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2.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5.xml" ContentType="application/vnd.openxmlformats-officedocument.drawing+xml"/>
  <Override PartName="/xl/charts/chart27.xml" ContentType="application/vnd.openxmlformats-officedocument.drawingml.chart+xml"/>
  <Override PartName="/xl/drawings/drawing6.xml" ContentType="application/vnd.openxmlformats-officedocument.drawing+xml"/>
  <Override PartName="/xl/charts/chart28.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360" yWindow="300" windowWidth="14772" windowHeight="7812" tabRatio="828"/>
  </bookViews>
  <sheets>
    <sheet name="VERSION" sheetId="13" r:id="rId1"/>
    <sheet name="X by product" sheetId="1" r:id="rId2"/>
    <sheet name="X by market" sheetId="5" r:id="rId3"/>
    <sheet name="X graphs" sheetId="2" r:id="rId4"/>
    <sheet name="M by product" sheetId="3" r:id="rId5"/>
    <sheet name="M by supplier" sheetId="7" r:id="rId6"/>
    <sheet name="M graphs" sheetId="4" r:id="rId7"/>
    <sheet name="Diversification &amp; quality" sheetId="8" r:id="rId8"/>
    <sheet name="RCA" sheetId="10" r:id="rId9"/>
    <sheet name="Value added indicators" sheetId="11" r:id="rId10"/>
    <sheet name="DVA-FVA graphs" sheetId="12" r:id="rId11"/>
    <sheet name="X of goods &amp; services" sheetId="14" r:id="rId12"/>
    <sheet name="Sectoral services X" sheetId="15" r:id="rId13"/>
  </sheets>
  <externalReferences>
    <externalReference r:id="rId14"/>
    <externalReference r:id="rId15"/>
  </externalReferences>
  <definedNames>
    <definedName name="_xlnm._FilterDatabase" localSheetId="4" hidden="1">'M by product'!$B$31:$W$31</definedName>
    <definedName name="_xlnm._FilterDatabase" localSheetId="5" hidden="1">'M by supplier'!$A$6:$O$147</definedName>
    <definedName name="_xlnm._FilterDatabase" localSheetId="8" hidden="1">RCA!$A$3520:$U$3520</definedName>
    <definedName name="_xlnm._FilterDatabase" localSheetId="2" hidden="1">'X by market'!$A$5:$Q$108</definedName>
    <definedName name="_xlnm._FilterDatabase" localSheetId="1" hidden="1">'X by product'!$B$31:$V$3078</definedName>
  </definedNames>
  <calcPr calcId="145621"/>
</workbook>
</file>

<file path=xl/calcChain.xml><?xml version="1.0" encoding="utf-8"?>
<calcChain xmlns="http://schemas.openxmlformats.org/spreadsheetml/2006/main">
  <c r="D14" i="14" l="1"/>
  <c r="E14" i="14" s="1"/>
  <c r="D13" i="14"/>
  <c r="E13" i="14" s="1"/>
  <c r="D12" i="14"/>
  <c r="E12" i="14" s="1"/>
  <c r="D11" i="14"/>
  <c r="E11" i="14" s="1"/>
  <c r="D10" i="14"/>
  <c r="E10" i="14" s="1"/>
  <c r="D9" i="14"/>
  <c r="E9" i="14" s="1"/>
  <c r="D8" i="14"/>
  <c r="E8" i="14" s="1"/>
  <c r="D7" i="14"/>
  <c r="E7" i="14" s="1"/>
  <c r="D6" i="14"/>
  <c r="E6" i="14" s="1"/>
  <c r="U3517" i="10" l="1"/>
  <c r="T3517" i="10"/>
  <c r="S3517" i="10"/>
  <c r="R3517" i="10"/>
  <c r="Q3517" i="10"/>
  <c r="P3517" i="10"/>
  <c r="O3517" i="10"/>
  <c r="N3517" i="10"/>
  <c r="M3517" i="10"/>
  <c r="L3517" i="10"/>
  <c r="K3517" i="10"/>
  <c r="J3517" i="10"/>
  <c r="I3517" i="10"/>
  <c r="H3517" i="10"/>
  <c r="D3517" i="10"/>
  <c r="C3517" i="10"/>
  <c r="U3516" i="10"/>
  <c r="T3516" i="10"/>
  <c r="S3516" i="10"/>
  <c r="R3516" i="10"/>
  <c r="Q3516" i="10"/>
  <c r="P3516" i="10"/>
  <c r="O3516" i="10"/>
  <c r="N3516" i="10"/>
  <c r="M3516" i="10"/>
  <c r="L3516" i="10"/>
  <c r="K3516" i="10"/>
  <c r="J3516" i="10"/>
  <c r="I3516" i="10"/>
  <c r="H3516" i="10"/>
  <c r="D3516" i="10"/>
  <c r="C3516" i="10"/>
  <c r="U3515" i="10"/>
  <c r="T3515" i="10"/>
  <c r="S3515" i="10"/>
  <c r="R3515" i="10"/>
  <c r="Q3515" i="10"/>
  <c r="P3515" i="10"/>
  <c r="O3515" i="10"/>
  <c r="N3515" i="10"/>
  <c r="M3515" i="10"/>
  <c r="L3515" i="10"/>
  <c r="K3515" i="10"/>
  <c r="J3515" i="10"/>
  <c r="I3515" i="10"/>
  <c r="H3515" i="10"/>
  <c r="D3515" i="10"/>
  <c r="C3515" i="10"/>
  <c r="U3514" i="10"/>
  <c r="T3514" i="10"/>
  <c r="S3514" i="10"/>
  <c r="R3514" i="10"/>
  <c r="Q3514" i="10"/>
  <c r="P3514" i="10"/>
  <c r="O3514" i="10"/>
  <c r="N3514" i="10"/>
  <c r="M3514" i="10"/>
  <c r="L3514" i="10"/>
  <c r="K3514" i="10"/>
  <c r="J3514" i="10"/>
  <c r="I3514" i="10"/>
  <c r="H3514" i="10"/>
  <c r="D3514" i="10"/>
  <c r="C3514" i="10"/>
  <c r="U3513" i="10"/>
  <c r="T3513" i="10"/>
  <c r="S3513" i="10"/>
  <c r="R3513" i="10"/>
  <c r="Q3513" i="10"/>
  <c r="P3513" i="10"/>
  <c r="O3513" i="10"/>
  <c r="N3513" i="10"/>
  <c r="M3513" i="10"/>
  <c r="L3513" i="10"/>
  <c r="K3513" i="10"/>
  <c r="J3513" i="10"/>
  <c r="I3513" i="10"/>
  <c r="H3513" i="10"/>
  <c r="D3513" i="10"/>
  <c r="C3513" i="10"/>
  <c r="U3512" i="10"/>
  <c r="T3512" i="10"/>
  <c r="S3512" i="10"/>
  <c r="R3512" i="10"/>
  <c r="Q3512" i="10"/>
  <c r="P3512" i="10"/>
  <c r="O3512" i="10"/>
  <c r="N3512" i="10"/>
  <c r="M3512" i="10"/>
  <c r="L3512" i="10"/>
  <c r="K3512" i="10"/>
  <c r="J3512" i="10"/>
  <c r="I3512" i="10"/>
  <c r="H3512" i="10"/>
  <c r="D3512" i="10"/>
  <c r="C3512" i="10"/>
  <c r="U3511" i="10"/>
  <c r="T3511" i="10"/>
  <c r="S3511" i="10"/>
  <c r="R3511" i="10"/>
  <c r="Q3511" i="10"/>
  <c r="P3511" i="10"/>
  <c r="O3511" i="10"/>
  <c r="N3511" i="10"/>
  <c r="M3511" i="10"/>
  <c r="L3511" i="10"/>
  <c r="K3511" i="10"/>
  <c r="J3511" i="10"/>
  <c r="I3511" i="10"/>
  <c r="H3511" i="10"/>
  <c r="D3511" i="10"/>
  <c r="C3511" i="10"/>
  <c r="U3510" i="10"/>
  <c r="T3510" i="10"/>
  <c r="S3510" i="10"/>
  <c r="R3510" i="10"/>
  <c r="Q3510" i="10"/>
  <c r="P3510" i="10"/>
  <c r="O3510" i="10"/>
  <c r="N3510" i="10"/>
  <c r="M3510" i="10"/>
  <c r="L3510" i="10"/>
  <c r="K3510" i="10"/>
  <c r="J3510" i="10"/>
  <c r="I3510" i="10"/>
  <c r="H3510" i="10"/>
  <c r="D3510" i="10"/>
  <c r="C3510" i="10"/>
  <c r="U3509" i="10"/>
  <c r="T3509" i="10"/>
  <c r="S3509" i="10"/>
  <c r="R3509" i="10"/>
  <c r="Q3509" i="10"/>
  <c r="P3509" i="10"/>
  <c r="O3509" i="10"/>
  <c r="N3509" i="10"/>
  <c r="M3509" i="10"/>
  <c r="L3509" i="10"/>
  <c r="K3509" i="10"/>
  <c r="J3509" i="10"/>
  <c r="I3509" i="10"/>
  <c r="H3509" i="10"/>
  <c r="D3509" i="10"/>
  <c r="C3509" i="10"/>
  <c r="U3508" i="10"/>
  <c r="T3508" i="10"/>
  <c r="S3508" i="10"/>
  <c r="R3508" i="10"/>
  <c r="Q3508" i="10"/>
  <c r="P3508" i="10"/>
  <c r="O3508" i="10"/>
  <c r="N3508" i="10"/>
  <c r="M3508" i="10"/>
  <c r="L3508" i="10"/>
  <c r="K3508" i="10"/>
  <c r="J3508" i="10"/>
  <c r="I3508" i="10"/>
  <c r="H3508" i="10"/>
  <c r="D3508" i="10"/>
  <c r="C3508" i="10"/>
  <c r="U3507" i="10"/>
  <c r="T3507" i="10"/>
  <c r="S3507" i="10"/>
  <c r="R3507" i="10"/>
  <c r="Q3507" i="10"/>
  <c r="P3507" i="10"/>
  <c r="O3507" i="10"/>
  <c r="N3507" i="10"/>
  <c r="M3507" i="10"/>
  <c r="L3507" i="10"/>
  <c r="K3507" i="10"/>
  <c r="J3507" i="10"/>
  <c r="I3507" i="10"/>
  <c r="H3507" i="10"/>
  <c r="D3507" i="10"/>
  <c r="C3507" i="10"/>
  <c r="U3506" i="10"/>
  <c r="T3506" i="10"/>
  <c r="S3506" i="10"/>
  <c r="R3506" i="10"/>
  <c r="Q3506" i="10"/>
  <c r="P3506" i="10"/>
  <c r="O3506" i="10"/>
  <c r="N3506" i="10"/>
  <c r="M3506" i="10"/>
  <c r="L3506" i="10"/>
  <c r="K3506" i="10"/>
  <c r="J3506" i="10"/>
  <c r="I3506" i="10"/>
  <c r="H3506" i="10"/>
  <c r="D3506" i="10"/>
  <c r="C3506" i="10"/>
  <c r="U3505" i="10"/>
  <c r="T3505" i="10"/>
  <c r="S3505" i="10"/>
  <c r="R3505" i="10"/>
  <c r="Q3505" i="10"/>
  <c r="P3505" i="10"/>
  <c r="O3505" i="10"/>
  <c r="N3505" i="10"/>
  <c r="M3505" i="10"/>
  <c r="L3505" i="10"/>
  <c r="K3505" i="10"/>
  <c r="J3505" i="10"/>
  <c r="I3505" i="10"/>
  <c r="H3505" i="10"/>
  <c r="D3505" i="10"/>
  <c r="C3505" i="10"/>
  <c r="U3504" i="10"/>
  <c r="T3504" i="10"/>
  <c r="S3504" i="10"/>
  <c r="R3504" i="10"/>
  <c r="Q3504" i="10"/>
  <c r="P3504" i="10"/>
  <c r="O3504" i="10"/>
  <c r="N3504" i="10"/>
  <c r="M3504" i="10"/>
  <c r="L3504" i="10"/>
  <c r="K3504" i="10"/>
  <c r="J3504" i="10"/>
  <c r="I3504" i="10"/>
  <c r="H3504" i="10"/>
  <c r="D3504" i="10"/>
  <c r="C3504" i="10"/>
  <c r="U3503" i="10"/>
  <c r="T3503" i="10"/>
  <c r="S3503" i="10"/>
  <c r="R3503" i="10"/>
  <c r="Q3503" i="10"/>
  <c r="P3503" i="10"/>
  <c r="O3503" i="10"/>
  <c r="N3503" i="10"/>
  <c r="M3503" i="10"/>
  <c r="L3503" i="10"/>
  <c r="K3503" i="10"/>
  <c r="J3503" i="10"/>
  <c r="I3503" i="10"/>
  <c r="H3503" i="10"/>
  <c r="D3503" i="10"/>
  <c r="C3503" i="10"/>
  <c r="U3502" i="10"/>
  <c r="T3502" i="10"/>
  <c r="S3502" i="10"/>
  <c r="R3502" i="10"/>
  <c r="Q3502" i="10"/>
  <c r="P3502" i="10"/>
  <c r="O3502" i="10"/>
  <c r="N3502" i="10"/>
  <c r="M3502" i="10"/>
  <c r="L3502" i="10"/>
  <c r="K3502" i="10"/>
  <c r="J3502" i="10"/>
  <c r="I3502" i="10"/>
  <c r="H3502" i="10"/>
  <c r="D3502" i="10"/>
  <c r="C3502" i="10"/>
  <c r="U3501" i="10"/>
  <c r="T3501" i="10"/>
  <c r="S3501" i="10"/>
  <c r="R3501" i="10"/>
  <c r="Q3501" i="10"/>
  <c r="P3501" i="10"/>
  <c r="O3501" i="10"/>
  <c r="N3501" i="10"/>
  <c r="M3501" i="10"/>
  <c r="L3501" i="10"/>
  <c r="K3501" i="10"/>
  <c r="J3501" i="10"/>
  <c r="I3501" i="10"/>
  <c r="H3501" i="10"/>
  <c r="D3501" i="10"/>
  <c r="C3501" i="10"/>
  <c r="U3500" i="10"/>
  <c r="T3500" i="10"/>
  <c r="S3500" i="10"/>
  <c r="R3500" i="10"/>
  <c r="Q3500" i="10"/>
  <c r="P3500" i="10"/>
  <c r="O3500" i="10"/>
  <c r="N3500" i="10"/>
  <c r="M3500" i="10"/>
  <c r="L3500" i="10"/>
  <c r="K3500" i="10"/>
  <c r="J3500" i="10"/>
  <c r="I3500" i="10"/>
  <c r="H3500" i="10"/>
  <c r="D3500" i="10"/>
  <c r="C3500" i="10"/>
  <c r="U3499" i="10"/>
  <c r="T3499" i="10"/>
  <c r="S3499" i="10"/>
  <c r="R3499" i="10"/>
  <c r="Q3499" i="10"/>
  <c r="P3499" i="10"/>
  <c r="O3499" i="10"/>
  <c r="N3499" i="10"/>
  <c r="M3499" i="10"/>
  <c r="L3499" i="10"/>
  <c r="K3499" i="10"/>
  <c r="J3499" i="10"/>
  <c r="I3499" i="10"/>
  <c r="H3499" i="10"/>
  <c r="D3499" i="10"/>
  <c r="C3499" i="10"/>
  <c r="U3498" i="10"/>
  <c r="T3498" i="10"/>
  <c r="S3498" i="10"/>
  <c r="R3498" i="10"/>
  <c r="Q3498" i="10"/>
  <c r="P3498" i="10"/>
  <c r="O3498" i="10"/>
  <c r="N3498" i="10"/>
  <c r="M3498" i="10"/>
  <c r="L3498" i="10"/>
  <c r="K3498" i="10"/>
  <c r="J3498" i="10"/>
  <c r="I3498" i="10"/>
  <c r="H3498" i="10"/>
  <c r="D3498" i="10"/>
  <c r="C3498" i="10"/>
  <c r="U3497" i="10"/>
  <c r="T3497" i="10"/>
  <c r="S3497" i="10"/>
  <c r="R3497" i="10"/>
  <c r="Q3497" i="10"/>
  <c r="P3497" i="10"/>
  <c r="O3497" i="10"/>
  <c r="N3497" i="10"/>
  <c r="M3497" i="10"/>
  <c r="L3497" i="10"/>
  <c r="K3497" i="10"/>
  <c r="J3497" i="10"/>
  <c r="I3497" i="10"/>
  <c r="H3497" i="10"/>
  <c r="D3497" i="10"/>
  <c r="C3497" i="10"/>
  <c r="U3496" i="10"/>
  <c r="T3496" i="10"/>
  <c r="S3496" i="10"/>
  <c r="R3496" i="10"/>
  <c r="Q3496" i="10"/>
  <c r="P3496" i="10"/>
  <c r="O3496" i="10"/>
  <c r="N3496" i="10"/>
  <c r="M3496" i="10"/>
  <c r="L3496" i="10"/>
  <c r="K3496" i="10"/>
  <c r="J3496" i="10"/>
  <c r="I3496" i="10"/>
  <c r="H3496" i="10"/>
  <c r="D3496" i="10"/>
  <c r="C3496" i="10"/>
  <c r="U3495" i="10"/>
  <c r="T3495" i="10"/>
  <c r="S3495" i="10"/>
  <c r="R3495" i="10"/>
  <c r="Q3495" i="10"/>
  <c r="P3495" i="10"/>
  <c r="O3495" i="10"/>
  <c r="N3495" i="10"/>
  <c r="M3495" i="10"/>
  <c r="L3495" i="10"/>
  <c r="K3495" i="10"/>
  <c r="J3495" i="10"/>
  <c r="I3495" i="10"/>
  <c r="H3495" i="10"/>
  <c r="D3495" i="10"/>
  <c r="C3495" i="10"/>
  <c r="U3494" i="10"/>
  <c r="T3494" i="10"/>
  <c r="S3494" i="10"/>
  <c r="R3494" i="10"/>
  <c r="Q3494" i="10"/>
  <c r="P3494" i="10"/>
  <c r="O3494" i="10"/>
  <c r="N3494" i="10"/>
  <c r="M3494" i="10"/>
  <c r="L3494" i="10"/>
  <c r="K3494" i="10"/>
  <c r="J3494" i="10"/>
  <c r="I3494" i="10"/>
  <c r="H3494" i="10"/>
  <c r="D3494" i="10"/>
  <c r="C3494" i="10"/>
  <c r="U3493" i="10"/>
  <c r="T3493" i="10"/>
  <c r="S3493" i="10"/>
  <c r="R3493" i="10"/>
  <c r="Q3493" i="10"/>
  <c r="P3493" i="10"/>
  <c r="O3493" i="10"/>
  <c r="N3493" i="10"/>
  <c r="M3493" i="10"/>
  <c r="L3493" i="10"/>
  <c r="K3493" i="10"/>
  <c r="J3493" i="10"/>
  <c r="I3493" i="10"/>
  <c r="H3493" i="10"/>
  <c r="D3493" i="10"/>
  <c r="C3493" i="10"/>
  <c r="U3492" i="10"/>
  <c r="T3492" i="10"/>
  <c r="S3492" i="10"/>
  <c r="R3492" i="10"/>
  <c r="Q3492" i="10"/>
  <c r="P3492" i="10"/>
  <c r="O3492" i="10"/>
  <c r="N3492" i="10"/>
  <c r="M3492" i="10"/>
  <c r="L3492" i="10"/>
  <c r="K3492" i="10"/>
  <c r="J3492" i="10"/>
  <c r="I3492" i="10"/>
  <c r="H3492" i="10"/>
  <c r="D3492" i="10"/>
  <c r="C3492" i="10"/>
  <c r="U3491" i="10"/>
  <c r="T3491" i="10"/>
  <c r="S3491" i="10"/>
  <c r="R3491" i="10"/>
  <c r="Q3491" i="10"/>
  <c r="P3491" i="10"/>
  <c r="O3491" i="10"/>
  <c r="N3491" i="10"/>
  <c r="M3491" i="10"/>
  <c r="L3491" i="10"/>
  <c r="K3491" i="10"/>
  <c r="J3491" i="10"/>
  <c r="I3491" i="10"/>
  <c r="H3491" i="10"/>
  <c r="D3491" i="10"/>
  <c r="C3491" i="10"/>
  <c r="U3490" i="10"/>
  <c r="T3490" i="10"/>
  <c r="S3490" i="10"/>
  <c r="R3490" i="10"/>
  <c r="Q3490" i="10"/>
  <c r="P3490" i="10"/>
  <c r="O3490" i="10"/>
  <c r="N3490" i="10"/>
  <c r="M3490" i="10"/>
  <c r="L3490" i="10"/>
  <c r="K3490" i="10"/>
  <c r="J3490" i="10"/>
  <c r="I3490" i="10"/>
  <c r="H3490" i="10"/>
  <c r="D3490" i="10"/>
  <c r="C3490" i="10"/>
  <c r="U3489" i="10"/>
  <c r="T3489" i="10"/>
  <c r="S3489" i="10"/>
  <c r="R3489" i="10"/>
  <c r="Q3489" i="10"/>
  <c r="P3489" i="10"/>
  <c r="O3489" i="10"/>
  <c r="N3489" i="10"/>
  <c r="M3489" i="10"/>
  <c r="L3489" i="10"/>
  <c r="K3489" i="10"/>
  <c r="J3489" i="10"/>
  <c r="I3489" i="10"/>
  <c r="H3489" i="10"/>
  <c r="D3489" i="10"/>
  <c r="C3489" i="10"/>
  <c r="U3488" i="10"/>
  <c r="T3488" i="10"/>
  <c r="S3488" i="10"/>
  <c r="R3488" i="10"/>
  <c r="Q3488" i="10"/>
  <c r="P3488" i="10"/>
  <c r="O3488" i="10"/>
  <c r="N3488" i="10"/>
  <c r="M3488" i="10"/>
  <c r="L3488" i="10"/>
  <c r="K3488" i="10"/>
  <c r="J3488" i="10"/>
  <c r="I3488" i="10"/>
  <c r="H3488" i="10"/>
  <c r="D3488" i="10"/>
  <c r="C3488" i="10"/>
  <c r="U3487" i="10"/>
  <c r="T3487" i="10"/>
  <c r="S3487" i="10"/>
  <c r="R3487" i="10"/>
  <c r="Q3487" i="10"/>
  <c r="P3487" i="10"/>
  <c r="O3487" i="10"/>
  <c r="N3487" i="10"/>
  <c r="M3487" i="10"/>
  <c r="L3487" i="10"/>
  <c r="K3487" i="10"/>
  <c r="J3487" i="10"/>
  <c r="I3487" i="10"/>
  <c r="H3487" i="10"/>
  <c r="D3487" i="10"/>
  <c r="C3487" i="10"/>
  <c r="U3486" i="10"/>
  <c r="T3486" i="10"/>
  <c r="S3486" i="10"/>
  <c r="R3486" i="10"/>
  <c r="Q3486" i="10"/>
  <c r="P3486" i="10"/>
  <c r="O3486" i="10"/>
  <c r="N3486" i="10"/>
  <c r="M3486" i="10"/>
  <c r="L3486" i="10"/>
  <c r="K3486" i="10"/>
  <c r="J3486" i="10"/>
  <c r="I3486" i="10"/>
  <c r="H3486" i="10"/>
  <c r="D3486" i="10"/>
  <c r="C3486" i="10"/>
  <c r="U3485" i="10"/>
  <c r="T3485" i="10"/>
  <c r="S3485" i="10"/>
  <c r="R3485" i="10"/>
  <c r="Q3485" i="10"/>
  <c r="P3485" i="10"/>
  <c r="O3485" i="10"/>
  <c r="N3485" i="10"/>
  <c r="M3485" i="10"/>
  <c r="L3485" i="10"/>
  <c r="K3485" i="10"/>
  <c r="J3485" i="10"/>
  <c r="I3485" i="10"/>
  <c r="H3485" i="10"/>
  <c r="D3485" i="10"/>
  <c r="C3485" i="10"/>
  <c r="U3484" i="10"/>
  <c r="T3484" i="10"/>
  <c r="S3484" i="10"/>
  <c r="R3484" i="10"/>
  <c r="Q3484" i="10"/>
  <c r="P3484" i="10"/>
  <c r="O3484" i="10"/>
  <c r="N3484" i="10"/>
  <c r="M3484" i="10"/>
  <c r="L3484" i="10"/>
  <c r="K3484" i="10"/>
  <c r="J3484" i="10"/>
  <c r="I3484" i="10"/>
  <c r="H3484" i="10"/>
  <c r="D3484" i="10"/>
  <c r="C3484" i="10"/>
  <c r="U3483" i="10"/>
  <c r="T3483" i="10"/>
  <c r="S3483" i="10"/>
  <c r="R3483" i="10"/>
  <c r="Q3483" i="10"/>
  <c r="P3483" i="10"/>
  <c r="O3483" i="10"/>
  <c r="N3483" i="10"/>
  <c r="M3483" i="10"/>
  <c r="L3483" i="10"/>
  <c r="K3483" i="10"/>
  <c r="J3483" i="10"/>
  <c r="I3483" i="10"/>
  <c r="H3483" i="10"/>
  <c r="D3483" i="10"/>
  <c r="C3483" i="10"/>
  <c r="U3482" i="10"/>
  <c r="T3482" i="10"/>
  <c r="S3482" i="10"/>
  <c r="R3482" i="10"/>
  <c r="Q3482" i="10"/>
  <c r="P3482" i="10"/>
  <c r="O3482" i="10"/>
  <c r="N3482" i="10"/>
  <c r="M3482" i="10"/>
  <c r="L3482" i="10"/>
  <c r="K3482" i="10"/>
  <c r="J3482" i="10"/>
  <c r="I3482" i="10"/>
  <c r="H3482" i="10"/>
  <c r="D3482" i="10"/>
  <c r="C3482" i="10"/>
  <c r="U3481" i="10"/>
  <c r="T3481" i="10"/>
  <c r="S3481" i="10"/>
  <c r="R3481" i="10"/>
  <c r="Q3481" i="10"/>
  <c r="P3481" i="10"/>
  <c r="O3481" i="10"/>
  <c r="N3481" i="10"/>
  <c r="M3481" i="10"/>
  <c r="L3481" i="10"/>
  <c r="K3481" i="10"/>
  <c r="J3481" i="10"/>
  <c r="I3481" i="10"/>
  <c r="H3481" i="10"/>
  <c r="D3481" i="10"/>
  <c r="C3481" i="10"/>
  <c r="U3480" i="10"/>
  <c r="T3480" i="10"/>
  <c r="S3480" i="10"/>
  <c r="R3480" i="10"/>
  <c r="Q3480" i="10"/>
  <c r="P3480" i="10"/>
  <c r="O3480" i="10"/>
  <c r="N3480" i="10"/>
  <c r="M3480" i="10"/>
  <c r="L3480" i="10"/>
  <c r="K3480" i="10"/>
  <c r="J3480" i="10"/>
  <c r="I3480" i="10"/>
  <c r="H3480" i="10"/>
  <c r="D3480" i="10"/>
  <c r="C3480" i="10"/>
  <c r="U3479" i="10"/>
  <c r="T3479" i="10"/>
  <c r="S3479" i="10"/>
  <c r="R3479" i="10"/>
  <c r="Q3479" i="10"/>
  <c r="P3479" i="10"/>
  <c r="O3479" i="10"/>
  <c r="N3479" i="10"/>
  <c r="M3479" i="10"/>
  <c r="L3479" i="10"/>
  <c r="K3479" i="10"/>
  <c r="J3479" i="10"/>
  <c r="I3479" i="10"/>
  <c r="H3479" i="10"/>
  <c r="D3479" i="10"/>
  <c r="C3479" i="10"/>
  <c r="U3478" i="10"/>
  <c r="T3478" i="10"/>
  <c r="S3478" i="10"/>
  <c r="R3478" i="10"/>
  <c r="Q3478" i="10"/>
  <c r="P3478" i="10"/>
  <c r="O3478" i="10"/>
  <c r="N3478" i="10"/>
  <c r="M3478" i="10"/>
  <c r="L3478" i="10"/>
  <c r="K3478" i="10"/>
  <c r="J3478" i="10"/>
  <c r="I3478" i="10"/>
  <c r="H3478" i="10"/>
  <c r="D3478" i="10"/>
  <c r="C3478" i="10"/>
  <c r="U3477" i="10"/>
  <c r="T3477" i="10"/>
  <c r="S3477" i="10"/>
  <c r="R3477" i="10"/>
  <c r="Q3477" i="10"/>
  <c r="P3477" i="10"/>
  <c r="O3477" i="10"/>
  <c r="N3477" i="10"/>
  <c r="M3477" i="10"/>
  <c r="L3477" i="10"/>
  <c r="K3477" i="10"/>
  <c r="J3477" i="10"/>
  <c r="I3477" i="10"/>
  <c r="H3477" i="10"/>
  <c r="D3477" i="10"/>
  <c r="C3477" i="10"/>
  <c r="U3476" i="10"/>
  <c r="T3476" i="10"/>
  <c r="S3476" i="10"/>
  <c r="R3476" i="10"/>
  <c r="Q3476" i="10"/>
  <c r="P3476" i="10"/>
  <c r="O3476" i="10"/>
  <c r="N3476" i="10"/>
  <c r="M3476" i="10"/>
  <c r="L3476" i="10"/>
  <c r="K3476" i="10"/>
  <c r="J3476" i="10"/>
  <c r="I3476" i="10"/>
  <c r="H3476" i="10"/>
  <c r="D3476" i="10"/>
  <c r="C3476" i="10"/>
  <c r="U3475" i="10"/>
  <c r="T3475" i="10"/>
  <c r="S3475" i="10"/>
  <c r="R3475" i="10"/>
  <c r="Q3475" i="10"/>
  <c r="P3475" i="10"/>
  <c r="O3475" i="10"/>
  <c r="N3475" i="10"/>
  <c r="M3475" i="10"/>
  <c r="L3475" i="10"/>
  <c r="K3475" i="10"/>
  <c r="J3475" i="10"/>
  <c r="I3475" i="10"/>
  <c r="H3475" i="10"/>
  <c r="D3475" i="10"/>
  <c r="C3475" i="10"/>
  <c r="U3474" i="10"/>
  <c r="T3474" i="10"/>
  <c r="S3474" i="10"/>
  <c r="R3474" i="10"/>
  <c r="Q3474" i="10"/>
  <c r="P3474" i="10"/>
  <c r="O3474" i="10"/>
  <c r="N3474" i="10"/>
  <c r="M3474" i="10"/>
  <c r="L3474" i="10"/>
  <c r="K3474" i="10"/>
  <c r="J3474" i="10"/>
  <c r="I3474" i="10"/>
  <c r="H3474" i="10"/>
  <c r="D3474" i="10"/>
  <c r="C3474" i="10"/>
  <c r="U3473" i="10"/>
  <c r="T3473" i="10"/>
  <c r="S3473" i="10"/>
  <c r="R3473" i="10"/>
  <c r="Q3473" i="10"/>
  <c r="P3473" i="10"/>
  <c r="O3473" i="10"/>
  <c r="N3473" i="10"/>
  <c r="M3473" i="10"/>
  <c r="L3473" i="10"/>
  <c r="K3473" i="10"/>
  <c r="J3473" i="10"/>
  <c r="I3473" i="10"/>
  <c r="H3473" i="10"/>
  <c r="D3473" i="10"/>
  <c r="C3473" i="10"/>
  <c r="U3472" i="10"/>
  <c r="T3472" i="10"/>
  <c r="S3472" i="10"/>
  <c r="R3472" i="10"/>
  <c r="Q3472" i="10"/>
  <c r="P3472" i="10"/>
  <c r="O3472" i="10"/>
  <c r="N3472" i="10"/>
  <c r="M3472" i="10"/>
  <c r="L3472" i="10"/>
  <c r="K3472" i="10"/>
  <c r="J3472" i="10"/>
  <c r="I3472" i="10"/>
  <c r="H3472" i="10"/>
  <c r="D3472" i="10"/>
  <c r="C3472" i="10"/>
  <c r="U3471" i="10"/>
  <c r="T3471" i="10"/>
  <c r="S3471" i="10"/>
  <c r="R3471" i="10"/>
  <c r="Q3471" i="10"/>
  <c r="P3471" i="10"/>
  <c r="O3471" i="10"/>
  <c r="N3471" i="10"/>
  <c r="M3471" i="10"/>
  <c r="L3471" i="10"/>
  <c r="K3471" i="10"/>
  <c r="J3471" i="10"/>
  <c r="I3471" i="10"/>
  <c r="H3471" i="10"/>
  <c r="D3471" i="10"/>
  <c r="C3471" i="10"/>
  <c r="U3470" i="10"/>
  <c r="T3470" i="10"/>
  <c r="S3470" i="10"/>
  <c r="R3470" i="10"/>
  <c r="Q3470" i="10"/>
  <c r="P3470" i="10"/>
  <c r="O3470" i="10"/>
  <c r="N3470" i="10"/>
  <c r="M3470" i="10"/>
  <c r="L3470" i="10"/>
  <c r="K3470" i="10"/>
  <c r="J3470" i="10"/>
  <c r="I3470" i="10"/>
  <c r="H3470" i="10"/>
  <c r="D3470" i="10"/>
  <c r="C3470" i="10"/>
  <c r="U3469" i="10"/>
  <c r="T3469" i="10"/>
  <c r="S3469" i="10"/>
  <c r="R3469" i="10"/>
  <c r="Q3469" i="10"/>
  <c r="P3469" i="10"/>
  <c r="O3469" i="10"/>
  <c r="N3469" i="10"/>
  <c r="M3469" i="10"/>
  <c r="L3469" i="10"/>
  <c r="K3469" i="10"/>
  <c r="J3469" i="10"/>
  <c r="I3469" i="10"/>
  <c r="H3469" i="10"/>
  <c r="D3469" i="10"/>
  <c r="C3469" i="10"/>
  <c r="U3468" i="10"/>
  <c r="T3468" i="10"/>
  <c r="S3468" i="10"/>
  <c r="R3468" i="10"/>
  <c r="Q3468" i="10"/>
  <c r="P3468" i="10"/>
  <c r="O3468" i="10"/>
  <c r="N3468" i="10"/>
  <c r="M3468" i="10"/>
  <c r="L3468" i="10"/>
  <c r="K3468" i="10"/>
  <c r="J3468" i="10"/>
  <c r="I3468" i="10"/>
  <c r="H3468" i="10"/>
  <c r="D3468" i="10"/>
  <c r="C3468" i="10"/>
  <c r="U3467" i="10"/>
  <c r="T3467" i="10"/>
  <c r="S3467" i="10"/>
  <c r="R3467" i="10"/>
  <c r="Q3467" i="10"/>
  <c r="P3467" i="10"/>
  <c r="O3467" i="10"/>
  <c r="N3467" i="10"/>
  <c r="M3467" i="10"/>
  <c r="L3467" i="10"/>
  <c r="K3467" i="10"/>
  <c r="J3467" i="10"/>
  <c r="I3467" i="10"/>
  <c r="H3467" i="10"/>
  <c r="D3467" i="10"/>
  <c r="C3467" i="10"/>
  <c r="U3466" i="10"/>
  <c r="T3466" i="10"/>
  <c r="S3466" i="10"/>
  <c r="R3466" i="10"/>
  <c r="Q3466" i="10"/>
  <c r="P3466" i="10"/>
  <c r="O3466" i="10"/>
  <c r="N3466" i="10"/>
  <c r="M3466" i="10"/>
  <c r="L3466" i="10"/>
  <c r="K3466" i="10"/>
  <c r="J3466" i="10"/>
  <c r="I3466" i="10"/>
  <c r="H3466" i="10"/>
  <c r="D3466" i="10"/>
  <c r="C3466" i="10"/>
  <c r="U3465" i="10"/>
  <c r="T3465" i="10"/>
  <c r="S3465" i="10"/>
  <c r="R3465" i="10"/>
  <c r="Q3465" i="10"/>
  <c r="P3465" i="10"/>
  <c r="O3465" i="10"/>
  <c r="N3465" i="10"/>
  <c r="M3465" i="10"/>
  <c r="L3465" i="10"/>
  <c r="K3465" i="10"/>
  <c r="J3465" i="10"/>
  <c r="I3465" i="10"/>
  <c r="H3465" i="10"/>
  <c r="D3465" i="10"/>
  <c r="C3465" i="10"/>
  <c r="U3464" i="10"/>
  <c r="T3464" i="10"/>
  <c r="S3464" i="10"/>
  <c r="R3464" i="10"/>
  <c r="Q3464" i="10"/>
  <c r="P3464" i="10"/>
  <c r="O3464" i="10"/>
  <c r="N3464" i="10"/>
  <c r="M3464" i="10"/>
  <c r="L3464" i="10"/>
  <c r="K3464" i="10"/>
  <c r="J3464" i="10"/>
  <c r="I3464" i="10"/>
  <c r="H3464" i="10"/>
  <c r="D3464" i="10"/>
  <c r="C3464" i="10"/>
  <c r="U3463" i="10"/>
  <c r="T3463" i="10"/>
  <c r="S3463" i="10"/>
  <c r="R3463" i="10"/>
  <c r="Q3463" i="10"/>
  <c r="P3463" i="10"/>
  <c r="O3463" i="10"/>
  <c r="N3463" i="10"/>
  <c r="M3463" i="10"/>
  <c r="L3463" i="10"/>
  <c r="K3463" i="10"/>
  <c r="J3463" i="10"/>
  <c r="I3463" i="10"/>
  <c r="H3463" i="10"/>
  <c r="D3463" i="10"/>
  <c r="C3463" i="10"/>
  <c r="U3462" i="10"/>
  <c r="T3462" i="10"/>
  <c r="S3462" i="10"/>
  <c r="R3462" i="10"/>
  <c r="Q3462" i="10"/>
  <c r="P3462" i="10"/>
  <c r="O3462" i="10"/>
  <c r="N3462" i="10"/>
  <c r="M3462" i="10"/>
  <c r="L3462" i="10"/>
  <c r="K3462" i="10"/>
  <c r="J3462" i="10"/>
  <c r="I3462" i="10"/>
  <c r="H3462" i="10"/>
  <c r="D3462" i="10"/>
  <c r="C3462" i="10"/>
  <c r="U3461" i="10"/>
  <c r="T3461" i="10"/>
  <c r="S3461" i="10"/>
  <c r="R3461" i="10"/>
  <c r="Q3461" i="10"/>
  <c r="P3461" i="10"/>
  <c r="O3461" i="10"/>
  <c r="N3461" i="10"/>
  <c r="M3461" i="10"/>
  <c r="L3461" i="10"/>
  <c r="K3461" i="10"/>
  <c r="J3461" i="10"/>
  <c r="I3461" i="10"/>
  <c r="H3461" i="10"/>
  <c r="D3461" i="10"/>
  <c r="C3461" i="10"/>
  <c r="U3460" i="10"/>
  <c r="T3460" i="10"/>
  <c r="S3460" i="10"/>
  <c r="R3460" i="10"/>
  <c r="Q3460" i="10"/>
  <c r="P3460" i="10"/>
  <c r="O3460" i="10"/>
  <c r="N3460" i="10"/>
  <c r="M3460" i="10"/>
  <c r="L3460" i="10"/>
  <c r="K3460" i="10"/>
  <c r="J3460" i="10"/>
  <c r="I3460" i="10"/>
  <c r="H3460" i="10"/>
  <c r="D3460" i="10"/>
  <c r="C3460" i="10"/>
  <c r="U3459" i="10"/>
  <c r="T3459" i="10"/>
  <c r="S3459" i="10"/>
  <c r="R3459" i="10"/>
  <c r="Q3459" i="10"/>
  <c r="P3459" i="10"/>
  <c r="O3459" i="10"/>
  <c r="N3459" i="10"/>
  <c r="M3459" i="10"/>
  <c r="L3459" i="10"/>
  <c r="K3459" i="10"/>
  <c r="J3459" i="10"/>
  <c r="I3459" i="10"/>
  <c r="H3459" i="10"/>
  <c r="D3459" i="10"/>
  <c r="C3459" i="10"/>
  <c r="U3458" i="10"/>
  <c r="T3458" i="10"/>
  <c r="S3458" i="10"/>
  <c r="R3458" i="10"/>
  <c r="Q3458" i="10"/>
  <c r="P3458" i="10"/>
  <c r="O3458" i="10"/>
  <c r="N3458" i="10"/>
  <c r="M3458" i="10"/>
  <c r="L3458" i="10"/>
  <c r="K3458" i="10"/>
  <c r="J3458" i="10"/>
  <c r="I3458" i="10"/>
  <c r="H3458" i="10"/>
  <c r="D3458" i="10"/>
  <c r="C3458" i="10"/>
  <c r="U3457" i="10"/>
  <c r="T3457" i="10"/>
  <c r="S3457" i="10"/>
  <c r="R3457" i="10"/>
  <c r="Q3457" i="10"/>
  <c r="P3457" i="10"/>
  <c r="O3457" i="10"/>
  <c r="N3457" i="10"/>
  <c r="M3457" i="10"/>
  <c r="L3457" i="10"/>
  <c r="K3457" i="10"/>
  <c r="J3457" i="10"/>
  <c r="I3457" i="10"/>
  <c r="H3457" i="10"/>
  <c r="D3457" i="10"/>
  <c r="C3457" i="10"/>
  <c r="U3456" i="10"/>
  <c r="T3456" i="10"/>
  <c r="S3456" i="10"/>
  <c r="R3456" i="10"/>
  <c r="Q3456" i="10"/>
  <c r="P3456" i="10"/>
  <c r="O3456" i="10"/>
  <c r="N3456" i="10"/>
  <c r="M3456" i="10"/>
  <c r="L3456" i="10"/>
  <c r="K3456" i="10"/>
  <c r="J3456" i="10"/>
  <c r="I3456" i="10"/>
  <c r="H3456" i="10"/>
  <c r="D3456" i="10"/>
  <c r="C3456" i="10"/>
  <c r="U3455" i="10"/>
  <c r="T3455" i="10"/>
  <c r="S3455" i="10"/>
  <c r="R3455" i="10"/>
  <c r="Q3455" i="10"/>
  <c r="P3455" i="10"/>
  <c r="O3455" i="10"/>
  <c r="N3455" i="10"/>
  <c r="M3455" i="10"/>
  <c r="L3455" i="10"/>
  <c r="K3455" i="10"/>
  <c r="J3455" i="10"/>
  <c r="I3455" i="10"/>
  <c r="H3455" i="10"/>
  <c r="D3455" i="10"/>
  <c r="C3455" i="10"/>
  <c r="U3454" i="10"/>
  <c r="T3454" i="10"/>
  <c r="S3454" i="10"/>
  <c r="R3454" i="10"/>
  <c r="Q3454" i="10"/>
  <c r="P3454" i="10"/>
  <c r="O3454" i="10"/>
  <c r="N3454" i="10"/>
  <c r="M3454" i="10"/>
  <c r="L3454" i="10"/>
  <c r="K3454" i="10"/>
  <c r="J3454" i="10"/>
  <c r="I3454" i="10"/>
  <c r="H3454" i="10"/>
  <c r="D3454" i="10"/>
  <c r="C3454" i="10"/>
  <c r="U3453" i="10"/>
  <c r="T3453" i="10"/>
  <c r="S3453" i="10"/>
  <c r="R3453" i="10"/>
  <c r="Q3453" i="10"/>
  <c r="P3453" i="10"/>
  <c r="O3453" i="10"/>
  <c r="N3453" i="10"/>
  <c r="M3453" i="10"/>
  <c r="L3453" i="10"/>
  <c r="K3453" i="10"/>
  <c r="J3453" i="10"/>
  <c r="I3453" i="10"/>
  <c r="H3453" i="10"/>
  <c r="D3453" i="10"/>
  <c r="C3453" i="10"/>
  <c r="U3452" i="10"/>
  <c r="T3452" i="10"/>
  <c r="S3452" i="10"/>
  <c r="R3452" i="10"/>
  <c r="Q3452" i="10"/>
  <c r="P3452" i="10"/>
  <c r="O3452" i="10"/>
  <c r="N3452" i="10"/>
  <c r="M3452" i="10"/>
  <c r="L3452" i="10"/>
  <c r="K3452" i="10"/>
  <c r="J3452" i="10"/>
  <c r="I3452" i="10"/>
  <c r="H3452" i="10"/>
  <c r="D3452" i="10"/>
  <c r="C3452" i="10"/>
  <c r="U3451" i="10"/>
  <c r="T3451" i="10"/>
  <c r="S3451" i="10"/>
  <c r="R3451" i="10"/>
  <c r="Q3451" i="10"/>
  <c r="P3451" i="10"/>
  <c r="O3451" i="10"/>
  <c r="N3451" i="10"/>
  <c r="M3451" i="10"/>
  <c r="L3451" i="10"/>
  <c r="K3451" i="10"/>
  <c r="J3451" i="10"/>
  <c r="I3451" i="10"/>
  <c r="H3451" i="10"/>
  <c r="D3451" i="10"/>
  <c r="C3451" i="10"/>
  <c r="U3450" i="10"/>
  <c r="T3450" i="10"/>
  <c r="S3450" i="10"/>
  <c r="R3450" i="10"/>
  <c r="Q3450" i="10"/>
  <c r="P3450" i="10"/>
  <c r="O3450" i="10"/>
  <c r="N3450" i="10"/>
  <c r="M3450" i="10"/>
  <c r="L3450" i="10"/>
  <c r="K3450" i="10"/>
  <c r="J3450" i="10"/>
  <c r="I3450" i="10"/>
  <c r="H3450" i="10"/>
  <c r="D3450" i="10"/>
  <c r="C3450" i="10"/>
  <c r="U3449" i="10"/>
  <c r="T3449" i="10"/>
  <c r="S3449" i="10"/>
  <c r="R3449" i="10"/>
  <c r="Q3449" i="10"/>
  <c r="P3449" i="10"/>
  <c r="O3449" i="10"/>
  <c r="N3449" i="10"/>
  <c r="M3449" i="10"/>
  <c r="L3449" i="10"/>
  <c r="K3449" i="10"/>
  <c r="J3449" i="10"/>
  <c r="I3449" i="10"/>
  <c r="H3449" i="10"/>
  <c r="D3449" i="10"/>
  <c r="C3449" i="10"/>
  <c r="U3448" i="10"/>
  <c r="T3448" i="10"/>
  <c r="S3448" i="10"/>
  <c r="R3448" i="10"/>
  <c r="Q3448" i="10"/>
  <c r="P3448" i="10"/>
  <c r="O3448" i="10"/>
  <c r="N3448" i="10"/>
  <c r="M3448" i="10"/>
  <c r="L3448" i="10"/>
  <c r="K3448" i="10"/>
  <c r="J3448" i="10"/>
  <c r="I3448" i="10"/>
  <c r="H3448" i="10"/>
  <c r="D3448" i="10"/>
  <c r="C3448" i="10"/>
  <c r="U3447" i="10"/>
  <c r="T3447" i="10"/>
  <c r="S3447" i="10"/>
  <c r="R3447" i="10"/>
  <c r="Q3447" i="10"/>
  <c r="P3447" i="10"/>
  <c r="O3447" i="10"/>
  <c r="N3447" i="10"/>
  <c r="M3447" i="10"/>
  <c r="L3447" i="10"/>
  <c r="K3447" i="10"/>
  <c r="J3447" i="10"/>
  <c r="I3447" i="10"/>
  <c r="H3447" i="10"/>
  <c r="D3447" i="10"/>
  <c r="C3447" i="10"/>
  <c r="U3446" i="10"/>
  <c r="T3446" i="10"/>
  <c r="S3446" i="10"/>
  <c r="R3446" i="10"/>
  <c r="Q3446" i="10"/>
  <c r="P3446" i="10"/>
  <c r="O3446" i="10"/>
  <c r="N3446" i="10"/>
  <c r="M3446" i="10"/>
  <c r="L3446" i="10"/>
  <c r="K3446" i="10"/>
  <c r="J3446" i="10"/>
  <c r="I3446" i="10"/>
  <c r="H3446" i="10"/>
  <c r="D3446" i="10"/>
  <c r="C3446" i="10"/>
  <c r="U3445" i="10"/>
  <c r="T3445" i="10"/>
  <c r="S3445" i="10"/>
  <c r="R3445" i="10"/>
  <c r="Q3445" i="10"/>
  <c r="P3445" i="10"/>
  <c r="O3445" i="10"/>
  <c r="N3445" i="10"/>
  <c r="M3445" i="10"/>
  <c r="L3445" i="10"/>
  <c r="K3445" i="10"/>
  <c r="J3445" i="10"/>
  <c r="I3445" i="10"/>
  <c r="H3445" i="10"/>
  <c r="D3445" i="10"/>
  <c r="C3445" i="10"/>
  <c r="U3444" i="10"/>
  <c r="T3444" i="10"/>
  <c r="S3444" i="10"/>
  <c r="R3444" i="10"/>
  <c r="Q3444" i="10"/>
  <c r="P3444" i="10"/>
  <c r="O3444" i="10"/>
  <c r="N3444" i="10"/>
  <c r="M3444" i="10"/>
  <c r="L3444" i="10"/>
  <c r="K3444" i="10"/>
  <c r="J3444" i="10"/>
  <c r="I3444" i="10"/>
  <c r="H3444" i="10"/>
  <c r="D3444" i="10"/>
  <c r="C3444" i="10"/>
  <c r="U3443" i="10"/>
  <c r="T3443" i="10"/>
  <c r="S3443" i="10"/>
  <c r="R3443" i="10"/>
  <c r="Q3443" i="10"/>
  <c r="P3443" i="10"/>
  <c r="O3443" i="10"/>
  <c r="N3443" i="10"/>
  <c r="M3443" i="10"/>
  <c r="L3443" i="10"/>
  <c r="K3443" i="10"/>
  <c r="J3443" i="10"/>
  <c r="I3443" i="10"/>
  <c r="H3443" i="10"/>
  <c r="D3443" i="10"/>
  <c r="C3443" i="10"/>
  <c r="U3442" i="10"/>
  <c r="T3442" i="10"/>
  <c r="S3442" i="10"/>
  <c r="R3442" i="10"/>
  <c r="Q3442" i="10"/>
  <c r="P3442" i="10"/>
  <c r="O3442" i="10"/>
  <c r="N3442" i="10"/>
  <c r="M3442" i="10"/>
  <c r="L3442" i="10"/>
  <c r="K3442" i="10"/>
  <c r="J3442" i="10"/>
  <c r="I3442" i="10"/>
  <c r="H3442" i="10"/>
  <c r="D3442" i="10"/>
  <c r="C3442" i="10"/>
  <c r="U3441" i="10"/>
  <c r="T3441" i="10"/>
  <c r="S3441" i="10"/>
  <c r="R3441" i="10"/>
  <c r="Q3441" i="10"/>
  <c r="P3441" i="10"/>
  <c r="O3441" i="10"/>
  <c r="N3441" i="10"/>
  <c r="M3441" i="10"/>
  <c r="L3441" i="10"/>
  <c r="K3441" i="10"/>
  <c r="J3441" i="10"/>
  <c r="I3441" i="10"/>
  <c r="H3441" i="10"/>
  <c r="D3441" i="10"/>
  <c r="C3441" i="10"/>
  <c r="U3440" i="10"/>
  <c r="T3440" i="10"/>
  <c r="S3440" i="10"/>
  <c r="R3440" i="10"/>
  <c r="Q3440" i="10"/>
  <c r="P3440" i="10"/>
  <c r="O3440" i="10"/>
  <c r="N3440" i="10"/>
  <c r="M3440" i="10"/>
  <c r="L3440" i="10"/>
  <c r="K3440" i="10"/>
  <c r="J3440" i="10"/>
  <c r="I3440" i="10"/>
  <c r="H3440" i="10"/>
  <c r="D3440" i="10"/>
  <c r="C3440" i="10"/>
  <c r="U3439" i="10"/>
  <c r="T3439" i="10"/>
  <c r="S3439" i="10"/>
  <c r="R3439" i="10"/>
  <c r="Q3439" i="10"/>
  <c r="P3439" i="10"/>
  <c r="O3439" i="10"/>
  <c r="N3439" i="10"/>
  <c r="M3439" i="10"/>
  <c r="L3439" i="10"/>
  <c r="K3439" i="10"/>
  <c r="J3439" i="10"/>
  <c r="I3439" i="10"/>
  <c r="H3439" i="10"/>
  <c r="D3439" i="10"/>
  <c r="C3439" i="10"/>
  <c r="U3438" i="10"/>
  <c r="T3438" i="10"/>
  <c r="S3438" i="10"/>
  <c r="R3438" i="10"/>
  <c r="Q3438" i="10"/>
  <c r="P3438" i="10"/>
  <c r="O3438" i="10"/>
  <c r="N3438" i="10"/>
  <c r="M3438" i="10"/>
  <c r="L3438" i="10"/>
  <c r="K3438" i="10"/>
  <c r="J3438" i="10"/>
  <c r="I3438" i="10"/>
  <c r="H3438" i="10"/>
  <c r="D3438" i="10"/>
  <c r="C3438" i="10"/>
  <c r="U3437" i="10"/>
  <c r="T3437" i="10"/>
  <c r="S3437" i="10"/>
  <c r="R3437" i="10"/>
  <c r="Q3437" i="10"/>
  <c r="P3437" i="10"/>
  <c r="O3437" i="10"/>
  <c r="N3437" i="10"/>
  <c r="M3437" i="10"/>
  <c r="L3437" i="10"/>
  <c r="K3437" i="10"/>
  <c r="J3437" i="10"/>
  <c r="I3437" i="10"/>
  <c r="H3437" i="10"/>
  <c r="D3437" i="10"/>
  <c r="C3437" i="10"/>
  <c r="U3436" i="10"/>
  <c r="T3436" i="10"/>
  <c r="S3436" i="10"/>
  <c r="R3436" i="10"/>
  <c r="Q3436" i="10"/>
  <c r="P3436" i="10"/>
  <c r="O3436" i="10"/>
  <c r="N3436" i="10"/>
  <c r="M3436" i="10"/>
  <c r="L3436" i="10"/>
  <c r="K3436" i="10"/>
  <c r="J3436" i="10"/>
  <c r="I3436" i="10"/>
  <c r="H3436" i="10"/>
  <c r="D3436" i="10"/>
  <c r="C3436" i="10"/>
  <c r="U3435" i="10"/>
  <c r="T3435" i="10"/>
  <c r="S3435" i="10"/>
  <c r="R3435" i="10"/>
  <c r="Q3435" i="10"/>
  <c r="P3435" i="10"/>
  <c r="O3435" i="10"/>
  <c r="N3435" i="10"/>
  <c r="M3435" i="10"/>
  <c r="L3435" i="10"/>
  <c r="K3435" i="10"/>
  <c r="J3435" i="10"/>
  <c r="I3435" i="10"/>
  <c r="H3435" i="10"/>
  <c r="D3435" i="10"/>
  <c r="C3435" i="10"/>
  <c r="U3434" i="10"/>
  <c r="T3434" i="10"/>
  <c r="S3434" i="10"/>
  <c r="R3434" i="10"/>
  <c r="Q3434" i="10"/>
  <c r="P3434" i="10"/>
  <c r="O3434" i="10"/>
  <c r="N3434" i="10"/>
  <c r="M3434" i="10"/>
  <c r="L3434" i="10"/>
  <c r="K3434" i="10"/>
  <c r="J3434" i="10"/>
  <c r="I3434" i="10"/>
  <c r="H3434" i="10"/>
  <c r="D3434" i="10"/>
  <c r="C3434" i="10"/>
  <c r="U3433" i="10"/>
  <c r="T3433" i="10"/>
  <c r="S3433" i="10"/>
  <c r="R3433" i="10"/>
  <c r="Q3433" i="10"/>
  <c r="P3433" i="10"/>
  <c r="O3433" i="10"/>
  <c r="N3433" i="10"/>
  <c r="M3433" i="10"/>
  <c r="L3433" i="10"/>
  <c r="K3433" i="10"/>
  <c r="J3433" i="10"/>
  <c r="I3433" i="10"/>
  <c r="H3433" i="10"/>
  <c r="D3433" i="10"/>
  <c r="C3433" i="10"/>
  <c r="U3432" i="10"/>
  <c r="T3432" i="10"/>
  <c r="S3432" i="10"/>
  <c r="R3432" i="10"/>
  <c r="Q3432" i="10"/>
  <c r="P3432" i="10"/>
  <c r="O3432" i="10"/>
  <c r="N3432" i="10"/>
  <c r="M3432" i="10"/>
  <c r="L3432" i="10"/>
  <c r="K3432" i="10"/>
  <c r="J3432" i="10"/>
  <c r="I3432" i="10"/>
  <c r="H3432" i="10"/>
  <c r="D3432" i="10"/>
  <c r="C3432" i="10"/>
  <c r="U3431" i="10"/>
  <c r="T3431" i="10"/>
  <c r="S3431" i="10"/>
  <c r="R3431" i="10"/>
  <c r="Q3431" i="10"/>
  <c r="P3431" i="10"/>
  <c r="O3431" i="10"/>
  <c r="N3431" i="10"/>
  <c r="M3431" i="10"/>
  <c r="L3431" i="10"/>
  <c r="K3431" i="10"/>
  <c r="J3431" i="10"/>
  <c r="I3431" i="10"/>
  <c r="H3431" i="10"/>
  <c r="D3431" i="10"/>
  <c r="C3431" i="10"/>
  <c r="U3430" i="10"/>
  <c r="T3430" i="10"/>
  <c r="S3430" i="10"/>
  <c r="R3430" i="10"/>
  <c r="Q3430" i="10"/>
  <c r="P3430" i="10"/>
  <c r="O3430" i="10"/>
  <c r="N3430" i="10"/>
  <c r="M3430" i="10"/>
  <c r="L3430" i="10"/>
  <c r="K3430" i="10"/>
  <c r="J3430" i="10"/>
  <c r="I3430" i="10"/>
  <c r="H3430" i="10"/>
  <c r="D3430" i="10"/>
  <c r="C3430" i="10"/>
  <c r="U3429" i="10"/>
  <c r="T3429" i="10"/>
  <c r="S3429" i="10"/>
  <c r="R3429" i="10"/>
  <c r="Q3429" i="10"/>
  <c r="P3429" i="10"/>
  <c r="O3429" i="10"/>
  <c r="N3429" i="10"/>
  <c r="M3429" i="10"/>
  <c r="L3429" i="10"/>
  <c r="K3429" i="10"/>
  <c r="J3429" i="10"/>
  <c r="I3429" i="10"/>
  <c r="H3429" i="10"/>
  <c r="D3429" i="10"/>
  <c r="C3429" i="10"/>
  <c r="U3428" i="10"/>
  <c r="T3428" i="10"/>
  <c r="S3428" i="10"/>
  <c r="R3428" i="10"/>
  <c r="Q3428" i="10"/>
  <c r="P3428" i="10"/>
  <c r="O3428" i="10"/>
  <c r="N3428" i="10"/>
  <c r="M3428" i="10"/>
  <c r="L3428" i="10"/>
  <c r="K3428" i="10"/>
  <c r="J3428" i="10"/>
  <c r="I3428" i="10"/>
  <c r="H3428" i="10"/>
  <c r="D3428" i="10"/>
  <c r="C3428" i="10"/>
  <c r="U3427" i="10"/>
  <c r="T3427" i="10"/>
  <c r="S3427" i="10"/>
  <c r="R3427" i="10"/>
  <c r="Q3427" i="10"/>
  <c r="P3427" i="10"/>
  <c r="O3427" i="10"/>
  <c r="N3427" i="10"/>
  <c r="M3427" i="10"/>
  <c r="L3427" i="10"/>
  <c r="K3427" i="10"/>
  <c r="J3427" i="10"/>
  <c r="I3427" i="10"/>
  <c r="H3427" i="10"/>
  <c r="D3427" i="10"/>
  <c r="C3427" i="10"/>
  <c r="U3426" i="10"/>
  <c r="T3426" i="10"/>
  <c r="S3426" i="10"/>
  <c r="R3426" i="10"/>
  <c r="Q3426" i="10"/>
  <c r="P3426" i="10"/>
  <c r="O3426" i="10"/>
  <c r="N3426" i="10"/>
  <c r="M3426" i="10"/>
  <c r="L3426" i="10"/>
  <c r="K3426" i="10"/>
  <c r="J3426" i="10"/>
  <c r="I3426" i="10"/>
  <c r="H3426" i="10"/>
  <c r="D3426" i="10"/>
  <c r="C3426" i="10"/>
  <c r="U3425" i="10"/>
  <c r="T3425" i="10"/>
  <c r="S3425" i="10"/>
  <c r="R3425" i="10"/>
  <c r="Q3425" i="10"/>
  <c r="P3425" i="10"/>
  <c r="O3425" i="10"/>
  <c r="N3425" i="10"/>
  <c r="M3425" i="10"/>
  <c r="L3425" i="10"/>
  <c r="K3425" i="10"/>
  <c r="J3425" i="10"/>
  <c r="I3425" i="10"/>
  <c r="H3425" i="10"/>
  <c r="D3425" i="10"/>
  <c r="C3425" i="10"/>
  <c r="U3424" i="10"/>
  <c r="T3424" i="10"/>
  <c r="S3424" i="10"/>
  <c r="R3424" i="10"/>
  <c r="Q3424" i="10"/>
  <c r="P3424" i="10"/>
  <c r="O3424" i="10"/>
  <c r="N3424" i="10"/>
  <c r="M3424" i="10"/>
  <c r="L3424" i="10"/>
  <c r="K3424" i="10"/>
  <c r="J3424" i="10"/>
  <c r="I3424" i="10"/>
  <c r="H3424" i="10"/>
  <c r="D3424" i="10"/>
  <c r="C3424" i="10"/>
  <c r="U3423" i="10"/>
  <c r="T3423" i="10"/>
  <c r="S3423" i="10"/>
  <c r="R3423" i="10"/>
  <c r="Q3423" i="10"/>
  <c r="P3423" i="10"/>
  <c r="O3423" i="10"/>
  <c r="N3423" i="10"/>
  <c r="M3423" i="10"/>
  <c r="L3423" i="10"/>
  <c r="K3423" i="10"/>
  <c r="J3423" i="10"/>
  <c r="I3423" i="10"/>
  <c r="H3423" i="10"/>
  <c r="D3423" i="10"/>
  <c r="C3423" i="10"/>
  <c r="U3422" i="10"/>
  <c r="T3422" i="10"/>
  <c r="S3422" i="10"/>
  <c r="R3422" i="10"/>
  <c r="Q3422" i="10"/>
  <c r="P3422" i="10"/>
  <c r="O3422" i="10"/>
  <c r="N3422" i="10"/>
  <c r="M3422" i="10"/>
  <c r="L3422" i="10"/>
  <c r="K3422" i="10"/>
  <c r="J3422" i="10"/>
  <c r="I3422" i="10"/>
  <c r="H3422" i="10"/>
  <c r="D3422" i="10"/>
  <c r="C3422" i="10"/>
  <c r="U3421" i="10"/>
  <c r="T3421" i="10"/>
  <c r="S3421" i="10"/>
  <c r="R3421" i="10"/>
  <c r="Q3421" i="10"/>
  <c r="P3421" i="10"/>
  <c r="O3421" i="10"/>
  <c r="N3421" i="10"/>
  <c r="M3421" i="10"/>
  <c r="L3421" i="10"/>
  <c r="K3421" i="10"/>
  <c r="J3421" i="10"/>
  <c r="I3421" i="10"/>
  <c r="H3421" i="10"/>
  <c r="D3421" i="10"/>
  <c r="C3421" i="10"/>
  <c r="U3420" i="10"/>
  <c r="T3420" i="10"/>
  <c r="S3420" i="10"/>
  <c r="R3420" i="10"/>
  <c r="Q3420" i="10"/>
  <c r="P3420" i="10"/>
  <c r="O3420" i="10"/>
  <c r="N3420" i="10"/>
  <c r="M3420" i="10"/>
  <c r="L3420" i="10"/>
  <c r="K3420" i="10"/>
  <c r="J3420" i="10"/>
  <c r="I3420" i="10"/>
  <c r="H3420" i="10"/>
  <c r="D3420" i="10"/>
  <c r="C3420" i="10"/>
  <c r="U3419" i="10"/>
  <c r="T3419" i="10"/>
  <c r="S3419" i="10"/>
  <c r="R3419" i="10"/>
  <c r="Q3419" i="10"/>
  <c r="P3419" i="10"/>
  <c r="O3419" i="10"/>
  <c r="N3419" i="10"/>
  <c r="M3419" i="10"/>
  <c r="L3419" i="10"/>
  <c r="K3419" i="10"/>
  <c r="J3419" i="10"/>
  <c r="I3419" i="10"/>
  <c r="H3419" i="10"/>
  <c r="D3419" i="10"/>
  <c r="C3419" i="10"/>
  <c r="U3418" i="10"/>
  <c r="T3418" i="10"/>
  <c r="S3418" i="10"/>
  <c r="R3418" i="10"/>
  <c r="Q3418" i="10"/>
  <c r="P3418" i="10"/>
  <c r="O3418" i="10"/>
  <c r="N3418" i="10"/>
  <c r="M3418" i="10"/>
  <c r="L3418" i="10"/>
  <c r="K3418" i="10"/>
  <c r="J3418" i="10"/>
  <c r="I3418" i="10"/>
  <c r="H3418" i="10"/>
  <c r="D3418" i="10"/>
  <c r="C3418" i="10"/>
  <c r="U3417" i="10"/>
  <c r="T3417" i="10"/>
  <c r="S3417" i="10"/>
  <c r="R3417" i="10"/>
  <c r="Q3417" i="10"/>
  <c r="P3417" i="10"/>
  <c r="O3417" i="10"/>
  <c r="N3417" i="10"/>
  <c r="M3417" i="10"/>
  <c r="L3417" i="10"/>
  <c r="K3417" i="10"/>
  <c r="J3417" i="10"/>
  <c r="I3417" i="10"/>
  <c r="H3417" i="10"/>
  <c r="D3417" i="10"/>
  <c r="C3417" i="10"/>
  <c r="U3416" i="10"/>
  <c r="T3416" i="10"/>
  <c r="S3416" i="10"/>
  <c r="R3416" i="10"/>
  <c r="Q3416" i="10"/>
  <c r="P3416" i="10"/>
  <c r="O3416" i="10"/>
  <c r="N3416" i="10"/>
  <c r="M3416" i="10"/>
  <c r="L3416" i="10"/>
  <c r="K3416" i="10"/>
  <c r="J3416" i="10"/>
  <c r="I3416" i="10"/>
  <c r="H3416" i="10"/>
  <c r="D3416" i="10"/>
  <c r="C3416" i="10"/>
  <c r="U3415" i="10"/>
  <c r="T3415" i="10"/>
  <c r="S3415" i="10"/>
  <c r="R3415" i="10"/>
  <c r="Q3415" i="10"/>
  <c r="P3415" i="10"/>
  <c r="O3415" i="10"/>
  <c r="N3415" i="10"/>
  <c r="M3415" i="10"/>
  <c r="L3415" i="10"/>
  <c r="K3415" i="10"/>
  <c r="J3415" i="10"/>
  <c r="I3415" i="10"/>
  <c r="H3415" i="10"/>
  <c r="D3415" i="10"/>
  <c r="C3415" i="10"/>
  <c r="U3414" i="10"/>
  <c r="T3414" i="10"/>
  <c r="S3414" i="10"/>
  <c r="R3414" i="10"/>
  <c r="Q3414" i="10"/>
  <c r="P3414" i="10"/>
  <c r="O3414" i="10"/>
  <c r="N3414" i="10"/>
  <c r="M3414" i="10"/>
  <c r="L3414" i="10"/>
  <c r="K3414" i="10"/>
  <c r="J3414" i="10"/>
  <c r="I3414" i="10"/>
  <c r="H3414" i="10"/>
  <c r="D3414" i="10"/>
  <c r="C3414" i="10"/>
  <c r="U3413" i="10"/>
  <c r="T3413" i="10"/>
  <c r="S3413" i="10"/>
  <c r="R3413" i="10"/>
  <c r="Q3413" i="10"/>
  <c r="P3413" i="10"/>
  <c r="O3413" i="10"/>
  <c r="N3413" i="10"/>
  <c r="M3413" i="10"/>
  <c r="L3413" i="10"/>
  <c r="K3413" i="10"/>
  <c r="J3413" i="10"/>
  <c r="I3413" i="10"/>
  <c r="H3413" i="10"/>
  <c r="D3413" i="10"/>
  <c r="C3413" i="10"/>
  <c r="U3412" i="10"/>
  <c r="T3412" i="10"/>
  <c r="S3412" i="10"/>
  <c r="R3412" i="10"/>
  <c r="Q3412" i="10"/>
  <c r="P3412" i="10"/>
  <c r="O3412" i="10"/>
  <c r="N3412" i="10"/>
  <c r="M3412" i="10"/>
  <c r="L3412" i="10"/>
  <c r="K3412" i="10"/>
  <c r="J3412" i="10"/>
  <c r="I3412" i="10"/>
  <c r="H3412" i="10"/>
  <c r="D3412" i="10"/>
  <c r="C3412" i="10"/>
  <c r="U3411" i="10"/>
  <c r="T3411" i="10"/>
  <c r="S3411" i="10"/>
  <c r="R3411" i="10"/>
  <c r="Q3411" i="10"/>
  <c r="P3411" i="10"/>
  <c r="O3411" i="10"/>
  <c r="N3411" i="10"/>
  <c r="M3411" i="10"/>
  <c r="L3411" i="10"/>
  <c r="K3411" i="10"/>
  <c r="J3411" i="10"/>
  <c r="I3411" i="10"/>
  <c r="H3411" i="10"/>
  <c r="D3411" i="10"/>
  <c r="C3411" i="10"/>
  <c r="U3410" i="10"/>
  <c r="T3410" i="10"/>
  <c r="S3410" i="10"/>
  <c r="R3410" i="10"/>
  <c r="Q3410" i="10"/>
  <c r="P3410" i="10"/>
  <c r="O3410" i="10"/>
  <c r="N3410" i="10"/>
  <c r="M3410" i="10"/>
  <c r="L3410" i="10"/>
  <c r="K3410" i="10"/>
  <c r="J3410" i="10"/>
  <c r="I3410" i="10"/>
  <c r="H3410" i="10"/>
  <c r="D3410" i="10"/>
  <c r="C3410" i="10"/>
  <c r="U3409" i="10"/>
  <c r="T3409" i="10"/>
  <c r="S3409" i="10"/>
  <c r="R3409" i="10"/>
  <c r="Q3409" i="10"/>
  <c r="P3409" i="10"/>
  <c r="O3409" i="10"/>
  <c r="N3409" i="10"/>
  <c r="M3409" i="10"/>
  <c r="L3409" i="10"/>
  <c r="K3409" i="10"/>
  <c r="J3409" i="10"/>
  <c r="I3409" i="10"/>
  <c r="H3409" i="10"/>
  <c r="D3409" i="10"/>
  <c r="C3409" i="10"/>
  <c r="U3408" i="10"/>
  <c r="T3408" i="10"/>
  <c r="S3408" i="10"/>
  <c r="R3408" i="10"/>
  <c r="Q3408" i="10"/>
  <c r="P3408" i="10"/>
  <c r="O3408" i="10"/>
  <c r="N3408" i="10"/>
  <c r="M3408" i="10"/>
  <c r="L3408" i="10"/>
  <c r="K3408" i="10"/>
  <c r="J3408" i="10"/>
  <c r="I3408" i="10"/>
  <c r="H3408" i="10"/>
  <c r="D3408" i="10"/>
  <c r="C3408" i="10"/>
  <c r="U3407" i="10"/>
  <c r="T3407" i="10"/>
  <c r="S3407" i="10"/>
  <c r="R3407" i="10"/>
  <c r="Q3407" i="10"/>
  <c r="P3407" i="10"/>
  <c r="O3407" i="10"/>
  <c r="N3407" i="10"/>
  <c r="M3407" i="10"/>
  <c r="L3407" i="10"/>
  <c r="K3407" i="10"/>
  <c r="J3407" i="10"/>
  <c r="I3407" i="10"/>
  <c r="H3407" i="10"/>
  <c r="D3407" i="10"/>
  <c r="C3407" i="10"/>
  <c r="U3406" i="10"/>
  <c r="T3406" i="10"/>
  <c r="S3406" i="10"/>
  <c r="R3406" i="10"/>
  <c r="Q3406" i="10"/>
  <c r="P3406" i="10"/>
  <c r="O3406" i="10"/>
  <c r="N3406" i="10"/>
  <c r="M3406" i="10"/>
  <c r="L3406" i="10"/>
  <c r="K3406" i="10"/>
  <c r="J3406" i="10"/>
  <c r="I3406" i="10"/>
  <c r="H3406" i="10"/>
  <c r="D3406" i="10"/>
  <c r="C3406" i="10"/>
  <c r="U3405" i="10"/>
  <c r="T3405" i="10"/>
  <c r="S3405" i="10"/>
  <c r="R3405" i="10"/>
  <c r="Q3405" i="10"/>
  <c r="P3405" i="10"/>
  <c r="O3405" i="10"/>
  <c r="N3405" i="10"/>
  <c r="M3405" i="10"/>
  <c r="L3405" i="10"/>
  <c r="K3405" i="10"/>
  <c r="J3405" i="10"/>
  <c r="I3405" i="10"/>
  <c r="H3405" i="10"/>
  <c r="D3405" i="10"/>
  <c r="C3405" i="10"/>
  <c r="U3404" i="10"/>
  <c r="T3404" i="10"/>
  <c r="S3404" i="10"/>
  <c r="R3404" i="10"/>
  <c r="Q3404" i="10"/>
  <c r="P3404" i="10"/>
  <c r="O3404" i="10"/>
  <c r="N3404" i="10"/>
  <c r="M3404" i="10"/>
  <c r="L3404" i="10"/>
  <c r="K3404" i="10"/>
  <c r="J3404" i="10"/>
  <c r="I3404" i="10"/>
  <c r="H3404" i="10"/>
  <c r="D3404" i="10"/>
  <c r="C3404" i="10"/>
  <c r="U3403" i="10"/>
  <c r="T3403" i="10"/>
  <c r="S3403" i="10"/>
  <c r="R3403" i="10"/>
  <c r="Q3403" i="10"/>
  <c r="P3403" i="10"/>
  <c r="O3403" i="10"/>
  <c r="N3403" i="10"/>
  <c r="M3403" i="10"/>
  <c r="L3403" i="10"/>
  <c r="K3403" i="10"/>
  <c r="J3403" i="10"/>
  <c r="I3403" i="10"/>
  <c r="H3403" i="10"/>
  <c r="D3403" i="10"/>
  <c r="C3403" i="10"/>
  <c r="U3402" i="10"/>
  <c r="T3402" i="10"/>
  <c r="S3402" i="10"/>
  <c r="R3402" i="10"/>
  <c r="Q3402" i="10"/>
  <c r="P3402" i="10"/>
  <c r="O3402" i="10"/>
  <c r="N3402" i="10"/>
  <c r="M3402" i="10"/>
  <c r="L3402" i="10"/>
  <c r="K3402" i="10"/>
  <c r="J3402" i="10"/>
  <c r="I3402" i="10"/>
  <c r="H3402" i="10"/>
  <c r="D3402" i="10"/>
  <c r="C3402" i="10"/>
  <c r="U3401" i="10"/>
  <c r="T3401" i="10"/>
  <c r="S3401" i="10"/>
  <c r="R3401" i="10"/>
  <c r="Q3401" i="10"/>
  <c r="P3401" i="10"/>
  <c r="O3401" i="10"/>
  <c r="N3401" i="10"/>
  <c r="M3401" i="10"/>
  <c r="L3401" i="10"/>
  <c r="K3401" i="10"/>
  <c r="J3401" i="10"/>
  <c r="I3401" i="10"/>
  <c r="H3401" i="10"/>
  <c r="D3401" i="10"/>
  <c r="C3401" i="10"/>
  <c r="U3400" i="10"/>
  <c r="T3400" i="10"/>
  <c r="S3400" i="10"/>
  <c r="R3400" i="10"/>
  <c r="Q3400" i="10"/>
  <c r="P3400" i="10"/>
  <c r="O3400" i="10"/>
  <c r="N3400" i="10"/>
  <c r="M3400" i="10"/>
  <c r="L3400" i="10"/>
  <c r="K3400" i="10"/>
  <c r="J3400" i="10"/>
  <c r="I3400" i="10"/>
  <c r="H3400" i="10"/>
  <c r="D3400" i="10"/>
  <c r="C3400" i="10"/>
  <c r="U3399" i="10"/>
  <c r="T3399" i="10"/>
  <c r="S3399" i="10"/>
  <c r="R3399" i="10"/>
  <c r="Q3399" i="10"/>
  <c r="P3399" i="10"/>
  <c r="O3399" i="10"/>
  <c r="N3399" i="10"/>
  <c r="M3399" i="10"/>
  <c r="L3399" i="10"/>
  <c r="K3399" i="10"/>
  <c r="J3399" i="10"/>
  <c r="I3399" i="10"/>
  <c r="H3399" i="10"/>
  <c r="D3399" i="10"/>
  <c r="C3399" i="10"/>
  <c r="U3398" i="10"/>
  <c r="T3398" i="10"/>
  <c r="S3398" i="10"/>
  <c r="R3398" i="10"/>
  <c r="Q3398" i="10"/>
  <c r="P3398" i="10"/>
  <c r="O3398" i="10"/>
  <c r="N3398" i="10"/>
  <c r="M3398" i="10"/>
  <c r="L3398" i="10"/>
  <c r="K3398" i="10"/>
  <c r="J3398" i="10"/>
  <c r="I3398" i="10"/>
  <c r="H3398" i="10"/>
  <c r="D3398" i="10"/>
  <c r="C3398" i="10"/>
  <c r="U3397" i="10"/>
  <c r="T3397" i="10"/>
  <c r="S3397" i="10"/>
  <c r="R3397" i="10"/>
  <c r="Q3397" i="10"/>
  <c r="P3397" i="10"/>
  <c r="O3397" i="10"/>
  <c r="N3397" i="10"/>
  <c r="M3397" i="10"/>
  <c r="L3397" i="10"/>
  <c r="K3397" i="10"/>
  <c r="J3397" i="10"/>
  <c r="I3397" i="10"/>
  <c r="H3397" i="10"/>
  <c r="D3397" i="10"/>
  <c r="C3397" i="10"/>
  <c r="U3396" i="10"/>
  <c r="T3396" i="10"/>
  <c r="S3396" i="10"/>
  <c r="R3396" i="10"/>
  <c r="Q3396" i="10"/>
  <c r="P3396" i="10"/>
  <c r="O3396" i="10"/>
  <c r="N3396" i="10"/>
  <c r="M3396" i="10"/>
  <c r="L3396" i="10"/>
  <c r="K3396" i="10"/>
  <c r="J3396" i="10"/>
  <c r="I3396" i="10"/>
  <c r="H3396" i="10"/>
  <c r="D3396" i="10"/>
  <c r="C3396" i="10"/>
  <c r="U3395" i="10"/>
  <c r="T3395" i="10"/>
  <c r="S3395" i="10"/>
  <c r="R3395" i="10"/>
  <c r="Q3395" i="10"/>
  <c r="P3395" i="10"/>
  <c r="O3395" i="10"/>
  <c r="N3395" i="10"/>
  <c r="M3395" i="10"/>
  <c r="L3395" i="10"/>
  <c r="K3395" i="10"/>
  <c r="J3395" i="10"/>
  <c r="I3395" i="10"/>
  <c r="H3395" i="10"/>
  <c r="D3395" i="10"/>
  <c r="C3395" i="10"/>
  <c r="U3394" i="10"/>
  <c r="T3394" i="10"/>
  <c r="S3394" i="10"/>
  <c r="R3394" i="10"/>
  <c r="Q3394" i="10"/>
  <c r="P3394" i="10"/>
  <c r="O3394" i="10"/>
  <c r="N3394" i="10"/>
  <c r="M3394" i="10"/>
  <c r="L3394" i="10"/>
  <c r="K3394" i="10"/>
  <c r="J3394" i="10"/>
  <c r="I3394" i="10"/>
  <c r="H3394" i="10"/>
  <c r="D3394" i="10"/>
  <c r="C3394" i="10"/>
  <c r="U3393" i="10"/>
  <c r="T3393" i="10"/>
  <c r="S3393" i="10"/>
  <c r="R3393" i="10"/>
  <c r="Q3393" i="10"/>
  <c r="P3393" i="10"/>
  <c r="O3393" i="10"/>
  <c r="N3393" i="10"/>
  <c r="M3393" i="10"/>
  <c r="L3393" i="10"/>
  <c r="K3393" i="10"/>
  <c r="J3393" i="10"/>
  <c r="I3393" i="10"/>
  <c r="H3393" i="10"/>
  <c r="D3393" i="10"/>
  <c r="C3393" i="10"/>
  <c r="U3392" i="10"/>
  <c r="T3392" i="10"/>
  <c r="S3392" i="10"/>
  <c r="R3392" i="10"/>
  <c r="Q3392" i="10"/>
  <c r="P3392" i="10"/>
  <c r="O3392" i="10"/>
  <c r="N3392" i="10"/>
  <c r="M3392" i="10"/>
  <c r="L3392" i="10"/>
  <c r="K3392" i="10"/>
  <c r="J3392" i="10"/>
  <c r="I3392" i="10"/>
  <c r="H3392" i="10"/>
  <c r="D3392" i="10"/>
  <c r="C3392" i="10"/>
  <c r="U3391" i="10"/>
  <c r="T3391" i="10"/>
  <c r="S3391" i="10"/>
  <c r="R3391" i="10"/>
  <c r="Q3391" i="10"/>
  <c r="P3391" i="10"/>
  <c r="O3391" i="10"/>
  <c r="N3391" i="10"/>
  <c r="M3391" i="10"/>
  <c r="L3391" i="10"/>
  <c r="K3391" i="10"/>
  <c r="J3391" i="10"/>
  <c r="I3391" i="10"/>
  <c r="H3391" i="10"/>
  <c r="D3391" i="10"/>
  <c r="C3391" i="10"/>
  <c r="U3390" i="10"/>
  <c r="T3390" i="10"/>
  <c r="S3390" i="10"/>
  <c r="R3390" i="10"/>
  <c r="Q3390" i="10"/>
  <c r="P3390" i="10"/>
  <c r="O3390" i="10"/>
  <c r="N3390" i="10"/>
  <c r="M3390" i="10"/>
  <c r="L3390" i="10"/>
  <c r="K3390" i="10"/>
  <c r="J3390" i="10"/>
  <c r="I3390" i="10"/>
  <c r="H3390" i="10"/>
  <c r="D3390" i="10"/>
  <c r="C3390" i="10"/>
  <c r="U3389" i="10"/>
  <c r="T3389" i="10"/>
  <c r="S3389" i="10"/>
  <c r="R3389" i="10"/>
  <c r="Q3389" i="10"/>
  <c r="P3389" i="10"/>
  <c r="O3389" i="10"/>
  <c r="N3389" i="10"/>
  <c r="M3389" i="10"/>
  <c r="L3389" i="10"/>
  <c r="K3389" i="10"/>
  <c r="J3389" i="10"/>
  <c r="I3389" i="10"/>
  <c r="H3389" i="10"/>
  <c r="D3389" i="10"/>
  <c r="C3389" i="10"/>
  <c r="U3388" i="10"/>
  <c r="T3388" i="10"/>
  <c r="S3388" i="10"/>
  <c r="R3388" i="10"/>
  <c r="Q3388" i="10"/>
  <c r="P3388" i="10"/>
  <c r="O3388" i="10"/>
  <c r="N3388" i="10"/>
  <c r="M3388" i="10"/>
  <c r="L3388" i="10"/>
  <c r="K3388" i="10"/>
  <c r="J3388" i="10"/>
  <c r="I3388" i="10"/>
  <c r="H3388" i="10"/>
  <c r="D3388" i="10"/>
  <c r="C3388" i="10"/>
  <c r="U3387" i="10"/>
  <c r="T3387" i="10"/>
  <c r="S3387" i="10"/>
  <c r="R3387" i="10"/>
  <c r="Q3387" i="10"/>
  <c r="P3387" i="10"/>
  <c r="O3387" i="10"/>
  <c r="N3387" i="10"/>
  <c r="M3387" i="10"/>
  <c r="L3387" i="10"/>
  <c r="K3387" i="10"/>
  <c r="J3387" i="10"/>
  <c r="I3387" i="10"/>
  <c r="H3387" i="10"/>
  <c r="D3387" i="10"/>
  <c r="C3387" i="10"/>
  <c r="U3386" i="10"/>
  <c r="T3386" i="10"/>
  <c r="S3386" i="10"/>
  <c r="R3386" i="10"/>
  <c r="Q3386" i="10"/>
  <c r="P3386" i="10"/>
  <c r="O3386" i="10"/>
  <c r="N3386" i="10"/>
  <c r="M3386" i="10"/>
  <c r="L3386" i="10"/>
  <c r="K3386" i="10"/>
  <c r="J3386" i="10"/>
  <c r="I3386" i="10"/>
  <c r="H3386" i="10"/>
  <c r="D3386" i="10"/>
  <c r="C3386" i="10"/>
  <c r="U3385" i="10"/>
  <c r="T3385" i="10"/>
  <c r="S3385" i="10"/>
  <c r="R3385" i="10"/>
  <c r="Q3385" i="10"/>
  <c r="P3385" i="10"/>
  <c r="O3385" i="10"/>
  <c r="N3385" i="10"/>
  <c r="M3385" i="10"/>
  <c r="L3385" i="10"/>
  <c r="K3385" i="10"/>
  <c r="J3385" i="10"/>
  <c r="I3385" i="10"/>
  <c r="H3385" i="10"/>
  <c r="D3385" i="10"/>
  <c r="C3385" i="10"/>
  <c r="U3384" i="10"/>
  <c r="T3384" i="10"/>
  <c r="S3384" i="10"/>
  <c r="R3384" i="10"/>
  <c r="Q3384" i="10"/>
  <c r="P3384" i="10"/>
  <c r="O3384" i="10"/>
  <c r="N3384" i="10"/>
  <c r="M3384" i="10"/>
  <c r="L3384" i="10"/>
  <c r="K3384" i="10"/>
  <c r="J3384" i="10"/>
  <c r="I3384" i="10"/>
  <c r="H3384" i="10"/>
  <c r="D3384" i="10"/>
  <c r="C3384" i="10"/>
  <c r="U3383" i="10"/>
  <c r="T3383" i="10"/>
  <c r="S3383" i="10"/>
  <c r="R3383" i="10"/>
  <c r="Q3383" i="10"/>
  <c r="P3383" i="10"/>
  <c r="O3383" i="10"/>
  <c r="N3383" i="10"/>
  <c r="M3383" i="10"/>
  <c r="L3383" i="10"/>
  <c r="K3383" i="10"/>
  <c r="J3383" i="10"/>
  <c r="I3383" i="10"/>
  <c r="H3383" i="10"/>
  <c r="D3383" i="10"/>
  <c r="C3383" i="10"/>
  <c r="U3382" i="10"/>
  <c r="T3382" i="10"/>
  <c r="S3382" i="10"/>
  <c r="R3382" i="10"/>
  <c r="Q3382" i="10"/>
  <c r="P3382" i="10"/>
  <c r="O3382" i="10"/>
  <c r="N3382" i="10"/>
  <c r="M3382" i="10"/>
  <c r="L3382" i="10"/>
  <c r="K3382" i="10"/>
  <c r="J3382" i="10"/>
  <c r="I3382" i="10"/>
  <c r="H3382" i="10"/>
  <c r="D3382" i="10"/>
  <c r="C3382" i="10"/>
  <c r="U3381" i="10"/>
  <c r="T3381" i="10"/>
  <c r="S3381" i="10"/>
  <c r="R3381" i="10"/>
  <c r="Q3381" i="10"/>
  <c r="P3381" i="10"/>
  <c r="O3381" i="10"/>
  <c r="N3381" i="10"/>
  <c r="M3381" i="10"/>
  <c r="L3381" i="10"/>
  <c r="K3381" i="10"/>
  <c r="J3381" i="10"/>
  <c r="I3381" i="10"/>
  <c r="H3381" i="10"/>
  <c r="D3381" i="10"/>
  <c r="C3381" i="10"/>
  <c r="U3380" i="10"/>
  <c r="T3380" i="10"/>
  <c r="S3380" i="10"/>
  <c r="R3380" i="10"/>
  <c r="Q3380" i="10"/>
  <c r="P3380" i="10"/>
  <c r="O3380" i="10"/>
  <c r="N3380" i="10"/>
  <c r="M3380" i="10"/>
  <c r="L3380" i="10"/>
  <c r="K3380" i="10"/>
  <c r="J3380" i="10"/>
  <c r="I3380" i="10"/>
  <c r="H3380" i="10"/>
  <c r="D3380" i="10"/>
  <c r="C3380" i="10"/>
  <c r="U3379" i="10"/>
  <c r="T3379" i="10"/>
  <c r="S3379" i="10"/>
  <c r="R3379" i="10"/>
  <c r="Q3379" i="10"/>
  <c r="P3379" i="10"/>
  <c r="O3379" i="10"/>
  <c r="N3379" i="10"/>
  <c r="M3379" i="10"/>
  <c r="L3379" i="10"/>
  <c r="K3379" i="10"/>
  <c r="J3379" i="10"/>
  <c r="I3379" i="10"/>
  <c r="H3379" i="10"/>
  <c r="D3379" i="10"/>
  <c r="C3379" i="10"/>
  <c r="U3378" i="10"/>
  <c r="T3378" i="10"/>
  <c r="S3378" i="10"/>
  <c r="R3378" i="10"/>
  <c r="Q3378" i="10"/>
  <c r="P3378" i="10"/>
  <c r="O3378" i="10"/>
  <c r="N3378" i="10"/>
  <c r="M3378" i="10"/>
  <c r="L3378" i="10"/>
  <c r="K3378" i="10"/>
  <c r="J3378" i="10"/>
  <c r="I3378" i="10"/>
  <c r="H3378" i="10"/>
  <c r="D3378" i="10"/>
  <c r="C3378" i="10"/>
  <c r="U3377" i="10"/>
  <c r="T3377" i="10"/>
  <c r="S3377" i="10"/>
  <c r="R3377" i="10"/>
  <c r="Q3377" i="10"/>
  <c r="P3377" i="10"/>
  <c r="O3377" i="10"/>
  <c r="N3377" i="10"/>
  <c r="M3377" i="10"/>
  <c r="L3377" i="10"/>
  <c r="K3377" i="10"/>
  <c r="J3377" i="10"/>
  <c r="I3377" i="10"/>
  <c r="H3377" i="10"/>
  <c r="D3377" i="10"/>
  <c r="C3377" i="10"/>
  <c r="U3376" i="10"/>
  <c r="T3376" i="10"/>
  <c r="S3376" i="10"/>
  <c r="R3376" i="10"/>
  <c r="Q3376" i="10"/>
  <c r="P3376" i="10"/>
  <c r="O3376" i="10"/>
  <c r="N3376" i="10"/>
  <c r="M3376" i="10"/>
  <c r="L3376" i="10"/>
  <c r="K3376" i="10"/>
  <c r="J3376" i="10"/>
  <c r="I3376" i="10"/>
  <c r="H3376" i="10"/>
  <c r="D3376" i="10"/>
  <c r="C3376" i="10"/>
  <c r="U3375" i="10"/>
  <c r="T3375" i="10"/>
  <c r="S3375" i="10"/>
  <c r="R3375" i="10"/>
  <c r="Q3375" i="10"/>
  <c r="P3375" i="10"/>
  <c r="O3375" i="10"/>
  <c r="N3375" i="10"/>
  <c r="M3375" i="10"/>
  <c r="L3375" i="10"/>
  <c r="K3375" i="10"/>
  <c r="J3375" i="10"/>
  <c r="I3375" i="10"/>
  <c r="H3375" i="10"/>
  <c r="D3375" i="10"/>
  <c r="C3375" i="10"/>
  <c r="U3374" i="10"/>
  <c r="T3374" i="10"/>
  <c r="S3374" i="10"/>
  <c r="R3374" i="10"/>
  <c r="Q3374" i="10"/>
  <c r="P3374" i="10"/>
  <c r="O3374" i="10"/>
  <c r="N3374" i="10"/>
  <c r="M3374" i="10"/>
  <c r="L3374" i="10"/>
  <c r="K3374" i="10"/>
  <c r="J3374" i="10"/>
  <c r="I3374" i="10"/>
  <c r="H3374" i="10"/>
  <c r="D3374" i="10"/>
  <c r="C3374" i="10"/>
  <c r="U3373" i="10"/>
  <c r="T3373" i="10"/>
  <c r="S3373" i="10"/>
  <c r="R3373" i="10"/>
  <c r="Q3373" i="10"/>
  <c r="P3373" i="10"/>
  <c r="O3373" i="10"/>
  <c r="N3373" i="10"/>
  <c r="M3373" i="10"/>
  <c r="L3373" i="10"/>
  <c r="K3373" i="10"/>
  <c r="J3373" i="10"/>
  <c r="I3373" i="10"/>
  <c r="H3373" i="10"/>
  <c r="D3373" i="10"/>
  <c r="C3373" i="10"/>
  <c r="U3372" i="10"/>
  <c r="T3372" i="10"/>
  <c r="S3372" i="10"/>
  <c r="R3372" i="10"/>
  <c r="Q3372" i="10"/>
  <c r="P3372" i="10"/>
  <c r="O3372" i="10"/>
  <c r="N3372" i="10"/>
  <c r="M3372" i="10"/>
  <c r="L3372" i="10"/>
  <c r="K3372" i="10"/>
  <c r="J3372" i="10"/>
  <c r="I3372" i="10"/>
  <c r="H3372" i="10"/>
  <c r="D3372" i="10"/>
  <c r="C3372" i="10"/>
  <c r="U3371" i="10"/>
  <c r="T3371" i="10"/>
  <c r="S3371" i="10"/>
  <c r="R3371" i="10"/>
  <c r="Q3371" i="10"/>
  <c r="P3371" i="10"/>
  <c r="O3371" i="10"/>
  <c r="N3371" i="10"/>
  <c r="M3371" i="10"/>
  <c r="L3371" i="10"/>
  <c r="K3371" i="10"/>
  <c r="J3371" i="10"/>
  <c r="I3371" i="10"/>
  <c r="H3371" i="10"/>
  <c r="D3371" i="10"/>
  <c r="C3371" i="10"/>
  <c r="U3370" i="10"/>
  <c r="T3370" i="10"/>
  <c r="S3370" i="10"/>
  <c r="R3370" i="10"/>
  <c r="Q3370" i="10"/>
  <c r="P3370" i="10"/>
  <c r="O3370" i="10"/>
  <c r="N3370" i="10"/>
  <c r="M3370" i="10"/>
  <c r="L3370" i="10"/>
  <c r="K3370" i="10"/>
  <c r="J3370" i="10"/>
  <c r="I3370" i="10"/>
  <c r="H3370" i="10"/>
  <c r="D3370" i="10"/>
  <c r="C3370" i="10"/>
  <c r="U3369" i="10"/>
  <c r="T3369" i="10"/>
  <c r="S3369" i="10"/>
  <c r="R3369" i="10"/>
  <c r="Q3369" i="10"/>
  <c r="P3369" i="10"/>
  <c r="O3369" i="10"/>
  <c r="N3369" i="10"/>
  <c r="M3369" i="10"/>
  <c r="L3369" i="10"/>
  <c r="K3369" i="10"/>
  <c r="J3369" i="10"/>
  <c r="I3369" i="10"/>
  <c r="H3369" i="10"/>
  <c r="D3369" i="10"/>
  <c r="C3369" i="10"/>
  <c r="U3368" i="10"/>
  <c r="T3368" i="10"/>
  <c r="S3368" i="10"/>
  <c r="R3368" i="10"/>
  <c r="Q3368" i="10"/>
  <c r="P3368" i="10"/>
  <c r="O3368" i="10"/>
  <c r="N3368" i="10"/>
  <c r="M3368" i="10"/>
  <c r="L3368" i="10"/>
  <c r="K3368" i="10"/>
  <c r="J3368" i="10"/>
  <c r="I3368" i="10"/>
  <c r="H3368" i="10"/>
  <c r="D3368" i="10"/>
  <c r="C3368" i="10"/>
  <c r="U3367" i="10"/>
  <c r="T3367" i="10"/>
  <c r="S3367" i="10"/>
  <c r="R3367" i="10"/>
  <c r="Q3367" i="10"/>
  <c r="P3367" i="10"/>
  <c r="O3367" i="10"/>
  <c r="N3367" i="10"/>
  <c r="M3367" i="10"/>
  <c r="L3367" i="10"/>
  <c r="K3367" i="10"/>
  <c r="J3367" i="10"/>
  <c r="I3367" i="10"/>
  <c r="H3367" i="10"/>
  <c r="D3367" i="10"/>
  <c r="C3367" i="10"/>
  <c r="U3366" i="10"/>
  <c r="T3366" i="10"/>
  <c r="S3366" i="10"/>
  <c r="R3366" i="10"/>
  <c r="Q3366" i="10"/>
  <c r="P3366" i="10"/>
  <c r="O3366" i="10"/>
  <c r="N3366" i="10"/>
  <c r="M3366" i="10"/>
  <c r="L3366" i="10"/>
  <c r="K3366" i="10"/>
  <c r="J3366" i="10"/>
  <c r="I3366" i="10"/>
  <c r="H3366" i="10"/>
  <c r="D3366" i="10"/>
  <c r="C3366" i="10"/>
  <c r="U3365" i="10"/>
  <c r="T3365" i="10"/>
  <c r="S3365" i="10"/>
  <c r="R3365" i="10"/>
  <c r="Q3365" i="10"/>
  <c r="P3365" i="10"/>
  <c r="O3365" i="10"/>
  <c r="N3365" i="10"/>
  <c r="M3365" i="10"/>
  <c r="L3365" i="10"/>
  <c r="K3365" i="10"/>
  <c r="J3365" i="10"/>
  <c r="I3365" i="10"/>
  <c r="H3365" i="10"/>
  <c r="D3365" i="10"/>
  <c r="C3365" i="10"/>
  <c r="U3364" i="10"/>
  <c r="T3364" i="10"/>
  <c r="S3364" i="10"/>
  <c r="R3364" i="10"/>
  <c r="Q3364" i="10"/>
  <c r="P3364" i="10"/>
  <c r="O3364" i="10"/>
  <c r="N3364" i="10"/>
  <c r="M3364" i="10"/>
  <c r="L3364" i="10"/>
  <c r="K3364" i="10"/>
  <c r="J3364" i="10"/>
  <c r="I3364" i="10"/>
  <c r="H3364" i="10"/>
  <c r="D3364" i="10"/>
  <c r="C3364" i="10"/>
  <c r="U3363" i="10"/>
  <c r="T3363" i="10"/>
  <c r="S3363" i="10"/>
  <c r="R3363" i="10"/>
  <c r="Q3363" i="10"/>
  <c r="P3363" i="10"/>
  <c r="O3363" i="10"/>
  <c r="N3363" i="10"/>
  <c r="M3363" i="10"/>
  <c r="L3363" i="10"/>
  <c r="K3363" i="10"/>
  <c r="J3363" i="10"/>
  <c r="I3363" i="10"/>
  <c r="H3363" i="10"/>
  <c r="D3363" i="10"/>
  <c r="C3363" i="10"/>
  <c r="U3362" i="10"/>
  <c r="T3362" i="10"/>
  <c r="S3362" i="10"/>
  <c r="R3362" i="10"/>
  <c r="Q3362" i="10"/>
  <c r="P3362" i="10"/>
  <c r="O3362" i="10"/>
  <c r="N3362" i="10"/>
  <c r="M3362" i="10"/>
  <c r="L3362" i="10"/>
  <c r="K3362" i="10"/>
  <c r="J3362" i="10"/>
  <c r="I3362" i="10"/>
  <c r="H3362" i="10"/>
  <c r="D3362" i="10"/>
  <c r="C3362" i="10"/>
  <c r="U3361" i="10"/>
  <c r="T3361" i="10"/>
  <c r="S3361" i="10"/>
  <c r="R3361" i="10"/>
  <c r="Q3361" i="10"/>
  <c r="P3361" i="10"/>
  <c r="O3361" i="10"/>
  <c r="N3361" i="10"/>
  <c r="M3361" i="10"/>
  <c r="L3361" i="10"/>
  <c r="K3361" i="10"/>
  <c r="J3361" i="10"/>
  <c r="I3361" i="10"/>
  <c r="H3361" i="10"/>
  <c r="D3361" i="10"/>
  <c r="C3361" i="10"/>
  <c r="U3360" i="10"/>
  <c r="T3360" i="10"/>
  <c r="S3360" i="10"/>
  <c r="R3360" i="10"/>
  <c r="Q3360" i="10"/>
  <c r="P3360" i="10"/>
  <c r="O3360" i="10"/>
  <c r="N3360" i="10"/>
  <c r="M3360" i="10"/>
  <c r="L3360" i="10"/>
  <c r="K3360" i="10"/>
  <c r="J3360" i="10"/>
  <c r="I3360" i="10"/>
  <c r="H3360" i="10"/>
  <c r="D3360" i="10"/>
  <c r="C3360" i="10"/>
  <c r="U3359" i="10"/>
  <c r="T3359" i="10"/>
  <c r="S3359" i="10"/>
  <c r="R3359" i="10"/>
  <c r="Q3359" i="10"/>
  <c r="P3359" i="10"/>
  <c r="O3359" i="10"/>
  <c r="N3359" i="10"/>
  <c r="M3359" i="10"/>
  <c r="L3359" i="10"/>
  <c r="K3359" i="10"/>
  <c r="J3359" i="10"/>
  <c r="I3359" i="10"/>
  <c r="H3359" i="10"/>
  <c r="D3359" i="10"/>
  <c r="C3359" i="10"/>
  <c r="U3358" i="10"/>
  <c r="T3358" i="10"/>
  <c r="S3358" i="10"/>
  <c r="R3358" i="10"/>
  <c r="Q3358" i="10"/>
  <c r="P3358" i="10"/>
  <c r="O3358" i="10"/>
  <c r="N3358" i="10"/>
  <c r="M3358" i="10"/>
  <c r="L3358" i="10"/>
  <c r="K3358" i="10"/>
  <c r="J3358" i="10"/>
  <c r="I3358" i="10"/>
  <c r="H3358" i="10"/>
  <c r="D3358" i="10"/>
  <c r="C3358" i="10"/>
  <c r="U3357" i="10"/>
  <c r="T3357" i="10"/>
  <c r="S3357" i="10"/>
  <c r="R3357" i="10"/>
  <c r="Q3357" i="10"/>
  <c r="P3357" i="10"/>
  <c r="O3357" i="10"/>
  <c r="N3357" i="10"/>
  <c r="M3357" i="10"/>
  <c r="L3357" i="10"/>
  <c r="K3357" i="10"/>
  <c r="J3357" i="10"/>
  <c r="I3357" i="10"/>
  <c r="H3357" i="10"/>
  <c r="D3357" i="10"/>
  <c r="C3357" i="10"/>
  <c r="U3356" i="10"/>
  <c r="T3356" i="10"/>
  <c r="S3356" i="10"/>
  <c r="R3356" i="10"/>
  <c r="Q3356" i="10"/>
  <c r="P3356" i="10"/>
  <c r="O3356" i="10"/>
  <c r="N3356" i="10"/>
  <c r="M3356" i="10"/>
  <c r="L3356" i="10"/>
  <c r="K3356" i="10"/>
  <c r="J3356" i="10"/>
  <c r="I3356" i="10"/>
  <c r="H3356" i="10"/>
  <c r="D3356" i="10"/>
  <c r="C3356" i="10"/>
  <c r="U3355" i="10"/>
  <c r="T3355" i="10"/>
  <c r="S3355" i="10"/>
  <c r="R3355" i="10"/>
  <c r="Q3355" i="10"/>
  <c r="P3355" i="10"/>
  <c r="O3355" i="10"/>
  <c r="N3355" i="10"/>
  <c r="M3355" i="10"/>
  <c r="L3355" i="10"/>
  <c r="K3355" i="10"/>
  <c r="J3355" i="10"/>
  <c r="I3355" i="10"/>
  <c r="H3355" i="10"/>
  <c r="D3355" i="10"/>
  <c r="C3355" i="10"/>
  <c r="U3354" i="10"/>
  <c r="T3354" i="10"/>
  <c r="S3354" i="10"/>
  <c r="R3354" i="10"/>
  <c r="Q3354" i="10"/>
  <c r="P3354" i="10"/>
  <c r="O3354" i="10"/>
  <c r="N3354" i="10"/>
  <c r="M3354" i="10"/>
  <c r="L3354" i="10"/>
  <c r="K3354" i="10"/>
  <c r="J3354" i="10"/>
  <c r="I3354" i="10"/>
  <c r="H3354" i="10"/>
  <c r="D3354" i="10"/>
  <c r="C3354" i="10"/>
  <c r="U3353" i="10"/>
  <c r="T3353" i="10"/>
  <c r="S3353" i="10"/>
  <c r="R3353" i="10"/>
  <c r="Q3353" i="10"/>
  <c r="P3353" i="10"/>
  <c r="O3353" i="10"/>
  <c r="N3353" i="10"/>
  <c r="M3353" i="10"/>
  <c r="L3353" i="10"/>
  <c r="K3353" i="10"/>
  <c r="J3353" i="10"/>
  <c r="I3353" i="10"/>
  <c r="H3353" i="10"/>
  <c r="D3353" i="10"/>
  <c r="C3353" i="10"/>
  <c r="U3352" i="10"/>
  <c r="T3352" i="10"/>
  <c r="S3352" i="10"/>
  <c r="R3352" i="10"/>
  <c r="Q3352" i="10"/>
  <c r="P3352" i="10"/>
  <c r="O3352" i="10"/>
  <c r="N3352" i="10"/>
  <c r="M3352" i="10"/>
  <c r="L3352" i="10"/>
  <c r="K3352" i="10"/>
  <c r="J3352" i="10"/>
  <c r="I3352" i="10"/>
  <c r="H3352" i="10"/>
  <c r="D3352" i="10"/>
  <c r="C3352" i="10"/>
  <c r="U3351" i="10"/>
  <c r="T3351" i="10"/>
  <c r="S3351" i="10"/>
  <c r="R3351" i="10"/>
  <c r="Q3351" i="10"/>
  <c r="P3351" i="10"/>
  <c r="O3351" i="10"/>
  <c r="N3351" i="10"/>
  <c r="M3351" i="10"/>
  <c r="L3351" i="10"/>
  <c r="K3351" i="10"/>
  <c r="J3351" i="10"/>
  <c r="I3351" i="10"/>
  <c r="H3351" i="10"/>
  <c r="D3351" i="10"/>
  <c r="C3351" i="10"/>
  <c r="U3350" i="10"/>
  <c r="T3350" i="10"/>
  <c r="S3350" i="10"/>
  <c r="R3350" i="10"/>
  <c r="Q3350" i="10"/>
  <c r="P3350" i="10"/>
  <c r="O3350" i="10"/>
  <c r="N3350" i="10"/>
  <c r="M3350" i="10"/>
  <c r="L3350" i="10"/>
  <c r="K3350" i="10"/>
  <c r="J3350" i="10"/>
  <c r="I3350" i="10"/>
  <c r="H3350" i="10"/>
  <c r="D3350" i="10"/>
  <c r="C3350" i="10"/>
  <c r="U3349" i="10"/>
  <c r="T3349" i="10"/>
  <c r="S3349" i="10"/>
  <c r="R3349" i="10"/>
  <c r="Q3349" i="10"/>
  <c r="P3349" i="10"/>
  <c r="O3349" i="10"/>
  <c r="N3349" i="10"/>
  <c r="M3349" i="10"/>
  <c r="L3349" i="10"/>
  <c r="K3349" i="10"/>
  <c r="J3349" i="10"/>
  <c r="I3349" i="10"/>
  <c r="H3349" i="10"/>
  <c r="D3349" i="10"/>
  <c r="C3349" i="10"/>
  <c r="U3348" i="10"/>
  <c r="T3348" i="10"/>
  <c r="S3348" i="10"/>
  <c r="R3348" i="10"/>
  <c r="Q3348" i="10"/>
  <c r="P3348" i="10"/>
  <c r="O3348" i="10"/>
  <c r="N3348" i="10"/>
  <c r="M3348" i="10"/>
  <c r="L3348" i="10"/>
  <c r="K3348" i="10"/>
  <c r="J3348" i="10"/>
  <c r="I3348" i="10"/>
  <c r="H3348" i="10"/>
  <c r="D3348" i="10"/>
  <c r="C3348" i="10"/>
  <c r="U3347" i="10"/>
  <c r="T3347" i="10"/>
  <c r="S3347" i="10"/>
  <c r="R3347" i="10"/>
  <c r="Q3347" i="10"/>
  <c r="P3347" i="10"/>
  <c r="O3347" i="10"/>
  <c r="N3347" i="10"/>
  <c r="M3347" i="10"/>
  <c r="L3347" i="10"/>
  <c r="K3347" i="10"/>
  <c r="J3347" i="10"/>
  <c r="I3347" i="10"/>
  <c r="H3347" i="10"/>
  <c r="D3347" i="10"/>
  <c r="C3347" i="10"/>
  <c r="U3346" i="10"/>
  <c r="T3346" i="10"/>
  <c r="S3346" i="10"/>
  <c r="R3346" i="10"/>
  <c r="Q3346" i="10"/>
  <c r="P3346" i="10"/>
  <c r="O3346" i="10"/>
  <c r="N3346" i="10"/>
  <c r="M3346" i="10"/>
  <c r="L3346" i="10"/>
  <c r="K3346" i="10"/>
  <c r="J3346" i="10"/>
  <c r="I3346" i="10"/>
  <c r="H3346" i="10"/>
  <c r="D3346" i="10"/>
  <c r="C3346" i="10"/>
  <c r="U3345" i="10"/>
  <c r="T3345" i="10"/>
  <c r="S3345" i="10"/>
  <c r="R3345" i="10"/>
  <c r="Q3345" i="10"/>
  <c r="P3345" i="10"/>
  <c r="O3345" i="10"/>
  <c r="N3345" i="10"/>
  <c r="M3345" i="10"/>
  <c r="L3345" i="10"/>
  <c r="K3345" i="10"/>
  <c r="J3345" i="10"/>
  <c r="I3345" i="10"/>
  <c r="H3345" i="10"/>
  <c r="D3345" i="10"/>
  <c r="C3345" i="10"/>
  <c r="U3344" i="10"/>
  <c r="T3344" i="10"/>
  <c r="S3344" i="10"/>
  <c r="R3344" i="10"/>
  <c r="Q3344" i="10"/>
  <c r="P3344" i="10"/>
  <c r="O3344" i="10"/>
  <c r="N3344" i="10"/>
  <c r="M3344" i="10"/>
  <c r="L3344" i="10"/>
  <c r="K3344" i="10"/>
  <c r="J3344" i="10"/>
  <c r="I3344" i="10"/>
  <c r="H3344" i="10"/>
  <c r="D3344" i="10"/>
  <c r="C3344" i="10"/>
  <c r="U3343" i="10"/>
  <c r="T3343" i="10"/>
  <c r="S3343" i="10"/>
  <c r="R3343" i="10"/>
  <c r="Q3343" i="10"/>
  <c r="P3343" i="10"/>
  <c r="O3343" i="10"/>
  <c r="N3343" i="10"/>
  <c r="M3343" i="10"/>
  <c r="L3343" i="10"/>
  <c r="K3343" i="10"/>
  <c r="J3343" i="10"/>
  <c r="I3343" i="10"/>
  <c r="H3343" i="10"/>
  <c r="D3343" i="10"/>
  <c r="C3343" i="10"/>
  <c r="U3342" i="10"/>
  <c r="T3342" i="10"/>
  <c r="S3342" i="10"/>
  <c r="R3342" i="10"/>
  <c r="Q3342" i="10"/>
  <c r="P3342" i="10"/>
  <c r="O3342" i="10"/>
  <c r="N3342" i="10"/>
  <c r="M3342" i="10"/>
  <c r="L3342" i="10"/>
  <c r="K3342" i="10"/>
  <c r="J3342" i="10"/>
  <c r="I3342" i="10"/>
  <c r="H3342" i="10"/>
  <c r="D3342" i="10"/>
  <c r="C3342" i="10"/>
  <c r="U3341" i="10"/>
  <c r="T3341" i="10"/>
  <c r="S3341" i="10"/>
  <c r="R3341" i="10"/>
  <c r="Q3341" i="10"/>
  <c r="P3341" i="10"/>
  <c r="O3341" i="10"/>
  <c r="N3341" i="10"/>
  <c r="M3341" i="10"/>
  <c r="L3341" i="10"/>
  <c r="K3341" i="10"/>
  <c r="J3341" i="10"/>
  <c r="I3341" i="10"/>
  <c r="H3341" i="10"/>
  <c r="D3341" i="10"/>
  <c r="C3341" i="10"/>
  <c r="U3340" i="10"/>
  <c r="T3340" i="10"/>
  <c r="S3340" i="10"/>
  <c r="R3340" i="10"/>
  <c r="Q3340" i="10"/>
  <c r="P3340" i="10"/>
  <c r="O3340" i="10"/>
  <c r="N3340" i="10"/>
  <c r="M3340" i="10"/>
  <c r="L3340" i="10"/>
  <c r="K3340" i="10"/>
  <c r="J3340" i="10"/>
  <c r="I3340" i="10"/>
  <c r="H3340" i="10"/>
  <c r="D3340" i="10"/>
  <c r="C3340" i="10"/>
  <c r="U3339" i="10"/>
  <c r="T3339" i="10"/>
  <c r="S3339" i="10"/>
  <c r="R3339" i="10"/>
  <c r="Q3339" i="10"/>
  <c r="P3339" i="10"/>
  <c r="O3339" i="10"/>
  <c r="N3339" i="10"/>
  <c r="M3339" i="10"/>
  <c r="L3339" i="10"/>
  <c r="K3339" i="10"/>
  <c r="J3339" i="10"/>
  <c r="I3339" i="10"/>
  <c r="H3339" i="10"/>
  <c r="D3339" i="10"/>
  <c r="C3339" i="10"/>
  <c r="U3338" i="10"/>
  <c r="T3338" i="10"/>
  <c r="S3338" i="10"/>
  <c r="R3338" i="10"/>
  <c r="Q3338" i="10"/>
  <c r="P3338" i="10"/>
  <c r="O3338" i="10"/>
  <c r="N3338" i="10"/>
  <c r="M3338" i="10"/>
  <c r="L3338" i="10"/>
  <c r="K3338" i="10"/>
  <c r="J3338" i="10"/>
  <c r="I3338" i="10"/>
  <c r="H3338" i="10"/>
  <c r="D3338" i="10"/>
  <c r="C3338" i="10"/>
  <c r="U3337" i="10"/>
  <c r="T3337" i="10"/>
  <c r="S3337" i="10"/>
  <c r="R3337" i="10"/>
  <c r="Q3337" i="10"/>
  <c r="P3337" i="10"/>
  <c r="O3337" i="10"/>
  <c r="N3337" i="10"/>
  <c r="M3337" i="10"/>
  <c r="L3337" i="10"/>
  <c r="K3337" i="10"/>
  <c r="J3337" i="10"/>
  <c r="I3337" i="10"/>
  <c r="H3337" i="10"/>
  <c r="D3337" i="10"/>
  <c r="C3337" i="10"/>
  <c r="U3336" i="10"/>
  <c r="T3336" i="10"/>
  <c r="S3336" i="10"/>
  <c r="R3336" i="10"/>
  <c r="Q3336" i="10"/>
  <c r="P3336" i="10"/>
  <c r="O3336" i="10"/>
  <c r="N3336" i="10"/>
  <c r="M3336" i="10"/>
  <c r="L3336" i="10"/>
  <c r="K3336" i="10"/>
  <c r="J3336" i="10"/>
  <c r="I3336" i="10"/>
  <c r="H3336" i="10"/>
  <c r="D3336" i="10"/>
  <c r="C3336" i="10"/>
  <c r="U3335" i="10"/>
  <c r="T3335" i="10"/>
  <c r="S3335" i="10"/>
  <c r="R3335" i="10"/>
  <c r="Q3335" i="10"/>
  <c r="P3335" i="10"/>
  <c r="O3335" i="10"/>
  <c r="N3335" i="10"/>
  <c r="M3335" i="10"/>
  <c r="L3335" i="10"/>
  <c r="K3335" i="10"/>
  <c r="J3335" i="10"/>
  <c r="I3335" i="10"/>
  <c r="H3335" i="10"/>
  <c r="D3335" i="10"/>
  <c r="C3335" i="10"/>
  <c r="U3334" i="10"/>
  <c r="T3334" i="10"/>
  <c r="S3334" i="10"/>
  <c r="R3334" i="10"/>
  <c r="Q3334" i="10"/>
  <c r="P3334" i="10"/>
  <c r="O3334" i="10"/>
  <c r="N3334" i="10"/>
  <c r="M3334" i="10"/>
  <c r="L3334" i="10"/>
  <c r="K3334" i="10"/>
  <c r="J3334" i="10"/>
  <c r="I3334" i="10"/>
  <c r="H3334" i="10"/>
  <c r="D3334" i="10"/>
  <c r="C3334" i="10"/>
  <c r="U3333" i="10"/>
  <c r="T3333" i="10"/>
  <c r="S3333" i="10"/>
  <c r="R3333" i="10"/>
  <c r="Q3333" i="10"/>
  <c r="P3333" i="10"/>
  <c r="O3333" i="10"/>
  <c r="N3333" i="10"/>
  <c r="M3333" i="10"/>
  <c r="L3333" i="10"/>
  <c r="K3333" i="10"/>
  <c r="J3333" i="10"/>
  <c r="I3333" i="10"/>
  <c r="H3333" i="10"/>
  <c r="D3333" i="10"/>
  <c r="C3333" i="10"/>
  <c r="U3332" i="10"/>
  <c r="T3332" i="10"/>
  <c r="S3332" i="10"/>
  <c r="R3332" i="10"/>
  <c r="Q3332" i="10"/>
  <c r="P3332" i="10"/>
  <c r="O3332" i="10"/>
  <c r="N3332" i="10"/>
  <c r="M3332" i="10"/>
  <c r="L3332" i="10"/>
  <c r="K3332" i="10"/>
  <c r="J3332" i="10"/>
  <c r="I3332" i="10"/>
  <c r="H3332" i="10"/>
  <c r="D3332" i="10"/>
  <c r="C3332" i="10"/>
  <c r="U3331" i="10"/>
  <c r="T3331" i="10"/>
  <c r="S3331" i="10"/>
  <c r="R3331" i="10"/>
  <c r="Q3331" i="10"/>
  <c r="P3331" i="10"/>
  <c r="O3331" i="10"/>
  <c r="N3331" i="10"/>
  <c r="M3331" i="10"/>
  <c r="L3331" i="10"/>
  <c r="K3331" i="10"/>
  <c r="J3331" i="10"/>
  <c r="I3331" i="10"/>
  <c r="H3331" i="10"/>
  <c r="D3331" i="10"/>
  <c r="C3331" i="10"/>
  <c r="U3330" i="10"/>
  <c r="T3330" i="10"/>
  <c r="S3330" i="10"/>
  <c r="R3330" i="10"/>
  <c r="Q3330" i="10"/>
  <c r="P3330" i="10"/>
  <c r="O3330" i="10"/>
  <c r="N3330" i="10"/>
  <c r="M3330" i="10"/>
  <c r="L3330" i="10"/>
  <c r="K3330" i="10"/>
  <c r="J3330" i="10"/>
  <c r="I3330" i="10"/>
  <c r="H3330" i="10"/>
  <c r="D3330" i="10"/>
  <c r="C3330" i="10"/>
  <c r="U3329" i="10"/>
  <c r="T3329" i="10"/>
  <c r="S3329" i="10"/>
  <c r="R3329" i="10"/>
  <c r="Q3329" i="10"/>
  <c r="P3329" i="10"/>
  <c r="O3329" i="10"/>
  <c r="N3329" i="10"/>
  <c r="M3329" i="10"/>
  <c r="L3329" i="10"/>
  <c r="K3329" i="10"/>
  <c r="J3329" i="10"/>
  <c r="I3329" i="10"/>
  <c r="H3329" i="10"/>
  <c r="D3329" i="10"/>
  <c r="C3329" i="10"/>
  <c r="U3328" i="10"/>
  <c r="T3328" i="10"/>
  <c r="S3328" i="10"/>
  <c r="R3328" i="10"/>
  <c r="Q3328" i="10"/>
  <c r="P3328" i="10"/>
  <c r="O3328" i="10"/>
  <c r="N3328" i="10"/>
  <c r="M3328" i="10"/>
  <c r="L3328" i="10"/>
  <c r="K3328" i="10"/>
  <c r="J3328" i="10"/>
  <c r="I3328" i="10"/>
  <c r="H3328" i="10"/>
  <c r="D3328" i="10"/>
  <c r="C3328" i="10"/>
  <c r="U3327" i="10"/>
  <c r="T3327" i="10"/>
  <c r="S3327" i="10"/>
  <c r="R3327" i="10"/>
  <c r="Q3327" i="10"/>
  <c r="P3327" i="10"/>
  <c r="O3327" i="10"/>
  <c r="N3327" i="10"/>
  <c r="M3327" i="10"/>
  <c r="L3327" i="10"/>
  <c r="K3327" i="10"/>
  <c r="J3327" i="10"/>
  <c r="I3327" i="10"/>
  <c r="H3327" i="10"/>
  <c r="D3327" i="10"/>
  <c r="C3327" i="10"/>
  <c r="U3326" i="10"/>
  <c r="T3326" i="10"/>
  <c r="S3326" i="10"/>
  <c r="R3326" i="10"/>
  <c r="Q3326" i="10"/>
  <c r="P3326" i="10"/>
  <c r="O3326" i="10"/>
  <c r="N3326" i="10"/>
  <c r="M3326" i="10"/>
  <c r="L3326" i="10"/>
  <c r="K3326" i="10"/>
  <c r="J3326" i="10"/>
  <c r="I3326" i="10"/>
  <c r="H3326" i="10"/>
  <c r="D3326" i="10"/>
  <c r="C3326" i="10"/>
  <c r="U3325" i="10"/>
  <c r="T3325" i="10"/>
  <c r="S3325" i="10"/>
  <c r="R3325" i="10"/>
  <c r="Q3325" i="10"/>
  <c r="P3325" i="10"/>
  <c r="O3325" i="10"/>
  <c r="N3325" i="10"/>
  <c r="M3325" i="10"/>
  <c r="L3325" i="10"/>
  <c r="K3325" i="10"/>
  <c r="J3325" i="10"/>
  <c r="I3325" i="10"/>
  <c r="H3325" i="10"/>
  <c r="D3325" i="10"/>
  <c r="C3325" i="10"/>
  <c r="U3324" i="10"/>
  <c r="T3324" i="10"/>
  <c r="S3324" i="10"/>
  <c r="R3324" i="10"/>
  <c r="Q3324" i="10"/>
  <c r="P3324" i="10"/>
  <c r="O3324" i="10"/>
  <c r="N3324" i="10"/>
  <c r="M3324" i="10"/>
  <c r="L3324" i="10"/>
  <c r="K3324" i="10"/>
  <c r="J3324" i="10"/>
  <c r="I3324" i="10"/>
  <c r="H3324" i="10"/>
  <c r="D3324" i="10"/>
  <c r="C3324" i="10"/>
  <c r="U3323" i="10"/>
  <c r="T3323" i="10"/>
  <c r="S3323" i="10"/>
  <c r="R3323" i="10"/>
  <c r="Q3323" i="10"/>
  <c r="P3323" i="10"/>
  <c r="O3323" i="10"/>
  <c r="N3323" i="10"/>
  <c r="M3323" i="10"/>
  <c r="L3323" i="10"/>
  <c r="K3323" i="10"/>
  <c r="J3323" i="10"/>
  <c r="I3323" i="10"/>
  <c r="H3323" i="10"/>
  <c r="D3323" i="10"/>
  <c r="C3323" i="10"/>
  <c r="U3322" i="10"/>
  <c r="T3322" i="10"/>
  <c r="S3322" i="10"/>
  <c r="R3322" i="10"/>
  <c r="Q3322" i="10"/>
  <c r="P3322" i="10"/>
  <c r="O3322" i="10"/>
  <c r="N3322" i="10"/>
  <c r="M3322" i="10"/>
  <c r="L3322" i="10"/>
  <c r="K3322" i="10"/>
  <c r="J3322" i="10"/>
  <c r="I3322" i="10"/>
  <c r="H3322" i="10"/>
  <c r="D3322" i="10"/>
  <c r="C3322" i="10"/>
  <c r="U3321" i="10"/>
  <c r="T3321" i="10"/>
  <c r="S3321" i="10"/>
  <c r="R3321" i="10"/>
  <c r="Q3321" i="10"/>
  <c r="P3321" i="10"/>
  <c r="O3321" i="10"/>
  <c r="N3321" i="10"/>
  <c r="M3321" i="10"/>
  <c r="L3321" i="10"/>
  <c r="K3321" i="10"/>
  <c r="J3321" i="10"/>
  <c r="I3321" i="10"/>
  <c r="H3321" i="10"/>
  <c r="D3321" i="10"/>
  <c r="C3321" i="10"/>
  <c r="U3320" i="10"/>
  <c r="T3320" i="10"/>
  <c r="S3320" i="10"/>
  <c r="R3320" i="10"/>
  <c r="Q3320" i="10"/>
  <c r="P3320" i="10"/>
  <c r="O3320" i="10"/>
  <c r="N3320" i="10"/>
  <c r="M3320" i="10"/>
  <c r="L3320" i="10"/>
  <c r="K3320" i="10"/>
  <c r="J3320" i="10"/>
  <c r="I3320" i="10"/>
  <c r="H3320" i="10"/>
  <c r="D3320" i="10"/>
  <c r="C3320" i="10"/>
  <c r="U3319" i="10"/>
  <c r="T3319" i="10"/>
  <c r="S3319" i="10"/>
  <c r="R3319" i="10"/>
  <c r="Q3319" i="10"/>
  <c r="P3319" i="10"/>
  <c r="O3319" i="10"/>
  <c r="N3319" i="10"/>
  <c r="M3319" i="10"/>
  <c r="L3319" i="10"/>
  <c r="K3319" i="10"/>
  <c r="J3319" i="10"/>
  <c r="I3319" i="10"/>
  <c r="H3319" i="10"/>
  <c r="D3319" i="10"/>
  <c r="C3319" i="10"/>
  <c r="U3318" i="10"/>
  <c r="T3318" i="10"/>
  <c r="S3318" i="10"/>
  <c r="R3318" i="10"/>
  <c r="Q3318" i="10"/>
  <c r="P3318" i="10"/>
  <c r="O3318" i="10"/>
  <c r="N3318" i="10"/>
  <c r="M3318" i="10"/>
  <c r="L3318" i="10"/>
  <c r="K3318" i="10"/>
  <c r="J3318" i="10"/>
  <c r="I3318" i="10"/>
  <c r="H3318" i="10"/>
  <c r="D3318" i="10"/>
  <c r="C3318" i="10"/>
  <c r="U3317" i="10"/>
  <c r="T3317" i="10"/>
  <c r="S3317" i="10"/>
  <c r="R3317" i="10"/>
  <c r="Q3317" i="10"/>
  <c r="P3317" i="10"/>
  <c r="O3317" i="10"/>
  <c r="N3317" i="10"/>
  <c r="M3317" i="10"/>
  <c r="L3317" i="10"/>
  <c r="K3317" i="10"/>
  <c r="J3317" i="10"/>
  <c r="I3317" i="10"/>
  <c r="H3317" i="10"/>
  <c r="D3317" i="10"/>
  <c r="C3317" i="10"/>
  <c r="U3316" i="10"/>
  <c r="T3316" i="10"/>
  <c r="S3316" i="10"/>
  <c r="R3316" i="10"/>
  <c r="Q3316" i="10"/>
  <c r="P3316" i="10"/>
  <c r="O3316" i="10"/>
  <c r="N3316" i="10"/>
  <c r="M3316" i="10"/>
  <c r="L3316" i="10"/>
  <c r="K3316" i="10"/>
  <c r="J3316" i="10"/>
  <c r="I3316" i="10"/>
  <c r="H3316" i="10"/>
  <c r="D3316" i="10"/>
  <c r="C3316" i="10"/>
  <c r="U3315" i="10"/>
  <c r="T3315" i="10"/>
  <c r="S3315" i="10"/>
  <c r="R3315" i="10"/>
  <c r="Q3315" i="10"/>
  <c r="P3315" i="10"/>
  <c r="O3315" i="10"/>
  <c r="N3315" i="10"/>
  <c r="M3315" i="10"/>
  <c r="L3315" i="10"/>
  <c r="K3315" i="10"/>
  <c r="J3315" i="10"/>
  <c r="I3315" i="10"/>
  <c r="H3315" i="10"/>
  <c r="D3315" i="10"/>
  <c r="C3315" i="10"/>
  <c r="U3314" i="10"/>
  <c r="T3314" i="10"/>
  <c r="S3314" i="10"/>
  <c r="R3314" i="10"/>
  <c r="Q3314" i="10"/>
  <c r="P3314" i="10"/>
  <c r="O3314" i="10"/>
  <c r="N3314" i="10"/>
  <c r="M3314" i="10"/>
  <c r="L3314" i="10"/>
  <c r="K3314" i="10"/>
  <c r="J3314" i="10"/>
  <c r="I3314" i="10"/>
  <c r="H3314" i="10"/>
  <c r="D3314" i="10"/>
  <c r="C3314" i="10"/>
  <c r="U3313" i="10"/>
  <c r="T3313" i="10"/>
  <c r="S3313" i="10"/>
  <c r="R3313" i="10"/>
  <c r="Q3313" i="10"/>
  <c r="P3313" i="10"/>
  <c r="O3313" i="10"/>
  <c r="N3313" i="10"/>
  <c r="M3313" i="10"/>
  <c r="L3313" i="10"/>
  <c r="K3313" i="10"/>
  <c r="J3313" i="10"/>
  <c r="I3313" i="10"/>
  <c r="H3313" i="10"/>
  <c r="D3313" i="10"/>
  <c r="C3313" i="10"/>
  <c r="U3312" i="10"/>
  <c r="T3312" i="10"/>
  <c r="S3312" i="10"/>
  <c r="R3312" i="10"/>
  <c r="Q3312" i="10"/>
  <c r="P3312" i="10"/>
  <c r="O3312" i="10"/>
  <c r="N3312" i="10"/>
  <c r="M3312" i="10"/>
  <c r="L3312" i="10"/>
  <c r="K3312" i="10"/>
  <c r="J3312" i="10"/>
  <c r="I3312" i="10"/>
  <c r="H3312" i="10"/>
  <c r="D3312" i="10"/>
  <c r="C3312" i="10"/>
  <c r="U3311" i="10"/>
  <c r="T3311" i="10"/>
  <c r="S3311" i="10"/>
  <c r="R3311" i="10"/>
  <c r="Q3311" i="10"/>
  <c r="P3311" i="10"/>
  <c r="O3311" i="10"/>
  <c r="N3311" i="10"/>
  <c r="M3311" i="10"/>
  <c r="L3311" i="10"/>
  <c r="K3311" i="10"/>
  <c r="J3311" i="10"/>
  <c r="I3311" i="10"/>
  <c r="H3311" i="10"/>
  <c r="D3311" i="10"/>
  <c r="C3311" i="10"/>
  <c r="U3310" i="10"/>
  <c r="T3310" i="10"/>
  <c r="S3310" i="10"/>
  <c r="R3310" i="10"/>
  <c r="Q3310" i="10"/>
  <c r="P3310" i="10"/>
  <c r="O3310" i="10"/>
  <c r="N3310" i="10"/>
  <c r="M3310" i="10"/>
  <c r="L3310" i="10"/>
  <c r="K3310" i="10"/>
  <c r="J3310" i="10"/>
  <c r="I3310" i="10"/>
  <c r="H3310" i="10"/>
  <c r="D3310" i="10"/>
  <c r="C3310" i="10"/>
  <c r="U3309" i="10"/>
  <c r="T3309" i="10"/>
  <c r="S3309" i="10"/>
  <c r="R3309" i="10"/>
  <c r="Q3309" i="10"/>
  <c r="P3309" i="10"/>
  <c r="O3309" i="10"/>
  <c r="N3309" i="10"/>
  <c r="M3309" i="10"/>
  <c r="L3309" i="10"/>
  <c r="K3309" i="10"/>
  <c r="J3309" i="10"/>
  <c r="I3309" i="10"/>
  <c r="H3309" i="10"/>
  <c r="D3309" i="10"/>
  <c r="C3309" i="10"/>
  <c r="U3308" i="10"/>
  <c r="T3308" i="10"/>
  <c r="S3308" i="10"/>
  <c r="R3308" i="10"/>
  <c r="Q3308" i="10"/>
  <c r="P3308" i="10"/>
  <c r="O3308" i="10"/>
  <c r="N3308" i="10"/>
  <c r="M3308" i="10"/>
  <c r="L3308" i="10"/>
  <c r="K3308" i="10"/>
  <c r="J3308" i="10"/>
  <c r="I3308" i="10"/>
  <c r="H3308" i="10"/>
  <c r="D3308" i="10"/>
  <c r="C3308" i="10"/>
  <c r="U3307" i="10"/>
  <c r="T3307" i="10"/>
  <c r="S3307" i="10"/>
  <c r="R3307" i="10"/>
  <c r="Q3307" i="10"/>
  <c r="P3307" i="10"/>
  <c r="O3307" i="10"/>
  <c r="N3307" i="10"/>
  <c r="M3307" i="10"/>
  <c r="L3307" i="10"/>
  <c r="K3307" i="10"/>
  <c r="J3307" i="10"/>
  <c r="I3307" i="10"/>
  <c r="H3307" i="10"/>
  <c r="D3307" i="10"/>
  <c r="C3307" i="10"/>
  <c r="U3306" i="10"/>
  <c r="T3306" i="10"/>
  <c r="S3306" i="10"/>
  <c r="R3306" i="10"/>
  <c r="Q3306" i="10"/>
  <c r="P3306" i="10"/>
  <c r="O3306" i="10"/>
  <c r="N3306" i="10"/>
  <c r="M3306" i="10"/>
  <c r="L3306" i="10"/>
  <c r="K3306" i="10"/>
  <c r="J3306" i="10"/>
  <c r="I3306" i="10"/>
  <c r="H3306" i="10"/>
  <c r="D3306" i="10"/>
  <c r="C3306" i="10"/>
  <c r="U3305" i="10"/>
  <c r="T3305" i="10"/>
  <c r="S3305" i="10"/>
  <c r="R3305" i="10"/>
  <c r="Q3305" i="10"/>
  <c r="P3305" i="10"/>
  <c r="O3305" i="10"/>
  <c r="N3305" i="10"/>
  <c r="M3305" i="10"/>
  <c r="L3305" i="10"/>
  <c r="K3305" i="10"/>
  <c r="J3305" i="10"/>
  <c r="I3305" i="10"/>
  <c r="H3305" i="10"/>
  <c r="D3305" i="10"/>
  <c r="C3305" i="10"/>
  <c r="U3304" i="10"/>
  <c r="T3304" i="10"/>
  <c r="S3304" i="10"/>
  <c r="R3304" i="10"/>
  <c r="Q3304" i="10"/>
  <c r="P3304" i="10"/>
  <c r="O3304" i="10"/>
  <c r="N3304" i="10"/>
  <c r="M3304" i="10"/>
  <c r="L3304" i="10"/>
  <c r="K3304" i="10"/>
  <c r="J3304" i="10"/>
  <c r="I3304" i="10"/>
  <c r="H3304" i="10"/>
  <c r="D3304" i="10"/>
  <c r="C3304" i="10"/>
  <c r="U3303" i="10"/>
  <c r="T3303" i="10"/>
  <c r="S3303" i="10"/>
  <c r="R3303" i="10"/>
  <c r="Q3303" i="10"/>
  <c r="P3303" i="10"/>
  <c r="O3303" i="10"/>
  <c r="N3303" i="10"/>
  <c r="M3303" i="10"/>
  <c r="L3303" i="10"/>
  <c r="K3303" i="10"/>
  <c r="J3303" i="10"/>
  <c r="I3303" i="10"/>
  <c r="H3303" i="10"/>
  <c r="D3303" i="10"/>
  <c r="C3303" i="10"/>
  <c r="U3302" i="10"/>
  <c r="T3302" i="10"/>
  <c r="S3302" i="10"/>
  <c r="R3302" i="10"/>
  <c r="Q3302" i="10"/>
  <c r="P3302" i="10"/>
  <c r="O3302" i="10"/>
  <c r="N3302" i="10"/>
  <c r="M3302" i="10"/>
  <c r="L3302" i="10"/>
  <c r="K3302" i="10"/>
  <c r="J3302" i="10"/>
  <c r="I3302" i="10"/>
  <c r="H3302" i="10"/>
  <c r="D3302" i="10"/>
  <c r="C3302" i="10"/>
  <c r="U3301" i="10"/>
  <c r="T3301" i="10"/>
  <c r="S3301" i="10"/>
  <c r="R3301" i="10"/>
  <c r="Q3301" i="10"/>
  <c r="P3301" i="10"/>
  <c r="O3301" i="10"/>
  <c r="N3301" i="10"/>
  <c r="M3301" i="10"/>
  <c r="L3301" i="10"/>
  <c r="K3301" i="10"/>
  <c r="J3301" i="10"/>
  <c r="I3301" i="10"/>
  <c r="H3301" i="10"/>
  <c r="D3301" i="10"/>
  <c r="C3301" i="10"/>
  <c r="U3300" i="10"/>
  <c r="T3300" i="10"/>
  <c r="S3300" i="10"/>
  <c r="R3300" i="10"/>
  <c r="Q3300" i="10"/>
  <c r="P3300" i="10"/>
  <c r="O3300" i="10"/>
  <c r="N3300" i="10"/>
  <c r="M3300" i="10"/>
  <c r="L3300" i="10"/>
  <c r="K3300" i="10"/>
  <c r="J3300" i="10"/>
  <c r="I3300" i="10"/>
  <c r="H3300" i="10"/>
  <c r="D3300" i="10"/>
  <c r="C3300" i="10"/>
  <c r="U3299" i="10"/>
  <c r="T3299" i="10"/>
  <c r="S3299" i="10"/>
  <c r="R3299" i="10"/>
  <c r="Q3299" i="10"/>
  <c r="P3299" i="10"/>
  <c r="O3299" i="10"/>
  <c r="N3299" i="10"/>
  <c r="M3299" i="10"/>
  <c r="L3299" i="10"/>
  <c r="K3299" i="10"/>
  <c r="J3299" i="10"/>
  <c r="I3299" i="10"/>
  <c r="H3299" i="10"/>
  <c r="D3299" i="10"/>
  <c r="C3299" i="10"/>
  <c r="U3298" i="10"/>
  <c r="T3298" i="10"/>
  <c r="S3298" i="10"/>
  <c r="R3298" i="10"/>
  <c r="Q3298" i="10"/>
  <c r="P3298" i="10"/>
  <c r="O3298" i="10"/>
  <c r="N3298" i="10"/>
  <c r="M3298" i="10"/>
  <c r="L3298" i="10"/>
  <c r="K3298" i="10"/>
  <c r="J3298" i="10"/>
  <c r="I3298" i="10"/>
  <c r="H3298" i="10"/>
  <c r="D3298" i="10"/>
  <c r="C3298" i="10"/>
  <c r="U3297" i="10"/>
  <c r="T3297" i="10"/>
  <c r="S3297" i="10"/>
  <c r="R3297" i="10"/>
  <c r="Q3297" i="10"/>
  <c r="P3297" i="10"/>
  <c r="O3297" i="10"/>
  <c r="N3297" i="10"/>
  <c r="M3297" i="10"/>
  <c r="L3297" i="10"/>
  <c r="K3297" i="10"/>
  <c r="J3297" i="10"/>
  <c r="I3297" i="10"/>
  <c r="H3297" i="10"/>
  <c r="D3297" i="10"/>
  <c r="C3297" i="10"/>
  <c r="U3296" i="10"/>
  <c r="T3296" i="10"/>
  <c r="S3296" i="10"/>
  <c r="R3296" i="10"/>
  <c r="Q3296" i="10"/>
  <c r="P3296" i="10"/>
  <c r="O3296" i="10"/>
  <c r="N3296" i="10"/>
  <c r="M3296" i="10"/>
  <c r="L3296" i="10"/>
  <c r="K3296" i="10"/>
  <c r="J3296" i="10"/>
  <c r="I3296" i="10"/>
  <c r="H3296" i="10"/>
  <c r="D3296" i="10"/>
  <c r="C3296" i="10"/>
  <c r="U3295" i="10"/>
  <c r="T3295" i="10"/>
  <c r="S3295" i="10"/>
  <c r="R3295" i="10"/>
  <c r="Q3295" i="10"/>
  <c r="P3295" i="10"/>
  <c r="O3295" i="10"/>
  <c r="N3295" i="10"/>
  <c r="M3295" i="10"/>
  <c r="L3295" i="10"/>
  <c r="K3295" i="10"/>
  <c r="J3295" i="10"/>
  <c r="I3295" i="10"/>
  <c r="H3295" i="10"/>
  <c r="D3295" i="10"/>
  <c r="C3295" i="10"/>
  <c r="U3294" i="10"/>
  <c r="T3294" i="10"/>
  <c r="S3294" i="10"/>
  <c r="R3294" i="10"/>
  <c r="Q3294" i="10"/>
  <c r="P3294" i="10"/>
  <c r="O3294" i="10"/>
  <c r="N3294" i="10"/>
  <c r="M3294" i="10"/>
  <c r="L3294" i="10"/>
  <c r="K3294" i="10"/>
  <c r="J3294" i="10"/>
  <c r="I3294" i="10"/>
  <c r="H3294" i="10"/>
  <c r="D3294" i="10"/>
  <c r="C3294" i="10"/>
  <c r="U3293" i="10"/>
  <c r="T3293" i="10"/>
  <c r="S3293" i="10"/>
  <c r="R3293" i="10"/>
  <c r="Q3293" i="10"/>
  <c r="P3293" i="10"/>
  <c r="O3293" i="10"/>
  <c r="N3293" i="10"/>
  <c r="M3293" i="10"/>
  <c r="L3293" i="10"/>
  <c r="K3293" i="10"/>
  <c r="J3293" i="10"/>
  <c r="I3293" i="10"/>
  <c r="H3293" i="10"/>
  <c r="D3293" i="10"/>
  <c r="C3293" i="10"/>
  <c r="U3292" i="10"/>
  <c r="T3292" i="10"/>
  <c r="S3292" i="10"/>
  <c r="R3292" i="10"/>
  <c r="Q3292" i="10"/>
  <c r="P3292" i="10"/>
  <c r="O3292" i="10"/>
  <c r="N3292" i="10"/>
  <c r="M3292" i="10"/>
  <c r="L3292" i="10"/>
  <c r="K3292" i="10"/>
  <c r="J3292" i="10"/>
  <c r="I3292" i="10"/>
  <c r="H3292" i="10"/>
  <c r="D3292" i="10"/>
  <c r="C3292" i="10"/>
  <c r="U3291" i="10"/>
  <c r="T3291" i="10"/>
  <c r="S3291" i="10"/>
  <c r="R3291" i="10"/>
  <c r="Q3291" i="10"/>
  <c r="P3291" i="10"/>
  <c r="O3291" i="10"/>
  <c r="N3291" i="10"/>
  <c r="M3291" i="10"/>
  <c r="L3291" i="10"/>
  <c r="K3291" i="10"/>
  <c r="J3291" i="10"/>
  <c r="I3291" i="10"/>
  <c r="H3291" i="10"/>
  <c r="D3291" i="10"/>
  <c r="C3291" i="10"/>
  <c r="U3290" i="10"/>
  <c r="T3290" i="10"/>
  <c r="S3290" i="10"/>
  <c r="R3290" i="10"/>
  <c r="Q3290" i="10"/>
  <c r="P3290" i="10"/>
  <c r="O3290" i="10"/>
  <c r="N3290" i="10"/>
  <c r="M3290" i="10"/>
  <c r="L3290" i="10"/>
  <c r="K3290" i="10"/>
  <c r="J3290" i="10"/>
  <c r="I3290" i="10"/>
  <c r="H3290" i="10"/>
  <c r="D3290" i="10"/>
  <c r="C3290" i="10"/>
  <c r="U3289" i="10"/>
  <c r="T3289" i="10"/>
  <c r="S3289" i="10"/>
  <c r="R3289" i="10"/>
  <c r="Q3289" i="10"/>
  <c r="P3289" i="10"/>
  <c r="O3289" i="10"/>
  <c r="N3289" i="10"/>
  <c r="M3289" i="10"/>
  <c r="L3289" i="10"/>
  <c r="K3289" i="10"/>
  <c r="J3289" i="10"/>
  <c r="I3289" i="10"/>
  <c r="H3289" i="10"/>
  <c r="D3289" i="10"/>
  <c r="C3289" i="10"/>
  <c r="U3288" i="10"/>
  <c r="T3288" i="10"/>
  <c r="S3288" i="10"/>
  <c r="R3288" i="10"/>
  <c r="Q3288" i="10"/>
  <c r="P3288" i="10"/>
  <c r="O3288" i="10"/>
  <c r="N3288" i="10"/>
  <c r="M3288" i="10"/>
  <c r="L3288" i="10"/>
  <c r="K3288" i="10"/>
  <c r="J3288" i="10"/>
  <c r="I3288" i="10"/>
  <c r="H3288" i="10"/>
  <c r="D3288" i="10"/>
  <c r="C3288" i="10"/>
  <c r="U3287" i="10"/>
  <c r="T3287" i="10"/>
  <c r="S3287" i="10"/>
  <c r="R3287" i="10"/>
  <c r="Q3287" i="10"/>
  <c r="P3287" i="10"/>
  <c r="O3287" i="10"/>
  <c r="N3287" i="10"/>
  <c r="M3287" i="10"/>
  <c r="L3287" i="10"/>
  <c r="K3287" i="10"/>
  <c r="J3287" i="10"/>
  <c r="I3287" i="10"/>
  <c r="H3287" i="10"/>
  <c r="D3287" i="10"/>
  <c r="C3287" i="10"/>
  <c r="U3286" i="10"/>
  <c r="T3286" i="10"/>
  <c r="S3286" i="10"/>
  <c r="R3286" i="10"/>
  <c r="Q3286" i="10"/>
  <c r="P3286" i="10"/>
  <c r="O3286" i="10"/>
  <c r="N3286" i="10"/>
  <c r="M3286" i="10"/>
  <c r="L3286" i="10"/>
  <c r="K3286" i="10"/>
  <c r="J3286" i="10"/>
  <c r="I3286" i="10"/>
  <c r="H3286" i="10"/>
  <c r="D3286" i="10"/>
  <c r="C3286" i="10"/>
  <c r="U3285" i="10"/>
  <c r="T3285" i="10"/>
  <c r="S3285" i="10"/>
  <c r="R3285" i="10"/>
  <c r="Q3285" i="10"/>
  <c r="P3285" i="10"/>
  <c r="O3285" i="10"/>
  <c r="N3285" i="10"/>
  <c r="M3285" i="10"/>
  <c r="L3285" i="10"/>
  <c r="K3285" i="10"/>
  <c r="J3285" i="10"/>
  <c r="I3285" i="10"/>
  <c r="H3285" i="10"/>
  <c r="D3285" i="10"/>
  <c r="C3285" i="10"/>
  <c r="U3284" i="10"/>
  <c r="T3284" i="10"/>
  <c r="S3284" i="10"/>
  <c r="R3284" i="10"/>
  <c r="Q3284" i="10"/>
  <c r="P3284" i="10"/>
  <c r="O3284" i="10"/>
  <c r="N3284" i="10"/>
  <c r="M3284" i="10"/>
  <c r="L3284" i="10"/>
  <c r="K3284" i="10"/>
  <c r="J3284" i="10"/>
  <c r="I3284" i="10"/>
  <c r="H3284" i="10"/>
  <c r="D3284" i="10"/>
  <c r="C3284" i="10"/>
  <c r="U3283" i="10"/>
  <c r="T3283" i="10"/>
  <c r="S3283" i="10"/>
  <c r="R3283" i="10"/>
  <c r="Q3283" i="10"/>
  <c r="P3283" i="10"/>
  <c r="O3283" i="10"/>
  <c r="N3283" i="10"/>
  <c r="M3283" i="10"/>
  <c r="L3283" i="10"/>
  <c r="K3283" i="10"/>
  <c r="J3283" i="10"/>
  <c r="I3283" i="10"/>
  <c r="H3283" i="10"/>
  <c r="D3283" i="10"/>
  <c r="C3283" i="10"/>
  <c r="U3282" i="10"/>
  <c r="T3282" i="10"/>
  <c r="S3282" i="10"/>
  <c r="R3282" i="10"/>
  <c r="Q3282" i="10"/>
  <c r="P3282" i="10"/>
  <c r="O3282" i="10"/>
  <c r="N3282" i="10"/>
  <c r="M3282" i="10"/>
  <c r="L3282" i="10"/>
  <c r="K3282" i="10"/>
  <c r="J3282" i="10"/>
  <c r="I3282" i="10"/>
  <c r="H3282" i="10"/>
  <c r="D3282" i="10"/>
  <c r="C3282" i="10"/>
  <c r="U3281" i="10"/>
  <c r="T3281" i="10"/>
  <c r="S3281" i="10"/>
  <c r="R3281" i="10"/>
  <c r="Q3281" i="10"/>
  <c r="P3281" i="10"/>
  <c r="O3281" i="10"/>
  <c r="N3281" i="10"/>
  <c r="M3281" i="10"/>
  <c r="L3281" i="10"/>
  <c r="K3281" i="10"/>
  <c r="J3281" i="10"/>
  <c r="I3281" i="10"/>
  <c r="H3281" i="10"/>
  <c r="D3281" i="10"/>
  <c r="C3281" i="10"/>
  <c r="U3280" i="10"/>
  <c r="T3280" i="10"/>
  <c r="S3280" i="10"/>
  <c r="R3280" i="10"/>
  <c r="Q3280" i="10"/>
  <c r="P3280" i="10"/>
  <c r="O3280" i="10"/>
  <c r="N3280" i="10"/>
  <c r="M3280" i="10"/>
  <c r="L3280" i="10"/>
  <c r="K3280" i="10"/>
  <c r="J3280" i="10"/>
  <c r="I3280" i="10"/>
  <c r="H3280" i="10"/>
  <c r="D3280" i="10"/>
  <c r="C3280" i="10"/>
  <c r="U3279" i="10"/>
  <c r="T3279" i="10"/>
  <c r="S3279" i="10"/>
  <c r="R3279" i="10"/>
  <c r="Q3279" i="10"/>
  <c r="P3279" i="10"/>
  <c r="O3279" i="10"/>
  <c r="N3279" i="10"/>
  <c r="M3279" i="10"/>
  <c r="L3279" i="10"/>
  <c r="K3279" i="10"/>
  <c r="J3279" i="10"/>
  <c r="I3279" i="10"/>
  <c r="H3279" i="10"/>
  <c r="D3279" i="10"/>
  <c r="C3279" i="10"/>
  <c r="U3278" i="10"/>
  <c r="T3278" i="10"/>
  <c r="S3278" i="10"/>
  <c r="R3278" i="10"/>
  <c r="Q3278" i="10"/>
  <c r="P3278" i="10"/>
  <c r="O3278" i="10"/>
  <c r="N3278" i="10"/>
  <c r="M3278" i="10"/>
  <c r="L3278" i="10"/>
  <c r="K3278" i="10"/>
  <c r="J3278" i="10"/>
  <c r="I3278" i="10"/>
  <c r="H3278" i="10"/>
  <c r="D3278" i="10"/>
  <c r="C3278" i="10"/>
  <c r="U3277" i="10"/>
  <c r="T3277" i="10"/>
  <c r="S3277" i="10"/>
  <c r="R3277" i="10"/>
  <c r="Q3277" i="10"/>
  <c r="P3277" i="10"/>
  <c r="O3277" i="10"/>
  <c r="N3277" i="10"/>
  <c r="M3277" i="10"/>
  <c r="L3277" i="10"/>
  <c r="K3277" i="10"/>
  <c r="J3277" i="10"/>
  <c r="I3277" i="10"/>
  <c r="H3277" i="10"/>
  <c r="D3277" i="10"/>
  <c r="C3277" i="10"/>
  <c r="U3276" i="10"/>
  <c r="T3276" i="10"/>
  <c r="S3276" i="10"/>
  <c r="R3276" i="10"/>
  <c r="Q3276" i="10"/>
  <c r="P3276" i="10"/>
  <c r="O3276" i="10"/>
  <c r="N3276" i="10"/>
  <c r="M3276" i="10"/>
  <c r="L3276" i="10"/>
  <c r="K3276" i="10"/>
  <c r="J3276" i="10"/>
  <c r="I3276" i="10"/>
  <c r="H3276" i="10"/>
  <c r="D3276" i="10"/>
  <c r="C3276" i="10"/>
  <c r="U3275" i="10"/>
  <c r="T3275" i="10"/>
  <c r="S3275" i="10"/>
  <c r="R3275" i="10"/>
  <c r="Q3275" i="10"/>
  <c r="P3275" i="10"/>
  <c r="O3275" i="10"/>
  <c r="N3275" i="10"/>
  <c r="M3275" i="10"/>
  <c r="L3275" i="10"/>
  <c r="K3275" i="10"/>
  <c r="J3275" i="10"/>
  <c r="I3275" i="10"/>
  <c r="H3275" i="10"/>
  <c r="D3275" i="10"/>
  <c r="C3275" i="10"/>
  <c r="U3274" i="10"/>
  <c r="T3274" i="10"/>
  <c r="S3274" i="10"/>
  <c r="R3274" i="10"/>
  <c r="Q3274" i="10"/>
  <c r="P3274" i="10"/>
  <c r="O3274" i="10"/>
  <c r="N3274" i="10"/>
  <c r="M3274" i="10"/>
  <c r="L3274" i="10"/>
  <c r="K3274" i="10"/>
  <c r="J3274" i="10"/>
  <c r="I3274" i="10"/>
  <c r="H3274" i="10"/>
  <c r="D3274" i="10"/>
  <c r="C3274" i="10"/>
  <c r="U3273" i="10"/>
  <c r="T3273" i="10"/>
  <c r="S3273" i="10"/>
  <c r="R3273" i="10"/>
  <c r="Q3273" i="10"/>
  <c r="P3273" i="10"/>
  <c r="O3273" i="10"/>
  <c r="N3273" i="10"/>
  <c r="M3273" i="10"/>
  <c r="L3273" i="10"/>
  <c r="K3273" i="10"/>
  <c r="J3273" i="10"/>
  <c r="I3273" i="10"/>
  <c r="H3273" i="10"/>
  <c r="D3273" i="10"/>
  <c r="C3273" i="10"/>
  <c r="U3272" i="10"/>
  <c r="T3272" i="10"/>
  <c r="S3272" i="10"/>
  <c r="R3272" i="10"/>
  <c r="Q3272" i="10"/>
  <c r="P3272" i="10"/>
  <c r="O3272" i="10"/>
  <c r="N3272" i="10"/>
  <c r="M3272" i="10"/>
  <c r="L3272" i="10"/>
  <c r="K3272" i="10"/>
  <c r="J3272" i="10"/>
  <c r="I3272" i="10"/>
  <c r="H3272" i="10"/>
  <c r="D3272" i="10"/>
  <c r="C3272" i="10"/>
  <c r="U3271" i="10"/>
  <c r="T3271" i="10"/>
  <c r="S3271" i="10"/>
  <c r="R3271" i="10"/>
  <c r="Q3271" i="10"/>
  <c r="P3271" i="10"/>
  <c r="O3271" i="10"/>
  <c r="N3271" i="10"/>
  <c r="M3271" i="10"/>
  <c r="L3271" i="10"/>
  <c r="K3271" i="10"/>
  <c r="J3271" i="10"/>
  <c r="I3271" i="10"/>
  <c r="H3271" i="10"/>
  <c r="D3271" i="10"/>
  <c r="C3271" i="10"/>
  <c r="U3270" i="10"/>
  <c r="T3270" i="10"/>
  <c r="S3270" i="10"/>
  <c r="R3270" i="10"/>
  <c r="Q3270" i="10"/>
  <c r="P3270" i="10"/>
  <c r="O3270" i="10"/>
  <c r="N3270" i="10"/>
  <c r="M3270" i="10"/>
  <c r="L3270" i="10"/>
  <c r="K3270" i="10"/>
  <c r="J3270" i="10"/>
  <c r="I3270" i="10"/>
  <c r="H3270" i="10"/>
  <c r="D3270" i="10"/>
  <c r="C3270" i="10"/>
  <c r="U3269" i="10"/>
  <c r="T3269" i="10"/>
  <c r="S3269" i="10"/>
  <c r="R3269" i="10"/>
  <c r="Q3269" i="10"/>
  <c r="P3269" i="10"/>
  <c r="O3269" i="10"/>
  <c r="N3269" i="10"/>
  <c r="M3269" i="10"/>
  <c r="L3269" i="10"/>
  <c r="K3269" i="10"/>
  <c r="J3269" i="10"/>
  <c r="I3269" i="10"/>
  <c r="H3269" i="10"/>
  <c r="D3269" i="10"/>
  <c r="C3269" i="10"/>
  <c r="U3268" i="10"/>
  <c r="T3268" i="10"/>
  <c r="S3268" i="10"/>
  <c r="R3268" i="10"/>
  <c r="Q3268" i="10"/>
  <c r="P3268" i="10"/>
  <c r="O3268" i="10"/>
  <c r="N3268" i="10"/>
  <c r="M3268" i="10"/>
  <c r="L3268" i="10"/>
  <c r="K3268" i="10"/>
  <c r="J3268" i="10"/>
  <c r="I3268" i="10"/>
  <c r="H3268" i="10"/>
  <c r="D3268" i="10"/>
  <c r="C3268" i="10"/>
  <c r="U3267" i="10"/>
  <c r="T3267" i="10"/>
  <c r="S3267" i="10"/>
  <c r="R3267" i="10"/>
  <c r="Q3267" i="10"/>
  <c r="P3267" i="10"/>
  <c r="O3267" i="10"/>
  <c r="N3267" i="10"/>
  <c r="M3267" i="10"/>
  <c r="L3267" i="10"/>
  <c r="K3267" i="10"/>
  <c r="J3267" i="10"/>
  <c r="I3267" i="10"/>
  <c r="H3267" i="10"/>
  <c r="D3267" i="10"/>
  <c r="C3267" i="10"/>
  <c r="U3266" i="10"/>
  <c r="T3266" i="10"/>
  <c r="S3266" i="10"/>
  <c r="R3266" i="10"/>
  <c r="Q3266" i="10"/>
  <c r="P3266" i="10"/>
  <c r="O3266" i="10"/>
  <c r="N3266" i="10"/>
  <c r="M3266" i="10"/>
  <c r="L3266" i="10"/>
  <c r="K3266" i="10"/>
  <c r="J3266" i="10"/>
  <c r="I3266" i="10"/>
  <c r="H3266" i="10"/>
  <c r="D3266" i="10"/>
  <c r="C3266" i="10"/>
  <c r="U3265" i="10"/>
  <c r="T3265" i="10"/>
  <c r="S3265" i="10"/>
  <c r="R3265" i="10"/>
  <c r="Q3265" i="10"/>
  <c r="P3265" i="10"/>
  <c r="O3265" i="10"/>
  <c r="N3265" i="10"/>
  <c r="M3265" i="10"/>
  <c r="L3265" i="10"/>
  <c r="K3265" i="10"/>
  <c r="J3265" i="10"/>
  <c r="I3265" i="10"/>
  <c r="H3265" i="10"/>
  <c r="D3265" i="10"/>
  <c r="C3265" i="10"/>
  <c r="U3264" i="10"/>
  <c r="T3264" i="10"/>
  <c r="S3264" i="10"/>
  <c r="R3264" i="10"/>
  <c r="Q3264" i="10"/>
  <c r="P3264" i="10"/>
  <c r="O3264" i="10"/>
  <c r="N3264" i="10"/>
  <c r="M3264" i="10"/>
  <c r="L3264" i="10"/>
  <c r="K3264" i="10"/>
  <c r="J3264" i="10"/>
  <c r="I3264" i="10"/>
  <c r="H3264" i="10"/>
  <c r="D3264" i="10"/>
  <c r="C3264" i="10"/>
  <c r="U3263" i="10"/>
  <c r="T3263" i="10"/>
  <c r="S3263" i="10"/>
  <c r="R3263" i="10"/>
  <c r="Q3263" i="10"/>
  <c r="P3263" i="10"/>
  <c r="O3263" i="10"/>
  <c r="N3263" i="10"/>
  <c r="M3263" i="10"/>
  <c r="L3263" i="10"/>
  <c r="K3263" i="10"/>
  <c r="J3263" i="10"/>
  <c r="I3263" i="10"/>
  <c r="H3263" i="10"/>
  <c r="D3263" i="10"/>
  <c r="C3263" i="10"/>
  <c r="U3262" i="10"/>
  <c r="T3262" i="10"/>
  <c r="S3262" i="10"/>
  <c r="R3262" i="10"/>
  <c r="Q3262" i="10"/>
  <c r="P3262" i="10"/>
  <c r="O3262" i="10"/>
  <c r="N3262" i="10"/>
  <c r="M3262" i="10"/>
  <c r="L3262" i="10"/>
  <c r="K3262" i="10"/>
  <c r="J3262" i="10"/>
  <c r="I3262" i="10"/>
  <c r="H3262" i="10"/>
  <c r="D3262" i="10"/>
  <c r="C3262" i="10"/>
  <c r="U3261" i="10"/>
  <c r="T3261" i="10"/>
  <c r="S3261" i="10"/>
  <c r="R3261" i="10"/>
  <c r="Q3261" i="10"/>
  <c r="P3261" i="10"/>
  <c r="O3261" i="10"/>
  <c r="N3261" i="10"/>
  <c r="M3261" i="10"/>
  <c r="L3261" i="10"/>
  <c r="K3261" i="10"/>
  <c r="J3261" i="10"/>
  <c r="I3261" i="10"/>
  <c r="H3261" i="10"/>
  <c r="D3261" i="10"/>
  <c r="C3261" i="10"/>
  <c r="U3260" i="10"/>
  <c r="T3260" i="10"/>
  <c r="S3260" i="10"/>
  <c r="R3260" i="10"/>
  <c r="Q3260" i="10"/>
  <c r="P3260" i="10"/>
  <c r="O3260" i="10"/>
  <c r="N3260" i="10"/>
  <c r="M3260" i="10"/>
  <c r="L3260" i="10"/>
  <c r="K3260" i="10"/>
  <c r="J3260" i="10"/>
  <c r="I3260" i="10"/>
  <c r="H3260" i="10"/>
  <c r="D3260" i="10"/>
  <c r="C3260" i="10"/>
  <c r="U3259" i="10"/>
  <c r="T3259" i="10"/>
  <c r="S3259" i="10"/>
  <c r="R3259" i="10"/>
  <c r="Q3259" i="10"/>
  <c r="P3259" i="10"/>
  <c r="O3259" i="10"/>
  <c r="N3259" i="10"/>
  <c r="M3259" i="10"/>
  <c r="L3259" i="10"/>
  <c r="K3259" i="10"/>
  <c r="J3259" i="10"/>
  <c r="I3259" i="10"/>
  <c r="H3259" i="10"/>
  <c r="D3259" i="10"/>
  <c r="C3259" i="10"/>
  <c r="U3258" i="10"/>
  <c r="T3258" i="10"/>
  <c r="S3258" i="10"/>
  <c r="R3258" i="10"/>
  <c r="Q3258" i="10"/>
  <c r="P3258" i="10"/>
  <c r="O3258" i="10"/>
  <c r="N3258" i="10"/>
  <c r="M3258" i="10"/>
  <c r="L3258" i="10"/>
  <c r="K3258" i="10"/>
  <c r="J3258" i="10"/>
  <c r="I3258" i="10"/>
  <c r="H3258" i="10"/>
  <c r="D3258" i="10"/>
  <c r="C3258" i="10"/>
  <c r="U3257" i="10"/>
  <c r="T3257" i="10"/>
  <c r="S3257" i="10"/>
  <c r="R3257" i="10"/>
  <c r="Q3257" i="10"/>
  <c r="P3257" i="10"/>
  <c r="O3257" i="10"/>
  <c r="N3257" i="10"/>
  <c r="M3257" i="10"/>
  <c r="L3257" i="10"/>
  <c r="K3257" i="10"/>
  <c r="J3257" i="10"/>
  <c r="I3257" i="10"/>
  <c r="H3257" i="10"/>
  <c r="D3257" i="10"/>
  <c r="C3257" i="10"/>
  <c r="U3256" i="10"/>
  <c r="T3256" i="10"/>
  <c r="S3256" i="10"/>
  <c r="R3256" i="10"/>
  <c r="Q3256" i="10"/>
  <c r="P3256" i="10"/>
  <c r="O3256" i="10"/>
  <c r="N3256" i="10"/>
  <c r="M3256" i="10"/>
  <c r="L3256" i="10"/>
  <c r="K3256" i="10"/>
  <c r="J3256" i="10"/>
  <c r="I3256" i="10"/>
  <c r="H3256" i="10"/>
  <c r="D3256" i="10"/>
  <c r="C3256" i="10"/>
  <c r="U3255" i="10"/>
  <c r="T3255" i="10"/>
  <c r="S3255" i="10"/>
  <c r="R3255" i="10"/>
  <c r="Q3255" i="10"/>
  <c r="P3255" i="10"/>
  <c r="O3255" i="10"/>
  <c r="N3255" i="10"/>
  <c r="M3255" i="10"/>
  <c r="L3255" i="10"/>
  <c r="K3255" i="10"/>
  <c r="J3255" i="10"/>
  <c r="I3255" i="10"/>
  <c r="H3255" i="10"/>
  <c r="D3255" i="10"/>
  <c r="C3255" i="10"/>
  <c r="U3254" i="10"/>
  <c r="T3254" i="10"/>
  <c r="S3254" i="10"/>
  <c r="R3254" i="10"/>
  <c r="Q3254" i="10"/>
  <c r="P3254" i="10"/>
  <c r="O3254" i="10"/>
  <c r="N3254" i="10"/>
  <c r="M3254" i="10"/>
  <c r="L3254" i="10"/>
  <c r="K3254" i="10"/>
  <c r="J3254" i="10"/>
  <c r="I3254" i="10"/>
  <c r="H3254" i="10"/>
  <c r="D3254" i="10"/>
  <c r="C3254" i="10"/>
  <c r="U3253" i="10"/>
  <c r="T3253" i="10"/>
  <c r="S3253" i="10"/>
  <c r="R3253" i="10"/>
  <c r="Q3253" i="10"/>
  <c r="P3253" i="10"/>
  <c r="O3253" i="10"/>
  <c r="N3253" i="10"/>
  <c r="M3253" i="10"/>
  <c r="L3253" i="10"/>
  <c r="K3253" i="10"/>
  <c r="J3253" i="10"/>
  <c r="I3253" i="10"/>
  <c r="H3253" i="10"/>
  <c r="D3253" i="10"/>
  <c r="C3253" i="10"/>
  <c r="U3252" i="10"/>
  <c r="T3252" i="10"/>
  <c r="S3252" i="10"/>
  <c r="R3252" i="10"/>
  <c r="Q3252" i="10"/>
  <c r="P3252" i="10"/>
  <c r="O3252" i="10"/>
  <c r="N3252" i="10"/>
  <c r="M3252" i="10"/>
  <c r="L3252" i="10"/>
  <c r="K3252" i="10"/>
  <c r="J3252" i="10"/>
  <c r="I3252" i="10"/>
  <c r="H3252" i="10"/>
  <c r="D3252" i="10"/>
  <c r="C3252" i="10"/>
  <c r="U3251" i="10"/>
  <c r="T3251" i="10"/>
  <c r="S3251" i="10"/>
  <c r="R3251" i="10"/>
  <c r="Q3251" i="10"/>
  <c r="P3251" i="10"/>
  <c r="O3251" i="10"/>
  <c r="N3251" i="10"/>
  <c r="M3251" i="10"/>
  <c r="L3251" i="10"/>
  <c r="K3251" i="10"/>
  <c r="J3251" i="10"/>
  <c r="I3251" i="10"/>
  <c r="H3251" i="10"/>
  <c r="D3251" i="10"/>
  <c r="C3251" i="10"/>
  <c r="U3250" i="10"/>
  <c r="T3250" i="10"/>
  <c r="S3250" i="10"/>
  <c r="R3250" i="10"/>
  <c r="Q3250" i="10"/>
  <c r="P3250" i="10"/>
  <c r="O3250" i="10"/>
  <c r="N3250" i="10"/>
  <c r="M3250" i="10"/>
  <c r="L3250" i="10"/>
  <c r="K3250" i="10"/>
  <c r="J3250" i="10"/>
  <c r="I3250" i="10"/>
  <c r="H3250" i="10"/>
  <c r="D3250" i="10"/>
  <c r="C3250" i="10"/>
  <c r="U3249" i="10"/>
  <c r="T3249" i="10"/>
  <c r="S3249" i="10"/>
  <c r="R3249" i="10"/>
  <c r="Q3249" i="10"/>
  <c r="P3249" i="10"/>
  <c r="O3249" i="10"/>
  <c r="N3249" i="10"/>
  <c r="M3249" i="10"/>
  <c r="L3249" i="10"/>
  <c r="K3249" i="10"/>
  <c r="J3249" i="10"/>
  <c r="I3249" i="10"/>
  <c r="H3249" i="10"/>
  <c r="D3249" i="10"/>
  <c r="C3249" i="10"/>
  <c r="U3248" i="10"/>
  <c r="T3248" i="10"/>
  <c r="S3248" i="10"/>
  <c r="R3248" i="10"/>
  <c r="Q3248" i="10"/>
  <c r="P3248" i="10"/>
  <c r="O3248" i="10"/>
  <c r="N3248" i="10"/>
  <c r="M3248" i="10"/>
  <c r="L3248" i="10"/>
  <c r="K3248" i="10"/>
  <c r="J3248" i="10"/>
  <c r="I3248" i="10"/>
  <c r="H3248" i="10"/>
  <c r="D3248" i="10"/>
  <c r="C3248" i="10"/>
  <c r="U3247" i="10"/>
  <c r="T3247" i="10"/>
  <c r="S3247" i="10"/>
  <c r="R3247" i="10"/>
  <c r="Q3247" i="10"/>
  <c r="P3247" i="10"/>
  <c r="O3247" i="10"/>
  <c r="N3247" i="10"/>
  <c r="M3247" i="10"/>
  <c r="L3247" i="10"/>
  <c r="K3247" i="10"/>
  <c r="J3247" i="10"/>
  <c r="I3247" i="10"/>
  <c r="H3247" i="10"/>
  <c r="D3247" i="10"/>
  <c r="C3247" i="10"/>
  <c r="U3246" i="10"/>
  <c r="T3246" i="10"/>
  <c r="S3246" i="10"/>
  <c r="R3246" i="10"/>
  <c r="Q3246" i="10"/>
  <c r="P3246" i="10"/>
  <c r="O3246" i="10"/>
  <c r="N3246" i="10"/>
  <c r="M3246" i="10"/>
  <c r="L3246" i="10"/>
  <c r="K3246" i="10"/>
  <c r="J3246" i="10"/>
  <c r="I3246" i="10"/>
  <c r="H3246" i="10"/>
  <c r="D3246" i="10"/>
  <c r="C3246" i="10"/>
  <c r="U3245" i="10"/>
  <c r="T3245" i="10"/>
  <c r="S3245" i="10"/>
  <c r="R3245" i="10"/>
  <c r="Q3245" i="10"/>
  <c r="P3245" i="10"/>
  <c r="O3245" i="10"/>
  <c r="N3245" i="10"/>
  <c r="M3245" i="10"/>
  <c r="L3245" i="10"/>
  <c r="K3245" i="10"/>
  <c r="J3245" i="10"/>
  <c r="I3245" i="10"/>
  <c r="H3245" i="10"/>
  <c r="D3245" i="10"/>
  <c r="C3245" i="10"/>
  <c r="U3244" i="10"/>
  <c r="T3244" i="10"/>
  <c r="S3244" i="10"/>
  <c r="R3244" i="10"/>
  <c r="Q3244" i="10"/>
  <c r="P3244" i="10"/>
  <c r="O3244" i="10"/>
  <c r="N3244" i="10"/>
  <c r="M3244" i="10"/>
  <c r="L3244" i="10"/>
  <c r="K3244" i="10"/>
  <c r="J3244" i="10"/>
  <c r="I3244" i="10"/>
  <c r="H3244" i="10"/>
  <c r="D3244" i="10"/>
  <c r="C3244" i="10"/>
  <c r="U3243" i="10"/>
  <c r="T3243" i="10"/>
  <c r="S3243" i="10"/>
  <c r="R3243" i="10"/>
  <c r="Q3243" i="10"/>
  <c r="P3243" i="10"/>
  <c r="O3243" i="10"/>
  <c r="N3243" i="10"/>
  <c r="M3243" i="10"/>
  <c r="L3243" i="10"/>
  <c r="K3243" i="10"/>
  <c r="J3243" i="10"/>
  <c r="I3243" i="10"/>
  <c r="H3243" i="10"/>
  <c r="D3243" i="10"/>
  <c r="C3243" i="10"/>
  <c r="U3242" i="10"/>
  <c r="T3242" i="10"/>
  <c r="S3242" i="10"/>
  <c r="R3242" i="10"/>
  <c r="Q3242" i="10"/>
  <c r="P3242" i="10"/>
  <c r="O3242" i="10"/>
  <c r="N3242" i="10"/>
  <c r="M3242" i="10"/>
  <c r="L3242" i="10"/>
  <c r="K3242" i="10"/>
  <c r="J3242" i="10"/>
  <c r="I3242" i="10"/>
  <c r="H3242" i="10"/>
  <c r="D3242" i="10"/>
  <c r="C3242" i="10"/>
  <c r="U3241" i="10"/>
  <c r="T3241" i="10"/>
  <c r="S3241" i="10"/>
  <c r="R3241" i="10"/>
  <c r="Q3241" i="10"/>
  <c r="P3241" i="10"/>
  <c r="O3241" i="10"/>
  <c r="N3241" i="10"/>
  <c r="M3241" i="10"/>
  <c r="L3241" i="10"/>
  <c r="K3241" i="10"/>
  <c r="J3241" i="10"/>
  <c r="I3241" i="10"/>
  <c r="H3241" i="10"/>
  <c r="D3241" i="10"/>
  <c r="C3241" i="10"/>
  <c r="U3240" i="10"/>
  <c r="T3240" i="10"/>
  <c r="S3240" i="10"/>
  <c r="R3240" i="10"/>
  <c r="Q3240" i="10"/>
  <c r="P3240" i="10"/>
  <c r="O3240" i="10"/>
  <c r="N3240" i="10"/>
  <c r="M3240" i="10"/>
  <c r="L3240" i="10"/>
  <c r="K3240" i="10"/>
  <c r="J3240" i="10"/>
  <c r="I3240" i="10"/>
  <c r="H3240" i="10"/>
  <c r="D3240" i="10"/>
  <c r="C3240" i="10"/>
  <c r="U3239" i="10"/>
  <c r="T3239" i="10"/>
  <c r="S3239" i="10"/>
  <c r="R3239" i="10"/>
  <c r="Q3239" i="10"/>
  <c r="P3239" i="10"/>
  <c r="O3239" i="10"/>
  <c r="N3239" i="10"/>
  <c r="M3239" i="10"/>
  <c r="L3239" i="10"/>
  <c r="K3239" i="10"/>
  <c r="J3239" i="10"/>
  <c r="I3239" i="10"/>
  <c r="H3239" i="10"/>
  <c r="D3239" i="10"/>
  <c r="C3239" i="10"/>
  <c r="U3238" i="10"/>
  <c r="T3238" i="10"/>
  <c r="S3238" i="10"/>
  <c r="R3238" i="10"/>
  <c r="Q3238" i="10"/>
  <c r="P3238" i="10"/>
  <c r="O3238" i="10"/>
  <c r="N3238" i="10"/>
  <c r="M3238" i="10"/>
  <c r="L3238" i="10"/>
  <c r="K3238" i="10"/>
  <c r="J3238" i="10"/>
  <c r="I3238" i="10"/>
  <c r="H3238" i="10"/>
  <c r="D3238" i="10"/>
  <c r="C3238" i="10"/>
  <c r="U3237" i="10"/>
  <c r="T3237" i="10"/>
  <c r="S3237" i="10"/>
  <c r="R3237" i="10"/>
  <c r="Q3237" i="10"/>
  <c r="P3237" i="10"/>
  <c r="O3237" i="10"/>
  <c r="N3237" i="10"/>
  <c r="M3237" i="10"/>
  <c r="L3237" i="10"/>
  <c r="K3237" i="10"/>
  <c r="J3237" i="10"/>
  <c r="I3237" i="10"/>
  <c r="H3237" i="10"/>
  <c r="D3237" i="10"/>
  <c r="C3237" i="10"/>
  <c r="U3236" i="10"/>
  <c r="T3236" i="10"/>
  <c r="S3236" i="10"/>
  <c r="R3236" i="10"/>
  <c r="Q3236" i="10"/>
  <c r="P3236" i="10"/>
  <c r="O3236" i="10"/>
  <c r="N3236" i="10"/>
  <c r="M3236" i="10"/>
  <c r="L3236" i="10"/>
  <c r="K3236" i="10"/>
  <c r="J3236" i="10"/>
  <c r="I3236" i="10"/>
  <c r="H3236" i="10"/>
  <c r="D3236" i="10"/>
  <c r="C3236" i="10"/>
  <c r="U3235" i="10"/>
  <c r="T3235" i="10"/>
  <c r="S3235" i="10"/>
  <c r="R3235" i="10"/>
  <c r="Q3235" i="10"/>
  <c r="P3235" i="10"/>
  <c r="O3235" i="10"/>
  <c r="N3235" i="10"/>
  <c r="M3235" i="10"/>
  <c r="L3235" i="10"/>
  <c r="K3235" i="10"/>
  <c r="J3235" i="10"/>
  <c r="I3235" i="10"/>
  <c r="H3235" i="10"/>
  <c r="D3235" i="10"/>
  <c r="C3235" i="10"/>
  <c r="U3234" i="10"/>
  <c r="T3234" i="10"/>
  <c r="S3234" i="10"/>
  <c r="R3234" i="10"/>
  <c r="Q3234" i="10"/>
  <c r="P3234" i="10"/>
  <c r="O3234" i="10"/>
  <c r="N3234" i="10"/>
  <c r="M3234" i="10"/>
  <c r="L3234" i="10"/>
  <c r="K3234" i="10"/>
  <c r="J3234" i="10"/>
  <c r="I3234" i="10"/>
  <c r="H3234" i="10"/>
  <c r="D3234" i="10"/>
  <c r="C3234" i="10"/>
  <c r="U3233" i="10"/>
  <c r="T3233" i="10"/>
  <c r="S3233" i="10"/>
  <c r="R3233" i="10"/>
  <c r="Q3233" i="10"/>
  <c r="P3233" i="10"/>
  <c r="O3233" i="10"/>
  <c r="N3233" i="10"/>
  <c r="M3233" i="10"/>
  <c r="L3233" i="10"/>
  <c r="K3233" i="10"/>
  <c r="J3233" i="10"/>
  <c r="I3233" i="10"/>
  <c r="H3233" i="10"/>
  <c r="D3233" i="10"/>
  <c r="C3233" i="10"/>
  <c r="U3232" i="10"/>
  <c r="T3232" i="10"/>
  <c r="S3232" i="10"/>
  <c r="R3232" i="10"/>
  <c r="Q3232" i="10"/>
  <c r="P3232" i="10"/>
  <c r="O3232" i="10"/>
  <c r="N3232" i="10"/>
  <c r="M3232" i="10"/>
  <c r="L3232" i="10"/>
  <c r="K3232" i="10"/>
  <c r="J3232" i="10"/>
  <c r="I3232" i="10"/>
  <c r="H3232" i="10"/>
  <c r="D3232" i="10"/>
  <c r="C3232" i="10"/>
  <c r="U3231" i="10"/>
  <c r="T3231" i="10"/>
  <c r="S3231" i="10"/>
  <c r="R3231" i="10"/>
  <c r="Q3231" i="10"/>
  <c r="P3231" i="10"/>
  <c r="O3231" i="10"/>
  <c r="N3231" i="10"/>
  <c r="M3231" i="10"/>
  <c r="L3231" i="10"/>
  <c r="K3231" i="10"/>
  <c r="J3231" i="10"/>
  <c r="I3231" i="10"/>
  <c r="H3231" i="10"/>
  <c r="D3231" i="10"/>
  <c r="C3231" i="10"/>
  <c r="U3230" i="10"/>
  <c r="T3230" i="10"/>
  <c r="S3230" i="10"/>
  <c r="R3230" i="10"/>
  <c r="Q3230" i="10"/>
  <c r="P3230" i="10"/>
  <c r="O3230" i="10"/>
  <c r="N3230" i="10"/>
  <c r="M3230" i="10"/>
  <c r="L3230" i="10"/>
  <c r="K3230" i="10"/>
  <c r="J3230" i="10"/>
  <c r="I3230" i="10"/>
  <c r="H3230" i="10"/>
  <c r="D3230" i="10"/>
  <c r="C3230" i="10"/>
  <c r="U3229" i="10"/>
  <c r="T3229" i="10"/>
  <c r="S3229" i="10"/>
  <c r="R3229" i="10"/>
  <c r="Q3229" i="10"/>
  <c r="P3229" i="10"/>
  <c r="O3229" i="10"/>
  <c r="N3229" i="10"/>
  <c r="M3229" i="10"/>
  <c r="L3229" i="10"/>
  <c r="K3229" i="10"/>
  <c r="J3229" i="10"/>
  <c r="I3229" i="10"/>
  <c r="H3229" i="10"/>
  <c r="D3229" i="10"/>
  <c r="C3229" i="10"/>
  <c r="U3228" i="10"/>
  <c r="T3228" i="10"/>
  <c r="S3228" i="10"/>
  <c r="R3228" i="10"/>
  <c r="Q3228" i="10"/>
  <c r="P3228" i="10"/>
  <c r="O3228" i="10"/>
  <c r="N3228" i="10"/>
  <c r="M3228" i="10"/>
  <c r="L3228" i="10"/>
  <c r="K3228" i="10"/>
  <c r="J3228" i="10"/>
  <c r="I3228" i="10"/>
  <c r="H3228" i="10"/>
  <c r="D3228" i="10"/>
  <c r="C3228" i="10"/>
  <c r="U3227" i="10"/>
  <c r="T3227" i="10"/>
  <c r="S3227" i="10"/>
  <c r="R3227" i="10"/>
  <c r="Q3227" i="10"/>
  <c r="P3227" i="10"/>
  <c r="O3227" i="10"/>
  <c r="N3227" i="10"/>
  <c r="M3227" i="10"/>
  <c r="L3227" i="10"/>
  <c r="K3227" i="10"/>
  <c r="J3227" i="10"/>
  <c r="I3227" i="10"/>
  <c r="H3227" i="10"/>
  <c r="D3227" i="10"/>
  <c r="C3227" i="10"/>
  <c r="U3226" i="10"/>
  <c r="T3226" i="10"/>
  <c r="S3226" i="10"/>
  <c r="R3226" i="10"/>
  <c r="Q3226" i="10"/>
  <c r="P3226" i="10"/>
  <c r="O3226" i="10"/>
  <c r="N3226" i="10"/>
  <c r="M3226" i="10"/>
  <c r="L3226" i="10"/>
  <c r="K3226" i="10"/>
  <c r="J3226" i="10"/>
  <c r="I3226" i="10"/>
  <c r="H3226" i="10"/>
  <c r="D3226" i="10"/>
  <c r="C3226" i="10"/>
  <c r="U3225" i="10"/>
  <c r="T3225" i="10"/>
  <c r="S3225" i="10"/>
  <c r="R3225" i="10"/>
  <c r="Q3225" i="10"/>
  <c r="P3225" i="10"/>
  <c r="O3225" i="10"/>
  <c r="N3225" i="10"/>
  <c r="M3225" i="10"/>
  <c r="L3225" i="10"/>
  <c r="K3225" i="10"/>
  <c r="J3225" i="10"/>
  <c r="I3225" i="10"/>
  <c r="H3225" i="10"/>
  <c r="D3225" i="10"/>
  <c r="C3225" i="10"/>
  <c r="U3224" i="10"/>
  <c r="T3224" i="10"/>
  <c r="S3224" i="10"/>
  <c r="R3224" i="10"/>
  <c r="Q3224" i="10"/>
  <c r="P3224" i="10"/>
  <c r="O3224" i="10"/>
  <c r="N3224" i="10"/>
  <c r="M3224" i="10"/>
  <c r="L3224" i="10"/>
  <c r="K3224" i="10"/>
  <c r="J3224" i="10"/>
  <c r="I3224" i="10"/>
  <c r="H3224" i="10"/>
  <c r="D3224" i="10"/>
  <c r="C3224" i="10"/>
  <c r="U3223" i="10"/>
  <c r="T3223" i="10"/>
  <c r="S3223" i="10"/>
  <c r="R3223" i="10"/>
  <c r="Q3223" i="10"/>
  <c r="P3223" i="10"/>
  <c r="O3223" i="10"/>
  <c r="N3223" i="10"/>
  <c r="M3223" i="10"/>
  <c r="L3223" i="10"/>
  <c r="K3223" i="10"/>
  <c r="J3223" i="10"/>
  <c r="I3223" i="10"/>
  <c r="H3223" i="10"/>
  <c r="D3223" i="10"/>
  <c r="C3223" i="10"/>
  <c r="U3222" i="10"/>
  <c r="T3222" i="10"/>
  <c r="S3222" i="10"/>
  <c r="R3222" i="10"/>
  <c r="Q3222" i="10"/>
  <c r="P3222" i="10"/>
  <c r="O3222" i="10"/>
  <c r="N3222" i="10"/>
  <c r="M3222" i="10"/>
  <c r="L3222" i="10"/>
  <c r="K3222" i="10"/>
  <c r="J3222" i="10"/>
  <c r="I3222" i="10"/>
  <c r="H3222" i="10"/>
  <c r="D3222" i="10"/>
  <c r="C3222" i="10"/>
  <c r="U3221" i="10"/>
  <c r="T3221" i="10"/>
  <c r="S3221" i="10"/>
  <c r="R3221" i="10"/>
  <c r="Q3221" i="10"/>
  <c r="P3221" i="10"/>
  <c r="O3221" i="10"/>
  <c r="N3221" i="10"/>
  <c r="M3221" i="10"/>
  <c r="L3221" i="10"/>
  <c r="K3221" i="10"/>
  <c r="J3221" i="10"/>
  <c r="I3221" i="10"/>
  <c r="H3221" i="10"/>
  <c r="D3221" i="10"/>
  <c r="C3221" i="10"/>
  <c r="U3220" i="10"/>
  <c r="T3220" i="10"/>
  <c r="S3220" i="10"/>
  <c r="R3220" i="10"/>
  <c r="Q3220" i="10"/>
  <c r="P3220" i="10"/>
  <c r="O3220" i="10"/>
  <c r="N3220" i="10"/>
  <c r="M3220" i="10"/>
  <c r="L3220" i="10"/>
  <c r="K3220" i="10"/>
  <c r="J3220" i="10"/>
  <c r="I3220" i="10"/>
  <c r="H3220" i="10"/>
  <c r="D3220" i="10"/>
  <c r="C3220" i="10"/>
  <c r="U3219" i="10"/>
  <c r="T3219" i="10"/>
  <c r="S3219" i="10"/>
  <c r="R3219" i="10"/>
  <c r="Q3219" i="10"/>
  <c r="P3219" i="10"/>
  <c r="O3219" i="10"/>
  <c r="N3219" i="10"/>
  <c r="M3219" i="10"/>
  <c r="L3219" i="10"/>
  <c r="K3219" i="10"/>
  <c r="J3219" i="10"/>
  <c r="I3219" i="10"/>
  <c r="H3219" i="10"/>
  <c r="D3219" i="10"/>
  <c r="C3219" i="10"/>
  <c r="U3218" i="10"/>
  <c r="T3218" i="10"/>
  <c r="S3218" i="10"/>
  <c r="R3218" i="10"/>
  <c r="Q3218" i="10"/>
  <c r="P3218" i="10"/>
  <c r="O3218" i="10"/>
  <c r="N3218" i="10"/>
  <c r="M3218" i="10"/>
  <c r="L3218" i="10"/>
  <c r="K3218" i="10"/>
  <c r="J3218" i="10"/>
  <c r="I3218" i="10"/>
  <c r="H3218" i="10"/>
  <c r="D3218" i="10"/>
  <c r="C3218" i="10"/>
  <c r="U3217" i="10"/>
  <c r="T3217" i="10"/>
  <c r="S3217" i="10"/>
  <c r="R3217" i="10"/>
  <c r="Q3217" i="10"/>
  <c r="P3217" i="10"/>
  <c r="O3217" i="10"/>
  <c r="N3217" i="10"/>
  <c r="M3217" i="10"/>
  <c r="L3217" i="10"/>
  <c r="K3217" i="10"/>
  <c r="J3217" i="10"/>
  <c r="I3217" i="10"/>
  <c r="H3217" i="10"/>
  <c r="D3217" i="10"/>
  <c r="C3217" i="10"/>
  <c r="U3216" i="10"/>
  <c r="T3216" i="10"/>
  <c r="S3216" i="10"/>
  <c r="R3216" i="10"/>
  <c r="Q3216" i="10"/>
  <c r="P3216" i="10"/>
  <c r="O3216" i="10"/>
  <c r="N3216" i="10"/>
  <c r="M3216" i="10"/>
  <c r="L3216" i="10"/>
  <c r="K3216" i="10"/>
  <c r="J3216" i="10"/>
  <c r="I3216" i="10"/>
  <c r="H3216" i="10"/>
  <c r="D3216" i="10"/>
  <c r="C3216" i="10"/>
  <c r="U3215" i="10"/>
  <c r="T3215" i="10"/>
  <c r="S3215" i="10"/>
  <c r="R3215" i="10"/>
  <c r="Q3215" i="10"/>
  <c r="P3215" i="10"/>
  <c r="O3215" i="10"/>
  <c r="N3215" i="10"/>
  <c r="M3215" i="10"/>
  <c r="L3215" i="10"/>
  <c r="K3215" i="10"/>
  <c r="J3215" i="10"/>
  <c r="I3215" i="10"/>
  <c r="H3215" i="10"/>
  <c r="D3215" i="10"/>
  <c r="C3215" i="10"/>
  <c r="U3214" i="10"/>
  <c r="T3214" i="10"/>
  <c r="S3214" i="10"/>
  <c r="R3214" i="10"/>
  <c r="Q3214" i="10"/>
  <c r="P3214" i="10"/>
  <c r="O3214" i="10"/>
  <c r="N3214" i="10"/>
  <c r="M3214" i="10"/>
  <c r="L3214" i="10"/>
  <c r="K3214" i="10"/>
  <c r="J3214" i="10"/>
  <c r="I3214" i="10"/>
  <c r="H3214" i="10"/>
  <c r="D3214" i="10"/>
  <c r="C3214" i="10"/>
  <c r="U3213" i="10"/>
  <c r="T3213" i="10"/>
  <c r="S3213" i="10"/>
  <c r="R3213" i="10"/>
  <c r="Q3213" i="10"/>
  <c r="P3213" i="10"/>
  <c r="O3213" i="10"/>
  <c r="N3213" i="10"/>
  <c r="M3213" i="10"/>
  <c r="L3213" i="10"/>
  <c r="K3213" i="10"/>
  <c r="J3213" i="10"/>
  <c r="I3213" i="10"/>
  <c r="H3213" i="10"/>
  <c r="D3213" i="10"/>
  <c r="C3213" i="10"/>
  <c r="U3212" i="10"/>
  <c r="T3212" i="10"/>
  <c r="S3212" i="10"/>
  <c r="R3212" i="10"/>
  <c r="Q3212" i="10"/>
  <c r="P3212" i="10"/>
  <c r="O3212" i="10"/>
  <c r="N3212" i="10"/>
  <c r="M3212" i="10"/>
  <c r="L3212" i="10"/>
  <c r="K3212" i="10"/>
  <c r="J3212" i="10"/>
  <c r="I3212" i="10"/>
  <c r="H3212" i="10"/>
  <c r="D3212" i="10"/>
  <c r="C3212" i="10"/>
  <c r="U3211" i="10"/>
  <c r="T3211" i="10"/>
  <c r="S3211" i="10"/>
  <c r="R3211" i="10"/>
  <c r="Q3211" i="10"/>
  <c r="P3211" i="10"/>
  <c r="O3211" i="10"/>
  <c r="N3211" i="10"/>
  <c r="M3211" i="10"/>
  <c r="L3211" i="10"/>
  <c r="K3211" i="10"/>
  <c r="J3211" i="10"/>
  <c r="I3211" i="10"/>
  <c r="H3211" i="10"/>
  <c r="D3211" i="10"/>
  <c r="C3211" i="10"/>
  <c r="U3210" i="10"/>
  <c r="T3210" i="10"/>
  <c r="S3210" i="10"/>
  <c r="R3210" i="10"/>
  <c r="Q3210" i="10"/>
  <c r="P3210" i="10"/>
  <c r="O3210" i="10"/>
  <c r="N3210" i="10"/>
  <c r="M3210" i="10"/>
  <c r="L3210" i="10"/>
  <c r="K3210" i="10"/>
  <c r="J3210" i="10"/>
  <c r="I3210" i="10"/>
  <c r="H3210" i="10"/>
  <c r="D3210" i="10"/>
  <c r="C3210" i="10"/>
  <c r="U3209" i="10"/>
  <c r="T3209" i="10"/>
  <c r="S3209" i="10"/>
  <c r="R3209" i="10"/>
  <c r="Q3209" i="10"/>
  <c r="P3209" i="10"/>
  <c r="O3209" i="10"/>
  <c r="N3209" i="10"/>
  <c r="M3209" i="10"/>
  <c r="L3209" i="10"/>
  <c r="K3209" i="10"/>
  <c r="J3209" i="10"/>
  <c r="I3209" i="10"/>
  <c r="H3209" i="10"/>
  <c r="D3209" i="10"/>
  <c r="C3209" i="10"/>
  <c r="U3208" i="10"/>
  <c r="T3208" i="10"/>
  <c r="S3208" i="10"/>
  <c r="R3208" i="10"/>
  <c r="Q3208" i="10"/>
  <c r="P3208" i="10"/>
  <c r="O3208" i="10"/>
  <c r="N3208" i="10"/>
  <c r="M3208" i="10"/>
  <c r="L3208" i="10"/>
  <c r="K3208" i="10"/>
  <c r="J3208" i="10"/>
  <c r="I3208" i="10"/>
  <c r="H3208" i="10"/>
  <c r="D3208" i="10"/>
  <c r="C3208" i="10"/>
  <c r="U3207" i="10"/>
  <c r="T3207" i="10"/>
  <c r="S3207" i="10"/>
  <c r="R3207" i="10"/>
  <c r="Q3207" i="10"/>
  <c r="P3207" i="10"/>
  <c r="O3207" i="10"/>
  <c r="N3207" i="10"/>
  <c r="M3207" i="10"/>
  <c r="L3207" i="10"/>
  <c r="K3207" i="10"/>
  <c r="J3207" i="10"/>
  <c r="I3207" i="10"/>
  <c r="H3207" i="10"/>
  <c r="D3207" i="10"/>
  <c r="C3207" i="10"/>
  <c r="U3206" i="10"/>
  <c r="T3206" i="10"/>
  <c r="S3206" i="10"/>
  <c r="R3206" i="10"/>
  <c r="Q3206" i="10"/>
  <c r="P3206" i="10"/>
  <c r="O3206" i="10"/>
  <c r="N3206" i="10"/>
  <c r="M3206" i="10"/>
  <c r="L3206" i="10"/>
  <c r="K3206" i="10"/>
  <c r="J3206" i="10"/>
  <c r="I3206" i="10"/>
  <c r="H3206" i="10"/>
  <c r="D3206" i="10"/>
  <c r="C3206" i="10"/>
  <c r="U3205" i="10"/>
  <c r="T3205" i="10"/>
  <c r="S3205" i="10"/>
  <c r="R3205" i="10"/>
  <c r="Q3205" i="10"/>
  <c r="P3205" i="10"/>
  <c r="O3205" i="10"/>
  <c r="N3205" i="10"/>
  <c r="M3205" i="10"/>
  <c r="L3205" i="10"/>
  <c r="K3205" i="10"/>
  <c r="J3205" i="10"/>
  <c r="I3205" i="10"/>
  <c r="H3205" i="10"/>
  <c r="D3205" i="10"/>
  <c r="C3205" i="10"/>
  <c r="U3204" i="10"/>
  <c r="T3204" i="10"/>
  <c r="S3204" i="10"/>
  <c r="R3204" i="10"/>
  <c r="Q3204" i="10"/>
  <c r="P3204" i="10"/>
  <c r="O3204" i="10"/>
  <c r="N3204" i="10"/>
  <c r="M3204" i="10"/>
  <c r="L3204" i="10"/>
  <c r="K3204" i="10"/>
  <c r="J3204" i="10"/>
  <c r="I3204" i="10"/>
  <c r="H3204" i="10"/>
  <c r="D3204" i="10"/>
  <c r="C3204" i="10"/>
  <c r="U3203" i="10"/>
  <c r="T3203" i="10"/>
  <c r="S3203" i="10"/>
  <c r="R3203" i="10"/>
  <c r="Q3203" i="10"/>
  <c r="P3203" i="10"/>
  <c r="O3203" i="10"/>
  <c r="N3203" i="10"/>
  <c r="M3203" i="10"/>
  <c r="L3203" i="10"/>
  <c r="K3203" i="10"/>
  <c r="J3203" i="10"/>
  <c r="I3203" i="10"/>
  <c r="H3203" i="10"/>
  <c r="D3203" i="10"/>
  <c r="C3203" i="10"/>
  <c r="U3202" i="10"/>
  <c r="T3202" i="10"/>
  <c r="S3202" i="10"/>
  <c r="R3202" i="10"/>
  <c r="Q3202" i="10"/>
  <c r="P3202" i="10"/>
  <c r="O3202" i="10"/>
  <c r="N3202" i="10"/>
  <c r="M3202" i="10"/>
  <c r="L3202" i="10"/>
  <c r="K3202" i="10"/>
  <c r="J3202" i="10"/>
  <c r="I3202" i="10"/>
  <c r="H3202" i="10"/>
  <c r="D3202" i="10"/>
  <c r="C3202" i="10"/>
  <c r="U3201" i="10"/>
  <c r="T3201" i="10"/>
  <c r="S3201" i="10"/>
  <c r="R3201" i="10"/>
  <c r="Q3201" i="10"/>
  <c r="P3201" i="10"/>
  <c r="O3201" i="10"/>
  <c r="N3201" i="10"/>
  <c r="M3201" i="10"/>
  <c r="L3201" i="10"/>
  <c r="K3201" i="10"/>
  <c r="J3201" i="10"/>
  <c r="I3201" i="10"/>
  <c r="H3201" i="10"/>
  <c r="D3201" i="10"/>
  <c r="C3201" i="10"/>
  <c r="U3200" i="10"/>
  <c r="T3200" i="10"/>
  <c r="S3200" i="10"/>
  <c r="R3200" i="10"/>
  <c r="Q3200" i="10"/>
  <c r="P3200" i="10"/>
  <c r="O3200" i="10"/>
  <c r="N3200" i="10"/>
  <c r="M3200" i="10"/>
  <c r="L3200" i="10"/>
  <c r="K3200" i="10"/>
  <c r="J3200" i="10"/>
  <c r="I3200" i="10"/>
  <c r="H3200" i="10"/>
  <c r="D3200" i="10"/>
  <c r="C3200" i="10"/>
  <c r="U3199" i="10"/>
  <c r="T3199" i="10"/>
  <c r="S3199" i="10"/>
  <c r="R3199" i="10"/>
  <c r="Q3199" i="10"/>
  <c r="P3199" i="10"/>
  <c r="O3199" i="10"/>
  <c r="N3199" i="10"/>
  <c r="M3199" i="10"/>
  <c r="L3199" i="10"/>
  <c r="K3199" i="10"/>
  <c r="J3199" i="10"/>
  <c r="I3199" i="10"/>
  <c r="H3199" i="10"/>
  <c r="D3199" i="10"/>
  <c r="C3199" i="10"/>
  <c r="U3198" i="10"/>
  <c r="T3198" i="10"/>
  <c r="S3198" i="10"/>
  <c r="R3198" i="10"/>
  <c r="Q3198" i="10"/>
  <c r="P3198" i="10"/>
  <c r="O3198" i="10"/>
  <c r="N3198" i="10"/>
  <c r="M3198" i="10"/>
  <c r="L3198" i="10"/>
  <c r="K3198" i="10"/>
  <c r="J3198" i="10"/>
  <c r="I3198" i="10"/>
  <c r="H3198" i="10"/>
  <c r="D3198" i="10"/>
  <c r="C3198" i="10"/>
  <c r="U3197" i="10"/>
  <c r="T3197" i="10"/>
  <c r="S3197" i="10"/>
  <c r="R3197" i="10"/>
  <c r="Q3197" i="10"/>
  <c r="P3197" i="10"/>
  <c r="O3197" i="10"/>
  <c r="N3197" i="10"/>
  <c r="M3197" i="10"/>
  <c r="L3197" i="10"/>
  <c r="K3197" i="10"/>
  <c r="J3197" i="10"/>
  <c r="I3197" i="10"/>
  <c r="H3197" i="10"/>
  <c r="D3197" i="10"/>
  <c r="C3197" i="10"/>
  <c r="U3196" i="10"/>
  <c r="T3196" i="10"/>
  <c r="S3196" i="10"/>
  <c r="R3196" i="10"/>
  <c r="Q3196" i="10"/>
  <c r="P3196" i="10"/>
  <c r="O3196" i="10"/>
  <c r="N3196" i="10"/>
  <c r="M3196" i="10"/>
  <c r="L3196" i="10"/>
  <c r="K3196" i="10"/>
  <c r="J3196" i="10"/>
  <c r="I3196" i="10"/>
  <c r="H3196" i="10"/>
  <c r="D3196" i="10"/>
  <c r="C3196" i="10"/>
  <c r="U3195" i="10"/>
  <c r="T3195" i="10"/>
  <c r="S3195" i="10"/>
  <c r="R3195" i="10"/>
  <c r="Q3195" i="10"/>
  <c r="P3195" i="10"/>
  <c r="O3195" i="10"/>
  <c r="N3195" i="10"/>
  <c r="M3195" i="10"/>
  <c r="L3195" i="10"/>
  <c r="K3195" i="10"/>
  <c r="J3195" i="10"/>
  <c r="I3195" i="10"/>
  <c r="H3195" i="10"/>
  <c r="D3195" i="10"/>
  <c r="C3195" i="10"/>
  <c r="U3194" i="10"/>
  <c r="T3194" i="10"/>
  <c r="S3194" i="10"/>
  <c r="R3194" i="10"/>
  <c r="Q3194" i="10"/>
  <c r="P3194" i="10"/>
  <c r="O3194" i="10"/>
  <c r="N3194" i="10"/>
  <c r="M3194" i="10"/>
  <c r="L3194" i="10"/>
  <c r="K3194" i="10"/>
  <c r="J3194" i="10"/>
  <c r="I3194" i="10"/>
  <c r="H3194" i="10"/>
  <c r="D3194" i="10"/>
  <c r="C3194" i="10"/>
  <c r="U3193" i="10"/>
  <c r="T3193" i="10"/>
  <c r="S3193" i="10"/>
  <c r="R3193" i="10"/>
  <c r="Q3193" i="10"/>
  <c r="P3193" i="10"/>
  <c r="O3193" i="10"/>
  <c r="N3193" i="10"/>
  <c r="M3193" i="10"/>
  <c r="L3193" i="10"/>
  <c r="K3193" i="10"/>
  <c r="J3193" i="10"/>
  <c r="I3193" i="10"/>
  <c r="H3193" i="10"/>
  <c r="D3193" i="10"/>
  <c r="C3193" i="10"/>
  <c r="U3192" i="10"/>
  <c r="T3192" i="10"/>
  <c r="S3192" i="10"/>
  <c r="R3192" i="10"/>
  <c r="Q3192" i="10"/>
  <c r="P3192" i="10"/>
  <c r="O3192" i="10"/>
  <c r="N3192" i="10"/>
  <c r="M3192" i="10"/>
  <c r="L3192" i="10"/>
  <c r="K3192" i="10"/>
  <c r="J3192" i="10"/>
  <c r="I3192" i="10"/>
  <c r="H3192" i="10"/>
  <c r="D3192" i="10"/>
  <c r="C3192" i="10"/>
  <c r="U3191" i="10"/>
  <c r="T3191" i="10"/>
  <c r="S3191" i="10"/>
  <c r="R3191" i="10"/>
  <c r="Q3191" i="10"/>
  <c r="P3191" i="10"/>
  <c r="O3191" i="10"/>
  <c r="N3191" i="10"/>
  <c r="M3191" i="10"/>
  <c r="L3191" i="10"/>
  <c r="K3191" i="10"/>
  <c r="J3191" i="10"/>
  <c r="I3191" i="10"/>
  <c r="H3191" i="10"/>
  <c r="D3191" i="10"/>
  <c r="C3191" i="10"/>
  <c r="U3190" i="10"/>
  <c r="T3190" i="10"/>
  <c r="S3190" i="10"/>
  <c r="R3190" i="10"/>
  <c r="Q3190" i="10"/>
  <c r="P3190" i="10"/>
  <c r="O3190" i="10"/>
  <c r="N3190" i="10"/>
  <c r="M3190" i="10"/>
  <c r="L3190" i="10"/>
  <c r="K3190" i="10"/>
  <c r="J3190" i="10"/>
  <c r="I3190" i="10"/>
  <c r="H3190" i="10"/>
  <c r="D3190" i="10"/>
  <c r="C3190" i="10"/>
  <c r="U3189" i="10"/>
  <c r="T3189" i="10"/>
  <c r="S3189" i="10"/>
  <c r="R3189" i="10"/>
  <c r="Q3189" i="10"/>
  <c r="P3189" i="10"/>
  <c r="O3189" i="10"/>
  <c r="N3189" i="10"/>
  <c r="M3189" i="10"/>
  <c r="L3189" i="10"/>
  <c r="K3189" i="10"/>
  <c r="J3189" i="10"/>
  <c r="I3189" i="10"/>
  <c r="H3189" i="10"/>
  <c r="D3189" i="10"/>
  <c r="C3189" i="10"/>
  <c r="U3188" i="10"/>
  <c r="T3188" i="10"/>
  <c r="S3188" i="10"/>
  <c r="R3188" i="10"/>
  <c r="Q3188" i="10"/>
  <c r="P3188" i="10"/>
  <c r="O3188" i="10"/>
  <c r="N3188" i="10"/>
  <c r="M3188" i="10"/>
  <c r="L3188" i="10"/>
  <c r="K3188" i="10"/>
  <c r="J3188" i="10"/>
  <c r="I3188" i="10"/>
  <c r="H3188" i="10"/>
  <c r="D3188" i="10"/>
  <c r="C3188" i="10"/>
  <c r="U3187" i="10"/>
  <c r="T3187" i="10"/>
  <c r="S3187" i="10"/>
  <c r="R3187" i="10"/>
  <c r="Q3187" i="10"/>
  <c r="P3187" i="10"/>
  <c r="O3187" i="10"/>
  <c r="N3187" i="10"/>
  <c r="M3187" i="10"/>
  <c r="L3187" i="10"/>
  <c r="K3187" i="10"/>
  <c r="J3187" i="10"/>
  <c r="I3187" i="10"/>
  <c r="H3187" i="10"/>
  <c r="D3187" i="10"/>
  <c r="C3187" i="10"/>
  <c r="U3186" i="10"/>
  <c r="T3186" i="10"/>
  <c r="S3186" i="10"/>
  <c r="R3186" i="10"/>
  <c r="Q3186" i="10"/>
  <c r="P3186" i="10"/>
  <c r="O3186" i="10"/>
  <c r="N3186" i="10"/>
  <c r="M3186" i="10"/>
  <c r="L3186" i="10"/>
  <c r="K3186" i="10"/>
  <c r="J3186" i="10"/>
  <c r="I3186" i="10"/>
  <c r="H3186" i="10"/>
  <c r="D3186" i="10"/>
  <c r="C3186" i="10"/>
  <c r="U3185" i="10"/>
  <c r="T3185" i="10"/>
  <c r="S3185" i="10"/>
  <c r="R3185" i="10"/>
  <c r="Q3185" i="10"/>
  <c r="P3185" i="10"/>
  <c r="O3185" i="10"/>
  <c r="N3185" i="10"/>
  <c r="M3185" i="10"/>
  <c r="L3185" i="10"/>
  <c r="K3185" i="10"/>
  <c r="J3185" i="10"/>
  <c r="I3185" i="10"/>
  <c r="H3185" i="10"/>
  <c r="D3185" i="10"/>
  <c r="C3185" i="10"/>
  <c r="U3184" i="10"/>
  <c r="T3184" i="10"/>
  <c r="S3184" i="10"/>
  <c r="R3184" i="10"/>
  <c r="Q3184" i="10"/>
  <c r="P3184" i="10"/>
  <c r="O3184" i="10"/>
  <c r="N3184" i="10"/>
  <c r="M3184" i="10"/>
  <c r="L3184" i="10"/>
  <c r="K3184" i="10"/>
  <c r="J3184" i="10"/>
  <c r="I3184" i="10"/>
  <c r="H3184" i="10"/>
  <c r="D3184" i="10"/>
  <c r="C3184" i="10"/>
  <c r="U3183" i="10"/>
  <c r="T3183" i="10"/>
  <c r="S3183" i="10"/>
  <c r="R3183" i="10"/>
  <c r="Q3183" i="10"/>
  <c r="P3183" i="10"/>
  <c r="O3183" i="10"/>
  <c r="N3183" i="10"/>
  <c r="M3183" i="10"/>
  <c r="L3183" i="10"/>
  <c r="K3183" i="10"/>
  <c r="J3183" i="10"/>
  <c r="I3183" i="10"/>
  <c r="H3183" i="10"/>
  <c r="D3183" i="10"/>
  <c r="C3183" i="10"/>
  <c r="U3182" i="10"/>
  <c r="T3182" i="10"/>
  <c r="S3182" i="10"/>
  <c r="R3182" i="10"/>
  <c r="Q3182" i="10"/>
  <c r="P3182" i="10"/>
  <c r="O3182" i="10"/>
  <c r="N3182" i="10"/>
  <c r="M3182" i="10"/>
  <c r="L3182" i="10"/>
  <c r="K3182" i="10"/>
  <c r="J3182" i="10"/>
  <c r="I3182" i="10"/>
  <c r="H3182" i="10"/>
  <c r="D3182" i="10"/>
  <c r="C3182" i="10"/>
  <c r="U3181" i="10"/>
  <c r="T3181" i="10"/>
  <c r="S3181" i="10"/>
  <c r="R3181" i="10"/>
  <c r="Q3181" i="10"/>
  <c r="P3181" i="10"/>
  <c r="O3181" i="10"/>
  <c r="N3181" i="10"/>
  <c r="M3181" i="10"/>
  <c r="L3181" i="10"/>
  <c r="K3181" i="10"/>
  <c r="J3181" i="10"/>
  <c r="I3181" i="10"/>
  <c r="H3181" i="10"/>
  <c r="D3181" i="10"/>
  <c r="C3181" i="10"/>
  <c r="U3180" i="10"/>
  <c r="T3180" i="10"/>
  <c r="S3180" i="10"/>
  <c r="R3180" i="10"/>
  <c r="Q3180" i="10"/>
  <c r="P3180" i="10"/>
  <c r="O3180" i="10"/>
  <c r="N3180" i="10"/>
  <c r="M3180" i="10"/>
  <c r="L3180" i="10"/>
  <c r="K3180" i="10"/>
  <c r="J3180" i="10"/>
  <c r="I3180" i="10"/>
  <c r="H3180" i="10"/>
  <c r="D3180" i="10"/>
  <c r="C3180" i="10"/>
  <c r="U3179" i="10"/>
  <c r="T3179" i="10"/>
  <c r="S3179" i="10"/>
  <c r="R3179" i="10"/>
  <c r="Q3179" i="10"/>
  <c r="P3179" i="10"/>
  <c r="O3179" i="10"/>
  <c r="N3179" i="10"/>
  <c r="M3179" i="10"/>
  <c r="L3179" i="10"/>
  <c r="K3179" i="10"/>
  <c r="J3179" i="10"/>
  <c r="I3179" i="10"/>
  <c r="H3179" i="10"/>
  <c r="D3179" i="10"/>
  <c r="C3179" i="10"/>
  <c r="U3178" i="10"/>
  <c r="T3178" i="10"/>
  <c r="S3178" i="10"/>
  <c r="R3178" i="10"/>
  <c r="Q3178" i="10"/>
  <c r="P3178" i="10"/>
  <c r="O3178" i="10"/>
  <c r="N3178" i="10"/>
  <c r="M3178" i="10"/>
  <c r="L3178" i="10"/>
  <c r="K3178" i="10"/>
  <c r="J3178" i="10"/>
  <c r="I3178" i="10"/>
  <c r="H3178" i="10"/>
  <c r="D3178" i="10"/>
  <c r="C3178" i="10"/>
  <c r="U3177" i="10"/>
  <c r="T3177" i="10"/>
  <c r="S3177" i="10"/>
  <c r="R3177" i="10"/>
  <c r="Q3177" i="10"/>
  <c r="P3177" i="10"/>
  <c r="O3177" i="10"/>
  <c r="N3177" i="10"/>
  <c r="M3177" i="10"/>
  <c r="L3177" i="10"/>
  <c r="K3177" i="10"/>
  <c r="J3177" i="10"/>
  <c r="I3177" i="10"/>
  <c r="H3177" i="10"/>
  <c r="D3177" i="10"/>
  <c r="C3177" i="10"/>
  <c r="U3176" i="10"/>
  <c r="T3176" i="10"/>
  <c r="S3176" i="10"/>
  <c r="R3176" i="10"/>
  <c r="Q3176" i="10"/>
  <c r="P3176" i="10"/>
  <c r="O3176" i="10"/>
  <c r="N3176" i="10"/>
  <c r="M3176" i="10"/>
  <c r="L3176" i="10"/>
  <c r="K3176" i="10"/>
  <c r="J3176" i="10"/>
  <c r="I3176" i="10"/>
  <c r="H3176" i="10"/>
  <c r="D3176" i="10"/>
  <c r="C3176" i="10"/>
  <c r="U3175" i="10"/>
  <c r="T3175" i="10"/>
  <c r="S3175" i="10"/>
  <c r="R3175" i="10"/>
  <c r="Q3175" i="10"/>
  <c r="P3175" i="10"/>
  <c r="O3175" i="10"/>
  <c r="N3175" i="10"/>
  <c r="M3175" i="10"/>
  <c r="L3175" i="10"/>
  <c r="K3175" i="10"/>
  <c r="J3175" i="10"/>
  <c r="I3175" i="10"/>
  <c r="H3175" i="10"/>
  <c r="D3175" i="10"/>
  <c r="C3175" i="10"/>
  <c r="U3174" i="10"/>
  <c r="T3174" i="10"/>
  <c r="S3174" i="10"/>
  <c r="R3174" i="10"/>
  <c r="Q3174" i="10"/>
  <c r="P3174" i="10"/>
  <c r="O3174" i="10"/>
  <c r="N3174" i="10"/>
  <c r="M3174" i="10"/>
  <c r="L3174" i="10"/>
  <c r="K3174" i="10"/>
  <c r="J3174" i="10"/>
  <c r="I3174" i="10"/>
  <c r="H3174" i="10"/>
  <c r="D3174" i="10"/>
  <c r="C3174" i="10"/>
  <c r="U3173" i="10"/>
  <c r="T3173" i="10"/>
  <c r="S3173" i="10"/>
  <c r="R3173" i="10"/>
  <c r="Q3173" i="10"/>
  <c r="P3173" i="10"/>
  <c r="O3173" i="10"/>
  <c r="N3173" i="10"/>
  <c r="M3173" i="10"/>
  <c r="L3173" i="10"/>
  <c r="K3173" i="10"/>
  <c r="J3173" i="10"/>
  <c r="I3173" i="10"/>
  <c r="H3173" i="10"/>
  <c r="D3173" i="10"/>
  <c r="C3173" i="10"/>
  <c r="U3172" i="10"/>
  <c r="T3172" i="10"/>
  <c r="S3172" i="10"/>
  <c r="R3172" i="10"/>
  <c r="Q3172" i="10"/>
  <c r="P3172" i="10"/>
  <c r="O3172" i="10"/>
  <c r="N3172" i="10"/>
  <c r="M3172" i="10"/>
  <c r="L3172" i="10"/>
  <c r="K3172" i="10"/>
  <c r="J3172" i="10"/>
  <c r="I3172" i="10"/>
  <c r="H3172" i="10"/>
  <c r="D3172" i="10"/>
  <c r="C3172" i="10"/>
  <c r="U3171" i="10"/>
  <c r="T3171" i="10"/>
  <c r="S3171" i="10"/>
  <c r="R3171" i="10"/>
  <c r="Q3171" i="10"/>
  <c r="P3171" i="10"/>
  <c r="O3171" i="10"/>
  <c r="N3171" i="10"/>
  <c r="M3171" i="10"/>
  <c r="L3171" i="10"/>
  <c r="K3171" i="10"/>
  <c r="J3171" i="10"/>
  <c r="I3171" i="10"/>
  <c r="H3171" i="10"/>
  <c r="D3171" i="10"/>
  <c r="C3171" i="10"/>
  <c r="U3170" i="10"/>
  <c r="T3170" i="10"/>
  <c r="S3170" i="10"/>
  <c r="R3170" i="10"/>
  <c r="Q3170" i="10"/>
  <c r="P3170" i="10"/>
  <c r="O3170" i="10"/>
  <c r="N3170" i="10"/>
  <c r="M3170" i="10"/>
  <c r="L3170" i="10"/>
  <c r="K3170" i="10"/>
  <c r="J3170" i="10"/>
  <c r="I3170" i="10"/>
  <c r="H3170" i="10"/>
  <c r="D3170" i="10"/>
  <c r="C3170" i="10"/>
  <c r="U3169" i="10"/>
  <c r="T3169" i="10"/>
  <c r="S3169" i="10"/>
  <c r="R3169" i="10"/>
  <c r="Q3169" i="10"/>
  <c r="P3169" i="10"/>
  <c r="O3169" i="10"/>
  <c r="N3169" i="10"/>
  <c r="M3169" i="10"/>
  <c r="L3169" i="10"/>
  <c r="K3169" i="10"/>
  <c r="J3169" i="10"/>
  <c r="I3169" i="10"/>
  <c r="H3169" i="10"/>
  <c r="D3169" i="10"/>
  <c r="C3169" i="10"/>
  <c r="U3168" i="10"/>
  <c r="T3168" i="10"/>
  <c r="S3168" i="10"/>
  <c r="R3168" i="10"/>
  <c r="Q3168" i="10"/>
  <c r="P3168" i="10"/>
  <c r="O3168" i="10"/>
  <c r="N3168" i="10"/>
  <c r="M3168" i="10"/>
  <c r="L3168" i="10"/>
  <c r="K3168" i="10"/>
  <c r="J3168" i="10"/>
  <c r="I3168" i="10"/>
  <c r="H3168" i="10"/>
  <c r="D3168" i="10"/>
  <c r="C3168" i="10"/>
  <c r="U3167" i="10"/>
  <c r="T3167" i="10"/>
  <c r="S3167" i="10"/>
  <c r="R3167" i="10"/>
  <c r="Q3167" i="10"/>
  <c r="P3167" i="10"/>
  <c r="O3167" i="10"/>
  <c r="N3167" i="10"/>
  <c r="M3167" i="10"/>
  <c r="L3167" i="10"/>
  <c r="K3167" i="10"/>
  <c r="J3167" i="10"/>
  <c r="I3167" i="10"/>
  <c r="H3167" i="10"/>
  <c r="D3167" i="10"/>
  <c r="C3167" i="10"/>
  <c r="U3166" i="10"/>
  <c r="T3166" i="10"/>
  <c r="S3166" i="10"/>
  <c r="R3166" i="10"/>
  <c r="Q3166" i="10"/>
  <c r="P3166" i="10"/>
  <c r="O3166" i="10"/>
  <c r="N3166" i="10"/>
  <c r="M3166" i="10"/>
  <c r="L3166" i="10"/>
  <c r="K3166" i="10"/>
  <c r="J3166" i="10"/>
  <c r="I3166" i="10"/>
  <c r="H3166" i="10"/>
  <c r="D3166" i="10"/>
  <c r="C3166" i="10"/>
  <c r="U3165" i="10"/>
  <c r="T3165" i="10"/>
  <c r="S3165" i="10"/>
  <c r="R3165" i="10"/>
  <c r="Q3165" i="10"/>
  <c r="P3165" i="10"/>
  <c r="O3165" i="10"/>
  <c r="N3165" i="10"/>
  <c r="M3165" i="10"/>
  <c r="L3165" i="10"/>
  <c r="K3165" i="10"/>
  <c r="J3165" i="10"/>
  <c r="I3165" i="10"/>
  <c r="H3165" i="10"/>
  <c r="D3165" i="10"/>
  <c r="C3165" i="10"/>
  <c r="U3164" i="10"/>
  <c r="T3164" i="10"/>
  <c r="S3164" i="10"/>
  <c r="R3164" i="10"/>
  <c r="Q3164" i="10"/>
  <c r="P3164" i="10"/>
  <c r="O3164" i="10"/>
  <c r="N3164" i="10"/>
  <c r="M3164" i="10"/>
  <c r="L3164" i="10"/>
  <c r="K3164" i="10"/>
  <c r="J3164" i="10"/>
  <c r="I3164" i="10"/>
  <c r="H3164" i="10"/>
  <c r="D3164" i="10"/>
  <c r="C3164" i="10"/>
  <c r="U3163" i="10"/>
  <c r="T3163" i="10"/>
  <c r="S3163" i="10"/>
  <c r="R3163" i="10"/>
  <c r="Q3163" i="10"/>
  <c r="P3163" i="10"/>
  <c r="O3163" i="10"/>
  <c r="N3163" i="10"/>
  <c r="M3163" i="10"/>
  <c r="L3163" i="10"/>
  <c r="K3163" i="10"/>
  <c r="J3163" i="10"/>
  <c r="I3163" i="10"/>
  <c r="H3163" i="10"/>
  <c r="D3163" i="10"/>
  <c r="C3163" i="10"/>
  <c r="U3162" i="10"/>
  <c r="T3162" i="10"/>
  <c r="S3162" i="10"/>
  <c r="R3162" i="10"/>
  <c r="Q3162" i="10"/>
  <c r="P3162" i="10"/>
  <c r="O3162" i="10"/>
  <c r="N3162" i="10"/>
  <c r="M3162" i="10"/>
  <c r="L3162" i="10"/>
  <c r="K3162" i="10"/>
  <c r="J3162" i="10"/>
  <c r="I3162" i="10"/>
  <c r="H3162" i="10"/>
  <c r="D3162" i="10"/>
  <c r="C3162" i="10"/>
  <c r="U3161" i="10"/>
  <c r="T3161" i="10"/>
  <c r="S3161" i="10"/>
  <c r="R3161" i="10"/>
  <c r="Q3161" i="10"/>
  <c r="P3161" i="10"/>
  <c r="O3161" i="10"/>
  <c r="N3161" i="10"/>
  <c r="M3161" i="10"/>
  <c r="L3161" i="10"/>
  <c r="K3161" i="10"/>
  <c r="J3161" i="10"/>
  <c r="I3161" i="10"/>
  <c r="H3161" i="10"/>
  <c r="D3161" i="10"/>
  <c r="C3161" i="10"/>
  <c r="U3160" i="10"/>
  <c r="T3160" i="10"/>
  <c r="S3160" i="10"/>
  <c r="R3160" i="10"/>
  <c r="Q3160" i="10"/>
  <c r="P3160" i="10"/>
  <c r="O3160" i="10"/>
  <c r="N3160" i="10"/>
  <c r="M3160" i="10"/>
  <c r="L3160" i="10"/>
  <c r="K3160" i="10"/>
  <c r="J3160" i="10"/>
  <c r="I3160" i="10"/>
  <c r="H3160" i="10"/>
  <c r="D3160" i="10"/>
  <c r="C3160" i="10"/>
  <c r="U3159" i="10"/>
  <c r="T3159" i="10"/>
  <c r="S3159" i="10"/>
  <c r="R3159" i="10"/>
  <c r="Q3159" i="10"/>
  <c r="P3159" i="10"/>
  <c r="O3159" i="10"/>
  <c r="N3159" i="10"/>
  <c r="M3159" i="10"/>
  <c r="L3159" i="10"/>
  <c r="K3159" i="10"/>
  <c r="J3159" i="10"/>
  <c r="I3159" i="10"/>
  <c r="H3159" i="10"/>
  <c r="D3159" i="10"/>
  <c r="C3159" i="10"/>
  <c r="U3158" i="10"/>
  <c r="T3158" i="10"/>
  <c r="S3158" i="10"/>
  <c r="R3158" i="10"/>
  <c r="Q3158" i="10"/>
  <c r="P3158" i="10"/>
  <c r="O3158" i="10"/>
  <c r="N3158" i="10"/>
  <c r="M3158" i="10"/>
  <c r="L3158" i="10"/>
  <c r="K3158" i="10"/>
  <c r="J3158" i="10"/>
  <c r="I3158" i="10"/>
  <c r="H3158" i="10"/>
  <c r="D3158" i="10"/>
  <c r="C3158" i="10"/>
  <c r="U3157" i="10"/>
  <c r="T3157" i="10"/>
  <c r="S3157" i="10"/>
  <c r="R3157" i="10"/>
  <c r="Q3157" i="10"/>
  <c r="P3157" i="10"/>
  <c r="O3157" i="10"/>
  <c r="N3157" i="10"/>
  <c r="M3157" i="10"/>
  <c r="L3157" i="10"/>
  <c r="K3157" i="10"/>
  <c r="J3157" i="10"/>
  <c r="I3157" i="10"/>
  <c r="H3157" i="10"/>
  <c r="D3157" i="10"/>
  <c r="C3157" i="10"/>
  <c r="U3156" i="10"/>
  <c r="T3156" i="10"/>
  <c r="S3156" i="10"/>
  <c r="R3156" i="10"/>
  <c r="Q3156" i="10"/>
  <c r="P3156" i="10"/>
  <c r="O3156" i="10"/>
  <c r="N3156" i="10"/>
  <c r="M3156" i="10"/>
  <c r="L3156" i="10"/>
  <c r="K3156" i="10"/>
  <c r="J3156" i="10"/>
  <c r="I3156" i="10"/>
  <c r="H3156" i="10"/>
  <c r="D3156" i="10"/>
  <c r="C3156" i="10"/>
  <c r="U3155" i="10"/>
  <c r="T3155" i="10"/>
  <c r="S3155" i="10"/>
  <c r="R3155" i="10"/>
  <c r="Q3155" i="10"/>
  <c r="P3155" i="10"/>
  <c r="O3155" i="10"/>
  <c r="N3155" i="10"/>
  <c r="M3155" i="10"/>
  <c r="L3155" i="10"/>
  <c r="K3155" i="10"/>
  <c r="J3155" i="10"/>
  <c r="I3155" i="10"/>
  <c r="H3155" i="10"/>
  <c r="D3155" i="10"/>
  <c r="C3155" i="10"/>
  <c r="U3154" i="10"/>
  <c r="T3154" i="10"/>
  <c r="S3154" i="10"/>
  <c r="R3154" i="10"/>
  <c r="Q3154" i="10"/>
  <c r="P3154" i="10"/>
  <c r="O3154" i="10"/>
  <c r="N3154" i="10"/>
  <c r="M3154" i="10"/>
  <c r="L3154" i="10"/>
  <c r="K3154" i="10"/>
  <c r="J3154" i="10"/>
  <c r="I3154" i="10"/>
  <c r="H3154" i="10"/>
  <c r="D3154" i="10"/>
  <c r="C3154" i="10"/>
  <c r="U3153" i="10"/>
  <c r="T3153" i="10"/>
  <c r="S3153" i="10"/>
  <c r="R3153" i="10"/>
  <c r="Q3153" i="10"/>
  <c r="P3153" i="10"/>
  <c r="O3153" i="10"/>
  <c r="N3153" i="10"/>
  <c r="M3153" i="10"/>
  <c r="L3153" i="10"/>
  <c r="K3153" i="10"/>
  <c r="J3153" i="10"/>
  <c r="I3153" i="10"/>
  <c r="H3153" i="10"/>
  <c r="D3153" i="10"/>
  <c r="C3153" i="10"/>
  <c r="U3152" i="10"/>
  <c r="T3152" i="10"/>
  <c r="S3152" i="10"/>
  <c r="R3152" i="10"/>
  <c r="Q3152" i="10"/>
  <c r="P3152" i="10"/>
  <c r="O3152" i="10"/>
  <c r="N3152" i="10"/>
  <c r="M3152" i="10"/>
  <c r="L3152" i="10"/>
  <c r="K3152" i="10"/>
  <c r="J3152" i="10"/>
  <c r="I3152" i="10"/>
  <c r="H3152" i="10"/>
  <c r="D3152" i="10"/>
  <c r="C3152" i="10"/>
  <c r="U3151" i="10"/>
  <c r="T3151" i="10"/>
  <c r="S3151" i="10"/>
  <c r="R3151" i="10"/>
  <c r="Q3151" i="10"/>
  <c r="P3151" i="10"/>
  <c r="O3151" i="10"/>
  <c r="N3151" i="10"/>
  <c r="M3151" i="10"/>
  <c r="L3151" i="10"/>
  <c r="K3151" i="10"/>
  <c r="J3151" i="10"/>
  <c r="I3151" i="10"/>
  <c r="H3151" i="10"/>
  <c r="D3151" i="10"/>
  <c r="C3151" i="10"/>
  <c r="U3150" i="10"/>
  <c r="T3150" i="10"/>
  <c r="S3150" i="10"/>
  <c r="R3150" i="10"/>
  <c r="Q3150" i="10"/>
  <c r="P3150" i="10"/>
  <c r="O3150" i="10"/>
  <c r="N3150" i="10"/>
  <c r="M3150" i="10"/>
  <c r="L3150" i="10"/>
  <c r="K3150" i="10"/>
  <c r="J3150" i="10"/>
  <c r="I3150" i="10"/>
  <c r="H3150" i="10"/>
  <c r="D3150" i="10"/>
  <c r="C3150" i="10"/>
  <c r="U3149" i="10"/>
  <c r="T3149" i="10"/>
  <c r="S3149" i="10"/>
  <c r="R3149" i="10"/>
  <c r="Q3149" i="10"/>
  <c r="P3149" i="10"/>
  <c r="O3149" i="10"/>
  <c r="N3149" i="10"/>
  <c r="M3149" i="10"/>
  <c r="L3149" i="10"/>
  <c r="K3149" i="10"/>
  <c r="J3149" i="10"/>
  <c r="I3149" i="10"/>
  <c r="H3149" i="10"/>
  <c r="D3149" i="10"/>
  <c r="C3149" i="10"/>
  <c r="U3148" i="10"/>
  <c r="T3148" i="10"/>
  <c r="S3148" i="10"/>
  <c r="R3148" i="10"/>
  <c r="Q3148" i="10"/>
  <c r="P3148" i="10"/>
  <c r="O3148" i="10"/>
  <c r="N3148" i="10"/>
  <c r="M3148" i="10"/>
  <c r="L3148" i="10"/>
  <c r="K3148" i="10"/>
  <c r="J3148" i="10"/>
  <c r="I3148" i="10"/>
  <c r="H3148" i="10"/>
  <c r="D3148" i="10"/>
  <c r="C3148" i="10"/>
  <c r="U3147" i="10"/>
  <c r="T3147" i="10"/>
  <c r="S3147" i="10"/>
  <c r="R3147" i="10"/>
  <c r="Q3147" i="10"/>
  <c r="P3147" i="10"/>
  <c r="O3147" i="10"/>
  <c r="N3147" i="10"/>
  <c r="M3147" i="10"/>
  <c r="L3147" i="10"/>
  <c r="K3147" i="10"/>
  <c r="J3147" i="10"/>
  <c r="I3147" i="10"/>
  <c r="H3147" i="10"/>
  <c r="D3147" i="10"/>
  <c r="C3147" i="10"/>
  <c r="U3146" i="10"/>
  <c r="T3146" i="10"/>
  <c r="S3146" i="10"/>
  <c r="R3146" i="10"/>
  <c r="Q3146" i="10"/>
  <c r="P3146" i="10"/>
  <c r="O3146" i="10"/>
  <c r="N3146" i="10"/>
  <c r="M3146" i="10"/>
  <c r="L3146" i="10"/>
  <c r="K3146" i="10"/>
  <c r="J3146" i="10"/>
  <c r="I3146" i="10"/>
  <c r="H3146" i="10"/>
  <c r="D3146" i="10"/>
  <c r="C3146" i="10"/>
  <c r="U3145" i="10"/>
  <c r="T3145" i="10"/>
  <c r="S3145" i="10"/>
  <c r="R3145" i="10"/>
  <c r="Q3145" i="10"/>
  <c r="P3145" i="10"/>
  <c r="O3145" i="10"/>
  <c r="N3145" i="10"/>
  <c r="M3145" i="10"/>
  <c r="L3145" i="10"/>
  <c r="K3145" i="10"/>
  <c r="J3145" i="10"/>
  <c r="I3145" i="10"/>
  <c r="H3145" i="10"/>
  <c r="D3145" i="10"/>
  <c r="C3145" i="10"/>
  <c r="U3144" i="10"/>
  <c r="T3144" i="10"/>
  <c r="S3144" i="10"/>
  <c r="R3144" i="10"/>
  <c r="Q3144" i="10"/>
  <c r="P3144" i="10"/>
  <c r="O3144" i="10"/>
  <c r="N3144" i="10"/>
  <c r="M3144" i="10"/>
  <c r="L3144" i="10"/>
  <c r="K3144" i="10"/>
  <c r="J3144" i="10"/>
  <c r="I3144" i="10"/>
  <c r="H3144" i="10"/>
  <c r="D3144" i="10"/>
  <c r="C3144" i="10"/>
  <c r="U3143" i="10"/>
  <c r="T3143" i="10"/>
  <c r="S3143" i="10"/>
  <c r="R3143" i="10"/>
  <c r="Q3143" i="10"/>
  <c r="P3143" i="10"/>
  <c r="O3143" i="10"/>
  <c r="N3143" i="10"/>
  <c r="M3143" i="10"/>
  <c r="L3143" i="10"/>
  <c r="K3143" i="10"/>
  <c r="J3143" i="10"/>
  <c r="I3143" i="10"/>
  <c r="H3143" i="10"/>
  <c r="D3143" i="10"/>
  <c r="C3143" i="10"/>
  <c r="U3142" i="10"/>
  <c r="T3142" i="10"/>
  <c r="S3142" i="10"/>
  <c r="R3142" i="10"/>
  <c r="Q3142" i="10"/>
  <c r="P3142" i="10"/>
  <c r="O3142" i="10"/>
  <c r="N3142" i="10"/>
  <c r="M3142" i="10"/>
  <c r="L3142" i="10"/>
  <c r="K3142" i="10"/>
  <c r="J3142" i="10"/>
  <c r="I3142" i="10"/>
  <c r="H3142" i="10"/>
  <c r="D3142" i="10"/>
  <c r="C3142" i="10"/>
  <c r="U3141" i="10"/>
  <c r="T3141" i="10"/>
  <c r="S3141" i="10"/>
  <c r="R3141" i="10"/>
  <c r="Q3141" i="10"/>
  <c r="P3141" i="10"/>
  <c r="O3141" i="10"/>
  <c r="N3141" i="10"/>
  <c r="M3141" i="10"/>
  <c r="L3141" i="10"/>
  <c r="K3141" i="10"/>
  <c r="J3141" i="10"/>
  <c r="I3141" i="10"/>
  <c r="H3141" i="10"/>
  <c r="D3141" i="10"/>
  <c r="C3141" i="10"/>
  <c r="U3140" i="10"/>
  <c r="T3140" i="10"/>
  <c r="S3140" i="10"/>
  <c r="R3140" i="10"/>
  <c r="Q3140" i="10"/>
  <c r="P3140" i="10"/>
  <c r="O3140" i="10"/>
  <c r="N3140" i="10"/>
  <c r="M3140" i="10"/>
  <c r="L3140" i="10"/>
  <c r="K3140" i="10"/>
  <c r="J3140" i="10"/>
  <c r="I3140" i="10"/>
  <c r="H3140" i="10"/>
  <c r="D3140" i="10"/>
  <c r="C3140" i="10"/>
  <c r="U3139" i="10"/>
  <c r="T3139" i="10"/>
  <c r="S3139" i="10"/>
  <c r="R3139" i="10"/>
  <c r="Q3139" i="10"/>
  <c r="P3139" i="10"/>
  <c r="O3139" i="10"/>
  <c r="N3139" i="10"/>
  <c r="M3139" i="10"/>
  <c r="L3139" i="10"/>
  <c r="K3139" i="10"/>
  <c r="J3139" i="10"/>
  <c r="I3139" i="10"/>
  <c r="H3139" i="10"/>
  <c r="D3139" i="10"/>
  <c r="C3139" i="10"/>
  <c r="U3138" i="10"/>
  <c r="T3138" i="10"/>
  <c r="S3138" i="10"/>
  <c r="R3138" i="10"/>
  <c r="Q3138" i="10"/>
  <c r="P3138" i="10"/>
  <c r="O3138" i="10"/>
  <c r="N3138" i="10"/>
  <c r="M3138" i="10"/>
  <c r="L3138" i="10"/>
  <c r="K3138" i="10"/>
  <c r="J3138" i="10"/>
  <c r="I3138" i="10"/>
  <c r="H3138" i="10"/>
  <c r="D3138" i="10"/>
  <c r="C3138" i="10"/>
  <c r="U3137" i="10"/>
  <c r="T3137" i="10"/>
  <c r="S3137" i="10"/>
  <c r="R3137" i="10"/>
  <c r="Q3137" i="10"/>
  <c r="P3137" i="10"/>
  <c r="O3137" i="10"/>
  <c r="N3137" i="10"/>
  <c r="M3137" i="10"/>
  <c r="L3137" i="10"/>
  <c r="K3137" i="10"/>
  <c r="J3137" i="10"/>
  <c r="I3137" i="10"/>
  <c r="H3137" i="10"/>
  <c r="D3137" i="10"/>
  <c r="C3137" i="10"/>
  <c r="U3136" i="10"/>
  <c r="T3136" i="10"/>
  <c r="S3136" i="10"/>
  <c r="R3136" i="10"/>
  <c r="Q3136" i="10"/>
  <c r="P3136" i="10"/>
  <c r="O3136" i="10"/>
  <c r="N3136" i="10"/>
  <c r="M3136" i="10"/>
  <c r="L3136" i="10"/>
  <c r="K3136" i="10"/>
  <c r="J3136" i="10"/>
  <c r="I3136" i="10"/>
  <c r="H3136" i="10"/>
  <c r="D3136" i="10"/>
  <c r="C3136" i="10"/>
  <c r="U3135" i="10"/>
  <c r="T3135" i="10"/>
  <c r="S3135" i="10"/>
  <c r="R3135" i="10"/>
  <c r="Q3135" i="10"/>
  <c r="P3135" i="10"/>
  <c r="O3135" i="10"/>
  <c r="N3135" i="10"/>
  <c r="M3135" i="10"/>
  <c r="L3135" i="10"/>
  <c r="K3135" i="10"/>
  <c r="J3135" i="10"/>
  <c r="I3135" i="10"/>
  <c r="H3135" i="10"/>
  <c r="D3135" i="10"/>
  <c r="C3135" i="10"/>
  <c r="U3134" i="10"/>
  <c r="T3134" i="10"/>
  <c r="S3134" i="10"/>
  <c r="R3134" i="10"/>
  <c r="Q3134" i="10"/>
  <c r="P3134" i="10"/>
  <c r="O3134" i="10"/>
  <c r="N3134" i="10"/>
  <c r="M3134" i="10"/>
  <c r="L3134" i="10"/>
  <c r="K3134" i="10"/>
  <c r="J3134" i="10"/>
  <c r="I3134" i="10"/>
  <c r="H3134" i="10"/>
  <c r="D3134" i="10"/>
  <c r="C3134" i="10"/>
  <c r="U3133" i="10"/>
  <c r="T3133" i="10"/>
  <c r="S3133" i="10"/>
  <c r="R3133" i="10"/>
  <c r="Q3133" i="10"/>
  <c r="P3133" i="10"/>
  <c r="O3133" i="10"/>
  <c r="N3133" i="10"/>
  <c r="M3133" i="10"/>
  <c r="L3133" i="10"/>
  <c r="K3133" i="10"/>
  <c r="J3133" i="10"/>
  <c r="I3133" i="10"/>
  <c r="H3133" i="10"/>
  <c r="D3133" i="10"/>
  <c r="C3133" i="10"/>
  <c r="U3132" i="10"/>
  <c r="T3132" i="10"/>
  <c r="S3132" i="10"/>
  <c r="R3132" i="10"/>
  <c r="Q3132" i="10"/>
  <c r="P3132" i="10"/>
  <c r="O3132" i="10"/>
  <c r="N3132" i="10"/>
  <c r="M3132" i="10"/>
  <c r="L3132" i="10"/>
  <c r="K3132" i="10"/>
  <c r="J3132" i="10"/>
  <c r="I3132" i="10"/>
  <c r="H3132" i="10"/>
  <c r="D3132" i="10"/>
  <c r="C3132" i="10"/>
  <c r="U3131" i="10"/>
  <c r="T3131" i="10"/>
  <c r="S3131" i="10"/>
  <c r="R3131" i="10"/>
  <c r="Q3131" i="10"/>
  <c r="P3131" i="10"/>
  <c r="O3131" i="10"/>
  <c r="N3131" i="10"/>
  <c r="M3131" i="10"/>
  <c r="L3131" i="10"/>
  <c r="K3131" i="10"/>
  <c r="J3131" i="10"/>
  <c r="I3131" i="10"/>
  <c r="H3131" i="10"/>
  <c r="D3131" i="10"/>
  <c r="C3131" i="10"/>
  <c r="U3130" i="10"/>
  <c r="T3130" i="10"/>
  <c r="S3130" i="10"/>
  <c r="R3130" i="10"/>
  <c r="Q3130" i="10"/>
  <c r="P3130" i="10"/>
  <c r="O3130" i="10"/>
  <c r="N3130" i="10"/>
  <c r="M3130" i="10"/>
  <c r="L3130" i="10"/>
  <c r="K3130" i="10"/>
  <c r="J3130" i="10"/>
  <c r="I3130" i="10"/>
  <c r="H3130" i="10"/>
  <c r="D3130" i="10"/>
  <c r="C3130" i="10"/>
  <c r="U3129" i="10"/>
  <c r="T3129" i="10"/>
  <c r="S3129" i="10"/>
  <c r="R3129" i="10"/>
  <c r="Q3129" i="10"/>
  <c r="P3129" i="10"/>
  <c r="O3129" i="10"/>
  <c r="N3129" i="10"/>
  <c r="M3129" i="10"/>
  <c r="L3129" i="10"/>
  <c r="K3129" i="10"/>
  <c r="J3129" i="10"/>
  <c r="I3129" i="10"/>
  <c r="H3129" i="10"/>
  <c r="D3129" i="10"/>
  <c r="C3129" i="10"/>
  <c r="U3128" i="10"/>
  <c r="T3128" i="10"/>
  <c r="S3128" i="10"/>
  <c r="R3128" i="10"/>
  <c r="Q3128" i="10"/>
  <c r="P3128" i="10"/>
  <c r="O3128" i="10"/>
  <c r="N3128" i="10"/>
  <c r="M3128" i="10"/>
  <c r="L3128" i="10"/>
  <c r="K3128" i="10"/>
  <c r="J3128" i="10"/>
  <c r="I3128" i="10"/>
  <c r="H3128" i="10"/>
  <c r="D3128" i="10"/>
  <c r="C3128" i="10"/>
  <c r="U3127" i="10"/>
  <c r="T3127" i="10"/>
  <c r="S3127" i="10"/>
  <c r="R3127" i="10"/>
  <c r="Q3127" i="10"/>
  <c r="P3127" i="10"/>
  <c r="O3127" i="10"/>
  <c r="N3127" i="10"/>
  <c r="M3127" i="10"/>
  <c r="L3127" i="10"/>
  <c r="K3127" i="10"/>
  <c r="J3127" i="10"/>
  <c r="I3127" i="10"/>
  <c r="H3127" i="10"/>
  <c r="D3127" i="10"/>
  <c r="C3127" i="10"/>
  <c r="U3126" i="10"/>
  <c r="T3126" i="10"/>
  <c r="S3126" i="10"/>
  <c r="R3126" i="10"/>
  <c r="Q3126" i="10"/>
  <c r="P3126" i="10"/>
  <c r="O3126" i="10"/>
  <c r="N3126" i="10"/>
  <c r="M3126" i="10"/>
  <c r="L3126" i="10"/>
  <c r="K3126" i="10"/>
  <c r="J3126" i="10"/>
  <c r="I3126" i="10"/>
  <c r="H3126" i="10"/>
  <c r="D3126" i="10"/>
  <c r="C3126" i="10"/>
  <c r="U3125" i="10"/>
  <c r="T3125" i="10"/>
  <c r="S3125" i="10"/>
  <c r="R3125" i="10"/>
  <c r="Q3125" i="10"/>
  <c r="P3125" i="10"/>
  <c r="O3125" i="10"/>
  <c r="N3125" i="10"/>
  <c r="M3125" i="10"/>
  <c r="L3125" i="10"/>
  <c r="K3125" i="10"/>
  <c r="J3125" i="10"/>
  <c r="I3125" i="10"/>
  <c r="H3125" i="10"/>
  <c r="D3125" i="10"/>
  <c r="C3125" i="10"/>
  <c r="U3124" i="10"/>
  <c r="T3124" i="10"/>
  <c r="S3124" i="10"/>
  <c r="R3124" i="10"/>
  <c r="Q3124" i="10"/>
  <c r="P3124" i="10"/>
  <c r="O3124" i="10"/>
  <c r="N3124" i="10"/>
  <c r="M3124" i="10"/>
  <c r="L3124" i="10"/>
  <c r="K3124" i="10"/>
  <c r="J3124" i="10"/>
  <c r="I3124" i="10"/>
  <c r="H3124" i="10"/>
  <c r="D3124" i="10"/>
  <c r="C3124" i="10"/>
  <c r="U3123" i="10"/>
  <c r="T3123" i="10"/>
  <c r="S3123" i="10"/>
  <c r="R3123" i="10"/>
  <c r="Q3123" i="10"/>
  <c r="P3123" i="10"/>
  <c r="O3123" i="10"/>
  <c r="N3123" i="10"/>
  <c r="M3123" i="10"/>
  <c r="L3123" i="10"/>
  <c r="K3123" i="10"/>
  <c r="J3123" i="10"/>
  <c r="I3123" i="10"/>
  <c r="H3123" i="10"/>
  <c r="D3123" i="10"/>
  <c r="C3123" i="10"/>
  <c r="U3122" i="10"/>
  <c r="T3122" i="10"/>
  <c r="S3122" i="10"/>
  <c r="R3122" i="10"/>
  <c r="Q3122" i="10"/>
  <c r="P3122" i="10"/>
  <c r="O3122" i="10"/>
  <c r="N3122" i="10"/>
  <c r="M3122" i="10"/>
  <c r="L3122" i="10"/>
  <c r="K3122" i="10"/>
  <c r="J3122" i="10"/>
  <c r="I3122" i="10"/>
  <c r="H3122" i="10"/>
  <c r="D3122" i="10"/>
  <c r="C3122" i="10"/>
  <c r="U3121" i="10"/>
  <c r="T3121" i="10"/>
  <c r="S3121" i="10"/>
  <c r="R3121" i="10"/>
  <c r="Q3121" i="10"/>
  <c r="P3121" i="10"/>
  <c r="O3121" i="10"/>
  <c r="N3121" i="10"/>
  <c r="M3121" i="10"/>
  <c r="L3121" i="10"/>
  <c r="K3121" i="10"/>
  <c r="J3121" i="10"/>
  <c r="I3121" i="10"/>
  <c r="H3121" i="10"/>
  <c r="D3121" i="10"/>
  <c r="C3121" i="10"/>
  <c r="U3120" i="10"/>
  <c r="T3120" i="10"/>
  <c r="S3120" i="10"/>
  <c r="R3120" i="10"/>
  <c r="Q3120" i="10"/>
  <c r="P3120" i="10"/>
  <c r="O3120" i="10"/>
  <c r="N3120" i="10"/>
  <c r="M3120" i="10"/>
  <c r="L3120" i="10"/>
  <c r="K3120" i="10"/>
  <c r="J3120" i="10"/>
  <c r="I3120" i="10"/>
  <c r="H3120" i="10"/>
  <c r="D3120" i="10"/>
  <c r="C3120" i="10"/>
  <c r="U3119" i="10"/>
  <c r="T3119" i="10"/>
  <c r="S3119" i="10"/>
  <c r="R3119" i="10"/>
  <c r="Q3119" i="10"/>
  <c r="P3119" i="10"/>
  <c r="O3119" i="10"/>
  <c r="N3119" i="10"/>
  <c r="M3119" i="10"/>
  <c r="L3119" i="10"/>
  <c r="K3119" i="10"/>
  <c r="J3119" i="10"/>
  <c r="I3119" i="10"/>
  <c r="H3119" i="10"/>
  <c r="D3119" i="10"/>
  <c r="C3119" i="10"/>
  <c r="U3118" i="10"/>
  <c r="T3118" i="10"/>
  <c r="S3118" i="10"/>
  <c r="R3118" i="10"/>
  <c r="Q3118" i="10"/>
  <c r="P3118" i="10"/>
  <c r="O3118" i="10"/>
  <c r="N3118" i="10"/>
  <c r="M3118" i="10"/>
  <c r="L3118" i="10"/>
  <c r="K3118" i="10"/>
  <c r="J3118" i="10"/>
  <c r="I3118" i="10"/>
  <c r="H3118" i="10"/>
  <c r="D3118" i="10"/>
  <c r="C3118" i="10"/>
  <c r="U3117" i="10"/>
  <c r="T3117" i="10"/>
  <c r="S3117" i="10"/>
  <c r="R3117" i="10"/>
  <c r="Q3117" i="10"/>
  <c r="P3117" i="10"/>
  <c r="O3117" i="10"/>
  <c r="N3117" i="10"/>
  <c r="M3117" i="10"/>
  <c r="L3117" i="10"/>
  <c r="K3117" i="10"/>
  <c r="J3117" i="10"/>
  <c r="I3117" i="10"/>
  <c r="H3117" i="10"/>
  <c r="D3117" i="10"/>
  <c r="C3117" i="10"/>
  <c r="U3116" i="10"/>
  <c r="T3116" i="10"/>
  <c r="S3116" i="10"/>
  <c r="R3116" i="10"/>
  <c r="Q3116" i="10"/>
  <c r="P3116" i="10"/>
  <c r="O3116" i="10"/>
  <c r="N3116" i="10"/>
  <c r="M3116" i="10"/>
  <c r="L3116" i="10"/>
  <c r="K3116" i="10"/>
  <c r="J3116" i="10"/>
  <c r="I3116" i="10"/>
  <c r="H3116" i="10"/>
  <c r="D3116" i="10"/>
  <c r="C3116" i="10"/>
  <c r="U3115" i="10"/>
  <c r="T3115" i="10"/>
  <c r="S3115" i="10"/>
  <c r="R3115" i="10"/>
  <c r="Q3115" i="10"/>
  <c r="P3115" i="10"/>
  <c r="O3115" i="10"/>
  <c r="N3115" i="10"/>
  <c r="M3115" i="10"/>
  <c r="L3115" i="10"/>
  <c r="K3115" i="10"/>
  <c r="J3115" i="10"/>
  <c r="I3115" i="10"/>
  <c r="H3115" i="10"/>
  <c r="D3115" i="10"/>
  <c r="C3115" i="10"/>
  <c r="U3114" i="10"/>
  <c r="T3114" i="10"/>
  <c r="S3114" i="10"/>
  <c r="R3114" i="10"/>
  <c r="Q3114" i="10"/>
  <c r="P3114" i="10"/>
  <c r="O3114" i="10"/>
  <c r="N3114" i="10"/>
  <c r="M3114" i="10"/>
  <c r="L3114" i="10"/>
  <c r="K3114" i="10"/>
  <c r="J3114" i="10"/>
  <c r="I3114" i="10"/>
  <c r="H3114" i="10"/>
  <c r="D3114" i="10"/>
  <c r="C3114" i="10"/>
  <c r="U3113" i="10"/>
  <c r="T3113" i="10"/>
  <c r="S3113" i="10"/>
  <c r="R3113" i="10"/>
  <c r="Q3113" i="10"/>
  <c r="P3113" i="10"/>
  <c r="O3113" i="10"/>
  <c r="N3113" i="10"/>
  <c r="M3113" i="10"/>
  <c r="L3113" i="10"/>
  <c r="K3113" i="10"/>
  <c r="J3113" i="10"/>
  <c r="I3113" i="10"/>
  <c r="H3113" i="10"/>
  <c r="D3113" i="10"/>
  <c r="C3113" i="10"/>
  <c r="U3112" i="10"/>
  <c r="T3112" i="10"/>
  <c r="S3112" i="10"/>
  <c r="R3112" i="10"/>
  <c r="Q3112" i="10"/>
  <c r="P3112" i="10"/>
  <c r="O3112" i="10"/>
  <c r="N3112" i="10"/>
  <c r="M3112" i="10"/>
  <c r="L3112" i="10"/>
  <c r="K3112" i="10"/>
  <c r="J3112" i="10"/>
  <c r="I3112" i="10"/>
  <c r="H3112" i="10"/>
  <c r="D3112" i="10"/>
  <c r="C3112" i="10"/>
  <c r="U3111" i="10"/>
  <c r="T3111" i="10"/>
  <c r="S3111" i="10"/>
  <c r="R3111" i="10"/>
  <c r="Q3111" i="10"/>
  <c r="P3111" i="10"/>
  <c r="O3111" i="10"/>
  <c r="N3111" i="10"/>
  <c r="M3111" i="10"/>
  <c r="L3111" i="10"/>
  <c r="K3111" i="10"/>
  <c r="J3111" i="10"/>
  <c r="I3111" i="10"/>
  <c r="H3111" i="10"/>
  <c r="D3111" i="10"/>
  <c r="C3111" i="10"/>
  <c r="U3110" i="10"/>
  <c r="T3110" i="10"/>
  <c r="S3110" i="10"/>
  <c r="R3110" i="10"/>
  <c r="Q3110" i="10"/>
  <c r="P3110" i="10"/>
  <c r="O3110" i="10"/>
  <c r="N3110" i="10"/>
  <c r="M3110" i="10"/>
  <c r="L3110" i="10"/>
  <c r="K3110" i="10"/>
  <c r="J3110" i="10"/>
  <c r="I3110" i="10"/>
  <c r="H3110" i="10"/>
  <c r="D3110" i="10"/>
  <c r="C3110" i="10"/>
  <c r="U3109" i="10"/>
  <c r="T3109" i="10"/>
  <c r="S3109" i="10"/>
  <c r="R3109" i="10"/>
  <c r="Q3109" i="10"/>
  <c r="P3109" i="10"/>
  <c r="O3109" i="10"/>
  <c r="N3109" i="10"/>
  <c r="M3109" i="10"/>
  <c r="L3109" i="10"/>
  <c r="K3109" i="10"/>
  <c r="J3109" i="10"/>
  <c r="I3109" i="10"/>
  <c r="H3109" i="10"/>
  <c r="D3109" i="10"/>
  <c r="C3109" i="10"/>
  <c r="U3108" i="10"/>
  <c r="T3108" i="10"/>
  <c r="S3108" i="10"/>
  <c r="R3108" i="10"/>
  <c r="Q3108" i="10"/>
  <c r="P3108" i="10"/>
  <c r="O3108" i="10"/>
  <c r="N3108" i="10"/>
  <c r="M3108" i="10"/>
  <c r="L3108" i="10"/>
  <c r="K3108" i="10"/>
  <c r="J3108" i="10"/>
  <c r="I3108" i="10"/>
  <c r="H3108" i="10"/>
  <c r="D3108" i="10"/>
  <c r="C3108" i="10"/>
  <c r="U3107" i="10"/>
  <c r="T3107" i="10"/>
  <c r="S3107" i="10"/>
  <c r="R3107" i="10"/>
  <c r="Q3107" i="10"/>
  <c r="P3107" i="10"/>
  <c r="O3107" i="10"/>
  <c r="N3107" i="10"/>
  <c r="M3107" i="10"/>
  <c r="L3107" i="10"/>
  <c r="K3107" i="10"/>
  <c r="J3107" i="10"/>
  <c r="I3107" i="10"/>
  <c r="H3107" i="10"/>
  <c r="D3107" i="10"/>
  <c r="C3107" i="10"/>
  <c r="U3106" i="10"/>
  <c r="T3106" i="10"/>
  <c r="S3106" i="10"/>
  <c r="R3106" i="10"/>
  <c r="Q3106" i="10"/>
  <c r="P3106" i="10"/>
  <c r="O3106" i="10"/>
  <c r="N3106" i="10"/>
  <c r="M3106" i="10"/>
  <c r="L3106" i="10"/>
  <c r="K3106" i="10"/>
  <c r="J3106" i="10"/>
  <c r="I3106" i="10"/>
  <c r="H3106" i="10"/>
  <c r="D3106" i="10"/>
  <c r="C3106" i="10"/>
  <c r="U3105" i="10"/>
  <c r="T3105" i="10"/>
  <c r="S3105" i="10"/>
  <c r="R3105" i="10"/>
  <c r="Q3105" i="10"/>
  <c r="P3105" i="10"/>
  <c r="O3105" i="10"/>
  <c r="N3105" i="10"/>
  <c r="M3105" i="10"/>
  <c r="L3105" i="10"/>
  <c r="K3105" i="10"/>
  <c r="J3105" i="10"/>
  <c r="I3105" i="10"/>
  <c r="H3105" i="10"/>
  <c r="D3105" i="10"/>
  <c r="C3105" i="10"/>
  <c r="U3104" i="10"/>
  <c r="T3104" i="10"/>
  <c r="S3104" i="10"/>
  <c r="R3104" i="10"/>
  <c r="Q3104" i="10"/>
  <c r="P3104" i="10"/>
  <c r="O3104" i="10"/>
  <c r="N3104" i="10"/>
  <c r="M3104" i="10"/>
  <c r="L3104" i="10"/>
  <c r="K3104" i="10"/>
  <c r="J3104" i="10"/>
  <c r="I3104" i="10"/>
  <c r="H3104" i="10"/>
  <c r="D3104" i="10"/>
  <c r="C3104" i="10"/>
  <c r="U3103" i="10"/>
  <c r="T3103" i="10"/>
  <c r="S3103" i="10"/>
  <c r="R3103" i="10"/>
  <c r="Q3103" i="10"/>
  <c r="P3103" i="10"/>
  <c r="O3103" i="10"/>
  <c r="N3103" i="10"/>
  <c r="M3103" i="10"/>
  <c r="L3103" i="10"/>
  <c r="K3103" i="10"/>
  <c r="J3103" i="10"/>
  <c r="I3103" i="10"/>
  <c r="H3103" i="10"/>
  <c r="D3103" i="10"/>
  <c r="C3103" i="10"/>
  <c r="U3102" i="10"/>
  <c r="T3102" i="10"/>
  <c r="S3102" i="10"/>
  <c r="R3102" i="10"/>
  <c r="Q3102" i="10"/>
  <c r="P3102" i="10"/>
  <c r="O3102" i="10"/>
  <c r="N3102" i="10"/>
  <c r="M3102" i="10"/>
  <c r="L3102" i="10"/>
  <c r="K3102" i="10"/>
  <c r="J3102" i="10"/>
  <c r="I3102" i="10"/>
  <c r="H3102" i="10"/>
  <c r="D3102" i="10"/>
  <c r="C3102" i="10"/>
  <c r="U3101" i="10"/>
  <c r="T3101" i="10"/>
  <c r="S3101" i="10"/>
  <c r="R3101" i="10"/>
  <c r="Q3101" i="10"/>
  <c r="P3101" i="10"/>
  <c r="O3101" i="10"/>
  <c r="N3101" i="10"/>
  <c r="M3101" i="10"/>
  <c r="L3101" i="10"/>
  <c r="K3101" i="10"/>
  <c r="J3101" i="10"/>
  <c r="I3101" i="10"/>
  <c r="H3101" i="10"/>
  <c r="D3101" i="10"/>
  <c r="C3101" i="10"/>
  <c r="U3100" i="10"/>
  <c r="T3100" i="10"/>
  <c r="S3100" i="10"/>
  <c r="R3100" i="10"/>
  <c r="Q3100" i="10"/>
  <c r="P3100" i="10"/>
  <c r="O3100" i="10"/>
  <c r="N3100" i="10"/>
  <c r="M3100" i="10"/>
  <c r="L3100" i="10"/>
  <c r="K3100" i="10"/>
  <c r="J3100" i="10"/>
  <c r="I3100" i="10"/>
  <c r="H3100" i="10"/>
  <c r="D3100" i="10"/>
  <c r="C3100" i="10"/>
  <c r="U3099" i="10"/>
  <c r="T3099" i="10"/>
  <c r="S3099" i="10"/>
  <c r="R3099" i="10"/>
  <c r="Q3099" i="10"/>
  <c r="P3099" i="10"/>
  <c r="O3099" i="10"/>
  <c r="N3099" i="10"/>
  <c r="M3099" i="10"/>
  <c r="L3099" i="10"/>
  <c r="K3099" i="10"/>
  <c r="J3099" i="10"/>
  <c r="I3099" i="10"/>
  <c r="H3099" i="10"/>
  <c r="D3099" i="10"/>
  <c r="C3099" i="10"/>
  <c r="U3098" i="10"/>
  <c r="T3098" i="10"/>
  <c r="S3098" i="10"/>
  <c r="R3098" i="10"/>
  <c r="Q3098" i="10"/>
  <c r="P3098" i="10"/>
  <c r="O3098" i="10"/>
  <c r="N3098" i="10"/>
  <c r="M3098" i="10"/>
  <c r="L3098" i="10"/>
  <c r="K3098" i="10"/>
  <c r="J3098" i="10"/>
  <c r="I3098" i="10"/>
  <c r="H3098" i="10"/>
  <c r="D3098" i="10"/>
  <c r="C3098" i="10"/>
  <c r="U3097" i="10"/>
  <c r="T3097" i="10"/>
  <c r="S3097" i="10"/>
  <c r="R3097" i="10"/>
  <c r="Q3097" i="10"/>
  <c r="P3097" i="10"/>
  <c r="O3097" i="10"/>
  <c r="N3097" i="10"/>
  <c r="M3097" i="10"/>
  <c r="L3097" i="10"/>
  <c r="K3097" i="10"/>
  <c r="J3097" i="10"/>
  <c r="I3097" i="10"/>
  <c r="H3097" i="10"/>
  <c r="D3097" i="10"/>
  <c r="C3097" i="10"/>
  <c r="U3096" i="10"/>
  <c r="T3096" i="10"/>
  <c r="S3096" i="10"/>
  <c r="R3096" i="10"/>
  <c r="Q3096" i="10"/>
  <c r="P3096" i="10"/>
  <c r="O3096" i="10"/>
  <c r="N3096" i="10"/>
  <c r="M3096" i="10"/>
  <c r="L3096" i="10"/>
  <c r="K3096" i="10"/>
  <c r="J3096" i="10"/>
  <c r="I3096" i="10"/>
  <c r="H3096" i="10"/>
  <c r="D3096" i="10"/>
  <c r="C3096" i="10"/>
  <c r="U3095" i="10"/>
  <c r="T3095" i="10"/>
  <c r="S3095" i="10"/>
  <c r="R3095" i="10"/>
  <c r="Q3095" i="10"/>
  <c r="P3095" i="10"/>
  <c r="O3095" i="10"/>
  <c r="N3095" i="10"/>
  <c r="M3095" i="10"/>
  <c r="L3095" i="10"/>
  <c r="K3095" i="10"/>
  <c r="J3095" i="10"/>
  <c r="I3095" i="10"/>
  <c r="H3095" i="10"/>
  <c r="D3095" i="10"/>
  <c r="C3095" i="10"/>
  <c r="U3094" i="10"/>
  <c r="T3094" i="10"/>
  <c r="S3094" i="10"/>
  <c r="R3094" i="10"/>
  <c r="Q3094" i="10"/>
  <c r="P3094" i="10"/>
  <c r="O3094" i="10"/>
  <c r="N3094" i="10"/>
  <c r="M3094" i="10"/>
  <c r="L3094" i="10"/>
  <c r="K3094" i="10"/>
  <c r="J3094" i="10"/>
  <c r="I3094" i="10"/>
  <c r="H3094" i="10"/>
  <c r="D3094" i="10"/>
  <c r="C3094" i="10"/>
  <c r="U3093" i="10"/>
  <c r="T3093" i="10"/>
  <c r="S3093" i="10"/>
  <c r="R3093" i="10"/>
  <c r="Q3093" i="10"/>
  <c r="P3093" i="10"/>
  <c r="O3093" i="10"/>
  <c r="N3093" i="10"/>
  <c r="M3093" i="10"/>
  <c r="L3093" i="10"/>
  <c r="K3093" i="10"/>
  <c r="J3093" i="10"/>
  <c r="I3093" i="10"/>
  <c r="H3093" i="10"/>
  <c r="D3093" i="10"/>
  <c r="C3093" i="10"/>
  <c r="U3092" i="10"/>
  <c r="T3092" i="10"/>
  <c r="S3092" i="10"/>
  <c r="R3092" i="10"/>
  <c r="Q3092" i="10"/>
  <c r="P3092" i="10"/>
  <c r="O3092" i="10"/>
  <c r="N3092" i="10"/>
  <c r="M3092" i="10"/>
  <c r="L3092" i="10"/>
  <c r="K3092" i="10"/>
  <c r="J3092" i="10"/>
  <c r="I3092" i="10"/>
  <c r="H3092" i="10"/>
  <c r="D3092" i="10"/>
  <c r="C3092" i="10"/>
  <c r="U3091" i="10"/>
  <c r="T3091" i="10"/>
  <c r="S3091" i="10"/>
  <c r="R3091" i="10"/>
  <c r="Q3091" i="10"/>
  <c r="P3091" i="10"/>
  <c r="O3091" i="10"/>
  <c r="N3091" i="10"/>
  <c r="M3091" i="10"/>
  <c r="L3091" i="10"/>
  <c r="K3091" i="10"/>
  <c r="J3091" i="10"/>
  <c r="I3091" i="10"/>
  <c r="H3091" i="10"/>
  <c r="D3091" i="10"/>
  <c r="C3091" i="10"/>
  <c r="U3090" i="10"/>
  <c r="T3090" i="10"/>
  <c r="S3090" i="10"/>
  <c r="R3090" i="10"/>
  <c r="Q3090" i="10"/>
  <c r="P3090" i="10"/>
  <c r="O3090" i="10"/>
  <c r="N3090" i="10"/>
  <c r="M3090" i="10"/>
  <c r="L3090" i="10"/>
  <c r="K3090" i="10"/>
  <c r="J3090" i="10"/>
  <c r="I3090" i="10"/>
  <c r="H3090" i="10"/>
  <c r="D3090" i="10"/>
  <c r="C3090" i="10"/>
  <c r="U3089" i="10"/>
  <c r="T3089" i="10"/>
  <c r="S3089" i="10"/>
  <c r="R3089" i="10"/>
  <c r="Q3089" i="10"/>
  <c r="P3089" i="10"/>
  <c r="O3089" i="10"/>
  <c r="N3089" i="10"/>
  <c r="M3089" i="10"/>
  <c r="L3089" i="10"/>
  <c r="K3089" i="10"/>
  <c r="J3089" i="10"/>
  <c r="I3089" i="10"/>
  <c r="H3089" i="10"/>
  <c r="D3089" i="10"/>
  <c r="C3089" i="10"/>
  <c r="U3088" i="10"/>
  <c r="T3088" i="10"/>
  <c r="S3088" i="10"/>
  <c r="R3088" i="10"/>
  <c r="Q3088" i="10"/>
  <c r="P3088" i="10"/>
  <c r="O3088" i="10"/>
  <c r="N3088" i="10"/>
  <c r="M3088" i="10"/>
  <c r="L3088" i="10"/>
  <c r="K3088" i="10"/>
  <c r="J3088" i="10"/>
  <c r="I3088" i="10"/>
  <c r="H3088" i="10"/>
  <c r="D3088" i="10"/>
  <c r="C3088" i="10"/>
  <c r="U3087" i="10"/>
  <c r="T3087" i="10"/>
  <c r="S3087" i="10"/>
  <c r="R3087" i="10"/>
  <c r="Q3087" i="10"/>
  <c r="P3087" i="10"/>
  <c r="O3087" i="10"/>
  <c r="N3087" i="10"/>
  <c r="M3087" i="10"/>
  <c r="L3087" i="10"/>
  <c r="K3087" i="10"/>
  <c r="J3087" i="10"/>
  <c r="I3087" i="10"/>
  <c r="H3087" i="10"/>
  <c r="D3087" i="10"/>
  <c r="C3087" i="10"/>
  <c r="U3086" i="10"/>
  <c r="T3086" i="10"/>
  <c r="S3086" i="10"/>
  <c r="R3086" i="10"/>
  <c r="Q3086" i="10"/>
  <c r="P3086" i="10"/>
  <c r="O3086" i="10"/>
  <c r="N3086" i="10"/>
  <c r="M3086" i="10"/>
  <c r="L3086" i="10"/>
  <c r="K3086" i="10"/>
  <c r="J3086" i="10"/>
  <c r="I3086" i="10"/>
  <c r="H3086" i="10"/>
  <c r="D3086" i="10"/>
  <c r="C3086" i="10"/>
  <c r="U3085" i="10"/>
  <c r="T3085" i="10"/>
  <c r="S3085" i="10"/>
  <c r="R3085" i="10"/>
  <c r="Q3085" i="10"/>
  <c r="P3085" i="10"/>
  <c r="O3085" i="10"/>
  <c r="N3085" i="10"/>
  <c r="M3085" i="10"/>
  <c r="L3085" i="10"/>
  <c r="K3085" i="10"/>
  <c r="J3085" i="10"/>
  <c r="I3085" i="10"/>
  <c r="H3085" i="10"/>
  <c r="D3085" i="10"/>
  <c r="C3085" i="10"/>
  <c r="U3084" i="10"/>
  <c r="T3084" i="10"/>
  <c r="S3084" i="10"/>
  <c r="R3084" i="10"/>
  <c r="Q3084" i="10"/>
  <c r="P3084" i="10"/>
  <c r="O3084" i="10"/>
  <c r="N3084" i="10"/>
  <c r="M3084" i="10"/>
  <c r="L3084" i="10"/>
  <c r="K3084" i="10"/>
  <c r="J3084" i="10"/>
  <c r="I3084" i="10"/>
  <c r="H3084" i="10"/>
  <c r="D3084" i="10"/>
  <c r="C3084" i="10"/>
  <c r="U3083" i="10"/>
  <c r="T3083" i="10"/>
  <c r="S3083" i="10"/>
  <c r="R3083" i="10"/>
  <c r="Q3083" i="10"/>
  <c r="P3083" i="10"/>
  <c r="O3083" i="10"/>
  <c r="N3083" i="10"/>
  <c r="M3083" i="10"/>
  <c r="L3083" i="10"/>
  <c r="K3083" i="10"/>
  <c r="J3083" i="10"/>
  <c r="I3083" i="10"/>
  <c r="H3083" i="10"/>
  <c r="D3083" i="10"/>
  <c r="C3083" i="10"/>
  <c r="U3082" i="10"/>
  <c r="T3082" i="10"/>
  <c r="S3082" i="10"/>
  <c r="R3082" i="10"/>
  <c r="Q3082" i="10"/>
  <c r="P3082" i="10"/>
  <c r="O3082" i="10"/>
  <c r="N3082" i="10"/>
  <c r="M3082" i="10"/>
  <c r="L3082" i="10"/>
  <c r="K3082" i="10"/>
  <c r="J3082" i="10"/>
  <c r="I3082" i="10"/>
  <c r="H3082" i="10"/>
  <c r="D3082" i="10"/>
  <c r="C3082" i="10"/>
  <c r="U3081" i="10"/>
  <c r="T3081" i="10"/>
  <c r="S3081" i="10"/>
  <c r="R3081" i="10"/>
  <c r="Q3081" i="10"/>
  <c r="P3081" i="10"/>
  <c r="O3081" i="10"/>
  <c r="N3081" i="10"/>
  <c r="M3081" i="10"/>
  <c r="L3081" i="10"/>
  <c r="K3081" i="10"/>
  <c r="J3081" i="10"/>
  <c r="I3081" i="10"/>
  <c r="H3081" i="10"/>
  <c r="D3081" i="10"/>
  <c r="C3081" i="10"/>
  <c r="U3080" i="10"/>
  <c r="T3080" i="10"/>
  <c r="S3080" i="10"/>
  <c r="R3080" i="10"/>
  <c r="Q3080" i="10"/>
  <c r="P3080" i="10"/>
  <c r="O3080" i="10"/>
  <c r="N3080" i="10"/>
  <c r="M3080" i="10"/>
  <c r="L3080" i="10"/>
  <c r="K3080" i="10"/>
  <c r="J3080" i="10"/>
  <c r="I3080" i="10"/>
  <c r="H3080" i="10"/>
  <c r="D3080" i="10"/>
  <c r="C3080" i="10"/>
  <c r="U3079" i="10"/>
  <c r="T3079" i="10"/>
  <c r="S3079" i="10"/>
  <c r="R3079" i="10"/>
  <c r="Q3079" i="10"/>
  <c r="P3079" i="10"/>
  <c r="O3079" i="10"/>
  <c r="N3079" i="10"/>
  <c r="M3079" i="10"/>
  <c r="L3079" i="10"/>
  <c r="K3079" i="10"/>
  <c r="J3079" i="10"/>
  <c r="I3079" i="10"/>
  <c r="H3079" i="10"/>
  <c r="D3079" i="10"/>
  <c r="C3079" i="10"/>
  <c r="U3078" i="10"/>
  <c r="T3078" i="10"/>
  <c r="S3078" i="10"/>
  <c r="R3078" i="10"/>
  <c r="Q3078" i="10"/>
  <c r="P3078" i="10"/>
  <c r="O3078" i="10"/>
  <c r="N3078" i="10"/>
  <c r="M3078" i="10"/>
  <c r="L3078" i="10"/>
  <c r="K3078" i="10"/>
  <c r="J3078" i="10"/>
  <c r="I3078" i="10"/>
  <c r="H3078" i="10"/>
  <c r="D3078" i="10"/>
  <c r="C3078" i="10"/>
  <c r="U3077" i="10"/>
  <c r="T3077" i="10"/>
  <c r="S3077" i="10"/>
  <c r="R3077" i="10"/>
  <c r="Q3077" i="10"/>
  <c r="P3077" i="10"/>
  <c r="O3077" i="10"/>
  <c r="N3077" i="10"/>
  <c r="M3077" i="10"/>
  <c r="L3077" i="10"/>
  <c r="K3077" i="10"/>
  <c r="J3077" i="10"/>
  <c r="I3077" i="10"/>
  <c r="H3077" i="10"/>
  <c r="D3077" i="10"/>
  <c r="C3077" i="10"/>
  <c r="U3076" i="10"/>
  <c r="T3076" i="10"/>
  <c r="S3076" i="10"/>
  <c r="R3076" i="10"/>
  <c r="Q3076" i="10"/>
  <c r="P3076" i="10"/>
  <c r="O3076" i="10"/>
  <c r="N3076" i="10"/>
  <c r="M3076" i="10"/>
  <c r="L3076" i="10"/>
  <c r="K3076" i="10"/>
  <c r="J3076" i="10"/>
  <c r="I3076" i="10"/>
  <c r="H3076" i="10"/>
  <c r="D3076" i="10"/>
  <c r="C3076" i="10"/>
  <c r="U3075" i="10"/>
  <c r="T3075" i="10"/>
  <c r="S3075" i="10"/>
  <c r="R3075" i="10"/>
  <c r="Q3075" i="10"/>
  <c r="P3075" i="10"/>
  <c r="O3075" i="10"/>
  <c r="N3075" i="10"/>
  <c r="M3075" i="10"/>
  <c r="L3075" i="10"/>
  <c r="K3075" i="10"/>
  <c r="J3075" i="10"/>
  <c r="I3075" i="10"/>
  <c r="H3075" i="10"/>
  <c r="D3075" i="10"/>
  <c r="C3075" i="10"/>
  <c r="U3074" i="10"/>
  <c r="T3074" i="10"/>
  <c r="S3074" i="10"/>
  <c r="R3074" i="10"/>
  <c r="Q3074" i="10"/>
  <c r="P3074" i="10"/>
  <c r="O3074" i="10"/>
  <c r="N3074" i="10"/>
  <c r="M3074" i="10"/>
  <c r="L3074" i="10"/>
  <c r="K3074" i="10"/>
  <c r="J3074" i="10"/>
  <c r="I3074" i="10"/>
  <c r="H3074" i="10"/>
  <c r="D3074" i="10"/>
  <c r="C3074" i="10"/>
  <c r="U3073" i="10"/>
  <c r="T3073" i="10"/>
  <c r="S3073" i="10"/>
  <c r="R3073" i="10"/>
  <c r="Q3073" i="10"/>
  <c r="P3073" i="10"/>
  <c r="O3073" i="10"/>
  <c r="N3073" i="10"/>
  <c r="M3073" i="10"/>
  <c r="L3073" i="10"/>
  <c r="K3073" i="10"/>
  <c r="J3073" i="10"/>
  <c r="I3073" i="10"/>
  <c r="H3073" i="10"/>
  <c r="D3073" i="10"/>
  <c r="C3073" i="10"/>
  <c r="U3072" i="10"/>
  <c r="T3072" i="10"/>
  <c r="S3072" i="10"/>
  <c r="R3072" i="10"/>
  <c r="Q3072" i="10"/>
  <c r="P3072" i="10"/>
  <c r="O3072" i="10"/>
  <c r="N3072" i="10"/>
  <c r="M3072" i="10"/>
  <c r="L3072" i="10"/>
  <c r="K3072" i="10"/>
  <c r="J3072" i="10"/>
  <c r="I3072" i="10"/>
  <c r="H3072" i="10"/>
  <c r="D3072" i="10"/>
  <c r="C3072" i="10"/>
  <c r="U3071" i="10"/>
  <c r="T3071" i="10"/>
  <c r="S3071" i="10"/>
  <c r="R3071" i="10"/>
  <c r="Q3071" i="10"/>
  <c r="P3071" i="10"/>
  <c r="O3071" i="10"/>
  <c r="N3071" i="10"/>
  <c r="M3071" i="10"/>
  <c r="L3071" i="10"/>
  <c r="K3071" i="10"/>
  <c r="J3071" i="10"/>
  <c r="I3071" i="10"/>
  <c r="H3071" i="10"/>
  <c r="D3071" i="10"/>
  <c r="C3071" i="10"/>
  <c r="U3070" i="10"/>
  <c r="T3070" i="10"/>
  <c r="S3070" i="10"/>
  <c r="R3070" i="10"/>
  <c r="Q3070" i="10"/>
  <c r="P3070" i="10"/>
  <c r="O3070" i="10"/>
  <c r="N3070" i="10"/>
  <c r="M3070" i="10"/>
  <c r="L3070" i="10"/>
  <c r="K3070" i="10"/>
  <c r="J3070" i="10"/>
  <c r="I3070" i="10"/>
  <c r="H3070" i="10"/>
  <c r="D3070" i="10"/>
  <c r="C3070" i="10"/>
  <c r="U3069" i="10"/>
  <c r="T3069" i="10"/>
  <c r="S3069" i="10"/>
  <c r="R3069" i="10"/>
  <c r="Q3069" i="10"/>
  <c r="P3069" i="10"/>
  <c r="O3069" i="10"/>
  <c r="N3069" i="10"/>
  <c r="M3069" i="10"/>
  <c r="L3069" i="10"/>
  <c r="K3069" i="10"/>
  <c r="J3069" i="10"/>
  <c r="I3069" i="10"/>
  <c r="H3069" i="10"/>
  <c r="D3069" i="10"/>
  <c r="C3069" i="10"/>
  <c r="U3068" i="10"/>
  <c r="T3068" i="10"/>
  <c r="S3068" i="10"/>
  <c r="R3068" i="10"/>
  <c r="Q3068" i="10"/>
  <c r="P3068" i="10"/>
  <c r="O3068" i="10"/>
  <c r="N3068" i="10"/>
  <c r="M3068" i="10"/>
  <c r="L3068" i="10"/>
  <c r="K3068" i="10"/>
  <c r="J3068" i="10"/>
  <c r="I3068" i="10"/>
  <c r="H3068" i="10"/>
  <c r="D3068" i="10"/>
  <c r="C3068" i="10"/>
  <c r="U3067" i="10"/>
  <c r="T3067" i="10"/>
  <c r="S3067" i="10"/>
  <c r="R3067" i="10"/>
  <c r="Q3067" i="10"/>
  <c r="P3067" i="10"/>
  <c r="O3067" i="10"/>
  <c r="N3067" i="10"/>
  <c r="M3067" i="10"/>
  <c r="L3067" i="10"/>
  <c r="K3067" i="10"/>
  <c r="J3067" i="10"/>
  <c r="I3067" i="10"/>
  <c r="H3067" i="10"/>
  <c r="D3067" i="10"/>
  <c r="C3067" i="10"/>
  <c r="U3066" i="10"/>
  <c r="T3066" i="10"/>
  <c r="S3066" i="10"/>
  <c r="R3066" i="10"/>
  <c r="Q3066" i="10"/>
  <c r="P3066" i="10"/>
  <c r="O3066" i="10"/>
  <c r="N3066" i="10"/>
  <c r="M3066" i="10"/>
  <c r="L3066" i="10"/>
  <c r="K3066" i="10"/>
  <c r="J3066" i="10"/>
  <c r="I3066" i="10"/>
  <c r="H3066" i="10"/>
  <c r="D3066" i="10"/>
  <c r="C3066" i="10"/>
  <c r="U3065" i="10"/>
  <c r="T3065" i="10"/>
  <c r="S3065" i="10"/>
  <c r="R3065" i="10"/>
  <c r="Q3065" i="10"/>
  <c r="P3065" i="10"/>
  <c r="O3065" i="10"/>
  <c r="N3065" i="10"/>
  <c r="M3065" i="10"/>
  <c r="L3065" i="10"/>
  <c r="K3065" i="10"/>
  <c r="J3065" i="10"/>
  <c r="I3065" i="10"/>
  <c r="H3065" i="10"/>
  <c r="D3065" i="10"/>
  <c r="C3065" i="10"/>
  <c r="U3064" i="10"/>
  <c r="T3064" i="10"/>
  <c r="S3064" i="10"/>
  <c r="R3064" i="10"/>
  <c r="Q3064" i="10"/>
  <c r="P3064" i="10"/>
  <c r="O3064" i="10"/>
  <c r="N3064" i="10"/>
  <c r="M3064" i="10"/>
  <c r="L3064" i="10"/>
  <c r="K3064" i="10"/>
  <c r="J3064" i="10"/>
  <c r="I3064" i="10"/>
  <c r="H3064" i="10"/>
  <c r="D3064" i="10"/>
  <c r="C3064" i="10"/>
  <c r="U3063" i="10"/>
  <c r="T3063" i="10"/>
  <c r="S3063" i="10"/>
  <c r="R3063" i="10"/>
  <c r="Q3063" i="10"/>
  <c r="P3063" i="10"/>
  <c r="O3063" i="10"/>
  <c r="N3063" i="10"/>
  <c r="M3063" i="10"/>
  <c r="L3063" i="10"/>
  <c r="K3063" i="10"/>
  <c r="J3063" i="10"/>
  <c r="I3063" i="10"/>
  <c r="H3063" i="10"/>
  <c r="D3063" i="10"/>
  <c r="C3063" i="10"/>
  <c r="U3062" i="10"/>
  <c r="T3062" i="10"/>
  <c r="S3062" i="10"/>
  <c r="R3062" i="10"/>
  <c r="Q3062" i="10"/>
  <c r="P3062" i="10"/>
  <c r="O3062" i="10"/>
  <c r="N3062" i="10"/>
  <c r="M3062" i="10"/>
  <c r="L3062" i="10"/>
  <c r="K3062" i="10"/>
  <c r="J3062" i="10"/>
  <c r="I3062" i="10"/>
  <c r="H3062" i="10"/>
  <c r="D3062" i="10"/>
  <c r="C3062" i="10"/>
  <c r="U3061" i="10"/>
  <c r="T3061" i="10"/>
  <c r="S3061" i="10"/>
  <c r="R3061" i="10"/>
  <c r="Q3061" i="10"/>
  <c r="P3061" i="10"/>
  <c r="O3061" i="10"/>
  <c r="N3061" i="10"/>
  <c r="M3061" i="10"/>
  <c r="L3061" i="10"/>
  <c r="K3061" i="10"/>
  <c r="J3061" i="10"/>
  <c r="I3061" i="10"/>
  <c r="H3061" i="10"/>
  <c r="D3061" i="10"/>
  <c r="C3061" i="10"/>
  <c r="U3060" i="10"/>
  <c r="T3060" i="10"/>
  <c r="S3060" i="10"/>
  <c r="R3060" i="10"/>
  <c r="Q3060" i="10"/>
  <c r="P3060" i="10"/>
  <c r="O3060" i="10"/>
  <c r="N3060" i="10"/>
  <c r="M3060" i="10"/>
  <c r="L3060" i="10"/>
  <c r="K3060" i="10"/>
  <c r="J3060" i="10"/>
  <c r="I3060" i="10"/>
  <c r="H3060" i="10"/>
  <c r="D3060" i="10"/>
  <c r="C3060" i="10"/>
  <c r="U3059" i="10"/>
  <c r="T3059" i="10"/>
  <c r="S3059" i="10"/>
  <c r="R3059" i="10"/>
  <c r="Q3059" i="10"/>
  <c r="P3059" i="10"/>
  <c r="O3059" i="10"/>
  <c r="N3059" i="10"/>
  <c r="M3059" i="10"/>
  <c r="L3059" i="10"/>
  <c r="K3059" i="10"/>
  <c r="J3059" i="10"/>
  <c r="I3059" i="10"/>
  <c r="H3059" i="10"/>
  <c r="D3059" i="10"/>
  <c r="C3059" i="10"/>
  <c r="U3058" i="10"/>
  <c r="T3058" i="10"/>
  <c r="S3058" i="10"/>
  <c r="R3058" i="10"/>
  <c r="Q3058" i="10"/>
  <c r="P3058" i="10"/>
  <c r="O3058" i="10"/>
  <c r="N3058" i="10"/>
  <c r="M3058" i="10"/>
  <c r="L3058" i="10"/>
  <c r="K3058" i="10"/>
  <c r="J3058" i="10"/>
  <c r="I3058" i="10"/>
  <c r="H3058" i="10"/>
  <c r="D3058" i="10"/>
  <c r="C3058" i="10"/>
  <c r="U3057" i="10"/>
  <c r="T3057" i="10"/>
  <c r="S3057" i="10"/>
  <c r="R3057" i="10"/>
  <c r="Q3057" i="10"/>
  <c r="P3057" i="10"/>
  <c r="O3057" i="10"/>
  <c r="N3057" i="10"/>
  <c r="M3057" i="10"/>
  <c r="L3057" i="10"/>
  <c r="K3057" i="10"/>
  <c r="J3057" i="10"/>
  <c r="I3057" i="10"/>
  <c r="H3057" i="10"/>
  <c r="D3057" i="10"/>
  <c r="C3057" i="10"/>
  <c r="U3056" i="10"/>
  <c r="T3056" i="10"/>
  <c r="S3056" i="10"/>
  <c r="R3056" i="10"/>
  <c r="Q3056" i="10"/>
  <c r="P3056" i="10"/>
  <c r="O3056" i="10"/>
  <c r="N3056" i="10"/>
  <c r="M3056" i="10"/>
  <c r="L3056" i="10"/>
  <c r="K3056" i="10"/>
  <c r="J3056" i="10"/>
  <c r="I3056" i="10"/>
  <c r="H3056" i="10"/>
  <c r="D3056" i="10"/>
  <c r="C3056" i="10"/>
  <c r="U3055" i="10"/>
  <c r="T3055" i="10"/>
  <c r="S3055" i="10"/>
  <c r="R3055" i="10"/>
  <c r="Q3055" i="10"/>
  <c r="P3055" i="10"/>
  <c r="O3055" i="10"/>
  <c r="N3055" i="10"/>
  <c r="M3055" i="10"/>
  <c r="L3055" i="10"/>
  <c r="K3055" i="10"/>
  <c r="J3055" i="10"/>
  <c r="I3055" i="10"/>
  <c r="H3055" i="10"/>
  <c r="D3055" i="10"/>
  <c r="C3055" i="10"/>
  <c r="U3054" i="10"/>
  <c r="T3054" i="10"/>
  <c r="S3054" i="10"/>
  <c r="R3054" i="10"/>
  <c r="Q3054" i="10"/>
  <c r="P3054" i="10"/>
  <c r="O3054" i="10"/>
  <c r="N3054" i="10"/>
  <c r="M3054" i="10"/>
  <c r="L3054" i="10"/>
  <c r="K3054" i="10"/>
  <c r="J3054" i="10"/>
  <c r="I3054" i="10"/>
  <c r="H3054" i="10"/>
  <c r="D3054" i="10"/>
  <c r="C3054" i="10"/>
  <c r="U3053" i="10"/>
  <c r="T3053" i="10"/>
  <c r="S3053" i="10"/>
  <c r="R3053" i="10"/>
  <c r="Q3053" i="10"/>
  <c r="P3053" i="10"/>
  <c r="O3053" i="10"/>
  <c r="N3053" i="10"/>
  <c r="M3053" i="10"/>
  <c r="L3053" i="10"/>
  <c r="K3053" i="10"/>
  <c r="J3053" i="10"/>
  <c r="I3053" i="10"/>
  <c r="H3053" i="10"/>
  <c r="D3053" i="10"/>
  <c r="C3053" i="10"/>
  <c r="U3052" i="10"/>
  <c r="T3052" i="10"/>
  <c r="S3052" i="10"/>
  <c r="R3052" i="10"/>
  <c r="Q3052" i="10"/>
  <c r="P3052" i="10"/>
  <c r="O3052" i="10"/>
  <c r="N3052" i="10"/>
  <c r="M3052" i="10"/>
  <c r="L3052" i="10"/>
  <c r="K3052" i="10"/>
  <c r="J3052" i="10"/>
  <c r="I3052" i="10"/>
  <c r="H3052" i="10"/>
  <c r="D3052" i="10"/>
  <c r="C3052" i="10"/>
  <c r="U3051" i="10"/>
  <c r="T3051" i="10"/>
  <c r="S3051" i="10"/>
  <c r="R3051" i="10"/>
  <c r="Q3051" i="10"/>
  <c r="P3051" i="10"/>
  <c r="O3051" i="10"/>
  <c r="N3051" i="10"/>
  <c r="M3051" i="10"/>
  <c r="L3051" i="10"/>
  <c r="K3051" i="10"/>
  <c r="J3051" i="10"/>
  <c r="I3051" i="10"/>
  <c r="H3051" i="10"/>
  <c r="D3051" i="10"/>
  <c r="C3051" i="10"/>
  <c r="U3050" i="10"/>
  <c r="T3050" i="10"/>
  <c r="S3050" i="10"/>
  <c r="R3050" i="10"/>
  <c r="Q3050" i="10"/>
  <c r="P3050" i="10"/>
  <c r="O3050" i="10"/>
  <c r="N3050" i="10"/>
  <c r="M3050" i="10"/>
  <c r="L3050" i="10"/>
  <c r="K3050" i="10"/>
  <c r="J3050" i="10"/>
  <c r="I3050" i="10"/>
  <c r="H3050" i="10"/>
  <c r="D3050" i="10"/>
  <c r="C3050" i="10"/>
  <c r="U3049" i="10"/>
  <c r="T3049" i="10"/>
  <c r="S3049" i="10"/>
  <c r="R3049" i="10"/>
  <c r="Q3049" i="10"/>
  <c r="P3049" i="10"/>
  <c r="O3049" i="10"/>
  <c r="N3049" i="10"/>
  <c r="M3049" i="10"/>
  <c r="L3049" i="10"/>
  <c r="K3049" i="10"/>
  <c r="J3049" i="10"/>
  <c r="I3049" i="10"/>
  <c r="H3049" i="10"/>
  <c r="D3049" i="10"/>
  <c r="C3049" i="10"/>
  <c r="U3048" i="10"/>
  <c r="T3048" i="10"/>
  <c r="S3048" i="10"/>
  <c r="R3048" i="10"/>
  <c r="Q3048" i="10"/>
  <c r="P3048" i="10"/>
  <c r="O3048" i="10"/>
  <c r="N3048" i="10"/>
  <c r="M3048" i="10"/>
  <c r="L3048" i="10"/>
  <c r="K3048" i="10"/>
  <c r="J3048" i="10"/>
  <c r="I3048" i="10"/>
  <c r="H3048" i="10"/>
  <c r="D3048" i="10"/>
  <c r="C3048" i="10"/>
  <c r="U3047" i="10"/>
  <c r="T3047" i="10"/>
  <c r="S3047" i="10"/>
  <c r="R3047" i="10"/>
  <c r="Q3047" i="10"/>
  <c r="P3047" i="10"/>
  <c r="O3047" i="10"/>
  <c r="N3047" i="10"/>
  <c r="M3047" i="10"/>
  <c r="L3047" i="10"/>
  <c r="K3047" i="10"/>
  <c r="J3047" i="10"/>
  <c r="I3047" i="10"/>
  <c r="H3047" i="10"/>
  <c r="D3047" i="10"/>
  <c r="C3047" i="10"/>
  <c r="U3046" i="10"/>
  <c r="T3046" i="10"/>
  <c r="S3046" i="10"/>
  <c r="R3046" i="10"/>
  <c r="Q3046" i="10"/>
  <c r="P3046" i="10"/>
  <c r="O3046" i="10"/>
  <c r="N3046" i="10"/>
  <c r="M3046" i="10"/>
  <c r="L3046" i="10"/>
  <c r="K3046" i="10"/>
  <c r="J3046" i="10"/>
  <c r="I3046" i="10"/>
  <c r="H3046" i="10"/>
  <c r="D3046" i="10"/>
  <c r="C3046" i="10"/>
  <c r="U3045" i="10"/>
  <c r="T3045" i="10"/>
  <c r="S3045" i="10"/>
  <c r="R3045" i="10"/>
  <c r="Q3045" i="10"/>
  <c r="P3045" i="10"/>
  <c r="O3045" i="10"/>
  <c r="N3045" i="10"/>
  <c r="M3045" i="10"/>
  <c r="L3045" i="10"/>
  <c r="K3045" i="10"/>
  <c r="J3045" i="10"/>
  <c r="I3045" i="10"/>
  <c r="H3045" i="10"/>
  <c r="D3045" i="10"/>
  <c r="C3045" i="10"/>
  <c r="U3044" i="10"/>
  <c r="T3044" i="10"/>
  <c r="S3044" i="10"/>
  <c r="R3044" i="10"/>
  <c r="Q3044" i="10"/>
  <c r="P3044" i="10"/>
  <c r="O3044" i="10"/>
  <c r="N3044" i="10"/>
  <c r="M3044" i="10"/>
  <c r="L3044" i="10"/>
  <c r="K3044" i="10"/>
  <c r="J3044" i="10"/>
  <c r="I3044" i="10"/>
  <c r="H3044" i="10"/>
  <c r="D3044" i="10"/>
  <c r="C3044" i="10"/>
  <c r="U3043" i="10"/>
  <c r="T3043" i="10"/>
  <c r="S3043" i="10"/>
  <c r="R3043" i="10"/>
  <c r="Q3043" i="10"/>
  <c r="P3043" i="10"/>
  <c r="O3043" i="10"/>
  <c r="N3043" i="10"/>
  <c r="M3043" i="10"/>
  <c r="L3043" i="10"/>
  <c r="K3043" i="10"/>
  <c r="J3043" i="10"/>
  <c r="I3043" i="10"/>
  <c r="H3043" i="10"/>
  <c r="D3043" i="10"/>
  <c r="C3043" i="10"/>
  <c r="U3042" i="10"/>
  <c r="T3042" i="10"/>
  <c r="S3042" i="10"/>
  <c r="R3042" i="10"/>
  <c r="Q3042" i="10"/>
  <c r="P3042" i="10"/>
  <c r="O3042" i="10"/>
  <c r="N3042" i="10"/>
  <c r="M3042" i="10"/>
  <c r="L3042" i="10"/>
  <c r="K3042" i="10"/>
  <c r="J3042" i="10"/>
  <c r="I3042" i="10"/>
  <c r="H3042" i="10"/>
  <c r="D3042" i="10"/>
  <c r="C3042" i="10"/>
  <c r="U3041" i="10"/>
  <c r="T3041" i="10"/>
  <c r="S3041" i="10"/>
  <c r="R3041" i="10"/>
  <c r="Q3041" i="10"/>
  <c r="P3041" i="10"/>
  <c r="O3041" i="10"/>
  <c r="N3041" i="10"/>
  <c r="M3041" i="10"/>
  <c r="L3041" i="10"/>
  <c r="K3041" i="10"/>
  <c r="J3041" i="10"/>
  <c r="I3041" i="10"/>
  <c r="H3041" i="10"/>
  <c r="D3041" i="10"/>
  <c r="C3041" i="10"/>
  <c r="U3040" i="10"/>
  <c r="T3040" i="10"/>
  <c r="S3040" i="10"/>
  <c r="R3040" i="10"/>
  <c r="Q3040" i="10"/>
  <c r="P3040" i="10"/>
  <c r="O3040" i="10"/>
  <c r="N3040" i="10"/>
  <c r="M3040" i="10"/>
  <c r="L3040" i="10"/>
  <c r="K3040" i="10"/>
  <c r="J3040" i="10"/>
  <c r="I3040" i="10"/>
  <c r="H3040" i="10"/>
  <c r="D3040" i="10"/>
  <c r="C3040" i="10"/>
  <c r="U3039" i="10"/>
  <c r="T3039" i="10"/>
  <c r="S3039" i="10"/>
  <c r="R3039" i="10"/>
  <c r="Q3039" i="10"/>
  <c r="P3039" i="10"/>
  <c r="O3039" i="10"/>
  <c r="N3039" i="10"/>
  <c r="M3039" i="10"/>
  <c r="L3039" i="10"/>
  <c r="K3039" i="10"/>
  <c r="J3039" i="10"/>
  <c r="I3039" i="10"/>
  <c r="H3039" i="10"/>
  <c r="D3039" i="10"/>
  <c r="C3039" i="10"/>
  <c r="U3038" i="10"/>
  <c r="T3038" i="10"/>
  <c r="S3038" i="10"/>
  <c r="R3038" i="10"/>
  <c r="Q3038" i="10"/>
  <c r="P3038" i="10"/>
  <c r="O3038" i="10"/>
  <c r="N3038" i="10"/>
  <c r="M3038" i="10"/>
  <c r="L3038" i="10"/>
  <c r="K3038" i="10"/>
  <c r="J3038" i="10"/>
  <c r="I3038" i="10"/>
  <c r="H3038" i="10"/>
  <c r="D3038" i="10"/>
  <c r="C3038" i="10"/>
  <c r="U3037" i="10"/>
  <c r="T3037" i="10"/>
  <c r="S3037" i="10"/>
  <c r="R3037" i="10"/>
  <c r="Q3037" i="10"/>
  <c r="P3037" i="10"/>
  <c r="O3037" i="10"/>
  <c r="N3037" i="10"/>
  <c r="M3037" i="10"/>
  <c r="L3037" i="10"/>
  <c r="K3037" i="10"/>
  <c r="J3037" i="10"/>
  <c r="I3037" i="10"/>
  <c r="H3037" i="10"/>
  <c r="D3037" i="10"/>
  <c r="C3037" i="10"/>
  <c r="U3036" i="10"/>
  <c r="T3036" i="10"/>
  <c r="S3036" i="10"/>
  <c r="R3036" i="10"/>
  <c r="Q3036" i="10"/>
  <c r="P3036" i="10"/>
  <c r="O3036" i="10"/>
  <c r="N3036" i="10"/>
  <c r="M3036" i="10"/>
  <c r="L3036" i="10"/>
  <c r="K3036" i="10"/>
  <c r="J3036" i="10"/>
  <c r="I3036" i="10"/>
  <c r="H3036" i="10"/>
  <c r="D3036" i="10"/>
  <c r="C3036" i="10"/>
  <c r="U3035" i="10"/>
  <c r="T3035" i="10"/>
  <c r="S3035" i="10"/>
  <c r="R3035" i="10"/>
  <c r="Q3035" i="10"/>
  <c r="P3035" i="10"/>
  <c r="O3035" i="10"/>
  <c r="N3035" i="10"/>
  <c r="M3035" i="10"/>
  <c r="L3035" i="10"/>
  <c r="K3035" i="10"/>
  <c r="J3035" i="10"/>
  <c r="I3035" i="10"/>
  <c r="H3035" i="10"/>
  <c r="D3035" i="10"/>
  <c r="C3035" i="10"/>
  <c r="U3034" i="10"/>
  <c r="T3034" i="10"/>
  <c r="S3034" i="10"/>
  <c r="R3034" i="10"/>
  <c r="Q3034" i="10"/>
  <c r="P3034" i="10"/>
  <c r="O3034" i="10"/>
  <c r="N3034" i="10"/>
  <c r="M3034" i="10"/>
  <c r="L3034" i="10"/>
  <c r="K3034" i="10"/>
  <c r="J3034" i="10"/>
  <c r="I3034" i="10"/>
  <c r="H3034" i="10"/>
  <c r="D3034" i="10"/>
  <c r="C3034" i="10"/>
  <c r="U3033" i="10"/>
  <c r="T3033" i="10"/>
  <c r="S3033" i="10"/>
  <c r="R3033" i="10"/>
  <c r="Q3033" i="10"/>
  <c r="P3033" i="10"/>
  <c r="O3033" i="10"/>
  <c r="N3033" i="10"/>
  <c r="M3033" i="10"/>
  <c r="L3033" i="10"/>
  <c r="K3033" i="10"/>
  <c r="J3033" i="10"/>
  <c r="I3033" i="10"/>
  <c r="H3033" i="10"/>
  <c r="D3033" i="10"/>
  <c r="C3033" i="10"/>
  <c r="U3032" i="10"/>
  <c r="T3032" i="10"/>
  <c r="S3032" i="10"/>
  <c r="R3032" i="10"/>
  <c r="Q3032" i="10"/>
  <c r="P3032" i="10"/>
  <c r="O3032" i="10"/>
  <c r="N3032" i="10"/>
  <c r="M3032" i="10"/>
  <c r="L3032" i="10"/>
  <c r="K3032" i="10"/>
  <c r="J3032" i="10"/>
  <c r="I3032" i="10"/>
  <c r="H3032" i="10"/>
  <c r="D3032" i="10"/>
  <c r="C3032" i="10"/>
  <c r="U3031" i="10"/>
  <c r="T3031" i="10"/>
  <c r="S3031" i="10"/>
  <c r="R3031" i="10"/>
  <c r="Q3031" i="10"/>
  <c r="P3031" i="10"/>
  <c r="O3031" i="10"/>
  <c r="N3031" i="10"/>
  <c r="M3031" i="10"/>
  <c r="L3031" i="10"/>
  <c r="K3031" i="10"/>
  <c r="J3031" i="10"/>
  <c r="I3031" i="10"/>
  <c r="H3031" i="10"/>
  <c r="D3031" i="10"/>
  <c r="C3031" i="10"/>
  <c r="U3030" i="10"/>
  <c r="T3030" i="10"/>
  <c r="S3030" i="10"/>
  <c r="R3030" i="10"/>
  <c r="Q3030" i="10"/>
  <c r="P3030" i="10"/>
  <c r="O3030" i="10"/>
  <c r="N3030" i="10"/>
  <c r="M3030" i="10"/>
  <c r="L3030" i="10"/>
  <c r="K3030" i="10"/>
  <c r="J3030" i="10"/>
  <c r="I3030" i="10"/>
  <c r="H3030" i="10"/>
  <c r="D3030" i="10"/>
  <c r="C3030" i="10"/>
  <c r="U3029" i="10"/>
  <c r="T3029" i="10"/>
  <c r="S3029" i="10"/>
  <c r="R3029" i="10"/>
  <c r="Q3029" i="10"/>
  <c r="P3029" i="10"/>
  <c r="O3029" i="10"/>
  <c r="N3029" i="10"/>
  <c r="M3029" i="10"/>
  <c r="L3029" i="10"/>
  <c r="K3029" i="10"/>
  <c r="J3029" i="10"/>
  <c r="I3029" i="10"/>
  <c r="H3029" i="10"/>
  <c r="D3029" i="10"/>
  <c r="C3029" i="10"/>
  <c r="U3028" i="10"/>
  <c r="T3028" i="10"/>
  <c r="S3028" i="10"/>
  <c r="R3028" i="10"/>
  <c r="Q3028" i="10"/>
  <c r="P3028" i="10"/>
  <c r="O3028" i="10"/>
  <c r="N3028" i="10"/>
  <c r="M3028" i="10"/>
  <c r="L3028" i="10"/>
  <c r="K3028" i="10"/>
  <c r="J3028" i="10"/>
  <c r="I3028" i="10"/>
  <c r="H3028" i="10"/>
  <c r="D3028" i="10"/>
  <c r="C3028" i="10"/>
  <c r="U3027" i="10"/>
  <c r="T3027" i="10"/>
  <c r="S3027" i="10"/>
  <c r="R3027" i="10"/>
  <c r="Q3027" i="10"/>
  <c r="P3027" i="10"/>
  <c r="O3027" i="10"/>
  <c r="N3027" i="10"/>
  <c r="M3027" i="10"/>
  <c r="L3027" i="10"/>
  <c r="K3027" i="10"/>
  <c r="J3027" i="10"/>
  <c r="I3027" i="10"/>
  <c r="H3027" i="10"/>
  <c r="D3027" i="10"/>
  <c r="C3027" i="10"/>
  <c r="U3026" i="10"/>
  <c r="T3026" i="10"/>
  <c r="S3026" i="10"/>
  <c r="R3026" i="10"/>
  <c r="Q3026" i="10"/>
  <c r="P3026" i="10"/>
  <c r="O3026" i="10"/>
  <c r="N3026" i="10"/>
  <c r="M3026" i="10"/>
  <c r="L3026" i="10"/>
  <c r="K3026" i="10"/>
  <c r="J3026" i="10"/>
  <c r="I3026" i="10"/>
  <c r="H3026" i="10"/>
  <c r="D3026" i="10"/>
  <c r="C3026" i="10"/>
  <c r="U3025" i="10"/>
  <c r="T3025" i="10"/>
  <c r="S3025" i="10"/>
  <c r="R3025" i="10"/>
  <c r="Q3025" i="10"/>
  <c r="P3025" i="10"/>
  <c r="O3025" i="10"/>
  <c r="N3025" i="10"/>
  <c r="M3025" i="10"/>
  <c r="L3025" i="10"/>
  <c r="K3025" i="10"/>
  <c r="J3025" i="10"/>
  <c r="I3025" i="10"/>
  <c r="H3025" i="10"/>
  <c r="D3025" i="10"/>
  <c r="C3025" i="10"/>
  <c r="U3024" i="10"/>
  <c r="T3024" i="10"/>
  <c r="S3024" i="10"/>
  <c r="R3024" i="10"/>
  <c r="Q3024" i="10"/>
  <c r="P3024" i="10"/>
  <c r="O3024" i="10"/>
  <c r="N3024" i="10"/>
  <c r="M3024" i="10"/>
  <c r="L3024" i="10"/>
  <c r="K3024" i="10"/>
  <c r="J3024" i="10"/>
  <c r="I3024" i="10"/>
  <c r="H3024" i="10"/>
  <c r="D3024" i="10"/>
  <c r="C3024" i="10"/>
  <c r="U3023" i="10"/>
  <c r="T3023" i="10"/>
  <c r="S3023" i="10"/>
  <c r="R3023" i="10"/>
  <c r="Q3023" i="10"/>
  <c r="P3023" i="10"/>
  <c r="O3023" i="10"/>
  <c r="N3023" i="10"/>
  <c r="M3023" i="10"/>
  <c r="L3023" i="10"/>
  <c r="K3023" i="10"/>
  <c r="J3023" i="10"/>
  <c r="I3023" i="10"/>
  <c r="H3023" i="10"/>
  <c r="D3023" i="10"/>
  <c r="C3023" i="10"/>
  <c r="U3022" i="10"/>
  <c r="T3022" i="10"/>
  <c r="S3022" i="10"/>
  <c r="R3022" i="10"/>
  <c r="Q3022" i="10"/>
  <c r="P3022" i="10"/>
  <c r="O3022" i="10"/>
  <c r="N3022" i="10"/>
  <c r="M3022" i="10"/>
  <c r="L3022" i="10"/>
  <c r="K3022" i="10"/>
  <c r="J3022" i="10"/>
  <c r="I3022" i="10"/>
  <c r="H3022" i="10"/>
  <c r="D3022" i="10"/>
  <c r="C3022" i="10"/>
  <c r="U3021" i="10"/>
  <c r="T3021" i="10"/>
  <c r="S3021" i="10"/>
  <c r="R3021" i="10"/>
  <c r="Q3021" i="10"/>
  <c r="P3021" i="10"/>
  <c r="O3021" i="10"/>
  <c r="N3021" i="10"/>
  <c r="M3021" i="10"/>
  <c r="L3021" i="10"/>
  <c r="K3021" i="10"/>
  <c r="J3021" i="10"/>
  <c r="I3021" i="10"/>
  <c r="H3021" i="10"/>
  <c r="D3021" i="10"/>
  <c r="C3021" i="10"/>
  <c r="U3020" i="10"/>
  <c r="T3020" i="10"/>
  <c r="S3020" i="10"/>
  <c r="R3020" i="10"/>
  <c r="Q3020" i="10"/>
  <c r="P3020" i="10"/>
  <c r="O3020" i="10"/>
  <c r="N3020" i="10"/>
  <c r="M3020" i="10"/>
  <c r="L3020" i="10"/>
  <c r="K3020" i="10"/>
  <c r="J3020" i="10"/>
  <c r="I3020" i="10"/>
  <c r="H3020" i="10"/>
  <c r="D3020" i="10"/>
  <c r="C3020" i="10"/>
  <c r="U3019" i="10"/>
  <c r="T3019" i="10"/>
  <c r="S3019" i="10"/>
  <c r="R3019" i="10"/>
  <c r="Q3019" i="10"/>
  <c r="P3019" i="10"/>
  <c r="O3019" i="10"/>
  <c r="N3019" i="10"/>
  <c r="M3019" i="10"/>
  <c r="L3019" i="10"/>
  <c r="K3019" i="10"/>
  <c r="J3019" i="10"/>
  <c r="I3019" i="10"/>
  <c r="H3019" i="10"/>
  <c r="D3019" i="10"/>
  <c r="C3019" i="10"/>
  <c r="U3018" i="10"/>
  <c r="T3018" i="10"/>
  <c r="S3018" i="10"/>
  <c r="R3018" i="10"/>
  <c r="Q3018" i="10"/>
  <c r="P3018" i="10"/>
  <c r="O3018" i="10"/>
  <c r="N3018" i="10"/>
  <c r="M3018" i="10"/>
  <c r="L3018" i="10"/>
  <c r="K3018" i="10"/>
  <c r="J3018" i="10"/>
  <c r="I3018" i="10"/>
  <c r="H3018" i="10"/>
  <c r="D3018" i="10"/>
  <c r="C3018" i="10"/>
  <c r="U3017" i="10"/>
  <c r="T3017" i="10"/>
  <c r="S3017" i="10"/>
  <c r="R3017" i="10"/>
  <c r="Q3017" i="10"/>
  <c r="P3017" i="10"/>
  <c r="O3017" i="10"/>
  <c r="N3017" i="10"/>
  <c r="M3017" i="10"/>
  <c r="L3017" i="10"/>
  <c r="K3017" i="10"/>
  <c r="J3017" i="10"/>
  <c r="I3017" i="10"/>
  <c r="H3017" i="10"/>
  <c r="D3017" i="10"/>
  <c r="C3017" i="10"/>
  <c r="U3016" i="10"/>
  <c r="T3016" i="10"/>
  <c r="S3016" i="10"/>
  <c r="R3016" i="10"/>
  <c r="Q3016" i="10"/>
  <c r="P3016" i="10"/>
  <c r="O3016" i="10"/>
  <c r="N3016" i="10"/>
  <c r="M3016" i="10"/>
  <c r="L3016" i="10"/>
  <c r="K3016" i="10"/>
  <c r="J3016" i="10"/>
  <c r="I3016" i="10"/>
  <c r="H3016" i="10"/>
  <c r="D3016" i="10"/>
  <c r="C3016" i="10"/>
  <c r="U3015" i="10"/>
  <c r="T3015" i="10"/>
  <c r="S3015" i="10"/>
  <c r="R3015" i="10"/>
  <c r="Q3015" i="10"/>
  <c r="P3015" i="10"/>
  <c r="O3015" i="10"/>
  <c r="N3015" i="10"/>
  <c r="M3015" i="10"/>
  <c r="L3015" i="10"/>
  <c r="K3015" i="10"/>
  <c r="J3015" i="10"/>
  <c r="I3015" i="10"/>
  <c r="H3015" i="10"/>
  <c r="D3015" i="10"/>
  <c r="C3015" i="10"/>
  <c r="U3014" i="10"/>
  <c r="T3014" i="10"/>
  <c r="S3014" i="10"/>
  <c r="R3014" i="10"/>
  <c r="Q3014" i="10"/>
  <c r="P3014" i="10"/>
  <c r="O3014" i="10"/>
  <c r="N3014" i="10"/>
  <c r="M3014" i="10"/>
  <c r="L3014" i="10"/>
  <c r="K3014" i="10"/>
  <c r="J3014" i="10"/>
  <c r="I3014" i="10"/>
  <c r="H3014" i="10"/>
  <c r="D3014" i="10"/>
  <c r="C3014" i="10"/>
  <c r="U3013" i="10"/>
  <c r="T3013" i="10"/>
  <c r="S3013" i="10"/>
  <c r="R3013" i="10"/>
  <c r="Q3013" i="10"/>
  <c r="P3013" i="10"/>
  <c r="O3013" i="10"/>
  <c r="N3013" i="10"/>
  <c r="M3013" i="10"/>
  <c r="L3013" i="10"/>
  <c r="K3013" i="10"/>
  <c r="J3013" i="10"/>
  <c r="I3013" i="10"/>
  <c r="H3013" i="10"/>
  <c r="D3013" i="10"/>
  <c r="C3013" i="10"/>
  <c r="U3012" i="10"/>
  <c r="T3012" i="10"/>
  <c r="S3012" i="10"/>
  <c r="R3012" i="10"/>
  <c r="Q3012" i="10"/>
  <c r="P3012" i="10"/>
  <c r="O3012" i="10"/>
  <c r="N3012" i="10"/>
  <c r="M3012" i="10"/>
  <c r="L3012" i="10"/>
  <c r="K3012" i="10"/>
  <c r="J3012" i="10"/>
  <c r="I3012" i="10"/>
  <c r="H3012" i="10"/>
  <c r="D3012" i="10"/>
  <c r="C3012" i="10"/>
  <c r="U3011" i="10"/>
  <c r="T3011" i="10"/>
  <c r="S3011" i="10"/>
  <c r="R3011" i="10"/>
  <c r="Q3011" i="10"/>
  <c r="P3011" i="10"/>
  <c r="O3011" i="10"/>
  <c r="N3011" i="10"/>
  <c r="M3011" i="10"/>
  <c r="L3011" i="10"/>
  <c r="K3011" i="10"/>
  <c r="J3011" i="10"/>
  <c r="I3011" i="10"/>
  <c r="H3011" i="10"/>
  <c r="D3011" i="10"/>
  <c r="C3011" i="10"/>
  <c r="U3010" i="10"/>
  <c r="T3010" i="10"/>
  <c r="S3010" i="10"/>
  <c r="R3010" i="10"/>
  <c r="Q3010" i="10"/>
  <c r="P3010" i="10"/>
  <c r="O3010" i="10"/>
  <c r="N3010" i="10"/>
  <c r="M3010" i="10"/>
  <c r="L3010" i="10"/>
  <c r="K3010" i="10"/>
  <c r="J3010" i="10"/>
  <c r="I3010" i="10"/>
  <c r="H3010" i="10"/>
  <c r="D3010" i="10"/>
  <c r="C3010" i="10"/>
  <c r="U3009" i="10"/>
  <c r="T3009" i="10"/>
  <c r="S3009" i="10"/>
  <c r="R3009" i="10"/>
  <c r="Q3009" i="10"/>
  <c r="P3009" i="10"/>
  <c r="O3009" i="10"/>
  <c r="N3009" i="10"/>
  <c r="M3009" i="10"/>
  <c r="L3009" i="10"/>
  <c r="K3009" i="10"/>
  <c r="J3009" i="10"/>
  <c r="I3009" i="10"/>
  <c r="H3009" i="10"/>
  <c r="D3009" i="10"/>
  <c r="C3009" i="10"/>
  <c r="U3008" i="10"/>
  <c r="T3008" i="10"/>
  <c r="S3008" i="10"/>
  <c r="R3008" i="10"/>
  <c r="Q3008" i="10"/>
  <c r="P3008" i="10"/>
  <c r="O3008" i="10"/>
  <c r="N3008" i="10"/>
  <c r="M3008" i="10"/>
  <c r="L3008" i="10"/>
  <c r="K3008" i="10"/>
  <c r="J3008" i="10"/>
  <c r="I3008" i="10"/>
  <c r="H3008" i="10"/>
  <c r="D3008" i="10"/>
  <c r="C3008" i="10"/>
  <c r="U3007" i="10"/>
  <c r="T3007" i="10"/>
  <c r="S3007" i="10"/>
  <c r="R3007" i="10"/>
  <c r="Q3007" i="10"/>
  <c r="P3007" i="10"/>
  <c r="O3007" i="10"/>
  <c r="N3007" i="10"/>
  <c r="M3007" i="10"/>
  <c r="L3007" i="10"/>
  <c r="K3007" i="10"/>
  <c r="J3007" i="10"/>
  <c r="I3007" i="10"/>
  <c r="H3007" i="10"/>
  <c r="D3007" i="10"/>
  <c r="C3007" i="10"/>
  <c r="U3006" i="10"/>
  <c r="T3006" i="10"/>
  <c r="S3006" i="10"/>
  <c r="R3006" i="10"/>
  <c r="Q3006" i="10"/>
  <c r="P3006" i="10"/>
  <c r="O3006" i="10"/>
  <c r="N3006" i="10"/>
  <c r="M3006" i="10"/>
  <c r="L3006" i="10"/>
  <c r="K3006" i="10"/>
  <c r="J3006" i="10"/>
  <c r="I3006" i="10"/>
  <c r="H3006" i="10"/>
  <c r="D3006" i="10"/>
  <c r="C3006" i="10"/>
  <c r="U3005" i="10"/>
  <c r="T3005" i="10"/>
  <c r="S3005" i="10"/>
  <c r="R3005" i="10"/>
  <c r="Q3005" i="10"/>
  <c r="P3005" i="10"/>
  <c r="O3005" i="10"/>
  <c r="N3005" i="10"/>
  <c r="M3005" i="10"/>
  <c r="L3005" i="10"/>
  <c r="K3005" i="10"/>
  <c r="J3005" i="10"/>
  <c r="I3005" i="10"/>
  <c r="H3005" i="10"/>
  <c r="D3005" i="10"/>
  <c r="C3005" i="10"/>
  <c r="U3004" i="10"/>
  <c r="T3004" i="10"/>
  <c r="S3004" i="10"/>
  <c r="R3004" i="10"/>
  <c r="Q3004" i="10"/>
  <c r="P3004" i="10"/>
  <c r="O3004" i="10"/>
  <c r="N3004" i="10"/>
  <c r="M3004" i="10"/>
  <c r="L3004" i="10"/>
  <c r="K3004" i="10"/>
  <c r="J3004" i="10"/>
  <c r="I3004" i="10"/>
  <c r="H3004" i="10"/>
  <c r="D3004" i="10"/>
  <c r="C3004" i="10"/>
  <c r="U3003" i="10"/>
  <c r="T3003" i="10"/>
  <c r="S3003" i="10"/>
  <c r="R3003" i="10"/>
  <c r="Q3003" i="10"/>
  <c r="P3003" i="10"/>
  <c r="O3003" i="10"/>
  <c r="N3003" i="10"/>
  <c r="M3003" i="10"/>
  <c r="L3003" i="10"/>
  <c r="K3003" i="10"/>
  <c r="J3003" i="10"/>
  <c r="I3003" i="10"/>
  <c r="H3003" i="10"/>
  <c r="D3003" i="10"/>
  <c r="C3003" i="10"/>
  <c r="U3002" i="10"/>
  <c r="T3002" i="10"/>
  <c r="S3002" i="10"/>
  <c r="R3002" i="10"/>
  <c r="Q3002" i="10"/>
  <c r="P3002" i="10"/>
  <c r="O3002" i="10"/>
  <c r="N3002" i="10"/>
  <c r="M3002" i="10"/>
  <c r="L3002" i="10"/>
  <c r="K3002" i="10"/>
  <c r="J3002" i="10"/>
  <c r="I3002" i="10"/>
  <c r="H3002" i="10"/>
  <c r="D3002" i="10"/>
  <c r="C3002" i="10"/>
  <c r="U3001" i="10"/>
  <c r="T3001" i="10"/>
  <c r="S3001" i="10"/>
  <c r="R3001" i="10"/>
  <c r="Q3001" i="10"/>
  <c r="P3001" i="10"/>
  <c r="O3001" i="10"/>
  <c r="N3001" i="10"/>
  <c r="M3001" i="10"/>
  <c r="L3001" i="10"/>
  <c r="K3001" i="10"/>
  <c r="J3001" i="10"/>
  <c r="I3001" i="10"/>
  <c r="H3001" i="10"/>
  <c r="D3001" i="10"/>
  <c r="C3001" i="10"/>
  <c r="U3000" i="10"/>
  <c r="T3000" i="10"/>
  <c r="S3000" i="10"/>
  <c r="R3000" i="10"/>
  <c r="Q3000" i="10"/>
  <c r="P3000" i="10"/>
  <c r="O3000" i="10"/>
  <c r="N3000" i="10"/>
  <c r="M3000" i="10"/>
  <c r="L3000" i="10"/>
  <c r="K3000" i="10"/>
  <c r="J3000" i="10"/>
  <c r="I3000" i="10"/>
  <c r="H3000" i="10"/>
  <c r="D3000" i="10"/>
  <c r="C3000" i="10"/>
  <c r="U2999" i="10"/>
  <c r="T2999" i="10"/>
  <c r="S2999" i="10"/>
  <c r="R2999" i="10"/>
  <c r="Q2999" i="10"/>
  <c r="P2999" i="10"/>
  <c r="O2999" i="10"/>
  <c r="N2999" i="10"/>
  <c r="M2999" i="10"/>
  <c r="L2999" i="10"/>
  <c r="K2999" i="10"/>
  <c r="J2999" i="10"/>
  <c r="I2999" i="10"/>
  <c r="H2999" i="10"/>
  <c r="D2999" i="10"/>
  <c r="C2999" i="10"/>
  <c r="U2998" i="10"/>
  <c r="T2998" i="10"/>
  <c r="S2998" i="10"/>
  <c r="R2998" i="10"/>
  <c r="Q2998" i="10"/>
  <c r="P2998" i="10"/>
  <c r="O2998" i="10"/>
  <c r="N2998" i="10"/>
  <c r="M2998" i="10"/>
  <c r="L2998" i="10"/>
  <c r="K2998" i="10"/>
  <c r="J2998" i="10"/>
  <c r="I2998" i="10"/>
  <c r="H2998" i="10"/>
  <c r="D2998" i="10"/>
  <c r="C2998" i="10"/>
  <c r="U2997" i="10"/>
  <c r="T2997" i="10"/>
  <c r="S2997" i="10"/>
  <c r="R2997" i="10"/>
  <c r="Q2997" i="10"/>
  <c r="P2997" i="10"/>
  <c r="O2997" i="10"/>
  <c r="N2997" i="10"/>
  <c r="M2997" i="10"/>
  <c r="L2997" i="10"/>
  <c r="K2997" i="10"/>
  <c r="J2997" i="10"/>
  <c r="I2997" i="10"/>
  <c r="H2997" i="10"/>
  <c r="D2997" i="10"/>
  <c r="C2997" i="10"/>
  <c r="U2996" i="10"/>
  <c r="T2996" i="10"/>
  <c r="S2996" i="10"/>
  <c r="R2996" i="10"/>
  <c r="Q2996" i="10"/>
  <c r="P2996" i="10"/>
  <c r="O2996" i="10"/>
  <c r="N2996" i="10"/>
  <c r="M2996" i="10"/>
  <c r="L2996" i="10"/>
  <c r="K2996" i="10"/>
  <c r="J2996" i="10"/>
  <c r="I2996" i="10"/>
  <c r="H2996" i="10"/>
  <c r="D2996" i="10"/>
  <c r="C2996" i="10"/>
  <c r="U2995" i="10"/>
  <c r="T2995" i="10"/>
  <c r="S2995" i="10"/>
  <c r="R2995" i="10"/>
  <c r="Q2995" i="10"/>
  <c r="P2995" i="10"/>
  <c r="O2995" i="10"/>
  <c r="N2995" i="10"/>
  <c r="M2995" i="10"/>
  <c r="L2995" i="10"/>
  <c r="K2995" i="10"/>
  <c r="J2995" i="10"/>
  <c r="I2995" i="10"/>
  <c r="H2995" i="10"/>
  <c r="D2995" i="10"/>
  <c r="C2995" i="10"/>
  <c r="U2994" i="10"/>
  <c r="T2994" i="10"/>
  <c r="S2994" i="10"/>
  <c r="R2994" i="10"/>
  <c r="Q2994" i="10"/>
  <c r="P2994" i="10"/>
  <c r="O2994" i="10"/>
  <c r="N2994" i="10"/>
  <c r="M2994" i="10"/>
  <c r="L2994" i="10"/>
  <c r="K2994" i="10"/>
  <c r="J2994" i="10"/>
  <c r="I2994" i="10"/>
  <c r="H2994" i="10"/>
  <c r="D2994" i="10"/>
  <c r="C2994" i="10"/>
  <c r="U2993" i="10"/>
  <c r="T2993" i="10"/>
  <c r="S2993" i="10"/>
  <c r="R2993" i="10"/>
  <c r="Q2993" i="10"/>
  <c r="P2993" i="10"/>
  <c r="O2993" i="10"/>
  <c r="N2993" i="10"/>
  <c r="M2993" i="10"/>
  <c r="L2993" i="10"/>
  <c r="K2993" i="10"/>
  <c r="J2993" i="10"/>
  <c r="I2993" i="10"/>
  <c r="H2993" i="10"/>
  <c r="D2993" i="10"/>
  <c r="C2993" i="10"/>
  <c r="U2992" i="10"/>
  <c r="T2992" i="10"/>
  <c r="S2992" i="10"/>
  <c r="R2992" i="10"/>
  <c r="Q2992" i="10"/>
  <c r="P2992" i="10"/>
  <c r="O2992" i="10"/>
  <c r="N2992" i="10"/>
  <c r="M2992" i="10"/>
  <c r="L2992" i="10"/>
  <c r="K2992" i="10"/>
  <c r="J2992" i="10"/>
  <c r="I2992" i="10"/>
  <c r="H2992" i="10"/>
  <c r="D2992" i="10"/>
  <c r="C2992" i="10"/>
  <c r="U2991" i="10"/>
  <c r="T2991" i="10"/>
  <c r="S2991" i="10"/>
  <c r="R2991" i="10"/>
  <c r="Q2991" i="10"/>
  <c r="P2991" i="10"/>
  <c r="O2991" i="10"/>
  <c r="N2991" i="10"/>
  <c r="M2991" i="10"/>
  <c r="L2991" i="10"/>
  <c r="K2991" i="10"/>
  <c r="J2991" i="10"/>
  <c r="I2991" i="10"/>
  <c r="H2991" i="10"/>
  <c r="D2991" i="10"/>
  <c r="C2991" i="10"/>
  <c r="U2990" i="10"/>
  <c r="T2990" i="10"/>
  <c r="S2990" i="10"/>
  <c r="R2990" i="10"/>
  <c r="Q2990" i="10"/>
  <c r="P2990" i="10"/>
  <c r="O2990" i="10"/>
  <c r="N2990" i="10"/>
  <c r="M2990" i="10"/>
  <c r="L2990" i="10"/>
  <c r="K2990" i="10"/>
  <c r="J2990" i="10"/>
  <c r="I2990" i="10"/>
  <c r="H2990" i="10"/>
  <c r="D2990" i="10"/>
  <c r="C2990" i="10"/>
  <c r="U2989" i="10"/>
  <c r="T2989" i="10"/>
  <c r="S2989" i="10"/>
  <c r="R2989" i="10"/>
  <c r="Q2989" i="10"/>
  <c r="P2989" i="10"/>
  <c r="O2989" i="10"/>
  <c r="N2989" i="10"/>
  <c r="M2989" i="10"/>
  <c r="L2989" i="10"/>
  <c r="K2989" i="10"/>
  <c r="J2989" i="10"/>
  <c r="I2989" i="10"/>
  <c r="H2989" i="10"/>
  <c r="D2989" i="10"/>
  <c r="C2989" i="10"/>
  <c r="U2988" i="10"/>
  <c r="T2988" i="10"/>
  <c r="S2988" i="10"/>
  <c r="R2988" i="10"/>
  <c r="Q2988" i="10"/>
  <c r="P2988" i="10"/>
  <c r="O2988" i="10"/>
  <c r="N2988" i="10"/>
  <c r="M2988" i="10"/>
  <c r="L2988" i="10"/>
  <c r="K2988" i="10"/>
  <c r="J2988" i="10"/>
  <c r="I2988" i="10"/>
  <c r="H2988" i="10"/>
  <c r="D2988" i="10"/>
  <c r="C2988" i="10"/>
  <c r="U2987" i="10"/>
  <c r="T2987" i="10"/>
  <c r="S2987" i="10"/>
  <c r="R2987" i="10"/>
  <c r="Q2987" i="10"/>
  <c r="P2987" i="10"/>
  <c r="O2987" i="10"/>
  <c r="N2987" i="10"/>
  <c r="M2987" i="10"/>
  <c r="L2987" i="10"/>
  <c r="K2987" i="10"/>
  <c r="J2987" i="10"/>
  <c r="I2987" i="10"/>
  <c r="H2987" i="10"/>
  <c r="D2987" i="10"/>
  <c r="C2987" i="10"/>
  <c r="U2986" i="10"/>
  <c r="T2986" i="10"/>
  <c r="S2986" i="10"/>
  <c r="R2986" i="10"/>
  <c r="Q2986" i="10"/>
  <c r="P2986" i="10"/>
  <c r="O2986" i="10"/>
  <c r="N2986" i="10"/>
  <c r="M2986" i="10"/>
  <c r="L2986" i="10"/>
  <c r="K2986" i="10"/>
  <c r="J2986" i="10"/>
  <c r="I2986" i="10"/>
  <c r="H2986" i="10"/>
  <c r="D2986" i="10"/>
  <c r="C2986" i="10"/>
  <c r="U2985" i="10"/>
  <c r="T2985" i="10"/>
  <c r="S2985" i="10"/>
  <c r="R2985" i="10"/>
  <c r="Q2985" i="10"/>
  <c r="P2985" i="10"/>
  <c r="O2985" i="10"/>
  <c r="N2985" i="10"/>
  <c r="M2985" i="10"/>
  <c r="L2985" i="10"/>
  <c r="K2985" i="10"/>
  <c r="J2985" i="10"/>
  <c r="I2985" i="10"/>
  <c r="H2985" i="10"/>
  <c r="D2985" i="10"/>
  <c r="C2985" i="10"/>
  <c r="U2984" i="10"/>
  <c r="T2984" i="10"/>
  <c r="S2984" i="10"/>
  <c r="R2984" i="10"/>
  <c r="Q2984" i="10"/>
  <c r="P2984" i="10"/>
  <c r="O2984" i="10"/>
  <c r="N2984" i="10"/>
  <c r="M2984" i="10"/>
  <c r="L2984" i="10"/>
  <c r="K2984" i="10"/>
  <c r="J2984" i="10"/>
  <c r="I2984" i="10"/>
  <c r="H2984" i="10"/>
  <c r="D2984" i="10"/>
  <c r="C2984" i="10"/>
  <c r="U2983" i="10"/>
  <c r="T2983" i="10"/>
  <c r="S2983" i="10"/>
  <c r="R2983" i="10"/>
  <c r="Q2983" i="10"/>
  <c r="P2983" i="10"/>
  <c r="O2983" i="10"/>
  <c r="N2983" i="10"/>
  <c r="M2983" i="10"/>
  <c r="L2983" i="10"/>
  <c r="K2983" i="10"/>
  <c r="J2983" i="10"/>
  <c r="I2983" i="10"/>
  <c r="H2983" i="10"/>
  <c r="D2983" i="10"/>
  <c r="C2983" i="10"/>
  <c r="U2982" i="10"/>
  <c r="T2982" i="10"/>
  <c r="S2982" i="10"/>
  <c r="R2982" i="10"/>
  <c r="Q2982" i="10"/>
  <c r="P2982" i="10"/>
  <c r="O2982" i="10"/>
  <c r="N2982" i="10"/>
  <c r="M2982" i="10"/>
  <c r="L2982" i="10"/>
  <c r="K2982" i="10"/>
  <c r="J2982" i="10"/>
  <c r="I2982" i="10"/>
  <c r="H2982" i="10"/>
  <c r="D2982" i="10"/>
  <c r="C2982" i="10"/>
  <c r="U2981" i="10"/>
  <c r="T2981" i="10"/>
  <c r="S2981" i="10"/>
  <c r="R2981" i="10"/>
  <c r="Q2981" i="10"/>
  <c r="P2981" i="10"/>
  <c r="O2981" i="10"/>
  <c r="N2981" i="10"/>
  <c r="M2981" i="10"/>
  <c r="L2981" i="10"/>
  <c r="K2981" i="10"/>
  <c r="J2981" i="10"/>
  <c r="I2981" i="10"/>
  <c r="H2981" i="10"/>
  <c r="D2981" i="10"/>
  <c r="C2981" i="10"/>
  <c r="U2980" i="10"/>
  <c r="T2980" i="10"/>
  <c r="S2980" i="10"/>
  <c r="R2980" i="10"/>
  <c r="Q2980" i="10"/>
  <c r="P2980" i="10"/>
  <c r="O2980" i="10"/>
  <c r="N2980" i="10"/>
  <c r="M2980" i="10"/>
  <c r="L2980" i="10"/>
  <c r="K2980" i="10"/>
  <c r="J2980" i="10"/>
  <c r="I2980" i="10"/>
  <c r="H2980" i="10"/>
  <c r="D2980" i="10"/>
  <c r="C2980" i="10"/>
  <c r="U2979" i="10"/>
  <c r="T2979" i="10"/>
  <c r="S2979" i="10"/>
  <c r="R2979" i="10"/>
  <c r="Q2979" i="10"/>
  <c r="P2979" i="10"/>
  <c r="O2979" i="10"/>
  <c r="N2979" i="10"/>
  <c r="M2979" i="10"/>
  <c r="L2979" i="10"/>
  <c r="K2979" i="10"/>
  <c r="J2979" i="10"/>
  <c r="I2979" i="10"/>
  <c r="H2979" i="10"/>
  <c r="D2979" i="10"/>
  <c r="C2979" i="10"/>
  <c r="U2978" i="10"/>
  <c r="T2978" i="10"/>
  <c r="S2978" i="10"/>
  <c r="R2978" i="10"/>
  <c r="Q2978" i="10"/>
  <c r="P2978" i="10"/>
  <c r="O2978" i="10"/>
  <c r="N2978" i="10"/>
  <c r="M2978" i="10"/>
  <c r="L2978" i="10"/>
  <c r="K2978" i="10"/>
  <c r="J2978" i="10"/>
  <c r="I2978" i="10"/>
  <c r="H2978" i="10"/>
  <c r="D2978" i="10"/>
  <c r="C2978" i="10"/>
  <c r="U2977" i="10"/>
  <c r="T2977" i="10"/>
  <c r="S2977" i="10"/>
  <c r="R2977" i="10"/>
  <c r="Q2977" i="10"/>
  <c r="P2977" i="10"/>
  <c r="O2977" i="10"/>
  <c r="N2977" i="10"/>
  <c r="M2977" i="10"/>
  <c r="L2977" i="10"/>
  <c r="K2977" i="10"/>
  <c r="J2977" i="10"/>
  <c r="I2977" i="10"/>
  <c r="H2977" i="10"/>
  <c r="D2977" i="10"/>
  <c r="C2977" i="10"/>
  <c r="U2976" i="10"/>
  <c r="T2976" i="10"/>
  <c r="S2976" i="10"/>
  <c r="R2976" i="10"/>
  <c r="Q2976" i="10"/>
  <c r="P2976" i="10"/>
  <c r="O2976" i="10"/>
  <c r="N2976" i="10"/>
  <c r="M2976" i="10"/>
  <c r="L2976" i="10"/>
  <c r="K2976" i="10"/>
  <c r="J2976" i="10"/>
  <c r="I2976" i="10"/>
  <c r="H2976" i="10"/>
  <c r="D2976" i="10"/>
  <c r="C2976" i="10"/>
  <c r="U2975" i="10"/>
  <c r="T2975" i="10"/>
  <c r="S2975" i="10"/>
  <c r="R2975" i="10"/>
  <c r="Q2975" i="10"/>
  <c r="P2975" i="10"/>
  <c r="O2975" i="10"/>
  <c r="N2975" i="10"/>
  <c r="M2975" i="10"/>
  <c r="L2975" i="10"/>
  <c r="K2975" i="10"/>
  <c r="J2975" i="10"/>
  <c r="I2975" i="10"/>
  <c r="H2975" i="10"/>
  <c r="D2975" i="10"/>
  <c r="C2975" i="10"/>
  <c r="U2974" i="10"/>
  <c r="T2974" i="10"/>
  <c r="S2974" i="10"/>
  <c r="R2974" i="10"/>
  <c r="Q2974" i="10"/>
  <c r="P2974" i="10"/>
  <c r="O2974" i="10"/>
  <c r="N2974" i="10"/>
  <c r="M2974" i="10"/>
  <c r="L2974" i="10"/>
  <c r="K2974" i="10"/>
  <c r="J2974" i="10"/>
  <c r="I2974" i="10"/>
  <c r="H2974" i="10"/>
  <c r="D2974" i="10"/>
  <c r="C2974" i="10"/>
  <c r="U2973" i="10"/>
  <c r="T2973" i="10"/>
  <c r="S2973" i="10"/>
  <c r="R2973" i="10"/>
  <c r="Q2973" i="10"/>
  <c r="P2973" i="10"/>
  <c r="O2973" i="10"/>
  <c r="N2973" i="10"/>
  <c r="M2973" i="10"/>
  <c r="L2973" i="10"/>
  <c r="K2973" i="10"/>
  <c r="J2973" i="10"/>
  <c r="I2973" i="10"/>
  <c r="H2973" i="10"/>
  <c r="D2973" i="10"/>
  <c r="C2973" i="10"/>
  <c r="U2972" i="10"/>
  <c r="T2972" i="10"/>
  <c r="S2972" i="10"/>
  <c r="R2972" i="10"/>
  <c r="Q2972" i="10"/>
  <c r="P2972" i="10"/>
  <c r="O2972" i="10"/>
  <c r="N2972" i="10"/>
  <c r="M2972" i="10"/>
  <c r="L2972" i="10"/>
  <c r="K2972" i="10"/>
  <c r="J2972" i="10"/>
  <c r="I2972" i="10"/>
  <c r="H2972" i="10"/>
  <c r="D2972" i="10"/>
  <c r="C2972" i="10"/>
  <c r="U2971" i="10"/>
  <c r="T2971" i="10"/>
  <c r="S2971" i="10"/>
  <c r="R2971" i="10"/>
  <c r="Q2971" i="10"/>
  <c r="P2971" i="10"/>
  <c r="O2971" i="10"/>
  <c r="N2971" i="10"/>
  <c r="M2971" i="10"/>
  <c r="L2971" i="10"/>
  <c r="K2971" i="10"/>
  <c r="J2971" i="10"/>
  <c r="I2971" i="10"/>
  <c r="H2971" i="10"/>
  <c r="D2971" i="10"/>
  <c r="C2971" i="10"/>
  <c r="U2970" i="10"/>
  <c r="T2970" i="10"/>
  <c r="S2970" i="10"/>
  <c r="R2970" i="10"/>
  <c r="Q2970" i="10"/>
  <c r="P2970" i="10"/>
  <c r="O2970" i="10"/>
  <c r="N2970" i="10"/>
  <c r="M2970" i="10"/>
  <c r="L2970" i="10"/>
  <c r="K2970" i="10"/>
  <c r="J2970" i="10"/>
  <c r="I2970" i="10"/>
  <c r="H2970" i="10"/>
  <c r="D2970" i="10"/>
  <c r="C2970" i="10"/>
  <c r="U2969" i="10"/>
  <c r="T2969" i="10"/>
  <c r="S2969" i="10"/>
  <c r="R2969" i="10"/>
  <c r="Q2969" i="10"/>
  <c r="P2969" i="10"/>
  <c r="O2969" i="10"/>
  <c r="N2969" i="10"/>
  <c r="M2969" i="10"/>
  <c r="L2969" i="10"/>
  <c r="K2969" i="10"/>
  <c r="J2969" i="10"/>
  <c r="I2969" i="10"/>
  <c r="H2969" i="10"/>
  <c r="D2969" i="10"/>
  <c r="C2969" i="10"/>
  <c r="U2968" i="10"/>
  <c r="T2968" i="10"/>
  <c r="S2968" i="10"/>
  <c r="R2968" i="10"/>
  <c r="Q2968" i="10"/>
  <c r="P2968" i="10"/>
  <c r="O2968" i="10"/>
  <c r="N2968" i="10"/>
  <c r="M2968" i="10"/>
  <c r="L2968" i="10"/>
  <c r="K2968" i="10"/>
  <c r="J2968" i="10"/>
  <c r="I2968" i="10"/>
  <c r="H2968" i="10"/>
  <c r="D2968" i="10"/>
  <c r="C2968" i="10"/>
  <c r="U2967" i="10"/>
  <c r="T2967" i="10"/>
  <c r="S2967" i="10"/>
  <c r="R2967" i="10"/>
  <c r="Q2967" i="10"/>
  <c r="P2967" i="10"/>
  <c r="O2967" i="10"/>
  <c r="N2967" i="10"/>
  <c r="M2967" i="10"/>
  <c r="L2967" i="10"/>
  <c r="K2967" i="10"/>
  <c r="J2967" i="10"/>
  <c r="I2967" i="10"/>
  <c r="H2967" i="10"/>
  <c r="D2967" i="10"/>
  <c r="C2967" i="10"/>
  <c r="U2966" i="10"/>
  <c r="T2966" i="10"/>
  <c r="S2966" i="10"/>
  <c r="R2966" i="10"/>
  <c r="Q2966" i="10"/>
  <c r="P2966" i="10"/>
  <c r="O2966" i="10"/>
  <c r="N2966" i="10"/>
  <c r="M2966" i="10"/>
  <c r="L2966" i="10"/>
  <c r="K2966" i="10"/>
  <c r="J2966" i="10"/>
  <c r="I2966" i="10"/>
  <c r="H2966" i="10"/>
  <c r="D2966" i="10"/>
  <c r="C2966" i="10"/>
  <c r="U2965" i="10"/>
  <c r="T2965" i="10"/>
  <c r="S2965" i="10"/>
  <c r="R2965" i="10"/>
  <c r="Q2965" i="10"/>
  <c r="P2965" i="10"/>
  <c r="O2965" i="10"/>
  <c r="N2965" i="10"/>
  <c r="M2965" i="10"/>
  <c r="L2965" i="10"/>
  <c r="K2965" i="10"/>
  <c r="J2965" i="10"/>
  <c r="I2965" i="10"/>
  <c r="H2965" i="10"/>
  <c r="D2965" i="10"/>
  <c r="C2965" i="10"/>
  <c r="U2964" i="10"/>
  <c r="T2964" i="10"/>
  <c r="S2964" i="10"/>
  <c r="R2964" i="10"/>
  <c r="Q2964" i="10"/>
  <c r="P2964" i="10"/>
  <c r="O2964" i="10"/>
  <c r="N2964" i="10"/>
  <c r="M2964" i="10"/>
  <c r="L2964" i="10"/>
  <c r="K2964" i="10"/>
  <c r="J2964" i="10"/>
  <c r="I2964" i="10"/>
  <c r="H2964" i="10"/>
  <c r="D2964" i="10"/>
  <c r="C2964" i="10"/>
  <c r="U2963" i="10"/>
  <c r="T2963" i="10"/>
  <c r="S2963" i="10"/>
  <c r="R2963" i="10"/>
  <c r="Q2963" i="10"/>
  <c r="P2963" i="10"/>
  <c r="O2963" i="10"/>
  <c r="N2963" i="10"/>
  <c r="M2963" i="10"/>
  <c r="L2963" i="10"/>
  <c r="K2963" i="10"/>
  <c r="J2963" i="10"/>
  <c r="I2963" i="10"/>
  <c r="H2963" i="10"/>
  <c r="D2963" i="10"/>
  <c r="C2963" i="10"/>
  <c r="U2962" i="10"/>
  <c r="T2962" i="10"/>
  <c r="S2962" i="10"/>
  <c r="R2962" i="10"/>
  <c r="Q2962" i="10"/>
  <c r="P2962" i="10"/>
  <c r="O2962" i="10"/>
  <c r="N2962" i="10"/>
  <c r="M2962" i="10"/>
  <c r="L2962" i="10"/>
  <c r="K2962" i="10"/>
  <c r="J2962" i="10"/>
  <c r="I2962" i="10"/>
  <c r="H2962" i="10"/>
  <c r="D2962" i="10"/>
  <c r="C2962" i="10"/>
  <c r="U2961" i="10"/>
  <c r="T2961" i="10"/>
  <c r="S2961" i="10"/>
  <c r="R2961" i="10"/>
  <c r="Q2961" i="10"/>
  <c r="P2961" i="10"/>
  <c r="O2961" i="10"/>
  <c r="N2961" i="10"/>
  <c r="M2961" i="10"/>
  <c r="L2961" i="10"/>
  <c r="K2961" i="10"/>
  <c r="J2961" i="10"/>
  <c r="I2961" i="10"/>
  <c r="H2961" i="10"/>
  <c r="D2961" i="10"/>
  <c r="C2961" i="10"/>
  <c r="U2960" i="10"/>
  <c r="T2960" i="10"/>
  <c r="S2960" i="10"/>
  <c r="R2960" i="10"/>
  <c r="Q2960" i="10"/>
  <c r="P2960" i="10"/>
  <c r="O2960" i="10"/>
  <c r="N2960" i="10"/>
  <c r="M2960" i="10"/>
  <c r="L2960" i="10"/>
  <c r="K2960" i="10"/>
  <c r="J2960" i="10"/>
  <c r="I2960" i="10"/>
  <c r="H2960" i="10"/>
  <c r="D2960" i="10"/>
  <c r="C2960" i="10"/>
  <c r="U2959" i="10"/>
  <c r="T2959" i="10"/>
  <c r="S2959" i="10"/>
  <c r="R2959" i="10"/>
  <c r="Q2959" i="10"/>
  <c r="P2959" i="10"/>
  <c r="O2959" i="10"/>
  <c r="N2959" i="10"/>
  <c r="M2959" i="10"/>
  <c r="L2959" i="10"/>
  <c r="K2959" i="10"/>
  <c r="J2959" i="10"/>
  <c r="I2959" i="10"/>
  <c r="H2959" i="10"/>
  <c r="D2959" i="10"/>
  <c r="C2959" i="10"/>
  <c r="U2958" i="10"/>
  <c r="T2958" i="10"/>
  <c r="S2958" i="10"/>
  <c r="R2958" i="10"/>
  <c r="Q2958" i="10"/>
  <c r="P2958" i="10"/>
  <c r="O2958" i="10"/>
  <c r="N2958" i="10"/>
  <c r="M2958" i="10"/>
  <c r="L2958" i="10"/>
  <c r="K2958" i="10"/>
  <c r="J2958" i="10"/>
  <c r="I2958" i="10"/>
  <c r="H2958" i="10"/>
  <c r="D2958" i="10"/>
  <c r="C2958" i="10"/>
  <c r="U2957" i="10"/>
  <c r="T2957" i="10"/>
  <c r="S2957" i="10"/>
  <c r="R2957" i="10"/>
  <c r="Q2957" i="10"/>
  <c r="P2957" i="10"/>
  <c r="O2957" i="10"/>
  <c r="N2957" i="10"/>
  <c r="M2957" i="10"/>
  <c r="L2957" i="10"/>
  <c r="K2957" i="10"/>
  <c r="J2957" i="10"/>
  <c r="I2957" i="10"/>
  <c r="H2957" i="10"/>
  <c r="D2957" i="10"/>
  <c r="C2957" i="10"/>
  <c r="U2956" i="10"/>
  <c r="T2956" i="10"/>
  <c r="S2956" i="10"/>
  <c r="R2956" i="10"/>
  <c r="Q2956" i="10"/>
  <c r="P2956" i="10"/>
  <c r="O2956" i="10"/>
  <c r="N2956" i="10"/>
  <c r="M2956" i="10"/>
  <c r="L2956" i="10"/>
  <c r="K2956" i="10"/>
  <c r="J2956" i="10"/>
  <c r="I2956" i="10"/>
  <c r="H2956" i="10"/>
  <c r="D2956" i="10"/>
  <c r="C2956" i="10"/>
  <c r="U2955" i="10"/>
  <c r="T2955" i="10"/>
  <c r="S2955" i="10"/>
  <c r="R2955" i="10"/>
  <c r="Q2955" i="10"/>
  <c r="P2955" i="10"/>
  <c r="O2955" i="10"/>
  <c r="N2955" i="10"/>
  <c r="M2955" i="10"/>
  <c r="L2955" i="10"/>
  <c r="K2955" i="10"/>
  <c r="J2955" i="10"/>
  <c r="I2955" i="10"/>
  <c r="H2955" i="10"/>
  <c r="D2955" i="10"/>
  <c r="C2955" i="10"/>
  <c r="U2954" i="10"/>
  <c r="T2954" i="10"/>
  <c r="S2954" i="10"/>
  <c r="R2954" i="10"/>
  <c r="Q2954" i="10"/>
  <c r="P2954" i="10"/>
  <c r="O2954" i="10"/>
  <c r="N2954" i="10"/>
  <c r="M2954" i="10"/>
  <c r="L2954" i="10"/>
  <c r="K2954" i="10"/>
  <c r="J2954" i="10"/>
  <c r="I2954" i="10"/>
  <c r="H2954" i="10"/>
  <c r="D2954" i="10"/>
  <c r="C2954" i="10"/>
  <c r="U2953" i="10"/>
  <c r="T2953" i="10"/>
  <c r="S2953" i="10"/>
  <c r="R2953" i="10"/>
  <c r="Q2953" i="10"/>
  <c r="P2953" i="10"/>
  <c r="O2953" i="10"/>
  <c r="N2953" i="10"/>
  <c r="M2953" i="10"/>
  <c r="L2953" i="10"/>
  <c r="K2953" i="10"/>
  <c r="J2953" i="10"/>
  <c r="I2953" i="10"/>
  <c r="H2953" i="10"/>
  <c r="D2953" i="10"/>
  <c r="C2953" i="10"/>
  <c r="U2952" i="10"/>
  <c r="T2952" i="10"/>
  <c r="S2952" i="10"/>
  <c r="R2952" i="10"/>
  <c r="Q2952" i="10"/>
  <c r="P2952" i="10"/>
  <c r="O2952" i="10"/>
  <c r="N2952" i="10"/>
  <c r="M2952" i="10"/>
  <c r="L2952" i="10"/>
  <c r="K2952" i="10"/>
  <c r="J2952" i="10"/>
  <c r="I2952" i="10"/>
  <c r="H2952" i="10"/>
  <c r="D2952" i="10"/>
  <c r="C2952" i="10"/>
  <c r="U2951" i="10"/>
  <c r="T2951" i="10"/>
  <c r="S2951" i="10"/>
  <c r="R2951" i="10"/>
  <c r="Q2951" i="10"/>
  <c r="P2951" i="10"/>
  <c r="O2951" i="10"/>
  <c r="N2951" i="10"/>
  <c r="M2951" i="10"/>
  <c r="L2951" i="10"/>
  <c r="K2951" i="10"/>
  <c r="J2951" i="10"/>
  <c r="I2951" i="10"/>
  <c r="H2951" i="10"/>
  <c r="D2951" i="10"/>
  <c r="C2951" i="10"/>
  <c r="U2950" i="10"/>
  <c r="T2950" i="10"/>
  <c r="S2950" i="10"/>
  <c r="R2950" i="10"/>
  <c r="Q2950" i="10"/>
  <c r="P2950" i="10"/>
  <c r="O2950" i="10"/>
  <c r="N2950" i="10"/>
  <c r="M2950" i="10"/>
  <c r="L2950" i="10"/>
  <c r="K2950" i="10"/>
  <c r="J2950" i="10"/>
  <c r="I2950" i="10"/>
  <c r="H2950" i="10"/>
  <c r="D2950" i="10"/>
  <c r="C2950" i="10"/>
  <c r="U2949" i="10"/>
  <c r="T2949" i="10"/>
  <c r="S2949" i="10"/>
  <c r="R2949" i="10"/>
  <c r="Q2949" i="10"/>
  <c r="P2949" i="10"/>
  <c r="O2949" i="10"/>
  <c r="N2949" i="10"/>
  <c r="M2949" i="10"/>
  <c r="L2949" i="10"/>
  <c r="K2949" i="10"/>
  <c r="J2949" i="10"/>
  <c r="I2949" i="10"/>
  <c r="H2949" i="10"/>
  <c r="D2949" i="10"/>
  <c r="C2949" i="10"/>
  <c r="U2948" i="10"/>
  <c r="T2948" i="10"/>
  <c r="S2948" i="10"/>
  <c r="R2948" i="10"/>
  <c r="Q2948" i="10"/>
  <c r="P2948" i="10"/>
  <c r="O2948" i="10"/>
  <c r="N2948" i="10"/>
  <c r="M2948" i="10"/>
  <c r="L2948" i="10"/>
  <c r="K2948" i="10"/>
  <c r="J2948" i="10"/>
  <c r="I2948" i="10"/>
  <c r="H2948" i="10"/>
  <c r="D2948" i="10"/>
  <c r="C2948" i="10"/>
  <c r="U2947" i="10"/>
  <c r="T2947" i="10"/>
  <c r="S2947" i="10"/>
  <c r="R2947" i="10"/>
  <c r="Q2947" i="10"/>
  <c r="P2947" i="10"/>
  <c r="O2947" i="10"/>
  <c r="N2947" i="10"/>
  <c r="M2947" i="10"/>
  <c r="L2947" i="10"/>
  <c r="K2947" i="10"/>
  <c r="J2947" i="10"/>
  <c r="I2947" i="10"/>
  <c r="H2947" i="10"/>
  <c r="D2947" i="10"/>
  <c r="C2947" i="10"/>
  <c r="U2946" i="10"/>
  <c r="T2946" i="10"/>
  <c r="S2946" i="10"/>
  <c r="R2946" i="10"/>
  <c r="Q2946" i="10"/>
  <c r="P2946" i="10"/>
  <c r="O2946" i="10"/>
  <c r="N2946" i="10"/>
  <c r="M2946" i="10"/>
  <c r="L2946" i="10"/>
  <c r="K2946" i="10"/>
  <c r="J2946" i="10"/>
  <c r="I2946" i="10"/>
  <c r="H2946" i="10"/>
  <c r="D2946" i="10"/>
  <c r="C2946" i="10"/>
  <c r="U2945" i="10"/>
  <c r="T2945" i="10"/>
  <c r="S2945" i="10"/>
  <c r="R2945" i="10"/>
  <c r="Q2945" i="10"/>
  <c r="P2945" i="10"/>
  <c r="O2945" i="10"/>
  <c r="N2945" i="10"/>
  <c r="M2945" i="10"/>
  <c r="L2945" i="10"/>
  <c r="K2945" i="10"/>
  <c r="J2945" i="10"/>
  <c r="I2945" i="10"/>
  <c r="H2945" i="10"/>
  <c r="D2945" i="10"/>
  <c r="C2945" i="10"/>
  <c r="U2944" i="10"/>
  <c r="T2944" i="10"/>
  <c r="S2944" i="10"/>
  <c r="R2944" i="10"/>
  <c r="Q2944" i="10"/>
  <c r="P2944" i="10"/>
  <c r="O2944" i="10"/>
  <c r="N2944" i="10"/>
  <c r="M2944" i="10"/>
  <c r="L2944" i="10"/>
  <c r="K2944" i="10"/>
  <c r="J2944" i="10"/>
  <c r="I2944" i="10"/>
  <c r="H2944" i="10"/>
  <c r="D2944" i="10"/>
  <c r="C2944" i="10"/>
  <c r="U2943" i="10"/>
  <c r="T2943" i="10"/>
  <c r="S2943" i="10"/>
  <c r="R2943" i="10"/>
  <c r="Q2943" i="10"/>
  <c r="P2943" i="10"/>
  <c r="O2943" i="10"/>
  <c r="N2943" i="10"/>
  <c r="M2943" i="10"/>
  <c r="L2943" i="10"/>
  <c r="K2943" i="10"/>
  <c r="J2943" i="10"/>
  <c r="I2943" i="10"/>
  <c r="H2943" i="10"/>
  <c r="D2943" i="10"/>
  <c r="C2943" i="10"/>
  <c r="U2942" i="10"/>
  <c r="T2942" i="10"/>
  <c r="S2942" i="10"/>
  <c r="R2942" i="10"/>
  <c r="Q2942" i="10"/>
  <c r="P2942" i="10"/>
  <c r="O2942" i="10"/>
  <c r="N2942" i="10"/>
  <c r="M2942" i="10"/>
  <c r="L2942" i="10"/>
  <c r="K2942" i="10"/>
  <c r="J2942" i="10"/>
  <c r="I2942" i="10"/>
  <c r="H2942" i="10"/>
  <c r="D2942" i="10"/>
  <c r="C2942" i="10"/>
  <c r="U2941" i="10"/>
  <c r="T2941" i="10"/>
  <c r="S2941" i="10"/>
  <c r="R2941" i="10"/>
  <c r="Q2941" i="10"/>
  <c r="P2941" i="10"/>
  <c r="O2941" i="10"/>
  <c r="N2941" i="10"/>
  <c r="M2941" i="10"/>
  <c r="L2941" i="10"/>
  <c r="K2941" i="10"/>
  <c r="J2941" i="10"/>
  <c r="I2941" i="10"/>
  <c r="H2941" i="10"/>
  <c r="D2941" i="10"/>
  <c r="C2941" i="10"/>
  <c r="U2940" i="10"/>
  <c r="T2940" i="10"/>
  <c r="S2940" i="10"/>
  <c r="R2940" i="10"/>
  <c r="Q2940" i="10"/>
  <c r="P2940" i="10"/>
  <c r="O2940" i="10"/>
  <c r="N2940" i="10"/>
  <c r="M2940" i="10"/>
  <c r="L2940" i="10"/>
  <c r="K2940" i="10"/>
  <c r="J2940" i="10"/>
  <c r="I2940" i="10"/>
  <c r="H2940" i="10"/>
  <c r="D2940" i="10"/>
  <c r="C2940" i="10"/>
  <c r="U2939" i="10"/>
  <c r="T2939" i="10"/>
  <c r="S2939" i="10"/>
  <c r="R2939" i="10"/>
  <c r="Q2939" i="10"/>
  <c r="P2939" i="10"/>
  <c r="O2939" i="10"/>
  <c r="N2939" i="10"/>
  <c r="M2939" i="10"/>
  <c r="L2939" i="10"/>
  <c r="K2939" i="10"/>
  <c r="J2939" i="10"/>
  <c r="I2939" i="10"/>
  <c r="H2939" i="10"/>
  <c r="D2939" i="10"/>
  <c r="C2939" i="10"/>
  <c r="U2938" i="10"/>
  <c r="T2938" i="10"/>
  <c r="S2938" i="10"/>
  <c r="R2938" i="10"/>
  <c r="Q2938" i="10"/>
  <c r="P2938" i="10"/>
  <c r="O2938" i="10"/>
  <c r="N2938" i="10"/>
  <c r="M2938" i="10"/>
  <c r="L2938" i="10"/>
  <c r="K2938" i="10"/>
  <c r="J2938" i="10"/>
  <c r="I2938" i="10"/>
  <c r="H2938" i="10"/>
  <c r="D2938" i="10"/>
  <c r="C2938" i="10"/>
  <c r="U2937" i="10"/>
  <c r="T2937" i="10"/>
  <c r="S2937" i="10"/>
  <c r="R2937" i="10"/>
  <c r="Q2937" i="10"/>
  <c r="P2937" i="10"/>
  <c r="O2937" i="10"/>
  <c r="N2937" i="10"/>
  <c r="M2937" i="10"/>
  <c r="L2937" i="10"/>
  <c r="K2937" i="10"/>
  <c r="J2937" i="10"/>
  <c r="I2937" i="10"/>
  <c r="H2937" i="10"/>
  <c r="D2937" i="10"/>
  <c r="C2937" i="10"/>
  <c r="U2936" i="10"/>
  <c r="T2936" i="10"/>
  <c r="S2936" i="10"/>
  <c r="R2936" i="10"/>
  <c r="Q2936" i="10"/>
  <c r="P2936" i="10"/>
  <c r="O2936" i="10"/>
  <c r="N2936" i="10"/>
  <c r="M2936" i="10"/>
  <c r="L2936" i="10"/>
  <c r="K2936" i="10"/>
  <c r="J2936" i="10"/>
  <c r="I2936" i="10"/>
  <c r="H2936" i="10"/>
  <c r="D2936" i="10"/>
  <c r="C2936" i="10"/>
  <c r="U2935" i="10"/>
  <c r="T2935" i="10"/>
  <c r="S2935" i="10"/>
  <c r="R2935" i="10"/>
  <c r="Q2935" i="10"/>
  <c r="P2935" i="10"/>
  <c r="O2935" i="10"/>
  <c r="N2935" i="10"/>
  <c r="M2935" i="10"/>
  <c r="L2935" i="10"/>
  <c r="K2935" i="10"/>
  <c r="J2935" i="10"/>
  <c r="I2935" i="10"/>
  <c r="H2935" i="10"/>
  <c r="D2935" i="10"/>
  <c r="C2935" i="10"/>
  <c r="U2934" i="10"/>
  <c r="T2934" i="10"/>
  <c r="S2934" i="10"/>
  <c r="R2934" i="10"/>
  <c r="Q2934" i="10"/>
  <c r="P2934" i="10"/>
  <c r="O2934" i="10"/>
  <c r="N2934" i="10"/>
  <c r="M2934" i="10"/>
  <c r="L2934" i="10"/>
  <c r="K2934" i="10"/>
  <c r="J2934" i="10"/>
  <c r="I2934" i="10"/>
  <c r="H2934" i="10"/>
  <c r="D2934" i="10"/>
  <c r="C2934" i="10"/>
  <c r="U2933" i="10"/>
  <c r="T2933" i="10"/>
  <c r="S2933" i="10"/>
  <c r="R2933" i="10"/>
  <c r="Q2933" i="10"/>
  <c r="P2933" i="10"/>
  <c r="O2933" i="10"/>
  <c r="N2933" i="10"/>
  <c r="M2933" i="10"/>
  <c r="L2933" i="10"/>
  <c r="K2933" i="10"/>
  <c r="J2933" i="10"/>
  <c r="I2933" i="10"/>
  <c r="H2933" i="10"/>
  <c r="D2933" i="10"/>
  <c r="C2933" i="10"/>
  <c r="U2932" i="10"/>
  <c r="T2932" i="10"/>
  <c r="S2932" i="10"/>
  <c r="R2932" i="10"/>
  <c r="Q2932" i="10"/>
  <c r="P2932" i="10"/>
  <c r="O2932" i="10"/>
  <c r="N2932" i="10"/>
  <c r="M2932" i="10"/>
  <c r="L2932" i="10"/>
  <c r="K2932" i="10"/>
  <c r="J2932" i="10"/>
  <c r="I2932" i="10"/>
  <c r="H2932" i="10"/>
  <c r="D2932" i="10"/>
  <c r="C2932" i="10"/>
  <c r="U2931" i="10"/>
  <c r="T2931" i="10"/>
  <c r="S2931" i="10"/>
  <c r="R2931" i="10"/>
  <c r="Q2931" i="10"/>
  <c r="P2931" i="10"/>
  <c r="O2931" i="10"/>
  <c r="N2931" i="10"/>
  <c r="M2931" i="10"/>
  <c r="L2931" i="10"/>
  <c r="K2931" i="10"/>
  <c r="J2931" i="10"/>
  <c r="I2931" i="10"/>
  <c r="H2931" i="10"/>
  <c r="D2931" i="10"/>
  <c r="C2931" i="10"/>
  <c r="U2930" i="10"/>
  <c r="T2930" i="10"/>
  <c r="S2930" i="10"/>
  <c r="R2930" i="10"/>
  <c r="Q2930" i="10"/>
  <c r="P2930" i="10"/>
  <c r="O2930" i="10"/>
  <c r="N2930" i="10"/>
  <c r="M2930" i="10"/>
  <c r="L2930" i="10"/>
  <c r="K2930" i="10"/>
  <c r="J2930" i="10"/>
  <c r="I2930" i="10"/>
  <c r="H2930" i="10"/>
  <c r="D2930" i="10"/>
  <c r="C2930" i="10"/>
  <c r="U2929" i="10"/>
  <c r="T2929" i="10"/>
  <c r="S2929" i="10"/>
  <c r="R2929" i="10"/>
  <c r="Q2929" i="10"/>
  <c r="P2929" i="10"/>
  <c r="O2929" i="10"/>
  <c r="N2929" i="10"/>
  <c r="M2929" i="10"/>
  <c r="L2929" i="10"/>
  <c r="K2929" i="10"/>
  <c r="J2929" i="10"/>
  <c r="I2929" i="10"/>
  <c r="H2929" i="10"/>
  <c r="D2929" i="10"/>
  <c r="C2929" i="10"/>
  <c r="U2928" i="10"/>
  <c r="T2928" i="10"/>
  <c r="S2928" i="10"/>
  <c r="R2928" i="10"/>
  <c r="Q2928" i="10"/>
  <c r="P2928" i="10"/>
  <c r="O2928" i="10"/>
  <c r="N2928" i="10"/>
  <c r="M2928" i="10"/>
  <c r="L2928" i="10"/>
  <c r="K2928" i="10"/>
  <c r="J2928" i="10"/>
  <c r="I2928" i="10"/>
  <c r="H2928" i="10"/>
  <c r="D2928" i="10"/>
  <c r="C2928" i="10"/>
  <c r="U2927" i="10"/>
  <c r="T2927" i="10"/>
  <c r="S2927" i="10"/>
  <c r="R2927" i="10"/>
  <c r="Q2927" i="10"/>
  <c r="P2927" i="10"/>
  <c r="O2927" i="10"/>
  <c r="N2927" i="10"/>
  <c r="M2927" i="10"/>
  <c r="L2927" i="10"/>
  <c r="K2927" i="10"/>
  <c r="J2927" i="10"/>
  <c r="I2927" i="10"/>
  <c r="H2927" i="10"/>
  <c r="D2927" i="10"/>
  <c r="C2927" i="10"/>
  <c r="U2926" i="10"/>
  <c r="T2926" i="10"/>
  <c r="S2926" i="10"/>
  <c r="R2926" i="10"/>
  <c r="Q2926" i="10"/>
  <c r="P2926" i="10"/>
  <c r="O2926" i="10"/>
  <c r="N2926" i="10"/>
  <c r="M2926" i="10"/>
  <c r="L2926" i="10"/>
  <c r="K2926" i="10"/>
  <c r="J2926" i="10"/>
  <c r="I2926" i="10"/>
  <c r="H2926" i="10"/>
  <c r="D2926" i="10"/>
  <c r="C2926" i="10"/>
  <c r="U2925" i="10"/>
  <c r="T2925" i="10"/>
  <c r="S2925" i="10"/>
  <c r="R2925" i="10"/>
  <c r="Q2925" i="10"/>
  <c r="P2925" i="10"/>
  <c r="O2925" i="10"/>
  <c r="N2925" i="10"/>
  <c r="M2925" i="10"/>
  <c r="L2925" i="10"/>
  <c r="K2925" i="10"/>
  <c r="J2925" i="10"/>
  <c r="I2925" i="10"/>
  <c r="H2925" i="10"/>
  <c r="D2925" i="10"/>
  <c r="C2925" i="10"/>
  <c r="U2924" i="10"/>
  <c r="T2924" i="10"/>
  <c r="S2924" i="10"/>
  <c r="R2924" i="10"/>
  <c r="Q2924" i="10"/>
  <c r="P2924" i="10"/>
  <c r="O2924" i="10"/>
  <c r="N2924" i="10"/>
  <c r="M2924" i="10"/>
  <c r="L2924" i="10"/>
  <c r="K2924" i="10"/>
  <c r="J2924" i="10"/>
  <c r="I2924" i="10"/>
  <c r="H2924" i="10"/>
  <c r="D2924" i="10"/>
  <c r="C2924" i="10"/>
  <c r="U2923" i="10"/>
  <c r="T2923" i="10"/>
  <c r="S2923" i="10"/>
  <c r="R2923" i="10"/>
  <c r="Q2923" i="10"/>
  <c r="P2923" i="10"/>
  <c r="O2923" i="10"/>
  <c r="N2923" i="10"/>
  <c r="M2923" i="10"/>
  <c r="L2923" i="10"/>
  <c r="K2923" i="10"/>
  <c r="J2923" i="10"/>
  <c r="I2923" i="10"/>
  <c r="H2923" i="10"/>
  <c r="D2923" i="10"/>
  <c r="C2923" i="10"/>
  <c r="U2922" i="10"/>
  <c r="T2922" i="10"/>
  <c r="S2922" i="10"/>
  <c r="R2922" i="10"/>
  <c r="Q2922" i="10"/>
  <c r="P2922" i="10"/>
  <c r="O2922" i="10"/>
  <c r="N2922" i="10"/>
  <c r="M2922" i="10"/>
  <c r="L2922" i="10"/>
  <c r="K2922" i="10"/>
  <c r="J2922" i="10"/>
  <c r="I2922" i="10"/>
  <c r="H2922" i="10"/>
  <c r="D2922" i="10"/>
  <c r="C2922" i="10"/>
  <c r="U2921" i="10"/>
  <c r="T2921" i="10"/>
  <c r="S2921" i="10"/>
  <c r="R2921" i="10"/>
  <c r="Q2921" i="10"/>
  <c r="P2921" i="10"/>
  <c r="O2921" i="10"/>
  <c r="N2921" i="10"/>
  <c r="M2921" i="10"/>
  <c r="L2921" i="10"/>
  <c r="K2921" i="10"/>
  <c r="J2921" i="10"/>
  <c r="I2921" i="10"/>
  <c r="H2921" i="10"/>
  <c r="D2921" i="10"/>
  <c r="C2921" i="10"/>
  <c r="U2920" i="10"/>
  <c r="T2920" i="10"/>
  <c r="S2920" i="10"/>
  <c r="R2920" i="10"/>
  <c r="Q2920" i="10"/>
  <c r="P2920" i="10"/>
  <c r="O2920" i="10"/>
  <c r="N2920" i="10"/>
  <c r="M2920" i="10"/>
  <c r="L2920" i="10"/>
  <c r="K2920" i="10"/>
  <c r="J2920" i="10"/>
  <c r="I2920" i="10"/>
  <c r="H2920" i="10"/>
  <c r="D2920" i="10"/>
  <c r="C2920" i="10"/>
  <c r="U2919" i="10"/>
  <c r="T2919" i="10"/>
  <c r="S2919" i="10"/>
  <c r="R2919" i="10"/>
  <c r="Q2919" i="10"/>
  <c r="P2919" i="10"/>
  <c r="O2919" i="10"/>
  <c r="N2919" i="10"/>
  <c r="M2919" i="10"/>
  <c r="L2919" i="10"/>
  <c r="K2919" i="10"/>
  <c r="J2919" i="10"/>
  <c r="I2919" i="10"/>
  <c r="H2919" i="10"/>
  <c r="D2919" i="10"/>
  <c r="C2919" i="10"/>
  <c r="U2918" i="10"/>
  <c r="T2918" i="10"/>
  <c r="S2918" i="10"/>
  <c r="R2918" i="10"/>
  <c r="Q2918" i="10"/>
  <c r="P2918" i="10"/>
  <c r="O2918" i="10"/>
  <c r="N2918" i="10"/>
  <c r="M2918" i="10"/>
  <c r="L2918" i="10"/>
  <c r="K2918" i="10"/>
  <c r="J2918" i="10"/>
  <c r="I2918" i="10"/>
  <c r="H2918" i="10"/>
  <c r="D2918" i="10"/>
  <c r="C2918" i="10"/>
  <c r="U2917" i="10"/>
  <c r="T2917" i="10"/>
  <c r="S2917" i="10"/>
  <c r="R2917" i="10"/>
  <c r="Q2917" i="10"/>
  <c r="P2917" i="10"/>
  <c r="O2917" i="10"/>
  <c r="N2917" i="10"/>
  <c r="M2917" i="10"/>
  <c r="L2917" i="10"/>
  <c r="K2917" i="10"/>
  <c r="J2917" i="10"/>
  <c r="I2917" i="10"/>
  <c r="H2917" i="10"/>
  <c r="D2917" i="10"/>
  <c r="C2917" i="10"/>
  <c r="U2916" i="10"/>
  <c r="T2916" i="10"/>
  <c r="S2916" i="10"/>
  <c r="R2916" i="10"/>
  <c r="Q2916" i="10"/>
  <c r="P2916" i="10"/>
  <c r="O2916" i="10"/>
  <c r="N2916" i="10"/>
  <c r="M2916" i="10"/>
  <c r="L2916" i="10"/>
  <c r="K2916" i="10"/>
  <c r="J2916" i="10"/>
  <c r="I2916" i="10"/>
  <c r="H2916" i="10"/>
  <c r="D2916" i="10"/>
  <c r="C2916" i="10"/>
  <c r="U2915" i="10"/>
  <c r="T2915" i="10"/>
  <c r="S2915" i="10"/>
  <c r="R2915" i="10"/>
  <c r="Q2915" i="10"/>
  <c r="P2915" i="10"/>
  <c r="O2915" i="10"/>
  <c r="N2915" i="10"/>
  <c r="M2915" i="10"/>
  <c r="L2915" i="10"/>
  <c r="K2915" i="10"/>
  <c r="J2915" i="10"/>
  <c r="I2915" i="10"/>
  <c r="H2915" i="10"/>
  <c r="D2915" i="10"/>
  <c r="C2915" i="10"/>
  <c r="U2914" i="10"/>
  <c r="T2914" i="10"/>
  <c r="S2914" i="10"/>
  <c r="R2914" i="10"/>
  <c r="Q2914" i="10"/>
  <c r="P2914" i="10"/>
  <c r="O2914" i="10"/>
  <c r="N2914" i="10"/>
  <c r="M2914" i="10"/>
  <c r="L2914" i="10"/>
  <c r="K2914" i="10"/>
  <c r="J2914" i="10"/>
  <c r="I2914" i="10"/>
  <c r="H2914" i="10"/>
  <c r="D2914" i="10"/>
  <c r="C2914" i="10"/>
  <c r="U2913" i="10"/>
  <c r="T2913" i="10"/>
  <c r="S2913" i="10"/>
  <c r="R2913" i="10"/>
  <c r="Q2913" i="10"/>
  <c r="P2913" i="10"/>
  <c r="O2913" i="10"/>
  <c r="N2913" i="10"/>
  <c r="M2913" i="10"/>
  <c r="L2913" i="10"/>
  <c r="K2913" i="10"/>
  <c r="J2913" i="10"/>
  <c r="I2913" i="10"/>
  <c r="H2913" i="10"/>
  <c r="D2913" i="10"/>
  <c r="C2913" i="10"/>
  <c r="U2912" i="10"/>
  <c r="T2912" i="10"/>
  <c r="S2912" i="10"/>
  <c r="R2912" i="10"/>
  <c r="Q2912" i="10"/>
  <c r="P2912" i="10"/>
  <c r="O2912" i="10"/>
  <c r="N2912" i="10"/>
  <c r="M2912" i="10"/>
  <c r="L2912" i="10"/>
  <c r="K2912" i="10"/>
  <c r="J2912" i="10"/>
  <c r="I2912" i="10"/>
  <c r="H2912" i="10"/>
  <c r="D2912" i="10"/>
  <c r="C2912" i="10"/>
  <c r="U2911" i="10"/>
  <c r="T2911" i="10"/>
  <c r="S2911" i="10"/>
  <c r="R2911" i="10"/>
  <c r="Q2911" i="10"/>
  <c r="P2911" i="10"/>
  <c r="O2911" i="10"/>
  <c r="N2911" i="10"/>
  <c r="M2911" i="10"/>
  <c r="L2911" i="10"/>
  <c r="K2911" i="10"/>
  <c r="J2911" i="10"/>
  <c r="I2911" i="10"/>
  <c r="H2911" i="10"/>
  <c r="D2911" i="10"/>
  <c r="C2911" i="10"/>
  <c r="U2910" i="10"/>
  <c r="T2910" i="10"/>
  <c r="S2910" i="10"/>
  <c r="R2910" i="10"/>
  <c r="Q2910" i="10"/>
  <c r="P2910" i="10"/>
  <c r="O2910" i="10"/>
  <c r="N2910" i="10"/>
  <c r="M2910" i="10"/>
  <c r="L2910" i="10"/>
  <c r="K2910" i="10"/>
  <c r="J2910" i="10"/>
  <c r="I2910" i="10"/>
  <c r="H2910" i="10"/>
  <c r="D2910" i="10"/>
  <c r="C2910" i="10"/>
  <c r="U2909" i="10"/>
  <c r="T2909" i="10"/>
  <c r="S2909" i="10"/>
  <c r="R2909" i="10"/>
  <c r="Q2909" i="10"/>
  <c r="P2909" i="10"/>
  <c r="O2909" i="10"/>
  <c r="N2909" i="10"/>
  <c r="M2909" i="10"/>
  <c r="L2909" i="10"/>
  <c r="K2909" i="10"/>
  <c r="J2909" i="10"/>
  <c r="I2909" i="10"/>
  <c r="H2909" i="10"/>
  <c r="D2909" i="10"/>
  <c r="C2909" i="10"/>
  <c r="U2908" i="10"/>
  <c r="T2908" i="10"/>
  <c r="S2908" i="10"/>
  <c r="R2908" i="10"/>
  <c r="Q2908" i="10"/>
  <c r="P2908" i="10"/>
  <c r="O2908" i="10"/>
  <c r="N2908" i="10"/>
  <c r="M2908" i="10"/>
  <c r="L2908" i="10"/>
  <c r="K2908" i="10"/>
  <c r="J2908" i="10"/>
  <c r="I2908" i="10"/>
  <c r="H2908" i="10"/>
  <c r="D2908" i="10"/>
  <c r="C2908" i="10"/>
  <c r="U2907" i="10"/>
  <c r="T2907" i="10"/>
  <c r="S2907" i="10"/>
  <c r="R2907" i="10"/>
  <c r="Q2907" i="10"/>
  <c r="P2907" i="10"/>
  <c r="O2907" i="10"/>
  <c r="N2907" i="10"/>
  <c r="M2907" i="10"/>
  <c r="L2907" i="10"/>
  <c r="K2907" i="10"/>
  <c r="J2907" i="10"/>
  <c r="I2907" i="10"/>
  <c r="H2907" i="10"/>
  <c r="D2907" i="10"/>
  <c r="C2907" i="10"/>
  <c r="U2906" i="10"/>
  <c r="T2906" i="10"/>
  <c r="S2906" i="10"/>
  <c r="R2906" i="10"/>
  <c r="Q2906" i="10"/>
  <c r="P2906" i="10"/>
  <c r="O2906" i="10"/>
  <c r="N2906" i="10"/>
  <c r="M2906" i="10"/>
  <c r="L2906" i="10"/>
  <c r="K2906" i="10"/>
  <c r="J2906" i="10"/>
  <c r="I2906" i="10"/>
  <c r="H2906" i="10"/>
  <c r="D2906" i="10"/>
  <c r="C2906" i="10"/>
  <c r="U2905" i="10"/>
  <c r="T2905" i="10"/>
  <c r="S2905" i="10"/>
  <c r="R2905" i="10"/>
  <c r="Q2905" i="10"/>
  <c r="P2905" i="10"/>
  <c r="O2905" i="10"/>
  <c r="N2905" i="10"/>
  <c r="M2905" i="10"/>
  <c r="L2905" i="10"/>
  <c r="K2905" i="10"/>
  <c r="J2905" i="10"/>
  <c r="I2905" i="10"/>
  <c r="H2905" i="10"/>
  <c r="D2905" i="10"/>
  <c r="C2905" i="10"/>
  <c r="U2904" i="10"/>
  <c r="T2904" i="10"/>
  <c r="S2904" i="10"/>
  <c r="R2904" i="10"/>
  <c r="Q2904" i="10"/>
  <c r="P2904" i="10"/>
  <c r="O2904" i="10"/>
  <c r="N2904" i="10"/>
  <c r="M2904" i="10"/>
  <c r="L2904" i="10"/>
  <c r="K2904" i="10"/>
  <c r="J2904" i="10"/>
  <c r="I2904" i="10"/>
  <c r="H2904" i="10"/>
  <c r="D2904" i="10"/>
  <c r="C2904" i="10"/>
  <c r="U2903" i="10"/>
  <c r="T2903" i="10"/>
  <c r="S2903" i="10"/>
  <c r="R2903" i="10"/>
  <c r="Q2903" i="10"/>
  <c r="P2903" i="10"/>
  <c r="O2903" i="10"/>
  <c r="N2903" i="10"/>
  <c r="M2903" i="10"/>
  <c r="L2903" i="10"/>
  <c r="K2903" i="10"/>
  <c r="J2903" i="10"/>
  <c r="I2903" i="10"/>
  <c r="H2903" i="10"/>
  <c r="D2903" i="10"/>
  <c r="C2903" i="10"/>
  <c r="U2902" i="10"/>
  <c r="T2902" i="10"/>
  <c r="S2902" i="10"/>
  <c r="R2902" i="10"/>
  <c r="Q2902" i="10"/>
  <c r="P2902" i="10"/>
  <c r="O2902" i="10"/>
  <c r="N2902" i="10"/>
  <c r="M2902" i="10"/>
  <c r="L2902" i="10"/>
  <c r="K2902" i="10"/>
  <c r="J2902" i="10"/>
  <c r="I2902" i="10"/>
  <c r="H2902" i="10"/>
  <c r="D2902" i="10"/>
  <c r="C2902" i="10"/>
  <c r="U2901" i="10"/>
  <c r="T2901" i="10"/>
  <c r="S2901" i="10"/>
  <c r="R2901" i="10"/>
  <c r="Q2901" i="10"/>
  <c r="P2901" i="10"/>
  <c r="O2901" i="10"/>
  <c r="N2901" i="10"/>
  <c r="M2901" i="10"/>
  <c r="L2901" i="10"/>
  <c r="K2901" i="10"/>
  <c r="J2901" i="10"/>
  <c r="I2901" i="10"/>
  <c r="H2901" i="10"/>
  <c r="D2901" i="10"/>
  <c r="C2901" i="10"/>
  <c r="U2900" i="10"/>
  <c r="T2900" i="10"/>
  <c r="S2900" i="10"/>
  <c r="R2900" i="10"/>
  <c r="Q2900" i="10"/>
  <c r="P2900" i="10"/>
  <c r="O2900" i="10"/>
  <c r="N2900" i="10"/>
  <c r="M2900" i="10"/>
  <c r="L2900" i="10"/>
  <c r="K2900" i="10"/>
  <c r="J2900" i="10"/>
  <c r="I2900" i="10"/>
  <c r="H2900" i="10"/>
  <c r="D2900" i="10"/>
  <c r="C2900" i="10"/>
  <c r="U2899" i="10"/>
  <c r="T2899" i="10"/>
  <c r="S2899" i="10"/>
  <c r="R2899" i="10"/>
  <c r="Q2899" i="10"/>
  <c r="P2899" i="10"/>
  <c r="O2899" i="10"/>
  <c r="N2899" i="10"/>
  <c r="M2899" i="10"/>
  <c r="L2899" i="10"/>
  <c r="K2899" i="10"/>
  <c r="J2899" i="10"/>
  <c r="I2899" i="10"/>
  <c r="H2899" i="10"/>
  <c r="D2899" i="10"/>
  <c r="C2899" i="10"/>
  <c r="U2898" i="10"/>
  <c r="T2898" i="10"/>
  <c r="S2898" i="10"/>
  <c r="R2898" i="10"/>
  <c r="Q2898" i="10"/>
  <c r="P2898" i="10"/>
  <c r="O2898" i="10"/>
  <c r="N2898" i="10"/>
  <c r="M2898" i="10"/>
  <c r="L2898" i="10"/>
  <c r="K2898" i="10"/>
  <c r="J2898" i="10"/>
  <c r="I2898" i="10"/>
  <c r="H2898" i="10"/>
  <c r="D2898" i="10"/>
  <c r="C2898" i="10"/>
  <c r="U2897" i="10"/>
  <c r="T2897" i="10"/>
  <c r="S2897" i="10"/>
  <c r="R2897" i="10"/>
  <c r="Q2897" i="10"/>
  <c r="P2897" i="10"/>
  <c r="O2897" i="10"/>
  <c r="N2897" i="10"/>
  <c r="M2897" i="10"/>
  <c r="L2897" i="10"/>
  <c r="K2897" i="10"/>
  <c r="J2897" i="10"/>
  <c r="I2897" i="10"/>
  <c r="H2897" i="10"/>
  <c r="D2897" i="10"/>
  <c r="C2897" i="10"/>
  <c r="U2896" i="10"/>
  <c r="T2896" i="10"/>
  <c r="S2896" i="10"/>
  <c r="R2896" i="10"/>
  <c r="Q2896" i="10"/>
  <c r="P2896" i="10"/>
  <c r="O2896" i="10"/>
  <c r="N2896" i="10"/>
  <c r="M2896" i="10"/>
  <c r="L2896" i="10"/>
  <c r="K2896" i="10"/>
  <c r="J2896" i="10"/>
  <c r="I2896" i="10"/>
  <c r="H2896" i="10"/>
  <c r="D2896" i="10"/>
  <c r="C2896" i="10"/>
  <c r="U2895" i="10"/>
  <c r="T2895" i="10"/>
  <c r="S2895" i="10"/>
  <c r="R2895" i="10"/>
  <c r="Q2895" i="10"/>
  <c r="P2895" i="10"/>
  <c r="O2895" i="10"/>
  <c r="N2895" i="10"/>
  <c r="M2895" i="10"/>
  <c r="L2895" i="10"/>
  <c r="K2895" i="10"/>
  <c r="J2895" i="10"/>
  <c r="I2895" i="10"/>
  <c r="H2895" i="10"/>
  <c r="D2895" i="10"/>
  <c r="C2895" i="10"/>
  <c r="U2894" i="10"/>
  <c r="T2894" i="10"/>
  <c r="S2894" i="10"/>
  <c r="R2894" i="10"/>
  <c r="Q2894" i="10"/>
  <c r="P2894" i="10"/>
  <c r="O2894" i="10"/>
  <c r="N2894" i="10"/>
  <c r="M2894" i="10"/>
  <c r="L2894" i="10"/>
  <c r="K2894" i="10"/>
  <c r="J2894" i="10"/>
  <c r="I2894" i="10"/>
  <c r="H2894" i="10"/>
  <c r="D2894" i="10"/>
  <c r="C2894" i="10"/>
  <c r="U2893" i="10"/>
  <c r="T2893" i="10"/>
  <c r="S2893" i="10"/>
  <c r="R2893" i="10"/>
  <c r="Q2893" i="10"/>
  <c r="P2893" i="10"/>
  <c r="O2893" i="10"/>
  <c r="N2893" i="10"/>
  <c r="M2893" i="10"/>
  <c r="L2893" i="10"/>
  <c r="K2893" i="10"/>
  <c r="J2893" i="10"/>
  <c r="I2893" i="10"/>
  <c r="H2893" i="10"/>
  <c r="D2893" i="10"/>
  <c r="C2893" i="10"/>
  <c r="U2892" i="10"/>
  <c r="T2892" i="10"/>
  <c r="S2892" i="10"/>
  <c r="R2892" i="10"/>
  <c r="Q2892" i="10"/>
  <c r="P2892" i="10"/>
  <c r="O2892" i="10"/>
  <c r="N2892" i="10"/>
  <c r="M2892" i="10"/>
  <c r="L2892" i="10"/>
  <c r="K2892" i="10"/>
  <c r="J2892" i="10"/>
  <c r="I2892" i="10"/>
  <c r="H2892" i="10"/>
  <c r="D2892" i="10"/>
  <c r="C2892" i="10"/>
  <c r="U2891" i="10"/>
  <c r="T2891" i="10"/>
  <c r="S2891" i="10"/>
  <c r="R2891" i="10"/>
  <c r="Q2891" i="10"/>
  <c r="P2891" i="10"/>
  <c r="O2891" i="10"/>
  <c r="N2891" i="10"/>
  <c r="M2891" i="10"/>
  <c r="L2891" i="10"/>
  <c r="K2891" i="10"/>
  <c r="J2891" i="10"/>
  <c r="I2891" i="10"/>
  <c r="H2891" i="10"/>
  <c r="D2891" i="10"/>
  <c r="C2891" i="10"/>
  <c r="U2890" i="10"/>
  <c r="T2890" i="10"/>
  <c r="S2890" i="10"/>
  <c r="R2890" i="10"/>
  <c r="Q2890" i="10"/>
  <c r="P2890" i="10"/>
  <c r="O2890" i="10"/>
  <c r="N2890" i="10"/>
  <c r="M2890" i="10"/>
  <c r="L2890" i="10"/>
  <c r="K2890" i="10"/>
  <c r="J2890" i="10"/>
  <c r="I2890" i="10"/>
  <c r="H2890" i="10"/>
  <c r="D2890" i="10"/>
  <c r="C2890" i="10"/>
  <c r="U2889" i="10"/>
  <c r="T2889" i="10"/>
  <c r="S2889" i="10"/>
  <c r="R2889" i="10"/>
  <c r="Q2889" i="10"/>
  <c r="P2889" i="10"/>
  <c r="O2889" i="10"/>
  <c r="N2889" i="10"/>
  <c r="M2889" i="10"/>
  <c r="L2889" i="10"/>
  <c r="K2889" i="10"/>
  <c r="J2889" i="10"/>
  <c r="I2889" i="10"/>
  <c r="H2889" i="10"/>
  <c r="D2889" i="10"/>
  <c r="C2889" i="10"/>
  <c r="U2888" i="10"/>
  <c r="T2888" i="10"/>
  <c r="S2888" i="10"/>
  <c r="R2888" i="10"/>
  <c r="Q2888" i="10"/>
  <c r="P2888" i="10"/>
  <c r="O2888" i="10"/>
  <c r="N2888" i="10"/>
  <c r="M2888" i="10"/>
  <c r="L2888" i="10"/>
  <c r="K2888" i="10"/>
  <c r="J2888" i="10"/>
  <c r="I2888" i="10"/>
  <c r="H2888" i="10"/>
  <c r="D2888" i="10"/>
  <c r="C2888" i="10"/>
  <c r="U2887" i="10"/>
  <c r="T2887" i="10"/>
  <c r="S2887" i="10"/>
  <c r="R2887" i="10"/>
  <c r="Q2887" i="10"/>
  <c r="P2887" i="10"/>
  <c r="O2887" i="10"/>
  <c r="N2887" i="10"/>
  <c r="M2887" i="10"/>
  <c r="L2887" i="10"/>
  <c r="K2887" i="10"/>
  <c r="J2887" i="10"/>
  <c r="I2887" i="10"/>
  <c r="H2887" i="10"/>
  <c r="D2887" i="10"/>
  <c r="C2887" i="10"/>
  <c r="U2886" i="10"/>
  <c r="T2886" i="10"/>
  <c r="S2886" i="10"/>
  <c r="R2886" i="10"/>
  <c r="Q2886" i="10"/>
  <c r="P2886" i="10"/>
  <c r="O2886" i="10"/>
  <c r="N2886" i="10"/>
  <c r="M2886" i="10"/>
  <c r="L2886" i="10"/>
  <c r="K2886" i="10"/>
  <c r="J2886" i="10"/>
  <c r="I2886" i="10"/>
  <c r="H2886" i="10"/>
  <c r="D2886" i="10"/>
  <c r="C2886" i="10"/>
  <c r="U2885" i="10"/>
  <c r="T2885" i="10"/>
  <c r="S2885" i="10"/>
  <c r="R2885" i="10"/>
  <c r="Q2885" i="10"/>
  <c r="P2885" i="10"/>
  <c r="O2885" i="10"/>
  <c r="N2885" i="10"/>
  <c r="M2885" i="10"/>
  <c r="L2885" i="10"/>
  <c r="K2885" i="10"/>
  <c r="J2885" i="10"/>
  <c r="I2885" i="10"/>
  <c r="H2885" i="10"/>
  <c r="D2885" i="10"/>
  <c r="C2885" i="10"/>
  <c r="U2884" i="10"/>
  <c r="T2884" i="10"/>
  <c r="S2884" i="10"/>
  <c r="R2884" i="10"/>
  <c r="Q2884" i="10"/>
  <c r="P2884" i="10"/>
  <c r="O2884" i="10"/>
  <c r="N2884" i="10"/>
  <c r="M2884" i="10"/>
  <c r="L2884" i="10"/>
  <c r="K2884" i="10"/>
  <c r="J2884" i="10"/>
  <c r="I2884" i="10"/>
  <c r="H2884" i="10"/>
  <c r="D2884" i="10"/>
  <c r="C2884" i="10"/>
  <c r="U2883" i="10"/>
  <c r="T2883" i="10"/>
  <c r="S2883" i="10"/>
  <c r="R2883" i="10"/>
  <c r="Q2883" i="10"/>
  <c r="P2883" i="10"/>
  <c r="O2883" i="10"/>
  <c r="N2883" i="10"/>
  <c r="M2883" i="10"/>
  <c r="L2883" i="10"/>
  <c r="K2883" i="10"/>
  <c r="J2883" i="10"/>
  <c r="I2883" i="10"/>
  <c r="H2883" i="10"/>
  <c r="D2883" i="10"/>
  <c r="C2883" i="10"/>
  <c r="U2882" i="10"/>
  <c r="T2882" i="10"/>
  <c r="S2882" i="10"/>
  <c r="R2882" i="10"/>
  <c r="Q2882" i="10"/>
  <c r="P2882" i="10"/>
  <c r="O2882" i="10"/>
  <c r="N2882" i="10"/>
  <c r="M2882" i="10"/>
  <c r="L2882" i="10"/>
  <c r="K2882" i="10"/>
  <c r="J2882" i="10"/>
  <c r="I2882" i="10"/>
  <c r="H2882" i="10"/>
  <c r="D2882" i="10"/>
  <c r="C2882" i="10"/>
  <c r="U2881" i="10"/>
  <c r="T2881" i="10"/>
  <c r="S2881" i="10"/>
  <c r="R2881" i="10"/>
  <c r="Q2881" i="10"/>
  <c r="P2881" i="10"/>
  <c r="O2881" i="10"/>
  <c r="N2881" i="10"/>
  <c r="M2881" i="10"/>
  <c r="L2881" i="10"/>
  <c r="K2881" i="10"/>
  <c r="J2881" i="10"/>
  <c r="I2881" i="10"/>
  <c r="H2881" i="10"/>
  <c r="D2881" i="10"/>
  <c r="C2881" i="10"/>
  <c r="U2880" i="10"/>
  <c r="T2880" i="10"/>
  <c r="S2880" i="10"/>
  <c r="R2880" i="10"/>
  <c r="Q2880" i="10"/>
  <c r="P2880" i="10"/>
  <c r="O2880" i="10"/>
  <c r="N2880" i="10"/>
  <c r="M2880" i="10"/>
  <c r="L2880" i="10"/>
  <c r="K2880" i="10"/>
  <c r="J2880" i="10"/>
  <c r="I2880" i="10"/>
  <c r="H2880" i="10"/>
  <c r="D2880" i="10"/>
  <c r="C2880" i="10"/>
  <c r="U2879" i="10"/>
  <c r="T2879" i="10"/>
  <c r="S2879" i="10"/>
  <c r="R2879" i="10"/>
  <c r="Q2879" i="10"/>
  <c r="P2879" i="10"/>
  <c r="O2879" i="10"/>
  <c r="N2879" i="10"/>
  <c r="M2879" i="10"/>
  <c r="L2879" i="10"/>
  <c r="K2879" i="10"/>
  <c r="J2879" i="10"/>
  <c r="I2879" i="10"/>
  <c r="H2879" i="10"/>
  <c r="D2879" i="10"/>
  <c r="C2879" i="10"/>
  <c r="U2878" i="10"/>
  <c r="T2878" i="10"/>
  <c r="S2878" i="10"/>
  <c r="R2878" i="10"/>
  <c r="Q2878" i="10"/>
  <c r="P2878" i="10"/>
  <c r="O2878" i="10"/>
  <c r="N2878" i="10"/>
  <c r="M2878" i="10"/>
  <c r="L2878" i="10"/>
  <c r="K2878" i="10"/>
  <c r="J2878" i="10"/>
  <c r="I2878" i="10"/>
  <c r="H2878" i="10"/>
  <c r="D2878" i="10"/>
  <c r="C2878" i="10"/>
  <c r="U2877" i="10"/>
  <c r="T2877" i="10"/>
  <c r="S2877" i="10"/>
  <c r="R2877" i="10"/>
  <c r="Q2877" i="10"/>
  <c r="P2877" i="10"/>
  <c r="O2877" i="10"/>
  <c r="N2877" i="10"/>
  <c r="M2877" i="10"/>
  <c r="L2877" i="10"/>
  <c r="K2877" i="10"/>
  <c r="J2877" i="10"/>
  <c r="I2877" i="10"/>
  <c r="H2877" i="10"/>
  <c r="D2877" i="10"/>
  <c r="C2877" i="10"/>
  <c r="U2876" i="10"/>
  <c r="T2876" i="10"/>
  <c r="S2876" i="10"/>
  <c r="R2876" i="10"/>
  <c r="Q2876" i="10"/>
  <c r="P2876" i="10"/>
  <c r="O2876" i="10"/>
  <c r="N2876" i="10"/>
  <c r="M2876" i="10"/>
  <c r="L2876" i="10"/>
  <c r="K2876" i="10"/>
  <c r="J2876" i="10"/>
  <c r="I2876" i="10"/>
  <c r="H2876" i="10"/>
  <c r="D2876" i="10"/>
  <c r="C2876" i="10"/>
  <c r="U2875" i="10"/>
  <c r="T2875" i="10"/>
  <c r="S2875" i="10"/>
  <c r="R2875" i="10"/>
  <c r="Q2875" i="10"/>
  <c r="P2875" i="10"/>
  <c r="O2875" i="10"/>
  <c r="N2875" i="10"/>
  <c r="M2875" i="10"/>
  <c r="L2875" i="10"/>
  <c r="K2875" i="10"/>
  <c r="J2875" i="10"/>
  <c r="I2875" i="10"/>
  <c r="H2875" i="10"/>
  <c r="D2875" i="10"/>
  <c r="C2875" i="10"/>
  <c r="U2874" i="10"/>
  <c r="T2874" i="10"/>
  <c r="S2874" i="10"/>
  <c r="R2874" i="10"/>
  <c r="Q2874" i="10"/>
  <c r="P2874" i="10"/>
  <c r="O2874" i="10"/>
  <c r="N2874" i="10"/>
  <c r="M2874" i="10"/>
  <c r="L2874" i="10"/>
  <c r="K2874" i="10"/>
  <c r="J2874" i="10"/>
  <c r="I2874" i="10"/>
  <c r="H2874" i="10"/>
  <c r="D2874" i="10"/>
  <c r="C2874" i="10"/>
  <c r="U2873" i="10"/>
  <c r="T2873" i="10"/>
  <c r="S2873" i="10"/>
  <c r="R2873" i="10"/>
  <c r="Q2873" i="10"/>
  <c r="P2873" i="10"/>
  <c r="O2873" i="10"/>
  <c r="N2873" i="10"/>
  <c r="M2873" i="10"/>
  <c r="L2873" i="10"/>
  <c r="K2873" i="10"/>
  <c r="J2873" i="10"/>
  <c r="I2873" i="10"/>
  <c r="H2873" i="10"/>
  <c r="D2873" i="10"/>
  <c r="C2873" i="10"/>
  <c r="U2872" i="10"/>
  <c r="T2872" i="10"/>
  <c r="S2872" i="10"/>
  <c r="R2872" i="10"/>
  <c r="Q2872" i="10"/>
  <c r="P2872" i="10"/>
  <c r="O2872" i="10"/>
  <c r="N2872" i="10"/>
  <c r="M2872" i="10"/>
  <c r="L2872" i="10"/>
  <c r="K2872" i="10"/>
  <c r="J2872" i="10"/>
  <c r="I2872" i="10"/>
  <c r="H2872" i="10"/>
  <c r="D2872" i="10"/>
  <c r="C2872" i="10"/>
  <c r="U2871" i="10"/>
  <c r="T2871" i="10"/>
  <c r="S2871" i="10"/>
  <c r="R2871" i="10"/>
  <c r="Q2871" i="10"/>
  <c r="P2871" i="10"/>
  <c r="O2871" i="10"/>
  <c r="N2871" i="10"/>
  <c r="M2871" i="10"/>
  <c r="L2871" i="10"/>
  <c r="K2871" i="10"/>
  <c r="J2871" i="10"/>
  <c r="I2871" i="10"/>
  <c r="H2871" i="10"/>
  <c r="D2871" i="10"/>
  <c r="C2871" i="10"/>
  <c r="U2870" i="10"/>
  <c r="T2870" i="10"/>
  <c r="S2870" i="10"/>
  <c r="R2870" i="10"/>
  <c r="Q2870" i="10"/>
  <c r="P2870" i="10"/>
  <c r="O2870" i="10"/>
  <c r="N2870" i="10"/>
  <c r="M2870" i="10"/>
  <c r="L2870" i="10"/>
  <c r="K2870" i="10"/>
  <c r="J2870" i="10"/>
  <c r="I2870" i="10"/>
  <c r="H2870" i="10"/>
  <c r="D2870" i="10"/>
  <c r="C2870" i="10"/>
  <c r="U2869" i="10"/>
  <c r="T2869" i="10"/>
  <c r="S2869" i="10"/>
  <c r="R2869" i="10"/>
  <c r="Q2869" i="10"/>
  <c r="P2869" i="10"/>
  <c r="O2869" i="10"/>
  <c r="N2869" i="10"/>
  <c r="M2869" i="10"/>
  <c r="L2869" i="10"/>
  <c r="K2869" i="10"/>
  <c r="J2869" i="10"/>
  <c r="I2869" i="10"/>
  <c r="H2869" i="10"/>
  <c r="D2869" i="10"/>
  <c r="C2869" i="10"/>
  <c r="U2868" i="10"/>
  <c r="T2868" i="10"/>
  <c r="S2868" i="10"/>
  <c r="R2868" i="10"/>
  <c r="Q2868" i="10"/>
  <c r="P2868" i="10"/>
  <c r="O2868" i="10"/>
  <c r="N2868" i="10"/>
  <c r="M2868" i="10"/>
  <c r="L2868" i="10"/>
  <c r="K2868" i="10"/>
  <c r="J2868" i="10"/>
  <c r="I2868" i="10"/>
  <c r="H2868" i="10"/>
  <c r="D2868" i="10"/>
  <c r="C2868" i="10"/>
  <c r="U2867" i="10"/>
  <c r="T2867" i="10"/>
  <c r="S2867" i="10"/>
  <c r="R2867" i="10"/>
  <c r="Q2867" i="10"/>
  <c r="P2867" i="10"/>
  <c r="O2867" i="10"/>
  <c r="N2867" i="10"/>
  <c r="M2867" i="10"/>
  <c r="L2867" i="10"/>
  <c r="K2867" i="10"/>
  <c r="J2867" i="10"/>
  <c r="I2867" i="10"/>
  <c r="H2867" i="10"/>
  <c r="D2867" i="10"/>
  <c r="C2867" i="10"/>
  <c r="U2866" i="10"/>
  <c r="T2866" i="10"/>
  <c r="S2866" i="10"/>
  <c r="R2866" i="10"/>
  <c r="Q2866" i="10"/>
  <c r="P2866" i="10"/>
  <c r="O2866" i="10"/>
  <c r="N2866" i="10"/>
  <c r="M2866" i="10"/>
  <c r="L2866" i="10"/>
  <c r="K2866" i="10"/>
  <c r="J2866" i="10"/>
  <c r="I2866" i="10"/>
  <c r="H2866" i="10"/>
  <c r="D2866" i="10"/>
  <c r="C2866" i="10"/>
  <c r="U2865" i="10"/>
  <c r="T2865" i="10"/>
  <c r="S2865" i="10"/>
  <c r="R2865" i="10"/>
  <c r="Q2865" i="10"/>
  <c r="P2865" i="10"/>
  <c r="O2865" i="10"/>
  <c r="N2865" i="10"/>
  <c r="M2865" i="10"/>
  <c r="L2865" i="10"/>
  <c r="K2865" i="10"/>
  <c r="J2865" i="10"/>
  <c r="I2865" i="10"/>
  <c r="H2865" i="10"/>
  <c r="D2865" i="10"/>
  <c r="C2865" i="10"/>
  <c r="U2864" i="10"/>
  <c r="T2864" i="10"/>
  <c r="S2864" i="10"/>
  <c r="R2864" i="10"/>
  <c r="Q2864" i="10"/>
  <c r="P2864" i="10"/>
  <c r="O2864" i="10"/>
  <c r="N2864" i="10"/>
  <c r="M2864" i="10"/>
  <c r="L2864" i="10"/>
  <c r="K2864" i="10"/>
  <c r="J2864" i="10"/>
  <c r="I2864" i="10"/>
  <c r="H2864" i="10"/>
  <c r="D2864" i="10"/>
  <c r="C2864" i="10"/>
  <c r="U2863" i="10"/>
  <c r="T2863" i="10"/>
  <c r="S2863" i="10"/>
  <c r="R2863" i="10"/>
  <c r="Q2863" i="10"/>
  <c r="P2863" i="10"/>
  <c r="O2863" i="10"/>
  <c r="N2863" i="10"/>
  <c r="M2863" i="10"/>
  <c r="L2863" i="10"/>
  <c r="K2863" i="10"/>
  <c r="J2863" i="10"/>
  <c r="I2863" i="10"/>
  <c r="H2863" i="10"/>
  <c r="D2863" i="10"/>
  <c r="C2863" i="10"/>
  <c r="U2862" i="10"/>
  <c r="T2862" i="10"/>
  <c r="S2862" i="10"/>
  <c r="R2862" i="10"/>
  <c r="Q2862" i="10"/>
  <c r="P2862" i="10"/>
  <c r="O2862" i="10"/>
  <c r="N2862" i="10"/>
  <c r="M2862" i="10"/>
  <c r="L2862" i="10"/>
  <c r="K2862" i="10"/>
  <c r="J2862" i="10"/>
  <c r="I2862" i="10"/>
  <c r="H2862" i="10"/>
  <c r="D2862" i="10"/>
  <c r="C2862" i="10"/>
  <c r="U2861" i="10"/>
  <c r="T2861" i="10"/>
  <c r="S2861" i="10"/>
  <c r="R2861" i="10"/>
  <c r="Q2861" i="10"/>
  <c r="P2861" i="10"/>
  <c r="O2861" i="10"/>
  <c r="N2861" i="10"/>
  <c r="M2861" i="10"/>
  <c r="L2861" i="10"/>
  <c r="K2861" i="10"/>
  <c r="J2861" i="10"/>
  <c r="I2861" i="10"/>
  <c r="H2861" i="10"/>
  <c r="D2861" i="10"/>
  <c r="C2861" i="10"/>
  <c r="U2860" i="10"/>
  <c r="T2860" i="10"/>
  <c r="S2860" i="10"/>
  <c r="R2860" i="10"/>
  <c r="Q2860" i="10"/>
  <c r="P2860" i="10"/>
  <c r="O2860" i="10"/>
  <c r="N2860" i="10"/>
  <c r="M2860" i="10"/>
  <c r="L2860" i="10"/>
  <c r="K2860" i="10"/>
  <c r="J2860" i="10"/>
  <c r="I2860" i="10"/>
  <c r="H2860" i="10"/>
  <c r="D2860" i="10"/>
  <c r="C2860" i="10"/>
  <c r="U2859" i="10"/>
  <c r="T2859" i="10"/>
  <c r="S2859" i="10"/>
  <c r="R2859" i="10"/>
  <c r="Q2859" i="10"/>
  <c r="P2859" i="10"/>
  <c r="O2859" i="10"/>
  <c r="N2859" i="10"/>
  <c r="M2859" i="10"/>
  <c r="L2859" i="10"/>
  <c r="K2859" i="10"/>
  <c r="J2859" i="10"/>
  <c r="I2859" i="10"/>
  <c r="H2859" i="10"/>
  <c r="D2859" i="10"/>
  <c r="C2859" i="10"/>
  <c r="U2858" i="10"/>
  <c r="T2858" i="10"/>
  <c r="S2858" i="10"/>
  <c r="R2858" i="10"/>
  <c r="Q2858" i="10"/>
  <c r="P2858" i="10"/>
  <c r="O2858" i="10"/>
  <c r="N2858" i="10"/>
  <c r="M2858" i="10"/>
  <c r="L2858" i="10"/>
  <c r="K2858" i="10"/>
  <c r="J2858" i="10"/>
  <c r="I2858" i="10"/>
  <c r="H2858" i="10"/>
  <c r="D2858" i="10"/>
  <c r="C2858" i="10"/>
  <c r="U2857" i="10"/>
  <c r="T2857" i="10"/>
  <c r="S2857" i="10"/>
  <c r="R2857" i="10"/>
  <c r="Q2857" i="10"/>
  <c r="P2857" i="10"/>
  <c r="O2857" i="10"/>
  <c r="N2857" i="10"/>
  <c r="M2857" i="10"/>
  <c r="L2857" i="10"/>
  <c r="K2857" i="10"/>
  <c r="J2857" i="10"/>
  <c r="I2857" i="10"/>
  <c r="H2857" i="10"/>
  <c r="D2857" i="10"/>
  <c r="C2857" i="10"/>
  <c r="U2856" i="10"/>
  <c r="T2856" i="10"/>
  <c r="S2856" i="10"/>
  <c r="R2856" i="10"/>
  <c r="Q2856" i="10"/>
  <c r="P2856" i="10"/>
  <c r="O2856" i="10"/>
  <c r="N2856" i="10"/>
  <c r="M2856" i="10"/>
  <c r="L2856" i="10"/>
  <c r="K2856" i="10"/>
  <c r="J2856" i="10"/>
  <c r="I2856" i="10"/>
  <c r="H2856" i="10"/>
  <c r="D2856" i="10"/>
  <c r="C2856" i="10"/>
  <c r="U2855" i="10"/>
  <c r="T2855" i="10"/>
  <c r="S2855" i="10"/>
  <c r="R2855" i="10"/>
  <c r="Q2855" i="10"/>
  <c r="P2855" i="10"/>
  <c r="O2855" i="10"/>
  <c r="N2855" i="10"/>
  <c r="M2855" i="10"/>
  <c r="L2855" i="10"/>
  <c r="K2855" i="10"/>
  <c r="J2855" i="10"/>
  <c r="I2855" i="10"/>
  <c r="H2855" i="10"/>
  <c r="D2855" i="10"/>
  <c r="C2855" i="10"/>
  <c r="U2854" i="10"/>
  <c r="T2854" i="10"/>
  <c r="S2854" i="10"/>
  <c r="R2854" i="10"/>
  <c r="Q2854" i="10"/>
  <c r="P2854" i="10"/>
  <c r="O2854" i="10"/>
  <c r="N2854" i="10"/>
  <c r="M2854" i="10"/>
  <c r="L2854" i="10"/>
  <c r="K2854" i="10"/>
  <c r="J2854" i="10"/>
  <c r="I2854" i="10"/>
  <c r="H2854" i="10"/>
  <c r="D2854" i="10"/>
  <c r="C2854" i="10"/>
  <c r="U2853" i="10"/>
  <c r="T2853" i="10"/>
  <c r="S2853" i="10"/>
  <c r="R2853" i="10"/>
  <c r="Q2853" i="10"/>
  <c r="P2853" i="10"/>
  <c r="O2853" i="10"/>
  <c r="N2853" i="10"/>
  <c r="M2853" i="10"/>
  <c r="L2853" i="10"/>
  <c r="K2853" i="10"/>
  <c r="J2853" i="10"/>
  <c r="I2853" i="10"/>
  <c r="H2853" i="10"/>
  <c r="D2853" i="10"/>
  <c r="C2853" i="10"/>
  <c r="U2852" i="10"/>
  <c r="T2852" i="10"/>
  <c r="S2852" i="10"/>
  <c r="R2852" i="10"/>
  <c r="Q2852" i="10"/>
  <c r="P2852" i="10"/>
  <c r="O2852" i="10"/>
  <c r="N2852" i="10"/>
  <c r="M2852" i="10"/>
  <c r="L2852" i="10"/>
  <c r="K2852" i="10"/>
  <c r="J2852" i="10"/>
  <c r="I2852" i="10"/>
  <c r="H2852" i="10"/>
  <c r="D2852" i="10"/>
  <c r="C2852" i="10"/>
  <c r="U2851" i="10"/>
  <c r="T2851" i="10"/>
  <c r="S2851" i="10"/>
  <c r="R2851" i="10"/>
  <c r="Q2851" i="10"/>
  <c r="P2851" i="10"/>
  <c r="O2851" i="10"/>
  <c r="N2851" i="10"/>
  <c r="M2851" i="10"/>
  <c r="L2851" i="10"/>
  <c r="K2851" i="10"/>
  <c r="J2851" i="10"/>
  <c r="I2851" i="10"/>
  <c r="H2851" i="10"/>
  <c r="D2851" i="10"/>
  <c r="C2851" i="10"/>
  <c r="U2850" i="10"/>
  <c r="T2850" i="10"/>
  <c r="S2850" i="10"/>
  <c r="R2850" i="10"/>
  <c r="Q2850" i="10"/>
  <c r="P2850" i="10"/>
  <c r="O2850" i="10"/>
  <c r="N2850" i="10"/>
  <c r="M2850" i="10"/>
  <c r="L2850" i="10"/>
  <c r="K2850" i="10"/>
  <c r="J2850" i="10"/>
  <c r="I2850" i="10"/>
  <c r="H2850" i="10"/>
  <c r="D2850" i="10"/>
  <c r="C2850" i="10"/>
  <c r="U2849" i="10"/>
  <c r="T2849" i="10"/>
  <c r="S2849" i="10"/>
  <c r="R2849" i="10"/>
  <c r="Q2849" i="10"/>
  <c r="P2849" i="10"/>
  <c r="O2849" i="10"/>
  <c r="N2849" i="10"/>
  <c r="M2849" i="10"/>
  <c r="L2849" i="10"/>
  <c r="K2849" i="10"/>
  <c r="J2849" i="10"/>
  <c r="I2849" i="10"/>
  <c r="H2849" i="10"/>
  <c r="D2849" i="10"/>
  <c r="C2849" i="10"/>
  <c r="U2848" i="10"/>
  <c r="T2848" i="10"/>
  <c r="S2848" i="10"/>
  <c r="R2848" i="10"/>
  <c r="Q2848" i="10"/>
  <c r="P2848" i="10"/>
  <c r="O2848" i="10"/>
  <c r="N2848" i="10"/>
  <c r="M2848" i="10"/>
  <c r="L2848" i="10"/>
  <c r="K2848" i="10"/>
  <c r="J2848" i="10"/>
  <c r="I2848" i="10"/>
  <c r="H2848" i="10"/>
  <c r="D2848" i="10"/>
  <c r="C2848" i="10"/>
  <c r="U2847" i="10"/>
  <c r="T2847" i="10"/>
  <c r="S2847" i="10"/>
  <c r="R2847" i="10"/>
  <c r="Q2847" i="10"/>
  <c r="P2847" i="10"/>
  <c r="O2847" i="10"/>
  <c r="N2847" i="10"/>
  <c r="M2847" i="10"/>
  <c r="L2847" i="10"/>
  <c r="K2847" i="10"/>
  <c r="J2847" i="10"/>
  <c r="I2847" i="10"/>
  <c r="H2847" i="10"/>
  <c r="D2847" i="10"/>
  <c r="C2847" i="10"/>
  <c r="U2846" i="10"/>
  <c r="T2846" i="10"/>
  <c r="S2846" i="10"/>
  <c r="R2846" i="10"/>
  <c r="Q2846" i="10"/>
  <c r="P2846" i="10"/>
  <c r="O2846" i="10"/>
  <c r="N2846" i="10"/>
  <c r="M2846" i="10"/>
  <c r="L2846" i="10"/>
  <c r="K2846" i="10"/>
  <c r="J2846" i="10"/>
  <c r="I2846" i="10"/>
  <c r="H2846" i="10"/>
  <c r="D2846" i="10"/>
  <c r="C2846" i="10"/>
  <c r="U2845" i="10"/>
  <c r="T2845" i="10"/>
  <c r="S2845" i="10"/>
  <c r="R2845" i="10"/>
  <c r="Q2845" i="10"/>
  <c r="P2845" i="10"/>
  <c r="O2845" i="10"/>
  <c r="N2845" i="10"/>
  <c r="M2845" i="10"/>
  <c r="L2845" i="10"/>
  <c r="K2845" i="10"/>
  <c r="J2845" i="10"/>
  <c r="I2845" i="10"/>
  <c r="H2845" i="10"/>
  <c r="D2845" i="10"/>
  <c r="C2845" i="10"/>
  <c r="U2844" i="10"/>
  <c r="T2844" i="10"/>
  <c r="S2844" i="10"/>
  <c r="R2844" i="10"/>
  <c r="Q2844" i="10"/>
  <c r="P2844" i="10"/>
  <c r="O2844" i="10"/>
  <c r="N2844" i="10"/>
  <c r="M2844" i="10"/>
  <c r="L2844" i="10"/>
  <c r="K2844" i="10"/>
  <c r="J2844" i="10"/>
  <c r="I2844" i="10"/>
  <c r="H2844" i="10"/>
  <c r="D2844" i="10"/>
  <c r="C2844" i="10"/>
  <c r="U2843" i="10"/>
  <c r="T2843" i="10"/>
  <c r="S2843" i="10"/>
  <c r="R2843" i="10"/>
  <c r="Q2843" i="10"/>
  <c r="P2843" i="10"/>
  <c r="O2843" i="10"/>
  <c r="N2843" i="10"/>
  <c r="M2843" i="10"/>
  <c r="L2843" i="10"/>
  <c r="K2843" i="10"/>
  <c r="J2843" i="10"/>
  <c r="I2843" i="10"/>
  <c r="H2843" i="10"/>
  <c r="D2843" i="10"/>
  <c r="C2843" i="10"/>
  <c r="U2842" i="10"/>
  <c r="T2842" i="10"/>
  <c r="S2842" i="10"/>
  <c r="R2842" i="10"/>
  <c r="Q2842" i="10"/>
  <c r="P2842" i="10"/>
  <c r="O2842" i="10"/>
  <c r="N2842" i="10"/>
  <c r="M2842" i="10"/>
  <c r="L2842" i="10"/>
  <c r="K2842" i="10"/>
  <c r="J2842" i="10"/>
  <c r="I2842" i="10"/>
  <c r="H2842" i="10"/>
  <c r="D2842" i="10"/>
  <c r="C2842" i="10"/>
  <c r="U2841" i="10"/>
  <c r="T2841" i="10"/>
  <c r="S2841" i="10"/>
  <c r="R2841" i="10"/>
  <c r="Q2841" i="10"/>
  <c r="P2841" i="10"/>
  <c r="O2841" i="10"/>
  <c r="N2841" i="10"/>
  <c r="M2841" i="10"/>
  <c r="L2841" i="10"/>
  <c r="K2841" i="10"/>
  <c r="J2841" i="10"/>
  <c r="I2841" i="10"/>
  <c r="H2841" i="10"/>
  <c r="D2841" i="10"/>
  <c r="C2841" i="10"/>
  <c r="U2840" i="10"/>
  <c r="T2840" i="10"/>
  <c r="S2840" i="10"/>
  <c r="R2840" i="10"/>
  <c r="Q2840" i="10"/>
  <c r="P2840" i="10"/>
  <c r="O2840" i="10"/>
  <c r="N2840" i="10"/>
  <c r="M2840" i="10"/>
  <c r="L2840" i="10"/>
  <c r="K2840" i="10"/>
  <c r="J2840" i="10"/>
  <c r="I2840" i="10"/>
  <c r="H2840" i="10"/>
  <c r="D2840" i="10"/>
  <c r="C2840" i="10"/>
  <c r="U2839" i="10"/>
  <c r="T2839" i="10"/>
  <c r="S2839" i="10"/>
  <c r="R2839" i="10"/>
  <c r="Q2839" i="10"/>
  <c r="P2839" i="10"/>
  <c r="O2839" i="10"/>
  <c r="N2839" i="10"/>
  <c r="M2839" i="10"/>
  <c r="L2839" i="10"/>
  <c r="K2839" i="10"/>
  <c r="J2839" i="10"/>
  <c r="I2839" i="10"/>
  <c r="H2839" i="10"/>
  <c r="D2839" i="10"/>
  <c r="C2839" i="10"/>
  <c r="U2838" i="10"/>
  <c r="T2838" i="10"/>
  <c r="S2838" i="10"/>
  <c r="R2838" i="10"/>
  <c r="Q2838" i="10"/>
  <c r="P2838" i="10"/>
  <c r="O2838" i="10"/>
  <c r="N2838" i="10"/>
  <c r="M2838" i="10"/>
  <c r="L2838" i="10"/>
  <c r="K2838" i="10"/>
  <c r="J2838" i="10"/>
  <c r="I2838" i="10"/>
  <c r="H2838" i="10"/>
  <c r="D2838" i="10"/>
  <c r="C2838" i="10"/>
  <c r="U2837" i="10"/>
  <c r="T2837" i="10"/>
  <c r="S2837" i="10"/>
  <c r="R2837" i="10"/>
  <c r="Q2837" i="10"/>
  <c r="P2837" i="10"/>
  <c r="O2837" i="10"/>
  <c r="N2837" i="10"/>
  <c r="M2837" i="10"/>
  <c r="L2837" i="10"/>
  <c r="K2837" i="10"/>
  <c r="J2837" i="10"/>
  <c r="I2837" i="10"/>
  <c r="H2837" i="10"/>
  <c r="D2837" i="10"/>
  <c r="C2837" i="10"/>
  <c r="U2836" i="10"/>
  <c r="T2836" i="10"/>
  <c r="S2836" i="10"/>
  <c r="R2836" i="10"/>
  <c r="Q2836" i="10"/>
  <c r="P2836" i="10"/>
  <c r="O2836" i="10"/>
  <c r="N2836" i="10"/>
  <c r="M2836" i="10"/>
  <c r="L2836" i="10"/>
  <c r="K2836" i="10"/>
  <c r="J2836" i="10"/>
  <c r="I2836" i="10"/>
  <c r="H2836" i="10"/>
  <c r="D2836" i="10"/>
  <c r="C2836" i="10"/>
  <c r="U2835" i="10"/>
  <c r="T2835" i="10"/>
  <c r="S2835" i="10"/>
  <c r="R2835" i="10"/>
  <c r="Q2835" i="10"/>
  <c r="P2835" i="10"/>
  <c r="O2835" i="10"/>
  <c r="N2835" i="10"/>
  <c r="M2835" i="10"/>
  <c r="L2835" i="10"/>
  <c r="K2835" i="10"/>
  <c r="J2835" i="10"/>
  <c r="I2835" i="10"/>
  <c r="H2835" i="10"/>
  <c r="D2835" i="10"/>
  <c r="C2835" i="10"/>
  <c r="U2834" i="10"/>
  <c r="T2834" i="10"/>
  <c r="S2834" i="10"/>
  <c r="R2834" i="10"/>
  <c r="Q2834" i="10"/>
  <c r="P2834" i="10"/>
  <c r="O2834" i="10"/>
  <c r="N2834" i="10"/>
  <c r="M2834" i="10"/>
  <c r="L2834" i="10"/>
  <c r="K2834" i="10"/>
  <c r="J2834" i="10"/>
  <c r="I2834" i="10"/>
  <c r="H2834" i="10"/>
  <c r="D2834" i="10"/>
  <c r="C2834" i="10"/>
  <c r="U2833" i="10"/>
  <c r="T2833" i="10"/>
  <c r="S2833" i="10"/>
  <c r="R2833" i="10"/>
  <c r="Q2833" i="10"/>
  <c r="P2833" i="10"/>
  <c r="O2833" i="10"/>
  <c r="N2833" i="10"/>
  <c r="M2833" i="10"/>
  <c r="L2833" i="10"/>
  <c r="K2833" i="10"/>
  <c r="J2833" i="10"/>
  <c r="I2833" i="10"/>
  <c r="H2833" i="10"/>
  <c r="D2833" i="10"/>
  <c r="C2833" i="10"/>
  <c r="U2832" i="10"/>
  <c r="T2832" i="10"/>
  <c r="S2832" i="10"/>
  <c r="R2832" i="10"/>
  <c r="Q2832" i="10"/>
  <c r="P2832" i="10"/>
  <c r="O2832" i="10"/>
  <c r="N2832" i="10"/>
  <c r="M2832" i="10"/>
  <c r="L2832" i="10"/>
  <c r="K2832" i="10"/>
  <c r="J2832" i="10"/>
  <c r="I2832" i="10"/>
  <c r="H2832" i="10"/>
  <c r="D2832" i="10"/>
  <c r="C2832" i="10"/>
  <c r="U2831" i="10"/>
  <c r="T2831" i="10"/>
  <c r="S2831" i="10"/>
  <c r="R2831" i="10"/>
  <c r="Q2831" i="10"/>
  <c r="P2831" i="10"/>
  <c r="O2831" i="10"/>
  <c r="N2831" i="10"/>
  <c r="M2831" i="10"/>
  <c r="L2831" i="10"/>
  <c r="K2831" i="10"/>
  <c r="J2831" i="10"/>
  <c r="I2831" i="10"/>
  <c r="H2831" i="10"/>
  <c r="D2831" i="10"/>
  <c r="C2831" i="10"/>
  <c r="U2830" i="10"/>
  <c r="T2830" i="10"/>
  <c r="S2830" i="10"/>
  <c r="R2830" i="10"/>
  <c r="Q2830" i="10"/>
  <c r="P2830" i="10"/>
  <c r="O2830" i="10"/>
  <c r="N2830" i="10"/>
  <c r="M2830" i="10"/>
  <c r="L2830" i="10"/>
  <c r="K2830" i="10"/>
  <c r="J2830" i="10"/>
  <c r="I2830" i="10"/>
  <c r="H2830" i="10"/>
  <c r="D2830" i="10"/>
  <c r="C2830" i="10"/>
  <c r="U2829" i="10"/>
  <c r="T2829" i="10"/>
  <c r="S2829" i="10"/>
  <c r="R2829" i="10"/>
  <c r="Q2829" i="10"/>
  <c r="P2829" i="10"/>
  <c r="O2829" i="10"/>
  <c r="N2829" i="10"/>
  <c r="M2829" i="10"/>
  <c r="L2829" i="10"/>
  <c r="K2829" i="10"/>
  <c r="J2829" i="10"/>
  <c r="I2829" i="10"/>
  <c r="H2829" i="10"/>
  <c r="D2829" i="10"/>
  <c r="C2829" i="10"/>
  <c r="U2828" i="10"/>
  <c r="T2828" i="10"/>
  <c r="S2828" i="10"/>
  <c r="R2828" i="10"/>
  <c r="Q2828" i="10"/>
  <c r="P2828" i="10"/>
  <c r="O2828" i="10"/>
  <c r="N2828" i="10"/>
  <c r="M2828" i="10"/>
  <c r="L2828" i="10"/>
  <c r="K2828" i="10"/>
  <c r="J2828" i="10"/>
  <c r="I2828" i="10"/>
  <c r="H2828" i="10"/>
  <c r="D2828" i="10"/>
  <c r="C2828" i="10"/>
  <c r="U2827" i="10"/>
  <c r="T2827" i="10"/>
  <c r="S2827" i="10"/>
  <c r="R2827" i="10"/>
  <c r="Q2827" i="10"/>
  <c r="P2827" i="10"/>
  <c r="O2827" i="10"/>
  <c r="N2827" i="10"/>
  <c r="M2827" i="10"/>
  <c r="L2827" i="10"/>
  <c r="K2827" i="10"/>
  <c r="J2827" i="10"/>
  <c r="I2827" i="10"/>
  <c r="H2827" i="10"/>
  <c r="D2827" i="10"/>
  <c r="C2827" i="10"/>
  <c r="U2826" i="10"/>
  <c r="T2826" i="10"/>
  <c r="S2826" i="10"/>
  <c r="R2826" i="10"/>
  <c r="Q2826" i="10"/>
  <c r="P2826" i="10"/>
  <c r="O2826" i="10"/>
  <c r="N2826" i="10"/>
  <c r="M2826" i="10"/>
  <c r="L2826" i="10"/>
  <c r="K2826" i="10"/>
  <c r="J2826" i="10"/>
  <c r="I2826" i="10"/>
  <c r="H2826" i="10"/>
  <c r="D2826" i="10"/>
  <c r="C2826" i="10"/>
  <c r="U2825" i="10"/>
  <c r="T2825" i="10"/>
  <c r="S2825" i="10"/>
  <c r="R2825" i="10"/>
  <c r="Q2825" i="10"/>
  <c r="P2825" i="10"/>
  <c r="O2825" i="10"/>
  <c r="N2825" i="10"/>
  <c r="M2825" i="10"/>
  <c r="L2825" i="10"/>
  <c r="K2825" i="10"/>
  <c r="J2825" i="10"/>
  <c r="I2825" i="10"/>
  <c r="H2825" i="10"/>
  <c r="D2825" i="10"/>
  <c r="C2825" i="10"/>
  <c r="U2824" i="10"/>
  <c r="T2824" i="10"/>
  <c r="S2824" i="10"/>
  <c r="R2824" i="10"/>
  <c r="Q2824" i="10"/>
  <c r="P2824" i="10"/>
  <c r="O2824" i="10"/>
  <c r="N2824" i="10"/>
  <c r="M2824" i="10"/>
  <c r="L2824" i="10"/>
  <c r="K2824" i="10"/>
  <c r="J2824" i="10"/>
  <c r="I2824" i="10"/>
  <c r="H2824" i="10"/>
  <c r="D2824" i="10"/>
  <c r="C2824" i="10"/>
  <c r="U2823" i="10"/>
  <c r="T2823" i="10"/>
  <c r="S2823" i="10"/>
  <c r="R2823" i="10"/>
  <c r="Q2823" i="10"/>
  <c r="P2823" i="10"/>
  <c r="O2823" i="10"/>
  <c r="N2823" i="10"/>
  <c r="M2823" i="10"/>
  <c r="L2823" i="10"/>
  <c r="K2823" i="10"/>
  <c r="J2823" i="10"/>
  <c r="I2823" i="10"/>
  <c r="H2823" i="10"/>
  <c r="D2823" i="10"/>
  <c r="C2823" i="10"/>
  <c r="U2822" i="10"/>
  <c r="T2822" i="10"/>
  <c r="S2822" i="10"/>
  <c r="R2822" i="10"/>
  <c r="Q2822" i="10"/>
  <c r="P2822" i="10"/>
  <c r="O2822" i="10"/>
  <c r="N2822" i="10"/>
  <c r="M2822" i="10"/>
  <c r="L2822" i="10"/>
  <c r="K2822" i="10"/>
  <c r="J2822" i="10"/>
  <c r="I2822" i="10"/>
  <c r="H2822" i="10"/>
  <c r="D2822" i="10"/>
  <c r="C2822" i="10"/>
  <c r="U2821" i="10"/>
  <c r="T2821" i="10"/>
  <c r="S2821" i="10"/>
  <c r="R2821" i="10"/>
  <c r="Q2821" i="10"/>
  <c r="P2821" i="10"/>
  <c r="O2821" i="10"/>
  <c r="N2821" i="10"/>
  <c r="M2821" i="10"/>
  <c r="L2821" i="10"/>
  <c r="K2821" i="10"/>
  <c r="J2821" i="10"/>
  <c r="I2821" i="10"/>
  <c r="H2821" i="10"/>
  <c r="D2821" i="10"/>
  <c r="C2821" i="10"/>
  <c r="U2820" i="10"/>
  <c r="T2820" i="10"/>
  <c r="S2820" i="10"/>
  <c r="R2820" i="10"/>
  <c r="Q2820" i="10"/>
  <c r="P2820" i="10"/>
  <c r="O2820" i="10"/>
  <c r="N2820" i="10"/>
  <c r="M2820" i="10"/>
  <c r="L2820" i="10"/>
  <c r="K2820" i="10"/>
  <c r="J2820" i="10"/>
  <c r="I2820" i="10"/>
  <c r="H2820" i="10"/>
  <c r="D2820" i="10"/>
  <c r="C2820" i="10"/>
  <c r="U2819" i="10"/>
  <c r="T2819" i="10"/>
  <c r="S2819" i="10"/>
  <c r="R2819" i="10"/>
  <c r="Q2819" i="10"/>
  <c r="P2819" i="10"/>
  <c r="O2819" i="10"/>
  <c r="N2819" i="10"/>
  <c r="M2819" i="10"/>
  <c r="L2819" i="10"/>
  <c r="K2819" i="10"/>
  <c r="J2819" i="10"/>
  <c r="I2819" i="10"/>
  <c r="H2819" i="10"/>
  <c r="D2819" i="10"/>
  <c r="C2819" i="10"/>
  <c r="U2818" i="10"/>
  <c r="T2818" i="10"/>
  <c r="S2818" i="10"/>
  <c r="R2818" i="10"/>
  <c r="Q2818" i="10"/>
  <c r="P2818" i="10"/>
  <c r="O2818" i="10"/>
  <c r="N2818" i="10"/>
  <c r="M2818" i="10"/>
  <c r="L2818" i="10"/>
  <c r="K2818" i="10"/>
  <c r="J2818" i="10"/>
  <c r="I2818" i="10"/>
  <c r="H2818" i="10"/>
  <c r="D2818" i="10"/>
  <c r="C2818" i="10"/>
  <c r="U2817" i="10"/>
  <c r="T2817" i="10"/>
  <c r="S2817" i="10"/>
  <c r="R2817" i="10"/>
  <c r="Q2817" i="10"/>
  <c r="P2817" i="10"/>
  <c r="O2817" i="10"/>
  <c r="N2817" i="10"/>
  <c r="M2817" i="10"/>
  <c r="L2817" i="10"/>
  <c r="K2817" i="10"/>
  <c r="J2817" i="10"/>
  <c r="I2817" i="10"/>
  <c r="H2817" i="10"/>
  <c r="D2817" i="10"/>
  <c r="C2817" i="10"/>
  <c r="U2816" i="10"/>
  <c r="T2816" i="10"/>
  <c r="S2816" i="10"/>
  <c r="R2816" i="10"/>
  <c r="Q2816" i="10"/>
  <c r="P2816" i="10"/>
  <c r="O2816" i="10"/>
  <c r="N2816" i="10"/>
  <c r="M2816" i="10"/>
  <c r="L2816" i="10"/>
  <c r="K2816" i="10"/>
  <c r="J2816" i="10"/>
  <c r="I2816" i="10"/>
  <c r="H2816" i="10"/>
  <c r="D2816" i="10"/>
  <c r="C2816" i="10"/>
  <c r="U2815" i="10"/>
  <c r="T2815" i="10"/>
  <c r="S2815" i="10"/>
  <c r="R2815" i="10"/>
  <c r="Q2815" i="10"/>
  <c r="P2815" i="10"/>
  <c r="O2815" i="10"/>
  <c r="N2815" i="10"/>
  <c r="M2815" i="10"/>
  <c r="L2815" i="10"/>
  <c r="K2815" i="10"/>
  <c r="J2815" i="10"/>
  <c r="I2815" i="10"/>
  <c r="H2815" i="10"/>
  <c r="D2815" i="10"/>
  <c r="C2815" i="10"/>
  <c r="U2814" i="10"/>
  <c r="T2814" i="10"/>
  <c r="S2814" i="10"/>
  <c r="R2814" i="10"/>
  <c r="Q2814" i="10"/>
  <c r="P2814" i="10"/>
  <c r="O2814" i="10"/>
  <c r="N2814" i="10"/>
  <c r="M2814" i="10"/>
  <c r="L2814" i="10"/>
  <c r="K2814" i="10"/>
  <c r="J2814" i="10"/>
  <c r="I2814" i="10"/>
  <c r="H2814" i="10"/>
  <c r="D2814" i="10"/>
  <c r="C2814" i="10"/>
  <c r="U2813" i="10"/>
  <c r="T2813" i="10"/>
  <c r="S2813" i="10"/>
  <c r="R2813" i="10"/>
  <c r="Q2813" i="10"/>
  <c r="P2813" i="10"/>
  <c r="O2813" i="10"/>
  <c r="N2813" i="10"/>
  <c r="M2813" i="10"/>
  <c r="L2813" i="10"/>
  <c r="K2813" i="10"/>
  <c r="J2813" i="10"/>
  <c r="I2813" i="10"/>
  <c r="H2813" i="10"/>
  <c r="D2813" i="10"/>
  <c r="C2813" i="10"/>
  <c r="U2812" i="10"/>
  <c r="T2812" i="10"/>
  <c r="S2812" i="10"/>
  <c r="R2812" i="10"/>
  <c r="Q2812" i="10"/>
  <c r="P2812" i="10"/>
  <c r="O2812" i="10"/>
  <c r="N2812" i="10"/>
  <c r="M2812" i="10"/>
  <c r="L2812" i="10"/>
  <c r="K2812" i="10"/>
  <c r="J2812" i="10"/>
  <c r="I2812" i="10"/>
  <c r="H2812" i="10"/>
  <c r="D2812" i="10"/>
  <c r="C2812" i="10"/>
  <c r="U2811" i="10"/>
  <c r="T2811" i="10"/>
  <c r="S2811" i="10"/>
  <c r="R2811" i="10"/>
  <c r="Q2811" i="10"/>
  <c r="P2811" i="10"/>
  <c r="O2811" i="10"/>
  <c r="N2811" i="10"/>
  <c r="M2811" i="10"/>
  <c r="L2811" i="10"/>
  <c r="K2811" i="10"/>
  <c r="J2811" i="10"/>
  <c r="I2811" i="10"/>
  <c r="H2811" i="10"/>
  <c r="D2811" i="10"/>
  <c r="C2811" i="10"/>
  <c r="U2810" i="10"/>
  <c r="T2810" i="10"/>
  <c r="S2810" i="10"/>
  <c r="R2810" i="10"/>
  <c r="Q2810" i="10"/>
  <c r="P2810" i="10"/>
  <c r="O2810" i="10"/>
  <c r="N2810" i="10"/>
  <c r="M2810" i="10"/>
  <c r="L2810" i="10"/>
  <c r="K2810" i="10"/>
  <c r="J2810" i="10"/>
  <c r="I2810" i="10"/>
  <c r="H2810" i="10"/>
  <c r="D2810" i="10"/>
  <c r="C2810" i="10"/>
  <c r="U2809" i="10"/>
  <c r="T2809" i="10"/>
  <c r="S2809" i="10"/>
  <c r="R2809" i="10"/>
  <c r="Q2809" i="10"/>
  <c r="P2809" i="10"/>
  <c r="O2809" i="10"/>
  <c r="N2809" i="10"/>
  <c r="M2809" i="10"/>
  <c r="L2809" i="10"/>
  <c r="K2809" i="10"/>
  <c r="J2809" i="10"/>
  <c r="I2809" i="10"/>
  <c r="H2809" i="10"/>
  <c r="D2809" i="10"/>
  <c r="C2809" i="10"/>
  <c r="U2808" i="10"/>
  <c r="T2808" i="10"/>
  <c r="S2808" i="10"/>
  <c r="R2808" i="10"/>
  <c r="Q2808" i="10"/>
  <c r="P2808" i="10"/>
  <c r="O2808" i="10"/>
  <c r="N2808" i="10"/>
  <c r="M2808" i="10"/>
  <c r="L2808" i="10"/>
  <c r="K2808" i="10"/>
  <c r="J2808" i="10"/>
  <c r="I2808" i="10"/>
  <c r="H2808" i="10"/>
  <c r="D2808" i="10"/>
  <c r="C2808" i="10"/>
  <c r="U2807" i="10"/>
  <c r="T2807" i="10"/>
  <c r="S2807" i="10"/>
  <c r="R2807" i="10"/>
  <c r="Q2807" i="10"/>
  <c r="P2807" i="10"/>
  <c r="O2807" i="10"/>
  <c r="N2807" i="10"/>
  <c r="M2807" i="10"/>
  <c r="L2807" i="10"/>
  <c r="K2807" i="10"/>
  <c r="J2807" i="10"/>
  <c r="I2807" i="10"/>
  <c r="H2807" i="10"/>
  <c r="D2807" i="10"/>
  <c r="C2807" i="10"/>
  <c r="U2806" i="10"/>
  <c r="T2806" i="10"/>
  <c r="S2806" i="10"/>
  <c r="R2806" i="10"/>
  <c r="Q2806" i="10"/>
  <c r="P2806" i="10"/>
  <c r="O2806" i="10"/>
  <c r="N2806" i="10"/>
  <c r="M2806" i="10"/>
  <c r="L2806" i="10"/>
  <c r="K2806" i="10"/>
  <c r="J2806" i="10"/>
  <c r="I2806" i="10"/>
  <c r="H2806" i="10"/>
  <c r="D2806" i="10"/>
  <c r="C2806" i="10"/>
  <c r="U2805" i="10"/>
  <c r="T2805" i="10"/>
  <c r="S2805" i="10"/>
  <c r="R2805" i="10"/>
  <c r="Q2805" i="10"/>
  <c r="P2805" i="10"/>
  <c r="O2805" i="10"/>
  <c r="N2805" i="10"/>
  <c r="M2805" i="10"/>
  <c r="L2805" i="10"/>
  <c r="K2805" i="10"/>
  <c r="J2805" i="10"/>
  <c r="I2805" i="10"/>
  <c r="H2805" i="10"/>
  <c r="D2805" i="10"/>
  <c r="C2805" i="10"/>
  <c r="U2804" i="10"/>
  <c r="T2804" i="10"/>
  <c r="S2804" i="10"/>
  <c r="R2804" i="10"/>
  <c r="Q2804" i="10"/>
  <c r="P2804" i="10"/>
  <c r="O2804" i="10"/>
  <c r="N2804" i="10"/>
  <c r="M2804" i="10"/>
  <c r="L2804" i="10"/>
  <c r="K2804" i="10"/>
  <c r="J2804" i="10"/>
  <c r="I2804" i="10"/>
  <c r="H2804" i="10"/>
  <c r="D2804" i="10"/>
  <c r="C2804" i="10"/>
  <c r="U2803" i="10"/>
  <c r="T2803" i="10"/>
  <c r="S2803" i="10"/>
  <c r="R2803" i="10"/>
  <c r="Q2803" i="10"/>
  <c r="P2803" i="10"/>
  <c r="O2803" i="10"/>
  <c r="N2803" i="10"/>
  <c r="M2803" i="10"/>
  <c r="L2803" i="10"/>
  <c r="K2803" i="10"/>
  <c r="J2803" i="10"/>
  <c r="I2803" i="10"/>
  <c r="H2803" i="10"/>
  <c r="D2803" i="10"/>
  <c r="C2803" i="10"/>
  <c r="U2802" i="10"/>
  <c r="T2802" i="10"/>
  <c r="S2802" i="10"/>
  <c r="R2802" i="10"/>
  <c r="Q2802" i="10"/>
  <c r="P2802" i="10"/>
  <c r="O2802" i="10"/>
  <c r="N2802" i="10"/>
  <c r="M2802" i="10"/>
  <c r="L2802" i="10"/>
  <c r="K2802" i="10"/>
  <c r="J2802" i="10"/>
  <c r="I2802" i="10"/>
  <c r="H2802" i="10"/>
  <c r="D2802" i="10"/>
  <c r="C2802" i="10"/>
  <c r="U2801" i="10"/>
  <c r="T2801" i="10"/>
  <c r="S2801" i="10"/>
  <c r="R2801" i="10"/>
  <c r="Q2801" i="10"/>
  <c r="P2801" i="10"/>
  <c r="O2801" i="10"/>
  <c r="N2801" i="10"/>
  <c r="M2801" i="10"/>
  <c r="L2801" i="10"/>
  <c r="K2801" i="10"/>
  <c r="J2801" i="10"/>
  <c r="I2801" i="10"/>
  <c r="H2801" i="10"/>
  <c r="D2801" i="10"/>
  <c r="C2801" i="10"/>
  <c r="U2800" i="10"/>
  <c r="T2800" i="10"/>
  <c r="S2800" i="10"/>
  <c r="R2800" i="10"/>
  <c r="Q2800" i="10"/>
  <c r="P2800" i="10"/>
  <c r="O2800" i="10"/>
  <c r="N2800" i="10"/>
  <c r="M2800" i="10"/>
  <c r="L2800" i="10"/>
  <c r="K2800" i="10"/>
  <c r="J2800" i="10"/>
  <c r="I2800" i="10"/>
  <c r="H2800" i="10"/>
  <c r="D2800" i="10"/>
  <c r="C2800" i="10"/>
  <c r="U2799" i="10"/>
  <c r="T2799" i="10"/>
  <c r="S2799" i="10"/>
  <c r="R2799" i="10"/>
  <c r="Q2799" i="10"/>
  <c r="P2799" i="10"/>
  <c r="O2799" i="10"/>
  <c r="N2799" i="10"/>
  <c r="M2799" i="10"/>
  <c r="L2799" i="10"/>
  <c r="K2799" i="10"/>
  <c r="J2799" i="10"/>
  <c r="I2799" i="10"/>
  <c r="H2799" i="10"/>
  <c r="D2799" i="10"/>
  <c r="C2799" i="10"/>
  <c r="U2798" i="10"/>
  <c r="T2798" i="10"/>
  <c r="S2798" i="10"/>
  <c r="R2798" i="10"/>
  <c r="Q2798" i="10"/>
  <c r="P2798" i="10"/>
  <c r="O2798" i="10"/>
  <c r="N2798" i="10"/>
  <c r="M2798" i="10"/>
  <c r="L2798" i="10"/>
  <c r="K2798" i="10"/>
  <c r="J2798" i="10"/>
  <c r="I2798" i="10"/>
  <c r="H2798" i="10"/>
  <c r="D2798" i="10"/>
  <c r="C2798" i="10"/>
  <c r="U2797" i="10"/>
  <c r="T2797" i="10"/>
  <c r="S2797" i="10"/>
  <c r="R2797" i="10"/>
  <c r="Q2797" i="10"/>
  <c r="P2797" i="10"/>
  <c r="O2797" i="10"/>
  <c r="N2797" i="10"/>
  <c r="M2797" i="10"/>
  <c r="L2797" i="10"/>
  <c r="K2797" i="10"/>
  <c r="J2797" i="10"/>
  <c r="I2797" i="10"/>
  <c r="H2797" i="10"/>
  <c r="D2797" i="10"/>
  <c r="C2797" i="10"/>
  <c r="U2796" i="10"/>
  <c r="T2796" i="10"/>
  <c r="S2796" i="10"/>
  <c r="R2796" i="10"/>
  <c r="Q2796" i="10"/>
  <c r="P2796" i="10"/>
  <c r="O2796" i="10"/>
  <c r="N2796" i="10"/>
  <c r="M2796" i="10"/>
  <c r="L2796" i="10"/>
  <c r="K2796" i="10"/>
  <c r="J2796" i="10"/>
  <c r="I2796" i="10"/>
  <c r="H2796" i="10"/>
  <c r="D2796" i="10"/>
  <c r="C2796" i="10"/>
  <c r="U2795" i="10"/>
  <c r="T2795" i="10"/>
  <c r="S2795" i="10"/>
  <c r="R2795" i="10"/>
  <c r="Q2795" i="10"/>
  <c r="P2795" i="10"/>
  <c r="O2795" i="10"/>
  <c r="N2795" i="10"/>
  <c r="M2795" i="10"/>
  <c r="L2795" i="10"/>
  <c r="K2795" i="10"/>
  <c r="J2795" i="10"/>
  <c r="I2795" i="10"/>
  <c r="H2795" i="10"/>
  <c r="D2795" i="10"/>
  <c r="C2795" i="10"/>
  <c r="U2794" i="10"/>
  <c r="T2794" i="10"/>
  <c r="S2794" i="10"/>
  <c r="R2794" i="10"/>
  <c r="Q2794" i="10"/>
  <c r="P2794" i="10"/>
  <c r="O2794" i="10"/>
  <c r="N2794" i="10"/>
  <c r="M2794" i="10"/>
  <c r="L2794" i="10"/>
  <c r="K2794" i="10"/>
  <c r="J2794" i="10"/>
  <c r="I2794" i="10"/>
  <c r="H2794" i="10"/>
  <c r="D2794" i="10"/>
  <c r="C2794" i="10"/>
  <c r="U2793" i="10"/>
  <c r="T2793" i="10"/>
  <c r="S2793" i="10"/>
  <c r="R2793" i="10"/>
  <c r="Q2793" i="10"/>
  <c r="P2793" i="10"/>
  <c r="O2793" i="10"/>
  <c r="N2793" i="10"/>
  <c r="M2793" i="10"/>
  <c r="L2793" i="10"/>
  <c r="K2793" i="10"/>
  <c r="J2793" i="10"/>
  <c r="I2793" i="10"/>
  <c r="H2793" i="10"/>
  <c r="D2793" i="10"/>
  <c r="C2793" i="10"/>
  <c r="U2792" i="10"/>
  <c r="T2792" i="10"/>
  <c r="S2792" i="10"/>
  <c r="R2792" i="10"/>
  <c r="Q2792" i="10"/>
  <c r="P2792" i="10"/>
  <c r="O2792" i="10"/>
  <c r="N2792" i="10"/>
  <c r="M2792" i="10"/>
  <c r="L2792" i="10"/>
  <c r="K2792" i="10"/>
  <c r="J2792" i="10"/>
  <c r="I2792" i="10"/>
  <c r="H2792" i="10"/>
  <c r="D2792" i="10"/>
  <c r="C2792" i="10"/>
  <c r="U2791" i="10"/>
  <c r="T2791" i="10"/>
  <c r="S2791" i="10"/>
  <c r="R2791" i="10"/>
  <c r="Q2791" i="10"/>
  <c r="P2791" i="10"/>
  <c r="O2791" i="10"/>
  <c r="N2791" i="10"/>
  <c r="M2791" i="10"/>
  <c r="L2791" i="10"/>
  <c r="K2791" i="10"/>
  <c r="J2791" i="10"/>
  <c r="I2791" i="10"/>
  <c r="H2791" i="10"/>
  <c r="D2791" i="10"/>
  <c r="C2791" i="10"/>
  <c r="U2790" i="10"/>
  <c r="T2790" i="10"/>
  <c r="S2790" i="10"/>
  <c r="R2790" i="10"/>
  <c r="Q2790" i="10"/>
  <c r="P2790" i="10"/>
  <c r="O2790" i="10"/>
  <c r="N2790" i="10"/>
  <c r="M2790" i="10"/>
  <c r="L2790" i="10"/>
  <c r="K2790" i="10"/>
  <c r="J2790" i="10"/>
  <c r="I2790" i="10"/>
  <c r="H2790" i="10"/>
  <c r="D2790" i="10"/>
  <c r="C2790" i="10"/>
  <c r="U2789" i="10"/>
  <c r="T2789" i="10"/>
  <c r="S2789" i="10"/>
  <c r="R2789" i="10"/>
  <c r="Q2789" i="10"/>
  <c r="P2789" i="10"/>
  <c r="O2789" i="10"/>
  <c r="N2789" i="10"/>
  <c r="M2789" i="10"/>
  <c r="L2789" i="10"/>
  <c r="K2789" i="10"/>
  <c r="J2789" i="10"/>
  <c r="I2789" i="10"/>
  <c r="H2789" i="10"/>
  <c r="D2789" i="10"/>
  <c r="C2789" i="10"/>
  <c r="U2788" i="10"/>
  <c r="T2788" i="10"/>
  <c r="S2788" i="10"/>
  <c r="R2788" i="10"/>
  <c r="Q2788" i="10"/>
  <c r="P2788" i="10"/>
  <c r="O2788" i="10"/>
  <c r="N2788" i="10"/>
  <c r="M2788" i="10"/>
  <c r="L2788" i="10"/>
  <c r="K2788" i="10"/>
  <c r="J2788" i="10"/>
  <c r="I2788" i="10"/>
  <c r="H2788" i="10"/>
  <c r="D2788" i="10"/>
  <c r="C2788" i="10"/>
  <c r="U2787" i="10"/>
  <c r="T2787" i="10"/>
  <c r="S2787" i="10"/>
  <c r="R2787" i="10"/>
  <c r="Q2787" i="10"/>
  <c r="P2787" i="10"/>
  <c r="O2787" i="10"/>
  <c r="N2787" i="10"/>
  <c r="M2787" i="10"/>
  <c r="L2787" i="10"/>
  <c r="K2787" i="10"/>
  <c r="J2787" i="10"/>
  <c r="I2787" i="10"/>
  <c r="H2787" i="10"/>
  <c r="D2787" i="10"/>
  <c r="C2787" i="10"/>
  <c r="U2786" i="10"/>
  <c r="T2786" i="10"/>
  <c r="S2786" i="10"/>
  <c r="R2786" i="10"/>
  <c r="Q2786" i="10"/>
  <c r="P2786" i="10"/>
  <c r="O2786" i="10"/>
  <c r="N2786" i="10"/>
  <c r="M2786" i="10"/>
  <c r="L2786" i="10"/>
  <c r="K2786" i="10"/>
  <c r="J2786" i="10"/>
  <c r="I2786" i="10"/>
  <c r="H2786" i="10"/>
  <c r="D2786" i="10"/>
  <c r="C2786" i="10"/>
  <c r="U2785" i="10"/>
  <c r="T2785" i="10"/>
  <c r="S2785" i="10"/>
  <c r="R2785" i="10"/>
  <c r="Q2785" i="10"/>
  <c r="P2785" i="10"/>
  <c r="O2785" i="10"/>
  <c r="N2785" i="10"/>
  <c r="M2785" i="10"/>
  <c r="L2785" i="10"/>
  <c r="K2785" i="10"/>
  <c r="J2785" i="10"/>
  <c r="I2785" i="10"/>
  <c r="H2785" i="10"/>
  <c r="D2785" i="10"/>
  <c r="C2785" i="10"/>
  <c r="U2784" i="10"/>
  <c r="T2784" i="10"/>
  <c r="S2784" i="10"/>
  <c r="R2784" i="10"/>
  <c r="Q2784" i="10"/>
  <c r="P2784" i="10"/>
  <c r="O2784" i="10"/>
  <c r="N2784" i="10"/>
  <c r="M2784" i="10"/>
  <c r="L2784" i="10"/>
  <c r="K2784" i="10"/>
  <c r="J2784" i="10"/>
  <c r="I2784" i="10"/>
  <c r="H2784" i="10"/>
  <c r="D2784" i="10"/>
  <c r="C2784" i="10"/>
  <c r="U2783" i="10"/>
  <c r="T2783" i="10"/>
  <c r="S2783" i="10"/>
  <c r="R2783" i="10"/>
  <c r="Q2783" i="10"/>
  <c r="P2783" i="10"/>
  <c r="O2783" i="10"/>
  <c r="N2783" i="10"/>
  <c r="M2783" i="10"/>
  <c r="L2783" i="10"/>
  <c r="K2783" i="10"/>
  <c r="J2783" i="10"/>
  <c r="I2783" i="10"/>
  <c r="H2783" i="10"/>
  <c r="D2783" i="10"/>
  <c r="C2783" i="10"/>
  <c r="U2782" i="10"/>
  <c r="T2782" i="10"/>
  <c r="S2782" i="10"/>
  <c r="R2782" i="10"/>
  <c r="Q2782" i="10"/>
  <c r="P2782" i="10"/>
  <c r="O2782" i="10"/>
  <c r="N2782" i="10"/>
  <c r="M2782" i="10"/>
  <c r="L2782" i="10"/>
  <c r="K2782" i="10"/>
  <c r="J2782" i="10"/>
  <c r="I2782" i="10"/>
  <c r="H2782" i="10"/>
  <c r="D2782" i="10"/>
  <c r="C2782" i="10"/>
  <c r="U2781" i="10"/>
  <c r="T2781" i="10"/>
  <c r="S2781" i="10"/>
  <c r="R2781" i="10"/>
  <c r="Q2781" i="10"/>
  <c r="P2781" i="10"/>
  <c r="O2781" i="10"/>
  <c r="N2781" i="10"/>
  <c r="M2781" i="10"/>
  <c r="L2781" i="10"/>
  <c r="K2781" i="10"/>
  <c r="J2781" i="10"/>
  <c r="I2781" i="10"/>
  <c r="H2781" i="10"/>
  <c r="D2781" i="10"/>
  <c r="C2781" i="10"/>
  <c r="U2780" i="10"/>
  <c r="T2780" i="10"/>
  <c r="S2780" i="10"/>
  <c r="R2780" i="10"/>
  <c r="Q2780" i="10"/>
  <c r="P2780" i="10"/>
  <c r="O2780" i="10"/>
  <c r="N2780" i="10"/>
  <c r="M2780" i="10"/>
  <c r="L2780" i="10"/>
  <c r="K2780" i="10"/>
  <c r="J2780" i="10"/>
  <c r="I2780" i="10"/>
  <c r="H2780" i="10"/>
  <c r="D2780" i="10"/>
  <c r="C2780" i="10"/>
  <c r="U2779" i="10"/>
  <c r="T2779" i="10"/>
  <c r="S2779" i="10"/>
  <c r="R2779" i="10"/>
  <c r="Q2779" i="10"/>
  <c r="P2779" i="10"/>
  <c r="O2779" i="10"/>
  <c r="N2779" i="10"/>
  <c r="M2779" i="10"/>
  <c r="L2779" i="10"/>
  <c r="K2779" i="10"/>
  <c r="J2779" i="10"/>
  <c r="I2779" i="10"/>
  <c r="H2779" i="10"/>
  <c r="D2779" i="10"/>
  <c r="C2779" i="10"/>
  <c r="U2778" i="10"/>
  <c r="T2778" i="10"/>
  <c r="S2778" i="10"/>
  <c r="R2778" i="10"/>
  <c r="Q2778" i="10"/>
  <c r="P2778" i="10"/>
  <c r="O2778" i="10"/>
  <c r="N2778" i="10"/>
  <c r="M2778" i="10"/>
  <c r="L2778" i="10"/>
  <c r="K2778" i="10"/>
  <c r="J2778" i="10"/>
  <c r="I2778" i="10"/>
  <c r="H2778" i="10"/>
  <c r="D2778" i="10"/>
  <c r="C2778" i="10"/>
  <c r="U2777" i="10"/>
  <c r="T2777" i="10"/>
  <c r="S2777" i="10"/>
  <c r="R2777" i="10"/>
  <c r="Q2777" i="10"/>
  <c r="P2777" i="10"/>
  <c r="O2777" i="10"/>
  <c r="N2777" i="10"/>
  <c r="M2777" i="10"/>
  <c r="L2777" i="10"/>
  <c r="K2777" i="10"/>
  <c r="J2777" i="10"/>
  <c r="I2777" i="10"/>
  <c r="H2777" i="10"/>
  <c r="D2777" i="10"/>
  <c r="C2777" i="10"/>
  <c r="U2776" i="10"/>
  <c r="T2776" i="10"/>
  <c r="S2776" i="10"/>
  <c r="R2776" i="10"/>
  <c r="Q2776" i="10"/>
  <c r="P2776" i="10"/>
  <c r="O2776" i="10"/>
  <c r="N2776" i="10"/>
  <c r="M2776" i="10"/>
  <c r="L2776" i="10"/>
  <c r="K2776" i="10"/>
  <c r="J2776" i="10"/>
  <c r="I2776" i="10"/>
  <c r="H2776" i="10"/>
  <c r="D2776" i="10"/>
  <c r="C2776" i="10"/>
  <c r="U2775" i="10"/>
  <c r="T2775" i="10"/>
  <c r="S2775" i="10"/>
  <c r="R2775" i="10"/>
  <c r="Q2775" i="10"/>
  <c r="P2775" i="10"/>
  <c r="O2775" i="10"/>
  <c r="N2775" i="10"/>
  <c r="M2775" i="10"/>
  <c r="L2775" i="10"/>
  <c r="K2775" i="10"/>
  <c r="J2775" i="10"/>
  <c r="I2775" i="10"/>
  <c r="H2775" i="10"/>
  <c r="D2775" i="10"/>
  <c r="C2775" i="10"/>
  <c r="U2774" i="10"/>
  <c r="T2774" i="10"/>
  <c r="S2774" i="10"/>
  <c r="R2774" i="10"/>
  <c r="Q2774" i="10"/>
  <c r="P2774" i="10"/>
  <c r="O2774" i="10"/>
  <c r="N2774" i="10"/>
  <c r="M2774" i="10"/>
  <c r="L2774" i="10"/>
  <c r="K2774" i="10"/>
  <c r="J2774" i="10"/>
  <c r="I2774" i="10"/>
  <c r="H2774" i="10"/>
  <c r="D2774" i="10"/>
  <c r="C2774" i="10"/>
  <c r="U2773" i="10"/>
  <c r="T2773" i="10"/>
  <c r="S2773" i="10"/>
  <c r="R2773" i="10"/>
  <c r="Q2773" i="10"/>
  <c r="P2773" i="10"/>
  <c r="O2773" i="10"/>
  <c r="N2773" i="10"/>
  <c r="M2773" i="10"/>
  <c r="L2773" i="10"/>
  <c r="K2773" i="10"/>
  <c r="J2773" i="10"/>
  <c r="I2773" i="10"/>
  <c r="H2773" i="10"/>
  <c r="D2773" i="10"/>
  <c r="C2773" i="10"/>
  <c r="U2772" i="10"/>
  <c r="T2772" i="10"/>
  <c r="S2772" i="10"/>
  <c r="R2772" i="10"/>
  <c r="Q2772" i="10"/>
  <c r="P2772" i="10"/>
  <c r="O2772" i="10"/>
  <c r="N2772" i="10"/>
  <c r="M2772" i="10"/>
  <c r="L2772" i="10"/>
  <c r="K2772" i="10"/>
  <c r="J2772" i="10"/>
  <c r="I2772" i="10"/>
  <c r="H2772" i="10"/>
  <c r="D2772" i="10"/>
  <c r="C2772" i="10"/>
  <c r="U2771" i="10"/>
  <c r="T2771" i="10"/>
  <c r="S2771" i="10"/>
  <c r="R2771" i="10"/>
  <c r="Q2771" i="10"/>
  <c r="P2771" i="10"/>
  <c r="O2771" i="10"/>
  <c r="N2771" i="10"/>
  <c r="M2771" i="10"/>
  <c r="L2771" i="10"/>
  <c r="K2771" i="10"/>
  <c r="J2771" i="10"/>
  <c r="I2771" i="10"/>
  <c r="H2771" i="10"/>
  <c r="D2771" i="10"/>
  <c r="C2771" i="10"/>
  <c r="U2770" i="10"/>
  <c r="T2770" i="10"/>
  <c r="S2770" i="10"/>
  <c r="R2770" i="10"/>
  <c r="Q2770" i="10"/>
  <c r="P2770" i="10"/>
  <c r="O2770" i="10"/>
  <c r="N2770" i="10"/>
  <c r="M2770" i="10"/>
  <c r="L2770" i="10"/>
  <c r="K2770" i="10"/>
  <c r="J2770" i="10"/>
  <c r="I2770" i="10"/>
  <c r="H2770" i="10"/>
  <c r="D2770" i="10"/>
  <c r="C2770" i="10"/>
  <c r="U2769" i="10"/>
  <c r="T2769" i="10"/>
  <c r="S2769" i="10"/>
  <c r="R2769" i="10"/>
  <c r="Q2769" i="10"/>
  <c r="P2769" i="10"/>
  <c r="O2769" i="10"/>
  <c r="N2769" i="10"/>
  <c r="M2769" i="10"/>
  <c r="L2769" i="10"/>
  <c r="K2769" i="10"/>
  <c r="J2769" i="10"/>
  <c r="I2769" i="10"/>
  <c r="H2769" i="10"/>
  <c r="D2769" i="10"/>
  <c r="C2769" i="10"/>
  <c r="U2768" i="10"/>
  <c r="T2768" i="10"/>
  <c r="S2768" i="10"/>
  <c r="R2768" i="10"/>
  <c r="Q2768" i="10"/>
  <c r="P2768" i="10"/>
  <c r="O2768" i="10"/>
  <c r="N2768" i="10"/>
  <c r="M2768" i="10"/>
  <c r="L2768" i="10"/>
  <c r="K2768" i="10"/>
  <c r="J2768" i="10"/>
  <c r="I2768" i="10"/>
  <c r="H2768" i="10"/>
  <c r="D2768" i="10"/>
  <c r="C2768" i="10"/>
  <c r="U2767" i="10"/>
  <c r="T2767" i="10"/>
  <c r="S2767" i="10"/>
  <c r="R2767" i="10"/>
  <c r="Q2767" i="10"/>
  <c r="P2767" i="10"/>
  <c r="O2767" i="10"/>
  <c r="N2767" i="10"/>
  <c r="M2767" i="10"/>
  <c r="L2767" i="10"/>
  <c r="K2767" i="10"/>
  <c r="J2767" i="10"/>
  <c r="I2767" i="10"/>
  <c r="H2767" i="10"/>
  <c r="D2767" i="10"/>
  <c r="C2767" i="10"/>
  <c r="U2766" i="10"/>
  <c r="T2766" i="10"/>
  <c r="S2766" i="10"/>
  <c r="R2766" i="10"/>
  <c r="Q2766" i="10"/>
  <c r="P2766" i="10"/>
  <c r="O2766" i="10"/>
  <c r="N2766" i="10"/>
  <c r="M2766" i="10"/>
  <c r="L2766" i="10"/>
  <c r="K2766" i="10"/>
  <c r="J2766" i="10"/>
  <c r="I2766" i="10"/>
  <c r="H2766" i="10"/>
  <c r="D2766" i="10"/>
  <c r="C2766" i="10"/>
  <c r="U2765" i="10"/>
  <c r="T2765" i="10"/>
  <c r="S2765" i="10"/>
  <c r="R2765" i="10"/>
  <c r="Q2765" i="10"/>
  <c r="P2765" i="10"/>
  <c r="O2765" i="10"/>
  <c r="N2765" i="10"/>
  <c r="M2765" i="10"/>
  <c r="L2765" i="10"/>
  <c r="K2765" i="10"/>
  <c r="J2765" i="10"/>
  <c r="I2765" i="10"/>
  <c r="H2765" i="10"/>
  <c r="D2765" i="10"/>
  <c r="C2765" i="10"/>
  <c r="U2764" i="10"/>
  <c r="T2764" i="10"/>
  <c r="S2764" i="10"/>
  <c r="R2764" i="10"/>
  <c r="Q2764" i="10"/>
  <c r="P2764" i="10"/>
  <c r="O2764" i="10"/>
  <c r="N2764" i="10"/>
  <c r="M2764" i="10"/>
  <c r="L2764" i="10"/>
  <c r="K2764" i="10"/>
  <c r="J2764" i="10"/>
  <c r="I2764" i="10"/>
  <c r="H2764" i="10"/>
  <c r="D2764" i="10"/>
  <c r="C2764" i="10"/>
  <c r="U2763" i="10"/>
  <c r="T2763" i="10"/>
  <c r="S2763" i="10"/>
  <c r="R2763" i="10"/>
  <c r="Q2763" i="10"/>
  <c r="P2763" i="10"/>
  <c r="O2763" i="10"/>
  <c r="N2763" i="10"/>
  <c r="M2763" i="10"/>
  <c r="L2763" i="10"/>
  <c r="K2763" i="10"/>
  <c r="J2763" i="10"/>
  <c r="I2763" i="10"/>
  <c r="H2763" i="10"/>
  <c r="D2763" i="10"/>
  <c r="C2763" i="10"/>
  <c r="U2762" i="10"/>
  <c r="T2762" i="10"/>
  <c r="S2762" i="10"/>
  <c r="R2762" i="10"/>
  <c r="Q2762" i="10"/>
  <c r="P2762" i="10"/>
  <c r="O2762" i="10"/>
  <c r="N2762" i="10"/>
  <c r="M2762" i="10"/>
  <c r="L2762" i="10"/>
  <c r="K2762" i="10"/>
  <c r="J2762" i="10"/>
  <c r="I2762" i="10"/>
  <c r="H2762" i="10"/>
  <c r="D2762" i="10"/>
  <c r="C2762" i="10"/>
  <c r="U2761" i="10"/>
  <c r="T2761" i="10"/>
  <c r="S2761" i="10"/>
  <c r="R2761" i="10"/>
  <c r="Q2761" i="10"/>
  <c r="P2761" i="10"/>
  <c r="O2761" i="10"/>
  <c r="N2761" i="10"/>
  <c r="M2761" i="10"/>
  <c r="L2761" i="10"/>
  <c r="K2761" i="10"/>
  <c r="J2761" i="10"/>
  <c r="I2761" i="10"/>
  <c r="H2761" i="10"/>
  <c r="D2761" i="10"/>
  <c r="C2761" i="10"/>
  <c r="U2760" i="10"/>
  <c r="T2760" i="10"/>
  <c r="S2760" i="10"/>
  <c r="R2760" i="10"/>
  <c r="Q2760" i="10"/>
  <c r="P2760" i="10"/>
  <c r="O2760" i="10"/>
  <c r="N2760" i="10"/>
  <c r="M2760" i="10"/>
  <c r="L2760" i="10"/>
  <c r="K2760" i="10"/>
  <c r="J2760" i="10"/>
  <c r="I2760" i="10"/>
  <c r="H2760" i="10"/>
  <c r="D2760" i="10"/>
  <c r="C2760" i="10"/>
  <c r="U2759" i="10"/>
  <c r="T2759" i="10"/>
  <c r="S2759" i="10"/>
  <c r="R2759" i="10"/>
  <c r="Q2759" i="10"/>
  <c r="P2759" i="10"/>
  <c r="O2759" i="10"/>
  <c r="N2759" i="10"/>
  <c r="M2759" i="10"/>
  <c r="L2759" i="10"/>
  <c r="K2759" i="10"/>
  <c r="J2759" i="10"/>
  <c r="I2759" i="10"/>
  <c r="H2759" i="10"/>
  <c r="D2759" i="10"/>
  <c r="C2759" i="10"/>
  <c r="U2758" i="10"/>
  <c r="T2758" i="10"/>
  <c r="S2758" i="10"/>
  <c r="R2758" i="10"/>
  <c r="Q2758" i="10"/>
  <c r="P2758" i="10"/>
  <c r="O2758" i="10"/>
  <c r="N2758" i="10"/>
  <c r="M2758" i="10"/>
  <c r="L2758" i="10"/>
  <c r="K2758" i="10"/>
  <c r="J2758" i="10"/>
  <c r="I2758" i="10"/>
  <c r="H2758" i="10"/>
  <c r="D2758" i="10"/>
  <c r="C2758" i="10"/>
  <c r="U2757" i="10"/>
  <c r="T2757" i="10"/>
  <c r="S2757" i="10"/>
  <c r="R2757" i="10"/>
  <c r="Q2757" i="10"/>
  <c r="P2757" i="10"/>
  <c r="O2757" i="10"/>
  <c r="N2757" i="10"/>
  <c r="M2757" i="10"/>
  <c r="L2757" i="10"/>
  <c r="K2757" i="10"/>
  <c r="J2757" i="10"/>
  <c r="I2757" i="10"/>
  <c r="H2757" i="10"/>
  <c r="D2757" i="10"/>
  <c r="C2757" i="10"/>
  <c r="U2756" i="10"/>
  <c r="T2756" i="10"/>
  <c r="S2756" i="10"/>
  <c r="R2756" i="10"/>
  <c r="Q2756" i="10"/>
  <c r="P2756" i="10"/>
  <c r="O2756" i="10"/>
  <c r="N2756" i="10"/>
  <c r="M2756" i="10"/>
  <c r="L2756" i="10"/>
  <c r="K2756" i="10"/>
  <c r="J2756" i="10"/>
  <c r="I2756" i="10"/>
  <c r="H2756" i="10"/>
  <c r="D2756" i="10"/>
  <c r="C2756" i="10"/>
  <c r="U2755" i="10"/>
  <c r="T2755" i="10"/>
  <c r="S2755" i="10"/>
  <c r="R2755" i="10"/>
  <c r="Q2755" i="10"/>
  <c r="P2755" i="10"/>
  <c r="O2755" i="10"/>
  <c r="N2755" i="10"/>
  <c r="M2755" i="10"/>
  <c r="L2755" i="10"/>
  <c r="K2755" i="10"/>
  <c r="J2755" i="10"/>
  <c r="I2755" i="10"/>
  <c r="H2755" i="10"/>
  <c r="D2755" i="10"/>
  <c r="C2755" i="10"/>
  <c r="U2754" i="10"/>
  <c r="T2754" i="10"/>
  <c r="S2754" i="10"/>
  <c r="R2754" i="10"/>
  <c r="Q2754" i="10"/>
  <c r="P2754" i="10"/>
  <c r="O2754" i="10"/>
  <c r="N2754" i="10"/>
  <c r="M2754" i="10"/>
  <c r="L2754" i="10"/>
  <c r="K2754" i="10"/>
  <c r="J2754" i="10"/>
  <c r="I2754" i="10"/>
  <c r="H2754" i="10"/>
  <c r="D2754" i="10"/>
  <c r="C2754" i="10"/>
  <c r="U2753" i="10"/>
  <c r="T2753" i="10"/>
  <c r="S2753" i="10"/>
  <c r="R2753" i="10"/>
  <c r="Q2753" i="10"/>
  <c r="P2753" i="10"/>
  <c r="O2753" i="10"/>
  <c r="N2753" i="10"/>
  <c r="M2753" i="10"/>
  <c r="L2753" i="10"/>
  <c r="K2753" i="10"/>
  <c r="J2753" i="10"/>
  <c r="I2753" i="10"/>
  <c r="H2753" i="10"/>
  <c r="D2753" i="10"/>
  <c r="C2753" i="10"/>
  <c r="U2752" i="10"/>
  <c r="T2752" i="10"/>
  <c r="S2752" i="10"/>
  <c r="R2752" i="10"/>
  <c r="Q2752" i="10"/>
  <c r="P2752" i="10"/>
  <c r="O2752" i="10"/>
  <c r="N2752" i="10"/>
  <c r="M2752" i="10"/>
  <c r="L2752" i="10"/>
  <c r="K2752" i="10"/>
  <c r="J2752" i="10"/>
  <c r="I2752" i="10"/>
  <c r="H2752" i="10"/>
  <c r="D2752" i="10"/>
  <c r="C2752" i="10"/>
  <c r="U2751" i="10"/>
  <c r="T2751" i="10"/>
  <c r="S2751" i="10"/>
  <c r="R2751" i="10"/>
  <c r="Q2751" i="10"/>
  <c r="P2751" i="10"/>
  <c r="O2751" i="10"/>
  <c r="N2751" i="10"/>
  <c r="M2751" i="10"/>
  <c r="L2751" i="10"/>
  <c r="K2751" i="10"/>
  <c r="J2751" i="10"/>
  <c r="I2751" i="10"/>
  <c r="H2751" i="10"/>
  <c r="D2751" i="10"/>
  <c r="C2751" i="10"/>
  <c r="U2750" i="10"/>
  <c r="T2750" i="10"/>
  <c r="S2750" i="10"/>
  <c r="R2750" i="10"/>
  <c r="Q2750" i="10"/>
  <c r="P2750" i="10"/>
  <c r="O2750" i="10"/>
  <c r="N2750" i="10"/>
  <c r="M2750" i="10"/>
  <c r="L2750" i="10"/>
  <c r="K2750" i="10"/>
  <c r="J2750" i="10"/>
  <c r="I2750" i="10"/>
  <c r="H2750" i="10"/>
  <c r="D2750" i="10"/>
  <c r="C2750" i="10"/>
  <c r="U2749" i="10"/>
  <c r="T2749" i="10"/>
  <c r="S2749" i="10"/>
  <c r="R2749" i="10"/>
  <c r="Q2749" i="10"/>
  <c r="P2749" i="10"/>
  <c r="O2749" i="10"/>
  <c r="N2749" i="10"/>
  <c r="M2749" i="10"/>
  <c r="L2749" i="10"/>
  <c r="K2749" i="10"/>
  <c r="J2749" i="10"/>
  <c r="I2749" i="10"/>
  <c r="H2749" i="10"/>
  <c r="D2749" i="10"/>
  <c r="C2749" i="10"/>
  <c r="U2748" i="10"/>
  <c r="T2748" i="10"/>
  <c r="S2748" i="10"/>
  <c r="R2748" i="10"/>
  <c r="Q2748" i="10"/>
  <c r="P2748" i="10"/>
  <c r="O2748" i="10"/>
  <c r="N2748" i="10"/>
  <c r="M2748" i="10"/>
  <c r="L2748" i="10"/>
  <c r="K2748" i="10"/>
  <c r="J2748" i="10"/>
  <c r="I2748" i="10"/>
  <c r="H2748" i="10"/>
  <c r="D2748" i="10"/>
  <c r="C2748" i="10"/>
  <c r="U2747" i="10"/>
  <c r="T2747" i="10"/>
  <c r="S2747" i="10"/>
  <c r="R2747" i="10"/>
  <c r="Q2747" i="10"/>
  <c r="P2747" i="10"/>
  <c r="O2747" i="10"/>
  <c r="N2747" i="10"/>
  <c r="M2747" i="10"/>
  <c r="L2747" i="10"/>
  <c r="K2747" i="10"/>
  <c r="J2747" i="10"/>
  <c r="I2747" i="10"/>
  <c r="H2747" i="10"/>
  <c r="D2747" i="10"/>
  <c r="C2747" i="10"/>
  <c r="U2746" i="10"/>
  <c r="T2746" i="10"/>
  <c r="S2746" i="10"/>
  <c r="R2746" i="10"/>
  <c r="Q2746" i="10"/>
  <c r="P2746" i="10"/>
  <c r="O2746" i="10"/>
  <c r="N2746" i="10"/>
  <c r="M2746" i="10"/>
  <c r="L2746" i="10"/>
  <c r="K2746" i="10"/>
  <c r="J2746" i="10"/>
  <c r="I2746" i="10"/>
  <c r="H2746" i="10"/>
  <c r="D2746" i="10"/>
  <c r="C2746" i="10"/>
  <c r="U2745" i="10"/>
  <c r="T2745" i="10"/>
  <c r="S2745" i="10"/>
  <c r="R2745" i="10"/>
  <c r="Q2745" i="10"/>
  <c r="P2745" i="10"/>
  <c r="O2745" i="10"/>
  <c r="N2745" i="10"/>
  <c r="M2745" i="10"/>
  <c r="L2745" i="10"/>
  <c r="K2745" i="10"/>
  <c r="J2745" i="10"/>
  <c r="I2745" i="10"/>
  <c r="H2745" i="10"/>
  <c r="D2745" i="10"/>
  <c r="C2745" i="10"/>
  <c r="U2744" i="10"/>
  <c r="T2744" i="10"/>
  <c r="S2744" i="10"/>
  <c r="R2744" i="10"/>
  <c r="Q2744" i="10"/>
  <c r="P2744" i="10"/>
  <c r="O2744" i="10"/>
  <c r="N2744" i="10"/>
  <c r="M2744" i="10"/>
  <c r="L2744" i="10"/>
  <c r="K2744" i="10"/>
  <c r="J2744" i="10"/>
  <c r="I2744" i="10"/>
  <c r="H2744" i="10"/>
  <c r="D2744" i="10"/>
  <c r="C2744" i="10"/>
  <c r="U2743" i="10"/>
  <c r="T2743" i="10"/>
  <c r="S2743" i="10"/>
  <c r="R2743" i="10"/>
  <c r="Q2743" i="10"/>
  <c r="P2743" i="10"/>
  <c r="O2743" i="10"/>
  <c r="N2743" i="10"/>
  <c r="M2743" i="10"/>
  <c r="L2743" i="10"/>
  <c r="K2743" i="10"/>
  <c r="J2743" i="10"/>
  <c r="I2743" i="10"/>
  <c r="H2743" i="10"/>
  <c r="D2743" i="10"/>
  <c r="C2743" i="10"/>
  <c r="U2742" i="10"/>
  <c r="T2742" i="10"/>
  <c r="S2742" i="10"/>
  <c r="R2742" i="10"/>
  <c r="Q2742" i="10"/>
  <c r="P2742" i="10"/>
  <c r="O2742" i="10"/>
  <c r="N2742" i="10"/>
  <c r="M2742" i="10"/>
  <c r="L2742" i="10"/>
  <c r="K2742" i="10"/>
  <c r="J2742" i="10"/>
  <c r="I2742" i="10"/>
  <c r="H2742" i="10"/>
  <c r="D2742" i="10"/>
  <c r="C2742" i="10"/>
  <c r="U2741" i="10"/>
  <c r="T2741" i="10"/>
  <c r="S2741" i="10"/>
  <c r="R2741" i="10"/>
  <c r="Q2741" i="10"/>
  <c r="P2741" i="10"/>
  <c r="O2741" i="10"/>
  <c r="N2741" i="10"/>
  <c r="M2741" i="10"/>
  <c r="L2741" i="10"/>
  <c r="K2741" i="10"/>
  <c r="J2741" i="10"/>
  <c r="I2741" i="10"/>
  <c r="H2741" i="10"/>
  <c r="D2741" i="10"/>
  <c r="C2741" i="10"/>
  <c r="U2740" i="10"/>
  <c r="T2740" i="10"/>
  <c r="S2740" i="10"/>
  <c r="R2740" i="10"/>
  <c r="Q2740" i="10"/>
  <c r="P2740" i="10"/>
  <c r="O2740" i="10"/>
  <c r="N2740" i="10"/>
  <c r="M2740" i="10"/>
  <c r="L2740" i="10"/>
  <c r="K2740" i="10"/>
  <c r="J2740" i="10"/>
  <c r="I2740" i="10"/>
  <c r="H2740" i="10"/>
  <c r="D2740" i="10"/>
  <c r="C2740" i="10"/>
  <c r="U2739" i="10"/>
  <c r="T2739" i="10"/>
  <c r="S2739" i="10"/>
  <c r="R2739" i="10"/>
  <c r="Q2739" i="10"/>
  <c r="P2739" i="10"/>
  <c r="O2739" i="10"/>
  <c r="N2739" i="10"/>
  <c r="M2739" i="10"/>
  <c r="L2739" i="10"/>
  <c r="K2739" i="10"/>
  <c r="J2739" i="10"/>
  <c r="I2739" i="10"/>
  <c r="H2739" i="10"/>
  <c r="D2739" i="10"/>
  <c r="C2739" i="10"/>
  <c r="U2738" i="10"/>
  <c r="T2738" i="10"/>
  <c r="S2738" i="10"/>
  <c r="R2738" i="10"/>
  <c r="Q2738" i="10"/>
  <c r="P2738" i="10"/>
  <c r="O2738" i="10"/>
  <c r="N2738" i="10"/>
  <c r="M2738" i="10"/>
  <c r="L2738" i="10"/>
  <c r="K2738" i="10"/>
  <c r="J2738" i="10"/>
  <c r="I2738" i="10"/>
  <c r="H2738" i="10"/>
  <c r="D2738" i="10"/>
  <c r="C2738" i="10"/>
  <c r="U2737" i="10"/>
  <c r="T2737" i="10"/>
  <c r="S2737" i="10"/>
  <c r="R2737" i="10"/>
  <c r="Q2737" i="10"/>
  <c r="P2737" i="10"/>
  <c r="O2737" i="10"/>
  <c r="N2737" i="10"/>
  <c r="M2737" i="10"/>
  <c r="L2737" i="10"/>
  <c r="K2737" i="10"/>
  <c r="J2737" i="10"/>
  <c r="I2737" i="10"/>
  <c r="H2737" i="10"/>
  <c r="D2737" i="10"/>
  <c r="C2737" i="10"/>
  <c r="U2736" i="10"/>
  <c r="T2736" i="10"/>
  <c r="S2736" i="10"/>
  <c r="R2736" i="10"/>
  <c r="Q2736" i="10"/>
  <c r="P2736" i="10"/>
  <c r="O2736" i="10"/>
  <c r="N2736" i="10"/>
  <c r="M2736" i="10"/>
  <c r="L2736" i="10"/>
  <c r="K2736" i="10"/>
  <c r="J2736" i="10"/>
  <c r="I2736" i="10"/>
  <c r="H2736" i="10"/>
  <c r="D2736" i="10"/>
  <c r="C2736" i="10"/>
  <c r="U2735" i="10"/>
  <c r="T2735" i="10"/>
  <c r="S2735" i="10"/>
  <c r="R2735" i="10"/>
  <c r="Q2735" i="10"/>
  <c r="P2735" i="10"/>
  <c r="O2735" i="10"/>
  <c r="N2735" i="10"/>
  <c r="M2735" i="10"/>
  <c r="L2735" i="10"/>
  <c r="K2735" i="10"/>
  <c r="J2735" i="10"/>
  <c r="I2735" i="10"/>
  <c r="H2735" i="10"/>
  <c r="D2735" i="10"/>
  <c r="C2735" i="10"/>
  <c r="U2734" i="10"/>
  <c r="T2734" i="10"/>
  <c r="S2734" i="10"/>
  <c r="R2734" i="10"/>
  <c r="Q2734" i="10"/>
  <c r="P2734" i="10"/>
  <c r="O2734" i="10"/>
  <c r="N2734" i="10"/>
  <c r="M2734" i="10"/>
  <c r="L2734" i="10"/>
  <c r="K2734" i="10"/>
  <c r="J2734" i="10"/>
  <c r="I2734" i="10"/>
  <c r="H2734" i="10"/>
  <c r="D2734" i="10"/>
  <c r="C2734" i="10"/>
  <c r="U2733" i="10"/>
  <c r="T2733" i="10"/>
  <c r="S2733" i="10"/>
  <c r="R2733" i="10"/>
  <c r="Q2733" i="10"/>
  <c r="P2733" i="10"/>
  <c r="O2733" i="10"/>
  <c r="N2733" i="10"/>
  <c r="M2733" i="10"/>
  <c r="L2733" i="10"/>
  <c r="K2733" i="10"/>
  <c r="J2733" i="10"/>
  <c r="I2733" i="10"/>
  <c r="H2733" i="10"/>
  <c r="D2733" i="10"/>
  <c r="C2733" i="10"/>
  <c r="U2732" i="10"/>
  <c r="T2732" i="10"/>
  <c r="S2732" i="10"/>
  <c r="R2732" i="10"/>
  <c r="Q2732" i="10"/>
  <c r="P2732" i="10"/>
  <c r="O2732" i="10"/>
  <c r="N2732" i="10"/>
  <c r="M2732" i="10"/>
  <c r="L2732" i="10"/>
  <c r="K2732" i="10"/>
  <c r="J2732" i="10"/>
  <c r="I2732" i="10"/>
  <c r="H2732" i="10"/>
  <c r="D2732" i="10"/>
  <c r="C2732" i="10"/>
  <c r="U2731" i="10"/>
  <c r="T2731" i="10"/>
  <c r="S2731" i="10"/>
  <c r="R2731" i="10"/>
  <c r="Q2731" i="10"/>
  <c r="P2731" i="10"/>
  <c r="O2731" i="10"/>
  <c r="N2731" i="10"/>
  <c r="M2731" i="10"/>
  <c r="L2731" i="10"/>
  <c r="K2731" i="10"/>
  <c r="J2731" i="10"/>
  <c r="I2731" i="10"/>
  <c r="H2731" i="10"/>
  <c r="D2731" i="10"/>
  <c r="C2731" i="10"/>
  <c r="U2730" i="10"/>
  <c r="T2730" i="10"/>
  <c r="S2730" i="10"/>
  <c r="R2730" i="10"/>
  <c r="Q2730" i="10"/>
  <c r="P2730" i="10"/>
  <c r="O2730" i="10"/>
  <c r="N2730" i="10"/>
  <c r="M2730" i="10"/>
  <c r="L2730" i="10"/>
  <c r="K2730" i="10"/>
  <c r="J2730" i="10"/>
  <c r="I2730" i="10"/>
  <c r="H2730" i="10"/>
  <c r="D2730" i="10"/>
  <c r="C2730" i="10"/>
  <c r="U2729" i="10"/>
  <c r="T2729" i="10"/>
  <c r="S2729" i="10"/>
  <c r="R2729" i="10"/>
  <c r="Q2729" i="10"/>
  <c r="P2729" i="10"/>
  <c r="O2729" i="10"/>
  <c r="N2729" i="10"/>
  <c r="M2729" i="10"/>
  <c r="L2729" i="10"/>
  <c r="K2729" i="10"/>
  <c r="J2729" i="10"/>
  <c r="I2729" i="10"/>
  <c r="H2729" i="10"/>
  <c r="D2729" i="10"/>
  <c r="C2729" i="10"/>
  <c r="U2728" i="10"/>
  <c r="T2728" i="10"/>
  <c r="S2728" i="10"/>
  <c r="R2728" i="10"/>
  <c r="Q2728" i="10"/>
  <c r="P2728" i="10"/>
  <c r="O2728" i="10"/>
  <c r="N2728" i="10"/>
  <c r="M2728" i="10"/>
  <c r="L2728" i="10"/>
  <c r="K2728" i="10"/>
  <c r="J2728" i="10"/>
  <c r="I2728" i="10"/>
  <c r="H2728" i="10"/>
  <c r="D2728" i="10"/>
  <c r="C2728" i="10"/>
  <c r="U2727" i="10"/>
  <c r="T2727" i="10"/>
  <c r="S2727" i="10"/>
  <c r="R2727" i="10"/>
  <c r="Q2727" i="10"/>
  <c r="P2727" i="10"/>
  <c r="O2727" i="10"/>
  <c r="N2727" i="10"/>
  <c r="M2727" i="10"/>
  <c r="L2727" i="10"/>
  <c r="K2727" i="10"/>
  <c r="J2727" i="10"/>
  <c r="I2727" i="10"/>
  <c r="H2727" i="10"/>
  <c r="D2727" i="10"/>
  <c r="C2727" i="10"/>
  <c r="U2726" i="10"/>
  <c r="T2726" i="10"/>
  <c r="S2726" i="10"/>
  <c r="R2726" i="10"/>
  <c r="Q2726" i="10"/>
  <c r="P2726" i="10"/>
  <c r="O2726" i="10"/>
  <c r="N2726" i="10"/>
  <c r="M2726" i="10"/>
  <c r="L2726" i="10"/>
  <c r="K2726" i="10"/>
  <c r="J2726" i="10"/>
  <c r="I2726" i="10"/>
  <c r="H2726" i="10"/>
  <c r="D2726" i="10"/>
  <c r="C2726" i="10"/>
  <c r="U2725" i="10"/>
  <c r="T2725" i="10"/>
  <c r="S2725" i="10"/>
  <c r="R2725" i="10"/>
  <c r="Q2725" i="10"/>
  <c r="P2725" i="10"/>
  <c r="O2725" i="10"/>
  <c r="N2725" i="10"/>
  <c r="M2725" i="10"/>
  <c r="L2725" i="10"/>
  <c r="K2725" i="10"/>
  <c r="J2725" i="10"/>
  <c r="I2725" i="10"/>
  <c r="H2725" i="10"/>
  <c r="D2725" i="10"/>
  <c r="C2725" i="10"/>
  <c r="U2724" i="10"/>
  <c r="T2724" i="10"/>
  <c r="S2724" i="10"/>
  <c r="R2724" i="10"/>
  <c r="Q2724" i="10"/>
  <c r="P2724" i="10"/>
  <c r="O2724" i="10"/>
  <c r="N2724" i="10"/>
  <c r="M2724" i="10"/>
  <c r="L2724" i="10"/>
  <c r="K2724" i="10"/>
  <c r="J2724" i="10"/>
  <c r="I2724" i="10"/>
  <c r="H2724" i="10"/>
  <c r="D2724" i="10"/>
  <c r="C2724" i="10"/>
  <c r="U2723" i="10"/>
  <c r="T2723" i="10"/>
  <c r="S2723" i="10"/>
  <c r="R2723" i="10"/>
  <c r="Q2723" i="10"/>
  <c r="P2723" i="10"/>
  <c r="O2723" i="10"/>
  <c r="N2723" i="10"/>
  <c r="M2723" i="10"/>
  <c r="L2723" i="10"/>
  <c r="K2723" i="10"/>
  <c r="J2723" i="10"/>
  <c r="I2723" i="10"/>
  <c r="H2723" i="10"/>
  <c r="D2723" i="10"/>
  <c r="C2723" i="10"/>
  <c r="U2722" i="10"/>
  <c r="T2722" i="10"/>
  <c r="S2722" i="10"/>
  <c r="R2722" i="10"/>
  <c r="Q2722" i="10"/>
  <c r="P2722" i="10"/>
  <c r="O2722" i="10"/>
  <c r="N2722" i="10"/>
  <c r="M2722" i="10"/>
  <c r="L2722" i="10"/>
  <c r="K2722" i="10"/>
  <c r="J2722" i="10"/>
  <c r="I2722" i="10"/>
  <c r="H2722" i="10"/>
  <c r="D2722" i="10"/>
  <c r="C2722" i="10"/>
  <c r="U2721" i="10"/>
  <c r="T2721" i="10"/>
  <c r="S2721" i="10"/>
  <c r="R2721" i="10"/>
  <c r="Q2721" i="10"/>
  <c r="P2721" i="10"/>
  <c r="O2721" i="10"/>
  <c r="N2721" i="10"/>
  <c r="M2721" i="10"/>
  <c r="L2721" i="10"/>
  <c r="K2721" i="10"/>
  <c r="J2721" i="10"/>
  <c r="I2721" i="10"/>
  <c r="H2721" i="10"/>
  <c r="D2721" i="10"/>
  <c r="C2721" i="10"/>
  <c r="U2720" i="10"/>
  <c r="T2720" i="10"/>
  <c r="S2720" i="10"/>
  <c r="R2720" i="10"/>
  <c r="Q2720" i="10"/>
  <c r="P2720" i="10"/>
  <c r="O2720" i="10"/>
  <c r="N2720" i="10"/>
  <c r="M2720" i="10"/>
  <c r="L2720" i="10"/>
  <c r="K2720" i="10"/>
  <c r="J2720" i="10"/>
  <c r="I2720" i="10"/>
  <c r="H2720" i="10"/>
  <c r="D2720" i="10"/>
  <c r="C2720" i="10"/>
  <c r="U2719" i="10"/>
  <c r="T2719" i="10"/>
  <c r="S2719" i="10"/>
  <c r="R2719" i="10"/>
  <c r="Q2719" i="10"/>
  <c r="P2719" i="10"/>
  <c r="O2719" i="10"/>
  <c r="N2719" i="10"/>
  <c r="M2719" i="10"/>
  <c r="L2719" i="10"/>
  <c r="K2719" i="10"/>
  <c r="J2719" i="10"/>
  <c r="I2719" i="10"/>
  <c r="H2719" i="10"/>
  <c r="D2719" i="10"/>
  <c r="C2719" i="10"/>
  <c r="U2718" i="10"/>
  <c r="T2718" i="10"/>
  <c r="S2718" i="10"/>
  <c r="R2718" i="10"/>
  <c r="Q2718" i="10"/>
  <c r="P2718" i="10"/>
  <c r="O2718" i="10"/>
  <c r="N2718" i="10"/>
  <c r="M2718" i="10"/>
  <c r="L2718" i="10"/>
  <c r="K2718" i="10"/>
  <c r="J2718" i="10"/>
  <c r="I2718" i="10"/>
  <c r="H2718" i="10"/>
  <c r="D2718" i="10"/>
  <c r="C2718" i="10"/>
  <c r="U2717" i="10"/>
  <c r="T2717" i="10"/>
  <c r="S2717" i="10"/>
  <c r="R2717" i="10"/>
  <c r="Q2717" i="10"/>
  <c r="P2717" i="10"/>
  <c r="O2717" i="10"/>
  <c r="N2717" i="10"/>
  <c r="M2717" i="10"/>
  <c r="L2717" i="10"/>
  <c r="K2717" i="10"/>
  <c r="J2717" i="10"/>
  <c r="I2717" i="10"/>
  <c r="H2717" i="10"/>
  <c r="D2717" i="10"/>
  <c r="C2717" i="10"/>
  <c r="U2716" i="10"/>
  <c r="T2716" i="10"/>
  <c r="S2716" i="10"/>
  <c r="R2716" i="10"/>
  <c r="Q2716" i="10"/>
  <c r="P2716" i="10"/>
  <c r="O2716" i="10"/>
  <c r="N2716" i="10"/>
  <c r="M2716" i="10"/>
  <c r="L2716" i="10"/>
  <c r="K2716" i="10"/>
  <c r="J2716" i="10"/>
  <c r="I2716" i="10"/>
  <c r="H2716" i="10"/>
  <c r="D2716" i="10"/>
  <c r="C2716" i="10"/>
  <c r="U2715" i="10"/>
  <c r="T2715" i="10"/>
  <c r="S2715" i="10"/>
  <c r="R2715" i="10"/>
  <c r="Q2715" i="10"/>
  <c r="P2715" i="10"/>
  <c r="O2715" i="10"/>
  <c r="N2715" i="10"/>
  <c r="M2715" i="10"/>
  <c r="L2715" i="10"/>
  <c r="K2715" i="10"/>
  <c r="J2715" i="10"/>
  <c r="I2715" i="10"/>
  <c r="H2715" i="10"/>
  <c r="D2715" i="10"/>
  <c r="C2715" i="10"/>
  <c r="U2714" i="10"/>
  <c r="T2714" i="10"/>
  <c r="S2714" i="10"/>
  <c r="R2714" i="10"/>
  <c r="Q2714" i="10"/>
  <c r="P2714" i="10"/>
  <c r="O2714" i="10"/>
  <c r="N2714" i="10"/>
  <c r="M2714" i="10"/>
  <c r="L2714" i="10"/>
  <c r="K2714" i="10"/>
  <c r="J2714" i="10"/>
  <c r="I2714" i="10"/>
  <c r="H2714" i="10"/>
  <c r="D2714" i="10"/>
  <c r="C2714" i="10"/>
  <c r="U2713" i="10"/>
  <c r="T2713" i="10"/>
  <c r="S2713" i="10"/>
  <c r="R2713" i="10"/>
  <c r="Q2713" i="10"/>
  <c r="P2713" i="10"/>
  <c r="O2713" i="10"/>
  <c r="N2713" i="10"/>
  <c r="M2713" i="10"/>
  <c r="L2713" i="10"/>
  <c r="K2713" i="10"/>
  <c r="J2713" i="10"/>
  <c r="I2713" i="10"/>
  <c r="H2713" i="10"/>
  <c r="D2713" i="10"/>
  <c r="C2713" i="10"/>
  <c r="U2712" i="10"/>
  <c r="T2712" i="10"/>
  <c r="S2712" i="10"/>
  <c r="R2712" i="10"/>
  <c r="Q2712" i="10"/>
  <c r="P2712" i="10"/>
  <c r="O2712" i="10"/>
  <c r="N2712" i="10"/>
  <c r="M2712" i="10"/>
  <c r="L2712" i="10"/>
  <c r="K2712" i="10"/>
  <c r="J2712" i="10"/>
  <c r="I2712" i="10"/>
  <c r="H2712" i="10"/>
  <c r="D2712" i="10"/>
  <c r="C2712" i="10"/>
  <c r="U2711" i="10"/>
  <c r="T2711" i="10"/>
  <c r="S2711" i="10"/>
  <c r="R2711" i="10"/>
  <c r="Q2711" i="10"/>
  <c r="P2711" i="10"/>
  <c r="O2711" i="10"/>
  <c r="N2711" i="10"/>
  <c r="M2711" i="10"/>
  <c r="L2711" i="10"/>
  <c r="K2711" i="10"/>
  <c r="J2711" i="10"/>
  <c r="I2711" i="10"/>
  <c r="H2711" i="10"/>
  <c r="D2711" i="10"/>
  <c r="C2711" i="10"/>
  <c r="U2710" i="10"/>
  <c r="T2710" i="10"/>
  <c r="S2710" i="10"/>
  <c r="R2710" i="10"/>
  <c r="Q2710" i="10"/>
  <c r="P2710" i="10"/>
  <c r="O2710" i="10"/>
  <c r="N2710" i="10"/>
  <c r="M2710" i="10"/>
  <c r="L2710" i="10"/>
  <c r="K2710" i="10"/>
  <c r="J2710" i="10"/>
  <c r="I2710" i="10"/>
  <c r="H2710" i="10"/>
  <c r="D2710" i="10"/>
  <c r="C2710" i="10"/>
  <c r="U2709" i="10"/>
  <c r="T2709" i="10"/>
  <c r="S2709" i="10"/>
  <c r="R2709" i="10"/>
  <c r="Q2709" i="10"/>
  <c r="P2709" i="10"/>
  <c r="O2709" i="10"/>
  <c r="N2709" i="10"/>
  <c r="M2709" i="10"/>
  <c r="L2709" i="10"/>
  <c r="K2709" i="10"/>
  <c r="J2709" i="10"/>
  <c r="I2709" i="10"/>
  <c r="H2709" i="10"/>
  <c r="D2709" i="10"/>
  <c r="C2709" i="10"/>
  <c r="U2708" i="10"/>
  <c r="T2708" i="10"/>
  <c r="S2708" i="10"/>
  <c r="R2708" i="10"/>
  <c r="Q2708" i="10"/>
  <c r="P2708" i="10"/>
  <c r="O2708" i="10"/>
  <c r="N2708" i="10"/>
  <c r="M2708" i="10"/>
  <c r="L2708" i="10"/>
  <c r="K2708" i="10"/>
  <c r="J2708" i="10"/>
  <c r="I2708" i="10"/>
  <c r="H2708" i="10"/>
  <c r="D2708" i="10"/>
  <c r="C2708" i="10"/>
  <c r="U2707" i="10"/>
  <c r="T2707" i="10"/>
  <c r="S2707" i="10"/>
  <c r="R2707" i="10"/>
  <c r="Q2707" i="10"/>
  <c r="P2707" i="10"/>
  <c r="O2707" i="10"/>
  <c r="N2707" i="10"/>
  <c r="M2707" i="10"/>
  <c r="L2707" i="10"/>
  <c r="K2707" i="10"/>
  <c r="J2707" i="10"/>
  <c r="I2707" i="10"/>
  <c r="H2707" i="10"/>
  <c r="D2707" i="10"/>
  <c r="C2707" i="10"/>
  <c r="U2706" i="10"/>
  <c r="T2706" i="10"/>
  <c r="S2706" i="10"/>
  <c r="R2706" i="10"/>
  <c r="Q2706" i="10"/>
  <c r="P2706" i="10"/>
  <c r="O2706" i="10"/>
  <c r="N2706" i="10"/>
  <c r="M2706" i="10"/>
  <c r="L2706" i="10"/>
  <c r="K2706" i="10"/>
  <c r="J2706" i="10"/>
  <c r="I2706" i="10"/>
  <c r="H2706" i="10"/>
  <c r="D2706" i="10"/>
  <c r="C2706" i="10"/>
  <c r="U2705" i="10"/>
  <c r="T2705" i="10"/>
  <c r="S2705" i="10"/>
  <c r="R2705" i="10"/>
  <c r="Q2705" i="10"/>
  <c r="P2705" i="10"/>
  <c r="O2705" i="10"/>
  <c r="N2705" i="10"/>
  <c r="M2705" i="10"/>
  <c r="L2705" i="10"/>
  <c r="K2705" i="10"/>
  <c r="J2705" i="10"/>
  <c r="I2705" i="10"/>
  <c r="H2705" i="10"/>
  <c r="D2705" i="10"/>
  <c r="C2705" i="10"/>
  <c r="U2704" i="10"/>
  <c r="T2704" i="10"/>
  <c r="S2704" i="10"/>
  <c r="R2704" i="10"/>
  <c r="Q2704" i="10"/>
  <c r="P2704" i="10"/>
  <c r="O2704" i="10"/>
  <c r="N2704" i="10"/>
  <c r="M2704" i="10"/>
  <c r="L2704" i="10"/>
  <c r="K2704" i="10"/>
  <c r="J2704" i="10"/>
  <c r="I2704" i="10"/>
  <c r="H2704" i="10"/>
  <c r="D2704" i="10"/>
  <c r="C2704" i="10"/>
  <c r="U2703" i="10"/>
  <c r="T2703" i="10"/>
  <c r="S2703" i="10"/>
  <c r="R2703" i="10"/>
  <c r="Q2703" i="10"/>
  <c r="P2703" i="10"/>
  <c r="O2703" i="10"/>
  <c r="N2703" i="10"/>
  <c r="M2703" i="10"/>
  <c r="L2703" i="10"/>
  <c r="K2703" i="10"/>
  <c r="J2703" i="10"/>
  <c r="I2703" i="10"/>
  <c r="H2703" i="10"/>
  <c r="D2703" i="10"/>
  <c r="C2703" i="10"/>
  <c r="U2702" i="10"/>
  <c r="T2702" i="10"/>
  <c r="S2702" i="10"/>
  <c r="R2702" i="10"/>
  <c r="Q2702" i="10"/>
  <c r="P2702" i="10"/>
  <c r="O2702" i="10"/>
  <c r="N2702" i="10"/>
  <c r="M2702" i="10"/>
  <c r="L2702" i="10"/>
  <c r="K2702" i="10"/>
  <c r="J2702" i="10"/>
  <c r="I2702" i="10"/>
  <c r="H2702" i="10"/>
  <c r="D2702" i="10"/>
  <c r="C2702" i="10"/>
  <c r="U2701" i="10"/>
  <c r="T2701" i="10"/>
  <c r="S2701" i="10"/>
  <c r="R2701" i="10"/>
  <c r="Q2701" i="10"/>
  <c r="P2701" i="10"/>
  <c r="O2701" i="10"/>
  <c r="N2701" i="10"/>
  <c r="M2701" i="10"/>
  <c r="L2701" i="10"/>
  <c r="K2701" i="10"/>
  <c r="J2701" i="10"/>
  <c r="I2701" i="10"/>
  <c r="H2701" i="10"/>
  <c r="D2701" i="10"/>
  <c r="C2701" i="10"/>
  <c r="U2700" i="10"/>
  <c r="T2700" i="10"/>
  <c r="S2700" i="10"/>
  <c r="R2700" i="10"/>
  <c r="Q2700" i="10"/>
  <c r="P2700" i="10"/>
  <c r="O2700" i="10"/>
  <c r="N2700" i="10"/>
  <c r="M2700" i="10"/>
  <c r="L2700" i="10"/>
  <c r="K2700" i="10"/>
  <c r="J2700" i="10"/>
  <c r="I2700" i="10"/>
  <c r="H2700" i="10"/>
  <c r="D2700" i="10"/>
  <c r="C2700" i="10"/>
  <c r="U2699" i="10"/>
  <c r="T2699" i="10"/>
  <c r="S2699" i="10"/>
  <c r="R2699" i="10"/>
  <c r="Q2699" i="10"/>
  <c r="P2699" i="10"/>
  <c r="O2699" i="10"/>
  <c r="N2699" i="10"/>
  <c r="M2699" i="10"/>
  <c r="L2699" i="10"/>
  <c r="K2699" i="10"/>
  <c r="J2699" i="10"/>
  <c r="I2699" i="10"/>
  <c r="H2699" i="10"/>
  <c r="D2699" i="10"/>
  <c r="C2699" i="10"/>
  <c r="U2698" i="10"/>
  <c r="T2698" i="10"/>
  <c r="S2698" i="10"/>
  <c r="R2698" i="10"/>
  <c r="Q2698" i="10"/>
  <c r="P2698" i="10"/>
  <c r="O2698" i="10"/>
  <c r="N2698" i="10"/>
  <c r="M2698" i="10"/>
  <c r="L2698" i="10"/>
  <c r="K2698" i="10"/>
  <c r="J2698" i="10"/>
  <c r="I2698" i="10"/>
  <c r="H2698" i="10"/>
  <c r="D2698" i="10"/>
  <c r="C2698" i="10"/>
  <c r="U2697" i="10"/>
  <c r="T2697" i="10"/>
  <c r="S2697" i="10"/>
  <c r="R2697" i="10"/>
  <c r="Q2697" i="10"/>
  <c r="P2697" i="10"/>
  <c r="O2697" i="10"/>
  <c r="N2697" i="10"/>
  <c r="M2697" i="10"/>
  <c r="L2697" i="10"/>
  <c r="K2697" i="10"/>
  <c r="J2697" i="10"/>
  <c r="I2697" i="10"/>
  <c r="H2697" i="10"/>
  <c r="D2697" i="10"/>
  <c r="C2697" i="10"/>
  <c r="U2696" i="10"/>
  <c r="T2696" i="10"/>
  <c r="S2696" i="10"/>
  <c r="R2696" i="10"/>
  <c r="Q2696" i="10"/>
  <c r="P2696" i="10"/>
  <c r="O2696" i="10"/>
  <c r="N2696" i="10"/>
  <c r="M2696" i="10"/>
  <c r="L2696" i="10"/>
  <c r="K2696" i="10"/>
  <c r="J2696" i="10"/>
  <c r="I2696" i="10"/>
  <c r="H2696" i="10"/>
  <c r="D2696" i="10"/>
  <c r="C2696" i="10"/>
  <c r="U2695" i="10"/>
  <c r="T2695" i="10"/>
  <c r="S2695" i="10"/>
  <c r="R2695" i="10"/>
  <c r="Q2695" i="10"/>
  <c r="P2695" i="10"/>
  <c r="O2695" i="10"/>
  <c r="N2695" i="10"/>
  <c r="M2695" i="10"/>
  <c r="L2695" i="10"/>
  <c r="K2695" i="10"/>
  <c r="J2695" i="10"/>
  <c r="I2695" i="10"/>
  <c r="H2695" i="10"/>
  <c r="D2695" i="10"/>
  <c r="C2695" i="10"/>
  <c r="U2694" i="10"/>
  <c r="T2694" i="10"/>
  <c r="S2694" i="10"/>
  <c r="R2694" i="10"/>
  <c r="Q2694" i="10"/>
  <c r="P2694" i="10"/>
  <c r="O2694" i="10"/>
  <c r="N2694" i="10"/>
  <c r="M2694" i="10"/>
  <c r="L2694" i="10"/>
  <c r="K2694" i="10"/>
  <c r="J2694" i="10"/>
  <c r="I2694" i="10"/>
  <c r="H2694" i="10"/>
  <c r="D2694" i="10"/>
  <c r="C2694" i="10"/>
  <c r="U2693" i="10"/>
  <c r="T2693" i="10"/>
  <c r="S2693" i="10"/>
  <c r="R2693" i="10"/>
  <c r="Q2693" i="10"/>
  <c r="P2693" i="10"/>
  <c r="O2693" i="10"/>
  <c r="N2693" i="10"/>
  <c r="M2693" i="10"/>
  <c r="L2693" i="10"/>
  <c r="K2693" i="10"/>
  <c r="J2693" i="10"/>
  <c r="I2693" i="10"/>
  <c r="H2693" i="10"/>
  <c r="D2693" i="10"/>
  <c r="C2693" i="10"/>
  <c r="U2692" i="10"/>
  <c r="T2692" i="10"/>
  <c r="S2692" i="10"/>
  <c r="R2692" i="10"/>
  <c r="Q2692" i="10"/>
  <c r="P2692" i="10"/>
  <c r="O2692" i="10"/>
  <c r="N2692" i="10"/>
  <c r="M2692" i="10"/>
  <c r="L2692" i="10"/>
  <c r="K2692" i="10"/>
  <c r="J2692" i="10"/>
  <c r="I2692" i="10"/>
  <c r="H2692" i="10"/>
  <c r="D2692" i="10"/>
  <c r="C2692" i="10"/>
  <c r="U2691" i="10"/>
  <c r="T2691" i="10"/>
  <c r="S2691" i="10"/>
  <c r="R2691" i="10"/>
  <c r="Q2691" i="10"/>
  <c r="P2691" i="10"/>
  <c r="O2691" i="10"/>
  <c r="N2691" i="10"/>
  <c r="M2691" i="10"/>
  <c r="L2691" i="10"/>
  <c r="K2691" i="10"/>
  <c r="J2691" i="10"/>
  <c r="I2691" i="10"/>
  <c r="H2691" i="10"/>
  <c r="D2691" i="10"/>
  <c r="C2691" i="10"/>
  <c r="U2690" i="10"/>
  <c r="T2690" i="10"/>
  <c r="S2690" i="10"/>
  <c r="R2690" i="10"/>
  <c r="Q2690" i="10"/>
  <c r="P2690" i="10"/>
  <c r="O2690" i="10"/>
  <c r="N2690" i="10"/>
  <c r="M2690" i="10"/>
  <c r="L2690" i="10"/>
  <c r="K2690" i="10"/>
  <c r="J2690" i="10"/>
  <c r="I2690" i="10"/>
  <c r="H2690" i="10"/>
  <c r="D2690" i="10"/>
  <c r="C2690" i="10"/>
  <c r="U2689" i="10"/>
  <c r="T2689" i="10"/>
  <c r="S2689" i="10"/>
  <c r="R2689" i="10"/>
  <c r="Q2689" i="10"/>
  <c r="P2689" i="10"/>
  <c r="O2689" i="10"/>
  <c r="N2689" i="10"/>
  <c r="M2689" i="10"/>
  <c r="L2689" i="10"/>
  <c r="K2689" i="10"/>
  <c r="J2689" i="10"/>
  <c r="I2689" i="10"/>
  <c r="H2689" i="10"/>
  <c r="D2689" i="10"/>
  <c r="C2689" i="10"/>
  <c r="U2688" i="10"/>
  <c r="T2688" i="10"/>
  <c r="S2688" i="10"/>
  <c r="R2688" i="10"/>
  <c r="Q2688" i="10"/>
  <c r="P2688" i="10"/>
  <c r="O2688" i="10"/>
  <c r="N2688" i="10"/>
  <c r="M2688" i="10"/>
  <c r="L2688" i="10"/>
  <c r="K2688" i="10"/>
  <c r="J2688" i="10"/>
  <c r="I2688" i="10"/>
  <c r="H2688" i="10"/>
  <c r="D2688" i="10"/>
  <c r="C2688" i="10"/>
  <c r="U2687" i="10"/>
  <c r="T2687" i="10"/>
  <c r="S2687" i="10"/>
  <c r="R2687" i="10"/>
  <c r="Q2687" i="10"/>
  <c r="P2687" i="10"/>
  <c r="O2687" i="10"/>
  <c r="N2687" i="10"/>
  <c r="M2687" i="10"/>
  <c r="L2687" i="10"/>
  <c r="K2687" i="10"/>
  <c r="J2687" i="10"/>
  <c r="I2687" i="10"/>
  <c r="H2687" i="10"/>
  <c r="D2687" i="10"/>
  <c r="C2687" i="10"/>
  <c r="U2686" i="10"/>
  <c r="T2686" i="10"/>
  <c r="S2686" i="10"/>
  <c r="R2686" i="10"/>
  <c r="Q2686" i="10"/>
  <c r="P2686" i="10"/>
  <c r="O2686" i="10"/>
  <c r="N2686" i="10"/>
  <c r="M2686" i="10"/>
  <c r="L2686" i="10"/>
  <c r="K2686" i="10"/>
  <c r="J2686" i="10"/>
  <c r="I2686" i="10"/>
  <c r="H2686" i="10"/>
  <c r="D2686" i="10"/>
  <c r="C2686" i="10"/>
  <c r="U2685" i="10"/>
  <c r="T2685" i="10"/>
  <c r="S2685" i="10"/>
  <c r="R2685" i="10"/>
  <c r="Q2685" i="10"/>
  <c r="P2685" i="10"/>
  <c r="O2685" i="10"/>
  <c r="N2685" i="10"/>
  <c r="M2685" i="10"/>
  <c r="L2685" i="10"/>
  <c r="K2685" i="10"/>
  <c r="J2685" i="10"/>
  <c r="I2685" i="10"/>
  <c r="H2685" i="10"/>
  <c r="D2685" i="10"/>
  <c r="C2685" i="10"/>
  <c r="U2684" i="10"/>
  <c r="T2684" i="10"/>
  <c r="S2684" i="10"/>
  <c r="R2684" i="10"/>
  <c r="Q2684" i="10"/>
  <c r="P2684" i="10"/>
  <c r="O2684" i="10"/>
  <c r="N2684" i="10"/>
  <c r="M2684" i="10"/>
  <c r="L2684" i="10"/>
  <c r="K2684" i="10"/>
  <c r="J2684" i="10"/>
  <c r="I2684" i="10"/>
  <c r="H2684" i="10"/>
  <c r="D2684" i="10"/>
  <c r="C2684" i="10"/>
  <c r="U2683" i="10"/>
  <c r="T2683" i="10"/>
  <c r="S2683" i="10"/>
  <c r="R2683" i="10"/>
  <c r="Q2683" i="10"/>
  <c r="P2683" i="10"/>
  <c r="O2683" i="10"/>
  <c r="N2683" i="10"/>
  <c r="M2683" i="10"/>
  <c r="L2683" i="10"/>
  <c r="K2683" i="10"/>
  <c r="J2683" i="10"/>
  <c r="I2683" i="10"/>
  <c r="H2683" i="10"/>
  <c r="D2683" i="10"/>
  <c r="C2683" i="10"/>
  <c r="U2682" i="10"/>
  <c r="T2682" i="10"/>
  <c r="S2682" i="10"/>
  <c r="R2682" i="10"/>
  <c r="Q2682" i="10"/>
  <c r="P2682" i="10"/>
  <c r="O2682" i="10"/>
  <c r="N2682" i="10"/>
  <c r="M2682" i="10"/>
  <c r="L2682" i="10"/>
  <c r="K2682" i="10"/>
  <c r="J2682" i="10"/>
  <c r="I2682" i="10"/>
  <c r="H2682" i="10"/>
  <c r="D2682" i="10"/>
  <c r="C2682" i="10"/>
  <c r="U2681" i="10"/>
  <c r="T2681" i="10"/>
  <c r="S2681" i="10"/>
  <c r="R2681" i="10"/>
  <c r="Q2681" i="10"/>
  <c r="P2681" i="10"/>
  <c r="O2681" i="10"/>
  <c r="N2681" i="10"/>
  <c r="M2681" i="10"/>
  <c r="L2681" i="10"/>
  <c r="K2681" i="10"/>
  <c r="J2681" i="10"/>
  <c r="I2681" i="10"/>
  <c r="H2681" i="10"/>
  <c r="D2681" i="10"/>
  <c r="C2681" i="10"/>
  <c r="U2680" i="10"/>
  <c r="T2680" i="10"/>
  <c r="S2680" i="10"/>
  <c r="R2680" i="10"/>
  <c r="Q2680" i="10"/>
  <c r="P2680" i="10"/>
  <c r="O2680" i="10"/>
  <c r="N2680" i="10"/>
  <c r="M2680" i="10"/>
  <c r="L2680" i="10"/>
  <c r="K2680" i="10"/>
  <c r="J2680" i="10"/>
  <c r="I2680" i="10"/>
  <c r="H2680" i="10"/>
  <c r="D2680" i="10"/>
  <c r="C2680" i="10"/>
  <c r="U2679" i="10"/>
  <c r="T2679" i="10"/>
  <c r="S2679" i="10"/>
  <c r="R2679" i="10"/>
  <c r="Q2679" i="10"/>
  <c r="P2679" i="10"/>
  <c r="O2679" i="10"/>
  <c r="N2679" i="10"/>
  <c r="M2679" i="10"/>
  <c r="L2679" i="10"/>
  <c r="K2679" i="10"/>
  <c r="J2679" i="10"/>
  <c r="I2679" i="10"/>
  <c r="H2679" i="10"/>
  <c r="D2679" i="10"/>
  <c r="C2679" i="10"/>
  <c r="U2678" i="10"/>
  <c r="T2678" i="10"/>
  <c r="S2678" i="10"/>
  <c r="R2678" i="10"/>
  <c r="Q2678" i="10"/>
  <c r="P2678" i="10"/>
  <c r="O2678" i="10"/>
  <c r="N2678" i="10"/>
  <c r="M2678" i="10"/>
  <c r="L2678" i="10"/>
  <c r="K2678" i="10"/>
  <c r="J2678" i="10"/>
  <c r="I2678" i="10"/>
  <c r="H2678" i="10"/>
  <c r="D2678" i="10"/>
  <c r="C2678" i="10"/>
  <c r="U2677" i="10"/>
  <c r="T2677" i="10"/>
  <c r="S2677" i="10"/>
  <c r="R2677" i="10"/>
  <c r="Q2677" i="10"/>
  <c r="P2677" i="10"/>
  <c r="O2677" i="10"/>
  <c r="N2677" i="10"/>
  <c r="M2677" i="10"/>
  <c r="L2677" i="10"/>
  <c r="K2677" i="10"/>
  <c r="J2677" i="10"/>
  <c r="I2677" i="10"/>
  <c r="H2677" i="10"/>
  <c r="D2677" i="10"/>
  <c r="C2677" i="10"/>
  <c r="U2676" i="10"/>
  <c r="T2676" i="10"/>
  <c r="S2676" i="10"/>
  <c r="R2676" i="10"/>
  <c r="Q2676" i="10"/>
  <c r="P2676" i="10"/>
  <c r="O2676" i="10"/>
  <c r="N2676" i="10"/>
  <c r="M2676" i="10"/>
  <c r="L2676" i="10"/>
  <c r="K2676" i="10"/>
  <c r="J2676" i="10"/>
  <c r="I2676" i="10"/>
  <c r="H2676" i="10"/>
  <c r="D2676" i="10"/>
  <c r="C2676" i="10"/>
  <c r="U2675" i="10"/>
  <c r="T2675" i="10"/>
  <c r="S2675" i="10"/>
  <c r="R2675" i="10"/>
  <c r="Q2675" i="10"/>
  <c r="P2675" i="10"/>
  <c r="O2675" i="10"/>
  <c r="N2675" i="10"/>
  <c r="M2675" i="10"/>
  <c r="L2675" i="10"/>
  <c r="K2675" i="10"/>
  <c r="J2675" i="10"/>
  <c r="I2675" i="10"/>
  <c r="H2675" i="10"/>
  <c r="D2675" i="10"/>
  <c r="C2675" i="10"/>
  <c r="U2674" i="10"/>
  <c r="T2674" i="10"/>
  <c r="S2674" i="10"/>
  <c r="R2674" i="10"/>
  <c r="Q2674" i="10"/>
  <c r="P2674" i="10"/>
  <c r="O2674" i="10"/>
  <c r="N2674" i="10"/>
  <c r="M2674" i="10"/>
  <c r="L2674" i="10"/>
  <c r="K2674" i="10"/>
  <c r="J2674" i="10"/>
  <c r="I2674" i="10"/>
  <c r="H2674" i="10"/>
  <c r="D2674" i="10"/>
  <c r="C2674" i="10"/>
  <c r="U2673" i="10"/>
  <c r="T2673" i="10"/>
  <c r="S2673" i="10"/>
  <c r="R2673" i="10"/>
  <c r="Q2673" i="10"/>
  <c r="P2673" i="10"/>
  <c r="O2673" i="10"/>
  <c r="N2673" i="10"/>
  <c r="M2673" i="10"/>
  <c r="L2673" i="10"/>
  <c r="K2673" i="10"/>
  <c r="J2673" i="10"/>
  <c r="I2673" i="10"/>
  <c r="H2673" i="10"/>
  <c r="D2673" i="10"/>
  <c r="C2673" i="10"/>
  <c r="U2672" i="10"/>
  <c r="T2672" i="10"/>
  <c r="S2672" i="10"/>
  <c r="R2672" i="10"/>
  <c r="Q2672" i="10"/>
  <c r="P2672" i="10"/>
  <c r="O2672" i="10"/>
  <c r="N2672" i="10"/>
  <c r="M2672" i="10"/>
  <c r="L2672" i="10"/>
  <c r="K2672" i="10"/>
  <c r="J2672" i="10"/>
  <c r="I2672" i="10"/>
  <c r="H2672" i="10"/>
  <c r="D2672" i="10"/>
  <c r="C2672" i="10"/>
  <c r="U2671" i="10"/>
  <c r="T2671" i="10"/>
  <c r="S2671" i="10"/>
  <c r="R2671" i="10"/>
  <c r="Q2671" i="10"/>
  <c r="P2671" i="10"/>
  <c r="O2671" i="10"/>
  <c r="N2671" i="10"/>
  <c r="M2671" i="10"/>
  <c r="L2671" i="10"/>
  <c r="K2671" i="10"/>
  <c r="J2671" i="10"/>
  <c r="I2671" i="10"/>
  <c r="H2671" i="10"/>
  <c r="D2671" i="10"/>
  <c r="C2671" i="10"/>
  <c r="U2670" i="10"/>
  <c r="T2670" i="10"/>
  <c r="S2670" i="10"/>
  <c r="R2670" i="10"/>
  <c r="Q2670" i="10"/>
  <c r="P2670" i="10"/>
  <c r="O2670" i="10"/>
  <c r="N2670" i="10"/>
  <c r="M2670" i="10"/>
  <c r="L2670" i="10"/>
  <c r="K2670" i="10"/>
  <c r="J2670" i="10"/>
  <c r="I2670" i="10"/>
  <c r="H2670" i="10"/>
  <c r="D2670" i="10"/>
  <c r="C2670" i="10"/>
  <c r="U2669" i="10"/>
  <c r="T2669" i="10"/>
  <c r="S2669" i="10"/>
  <c r="R2669" i="10"/>
  <c r="Q2669" i="10"/>
  <c r="P2669" i="10"/>
  <c r="O2669" i="10"/>
  <c r="N2669" i="10"/>
  <c r="M2669" i="10"/>
  <c r="L2669" i="10"/>
  <c r="K2669" i="10"/>
  <c r="J2669" i="10"/>
  <c r="I2669" i="10"/>
  <c r="H2669" i="10"/>
  <c r="D2669" i="10"/>
  <c r="C2669" i="10"/>
  <c r="U2668" i="10"/>
  <c r="T2668" i="10"/>
  <c r="S2668" i="10"/>
  <c r="R2668" i="10"/>
  <c r="Q2668" i="10"/>
  <c r="P2668" i="10"/>
  <c r="O2668" i="10"/>
  <c r="N2668" i="10"/>
  <c r="M2668" i="10"/>
  <c r="L2668" i="10"/>
  <c r="K2668" i="10"/>
  <c r="J2668" i="10"/>
  <c r="I2668" i="10"/>
  <c r="H2668" i="10"/>
  <c r="D2668" i="10"/>
  <c r="C2668" i="10"/>
  <c r="U2667" i="10"/>
  <c r="T2667" i="10"/>
  <c r="S2667" i="10"/>
  <c r="R2667" i="10"/>
  <c r="Q2667" i="10"/>
  <c r="P2667" i="10"/>
  <c r="O2667" i="10"/>
  <c r="N2667" i="10"/>
  <c r="M2667" i="10"/>
  <c r="L2667" i="10"/>
  <c r="K2667" i="10"/>
  <c r="J2667" i="10"/>
  <c r="I2667" i="10"/>
  <c r="H2667" i="10"/>
  <c r="D2667" i="10"/>
  <c r="C2667" i="10"/>
  <c r="U2666" i="10"/>
  <c r="T2666" i="10"/>
  <c r="S2666" i="10"/>
  <c r="R2666" i="10"/>
  <c r="Q2666" i="10"/>
  <c r="P2666" i="10"/>
  <c r="O2666" i="10"/>
  <c r="N2666" i="10"/>
  <c r="M2666" i="10"/>
  <c r="L2666" i="10"/>
  <c r="K2666" i="10"/>
  <c r="J2666" i="10"/>
  <c r="I2666" i="10"/>
  <c r="H2666" i="10"/>
  <c r="D2666" i="10"/>
  <c r="C2666" i="10"/>
  <c r="U2665" i="10"/>
  <c r="T2665" i="10"/>
  <c r="S2665" i="10"/>
  <c r="R2665" i="10"/>
  <c r="Q2665" i="10"/>
  <c r="P2665" i="10"/>
  <c r="O2665" i="10"/>
  <c r="N2665" i="10"/>
  <c r="M2665" i="10"/>
  <c r="L2665" i="10"/>
  <c r="K2665" i="10"/>
  <c r="J2665" i="10"/>
  <c r="I2665" i="10"/>
  <c r="H2665" i="10"/>
  <c r="D2665" i="10"/>
  <c r="C2665" i="10"/>
  <c r="U2664" i="10"/>
  <c r="T2664" i="10"/>
  <c r="S2664" i="10"/>
  <c r="R2664" i="10"/>
  <c r="Q2664" i="10"/>
  <c r="P2664" i="10"/>
  <c r="O2664" i="10"/>
  <c r="N2664" i="10"/>
  <c r="M2664" i="10"/>
  <c r="L2664" i="10"/>
  <c r="K2664" i="10"/>
  <c r="J2664" i="10"/>
  <c r="I2664" i="10"/>
  <c r="H2664" i="10"/>
  <c r="D2664" i="10"/>
  <c r="C2664" i="10"/>
  <c r="U2663" i="10"/>
  <c r="T2663" i="10"/>
  <c r="S2663" i="10"/>
  <c r="R2663" i="10"/>
  <c r="Q2663" i="10"/>
  <c r="P2663" i="10"/>
  <c r="O2663" i="10"/>
  <c r="N2663" i="10"/>
  <c r="M2663" i="10"/>
  <c r="L2663" i="10"/>
  <c r="K2663" i="10"/>
  <c r="J2663" i="10"/>
  <c r="I2663" i="10"/>
  <c r="H2663" i="10"/>
  <c r="D2663" i="10"/>
  <c r="C2663" i="10"/>
  <c r="U2662" i="10"/>
  <c r="T2662" i="10"/>
  <c r="S2662" i="10"/>
  <c r="R2662" i="10"/>
  <c r="Q2662" i="10"/>
  <c r="P2662" i="10"/>
  <c r="O2662" i="10"/>
  <c r="N2662" i="10"/>
  <c r="M2662" i="10"/>
  <c r="L2662" i="10"/>
  <c r="K2662" i="10"/>
  <c r="J2662" i="10"/>
  <c r="I2662" i="10"/>
  <c r="H2662" i="10"/>
  <c r="D2662" i="10"/>
  <c r="C2662" i="10"/>
  <c r="U2661" i="10"/>
  <c r="T2661" i="10"/>
  <c r="S2661" i="10"/>
  <c r="R2661" i="10"/>
  <c r="Q2661" i="10"/>
  <c r="P2661" i="10"/>
  <c r="O2661" i="10"/>
  <c r="N2661" i="10"/>
  <c r="M2661" i="10"/>
  <c r="L2661" i="10"/>
  <c r="K2661" i="10"/>
  <c r="J2661" i="10"/>
  <c r="I2661" i="10"/>
  <c r="H2661" i="10"/>
  <c r="D2661" i="10"/>
  <c r="C2661" i="10"/>
  <c r="U2660" i="10"/>
  <c r="T2660" i="10"/>
  <c r="S2660" i="10"/>
  <c r="R2660" i="10"/>
  <c r="Q2660" i="10"/>
  <c r="P2660" i="10"/>
  <c r="O2660" i="10"/>
  <c r="N2660" i="10"/>
  <c r="M2660" i="10"/>
  <c r="L2660" i="10"/>
  <c r="K2660" i="10"/>
  <c r="J2660" i="10"/>
  <c r="I2660" i="10"/>
  <c r="H2660" i="10"/>
  <c r="D2660" i="10"/>
  <c r="C2660" i="10"/>
  <c r="U2659" i="10"/>
  <c r="T2659" i="10"/>
  <c r="S2659" i="10"/>
  <c r="R2659" i="10"/>
  <c r="Q2659" i="10"/>
  <c r="P2659" i="10"/>
  <c r="O2659" i="10"/>
  <c r="N2659" i="10"/>
  <c r="M2659" i="10"/>
  <c r="L2659" i="10"/>
  <c r="K2659" i="10"/>
  <c r="J2659" i="10"/>
  <c r="I2659" i="10"/>
  <c r="H2659" i="10"/>
  <c r="D2659" i="10"/>
  <c r="C2659" i="10"/>
  <c r="U2658" i="10"/>
  <c r="T2658" i="10"/>
  <c r="S2658" i="10"/>
  <c r="R2658" i="10"/>
  <c r="Q2658" i="10"/>
  <c r="P2658" i="10"/>
  <c r="O2658" i="10"/>
  <c r="N2658" i="10"/>
  <c r="M2658" i="10"/>
  <c r="L2658" i="10"/>
  <c r="K2658" i="10"/>
  <c r="J2658" i="10"/>
  <c r="I2658" i="10"/>
  <c r="H2658" i="10"/>
  <c r="D2658" i="10"/>
  <c r="C2658" i="10"/>
  <c r="U2657" i="10"/>
  <c r="T2657" i="10"/>
  <c r="S2657" i="10"/>
  <c r="R2657" i="10"/>
  <c r="Q2657" i="10"/>
  <c r="P2657" i="10"/>
  <c r="O2657" i="10"/>
  <c r="N2657" i="10"/>
  <c r="M2657" i="10"/>
  <c r="L2657" i="10"/>
  <c r="K2657" i="10"/>
  <c r="J2657" i="10"/>
  <c r="I2657" i="10"/>
  <c r="H2657" i="10"/>
  <c r="D2657" i="10"/>
  <c r="C2657" i="10"/>
  <c r="U2656" i="10"/>
  <c r="T2656" i="10"/>
  <c r="S2656" i="10"/>
  <c r="R2656" i="10"/>
  <c r="Q2656" i="10"/>
  <c r="P2656" i="10"/>
  <c r="O2656" i="10"/>
  <c r="N2656" i="10"/>
  <c r="M2656" i="10"/>
  <c r="L2656" i="10"/>
  <c r="K2656" i="10"/>
  <c r="J2656" i="10"/>
  <c r="I2656" i="10"/>
  <c r="H2656" i="10"/>
  <c r="D2656" i="10"/>
  <c r="C2656" i="10"/>
  <c r="U2655" i="10"/>
  <c r="T2655" i="10"/>
  <c r="S2655" i="10"/>
  <c r="R2655" i="10"/>
  <c r="Q2655" i="10"/>
  <c r="P2655" i="10"/>
  <c r="O2655" i="10"/>
  <c r="N2655" i="10"/>
  <c r="M2655" i="10"/>
  <c r="L2655" i="10"/>
  <c r="K2655" i="10"/>
  <c r="J2655" i="10"/>
  <c r="I2655" i="10"/>
  <c r="H2655" i="10"/>
  <c r="D2655" i="10"/>
  <c r="C2655" i="10"/>
  <c r="U2654" i="10"/>
  <c r="T2654" i="10"/>
  <c r="S2654" i="10"/>
  <c r="R2654" i="10"/>
  <c r="Q2654" i="10"/>
  <c r="P2654" i="10"/>
  <c r="O2654" i="10"/>
  <c r="N2654" i="10"/>
  <c r="M2654" i="10"/>
  <c r="L2654" i="10"/>
  <c r="K2654" i="10"/>
  <c r="J2654" i="10"/>
  <c r="I2654" i="10"/>
  <c r="H2654" i="10"/>
  <c r="D2654" i="10"/>
  <c r="C2654" i="10"/>
  <c r="U2653" i="10"/>
  <c r="T2653" i="10"/>
  <c r="S2653" i="10"/>
  <c r="R2653" i="10"/>
  <c r="Q2653" i="10"/>
  <c r="P2653" i="10"/>
  <c r="O2653" i="10"/>
  <c r="N2653" i="10"/>
  <c r="M2653" i="10"/>
  <c r="L2653" i="10"/>
  <c r="K2653" i="10"/>
  <c r="J2653" i="10"/>
  <c r="I2653" i="10"/>
  <c r="H2653" i="10"/>
  <c r="D2653" i="10"/>
  <c r="C2653" i="10"/>
  <c r="U2652" i="10"/>
  <c r="T2652" i="10"/>
  <c r="S2652" i="10"/>
  <c r="R2652" i="10"/>
  <c r="Q2652" i="10"/>
  <c r="P2652" i="10"/>
  <c r="O2652" i="10"/>
  <c r="N2652" i="10"/>
  <c r="M2652" i="10"/>
  <c r="L2652" i="10"/>
  <c r="K2652" i="10"/>
  <c r="J2652" i="10"/>
  <c r="I2652" i="10"/>
  <c r="H2652" i="10"/>
  <c r="D2652" i="10"/>
  <c r="C2652" i="10"/>
  <c r="U2651" i="10"/>
  <c r="T2651" i="10"/>
  <c r="S2651" i="10"/>
  <c r="R2651" i="10"/>
  <c r="Q2651" i="10"/>
  <c r="P2651" i="10"/>
  <c r="O2651" i="10"/>
  <c r="N2651" i="10"/>
  <c r="M2651" i="10"/>
  <c r="L2651" i="10"/>
  <c r="K2651" i="10"/>
  <c r="J2651" i="10"/>
  <c r="I2651" i="10"/>
  <c r="H2651" i="10"/>
  <c r="D2651" i="10"/>
  <c r="C2651" i="10"/>
  <c r="U2650" i="10"/>
  <c r="T2650" i="10"/>
  <c r="S2650" i="10"/>
  <c r="R2650" i="10"/>
  <c r="Q2650" i="10"/>
  <c r="P2650" i="10"/>
  <c r="O2650" i="10"/>
  <c r="N2650" i="10"/>
  <c r="M2650" i="10"/>
  <c r="L2650" i="10"/>
  <c r="K2650" i="10"/>
  <c r="J2650" i="10"/>
  <c r="I2650" i="10"/>
  <c r="H2650" i="10"/>
  <c r="D2650" i="10"/>
  <c r="C2650" i="10"/>
  <c r="U2649" i="10"/>
  <c r="T2649" i="10"/>
  <c r="S2649" i="10"/>
  <c r="R2649" i="10"/>
  <c r="Q2649" i="10"/>
  <c r="P2649" i="10"/>
  <c r="O2649" i="10"/>
  <c r="N2649" i="10"/>
  <c r="M2649" i="10"/>
  <c r="L2649" i="10"/>
  <c r="K2649" i="10"/>
  <c r="J2649" i="10"/>
  <c r="I2649" i="10"/>
  <c r="H2649" i="10"/>
  <c r="D2649" i="10"/>
  <c r="C2649" i="10"/>
  <c r="U2648" i="10"/>
  <c r="T2648" i="10"/>
  <c r="S2648" i="10"/>
  <c r="R2648" i="10"/>
  <c r="Q2648" i="10"/>
  <c r="P2648" i="10"/>
  <c r="O2648" i="10"/>
  <c r="N2648" i="10"/>
  <c r="M2648" i="10"/>
  <c r="L2648" i="10"/>
  <c r="K2648" i="10"/>
  <c r="J2648" i="10"/>
  <c r="I2648" i="10"/>
  <c r="H2648" i="10"/>
  <c r="D2648" i="10"/>
  <c r="C2648" i="10"/>
  <c r="U2647" i="10"/>
  <c r="T2647" i="10"/>
  <c r="S2647" i="10"/>
  <c r="R2647" i="10"/>
  <c r="Q2647" i="10"/>
  <c r="P2647" i="10"/>
  <c r="O2647" i="10"/>
  <c r="N2647" i="10"/>
  <c r="M2647" i="10"/>
  <c r="L2647" i="10"/>
  <c r="K2647" i="10"/>
  <c r="J2647" i="10"/>
  <c r="I2647" i="10"/>
  <c r="H2647" i="10"/>
  <c r="D2647" i="10"/>
  <c r="C2647" i="10"/>
  <c r="U2646" i="10"/>
  <c r="T2646" i="10"/>
  <c r="S2646" i="10"/>
  <c r="R2646" i="10"/>
  <c r="Q2646" i="10"/>
  <c r="P2646" i="10"/>
  <c r="O2646" i="10"/>
  <c r="N2646" i="10"/>
  <c r="M2646" i="10"/>
  <c r="L2646" i="10"/>
  <c r="K2646" i="10"/>
  <c r="J2646" i="10"/>
  <c r="I2646" i="10"/>
  <c r="H2646" i="10"/>
  <c r="D2646" i="10"/>
  <c r="C2646" i="10"/>
  <c r="U2645" i="10"/>
  <c r="T2645" i="10"/>
  <c r="S2645" i="10"/>
  <c r="R2645" i="10"/>
  <c r="Q2645" i="10"/>
  <c r="P2645" i="10"/>
  <c r="O2645" i="10"/>
  <c r="N2645" i="10"/>
  <c r="M2645" i="10"/>
  <c r="L2645" i="10"/>
  <c r="K2645" i="10"/>
  <c r="J2645" i="10"/>
  <c r="I2645" i="10"/>
  <c r="H2645" i="10"/>
  <c r="D2645" i="10"/>
  <c r="C2645" i="10"/>
  <c r="U2644" i="10"/>
  <c r="T2644" i="10"/>
  <c r="S2644" i="10"/>
  <c r="R2644" i="10"/>
  <c r="Q2644" i="10"/>
  <c r="P2644" i="10"/>
  <c r="O2644" i="10"/>
  <c r="N2644" i="10"/>
  <c r="M2644" i="10"/>
  <c r="L2644" i="10"/>
  <c r="K2644" i="10"/>
  <c r="J2644" i="10"/>
  <c r="I2644" i="10"/>
  <c r="H2644" i="10"/>
  <c r="D2644" i="10"/>
  <c r="C2644" i="10"/>
  <c r="U2643" i="10"/>
  <c r="T2643" i="10"/>
  <c r="S2643" i="10"/>
  <c r="R2643" i="10"/>
  <c r="Q2643" i="10"/>
  <c r="P2643" i="10"/>
  <c r="O2643" i="10"/>
  <c r="N2643" i="10"/>
  <c r="M2643" i="10"/>
  <c r="L2643" i="10"/>
  <c r="K2643" i="10"/>
  <c r="J2643" i="10"/>
  <c r="I2643" i="10"/>
  <c r="H2643" i="10"/>
  <c r="D2643" i="10"/>
  <c r="C2643" i="10"/>
  <c r="U2642" i="10"/>
  <c r="T2642" i="10"/>
  <c r="S2642" i="10"/>
  <c r="R2642" i="10"/>
  <c r="Q2642" i="10"/>
  <c r="P2642" i="10"/>
  <c r="O2642" i="10"/>
  <c r="N2642" i="10"/>
  <c r="M2642" i="10"/>
  <c r="L2642" i="10"/>
  <c r="K2642" i="10"/>
  <c r="J2642" i="10"/>
  <c r="I2642" i="10"/>
  <c r="H2642" i="10"/>
  <c r="D2642" i="10"/>
  <c r="C2642" i="10"/>
  <c r="U2641" i="10"/>
  <c r="T2641" i="10"/>
  <c r="S2641" i="10"/>
  <c r="R2641" i="10"/>
  <c r="Q2641" i="10"/>
  <c r="P2641" i="10"/>
  <c r="O2641" i="10"/>
  <c r="N2641" i="10"/>
  <c r="M2641" i="10"/>
  <c r="L2641" i="10"/>
  <c r="K2641" i="10"/>
  <c r="J2641" i="10"/>
  <c r="I2641" i="10"/>
  <c r="H2641" i="10"/>
  <c r="D2641" i="10"/>
  <c r="C2641" i="10"/>
  <c r="U2640" i="10"/>
  <c r="T2640" i="10"/>
  <c r="S2640" i="10"/>
  <c r="R2640" i="10"/>
  <c r="Q2640" i="10"/>
  <c r="P2640" i="10"/>
  <c r="O2640" i="10"/>
  <c r="N2640" i="10"/>
  <c r="M2640" i="10"/>
  <c r="L2640" i="10"/>
  <c r="K2640" i="10"/>
  <c r="J2640" i="10"/>
  <c r="I2640" i="10"/>
  <c r="H2640" i="10"/>
  <c r="D2640" i="10"/>
  <c r="C2640" i="10"/>
  <c r="U2639" i="10"/>
  <c r="T2639" i="10"/>
  <c r="S2639" i="10"/>
  <c r="R2639" i="10"/>
  <c r="Q2639" i="10"/>
  <c r="P2639" i="10"/>
  <c r="O2639" i="10"/>
  <c r="N2639" i="10"/>
  <c r="M2639" i="10"/>
  <c r="L2639" i="10"/>
  <c r="K2639" i="10"/>
  <c r="J2639" i="10"/>
  <c r="I2639" i="10"/>
  <c r="H2639" i="10"/>
  <c r="D2639" i="10"/>
  <c r="C2639" i="10"/>
  <c r="U2638" i="10"/>
  <c r="T2638" i="10"/>
  <c r="S2638" i="10"/>
  <c r="R2638" i="10"/>
  <c r="Q2638" i="10"/>
  <c r="P2638" i="10"/>
  <c r="O2638" i="10"/>
  <c r="N2638" i="10"/>
  <c r="M2638" i="10"/>
  <c r="L2638" i="10"/>
  <c r="K2638" i="10"/>
  <c r="J2638" i="10"/>
  <c r="I2638" i="10"/>
  <c r="H2638" i="10"/>
  <c r="D2638" i="10"/>
  <c r="C2638" i="10"/>
  <c r="U2637" i="10"/>
  <c r="T2637" i="10"/>
  <c r="S2637" i="10"/>
  <c r="R2637" i="10"/>
  <c r="Q2637" i="10"/>
  <c r="P2637" i="10"/>
  <c r="O2637" i="10"/>
  <c r="N2637" i="10"/>
  <c r="M2637" i="10"/>
  <c r="L2637" i="10"/>
  <c r="K2637" i="10"/>
  <c r="J2637" i="10"/>
  <c r="I2637" i="10"/>
  <c r="H2637" i="10"/>
  <c r="D2637" i="10"/>
  <c r="C2637" i="10"/>
  <c r="U2636" i="10"/>
  <c r="T2636" i="10"/>
  <c r="S2636" i="10"/>
  <c r="R2636" i="10"/>
  <c r="Q2636" i="10"/>
  <c r="P2636" i="10"/>
  <c r="O2636" i="10"/>
  <c r="N2636" i="10"/>
  <c r="M2636" i="10"/>
  <c r="L2636" i="10"/>
  <c r="K2636" i="10"/>
  <c r="J2636" i="10"/>
  <c r="I2636" i="10"/>
  <c r="H2636" i="10"/>
  <c r="D2636" i="10"/>
  <c r="C2636" i="10"/>
  <c r="U2635" i="10"/>
  <c r="T2635" i="10"/>
  <c r="S2635" i="10"/>
  <c r="R2635" i="10"/>
  <c r="Q2635" i="10"/>
  <c r="P2635" i="10"/>
  <c r="O2635" i="10"/>
  <c r="N2635" i="10"/>
  <c r="M2635" i="10"/>
  <c r="L2635" i="10"/>
  <c r="K2635" i="10"/>
  <c r="J2635" i="10"/>
  <c r="I2635" i="10"/>
  <c r="H2635" i="10"/>
  <c r="D2635" i="10"/>
  <c r="C2635" i="10"/>
  <c r="U2634" i="10"/>
  <c r="T2634" i="10"/>
  <c r="S2634" i="10"/>
  <c r="R2634" i="10"/>
  <c r="Q2634" i="10"/>
  <c r="P2634" i="10"/>
  <c r="O2634" i="10"/>
  <c r="N2634" i="10"/>
  <c r="M2634" i="10"/>
  <c r="L2634" i="10"/>
  <c r="K2634" i="10"/>
  <c r="J2634" i="10"/>
  <c r="I2634" i="10"/>
  <c r="H2634" i="10"/>
  <c r="D2634" i="10"/>
  <c r="C2634" i="10"/>
  <c r="U2633" i="10"/>
  <c r="T2633" i="10"/>
  <c r="S2633" i="10"/>
  <c r="R2633" i="10"/>
  <c r="Q2633" i="10"/>
  <c r="P2633" i="10"/>
  <c r="O2633" i="10"/>
  <c r="N2633" i="10"/>
  <c r="M2633" i="10"/>
  <c r="L2633" i="10"/>
  <c r="K2633" i="10"/>
  <c r="J2633" i="10"/>
  <c r="I2633" i="10"/>
  <c r="H2633" i="10"/>
  <c r="D2633" i="10"/>
  <c r="C2633" i="10"/>
  <c r="U2632" i="10"/>
  <c r="T2632" i="10"/>
  <c r="S2632" i="10"/>
  <c r="R2632" i="10"/>
  <c r="Q2632" i="10"/>
  <c r="P2632" i="10"/>
  <c r="O2632" i="10"/>
  <c r="N2632" i="10"/>
  <c r="M2632" i="10"/>
  <c r="L2632" i="10"/>
  <c r="K2632" i="10"/>
  <c r="J2632" i="10"/>
  <c r="I2632" i="10"/>
  <c r="H2632" i="10"/>
  <c r="D2632" i="10"/>
  <c r="C2632" i="10"/>
  <c r="U2631" i="10"/>
  <c r="T2631" i="10"/>
  <c r="S2631" i="10"/>
  <c r="R2631" i="10"/>
  <c r="Q2631" i="10"/>
  <c r="P2631" i="10"/>
  <c r="O2631" i="10"/>
  <c r="N2631" i="10"/>
  <c r="M2631" i="10"/>
  <c r="L2631" i="10"/>
  <c r="K2631" i="10"/>
  <c r="J2631" i="10"/>
  <c r="I2631" i="10"/>
  <c r="H2631" i="10"/>
  <c r="D2631" i="10"/>
  <c r="C2631" i="10"/>
  <c r="U2630" i="10"/>
  <c r="T2630" i="10"/>
  <c r="S2630" i="10"/>
  <c r="R2630" i="10"/>
  <c r="Q2630" i="10"/>
  <c r="P2630" i="10"/>
  <c r="O2630" i="10"/>
  <c r="N2630" i="10"/>
  <c r="M2630" i="10"/>
  <c r="L2630" i="10"/>
  <c r="K2630" i="10"/>
  <c r="J2630" i="10"/>
  <c r="I2630" i="10"/>
  <c r="H2630" i="10"/>
  <c r="D2630" i="10"/>
  <c r="C2630" i="10"/>
  <c r="U2629" i="10"/>
  <c r="T2629" i="10"/>
  <c r="S2629" i="10"/>
  <c r="R2629" i="10"/>
  <c r="Q2629" i="10"/>
  <c r="P2629" i="10"/>
  <c r="O2629" i="10"/>
  <c r="N2629" i="10"/>
  <c r="M2629" i="10"/>
  <c r="L2629" i="10"/>
  <c r="K2629" i="10"/>
  <c r="J2629" i="10"/>
  <c r="I2629" i="10"/>
  <c r="H2629" i="10"/>
  <c r="D2629" i="10"/>
  <c r="C2629" i="10"/>
  <c r="U2628" i="10"/>
  <c r="T2628" i="10"/>
  <c r="S2628" i="10"/>
  <c r="R2628" i="10"/>
  <c r="Q2628" i="10"/>
  <c r="P2628" i="10"/>
  <c r="O2628" i="10"/>
  <c r="N2628" i="10"/>
  <c r="M2628" i="10"/>
  <c r="L2628" i="10"/>
  <c r="K2628" i="10"/>
  <c r="J2628" i="10"/>
  <c r="I2628" i="10"/>
  <c r="H2628" i="10"/>
  <c r="D2628" i="10"/>
  <c r="C2628" i="10"/>
  <c r="U2627" i="10"/>
  <c r="T2627" i="10"/>
  <c r="S2627" i="10"/>
  <c r="R2627" i="10"/>
  <c r="Q2627" i="10"/>
  <c r="P2627" i="10"/>
  <c r="O2627" i="10"/>
  <c r="N2627" i="10"/>
  <c r="M2627" i="10"/>
  <c r="L2627" i="10"/>
  <c r="K2627" i="10"/>
  <c r="J2627" i="10"/>
  <c r="I2627" i="10"/>
  <c r="H2627" i="10"/>
  <c r="D2627" i="10"/>
  <c r="C2627" i="10"/>
  <c r="U2626" i="10"/>
  <c r="T2626" i="10"/>
  <c r="S2626" i="10"/>
  <c r="R2626" i="10"/>
  <c r="Q2626" i="10"/>
  <c r="P2626" i="10"/>
  <c r="O2626" i="10"/>
  <c r="N2626" i="10"/>
  <c r="M2626" i="10"/>
  <c r="L2626" i="10"/>
  <c r="K2626" i="10"/>
  <c r="J2626" i="10"/>
  <c r="I2626" i="10"/>
  <c r="H2626" i="10"/>
  <c r="D2626" i="10"/>
  <c r="C2626" i="10"/>
  <c r="U2625" i="10"/>
  <c r="T2625" i="10"/>
  <c r="S2625" i="10"/>
  <c r="R2625" i="10"/>
  <c r="Q2625" i="10"/>
  <c r="P2625" i="10"/>
  <c r="O2625" i="10"/>
  <c r="N2625" i="10"/>
  <c r="M2625" i="10"/>
  <c r="L2625" i="10"/>
  <c r="K2625" i="10"/>
  <c r="J2625" i="10"/>
  <c r="I2625" i="10"/>
  <c r="H2625" i="10"/>
  <c r="D2625" i="10"/>
  <c r="C2625" i="10"/>
  <c r="U2624" i="10"/>
  <c r="T2624" i="10"/>
  <c r="S2624" i="10"/>
  <c r="R2624" i="10"/>
  <c r="Q2624" i="10"/>
  <c r="P2624" i="10"/>
  <c r="O2624" i="10"/>
  <c r="N2624" i="10"/>
  <c r="M2624" i="10"/>
  <c r="L2624" i="10"/>
  <c r="K2624" i="10"/>
  <c r="J2624" i="10"/>
  <c r="I2624" i="10"/>
  <c r="H2624" i="10"/>
  <c r="D2624" i="10"/>
  <c r="C2624" i="10"/>
  <c r="U2623" i="10"/>
  <c r="T2623" i="10"/>
  <c r="S2623" i="10"/>
  <c r="R2623" i="10"/>
  <c r="Q2623" i="10"/>
  <c r="P2623" i="10"/>
  <c r="O2623" i="10"/>
  <c r="N2623" i="10"/>
  <c r="M2623" i="10"/>
  <c r="L2623" i="10"/>
  <c r="K2623" i="10"/>
  <c r="J2623" i="10"/>
  <c r="I2623" i="10"/>
  <c r="H2623" i="10"/>
  <c r="D2623" i="10"/>
  <c r="C2623" i="10"/>
  <c r="U2622" i="10"/>
  <c r="T2622" i="10"/>
  <c r="S2622" i="10"/>
  <c r="R2622" i="10"/>
  <c r="Q2622" i="10"/>
  <c r="P2622" i="10"/>
  <c r="O2622" i="10"/>
  <c r="N2622" i="10"/>
  <c r="M2622" i="10"/>
  <c r="L2622" i="10"/>
  <c r="K2622" i="10"/>
  <c r="J2622" i="10"/>
  <c r="I2622" i="10"/>
  <c r="H2622" i="10"/>
  <c r="D2622" i="10"/>
  <c r="C2622" i="10"/>
  <c r="U2621" i="10"/>
  <c r="T2621" i="10"/>
  <c r="S2621" i="10"/>
  <c r="R2621" i="10"/>
  <c r="Q2621" i="10"/>
  <c r="P2621" i="10"/>
  <c r="O2621" i="10"/>
  <c r="N2621" i="10"/>
  <c r="M2621" i="10"/>
  <c r="L2621" i="10"/>
  <c r="K2621" i="10"/>
  <c r="J2621" i="10"/>
  <c r="I2621" i="10"/>
  <c r="H2621" i="10"/>
  <c r="D2621" i="10"/>
  <c r="C2621" i="10"/>
  <c r="U2620" i="10"/>
  <c r="T2620" i="10"/>
  <c r="S2620" i="10"/>
  <c r="R2620" i="10"/>
  <c r="Q2620" i="10"/>
  <c r="P2620" i="10"/>
  <c r="O2620" i="10"/>
  <c r="N2620" i="10"/>
  <c r="M2620" i="10"/>
  <c r="L2620" i="10"/>
  <c r="K2620" i="10"/>
  <c r="J2620" i="10"/>
  <c r="I2620" i="10"/>
  <c r="H2620" i="10"/>
  <c r="D2620" i="10"/>
  <c r="C2620" i="10"/>
  <c r="U2619" i="10"/>
  <c r="T2619" i="10"/>
  <c r="S2619" i="10"/>
  <c r="R2619" i="10"/>
  <c r="Q2619" i="10"/>
  <c r="P2619" i="10"/>
  <c r="O2619" i="10"/>
  <c r="N2619" i="10"/>
  <c r="M2619" i="10"/>
  <c r="L2619" i="10"/>
  <c r="K2619" i="10"/>
  <c r="J2619" i="10"/>
  <c r="I2619" i="10"/>
  <c r="H2619" i="10"/>
  <c r="D2619" i="10"/>
  <c r="C2619" i="10"/>
  <c r="U2618" i="10"/>
  <c r="T2618" i="10"/>
  <c r="S2618" i="10"/>
  <c r="R2618" i="10"/>
  <c r="Q2618" i="10"/>
  <c r="P2618" i="10"/>
  <c r="O2618" i="10"/>
  <c r="N2618" i="10"/>
  <c r="M2618" i="10"/>
  <c r="L2618" i="10"/>
  <c r="K2618" i="10"/>
  <c r="J2618" i="10"/>
  <c r="I2618" i="10"/>
  <c r="H2618" i="10"/>
  <c r="D2618" i="10"/>
  <c r="C2618" i="10"/>
  <c r="U2617" i="10"/>
  <c r="T2617" i="10"/>
  <c r="S2617" i="10"/>
  <c r="R2617" i="10"/>
  <c r="Q2617" i="10"/>
  <c r="P2617" i="10"/>
  <c r="O2617" i="10"/>
  <c r="N2617" i="10"/>
  <c r="M2617" i="10"/>
  <c r="L2617" i="10"/>
  <c r="K2617" i="10"/>
  <c r="J2617" i="10"/>
  <c r="I2617" i="10"/>
  <c r="H2617" i="10"/>
  <c r="D2617" i="10"/>
  <c r="C2617" i="10"/>
  <c r="U2616" i="10"/>
  <c r="T2616" i="10"/>
  <c r="S2616" i="10"/>
  <c r="R2616" i="10"/>
  <c r="Q2616" i="10"/>
  <c r="P2616" i="10"/>
  <c r="O2616" i="10"/>
  <c r="N2616" i="10"/>
  <c r="M2616" i="10"/>
  <c r="L2616" i="10"/>
  <c r="K2616" i="10"/>
  <c r="J2616" i="10"/>
  <c r="I2616" i="10"/>
  <c r="H2616" i="10"/>
  <c r="D2616" i="10"/>
  <c r="C2616" i="10"/>
  <c r="U2615" i="10"/>
  <c r="T2615" i="10"/>
  <c r="S2615" i="10"/>
  <c r="R2615" i="10"/>
  <c r="Q2615" i="10"/>
  <c r="P2615" i="10"/>
  <c r="O2615" i="10"/>
  <c r="N2615" i="10"/>
  <c r="M2615" i="10"/>
  <c r="L2615" i="10"/>
  <c r="K2615" i="10"/>
  <c r="J2615" i="10"/>
  <c r="I2615" i="10"/>
  <c r="H2615" i="10"/>
  <c r="D2615" i="10"/>
  <c r="C2615" i="10"/>
  <c r="U2614" i="10"/>
  <c r="T2614" i="10"/>
  <c r="S2614" i="10"/>
  <c r="R2614" i="10"/>
  <c r="Q2614" i="10"/>
  <c r="P2614" i="10"/>
  <c r="O2614" i="10"/>
  <c r="N2614" i="10"/>
  <c r="M2614" i="10"/>
  <c r="L2614" i="10"/>
  <c r="K2614" i="10"/>
  <c r="J2614" i="10"/>
  <c r="I2614" i="10"/>
  <c r="H2614" i="10"/>
  <c r="D2614" i="10"/>
  <c r="C2614" i="10"/>
  <c r="U2613" i="10"/>
  <c r="T2613" i="10"/>
  <c r="S2613" i="10"/>
  <c r="R2613" i="10"/>
  <c r="Q2613" i="10"/>
  <c r="P2613" i="10"/>
  <c r="O2613" i="10"/>
  <c r="N2613" i="10"/>
  <c r="M2613" i="10"/>
  <c r="L2613" i="10"/>
  <c r="K2613" i="10"/>
  <c r="J2613" i="10"/>
  <c r="I2613" i="10"/>
  <c r="H2613" i="10"/>
  <c r="D2613" i="10"/>
  <c r="C2613" i="10"/>
  <c r="U2612" i="10"/>
  <c r="T2612" i="10"/>
  <c r="S2612" i="10"/>
  <c r="R2612" i="10"/>
  <c r="Q2612" i="10"/>
  <c r="P2612" i="10"/>
  <c r="O2612" i="10"/>
  <c r="N2612" i="10"/>
  <c r="M2612" i="10"/>
  <c r="L2612" i="10"/>
  <c r="K2612" i="10"/>
  <c r="J2612" i="10"/>
  <c r="I2612" i="10"/>
  <c r="H2612" i="10"/>
  <c r="D2612" i="10"/>
  <c r="C2612" i="10"/>
  <c r="U2611" i="10"/>
  <c r="T2611" i="10"/>
  <c r="S2611" i="10"/>
  <c r="R2611" i="10"/>
  <c r="Q2611" i="10"/>
  <c r="P2611" i="10"/>
  <c r="O2611" i="10"/>
  <c r="N2611" i="10"/>
  <c r="M2611" i="10"/>
  <c r="L2611" i="10"/>
  <c r="K2611" i="10"/>
  <c r="J2611" i="10"/>
  <c r="I2611" i="10"/>
  <c r="H2611" i="10"/>
  <c r="D2611" i="10"/>
  <c r="C2611" i="10"/>
  <c r="U2610" i="10"/>
  <c r="T2610" i="10"/>
  <c r="S2610" i="10"/>
  <c r="R2610" i="10"/>
  <c r="Q2610" i="10"/>
  <c r="P2610" i="10"/>
  <c r="O2610" i="10"/>
  <c r="N2610" i="10"/>
  <c r="M2610" i="10"/>
  <c r="L2610" i="10"/>
  <c r="K2610" i="10"/>
  <c r="J2610" i="10"/>
  <c r="I2610" i="10"/>
  <c r="H2610" i="10"/>
  <c r="D2610" i="10"/>
  <c r="C2610" i="10"/>
  <c r="U2609" i="10"/>
  <c r="T2609" i="10"/>
  <c r="S2609" i="10"/>
  <c r="R2609" i="10"/>
  <c r="Q2609" i="10"/>
  <c r="P2609" i="10"/>
  <c r="O2609" i="10"/>
  <c r="N2609" i="10"/>
  <c r="M2609" i="10"/>
  <c r="L2609" i="10"/>
  <c r="K2609" i="10"/>
  <c r="J2609" i="10"/>
  <c r="I2609" i="10"/>
  <c r="H2609" i="10"/>
  <c r="D2609" i="10"/>
  <c r="C2609" i="10"/>
  <c r="U2608" i="10"/>
  <c r="T2608" i="10"/>
  <c r="S2608" i="10"/>
  <c r="R2608" i="10"/>
  <c r="Q2608" i="10"/>
  <c r="P2608" i="10"/>
  <c r="O2608" i="10"/>
  <c r="N2608" i="10"/>
  <c r="M2608" i="10"/>
  <c r="L2608" i="10"/>
  <c r="K2608" i="10"/>
  <c r="J2608" i="10"/>
  <c r="I2608" i="10"/>
  <c r="H2608" i="10"/>
  <c r="D2608" i="10"/>
  <c r="C2608" i="10"/>
  <c r="U2607" i="10"/>
  <c r="T2607" i="10"/>
  <c r="S2607" i="10"/>
  <c r="R2607" i="10"/>
  <c r="Q2607" i="10"/>
  <c r="P2607" i="10"/>
  <c r="O2607" i="10"/>
  <c r="N2607" i="10"/>
  <c r="M2607" i="10"/>
  <c r="L2607" i="10"/>
  <c r="K2607" i="10"/>
  <c r="J2607" i="10"/>
  <c r="I2607" i="10"/>
  <c r="H2607" i="10"/>
  <c r="D2607" i="10"/>
  <c r="C2607" i="10"/>
  <c r="U2606" i="10"/>
  <c r="T2606" i="10"/>
  <c r="S2606" i="10"/>
  <c r="R2606" i="10"/>
  <c r="Q2606" i="10"/>
  <c r="P2606" i="10"/>
  <c r="O2606" i="10"/>
  <c r="N2606" i="10"/>
  <c r="M2606" i="10"/>
  <c r="L2606" i="10"/>
  <c r="K2606" i="10"/>
  <c r="J2606" i="10"/>
  <c r="I2606" i="10"/>
  <c r="H2606" i="10"/>
  <c r="D2606" i="10"/>
  <c r="C2606" i="10"/>
  <c r="U2605" i="10"/>
  <c r="T2605" i="10"/>
  <c r="S2605" i="10"/>
  <c r="R2605" i="10"/>
  <c r="Q2605" i="10"/>
  <c r="P2605" i="10"/>
  <c r="O2605" i="10"/>
  <c r="N2605" i="10"/>
  <c r="M2605" i="10"/>
  <c r="L2605" i="10"/>
  <c r="K2605" i="10"/>
  <c r="J2605" i="10"/>
  <c r="I2605" i="10"/>
  <c r="H2605" i="10"/>
  <c r="D2605" i="10"/>
  <c r="C2605" i="10"/>
  <c r="U2604" i="10"/>
  <c r="T2604" i="10"/>
  <c r="S2604" i="10"/>
  <c r="R2604" i="10"/>
  <c r="Q2604" i="10"/>
  <c r="P2604" i="10"/>
  <c r="O2604" i="10"/>
  <c r="N2604" i="10"/>
  <c r="M2604" i="10"/>
  <c r="L2604" i="10"/>
  <c r="K2604" i="10"/>
  <c r="J2604" i="10"/>
  <c r="I2604" i="10"/>
  <c r="H2604" i="10"/>
  <c r="D2604" i="10"/>
  <c r="C2604" i="10"/>
  <c r="U2603" i="10"/>
  <c r="T2603" i="10"/>
  <c r="S2603" i="10"/>
  <c r="R2603" i="10"/>
  <c r="Q2603" i="10"/>
  <c r="P2603" i="10"/>
  <c r="O2603" i="10"/>
  <c r="N2603" i="10"/>
  <c r="M2603" i="10"/>
  <c r="L2603" i="10"/>
  <c r="K2603" i="10"/>
  <c r="J2603" i="10"/>
  <c r="I2603" i="10"/>
  <c r="H2603" i="10"/>
  <c r="D2603" i="10"/>
  <c r="C2603" i="10"/>
  <c r="U2602" i="10"/>
  <c r="T2602" i="10"/>
  <c r="S2602" i="10"/>
  <c r="R2602" i="10"/>
  <c r="Q2602" i="10"/>
  <c r="P2602" i="10"/>
  <c r="O2602" i="10"/>
  <c r="N2602" i="10"/>
  <c r="M2602" i="10"/>
  <c r="L2602" i="10"/>
  <c r="K2602" i="10"/>
  <c r="J2602" i="10"/>
  <c r="I2602" i="10"/>
  <c r="H2602" i="10"/>
  <c r="D2602" i="10"/>
  <c r="C2602" i="10"/>
  <c r="U2601" i="10"/>
  <c r="T2601" i="10"/>
  <c r="S2601" i="10"/>
  <c r="R2601" i="10"/>
  <c r="Q2601" i="10"/>
  <c r="P2601" i="10"/>
  <c r="O2601" i="10"/>
  <c r="N2601" i="10"/>
  <c r="M2601" i="10"/>
  <c r="L2601" i="10"/>
  <c r="K2601" i="10"/>
  <c r="J2601" i="10"/>
  <c r="I2601" i="10"/>
  <c r="H2601" i="10"/>
  <c r="D2601" i="10"/>
  <c r="C2601" i="10"/>
  <c r="U2600" i="10"/>
  <c r="T2600" i="10"/>
  <c r="S2600" i="10"/>
  <c r="R2600" i="10"/>
  <c r="Q2600" i="10"/>
  <c r="P2600" i="10"/>
  <c r="O2600" i="10"/>
  <c r="N2600" i="10"/>
  <c r="M2600" i="10"/>
  <c r="L2600" i="10"/>
  <c r="K2600" i="10"/>
  <c r="J2600" i="10"/>
  <c r="I2600" i="10"/>
  <c r="H2600" i="10"/>
  <c r="D2600" i="10"/>
  <c r="C2600" i="10"/>
  <c r="U2599" i="10"/>
  <c r="T2599" i="10"/>
  <c r="S2599" i="10"/>
  <c r="R2599" i="10"/>
  <c r="Q2599" i="10"/>
  <c r="P2599" i="10"/>
  <c r="O2599" i="10"/>
  <c r="N2599" i="10"/>
  <c r="M2599" i="10"/>
  <c r="L2599" i="10"/>
  <c r="K2599" i="10"/>
  <c r="J2599" i="10"/>
  <c r="I2599" i="10"/>
  <c r="H2599" i="10"/>
  <c r="D2599" i="10"/>
  <c r="C2599" i="10"/>
  <c r="U2598" i="10"/>
  <c r="T2598" i="10"/>
  <c r="S2598" i="10"/>
  <c r="R2598" i="10"/>
  <c r="Q2598" i="10"/>
  <c r="P2598" i="10"/>
  <c r="O2598" i="10"/>
  <c r="N2598" i="10"/>
  <c r="M2598" i="10"/>
  <c r="L2598" i="10"/>
  <c r="K2598" i="10"/>
  <c r="J2598" i="10"/>
  <c r="I2598" i="10"/>
  <c r="H2598" i="10"/>
  <c r="D2598" i="10"/>
  <c r="C2598" i="10"/>
  <c r="U2597" i="10"/>
  <c r="T2597" i="10"/>
  <c r="S2597" i="10"/>
  <c r="R2597" i="10"/>
  <c r="Q2597" i="10"/>
  <c r="P2597" i="10"/>
  <c r="O2597" i="10"/>
  <c r="N2597" i="10"/>
  <c r="M2597" i="10"/>
  <c r="L2597" i="10"/>
  <c r="K2597" i="10"/>
  <c r="J2597" i="10"/>
  <c r="I2597" i="10"/>
  <c r="H2597" i="10"/>
  <c r="D2597" i="10"/>
  <c r="C2597" i="10"/>
  <c r="U2596" i="10"/>
  <c r="T2596" i="10"/>
  <c r="S2596" i="10"/>
  <c r="R2596" i="10"/>
  <c r="Q2596" i="10"/>
  <c r="P2596" i="10"/>
  <c r="O2596" i="10"/>
  <c r="N2596" i="10"/>
  <c r="M2596" i="10"/>
  <c r="L2596" i="10"/>
  <c r="K2596" i="10"/>
  <c r="J2596" i="10"/>
  <c r="I2596" i="10"/>
  <c r="H2596" i="10"/>
  <c r="D2596" i="10"/>
  <c r="C2596" i="10"/>
  <c r="U2595" i="10"/>
  <c r="T2595" i="10"/>
  <c r="S2595" i="10"/>
  <c r="R2595" i="10"/>
  <c r="Q2595" i="10"/>
  <c r="P2595" i="10"/>
  <c r="O2595" i="10"/>
  <c r="N2595" i="10"/>
  <c r="M2595" i="10"/>
  <c r="L2595" i="10"/>
  <c r="K2595" i="10"/>
  <c r="J2595" i="10"/>
  <c r="I2595" i="10"/>
  <c r="H2595" i="10"/>
  <c r="D2595" i="10"/>
  <c r="C2595" i="10"/>
  <c r="U2594" i="10"/>
  <c r="T2594" i="10"/>
  <c r="S2594" i="10"/>
  <c r="R2594" i="10"/>
  <c r="Q2594" i="10"/>
  <c r="P2594" i="10"/>
  <c r="O2594" i="10"/>
  <c r="N2594" i="10"/>
  <c r="M2594" i="10"/>
  <c r="L2594" i="10"/>
  <c r="K2594" i="10"/>
  <c r="J2594" i="10"/>
  <c r="I2594" i="10"/>
  <c r="H2594" i="10"/>
  <c r="D2594" i="10"/>
  <c r="C2594" i="10"/>
  <c r="U2593" i="10"/>
  <c r="T2593" i="10"/>
  <c r="S2593" i="10"/>
  <c r="R2593" i="10"/>
  <c r="Q2593" i="10"/>
  <c r="P2593" i="10"/>
  <c r="O2593" i="10"/>
  <c r="N2593" i="10"/>
  <c r="M2593" i="10"/>
  <c r="L2593" i="10"/>
  <c r="K2593" i="10"/>
  <c r="J2593" i="10"/>
  <c r="I2593" i="10"/>
  <c r="H2593" i="10"/>
  <c r="D2593" i="10"/>
  <c r="C2593" i="10"/>
  <c r="U2592" i="10"/>
  <c r="T2592" i="10"/>
  <c r="S2592" i="10"/>
  <c r="R2592" i="10"/>
  <c r="Q2592" i="10"/>
  <c r="P2592" i="10"/>
  <c r="O2592" i="10"/>
  <c r="N2592" i="10"/>
  <c r="M2592" i="10"/>
  <c r="L2592" i="10"/>
  <c r="K2592" i="10"/>
  <c r="J2592" i="10"/>
  <c r="I2592" i="10"/>
  <c r="H2592" i="10"/>
  <c r="D2592" i="10"/>
  <c r="C2592" i="10"/>
  <c r="U2591" i="10"/>
  <c r="T2591" i="10"/>
  <c r="S2591" i="10"/>
  <c r="R2591" i="10"/>
  <c r="Q2591" i="10"/>
  <c r="P2591" i="10"/>
  <c r="O2591" i="10"/>
  <c r="N2591" i="10"/>
  <c r="M2591" i="10"/>
  <c r="L2591" i="10"/>
  <c r="K2591" i="10"/>
  <c r="J2591" i="10"/>
  <c r="I2591" i="10"/>
  <c r="H2591" i="10"/>
  <c r="D2591" i="10"/>
  <c r="C2591" i="10"/>
  <c r="U2590" i="10"/>
  <c r="T2590" i="10"/>
  <c r="S2590" i="10"/>
  <c r="R2590" i="10"/>
  <c r="Q2590" i="10"/>
  <c r="P2590" i="10"/>
  <c r="O2590" i="10"/>
  <c r="N2590" i="10"/>
  <c r="M2590" i="10"/>
  <c r="L2590" i="10"/>
  <c r="K2590" i="10"/>
  <c r="J2590" i="10"/>
  <c r="I2590" i="10"/>
  <c r="H2590" i="10"/>
  <c r="D2590" i="10"/>
  <c r="C2590" i="10"/>
  <c r="U2589" i="10"/>
  <c r="T2589" i="10"/>
  <c r="S2589" i="10"/>
  <c r="R2589" i="10"/>
  <c r="Q2589" i="10"/>
  <c r="P2589" i="10"/>
  <c r="O2589" i="10"/>
  <c r="N2589" i="10"/>
  <c r="M2589" i="10"/>
  <c r="L2589" i="10"/>
  <c r="K2589" i="10"/>
  <c r="J2589" i="10"/>
  <c r="I2589" i="10"/>
  <c r="H2589" i="10"/>
  <c r="D2589" i="10"/>
  <c r="C2589" i="10"/>
  <c r="U2588" i="10"/>
  <c r="T2588" i="10"/>
  <c r="S2588" i="10"/>
  <c r="R2588" i="10"/>
  <c r="Q2588" i="10"/>
  <c r="P2588" i="10"/>
  <c r="O2588" i="10"/>
  <c r="N2588" i="10"/>
  <c r="M2588" i="10"/>
  <c r="L2588" i="10"/>
  <c r="K2588" i="10"/>
  <c r="J2588" i="10"/>
  <c r="I2588" i="10"/>
  <c r="H2588" i="10"/>
  <c r="D2588" i="10"/>
  <c r="C2588" i="10"/>
  <c r="U2587" i="10"/>
  <c r="T2587" i="10"/>
  <c r="S2587" i="10"/>
  <c r="R2587" i="10"/>
  <c r="Q2587" i="10"/>
  <c r="P2587" i="10"/>
  <c r="O2587" i="10"/>
  <c r="N2587" i="10"/>
  <c r="M2587" i="10"/>
  <c r="L2587" i="10"/>
  <c r="K2587" i="10"/>
  <c r="J2587" i="10"/>
  <c r="I2587" i="10"/>
  <c r="H2587" i="10"/>
  <c r="D2587" i="10"/>
  <c r="C2587" i="10"/>
  <c r="U2586" i="10"/>
  <c r="T2586" i="10"/>
  <c r="S2586" i="10"/>
  <c r="R2586" i="10"/>
  <c r="Q2586" i="10"/>
  <c r="P2586" i="10"/>
  <c r="O2586" i="10"/>
  <c r="N2586" i="10"/>
  <c r="M2586" i="10"/>
  <c r="L2586" i="10"/>
  <c r="K2586" i="10"/>
  <c r="J2586" i="10"/>
  <c r="I2586" i="10"/>
  <c r="H2586" i="10"/>
  <c r="D2586" i="10"/>
  <c r="C2586" i="10"/>
  <c r="U2585" i="10"/>
  <c r="T2585" i="10"/>
  <c r="S2585" i="10"/>
  <c r="R2585" i="10"/>
  <c r="Q2585" i="10"/>
  <c r="P2585" i="10"/>
  <c r="O2585" i="10"/>
  <c r="N2585" i="10"/>
  <c r="M2585" i="10"/>
  <c r="L2585" i="10"/>
  <c r="K2585" i="10"/>
  <c r="J2585" i="10"/>
  <c r="I2585" i="10"/>
  <c r="H2585" i="10"/>
  <c r="D2585" i="10"/>
  <c r="C2585" i="10"/>
  <c r="U2584" i="10"/>
  <c r="T2584" i="10"/>
  <c r="S2584" i="10"/>
  <c r="R2584" i="10"/>
  <c r="Q2584" i="10"/>
  <c r="P2584" i="10"/>
  <c r="O2584" i="10"/>
  <c r="N2584" i="10"/>
  <c r="M2584" i="10"/>
  <c r="L2584" i="10"/>
  <c r="K2584" i="10"/>
  <c r="J2584" i="10"/>
  <c r="I2584" i="10"/>
  <c r="H2584" i="10"/>
  <c r="D2584" i="10"/>
  <c r="C2584" i="10"/>
  <c r="U2583" i="10"/>
  <c r="T2583" i="10"/>
  <c r="S2583" i="10"/>
  <c r="R2583" i="10"/>
  <c r="Q2583" i="10"/>
  <c r="P2583" i="10"/>
  <c r="O2583" i="10"/>
  <c r="N2583" i="10"/>
  <c r="M2583" i="10"/>
  <c r="L2583" i="10"/>
  <c r="K2583" i="10"/>
  <c r="J2583" i="10"/>
  <c r="I2583" i="10"/>
  <c r="H2583" i="10"/>
  <c r="D2583" i="10"/>
  <c r="C2583" i="10"/>
  <c r="U2582" i="10"/>
  <c r="T2582" i="10"/>
  <c r="S2582" i="10"/>
  <c r="R2582" i="10"/>
  <c r="Q2582" i="10"/>
  <c r="P2582" i="10"/>
  <c r="O2582" i="10"/>
  <c r="N2582" i="10"/>
  <c r="M2582" i="10"/>
  <c r="L2582" i="10"/>
  <c r="K2582" i="10"/>
  <c r="J2582" i="10"/>
  <c r="I2582" i="10"/>
  <c r="H2582" i="10"/>
  <c r="D2582" i="10"/>
  <c r="C2582" i="10"/>
  <c r="U2581" i="10"/>
  <c r="T2581" i="10"/>
  <c r="S2581" i="10"/>
  <c r="R2581" i="10"/>
  <c r="Q2581" i="10"/>
  <c r="P2581" i="10"/>
  <c r="O2581" i="10"/>
  <c r="N2581" i="10"/>
  <c r="M2581" i="10"/>
  <c r="L2581" i="10"/>
  <c r="K2581" i="10"/>
  <c r="J2581" i="10"/>
  <c r="I2581" i="10"/>
  <c r="H2581" i="10"/>
  <c r="D2581" i="10"/>
  <c r="C2581" i="10"/>
  <c r="U2580" i="10"/>
  <c r="T2580" i="10"/>
  <c r="S2580" i="10"/>
  <c r="R2580" i="10"/>
  <c r="Q2580" i="10"/>
  <c r="P2580" i="10"/>
  <c r="O2580" i="10"/>
  <c r="N2580" i="10"/>
  <c r="M2580" i="10"/>
  <c r="L2580" i="10"/>
  <c r="K2580" i="10"/>
  <c r="J2580" i="10"/>
  <c r="I2580" i="10"/>
  <c r="H2580" i="10"/>
  <c r="D2580" i="10"/>
  <c r="C2580" i="10"/>
  <c r="U2579" i="10"/>
  <c r="T2579" i="10"/>
  <c r="S2579" i="10"/>
  <c r="R2579" i="10"/>
  <c r="Q2579" i="10"/>
  <c r="P2579" i="10"/>
  <c r="O2579" i="10"/>
  <c r="N2579" i="10"/>
  <c r="M2579" i="10"/>
  <c r="L2579" i="10"/>
  <c r="K2579" i="10"/>
  <c r="J2579" i="10"/>
  <c r="I2579" i="10"/>
  <c r="H2579" i="10"/>
  <c r="D2579" i="10"/>
  <c r="C2579" i="10"/>
  <c r="U2578" i="10"/>
  <c r="T2578" i="10"/>
  <c r="S2578" i="10"/>
  <c r="R2578" i="10"/>
  <c r="Q2578" i="10"/>
  <c r="P2578" i="10"/>
  <c r="O2578" i="10"/>
  <c r="N2578" i="10"/>
  <c r="M2578" i="10"/>
  <c r="L2578" i="10"/>
  <c r="K2578" i="10"/>
  <c r="J2578" i="10"/>
  <c r="I2578" i="10"/>
  <c r="H2578" i="10"/>
  <c r="D2578" i="10"/>
  <c r="C2578" i="10"/>
  <c r="U2577" i="10"/>
  <c r="T2577" i="10"/>
  <c r="S2577" i="10"/>
  <c r="R2577" i="10"/>
  <c r="Q2577" i="10"/>
  <c r="P2577" i="10"/>
  <c r="O2577" i="10"/>
  <c r="N2577" i="10"/>
  <c r="M2577" i="10"/>
  <c r="L2577" i="10"/>
  <c r="K2577" i="10"/>
  <c r="J2577" i="10"/>
  <c r="I2577" i="10"/>
  <c r="H2577" i="10"/>
  <c r="D2577" i="10"/>
  <c r="C2577" i="10"/>
  <c r="U2576" i="10"/>
  <c r="T2576" i="10"/>
  <c r="S2576" i="10"/>
  <c r="R2576" i="10"/>
  <c r="Q2576" i="10"/>
  <c r="P2576" i="10"/>
  <c r="O2576" i="10"/>
  <c r="N2576" i="10"/>
  <c r="M2576" i="10"/>
  <c r="L2576" i="10"/>
  <c r="K2576" i="10"/>
  <c r="J2576" i="10"/>
  <c r="I2576" i="10"/>
  <c r="H2576" i="10"/>
  <c r="D2576" i="10"/>
  <c r="C2576" i="10"/>
  <c r="U2575" i="10"/>
  <c r="T2575" i="10"/>
  <c r="S2575" i="10"/>
  <c r="R2575" i="10"/>
  <c r="Q2575" i="10"/>
  <c r="P2575" i="10"/>
  <c r="O2575" i="10"/>
  <c r="N2575" i="10"/>
  <c r="M2575" i="10"/>
  <c r="L2575" i="10"/>
  <c r="K2575" i="10"/>
  <c r="J2575" i="10"/>
  <c r="I2575" i="10"/>
  <c r="H2575" i="10"/>
  <c r="D2575" i="10"/>
  <c r="C2575" i="10"/>
  <c r="U2574" i="10"/>
  <c r="T2574" i="10"/>
  <c r="S2574" i="10"/>
  <c r="R2574" i="10"/>
  <c r="Q2574" i="10"/>
  <c r="P2574" i="10"/>
  <c r="O2574" i="10"/>
  <c r="N2574" i="10"/>
  <c r="M2574" i="10"/>
  <c r="L2574" i="10"/>
  <c r="K2574" i="10"/>
  <c r="J2574" i="10"/>
  <c r="I2574" i="10"/>
  <c r="H2574" i="10"/>
  <c r="D2574" i="10"/>
  <c r="C2574" i="10"/>
  <c r="U2573" i="10"/>
  <c r="T2573" i="10"/>
  <c r="S2573" i="10"/>
  <c r="R2573" i="10"/>
  <c r="Q2573" i="10"/>
  <c r="P2573" i="10"/>
  <c r="O2573" i="10"/>
  <c r="N2573" i="10"/>
  <c r="M2573" i="10"/>
  <c r="L2573" i="10"/>
  <c r="K2573" i="10"/>
  <c r="J2573" i="10"/>
  <c r="I2573" i="10"/>
  <c r="H2573" i="10"/>
  <c r="D2573" i="10"/>
  <c r="C2573" i="10"/>
  <c r="U2572" i="10"/>
  <c r="T2572" i="10"/>
  <c r="S2572" i="10"/>
  <c r="R2572" i="10"/>
  <c r="Q2572" i="10"/>
  <c r="P2572" i="10"/>
  <c r="O2572" i="10"/>
  <c r="N2572" i="10"/>
  <c r="M2572" i="10"/>
  <c r="L2572" i="10"/>
  <c r="K2572" i="10"/>
  <c r="J2572" i="10"/>
  <c r="I2572" i="10"/>
  <c r="H2572" i="10"/>
  <c r="D2572" i="10"/>
  <c r="C2572" i="10"/>
  <c r="U2571" i="10"/>
  <c r="T2571" i="10"/>
  <c r="S2571" i="10"/>
  <c r="R2571" i="10"/>
  <c r="Q2571" i="10"/>
  <c r="P2571" i="10"/>
  <c r="O2571" i="10"/>
  <c r="N2571" i="10"/>
  <c r="M2571" i="10"/>
  <c r="L2571" i="10"/>
  <c r="K2571" i="10"/>
  <c r="J2571" i="10"/>
  <c r="I2571" i="10"/>
  <c r="H2571" i="10"/>
  <c r="D2571" i="10"/>
  <c r="C2571" i="10"/>
  <c r="U2570" i="10"/>
  <c r="T2570" i="10"/>
  <c r="S2570" i="10"/>
  <c r="R2570" i="10"/>
  <c r="Q2570" i="10"/>
  <c r="P2570" i="10"/>
  <c r="O2570" i="10"/>
  <c r="N2570" i="10"/>
  <c r="M2570" i="10"/>
  <c r="L2570" i="10"/>
  <c r="K2570" i="10"/>
  <c r="J2570" i="10"/>
  <c r="I2570" i="10"/>
  <c r="H2570" i="10"/>
  <c r="D2570" i="10"/>
  <c r="C2570" i="10"/>
  <c r="U2569" i="10"/>
  <c r="T2569" i="10"/>
  <c r="S2569" i="10"/>
  <c r="R2569" i="10"/>
  <c r="Q2569" i="10"/>
  <c r="P2569" i="10"/>
  <c r="O2569" i="10"/>
  <c r="N2569" i="10"/>
  <c r="M2569" i="10"/>
  <c r="L2569" i="10"/>
  <c r="K2569" i="10"/>
  <c r="J2569" i="10"/>
  <c r="I2569" i="10"/>
  <c r="H2569" i="10"/>
  <c r="D2569" i="10"/>
  <c r="C2569" i="10"/>
  <c r="U2568" i="10"/>
  <c r="T2568" i="10"/>
  <c r="S2568" i="10"/>
  <c r="R2568" i="10"/>
  <c r="Q2568" i="10"/>
  <c r="P2568" i="10"/>
  <c r="O2568" i="10"/>
  <c r="N2568" i="10"/>
  <c r="M2568" i="10"/>
  <c r="L2568" i="10"/>
  <c r="K2568" i="10"/>
  <c r="J2568" i="10"/>
  <c r="I2568" i="10"/>
  <c r="H2568" i="10"/>
  <c r="D2568" i="10"/>
  <c r="C2568" i="10"/>
  <c r="U2567" i="10"/>
  <c r="T2567" i="10"/>
  <c r="S2567" i="10"/>
  <c r="R2567" i="10"/>
  <c r="Q2567" i="10"/>
  <c r="P2567" i="10"/>
  <c r="O2567" i="10"/>
  <c r="N2567" i="10"/>
  <c r="M2567" i="10"/>
  <c r="L2567" i="10"/>
  <c r="K2567" i="10"/>
  <c r="J2567" i="10"/>
  <c r="I2567" i="10"/>
  <c r="H2567" i="10"/>
  <c r="D2567" i="10"/>
  <c r="C2567" i="10"/>
  <c r="U2566" i="10"/>
  <c r="T2566" i="10"/>
  <c r="S2566" i="10"/>
  <c r="R2566" i="10"/>
  <c r="Q2566" i="10"/>
  <c r="P2566" i="10"/>
  <c r="O2566" i="10"/>
  <c r="N2566" i="10"/>
  <c r="M2566" i="10"/>
  <c r="L2566" i="10"/>
  <c r="K2566" i="10"/>
  <c r="J2566" i="10"/>
  <c r="I2566" i="10"/>
  <c r="H2566" i="10"/>
  <c r="D2566" i="10"/>
  <c r="C2566" i="10"/>
  <c r="U2565" i="10"/>
  <c r="T2565" i="10"/>
  <c r="S2565" i="10"/>
  <c r="R2565" i="10"/>
  <c r="Q2565" i="10"/>
  <c r="P2565" i="10"/>
  <c r="O2565" i="10"/>
  <c r="N2565" i="10"/>
  <c r="M2565" i="10"/>
  <c r="L2565" i="10"/>
  <c r="K2565" i="10"/>
  <c r="J2565" i="10"/>
  <c r="I2565" i="10"/>
  <c r="H2565" i="10"/>
  <c r="D2565" i="10"/>
  <c r="C2565" i="10"/>
  <c r="U2564" i="10"/>
  <c r="T2564" i="10"/>
  <c r="S2564" i="10"/>
  <c r="R2564" i="10"/>
  <c r="Q2564" i="10"/>
  <c r="P2564" i="10"/>
  <c r="O2564" i="10"/>
  <c r="N2564" i="10"/>
  <c r="M2564" i="10"/>
  <c r="L2564" i="10"/>
  <c r="K2564" i="10"/>
  <c r="J2564" i="10"/>
  <c r="I2564" i="10"/>
  <c r="H2564" i="10"/>
  <c r="D2564" i="10"/>
  <c r="C2564" i="10"/>
  <c r="U2563" i="10"/>
  <c r="T2563" i="10"/>
  <c r="S2563" i="10"/>
  <c r="R2563" i="10"/>
  <c r="Q2563" i="10"/>
  <c r="P2563" i="10"/>
  <c r="O2563" i="10"/>
  <c r="N2563" i="10"/>
  <c r="M2563" i="10"/>
  <c r="L2563" i="10"/>
  <c r="K2563" i="10"/>
  <c r="J2563" i="10"/>
  <c r="I2563" i="10"/>
  <c r="H2563" i="10"/>
  <c r="D2563" i="10"/>
  <c r="C2563" i="10"/>
  <c r="U2562" i="10"/>
  <c r="T2562" i="10"/>
  <c r="S2562" i="10"/>
  <c r="R2562" i="10"/>
  <c r="Q2562" i="10"/>
  <c r="P2562" i="10"/>
  <c r="O2562" i="10"/>
  <c r="N2562" i="10"/>
  <c r="M2562" i="10"/>
  <c r="L2562" i="10"/>
  <c r="K2562" i="10"/>
  <c r="J2562" i="10"/>
  <c r="I2562" i="10"/>
  <c r="H2562" i="10"/>
  <c r="D2562" i="10"/>
  <c r="C2562" i="10"/>
  <c r="U2561" i="10"/>
  <c r="T2561" i="10"/>
  <c r="S2561" i="10"/>
  <c r="R2561" i="10"/>
  <c r="Q2561" i="10"/>
  <c r="P2561" i="10"/>
  <c r="O2561" i="10"/>
  <c r="N2561" i="10"/>
  <c r="M2561" i="10"/>
  <c r="L2561" i="10"/>
  <c r="K2561" i="10"/>
  <c r="J2561" i="10"/>
  <c r="I2561" i="10"/>
  <c r="H2561" i="10"/>
  <c r="D2561" i="10"/>
  <c r="C2561" i="10"/>
  <c r="U2560" i="10"/>
  <c r="T2560" i="10"/>
  <c r="S2560" i="10"/>
  <c r="R2560" i="10"/>
  <c r="Q2560" i="10"/>
  <c r="P2560" i="10"/>
  <c r="O2560" i="10"/>
  <c r="N2560" i="10"/>
  <c r="M2560" i="10"/>
  <c r="L2560" i="10"/>
  <c r="K2560" i="10"/>
  <c r="J2560" i="10"/>
  <c r="I2560" i="10"/>
  <c r="H2560" i="10"/>
  <c r="D2560" i="10"/>
  <c r="C2560" i="10"/>
  <c r="U2559" i="10"/>
  <c r="T2559" i="10"/>
  <c r="S2559" i="10"/>
  <c r="R2559" i="10"/>
  <c r="Q2559" i="10"/>
  <c r="P2559" i="10"/>
  <c r="O2559" i="10"/>
  <c r="N2559" i="10"/>
  <c r="M2559" i="10"/>
  <c r="L2559" i="10"/>
  <c r="K2559" i="10"/>
  <c r="J2559" i="10"/>
  <c r="I2559" i="10"/>
  <c r="H2559" i="10"/>
  <c r="D2559" i="10"/>
  <c r="C2559" i="10"/>
  <c r="U2558" i="10"/>
  <c r="T2558" i="10"/>
  <c r="S2558" i="10"/>
  <c r="R2558" i="10"/>
  <c r="Q2558" i="10"/>
  <c r="P2558" i="10"/>
  <c r="O2558" i="10"/>
  <c r="N2558" i="10"/>
  <c r="M2558" i="10"/>
  <c r="L2558" i="10"/>
  <c r="K2558" i="10"/>
  <c r="J2558" i="10"/>
  <c r="I2558" i="10"/>
  <c r="H2558" i="10"/>
  <c r="D2558" i="10"/>
  <c r="C2558" i="10"/>
  <c r="U2557" i="10"/>
  <c r="T2557" i="10"/>
  <c r="S2557" i="10"/>
  <c r="R2557" i="10"/>
  <c r="Q2557" i="10"/>
  <c r="P2557" i="10"/>
  <c r="O2557" i="10"/>
  <c r="N2557" i="10"/>
  <c r="M2557" i="10"/>
  <c r="L2557" i="10"/>
  <c r="K2557" i="10"/>
  <c r="J2557" i="10"/>
  <c r="I2557" i="10"/>
  <c r="H2557" i="10"/>
  <c r="D2557" i="10"/>
  <c r="C2557" i="10"/>
  <c r="U2556" i="10"/>
  <c r="T2556" i="10"/>
  <c r="S2556" i="10"/>
  <c r="R2556" i="10"/>
  <c r="Q2556" i="10"/>
  <c r="P2556" i="10"/>
  <c r="O2556" i="10"/>
  <c r="N2556" i="10"/>
  <c r="M2556" i="10"/>
  <c r="L2556" i="10"/>
  <c r="K2556" i="10"/>
  <c r="J2556" i="10"/>
  <c r="I2556" i="10"/>
  <c r="H2556" i="10"/>
  <c r="D2556" i="10"/>
  <c r="C2556" i="10"/>
  <c r="U2555" i="10"/>
  <c r="T2555" i="10"/>
  <c r="S2555" i="10"/>
  <c r="R2555" i="10"/>
  <c r="Q2555" i="10"/>
  <c r="P2555" i="10"/>
  <c r="O2555" i="10"/>
  <c r="N2555" i="10"/>
  <c r="M2555" i="10"/>
  <c r="L2555" i="10"/>
  <c r="K2555" i="10"/>
  <c r="J2555" i="10"/>
  <c r="I2555" i="10"/>
  <c r="H2555" i="10"/>
  <c r="D2555" i="10"/>
  <c r="C2555" i="10"/>
  <c r="U2554" i="10"/>
  <c r="T2554" i="10"/>
  <c r="S2554" i="10"/>
  <c r="R2554" i="10"/>
  <c r="Q2554" i="10"/>
  <c r="P2554" i="10"/>
  <c r="O2554" i="10"/>
  <c r="N2554" i="10"/>
  <c r="M2554" i="10"/>
  <c r="L2554" i="10"/>
  <c r="K2554" i="10"/>
  <c r="J2554" i="10"/>
  <c r="I2554" i="10"/>
  <c r="H2554" i="10"/>
  <c r="D2554" i="10"/>
  <c r="C2554" i="10"/>
  <c r="U2553" i="10"/>
  <c r="T2553" i="10"/>
  <c r="S2553" i="10"/>
  <c r="R2553" i="10"/>
  <c r="Q2553" i="10"/>
  <c r="P2553" i="10"/>
  <c r="O2553" i="10"/>
  <c r="N2553" i="10"/>
  <c r="M2553" i="10"/>
  <c r="L2553" i="10"/>
  <c r="K2553" i="10"/>
  <c r="J2553" i="10"/>
  <c r="I2553" i="10"/>
  <c r="H2553" i="10"/>
  <c r="D2553" i="10"/>
  <c r="C2553" i="10"/>
  <c r="U2552" i="10"/>
  <c r="T2552" i="10"/>
  <c r="S2552" i="10"/>
  <c r="R2552" i="10"/>
  <c r="Q2552" i="10"/>
  <c r="P2552" i="10"/>
  <c r="O2552" i="10"/>
  <c r="N2552" i="10"/>
  <c r="M2552" i="10"/>
  <c r="L2552" i="10"/>
  <c r="K2552" i="10"/>
  <c r="J2552" i="10"/>
  <c r="I2552" i="10"/>
  <c r="H2552" i="10"/>
  <c r="D2552" i="10"/>
  <c r="C2552" i="10"/>
  <c r="U2551" i="10"/>
  <c r="T2551" i="10"/>
  <c r="S2551" i="10"/>
  <c r="R2551" i="10"/>
  <c r="Q2551" i="10"/>
  <c r="P2551" i="10"/>
  <c r="O2551" i="10"/>
  <c r="N2551" i="10"/>
  <c r="M2551" i="10"/>
  <c r="L2551" i="10"/>
  <c r="K2551" i="10"/>
  <c r="J2551" i="10"/>
  <c r="I2551" i="10"/>
  <c r="H2551" i="10"/>
  <c r="D2551" i="10"/>
  <c r="C2551" i="10"/>
  <c r="U2550" i="10"/>
  <c r="T2550" i="10"/>
  <c r="S2550" i="10"/>
  <c r="R2550" i="10"/>
  <c r="Q2550" i="10"/>
  <c r="P2550" i="10"/>
  <c r="O2550" i="10"/>
  <c r="N2550" i="10"/>
  <c r="M2550" i="10"/>
  <c r="L2550" i="10"/>
  <c r="K2550" i="10"/>
  <c r="J2550" i="10"/>
  <c r="I2550" i="10"/>
  <c r="H2550" i="10"/>
  <c r="D2550" i="10"/>
  <c r="C2550" i="10"/>
  <c r="U2549" i="10"/>
  <c r="T2549" i="10"/>
  <c r="S2549" i="10"/>
  <c r="R2549" i="10"/>
  <c r="Q2549" i="10"/>
  <c r="P2549" i="10"/>
  <c r="O2549" i="10"/>
  <c r="N2549" i="10"/>
  <c r="M2549" i="10"/>
  <c r="L2549" i="10"/>
  <c r="K2549" i="10"/>
  <c r="J2549" i="10"/>
  <c r="I2549" i="10"/>
  <c r="H2549" i="10"/>
  <c r="D2549" i="10"/>
  <c r="C2549" i="10"/>
  <c r="U2548" i="10"/>
  <c r="T2548" i="10"/>
  <c r="S2548" i="10"/>
  <c r="R2548" i="10"/>
  <c r="Q2548" i="10"/>
  <c r="P2548" i="10"/>
  <c r="O2548" i="10"/>
  <c r="N2548" i="10"/>
  <c r="M2548" i="10"/>
  <c r="L2548" i="10"/>
  <c r="K2548" i="10"/>
  <c r="J2548" i="10"/>
  <c r="I2548" i="10"/>
  <c r="H2548" i="10"/>
  <c r="D2548" i="10"/>
  <c r="C2548" i="10"/>
  <c r="U2547" i="10"/>
  <c r="T2547" i="10"/>
  <c r="S2547" i="10"/>
  <c r="R2547" i="10"/>
  <c r="Q2547" i="10"/>
  <c r="P2547" i="10"/>
  <c r="O2547" i="10"/>
  <c r="N2547" i="10"/>
  <c r="M2547" i="10"/>
  <c r="L2547" i="10"/>
  <c r="K2547" i="10"/>
  <c r="J2547" i="10"/>
  <c r="I2547" i="10"/>
  <c r="H2547" i="10"/>
  <c r="D2547" i="10"/>
  <c r="C2547" i="10"/>
  <c r="U2546" i="10"/>
  <c r="T2546" i="10"/>
  <c r="S2546" i="10"/>
  <c r="R2546" i="10"/>
  <c r="Q2546" i="10"/>
  <c r="P2546" i="10"/>
  <c r="O2546" i="10"/>
  <c r="N2546" i="10"/>
  <c r="M2546" i="10"/>
  <c r="L2546" i="10"/>
  <c r="K2546" i="10"/>
  <c r="J2546" i="10"/>
  <c r="I2546" i="10"/>
  <c r="H2546" i="10"/>
  <c r="D2546" i="10"/>
  <c r="C2546" i="10"/>
  <c r="U2545" i="10"/>
  <c r="T2545" i="10"/>
  <c r="S2545" i="10"/>
  <c r="R2545" i="10"/>
  <c r="Q2545" i="10"/>
  <c r="P2545" i="10"/>
  <c r="O2545" i="10"/>
  <c r="N2545" i="10"/>
  <c r="M2545" i="10"/>
  <c r="L2545" i="10"/>
  <c r="K2545" i="10"/>
  <c r="J2545" i="10"/>
  <c r="I2545" i="10"/>
  <c r="H2545" i="10"/>
  <c r="D2545" i="10"/>
  <c r="C2545" i="10"/>
  <c r="U2544" i="10"/>
  <c r="T2544" i="10"/>
  <c r="S2544" i="10"/>
  <c r="R2544" i="10"/>
  <c r="Q2544" i="10"/>
  <c r="P2544" i="10"/>
  <c r="O2544" i="10"/>
  <c r="N2544" i="10"/>
  <c r="M2544" i="10"/>
  <c r="L2544" i="10"/>
  <c r="K2544" i="10"/>
  <c r="J2544" i="10"/>
  <c r="I2544" i="10"/>
  <c r="H2544" i="10"/>
  <c r="D2544" i="10"/>
  <c r="C2544" i="10"/>
  <c r="U2543" i="10"/>
  <c r="T2543" i="10"/>
  <c r="S2543" i="10"/>
  <c r="R2543" i="10"/>
  <c r="Q2543" i="10"/>
  <c r="P2543" i="10"/>
  <c r="O2543" i="10"/>
  <c r="N2543" i="10"/>
  <c r="M2543" i="10"/>
  <c r="L2543" i="10"/>
  <c r="K2543" i="10"/>
  <c r="J2543" i="10"/>
  <c r="I2543" i="10"/>
  <c r="H2543" i="10"/>
  <c r="D2543" i="10"/>
  <c r="C2543" i="10"/>
  <c r="U2542" i="10"/>
  <c r="T2542" i="10"/>
  <c r="S2542" i="10"/>
  <c r="R2542" i="10"/>
  <c r="Q2542" i="10"/>
  <c r="P2542" i="10"/>
  <c r="O2542" i="10"/>
  <c r="N2542" i="10"/>
  <c r="M2542" i="10"/>
  <c r="L2542" i="10"/>
  <c r="K2542" i="10"/>
  <c r="J2542" i="10"/>
  <c r="I2542" i="10"/>
  <c r="H2542" i="10"/>
  <c r="D2542" i="10"/>
  <c r="C2542" i="10"/>
  <c r="U2541" i="10"/>
  <c r="T2541" i="10"/>
  <c r="S2541" i="10"/>
  <c r="R2541" i="10"/>
  <c r="Q2541" i="10"/>
  <c r="P2541" i="10"/>
  <c r="O2541" i="10"/>
  <c r="N2541" i="10"/>
  <c r="M2541" i="10"/>
  <c r="L2541" i="10"/>
  <c r="K2541" i="10"/>
  <c r="J2541" i="10"/>
  <c r="I2541" i="10"/>
  <c r="H2541" i="10"/>
  <c r="D2541" i="10"/>
  <c r="C2541" i="10"/>
  <c r="U2540" i="10"/>
  <c r="T2540" i="10"/>
  <c r="S2540" i="10"/>
  <c r="R2540" i="10"/>
  <c r="Q2540" i="10"/>
  <c r="P2540" i="10"/>
  <c r="O2540" i="10"/>
  <c r="N2540" i="10"/>
  <c r="M2540" i="10"/>
  <c r="L2540" i="10"/>
  <c r="K2540" i="10"/>
  <c r="J2540" i="10"/>
  <c r="I2540" i="10"/>
  <c r="H2540" i="10"/>
  <c r="D2540" i="10"/>
  <c r="C2540" i="10"/>
  <c r="U2539" i="10"/>
  <c r="T2539" i="10"/>
  <c r="S2539" i="10"/>
  <c r="R2539" i="10"/>
  <c r="Q2539" i="10"/>
  <c r="P2539" i="10"/>
  <c r="O2539" i="10"/>
  <c r="N2539" i="10"/>
  <c r="M2539" i="10"/>
  <c r="L2539" i="10"/>
  <c r="K2539" i="10"/>
  <c r="J2539" i="10"/>
  <c r="I2539" i="10"/>
  <c r="H2539" i="10"/>
  <c r="D2539" i="10"/>
  <c r="C2539" i="10"/>
  <c r="U2538" i="10"/>
  <c r="T2538" i="10"/>
  <c r="S2538" i="10"/>
  <c r="R2538" i="10"/>
  <c r="Q2538" i="10"/>
  <c r="P2538" i="10"/>
  <c r="O2538" i="10"/>
  <c r="N2538" i="10"/>
  <c r="M2538" i="10"/>
  <c r="L2538" i="10"/>
  <c r="K2538" i="10"/>
  <c r="J2538" i="10"/>
  <c r="I2538" i="10"/>
  <c r="H2538" i="10"/>
  <c r="D2538" i="10"/>
  <c r="C2538" i="10"/>
  <c r="U2537" i="10"/>
  <c r="T2537" i="10"/>
  <c r="S2537" i="10"/>
  <c r="R2537" i="10"/>
  <c r="Q2537" i="10"/>
  <c r="P2537" i="10"/>
  <c r="O2537" i="10"/>
  <c r="N2537" i="10"/>
  <c r="M2537" i="10"/>
  <c r="L2537" i="10"/>
  <c r="K2537" i="10"/>
  <c r="J2537" i="10"/>
  <c r="I2537" i="10"/>
  <c r="H2537" i="10"/>
  <c r="D2537" i="10"/>
  <c r="C2537" i="10"/>
  <c r="U2536" i="10"/>
  <c r="T2536" i="10"/>
  <c r="S2536" i="10"/>
  <c r="R2536" i="10"/>
  <c r="Q2536" i="10"/>
  <c r="P2536" i="10"/>
  <c r="O2536" i="10"/>
  <c r="N2536" i="10"/>
  <c r="M2536" i="10"/>
  <c r="L2536" i="10"/>
  <c r="K2536" i="10"/>
  <c r="J2536" i="10"/>
  <c r="I2536" i="10"/>
  <c r="H2536" i="10"/>
  <c r="D2536" i="10"/>
  <c r="C2536" i="10"/>
  <c r="U2535" i="10"/>
  <c r="T2535" i="10"/>
  <c r="S2535" i="10"/>
  <c r="R2535" i="10"/>
  <c r="Q2535" i="10"/>
  <c r="P2535" i="10"/>
  <c r="O2535" i="10"/>
  <c r="N2535" i="10"/>
  <c r="M2535" i="10"/>
  <c r="L2535" i="10"/>
  <c r="K2535" i="10"/>
  <c r="J2535" i="10"/>
  <c r="I2535" i="10"/>
  <c r="H2535" i="10"/>
  <c r="D2535" i="10"/>
  <c r="C2535" i="10"/>
  <c r="U2534" i="10"/>
  <c r="T2534" i="10"/>
  <c r="S2534" i="10"/>
  <c r="R2534" i="10"/>
  <c r="Q2534" i="10"/>
  <c r="P2534" i="10"/>
  <c r="O2534" i="10"/>
  <c r="N2534" i="10"/>
  <c r="M2534" i="10"/>
  <c r="L2534" i="10"/>
  <c r="K2534" i="10"/>
  <c r="J2534" i="10"/>
  <c r="I2534" i="10"/>
  <c r="H2534" i="10"/>
  <c r="D2534" i="10"/>
  <c r="C2534" i="10"/>
  <c r="U2533" i="10"/>
  <c r="T2533" i="10"/>
  <c r="S2533" i="10"/>
  <c r="R2533" i="10"/>
  <c r="Q2533" i="10"/>
  <c r="P2533" i="10"/>
  <c r="O2533" i="10"/>
  <c r="N2533" i="10"/>
  <c r="M2533" i="10"/>
  <c r="L2533" i="10"/>
  <c r="K2533" i="10"/>
  <c r="J2533" i="10"/>
  <c r="I2533" i="10"/>
  <c r="H2533" i="10"/>
  <c r="D2533" i="10"/>
  <c r="C2533" i="10"/>
  <c r="U2532" i="10"/>
  <c r="T2532" i="10"/>
  <c r="S2532" i="10"/>
  <c r="R2532" i="10"/>
  <c r="Q2532" i="10"/>
  <c r="P2532" i="10"/>
  <c r="O2532" i="10"/>
  <c r="N2532" i="10"/>
  <c r="M2532" i="10"/>
  <c r="L2532" i="10"/>
  <c r="K2532" i="10"/>
  <c r="J2532" i="10"/>
  <c r="I2532" i="10"/>
  <c r="H2532" i="10"/>
  <c r="D2532" i="10"/>
  <c r="C2532" i="10"/>
  <c r="U2531" i="10"/>
  <c r="T2531" i="10"/>
  <c r="S2531" i="10"/>
  <c r="R2531" i="10"/>
  <c r="Q2531" i="10"/>
  <c r="P2531" i="10"/>
  <c r="O2531" i="10"/>
  <c r="N2531" i="10"/>
  <c r="M2531" i="10"/>
  <c r="L2531" i="10"/>
  <c r="K2531" i="10"/>
  <c r="J2531" i="10"/>
  <c r="I2531" i="10"/>
  <c r="H2531" i="10"/>
  <c r="D2531" i="10"/>
  <c r="C2531" i="10"/>
  <c r="U2530" i="10"/>
  <c r="T2530" i="10"/>
  <c r="S2530" i="10"/>
  <c r="R2530" i="10"/>
  <c r="Q2530" i="10"/>
  <c r="P2530" i="10"/>
  <c r="O2530" i="10"/>
  <c r="N2530" i="10"/>
  <c r="M2530" i="10"/>
  <c r="L2530" i="10"/>
  <c r="K2530" i="10"/>
  <c r="J2530" i="10"/>
  <c r="I2530" i="10"/>
  <c r="H2530" i="10"/>
  <c r="D2530" i="10"/>
  <c r="C2530" i="10"/>
  <c r="U2529" i="10"/>
  <c r="T2529" i="10"/>
  <c r="S2529" i="10"/>
  <c r="R2529" i="10"/>
  <c r="Q2529" i="10"/>
  <c r="P2529" i="10"/>
  <c r="O2529" i="10"/>
  <c r="N2529" i="10"/>
  <c r="M2529" i="10"/>
  <c r="L2529" i="10"/>
  <c r="K2529" i="10"/>
  <c r="J2529" i="10"/>
  <c r="I2529" i="10"/>
  <c r="H2529" i="10"/>
  <c r="D2529" i="10"/>
  <c r="C2529" i="10"/>
  <c r="U2528" i="10"/>
  <c r="T2528" i="10"/>
  <c r="S2528" i="10"/>
  <c r="R2528" i="10"/>
  <c r="Q2528" i="10"/>
  <c r="P2528" i="10"/>
  <c r="O2528" i="10"/>
  <c r="N2528" i="10"/>
  <c r="M2528" i="10"/>
  <c r="L2528" i="10"/>
  <c r="K2528" i="10"/>
  <c r="J2528" i="10"/>
  <c r="I2528" i="10"/>
  <c r="H2528" i="10"/>
  <c r="D2528" i="10"/>
  <c r="C2528" i="10"/>
  <c r="U2527" i="10"/>
  <c r="T2527" i="10"/>
  <c r="S2527" i="10"/>
  <c r="R2527" i="10"/>
  <c r="Q2527" i="10"/>
  <c r="P2527" i="10"/>
  <c r="O2527" i="10"/>
  <c r="N2527" i="10"/>
  <c r="M2527" i="10"/>
  <c r="L2527" i="10"/>
  <c r="K2527" i="10"/>
  <c r="J2527" i="10"/>
  <c r="I2527" i="10"/>
  <c r="H2527" i="10"/>
  <c r="D2527" i="10"/>
  <c r="C2527" i="10"/>
  <c r="U2526" i="10"/>
  <c r="T2526" i="10"/>
  <c r="S2526" i="10"/>
  <c r="R2526" i="10"/>
  <c r="Q2526" i="10"/>
  <c r="P2526" i="10"/>
  <c r="O2526" i="10"/>
  <c r="N2526" i="10"/>
  <c r="M2526" i="10"/>
  <c r="L2526" i="10"/>
  <c r="K2526" i="10"/>
  <c r="J2526" i="10"/>
  <c r="I2526" i="10"/>
  <c r="H2526" i="10"/>
  <c r="D2526" i="10"/>
  <c r="C2526" i="10"/>
  <c r="U2525" i="10"/>
  <c r="T2525" i="10"/>
  <c r="S2525" i="10"/>
  <c r="R2525" i="10"/>
  <c r="Q2525" i="10"/>
  <c r="P2525" i="10"/>
  <c r="O2525" i="10"/>
  <c r="N2525" i="10"/>
  <c r="M2525" i="10"/>
  <c r="L2525" i="10"/>
  <c r="K2525" i="10"/>
  <c r="J2525" i="10"/>
  <c r="I2525" i="10"/>
  <c r="H2525" i="10"/>
  <c r="D2525" i="10"/>
  <c r="C2525" i="10"/>
  <c r="U2524" i="10"/>
  <c r="T2524" i="10"/>
  <c r="S2524" i="10"/>
  <c r="R2524" i="10"/>
  <c r="Q2524" i="10"/>
  <c r="P2524" i="10"/>
  <c r="O2524" i="10"/>
  <c r="N2524" i="10"/>
  <c r="M2524" i="10"/>
  <c r="L2524" i="10"/>
  <c r="K2524" i="10"/>
  <c r="J2524" i="10"/>
  <c r="I2524" i="10"/>
  <c r="H2524" i="10"/>
  <c r="D2524" i="10"/>
  <c r="C2524" i="10"/>
  <c r="U2523" i="10"/>
  <c r="T2523" i="10"/>
  <c r="S2523" i="10"/>
  <c r="R2523" i="10"/>
  <c r="Q2523" i="10"/>
  <c r="P2523" i="10"/>
  <c r="O2523" i="10"/>
  <c r="N2523" i="10"/>
  <c r="M2523" i="10"/>
  <c r="L2523" i="10"/>
  <c r="K2523" i="10"/>
  <c r="J2523" i="10"/>
  <c r="I2523" i="10"/>
  <c r="H2523" i="10"/>
  <c r="D2523" i="10"/>
  <c r="C2523" i="10"/>
  <c r="U2522" i="10"/>
  <c r="T2522" i="10"/>
  <c r="S2522" i="10"/>
  <c r="R2522" i="10"/>
  <c r="Q2522" i="10"/>
  <c r="P2522" i="10"/>
  <c r="O2522" i="10"/>
  <c r="N2522" i="10"/>
  <c r="M2522" i="10"/>
  <c r="L2522" i="10"/>
  <c r="K2522" i="10"/>
  <c r="J2522" i="10"/>
  <c r="I2522" i="10"/>
  <c r="H2522" i="10"/>
  <c r="D2522" i="10"/>
  <c r="C2522" i="10"/>
  <c r="U2521" i="10"/>
  <c r="T2521" i="10"/>
  <c r="S2521" i="10"/>
  <c r="R2521" i="10"/>
  <c r="Q2521" i="10"/>
  <c r="P2521" i="10"/>
  <c r="O2521" i="10"/>
  <c r="N2521" i="10"/>
  <c r="M2521" i="10"/>
  <c r="L2521" i="10"/>
  <c r="K2521" i="10"/>
  <c r="J2521" i="10"/>
  <c r="I2521" i="10"/>
  <c r="H2521" i="10"/>
  <c r="D2521" i="10"/>
  <c r="C2521" i="10"/>
  <c r="U2520" i="10"/>
  <c r="T2520" i="10"/>
  <c r="S2520" i="10"/>
  <c r="R2520" i="10"/>
  <c r="Q2520" i="10"/>
  <c r="P2520" i="10"/>
  <c r="O2520" i="10"/>
  <c r="N2520" i="10"/>
  <c r="M2520" i="10"/>
  <c r="L2520" i="10"/>
  <c r="K2520" i="10"/>
  <c r="J2520" i="10"/>
  <c r="I2520" i="10"/>
  <c r="H2520" i="10"/>
  <c r="D2520" i="10"/>
  <c r="C2520" i="10"/>
  <c r="U2519" i="10"/>
  <c r="T2519" i="10"/>
  <c r="S2519" i="10"/>
  <c r="R2519" i="10"/>
  <c r="Q2519" i="10"/>
  <c r="P2519" i="10"/>
  <c r="O2519" i="10"/>
  <c r="N2519" i="10"/>
  <c r="M2519" i="10"/>
  <c r="L2519" i="10"/>
  <c r="K2519" i="10"/>
  <c r="J2519" i="10"/>
  <c r="I2519" i="10"/>
  <c r="H2519" i="10"/>
  <c r="D2519" i="10"/>
  <c r="C2519" i="10"/>
  <c r="U2518" i="10"/>
  <c r="T2518" i="10"/>
  <c r="S2518" i="10"/>
  <c r="R2518" i="10"/>
  <c r="Q2518" i="10"/>
  <c r="P2518" i="10"/>
  <c r="O2518" i="10"/>
  <c r="N2518" i="10"/>
  <c r="M2518" i="10"/>
  <c r="L2518" i="10"/>
  <c r="K2518" i="10"/>
  <c r="J2518" i="10"/>
  <c r="I2518" i="10"/>
  <c r="H2518" i="10"/>
  <c r="D2518" i="10"/>
  <c r="C2518" i="10"/>
  <c r="U2517" i="10"/>
  <c r="T2517" i="10"/>
  <c r="S2517" i="10"/>
  <c r="R2517" i="10"/>
  <c r="Q2517" i="10"/>
  <c r="P2517" i="10"/>
  <c r="O2517" i="10"/>
  <c r="N2517" i="10"/>
  <c r="M2517" i="10"/>
  <c r="L2517" i="10"/>
  <c r="K2517" i="10"/>
  <c r="J2517" i="10"/>
  <c r="I2517" i="10"/>
  <c r="H2517" i="10"/>
  <c r="D2517" i="10"/>
  <c r="C2517" i="10"/>
  <c r="U2516" i="10"/>
  <c r="T2516" i="10"/>
  <c r="S2516" i="10"/>
  <c r="R2516" i="10"/>
  <c r="Q2516" i="10"/>
  <c r="P2516" i="10"/>
  <c r="O2516" i="10"/>
  <c r="N2516" i="10"/>
  <c r="M2516" i="10"/>
  <c r="L2516" i="10"/>
  <c r="K2516" i="10"/>
  <c r="J2516" i="10"/>
  <c r="I2516" i="10"/>
  <c r="H2516" i="10"/>
  <c r="D2516" i="10"/>
  <c r="C2516" i="10"/>
  <c r="U2515" i="10"/>
  <c r="T2515" i="10"/>
  <c r="S2515" i="10"/>
  <c r="R2515" i="10"/>
  <c r="Q2515" i="10"/>
  <c r="P2515" i="10"/>
  <c r="O2515" i="10"/>
  <c r="N2515" i="10"/>
  <c r="M2515" i="10"/>
  <c r="L2515" i="10"/>
  <c r="K2515" i="10"/>
  <c r="J2515" i="10"/>
  <c r="I2515" i="10"/>
  <c r="H2515" i="10"/>
  <c r="D2515" i="10"/>
  <c r="C2515" i="10"/>
  <c r="U2514" i="10"/>
  <c r="T2514" i="10"/>
  <c r="S2514" i="10"/>
  <c r="R2514" i="10"/>
  <c r="Q2514" i="10"/>
  <c r="P2514" i="10"/>
  <c r="O2514" i="10"/>
  <c r="N2514" i="10"/>
  <c r="M2514" i="10"/>
  <c r="L2514" i="10"/>
  <c r="K2514" i="10"/>
  <c r="J2514" i="10"/>
  <c r="I2514" i="10"/>
  <c r="H2514" i="10"/>
  <c r="D2514" i="10"/>
  <c r="C2514" i="10"/>
  <c r="U2513" i="10"/>
  <c r="T2513" i="10"/>
  <c r="S2513" i="10"/>
  <c r="R2513" i="10"/>
  <c r="Q2513" i="10"/>
  <c r="P2513" i="10"/>
  <c r="O2513" i="10"/>
  <c r="N2513" i="10"/>
  <c r="M2513" i="10"/>
  <c r="L2513" i="10"/>
  <c r="K2513" i="10"/>
  <c r="J2513" i="10"/>
  <c r="I2513" i="10"/>
  <c r="H2513" i="10"/>
  <c r="D2513" i="10"/>
  <c r="C2513" i="10"/>
  <c r="U2512" i="10"/>
  <c r="T2512" i="10"/>
  <c r="S2512" i="10"/>
  <c r="R2512" i="10"/>
  <c r="Q2512" i="10"/>
  <c r="P2512" i="10"/>
  <c r="O2512" i="10"/>
  <c r="N2512" i="10"/>
  <c r="M2512" i="10"/>
  <c r="L2512" i="10"/>
  <c r="K2512" i="10"/>
  <c r="J2512" i="10"/>
  <c r="I2512" i="10"/>
  <c r="H2512" i="10"/>
  <c r="D2512" i="10"/>
  <c r="C2512" i="10"/>
  <c r="U2511" i="10"/>
  <c r="T2511" i="10"/>
  <c r="S2511" i="10"/>
  <c r="R2511" i="10"/>
  <c r="Q2511" i="10"/>
  <c r="P2511" i="10"/>
  <c r="O2511" i="10"/>
  <c r="N2511" i="10"/>
  <c r="M2511" i="10"/>
  <c r="L2511" i="10"/>
  <c r="K2511" i="10"/>
  <c r="J2511" i="10"/>
  <c r="I2511" i="10"/>
  <c r="H2511" i="10"/>
  <c r="D2511" i="10"/>
  <c r="C2511" i="10"/>
  <c r="U2510" i="10"/>
  <c r="T2510" i="10"/>
  <c r="S2510" i="10"/>
  <c r="R2510" i="10"/>
  <c r="Q2510" i="10"/>
  <c r="P2510" i="10"/>
  <c r="O2510" i="10"/>
  <c r="N2510" i="10"/>
  <c r="M2510" i="10"/>
  <c r="L2510" i="10"/>
  <c r="K2510" i="10"/>
  <c r="J2510" i="10"/>
  <c r="I2510" i="10"/>
  <c r="H2510" i="10"/>
  <c r="D2510" i="10"/>
  <c r="C2510" i="10"/>
  <c r="U2509" i="10"/>
  <c r="T2509" i="10"/>
  <c r="S2509" i="10"/>
  <c r="R2509" i="10"/>
  <c r="Q2509" i="10"/>
  <c r="P2509" i="10"/>
  <c r="O2509" i="10"/>
  <c r="N2509" i="10"/>
  <c r="M2509" i="10"/>
  <c r="L2509" i="10"/>
  <c r="K2509" i="10"/>
  <c r="J2509" i="10"/>
  <c r="I2509" i="10"/>
  <c r="H2509" i="10"/>
  <c r="D2509" i="10"/>
  <c r="C2509" i="10"/>
  <c r="U2508" i="10"/>
  <c r="T2508" i="10"/>
  <c r="S2508" i="10"/>
  <c r="R2508" i="10"/>
  <c r="Q2508" i="10"/>
  <c r="P2508" i="10"/>
  <c r="O2508" i="10"/>
  <c r="N2508" i="10"/>
  <c r="M2508" i="10"/>
  <c r="L2508" i="10"/>
  <c r="K2508" i="10"/>
  <c r="J2508" i="10"/>
  <c r="I2508" i="10"/>
  <c r="H2508" i="10"/>
  <c r="D2508" i="10"/>
  <c r="C2508" i="10"/>
  <c r="U2507" i="10"/>
  <c r="T2507" i="10"/>
  <c r="S2507" i="10"/>
  <c r="R2507" i="10"/>
  <c r="Q2507" i="10"/>
  <c r="P2507" i="10"/>
  <c r="O2507" i="10"/>
  <c r="N2507" i="10"/>
  <c r="M2507" i="10"/>
  <c r="L2507" i="10"/>
  <c r="K2507" i="10"/>
  <c r="J2507" i="10"/>
  <c r="I2507" i="10"/>
  <c r="H2507" i="10"/>
  <c r="D2507" i="10"/>
  <c r="C2507" i="10"/>
  <c r="U2506" i="10"/>
  <c r="T2506" i="10"/>
  <c r="S2506" i="10"/>
  <c r="R2506" i="10"/>
  <c r="Q2506" i="10"/>
  <c r="P2506" i="10"/>
  <c r="O2506" i="10"/>
  <c r="N2506" i="10"/>
  <c r="M2506" i="10"/>
  <c r="L2506" i="10"/>
  <c r="K2506" i="10"/>
  <c r="J2506" i="10"/>
  <c r="I2506" i="10"/>
  <c r="H2506" i="10"/>
  <c r="D2506" i="10"/>
  <c r="C2506" i="10"/>
  <c r="U2505" i="10"/>
  <c r="T2505" i="10"/>
  <c r="S2505" i="10"/>
  <c r="R2505" i="10"/>
  <c r="Q2505" i="10"/>
  <c r="P2505" i="10"/>
  <c r="O2505" i="10"/>
  <c r="N2505" i="10"/>
  <c r="M2505" i="10"/>
  <c r="L2505" i="10"/>
  <c r="K2505" i="10"/>
  <c r="J2505" i="10"/>
  <c r="I2505" i="10"/>
  <c r="H2505" i="10"/>
  <c r="D2505" i="10"/>
  <c r="C2505" i="10"/>
  <c r="U2504" i="10"/>
  <c r="T2504" i="10"/>
  <c r="S2504" i="10"/>
  <c r="R2504" i="10"/>
  <c r="Q2504" i="10"/>
  <c r="P2504" i="10"/>
  <c r="O2504" i="10"/>
  <c r="N2504" i="10"/>
  <c r="M2504" i="10"/>
  <c r="L2504" i="10"/>
  <c r="K2504" i="10"/>
  <c r="J2504" i="10"/>
  <c r="I2504" i="10"/>
  <c r="H2504" i="10"/>
  <c r="D2504" i="10"/>
  <c r="C2504" i="10"/>
  <c r="U2503" i="10"/>
  <c r="T2503" i="10"/>
  <c r="S2503" i="10"/>
  <c r="R2503" i="10"/>
  <c r="Q2503" i="10"/>
  <c r="P2503" i="10"/>
  <c r="O2503" i="10"/>
  <c r="N2503" i="10"/>
  <c r="M2503" i="10"/>
  <c r="L2503" i="10"/>
  <c r="K2503" i="10"/>
  <c r="J2503" i="10"/>
  <c r="I2503" i="10"/>
  <c r="H2503" i="10"/>
  <c r="D2503" i="10"/>
  <c r="C2503" i="10"/>
  <c r="U2502" i="10"/>
  <c r="T2502" i="10"/>
  <c r="S2502" i="10"/>
  <c r="R2502" i="10"/>
  <c r="Q2502" i="10"/>
  <c r="P2502" i="10"/>
  <c r="O2502" i="10"/>
  <c r="N2502" i="10"/>
  <c r="M2502" i="10"/>
  <c r="L2502" i="10"/>
  <c r="K2502" i="10"/>
  <c r="J2502" i="10"/>
  <c r="I2502" i="10"/>
  <c r="H2502" i="10"/>
  <c r="D2502" i="10"/>
  <c r="C2502" i="10"/>
  <c r="U2501" i="10"/>
  <c r="T2501" i="10"/>
  <c r="S2501" i="10"/>
  <c r="R2501" i="10"/>
  <c r="Q2501" i="10"/>
  <c r="P2501" i="10"/>
  <c r="O2501" i="10"/>
  <c r="N2501" i="10"/>
  <c r="M2501" i="10"/>
  <c r="L2501" i="10"/>
  <c r="K2501" i="10"/>
  <c r="J2501" i="10"/>
  <c r="I2501" i="10"/>
  <c r="H2501" i="10"/>
  <c r="D2501" i="10"/>
  <c r="C2501" i="10"/>
  <c r="U2500" i="10"/>
  <c r="T2500" i="10"/>
  <c r="S2500" i="10"/>
  <c r="R2500" i="10"/>
  <c r="Q2500" i="10"/>
  <c r="P2500" i="10"/>
  <c r="O2500" i="10"/>
  <c r="N2500" i="10"/>
  <c r="M2500" i="10"/>
  <c r="L2500" i="10"/>
  <c r="K2500" i="10"/>
  <c r="J2500" i="10"/>
  <c r="I2500" i="10"/>
  <c r="H2500" i="10"/>
  <c r="D2500" i="10"/>
  <c r="C2500" i="10"/>
  <c r="U2499" i="10"/>
  <c r="T2499" i="10"/>
  <c r="S2499" i="10"/>
  <c r="R2499" i="10"/>
  <c r="Q2499" i="10"/>
  <c r="P2499" i="10"/>
  <c r="O2499" i="10"/>
  <c r="N2499" i="10"/>
  <c r="M2499" i="10"/>
  <c r="L2499" i="10"/>
  <c r="K2499" i="10"/>
  <c r="J2499" i="10"/>
  <c r="I2499" i="10"/>
  <c r="H2499" i="10"/>
  <c r="D2499" i="10"/>
  <c r="C2499" i="10"/>
  <c r="U2498" i="10"/>
  <c r="T2498" i="10"/>
  <c r="S2498" i="10"/>
  <c r="R2498" i="10"/>
  <c r="Q2498" i="10"/>
  <c r="P2498" i="10"/>
  <c r="O2498" i="10"/>
  <c r="N2498" i="10"/>
  <c r="M2498" i="10"/>
  <c r="L2498" i="10"/>
  <c r="K2498" i="10"/>
  <c r="J2498" i="10"/>
  <c r="I2498" i="10"/>
  <c r="H2498" i="10"/>
  <c r="D2498" i="10"/>
  <c r="C2498" i="10"/>
  <c r="U2497" i="10"/>
  <c r="T2497" i="10"/>
  <c r="S2497" i="10"/>
  <c r="R2497" i="10"/>
  <c r="Q2497" i="10"/>
  <c r="P2497" i="10"/>
  <c r="O2497" i="10"/>
  <c r="N2497" i="10"/>
  <c r="M2497" i="10"/>
  <c r="L2497" i="10"/>
  <c r="K2497" i="10"/>
  <c r="J2497" i="10"/>
  <c r="I2497" i="10"/>
  <c r="H2497" i="10"/>
  <c r="D2497" i="10"/>
  <c r="C2497" i="10"/>
  <c r="U2496" i="10"/>
  <c r="T2496" i="10"/>
  <c r="S2496" i="10"/>
  <c r="R2496" i="10"/>
  <c r="Q2496" i="10"/>
  <c r="P2496" i="10"/>
  <c r="O2496" i="10"/>
  <c r="N2496" i="10"/>
  <c r="M2496" i="10"/>
  <c r="L2496" i="10"/>
  <c r="K2496" i="10"/>
  <c r="J2496" i="10"/>
  <c r="I2496" i="10"/>
  <c r="H2496" i="10"/>
  <c r="D2496" i="10"/>
  <c r="C2496" i="10"/>
  <c r="U2495" i="10"/>
  <c r="T2495" i="10"/>
  <c r="S2495" i="10"/>
  <c r="R2495" i="10"/>
  <c r="Q2495" i="10"/>
  <c r="P2495" i="10"/>
  <c r="O2495" i="10"/>
  <c r="N2495" i="10"/>
  <c r="M2495" i="10"/>
  <c r="L2495" i="10"/>
  <c r="K2495" i="10"/>
  <c r="J2495" i="10"/>
  <c r="I2495" i="10"/>
  <c r="H2495" i="10"/>
  <c r="D2495" i="10"/>
  <c r="C2495" i="10"/>
  <c r="U2494" i="10"/>
  <c r="T2494" i="10"/>
  <c r="S2494" i="10"/>
  <c r="R2494" i="10"/>
  <c r="Q2494" i="10"/>
  <c r="P2494" i="10"/>
  <c r="O2494" i="10"/>
  <c r="N2494" i="10"/>
  <c r="M2494" i="10"/>
  <c r="L2494" i="10"/>
  <c r="K2494" i="10"/>
  <c r="J2494" i="10"/>
  <c r="I2494" i="10"/>
  <c r="H2494" i="10"/>
  <c r="D2494" i="10"/>
  <c r="C2494" i="10"/>
  <c r="U2493" i="10"/>
  <c r="T2493" i="10"/>
  <c r="S2493" i="10"/>
  <c r="R2493" i="10"/>
  <c r="Q2493" i="10"/>
  <c r="P2493" i="10"/>
  <c r="O2493" i="10"/>
  <c r="N2493" i="10"/>
  <c r="M2493" i="10"/>
  <c r="L2493" i="10"/>
  <c r="K2493" i="10"/>
  <c r="J2493" i="10"/>
  <c r="I2493" i="10"/>
  <c r="H2493" i="10"/>
  <c r="D2493" i="10"/>
  <c r="C2493" i="10"/>
  <c r="U2492" i="10"/>
  <c r="T2492" i="10"/>
  <c r="S2492" i="10"/>
  <c r="R2492" i="10"/>
  <c r="Q2492" i="10"/>
  <c r="P2492" i="10"/>
  <c r="O2492" i="10"/>
  <c r="N2492" i="10"/>
  <c r="M2492" i="10"/>
  <c r="L2492" i="10"/>
  <c r="K2492" i="10"/>
  <c r="J2492" i="10"/>
  <c r="I2492" i="10"/>
  <c r="H2492" i="10"/>
  <c r="D2492" i="10"/>
  <c r="C2492" i="10"/>
  <c r="U2491" i="10"/>
  <c r="T2491" i="10"/>
  <c r="S2491" i="10"/>
  <c r="R2491" i="10"/>
  <c r="Q2491" i="10"/>
  <c r="P2491" i="10"/>
  <c r="O2491" i="10"/>
  <c r="N2491" i="10"/>
  <c r="M2491" i="10"/>
  <c r="L2491" i="10"/>
  <c r="K2491" i="10"/>
  <c r="J2491" i="10"/>
  <c r="I2491" i="10"/>
  <c r="H2491" i="10"/>
  <c r="D2491" i="10"/>
  <c r="C2491" i="10"/>
  <c r="U2490" i="10"/>
  <c r="T2490" i="10"/>
  <c r="S2490" i="10"/>
  <c r="R2490" i="10"/>
  <c r="Q2490" i="10"/>
  <c r="P2490" i="10"/>
  <c r="O2490" i="10"/>
  <c r="N2490" i="10"/>
  <c r="M2490" i="10"/>
  <c r="L2490" i="10"/>
  <c r="K2490" i="10"/>
  <c r="J2490" i="10"/>
  <c r="I2490" i="10"/>
  <c r="H2490" i="10"/>
  <c r="D2490" i="10"/>
  <c r="C2490" i="10"/>
  <c r="U2489" i="10"/>
  <c r="T2489" i="10"/>
  <c r="S2489" i="10"/>
  <c r="R2489" i="10"/>
  <c r="Q2489" i="10"/>
  <c r="P2489" i="10"/>
  <c r="O2489" i="10"/>
  <c r="N2489" i="10"/>
  <c r="M2489" i="10"/>
  <c r="L2489" i="10"/>
  <c r="K2489" i="10"/>
  <c r="J2489" i="10"/>
  <c r="I2489" i="10"/>
  <c r="H2489" i="10"/>
  <c r="D2489" i="10"/>
  <c r="C2489" i="10"/>
  <c r="U2488" i="10"/>
  <c r="T2488" i="10"/>
  <c r="S2488" i="10"/>
  <c r="R2488" i="10"/>
  <c r="Q2488" i="10"/>
  <c r="P2488" i="10"/>
  <c r="O2488" i="10"/>
  <c r="N2488" i="10"/>
  <c r="M2488" i="10"/>
  <c r="L2488" i="10"/>
  <c r="K2488" i="10"/>
  <c r="J2488" i="10"/>
  <c r="I2488" i="10"/>
  <c r="H2488" i="10"/>
  <c r="D2488" i="10"/>
  <c r="C2488" i="10"/>
  <c r="U2487" i="10"/>
  <c r="T2487" i="10"/>
  <c r="S2487" i="10"/>
  <c r="R2487" i="10"/>
  <c r="Q2487" i="10"/>
  <c r="P2487" i="10"/>
  <c r="O2487" i="10"/>
  <c r="N2487" i="10"/>
  <c r="M2487" i="10"/>
  <c r="L2487" i="10"/>
  <c r="K2487" i="10"/>
  <c r="J2487" i="10"/>
  <c r="I2487" i="10"/>
  <c r="H2487" i="10"/>
  <c r="D2487" i="10"/>
  <c r="C2487" i="10"/>
  <c r="U2486" i="10"/>
  <c r="T2486" i="10"/>
  <c r="S2486" i="10"/>
  <c r="R2486" i="10"/>
  <c r="Q2486" i="10"/>
  <c r="P2486" i="10"/>
  <c r="O2486" i="10"/>
  <c r="N2486" i="10"/>
  <c r="M2486" i="10"/>
  <c r="L2486" i="10"/>
  <c r="K2486" i="10"/>
  <c r="J2486" i="10"/>
  <c r="I2486" i="10"/>
  <c r="H2486" i="10"/>
  <c r="D2486" i="10"/>
  <c r="C2486" i="10"/>
  <c r="U2485" i="10"/>
  <c r="T2485" i="10"/>
  <c r="S2485" i="10"/>
  <c r="R2485" i="10"/>
  <c r="Q2485" i="10"/>
  <c r="P2485" i="10"/>
  <c r="O2485" i="10"/>
  <c r="N2485" i="10"/>
  <c r="M2485" i="10"/>
  <c r="L2485" i="10"/>
  <c r="K2485" i="10"/>
  <c r="J2485" i="10"/>
  <c r="I2485" i="10"/>
  <c r="H2485" i="10"/>
  <c r="D2485" i="10"/>
  <c r="C2485" i="10"/>
  <c r="U2484" i="10"/>
  <c r="T2484" i="10"/>
  <c r="S2484" i="10"/>
  <c r="R2484" i="10"/>
  <c r="Q2484" i="10"/>
  <c r="P2484" i="10"/>
  <c r="O2484" i="10"/>
  <c r="N2484" i="10"/>
  <c r="M2484" i="10"/>
  <c r="L2484" i="10"/>
  <c r="K2484" i="10"/>
  <c r="J2484" i="10"/>
  <c r="I2484" i="10"/>
  <c r="H2484" i="10"/>
  <c r="D2484" i="10"/>
  <c r="C2484" i="10"/>
  <c r="U2483" i="10"/>
  <c r="T2483" i="10"/>
  <c r="S2483" i="10"/>
  <c r="R2483" i="10"/>
  <c r="Q2483" i="10"/>
  <c r="P2483" i="10"/>
  <c r="O2483" i="10"/>
  <c r="N2483" i="10"/>
  <c r="M2483" i="10"/>
  <c r="L2483" i="10"/>
  <c r="K2483" i="10"/>
  <c r="J2483" i="10"/>
  <c r="I2483" i="10"/>
  <c r="H2483" i="10"/>
  <c r="D2483" i="10"/>
  <c r="C2483" i="10"/>
  <c r="U2482" i="10"/>
  <c r="T2482" i="10"/>
  <c r="S2482" i="10"/>
  <c r="R2482" i="10"/>
  <c r="Q2482" i="10"/>
  <c r="P2482" i="10"/>
  <c r="O2482" i="10"/>
  <c r="N2482" i="10"/>
  <c r="M2482" i="10"/>
  <c r="L2482" i="10"/>
  <c r="K2482" i="10"/>
  <c r="J2482" i="10"/>
  <c r="I2482" i="10"/>
  <c r="H2482" i="10"/>
  <c r="D2482" i="10"/>
  <c r="C2482" i="10"/>
  <c r="U2481" i="10"/>
  <c r="T2481" i="10"/>
  <c r="S2481" i="10"/>
  <c r="R2481" i="10"/>
  <c r="Q2481" i="10"/>
  <c r="P2481" i="10"/>
  <c r="O2481" i="10"/>
  <c r="N2481" i="10"/>
  <c r="M2481" i="10"/>
  <c r="L2481" i="10"/>
  <c r="K2481" i="10"/>
  <c r="J2481" i="10"/>
  <c r="I2481" i="10"/>
  <c r="H2481" i="10"/>
  <c r="D2481" i="10"/>
  <c r="C2481" i="10"/>
  <c r="U2480" i="10"/>
  <c r="T2480" i="10"/>
  <c r="S2480" i="10"/>
  <c r="R2480" i="10"/>
  <c r="Q2480" i="10"/>
  <c r="P2480" i="10"/>
  <c r="O2480" i="10"/>
  <c r="N2480" i="10"/>
  <c r="M2480" i="10"/>
  <c r="L2480" i="10"/>
  <c r="K2480" i="10"/>
  <c r="J2480" i="10"/>
  <c r="I2480" i="10"/>
  <c r="H2480" i="10"/>
  <c r="D2480" i="10"/>
  <c r="C2480" i="10"/>
  <c r="U2479" i="10"/>
  <c r="T2479" i="10"/>
  <c r="S2479" i="10"/>
  <c r="R2479" i="10"/>
  <c r="Q2479" i="10"/>
  <c r="P2479" i="10"/>
  <c r="O2479" i="10"/>
  <c r="N2479" i="10"/>
  <c r="M2479" i="10"/>
  <c r="L2479" i="10"/>
  <c r="K2479" i="10"/>
  <c r="J2479" i="10"/>
  <c r="I2479" i="10"/>
  <c r="H2479" i="10"/>
  <c r="D2479" i="10"/>
  <c r="C2479" i="10"/>
  <c r="U2478" i="10"/>
  <c r="T2478" i="10"/>
  <c r="S2478" i="10"/>
  <c r="R2478" i="10"/>
  <c r="Q2478" i="10"/>
  <c r="P2478" i="10"/>
  <c r="O2478" i="10"/>
  <c r="N2478" i="10"/>
  <c r="M2478" i="10"/>
  <c r="L2478" i="10"/>
  <c r="K2478" i="10"/>
  <c r="J2478" i="10"/>
  <c r="I2478" i="10"/>
  <c r="H2478" i="10"/>
  <c r="D2478" i="10"/>
  <c r="C2478" i="10"/>
  <c r="U2477" i="10"/>
  <c r="T2477" i="10"/>
  <c r="S2477" i="10"/>
  <c r="R2477" i="10"/>
  <c r="Q2477" i="10"/>
  <c r="P2477" i="10"/>
  <c r="O2477" i="10"/>
  <c r="N2477" i="10"/>
  <c r="M2477" i="10"/>
  <c r="L2477" i="10"/>
  <c r="K2477" i="10"/>
  <c r="J2477" i="10"/>
  <c r="I2477" i="10"/>
  <c r="H2477" i="10"/>
  <c r="D2477" i="10"/>
  <c r="C2477" i="10"/>
  <c r="U2476" i="10"/>
  <c r="T2476" i="10"/>
  <c r="S2476" i="10"/>
  <c r="R2476" i="10"/>
  <c r="Q2476" i="10"/>
  <c r="P2476" i="10"/>
  <c r="O2476" i="10"/>
  <c r="N2476" i="10"/>
  <c r="M2476" i="10"/>
  <c r="L2476" i="10"/>
  <c r="K2476" i="10"/>
  <c r="J2476" i="10"/>
  <c r="I2476" i="10"/>
  <c r="H2476" i="10"/>
  <c r="D2476" i="10"/>
  <c r="C2476" i="10"/>
  <c r="U2475" i="10"/>
  <c r="T2475" i="10"/>
  <c r="S2475" i="10"/>
  <c r="R2475" i="10"/>
  <c r="Q2475" i="10"/>
  <c r="P2475" i="10"/>
  <c r="O2475" i="10"/>
  <c r="N2475" i="10"/>
  <c r="M2475" i="10"/>
  <c r="L2475" i="10"/>
  <c r="K2475" i="10"/>
  <c r="J2475" i="10"/>
  <c r="I2475" i="10"/>
  <c r="H2475" i="10"/>
  <c r="D2475" i="10"/>
  <c r="C2475" i="10"/>
  <c r="U2474" i="10"/>
  <c r="T2474" i="10"/>
  <c r="S2474" i="10"/>
  <c r="R2474" i="10"/>
  <c r="Q2474" i="10"/>
  <c r="P2474" i="10"/>
  <c r="O2474" i="10"/>
  <c r="N2474" i="10"/>
  <c r="M2474" i="10"/>
  <c r="L2474" i="10"/>
  <c r="K2474" i="10"/>
  <c r="J2474" i="10"/>
  <c r="I2474" i="10"/>
  <c r="H2474" i="10"/>
  <c r="D2474" i="10"/>
  <c r="C2474" i="10"/>
  <c r="U2473" i="10"/>
  <c r="T2473" i="10"/>
  <c r="S2473" i="10"/>
  <c r="R2473" i="10"/>
  <c r="Q2473" i="10"/>
  <c r="P2473" i="10"/>
  <c r="O2473" i="10"/>
  <c r="N2473" i="10"/>
  <c r="M2473" i="10"/>
  <c r="L2473" i="10"/>
  <c r="K2473" i="10"/>
  <c r="J2473" i="10"/>
  <c r="I2473" i="10"/>
  <c r="H2473" i="10"/>
  <c r="D2473" i="10"/>
  <c r="C2473" i="10"/>
  <c r="U2472" i="10"/>
  <c r="T2472" i="10"/>
  <c r="S2472" i="10"/>
  <c r="R2472" i="10"/>
  <c r="Q2472" i="10"/>
  <c r="P2472" i="10"/>
  <c r="O2472" i="10"/>
  <c r="N2472" i="10"/>
  <c r="M2472" i="10"/>
  <c r="L2472" i="10"/>
  <c r="K2472" i="10"/>
  <c r="J2472" i="10"/>
  <c r="I2472" i="10"/>
  <c r="H2472" i="10"/>
  <c r="D2472" i="10"/>
  <c r="C2472" i="10"/>
  <c r="U2471" i="10"/>
  <c r="T2471" i="10"/>
  <c r="S2471" i="10"/>
  <c r="R2471" i="10"/>
  <c r="Q2471" i="10"/>
  <c r="P2471" i="10"/>
  <c r="O2471" i="10"/>
  <c r="N2471" i="10"/>
  <c r="M2471" i="10"/>
  <c r="L2471" i="10"/>
  <c r="K2471" i="10"/>
  <c r="J2471" i="10"/>
  <c r="I2471" i="10"/>
  <c r="H2471" i="10"/>
  <c r="D2471" i="10"/>
  <c r="C2471" i="10"/>
  <c r="U2470" i="10"/>
  <c r="T2470" i="10"/>
  <c r="S2470" i="10"/>
  <c r="R2470" i="10"/>
  <c r="Q2470" i="10"/>
  <c r="P2470" i="10"/>
  <c r="O2470" i="10"/>
  <c r="N2470" i="10"/>
  <c r="M2470" i="10"/>
  <c r="L2470" i="10"/>
  <c r="K2470" i="10"/>
  <c r="J2470" i="10"/>
  <c r="I2470" i="10"/>
  <c r="H2470" i="10"/>
  <c r="D2470" i="10"/>
  <c r="C2470" i="10"/>
  <c r="U2469" i="10"/>
  <c r="T2469" i="10"/>
  <c r="S2469" i="10"/>
  <c r="R2469" i="10"/>
  <c r="Q2469" i="10"/>
  <c r="P2469" i="10"/>
  <c r="O2469" i="10"/>
  <c r="N2469" i="10"/>
  <c r="M2469" i="10"/>
  <c r="L2469" i="10"/>
  <c r="K2469" i="10"/>
  <c r="J2469" i="10"/>
  <c r="I2469" i="10"/>
  <c r="H2469" i="10"/>
  <c r="D2469" i="10"/>
  <c r="C2469" i="10"/>
  <c r="U2468" i="10"/>
  <c r="T2468" i="10"/>
  <c r="S2468" i="10"/>
  <c r="R2468" i="10"/>
  <c r="Q2468" i="10"/>
  <c r="P2468" i="10"/>
  <c r="O2468" i="10"/>
  <c r="N2468" i="10"/>
  <c r="M2468" i="10"/>
  <c r="L2468" i="10"/>
  <c r="K2468" i="10"/>
  <c r="J2468" i="10"/>
  <c r="I2468" i="10"/>
  <c r="H2468" i="10"/>
  <c r="D2468" i="10"/>
  <c r="C2468" i="10"/>
  <c r="U2467" i="10"/>
  <c r="T2467" i="10"/>
  <c r="S2467" i="10"/>
  <c r="R2467" i="10"/>
  <c r="Q2467" i="10"/>
  <c r="P2467" i="10"/>
  <c r="O2467" i="10"/>
  <c r="N2467" i="10"/>
  <c r="M2467" i="10"/>
  <c r="L2467" i="10"/>
  <c r="K2467" i="10"/>
  <c r="J2467" i="10"/>
  <c r="I2467" i="10"/>
  <c r="H2467" i="10"/>
  <c r="D2467" i="10"/>
  <c r="C2467" i="10"/>
  <c r="U2466" i="10"/>
  <c r="T2466" i="10"/>
  <c r="S2466" i="10"/>
  <c r="R2466" i="10"/>
  <c r="Q2466" i="10"/>
  <c r="P2466" i="10"/>
  <c r="O2466" i="10"/>
  <c r="N2466" i="10"/>
  <c r="M2466" i="10"/>
  <c r="L2466" i="10"/>
  <c r="K2466" i="10"/>
  <c r="J2466" i="10"/>
  <c r="I2466" i="10"/>
  <c r="H2466" i="10"/>
  <c r="D2466" i="10"/>
  <c r="C2466" i="10"/>
  <c r="U2465" i="10"/>
  <c r="T2465" i="10"/>
  <c r="S2465" i="10"/>
  <c r="R2465" i="10"/>
  <c r="Q2465" i="10"/>
  <c r="P2465" i="10"/>
  <c r="O2465" i="10"/>
  <c r="N2465" i="10"/>
  <c r="M2465" i="10"/>
  <c r="L2465" i="10"/>
  <c r="K2465" i="10"/>
  <c r="J2465" i="10"/>
  <c r="I2465" i="10"/>
  <c r="H2465" i="10"/>
  <c r="D2465" i="10"/>
  <c r="C2465" i="10"/>
  <c r="U2464" i="10"/>
  <c r="T2464" i="10"/>
  <c r="S2464" i="10"/>
  <c r="R2464" i="10"/>
  <c r="Q2464" i="10"/>
  <c r="P2464" i="10"/>
  <c r="O2464" i="10"/>
  <c r="N2464" i="10"/>
  <c r="M2464" i="10"/>
  <c r="L2464" i="10"/>
  <c r="K2464" i="10"/>
  <c r="J2464" i="10"/>
  <c r="I2464" i="10"/>
  <c r="H2464" i="10"/>
  <c r="D2464" i="10"/>
  <c r="C2464" i="10"/>
  <c r="U2463" i="10"/>
  <c r="T2463" i="10"/>
  <c r="S2463" i="10"/>
  <c r="R2463" i="10"/>
  <c r="Q2463" i="10"/>
  <c r="P2463" i="10"/>
  <c r="O2463" i="10"/>
  <c r="N2463" i="10"/>
  <c r="M2463" i="10"/>
  <c r="L2463" i="10"/>
  <c r="K2463" i="10"/>
  <c r="J2463" i="10"/>
  <c r="I2463" i="10"/>
  <c r="H2463" i="10"/>
  <c r="D2463" i="10"/>
  <c r="C2463" i="10"/>
  <c r="U2462" i="10"/>
  <c r="T2462" i="10"/>
  <c r="S2462" i="10"/>
  <c r="R2462" i="10"/>
  <c r="Q2462" i="10"/>
  <c r="P2462" i="10"/>
  <c r="O2462" i="10"/>
  <c r="N2462" i="10"/>
  <c r="M2462" i="10"/>
  <c r="L2462" i="10"/>
  <c r="K2462" i="10"/>
  <c r="J2462" i="10"/>
  <c r="I2462" i="10"/>
  <c r="H2462" i="10"/>
  <c r="D2462" i="10"/>
  <c r="C2462" i="10"/>
  <c r="U2461" i="10"/>
  <c r="T2461" i="10"/>
  <c r="S2461" i="10"/>
  <c r="R2461" i="10"/>
  <c r="Q2461" i="10"/>
  <c r="P2461" i="10"/>
  <c r="O2461" i="10"/>
  <c r="N2461" i="10"/>
  <c r="M2461" i="10"/>
  <c r="L2461" i="10"/>
  <c r="K2461" i="10"/>
  <c r="J2461" i="10"/>
  <c r="I2461" i="10"/>
  <c r="H2461" i="10"/>
  <c r="D2461" i="10"/>
  <c r="C2461" i="10"/>
  <c r="U2460" i="10"/>
  <c r="T2460" i="10"/>
  <c r="S2460" i="10"/>
  <c r="R2460" i="10"/>
  <c r="Q2460" i="10"/>
  <c r="P2460" i="10"/>
  <c r="O2460" i="10"/>
  <c r="N2460" i="10"/>
  <c r="M2460" i="10"/>
  <c r="L2460" i="10"/>
  <c r="K2460" i="10"/>
  <c r="J2460" i="10"/>
  <c r="I2460" i="10"/>
  <c r="H2460" i="10"/>
  <c r="D2460" i="10"/>
  <c r="C2460" i="10"/>
  <c r="U2459" i="10"/>
  <c r="T2459" i="10"/>
  <c r="S2459" i="10"/>
  <c r="R2459" i="10"/>
  <c r="Q2459" i="10"/>
  <c r="P2459" i="10"/>
  <c r="O2459" i="10"/>
  <c r="N2459" i="10"/>
  <c r="M2459" i="10"/>
  <c r="L2459" i="10"/>
  <c r="K2459" i="10"/>
  <c r="J2459" i="10"/>
  <c r="I2459" i="10"/>
  <c r="H2459" i="10"/>
  <c r="D2459" i="10"/>
  <c r="C2459" i="10"/>
  <c r="U2458" i="10"/>
  <c r="T2458" i="10"/>
  <c r="S2458" i="10"/>
  <c r="R2458" i="10"/>
  <c r="Q2458" i="10"/>
  <c r="P2458" i="10"/>
  <c r="O2458" i="10"/>
  <c r="N2458" i="10"/>
  <c r="M2458" i="10"/>
  <c r="L2458" i="10"/>
  <c r="K2458" i="10"/>
  <c r="J2458" i="10"/>
  <c r="I2458" i="10"/>
  <c r="H2458" i="10"/>
  <c r="D2458" i="10"/>
  <c r="C2458" i="10"/>
  <c r="U2457" i="10"/>
  <c r="T2457" i="10"/>
  <c r="S2457" i="10"/>
  <c r="R2457" i="10"/>
  <c r="Q2457" i="10"/>
  <c r="P2457" i="10"/>
  <c r="O2457" i="10"/>
  <c r="N2457" i="10"/>
  <c r="M2457" i="10"/>
  <c r="L2457" i="10"/>
  <c r="K2457" i="10"/>
  <c r="J2457" i="10"/>
  <c r="I2457" i="10"/>
  <c r="H2457" i="10"/>
  <c r="D2457" i="10"/>
  <c r="C2457" i="10"/>
  <c r="U2456" i="10"/>
  <c r="T2456" i="10"/>
  <c r="S2456" i="10"/>
  <c r="R2456" i="10"/>
  <c r="Q2456" i="10"/>
  <c r="P2456" i="10"/>
  <c r="O2456" i="10"/>
  <c r="N2456" i="10"/>
  <c r="M2456" i="10"/>
  <c r="L2456" i="10"/>
  <c r="K2456" i="10"/>
  <c r="J2456" i="10"/>
  <c r="I2456" i="10"/>
  <c r="H2456" i="10"/>
  <c r="D2456" i="10"/>
  <c r="C2456" i="10"/>
  <c r="U2455" i="10"/>
  <c r="T2455" i="10"/>
  <c r="S2455" i="10"/>
  <c r="R2455" i="10"/>
  <c r="Q2455" i="10"/>
  <c r="P2455" i="10"/>
  <c r="O2455" i="10"/>
  <c r="N2455" i="10"/>
  <c r="M2455" i="10"/>
  <c r="L2455" i="10"/>
  <c r="K2455" i="10"/>
  <c r="J2455" i="10"/>
  <c r="I2455" i="10"/>
  <c r="H2455" i="10"/>
  <c r="D2455" i="10"/>
  <c r="C2455" i="10"/>
  <c r="U2454" i="10"/>
  <c r="T2454" i="10"/>
  <c r="S2454" i="10"/>
  <c r="R2454" i="10"/>
  <c r="Q2454" i="10"/>
  <c r="P2454" i="10"/>
  <c r="O2454" i="10"/>
  <c r="N2454" i="10"/>
  <c r="M2454" i="10"/>
  <c r="L2454" i="10"/>
  <c r="K2454" i="10"/>
  <c r="J2454" i="10"/>
  <c r="I2454" i="10"/>
  <c r="H2454" i="10"/>
  <c r="D2454" i="10"/>
  <c r="C2454" i="10"/>
  <c r="U2453" i="10"/>
  <c r="T2453" i="10"/>
  <c r="S2453" i="10"/>
  <c r="R2453" i="10"/>
  <c r="Q2453" i="10"/>
  <c r="P2453" i="10"/>
  <c r="O2453" i="10"/>
  <c r="N2453" i="10"/>
  <c r="M2453" i="10"/>
  <c r="L2453" i="10"/>
  <c r="K2453" i="10"/>
  <c r="J2453" i="10"/>
  <c r="I2453" i="10"/>
  <c r="H2453" i="10"/>
  <c r="D2453" i="10"/>
  <c r="C2453" i="10"/>
  <c r="U2452" i="10"/>
  <c r="T2452" i="10"/>
  <c r="S2452" i="10"/>
  <c r="R2452" i="10"/>
  <c r="Q2452" i="10"/>
  <c r="P2452" i="10"/>
  <c r="O2452" i="10"/>
  <c r="N2452" i="10"/>
  <c r="M2452" i="10"/>
  <c r="L2452" i="10"/>
  <c r="K2452" i="10"/>
  <c r="J2452" i="10"/>
  <c r="I2452" i="10"/>
  <c r="H2452" i="10"/>
  <c r="D2452" i="10"/>
  <c r="C2452" i="10"/>
  <c r="U2451" i="10"/>
  <c r="T2451" i="10"/>
  <c r="S2451" i="10"/>
  <c r="R2451" i="10"/>
  <c r="Q2451" i="10"/>
  <c r="P2451" i="10"/>
  <c r="O2451" i="10"/>
  <c r="N2451" i="10"/>
  <c r="M2451" i="10"/>
  <c r="L2451" i="10"/>
  <c r="K2451" i="10"/>
  <c r="J2451" i="10"/>
  <c r="I2451" i="10"/>
  <c r="H2451" i="10"/>
  <c r="D2451" i="10"/>
  <c r="C2451" i="10"/>
  <c r="U2450" i="10"/>
  <c r="T2450" i="10"/>
  <c r="S2450" i="10"/>
  <c r="R2450" i="10"/>
  <c r="Q2450" i="10"/>
  <c r="P2450" i="10"/>
  <c r="O2450" i="10"/>
  <c r="N2450" i="10"/>
  <c r="M2450" i="10"/>
  <c r="L2450" i="10"/>
  <c r="K2450" i="10"/>
  <c r="J2450" i="10"/>
  <c r="I2450" i="10"/>
  <c r="H2450" i="10"/>
  <c r="D2450" i="10"/>
  <c r="C2450" i="10"/>
  <c r="U2449" i="10"/>
  <c r="T2449" i="10"/>
  <c r="S2449" i="10"/>
  <c r="R2449" i="10"/>
  <c r="Q2449" i="10"/>
  <c r="P2449" i="10"/>
  <c r="O2449" i="10"/>
  <c r="N2449" i="10"/>
  <c r="M2449" i="10"/>
  <c r="L2449" i="10"/>
  <c r="K2449" i="10"/>
  <c r="J2449" i="10"/>
  <c r="I2449" i="10"/>
  <c r="H2449" i="10"/>
  <c r="D2449" i="10"/>
  <c r="C2449" i="10"/>
  <c r="U2448" i="10"/>
  <c r="T2448" i="10"/>
  <c r="S2448" i="10"/>
  <c r="R2448" i="10"/>
  <c r="Q2448" i="10"/>
  <c r="P2448" i="10"/>
  <c r="O2448" i="10"/>
  <c r="N2448" i="10"/>
  <c r="M2448" i="10"/>
  <c r="L2448" i="10"/>
  <c r="K2448" i="10"/>
  <c r="J2448" i="10"/>
  <c r="I2448" i="10"/>
  <c r="H2448" i="10"/>
  <c r="D2448" i="10"/>
  <c r="C2448" i="10"/>
  <c r="U2447" i="10"/>
  <c r="T2447" i="10"/>
  <c r="S2447" i="10"/>
  <c r="R2447" i="10"/>
  <c r="Q2447" i="10"/>
  <c r="P2447" i="10"/>
  <c r="O2447" i="10"/>
  <c r="N2447" i="10"/>
  <c r="M2447" i="10"/>
  <c r="L2447" i="10"/>
  <c r="K2447" i="10"/>
  <c r="J2447" i="10"/>
  <c r="I2447" i="10"/>
  <c r="H2447" i="10"/>
  <c r="D2447" i="10"/>
  <c r="C2447" i="10"/>
  <c r="U2446" i="10"/>
  <c r="T2446" i="10"/>
  <c r="S2446" i="10"/>
  <c r="R2446" i="10"/>
  <c r="Q2446" i="10"/>
  <c r="P2446" i="10"/>
  <c r="O2446" i="10"/>
  <c r="N2446" i="10"/>
  <c r="M2446" i="10"/>
  <c r="L2446" i="10"/>
  <c r="K2446" i="10"/>
  <c r="J2446" i="10"/>
  <c r="I2446" i="10"/>
  <c r="H2446" i="10"/>
  <c r="D2446" i="10"/>
  <c r="C2446" i="10"/>
  <c r="U2445" i="10"/>
  <c r="T2445" i="10"/>
  <c r="S2445" i="10"/>
  <c r="R2445" i="10"/>
  <c r="Q2445" i="10"/>
  <c r="P2445" i="10"/>
  <c r="O2445" i="10"/>
  <c r="N2445" i="10"/>
  <c r="M2445" i="10"/>
  <c r="L2445" i="10"/>
  <c r="K2445" i="10"/>
  <c r="J2445" i="10"/>
  <c r="I2445" i="10"/>
  <c r="H2445" i="10"/>
  <c r="D2445" i="10"/>
  <c r="C2445" i="10"/>
  <c r="U2444" i="10"/>
  <c r="T2444" i="10"/>
  <c r="S2444" i="10"/>
  <c r="R2444" i="10"/>
  <c r="Q2444" i="10"/>
  <c r="P2444" i="10"/>
  <c r="O2444" i="10"/>
  <c r="N2444" i="10"/>
  <c r="M2444" i="10"/>
  <c r="L2444" i="10"/>
  <c r="K2444" i="10"/>
  <c r="J2444" i="10"/>
  <c r="I2444" i="10"/>
  <c r="H2444" i="10"/>
  <c r="D2444" i="10"/>
  <c r="C2444" i="10"/>
  <c r="U2443" i="10"/>
  <c r="T2443" i="10"/>
  <c r="S2443" i="10"/>
  <c r="R2443" i="10"/>
  <c r="Q2443" i="10"/>
  <c r="P2443" i="10"/>
  <c r="O2443" i="10"/>
  <c r="N2443" i="10"/>
  <c r="M2443" i="10"/>
  <c r="L2443" i="10"/>
  <c r="K2443" i="10"/>
  <c r="J2443" i="10"/>
  <c r="I2443" i="10"/>
  <c r="H2443" i="10"/>
  <c r="D2443" i="10"/>
  <c r="C2443" i="10"/>
  <c r="U2442" i="10"/>
  <c r="T2442" i="10"/>
  <c r="S2442" i="10"/>
  <c r="R2442" i="10"/>
  <c r="Q2442" i="10"/>
  <c r="P2442" i="10"/>
  <c r="O2442" i="10"/>
  <c r="N2442" i="10"/>
  <c r="M2442" i="10"/>
  <c r="L2442" i="10"/>
  <c r="K2442" i="10"/>
  <c r="J2442" i="10"/>
  <c r="I2442" i="10"/>
  <c r="H2442" i="10"/>
  <c r="D2442" i="10"/>
  <c r="C2442" i="10"/>
  <c r="U2441" i="10"/>
  <c r="T2441" i="10"/>
  <c r="S2441" i="10"/>
  <c r="R2441" i="10"/>
  <c r="Q2441" i="10"/>
  <c r="P2441" i="10"/>
  <c r="O2441" i="10"/>
  <c r="N2441" i="10"/>
  <c r="M2441" i="10"/>
  <c r="L2441" i="10"/>
  <c r="K2441" i="10"/>
  <c r="J2441" i="10"/>
  <c r="I2441" i="10"/>
  <c r="H2441" i="10"/>
  <c r="D2441" i="10"/>
  <c r="C2441" i="10"/>
  <c r="U2440" i="10"/>
  <c r="T2440" i="10"/>
  <c r="S2440" i="10"/>
  <c r="R2440" i="10"/>
  <c r="Q2440" i="10"/>
  <c r="P2440" i="10"/>
  <c r="O2440" i="10"/>
  <c r="N2440" i="10"/>
  <c r="M2440" i="10"/>
  <c r="L2440" i="10"/>
  <c r="K2440" i="10"/>
  <c r="J2440" i="10"/>
  <c r="I2440" i="10"/>
  <c r="H2440" i="10"/>
  <c r="D2440" i="10"/>
  <c r="C2440" i="10"/>
  <c r="U2439" i="10"/>
  <c r="T2439" i="10"/>
  <c r="S2439" i="10"/>
  <c r="R2439" i="10"/>
  <c r="Q2439" i="10"/>
  <c r="P2439" i="10"/>
  <c r="O2439" i="10"/>
  <c r="N2439" i="10"/>
  <c r="M2439" i="10"/>
  <c r="L2439" i="10"/>
  <c r="K2439" i="10"/>
  <c r="J2439" i="10"/>
  <c r="I2439" i="10"/>
  <c r="H2439" i="10"/>
  <c r="D2439" i="10"/>
  <c r="C2439" i="10"/>
  <c r="U2438" i="10"/>
  <c r="T2438" i="10"/>
  <c r="S2438" i="10"/>
  <c r="R2438" i="10"/>
  <c r="Q2438" i="10"/>
  <c r="P2438" i="10"/>
  <c r="O2438" i="10"/>
  <c r="N2438" i="10"/>
  <c r="M2438" i="10"/>
  <c r="L2438" i="10"/>
  <c r="K2438" i="10"/>
  <c r="J2438" i="10"/>
  <c r="I2438" i="10"/>
  <c r="H2438" i="10"/>
  <c r="D2438" i="10"/>
  <c r="C2438" i="10"/>
  <c r="U2437" i="10"/>
  <c r="T2437" i="10"/>
  <c r="S2437" i="10"/>
  <c r="R2437" i="10"/>
  <c r="Q2437" i="10"/>
  <c r="P2437" i="10"/>
  <c r="O2437" i="10"/>
  <c r="N2437" i="10"/>
  <c r="M2437" i="10"/>
  <c r="L2437" i="10"/>
  <c r="K2437" i="10"/>
  <c r="J2437" i="10"/>
  <c r="I2437" i="10"/>
  <c r="H2437" i="10"/>
  <c r="D2437" i="10"/>
  <c r="C2437" i="10"/>
  <c r="U2436" i="10"/>
  <c r="T2436" i="10"/>
  <c r="S2436" i="10"/>
  <c r="R2436" i="10"/>
  <c r="Q2436" i="10"/>
  <c r="P2436" i="10"/>
  <c r="O2436" i="10"/>
  <c r="N2436" i="10"/>
  <c r="M2436" i="10"/>
  <c r="L2436" i="10"/>
  <c r="K2436" i="10"/>
  <c r="J2436" i="10"/>
  <c r="I2436" i="10"/>
  <c r="H2436" i="10"/>
  <c r="D2436" i="10"/>
  <c r="C2436" i="10"/>
  <c r="U2435" i="10"/>
  <c r="T2435" i="10"/>
  <c r="S2435" i="10"/>
  <c r="R2435" i="10"/>
  <c r="Q2435" i="10"/>
  <c r="P2435" i="10"/>
  <c r="O2435" i="10"/>
  <c r="N2435" i="10"/>
  <c r="M2435" i="10"/>
  <c r="L2435" i="10"/>
  <c r="K2435" i="10"/>
  <c r="J2435" i="10"/>
  <c r="I2435" i="10"/>
  <c r="H2435" i="10"/>
  <c r="D2435" i="10"/>
  <c r="C2435" i="10"/>
  <c r="U2434" i="10"/>
  <c r="T2434" i="10"/>
  <c r="S2434" i="10"/>
  <c r="R2434" i="10"/>
  <c r="Q2434" i="10"/>
  <c r="P2434" i="10"/>
  <c r="O2434" i="10"/>
  <c r="N2434" i="10"/>
  <c r="M2434" i="10"/>
  <c r="L2434" i="10"/>
  <c r="K2434" i="10"/>
  <c r="J2434" i="10"/>
  <c r="I2434" i="10"/>
  <c r="H2434" i="10"/>
  <c r="D2434" i="10"/>
  <c r="C2434" i="10"/>
  <c r="U2433" i="10"/>
  <c r="T2433" i="10"/>
  <c r="S2433" i="10"/>
  <c r="R2433" i="10"/>
  <c r="Q2433" i="10"/>
  <c r="P2433" i="10"/>
  <c r="O2433" i="10"/>
  <c r="N2433" i="10"/>
  <c r="M2433" i="10"/>
  <c r="L2433" i="10"/>
  <c r="K2433" i="10"/>
  <c r="J2433" i="10"/>
  <c r="I2433" i="10"/>
  <c r="H2433" i="10"/>
  <c r="D2433" i="10"/>
  <c r="C2433" i="10"/>
  <c r="U2432" i="10"/>
  <c r="T2432" i="10"/>
  <c r="S2432" i="10"/>
  <c r="R2432" i="10"/>
  <c r="Q2432" i="10"/>
  <c r="P2432" i="10"/>
  <c r="O2432" i="10"/>
  <c r="N2432" i="10"/>
  <c r="M2432" i="10"/>
  <c r="L2432" i="10"/>
  <c r="K2432" i="10"/>
  <c r="J2432" i="10"/>
  <c r="I2432" i="10"/>
  <c r="H2432" i="10"/>
  <c r="D2432" i="10"/>
  <c r="C2432" i="10"/>
  <c r="U2431" i="10"/>
  <c r="T2431" i="10"/>
  <c r="S2431" i="10"/>
  <c r="R2431" i="10"/>
  <c r="Q2431" i="10"/>
  <c r="P2431" i="10"/>
  <c r="O2431" i="10"/>
  <c r="N2431" i="10"/>
  <c r="M2431" i="10"/>
  <c r="L2431" i="10"/>
  <c r="K2431" i="10"/>
  <c r="J2431" i="10"/>
  <c r="I2431" i="10"/>
  <c r="H2431" i="10"/>
  <c r="D2431" i="10"/>
  <c r="C2431" i="10"/>
  <c r="U2430" i="10"/>
  <c r="T2430" i="10"/>
  <c r="S2430" i="10"/>
  <c r="R2430" i="10"/>
  <c r="Q2430" i="10"/>
  <c r="P2430" i="10"/>
  <c r="O2430" i="10"/>
  <c r="N2430" i="10"/>
  <c r="M2430" i="10"/>
  <c r="L2430" i="10"/>
  <c r="K2430" i="10"/>
  <c r="J2430" i="10"/>
  <c r="I2430" i="10"/>
  <c r="H2430" i="10"/>
  <c r="D2430" i="10"/>
  <c r="C2430" i="10"/>
  <c r="U2429" i="10"/>
  <c r="T2429" i="10"/>
  <c r="S2429" i="10"/>
  <c r="R2429" i="10"/>
  <c r="Q2429" i="10"/>
  <c r="P2429" i="10"/>
  <c r="O2429" i="10"/>
  <c r="N2429" i="10"/>
  <c r="M2429" i="10"/>
  <c r="L2429" i="10"/>
  <c r="K2429" i="10"/>
  <c r="J2429" i="10"/>
  <c r="I2429" i="10"/>
  <c r="H2429" i="10"/>
  <c r="D2429" i="10"/>
  <c r="C2429" i="10"/>
  <c r="U2428" i="10"/>
  <c r="T2428" i="10"/>
  <c r="S2428" i="10"/>
  <c r="R2428" i="10"/>
  <c r="Q2428" i="10"/>
  <c r="P2428" i="10"/>
  <c r="O2428" i="10"/>
  <c r="N2428" i="10"/>
  <c r="M2428" i="10"/>
  <c r="L2428" i="10"/>
  <c r="K2428" i="10"/>
  <c r="J2428" i="10"/>
  <c r="I2428" i="10"/>
  <c r="H2428" i="10"/>
  <c r="D2428" i="10"/>
  <c r="C2428" i="10"/>
  <c r="U2427" i="10"/>
  <c r="T2427" i="10"/>
  <c r="S2427" i="10"/>
  <c r="R2427" i="10"/>
  <c r="Q2427" i="10"/>
  <c r="P2427" i="10"/>
  <c r="O2427" i="10"/>
  <c r="N2427" i="10"/>
  <c r="M2427" i="10"/>
  <c r="L2427" i="10"/>
  <c r="K2427" i="10"/>
  <c r="J2427" i="10"/>
  <c r="I2427" i="10"/>
  <c r="H2427" i="10"/>
  <c r="D2427" i="10"/>
  <c r="C2427" i="10"/>
  <c r="U2426" i="10"/>
  <c r="T2426" i="10"/>
  <c r="S2426" i="10"/>
  <c r="R2426" i="10"/>
  <c r="Q2426" i="10"/>
  <c r="P2426" i="10"/>
  <c r="O2426" i="10"/>
  <c r="N2426" i="10"/>
  <c r="M2426" i="10"/>
  <c r="L2426" i="10"/>
  <c r="K2426" i="10"/>
  <c r="J2426" i="10"/>
  <c r="I2426" i="10"/>
  <c r="H2426" i="10"/>
  <c r="D2426" i="10"/>
  <c r="C2426" i="10"/>
  <c r="U2425" i="10"/>
  <c r="T2425" i="10"/>
  <c r="S2425" i="10"/>
  <c r="R2425" i="10"/>
  <c r="Q2425" i="10"/>
  <c r="P2425" i="10"/>
  <c r="O2425" i="10"/>
  <c r="N2425" i="10"/>
  <c r="M2425" i="10"/>
  <c r="L2425" i="10"/>
  <c r="K2425" i="10"/>
  <c r="J2425" i="10"/>
  <c r="I2425" i="10"/>
  <c r="H2425" i="10"/>
  <c r="D2425" i="10"/>
  <c r="C2425" i="10"/>
  <c r="U2424" i="10"/>
  <c r="T2424" i="10"/>
  <c r="S2424" i="10"/>
  <c r="R2424" i="10"/>
  <c r="Q2424" i="10"/>
  <c r="P2424" i="10"/>
  <c r="O2424" i="10"/>
  <c r="N2424" i="10"/>
  <c r="M2424" i="10"/>
  <c r="L2424" i="10"/>
  <c r="K2424" i="10"/>
  <c r="J2424" i="10"/>
  <c r="I2424" i="10"/>
  <c r="H2424" i="10"/>
  <c r="D2424" i="10"/>
  <c r="C2424" i="10"/>
  <c r="U2423" i="10"/>
  <c r="T2423" i="10"/>
  <c r="S2423" i="10"/>
  <c r="R2423" i="10"/>
  <c r="Q2423" i="10"/>
  <c r="P2423" i="10"/>
  <c r="O2423" i="10"/>
  <c r="N2423" i="10"/>
  <c r="M2423" i="10"/>
  <c r="L2423" i="10"/>
  <c r="K2423" i="10"/>
  <c r="J2423" i="10"/>
  <c r="I2423" i="10"/>
  <c r="H2423" i="10"/>
  <c r="D2423" i="10"/>
  <c r="C2423" i="10"/>
  <c r="U2422" i="10"/>
  <c r="T2422" i="10"/>
  <c r="S2422" i="10"/>
  <c r="R2422" i="10"/>
  <c r="Q2422" i="10"/>
  <c r="P2422" i="10"/>
  <c r="O2422" i="10"/>
  <c r="N2422" i="10"/>
  <c r="M2422" i="10"/>
  <c r="L2422" i="10"/>
  <c r="K2422" i="10"/>
  <c r="J2422" i="10"/>
  <c r="I2422" i="10"/>
  <c r="H2422" i="10"/>
  <c r="D2422" i="10"/>
  <c r="C2422" i="10"/>
  <c r="U2421" i="10"/>
  <c r="T2421" i="10"/>
  <c r="S2421" i="10"/>
  <c r="R2421" i="10"/>
  <c r="Q2421" i="10"/>
  <c r="P2421" i="10"/>
  <c r="O2421" i="10"/>
  <c r="N2421" i="10"/>
  <c r="M2421" i="10"/>
  <c r="L2421" i="10"/>
  <c r="K2421" i="10"/>
  <c r="J2421" i="10"/>
  <c r="I2421" i="10"/>
  <c r="H2421" i="10"/>
  <c r="D2421" i="10"/>
  <c r="C2421" i="10"/>
  <c r="U2420" i="10"/>
  <c r="T2420" i="10"/>
  <c r="S2420" i="10"/>
  <c r="R2420" i="10"/>
  <c r="Q2420" i="10"/>
  <c r="P2420" i="10"/>
  <c r="O2420" i="10"/>
  <c r="N2420" i="10"/>
  <c r="M2420" i="10"/>
  <c r="L2420" i="10"/>
  <c r="K2420" i="10"/>
  <c r="J2420" i="10"/>
  <c r="I2420" i="10"/>
  <c r="H2420" i="10"/>
  <c r="D2420" i="10"/>
  <c r="C2420" i="10"/>
  <c r="U2419" i="10"/>
  <c r="T2419" i="10"/>
  <c r="S2419" i="10"/>
  <c r="R2419" i="10"/>
  <c r="Q2419" i="10"/>
  <c r="P2419" i="10"/>
  <c r="O2419" i="10"/>
  <c r="N2419" i="10"/>
  <c r="M2419" i="10"/>
  <c r="L2419" i="10"/>
  <c r="K2419" i="10"/>
  <c r="J2419" i="10"/>
  <c r="I2419" i="10"/>
  <c r="H2419" i="10"/>
  <c r="D2419" i="10"/>
  <c r="C2419" i="10"/>
  <c r="U2418" i="10"/>
  <c r="T2418" i="10"/>
  <c r="S2418" i="10"/>
  <c r="R2418" i="10"/>
  <c r="Q2418" i="10"/>
  <c r="P2418" i="10"/>
  <c r="O2418" i="10"/>
  <c r="N2418" i="10"/>
  <c r="M2418" i="10"/>
  <c r="L2418" i="10"/>
  <c r="K2418" i="10"/>
  <c r="J2418" i="10"/>
  <c r="I2418" i="10"/>
  <c r="H2418" i="10"/>
  <c r="D2418" i="10"/>
  <c r="C2418" i="10"/>
  <c r="U2417" i="10"/>
  <c r="T2417" i="10"/>
  <c r="S2417" i="10"/>
  <c r="R2417" i="10"/>
  <c r="Q2417" i="10"/>
  <c r="P2417" i="10"/>
  <c r="O2417" i="10"/>
  <c r="N2417" i="10"/>
  <c r="M2417" i="10"/>
  <c r="L2417" i="10"/>
  <c r="K2417" i="10"/>
  <c r="J2417" i="10"/>
  <c r="I2417" i="10"/>
  <c r="H2417" i="10"/>
  <c r="D2417" i="10"/>
  <c r="C2417" i="10"/>
  <c r="U2416" i="10"/>
  <c r="T2416" i="10"/>
  <c r="S2416" i="10"/>
  <c r="R2416" i="10"/>
  <c r="Q2416" i="10"/>
  <c r="P2416" i="10"/>
  <c r="O2416" i="10"/>
  <c r="N2416" i="10"/>
  <c r="M2416" i="10"/>
  <c r="L2416" i="10"/>
  <c r="K2416" i="10"/>
  <c r="J2416" i="10"/>
  <c r="I2416" i="10"/>
  <c r="H2416" i="10"/>
  <c r="D2416" i="10"/>
  <c r="C2416" i="10"/>
  <c r="U2415" i="10"/>
  <c r="T2415" i="10"/>
  <c r="S2415" i="10"/>
  <c r="R2415" i="10"/>
  <c r="Q2415" i="10"/>
  <c r="P2415" i="10"/>
  <c r="O2415" i="10"/>
  <c r="N2415" i="10"/>
  <c r="M2415" i="10"/>
  <c r="L2415" i="10"/>
  <c r="K2415" i="10"/>
  <c r="J2415" i="10"/>
  <c r="I2415" i="10"/>
  <c r="H2415" i="10"/>
  <c r="D2415" i="10"/>
  <c r="C2415" i="10"/>
  <c r="U2414" i="10"/>
  <c r="T2414" i="10"/>
  <c r="S2414" i="10"/>
  <c r="R2414" i="10"/>
  <c r="Q2414" i="10"/>
  <c r="P2414" i="10"/>
  <c r="O2414" i="10"/>
  <c r="N2414" i="10"/>
  <c r="M2414" i="10"/>
  <c r="L2414" i="10"/>
  <c r="K2414" i="10"/>
  <c r="J2414" i="10"/>
  <c r="I2414" i="10"/>
  <c r="H2414" i="10"/>
  <c r="D2414" i="10"/>
  <c r="C2414" i="10"/>
  <c r="U2413" i="10"/>
  <c r="T2413" i="10"/>
  <c r="S2413" i="10"/>
  <c r="R2413" i="10"/>
  <c r="Q2413" i="10"/>
  <c r="P2413" i="10"/>
  <c r="O2413" i="10"/>
  <c r="N2413" i="10"/>
  <c r="M2413" i="10"/>
  <c r="L2413" i="10"/>
  <c r="K2413" i="10"/>
  <c r="J2413" i="10"/>
  <c r="I2413" i="10"/>
  <c r="H2413" i="10"/>
  <c r="D2413" i="10"/>
  <c r="C2413" i="10"/>
  <c r="U2412" i="10"/>
  <c r="T2412" i="10"/>
  <c r="S2412" i="10"/>
  <c r="R2412" i="10"/>
  <c r="Q2412" i="10"/>
  <c r="P2412" i="10"/>
  <c r="O2412" i="10"/>
  <c r="N2412" i="10"/>
  <c r="M2412" i="10"/>
  <c r="L2412" i="10"/>
  <c r="K2412" i="10"/>
  <c r="J2412" i="10"/>
  <c r="I2412" i="10"/>
  <c r="H2412" i="10"/>
  <c r="D2412" i="10"/>
  <c r="C2412" i="10"/>
  <c r="U2411" i="10"/>
  <c r="T2411" i="10"/>
  <c r="S2411" i="10"/>
  <c r="R2411" i="10"/>
  <c r="Q2411" i="10"/>
  <c r="P2411" i="10"/>
  <c r="O2411" i="10"/>
  <c r="N2411" i="10"/>
  <c r="M2411" i="10"/>
  <c r="L2411" i="10"/>
  <c r="K2411" i="10"/>
  <c r="J2411" i="10"/>
  <c r="I2411" i="10"/>
  <c r="H2411" i="10"/>
  <c r="D2411" i="10"/>
  <c r="C2411" i="10"/>
  <c r="U2410" i="10"/>
  <c r="T2410" i="10"/>
  <c r="S2410" i="10"/>
  <c r="R2410" i="10"/>
  <c r="Q2410" i="10"/>
  <c r="P2410" i="10"/>
  <c r="O2410" i="10"/>
  <c r="N2410" i="10"/>
  <c r="M2410" i="10"/>
  <c r="L2410" i="10"/>
  <c r="K2410" i="10"/>
  <c r="J2410" i="10"/>
  <c r="I2410" i="10"/>
  <c r="H2410" i="10"/>
  <c r="D2410" i="10"/>
  <c r="C2410" i="10"/>
  <c r="U2409" i="10"/>
  <c r="T2409" i="10"/>
  <c r="S2409" i="10"/>
  <c r="R2409" i="10"/>
  <c r="Q2409" i="10"/>
  <c r="P2409" i="10"/>
  <c r="O2409" i="10"/>
  <c r="N2409" i="10"/>
  <c r="M2409" i="10"/>
  <c r="L2409" i="10"/>
  <c r="K2409" i="10"/>
  <c r="J2409" i="10"/>
  <c r="I2409" i="10"/>
  <c r="H2409" i="10"/>
  <c r="D2409" i="10"/>
  <c r="C2409" i="10"/>
  <c r="U2408" i="10"/>
  <c r="T2408" i="10"/>
  <c r="S2408" i="10"/>
  <c r="R2408" i="10"/>
  <c r="Q2408" i="10"/>
  <c r="P2408" i="10"/>
  <c r="O2408" i="10"/>
  <c r="N2408" i="10"/>
  <c r="M2408" i="10"/>
  <c r="L2408" i="10"/>
  <c r="K2408" i="10"/>
  <c r="J2408" i="10"/>
  <c r="I2408" i="10"/>
  <c r="H2408" i="10"/>
  <c r="D2408" i="10"/>
  <c r="C2408" i="10"/>
  <c r="U2407" i="10"/>
  <c r="T2407" i="10"/>
  <c r="S2407" i="10"/>
  <c r="R2407" i="10"/>
  <c r="Q2407" i="10"/>
  <c r="P2407" i="10"/>
  <c r="O2407" i="10"/>
  <c r="N2407" i="10"/>
  <c r="M2407" i="10"/>
  <c r="L2407" i="10"/>
  <c r="K2407" i="10"/>
  <c r="J2407" i="10"/>
  <c r="I2407" i="10"/>
  <c r="H2407" i="10"/>
  <c r="D2407" i="10"/>
  <c r="C2407" i="10"/>
  <c r="U2406" i="10"/>
  <c r="T2406" i="10"/>
  <c r="S2406" i="10"/>
  <c r="R2406" i="10"/>
  <c r="Q2406" i="10"/>
  <c r="P2406" i="10"/>
  <c r="O2406" i="10"/>
  <c r="N2406" i="10"/>
  <c r="M2406" i="10"/>
  <c r="L2406" i="10"/>
  <c r="K2406" i="10"/>
  <c r="J2406" i="10"/>
  <c r="I2406" i="10"/>
  <c r="H2406" i="10"/>
  <c r="D2406" i="10"/>
  <c r="C2406" i="10"/>
  <c r="U2405" i="10"/>
  <c r="T2405" i="10"/>
  <c r="S2405" i="10"/>
  <c r="R2405" i="10"/>
  <c r="Q2405" i="10"/>
  <c r="P2405" i="10"/>
  <c r="O2405" i="10"/>
  <c r="N2405" i="10"/>
  <c r="M2405" i="10"/>
  <c r="L2405" i="10"/>
  <c r="K2405" i="10"/>
  <c r="J2405" i="10"/>
  <c r="I2405" i="10"/>
  <c r="H2405" i="10"/>
  <c r="D2405" i="10"/>
  <c r="C2405" i="10"/>
  <c r="U2404" i="10"/>
  <c r="T2404" i="10"/>
  <c r="S2404" i="10"/>
  <c r="R2404" i="10"/>
  <c r="Q2404" i="10"/>
  <c r="P2404" i="10"/>
  <c r="O2404" i="10"/>
  <c r="N2404" i="10"/>
  <c r="M2404" i="10"/>
  <c r="L2404" i="10"/>
  <c r="K2404" i="10"/>
  <c r="J2404" i="10"/>
  <c r="I2404" i="10"/>
  <c r="H2404" i="10"/>
  <c r="D2404" i="10"/>
  <c r="C2404" i="10"/>
  <c r="U2403" i="10"/>
  <c r="T2403" i="10"/>
  <c r="S2403" i="10"/>
  <c r="R2403" i="10"/>
  <c r="Q2403" i="10"/>
  <c r="P2403" i="10"/>
  <c r="O2403" i="10"/>
  <c r="N2403" i="10"/>
  <c r="M2403" i="10"/>
  <c r="L2403" i="10"/>
  <c r="K2403" i="10"/>
  <c r="J2403" i="10"/>
  <c r="I2403" i="10"/>
  <c r="H2403" i="10"/>
  <c r="D2403" i="10"/>
  <c r="C2403" i="10"/>
  <c r="U2402" i="10"/>
  <c r="T2402" i="10"/>
  <c r="S2402" i="10"/>
  <c r="R2402" i="10"/>
  <c r="Q2402" i="10"/>
  <c r="P2402" i="10"/>
  <c r="O2402" i="10"/>
  <c r="N2402" i="10"/>
  <c r="M2402" i="10"/>
  <c r="L2402" i="10"/>
  <c r="K2402" i="10"/>
  <c r="J2402" i="10"/>
  <c r="I2402" i="10"/>
  <c r="H2402" i="10"/>
  <c r="D2402" i="10"/>
  <c r="C2402" i="10"/>
  <c r="U2401" i="10"/>
  <c r="T2401" i="10"/>
  <c r="S2401" i="10"/>
  <c r="R2401" i="10"/>
  <c r="Q2401" i="10"/>
  <c r="P2401" i="10"/>
  <c r="O2401" i="10"/>
  <c r="N2401" i="10"/>
  <c r="M2401" i="10"/>
  <c r="L2401" i="10"/>
  <c r="K2401" i="10"/>
  <c r="J2401" i="10"/>
  <c r="I2401" i="10"/>
  <c r="H2401" i="10"/>
  <c r="D2401" i="10"/>
  <c r="C2401" i="10"/>
  <c r="U2400" i="10"/>
  <c r="T2400" i="10"/>
  <c r="S2400" i="10"/>
  <c r="R2400" i="10"/>
  <c r="Q2400" i="10"/>
  <c r="P2400" i="10"/>
  <c r="O2400" i="10"/>
  <c r="N2400" i="10"/>
  <c r="M2400" i="10"/>
  <c r="L2400" i="10"/>
  <c r="K2400" i="10"/>
  <c r="J2400" i="10"/>
  <c r="I2400" i="10"/>
  <c r="H2400" i="10"/>
  <c r="D2400" i="10"/>
  <c r="C2400" i="10"/>
  <c r="U2399" i="10"/>
  <c r="T2399" i="10"/>
  <c r="S2399" i="10"/>
  <c r="R2399" i="10"/>
  <c r="Q2399" i="10"/>
  <c r="P2399" i="10"/>
  <c r="O2399" i="10"/>
  <c r="N2399" i="10"/>
  <c r="M2399" i="10"/>
  <c r="L2399" i="10"/>
  <c r="K2399" i="10"/>
  <c r="J2399" i="10"/>
  <c r="I2399" i="10"/>
  <c r="H2399" i="10"/>
  <c r="D2399" i="10"/>
  <c r="C2399" i="10"/>
  <c r="U2398" i="10"/>
  <c r="T2398" i="10"/>
  <c r="S2398" i="10"/>
  <c r="R2398" i="10"/>
  <c r="Q2398" i="10"/>
  <c r="P2398" i="10"/>
  <c r="O2398" i="10"/>
  <c r="N2398" i="10"/>
  <c r="M2398" i="10"/>
  <c r="L2398" i="10"/>
  <c r="K2398" i="10"/>
  <c r="J2398" i="10"/>
  <c r="I2398" i="10"/>
  <c r="H2398" i="10"/>
  <c r="D2398" i="10"/>
  <c r="C2398" i="10"/>
  <c r="U2397" i="10"/>
  <c r="T2397" i="10"/>
  <c r="S2397" i="10"/>
  <c r="R2397" i="10"/>
  <c r="Q2397" i="10"/>
  <c r="P2397" i="10"/>
  <c r="O2397" i="10"/>
  <c r="N2397" i="10"/>
  <c r="M2397" i="10"/>
  <c r="L2397" i="10"/>
  <c r="K2397" i="10"/>
  <c r="J2397" i="10"/>
  <c r="I2397" i="10"/>
  <c r="H2397" i="10"/>
  <c r="D2397" i="10"/>
  <c r="C2397" i="10"/>
  <c r="U2396" i="10"/>
  <c r="T2396" i="10"/>
  <c r="S2396" i="10"/>
  <c r="R2396" i="10"/>
  <c r="Q2396" i="10"/>
  <c r="P2396" i="10"/>
  <c r="O2396" i="10"/>
  <c r="N2396" i="10"/>
  <c r="M2396" i="10"/>
  <c r="L2396" i="10"/>
  <c r="K2396" i="10"/>
  <c r="J2396" i="10"/>
  <c r="I2396" i="10"/>
  <c r="H2396" i="10"/>
  <c r="D2396" i="10"/>
  <c r="C2396" i="10"/>
  <c r="U2395" i="10"/>
  <c r="T2395" i="10"/>
  <c r="S2395" i="10"/>
  <c r="R2395" i="10"/>
  <c r="Q2395" i="10"/>
  <c r="P2395" i="10"/>
  <c r="O2395" i="10"/>
  <c r="N2395" i="10"/>
  <c r="M2395" i="10"/>
  <c r="L2395" i="10"/>
  <c r="K2395" i="10"/>
  <c r="J2395" i="10"/>
  <c r="I2395" i="10"/>
  <c r="H2395" i="10"/>
  <c r="D2395" i="10"/>
  <c r="C2395" i="10"/>
  <c r="U2394" i="10"/>
  <c r="T2394" i="10"/>
  <c r="S2394" i="10"/>
  <c r="R2394" i="10"/>
  <c r="Q2394" i="10"/>
  <c r="P2394" i="10"/>
  <c r="O2394" i="10"/>
  <c r="N2394" i="10"/>
  <c r="M2394" i="10"/>
  <c r="L2394" i="10"/>
  <c r="K2394" i="10"/>
  <c r="J2394" i="10"/>
  <c r="I2394" i="10"/>
  <c r="H2394" i="10"/>
  <c r="D2394" i="10"/>
  <c r="C2394" i="10"/>
  <c r="U2393" i="10"/>
  <c r="T2393" i="10"/>
  <c r="S2393" i="10"/>
  <c r="R2393" i="10"/>
  <c r="Q2393" i="10"/>
  <c r="P2393" i="10"/>
  <c r="O2393" i="10"/>
  <c r="N2393" i="10"/>
  <c r="M2393" i="10"/>
  <c r="L2393" i="10"/>
  <c r="K2393" i="10"/>
  <c r="J2393" i="10"/>
  <c r="I2393" i="10"/>
  <c r="H2393" i="10"/>
  <c r="D2393" i="10"/>
  <c r="C2393" i="10"/>
  <c r="U2392" i="10"/>
  <c r="T2392" i="10"/>
  <c r="S2392" i="10"/>
  <c r="R2392" i="10"/>
  <c r="Q2392" i="10"/>
  <c r="P2392" i="10"/>
  <c r="O2392" i="10"/>
  <c r="N2392" i="10"/>
  <c r="M2392" i="10"/>
  <c r="L2392" i="10"/>
  <c r="K2392" i="10"/>
  <c r="J2392" i="10"/>
  <c r="I2392" i="10"/>
  <c r="H2392" i="10"/>
  <c r="D2392" i="10"/>
  <c r="C2392" i="10"/>
  <c r="U2391" i="10"/>
  <c r="T2391" i="10"/>
  <c r="S2391" i="10"/>
  <c r="R2391" i="10"/>
  <c r="Q2391" i="10"/>
  <c r="P2391" i="10"/>
  <c r="O2391" i="10"/>
  <c r="N2391" i="10"/>
  <c r="M2391" i="10"/>
  <c r="L2391" i="10"/>
  <c r="K2391" i="10"/>
  <c r="J2391" i="10"/>
  <c r="I2391" i="10"/>
  <c r="H2391" i="10"/>
  <c r="D2391" i="10"/>
  <c r="C2391" i="10"/>
  <c r="U2390" i="10"/>
  <c r="T2390" i="10"/>
  <c r="S2390" i="10"/>
  <c r="R2390" i="10"/>
  <c r="Q2390" i="10"/>
  <c r="P2390" i="10"/>
  <c r="O2390" i="10"/>
  <c r="N2390" i="10"/>
  <c r="M2390" i="10"/>
  <c r="L2390" i="10"/>
  <c r="K2390" i="10"/>
  <c r="J2390" i="10"/>
  <c r="I2390" i="10"/>
  <c r="H2390" i="10"/>
  <c r="D2390" i="10"/>
  <c r="C2390" i="10"/>
  <c r="U2389" i="10"/>
  <c r="T2389" i="10"/>
  <c r="S2389" i="10"/>
  <c r="R2389" i="10"/>
  <c r="Q2389" i="10"/>
  <c r="P2389" i="10"/>
  <c r="O2389" i="10"/>
  <c r="N2389" i="10"/>
  <c r="M2389" i="10"/>
  <c r="L2389" i="10"/>
  <c r="K2389" i="10"/>
  <c r="J2389" i="10"/>
  <c r="I2389" i="10"/>
  <c r="H2389" i="10"/>
  <c r="D2389" i="10"/>
  <c r="C2389" i="10"/>
  <c r="U2388" i="10"/>
  <c r="T2388" i="10"/>
  <c r="S2388" i="10"/>
  <c r="R2388" i="10"/>
  <c r="Q2388" i="10"/>
  <c r="P2388" i="10"/>
  <c r="O2388" i="10"/>
  <c r="N2388" i="10"/>
  <c r="M2388" i="10"/>
  <c r="L2388" i="10"/>
  <c r="K2388" i="10"/>
  <c r="J2388" i="10"/>
  <c r="I2388" i="10"/>
  <c r="H2388" i="10"/>
  <c r="D2388" i="10"/>
  <c r="C2388" i="10"/>
  <c r="U2387" i="10"/>
  <c r="T2387" i="10"/>
  <c r="S2387" i="10"/>
  <c r="R2387" i="10"/>
  <c r="Q2387" i="10"/>
  <c r="P2387" i="10"/>
  <c r="O2387" i="10"/>
  <c r="N2387" i="10"/>
  <c r="M2387" i="10"/>
  <c r="L2387" i="10"/>
  <c r="K2387" i="10"/>
  <c r="J2387" i="10"/>
  <c r="I2387" i="10"/>
  <c r="H2387" i="10"/>
  <c r="D2387" i="10"/>
  <c r="C2387" i="10"/>
  <c r="U2386" i="10"/>
  <c r="T2386" i="10"/>
  <c r="S2386" i="10"/>
  <c r="R2386" i="10"/>
  <c r="Q2386" i="10"/>
  <c r="P2386" i="10"/>
  <c r="O2386" i="10"/>
  <c r="N2386" i="10"/>
  <c r="M2386" i="10"/>
  <c r="L2386" i="10"/>
  <c r="K2386" i="10"/>
  <c r="J2386" i="10"/>
  <c r="I2386" i="10"/>
  <c r="H2386" i="10"/>
  <c r="D2386" i="10"/>
  <c r="C2386" i="10"/>
  <c r="U2385" i="10"/>
  <c r="T2385" i="10"/>
  <c r="S2385" i="10"/>
  <c r="R2385" i="10"/>
  <c r="Q2385" i="10"/>
  <c r="P2385" i="10"/>
  <c r="O2385" i="10"/>
  <c r="N2385" i="10"/>
  <c r="M2385" i="10"/>
  <c r="L2385" i="10"/>
  <c r="K2385" i="10"/>
  <c r="J2385" i="10"/>
  <c r="I2385" i="10"/>
  <c r="H2385" i="10"/>
  <c r="D2385" i="10"/>
  <c r="C2385" i="10"/>
  <c r="U2384" i="10"/>
  <c r="T2384" i="10"/>
  <c r="S2384" i="10"/>
  <c r="R2384" i="10"/>
  <c r="Q2384" i="10"/>
  <c r="P2384" i="10"/>
  <c r="O2384" i="10"/>
  <c r="N2384" i="10"/>
  <c r="M2384" i="10"/>
  <c r="L2384" i="10"/>
  <c r="K2384" i="10"/>
  <c r="J2384" i="10"/>
  <c r="I2384" i="10"/>
  <c r="H2384" i="10"/>
  <c r="D2384" i="10"/>
  <c r="C2384" i="10"/>
  <c r="U2383" i="10"/>
  <c r="T2383" i="10"/>
  <c r="S2383" i="10"/>
  <c r="R2383" i="10"/>
  <c r="Q2383" i="10"/>
  <c r="P2383" i="10"/>
  <c r="O2383" i="10"/>
  <c r="N2383" i="10"/>
  <c r="M2383" i="10"/>
  <c r="L2383" i="10"/>
  <c r="K2383" i="10"/>
  <c r="J2383" i="10"/>
  <c r="I2383" i="10"/>
  <c r="H2383" i="10"/>
  <c r="D2383" i="10"/>
  <c r="C2383" i="10"/>
  <c r="U2382" i="10"/>
  <c r="T2382" i="10"/>
  <c r="S2382" i="10"/>
  <c r="R2382" i="10"/>
  <c r="Q2382" i="10"/>
  <c r="P2382" i="10"/>
  <c r="O2382" i="10"/>
  <c r="N2382" i="10"/>
  <c r="M2382" i="10"/>
  <c r="L2382" i="10"/>
  <c r="K2382" i="10"/>
  <c r="J2382" i="10"/>
  <c r="I2382" i="10"/>
  <c r="H2382" i="10"/>
  <c r="D2382" i="10"/>
  <c r="C2382" i="10"/>
  <c r="U2381" i="10"/>
  <c r="T2381" i="10"/>
  <c r="S2381" i="10"/>
  <c r="R2381" i="10"/>
  <c r="Q2381" i="10"/>
  <c r="P2381" i="10"/>
  <c r="O2381" i="10"/>
  <c r="N2381" i="10"/>
  <c r="M2381" i="10"/>
  <c r="L2381" i="10"/>
  <c r="K2381" i="10"/>
  <c r="J2381" i="10"/>
  <c r="I2381" i="10"/>
  <c r="H2381" i="10"/>
  <c r="D2381" i="10"/>
  <c r="C2381" i="10"/>
  <c r="U2380" i="10"/>
  <c r="T2380" i="10"/>
  <c r="S2380" i="10"/>
  <c r="R2380" i="10"/>
  <c r="Q2380" i="10"/>
  <c r="P2380" i="10"/>
  <c r="O2380" i="10"/>
  <c r="N2380" i="10"/>
  <c r="M2380" i="10"/>
  <c r="L2380" i="10"/>
  <c r="K2380" i="10"/>
  <c r="J2380" i="10"/>
  <c r="I2380" i="10"/>
  <c r="H2380" i="10"/>
  <c r="D2380" i="10"/>
  <c r="C2380" i="10"/>
  <c r="U2379" i="10"/>
  <c r="T2379" i="10"/>
  <c r="S2379" i="10"/>
  <c r="R2379" i="10"/>
  <c r="Q2379" i="10"/>
  <c r="P2379" i="10"/>
  <c r="O2379" i="10"/>
  <c r="N2379" i="10"/>
  <c r="M2379" i="10"/>
  <c r="L2379" i="10"/>
  <c r="K2379" i="10"/>
  <c r="J2379" i="10"/>
  <c r="I2379" i="10"/>
  <c r="H2379" i="10"/>
  <c r="D2379" i="10"/>
  <c r="C2379" i="10"/>
  <c r="U2378" i="10"/>
  <c r="T2378" i="10"/>
  <c r="S2378" i="10"/>
  <c r="R2378" i="10"/>
  <c r="Q2378" i="10"/>
  <c r="P2378" i="10"/>
  <c r="O2378" i="10"/>
  <c r="N2378" i="10"/>
  <c r="M2378" i="10"/>
  <c r="L2378" i="10"/>
  <c r="K2378" i="10"/>
  <c r="J2378" i="10"/>
  <c r="I2378" i="10"/>
  <c r="H2378" i="10"/>
  <c r="D2378" i="10"/>
  <c r="C2378" i="10"/>
  <c r="U2377" i="10"/>
  <c r="T2377" i="10"/>
  <c r="S2377" i="10"/>
  <c r="R2377" i="10"/>
  <c r="Q2377" i="10"/>
  <c r="P2377" i="10"/>
  <c r="O2377" i="10"/>
  <c r="N2377" i="10"/>
  <c r="M2377" i="10"/>
  <c r="L2377" i="10"/>
  <c r="K2377" i="10"/>
  <c r="J2377" i="10"/>
  <c r="I2377" i="10"/>
  <c r="H2377" i="10"/>
  <c r="D2377" i="10"/>
  <c r="C2377" i="10"/>
  <c r="U2376" i="10"/>
  <c r="T2376" i="10"/>
  <c r="S2376" i="10"/>
  <c r="R2376" i="10"/>
  <c r="Q2376" i="10"/>
  <c r="P2376" i="10"/>
  <c r="O2376" i="10"/>
  <c r="N2376" i="10"/>
  <c r="M2376" i="10"/>
  <c r="L2376" i="10"/>
  <c r="K2376" i="10"/>
  <c r="J2376" i="10"/>
  <c r="I2376" i="10"/>
  <c r="H2376" i="10"/>
  <c r="D2376" i="10"/>
  <c r="C2376" i="10"/>
  <c r="U2375" i="10"/>
  <c r="T2375" i="10"/>
  <c r="S2375" i="10"/>
  <c r="R2375" i="10"/>
  <c r="Q2375" i="10"/>
  <c r="P2375" i="10"/>
  <c r="O2375" i="10"/>
  <c r="N2375" i="10"/>
  <c r="M2375" i="10"/>
  <c r="L2375" i="10"/>
  <c r="K2375" i="10"/>
  <c r="J2375" i="10"/>
  <c r="I2375" i="10"/>
  <c r="H2375" i="10"/>
  <c r="D2375" i="10"/>
  <c r="C2375" i="10"/>
  <c r="U2374" i="10"/>
  <c r="T2374" i="10"/>
  <c r="S2374" i="10"/>
  <c r="R2374" i="10"/>
  <c r="Q2374" i="10"/>
  <c r="P2374" i="10"/>
  <c r="O2374" i="10"/>
  <c r="N2374" i="10"/>
  <c r="M2374" i="10"/>
  <c r="L2374" i="10"/>
  <c r="K2374" i="10"/>
  <c r="J2374" i="10"/>
  <c r="I2374" i="10"/>
  <c r="H2374" i="10"/>
  <c r="D2374" i="10"/>
  <c r="C2374" i="10"/>
  <c r="U2373" i="10"/>
  <c r="T2373" i="10"/>
  <c r="S2373" i="10"/>
  <c r="R2373" i="10"/>
  <c r="Q2373" i="10"/>
  <c r="P2373" i="10"/>
  <c r="O2373" i="10"/>
  <c r="N2373" i="10"/>
  <c r="M2373" i="10"/>
  <c r="L2373" i="10"/>
  <c r="K2373" i="10"/>
  <c r="J2373" i="10"/>
  <c r="I2373" i="10"/>
  <c r="H2373" i="10"/>
  <c r="D2373" i="10"/>
  <c r="C2373" i="10"/>
  <c r="U2372" i="10"/>
  <c r="T2372" i="10"/>
  <c r="S2372" i="10"/>
  <c r="R2372" i="10"/>
  <c r="Q2372" i="10"/>
  <c r="P2372" i="10"/>
  <c r="O2372" i="10"/>
  <c r="N2372" i="10"/>
  <c r="M2372" i="10"/>
  <c r="L2372" i="10"/>
  <c r="K2372" i="10"/>
  <c r="J2372" i="10"/>
  <c r="I2372" i="10"/>
  <c r="H2372" i="10"/>
  <c r="D2372" i="10"/>
  <c r="C2372" i="10"/>
  <c r="U2371" i="10"/>
  <c r="T2371" i="10"/>
  <c r="S2371" i="10"/>
  <c r="R2371" i="10"/>
  <c r="Q2371" i="10"/>
  <c r="P2371" i="10"/>
  <c r="O2371" i="10"/>
  <c r="N2371" i="10"/>
  <c r="M2371" i="10"/>
  <c r="L2371" i="10"/>
  <c r="K2371" i="10"/>
  <c r="J2371" i="10"/>
  <c r="I2371" i="10"/>
  <c r="H2371" i="10"/>
  <c r="D2371" i="10"/>
  <c r="C2371" i="10"/>
  <c r="U2370" i="10"/>
  <c r="T2370" i="10"/>
  <c r="S2370" i="10"/>
  <c r="R2370" i="10"/>
  <c r="Q2370" i="10"/>
  <c r="P2370" i="10"/>
  <c r="O2370" i="10"/>
  <c r="N2370" i="10"/>
  <c r="M2370" i="10"/>
  <c r="L2370" i="10"/>
  <c r="K2370" i="10"/>
  <c r="J2370" i="10"/>
  <c r="I2370" i="10"/>
  <c r="H2370" i="10"/>
  <c r="D2370" i="10"/>
  <c r="C2370" i="10"/>
  <c r="U2369" i="10"/>
  <c r="T2369" i="10"/>
  <c r="S2369" i="10"/>
  <c r="R2369" i="10"/>
  <c r="Q2369" i="10"/>
  <c r="P2369" i="10"/>
  <c r="O2369" i="10"/>
  <c r="N2369" i="10"/>
  <c r="M2369" i="10"/>
  <c r="L2369" i="10"/>
  <c r="K2369" i="10"/>
  <c r="J2369" i="10"/>
  <c r="I2369" i="10"/>
  <c r="H2369" i="10"/>
  <c r="D2369" i="10"/>
  <c r="C2369" i="10"/>
  <c r="U2368" i="10"/>
  <c r="T2368" i="10"/>
  <c r="S2368" i="10"/>
  <c r="R2368" i="10"/>
  <c r="Q2368" i="10"/>
  <c r="P2368" i="10"/>
  <c r="O2368" i="10"/>
  <c r="N2368" i="10"/>
  <c r="M2368" i="10"/>
  <c r="L2368" i="10"/>
  <c r="K2368" i="10"/>
  <c r="J2368" i="10"/>
  <c r="I2368" i="10"/>
  <c r="H2368" i="10"/>
  <c r="D2368" i="10"/>
  <c r="C2368" i="10"/>
  <c r="U2367" i="10"/>
  <c r="T2367" i="10"/>
  <c r="S2367" i="10"/>
  <c r="R2367" i="10"/>
  <c r="Q2367" i="10"/>
  <c r="P2367" i="10"/>
  <c r="O2367" i="10"/>
  <c r="N2367" i="10"/>
  <c r="M2367" i="10"/>
  <c r="L2367" i="10"/>
  <c r="K2367" i="10"/>
  <c r="J2367" i="10"/>
  <c r="I2367" i="10"/>
  <c r="H2367" i="10"/>
  <c r="D2367" i="10"/>
  <c r="C2367" i="10"/>
  <c r="U2366" i="10"/>
  <c r="T2366" i="10"/>
  <c r="S2366" i="10"/>
  <c r="R2366" i="10"/>
  <c r="Q2366" i="10"/>
  <c r="P2366" i="10"/>
  <c r="O2366" i="10"/>
  <c r="N2366" i="10"/>
  <c r="M2366" i="10"/>
  <c r="L2366" i="10"/>
  <c r="K2366" i="10"/>
  <c r="J2366" i="10"/>
  <c r="I2366" i="10"/>
  <c r="H2366" i="10"/>
  <c r="D2366" i="10"/>
  <c r="C2366" i="10"/>
  <c r="U2365" i="10"/>
  <c r="T2365" i="10"/>
  <c r="S2365" i="10"/>
  <c r="R2365" i="10"/>
  <c r="Q2365" i="10"/>
  <c r="P2365" i="10"/>
  <c r="O2365" i="10"/>
  <c r="N2365" i="10"/>
  <c r="M2365" i="10"/>
  <c r="L2365" i="10"/>
  <c r="K2365" i="10"/>
  <c r="J2365" i="10"/>
  <c r="I2365" i="10"/>
  <c r="H2365" i="10"/>
  <c r="D2365" i="10"/>
  <c r="C2365" i="10"/>
  <c r="U2364" i="10"/>
  <c r="T2364" i="10"/>
  <c r="S2364" i="10"/>
  <c r="R2364" i="10"/>
  <c r="Q2364" i="10"/>
  <c r="P2364" i="10"/>
  <c r="O2364" i="10"/>
  <c r="N2364" i="10"/>
  <c r="M2364" i="10"/>
  <c r="L2364" i="10"/>
  <c r="K2364" i="10"/>
  <c r="J2364" i="10"/>
  <c r="I2364" i="10"/>
  <c r="H2364" i="10"/>
  <c r="D2364" i="10"/>
  <c r="C2364" i="10"/>
  <c r="U2363" i="10"/>
  <c r="T2363" i="10"/>
  <c r="S2363" i="10"/>
  <c r="R2363" i="10"/>
  <c r="Q2363" i="10"/>
  <c r="P2363" i="10"/>
  <c r="O2363" i="10"/>
  <c r="N2363" i="10"/>
  <c r="M2363" i="10"/>
  <c r="L2363" i="10"/>
  <c r="K2363" i="10"/>
  <c r="J2363" i="10"/>
  <c r="I2363" i="10"/>
  <c r="H2363" i="10"/>
  <c r="D2363" i="10"/>
  <c r="C2363" i="10"/>
  <c r="U2362" i="10"/>
  <c r="T2362" i="10"/>
  <c r="S2362" i="10"/>
  <c r="R2362" i="10"/>
  <c r="Q2362" i="10"/>
  <c r="P2362" i="10"/>
  <c r="O2362" i="10"/>
  <c r="N2362" i="10"/>
  <c r="M2362" i="10"/>
  <c r="L2362" i="10"/>
  <c r="K2362" i="10"/>
  <c r="J2362" i="10"/>
  <c r="I2362" i="10"/>
  <c r="H2362" i="10"/>
  <c r="D2362" i="10"/>
  <c r="C2362" i="10"/>
  <c r="U2361" i="10"/>
  <c r="T2361" i="10"/>
  <c r="S2361" i="10"/>
  <c r="R2361" i="10"/>
  <c r="Q2361" i="10"/>
  <c r="P2361" i="10"/>
  <c r="O2361" i="10"/>
  <c r="N2361" i="10"/>
  <c r="M2361" i="10"/>
  <c r="L2361" i="10"/>
  <c r="K2361" i="10"/>
  <c r="J2361" i="10"/>
  <c r="I2361" i="10"/>
  <c r="H2361" i="10"/>
  <c r="D2361" i="10"/>
  <c r="C2361" i="10"/>
  <c r="U2360" i="10"/>
  <c r="T2360" i="10"/>
  <c r="S2360" i="10"/>
  <c r="R2360" i="10"/>
  <c r="Q2360" i="10"/>
  <c r="P2360" i="10"/>
  <c r="O2360" i="10"/>
  <c r="N2360" i="10"/>
  <c r="M2360" i="10"/>
  <c r="L2360" i="10"/>
  <c r="K2360" i="10"/>
  <c r="J2360" i="10"/>
  <c r="I2360" i="10"/>
  <c r="H2360" i="10"/>
  <c r="D2360" i="10"/>
  <c r="C2360" i="10"/>
  <c r="U2359" i="10"/>
  <c r="T2359" i="10"/>
  <c r="S2359" i="10"/>
  <c r="R2359" i="10"/>
  <c r="Q2359" i="10"/>
  <c r="P2359" i="10"/>
  <c r="O2359" i="10"/>
  <c r="N2359" i="10"/>
  <c r="M2359" i="10"/>
  <c r="L2359" i="10"/>
  <c r="K2359" i="10"/>
  <c r="J2359" i="10"/>
  <c r="I2359" i="10"/>
  <c r="H2359" i="10"/>
  <c r="D2359" i="10"/>
  <c r="C2359" i="10"/>
  <c r="U2358" i="10"/>
  <c r="T2358" i="10"/>
  <c r="S2358" i="10"/>
  <c r="R2358" i="10"/>
  <c r="Q2358" i="10"/>
  <c r="P2358" i="10"/>
  <c r="O2358" i="10"/>
  <c r="N2358" i="10"/>
  <c r="M2358" i="10"/>
  <c r="L2358" i="10"/>
  <c r="K2358" i="10"/>
  <c r="J2358" i="10"/>
  <c r="I2358" i="10"/>
  <c r="H2358" i="10"/>
  <c r="D2358" i="10"/>
  <c r="C2358" i="10"/>
  <c r="U2357" i="10"/>
  <c r="T2357" i="10"/>
  <c r="S2357" i="10"/>
  <c r="R2357" i="10"/>
  <c r="Q2357" i="10"/>
  <c r="P2357" i="10"/>
  <c r="O2357" i="10"/>
  <c r="N2357" i="10"/>
  <c r="M2357" i="10"/>
  <c r="L2357" i="10"/>
  <c r="K2357" i="10"/>
  <c r="J2357" i="10"/>
  <c r="I2357" i="10"/>
  <c r="H2357" i="10"/>
  <c r="D2357" i="10"/>
  <c r="C2357" i="10"/>
  <c r="U2356" i="10"/>
  <c r="T2356" i="10"/>
  <c r="S2356" i="10"/>
  <c r="R2356" i="10"/>
  <c r="Q2356" i="10"/>
  <c r="P2356" i="10"/>
  <c r="O2356" i="10"/>
  <c r="N2356" i="10"/>
  <c r="M2356" i="10"/>
  <c r="L2356" i="10"/>
  <c r="K2356" i="10"/>
  <c r="J2356" i="10"/>
  <c r="I2356" i="10"/>
  <c r="H2356" i="10"/>
  <c r="D2356" i="10"/>
  <c r="C2356" i="10"/>
  <c r="U2355" i="10"/>
  <c r="T2355" i="10"/>
  <c r="S2355" i="10"/>
  <c r="R2355" i="10"/>
  <c r="Q2355" i="10"/>
  <c r="P2355" i="10"/>
  <c r="O2355" i="10"/>
  <c r="N2355" i="10"/>
  <c r="M2355" i="10"/>
  <c r="L2355" i="10"/>
  <c r="K2355" i="10"/>
  <c r="J2355" i="10"/>
  <c r="I2355" i="10"/>
  <c r="H2355" i="10"/>
  <c r="D2355" i="10"/>
  <c r="C2355" i="10"/>
  <c r="U2354" i="10"/>
  <c r="T2354" i="10"/>
  <c r="S2354" i="10"/>
  <c r="R2354" i="10"/>
  <c r="Q2354" i="10"/>
  <c r="P2354" i="10"/>
  <c r="O2354" i="10"/>
  <c r="N2354" i="10"/>
  <c r="M2354" i="10"/>
  <c r="L2354" i="10"/>
  <c r="K2354" i="10"/>
  <c r="J2354" i="10"/>
  <c r="I2354" i="10"/>
  <c r="H2354" i="10"/>
  <c r="D2354" i="10"/>
  <c r="C2354" i="10"/>
  <c r="U2353" i="10"/>
  <c r="T2353" i="10"/>
  <c r="S2353" i="10"/>
  <c r="R2353" i="10"/>
  <c r="Q2353" i="10"/>
  <c r="P2353" i="10"/>
  <c r="O2353" i="10"/>
  <c r="N2353" i="10"/>
  <c r="M2353" i="10"/>
  <c r="L2353" i="10"/>
  <c r="K2353" i="10"/>
  <c r="J2353" i="10"/>
  <c r="I2353" i="10"/>
  <c r="H2353" i="10"/>
  <c r="D2353" i="10"/>
  <c r="C2353" i="10"/>
  <c r="U2352" i="10"/>
  <c r="T2352" i="10"/>
  <c r="S2352" i="10"/>
  <c r="R2352" i="10"/>
  <c r="Q2352" i="10"/>
  <c r="P2352" i="10"/>
  <c r="O2352" i="10"/>
  <c r="N2352" i="10"/>
  <c r="M2352" i="10"/>
  <c r="L2352" i="10"/>
  <c r="K2352" i="10"/>
  <c r="J2352" i="10"/>
  <c r="I2352" i="10"/>
  <c r="H2352" i="10"/>
  <c r="D2352" i="10"/>
  <c r="C2352" i="10"/>
  <c r="U2351" i="10"/>
  <c r="T2351" i="10"/>
  <c r="S2351" i="10"/>
  <c r="R2351" i="10"/>
  <c r="Q2351" i="10"/>
  <c r="P2351" i="10"/>
  <c r="O2351" i="10"/>
  <c r="N2351" i="10"/>
  <c r="M2351" i="10"/>
  <c r="L2351" i="10"/>
  <c r="K2351" i="10"/>
  <c r="J2351" i="10"/>
  <c r="I2351" i="10"/>
  <c r="H2351" i="10"/>
  <c r="D2351" i="10"/>
  <c r="C2351" i="10"/>
  <c r="U2350" i="10"/>
  <c r="T2350" i="10"/>
  <c r="S2350" i="10"/>
  <c r="R2350" i="10"/>
  <c r="Q2350" i="10"/>
  <c r="P2350" i="10"/>
  <c r="O2350" i="10"/>
  <c r="N2350" i="10"/>
  <c r="M2350" i="10"/>
  <c r="L2350" i="10"/>
  <c r="K2350" i="10"/>
  <c r="J2350" i="10"/>
  <c r="I2350" i="10"/>
  <c r="H2350" i="10"/>
  <c r="D2350" i="10"/>
  <c r="C2350" i="10"/>
  <c r="U2349" i="10"/>
  <c r="T2349" i="10"/>
  <c r="S2349" i="10"/>
  <c r="R2349" i="10"/>
  <c r="Q2349" i="10"/>
  <c r="P2349" i="10"/>
  <c r="O2349" i="10"/>
  <c r="N2349" i="10"/>
  <c r="M2349" i="10"/>
  <c r="L2349" i="10"/>
  <c r="K2349" i="10"/>
  <c r="J2349" i="10"/>
  <c r="I2349" i="10"/>
  <c r="H2349" i="10"/>
  <c r="D2349" i="10"/>
  <c r="C2349" i="10"/>
  <c r="U2348" i="10"/>
  <c r="T2348" i="10"/>
  <c r="S2348" i="10"/>
  <c r="R2348" i="10"/>
  <c r="Q2348" i="10"/>
  <c r="P2348" i="10"/>
  <c r="O2348" i="10"/>
  <c r="N2348" i="10"/>
  <c r="M2348" i="10"/>
  <c r="L2348" i="10"/>
  <c r="K2348" i="10"/>
  <c r="J2348" i="10"/>
  <c r="I2348" i="10"/>
  <c r="H2348" i="10"/>
  <c r="D2348" i="10"/>
  <c r="C2348" i="10"/>
  <c r="U2347" i="10"/>
  <c r="T2347" i="10"/>
  <c r="S2347" i="10"/>
  <c r="R2347" i="10"/>
  <c r="Q2347" i="10"/>
  <c r="P2347" i="10"/>
  <c r="O2347" i="10"/>
  <c r="N2347" i="10"/>
  <c r="M2347" i="10"/>
  <c r="L2347" i="10"/>
  <c r="K2347" i="10"/>
  <c r="J2347" i="10"/>
  <c r="I2347" i="10"/>
  <c r="H2347" i="10"/>
  <c r="D2347" i="10"/>
  <c r="C2347" i="10"/>
  <c r="U2346" i="10"/>
  <c r="T2346" i="10"/>
  <c r="S2346" i="10"/>
  <c r="R2346" i="10"/>
  <c r="Q2346" i="10"/>
  <c r="P2346" i="10"/>
  <c r="O2346" i="10"/>
  <c r="N2346" i="10"/>
  <c r="M2346" i="10"/>
  <c r="L2346" i="10"/>
  <c r="K2346" i="10"/>
  <c r="J2346" i="10"/>
  <c r="I2346" i="10"/>
  <c r="H2346" i="10"/>
  <c r="D2346" i="10"/>
  <c r="C2346" i="10"/>
  <c r="U2345" i="10"/>
  <c r="T2345" i="10"/>
  <c r="S2345" i="10"/>
  <c r="R2345" i="10"/>
  <c r="Q2345" i="10"/>
  <c r="P2345" i="10"/>
  <c r="O2345" i="10"/>
  <c r="N2345" i="10"/>
  <c r="M2345" i="10"/>
  <c r="L2345" i="10"/>
  <c r="K2345" i="10"/>
  <c r="J2345" i="10"/>
  <c r="I2345" i="10"/>
  <c r="H2345" i="10"/>
  <c r="D2345" i="10"/>
  <c r="C2345" i="10"/>
  <c r="U2344" i="10"/>
  <c r="T2344" i="10"/>
  <c r="S2344" i="10"/>
  <c r="R2344" i="10"/>
  <c r="Q2344" i="10"/>
  <c r="P2344" i="10"/>
  <c r="O2344" i="10"/>
  <c r="N2344" i="10"/>
  <c r="M2344" i="10"/>
  <c r="L2344" i="10"/>
  <c r="K2344" i="10"/>
  <c r="J2344" i="10"/>
  <c r="I2344" i="10"/>
  <c r="H2344" i="10"/>
  <c r="D2344" i="10"/>
  <c r="C2344" i="10"/>
  <c r="U2343" i="10"/>
  <c r="T2343" i="10"/>
  <c r="S2343" i="10"/>
  <c r="R2343" i="10"/>
  <c r="Q2343" i="10"/>
  <c r="P2343" i="10"/>
  <c r="O2343" i="10"/>
  <c r="N2343" i="10"/>
  <c r="M2343" i="10"/>
  <c r="L2343" i="10"/>
  <c r="K2343" i="10"/>
  <c r="J2343" i="10"/>
  <c r="I2343" i="10"/>
  <c r="H2343" i="10"/>
  <c r="D2343" i="10"/>
  <c r="C2343" i="10"/>
  <c r="U2342" i="10"/>
  <c r="T2342" i="10"/>
  <c r="S2342" i="10"/>
  <c r="R2342" i="10"/>
  <c r="Q2342" i="10"/>
  <c r="P2342" i="10"/>
  <c r="O2342" i="10"/>
  <c r="N2342" i="10"/>
  <c r="M2342" i="10"/>
  <c r="L2342" i="10"/>
  <c r="K2342" i="10"/>
  <c r="J2342" i="10"/>
  <c r="I2342" i="10"/>
  <c r="H2342" i="10"/>
  <c r="D2342" i="10"/>
  <c r="C2342" i="10"/>
  <c r="U2341" i="10"/>
  <c r="T2341" i="10"/>
  <c r="S2341" i="10"/>
  <c r="R2341" i="10"/>
  <c r="Q2341" i="10"/>
  <c r="P2341" i="10"/>
  <c r="O2341" i="10"/>
  <c r="N2341" i="10"/>
  <c r="M2341" i="10"/>
  <c r="L2341" i="10"/>
  <c r="K2341" i="10"/>
  <c r="J2341" i="10"/>
  <c r="I2341" i="10"/>
  <c r="H2341" i="10"/>
  <c r="D2341" i="10"/>
  <c r="C2341" i="10"/>
  <c r="U2340" i="10"/>
  <c r="T2340" i="10"/>
  <c r="S2340" i="10"/>
  <c r="R2340" i="10"/>
  <c r="Q2340" i="10"/>
  <c r="P2340" i="10"/>
  <c r="O2340" i="10"/>
  <c r="N2340" i="10"/>
  <c r="M2340" i="10"/>
  <c r="L2340" i="10"/>
  <c r="K2340" i="10"/>
  <c r="J2340" i="10"/>
  <c r="I2340" i="10"/>
  <c r="H2340" i="10"/>
  <c r="D2340" i="10"/>
  <c r="C2340" i="10"/>
  <c r="U2339" i="10"/>
  <c r="T2339" i="10"/>
  <c r="S2339" i="10"/>
  <c r="R2339" i="10"/>
  <c r="Q2339" i="10"/>
  <c r="P2339" i="10"/>
  <c r="O2339" i="10"/>
  <c r="N2339" i="10"/>
  <c r="M2339" i="10"/>
  <c r="L2339" i="10"/>
  <c r="K2339" i="10"/>
  <c r="J2339" i="10"/>
  <c r="I2339" i="10"/>
  <c r="H2339" i="10"/>
  <c r="D2339" i="10"/>
  <c r="C2339" i="10"/>
  <c r="U2338" i="10"/>
  <c r="T2338" i="10"/>
  <c r="S2338" i="10"/>
  <c r="R2338" i="10"/>
  <c r="Q2338" i="10"/>
  <c r="P2338" i="10"/>
  <c r="O2338" i="10"/>
  <c r="N2338" i="10"/>
  <c r="M2338" i="10"/>
  <c r="L2338" i="10"/>
  <c r="K2338" i="10"/>
  <c r="J2338" i="10"/>
  <c r="I2338" i="10"/>
  <c r="H2338" i="10"/>
  <c r="D2338" i="10"/>
  <c r="C2338" i="10"/>
  <c r="U2337" i="10"/>
  <c r="T2337" i="10"/>
  <c r="S2337" i="10"/>
  <c r="R2337" i="10"/>
  <c r="Q2337" i="10"/>
  <c r="P2337" i="10"/>
  <c r="O2337" i="10"/>
  <c r="N2337" i="10"/>
  <c r="M2337" i="10"/>
  <c r="L2337" i="10"/>
  <c r="K2337" i="10"/>
  <c r="J2337" i="10"/>
  <c r="I2337" i="10"/>
  <c r="H2337" i="10"/>
  <c r="D2337" i="10"/>
  <c r="C2337" i="10"/>
  <c r="U2336" i="10"/>
  <c r="T2336" i="10"/>
  <c r="S2336" i="10"/>
  <c r="R2336" i="10"/>
  <c r="Q2336" i="10"/>
  <c r="P2336" i="10"/>
  <c r="O2336" i="10"/>
  <c r="N2336" i="10"/>
  <c r="M2336" i="10"/>
  <c r="L2336" i="10"/>
  <c r="K2336" i="10"/>
  <c r="J2336" i="10"/>
  <c r="I2336" i="10"/>
  <c r="H2336" i="10"/>
  <c r="D2336" i="10"/>
  <c r="C2336" i="10"/>
  <c r="U2335" i="10"/>
  <c r="T2335" i="10"/>
  <c r="S2335" i="10"/>
  <c r="R2335" i="10"/>
  <c r="Q2335" i="10"/>
  <c r="P2335" i="10"/>
  <c r="O2335" i="10"/>
  <c r="N2335" i="10"/>
  <c r="M2335" i="10"/>
  <c r="L2335" i="10"/>
  <c r="K2335" i="10"/>
  <c r="J2335" i="10"/>
  <c r="I2335" i="10"/>
  <c r="H2335" i="10"/>
  <c r="D2335" i="10"/>
  <c r="C2335" i="10"/>
  <c r="U2334" i="10"/>
  <c r="T2334" i="10"/>
  <c r="S2334" i="10"/>
  <c r="R2334" i="10"/>
  <c r="Q2334" i="10"/>
  <c r="P2334" i="10"/>
  <c r="O2334" i="10"/>
  <c r="N2334" i="10"/>
  <c r="M2334" i="10"/>
  <c r="L2334" i="10"/>
  <c r="K2334" i="10"/>
  <c r="J2334" i="10"/>
  <c r="I2334" i="10"/>
  <c r="H2334" i="10"/>
  <c r="D2334" i="10"/>
  <c r="C2334" i="10"/>
  <c r="U2333" i="10"/>
  <c r="T2333" i="10"/>
  <c r="S2333" i="10"/>
  <c r="R2333" i="10"/>
  <c r="Q2333" i="10"/>
  <c r="P2333" i="10"/>
  <c r="O2333" i="10"/>
  <c r="N2333" i="10"/>
  <c r="M2333" i="10"/>
  <c r="L2333" i="10"/>
  <c r="K2333" i="10"/>
  <c r="J2333" i="10"/>
  <c r="I2333" i="10"/>
  <c r="H2333" i="10"/>
  <c r="D2333" i="10"/>
  <c r="C2333" i="10"/>
  <c r="U2332" i="10"/>
  <c r="T2332" i="10"/>
  <c r="S2332" i="10"/>
  <c r="R2332" i="10"/>
  <c r="Q2332" i="10"/>
  <c r="P2332" i="10"/>
  <c r="O2332" i="10"/>
  <c r="N2332" i="10"/>
  <c r="M2332" i="10"/>
  <c r="L2332" i="10"/>
  <c r="K2332" i="10"/>
  <c r="J2332" i="10"/>
  <c r="I2332" i="10"/>
  <c r="H2332" i="10"/>
  <c r="D2332" i="10"/>
  <c r="C2332" i="10"/>
  <c r="U2331" i="10"/>
  <c r="T2331" i="10"/>
  <c r="S2331" i="10"/>
  <c r="R2331" i="10"/>
  <c r="Q2331" i="10"/>
  <c r="P2331" i="10"/>
  <c r="O2331" i="10"/>
  <c r="N2331" i="10"/>
  <c r="M2331" i="10"/>
  <c r="L2331" i="10"/>
  <c r="K2331" i="10"/>
  <c r="J2331" i="10"/>
  <c r="I2331" i="10"/>
  <c r="H2331" i="10"/>
  <c r="D2331" i="10"/>
  <c r="C2331" i="10"/>
  <c r="U2330" i="10"/>
  <c r="T2330" i="10"/>
  <c r="S2330" i="10"/>
  <c r="R2330" i="10"/>
  <c r="Q2330" i="10"/>
  <c r="P2330" i="10"/>
  <c r="O2330" i="10"/>
  <c r="N2330" i="10"/>
  <c r="M2330" i="10"/>
  <c r="L2330" i="10"/>
  <c r="K2330" i="10"/>
  <c r="J2330" i="10"/>
  <c r="I2330" i="10"/>
  <c r="H2330" i="10"/>
  <c r="D2330" i="10"/>
  <c r="C2330" i="10"/>
  <c r="U2329" i="10"/>
  <c r="T2329" i="10"/>
  <c r="S2329" i="10"/>
  <c r="R2329" i="10"/>
  <c r="Q2329" i="10"/>
  <c r="P2329" i="10"/>
  <c r="O2329" i="10"/>
  <c r="N2329" i="10"/>
  <c r="M2329" i="10"/>
  <c r="L2329" i="10"/>
  <c r="K2329" i="10"/>
  <c r="J2329" i="10"/>
  <c r="I2329" i="10"/>
  <c r="H2329" i="10"/>
  <c r="D2329" i="10"/>
  <c r="C2329" i="10"/>
  <c r="U2328" i="10"/>
  <c r="T2328" i="10"/>
  <c r="S2328" i="10"/>
  <c r="R2328" i="10"/>
  <c r="Q2328" i="10"/>
  <c r="P2328" i="10"/>
  <c r="O2328" i="10"/>
  <c r="N2328" i="10"/>
  <c r="M2328" i="10"/>
  <c r="L2328" i="10"/>
  <c r="K2328" i="10"/>
  <c r="J2328" i="10"/>
  <c r="I2328" i="10"/>
  <c r="H2328" i="10"/>
  <c r="D2328" i="10"/>
  <c r="C2328" i="10"/>
  <c r="U2327" i="10"/>
  <c r="T2327" i="10"/>
  <c r="S2327" i="10"/>
  <c r="R2327" i="10"/>
  <c r="Q2327" i="10"/>
  <c r="P2327" i="10"/>
  <c r="O2327" i="10"/>
  <c r="N2327" i="10"/>
  <c r="M2327" i="10"/>
  <c r="L2327" i="10"/>
  <c r="K2327" i="10"/>
  <c r="J2327" i="10"/>
  <c r="I2327" i="10"/>
  <c r="H2327" i="10"/>
  <c r="D2327" i="10"/>
  <c r="C2327" i="10"/>
  <c r="U2326" i="10"/>
  <c r="T2326" i="10"/>
  <c r="S2326" i="10"/>
  <c r="R2326" i="10"/>
  <c r="Q2326" i="10"/>
  <c r="P2326" i="10"/>
  <c r="O2326" i="10"/>
  <c r="N2326" i="10"/>
  <c r="M2326" i="10"/>
  <c r="L2326" i="10"/>
  <c r="K2326" i="10"/>
  <c r="J2326" i="10"/>
  <c r="I2326" i="10"/>
  <c r="H2326" i="10"/>
  <c r="D2326" i="10"/>
  <c r="C2326" i="10"/>
  <c r="U2325" i="10"/>
  <c r="T2325" i="10"/>
  <c r="S2325" i="10"/>
  <c r="R2325" i="10"/>
  <c r="Q2325" i="10"/>
  <c r="P2325" i="10"/>
  <c r="O2325" i="10"/>
  <c r="N2325" i="10"/>
  <c r="M2325" i="10"/>
  <c r="L2325" i="10"/>
  <c r="K2325" i="10"/>
  <c r="J2325" i="10"/>
  <c r="I2325" i="10"/>
  <c r="H2325" i="10"/>
  <c r="D2325" i="10"/>
  <c r="C2325" i="10"/>
  <c r="U2324" i="10"/>
  <c r="T2324" i="10"/>
  <c r="S2324" i="10"/>
  <c r="R2324" i="10"/>
  <c r="Q2324" i="10"/>
  <c r="P2324" i="10"/>
  <c r="O2324" i="10"/>
  <c r="N2324" i="10"/>
  <c r="M2324" i="10"/>
  <c r="L2324" i="10"/>
  <c r="K2324" i="10"/>
  <c r="J2324" i="10"/>
  <c r="I2324" i="10"/>
  <c r="H2324" i="10"/>
  <c r="D2324" i="10"/>
  <c r="C2324" i="10"/>
  <c r="U2323" i="10"/>
  <c r="T2323" i="10"/>
  <c r="S2323" i="10"/>
  <c r="R2323" i="10"/>
  <c r="Q2323" i="10"/>
  <c r="P2323" i="10"/>
  <c r="O2323" i="10"/>
  <c r="N2323" i="10"/>
  <c r="M2323" i="10"/>
  <c r="L2323" i="10"/>
  <c r="K2323" i="10"/>
  <c r="J2323" i="10"/>
  <c r="I2323" i="10"/>
  <c r="H2323" i="10"/>
  <c r="D2323" i="10"/>
  <c r="C2323" i="10"/>
  <c r="U2322" i="10"/>
  <c r="T2322" i="10"/>
  <c r="S2322" i="10"/>
  <c r="R2322" i="10"/>
  <c r="Q2322" i="10"/>
  <c r="P2322" i="10"/>
  <c r="O2322" i="10"/>
  <c r="N2322" i="10"/>
  <c r="M2322" i="10"/>
  <c r="L2322" i="10"/>
  <c r="K2322" i="10"/>
  <c r="J2322" i="10"/>
  <c r="I2322" i="10"/>
  <c r="H2322" i="10"/>
  <c r="D2322" i="10"/>
  <c r="C2322" i="10"/>
  <c r="U2321" i="10"/>
  <c r="T2321" i="10"/>
  <c r="S2321" i="10"/>
  <c r="R2321" i="10"/>
  <c r="Q2321" i="10"/>
  <c r="P2321" i="10"/>
  <c r="O2321" i="10"/>
  <c r="N2321" i="10"/>
  <c r="M2321" i="10"/>
  <c r="L2321" i="10"/>
  <c r="K2321" i="10"/>
  <c r="J2321" i="10"/>
  <c r="I2321" i="10"/>
  <c r="H2321" i="10"/>
  <c r="D2321" i="10"/>
  <c r="C2321" i="10"/>
  <c r="U2320" i="10"/>
  <c r="T2320" i="10"/>
  <c r="S2320" i="10"/>
  <c r="R2320" i="10"/>
  <c r="Q2320" i="10"/>
  <c r="P2320" i="10"/>
  <c r="O2320" i="10"/>
  <c r="N2320" i="10"/>
  <c r="M2320" i="10"/>
  <c r="L2320" i="10"/>
  <c r="K2320" i="10"/>
  <c r="J2320" i="10"/>
  <c r="I2320" i="10"/>
  <c r="H2320" i="10"/>
  <c r="D2320" i="10"/>
  <c r="C2320" i="10"/>
  <c r="U2319" i="10"/>
  <c r="T2319" i="10"/>
  <c r="S2319" i="10"/>
  <c r="R2319" i="10"/>
  <c r="Q2319" i="10"/>
  <c r="P2319" i="10"/>
  <c r="O2319" i="10"/>
  <c r="N2319" i="10"/>
  <c r="M2319" i="10"/>
  <c r="L2319" i="10"/>
  <c r="K2319" i="10"/>
  <c r="J2319" i="10"/>
  <c r="I2319" i="10"/>
  <c r="H2319" i="10"/>
  <c r="D2319" i="10"/>
  <c r="C2319" i="10"/>
  <c r="U2318" i="10"/>
  <c r="T2318" i="10"/>
  <c r="S2318" i="10"/>
  <c r="R2318" i="10"/>
  <c r="Q2318" i="10"/>
  <c r="P2318" i="10"/>
  <c r="O2318" i="10"/>
  <c r="N2318" i="10"/>
  <c r="M2318" i="10"/>
  <c r="L2318" i="10"/>
  <c r="K2318" i="10"/>
  <c r="J2318" i="10"/>
  <c r="I2318" i="10"/>
  <c r="H2318" i="10"/>
  <c r="D2318" i="10"/>
  <c r="C2318" i="10"/>
  <c r="U2317" i="10"/>
  <c r="T2317" i="10"/>
  <c r="S2317" i="10"/>
  <c r="R2317" i="10"/>
  <c r="Q2317" i="10"/>
  <c r="P2317" i="10"/>
  <c r="O2317" i="10"/>
  <c r="N2317" i="10"/>
  <c r="M2317" i="10"/>
  <c r="L2317" i="10"/>
  <c r="K2317" i="10"/>
  <c r="J2317" i="10"/>
  <c r="I2317" i="10"/>
  <c r="H2317" i="10"/>
  <c r="D2317" i="10"/>
  <c r="C2317" i="10"/>
  <c r="U2316" i="10"/>
  <c r="T2316" i="10"/>
  <c r="S2316" i="10"/>
  <c r="R2316" i="10"/>
  <c r="Q2316" i="10"/>
  <c r="P2316" i="10"/>
  <c r="O2316" i="10"/>
  <c r="N2316" i="10"/>
  <c r="M2316" i="10"/>
  <c r="L2316" i="10"/>
  <c r="K2316" i="10"/>
  <c r="J2316" i="10"/>
  <c r="I2316" i="10"/>
  <c r="H2316" i="10"/>
  <c r="D2316" i="10"/>
  <c r="C2316" i="10"/>
  <c r="U2315" i="10"/>
  <c r="T2315" i="10"/>
  <c r="S2315" i="10"/>
  <c r="R2315" i="10"/>
  <c r="Q2315" i="10"/>
  <c r="P2315" i="10"/>
  <c r="O2315" i="10"/>
  <c r="N2315" i="10"/>
  <c r="M2315" i="10"/>
  <c r="L2315" i="10"/>
  <c r="K2315" i="10"/>
  <c r="J2315" i="10"/>
  <c r="I2315" i="10"/>
  <c r="H2315" i="10"/>
  <c r="D2315" i="10"/>
  <c r="C2315" i="10"/>
  <c r="U2314" i="10"/>
  <c r="T2314" i="10"/>
  <c r="S2314" i="10"/>
  <c r="R2314" i="10"/>
  <c r="Q2314" i="10"/>
  <c r="P2314" i="10"/>
  <c r="O2314" i="10"/>
  <c r="N2314" i="10"/>
  <c r="M2314" i="10"/>
  <c r="L2314" i="10"/>
  <c r="K2314" i="10"/>
  <c r="J2314" i="10"/>
  <c r="I2314" i="10"/>
  <c r="H2314" i="10"/>
  <c r="D2314" i="10"/>
  <c r="C2314" i="10"/>
  <c r="U2313" i="10"/>
  <c r="T2313" i="10"/>
  <c r="S2313" i="10"/>
  <c r="R2313" i="10"/>
  <c r="Q2313" i="10"/>
  <c r="P2313" i="10"/>
  <c r="O2313" i="10"/>
  <c r="N2313" i="10"/>
  <c r="M2313" i="10"/>
  <c r="L2313" i="10"/>
  <c r="K2313" i="10"/>
  <c r="J2313" i="10"/>
  <c r="I2313" i="10"/>
  <c r="H2313" i="10"/>
  <c r="D2313" i="10"/>
  <c r="C2313" i="10"/>
  <c r="U2312" i="10"/>
  <c r="T2312" i="10"/>
  <c r="S2312" i="10"/>
  <c r="R2312" i="10"/>
  <c r="Q2312" i="10"/>
  <c r="P2312" i="10"/>
  <c r="O2312" i="10"/>
  <c r="N2312" i="10"/>
  <c r="M2312" i="10"/>
  <c r="L2312" i="10"/>
  <c r="K2312" i="10"/>
  <c r="J2312" i="10"/>
  <c r="I2312" i="10"/>
  <c r="H2312" i="10"/>
  <c r="D2312" i="10"/>
  <c r="C2312" i="10"/>
  <c r="U2311" i="10"/>
  <c r="T2311" i="10"/>
  <c r="S2311" i="10"/>
  <c r="R2311" i="10"/>
  <c r="Q2311" i="10"/>
  <c r="P2311" i="10"/>
  <c r="O2311" i="10"/>
  <c r="N2311" i="10"/>
  <c r="M2311" i="10"/>
  <c r="L2311" i="10"/>
  <c r="K2311" i="10"/>
  <c r="J2311" i="10"/>
  <c r="I2311" i="10"/>
  <c r="H2311" i="10"/>
  <c r="D2311" i="10"/>
  <c r="C2311" i="10"/>
  <c r="U2310" i="10"/>
  <c r="T2310" i="10"/>
  <c r="S2310" i="10"/>
  <c r="R2310" i="10"/>
  <c r="Q2310" i="10"/>
  <c r="P2310" i="10"/>
  <c r="O2310" i="10"/>
  <c r="N2310" i="10"/>
  <c r="M2310" i="10"/>
  <c r="L2310" i="10"/>
  <c r="K2310" i="10"/>
  <c r="J2310" i="10"/>
  <c r="I2310" i="10"/>
  <c r="H2310" i="10"/>
  <c r="D2310" i="10"/>
  <c r="C2310" i="10"/>
  <c r="U2309" i="10"/>
  <c r="T2309" i="10"/>
  <c r="S2309" i="10"/>
  <c r="R2309" i="10"/>
  <c r="Q2309" i="10"/>
  <c r="P2309" i="10"/>
  <c r="O2309" i="10"/>
  <c r="N2309" i="10"/>
  <c r="M2309" i="10"/>
  <c r="L2309" i="10"/>
  <c r="K2309" i="10"/>
  <c r="J2309" i="10"/>
  <c r="I2309" i="10"/>
  <c r="H2309" i="10"/>
  <c r="D2309" i="10"/>
  <c r="C2309" i="10"/>
  <c r="U2308" i="10"/>
  <c r="T2308" i="10"/>
  <c r="S2308" i="10"/>
  <c r="R2308" i="10"/>
  <c r="Q2308" i="10"/>
  <c r="P2308" i="10"/>
  <c r="O2308" i="10"/>
  <c r="N2308" i="10"/>
  <c r="M2308" i="10"/>
  <c r="L2308" i="10"/>
  <c r="K2308" i="10"/>
  <c r="J2308" i="10"/>
  <c r="I2308" i="10"/>
  <c r="H2308" i="10"/>
  <c r="D2308" i="10"/>
  <c r="C2308" i="10"/>
  <c r="U2307" i="10"/>
  <c r="T2307" i="10"/>
  <c r="S2307" i="10"/>
  <c r="R2307" i="10"/>
  <c r="Q2307" i="10"/>
  <c r="P2307" i="10"/>
  <c r="O2307" i="10"/>
  <c r="N2307" i="10"/>
  <c r="M2307" i="10"/>
  <c r="L2307" i="10"/>
  <c r="K2307" i="10"/>
  <c r="J2307" i="10"/>
  <c r="I2307" i="10"/>
  <c r="H2307" i="10"/>
  <c r="D2307" i="10"/>
  <c r="C2307" i="10"/>
  <c r="U2306" i="10"/>
  <c r="T2306" i="10"/>
  <c r="S2306" i="10"/>
  <c r="R2306" i="10"/>
  <c r="Q2306" i="10"/>
  <c r="P2306" i="10"/>
  <c r="O2306" i="10"/>
  <c r="N2306" i="10"/>
  <c r="M2306" i="10"/>
  <c r="L2306" i="10"/>
  <c r="K2306" i="10"/>
  <c r="J2306" i="10"/>
  <c r="I2306" i="10"/>
  <c r="H2306" i="10"/>
  <c r="D2306" i="10"/>
  <c r="C2306" i="10"/>
  <c r="U2305" i="10"/>
  <c r="T2305" i="10"/>
  <c r="S2305" i="10"/>
  <c r="R2305" i="10"/>
  <c r="Q2305" i="10"/>
  <c r="P2305" i="10"/>
  <c r="O2305" i="10"/>
  <c r="N2305" i="10"/>
  <c r="M2305" i="10"/>
  <c r="L2305" i="10"/>
  <c r="K2305" i="10"/>
  <c r="J2305" i="10"/>
  <c r="I2305" i="10"/>
  <c r="H2305" i="10"/>
  <c r="D2305" i="10"/>
  <c r="C2305" i="10"/>
  <c r="U2304" i="10"/>
  <c r="T2304" i="10"/>
  <c r="S2304" i="10"/>
  <c r="R2304" i="10"/>
  <c r="Q2304" i="10"/>
  <c r="P2304" i="10"/>
  <c r="O2304" i="10"/>
  <c r="N2304" i="10"/>
  <c r="M2304" i="10"/>
  <c r="L2304" i="10"/>
  <c r="K2304" i="10"/>
  <c r="J2304" i="10"/>
  <c r="I2304" i="10"/>
  <c r="H2304" i="10"/>
  <c r="D2304" i="10"/>
  <c r="C2304" i="10"/>
  <c r="U2303" i="10"/>
  <c r="T2303" i="10"/>
  <c r="S2303" i="10"/>
  <c r="R2303" i="10"/>
  <c r="Q2303" i="10"/>
  <c r="P2303" i="10"/>
  <c r="O2303" i="10"/>
  <c r="N2303" i="10"/>
  <c r="M2303" i="10"/>
  <c r="L2303" i="10"/>
  <c r="K2303" i="10"/>
  <c r="J2303" i="10"/>
  <c r="I2303" i="10"/>
  <c r="H2303" i="10"/>
  <c r="D2303" i="10"/>
  <c r="C2303" i="10"/>
  <c r="U2302" i="10"/>
  <c r="T2302" i="10"/>
  <c r="S2302" i="10"/>
  <c r="R2302" i="10"/>
  <c r="Q2302" i="10"/>
  <c r="P2302" i="10"/>
  <c r="O2302" i="10"/>
  <c r="N2302" i="10"/>
  <c r="M2302" i="10"/>
  <c r="L2302" i="10"/>
  <c r="K2302" i="10"/>
  <c r="J2302" i="10"/>
  <c r="I2302" i="10"/>
  <c r="H2302" i="10"/>
  <c r="D2302" i="10"/>
  <c r="C2302" i="10"/>
  <c r="U2301" i="10"/>
  <c r="T2301" i="10"/>
  <c r="S2301" i="10"/>
  <c r="R2301" i="10"/>
  <c r="Q2301" i="10"/>
  <c r="P2301" i="10"/>
  <c r="O2301" i="10"/>
  <c r="N2301" i="10"/>
  <c r="M2301" i="10"/>
  <c r="L2301" i="10"/>
  <c r="K2301" i="10"/>
  <c r="J2301" i="10"/>
  <c r="I2301" i="10"/>
  <c r="H2301" i="10"/>
  <c r="D2301" i="10"/>
  <c r="C2301" i="10"/>
  <c r="U2300" i="10"/>
  <c r="T2300" i="10"/>
  <c r="S2300" i="10"/>
  <c r="R2300" i="10"/>
  <c r="Q2300" i="10"/>
  <c r="P2300" i="10"/>
  <c r="O2300" i="10"/>
  <c r="N2300" i="10"/>
  <c r="M2300" i="10"/>
  <c r="L2300" i="10"/>
  <c r="K2300" i="10"/>
  <c r="J2300" i="10"/>
  <c r="I2300" i="10"/>
  <c r="H2300" i="10"/>
  <c r="D2300" i="10"/>
  <c r="C2300" i="10"/>
  <c r="U2299" i="10"/>
  <c r="T2299" i="10"/>
  <c r="S2299" i="10"/>
  <c r="R2299" i="10"/>
  <c r="Q2299" i="10"/>
  <c r="P2299" i="10"/>
  <c r="O2299" i="10"/>
  <c r="N2299" i="10"/>
  <c r="M2299" i="10"/>
  <c r="L2299" i="10"/>
  <c r="K2299" i="10"/>
  <c r="J2299" i="10"/>
  <c r="I2299" i="10"/>
  <c r="H2299" i="10"/>
  <c r="D2299" i="10"/>
  <c r="C2299" i="10"/>
  <c r="U2298" i="10"/>
  <c r="T2298" i="10"/>
  <c r="S2298" i="10"/>
  <c r="R2298" i="10"/>
  <c r="Q2298" i="10"/>
  <c r="P2298" i="10"/>
  <c r="O2298" i="10"/>
  <c r="N2298" i="10"/>
  <c r="M2298" i="10"/>
  <c r="L2298" i="10"/>
  <c r="K2298" i="10"/>
  <c r="J2298" i="10"/>
  <c r="I2298" i="10"/>
  <c r="H2298" i="10"/>
  <c r="D2298" i="10"/>
  <c r="C2298" i="10"/>
  <c r="U2297" i="10"/>
  <c r="T2297" i="10"/>
  <c r="S2297" i="10"/>
  <c r="R2297" i="10"/>
  <c r="Q2297" i="10"/>
  <c r="P2297" i="10"/>
  <c r="O2297" i="10"/>
  <c r="N2297" i="10"/>
  <c r="M2297" i="10"/>
  <c r="L2297" i="10"/>
  <c r="K2297" i="10"/>
  <c r="J2297" i="10"/>
  <c r="I2297" i="10"/>
  <c r="H2297" i="10"/>
  <c r="D2297" i="10"/>
  <c r="C2297" i="10"/>
  <c r="U2296" i="10"/>
  <c r="T2296" i="10"/>
  <c r="S2296" i="10"/>
  <c r="R2296" i="10"/>
  <c r="Q2296" i="10"/>
  <c r="P2296" i="10"/>
  <c r="O2296" i="10"/>
  <c r="N2296" i="10"/>
  <c r="M2296" i="10"/>
  <c r="L2296" i="10"/>
  <c r="K2296" i="10"/>
  <c r="J2296" i="10"/>
  <c r="I2296" i="10"/>
  <c r="H2296" i="10"/>
  <c r="D2296" i="10"/>
  <c r="C2296" i="10"/>
  <c r="U2295" i="10"/>
  <c r="T2295" i="10"/>
  <c r="S2295" i="10"/>
  <c r="R2295" i="10"/>
  <c r="Q2295" i="10"/>
  <c r="P2295" i="10"/>
  <c r="O2295" i="10"/>
  <c r="N2295" i="10"/>
  <c r="M2295" i="10"/>
  <c r="L2295" i="10"/>
  <c r="K2295" i="10"/>
  <c r="J2295" i="10"/>
  <c r="I2295" i="10"/>
  <c r="H2295" i="10"/>
  <c r="D2295" i="10"/>
  <c r="C2295" i="10"/>
  <c r="U2294" i="10"/>
  <c r="T2294" i="10"/>
  <c r="S2294" i="10"/>
  <c r="R2294" i="10"/>
  <c r="Q2294" i="10"/>
  <c r="P2294" i="10"/>
  <c r="O2294" i="10"/>
  <c r="N2294" i="10"/>
  <c r="M2294" i="10"/>
  <c r="L2294" i="10"/>
  <c r="K2294" i="10"/>
  <c r="J2294" i="10"/>
  <c r="I2294" i="10"/>
  <c r="H2294" i="10"/>
  <c r="D2294" i="10"/>
  <c r="C2294" i="10"/>
  <c r="U2293" i="10"/>
  <c r="T2293" i="10"/>
  <c r="S2293" i="10"/>
  <c r="R2293" i="10"/>
  <c r="Q2293" i="10"/>
  <c r="P2293" i="10"/>
  <c r="O2293" i="10"/>
  <c r="N2293" i="10"/>
  <c r="M2293" i="10"/>
  <c r="L2293" i="10"/>
  <c r="K2293" i="10"/>
  <c r="J2293" i="10"/>
  <c r="I2293" i="10"/>
  <c r="H2293" i="10"/>
  <c r="D2293" i="10"/>
  <c r="C2293" i="10"/>
  <c r="U2292" i="10"/>
  <c r="T2292" i="10"/>
  <c r="S2292" i="10"/>
  <c r="R2292" i="10"/>
  <c r="Q2292" i="10"/>
  <c r="P2292" i="10"/>
  <c r="O2292" i="10"/>
  <c r="N2292" i="10"/>
  <c r="M2292" i="10"/>
  <c r="L2292" i="10"/>
  <c r="K2292" i="10"/>
  <c r="J2292" i="10"/>
  <c r="I2292" i="10"/>
  <c r="H2292" i="10"/>
  <c r="D2292" i="10"/>
  <c r="C2292" i="10"/>
  <c r="U2291" i="10"/>
  <c r="T2291" i="10"/>
  <c r="S2291" i="10"/>
  <c r="R2291" i="10"/>
  <c r="Q2291" i="10"/>
  <c r="P2291" i="10"/>
  <c r="O2291" i="10"/>
  <c r="N2291" i="10"/>
  <c r="M2291" i="10"/>
  <c r="L2291" i="10"/>
  <c r="K2291" i="10"/>
  <c r="J2291" i="10"/>
  <c r="I2291" i="10"/>
  <c r="H2291" i="10"/>
  <c r="D2291" i="10"/>
  <c r="C2291" i="10"/>
  <c r="U2290" i="10"/>
  <c r="T2290" i="10"/>
  <c r="S2290" i="10"/>
  <c r="R2290" i="10"/>
  <c r="Q2290" i="10"/>
  <c r="P2290" i="10"/>
  <c r="O2290" i="10"/>
  <c r="N2290" i="10"/>
  <c r="M2290" i="10"/>
  <c r="L2290" i="10"/>
  <c r="K2290" i="10"/>
  <c r="J2290" i="10"/>
  <c r="I2290" i="10"/>
  <c r="H2290" i="10"/>
  <c r="D2290" i="10"/>
  <c r="C2290" i="10"/>
  <c r="U2289" i="10"/>
  <c r="T2289" i="10"/>
  <c r="S2289" i="10"/>
  <c r="R2289" i="10"/>
  <c r="Q2289" i="10"/>
  <c r="P2289" i="10"/>
  <c r="O2289" i="10"/>
  <c r="N2289" i="10"/>
  <c r="M2289" i="10"/>
  <c r="L2289" i="10"/>
  <c r="K2289" i="10"/>
  <c r="J2289" i="10"/>
  <c r="I2289" i="10"/>
  <c r="H2289" i="10"/>
  <c r="D2289" i="10"/>
  <c r="C2289" i="10"/>
  <c r="U2288" i="10"/>
  <c r="T2288" i="10"/>
  <c r="S2288" i="10"/>
  <c r="R2288" i="10"/>
  <c r="Q2288" i="10"/>
  <c r="P2288" i="10"/>
  <c r="O2288" i="10"/>
  <c r="N2288" i="10"/>
  <c r="M2288" i="10"/>
  <c r="L2288" i="10"/>
  <c r="K2288" i="10"/>
  <c r="J2288" i="10"/>
  <c r="I2288" i="10"/>
  <c r="H2288" i="10"/>
  <c r="D2288" i="10"/>
  <c r="C2288" i="10"/>
  <c r="U2287" i="10"/>
  <c r="T2287" i="10"/>
  <c r="S2287" i="10"/>
  <c r="R2287" i="10"/>
  <c r="Q2287" i="10"/>
  <c r="P2287" i="10"/>
  <c r="O2287" i="10"/>
  <c r="N2287" i="10"/>
  <c r="M2287" i="10"/>
  <c r="L2287" i="10"/>
  <c r="K2287" i="10"/>
  <c r="J2287" i="10"/>
  <c r="I2287" i="10"/>
  <c r="H2287" i="10"/>
  <c r="D2287" i="10"/>
  <c r="C2287" i="10"/>
  <c r="U2286" i="10"/>
  <c r="T2286" i="10"/>
  <c r="S2286" i="10"/>
  <c r="R2286" i="10"/>
  <c r="Q2286" i="10"/>
  <c r="P2286" i="10"/>
  <c r="O2286" i="10"/>
  <c r="N2286" i="10"/>
  <c r="M2286" i="10"/>
  <c r="L2286" i="10"/>
  <c r="K2286" i="10"/>
  <c r="J2286" i="10"/>
  <c r="I2286" i="10"/>
  <c r="H2286" i="10"/>
  <c r="D2286" i="10"/>
  <c r="C2286" i="10"/>
  <c r="U2285" i="10"/>
  <c r="T2285" i="10"/>
  <c r="S2285" i="10"/>
  <c r="R2285" i="10"/>
  <c r="Q2285" i="10"/>
  <c r="P2285" i="10"/>
  <c r="O2285" i="10"/>
  <c r="N2285" i="10"/>
  <c r="M2285" i="10"/>
  <c r="L2285" i="10"/>
  <c r="K2285" i="10"/>
  <c r="J2285" i="10"/>
  <c r="I2285" i="10"/>
  <c r="H2285" i="10"/>
  <c r="D2285" i="10"/>
  <c r="C2285" i="10"/>
  <c r="U2284" i="10"/>
  <c r="T2284" i="10"/>
  <c r="S2284" i="10"/>
  <c r="R2284" i="10"/>
  <c r="Q2284" i="10"/>
  <c r="P2284" i="10"/>
  <c r="O2284" i="10"/>
  <c r="N2284" i="10"/>
  <c r="M2284" i="10"/>
  <c r="L2284" i="10"/>
  <c r="K2284" i="10"/>
  <c r="J2284" i="10"/>
  <c r="I2284" i="10"/>
  <c r="H2284" i="10"/>
  <c r="D2284" i="10"/>
  <c r="C2284" i="10"/>
  <c r="U2283" i="10"/>
  <c r="T2283" i="10"/>
  <c r="S2283" i="10"/>
  <c r="R2283" i="10"/>
  <c r="Q2283" i="10"/>
  <c r="P2283" i="10"/>
  <c r="O2283" i="10"/>
  <c r="N2283" i="10"/>
  <c r="M2283" i="10"/>
  <c r="L2283" i="10"/>
  <c r="K2283" i="10"/>
  <c r="J2283" i="10"/>
  <c r="I2283" i="10"/>
  <c r="H2283" i="10"/>
  <c r="D2283" i="10"/>
  <c r="C2283" i="10"/>
  <c r="U2282" i="10"/>
  <c r="T2282" i="10"/>
  <c r="S2282" i="10"/>
  <c r="R2282" i="10"/>
  <c r="Q2282" i="10"/>
  <c r="P2282" i="10"/>
  <c r="O2282" i="10"/>
  <c r="N2282" i="10"/>
  <c r="M2282" i="10"/>
  <c r="L2282" i="10"/>
  <c r="K2282" i="10"/>
  <c r="J2282" i="10"/>
  <c r="I2282" i="10"/>
  <c r="H2282" i="10"/>
  <c r="D2282" i="10"/>
  <c r="C2282" i="10"/>
  <c r="U2281" i="10"/>
  <c r="T2281" i="10"/>
  <c r="S2281" i="10"/>
  <c r="R2281" i="10"/>
  <c r="Q2281" i="10"/>
  <c r="P2281" i="10"/>
  <c r="O2281" i="10"/>
  <c r="N2281" i="10"/>
  <c r="M2281" i="10"/>
  <c r="L2281" i="10"/>
  <c r="K2281" i="10"/>
  <c r="J2281" i="10"/>
  <c r="I2281" i="10"/>
  <c r="H2281" i="10"/>
  <c r="D2281" i="10"/>
  <c r="C2281" i="10"/>
  <c r="U2280" i="10"/>
  <c r="T2280" i="10"/>
  <c r="S2280" i="10"/>
  <c r="R2280" i="10"/>
  <c r="Q2280" i="10"/>
  <c r="P2280" i="10"/>
  <c r="O2280" i="10"/>
  <c r="N2280" i="10"/>
  <c r="M2280" i="10"/>
  <c r="L2280" i="10"/>
  <c r="K2280" i="10"/>
  <c r="J2280" i="10"/>
  <c r="I2280" i="10"/>
  <c r="H2280" i="10"/>
  <c r="D2280" i="10"/>
  <c r="C2280" i="10"/>
  <c r="U2279" i="10"/>
  <c r="T2279" i="10"/>
  <c r="S2279" i="10"/>
  <c r="R2279" i="10"/>
  <c r="Q2279" i="10"/>
  <c r="P2279" i="10"/>
  <c r="O2279" i="10"/>
  <c r="N2279" i="10"/>
  <c r="M2279" i="10"/>
  <c r="L2279" i="10"/>
  <c r="K2279" i="10"/>
  <c r="J2279" i="10"/>
  <c r="I2279" i="10"/>
  <c r="H2279" i="10"/>
  <c r="D2279" i="10"/>
  <c r="C2279" i="10"/>
  <c r="U2278" i="10"/>
  <c r="T2278" i="10"/>
  <c r="S2278" i="10"/>
  <c r="R2278" i="10"/>
  <c r="Q2278" i="10"/>
  <c r="P2278" i="10"/>
  <c r="O2278" i="10"/>
  <c r="N2278" i="10"/>
  <c r="M2278" i="10"/>
  <c r="L2278" i="10"/>
  <c r="K2278" i="10"/>
  <c r="J2278" i="10"/>
  <c r="I2278" i="10"/>
  <c r="H2278" i="10"/>
  <c r="D2278" i="10"/>
  <c r="C2278" i="10"/>
  <c r="U2277" i="10"/>
  <c r="T2277" i="10"/>
  <c r="S2277" i="10"/>
  <c r="R2277" i="10"/>
  <c r="Q2277" i="10"/>
  <c r="P2277" i="10"/>
  <c r="O2277" i="10"/>
  <c r="N2277" i="10"/>
  <c r="M2277" i="10"/>
  <c r="L2277" i="10"/>
  <c r="K2277" i="10"/>
  <c r="J2277" i="10"/>
  <c r="I2277" i="10"/>
  <c r="H2277" i="10"/>
  <c r="D2277" i="10"/>
  <c r="C2277" i="10"/>
  <c r="U2276" i="10"/>
  <c r="T2276" i="10"/>
  <c r="S2276" i="10"/>
  <c r="R2276" i="10"/>
  <c r="Q2276" i="10"/>
  <c r="P2276" i="10"/>
  <c r="O2276" i="10"/>
  <c r="N2276" i="10"/>
  <c r="M2276" i="10"/>
  <c r="L2276" i="10"/>
  <c r="K2276" i="10"/>
  <c r="J2276" i="10"/>
  <c r="I2276" i="10"/>
  <c r="H2276" i="10"/>
  <c r="D2276" i="10"/>
  <c r="C2276" i="10"/>
  <c r="U2275" i="10"/>
  <c r="T2275" i="10"/>
  <c r="S2275" i="10"/>
  <c r="R2275" i="10"/>
  <c r="Q2275" i="10"/>
  <c r="P2275" i="10"/>
  <c r="O2275" i="10"/>
  <c r="N2275" i="10"/>
  <c r="M2275" i="10"/>
  <c r="L2275" i="10"/>
  <c r="K2275" i="10"/>
  <c r="J2275" i="10"/>
  <c r="I2275" i="10"/>
  <c r="H2275" i="10"/>
  <c r="D2275" i="10"/>
  <c r="C2275" i="10"/>
  <c r="U2274" i="10"/>
  <c r="T2274" i="10"/>
  <c r="S2274" i="10"/>
  <c r="R2274" i="10"/>
  <c r="Q2274" i="10"/>
  <c r="P2274" i="10"/>
  <c r="O2274" i="10"/>
  <c r="N2274" i="10"/>
  <c r="M2274" i="10"/>
  <c r="L2274" i="10"/>
  <c r="K2274" i="10"/>
  <c r="J2274" i="10"/>
  <c r="I2274" i="10"/>
  <c r="H2274" i="10"/>
  <c r="D2274" i="10"/>
  <c r="C2274" i="10"/>
  <c r="U2273" i="10"/>
  <c r="T2273" i="10"/>
  <c r="S2273" i="10"/>
  <c r="R2273" i="10"/>
  <c r="Q2273" i="10"/>
  <c r="P2273" i="10"/>
  <c r="O2273" i="10"/>
  <c r="N2273" i="10"/>
  <c r="M2273" i="10"/>
  <c r="L2273" i="10"/>
  <c r="K2273" i="10"/>
  <c r="J2273" i="10"/>
  <c r="I2273" i="10"/>
  <c r="H2273" i="10"/>
  <c r="D2273" i="10"/>
  <c r="C2273" i="10"/>
  <c r="U2272" i="10"/>
  <c r="T2272" i="10"/>
  <c r="S2272" i="10"/>
  <c r="R2272" i="10"/>
  <c r="Q2272" i="10"/>
  <c r="P2272" i="10"/>
  <c r="O2272" i="10"/>
  <c r="N2272" i="10"/>
  <c r="M2272" i="10"/>
  <c r="L2272" i="10"/>
  <c r="K2272" i="10"/>
  <c r="J2272" i="10"/>
  <c r="I2272" i="10"/>
  <c r="H2272" i="10"/>
  <c r="D2272" i="10"/>
  <c r="C2272" i="10"/>
  <c r="U2271" i="10"/>
  <c r="T2271" i="10"/>
  <c r="S2271" i="10"/>
  <c r="R2271" i="10"/>
  <c r="Q2271" i="10"/>
  <c r="P2271" i="10"/>
  <c r="O2271" i="10"/>
  <c r="N2271" i="10"/>
  <c r="M2271" i="10"/>
  <c r="L2271" i="10"/>
  <c r="K2271" i="10"/>
  <c r="J2271" i="10"/>
  <c r="I2271" i="10"/>
  <c r="H2271" i="10"/>
  <c r="D2271" i="10"/>
  <c r="C2271" i="10"/>
  <c r="U2270" i="10"/>
  <c r="T2270" i="10"/>
  <c r="S2270" i="10"/>
  <c r="R2270" i="10"/>
  <c r="Q2270" i="10"/>
  <c r="P2270" i="10"/>
  <c r="O2270" i="10"/>
  <c r="N2270" i="10"/>
  <c r="M2270" i="10"/>
  <c r="L2270" i="10"/>
  <c r="K2270" i="10"/>
  <c r="J2270" i="10"/>
  <c r="I2270" i="10"/>
  <c r="H2270" i="10"/>
  <c r="D2270" i="10"/>
  <c r="C2270" i="10"/>
  <c r="U2269" i="10"/>
  <c r="T2269" i="10"/>
  <c r="S2269" i="10"/>
  <c r="R2269" i="10"/>
  <c r="Q2269" i="10"/>
  <c r="P2269" i="10"/>
  <c r="O2269" i="10"/>
  <c r="N2269" i="10"/>
  <c r="M2269" i="10"/>
  <c r="L2269" i="10"/>
  <c r="K2269" i="10"/>
  <c r="J2269" i="10"/>
  <c r="I2269" i="10"/>
  <c r="H2269" i="10"/>
  <c r="D2269" i="10"/>
  <c r="C2269" i="10"/>
  <c r="U2268" i="10"/>
  <c r="T2268" i="10"/>
  <c r="S2268" i="10"/>
  <c r="R2268" i="10"/>
  <c r="Q2268" i="10"/>
  <c r="P2268" i="10"/>
  <c r="O2268" i="10"/>
  <c r="N2268" i="10"/>
  <c r="M2268" i="10"/>
  <c r="L2268" i="10"/>
  <c r="K2268" i="10"/>
  <c r="J2268" i="10"/>
  <c r="I2268" i="10"/>
  <c r="H2268" i="10"/>
  <c r="D2268" i="10"/>
  <c r="C2268" i="10"/>
  <c r="U2267" i="10"/>
  <c r="T2267" i="10"/>
  <c r="S2267" i="10"/>
  <c r="R2267" i="10"/>
  <c r="Q2267" i="10"/>
  <c r="P2267" i="10"/>
  <c r="O2267" i="10"/>
  <c r="N2267" i="10"/>
  <c r="M2267" i="10"/>
  <c r="L2267" i="10"/>
  <c r="K2267" i="10"/>
  <c r="J2267" i="10"/>
  <c r="I2267" i="10"/>
  <c r="H2267" i="10"/>
  <c r="D2267" i="10"/>
  <c r="C2267" i="10"/>
  <c r="U2266" i="10"/>
  <c r="T2266" i="10"/>
  <c r="S2266" i="10"/>
  <c r="R2266" i="10"/>
  <c r="Q2266" i="10"/>
  <c r="P2266" i="10"/>
  <c r="O2266" i="10"/>
  <c r="N2266" i="10"/>
  <c r="M2266" i="10"/>
  <c r="L2266" i="10"/>
  <c r="K2266" i="10"/>
  <c r="J2266" i="10"/>
  <c r="I2266" i="10"/>
  <c r="H2266" i="10"/>
  <c r="D2266" i="10"/>
  <c r="C2266" i="10"/>
  <c r="U2265" i="10"/>
  <c r="T2265" i="10"/>
  <c r="S2265" i="10"/>
  <c r="R2265" i="10"/>
  <c r="Q2265" i="10"/>
  <c r="P2265" i="10"/>
  <c r="O2265" i="10"/>
  <c r="N2265" i="10"/>
  <c r="M2265" i="10"/>
  <c r="L2265" i="10"/>
  <c r="K2265" i="10"/>
  <c r="J2265" i="10"/>
  <c r="I2265" i="10"/>
  <c r="H2265" i="10"/>
  <c r="D2265" i="10"/>
  <c r="C2265" i="10"/>
  <c r="U2264" i="10"/>
  <c r="T2264" i="10"/>
  <c r="S2264" i="10"/>
  <c r="R2264" i="10"/>
  <c r="Q2264" i="10"/>
  <c r="P2264" i="10"/>
  <c r="O2264" i="10"/>
  <c r="N2264" i="10"/>
  <c r="M2264" i="10"/>
  <c r="L2264" i="10"/>
  <c r="K2264" i="10"/>
  <c r="J2264" i="10"/>
  <c r="I2264" i="10"/>
  <c r="H2264" i="10"/>
  <c r="D2264" i="10"/>
  <c r="C2264" i="10"/>
  <c r="U2263" i="10"/>
  <c r="T2263" i="10"/>
  <c r="S2263" i="10"/>
  <c r="R2263" i="10"/>
  <c r="Q2263" i="10"/>
  <c r="P2263" i="10"/>
  <c r="O2263" i="10"/>
  <c r="N2263" i="10"/>
  <c r="M2263" i="10"/>
  <c r="L2263" i="10"/>
  <c r="K2263" i="10"/>
  <c r="J2263" i="10"/>
  <c r="I2263" i="10"/>
  <c r="H2263" i="10"/>
  <c r="D2263" i="10"/>
  <c r="C2263" i="10"/>
  <c r="U2262" i="10"/>
  <c r="T2262" i="10"/>
  <c r="S2262" i="10"/>
  <c r="R2262" i="10"/>
  <c r="Q2262" i="10"/>
  <c r="P2262" i="10"/>
  <c r="O2262" i="10"/>
  <c r="N2262" i="10"/>
  <c r="M2262" i="10"/>
  <c r="L2262" i="10"/>
  <c r="K2262" i="10"/>
  <c r="J2262" i="10"/>
  <c r="I2262" i="10"/>
  <c r="H2262" i="10"/>
  <c r="D2262" i="10"/>
  <c r="C2262" i="10"/>
  <c r="U2261" i="10"/>
  <c r="T2261" i="10"/>
  <c r="S2261" i="10"/>
  <c r="R2261" i="10"/>
  <c r="Q2261" i="10"/>
  <c r="P2261" i="10"/>
  <c r="O2261" i="10"/>
  <c r="N2261" i="10"/>
  <c r="M2261" i="10"/>
  <c r="L2261" i="10"/>
  <c r="K2261" i="10"/>
  <c r="J2261" i="10"/>
  <c r="I2261" i="10"/>
  <c r="H2261" i="10"/>
  <c r="D2261" i="10"/>
  <c r="C2261" i="10"/>
  <c r="U2260" i="10"/>
  <c r="T2260" i="10"/>
  <c r="S2260" i="10"/>
  <c r="R2260" i="10"/>
  <c r="Q2260" i="10"/>
  <c r="P2260" i="10"/>
  <c r="O2260" i="10"/>
  <c r="N2260" i="10"/>
  <c r="M2260" i="10"/>
  <c r="L2260" i="10"/>
  <c r="K2260" i="10"/>
  <c r="J2260" i="10"/>
  <c r="I2260" i="10"/>
  <c r="H2260" i="10"/>
  <c r="D2260" i="10"/>
  <c r="C2260" i="10"/>
  <c r="U2259" i="10"/>
  <c r="T2259" i="10"/>
  <c r="S2259" i="10"/>
  <c r="R2259" i="10"/>
  <c r="Q2259" i="10"/>
  <c r="P2259" i="10"/>
  <c r="O2259" i="10"/>
  <c r="N2259" i="10"/>
  <c r="M2259" i="10"/>
  <c r="L2259" i="10"/>
  <c r="K2259" i="10"/>
  <c r="J2259" i="10"/>
  <c r="I2259" i="10"/>
  <c r="H2259" i="10"/>
  <c r="D2259" i="10"/>
  <c r="C2259" i="10"/>
  <c r="U2258" i="10"/>
  <c r="T2258" i="10"/>
  <c r="S2258" i="10"/>
  <c r="R2258" i="10"/>
  <c r="Q2258" i="10"/>
  <c r="P2258" i="10"/>
  <c r="O2258" i="10"/>
  <c r="N2258" i="10"/>
  <c r="M2258" i="10"/>
  <c r="L2258" i="10"/>
  <c r="K2258" i="10"/>
  <c r="J2258" i="10"/>
  <c r="I2258" i="10"/>
  <c r="H2258" i="10"/>
  <c r="D2258" i="10"/>
  <c r="C2258" i="10"/>
  <c r="U2257" i="10"/>
  <c r="T2257" i="10"/>
  <c r="S2257" i="10"/>
  <c r="R2257" i="10"/>
  <c r="Q2257" i="10"/>
  <c r="P2257" i="10"/>
  <c r="O2257" i="10"/>
  <c r="N2257" i="10"/>
  <c r="M2257" i="10"/>
  <c r="L2257" i="10"/>
  <c r="K2257" i="10"/>
  <c r="J2257" i="10"/>
  <c r="I2257" i="10"/>
  <c r="H2257" i="10"/>
  <c r="D2257" i="10"/>
  <c r="C2257" i="10"/>
  <c r="U2256" i="10"/>
  <c r="T2256" i="10"/>
  <c r="S2256" i="10"/>
  <c r="R2256" i="10"/>
  <c r="Q2256" i="10"/>
  <c r="P2256" i="10"/>
  <c r="O2256" i="10"/>
  <c r="N2256" i="10"/>
  <c r="M2256" i="10"/>
  <c r="L2256" i="10"/>
  <c r="K2256" i="10"/>
  <c r="J2256" i="10"/>
  <c r="I2256" i="10"/>
  <c r="H2256" i="10"/>
  <c r="D2256" i="10"/>
  <c r="C2256" i="10"/>
  <c r="U2255" i="10"/>
  <c r="T2255" i="10"/>
  <c r="S2255" i="10"/>
  <c r="R2255" i="10"/>
  <c r="Q2255" i="10"/>
  <c r="P2255" i="10"/>
  <c r="O2255" i="10"/>
  <c r="N2255" i="10"/>
  <c r="M2255" i="10"/>
  <c r="L2255" i="10"/>
  <c r="K2255" i="10"/>
  <c r="J2255" i="10"/>
  <c r="I2255" i="10"/>
  <c r="H2255" i="10"/>
  <c r="D2255" i="10"/>
  <c r="C2255" i="10"/>
  <c r="U2254" i="10"/>
  <c r="T2254" i="10"/>
  <c r="S2254" i="10"/>
  <c r="R2254" i="10"/>
  <c r="Q2254" i="10"/>
  <c r="P2254" i="10"/>
  <c r="O2254" i="10"/>
  <c r="N2254" i="10"/>
  <c r="M2254" i="10"/>
  <c r="L2254" i="10"/>
  <c r="K2254" i="10"/>
  <c r="J2254" i="10"/>
  <c r="I2254" i="10"/>
  <c r="H2254" i="10"/>
  <c r="D2254" i="10"/>
  <c r="C2254" i="10"/>
  <c r="U2253" i="10"/>
  <c r="T2253" i="10"/>
  <c r="S2253" i="10"/>
  <c r="R2253" i="10"/>
  <c r="Q2253" i="10"/>
  <c r="P2253" i="10"/>
  <c r="O2253" i="10"/>
  <c r="N2253" i="10"/>
  <c r="M2253" i="10"/>
  <c r="L2253" i="10"/>
  <c r="K2253" i="10"/>
  <c r="J2253" i="10"/>
  <c r="I2253" i="10"/>
  <c r="H2253" i="10"/>
  <c r="D2253" i="10"/>
  <c r="C2253" i="10"/>
  <c r="U2252" i="10"/>
  <c r="T2252" i="10"/>
  <c r="S2252" i="10"/>
  <c r="R2252" i="10"/>
  <c r="Q2252" i="10"/>
  <c r="P2252" i="10"/>
  <c r="O2252" i="10"/>
  <c r="N2252" i="10"/>
  <c r="M2252" i="10"/>
  <c r="L2252" i="10"/>
  <c r="K2252" i="10"/>
  <c r="J2252" i="10"/>
  <c r="I2252" i="10"/>
  <c r="H2252" i="10"/>
  <c r="D2252" i="10"/>
  <c r="C2252" i="10"/>
  <c r="U2251" i="10"/>
  <c r="T2251" i="10"/>
  <c r="S2251" i="10"/>
  <c r="R2251" i="10"/>
  <c r="Q2251" i="10"/>
  <c r="P2251" i="10"/>
  <c r="O2251" i="10"/>
  <c r="N2251" i="10"/>
  <c r="M2251" i="10"/>
  <c r="L2251" i="10"/>
  <c r="K2251" i="10"/>
  <c r="J2251" i="10"/>
  <c r="I2251" i="10"/>
  <c r="H2251" i="10"/>
  <c r="D2251" i="10"/>
  <c r="C2251" i="10"/>
  <c r="U2250" i="10"/>
  <c r="T2250" i="10"/>
  <c r="S2250" i="10"/>
  <c r="R2250" i="10"/>
  <c r="Q2250" i="10"/>
  <c r="P2250" i="10"/>
  <c r="O2250" i="10"/>
  <c r="N2250" i="10"/>
  <c r="M2250" i="10"/>
  <c r="L2250" i="10"/>
  <c r="K2250" i="10"/>
  <c r="J2250" i="10"/>
  <c r="I2250" i="10"/>
  <c r="H2250" i="10"/>
  <c r="D2250" i="10"/>
  <c r="C2250" i="10"/>
  <c r="U2249" i="10"/>
  <c r="T2249" i="10"/>
  <c r="S2249" i="10"/>
  <c r="R2249" i="10"/>
  <c r="Q2249" i="10"/>
  <c r="P2249" i="10"/>
  <c r="O2249" i="10"/>
  <c r="N2249" i="10"/>
  <c r="M2249" i="10"/>
  <c r="L2249" i="10"/>
  <c r="K2249" i="10"/>
  <c r="J2249" i="10"/>
  <c r="I2249" i="10"/>
  <c r="H2249" i="10"/>
  <c r="D2249" i="10"/>
  <c r="C2249" i="10"/>
  <c r="U2248" i="10"/>
  <c r="T2248" i="10"/>
  <c r="S2248" i="10"/>
  <c r="R2248" i="10"/>
  <c r="Q2248" i="10"/>
  <c r="P2248" i="10"/>
  <c r="O2248" i="10"/>
  <c r="N2248" i="10"/>
  <c r="M2248" i="10"/>
  <c r="L2248" i="10"/>
  <c r="K2248" i="10"/>
  <c r="J2248" i="10"/>
  <c r="I2248" i="10"/>
  <c r="H2248" i="10"/>
  <c r="D2248" i="10"/>
  <c r="C2248" i="10"/>
  <c r="U2247" i="10"/>
  <c r="T2247" i="10"/>
  <c r="S2247" i="10"/>
  <c r="R2247" i="10"/>
  <c r="Q2247" i="10"/>
  <c r="P2247" i="10"/>
  <c r="O2247" i="10"/>
  <c r="N2247" i="10"/>
  <c r="M2247" i="10"/>
  <c r="L2247" i="10"/>
  <c r="K2247" i="10"/>
  <c r="J2247" i="10"/>
  <c r="I2247" i="10"/>
  <c r="H2247" i="10"/>
  <c r="D2247" i="10"/>
  <c r="C2247" i="10"/>
  <c r="U2246" i="10"/>
  <c r="T2246" i="10"/>
  <c r="S2246" i="10"/>
  <c r="R2246" i="10"/>
  <c r="Q2246" i="10"/>
  <c r="P2246" i="10"/>
  <c r="O2246" i="10"/>
  <c r="N2246" i="10"/>
  <c r="M2246" i="10"/>
  <c r="L2246" i="10"/>
  <c r="K2246" i="10"/>
  <c r="J2246" i="10"/>
  <c r="I2246" i="10"/>
  <c r="H2246" i="10"/>
  <c r="D2246" i="10"/>
  <c r="C2246" i="10"/>
  <c r="U2245" i="10"/>
  <c r="T2245" i="10"/>
  <c r="S2245" i="10"/>
  <c r="R2245" i="10"/>
  <c r="Q2245" i="10"/>
  <c r="P2245" i="10"/>
  <c r="O2245" i="10"/>
  <c r="N2245" i="10"/>
  <c r="M2245" i="10"/>
  <c r="L2245" i="10"/>
  <c r="K2245" i="10"/>
  <c r="J2245" i="10"/>
  <c r="I2245" i="10"/>
  <c r="H2245" i="10"/>
  <c r="D2245" i="10"/>
  <c r="C2245" i="10"/>
  <c r="U2244" i="10"/>
  <c r="T2244" i="10"/>
  <c r="S2244" i="10"/>
  <c r="R2244" i="10"/>
  <c r="Q2244" i="10"/>
  <c r="P2244" i="10"/>
  <c r="O2244" i="10"/>
  <c r="N2244" i="10"/>
  <c r="M2244" i="10"/>
  <c r="L2244" i="10"/>
  <c r="K2244" i="10"/>
  <c r="J2244" i="10"/>
  <c r="I2244" i="10"/>
  <c r="H2244" i="10"/>
  <c r="D2244" i="10"/>
  <c r="C2244" i="10"/>
  <c r="U2243" i="10"/>
  <c r="T2243" i="10"/>
  <c r="S2243" i="10"/>
  <c r="R2243" i="10"/>
  <c r="Q2243" i="10"/>
  <c r="P2243" i="10"/>
  <c r="O2243" i="10"/>
  <c r="N2243" i="10"/>
  <c r="M2243" i="10"/>
  <c r="L2243" i="10"/>
  <c r="K2243" i="10"/>
  <c r="J2243" i="10"/>
  <c r="I2243" i="10"/>
  <c r="H2243" i="10"/>
  <c r="D2243" i="10"/>
  <c r="C2243" i="10"/>
  <c r="U2242" i="10"/>
  <c r="T2242" i="10"/>
  <c r="S2242" i="10"/>
  <c r="R2242" i="10"/>
  <c r="Q2242" i="10"/>
  <c r="P2242" i="10"/>
  <c r="O2242" i="10"/>
  <c r="N2242" i="10"/>
  <c r="M2242" i="10"/>
  <c r="L2242" i="10"/>
  <c r="K2242" i="10"/>
  <c r="J2242" i="10"/>
  <c r="I2242" i="10"/>
  <c r="H2242" i="10"/>
  <c r="D2242" i="10"/>
  <c r="C2242" i="10"/>
  <c r="U2241" i="10"/>
  <c r="T2241" i="10"/>
  <c r="S2241" i="10"/>
  <c r="R2241" i="10"/>
  <c r="Q2241" i="10"/>
  <c r="P2241" i="10"/>
  <c r="O2241" i="10"/>
  <c r="N2241" i="10"/>
  <c r="M2241" i="10"/>
  <c r="L2241" i="10"/>
  <c r="K2241" i="10"/>
  <c r="J2241" i="10"/>
  <c r="I2241" i="10"/>
  <c r="H2241" i="10"/>
  <c r="D2241" i="10"/>
  <c r="C2241" i="10"/>
  <c r="U2240" i="10"/>
  <c r="T2240" i="10"/>
  <c r="S2240" i="10"/>
  <c r="R2240" i="10"/>
  <c r="Q2240" i="10"/>
  <c r="P2240" i="10"/>
  <c r="O2240" i="10"/>
  <c r="N2240" i="10"/>
  <c r="M2240" i="10"/>
  <c r="L2240" i="10"/>
  <c r="K2240" i="10"/>
  <c r="J2240" i="10"/>
  <c r="I2240" i="10"/>
  <c r="H2240" i="10"/>
  <c r="D2240" i="10"/>
  <c r="C2240" i="10"/>
  <c r="U2239" i="10"/>
  <c r="T2239" i="10"/>
  <c r="S2239" i="10"/>
  <c r="R2239" i="10"/>
  <c r="Q2239" i="10"/>
  <c r="P2239" i="10"/>
  <c r="O2239" i="10"/>
  <c r="N2239" i="10"/>
  <c r="M2239" i="10"/>
  <c r="L2239" i="10"/>
  <c r="K2239" i="10"/>
  <c r="J2239" i="10"/>
  <c r="I2239" i="10"/>
  <c r="H2239" i="10"/>
  <c r="D2239" i="10"/>
  <c r="C2239" i="10"/>
  <c r="U2238" i="10"/>
  <c r="T2238" i="10"/>
  <c r="S2238" i="10"/>
  <c r="R2238" i="10"/>
  <c r="Q2238" i="10"/>
  <c r="P2238" i="10"/>
  <c r="O2238" i="10"/>
  <c r="N2238" i="10"/>
  <c r="M2238" i="10"/>
  <c r="L2238" i="10"/>
  <c r="K2238" i="10"/>
  <c r="J2238" i="10"/>
  <c r="I2238" i="10"/>
  <c r="H2238" i="10"/>
  <c r="D2238" i="10"/>
  <c r="C2238" i="10"/>
  <c r="U2237" i="10"/>
  <c r="T2237" i="10"/>
  <c r="S2237" i="10"/>
  <c r="R2237" i="10"/>
  <c r="Q2237" i="10"/>
  <c r="P2237" i="10"/>
  <c r="O2237" i="10"/>
  <c r="N2237" i="10"/>
  <c r="M2237" i="10"/>
  <c r="L2237" i="10"/>
  <c r="K2237" i="10"/>
  <c r="J2237" i="10"/>
  <c r="I2237" i="10"/>
  <c r="H2237" i="10"/>
  <c r="D2237" i="10"/>
  <c r="C2237" i="10"/>
  <c r="U2236" i="10"/>
  <c r="T2236" i="10"/>
  <c r="S2236" i="10"/>
  <c r="R2236" i="10"/>
  <c r="Q2236" i="10"/>
  <c r="P2236" i="10"/>
  <c r="O2236" i="10"/>
  <c r="N2236" i="10"/>
  <c r="M2236" i="10"/>
  <c r="L2236" i="10"/>
  <c r="K2236" i="10"/>
  <c r="J2236" i="10"/>
  <c r="I2236" i="10"/>
  <c r="H2236" i="10"/>
  <c r="D2236" i="10"/>
  <c r="C2236" i="10"/>
  <c r="U2235" i="10"/>
  <c r="T2235" i="10"/>
  <c r="S2235" i="10"/>
  <c r="R2235" i="10"/>
  <c r="Q2235" i="10"/>
  <c r="P2235" i="10"/>
  <c r="O2235" i="10"/>
  <c r="N2235" i="10"/>
  <c r="M2235" i="10"/>
  <c r="L2235" i="10"/>
  <c r="K2235" i="10"/>
  <c r="J2235" i="10"/>
  <c r="I2235" i="10"/>
  <c r="H2235" i="10"/>
  <c r="D2235" i="10"/>
  <c r="C2235" i="10"/>
  <c r="U2234" i="10"/>
  <c r="T2234" i="10"/>
  <c r="S2234" i="10"/>
  <c r="R2234" i="10"/>
  <c r="Q2234" i="10"/>
  <c r="P2234" i="10"/>
  <c r="O2234" i="10"/>
  <c r="N2234" i="10"/>
  <c r="M2234" i="10"/>
  <c r="L2234" i="10"/>
  <c r="K2234" i="10"/>
  <c r="J2234" i="10"/>
  <c r="I2234" i="10"/>
  <c r="H2234" i="10"/>
  <c r="D2234" i="10"/>
  <c r="C2234" i="10"/>
  <c r="U2233" i="10"/>
  <c r="T2233" i="10"/>
  <c r="S2233" i="10"/>
  <c r="R2233" i="10"/>
  <c r="Q2233" i="10"/>
  <c r="P2233" i="10"/>
  <c r="O2233" i="10"/>
  <c r="N2233" i="10"/>
  <c r="M2233" i="10"/>
  <c r="L2233" i="10"/>
  <c r="K2233" i="10"/>
  <c r="J2233" i="10"/>
  <c r="I2233" i="10"/>
  <c r="H2233" i="10"/>
  <c r="D2233" i="10"/>
  <c r="C2233" i="10"/>
  <c r="U2232" i="10"/>
  <c r="T2232" i="10"/>
  <c r="S2232" i="10"/>
  <c r="R2232" i="10"/>
  <c r="Q2232" i="10"/>
  <c r="P2232" i="10"/>
  <c r="O2232" i="10"/>
  <c r="N2232" i="10"/>
  <c r="M2232" i="10"/>
  <c r="L2232" i="10"/>
  <c r="K2232" i="10"/>
  <c r="J2232" i="10"/>
  <c r="I2232" i="10"/>
  <c r="H2232" i="10"/>
  <c r="D2232" i="10"/>
  <c r="C2232" i="10"/>
  <c r="U2231" i="10"/>
  <c r="T2231" i="10"/>
  <c r="S2231" i="10"/>
  <c r="R2231" i="10"/>
  <c r="Q2231" i="10"/>
  <c r="P2231" i="10"/>
  <c r="O2231" i="10"/>
  <c r="N2231" i="10"/>
  <c r="M2231" i="10"/>
  <c r="L2231" i="10"/>
  <c r="K2231" i="10"/>
  <c r="J2231" i="10"/>
  <c r="I2231" i="10"/>
  <c r="H2231" i="10"/>
  <c r="D2231" i="10"/>
  <c r="C2231" i="10"/>
  <c r="U2230" i="10"/>
  <c r="T2230" i="10"/>
  <c r="S2230" i="10"/>
  <c r="R2230" i="10"/>
  <c r="Q2230" i="10"/>
  <c r="P2230" i="10"/>
  <c r="O2230" i="10"/>
  <c r="N2230" i="10"/>
  <c r="M2230" i="10"/>
  <c r="L2230" i="10"/>
  <c r="K2230" i="10"/>
  <c r="J2230" i="10"/>
  <c r="I2230" i="10"/>
  <c r="H2230" i="10"/>
  <c r="D2230" i="10"/>
  <c r="C2230" i="10"/>
  <c r="U2229" i="10"/>
  <c r="T2229" i="10"/>
  <c r="S2229" i="10"/>
  <c r="R2229" i="10"/>
  <c r="Q2229" i="10"/>
  <c r="P2229" i="10"/>
  <c r="O2229" i="10"/>
  <c r="N2229" i="10"/>
  <c r="M2229" i="10"/>
  <c r="L2229" i="10"/>
  <c r="K2229" i="10"/>
  <c r="J2229" i="10"/>
  <c r="I2229" i="10"/>
  <c r="H2229" i="10"/>
  <c r="D2229" i="10"/>
  <c r="C2229" i="10"/>
  <c r="U2228" i="10"/>
  <c r="T2228" i="10"/>
  <c r="S2228" i="10"/>
  <c r="R2228" i="10"/>
  <c r="Q2228" i="10"/>
  <c r="P2228" i="10"/>
  <c r="O2228" i="10"/>
  <c r="N2228" i="10"/>
  <c r="M2228" i="10"/>
  <c r="L2228" i="10"/>
  <c r="K2228" i="10"/>
  <c r="J2228" i="10"/>
  <c r="I2228" i="10"/>
  <c r="H2228" i="10"/>
  <c r="D2228" i="10"/>
  <c r="C2228" i="10"/>
  <c r="U2227" i="10"/>
  <c r="T2227" i="10"/>
  <c r="S2227" i="10"/>
  <c r="R2227" i="10"/>
  <c r="Q2227" i="10"/>
  <c r="P2227" i="10"/>
  <c r="O2227" i="10"/>
  <c r="N2227" i="10"/>
  <c r="M2227" i="10"/>
  <c r="L2227" i="10"/>
  <c r="K2227" i="10"/>
  <c r="J2227" i="10"/>
  <c r="I2227" i="10"/>
  <c r="H2227" i="10"/>
  <c r="D2227" i="10"/>
  <c r="C2227" i="10"/>
  <c r="U2226" i="10"/>
  <c r="T2226" i="10"/>
  <c r="S2226" i="10"/>
  <c r="R2226" i="10"/>
  <c r="Q2226" i="10"/>
  <c r="P2226" i="10"/>
  <c r="O2226" i="10"/>
  <c r="N2226" i="10"/>
  <c r="M2226" i="10"/>
  <c r="L2226" i="10"/>
  <c r="K2226" i="10"/>
  <c r="J2226" i="10"/>
  <c r="I2226" i="10"/>
  <c r="H2226" i="10"/>
  <c r="D2226" i="10"/>
  <c r="C2226" i="10"/>
  <c r="U2225" i="10"/>
  <c r="T2225" i="10"/>
  <c r="S2225" i="10"/>
  <c r="R2225" i="10"/>
  <c r="Q2225" i="10"/>
  <c r="P2225" i="10"/>
  <c r="O2225" i="10"/>
  <c r="N2225" i="10"/>
  <c r="M2225" i="10"/>
  <c r="L2225" i="10"/>
  <c r="K2225" i="10"/>
  <c r="J2225" i="10"/>
  <c r="I2225" i="10"/>
  <c r="H2225" i="10"/>
  <c r="D2225" i="10"/>
  <c r="C2225" i="10"/>
  <c r="U2224" i="10"/>
  <c r="T2224" i="10"/>
  <c r="S2224" i="10"/>
  <c r="R2224" i="10"/>
  <c r="Q2224" i="10"/>
  <c r="P2224" i="10"/>
  <c r="O2224" i="10"/>
  <c r="N2224" i="10"/>
  <c r="M2224" i="10"/>
  <c r="L2224" i="10"/>
  <c r="K2224" i="10"/>
  <c r="J2224" i="10"/>
  <c r="I2224" i="10"/>
  <c r="H2224" i="10"/>
  <c r="D2224" i="10"/>
  <c r="C2224" i="10"/>
  <c r="U2223" i="10"/>
  <c r="T2223" i="10"/>
  <c r="S2223" i="10"/>
  <c r="R2223" i="10"/>
  <c r="Q2223" i="10"/>
  <c r="P2223" i="10"/>
  <c r="O2223" i="10"/>
  <c r="N2223" i="10"/>
  <c r="M2223" i="10"/>
  <c r="L2223" i="10"/>
  <c r="K2223" i="10"/>
  <c r="J2223" i="10"/>
  <c r="I2223" i="10"/>
  <c r="H2223" i="10"/>
  <c r="D2223" i="10"/>
  <c r="C2223" i="10"/>
  <c r="U2222" i="10"/>
  <c r="T2222" i="10"/>
  <c r="S2222" i="10"/>
  <c r="R2222" i="10"/>
  <c r="Q2222" i="10"/>
  <c r="P2222" i="10"/>
  <c r="O2222" i="10"/>
  <c r="N2222" i="10"/>
  <c r="M2222" i="10"/>
  <c r="L2222" i="10"/>
  <c r="K2222" i="10"/>
  <c r="J2222" i="10"/>
  <c r="I2222" i="10"/>
  <c r="H2222" i="10"/>
  <c r="D2222" i="10"/>
  <c r="C2222" i="10"/>
  <c r="U2221" i="10"/>
  <c r="T2221" i="10"/>
  <c r="S2221" i="10"/>
  <c r="R2221" i="10"/>
  <c r="Q2221" i="10"/>
  <c r="P2221" i="10"/>
  <c r="O2221" i="10"/>
  <c r="N2221" i="10"/>
  <c r="M2221" i="10"/>
  <c r="L2221" i="10"/>
  <c r="K2221" i="10"/>
  <c r="J2221" i="10"/>
  <c r="I2221" i="10"/>
  <c r="H2221" i="10"/>
  <c r="D2221" i="10"/>
  <c r="C2221" i="10"/>
  <c r="U2220" i="10"/>
  <c r="T2220" i="10"/>
  <c r="S2220" i="10"/>
  <c r="R2220" i="10"/>
  <c r="Q2220" i="10"/>
  <c r="P2220" i="10"/>
  <c r="O2220" i="10"/>
  <c r="N2220" i="10"/>
  <c r="M2220" i="10"/>
  <c r="L2220" i="10"/>
  <c r="K2220" i="10"/>
  <c r="J2220" i="10"/>
  <c r="I2220" i="10"/>
  <c r="H2220" i="10"/>
  <c r="D2220" i="10"/>
  <c r="C2220" i="10"/>
  <c r="U2219" i="10"/>
  <c r="T2219" i="10"/>
  <c r="S2219" i="10"/>
  <c r="R2219" i="10"/>
  <c r="Q2219" i="10"/>
  <c r="P2219" i="10"/>
  <c r="O2219" i="10"/>
  <c r="N2219" i="10"/>
  <c r="M2219" i="10"/>
  <c r="L2219" i="10"/>
  <c r="K2219" i="10"/>
  <c r="J2219" i="10"/>
  <c r="I2219" i="10"/>
  <c r="H2219" i="10"/>
  <c r="D2219" i="10"/>
  <c r="C2219" i="10"/>
  <c r="U2218" i="10"/>
  <c r="T2218" i="10"/>
  <c r="S2218" i="10"/>
  <c r="R2218" i="10"/>
  <c r="Q2218" i="10"/>
  <c r="P2218" i="10"/>
  <c r="O2218" i="10"/>
  <c r="N2218" i="10"/>
  <c r="M2218" i="10"/>
  <c r="L2218" i="10"/>
  <c r="K2218" i="10"/>
  <c r="J2218" i="10"/>
  <c r="I2218" i="10"/>
  <c r="H2218" i="10"/>
  <c r="D2218" i="10"/>
  <c r="C2218" i="10"/>
  <c r="U2217" i="10"/>
  <c r="T2217" i="10"/>
  <c r="S2217" i="10"/>
  <c r="R2217" i="10"/>
  <c r="Q2217" i="10"/>
  <c r="P2217" i="10"/>
  <c r="O2217" i="10"/>
  <c r="N2217" i="10"/>
  <c r="M2217" i="10"/>
  <c r="L2217" i="10"/>
  <c r="K2217" i="10"/>
  <c r="J2217" i="10"/>
  <c r="I2217" i="10"/>
  <c r="H2217" i="10"/>
  <c r="D2217" i="10"/>
  <c r="C2217" i="10"/>
  <c r="U2216" i="10"/>
  <c r="T2216" i="10"/>
  <c r="S2216" i="10"/>
  <c r="R2216" i="10"/>
  <c r="Q2216" i="10"/>
  <c r="P2216" i="10"/>
  <c r="O2216" i="10"/>
  <c r="N2216" i="10"/>
  <c r="M2216" i="10"/>
  <c r="L2216" i="10"/>
  <c r="K2216" i="10"/>
  <c r="J2216" i="10"/>
  <c r="I2216" i="10"/>
  <c r="H2216" i="10"/>
  <c r="D2216" i="10"/>
  <c r="C2216" i="10"/>
  <c r="U2215" i="10"/>
  <c r="T2215" i="10"/>
  <c r="S2215" i="10"/>
  <c r="R2215" i="10"/>
  <c r="Q2215" i="10"/>
  <c r="P2215" i="10"/>
  <c r="O2215" i="10"/>
  <c r="N2215" i="10"/>
  <c r="M2215" i="10"/>
  <c r="L2215" i="10"/>
  <c r="K2215" i="10"/>
  <c r="J2215" i="10"/>
  <c r="I2215" i="10"/>
  <c r="H2215" i="10"/>
  <c r="D2215" i="10"/>
  <c r="C2215" i="10"/>
  <c r="U2214" i="10"/>
  <c r="T2214" i="10"/>
  <c r="S2214" i="10"/>
  <c r="R2214" i="10"/>
  <c r="Q2214" i="10"/>
  <c r="P2214" i="10"/>
  <c r="O2214" i="10"/>
  <c r="N2214" i="10"/>
  <c r="M2214" i="10"/>
  <c r="L2214" i="10"/>
  <c r="K2214" i="10"/>
  <c r="J2214" i="10"/>
  <c r="I2214" i="10"/>
  <c r="H2214" i="10"/>
  <c r="D2214" i="10"/>
  <c r="C2214" i="10"/>
  <c r="U2213" i="10"/>
  <c r="T2213" i="10"/>
  <c r="S2213" i="10"/>
  <c r="R2213" i="10"/>
  <c r="Q2213" i="10"/>
  <c r="P2213" i="10"/>
  <c r="O2213" i="10"/>
  <c r="N2213" i="10"/>
  <c r="M2213" i="10"/>
  <c r="L2213" i="10"/>
  <c r="K2213" i="10"/>
  <c r="J2213" i="10"/>
  <c r="I2213" i="10"/>
  <c r="H2213" i="10"/>
  <c r="D2213" i="10"/>
  <c r="C2213" i="10"/>
  <c r="U2212" i="10"/>
  <c r="T2212" i="10"/>
  <c r="S2212" i="10"/>
  <c r="R2212" i="10"/>
  <c r="Q2212" i="10"/>
  <c r="P2212" i="10"/>
  <c r="O2212" i="10"/>
  <c r="N2212" i="10"/>
  <c r="M2212" i="10"/>
  <c r="L2212" i="10"/>
  <c r="K2212" i="10"/>
  <c r="J2212" i="10"/>
  <c r="I2212" i="10"/>
  <c r="H2212" i="10"/>
  <c r="D2212" i="10"/>
  <c r="C2212" i="10"/>
  <c r="U2211" i="10"/>
  <c r="T2211" i="10"/>
  <c r="S2211" i="10"/>
  <c r="R2211" i="10"/>
  <c r="Q2211" i="10"/>
  <c r="P2211" i="10"/>
  <c r="O2211" i="10"/>
  <c r="N2211" i="10"/>
  <c r="M2211" i="10"/>
  <c r="L2211" i="10"/>
  <c r="K2211" i="10"/>
  <c r="J2211" i="10"/>
  <c r="I2211" i="10"/>
  <c r="H2211" i="10"/>
  <c r="D2211" i="10"/>
  <c r="C2211" i="10"/>
  <c r="U2210" i="10"/>
  <c r="T2210" i="10"/>
  <c r="S2210" i="10"/>
  <c r="R2210" i="10"/>
  <c r="Q2210" i="10"/>
  <c r="P2210" i="10"/>
  <c r="O2210" i="10"/>
  <c r="N2210" i="10"/>
  <c r="M2210" i="10"/>
  <c r="L2210" i="10"/>
  <c r="K2210" i="10"/>
  <c r="J2210" i="10"/>
  <c r="I2210" i="10"/>
  <c r="H2210" i="10"/>
  <c r="D2210" i="10"/>
  <c r="C2210" i="10"/>
  <c r="U2209" i="10"/>
  <c r="T2209" i="10"/>
  <c r="S2209" i="10"/>
  <c r="R2209" i="10"/>
  <c r="Q2209" i="10"/>
  <c r="P2209" i="10"/>
  <c r="O2209" i="10"/>
  <c r="N2209" i="10"/>
  <c r="M2209" i="10"/>
  <c r="L2209" i="10"/>
  <c r="K2209" i="10"/>
  <c r="J2209" i="10"/>
  <c r="I2209" i="10"/>
  <c r="H2209" i="10"/>
  <c r="D2209" i="10"/>
  <c r="C2209" i="10"/>
  <c r="U2208" i="10"/>
  <c r="T2208" i="10"/>
  <c r="S2208" i="10"/>
  <c r="R2208" i="10"/>
  <c r="Q2208" i="10"/>
  <c r="P2208" i="10"/>
  <c r="O2208" i="10"/>
  <c r="N2208" i="10"/>
  <c r="M2208" i="10"/>
  <c r="L2208" i="10"/>
  <c r="K2208" i="10"/>
  <c r="J2208" i="10"/>
  <c r="I2208" i="10"/>
  <c r="H2208" i="10"/>
  <c r="D2208" i="10"/>
  <c r="C2208" i="10"/>
  <c r="U2207" i="10"/>
  <c r="T2207" i="10"/>
  <c r="S2207" i="10"/>
  <c r="R2207" i="10"/>
  <c r="Q2207" i="10"/>
  <c r="P2207" i="10"/>
  <c r="O2207" i="10"/>
  <c r="N2207" i="10"/>
  <c r="M2207" i="10"/>
  <c r="L2207" i="10"/>
  <c r="K2207" i="10"/>
  <c r="J2207" i="10"/>
  <c r="I2207" i="10"/>
  <c r="H2207" i="10"/>
  <c r="D2207" i="10"/>
  <c r="C2207" i="10"/>
  <c r="U2206" i="10"/>
  <c r="T2206" i="10"/>
  <c r="S2206" i="10"/>
  <c r="R2206" i="10"/>
  <c r="Q2206" i="10"/>
  <c r="P2206" i="10"/>
  <c r="O2206" i="10"/>
  <c r="N2206" i="10"/>
  <c r="M2206" i="10"/>
  <c r="L2206" i="10"/>
  <c r="K2206" i="10"/>
  <c r="J2206" i="10"/>
  <c r="I2206" i="10"/>
  <c r="H2206" i="10"/>
  <c r="D2206" i="10"/>
  <c r="C2206" i="10"/>
  <c r="U2205" i="10"/>
  <c r="T2205" i="10"/>
  <c r="S2205" i="10"/>
  <c r="R2205" i="10"/>
  <c r="Q2205" i="10"/>
  <c r="P2205" i="10"/>
  <c r="O2205" i="10"/>
  <c r="N2205" i="10"/>
  <c r="M2205" i="10"/>
  <c r="L2205" i="10"/>
  <c r="K2205" i="10"/>
  <c r="J2205" i="10"/>
  <c r="I2205" i="10"/>
  <c r="H2205" i="10"/>
  <c r="D2205" i="10"/>
  <c r="C2205" i="10"/>
  <c r="U2204" i="10"/>
  <c r="T2204" i="10"/>
  <c r="S2204" i="10"/>
  <c r="R2204" i="10"/>
  <c r="Q2204" i="10"/>
  <c r="P2204" i="10"/>
  <c r="O2204" i="10"/>
  <c r="N2204" i="10"/>
  <c r="M2204" i="10"/>
  <c r="L2204" i="10"/>
  <c r="K2204" i="10"/>
  <c r="J2204" i="10"/>
  <c r="I2204" i="10"/>
  <c r="H2204" i="10"/>
  <c r="D2204" i="10"/>
  <c r="C2204" i="10"/>
  <c r="U2203" i="10"/>
  <c r="T2203" i="10"/>
  <c r="S2203" i="10"/>
  <c r="R2203" i="10"/>
  <c r="Q2203" i="10"/>
  <c r="P2203" i="10"/>
  <c r="O2203" i="10"/>
  <c r="N2203" i="10"/>
  <c r="M2203" i="10"/>
  <c r="L2203" i="10"/>
  <c r="K2203" i="10"/>
  <c r="J2203" i="10"/>
  <c r="I2203" i="10"/>
  <c r="H2203" i="10"/>
  <c r="D2203" i="10"/>
  <c r="C2203" i="10"/>
  <c r="U2202" i="10"/>
  <c r="T2202" i="10"/>
  <c r="S2202" i="10"/>
  <c r="R2202" i="10"/>
  <c r="Q2202" i="10"/>
  <c r="P2202" i="10"/>
  <c r="O2202" i="10"/>
  <c r="N2202" i="10"/>
  <c r="M2202" i="10"/>
  <c r="L2202" i="10"/>
  <c r="K2202" i="10"/>
  <c r="J2202" i="10"/>
  <c r="I2202" i="10"/>
  <c r="H2202" i="10"/>
  <c r="D2202" i="10"/>
  <c r="C2202" i="10"/>
  <c r="U2201" i="10"/>
  <c r="T2201" i="10"/>
  <c r="S2201" i="10"/>
  <c r="R2201" i="10"/>
  <c r="Q2201" i="10"/>
  <c r="P2201" i="10"/>
  <c r="O2201" i="10"/>
  <c r="N2201" i="10"/>
  <c r="M2201" i="10"/>
  <c r="L2201" i="10"/>
  <c r="K2201" i="10"/>
  <c r="J2201" i="10"/>
  <c r="I2201" i="10"/>
  <c r="H2201" i="10"/>
  <c r="D2201" i="10"/>
  <c r="C2201" i="10"/>
  <c r="U2200" i="10"/>
  <c r="T2200" i="10"/>
  <c r="S2200" i="10"/>
  <c r="R2200" i="10"/>
  <c r="Q2200" i="10"/>
  <c r="P2200" i="10"/>
  <c r="O2200" i="10"/>
  <c r="N2200" i="10"/>
  <c r="M2200" i="10"/>
  <c r="L2200" i="10"/>
  <c r="K2200" i="10"/>
  <c r="J2200" i="10"/>
  <c r="I2200" i="10"/>
  <c r="H2200" i="10"/>
  <c r="D2200" i="10"/>
  <c r="C2200" i="10"/>
  <c r="U2199" i="10"/>
  <c r="T2199" i="10"/>
  <c r="S2199" i="10"/>
  <c r="R2199" i="10"/>
  <c r="Q2199" i="10"/>
  <c r="P2199" i="10"/>
  <c r="O2199" i="10"/>
  <c r="N2199" i="10"/>
  <c r="M2199" i="10"/>
  <c r="L2199" i="10"/>
  <c r="K2199" i="10"/>
  <c r="J2199" i="10"/>
  <c r="I2199" i="10"/>
  <c r="H2199" i="10"/>
  <c r="D2199" i="10"/>
  <c r="C2199" i="10"/>
  <c r="U2198" i="10"/>
  <c r="T2198" i="10"/>
  <c r="S2198" i="10"/>
  <c r="R2198" i="10"/>
  <c r="Q2198" i="10"/>
  <c r="P2198" i="10"/>
  <c r="O2198" i="10"/>
  <c r="N2198" i="10"/>
  <c r="M2198" i="10"/>
  <c r="L2198" i="10"/>
  <c r="K2198" i="10"/>
  <c r="J2198" i="10"/>
  <c r="I2198" i="10"/>
  <c r="H2198" i="10"/>
  <c r="D2198" i="10"/>
  <c r="C2198" i="10"/>
  <c r="U2197" i="10"/>
  <c r="T2197" i="10"/>
  <c r="S2197" i="10"/>
  <c r="R2197" i="10"/>
  <c r="Q2197" i="10"/>
  <c r="P2197" i="10"/>
  <c r="O2197" i="10"/>
  <c r="N2197" i="10"/>
  <c r="M2197" i="10"/>
  <c r="L2197" i="10"/>
  <c r="K2197" i="10"/>
  <c r="J2197" i="10"/>
  <c r="I2197" i="10"/>
  <c r="H2197" i="10"/>
  <c r="D2197" i="10"/>
  <c r="C2197" i="10"/>
  <c r="U2196" i="10"/>
  <c r="T2196" i="10"/>
  <c r="S2196" i="10"/>
  <c r="R2196" i="10"/>
  <c r="Q2196" i="10"/>
  <c r="P2196" i="10"/>
  <c r="O2196" i="10"/>
  <c r="N2196" i="10"/>
  <c r="M2196" i="10"/>
  <c r="L2196" i="10"/>
  <c r="K2196" i="10"/>
  <c r="J2196" i="10"/>
  <c r="I2196" i="10"/>
  <c r="H2196" i="10"/>
  <c r="D2196" i="10"/>
  <c r="C2196" i="10"/>
  <c r="U2195" i="10"/>
  <c r="T2195" i="10"/>
  <c r="S2195" i="10"/>
  <c r="R2195" i="10"/>
  <c r="Q2195" i="10"/>
  <c r="P2195" i="10"/>
  <c r="O2195" i="10"/>
  <c r="N2195" i="10"/>
  <c r="M2195" i="10"/>
  <c r="L2195" i="10"/>
  <c r="K2195" i="10"/>
  <c r="J2195" i="10"/>
  <c r="I2195" i="10"/>
  <c r="H2195" i="10"/>
  <c r="D2195" i="10"/>
  <c r="C2195" i="10"/>
  <c r="U2194" i="10"/>
  <c r="T2194" i="10"/>
  <c r="S2194" i="10"/>
  <c r="R2194" i="10"/>
  <c r="Q2194" i="10"/>
  <c r="P2194" i="10"/>
  <c r="O2194" i="10"/>
  <c r="N2194" i="10"/>
  <c r="M2194" i="10"/>
  <c r="L2194" i="10"/>
  <c r="K2194" i="10"/>
  <c r="J2194" i="10"/>
  <c r="I2194" i="10"/>
  <c r="H2194" i="10"/>
  <c r="D2194" i="10"/>
  <c r="C2194" i="10"/>
  <c r="U2193" i="10"/>
  <c r="T2193" i="10"/>
  <c r="S2193" i="10"/>
  <c r="R2193" i="10"/>
  <c r="Q2193" i="10"/>
  <c r="P2193" i="10"/>
  <c r="O2193" i="10"/>
  <c r="N2193" i="10"/>
  <c r="M2193" i="10"/>
  <c r="L2193" i="10"/>
  <c r="K2193" i="10"/>
  <c r="J2193" i="10"/>
  <c r="I2193" i="10"/>
  <c r="H2193" i="10"/>
  <c r="D2193" i="10"/>
  <c r="C2193" i="10"/>
  <c r="U2192" i="10"/>
  <c r="T2192" i="10"/>
  <c r="S2192" i="10"/>
  <c r="R2192" i="10"/>
  <c r="Q2192" i="10"/>
  <c r="P2192" i="10"/>
  <c r="O2192" i="10"/>
  <c r="N2192" i="10"/>
  <c r="M2192" i="10"/>
  <c r="L2192" i="10"/>
  <c r="K2192" i="10"/>
  <c r="J2192" i="10"/>
  <c r="I2192" i="10"/>
  <c r="H2192" i="10"/>
  <c r="D2192" i="10"/>
  <c r="C2192" i="10"/>
  <c r="U2191" i="10"/>
  <c r="T2191" i="10"/>
  <c r="S2191" i="10"/>
  <c r="R2191" i="10"/>
  <c r="Q2191" i="10"/>
  <c r="P2191" i="10"/>
  <c r="O2191" i="10"/>
  <c r="N2191" i="10"/>
  <c r="M2191" i="10"/>
  <c r="L2191" i="10"/>
  <c r="K2191" i="10"/>
  <c r="J2191" i="10"/>
  <c r="I2191" i="10"/>
  <c r="H2191" i="10"/>
  <c r="D2191" i="10"/>
  <c r="C2191" i="10"/>
  <c r="U2190" i="10"/>
  <c r="T2190" i="10"/>
  <c r="S2190" i="10"/>
  <c r="R2190" i="10"/>
  <c r="Q2190" i="10"/>
  <c r="P2190" i="10"/>
  <c r="O2190" i="10"/>
  <c r="N2190" i="10"/>
  <c r="M2190" i="10"/>
  <c r="L2190" i="10"/>
  <c r="K2190" i="10"/>
  <c r="J2190" i="10"/>
  <c r="I2190" i="10"/>
  <c r="H2190" i="10"/>
  <c r="D2190" i="10"/>
  <c r="C2190" i="10"/>
  <c r="U2189" i="10"/>
  <c r="T2189" i="10"/>
  <c r="S2189" i="10"/>
  <c r="R2189" i="10"/>
  <c r="Q2189" i="10"/>
  <c r="P2189" i="10"/>
  <c r="O2189" i="10"/>
  <c r="N2189" i="10"/>
  <c r="M2189" i="10"/>
  <c r="L2189" i="10"/>
  <c r="K2189" i="10"/>
  <c r="J2189" i="10"/>
  <c r="I2189" i="10"/>
  <c r="H2189" i="10"/>
  <c r="D2189" i="10"/>
  <c r="C2189" i="10"/>
  <c r="U2188" i="10"/>
  <c r="T2188" i="10"/>
  <c r="S2188" i="10"/>
  <c r="R2188" i="10"/>
  <c r="Q2188" i="10"/>
  <c r="P2188" i="10"/>
  <c r="O2188" i="10"/>
  <c r="N2188" i="10"/>
  <c r="M2188" i="10"/>
  <c r="L2188" i="10"/>
  <c r="K2188" i="10"/>
  <c r="J2188" i="10"/>
  <c r="I2188" i="10"/>
  <c r="H2188" i="10"/>
  <c r="D2188" i="10"/>
  <c r="C2188" i="10"/>
  <c r="U2187" i="10"/>
  <c r="T2187" i="10"/>
  <c r="S2187" i="10"/>
  <c r="R2187" i="10"/>
  <c r="Q2187" i="10"/>
  <c r="P2187" i="10"/>
  <c r="O2187" i="10"/>
  <c r="N2187" i="10"/>
  <c r="M2187" i="10"/>
  <c r="L2187" i="10"/>
  <c r="K2187" i="10"/>
  <c r="J2187" i="10"/>
  <c r="I2187" i="10"/>
  <c r="H2187" i="10"/>
  <c r="D2187" i="10"/>
  <c r="C2187" i="10"/>
  <c r="U2186" i="10"/>
  <c r="T2186" i="10"/>
  <c r="S2186" i="10"/>
  <c r="R2186" i="10"/>
  <c r="Q2186" i="10"/>
  <c r="P2186" i="10"/>
  <c r="O2186" i="10"/>
  <c r="N2186" i="10"/>
  <c r="M2186" i="10"/>
  <c r="L2186" i="10"/>
  <c r="K2186" i="10"/>
  <c r="J2186" i="10"/>
  <c r="I2186" i="10"/>
  <c r="H2186" i="10"/>
  <c r="D2186" i="10"/>
  <c r="C2186" i="10"/>
  <c r="U2185" i="10"/>
  <c r="T2185" i="10"/>
  <c r="S2185" i="10"/>
  <c r="R2185" i="10"/>
  <c r="Q2185" i="10"/>
  <c r="P2185" i="10"/>
  <c r="O2185" i="10"/>
  <c r="N2185" i="10"/>
  <c r="M2185" i="10"/>
  <c r="L2185" i="10"/>
  <c r="K2185" i="10"/>
  <c r="J2185" i="10"/>
  <c r="I2185" i="10"/>
  <c r="H2185" i="10"/>
  <c r="D2185" i="10"/>
  <c r="C2185" i="10"/>
  <c r="U2184" i="10"/>
  <c r="T2184" i="10"/>
  <c r="S2184" i="10"/>
  <c r="R2184" i="10"/>
  <c r="Q2184" i="10"/>
  <c r="P2184" i="10"/>
  <c r="O2184" i="10"/>
  <c r="N2184" i="10"/>
  <c r="M2184" i="10"/>
  <c r="L2184" i="10"/>
  <c r="K2184" i="10"/>
  <c r="J2184" i="10"/>
  <c r="I2184" i="10"/>
  <c r="H2184" i="10"/>
  <c r="D2184" i="10"/>
  <c r="C2184" i="10"/>
  <c r="U2183" i="10"/>
  <c r="T2183" i="10"/>
  <c r="S2183" i="10"/>
  <c r="R2183" i="10"/>
  <c r="Q2183" i="10"/>
  <c r="P2183" i="10"/>
  <c r="O2183" i="10"/>
  <c r="N2183" i="10"/>
  <c r="M2183" i="10"/>
  <c r="L2183" i="10"/>
  <c r="K2183" i="10"/>
  <c r="J2183" i="10"/>
  <c r="I2183" i="10"/>
  <c r="H2183" i="10"/>
  <c r="D2183" i="10"/>
  <c r="C2183" i="10"/>
  <c r="U2182" i="10"/>
  <c r="T2182" i="10"/>
  <c r="S2182" i="10"/>
  <c r="R2182" i="10"/>
  <c r="Q2182" i="10"/>
  <c r="P2182" i="10"/>
  <c r="O2182" i="10"/>
  <c r="N2182" i="10"/>
  <c r="M2182" i="10"/>
  <c r="L2182" i="10"/>
  <c r="K2182" i="10"/>
  <c r="J2182" i="10"/>
  <c r="I2182" i="10"/>
  <c r="H2182" i="10"/>
  <c r="D2182" i="10"/>
  <c r="C2182" i="10"/>
  <c r="U2181" i="10"/>
  <c r="T2181" i="10"/>
  <c r="S2181" i="10"/>
  <c r="R2181" i="10"/>
  <c r="Q2181" i="10"/>
  <c r="P2181" i="10"/>
  <c r="O2181" i="10"/>
  <c r="N2181" i="10"/>
  <c r="M2181" i="10"/>
  <c r="L2181" i="10"/>
  <c r="K2181" i="10"/>
  <c r="J2181" i="10"/>
  <c r="I2181" i="10"/>
  <c r="H2181" i="10"/>
  <c r="D2181" i="10"/>
  <c r="C2181" i="10"/>
  <c r="U2180" i="10"/>
  <c r="T2180" i="10"/>
  <c r="S2180" i="10"/>
  <c r="R2180" i="10"/>
  <c r="Q2180" i="10"/>
  <c r="P2180" i="10"/>
  <c r="O2180" i="10"/>
  <c r="N2180" i="10"/>
  <c r="M2180" i="10"/>
  <c r="L2180" i="10"/>
  <c r="K2180" i="10"/>
  <c r="J2180" i="10"/>
  <c r="I2180" i="10"/>
  <c r="H2180" i="10"/>
  <c r="D2180" i="10"/>
  <c r="C2180" i="10"/>
  <c r="U2179" i="10"/>
  <c r="T2179" i="10"/>
  <c r="S2179" i="10"/>
  <c r="R2179" i="10"/>
  <c r="Q2179" i="10"/>
  <c r="P2179" i="10"/>
  <c r="O2179" i="10"/>
  <c r="N2179" i="10"/>
  <c r="M2179" i="10"/>
  <c r="L2179" i="10"/>
  <c r="K2179" i="10"/>
  <c r="J2179" i="10"/>
  <c r="I2179" i="10"/>
  <c r="H2179" i="10"/>
  <c r="D2179" i="10"/>
  <c r="C2179" i="10"/>
  <c r="U2178" i="10"/>
  <c r="T2178" i="10"/>
  <c r="S2178" i="10"/>
  <c r="R2178" i="10"/>
  <c r="Q2178" i="10"/>
  <c r="P2178" i="10"/>
  <c r="O2178" i="10"/>
  <c r="N2178" i="10"/>
  <c r="M2178" i="10"/>
  <c r="L2178" i="10"/>
  <c r="K2178" i="10"/>
  <c r="J2178" i="10"/>
  <c r="I2178" i="10"/>
  <c r="H2178" i="10"/>
  <c r="D2178" i="10"/>
  <c r="C2178" i="10"/>
  <c r="U2177" i="10"/>
  <c r="T2177" i="10"/>
  <c r="S2177" i="10"/>
  <c r="R2177" i="10"/>
  <c r="Q2177" i="10"/>
  <c r="P2177" i="10"/>
  <c r="O2177" i="10"/>
  <c r="N2177" i="10"/>
  <c r="M2177" i="10"/>
  <c r="L2177" i="10"/>
  <c r="K2177" i="10"/>
  <c r="J2177" i="10"/>
  <c r="I2177" i="10"/>
  <c r="H2177" i="10"/>
  <c r="D2177" i="10"/>
  <c r="C2177" i="10"/>
  <c r="U2176" i="10"/>
  <c r="T2176" i="10"/>
  <c r="S2176" i="10"/>
  <c r="R2176" i="10"/>
  <c r="Q2176" i="10"/>
  <c r="P2176" i="10"/>
  <c r="O2176" i="10"/>
  <c r="N2176" i="10"/>
  <c r="M2176" i="10"/>
  <c r="L2176" i="10"/>
  <c r="K2176" i="10"/>
  <c r="J2176" i="10"/>
  <c r="I2176" i="10"/>
  <c r="H2176" i="10"/>
  <c r="D2176" i="10"/>
  <c r="C2176" i="10"/>
  <c r="U2175" i="10"/>
  <c r="T2175" i="10"/>
  <c r="S2175" i="10"/>
  <c r="R2175" i="10"/>
  <c r="Q2175" i="10"/>
  <c r="P2175" i="10"/>
  <c r="O2175" i="10"/>
  <c r="N2175" i="10"/>
  <c r="M2175" i="10"/>
  <c r="L2175" i="10"/>
  <c r="K2175" i="10"/>
  <c r="J2175" i="10"/>
  <c r="I2175" i="10"/>
  <c r="H2175" i="10"/>
  <c r="D2175" i="10"/>
  <c r="C2175" i="10"/>
  <c r="U2174" i="10"/>
  <c r="T2174" i="10"/>
  <c r="S2174" i="10"/>
  <c r="R2174" i="10"/>
  <c r="Q2174" i="10"/>
  <c r="P2174" i="10"/>
  <c r="O2174" i="10"/>
  <c r="N2174" i="10"/>
  <c r="M2174" i="10"/>
  <c r="L2174" i="10"/>
  <c r="K2174" i="10"/>
  <c r="J2174" i="10"/>
  <c r="I2174" i="10"/>
  <c r="H2174" i="10"/>
  <c r="D2174" i="10"/>
  <c r="C2174" i="10"/>
  <c r="U2173" i="10"/>
  <c r="T2173" i="10"/>
  <c r="S2173" i="10"/>
  <c r="R2173" i="10"/>
  <c r="Q2173" i="10"/>
  <c r="P2173" i="10"/>
  <c r="O2173" i="10"/>
  <c r="N2173" i="10"/>
  <c r="M2173" i="10"/>
  <c r="L2173" i="10"/>
  <c r="K2173" i="10"/>
  <c r="J2173" i="10"/>
  <c r="I2173" i="10"/>
  <c r="H2173" i="10"/>
  <c r="D2173" i="10"/>
  <c r="C2173" i="10"/>
  <c r="U2172" i="10"/>
  <c r="T2172" i="10"/>
  <c r="S2172" i="10"/>
  <c r="R2172" i="10"/>
  <c r="Q2172" i="10"/>
  <c r="P2172" i="10"/>
  <c r="O2172" i="10"/>
  <c r="N2172" i="10"/>
  <c r="M2172" i="10"/>
  <c r="L2172" i="10"/>
  <c r="K2172" i="10"/>
  <c r="J2172" i="10"/>
  <c r="I2172" i="10"/>
  <c r="H2172" i="10"/>
  <c r="D2172" i="10"/>
  <c r="C2172" i="10"/>
  <c r="U2171" i="10"/>
  <c r="T2171" i="10"/>
  <c r="S2171" i="10"/>
  <c r="R2171" i="10"/>
  <c r="Q2171" i="10"/>
  <c r="P2171" i="10"/>
  <c r="O2171" i="10"/>
  <c r="N2171" i="10"/>
  <c r="M2171" i="10"/>
  <c r="L2171" i="10"/>
  <c r="K2171" i="10"/>
  <c r="J2171" i="10"/>
  <c r="I2171" i="10"/>
  <c r="H2171" i="10"/>
  <c r="D2171" i="10"/>
  <c r="C2171" i="10"/>
  <c r="U2170" i="10"/>
  <c r="T2170" i="10"/>
  <c r="S2170" i="10"/>
  <c r="R2170" i="10"/>
  <c r="Q2170" i="10"/>
  <c r="P2170" i="10"/>
  <c r="O2170" i="10"/>
  <c r="N2170" i="10"/>
  <c r="M2170" i="10"/>
  <c r="L2170" i="10"/>
  <c r="K2170" i="10"/>
  <c r="J2170" i="10"/>
  <c r="I2170" i="10"/>
  <c r="H2170" i="10"/>
  <c r="D2170" i="10"/>
  <c r="C2170" i="10"/>
  <c r="U2169" i="10"/>
  <c r="T2169" i="10"/>
  <c r="S2169" i="10"/>
  <c r="R2169" i="10"/>
  <c r="Q2169" i="10"/>
  <c r="P2169" i="10"/>
  <c r="O2169" i="10"/>
  <c r="N2169" i="10"/>
  <c r="M2169" i="10"/>
  <c r="L2169" i="10"/>
  <c r="K2169" i="10"/>
  <c r="J2169" i="10"/>
  <c r="I2169" i="10"/>
  <c r="H2169" i="10"/>
  <c r="D2169" i="10"/>
  <c r="C2169" i="10"/>
  <c r="U2168" i="10"/>
  <c r="T2168" i="10"/>
  <c r="S2168" i="10"/>
  <c r="R2168" i="10"/>
  <c r="Q2168" i="10"/>
  <c r="P2168" i="10"/>
  <c r="O2168" i="10"/>
  <c r="N2168" i="10"/>
  <c r="M2168" i="10"/>
  <c r="L2168" i="10"/>
  <c r="K2168" i="10"/>
  <c r="J2168" i="10"/>
  <c r="I2168" i="10"/>
  <c r="H2168" i="10"/>
  <c r="D2168" i="10"/>
  <c r="C2168" i="10"/>
  <c r="U2167" i="10"/>
  <c r="T2167" i="10"/>
  <c r="S2167" i="10"/>
  <c r="R2167" i="10"/>
  <c r="Q2167" i="10"/>
  <c r="P2167" i="10"/>
  <c r="O2167" i="10"/>
  <c r="N2167" i="10"/>
  <c r="M2167" i="10"/>
  <c r="L2167" i="10"/>
  <c r="K2167" i="10"/>
  <c r="J2167" i="10"/>
  <c r="I2167" i="10"/>
  <c r="H2167" i="10"/>
  <c r="D2167" i="10"/>
  <c r="C2167" i="10"/>
  <c r="U2166" i="10"/>
  <c r="T2166" i="10"/>
  <c r="S2166" i="10"/>
  <c r="R2166" i="10"/>
  <c r="Q2166" i="10"/>
  <c r="P2166" i="10"/>
  <c r="O2166" i="10"/>
  <c r="N2166" i="10"/>
  <c r="M2166" i="10"/>
  <c r="L2166" i="10"/>
  <c r="K2166" i="10"/>
  <c r="J2166" i="10"/>
  <c r="I2166" i="10"/>
  <c r="H2166" i="10"/>
  <c r="D2166" i="10"/>
  <c r="C2166" i="10"/>
  <c r="U2165" i="10"/>
  <c r="T2165" i="10"/>
  <c r="S2165" i="10"/>
  <c r="R2165" i="10"/>
  <c r="Q2165" i="10"/>
  <c r="P2165" i="10"/>
  <c r="O2165" i="10"/>
  <c r="N2165" i="10"/>
  <c r="M2165" i="10"/>
  <c r="L2165" i="10"/>
  <c r="K2165" i="10"/>
  <c r="J2165" i="10"/>
  <c r="I2165" i="10"/>
  <c r="H2165" i="10"/>
  <c r="D2165" i="10"/>
  <c r="C2165" i="10"/>
  <c r="U2164" i="10"/>
  <c r="T2164" i="10"/>
  <c r="S2164" i="10"/>
  <c r="R2164" i="10"/>
  <c r="Q2164" i="10"/>
  <c r="P2164" i="10"/>
  <c r="O2164" i="10"/>
  <c r="N2164" i="10"/>
  <c r="M2164" i="10"/>
  <c r="L2164" i="10"/>
  <c r="K2164" i="10"/>
  <c r="J2164" i="10"/>
  <c r="I2164" i="10"/>
  <c r="H2164" i="10"/>
  <c r="D2164" i="10"/>
  <c r="C2164" i="10"/>
  <c r="U2163" i="10"/>
  <c r="T2163" i="10"/>
  <c r="S2163" i="10"/>
  <c r="R2163" i="10"/>
  <c r="Q2163" i="10"/>
  <c r="P2163" i="10"/>
  <c r="O2163" i="10"/>
  <c r="N2163" i="10"/>
  <c r="M2163" i="10"/>
  <c r="L2163" i="10"/>
  <c r="K2163" i="10"/>
  <c r="J2163" i="10"/>
  <c r="I2163" i="10"/>
  <c r="H2163" i="10"/>
  <c r="D2163" i="10"/>
  <c r="C2163" i="10"/>
  <c r="U2162" i="10"/>
  <c r="T2162" i="10"/>
  <c r="S2162" i="10"/>
  <c r="R2162" i="10"/>
  <c r="Q2162" i="10"/>
  <c r="P2162" i="10"/>
  <c r="O2162" i="10"/>
  <c r="N2162" i="10"/>
  <c r="M2162" i="10"/>
  <c r="L2162" i="10"/>
  <c r="K2162" i="10"/>
  <c r="J2162" i="10"/>
  <c r="I2162" i="10"/>
  <c r="H2162" i="10"/>
  <c r="D2162" i="10"/>
  <c r="C2162" i="10"/>
  <c r="U2161" i="10"/>
  <c r="T2161" i="10"/>
  <c r="S2161" i="10"/>
  <c r="R2161" i="10"/>
  <c r="Q2161" i="10"/>
  <c r="P2161" i="10"/>
  <c r="O2161" i="10"/>
  <c r="N2161" i="10"/>
  <c r="M2161" i="10"/>
  <c r="L2161" i="10"/>
  <c r="K2161" i="10"/>
  <c r="J2161" i="10"/>
  <c r="I2161" i="10"/>
  <c r="H2161" i="10"/>
  <c r="D2161" i="10"/>
  <c r="C2161" i="10"/>
  <c r="U2160" i="10"/>
  <c r="T2160" i="10"/>
  <c r="S2160" i="10"/>
  <c r="R2160" i="10"/>
  <c r="Q2160" i="10"/>
  <c r="P2160" i="10"/>
  <c r="O2160" i="10"/>
  <c r="N2160" i="10"/>
  <c r="M2160" i="10"/>
  <c r="L2160" i="10"/>
  <c r="K2160" i="10"/>
  <c r="J2160" i="10"/>
  <c r="I2160" i="10"/>
  <c r="H2160" i="10"/>
  <c r="D2160" i="10"/>
  <c r="C2160" i="10"/>
  <c r="U2159" i="10"/>
  <c r="T2159" i="10"/>
  <c r="S2159" i="10"/>
  <c r="R2159" i="10"/>
  <c r="Q2159" i="10"/>
  <c r="P2159" i="10"/>
  <c r="O2159" i="10"/>
  <c r="N2159" i="10"/>
  <c r="M2159" i="10"/>
  <c r="L2159" i="10"/>
  <c r="K2159" i="10"/>
  <c r="J2159" i="10"/>
  <c r="I2159" i="10"/>
  <c r="H2159" i="10"/>
  <c r="D2159" i="10"/>
  <c r="C2159" i="10"/>
  <c r="U2158" i="10"/>
  <c r="T2158" i="10"/>
  <c r="S2158" i="10"/>
  <c r="R2158" i="10"/>
  <c r="Q2158" i="10"/>
  <c r="P2158" i="10"/>
  <c r="O2158" i="10"/>
  <c r="N2158" i="10"/>
  <c r="M2158" i="10"/>
  <c r="L2158" i="10"/>
  <c r="K2158" i="10"/>
  <c r="J2158" i="10"/>
  <c r="I2158" i="10"/>
  <c r="H2158" i="10"/>
  <c r="D2158" i="10"/>
  <c r="C2158" i="10"/>
  <c r="U2157" i="10"/>
  <c r="T2157" i="10"/>
  <c r="S2157" i="10"/>
  <c r="R2157" i="10"/>
  <c r="Q2157" i="10"/>
  <c r="P2157" i="10"/>
  <c r="O2157" i="10"/>
  <c r="N2157" i="10"/>
  <c r="M2157" i="10"/>
  <c r="L2157" i="10"/>
  <c r="K2157" i="10"/>
  <c r="J2157" i="10"/>
  <c r="I2157" i="10"/>
  <c r="H2157" i="10"/>
  <c r="D2157" i="10"/>
  <c r="C2157" i="10"/>
  <c r="U2156" i="10"/>
  <c r="T2156" i="10"/>
  <c r="S2156" i="10"/>
  <c r="R2156" i="10"/>
  <c r="Q2156" i="10"/>
  <c r="P2156" i="10"/>
  <c r="O2156" i="10"/>
  <c r="N2156" i="10"/>
  <c r="M2156" i="10"/>
  <c r="L2156" i="10"/>
  <c r="K2156" i="10"/>
  <c r="J2156" i="10"/>
  <c r="I2156" i="10"/>
  <c r="H2156" i="10"/>
  <c r="D2156" i="10"/>
  <c r="C2156" i="10"/>
  <c r="U2155" i="10"/>
  <c r="T2155" i="10"/>
  <c r="S2155" i="10"/>
  <c r="R2155" i="10"/>
  <c r="Q2155" i="10"/>
  <c r="P2155" i="10"/>
  <c r="O2155" i="10"/>
  <c r="N2155" i="10"/>
  <c r="M2155" i="10"/>
  <c r="L2155" i="10"/>
  <c r="K2155" i="10"/>
  <c r="J2155" i="10"/>
  <c r="I2155" i="10"/>
  <c r="H2155" i="10"/>
  <c r="D2155" i="10"/>
  <c r="C2155" i="10"/>
  <c r="U2154" i="10"/>
  <c r="T2154" i="10"/>
  <c r="S2154" i="10"/>
  <c r="R2154" i="10"/>
  <c r="Q2154" i="10"/>
  <c r="P2154" i="10"/>
  <c r="O2154" i="10"/>
  <c r="N2154" i="10"/>
  <c r="M2154" i="10"/>
  <c r="L2154" i="10"/>
  <c r="K2154" i="10"/>
  <c r="J2154" i="10"/>
  <c r="I2154" i="10"/>
  <c r="H2154" i="10"/>
  <c r="D2154" i="10"/>
  <c r="C2154" i="10"/>
  <c r="U2153" i="10"/>
  <c r="T2153" i="10"/>
  <c r="S2153" i="10"/>
  <c r="R2153" i="10"/>
  <c r="Q2153" i="10"/>
  <c r="P2153" i="10"/>
  <c r="O2153" i="10"/>
  <c r="N2153" i="10"/>
  <c r="M2153" i="10"/>
  <c r="L2153" i="10"/>
  <c r="K2153" i="10"/>
  <c r="J2153" i="10"/>
  <c r="I2153" i="10"/>
  <c r="H2153" i="10"/>
  <c r="D2153" i="10"/>
  <c r="C2153" i="10"/>
  <c r="U2152" i="10"/>
  <c r="T2152" i="10"/>
  <c r="S2152" i="10"/>
  <c r="R2152" i="10"/>
  <c r="Q2152" i="10"/>
  <c r="P2152" i="10"/>
  <c r="O2152" i="10"/>
  <c r="N2152" i="10"/>
  <c r="M2152" i="10"/>
  <c r="L2152" i="10"/>
  <c r="K2152" i="10"/>
  <c r="J2152" i="10"/>
  <c r="I2152" i="10"/>
  <c r="H2152" i="10"/>
  <c r="D2152" i="10"/>
  <c r="C2152" i="10"/>
  <c r="U2151" i="10"/>
  <c r="T2151" i="10"/>
  <c r="S2151" i="10"/>
  <c r="R2151" i="10"/>
  <c r="Q2151" i="10"/>
  <c r="P2151" i="10"/>
  <c r="O2151" i="10"/>
  <c r="N2151" i="10"/>
  <c r="M2151" i="10"/>
  <c r="L2151" i="10"/>
  <c r="K2151" i="10"/>
  <c r="J2151" i="10"/>
  <c r="I2151" i="10"/>
  <c r="H2151" i="10"/>
  <c r="D2151" i="10"/>
  <c r="C2151" i="10"/>
  <c r="U2150" i="10"/>
  <c r="T2150" i="10"/>
  <c r="S2150" i="10"/>
  <c r="R2150" i="10"/>
  <c r="Q2150" i="10"/>
  <c r="P2150" i="10"/>
  <c r="O2150" i="10"/>
  <c r="N2150" i="10"/>
  <c r="M2150" i="10"/>
  <c r="L2150" i="10"/>
  <c r="K2150" i="10"/>
  <c r="J2150" i="10"/>
  <c r="I2150" i="10"/>
  <c r="H2150" i="10"/>
  <c r="D2150" i="10"/>
  <c r="C2150" i="10"/>
  <c r="U2149" i="10"/>
  <c r="T2149" i="10"/>
  <c r="S2149" i="10"/>
  <c r="R2149" i="10"/>
  <c r="Q2149" i="10"/>
  <c r="P2149" i="10"/>
  <c r="O2149" i="10"/>
  <c r="N2149" i="10"/>
  <c r="M2149" i="10"/>
  <c r="L2149" i="10"/>
  <c r="K2149" i="10"/>
  <c r="J2149" i="10"/>
  <c r="I2149" i="10"/>
  <c r="H2149" i="10"/>
  <c r="D2149" i="10"/>
  <c r="C2149" i="10"/>
  <c r="U2148" i="10"/>
  <c r="T2148" i="10"/>
  <c r="S2148" i="10"/>
  <c r="R2148" i="10"/>
  <c r="Q2148" i="10"/>
  <c r="P2148" i="10"/>
  <c r="O2148" i="10"/>
  <c r="N2148" i="10"/>
  <c r="M2148" i="10"/>
  <c r="L2148" i="10"/>
  <c r="K2148" i="10"/>
  <c r="J2148" i="10"/>
  <c r="I2148" i="10"/>
  <c r="H2148" i="10"/>
  <c r="D2148" i="10"/>
  <c r="C2148" i="10"/>
  <c r="U2147" i="10"/>
  <c r="T2147" i="10"/>
  <c r="S2147" i="10"/>
  <c r="R2147" i="10"/>
  <c r="Q2147" i="10"/>
  <c r="P2147" i="10"/>
  <c r="O2147" i="10"/>
  <c r="N2147" i="10"/>
  <c r="M2147" i="10"/>
  <c r="L2147" i="10"/>
  <c r="K2147" i="10"/>
  <c r="J2147" i="10"/>
  <c r="I2147" i="10"/>
  <c r="H2147" i="10"/>
  <c r="D2147" i="10"/>
  <c r="C2147" i="10"/>
  <c r="U2146" i="10"/>
  <c r="T2146" i="10"/>
  <c r="S2146" i="10"/>
  <c r="R2146" i="10"/>
  <c r="Q2146" i="10"/>
  <c r="P2146" i="10"/>
  <c r="O2146" i="10"/>
  <c r="N2146" i="10"/>
  <c r="M2146" i="10"/>
  <c r="L2146" i="10"/>
  <c r="K2146" i="10"/>
  <c r="J2146" i="10"/>
  <c r="I2146" i="10"/>
  <c r="H2146" i="10"/>
  <c r="D2146" i="10"/>
  <c r="C2146" i="10"/>
  <c r="U2145" i="10"/>
  <c r="T2145" i="10"/>
  <c r="S2145" i="10"/>
  <c r="R2145" i="10"/>
  <c r="Q2145" i="10"/>
  <c r="P2145" i="10"/>
  <c r="O2145" i="10"/>
  <c r="N2145" i="10"/>
  <c r="M2145" i="10"/>
  <c r="L2145" i="10"/>
  <c r="K2145" i="10"/>
  <c r="J2145" i="10"/>
  <c r="I2145" i="10"/>
  <c r="H2145" i="10"/>
  <c r="D2145" i="10"/>
  <c r="C2145" i="10"/>
  <c r="U2144" i="10"/>
  <c r="T2144" i="10"/>
  <c r="S2144" i="10"/>
  <c r="R2144" i="10"/>
  <c r="Q2144" i="10"/>
  <c r="P2144" i="10"/>
  <c r="O2144" i="10"/>
  <c r="N2144" i="10"/>
  <c r="M2144" i="10"/>
  <c r="L2144" i="10"/>
  <c r="K2144" i="10"/>
  <c r="J2144" i="10"/>
  <c r="I2144" i="10"/>
  <c r="H2144" i="10"/>
  <c r="D2144" i="10"/>
  <c r="C2144" i="10"/>
  <c r="U2143" i="10"/>
  <c r="T2143" i="10"/>
  <c r="S2143" i="10"/>
  <c r="R2143" i="10"/>
  <c r="Q2143" i="10"/>
  <c r="P2143" i="10"/>
  <c r="O2143" i="10"/>
  <c r="N2143" i="10"/>
  <c r="M2143" i="10"/>
  <c r="L2143" i="10"/>
  <c r="K2143" i="10"/>
  <c r="J2143" i="10"/>
  <c r="I2143" i="10"/>
  <c r="H2143" i="10"/>
  <c r="D2143" i="10"/>
  <c r="C2143" i="10"/>
  <c r="U2142" i="10"/>
  <c r="T2142" i="10"/>
  <c r="S2142" i="10"/>
  <c r="R2142" i="10"/>
  <c r="Q2142" i="10"/>
  <c r="P2142" i="10"/>
  <c r="O2142" i="10"/>
  <c r="N2142" i="10"/>
  <c r="M2142" i="10"/>
  <c r="L2142" i="10"/>
  <c r="K2142" i="10"/>
  <c r="J2142" i="10"/>
  <c r="I2142" i="10"/>
  <c r="H2142" i="10"/>
  <c r="D2142" i="10"/>
  <c r="C2142" i="10"/>
  <c r="U2141" i="10"/>
  <c r="T2141" i="10"/>
  <c r="S2141" i="10"/>
  <c r="R2141" i="10"/>
  <c r="Q2141" i="10"/>
  <c r="P2141" i="10"/>
  <c r="O2141" i="10"/>
  <c r="N2141" i="10"/>
  <c r="M2141" i="10"/>
  <c r="L2141" i="10"/>
  <c r="K2141" i="10"/>
  <c r="J2141" i="10"/>
  <c r="I2141" i="10"/>
  <c r="H2141" i="10"/>
  <c r="D2141" i="10"/>
  <c r="C2141" i="10"/>
  <c r="U2140" i="10"/>
  <c r="T2140" i="10"/>
  <c r="S2140" i="10"/>
  <c r="R2140" i="10"/>
  <c r="Q2140" i="10"/>
  <c r="P2140" i="10"/>
  <c r="O2140" i="10"/>
  <c r="N2140" i="10"/>
  <c r="M2140" i="10"/>
  <c r="L2140" i="10"/>
  <c r="K2140" i="10"/>
  <c r="J2140" i="10"/>
  <c r="I2140" i="10"/>
  <c r="H2140" i="10"/>
  <c r="D2140" i="10"/>
  <c r="C2140" i="10"/>
  <c r="U2139" i="10"/>
  <c r="T2139" i="10"/>
  <c r="S2139" i="10"/>
  <c r="R2139" i="10"/>
  <c r="Q2139" i="10"/>
  <c r="P2139" i="10"/>
  <c r="O2139" i="10"/>
  <c r="N2139" i="10"/>
  <c r="M2139" i="10"/>
  <c r="L2139" i="10"/>
  <c r="K2139" i="10"/>
  <c r="J2139" i="10"/>
  <c r="I2139" i="10"/>
  <c r="H2139" i="10"/>
  <c r="D2139" i="10"/>
  <c r="C2139" i="10"/>
  <c r="U2138" i="10"/>
  <c r="T2138" i="10"/>
  <c r="S2138" i="10"/>
  <c r="R2138" i="10"/>
  <c r="Q2138" i="10"/>
  <c r="P2138" i="10"/>
  <c r="O2138" i="10"/>
  <c r="N2138" i="10"/>
  <c r="M2138" i="10"/>
  <c r="L2138" i="10"/>
  <c r="K2138" i="10"/>
  <c r="J2138" i="10"/>
  <c r="I2138" i="10"/>
  <c r="H2138" i="10"/>
  <c r="D2138" i="10"/>
  <c r="C2138" i="10"/>
  <c r="U2137" i="10"/>
  <c r="T2137" i="10"/>
  <c r="S2137" i="10"/>
  <c r="R2137" i="10"/>
  <c r="Q2137" i="10"/>
  <c r="P2137" i="10"/>
  <c r="O2137" i="10"/>
  <c r="N2137" i="10"/>
  <c r="M2137" i="10"/>
  <c r="L2137" i="10"/>
  <c r="K2137" i="10"/>
  <c r="J2137" i="10"/>
  <c r="I2137" i="10"/>
  <c r="H2137" i="10"/>
  <c r="D2137" i="10"/>
  <c r="C2137" i="10"/>
  <c r="U2136" i="10"/>
  <c r="T2136" i="10"/>
  <c r="S2136" i="10"/>
  <c r="R2136" i="10"/>
  <c r="Q2136" i="10"/>
  <c r="P2136" i="10"/>
  <c r="O2136" i="10"/>
  <c r="N2136" i="10"/>
  <c r="M2136" i="10"/>
  <c r="L2136" i="10"/>
  <c r="K2136" i="10"/>
  <c r="J2136" i="10"/>
  <c r="I2136" i="10"/>
  <c r="H2136" i="10"/>
  <c r="D2136" i="10"/>
  <c r="C2136" i="10"/>
  <c r="U2135" i="10"/>
  <c r="T2135" i="10"/>
  <c r="S2135" i="10"/>
  <c r="R2135" i="10"/>
  <c r="Q2135" i="10"/>
  <c r="P2135" i="10"/>
  <c r="O2135" i="10"/>
  <c r="N2135" i="10"/>
  <c r="M2135" i="10"/>
  <c r="L2135" i="10"/>
  <c r="K2135" i="10"/>
  <c r="J2135" i="10"/>
  <c r="I2135" i="10"/>
  <c r="H2135" i="10"/>
  <c r="D2135" i="10"/>
  <c r="C2135" i="10"/>
  <c r="U2134" i="10"/>
  <c r="T2134" i="10"/>
  <c r="S2134" i="10"/>
  <c r="R2134" i="10"/>
  <c r="Q2134" i="10"/>
  <c r="P2134" i="10"/>
  <c r="O2134" i="10"/>
  <c r="N2134" i="10"/>
  <c r="M2134" i="10"/>
  <c r="L2134" i="10"/>
  <c r="K2134" i="10"/>
  <c r="J2134" i="10"/>
  <c r="I2134" i="10"/>
  <c r="H2134" i="10"/>
  <c r="D2134" i="10"/>
  <c r="C2134" i="10"/>
  <c r="U2133" i="10"/>
  <c r="T2133" i="10"/>
  <c r="S2133" i="10"/>
  <c r="R2133" i="10"/>
  <c r="Q2133" i="10"/>
  <c r="P2133" i="10"/>
  <c r="O2133" i="10"/>
  <c r="N2133" i="10"/>
  <c r="M2133" i="10"/>
  <c r="L2133" i="10"/>
  <c r="K2133" i="10"/>
  <c r="J2133" i="10"/>
  <c r="I2133" i="10"/>
  <c r="H2133" i="10"/>
  <c r="D2133" i="10"/>
  <c r="C2133" i="10"/>
  <c r="U2132" i="10"/>
  <c r="T2132" i="10"/>
  <c r="S2132" i="10"/>
  <c r="R2132" i="10"/>
  <c r="Q2132" i="10"/>
  <c r="P2132" i="10"/>
  <c r="O2132" i="10"/>
  <c r="N2132" i="10"/>
  <c r="M2132" i="10"/>
  <c r="L2132" i="10"/>
  <c r="K2132" i="10"/>
  <c r="J2132" i="10"/>
  <c r="I2132" i="10"/>
  <c r="H2132" i="10"/>
  <c r="D2132" i="10"/>
  <c r="C2132" i="10"/>
  <c r="U2131" i="10"/>
  <c r="T2131" i="10"/>
  <c r="S2131" i="10"/>
  <c r="R2131" i="10"/>
  <c r="Q2131" i="10"/>
  <c r="P2131" i="10"/>
  <c r="O2131" i="10"/>
  <c r="N2131" i="10"/>
  <c r="M2131" i="10"/>
  <c r="L2131" i="10"/>
  <c r="K2131" i="10"/>
  <c r="J2131" i="10"/>
  <c r="I2131" i="10"/>
  <c r="H2131" i="10"/>
  <c r="D2131" i="10"/>
  <c r="C2131" i="10"/>
  <c r="U2130" i="10"/>
  <c r="T2130" i="10"/>
  <c r="S2130" i="10"/>
  <c r="R2130" i="10"/>
  <c r="Q2130" i="10"/>
  <c r="P2130" i="10"/>
  <c r="O2130" i="10"/>
  <c r="N2130" i="10"/>
  <c r="M2130" i="10"/>
  <c r="L2130" i="10"/>
  <c r="K2130" i="10"/>
  <c r="J2130" i="10"/>
  <c r="I2130" i="10"/>
  <c r="H2130" i="10"/>
  <c r="D2130" i="10"/>
  <c r="C2130" i="10"/>
  <c r="U2129" i="10"/>
  <c r="T2129" i="10"/>
  <c r="S2129" i="10"/>
  <c r="R2129" i="10"/>
  <c r="Q2129" i="10"/>
  <c r="P2129" i="10"/>
  <c r="O2129" i="10"/>
  <c r="N2129" i="10"/>
  <c r="M2129" i="10"/>
  <c r="L2129" i="10"/>
  <c r="K2129" i="10"/>
  <c r="J2129" i="10"/>
  <c r="I2129" i="10"/>
  <c r="H2129" i="10"/>
  <c r="D2129" i="10"/>
  <c r="C2129" i="10"/>
  <c r="U2128" i="10"/>
  <c r="T2128" i="10"/>
  <c r="S2128" i="10"/>
  <c r="R2128" i="10"/>
  <c r="Q2128" i="10"/>
  <c r="P2128" i="10"/>
  <c r="O2128" i="10"/>
  <c r="N2128" i="10"/>
  <c r="M2128" i="10"/>
  <c r="L2128" i="10"/>
  <c r="K2128" i="10"/>
  <c r="J2128" i="10"/>
  <c r="I2128" i="10"/>
  <c r="H2128" i="10"/>
  <c r="D2128" i="10"/>
  <c r="C2128" i="10"/>
  <c r="U2127" i="10"/>
  <c r="T2127" i="10"/>
  <c r="S2127" i="10"/>
  <c r="R2127" i="10"/>
  <c r="Q2127" i="10"/>
  <c r="P2127" i="10"/>
  <c r="O2127" i="10"/>
  <c r="N2127" i="10"/>
  <c r="M2127" i="10"/>
  <c r="L2127" i="10"/>
  <c r="K2127" i="10"/>
  <c r="J2127" i="10"/>
  <c r="I2127" i="10"/>
  <c r="H2127" i="10"/>
  <c r="D2127" i="10"/>
  <c r="C2127" i="10"/>
  <c r="U2126" i="10"/>
  <c r="T2126" i="10"/>
  <c r="S2126" i="10"/>
  <c r="R2126" i="10"/>
  <c r="Q2126" i="10"/>
  <c r="P2126" i="10"/>
  <c r="O2126" i="10"/>
  <c r="N2126" i="10"/>
  <c r="M2126" i="10"/>
  <c r="L2126" i="10"/>
  <c r="K2126" i="10"/>
  <c r="J2126" i="10"/>
  <c r="I2126" i="10"/>
  <c r="H2126" i="10"/>
  <c r="D2126" i="10"/>
  <c r="C2126" i="10"/>
  <c r="U2125" i="10"/>
  <c r="T2125" i="10"/>
  <c r="S2125" i="10"/>
  <c r="R2125" i="10"/>
  <c r="Q2125" i="10"/>
  <c r="P2125" i="10"/>
  <c r="O2125" i="10"/>
  <c r="N2125" i="10"/>
  <c r="M2125" i="10"/>
  <c r="L2125" i="10"/>
  <c r="K2125" i="10"/>
  <c r="J2125" i="10"/>
  <c r="I2125" i="10"/>
  <c r="H2125" i="10"/>
  <c r="D2125" i="10"/>
  <c r="C2125" i="10"/>
  <c r="U2124" i="10"/>
  <c r="T2124" i="10"/>
  <c r="S2124" i="10"/>
  <c r="R2124" i="10"/>
  <c r="Q2124" i="10"/>
  <c r="P2124" i="10"/>
  <c r="O2124" i="10"/>
  <c r="N2124" i="10"/>
  <c r="M2124" i="10"/>
  <c r="L2124" i="10"/>
  <c r="K2124" i="10"/>
  <c r="J2124" i="10"/>
  <c r="I2124" i="10"/>
  <c r="H2124" i="10"/>
  <c r="D2124" i="10"/>
  <c r="C2124" i="10"/>
  <c r="U2123" i="10"/>
  <c r="T2123" i="10"/>
  <c r="S2123" i="10"/>
  <c r="R2123" i="10"/>
  <c r="Q2123" i="10"/>
  <c r="P2123" i="10"/>
  <c r="O2123" i="10"/>
  <c r="N2123" i="10"/>
  <c r="M2123" i="10"/>
  <c r="L2123" i="10"/>
  <c r="K2123" i="10"/>
  <c r="J2123" i="10"/>
  <c r="I2123" i="10"/>
  <c r="H2123" i="10"/>
  <c r="D2123" i="10"/>
  <c r="C2123" i="10"/>
  <c r="U2122" i="10"/>
  <c r="T2122" i="10"/>
  <c r="S2122" i="10"/>
  <c r="R2122" i="10"/>
  <c r="Q2122" i="10"/>
  <c r="P2122" i="10"/>
  <c r="O2122" i="10"/>
  <c r="N2122" i="10"/>
  <c r="M2122" i="10"/>
  <c r="L2122" i="10"/>
  <c r="K2122" i="10"/>
  <c r="J2122" i="10"/>
  <c r="I2122" i="10"/>
  <c r="H2122" i="10"/>
  <c r="D2122" i="10"/>
  <c r="C2122" i="10"/>
  <c r="U2121" i="10"/>
  <c r="T2121" i="10"/>
  <c r="S2121" i="10"/>
  <c r="R2121" i="10"/>
  <c r="Q2121" i="10"/>
  <c r="P2121" i="10"/>
  <c r="O2121" i="10"/>
  <c r="N2121" i="10"/>
  <c r="M2121" i="10"/>
  <c r="L2121" i="10"/>
  <c r="K2121" i="10"/>
  <c r="J2121" i="10"/>
  <c r="I2121" i="10"/>
  <c r="H2121" i="10"/>
  <c r="D2121" i="10"/>
  <c r="C2121" i="10"/>
  <c r="U2120" i="10"/>
  <c r="T2120" i="10"/>
  <c r="S2120" i="10"/>
  <c r="R2120" i="10"/>
  <c r="Q2120" i="10"/>
  <c r="P2120" i="10"/>
  <c r="O2120" i="10"/>
  <c r="N2120" i="10"/>
  <c r="M2120" i="10"/>
  <c r="L2120" i="10"/>
  <c r="K2120" i="10"/>
  <c r="J2120" i="10"/>
  <c r="I2120" i="10"/>
  <c r="H2120" i="10"/>
  <c r="D2120" i="10"/>
  <c r="C2120" i="10"/>
  <c r="U2119" i="10"/>
  <c r="T2119" i="10"/>
  <c r="S2119" i="10"/>
  <c r="R2119" i="10"/>
  <c r="Q2119" i="10"/>
  <c r="P2119" i="10"/>
  <c r="O2119" i="10"/>
  <c r="N2119" i="10"/>
  <c r="M2119" i="10"/>
  <c r="L2119" i="10"/>
  <c r="K2119" i="10"/>
  <c r="J2119" i="10"/>
  <c r="I2119" i="10"/>
  <c r="H2119" i="10"/>
  <c r="D2119" i="10"/>
  <c r="C2119" i="10"/>
  <c r="U2118" i="10"/>
  <c r="T2118" i="10"/>
  <c r="S2118" i="10"/>
  <c r="R2118" i="10"/>
  <c r="Q2118" i="10"/>
  <c r="P2118" i="10"/>
  <c r="O2118" i="10"/>
  <c r="N2118" i="10"/>
  <c r="M2118" i="10"/>
  <c r="L2118" i="10"/>
  <c r="K2118" i="10"/>
  <c r="J2118" i="10"/>
  <c r="I2118" i="10"/>
  <c r="H2118" i="10"/>
  <c r="D2118" i="10"/>
  <c r="C2118" i="10"/>
  <c r="U2117" i="10"/>
  <c r="T2117" i="10"/>
  <c r="S2117" i="10"/>
  <c r="R2117" i="10"/>
  <c r="Q2117" i="10"/>
  <c r="P2117" i="10"/>
  <c r="O2117" i="10"/>
  <c r="N2117" i="10"/>
  <c r="M2117" i="10"/>
  <c r="L2117" i="10"/>
  <c r="K2117" i="10"/>
  <c r="J2117" i="10"/>
  <c r="I2117" i="10"/>
  <c r="H2117" i="10"/>
  <c r="D2117" i="10"/>
  <c r="C2117" i="10"/>
  <c r="U2116" i="10"/>
  <c r="T2116" i="10"/>
  <c r="S2116" i="10"/>
  <c r="R2116" i="10"/>
  <c r="Q2116" i="10"/>
  <c r="P2116" i="10"/>
  <c r="O2116" i="10"/>
  <c r="N2116" i="10"/>
  <c r="M2116" i="10"/>
  <c r="L2116" i="10"/>
  <c r="K2116" i="10"/>
  <c r="J2116" i="10"/>
  <c r="I2116" i="10"/>
  <c r="H2116" i="10"/>
  <c r="D2116" i="10"/>
  <c r="C2116" i="10"/>
  <c r="U2115" i="10"/>
  <c r="T2115" i="10"/>
  <c r="S2115" i="10"/>
  <c r="R2115" i="10"/>
  <c r="Q2115" i="10"/>
  <c r="P2115" i="10"/>
  <c r="O2115" i="10"/>
  <c r="N2115" i="10"/>
  <c r="M2115" i="10"/>
  <c r="L2115" i="10"/>
  <c r="K2115" i="10"/>
  <c r="J2115" i="10"/>
  <c r="I2115" i="10"/>
  <c r="H2115" i="10"/>
  <c r="D2115" i="10"/>
  <c r="C2115" i="10"/>
  <c r="U2114" i="10"/>
  <c r="T2114" i="10"/>
  <c r="S2114" i="10"/>
  <c r="R2114" i="10"/>
  <c r="Q2114" i="10"/>
  <c r="P2114" i="10"/>
  <c r="O2114" i="10"/>
  <c r="N2114" i="10"/>
  <c r="M2114" i="10"/>
  <c r="L2114" i="10"/>
  <c r="K2114" i="10"/>
  <c r="J2114" i="10"/>
  <c r="I2114" i="10"/>
  <c r="H2114" i="10"/>
  <c r="D2114" i="10"/>
  <c r="C2114" i="10"/>
  <c r="U2113" i="10"/>
  <c r="T2113" i="10"/>
  <c r="S2113" i="10"/>
  <c r="R2113" i="10"/>
  <c r="Q2113" i="10"/>
  <c r="P2113" i="10"/>
  <c r="O2113" i="10"/>
  <c r="N2113" i="10"/>
  <c r="M2113" i="10"/>
  <c r="L2113" i="10"/>
  <c r="K2113" i="10"/>
  <c r="J2113" i="10"/>
  <c r="I2113" i="10"/>
  <c r="H2113" i="10"/>
  <c r="D2113" i="10"/>
  <c r="C2113" i="10"/>
  <c r="U2112" i="10"/>
  <c r="T2112" i="10"/>
  <c r="S2112" i="10"/>
  <c r="R2112" i="10"/>
  <c r="Q2112" i="10"/>
  <c r="P2112" i="10"/>
  <c r="O2112" i="10"/>
  <c r="N2112" i="10"/>
  <c r="M2112" i="10"/>
  <c r="L2112" i="10"/>
  <c r="K2112" i="10"/>
  <c r="J2112" i="10"/>
  <c r="I2112" i="10"/>
  <c r="H2112" i="10"/>
  <c r="D2112" i="10"/>
  <c r="C2112" i="10"/>
  <c r="U2111" i="10"/>
  <c r="T2111" i="10"/>
  <c r="S2111" i="10"/>
  <c r="R2111" i="10"/>
  <c r="Q2111" i="10"/>
  <c r="P2111" i="10"/>
  <c r="O2111" i="10"/>
  <c r="N2111" i="10"/>
  <c r="M2111" i="10"/>
  <c r="L2111" i="10"/>
  <c r="K2111" i="10"/>
  <c r="J2111" i="10"/>
  <c r="I2111" i="10"/>
  <c r="H2111" i="10"/>
  <c r="D2111" i="10"/>
  <c r="C2111" i="10"/>
  <c r="U2110" i="10"/>
  <c r="T2110" i="10"/>
  <c r="S2110" i="10"/>
  <c r="R2110" i="10"/>
  <c r="Q2110" i="10"/>
  <c r="P2110" i="10"/>
  <c r="O2110" i="10"/>
  <c r="N2110" i="10"/>
  <c r="M2110" i="10"/>
  <c r="L2110" i="10"/>
  <c r="K2110" i="10"/>
  <c r="J2110" i="10"/>
  <c r="I2110" i="10"/>
  <c r="H2110" i="10"/>
  <c r="D2110" i="10"/>
  <c r="C2110" i="10"/>
  <c r="U2109" i="10"/>
  <c r="T2109" i="10"/>
  <c r="S2109" i="10"/>
  <c r="R2109" i="10"/>
  <c r="Q2109" i="10"/>
  <c r="P2109" i="10"/>
  <c r="O2109" i="10"/>
  <c r="N2109" i="10"/>
  <c r="M2109" i="10"/>
  <c r="L2109" i="10"/>
  <c r="K2109" i="10"/>
  <c r="J2109" i="10"/>
  <c r="I2109" i="10"/>
  <c r="H2109" i="10"/>
  <c r="D2109" i="10"/>
  <c r="C2109" i="10"/>
  <c r="U2108" i="10"/>
  <c r="T2108" i="10"/>
  <c r="S2108" i="10"/>
  <c r="R2108" i="10"/>
  <c r="Q2108" i="10"/>
  <c r="P2108" i="10"/>
  <c r="O2108" i="10"/>
  <c r="N2108" i="10"/>
  <c r="M2108" i="10"/>
  <c r="L2108" i="10"/>
  <c r="K2108" i="10"/>
  <c r="J2108" i="10"/>
  <c r="I2108" i="10"/>
  <c r="H2108" i="10"/>
  <c r="D2108" i="10"/>
  <c r="C2108" i="10"/>
  <c r="U2107" i="10"/>
  <c r="T2107" i="10"/>
  <c r="S2107" i="10"/>
  <c r="R2107" i="10"/>
  <c r="Q2107" i="10"/>
  <c r="P2107" i="10"/>
  <c r="O2107" i="10"/>
  <c r="N2107" i="10"/>
  <c r="M2107" i="10"/>
  <c r="L2107" i="10"/>
  <c r="K2107" i="10"/>
  <c r="J2107" i="10"/>
  <c r="I2107" i="10"/>
  <c r="H2107" i="10"/>
  <c r="D2107" i="10"/>
  <c r="C2107" i="10"/>
  <c r="U2106" i="10"/>
  <c r="T2106" i="10"/>
  <c r="S2106" i="10"/>
  <c r="R2106" i="10"/>
  <c r="Q2106" i="10"/>
  <c r="P2106" i="10"/>
  <c r="O2106" i="10"/>
  <c r="N2106" i="10"/>
  <c r="M2106" i="10"/>
  <c r="L2106" i="10"/>
  <c r="K2106" i="10"/>
  <c r="J2106" i="10"/>
  <c r="I2106" i="10"/>
  <c r="H2106" i="10"/>
  <c r="D2106" i="10"/>
  <c r="C2106" i="10"/>
  <c r="U2105" i="10"/>
  <c r="T2105" i="10"/>
  <c r="S2105" i="10"/>
  <c r="R2105" i="10"/>
  <c r="Q2105" i="10"/>
  <c r="P2105" i="10"/>
  <c r="O2105" i="10"/>
  <c r="N2105" i="10"/>
  <c r="M2105" i="10"/>
  <c r="L2105" i="10"/>
  <c r="K2105" i="10"/>
  <c r="J2105" i="10"/>
  <c r="I2105" i="10"/>
  <c r="H2105" i="10"/>
  <c r="D2105" i="10"/>
  <c r="C2105" i="10"/>
  <c r="U2104" i="10"/>
  <c r="T2104" i="10"/>
  <c r="S2104" i="10"/>
  <c r="R2104" i="10"/>
  <c r="Q2104" i="10"/>
  <c r="P2104" i="10"/>
  <c r="O2104" i="10"/>
  <c r="N2104" i="10"/>
  <c r="M2104" i="10"/>
  <c r="L2104" i="10"/>
  <c r="K2104" i="10"/>
  <c r="J2104" i="10"/>
  <c r="I2104" i="10"/>
  <c r="H2104" i="10"/>
  <c r="D2104" i="10"/>
  <c r="C2104" i="10"/>
  <c r="U2103" i="10"/>
  <c r="T2103" i="10"/>
  <c r="S2103" i="10"/>
  <c r="R2103" i="10"/>
  <c r="Q2103" i="10"/>
  <c r="P2103" i="10"/>
  <c r="O2103" i="10"/>
  <c r="N2103" i="10"/>
  <c r="M2103" i="10"/>
  <c r="L2103" i="10"/>
  <c r="K2103" i="10"/>
  <c r="J2103" i="10"/>
  <c r="I2103" i="10"/>
  <c r="H2103" i="10"/>
  <c r="D2103" i="10"/>
  <c r="C2103" i="10"/>
  <c r="U2102" i="10"/>
  <c r="T2102" i="10"/>
  <c r="S2102" i="10"/>
  <c r="R2102" i="10"/>
  <c r="Q2102" i="10"/>
  <c r="P2102" i="10"/>
  <c r="O2102" i="10"/>
  <c r="N2102" i="10"/>
  <c r="M2102" i="10"/>
  <c r="L2102" i="10"/>
  <c r="K2102" i="10"/>
  <c r="J2102" i="10"/>
  <c r="I2102" i="10"/>
  <c r="H2102" i="10"/>
  <c r="D2102" i="10"/>
  <c r="C2102" i="10"/>
  <c r="U2101" i="10"/>
  <c r="T2101" i="10"/>
  <c r="S2101" i="10"/>
  <c r="R2101" i="10"/>
  <c r="Q2101" i="10"/>
  <c r="P2101" i="10"/>
  <c r="O2101" i="10"/>
  <c r="N2101" i="10"/>
  <c r="M2101" i="10"/>
  <c r="L2101" i="10"/>
  <c r="K2101" i="10"/>
  <c r="J2101" i="10"/>
  <c r="I2101" i="10"/>
  <c r="H2101" i="10"/>
  <c r="D2101" i="10"/>
  <c r="C2101" i="10"/>
  <c r="U2100" i="10"/>
  <c r="T2100" i="10"/>
  <c r="S2100" i="10"/>
  <c r="R2100" i="10"/>
  <c r="Q2100" i="10"/>
  <c r="P2100" i="10"/>
  <c r="O2100" i="10"/>
  <c r="N2100" i="10"/>
  <c r="M2100" i="10"/>
  <c r="L2100" i="10"/>
  <c r="K2100" i="10"/>
  <c r="J2100" i="10"/>
  <c r="I2100" i="10"/>
  <c r="H2100" i="10"/>
  <c r="D2100" i="10"/>
  <c r="C2100" i="10"/>
  <c r="U2099" i="10"/>
  <c r="T2099" i="10"/>
  <c r="S2099" i="10"/>
  <c r="R2099" i="10"/>
  <c r="Q2099" i="10"/>
  <c r="P2099" i="10"/>
  <c r="O2099" i="10"/>
  <c r="N2099" i="10"/>
  <c r="M2099" i="10"/>
  <c r="L2099" i="10"/>
  <c r="K2099" i="10"/>
  <c r="J2099" i="10"/>
  <c r="I2099" i="10"/>
  <c r="H2099" i="10"/>
  <c r="D2099" i="10"/>
  <c r="C2099" i="10"/>
  <c r="U2098" i="10"/>
  <c r="T2098" i="10"/>
  <c r="S2098" i="10"/>
  <c r="R2098" i="10"/>
  <c r="Q2098" i="10"/>
  <c r="P2098" i="10"/>
  <c r="O2098" i="10"/>
  <c r="N2098" i="10"/>
  <c r="M2098" i="10"/>
  <c r="L2098" i="10"/>
  <c r="K2098" i="10"/>
  <c r="J2098" i="10"/>
  <c r="I2098" i="10"/>
  <c r="H2098" i="10"/>
  <c r="D2098" i="10"/>
  <c r="C2098" i="10"/>
  <c r="U2097" i="10"/>
  <c r="T2097" i="10"/>
  <c r="S2097" i="10"/>
  <c r="R2097" i="10"/>
  <c r="Q2097" i="10"/>
  <c r="P2097" i="10"/>
  <c r="O2097" i="10"/>
  <c r="N2097" i="10"/>
  <c r="M2097" i="10"/>
  <c r="L2097" i="10"/>
  <c r="K2097" i="10"/>
  <c r="J2097" i="10"/>
  <c r="I2097" i="10"/>
  <c r="H2097" i="10"/>
  <c r="D2097" i="10"/>
  <c r="C2097" i="10"/>
  <c r="U2096" i="10"/>
  <c r="T2096" i="10"/>
  <c r="S2096" i="10"/>
  <c r="R2096" i="10"/>
  <c r="Q2096" i="10"/>
  <c r="P2096" i="10"/>
  <c r="O2096" i="10"/>
  <c r="N2096" i="10"/>
  <c r="M2096" i="10"/>
  <c r="L2096" i="10"/>
  <c r="K2096" i="10"/>
  <c r="J2096" i="10"/>
  <c r="I2096" i="10"/>
  <c r="H2096" i="10"/>
  <c r="D2096" i="10"/>
  <c r="C2096" i="10"/>
  <c r="U2095" i="10"/>
  <c r="T2095" i="10"/>
  <c r="S2095" i="10"/>
  <c r="R2095" i="10"/>
  <c r="Q2095" i="10"/>
  <c r="P2095" i="10"/>
  <c r="O2095" i="10"/>
  <c r="N2095" i="10"/>
  <c r="M2095" i="10"/>
  <c r="L2095" i="10"/>
  <c r="K2095" i="10"/>
  <c r="J2095" i="10"/>
  <c r="I2095" i="10"/>
  <c r="H2095" i="10"/>
  <c r="D2095" i="10"/>
  <c r="C2095" i="10"/>
  <c r="U2094" i="10"/>
  <c r="T2094" i="10"/>
  <c r="S2094" i="10"/>
  <c r="R2094" i="10"/>
  <c r="Q2094" i="10"/>
  <c r="P2094" i="10"/>
  <c r="O2094" i="10"/>
  <c r="N2094" i="10"/>
  <c r="M2094" i="10"/>
  <c r="L2094" i="10"/>
  <c r="K2094" i="10"/>
  <c r="J2094" i="10"/>
  <c r="I2094" i="10"/>
  <c r="H2094" i="10"/>
  <c r="D2094" i="10"/>
  <c r="C2094" i="10"/>
  <c r="U2093" i="10"/>
  <c r="T2093" i="10"/>
  <c r="S2093" i="10"/>
  <c r="R2093" i="10"/>
  <c r="Q2093" i="10"/>
  <c r="P2093" i="10"/>
  <c r="O2093" i="10"/>
  <c r="N2093" i="10"/>
  <c r="M2093" i="10"/>
  <c r="L2093" i="10"/>
  <c r="K2093" i="10"/>
  <c r="J2093" i="10"/>
  <c r="I2093" i="10"/>
  <c r="H2093" i="10"/>
  <c r="D2093" i="10"/>
  <c r="C2093" i="10"/>
  <c r="U2092" i="10"/>
  <c r="T2092" i="10"/>
  <c r="S2092" i="10"/>
  <c r="R2092" i="10"/>
  <c r="Q2092" i="10"/>
  <c r="P2092" i="10"/>
  <c r="O2092" i="10"/>
  <c r="N2092" i="10"/>
  <c r="M2092" i="10"/>
  <c r="L2092" i="10"/>
  <c r="K2092" i="10"/>
  <c r="J2092" i="10"/>
  <c r="I2092" i="10"/>
  <c r="H2092" i="10"/>
  <c r="D2092" i="10"/>
  <c r="C2092" i="10"/>
  <c r="U2091" i="10"/>
  <c r="T2091" i="10"/>
  <c r="S2091" i="10"/>
  <c r="R2091" i="10"/>
  <c r="Q2091" i="10"/>
  <c r="P2091" i="10"/>
  <c r="O2091" i="10"/>
  <c r="N2091" i="10"/>
  <c r="M2091" i="10"/>
  <c r="L2091" i="10"/>
  <c r="K2091" i="10"/>
  <c r="J2091" i="10"/>
  <c r="I2091" i="10"/>
  <c r="H2091" i="10"/>
  <c r="D2091" i="10"/>
  <c r="C2091" i="10"/>
  <c r="U2090" i="10"/>
  <c r="T2090" i="10"/>
  <c r="S2090" i="10"/>
  <c r="R2090" i="10"/>
  <c r="Q2090" i="10"/>
  <c r="P2090" i="10"/>
  <c r="O2090" i="10"/>
  <c r="N2090" i="10"/>
  <c r="M2090" i="10"/>
  <c r="L2090" i="10"/>
  <c r="K2090" i="10"/>
  <c r="J2090" i="10"/>
  <c r="I2090" i="10"/>
  <c r="H2090" i="10"/>
  <c r="D2090" i="10"/>
  <c r="C2090" i="10"/>
  <c r="U2089" i="10"/>
  <c r="T2089" i="10"/>
  <c r="S2089" i="10"/>
  <c r="R2089" i="10"/>
  <c r="Q2089" i="10"/>
  <c r="P2089" i="10"/>
  <c r="O2089" i="10"/>
  <c r="N2089" i="10"/>
  <c r="M2089" i="10"/>
  <c r="L2089" i="10"/>
  <c r="K2089" i="10"/>
  <c r="J2089" i="10"/>
  <c r="I2089" i="10"/>
  <c r="H2089" i="10"/>
  <c r="D2089" i="10"/>
  <c r="C2089" i="10"/>
  <c r="U2088" i="10"/>
  <c r="T2088" i="10"/>
  <c r="S2088" i="10"/>
  <c r="R2088" i="10"/>
  <c r="Q2088" i="10"/>
  <c r="P2088" i="10"/>
  <c r="O2088" i="10"/>
  <c r="N2088" i="10"/>
  <c r="M2088" i="10"/>
  <c r="L2088" i="10"/>
  <c r="K2088" i="10"/>
  <c r="J2088" i="10"/>
  <c r="I2088" i="10"/>
  <c r="H2088" i="10"/>
  <c r="D2088" i="10"/>
  <c r="C2088" i="10"/>
  <c r="U2087" i="10"/>
  <c r="T2087" i="10"/>
  <c r="S2087" i="10"/>
  <c r="R2087" i="10"/>
  <c r="Q2087" i="10"/>
  <c r="P2087" i="10"/>
  <c r="O2087" i="10"/>
  <c r="N2087" i="10"/>
  <c r="M2087" i="10"/>
  <c r="L2087" i="10"/>
  <c r="K2087" i="10"/>
  <c r="J2087" i="10"/>
  <c r="I2087" i="10"/>
  <c r="H2087" i="10"/>
  <c r="D2087" i="10"/>
  <c r="C2087" i="10"/>
  <c r="U2086" i="10"/>
  <c r="T2086" i="10"/>
  <c r="S2086" i="10"/>
  <c r="R2086" i="10"/>
  <c r="Q2086" i="10"/>
  <c r="P2086" i="10"/>
  <c r="O2086" i="10"/>
  <c r="N2086" i="10"/>
  <c r="M2086" i="10"/>
  <c r="L2086" i="10"/>
  <c r="K2086" i="10"/>
  <c r="J2086" i="10"/>
  <c r="I2086" i="10"/>
  <c r="H2086" i="10"/>
  <c r="D2086" i="10"/>
  <c r="C2086" i="10"/>
  <c r="U2085" i="10"/>
  <c r="T2085" i="10"/>
  <c r="S2085" i="10"/>
  <c r="R2085" i="10"/>
  <c r="Q2085" i="10"/>
  <c r="P2085" i="10"/>
  <c r="O2085" i="10"/>
  <c r="N2085" i="10"/>
  <c r="M2085" i="10"/>
  <c r="L2085" i="10"/>
  <c r="K2085" i="10"/>
  <c r="J2085" i="10"/>
  <c r="I2085" i="10"/>
  <c r="H2085" i="10"/>
  <c r="D2085" i="10"/>
  <c r="C2085" i="10"/>
  <c r="U2084" i="10"/>
  <c r="T2084" i="10"/>
  <c r="S2084" i="10"/>
  <c r="R2084" i="10"/>
  <c r="Q2084" i="10"/>
  <c r="P2084" i="10"/>
  <c r="O2084" i="10"/>
  <c r="N2084" i="10"/>
  <c r="M2084" i="10"/>
  <c r="L2084" i="10"/>
  <c r="K2084" i="10"/>
  <c r="J2084" i="10"/>
  <c r="I2084" i="10"/>
  <c r="H2084" i="10"/>
  <c r="D2084" i="10"/>
  <c r="C2084" i="10"/>
  <c r="U2083" i="10"/>
  <c r="T2083" i="10"/>
  <c r="S2083" i="10"/>
  <c r="R2083" i="10"/>
  <c r="Q2083" i="10"/>
  <c r="P2083" i="10"/>
  <c r="O2083" i="10"/>
  <c r="N2083" i="10"/>
  <c r="M2083" i="10"/>
  <c r="L2083" i="10"/>
  <c r="K2083" i="10"/>
  <c r="J2083" i="10"/>
  <c r="I2083" i="10"/>
  <c r="H2083" i="10"/>
  <c r="D2083" i="10"/>
  <c r="C2083" i="10"/>
  <c r="U2082" i="10"/>
  <c r="T2082" i="10"/>
  <c r="S2082" i="10"/>
  <c r="R2082" i="10"/>
  <c r="Q2082" i="10"/>
  <c r="P2082" i="10"/>
  <c r="O2082" i="10"/>
  <c r="N2082" i="10"/>
  <c r="M2082" i="10"/>
  <c r="L2082" i="10"/>
  <c r="K2082" i="10"/>
  <c r="J2082" i="10"/>
  <c r="I2082" i="10"/>
  <c r="H2082" i="10"/>
  <c r="D2082" i="10"/>
  <c r="C2082" i="10"/>
  <c r="U2081" i="10"/>
  <c r="T2081" i="10"/>
  <c r="S2081" i="10"/>
  <c r="R2081" i="10"/>
  <c r="Q2081" i="10"/>
  <c r="P2081" i="10"/>
  <c r="O2081" i="10"/>
  <c r="N2081" i="10"/>
  <c r="M2081" i="10"/>
  <c r="L2081" i="10"/>
  <c r="K2081" i="10"/>
  <c r="J2081" i="10"/>
  <c r="I2081" i="10"/>
  <c r="H2081" i="10"/>
  <c r="D2081" i="10"/>
  <c r="C2081" i="10"/>
  <c r="U2080" i="10"/>
  <c r="T2080" i="10"/>
  <c r="S2080" i="10"/>
  <c r="R2080" i="10"/>
  <c r="Q2080" i="10"/>
  <c r="P2080" i="10"/>
  <c r="O2080" i="10"/>
  <c r="N2080" i="10"/>
  <c r="M2080" i="10"/>
  <c r="L2080" i="10"/>
  <c r="K2080" i="10"/>
  <c r="J2080" i="10"/>
  <c r="I2080" i="10"/>
  <c r="H2080" i="10"/>
  <c r="D2080" i="10"/>
  <c r="C2080" i="10"/>
  <c r="U2079" i="10"/>
  <c r="T2079" i="10"/>
  <c r="S2079" i="10"/>
  <c r="R2079" i="10"/>
  <c r="Q2079" i="10"/>
  <c r="P2079" i="10"/>
  <c r="O2079" i="10"/>
  <c r="N2079" i="10"/>
  <c r="M2079" i="10"/>
  <c r="L2079" i="10"/>
  <c r="K2079" i="10"/>
  <c r="J2079" i="10"/>
  <c r="I2079" i="10"/>
  <c r="H2079" i="10"/>
  <c r="D2079" i="10"/>
  <c r="C2079" i="10"/>
  <c r="U2078" i="10"/>
  <c r="T2078" i="10"/>
  <c r="S2078" i="10"/>
  <c r="R2078" i="10"/>
  <c r="Q2078" i="10"/>
  <c r="P2078" i="10"/>
  <c r="O2078" i="10"/>
  <c r="N2078" i="10"/>
  <c r="M2078" i="10"/>
  <c r="L2078" i="10"/>
  <c r="K2078" i="10"/>
  <c r="J2078" i="10"/>
  <c r="I2078" i="10"/>
  <c r="H2078" i="10"/>
  <c r="D2078" i="10"/>
  <c r="C2078" i="10"/>
  <c r="U2077" i="10"/>
  <c r="T2077" i="10"/>
  <c r="S2077" i="10"/>
  <c r="R2077" i="10"/>
  <c r="Q2077" i="10"/>
  <c r="P2077" i="10"/>
  <c r="O2077" i="10"/>
  <c r="N2077" i="10"/>
  <c r="M2077" i="10"/>
  <c r="L2077" i="10"/>
  <c r="K2077" i="10"/>
  <c r="J2077" i="10"/>
  <c r="I2077" i="10"/>
  <c r="H2077" i="10"/>
  <c r="D2077" i="10"/>
  <c r="C2077" i="10"/>
  <c r="U2076" i="10"/>
  <c r="T2076" i="10"/>
  <c r="S2076" i="10"/>
  <c r="R2076" i="10"/>
  <c r="Q2076" i="10"/>
  <c r="P2076" i="10"/>
  <c r="O2076" i="10"/>
  <c r="N2076" i="10"/>
  <c r="M2076" i="10"/>
  <c r="L2076" i="10"/>
  <c r="K2076" i="10"/>
  <c r="J2076" i="10"/>
  <c r="I2076" i="10"/>
  <c r="H2076" i="10"/>
  <c r="D2076" i="10"/>
  <c r="C2076" i="10"/>
  <c r="U2075" i="10"/>
  <c r="T2075" i="10"/>
  <c r="S2075" i="10"/>
  <c r="R2075" i="10"/>
  <c r="Q2075" i="10"/>
  <c r="P2075" i="10"/>
  <c r="O2075" i="10"/>
  <c r="N2075" i="10"/>
  <c r="M2075" i="10"/>
  <c r="L2075" i="10"/>
  <c r="K2075" i="10"/>
  <c r="J2075" i="10"/>
  <c r="I2075" i="10"/>
  <c r="H2075" i="10"/>
  <c r="D2075" i="10"/>
  <c r="C2075" i="10"/>
  <c r="U2074" i="10"/>
  <c r="T2074" i="10"/>
  <c r="S2074" i="10"/>
  <c r="R2074" i="10"/>
  <c r="Q2074" i="10"/>
  <c r="P2074" i="10"/>
  <c r="O2074" i="10"/>
  <c r="N2074" i="10"/>
  <c r="M2074" i="10"/>
  <c r="L2074" i="10"/>
  <c r="K2074" i="10"/>
  <c r="J2074" i="10"/>
  <c r="I2074" i="10"/>
  <c r="H2074" i="10"/>
  <c r="D2074" i="10"/>
  <c r="C2074" i="10"/>
  <c r="U2073" i="10"/>
  <c r="T2073" i="10"/>
  <c r="S2073" i="10"/>
  <c r="R2073" i="10"/>
  <c r="Q2073" i="10"/>
  <c r="P2073" i="10"/>
  <c r="O2073" i="10"/>
  <c r="N2073" i="10"/>
  <c r="M2073" i="10"/>
  <c r="L2073" i="10"/>
  <c r="K2073" i="10"/>
  <c r="J2073" i="10"/>
  <c r="I2073" i="10"/>
  <c r="H2073" i="10"/>
  <c r="D2073" i="10"/>
  <c r="C2073" i="10"/>
  <c r="U2072" i="10"/>
  <c r="T2072" i="10"/>
  <c r="S2072" i="10"/>
  <c r="R2072" i="10"/>
  <c r="Q2072" i="10"/>
  <c r="P2072" i="10"/>
  <c r="O2072" i="10"/>
  <c r="N2072" i="10"/>
  <c r="M2072" i="10"/>
  <c r="L2072" i="10"/>
  <c r="K2072" i="10"/>
  <c r="J2072" i="10"/>
  <c r="I2072" i="10"/>
  <c r="H2072" i="10"/>
  <c r="D2072" i="10"/>
  <c r="C2072" i="10"/>
  <c r="U2071" i="10"/>
  <c r="T2071" i="10"/>
  <c r="S2071" i="10"/>
  <c r="R2071" i="10"/>
  <c r="Q2071" i="10"/>
  <c r="P2071" i="10"/>
  <c r="O2071" i="10"/>
  <c r="N2071" i="10"/>
  <c r="M2071" i="10"/>
  <c r="L2071" i="10"/>
  <c r="K2071" i="10"/>
  <c r="J2071" i="10"/>
  <c r="I2071" i="10"/>
  <c r="H2071" i="10"/>
  <c r="D2071" i="10"/>
  <c r="C2071" i="10"/>
  <c r="U2070" i="10"/>
  <c r="T2070" i="10"/>
  <c r="S2070" i="10"/>
  <c r="R2070" i="10"/>
  <c r="Q2070" i="10"/>
  <c r="P2070" i="10"/>
  <c r="O2070" i="10"/>
  <c r="N2070" i="10"/>
  <c r="M2070" i="10"/>
  <c r="L2070" i="10"/>
  <c r="K2070" i="10"/>
  <c r="J2070" i="10"/>
  <c r="I2070" i="10"/>
  <c r="H2070" i="10"/>
  <c r="D2070" i="10"/>
  <c r="C2070" i="10"/>
  <c r="U2069" i="10"/>
  <c r="T2069" i="10"/>
  <c r="S2069" i="10"/>
  <c r="R2069" i="10"/>
  <c r="Q2069" i="10"/>
  <c r="P2069" i="10"/>
  <c r="O2069" i="10"/>
  <c r="N2069" i="10"/>
  <c r="M2069" i="10"/>
  <c r="L2069" i="10"/>
  <c r="K2069" i="10"/>
  <c r="J2069" i="10"/>
  <c r="I2069" i="10"/>
  <c r="H2069" i="10"/>
  <c r="D2069" i="10"/>
  <c r="C2069" i="10"/>
  <c r="U2068" i="10"/>
  <c r="T2068" i="10"/>
  <c r="S2068" i="10"/>
  <c r="R2068" i="10"/>
  <c r="Q2068" i="10"/>
  <c r="P2068" i="10"/>
  <c r="O2068" i="10"/>
  <c r="N2068" i="10"/>
  <c r="M2068" i="10"/>
  <c r="L2068" i="10"/>
  <c r="K2068" i="10"/>
  <c r="J2068" i="10"/>
  <c r="I2068" i="10"/>
  <c r="H2068" i="10"/>
  <c r="D2068" i="10"/>
  <c r="C2068" i="10"/>
  <c r="U2067" i="10"/>
  <c r="T2067" i="10"/>
  <c r="S2067" i="10"/>
  <c r="R2067" i="10"/>
  <c r="Q2067" i="10"/>
  <c r="P2067" i="10"/>
  <c r="O2067" i="10"/>
  <c r="N2067" i="10"/>
  <c r="M2067" i="10"/>
  <c r="L2067" i="10"/>
  <c r="K2067" i="10"/>
  <c r="J2067" i="10"/>
  <c r="I2067" i="10"/>
  <c r="H2067" i="10"/>
  <c r="D2067" i="10"/>
  <c r="C2067" i="10"/>
  <c r="U2066" i="10"/>
  <c r="T2066" i="10"/>
  <c r="S2066" i="10"/>
  <c r="R2066" i="10"/>
  <c r="Q2066" i="10"/>
  <c r="P2066" i="10"/>
  <c r="O2066" i="10"/>
  <c r="N2066" i="10"/>
  <c r="M2066" i="10"/>
  <c r="L2066" i="10"/>
  <c r="K2066" i="10"/>
  <c r="J2066" i="10"/>
  <c r="I2066" i="10"/>
  <c r="H2066" i="10"/>
  <c r="D2066" i="10"/>
  <c r="C2066" i="10"/>
  <c r="U2065" i="10"/>
  <c r="T2065" i="10"/>
  <c r="S2065" i="10"/>
  <c r="R2065" i="10"/>
  <c r="Q2065" i="10"/>
  <c r="P2065" i="10"/>
  <c r="O2065" i="10"/>
  <c r="N2065" i="10"/>
  <c r="M2065" i="10"/>
  <c r="L2065" i="10"/>
  <c r="K2065" i="10"/>
  <c r="J2065" i="10"/>
  <c r="I2065" i="10"/>
  <c r="H2065" i="10"/>
  <c r="D2065" i="10"/>
  <c r="C2065" i="10"/>
  <c r="U2064" i="10"/>
  <c r="T2064" i="10"/>
  <c r="S2064" i="10"/>
  <c r="R2064" i="10"/>
  <c r="Q2064" i="10"/>
  <c r="P2064" i="10"/>
  <c r="O2064" i="10"/>
  <c r="N2064" i="10"/>
  <c r="M2064" i="10"/>
  <c r="L2064" i="10"/>
  <c r="K2064" i="10"/>
  <c r="J2064" i="10"/>
  <c r="I2064" i="10"/>
  <c r="H2064" i="10"/>
  <c r="D2064" i="10"/>
  <c r="C2064" i="10"/>
  <c r="U2063" i="10"/>
  <c r="T2063" i="10"/>
  <c r="S2063" i="10"/>
  <c r="R2063" i="10"/>
  <c r="Q2063" i="10"/>
  <c r="P2063" i="10"/>
  <c r="O2063" i="10"/>
  <c r="N2063" i="10"/>
  <c r="M2063" i="10"/>
  <c r="L2063" i="10"/>
  <c r="K2063" i="10"/>
  <c r="J2063" i="10"/>
  <c r="I2063" i="10"/>
  <c r="H2063" i="10"/>
  <c r="D2063" i="10"/>
  <c r="C2063" i="10"/>
  <c r="U2062" i="10"/>
  <c r="T2062" i="10"/>
  <c r="S2062" i="10"/>
  <c r="R2062" i="10"/>
  <c r="Q2062" i="10"/>
  <c r="P2062" i="10"/>
  <c r="O2062" i="10"/>
  <c r="N2062" i="10"/>
  <c r="M2062" i="10"/>
  <c r="L2062" i="10"/>
  <c r="K2062" i="10"/>
  <c r="J2062" i="10"/>
  <c r="I2062" i="10"/>
  <c r="H2062" i="10"/>
  <c r="D2062" i="10"/>
  <c r="C2062" i="10"/>
  <c r="U2061" i="10"/>
  <c r="T2061" i="10"/>
  <c r="S2061" i="10"/>
  <c r="R2061" i="10"/>
  <c r="Q2061" i="10"/>
  <c r="P2061" i="10"/>
  <c r="O2061" i="10"/>
  <c r="N2061" i="10"/>
  <c r="M2061" i="10"/>
  <c r="L2061" i="10"/>
  <c r="K2061" i="10"/>
  <c r="J2061" i="10"/>
  <c r="I2061" i="10"/>
  <c r="H2061" i="10"/>
  <c r="D2061" i="10"/>
  <c r="C2061" i="10"/>
  <c r="U2060" i="10"/>
  <c r="T2060" i="10"/>
  <c r="S2060" i="10"/>
  <c r="R2060" i="10"/>
  <c r="Q2060" i="10"/>
  <c r="P2060" i="10"/>
  <c r="O2060" i="10"/>
  <c r="N2060" i="10"/>
  <c r="M2060" i="10"/>
  <c r="L2060" i="10"/>
  <c r="K2060" i="10"/>
  <c r="J2060" i="10"/>
  <c r="I2060" i="10"/>
  <c r="H2060" i="10"/>
  <c r="D2060" i="10"/>
  <c r="C2060" i="10"/>
  <c r="U2059" i="10"/>
  <c r="T2059" i="10"/>
  <c r="S2059" i="10"/>
  <c r="R2059" i="10"/>
  <c r="Q2059" i="10"/>
  <c r="P2059" i="10"/>
  <c r="O2059" i="10"/>
  <c r="N2059" i="10"/>
  <c r="M2059" i="10"/>
  <c r="L2059" i="10"/>
  <c r="K2059" i="10"/>
  <c r="J2059" i="10"/>
  <c r="I2059" i="10"/>
  <c r="H2059" i="10"/>
  <c r="D2059" i="10"/>
  <c r="C2059" i="10"/>
  <c r="U2058" i="10"/>
  <c r="T2058" i="10"/>
  <c r="S2058" i="10"/>
  <c r="R2058" i="10"/>
  <c r="Q2058" i="10"/>
  <c r="P2058" i="10"/>
  <c r="O2058" i="10"/>
  <c r="N2058" i="10"/>
  <c r="M2058" i="10"/>
  <c r="L2058" i="10"/>
  <c r="K2058" i="10"/>
  <c r="J2058" i="10"/>
  <c r="I2058" i="10"/>
  <c r="H2058" i="10"/>
  <c r="D2058" i="10"/>
  <c r="C2058" i="10"/>
  <c r="U2057" i="10"/>
  <c r="T2057" i="10"/>
  <c r="S2057" i="10"/>
  <c r="R2057" i="10"/>
  <c r="Q2057" i="10"/>
  <c r="P2057" i="10"/>
  <c r="O2057" i="10"/>
  <c r="N2057" i="10"/>
  <c r="M2057" i="10"/>
  <c r="L2057" i="10"/>
  <c r="K2057" i="10"/>
  <c r="J2057" i="10"/>
  <c r="I2057" i="10"/>
  <c r="H2057" i="10"/>
  <c r="D2057" i="10"/>
  <c r="C2057" i="10"/>
  <c r="U2056" i="10"/>
  <c r="T2056" i="10"/>
  <c r="S2056" i="10"/>
  <c r="R2056" i="10"/>
  <c r="Q2056" i="10"/>
  <c r="P2056" i="10"/>
  <c r="O2056" i="10"/>
  <c r="N2056" i="10"/>
  <c r="M2056" i="10"/>
  <c r="L2056" i="10"/>
  <c r="K2056" i="10"/>
  <c r="J2056" i="10"/>
  <c r="I2056" i="10"/>
  <c r="H2056" i="10"/>
  <c r="D2056" i="10"/>
  <c r="C2056" i="10"/>
  <c r="U2055" i="10"/>
  <c r="T2055" i="10"/>
  <c r="S2055" i="10"/>
  <c r="R2055" i="10"/>
  <c r="Q2055" i="10"/>
  <c r="P2055" i="10"/>
  <c r="O2055" i="10"/>
  <c r="N2055" i="10"/>
  <c r="M2055" i="10"/>
  <c r="L2055" i="10"/>
  <c r="K2055" i="10"/>
  <c r="J2055" i="10"/>
  <c r="I2055" i="10"/>
  <c r="H2055" i="10"/>
  <c r="D2055" i="10"/>
  <c r="C2055" i="10"/>
  <c r="U2054" i="10"/>
  <c r="T2054" i="10"/>
  <c r="S2054" i="10"/>
  <c r="R2054" i="10"/>
  <c r="Q2054" i="10"/>
  <c r="P2054" i="10"/>
  <c r="O2054" i="10"/>
  <c r="N2054" i="10"/>
  <c r="M2054" i="10"/>
  <c r="L2054" i="10"/>
  <c r="K2054" i="10"/>
  <c r="J2054" i="10"/>
  <c r="I2054" i="10"/>
  <c r="H2054" i="10"/>
  <c r="D2054" i="10"/>
  <c r="C2054" i="10"/>
  <c r="U2053" i="10"/>
  <c r="T2053" i="10"/>
  <c r="S2053" i="10"/>
  <c r="R2053" i="10"/>
  <c r="Q2053" i="10"/>
  <c r="P2053" i="10"/>
  <c r="O2053" i="10"/>
  <c r="N2053" i="10"/>
  <c r="M2053" i="10"/>
  <c r="L2053" i="10"/>
  <c r="K2053" i="10"/>
  <c r="J2053" i="10"/>
  <c r="I2053" i="10"/>
  <c r="H2053" i="10"/>
  <c r="D2053" i="10"/>
  <c r="C2053" i="10"/>
  <c r="U2052" i="10"/>
  <c r="T2052" i="10"/>
  <c r="S2052" i="10"/>
  <c r="R2052" i="10"/>
  <c r="Q2052" i="10"/>
  <c r="P2052" i="10"/>
  <c r="O2052" i="10"/>
  <c r="N2052" i="10"/>
  <c r="M2052" i="10"/>
  <c r="L2052" i="10"/>
  <c r="K2052" i="10"/>
  <c r="J2052" i="10"/>
  <c r="I2052" i="10"/>
  <c r="H2052" i="10"/>
  <c r="D2052" i="10"/>
  <c r="C2052" i="10"/>
  <c r="U2051" i="10"/>
  <c r="T2051" i="10"/>
  <c r="S2051" i="10"/>
  <c r="R2051" i="10"/>
  <c r="Q2051" i="10"/>
  <c r="P2051" i="10"/>
  <c r="O2051" i="10"/>
  <c r="N2051" i="10"/>
  <c r="M2051" i="10"/>
  <c r="L2051" i="10"/>
  <c r="K2051" i="10"/>
  <c r="J2051" i="10"/>
  <c r="I2051" i="10"/>
  <c r="H2051" i="10"/>
  <c r="D2051" i="10"/>
  <c r="C2051" i="10"/>
  <c r="U2050" i="10"/>
  <c r="T2050" i="10"/>
  <c r="S2050" i="10"/>
  <c r="R2050" i="10"/>
  <c r="Q2050" i="10"/>
  <c r="P2050" i="10"/>
  <c r="O2050" i="10"/>
  <c r="N2050" i="10"/>
  <c r="M2050" i="10"/>
  <c r="L2050" i="10"/>
  <c r="K2050" i="10"/>
  <c r="J2050" i="10"/>
  <c r="I2050" i="10"/>
  <c r="H2050" i="10"/>
  <c r="D2050" i="10"/>
  <c r="C2050" i="10"/>
  <c r="U2049" i="10"/>
  <c r="T2049" i="10"/>
  <c r="S2049" i="10"/>
  <c r="R2049" i="10"/>
  <c r="Q2049" i="10"/>
  <c r="P2049" i="10"/>
  <c r="O2049" i="10"/>
  <c r="N2049" i="10"/>
  <c r="M2049" i="10"/>
  <c r="L2049" i="10"/>
  <c r="K2049" i="10"/>
  <c r="J2049" i="10"/>
  <c r="I2049" i="10"/>
  <c r="H2049" i="10"/>
  <c r="D2049" i="10"/>
  <c r="C2049" i="10"/>
  <c r="U2048" i="10"/>
  <c r="T2048" i="10"/>
  <c r="S2048" i="10"/>
  <c r="R2048" i="10"/>
  <c r="Q2048" i="10"/>
  <c r="P2048" i="10"/>
  <c r="O2048" i="10"/>
  <c r="N2048" i="10"/>
  <c r="M2048" i="10"/>
  <c r="L2048" i="10"/>
  <c r="K2048" i="10"/>
  <c r="J2048" i="10"/>
  <c r="I2048" i="10"/>
  <c r="H2048" i="10"/>
  <c r="D2048" i="10"/>
  <c r="C2048" i="10"/>
  <c r="U2047" i="10"/>
  <c r="T2047" i="10"/>
  <c r="S2047" i="10"/>
  <c r="R2047" i="10"/>
  <c r="Q2047" i="10"/>
  <c r="P2047" i="10"/>
  <c r="O2047" i="10"/>
  <c r="N2047" i="10"/>
  <c r="M2047" i="10"/>
  <c r="L2047" i="10"/>
  <c r="K2047" i="10"/>
  <c r="J2047" i="10"/>
  <c r="I2047" i="10"/>
  <c r="H2047" i="10"/>
  <c r="D2047" i="10"/>
  <c r="C2047" i="10"/>
  <c r="U2046" i="10"/>
  <c r="T2046" i="10"/>
  <c r="S2046" i="10"/>
  <c r="R2046" i="10"/>
  <c r="Q2046" i="10"/>
  <c r="P2046" i="10"/>
  <c r="O2046" i="10"/>
  <c r="N2046" i="10"/>
  <c r="M2046" i="10"/>
  <c r="L2046" i="10"/>
  <c r="K2046" i="10"/>
  <c r="J2046" i="10"/>
  <c r="I2046" i="10"/>
  <c r="H2046" i="10"/>
  <c r="D2046" i="10"/>
  <c r="C2046" i="10"/>
  <c r="U2045" i="10"/>
  <c r="T2045" i="10"/>
  <c r="S2045" i="10"/>
  <c r="R2045" i="10"/>
  <c r="Q2045" i="10"/>
  <c r="P2045" i="10"/>
  <c r="O2045" i="10"/>
  <c r="N2045" i="10"/>
  <c r="M2045" i="10"/>
  <c r="L2045" i="10"/>
  <c r="K2045" i="10"/>
  <c r="J2045" i="10"/>
  <c r="I2045" i="10"/>
  <c r="H2045" i="10"/>
  <c r="D2045" i="10"/>
  <c r="C2045" i="10"/>
  <c r="U2044" i="10"/>
  <c r="T2044" i="10"/>
  <c r="S2044" i="10"/>
  <c r="R2044" i="10"/>
  <c r="Q2044" i="10"/>
  <c r="P2044" i="10"/>
  <c r="O2044" i="10"/>
  <c r="N2044" i="10"/>
  <c r="M2044" i="10"/>
  <c r="L2044" i="10"/>
  <c r="K2044" i="10"/>
  <c r="J2044" i="10"/>
  <c r="I2044" i="10"/>
  <c r="H2044" i="10"/>
  <c r="D2044" i="10"/>
  <c r="C2044" i="10"/>
  <c r="U2043" i="10"/>
  <c r="T2043" i="10"/>
  <c r="S2043" i="10"/>
  <c r="R2043" i="10"/>
  <c r="Q2043" i="10"/>
  <c r="P2043" i="10"/>
  <c r="O2043" i="10"/>
  <c r="N2043" i="10"/>
  <c r="M2043" i="10"/>
  <c r="L2043" i="10"/>
  <c r="K2043" i="10"/>
  <c r="J2043" i="10"/>
  <c r="I2043" i="10"/>
  <c r="H2043" i="10"/>
  <c r="D2043" i="10"/>
  <c r="C2043" i="10"/>
  <c r="U2042" i="10"/>
  <c r="T2042" i="10"/>
  <c r="S2042" i="10"/>
  <c r="R2042" i="10"/>
  <c r="Q2042" i="10"/>
  <c r="P2042" i="10"/>
  <c r="O2042" i="10"/>
  <c r="N2042" i="10"/>
  <c r="M2042" i="10"/>
  <c r="L2042" i="10"/>
  <c r="K2042" i="10"/>
  <c r="J2042" i="10"/>
  <c r="I2042" i="10"/>
  <c r="H2042" i="10"/>
  <c r="D2042" i="10"/>
  <c r="C2042" i="10"/>
  <c r="U2041" i="10"/>
  <c r="T2041" i="10"/>
  <c r="S2041" i="10"/>
  <c r="R2041" i="10"/>
  <c r="Q2041" i="10"/>
  <c r="P2041" i="10"/>
  <c r="O2041" i="10"/>
  <c r="N2041" i="10"/>
  <c r="M2041" i="10"/>
  <c r="L2041" i="10"/>
  <c r="K2041" i="10"/>
  <c r="J2041" i="10"/>
  <c r="I2041" i="10"/>
  <c r="H2041" i="10"/>
  <c r="D2041" i="10"/>
  <c r="C2041" i="10"/>
  <c r="U2040" i="10"/>
  <c r="T2040" i="10"/>
  <c r="S2040" i="10"/>
  <c r="R2040" i="10"/>
  <c r="Q2040" i="10"/>
  <c r="P2040" i="10"/>
  <c r="O2040" i="10"/>
  <c r="N2040" i="10"/>
  <c r="M2040" i="10"/>
  <c r="L2040" i="10"/>
  <c r="K2040" i="10"/>
  <c r="J2040" i="10"/>
  <c r="I2040" i="10"/>
  <c r="H2040" i="10"/>
  <c r="D2040" i="10"/>
  <c r="C2040" i="10"/>
  <c r="U2039" i="10"/>
  <c r="T2039" i="10"/>
  <c r="S2039" i="10"/>
  <c r="R2039" i="10"/>
  <c r="Q2039" i="10"/>
  <c r="P2039" i="10"/>
  <c r="O2039" i="10"/>
  <c r="N2039" i="10"/>
  <c r="M2039" i="10"/>
  <c r="L2039" i="10"/>
  <c r="K2039" i="10"/>
  <c r="J2039" i="10"/>
  <c r="I2039" i="10"/>
  <c r="H2039" i="10"/>
  <c r="D2039" i="10"/>
  <c r="C2039" i="10"/>
  <c r="U2038" i="10"/>
  <c r="T2038" i="10"/>
  <c r="S2038" i="10"/>
  <c r="R2038" i="10"/>
  <c r="Q2038" i="10"/>
  <c r="P2038" i="10"/>
  <c r="O2038" i="10"/>
  <c r="N2038" i="10"/>
  <c r="M2038" i="10"/>
  <c r="L2038" i="10"/>
  <c r="K2038" i="10"/>
  <c r="J2038" i="10"/>
  <c r="I2038" i="10"/>
  <c r="H2038" i="10"/>
  <c r="D2038" i="10"/>
  <c r="C2038" i="10"/>
  <c r="U2037" i="10"/>
  <c r="T2037" i="10"/>
  <c r="S2037" i="10"/>
  <c r="R2037" i="10"/>
  <c r="Q2037" i="10"/>
  <c r="P2037" i="10"/>
  <c r="O2037" i="10"/>
  <c r="N2037" i="10"/>
  <c r="M2037" i="10"/>
  <c r="L2037" i="10"/>
  <c r="K2037" i="10"/>
  <c r="J2037" i="10"/>
  <c r="I2037" i="10"/>
  <c r="H2037" i="10"/>
  <c r="D2037" i="10"/>
  <c r="C2037" i="10"/>
  <c r="U2036" i="10"/>
  <c r="T2036" i="10"/>
  <c r="S2036" i="10"/>
  <c r="R2036" i="10"/>
  <c r="Q2036" i="10"/>
  <c r="P2036" i="10"/>
  <c r="O2036" i="10"/>
  <c r="N2036" i="10"/>
  <c r="M2036" i="10"/>
  <c r="L2036" i="10"/>
  <c r="K2036" i="10"/>
  <c r="J2036" i="10"/>
  <c r="I2036" i="10"/>
  <c r="H2036" i="10"/>
  <c r="D2036" i="10"/>
  <c r="C2036" i="10"/>
  <c r="U2035" i="10"/>
  <c r="T2035" i="10"/>
  <c r="S2035" i="10"/>
  <c r="R2035" i="10"/>
  <c r="Q2035" i="10"/>
  <c r="P2035" i="10"/>
  <c r="O2035" i="10"/>
  <c r="N2035" i="10"/>
  <c r="M2035" i="10"/>
  <c r="L2035" i="10"/>
  <c r="K2035" i="10"/>
  <c r="J2035" i="10"/>
  <c r="I2035" i="10"/>
  <c r="H2035" i="10"/>
  <c r="D2035" i="10"/>
  <c r="C2035" i="10"/>
  <c r="U2034" i="10"/>
  <c r="T2034" i="10"/>
  <c r="S2034" i="10"/>
  <c r="R2034" i="10"/>
  <c r="Q2034" i="10"/>
  <c r="P2034" i="10"/>
  <c r="O2034" i="10"/>
  <c r="N2034" i="10"/>
  <c r="M2034" i="10"/>
  <c r="L2034" i="10"/>
  <c r="K2034" i="10"/>
  <c r="J2034" i="10"/>
  <c r="I2034" i="10"/>
  <c r="H2034" i="10"/>
  <c r="D2034" i="10"/>
  <c r="C2034" i="10"/>
  <c r="U2033" i="10"/>
  <c r="T2033" i="10"/>
  <c r="S2033" i="10"/>
  <c r="R2033" i="10"/>
  <c r="Q2033" i="10"/>
  <c r="P2033" i="10"/>
  <c r="O2033" i="10"/>
  <c r="N2033" i="10"/>
  <c r="M2033" i="10"/>
  <c r="L2033" i="10"/>
  <c r="K2033" i="10"/>
  <c r="J2033" i="10"/>
  <c r="I2033" i="10"/>
  <c r="H2033" i="10"/>
  <c r="D2033" i="10"/>
  <c r="C2033" i="10"/>
  <c r="U2032" i="10"/>
  <c r="T2032" i="10"/>
  <c r="S2032" i="10"/>
  <c r="R2032" i="10"/>
  <c r="Q2032" i="10"/>
  <c r="P2032" i="10"/>
  <c r="O2032" i="10"/>
  <c r="N2032" i="10"/>
  <c r="M2032" i="10"/>
  <c r="L2032" i="10"/>
  <c r="K2032" i="10"/>
  <c r="J2032" i="10"/>
  <c r="I2032" i="10"/>
  <c r="H2032" i="10"/>
  <c r="D2032" i="10"/>
  <c r="C2032" i="10"/>
  <c r="U2031" i="10"/>
  <c r="T2031" i="10"/>
  <c r="S2031" i="10"/>
  <c r="R2031" i="10"/>
  <c r="Q2031" i="10"/>
  <c r="P2031" i="10"/>
  <c r="O2031" i="10"/>
  <c r="N2031" i="10"/>
  <c r="M2031" i="10"/>
  <c r="L2031" i="10"/>
  <c r="K2031" i="10"/>
  <c r="J2031" i="10"/>
  <c r="I2031" i="10"/>
  <c r="H2031" i="10"/>
  <c r="D2031" i="10"/>
  <c r="C2031" i="10"/>
  <c r="U2030" i="10"/>
  <c r="T2030" i="10"/>
  <c r="S2030" i="10"/>
  <c r="R2030" i="10"/>
  <c r="Q2030" i="10"/>
  <c r="P2030" i="10"/>
  <c r="O2030" i="10"/>
  <c r="N2030" i="10"/>
  <c r="M2030" i="10"/>
  <c r="L2030" i="10"/>
  <c r="K2030" i="10"/>
  <c r="J2030" i="10"/>
  <c r="I2030" i="10"/>
  <c r="H2030" i="10"/>
  <c r="D2030" i="10"/>
  <c r="C2030" i="10"/>
  <c r="U2029" i="10"/>
  <c r="T2029" i="10"/>
  <c r="S2029" i="10"/>
  <c r="R2029" i="10"/>
  <c r="Q2029" i="10"/>
  <c r="P2029" i="10"/>
  <c r="O2029" i="10"/>
  <c r="N2029" i="10"/>
  <c r="M2029" i="10"/>
  <c r="L2029" i="10"/>
  <c r="K2029" i="10"/>
  <c r="J2029" i="10"/>
  <c r="I2029" i="10"/>
  <c r="H2029" i="10"/>
  <c r="D2029" i="10"/>
  <c r="C2029" i="10"/>
  <c r="U2028" i="10"/>
  <c r="T2028" i="10"/>
  <c r="S2028" i="10"/>
  <c r="R2028" i="10"/>
  <c r="Q2028" i="10"/>
  <c r="P2028" i="10"/>
  <c r="O2028" i="10"/>
  <c r="N2028" i="10"/>
  <c r="M2028" i="10"/>
  <c r="L2028" i="10"/>
  <c r="K2028" i="10"/>
  <c r="J2028" i="10"/>
  <c r="I2028" i="10"/>
  <c r="H2028" i="10"/>
  <c r="D2028" i="10"/>
  <c r="C2028" i="10"/>
  <c r="U2027" i="10"/>
  <c r="T2027" i="10"/>
  <c r="S2027" i="10"/>
  <c r="R2027" i="10"/>
  <c r="Q2027" i="10"/>
  <c r="P2027" i="10"/>
  <c r="O2027" i="10"/>
  <c r="N2027" i="10"/>
  <c r="M2027" i="10"/>
  <c r="L2027" i="10"/>
  <c r="K2027" i="10"/>
  <c r="J2027" i="10"/>
  <c r="I2027" i="10"/>
  <c r="H2027" i="10"/>
  <c r="D2027" i="10"/>
  <c r="C2027" i="10"/>
  <c r="U2026" i="10"/>
  <c r="T2026" i="10"/>
  <c r="S2026" i="10"/>
  <c r="R2026" i="10"/>
  <c r="Q2026" i="10"/>
  <c r="P2026" i="10"/>
  <c r="O2026" i="10"/>
  <c r="N2026" i="10"/>
  <c r="M2026" i="10"/>
  <c r="L2026" i="10"/>
  <c r="K2026" i="10"/>
  <c r="J2026" i="10"/>
  <c r="I2026" i="10"/>
  <c r="H2026" i="10"/>
  <c r="D2026" i="10"/>
  <c r="C2026" i="10"/>
  <c r="U2025" i="10"/>
  <c r="T2025" i="10"/>
  <c r="S2025" i="10"/>
  <c r="R2025" i="10"/>
  <c r="Q2025" i="10"/>
  <c r="P2025" i="10"/>
  <c r="O2025" i="10"/>
  <c r="N2025" i="10"/>
  <c r="M2025" i="10"/>
  <c r="L2025" i="10"/>
  <c r="K2025" i="10"/>
  <c r="J2025" i="10"/>
  <c r="I2025" i="10"/>
  <c r="H2025" i="10"/>
  <c r="D2025" i="10"/>
  <c r="C2025" i="10"/>
  <c r="U2024" i="10"/>
  <c r="T2024" i="10"/>
  <c r="S2024" i="10"/>
  <c r="R2024" i="10"/>
  <c r="Q2024" i="10"/>
  <c r="P2024" i="10"/>
  <c r="O2024" i="10"/>
  <c r="N2024" i="10"/>
  <c r="M2024" i="10"/>
  <c r="L2024" i="10"/>
  <c r="K2024" i="10"/>
  <c r="J2024" i="10"/>
  <c r="I2024" i="10"/>
  <c r="H2024" i="10"/>
  <c r="D2024" i="10"/>
  <c r="C2024" i="10"/>
  <c r="U2023" i="10"/>
  <c r="T2023" i="10"/>
  <c r="S2023" i="10"/>
  <c r="R2023" i="10"/>
  <c r="Q2023" i="10"/>
  <c r="P2023" i="10"/>
  <c r="O2023" i="10"/>
  <c r="N2023" i="10"/>
  <c r="M2023" i="10"/>
  <c r="L2023" i="10"/>
  <c r="K2023" i="10"/>
  <c r="J2023" i="10"/>
  <c r="I2023" i="10"/>
  <c r="H2023" i="10"/>
  <c r="D2023" i="10"/>
  <c r="C2023" i="10"/>
  <c r="U2022" i="10"/>
  <c r="T2022" i="10"/>
  <c r="S2022" i="10"/>
  <c r="R2022" i="10"/>
  <c r="Q2022" i="10"/>
  <c r="P2022" i="10"/>
  <c r="O2022" i="10"/>
  <c r="N2022" i="10"/>
  <c r="M2022" i="10"/>
  <c r="L2022" i="10"/>
  <c r="K2022" i="10"/>
  <c r="J2022" i="10"/>
  <c r="I2022" i="10"/>
  <c r="H2022" i="10"/>
  <c r="D2022" i="10"/>
  <c r="C2022" i="10"/>
  <c r="U2021" i="10"/>
  <c r="T2021" i="10"/>
  <c r="S2021" i="10"/>
  <c r="R2021" i="10"/>
  <c r="Q2021" i="10"/>
  <c r="P2021" i="10"/>
  <c r="O2021" i="10"/>
  <c r="N2021" i="10"/>
  <c r="M2021" i="10"/>
  <c r="L2021" i="10"/>
  <c r="K2021" i="10"/>
  <c r="J2021" i="10"/>
  <c r="I2021" i="10"/>
  <c r="H2021" i="10"/>
  <c r="D2021" i="10"/>
  <c r="C2021" i="10"/>
  <c r="U2020" i="10"/>
  <c r="T2020" i="10"/>
  <c r="S2020" i="10"/>
  <c r="R2020" i="10"/>
  <c r="Q2020" i="10"/>
  <c r="P2020" i="10"/>
  <c r="O2020" i="10"/>
  <c r="N2020" i="10"/>
  <c r="M2020" i="10"/>
  <c r="L2020" i="10"/>
  <c r="K2020" i="10"/>
  <c r="J2020" i="10"/>
  <c r="I2020" i="10"/>
  <c r="H2020" i="10"/>
  <c r="D2020" i="10"/>
  <c r="C2020" i="10"/>
  <c r="U2019" i="10"/>
  <c r="T2019" i="10"/>
  <c r="S2019" i="10"/>
  <c r="R2019" i="10"/>
  <c r="Q2019" i="10"/>
  <c r="P2019" i="10"/>
  <c r="O2019" i="10"/>
  <c r="N2019" i="10"/>
  <c r="M2019" i="10"/>
  <c r="L2019" i="10"/>
  <c r="K2019" i="10"/>
  <c r="J2019" i="10"/>
  <c r="I2019" i="10"/>
  <c r="H2019" i="10"/>
  <c r="D2019" i="10"/>
  <c r="C2019" i="10"/>
  <c r="U2018" i="10"/>
  <c r="T2018" i="10"/>
  <c r="S2018" i="10"/>
  <c r="R2018" i="10"/>
  <c r="Q2018" i="10"/>
  <c r="P2018" i="10"/>
  <c r="O2018" i="10"/>
  <c r="N2018" i="10"/>
  <c r="M2018" i="10"/>
  <c r="L2018" i="10"/>
  <c r="K2018" i="10"/>
  <c r="J2018" i="10"/>
  <c r="I2018" i="10"/>
  <c r="H2018" i="10"/>
  <c r="D2018" i="10"/>
  <c r="C2018" i="10"/>
  <c r="U2017" i="10"/>
  <c r="T2017" i="10"/>
  <c r="S2017" i="10"/>
  <c r="R2017" i="10"/>
  <c r="Q2017" i="10"/>
  <c r="P2017" i="10"/>
  <c r="O2017" i="10"/>
  <c r="N2017" i="10"/>
  <c r="M2017" i="10"/>
  <c r="L2017" i="10"/>
  <c r="K2017" i="10"/>
  <c r="J2017" i="10"/>
  <c r="I2017" i="10"/>
  <c r="H2017" i="10"/>
  <c r="D2017" i="10"/>
  <c r="C2017" i="10"/>
  <c r="U2016" i="10"/>
  <c r="T2016" i="10"/>
  <c r="S2016" i="10"/>
  <c r="R2016" i="10"/>
  <c r="Q2016" i="10"/>
  <c r="P2016" i="10"/>
  <c r="O2016" i="10"/>
  <c r="N2016" i="10"/>
  <c r="M2016" i="10"/>
  <c r="L2016" i="10"/>
  <c r="K2016" i="10"/>
  <c r="J2016" i="10"/>
  <c r="I2016" i="10"/>
  <c r="H2016" i="10"/>
  <c r="D2016" i="10"/>
  <c r="C2016" i="10"/>
  <c r="U2015" i="10"/>
  <c r="T2015" i="10"/>
  <c r="S2015" i="10"/>
  <c r="R2015" i="10"/>
  <c r="Q2015" i="10"/>
  <c r="P2015" i="10"/>
  <c r="O2015" i="10"/>
  <c r="N2015" i="10"/>
  <c r="M2015" i="10"/>
  <c r="L2015" i="10"/>
  <c r="K2015" i="10"/>
  <c r="J2015" i="10"/>
  <c r="I2015" i="10"/>
  <c r="H2015" i="10"/>
  <c r="D2015" i="10"/>
  <c r="C2015" i="10"/>
  <c r="U2014" i="10"/>
  <c r="T2014" i="10"/>
  <c r="S2014" i="10"/>
  <c r="R2014" i="10"/>
  <c r="Q2014" i="10"/>
  <c r="P2014" i="10"/>
  <c r="O2014" i="10"/>
  <c r="N2014" i="10"/>
  <c r="M2014" i="10"/>
  <c r="L2014" i="10"/>
  <c r="K2014" i="10"/>
  <c r="J2014" i="10"/>
  <c r="I2014" i="10"/>
  <c r="H2014" i="10"/>
  <c r="D2014" i="10"/>
  <c r="C2014" i="10"/>
  <c r="U2013" i="10"/>
  <c r="T2013" i="10"/>
  <c r="S2013" i="10"/>
  <c r="R2013" i="10"/>
  <c r="Q2013" i="10"/>
  <c r="P2013" i="10"/>
  <c r="O2013" i="10"/>
  <c r="N2013" i="10"/>
  <c r="M2013" i="10"/>
  <c r="L2013" i="10"/>
  <c r="K2013" i="10"/>
  <c r="J2013" i="10"/>
  <c r="I2013" i="10"/>
  <c r="H2013" i="10"/>
  <c r="D2013" i="10"/>
  <c r="C2013" i="10"/>
  <c r="U2012" i="10"/>
  <c r="T2012" i="10"/>
  <c r="S2012" i="10"/>
  <c r="R2012" i="10"/>
  <c r="Q2012" i="10"/>
  <c r="P2012" i="10"/>
  <c r="O2012" i="10"/>
  <c r="N2012" i="10"/>
  <c r="M2012" i="10"/>
  <c r="L2012" i="10"/>
  <c r="K2012" i="10"/>
  <c r="J2012" i="10"/>
  <c r="I2012" i="10"/>
  <c r="H2012" i="10"/>
  <c r="D2012" i="10"/>
  <c r="C2012" i="10"/>
  <c r="U2011" i="10"/>
  <c r="T2011" i="10"/>
  <c r="S2011" i="10"/>
  <c r="R2011" i="10"/>
  <c r="Q2011" i="10"/>
  <c r="P2011" i="10"/>
  <c r="O2011" i="10"/>
  <c r="N2011" i="10"/>
  <c r="M2011" i="10"/>
  <c r="L2011" i="10"/>
  <c r="K2011" i="10"/>
  <c r="J2011" i="10"/>
  <c r="I2011" i="10"/>
  <c r="H2011" i="10"/>
  <c r="D2011" i="10"/>
  <c r="C2011" i="10"/>
  <c r="U2010" i="10"/>
  <c r="T2010" i="10"/>
  <c r="S2010" i="10"/>
  <c r="R2010" i="10"/>
  <c r="Q2010" i="10"/>
  <c r="P2010" i="10"/>
  <c r="O2010" i="10"/>
  <c r="N2010" i="10"/>
  <c r="M2010" i="10"/>
  <c r="L2010" i="10"/>
  <c r="K2010" i="10"/>
  <c r="J2010" i="10"/>
  <c r="I2010" i="10"/>
  <c r="H2010" i="10"/>
  <c r="D2010" i="10"/>
  <c r="C2010" i="10"/>
  <c r="U2009" i="10"/>
  <c r="T2009" i="10"/>
  <c r="S2009" i="10"/>
  <c r="R2009" i="10"/>
  <c r="Q2009" i="10"/>
  <c r="P2009" i="10"/>
  <c r="O2009" i="10"/>
  <c r="N2009" i="10"/>
  <c r="M2009" i="10"/>
  <c r="L2009" i="10"/>
  <c r="K2009" i="10"/>
  <c r="J2009" i="10"/>
  <c r="I2009" i="10"/>
  <c r="H2009" i="10"/>
  <c r="D2009" i="10"/>
  <c r="C2009" i="10"/>
  <c r="U2008" i="10"/>
  <c r="T2008" i="10"/>
  <c r="S2008" i="10"/>
  <c r="R2008" i="10"/>
  <c r="Q2008" i="10"/>
  <c r="P2008" i="10"/>
  <c r="O2008" i="10"/>
  <c r="N2008" i="10"/>
  <c r="M2008" i="10"/>
  <c r="L2008" i="10"/>
  <c r="K2008" i="10"/>
  <c r="J2008" i="10"/>
  <c r="I2008" i="10"/>
  <c r="H2008" i="10"/>
  <c r="D2008" i="10"/>
  <c r="C2008" i="10"/>
  <c r="U2007" i="10"/>
  <c r="T2007" i="10"/>
  <c r="S2007" i="10"/>
  <c r="R2007" i="10"/>
  <c r="Q2007" i="10"/>
  <c r="P2007" i="10"/>
  <c r="O2007" i="10"/>
  <c r="N2007" i="10"/>
  <c r="M2007" i="10"/>
  <c r="L2007" i="10"/>
  <c r="K2007" i="10"/>
  <c r="J2007" i="10"/>
  <c r="I2007" i="10"/>
  <c r="H2007" i="10"/>
  <c r="D2007" i="10"/>
  <c r="C2007" i="10"/>
  <c r="U2006" i="10"/>
  <c r="T2006" i="10"/>
  <c r="S2006" i="10"/>
  <c r="R2006" i="10"/>
  <c r="Q2006" i="10"/>
  <c r="P2006" i="10"/>
  <c r="O2006" i="10"/>
  <c r="N2006" i="10"/>
  <c r="M2006" i="10"/>
  <c r="L2006" i="10"/>
  <c r="K2006" i="10"/>
  <c r="J2006" i="10"/>
  <c r="I2006" i="10"/>
  <c r="H2006" i="10"/>
  <c r="D2006" i="10"/>
  <c r="C2006" i="10"/>
  <c r="U2005" i="10"/>
  <c r="T2005" i="10"/>
  <c r="S2005" i="10"/>
  <c r="R2005" i="10"/>
  <c r="Q2005" i="10"/>
  <c r="P2005" i="10"/>
  <c r="O2005" i="10"/>
  <c r="N2005" i="10"/>
  <c r="M2005" i="10"/>
  <c r="L2005" i="10"/>
  <c r="K2005" i="10"/>
  <c r="J2005" i="10"/>
  <c r="I2005" i="10"/>
  <c r="H2005" i="10"/>
  <c r="D2005" i="10"/>
  <c r="C2005" i="10"/>
  <c r="U2004" i="10"/>
  <c r="T2004" i="10"/>
  <c r="S2004" i="10"/>
  <c r="R2004" i="10"/>
  <c r="Q2004" i="10"/>
  <c r="P2004" i="10"/>
  <c r="O2004" i="10"/>
  <c r="N2004" i="10"/>
  <c r="M2004" i="10"/>
  <c r="L2004" i="10"/>
  <c r="K2004" i="10"/>
  <c r="J2004" i="10"/>
  <c r="I2004" i="10"/>
  <c r="H2004" i="10"/>
  <c r="D2004" i="10"/>
  <c r="C2004" i="10"/>
  <c r="U2003" i="10"/>
  <c r="T2003" i="10"/>
  <c r="S2003" i="10"/>
  <c r="R2003" i="10"/>
  <c r="Q2003" i="10"/>
  <c r="P2003" i="10"/>
  <c r="O2003" i="10"/>
  <c r="N2003" i="10"/>
  <c r="M2003" i="10"/>
  <c r="L2003" i="10"/>
  <c r="K2003" i="10"/>
  <c r="J2003" i="10"/>
  <c r="I2003" i="10"/>
  <c r="H2003" i="10"/>
  <c r="D2003" i="10"/>
  <c r="C2003" i="10"/>
  <c r="U2002" i="10"/>
  <c r="T2002" i="10"/>
  <c r="S2002" i="10"/>
  <c r="R2002" i="10"/>
  <c r="Q2002" i="10"/>
  <c r="P2002" i="10"/>
  <c r="O2002" i="10"/>
  <c r="N2002" i="10"/>
  <c r="M2002" i="10"/>
  <c r="L2002" i="10"/>
  <c r="K2002" i="10"/>
  <c r="J2002" i="10"/>
  <c r="I2002" i="10"/>
  <c r="H2002" i="10"/>
  <c r="D2002" i="10"/>
  <c r="C2002" i="10"/>
  <c r="U2001" i="10"/>
  <c r="T2001" i="10"/>
  <c r="S2001" i="10"/>
  <c r="R2001" i="10"/>
  <c r="Q2001" i="10"/>
  <c r="P2001" i="10"/>
  <c r="O2001" i="10"/>
  <c r="N2001" i="10"/>
  <c r="M2001" i="10"/>
  <c r="L2001" i="10"/>
  <c r="K2001" i="10"/>
  <c r="J2001" i="10"/>
  <c r="I2001" i="10"/>
  <c r="H2001" i="10"/>
  <c r="D2001" i="10"/>
  <c r="C2001" i="10"/>
  <c r="U2000" i="10"/>
  <c r="T2000" i="10"/>
  <c r="S2000" i="10"/>
  <c r="R2000" i="10"/>
  <c r="Q2000" i="10"/>
  <c r="P2000" i="10"/>
  <c r="O2000" i="10"/>
  <c r="N2000" i="10"/>
  <c r="M2000" i="10"/>
  <c r="L2000" i="10"/>
  <c r="K2000" i="10"/>
  <c r="J2000" i="10"/>
  <c r="I2000" i="10"/>
  <c r="H2000" i="10"/>
  <c r="D2000" i="10"/>
  <c r="C2000" i="10"/>
  <c r="U1999" i="10"/>
  <c r="T1999" i="10"/>
  <c r="S1999" i="10"/>
  <c r="R1999" i="10"/>
  <c r="Q1999" i="10"/>
  <c r="P1999" i="10"/>
  <c r="O1999" i="10"/>
  <c r="N1999" i="10"/>
  <c r="M1999" i="10"/>
  <c r="L1999" i="10"/>
  <c r="K1999" i="10"/>
  <c r="J1999" i="10"/>
  <c r="I1999" i="10"/>
  <c r="H1999" i="10"/>
  <c r="D1999" i="10"/>
  <c r="C1999" i="10"/>
  <c r="U1998" i="10"/>
  <c r="T1998" i="10"/>
  <c r="S1998" i="10"/>
  <c r="R1998" i="10"/>
  <c r="Q1998" i="10"/>
  <c r="P1998" i="10"/>
  <c r="O1998" i="10"/>
  <c r="N1998" i="10"/>
  <c r="M1998" i="10"/>
  <c r="L1998" i="10"/>
  <c r="K1998" i="10"/>
  <c r="J1998" i="10"/>
  <c r="I1998" i="10"/>
  <c r="H1998" i="10"/>
  <c r="D1998" i="10"/>
  <c r="C1998" i="10"/>
  <c r="U1997" i="10"/>
  <c r="T1997" i="10"/>
  <c r="S1997" i="10"/>
  <c r="R1997" i="10"/>
  <c r="Q1997" i="10"/>
  <c r="P1997" i="10"/>
  <c r="O1997" i="10"/>
  <c r="N1997" i="10"/>
  <c r="M1997" i="10"/>
  <c r="L1997" i="10"/>
  <c r="K1997" i="10"/>
  <c r="J1997" i="10"/>
  <c r="I1997" i="10"/>
  <c r="H1997" i="10"/>
  <c r="D1997" i="10"/>
  <c r="C1997" i="10"/>
  <c r="U1996" i="10"/>
  <c r="T1996" i="10"/>
  <c r="S1996" i="10"/>
  <c r="R1996" i="10"/>
  <c r="Q1996" i="10"/>
  <c r="P1996" i="10"/>
  <c r="O1996" i="10"/>
  <c r="N1996" i="10"/>
  <c r="M1996" i="10"/>
  <c r="L1996" i="10"/>
  <c r="K1996" i="10"/>
  <c r="J1996" i="10"/>
  <c r="I1996" i="10"/>
  <c r="H1996" i="10"/>
  <c r="D1996" i="10"/>
  <c r="C1996" i="10"/>
  <c r="U1995" i="10"/>
  <c r="T1995" i="10"/>
  <c r="S1995" i="10"/>
  <c r="R1995" i="10"/>
  <c r="Q1995" i="10"/>
  <c r="P1995" i="10"/>
  <c r="O1995" i="10"/>
  <c r="N1995" i="10"/>
  <c r="M1995" i="10"/>
  <c r="L1995" i="10"/>
  <c r="K1995" i="10"/>
  <c r="J1995" i="10"/>
  <c r="I1995" i="10"/>
  <c r="H1995" i="10"/>
  <c r="D1995" i="10"/>
  <c r="C1995" i="10"/>
  <c r="U1994" i="10"/>
  <c r="T1994" i="10"/>
  <c r="S1994" i="10"/>
  <c r="R1994" i="10"/>
  <c r="Q1994" i="10"/>
  <c r="P1994" i="10"/>
  <c r="O1994" i="10"/>
  <c r="N1994" i="10"/>
  <c r="M1994" i="10"/>
  <c r="L1994" i="10"/>
  <c r="K1994" i="10"/>
  <c r="J1994" i="10"/>
  <c r="I1994" i="10"/>
  <c r="H1994" i="10"/>
  <c r="D1994" i="10"/>
  <c r="C1994" i="10"/>
  <c r="U1993" i="10"/>
  <c r="T1993" i="10"/>
  <c r="S1993" i="10"/>
  <c r="R1993" i="10"/>
  <c r="Q1993" i="10"/>
  <c r="P1993" i="10"/>
  <c r="O1993" i="10"/>
  <c r="N1993" i="10"/>
  <c r="M1993" i="10"/>
  <c r="L1993" i="10"/>
  <c r="K1993" i="10"/>
  <c r="J1993" i="10"/>
  <c r="I1993" i="10"/>
  <c r="H1993" i="10"/>
  <c r="D1993" i="10"/>
  <c r="C1993" i="10"/>
  <c r="U1992" i="10"/>
  <c r="T1992" i="10"/>
  <c r="S1992" i="10"/>
  <c r="R1992" i="10"/>
  <c r="Q1992" i="10"/>
  <c r="P1992" i="10"/>
  <c r="O1992" i="10"/>
  <c r="N1992" i="10"/>
  <c r="M1992" i="10"/>
  <c r="L1992" i="10"/>
  <c r="K1992" i="10"/>
  <c r="J1992" i="10"/>
  <c r="I1992" i="10"/>
  <c r="H1992" i="10"/>
  <c r="D1992" i="10"/>
  <c r="C1992" i="10"/>
  <c r="U1991" i="10"/>
  <c r="T1991" i="10"/>
  <c r="S1991" i="10"/>
  <c r="R1991" i="10"/>
  <c r="Q1991" i="10"/>
  <c r="P1991" i="10"/>
  <c r="O1991" i="10"/>
  <c r="N1991" i="10"/>
  <c r="M1991" i="10"/>
  <c r="L1991" i="10"/>
  <c r="K1991" i="10"/>
  <c r="J1991" i="10"/>
  <c r="I1991" i="10"/>
  <c r="H1991" i="10"/>
  <c r="D1991" i="10"/>
  <c r="C1991" i="10"/>
  <c r="U1990" i="10"/>
  <c r="T1990" i="10"/>
  <c r="S1990" i="10"/>
  <c r="R1990" i="10"/>
  <c r="Q1990" i="10"/>
  <c r="P1990" i="10"/>
  <c r="O1990" i="10"/>
  <c r="N1990" i="10"/>
  <c r="M1990" i="10"/>
  <c r="L1990" i="10"/>
  <c r="K1990" i="10"/>
  <c r="J1990" i="10"/>
  <c r="I1990" i="10"/>
  <c r="H1990" i="10"/>
  <c r="D1990" i="10"/>
  <c r="C1990" i="10"/>
  <c r="U1989" i="10"/>
  <c r="T1989" i="10"/>
  <c r="S1989" i="10"/>
  <c r="R1989" i="10"/>
  <c r="Q1989" i="10"/>
  <c r="P1989" i="10"/>
  <c r="O1989" i="10"/>
  <c r="N1989" i="10"/>
  <c r="M1989" i="10"/>
  <c r="L1989" i="10"/>
  <c r="K1989" i="10"/>
  <c r="J1989" i="10"/>
  <c r="I1989" i="10"/>
  <c r="H1989" i="10"/>
  <c r="D1989" i="10"/>
  <c r="C1989" i="10"/>
  <c r="U1988" i="10"/>
  <c r="T1988" i="10"/>
  <c r="S1988" i="10"/>
  <c r="R1988" i="10"/>
  <c r="Q1988" i="10"/>
  <c r="P1988" i="10"/>
  <c r="O1988" i="10"/>
  <c r="N1988" i="10"/>
  <c r="M1988" i="10"/>
  <c r="L1988" i="10"/>
  <c r="K1988" i="10"/>
  <c r="J1988" i="10"/>
  <c r="I1988" i="10"/>
  <c r="H1988" i="10"/>
  <c r="D1988" i="10"/>
  <c r="C1988" i="10"/>
  <c r="U1987" i="10"/>
  <c r="T1987" i="10"/>
  <c r="S1987" i="10"/>
  <c r="R1987" i="10"/>
  <c r="Q1987" i="10"/>
  <c r="P1987" i="10"/>
  <c r="O1987" i="10"/>
  <c r="N1987" i="10"/>
  <c r="M1987" i="10"/>
  <c r="L1987" i="10"/>
  <c r="K1987" i="10"/>
  <c r="J1987" i="10"/>
  <c r="I1987" i="10"/>
  <c r="H1987" i="10"/>
  <c r="D1987" i="10"/>
  <c r="C1987" i="10"/>
  <c r="U1986" i="10"/>
  <c r="T1986" i="10"/>
  <c r="S1986" i="10"/>
  <c r="R1986" i="10"/>
  <c r="Q1986" i="10"/>
  <c r="P1986" i="10"/>
  <c r="O1986" i="10"/>
  <c r="N1986" i="10"/>
  <c r="M1986" i="10"/>
  <c r="L1986" i="10"/>
  <c r="K1986" i="10"/>
  <c r="J1986" i="10"/>
  <c r="I1986" i="10"/>
  <c r="H1986" i="10"/>
  <c r="D1986" i="10"/>
  <c r="C1986" i="10"/>
  <c r="U1985" i="10"/>
  <c r="T1985" i="10"/>
  <c r="S1985" i="10"/>
  <c r="R1985" i="10"/>
  <c r="Q1985" i="10"/>
  <c r="P1985" i="10"/>
  <c r="O1985" i="10"/>
  <c r="N1985" i="10"/>
  <c r="M1985" i="10"/>
  <c r="L1985" i="10"/>
  <c r="K1985" i="10"/>
  <c r="J1985" i="10"/>
  <c r="I1985" i="10"/>
  <c r="H1985" i="10"/>
  <c r="D1985" i="10"/>
  <c r="C1985" i="10"/>
  <c r="U1984" i="10"/>
  <c r="T1984" i="10"/>
  <c r="S1984" i="10"/>
  <c r="R1984" i="10"/>
  <c r="Q1984" i="10"/>
  <c r="P1984" i="10"/>
  <c r="O1984" i="10"/>
  <c r="N1984" i="10"/>
  <c r="M1984" i="10"/>
  <c r="L1984" i="10"/>
  <c r="K1984" i="10"/>
  <c r="J1984" i="10"/>
  <c r="I1984" i="10"/>
  <c r="H1984" i="10"/>
  <c r="D1984" i="10"/>
  <c r="C1984" i="10"/>
  <c r="U1983" i="10"/>
  <c r="T1983" i="10"/>
  <c r="S1983" i="10"/>
  <c r="R1983" i="10"/>
  <c r="Q1983" i="10"/>
  <c r="P1983" i="10"/>
  <c r="O1983" i="10"/>
  <c r="N1983" i="10"/>
  <c r="M1983" i="10"/>
  <c r="L1983" i="10"/>
  <c r="K1983" i="10"/>
  <c r="J1983" i="10"/>
  <c r="I1983" i="10"/>
  <c r="H1983" i="10"/>
  <c r="D1983" i="10"/>
  <c r="C1983" i="10"/>
  <c r="U1982" i="10"/>
  <c r="T1982" i="10"/>
  <c r="S1982" i="10"/>
  <c r="R1982" i="10"/>
  <c r="Q1982" i="10"/>
  <c r="P1982" i="10"/>
  <c r="O1982" i="10"/>
  <c r="N1982" i="10"/>
  <c r="M1982" i="10"/>
  <c r="L1982" i="10"/>
  <c r="K1982" i="10"/>
  <c r="J1982" i="10"/>
  <c r="I1982" i="10"/>
  <c r="H1982" i="10"/>
  <c r="D1982" i="10"/>
  <c r="C1982" i="10"/>
  <c r="U1981" i="10"/>
  <c r="T1981" i="10"/>
  <c r="S1981" i="10"/>
  <c r="R1981" i="10"/>
  <c r="Q1981" i="10"/>
  <c r="P1981" i="10"/>
  <c r="O1981" i="10"/>
  <c r="N1981" i="10"/>
  <c r="M1981" i="10"/>
  <c r="L1981" i="10"/>
  <c r="K1981" i="10"/>
  <c r="J1981" i="10"/>
  <c r="I1981" i="10"/>
  <c r="H1981" i="10"/>
  <c r="D1981" i="10"/>
  <c r="C1981" i="10"/>
  <c r="U1980" i="10"/>
  <c r="T1980" i="10"/>
  <c r="S1980" i="10"/>
  <c r="R1980" i="10"/>
  <c r="Q1980" i="10"/>
  <c r="P1980" i="10"/>
  <c r="O1980" i="10"/>
  <c r="N1980" i="10"/>
  <c r="M1980" i="10"/>
  <c r="L1980" i="10"/>
  <c r="K1980" i="10"/>
  <c r="J1980" i="10"/>
  <c r="I1980" i="10"/>
  <c r="H1980" i="10"/>
  <c r="D1980" i="10"/>
  <c r="C1980" i="10"/>
  <c r="U1979" i="10"/>
  <c r="T1979" i="10"/>
  <c r="S1979" i="10"/>
  <c r="R1979" i="10"/>
  <c r="Q1979" i="10"/>
  <c r="P1979" i="10"/>
  <c r="O1979" i="10"/>
  <c r="N1979" i="10"/>
  <c r="M1979" i="10"/>
  <c r="L1979" i="10"/>
  <c r="K1979" i="10"/>
  <c r="J1979" i="10"/>
  <c r="I1979" i="10"/>
  <c r="H1979" i="10"/>
  <c r="D1979" i="10"/>
  <c r="C1979" i="10"/>
  <c r="U1978" i="10"/>
  <c r="T1978" i="10"/>
  <c r="S1978" i="10"/>
  <c r="R1978" i="10"/>
  <c r="Q1978" i="10"/>
  <c r="P1978" i="10"/>
  <c r="O1978" i="10"/>
  <c r="N1978" i="10"/>
  <c r="M1978" i="10"/>
  <c r="L1978" i="10"/>
  <c r="K1978" i="10"/>
  <c r="J1978" i="10"/>
  <c r="I1978" i="10"/>
  <c r="H1978" i="10"/>
  <c r="D1978" i="10"/>
  <c r="C1978" i="10"/>
  <c r="U1977" i="10"/>
  <c r="T1977" i="10"/>
  <c r="S1977" i="10"/>
  <c r="R1977" i="10"/>
  <c r="Q1977" i="10"/>
  <c r="P1977" i="10"/>
  <c r="O1977" i="10"/>
  <c r="N1977" i="10"/>
  <c r="M1977" i="10"/>
  <c r="L1977" i="10"/>
  <c r="K1977" i="10"/>
  <c r="J1977" i="10"/>
  <c r="I1977" i="10"/>
  <c r="H1977" i="10"/>
  <c r="D1977" i="10"/>
  <c r="C1977" i="10"/>
  <c r="U1976" i="10"/>
  <c r="T1976" i="10"/>
  <c r="S1976" i="10"/>
  <c r="R1976" i="10"/>
  <c r="Q1976" i="10"/>
  <c r="P1976" i="10"/>
  <c r="O1976" i="10"/>
  <c r="N1976" i="10"/>
  <c r="M1976" i="10"/>
  <c r="L1976" i="10"/>
  <c r="K1976" i="10"/>
  <c r="J1976" i="10"/>
  <c r="I1976" i="10"/>
  <c r="H1976" i="10"/>
  <c r="D1976" i="10"/>
  <c r="C1976" i="10"/>
  <c r="U1975" i="10"/>
  <c r="T1975" i="10"/>
  <c r="S1975" i="10"/>
  <c r="R1975" i="10"/>
  <c r="Q1975" i="10"/>
  <c r="P1975" i="10"/>
  <c r="O1975" i="10"/>
  <c r="N1975" i="10"/>
  <c r="M1975" i="10"/>
  <c r="L1975" i="10"/>
  <c r="K1975" i="10"/>
  <c r="J1975" i="10"/>
  <c r="I1975" i="10"/>
  <c r="H1975" i="10"/>
  <c r="D1975" i="10"/>
  <c r="C1975" i="10"/>
  <c r="U1974" i="10"/>
  <c r="T1974" i="10"/>
  <c r="S1974" i="10"/>
  <c r="R1974" i="10"/>
  <c r="Q1974" i="10"/>
  <c r="P1974" i="10"/>
  <c r="O1974" i="10"/>
  <c r="N1974" i="10"/>
  <c r="M1974" i="10"/>
  <c r="L1974" i="10"/>
  <c r="K1974" i="10"/>
  <c r="J1974" i="10"/>
  <c r="I1974" i="10"/>
  <c r="H1974" i="10"/>
  <c r="D1974" i="10"/>
  <c r="C1974" i="10"/>
  <c r="U1973" i="10"/>
  <c r="T1973" i="10"/>
  <c r="S1973" i="10"/>
  <c r="R1973" i="10"/>
  <c r="Q1973" i="10"/>
  <c r="P1973" i="10"/>
  <c r="O1973" i="10"/>
  <c r="N1973" i="10"/>
  <c r="M1973" i="10"/>
  <c r="L1973" i="10"/>
  <c r="K1973" i="10"/>
  <c r="J1973" i="10"/>
  <c r="I1973" i="10"/>
  <c r="H1973" i="10"/>
  <c r="D1973" i="10"/>
  <c r="C1973" i="10"/>
  <c r="U1972" i="10"/>
  <c r="T1972" i="10"/>
  <c r="S1972" i="10"/>
  <c r="R1972" i="10"/>
  <c r="Q1972" i="10"/>
  <c r="P1972" i="10"/>
  <c r="O1972" i="10"/>
  <c r="N1972" i="10"/>
  <c r="M1972" i="10"/>
  <c r="L1972" i="10"/>
  <c r="K1972" i="10"/>
  <c r="J1972" i="10"/>
  <c r="I1972" i="10"/>
  <c r="H1972" i="10"/>
  <c r="D1972" i="10"/>
  <c r="C1972" i="10"/>
  <c r="U1971" i="10"/>
  <c r="T1971" i="10"/>
  <c r="S1971" i="10"/>
  <c r="R1971" i="10"/>
  <c r="Q1971" i="10"/>
  <c r="P1971" i="10"/>
  <c r="O1971" i="10"/>
  <c r="N1971" i="10"/>
  <c r="M1971" i="10"/>
  <c r="L1971" i="10"/>
  <c r="K1971" i="10"/>
  <c r="J1971" i="10"/>
  <c r="I1971" i="10"/>
  <c r="H1971" i="10"/>
  <c r="D1971" i="10"/>
  <c r="C1971" i="10"/>
  <c r="U1970" i="10"/>
  <c r="T1970" i="10"/>
  <c r="S1970" i="10"/>
  <c r="R1970" i="10"/>
  <c r="Q1970" i="10"/>
  <c r="P1970" i="10"/>
  <c r="O1970" i="10"/>
  <c r="N1970" i="10"/>
  <c r="M1970" i="10"/>
  <c r="L1970" i="10"/>
  <c r="K1970" i="10"/>
  <c r="J1970" i="10"/>
  <c r="I1970" i="10"/>
  <c r="H1970" i="10"/>
  <c r="D1970" i="10"/>
  <c r="C1970" i="10"/>
  <c r="U1969" i="10"/>
  <c r="T1969" i="10"/>
  <c r="S1969" i="10"/>
  <c r="R1969" i="10"/>
  <c r="Q1969" i="10"/>
  <c r="P1969" i="10"/>
  <c r="O1969" i="10"/>
  <c r="N1969" i="10"/>
  <c r="M1969" i="10"/>
  <c r="L1969" i="10"/>
  <c r="K1969" i="10"/>
  <c r="J1969" i="10"/>
  <c r="I1969" i="10"/>
  <c r="H1969" i="10"/>
  <c r="D1969" i="10"/>
  <c r="C1969" i="10"/>
  <c r="U1968" i="10"/>
  <c r="T1968" i="10"/>
  <c r="S1968" i="10"/>
  <c r="R1968" i="10"/>
  <c r="Q1968" i="10"/>
  <c r="P1968" i="10"/>
  <c r="O1968" i="10"/>
  <c r="N1968" i="10"/>
  <c r="M1968" i="10"/>
  <c r="L1968" i="10"/>
  <c r="K1968" i="10"/>
  <c r="J1968" i="10"/>
  <c r="I1968" i="10"/>
  <c r="H1968" i="10"/>
  <c r="D1968" i="10"/>
  <c r="C1968" i="10"/>
  <c r="U1967" i="10"/>
  <c r="T1967" i="10"/>
  <c r="S1967" i="10"/>
  <c r="R1967" i="10"/>
  <c r="Q1967" i="10"/>
  <c r="P1967" i="10"/>
  <c r="O1967" i="10"/>
  <c r="N1967" i="10"/>
  <c r="M1967" i="10"/>
  <c r="L1967" i="10"/>
  <c r="K1967" i="10"/>
  <c r="J1967" i="10"/>
  <c r="I1967" i="10"/>
  <c r="H1967" i="10"/>
  <c r="D1967" i="10"/>
  <c r="C1967" i="10"/>
  <c r="U1966" i="10"/>
  <c r="T1966" i="10"/>
  <c r="S1966" i="10"/>
  <c r="R1966" i="10"/>
  <c r="Q1966" i="10"/>
  <c r="P1966" i="10"/>
  <c r="O1966" i="10"/>
  <c r="N1966" i="10"/>
  <c r="M1966" i="10"/>
  <c r="L1966" i="10"/>
  <c r="K1966" i="10"/>
  <c r="J1966" i="10"/>
  <c r="I1966" i="10"/>
  <c r="H1966" i="10"/>
  <c r="D1966" i="10"/>
  <c r="C1966" i="10"/>
  <c r="U1965" i="10"/>
  <c r="T1965" i="10"/>
  <c r="S1965" i="10"/>
  <c r="R1965" i="10"/>
  <c r="Q1965" i="10"/>
  <c r="P1965" i="10"/>
  <c r="O1965" i="10"/>
  <c r="N1965" i="10"/>
  <c r="M1965" i="10"/>
  <c r="L1965" i="10"/>
  <c r="K1965" i="10"/>
  <c r="J1965" i="10"/>
  <c r="I1965" i="10"/>
  <c r="H1965" i="10"/>
  <c r="D1965" i="10"/>
  <c r="C1965" i="10"/>
  <c r="U1964" i="10"/>
  <c r="T1964" i="10"/>
  <c r="S1964" i="10"/>
  <c r="R1964" i="10"/>
  <c r="Q1964" i="10"/>
  <c r="P1964" i="10"/>
  <c r="O1964" i="10"/>
  <c r="N1964" i="10"/>
  <c r="M1964" i="10"/>
  <c r="L1964" i="10"/>
  <c r="K1964" i="10"/>
  <c r="J1964" i="10"/>
  <c r="I1964" i="10"/>
  <c r="H1964" i="10"/>
  <c r="D1964" i="10"/>
  <c r="C1964" i="10"/>
  <c r="U1963" i="10"/>
  <c r="T1963" i="10"/>
  <c r="S1963" i="10"/>
  <c r="R1963" i="10"/>
  <c r="Q1963" i="10"/>
  <c r="P1963" i="10"/>
  <c r="O1963" i="10"/>
  <c r="N1963" i="10"/>
  <c r="M1963" i="10"/>
  <c r="L1963" i="10"/>
  <c r="K1963" i="10"/>
  <c r="J1963" i="10"/>
  <c r="I1963" i="10"/>
  <c r="H1963" i="10"/>
  <c r="D1963" i="10"/>
  <c r="C1963" i="10"/>
  <c r="U1962" i="10"/>
  <c r="T1962" i="10"/>
  <c r="S1962" i="10"/>
  <c r="R1962" i="10"/>
  <c r="Q1962" i="10"/>
  <c r="P1962" i="10"/>
  <c r="O1962" i="10"/>
  <c r="N1962" i="10"/>
  <c r="M1962" i="10"/>
  <c r="L1962" i="10"/>
  <c r="K1962" i="10"/>
  <c r="J1962" i="10"/>
  <c r="I1962" i="10"/>
  <c r="H1962" i="10"/>
  <c r="D1962" i="10"/>
  <c r="C1962" i="10"/>
  <c r="U1961" i="10"/>
  <c r="T1961" i="10"/>
  <c r="S1961" i="10"/>
  <c r="R1961" i="10"/>
  <c r="Q1961" i="10"/>
  <c r="P1961" i="10"/>
  <c r="O1961" i="10"/>
  <c r="N1961" i="10"/>
  <c r="M1961" i="10"/>
  <c r="L1961" i="10"/>
  <c r="K1961" i="10"/>
  <c r="J1961" i="10"/>
  <c r="I1961" i="10"/>
  <c r="H1961" i="10"/>
  <c r="D1961" i="10"/>
  <c r="C1961" i="10"/>
  <c r="U1960" i="10"/>
  <c r="T1960" i="10"/>
  <c r="S1960" i="10"/>
  <c r="R1960" i="10"/>
  <c r="Q1960" i="10"/>
  <c r="P1960" i="10"/>
  <c r="O1960" i="10"/>
  <c r="N1960" i="10"/>
  <c r="M1960" i="10"/>
  <c r="L1960" i="10"/>
  <c r="K1960" i="10"/>
  <c r="J1960" i="10"/>
  <c r="I1960" i="10"/>
  <c r="H1960" i="10"/>
  <c r="D1960" i="10"/>
  <c r="C1960" i="10"/>
  <c r="U1959" i="10"/>
  <c r="T1959" i="10"/>
  <c r="S1959" i="10"/>
  <c r="R1959" i="10"/>
  <c r="Q1959" i="10"/>
  <c r="P1959" i="10"/>
  <c r="O1959" i="10"/>
  <c r="N1959" i="10"/>
  <c r="M1959" i="10"/>
  <c r="L1959" i="10"/>
  <c r="K1959" i="10"/>
  <c r="J1959" i="10"/>
  <c r="I1959" i="10"/>
  <c r="H1959" i="10"/>
  <c r="D1959" i="10"/>
  <c r="C1959" i="10"/>
  <c r="U1958" i="10"/>
  <c r="T1958" i="10"/>
  <c r="S1958" i="10"/>
  <c r="R1958" i="10"/>
  <c r="Q1958" i="10"/>
  <c r="P1958" i="10"/>
  <c r="O1958" i="10"/>
  <c r="N1958" i="10"/>
  <c r="M1958" i="10"/>
  <c r="L1958" i="10"/>
  <c r="K1958" i="10"/>
  <c r="J1958" i="10"/>
  <c r="I1958" i="10"/>
  <c r="H1958" i="10"/>
  <c r="D1958" i="10"/>
  <c r="C1958" i="10"/>
  <c r="U1957" i="10"/>
  <c r="T1957" i="10"/>
  <c r="S1957" i="10"/>
  <c r="R1957" i="10"/>
  <c r="Q1957" i="10"/>
  <c r="P1957" i="10"/>
  <c r="O1957" i="10"/>
  <c r="N1957" i="10"/>
  <c r="M1957" i="10"/>
  <c r="L1957" i="10"/>
  <c r="K1957" i="10"/>
  <c r="J1957" i="10"/>
  <c r="I1957" i="10"/>
  <c r="H1957" i="10"/>
  <c r="D1957" i="10"/>
  <c r="C1957" i="10"/>
  <c r="U1956" i="10"/>
  <c r="T1956" i="10"/>
  <c r="S1956" i="10"/>
  <c r="R1956" i="10"/>
  <c r="Q1956" i="10"/>
  <c r="P1956" i="10"/>
  <c r="O1956" i="10"/>
  <c r="N1956" i="10"/>
  <c r="M1956" i="10"/>
  <c r="L1956" i="10"/>
  <c r="K1956" i="10"/>
  <c r="J1956" i="10"/>
  <c r="I1956" i="10"/>
  <c r="H1956" i="10"/>
  <c r="D1956" i="10"/>
  <c r="C1956" i="10"/>
  <c r="U1955" i="10"/>
  <c r="T1955" i="10"/>
  <c r="S1955" i="10"/>
  <c r="R1955" i="10"/>
  <c r="Q1955" i="10"/>
  <c r="P1955" i="10"/>
  <c r="O1955" i="10"/>
  <c r="N1955" i="10"/>
  <c r="M1955" i="10"/>
  <c r="L1955" i="10"/>
  <c r="K1955" i="10"/>
  <c r="J1955" i="10"/>
  <c r="I1955" i="10"/>
  <c r="H1955" i="10"/>
  <c r="D1955" i="10"/>
  <c r="C1955" i="10"/>
  <c r="U1954" i="10"/>
  <c r="T1954" i="10"/>
  <c r="S1954" i="10"/>
  <c r="R1954" i="10"/>
  <c r="Q1954" i="10"/>
  <c r="P1954" i="10"/>
  <c r="O1954" i="10"/>
  <c r="N1954" i="10"/>
  <c r="M1954" i="10"/>
  <c r="L1954" i="10"/>
  <c r="K1954" i="10"/>
  <c r="J1954" i="10"/>
  <c r="I1954" i="10"/>
  <c r="H1954" i="10"/>
  <c r="D1954" i="10"/>
  <c r="C1954" i="10"/>
  <c r="U1953" i="10"/>
  <c r="T1953" i="10"/>
  <c r="S1953" i="10"/>
  <c r="R1953" i="10"/>
  <c r="Q1953" i="10"/>
  <c r="P1953" i="10"/>
  <c r="O1953" i="10"/>
  <c r="N1953" i="10"/>
  <c r="M1953" i="10"/>
  <c r="L1953" i="10"/>
  <c r="K1953" i="10"/>
  <c r="J1953" i="10"/>
  <c r="I1953" i="10"/>
  <c r="H1953" i="10"/>
  <c r="D1953" i="10"/>
  <c r="C1953" i="10"/>
  <c r="U1952" i="10"/>
  <c r="T1952" i="10"/>
  <c r="S1952" i="10"/>
  <c r="R1952" i="10"/>
  <c r="Q1952" i="10"/>
  <c r="P1952" i="10"/>
  <c r="O1952" i="10"/>
  <c r="N1952" i="10"/>
  <c r="M1952" i="10"/>
  <c r="L1952" i="10"/>
  <c r="K1952" i="10"/>
  <c r="J1952" i="10"/>
  <c r="I1952" i="10"/>
  <c r="H1952" i="10"/>
  <c r="D1952" i="10"/>
  <c r="C1952" i="10"/>
  <c r="U1951" i="10"/>
  <c r="T1951" i="10"/>
  <c r="S1951" i="10"/>
  <c r="R1951" i="10"/>
  <c r="Q1951" i="10"/>
  <c r="P1951" i="10"/>
  <c r="O1951" i="10"/>
  <c r="N1951" i="10"/>
  <c r="M1951" i="10"/>
  <c r="L1951" i="10"/>
  <c r="K1951" i="10"/>
  <c r="J1951" i="10"/>
  <c r="I1951" i="10"/>
  <c r="H1951" i="10"/>
  <c r="D1951" i="10"/>
  <c r="C1951" i="10"/>
  <c r="U1950" i="10"/>
  <c r="T1950" i="10"/>
  <c r="S1950" i="10"/>
  <c r="R1950" i="10"/>
  <c r="Q1950" i="10"/>
  <c r="P1950" i="10"/>
  <c r="O1950" i="10"/>
  <c r="N1950" i="10"/>
  <c r="M1950" i="10"/>
  <c r="L1950" i="10"/>
  <c r="K1950" i="10"/>
  <c r="J1950" i="10"/>
  <c r="I1950" i="10"/>
  <c r="H1950" i="10"/>
  <c r="D1950" i="10"/>
  <c r="C1950" i="10"/>
  <c r="U1949" i="10"/>
  <c r="T1949" i="10"/>
  <c r="S1949" i="10"/>
  <c r="R1949" i="10"/>
  <c r="Q1949" i="10"/>
  <c r="P1949" i="10"/>
  <c r="O1949" i="10"/>
  <c r="N1949" i="10"/>
  <c r="M1949" i="10"/>
  <c r="L1949" i="10"/>
  <c r="K1949" i="10"/>
  <c r="J1949" i="10"/>
  <c r="I1949" i="10"/>
  <c r="H1949" i="10"/>
  <c r="D1949" i="10"/>
  <c r="C1949" i="10"/>
  <c r="U1948" i="10"/>
  <c r="T1948" i="10"/>
  <c r="S1948" i="10"/>
  <c r="R1948" i="10"/>
  <c r="Q1948" i="10"/>
  <c r="P1948" i="10"/>
  <c r="O1948" i="10"/>
  <c r="N1948" i="10"/>
  <c r="M1948" i="10"/>
  <c r="L1948" i="10"/>
  <c r="K1948" i="10"/>
  <c r="J1948" i="10"/>
  <c r="I1948" i="10"/>
  <c r="H1948" i="10"/>
  <c r="D1948" i="10"/>
  <c r="C1948" i="10"/>
  <c r="U1947" i="10"/>
  <c r="T1947" i="10"/>
  <c r="S1947" i="10"/>
  <c r="R1947" i="10"/>
  <c r="Q1947" i="10"/>
  <c r="P1947" i="10"/>
  <c r="O1947" i="10"/>
  <c r="N1947" i="10"/>
  <c r="M1947" i="10"/>
  <c r="L1947" i="10"/>
  <c r="K1947" i="10"/>
  <c r="J1947" i="10"/>
  <c r="I1947" i="10"/>
  <c r="H1947" i="10"/>
  <c r="D1947" i="10"/>
  <c r="C1947" i="10"/>
  <c r="U1946" i="10"/>
  <c r="T1946" i="10"/>
  <c r="S1946" i="10"/>
  <c r="R1946" i="10"/>
  <c r="Q1946" i="10"/>
  <c r="P1946" i="10"/>
  <c r="O1946" i="10"/>
  <c r="N1946" i="10"/>
  <c r="M1946" i="10"/>
  <c r="L1946" i="10"/>
  <c r="K1946" i="10"/>
  <c r="J1946" i="10"/>
  <c r="I1946" i="10"/>
  <c r="H1946" i="10"/>
  <c r="D1946" i="10"/>
  <c r="C1946" i="10"/>
  <c r="U1945" i="10"/>
  <c r="T1945" i="10"/>
  <c r="S1945" i="10"/>
  <c r="R1945" i="10"/>
  <c r="Q1945" i="10"/>
  <c r="P1945" i="10"/>
  <c r="O1945" i="10"/>
  <c r="N1945" i="10"/>
  <c r="M1945" i="10"/>
  <c r="L1945" i="10"/>
  <c r="K1945" i="10"/>
  <c r="J1945" i="10"/>
  <c r="I1945" i="10"/>
  <c r="H1945" i="10"/>
  <c r="D1945" i="10"/>
  <c r="C1945" i="10"/>
  <c r="U1944" i="10"/>
  <c r="T1944" i="10"/>
  <c r="S1944" i="10"/>
  <c r="R1944" i="10"/>
  <c r="Q1944" i="10"/>
  <c r="P1944" i="10"/>
  <c r="O1944" i="10"/>
  <c r="N1944" i="10"/>
  <c r="M1944" i="10"/>
  <c r="L1944" i="10"/>
  <c r="K1944" i="10"/>
  <c r="J1944" i="10"/>
  <c r="I1944" i="10"/>
  <c r="H1944" i="10"/>
  <c r="D1944" i="10"/>
  <c r="C1944" i="10"/>
  <c r="U1943" i="10"/>
  <c r="T1943" i="10"/>
  <c r="S1943" i="10"/>
  <c r="R1943" i="10"/>
  <c r="Q1943" i="10"/>
  <c r="P1943" i="10"/>
  <c r="O1943" i="10"/>
  <c r="N1943" i="10"/>
  <c r="M1943" i="10"/>
  <c r="L1943" i="10"/>
  <c r="K1943" i="10"/>
  <c r="J1943" i="10"/>
  <c r="I1943" i="10"/>
  <c r="H1943" i="10"/>
  <c r="D1943" i="10"/>
  <c r="C1943" i="10"/>
  <c r="U1942" i="10"/>
  <c r="T1942" i="10"/>
  <c r="S1942" i="10"/>
  <c r="R1942" i="10"/>
  <c r="Q1942" i="10"/>
  <c r="P1942" i="10"/>
  <c r="O1942" i="10"/>
  <c r="N1942" i="10"/>
  <c r="M1942" i="10"/>
  <c r="L1942" i="10"/>
  <c r="K1942" i="10"/>
  <c r="J1942" i="10"/>
  <c r="I1942" i="10"/>
  <c r="H1942" i="10"/>
  <c r="D1942" i="10"/>
  <c r="C1942" i="10"/>
  <c r="U1941" i="10"/>
  <c r="T1941" i="10"/>
  <c r="S1941" i="10"/>
  <c r="R1941" i="10"/>
  <c r="Q1941" i="10"/>
  <c r="P1941" i="10"/>
  <c r="O1941" i="10"/>
  <c r="N1941" i="10"/>
  <c r="M1941" i="10"/>
  <c r="L1941" i="10"/>
  <c r="K1941" i="10"/>
  <c r="J1941" i="10"/>
  <c r="I1941" i="10"/>
  <c r="H1941" i="10"/>
  <c r="D1941" i="10"/>
  <c r="C1941" i="10"/>
  <c r="U1940" i="10"/>
  <c r="T1940" i="10"/>
  <c r="S1940" i="10"/>
  <c r="R1940" i="10"/>
  <c r="Q1940" i="10"/>
  <c r="P1940" i="10"/>
  <c r="O1940" i="10"/>
  <c r="N1940" i="10"/>
  <c r="M1940" i="10"/>
  <c r="L1940" i="10"/>
  <c r="K1940" i="10"/>
  <c r="J1940" i="10"/>
  <c r="I1940" i="10"/>
  <c r="H1940" i="10"/>
  <c r="D1940" i="10"/>
  <c r="C1940" i="10"/>
  <c r="U1939" i="10"/>
  <c r="T1939" i="10"/>
  <c r="S1939" i="10"/>
  <c r="R1939" i="10"/>
  <c r="Q1939" i="10"/>
  <c r="P1939" i="10"/>
  <c r="O1939" i="10"/>
  <c r="N1939" i="10"/>
  <c r="M1939" i="10"/>
  <c r="L1939" i="10"/>
  <c r="K1939" i="10"/>
  <c r="J1939" i="10"/>
  <c r="I1939" i="10"/>
  <c r="H1939" i="10"/>
  <c r="D1939" i="10"/>
  <c r="C1939" i="10"/>
  <c r="U1938" i="10"/>
  <c r="T1938" i="10"/>
  <c r="S1938" i="10"/>
  <c r="R1938" i="10"/>
  <c r="Q1938" i="10"/>
  <c r="P1938" i="10"/>
  <c r="O1938" i="10"/>
  <c r="N1938" i="10"/>
  <c r="M1938" i="10"/>
  <c r="L1938" i="10"/>
  <c r="K1938" i="10"/>
  <c r="J1938" i="10"/>
  <c r="I1938" i="10"/>
  <c r="H1938" i="10"/>
  <c r="D1938" i="10"/>
  <c r="C1938" i="10"/>
  <c r="U1937" i="10"/>
  <c r="T1937" i="10"/>
  <c r="S1937" i="10"/>
  <c r="R1937" i="10"/>
  <c r="Q1937" i="10"/>
  <c r="P1937" i="10"/>
  <c r="O1937" i="10"/>
  <c r="N1937" i="10"/>
  <c r="M1937" i="10"/>
  <c r="L1937" i="10"/>
  <c r="K1937" i="10"/>
  <c r="J1937" i="10"/>
  <c r="I1937" i="10"/>
  <c r="H1937" i="10"/>
  <c r="D1937" i="10"/>
  <c r="C1937" i="10"/>
  <c r="U1936" i="10"/>
  <c r="T1936" i="10"/>
  <c r="S1936" i="10"/>
  <c r="R1936" i="10"/>
  <c r="Q1936" i="10"/>
  <c r="P1936" i="10"/>
  <c r="O1936" i="10"/>
  <c r="N1936" i="10"/>
  <c r="M1936" i="10"/>
  <c r="L1936" i="10"/>
  <c r="K1936" i="10"/>
  <c r="J1936" i="10"/>
  <c r="I1936" i="10"/>
  <c r="H1936" i="10"/>
  <c r="D1936" i="10"/>
  <c r="C1936" i="10"/>
  <c r="U1935" i="10"/>
  <c r="T1935" i="10"/>
  <c r="S1935" i="10"/>
  <c r="R1935" i="10"/>
  <c r="Q1935" i="10"/>
  <c r="P1935" i="10"/>
  <c r="O1935" i="10"/>
  <c r="N1935" i="10"/>
  <c r="M1935" i="10"/>
  <c r="L1935" i="10"/>
  <c r="K1935" i="10"/>
  <c r="J1935" i="10"/>
  <c r="I1935" i="10"/>
  <c r="H1935" i="10"/>
  <c r="D1935" i="10"/>
  <c r="C1935" i="10"/>
  <c r="U1934" i="10"/>
  <c r="T1934" i="10"/>
  <c r="S1934" i="10"/>
  <c r="R1934" i="10"/>
  <c r="Q1934" i="10"/>
  <c r="P1934" i="10"/>
  <c r="O1934" i="10"/>
  <c r="N1934" i="10"/>
  <c r="M1934" i="10"/>
  <c r="L1934" i="10"/>
  <c r="K1934" i="10"/>
  <c r="J1934" i="10"/>
  <c r="I1934" i="10"/>
  <c r="H1934" i="10"/>
  <c r="D1934" i="10"/>
  <c r="C1934" i="10"/>
  <c r="U1933" i="10"/>
  <c r="T1933" i="10"/>
  <c r="S1933" i="10"/>
  <c r="R1933" i="10"/>
  <c r="Q1933" i="10"/>
  <c r="P1933" i="10"/>
  <c r="O1933" i="10"/>
  <c r="N1933" i="10"/>
  <c r="M1933" i="10"/>
  <c r="L1933" i="10"/>
  <c r="K1933" i="10"/>
  <c r="J1933" i="10"/>
  <c r="I1933" i="10"/>
  <c r="H1933" i="10"/>
  <c r="D1933" i="10"/>
  <c r="C1933" i="10"/>
  <c r="U1932" i="10"/>
  <c r="T1932" i="10"/>
  <c r="S1932" i="10"/>
  <c r="R1932" i="10"/>
  <c r="Q1932" i="10"/>
  <c r="P1932" i="10"/>
  <c r="O1932" i="10"/>
  <c r="N1932" i="10"/>
  <c r="M1932" i="10"/>
  <c r="L1932" i="10"/>
  <c r="K1932" i="10"/>
  <c r="J1932" i="10"/>
  <c r="I1932" i="10"/>
  <c r="H1932" i="10"/>
  <c r="D1932" i="10"/>
  <c r="C1932" i="10"/>
  <c r="U1931" i="10"/>
  <c r="T1931" i="10"/>
  <c r="S1931" i="10"/>
  <c r="R1931" i="10"/>
  <c r="Q1931" i="10"/>
  <c r="P1931" i="10"/>
  <c r="O1931" i="10"/>
  <c r="N1931" i="10"/>
  <c r="M1931" i="10"/>
  <c r="L1931" i="10"/>
  <c r="K1931" i="10"/>
  <c r="J1931" i="10"/>
  <c r="I1931" i="10"/>
  <c r="H1931" i="10"/>
  <c r="D1931" i="10"/>
  <c r="C1931" i="10"/>
  <c r="U1930" i="10"/>
  <c r="T1930" i="10"/>
  <c r="S1930" i="10"/>
  <c r="R1930" i="10"/>
  <c r="Q1930" i="10"/>
  <c r="P1930" i="10"/>
  <c r="O1930" i="10"/>
  <c r="N1930" i="10"/>
  <c r="M1930" i="10"/>
  <c r="L1930" i="10"/>
  <c r="K1930" i="10"/>
  <c r="J1930" i="10"/>
  <c r="I1930" i="10"/>
  <c r="H1930" i="10"/>
  <c r="D1930" i="10"/>
  <c r="C1930" i="10"/>
  <c r="U1929" i="10"/>
  <c r="T1929" i="10"/>
  <c r="S1929" i="10"/>
  <c r="R1929" i="10"/>
  <c r="Q1929" i="10"/>
  <c r="P1929" i="10"/>
  <c r="O1929" i="10"/>
  <c r="N1929" i="10"/>
  <c r="M1929" i="10"/>
  <c r="L1929" i="10"/>
  <c r="K1929" i="10"/>
  <c r="J1929" i="10"/>
  <c r="I1929" i="10"/>
  <c r="H1929" i="10"/>
  <c r="D1929" i="10"/>
  <c r="C1929" i="10"/>
  <c r="U1928" i="10"/>
  <c r="T1928" i="10"/>
  <c r="S1928" i="10"/>
  <c r="R1928" i="10"/>
  <c r="Q1928" i="10"/>
  <c r="P1928" i="10"/>
  <c r="O1928" i="10"/>
  <c r="N1928" i="10"/>
  <c r="M1928" i="10"/>
  <c r="L1928" i="10"/>
  <c r="K1928" i="10"/>
  <c r="J1928" i="10"/>
  <c r="I1928" i="10"/>
  <c r="H1928" i="10"/>
  <c r="D1928" i="10"/>
  <c r="C1928" i="10"/>
  <c r="U1927" i="10"/>
  <c r="T1927" i="10"/>
  <c r="S1927" i="10"/>
  <c r="R1927" i="10"/>
  <c r="Q1927" i="10"/>
  <c r="P1927" i="10"/>
  <c r="O1927" i="10"/>
  <c r="N1927" i="10"/>
  <c r="M1927" i="10"/>
  <c r="L1927" i="10"/>
  <c r="K1927" i="10"/>
  <c r="J1927" i="10"/>
  <c r="I1927" i="10"/>
  <c r="H1927" i="10"/>
  <c r="D1927" i="10"/>
  <c r="C1927" i="10"/>
  <c r="U1926" i="10"/>
  <c r="T1926" i="10"/>
  <c r="S1926" i="10"/>
  <c r="R1926" i="10"/>
  <c r="Q1926" i="10"/>
  <c r="P1926" i="10"/>
  <c r="O1926" i="10"/>
  <c r="N1926" i="10"/>
  <c r="M1926" i="10"/>
  <c r="L1926" i="10"/>
  <c r="K1926" i="10"/>
  <c r="J1926" i="10"/>
  <c r="I1926" i="10"/>
  <c r="H1926" i="10"/>
  <c r="D1926" i="10"/>
  <c r="C1926" i="10"/>
  <c r="U1925" i="10"/>
  <c r="T1925" i="10"/>
  <c r="S1925" i="10"/>
  <c r="R1925" i="10"/>
  <c r="Q1925" i="10"/>
  <c r="P1925" i="10"/>
  <c r="O1925" i="10"/>
  <c r="N1925" i="10"/>
  <c r="M1925" i="10"/>
  <c r="L1925" i="10"/>
  <c r="K1925" i="10"/>
  <c r="J1925" i="10"/>
  <c r="I1925" i="10"/>
  <c r="H1925" i="10"/>
  <c r="D1925" i="10"/>
  <c r="C1925" i="10"/>
  <c r="U1924" i="10"/>
  <c r="T1924" i="10"/>
  <c r="S1924" i="10"/>
  <c r="R1924" i="10"/>
  <c r="Q1924" i="10"/>
  <c r="P1924" i="10"/>
  <c r="O1924" i="10"/>
  <c r="N1924" i="10"/>
  <c r="M1924" i="10"/>
  <c r="L1924" i="10"/>
  <c r="K1924" i="10"/>
  <c r="J1924" i="10"/>
  <c r="I1924" i="10"/>
  <c r="H1924" i="10"/>
  <c r="D1924" i="10"/>
  <c r="C1924" i="10"/>
  <c r="U1923" i="10"/>
  <c r="T1923" i="10"/>
  <c r="S1923" i="10"/>
  <c r="R1923" i="10"/>
  <c r="Q1923" i="10"/>
  <c r="P1923" i="10"/>
  <c r="O1923" i="10"/>
  <c r="N1923" i="10"/>
  <c r="M1923" i="10"/>
  <c r="L1923" i="10"/>
  <c r="K1923" i="10"/>
  <c r="J1923" i="10"/>
  <c r="I1923" i="10"/>
  <c r="H1923" i="10"/>
  <c r="D1923" i="10"/>
  <c r="C1923" i="10"/>
  <c r="U1922" i="10"/>
  <c r="T1922" i="10"/>
  <c r="S1922" i="10"/>
  <c r="R1922" i="10"/>
  <c r="Q1922" i="10"/>
  <c r="P1922" i="10"/>
  <c r="O1922" i="10"/>
  <c r="N1922" i="10"/>
  <c r="M1922" i="10"/>
  <c r="L1922" i="10"/>
  <c r="K1922" i="10"/>
  <c r="J1922" i="10"/>
  <c r="I1922" i="10"/>
  <c r="H1922" i="10"/>
  <c r="D1922" i="10"/>
  <c r="C1922" i="10"/>
  <c r="U1921" i="10"/>
  <c r="T1921" i="10"/>
  <c r="S1921" i="10"/>
  <c r="R1921" i="10"/>
  <c r="Q1921" i="10"/>
  <c r="P1921" i="10"/>
  <c r="O1921" i="10"/>
  <c r="N1921" i="10"/>
  <c r="M1921" i="10"/>
  <c r="L1921" i="10"/>
  <c r="K1921" i="10"/>
  <c r="J1921" i="10"/>
  <c r="I1921" i="10"/>
  <c r="H1921" i="10"/>
  <c r="D1921" i="10"/>
  <c r="C1921" i="10"/>
  <c r="U1920" i="10"/>
  <c r="T1920" i="10"/>
  <c r="S1920" i="10"/>
  <c r="R1920" i="10"/>
  <c r="Q1920" i="10"/>
  <c r="P1920" i="10"/>
  <c r="O1920" i="10"/>
  <c r="N1920" i="10"/>
  <c r="M1920" i="10"/>
  <c r="L1920" i="10"/>
  <c r="K1920" i="10"/>
  <c r="J1920" i="10"/>
  <c r="I1920" i="10"/>
  <c r="H1920" i="10"/>
  <c r="D1920" i="10"/>
  <c r="C1920" i="10"/>
  <c r="U1919" i="10"/>
  <c r="T1919" i="10"/>
  <c r="S1919" i="10"/>
  <c r="R1919" i="10"/>
  <c r="Q1919" i="10"/>
  <c r="P1919" i="10"/>
  <c r="O1919" i="10"/>
  <c r="N1919" i="10"/>
  <c r="M1919" i="10"/>
  <c r="L1919" i="10"/>
  <c r="K1919" i="10"/>
  <c r="J1919" i="10"/>
  <c r="I1919" i="10"/>
  <c r="H1919" i="10"/>
  <c r="D1919" i="10"/>
  <c r="C1919" i="10"/>
  <c r="U1918" i="10"/>
  <c r="T1918" i="10"/>
  <c r="S1918" i="10"/>
  <c r="R1918" i="10"/>
  <c r="Q1918" i="10"/>
  <c r="P1918" i="10"/>
  <c r="O1918" i="10"/>
  <c r="N1918" i="10"/>
  <c r="M1918" i="10"/>
  <c r="L1918" i="10"/>
  <c r="K1918" i="10"/>
  <c r="J1918" i="10"/>
  <c r="I1918" i="10"/>
  <c r="H1918" i="10"/>
  <c r="D1918" i="10"/>
  <c r="C1918" i="10"/>
  <c r="U1917" i="10"/>
  <c r="T1917" i="10"/>
  <c r="S1917" i="10"/>
  <c r="R1917" i="10"/>
  <c r="Q1917" i="10"/>
  <c r="P1917" i="10"/>
  <c r="O1917" i="10"/>
  <c r="N1917" i="10"/>
  <c r="M1917" i="10"/>
  <c r="L1917" i="10"/>
  <c r="K1917" i="10"/>
  <c r="J1917" i="10"/>
  <c r="I1917" i="10"/>
  <c r="H1917" i="10"/>
  <c r="D1917" i="10"/>
  <c r="C1917" i="10"/>
  <c r="U1916" i="10"/>
  <c r="T1916" i="10"/>
  <c r="S1916" i="10"/>
  <c r="R1916" i="10"/>
  <c r="Q1916" i="10"/>
  <c r="P1916" i="10"/>
  <c r="O1916" i="10"/>
  <c r="N1916" i="10"/>
  <c r="M1916" i="10"/>
  <c r="L1916" i="10"/>
  <c r="K1916" i="10"/>
  <c r="J1916" i="10"/>
  <c r="I1916" i="10"/>
  <c r="H1916" i="10"/>
  <c r="D1916" i="10"/>
  <c r="C1916" i="10"/>
  <c r="U1915" i="10"/>
  <c r="T1915" i="10"/>
  <c r="S1915" i="10"/>
  <c r="R1915" i="10"/>
  <c r="Q1915" i="10"/>
  <c r="P1915" i="10"/>
  <c r="O1915" i="10"/>
  <c r="N1915" i="10"/>
  <c r="M1915" i="10"/>
  <c r="L1915" i="10"/>
  <c r="K1915" i="10"/>
  <c r="J1915" i="10"/>
  <c r="I1915" i="10"/>
  <c r="H1915" i="10"/>
  <c r="D1915" i="10"/>
  <c r="C1915" i="10"/>
  <c r="U1914" i="10"/>
  <c r="T1914" i="10"/>
  <c r="S1914" i="10"/>
  <c r="R1914" i="10"/>
  <c r="Q1914" i="10"/>
  <c r="P1914" i="10"/>
  <c r="O1914" i="10"/>
  <c r="N1914" i="10"/>
  <c r="M1914" i="10"/>
  <c r="L1914" i="10"/>
  <c r="K1914" i="10"/>
  <c r="J1914" i="10"/>
  <c r="I1914" i="10"/>
  <c r="H1914" i="10"/>
  <c r="D1914" i="10"/>
  <c r="C1914" i="10"/>
  <c r="U1913" i="10"/>
  <c r="T1913" i="10"/>
  <c r="S1913" i="10"/>
  <c r="R1913" i="10"/>
  <c r="Q1913" i="10"/>
  <c r="P1913" i="10"/>
  <c r="O1913" i="10"/>
  <c r="N1913" i="10"/>
  <c r="M1913" i="10"/>
  <c r="L1913" i="10"/>
  <c r="K1913" i="10"/>
  <c r="J1913" i="10"/>
  <c r="I1913" i="10"/>
  <c r="H1913" i="10"/>
  <c r="D1913" i="10"/>
  <c r="C1913" i="10"/>
  <c r="U1912" i="10"/>
  <c r="T1912" i="10"/>
  <c r="S1912" i="10"/>
  <c r="R1912" i="10"/>
  <c r="Q1912" i="10"/>
  <c r="P1912" i="10"/>
  <c r="O1912" i="10"/>
  <c r="N1912" i="10"/>
  <c r="M1912" i="10"/>
  <c r="L1912" i="10"/>
  <c r="K1912" i="10"/>
  <c r="J1912" i="10"/>
  <c r="I1912" i="10"/>
  <c r="H1912" i="10"/>
  <c r="D1912" i="10"/>
  <c r="C1912" i="10"/>
  <c r="U1911" i="10"/>
  <c r="T1911" i="10"/>
  <c r="S1911" i="10"/>
  <c r="R1911" i="10"/>
  <c r="Q1911" i="10"/>
  <c r="P1911" i="10"/>
  <c r="O1911" i="10"/>
  <c r="N1911" i="10"/>
  <c r="M1911" i="10"/>
  <c r="L1911" i="10"/>
  <c r="K1911" i="10"/>
  <c r="J1911" i="10"/>
  <c r="I1911" i="10"/>
  <c r="H1911" i="10"/>
  <c r="D1911" i="10"/>
  <c r="C1911" i="10"/>
  <c r="U1910" i="10"/>
  <c r="T1910" i="10"/>
  <c r="S1910" i="10"/>
  <c r="R1910" i="10"/>
  <c r="Q1910" i="10"/>
  <c r="P1910" i="10"/>
  <c r="O1910" i="10"/>
  <c r="N1910" i="10"/>
  <c r="M1910" i="10"/>
  <c r="L1910" i="10"/>
  <c r="K1910" i="10"/>
  <c r="J1910" i="10"/>
  <c r="I1910" i="10"/>
  <c r="H1910" i="10"/>
  <c r="D1910" i="10"/>
  <c r="C1910" i="10"/>
  <c r="U1909" i="10"/>
  <c r="T1909" i="10"/>
  <c r="S1909" i="10"/>
  <c r="R1909" i="10"/>
  <c r="Q1909" i="10"/>
  <c r="P1909" i="10"/>
  <c r="O1909" i="10"/>
  <c r="N1909" i="10"/>
  <c r="M1909" i="10"/>
  <c r="L1909" i="10"/>
  <c r="K1909" i="10"/>
  <c r="J1909" i="10"/>
  <c r="I1909" i="10"/>
  <c r="H1909" i="10"/>
  <c r="D1909" i="10"/>
  <c r="C1909" i="10"/>
  <c r="U1908" i="10"/>
  <c r="T1908" i="10"/>
  <c r="S1908" i="10"/>
  <c r="R1908" i="10"/>
  <c r="Q1908" i="10"/>
  <c r="P1908" i="10"/>
  <c r="O1908" i="10"/>
  <c r="N1908" i="10"/>
  <c r="M1908" i="10"/>
  <c r="L1908" i="10"/>
  <c r="K1908" i="10"/>
  <c r="J1908" i="10"/>
  <c r="I1908" i="10"/>
  <c r="H1908" i="10"/>
  <c r="D1908" i="10"/>
  <c r="C1908" i="10"/>
  <c r="U1907" i="10"/>
  <c r="T1907" i="10"/>
  <c r="S1907" i="10"/>
  <c r="R1907" i="10"/>
  <c r="Q1907" i="10"/>
  <c r="P1907" i="10"/>
  <c r="O1907" i="10"/>
  <c r="N1907" i="10"/>
  <c r="M1907" i="10"/>
  <c r="L1907" i="10"/>
  <c r="K1907" i="10"/>
  <c r="J1907" i="10"/>
  <c r="I1907" i="10"/>
  <c r="H1907" i="10"/>
  <c r="D1907" i="10"/>
  <c r="C1907" i="10"/>
  <c r="U1906" i="10"/>
  <c r="T1906" i="10"/>
  <c r="S1906" i="10"/>
  <c r="R1906" i="10"/>
  <c r="Q1906" i="10"/>
  <c r="P1906" i="10"/>
  <c r="O1906" i="10"/>
  <c r="N1906" i="10"/>
  <c r="M1906" i="10"/>
  <c r="L1906" i="10"/>
  <c r="K1906" i="10"/>
  <c r="J1906" i="10"/>
  <c r="I1906" i="10"/>
  <c r="H1906" i="10"/>
  <c r="D1906" i="10"/>
  <c r="C1906" i="10"/>
  <c r="U1905" i="10"/>
  <c r="T1905" i="10"/>
  <c r="S1905" i="10"/>
  <c r="R1905" i="10"/>
  <c r="Q1905" i="10"/>
  <c r="P1905" i="10"/>
  <c r="O1905" i="10"/>
  <c r="N1905" i="10"/>
  <c r="M1905" i="10"/>
  <c r="L1905" i="10"/>
  <c r="K1905" i="10"/>
  <c r="J1905" i="10"/>
  <c r="I1905" i="10"/>
  <c r="H1905" i="10"/>
  <c r="D1905" i="10"/>
  <c r="C1905" i="10"/>
  <c r="U1904" i="10"/>
  <c r="T1904" i="10"/>
  <c r="S1904" i="10"/>
  <c r="R1904" i="10"/>
  <c r="Q1904" i="10"/>
  <c r="P1904" i="10"/>
  <c r="O1904" i="10"/>
  <c r="N1904" i="10"/>
  <c r="M1904" i="10"/>
  <c r="L1904" i="10"/>
  <c r="K1904" i="10"/>
  <c r="J1904" i="10"/>
  <c r="I1904" i="10"/>
  <c r="H1904" i="10"/>
  <c r="D1904" i="10"/>
  <c r="C1904" i="10"/>
  <c r="U1903" i="10"/>
  <c r="T1903" i="10"/>
  <c r="S1903" i="10"/>
  <c r="R1903" i="10"/>
  <c r="Q1903" i="10"/>
  <c r="P1903" i="10"/>
  <c r="O1903" i="10"/>
  <c r="N1903" i="10"/>
  <c r="M1903" i="10"/>
  <c r="L1903" i="10"/>
  <c r="K1903" i="10"/>
  <c r="J1903" i="10"/>
  <c r="I1903" i="10"/>
  <c r="H1903" i="10"/>
  <c r="D1903" i="10"/>
  <c r="C1903" i="10"/>
  <c r="U1902" i="10"/>
  <c r="T1902" i="10"/>
  <c r="S1902" i="10"/>
  <c r="R1902" i="10"/>
  <c r="Q1902" i="10"/>
  <c r="P1902" i="10"/>
  <c r="O1902" i="10"/>
  <c r="N1902" i="10"/>
  <c r="M1902" i="10"/>
  <c r="L1902" i="10"/>
  <c r="K1902" i="10"/>
  <c r="J1902" i="10"/>
  <c r="I1902" i="10"/>
  <c r="H1902" i="10"/>
  <c r="D1902" i="10"/>
  <c r="C1902" i="10"/>
  <c r="U1901" i="10"/>
  <c r="T1901" i="10"/>
  <c r="S1901" i="10"/>
  <c r="R1901" i="10"/>
  <c r="Q1901" i="10"/>
  <c r="P1901" i="10"/>
  <c r="O1901" i="10"/>
  <c r="N1901" i="10"/>
  <c r="M1901" i="10"/>
  <c r="L1901" i="10"/>
  <c r="K1901" i="10"/>
  <c r="J1901" i="10"/>
  <c r="I1901" i="10"/>
  <c r="H1901" i="10"/>
  <c r="D1901" i="10"/>
  <c r="C1901" i="10"/>
  <c r="U1900" i="10"/>
  <c r="T1900" i="10"/>
  <c r="S1900" i="10"/>
  <c r="R1900" i="10"/>
  <c r="Q1900" i="10"/>
  <c r="P1900" i="10"/>
  <c r="O1900" i="10"/>
  <c r="N1900" i="10"/>
  <c r="M1900" i="10"/>
  <c r="L1900" i="10"/>
  <c r="K1900" i="10"/>
  <c r="J1900" i="10"/>
  <c r="I1900" i="10"/>
  <c r="H1900" i="10"/>
  <c r="D1900" i="10"/>
  <c r="C1900" i="10"/>
  <c r="U1899" i="10"/>
  <c r="T1899" i="10"/>
  <c r="S1899" i="10"/>
  <c r="R1899" i="10"/>
  <c r="Q1899" i="10"/>
  <c r="P1899" i="10"/>
  <c r="O1899" i="10"/>
  <c r="N1899" i="10"/>
  <c r="M1899" i="10"/>
  <c r="L1899" i="10"/>
  <c r="K1899" i="10"/>
  <c r="J1899" i="10"/>
  <c r="I1899" i="10"/>
  <c r="H1899" i="10"/>
  <c r="D1899" i="10"/>
  <c r="C1899" i="10"/>
  <c r="U1898" i="10"/>
  <c r="T1898" i="10"/>
  <c r="S1898" i="10"/>
  <c r="R1898" i="10"/>
  <c r="Q1898" i="10"/>
  <c r="P1898" i="10"/>
  <c r="O1898" i="10"/>
  <c r="N1898" i="10"/>
  <c r="M1898" i="10"/>
  <c r="L1898" i="10"/>
  <c r="K1898" i="10"/>
  <c r="J1898" i="10"/>
  <c r="I1898" i="10"/>
  <c r="H1898" i="10"/>
  <c r="D1898" i="10"/>
  <c r="C1898" i="10"/>
  <c r="U1897" i="10"/>
  <c r="T1897" i="10"/>
  <c r="S1897" i="10"/>
  <c r="R1897" i="10"/>
  <c r="Q1897" i="10"/>
  <c r="P1897" i="10"/>
  <c r="O1897" i="10"/>
  <c r="N1897" i="10"/>
  <c r="M1897" i="10"/>
  <c r="L1897" i="10"/>
  <c r="K1897" i="10"/>
  <c r="J1897" i="10"/>
  <c r="I1897" i="10"/>
  <c r="H1897" i="10"/>
  <c r="D1897" i="10"/>
  <c r="C1897" i="10"/>
  <c r="U1896" i="10"/>
  <c r="T1896" i="10"/>
  <c r="S1896" i="10"/>
  <c r="R1896" i="10"/>
  <c r="Q1896" i="10"/>
  <c r="P1896" i="10"/>
  <c r="O1896" i="10"/>
  <c r="N1896" i="10"/>
  <c r="M1896" i="10"/>
  <c r="L1896" i="10"/>
  <c r="K1896" i="10"/>
  <c r="J1896" i="10"/>
  <c r="I1896" i="10"/>
  <c r="H1896" i="10"/>
  <c r="D1896" i="10"/>
  <c r="C1896" i="10"/>
  <c r="U1895" i="10"/>
  <c r="T1895" i="10"/>
  <c r="S1895" i="10"/>
  <c r="R1895" i="10"/>
  <c r="Q1895" i="10"/>
  <c r="P1895" i="10"/>
  <c r="O1895" i="10"/>
  <c r="N1895" i="10"/>
  <c r="M1895" i="10"/>
  <c r="L1895" i="10"/>
  <c r="K1895" i="10"/>
  <c r="J1895" i="10"/>
  <c r="I1895" i="10"/>
  <c r="H1895" i="10"/>
  <c r="D1895" i="10"/>
  <c r="C1895" i="10"/>
  <c r="U1894" i="10"/>
  <c r="T1894" i="10"/>
  <c r="S1894" i="10"/>
  <c r="R1894" i="10"/>
  <c r="Q1894" i="10"/>
  <c r="P1894" i="10"/>
  <c r="O1894" i="10"/>
  <c r="N1894" i="10"/>
  <c r="M1894" i="10"/>
  <c r="L1894" i="10"/>
  <c r="K1894" i="10"/>
  <c r="J1894" i="10"/>
  <c r="I1894" i="10"/>
  <c r="H1894" i="10"/>
  <c r="D1894" i="10"/>
  <c r="C1894" i="10"/>
  <c r="U1893" i="10"/>
  <c r="T1893" i="10"/>
  <c r="S1893" i="10"/>
  <c r="R1893" i="10"/>
  <c r="Q1893" i="10"/>
  <c r="P1893" i="10"/>
  <c r="O1893" i="10"/>
  <c r="N1893" i="10"/>
  <c r="M1893" i="10"/>
  <c r="L1893" i="10"/>
  <c r="K1893" i="10"/>
  <c r="J1893" i="10"/>
  <c r="I1893" i="10"/>
  <c r="H1893" i="10"/>
  <c r="D1893" i="10"/>
  <c r="C1893" i="10"/>
  <c r="U1892" i="10"/>
  <c r="T1892" i="10"/>
  <c r="S1892" i="10"/>
  <c r="R1892" i="10"/>
  <c r="Q1892" i="10"/>
  <c r="P1892" i="10"/>
  <c r="O1892" i="10"/>
  <c r="N1892" i="10"/>
  <c r="M1892" i="10"/>
  <c r="L1892" i="10"/>
  <c r="K1892" i="10"/>
  <c r="J1892" i="10"/>
  <c r="I1892" i="10"/>
  <c r="H1892" i="10"/>
  <c r="D1892" i="10"/>
  <c r="C1892" i="10"/>
  <c r="U1891" i="10"/>
  <c r="T1891" i="10"/>
  <c r="S1891" i="10"/>
  <c r="R1891" i="10"/>
  <c r="Q1891" i="10"/>
  <c r="P1891" i="10"/>
  <c r="O1891" i="10"/>
  <c r="N1891" i="10"/>
  <c r="M1891" i="10"/>
  <c r="L1891" i="10"/>
  <c r="K1891" i="10"/>
  <c r="J1891" i="10"/>
  <c r="I1891" i="10"/>
  <c r="H1891" i="10"/>
  <c r="D1891" i="10"/>
  <c r="C1891" i="10"/>
  <c r="U1890" i="10"/>
  <c r="T1890" i="10"/>
  <c r="S1890" i="10"/>
  <c r="R1890" i="10"/>
  <c r="Q1890" i="10"/>
  <c r="P1890" i="10"/>
  <c r="O1890" i="10"/>
  <c r="N1890" i="10"/>
  <c r="M1890" i="10"/>
  <c r="L1890" i="10"/>
  <c r="K1890" i="10"/>
  <c r="J1890" i="10"/>
  <c r="I1890" i="10"/>
  <c r="H1890" i="10"/>
  <c r="D1890" i="10"/>
  <c r="C1890" i="10"/>
  <c r="U1889" i="10"/>
  <c r="T1889" i="10"/>
  <c r="S1889" i="10"/>
  <c r="R1889" i="10"/>
  <c r="Q1889" i="10"/>
  <c r="P1889" i="10"/>
  <c r="O1889" i="10"/>
  <c r="N1889" i="10"/>
  <c r="M1889" i="10"/>
  <c r="L1889" i="10"/>
  <c r="K1889" i="10"/>
  <c r="J1889" i="10"/>
  <c r="I1889" i="10"/>
  <c r="H1889" i="10"/>
  <c r="D1889" i="10"/>
  <c r="C1889" i="10"/>
  <c r="U1888" i="10"/>
  <c r="T1888" i="10"/>
  <c r="S1888" i="10"/>
  <c r="R1888" i="10"/>
  <c r="Q1888" i="10"/>
  <c r="P1888" i="10"/>
  <c r="O1888" i="10"/>
  <c r="N1888" i="10"/>
  <c r="M1888" i="10"/>
  <c r="L1888" i="10"/>
  <c r="K1888" i="10"/>
  <c r="J1888" i="10"/>
  <c r="I1888" i="10"/>
  <c r="H1888" i="10"/>
  <c r="D1888" i="10"/>
  <c r="C1888" i="10"/>
  <c r="U1887" i="10"/>
  <c r="T1887" i="10"/>
  <c r="S1887" i="10"/>
  <c r="R1887" i="10"/>
  <c r="Q1887" i="10"/>
  <c r="P1887" i="10"/>
  <c r="O1887" i="10"/>
  <c r="N1887" i="10"/>
  <c r="M1887" i="10"/>
  <c r="L1887" i="10"/>
  <c r="K1887" i="10"/>
  <c r="J1887" i="10"/>
  <c r="I1887" i="10"/>
  <c r="H1887" i="10"/>
  <c r="D1887" i="10"/>
  <c r="C1887" i="10"/>
  <c r="U1886" i="10"/>
  <c r="T1886" i="10"/>
  <c r="S1886" i="10"/>
  <c r="R1886" i="10"/>
  <c r="Q1886" i="10"/>
  <c r="P1886" i="10"/>
  <c r="O1886" i="10"/>
  <c r="N1886" i="10"/>
  <c r="M1886" i="10"/>
  <c r="L1886" i="10"/>
  <c r="K1886" i="10"/>
  <c r="J1886" i="10"/>
  <c r="I1886" i="10"/>
  <c r="H1886" i="10"/>
  <c r="D1886" i="10"/>
  <c r="C1886" i="10"/>
  <c r="U1885" i="10"/>
  <c r="T1885" i="10"/>
  <c r="S1885" i="10"/>
  <c r="R1885" i="10"/>
  <c r="Q1885" i="10"/>
  <c r="P1885" i="10"/>
  <c r="O1885" i="10"/>
  <c r="N1885" i="10"/>
  <c r="M1885" i="10"/>
  <c r="L1885" i="10"/>
  <c r="K1885" i="10"/>
  <c r="J1885" i="10"/>
  <c r="I1885" i="10"/>
  <c r="H1885" i="10"/>
  <c r="D1885" i="10"/>
  <c r="C1885" i="10"/>
  <c r="U1884" i="10"/>
  <c r="T1884" i="10"/>
  <c r="S1884" i="10"/>
  <c r="R1884" i="10"/>
  <c r="Q1884" i="10"/>
  <c r="P1884" i="10"/>
  <c r="O1884" i="10"/>
  <c r="N1884" i="10"/>
  <c r="M1884" i="10"/>
  <c r="L1884" i="10"/>
  <c r="K1884" i="10"/>
  <c r="J1884" i="10"/>
  <c r="I1884" i="10"/>
  <c r="H1884" i="10"/>
  <c r="D1884" i="10"/>
  <c r="C1884" i="10"/>
  <c r="U1883" i="10"/>
  <c r="T1883" i="10"/>
  <c r="S1883" i="10"/>
  <c r="R1883" i="10"/>
  <c r="Q1883" i="10"/>
  <c r="P1883" i="10"/>
  <c r="O1883" i="10"/>
  <c r="N1883" i="10"/>
  <c r="M1883" i="10"/>
  <c r="L1883" i="10"/>
  <c r="K1883" i="10"/>
  <c r="J1883" i="10"/>
  <c r="I1883" i="10"/>
  <c r="H1883" i="10"/>
  <c r="D1883" i="10"/>
  <c r="C1883" i="10"/>
  <c r="U1882" i="10"/>
  <c r="T1882" i="10"/>
  <c r="S1882" i="10"/>
  <c r="R1882" i="10"/>
  <c r="Q1882" i="10"/>
  <c r="P1882" i="10"/>
  <c r="O1882" i="10"/>
  <c r="N1882" i="10"/>
  <c r="M1882" i="10"/>
  <c r="L1882" i="10"/>
  <c r="K1882" i="10"/>
  <c r="J1882" i="10"/>
  <c r="I1882" i="10"/>
  <c r="H1882" i="10"/>
  <c r="D1882" i="10"/>
  <c r="C1882" i="10"/>
  <c r="U1881" i="10"/>
  <c r="T1881" i="10"/>
  <c r="S1881" i="10"/>
  <c r="R1881" i="10"/>
  <c r="Q1881" i="10"/>
  <c r="P1881" i="10"/>
  <c r="O1881" i="10"/>
  <c r="N1881" i="10"/>
  <c r="M1881" i="10"/>
  <c r="L1881" i="10"/>
  <c r="K1881" i="10"/>
  <c r="J1881" i="10"/>
  <c r="I1881" i="10"/>
  <c r="H1881" i="10"/>
  <c r="D1881" i="10"/>
  <c r="C1881" i="10"/>
  <c r="U1880" i="10"/>
  <c r="T1880" i="10"/>
  <c r="S1880" i="10"/>
  <c r="R1880" i="10"/>
  <c r="Q1880" i="10"/>
  <c r="P1880" i="10"/>
  <c r="O1880" i="10"/>
  <c r="N1880" i="10"/>
  <c r="M1880" i="10"/>
  <c r="L1880" i="10"/>
  <c r="K1880" i="10"/>
  <c r="J1880" i="10"/>
  <c r="I1880" i="10"/>
  <c r="H1880" i="10"/>
  <c r="D1880" i="10"/>
  <c r="C1880" i="10"/>
  <c r="U1879" i="10"/>
  <c r="T1879" i="10"/>
  <c r="S1879" i="10"/>
  <c r="R1879" i="10"/>
  <c r="Q1879" i="10"/>
  <c r="P1879" i="10"/>
  <c r="O1879" i="10"/>
  <c r="N1879" i="10"/>
  <c r="M1879" i="10"/>
  <c r="L1879" i="10"/>
  <c r="K1879" i="10"/>
  <c r="J1879" i="10"/>
  <c r="I1879" i="10"/>
  <c r="H1879" i="10"/>
  <c r="D1879" i="10"/>
  <c r="C1879" i="10"/>
  <c r="U1878" i="10"/>
  <c r="T1878" i="10"/>
  <c r="S1878" i="10"/>
  <c r="R1878" i="10"/>
  <c r="Q1878" i="10"/>
  <c r="P1878" i="10"/>
  <c r="O1878" i="10"/>
  <c r="N1878" i="10"/>
  <c r="M1878" i="10"/>
  <c r="L1878" i="10"/>
  <c r="K1878" i="10"/>
  <c r="J1878" i="10"/>
  <c r="I1878" i="10"/>
  <c r="H1878" i="10"/>
  <c r="D1878" i="10"/>
  <c r="C1878" i="10"/>
  <c r="U1877" i="10"/>
  <c r="T1877" i="10"/>
  <c r="S1877" i="10"/>
  <c r="R1877" i="10"/>
  <c r="Q1877" i="10"/>
  <c r="P1877" i="10"/>
  <c r="O1877" i="10"/>
  <c r="N1877" i="10"/>
  <c r="M1877" i="10"/>
  <c r="L1877" i="10"/>
  <c r="K1877" i="10"/>
  <c r="J1877" i="10"/>
  <c r="I1877" i="10"/>
  <c r="H1877" i="10"/>
  <c r="D1877" i="10"/>
  <c r="C1877" i="10"/>
  <c r="U1876" i="10"/>
  <c r="T1876" i="10"/>
  <c r="S1876" i="10"/>
  <c r="R1876" i="10"/>
  <c r="Q1876" i="10"/>
  <c r="P1876" i="10"/>
  <c r="O1876" i="10"/>
  <c r="N1876" i="10"/>
  <c r="M1876" i="10"/>
  <c r="L1876" i="10"/>
  <c r="K1876" i="10"/>
  <c r="J1876" i="10"/>
  <c r="I1876" i="10"/>
  <c r="H1876" i="10"/>
  <c r="D1876" i="10"/>
  <c r="C1876" i="10"/>
  <c r="U1875" i="10"/>
  <c r="T1875" i="10"/>
  <c r="S1875" i="10"/>
  <c r="R1875" i="10"/>
  <c r="Q1875" i="10"/>
  <c r="P1875" i="10"/>
  <c r="O1875" i="10"/>
  <c r="N1875" i="10"/>
  <c r="M1875" i="10"/>
  <c r="L1875" i="10"/>
  <c r="K1875" i="10"/>
  <c r="J1875" i="10"/>
  <c r="I1875" i="10"/>
  <c r="H1875" i="10"/>
  <c r="D1875" i="10"/>
  <c r="C1875" i="10"/>
  <c r="U1874" i="10"/>
  <c r="T1874" i="10"/>
  <c r="S1874" i="10"/>
  <c r="R1874" i="10"/>
  <c r="Q1874" i="10"/>
  <c r="P1874" i="10"/>
  <c r="O1874" i="10"/>
  <c r="N1874" i="10"/>
  <c r="M1874" i="10"/>
  <c r="L1874" i="10"/>
  <c r="K1874" i="10"/>
  <c r="J1874" i="10"/>
  <c r="I1874" i="10"/>
  <c r="H1874" i="10"/>
  <c r="D1874" i="10"/>
  <c r="C1874" i="10"/>
  <c r="U1873" i="10"/>
  <c r="T1873" i="10"/>
  <c r="S1873" i="10"/>
  <c r="R1873" i="10"/>
  <c r="Q1873" i="10"/>
  <c r="P1873" i="10"/>
  <c r="O1873" i="10"/>
  <c r="N1873" i="10"/>
  <c r="M1873" i="10"/>
  <c r="L1873" i="10"/>
  <c r="K1873" i="10"/>
  <c r="J1873" i="10"/>
  <c r="I1873" i="10"/>
  <c r="H1873" i="10"/>
  <c r="D1873" i="10"/>
  <c r="C1873" i="10"/>
  <c r="U1872" i="10"/>
  <c r="T1872" i="10"/>
  <c r="S1872" i="10"/>
  <c r="R1872" i="10"/>
  <c r="Q1872" i="10"/>
  <c r="P1872" i="10"/>
  <c r="O1872" i="10"/>
  <c r="N1872" i="10"/>
  <c r="M1872" i="10"/>
  <c r="L1872" i="10"/>
  <c r="K1872" i="10"/>
  <c r="J1872" i="10"/>
  <c r="I1872" i="10"/>
  <c r="H1872" i="10"/>
  <c r="D1872" i="10"/>
  <c r="C1872" i="10"/>
  <c r="U1871" i="10"/>
  <c r="T1871" i="10"/>
  <c r="S1871" i="10"/>
  <c r="R1871" i="10"/>
  <c r="Q1871" i="10"/>
  <c r="P1871" i="10"/>
  <c r="O1871" i="10"/>
  <c r="N1871" i="10"/>
  <c r="M1871" i="10"/>
  <c r="L1871" i="10"/>
  <c r="K1871" i="10"/>
  <c r="J1871" i="10"/>
  <c r="I1871" i="10"/>
  <c r="H1871" i="10"/>
  <c r="D1871" i="10"/>
  <c r="C1871" i="10"/>
  <c r="U1870" i="10"/>
  <c r="T1870" i="10"/>
  <c r="S1870" i="10"/>
  <c r="R1870" i="10"/>
  <c r="Q1870" i="10"/>
  <c r="P1870" i="10"/>
  <c r="O1870" i="10"/>
  <c r="N1870" i="10"/>
  <c r="M1870" i="10"/>
  <c r="L1870" i="10"/>
  <c r="K1870" i="10"/>
  <c r="J1870" i="10"/>
  <c r="I1870" i="10"/>
  <c r="H1870" i="10"/>
  <c r="D1870" i="10"/>
  <c r="C1870" i="10"/>
  <c r="U1869" i="10"/>
  <c r="T1869" i="10"/>
  <c r="S1869" i="10"/>
  <c r="R1869" i="10"/>
  <c r="Q1869" i="10"/>
  <c r="P1869" i="10"/>
  <c r="O1869" i="10"/>
  <c r="N1869" i="10"/>
  <c r="M1869" i="10"/>
  <c r="L1869" i="10"/>
  <c r="K1869" i="10"/>
  <c r="J1869" i="10"/>
  <c r="I1869" i="10"/>
  <c r="H1869" i="10"/>
  <c r="D1869" i="10"/>
  <c r="C1869" i="10"/>
  <c r="U1868" i="10"/>
  <c r="T1868" i="10"/>
  <c r="S1868" i="10"/>
  <c r="R1868" i="10"/>
  <c r="Q1868" i="10"/>
  <c r="P1868" i="10"/>
  <c r="O1868" i="10"/>
  <c r="N1868" i="10"/>
  <c r="M1868" i="10"/>
  <c r="L1868" i="10"/>
  <c r="K1868" i="10"/>
  <c r="J1868" i="10"/>
  <c r="I1868" i="10"/>
  <c r="H1868" i="10"/>
  <c r="D1868" i="10"/>
  <c r="C1868" i="10"/>
  <c r="U1867" i="10"/>
  <c r="T1867" i="10"/>
  <c r="S1867" i="10"/>
  <c r="R1867" i="10"/>
  <c r="Q1867" i="10"/>
  <c r="P1867" i="10"/>
  <c r="O1867" i="10"/>
  <c r="N1867" i="10"/>
  <c r="M1867" i="10"/>
  <c r="L1867" i="10"/>
  <c r="K1867" i="10"/>
  <c r="J1867" i="10"/>
  <c r="I1867" i="10"/>
  <c r="H1867" i="10"/>
  <c r="D1867" i="10"/>
  <c r="C1867" i="10"/>
  <c r="U1866" i="10"/>
  <c r="T1866" i="10"/>
  <c r="S1866" i="10"/>
  <c r="R1866" i="10"/>
  <c r="Q1866" i="10"/>
  <c r="P1866" i="10"/>
  <c r="O1866" i="10"/>
  <c r="N1866" i="10"/>
  <c r="M1866" i="10"/>
  <c r="L1866" i="10"/>
  <c r="K1866" i="10"/>
  <c r="J1866" i="10"/>
  <c r="I1866" i="10"/>
  <c r="H1866" i="10"/>
  <c r="D1866" i="10"/>
  <c r="C1866" i="10"/>
  <c r="U1865" i="10"/>
  <c r="T1865" i="10"/>
  <c r="S1865" i="10"/>
  <c r="R1865" i="10"/>
  <c r="Q1865" i="10"/>
  <c r="P1865" i="10"/>
  <c r="O1865" i="10"/>
  <c r="N1865" i="10"/>
  <c r="M1865" i="10"/>
  <c r="L1865" i="10"/>
  <c r="K1865" i="10"/>
  <c r="J1865" i="10"/>
  <c r="I1865" i="10"/>
  <c r="H1865" i="10"/>
  <c r="D1865" i="10"/>
  <c r="C1865" i="10"/>
  <c r="U1864" i="10"/>
  <c r="T1864" i="10"/>
  <c r="S1864" i="10"/>
  <c r="R1864" i="10"/>
  <c r="Q1864" i="10"/>
  <c r="P1864" i="10"/>
  <c r="O1864" i="10"/>
  <c r="N1864" i="10"/>
  <c r="M1864" i="10"/>
  <c r="L1864" i="10"/>
  <c r="K1864" i="10"/>
  <c r="J1864" i="10"/>
  <c r="I1864" i="10"/>
  <c r="H1864" i="10"/>
  <c r="D1864" i="10"/>
  <c r="C1864" i="10"/>
  <c r="U1863" i="10"/>
  <c r="T1863" i="10"/>
  <c r="S1863" i="10"/>
  <c r="R1863" i="10"/>
  <c r="Q1863" i="10"/>
  <c r="P1863" i="10"/>
  <c r="O1863" i="10"/>
  <c r="N1863" i="10"/>
  <c r="M1863" i="10"/>
  <c r="L1863" i="10"/>
  <c r="K1863" i="10"/>
  <c r="J1863" i="10"/>
  <c r="I1863" i="10"/>
  <c r="H1863" i="10"/>
  <c r="D1863" i="10"/>
  <c r="C1863" i="10"/>
  <c r="U1862" i="10"/>
  <c r="T1862" i="10"/>
  <c r="S1862" i="10"/>
  <c r="R1862" i="10"/>
  <c r="Q1862" i="10"/>
  <c r="P1862" i="10"/>
  <c r="O1862" i="10"/>
  <c r="N1862" i="10"/>
  <c r="M1862" i="10"/>
  <c r="L1862" i="10"/>
  <c r="K1862" i="10"/>
  <c r="J1862" i="10"/>
  <c r="I1862" i="10"/>
  <c r="H1862" i="10"/>
  <c r="D1862" i="10"/>
  <c r="C1862" i="10"/>
  <c r="U1861" i="10"/>
  <c r="T1861" i="10"/>
  <c r="S1861" i="10"/>
  <c r="R1861" i="10"/>
  <c r="Q1861" i="10"/>
  <c r="P1861" i="10"/>
  <c r="O1861" i="10"/>
  <c r="N1861" i="10"/>
  <c r="M1861" i="10"/>
  <c r="L1861" i="10"/>
  <c r="K1861" i="10"/>
  <c r="J1861" i="10"/>
  <c r="I1861" i="10"/>
  <c r="H1861" i="10"/>
  <c r="D1861" i="10"/>
  <c r="C1861" i="10"/>
  <c r="U1860" i="10"/>
  <c r="T1860" i="10"/>
  <c r="S1860" i="10"/>
  <c r="R1860" i="10"/>
  <c r="Q1860" i="10"/>
  <c r="P1860" i="10"/>
  <c r="O1860" i="10"/>
  <c r="N1860" i="10"/>
  <c r="M1860" i="10"/>
  <c r="L1860" i="10"/>
  <c r="K1860" i="10"/>
  <c r="J1860" i="10"/>
  <c r="I1860" i="10"/>
  <c r="H1860" i="10"/>
  <c r="D1860" i="10"/>
  <c r="C1860" i="10"/>
  <c r="U1859" i="10"/>
  <c r="T1859" i="10"/>
  <c r="S1859" i="10"/>
  <c r="R1859" i="10"/>
  <c r="Q1859" i="10"/>
  <c r="P1859" i="10"/>
  <c r="O1859" i="10"/>
  <c r="N1859" i="10"/>
  <c r="M1859" i="10"/>
  <c r="L1859" i="10"/>
  <c r="K1859" i="10"/>
  <c r="J1859" i="10"/>
  <c r="I1859" i="10"/>
  <c r="H1859" i="10"/>
  <c r="D1859" i="10"/>
  <c r="C1859" i="10"/>
  <c r="U1858" i="10"/>
  <c r="T1858" i="10"/>
  <c r="S1858" i="10"/>
  <c r="R1858" i="10"/>
  <c r="Q1858" i="10"/>
  <c r="P1858" i="10"/>
  <c r="O1858" i="10"/>
  <c r="N1858" i="10"/>
  <c r="M1858" i="10"/>
  <c r="L1858" i="10"/>
  <c r="K1858" i="10"/>
  <c r="J1858" i="10"/>
  <c r="I1858" i="10"/>
  <c r="H1858" i="10"/>
  <c r="D1858" i="10"/>
  <c r="C1858" i="10"/>
  <c r="U1857" i="10"/>
  <c r="T1857" i="10"/>
  <c r="S1857" i="10"/>
  <c r="R1857" i="10"/>
  <c r="Q1857" i="10"/>
  <c r="P1857" i="10"/>
  <c r="O1857" i="10"/>
  <c r="N1857" i="10"/>
  <c r="M1857" i="10"/>
  <c r="L1857" i="10"/>
  <c r="K1857" i="10"/>
  <c r="J1857" i="10"/>
  <c r="I1857" i="10"/>
  <c r="H1857" i="10"/>
  <c r="D1857" i="10"/>
  <c r="C1857" i="10"/>
  <c r="U1856" i="10"/>
  <c r="T1856" i="10"/>
  <c r="S1856" i="10"/>
  <c r="R1856" i="10"/>
  <c r="Q1856" i="10"/>
  <c r="P1856" i="10"/>
  <c r="O1856" i="10"/>
  <c r="N1856" i="10"/>
  <c r="M1856" i="10"/>
  <c r="L1856" i="10"/>
  <c r="K1856" i="10"/>
  <c r="J1856" i="10"/>
  <c r="I1856" i="10"/>
  <c r="H1856" i="10"/>
  <c r="D1856" i="10"/>
  <c r="C1856" i="10"/>
  <c r="U1855" i="10"/>
  <c r="T1855" i="10"/>
  <c r="S1855" i="10"/>
  <c r="R1855" i="10"/>
  <c r="Q1855" i="10"/>
  <c r="P1855" i="10"/>
  <c r="O1855" i="10"/>
  <c r="N1855" i="10"/>
  <c r="M1855" i="10"/>
  <c r="L1855" i="10"/>
  <c r="K1855" i="10"/>
  <c r="J1855" i="10"/>
  <c r="I1855" i="10"/>
  <c r="H1855" i="10"/>
  <c r="D1855" i="10"/>
  <c r="C1855" i="10"/>
  <c r="U1854" i="10"/>
  <c r="T1854" i="10"/>
  <c r="S1854" i="10"/>
  <c r="R1854" i="10"/>
  <c r="Q1854" i="10"/>
  <c r="P1854" i="10"/>
  <c r="O1854" i="10"/>
  <c r="N1854" i="10"/>
  <c r="M1854" i="10"/>
  <c r="L1854" i="10"/>
  <c r="K1854" i="10"/>
  <c r="J1854" i="10"/>
  <c r="I1854" i="10"/>
  <c r="H1854" i="10"/>
  <c r="D1854" i="10"/>
  <c r="C1854" i="10"/>
  <c r="U1853" i="10"/>
  <c r="T1853" i="10"/>
  <c r="S1853" i="10"/>
  <c r="R1853" i="10"/>
  <c r="Q1853" i="10"/>
  <c r="P1853" i="10"/>
  <c r="O1853" i="10"/>
  <c r="N1853" i="10"/>
  <c r="M1853" i="10"/>
  <c r="L1853" i="10"/>
  <c r="K1853" i="10"/>
  <c r="J1853" i="10"/>
  <c r="I1853" i="10"/>
  <c r="H1853" i="10"/>
  <c r="D1853" i="10"/>
  <c r="C1853" i="10"/>
  <c r="U1852" i="10"/>
  <c r="T1852" i="10"/>
  <c r="S1852" i="10"/>
  <c r="R1852" i="10"/>
  <c r="Q1852" i="10"/>
  <c r="P1852" i="10"/>
  <c r="O1852" i="10"/>
  <c r="N1852" i="10"/>
  <c r="M1852" i="10"/>
  <c r="L1852" i="10"/>
  <c r="K1852" i="10"/>
  <c r="J1852" i="10"/>
  <c r="I1852" i="10"/>
  <c r="H1852" i="10"/>
  <c r="D1852" i="10"/>
  <c r="C1852" i="10"/>
  <c r="U1851" i="10"/>
  <c r="T1851" i="10"/>
  <c r="S1851" i="10"/>
  <c r="R1851" i="10"/>
  <c r="Q1851" i="10"/>
  <c r="P1851" i="10"/>
  <c r="O1851" i="10"/>
  <c r="N1851" i="10"/>
  <c r="M1851" i="10"/>
  <c r="L1851" i="10"/>
  <c r="K1851" i="10"/>
  <c r="J1851" i="10"/>
  <c r="I1851" i="10"/>
  <c r="H1851" i="10"/>
  <c r="D1851" i="10"/>
  <c r="C1851" i="10"/>
  <c r="U1850" i="10"/>
  <c r="T1850" i="10"/>
  <c r="S1850" i="10"/>
  <c r="R1850" i="10"/>
  <c r="Q1850" i="10"/>
  <c r="P1850" i="10"/>
  <c r="O1850" i="10"/>
  <c r="N1850" i="10"/>
  <c r="M1850" i="10"/>
  <c r="L1850" i="10"/>
  <c r="K1850" i="10"/>
  <c r="J1850" i="10"/>
  <c r="I1850" i="10"/>
  <c r="H1850" i="10"/>
  <c r="D1850" i="10"/>
  <c r="C1850" i="10"/>
  <c r="U1849" i="10"/>
  <c r="T1849" i="10"/>
  <c r="S1849" i="10"/>
  <c r="R1849" i="10"/>
  <c r="Q1849" i="10"/>
  <c r="P1849" i="10"/>
  <c r="O1849" i="10"/>
  <c r="N1849" i="10"/>
  <c r="M1849" i="10"/>
  <c r="L1849" i="10"/>
  <c r="K1849" i="10"/>
  <c r="J1849" i="10"/>
  <c r="I1849" i="10"/>
  <c r="H1849" i="10"/>
  <c r="D1849" i="10"/>
  <c r="C1849" i="10"/>
  <c r="U1848" i="10"/>
  <c r="T1848" i="10"/>
  <c r="S1848" i="10"/>
  <c r="R1848" i="10"/>
  <c r="Q1848" i="10"/>
  <c r="P1848" i="10"/>
  <c r="O1848" i="10"/>
  <c r="N1848" i="10"/>
  <c r="M1848" i="10"/>
  <c r="L1848" i="10"/>
  <c r="K1848" i="10"/>
  <c r="J1848" i="10"/>
  <c r="I1848" i="10"/>
  <c r="H1848" i="10"/>
  <c r="D1848" i="10"/>
  <c r="C1848" i="10"/>
  <c r="U1847" i="10"/>
  <c r="T1847" i="10"/>
  <c r="S1847" i="10"/>
  <c r="R1847" i="10"/>
  <c r="Q1847" i="10"/>
  <c r="P1847" i="10"/>
  <c r="O1847" i="10"/>
  <c r="N1847" i="10"/>
  <c r="M1847" i="10"/>
  <c r="L1847" i="10"/>
  <c r="K1847" i="10"/>
  <c r="J1847" i="10"/>
  <c r="I1847" i="10"/>
  <c r="H1847" i="10"/>
  <c r="D1847" i="10"/>
  <c r="C1847" i="10"/>
  <c r="U1846" i="10"/>
  <c r="T1846" i="10"/>
  <c r="S1846" i="10"/>
  <c r="R1846" i="10"/>
  <c r="Q1846" i="10"/>
  <c r="P1846" i="10"/>
  <c r="O1846" i="10"/>
  <c r="N1846" i="10"/>
  <c r="M1846" i="10"/>
  <c r="L1846" i="10"/>
  <c r="K1846" i="10"/>
  <c r="J1846" i="10"/>
  <c r="I1846" i="10"/>
  <c r="H1846" i="10"/>
  <c r="D1846" i="10"/>
  <c r="C1846" i="10"/>
  <c r="U1845" i="10"/>
  <c r="T1845" i="10"/>
  <c r="S1845" i="10"/>
  <c r="R1845" i="10"/>
  <c r="Q1845" i="10"/>
  <c r="P1845" i="10"/>
  <c r="O1845" i="10"/>
  <c r="N1845" i="10"/>
  <c r="M1845" i="10"/>
  <c r="L1845" i="10"/>
  <c r="K1845" i="10"/>
  <c r="J1845" i="10"/>
  <c r="I1845" i="10"/>
  <c r="H1845" i="10"/>
  <c r="D1845" i="10"/>
  <c r="C1845" i="10"/>
  <c r="U1844" i="10"/>
  <c r="T1844" i="10"/>
  <c r="S1844" i="10"/>
  <c r="R1844" i="10"/>
  <c r="Q1844" i="10"/>
  <c r="P1844" i="10"/>
  <c r="O1844" i="10"/>
  <c r="N1844" i="10"/>
  <c r="M1844" i="10"/>
  <c r="L1844" i="10"/>
  <c r="K1844" i="10"/>
  <c r="J1844" i="10"/>
  <c r="I1844" i="10"/>
  <c r="H1844" i="10"/>
  <c r="D1844" i="10"/>
  <c r="C1844" i="10"/>
  <c r="U1843" i="10"/>
  <c r="T1843" i="10"/>
  <c r="S1843" i="10"/>
  <c r="R1843" i="10"/>
  <c r="Q1843" i="10"/>
  <c r="P1843" i="10"/>
  <c r="O1843" i="10"/>
  <c r="N1843" i="10"/>
  <c r="M1843" i="10"/>
  <c r="L1843" i="10"/>
  <c r="K1843" i="10"/>
  <c r="J1843" i="10"/>
  <c r="I1843" i="10"/>
  <c r="H1843" i="10"/>
  <c r="D1843" i="10"/>
  <c r="C1843" i="10"/>
  <c r="U1842" i="10"/>
  <c r="T1842" i="10"/>
  <c r="S1842" i="10"/>
  <c r="R1842" i="10"/>
  <c r="Q1842" i="10"/>
  <c r="P1842" i="10"/>
  <c r="O1842" i="10"/>
  <c r="N1842" i="10"/>
  <c r="M1842" i="10"/>
  <c r="L1842" i="10"/>
  <c r="K1842" i="10"/>
  <c r="J1842" i="10"/>
  <c r="I1842" i="10"/>
  <c r="H1842" i="10"/>
  <c r="D1842" i="10"/>
  <c r="C1842" i="10"/>
  <c r="U1841" i="10"/>
  <c r="T1841" i="10"/>
  <c r="S1841" i="10"/>
  <c r="R1841" i="10"/>
  <c r="Q1841" i="10"/>
  <c r="P1841" i="10"/>
  <c r="O1841" i="10"/>
  <c r="N1841" i="10"/>
  <c r="M1841" i="10"/>
  <c r="L1841" i="10"/>
  <c r="K1841" i="10"/>
  <c r="J1841" i="10"/>
  <c r="I1841" i="10"/>
  <c r="H1841" i="10"/>
  <c r="D1841" i="10"/>
  <c r="C1841" i="10"/>
  <c r="U1840" i="10"/>
  <c r="T1840" i="10"/>
  <c r="S1840" i="10"/>
  <c r="R1840" i="10"/>
  <c r="Q1840" i="10"/>
  <c r="P1840" i="10"/>
  <c r="O1840" i="10"/>
  <c r="N1840" i="10"/>
  <c r="M1840" i="10"/>
  <c r="L1840" i="10"/>
  <c r="K1840" i="10"/>
  <c r="J1840" i="10"/>
  <c r="I1840" i="10"/>
  <c r="H1840" i="10"/>
  <c r="D1840" i="10"/>
  <c r="C1840" i="10"/>
  <c r="U1839" i="10"/>
  <c r="T1839" i="10"/>
  <c r="S1839" i="10"/>
  <c r="R1839" i="10"/>
  <c r="Q1839" i="10"/>
  <c r="P1839" i="10"/>
  <c r="O1839" i="10"/>
  <c r="N1839" i="10"/>
  <c r="M1839" i="10"/>
  <c r="L1839" i="10"/>
  <c r="K1839" i="10"/>
  <c r="J1839" i="10"/>
  <c r="I1839" i="10"/>
  <c r="H1839" i="10"/>
  <c r="D1839" i="10"/>
  <c r="C1839" i="10"/>
  <c r="U1838" i="10"/>
  <c r="T1838" i="10"/>
  <c r="S1838" i="10"/>
  <c r="R1838" i="10"/>
  <c r="Q1838" i="10"/>
  <c r="P1838" i="10"/>
  <c r="O1838" i="10"/>
  <c r="N1838" i="10"/>
  <c r="M1838" i="10"/>
  <c r="L1838" i="10"/>
  <c r="K1838" i="10"/>
  <c r="J1838" i="10"/>
  <c r="I1838" i="10"/>
  <c r="H1838" i="10"/>
  <c r="D1838" i="10"/>
  <c r="C1838" i="10"/>
  <c r="U1837" i="10"/>
  <c r="T1837" i="10"/>
  <c r="S1837" i="10"/>
  <c r="R1837" i="10"/>
  <c r="Q1837" i="10"/>
  <c r="P1837" i="10"/>
  <c r="O1837" i="10"/>
  <c r="N1837" i="10"/>
  <c r="M1837" i="10"/>
  <c r="L1837" i="10"/>
  <c r="K1837" i="10"/>
  <c r="J1837" i="10"/>
  <c r="I1837" i="10"/>
  <c r="H1837" i="10"/>
  <c r="D1837" i="10"/>
  <c r="C1837" i="10"/>
  <c r="U1836" i="10"/>
  <c r="T1836" i="10"/>
  <c r="S1836" i="10"/>
  <c r="R1836" i="10"/>
  <c r="Q1836" i="10"/>
  <c r="P1836" i="10"/>
  <c r="O1836" i="10"/>
  <c r="N1836" i="10"/>
  <c r="M1836" i="10"/>
  <c r="L1836" i="10"/>
  <c r="K1836" i="10"/>
  <c r="J1836" i="10"/>
  <c r="I1836" i="10"/>
  <c r="H1836" i="10"/>
  <c r="D1836" i="10"/>
  <c r="C1836" i="10"/>
  <c r="U1835" i="10"/>
  <c r="T1835" i="10"/>
  <c r="S1835" i="10"/>
  <c r="R1835" i="10"/>
  <c r="Q1835" i="10"/>
  <c r="P1835" i="10"/>
  <c r="O1835" i="10"/>
  <c r="N1835" i="10"/>
  <c r="M1835" i="10"/>
  <c r="L1835" i="10"/>
  <c r="K1835" i="10"/>
  <c r="J1835" i="10"/>
  <c r="I1835" i="10"/>
  <c r="H1835" i="10"/>
  <c r="D1835" i="10"/>
  <c r="C1835" i="10"/>
  <c r="U1834" i="10"/>
  <c r="T1834" i="10"/>
  <c r="S1834" i="10"/>
  <c r="R1834" i="10"/>
  <c r="Q1834" i="10"/>
  <c r="P1834" i="10"/>
  <c r="O1834" i="10"/>
  <c r="N1834" i="10"/>
  <c r="M1834" i="10"/>
  <c r="L1834" i="10"/>
  <c r="K1834" i="10"/>
  <c r="J1834" i="10"/>
  <c r="I1834" i="10"/>
  <c r="H1834" i="10"/>
  <c r="D1834" i="10"/>
  <c r="C1834" i="10"/>
  <c r="U1833" i="10"/>
  <c r="T1833" i="10"/>
  <c r="S1833" i="10"/>
  <c r="R1833" i="10"/>
  <c r="Q1833" i="10"/>
  <c r="P1833" i="10"/>
  <c r="O1833" i="10"/>
  <c r="N1833" i="10"/>
  <c r="M1833" i="10"/>
  <c r="L1833" i="10"/>
  <c r="K1833" i="10"/>
  <c r="J1833" i="10"/>
  <c r="I1833" i="10"/>
  <c r="H1833" i="10"/>
  <c r="D1833" i="10"/>
  <c r="C1833" i="10"/>
  <c r="U1832" i="10"/>
  <c r="T1832" i="10"/>
  <c r="S1832" i="10"/>
  <c r="R1832" i="10"/>
  <c r="Q1832" i="10"/>
  <c r="P1832" i="10"/>
  <c r="O1832" i="10"/>
  <c r="N1832" i="10"/>
  <c r="M1832" i="10"/>
  <c r="L1832" i="10"/>
  <c r="K1832" i="10"/>
  <c r="J1832" i="10"/>
  <c r="I1832" i="10"/>
  <c r="H1832" i="10"/>
  <c r="D1832" i="10"/>
  <c r="C1832" i="10"/>
  <c r="U1831" i="10"/>
  <c r="T1831" i="10"/>
  <c r="S1831" i="10"/>
  <c r="R1831" i="10"/>
  <c r="Q1831" i="10"/>
  <c r="P1831" i="10"/>
  <c r="O1831" i="10"/>
  <c r="N1831" i="10"/>
  <c r="M1831" i="10"/>
  <c r="L1831" i="10"/>
  <c r="K1831" i="10"/>
  <c r="J1831" i="10"/>
  <c r="I1831" i="10"/>
  <c r="H1831" i="10"/>
  <c r="D1831" i="10"/>
  <c r="C1831" i="10"/>
  <c r="U1830" i="10"/>
  <c r="T1830" i="10"/>
  <c r="S1830" i="10"/>
  <c r="R1830" i="10"/>
  <c r="Q1830" i="10"/>
  <c r="P1830" i="10"/>
  <c r="O1830" i="10"/>
  <c r="N1830" i="10"/>
  <c r="M1830" i="10"/>
  <c r="L1830" i="10"/>
  <c r="K1830" i="10"/>
  <c r="J1830" i="10"/>
  <c r="I1830" i="10"/>
  <c r="H1830" i="10"/>
  <c r="D1830" i="10"/>
  <c r="C1830" i="10"/>
  <c r="U1829" i="10"/>
  <c r="T1829" i="10"/>
  <c r="S1829" i="10"/>
  <c r="R1829" i="10"/>
  <c r="Q1829" i="10"/>
  <c r="P1829" i="10"/>
  <c r="O1829" i="10"/>
  <c r="N1829" i="10"/>
  <c r="M1829" i="10"/>
  <c r="L1829" i="10"/>
  <c r="K1829" i="10"/>
  <c r="J1829" i="10"/>
  <c r="I1829" i="10"/>
  <c r="H1829" i="10"/>
  <c r="D1829" i="10"/>
  <c r="C1829" i="10"/>
  <c r="U1828" i="10"/>
  <c r="T1828" i="10"/>
  <c r="S1828" i="10"/>
  <c r="R1828" i="10"/>
  <c r="Q1828" i="10"/>
  <c r="P1828" i="10"/>
  <c r="O1828" i="10"/>
  <c r="N1828" i="10"/>
  <c r="M1828" i="10"/>
  <c r="L1828" i="10"/>
  <c r="K1828" i="10"/>
  <c r="J1828" i="10"/>
  <c r="I1828" i="10"/>
  <c r="H1828" i="10"/>
  <c r="D1828" i="10"/>
  <c r="C1828" i="10"/>
  <c r="U1827" i="10"/>
  <c r="T1827" i="10"/>
  <c r="S1827" i="10"/>
  <c r="R1827" i="10"/>
  <c r="Q1827" i="10"/>
  <c r="P1827" i="10"/>
  <c r="O1827" i="10"/>
  <c r="N1827" i="10"/>
  <c r="M1827" i="10"/>
  <c r="L1827" i="10"/>
  <c r="K1827" i="10"/>
  <c r="J1827" i="10"/>
  <c r="I1827" i="10"/>
  <c r="H1827" i="10"/>
  <c r="D1827" i="10"/>
  <c r="C1827" i="10"/>
  <c r="U1826" i="10"/>
  <c r="T1826" i="10"/>
  <c r="S1826" i="10"/>
  <c r="R1826" i="10"/>
  <c r="Q1826" i="10"/>
  <c r="P1826" i="10"/>
  <c r="O1826" i="10"/>
  <c r="N1826" i="10"/>
  <c r="M1826" i="10"/>
  <c r="L1826" i="10"/>
  <c r="K1826" i="10"/>
  <c r="J1826" i="10"/>
  <c r="I1826" i="10"/>
  <c r="H1826" i="10"/>
  <c r="D1826" i="10"/>
  <c r="C1826" i="10"/>
  <c r="U1825" i="10"/>
  <c r="T1825" i="10"/>
  <c r="S1825" i="10"/>
  <c r="R1825" i="10"/>
  <c r="Q1825" i="10"/>
  <c r="P1825" i="10"/>
  <c r="O1825" i="10"/>
  <c r="N1825" i="10"/>
  <c r="M1825" i="10"/>
  <c r="L1825" i="10"/>
  <c r="K1825" i="10"/>
  <c r="J1825" i="10"/>
  <c r="I1825" i="10"/>
  <c r="H1825" i="10"/>
  <c r="D1825" i="10"/>
  <c r="C1825" i="10"/>
  <c r="U1824" i="10"/>
  <c r="T1824" i="10"/>
  <c r="S1824" i="10"/>
  <c r="R1824" i="10"/>
  <c r="Q1824" i="10"/>
  <c r="P1824" i="10"/>
  <c r="O1824" i="10"/>
  <c r="N1824" i="10"/>
  <c r="M1824" i="10"/>
  <c r="L1824" i="10"/>
  <c r="K1824" i="10"/>
  <c r="J1824" i="10"/>
  <c r="I1824" i="10"/>
  <c r="H1824" i="10"/>
  <c r="D1824" i="10"/>
  <c r="C1824" i="10"/>
  <c r="U1823" i="10"/>
  <c r="T1823" i="10"/>
  <c r="S1823" i="10"/>
  <c r="R1823" i="10"/>
  <c r="Q1823" i="10"/>
  <c r="P1823" i="10"/>
  <c r="O1823" i="10"/>
  <c r="N1823" i="10"/>
  <c r="M1823" i="10"/>
  <c r="L1823" i="10"/>
  <c r="K1823" i="10"/>
  <c r="J1823" i="10"/>
  <c r="I1823" i="10"/>
  <c r="H1823" i="10"/>
  <c r="D1823" i="10"/>
  <c r="C1823" i="10"/>
  <c r="U1822" i="10"/>
  <c r="T1822" i="10"/>
  <c r="S1822" i="10"/>
  <c r="R1822" i="10"/>
  <c r="Q1822" i="10"/>
  <c r="P1822" i="10"/>
  <c r="O1822" i="10"/>
  <c r="N1822" i="10"/>
  <c r="M1822" i="10"/>
  <c r="L1822" i="10"/>
  <c r="K1822" i="10"/>
  <c r="J1822" i="10"/>
  <c r="I1822" i="10"/>
  <c r="H1822" i="10"/>
  <c r="D1822" i="10"/>
  <c r="C1822" i="10"/>
  <c r="U1821" i="10"/>
  <c r="T1821" i="10"/>
  <c r="S1821" i="10"/>
  <c r="R1821" i="10"/>
  <c r="Q1821" i="10"/>
  <c r="P1821" i="10"/>
  <c r="O1821" i="10"/>
  <c r="N1821" i="10"/>
  <c r="M1821" i="10"/>
  <c r="L1821" i="10"/>
  <c r="K1821" i="10"/>
  <c r="J1821" i="10"/>
  <c r="I1821" i="10"/>
  <c r="H1821" i="10"/>
  <c r="D1821" i="10"/>
  <c r="C1821" i="10"/>
  <c r="U1820" i="10"/>
  <c r="T1820" i="10"/>
  <c r="S1820" i="10"/>
  <c r="R1820" i="10"/>
  <c r="Q1820" i="10"/>
  <c r="P1820" i="10"/>
  <c r="O1820" i="10"/>
  <c r="N1820" i="10"/>
  <c r="M1820" i="10"/>
  <c r="L1820" i="10"/>
  <c r="K1820" i="10"/>
  <c r="J1820" i="10"/>
  <c r="I1820" i="10"/>
  <c r="H1820" i="10"/>
  <c r="D1820" i="10"/>
  <c r="C1820" i="10"/>
  <c r="U1819" i="10"/>
  <c r="T1819" i="10"/>
  <c r="S1819" i="10"/>
  <c r="R1819" i="10"/>
  <c r="Q1819" i="10"/>
  <c r="P1819" i="10"/>
  <c r="O1819" i="10"/>
  <c r="N1819" i="10"/>
  <c r="M1819" i="10"/>
  <c r="L1819" i="10"/>
  <c r="K1819" i="10"/>
  <c r="J1819" i="10"/>
  <c r="I1819" i="10"/>
  <c r="H1819" i="10"/>
  <c r="D1819" i="10"/>
  <c r="C1819" i="10"/>
  <c r="U1818" i="10"/>
  <c r="T1818" i="10"/>
  <c r="S1818" i="10"/>
  <c r="R1818" i="10"/>
  <c r="Q1818" i="10"/>
  <c r="P1818" i="10"/>
  <c r="O1818" i="10"/>
  <c r="N1818" i="10"/>
  <c r="M1818" i="10"/>
  <c r="L1818" i="10"/>
  <c r="K1818" i="10"/>
  <c r="J1818" i="10"/>
  <c r="I1818" i="10"/>
  <c r="H1818" i="10"/>
  <c r="D1818" i="10"/>
  <c r="C1818" i="10"/>
  <c r="U1817" i="10"/>
  <c r="T1817" i="10"/>
  <c r="S1817" i="10"/>
  <c r="R1817" i="10"/>
  <c r="Q1817" i="10"/>
  <c r="P1817" i="10"/>
  <c r="O1817" i="10"/>
  <c r="N1817" i="10"/>
  <c r="M1817" i="10"/>
  <c r="L1817" i="10"/>
  <c r="K1817" i="10"/>
  <c r="J1817" i="10"/>
  <c r="I1817" i="10"/>
  <c r="H1817" i="10"/>
  <c r="D1817" i="10"/>
  <c r="C1817" i="10"/>
  <c r="U1816" i="10"/>
  <c r="T1816" i="10"/>
  <c r="S1816" i="10"/>
  <c r="R1816" i="10"/>
  <c r="Q1816" i="10"/>
  <c r="P1816" i="10"/>
  <c r="O1816" i="10"/>
  <c r="N1816" i="10"/>
  <c r="M1816" i="10"/>
  <c r="L1816" i="10"/>
  <c r="K1816" i="10"/>
  <c r="J1816" i="10"/>
  <c r="I1816" i="10"/>
  <c r="H1816" i="10"/>
  <c r="D1816" i="10"/>
  <c r="C1816" i="10"/>
  <c r="U1815" i="10"/>
  <c r="T1815" i="10"/>
  <c r="S1815" i="10"/>
  <c r="R1815" i="10"/>
  <c r="Q1815" i="10"/>
  <c r="P1815" i="10"/>
  <c r="O1815" i="10"/>
  <c r="N1815" i="10"/>
  <c r="M1815" i="10"/>
  <c r="L1815" i="10"/>
  <c r="K1815" i="10"/>
  <c r="J1815" i="10"/>
  <c r="I1815" i="10"/>
  <c r="H1815" i="10"/>
  <c r="D1815" i="10"/>
  <c r="C1815" i="10"/>
  <c r="U1814" i="10"/>
  <c r="T1814" i="10"/>
  <c r="S1814" i="10"/>
  <c r="R1814" i="10"/>
  <c r="Q1814" i="10"/>
  <c r="P1814" i="10"/>
  <c r="O1814" i="10"/>
  <c r="N1814" i="10"/>
  <c r="M1814" i="10"/>
  <c r="L1814" i="10"/>
  <c r="K1814" i="10"/>
  <c r="J1814" i="10"/>
  <c r="I1814" i="10"/>
  <c r="H1814" i="10"/>
  <c r="D1814" i="10"/>
  <c r="C1814" i="10"/>
  <c r="U1813" i="10"/>
  <c r="T1813" i="10"/>
  <c r="S1813" i="10"/>
  <c r="R1813" i="10"/>
  <c r="Q1813" i="10"/>
  <c r="P1813" i="10"/>
  <c r="O1813" i="10"/>
  <c r="N1813" i="10"/>
  <c r="M1813" i="10"/>
  <c r="L1813" i="10"/>
  <c r="K1813" i="10"/>
  <c r="J1813" i="10"/>
  <c r="I1813" i="10"/>
  <c r="H1813" i="10"/>
  <c r="D1813" i="10"/>
  <c r="C1813" i="10"/>
  <c r="U1812" i="10"/>
  <c r="T1812" i="10"/>
  <c r="S1812" i="10"/>
  <c r="R1812" i="10"/>
  <c r="Q1812" i="10"/>
  <c r="P1812" i="10"/>
  <c r="O1812" i="10"/>
  <c r="N1812" i="10"/>
  <c r="M1812" i="10"/>
  <c r="L1812" i="10"/>
  <c r="K1812" i="10"/>
  <c r="J1812" i="10"/>
  <c r="I1812" i="10"/>
  <c r="H1812" i="10"/>
  <c r="D1812" i="10"/>
  <c r="C1812" i="10"/>
  <c r="U1811" i="10"/>
  <c r="T1811" i="10"/>
  <c r="S1811" i="10"/>
  <c r="R1811" i="10"/>
  <c r="Q1811" i="10"/>
  <c r="P1811" i="10"/>
  <c r="O1811" i="10"/>
  <c r="N1811" i="10"/>
  <c r="M1811" i="10"/>
  <c r="L1811" i="10"/>
  <c r="K1811" i="10"/>
  <c r="J1811" i="10"/>
  <c r="I1811" i="10"/>
  <c r="H1811" i="10"/>
  <c r="D1811" i="10"/>
  <c r="C1811" i="10"/>
  <c r="U1810" i="10"/>
  <c r="T1810" i="10"/>
  <c r="S1810" i="10"/>
  <c r="R1810" i="10"/>
  <c r="Q1810" i="10"/>
  <c r="P1810" i="10"/>
  <c r="O1810" i="10"/>
  <c r="N1810" i="10"/>
  <c r="M1810" i="10"/>
  <c r="L1810" i="10"/>
  <c r="K1810" i="10"/>
  <c r="J1810" i="10"/>
  <c r="I1810" i="10"/>
  <c r="H1810" i="10"/>
  <c r="D1810" i="10"/>
  <c r="C1810" i="10"/>
  <c r="U1809" i="10"/>
  <c r="T1809" i="10"/>
  <c r="S1809" i="10"/>
  <c r="R1809" i="10"/>
  <c r="Q1809" i="10"/>
  <c r="P1809" i="10"/>
  <c r="O1809" i="10"/>
  <c r="N1809" i="10"/>
  <c r="M1809" i="10"/>
  <c r="L1809" i="10"/>
  <c r="K1809" i="10"/>
  <c r="J1809" i="10"/>
  <c r="I1809" i="10"/>
  <c r="H1809" i="10"/>
  <c r="D1809" i="10"/>
  <c r="C1809" i="10"/>
  <c r="U1808" i="10"/>
  <c r="T1808" i="10"/>
  <c r="S1808" i="10"/>
  <c r="R1808" i="10"/>
  <c r="Q1808" i="10"/>
  <c r="P1808" i="10"/>
  <c r="O1808" i="10"/>
  <c r="N1808" i="10"/>
  <c r="M1808" i="10"/>
  <c r="L1808" i="10"/>
  <c r="K1808" i="10"/>
  <c r="J1808" i="10"/>
  <c r="I1808" i="10"/>
  <c r="H1808" i="10"/>
  <c r="D1808" i="10"/>
  <c r="C1808" i="10"/>
  <c r="U1807" i="10"/>
  <c r="T1807" i="10"/>
  <c r="S1807" i="10"/>
  <c r="R1807" i="10"/>
  <c r="Q1807" i="10"/>
  <c r="P1807" i="10"/>
  <c r="O1807" i="10"/>
  <c r="N1807" i="10"/>
  <c r="M1807" i="10"/>
  <c r="L1807" i="10"/>
  <c r="K1807" i="10"/>
  <c r="J1807" i="10"/>
  <c r="I1807" i="10"/>
  <c r="H1807" i="10"/>
  <c r="D1807" i="10"/>
  <c r="C1807" i="10"/>
  <c r="U1806" i="10"/>
  <c r="T1806" i="10"/>
  <c r="S1806" i="10"/>
  <c r="R1806" i="10"/>
  <c r="Q1806" i="10"/>
  <c r="P1806" i="10"/>
  <c r="O1806" i="10"/>
  <c r="N1806" i="10"/>
  <c r="M1806" i="10"/>
  <c r="L1806" i="10"/>
  <c r="K1806" i="10"/>
  <c r="J1806" i="10"/>
  <c r="I1806" i="10"/>
  <c r="H1806" i="10"/>
  <c r="D1806" i="10"/>
  <c r="C1806" i="10"/>
  <c r="U1805" i="10"/>
  <c r="T1805" i="10"/>
  <c r="S1805" i="10"/>
  <c r="R1805" i="10"/>
  <c r="Q1805" i="10"/>
  <c r="P1805" i="10"/>
  <c r="O1805" i="10"/>
  <c r="N1805" i="10"/>
  <c r="M1805" i="10"/>
  <c r="L1805" i="10"/>
  <c r="K1805" i="10"/>
  <c r="J1805" i="10"/>
  <c r="I1805" i="10"/>
  <c r="H1805" i="10"/>
  <c r="D1805" i="10"/>
  <c r="C1805" i="10"/>
  <c r="U1804" i="10"/>
  <c r="T1804" i="10"/>
  <c r="S1804" i="10"/>
  <c r="R1804" i="10"/>
  <c r="Q1804" i="10"/>
  <c r="P1804" i="10"/>
  <c r="O1804" i="10"/>
  <c r="N1804" i="10"/>
  <c r="M1804" i="10"/>
  <c r="L1804" i="10"/>
  <c r="K1804" i="10"/>
  <c r="J1804" i="10"/>
  <c r="I1804" i="10"/>
  <c r="H1804" i="10"/>
  <c r="D1804" i="10"/>
  <c r="C1804" i="10"/>
  <c r="U1803" i="10"/>
  <c r="T1803" i="10"/>
  <c r="S1803" i="10"/>
  <c r="R1803" i="10"/>
  <c r="Q1803" i="10"/>
  <c r="P1803" i="10"/>
  <c r="O1803" i="10"/>
  <c r="N1803" i="10"/>
  <c r="M1803" i="10"/>
  <c r="L1803" i="10"/>
  <c r="K1803" i="10"/>
  <c r="J1803" i="10"/>
  <c r="I1803" i="10"/>
  <c r="H1803" i="10"/>
  <c r="D1803" i="10"/>
  <c r="C1803" i="10"/>
  <c r="U1802" i="10"/>
  <c r="T1802" i="10"/>
  <c r="S1802" i="10"/>
  <c r="R1802" i="10"/>
  <c r="Q1802" i="10"/>
  <c r="P1802" i="10"/>
  <c r="O1802" i="10"/>
  <c r="N1802" i="10"/>
  <c r="M1802" i="10"/>
  <c r="L1802" i="10"/>
  <c r="K1802" i="10"/>
  <c r="J1802" i="10"/>
  <c r="I1802" i="10"/>
  <c r="H1802" i="10"/>
  <c r="D1802" i="10"/>
  <c r="C1802" i="10"/>
  <c r="U1801" i="10"/>
  <c r="T1801" i="10"/>
  <c r="S1801" i="10"/>
  <c r="R1801" i="10"/>
  <c r="Q1801" i="10"/>
  <c r="P1801" i="10"/>
  <c r="O1801" i="10"/>
  <c r="N1801" i="10"/>
  <c r="M1801" i="10"/>
  <c r="L1801" i="10"/>
  <c r="K1801" i="10"/>
  <c r="J1801" i="10"/>
  <c r="I1801" i="10"/>
  <c r="H1801" i="10"/>
  <c r="D1801" i="10"/>
  <c r="C1801" i="10"/>
  <c r="U1800" i="10"/>
  <c r="T1800" i="10"/>
  <c r="S1800" i="10"/>
  <c r="R1800" i="10"/>
  <c r="Q1800" i="10"/>
  <c r="P1800" i="10"/>
  <c r="O1800" i="10"/>
  <c r="N1800" i="10"/>
  <c r="M1800" i="10"/>
  <c r="L1800" i="10"/>
  <c r="K1800" i="10"/>
  <c r="J1800" i="10"/>
  <c r="I1800" i="10"/>
  <c r="H1800" i="10"/>
  <c r="D1800" i="10"/>
  <c r="C1800" i="10"/>
  <c r="U1799" i="10"/>
  <c r="T1799" i="10"/>
  <c r="S1799" i="10"/>
  <c r="R1799" i="10"/>
  <c r="Q1799" i="10"/>
  <c r="P1799" i="10"/>
  <c r="O1799" i="10"/>
  <c r="N1799" i="10"/>
  <c r="M1799" i="10"/>
  <c r="L1799" i="10"/>
  <c r="K1799" i="10"/>
  <c r="J1799" i="10"/>
  <c r="I1799" i="10"/>
  <c r="H1799" i="10"/>
  <c r="D1799" i="10"/>
  <c r="C1799" i="10"/>
  <c r="U1798" i="10"/>
  <c r="T1798" i="10"/>
  <c r="S1798" i="10"/>
  <c r="R1798" i="10"/>
  <c r="Q1798" i="10"/>
  <c r="P1798" i="10"/>
  <c r="O1798" i="10"/>
  <c r="N1798" i="10"/>
  <c r="M1798" i="10"/>
  <c r="L1798" i="10"/>
  <c r="K1798" i="10"/>
  <c r="J1798" i="10"/>
  <c r="I1798" i="10"/>
  <c r="H1798" i="10"/>
  <c r="D1798" i="10"/>
  <c r="C1798" i="10"/>
  <c r="U1797" i="10"/>
  <c r="T1797" i="10"/>
  <c r="S1797" i="10"/>
  <c r="R1797" i="10"/>
  <c r="Q1797" i="10"/>
  <c r="P1797" i="10"/>
  <c r="O1797" i="10"/>
  <c r="N1797" i="10"/>
  <c r="M1797" i="10"/>
  <c r="L1797" i="10"/>
  <c r="K1797" i="10"/>
  <c r="J1797" i="10"/>
  <c r="I1797" i="10"/>
  <c r="H1797" i="10"/>
  <c r="D1797" i="10"/>
  <c r="C1797" i="10"/>
  <c r="U1796" i="10"/>
  <c r="T1796" i="10"/>
  <c r="S1796" i="10"/>
  <c r="R1796" i="10"/>
  <c r="Q1796" i="10"/>
  <c r="P1796" i="10"/>
  <c r="O1796" i="10"/>
  <c r="N1796" i="10"/>
  <c r="M1796" i="10"/>
  <c r="L1796" i="10"/>
  <c r="K1796" i="10"/>
  <c r="J1796" i="10"/>
  <c r="I1796" i="10"/>
  <c r="H1796" i="10"/>
  <c r="D1796" i="10"/>
  <c r="C1796" i="10"/>
  <c r="U1795" i="10"/>
  <c r="T1795" i="10"/>
  <c r="S1795" i="10"/>
  <c r="R1795" i="10"/>
  <c r="Q1795" i="10"/>
  <c r="P1795" i="10"/>
  <c r="O1795" i="10"/>
  <c r="N1795" i="10"/>
  <c r="M1795" i="10"/>
  <c r="L1795" i="10"/>
  <c r="K1795" i="10"/>
  <c r="J1795" i="10"/>
  <c r="I1795" i="10"/>
  <c r="H1795" i="10"/>
  <c r="D1795" i="10"/>
  <c r="C1795" i="10"/>
  <c r="U1794" i="10"/>
  <c r="T1794" i="10"/>
  <c r="S1794" i="10"/>
  <c r="R1794" i="10"/>
  <c r="Q1794" i="10"/>
  <c r="P1794" i="10"/>
  <c r="O1794" i="10"/>
  <c r="N1794" i="10"/>
  <c r="M1794" i="10"/>
  <c r="L1794" i="10"/>
  <c r="K1794" i="10"/>
  <c r="J1794" i="10"/>
  <c r="I1794" i="10"/>
  <c r="H1794" i="10"/>
  <c r="D1794" i="10"/>
  <c r="C1794" i="10"/>
  <c r="U1793" i="10"/>
  <c r="T1793" i="10"/>
  <c r="S1793" i="10"/>
  <c r="R1793" i="10"/>
  <c r="Q1793" i="10"/>
  <c r="P1793" i="10"/>
  <c r="O1793" i="10"/>
  <c r="N1793" i="10"/>
  <c r="M1793" i="10"/>
  <c r="L1793" i="10"/>
  <c r="K1793" i="10"/>
  <c r="J1793" i="10"/>
  <c r="I1793" i="10"/>
  <c r="H1793" i="10"/>
  <c r="D1793" i="10"/>
  <c r="C1793" i="10"/>
  <c r="U1792" i="10"/>
  <c r="T1792" i="10"/>
  <c r="S1792" i="10"/>
  <c r="R1792" i="10"/>
  <c r="Q1792" i="10"/>
  <c r="P1792" i="10"/>
  <c r="O1792" i="10"/>
  <c r="N1792" i="10"/>
  <c r="M1792" i="10"/>
  <c r="L1792" i="10"/>
  <c r="K1792" i="10"/>
  <c r="J1792" i="10"/>
  <c r="I1792" i="10"/>
  <c r="H1792" i="10"/>
  <c r="D1792" i="10"/>
  <c r="C1792" i="10"/>
  <c r="U1791" i="10"/>
  <c r="T1791" i="10"/>
  <c r="S1791" i="10"/>
  <c r="R1791" i="10"/>
  <c r="Q1791" i="10"/>
  <c r="P1791" i="10"/>
  <c r="O1791" i="10"/>
  <c r="N1791" i="10"/>
  <c r="M1791" i="10"/>
  <c r="L1791" i="10"/>
  <c r="K1791" i="10"/>
  <c r="J1791" i="10"/>
  <c r="I1791" i="10"/>
  <c r="H1791" i="10"/>
  <c r="D1791" i="10"/>
  <c r="C1791" i="10"/>
  <c r="U1790" i="10"/>
  <c r="T1790" i="10"/>
  <c r="S1790" i="10"/>
  <c r="R1790" i="10"/>
  <c r="Q1790" i="10"/>
  <c r="P1790" i="10"/>
  <c r="O1790" i="10"/>
  <c r="N1790" i="10"/>
  <c r="M1790" i="10"/>
  <c r="L1790" i="10"/>
  <c r="K1790" i="10"/>
  <c r="J1790" i="10"/>
  <c r="I1790" i="10"/>
  <c r="H1790" i="10"/>
  <c r="D1790" i="10"/>
  <c r="C1790" i="10"/>
  <c r="U1789" i="10"/>
  <c r="T1789" i="10"/>
  <c r="S1789" i="10"/>
  <c r="R1789" i="10"/>
  <c r="Q1789" i="10"/>
  <c r="P1789" i="10"/>
  <c r="O1789" i="10"/>
  <c r="N1789" i="10"/>
  <c r="M1789" i="10"/>
  <c r="L1789" i="10"/>
  <c r="K1789" i="10"/>
  <c r="J1789" i="10"/>
  <c r="I1789" i="10"/>
  <c r="H1789" i="10"/>
  <c r="D1789" i="10"/>
  <c r="C1789" i="10"/>
  <c r="U1788" i="10"/>
  <c r="T1788" i="10"/>
  <c r="S1788" i="10"/>
  <c r="R1788" i="10"/>
  <c r="Q1788" i="10"/>
  <c r="P1788" i="10"/>
  <c r="O1788" i="10"/>
  <c r="N1788" i="10"/>
  <c r="M1788" i="10"/>
  <c r="L1788" i="10"/>
  <c r="K1788" i="10"/>
  <c r="J1788" i="10"/>
  <c r="I1788" i="10"/>
  <c r="H1788" i="10"/>
  <c r="D1788" i="10"/>
  <c r="C1788" i="10"/>
  <c r="U1787" i="10"/>
  <c r="T1787" i="10"/>
  <c r="S1787" i="10"/>
  <c r="R1787" i="10"/>
  <c r="Q1787" i="10"/>
  <c r="P1787" i="10"/>
  <c r="O1787" i="10"/>
  <c r="N1787" i="10"/>
  <c r="M1787" i="10"/>
  <c r="L1787" i="10"/>
  <c r="K1787" i="10"/>
  <c r="J1787" i="10"/>
  <c r="I1787" i="10"/>
  <c r="H1787" i="10"/>
  <c r="D1787" i="10"/>
  <c r="C1787" i="10"/>
  <c r="U1786" i="10"/>
  <c r="T1786" i="10"/>
  <c r="S1786" i="10"/>
  <c r="R1786" i="10"/>
  <c r="Q1786" i="10"/>
  <c r="P1786" i="10"/>
  <c r="O1786" i="10"/>
  <c r="N1786" i="10"/>
  <c r="M1786" i="10"/>
  <c r="L1786" i="10"/>
  <c r="K1786" i="10"/>
  <c r="J1786" i="10"/>
  <c r="I1786" i="10"/>
  <c r="H1786" i="10"/>
  <c r="D1786" i="10"/>
  <c r="C1786" i="10"/>
  <c r="U1785" i="10"/>
  <c r="T1785" i="10"/>
  <c r="S1785" i="10"/>
  <c r="R1785" i="10"/>
  <c r="Q1785" i="10"/>
  <c r="P1785" i="10"/>
  <c r="O1785" i="10"/>
  <c r="N1785" i="10"/>
  <c r="M1785" i="10"/>
  <c r="L1785" i="10"/>
  <c r="K1785" i="10"/>
  <c r="J1785" i="10"/>
  <c r="I1785" i="10"/>
  <c r="H1785" i="10"/>
  <c r="D1785" i="10"/>
  <c r="C1785" i="10"/>
  <c r="U1784" i="10"/>
  <c r="T1784" i="10"/>
  <c r="S1784" i="10"/>
  <c r="R1784" i="10"/>
  <c r="Q1784" i="10"/>
  <c r="P1784" i="10"/>
  <c r="O1784" i="10"/>
  <c r="N1784" i="10"/>
  <c r="M1784" i="10"/>
  <c r="L1784" i="10"/>
  <c r="K1784" i="10"/>
  <c r="J1784" i="10"/>
  <c r="I1784" i="10"/>
  <c r="H1784" i="10"/>
  <c r="D1784" i="10"/>
  <c r="C1784" i="10"/>
  <c r="U1783" i="10"/>
  <c r="T1783" i="10"/>
  <c r="S1783" i="10"/>
  <c r="R1783" i="10"/>
  <c r="Q1783" i="10"/>
  <c r="P1783" i="10"/>
  <c r="O1783" i="10"/>
  <c r="N1783" i="10"/>
  <c r="M1783" i="10"/>
  <c r="L1783" i="10"/>
  <c r="K1783" i="10"/>
  <c r="J1783" i="10"/>
  <c r="I1783" i="10"/>
  <c r="H1783" i="10"/>
  <c r="D1783" i="10"/>
  <c r="C1783" i="10"/>
  <c r="U1782" i="10"/>
  <c r="T1782" i="10"/>
  <c r="S1782" i="10"/>
  <c r="R1782" i="10"/>
  <c r="Q1782" i="10"/>
  <c r="P1782" i="10"/>
  <c r="O1782" i="10"/>
  <c r="N1782" i="10"/>
  <c r="M1782" i="10"/>
  <c r="L1782" i="10"/>
  <c r="K1782" i="10"/>
  <c r="J1782" i="10"/>
  <c r="I1782" i="10"/>
  <c r="H1782" i="10"/>
  <c r="D1782" i="10"/>
  <c r="C1782" i="10"/>
  <c r="U1781" i="10"/>
  <c r="T1781" i="10"/>
  <c r="S1781" i="10"/>
  <c r="R1781" i="10"/>
  <c r="Q1781" i="10"/>
  <c r="P1781" i="10"/>
  <c r="O1781" i="10"/>
  <c r="N1781" i="10"/>
  <c r="M1781" i="10"/>
  <c r="L1781" i="10"/>
  <c r="K1781" i="10"/>
  <c r="J1781" i="10"/>
  <c r="I1781" i="10"/>
  <c r="H1781" i="10"/>
  <c r="D1781" i="10"/>
  <c r="C1781" i="10"/>
  <c r="U1780" i="10"/>
  <c r="T1780" i="10"/>
  <c r="S1780" i="10"/>
  <c r="R1780" i="10"/>
  <c r="Q1780" i="10"/>
  <c r="P1780" i="10"/>
  <c r="O1780" i="10"/>
  <c r="N1780" i="10"/>
  <c r="M1780" i="10"/>
  <c r="L1780" i="10"/>
  <c r="K1780" i="10"/>
  <c r="J1780" i="10"/>
  <c r="I1780" i="10"/>
  <c r="H1780" i="10"/>
  <c r="D1780" i="10"/>
  <c r="C1780" i="10"/>
  <c r="U1779" i="10"/>
  <c r="T1779" i="10"/>
  <c r="S1779" i="10"/>
  <c r="R1779" i="10"/>
  <c r="Q1779" i="10"/>
  <c r="P1779" i="10"/>
  <c r="O1779" i="10"/>
  <c r="N1779" i="10"/>
  <c r="M1779" i="10"/>
  <c r="L1779" i="10"/>
  <c r="K1779" i="10"/>
  <c r="J1779" i="10"/>
  <c r="I1779" i="10"/>
  <c r="H1779" i="10"/>
  <c r="D1779" i="10"/>
  <c r="C1779" i="10"/>
  <c r="U1778" i="10"/>
  <c r="T1778" i="10"/>
  <c r="S1778" i="10"/>
  <c r="R1778" i="10"/>
  <c r="Q1778" i="10"/>
  <c r="P1778" i="10"/>
  <c r="O1778" i="10"/>
  <c r="N1778" i="10"/>
  <c r="M1778" i="10"/>
  <c r="L1778" i="10"/>
  <c r="K1778" i="10"/>
  <c r="J1778" i="10"/>
  <c r="I1778" i="10"/>
  <c r="H1778" i="10"/>
  <c r="D1778" i="10"/>
  <c r="C1778" i="10"/>
  <c r="U1777" i="10"/>
  <c r="T1777" i="10"/>
  <c r="S1777" i="10"/>
  <c r="R1777" i="10"/>
  <c r="Q1777" i="10"/>
  <c r="P1777" i="10"/>
  <c r="O1777" i="10"/>
  <c r="N1777" i="10"/>
  <c r="M1777" i="10"/>
  <c r="L1777" i="10"/>
  <c r="K1777" i="10"/>
  <c r="J1777" i="10"/>
  <c r="I1777" i="10"/>
  <c r="H1777" i="10"/>
  <c r="D1777" i="10"/>
  <c r="C1777" i="10"/>
  <c r="U1776" i="10"/>
  <c r="T1776" i="10"/>
  <c r="S1776" i="10"/>
  <c r="R1776" i="10"/>
  <c r="Q1776" i="10"/>
  <c r="P1776" i="10"/>
  <c r="O1776" i="10"/>
  <c r="N1776" i="10"/>
  <c r="M1776" i="10"/>
  <c r="L1776" i="10"/>
  <c r="K1776" i="10"/>
  <c r="J1776" i="10"/>
  <c r="I1776" i="10"/>
  <c r="H1776" i="10"/>
  <c r="D1776" i="10"/>
  <c r="C1776" i="10"/>
  <c r="U1775" i="10"/>
  <c r="T1775" i="10"/>
  <c r="S1775" i="10"/>
  <c r="R1775" i="10"/>
  <c r="Q1775" i="10"/>
  <c r="P1775" i="10"/>
  <c r="O1775" i="10"/>
  <c r="N1775" i="10"/>
  <c r="M1775" i="10"/>
  <c r="L1775" i="10"/>
  <c r="K1775" i="10"/>
  <c r="J1775" i="10"/>
  <c r="I1775" i="10"/>
  <c r="H1775" i="10"/>
  <c r="D1775" i="10"/>
  <c r="C1775" i="10"/>
  <c r="U1774" i="10"/>
  <c r="T1774" i="10"/>
  <c r="S1774" i="10"/>
  <c r="R1774" i="10"/>
  <c r="Q1774" i="10"/>
  <c r="P1774" i="10"/>
  <c r="O1774" i="10"/>
  <c r="N1774" i="10"/>
  <c r="M1774" i="10"/>
  <c r="L1774" i="10"/>
  <c r="K1774" i="10"/>
  <c r="J1774" i="10"/>
  <c r="I1774" i="10"/>
  <c r="H1774" i="10"/>
  <c r="D1774" i="10"/>
  <c r="C1774" i="10"/>
  <c r="U1773" i="10"/>
  <c r="T1773" i="10"/>
  <c r="S1773" i="10"/>
  <c r="R1773" i="10"/>
  <c r="Q1773" i="10"/>
  <c r="P1773" i="10"/>
  <c r="O1773" i="10"/>
  <c r="N1773" i="10"/>
  <c r="M1773" i="10"/>
  <c r="L1773" i="10"/>
  <c r="K1773" i="10"/>
  <c r="J1773" i="10"/>
  <c r="I1773" i="10"/>
  <c r="H1773" i="10"/>
  <c r="D1773" i="10"/>
  <c r="C1773" i="10"/>
  <c r="U1772" i="10"/>
  <c r="T1772" i="10"/>
  <c r="S1772" i="10"/>
  <c r="R1772" i="10"/>
  <c r="Q1772" i="10"/>
  <c r="P1772" i="10"/>
  <c r="O1772" i="10"/>
  <c r="N1772" i="10"/>
  <c r="M1772" i="10"/>
  <c r="L1772" i="10"/>
  <c r="K1772" i="10"/>
  <c r="J1772" i="10"/>
  <c r="I1772" i="10"/>
  <c r="H1772" i="10"/>
  <c r="D1772" i="10"/>
  <c r="C1772" i="10"/>
  <c r="U1771" i="10"/>
  <c r="T1771" i="10"/>
  <c r="S1771" i="10"/>
  <c r="R1771" i="10"/>
  <c r="Q1771" i="10"/>
  <c r="P1771" i="10"/>
  <c r="O1771" i="10"/>
  <c r="N1771" i="10"/>
  <c r="M1771" i="10"/>
  <c r="L1771" i="10"/>
  <c r="K1771" i="10"/>
  <c r="J1771" i="10"/>
  <c r="I1771" i="10"/>
  <c r="H1771" i="10"/>
  <c r="D1771" i="10"/>
  <c r="C1771" i="10"/>
  <c r="U1770" i="10"/>
  <c r="T1770" i="10"/>
  <c r="S1770" i="10"/>
  <c r="R1770" i="10"/>
  <c r="Q1770" i="10"/>
  <c r="P1770" i="10"/>
  <c r="O1770" i="10"/>
  <c r="N1770" i="10"/>
  <c r="M1770" i="10"/>
  <c r="L1770" i="10"/>
  <c r="K1770" i="10"/>
  <c r="J1770" i="10"/>
  <c r="I1770" i="10"/>
  <c r="H1770" i="10"/>
  <c r="D1770" i="10"/>
  <c r="C1770" i="10"/>
  <c r="U1769" i="10"/>
  <c r="T1769" i="10"/>
  <c r="S1769" i="10"/>
  <c r="R1769" i="10"/>
  <c r="Q1769" i="10"/>
  <c r="P1769" i="10"/>
  <c r="O1769" i="10"/>
  <c r="N1769" i="10"/>
  <c r="M1769" i="10"/>
  <c r="L1769" i="10"/>
  <c r="K1769" i="10"/>
  <c r="J1769" i="10"/>
  <c r="I1769" i="10"/>
  <c r="H1769" i="10"/>
  <c r="D1769" i="10"/>
  <c r="C1769" i="10"/>
  <c r="U1768" i="10"/>
  <c r="T1768" i="10"/>
  <c r="S1768" i="10"/>
  <c r="R1768" i="10"/>
  <c r="Q1768" i="10"/>
  <c r="P1768" i="10"/>
  <c r="O1768" i="10"/>
  <c r="N1768" i="10"/>
  <c r="M1768" i="10"/>
  <c r="L1768" i="10"/>
  <c r="K1768" i="10"/>
  <c r="J1768" i="10"/>
  <c r="I1768" i="10"/>
  <c r="H1768" i="10"/>
  <c r="D1768" i="10"/>
  <c r="C1768" i="10"/>
  <c r="U1767" i="10"/>
  <c r="T1767" i="10"/>
  <c r="S1767" i="10"/>
  <c r="R1767" i="10"/>
  <c r="Q1767" i="10"/>
  <c r="P1767" i="10"/>
  <c r="O1767" i="10"/>
  <c r="N1767" i="10"/>
  <c r="M1767" i="10"/>
  <c r="L1767" i="10"/>
  <c r="K1767" i="10"/>
  <c r="J1767" i="10"/>
  <c r="I1767" i="10"/>
  <c r="H1767" i="10"/>
  <c r="D1767" i="10"/>
  <c r="C1767" i="10"/>
  <c r="U1766" i="10"/>
  <c r="T1766" i="10"/>
  <c r="S1766" i="10"/>
  <c r="R1766" i="10"/>
  <c r="Q1766" i="10"/>
  <c r="P1766" i="10"/>
  <c r="O1766" i="10"/>
  <c r="N1766" i="10"/>
  <c r="M1766" i="10"/>
  <c r="L1766" i="10"/>
  <c r="K1766" i="10"/>
  <c r="J1766" i="10"/>
  <c r="I1766" i="10"/>
  <c r="H1766" i="10"/>
  <c r="D1766" i="10"/>
  <c r="C1766" i="10"/>
  <c r="U1765" i="10"/>
  <c r="T1765" i="10"/>
  <c r="S1765" i="10"/>
  <c r="R1765" i="10"/>
  <c r="Q1765" i="10"/>
  <c r="P1765" i="10"/>
  <c r="O1765" i="10"/>
  <c r="N1765" i="10"/>
  <c r="M1765" i="10"/>
  <c r="L1765" i="10"/>
  <c r="K1765" i="10"/>
  <c r="J1765" i="10"/>
  <c r="I1765" i="10"/>
  <c r="H1765" i="10"/>
  <c r="D1765" i="10"/>
  <c r="C1765" i="10"/>
  <c r="U1764" i="10"/>
  <c r="T1764" i="10"/>
  <c r="S1764" i="10"/>
  <c r="R1764" i="10"/>
  <c r="Q1764" i="10"/>
  <c r="P1764" i="10"/>
  <c r="O1764" i="10"/>
  <c r="N1764" i="10"/>
  <c r="M1764" i="10"/>
  <c r="L1764" i="10"/>
  <c r="K1764" i="10"/>
  <c r="J1764" i="10"/>
  <c r="I1764" i="10"/>
  <c r="H1764" i="10"/>
  <c r="D1764" i="10"/>
  <c r="C1764" i="10"/>
  <c r="U1763" i="10"/>
  <c r="T1763" i="10"/>
  <c r="S1763" i="10"/>
  <c r="R1763" i="10"/>
  <c r="Q1763" i="10"/>
  <c r="P1763" i="10"/>
  <c r="O1763" i="10"/>
  <c r="N1763" i="10"/>
  <c r="M1763" i="10"/>
  <c r="L1763" i="10"/>
  <c r="K1763" i="10"/>
  <c r="J1763" i="10"/>
  <c r="I1763" i="10"/>
  <c r="H1763" i="10"/>
  <c r="D1763" i="10"/>
  <c r="C1763" i="10"/>
  <c r="U1762" i="10"/>
  <c r="T1762" i="10"/>
  <c r="S1762" i="10"/>
  <c r="R1762" i="10"/>
  <c r="Q1762" i="10"/>
  <c r="P1762" i="10"/>
  <c r="O1762" i="10"/>
  <c r="N1762" i="10"/>
  <c r="M1762" i="10"/>
  <c r="L1762" i="10"/>
  <c r="K1762" i="10"/>
  <c r="J1762" i="10"/>
  <c r="I1762" i="10"/>
  <c r="H1762" i="10"/>
  <c r="D1762" i="10"/>
  <c r="C1762" i="10"/>
  <c r="U1761" i="10"/>
  <c r="T1761" i="10"/>
  <c r="S1761" i="10"/>
  <c r="R1761" i="10"/>
  <c r="Q1761" i="10"/>
  <c r="P1761" i="10"/>
  <c r="O1761" i="10"/>
  <c r="N1761" i="10"/>
  <c r="M1761" i="10"/>
  <c r="L1761" i="10"/>
  <c r="K1761" i="10"/>
  <c r="J1761" i="10"/>
  <c r="I1761" i="10"/>
  <c r="H1761" i="10"/>
  <c r="D1761" i="10"/>
  <c r="C1761" i="10"/>
  <c r="U1760" i="10"/>
  <c r="T1760" i="10"/>
  <c r="S1760" i="10"/>
  <c r="R1760" i="10"/>
  <c r="Q1760" i="10"/>
  <c r="P1760" i="10"/>
  <c r="O1760" i="10"/>
  <c r="N1760" i="10"/>
  <c r="M1760" i="10"/>
  <c r="L1760" i="10"/>
  <c r="K1760" i="10"/>
  <c r="J1760" i="10"/>
  <c r="I1760" i="10"/>
  <c r="H1760" i="10"/>
  <c r="D1760" i="10"/>
  <c r="C1760" i="10"/>
  <c r="U1759" i="10"/>
  <c r="T1759" i="10"/>
  <c r="S1759" i="10"/>
  <c r="R1759" i="10"/>
  <c r="Q1759" i="10"/>
  <c r="P1759" i="10"/>
  <c r="O1759" i="10"/>
  <c r="N1759" i="10"/>
  <c r="M1759" i="10"/>
  <c r="L1759" i="10"/>
  <c r="K1759" i="10"/>
  <c r="J1759" i="10"/>
  <c r="I1759" i="10"/>
  <c r="H1759" i="10"/>
  <c r="D1759" i="10"/>
  <c r="C1759" i="10"/>
  <c r="U1758" i="10"/>
  <c r="T1758" i="10"/>
  <c r="S1758" i="10"/>
  <c r="R1758" i="10"/>
  <c r="Q1758" i="10"/>
  <c r="P1758" i="10"/>
  <c r="O1758" i="10"/>
  <c r="N1758" i="10"/>
  <c r="M1758" i="10"/>
  <c r="L1758" i="10"/>
  <c r="K1758" i="10"/>
  <c r="J1758" i="10"/>
  <c r="I1758" i="10"/>
  <c r="H1758" i="10"/>
  <c r="D1758" i="10"/>
  <c r="C1758" i="10"/>
  <c r="U1757" i="10"/>
  <c r="T1757" i="10"/>
  <c r="S1757" i="10"/>
  <c r="R1757" i="10"/>
  <c r="Q1757" i="10"/>
  <c r="P1757" i="10"/>
  <c r="O1757" i="10"/>
  <c r="N1757" i="10"/>
  <c r="M1757" i="10"/>
  <c r="L1757" i="10"/>
  <c r="K1757" i="10"/>
  <c r="J1757" i="10"/>
  <c r="I1757" i="10"/>
  <c r="H1757" i="10"/>
  <c r="D1757" i="10"/>
  <c r="C1757" i="10"/>
  <c r="U1756" i="10"/>
  <c r="T1756" i="10"/>
  <c r="S1756" i="10"/>
  <c r="R1756" i="10"/>
  <c r="Q1756" i="10"/>
  <c r="P1756" i="10"/>
  <c r="O1756" i="10"/>
  <c r="N1756" i="10"/>
  <c r="M1756" i="10"/>
  <c r="L1756" i="10"/>
  <c r="K1756" i="10"/>
  <c r="J1756" i="10"/>
  <c r="I1756" i="10"/>
  <c r="H1756" i="10"/>
  <c r="D1756" i="10"/>
  <c r="C1756" i="10"/>
  <c r="U1755" i="10"/>
  <c r="T1755" i="10"/>
  <c r="S1755" i="10"/>
  <c r="R1755" i="10"/>
  <c r="Q1755" i="10"/>
  <c r="P1755" i="10"/>
  <c r="O1755" i="10"/>
  <c r="N1755" i="10"/>
  <c r="M1755" i="10"/>
  <c r="L1755" i="10"/>
  <c r="K1755" i="10"/>
  <c r="J1755" i="10"/>
  <c r="I1755" i="10"/>
  <c r="H1755" i="10"/>
  <c r="D1755" i="10"/>
  <c r="C1755" i="10"/>
  <c r="U1754" i="10"/>
  <c r="T1754" i="10"/>
  <c r="S1754" i="10"/>
  <c r="R1754" i="10"/>
  <c r="Q1754" i="10"/>
  <c r="P1754" i="10"/>
  <c r="O1754" i="10"/>
  <c r="N1754" i="10"/>
  <c r="M1754" i="10"/>
  <c r="L1754" i="10"/>
  <c r="K1754" i="10"/>
  <c r="J1754" i="10"/>
  <c r="I1754" i="10"/>
  <c r="H1754" i="10"/>
  <c r="D1754" i="10"/>
  <c r="C1754" i="10"/>
  <c r="U1753" i="10"/>
  <c r="T1753" i="10"/>
  <c r="S1753" i="10"/>
  <c r="R1753" i="10"/>
  <c r="Q1753" i="10"/>
  <c r="P1753" i="10"/>
  <c r="O1753" i="10"/>
  <c r="N1753" i="10"/>
  <c r="M1753" i="10"/>
  <c r="L1753" i="10"/>
  <c r="K1753" i="10"/>
  <c r="J1753" i="10"/>
  <c r="I1753" i="10"/>
  <c r="H1753" i="10"/>
  <c r="D1753" i="10"/>
  <c r="C1753" i="10"/>
  <c r="U1752" i="10"/>
  <c r="T1752" i="10"/>
  <c r="S1752" i="10"/>
  <c r="R1752" i="10"/>
  <c r="Q1752" i="10"/>
  <c r="P1752" i="10"/>
  <c r="O1752" i="10"/>
  <c r="N1752" i="10"/>
  <c r="M1752" i="10"/>
  <c r="L1752" i="10"/>
  <c r="K1752" i="10"/>
  <c r="J1752" i="10"/>
  <c r="I1752" i="10"/>
  <c r="H1752" i="10"/>
  <c r="D1752" i="10"/>
  <c r="C1752" i="10"/>
  <c r="U1751" i="10"/>
  <c r="T1751" i="10"/>
  <c r="S1751" i="10"/>
  <c r="R1751" i="10"/>
  <c r="Q1751" i="10"/>
  <c r="P1751" i="10"/>
  <c r="O1751" i="10"/>
  <c r="N1751" i="10"/>
  <c r="M1751" i="10"/>
  <c r="L1751" i="10"/>
  <c r="K1751" i="10"/>
  <c r="J1751" i="10"/>
  <c r="I1751" i="10"/>
  <c r="H1751" i="10"/>
  <c r="D1751" i="10"/>
  <c r="C1751" i="10"/>
  <c r="U1750" i="10"/>
  <c r="T1750" i="10"/>
  <c r="S1750" i="10"/>
  <c r="R1750" i="10"/>
  <c r="Q1750" i="10"/>
  <c r="P1750" i="10"/>
  <c r="O1750" i="10"/>
  <c r="N1750" i="10"/>
  <c r="M1750" i="10"/>
  <c r="L1750" i="10"/>
  <c r="K1750" i="10"/>
  <c r="J1750" i="10"/>
  <c r="I1750" i="10"/>
  <c r="H1750" i="10"/>
  <c r="D1750" i="10"/>
  <c r="C1750" i="10"/>
  <c r="U1749" i="10"/>
  <c r="T1749" i="10"/>
  <c r="S1749" i="10"/>
  <c r="R1749" i="10"/>
  <c r="Q1749" i="10"/>
  <c r="P1749" i="10"/>
  <c r="O1749" i="10"/>
  <c r="N1749" i="10"/>
  <c r="M1749" i="10"/>
  <c r="L1749" i="10"/>
  <c r="K1749" i="10"/>
  <c r="J1749" i="10"/>
  <c r="I1749" i="10"/>
  <c r="H1749" i="10"/>
  <c r="D1749" i="10"/>
  <c r="C1749" i="10"/>
  <c r="U1748" i="10"/>
  <c r="T1748" i="10"/>
  <c r="S1748" i="10"/>
  <c r="R1748" i="10"/>
  <c r="Q1748" i="10"/>
  <c r="P1748" i="10"/>
  <c r="O1748" i="10"/>
  <c r="N1748" i="10"/>
  <c r="M1748" i="10"/>
  <c r="L1748" i="10"/>
  <c r="K1748" i="10"/>
  <c r="J1748" i="10"/>
  <c r="I1748" i="10"/>
  <c r="H1748" i="10"/>
  <c r="D1748" i="10"/>
  <c r="C1748" i="10"/>
  <c r="U1747" i="10"/>
  <c r="T1747" i="10"/>
  <c r="S1747" i="10"/>
  <c r="R1747" i="10"/>
  <c r="Q1747" i="10"/>
  <c r="P1747" i="10"/>
  <c r="O1747" i="10"/>
  <c r="N1747" i="10"/>
  <c r="M1747" i="10"/>
  <c r="L1747" i="10"/>
  <c r="K1747" i="10"/>
  <c r="J1747" i="10"/>
  <c r="I1747" i="10"/>
  <c r="H1747" i="10"/>
  <c r="D1747" i="10"/>
  <c r="C1747" i="10"/>
  <c r="U1746" i="10"/>
  <c r="T1746" i="10"/>
  <c r="S1746" i="10"/>
  <c r="R1746" i="10"/>
  <c r="Q1746" i="10"/>
  <c r="P1746" i="10"/>
  <c r="O1746" i="10"/>
  <c r="N1746" i="10"/>
  <c r="M1746" i="10"/>
  <c r="L1746" i="10"/>
  <c r="K1746" i="10"/>
  <c r="J1746" i="10"/>
  <c r="I1746" i="10"/>
  <c r="H1746" i="10"/>
  <c r="D1746" i="10"/>
  <c r="C1746" i="10"/>
  <c r="U1745" i="10"/>
  <c r="T1745" i="10"/>
  <c r="S1745" i="10"/>
  <c r="R1745" i="10"/>
  <c r="Q1745" i="10"/>
  <c r="P1745" i="10"/>
  <c r="O1745" i="10"/>
  <c r="N1745" i="10"/>
  <c r="M1745" i="10"/>
  <c r="L1745" i="10"/>
  <c r="K1745" i="10"/>
  <c r="J1745" i="10"/>
  <c r="I1745" i="10"/>
  <c r="H1745" i="10"/>
  <c r="D1745" i="10"/>
  <c r="C1745" i="10"/>
  <c r="U1744" i="10"/>
  <c r="T1744" i="10"/>
  <c r="S1744" i="10"/>
  <c r="R1744" i="10"/>
  <c r="Q1744" i="10"/>
  <c r="P1744" i="10"/>
  <c r="O1744" i="10"/>
  <c r="N1744" i="10"/>
  <c r="M1744" i="10"/>
  <c r="L1744" i="10"/>
  <c r="K1744" i="10"/>
  <c r="J1744" i="10"/>
  <c r="I1744" i="10"/>
  <c r="H1744" i="10"/>
  <c r="D1744" i="10"/>
  <c r="C1744" i="10"/>
  <c r="U1743" i="10"/>
  <c r="T1743" i="10"/>
  <c r="S1743" i="10"/>
  <c r="R1743" i="10"/>
  <c r="Q1743" i="10"/>
  <c r="P1743" i="10"/>
  <c r="O1743" i="10"/>
  <c r="N1743" i="10"/>
  <c r="M1743" i="10"/>
  <c r="L1743" i="10"/>
  <c r="K1743" i="10"/>
  <c r="J1743" i="10"/>
  <c r="I1743" i="10"/>
  <c r="H1743" i="10"/>
  <c r="D1743" i="10"/>
  <c r="C1743" i="10"/>
  <c r="U1742" i="10"/>
  <c r="T1742" i="10"/>
  <c r="S1742" i="10"/>
  <c r="R1742" i="10"/>
  <c r="Q1742" i="10"/>
  <c r="P1742" i="10"/>
  <c r="O1742" i="10"/>
  <c r="N1742" i="10"/>
  <c r="M1742" i="10"/>
  <c r="L1742" i="10"/>
  <c r="K1742" i="10"/>
  <c r="J1742" i="10"/>
  <c r="I1742" i="10"/>
  <c r="H1742" i="10"/>
  <c r="D1742" i="10"/>
  <c r="C1742" i="10"/>
  <c r="U1741" i="10"/>
  <c r="T1741" i="10"/>
  <c r="S1741" i="10"/>
  <c r="R1741" i="10"/>
  <c r="Q1741" i="10"/>
  <c r="P1741" i="10"/>
  <c r="O1741" i="10"/>
  <c r="N1741" i="10"/>
  <c r="M1741" i="10"/>
  <c r="L1741" i="10"/>
  <c r="K1741" i="10"/>
  <c r="J1741" i="10"/>
  <c r="I1741" i="10"/>
  <c r="H1741" i="10"/>
  <c r="D1741" i="10"/>
  <c r="C1741" i="10"/>
  <c r="U1740" i="10"/>
  <c r="T1740" i="10"/>
  <c r="S1740" i="10"/>
  <c r="R1740" i="10"/>
  <c r="Q1740" i="10"/>
  <c r="P1740" i="10"/>
  <c r="O1740" i="10"/>
  <c r="N1740" i="10"/>
  <c r="M1740" i="10"/>
  <c r="L1740" i="10"/>
  <c r="K1740" i="10"/>
  <c r="J1740" i="10"/>
  <c r="I1740" i="10"/>
  <c r="H1740" i="10"/>
  <c r="D1740" i="10"/>
  <c r="C1740" i="10"/>
  <c r="U1739" i="10"/>
  <c r="T1739" i="10"/>
  <c r="S1739" i="10"/>
  <c r="R1739" i="10"/>
  <c r="Q1739" i="10"/>
  <c r="P1739" i="10"/>
  <c r="O1739" i="10"/>
  <c r="N1739" i="10"/>
  <c r="M1739" i="10"/>
  <c r="L1739" i="10"/>
  <c r="K1739" i="10"/>
  <c r="J1739" i="10"/>
  <c r="I1739" i="10"/>
  <c r="H1739" i="10"/>
  <c r="D1739" i="10"/>
  <c r="C1739" i="10"/>
  <c r="U1738" i="10"/>
  <c r="T1738" i="10"/>
  <c r="S1738" i="10"/>
  <c r="R1738" i="10"/>
  <c r="Q1738" i="10"/>
  <c r="P1738" i="10"/>
  <c r="O1738" i="10"/>
  <c r="N1738" i="10"/>
  <c r="M1738" i="10"/>
  <c r="L1738" i="10"/>
  <c r="K1738" i="10"/>
  <c r="J1738" i="10"/>
  <c r="I1738" i="10"/>
  <c r="H1738" i="10"/>
  <c r="D1738" i="10"/>
  <c r="C1738" i="10"/>
  <c r="U1737" i="10"/>
  <c r="T1737" i="10"/>
  <c r="S1737" i="10"/>
  <c r="R1737" i="10"/>
  <c r="Q1737" i="10"/>
  <c r="P1737" i="10"/>
  <c r="O1737" i="10"/>
  <c r="N1737" i="10"/>
  <c r="M1737" i="10"/>
  <c r="L1737" i="10"/>
  <c r="K1737" i="10"/>
  <c r="J1737" i="10"/>
  <c r="I1737" i="10"/>
  <c r="H1737" i="10"/>
  <c r="D1737" i="10"/>
  <c r="C1737" i="10"/>
  <c r="U1736" i="10"/>
  <c r="T1736" i="10"/>
  <c r="S1736" i="10"/>
  <c r="R1736" i="10"/>
  <c r="Q1736" i="10"/>
  <c r="P1736" i="10"/>
  <c r="O1736" i="10"/>
  <c r="N1736" i="10"/>
  <c r="M1736" i="10"/>
  <c r="L1736" i="10"/>
  <c r="K1736" i="10"/>
  <c r="J1736" i="10"/>
  <c r="I1736" i="10"/>
  <c r="H1736" i="10"/>
  <c r="D1736" i="10"/>
  <c r="C1736" i="10"/>
  <c r="U1735" i="10"/>
  <c r="T1735" i="10"/>
  <c r="S1735" i="10"/>
  <c r="R1735" i="10"/>
  <c r="Q1735" i="10"/>
  <c r="P1735" i="10"/>
  <c r="O1735" i="10"/>
  <c r="N1735" i="10"/>
  <c r="M1735" i="10"/>
  <c r="L1735" i="10"/>
  <c r="K1735" i="10"/>
  <c r="J1735" i="10"/>
  <c r="I1735" i="10"/>
  <c r="H1735" i="10"/>
  <c r="D1735" i="10"/>
  <c r="C1735" i="10"/>
  <c r="U1734" i="10"/>
  <c r="T1734" i="10"/>
  <c r="S1734" i="10"/>
  <c r="R1734" i="10"/>
  <c r="Q1734" i="10"/>
  <c r="P1734" i="10"/>
  <c r="O1734" i="10"/>
  <c r="N1734" i="10"/>
  <c r="M1734" i="10"/>
  <c r="L1734" i="10"/>
  <c r="K1734" i="10"/>
  <c r="J1734" i="10"/>
  <c r="I1734" i="10"/>
  <c r="H1734" i="10"/>
  <c r="D1734" i="10"/>
  <c r="C1734" i="10"/>
  <c r="U1733" i="10"/>
  <c r="T1733" i="10"/>
  <c r="S1733" i="10"/>
  <c r="R1733" i="10"/>
  <c r="Q1733" i="10"/>
  <c r="P1733" i="10"/>
  <c r="O1733" i="10"/>
  <c r="N1733" i="10"/>
  <c r="M1733" i="10"/>
  <c r="L1733" i="10"/>
  <c r="K1733" i="10"/>
  <c r="J1733" i="10"/>
  <c r="I1733" i="10"/>
  <c r="H1733" i="10"/>
  <c r="D1733" i="10"/>
  <c r="C1733" i="10"/>
  <c r="U1732" i="10"/>
  <c r="T1732" i="10"/>
  <c r="S1732" i="10"/>
  <c r="R1732" i="10"/>
  <c r="Q1732" i="10"/>
  <c r="P1732" i="10"/>
  <c r="O1732" i="10"/>
  <c r="N1732" i="10"/>
  <c r="M1732" i="10"/>
  <c r="L1732" i="10"/>
  <c r="K1732" i="10"/>
  <c r="J1732" i="10"/>
  <c r="I1732" i="10"/>
  <c r="H1732" i="10"/>
  <c r="D1732" i="10"/>
  <c r="C1732" i="10"/>
  <c r="U1731" i="10"/>
  <c r="T1731" i="10"/>
  <c r="S1731" i="10"/>
  <c r="R1731" i="10"/>
  <c r="Q1731" i="10"/>
  <c r="P1731" i="10"/>
  <c r="O1731" i="10"/>
  <c r="N1731" i="10"/>
  <c r="M1731" i="10"/>
  <c r="L1731" i="10"/>
  <c r="K1731" i="10"/>
  <c r="J1731" i="10"/>
  <c r="I1731" i="10"/>
  <c r="H1731" i="10"/>
  <c r="D1731" i="10"/>
  <c r="C1731" i="10"/>
  <c r="U1730" i="10"/>
  <c r="T1730" i="10"/>
  <c r="S1730" i="10"/>
  <c r="R1730" i="10"/>
  <c r="Q1730" i="10"/>
  <c r="P1730" i="10"/>
  <c r="O1730" i="10"/>
  <c r="N1730" i="10"/>
  <c r="M1730" i="10"/>
  <c r="L1730" i="10"/>
  <c r="K1730" i="10"/>
  <c r="J1730" i="10"/>
  <c r="I1730" i="10"/>
  <c r="H1730" i="10"/>
  <c r="D1730" i="10"/>
  <c r="C1730" i="10"/>
  <c r="U1729" i="10"/>
  <c r="T1729" i="10"/>
  <c r="S1729" i="10"/>
  <c r="R1729" i="10"/>
  <c r="Q1729" i="10"/>
  <c r="P1729" i="10"/>
  <c r="O1729" i="10"/>
  <c r="N1729" i="10"/>
  <c r="M1729" i="10"/>
  <c r="L1729" i="10"/>
  <c r="K1729" i="10"/>
  <c r="J1729" i="10"/>
  <c r="I1729" i="10"/>
  <c r="H1729" i="10"/>
  <c r="D1729" i="10"/>
  <c r="C1729" i="10"/>
  <c r="U1728" i="10"/>
  <c r="T1728" i="10"/>
  <c r="S1728" i="10"/>
  <c r="R1728" i="10"/>
  <c r="Q1728" i="10"/>
  <c r="P1728" i="10"/>
  <c r="O1728" i="10"/>
  <c r="N1728" i="10"/>
  <c r="M1728" i="10"/>
  <c r="L1728" i="10"/>
  <c r="K1728" i="10"/>
  <c r="J1728" i="10"/>
  <c r="I1728" i="10"/>
  <c r="H1728" i="10"/>
  <c r="D1728" i="10"/>
  <c r="C1728" i="10"/>
  <c r="U1727" i="10"/>
  <c r="T1727" i="10"/>
  <c r="S1727" i="10"/>
  <c r="R1727" i="10"/>
  <c r="Q1727" i="10"/>
  <c r="P1727" i="10"/>
  <c r="O1727" i="10"/>
  <c r="N1727" i="10"/>
  <c r="M1727" i="10"/>
  <c r="L1727" i="10"/>
  <c r="K1727" i="10"/>
  <c r="J1727" i="10"/>
  <c r="I1727" i="10"/>
  <c r="H1727" i="10"/>
  <c r="D1727" i="10"/>
  <c r="C1727" i="10"/>
  <c r="U1726" i="10"/>
  <c r="T1726" i="10"/>
  <c r="S1726" i="10"/>
  <c r="R1726" i="10"/>
  <c r="Q1726" i="10"/>
  <c r="P1726" i="10"/>
  <c r="O1726" i="10"/>
  <c r="N1726" i="10"/>
  <c r="M1726" i="10"/>
  <c r="L1726" i="10"/>
  <c r="K1726" i="10"/>
  <c r="J1726" i="10"/>
  <c r="I1726" i="10"/>
  <c r="H1726" i="10"/>
  <c r="D1726" i="10"/>
  <c r="C1726" i="10"/>
  <c r="U1725" i="10"/>
  <c r="T1725" i="10"/>
  <c r="S1725" i="10"/>
  <c r="R1725" i="10"/>
  <c r="Q1725" i="10"/>
  <c r="P1725" i="10"/>
  <c r="O1725" i="10"/>
  <c r="N1725" i="10"/>
  <c r="M1725" i="10"/>
  <c r="L1725" i="10"/>
  <c r="K1725" i="10"/>
  <c r="J1725" i="10"/>
  <c r="I1725" i="10"/>
  <c r="H1725" i="10"/>
  <c r="D1725" i="10"/>
  <c r="C1725" i="10"/>
  <c r="U1724" i="10"/>
  <c r="T1724" i="10"/>
  <c r="S1724" i="10"/>
  <c r="R1724" i="10"/>
  <c r="Q1724" i="10"/>
  <c r="P1724" i="10"/>
  <c r="O1724" i="10"/>
  <c r="N1724" i="10"/>
  <c r="M1724" i="10"/>
  <c r="L1724" i="10"/>
  <c r="K1724" i="10"/>
  <c r="J1724" i="10"/>
  <c r="I1724" i="10"/>
  <c r="H1724" i="10"/>
  <c r="D1724" i="10"/>
  <c r="C1724" i="10"/>
  <c r="U1723" i="10"/>
  <c r="T1723" i="10"/>
  <c r="S1723" i="10"/>
  <c r="R1723" i="10"/>
  <c r="Q1723" i="10"/>
  <c r="P1723" i="10"/>
  <c r="O1723" i="10"/>
  <c r="N1723" i="10"/>
  <c r="M1723" i="10"/>
  <c r="L1723" i="10"/>
  <c r="K1723" i="10"/>
  <c r="J1723" i="10"/>
  <c r="I1723" i="10"/>
  <c r="H1723" i="10"/>
  <c r="D1723" i="10"/>
  <c r="C1723" i="10"/>
  <c r="U1722" i="10"/>
  <c r="T1722" i="10"/>
  <c r="S1722" i="10"/>
  <c r="R1722" i="10"/>
  <c r="Q1722" i="10"/>
  <c r="P1722" i="10"/>
  <c r="O1722" i="10"/>
  <c r="N1722" i="10"/>
  <c r="M1722" i="10"/>
  <c r="L1722" i="10"/>
  <c r="K1722" i="10"/>
  <c r="J1722" i="10"/>
  <c r="I1722" i="10"/>
  <c r="H1722" i="10"/>
  <c r="D1722" i="10"/>
  <c r="C1722" i="10"/>
  <c r="U1721" i="10"/>
  <c r="T1721" i="10"/>
  <c r="S1721" i="10"/>
  <c r="R1721" i="10"/>
  <c r="Q1721" i="10"/>
  <c r="P1721" i="10"/>
  <c r="O1721" i="10"/>
  <c r="N1721" i="10"/>
  <c r="M1721" i="10"/>
  <c r="L1721" i="10"/>
  <c r="K1721" i="10"/>
  <c r="J1721" i="10"/>
  <c r="I1721" i="10"/>
  <c r="H1721" i="10"/>
  <c r="D1721" i="10"/>
  <c r="C1721" i="10"/>
  <c r="U1720" i="10"/>
  <c r="T1720" i="10"/>
  <c r="S1720" i="10"/>
  <c r="R1720" i="10"/>
  <c r="Q1720" i="10"/>
  <c r="P1720" i="10"/>
  <c r="O1720" i="10"/>
  <c r="N1720" i="10"/>
  <c r="M1720" i="10"/>
  <c r="L1720" i="10"/>
  <c r="K1720" i="10"/>
  <c r="J1720" i="10"/>
  <c r="I1720" i="10"/>
  <c r="H1720" i="10"/>
  <c r="D1720" i="10"/>
  <c r="C1720" i="10"/>
  <c r="U1719" i="10"/>
  <c r="T1719" i="10"/>
  <c r="S1719" i="10"/>
  <c r="R1719" i="10"/>
  <c r="Q1719" i="10"/>
  <c r="P1719" i="10"/>
  <c r="O1719" i="10"/>
  <c r="N1719" i="10"/>
  <c r="M1719" i="10"/>
  <c r="L1719" i="10"/>
  <c r="K1719" i="10"/>
  <c r="J1719" i="10"/>
  <c r="I1719" i="10"/>
  <c r="H1719" i="10"/>
  <c r="D1719" i="10"/>
  <c r="C1719" i="10"/>
  <c r="U1718" i="10"/>
  <c r="T1718" i="10"/>
  <c r="S1718" i="10"/>
  <c r="R1718" i="10"/>
  <c r="Q1718" i="10"/>
  <c r="P1718" i="10"/>
  <c r="O1718" i="10"/>
  <c r="N1718" i="10"/>
  <c r="M1718" i="10"/>
  <c r="L1718" i="10"/>
  <c r="K1718" i="10"/>
  <c r="J1718" i="10"/>
  <c r="I1718" i="10"/>
  <c r="H1718" i="10"/>
  <c r="D1718" i="10"/>
  <c r="C1718" i="10"/>
  <c r="U1717" i="10"/>
  <c r="T1717" i="10"/>
  <c r="S1717" i="10"/>
  <c r="R1717" i="10"/>
  <c r="Q1717" i="10"/>
  <c r="P1717" i="10"/>
  <c r="O1717" i="10"/>
  <c r="N1717" i="10"/>
  <c r="M1717" i="10"/>
  <c r="L1717" i="10"/>
  <c r="K1717" i="10"/>
  <c r="J1717" i="10"/>
  <c r="I1717" i="10"/>
  <c r="H1717" i="10"/>
  <c r="D1717" i="10"/>
  <c r="C1717" i="10"/>
  <c r="U1716" i="10"/>
  <c r="T1716" i="10"/>
  <c r="S1716" i="10"/>
  <c r="R1716" i="10"/>
  <c r="Q1716" i="10"/>
  <c r="P1716" i="10"/>
  <c r="O1716" i="10"/>
  <c r="N1716" i="10"/>
  <c r="M1716" i="10"/>
  <c r="L1716" i="10"/>
  <c r="K1716" i="10"/>
  <c r="J1716" i="10"/>
  <c r="I1716" i="10"/>
  <c r="H1716" i="10"/>
  <c r="D1716" i="10"/>
  <c r="C1716" i="10"/>
  <c r="U1715" i="10"/>
  <c r="T1715" i="10"/>
  <c r="S1715" i="10"/>
  <c r="R1715" i="10"/>
  <c r="Q1715" i="10"/>
  <c r="P1715" i="10"/>
  <c r="O1715" i="10"/>
  <c r="N1715" i="10"/>
  <c r="M1715" i="10"/>
  <c r="L1715" i="10"/>
  <c r="K1715" i="10"/>
  <c r="J1715" i="10"/>
  <c r="I1715" i="10"/>
  <c r="H1715" i="10"/>
  <c r="D1715" i="10"/>
  <c r="C1715" i="10"/>
  <c r="U1714" i="10"/>
  <c r="T1714" i="10"/>
  <c r="S1714" i="10"/>
  <c r="R1714" i="10"/>
  <c r="Q1714" i="10"/>
  <c r="P1714" i="10"/>
  <c r="O1714" i="10"/>
  <c r="N1714" i="10"/>
  <c r="M1714" i="10"/>
  <c r="L1714" i="10"/>
  <c r="K1714" i="10"/>
  <c r="J1714" i="10"/>
  <c r="I1714" i="10"/>
  <c r="H1714" i="10"/>
  <c r="D1714" i="10"/>
  <c r="C1714" i="10"/>
  <c r="U1713" i="10"/>
  <c r="T1713" i="10"/>
  <c r="S1713" i="10"/>
  <c r="R1713" i="10"/>
  <c r="Q1713" i="10"/>
  <c r="P1713" i="10"/>
  <c r="O1713" i="10"/>
  <c r="N1713" i="10"/>
  <c r="M1713" i="10"/>
  <c r="L1713" i="10"/>
  <c r="K1713" i="10"/>
  <c r="J1713" i="10"/>
  <c r="I1713" i="10"/>
  <c r="H1713" i="10"/>
  <c r="D1713" i="10"/>
  <c r="C1713" i="10"/>
  <c r="U1712" i="10"/>
  <c r="T1712" i="10"/>
  <c r="S1712" i="10"/>
  <c r="R1712" i="10"/>
  <c r="Q1712" i="10"/>
  <c r="P1712" i="10"/>
  <c r="O1712" i="10"/>
  <c r="N1712" i="10"/>
  <c r="M1712" i="10"/>
  <c r="L1712" i="10"/>
  <c r="K1712" i="10"/>
  <c r="J1712" i="10"/>
  <c r="I1712" i="10"/>
  <c r="H1712" i="10"/>
  <c r="D1712" i="10"/>
  <c r="C1712" i="10"/>
  <c r="U1711" i="10"/>
  <c r="T1711" i="10"/>
  <c r="S1711" i="10"/>
  <c r="R1711" i="10"/>
  <c r="Q1711" i="10"/>
  <c r="P1711" i="10"/>
  <c r="O1711" i="10"/>
  <c r="N1711" i="10"/>
  <c r="M1711" i="10"/>
  <c r="L1711" i="10"/>
  <c r="K1711" i="10"/>
  <c r="J1711" i="10"/>
  <c r="I1711" i="10"/>
  <c r="H1711" i="10"/>
  <c r="D1711" i="10"/>
  <c r="C1711" i="10"/>
  <c r="U1710" i="10"/>
  <c r="T1710" i="10"/>
  <c r="S1710" i="10"/>
  <c r="R1710" i="10"/>
  <c r="Q1710" i="10"/>
  <c r="P1710" i="10"/>
  <c r="O1710" i="10"/>
  <c r="N1710" i="10"/>
  <c r="M1710" i="10"/>
  <c r="L1710" i="10"/>
  <c r="K1710" i="10"/>
  <c r="J1710" i="10"/>
  <c r="I1710" i="10"/>
  <c r="H1710" i="10"/>
  <c r="D1710" i="10"/>
  <c r="C1710" i="10"/>
  <c r="U1709" i="10"/>
  <c r="T1709" i="10"/>
  <c r="S1709" i="10"/>
  <c r="R1709" i="10"/>
  <c r="Q1709" i="10"/>
  <c r="P1709" i="10"/>
  <c r="O1709" i="10"/>
  <c r="N1709" i="10"/>
  <c r="M1709" i="10"/>
  <c r="L1709" i="10"/>
  <c r="K1709" i="10"/>
  <c r="J1709" i="10"/>
  <c r="I1709" i="10"/>
  <c r="H1709" i="10"/>
  <c r="D1709" i="10"/>
  <c r="C1709" i="10"/>
  <c r="U1708" i="10"/>
  <c r="T1708" i="10"/>
  <c r="S1708" i="10"/>
  <c r="R1708" i="10"/>
  <c r="Q1708" i="10"/>
  <c r="P1708" i="10"/>
  <c r="O1708" i="10"/>
  <c r="N1708" i="10"/>
  <c r="M1708" i="10"/>
  <c r="L1708" i="10"/>
  <c r="K1708" i="10"/>
  <c r="J1708" i="10"/>
  <c r="I1708" i="10"/>
  <c r="H1708" i="10"/>
  <c r="D1708" i="10"/>
  <c r="C1708" i="10"/>
  <c r="U1707" i="10"/>
  <c r="T1707" i="10"/>
  <c r="S1707" i="10"/>
  <c r="R1707" i="10"/>
  <c r="Q1707" i="10"/>
  <c r="P1707" i="10"/>
  <c r="O1707" i="10"/>
  <c r="N1707" i="10"/>
  <c r="M1707" i="10"/>
  <c r="L1707" i="10"/>
  <c r="K1707" i="10"/>
  <c r="J1707" i="10"/>
  <c r="I1707" i="10"/>
  <c r="H1707" i="10"/>
  <c r="D1707" i="10"/>
  <c r="C1707" i="10"/>
  <c r="U1706" i="10"/>
  <c r="T1706" i="10"/>
  <c r="S1706" i="10"/>
  <c r="R1706" i="10"/>
  <c r="Q1706" i="10"/>
  <c r="P1706" i="10"/>
  <c r="O1706" i="10"/>
  <c r="N1706" i="10"/>
  <c r="M1706" i="10"/>
  <c r="L1706" i="10"/>
  <c r="K1706" i="10"/>
  <c r="J1706" i="10"/>
  <c r="I1706" i="10"/>
  <c r="H1706" i="10"/>
  <c r="D1706" i="10"/>
  <c r="C1706" i="10"/>
  <c r="U1705" i="10"/>
  <c r="T1705" i="10"/>
  <c r="S1705" i="10"/>
  <c r="R1705" i="10"/>
  <c r="Q1705" i="10"/>
  <c r="P1705" i="10"/>
  <c r="O1705" i="10"/>
  <c r="N1705" i="10"/>
  <c r="M1705" i="10"/>
  <c r="L1705" i="10"/>
  <c r="K1705" i="10"/>
  <c r="J1705" i="10"/>
  <c r="I1705" i="10"/>
  <c r="H1705" i="10"/>
  <c r="D1705" i="10"/>
  <c r="C1705" i="10"/>
  <c r="U1704" i="10"/>
  <c r="T1704" i="10"/>
  <c r="S1704" i="10"/>
  <c r="R1704" i="10"/>
  <c r="Q1704" i="10"/>
  <c r="P1704" i="10"/>
  <c r="O1704" i="10"/>
  <c r="N1704" i="10"/>
  <c r="M1704" i="10"/>
  <c r="L1704" i="10"/>
  <c r="K1704" i="10"/>
  <c r="J1704" i="10"/>
  <c r="I1704" i="10"/>
  <c r="H1704" i="10"/>
  <c r="D1704" i="10"/>
  <c r="C1704" i="10"/>
  <c r="U1703" i="10"/>
  <c r="T1703" i="10"/>
  <c r="S1703" i="10"/>
  <c r="R1703" i="10"/>
  <c r="Q1703" i="10"/>
  <c r="P1703" i="10"/>
  <c r="O1703" i="10"/>
  <c r="N1703" i="10"/>
  <c r="M1703" i="10"/>
  <c r="L1703" i="10"/>
  <c r="K1703" i="10"/>
  <c r="J1703" i="10"/>
  <c r="I1703" i="10"/>
  <c r="H1703" i="10"/>
  <c r="D1703" i="10"/>
  <c r="C1703" i="10"/>
  <c r="U1702" i="10"/>
  <c r="T1702" i="10"/>
  <c r="S1702" i="10"/>
  <c r="R1702" i="10"/>
  <c r="Q1702" i="10"/>
  <c r="P1702" i="10"/>
  <c r="O1702" i="10"/>
  <c r="N1702" i="10"/>
  <c r="M1702" i="10"/>
  <c r="L1702" i="10"/>
  <c r="K1702" i="10"/>
  <c r="J1702" i="10"/>
  <c r="I1702" i="10"/>
  <c r="H1702" i="10"/>
  <c r="D1702" i="10"/>
  <c r="C1702" i="10"/>
  <c r="U1701" i="10"/>
  <c r="T1701" i="10"/>
  <c r="S1701" i="10"/>
  <c r="R1701" i="10"/>
  <c r="Q1701" i="10"/>
  <c r="P1701" i="10"/>
  <c r="O1701" i="10"/>
  <c r="N1701" i="10"/>
  <c r="M1701" i="10"/>
  <c r="L1701" i="10"/>
  <c r="K1701" i="10"/>
  <c r="J1701" i="10"/>
  <c r="I1701" i="10"/>
  <c r="H1701" i="10"/>
  <c r="D1701" i="10"/>
  <c r="C1701" i="10"/>
  <c r="U1700" i="10"/>
  <c r="T1700" i="10"/>
  <c r="S1700" i="10"/>
  <c r="R1700" i="10"/>
  <c r="Q1700" i="10"/>
  <c r="P1700" i="10"/>
  <c r="O1700" i="10"/>
  <c r="N1700" i="10"/>
  <c r="M1700" i="10"/>
  <c r="L1700" i="10"/>
  <c r="K1700" i="10"/>
  <c r="J1700" i="10"/>
  <c r="I1700" i="10"/>
  <c r="H1700" i="10"/>
  <c r="D1700" i="10"/>
  <c r="C1700" i="10"/>
  <c r="U1699" i="10"/>
  <c r="T1699" i="10"/>
  <c r="S1699" i="10"/>
  <c r="R1699" i="10"/>
  <c r="Q1699" i="10"/>
  <c r="P1699" i="10"/>
  <c r="O1699" i="10"/>
  <c r="N1699" i="10"/>
  <c r="M1699" i="10"/>
  <c r="L1699" i="10"/>
  <c r="K1699" i="10"/>
  <c r="J1699" i="10"/>
  <c r="I1699" i="10"/>
  <c r="H1699" i="10"/>
  <c r="D1699" i="10"/>
  <c r="C1699" i="10"/>
  <c r="U1698" i="10"/>
  <c r="T1698" i="10"/>
  <c r="S1698" i="10"/>
  <c r="R1698" i="10"/>
  <c r="Q1698" i="10"/>
  <c r="P1698" i="10"/>
  <c r="O1698" i="10"/>
  <c r="N1698" i="10"/>
  <c r="M1698" i="10"/>
  <c r="L1698" i="10"/>
  <c r="K1698" i="10"/>
  <c r="J1698" i="10"/>
  <c r="I1698" i="10"/>
  <c r="H1698" i="10"/>
  <c r="D1698" i="10"/>
  <c r="C1698" i="10"/>
  <c r="U1697" i="10"/>
  <c r="T1697" i="10"/>
  <c r="S1697" i="10"/>
  <c r="R1697" i="10"/>
  <c r="Q1697" i="10"/>
  <c r="P1697" i="10"/>
  <c r="O1697" i="10"/>
  <c r="N1697" i="10"/>
  <c r="M1697" i="10"/>
  <c r="L1697" i="10"/>
  <c r="K1697" i="10"/>
  <c r="J1697" i="10"/>
  <c r="I1697" i="10"/>
  <c r="H1697" i="10"/>
  <c r="D1697" i="10"/>
  <c r="C1697" i="10"/>
  <c r="U1696" i="10"/>
  <c r="T1696" i="10"/>
  <c r="S1696" i="10"/>
  <c r="R1696" i="10"/>
  <c r="Q1696" i="10"/>
  <c r="P1696" i="10"/>
  <c r="O1696" i="10"/>
  <c r="N1696" i="10"/>
  <c r="M1696" i="10"/>
  <c r="L1696" i="10"/>
  <c r="K1696" i="10"/>
  <c r="J1696" i="10"/>
  <c r="I1696" i="10"/>
  <c r="H1696" i="10"/>
  <c r="D1696" i="10"/>
  <c r="C1696" i="10"/>
  <c r="U1695" i="10"/>
  <c r="T1695" i="10"/>
  <c r="S1695" i="10"/>
  <c r="R1695" i="10"/>
  <c r="Q1695" i="10"/>
  <c r="P1695" i="10"/>
  <c r="O1695" i="10"/>
  <c r="N1695" i="10"/>
  <c r="M1695" i="10"/>
  <c r="L1695" i="10"/>
  <c r="K1695" i="10"/>
  <c r="J1695" i="10"/>
  <c r="I1695" i="10"/>
  <c r="H1695" i="10"/>
  <c r="D1695" i="10"/>
  <c r="C1695" i="10"/>
  <c r="U1694" i="10"/>
  <c r="T1694" i="10"/>
  <c r="S1694" i="10"/>
  <c r="R1694" i="10"/>
  <c r="Q1694" i="10"/>
  <c r="P1694" i="10"/>
  <c r="O1694" i="10"/>
  <c r="N1694" i="10"/>
  <c r="M1694" i="10"/>
  <c r="L1694" i="10"/>
  <c r="K1694" i="10"/>
  <c r="J1694" i="10"/>
  <c r="I1694" i="10"/>
  <c r="H1694" i="10"/>
  <c r="D1694" i="10"/>
  <c r="C1694" i="10"/>
  <c r="U1693" i="10"/>
  <c r="T1693" i="10"/>
  <c r="S1693" i="10"/>
  <c r="R1693" i="10"/>
  <c r="Q1693" i="10"/>
  <c r="P1693" i="10"/>
  <c r="O1693" i="10"/>
  <c r="N1693" i="10"/>
  <c r="M1693" i="10"/>
  <c r="L1693" i="10"/>
  <c r="K1693" i="10"/>
  <c r="J1693" i="10"/>
  <c r="I1693" i="10"/>
  <c r="H1693" i="10"/>
  <c r="D1693" i="10"/>
  <c r="C1693" i="10"/>
  <c r="U1692" i="10"/>
  <c r="T1692" i="10"/>
  <c r="S1692" i="10"/>
  <c r="R1692" i="10"/>
  <c r="Q1692" i="10"/>
  <c r="P1692" i="10"/>
  <c r="O1692" i="10"/>
  <c r="N1692" i="10"/>
  <c r="M1692" i="10"/>
  <c r="L1692" i="10"/>
  <c r="K1692" i="10"/>
  <c r="J1692" i="10"/>
  <c r="I1692" i="10"/>
  <c r="H1692" i="10"/>
  <c r="D1692" i="10"/>
  <c r="C1692" i="10"/>
  <c r="U1691" i="10"/>
  <c r="T1691" i="10"/>
  <c r="S1691" i="10"/>
  <c r="R1691" i="10"/>
  <c r="Q1691" i="10"/>
  <c r="P1691" i="10"/>
  <c r="O1691" i="10"/>
  <c r="N1691" i="10"/>
  <c r="M1691" i="10"/>
  <c r="L1691" i="10"/>
  <c r="K1691" i="10"/>
  <c r="J1691" i="10"/>
  <c r="I1691" i="10"/>
  <c r="H1691" i="10"/>
  <c r="D1691" i="10"/>
  <c r="C1691" i="10"/>
  <c r="U1690" i="10"/>
  <c r="T1690" i="10"/>
  <c r="S1690" i="10"/>
  <c r="R1690" i="10"/>
  <c r="Q1690" i="10"/>
  <c r="P1690" i="10"/>
  <c r="O1690" i="10"/>
  <c r="N1690" i="10"/>
  <c r="M1690" i="10"/>
  <c r="L1690" i="10"/>
  <c r="K1690" i="10"/>
  <c r="J1690" i="10"/>
  <c r="I1690" i="10"/>
  <c r="H1690" i="10"/>
  <c r="D1690" i="10"/>
  <c r="C1690" i="10"/>
  <c r="U1689" i="10"/>
  <c r="T1689" i="10"/>
  <c r="S1689" i="10"/>
  <c r="R1689" i="10"/>
  <c r="Q1689" i="10"/>
  <c r="P1689" i="10"/>
  <c r="O1689" i="10"/>
  <c r="N1689" i="10"/>
  <c r="M1689" i="10"/>
  <c r="L1689" i="10"/>
  <c r="K1689" i="10"/>
  <c r="J1689" i="10"/>
  <c r="I1689" i="10"/>
  <c r="H1689" i="10"/>
  <c r="D1689" i="10"/>
  <c r="C1689" i="10"/>
  <c r="U1688" i="10"/>
  <c r="T1688" i="10"/>
  <c r="S1688" i="10"/>
  <c r="R1688" i="10"/>
  <c r="Q1688" i="10"/>
  <c r="P1688" i="10"/>
  <c r="O1688" i="10"/>
  <c r="N1688" i="10"/>
  <c r="M1688" i="10"/>
  <c r="L1688" i="10"/>
  <c r="K1688" i="10"/>
  <c r="J1688" i="10"/>
  <c r="I1688" i="10"/>
  <c r="H1688" i="10"/>
  <c r="D1688" i="10"/>
  <c r="C1688" i="10"/>
  <c r="U1687" i="10"/>
  <c r="T1687" i="10"/>
  <c r="S1687" i="10"/>
  <c r="R1687" i="10"/>
  <c r="Q1687" i="10"/>
  <c r="P1687" i="10"/>
  <c r="O1687" i="10"/>
  <c r="N1687" i="10"/>
  <c r="M1687" i="10"/>
  <c r="L1687" i="10"/>
  <c r="K1687" i="10"/>
  <c r="J1687" i="10"/>
  <c r="I1687" i="10"/>
  <c r="H1687" i="10"/>
  <c r="D1687" i="10"/>
  <c r="C1687" i="10"/>
  <c r="U1686" i="10"/>
  <c r="T1686" i="10"/>
  <c r="S1686" i="10"/>
  <c r="R1686" i="10"/>
  <c r="Q1686" i="10"/>
  <c r="P1686" i="10"/>
  <c r="O1686" i="10"/>
  <c r="N1686" i="10"/>
  <c r="M1686" i="10"/>
  <c r="L1686" i="10"/>
  <c r="K1686" i="10"/>
  <c r="J1686" i="10"/>
  <c r="I1686" i="10"/>
  <c r="H1686" i="10"/>
  <c r="D1686" i="10"/>
  <c r="C1686" i="10"/>
  <c r="U1685" i="10"/>
  <c r="T1685" i="10"/>
  <c r="S1685" i="10"/>
  <c r="R1685" i="10"/>
  <c r="Q1685" i="10"/>
  <c r="P1685" i="10"/>
  <c r="O1685" i="10"/>
  <c r="N1685" i="10"/>
  <c r="M1685" i="10"/>
  <c r="L1685" i="10"/>
  <c r="K1685" i="10"/>
  <c r="J1685" i="10"/>
  <c r="I1685" i="10"/>
  <c r="H1685" i="10"/>
  <c r="D1685" i="10"/>
  <c r="C1685" i="10"/>
  <c r="U1684" i="10"/>
  <c r="T1684" i="10"/>
  <c r="S1684" i="10"/>
  <c r="R1684" i="10"/>
  <c r="Q1684" i="10"/>
  <c r="P1684" i="10"/>
  <c r="O1684" i="10"/>
  <c r="N1684" i="10"/>
  <c r="M1684" i="10"/>
  <c r="L1684" i="10"/>
  <c r="K1684" i="10"/>
  <c r="J1684" i="10"/>
  <c r="I1684" i="10"/>
  <c r="H1684" i="10"/>
  <c r="D1684" i="10"/>
  <c r="C1684" i="10"/>
  <c r="U1683" i="10"/>
  <c r="T1683" i="10"/>
  <c r="S1683" i="10"/>
  <c r="R1683" i="10"/>
  <c r="Q1683" i="10"/>
  <c r="P1683" i="10"/>
  <c r="O1683" i="10"/>
  <c r="N1683" i="10"/>
  <c r="M1683" i="10"/>
  <c r="L1683" i="10"/>
  <c r="K1683" i="10"/>
  <c r="J1683" i="10"/>
  <c r="I1683" i="10"/>
  <c r="H1683" i="10"/>
  <c r="D1683" i="10"/>
  <c r="C1683" i="10"/>
  <c r="U1682" i="10"/>
  <c r="T1682" i="10"/>
  <c r="S1682" i="10"/>
  <c r="R1682" i="10"/>
  <c r="Q1682" i="10"/>
  <c r="P1682" i="10"/>
  <c r="O1682" i="10"/>
  <c r="N1682" i="10"/>
  <c r="M1682" i="10"/>
  <c r="L1682" i="10"/>
  <c r="K1682" i="10"/>
  <c r="J1682" i="10"/>
  <c r="I1682" i="10"/>
  <c r="H1682" i="10"/>
  <c r="D1682" i="10"/>
  <c r="C1682" i="10"/>
  <c r="U1681" i="10"/>
  <c r="T1681" i="10"/>
  <c r="S1681" i="10"/>
  <c r="R1681" i="10"/>
  <c r="Q1681" i="10"/>
  <c r="P1681" i="10"/>
  <c r="O1681" i="10"/>
  <c r="N1681" i="10"/>
  <c r="M1681" i="10"/>
  <c r="L1681" i="10"/>
  <c r="K1681" i="10"/>
  <c r="J1681" i="10"/>
  <c r="I1681" i="10"/>
  <c r="H1681" i="10"/>
  <c r="D1681" i="10"/>
  <c r="C1681" i="10"/>
  <c r="U1680" i="10"/>
  <c r="T1680" i="10"/>
  <c r="S1680" i="10"/>
  <c r="R1680" i="10"/>
  <c r="Q1680" i="10"/>
  <c r="P1680" i="10"/>
  <c r="O1680" i="10"/>
  <c r="N1680" i="10"/>
  <c r="M1680" i="10"/>
  <c r="L1680" i="10"/>
  <c r="K1680" i="10"/>
  <c r="J1680" i="10"/>
  <c r="I1680" i="10"/>
  <c r="H1680" i="10"/>
  <c r="D1680" i="10"/>
  <c r="C1680" i="10"/>
  <c r="U1679" i="10"/>
  <c r="T1679" i="10"/>
  <c r="S1679" i="10"/>
  <c r="R1679" i="10"/>
  <c r="Q1679" i="10"/>
  <c r="P1679" i="10"/>
  <c r="O1679" i="10"/>
  <c r="N1679" i="10"/>
  <c r="M1679" i="10"/>
  <c r="L1679" i="10"/>
  <c r="K1679" i="10"/>
  <c r="J1679" i="10"/>
  <c r="I1679" i="10"/>
  <c r="H1679" i="10"/>
  <c r="D1679" i="10"/>
  <c r="C1679" i="10"/>
  <c r="U1678" i="10"/>
  <c r="T1678" i="10"/>
  <c r="S1678" i="10"/>
  <c r="R1678" i="10"/>
  <c r="Q1678" i="10"/>
  <c r="P1678" i="10"/>
  <c r="O1678" i="10"/>
  <c r="N1678" i="10"/>
  <c r="M1678" i="10"/>
  <c r="L1678" i="10"/>
  <c r="K1678" i="10"/>
  <c r="J1678" i="10"/>
  <c r="I1678" i="10"/>
  <c r="H1678" i="10"/>
  <c r="D1678" i="10"/>
  <c r="C1678" i="10"/>
  <c r="U1677" i="10"/>
  <c r="T1677" i="10"/>
  <c r="S1677" i="10"/>
  <c r="R1677" i="10"/>
  <c r="Q1677" i="10"/>
  <c r="P1677" i="10"/>
  <c r="O1677" i="10"/>
  <c r="N1677" i="10"/>
  <c r="M1677" i="10"/>
  <c r="L1677" i="10"/>
  <c r="K1677" i="10"/>
  <c r="J1677" i="10"/>
  <c r="I1677" i="10"/>
  <c r="H1677" i="10"/>
  <c r="D1677" i="10"/>
  <c r="C1677" i="10"/>
  <c r="U1676" i="10"/>
  <c r="T1676" i="10"/>
  <c r="S1676" i="10"/>
  <c r="R1676" i="10"/>
  <c r="Q1676" i="10"/>
  <c r="P1676" i="10"/>
  <c r="O1676" i="10"/>
  <c r="N1676" i="10"/>
  <c r="M1676" i="10"/>
  <c r="L1676" i="10"/>
  <c r="K1676" i="10"/>
  <c r="J1676" i="10"/>
  <c r="I1676" i="10"/>
  <c r="H1676" i="10"/>
  <c r="D1676" i="10"/>
  <c r="C1676" i="10"/>
  <c r="U1675" i="10"/>
  <c r="T1675" i="10"/>
  <c r="S1675" i="10"/>
  <c r="R1675" i="10"/>
  <c r="Q1675" i="10"/>
  <c r="P1675" i="10"/>
  <c r="O1675" i="10"/>
  <c r="N1675" i="10"/>
  <c r="M1675" i="10"/>
  <c r="L1675" i="10"/>
  <c r="K1675" i="10"/>
  <c r="J1675" i="10"/>
  <c r="I1675" i="10"/>
  <c r="H1675" i="10"/>
  <c r="D1675" i="10"/>
  <c r="C1675" i="10"/>
  <c r="U1674" i="10"/>
  <c r="T1674" i="10"/>
  <c r="S1674" i="10"/>
  <c r="R1674" i="10"/>
  <c r="Q1674" i="10"/>
  <c r="P1674" i="10"/>
  <c r="O1674" i="10"/>
  <c r="N1674" i="10"/>
  <c r="M1674" i="10"/>
  <c r="L1674" i="10"/>
  <c r="K1674" i="10"/>
  <c r="J1674" i="10"/>
  <c r="I1674" i="10"/>
  <c r="H1674" i="10"/>
  <c r="D1674" i="10"/>
  <c r="C1674" i="10"/>
  <c r="U1673" i="10"/>
  <c r="T1673" i="10"/>
  <c r="S1673" i="10"/>
  <c r="R1673" i="10"/>
  <c r="Q1673" i="10"/>
  <c r="P1673" i="10"/>
  <c r="O1673" i="10"/>
  <c r="N1673" i="10"/>
  <c r="M1673" i="10"/>
  <c r="L1673" i="10"/>
  <c r="K1673" i="10"/>
  <c r="J1673" i="10"/>
  <c r="I1673" i="10"/>
  <c r="H1673" i="10"/>
  <c r="D1673" i="10"/>
  <c r="C1673" i="10"/>
  <c r="U1672" i="10"/>
  <c r="T1672" i="10"/>
  <c r="S1672" i="10"/>
  <c r="R1672" i="10"/>
  <c r="Q1672" i="10"/>
  <c r="P1672" i="10"/>
  <c r="O1672" i="10"/>
  <c r="N1672" i="10"/>
  <c r="M1672" i="10"/>
  <c r="L1672" i="10"/>
  <c r="K1672" i="10"/>
  <c r="J1672" i="10"/>
  <c r="I1672" i="10"/>
  <c r="H1672" i="10"/>
  <c r="D1672" i="10"/>
  <c r="C1672" i="10"/>
  <c r="U1671" i="10"/>
  <c r="T1671" i="10"/>
  <c r="S1671" i="10"/>
  <c r="R1671" i="10"/>
  <c r="Q1671" i="10"/>
  <c r="P1671" i="10"/>
  <c r="O1671" i="10"/>
  <c r="N1671" i="10"/>
  <c r="M1671" i="10"/>
  <c r="L1671" i="10"/>
  <c r="K1671" i="10"/>
  <c r="J1671" i="10"/>
  <c r="I1671" i="10"/>
  <c r="H1671" i="10"/>
  <c r="D1671" i="10"/>
  <c r="C1671" i="10"/>
  <c r="U1670" i="10"/>
  <c r="T1670" i="10"/>
  <c r="S1670" i="10"/>
  <c r="R1670" i="10"/>
  <c r="Q1670" i="10"/>
  <c r="P1670" i="10"/>
  <c r="O1670" i="10"/>
  <c r="N1670" i="10"/>
  <c r="M1670" i="10"/>
  <c r="L1670" i="10"/>
  <c r="K1670" i="10"/>
  <c r="J1670" i="10"/>
  <c r="I1670" i="10"/>
  <c r="H1670" i="10"/>
  <c r="D1670" i="10"/>
  <c r="C1670" i="10"/>
  <c r="U1669" i="10"/>
  <c r="T1669" i="10"/>
  <c r="S1669" i="10"/>
  <c r="R1669" i="10"/>
  <c r="Q1669" i="10"/>
  <c r="P1669" i="10"/>
  <c r="O1669" i="10"/>
  <c r="N1669" i="10"/>
  <c r="M1669" i="10"/>
  <c r="L1669" i="10"/>
  <c r="K1669" i="10"/>
  <c r="J1669" i="10"/>
  <c r="I1669" i="10"/>
  <c r="H1669" i="10"/>
  <c r="D1669" i="10"/>
  <c r="C1669" i="10"/>
  <c r="U1668" i="10"/>
  <c r="T1668" i="10"/>
  <c r="S1668" i="10"/>
  <c r="R1668" i="10"/>
  <c r="Q1668" i="10"/>
  <c r="P1668" i="10"/>
  <c r="O1668" i="10"/>
  <c r="N1668" i="10"/>
  <c r="M1668" i="10"/>
  <c r="L1668" i="10"/>
  <c r="K1668" i="10"/>
  <c r="J1668" i="10"/>
  <c r="I1668" i="10"/>
  <c r="H1668" i="10"/>
  <c r="D1668" i="10"/>
  <c r="C1668" i="10"/>
  <c r="U1667" i="10"/>
  <c r="T1667" i="10"/>
  <c r="S1667" i="10"/>
  <c r="R1667" i="10"/>
  <c r="Q1667" i="10"/>
  <c r="P1667" i="10"/>
  <c r="O1667" i="10"/>
  <c r="N1667" i="10"/>
  <c r="M1667" i="10"/>
  <c r="L1667" i="10"/>
  <c r="K1667" i="10"/>
  <c r="J1667" i="10"/>
  <c r="I1667" i="10"/>
  <c r="H1667" i="10"/>
  <c r="D1667" i="10"/>
  <c r="C1667" i="10"/>
  <c r="U1666" i="10"/>
  <c r="T1666" i="10"/>
  <c r="S1666" i="10"/>
  <c r="R1666" i="10"/>
  <c r="Q1666" i="10"/>
  <c r="P1666" i="10"/>
  <c r="O1666" i="10"/>
  <c r="N1666" i="10"/>
  <c r="M1666" i="10"/>
  <c r="L1666" i="10"/>
  <c r="K1666" i="10"/>
  <c r="J1666" i="10"/>
  <c r="I1666" i="10"/>
  <c r="H1666" i="10"/>
  <c r="D1666" i="10"/>
  <c r="C1666" i="10"/>
  <c r="U1665" i="10"/>
  <c r="T1665" i="10"/>
  <c r="S1665" i="10"/>
  <c r="R1665" i="10"/>
  <c r="Q1665" i="10"/>
  <c r="P1665" i="10"/>
  <c r="O1665" i="10"/>
  <c r="N1665" i="10"/>
  <c r="M1665" i="10"/>
  <c r="L1665" i="10"/>
  <c r="K1665" i="10"/>
  <c r="J1665" i="10"/>
  <c r="I1665" i="10"/>
  <c r="H1665" i="10"/>
  <c r="D1665" i="10"/>
  <c r="C1665" i="10"/>
  <c r="U1664" i="10"/>
  <c r="T1664" i="10"/>
  <c r="S1664" i="10"/>
  <c r="R1664" i="10"/>
  <c r="Q1664" i="10"/>
  <c r="P1664" i="10"/>
  <c r="O1664" i="10"/>
  <c r="N1664" i="10"/>
  <c r="M1664" i="10"/>
  <c r="L1664" i="10"/>
  <c r="K1664" i="10"/>
  <c r="J1664" i="10"/>
  <c r="I1664" i="10"/>
  <c r="H1664" i="10"/>
  <c r="D1664" i="10"/>
  <c r="C1664" i="10"/>
  <c r="U1663" i="10"/>
  <c r="T1663" i="10"/>
  <c r="S1663" i="10"/>
  <c r="R1663" i="10"/>
  <c r="Q1663" i="10"/>
  <c r="P1663" i="10"/>
  <c r="O1663" i="10"/>
  <c r="N1663" i="10"/>
  <c r="M1663" i="10"/>
  <c r="L1663" i="10"/>
  <c r="K1663" i="10"/>
  <c r="J1663" i="10"/>
  <c r="I1663" i="10"/>
  <c r="H1663" i="10"/>
  <c r="D1663" i="10"/>
  <c r="C1663" i="10"/>
  <c r="U1662" i="10"/>
  <c r="T1662" i="10"/>
  <c r="S1662" i="10"/>
  <c r="R1662" i="10"/>
  <c r="Q1662" i="10"/>
  <c r="P1662" i="10"/>
  <c r="O1662" i="10"/>
  <c r="N1662" i="10"/>
  <c r="M1662" i="10"/>
  <c r="L1662" i="10"/>
  <c r="K1662" i="10"/>
  <c r="J1662" i="10"/>
  <c r="I1662" i="10"/>
  <c r="H1662" i="10"/>
  <c r="D1662" i="10"/>
  <c r="C1662" i="10"/>
  <c r="U1661" i="10"/>
  <c r="T1661" i="10"/>
  <c r="S1661" i="10"/>
  <c r="R1661" i="10"/>
  <c r="Q1661" i="10"/>
  <c r="P1661" i="10"/>
  <c r="O1661" i="10"/>
  <c r="N1661" i="10"/>
  <c r="M1661" i="10"/>
  <c r="L1661" i="10"/>
  <c r="K1661" i="10"/>
  <c r="J1661" i="10"/>
  <c r="I1661" i="10"/>
  <c r="H1661" i="10"/>
  <c r="D1661" i="10"/>
  <c r="C1661" i="10"/>
  <c r="U1660" i="10"/>
  <c r="T1660" i="10"/>
  <c r="S1660" i="10"/>
  <c r="R1660" i="10"/>
  <c r="Q1660" i="10"/>
  <c r="P1660" i="10"/>
  <c r="O1660" i="10"/>
  <c r="N1660" i="10"/>
  <c r="M1660" i="10"/>
  <c r="L1660" i="10"/>
  <c r="K1660" i="10"/>
  <c r="J1660" i="10"/>
  <c r="I1660" i="10"/>
  <c r="H1660" i="10"/>
  <c r="D1660" i="10"/>
  <c r="C1660" i="10"/>
  <c r="U1659" i="10"/>
  <c r="T1659" i="10"/>
  <c r="S1659" i="10"/>
  <c r="R1659" i="10"/>
  <c r="Q1659" i="10"/>
  <c r="P1659" i="10"/>
  <c r="O1659" i="10"/>
  <c r="N1659" i="10"/>
  <c r="M1659" i="10"/>
  <c r="L1659" i="10"/>
  <c r="K1659" i="10"/>
  <c r="J1659" i="10"/>
  <c r="I1659" i="10"/>
  <c r="H1659" i="10"/>
  <c r="D1659" i="10"/>
  <c r="C1659" i="10"/>
  <c r="U1658" i="10"/>
  <c r="T1658" i="10"/>
  <c r="S1658" i="10"/>
  <c r="R1658" i="10"/>
  <c r="Q1658" i="10"/>
  <c r="P1658" i="10"/>
  <c r="O1658" i="10"/>
  <c r="N1658" i="10"/>
  <c r="M1658" i="10"/>
  <c r="L1658" i="10"/>
  <c r="K1658" i="10"/>
  <c r="J1658" i="10"/>
  <c r="I1658" i="10"/>
  <c r="H1658" i="10"/>
  <c r="D1658" i="10"/>
  <c r="C1658" i="10"/>
  <c r="U1657" i="10"/>
  <c r="T1657" i="10"/>
  <c r="S1657" i="10"/>
  <c r="R1657" i="10"/>
  <c r="Q1657" i="10"/>
  <c r="P1657" i="10"/>
  <c r="O1657" i="10"/>
  <c r="N1657" i="10"/>
  <c r="M1657" i="10"/>
  <c r="L1657" i="10"/>
  <c r="K1657" i="10"/>
  <c r="J1657" i="10"/>
  <c r="I1657" i="10"/>
  <c r="H1657" i="10"/>
  <c r="D1657" i="10"/>
  <c r="C1657" i="10"/>
  <c r="U1656" i="10"/>
  <c r="T1656" i="10"/>
  <c r="S1656" i="10"/>
  <c r="R1656" i="10"/>
  <c r="Q1656" i="10"/>
  <c r="P1656" i="10"/>
  <c r="O1656" i="10"/>
  <c r="N1656" i="10"/>
  <c r="M1656" i="10"/>
  <c r="L1656" i="10"/>
  <c r="K1656" i="10"/>
  <c r="J1656" i="10"/>
  <c r="I1656" i="10"/>
  <c r="H1656" i="10"/>
  <c r="D1656" i="10"/>
  <c r="C1656" i="10"/>
  <c r="U1655" i="10"/>
  <c r="T1655" i="10"/>
  <c r="S1655" i="10"/>
  <c r="R1655" i="10"/>
  <c r="Q1655" i="10"/>
  <c r="P1655" i="10"/>
  <c r="O1655" i="10"/>
  <c r="N1655" i="10"/>
  <c r="M1655" i="10"/>
  <c r="L1655" i="10"/>
  <c r="K1655" i="10"/>
  <c r="J1655" i="10"/>
  <c r="I1655" i="10"/>
  <c r="H1655" i="10"/>
  <c r="D1655" i="10"/>
  <c r="C1655" i="10"/>
  <c r="U1654" i="10"/>
  <c r="T1654" i="10"/>
  <c r="S1654" i="10"/>
  <c r="R1654" i="10"/>
  <c r="Q1654" i="10"/>
  <c r="P1654" i="10"/>
  <c r="O1654" i="10"/>
  <c r="N1654" i="10"/>
  <c r="M1654" i="10"/>
  <c r="L1654" i="10"/>
  <c r="K1654" i="10"/>
  <c r="J1654" i="10"/>
  <c r="I1654" i="10"/>
  <c r="H1654" i="10"/>
  <c r="D1654" i="10"/>
  <c r="C1654" i="10"/>
  <c r="U1653" i="10"/>
  <c r="T1653" i="10"/>
  <c r="S1653" i="10"/>
  <c r="R1653" i="10"/>
  <c r="Q1653" i="10"/>
  <c r="P1653" i="10"/>
  <c r="O1653" i="10"/>
  <c r="N1653" i="10"/>
  <c r="M1653" i="10"/>
  <c r="L1653" i="10"/>
  <c r="K1653" i="10"/>
  <c r="J1653" i="10"/>
  <c r="I1653" i="10"/>
  <c r="H1653" i="10"/>
  <c r="D1653" i="10"/>
  <c r="C1653" i="10"/>
  <c r="U1652" i="10"/>
  <c r="T1652" i="10"/>
  <c r="S1652" i="10"/>
  <c r="R1652" i="10"/>
  <c r="Q1652" i="10"/>
  <c r="P1652" i="10"/>
  <c r="O1652" i="10"/>
  <c r="N1652" i="10"/>
  <c r="M1652" i="10"/>
  <c r="L1652" i="10"/>
  <c r="K1652" i="10"/>
  <c r="J1652" i="10"/>
  <c r="I1652" i="10"/>
  <c r="H1652" i="10"/>
  <c r="D1652" i="10"/>
  <c r="C1652" i="10"/>
  <c r="U1651" i="10"/>
  <c r="T1651" i="10"/>
  <c r="S1651" i="10"/>
  <c r="R1651" i="10"/>
  <c r="Q1651" i="10"/>
  <c r="P1651" i="10"/>
  <c r="O1651" i="10"/>
  <c r="N1651" i="10"/>
  <c r="M1651" i="10"/>
  <c r="L1651" i="10"/>
  <c r="K1651" i="10"/>
  <c r="J1651" i="10"/>
  <c r="I1651" i="10"/>
  <c r="H1651" i="10"/>
  <c r="D1651" i="10"/>
  <c r="C1651" i="10"/>
  <c r="U1650" i="10"/>
  <c r="T1650" i="10"/>
  <c r="S1650" i="10"/>
  <c r="R1650" i="10"/>
  <c r="Q1650" i="10"/>
  <c r="P1650" i="10"/>
  <c r="O1650" i="10"/>
  <c r="N1650" i="10"/>
  <c r="M1650" i="10"/>
  <c r="L1650" i="10"/>
  <c r="K1650" i="10"/>
  <c r="J1650" i="10"/>
  <c r="I1650" i="10"/>
  <c r="H1650" i="10"/>
  <c r="D1650" i="10"/>
  <c r="C1650" i="10"/>
  <c r="U1649" i="10"/>
  <c r="T1649" i="10"/>
  <c r="S1649" i="10"/>
  <c r="R1649" i="10"/>
  <c r="Q1649" i="10"/>
  <c r="P1649" i="10"/>
  <c r="O1649" i="10"/>
  <c r="N1649" i="10"/>
  <c r="M1649" i="10"/>
  <c r="L1649" i="10"/>
  <c r="K1649" i="10"/>
  <c r="J1649" i="10"/>
  <c r="I1649" i="10"/>
  <c r="H1649" i="10"/>
  <c r="D1649" i="10"/>
  <c r="C1649" i="10"/>
  <c r="U1648" i="10"/>
  <c r="T1648" i="10"/>
  <c r="S1648" i="10"/>
  <c r="R1648" i="10"/>
  <c r="Q1648" i="10"/>
  <c r="P1648" i="10"/>
  <c r="O1648" i="10"/>
  <c r="N1648" i="10"/>
  <c r="M1648" i="10"/>
  <c r="L1648" i="10"/>
  <c r="K1648" i="10"/>
  <c r="J1648" i="10"/>
  <c r="I1648" i="10"/>
  <c r="H1648" i="10"/>
  <c r="D1648" i="10"/>
  <c r="C1648" i="10"/>
  <c r="U1647" i="10"/>
  <c r="T1647" i="10"/>
  <c r="S1647" i="10"/>
  <c r="R1647" i="10"/>
  <c r="Q1647" i="10"/>
  <c r="P1647" i="10"/>
  <c r="O1647" i="10"/>
  <c r="N1647" i="10"/>
  <c r="M1647" i="10"/>
  <c r="L1647" i="10"/>
  <c r="K1647" i="10"/>
  <c r="J1647" i="10"/>
  <c r="I1647" i="10"/>
  <c r="H1647" i="10"/>
  <c r="D1647" i="10"/>
  <c r="C1647" i="10"/>
  <c r="U1646" i="10"/>
  <c r="T1646" i="10"/>
  <c r="S1646" i="10"/>
  <c r="R1646" i="10"/>
  <c r="Q1646" i="10"/>
  <c r="P1646" i="10"/>
  <c r="O1646" i="10"/>
  <c r="N1646" i="10"/>
  <c r="M1646" i="10"/>
  <c r="L1646" i="10"/>
  <c r="K1646" i="10"/>
  <c r="J1646" i="10"/>
  <c r="I1646" i="10"/>
  <c r="H1646" i="10"/>
  <c r="D1646" i="10"/>
  <c r="C1646" i="10"/>
  <c r="U1645" i="10"/>
  <c r="T1645" i="10"/>
  <c r="S1645" i="10"/>
  <c r="R1645" i="10"/>
  <c r="Q1645" i="10"/>
  <c r="P1645" i="10"/>
  <c r="O1645" i="10"/>
  <c r="N1645" i="10"/>
  <c r="M1645" i="10"/>
  <c r="L1645" i="10"/>
  <c r="K1645" i="10"/>
  <c r="J1645" i="10"/>
  <c r="I1645" i="10"/>
  <c r="H1645" i="10"/>
  <c r="D1645" i="10"/>
  <c r="C1645" i="10"/>
  <c r="U1644" i="10"/>
  <c r="T1644" i="10"/>
  <c r="S1644" i="10"/>
  <c r="R1644" i="10"/>
  <c r="Q1644" i="10"/>
  <c r="P1644" i="10"/>
  <c r="O1644" i="10"/>
  <c r="N1644" i="10"/>
  <c r="M1644" i="10"/>
  <c r="L1644" i="10"/>
  <c r="K1644" i="10"/>
  <c r="J1644" i="10"/>
  <c r="I1644" i="10"/>
  <c r="H1644" i="10"/>
  <c r="D1644" i="10"/>
  <c r="C1644" i="10"/>
  <c r="U1643" i="10"/>
  <c r="T1643" i="10"/>
  <c r="S1643" i="10"/>
  <c r="R1643" i="10"/>
  <c r="Q1643" i="10"/>
  <c r="P1643" i="10"/>
  <c r="O1643" i="10"/>
  <c r="N1643" i="10"/>
  <c r="M1643" i="10"/>
  <c r="L1643" i="10"/>
  <c r="K1643" i="10"/>
  <c r="J1643" i="10"/>
  <c r="I1643" i="10"/>
  <c r="H1643" i="10"/>
  <c r="D1643" i="10"/>
  <c r="C1643" i="10"/>
  <c r="U1642" i="10"/>
  <c r="T1642" i="10"/>
  <c r="S1642" i="10"/>
  <c r="R1642" i="10"/>
  <c r="Q1642" i="10"/>
  <c r="P1642" i="10"/>
  <c r="O1642" i="10"/>
  <c r="N1642" i="10"/>
  <c r="M1642" i="10"/>
  <c r="L1642" i="10"/>
  <c r="K1642" i="10"/>
  <c r="J1642" i="10"/>
  <c r="I1642" i="10"/>
  <c r="H1642" i="10"/>
  <c r="D1642" i="10"/>
  <c r="C1642" i="10"/>
  <c r="U1641" i="10"/>
  <c r="T1641" i="10"/>
  <c r="S1641" i="10"/>
  <c r="R1641" i="10"/>
  <c r="Q1641" i="10"/>
  <c r="P1641" i="10"/>
  <c r="O1641" i="10"/>
  <c r="N1641" i="10"/>
  <c r="M1641" i="10"/>
  <c r="L1641" i="10"/>
  <c r="K1641" i="10"/>
  <c r="J1641" i="10"/>
  <c r="I1641" i="10"/>
  <c r="H1641" i="10"/>
  <c r="D1641" i="10"/>
  <c r="C1641" i="10"/>
  <c r="U1640" i="10"/>
  <c r="T1640" i="10"/>
  <c r="S1640" i="10"/>
  <c r="R1640" i="10"/>
  <c r="Q1640" i="10"/>
  <c r="P1640" i="10"/>
  <c r="O1640" i="10"/>
  <c r="N1640" i="10"/>
  <c r="M1640" i="10"/>
  <c r="L1640" i="10"/>
  <c r="K1640" i="10"/>
  <c r="J1640" i="10"/>
  <c r="I1640" i="10"/>
  <c r="H1640" i="10"/>
  <c r="D1640" i="10"/>
  <c r="C1640" i="10"/>
  <c r="U1639" i="10"/>
  <c r="T1639" i="10"/>
  <c r="S1639" i="10"/>
  <c r="R1639" i="10"/>
  <c r="Q1639" i="10"/>
  <c r="P1639" i="10"/>
  <c r="O1639" i="10"/>
  <c r="N1639" i="10"/>
  <c r="M1639" i="10"/>
  <c r="L1639" i="10"/>
  <c r="K1639" i="10"/>
  <c r="J1639" i="10"/>
  <c r="I1639" i="10"/>
  <c r="H1639" i="10"/>
  <c r="D1639" i="10"/>
  <c r="C1639" i="10"/>
  <c r="U1638" i="10"/>
  <c r="T1638" i="10"/>
  <c r="S1638" i="10"/>
  <c r="R1638" i="10"/>
  <c r="Q1638" i="10"/>
  <c r="P1638" i="10"/>
  <c r="O1638" i="10"/>
  <c r="N1638" i="10"/>
  <c r="M1638" i="10"/>
  <c r="L1638" i="10"/>
  <c r="K1638" i="10"/>
  <c r="J1638" i="10"/>
  <c r="I1638" i="10"/>
  <c r="H1638" i="10"/>
  <c r="D1638" i="10"/>
  <c r="C1638" i="10"/>
  <c r="U1637" i="10"/>
  <c r="T1637" i="10"/>
  <c r="S1637" i="10"/>
  <c r="R1637" i="10"/>
  <c r="Q1637" i="10"/>
  <c r="P1637" i="10"/>
  <c r="O1637" i="10"/>
  <c r="N1637" i="10"/>
  <c r="M1637" i="10"/>
  <c r="L1637" i="10"/>
  <c r="K1637" i="10"/>
  <c r="J1637" i="10"/>
  <c r="I1637" i="10"/>
  <c r="H1637" i="10"/>
  <c r="D1637" i="10"/>
  <c r="C1637" i="10"/>
  <c r="U1636" i="10"/>
  <c r="T1636" i="10"/>
  <c r="S1636" i="10"/>
  <c r="R1636" i="10"/>
  <c r="Q1636" i="10"/>
  <c r="P1636" i="10"/>
  <c r="O1636" i="10"/>
  <c r="N1636" i="10"/>
  <c r="M1636" i="10"/>
  <c r="L1636" i="10"/>
  <c r="K1636" i="10"/>
  <c r="J1636" i="10"/>
  <c r="I1636" i="10"/>
  <c r="H1636" i="10"/>
  <c r="D1636" i="10"/>
  <c r="C1636" i="10"/>
  <c r="U1635" i="10"/>
  <c r="T1635" i="10"/>
  <c r="S1635" i="10"/>
  <c r="R1635" i="10"/>
  <c r="Q1635" i="10"/>
  <c r="P1635" i="10"/>
  <c r="O1635" i="10"/>
  <c r="N1635" i="10"/>
  <c r="M1635" i="10"/>
  <c r="L1635" i="10"/>
  <c r="K1635" i="10"/>
  <c r="J1635" i="10"/>
  <c r="I1635" i="10"/>
  <c r="H1635" i="10"/>
  <c r="D1635" i="10"/>
  <c r="C1635" i="10"/>
  <c r="U1634" i="10"/>
  <c r="T1634" i="10"/>
  <c r="S1634" i="10"/>
  <c r="R1634" i="10"/>
  <c r="Q1634" i="10"/>
  <c r="P1634" i="10"/>
  <c r="O1634" i="10"/>
  <c r="N1634" i="10"/>
  <c r="M1634" i="10"/>
  <c r="L1634" i="10"/>
  <c r="K1634" i="10"/>
  <c r="J1634" i="10"/>
  <c r="I1634" i="10"/>
  <c r="H1634" i="10"/>
  <c r="D1634" i="10"/>
  <c r="C1634" i="10"/>
  <c r="U1633" i="10"/>
  <c r="T1633" i="10"/>
  <c r="S1633" i="10"/>
  <c r="R1633" i="10"/>
  <c r="Q1633" i="10"/>
  <c r="P1633" i="10"/>
  <c r="O1633" i="10"/>
  <c r="N1633" i="10"/>
  <c r="M1633" i="10"/>
  <c r="L1633" i="10"/>
  <c r="K1633" i="10"/>
  <c r="J1633" i="10"/>
  <c r="I1633" i="10"/>
  <c r="H1633" i="10"/>
  <c r="D1633" i="10"/>
  <c r="C1633" i="10"/>
  <c r="U1632" i="10"/>
  <c r="T1632" i="10"/>
  <c r="S1632" i="10"/>
  <c r="R1632" i="10"/>
  <c r="Q1632" i="10"/>
  <c r="P1632" i="10"/>
  <c r="O1632" i="10"/>
  <c r="N1632" i="10"/>
  <c r="M1632" i="10"/>
  <c r="L1632" i="10"/>
  <c r="K1632" i="10"/>
  <c r="J1632" i="10"/>
  <c r="I1632" i="10"/>
  <c r="H1632" i="10"/>
  <c r="D1632" i="10"/>
  <c r="C1632" i="10"/>
  <c r="U1631" i="10"/>
  <c r="T1631" i="10"/>
  <c r="S1631" i="10"/>
  <c r="R1631" i="10"/>
  <c r="Q1631" i="10"/>
  <c r="P1631" i="10"/>
  <c r="O1631" i="10"/>
  <c r="N1631" i="10"/>
  <c r="M1631" i="10"/>
  <c r="L1631" i="10"/>
  <c r="K1631" i="10"/>
  <c r="J1631" i="10"/>
  <c r="I1631" i="10"/>
  <c r="H1631" i="10"/>
  <c r="D1631" i="10"/>
  <c r="C1631" i="10"/>
  <c r="U1630" i="10"/>
  <c r="T1630" i="10"/>
  <c r="S1630" i="10"/>
  <c r="R1630" i="10"/>
  <c r="Q1630" i="10"/>
  <c r="P1630" i="10"/>
  <c r="O1630" i="10"/>
  <c r="N1630" i="10"/>
  <c r="M1630" i="10"/>
  <c r="L1630" i="10"/>
  <c r="K1630" i="10"/>
  <c r="J1630" i="10"/>
  <c r="I1630" i="10"/>
  <c r="H1630" i="10"/>
  <c r="D1630" i="10"/>
  <c r="C1630" i="10"/>
  <c r="U1629" i="10"/>
  <c r="T1629" i="10"/>
  <c r="S1629" i="10"/>
  <c r="R1629" i="10"/>
  <c r="Q1629" i="10"/>
  <c r="P1629" i="10"/>
  <c r="O1629" i="10"/>
  <c r="N1629" i="10"/>
  <c r="M1629" i="10"/>
  <c r="L1629" i="10"/>
  <c r="K1629" i="10"/>
  <c r="J1629" i="10"/>
  <c r="I1629" i="10"/>
  <c r="H1629" i="10"/>
  <c r="D1629" i="10"/>
  <c r="C1629" i="10"/>
  <c r="U1628" i="10"/>
  <c r="T1628" i="10"/>
  <c r="S1628" i="10"/>
  <c r="R1628" i="10"/>
  <c r="Q1628" i="10"/>
  <c r="P1628" i="10"/>
  <c r="O1628" i="10"/>
  <c r="N1628" i="10"/>
  <c r="M1628" i="10"/>
  <c r="L1628" i="10"/>
  <c r="K1628" i="10"/>
  <c r="J1628" i="10"/>
  <c r="I1628" i="10"/>
  <c r="H1628" i="10"/>
  <c r="D1628" i="10"/>
  <c r="C1628" i="10"/>
  <c r="U1627" i="10"/>
  <c r="T1627" i="10"/>
  <c r="S1627" i="10"/>
  <c r="R1627" i="10"/>
  <c r="Q1627" i="10"/>
  <c r="P1627" i="10"/>
  <c r="O1627" i="10"/>
  <c r="N1627" i="10"/>
  <c r="M1627" i="10"/>
  <c r="L1627" i="10"/>
  <c r="K1627" i="10"/>
  <c r="J1627" i="10"/>
  <c r="I1627" i="10"/>
  <c r="H1627" i="10"/>
  <c r="D1627" i="10"/>
  <c r="C1627" i="10"/>
  <c r="U1626" i="10"/>
  <c r="T1626" i="10"/>
  <c r="S1626" i="10"/>
  <c r="R1626" i="10"/>
  <c r="Q1626" i="10"/>
  <c r="P1626" i="10"/>
  <c r="O1626" i="10"/>
  <c r="N1626" i="10"/>
  <c r="M1626" i="10"/>
  <c r="L1626" i="10"/>
  <c r="K1626" i="10"/>
  <c r="J1626" i="10"/>
  <c r="I1626" i="10"/>
  <c r="H1626" i="10"/>
  <c r="D1626" i="10"/>
  <c r="C1626" i="10"/>
  <c r="U1625" i="10"/>
  <c r="T1625" i="10"/>
  <c r="S1625" i="10"/>
  <c r="R1625" i="10"/>
  <c r="Q1625" i="10"/>
  <c r="P1625" i="10"/>
  <c r="O1625" i="10"/>
  <c r="N1625" i="10"/>
  <c r="M1625" i="10"/>
  <c r="L1625" i="10"/>
  <c r="K1625" i="10"/>
  <c r="J1625" i="10"/>
  <c r="I1625" i="10"/>
  <c r="H1625" i="10"/>
  <c r="D1625" i="10"/>
  <c r="C1625" i="10"/>
  <c r="U1624" i="10"/>
  <c r="T1624" i="10"/>
  <c r="S1624" i="10"/>
  <c r="R1624" i="10"/>
  <c r="Q1624" i="10"/>
  <c r="P1624" i="10"/>
  <c r="O1624" i="10"/>
  <c r="N1624" i="10"/>
  <c r="M1624" i="10"/>
  <c r="L1624" i="10"/>
  <c r="K1624" i="10"/>
  <c r="J1624" i="10"/>
  <c r="I1624" i="10"/>
  <c r="H1624" i="10"/>
  <c r="D1624" i="10"/>
  <c r="C1624" i="10"/>
  <c r="U1623" i="10"/>
  <c r="T1623" i="10"/>
  <c r="S1623" i="10"/>
  <c r="R1623" i="10"/>
  <c r="Q1623" i="10"/>
  <c r="P1623" i="10"/>
  <c r="O1623" i="10"/>
  <c r="N1623" i="10"/>
  <c r="M1623" i="10"/>
  <c r="L1623" i="10"/>
  <c r="K1623" i="10"/>
  <c r="J1623" i="10"/>
  <c r="I1623" i="10"/>
  <c r="H1623" i="10"/>
  <c r="D1623" i="10"/>
  <c r="C1623" i="10"/>
  <c r="U1622" i="10"/>
  <c r="T1622" i="10"/>
  <c r="S1622" i="10"/>
  <c r="R1622" i="10"/>
  <c r="Q1622" i="10"/>
  <c r="P1622" i="10"/>
  <c r="O1622" i="10"/>
  <c r="N1622" i="10"/>
  <c r="M1622" i="10"/>
  <c r="L1622" i="10"/>
  <c r="K1622" i="10"/>
  <c r="J1622" i="10"/>
  <c r="I1622" i="10"/>
  <c r="H1622" i="10"/>
  <c r="D1622" i="10"/>
  <c r="C1622" i="10"/>
  <c r="U1621" i="10"/>
  <c r="T1621" i="10"/>
  <c r="S1621" i="10"/>
  <c r="R1621" i="10"/>
  <c r="Q1621" i="10"/>
  <c r="P1621" i="10"/>
  <c r="O1621" i="10"/>
  <c r="N1621" i="10"/>
  <c r="M1621" i="10"/>
  <c r="L1621" i="10"/>
  <c r="K1621" i="10"/>
  <c r="J1621" i="10"/>
  <c r="I1621" i="10"/>
  <c r="H1621" i="10"/>
  <c r="D1621" i="10"/>
  <c r="C1621" i="10"/>
  <c r="U1620" i="10"/>
  <c r="T1620" i="10"/>
  <c r="S1620" i="10"/>
  <c r="R1620" i="10"/>
  <c r="Q1620" i="10"/>
  <c r="P1620" i="10"/>
  <c r="O1620" i="10"/>
  <c r="N1620" i="10"/>
  <c r="M1620" i="10"/>
  <c r="L1620" i="10"/>
  <c r="K1620" i="10"/>
  <c r="J1620" i="10"/>
  <c r="I1620" i="10"/>
  <c r="H1620" i="10"/>
  <c r="D1620" i="10"/>
  <c r="C1620" i="10"/>
  <c r="U1619" i="10"/>
  <c r="T1619" i="10"/>
  <c r="S1619" i="10"/>
  <c r="R1619" i="10"/>
  <c r="Q1619" i="10"/>
  <c r="P1619" i="10"/>
  <c r="O1619" i="10"/>
  <c r="N1619" i="10"/>
  <c r="M1619" i="10"/>
  <c r="L1619" i="10"/>
  <c r="K1619" i="10"/>
  <c r="J1619" i="10"/>
  <c r="I1619" i="10"/>
  <c r="H1619" i="10"/>
  <c r="D1619" i="10"/>
  <c r="C1619" i="10"/>
  <c r="U1618" i="10"/>
  <c r="T1618" i="10"/>
  <c r="S1618" i="10"/>
  <c r="R1618" i="10"/>
  <c r="Q1618" i="10"/>
  <c r="P1618" i="10"/>
  <c r="O1618" i="10"/>
  <c r="N1618" i="10"/>
  <c r="M1618" i="10"/>
  <c r="L1618" i="10"/>
  <c r="K1618" i="10"/>
  <c r="J1618" i="10"/>
  <c r="I1618" i="10"/>
  <c r="H1618" i="10"/>
  <c r="D1618" i="10"/>
  <c r="C1618" i="10"/>
  <c r="U1617" i="10"/>
  <c r="T1617" i="10"/>
  <c r="S1617" i="10"/>
  <c r="R1617" i="10"/>
  <c r="Q1617" i="10"/>
  <c r="P1617" i="10"/>
  <c r="O1617" i="10"/>
  <c r="N1617" i="10"/>
  <c r="M1617" i="10"/>
  <c r="L1617" i="10"/>
  <c r="K1617" i="10"/>
  <c r="J1617" i="10"/>
  <c r="I1617" i="10"/>
  <c r="H1617" i="10"/>
  <c r="D1617" i="10"/>
  <c r="C1617" i="10"/>
  <c r="U1616" i="10"/>
  <c r="T1616" i="10"/>
  <c r="S1616" i="10"/>
  <c r="R1616" i="10"/>
  <c r="Q1616" i="10"/>
  <c r="P1616" i="10"/>
  <c r="O1616" i="10"/>
  <c r="N1616" i="10"/>
  <c r="M1616" i="10"/>
  <c r="L1616" i="10"/>
  <c r="K1616" i="10"/>
  <c r="J1616" i="10"/>
  <c r="I1616" i="10"/>
  <c r="H1616" i="10"/>
  <c r="D1616" i="10"/>
  <c r="C1616" i="10"/>
  <c r="U1615" i="10"/>
  <c r="T1615" i="10"/>
  <c r="S1615" i="10"/>
  <c r="R1615" i="10"/>
  <c r="Q1615" i="10"/>
  <c r="P1615" i="10"/>
  <c r="O1615" i="10"/>
  <c r="N1615" i="10"/>
  <c r="M1615" i="10"/>
  <c r="L1615" i="10"/>
  <c r="K1615" i="10"/>
  <c r="J1615" i="10"/>
  <c r="I1615" i="10"/>
  <c r="H1615" i="10"/>
  <c r="D1615" i="10"/>
  <c r="C1615" i="10"/>
  <c r="U1614" i="10"/>
  <c r="T1614" i="10"/>
  <c r="S1614" i="10"/>
  <c r="R1614" i="10"/>
  <c r="Q1614" i="10"/>
  <c r="P1614" i="10"/>
  <c r="O1614" i="10"/>
  <c r="N1614" i="10"/>
  <c r="M1614" i="10"/>
  <c r="L1614" i="10"/>
  <c r="K1614" i="10"/>
  <c r="J1614" i="10"/>
  <c r="I1614" i="10"/>
  <c r="H1614" i="10"/>
  <c r="D1614" i="10"/>
  <c r="C1614" i="10"/>
  <c r="U1613" i="10"/>
  <c r="T1613" i="10"/>
  <c r="S1613" i="10"/>
  <c r="R1613" i="10"/>
  <c r="Q1613" i="10"/>
  <c r="P1613" i="10"/>
  <c r="O1613" i="10"/>
  <c r="N1613" i="10"/>
  <c r="M1613" i="10"/>
  <c r="L1613" i="10"/>
  <c r="K1613" i="10"/>
  <c r="J1613" i="10"/>
  <c r="I1613" i="10"/>
  <c r="H1613" i="10"/>
  <c r="D1613" i="10"/>
  <c r="C1613" i="10"/>
  <c r="U1612" i="10"/>
  <c r="T1612" i="10"/>
  <c r="S1612" i="10"/>
  <c r="R1612" i="10"/>
  <c r="Q1612" i="10"/>
  <c r="P1612" i="10"/>
  <c r="O1612" i="10"/>
  <c r="N1612" i="10"/>
  <c r="M1612" i="10"/>
  <c r="L1612" i="10"/>
  <c r="K1612" i="10"/>
  <c r="J1612" i="10"/>
  <c r="I1612" i="10"/>
  <c r="H1612" i="10"/>
  <c r="D1612" i="10"/>
  <c r="C1612" i="10"/>
  <c r="U1611" i="10"/>
  <c r="T1611" i="10"/>
  <c r="S1611" i="10"/>
  <c r="R1611" i="10"/>
  <c r="Q1611" i="10"/>
  <c r="P1611" i="10"/>
  <c r="O1611" i="10"/>
  <c r="N1611" i="10"/>
  <c r="M1611" i="10"/>
  <c r="L1611" i="10"/>
  <c r="K1611" i="10"/>
  <c r="J1611" i="10"/>
  <c r="I1611" i="10"/>
  <c r="H1611" i="10"/>
  <c r="D1611" i="10"/>
  <c r="C1611" i="10"/>
  <c r="U1610" i="10"/>
  <c r="T1610" i="10"/>
  <c r="S1610" i="10"/>
  <c r="R1610" i="10"/>
  <c r="Q1610" i="10"/>
  <c r="P1610" i="10"/>
  <c r="O1610" i="10"/>
  <c r="N1610" i="10"/>
  <c r="M1610" i="10"/>
  <c r="L1610" i="10"/>
  <c r="K1610" i="10"/>
  <c r="J1610" i="10"/>
  <c r="I1610" i="10"/>
  <c r="H1610" i="10"/>
  <c r="D1610" i="10"/>
  <c r="C1610" i="10"/>
  <c r="U1609" i="10"/>
  <c r="T1609" i="10"/>
  <c r="S1609" i="10"/>
  <c r="R1609" i="10"/>
  <c r="Q1609" i="10"/>
  <c r="P1609" i="10"/>
  <c r="O1609" i="10"/>
  <c r="N1609" i="10"/>
  <c r="M1609" i="10"/>
  <c r="L1609" i="10"/>
  <c r="K1609" i="10"/>
  <c r="J1609" i="10"/>
  <c r="I1609" i="10"/>
  <c r="H1609" i="10"/>
  <c r="D1609" i="10"/>
  <c r="C1609" i="10"/>
  <c r="U1608" i="10"/>
  <c r="T1608" i="10"/>
  <c r="S1608" i="10"/>
  <c r="R1608" i="10"/>
  <c r="Q1608" i="10"/>
  <c r="P1608" i="10"/>
  <c r="O1608" i="10"/>
  <c r="N1608" i="10"/>
  <c r="M1608" i="10"/>
  <c r="L1608" i="10"/>
  <c r="K1608" i="10"/>
  <c r="J1608" i="10"/>
  <c r="I1608" i="10"/>
  <c r="H1608" i="10"/>
  <c r="D1608" i="10"/>
  <c r="C1608" i="10"/>
  <c r="U1607" i="10"/>
  <c r="T1607" i="10"/>
  <c r="S1607" i="10"/>
  <c r="R1607" i="10"/>
  <c r="Q1607" i="10"/>
  <c r="P1607" i="10"/>
  <c r="O1607" i="10"/>
  <c r="N1607" i="10"/>
  <c r="M1607" i="10"/>
  <c r="L1607" i="10"/>
  <c r="K1607" i="10"/>
  <c r="J1607" i="10"/>
  <c r="I1607" i="10"/>
  <c r="H1607" i="10"/>
  <c r="D1607" i="10"/>
  <c r="C1607" i="10"/>
  <c r="U1606" i="10"/>
  <c r="T1606" i="10"/>
  <c r="S1606" i="10"/>
  <c r="R1606" i="10"/>
  <c r="Q1606" i="10"/>
  <c r="P1606" i="10"/>
  <c r="O1606" i="10"/>
  <c r="N1606" i="10"/>
  <c r="M1606" i="10"/>
  <c r="L1606" i="10"/>
  <c r="K1606" i="10"/>
  <c r="J1606" i="10"/>
  <c r="I1606" i="10"/>
  <c r="H1606" i="10"/>
  <c r="D1606" i="10"/>
  <c r="C1606" i="10"/>
  <c r="U1605" i="10"/>
  <c r="T1605" i="10"/>
  <c r="S1605" i="10"/>
  <c r="R1605" i="10"/>
  <c r="Q1605" i="10"/>
  <c r="P1605" i="10"/>
  <c r="O1605" i="10"/>
  <c r="N1605" i="10"/>
  <c r="M1605" i="10"/>
  <c r="L1605" i="10"/>
  <c r="K1605" i="10"/>
  <c r="J1605" i="10"/>
  <c r="I1605" i="10"/>
  <c r="H1605" i="10"/>
  <c r="D1605" i="10"/>
  <c r="C1605" i="10"/>
  <c r="U1604" i="10"/>
  <c r="T1604" i="10"/>
  <c r="S1604" i="10"/>
  <c r="R1604" i="10"/>
  <c r="Q1604" i="10"/>
  <c r="P1604" i="10"/>
  <c r="O1604" i="10"/>
  <c r="N1604" i="10"/>
  <c r="M1604" i="10"/>
  <c r="L1604" i="10"/>
  <c r="K1604" i="10"/>
  <c r="J1604" i="10"/>
  <c r="I1604" i="10"/>
  <c r="H1604" i="10"/>
  <c r="D1604" i="10"/>
  <c r="C1604" i="10"/>
  <c r="U1603" i="10"/>
  <c r="T1603" i="10"/>
  <c r="S1603" i="10"/>
  <c r="R1603" i="10"/>
  <c r="Q1603" i="10"/>
  <c r="P1603" i="10"/>
  <c r="O1603" i="10"/>
  <c r="N1603" i="10"/>
  <c r="M1603" i="10"/>
  <c r="L1603" i="10"/>
  <c r="K1603" i="10"/>
  <c r="J1603" i="10"/>
  <c r="I1603" i="10"/>
  <c r="H1603" i="10"/>
  <c r="D1603" i="10"/>
  <c r="C1603" i="10"/>
  <c r="U1602" i="10"/>
  <c r="T1602" i="10"/>
  <c r="S1602" i="10"/>
  <c r="R1602" i="10"/>
  <c r="Q1602" i="10"/>
  <c r="P1602" i="10"/>
  <c r="O1602" i="10"/>
  <c r="N1602" i="10"/>
  <c r="M1602" i="10"/>
  <c r="L1602" i="10"/>
  <c r="K1602" i="10"/>
  <c r="J1602" i="10"/>
  <c r="I1602" i="10"/>
  <c r="H1602" i="10"/>
  <c r="D1602" i="10"/>
  <c r="C1602" i="10"/>
  <c r="U1601" i="10"/>
  <c r="T1601" i="10"/>
  <c r="S1601" i="10"/>
  <c r="R1601" i="10"/>
  <c r="Q1601" i="10"/>
  <c r="P1601" i="10"/>
  <c r="O1601" i="10"/>
  <c r="N1601" i="10"/>
  <c r="M1601" i="10"/>
  <c r="L1601" i="10"/>
  <c r="K1601" i="10"/>
  <c r="J1601" i="10"/>
  <c r="I1601" i="10"/>
  <c r="H1601" i="10"/>
  <c r="D1601" i="10"/>
  <c r="C1601" i="10"/>
  <c r="U1600" i="10"/>
  <c r="T1600" i="10"/>
  <c r="S1600" i="10"/>
  <c r="R1600" i="10"/>
  <c r="Q1600" i="10"/>
  <c r="P1600" i="10"/>
  <c r="O1600" i="10"/>
  <c r="N1600" i="10"/>
  <c r="M1600" i="10"/>
  <c r="L1600" i="10"/>
  <c r="K1600" i="10"/>
  <c r="J1600" i="10"/>
  <c r="I1600" i="10"/>
  <c r="H1600" i="10"/>
  <c r="D1600" i="10"/>
  <c r="C1600" i="10"/>
  <c r="U1599" i="10"/>
  <c r="T1599" i="10"/>
  <c r="S1599" i="10"/>
  <c r="R1599" i="10"/>
  <c r="Q1599" i="10"/>
  <c r="P1599" i="10"/>
  <c r="O1599" i="10"/>
  <c r="N1599" i="10"/>
  <c r="M1599" i="10"/>
  <c r="L1599" i="10"/>
  <c r="K1599" i="10"/>
  <c r="J1599" i="10"/>
  <c r="I1599" i="10"/>
  <c r="H1599" i="10"/>
  <c r="D1599" i="10"/>
  <c r="C1599" i="10"/>
  <c r="U1598" i="10"/>
  <c r="T1598" i="10"/>
  <c r="S1598" i="10"/>
  <c r="R1598" i="10"/>
  <c r="Q1598" i="10"/>
  <c r="P1598" i="10"/>
  <c r="O1598" i="10"/>
  <c r="N1598" i="10"/>
  <c r="M1598" i="10"/>
  <c r="L1598" i="10"/>
  <c r="K1598" i="10"/>
  <c r="J1598" i="10"/>
  <c r="I1598" i="10"/>
  <c r="H1598" i="10"/>
  <c r="D1598" i="10"/>
  <c r="C1598" i="10"/>
  <c r="U1597" i="10"/>
  <c r="T1597" i="10"/>
  <c r="S1597" i="10"/>
  <c r="R1597" i="10"/>
  <c r="Q1597" i="10"/>
  <c r="P1597" i="10"/>
  <c r="O1597" i="10"/>
  <c r="N1597" i="10"/>
  <c r="M1597" i="10"/>
  <c r="L1597" i="10"/>
  <c r="K1597" i="10"/>
  <c r="J1597" i="10"/>
  <c r="I1597" i="10"/>
  <c r="H1597" i="10"/>
  <c r="D1597" i="10"/>
  <c r="C1597" i="10"/>
  <c r="U1596" i="10"/>
  <c r="T1596" i="10"/>
  <c r="S1596" i="10"/>
  <c r="R1596" i="10"/>
  <c r="Q1596" i="10"/>
  <c r="P1596" i="10"/>
  <c r="O1596" i="10"/>
  <c r="N1596" i="10"/>
  <c r="M1596" i="10"/>
  <c r="L1596" i="10"/>
  <c r="K1596" i="10"/>
  <c r="J1596" i="10"/>
  <c r="I1596" i="10"/>
  <c r="H1596" i="10"/>
  <c r="D1596" i="10"/>
  <c r="C1596" i="10"/>
  <c r="U1595" i="10"/>
  <c r="T1595" i="10"/>
  <c r="S1595" i="10"/>
  <c r="R1595" i="10"/>
  <c r="Q1595" i="10"/>
  <c r="P1595" i="10"/>
  <c r="O1595" i="10"/>
  <c r="N1595" i="10"/>
  <c r="M1595" i="10"/>
  <c r="L1595" i="10"/>
  <c r="K1595" i="10"/>
  <c r="J1595" i="10"/>
  <c r="I1595" i="10"/>
  <c r="H1595" i="10"/>
  <c r="D1595" i="10"/>
  <c r="C1595" i="10"/>
  <c r="U1594" i="10"/>
  <c r="T1594" i="10"/>
  <c r="S1594" i="10"/>
  <c r="R1594" i="10"/>
  <c r="Q1594" i="10"/>
  <c r="P1594" i="10"/>
  <c r="O1594" i="10"/>
  <c r="N1594" i="10"/>
  <c r="M1594" i="10"/>
  <c r="L1594" i="10"/>
  <c r="K1594" i="10"/>
  <c r="J1594" i="10"/>
  <c r="I1594" i="10"/>
  <c r="H1594" i="10"/>
  <c r="D1594" i="10"/>
  <c r="C1594" i="10"/>
  <c r="U1593" i="10"/>
  <c r="T1593" i="10"/>
  <c r="S1593" i="10"/>
  <c r="R1593" i="10"/>
  <c r="Q1593" i="10"/>
  <c r="P1593" i="10"/>
  <c r="O1593" i="10"/>
  <c r="N1593" i="10"/>
  <c r="M1593" i="10"/>
  <c r="L1593" i="10"/>
  <c r="K1593" i="10"/>
  <c r="J1593" i="10"/>
  <c r="I1593" i="10"/>
  <c r="H1593" i="10"/>
  <c r="D1593" i="10"/>
  <c r="C1593" i="10"/>
  <c r="U1592" i="10"/>
  <c r="T1592" i="10"/>
  <c r="S1592" i="10"/>
  <c r="R1592" i="10"/>
  <c r="Q1592" i="10"/>
  <c r="P1592" i="10"/>
  <c r="O1592" i="10"/>
  <c r="N1592" i="10"/>
  <c r="M1592" i="10"/>
  <c r="L1592" i="10"/>
  <c r="K1592" i="10"/>
  <c r="J1592" i="10"/>
  <c r="I1592" i="10"/>
  <c r="H1592" i="10"/>
  <c r="D1592" i="10"/>
  <c r="C1592" i="10"/>
  <c r="U1591" i="10"/>
  <c r="T1591" i="10"/>
  <c r="S1591" i="10"/>
  <c r="R1591" i="10"/>
  <c r="Q1591" i="10"/>
  <c r="P1591" i="10"/>
  <c r="O1591" i="10"/>
  <c r="N1591" i="10"/>
  <c r="M1591" i="10"/>
  <c r="L1591" i="10"/>
  <c r="K1591" i="10"/>
  <c r="J1591" i="10"/>
  <c r="I1591" i="10"/>
  <c r="H1591" i="10"/>
  <c r="D1591" i="10"/>
  <c r="C1591" i="10"/>
  <c r="U1590" i="10"/>
  <c r="T1590" i="10"/>
  <c r="S1590" i="10"/>
  <c r="R1590" i="10"/>
  <c r="Q1590" i="10"/>
  <c r="P1590" i="10"/>
  <c r="O1590" i="10"/>
  <c r="N1590" i="10"/>
  <c r="M1590" i="10"/>
  <c r="L1590" i="10"/>
  <c r="K1590" i="10"/>
  <c r="J1590" i="10"/>
  <c r="I1590" i="10"/>
  <c r="H1590" i="10"/>
  <c r="D1590" i="10"/>
  <c r="C1590" i="10"/>
  <c r="U1589" i="10"/>
  <c r="T1589" i="10"/>
  <c r="S1589" i="10"/>
  <c r="R1589" i="10"/>
  <c r="Q1589" i="10"/>
  <c r="P1589" i="10"/>
  <c r="O1589" i="10"/>
  <c r="N1589" i="10"/>
  <c r="M1589" i="10"/>
  <c r="L1589" i="10"/>
  <c r="K1589" i="10"/>
  <c r="J1589" i="10"/>
  <c r="I1589" i="10"/>
  <c r="H1589" i="10"/>
  <c r="D1589" i="10"/>
  <c r="C1589" i="10"/>
  <c r="U1588" i="10"/>
  <c r="T1588" i="10"/>
  <c r="S1588" i="10"/>
  <c r="R1588" i="10"/>
  <c r="Q1588" i="10"/>
  <c r="P1588" i="10"/>
  <c r="O1588" i="10"/>
  <c r="N1588" i="10"/>
  <c r="M1588" i="10"/>
  <c r="L1588" i="10"/>
  <c r="K1588" i="10"/>
  <c r="J1588" i="10"/>
  <c r="I1588" i="10"/>
  <c r="H1588" i="10"/>
  <c r="D1588" i="10"/>
  <c r="C1588" i="10"/>
  <c r="U1587" i="10"/>
  <c r="T1587" i="10"/>
  <c r="S1587" i="10"/>
  <c r="R1587" i="10"/>
  <c r="Q1587" i="10"/>
  <c r="P1587" i="10"/>
  <c r="O1587" i="10"/>
  <c r="N1587" i="10"/>
  <c r="M1587" i="10"/>
  <c r="L1587" i="10"/>
  <c r="K1587" i="10"/>
  <c r="J1587" i="10"/>
  <c r="I1587" i="10"/>
  <c r="H1587" i="10"/>
  <c r="D1587" i="10"/>
  <c r="C1587" i="10"/>
  <c r="U1586" i="10"/>
  <c r="T1586" i="10"/>
  <c r="S1586" i="10"/>
  <c r="R1586" i="10"/>
  <c r="Q1586" i="10"/>
  <c r="P1586" i="10"/>
  <c r="O1586" i="10"/>
  <c r="N1586" i="10"/>
  <c r="M1586" i="10"/>
  <c r="L1586" i="10"/>
  <c r="K1586" i="10"/>
  <c r="J1586" i="10"/>
  <c r="I1586" i="10"/>
  <c r="H1586" i="10"/>
  <c r="D1586" i="10"/>
  <c r="C1586" i="10"/>
  <c r="U1585" i="10"/>
  <c r="T1585" i="10"/>
  <c r="S1585" i="10"/>
  <c r="R1585" i="10"/>
  <c r="Q1585" i="10"/>
  <c r="P1585" i="10"/>
  <c r="O1585" i="10"/>
  <c r="N1585" i="10"/>
  <c r="M1585" i="10"/>
  <c r="L1585" i="10"/>
  <c r="K1585" i="10"/>
  <c r="J1585" i="10"/>
  <c r="I1585" i="10"/>
  <c r="H1585" i="10"/>
  <c r="D1585" i="10"/>
  <c r="C1585" i="10"/>
  <c r="U1584" i="10"/>
  <c r="T1584" i="10"/>
  <c r="S1584" i="10"/>
  <c r="R1584" i="10"/>
  <c r="Q1584" i="10"/>
  <c r="P1584" i="10"/>
  <c r="O1584" i="10"/>
  <c r="N1584" i="10"/>
  <c r="M1584" i="10"/>
  <c r="L1584" i="10"/>
  <c r="K1584" i="10"/>
  <c r="J1584" i="10"/>
  <c r="I1584" i="10"/>
  <c r="H1584" i="10"/>
  <c r="D1584" i="10"/>
  <c r="C1584" i="10"/>
  <c r="U1583" i="10"/>
  <c r="T1583" i="10"/>
  <c r="S1583" i="10"/>
  <c r="R1583" i="10"/>
  <c r="Q1583" i="10"/>
  <c r="P1583" i="10"/>
  <c r="O1583" i="10"/>
  <c r="N1583" i="10"/>
  <c r="M1583" i="10"/>
  <c r="L1583" i="10"/>
  <c r="K1583" i="10"/>
  <c r="J1583" i="10"/>
  <c r="I1583" i="10"/>
  <c r="H1583" i="10"/>
  <c r="D1583" i="10"/>
  <c r="C1583" i="10"/>
  <c r="U1582" i="10"/>
  <c r="T1582" i="10"/>
  <c r="S1582" i="10"/>
  <c r="R1582" i="10"/>
  <c r="Q1582" i="10"/>
  <c r="P1582" i="10"/>
  <c r="O1582" i="10"/>
  <c r="N1582" i="10"/>
  <c r="M1582" i="10"/>
  <c r="L1582" i="10"/>
  <c r="K1582" i="10"/>
  <c r="J1582" i="10"/>
  <c r="I1582" i="10"/>
  <c r="H1582" i="10"/>
  <c r="D1582" i="10"/>
  <c r="C1582" i="10"/>
  <c r="U1581" i="10"/>
  <c r="T1581" i="10"/>
  <c r="S1581" i="10"/>
  <c r="R1581" i="10"/>
  <c r="Q1581" i="10"/>
  <c r="P1581" i="10"/>
  <c r="O1581" i="10"/>
  <c r="N1581" i="10"/>
  <c r="M1581" i="10"/>
  <c r="L1581" i="10"/>
  <c r="K1581" i="10"/>
  <c r="J1581" i="10"/>
  <c r="I1581" i="10"/>
  <c r="H1581" i="10"/>
  <c r="D1581" i="10"/>
  <c r="C1581" i="10"/>
  <c r="U1580" i="10"/>
  <c r="T1580" i="10"/>
  <c r="S1580" i="10"/>
  <c r="R1580" i="10"/>
  <c r="Q1580" i="10"/>
  <c r="P1580" i="10"/>
  <c r="O1580" i="10"/>
  <c r="N1580" i="10"/>
  <c r="M1580" i="10"/>
  <c r="L1580" i="10"/>
  <c r="K1580" i="10"/>
  <c r="J1580" i="10"/>
  <c r="I1580" i="10"/>
  <c r="H1580" i="10"/>
  <c r="D1580" i="10"/>
  <c r="C1580" i="10"/>
  <c r="U1579" i="10"/>
  <c r="T1579" i="10"/>
  <c r="S1579" i="10"/>
  <c r="R1579" i="10"/>
  <c r="Q1579" i="10"/>
  <c r="P1579" i="10"/>
  <c r="O1579" i="10"/>
  <c r="N1579" i="10"/>
  <c r="M1579" i="10"/>
  <c r="L1579" i="10"/>
  <c r="K1579" i="10"/>
  <c r="J1579" i="10"/>
  <c r="I1579" i="10"/>
  <c r="H1579" i="10"/>
  <c r="D1579" i="10"/>
  <c r="C1579" i="10"/>
  <c r="U1578" i="10"/>
  <c r="T1578" i="10"/>
  <c r="S1578" i="10"/>
  <c r="R1578" i="10"/>
  <c r="Q1578" i="10"/>
  <c r="P1578" i="10"/>
  <c r="O1578" i="10"/>
  <c r="N1578" i="10"/>
  <c r="M1578" i="10"/>
  <c r="L1578" i="10"/>
  <c r="K1578" i="10"/>
  <c r="J1578" i="10"/>
  <c r="I1578" i="10"/>
  <c r="H1578" i="10"/>
  <c r="D1578" i="10"/>
  <c r="C1578" i="10"/>
  <c r="U1577" i="10"/>
  <c r="T1577" i="10"/>
  <c r="S1577" i="10"/>
  <c r="R1577" i="10"/>
  <c r="Q1577" i="10"/>
  <c r="P1577" i="10"/>
  <c r="O1577" i="10"/>
  <c r="N1577" i="10"/>
  <c r="M1577" i="10"/>
  <c r="L1577" i="10"/>
  <c r="K1577" i="10"/>
  <c r="J1577" i="10"/>
  <c r="I1577" i="10"/>
  <c r="H1577" i="10"/>
  <c r="D1577" i="10"/>
  <c r="C1577" i="10"/>
  <c r="U1576" i="10"/>
  <c r="T1576" i="10"/>
  <c r="S1576" i="10"/>
  <c r="R1576" i="10"/>
  <c r="Q1576" i="10"/>
  <c r="P1576" i="10"/>
  <c r="O1576" i="10"/>
  <c r="N1576" i="10"/>
  <c r="M1576" i="10"/>
  <c r="L1576" i="10"/>
  <c r="K1576" i="10"/>
  <c r="J1576" i="10"/>
  <c r="I1576" i="10"/>
  <c r="H1576" i="10"/>
  <c r="D1576" i="10"/>
  <c r="C1576" i="10"/>
  <c r="U1575" i="10"/>
  <c r="T1575" i="10"/>
  <c r="S1575" i="10"/>
  <c r="R1575" i="10"/>
  <c r="Q1575" i="10"/>
  <c r="P1575" i="10"/>
  <c r="O1575" i="10"/>
  <c r="N1575" i="10"/>
  <c r="M1575" i="10"/>
  <c r="L1575" i="10"/>
  <c r="K1575" i="10"/>
  <c r="J1575" i="10"/>
  <c r="I1575" i="10"/>
  <c r="H1575" i="10"/>
  <c r="D1575" i="10"/>
  <c r="C1575" i="10"/>
  <c r="U1574" i="10"/>
  <c r="T1574" i="10"/>
  <c r="S1574" i="10"/>
  <c r="R1574" i="10"/>
  <c r="Q1574" i="10"/>
  <c r="P1574" i="10"/>
  <c r="O1574" i="10"/>
  <c r="N1574" i="10"/>
  <c r="M1574" i="10"/>
  <c r="L1574" i="10"/>
  <c r="K1574" i="10"/>
  <c r="J1574" i="10"/>
  <c r="I1574" i="10"/>
  <c r="H1574" i="10"/>
  <c r="D1574" i="10"/>
  <c r="C1574" i="10"/>
  <c r="U1573" i="10"/>
  <c r="T1573" i="10"/>
  <c r="S1573" i="10"/>
  <c r="R1573" i="10"/>
  <c r="Q1573" i="10"/>
  <c r="P1573" i="10"/>
  <c r="O1573" i="10"/>
  <c r="N1573" i="10"/>
  <c r="M1573" i="10"/>
  <c r="L1573" i="10"/>
  <c r="K1573" i="10"/>
  <c r="J1573" i="10"/>
  <c r="I1573" i="10"/>
  <c r="H1573" i="10"/>
  <c r="D1573" i="10"/>
  <c r="C1573" i="10"/>
  <c r="U1572" i="10"/>
  <c r="T1572" i="10"/>
  <c r="S1572" i="10"/>
  <c r="R1572" i="10"/>
  <c r="Q1572" i="10"/>
  <c r="P1572" i="10"/>
  <c r="O1572" i="10"/>
  <c r="N1572" i="10"/>
  <c r="M1572" i="10"/>
  <c r="L1572" i="10"/>
  <c r="K1572" i="10"/>
  <c r="J1572" i="10"/>
  <c r="I1572" i="10"/>
  <c r="H1572" i="10"/>
  <c r="D1572" i="10"/>
  <c r="C1572" i="10"/>
  <c r="U1571" i="10"/>
  <c r="T1571" i="10"/>
  <c r="S1571" i="10"/>
  <c r="R1571" i="10"/>
  <c r="Q1571" i="10"/>
  <c r="P1571" i="10"/>
  <c r="O1571" i="10"/>
  <c r="N1571" i="10"/>
  <c r="M1571" i="10"/>
  <c r="L1571" i="10"/>
  <c r="K1571" i="10"/>
  <c r="J1571" i="10"/>
  <c r="I1571" i="10"/>
  <c r="H1571" i="10"/>
  <c r="D1571" i="10"/>
  <c r="C1571" i="10"/>
  <c r="U1570" i="10"/>
  <c r="T1570" i="10"/>
  <c r="S1570" i="10"/>
  <c r="R1570" i="10"/>
  <c r="Q1570" i="10"/>
  <c r="P1570" i="10"/>
  <c r="O1570" i="10"/>
  <c r="N1570" i="10"/>
  <c r="M1570" i="10"/>
  <c r="L1570" i="10"/>
  <c r="K1570" i="10"/>
  <c r="J1570" i="10"/>
  <c r="I1570" i="10"/>
  <c r="H1570" i="10"/>
  <c r="D1570" i="10"/>
  <c r="C1570" i="10"/>
  <c r="U1569" i="10"/>
  <c r="T1569" i="10"/>
  <c r="S1569" i="10"/>
  <c r="R1569" i="10"/>
  <c r="Q1569" i="10"/>
  <c r="P1569" i="10"/>
  <c r="O1569" i="10"/>
  <c r="N1569" i="10"/>
  <c r="M1569" i="10"/>
  <c r="L1569" i="10"/>
  <c r="K1569" i="10"/>
  <c r="J1569" i="10"/>
  <c r="I1569" i="10"/>
  <c r="H1569" i="10"/>
  <c r="D1569" i="10"/>
  <c r="C1569" i="10"/>
  <c r="U1568" i="10"/>
  <c r="T1568" i="10"/>
  <c r="S1568" i="10"/>
  <c r="R1568" i="10"/>
  <c r="Q1568" i="10"/>
  <c r="P1568" i="10"/>
  <c r="O1568" i="10"/>
  <c r="N1568" i="10"/>
  <c r="M1568" i="10"/>
  <c r="L1568" i="10"/>
  <c r="K1568" i="10"/>
  <c r="J1568" i="10"/>
  <c r="I1568" i="10"/>
  <c r="H1568" i="10"/>
  <c r="D1568" i="10"/>
  <c r="C1568" i="10"/>
  <c r="U1567" i="10"/>
  <c r="T1567" i="10"/>
  <c r="S1567" i="10"/>
  <c r="R1567" i="10"/>
  <c r="Q1567" i="10"/>
  <c r="P1567" i="10"/>
  <c r="O1567" i="10"/>
  <c r="N1567" i="10"/>
  <c r="M1567" i="10"/>
  <c r="L1567" i="10"/>
  <c r="K1567" i="10"/>
  <c r="J1567" i="10"/>
  <c r="I1567" i="10"/>
  <c r="H1567" i="10"/>
  <c r="D1567" i="10"/>
  <c r="C1567" i="10"/>
  <c r="U1566" i="10"/>
  <c r="T1566" i="10"/>
  <c r="S1566" i="10"/>
  <c r="R1566" i="10"/>
  <c r="Q1566" i="10"/>
  <c r="P1566" i="10"/>
  <c r="O1566" i="10"/>
  <c r="N1566" i="10"/>
  <c r="M1566" i="10"/>
  <c r="L1566" i="10"/>
  <c r="K1566" i="10"/>
  <c r="J1566" i="10"/>
  <c r="I1566" i="10"/>
  <c r="H1566" i="10"/>
  <c r="D1566" i="10"/>
  <c r="C1566" i="10"/>
  <c r="U1565" i="10"/>
  <c r="T1565" i="10"/>
  <c r="S1565" i="10"/>
  <c r="R1565" i="10"/>
  <c r="Q1565" i="10"/>
  <c r="P1565" i="10"/>
  <c r="O1565" i="10"/>
  <c r="N1565" i="10"/>
  <c r="M1565" i="10"/>
  <c r="L1565" i="10"/>
  <c r="K1565" i="10"/>
  <c r="J1565" i="10"/>
  <c r="I1565" i="10"/>
  <c r="H1565" i="10"/>
  <c r="D1565" i="10"/>
  <c r="C1565" i="10"/>
  <c r="U1564" i="10"/>
  <c r="T1564" i="10"/>
  <c r="S1564" i="10"/>
  <c r="R1564" i="10"/>
  <c r="Q1564" i="10"/>
  <c r="P1564" i="10"/>
  <c r="O1564" i="10"/>
  <c r="N1564" i="10"/>
  <c r="M1564" i="10"/>
  <c r="L1564" i="10"/>
  <c r="K1564" i="10"/>
  <c r="J1564" i="10"/>
  <c r="I1564" i="10"/>
  <c r="H1564" i="10"/>
  <c r="D1564" i="10"/>
  <c r="C1564" i="10"/>
  <c r="U1563" i="10"/>
  <c r="T1563" i="10"/>
  <c r="S1563" i="10"/>
  <c r="R1563" i="10"/>
  <c r="Q1563" i="10"/>
  <c r="P1563" i="10"/>
  <c r="O1563" i="10"/>
  <c r="N1563" i="10"/>
  <c r="M1563" i="10"/>
  <c r="L1563" i="10"/>
  <c r="K1563" i="10"/>
  <c r="J1563" i="10"/>
  <c r="I1563" i="10"/>
  <c r="H1563" i="10"/>
  <c r="D1563" i="10"/>
  <c r="C1563" i="10"/>
  <c r="U1562" i="10"/>
  <c r="T1562" i="10"/>
  <c r="S1562" i="10"/>
  <c r="R1562" i="10"/>
  <c r="Q1562" i="10"/>
  <c r="P1562" i="10"/>
  <c r="O1562" i="10"/>
  <c r="N1562" i="10"/>
  <c r="M1562" i="10"/>
  <c r="L1562" i="10"/>
  <c r="K1562" i="10"/>
  <c r="J1562" i="10"/>
  <c r="I1562" i="10"/>
  <c r="H1562" i="10"/>
  <c r="D1562" i="10"/>
  <c r="C1562" i="10"/>
  <c r="U1561" i="10"/>
  <c r="T1561" i="10"/>
  <c r="S1561" i="10"/>
  <c r="R1561" i="10"/>
  <c r="Q1561" i="10"/>
  <c r="P1561" i="10"/>
  <c r="O1561" i="10"/>
  <c r="N1561" i="10"/>
  <c r="M1561" i="10"/>
  <c r="L1561" i="10"/>
  <c r="K1561" i="10"/>
  <c r="J1561" i="10"/>
  <c r="I1561" i="10"/>
  <c r="H1561" i="10"/>
  <c r="D1561" i="10"/>
  <c r="C1561" i="10"/>
  <c r="U1560" i="10"/>
  <c r="T1560" i="10"/>
  <c r="S1560" i="10"/>
  <c r="R1560" i="10"/>
  <c r="Q1560" i="10"/>
  <c r="P1560" i="10"/>
  <c r="O1560" i="10"/>
  <c r="N1560" i="10"/>
  <c r="M1560" i="10"/>
  <c r="L1560" i="10"/>
  <c r="K1560" i="10"/>
  <c r="J1560" i="10"/>
  <c r="I1560" i="10"/>
  <c r="H1560" i="10"/>
  <c r="D1560" i="10"/>
  <c r="C1560" i="10"/>
  <c r="U1559" i="10"/>
  <c r="T1559" i="10"/>
  <c r="S1559" i="10"/>
  <c r="R1559" i="10"/>
  <c r="Q1559" i="10"/>
  <c r="P1559" i="10"/>
  <c r="O1559" i="10"/>
  <c r="N1559" i="10"/>
  <c r="M1559" i="10"/>
  <c r="L1559" i="10"/>
  <c r="K1559" i="10"/>
  <c r="J1559" i="10"/>
  <c r="I1559" i="10"/>
  <c r="H1559" i="10"/>
  <c r="D1559" i="10"/>
  <c r="C1559" i="10"/>
  <c r="U1558" i="10"/>
  <c r="T1558" i="10"/>
  <c r="S1558" i="10"/>
  <c r="R1558" i="10"/>
  <c r="Q1558" i="10"/>
  <c r="P1558" i="10"/>
  <c r="O1558" i="10"/>
  <c r="N1558" i="10"/>
  <c r="M1558" i="10"/>
  <c r="L1558" i="10"/>
  <c r="K1558" i="10"/>
  <c r="J1558" i="10"/>
  <c r="I1558" i="10"/>
  <c r="H1558" i="10"/>
  <c r="D1558" i="10"/>
  <c r="C1558" i="10"/>
  <c r="U1557" i="10"/>
  <c r="T1557" i="10"/>
  <c r="S1557" i="10"/>
  <c r="R1557" i="10"/>
  <c r="Q1557" i="10"/>
  <c r="P1557" i="10"/>
  <c r="O1557" i="10"/>
  <c r="N1557" i="10"/>
  <c r="M1557" i="10"/>
  <c r="L1557" i="10"/>
  <c r="K1557" i="10"/>
  <c r="J1557" i="10"/>
  <c r="I1557" i="10"/>
  <c r="H1557" i="10"/>
  <c r="D1557" i="10"/>
  <c r="C1557" i="10"/>
  <c r="U1556" i="10"/>
  <c r="T1556" i="10"/>
  <c r="S1556" i="10"/>
  <c r="R1556" i="10"/>
  <c r="Q1556" i="10"/>
  <c r="P1556" i="10"/>
  <c r="O1556" i="10"/>
  <c r="N1556" i="10"/>
  <c r="M1556" i="10"/>
  <c r="L1556" i="10"/>
  <c r="K1556" i="10"/>
  <c r="J1556" i="10"/>
  <c r="I1556" i="10"/>
  <c r="H1556" i="10"/>
  <c r="D1556" i="10"/>
  <c r="C1556" i="10"/>
  <c r="U1555" i="10"/>
  <c r="T1555" i="10"/>
  <c r="S1555" i="10"/>
  <c r="R1555" i="10"/>
  <c r="Q1555" i="10"/>
  <c r="P1555" i="10"/>
  <c r="O1555" i="10"/>
  <c r="N1555" i="10"/>
  <c r="M1555" i="10"/>
  <c r="L1555" i="10"/>
  <c r="K1555" i="10"/>
  <c r="J1555" i="10"/>
  <c r="I1555" i="10"/>
  <c r="H1555" i="10"/>
  <c r="D1555" i="10"/>
  <c r="C1555" i="10"/>
  <c r="U1554" i="10"/>
  <c r="T1554" i="10"/>
  <c r="S1554" i="10"/>
  <c r="R1554" i="10"/>
  <c r="Q1554" i="10"/>
  <c r="P1554" i="10"/>
  <c r="O1554" i="10"/>
  <c r="N1554" i="10"/>
  <c r="M1554" i="10"/>
  <c r="L1554" i="10"/>
  <c r="K1554" i="10"/>
  <c r="J1554" i="10"/>
  <c r="I1554" i="10"/>
  <c r="H1554" i="10"/>
  <c r="D1554" i="10"/>
  <c r="C1554" i="10"/>
  <c r="U1553" i="10"/>
  <c r="T1553" i="10"/>
  <c r="S1553" i="10"/>
  <c r="R1553" i="10"/>
  <c r="Q1553" i="10"/>
  <c r="P1553" i="10"/>
  <c r="O1553" i="10"/>
  <c r="N1553" i="10"/>
  <c r="M1553" i="10"/>
  <c r="L1553" i="10"/>
  <c r="K1553" i="10"/>
  <c r="J1553" i="10"/>
  <c r="I1553" i="10"/>
  <c r="H1553" i="10"/>
  <c r="D1553" i="10"/>
  <c r="C1553" i="10"/>
  <c r="U1552" i="10"/>
  <c r="T1552" i="10"/>
  <c r="S1552" i="10"/>
  <c r="R1552" i="10"/>
  <c r="Q1552" i="10"/>
  <c r="P1552" i="10"/>
  <c r="O1552" i="10"/>
  <c r="N1552" i="10"/>
  <c r="M1552" i="10"/>
  <c r="L1552" i="10"/>
  <c r="K1552" i="10"/>
  <c r="J1552" i="10"/>
  <c r="I1552" i="10"/>
  <c r="H1552" i="10"/>
  <c r="D1552" i="10"/>
  <c r="C1552" i="10"/>
  <c r="U1551" i="10"/>
  <c r="T1551" i="10"/>
  <c r="S1551" i="10"/>
  <c r="R1551" i="10"/>
  <c r="Q1551" i="10"/>
  <c r="P1551" i="10"/>
  <c r="O1551" i="10"/>
  <c r="N1551" i="10"/>
  <c r="M1551" i="10"/>
  <c r="L1551" i="10"/>
  <c r="K1551" i="10"/>
  <c r="J1551" i="10"/>
  <c r="I1551" i="10"/>
  <c r="H1551" i="10"/>
  <c r="D1551" i="10"/>
  <c r="C1551" i="10"/>
  <c r="U1550" i="10"/>
  <c r="T1550" i="10"/>
  <c r="S1550" i="10"/>
  <c r="R1550" i="10"/>
  <c r="Q1550" i="10"/>
  <c r="P1550" i="10"/>
  <c r="O1550" i="10"/>
  <c r="N1550" i="10"/>
  <c r="M1550" i="10"/>
  <c r="L1550" i="10"/>
  <c r="K1550" i="10"/>
  <c r="J1550" i="10"/>
  <c r="I1550" i="10"/>
  <c r="H1550" i="10"/>
  <c r="D1550" i="10"/>
  <c r="C1550" i="10"/>
  <c r="U1549" i="10"/>
  <c r="T1549" i="10"/>
  <c r="S1549" i="10"/>
  <c r="R1549" i="10"/>
  <c r="Q1549" i="10"/>
  <c r="P1549" i="10"/>
  <c r="O1549" i="10"/>
  <c r="N1549" i="10"/>
  <c r="M1549" i="10"/>
  <c r="L1549" i="10"/>
  <c r="K1549" i="10"/>
  <c r="J1549" i="10"/>
  <c r="I1549" i="10"/>
  <c r="H1549" i="10"/>
  <c r="D1549" i="10"/>
  <c r="C1549" i="10"/>
  <c r="U1548" i="10"/>
  <c r="T1548" i="10"/>
  <c r="S1548" i="10"/>
  <c r="R1548" i="10"/>
  <c r="Q1548" i="10"/>
  <c r="P1548" i="10"/>
  <c r="O1548" i="10"/>
  <c r="N1548" i="10"/>
  <c r="M1548" i="10"/>
  <c r="L1548" i="10"/>
  <c r="K1548" i="10"/>
  <c r="J1548" i="10"/>
  <c r="I1548" i="10"/>
  <c r="H1548" i="10"/>
  <c r="D1548" i="10"/>
  <c r="C1548" i="10"/>
  <c r="U1547" i="10"/>
  <c r="T1547" i="10"/>
  <c r="S1547" i="10"/>
  <c r="R1547" i="10"/>
  <c r="Q1547" i="10"/>
  <c r="P1547" i="10"/>
  <c r="O1547" i="10"/>
  <c r="N1547" i="10"/>
  <c r="M1547" i="10"/>
  <c r="L1547" i="10"/>
  <c r="K1547" i="10"/>
  <c r="J1547" i="10"/>
  <c r="I1547" i="10"/>
  <c r="H1547" i="10"/>
  <c r="D1547" i="10"/>
  <c r="C1547" i="10"/>
  <c r="U1546" i="10"/>
  <c r="T1546" i="10"/>
  <c r="S1546" i="10"/>
  <c r="R1546" i="10"/>
  <c r="Q1546" i="10"/>
  <c r="P1546" i="10"/>
  <c r="O1546" i="10"/>
  <c r="N1546" i="10"/>
  <c r="M1546" i="10"/>
  <c r="L1546" i="10"/>
  <c r="K1546" i="10"/>
  <c r="J1546" i="10"/>
  <c r="I1546" i="10"/>
  <c r="H1546" i="10"/>
  <c r="D1546" i="10"/>
  <c r="C1546" i="10"/>
  <c r="U1545" i="10"/>
  <c r="T1545" i="10"/>
  <c r="S1545" i="10"/>
  <c r="R1545" i="10"/>
  <c r="Q1545" i="10"/>
  <c r="P1545" i="10"/>
  <c r="O1545" i="10"/>
  <c r="N1545" i="10"/>
  <c r="M1545" i="10"/>
  <c r="L1545" i="10"/>
  <c r="K1545" i="10"/>
  <c r="J1545" i="10"/>
  <c r="I1545" i="10"/>
  <c r="H1545" i="10"/>
  <c r="D1545" i="10"/>
  <c r="C1545" i="10"/>
  <c r="U1544" i="10"/>
  <c r="T1544" i="10"/>
  <c r="S1544" i="10"/>
  <c r="R1544" i="10"/>
  <c r="Q1544" i="10"/>
  <c r="P1544" i="10"/>
  <c r="O1544" i="10"/>
  <c r="N1544" i="10"/>
  <c r="M1544" i="10"/>
  <c r="L1544" i="10"/>
  <c r="K1544" i="10"/>
  <c r="J1544" i="10"/>
  <c r="I1544" i="10"/>
  <c r="H1544" i="10"/>
  <c r="D1544" i="10"/>
  <c r="C1544" i="10"/>
  <c r="U1543" i="10"/>
  <c r="T1543" i="10"/>
  <c r="S1543" i="10"/>
  <c r="R1543" i="10"/>
  <c r="Q1543" i="10"/>
  <c r="P1543" i="10"/>
  <c r="O1543" i="10"/>
  <c r="N1543" i="10"/>
  <c r="M1543" i="10"/>
  <c r="L1543" i="10"/>
  <c r="K1543" i="10"/>
  <c r="J1543" i="10"/>
  <c r="I1543" i="10"/>
  <c r="H1543" i="10"/>
  <c r="D1543" i="10"/>
  <c r="C1543" i="10"/>
  <c r="U1542" i="10"/>
  <c r="T1542" i="10"/>
  <c r="S1542" i="10"/>
  <c r="R1542" i="10"/>
  <c r="Q1542" i="10"/>
  <c r="P1542" i="10"/>
  <c r="O1542" i="10"/>
  <c r="N1542" i="10"/>
  <c r="M1542" i="10"/>
  <c r="L1542" i="10"/>
  <c r="K1542" i="10"/>
  <c r="J1542" i="10"/>
  <c r="I1542" i="10"/>
  <c r="H1542" i="10"/>
  <c r="D1542" i="10"/>
  <c r="C1542" i="10"/>
  <c r="U1541" i="10"/>
  <c r="T1541" i="10"/>
  <c r="S1541" i="10"/>
  <c r="R1541" i="10"/>
  <c r="Q1541" i="10"/>
  <c r="P1541" i="10"/>
  <c r="O1541" i="10"/>
  <c r="N1541" i="10"/>
  <c r="M1541" i="10"/>
  <c r="L1541" i="10"/>
  <c r="K1541" i="10"/>
  <c r="J1541" i="10"/>
  <c r="I1541" i="10"/>
  <c r="H1541" i="10"/>
  <c r="D1541" i="10"/>
  <c r="C1541" i="10"/>
  <c r="U1540" i="10"/>
  <c r="T1540" i="10"/>
  <c r="S1540" i="10"/>
  <c r="R1540" i="10"/>
  <c r="Q1540" i="10"/>
  <c r="P1540" i="10"/>
  <c r="O1540" i="10"/>
  <c r="N1540" i="10"/>
  <c r="M1540" i="10"/>
  <c r="L1540" i="10"/>
  <c r="K1540" i="10"/>
  <c r="J1540" i="10"/>
  <c r="I1540" i="10"/>
  <c r="H1540" i="10"/>
  <c r="D1540" i="10"/>
  <c r="C1540" i="10"/>
  <c r="U1539" i="10"/>
  <c r="T1539" i="10"/>
  <c r="S1539" i="10"/>
  <c r="R1539" i="10"/>
  <c r="Q1539" i="10"/>
  <c r="P1539" i="10"/>
  <c r="O1539" i="10"/>
  <c r="N1539" i="10"/>
  <c r="M1539" i="10"/>
  <c r="L1539" i="10"/>
  <c r="K1539" i="10"/>
  <c r="J1539" i="10"/>
  <c r="I1539" i="10"/>
  <c r="H1539" i="10"/>
  <c r="D1539" i="10"/>
  <c r="C1539" i="10"/>
  <c r="U1538" i="10"/>
  <c r="T1538" i="10"/>
  <c r="S1538" i="10"/>
  <c r="R1538" i="10"/>
  <c r="Q1538" i="10"/>
  <c r="P1538" i="10"/>
  <c r="O1538" i="10"/>
  <c r="N1538" i="10"/>
  <c r="M1538" i="10"/>
  <c r="L1538" i="10"/>
  <c r="K1538" i="10"/>
  <c r="J1538" i="10"/>
  <c r="I1538" i="10"/>
  <c r="H1538" i="10"/>
  <c r="D1538" i="10"/>
  <c r="C1538" i="10"/>
  <c r="U1537" i="10"/>
  <c r="T1537" i="10"/>
  <c r="S1537" i="10"/>
  <c r="R1537" i="10"/>
  <c r="Q1537" i="10"/>
  <c r="P1537" i="10"/>
  <c r="O1537" i="10"/>
  <c r="N1537" i="10"/>
  <c r="M1537" i="10"/>
  <c r="L1537" i="10"/>
  <c r="K1537" i="10"/>
  <c r="J1537" i="10"/>
  <c r="I1537" i="10"/>
  <c r="H1537" i="10"/>
  <c r="D1537" i="10"/>
  <c r="C1537" i="10"/>
  <c r="U1536" i="10"/>
  <c r="T1536" i="10"/>
  <c r="S1536" i="10"/>
  <c r="R1536" i="10"/>
  <c r="Q1536" i="10"/>
  <c r="P1536" i="10"/>
  <c r="O1536" i="10"/>
  <c r="N1536" i="10"/>
  <c r="M1536" i="10"/>
  <c r="L1536" i="10"/>
  <c r="K1536" i="10"/>
  <c r="J1536" i="10"/>
  <c r="I1536" i="10"/>
  <c r="H1536" i="10"/>
  <c r="D1536" i="10"/>
  <c r="C1536" i="10"/>
  <c r="U1535" i="10"/>
  <c r="T1535" i="10"/>
  <c r="S1535" i="10"/>
  <c r="R1535" i="10"/>
  <c r="Q1535" i="10"/>
  <c r="P1535" i="10"/>
  <c r="O1535" i="10"/>
  <c r="N1535" i="10"/>
  <c r="M1535" i="10"/>
  <c r="L1535" i="10"/>
  <c r="K1535" i="10"/>
  <c r="J1535" i="10"/>
  <c r="I1535" i="10"/>
  <c r="H1535" i="10"/>
  <c r="D1535" i="10"/>
  <c r="C1535" i="10"/>
  <c r="U1534" i="10"/>
  <c r="T1534" i="10"/>
  <c r="S1534" i="10"/>
  <c r="R1534" i="10"/>
  <c r="Q1534" i="10"/>
  <c r="P1534" i="10"/>
  <c r="O1534" i="10"/>
  <c r="N1534" i="10"/>
  <c r="M1534" i="10"/>
  <c r="L1534" i="10"/>
  <c r="K1534" i="10"/>
  <c r="J1534" i="10"/>
  <c r="I1534" i="10"/>
  <c r="H1534" i="10"/>
  <c r="D1534" i="10"/>
  <c r="C1534" i="10"/>
  <c r="U1533" i="10"/>
  <c r="T1533" i="10"/>
  <c r="S1533" i="10"/>
  <c r="R1533" i="10"/>
  <c r="Q1533" i="10"/>
  <c r="P1533" i="10"/>
  <c r="O1533" i="10"/>
  <c r="N1533" i="10"/>
  <c r="M1533" i="10"/>
  <c r="L1533" i="10"/>
  <c r="K1533" i="10"/>
  <c r="J1533" i="10"/>
  <c r="I1533" i="10"/>
  <c r="H1533" i="10"/>
  <c r="D1533" i="10"/>
  <c r="C1533" i="10"/>
  <c r="U1532" i="10"/>
  <c r="T1532" i="10"/>
  <c r="S1532" i="10"/>
  <c r="R1532" i="10"/>
  <c r="Q1532" i="10"/>
  <c r="P1532" i="10"/>
  <c r="O1532" i="10"/>
  <c r="N1532" i="10"/>
  <c r="M1532" i="10"/>
  <c r="L1532" i="10"/>
  <c r="K1532" i="10"/>
  <c r="J1532" i="10"/>
  <c r="I1532" i="10"/>
  <c r="H1532" i="10"/>
  <c r="D1532" i="10"/>
  <c r="C1532" i="10"/>
  <c r="U1531" i="10"/>
  <c r="T1531" i="10"/>
  <c r="S1531" i="10"/>
  <c r="R1531" i="10"/>
  <c r="Q1531" i="10"/>
  <c r="P1531" i="10"/>
  <c r="O1531" i="10"/>
  <c r="N1531" i="10"/>
  <c r="M1531" i="10"/>
  <c r="L1531" i="10"/>
  <c r="K1531" i="10"/>
  <c r="J1531" i="10"/>
  <c r="I1531" i="10"/>
  <c r="H1531" i="10"/>
  <c r="D1531" i="10"/>
  <c r="C1531" i="10"/>
  <c r="U1530" i="10"/>
  <c r="T1530" i="10"/>
  <c r="S1530" i="10"/>
  <c r="R1530" i="10"/>
  <c r="Q1530" i="10"/>
  <c r="P1530" i="10"/>
  <c r="O1530" i="10"/>
  <c r="N1530" i="10"/>
  <c r="M1530" i="10"/>
  <c r="L1530" i="10"/>
  <c r="K1530" i="10"/>
  <c r="J1530" i="10"/>
  <c r="I1530" i="10"/>
  <c r="H1530" i="10"/>
  <c r="D1530" i="10"/>
  <c r="C1530" i="10"/>
  <c r="U1529" i="10"/>
  <c r="T1529" i="10"/>
  <c r="S1529" i="10"/>
  <c r="R1529" i="10"/>
  <c r="Q1529" i="10"/>
  <c r="P1529" i="10"/>
  <c r="O1529" i="10"/>
  <c r="N1529" i="10"/>
  <c r="M1529" i="10"/>
  <c r="L1529" i="10"/>
  <c r="K1529" i="10"/>
  <c r="J1529" i="10"/>
  <c r="I1529" i="10"/>
  <c r="H1529" i="10"/>
  <c r="D1529" i="10"/>
  <c r="C1529" i="10"/>
  <c r="U1528" i="10"/>
  <c r="T1528" i="10"/>
  <c r="S1528" i="10"/>
  <c r="R1528" i="10"/>
  <c r="Q1528" i="10"/>
  <c r="P1528" i="10"/>
  <c r="O1528" i="10"/>
  <c r="N1528" i="10"/>
  <c r="M1528" i="10"/>
  <c r="L1528" i="10"/>
  <c r="K1528" i="10"/>
  <c r="J1528" i="10"/>
  <c r="I1528" i="10"/>
  <c r="H1528" i="10"/>
  <c r="D1528" i="10"/>
  <c r="C1528" i="10"/>
  <c r="U1527" i="10"/>
  <c r="T1527" i="10"/>
  <c r="S1527" i="10"/>
  <c r="R1527" i="10"/>
  <c r="Q1527" i="10"/>
  <c r="P1527" i="10"/>
  <c r="O1527" i="10"/>
  <c r="N1527" i="10"/>
  <c r="M1527" i="10"/>
  <c r="L1527" i="10"/>
  <c r="K1527" i="10"/>
  <c r="J1527" i="10"/>
  <c r="I1527" i="10"/>
  <c r="H1527" i="10"/>
  <c r="D1527" i="10"/>
  <c r="C1527" i="10"/>
  <c r="U1526" i="10"/>
  <c r="T1526" i="10"/>
  <c r="S1526" i="10"/>
  <c r="R1526" i="10"/>
  <c r="Q1526" i="10"/>
  <c r="P1526" i="10"/>
  <c r="O1526" i="10"/>
  <c r="N1526" i="10"/>
  <c r="M1526" i="10"/>
  <c r="L1526" i="10"/>
  <c r="K1526" i="10"/>
  <c r="J1526" i="10"/>
  <c r="I1526" i="10"/>
  <c r="H1526" i="10"/>
  <c r="D1526" i="10"/>
  <c r="C1526" i="10"/>
  <c r="U1525" i="10"/>
  <c r="T1525" i="10"/>
  <c r="S1525" i="10"/>
  <c r="R1525" i="10"/>
  <c r="Q1525" i="10"/>
  <c r="P1525" i="10"/>
  <c r="O1525" i="10"/>
  <c r="N1525" i="10"/>
  <c r="M1525" i="10"/>
  <c r="L1525" i="10"/>
  <c r="K1525" i="10"/>
  <c r="J1525" i="10"/>
  <c r="I1525" i="10"/>
  <c r="H1525" i="10"/>
  <c r="D1525" i="10"/>
  <c r="C1525" i="10"/>
  <c r="U1524" i="10"/>
  <c r="T1524" i="10"/>
  <c r="S1524" i="10"/>
  <c r="R1524" i="10"/>
  <c r="Q1524" i="10"/>
  <c r="P1524" i="10"/>
  <c r="O1524" i="10"/>
  <c r="N1524" i="10"/>
  <c r="M1524" i="10"/>
  <c r="L1524" i="10"/>
  <c r="K1524" i="10"/>
  <c r="J1524" i="10"/>
  <c r="I1524" i="10"/>
  <c r="H1524" i="10"/>
  <c r="D1524" i="10"/>
  <c r="C1524" i="10"/>
  <c r="U1523" i="10"/>
  <c r="T1523" i="10"/>
  <c r="S1523" i="10"/>
  <c r="R1523" i="10"/>
  <c r="Q1523" i="10"/>
  <c r="P1523" i="10"/>
  <c r="O1523" i="10"/>
  <c r="N1523" i="10"/>
  <c r="M1523" i="10"/>
  <c r="L1523" i="10"/>
  <c r="K1523" i="10"/>
  <c r="J1523" i="10"/>
  <c r="I1523" i="10"/>
  <c r="H1523" i="10"/>
  <c r="D1523" i="10"/>
  <c r="C1523" i="10"/>
  <c r="U1522" i="10"/>
  <c r="T1522" i="10"/>
  <c r="S1522" i="10"/>
  <c r="R1522" i="10"/>
  <c r="Q1522" i="10"/>
  <c r="P1522" i="10"/>
  <c r="O1522" i="10"/>
  <c r="N1522" i="10"/>
  <c r="M1522" i="10"/>
  <c r="L1522" i="10"/>
  <c r="K1522" i="10"/>
  <c r="J1522" i="10"/>
  <c r="I1522" i="10"/>
  <c r="H1522" i="10"/>
  <c r="D1522" i="10"/>
  <c r="C1522" i="10"/>
  <c r="U1521" i="10"/>
  <c r="T1521" i="10"/>
  <c r="S1521" i="10"/>
  <c r="R1521" i="10"/>
  <c r="Q1521" i="10"/>
  <c r="P1521" i="10"/>
  <c r="O1521" i="10"/>
  <c r="N1521" i="10"/>
  <c r="M1521" i="10"/>
  <c r="L1521" i="10"/>
  <c r="K1521" i="10"/>
  <c r="J1521" i="10"/>
  <c r="I1521" i="10"/>
  <c r="H1521" i="10"/>
  <c r="D1521" i="10"/>
  <c r="C1521" i="10"/>
  <c r="U1520" i="10"/>
  <c r="T1520" i="10"/>
  <c r="S1520" i="10"/>
  <c r="R1520" i="10"/>
  <c r="Q1520" i="10"/>
  <c r="P1520" i="10"/>
  <c r="O1520" i="10"/>
  <c r="N1520" i="10"/>
  <c r="M1520" i="10"/>
  <c r="L1520" i="10"/>
  <c r="K1520" i="10"/>
  <c r="J1520" i="10"/>
  <c r="I1520" i="10"/>
  <c r="H1520" i="10"/>
  <c r="D1520" i="10"/>
  <c r="C1520" i="10"/>
  <c r="U1519" i="10"/>
  <c r="T1519" i="10"/>
  <c r="S1519" i="10"/>
  <c r="R1519" i="10"/>
  <c r="Q1519" i="10"/>
  <c r="P1519" i="10"/>
  <c r="O1519" i="10"/>
  <c r="N1519" i="10"/>
  <c r="M1519" i="10"/>
  <c r="L1519" i="10"/>
  <c r="K1519" i="10"/>
  <c r="J1519" i="10"/>
  <c r="I1519" i="10"/>
  <c r="H1519" i="10"/>
  <c r="D1519" i="10"/>
  <c r="C1519" i="10"/>
  <c r="U1518" i="10"/>
  <c r="T1518" i="10"/>
  <c r="S1518" i="10"/>
  <c r="R1518" i="10"/>
  <c r="Q1518" i="10"/>
  <c r="P1518" i="10"/>
  <c r="O1518" i="10"/>
  <c r="N1518" i="10"/>
  <c r="M1518" i="10"/>
  <c r="L1518" i="10"/>
  <c r="K1518" i="10"/>
  <c r="J1518" i="10"/>
  <c r="I1518" i="10"/>
  <c r="H1518" i="10"/>
  <c r="D1518" i="10"/>
  <c r="C1518" i="10"/>
  <c r="U1517" i="10"/>
  <c r="T1517" i="10"/>
  <c r="S1517" i="10"/>
  <c r="R1517" i="10"/>
  <c r="Q1517" i="10"/>
  <c r="P1517" i="10"/>
  <c r="O1517" i="10"/>
  <c r="N1517" i="10"/>
  <c r="M1517" i="10"/>
  <c r="L1517" i="10"/>
  <c r="K1517" i="10"/>
  <c r="J1517" i="10"/>
  <c r="I1517" i="10"/>
  <c r="H1517" i="10"/>
  <c r="D1517" i="10"/>
  <c r="C1517" i="10"/>
  <c r="U1516" i="10"/>
  <c r="T1516" i="10"/>
  <c r="S1516" i="10"/>
  <c r="R1516" i="10"/>
  <c r="Q1516" i="10"/>
  <c r="P1516" i="10"/>
  <c r="O1516" i="10"/>
  <c r="N1516" i="10"/>
  <c r="M1516" i="10"/>
  <c r="L1516" i="10"/>
  <c r="K1516" i="10"/>
  <c r="J1516" i="10"/>
  <c r="I1516" i="10"/>
  <c r="H1516" i="10"/>
  <c r="D1516" i="10"/>
  <c r="C1516" i="10"/>
  <c r="U1515" i="10"/>
  <c r="T1515" i="10"/>
  <c r="S1515" i="10"/>
  <c r="R1515" i="10"/>
  <c r="Q1515" i="10"/>
  <c r="P1515" i="10"/>
  <c r="O1515" i="10"/>
  <c r="N1515" i="10"/>
  <c r="M1515" i="10"/>
  <c r="L1515" i="10"/>
  <c r="K1515" i="10"/>
  <c r="J1515" i="10"/>
  <c r="I1515" i="10"/>
  <c r="H1515" i="10"/>
  <c r="D1515" i="10"/>
  <c r="C1515" i="10"/>
  <c r="U1514" i="10"/>
  <c r="T1514" i="10"/>
  <c r="S1514" i="10"/>
  <c r="R1514" i="10"/>
  <c r="Q1514" i="10"/>
  <c r="P1514" i="10"/>
  <c r="O1514" i="10"/>
  <c r="N1514" i="10"/>
  <c r="M1514" i="10"/>
  <c r="L1514" i="10"/>
  <c r="K1514" i="10"/>
  <c r="J1514" i="10"/>
  <c r="I1514" i="10"/>
  <c r="H1514" i="10"/>
  <c r="D1514" i="10"/>
  <c r="C1514" i="10"/>
  <c r="U1513" i="10"/>
  <c r="T1513" i="10"/>
  <c r="S1513" i="10"/>
  <c r="R1513" i="10"/>
  <c r="Q1513" i="10"/>
  <c r="P1513" i="10"/>
  <c r="O1513" i="10"/>
  <c r="N1513" i="10"/>
  <c r="M1513" i="10"/>
  <c r="L1513" i="10"/>
  <c r="K1513" i="10"/>
  <c r="J1513" i="10"/>
  <c r="I1513" i="10"/>
  <c r="H1513" i="10"/>
  <c r="D1513" i="10"/>
  <c r="C1513" i="10"/>
  <c r="U1512" i="10"/>
  <c r="T1512" i="10"/>
  <c r="S1512" i="10"/>
  <c r="R1512" i="10"/>
  <c r="Q1512" i="10"/>
  <c r="P1512" i="10"/>
  <c r="O1512" i="10"/>
  <c r="N1512" i="10"/>
  <c r="M1512" i="10"/>
  <c r="L1512" i="10"/>
  <c r="K1512" i="10"/>
  <c r="J1512" i="10"/>
  <c r="I1512" i="10"/>
  <c r="H1512" i="10"/>
  <c r="D1512" i="10"/>
  <c r="C1512" i="10"/>
  <c r="U1511" i="10"/>
  <c r="T1511" i="10"/>
  <c r="S1511" i="10"/>
  <c r="R1511" i="10"/>
  <c r="Q1511" i="10"/>
  <c r="P1511" i="10"/>
  <c r="O1511" i="10"/>
  <c r="N1511" i="10"/>
  <c r="M1511" i="10"/>
  <c r="L1511" i="10"/>
  <c r="K1511" i="10"/>
  <c r="J1511" i="10"/>
  <c r="I1511" i="10"/>
  <c r="H1511" i="10"/>
  <c r="D1511" i="10"/>
  <c r="C1511" i="10"/>
  <c r="U1510" i="10"/>
  <c r="T1510" i="10"/>
  <c r="S1510" i="10"/>
  <c r="R1510" i="10"/>
  <c r="Q1510" i="10"/>
  <c r="P1510" i="10"/>
  <c r="O1510" i="10"/>
  <c r="N1510" i="10"/>
  <c r="M1510" i="10"/>
  <c r="L1510" i="10"/>
  <c r="K1510" i="10"/>
  <c r="J1510" i="10"/>
  <c r="I1510" i="10"/>
  <c r="H1510" i="10"/>
  <c r="D1510" i="10"/>
  <c r="C1510" i="10"/>
  <c r="U1509" i="10"/>
  <c r="T1509" i="10"/>
  <c r="S1509" i="10"/>
  <c r="R1509" i="10"/>
  <c r="Q1509" i="10"/>
  <c r="P1509" i="10"/>
  <c r="O1509" i="10"/>
  <c r="N1509" i="10"/>
  <c r="M1509" i="10"/>
  <c r="L1509" i="10"/>
  <c r="K1509" i="10"/>
  <c r="J1509" i="10"/>
  <c r="I1509" i="10"/>
  <c r="H1509" i="10"/>
  <c r="D1509" i="10"/>
  <c r="C1509" i="10"/>
  <c r="U1508" i="10"/>
  <c r="T1508" i="10"/>
  <c r="S1508" i="10"/>
  <c r="R1508" i="10"/>
  <c r="Q1508" i="10"/>
  <c r="P1508" i="10"/>
  <c r="O1508" i="10"/>
  <c r="N1508" i="10"/>
  <c r="M1508" i="10"/>
  <c r="L1508" i="10"/>
  <c r="K1508" i="10"/>
  <c r="J1508" i="10"/>
  <c r="I1508" i="10"/>
  <c r="H1508" i="10"/>
  <c r="D1508" i="10"/>
  <c r="C1508" i="10"/>
  <c r="U1507" i="10"/>
  <c r="T1507" i="10"/>
  <c r="S1507" i="10"/>
  <c r="R1507" i="10"/>
  <c r="Q1507" i="10"/>
  <c r="P1507" i="10"/>
  <c r="O1507" i="10"/>
  <c r="N1507" i="10"/>
  <c r="M1507" i="10"/>
  <c r="L1507" i="10"/>
  <c r="K1507" i="10"/>
  <c r="J1507" i="10"/>
  <c r="I1507" i="10"/>
  <c r="H1507" i="10"/>
  <c r="D1507" i="10"/>
  <c r="C1507" i="10"/>
  <c r="U1506" i="10"/>
  <c r="T1506" i="10"/>
  <c r="S1506" i="10"/>
  <c r="R1506" i="10"/>
  <c r="Q1506" i="10"/>
  <c r="P1506" i="10"/>
  <c r="O1506" i="10"/>
  <c r="N1506" i="10"/>
  <c r="M1506" i="10"/>
  <c r="L1506" i="10"/>
  <c r="K1506" i="10"/>
  <c r="J1506" i="10"/>
  <c r="I1506" i="10"/>
  <c r="H1506" i="10"/>
  <c r="D1506" i="10"/>
  <c r="C1506" i="10"/>
  <c r="U1505" i="10"/>
  <c r="T1505" i="10"/>
  <c r="S1505" i="10"/>
  <c r="R1505" i="10"/>
  <c r="Q1505" i="10"/>
  <c r="P1505" i="10"/>
  <c r="O1505" i="10"/>
  <c r="N1505" i="10"/>
  <c r="M1505" i="10"/>
  <c r="L1505" i="10"/>
  <c r="K1505" i="10"/>
  <c r="J1505" i="10"/>
  <c r="I1505" i="10"/>
  <c r="H1505" i="10"/>
  <c r="D1505" i="10"/>
  <c r="C1505" i="10"/>
  <c r="U1504" i="10"/>
  <c r="T1504" i="10"/>
  <c r="S1504" i="10"/>
  <c r="R1504" i="10"/>
  <c r="Q1504" i="10"/>
  <c r="P1504" i="10"/>
  <c r="O1504" i="10"/>
  <c r="N1504" i="10"/>
  <c r="M1504" i="10"/>
  <c r="L1504" i="10"/>
  <c r="K1504" i="10"/>
  <c r="J1504" i="10"/>
  <c r="I1504" i="10"/>
  <c r="H1504" i="10"/>
  <c r="D1504" i="10"/>
  <c r="C1504" i="10"/>
  <c r="U1503" i="10"/>
  <c r="T1503" i="10"/>
  <c r="S1503" i="10"/>
  <c r="R1503" i="10"/>
  <c r="Q1503" i="10"/>
  <c r="P1503" i="10"/>
  <c r="O1503" i="10"/>
  <c r="N1503" i="10"/>
  <c r="M1503" i="10"/>
  <c r="L1503" i="10"/>
  <c r="K1503" i="10"/>
  <c r="J1503" i="10"/>
  <c r="I1503" i="10"/>
  <c r="H1503" i="10"/>
  <c r="D1503" i="10"/>
  <c r="C1503" i="10"/>
  <c r="U1502" i="10"/>
  <c r="T1502" i="10"/>
  <c r="S1502" i="10"/>
  <c r="R1502" i="10"/>
  <c r="Q1502" i="10"/>
  <c r="P1502" i="10"/>
  <c r="O1502" i="10"/>
  <c r="N1502" i="10"/>
  <c r="M1502" i="10"/>
  <c r="L1502" i="10"/>
  <c r="K1502" i="10"/>
  <c r="J1502" i="10"/>
  <c r="I1502" i="10"/>
  <c r="H1502" i="10"/>
  <c r="D1502" i="10"/>
  <c r="C1502" i="10"/>
  <c r="U1501" i="10"/>
  <c r="T1501" i="10"/>
  <c r="S1501" i="10"/>
  <c r="R1501" i="10"/>
  <c r="Q1501" i="10"/>
  <c r="P1501" i="10"/>
  <c r="O1501" i="10"/>
  <c r="N1501" i="10"/>
  <c r="M1501" i="10"/>
  <c r="L1501" i="10"/>
  <c r="K1501" i="10"/>
  <c r="J1501" i="10"/>
  <c r="I1501" i="10"/>
  <c r="H1501" i="10"/>
  <c r="D1501" i="10"/>
  <c r="C1501" i="10"/>
  <c r="U1500" i="10"/>
  <c r="T1500" i="10"/>
  <c r="S1500" i="10"/>
  <c r="R1500" i="10"/>
  <c r="Q1500" i="10"/>
  <c r="P1500" i="10"/>
  <c r="O1500" i="10"/>
  <c r="N1500" i="10"/>
  <c r="M1500" i="10"/>
  <c r="L1500" i="10"/>
  <c r="K1500" i="10"/>
  <c r="J1500" i="10"/>
  <c r="I1500" i="10"/>
  <c r="H1500" i="10"/>
  <c r="D1500" i="10"/>
  <c r="C1500" i="10"/>
  <c r="U1499" i="10"/>
  <c r="T1499" i="10"/>
  <c r="S1499" i="10"/>
  <c r="R1499" i="10"/>
  <c r="Q1499" i="10"/>
  <c r="P1499" i="10"/>
  <c r="O1499" i="10"/>
  <c r="N1499" i="10"/>
  <c r="M1499" i="10"/>
  <c r="L1499" i="10"/>
  <c r="K1499" i="10"/>
  <c r="J1499" i="10"/>
  <c r="I1499" i="10"/>
  <c r="H1499" i="10"/>
  <c r="D1499" i="10"/>
  <c r="C1499" i="10"/>
  <c r="U1498" i="10"/>
  <c r="T1498" i="10"/>
  <c r="S1498" i="10"/>
  <c r="R1498" i="10"/>
  <c r="Q1498" i="10"/>
  <c r="P1498" i="10"/>
  <c r="O1498" i="10"/>
  <c r="N1498" i="10"/>
  <c r="M1498" i="10"/>
  <c r="L1498" i="10"/>
  <c r="K1498" i="10"/>
  <c r="J1498" i="10"/>
  <c r="I1498" i="10"/>
  <c r="H1498" i="10"/>
  <c r="D1498" i="10"/>
  <c r="C1498" i="10"/>
  <c r="U1497" i="10"/>
  <c r="T1497" i="10"/>
  <c r="S1497" i="10"/>
  <c r="R1497" i="10"/>
  <c r="Q1497" i="10"/>
  <c r="P1497" i="10"/>
  <c r="O1497" i="10"/>
  <c r="N1497" i="10"/>
  <c r="M1497" i="10"/>
  <c r="L1497" i="10"/>
  <c r="K1497" i="10"/>
  <c r="J1497" i="10"/>
  <c r="I1497" i="10"/>
  <c r="H1497" i="10"/>
  <c r="D1497" i="10"/>
  <c r="C1497" i="10"/>
  <c r="U1496" i="10"/>
  <c r="T1496" i="10"/>
  <c r="S1496" i="10"/>
  <c r="R1496" i="10"/>
  <c r="Q1496" i="10"/>
  <c r="P1496" i="10"/>
  <c r="O1496" i="10"/>
  <c r="N1496" i="10"/>
  <c r="M1496" i="10"/>
  <c r="L1496" i="10"/>
  <c r="K1496" i="10"/>
  <c r="J1496" i="10"/>
  <c r="I1496" i="10"/>
  <c r="H1496" i="10"/>
  <c r="D1496" i="10"/>
  <c r="C1496" i="10"/>
  <c r="U1495" i="10"/>
  <c r="T1495" i="10"/>
  <c r="S1495" i="10"/>
  <c r="R1495" i="10"/>
  <c r="Q1495" i="10"/>
  <c r="P1495" i="10"/>
  <c r="O1495" i="10"/>
  <c r="N1495" i="10"/>
  <c r="M1495" i="10"/>
  <c r="L1495" i="10"/>
  <c r="K1495" i="10"/>
  <c r="J1495" i="10"/>
  <c r="I1495" i="10"/>
  <c r="H1495" i="10"/>
  <c r="D1495" i="10"/>
  <c r="C1495" i="10"/>
  <c r="U1494" i="10"/>
  <c r="T1494" i="10"/>
  <c r="S1494" i="10"/>
  <c r="R1494" i="10"/>
  <c r="Q1494" i="10"/>
  <c r="P1494" i="10"/>
  <c r="O1494" i="10"/>
  <c r="N1494" i="10"/>
  <c r="M1494" i="10"/>
  <c r="L1494" i="10"/>
  <c r="K1494" i="10"/>
  <c r="J1494" i="10"/>
  <c r="I1494" i="10"/>
  <c r="H1494" i="10"/>
  <c r="D1494" i="10"/>
  <c r="C1494" i="10"/>
  <c r="U1493" i="10"/>
  <c r="T1493" i="10"/>
  <c r="S1493" i="10"/>
  <c r="R1493" i="10"/>
  <c r="Q1493" i="10"/>
  <c r="P1493" i="10"/>
  <c r="O1493" i="10"/>
  <c r="N1493" i="10"/>
  <c r="M1493" i="10"/>
  <c r="L1493" i="10"/>
  <c r="K1493" i="10"/>
  <c r="J1493" i="10"/>
  <c r="I1493" i="10"/>
  <c r="H1493" i="10"/>
  <c r="D1493" i="10"/>
  <c r="C1493" i="10"/>
  <c r="U1492" i="10"/>
  <c r="T1492" i="10"/>
  <c r="S1492" i="10"/>
  <c r="R1492" i="10"/>
  <c r="Q1492" i="10"/>
  <c r="P1492" i="10"/>
  <c r="O1492" i="10"/>
  <c r="N1492" i="10"/>
  <c r="M1492" i="10"/>
  <c r="L1492" i="10"/>
  <c r="K1492" i="10"/>
  <c r="J1492" i="10"/>
  <c r="I1492" i="10"/>
  <c r="H1492" i="10"/>
  <c r="D1492" i="10"/>
  <c r="C1492" i="10"/>
  <c r="U1491" i="10"/>
  <c r="T1491" i="10"/>
  <c r="S1491" i="10"/>
  <c r="R1491" i="10"/>
  <c r="Q1491" i="10"/>
  <c r="P1491" i="10"/>
  <c r="O1491" i="10"/>
  <c r="N1491" i="10"/>
  <c r="M1491" i="10"/>
  <c r="L1491" i="10"/>
  <c r="K1491" i="10"/>
  <c r="J1491" i="10"/>
  <c r="I1491" i="10"/>
  <c r="H1491" i="10"/>
  <c r="D1491" i="10"/>
  <c r="C1491" i="10"/>
  <c r="U1490" i="10"/>
  <c r="T1490" i="10"/>
  <c r="S1490" i="10"/>
  <c r="R1490" i="10"/>
  <c r="Q1490" i="10"/>
  <c r="P1490" i="10"/>
  <c r="O1490" i="10"/>
  <c r="N1490" i="10"/>
  <c r="M1490" i="10"/>
  <c r="L1490" i="10"/>
  <c r="K1490" i="10"/>
  <c r="J1490" i="10"/>
  <c r="I1490" i="10"/>
  <c r="H1490" i="10"/>
  <c r="D1490" i="10"/>
  <c r="C1490" i="10"/>
  <c r="U1489" i="10"/>
  <c r="T1489" i="10"/>
  <c r="S1489" i="10"/>
  <c r="R1489" i="10"/>
  <c r="Q1489" i="10"/>
  <c r="P1489" i="10"/>
  <c r="O1489" i="10"/>
  <c r="N1489" i="10"/>
  <c r="M1489" i="10"/>
  <c r="L1489" i="10"/>
  <c r="K1489" i="10"/>
  <c r="J1489" i="10"/>
  <c r="I1489" i="10"/>
  <c r="H1489" i="10"/>
  <c r="D1489" i="10"/>
  <c r="C1489" i="10"/>
  <c r="U1488" i="10"/>
  <c r="T1488" i="10"/>
  <c r="S1488" i="10"/>
  <c r="R1488" i="10"/>
  <c r="Q1488" i="10"/>
  <c r="P1488" i="10"/>
  <c r="O1488" i="10"/>
  <c r="N1488" i="10"/>
  <c r="M1488" i="10"/>
  <c r="L1488" i="10"/>
  <c r="K1488" i="10"/>
  <c r="J1488" i="10"/>
  <c r="I1488" i="10"/>
  <c r="H1488" i="10"/>
  <c r="D1488" i="10"/>
  <c r="C1488" i="10"/>
  <c r="U1487" i="10"/>
  <c r="T1487" i="10"/>
  <c r="S1487" i="10"/>
  <c r="R1487" i="10"/>
  <c r="Q1487" i="10"/>
  <c r="P1487" i="10"/>
  <c r="O1487" i="10"/>
  <c r="N1487" i="10"/>
  <c r="M1487" i="10"/>
  <c r="L1487" i="10"/>
  <c r="K1487" i="10"/>
  <c r="J1487" i="10"/>
  <c r="I1487" i="10"/>
  <c r="H1487" i="10"/>
  <c r="D1487" i="10"/>
  <c r="C1487" i="10"/>
  <c r="U1486" i="10"/>
  <c r="T1486" i="10"/>
  <c r="S1486" i="10"/>
  <c r="R1486" i="10"/>
  <c r="Q1486" i="10"/>
  <c r="P1486" i="10"/>
  <c r="O1486" i="10"/>
  <c r="N1486" i="10"/>
  <c r="M1486" i="10"/>
  <c r="L1486" i="10"/>
  <c r="K1486" i="10"/>
  <c r="J1486" i="10"/>
  <c r="I1486" i="10"/>
  <c r="H1486" i="10"/>
  <c r="D1486" i="10"/>
  <c r="C1486" i="10"/>
  <c r="U1485" i="10"/>
  <c r="T1485" i="10"/>
  <c r="S1485" i="10"/>
  <c r="R1485" i="10"/>
  <c r="Q1485" i="10"/>
  <c r="P1485" i="10"/>
  <c r="O1485" i="10"/>
  <c r="N1485" i="10"/>
  <c r="M1485" i="10"/>
  <c r="L1485" i="10"/>
  <c r="K1485" i="10"/>
  <c r="J1485" i="10"/>
  <c r="I1485" i="10"/>
  <c r="H1485" i="10"/>
  <c r="D1485" i="10"/>
  <c r="C1485" i="10"/>
  <c r="U1484" i="10"/>
  <c r="T1484" i="10"/>
  <c r="S1484" i="10"/>
  <c r="R1484" i="10"/>
  <c r="Q1484" i="10"/>
  <c r="P1484" i="10"/>
  <c r="O1484" i="10"/>
  <c r="N1484" i="10"/>
  <c r="M1484" i="10"/>
  <c r="L1484" i="10"/>
  <c r="K1484" i="10"/>
  <c r="J1484" i="10"/>
  <c r="I1484" i="10"/>
  <c r="H1484" i="10"/>
  <c r="D1484" i="10"/>
  <c r="C1484" i="10"/>
  <c r="U1483" i="10"/>
  <c r="T1483" i="10"/>
  <c r="S1483" i="10"/>
  <c r="R1483" i="10"/>
  <c r="Q1483" i="10"/>
  <c r="P1483" i="10"/>
  <c r="O1483" i="10"/>
  <c r="N1483" i="10"/>
  <c r="M1483" i="10"/>
  <c r="L1483" i="10"/>
  <c r="K1483" i="10"/>
  <c r="J1483" i="10"/>
  <c r="I1483" i="10"/>
  <c r="H1483" i="10"/>
  <c r="D1483" i="10"/>
  <c r="C1483" i="10"/>
  <c r="U1482" i="10"/>
  <c r="T1482" i="10"/>
  <c r="S1482" i="10"/>
  <c r="R1482" i="10"/>
  <c r="Q1482" i="10"/>
  <c r="P1482" i="10"/>
  <c r="O1482" i="10"/>
  <c r="N1482" i="10"/>
  <c r="M1482" i="10"/>
  <c r="L1482" i="10"/>
  <c r="K1482" i="10"/>
  <c r="J1482" i="10"/>
  <c r="I1482" i="10"/>
  <c r="H1482" i="10"/>
  <c r="D1482" i="10"/>
  <c r="C1482" i="10"/>
  <c r="U1481" i="10"/>
  <c r="T1481" i="10"/>
  <c r="S1481" i="10"/>
  <c r="R1481" i="10"/>
  <c r="Q1481" i="10"/>
  <c r="P1481" i="10"/>
  <c r="O1481" i="10"/>
  <c r="N1481" i="10"/>
  <c r="M1481" i="10"/>
  <c r="L1481" i="10"/>
  <c r="K1481" i="10"/>
  <c r="J1481" i="10"/>
  <c r="I1481" i="10"/>
  <c r="H1481" i="10"/>
  <c r="D1481" i="10"/>
  <c r="C1481" i="10"/>
  <c r="U1480" i="10"/>
  <c r="T1480" i="10"/>
  <c r="S1480" i="10"/>
  <c r="R1480" i="10"/>
  <c r="Q1480" i="10"/>
  <c r="P1480" i="10"/>
  <c r="O1480" i="10"/>
  <c r="N1480" i="10"/>
  <c r="M1480" i="10"/>
  <c r="L1480" i="10"/>
  <c r="K1480" i="10"/>
  <c r="J1480" i="10"/>
  <c r="I1480" i="10"/>
  <c r="H1480" i="10"/>
  <c r="D1480" i="10"/>
  <c r="C1480" i="10"/>
  <c r="U1479" i="10"/>
  <c r="T1479" i="10"/>
  <c r="S1479" i="10"/>
  <c r="R1479" i="10"/>
  <c r="Q1479" i="10"/>
  <c r="P1479" i="10"/>
  <c r="O1479" i="10"/>
  <c r="N1479" i="10"/>
  <c r="M1479" i="10"/>
  <c r="L1479" i="10"/>
  <c r="K1479" i="10"/>
  <c r="J1479" i="10"/>
  <c r="I1479" i="10"/>
  <c r="H1479" i="10"/>
  <c r="D1479" i="10"/>
  <c r="C1479" i="10"/>
  <c r="U1478" i="10"/>
  <c r="T1478" i="10"/>
  <c r="S1478" i="10"/>
  <c r="R1478" i="10"/>
  <c r="Q1478" i="10"/>
  <c r="P1478" i="10"/>
  <c r="O1478" i="10"/>
  <c r="N1478" i="10"/>
  <c r="M1478" i="10"/>
  <c r="L1478" i="10"/>
  <c r="K1478" i="10"/>
  <c r="J1478" i="10"/>
  <c r="I1478" i="10"/>
  <c r="H1478" i="10"/>
  <c r="D1478" i="10"/>
  <c r="C1478" i="10"/>
  <c r="U1477" i="10"/>
  <c r="T1477" i="10"/>
  <c r="S1477" i="10"/>
  <c r="R1477" i="10"/>
  <c r="Q1477" i="10"/>
  <c r="P1477" i="10"/>
  <c r="O1477" i="10"/>
  <c r="N1477" i="10"/>
  <c r="M1477" i="10"/>
  <c r="L1477" i="10"/>
  <c r="K1477" i="10"/>
  <c r="J1477" i="10"/>
  <c r="I1477" i="10"/>
  <c r="H1477" i="10"/>
  <c r="D1477" i="10"/>
  <c r="C1477" i="10"/>
  <c r="U1476" i="10"/>
  <c r="T1476" i="10"/>
  <c r="S1476" i="10"/>
  <c r="R1476" i="10"/>
  <c r="Q1476" i="10"/>
  <c r="P1476" i="10"/>
  <c r="O1476" i="10"/>
  <c r="N1476" i="10"/>
  <c r="M1476" i="10"/>
  <c r="L1476" i="10"/>
  <c r="K1476" i="10"/>
  <c r="J1476" i="10"/>
  <c r="I1476" i="10"/>
  <c r="H1476" i="10"/>
  <c r="D1476" i="10"/>
  <c r="C1476" i="10"/>
  <c r="U1475" i="10"/>
  <c r="T1475" i="10"/>
  <c r="S1475" i="10"/>
  <c r="R1475" i="10"/>
  <c r="Q1475" i="10"/>
  <c r="P1475" i="10"/>
  <c r="O1475" i="10"/>
  <c r="N1475" i="10"/>
  <c r="M1475" i="10"/>
  <c r="L1475" i="10"/>
  <c r="K1475" i="10"/>
  <c r="J1475" i="10"/>
  <c r="I1475" i="10"/>
  <c r="H1475" i="10"/>
  <c r="D1475" i="10"/>
  <c r="C1475" i="10"/>
  <c r="U1474" i="10"/>
  <c r="T1474" i="10"/>
  <c r="S1474" i="10"/>
  <c r="R1474" i="10"/>
  <c r="Q1474" i="10"/>
  <c r="P1474" i="10"/>
  <c r="O1474" i="10"/>
  <c r="N1474" i="10"/>
  <c r="M1474" i="10"/>
  <c r="L1474" i="10"/>
  <c r="K1474" i="10"/>
  <c r="J1474" i="10"/>
  <c r="I1474" i="10"/>
  <c r="H1474" i="10"/>
  <c r="D1474" i="10"/>
  <c r="C1474" i="10"/>
  <c r="U1473" i="10"/>
  <c r="T1473" i="10"/>
  <c r="S1473" i="10"/>
  <c r="R1473" i="10"/>
  <c r="Q1473" i="10"/>
  <c r="P1473" i="10"/>
  <c r="O1473" i="10"/>
  <c r="N1473" i="10"/>
  <c r="M1473" i="10"/>
  <c r="L1473" i="10"/>
  <c r="K1473" i="10"/>
  <c r="J1473" i="10"/>
  <c r="I1473" i="10"/>
  <c r="H1473" i="10"/>
  <c r="D1473" i="10"/>
  <c r="C1473" i="10"/>
  <c r="U1472" i="10"/>
  <c r="T1472" i="10"/>
  <c r="S1472" i="10"/>
  <c r="R1472" i="10"/>
  <c r="Q1472" i="10"/>
  <c r="P1472" i="10"/>
  <c r="O1472" i="10"/>
  <c r="N1472" i="10"/>
  <c r="M1472" i="10"/>
  <c r="L1472" i="10"/>
  <c r="K1472" i="10"/>
  <c r="J1472" i="10"/>
  <c r="I1472" i="10"/>
  <c r="H1472" i="10"/>
  <c r="D1472" i="10"/>
  <c r="C1472" i="10"/>
  <c r="U1471" i="10"/>
  <c r="T1471" i="10"/>
  <c r="S1471" i="10"/>
  <c r="R1471" i="10"/>
  <c r="Q1471" i="10"/>
  <c r="P1471" i="10"/>
  <c r="O1471" i="10"/>
  <c r="N1471" i="10"/>
  <c r="M1471" i="10"/>
  <c r="L1471" i="10"/>
  <c r="K1471" i="10"/>
  <c r="J1471" i="10"/>
  <c r="I1471" i="10"/>
  <c r="H1471" i="10"/>
  <c r="D1471" i="10"/>
  <c r="C1471" i="10"/>
  <c r="U1470" i="10"/>
  <c r="T1470" i="10"/>
  <c r="S1470" i="10"/>
  <c r="R1470" i="10"/>
  <c r="Q1470" i="10"/>
  <c r="P1470" i="10"/>
  <c r="O1470" i="10"/>
  <c r="N1470" i="10"/>
  <c r="M1470" i="10"/>
  <c r="L1470" i="10"/>
  <c r="K1470" i="10"/>
  <c r="J1470" i="10"/>
  <c r="I1470" i="10"/>
  <c r="H1470" i="10"/>
  <c r="D1470" i="10"/>
  <c r="C1470" i="10"/>
  <c r="U1469" i="10"/>
  <c r="T1469" i="10"/>
  <c r="S1469" i="10"/>
  <c r="R1469" i="10"/>
  <c r="Q1469" i="10"/>
  <c r="P1469" i="10"/>
  <c r="O1469" i="10"/>
  <c r="N1469" i="10"/>
  <c r="M1469" i="10"/>
  <c r="L1469" i="10"/>
  <c r="K1469" i="10"/>
  <c r="J1469" i="10"/>
  <c r="I1469" i="10"/>
  <c r="H1469" i="10"/>
  <c r="D1469" i="10"/>
  <c r="C1469" i="10"/>
  <c r="U1468" i="10"/>
  <c r="T1468" i="10"/>
  <c r="S1468" i="10"/>
  <c r="R1468" i="10"/>
  <c r="Q1468" i="10"/>
  <c r="P1468" i="10"/>
  <c r="O1468" i="10"/>
  <c r="N1468" i="10"/>
  <c r="M1468" i="10"/>
  <c r="L1468" i="10"/>
  <c r="K1468" i="10"/>
  <c r="J1468" i="10"/>
  <c r="I1468" i="10"/>
  <c r="H1468" i="10"/>
  <c r="D1468" i="10"/>
  <c r="C1468" i="10"/>
  <c r="U1467" i="10"/>
  <c r="T1467" i="10"/>
  <c r="S1467" i="10"/>
  <c r="R1467" i="10"/>
  <c r="Q1467" i="10"/>
  <c r="P1467" i="10"/>
  <c r="O1467" i="10"/>
  <c r="N1467" i="10"/>
  <c r="M1467" i="10"/>
  <c r="L1467" i="10"/>
  <c r="K1467" i="10"/>
  <c r="J1467" i="10"/>
  <c r="I1467" i="10"/>
  <c r="H1467" i="10"/>
  <c r="D1467" i="10"/>
  <c r="C1467" i="10"/>
  <c r="U1466" i="10"/>
  <c r="T1466" i="10"/>
  <c r="S1466" i="10"/>
  <c r="R1466" i="10"/>
  <c r="Q1466" i="10"/>
  <c r="P1466" i="10"/>
  <c r="O1466" i="10"/>
  <c r="N1466" i="10"/>
  <c r="M1466" i="10"/>
  <c r="L1466" i="10"/>
  <c r="K1466" i="10"/>
  <c r="J1466" i="10"/>
  <c r="I1466" i="10"/>
  <c r="H1466" i="10"/>
  <c r="D1466" i="10"/>
  <c r="C1466" i="10"/>
  <c r="U1465" i="10"/>
  <c r="T1465" i="10"/>
  <c r="S1465" i="10"/>
  <c r="R1465" i="10"/>
  <c r="Q1465" i="10"/>
  <c r="P1465" i="10"/>
  <c r="O1465" i="10"/>
  <c r="N1465" i="10"/>
  <c r="M1465" i="10"/>
  <c r="L1465" i="10"/>
  <c r="K1465" i="10"/>
  <c r="J1465" i="10"/>
  <c r="I1465" i="10"/>
  <c r="H1465" i="10"/>
  <c r="D1465" i="10"/>
  <c r="C1465" i="10"/>
  <c r="U1464" i="10"/>
  <c r="T1464" i="10"/>
  <c r="S1464" i="10"/>
  <c r="R1464" i="10"/>
  <c r="Q1464" i="10"/>
  <c r="P1464" i="10"/>
  <c r="O1464" i="10"/>
  <c r="N1464" i="10"/>
  <c r="M1464" i="10"/>
  <c r="L1464" i="10"/>
  <c r="K1464" i="10"/>
  <c r="J1464" i="10"/>
  <c r="I1464" i="10"/>
  <c r="H1464" i="10"/>
  <c r="D1464" i="10"/>
  <c r="C1464" i="10"/>
  <c r="U1463" i="10"/>
  <c r="T1463" i="10"/>
  <c r="S1463" i="10"/>
  <c r="R1463" i="10"/>
  <c r="Q1463" i="10"/>
  <c r="P1463" i="10"/>
  <c r="O1463" i="10"/>
  <c r="N1463" i="10"/>
  <c r="M1463" i="10"/>
  <c r="L1463" i="10"/>
  <c r="K1463" i="10"/>
  <c r="J1463" i="10"/>
  <c r="I1463" i="10"/>
  <c r="H1463" i="10"/>
  <c r="D1463" i="10"/>
  <c r="C1463" i="10"/>
  <c r="U1462" i="10"/>
  <c r="T1462" i="10"/>
  <c r="S1462" i="10"/>
  <c r="R1462" i="10"/>
  <c r="Q1462" i="10"/>
  <c r="P1462" i="10"/>
  <c r="O1462" i="10"/>
  <c r="N1462" i="10"/>
  <c r="M1462" i="10"/>
  <c r="L1462" i="10"/>
  <c r="K1462" i="10"/>
  <c r="J1462" i="10"/>
  <c r="I1462" i="10"/>
  <c r="H1462" i="10"/>
  <c r="D1462" i="10"/>
  <c r="C1462" i="10"/>
  <c r="U1461" i="10"/>
  <c r="T1461" i="10"/>
  <c r="S1461" i="10"/>
  <c r="R1461" i="10"/>
  <c r="Q1461" i="10"/>
  <c r="P1461" i="10"/>
  <c r="O1461" i="10"/>
  <c r="N1461" i="10"/>
  <c r="M1461" i="10"/>
  <c r="L1461" i="10"/>
  <c r="K1461" i="10"/>
  <c r="J1461" i="10"/>
  <c r="I1461" i="10"/>
  <c r="H1461" i="10"/>
  <c r="D1461" i="10"/>
  <c r="C1461" i="10"/>
  <c r="U1460" i="10"/>
  <c r="T1460" i="10"/>
  <c r="S1460" i="10"/>
  <c r="R1460" i="10"/>
  <c r="Q1460" i="10"/>
  <c r="P1460" i="10"/>
  <c r="O1460" i="10"/>
  <c r="N1460" i="10"/>
  <c r="M1460" i="10"/>
  <c r="L1460" i="10"/>
  <c r="K1460" i="10"/>
  <c r="J1460" i="10"/>
  <c r="I1460" i="10"/>
  <c r="H1460" i="10"/>
  <c r="D1460" i="10"/>
  <c r="C1460" i="10"/>
  <c r="U1459" i="10"/>
  <c r="T1459" i="10"/>
  <c r="S1459" i="10"/>
  <c r="R1459" i="10"/>
  <c r="Q1459" i="10"/>
  <c r="P1459" i="10"/>
  <c r="O1459" i="10"/>
  <c r="N1459" i="10"/>
  <c r="M1459" i="10"/>
  <c r="L1459" i="10"/>
  <c r="K1459" i="10"/>
  <c r="J1459" i="10"/>
  <c r="I1459" i="10"/>
  <c r="H1459" i="10"/>
  <c r="D1459" i="10"/>
  <c r="C1459" i="10"/>
  <c r="U1458" i="10"/>
  <c r="T1458" i="10"/>
  <c r="S1458" i="10"/>
  <c r="R1458" i="10"/>
  <c r="Q1458" i="10"/>
  <c r="P1458" i="10"/>
  <c r="O1458" i="10"/>
  <c r="N1458" i="10"/>
  <c r="M1458" i="10"/>
  <c r="L1458" i="10"/>
  <c r="K1458" i="10"/>
  <c r="J1458" i="10"/>
  <c r="I1458" i="10"/>
  <c r="H1458" i="10"/>
  <c r="D1458" i="10"/>
  <c r="C1458" i="10"/>
  <c r="U1457" i="10"/>
  <c r="T1457" i="10"/>
  <c r="S1457" i="10"/>
  <c r="R1457" i="10"/>
  <c r="Q1457" i="10"/>
  <c r="P1457" i="10"/>
  <c r="O1457" i="10"/>
  <c r="N1457" i="10"/>
  <c r="M1457" i="10"/>
  <c r="L1457" i="10"/>
  <c r="K1457" i="10"/>
  <c r="J1457" i="10"/>
  <c r="I1457" i="10"/>
  <c r="H1457" i="10"/>
  <c r="D1457" i="10"/>
  <c r="C1457" i="10"/>
  <c r="U1456" i="10"/>
  <c r="T1456" i="10"/>
  <c r="S1456" i="10"/>
  <c r="R1456" i="10"/>
  <c r="Q1456" i="10"/>
  <c r="P1456" i="10"/>
  <c r="O1456" i="10"/>
  <c r="N1456" i="10"/>
  <c r="M1456" i="10"/>
  <c r="L1456" i="10"/>
  <c r="K1456" i="10"/>
  <c r="J1456" i="10"/>
  <c r="I1456" i="10"/>
  <c r="H1456" i="10"/>
  <c r="D1456" i="10"/>
  <c r="C1456" i="10"/>
  <c r="U1455" i="10"/>
  <c r="T1455" i="10"/>
  <c r="S1455" i="10"/>
  <c r="R1455" i="10"/>
  <c r="Q1455" i="10"/>
  <c r="P1455" i="10"/>
  <c r="O1455" i="10"/>
  <c r="N1455" i="10"/>
  <c r="M1455" i="10"/>
  <c r="L1455" i="10"/>
  <c r="K1455" i="10"/>
  <c r="J1455" i="10"/>
  <c r="I1455" i="10"/>
  <c r="H1455" i="10"/>
  <c r="D1455" i="10"/>
  <c r="C1455" i="10"/>
  <c r="U1454" i="10"/>
  <c r="T1454" i="10"/>
  <c r="S1454" i="10"/>
  <c r="R1454" i="10"/>
  <c r="Q1454" i="10"/>
  <c r="P1454" i="10"/>
  <c r="O1454" i="10"/>
  <c r="N1454" i="10"/>
  <c r="M1454" i="10"/>
  <c r="L1454" i="10"/>
  <c r="K1454" i="10"/>
  <c r="J1454" i="10"/>
  <c r="I1454" i="10"/>
  <c r="H1454" i="10"/>
  <c r="D1454" i="10"/>
  <c r="C1454" i="10"/>
  <c r="U1453" i="10"/>
  <c r="T1453" i="10"/>
  <c r="S1453" i="10"/>
  <c r="R1453" i="10"/>
  <c r="Q1453" i="10"/>
  <c r="P1453" i="10"/>
  <c r="O1453" i="10"/>
  <c r="N1453" i="10"/>
  <c r="M1453" i="10"/>
  <c r="L1453" i="10"/>
  <c r="K1453" i="10"/>
  <c r="J1453" i="10"/>
  <c r="I1453" i="10"/>
  <c r="H1453" i="10"/>
  <c r="D1453" i="10"/>
  <c r="C1453" i="10"/>
  <c r="U1452" i="10"/>
  <c r="T1452" i="10"/>
  <c r="S1452" i="10"/>
  <c r="R1452" i="10"/>
  <c r="Q1452" i="10"/>
  <c r="P1452" i="10"/>
  <c r="O1452" i="10"/>
  <c r="N1452" i="10"/>
  <c r="M1452" i="10"/>
  <c r="L1452" i="10"/>
  <c r="K1452" i="10"/>
  <c r="J1452" i="10"/>
  <c r="I1452" i="10"/>
  <c r="H1452" i="10"/>
  <c r="D1452" i="10"/>
  <c r="C1452" i="10"/>
  <c r="U1451" i="10"/>
  <c r="T1451" i="10"/>
  <c r="S1451" i="10"/>
  <c r="R1451" i="10"/>
  <c r="Q1451" i="10"/>
  <c r="P1451" i="10"/>
  <c r="O1451" i="10"/>
  <c r="N1451" i="10"/>
  <c r="M1451" i="10"/>
  <c r="L1451" i="10"/>
  <c r="K1451" i="10"/>
  <c r="J1451" i="10"/>
  <c r="I1451" i="10"/>
  <c r="H1451" i="10"/>
  <c r="D1451" i="10"/>
  <c r="C1451" i="10"/>
  <c r="U1450" i="10"/>
  <c r="T1450" i="10"/>
  <c r="S1450" i="10"/>
  <c r="R1450" i="10"/>
  <c r="Q1450" i="10"/>
  <c r="P1450" i="10"/>
  <c r="O1450" i="10"/>
  <c r="N1450" i="10"/>
  <c r="M1450" i="10"/>
  <c r="L1450" i="10"/>
  <c r="K1450" i="10"/>
  <c r="J1450" i="10"/>
  <c r="I1450" i="10"/>
  <c r="H1450" i="10"/>
  <c r="D1450" i="10"/>
  <c r="C1450" i="10"/>
  <c r="U1449" i="10"/>
  <c r="T1449" i="10"/>
  <c r="S1449" i="10"/>
  <c r="R1449" i="10"/>
  <c r="Q1449" i="10"/>
  <c r="P1449" i="10"/>
  <c r="O1449" i="10"/>
  <c r="N1449" i="10"/>
  <c r="M1449" i="10"/>
  <c r="L1449" i="10"/>
  <c r="K1449" i="10"/>
  <c r="J1449" i="10"/>
  <c r="I1449" i="10"/>
  <c r="H1449" i="10"/>
  <c r="D1449" i="10"/>
  <c r="C1449" i="10"/>
  <c r="U1448" i="10"/>
  <c r="T1448" i="10"/>
  <c r="S1448" i="10"/>
  <c r="R1448" i="10"/>
  <c r="Q1448" i="10"/>
  <c r="P1448" i="10"/>
  <c r="O1448" i="10"/>
  <c r="N1448" i="10"/>
  <c r="M1448" i="10"/>
  <c r="L1448" i="10"/>
  <c r="K1448" i="10"/>
  <c r="J1448" i="10"/>
  <c r="I1448" i="10"/>
  <c r="H1448" i="10"/>
  <c r="D1448" i="10"/>
  <c r="C1448" i="10"/>
  <c r="U1447" i="10"/>
  <c r="T1447" i="10"/>
  <c r="S1447" i="10"/>
  <c r="R1447" i="10"/>
  <c r="Q1447" i="10"/>
  <c r="P1447" i="10"/>
  <c r="O1447" i="10"/>
  <c r="N1447" i="10"/>
  <c r="M1447" i="10"/>
  <c r="L1447" i="10"/>
  <c r="K1447" i="10"/>
  <c r="J1447" i="10"/>
  <c r="I1447" i="10"/>
  <c r="H1447" i="10"/>
  <c r="D1447" i="10"/>
  <c r="C1447" i="10"/>
  <c r="U1446" i="10"/>
  <c r="T1446" i="10"/>
  <c r="S1446" i="10"/>
  <c r="R1446" i="10"/>
  <c r="Q1446" i="10"/>
  <c r="P1446" i="10"/>
  <c r="O1446" i="10"/>
  <c r="N1446" i="10"/>
  <c r="M1446" i="10"/>
  <c r="L1446" i="10"/>
  <c r="K1446" i="10"/>
  <c r="J1446" i="10"/>
  <c r="I1446" i="10"/>
  <c r="H1446" i="10"/>
  <c r="D1446" i="10"/>
  <c r="C1446" i="10"/>
  <c r="U1445" i="10"/>
  <c r="T1445" i="10"/>
  <c r="S1445" i="10"/>
  <c r="R1445" i="10"/>
  <c r="Q1445" i="10"/>
  <c r="P1445" i="10"/>
  <c r="O1445" i="10"/>
  <c r="N1445" i="10"/>
  <c r="M1445" i="10"/>
  <c r="L1445" i="10"/>
  <c r="K1445" i="10"/>
  <c r="J1445" i="10"/>
  <c r="I1445" i="10"/>
  <c r="H1445" i="10"/>
  <c r="D1445" i="10"/>
  <c r="C1445" i="10"/>
  <c r="U1444" i="10"/>
  <c r="T1444" i="10"/>
  <c r="S1444" i="10"/>
  <c r="R1444" i="10"/>
  <c r="Q1444" i="10"/>
  <c r="P1444" i="10"/>
  <c r="O1444" i="10"/>
  <c r="N1444" i="10"/>
  <c r="M1444" i="10"/>
  <c r="L1444" i="10"/>
  <c r="K1444" i="10"/>
  <c r="J1444" i="10"/>
  <c r="I1444" i="10"/>
  <c r="H1444" i="10"/>
  <c r="D1444" i="10"/>
  <c r="C1444" i="10"/>
  <c r="U1443" i="10"/>
  <c r="T1443" i="10"/>
  <c r="S1443" i="10"/>
  <c r="R1443" i="10"/>
  <c r="Q1443" i="10"/>
  <c r="P1443" i="10"/>
  <c r="O1443" i="10"/>
  <c r="N1443" i="10"/>
  <c r="M1443" i="10"/>
  <c r="L1443" i="10"/>
  <c r="K1443" i="10"/>
  <c r="J1443" i="10"/>
  <c r="I1443" i="10"/>
  <c r="H1443" i="10"/>
  <c r="D1443" i="10"/>
  <c r="C1443" i="10"/>
  <c r="U1442" i="10"/>
  <c r="T1442" i="10"/>
  <c r="S1442" i="10"/>
  <c r="R1442" i="10"/>
  <c r="Q1442" i="10"/>
  <c r="P1442" i="10"/>
  <c r="O1442" i="10"/>
  <c r="N1442" i="10"/>
  <c r="M1442" i="10"/>
  <c r="L1442" i="10"/>
  <c r="K1442" i="10"/>
  <c r="J1442" i="10"/>
  <c r="I1442" i="10"/>
  <c r="H1442" i="10"/>
  <c r="D1442" i="10"/>
  <c r="C1442" i="10"/>
  <c r="U1441" i="10"/>
  <c r="T1441" i="10"/>
  <c r="S1441" i="10"/>
  <c r="R1441" i="10"/>
  <c r="Q1441" i="10"/>
  <c r="P1441" i="10"/>
  <c r="O1441" i="10"/>
  <c r="N1441" i="10"/>
  <c r="M1441" i="10"/>
  <c r="L1441" i="10"/>
  <c r="K1441" i="10"/>
  <c r="J1441" i="10"/>
  <c r="I1441" i="10"/>
  <c r="H1441" i="10"/>
  <c r="D1441" i="10"/>
  <c r="C1441" i="10"/>
  <c r="U1440" i="10"/>
  <c r="T1440" i="10"/>
  <c r="S1440" i="10"/>
  <c r="R1440" i="10"/>
  <c r="Q1440" i="10"/>
  <c r="P1440" i="10"/>
  <c r="O1440" i="10"/>
  <c r="N1440" i="10"/>
  <c r="M1440" i="10"/>
  <c r="L1440" i="10"/>
  <c r="K1440" i="10"/>
  <c r="J1440" i="10"/>
  <c r="I1440" i="10"/>
  <c r="H1440" i="10"/>
  <c r="D1440" i="10"/>
  <c r="C1440" i="10"/>
  <c r="U1439" i="10"/>
  <c r="T1439" i="10"/>
  <c r="S1439" i="10"/>
  <c r="R1439" i="10"/>
  <c r="Q1439" i="10"/>
  <c r="P1439" i="10"/>
  <c r="O1439" i="10"/>
  <c r="N1439" i="10"/>
  <c r="M1439" i="10"/>
  <c r="L1439" i="10"/>
  <c r="K1439" i="10"/>
  <c r="J1439" i="10"/>
  <c r="I1439" i="10"/>
  <c r="H1439" i="10"/>
  <c r="D1439" i="10"/>
  <c r="C1439" i="10"/>
  <c r="U1438" i="10"/>
  <c r="T1438" i="10"/>
  <c r="S1438" i="10"/>
  <c r="R1438" i="10"/>
  <c r="Q1438" i="10"/>
  <c r="P1438" i="10"/>
  <c r="O1438" i="10"/>
  <c r="N1438" i="10"/>
  <c r="M1438" i="10"/>
  <c r="L1438" i="10"/>
  <c r="K1438" i="10"/>
  <c r="J1438" i="10"/>
  <c r="I1438" i="10"/>
  <c r="H1438" i="10"/>
  <c r="D1438" i="10"/>
  <c r="C1438" i="10"/>
  <c r="U1437" i="10"/>
  <c r="T1437" i="10"/>
  <c r="S1437" i="10"/>
  <c r="R1437" i="10"/>
  <c r="Q1437" i="10"/>
  <c r="P1437" i="10"/>
  <c r="O1437" i="10"/>
  <c r="N1437" i="10"/>
  <c r="M1437" i="10"/>
  <c r="L1437" i="10"/>
  <c r="K1437" i="10"/>
  <c r="J1437" i="10"/>
  <c r="I1437" i="10"/>
  <c r="H1437" i="10"/>
  <c r="D1437" i="10"/>
  <c r="C1437" i="10"/>
  <c r="U1436" i="10"/>
  <c r="T1436" i="10"/>
  <c r="S1436" i="10"/>
  <c r="R1436" i="10"/>
  <c r="Q1436" i="10"/>
  <c r="P1436" i="10"/>
  <c r="O1436" i="10"/>
  <c r="N1436" i="10"/>
  <c r="M1436" i="10"/>
  <c r="L1436" i="10"/>
  <c r="K1436" i="10"/>
  <c r="J1436" i="10"/>
  <c r="I1436" i="10"/>
  <c r="H1436" i="10"/>
  <c r="D1436" i="10"/>
  <c r="C1436" i="10"/>
  <c r="U1435" i="10"/>
  <c r="T1435" i="10"/>
  <c r="S1435" i="10"/>
  <c r="R1435" i="10"/>
  <c r="Q1435" i="10"/>
  <c r="P1435" i="10"/>
  <c r="O1435" i="10"/>
  <c r="N1435" i="10"/>
  <c r="M1435" i="10"/>
  <c r="L1435" i="10"/>
  <c r="K1435" i="10"/>
  <c r="J1435" i="10"/>
  <c r="I1435" i="10"/>
  <c r="H1435" i="10"/>
  <c r="D1435" i="10"/>
  <c r="C1435" i="10"/>
  <c r="U1434" i="10"/>
  <c r="T1434" i="10"/>
  <c r="S1434" i="10"/>
  <c r="R1434" i="10"/>
  <c r="Q1434" i="10"/>
  <c r="P1434" i="10"/>
  <c r="O1434" i="10"/>
  <c r="N1434" i="10"/>
  <c r="M1434" i="10"/>
  <c r="L1434" i="10"/>
  <c r="K1434" i="10"/>
  <c r="J1434" i="10"/>
  <c r="I1434" i="10"/>
  <c r="H1434" i="10"/>
  <c r="D1434" i="10"/>
  <c r="C1434" i="10"/>
  <c r="U1433" i="10"/>
  <c r="T1433" i="10"/>
  <c r="S1433" i="10"/>
  <c r="R1433" i="10"/>
  <c r="Q1433" i="10"/>
  <c r="P1433" i="10"/>
  <c r="O1433" i="10"/>
  <c r="N1433" i="10"/>
  <c r="M1433" i="10"/>
  <c r="L1433" i="10"/>
  <c r="K1433" i="10"/>
  <c r="J1433" i="10"/>
  <c r="I1433" i="10"/>
  <c r="H1433" i="10"/>
  <c r="D1433" i="10"/>
  <c r="C1433" i="10"/>
  <c r="U1432" i="10"/>
  <c r="T1432" i="10"/>
  <c r="S1432" i="10"/>
  <c r="R1432" i="10"/>
  <c r="Q1432" i="10"/>
  <c r="P1432" i="10"/>
  <c r="O1432" i="10"/>
  <c r="N1432" i="10"/>
  <c r="M1432" i="10"/>
  <c r="L1432" i="10"/>
  <c r="K1432" i="10"/>
  <c r="J1432" i="10"/>
  <c r="I1432" i="10"/>
  <c r="H1432" i="10"/>
  <c r="D1432" i="10"/>
  <c r="C1432" i="10"/>
  <c r="U1431" i="10"/>
  <c r="T1431" i="10"/>
  <c r="S1431" i="10"/>
  <c r="R1431" i="10"/>
  <c r="Q1431" i="10"/>
  <c r="P1431" i="10"/>
  <c r="O1431" i="10"/>
  <c r="N1431" i="10"/>
  <c r="M1431" i="10"/>
  <c r="L1431" i="10"/>
  <c r="K1431" i="10"/>
  <c r="J1431" i="10"/>
  <c r="I1431" i="10"/>
  <c r="H1431" i="10"/>
  <c r="D1431" i="10"/>
  <c r="C1431" i="10"/>
  <c r="U1430" i="10"/>
  <c r="T1430" i="10"/>
  <c r="S1430" i="10"/>
  <c r="R1430" i="10"/>
  <c r="Q1430" i="10"/>
  <c r="P1430" i="10"/>
  <c r="O1430" i="10"/>
  <c r="N1430" i="10"/>
  <c r="M1430" i="10"/>
  <c r="L1430" i="10"/>
  <c r="K1430" i="10"/>
  <c r="J1430" i="10"/>
  <c r="I1430" i="10"/>
  <c r="H1430" i="10"/>
  <c r="D1430" i="10"/>
  <c r="C1430" i="10"/>
  <c r="U1429" i="10"/>
  <c r="T1429" i="10"/>
  <c r="S1429" i="10"/>
  <c r="R1429" i="10"/>
  <c r="Q1429" i="10"/>
  <c r="P1429" i="10"/>
  <c r="O1429" i="10"/>
  <c r="N1429" i="10"/>
  <c r="M1429" i="10"/>
  <c r="L1429" i="10"/>
  <c r="K1429" i="10"/>
  <c r="J1429" i="10"/>
  <c r="I1429" i="10"/>
  <c r="H1429" i="10"/>
  <c r="D1429" i="10"/>
  <c r="C1429" i="10"/>
  <c r="U1428" i="10"/>
  <c r="T1428" i="10"/>
  <c r="S1428" i="10"/>
  <c r="R1428" i="10"/>
  <c r="Q1428" i="10"/>
  <c r="P1428" i="10"/>
  <c r="O1428" i="10"/>
  <c r="N1428" i="10"/>
  <c r="M1428" i="10"/>
  <c r="L1428" i="10"/>
  <c r="K1428" i="10"/>
  <c r="J1428" i="10"/>
  <c r="I1428" i="10"/>
  <c r="H1428" i="10"/>
  <c r="D1428" i="10"/>
  <c r="C1428" i="10"/>
  <c r="U1427" i="10"/>
  <c r="T1427" i="10"/>
  <c r="S1427" i="10"/>
  <c r="R1427" i="10"/>
  <c r="Q1427" i="10"/>
  <c r="P1427" i="10"/>
  <c r="O1427" i="10"/>
  <c r="N1427" i="10"/>
  <c r="M1427" i="10"/>
  <c r="L1427" i="10"/>
  <c r="K1427" i="10"/>
  <c r="J1427" i="10"/>
  <c r="I1427" i="10"/>
  <c r="H1427" i="10"/>
  <c r="D1427" i="10"/>
  <c r="C1427" i="10"/>
  <c r="U1426" i="10"/>
  <c r="T1426" i="10"/>
  <c r="S1426" i="10"/>
  <c r="R1426" i="10"/>
  <c r="Q1426" i="10"/>
  <c r="P1426" i="10"/>
  <c r="O1426" i="10"/>
  <c r="N1426" i="10"/>
  <c r="M1426" i="10"/>
  <c r="L1426" i="10"/>
  <c r="K1426" i="10"/>
  <c r="J1426" i="10"/>
  <c r="I1426" i="10"/>
  <c r="H1426" i="10"/>
  <c r="D1426" i="10"/>
  <c r="C1426" i="10"/>
  <c r="U1425" i="10"/>
  <c r="T1425" i="10"/>
  <c r="S1425" i="10"/>
  <c r="R1425" i="10"/>
  <c r="Q1425" i="10"/>
  <c r="P1425" i="10"/>
  <c r="O1425" i="10"/>
  <c r="N1425" i="10"/>
  <c r="M1425" i="10"/>
  <c r="L1425" i="10"/>
  <c r="K1425" i="10"/>
  <c r="J1425" i="10"/>
  <c r="I1425" i="10"/>
  <c r="H1425" i="10"/>
  <c r="D1425" i="10"/>
  <c r="C1425" i="10"/>
  <c r="U1424" i="10"/>
  <c r="T1424" i="10"/>
  <c r="S1424" i="10"/>
  <c r="R1424" i="10"/>
  <c r="Q1424" i="10"/>
  <c r="P1424" i="10"/>
  <c r="O1424" i="10"/>
  <c r="N1424" i="10"/>
  <c r="M1424" i="10"/>
  <c r="L1424" i="10"/>
  <c r="K1424" i="10"/>
  <c r="J1424" i="10"/>
  <c r="I1424" i="10"/>
  <c r="H1424" i="10"/>
  <c r="D1424" i="10"/>
  <c r="C1424" i="10"/>
  <c r="U1423" i="10"/>
  <c r="T1423" i="10"/>
  <c r="S1423" i="10"/>
  <c r="R1423" i="10"/>
  <c r="Q1423" i="10"/>
  <c r="P1423" i="10"/>
  <c r="O1423" i="10"/>
  <c r="N1423" i="10"/>
  <c r="M1423" i="10"/>
  <c r="L1423" i="10"/>
  <c r="K1423" i="10"/>
  <c r="J1423" i="10"/>
  <c r="I1423" i="10"/>
  <c r="H1423" i="10"/>
  <c r="D1423" i="10"/>
  <c r="C1423" i="10"/>
  <c r="U1422" i="10"/>
  <c r="T1422" i="10"/>
  <c r="S1422" i="10"/>
  <c r="R1422" i="10"/>
  <c r="Q1422" i="10"/>
  <c r="P1422" i="10"/>
  <c r="O1422" i="10"/>
  <c r="N1422" i="10"/>
  <c r="M1422" i="10"/>
  <c r="L1422" i="10"/>
  <c r="K1422" i="10"/>
  <c r="J1422" i="10"/>
  <c r="I1422" i="10"/>
  <c r="H1422" i="10"/>
  <c r="D1422" i="10"/>
  <c r="C1422" i="10"/>
  <c r="U1421" i="10"/>
  <c r="T1421" i="10"/>
  <c r="S1421" i="10"/>
  <c r="R1421" i="10"/>
  <c r="Q1421" i="10"/>
  <c r="P1421" i="10"/>
  <c r="O1421" i="10"/>
  <c r="N1421" i="10"/>
  <c r="M1421" i="10"/>
  <c r="L1421" i="10"/>
  <c r="K1421" i="10"/>
  <c r="J1421" i="10"/>
  <c r="I1421" i="10"/>
  <c r="H1421" i="10"/>
  <c r="D1421" i="10"/>
  <c r="C1421" i="10"/>
  <c r="U1420" i="10"/>
  <c r="T1420" i="10"/>
  <c r="S1420" i="10"/>
  <c r="R1420" i="10"/>
  <c r="Q1420" i="10"/>
  <c r="P1420" i="10"/>
  <c r="O1420" i="10"/>
  <c r="N1420" i="10"/>
  <c r="M1420" i="10"/>
  <c r="L1420" i="10"/>
  <c r="K1420" i="10"/>
  <c r="J1420" i="10"/>
  <c r="I1420" i="10"/>
  <c r="H1420" i="10"/>
  <c r="D1420" i="10"/>
  <c r="C1420" i="10"/>
  <c r="U1419" i="10"/>
  <c r="T1419" i="10"/>
  <c r="S1419" i="10"/>
  <c r="R1419" i="10"/>
  <c r="Q1419" i="10"/>
  <c r="P1419" i="10"/>
  <c r="O1419" i="10"/>
  <c r="N1419" i="10"/>
  <c r="M1419" i="10"/>
  <c r="L1419" i="10"/>
  <c r="K1419" i="10"/>
  <c r="J1419" i="10"/>
  <c r="I1419" i="10"/>
  <c r="H1419" i="10"/>
  <c r="D1419" i="10"/>
  <c r="C1419" i="10"/>
  <c r="U1418" i="10"/>
  <c r="T1418" i="10"/>
  <c r="S1418" i="10"/>
  <c r="R1418" i="10"/>
  <c r="Q1418" i="10"/>
  <c r="P1418" i="10"/>
  <c r="O1418" i="10"/>
  <c r="N1418" i="10"/>
  <c r="M1418" i="10"/>
  <c r="L1418" i="10"/>
  <c r="K1418" i="10"/>
  <c r="J1418" i="10"/>
  <c r="I1418" i="10"/>
  <c r="H1418" i="10"/>
  <c r="D1418" i="10"/>
  <c r="C1418" i="10"/>
  <c r="U1417" i="10"/>
  <c r="T1417" i="10"/>
  <c r="S1417" i="10"/>
  <c r="R1417" i="10"/>
  <c r="Q1417" i="10"/>
  <c r="P1417" i="10"/>
  <c r="O1417" i="10"/>
  <c r="N1417" i="10"/>
  <c r="M1417" i="10"/>
  <c r="L1417" i="10"/>
  <c r="K1417" i="10"/>
  <c r="J1417" i="10"/>
  <c r="I1417" i="10"/>
  <c r="H1417" i="10"/>
  <c r="D1417" i="10"/>
  <c r="C1417" i="10"/>
  <c r="U1416" i="10"/>
  <c r="T1416" i="10"/>
  <c r="S1416" i="10"/>
  <c r="R1416" i="10"/>
  <c r="Q1416" i="10"/>
  <c r="P1416" i="10"/>
  <c r="O1416" i="10"/>
  <c r="N1416" i="10"/>
  <c r="M1416" i="10"/>
  <c r="L1416" i="10"/>
  <c r="K1416" i="10"/>
  <c r="J1416" i="10"/>
  <c r="I1416" i="10"/>
  <c r="H1416" i="10"/>
  <c r="D1416" i="10"/>
  <c r="C1416" i="10"/>
  <c r="U1415" i="10"/>
  <c r="T1415" i="10"/>
  <c r="S1415" i="10"/>
  <c r="R1415" i="10"/>
  <c r="Q1415" i="10"/>
  <c r="P1415" i="10"/>
  <c r="O1415" i="10"/>
  <c r="N1415" i="10"/>
  <c r="M1415" i="10"/>
  <c r="L1415" i="10"/>
  <c r="K1415" i="10"/>
  <c r="J1415" i="10"/>
  <c r="I1415" i="10"/>
  <c r="H1415" i="10"/>
  <c r="D1415" i="10"/>
  <c r="C1415" i="10"/>
  <c r="U1414" i="10"/>
  <c r="T1414" i="10"/>
  <c r="S1414" i="10"/>
  <c r="R1414" i="10"/>
  <c r="Q1414" i="10"/>
  <c r="P1414" i="10"/>
  <c r="O1414" i="10"/>
  <c r="N1414" i="10"/>
  <c r="M1414" i="10"/>
  <c r="L1414" i="10"/>
  <c r="K1414" i="10"/>
  <c r="J1414" i="10"/>
  <c r="I1414" i="10"/>
  <c r="H1414" i="10"/>
  <c r="D1414" i="10"/>
  <c r="C1414" i="10"/>
  <c r="U1413" i="10"/>
  <c r="T1413" i="10"/>
  <c r="S1413" i="10"/>
  <c r="R1413" i="10"/>
  <c r="Q1413" i="10"/>
  <c r="P1413" i="10"/>
  <c r="O1413" i="10"/>
  <c r="N1413" i="10"/>
  <c r="M1413" i="10"/>
  <c r="L1413" i="10"/>
  <c r="K1413" i="10"/>
  <c r="J1413" i="10"/>
  <c r="I1413" i="10"/>
  <c r="H1413" i="10"/>
  <c r="D1413" i="10"/>
  <c r="C1413" i="10"/>
  <c r="U1412" i="10"/>
  <c r="T1412" i="10"/>
  <c r="S1412" i="10"/>
  <c r="R1412" i="10"/>
  <c r="Q1412" i="10"/>
  <c r="P1412" i="10"/>
  <c r="O1412" i="10"/>
  <c r="N1412" i="10"/>
  <c r="M1412" i="10"/>
  <c r="L1412" i="10"/>
  <c r="K1412" i="10"/>
  <c r="J1412" i="10"/>
  <c r="I1412" i="10"/>
  <c r="H1412" i="10"/>
  <c r="D1412" i="10"/>
  <c r="C1412" i="10"/>
  <c r="U1411" i="10"/>
  <c r="T1411" i="10"/>
  <c r="S1411" i="10"/>
  <c r="R1411" i="10"/>
  <c r="Q1411" i="10"/>
  <c r="P1411" i="10"/>
  <c r="O1411" i="10"/>
  <c r="N1411" i="10"/>
  <c r="M1411" i="10"/>
  <c r="L1411" i="10"/>
  <c r="K1411" i="10"/>
  <c r="J1411" i="10"/>
  <c r="I1411" i="10"/>
  <c r="H1411" i="10"/>
  <c r="D1411" i="10"/>
  <c r="C1411" i="10"/>
  <c r="U1410" i="10"/>
  <c r="T1410" i="10"/>
  <c r="S1410" i="10"/>
  <c r="R1410" i="10"/>
  <c r="Q1410" i="10"/>
  <c r="P1410" i="10"/>
  <c r="O1410" i="10"/>
  <c r="N1410" i="10"/>
  <c r="M1410" i="10"/>
  <c r="L1410" i="10"/>
  <c r="K1410" i="10"/>
  <c r="J1410" i="10"/>
  <c r="I1410" i="10"/>
  <c r="H1410" i="10"/>
  <c r="D1410" i="10"/>
  <c r="C1410" i="10"/>
  <c r="U1409" i="10"/>
  <c r="T1409" i="10"/>
  <c r="S1409" i="10"/>
  <c r="R1409" i="10"/>
  <c r="Q1409" i="10"/>
  <c r="P1409" i="10"/>
  <c r="O1409" i="10"/>
  <c r="N1409" i="10"/>
  <c r="M1409" i="10"/>
  <c r="L1409" i="10"/>
  <c r="K1409" i="10"/>
  <c r="J1409" i="10"/>
  <c r="I1409" i="10"/>
  <c r="H1409" i="10"/>
  <c r="D1409" i="10"/>
  <c r="C1409" i="10"/>
  <c r="U1408" i="10"/>
  <c r="T1408" i="10"/>
  <c r="S1408" i="10"/>
  <c r="R1408" i="10"/>
  <c r="Q1408" i="10"/>
  <c r="P1408" i="10"/>
  <c r="O1408" i="10"/>
  <c r="N1408" i="10"/>
  <c r="M1408" i="10"/>
  <c r="L1408" i="10"/>
  <c r="K1408" i="10"/>
  <c r="J1408" i="10"/>
  <c r="I1408" i="10"/>
  <c r="H1408" i="10"/>
  <c r="D1408" i="10"/>
  <c r="C1408" i="10"/>
  <c r="U1407" i="10"/>
  <c r="T1407" i="10"/>
  <c r="S1407" i="10"/>
  <c r="R1407" i="10"/>
  <c r="Q1407" i="10"/>
  <c r="P1407" i="10"/>
  <c r="O1407" i="10"/>
  <c r="N1407" i="10"/>
  <c r="M1407" i="10"/>
  <c r="L1407" i="10"/>
  <c r="K1407" i="10"/>
  <c r="J1407" i="10"/>
  <c r="I1407" i="10"/>
  <c r="H1407" i="10"/>
  <c r="D1407" i="10"/>
  <c r="C1407" i="10"/>
  <c r="U1406" i="10"/>
  <c r="T1406" i="10"/>
  <c r="S1406" i="10"/>
  <c r="R1406" i="10"/>
  <c r="Q1406" i="10"/>
  <c r="P1406" i="10"/>
  <c r="O1406" i="10"/>
  <c r="N1406" i="10"/>
  <c r="M1406" i="10"/>
  <c r="L1406" i="10"/>
  <c r="K1406" i="10"/>
  <c r="J1406" i="10"/>
  <c r="I1406" i="10"/>
  <c r="H1406" i="10"/>
  <c r="D1406" i="10"/>
  <c r="C1406" i="10"/>
  <c r="U1405" i="10"/>
  <c r="T1405" i="10"/>
  <c r="S1405" i="10"/>
  <c r="R1405" i="10"/>
  <c r="Q1405" i="10"/>
  <c r="P1405" i="10"/>
  <c r="O1405" i="10"/>
  <c r="N1405" i="10"/>
  <c r="M1405" i="10"/>
  <c r="L1405" i="10"/>
  <c r="K1405" i="10"/>
  <c r="J1405" i="10"/>
  <c r="I1405" i="10"/>
  <c r="H1405" i="10"/>
  <c r="D1405" i="10"/>
  <c r="C1405" i="10"/>
  <c r="U1404" i="10"/>
  <c r="T1404" i="10"/>
  <c r="S1404" i="10"/>
  <c r="R1404" i="10"/>
  <c r="Q1404" i="10"/>
  <c r="P1404" i="10"/>
  <c r="O1404" i="10"/>
  <c r="N1404" i="10"/>
  <c r="M1404" i="10"/>
  <c r="L1404" i="10"/>
  <c r="K1404" i="10"/>
  <c r="J1404" i="10"/>
  <c r="I1404" i="10"/>
  <c r="H1404" i="10"/>
  <c r="D1404" i="10"/>
  <c r="C1404" i="10"/>
  <c r="U1403" i="10"/>
  <c r="T1403" i="10"/>
  <c r="S1403" i="10"/>
  <c r="R1403" i="10"/>
  <c r="Q1403" i="10"/>
  <c r="P1403" i="10"/>
  <c r="O1403" i="10"/>
  <c r="N1403" i="10"/>
  <c r="M1403" i="10"/>
  <c r="L1403" i="10"/>
  <c r="K1403" i="10"/>
  <c r="J1403" i="10"/>
  <c r="I1403" i="10"/>
  <c r="H1403" i="10"/>
  <c r="D1403" i="10"/>
  <c r="C1403" i="10"/>
  <c r="U1402" i="10"/>
  <c r="T1402" i="10"/>
  <c r="S1402" i="10"/>
  <c r="R1402" i="10"/>
  <c r="Q1402" i="10"/>
  <c r="P1402" i="10"/>
  <c r="O1402" i="10"/>
  <c r="N1402" i="10"/>
  <c r="M1402" i="10"/>
  <c r="L1402" i="10"/>
  <c r="K1402" i="10"/>
  <c r="J1402" i="10"/>
  <c r="I1402" i="10"/>
  <c r="H1402" i="10"/>
  <c r="D1402" i="10"/>
  <c r="C1402" i="10"/>
  <c r="U1401" i="10"/>
  <c r="T1401" i="10"/>
  <c r="S1401" i="10"/>
  <c r="R1401" i="10"/>
  <c r="Q1401" i="10"/>
  <c r="P1401" i="10"/>
  <c r="O1401" i="10"/>
  <c r="N1401" i="10"/>
  <c r="M1401" i="10"/>
  <c r="L1401" i="10"/>
  <c r="K1401" i="10"/>
  <c r="J1401" i="10"/>
  <c r="I1401" i="10"/>
  <c r="H1401" i="10"/>
  <c r="D1401" i="10"/>
  <c r="C1401" i="10"/>
  <c r="U1400" i="10"/>
  <c r="T1400" i="10"/>
  <c r="S1400" i="10"/>
  <c r="R1400" i="10"/>
  <c r="Q1400" i="10"/>
  <c r="P1400" i="10"/>
  <c r="O1400" i="10"/>
  <c r="N1400" i="10"/>
  <c r="M1400" i="10"/>
  <c r="L1400" i="10"/>
  <c r="K1400" i="10"/>
  <c r="J1400" i="10"/>
  <c r="I1400" i="10"/>
  <c r="H1400" i="10"/>
  <c r="D1400" i="10"/>
  <c r="C1400" i="10"/>
  <c r="U1399" i="10"/>
  <c r="T1399" i="10"/>
  <c r="S1399" i="10"/>
  <c r="R1399" i="10"/>
  <c r="Q1399" i="10"/>
  <c r="P1399" i="10"/>
  <c r="O1399" i="10"/>
  <c r="N1399" i="10"/>
  <c r="M1399" i="10"/>
  <c r="L1399" i="10"/>
  <c r="K1399" i="10"/>
  <c r="J1399" i="10"/>
  <c r="I1399" i="10"/>
  <c r="H1399" i="10"/>
  <c r="D1399" i="10"/>
  <c r="C1399" i="10"/>
  <c r="U1398" i="10"/>
  <c r="T1398" i="10"/>
  <c r="S1398" i="10"/>
  <c r="R1398" i="10"/>
  <c r="Q1398" i="10"/>
  <c r="P1398" i="10"/>
  <c r="O1398" i="10"/>
  <c r="N1398" i="10"/>
  <c r="M1398" i="10"/>
  <c r="L1398" i="10"/>
  <c r="K1398" i="10"/>
  <c r="J1398" i="10"/>
  <c r="I1398" i="10"/>
  <c r="H1398" i="10"/>
  <c r="D1398" i="10"/>
  <c r="C1398" i="10"/>
  <c r="U1397" i="10"/>
  <c r="T1397" i="10"/>
  <c r="S1397" i="10"/>
  <c r="R1397" i="10"/>
  <c r="Q1397" i="10"/>
  <c r="P1397" i="10"/>
  <c r="O1397" i="10"/>
  <c r="N1397" i="10"/>
  <c r="M1397" i="10"/>
  <c r="L1397" i="10"/>
  <c r="K1397" i="10"/>
  <c r="J1397" i="10"/>
  <c r="I1397" i="10"/>
  <c r="H1397" i="10"/>
  <c r="D1397" i="10"/>
  <c r="C1397" i="10"/>
  <c r="U1396" i="10"/>
  <c r="T1396" i="10"/>
  <c r="S1396" i="10"/>
  <c r="R1396" i="10"/>
  <c r="Q1396" i="10"/>
  <c r="P1396" i="10"/>
  <c r="O1396" i="10"/>
  <c r="N1396" i="10"/>
  <c r="M1396" i="10"/>
  <c r="L1396" i="10"/>
  <c r="K1396" i="10"/>
  <c r="J1396" i="10"/>
  <c r="I1396" i="10"/>
  <c r="H1396" i="10"/>
  <c r="D1396" i="10"/>
  <c r="C1396" i="10"/>
  <c r="U1395" i="10"/>
  <c r="T1395" i="10"/>
  <c r="S1395" i="10"/>
  <c r="R1395" i="10"/>
  <c r="Q1395" i="10"/>
  <c r="P1395" i="10"/>
  <c r="O1395" i="10"/>
  <c r="N1395" i="10"/>
  <c r="M1395" i="10"/>
  <c r="L1395" i="10"/>
  <c r="K1395" i="10"/>
  <c r="J1395" i="10"/>
  <c r="I1395" i="10"/>
  <c r="H1395" i="10"/>
  <c r="D1395" i="10"/>
  <c r="C1395" i="10"/>
  <c r="U1394" i="10"/>
  <c r="T1394" i="10"/>
  <c r="S1394" i="10"/>
  <c r="R1394" i="10"/>
  <c r="Q1394" i="10"/>
  <c r="P1394" i="10"/>
  <c r="O1394" i="10"/>
  <c r="N1394" i="10"/>
  <c r="M1394" i="10"/>
  <c r="L1394" i="10"/>
  <c r="K1394" i="10"/>
  <c r="J1394" i="10"/>
  <c r="I1394" i="10"/>
  <c r="H1394" i="10"/>
  <c r="D1394" i="10"/>
  <c r="C1394" i="10"/>
  <c r="U1393" i="10"/>
  <c r="T1393" i="10"/>
  <c r="S1393" i="10"/>
  <c r="R1393" i="10"/>
  <c r="Q1393" i="10"/>
  <c r="P1393" i="10"/>
  <c r="O1393" i="10"/>
  <c r="N1393" i="10"/>
  <c r="M1393" i="10"/>
  <c r="L1393" i="10"/>
  <c r="K1393" i="10"/>
  <c r="J1393" i="10"/>
  <c r="I1393" i="10"/>
  <c r="H1393" i="10"/>
  <c r="D1393" i="10"/>
  <c r="C1393" i="10"/>
  <c r="U1392" i="10"/>
  <c r="T1392" i="10"/>
  <c r="S1392" i="10"/>
  <c r="R1392" i="10"/>
  <c r="Q1392" i="10"/>
  <c r="P1392" i="10"/>
  <c r="O1392" i="10"/>
  <c r="N1392" i="10"/>
  <c r="M1392" i="10"/>
  <c r="L1392" i="10"/>
  <c r="K1392" i="10"/>
  <c r="J1392" i="10"/>
  <c r="I1392" i="10"/>
  <c r="H1392" i="10"/>
  <c r="D1392" i="10"/>
  <c r="C1392" i="10"/>
  <c r="U1391" i="10"/>
  <c r="T1391" i="10"/>
  <c r="S1391" i="10"/>
  <c r="R1391" i="10"/>
  <c r="Q1391" i="10"/>
  <c r="P1391" i="10"/>
  <c r="O1391" i="10"/>
  <c r="N1391" i="10"/>
  <c r="M1391" i="10"/>
  <c r="L1391" i="10"/>
  <c r="K1391" i="10"/>
  <c r="J1391" i="10"/>
  <c r="I1391" i="10"/>
  <c r="H1391" i="10"/>
  <c r="D1391" i="10"/>
  <c r="C1391" i="10"/>
  <c r="U1390" i="10"/>
  <c r="T1390" i="10"/>
  <c r="S1390" i="10"/>
  <c r="R1390" i="10"/>
  <c r="Q1390" i="10"/>
  <c r="P1390" i="10"/>
  <c r="O1390" i="10"/>
  <c r="N1390" i="10"/>
  <c r="M1390" i="10"/>
  <c r="L1390" i="10"/>
  <c r="K1390" i="10"/>
  <c r="J1390" i="10"/>
  <c r="I1390" i="10"/>
  <c r="H1390" i="10"/>
  <c r="D1390" i="10"/>
  <c r="C1390" i="10"/>
  <c r="U1389" i="10"/>
  <c r="T1389" i="10"/>
  <c r="S1389" i="10"/>
  <c r="R1389" i="10"/>
  <c r="Q1389" i="10"/>
  <c r="P1389" i="10"/>
  <c r="O1389" i="10"/>
  <c r="N1389" i="10"/>
  <c r="M1389" i="10"/>
  <c r="L1389" i="10"/>
  <c r="K1389" i="10"/>
  <c r="J1389" i="10"/>
  <c r="I1389" i="10"/>
  <c r="H1389" i="10"/>
  <c r="D1389" i="10"/>
  <c r="C1389" i="10"/>
  <c r="U1388" i="10"/>
  <c r="T1388" i="10"/>
  <c r="S1388" i="10"/>
  <c r="R1388" i="10"/>
  <c r="Q1388" i="10"/>
  <c r="P1388" i="10"/>
  <c r="O1388" i="10"/>
  <c r="N1388" i="10"/>
  <c r="M1388" i="10"/>
  <c r="L1388" i="10"/>
  <c r="K1388" i="10"/>
  <c r="J1388" i="10"/>
  <c r="I1388" i="10"/>
  <c r="H1388" i="10"/>
  <c r="D1388" i="10"/>
  <c r="C1388" i="10"/>
  <c r="U1387" i="10"/>
  <c r="T1387" i="10"/>
  <c r="S1387" i="10"/>
  <c r="R1387" i="10"/>
  <c r="Q1387" i="10"/>
  <c r="P1387" i="10"/>
  <c r="O1387" i="10"/>
  <c r="N1387" i="10"/>
  <c r="M1387" i="10"/>
  <c r="L1387" i="10"/>
  <c r="K1387" i="10"/>
  <c r="J1387" i="10"/>
  <c r="I1387" i="10"/>
  <c r="H1387" i="10"/>
  <c r="D1387" i="10"/>
  <c r="C1387" i="10"/>
  <c r="U1386" i="10"/>
  <c r="T1386" i="10"/>
  <c r="S1386" i="10"/>
  <c r="R1386" i="10"/>
  <c r="Q1386" i="10"/>
  <c r="P1386" i="10"/>
  <c r="O1386" i="10"/>
  <c r="N1386" i="10"/>
  <c r="M1386" i="10"/>
  <c r="L1386" i="10"/>
  <c r="K1386" i="10"/>
  <c r="J1386" i="10"/>
  <c r="I1386" i="10"/>
  <c r="H1386" i="10"/>
  <c r="D1386" i="10"/>
  <c r="C1386" i="10"/>
  <c r="U1385" i="10"/>
  <c r="T1385" i="10"/>
  <c r="S1385" i="10"/>
  <c r="R1385" i="10"/>
  <c r="Q1385" i="10"/>
  <c r="P1385" i="10"/>
  <c r="O1385" i="10"/>
  <c r="N1385" i="10"/>
  <c r="M1385" i="10"/>
  <c r="L1385" i="10"/>
  <c r="K1385" i="10"/>
  <c r="J1385" i="10"/>
  <c r="I1385" i="10"/>
  <c r="H1385" i="10"/>
  <c r="D1385" i="10"/>
  <c r="C1385" i="10"/>
  <c r="U1384" i="10"/>
  <c r="T1384" i="10"/>
  <c r="S1384" i="10"/>
  <c r="R1384" i="10"/>
  <c r="Q1384" i="10"/>
  <c r="P1384" i="10"/>
  <c r="O1384" i="10"/>
  <c r="N1384" i="10"/>
  <c r="M1384" i="10"/>
  <c r="L1384" i="10"/>
  <c r="K1384" i="10"/>
  <c r="J1384" i="10"/>
  <c r="I1384" i="10"/>
  <c r="H1384" i="10"/>
  <c r="D1384" i="10"/>
  <c r="C1384" i="10"/>
  <c r="U1383" i="10"/>
  <c r="T1383" i="10"/>
  <c r="S1383" i="10"/>
  <c r="R1383" i="10"/>
  <c r="Q1383" i="10"/>
  <c r="P1383" i="10"/>
  <c r="O1383" i="10"/>
  <c r="N1383" i="10"/>
  <c r="M1383" i="10"/>
  <c r="L1383" i="10"/>
  <c r="K1383" i="10"/>
  <c r="J1383" i="10"/>
  <c r="I1383" i="10"/>
  <c r="H1383" i="10"/>
  <c r="D1383" i="10"/>
  <c r="C1383" i="10"/>
  <c r="U1382" i="10"/>
  <c r="T1382" i="10"/>
  <c r="S1382" i="10"/>
  <c r="R1382" i="10"/>
  <c r="Q1382" i="10"/>
  <c r="P1382" i="10"/>
  <c r="O1382" i="10"/>
  <c r="N1382" i="10"/>
  <c r="M1382" i="10"/>
  <c r="L1382" i="10"/>
  <c r="K1382" i="10"/>
  <c r="J1382" i="10"/>
  <c r="I1382" i="10"/>
  <c r="H1382" i="10"/>
  <c r="D1382" i="10"/>
  <c r="C1382" i="10"/>
  <c r="U1381" i="10"/>
  <c r="T1381" i="10"/>
  <c r="S1381" i="10"/>
  <c r="R1381" i="10"/>
  <c r="Q1381" i="10"/>
  <c r="P1381" i="10"/>
  <c r="O1381" i="10"/>
  <c r="N1381" i="10"/>
  <c r="M1381" i="10"/>
  <c r="L1381" i="10"/>
  <c r="K1381" i="10"/>
  <c r="J1381" i="10"/>
  <c r="I1381" i="10"/>
  <c r="H1381" i="10"/>
  <c r="D1381" i="10"/>
  <c r="C1381" i="10"/>
  <c r="U1380" i="10"/>
  <c r="T1380" i="10"/>
  <c r="S1380" i="10"/>
  <c r="R1380" i="10"/>
  <c r="Q1380" i="10"/>
  <c r="P1380" i="10"/>
  <c r="O1380" i="10"/>
  <c r="N1380" i="10"/>
  <c r="M1380" i="10"/>
  <c r="L1380" i="10"/>
  <c r="K1380" i="10"/>
  <c r="J1380" i="10"/>
  <c r="I1380" i="10"/>
  <c r="H1380" i="10"/>
  <c r="D1380" i="10"/>
  <c r="C1380" i="10"/>
  <c r="U1379" i="10"/>
  <c r="T1379" i="10"/>
  <c r="S1379" i="10"/>
  <c r="R1379" i="10"/>
  <c r="Q1379" i="10"/>
  <c r="P1379" i="10"/>
  <c r="O1379" i="10"/>
  <c r="N1379" i="10"/>
  <c r="M1379" i="10"/>
  <c r="L1379" i="10"/>
  <c r="K1379" i="10"/>
  <c r="J1379" i="10"/>
  <c r="I1379" i="10"/>
  <c r="H1379" i="10"/>
  <c r="D1379" i="10"/>
  <c r="C1379" i="10"/>
  <c r="U1378" i="10"/>
  <c r="T1378" i="10"/>
  <c r="S1378" i="10"/>
  <c r="R1378" i="10"/>
  <c r="Q1378" i="10"/>
  <c r="P1378" i="10"/>
  <c r="O1378" i="10"/>
  <c r="N1378" i="10"/>
  <c r="M1378" i="10"/>
  <c r="L1378" i="10"/>
  <c r="K1378" i="10"/>
  <c r="J1378" i="10"/>
  <c r="I1378" i="10"/>
  <c r="H1378" i="10"/>
  <c r="D1378" i="10"/>
  <c r="C1378" i="10"/>
  <c r="U1377" i="10"/>
  <c r="T1377" i="10"/>
  <c r="S1377" i="10"/>
  <c r="R1377" i="10"/>
  <c r="Q1377" i="10"/>
  <c r="P1377" i="10"/>
  <c r="O1377" i="10"/>
  <c r="N1377" i="10"/>
  <c r="M1377" i="10"/>
  <c r="L1377" i="10"/>
  <c r="K1377" i="10"/>
  <c r="J1377" i="10"/>
  <c r="I1377" i="10"/>
  <c r="H1377" i="10"/>
  <c r="D1377" i="10"/>
  <c r="C1377" i="10"/>
  <c r="U1376" i="10"/>
  <c r="T1376" i="10"/>
  <c r="S1376" i="10"/>
  <c r="R1376" i="10"/>
  <c r="Q1376" i="10"/>
  <c r="P1376" i="10"/>
  <c r="O1376" i="10"/>
  <c r="N1376" i="10"/>
  <c r="M1376" i="10"/>
  <c r="L1376" i="10"/>
  <c r="K1376" i="10"/>
  <c r="J1376" i="10"/>
  <c r="I1376" i="10"/>
  <c r="H1376" i="10"/>
  <c r="D1376" i="10"/>
  <c r="C1376" i="10"/>
  <c r="U1375" i="10"/>
  <c r="T1375" i="10"/>
  <c r="S1375" i="10"/>
  <c r="R1375" i="10"/>
  <c r="Q1375" i="10"/>
  <c r="P1375" i="10"/>
  <c r="O1375" i="10"/>
  <c r="N1375" i="10"/>
  <c r="M1375" i="10"/>
  <c r="L1375" i="10"/>
  <c r="K1375" i="10"/>
  <c r="J1375" i="10"/>
  <c r="I1375" i="10"/>
  <c r="H1375" i="10"/>
  <c r="D1375" i="10"/>
  <c r="C1375" i="10"/>
  <c r="U1374" i="10"/>
  <c r="T1374" i="10"/>
  <c r="S1374" i="10"/>
  <c r="R1374" i="10"/>
  <c r="Q1374" i="10"/>
  <c r="P1374" i="10"/>
  <c r="O1374" i="10"/>
  <c r="N1374" i="10"/>
  <c r="M1374" i="10"/>
  <c r="L1374" i="10"/>
  <c r="K1374" i="10"/>
  <c r="J1374" i="10"/>
  <c r="I1374" i="10"/>
  <c r="H1374" i="10"/>
  <c r="D1374" i="10"/>
  <c r="C1374" i="10"/>
  <c r="U1373" i="10"/>
  <c r="T1373" i="10"/>
  <c r="S1373" i="10"/>
  <c r="R1373" i="10"/>
  <c r="Q1373" i="10"/>
  <c r="P1373" i="10"/>
  <c r="O1373" i="10"/>
  <c r="N1373" i="10"/>
  <c r="M1373" i="10"/>
  <c r="L1373" i="10"/>
  <c r="K1373" i="10"/>
  <c r="J1373" i="10"/>
  <c r="I1373" i="10"/>
  <c r="H1373" i="10"/>
  <c r="D1373" i="10"/>
  <c r="C1373" i="10"/>
  <c r="U1372" i="10"/>
  <c r="T1372" i="10"/>
  <c r="S1372" i="10"/>
  <c r="R1372" i="10"/>
  <c r="Q1372" i="10"/>
  <c r="P1372" i="10"/>
  <c r="O1372" i="10"/>
  <c r="N1372" i="10"/>
  <c r="M1372" i="10"/>
  <c r="L1372" i="10"/>
  <c r="K1372" i="10"/>
  <c r="J1372" i="10"/>
  <c r="I1372" i="10"/>
  <c r="H1372" i="10"/>
  <c r="D1372" i="10"/>
  <c r="C1372" i="10"/>
  <c r="U1371" i="10"/>
  <c r="T1371" i="10"/>
  <c r="S1371" i="10"/>
  <c r="R1371" i="10"/>
  <c r="Q1371" i="10"/>
  <c r="P1371" i="10"/>
  <c r="O1371" i="10"/>
  <c r="N1371" i="10"/>
  <c r="M1371" i="10"/>
  <c r="L1371" i="10"/>
  <c r="K1371" i="10"/>
  <c r="J1371" i="10"/>
  <c r="I1371" i="10"/>
  <c r="H1371" i="10"/>
  <c r="D1371" i="10"/>
  <c r="C1371" i="10"/>
  <c r="U1370" i="10"/>
  <c r="T1370" i="10"/>
  <c r="S1370" i="10"/>
  <c r="R1370" i="10"/>
  <c r="Q1370" i="10"/>
  <c r="P1370" i="10"/>
  <c r="O1370" i="10"/>
  <c r="N1370" i="10"/>
  <c r="M1370" i="10"/>
  <c r="L1370" i="10"/>
  <c r="K1370" i="10"/>
  <c r="J1370" i="10"/>
  <c r="I1370" i="10"/>
  <c r="H1370" i="10"/>
  <c r="D1370" i="10"/>
  <c r="C1370" i="10"/>
  <c r="U1369" i="10"/>
  <c r="T1369" i="10"/>
  <c r="S1369" i="10"/>
  <c r="R1369" i="10"/>
  <c r="Q1369" i="10"/>
  <c r="P1369" i="10"/>
  <c r="O1369" i="10"/>
  <c r="N1369" i="10"/>
  <c r="M1369" i="10"/>
  <c r="L1369" i="10"/>
  <c r="K1369" i="10"/>
  <c r="J1369" i="10"/>
  <c r="I1369" i="10"/>
  <c r="H1369" i="10"/>
  <c r="D1369" i="10"/>
  <c r="C1369" i="10"/>
  <c r="U1368" i="10"/>
  <c r="T1368" i="10"/>
  <c r="S1368" i="10"/>
  <c r="R1368" i="10"/>
  <c r="Q1368" i="10"/>
  <c r="P1368" i="10"/>
  <c r="O1368" i="10"/>
  <c r="N1368" i="10"/>
  <c r="M1368" i="10"/>
  <c r="L1368" i="10"/>
  <c r="K1368" i="10"/>
  <c r="J1368" i="10"/>
  <c r="I1368" i="10"/>
  <c r="H1368" i="10"/>
  <c r="D1368" i="10"/>
  <c r="C1368" i="10"/>
  <c r="U1367" i="10"/>
  <c r="T1367" i="10"/>
  <c r="S1367" i="10"/>
  <c r="R1367" i="10"/>
  <c r="Q1367" i="10"/>
  <c r="P1367" i="10"/>
  <c r="O1367" i="10"/>
  <c r="N1367" i="10"/>
  <c r="M1367" i="10"/>
  <c r="L1367" i="10"/>
  <c r="K1367" i="10"/>
  <c r="J1367" i="10"/>
  <c r="I1367" i="10"/>
  <c r="H1367" i="10"/>
  <c r="D1367" i="10"/>
  <c r="C1367" i="10"/>
  <c r="U1366" i="10"/>
  <c r="T1366" i="10"/>
  <c r="S1366" i="10"/>
  <c r="R1366" i="10"/>
  <c r="Q1366" i="10"/>
  <c r="P1366" i="10"/>
  <c r="O1366" i="10"/>
  <c r="N1366" i="10"/>
  <c r="M1366" i="10"/>
  <c r="L1366" i="10"/>
  <c r="K1366" i="10"/>
  <c r="J1366" i="10"/>
  <c r="I1366" i="10"/>
  <c r="H1366" i="10"/>
  <c r="D1366" i="10"/>
  <c r="C1366" i="10"/>
  <c r="U1365" i="10"/>
  <c r="T1365" i="10"/>
  <c r="S1365" i="10"/>
  <c r="R1365" i="10"/>
  <c r="Q1365" i="10"/>
  <c r="P1365" i="10"/>
  <c r="O1365" i="10"/>
  <c r="N1365" i="10"/>
  <c r="M1365" i="10"/>
  <c r="L1365" i="10"/>
  <c r="K1365" i="10"/>
  <c r="J1365" i="10"/>
  <c r="I1365" i="10"/>
  <c r="H1365" i="10"/>
  <c r="D1365" i="10"/>
  <c r="C1365" i="10"/>
  <c r="U1364" i="10"/>
  <c r="T1364" i="10"/>
  <c r="S1364" i="10"/>
  <c r="R1364" i="10"/>
  <c r="Q1364" i="10"/>
  <c r="P1364" i="10"/>
  <c r="O1364" i="10"/>
  <c r="N1364" i="10"/>
  <c r="M1364" i="10"/>
  <c r="L1364" i="10"/>
  <c r="K1364" i="10"/>
  <c r="J1364" i="10"/>
  <c r="I1364" i="10"/>
  <c r="H1364" i="10"/>
  <c r="D1364" i="10"/>
  <c r="C1364" i="10"/>
  <c r="U1363" i="10"/>
  <c r="T1363" i="10"/>
  <c r="S1363" i="10"/>
  <c r="R1363" i="10"/>
  <c r="Q1363" i="10"/>
  <c r="P1363" i="10"/>
  <c r="O1363" i="10"/>
  <c r="N1363" i="10"/>
  <c r="M1363" i="10"/>
  <c r="L1363" i="10"/>
  <c r="K1363" i="10"/>
  <c r="J1363" i="10"/>
  <c r="I1363" i="10"/>
  <c r="H1363" i="10"/>
  <c r="D1363" i="10"/>
  <c r="C1363" i="10"/>
  <c r="U1362" i="10"/>
  <c r="T1362" i="10"/>
  <c r="S1362" i="10"/>
  <c r="R1362" i="10"/>
  <c r="Q1362" i="10"/>
  <c r="P1362" i="10"/>
  <c r="O1362" i="10"/>
  <c r="N1362" i="10"/>
  <c r="M1362" i="10"/>
  <c r="L1362" i="10"/>
  <c r="K1362" i="10"/>
  <c r="J1362" i="10"/>
  <c r="I1362" i="10"/>
  <c r="H1362" i="10"/>
  <c r="D1362" i="10"/>
  <c r="C1362" i="10"/>
  <c r="U1361" i="10"/>
  <c r="T1361" i="10"/>
  <c r="S1361" i="10"/>
  <c r="R1361" i="10"/>
  <c r="Q1361" i="10"/>
  <c r="P1361" i="10"/>
  <c r="O1361" i="10"/>
  <c r="N1361" i="10"/>
  <c r="M1361" i="10"/>
  <c r="L1361" i="10"/>
  <c r="K1361" i="10"/>
  <c r="J1361" i="10"/>
  <c r="I1361" i="10"/>
  <c r="H1361" i="10"/>
  <c r="D1361" i="10"/>
  <c r="C1361" i="10"/>
  <c r="U1360" i="10"/>
  <c r="T1360" i="10"/>
  <c r="S1360" i="10"/>
  <c r="R1360" i="10"/>
  <c r="Q1360" i="10"/>
  <c r="P1360" i="10"/>
  <c r="O1360" i="10"/>
  <c r="N1360" i="10"/>
  <c r="M1360" i="10"/>
  <c r="L1360" i="10"/>
  <c r="K1360" i="10"/>
  <c r="J1360" i="10"/>
  <c r="I1360" i="10"/>
  <c r="H1360" i="10"/>
  <c r="D1360" i="10"/>
  <c r="C1360" i="10"/>
  <c r="U1359" i="10"/>
  <c r="T1359" i="10"/>
  <c r="S1359" i="10"/>
  <c r="R1359" i="10"/>
  <c r="Q1359" i="10"/>
  <c r="P1359" i="10"/>
  <c r="O1359" i="10"/>
  <c r="N1359" i="10"/>
  <c r="M1359" i="10"/>
  <c r="L1359" i="10"/>
  <c r="K1359" i="10"/>
  <c r="J1359" i="10"/>
  <c r="I1359" i="10"/>
  <c r="H1359" i="10"/>
  <c r="D1359" i="10"/>
  <c r="C1359" i="10"/>
  <c r="U1358" i="10"/>
  <c r="T1358" i="10"/>
  <c r="S1358" i="10"/>
  <c r="R1358" i="10"/>
  <c r="Q1358" i="10"/>
  <c r="P1358" i="10"/>
  <c r="O1358" i="10"/>
  <c r="N1358" i="10"/>
  <c r="M1358" i="10"/>
  <c r="L1358" i="10"/>
  <c r="K1358" i="10"/>
  <c r="J1358" i="10"/>
  <c r="I1358" i="10"/>
  <c r="H1358" i="10"/>
  <c r="D1358" i="10"/>
  <c r="C1358" i="10"/>
  <c r="U1357" i="10"/>
  <c r="T1357" i="10"/>
  <c r="S1357" i="10"/>
  <c r="R1357" i="10"/>
  <c r="Q1357" i="10"/>
  <c r="P1357" i="10"/>
  <c r="O1357" i="10"/>
  <c r="N1357" i="10"/>
  <c r="M1357" i="10"/>
  <c r="L1357" i="10"/>
  <c r="K1357" i="10"/>
  <c r="J1357" i="10"/>
  <c r="I1357" i="10"/>
  <c r="H1357" i="10"/>
  <c r="D1357" i="10"/>
  <c r="C1357" i="10"/>
  <c r="U1356" i="10"/>
  <c r="T1356" i="10"/>
  <c r="S1356" i="10"/>
  <c r="R1356" i="10"/>
  <c r="Q1356" i="10"/>
  <c r="P1356" i="10"/>
  <c r="O1356" i="10"/>
  <c r="N1356" i="10"/>
  <c r="M1356" i="10"/>
  <c r="L1356" i="10"/>
  <c r="K1356" i="10"/>
  <c r="J1356" i="10"/>
  <c r="I1356" i="10"/>
  <c r="H1356" i="10"/>
  <c r="D1356" i="10"/>
  <c r="C1356" i="10"/>
  <c r="U1355" i="10"/>
  <c r="T1355" i="10"/>
  <c r="S1355" i="10"/>
  <c r="R1355" i="10"/>
  <c r="Q1355" i="10"/>
  <c r="P1355" i="10"/>
  <c r="O1355" i="10"/>
  <c r="N1355" i="10"/>
  <c r="M1355" i="10"/>
  <c r="L1355" i="10"/>
  <c r="K1355" i="10"/>
  <c r="J1355" i="10"/>
  <c r="I1355" i="10"/>
  <c r="H1355" i="10"/>
  <c r="D1355" i="10"/>
  <c r="C1355" i="10"/>
  <c r="U1354" i="10"/>
  <c r="T1354" i="10"/>
  <c r="S1354" i="10"/>
  <c r="R1354" i="10"/>
  <c r="Q1354" i="10"/>
  <c r="P1354" i="10"/>
  <c r="O1354" i="10"/>
  <c r="N1354" i="10"/>
  <c r="M1354" i="10"/>
  <c r="L1354" i="10"/>
  <c r="K1354" i="10"/>
  <c r="J1354" i="10"/>
  <c r="I1354" i="10"/>
  <c r="H1354" i="10"/>
  <c r="D1354" i="10"/>
  <c r="C1354" i="10"/>
  <c r="U1353" i="10"/>
  <c r="T1353" i="10"/>
  <c r="S1353" i="10"/>
  <c r="R1353" i="10"/>
  <c r="Q1353" i="10"/>
  <c r="P1353" i="10"/>
  <c r="O1353" i="10"/>
  <c r="N1353" i="10"/>
  <c r="M1353" i="10"/>
  <c r="L1353" i="10"/>
  <c r="K1353" i="10"/>
  <c r="J1353" i="10"/>
  <c r="I1353" i="10"/>
  <c r="H1353" i="10"/>
  <c r="D1353" i="10"/>
  <c r="C1353" i="10"/>
  <c r="U1352" i="10"/>
  <c r="T1352" i="10"/>
  <c r="S1352" i="10"/>
  <c r="R1352" i="10"/>
  <c r="Q1352" i="10"/>
  <c r="P1352" i="10"/>
  <c r="O1352" i="10"/>
  <c r="N1352" i="10"/>
  <c r="M1352" i="10"/>
  <c r="L1352" i="10"/>
  <c r="K1352" i="10"/>
  <c r="J1352" i="10"/>
  <c r="I1352" i="10"/>
  <c r="H1352" i="10"/>
  <c r="D1352" i="10"/>
  <c r="C1352" i="10"/>
  <c r="U1351" i="10"/>
  <c r="T1351" i="10"/>
  <c r="S1351" i="10"/>
  <c r="R1351" i="10"/>
  <c r="Q1351" i="10"/>
  <c r="P1351" i="10"/>
  <c r="O1351" i="10"/>
  <c r="N1351" i="10"/>
  <c r="M1351" i="10"/>
  <c r="L1351" i="10"/>
  <c r="K1351" i="10"/>
  <c r="J1351" i="10"/>
  <c r="I1351" i="10"/>
  <c r="H1351" i="10"/>
  <c r="D1351" i="10"/>
  <c r="C1351" i="10"/>
  <c r="U1350" i="10"/>
  <c r="T1350" i="10"/>
  <c r="S1350" i="10"/>
  <c r="R1350" i="10"/>
  <c r="Q1350" i="10"/>
  <c r="P1350" i="10"/>
  <c r="O1350" i="10"/>
  <c r="N1350" i="10"/>
  <c r="M1350" i="10"/>
  <c r="L1350" i="10"/>
  <c r="K1350" i="10"/>
  <c r="J1350" i="10"/>
  <c r="I1350" i="10"/>
  <c r="H1350" i="10"/>
  <c r="D1350" i="10"/>
  <c r="C1350" i="10"/>
  <c r="U1349" i="10"/>
  <c r="T1349" i="10"/>
  <c r="S1349" i="10"/>
  <c r="R1349" i="10"/>
  <c r="Q1349" i="10"/>
  <c r="P1349" i="10"/>
  <c r="O1349" i="10"/>
  <c r="N1349" i="10"/>
  <c r="M1349" i="10"/>
  <c r="L1349" i="10"/>
  <c r="K1349" i="10"/>
  <c r="J1349" i="10"/>
  <c r="I1349" i="10"/>
  <c r="H1349" i="10"/>
  <c r="D1349" i="10"/>
  <c r="C1349" i="10"/>
  <c r="U1348" i="10"/>
  <c r="T1348" i="10"/>
  <c r="S1348" i="10"/>
  <c r="R1348" i="10"/>
  <c r="Q1348" i="10"/>
  <c r="P1348" i="10"/>
  <c r="O1348" i="10"/>
  <c r="N1348" i="10"/>
  <c r="M1348" i="10"/>
  <c r="L1348" i="10"/>
  <c r="K1348" i="10"/>
  <c r="J1348" i="10"/>
  <c r="I1348" i="10"/>
  <c r="H1348" i="10"/>
  <c r="D1348" i="10"/>
  <c r="C1348" i="10"/>
  <c r="U1347" i="10"/>
  <c r="T1347" i="10"/>
  <c r="S1347" i="10"/>
  <c r="R1347" i="10"/>
  <c r="Q1347" i="10"/>
  <c r="P1347" i="10"/>
  <c r="O1347" i="10"/>
  <c r="N1347" i="10"/>
  <c r="M1347" i="10"/>
  <c r="L1347" i="10"/>
  <c r="K1347" i="10"/>
  <c r="J1347" i="10"/>
  <c r="I1347" i="10"/>
  <c r="H1347" i="10"/>
  <c r="D1347" i="10"/>
  <c r="C1347" i="10"/>
  <c r="U1346" i="10"/>
  <c r="T1346" i="10"/>
  <c r="S1346" i="10"/>
  <c r="R1346" i="10"/>
  <c r="Q1346" i="10"/>
  <c r="P1346" i="10"/>
  <c r="O1346" i="10"/>
  <c r="N1346" i="10"/>
  <c r="M1346" i="10"/>
  <c r="L1346" i="10"/>
  <c r="K1346" i="10"/>
  <c r="J1346" i="10"/>
  <c r="I1346" i="10"/>
  <c r="H1346" i="10"/>
  <c r="D1346" i="10"/>
  <c r="C1346" i="10"/>
  <c r="U1345" i="10"/>
  <c r="T1345" i="10"/>
  <c r="S1345" i="10"/>
  <c r="R1345" i="10"/>
  <c r="Q1345" i="10"/>
  <c r="P1345" i="10"/>
  <c r="O1345" i="10"/>
  <c r="N1345" i="10"/>
  <c r="M1345" i="10"/>
  <c r="L1345" i="10"/>
  <c r="K1345" i="10"/>
  <c r="J1345" i="10"/>
  <c r="I1345" i="10"/>
  <c r="H1345" i="10"/>
  <c r="D1345" i="10"/>
  <c r="C1345" i="10"/>
  <c r="U1344" i="10"/>
  <c r="T1344" i="10"/>
  <c r="S1344" i="10"/>
  <c r="R1344" i="10"/>
  <c r="Q1344" i="10"/>
  <c r="P1344" i="10"/>
  <c r="O1344" i="10"/>
  <c r="N1344" i="10"/>
  <c r="M1344" i="10"/>
  <c r="L1344" i="10"/>
  <c r="K1344" i="10"/>
  <c r="J1344" i="10"/>
  <c r="I1344" i="10"/>
  <c r="H1344" i="10"/>
  <c r="D1344" i="10"/>
  <c r="C1344" i="10"/>
  <c r="U1343" i="10"/>
  <c r="T1343" i="10"/>
  <c r="S1343" i="10"/>
  <c r="R1343" i="10"/>
  <c r="Q1343" i="10"/>
  <c r="P1343" i="10"/>
  <c r="O1343" i="10"/>
  <c r="N1343" i="10"/>
  <c r="M1343" i="10"/>
  <c r="L1343" i="10"/>
  <c r="K1343" i="10"/>
  <c r="J1343" i="10"/>
  <c r="I1343" i="10"/>
  <c r="H1343" i="10"/>
  <c r="D1343" i="10"/>
  <c r="C1343" i="10"/>
  <c r="U1342" i="10"/>
  <c r="T1342" i="10"/>
  <c r="S1342" i="10"/>
  <c r="R1342" i="10"/>
  <c r="Q1342" i="10"/>
  <c r="P1342" i="10"/>
  <c r="O1342" i="10"/>
  <c r="N1342" i="10"/>
  <c r="M1342" i="10"/>
  <c r="L1342" i="10"/>
  <c r="K1342" i="10"/>
  <c r="J1342" i="10"/>
  <c r="I1342" i="10"/>
  <c r="H1342" i="10"/>
  <c r="D1342" i="10"/>
  <c r="C1342" i="10"/>
  <c r="U1341" i="10"/>
  <c r="T1341" i="10"/>
  <c r="S1341" i="10"/>
  <c r="R1341" i="10"/>
  <c r="Q1341" i="10"/>
  <c r="P1341" i="10"/>
  <c r="O1341" i="10"/>
  <c r="N1341" i="10"/>
  <c r="M1341" i="10"/>
  <c r="L1341" i="10"/>
  <c r="K1341" i="10"/>
  <c r="J1341" i="10"/>
  <c r="I1341" i="10"/>
  <c r="H1341" i="10"/>
  <c r="D1341" i="10"/>
  <c r="C1341" i="10"/>
  <c r="U1340" i="10"/>
  <c r="T1340" i="10"/>
  <c r="S1340" i="10"/>
  <c r="R1340" i="10"/>
  <c r="Q1340" i="10"/>
  <c r="P1340" i="10"/>
  <c r="O1340" i="10"/>
  <c r="N1340" i="10"/>
  <c r="M1340" i="10"/>
  <c r="L1340" i="10"/>
  <c r="K1340" i="10"/>
  <c r="J1340" i="10"/>
  <c r="I1340" i="10"/>
  <c r="H1340" i="10"/>
  <c r="D1340" i="10"/>
  <c r="C1340" i="10"/>
  <c r="U1339" i="10"/>
  <c r="T1339" i="10"/>
  <c r="S1339" i="10"/>
  <c r="R1339" i="10"/>
  <c r="Q1339" i="10"/>
  <c r="P1339" i="10"/>
  <c r="O1339" i="10"/>
  <c r="N1339" i="10"/>
  <c r="M1339" i="10"/>
  <c r="L1339" i="10"/>
  <c r="K1339" i="10"/>
  <c r="J1339" i="10"/>
  <c r="I1339" i="10"/>
  <c r="H1339" i="10"/>
  <c r="D1339" i="10"/>
  <c r="C1339" i="10"/>
  <c r="U1338" i="10"/>
  <c r="T1338" i="10"/>
  <c r="S1338" i="10"/>
  <c r="R1338" i="10"/>
  <c r="Q1338" i="10"/>
  <c r="P1338" i="10"/>
  <c r="O1338" i="10"/>
  <c r="N1338" i="10"/>
  <c r="M1338" i="10"/>
  <c r="L1338" i="10"/>
  <c r="K1338" i="10"/>
  <c r="J1338" i="10"/>
  <c r="I1338" i="10"/>
  <c r="H1338" i="10"/>
  <c r="D1338" i="10"/>
  <c r="C1338" i="10"/>
  <c r="U1337" i="10"/>
  <c r="T1337" i="10"/>
  <c r="S1337" i="10"/>
  <c r="R1337" i="10"/>
  <c r="Q1337" i="10"/>
  <c r="P1337" i="10"/>
  <c r="O1337" i="10"/>
  <c r="N1337" i="10"/>
  <c r="M1337" i="10"/>
  <c r="L1337" i="10"/>
  <c r="K1337" i="10"/>
  <c r="J1337" i="10"/>
  <c r="I1337" i="10"/>
  <c r="H1337" i="10"/>
  <c r="D1337" i="10"/>
  <c r="C1337" i="10"/>
  <c r="U1336" i="10"/>
  <c r="T1336" i="10"/>
  <c r="S1336" i="10"/>
  <c r="R1336" i="10"/>
  <c r="Q1336" i="10"/>
  <c r="P1336" i="10"/>
  <c r="O1336" i="10"/>
  <c r="N1336" i="10"/>
  <c r="M1336" i="10"/>
  <c r="L1336" i="10"/>
  <c r="K1336" i="10"/>
  <c r="J1336" i="10"/>
  <c r="I1336" i="10"/>
  <c r="H1336" i="10"/>
  <c r="D1336" i="10"/>
  <c r="C1336" i="10"/>
  <c r="U1335" i="10"/>
  <c r="T1335" i="10"/>
  <c r="S1335" i="10"/>
  <c r="R1335" i="10"/>
  <c r="Q1335" i="10"/>
  <c r="P1335" i="10"/>
  <c r="O1335" i="10"/>
  <c r="N1335" i="10"/>
  <c r="M1335" i="10"/>
  <c r="L1335" i="10"/>
  <c r="K1335" i="10"/>
  <c r="J1335" i="10"/>
  <c r="I1335" i="10"/>
  <c r="H1335" i="10"/>
  <c r="D1335" i="10"/>
  <c r="C1335" i="10"/>
  <c r="U1334" i="10"/>
  <c r="T1334" i="10"/>
  <c r="S1334" i="10"/>
  <c r="R1334" i="10"/>
  <c r="Q1334" i="10"/>
  <c r="P1334" i="10"/>
  <c r="O1334" i="10"/>
  <c r="N1334" i="10"/>
  <c r="M1334" i="10"/>
  <c r="L1334" i="10"/>
  <c r="K1334" i="10"/>
  <c r="J1334" i="10"/>
  <c r="I1334" i="10"/>
  <c r="H1334" i="10"/>
  <c r="D1334" i="10"/>
  <c r="C1334" i="10"/>
  <c r="U1333" i="10"/>
  <c r="T1333" i="10"/>
  <c r="S1333" i="10"/>
  <c r="R1333" i="10"/>
  <c r="Q1333" i="10"/>
  <c r="P1333" i="10"/>
  <c r="O1333" i="10"/>
  <c r="N1333" i="10"/>
  <c r="M1333" i="10"/>
  <c r="L1333" i="10"/>
  <c r="K1333" i="10"/>
  <c r="J1333" i="10"/>
  <c r="I1333" i="10"/>
  <c r="H1333" i="10"/>
  <c r="D1333" i="10"/>
  <c r="C1333" i="10"/>
  <c r="U1332" i="10"/>
  <c r="T1332" i="10"/>
  <c r="S1332" i="10"/>
  <c r="R1332" i="10"/>
  <c r="Q1332" i="10"/>
  <c r="P1332" i="10"/>
  <c r="O1332" i="10"/>
  <c r="N1332" i="10"/>
  <c r="M1332" i="10"/>
  <c r="L1332" i="10"/>
  <c r="K1332" i="10"/>
  <c r="J1332" i="10"/>
  <c r="I1332" i="10"/>
  <c r="H1332" i="10"/>
  <c r="D1332" i="10"/>
  <c r="C1332" i="10"/>
  <c r="U1331" i="10"/>
  <c r="T1331" i="10"/>
  <c r="S1331" i="10"/>
  <c r="R1331" i="10"/>
  <c r="Q1331" i="10"/>
  <c r="P1331" i="10"/>
  <c r="O1331" i="10"/>
  <c r="N1331" i="10"/>
  <c r="M1331" i="10"/>
  <c r="L1331" i="10"/>
  <c r="K1331" i="10"/>
  <c r="J1331" i="10"/>
  <c r="I1331" i="10"/>
  <c r="H1331" i="10"/>
  <c r="D1331" i="10"/>
  <c r="C1331" i="10"/>
  <c r="U1330" i="10"/>
  <c r="T1330" i="10"/>
  <c r="S1330" i="10"/>
  <c r="R1330" i="10"/>
  <c r="Q1330" i="10"/>
  <c r="P1330" i="10"/>
  <c r="O1330" i="10"/>
  <c r="N1330" i="10"/>
  <c r="M1330" i="10"/>
  <c r="L1330" i="10"/>
  <c r="K1330" i="10"/>
  <c r="J1330" i="10"/>
  <c r="I1330" i="10"/>
  <c r="H1330" i="10"/>
  <c r="D1330" i="10"/>
  <c r="C1330" i="10"/>
  <c r="U1329" i="10"/>
  <c r="T1329" i="10"/>
  <c r="S1329" i="10"/>
  <c r="R1329" i="10"/>
  <c r="Q1329" i="10"/>
  <c r="P1329" i="10"/>
  <c r="O1329" i="10"/>
  <c r="N1329" i="10"/>
  <c r="M1329" i="10"/>
  <c r="L1329" i="10"/>
  <c r="K1329" i="10"/>
  <c r="J1329" i="10"/>
  <c r="I1329" i="10"/>
  <c r="H1329" i="10"/>
  <c r="D1329" i="10"/>
  <c r="C1329" i="10"/>
  <c r="U1328" i="10"/>
  <c r="T1328" i="10"/>
  <c r="S1328" i="10"/>
  <c r="R1328" i="10"/>
  <c r="Q1328" i="10"/>
  <c r="P1328" i="10"/>
  <c r="O1328" i="10"/>
  <c r="N1328" i="10"/>
  <c r="M1328" i="10"/>
  <c r="L1328" i="10"/>
  <c r="K1328" i="10"/>
  <c r="J1328" i="10"/>
  <c r="I1328" i="10"/>
  <c r="H1328" i="10"/>
  <c r="D1328" i="10"/>
  <c r="C1328" i="10"/>
  <c r="U1327" i="10"/>
  <c r="T1327" i="10"/>
  <c r="S1327" i="10"/>
  <c r="R1327" i="10"/>
  <c r="Q1327" i="10"/>
  <c r="P1327" i="10"/>
  <c r="O1327" i="10"/>
  <c r="N1327" i="10"/>
  <c r="M1327" i="10"/>
  <c r="L1327" i="10"/>
  <c r="K1327" i="10"/>
  <c r="J1327" i="10"/>
  <c r="I1327" i="10"/>
  <c r="H1327" i="10"/>
  <c r="D1327" i="10"/>
  <c r="C1327" i="10"/>
  <c r="U1326" i="10"/>
  <c r="T1326" i="10"/>
  <c r="S1326" i="10"/>
  <c r="R1326" i="10"/>
  <c r="Q1326" i="10"/>
  <c r="P1326" i="10"/>
  <c r="O1326" i="10"/>
  <c r="N1326" i="10"/>
  <c r="M1326" i="10"/>
  <c r="L1326" i="10"/>
  <c r="K1326" i="10"/>
  <c r="J1326" i="10"/>
  <c r="I1326" i="10"/>
  <c r="H1326" i="10"/>
  <c r="D1326" i="10"/>
  <c r="C1326" i="10"/>
  <c r="U1325" i="10"/>
  <c r="T1325" i="10"/>
  <c r="S1325" i="10"/>
  <c r="R1325" i="10"/>
  <c r="Q1325" i="10"/>
  <c r="P1325" i="10"/>
  <c r="O1325" i="10"/>
  <c r="N1325" i="10"/>
  <c r="M1325" i="10"/>
  <c r="L1325" i="10"/>
  <c r="K1325" i="10"/>
  <c r="J1325" i="10"/>
  <c r="I1325" i="10"/>
  <c r="H1325" i="10"/>
  <c r="D1325" i="10"/>
  <c r="C1325" i="10"/>
  <c r="U1324" i="10"/>
  <c r="T1324" i="10"/>
  <c r="S1324" i="10"/>
  <c r="R1324" i="10"/>
  <c r="Q1324" i="10"/>
  <c r="P1324" i="10"/>
  <c r="O1324" i="10"/>
  <c r="N1324" i="10"/>
  <c r="M1324" i="10"/>
  <c r="L1324" i="10"/>
  <c r="K1324" i="10"/>
  <c r="J1324" i="10"/>
  <c r="I1324" i="10"/>
  <c r="H1324" i="10"/>
  <c r="D1324" i="10"/>
  <c r="C1324" i="10"/>
  <c r="U1323" i="10"/>
  <c r="T1323" i="10"/>
  <c r="S1323" i="10"/>
  <c r="R1323" i="10"/>
  <c r="Q1323" i="10"/>
  <c r="P1323" i="10"/>
  <c r="O1323" i="10"/>
  <c r="N1323" i="10"/>
  <c r="M1323" i="10"/>
  <c r="L1323" i="10"/>
  <c r="K1323" i="10"/>
  <c r="J1323" i="10"/>
  <c r="I1323" i="10"/>
  <c r="H1323" i="10"/>
  <c r="D1323" i="10"/>
  <c r="C1323" i="10"/>
  <c r="U1322" i="10"/>
  <c r="T1322" i="10"/>
  <c r="S1322" i="10"/>
  <c r="R1322" i="10"/>
  <c r="Q1322" i="10"/>
  <c r="P1322" i="10"/>
  <c r="O1322" i="10"/>
  <c r="N1322" i="10"/>
  <c r="M1322" i="10"/>
  <c r="L1322" i="10"/>
  <c r="K1322" i="10"/>
  <c r="J1322" i="10"/>
  <c r="I1322" i="10"/>
  <c r="H1322" i="10"/>
  <c r="D1322" i="10"/>
  <c r="C1322" i="10"/>
  <c r="U1321" i="10"/>
  <c r="T1321" i="10"/>
  <c r="S1321" i="10"/>
  <c r="R1321" i="10"/>
  <c r="Q1321" i="10"/>
  <c r="P1321" i="10"/>
  <c r="O1321" i="10"/>
  <c r="N1321" i="10"/>
  <c r="M1321" i="10"/>
  <c r="L1321" i="10"/>
  <c r="K1321" i="10"/>
  <c r="J1321" i="10"/>
  <c r="I1321" i="10"/>
  <c r="H1321" i="10"/>
  <c r="D1321" i="10"/>
  <c r="C1321" i="10"/>
  <c r="U1320" i="10"/>
  <c r="T1320" i="10"/>
  <c r="S1320" i="10"/>
  <c r="R1320" i="10"/>
  <c r="Q1320" i="10"/>
  <c r="P1320" i="10"/>
  <c r="O1320" i="10"/>
  <c r="N1320" i="10"/>
  <c r="M1320" i="10"/>
  <c r="L1320" i="10"/>
  <c r="K1320" i="10"/>
  <c r="J1320" i="10"/>
  <c r="I1320" i="10"/>
  <c r="H1320" i="10"/>
  <c r="D1320" i="10"/>
  <c r="C1320" i="10"/>
  <c r="U1319" i="10"/>
  <c r="T1319" i="10"/>
  <c r="S1319" i="10"/>
  <c r="R1319" i="10"/>
  <c r="Q1319" i="10"/>
  <c r="P1319" i="10"/>
  <c r="O1319" i="10"/>
  <c r="N1319" i="10"/>
  <c r="M1319" i="10"/>
  <c r="L1319" i="10"/>
  <c r="K1319" i="10"/>
  <c r="J1319" i="10"/>
  <c r="I1319" i="10"/>
  <c r="H1319" i="10"/>
  <c r="D1319" i="10"/>
  <c r="C1319" i="10"/>
  <c r="U1318" i="10"/>
  <c r="T1318" i="10"/>
  <c r="S1318" i="10"/>
  <c r="R1318" i="10"/>
  <c r="Q1318" i="10"/>
  <c r="P1318" i="10"/>
  <c r="O1318" i="10"/>
  <c r="N1318" i="10"/>
  <c r="M1318" i="10"/>
  <c r="L1318" i="10"/>
  <c r="K1318" i="10"/>
  <c r="J1318" i="10"/>
  <c r="I1318" i="10"/>
  <c r="H1318" i="10"/>
  <c r="D1318" i="10"/>
  <c r="C1318" i="10"/>
  <c r="U1317" i="10"/>
  <c r="T1317" i="10"/>
  <c r="S1317" i="10"/>
  <c r="R1317" i="10"/>
  <c r="Q1317" i="10"/>
  <c r="P1317" i="10"/>
  <c r="O1317" i="10"/>
  <c r="N1317" i="10"/>
  <c r="M1317" i="10"/>
  <c r="L1317" i="10"/>
  <c r="K1317" i="10"/>
  <c r="J1317" i="10"/>
  <c r="I1317" i="10"/>
  <c r="H1317" i="10"/>
  <c r="D1317" i="10"/>
  <c r="C1317" i="10"/>
  <c r="U1316" i="10"/>
  <c r="T1316" i="10"/>
  <c r="S1316" i="10"/>
  <c r="R1316" i="10"/>
  <c r="Q1316" i="10"/>
  <c r="P1316" i="10"/>
  <c r="O1316" i="10"/>
  <c r="N1316" i="10"/>
  <c r="M1316" i="10"/>
  <c r="L1316" i="10"/>
  <c r="K1316" i="10"/>
  <c r="J1316" i="10"/>
  <c r="I1316" i="10"/>
  <c r="H1316" i="10"/>
  <c r="D1316" i="10"/>
  <c r="C1316" i="10"/>
  <c r="U1315" i="10"/>
  <c r="T1315" i="10"/>
  <c r="S1315" i="10"/>
  <c r="R1315" i="10"/>
  <c r="Q1315" i="10"/>
  <c r="P1315" i="10"/>
  <c r="O1315" i="10"/>
  <c r="N1315" i="10"/>
  <c r="M1315" i="10"/>
  <c r="L1315" i="10"/>
  <c r="K1315" i="10"/>
  <c r="J1315" i="10"/>
  <c r="I1315" i="10"/>
  <c r="H1315" i="10"/>
  <c r="D1315" i="10"/>
  <c r="C1315" i="10"/>
  <c r="U1314" i="10"/>
  <c r="T1314" i="10"/>
  <c r="S1314" i="10"/>
  <c r="R1314" i="10"/>
  <c r="Q1314" i="10"/>
  <c r="P1314" i="10"/>
  <c r="O1314" i="10"/>
  <c r="N1314" i="10"/>
  <c r="M1314" i="10"/>
  <c r="L1314" i="10"/>
  <c r="K1314" i="10"/>
  <c r="J1314" i="10"/>
  <c r="I1314" i="10"/>
  <c r="H1314" i="10"/>
  <c r="D1314" i="10"/>
  <c r="C1314" i="10"/>
  <c r="U1313" i="10"/>
  <c r="T1313" i="10"/>
  <c r="S1313" i="10"/>
  <c r="R1313" i="10"/>
  <c r="Q1313" i="10"/>
  <c r="P1313" i="10"/>
  <c r="O1313" i="10"/>
  <c r="N1313" i="10"/>
  <c r="M1313" i="10"/>
  <c r="L1313" i="10"/>
  <c r="K1313" i="10"/>
  <c r="J1313" i="10"/>
  <c r="I1313" i="10"/>
  <c r="H1313" i="10"/>
  <c r="D1313" i="10"/>
  <c r="C1313" i="10"/>
  <c r="U1312" i="10"/>
  <c r="T1312" i="10"/>
  <c r="S1312" i="10"/>
  <c r="R1312" i="10"/>
  <c r="Q1312" i="10"/>
  <c r="P1312" i="10"/>
  <c r="O1312" i="10"/>
  <c r="N1312" i="10"/>
  <c r="M1312" i="10"/>
  <c r="L1312" i="10"/>
  <c r="K1312" i="10"/>
  <c r="J1312" i="10"/>
  <c r="I1312" i="10"/>
  <c r="H1312" i="10"/>
  <c r="D1312" i="10"/>
  <c r="C1312" i="10"/>
  <c r="U1311" i="10"/>
  <c r="T1311" i="10"/>
  <c r="S1311" i="10"/>
  <c r="R1311" i="10"/>
  <c r="Q1311" i="10"/>
  <c r="P1311" i="10"/>
  <c r="O1311" i="10"/>
  <c r="N1311" i="10"/>
  <c r="M1311" i="10"/>
  <c r="L1311" i="10"/>
  <c r="K1311" i="10"/>
  <c r="J1311" i="10"/>
  <c r="I1311" i="10"/>
  <c r="H1311" i="10"/>
  <c r="D1311" i="10"/>
  <c r="C1311" i="10"/>
  <c r="U1310" i="10"/>
  <c r="T1310" i="10"/>
  <c r="S1310" i="10"/>
  <c r="R1310" i="10"/>
  <c r="Q1310" i="10"/>
  <c r="P1310" i="10"/>
  <c r="O1310" i="10"/>
  <c r="N1310" i="10"/>
  <c r="M1310" i="10"/>
  <c r="L1310" i="10"/>
  <c r="K1310" i="10"/>
  <c r="J1310" i="10"/>
  <c r="I1310" i="10"/>
  <c r="H1310" i="10"/>
  <c r="D1310" i="10"/>
  <c r="C1310" i="10"/>
  <c r="U1309" i="10"/>
  <c r="T1309" i="10"/>
  <c r="S1309" i="10"/>
  <c r="R1309" i="10"/>
  <c r="Q1309" i="10"/>
  <c r="P1309" i="10"/>
  <c r="O1309" i="10"/>
  <c r="N1309" i="10"/>
  <c r="M1309" i="10"/>
  <c r="L1309" i="10"/>
  <c r="K1309" i="10"/>
  <c r="J1309" i="10"/>
  <c r="I1309" i="10"/>
  <c r="H1309" i="10"/>
  <c r="D1309" i="10"/>
  <c r="C1309" i="10"/>
  <c r="U1308" i="10"/>
  <c r="T1308" i="10"/>
  <c r="S1308" i="10"/>
  <c r="R1308" i="10"/>
  <c r="Q1308" i="10"/>
  <c r="P1308" i="10"/>
  <c r="O1308" i="10"/>
  <c r="N1308" i="10"/>
  <c r="M1308" i="10"/>
  <c r="L1308" i="10"/>
  <c r="K1308" i="10"/>
  <c r="J1308" i="10"/>
  <c r="I1308" i="10"/>
  <c r="H1308" i="10"/>
  <c r="D1308" i="10"/>
  <c r="C1308" i="10"/>
  <c r="U1307" i="10"/>
  <c r="T1307" i="10"/>
  <c r="S1307" i="10"/>
  <c r="R1307" i="10"/>
  <c r="Q1307" i="10"/>
  <c r="P1307" i="10"/>
  <c r="O1307" i="10"/>
  <c r="N1307" i="10"/>
  <c r="M1307" i="10"/>
  <c r="L1307" i="10"/>
  <c r="K1307" i="10"/>
  <c r="J1307" i="10"/>
  <c r="I1307" i="10"/>
  <c r="H1307" i="10"/>
  <c r="D1307" i="10"/>
  <c r="C1307" i="10"/>
  <c r="U1306" i="10"/>
  <c r="T1306" i="10"/>
  <c r="S1306" i="10"/>
  <c r="R1306" i="10"/>
  <c r="Q1306" i="10"/>
  <c r="P1306" i="10"/>
  <c r="O1306" i="10"/>
  <c r="N1306" i="10"/>
  <c r="M1306" i="10"/>
  <c r="L1306" i="10"/>
  <c r="K1306" i="10"/>
  <c r="J1306" i="10"/>
  <c r="I1306" i="10"/>
  <c r="H1306" i="10"/>
  <c r="D1306" i="10"/>
  <c r="C1306" i="10"/>
  <c r="U1305" i="10"/>
  <c r="T1305" i="10"/>
  <c r="S1305" i="10"/>
  <c r="R1305" i="10"/>
  <c r="Q1305" i="10"/>
  <c r="P1305" i="10"/>
  <c r="O1305" i="10"/>
  <c r="N1305" i="10"/>
  <c r="M1305" i="10"/>
  <c r="L1305" i="10"/>
  <c r="K1305" i="10"/>
  <c r="J1305" i="10"/>
  <c r="I1305" i="10"/>
  <c r="H1305" i="10"/>
  <c r="D1305" i="10"/>
  <c r="C1305" i="10"/>
  <c r="U1304" i="10"/>
  <c r="T1304" i="10"/>
  <c r="S1304" i="10"/>
  <c r="R1304" i="10"/>
  <c r="Q1304" i="10"/>
  <c r="P1304" i="10"/>
  <c r="O1304" i="10"/>
  <c r="N1304" i="10"/>
  <c r="M1304" i="10"/>
  <c r="L1304" i="10"/>
  <c r="K1304" i="10"/>
  <c r="J1304" i="10"/>
  <c r="I1304" i="10"/>
  <c r="H1304" i="10"/>
  <c r="D1304" i="10"/>
  <c r="C1304" i="10"/>
  <c r="U1303" i="10"/>
  <c r="T1303" i="10"/>
  <c r="S1303" i="10"/>
  <c r="R1303" i="10"/>
  <c r="Q1303" i="10"/>
  <c r="P1303" i="10"/>
  <c r="O1303" i="10"/>
  <c r="N1303" i="10"/>
  <c r="M1303" i="10"/>
  <c r="L1303" i="10"/>
  <c r="K1303" i="10"/>
  <c r="J1303" i="10"/>
  <c r="I1303" i="10"/>
  <c r="H1303" i="10"/>
  <c r="D1303" i="10"/>
  <c r="C1303" i="10"/>
  <c r="U1302" i="10"/>
  <c r="T1302" i="10"/>
  <c r="S1302" i="10"/>
  <c r="R1302" i="10"/>
  <c r="Q1302" i="10"/>
  <c r="P1302" i="10"/>
  <c r="O1302" i="10"/>
  <c r="N1302" i="10"/>
  <c r="M1302" i="10"/>
  <c r="L1302" i="10"/>
  <c r="K1302" i="10"/>
  <c r="J1302" i="10"/>
  <c r="I1302" i="10"/>
  <c r="H1302" i="10"/>
  <c r="D1302" i="10"/>
  <c r="C1302" i="10"/>
  <c r="U1301" i="10"/>
  <c r="T1301" i="10"/>
  <c r="S1301" i="10"/>
  <c r="R1301" i="10"/>
  <c r="Q1301" i="10"/>
  <c r="P1301" i="10"/>
  <c r="O1301" i="10"/>
  <c r="N1301" i="10"/>
  <c r="M1301" i="10"/>
  <c r="L1301" i="10"/>
  <c r="K1301" i="10"/>
  <c r="J1301" i="10"/>
  <c r="I1301" i="10"/>
  <c r="H1301" i="10"/>
  <c r="D1301" i="10"/>
  <c r="C1301" i="10"/>
  <c r="U1300" i="10"/>
  <c r="T1300" i="10"/>
  <c r="S1300" i="10"/>
  <c r="R1300" i="10"/>
  <c r="Q1300" i="10"/>
  <c r="P1300" i="10"/>
  <c r="O1300" i="10"/>
  <c r="N1300" i="10"/>
  <c r="M1300" i="10"/>
  <c r="L1300" i="10"/>
  <c r="K1300" i="10"/>
  <c r="J1300" i="10"/>
  <c r="I1300" i="10"/>
  <c r="H1300" i="10"/>
  <c r="D1300" i="10"/>
  <c r="C1300" i="10"/>
  <c r="U1299" i="10"/>
  <c r="T1299" i="10"/>
  <c r="S1299" i="10"/>
  <c r="R1299" i="10"/>
  <c r="Q1299" i="10"/>
  <c r="P1299" i="10"/>
  <c r="O1299" i="10"/>
  <c r="N1299" i="10"/>
  <c r="M1299" i="10"/>
  <c r="L1299" i="10"/>
  <c r="K1299" i="10"/>
  <c r="J1299" i="10"/>
  <c r="I1299" i="10"/>
  <c r="H1299" i="10"/>
  <c r="D1299" i="10"/>
  <c r="C1299" i="10"/>
  <c r="U1298" i="10"/>
  <c r="T1298" i="10"/>
  <c r="S1298" i="10"/>
  <c r="R1298" i="10"/>
  <c r="Q1298" i="10"/>
  <c r="P1298" i="10"/>
  <c r="O1298" i="10"/>
  <c r="N1298" i="10"/>
  <c r="M1298" i="10"/>
  <c r="L1298" i="10"/>
  <c r="K1298" i="10"/>
  <c r="J1298" i="10"/>
  <c r="I1298" i="10"/>
  <c r="H1298" i="10"/>
  <c r="D1298" i="10"/>
  <c r="C1298" i="10"/>
  <c r="U1297" i="10"/>
  <c r="T1297" i="10"/>
  <c r="S1297" i="10"/>
  <c r="R1297" i="10"/>
  <c r="Q1297" i="10"/>
  <c r="P1297" i="10"/>
  <c r="O1297" i="10"/>
  <c r="N1297" i="10"/>
  <c r="M1297" i="10"/>
  <c r="L1297" i="10"/>
  <c r="K1297" i="10"/>
  <c r="J1297" i="10"/>
  <c r="I1297" i="10"/>
  <c r="H1297" i="10"/>
  <c r="D1297" i="10"/>
  <c r="C1297" i="10"/>
  <c r="U1296" i="10"/>
  <c r="T1296" i="10"/>
  <c r="S1296" i="10"/>
  <c r="R1296" i="10"/>
  <c r="Q1296" i="10"/>
  <c r="P1296" i="10"/>
  <c r="O1296" i="10"/>
  <c r="N1296" i="10"/>
  <c r="M1296" i="10"/>
  <c r="L1296" i="10"/>
  <c r="K1296" i="10"/>
  <c r="J1296" i="10"/>
  <c r="I1296" i="10"/>
  <c r="H1296" i="10"/>
  <c r="D1296" i="10"/>
  <c r="C1296" i="10"/>
  <c r="U1295" i="10"/>
  <c r="T1295" i="10"/>
  <c r="S1295" i="10"/>
  <c r="R1295" i="10"/>
  <c r="Q1295" i="10"/>
  <c r="P1295" i="10"/>
  <c r="O1295" i="10"/>
  <c r="N1295" i="10"/>
  <c r="M1295" i="10"/>
  <c r="L1295" i="10"/>
  <c r="K1295" i="10"/>
  <c r="J1295" i="10"/>
  <c r="I1295" i="10"/>
  <c r="H1295" i="10"/>
  <c r="D1295" i="10"/>
  <c r="C1295" i="10"/>
  <c r="U1294" i="10"/>
  <c r="T1294" i="10"/>
  <c r="S1294" i="10"/>
  <c r="R1294" i="10"/>
  <c r="Q1294" i="10"/>
  <c r="P1294" i="10"/>
  <c r="O1294" i="10"/>
  <c r="N1294" i="10"/>
  <c r="M1294" i="10"/>
  <c r="L1294" i="10"/>
  <c r="K1294" i="10"/>
  <c r="J1294" i="10"/>
  <c r="I1294" i="10"/>
  <c r="H1294" i="10"/>
  <c r="D1294" i="10"/>
  <c r="C1294" i="10"/>
  <c r="U1293" i="10"/>
  <c r="T1293" i="10"/>
  <c r="S1293" i="10"/>
  <c r="R1293" i="10"/>
  <c r="Q1293" i="10"/>
  <c r="P1293" i="10"/>
  <c r="O1293" i="10"/>
  <c r="N1293" i="10"/>
  <c r="M1293" i="10"/>
  <c r="L1293" i="10"/>
  <c r="K1293" i="10"/>
  <c r="J1293" i="10"/>
  <c r="I1293" i="10"/>
  <c r="H1293" i="10"/>
  <c r="D1293" i="10"/>
  <c r="C1293" i="10"/>
  <c r="U1292" i="10"/>
  <c r="T1292" i="10"/>
  <c r="S1292" i="10"/>
  <c r="R1292" i="10"/>
  <c r="Q1292" i="10"/>
  <c r="P1292" i="10"/>
  <c r="O1292" i="10"/>
  <c r="N1292" i="10"/>
  <c r="M1292" i="10"/>
  <c r="L1292" i="10"/>
  <c r="K1292" i="10"/>
  <c r="J1292" i="10"/>
  <c r="I1292" i="10"/>
  <c r="H1292" i="10"/>
  <c r="D1292" i="10"/>
  <c r="C1292" i="10"/>
  <c r="U1291" i="10"/>
  <c r="T1291" i="10"/>
  <c r="S1291" i="10"/>
  <c r="R1291" i="10"/>
  <c r="Q1291" i="10"/>
  <c r="P1291" i="10"/>
  <c r="O1291" i="10"/>
  <c r="N1291" i="10"/>
  <c r="M1291" i="10"/>
  <c r="L1291" i="10"/>
  <c r="K1291" i="10"/>
  <c r="J1291" i="10"/>
  <c r="I1291" i="10"/>
  <c r="H1291" i="10"/>
  <c r="D1291" i="10"/>
  <c r="C1291" i="10"/>
  <c r="U1290" i="10"/>
  <c r="T1290" i="10"/>
  <c r="S1290" i="10"/>
  <c r="R1290" i="10"/>
  <c r="Q1290" i="10"/>
  <c r="P1290" i="10"/>
  <c r="O1290" i="10"/>
  <c r="N1290" i="10"/>
  <c r="M1290" i="10"/>
  <c r="L1290" i="10"/>
  <c r="K1290" i="10"/>
  <c r="J1290" i="10"/>
  <c r="I1290" i="10"/>
  <c r="H1290" i="10"/>
  <c r="D1290" i="10"/>
  <c r="C1290" i="10"/>
  <c r="U1289" i="10"/>
  <c r="T1289" i="10"/>
  <c r="S1289" i="10"/>
  <c r="R1289" i="10"/>
  <c r="Q1289" i="10"/>
  <c r="P1289" i="10"/>
  <c r="O1289" i="10"/>
  <c r="N1289" i="10"/>
  <c r="M1289" i="10"/>
  <c r="L1289" i="10"/>
  <c r="K1289" i="10"/>
  <c r="J1289" i="10"/>
  <c r="I1289" i="10"/>
  <c r="H1289" i="10"/>
  <c r="D1289" i="10"/>
  <c r="C1289" i="10"/>
  <c r="U1288" i="10"/>
  <c r="T1288" i="10"/>
  <c r="S1288" i="10"/>
  <c r="R1288" i="10"/>
  <c r="Q1288" i="10"/>
  <c r="P1288" i="10"/>
  <c r="O1288" i="10"/>
  <c r="N1288" i="10"/>
  <c r="M1288" i="10"/>
  <c r="L1288" i="10"/>
  <c r="K1288" i="10"/>
  <c r="J1288" i="10"/>
  <c r="I1288" i="10"/>
  <c r="H1288" i="10"/>
  <c r="D1288" i="10"/>
  <c r="C1288" i="10"/>
  <c r="U1287" i="10"/>
  <c r="T1287" i="10"/>
  <c r="S1287" i="10"/>
  <c r="R1287" i="10"/>
  <c r="Q1287" i="10"/>
  <c r="P1287" i="10"/>
  <c r="O1287" i="10"/>
  <c r="N1287" i="10"/>
  <c r="M1287" i="10"/>
  <c r="L1287" i="10"/>
  <c r="K1287" i="10"/>
  <c r="J1287" i="10"/>
  <c r="I1287" i="10"/>
  <c r="H1287" i="10"/>
  <c r="D1287" i="10"/>
  <c r="C1287" i="10"/>
  <c r="U1286" i="10"/>
  <c r="T1286" i="10"/>
  <c r="S1286" i="10"/>
  <c r="R1286" i="10"/>
  <c r="Q1286" i="10"/>
  <c r="P1286" i="10"/>
  <c r="O1286" i="10"/>
  <c r="N1286" i="10"/>
  <c r="M1286" i="10"/>
  <c r="L1286" i="10"/>
  <c r="K1286" i="10"/>
  <c r="J1286" i="10"/>
  <c r="I1286" i="10"/>
  <c r="H1286" i="10"/>
  <c r="D1286" i="10"/>
  <c r="C1286" i="10"/>
  <c r="U1285" i="10"/>
  <c r="T1285" i="10"/>
  <c r="S1285" i="10"/>
  <c r="R1285" i="10"/>
  <c r="Q1285" i="10"/>
  <c r="P1285" i="10"/>
  <c r="O1285" i="10"/>
  <c r="N1285" i="10"/>
  <c r="M1285" i="10"/>
  <c r="L1285" i="10"/>
  <c r="K1285" i="10"/>
  <c r="J1285" i="10"/>
  <c r="I1285" i="10"/>
  <c r="H1285" i="10"/>
  <c r="D1285" i="10"/>
  <c r="C1285" i="10"/>
  <c r="U1284" i="10"/>
  <c r="T1284" i="10"/>
  <c r="S1284" i="10"/>
  <c r="R1284" i="10"/>
  <c r="Q1284" i="10"/>
  <c r="P1284" i="10"/>
  <c r="O1284" i="10"/>
  <c r="N1284" i="10"/>
  <c r="M1284" i="10"/>
  <c r="L1284" i="10"/>
  <c r="K1284" i="10"/>
  <c r="J1284" i="10"/>
  <c r="I1284" i="10"/>
  <c r="H1284" i="10"/>
  <c r="D1284" i="10"/>
  <c r="C1284" i="10"/>
  <c r="U1283" i="10"/>
  <c r="T1283" i="10"/>
  <c r="S1283" i="10"/>
  <c r="R1283" i="10"/>
  <c r="Q1283" i="10"/>
  <c r="P1283" i="10"/>
  <c r="O1283" i="10"/>
  <c r="N1283" i="10"/>
  <c r="M1283" i="10"/>
  <c r="L1283" i="10"/>
  <c r="K1283" i="10"/>
  <c r="J1283" i="10"/>
  <c r="I1283" i="10"/>
  <c r="H1283" i="10"/>
  <c r="D1283" i="10"/>
  <c r="C1283" i="10"/>
  <c r="U1282" i="10"/>
  <c r="T1282" i="10"/>
  <c r="S1282" i="10"/>
  <c r="R1282" i="10"/>
  <c r="Q1282" i="10"/>
  <c r="P1282" i="10"/>
  <c r="O1282" i="10"/>
  <c r="N1282" i="10"/>
  <c r="M1282" i="10"/>
  <c r="L1282" i="10"/>
  <c r="K1282" i="10"/>
  <c r="J1282" i="10"/>
  <c r="I1282" i="10"/>
  <c r="H1282" i="10"/>
  <c r="D1282" i="10"/>
  <c r="C1282" i="10"/>
  <c r="U1281" i="10"/>
  <c r="T1281" i="10"/>
  <c r="S1281" i="10"/>
  <c r="R1281" i="10"/>
  <c r="Q1281" i="10"/>
  <c r="P1281" i="10"/>
  <c r="O1281" i="10"/>
  <c r="N1281" i="10"/>
  <c r="M1281" i="10"/>
  <c r="L1281" i="10"/>
  <c r="K1281" i="10"/>
  <c r="J1281" i="10"/>
  <c r="I1281" i="10"/>
  <c r="H1281" i="10"/>
  <c r="D1281" i="10"/>
  <c r="C1281" i="10"/>
  <c r="U1280" i="10"/>
  <c r="T1280" i="10"/>
  <c r="S1280" i="10"/>
  <c r="R1280" i="10"/>
  <c r="Q1280" i="10"/>
  <c r="P1280" i="10"/>
  <c r="O1280" i="10"/>
  <c r="N1280" i="10"/>
  <c r="M1280" i="10"/>
  <c r="L1280" i="10"/>
  <c r="K1280" i="10"/>
  <c r="J1280" i="10"/>
  <c r="I1280" i="10"/>
  <c r="H1280" i="10"/>
  <c r="D1280" i="10"/>
  <c r="C1280" i="10"/>
  <c r="U1279" i="10"/>
  <c r="T1279" i="10"/>
  <c r="S1279" i="10"/>
  <c r="R1279" i="10"/>
  <c r="Q1279" i="10"/>
  <c r="P1279" i="10"/>
  <c r="O1279" i="10"/>
  <c r="N1279" i="10"/>
  <c r="M1279" i="10"/>
  <c r="L1279" i="10"/>
  <c r="K1279" i="10"/>
  <c r="J1279" i="10"/>
  <c r="I1279" i="10"/>
  <c r="H1279" i="10"/>
  <c r="D1279" i="10"/>
  <c r="C1279" i="10"/>
  <c r="U1278" i="10"/>
  <c r="T1278" i="10"/>
  <c r="S1278" i="10"/>
  <c r="R1278" i="10"/>
  <c r="Q1278" i="10"/>
  <c r="P1278" i="10"/>
  <c r="O1278" i="10"/>
  <c r="N1278" i="10"/>
  <c r="M1278" i="10"/>
  <c r="L1278" i="10"/>
  <c r="K1278" i="10"/>
  <c r="J1278" i="10"/>
  <c r="I1278" i="10"/>
  <c r="H1278" i="10"/>
  <c r="D1278" i="10"/>
  <c r="C1278" i="10"/>
  <c r="U1277" i="10"/>
  <c r="T1277" i="10"/>
  <c r="S1277" i="10"/>
  <c r="R1277" i="10"/>
  <c r="Q1277" i="10"/>
  <c r="P1277" i="10"/>
  <c r="O1277" i="10"/>
  <c r="N1277" i="10"/>
  <c r="M1277" i="10"/>
  <c r="L1277" i="10"/>
  <c r="K1277" i="10"/>
  <c r="J1277" i="10"/>
  <c r="I1277" i="10"/>
  <c r="H1277" i="10"/>
  <c r="D1277" i="10"/>
  <c r="C1277" i="10"/>
  <c r="U1276" i="10"/>
  <c r="T1276" i="10"/>
  <c r="S1276" i="10"/>
  <c r="R1276" i="10"/>
  <c r="Q1276" i="10"/>
  <c r="P1276" i="10"/>
  <c r="O1276" i="10"/>
  <c r="N1276" i="10"/>
  <c r="M1276" i="10"/>
  <c r="L1276" i="10"/>
  <c r="K1276" i="10"/>
  <c r="J1276" i="10"/>
  <c r="I1276" i="10"/>
  <c r="H1276" i="10"/>
  <c r="D1276" i="10"/>
  <c r="C1276" i="10"/>
  <c r="U1275" i="10"/>
  <c r="T1275" i="10"/>
  <c r="S1275" i="10"/>
  <c r="R1275" i="10"/>
  <c r="Q1275" i="10"/>
  <c r="P1275" i="10"/>
  <c r="O1275" i="10"/>
  <c r="N1275" i="10"/>
  <c r="M1275" i="10"/>
  <c r="L1275" i="10"/>
  <c r="K1275" i="10"/>
  <c r="J1275" i="10"/>
  <c r="I1275" i="10"/>
  <c r="H1275" i="10"/>
  <c r="D1275" i="10"/>
  <c r="C1275" i="10"/>
  <c r="U1274" i="10"/>
  <c r="T1274" i="10"/>
  <c r="S1274" i="10"/>
  <c r="R1274" i="10"/>
  <c r="Q1274" i="10"/>
  <c r="P1274" i="10"/>
  <c r="O1274" i="10"/>
  <c r="N1274" i="10"/>
  <c r="M1274" i="10"/>
  <c r="L1274" i="10"/>
  <c r="K1274" i="10"/>
  <c r="J1274" i="10"/>
  <c r="I1274" i="10"/>
  <c r="H1274" i="10"/>
  <c r="D1274" i="10"/>
  <c r="C1274" i="10"/>
  <c r="U1273" i="10"/>
  <c r="T1273" i="10"/>
  <c r="S1273" i="10"/>
  <c r="R1273" i="10"/>
  <c r="Q1273" i="10"/>
  <c r="P1273" i="10"/>
  <c r="O1273" i="10"/>
  <c r="N1273" i="10"/>
  <c r="M1273" i="10"/>
  <c r="L1273" i="10"/>
  <c r="K1273" i="10"/>
  <c r="J1273" i="10"/>
  <c r="I1273" i="10"/>
  <c r="H1273" i="10"/>
  <c r="D1273" i="10"/>
  <c r="C1273" i="10"/>
  <c r="U1272" i="10"/>
  <c r="T1272" i="10"/>
  <c r="S1272" i="10"/>
  <c r="R1272" i="10"/>
  <c r="Q1272" i="10"/>
  <c r="P1272" i="10"/>
  <c r="O1272" i="10"/>
  <c r="N1272" i="10"/>
  <c r="M1272" i="10"/>
  <c r="L1272" i="10"/>
  <c r="K1272" i="10"/>
  <c r="J1272" i="10"/>
  <c r="I1272" i="10"/>
  <c r="H1272" i="10"/>
  <c r="D1272" i="10"/>
  <c r="C1272" i="10"/>
  <c r="U1271" i="10"/>
  <c r="T1271" i="10"/>
  <c r="S1271" i="10"/>
  <c r="R1271" i="10"/>
  <c r="Q1271" i="10"/>
  <c r="P1271" i="10"/>
  <c r="O1271" i="10"/>
  <c r="N1271" i="10"/>
  <c r="M1271" i="10"/>
  <c r="L1271" i="10"/>
  <c r="K1271" i="10"/>
  <c r="J1271" i="10"/>
  <c r="I1271" i="10"/>
  <c r="H1271" i="10"/>
  <c r="D1271" i="10"/>
  <c r="C1271" i="10"/>
  <c r="U1270" i="10"/>
  <c r="T1270" i="10"/>
  <c r="S1270" i="10"/>
  <c r="R1270" i="10"/>
  <c r="Q1270" i="10"/>
  <c r="P1270" i="10"/>
  <c r="O1270" i="10"/>
  <c r="N1270" i="10"/>
  <c r="M1270" i="10"/>
  <c r="L1270" i="10"/>
  <c r="K1270" i="10"/>
  <c r="J1270" i="10"/>
  <c r="I1270" i="10"/>
  <c r="H1270" i="10"/>
  <c r="D1270" i="10"/>
  <c r="C1270" i="10"/>
  <c r="U1269" i="10"/>
  <c r="T1269" i="10"/>
  <c r="S1269" i="10"/>
  <c r="R1269" i="10"/>
  <c r="Q1269" i="10"/>
  <c r="P1269" i="10"/>
  <c r="O1269" i="10"/>
  <c r="N1269" i="10"/>
  <c r="M1269" i="10"/>
  <c r="L1269" i="10"/>
  <c r="K1269" i="10"/>
  <c r="J1269" i="10"/>
  <c r="I1269" i="10"/>
  <c r="H1269" i="10"/>
  <c r="D1269" i="10"/>
  <c r="C1269" i="10"/>
  <c r="U1268" i="10"/>
  <c r="T1268" i="10"/>
  <c r="S1268" i="10"/>
  <c r="R1268" i="10"/>
  <c r="Q1268" i="10"/>
  <c r="P1268" i="10"/>
  <c r="O1268" i="10"/>
  <c r="N1268" i="10"/>
  <c r="M1268" i="10"/>
  <c r="L1268" i="10"/>
  <c r="K1268" i="10"/>
  <c r="J1268" i="10"/>
  <c r="I1268" i="10"/>
  <c r="H1268" i="10"/>
  <c r="D1268" i="10"/>
  <c r="C1268" i="10"/>
  <c r="U1267" i="10"/>
  <c r="T1267" i="10"/>
  <c r="S1267" i="10"/>
  <c r="R1267" i="10"/>
  <c r="Q1267" i="10"/>
  <c r="P1267" i="10"/>
  <c r="O1267" i="10"/>
  <c r="N1267" i="10"/>
  <c r="M1267" i="10"/>
  <c r="L1267" i="10"/>
  <c r="K1267" i="10"/>
  <c r="J1267" i="10"/>
  <c r="I1267" i="10"/>
  <c r="H1267" i="10"/>
  <c r="D1267" i="10"/>
  <c r="C1267" i="10"/>
  <c r="U1266" i="10"/>
  <c r="T1266" i="10"/>
  <c r="S1266" i="10"/>
  <c r="R1266" i="10"/>
  <c r="Q1266" i="10"/>
  <c r="P1266" i="10"/>
  <c r="O1266" i="10"/>
  <c r="N1266" i="10"/>
  <c r="M1266" i="10"/>
  <c r="L1266" i="10"/>
  <c r="K1266" i="10"/>
  <c r="J1266" i="10"/>
  <c r="I1266" i="10"/>
  <c r="H1266" i="10"/>
  <c r="D1266" i="10"/>
  <c r="C1266" i="10"/>
  <c r="U1265" i="10"/>
  <c r="T1265" i="10"/>
  <c r="S1265" i="10"/>
  <c r="R1265" i="10"/>
  <c r="Q1265" i="10"/>
  <c r="P1265" i="10"/>
  <c r="O1265" i="10"/>
  <c r="N1265" i="10"/>
  <c r="M1265" i="10"/>
  <c r="L1265" i="10"/>
  <c r="K1265" i="10"/>
  <c r="J1265" i="10"/>
  <c r="I1265" i="10"/>
  <c r="H1265" i="10"/>
  <c r="D1265" i="10"/>
  <c r="C1265" i="10"/>
  <c r="U1264" i="10"/>
  <c r="T1264" i="10"/>
  <c r="S1264" i="10"/>
  <c r="R1264" i="10"/>
  <c r="Q1264" i="10"/>
  <c r="P1264" i="10"/>
  <c r="O1264" i="10"/>
  <c r="N1264" i="10"/>
  <c r="M1264" i="10"/>
  <c r="L1264" i="10"/>
  <c r="K1264" i="10"/>
  <c r="J1264" i="10"/>
  <c r="I1264" i="10"/>
  <c r="H1264" i="10"/>
  <c r="D1264" i="10"/>
  <c r="C1264" i="10"/>
  <c r="U1263" i="10"/>
  <c r="T1263" i="10"/>
  <c r="S1263" i="10"/>
  <c r="R1263" i="10"/>
  <c r="Q1263" i="10"/>
  <c r="P1263" i="10"/>
  <c r="O1263" i="10"/>
  <c r="N1263" i="10"/>
  <c r="M1263" i="10"/>
  <c r="L1263" i="10"/>
  <c r="K1263" i="10"/>
  <c r="J1263" i="10"/>
  <c r="I1263" i="10"/>
  <c r="H1263" i="10"/>
  <c r="D1263" i="10"/>
  <c r="C1263" i="10"/>
  <c r="U1262" i="10"/>
  <c r="T1262" i="10"/>
  <c r="S1262" i="10"/>
  <c r="R1262" i="10"/>
  <c r="Q1262" i="10"/>
  <c r="P1262" i="10"/>
  <c r="O1262" i="10"/>
  <c r="N1262" i="10"/>
  <c r="M1262" i="10"/>
  <c r="L1262" i="10"/>
  <c r="K1262" i="10"/>
  <c r="J1262" i="10"/>
  <c r="I1262" i="10"/>
  <c r="H1262" i="10"/>
  <c r="D1262" i="10"/>
  <c r="C1262" i="10"/>
  <c r="U1261" i="10"/>
  <c r="T1261" i="10"/>
  <c r="S1261" i="10"/>
  <c r="R1261" i="10"/>
  <c r="Q1261" i="10"/>
  <c r="P1261" i="10"/>
  <c r="O1261" i="10"/>
  <c r="N1261" i="10"/>
  <c r="M1261" i="10"/>
  <c r="L1261" i="10"/>
  <c r="K1261" i="10"/>
  <c r="J1261" i="10"/>
  <c r="I1261" i="10"/>
  <c r="H1261" i="10"/>
  <c r="D1261" i="10"/>
  <c r="C1261" i="10"/>
  <c r="U1260" i="10"/>
  <c r="T1260" i="10"/>
  <c r="S1260" i="10"/>
  <c r="R1260" i="10"/>
  <c r="Q1260" i="10"/>
  <c r="P1260" i="10"/>
  <c r="O1260" i="10"/>
  <c r="N1260" i="10"/>
  <c r="M1260" i="10"/>
  <c r="L1260" i="10"/>
  <c r="K1260" i="10"/>
  <c r="J1260" i="10"/>
  <c r="I1260" i="10"/>
  <c r="H1260" i="10"/>
  <c r="D1260" i="10"/>
  <c r="C1260" i="10"/>
  <c r="U1259" i="10"/>
  <c r="T1259" i="10"/>
  <c r="S1259" i="10"/>
  <c r="R1259" i="10"/>
  <c r="Q1259" i="10"/>
  <c r="P1259" i="10"/>
  <c r="O1259" i="10"/>
  <c r="N1259" i="10"/>
  <c r="M1259" i="10"/>
  <c r="L1259" i="10"/>
  <c r="K1259" i="10"/>
  <c r="J1259" i="10"/>
  <c r="I1259" i="10"/>
  <c r="H1259" i="10"/>
  <c r="D1259" i="10"/>
  <c r="C1259" i="10"/>
  <c r="U1258" i="10"/>
  <c r="T1258" i="10"/>
  <c r="S1258" i="10"/>
  <c r="R1258" i="10"/>
  <c r="Q1258" i="10"/>
  <c r="P1258" i="10"/>
  <c r="O1258" i="10"/>
  <c r="N1258" i="10"/>
  <c r="M1258" i="10"/>
  <c r="L1258" i="10"/>
  <c r="K1258" i="10"/>
  <c r="J1258" i="10"/>
  <c r="I1258" i="10"/>
  <c r="H1258" i="10"/>
  <c r="D1258" i="10"/>
  <c r="C1258" i="10"/>
  <c r="U1257" i="10"/>
  <c r="T1257" i="10"/>
  <c r="S1257" i="10"/>
  <c r="R1257" i="10"/>
  <c r="Q1257" i="10"/>
  <c r="P1257" i="10"/>
  <c r="O1257" i="10"/>
  <c r="N1257" i="10"/>
  <c r="M1257" i="10"/>
  <c r="L1257" i="10"/>
  <c r="K1257" i="10"/>
  <c r="J1257" i="10"/>
  <c r="I1257" i="10"/>
  <c r="H1257" i="10"/>
  <c r="D1257" i="10"/>
  <c r="C1257" i="10"/>
  <c r="U1256" i="10"/>
  <c r="T1256" i="10"/>
  <c r="S1256" i="10"/>
  <c r="R1256" i="10"/>
  <c r="Q1256" i="10"/>
  <c r="P1256" i="10"/>
  <c r="O1256" i="10"/>
  <c r="N1256" i="10"/>
  <c r="M1256" i="10"/>
  <c r="L1256" i="10"/>
  <c r="K1256" i="10"/>
  <c r="J1256" i="10"/>
  <c r="I1256" i="10"/>
  <c r="H1256" i="10"/>
  <c r="D1256" i="10"/>
  <c r="C1256" i="10"/>
  <c r="U1255" i="10"/>
  <c r="T1255" i="10"/>
  <c r="S1255" i="10"/>
  <c r="R1255" i="10"/>
  <c r="Q1255" i="10"/>
  <c r="P1255" i="10"/>
  <c r="O1255" i="10"/>
  <c r="N1255" i="10"/>
  <c r="M1255" i="10"/>
  <c r="L1255" i="10"/>
  <c r="K1255" i="10"/>
  <c r="J1255" i="10"/>
  <c r="I1255" i="10"/>
  <c r="H1255" i="10"/>
  <c r="D1255" i="10"/>
  <c r="C1255" i="10"/>
  <c r="U1254" i="10"/>
  <c r="T1254" i="10"/>
  <c r="S1254" i="10"/>
  <c r="R1254" i="10"/>
  <c r="Q1254" i="10"/>
  <c r="P1254" i="10"/>
  <c r="O1254" i="10"/>
  <c r="N1254" i="10"/>
  <c r="M1254" i="10"/>
  <c r="L1254" i="10"/>
  <c r="K1254" i="10"/>
  <c r="J1254" i="10"/>
  <c r="I1254" i="10"/>
  <c r="H1254" i="10"/>
  <c r="D1254" i="10"/>
  <c r="C1254" i="10"/>
  <c r="U1253" i="10"/>
  <c r="T1253" i="10"/>
  <c r="S1253" i="10"/>
  <c r="R1253" i="10"/>
  <c r="Q1253" i="10"/>
  <c r="P1253" i="10"/>
  <c r="O1253" i="10"/>
  <c r="N1253" i="10"/>
  <c r="M1253" i="10"/>
  <c r="L1253" i="10"/>
  <c r="K1253" i="10"/>
  <c r="J1253" i="10"/>
  <c r="I1253" i="10"/>
  <c r="H1253" i="10"/>
  <c r="D1253" i="10"/>
  <c r="C1253" i="10"/>
  <c r="U1252" i="10"/>
  <c r="T1252" i="10"/>
  <c r="S1252" i="10"/>
  <c r="R1252" i="10"/>
  <c r="Q1252" i="10"/>
  <c r="P1252" i="10"/>
  <c r="O1252" i="10"/>
  <c r="N1252" i="10"/>
  <c r="M1252" i="10"/>
  <c r="L1252" i="10"/>
  <c r="K1252" i="10"/>
  <c r="J1252" i="10"/>
  <c r="I1252" i="10"/>
  <c r="H1252" i="10"/>
  <c r="D1252" i="10"/>
  <c r="C1252" i="10"/>
  <c r="U1251" i="10"/>
  <c r="T1251" i="10"/>
  <c r="S1251" i="10"/>
  <c r="R1251" i="10"/>
  <c r="Q1251" i="10"/>
  <c r="P1251" i="10"/>
  <c r="O1251" i="10"/>
  <c r="N1251" i="10"/>
  <c r="M1251" i="10"/>
  <c r="L1251" i="10"/>
  <c r="K1251" i="10"/>
  <c r="J1251" i="10"/>
  <c r="I1251" i="10"/>
  <c r="H1251" i="10"/>
  <c r="D1251" i="10"/>
  <c r="C1251" i="10"/>
  <c r="U1250" i="10"/>
  <c r="T1250" i="10"/>
  <c r="S1250" i="10"/>
  <c r="R1250" i="10"/>
  <c r="Q1250" i="10"/>
  <c r="P1250" i="10"/>
  <c r="O1250" i="10"/>
  <c r="N1250" i="10"/>
  <c r="M1250" i="10"/>
  <c r="L1250" i="10"/>
  <c r="K1250" i="10"/>
  <c r="J1250" i="10"/>
  <c r="I1250" i="10"/>
  <c r="H1250" i="10"/>
  <c r="D1250" i="10"/>
  <c r="C1250" i="10"/>
  <c r="U1249" i="10"/>
  <c r="T1249" i="10"/>
  <c r="S1249" i="10"/>
  <c r="R1249" i="10"/>
  <c r="Q1249" i="10"/>
  <c r="P1249" i="10"/>
  <c r="O1249" i="10"/>
  <c r="N1249" i="10"/>
  <c r="M1249" i="10"/>
  <c r="L1249" i="10"/>
  <c r="K1249" i="10"/>
  <c r="J1249" i="10"/>
  <c r="I1249" i="10"/>
  <c r="H1249" i="10"/>
  <c r="D1249" i="10"/>
  <c r="C1249" i="10"/>
  <c r="U1248" i="10"/>
  <c r="T1248" i="10"/>
  <c r="S1248" i="10"/>
  <c r="R1248" i="10"/>
  <c r="Q1248" i="10"/>
  <c r="P1248" i="10"/>
  <c r="O1248" i="10"/>
  <c r="N1248" i="10"/>
  <c r="M1248" i="10"/>
  <c r="L1248" i="10"/>
  <c r="K1248" i="10"/>
  <c r="J1248" i="10"/>
  <c r="I1248" i="10"/>
  <c r="H1248" i="10"/>
  <c r="D1248" i="10"/>
  <c r="C1248" i="10"/>
  <c r="U1247" i="10"/>
  <c r="T1247" i="10"/>
  <c r="S1247" i="10"/>
  <c r="R1247" i="10"/>
  <c r="Q1247" i="10"/>
  <c r="P1247" i="10"/>
  <c r="O1247" i="10"/>
  <c r="N1247" i="10"/>
  <c r="M1247" i="10"/>
  <c r="L1247" i="10"/>
  <c r="K1247" i="10"/>
  <c r="J1247" i="10"/>
  <c r="I1247" i="10"/>
  <c r="H1247" i="10"/>
  <c r="D1247" i="10"/>
  <c r="C1247" i="10"/>
  <c r="U1246" i="10"/>
  <c r="T1246" i="10"/>
  <c r="S1246" i="10"/>
  <c r="R1246" i="10"/>
  <c r="Q1246" i="10"/>
  <c r="P1246" i="10"/>
  <c r="O1246" i="10"/>
  <c r="N1246" i="10"/>
  <c r="M1246" i="10"/>
  <c r="L1246" i="10"/>
  <c r="K1246" i="10"/>
  <c r="J1246" i="10"/>
  <c r="I1246" i="10"/>
  <c r="H1246" i="10"/>
  <c r="D1246" i="10"/>
  <c r="C1246" i="10"/>
  <c r="U1245" i="10"/>
  <c r="T1245" i="10"/>
  <c r="S1245" i="10"/>
  <c r="R1245" i="10"/>
  <c r="Q1245" i="10"/>
  <c r="P1245" i="10"/>
  <c r="O1245" i="10"/>
  <c r="N1245" i="10"/>
  <c r="M1245" i="10"/>
  <c r="L1245" i="10"/>
  <c r="K1245" i="10"/>
  <c r="J1245" i="10"/>
  <c r="I1245" i="10"/>
  <c r="H1245" i="10"/>
  <c r="D1245" i="10"/>
  <c r="C1245" i="10"/>
  <c r="U1244" i="10"/>
  <c r="T1244" i="10"/>
  <c r="S1244" i="10"/>
  <c r="R1244" i="10"/>
  <c r="Q1244" i="10"/>
  <c r="P1244" i="10"/>
  <c r="O1244" i="10"/>
  <c r="N1244" i="10"/>
  <c r="M1244" i="10"/>
  <c r="L1244" i="10"/>
  <c r="K1244" i="10"/>
  <c r="J1244" i="10"/>
  <c r="I1244" i="10"/>
  <c r="H1244" i="10"/>
  <c r="D1244" i="10"/>
  <c r="C1244" i="10"/>
  <c r="U1243" i="10"/>
  <c r="T1243" i="10"/>
  <c r="S1243" i="10"/>
  <c r="R1243" i="10"/>
  <c r="Q1243" i="10"/>
  <c r="P1243" i="10"/>
  <c r="O1243" i="10"/>
  <c r="N1243" i="10"/>
  <c r="M1243" i="10"/>
  <c r="L1243" i="10"/>
  <c r="K1243" i="10"/>
  <c r="J1243" i="10"/>
  <c r="I1243" i="10"/>
  <c r="H1243" i="10"/>
  <c r="D1243" i="10"/>
  <c r="C1243" i="10"/>
  <c r="U1242" i="10"/>
  <c r="T1242" i="10"/>
  <c r="S1242" i="10"/>
  <c r="R1242" i="10"/>
  <c r="Q1242" i="10"/>
  <c r="P1242" i="10"/>
  <c r="O1242" i="10"/>
  <c r="N1242" i="10"/>
  <c r="M1242" i="10"/>
  <c r="L1242" i="10"/>
  <c r="K1242" i="10"/>
  <c r="J1242" i="10"/>
  <c r="I1242" i="10"/>
  <c r="H1242" i="10"/>
  <c r="D1242" i="10"/>
  <c r="C1242" i="10"/>
  <c r="U1241" i="10"/>
  <c r="T1241" i="10"/>
  <c r="S1241" i="10"/>
  <c r="R1241" i="10"/>
  <c r="Q1241" i="10"/>
  <c r="P1241" i="10"/>
  <c r="O1241" i="10"/>
  <c r="N1241" i="10"/>
  <c r="M1241" i="10"/>
  <c r="L1241" i="10"/>
  <c r="K1241" i="10"/>
  <c r="J1241" i="10"/>
  <c r="I1241" i="10"/>
  <c r="H1241" i="10"/>
  <c r="D1241" i="10"/>
  <c r="C1241" i="10"/>
  <c r="U1240" i="10"/>
  <c r="T1240" i="10"/>
  <c r="S1240" i="10"/>
  <c r="R1240" i="10"/>
  <c r="Q1240" i="10"/>
  <c r="P1240" i="10"/>
  <c r="O1240" i="10"/>
  <c r="N1240" i="10"/>
  <c r="M1240" i="10"/>
  <c r="L1240" i="10"/>
  <c r="K1240" i="10"/>
  <c r="J1240" i="10"/>
  <c r="I1240" i="10"/>
  <c r="H1240" i="10"/>
  <c r="D1240" i="10"/>
  <c r="C1240" i="10"/>
  <c r="U1239" i="10"/>
  <c r="T1239" i="10"/>
  <c r="S1239" i="10"/>
  <c r="R1239" i="10"/>
  <c r="Q1239" i="10"/>
  <c r="P1239" i="10"/>
  <c r="O1239" i="10"/>
  <c r="N1239" i="10"/>
  <c r="M1239" i="10"/>
  <c r="L1239" i="10"/>
  <c r="K1239" i="10"/>
  <c r="J1239" i="10"/>
  <c r="I1239" i="10"/>
  <c r="H1239" i="10"/>
  <c r="D1239" i="10"/>
  <c r="C1239" i="10"/>
  <c r="U1238" i="10"/>
  <c r="T1238" i="10"/>
  <c r="S1238" i="10"/>
  <c r="R1238" i="10"/>
  <c r="Q1238" i="10"/>
  <c r="P1238" i="10"/>
  <c r="O1238" i="10"/>
  <c r="N1238" i="10"/>
  <c r="M1238" i="10"/>
  <c r="L1238" i="10"/>
  <c r="K1238" i="10"/>
  <c r="J1238" i="10"/>
  <c r="I1238" i="10"/>
  <c r="H1238" i="10"/>
  <c r="D1238" i="10"/>
  <c r="C1238" i="10"/>
  <c r="U1237" i="10"/>
  <c r="T1237" i="10"/>
  <c r="S1237" i="10"/>
  <c r="R1237" i="10"/>
  <c r="Q1237" i="10"/>
  <c r="P1237" i="10"/>
  <c r="O1237" i="10"/>
  <c r="N1237" i="10"/>
  <c r="M1237" i="10"/>
  <c r="L1237" i="10"/>
  <c r="K1237" i="10"/>
  <c r="J1237" i="10"/>
  <c r="I1237" i="10"/>
  <c r="H1237" i="10"/>
  <c r="D1237" i="10"/>
  <c r="C1237" i="10"/>
  <c r="U1236" i="10"/>
  <c r="T1236" i="10"/>
  <c r="S1236" i="10"/>
  <c r="R1236" i="10"/>
  <c r="Q1236" i="10"/>
  <c r="P1236" i="10"/>
  <c r="O1236" i="10"/>
  <c r="N1236" i="10"/>
  <c r="M1236" i="10"/>
  <c r="L1236" i="10"/>
  <c r="K1236" i="10"/>
  <c r="J1236" i="10"/>
  <c r="I1236" i="10"/>
  <c r="H1236" i="10"/>
  <c r="D1236" i="10"/>
  <c r="C1236" i="10"/>
  <c r="U1235" i="10"/>
  <c r="T1235" i="10"/>
  <c r="S1235" i="10"/>
  <c r="R1235" i="10"/>
  <c r="Q1235" i="10"/>
  <c r="P1235" i="10"/>
  <c r="O1235" i="10"/>
  <c r="N1235" i="10"/>
  <c r="M1235" i="10"/>
  <c r="L1235" i="10"/>
  <c r="K1235" i="10"/>
  <c r="J1235" i="10"/>
  <c r="I1235" i="10"/>
  <c r="H1235" i="10"/>
  <c r="D1235" i="10"/>
  <c r="C1235" i="10"/>
  <c r="U1234" i="10"/>
  <c r="T1234" i="10"/>
  <c r="S1234" i="10"/>
  <c r="R1234" i="10"/>
  <c r="Q1234" i="10"/>
  <c r="P1234" i="10"/>
  <c r="O1234" i="10"/>
  <c r="N1234" i="10"/>
  <c r="M1234" i="10"/>
  <c r="L1234" i="10"/>
  <c r="K1234" i="10"/>
  <c r="J1234" i="10"/>
  <c r="I1234" i="10"/>
  <c r="H1234" i="10"/>
  <c r="D1234" i="10"/>
  <c r="C1234" i="10"/>
  <c r="U1233" i="10"/>
  <c r="T1233" i="10"/>
  <c r="S1233" i="10"/>
  <c r="R1233" i="10"/>
  <c r="Q1233" i="10"/>
  <c r="P1233" i="10"/>
  <c r="O1233" i="10"/>
  <c r="N1233" i="10"/>
  <c r="M1233" i="10"/>
  <c r="L1233" i="10"/>
  <c r="K1233" i="10"/>
  <c r="J1233" i="10"/>
  <c r="I1233" i="10"/>
  <c r="H1233" i="10"/>
  <c r="D1233" i="10"/>
  <c r="C1233" i="10"/>
  <c r="U1232" i="10"/>
  <c r="T1232" i="10"/>
  <c r="S1232" i="10"/>
  <c r="R1232" i="10"/>
  <c r="Q1232" i="10"/>
  <c r="P1232" i="10"/>
  <c r="O1232" i="10"/>
  <c r="N1232" i="10"/>
  <c r="M1232" i="10"/>
  <c r="L1232" i="10"/>
  <c r="K1232" i="10"/>
  <c r="J1232" i="10"/>
  <c r="I1232" i="10"/>
  <c r="H1232" i="10"/>
  <c r="D1232" i="10"/>
  <c r="C1232" i="10"/>
  <c r="U1231" i="10"/>
  <c r="T1231" i="10"/>
  <c r="S1231" i="10"/>
  <c r="R1231" i="10"/>
  <c r="Q1231" i="10"/>
  <c r="P1231" i="10"/>
  <c r="O1231" i="10"/>
  <c r="N1231" i="10"/>
  <c r="M1231" i="10"/>
  <c r="L1231" i="10"/>
  <c r="K1231" i="10"/>
  <c r="J1231" i="10"/>
  <c r="I1231" i="10"/>
  <c r="H1231" i="10"/>
  <c r="D1231" i="10"/>
  <c r="C1231" i="10"/>
  <c r="U1230" i="10"/>
  <c r="T1230" i="10"/>
  <c r="S1230" i="10"/>
  <c r="R1230" i="10"/>
  <c r="Q1230" i="10"/>
  <c r="P1230" i="10"/>
  <c r="O1230" i="10"/>
  <c r="N1230" i="10"/>
  <c r="M1230" i="10"/>
  <c r="L1230" i="10"/>
  <c r="K1230" i="10"/>
  <c r="J1230" i="10"/>
  <c r="I1230" i="10"/>
  <c r="H1230" i="10"/>
  <c r="D1230" i="10"/>
  <c r="C1230" i="10"/>
  <c r="U1229" i="10"/>
  <c r="T1229" i="10"/>
  <c r="S1229" i="10"/>
  <c r="R1229" i="10"/>
  <c r="Q1229" i="10"/>
  <c r="P1229" i="10"/>
  <c r="O1229" i="10"/>
  <c r="N1229" i="10"/>
  <c r="M1229" i="10"/>
  <c r="L1229" i="10"/>
  <c r="K1229" i="10"/>
  <c r="J1229" i="10"/>
  <c r="I1229" i="10"/>
  <c r="H1229" i="10"/>
  <c r="D1229" i="10"/>
  <c r="C1229" i="10"/>
  <c r="U1228" i="10"/>
  <c r="T1228" i="10"/>
  <c r="S1228" i="10"/>
  <c r="R1228" i="10"/>
  <c r="Q1228" i="10"/>
  <c r="P1228" i="10"/>
  <c r="O1228" i="10"/>
  <c r="N1228" i="10"/>
  <c r="M1228" i="10"/>
  <c r="L1228" i="10"/>
  <c r="K1228" i="10"/>
  <c r="J1228" i="10"/>
  <c r="I1228" i="10"/>
  <c r="H1228" i="10"/>
  <c r="D1228" i="10"/>
  <c r="C1228" i="10"/>
  <c r="U1227" i="10"/>
  <c r="T1227" i="10"/>
  <c r="S1227" i="10"/>
  <c r="R1227" i="10"/>
  <c r="Q1227" i="10"/>
  <c r="P1227" i="10"/>
  <c r="O1227" i="10"/>
  <c r="N1227" i="10"/>
  <c r="M1227" i="10"/>
  <c r="L1227" i="10"/>
  <c r="K1227" i="10"/>
  <c r="J1227" i="10"/>
  <c r="I1227" i="10"/>
  <c r="H1227" i="10"/>
  <c r="D1227" i="10"/>
  <c r="C1227" i="10"/>
  <c r="U1226" i="10"/>
  <c r="T1226" i="10"/>
  <c r="S1226" i="10"/>
  <c r="R1226" i="10"/>
  <c r="Q1226" i="10"/>
  <c r="P1226" i="10"/>
  <c r="O1226" i="10"/>
  <c r="N1226" i="10"/>
  <c r="M1226" i="10"/>
  <c r="L1226" i="10"/>
  <c r="K1226" i="10"/>
  <c r="J1226" i="10"/>
  <c r="I1226" i="10"/>
  <c r="H1226" i="10"/>
  <c r="D1226" i="10"/>
  <c r="C1226" i="10"/>
  <c r="U1225" i="10"/>
  <c r="T1225" i="10"/>
  <c r="S1225" i="10"/>
  <c r="R1225" i="10"/>
  <c r="Q1225" i="10"/>
  <c r="P1225" i="10"/>
  <c r="O1225" i="10"/>
  <c r="N1225" i="10"/>
  <c r="M1225" i="10"/>
  <c r="L1225" i="10"/>
  <c r="K1225" i="10"/>
  <c r="J1225" i="10"/>
  <c r="I1225" i="10"/>
  <c r="H1225" i="10"/>
  <c r="D1225" i="10"/>
  <c r="C1225" i="10"/>
  <c r="U1224" i="10"/>
  <c r="T1224" i="10"/>
  <c r="S1224" i="10"/>
  <c r="R1224" i="10"/>
  <c r="Q1224" i="10"/>
  <c r="P1224" i="10"/>
  <c r="O1224" i="10"/>
  <c r="N1224" i="10"/>
  <c r="M1224" i="10"/>
  <c r="L1224" i="10"/>
  <c r="K1224" i="10"/>
  <c r="J1224" i="10"/>
  <c r="I1224" i="10"/>
  <c r="H1224" i="10"/>
  <c r="D1224" i="10"/>
  <c r="C1224" i="10"/>
  <c r="U1223" i="10"/>
  <c r="T1223" i="10"/>
  <c r="S1223" i="10"/>
  <c r="R1223" i="10"/>
  <c r="Q1223" i="10"/>
  <c r="P1223" i="10"/>
  <c r="O1223" i="10"/>
  <c r="N1223" i="10"/>
  <c r="M1223" i="10"/>
  <c r="L1223" i="10"/>
  <c r="K1223" i="10"/>
  <c r="J1223" i="10"/>
  <c r="I1223" i="10"/>
  <c r="H1223" i="10"/>
  <c r="D1223" i="10"/>
  <c r="C1223" i="10"/>
  <c r="U1222" i="10"/>
  <c r="T1222" i="10"/>
  <c r="S1222" i="10"/>
  <c r="R1222" i="10"/>
  <c r="Q1222" i="10"/>
  <c r="P1222" i="10"/>
  <c r="O1222" i="10"/>
  <c r="N1222" i="10"/>
  <c r="M1222" i="10"/>
  <c r="L1222" i="10"/>
  <c r="K1222" i="10"/>
  <c r="J1222" i="10"/>
  <c r="I1222" i="10"/>
  <c r="H1222" i="10"/>
  <c r="D1222" i="10"/>
  <c r="C1222" i="10"/>
  <c r="U1221" i="10"/>
  <c r="T1221" i="10"/>
  <c r="S1221" i="10"/>
  <c r="R1221" i="10"/>
  <c r="Q1221" i="10"/>
  <c r="P1221" i="10"/>
  <c r="O1221" i="10"/>
  <c r="N1221" i="10"/>
  <c r="M1221" i="10"/>
  <c r="L1221" i="10"/>
  <c r="K1221" i="10"/>
  <c r="J1221" i="10"/>
  <c r="I1221" i="10"/>
  <c r="H1221" i="10"/>
  <c r="D1221" i="10"/>
  <c r="C1221" i="10"/>
  <c r="U1220" i="10"/>
  <c r="T1220" i="10"/>
  <c r="S1220" i="10"/>
  <c r="R1220" i="10"/>
  <c r="Q1220" i="10"/>
  <c r="P1220" i="10"/>
  <c r="O1220" i="10"/>
  <c r="N1220" i="10"/>
  <c r="M1220" i="10"/>
  <c r="L1220" i="10"/>
  <c r="K1220" i="10"/>
  <c r="J1220" i="10"/>
  <c r="I1220" i="10"/>
  <c r="H1220" i="10"/>
  <c r="D1220" i="10"/>
  <c r="C1220" i="10"/>
  <c r="U1219" i="10"/>
  <c r="T1219" i="10"/>
  <c r="S1219" i="10"/>
  <c r="R1219" i="10"/>
  <c r="Q1219" i="10"/>
  <c r="P1219" i="10"/>
  <c r="O1219" i="10"/>
  <c r="N1219" i="10"/>
  <c r="M1219" i="10"/>
  <c r="L1219" i="10"/>
  <c r="K1219" i="10"/>
  <c r="J1219" i="10"/>
  <c r="I1219" i="10"/>
  <c r="H1219" i="10"/>
  <c r="D1219" i="10"/>
  <c r="C1219" i="10"/>
  <c r="U1218" i="10"/>
  <c r="T1218" i="10"/>
  <c r="S1218" i="10"/>
  <c r="R1218" i="10"/>
  <c r="Q1218" i="10"/>
  <c r="P1218" i="10"/>
  <c r="O1218" i="10"/>
  <c r="N1218" i="10"/>
  <c r="M1218" i="10"/>
  <c r="L1218" i="10"/>
  <c r="K1218" i="10"/>
  <c r="J1218" i="10"/>
  <c r="I1218" i="10"/>
  <c r="H1218" i="10"/>
  <c r="D1218" i="10"/>
  <c r="C1218" i="10"/>
  <c r="U1217" i="10"/>
  <c r="T1217" i="10"/>
  <c r="S1217" i="10"/>
  <c r="R1217" i="10"/>
  <c r="Q1217" i="10"/>
  <c r="P1217" i="10"/>
  <c r="O1217" i="10"/>
  <c r="N1217" i="10"/>
  <c r="M1217" i="10"/>
  <c r="L1217" i="10"/>
  <c r="K1217" i="10"/>
  <c r="J1217" i="10"/>
  <c r="I1217" i="10"/>
  <c r="H1217" i="10"/>
  <c r="D1217" i="10"/>
  <c r="C1217" i="10"/>
  <c r="U1216" i="10"/>
  <c r="T1216" i="10"/>
  <c r="S1216" i="10"/>
  <c r="R1216" i="10"/>
  <c r="Q1216" i="10"/>
  <c r="P1216" i="10"/>
  <c r="O1216" i="10"/>
  <c r="N1216" i="10"/>
  <c r="M1216" i="10"/>
  <c r="L1216" i="10"/>
  <c r="K1216" i="10"/>
  <c r="J1216" i="10"/>
  <c r="I1216" i="10"/>
  <c r="H1216" i="10"/>
  <c r="D1216" i="10"/>
  <c r="C1216" i="10"/>
  <c r="U1215" i="10"/>
  <c r="T1215" i="10"/>
  <c r="S1215" i="10"/>
  <c r="R1215" i="10"/>
  <c r="Q1215" i="10"/>
  <c r="P1215" i="10"/>
  <c r="O1215" i="10"/>
  <c r="N1215" i="10"/>
  <c r="M1215" i="10"/>
  <c r="L1215" i="10"/>
  <c r="K1215" i="10"/>
  <c r="J1215" i="10"/>
  <c r="I1215" i="10"/>
  <c r="H1215" i="10"/>
  <c r="D1215" i="10"/>
  <c r="C1215" i="10"/>
  <c r="U1214" i="10"/>
  <c r="T1214" i="10"/>
  <c r="S1214" i="10"/>
  <c r="R1214" i="10"/>
  <c r="Q1214" i="10"/>
  <c r="P1214" i="10"/>
  <c r="O1214" i="10"/>
  <c r="N1214" i="10"/>
  <c r="M1214" i="10"/>
  <c r="L1214" i="10"/>
  <c r="K1214" i="10"/>
  <c r="J1214" i="10"/>
  <c r="I1214" i="10"/>
  <c r="H1214" i="10"/>
  <c r="D1214" i="10"/>
  <c r="C1214" i="10"/>
  <c r="U1213" i="10"/>
  <c r="T1213" i="10"/>
  <c r="S1213" i="10"/>
  <c r="R1213" i="10"/>
  <c r="Q1213" i="10"/>
  <c r="P1213" i="10"/>
  <c r="O1213" i="10"/>
  <c r="N1213" i="10"/>
  <c r="M1213" i="10"/>
  <c r="L1213" i="10"/>
  <c r="K1213" i="10"/>
  <c r="J1213" i="10"/>
  <c r="I1213" i="10"/>
  <c r="H1213" i="10"/>
  <c r="D1213" i="10"/>
  <c r="C1213" i="10"/>
  <c r="U1212" i="10"/>
  <c r="T1212" i="10"/>
  <c r="S1212" i="10"/>
  <c r="R1212" i="10"/>
  <c r="Q1212" i="10"/>
  <c r="P1212" i="10"/>
  <c r="O1212" i="10"/>
  <c r="N1212" i="10"/>
  <c r="M1212" i="10"/>
  <c r="L1212" i="10"/>
  <c r="K1212" i="10"/>
  <c r="J1212" i="10"/>
  <c r="I1212" i="10"/>
  <c r="H1212" i="10"/>
  <c r="D1212" i="10"/>
  <c r="C1212" i="10"/>
  <c r="U1211" i="10"/>
  <c r="T1211" i="10"/>
  <c r="S1211" i="10"/>
  <c r="R1211" i="10"/>
  <c r="Q1211" i="10"/>
  <c r="P1211" i="10"/>
  <c r="O1211" i="10"/>
  <c r="N1211" i="10"/>
  <c r="M1211" i="10"/>
  <c r="L1211" i="10"/>
  <c r="K1211" i="10"/>
  <c r="J1211" i="10"/>
  <c r="I1211" i="10"/>
  <c r="H1211" i="10"/>
  <c r="D1211" i="10"/>
  <c r="C1211" i="10"/>
  <c r="U1210" i="10"/>
  <c r="T1210" i="10"/>
  <c r="S1210" i="10"/>
  <c r="R1210" i="10"/>
  <c r="Q1210" i="10"/>
  <c r="P1210" i="10"/>
  <c r="O1210" i="10"/>
  <c r="N1210" i="10"/>
  <c r="M1210" i="10"/>
  <c r="L1210" i="10"/>
  <c r="K1210" i="10"/>
  <c r="J1210" i="10"/>
  <c r="I1210" i="10"/>
  <c r="H1210" i="10"/>
  <c r="D1210" i="10"/>
  <c r="C1210" i="10"/>
  <c r="U1209" i="10"/>
  <c r="T1209" i="10"/>
  <c r="S1209" i="10"/>
  <c r="R1209" i="10"/>
  <c r="Q1209" i="10"/>
  <c r="P1209" i="10"/>
  <c r="O1209" i="10"/>
  <c r="N1209" i="10"/>
  <c r="M1209" i="10"/>
  <c r="L1209" i="10"/>
  <c r="K1209" i="10"/>
  <c r="J1209" i="10"/>
  <c r="I1209" i="10"/>
  <c r="H1209" i="10"/>
  <c r="D1209" i="10"/>
  <c r="C1209" i="10"/>
  <c r="U1208" i="10"/>
  <c r="T1208" i="10"/>
  <c r="S1208" i="10"/>
  <c r="R1208" i="10"/>
  <c r="Q1208" i="10"/>
  <c r="P1208" i="10"/>
  <c r="O1208" i="10"/>
  <c r="N1208" i="10"/>
  <c r="M1208" i="10"/>
  <c r="L1208" i="10"/>
  <c r="K1208" i="10"/>
  <c r="J1208" i="10"/>
  <c r="I1208" i="10"/>
  <c r="H1208" i="10"/>
  <c r="D1208" i="10"/>
  <c r="C1208" i="10"/>
  <c r="U1207" i="10"/>
  <c r="T1207" i="10"/>
  <c r="S1207" i="10"/>
  <c r="R1207" i="10"/>
  <c r="Q1207" i="10"/>
  <c r="P1207" i="10"/>
  <c r="O1207" i="10"/>
  <c r="N1207" i="10"/>
  <c r="M1207" i="10"/>
  <c r="L1207" i="10"/>
  <c r="K1207" i="10"/>
  <c r="J1207" i="10"/>
  <c r="I1207" i="10"/>
  <c r="H1207" i="10"/>
  <c r="D1207" i="10"/>
  <c r="C1207" i="10"/>
  <c r="U1206" i="10"/>
  <c r="T1206" i="10"/>
  <c r="S1206" i="10"/>
  <c r="R1206" i="10"/>
  <c r="Q1206" i="10"/>
  <c r="P1206" i="10"/>
  <c r="O1206" i="10"/>
  <c r="N1206" i="10"/>
  <c r="M1206" i="10"/>
  <c r="L1206" i="10"/>
  <c r="K1206" i="10"/>
  <c r="J1206" i="10"/>
  <c r="I1206" i="10"/>
  <c r="H1206" i="10"/>
  <c r="D1206" i="10"/>
  <c r="C1206" i="10"/>
  <c r="U1205" i="10"/>
  <c r="T1205" i="10"/>
  <c r="S1205" i="10"/>
  <c r="R1205" i="10"/>
  <c r="Q1205" i="10"/>
  <c r="P1205" i="10"/>
  <c r="O1205" i="10"/>
  <c r="N1205" i="10"/>
  <c r="M1205" i="10"/>
  <c r="L1205" i="10"/>
  <c r="K1205" i="10"/>
  <c r="J1205" i="10"/>
  <c r="I1205" i="10"/>
  <c r="H1205" i="10"/>
  <c r="D1205" i="10"/>
  <c r="C1205" i="10"/>
  <c r="U1204" i="10"/>
  <c r="T1204" i="10"/>
  <c r="S1204" i="10"/>
  <c r="R1204" i="10"/>
  <c r="Q1204" i="10"/>
  <c r="P1204" i="10"/>
  <c r="O1204" i="10"/>
  <c r="N1204" i="10"/>
  <c r="M1204" i="10"/>
  <c r="L1204" i="10"/>
  <c r="K1204" i="10"/>
  <c r="J1204" i="10"/>
  <c r="I1204" i="10"/>
  <c r="H1204" i="10"/>
  <c r="D1204" i="10"/>
  <c r="C1204" i="10"/>
  <c r="U1203" i="10"/>
  <c r="T1203" i="10"/>
  <c r="S1203" i="10"/>
  <c r="R1203" i="10"/>
  <c r="Q1203" i="10"/>
  <c r="P1203" i="10"/>
  <c r="O1203" i="10"/>
  <c r="N1203" i="10"/>
  <c r="M1203" i="10"/>
  <c r="L1203" i="10"/>
  <c r="K1203" i="10"/>
  <c r="J1203" i="10"/>
  <c r="I1203" i="10"/>
  <c r="H1203" i="10"/>
  <c r="D1203" i="10"/>
  <c r="C1203" i="10"/>
  <c r="U1202" i="10"/>
  <c r="T1202" i="10"/>
  <c r="S1202" i="10"/>
  <c r="R1202" i="10"/>
  <c r="Q1202" i="10"/>
  <c r="P1202" i="10"/>
  <c r="O1202" i="10"/>
  <c r="N1202" i="10"/>
  <c r="M1202" i="10"/>
  <c r="L1202" i="10"/>
  <c r="K1202" i="10"/>
  <c r="J1202" i="10"/>
  <c r="I1202" i="10"/>
  <c r="H1202" i="10"/>
  <c r="D1202" i="10"/>
  <c r="C1202" i="10"/>
  <c r="U1201" i="10"/>
  <c r="T1201" i="10"/>
  <c r="S1201" i="10"/>
  <c r="R1201" i="10"/>
  <c r="Q1201" i="10"/>
  <c r="P1201" i="10"/>
  <c r="O1201" i="10"/>
  <c r="N1201" i="10"/>
  <c r="M1201" i="10"/>
  <c r="L1201" i="10"/>
  <c r="K1201" i="10"/>
  <c r="J1201" i="10"/>
  <c r="I1201" i="10"/>
  <c r="H1201" i="10"/>
  <c r="D1201" i="10"/>
  <c r="C1201" i="10"/>
  <c r="U1200" i="10"/>
  <c r="T1200" i="10"/>
  <c r="S1200" i="10"/>
  <c r="R1200" i="10"/>
  <c r="Q1200" i="10"/>
  <c r="P1200" i="10"/>
  <c r="O1200" i="10"/>
  <c r="N1200" i="10"/>
  <c r="M1200" i="10"/>
  <c r="L1200" i="10"/>
  <c r="K1200" i="10"/>
  <c r="J1200" i="10"/>
  <c r="I1200" i="10"/>
  <c r="H1200" i="10"/>
  <c r="D1200" i="10"/>
  <c r="C1200" i="10"/>
  <c r="U1199" i="10"/>
  <c r="T1199" i="10"/>
  <c r="S1199" i="10"/>
  <c r="R1199" i="10"/>
  <c r="Q1199" i="10"/>
  <c r="P1199" i="10"/>
  <c r="O1199" i="10"/>
  <c r="N1199" i="10"/>
  <c r="M1199" i="10"/>
  <c r="L1199" i="10"/>
  <c r="K1199" i="10"/>
  <c r="J1199" i="10"/>
  <c r="I1199" i="10"/>
  <c r="H1199" i="10"/>
  <c r="D1199" i="10"/>
  <c r="C1199" i="10"/>
  <c r="U1198" i="10"/>
  <c r="T1198" i="10"/>
  <c r="S1198" i="10"/>
  <c r="R1198" i="10"/>
  <c r="Q1198" i="10"/>
  <c r="P1198" i="10"/>
  <c r="O1198" i="10"/>
  <c r="N1198" i="10"/>
  <c r="M1198" i="10"/>
  <c r="L1198" i="10"/>
  <c r="K1198" i="10"/>
  <c r="J1198" i="10"/>
  <c r="I1198" i="10"/>
  <c r="H1198" i="10"/>
  <c r="D1198" i="10"/>
  <c r="C1198" i="10"/>
  <c r="U1197" i="10"/>
  <c r="T1197" i="10"/>
  <c r="S1197" i="10"/>
  <c r="R1197" i="10"/>
  <c r="Q1197" i="10"/>
  <c r="P1197" i="10"/>
  <c r="O1197" i="10"/>
  <c r="N1197" i="10"/>
  <c r="M1197" i="10"/>
  <c r="L1197" i="10"/>
  <c r="K1197" i="10"/>
  <c r="J1197" i="10"/>
  <c r="I1197" i="10"/>
  <c r="H1197" i="10"/>
  <c r="D1197" i="10"/>
  <c r="C1197" i="10"/>
  <c r="U1196" i="10"/>
  <c r="T1196" i="10"/>
  <c r="S1196" i="10"/>
  <c r="R1196" i="10"/>
  <c r="Q1196" i="10"/>
  <c r="P1196" i="10"/>
  <c r="O1196" i="10"/>
  <c r="N1196" i="10"/>
  <c r="M1196" i="10"/>
  <c r="L1196" i="10"/>
  <c r="K1196" i="10"/>
  <c r="J1196" i="10"/>
  <c r="I1196" i="10"/>
  <c r="H1196" i="10"/>
  <c r="D1196" i="10"/>
  <c r="C1196" i="10"/>
  <c r="U1195" i="10"/>
  <c r="T1195" i="10"/>
  <c r="S1195" i="10"/>
  <c r="R1195" i="10"/>
  <c r="Q1195" i="10"/>
  <c r="P1195" i="10"/>
  <c r="O1195" i="10"/>
  <c r="N1195" i="10"/>
  <c r="M1195" i="10"/>
  <c r="L1195" i="10"/>
  <c r="K1195" i="10"/>
  <c r="J1195" i="10"/>
  <c r="I1195" i="10"/>
  <c r="H1195" i="10"/>
  <c r="D1195" i="10"/>
  <c r="C1195" i="10"/>
  <c r="U1194" i="10"/>
  <c r="T1194" i="10"/>
  <c r="S1194" i="10"/>
  <c r="R1194" i="10"/>
  <c r="Q1194" i="10"/>
  <c r="P1194" i="10"/>
  <c r="O1194" i="10"/>
  <c r="N1194" i="10"/>
  <c r="M1194" i="10"/>
  <c r="L1194" i="10"/>
  <c r="K1194" i="10"/>
  <c r="J1194" i="10"/>
  <c r="I1194" i="10"/>
  <c r="H1194" i="10"/>
  <c r="D1194" i="10"/>
  <c r="C1194" i="10"/>
  <c r="U1193" i="10"/>
  <c r="T1193" i="10"/>
  <c r="S1193" i="10"/>
  <c r="R1193" i="10"/>
  <c r="Q1193" i="10"/>
  <c r="P1193" i="10"/>
  <c r="O1193" i="10"/>
  <c r="N1193" i="10"/>
  <c r="M1193" i="10"/>
  <c r="L1193" i="10"/>
  <c r="K1193" i="10"/>
  <c r="J1193" i="10"/>
  <c r="I1193" i="10"/>
  <c r="H1193" i="10"/>
  <c r="D1193" i="10"/>
  <c r="C1193" i="10"/>
  <c r="U1192" i="10"/>
  <c r="T1192" i="10"/>
  <c r="S1192" i="10"/>
  <c r="R1192" i="10"/>
  <c r="Q1192" i="10"/>
  <c r="P1192" i="10"/>
  <c r="O1192" i="10"/>
  <c r="N1192" i="10"/>
  <c r="M1192" i="10"/>
  <c r="L1192" i="10"/>
  <c r="K1192" i="10"/>
  <c r="J1192" i="10"/>
  <c r="I1192" i="10"/>
  <c r="H1192" i="10"/>
  <c r="D1192" i="10"/>
  <c r="C1192" i="10"/>
  <c r="U1191" i="10"/>
  <c r="T1191" i="10"/>
  <c r="S1191" i="10"/>
  <c r="R1191" i="10"/>
  <c r="Q1191" i="10"/>
  <c r="P1191" i="10"/>
  <c r="O1191" i="10"/>
  <c r="N1191" i="10"/>
  <c r="M1191" i="10"/>
  <c r="L1191" i="10"/>
  <c r="K1191" i="10"/>
  <c r="J1191" i="10"/>
  <c r="I1191" i="10"/>
  <c r="H1191" i="10"/>
  <c r="D1191" i="10"/>
  <c r="C1191" i="10"/>
  <c r="U1190" i="10"/>
  <c r="T1190" i="10"/>
  <c r="S1190" i="10"/>
  <c r="R1190" i="10"/>
  <c r="Q1190" i="10"/>
  <c r="P1190" i="10"/>
  <c r="O1190" i="10"/>
  <c r="N1190" i="10"/>
  <c r="M1190" i="10"/>
  <c r="L1190" i="10"/>
  <c r="K1190" i="10"/>
  <c r="J1190" i="10"/>
  <c r="I1190" i="10"/>
  <c r="H1190" i="10"/>
  <c r="D1190" i="10"/>
  <c r="C1190" i="10"/>
  <c r="U1189" i="10"/>
  <c r="T1189" i="10"/>
  <c r="S1189" i="10"/>
  <c r="R1189" i="10"/>
  <c r="Q1189" i="10"/>
  <c r="P1189" i="10"/>
  <c r="O1189" i="10"/>
  <c r="N1189" i="10"/>
  <c r="M1189" i="10"/>
  <c r="L1189" i="10"/>
  <c r="K1189" i="10"/>
  <c r="J1189" i="10"/>
  <c r="I1189" i="10"/>
  <c r="H1189" i="10"/>
  <c r="D1189" i="10"/>
  <c r="C1189" i="10"/>
  <c r="U1188" i="10"/>
  <c r="T1188" i="10"/>
  <c r="S1188" i="10"/>
  <c r="R1188" i="10"/>
  <c r="Q1188" i="10"/>
  <c r="P1188" i="10"/>
  <c r="O1188" i="10"/>
  <c r="N1188" i="10"/>
  <c r="M1188" i="10"/>
  <c r="L1188" i="10"/>
  <c r="K1188" i="10"/>
  <c r="J1188" i="10"/>
  <c r="I1188" i="10"/>
  <c r="H1188" i="10"/>
  <c r="D1188" i="10"/>
  <c r="C1188" i="10"/>
  <c r="U1187" i="10"/>
  <c r="T1187" i="10"/>
  <c r="S1187" i="10"/>
  <c r="R1187" i="10"/>
  <c r="Q1187" i="10"/>
  <c r="P1187" i="10"/>
  <c r="O1187" i="10"/>
  <c r="N1187" i="10"/>
  <c r="M1187" i="10"/>
  <c r="L1187" i="10"/>
  <c r="K1187" i="10"/>
  <c r="J1187" i="10"/>
  <c r="I1187" i="10"/>
  <c r="H1187" i="10"/>
  <c r="D1187" i="10"/>
  <c r="C1187" i="10"/>
  <c r="U1186" i="10"/>
  <c r="T1186" i="10"/>
  <c r="S1186" i="10"/>
  <c r="R1186" i="10"/>
  <c r="Q1186" i="10"/>
  <c r="P1186" i="10"/>
  <c r="O1186" i="10"/>
  <c r="N1186" i="10"/>
  <c r="M1186" i="10"/>
  <c r="L1186" i="10"/>
  <c r="K1186" i="10"/>
  <c r="J1186" i="10"/>
  <c r="I1186" i="10"/>
  <c r="H1186" i="10"/>
  <c r="D1186" i="10"/>
  <c r="C1186" i="10"/>
  <c r="U1185" i="10"/>
  <c r="T1185" i="10"/>
  <c r="S1185" i="10"/>
  <c r="R1185" i="10"/>
  <c r="Q1185" i="10"/>
  <c r="P1185" i="10"/>
  <c r="O1185" i="10"/>
  <c r="N1185" i="10"/>
  <c r="M1185" i="10"/>
  <c r="L1185" i="10"/>
  <c r="K1185" i="10"/>
  <c r="J1185" i="10"/>
  <c r="I1185" i="10"/>
  <c r="H1185" i="10"/>
  <c r="D1185" i="10"/>
  <c r="C1185" i="10"/>
  <c r="U1184" i="10"/>
  <c r="T1184" i="10"/>
  <c r="S1184" i="10"/>
  <c r="R1184" i="10"/>
  <c r="Q1184" i="10"/>
  <c r="P1184" i="10"/>
  <c r="O1184" i="10"/>
  <c r="N1184" i="10"/>
  <c r="M1184" i="10"/>
  <c r="L1184" i="10"/>
  <c r="K1184" i="10"/>
  <c r="J1184" i="10"/>
  <c r="I1184" i="10"/>
  <c r="H1184" i="10"/>
  <c r="D1184" i="10"/>
  <c r="C1184" i="10"/>
  <c r="U1183" i="10"/>
  <c r="T1183" i="10"/>
  <c r="S1183" i="10"/>
  <c r="R1183" i="10"/>
  <c r="Q1183" i="10"/>
  <c r="P1183" i="10"/>
  <c r="O1183" i="10"/>
  <c r="N1183" i="10"/>
  <c r="M1183" i="10"/>
  <c r="L1183" i="10"/>
  <c r="K1183" i="10"/>
  <c r="J1183" i="10"/>
  <c r="I1183" i="10"/>
  <c r="H1183" i="10"/>
  <c r="D1183" i="10"/>
  <c r="C1183" i="10"/>
  <c r="U1182" i="10"/>
  <c r="T1182" i="10"/>
  <c r="S1182" i="10"/>
  <c r="R1182" i="10"/>
  <c r="Q1182" i="10"/>
  <c r="P1182" i="10"/>
  <c r="O1182" i="10"/>
  <c r="N1182" i="10"/>
  <c r="M1182" i="10"/>
  <c r="L1182" i="10"/>
  <c r="K1182" i="10"/>
  <c r="J1182" i="10"/>
  <c r="I1182" i="10"/>
  <c r="H1182" i="10"/>
  <c r="D1182" i="10"/>
  <c r="C1182" i="10"/>
  <c r="U1181" i="10"/>
  <c r="T1181" i="10"/>
  <c r="S1181" i="10"/>
  <c r="R1181" i="10"/>
  <c r="Q1181" i="10"/>
  <c r="P1181" i="10"/>
  <c r="O1181" i="10"/>
  <c r="N1181" i="10"/>
  <c r="M1181" i="10"/>
  <c r="L1181" i="10"/>
  <c r="K1181" i="10"/>
  <c r="J1181" i="10"/>
  <c r="I1181" i="10"/>
  <c r="H1181" i="10"/>
  <c r="D1181" i="10"/>
  <c r="C1181" i="10"/>
  <c r="U1180" i="10"/>
  <c r="T1180" i="10"/>
  <c r="S1180" i="10"/>
  <c r="R1180" i="10"/>
  <c r="Q1180" i="10"/>
  <c r="P1180" i="10"/>
  <c r="O1180" i="10"/>
  <c r="N1180" i="10"/>
  <c r="M1180" i="10"/>
  <c r="L1180" i="10"/>
  <c r="K1180" i="10"/>
  <c r="J1180" i="10"/>
  <c r="I1180" i="10"/>
  <c r="H1180" i="10"/>
  <c r="D1180" i="10"/>
  <c r="C1180" i="10"/>
  <c r="U1179" i="10"/>
  <c r="T1179" i="10"/>
  <c r="S1179" i="10"/>
  <c r="R1179" i="10"/>
  <c r="Q1179" i="10"/>
  <c r="P1179" i="10"/>
  <c r="O1179" i="10"/>
  <c r="N1179" i="10"/>
  <c r="M1179" i="10"/>
  <c r="L1179" i="10"/>
  <c r="K1179" i="10"/>
  <c r="J1179" i="10"/>
  <c r="I1179" i="10"/>
  <c r="H1179" i="10"/>
  <c r="D1179" i="10"/>
  <c r="C1179" i="10"/>
  <c r="U1178" i="10"/>
  <c r="T1178" i="10"/>
  <c r="S1178" i="10"/>
  <c r="R1178" i="10"/>
  <c r="Q1178" i="10"/>
  <c r="P1178" i="10"/>
  <c r="O1178" i="10"/>
  <c r="N1178" i="10"/>
  <c r="M1178" i="10"/>
  <c r="L1178" i="10"/>
  <c r="K1178" i="10"/>
  <c r="J1178" i="10"/>
  <c r="I1178" i="10"/>
  <c r="H1178" i="10"/>
  <c r="D1178" i="10"/>
  <c r="C1178" i="10"/>
  <c r="U1177" i="10"/>
  <c r="T1177" i="10"/>
  <c r="S1177" i="10"/>
  <c r="R1177" i="10"/>
  <c r="Q1177" i="10"/>
  <c r="P1177" i="10"/>
  <c r="O1177" i="10"/>
  <c r="N1177" i="10"/>
  <c r="M1177" i="10"/>
  <c r="L1177" i="10"/>
  <c r="K1177" i="10"/>
  <c r="J1177" i="10"/>
  <c r="I1177" i="10"/>
  <c r="H1177" i="10"/>
  <c r="D1177" i="10"/>
  <c r="C1177" i="10"/>
  <c r="U1176" i="10"/>
  <c r="T1176" i="10"/>
  <c r="S1176" i="10"/>
  <c r="R1176" i="10"/>
  <c r="Q1176" i="10"/>
  <c r="P1176" i="10"/>
  <c r="O1176" i="10"/>
  <c r="N1176" i="10"/>
  <c r="M1176" i="10"/>
  <c r="L1176" i="10"/>
  <c r="K1176" i="10"/>
  <c r="J1176" i="10"/>
  <c r="I1176" i="10"/>
  <c r="H1176" i="10"/>
  <c r="D1176" i="10"/>
  <c r="C1176" i="10"/>
  <c r="U1175" i="10"/>
  <c r="T1175" i="10"/>
  <c r="S1175" i="10"/>
  <c r="R1175" i="10"/>
  <c r="Q1175" i="10"/>
  <c r="P1175" i="10"/>
  <c r="O1175" i="10"/>
  <c r="N1175" i="10"/>
  <c r="M1175" i="10"/>
  <c r="L1175" i="10"/>
  <c r="K1175" i="10"/>
  <c r="J1175" i="10"/>
  <c r="I1175" i="10"/>
  <c r="H1175" i="10"/>
  <c r="D1175" i="10"/>
  <c r="C1175" i="10"/>
  <c r="U1174" i="10"/>
  <c r="T1174" i="10"/>
  <c r="S1174" i="10"/>
  <c r="R1174" i="10"/>
  <c r="Q1174" i="10"/>
  <c r="P1174" i="10"/>
  <c r="O1174" i="10"/>
  <c r="N1174" i="10"/>
  <c r="M1174" i="10"/>
  <c r="L1174" i="10"/>
  <c r="K1174" i="10"/>
  <c r="J1174" i="10"/>
  <c r="I1174" i="10"/>
  <c r="H1174" i="10"/>
  <c r="D1174" i="10"/>
  <c r="C1174" i="10"/>
  <c r="U1173" i="10"/>
  <c r="T1173" i="10"/>
  <c r="S1173" i="10"/>
  <c r="R1173" i="10"/>
  <c r="Q1173" i="10"/>
  <c r="P1173" i="10"/>
  <c r="O1173" i="10"/>
  <c r="N1173" i="10"/>
  <c r="M1173" i="10"/>
  <c r="L1173" i="10"/>
  <c r="K1173" i="10"/>
  <c r="J1173" i="10"/>
  <c r="I1173" i="10"/>
  <c r="H1173" i="10"/>
  <c r="D1173" i="10"/>
  <c r="C1173" i="10"/>
  <c r="U1172" i="10"/>
  <c r="T1172" i="10"/>
  <c r="S1172" i="10"/>
  <c r="R1172" i="10"/>
  <c r="Q1172" i="10"/>
  <c r="P1172" i="10"/>
  <c r="O1172" i="10"/>
  <c r="N1172" i="10"/>
  <c r="M1172" i="10"/>
  <c r="L1172" i="10"/>
  <c r="K1172" i="10"/>
  <c r="J1172" i="10"/>
  <c r="I1172" i="10"/>
  <c r="H1172" i="10"/>
  <c r="D1172" i="10"/>
  <c r="C1172" i="10"/>
  <c r="U1171" i="10"/>
  <c r="T1171" i="10"/>
  <c r="S1171" i="10"/>
  <c r="R1171" i="10"/>
  <c r="Q1171" i="10"/>
  <c r="P1171" i="10"/>
  <c r="O1171" i="10"/>
  <c r="N1171" i="10"/>
  <c r="M1171" i="10"/>
  <c r="L1171" i="10"/>
  <c r="K1171" i="10"/>
  <c r="J1171" i="10"/>
  <c r="I1171" i="10"/>
  <c r="H1171" i="10"/>
  <c r="D1171" i="10"/>
  <c r="C1171" i="10"/>
  <c r="U1170" i="10"/>
  <c r="T1170" i="10"/>
  <c r="S1170" i="10"/>
  <c r="R1170" i="10"/>
  <c r="Q1170" i="10"/>
  <c r="P1170" i="10"/>
  <c r="O1170" i="10"/>
  <c r="N1170" i="10"/>
  <c r="M1170" i="10"/>
  <c r="L1170" i="10"/>
  <c r="K1170" i="10"/>
  <c r="J1170" i="10"/>
  <c r="I1170" i="10"/>
  <c r="H1170" i="10"/>
  <c r="D1170" i="10"/>
  <c r="C1170" i="10"/>
  <c r="U1169" i="10"/>
  <c r="T1169" i="10"/>
  <c r="S1169" i="10"/>
  <c r="R1169" i="10"/>
  <c r="Q1169" i="10"/>
  <c r="P1169" i="10"/>
  <c r="O1169" i="10"/>
  <c r="N1169" i="10"/>
  <c r="M1169" i="10"/>
  <c r="L1169" i="10"/>
  <c r="K1169" i="10"/>
  <c r="J1169" i="10"/>
  <c r="I1169" i="10"/>
  <c r="H1169" i="10"/>
  <c r="D1169" i="10"/>
  <c r="C1169" i="10"/>
  <c r="U1168" i="10"/>
  <c r="T1168" i="10"/>
  <c r="S1168" i="10"/>
  <c r="R1168" i="10"/>
  <c r="Q1168" i="10"/>
  <c r="P1168" i="10"/>
  <c r="O1168" i="10"/>
  <c r="N1168" i="10"/>
  <c r="M1168" i="10"/>
  <c r="L1168" i="10"/>
  <c r="K1168" i="10"/>
  <c r="J1168" i="10"/>
  <c r="I1168" i="10"/>
  <c r="H1168" i="10"/>
  <c r="D1168" i="10"/>
  <c r="C1168" i="10"/>
  <c r="U1167" i="10"/>
  <c r="T1167" i="10"/>
  <c r="S1167" i="10"/>
  <c r="R1167" i="10"/>
  <c r="Q1167" i="10"/>
  <c r="P1167" i="10"/>
  <c r="O1167" i="10"/>
  <c r="N1167" i="10"/>
  <c r="M1167" i="10"/>
  <c r="L1167" i="10"/>
  <c r="K1167" i="10"/>
  <c r="J1167" i="10"/>
  <c r="I1167" i="10"/>
  <c r="H1167" i="10"/>
  <c r="D1167" i="10"/>
  <c r="C1167" i="10"/>
  <c r="U1166" i="10"/>
  <c r="T1166" i="10"/>
  <c r="S1166" i="10"/>
  <c r="R1166" i="10"/>
  <c r="Q1166" i="10"/>
  <c r="P1166" i="10"/>
  <c r="O1166" i="10"/>
  <c r="N1166" i="10"/>
  <c r="M1166" i="10"/>
  <c r="L1166" i="10"/>
  <c r="K1166" i="10"/>
  <c r="J1166" i="10"/>
  <c r="I1166" i="10"/>
  <c r="H1166" i="10"/>
  <c r="D1166" i="10"/>
  <c r="C1166" i="10"/>
  <c r="U1165" i="10"/>
  <c r="T1165" i="10"/>
  <c r="S1165" i="10"/>
  <c r="R1165" i="10"/>
  <c r="Q1165" i="10"/>
  <c r="P1165" i="10"/>
  <c r="O1165" i="10"/>
  <c r="N1165" i="10"/>
  <c r="M1165" i="10"/>
  <c r="L1165" i="10"/>
  <c r="K1165" i="10"/>
  <c r="J1165" i="10"/>
  <c r="I1165" i="10"/>
  <c r="H1165" i="10"/>
  <c r="D1165" i="10"/>
  <c r="C1165" i="10"/>
  <c r="U1164" i="10"/>
  <c r="T1164" i="10"/>
  <c r="S1164" i="10"/>
  <c r="R1164" i="10"/>
  <c r="Q1164" i="10"/>
  <c r="P1164" i="10"/>
  <c r="O1164" i="10"/>
  <c r="N1164" i="10"/>
  <c r="M1164" i="10"/>
  <c r="L1164" i="10"/>
  <c r="K1164" i="10"/>
  <c r="J1164" i="10"/>
  <c r="I1164" i="10"/>
  <c r="H1164" i="10"/>
  <c r="D1164" i="10"/>
  <c r="C1164" i="10"/>
  <c r="U1163" i="10"/>
  <c r="T1163" i="10"/>
  <c r="S1163" i="10"/>
  <c r="R1163" i="10"/>
  <c r="Q1163" i="10"/>
  <c r="P1163" i="10"/>
  <c r="O1163" i="10"/>
  <c r="N1163" i="10"/>
  <c r="M1163" i="10"/>
  <c r="L1163" i="10"/>
  <c r="K1163" i="10"/>
  <c r="J1163" i="10"/>
  <c r="I1163" i="10"/>
  <c r="H1163" i="10"/>
  <c r="D1163" i="10"/>
  <c r="C1163" i="10"/>
  <c r="U1162" i="10"/>
  <c r="T1162" i="10"/>
  <c r="S1162" i="10"/>
  <c r="R1162" i="10"/>
  <c r="Q1162" i="10"/>
  <c r="P1162" i="10"/>
  <c r="O1162" i="10"/>
  <c r="N1162" i="10"/>
  <c r="M1162" i="10"/>
  <c r="L1162" i="10"/>
  <c r="K1162" i="10"/>
  <c r="J1162" i="10"/>
  <c r="I1162" i="10"/>
  <c r="H1162" i="10"/>
  <c r="D1162" i="10"/>
  <c r="C1162" i="10"/>
  <c r="U1161" i="10"/>
  <c r="T1161" i="10"/>
  <c r="S1161" i="10"/>
  <c r="R1161" i="10"/>
  <c r="Q1161" i="10"/>
  <c r="P1161" i="10"/>
  <c r="O1161" i="10"/>
  <c r="N1161" i="10"/>
  <c r="M1161" i="10"/>
  <c r="L1161" i="10"/>
  <c r="K1161" i="10"/>
  <c r="J1161" i="10"/>
  <c r="I1161" i="10"/>
  <c r="H1161" i="10"/>
  <c r="D1161" i="10"/>
  <c r="C1161" i="10"/>
  <c r="U1160" i="10"/>
  <c r="T1160" i="10"/>
  <c r="S1160" i="10"/>
  <c r="R1160" i="10"/>
  <c r="Q1160" i="10"/>
  <c r="P1160" i="10"/>
  <c r="O1160" i="10"/>
  <c r="N1160" i="10"/>
  <c r="M1160" i="10"/>
  <c r="L1160" i="10"/>
  <c r="K1160" i="10"/>
  <c r="J1160" i="10"/>
  <c r="I1160" i="10"/>
  <c r="H1160" i="10"/>
  <c r="D1160" i="10"/>
  <c r="C1160" i="10"/>
  <c r="U1159" i="10"/>
  <c r="T1159" i="10"/>
  <c r="S1159" i="10"/>
  <c r="R1159" i="10"/>
  <c r="Q1159" i="10"/>
  <c r="P1159" i="10"/>
  <c r="O1159" i="10"/>
  <c r="N1159" i="10"/>
  <c r="M1159" i="10"/>
  <c r="L1159" i="10"/>
  <c r="K1159" i="10"/>
  <c r="J1159" i="10"/>
  <c r="I1159" i="10"/>
  <c r="H1159" i="10"/>
  <c r="D1159" i="10"/>
  <c r="C1159" i="10"/>
  <c r="U1158" i="10"/>
  <c r="T1158" i="10"/>
  <c r="S1158" i="10"/>
  <c r="R1158" i="10"/>
  <c r="Q1158" i="10"/>
  <c r="P1158" i="10"/>
  <c r="O1158" i="10"/>
  <c r="N1158" i="10"/>
  <c r="M1158" i="10"/>
  <c r="L1158" i="10"/>
  <c r="K1158" i="10"/>
  <c r="J1158" i="10"/>
  <c r="I1158" i="10"/>
  <c r="H1158" i="10"/>
  <c r="D1158" i="10"/>
  <c r="C1158" i="10"/>
  <c r="U1157" i="10"/>
  <c r="T1157" i="10"/>
  <c r="S1157" i="10"/>
  <c r="R1157" i="10"/>
  <c r="Q1157" i="10"/>
  <c r="P1157" i="10"/>
  <c r="O1157" i="10"/>
  <c r="N1157" i="10"/>
  <c r="M1157" i="10"/>
  <c r="L1157" i="10"/>
  <c r="K1157" i="10"/>
  <c r="J1157" i="10"/>
  <c r="I1157" i="10"/>
  <c r="H1157" i="10"/>
  <c r="D1157" i="10"/>
  <c r="C1157" i="10"/>
  <c r="U1156" i="10"/>
  <c r="T1156" i="10"/>
  <c r="S1156" i="10"/>
  <c r="R1156" i="10"/>
  <c r="Q1156" i="10"/>
  <c r="P1156" i="10"/>
  <c r="O1156" i="10"/>
  <c r="N1156" i="10"/>
  <c r="M1156" i="10"/>
  <c r="L1156" i="10"/>
  <c r="K1156" i="10"/>
  <c r="J1156" i="10"/>
  <c r="I1156" i="10"/>
  <c r="H1156" i="10"/>
  <c r="D1156" i="10"/>
  <c r="C1156" i="10"/>
  <c r="U1155" i="10"/>
  <c r="T1155" i="10"/>
  <c r="S1155" i="10"/>
  <c r="R1155" i="10"/>
  <c r="Q1155" i="10"/>
  <c r="P1155" i="10"/>
  <c r="O1155" i="10"/>
  <c r="N1155" i="10"/>
  <c r="M1155" i="10"/>
  <c r="L1155" i="10"/>
  <c r="K1155" i="10"/>
  <c r="J1155" i="10"/>
  <c r="I1155" i="10"/>
  <c r="H1155" i="10"/>
  <c r="D1155" i="10"/>
  <c r="C1155" i="10"/>
  <c r="U1154" i="10"/>
  <c r="T1154" i="10"/>
  <c r="S1154" i="10"/>
  <c r="R1154" i="10"/>
  <c r="Q1154" i="10"/>
  <c r="P1154" i="10"/>
  <c r="O1154" i="10"/>
  <c r="N1154" i="10"/>
  <c r="M1154" i="10"/>
  <c r="L1154" i="10"/>
  <c r="K1154" i="10"/>
  <c r="J1154" i="10"/>
  <c r="I1154" i="10"/>
  <c r="H1154" i="10"/>
  <c r="D1154" i="10"/>
  <c r="C1154" i="10"/>
  <c r="U1153" i="10"/>
  <c r="T1153" i="10"/>
  <c r="S1153" i="10"/>
  <c r="R1153" i="10"/>
  <c r="Q1153" i="10"/>
  <c r="P1153" i="10"/>
  <c r="O1153" i="10"/>
  <c r="N1153" i="10"/>
  <c r="M1153" i="10"/>
  <c r="L1153" i="10"/>
  <c r="K1153" i="10"/>
  <c r="J1153" i="10"/>
  <c r="I1153" i="10"/>
  <c r="H1153" i="10"/>
  <c r="D1153" i="10"/>
  <c r="C1153" i="10"/>
  <c r="U1152" i="10"/>
  <c r="T1152" i="10"/>
  <c r="S1152" i="10"/>
  <c r="R1152" i="10"/>
  <c r="Q1152" i="10"/>
  <c r="P1152" i="10"/>
  <c r="O1152" i="10"/>
  <c r="N1152" i="10"/>
  <c r="M1152" i="10"/>
  <c r="L1152" i="10"/>
  <c r="K1152" i="10"/>
  <c r="J1152" i="10"/>
  <c r="I1152" i="10"/>
  <c r="H1152" i="10"/>
  <c r="D1152" i="10"/>
  <c r="C1152" i="10"/>
  <c r="U1151" i="10"/>
  <c r="T1151" i="10"/>
  <c r="S1151" i="10"/>
  <c r="R1151" i="10"/>
  <c r="Q1151" i="10"/>
  <c r="P1151" i="10"/>
  <c r="O1151" i="10"/>
  <c r="N1151" i="10"/>
  <c r="M1151" i="10"/>
  <c r="L1151" i="10"/>
  <c r="K1151" i="10"/>
  <c r="J1151" i="10"/>
  <c r="I1151" i="10"/>
  <c r="H1151" i="10"/>
  <c r="D1151" i="10"/>
  <c r="C1151" i="10"/>
  <c r="U1150" i="10"/>
  <c r="T1150" i="10"/>
  <c r="S1150" i="10"/>
  <c r="R1150" i="10"/>
  <c r="Q1150" i="10"/>
  <c r="P1150" i="10"/>
  <c r="O1150" i="10"/>
  <c r="N1150" i="10"/>
  <c r="M1150" i="10"/>
  <c r="L1150" i="10"/>
  <c r="K1150" i="10"/>
  <c r="J1150" i="10"/>
  <c r="I1150" i="10"/>
  <c r="H1150" i="10"/>
  <c r="D1150" i="10"/>
  <c r="C1150" i="10"/>
  <c r="U1149" i="10"/>
  <c r="T1149" i="10"/>
  <c r="S1149" i="10"/>
  <c r="R1149" i="10"/>
  <c r="Q1149" i="10"/>
  <c r="P1149" i="10"/>
  <c r="O1149" i="10"/>
  <c r="N1149" i="10"/>
  <c r="M1149" i="10"/>
  <c r="L1149" i="10"/>
  <c r="K1149" i="10"/>
  <c r="J1149" i="10"/>
  <c r="I1149" i="10"/>
  <c r="H1149" i="10"/>
  <c r="D1149" i="10"/>
  <c r="C1149" i="10"/>
  <c r="U1148" i="10"/>
  <c r="T1148" i="10"/>
  <c r="S1148" i="10"/>
  <c r="R1148" i="10"/>
  <c r="Q1148" i="10"/>
  <c r="P1148" i="10"/>
  <c r="O1148" i="10"/>
  <c r="N1148" i="10"/>
  <c r="M1148" i="10"/>
  <c r="L1148" i="10"/>
  <c r="K1148" i="10"/>
  <c r="J1148" i="10"/>
  <c r="I1148" i="10"/>
  <c r="H1148" i="10"/>
  <c r="D1148" i="10"/>
  <c r="C1148" i="10"/>
  <c r="U1147" i="10"/>
  <c r="T1147" i="10"/>
  <c r="S1147" i="10"/>
  <c r="R1147" i="10"/>
  <c r="Q1147" i="10"/>
  <c r="P1147" i="10"/>
  <c r="O1147" i="10"/>
  <c r="N1147" i="10"/>
  <c r="M1147" i="10"/>
  <c r="L1147" i="10"/>
  <c r="K1147" i="10"/>
  <c r="J1147" i="10"/>
  <c r="I1147" i="10"/>
  <c r="H1147" i="10"/>
  <c r="D1147" i="10"/>
  <c r="C1147" i="10"/>
  <c r="U1146" i="10"/>
  <c r="T1146" i="10"/>
  <c r="S1146" i="10"/>
  <c r="R1146" i="10"/>
  <c r="Q1146" i="10"/>
  <c r="P1146" i="10"/>
  <c r="O1146" i="10"/>
  <c r="N1146" i="10"/>
  <c r="M1146" i="10"/>
  <c r="L1146" i="10"/>
  <c r="K1146" i="10"/>
  <c r="J1146" i="10"/>
  <c r="I1146" i="10"/>
  <c r="H1146" i="10"/>
  <c r="D1146" i="10"/>
  <c r="C1146" i="10"/>
  <c r="U1145" i="10"/>
  <c r="T1145" i="10"/>
  <c r="S1145" i="10"/>
  <c r="R1145" i="10"/>
  <c r="Q1145" i="10"/>
  <c r="P1145" i="10"/>
  <c r="O1145" i="10"/>
  <c r="N1145" i="10"/>
  <c r="M1145" i="10"/>
  <c r="L1145" i="10"/>
  <c r="K1145" i="10"/>
  <c r="J1145" i="10"/>
  <c r="I1145" i="10"/>
  <c r="H1145" i="10"/>
  <c r="D1145" i="10"/>
  <c r="C1145" i="10"/>
  <c r="U1144" i="10"/>
  <c r="T1144" i="10"/>
  <c r="S1144" i="10"/>
  <c r="R1144" i="10"/>
  <c r="Q1144" i="10"/>
  <c r="P1144" i="10"/>
  <c r="O1144" i="10"/>
  <c r="N1144" i="10"/>
  <c r="M1144" i="10"/>
  <c r="L1144" i="10"/>
  <c r="K1144" i="10"/>
  <c r="J1144" i="10"/>
  <c r="I1144" i="10"/>
  <c r="H1144" i="10"/>
  <c r="D1144" i="10"/>
  <c r="C1144" i="10"/>
  <c r="U1143" i="10"/>
  <c r="T1143" i="10"/>
  <c r="S1143" i="10"/>
  <c r="R1143" i="10"/>
  <c r="Q1143" i="10"/>
  <c r="P1143" i="10"/>
  <c r="O1143" i="10"/>
  <c r="N1143" i="10"/>
  <c r="M1143" i="10"/>
  <c r="L1143" i="10"/>
  <c r="K1143" i="10"/>
  <c r="J1143" i="10"/>
  <c r="I1143" i="10"/>
  <c r="H1143" i="10"/>
  <c r="D1143" i="10"/>
  <c r="C1143" i="10"/>
  <c r="U1142" i="10"/>
  <c r="T1142" i="10"/>
  <c r="S1142" i="10"/>
  <c r="R1142" i="10"/>
  <c r="Q1142" i="10"/>
  <c r="P1142" i="10"/>
  <c r="O1142" i="10"/>
  <c r="N1142" i="10"/>
  <c r="M1142" i="10"/>
  <c r="L1142" i="10"/>
  <c r="K1142" i="10"/>
  <c r="J1142" i="10"/>
  <c r="I1142" i="10"/>
  <c r="H1142" i="10"/>
  <c r="D1142" i="10"/>
  <c r="C1142" i="10"/>
  <c r="U1141" i="10"/>
  <c r="T1141" i="10"/>
  <c r="S1141" i="10"/>
  <c r="R1141" i="10"/>
  <c r="Q1141" i="10"/>
  <c r="P1141" i="10"/>
  <c r="O1141" i="10"/>
  <c r="N1141" i="10"/>
  <c r="M1141" i="10"/>
  <c r="L1141" i="10"/>
  <c r="K1141" i="10"/>
  <c r="J1141" i="10"/>
  <c r="I1141" i="10"/>
  <c r="H1141" i="10"/>
  <c r="D1141" i="10"/>
  <c r="C1141" i="10"/>
  <c r="U1140" i="10"/>
  <c r="T1140" i="10"/>
  <c r="S1140" i="10"/>
  <c r="R1140" i="10"/>
  <c r="Q1140" i="10"/>
  <c r="P1140" i="10"/>
  <c r="O1140" i="10"/>
  <c r="N1140" i="10"/>
  <c r="M1140" i="10"/>
  <c r="L1140" i="10"/>
  <c r="K1140" i="10"/>
  <c r="J1140" i="10"/>
  <c r="I1140" i="10"/>
  <c r="H1140" i="10"/>
  <c r="D1140" i="10"/>
  <c r="C1140" i="10"/>
  <c r="U1139" i="10"/>
  <c r="T1139" i="10"/>
  <c r="S1139" i="10"/>
  <c r="R1139" i="10"/>
  <c r="Q1139" i="10"/>
  <c r="P1139" i="10"/>
  <c r="O1139" i="10"/>
  <c r="N1139" i="10"/>
  <c r="M1139" i="10"/>
  <c r="L1139" i="10"/>
  <c r="K1139" i="10"/>
  <c r="J1139" i="10"/>
  <c r="I1139" i="10"/>
  <c r="H1139" i="10"/>
  <c r="D1139" i="10"/>
  <c r="C1139" i="10"/>
  <c r="U1138" i="10"/>
  <c r="T1138" i="10"/>
  <c r="S1138" i="10"/>
  <c r="R1138" i="10"/>
  <c r="Q1138" i="10"/>
  <c r="P1138" i="10"/>
  <c r="O1138" i="10"/>
  <c r="N1138" i="10"/>
  <c r="M1138" i="10"/>
  <c r="L1138" i="10"/>
  <c r="K1138" i="10"/>
  <c r="J1138" i="10"/>
  <c r="I1138" i="10"/>
  <c r="H1138" i="10"/>
  <c r="D1138" i="10"/>
  <c r="C1138" i="10"/>
  <c r="U1137" i="10"/>
  <c r="T1137" i="10"/>
  <c r="S1137" i="10"/>
  <c r="R1137" i="10"/>
  <c r="Q1137" i="10"/>
  <c r="P1137" i="10"/>
  <c r="O1137" i="10"/>
  <c r="N1137" i="10"/>
  <c r="M1137" i="10"/>
  <c r="L1137" i="10"/>
  <c r="K1137" i="10"/>
  <c r="J1137" i="10"/>
  <c r="I1137" i="10"/>
  <c r="H1137" i="10"/>
  <c r="D1137" i="10"/>
  <c r="C1137" i="10"/>
  <c r="U1136" i="10"/>
  <c r="T1136" i="10"/>
  <c r="S1136" i="10"/>
  <c r="R1136" i="10"/>
  <c r="Q1136" i="10"/>
  <c r="P1136" i="10"/>
  <c r="O1136" i="10"/>
  <c r="N1136" i="10"/>
  <c r="M1136" i="10"/>
  <c r="L1136" i="10"/>
  <c r="K1136" i="10"/>
  <c r="J1136" i="10"/>
  <c r="I1136" i="10"/>
  <c r="H1136" i="10"/>
  <c r="D1136" i="10"/>
  <c r="C1136" i="10"/>
  <c r="U1135" i="10"/>
  <c r="T1135" i="10"/>
  <c r="S1135" i="10"/>
  <c r="R1135" i="10"/>
  <c r="Q1135" i="10"/>
  <c r="P1135" i="10"/>
  <c r="O1135" i="10"/>
  <c r="N1135" i="10"/>
  <c r="M1135" i="10"/>
  <c r="L1135" i="10"/>
  <c r="K1135" i="10"/>
  <c r="J1135" i="10"/>
  <c r="I1135" i="10"/>
  <c r="H1135" i="10"/>
  <c r="D1135" i="10"/>
  <c r="C1135" i="10"/>
  <c r="U1134" i="10"/>
  <c r="T1134" i="10"/>
  <c r="S1134" i="10"/>
  <c r="R1134" i="10"/>
  <c r="Q1134" i="10"/>
  <c r="P1134" i="10"/>
  <c r="O1134" i="10"/>
  <c r="N1134" i="10"/>
  <c r="M1134" i="10"/>
  <c r="L1134" i="10"/>
  <c r="K1134" i="10"/>
  <c r="J1134" i="10"/>
  <c r="I1134" i="10"/>
  <c r="H1134" i="10"/>
  <c r="D1134" i="10"/>
  <c r="C1134" i="10"/>
  <c r="U1133" i="10"/>
  <c r="T1133" i="10"/>
  <c r="S1133" i="10"/>
  <c r="R1133" i="10"/>
  <c r="Q1133" i="10"/>
  <c r="P1133" i="10"/>
  <c r="O1133" i="10"/>
  <c r="N1133" i="10"/>
  <c r="M1133" i="10"/>
  <c r="L1133" i="10"/>
  <c r="K1133" i="10"/>
  <c r="J1133" i="10"/>
  <c r="I1133" i="10"/>
  <c r="H1133" i="10"/>
  <c r="D1133" i="10"/>
  <c r="C1133" i="10"/>
  <c r="U1132" i="10"/>
  <c r="T1132" i="10"/>
  <c r="S1132" i="10"/>
  <c r="R1132" i="10"/>
  <c r="Q1132" i="10"/>
  <c r="P1132" i="10"/>
  <c r="O1132" i="10"/>
  <c r="N1132" i="10"/>
  <c r="M1132" i="10"/>
  <c r="L1132" i="10"/>
  <c r="K1132" i="10"/>
  <c r="J1132" i="10"/>
  <c r="I1132" i="10"/>
  <c r="H1132" i="10"/>
  <c r="D1132" i="10"/>
  <c r="C1132" i="10"/>
  <c r="U1131" i="10"/>
  <c r="T1131" i="10"/>
  <c r="S1131" i="10"/>
  <c r="R1131" i="10"/>
  <c r="Q1131" i="10"/>
  <c r="P1131" i="10"/>
  <c r="O1131" i="10"/>
  <c r="N1131" i="10"/>
  <c r="M1131" i="10"/>
  <c r="L1131" i="10"/>
  <c r="K1131" i="10"/>
  <c r="J1131" i="10"/>
  <c r="I1131" i="10"/>
  <c r="H1131" i="10"/>
  <c r="D1131" i="10"/>
  <c r="C1131" i="10"/>
  <c r="U1130" i="10"/>
  <c r="T1130" i="10"/>
  <c r="S1130" i="10"/>
  <c r="R1130" i="10"/>
  <c r="Q1130" i="10"/>
  <c r="P1130" i="10"/>
  <c r="O1130" i="10"/>
  <c r="N1130" i="10"/>
  <c r="M1130" i="10"/>
  <c r="L1130" i="10"/>
  <c r="K1130" i="10"/>
  <c r="J1130" i="10"/>
  <c r="I1130" i="10"/>
  <c r="H1130" i="10"/>
  <c r="D1130" i="10"/>
  <c r="C1130" i="10"/>
  <c r="U1129" i="10"/>
  <c r="T1129" i="10"/>
  <c r="S1129" i="10"/>
  <c r="R1129" i="10"/>
  <c r="Q1129" i="10"/>
  <c r="P1129" i="10"/>
  <c r="O1129" i="10"/>
  <c r="N1129" i="10"/>
  <c r="M1129" i="10"/>
  <c r="L1129" i="10"/>
  <c r="K1129" i="10"/>
  <c r="J1129" i="10"/>
  <c r="I1129" i="10"/>
  <c r="H1129" i="10"/>
  <c r="D1129" i="10"/>
  <c r="C1129" i="10"/>
  <c r="U1128" i="10"/>
  <c r="T1128" i="10"/>
  <c r="S1128" i="10"/>
  <c r="R1128" i="10"/>
  <c r="Q1128" i="10"/>
  <c r="P1128" i="10"/>
  <c r="O1128" i="10"/>
  <c r="N1128" i="10"/>
  <c r="M1128" i="10"/>
  <c r="L1128" i="10"/>
  <c r="K1128" i="10"/>
  <c r="J1128" i="10"/>
  <c r="I1128" i="10"/>
  <c r="H1128" i="10"/>
  <c r="D1128" i="10"/>
  <c r="C1128" i="10"/>
  <c r="U1127" i="10"/>
  <c r="T1127" i="10"/>
  <c r="S1127" i="10"/>
  <c r="R1127" i="10"/>
  <c r="Q1127" i="10"/>
  <c r="P1127" i="10"/>
  <c r="O1127" i="10"/>
  <c r="N1127" i="10"/>
  <c r="M1127" i="10"/>
  <c r="L1127" i="10"/>
  <c r="K1127" i="10"/>
  <c r="J1127" i="10"/>
  <c r="I1127" i="10"/>
  <c r="H1127" i="10"/>
  <c r="D1127" i="10"/>
  <c r="C1127" i="10"/>
  <c r="U1126" i="10"/>
  <c r="T1126" i="10"/>
  <c r="S1126" i="10"/>
  <c r="R1126" i="10"/>
  <c r="Q1126" i="10"/>
  <c r="P1126" i="10"/>
  <c r="O1126" i="10"/>
  <c r="N1126" i="10"/>
  <c r="M1126" i="10"/>
  <c r="L1126" i="10"/>
  <c r="K1126" i="10"/>
  <c r="J1126" i="10"/>
  <c r="I1126" i="10"/>
  <c r="H1126" i="10"/>
  <c r="D1126" i="10"/>
  <c r="C1126" i="10"/>
  <c r="U1125" i="10"/>
  <c r="T1125" i="10"/>
  <c r="S1125" i="10"/>
  <c r="R1125" i="10"/>
  <c r="Q1125" i="10"/>
  <c r="P1125" i="10"/>
  <c r="O1125" i="10"/>
  <c r="N1125" i="10"/>
  <c r="M1125" i="10"/>
  <c r="L1125" i="10"/>
  <c r="K1125" i="10"/>
  <c r="J1125" i="10"/>
  <c r="I1125" i="10"/>
  <c r="H1125" i="10"/>
  <c r="D1125" i="10"/>
  <c r="C1125" i="10"/>
  <c r="U1124" i="10"/>
  <c r="T1124" i="10"/>
  <c r="S1124" i="10"/>
  <c r="R1124" i="10"/>
  <c r="Q1124" i="10"/>
  <c r="P1124" i="10"/>
  <c r="O1124" i="10"/>
  <c r="N1124" i="10"/>
  <c r="M1124" i="10"/>
  <c r="L1124" i="10"/>
  <c r="K1124" i="10"/>
  <c r="J1124" i="10"/>
  <c r="I1124" i="10"/>
  <c r="H1124" i="10"/>
  <c r="D1124" i="10"/>
  <c r="C1124" i="10"/>
  <c r="U1123" i="10"/>
  <c r="T1123" i="10"/>
  <c r="S1123" i="10"/>
  <c r="R1123" i="10"/>
  <c r="Q1123" i="10"/>
  <c r="P1123" i="10"/>
  <c r="O1123" i="10"/>
  <c r="N1123" i="10"/>
  <c r="M1123" i="10"/>
  <c r="L1123" i="10"/>
  <c r="K1123" i="10"/>
  <c r="J1123" i="10"/>
  <c r="I1123" i="10"/>
  <c r="H1123" i="10"/>
  <c r="D1123" i="10"/>
  <c r="C1123" i="10"/>
  <c r="U1122" i="10"/>
  <c r="T1122" i="10"/>
  <c r="S1122" i="10"/>
  <c r="R1122" i="10"/>
  <c r="Q1122" i="10"/>
  <c r="P1122" i="10"/>
  <c r="O1122" i="10"/>
  <c r="N1122" i="10"/>
  <c r="M1122" i="10"/>
  <c r="L1122" i="10"/>
  <c r="K1122" i="10"/>
  <c r="J1122" i="10"/>
  <c r="I1122" i="10"/>
  <c r="H1122" i="10"/>
  <c r="D1122" i="10"/>
  <c r="C1122" i="10"/>
  <c r="U1121" i="10"/>
  <c r="T1121" i="10"/>
  <c r="S1121" i="10"/>
  <c r="R1121" i="10"/>
  <c r="Q1121" i="10"/>
  <c r="P1121" i="10"/>
  <c r="O1121" i="10"/>
  <c r="N1121" i="10"/>
  <c r="M1121" i="10"/>
  <c r="L1121" i="10"/>
  <c r="K1121" i="10"/>
  <c r="J1121" i="10"/>
  <c r="I1121" i="10"/>
  <c r="H1121" i="10"/>
  <c r="D1121" i="10"/>
  <c r="C1121" i="10"/>
  <c r="U1120" i="10"/>
  <c r="T1120" i="10"/>
  <c r="S1120" i="10"/>
  <c r="R1120" i="10"/>
  <c r="Q1120" i="10"/>
  <c r="P1120" i="10"/>
  <c r="O1120" i="10"/>
  <c r="N1120" i="10"/>
  <c r="M1120" i="10"/>
  <c r="L1120" i="10"/>
  <c r="K1120" i="10"/>
  <c r="J1120" i="10"/>
  <c r="I1120" i="10"/>
  <c r="H1120" i="10"/>
  <c r="D1120" i="10"/>
  <c r="C1120" i="10"/>
  <c r="U1119" i="10"/>
  <c r="T1119" i="10"/>
  <c r="S1119" i="10"/>
  <c r="R1119" i="10"/>
  <c r="Q1119" i="10"/>
  <c r="P1119" i="10"/>
  <c r="O1119" i="10"/>
  <c r="N1119" i="10"/>
  <c r="M1119" i="10"/>
  <c r="L1119" i="10"/>
  <c r="K1119" i="10"/>
  <c r="J1119" i="10"/>
  <c r="I1119" i="10"/>
  <c r="H1119" i="10"/>
  <c r="D1119" i="10"/>
  <c r="C1119" i="10"/>
  <c r="U1118" i="10"/>
  <c r="T1118" i="10"/>
  <c r="S1118" i="10"/>
  <c r="R1118" i="10"/>
  <c r="Q1118" i="10"/>
  <c r="P1118" i="10"/>
  <c r="O1118" i="10"/>
  <c r="N1118" i="10"/>
  <c r="M1118" i="10"/>
  <c r="L1118" i="10"/>
  <c r="K1118" i="10"/>
  <c r="J1118" i="10"/>
  <c r="I1118" i="10"/>
  <c r="H1118" i="10"/>
  <c r="D1118" i="10"/>
  <c r="C1118" i="10"/>
  <c r="U1117" i="10"/>
  <c r="T1117" i="10"/>
  <c r="S1117" i="10"/>
  <c r="R1117" i="10"/>
  <c r="Q1117" i="10"/>
  <c r="P1117" i="10"/>
  <c r="O1117" i="10"/>
  <c r="N1117" i="10"/>
  <c r="M1117" i="10"/>
  <c r="L1117" i="10"/>
  <c r="K1117" i="10"/>
  <c r="J1117" i="10"/>
  <c r="I1117" i="10"/>
  <c r="H1117" i="10"/>
  <c r="D1117" i="10"/>
  <c r="C1117" i="10"/>
  <c r="U1116" i="10"/>
  <c r="T1116" i="10"/>
  <c r="S1116" i="10"/>
  <c r="R1116" i="10"/>
  <c r="Q1116" i="10"/>
  <c r="P1116" i="10"/>
  <c r="O1116" i="10"/>
  <c r="N1116" i="10"/>
  <c r="M1116" i="10"/>
  <c r="L1116" i="10"/>
  <c r="K1116" i="10"/>
  <c r="J1116" i="10"/>
  <c r="I1116" i="10"/>
  <c r="H1116" i="10"/>
  <c r="D1116" i="10"/>
  <c r="C1116" i="10"/>
  <c r="U1115" i="10"/>
  <c r="T1115" i="10"/>
  <c r="S1115" i="10"/>
  <c r="R1115" i="10"/>
  <c r="Q1115" i="10"/>
  <c r="P1115" i="10"/>
  <c r="O1115" i="10"/>
  <c r="N1115" i="10"/>
  <c r="M1115" i="10"/>
  <c r="L1115" i="10"/>
  <c r="K1115" i="10"/>
  <c r="J1115" i="10"/>
  <c r="I1115" i="10"/>
  <c r="H1115" i="10"/>
  <c r="D1115" i="10"/>
  <c r="C1115" i="10"/>
  <c r="U1114" i="10"/>
  <c r="T1114" i="10"/>
  <c r="S1114" i="10"/>
  <c r="R1114" i="10"/>
  <c r="Q1114" i="10"/>
  <c r="P1114" i="10"/>
  <c r="O1114" i="10"/>
  <c r="N1114" i="10"/>
  <c r="M1114" i="10"/>
  <c r="L1114" i="10"/>
  <c r="K1114" i="10"/>
  <c r="J1114" i="10"/>
  <c r="I1114" i="10"/>
  <c r="H1114" i="10"/>
  <c r="D1114" i="10"/>
  <c r="C1114" i="10"/>
  <c r="U1113" i="10"/>
  <c r="T1113" i="10"/>
  <c r="S1113" i="10"/>
  <c r="R1113" i="10"/>
  <c r="Q1113" i="10"/>
  <c r="P1113" i="10"/>
  <c r="O1113" i="10"/>
  <c r="N1113" i="10"/>
  <c r="M1113" i="10"/>
  <c r="L1113" i="10"/>
  <c r="K1113" i="10"/>
  <c r="J1113" i="10"/>
  <c r="I1113" i="10"/>
  <c r="H1113" i="10"/>
  <c r="D1113" i="10"/>
  <c r="C1113" i="10"/>
  <c r="U1112" i="10"/>
  <c r="T1112" i="10"/>
  <c r="S1112" i="10"/>
  <c r="R1112" i="10"/>
  <c r="Q1112" i="10"/>
  <c r="P1112" i="10"/>
  <c r="O1112" i="10"/>
  <c r="N1112" i="10"/>
  <c r="M1112" i="10"/>
  <c r="L1112" i="10"/>
  <c r="K1112" i="10"/>
  <c r="J1112" i="10"/>
  <c r="I1112" i="10"/>
  <c r="H1112" i="10"/>
  <c r="D1112" i="10"/>
  <c r="C1112" i="10"/>
  <c r="U1111" i="10"/>
  <c r="T1111" i="10"/>
  <c r="S1111" i="10"/>
  <c r="R1111" i="10"/>
  <c r="Q1111" i="10"/>
  <c r="P1111" i="10"/>
  <c r="O1111" i="10"/>
  <c r="N1111" i="10"/>
  <c r="M1111" i="10"/>
  <c r="L1111" i="10"/>
  <c r="K1111" i="10"/>
  <c r="J1111" i="10"/>
  <c r="I1111" i="10"/>
  <c r="H1111" i="10"/>
  <c r="D1111" i="10"/>
  <c r="C1111" i="10"/>
  <c r="U1110" i="10"/>
  <c r="T1110" i="10"/>
  <c r="S1110" i="10"/>
  <c r="R1110" i="10"/>
  <c r="Q1110" i="10"/>
  <c r="P1110" i="10"/>
  <c r="O1110" i="10"/>
  <c r="N1110" i="10"/>
  <c r="M1110" i="10"/>
  <c r="L1110" i="10"/>
  <c r="K1110" i="10"/>
  <c r="J1110" i="10"/>
  <c r="I1110" i="10"/>
  <c r="H1110" i="10"/>
  <c r="D1110" i="10"/>
  <c r="C1110" i="10"/>
  <c r="U1109" i="10"/>
  <c r="T1109" i="10"/>
  <c r="S1109" i="10"/>
  <c r="R1109" i="10"/>
  <c r="Q1109" i="10"/>
  <c r="P1109" i="10"/>
  <c r="O1109" i="10"/>
  <c r="N1109" i="10"/>
  <c r="M1109" i="10"/>
  <c r="L1109" i="10"/>
  <c r="K1109" i="10"/>
  <c r="J1109" i="10"/>
  <c r="I1109" i="10"/>
  <c r="H1109" i="10"/>
  <c r="D1109" i="10"/>
  <c r="C1109" i="10"/>
  <c r="U1108" i="10"/>
  <c r="T1108" i="10"/>
  <c r="S1108" i="10"/>
  <c r="R1108" i="10"/>
  <c r="Q1108" i="10"/>
  <c r="P1108" i="10"/>
  <c r="O1108" i="10"/>
  <c r="N1108" i="10"/>
  <c r="M1108" i="10"/>
  <c r="L1108" i="10"/>
  <c r="K1108" i="10"/>
  <c r="J1108" i="10"/>
  <c r="I1108" i="10"/>
  <c r="H1108" i="10"/>
  <c r="D1108" i="10"/>
  <c r="C1108" i="10"/>
  <c r="U1107" i="10"/>
  <c r="T1107" i="10"/>
  <c r="S1107" i="10"/>
  <c r="R1107" i="10"/>
  <c r="Q1107" i="10"/>
  <c r="P1107" i="10"/>
  <c r="O1107" i="10"/>
  <c r="N1107" i="10"/>
  <c r="M1107" i="10"/>
  <c r="L1107" i="10"/>
  <c r="K1107" i="10"/>
  <c r="J1107" i="10"/>
  <c r="I1107" i="10"/>
  <c r="H1107" i="10"/>
  <c r="D1107" i="10"/>
  <c r="C1107" i="10"/>
  <c r="U1106" i="10"/>
  <c r="T1106" i="10"/>
  <c r="S1106" i="10"/>
  <c r="R1106" i="10"/>
  <c r="Q1106" i="10"/>
  <c r="P1106" i="10"/>
  <c r="O1106" i="10"/>
  <c r="N1106" i="10"/>
  <c r="M1106" i="10"/>
  <c r="L1106" i="10"/>
  <c r="K1106" i="10"/>
  <c r="J1106" i="10"/>
  <c r="I1106" i="10"/>
  <c r="H1106" i="10"/>
  <c r="D1106" i="10"/>
  <c r="C1106" i="10"/>
  <c r="U1105" i="10"/>
  <c r="T1105" i="10"/>
  <c r="S1105" i="10"/>
  <c r="R1105" i="10"/>
  <c r="Q1105" i="10"/>
  <c r="P1105" i="10"/>
  <c r="O1105" i="10"/>
  <c r="N1105" i="10"/>
  <c r="M1105" i="10"/>
  <c r="L1105" i="10"/>
  <c r="K1105" i="10"/>
  <c r="J1105" i="10"/>
  <c r="I1105" i="10"/>
  <c r="H1105" i="10"/>
  <c r="D1105" i="10"/>
  <c r="C1105" i="10"/>
  <c r="U1104" i="10"/>
  <c r="T1104" i="10"/>
  <c r="S1104" i="10"/>
  <c r="R1104" i="10"/>
  <c r="Q1104" i="10"/>
  <c r="P1104" i="10"/>
  <c r="O1104" i="10"/>
  <c r="N1104" i="10"/>
  <c r="M1104" i="10"/>
  <c r="L1104" i="10"/>
  <c r="K1104" i="10"/>
  <c r="J1104" i="10"/>
  <c r="I1104" i="10"/>
  <c r="H1104" i="10"/>
  <c r="D1104" i="10"/>
  <c r="C1104" i="10"/>
  <c r="U1103" i="10"/>
  <c r="T1103" i="10"/>
  <c r="S1103" i="10"/>
  <c r="R1103" i="10"/>
  <c r="Q1103" i="10"/>
  <c r="P1103" i="10"/>
  <c r="O1103" i="10"/>
  <c r="N1103" i="10"/>
  <c r="M1103" i="10"/>
  <c r="L1103" i="10"/>
  <c r="K1103" i="10"/>
  <c r="J1103" i="10"/>
  <c r="I1103" i="10"/>
  <c r="H1103" i="10"/>
  <c r="D1103" i="10"/>
  <c r="C1103" i="10"/>
  <c r="U1102" i="10"/>
  <c r="T1102" i="10"/>
  <c r="S1102" i="10"/>
  <c r="R1102" i="10"/>
  <c r="Q1102" i="10"/>
  <c r="P1102" i="10"/>
  <c r="O1102" i="10"/>
  <c r="N1102" i="10"/>
  <c r="M1102" i="10"/>
  <c r="L1102" i="10"/>
  <c r="K1102" i="10"/>
  <c r="J1102" i="10"/>
  <c r="I1102" i="10"/>
  <c r="H1102" i="10"/>
  <c r="D1102" i="10"/>
  <c r="C1102" i="10"/>
  <c r="U1101" i="10"/>
  <c r="T1101" i="10"/>
  <c r="S1101" i="10"/>
  <c r="R1101" i="10"/>
  <c r="Q1101" i="10"/>
  <c r="P1101" i="10"/>
  <c r="O1101" i="10"/>
  <c r="N1101" i="10"/>
  <c r="M1101" i="10"/>
  <c r="L1101" i="10"/>
  <c r="K1101" i="10"/>
  <c r="J1101" i="10"/>
  <c r="I1101" i="10"/>
  <c r="H1101" i="10"/>
  <c r="D1101" i="10"/>
  <c r="C1101" i="10"/>
  <c r="U1100" i="10"/>
  <c r="T1100" i="10"/>
  <c r="S1100" i="10"/>
  <c r="R1100" i="10"/>
  <c r="Q1100" i="10"/>
  <c r="P1100" i="10"/>
  <c r="O1100" i="10"/>
  <c r="N1100" i="10"/>
  <c r="M1100" i="10"/>
  <c r="L1100" i="10"/>
  <c r="K1100" i="10"/>
  <c r="J1100" i="10"/>
  <c r="I1100" i="10"/>
  <c r="H1100" i="10"/>
  <c r="D1100" i="10"/>
  <c r="C1100" i="10"/>
  <c r="U1099" i="10"/>
  <c r="T1099" i="10"/>
  <c r="S1099" i="10"/>
  <c r="R1099" i="10"/>
  <c r="Q1099" i="10"/>
  <c r="P1099" i="10"/>
  <c r="O1099" i="10"/>
  <c r="N1099" i="10"/>
  <c r="M1099" i="10"/>
  <c r="L1099" i="10"/>
  <c r="K1099" i="10"/>
  <c r="J1099" i="10"/>
  <c r="I1099" i="10"/>
  <c r="H1099" i="10"/>
  <c r="D1099" i="10"/>
  <c r="C1099" i="10"/>
  <c r="U1098" i="10"/>
  <c r="T1098" i="10"/>
  <c r="S1098" i="10"/>
  <c r="R1098" i="10"/>
  <c r="Q1098" i="10"/>
  <c r="P1098" i="10"/>
  <c r="O1098" i="10"/>
  <c r="N1098" i="10"/>
  <c r="M1098" i="10"/>
  <c r="L1098" i="10"/>
  <c r="K1098" i="10"/>
  <c r="J1098" i="10"/>
  <c r="I1098" i="10"/>
  <c r="H1098" i="10"/>
  <c r="D1098" i="10"/>
  <c r="C1098" i="10"/>
  <c r="U1097" i="10"/>
  <c r="T1097" i="10"/>
  <c r="S1097" i="10"/>
  <c r="R1097" i="10"/>
  <c r="Q1097" i="10"/>
  <c r="P1097" i="10"/>
  <c r="O1097" i="10"/>
  <c r="N1097" i="10"/>
  <c r="M1097" i="10"/>
  <c r="L1097" i="10"/>
  <c r="K1097" i="10"/>
  <c r="J1097" i="10"/>
  <c r="I1097" i="10"/>
  <c r="H1097" i="10"/>
  <c r="D1097" i="10"/>
  <c r="C1097" i="10"/>
  <c r="U1096" i="10"/>
  <c r="T1096" i="10"/>
  <c r="S1096" i="10"/>
  <c r="R1096" i="10"/>
  <c r="Q1096" i="10"/>
  <c r="P1096" i="10"/>
  <c r="O1096" i="10"/>
  <c r="N1096" i="10"/>
  <c r="M1096" i="10"/>
  <c r="L1096" i="10"/>
  <c r="K1096" i="10"/>
  <c r="J1096" i="10"/>
  <c r="I1096" i="10"/>
  <c r="H1096" i="10"/>
  <c r="D1096" i="10"/>
  <c r="C1096" i="10"/>
  <c r="U1095" i="10"/>
  <c r="T1095" i="10"/>
  <c r="S1095" i="10"/>
  <c r="R1095" i="10"/>
  <c r="Q1095" i="10"/>
  <c r="P1095" i="10"/>
  <c r="O1095" i="10"/>
  <c r="N1095" i="10"/>
  <c r="M1095" i="10"/>
  <c r="L1095" i="10"/>
  <c r="K1095" i="10"/>
  <c r="J1095" i="10"/>
  <c r="I1095" i="10"/>
  <c r="H1095" i="10"/>
  <c r="D1095" i="10"/>
  <c r="C1095" i="10"/>
  <c r="U1094" i="10"/>
  <c r="T1094" i="10"/>
  <c r="S1094" i="10"/>
  <c r="R1094" i="10"/>
  <c r="Q1094" i="10"/>
  <c r="P1094" i="10"/>
  <c r="O1094" i="10"/>
  <c r="N1094" i="10"/>
  <c r="M1094" i="10"/>
  <c r="L1094" i="10"/>
  <c r="K1094" i="10"/>
  <c r="J1094" i="10"/>
  <c r="I1094" i="10"/>
  <c r="H1094" i="10"/>
  <c r="D1094" i="10"/>
  <c r="C1094" i="10"/>
  <c r="U1093" i="10"/>
  <c r="T1093" i="10"/>
  <c r="S1093" i="10"/>
  <c r="R1093" i="10"/>
  <c r="Q1093" i="10"/>
  <c r="P1093" i="10"/>
  <c r="O1093" i="10"/>
  <c r="N1093" i="10"/>
  <c r="M1093" i="10"/>
  <c r="L1093" i="10"/>
  <c r="K1093" i="10"/>
  <c r="J1093" i="10"/>
  <c r="I1093" i="10"/>
  <c r="H1093" i="10"/>
  <c r="D1093" i="10"/>
  <c r="C1093" i="10"/>
  <c r="U1092" i="10"/>
  <c r="T1092" i="10"/>
  <c r="S1092" i="10"/>
  <c r="R1092" i="10"/>
  <c r="Q1092" i="10"/>
  <c r="P1092" i="10"/>
  <c r="O1092" i="10"/>
  <c r="N1092" i="10"/>
  <c r="M1092" i="10"/>
  <c r="L1092" i="10"/>
  <c r="K1092" i="10"/>
  <c r="J1092" i="10"/>
  <c r="I1092" i="10"/>
  <c r="H1092" i="10"/>
  <c r="D1092" i="10"/>
  <c r="C1092" i="10"/>
  <c r="U1091" i="10"/>
  <c r="T1091" i="10"/>
  <c r="S1091" i="10"/>
  <c r="R1091" i="10"/>
  <c r="Q1091" i="10"/>
  <c r="P1091" i="10"/>
  <c r="O1091" i="10"/>
  <c r="N1091" i="10"/>
  <c r="M1091" i="10"/>
  <c r="L1091" i="10"/>
  <c r="K1091" i="10"/>
  <c r="J1091" i="10"/>
  <c r="I1091" i="10"/>
  <c r="H1091" i="10"/>
  <c r="D1091" i="10"/>
  <c r="C1091" i="10"/>
  <c r="U1090" i="10"/>
  <c r="T1090" i="10"/>
  <c r="S1090" i="10"/>
  <c r="R1090" i="10"/>
  <c r="Q1090" i="10"/>
  <c r="P1090" i="10"/>
  <c r="O1090" i="10"/>
  <c r="N1090" i="10"/>
  <c r="M1090" i="10"/>
  <c r="L1090" i="10"/>
  <c r="K1090" i="10"/>
  <c r="J1090" i="10"/>
  <c r="I1090" i="10"/>
  <c r="H1090" i="10"/>
  <c r="D1090" i="10"/>
  <c r="C1090" i="10"/>
  <c r="U1089" i="10"/>
  <c r="T1089" i="10"/>
  <c r="S1089" i="10"/>
  <c r="R1089" i="10"/>
  <c r="Q1089" i="10"/>
  <c r="P1089" i="10"/>
  <c r="O1089" i="10"/>
  <c r="N1089" i="10"/>
  <c r="M1089" i="10"/>
  <c r="L1089" i="10"/>
  <c r="K1089" i="10"/>
  <c r="J1089" i="10"/>
  <c r="I1089" i="10"/>
  <c r="H1089" i="10"/>
  <c r="D1089" i="10"/>
  <c r="C1089" i="10"/>
  <c r="U1088" i="10"/>
  <c r="T1088" i="10"/>
  <c r="S1088" i="10"/>
  <c r="R1088" i="10"/>
  <c r="Q1088" i="10"/>
  <c r="P1088" i="10"/>
  <c r="O1088" i="10"/>
  <c r="N1088" i="10"/>
  <c r="M1088" i="10"/>
  <c r="L1088" i="10"/>
  <c r="K1088" i="10"/>
  <c r="J1088" i="10"/>
  <c r="I1088" i="10"/>
  <c r="H1088" i="10"/>
  <c r="D1088" i="10"/>
  <c r="C1088" i="10"/>
  <c r="U1087" i="10"/>
  <c r="T1087" i="10"/>
  <c r="S1087" i="10"/>
  <c r="R1087" i="10"/>
  <c r="Q1087" i="10"/>
  <c r="P1087" i="10"/>
  <c r="O1087" i="10"/>
  <c r="N1087" i="10"/>
  <c r="M1087" i="10"/>
  <c r="L1087" i="10"/>
  <c r="K1087" i="10"/>
  <c r="J1087" i="10"/>
  <c r="I1087" i="10"/>
  <c r="H1087" i="10"/>
  <c r="D1087" i="10"/>
  <c r="C1087" i="10"/>
  <c r="U1086" i="10"/>
  <c r="T1086" i="10"/>
  <c r="S1086" i="10"/>
  <c r="R1086" i="10"/>
  <c r="Q1086" i="10"/>
  <c r="P1086" i="10"/>
  <c r="O1086" i="10"/>
  <c r="N1086" i="10"/>
  <c r="M1086" i="10"/>
  <c r="L1086" i="10"/>
  <c r="K1086" i="10"/>
  <c r="J1086" i="10"/>
  <c r="I1086" i="10"/>
  <c r="H1086" i="10"/>
  <c r="D1086" i="10"/>
  <c r="C1086" i="10"/>
  <c r="U1085" i="10"/>
  <c r="T1085" i="10"/>
  <c r="S1085" i="10"/>
  <c r="R1085" i="10"/>
  <c r="Q1085" i="10"/>
  <c r="P1085" i="10"/>
  <c r="O1085" i="10"/>
  <c r="N1085" i="10"/>
  <c r="M1085" i="10"/>
  <c r="L1085" i="10"/>
  <c r="K1085" i="10"/>
  <c r="J1085" i="10"/>
  <c r="I1085" i="10"/>
  <c r="H1085" i="10"/>
  <c r="D1085" i="10"/>
  <c r="C1085" i="10"/>
  <c r="U1084" i="10"/>
  <c r="T1084" i="10"/>
  <c r="S1084" i="10"/>
  <c r="R1084" i="10"/>
  <c r="Q1084" i="10"/>
  <c r="P1084" i="10"/>
  <c r="O1084" i="10"/>
  <c r="N1084" i="10"/>
  <c r="M1084" i="10"/>
  <c r="L1084" i="10"/>
  <c r="K1084" i="10"/>
  <c r="J1084" i="10"/>
  <c r="I1084" i="10"/>
  <c r="H1084" i="10"/>
  <c r="D1084" i="10"/>
  <c r="C1084" i="10"/>
  <c r="U1083" i="10"/>
  <c r="T1083" i="10"/>
  <c r="S1083" i="10"/>
  <c r="R1083" i="10"/>
  <c r="Q1083" i="10"/>
  <c r="P1083" i="10"/>
  <c r="O1083" i="10"/>
  <c r="N1083" i="10"/>
  <c r="M1083" i="10"/>
  <c r="L1083" i="10"/>
  <c r="K1083" i="10"/>
  <c r="J1083" i="10"/>
  <c r="I1083" i="10"/>
  <c r="H1083" i="10"/>
  <c r="D1083" i="10"/>
  <c r="C1083" i="10"/>
  <c r="U1082" i="10"/>
  <c r="T1082" i="10"/>
  <c r="S1082" i="10"/>
  <c r="R1082" i="10"/>
  <c r="Q1082" i="10"/>
  <c r="P1082" i="10"/>
  <c r="O1082" i="10"/>
  <c r="N1082" i="10"/>
  <c r="M1082" i="10"/>
  <c r="L1082" i="10"/>
  <c r="K1082" i="10"/>
  <c r="J1082" i="10"/>
  <c r="I1082" i="10"/>
  <c r="H1082" i="10"/>
  <c r="D1082" i="10"/>
  <c r="C1082" i="10"/>
  <c r="U1081" i="10"/>
  <c r="T1081" i="10"/>
  <c r="S1081" i="10"/>
  <c r="R1081" i="10"/>
  <c r="Q1081" i="10"/>
  <c r="P1081" i="10"/>
  <c r="O1081" i="10"/>
  <c r="N1081" i="10"/>
  <c r="M1081" i="10"/>
  <c r="L1081" i="10"/>
  <c r="K1081" i="10"/>
  <c r="J1081" i="10"/>
  <c r="I1081" i="10"/>
  <c r="H1081" i="10"/>
  <c r="D1081" i="10"/>
  <c r="C1081" i="10"/>
  <c r="U1080" i="10"/>
  <c r="T1080" i="10"/>
  <c r="S1080" i="10"/>
  <c r="R1080" i="10"/>
  <c r="Q1080" i="10"/>
  <c r="P1080" i="10"/>
  <c r="O1080" i="10"/>
  <c r="N1080" i="10"/>
  <c r="M1080" i="10"/>
  <c r="L1080" i="10"/>
  <c r="K1080" i="10"/>
  <c r="J1080" i="10"/>
  <c r="I1080" i="10"/>
  <c r="H1080" i="10"/>
  <c r="D1080" i="10"/>
  <c r="C1080" i="10"/>
  <c r="U1079" i="10"/>
  <c r="T1079" i="10"/>
  <c r="S1079" i="10"/>
  <c r="R1079" i="10"/>
  <c r="Q1079" i="10"/>
  <c r="P1079" i="10"/>
  <c r="O1079" i="10"/>
  <c r="N1079" i="10"/>
  <c r="M1079" i="10"/>
  <c r="L1079" i="10"/>
  <c r="K1079" i="10"/>
  <c r="J1079" i="10"/>
  <c r="I1079" i="10"/>
  <c r="H1079" i="10"/>
  <c r="D1079" i="10"/>
  <c r="C1079" i="10"/>
  <c r="U1078" i="10"/>
  <c r="T1078" i="10"/>
  <c r="S1078" i="10"/>
  <c r="R1078" i="10"/>
  <c r="Q1078" i="10"/>
  <c r="P1078" i="10"/>
  <c r="O1078" i="10"/>
  <c r="N1078" i="10"/>
  <c r="M1078" i="10"/>
  <c r="L1078" i="10"/>
  <c r="K1078" i="10"/>
  <c r="J1078" i="10"/>
  <c r="I1078" i="10"/>
  <c r="H1078" i="10"/>
  <c r="D1078" i="10"/>
  <c r="C1078" i="10"/>
  <c r="U1077" i="10"/>
  <c r="T1077" i="10"/>
  <c r="S1077" i="10"/>
  <c r="R1077" i="10"/>
  <c r="Q1077" i="10"/>
  <c r="P1077" i="10"/>
  <c r="O1077" i="10"/>
  <c r="N1077" i="10"/>
  <c r="M1077" i="10"/>
  <c r="L1077" i="10"/>
  <c r="K1077" i="10"/>
  <c r="J1077" i="10"/>
  <c r="I1077" i="10"/>
  <c r="H1077" i="10"/>
  <c r="D1077" i="10"/>
  <c r="C1077" i="10"/>
  <c r="U1076" i="10"/>
  <c r="T1076" i="10"/>
  <c r="S1076" i="10"/>
  <c r="R1076" i="10"/>
  <c r="Q1076" i="10"/>
  <c r="P1076" i="10"/>
  <c r="O1076" i="10"/>
  <c r="N1076" i="10"/>
  <c r="M1076" i="10"/>
  <c r="L1076" i="10"/>
  <c r="K1076" i="10"/>
  <c r="J1076" i="10"/>
  <c r="I1076" i="10"/>
  <c r="H1076" i="10"/>
  <c r="D1076" i="10"/>
  <c r="C1076" i="10"/>
  <c r="U1075" i="10"/>
  <c r="T1075" i="10"/>
  <c r="S1075" i="10"/>
  <c r="R1075" i="10"/>
  <c r="Q1075" i="10"/>
  <c r="P1075" i="10"/>
  <c r="O1075" i="10"/>
  <c r="N1075" i="10"/>
  <c r="M1075" i="10"/>
  <c r="L1075" i="10"/>
  <c r="K1075" i="10"/>
  <c r="J1075" i="10"/>
  <c r="I1075" i="10"/>
  <c r="H1075" i="10"/>
  <c r="D1075" i="10"/>
  <c r="C1075" i="10"/>
  <c r="U1074" i="10"/>
  <c r="T1074" i="10"/>
  <c r="S1074" i="10"/>
  <c r="R1074" i="10"/>
  <c r="Q1074" i="10"/>
  <c r="P1074" i="10"/>
  <c r="O1074" i="10"/>
  <c r="N1074" i="10"/>
  <c r="M1074" i="10"/>
  <c r="L1074" i="10"/>
  <c r="K1074" i="10"/>
  <c r="J1074" i="10"/>
  <c r="I1074" i="10"/>
  <c r="H1074" i="10"/>
  <c r="D1074" i="10"/>
  <c r="C1074" i="10"/>
  <c r="U1073" i="10"/>
  <c r="T1073" i="10"/>
  <c r="S1073" i="10"/>
  <c r="R1073" i="10"/>
  <c r="Q1073" i="10"/>
  <c r="P1073" i="10"/>
  <c r="O1073" i="10"/>
  <c r="N1073" i="10"/>
  <c r="M1073" i="10"/>
  <c r="L1073" i="10"/>
  <c r="K1073" i="10"/>
  <c r="J1073" i="10"/>
  <c r="I1073" i="10"/>
  <c r="H1073" i="10"/>
  <c r="D1073" i="10"/>
  <c r="C1073" i="10"/>
  <c r="U1072" i="10"/>
  <c r="T1072" i="10"/>
  <c r="S1072" i="10"/>
  <c r="R1072" i="10"/>
  <c r="Q1072" i="10"/>
  <c r="P1072" i="10"/>
  <c r="O1072" i="10"/>
  <c r="N1072" i="10"/>
  <c r="M1072" i="10"/>
  <c r="L1072" i="10"/>
  <c r="K1072" i="10"/>
  <c r="J1072" i="10"/>
  <c r="I1072" i="10"/>
  <c r="H1072" i="10"/>
  <c r="D1072" i="10"/>
  <c r="C1072" i="10"/>
  <c r="U1071" i="10"/>
  <c r="T1071" i="10"/>
  <c r="S1071" i="10"/>
  <c r="R1071" i="10"/>
  <c r="Q1071" i="10"/>
  <c r="P1071" i="10"/>
  <c r="O1071" i="10"/>
  <c r="N1071" i="10"/>
  <c r="M1071" i="10"/>
  <c r="L1071" i="10"/>
  <c r="K1071" i="10"/>
  <c r="J1071" i="10"/>
  <c r="I1071" i="10"/>
  <c r="H1071" i="10"/>
  <c r="D1071" i="10"/>
  <c r="C1071" i="10"/>
  <c r="U1070" i="10"/>
  <c r="T1070" i="10"/>
  <c r="S1070" i="10"/>
  <c r="R1070" i="10"/>
  <c r="Q1070" i="10"/>
  <c r="P1070" i="10"/>
  <c r="O1070" i="10"/>
  <c r="N1070" i="10"/>
  <c r="M1070" i="10"/>
  <c r="L1070" i="10"/>
  <c r="K1070" i="10"/>
  <c r="J1070" i="10"/>
  <c r="I1070" i="10"/>
  <c r="H1070" i="10"/>
  <c r="D1070" i="10"/>
  <c r="C1070" i="10"/>
  <c r="U1069" i="10"/>
  <c r="T1069" i="10"/>
  <c r="S1069" i="10"/>
  <c r="R1069" i="10"/>
  <c r="Q1069" i="10"/>
  <c r="P1069" i="10"/>
  <c r="O1069" i="10"/>
  <c r="N1069" i="10"/>
  <c r="M1069" i="10"/>
  <c r="L1069" i="10"/>
  <c r="K1069" i="10"/>
  <c r="J1069" i="10"/>
  <c r="I1069" i="10"/>
  <c r="H1069" i="10"/>
  <c r="D1069" i="10"/>
  <c r="C1069" i="10"/>
  <c r="U1068" i="10"/>
  <c r="T1068" i="10"/>
  <c r="S1068" i="10"/>
  <c r="R1068" i="10"/>
  <c r="Q1068" i="10"/>
  <c r="P1068" i="10"/>
  <c r="O1068" i="10"/>
  <c r="N1068" i="10"/>
  <c r="M1068" i="10"/>
  <c r="L1068" i="10"/>
  <c r="K1068" i="10"/>
  <c r="J1068" i="10"/>
  <c r="I1068" i="10"/>
  <c r="H1068" i="10"/>
  <c r="D1068" i="10"/>
  <c r="C1068" i="10"/>
  <c r="U1067" i="10"/>
  <c r="T1067" i="10"/>
  <c r="S1067" i="10"/>
  <c r="R1067" i="10"/>
  <c r="Q1067" i="10"/>
  <c r="P1067" i="10"/>
  <c r="O1067" i="10"/>
  <c r="N1067" i="10"/>
  <c r="M1067" i="10"/>
  <c r="L1067" i="10"/>
  <c r="K1067" i="10"/>
  <c r="J1067" i="10"/>
  <c r="I1067" i="10"/>
  <c r="H1067" i="10"/>
  <c r="D1067" i="10"/>
  <c r="C1067" i="10"/>
  <c r="U1066" i="10"/>
  <c r="T1066" i="10"/>
  <c r="S1066" i="10"/>
  <c r="R1066" i="10"/>
  <c r="Q1066" i="10"/>
  <c r="P1066" i="10"/>
  <c r="O1066" i="10"/>
  <c r="N1066" i="10"/>
  <c r="M1066" i="10"/>
  <c r="L1066" i="10"/>
  <c r="K1066" i="10"/>
  <c r="J1066" i="10"/>
  <c r="I1066" i="10"/>
  <c r="H1066" i="10"/>
  <c r="D1066" i="10"/>
  <c r="C1066" i="10"/>
  <c r="U1065" i="10"/>
  <c r="T1065" i="10"/>
  <c r="S1065" i="10"/>
  <c r="R1065" i="10"/>
  <c r="Q1065" i="10"/>
  <c r="P1065" i="10"/>
  <c r="O1065" i="10"/>
  <c r="N1065" i="10"/>
  <c r="M1065" i="10"/>
  <c r="L1065" i="10"/>
  <c r="K1065" i="10"/>
  <c r="J1065" i="10"/>
  <c r="I1065" i="10"/>
  <c r="H1065" i="10"/>
  <c r="D1065" i="10"/>
  <c r="C1065" i="10"/>
  <c r="U1064" i="10"/>
  <c r="T1064" i="10"/>
  <c r="S1064" i="10"/>
  <c r="R1064" i="10"/>
  <c r="Q1064" i="10"/>
  <c r="P1064" i="10"/>
  <c r="O1064" i="10"/>
  <c r="N1064" i="10"/>
  <c r="M1064" i="10"/>
  <c r="L1064" i="10"/>
  <c r="K1064" i="10"/>
  <c r="J1064" i="10"/>
  <c r="I1064" i="10"/>
  <c r="H1064" i="10"/>
  <c r="D1064" i="10"/>
  <c r="C1064" i="10"/>
  <c r="U1063" i="10"/>
  <c r="T1063" i="10"/>
  <c r="S1063" i="10"/>
  <c r="R1063" i="10"/>
  <c r="Q1063" i="10"/>
  <c r="P1063" i="10"/>
  <c r="O1063" i="10"/>
  <c r="N1063" i="10"/>
  <c r="M1063" i="10"/>
  <c r="L1063" i="10"/>
  <c r="K1063" i="10"/>
  <c r="J1063" i="10"/>
  <c r="I1063" i="10"/>
  <c r="H1063" i="10"/>
  <c r="D1063" i="10"/>
  <c r="C1063" i="10"/>
  <c r="U1062" i="10"/>
  <c r="T1062" i="10"/>
  <c r="S1062" i="10"/>
  <c r="R1062" i="10"/>
  <c r="Q1062" i="10"/>
  <c r="P1062" i="10"/>
  <c r="O1062" i="10"/>
  <c r="N1062" i="10"/>
  <c r="M1062" i="10"/>
  <c r="L1062" i="10"/>
  <c r="K1062" i="10"/>
  <c r="J1062" i="10"/>
  <c r="I1062" i="10"/>
  <c r="H1062" i="10"/>
  <c r="D1062" i="10"/>
  <c r="C1062" i="10"/>
  <c r="U1061" i="10"/>
  <c r="T1061" i="10"/>
  <c r="S1061" i="10"/>
  <c r="R1061" i="10"/>
  <c r="Q1061" i="10"/>
  <c r="P1061" i="10"/>
  <c r="O1061" i="10"/>
  <c r="N1061" i="10"/>
  <c r="M1061" i="10"/>
  <c r="L1061" i="10"/>
  <c r="K1061" i="10"/>
  <c r="J1061" i="10"/>
  <c r="I1061" i="10"/>
  <c r="H1061" i="10"/>
  <c r="D1061" i="10"/>
  <c r="C1061" i="10"/>
  <c r="U1060" i="10"/>
  <c r="T1060" i="10"/>
  <c r="S1060" i="10"/>
  <c r="R1060" i="10"/>
  <c r="Q1060" i="10"/>
  <c r="P1060" i="10"/>
  <c r="O1060" i="10"/>
  <c r="N1060" i="10"/>
  <c r="M1060" i="10"/>
  <c r="L1060" i="10"/>
  <c r="K1060" i="10"/>
  <c r="J1060" i="10"/>
  <c r="I1060" i="10"/>
  <c r="H1060" i="10"/>
  <c r="D1060" i="10"/>
  <c r="C1060" i="10"/>
  <c r="U1059" i="10"/>
  <c r="T1059" i="10"/>
  <c r="S1059" i="10"/>
  <c r="R1059" i="10"/>
  <c r="Q1059" i="10"/>
  <c r="P1059" i="10"/>
  <c r="O1059" i="10"/>
  <c r="N1059" i="10"/>
  <c r="M1059" i="10"/>
  <c r="L1059" i="10"/>
  <c r="K1059" i="10"/>
  <c r="J1059" i="10"/>
  <c r="I1059" i="10"/>
  <c r="H1059" i="10"/>
  <c r="D1059" i="10"/>
  <c r="C1059" i="10"/>
  <c r="U1058" i="10"/>
  <c r="T1058" i="10"/>
  <c r="S1058" i="10"/>
  <c r="R1058" i="10"/>
  <c r="Q1058" i="10"/>
  <c r="P1058" i="10"/>
  <c r="O1058" i="10"/>
  <c r="N1058" i="10"/>
  <c r="M1058" i="10"/>
  <c r="L1058" i="10"/>
  <c r="K1058" i="10"/>
  <c r="J1058" i="10"/>
  <c r="I1058" i="10"/>
  <c r="H1058" i="10"/>
  <c r="D1058" i="10"/>
  <c r="C1058" i="10"/>
  <c r="U1057" i="10"/>
  <c r="T1057" i="10"/>
  <c r="S1057" i="10"/>
  <c r="R1057" i="10"/>
  <c r="Q1057" i="10"/>
  <c r="P1057" i="10"/>
  <c r="O1057" i="10"/>
  <c r="N1057" i="10"/>
  <c r="M1057" i="10"/>
  <c r="L1057" i="10"/>
  <c r="K1057" i="10"/>
  <c r="J1057" i="10"/>
  <c r="I1057" i="10"/>
  <c r="H1057" i="10"/>
  <c r="D1057" i="10"/>
  <c r="C1057" i="10"/>
  <c r="U1056" i="10"/>
  <c r="T1056" i="10"/>
  <c r="S1056" i="10"/>
  <c r="R1056" i="10"/>
  <c r="Q1056" i="10"/>
  <c r="P1056" i="10"/>
  <c r="O1056" i="10"/>
  <c r="N1056" i="10"/>
  <c r="M1056" i="10"/>
  <c r="L1056" i="10"/>
  <c r="K1056" i="10"/>
  <c r="J1056" i="10"/>
  <c r="I1056" i="10"/>
  <c r="H1056" i="10"/>
  <c r="D1056" i="10"/>
  <c r="C1056" i="10"/>
  <c r="U1055" i="10"/>
  <c r="T1055" i="10"/>
  <c r="S1055" i="10"/>
  <c r="R1055" i="10"/>
  <c r="Q1055" i="10"/>
  <c r="P1055" i="10"/>
  <c r="O1055" i="10"/>
  <c r="N1055" i="10"/>
  <c r="M1055" i="10"/>
  <c r="L1055" i="10"/>
  <c r="K1055" i="10"/>
  <c r="J1055" i="10"/>
  <c r="I1055" i="10"/>
  <c r="H1055" i="10"/>
  <c r="D1055" i="10"/>
  <c r="C1055" i="10"/>
  <c r="U1054" i="10"/>
  <c r="T1054" i="10"/>
  <c r="S1054" i="10"/>
  <c r="R1054" i="10"/>
  <c r="Q1054" i="10"/>
  <c r="P1054" i="10"/>
  <c r="O1054" i="10"/>
  <c r="N1054" i="10"/>
  <c r="M1054" i="10"/>
  <c r="L1054" i="10"/>
  <c r="K1054" i="10"/>
  <c r="J1054" i="10"/>
  <c r="I1054" i="10"/>
  <c r="H1054" i="10"/>
  <c r="D1054" i="10"/>
  <c r="C1054" i="10"/>
  <c r="U1053" i="10"/>
  <c r="T1053" i="10"/>
  <c r="S1053" i="10"/>
  <c r="R1053" i="10"/>
  <c r="Q1053" i="10"/>
  <c r="P1053" i="10"/>
  <c r="O1053" i="10"/>
  <c r="N1053" i="10"/>
  <c r="M1053" i="10"/>
  <c r="L1053" i="10"/>
  <c r="K1053" i="10"/>
  <c r="J1053" i="10"/>
  <c r="I1053" i="10"/>
  <c r="H1053" i="10"/>
  <c r="D1053" i="10"/>
  <c r="C1053" i="10"/>
  <c r="U1052" i="10"/>
  <c r="T1052" i="10"/>
  <c r="S1052" i="10"/>
  <c r="R1052" i="10"/>
  <c r="Q1052" i="10"/>
  <c r="P1052" i="10"/>
  <c r="O1052" i="10"/>
  <c r="N1052" i="10"/>
  <c r="M1052" i="10"/>
  <c r="L1052" i="10"/>
  <c r="K1052" i="10"/>
  <c r="J1052" i="10"/>
  <c r="I1052" i="10"/>
  <c r="H1052" i="10"/>
  <c r="D1052" i="10"/>
  <c r="C1052" i="10"/>
  <c r="U1051" i="10"/>
  <c r="T1051" i="10"/>
  <c r="S1051" i="10"/>
  <c r="R1051" i="10"/>
  <c r="Q1051" i="10"/>
  <c r="P1051" i="10"/>
  <c r="O1051" i="10"/>
  <c r="N1051" i="10"/>
  <c r="M1051" i="10"/>
  <c r="L1051" i="10"/>
  <c r="K1051" i="10"/>
  <c r="J1051" i="10"/>
  <c r="I1051" i="10"/>
  <c r="H1051" i="10"/>
  <c r="D1051" i="10"/>
  <c r="C1051" i="10"/>
  <c r="U1050" i="10"/>
  <c r="T1050" i="10"/>
  <c r="S1050" i="10"/>
  <c r="R1050" i="10"/>
  <c r="Q1050" i="10"/>
  <c r="P1050" i="10"/>
  <c r="O1050" i="10"/>
  <c r="N1050" i="10"/>
  <c r="M1050" i="10"/>
  <c r="L1050" i="10"/>
  <c r="K1050" i="10"/>
  <c r="J1050" i="10"/>
  <c r="I1050" i="10"/>
  <c r="H1050" i="10"/>
  <c r="D1050" i="10"/>
  <c r="C1050" i="10"/>
  <c r="U1049" i="10"/>
  <c r="T1049" i="10"/>
  <c r="S1049" i="10"/>
  <c r="R1049" i="10"/>
  <c r="Q1049" i="10"/>
  <c r="P1049" i="10"/>
  <c r="O1049" i="10"/>
  <c r="N1049" i="10"/>
  <c r="M1049" i="10"/>
  <c r="L1049" i="10"/>
  <c r="K1049" i="10"/>
  <c r="J1049" i="10"/>
  <c r="I1049" i="10"/>
  <c r="H1049" i="10"/>
  <c r="D1049" i="10"/>
  <c r="C1049" i="10"/>
  <c r="U1048" i="10"/>
  <c r="T1048" i="10"/>
  <c r="S1048" i="10"/>
  <c r="R1048" i="10"/>
  <c r="Q1048" i="10"/>
  <c r="P1048" i="10"/>
  <c r="O1048" i="10"/>
  <c r="N1048" i="10"/>
  <c r="M1048" i="10"/>
  <c r="L1048" i="10"/>
  <c r="K1048" i="10"/>
  <c r="J1048" i="10"/>
  <c r="I1048" i="10"/>
  <c r="H1048" i="10"/>
  <c r="D1048" i="10"/>
  <c r="C1048" i="10"/>
  <c r="U1047" i="10"/>
  <c r="T1047" i="10"/>
  <c r="S1047" i="10"/>
  <c r="R1047" i="10"/>
  <c r="Q1047" i="10"/>
  <c r="P1047" i="10"/>
  <c r="O1047" i="10"/>
  <c r="N1047" i="10"/>
  <c r="M1047" i="10"/>
  <c r="L1047" i="10"/>
  <c r="K1047" i="10"/>
  <c r="J1047" i="10"/>
  <c r="I1047" i="10"/>
  <c r="H1047" i="10"/>
  <c r="D1047" i="10"/>
  <c r="C1047" i="10"/>
  <c r="U1046" i="10"/>
  <c r="T1046" i="10"/>
  <c r="S1046" i="10"/>
  <c r="R1046" i="10"/>
  <c r="Q1046" i="10"/>
  <c r="P1046" i="10"/>
  <c r="O1046" i="10"/>
  <c r="N1046" i="10"/>
  <c r="M1046" i="10"/>
  <c r="L1046" i="10"/>
  <c r="K1046" i="10"/>
  <c r="J1046" i="10"/>
  <c r="I1046" i="10"/>
  <c r="H1046" i="10"/>
  <c r="D1046" i="10"/>
  <c r="C1046" i="10"/>
  <c r="U1045" i="10"/>
  <c r="T1045" i="10"/>
  <c r="S1045" i="10"/>
  <c r="R1045" i="10"/>
  <c r="Q1045" i="10"/>
  <c r="P1045" i="10"/>
  <c r="O1045" i="10"/>
  <c r="N1045" i="10"/>
  <c r="M1045" i="10"/>
  <c r="L1045" i="10"/>
  <c r="K1045" i="10"/>
  <c r="J1045" i="10"/>
  <c r="I1045" i="10"/>
  <c r="H1045" i="10"/>
  <c r="D1045" i="10"/>
  <c r="C1045" i="10"/>
  <c r="U1044" i="10"/>
  <c r="T1044" i="10"/>
  <c r="S1044" i="10"/>
  <c r="R1044" i="10"/>
  <c r="Q1044" i="10"/>
  <c r="P1044" i="10"/>
  <c r="O1044" i="10"/>
  <c r="N1044" i="10"/>
  <c r="M1044" i="10"/>
  <c r="L1044" i="10"/>
  <c r="K1044" i="10"/>
  <c r="J1044" i="10"/>
  <c r="I1044" i="10"/>
  <c r="H1044" i="10"/>
  <c r="D1044" i="10"/>
  <c r="C1044" i="10"/>
  <c r="U1043" i="10"/>
  <c r="T1043" i="10"/>
  <c r="S1043" i="10"/>
  <c r="R1043" i="10"/>
  <c r="Q1043" i="10"/>
  <c r="P1043" i="10"/>
  <c r="O1043" i="10"/>
  <c r="N1043" i="10"/>
  <c r="M1043" i="10"/>
  <c r="L1043" i="10"/>
  <c r="K1043" i="10"/>
  <c r="J1043" i="10"/>
  <c r="I1043" i="10"/>
  <c r="H1043" i="10"/>
  <c r="D1043" i="10"/>
  <c r="C1043" i="10"/>
  <c r="U1042" i="10"/>
  <c r="T1042" i="10"/>
  <c r="S1042" i="10"/>
  <c r="R1042" i="10"/>
  <c r="Q1042" i="10"/>
  <c r="P1042" i="10"/>
  <c r="O1042" i="10"/>
  <c r="N1042" i="10"/>
  <c r="M1042" i="10"/>
  <c r="L1042" i="10"/>
  <c r="K1042" i="10"/>
  <c r="J1042" i="10"/>
  <c r="I1042" i="10"/>
  <c r="H1042" i="10"/>
  <c r="D1042" i="10"/>
  <c r="C1042" i="10"/>
  <c r="U1041" i="10"/>
  <c r="T1041" i="10"/>
  <c r="S1041" i="10"/>
  <c r="R1041" i="10"/>
  <c r="Q1041" i="10"/>
  <c r="P1041" i="10"/>
  <c r="O1041" i="10"/>
  <c r="N1041" i="10"/>
  <c r="M1041" i="10"/>
  <c r="L1041" i="10"/>
  <c r="K1041" i="10"/>
  <c r="J1041" i="10"/>
  <c r="I1041" i="10"/>
  <c r="H1041" i="10"/>
  <c r="D1041" i="10"/>
  <c r="C1041" i="10"/>
  <c r="U1040" i="10"/>
  <c r="T1040" i="10"/>
  <c r="S1040" i="10"/>
  <c r="R1040" i="10"/>
  <c r="Q1040" i="10"/>
  <c r="P1040" i="10"/>
  <c r="O1040" i="10"/>
  <c r="N1040" i="10"/>
  <c r="M1040" i="10"/>
  <c r="L1040" i="10"/>
  <c r="K1040" i="10"/>
  <c r="J1040" i="10"/>
  <c r="I1040" i="10"/>
  <c r="H1040" i="10"/>
  <c r="D1040" i="10"/>
  <c r="C1040" i="10"/>
  <c r="U1039" i="10"/>
  <c r="T1039" i="10"/>
  <c r="S1039" i="10"/>
  <c r="R1039" i="10"/>
  <c r="Q1039" i="10"/>
  <c r="P1039" i="10"/>
  <c r="O1039" i="10"/>
  <c r="N1039" i="10"/>
  <c r="M1039" i="10"/>
  <c r="L1039" i="10"/>
  <c r="K1039" i="10"/>
  <c r="J1039" i="10"/>
  <c r="I1039" i="10"/>
  <c r="H1039" i="10"/>
  <c r="D1039" i="10"/>
  <c r="C1039" i="10"/>
  <c r="U1038" i="10"/>
  <c r="T1038" i="10"/>
  <c r="S1038" i="10"/>
  <c r="R1038" i="10"/>
  <c r="Q1038" i="10"/>
  <c r="P1038" i="10"/>
  <c r="O1038" i="10"/>
  <c r="N1038" i="10"/>
  <c r="M1038" i="10"/>
  <c r="L1038" i="10"/>
  <c r="K1038" i="10"/>
  <c r="J1038" i="10"/>
  <c r="I1038" i="10"/>
  <c r="H1038" i="10"/>
  <c r="D1038" i="10"/>
  <c r="C1038" i="10"/>
  <c r="U1037" i="10"/>
  <c r="T1037" i="10"/>
  <c r="S1037" i="10"/>
  <c r="R1037" i="10"/>
  <c r="Q1037" i="10"/>
  <c r="P1037" i="10"/>
  <c r="O1037" i="10"/>
  <c r="N1037" i="10"/>
  <c r="M1037" i="10"/>
  <c r="L1037" i="10"/>
  <c r="K1037" i="10"/>
  <c r="J1037" i="10"/>
  <c r="I1037" i="10"/>
  <c r="H1037" i="10"/>
  <c r="D1037" i="10"/>
  <c r="C1037" i="10"/>
  <c r="U1036" i="10"/>
  <c r="T1036" i="10"/>
  <c r="S1036" i="10"/>
  <c r="R1036" i="10"/>
  <c r="Q1036" i="10"/>
  <c r="P1036" i="10"/>
  <c r="O1036" i="10"/>
  <c r="N1036" i="10"/>
  <c r="M1036" i="10"/>
  <c r="L1036" i="10"/>
  <c r="K1036" i="10"/>
  <c r="J1036" i="10"/>
  <c r="I1036" i="10"/>
  <c r="H1036" i="10"/>
  <c r="D1036" i="10"/>
  <c r="C1036" i="10"/>
  <c r="U1035" i="10"/>
  <c r="T1035" i="10"/>
  <c r="S1035" i="10"/>
  <c r="R1035" i="10"/>
  <c r="Q1035" i="10"/>
  <c r="P1035" i="10"/>
  <c r="O1035" i="10"/>
  <c r="N1035" i="10"/>
  <c r="M1035" i="10"/>
  <c r="L1035" i="10"/>
  <c r="K1035" i="10"/>
  <c r="J1035" i="10"/>
  <c r="I1035" i="10"/>
  <c r="H1035" i="10"/>
  <c r="D1035" i="10"/>
  <c r="C1035" i="10"/>
  <c r="U1034" i="10"/>
  <c r="T1034" i="10"/>
  <c r="S1034" i="10"/>
  <c r="R1034" i="10"/>
  <c r="Q1034" i="10"/>
  <c r="P1034" i="10"/>
  <c r="O1034" i="10"/>
  <c r="N1034" i="10"/>
  <c r="M1034" i="10"/>
  <c r="L1034" i="10"/>
  <c r="K1034" i="10"/>
  <c r="J1034" i="10"/>
  <c r="I1034" i="10"/>
  <c r="H1034" i="10"/>
  <c r="D1034" i="10"/>
  <c r="C1034" i="10"/>
  <c r="U1033" i="10"/>
  <c r="T1033" i="10"/>
  <c r="S1033" i="10"/>
  <c r="R1033" i="10"/>
  <c r="Q1033" i="10"/>
  <c r="P1033" i="10"/>
  <c r="O1033" i="10"/>
  <c r="N1033" i="10"/>
  <c r="M1033" i="10"/>
  <c r="L1033" i="10"/>
  <c r="K1033" i="10"/>
  <c r="J1033" i="10"/>
  <c r="I1033" i="10"/>
  <c r="H1033" i="10"/>
  <c r="D1033" i="10"/>
  <c r="C1033" i="10"/>
  <c r="U1032" i="10"/>
  <c r="T1032" i="10"/>
  <c r="S1032" i="10"/>
  <c r="R1032" i="10"/>
  <c r="Q1032" i="10"/>
  <c r="P1032" i="10"/>
  <c r="O1032" i="10"/>
  <c r="N1032" i="10"/>
  <c r="M1032" i="10"/>
  <c r="L1032" i="10"/>
  <c r="K1032" i="10"/>
  <c r="J1032" i="10"/>
  <c r="I1032" i="10"/>
  <c r="H1032" i="10"/>
  <c r="D1032" i="10"/>
  <c r="C1032" i="10"/>
  <c r="U1031" i="10"/>
  <c r="T1031" i="10"/>
  <c r="S1031" i="10"/>
  <c r="R1031" i="10"/>
  <c r="Q1031" i="10"/>
  <c r="P1031" i="10"/>
  <c r="O1031" i="10"/>
  <c r="N1031" i="10"/>
  <c r="M1031" i="10"/>
  <c r="L1031" i="10"/>
  <c r="K1031" i="10"/>
  <c r="J1031" i="10"/>
  <c r="I1031" i="10"/>
  <c r="H1031" i="10"/>
  <c r="D1031" i="10"/>
  <c r="C1031" i="10"/>
  <c r="U1030" i="10"/>
  <c r="T1030" i="10"/>
  <c r="S1030" i="10"/>
  <c r="R1030" i="10"/>
  <c r="Q1030" i="10"/>
  <c r="P1030" i="10"/>
  <c r="O1030" i="10"/>
  <c r="N1030" i="10"/>
  <c r="M1030" i="10"/>
  <c r="L1030" i="10"/>
  <c r="K1030" i="10"/>
  <c r="J1030" i="10"/>
  <c r="I1030" i="10"/>
  <c r="H1030" i="10"/>
  <c r="D1030" i="10"/>
  <c r="C1030" i="10"/>
  <c r="U1029" i="10"/>
  <c r="T1029" i="10"/>
  <c r="S1029" i="10"/>
  <c r="R1029" i="10"/>
  <c r="Q1029" i="10"/>
  <c r="P1029" i="10"/>
  <c r="O1029" i="10"/>
  <c r="N1029" i="10"/>
  <c r="M1029" i="10"/>
  <c r="L1029" i="10"/>
  <c r="K1029" i="10"/>
  <c r="J1029" i="10"/>
  <c r="I1029" i="10"/>
  <c r="H1029" i="10"/>
  <c r="D1029" i="10"/>
  <c r="C1029" i="10"/>
  <c r="U1028" i="10"/>
  <c r="T1028" i="10"/>
  <c r="S1028" i="10"/>
  <c r="R1028" i="10"/>
  <c r="Q1028" i="10"/>
  <c r="P1028" i="10"/>
  <c r="O1028" i="10"/>
  <c r="N1028" i="10"/>
  <c r="M1028" i="10"/>
  <c r="L1028" i="10"/>
  <c r="K1028" i="10"/>
  <c r="J1028" i="10"/>
  <c r="I1028" i="10"/>
  <c r="H1028" i="10"/>
  <c r="D1028" i="10"/>
  <c r="C1028" i="10"/>
  <c r="U1027" i="10"/>
  <c r="T1027" i="10"/>
  <c r="S1027" i="10"/>
  <c r="R1027" i="10"/>
  <c r="Q1027" i="10"/>
  <c r="P1027" i="10"/>
  <c r="O1027" i="10"/>
  <c r="N1027" i="10"/>
  <c r="M1027" i="10"/>
  <c r="L1027" i="10"/>
  <c r="K1027" i="10"/>
  <c r="J1027" i="10"/>
  <c r="I1027" i="10"/>
  <c r="H1027" i="10"/>
  <c r="D1027" i="10"/>
  <c r="C1027" i="10"/>
  <c r="U1026" i="10"/>
  <c r="T1026" i="10"/>
  <c r="S1026" i="10"/>
  <c r="R1026" i="10"/>
  <c r="Q1026" i="10"/>
  <c r="P1026" i="10"/>
  <c r="O1026" i="10"/>
  <c r="N1026" i="10"/>
  <c r="M1026" i="10"/>
  <c r="L1026" i="10"/>
  <c r="K1026" i="10"/>
  <c r="J1026" i="10"/>
  <c r="I1026" i="10"/>
  <c r="H1026" i="10"/>
  <c r="D1026" i="10"/>
  <c r="C1026" i="10"/>
  <c r="U1025" i="10"/>
  <c r="T1025" i="10"/>
  <c r="S1025" i="10"/>
  <c r="R1025" i="10"/>
  <c r="Q1025" i="10"/>
  <c r="P1025" i="10"/>
  <c r="O1025" i="10"/>
  <c r="N1025" i="10"/>
  <c r="M1025" i="10"/>
  <c r="L1025" i="10"/>
  <c r="K1025" i="10"/>
  <c r="J1025" i="10"/>
  <c r="I1025" i="10"/>
  <c r="H1025" i="10"/>
  <c r="D1025" i="10"/>
  <c r="C1025" i="10"/>
  <c r="U1024" i="10"/>
  <c r="T1024" i="10"/>
  <c r="S1024" i="10"/>
  <c r="R1024" i="10"/>
  <c r="Q1024" i="10"/>
  <c r="P1024" i="10"/>
  <c r="O1024" i="10"/>
  <c r="N1024" i="10"/>
  <c r="M1024" i="10"/>
  <c r="L1024" i="10"/>
  <c r="K1024" i="10"/>
  <c r="J1024" i="10"/>
  <c r="I1024" i="10"/>
  <c r="H1024" i="10"/>
  <c r="D1024" i="10"/>
  <c r="C1024" i="10"/>
  <c r="U1023" i="10"/>
  <c r="T1023" i="10"/>
  <c r="S1023" i="10"/>
  <c r="R1023" i="10"/>
  <c r="Q1023" i="10"/>
  <c r="P1023" i="10"/>
  <c r="O1023" i="10"/>
  <c r="N1023" i="10"/>
  <c r="M1023" i="10"/>
  <c r="L1023" i="10"/>
  <c r="K1023" i="10"/>
  <c r="J1023" i="10"/>
  <c r="I1023" i="10"/>
  <c r="H1023" i="10"/>
  <c r="D1023" i="10"/>
  <c r="C1023" i="10"/>
  <c r="U1022" i="10"/>
  <c r="T1022" i="10"/>
  <c r="S1022" i="10"/>
  <c r="R1022" i="10"/>
  <c r="Q1022" i="10"/>
  <c r="P1022" i="10"/>
  <c r="O1022" i="10"/>
  <c r="N1022" i="10"/>
  <c r="M1022" i="10"/>
  <c r="L1022" i="10"/>
  <c r="K1022" i="10"/>
  <c r="J1022" i="10"/>
  <c r="I1022" i="10"/>
  <c r="H1022" i="10"/>
  <c r="D1022" i="10"/>
  <c r="C1022" i="10"/>
  <c r="U1021" i="10"/>
  <c r="T1021" i="10"/>
  <c r="S1021" i="10"/>
  <c r="R1021" i="10"/>
  <c r="Q1021" i="10"/>
  <c r="P1021" i="10"/>
  <c r="O1021" i="10"/>
  <c r="N1021" i="10"/>
  <c r="M1021" i="10"/>
  <c r="L1021" i="10"/>
  <c r="K1021" i="10"/>
  <c r="J1021" i="10"/>
  <c r="I1021" i="10"/>
  <c r="H1021" i="10"/>
  <c r="D1021" i="10"/>
  <c r="C1021" i="10"/>
  <c r="U1020" i="10"/>
  <c r="T1020" i="10"/>
  <c r="S1020" i="10"/>
  <c r="R1020" i="10"/>
  <c r="Q1020" i="10"/>
  <c r="P1020" i="10"/>
  <c r="O1020" i="10"/>
  <c r="N1020" i="10"/>
  <c r="M1020" i="10"/>
  <c r="L1020" i="10"/>
  <c r="K1020" i="10"/>
  <c r="J1020" i="10"/>
  <c r="I1020" i="10"/>
  <c r="H1020" i="10"/>
  <c r="D1020" i="10"/>
  <c r="C1020" i="10"/>
  <c r="U1019" i="10"/>
  <c r="T1019" i="10"/>
  <c r="S1019" i="10"/>
  <c r="R1019" i="10"/>
  <c r="Q1019" i="10"/>
  <c r="P1019" i="10"/>
  <c r="O1019" i="10"/>
  <c r="N1019" i="10"/>
  <c r="M1019" i="10"/>
  <c r="L1019" i="10"/>
  <c r="K1019" i="10"/>
  <c r="J1019" i="10"/>
  <c r="I1019" i="10"/>
  <c r="H1019" i="10"/>
  <c r="D1019" i="10"/>
  <c r="C1019" i="10"/>
  <c r="U1018" i="10"/>
  <c r="T1018" i="10"/>
  <c r="S1018" i="10"/>
  <c r="R1018" i="10"/>
  <c r="Q1018" i="10"/>
  <c r="P1018" i="10"/>
  <c r="O1018" i="10"/>
  <c r="N1018" i="10"/>
  <c r="M1018" i="10"/>
  <c r="L1018" i="10"/>
  <c r="K1018" i="10"/>
  <c r="J1018" i="10"/>
  <c r="I1018" i="10"/>
  <c r="H1018" i="10"/>
  <c r="D1018" i="10"/>
  <c r="C1018" i="10"/>
  <c r="U1017" i="10"/>
  <c r="T1017" i="10"/>
  <c r="S1017" i="10"/>
  <c r="R1017" i="10"/>
  <c r="Q1017" i="10"/>
  <c r="P1017" i="10"/>
  <c r="O1017" i="10"/>
  <c r="N1017" i="10"/>
  <c r="M1017" i="10"/>
  <c r="L1017" i="10"/>
  <c r="K1017" i="10"/>
  <c r="J1017" i="10"/>
  <c r="I1017" i="10"/>
  <c r="H1017" i="10"/>
  <c r="D1017" i="10"/>
  <c r="C1017" i="10"/>
  <c r="U1016" i="10"/>
  <c r="T1016" i="10"/>
  <c r="S1016" i="10"/>
  <c r="R1016" i="10"/>
  <c r="Q1016" i="10"/>
  <c r="P1016" i="10"/>
  <c r="O1016" i="10"/>
  <c r="N1016" i="10"/>
  <c r="M1016" i="10"/>
  <c r="L1016" i="10"/>
  <c r="K1016" i="10"/>
  <c r="J1016" i="10"/>
  <c r="I1016" i="10"/>
  <c r="H1016" i="10"/>
  <c r="D1016" i="10"/>
  <c r="C1016" i="10"/>
  <c r="U1015" i="10"/>
  <c r="T1015" i="10"/>
  <c r="S1015" i="10"/>
  <c r="R1015" i="10"/>
  <c r="Q1015" i="10"/>
  <c r="P1015" i="10"/>
  <c r="O1015" i="10"/>
  <c r="N1015" i="10"/>
  <c r="M1015" i="10"/>
  <c r="L1015" i="10"/>
  <c r="K1015" i="10"/>
  <c r="J1015" i="10"/>
  <c r="I1015" i="10"/>
  <c r="H1015" i="10"/>
  <c r="D1015" i="10"/>
  <c r="C1015" i="10"/>
  <c r="U1014" i="10"/>
  <c r="T1014" i="10"/>
  <c r="S1014" i="10"/>
  <c r="R1014" i="10"/>
  <c r="Q1014" i="10"/>
  <c r="P1014" i="10"/>
  <c r="O1014" i="10"/>
  <c r="N1014" i="10"/>
  <c r="M1014" i="10"/>
  <c r="L1014" i="10"/>
  <c r="K1014" i="10"/>
  <c r="J1014" i="10"/>
  <c r="I1014" i="10"/>
  <c r="H1014" i="10"/>
  <c r="D1014" i="10"/>
  <c r="C1014" i="10"/>
  <c r="U1013" i="10"/>
  <c r="T1013" i="10"/>
  <c r="S1013" i="10"/>
  <c r="R1013" i="10"/>
  <c r="Q1013" i="10"/>
  <c r="P1013" i="10"/>
  <c r="O1013" i="10"/>
  <c r="N1013" i="10"/>
  <c r="M1013" i="10"/>
  <c r="L1013" i="10"/>
  <c r="K1013" i="10"/>
  <c r="J1013" i="10"/>
  <c r="I1013" i="10"/>
  <c r="H1013" i="10"/>
  <c r="D1013" i="10"/>
  <c r="C1013" i="10"/>
  <c r="U1012" i="10"/>
  <c r="T1012" i="10"/>
  <c r="S1012" i="10"/>
  <c r="R1012" i="10"/>
  <c r="Q1012" i="10"/>
  <c r="P1012" i="10"/>
  <c r="O1012" i="10"/>
  <c r="N1012" i="10"/>
  <c r="M1012" i="10"/>
  <c r="L1012" i="10"/>
  <c r="K1012" i="10"/>
  <c r="J1012" i="10"/>
  <c r="I1012" i="10"/>
  <c r="H1012" i="10"/>
  <c r="D1012" i="10"/>
  <c r="C1012" i="10"/>
  <c r="U1011" i="10"/>
  <c r="T1011" i="10"/>
  <c r="S1011" i="10"/>
  <c r="R1011" i="10"/>
  <c r="Q1011" i="10"/>
  <c r="P1011" i="10"/>
  <c r="O1011" i="10"/>
  <c r="N1011" i="10"/>
  <c r="M1011" i="10"/>
  <c r="L1011" i="10"/>
  <c r="K1011" i="10"/>
  <c r="J1011" i="10"/>
  <c r="I1011" i="10"/>
  <c r="H1011" i="10"/>
  <c r="D1011" i="10"/>
  <c r="C1011" i="10"/>
  <c r="U1010" i="10"/>
  <c r="T1010" i="10"/>
  <c r="S1010" i="10"/>
  <c r="R1010" i="10"/>
  <c r="Q1010" i="10"/>
  <c r="P1010" i="10"/>
  <c r="O1010" i="10"/>
  <c r="N1010" i="10"/>
  <c r="M1010" i="10"/>
  <c r="L1010" i="10"/>
  <c r="K1010" i="10"/>
  <c r="J1010" i="10"/>
  <c r="I1010" i="10"/>
  <c r="H1010" i="10"/>
  <c r="D1010" i="10"/>
  <c r="C1010" i="10"/>
  <c r="U1009" i="10"/>
  <c r="T1009" i="10"/>
  <c r="S1009" i="10"/>
  <c r="R1009" i="10"/>
  <c r="Q1009" i="10"/>
  <c r="P1009" i="10"/>
  <c r="O1009" i="10"/>
  <c r="N1009" i="10"/>
  <c r="M1009" i="10"/>
  <c r="L1009" i="10"/>
  <c r="K1009" i="10"/>
  <c r="J1009" i="10"/>
  <c r="I1009" i="10"/>
  <c r="H1009" i="10"/>
  <c r="D1009" i="10"/>
  <c r="C1009" i="10"/>
  <c r="U1008" i="10"/>
  <c r="T1008" i="10"/>
  <c r="S1008" i="10"/>
  <c r="R1008" i="10"/>
  <c r="Q1008" i="10"/>
  <c r="P1008" i="10"/>
  <c r="O1008" i="10"/>
  <c r="N1008" i="10"/>
  <c r="M1008" i="10"/>
  <c r="L1008" i="10"/>
  <c r="K1008" i="10"/>
  <c r="J1008" i="10"/>
  <c r="I1008" i="10"/>
  <c r="H1008" i="10"/>
  <c r="D1008" i="10"/>
  <c r="C1008" i="10"/>
  <c r="U1007" i="10"/>
  <c r="T1007" i="10"/>
  <c r="S1007" i="10"/>
  <c r="R1007" i="10"/>
  <c r="Q1007" i="10"/>
  <c r="P1007" i="10"/>
  <c r="O1007" i="10"/>
  <c r="N1007" i="10"/>
  <c r="M1007" i="10"/>
  <c r="L1007" i="10"/>
  <c r="K1007" i="10"/>
  <c r="J1007" i="10"/>
  <c r="I1007" i="10"/>
  <c r="H1007" i="10"/>
  <c r="D1007" i="10"/>
  <c r="C1007" i="10"/>
  <c r="U1006" i="10"/>
  <c r="T1006" i="10"/>
  <c r="S1006" i="10"/>
  <c r="R1006" i="10"/>
  <c r="Q1006" i="10"/>
  <c r="P1006" i="10"/>
  <c r="O1006" i="10"/>
  <c r="N1006" i="10"/>
  <c r="M1006" i="10"/>
  <c r="L1006" i="10"/>
  <c r="K1006" i="10"/>
  <c r="J1006" i="10"/>
  <c r="I1006" i="10"/>
  <c r="H1006" i="10"/>
  <c r="D1006" i="10"/>
  <c r="C1006" i="10"/>
  <c r="U1005" i="10"/>
  <c r="T1005" i="10"/>
  <c r="S1005" i="10"/>
  <c r="R1005" i="10"/>
  <c r="Q1005" i="10"/>
  <c r="P1005" i="10"/>
  <c r="O1005" i="10"/>
  <c r="N1005" i="10"/>
  <c r="M1005" i="10"/>
  <c r="L1005" i="10"/>
  <c r="K1005" i="10"/>
  <c r="J1005" i="10"/>
  <c r="I1005" i="10"/>
  <c r="H1005" i="10"/>
  <c r="D1005" i="10"/>
  <c r="C1005" i="10"/>
  <c r="U1004" i="10"/>
  <c r="T1004" i="10"/>
  <c r="S1004" i="10"/>
  <c r="R1004" i="10"/>
  <c r="Q1004" i="10"/>
  <c r="P1004" i="10"/>
  <c r="O1004" i="10"/>
  <c r="N1004" i="10"/>
  <c r="M1004" i="10"/>
  <c r="L1004" i="10"/>
  <c r="K1004" i="10"/>
  <c r="J1004" i="10"/>
  <c r="I1004" i="10"/>
  <c r="H1004" i="10"/>
  <c r="D1004" i="10"/>
  <c r="C1004" i="10"/>
  <c r="U1003" i="10"/>
  <c r="T1003" i="10"/>
  <c r="S1003" i="10"/>
  <c r="R1003" i="10"/>
  <c r="Q1003" i="10"/>
  <c r="P1003" i="10"/>
  <c r="O1003" i="10"/>
  <c r="N1003" i="10"/>
  <c r="M1003" i="10"/>
  <c r="L1003" i="10"/>
  <c r="K1003" i="10"/>
  <c r="J1003" i="10"/>
  <c r="I1003" i="10"/>
  <c r="H1003" i="10"/>
  <c r="D1003" i="10"/>
  <c r="C1003" i="10"/>
  <c r="U1002" i="10"/>
  <c r="T1002" i="10"/>
  <c r="S1002" i="10"/>
  <c r="R1002" i="10"/>
  <c r="Q1002" i="10"/>
  <c r="P1002" i="10"/>
  <c r="O1002" i="10"/>
  <c r="N1002" i="10"/>
  <c r="M1002" i="10"/>
  <c r="L1002" i="10"/>
  <c r="K1002" i="10"/>
  <c r="J1002" i="10"/>
  <c r="I1002" i="10"/>
  <c r="H1002" i="10"/>
  <c r="D1002" i="10"/>
  <c r="C1002" i="10"/>
  <c r="U1001" i="10"/>
  <c r="T1001" i="10"/>
  <c r="S1001" i="10"/>
  <c r="R1001" i="10"/>
  <c r="Q1001" i="10"/>
  <c r="P1001" i="10"/>
  <c r="O1001" i="10"/>
  <c r="N1001" i="10"/>
  <c r="M1001" i="10"/>
  <c r="L1001" i="10"/>
  <c r="K1001" i="10"/>
  <c r="J1001" i="10"/>
  <c r="I1001" i="10"/>
  <c r="H1001" i="10"/>
  <c r="D1001" i="10"/>
  <c r="C1001" i="10"/>
  <c r="U1000" i="10"/>
  <c r="T1000" i="10"/>
  <c r="S1000" i="10"/>
  <c r="R1000" i="10"/>
  <c r="Q1000" i="10"/>
  <c r="P1000" i="10"/>
  <c r="O1000" i="10"/>
  <c r="N1000" i="10"/>
  <c r="M1000" i="10"/>
  <c r="L1000" i="10"/>
  <c r="K1000" i="10"/>
  <c r="J1000" i="10"/>
  <c r="I1000" i="10"/>
  <c r="H1000" i="10"/>
  <c r="D1000" i="10"/>
  <c r="C1000" i="10"/>
  <c r="U999" i="10"/>
  <c r="T999" i="10"/>
  <c r="S999" i="10"/>
  <c r="R999" i="10"/>
  <c r="Q999" i="10"/>
  <c r="P999" i="10"/>
  <c r="O999" i="10"/>
  <c r="N999" i="10"/>
  <c r="M999" i="10"/>
  <c r="L999" i="10"/>
  <c r="K999" i="10"/>
  <c r="J999" i="10"/>
  <c r="I999" i="10"/>
  <c r="H999" i="10"/>
  <c r="D999" i="10"/>
  <c r="C999" i="10"/>
  <c r="U998" i="10"/>
  <c r="T998" i="10"/>
  <c r="S998" i="10"/>
  <c r="R998" i="10"/>
  <c r="Q998" i="10"/>
  <c r="P998" i="10"/>
  <c r="O998" i="10"/>
  <c r="N998" i="10"/>
  <c r="M998" i="10"/>
  <c r="L998" i="10"/>
  <c r="K998" i="10"/>
  <c r="J998" i="10"/>
  <c r="I998" i="10"/>
  <c r="H998" i="10"/>
  <c r="D998" i="10"/>
  <c r="C998" i="10"/>
  <c r="U997" i="10"/>
  <c r="T997" i="10"/>
  <c r="S997" i="10"/>
  <c r="R997" i="10"/>
  <c r="Q997" i="10"/>
  <c r="P997" i="10"/>
  <c r="O997" i="10"/>
  <c r="N997" i="10"/>
  <c r="M997" i="10"/>
  <c r="L997" i="10"/>
  <c r="K997" i="10"/>
  <c r="J997" i="10"/>
  <c r="I997" i="10"/>
  <c r="H997" i="10"/>
  <c r="D997" i="10"/>
  <c r="C997" i="10"/>
  <c r="U996" i="10"/>
  <c r="T996" i="10"/>
  <c r="S996" i="10"/>
  <c r="R996" i="10"/>
  <c r="Q996" i="10"/>
  <c r="P996" i="10"/>
  <c r="O996" i="10"/>
  <c r="N996" i="10"/>
  <c r="M996" i="10"/>
  <c r="L996" i="10"/>
  <c r="K996" i="10"/>
  <c r="J996" i="10"/>
  <c r="I996" i="10"/>
  <c r="H996" i="10"/>
  <c r="D996" i="10"/>
  <c r="C996" i="10"/>
  <c r="U995" i="10"/>
  <c r="T995" i="10"/>
  <c r="S995" i="10"/>
  <c r="R995" i="10"/>
  <c r="Q995" i="10"/>
  <c r="P995" i="10"/>
  <c r="O995" i="10"/>
  <c r="N995" i="10"/>
  <c r="M995" i="10"/>
  <c r="L995" i="10"/>
  <c r="K995" i="10"/>
  <c r="J995" i="10"/>
  <c r="I995" i="10"/>
  <c r="H995" i="10"/>
  <c r="D995" i="10"/>
  <c r="C995" i="10"/>
  <c r="U994" i="10"/>
  <c r="T994" i="10"/>
  <c r="S994" i="10"/>
  <c r="R994" i="10"/>
  <c r="Q994" i="10"/>
  <c r="P994" i="10"/>
  <c r="O994" i="10"/>
  <c r="N994" i="10"/>
  <c r="M994" i="10"/>
  <c r="L994" i="10"/>
  <c r="K994" i="10"/>
  <c r="J994" i="10"/>
  <c r="I994" i="10"/>
  <c r="H994" i="10"/>
  <c r="D994" i="10"/>
  <c r="C994" i="10"/>
  <c r="U993" i="10"/>
  <c r="T993" i="10"/>
  <c r="S993" i="10"/>
  <c r="R993" i="10"/>
  <c r="Q993" i="10"/>
  <c r="P993" i="10"/>
  <c r="O993" i="10"/>
  <c r="N993" i="10"/>
  <c r="M993" i="10"/>
  <c r="L993" i="10"/>
  <c r="K993" i="10"/>
  <c r="J993" i="10"/>
  <c r="I993" i="10"/>
  <c r="H993" i="10"/>
  <c r="D993" i="10"/>
  <c r="C993" i="10"/>
  <c r="U992" i="10"/>
  <c r="T992" i="10"/>
  <c r="S992" i="10"/>
  <c r="R992" i="10"/>
  <c r="Q992" i="10"/>
  <c r="P992" i="10"/>
  <c r="O992" i="10"/>
  <c r="N992" i="10"/>
  <c r="M992" i="10"/>
  <c r="L992" i="10"/>
  <c r="K992" i="10"/>
  <c r="J992" i="10"/>
  <c r="I992" i="10"/>
  <c r="H992" i="10"/>
  <c r="D992" i="10"/>
  <c r="C992" i="10"/>
  <c r="U991" i="10"/>
  <c r="T991" i="10"/>
  <c r="S991" i="10"/>
  <c r="R991" i="10"/>
  <c r="Q991" i="10"/>
  <c r="P991" i="10"/>
  <c r="O991" i="10"/>
  <c r="N991" i="10"/>
  <c r="M991" i="10"/>
  <c r="L991" i="10"/>
  <c r="K991" i="10"/>
  <c r="J991" i="10"/>
  <c r="I991" i="10"/>
  <c r="H991" i="10"/>
  <c r="D991" i="10"/>
  <c r="C991" i="10"/>
  <c r="U990" i="10"/>
  <c r="T990" i="10"/>
  <c r="S990" i="10"/>
  <c r="R990" i="10"/>
  <c r="Q990" i="10"/>
  <c r="P990" i="10"/>
  <c r="O990" i="10"/>
  <c r="N990" i="10"/>
  <c r="M990" i="10"/>
  <c r="L990" i="10"/>
  <c r="K990" i="10"/>
  <c r="J990" i="10"/>
  <c r="I990" i="10"/>
  <c r="H990" i="10"/>
  <c r="D990" i="10"/>
  <c r="C990" i="10"/>
  <c r="U989" i="10"/>
  <c r="T989" i="10"/>
  <c r="S989" i="10"/>
  <c r="R989" i="10"/>
  <c r="Q989" i="10"/>
  <c r="P989" i="10"/>
  <c r="O989" i="10"/>
  <c r="N989" i="10"/>
  <c r="M989" i="10"/>
  <c r="L989" i="10"/>
  <c r="K989" i="10"/>
  <c r="J989" i="10"/>
  <c r="I989" i="10"/>
  <c r="H989" i="10"/>
  <c r="D989" i="10"/>
  <c r="C989" i="10"/>
  <c r="U988" i="10"/>
  <c r="T988" i="10"/>
  <c r="S988" i="10"/>
  <c r="R988" i="10"/>
  <c r="Q988" i="10"/>
  <c r="P988" i="10"/>
  <c r="O988" i="10"/>
  <c r="N988" i="10"/>
  <c r="M988" i="10"/>
  <c r="L988" i="10"/>
  <c r="K988" i="10"/>
  <c r="J988" i="10"/>
  <c r="I988" i="10"/>
  <c r="H988" i="10"/>
  <c r="D988" i="10"/>
  <c r="C988" i="10"/>
  <c r="U987" i="10"/>
  <c r="T987" i="10"/>
  <c r="S987" i="10"/>
  <c r="R987" i="10"/>
  <c r="Q987" i="10"/>
  <c r="P987" i="10"/>
  <c r="O987" i="10"/>
  <c r="N987" i="10"/>
  <c r="M987" i="10"/>
  <c r="L987" i="10"/>
  <c r="K987" i="10"/>
  <c r="J987" i="10"/>
  <c r="I987" i="10"/>
  <c r="H987" i="10"/>
  <c r="D987" i="10"/>
  <c r="C987" i="10"/>
  <c r="U986" i="10"/>
  <c r="T986" i="10"/>
  <c r="S986" i="10"/>
  <c r="R986" i="10"/>
  <c r="Q986" i="10"/>
  <c r="P986" i="10"/>
  <c r="O986" i="10"/>
  <c r="N986" i="10"/>
  <c r="M986" i="10"/>
  <c r="L986" i="10"/>
  <c r="K986" i="10"/>
  <c r="J986" i="10"/>
  <c r="I986" i="10"/>
  <c r="H986" i="10"/>
  <c r="D986" i="10"/>
  <c r="C986" i="10"/>
  <c r="U985" i="10"/>
  <c r="T985" i="10"/>
  <c r="S985" i="10"/>
  <c r="R985" i="10"/>
  <c r="Q985" i="10"/>
  <c r="P985" i="10"/>
  <c r="O985" i="10"/>
  <c r="N985" i="10"/>
  <c r="M985" i="10"/>
  <c r="L985" i="10"/>
  <c r="K985" i="10"/>
  <c r="J985" i="10"/>
  <c r="I985" i="10"/>
  <c r="H985" i="10"/>
  <c r="D985" i="10"/>
  <c r="C985" i="10"/>
  <c r="U984" i="10"/>
  <c r="T984" i="10"/>
  <c r="S984" i="10"/>
  <c r="R984" i="10"/>
  <c r="Q984" i="10"/>
  <c r="P984" i="10"/>
  <c r="O984" i="10"/>
  <c r="N984" i="10"/>
  <c r="M984" i="10"/>
  <c r="L984" i="10"/>
  <c r="K984" i="10"/>
  <c r="J984" i="10"/>
  <c r="I984" i="10"/>
  <c r="H984" i="10"/>
  <c r="D984" i="10"/>
  <c r="C984" i="10"/>
  <c r="U983" i="10"/>
  <c r="T983" i="10"/>
  <c r="S983" i="10"/>
  <c r="R983" i="10"/>
  <c r="Q983" i="10"/>
  <c r="P983" i="10"/>
  <c r="O983" i="10"/>
  <c r="N983" i="10"/>
  <c r="M983" i="10"/>
  <c r="L983" i="10"/>
  <c r="K983" i="10"/>
  <c r="J983" i="10"/>
  <c r="I983" i="10"/>
  <c r="H983" i="10"/>
  <c r="D983" i="10"/>
  <c r="C983" i="10"/>
  <c r="U982" i="10"/>
  <c r="T982" i="10"/>
  <c r="S982" i="10"/>
  <c r="R982" i="10"/>
  <c r="Q982" i="10"/>
  <c r="P982" i="10"/>
  <c r="O982" i="10"/>
  <c r="N982" i="10"/>
  <c r="M982" i="10"/>
  <c r="L982" i="10"/>
  <c r="K982" i="10"/>
  <c r="J982" i="10"/>
  <c r="I982" i="10"/>
  <c r="H982" i="10"/>
  <c r="D982" i="10"/>
  <c r="C982" i="10"/>
  <c r="U981" i="10"/>
  <c r="T981" i="10"/>
  <c r="S981" i="10"/>
  <c r="R981" i="10"/>
  <c r="Q981" i="10"/>
  <c r="P981" i="10"/>
  <c r="O981" i="10"/>
  <c r="N981" i="10"/>
  <c r="M981" i="10"/>
  <c r="L981" i="10"/>
  <c r="K981" i="10"/>
  <c r="J981" i="10"/>
  <c r="I981" i="10"/>
  <c r="H981" i="10"/>
  <c r="D981" i="10"/>
  <c r="C981" i="10"/>
  <c r="U980" i="10"/>
  <c r="T980" i="10"/>
  <c r="S980" i="10"/>
  <c r="R980" i="10"/>
  <c r="Q980" i="10"/>
  <c r="P980" i="10"/>
  <c r="O980" i="10"/>
  <c r="N980" i="10"/>
  <c r="M980" i="10"/>
  <c r="L980" i="10"/>
  <c r="K980" i="10"/>
  <c r="J980" i="10"/>
  <c r="I980" i="10"/>
  <c r="H980" i="10"/>
  <c r="D980" i="10"/>
  <c r="C980" i="10"/>
  <c r="U979" i="10"/>
  <c r="T979" i="10"/>
  <c r="S979" i="10"/>
  <c r="R979" i="10"/>
  <c r="Q979" i="10"/>
  <c r="P979" i="10"/>
  <c r="O979" i="10"/>
  <c r="N979" i="10"/>
  <c r="M979" i="10"/>
  <c r="L979" i="10"/>
  <c r="K979" i="10"/>
  <c r="J979" i="10"/>
  <c r="I979" i="10"/>
  <c r="H979" i="10"/>
  <c r="D979" i="10"/>
  <c r="C979" i="10"/>
  <c r="U978" i="10"/>
  <c r="T978" i="10"/>
  <c r="S978" i="10"/>
  <c r="R978" i="10"/>
  <c r="Q978" i="10"/>
  <c r="P978" i="10"/>
  <c r="O978" i="10"/>
  <c r="N978" i="10"/>
  <c r="M978" i="10"/>
  <c r="L978" i="10"/>
  <c r="K978" i="10"/>
  <c r="J978" i="10"/>
  <c r="I978" i="10"/>
  <c r="H978" i="10"/>
  <c r="D978" i="10"/>
  <c r="C978" i="10"/>
  <c r="U977" i="10"/>
  <c r="T977" i="10"/>
  <c r="S977" i="10"/>
  <c r="R977" i="10"/>
  <c r="Q977" i="10"/>
  <c r="P977" i="10"/>
  <c r="O977" i="10"/>
  <c r="N977" i="10"/>
  <c r="M977" i="10"/>
  <c r="L977" i="10"/>
  <c r="K977" i="10"/>
  <c r="J977" i="10"/>
  <c r="I977" i="10"/>
  <c r="H977" i="10"/>
  <c r="D977" i="10"/>
  <c r="C977" i="10"/>
  <c r="U976" i="10"/>
  <c r="T976" i="10"/>
  <c r="S976" i="10"/>
  <c r="R976" i="10"/>
  <c r="Q976" i="10"/>
  <c r="P976" i="10"/>
  <c r="O976" i="10"/>
  <c r="N976" i="10"/>
  <c r="M976" i="10"/>
  <c r="L976" i="10"/>
  <c r="K976" i="10"/>
  <c r="J976" i="10"/>
  <c r="I976" i="10"/>
  <c r="H976" i="10"/>
  <c r="D976" i="10"/>
  <c r="C976" i="10"/>
  <c r="U975" i="10"/>
  <c r="T975" i="10"/>
  <c r="S975" i="10"/>
  <c r="R975" i="10"/>
  <c r="Q975" i="10"/>
  <c r="P975" i="10"/>
  <c r="O975" i="10"/>
  <c r="N975" i="10"/>
  <c r="M975" i="10"/>
  <c r="L975" i="10"/>
  <c r="K975" i="10"/>
  <c r="J975" i="10"/>
  <c r="I975" i="10"/>
  <c r="H975" i="10"/>
  <c r="D975" i="10"/>
  <c r="C975" i="10"/>
  <c r="U974" i="10"/>
  <c r="T974" i="10"/>
  <c r="S974" i="10"/>
  <c r="R974" i="10"/>
  <c r="Q974" i="10"/>
  <c r="P974" i="10"/>
  <c r="O974" i="10"/>
  <c r="N974" i="10"/>
  <c r="M974" i="10"/>
  <c r="L974" i="10"/>
  <c r="K974" i="10"/>
  <c r="J974" i="10"/>
  <c r="I974" i="10"/>
  <c r="H974" i="10"/>
  <c r="D974" i="10"/>
  <c r="C974" i="10"/>
  <c r="U973" i="10"/>
  <c r="T973" i="10"/>
  <c r="S973" i="10"/>
  <c r="R973" i="10"/>
  <c r="Q973" i="10"/>
  <c r="P973" i="10"/>
  <c r="O973" i="10"/>
  <c r="N973" i="10"/>
  <c r="M973" i="10"/>
  <c r="L973" i="10"/>
  <c r="K973" i="10"/>
  <c r="J973" i="10"/>
  <c r="I973" i="10"/>
  <c r="H973" i="10"/>
  <c r="D973" i="10"/>
  <c r="C973" i="10"/>
  <c r="U972" i="10"/>
  <c r="T972" i="10"/>
  <c r="S972" i="10"/>
  <c r="R972" i="10"/>
  <c r="Q972" i="10"/>
  <c r="P972" i="10"/>
  <c r="O972" i="10"/>
  <c r="N972" i="10"/>
  <c r="M972" i="10"/>
  <c r="L972" i="10"/>
  <c r="K972" i="10"/>
  <c r="J972" i="10"/>
  <c r="I972" i="10"/>
  <c r="H972" i="10"/>
  <c r="D972" i="10"/>
  <c r="C972" i="10"/>
  <c r="U971" i="10"/>
  <c r="T971" i="10"/>
  <c r="S971" i="10"/>
  <c r="R971" i="10"/>
  <c r="Q971" i="10"/>
  <c r="P971" i="10"/>
  <c r="O971" i="10"/>
  <c r="N971" i="10"/>
  <c r="M971" i="10"/>
  <c r="L971" i="10"/>
  <c r="K971" i="10"/>
  <c r="J971" i="10"/>
  <c r="I971" i="10"/>
  <c r="H971" i="10"/>
  <c r="D971" i="10"/>
  <c r="C971" i="10"/>
  <c r="U970" i="10"/>
  <c r="T970" i="10"/>
  <c r="S970" i="10"/>
  <c r="R970" i="10"/>
  <c r="Q970" i="10"/>
  <c r="P970" i="10"/>
  <c r="O970" i="10"/>
  <c r="N970" i="10"/>
  <c r="M970" i="10"/>
  <c r="L970" i="10"/>
  <c r="K970" i="10"/>
  <c r="J970" i="10"/>
  <c r="I970" i="10"/>
  <c r="H970" i="10"/>
  <c r="D970" i="10"/>
  <c r="C970" i="10"/>
  <c r="U969" i="10"/>
  <c r="T969" i="10"/>
  <c r="S969" i="10"/>
  <c r="R969" i="10"/>
  <c r="Q969" i="10"/>
  <c r="P969" i="10"/>
  <c r="O969" i="10"/>
  <c r="N969" i="10"/>
  <c r="M969" i="10"/>
  <c r="L969" i="10"/>
  <c r="K969" i="10"/>
  <c r="J969" i="10"/>
  <c r="I969" i="10"/>
  <c r="H969" i="10"/>
  <c r="D969" i="10"/>
  <c r="C969" i="10"/>
  <c r="U968" i="10"/>
  <c r="T968" i="10"/>
  <c r="S968" i="10"/>
  <c r="R968" i="10"/>
  <c r="Q968" i="10"/>
  <c r="P968" i="10"/>
  <c r="O968" i="10"/>
  <c r="N968" i="10"/>
  <c r="M968" i="10"/>
  <c r="L968" i="10"/>
  <c r="K968" i="10"/>
  <c r="J968" i="10"/>
  <c r="I968" i="10"/>
  <c r="H968" i="10"/>
  <c r="D968" i="10"/>
  <c r="C968" i="10"/>
  <c r="U967" i="10"/>
  <c r="T967" i="10"/>
  <c r="S967" i="10"/>
  <c r="R967" i="10"/>
  <c r="Q967" i="10"/>
  <c r="P967" i="10"/>
  <c r="O967" i="10"/>
  <c r="N967" i="10"/>
  <c r="M967" i="10"/>
  <c r="L967" i="10"/>
  <c r="K967" i="10"/>
  <c r="J967" i="10"/>
  <c r="I967" i="10"/>
  <c r="H967" i="10"/>
  <c r="D967" i="10"/>
  <c r="C967" i="10"/>
  <c r="U966" i="10"/>
  <c r="T966" i="10"/>
  <c r="S966" i="10"/>
  <c r="R966" i="10"/>
  <c r="Q966" i="10"/>
  <c r="P966" i="10"/>
  <c r="O966" i="10"/>
  <c r="N966" i="10"/>
  <c r="M966" i="10"/>
  <c r="L966" i="10"/>
  <c r="K966" i="10"/>
  <c r="J966" i="10"/>
  <c r="I966" i="10"/>
  <c r="H966" i="10"/>
  <c r="D966" i="10"/>
  <c r="C966" i="10"/>
  <c r="U965" i="10"/>
  <c r="T965" i="10"/>
  <c r="S965" i="10"/>
  <c r="R965" i="10"/>
  <c r="Q965" i="10"/>
  <c r="P965" i="10"/>
  <c r="O965" i="10"/>
  <c r="N965" i="10"/>
  <c r="M965" i="10"/>
  <c r="L965" i="10"/>
  <c r="K965" i="10"/>
  <c r="J965" i="10"/>
  <c r="I965" i="10"/>
  <c r="H965" i="10"/>
  <c r="D965" i="10"/>
  <c r="C965" i="10"/>
  <c r="U964" i="10"/>
  <c r="T964" i="10"/>
  <c r="S964" i="10"/>
  <c r="R964" i="10"/>
  <c r="Q964" i="10"/>
  <c r="P964" i="10"/>
  <c r="O964" i="10"/>
  <c r="N964" i="10"/>
  <c r="M964" i="10"/>
  <c r="L964" i="10"/>
  <c r="K964" i="10"/>
  <c r="J964" i="10"/>
  <c r="I964" i="10"/>
  <c r="H964" i="10"/>
  <c r="D964" i="10"/>
  <c r="C964" i="10"/>
  <c r="U963" i="10"/>
  <c r="T963" i="10"/>
  <c r="S963" i="10"/>
  <c r="R963" i="10"/>
  <c r="Q963" i="10"/>
  <c r="P963" i="10"/>
  <c r="O963" i="10"/>
  <c r="N963" i="10"/>
  <c r="M963" i="10"/>
  <c r="L963" i="10"/>
  <c r="K963" i="10"/>
  <c r="J963" i="10"/>
  <c r="I963" i="10"/>
  <c r="H963" i="10"/>
  <c r="D963" i="10"/>
  <c r="C963" i="10"/>
  <c r="U962" i="10"/>
  <c r="T962" i="10"/>
  <c r="S962" i="10"/>
  <c r="R962" i="10"/>
  <c r="Q962" i="10"/>
  <c r="P962" i="10"/>
  <c r="O962" i="10"/>
  <c r="N962" i="10"/>
  <c r="M962" i="10"/>
  <c r="L962" i="10"/>
  <c r="K962" i="10"/>
  <c r="J962" i="10"/>
  <c r="I962" i="10"/>
  <c r="H962" i="10"/>
  <c r="D962" i="10"/>
  <c r="C962" i="10"/>
  <c r="U961" i="10"/>
  <c r="T961" i="10"/>
  <c r="S961" i="10"/>
  <c r="R961" i="10"/>
  <c r="Q961" i="10"/>
  <c r="P961" i="10"/>
  <c r="O961" i="10"/>
  <c r="N961" i="10"/>
  <c r="M961" i="10"/>
  <c r="L961" i="10"/>
  <c r="K961" i="10"/>
  <c r="J961" i="10"/>
  <c r="I961" i="10"/>
  <c r="H961" i="10"/>
  <c r="D961" i="10"/>
  <c r="C961" i="10"/>
  <c r="U960" i="10"/>
  <c r="T960" i="10"/>
  <c r="S960" i="10"/>
  <c r="R960" i="10"/>
  <c r="Q960" i="10"/>
  <c r="P960" i="10"/>
  <c r="O960" i="10"/>
  <c r="N960" i="10"/>
  <c r="M960" i="10"/>
  <c r="L960" i="10"/>
  <c r="K960" i="10"/>
  <c r="J960" i="10"/>
  <c r="I960" i="10"/>
  <c r="H960" i="10"/>
  <c r="D960" i="10"/>
  <c r="C960" i="10"/>
  <c r="U959" i="10"/>
  <c r="T959" i="10"/>
  <c r="S959" i="10"/>
  <c r="R959" i="10"/>
  <c r="Q959" i="10"/>
  <c r="P959" i="10"/>
  <c r="O959" i="10"/>
  <c r="N959" i="10"/>
  <c r="M959" i="10"/>
  <c r="L959" i="10"/>
  <c r="K959" i="10"/>
  <c r="J959" i="10"/>
  <c r="I959" i="10"/>
  <c r="H959" i="10"/>
  <c r="D959" i="10"/>
  <c r="C959" i="10"/>
  <c r="U958" i="10"/>
  <c r="T958" i="10"/>
  <c r="S958" i="10"/>
  <c r="R958" i="10"/>
  <c r="Q958" i="10"/>
  <c r="P958" i="10"/>
  <c r="O958" i="10"/>
  <c r="N958" i="10"/>
  <c r="M958" i="10"/>
  <c r="L958" i="10"/>
  <c r="K958" i="10"/>
  <c r="J958" i="10"/>
  <c r="I958" i="10"/>
  <c r="H958" i="10"/>
  <c r="D958" i="10"/>
  <c r="C958" i="10"/>
  <c r="U957" i="10"/>
  <c r="T957" i="10"/>
  <c r="S957" i="10"/>
  <c r="R957" i="10"/>
  <c r="Q957" i="10"/>
  <c r="P957" i="10"/>
  <c r="O957" i="10"/>
  <c r="N957" i="10"/>
  <c r="M957" i="10"/>
  <c r="L957" i="10"/>
  <c r="K957" i="10"/>
  <c r="J957" i="10"/>
  <c r="I957" i="10"/>
  <c r="H957" i="10"/>
  <c r="D957" i="10"/>
  <c r="C957" i="10"/>
  <c r="U956" i="10"/>
  <c r="T956" i="10"/>
  <c r="S956" i="10"/>
  <c r="R956" i="10"/>
  <c r="Q956" i="10"/>
  <c r="P956" i="10"/>
  <c r="O956" i="10"/>
  <c r="N956" i="10"/>
  <c r="M956" i="10"/>
  <c r="L956" i="10"/>
  <c r="K956" i="10"/>
  <c r="J956" i="10"/>
  <c r="I956" i="10"/>
  <c r="H956" i="10"/>
  <c r="D956" i="10"/>
  <c r="C956" i="10"/>
  <c r="U955" i="10"/>
  <c r="T955" i="10"/>
  <c r="S955" i="10"/>
  <c r="R955" i="10"/>
  <c r="Q955" i="10"/>
  <c r="P955" i="10"/>
  <c r="O955" i="10"/>
  <c r="N955" i="10"/>
  <c r="M955" i="10"/>
  <c r="L955" i="10"/>
  <c r="K955" i="10"/>
  <c r="J955" i="10"/>
  <c r="I955" i="10"/>
  <c r="H955" i="10"/>
  <c r="D955" i="10"/>
  <c r="C955" i="10"/>
  <c r="U954" i="10"/>
  <c r="T954" i="10"/>
  <c r="S954" i="10"/>
  <c r="R954" i="10"/>
  <c r="Q954" i="10"/>
  <c r="P954" i="10"/>
  <c r="O954" i="10"/>
  <c r="N954" i="10"/>
  <c r="M954" i="10"/>
  <c r="L954" i="10"/>
  <c r="K954" i="10"/>
  <c r="J954" i="10"/>
  <c r="I954" i="10"/>
  <c r="H954" i="10"/>
  <c r="D954" i="10"/>
  <c r="C954" i="10"/>
  <c r="U953" i="10"/>
  <c r="T953" i="10"/>
  <c r="S953" i="10"/>
  <c r="R953" i="10"/>
  <c r="Q953" i="10"/>
  <c r="P953" i="10"/>
  <c r="O953" i="10"/>
  <c r="N953" i="10"/>
  <c r="M953" i="10"/>
  <c r="L953" i="10"/>
  <c r="K953" i="10"/>
  <c r="J953" i="10"/>
  <c r="I953" i="10"/>
  <c r="H953" i="10"/>
  <c r="D953" i="10"/>
  <c r="C953" i="10"/>
  <c r="U952" i="10"/>
  <c r="T952" i="10"/>
  <c r="S952" i="10"/>
  <c r="R952" i="10"/>
  <c r="Q952" i="10"/>
  <c r="P952" i="10"/>
  <c r="O952" i="10"/>
  <c r="N952" i="10"/>
  <c r="M952" i="10"/>
  <c r="L952" i="10"/>
  <c r="K952" i="10"/>
  <c r="J952" i="10"/>
  <c r="I952" i="10"/>
  <c r="H952" i="10"/>
  <c r="D952" i="10"/>
  <c r="C952" i="10"/>
  <c r="U951" i="10"/>
  <c r="T951" i="10"/>
  <c r="S951" i="10"/>
  <c r="R951" i="10"/>
  <c r="Q951" i="10"/>
  <c r="P951" i="10"/>
  <c r="O951" i="10"/>
  <c r="N951" i="10"/>
  <c r="M951" i="10"/>
  <c r="L951" i="10"/>
  <c r="K951" i="10"/>
  <c r="J951" i="10"/>
  <c r="I951" i="10"/>
  <c r="H951" i="10"/>
  <c r="D951" i="10"/>
  <c r="C951" i="10"/>
  <c r="U950" i="10"/>
  <c r="T950" i="10"/>
  <c r="S950" i="10"/>
  <c r="R950" i="10"/>
  <c r="Q950" i="10"/>
  <c r="P950" i="10"/>
  <c r="O950" i="10"/>
  <c r="N950" i="10"/>
  <c r="M950" i="10"/>
  <c r="L950" i="10"/>
  <c r="K950" i="10"/>
  <c r="J950" i="10"/>
  <c r="I950" i="10"/>
  <c r="H950" i="10"/>
  <c r="D950" i="10"/>
  <c r="C950" i="10"/>
  <c r="U949" i="10"/>
  <c r="T949" i="10"/>
  <c r="S949" i="10"/>
  <c r="R949" i="10"/>
  <c r="Q949" i="10"/>
  <c r="P949" i="10"/>
  <c r="O949" i="10"/>
  <c r="N949" i="10"/>
  <c r="M949" i="10"/>
  <c r="L949" i="10"/>
  <c r="K949" i="10"/>
  <c r="J949" i="10"/>
  <c r="I949" i="10"/>
  <c r="H949" i="10"/>
  <c r="D949" i="10"/>
  <c r="C949" i="10"/>
  <c r="U948" i="10"/>
  <c r="T948" i="10"/>
  <c r="S948" i="10"/>
  <c r="R948" i="10"/>
  <c r="Q948" i="10"/>
  <c r="P948" i="10"/>
  <c r="O948" i="10"/>
  <c r="N948" i="10"/>
  <c r="M948" i="10"/>
  <c r="L948" i="10"/>
  <c r="K948" i="10"/>
  <c r="J948" i="10"/>
  <c r="I948" i="10"/>
  <c r="H948" i="10"/>
  <c r="D948" i="10"/>
  <c r="C948" i="10"/>
  <c r="U947" i="10"/>
  <c r="T947" i="10"/>
  <c r="S947" i="10"/>
  <c r="R947" i="10"/>
  <c r="Q947" i="10"/>
  <c r="P947" i="10"/>
  <c r="O947" i="10"/>
  <c r="N947" i="10"/>
  <c r="M947" i="10"/>
  <c r="L947" i="10"/>
  <c r="K947" i="10"/>
  <c r="J947" i="10"/>
  <c r="I947" i="10"/>
  <c r="H947" i="10"/>
  <c r="D947" i="10"/>
  <c r="C947" i="10"/>
  <c r="U946" i="10"/>
  <c r="T946" i="10"/>
  <c r="S946" i="10"/>
  <c r="R946" i="10"/>
  <c r="Q946" i="10"/>
  <c r="P946" i="10"/>
  <c r="O946" i="10"/>
  <c r="N946" i="10"/>
  <c r="M946" i="10"/>
  <c r="L946" i="10"/>
  <c r="K946" i="10"/>
  <c r="J946" i="10"/>
  <c r="I946" i="10"/>
  <c r="H946" i="10"/>
  <c r="D946" i="10"/>
  <c r="C946" i="10"/>
  <c r="U945" i="10"/>
  <c r="T945" i="10"/>
  <c r="S945" i="10"/>
  <c r="R945" i="10"/>
  <c r="Q945" i="10"/>
  <c r="P945" i="10"/>
  <c r="O945" i="10"/>
  <c r="N945" i="10"/>
  <c r="M945" i="10"/>
  <c r="L945" i="10"/>
  <c r="K945" i="10"/>
  <c r="J945" i="10"/>
  <c r="I945" i="10"/>
  <c r="H945" i="10"/>
  <c r="D945" i="10"/>
  <c r="C945" i="10"/>
  <c r="U944" i="10"/>
  <c r="T944" i="10"/>
  <c r="S944" i="10"/>
  <c r="R944" i="10"/>
  <c r="Q944" i="10"/>
  <c r="P944" i="10"/>
  <c r="O944" i="10"/>
  <c r="N944" i="10"/>
  <c r="M944" i="10"/>
  <c r="L944" i="10"/>
  <c r="K944" i="10"/>
  <c r="J944" i="10"/>
  <c r="I944" i="10"/>
  <c r="H944" i="10"/>
  <c r="D944" i="10"/>
  <c r="C944" i="10"/>
  <c r="U943" i="10"/>
  <c r="T943" i="10"/>
  <c r="S943" i="10"/>
  <c r="R943" i="10"/>
  <c r="Q943" i="10"/>
  <c r="P943" i="10"/>
  <c r="O943" i="10"/>
  <c r="N943" i="10"/>
  <c r="M943" i="10"/>
  <c r="L943" i="10"/>
  <c r="K943" i="10"/>
  <c r="J943" i="10"/>
  <c r="I943" i="10"/>
  <c r="H943" i="10"/>
  <c r="D943" i="10"/>
  <c r="C943" i="10"/>
  <c r="U942" i="10"/>
  <c r="T942" i="10"/>
  <c r="S942" i="10"/>
  <c r="R942" i="10"/>
  <c r="Q942" i="10"/>
  <c r="P942" i="10"/>
  <c r="O942" i="10"/>
  <c r="N942" i="10"/>
  <c r="M942" i="10"/>
  <c r="L942" i="10"/>
  <c r="K942" i="10"/>
  <c r="J942" i="10"/>
  <c r="I942" i="10"/>
  <c r="H942" i="10"/>
  <c r="D942" i="10"/>
  <c r="C942" i="10"/>
  <c r="U941" i="10"/>
  <c r="T941" i="10"/>
  <c r="S941" i="10"/>
  <c r="R941" i="10"/>
  <c r="Q941" i="10"/>
  <c r="P941" i="10"/>
  <c r="O941" i="10"/>
  <c r="N941" i="10"/>
  <c r="M941" i="10"/>
  <c r="L941" i="10"/>
  <c r="K941" i="10"/>
  <c r="J941" i="10"/>
  <c r="I941" i="10"/>
  <c r="H941" i="10"/>
  <c r="D941" i="10"/>
  <c r="C941" i="10"/>
  <c r="U940" i="10"/>
  <c r="T940" i="10"/>
  <c r="S940" i="10"/>
  <c r="R940" i="10"/>
  <c r="Q940" i="10"/>
  <c r="P940" i="10"/>
  <c r="O940" i="10"/>
  <c r="N940" i="10"/>
  <c r="M940" i="10"/>
  <c r="L940" i="10"/>
  <c r="K940" i="10"/>
  <c r="J940" i="10"/>
  <c r="I940" i="10"/>
  <c r="H940" i="10"/>
  <c r="D940" i="10"/>
  <c r="C940" i="10"/>
  <c r="U939" i="10"/>
  <c r="T939" i="10"/>
  <c r="S939" i="10"/>
  <c r="R939" i="10"/>
  <c r="Q939" i="10"/>
  <c r="P939" i="10"/>
  <c r="O939" i="10"/>
  <c r="N939" i="10"/>
  <c r="M939" i="10"/>
  <c r="L939" i="10"/>
  <c r="K939" i="10"/>
  <c r="J939" i="10"/>
  <c r="I939" i="10"/>
  <c r="H939" i="10"/>
  <c r="D939" i="10"/>
  <c r="C939" i="10"/>
  <c r="U938" i="10"/>
  <c r="T938" i="10"/>
  <c r="S938" i="10"/>
  <c r="R938" i="10"/>
  <c r="Q938" i="10"/>
  <c r="P938" i="10"/>
  <c r="O938" i="10"/>
  <c r="N938" i="10"/>
  <c r="M938" i="10"/>
  <c r="L938" i="10"/>
  <c r="K938" i="10"/>
  <c r="J938" i="10"/>
  <c r="I938" i="10"/>
  <c r="H938" i="10"/>
  <c r="D938" i="10"/>
  <c r="C938" i="10"/>
  <c r="U937" i="10"/>
  <c r="T937" i="10"/>
  <c r="S937" i="10"/>
  <c r="R937" i="10"/>
  <c r="Q937" i="10"/>
  <c r="P937" i="10"/>
  <c r="O937" i="10"/>
  <c r="N937" i="10"/>
  <c r="M937" i="10"/>
  <c r="L937" i="10"/>
  <c r="K937" i="10"/>
  <c r="J937" i="10"/>
  <c r="I937" i="10"/>
  <c r="H937" i="10"/>
  <c r="D937" i="10"/>
  <c r="C937" i="10"/>
  <c r="U936" i="10"/>
  <c r="T936" i="10"/>
  <c r="S936" i="10"/>
  <c r="R936" i="10"/>
  <c r="Q936" i="10"/>
  <c r="P936" i="10"/>
  <c r="O936" i="10"/>
  <c r="N936" i="10"/>
  <c r="M936" i="10"/>
  <c r="L936" i="10"/>
  <c r="K936" i="10"/>
  <c r="J936" i="10"/>
  <c r="I936" i="10"/>
  <c r="H936" i="10"/>
  <c r="D936" i="10"/>
  <c r="C936" i="10"/>
  <c r="U935" i="10"/>
  <c r="T935" i="10"/>
  <c r="S935" i="10"/>
  <c r="R935" i="10"/>
  <c r="Q935" i="10"/>
  <c r="P935" i="10"/>
  <c r="O935" i="10"/>
  <c r="N935" i="10"/>
  <c r="M935" i="10"/>
  <c r="L935" i="10"/>
  <c r="K935" i="10"/>
  <c r="J935" i="10"/>
  <c r="I935" i="10"/>
  <c r="H935" i="10"/>
  <c r="D935" i="10"/>
  <c r="C935" i="10"/>
  <c r="U934" i="10"/>
  <c r="T934" i="10"/>
  <c r="S934" i="10"/>
  <c r="R934" i="10"/>
  <c r="Q934" i="10"/>
  <c r="P934" i="10"/>
  <c r="O934" i="10"/>
  <c r="N934" i="10"/>
  <c r="M934" i="10"/>
  <c r="L934" i="10"/>
  <c r="K934" i="10"/>
  <c r="J934" i="10"/>
  <c r="I934" i="10"/>
  <c r="H934" i="10"/>
  <c r="D934" i="10"/>
  <c r="C934" i="10"/>
  <c r="U933" i="10"/>
  <c r="T933" i="10"/>
  <c r="S933" i="10"/>
  <c r="R933" i="10"/>
  <c r="Q933" i="10"/>
  <c r="P933" i="10"/>
  <c r="O933" i="10"/>
  <c r="N933" i="10"/>
  <c r="M933" i="10"/>
  <c r="L933" i="10"/>
  <c r="K933" i="10"/>
  <c r="J933" i="10"/>
  <c r="I933" i="10"/>
  <c r="H933" i="10"/>
  <c r="D933" i="10"/>
  <c r="C933" i="10"/>
  <c r="U932" i="10"/>
  <c r="T932" i="10"/>
  <c r="S932" i="10"/>
  <c r="R932" i="10"/>
  <c r="Q932" i="10"/>
  <c r="P932" i="10"/>
  <c r="O932" i="10"/>
  <c r="N932" i="10"/>
  <c r="M932" i="10"/>
  <c r="L932" i="10"/>
  <c r="K932" i="10"/>
  <c r="J932" i="10"/>
  <c r="I932" i="10"/>
  <c r="H932" i="10"/>
  <c r="D932" i="10"/>
  <c r="C932" i="10"/>
  <c r="U931" i="10"/>
  <c r="T931" i="10"/>
  <c r="S931" i="10"/>
  <c r="R931" i="10"/>
  <c r="Q931" i="10"/>
  <c r="P931" i="10"/>
  <c r="O931" i="10"/>
  <c r="N931" i="10"/>
  <c r="M931" i="10"/>
  <c r="L931" i="10"/>
  <c r="K931" i="10"/>
  <c r="J931" i="10"/>
  <c r="I931" i="10"/>
  <c r="H931" i="10"/>
  <c r="D931" i="10"/>
  <c r="C931" i="10"/>
  <c r="U930" i="10"/>
  <c r="T930" i="10"/>
  <c r="S930" i="10"/>
  <c r="R930" i="10"/>
  <c r="Q930" i="10"/>
  <c r="P930" i="10"/>
  <c r="O930" i="10"/>
  <c r="N930" i="10"/>
  <c r="M930" i="10"/>
  <c r="L930" i="10"/>
  <c r="K930" i="10"/>
  <c r="J930" i="10"/>
  <c r="I930" i="10"/>
  <c r="H930" i="10"/>
  <c r="D930" i="10"/>
  <c r="C930" i="10"/>
  <c r="U929" i="10"/>
  <c r="T929" i="10"/>
  <c r="S929" i="10"/>
  <c r="R929" i="10"/>
  <c r="Q929" i="10"/>
  <c r="P929" i="10"/>
  <c r="O929" i="10"/>
  <c r="N929" i="10"/>
  <c r="M929" i="10"/>
  <c r="L929" i="10"/>
  <c r="K929" i="10"/>
  <c r="J929" i="10"/>
  <c r="I929" i="10"/>
  <c r="H929" i="10"/>
  <c r="D929" i="10"/>
  <c r="C929" i="10"/>
  <c r="U928" i="10"/>
  <c r="T928" i="10"/>
  <c r="S928" i="10"/>
  <c r="R928" i="10"/>
  <c r="Q928" i="10"/>
  <c r="P928" i="10"/>
  <c r="O928" i="10"/>
  <c r="N928" i="10"/>
  <c r="M928" i="10"/>
  <c r="L928" i="10"/>
  <c r="K928" i="10"/>
  <c r="J928" i="10"/>
  <c r="I928" i="10"/>
  <c r="H928" i="10"/>
  <c r="D928" i="10"/>
  <c r="C928" i="10"/>
  <c r="U927" i="10"/>
  <c r="T927" i="10"/>
  <c r="S927" i="10"/>
  <c r="R927" i="10"/>
  <c r="Q927" i="10"/>
  <c r="P927" i="10"/>
  <c r="O927" i="10"/>
  <c r="N927" i="10"/>
  <c r="M927" i="10"/>
  <c r="L927" i="10"/>
  <c r="K927" i="10"/>
  <c r="J927" i="10"/>
  <c r="I927" i="10"/>
  <c r="H927" i="10"/>
  <c r="D927" i="10"/>
  <c r="C927" i="10"/>
  <c r="U926" i="10"/>
  <c r="T926" i="10"/>
  <c r="S926" i="10"/>
  <c r="R926" i="10"/>
  <c r="Q926" i="10"/>
  <c r="P926" i="10"/>
  <c r="O926" i="10"/>
  <c r="N926" i="10"/>
  <c r="M926" i="10"/>
  <c r="L926" i="10"/>
  <c r="K926" i="10"/>
  <c r="J926" i="10"/>
  <c r="I926" i="10"/>
  <c r="H926" i="10"/>
  <c r="D926" i="10"/>
  <c r="C926" i="10"/>
  <c r="U925" i="10"/>
  <c r="T925" i="10"/>
  <c r="S925" i="10"/>
  <c r="R925" i="10"/>
  <c r="Q925" i="10"/>
  <c r="P925" i="10"/>
  <c r="O925" i="10"/>
  <c r="N925" i="10"/>
  <c r="M925" i="10"/>
  <c r="L925" i="10"/>
  <c r="K925" i="10"/>
  <c r="J925" i="10"/>
  <c r="I925" i="10"/>
  <c r="H925" i="10"/>
  <c r="D925" i="10"/>
  <c r="C925" i="10"/>
  <c r="U924" i="10"/>
  <c r="T924" i="10"/>
  <c r="S924" i="10"/>
  <c r="R924" i="10"/>
  <c r="Q924" i="10"/>
  <c r="P924" i="10"/>
  <c r="O924" i="10"/>
  <c r="N924" i="10"/>
  <c r="M924" i="10"/>
  <c r="L924" i="10"/>
  <c r="K924" i="10"/>
  <c r="J924" i="10"/>
  <c r="I924" i="10"/>
  <c r="H924" i="10"/>
  <c r="D924" i="10"/>
  <c r="C924" i="10"/>
  <c r="U923" i="10"/>
  <c r="T923" i="10"/>
  <c r="S923" i="10"/>
  <c r="R923" i="10"/>
  <c r="Q923" i="10"/>
  <c r="P923" i="10"/>
  <c r="O923" i="10"/>
  <c r="N923" i="10"/>
  <c r="M923" i="10"/>
  <c r="L923" i="10"/>
  <c r="K923" i="10"/>
  <c r="J923" i="10"/>
  <c r="I923" i="10"/>
  <c r="H923" i="10"/>
  <c r="D923" i="10"/>
  <c r="C923" i="10"/>
  <c r="U922" i="10"/>
  <c r="T922" i="10"/>
  <c r="S922" i="10"/>
  <c r="R922" i="10"/>
  <c r="Q922" i="10"/>
  <c r="P922" i="10"/>
  <c r="O922" i="10"/>
  <c r="N922" i="10"/>
  <c r="M922" i="10"/>
  <c r="L922" i="10"/>
  <c r="K922" i="10"/>
  <c r="J922" i="10"/>
  <c r="I922" i="10"/>
  <c r="H922" i="10"/>
  <c r="D922" i="10"/>
  <c r="C922" i="10"/>
  <c r="U921" i="10"/>
  <c r="T921" i="10"/>
  <c r="S921" i="10"/>
  <c r="R921" i="10"/>
  <c r="Q921" i="10"/>
  <c r="P921" i="10"/>
  <c r="O921" i="10"/>
  <c r="N921" i="10"/>
  <c r="M921" i="10"/>
  <c r="L921" i="10"/>
  <c r="K921" i="10"/>
  <c r="J921" i="10"/>
  <c r="I921" i="10"/>
  <c r="H921" i="10"/>
  <c r="D921" i="10"/>
  <c r="C921" i="10"/>
  <c r="U920" i="10"/>
  <c r="T920" i="10"/>
  <c r="S920" i="10"/>
  <c r="R920" i="10"/>
  <c r="Q920" i="10"/>
  <c r="P920" i="10"/>
  <c r="O920" i="10"/>
  <c r="N920" i="10"/>
  <c r="M920" i="10"/>
  <c r="L920" i="10"/>
  <c r="K920" i="10"/>
  <c r="J920" i="10"/>
  <c r="I920" i="10"/>
  <c r="H920" i="10"/>
  <c r="D920" i="10"/>
  <c r="C920" i="10"/>
  <c r="U919" i="10"/>
  <c r="T919" i="10"/>
  <c r="S919" i="10"/>
  <c r="R919" i="10"/>
  <c r="Q919" i="10"/>
  <c r="P919" i="10"/>
  <c r="O919" i="10"/>
  <c r="N919" i="10"/>
  <c r="M919" i="10"/>
  <c r="L919" i="10"/>
  <c r="K919" i="10"/>
  <c r="J919" i="10"/>
  <c r="I919" i="10"/>
  <c r="H919" i="10"/>
  <c r="D919" i="10"/>
  <c r="C919" i="10"/>
  <c r="U918" i="10"/>
  <c r="T918" i="10"/>
  <c r="S918" i="10"/>
  <c r="R918" i="10"/>
  <c r="Q918" i="10"/>
  <c r="P918" i="10"/>
  <c r="O918" i="10"/>
  <c r="N918" i="10"/>
  <c r="M918" i="10"/>
  <c r="L918" i="10"/>
  <c r="K918" i="10"/>
  <c r="J918" i="10"/>
  <c r="I918" i="10"/>
  <c r="H918" i="10"/>
  <c r="D918" i="10"/>
  <c r="C918" i="10"/>
  <c r="U917" i="10"/>
  <c r="T917" i="10"/>
  <c r="S917" i="10"/>
  <c r="R917" i="10"/>
  <c r="Q917" i="10"/>
  <c r="P917" i="10"/>
  <c r="O917" i="10"/>
  <c r="N917" i="10"/>
  <c r="M917" i="10"/>
  <c r="L917" i="10"/>
  <c r="K917" i="10"/>
  <c r="J917" i="10"/>
  <c r="I917" i="10"/>
  <c r="H917" i="10"/>
  <c r="D917" i="10"/>
  <c r="C917" i="10"/>
  <c r="U916" i="10"/>
  <c r="T916" i="10"/>
  <c r="S916" i="10"/>
  <c r="R916" i="10"/>
  <c r="Q916" i="10"/>
  <c r="P916" i="10"/>
  <c r="O916" i="10"/>
  <c r="N916" i="10"/>
  <c r="M916" i="10"/>
  <c r="L916" i="10"/>
  <c r="K916" i="10"/>
  <c r="J916" i="10"/>
  <c r="I916" i="10"/>
  <c r="H916" i="10"/>
  <c r="D916" i="10"/>
  <c r="C916" i="10"/>
  <c r="U915" i="10"/>
  <c r="T915" i="10"/>
  <c r="S915" i="10"/>
  <c r="R915" i="10"/>
  <c r="Q915" i="10"/>
  <c r="P915" i="10"/>
  <c r="O915" i="10"/>
  <c r="N915" i="10"/>
  <c r="M915" i="10"/>
  <c r="L915" i="10"/>
  <c r="K915" i="10"/>
  <c r="J915" i="10"/>
  <c r="I915" i="10"/>
  <c r="H915" i="10"/>
  <c r="D915" i="10"/>
  <c r="C915" i="10"/>
  <c r="U914" i="10"/>
  <c r="T914" i="10"/>
  <c r="S914" i="10"/>
  <c r="R914" i="10"/>
  <c r="Q914" i="10"/>
  <c r="P914" i="10"/>
  <c r="O914" i="10"/>
  <c r="N914" i="10"/>
  <c r="M914" i="10"/>
  <c r="L914" i="10"/>
  <c r="K914" i="10"/>
  <c r="J914" i="10"/>
  <c r="I914" i="10"/>
  <c r="H914" i="10"/>
  <c r="D914" i="10"/>
  <c r="C914" i="10"/>
  <c r="U913" i="10"/>
  <c r="T913" i="10"/>
  <c r="S913" i="10"/>
  <c r="R913" i="10"/>
  <c r="Q913" i="10"/>
  <c r="P913" i="10"/>
  <c r="O913" i="10"/>
  <c r="N913" i="10"/>
  <c r="M913" i="10"/>
  <c r="L913" i="10"/>
  <c r="K913" i="10"/>
  <c r="J913" i="10"/>
  <c r="I913" i="10"/>
  <c r="H913" i="10"/>
  <c r="D913" i="10"/>
  <c r="C913" i="10"/>
  <c r="U912" i="10"/>
  <c r="T912" i="10"/>
  <c r="S912" i="10"/>
  <c r="R912" i="10"/>
  <c r="Q912" i="10"/>
  <c r="P912" i="10"/>
  <c r="O912" i="10"/>
  <c r="N912" i="10"/>
  <c r="M912" i="10"/>
  <c r="L912" i="10"/>
  <c r="K912" i="10"/>
  <c r="J912" i="10"/>
  <c r="I912" i="10"/>
  <c r="H912" i="10"/>
  <c r="D912" i="10"/>
  <c r="C912" i="10"/>
  <c r="U911" i="10"/>
  <c r="T911" i="10"/>
  <c r="S911" i="10"/>
  <c r="R911" i="10"/>
  <c r="Q911" i="10"/>
  <c r="P911" i="10"/>
  <c r="O911" i="10"/>
  <c r="N911" i="10"/>
  <c r="M911" i="10"/>
  <c r="L911" i="10"/>
  <c r="K911" i="10"/>
  <c r="J911" i="10"/>
  <c r="I911" i="10"/>
  <c r="H911" i="10"/>
  <c r="D911" i="10"/>
  <c r="C911" i="10"/>
  <c r="U910" i="10"/>
  <c r="T910" i="10"/>
  <c r="S910" i="10"/>
  <c r="R910" i="10"/>
  <c r="Q910" i="10"/>
  <c r="P910" i="10"/>
  <c r="O910" i="10"/>
  <c r="N910" i="10"/>
  <c r="M910" i="10"/>
  <c r="L910" i="10"/>
  <c r="K910" i="10"/>
  <c r="J910" i="10"/>
  <c r="I910" i="10"/>
  <c r="H910" i="10"/>
  <c r="D910" i="10"/>
  <c r="C910" i="10"/>
  <c r="U909" i="10"/>
  <c r="T909" i="10"/>
  <c r="S909" i="10"/>
  <c r="R909" i="10"/>
  <c r="Q909" i="10"/>
  <c r="P909" i="10"/>
  <c r="O909" i="10"/>
  <c r="N909" i="10"/>
  <c r="M909" i="10"/>
  <c r="L909" i="10"/>
  <c r="K909" i="10"/>
  <c r="J909" i="10"/>
  <c r="I909" i="10"/>
  <c r="H909" i="10"/>
  <c r="D909" i="10"/>
  <c r="C909" i="10"/>
  <c r="U908" i="10"/>
  <c r="T908" i="10"/>
  <c r="S908" i="10"/>
  <c r="R908" i="10"/>
  <c r="Q908" i="10"/>
  <c r="P908" i="10"/>
  <c r="O908" i="10"/>
  <c r="N908" i="10"/>
  <c r="M908" i="10"/>
  <c r="L908" i="10"/>
  <c r="K908" i="10"/>
  <c r="J908" i="10"/>
  <c r="I908" i="10"/>
  <c r="H908" i="10"/>
  <c r="D908" i="10"/>
  <c r="C908" i="10"/>
  <c r="U907" i="10"/>
  <c r="T907" i="10"/>
  <c r="S907" i="10"/>
  <c r="R907" i="10"/>
  <c r="Q907" i="10"/>
  <c r="P907" i="10"/>
  <c r="O907" i="10"/>
  <c r="N907" i="10"/>
  <c r="M907" i="10"/>
  <c r="L907" i="10"/>
  <c r="K907" i="10"/>
  <c r="J907" i="10"/>
  <c r="I907" i="10"/>
  <c r="H907" i="10"/>
  <c r="D907" i="10"/>
  <c r="C907" i="10"/>
  <c r="U906" i="10"/>
  <c r="T906" i="10"/>
  <c r="S906" i="10"/>
  <c r="R906" i="10"/>
  <c r="Q906" i="10"/>
  <c r="P906" i="10"/>
  <c r="O906" i="10"/>
  <c r="N906" i="10"/>
  <c r="M906" i="10"/>
  <c r="L906" i="10"/>
  <c r="K906" i="10"/>
  <c r="J906" i="10"/>
  <c r="I906" i="10"/>
  <c r="H906" i="10"/>
  <c r="D906" i="10"/>
  <c r="C906" i="10"/>
  <c r="U905" i="10"/>
  <c r="T905" i="10"/>
  <c r="S905" i="10"/>
  <c r="R905" i="10"/>
  <c r="Q905" i="10"/>
  <c r="P905" i="10"/>
  <c r="O905" i="10"/>
  <c r="N905" i="10"/>
  <c r="M905" i="10"/>
  <c r="L905" i="10"/>
  <c r="K905" i="10"/>
  <c r="J905" i="10"/>
  <c r="I905" i="10"/>
  <c r="H905" i="10"/>
  <c r="D905" i="10"/>
  <c r="C905" i="10"/>
  <c r="U904" i="10"/>
  <c r="T904" i="10"/>
  <c r="S904" i="10"/>
  <c r="R904" i="10"/>
  <c r="Q904" i="10"/>
  <c r="P904" i="10"/>
  <c r="O904" i="10"/>
  <c r="N904" i="10"/>
  <c r="M904" i="10"/>
  <c r="L904" i="10"/>
  <c r="K904" i="10"/>
  <c r="J904" i="10"/>
  <c r="I904" i="10"/>
  <c r="H904" i="10"/>
  <c r="D904" i="10"/>
  <c r="C904" i="10"/>
  <c r="U903" i="10"/>
  <c r="T903" i="10"/>
  <c r="S903" i="10"/>
  <c r="R903" i="10"/>
  <c r="Q903" i="10"/>
  <c r="P903" i="10"/>
  <c r="O903" i="10"/>
  <c r="N903" i="10"/>
  <c r="M903" i="10"/>
  <c r="L903" i="10"/>
  <c r="K903" i="10"/>
  <c r="J903" i="10"/>
  <c r="I903" i="10"/>
  <c r="H903" i="10"/>
  <c r="D903" i="10"/>
  <c r="C903" i="10"/>
  <c r="U902" i="10"/>
  <c r="T902" i="10"/>
  <c r="S902" i="10"/>
  <c r="R902" i="10"/>
  <c r="Q902" i="10"/>
  <c r="P902" i="10"/>
  <c r="O902" i="10"/>
  <c r="N902" i="10"/>
  <c r="M902" i="10"/>
  <c r="L902" i="10"/>
  <c r="K902" i="10"/>
  <c r="J902" i="10"/>
  <c r="I902" i="10"/>
  <c r="H902" i="10"/>
  <c r="D902" i="10"/>
  <c r="C902" i="10"/>
  <c r="U901" i="10"/>
  <c r="T901" i="10"/>
  <c r="S901" i="10"/>
  <c r="R901" i="10"/>
  <c r="Q901" i="10"/>
  <c r="P901" i="10"/>
  <c r="O901" i="10"/>
  <c r="N901" i="10"/>
  <c r="M901" i="10"/>
  <c r="L901" i="10"/>
  <c r="K901" i="10"/>
  <c r="J901" i="10"/>
  <c r="I901" i="10"/>
  <c r="H901" i="10"/>
  <c r="D901" i="10"/>
  <c r="C901" i="10"/>
  <c r="U900" i="10"/>
  <c r="T900" i="10"/>
  <c r="S900" i="10"/>
  <c r="R900" i="10"/>
  <c r="Q900" i="10"/>
  <c r="P900" i="10"/>
  <c r="O900" i="10"/>
  <c r="N900" i="10"/>
  <c r="M900" i="10"/>
  <c r="L900" i="10"/>
  <c r="K900" i="10"/>
  <c r="J900" i="10"/>
  <c r="I900" i="10"/>
  <c r="H900" i="10"/>
  <c r="D900" i="10"/>
  <c r="C900" i="10"/>
  <c r="U899" i="10"/>
  <c r="T899" i="10"/>
  <c r="S899" i="10"/>
  <c r="R899" i="10"/>
  <c r="Q899" i="10"/>
  <c r="P899" i="10"/>
  <c r="O899" i="10"/>
  <c r="N899" i="10"/>
  <c r="M899" i="10"/>
  <c r="L899" i="10"/>
  <c r="K899" i="10"/>
  <c r="J899" i="10"/>
  <c r="I899" i="10"/>
  <c r="H899" i="10"/>
  <c r="D899" i="10"/>
  <c r="C899" i="10"/>
  <c r="U898" i="10"/>
  <c r="T898" i="10"/>
  <c r="S898" i="10"/>
  <c r="R898" i="10"/>
  <c r="Q898" i="10"/>
  <c r="P898" i="10"/>
  <c r="O898" i="10"/>
  <c r="N898" i="10"/>
  <c r="M898" i="10"/>
  <c r="L898" i="10"/>
  <c r="K898" i="10"/>
  <c r="J898" i="10"/>
  <c r="I898" i="10"/>
  <c r="H898" i="10"/>
  <c r="D898" i="10"/>
  <c r="C898" i="10"/>
  <c r="U897" i="10"/>
  <c r="T897" i="10"/>
  <c r="S897" i="10"/>
  <c r="R897" i="10"/>
  <c r="Q897" i="10"/>
  <c r="P897" i="10"/>
  <c r="O897" i="10"/>
  <c r="N897" i="10"/>
  <c r="M897" i="10"/>
  <c r="L897" i="10"/>
  <c r="K897" i="10"/>
  <c r="J897" i="10"/>
  <c r="I897" i="10"/>
  <c r="H897" i="10"/>
  <c r="D897" i="10"/>
  <c r="C897" i="10"/>
  <c r="U896" i="10"/>
  <c r="T896" i="10"/>
  <c r="S896" i="10"/>
  <c r="R896" i="10"/>
  <c r="Q896" i="10"/>
  <c r="P896" i="10"/>
  <c r="O896" i="10"/>
  <c r="N896" i="10"/>
  <c r="M896" i="10"/>
  <c r="L896" i="10"/>
  <c r="K896" i="10"/>
  <c r="J896" i="10"/>
  <c r="I896" i="10"/>
  <c r="H896" i="10"/>
  <c r="D896" i="10"/>
  <c r="C896" i="10"/>
  <c r="U895" i="10"/>
  <c r="T895" i="10"/>
  <c r="S895" i="10"/>
  <c r="R895" i="10"/>
  <c r="Q895" i="10"/>
  <c r="P895" i="10"/>
  <c r="O895" i="10"/>
  <c r="N895" i="10"/>
  <c r="M895" i="10"/>
  <c r="L895" i="10"/>
  <c r="K895" i="10"/>
  <c r="J895" i="10"/>
  <c r="I895" i="10"/>
  <c r="H895" i="10"/>
  <c r="D895" i="10"/>
  <c r="C895" i="10"/>
  <c r="U894" i="10"/>
  <c r="T894" i="10"/>
  <c r="S894" i="10"/>
  <c r="R894" i="10"/>
  <c r="Q894" i="10"/>
  <c r="P894" i="10"/>
  <c r="O894" i="10"/>
  <c r="N894" i="10"/>
  <c r="M894" i="10"/>
  <c r="L894" i="10"/>
  <c r="K894" i="10"/>
  <c r="J894" i="10"/>
  <c r="I894" i="10"/>
  <c r="H894" i="10"/>
  <c r="D894" i="10"/>
  <c r="C894" i="10"/>
  <c r="U893" i="10"/>
  <c r="T893" i="10"/>
  <c r="S893" i="10"/>
  <c r="R893" i="10"/>
  <c r="Q893" i="10"/>
  <c r="P893" i="10"/>
  <c r="O893" i="10"/>
  <c r="N893" i="10"/>
  <c r="M893" i="10"/>
  <c r="L893" i="10"/>
  <c r="K893" i="10"/>
  <c r="J893" i="10"/>
  <c r="I893" i="10"/>
  <c r="H893" i="10"/>
  <c r="D893" i="10"/>
  <c r="C893" i="10"/>
  <c r="U892" i="10"/>
  <c r="T892" i="10"/>
  <c r="S892" i="10"/>
  <c r="R892" i="10"/>
  <c r="Q892" i="10"/>
  <c r="P892" i="10"/>
  <c r="O892" i="10"/>
  <c r="N892" i="10"/>
  <c r="M892" i="10"/>
  <c r="L892" i="10"/>
  <c r="K892" i="10"/>
  <c r="J892" i="10"/>
  <c r="I892" i="10"/>
  <c r="H892" i="10"/>
  <c r="D892" i="10"/>
  <c r="C892" i="10"/>
  <c r="U891" i="10"/>
  <c r="T891" i="10"/>
  <c r="S891" i="10"/>
  <c r="R891" i="10"/>
  <c r="Q891" i="10"/>
  <c r="P891" i="10"/>
  <c r="O891" i="10"/>
  <c r="N891" i="10"/>
  <c r="M891" i="10"/>
  <c r="L891" i="10"/>
  <c r="K891" i="10"/>
  <c r="J891" i="10"/>
  <c r="I891" i="10"/>
  <c r="H891" i="10"/>
  <c r="D891" i="10"/>
  <c r="C891" i="10"/>
  <c r="U890" i="10"/>
  <c r="T890" i="10"/>
  <c r="S890" i="10"/>
  <c r="R890" i="10"/>
  <c r="Q890" i="10"/>
  <c r="P890" i="10"/>
  <c r="O890" i="10"/>
  <c r="N890" i="10"/>
  <c r="M890" i="10"/>
  <c r="L890" i="10"/>
  <c r="K890" i="10"/>
  <c r="J890" i="10"/>
  <c r="I890" i="10"/>
  <c r="H890" i="10"/>
  <c r="D890" i="10"/>
  <c r="C890" i="10"/>
  <c r="U889" i="10"/>
  <c r="T889" i="10"/>
  <c r="S889" i="10"/>
  <c r="R889" i="10"/>
  <c r="Q889" i="10"/>
  <c r="P889" i="10"/>
  <c r="O889" i="10"/>
  <c r="N889" i="10"/>
  <c r="M889" i="10"/>
  <c r="L889" i="10"/>
  <c r="K889" i="10"/>
  <c r="J889" i="10"/>
  <c r="I889" i="10"/>
  <c r="H889" i="10"/>
  <c r="D889" i="10"/>
  <c r="C889" i="10"/>
  <c r="U888" i="10"/>
  <c r="T888" i="10"/>
  <c r="S888" i="10"/>
  <c r="R888" i="10"/>
  <c r="Q888" i="10"/>
  <c r="P888" i="10"/>
  <c r="O888" i="10"/>
  <c r="N888" i="10"/>
  <c r="M888" i="10"/>
  <c r="L888" i="10"/>
  <c r="K888" i="10"/>
  <c r="J888" i="10"/>
  <c r="I888" i="10"/>
  <c r="H888" i="10"/>
  <c r="D888" i="10"/>
  <c r="C888" i="10"/>
  <c r="U887" i="10"/>
  <c r="T887" i="10"/>
  <c r="S887" i="10"/>
  <c r="R887" i="10"/>
  <c r="Q887" i="10"/>
  <c r="P887" i="10"/>
  <c r="O887" i="10"/>
  <c r="N887" i="10"/>
  <c r="M887" i="10"/>
  <c r="L887" i="10"/>
  <c r="K887" i="10"/>
  <c r="J887" i="10"/>
  <c r="I887" i="10"/>
  <c r="H887" i="10"/>
  <c r="D887" i="10"/>
  <c r="C887" i="10"/>
  <c r="U886" i="10"/>
  <c r="T886" i="10"/>
  <c r="S886" i="10"/>
  <c r="R886" i="10"/>
  <c r="Q886" i="10"/>
  <c r="P886" i="10"/>
  <c r="O886" i="10"/>
  <c r="N886" i="10"/>
  <c r="M886" i="10"/>
  <c r="L886" i="10"/>
  <c r="K886" i="10"/>
  <c r="J886" i="10"/>
  <c r="I886" i="10"/>
  <c r="H886" i="10"/>
  <c r="D886" i="10"/>
  <c r="C886" i="10"/>
  <c r="U885" i="10"/>
  <c r="T885" i="10"/>
  <c r="S885" i="10"/>
  <c r="R885" i="10"/>
  <c r="Q885" i="10"/>
  <c r="P885" i="10"/>
  <c r="O885" i="10"/>
  <c r="N885" i="10"/>
  <c r="M885" i="10"/>
  <c r="L885" i="10"/>
  <c r="K885" i="10"/>
  <c r="J885" i="10"/>
  <c r="I885" i="10"/>
  <c r="H885" i="10"/>
  <c r="D885" i="10"/>
  <c r="C885" i="10"/>
  <c r="U884" i="10"/>
  <c r="T884" i="10"/>
  <c r="S884" i="10"/>
  <c r="R884" i="10"/>
  <c r="Q884" i="10"/>
  <c r="P884" i="10"/>
  <c r="O884" i="10"/>
  <c r="N884" i="10"/>
  <c r="M884" i="10"/>
  <c r="L884" i="10"/>
  <c r="K884" i="10"/>
  <c r="J884" i="10"/>
  <c r="I884" i="10"/>
  <c r="H884" i="10"/>
  <c r="D884" i="10"/>
  <c r="C884" i="10"/>
  <c r="U883" i="10"/>
  <c r="T883" i="10"/>
  <c r="S883" i="10"/>
  <c r="R883" i="10"/>
  <c r="Q883" i="10"/>
  <c r="P883" i="10"/>
  <c r="O883" i="10"/>
  <c r="N883" i="10"/>
  <c r="M883" i="10"/>
  <c r="L883" i="10"/>
  <c r="K883" i="10"/>
  <c r="J883" i="10"/>
  <c r="I883" i="10"/>
  <c r="H883" i="10"/>
  <c r="D883" i="10"/>
  <c r="C883" i="10"/>
  <c r="U882" i="10"/>
  <c r="T882" i="10"/>
  <c r="S882" i="10"/>
  <c r="R882" i="10"/>
  <c r="Q882" i="10"/>
  <c r="P882" i="10"/>
  <c r="O882" i="10"/>
  <c r="N882" i="10"/>
  <c r="M882" i="10"/>
  <c r="L882" i="10"/>
  <c r="K882" i="10"/>
  <c r="J882" i="10"/>
  <c r="I882" i="10"/>
  <c r="H882" i="10"/>
  <c r="D882" i="10"/>
  <c r="C882" i="10"/>
  <c r="U881" i="10"/>
  <c r="T881" i="10"/>
  <c r="S881" i="10"/>
  <c r="R881" i="10"/>
  <c r="Q881" i="10"/>
  <c r="P881" i="10"/>
  <c r="O881" i="10"/>
  <c r="N881" i="10"/>
  <c r="M881" i="10"/>
  <c r="L881" i="10"/>
  <c r="K881" i="10"/>
  <c r="J881" i="10"/>
  <c r="I881" i="10"/>
  <c r="H881" i="10"/>
  <c r="D881" i="10"/>
  <c r="C881" i="10"/>
  <c r="U880" i="10"/>
  <c r="T880" i="10"/>
  <c r="S880" i="10"/>
  <c r="R880" i="10"/>
  <c r="Q880" i="10"/>
  <c r="P880" i="10"/>
  <c r="O880" i="10"/>
  <c r="N880" i="10"/>
  <c r="M880" i="10"/>
  <c r="L880" i="10"/>
  <c r="K880" i="10"/>
  <c r="J880" i="10"/>
  <c r="I880" i="10"/>
  <c r="H880" i="10"/>
  <c r="D880" i="10"/>
  <c r="C880" i="10"/>
  <c r="U879" i="10"/>
  <c r="T879" i="10"/>
  <c r="S879" i="10"/>
  <c r="R879" i="10"/>
  <c r="Q879" i="10"/>
  <c r="P879" i="10"/>
  <c r="O879" i="10"/>
  <c r="N879" i="10"/>
  <c r="M879" i="10"/>
  <c r="L879" i="10"/>
  <c r="K879" i="10"/>
  <c r="J879" i="10"/>
  <c r="I879" i="10"/>
  <c r="H879" i="10"/>
  <c r="D879" i="10"/>
  <c r="C879" i="10"/>
  <c r="U878" i="10"/>
  <c r="T878" i="10"/>
  <c r="S878" i="10"/>
  <c r="R878" i="10"/>
  <c r="Q878" i="10"/>
  <c r="P878" i="10"/>
  <c r="O878" i="10"/>
  <c r="N878" i="10"/>
  <c r="M878" i="10"/>
  <c r="L878" i="10"/>
  <c r="K878" i="10"/>
  <c r="J878" i="10"/>
  <c r="I878" i="10"/>
  <c r="H878" i="10"/>
  <c r="D878" i="10"/>
  <c r="C878" i="10"/>
  <c r="U877" i="10"/>
  <c r="T877" i="10"/>
  <c r="S877" i="10"/>
  <c r="R877" i="10"/>
  <c r="Q877" i="10"/>
  <c r="P877" i="10"/>
  <c r="O877" i="10"/>
  <c r="N877" i="10"/>
  <c r="M877" i="10"/>
  <c r="L877" i="10"/>
  <c r="K877" i="10"/>
  <c r="J877" i="10"/>
  <c r="I877" i="10"/>
  <c r="H877" i="10"/>
  <c r="D877" i="10"/>
  <c r="C877" i="10"/>
  <c r="U876" i="10"/>
  <c r="T876" i="10"/>
  <c r="S876" i="10"/>
  <c r="R876" i="10"/>
  <c r="Q876" i="10"/>
  <c r="P876" i="10"/>
  <c r="O876" i="10"/>
  <c r="N876" i="10"/>
  <c r="M876" i="10"/>
  <c r="L876" i="10"/>
  <c r="K876" i="10"/>
  <c r="J876" i="10"/>
  <c r="I876" i="10"/>
  <c r="H876" i="10"/>
  <c r="D876" i="10"/>
  <c r="C876" i="10"/>
  <c r="U875" i="10"/>
  <c r="T875" i="10"/>
  <c r="S875" i="10"/>
  <c r="R875" i="10"/>
  <c r="Q875" i="10"/>
  <c r="P875" i="10"/>
  <c r="O875" i="10"/>
  <c r="N875" i="10"/>
  <c r="M875" i="10"/>
  <c r="L875" i="10"/>
  <c r="K875" i="10"/>
  <c r="J875" i="10"/>
  <c r="I875" i="10"/>
  <c r="H875" i="10"/>
  <c r="D875" i="10"/>
  <c r="C875" i="10"/>
  <c r="U874" i="10"/>
  <c r="T874" i="10"/>
  <c r="S874" i="10"/>
  <c r="R874" i="10"/>
  <c r="Q874" i="10"/>
  <c r="P874" i="10"/>
  <c r="O874" i="10"/>
  <c r="N874" i="10"/>
  <c r="M874" i="10"/>
  <c r="L874" i="10"/>
  <c r="K874" i="10"/>
  <c r="J874" i="10"/>
  <c r="I874" i="10"/>
  <c r="H874" i="10"/>
  <c r="D874" i="10"/>
  <c r="C874" i="10"/>
  <c r="U873" i="10"/>
  <c r="T873" i="10"/>
  <c r="S873" i="10"/>
  <c r="R873" i="10"/>
  <c r="Q873" i="10"/>
  <c r="P873" i="10"/>
  <c r="O873" i="10"/>
  <c r="N873" i="10"/>
  <c r="M873" i="10"/>
  <c r="L873" i="10"/>
  <c r="K873" i="10"/>
  <c r="J873" i="10"/>
  <c r="I873" i="10"/>
  <c r="H873" i="10"/>
  <c r="D873" i="10"/>
  <c r="C873" i="10"/>
  <c r="U872" i="10"/>
  <c r="T872" i="10"/>
  <c r="S872" i="10"/>
  <c r="R872" i="10"/>
  <c r="Q872" i="10"/>
  <c r="P872" i="10"/>
  <c r="O872" i="10"/>
  <c r="N872" i="10"/>
  <c r="M872" i="10"/>
  <c r="L872" i="10"/>
  <c r="K872" i="10"/>
  <c r="J872" i="10"/>
  <c r="I872" i="10"/>
  <c r="H872" i="10"/>
  <c r="D872" i="10"/>
  <c r="C872" i="10"/>
  <c r="U871" i="10"/>
  <c r="T871" i="10"/>
  <c r="S871" i="10"/>
  <c r="R871" i="10"/>
  <c r="Q871" i="10"/>
  <c r="P871" i="10"/>
  <c r="O871" i="10"/>
  <c r="N871" i="10"/>
  <c r="M871" i="10"/>
  <c r="L871" i="10"/>
  <c r="K871" i="10"/>
  <c r="J871" i="10"/>
  <c r="I871" i="10"/>
  <c r="H871" i="10"/>
  <c r="D871" i="10"/>
  <c r="C871" i="10"/>
  <c r="U870" i="10"/>
  <c r="T870" i="10"/>
  <c r="S870" i="10"/>
  <c r="R870" i="10"/>
  <c r="Q870" i="10"/>
  <c r="P870" i="10"/>
  <c r="O870" i="10"/>
  <c r="N870" i="10"/>
  <c r="M870" i="10"/>
  <c r="L870" i="10"/>
  <c r="K870" i="10"/>
  <c r="J870" i="10"/>
  <c r="I870" i="10"/>
  <c r="H870" i="10"/>
  <c r="D870" i="10"/>
  <c r="C870" i="10"/>
  <c r="U869" i="10"/>
  <c r="T869" i="10"/>
  <c r="S869" i="10"/>
  <c r="R869" i="10"/>
  <c r="Q869" i="10"/>
  <c r="P869" i="10"/>
  <c r="O869" i="10"/>
  <c r="N869" i="10"/>
  <c r="M869" i="10"/>
  <c r="L869" i="10"/>
  <c r="K869" i="10"/>
  <c r="J869" i="10"/>
  <c r="I869" i="10"/>
  <c r="H869" i="10"/>
  <c r="D869" i="10"/>
  <c r="C869" i="10"/>
  <c r="U868" i="10"/>
  <c r="T868" i="10"/>
  <c r="S868" i="10"/>
  <c r="R868" i="10"/>
  <c r="Q868" i="10"/>
  <c r="P868" i="10"/>
  <c r="O868" i="10"/>
  <c r="N868" i="10"/>
  <c r="M868" i="10"/>
  <c r="L868" i="10"/>
  <c r="K868" i="10"/>
  <c r="J868" i="10"/>
  <c r="I868" i="10"/>
  <c r="H868" i="10"/>
  <c r="D868" i="10"/>
  <c r="C868" i="10"/>
  <c r="U867" i="10"/>
  <c r="T867" i="10"/>
  <c r="S867" i="10"/>
  <c r="R867" i="10"/>
  <c r="Q867" i="10"/>
  <c r="P867" i="10"/>
  <c r="O867" i="10"/>
  <c r="N867" i="10"/>
  <c r="M867" i="10"/>
  <c r="L867" i="10"/>
  <c r="K867" i="10"/>
  <c r="J867" i="10"/>
  <c r="I867" i="10"/>
  <c r="H867" i="10"/>
  <c r="D867" i="10"/>
  <c r="C867" i="10"/>
  <c r="U866" i="10"/>
  <c r="T866" i="10"/>
  <c r="S866" i="10"/>
  <c r="R866" i="10"/>
  <c r="Q866" i="10"/>
  <c r="P866" i="10"/>
  <c r="O866" i="10"/>
  <c r="N866" i="10"/>
  <c r="M866" i="10"/>
  <c r="L866" i="10"/>
  <c r="K866" i="10"/>
  <c r="J866" i="10"/>
  <c r="I866" i="10"/>
  <c r="H866" i="10"/>
  <c r="D866" i="10"/>
  <c r="C866" i="10"/>
  <c r="U865" i="10"/>
  <c r="T865" i="10"/>
  <c r="S865" i="10"/>
  <c r="R865" i="10"/>
  <c r="Q865" i="10"/>
  <c r="P865" i="10"/>
  <c r="O865" i="10"/>
  <c r="N865" i="10"/>
  <c r="M865" i="10"/>
  <c r="L865" i="10"/>
  <c r="K865" i="10"/>
  <c r="J865" i="10"/>
  <c r="I865" i="10"/>
  <c r="H865" i="10"/>
  <c r="D865" i="10"/>
  <c r="C865" i="10"/>
  <c r="U864" i="10"/>
  <c r="T864" i="10"/>
  <c r="S864" i="10"/>
  <c r="R864" i="10"/>
  <c r="Q864" i="10"/>
  <c r="P864" i="10"/>
  <c r="O864" i="10"/>
  <c r="N864" i="10"/>
  <c r="M864" i="10"/>
  <c r="L864" i="10"/>
  <c r="K864" i="10"/>
  <c r="J864" i="10"/>
  <c r="I864" i="10"/>
  <c r="H864" i="10"/>
  <c r="D864" i="10"/>
  <c r="C864" i="10"/>
  <c r="U863" i="10"/>
  <c r="T863" i="10"/>
  <c r="S863" i="10"/>
  <c r="R863" i="10"/>
  <c r="Q863" i="10"/>
  <c r="P863" i="10"/>
  <c r="O863" i="10"/>
  <c r="N863" i="10"/>
  <c r="M863" i="10"/>
  <c r="L863" i="10"/>
  <c r="K863" i="10"/>
  <c r="J863" i="10"/>
  <c r="I863" i="10"/>
  <c r="H863" i="10"/>
  <c r="D863" i="10"/>
  <c r="C863" i="10"/>
  <c r="U862" i="10"/>
  <c r="T862" i="10"/>
  <c r="S862" i="10"/>
  <c r="R862" i="10"/>
  <c r="Q862" i="10"/>
  <c r="P862" i="10"/>
  <c r="O862" i="10"/>
  <c r="N862" i="10"/>
  <c r="M862" i="10"/>
  <c r="L862" i="10"/>
  <c r="K862" i="10"/>
  <c r="J862" i="10"/>
  <c r="I862" i="10"/>
  <c r="H862" i="10"/>
  <c r="D862" i="10"/>
  <c r="C862" i="10"/>
  <c r="U861" i="10"/>
  <c r="T861" i="10"/>
  <c r="S861" i="10"/>
  <c r="R861" i="10"/>
  <c r="Q861" i="10"/>
  <c r="P861" i="10"/>
  <c r="O861" i="10"/>
  <c r="N861" i="10"/>
  <c r="M861" i="10"/>
  <c r="L861" i="10"/>
  <c r="K861" i="10"/>
  <c r="J861" i="10"/>
  <c r="I861" i="10"/>
  <c r="H861" i="10"/>
  <c r="D861" i="10"/>
  <c r="C861" i="10"/>
  <c r="U860" i="10"/>
  <c r="T860" i="10"/>
  <c r="S860" i="10"/>
  <c r="R860" i="10"/>
  <c r="Q860" i="10"/>
  <c r="P860" i="10"/>
  <c r="O860" i="10"/>
  <c r="N860" i="10"/>
  <c r="M860" i="10"/>
  <c r="L860" i="10"/>
  <c r="K860" i="10"/>
  <c r="J860" i="10"/>
  <c r="I860" i="10"/>
  <c r="H860" i="10"/>
  <c r="D860" i="10"/>
  <c r="C860" i="10"/>
  <c r="U859" i="10"/>
  <c r="T859" i="10"/>
  <c r="S859" i="10"/>
  <c r="R859" i="10"/>
  <c r="Q859" i="10"/>
  <c r="P859" i="10"/>
  <c r="O859" i="10"/>
  <c r="N859" i="10"/>
  <c r="M859" i="10"/>
  <c r="L859" i="10"/>
  <c r="K859" i="10"/>
  <c r="J859" i="10"/>
  <c r="I859" i="10"/>
  <c r="H859" i="10"/>
  <c r="D859" i="10"/>
  <c r="C859" i="10"/>
  <c r="U858" i="10"/>
  <c r="T858" i="10"/>
  <c r="S858" i="10"/>
  <c r="R858" i="10"/>
  <c r="Q858" i="10"/>
  <c r="P858" i="10"/>
  <c r="O858" i="10"/>
  <c r="N858" i="10"/>
  <c r="M858" i="10"/>
  <c r="L858" i="10"/>
  <c r="K858" i="10"/>
  <c r="J858" i="10"/>
  <c r="I858" i="10"/>
  <c r="H858" i="10"/>
  <c r="D858" i="10"/>
  <c r="C858" i="10"/>
  <c r="U857" i="10"/>
  <c r="T857" i="10"/>
  <c r="S857" i="10"/>
  <c r="R857" i="10"/>
  <c r="Q857" i="10"/>
  <c r="P857" i="10"/>
  <c r="O857" i="10"/>
  <c r="N857" i="10"/>
  <c r="M857" i="10"/>
  <c r="L857" i="10"/>
  <c r="K857" i="10"/>
  <c r="J857" i="10"/>
  <c r="I857" i="10"/>
  <c r="H857" i="10"/>
  <c r="D857" i="10"/>
  <c r="C857" i="10"/>
  <c r="U856" i="10"/>
  <c r="T856" i="10"/>
  <c r="S856" i="10"/>
  <c r="R856" i="10"/>
  <c r="Q856" i="10"/>
  <c r="P856" i="10"/>
  <c r="O856" i="10"/>
  <c r="N856" i="10"/>
  <c r="M856" i="10"/>
  <c r="L856" i="10"/>
  <c r="K856" i="10"/>
  <c r="J856" i="10"/>
  <c r="I856" i="10"/>
  <c r="H856" i="10"/>
  <c r="D856" i="10"/>
  <c r="C856" i="10"/>
  <c r="U855" i="10"/>
  <c r="T855" i="10"/>
  <c r="S855" i="10"/>
  <c r="R855" i="10"/>
  <c r="Q855" i="10"/>
  <c r="P855" i="10"/>
  <c r="O855" i="10"/>
  <c r="N855" i="10"/>
  <c r="M855" i="10"/>
  <c r="L855" i="10"/>
  <c r="K855" i="10"/>
  <c r="J855" i="10"/>
  <c r="I855" i="10"/>
  <c r="H855" i="10"/>
  <c r="D855" i="10"/>
  <c r="C855" i="10"/>
  <c r="U854" i="10"/>
  <c r="T854" i="10"/>
  <c r="S854" i="10"/>
  <c r="R854" i="10"/>
  <c r="Q854" i="10"/>
  <c r="P854" i="10"/>
  <c r="O854" i="10"/>
  <c r="N854" i="10"/>
  <c r="M854" i="10"/>
  <c r="L854" i="10"/>
  <c r="K854" i="10"/>
  <c r="J854" i="10"/>
  <c r="I854" i="10"/>
  <c r="H854" i="10"/>
  <c r="D854" i="10"/>
  <c r="C854" i="10"/>
  <c r="U853" i="10"/>
  <c r="T853" i="10"/>
  <c r="S853" i="10"/>
  <c r="R853" i="10"/>
  <c r="Q853" i="10"/>
  <c r="P853" i="10"/>
  <c r="O853" i="10"/>
  <c r="N853" i="10"/>
  <c r="M853" i="10"/>
  <c r="L853" i="10"/>
  <c r="K853" i="10"/>
  <c r="J853" i="10"/>
  <c r="I853" i="10"/>
  <c r="H853" i="10"/>
  <c r="D853" i="10"/>
  <c r="C853" i="10"/>
  <c r="U852" i="10"/>
  <c r="T852" i="10"/>
  <c r="S852" i="10"/>
  <c r="R852" i="10"/>
  <c r="Q852" i="10"/>
  <c r="P852" i="10"/>
  <c r="O852" i="10"/>
  <c r="N852" i="10"/>
  <c r="M852" i="10"/>
  <c r="L852" i="10"/>
  <c r="K852" i="10"/>
  <c r="J852" i="10"/>
  <c r="I852" i="10"/>
  <c r="H852" i="10"/>
  <c r="D852" i="10"/>
  <c r="C852" i="10"/>
  <c r="U851" i="10"/>
  <c r="T851" i="10"/>
  <c r="S851" i="10"/>
  <c r="R851" i="10"/>
  <c r="Q851" i="10"/>
  <c r="P851" i="10"/>
  <c r="O851" i="10"/>
  <c r="N851" i="10"/>
  <c r="M851" i="10"/>
  <c r="L851" i="10"/>
  <c r="K851" i="10"/>
  <c r="J851" i="10"/>
  <c r="I851" i="10"/>
  <c r="H851" i="10"/>
  <c r="D851" i="10"/>
  <c r="C851" i="10"/>
  <c r="U850" i="10"/>
  <c r="T850" i="10"/>
  <c r="S850" i="10"/>
  <c r="R850" i="10"/>
  <c r="Q850" i="10"/>
  <c r="P850" i="10"/>
  <c r="O850" i="10"/>
  <c r="N850" i="10"/>
  <c r="M850" i="10"/>
  <c r="L850" i="10"/>
  <c r="K850" i="10"/>
  <c r="J850" i="10"/>
  <c r="I850" i="10"/>
  <c r="H850" i="10"/>
  <c r="D850" i="10"/>
  <c r="C850" i="10"/>
  <c r="U849" i="10"/>
  <c r="T849" i="10"/>
  <c r="S849" i="10"/>
  <c r="R849" i="10"/>
  <c r="Q849" i="10"/>
  <c r="P849" i="10"/>
  <c r="O849" i="10"/>
  <c r="N849" i="10"/>
  <c r="M849" i="10"/>
  <c r="L849" i="10"/>
  <c r="K849" i="10"/>
  <c r="J849" i="10"/>
  <c r="I849" i="10"/>
  <c r="H849" i="10"/>
  <c r="D849" i="10"/>
  <c r="C849" i="10"/>
  <c r="U848" i="10"/>
  <c r="T848" i="10"/>
  <c r="S848" i="10"/>
  <c r="R848" i="10"/>
  <c r="Q848" i="10"/>
  <c r="P848" i="10"/>
  <c r="O848" i="10"/>
  <c r="N848" i="10"/>
  <c r="M848" i="10"/>
  <c r="L848" i="10"/>
  <c r="K848" i="10"/>
  <c r="J848" i="10"/>
  <c r="I848" i="10"/>
  <c r="H848" i="10"/>
  <c r="D848" i="10"/>
  <c r="C848" i="10"/>
  <c r="U847" i="10"/>
  <c r="T847" i="10"/>
  <c r="S847" i="10"/>
  <c r="R847" i="10"/>
  <c r="Q847" i="10"/>
  <c r="P847" i="10"/>
  <c r="O847" i="10"/>
  <c r="N847" i="10"/>
  <c r="M847" i="10"/>
  <c r="L847" i="10"/>
  <c r="K847" i="10"/>
  <c r="J847" i="10"/>
  <c r="I847" i="10"/>
  <c r="H847" i="10"/>
  <c r="D847" i="10"/>
  <c r="C847" i="10"/>
  <c r="U846" i="10"/>
  <c r="T846" i="10"/>
  <c r="S846" i="10"/>
  <c r="R846" i="10"/>
  <c r="Q846" i="10"/>
  <c r="P846" i="10"/>
  <c r="O846" i="10"/>
  <c r="N846" i="10"/>
  <c r="M846" i="10"/>
  <c r="L846" i="10"/>
  <c r="K846" i="10"/>
  <c r="J846" i="10"/>
  <c r="I846" i="10"/>
  <c r="H846" i="10"/>
  <c r="D846" i="10"/>
  <c r="C846" i="10"/>
  <c r="U845" i="10"/>
  <c r="T845" i="10"/>
  <c r="S845" i="10"/>
  <c r="R845" i="10"/>
  <c r="Q845" i="10"/>
  <c r="P845" i="10"/>
  <c r="O845" i="10"/>
  <c r="N845" i="10"/>
  <c r="M845" i="10"/>
  <c r="L845" i="10"/>
  <c r="K845" i="10"/>
  <c r="J845" i="10"/>
  <c r="I845" i="10"/>
  <c r="H845" i="10"/>
  <c r="D845" i="10"/>
  <c r="C845" i="10"/>
  <c r="U844" i="10"/>
  <c r="T844" i="10"/>
  <c r="S844" i="10"/>
  <c r="R844" i="10"/>
  <c r="Q844" i="10"/>
  <c r="P844" i="10"/>
  <c r="O844" i="10"/>
  <c r="N844" i="10"/>
  <c r="M844" i="10"/>
  <c r="L844" i="10"/>
  <c r="K844" i="10"/>
  <c r="J844" i="10"/>
  <c r="I844" i="10"/>
  <c r="H844" i="10"/>
  <c r="D844" i="10"/>
  <c r="C844" i="10"/>
  <c r="U843" i="10"/>
  <c r="T843" i="10"/>
  <c r="S843" i="10"/>
  <c r="R843" i="10"/>
  <c r="Q843" i="10"/>
  <c r="P843" i="10"/>
  <c r="O843" i="10"/>
  <c r="N843" i="10"/>
  <c r="M843" i="10"/>
  <c r="L843" i="10"/>
  <c r="K843" i="10"/>
  <c r="J843" i="10"/>
  <c r="I843" i="10"/>
  <c r="H843" i="10"/>
  <c r="D843" i="10"/>
  <c r="C843" i="10"/>
  <c r="U842" i="10"/>
  <c r="T842" i="10"/>
  <c r="S842" i="10"/>
  <c r="R842" i="10"/>
  <c r="Q842" i="10"/>
  <c r="P842" i="10"/>
  <c r="O842" i="10"/>
  <c r="N842" i="10"/>
  <c r="M842" i="10"/>
  <c r="L842" i="10"/>
  <c r="K842" i="10"/>
  <c r="J842" i="10"/>
  <c r="I842" i="10"/>
  <c r="H842" i="10"/>
  <c r="D842" i="10"/>
  <c r="C842" i="10"/>
  <c r="U841" i="10"/>
  <c r="T841" i="10"/>
  <c r="S841" i="10"/>
  <c r="R841" i="10"/>
  <c r="Q841" i="10"/>
  <c r="P841" i="10"/>
  <c r="O841" i="10"/>
  <c r="N841" i="10"/>
  <c r="M841" i="10"/>
  <c r="L841" i="10"/>
  <c r="K841" i="10"/>
  <c r="J841" i="10"/>
  <c r="I841" i="10"/>
  <c r="H841" i="10"/>
  <c r="D841" i="10"/>
  <c r="C841" i="10"/>
  <c r="U840" i="10"/>
  <c r="T840" i="10"/>
  <c r="S840" i="10"/>
  <c r="R840" i="10"/>
  <c r="Q840" i="10"/>
  <c r="P840" i="10"/>
  <c r="O840" i="10"/>
  <c r="N840" i="10"/>
  <c r="M840" i="10"/>
  <c r="L840" i="10"/>
  <c r="K840" i="10"/>
  <c r="J840" i="10"/>
  <c r="I840" i="10"/>
  <c r="H840" i="10"/>
  <c r="D840" i="10"/>
  <c r="C840" i="10"/>
  <c r="U839" i="10"/>
  <c r="T839" i="10"/>
  <c r="S839" i="10"/>
  <c r="R839" i="10"/>
  <c r="Q839" i="10"/>
  <c r="P839" i="10"/>
  <c r="O839" i="10"/>
  <c r="N839" i="10"/>
  <c r="M839" i="10"/>
  <c r="L839" i="10"/>
  <c r="K839" i="10"/>
  <c r="J839" i="10"/>
  <c r="I839" i="10"/>
  <c r="H839" i="10"/>
  <c r="D839" i="10"/>
  <c r="C839" i="10"/>
  <c r="U838" i="10"/>
  <c r="T838" i="10"/>
  <c r="S838" i="10"/>
  <c r="R838" i="10"/>
  <c r="Q838" i="10"/>
  <c r="P838" i="10"/>
  <c r="O838" i="10"/>
  <c r="N838" i="10"/>
  <c r="M838" i="10"/>
  <c r="L838" i="10"/>
  <c r="K838" i="10"/>
  <c r="J838" i="10"/>
  <c r="I838" i="10"/>
  <c r="H838" i="10"/>
  <c r="D838" i="10"/>
  <c r="C838" i="10"/>
  <c r="U837" i="10"/>
  <c r="T837" i="10"/>
  <c r="S837" i="10"/>
  <c r="R837" i="10"/>
  <c r="Q837" i="10"/>
  <c r="P837" i="10"/>
  <c r="O837" i="10"/>
  <c r="N837" i="10"/>
  <c r="M837" i="10"/>
  <c r="L837" i="10"/>
  <c r="K837" i="10"/>
  <c r="J837" i="10"/>
  <c r="I837" i="10"/>
  <c r="H837" i="10"/>
  <c r="D837" i="10"/>
  <c r="C837" i="10"/>
  <c r="U836" i="10"/>
  <c r="T836" i="10"/>
  <c r="S836" i="10"/>
  <c r="R836" i="10"/>
  <c r="Q836" i="10"/>
  <c r="P836" i="10"/>
  <c r="O836" i="10"/>
  <c r="N836" i="10"/>
  <c r="M836" i="10"/>
  <c r="L836" i="10"/>
  <c r="K836" i="10"/>
  <c r="J836" i="10"/>
  <c r="I836" i="10"/>
  <c r="H836" i="10"/>
  <c r="D836" i="10"/>
  <c r="C836" i="10"/>
  <c r="U835" i="10"/>
  <c r="T835" i="10"/>
  <c r="S835" i="10"/>
  <c r="R835" i="10"/>
  <c r="Q835" i="10"/>
  <c r="P835" i="10"/>
  <c r="O835" i="10"/>
  <c r="N835" i="10"/>
  <c r="M835" i="10"/>
  <c r="L835" i="10"/>
  <c r="K835" i="10"/>
  <c r="J835" i="10"/>
  <c r="I835" i="10"/>
  <c r="H835" i="10"/>
  <c r="D835" i="10"/>
  <c r="C835" i="10"/>
  <c r="U834" i="10"/>
  <c r="T834" i="10"/>
  <c r="S834" i="10"/>
  <c r="R834" i="10"/>
  <c r="Q834" i="10"/>
  <c r="P834" i="10"/>
  <c r="O834" i="10"/>
  <c r="N834" i="10"/>
  <c r="M834" i="10"/>
  <c r="L834" i="10"/>
  <c r="K834" i="10"/>
  <c r="J834" i="10"/>
  <c r="I834" i="10"/>
  <c r="H834" i="10"/>
  <c r="D834" i="10"/>
  <c r="C834" i="10"/>
  <c r="U833" i="10"/>
  <c r="T833" i="10"/>
  <c r="S833" i="10"/>
  <c r="R833" i="10"/>
  <c r="Q833" i="10"/>
  <c r="P833" i="10"/>
  <c r="O833" i="10"/>
  <c r="N833" i="10"/>
  <c r="M833" i="10"/>
  <c r="L833" i="10"/>
  <c r="K833" i="10"/>
  <c r="J833" i="10"/>
  <c r="I833" i="10"/>
  <c r="H833" i="10"/>
  <c r="D833" i="10"/>
  <c r="C833" i="10"/>
  <c r="U832" i="10"/>
  <c r="T832" i="10"/>
  <c r="S832" i="10"/>
  <c r="R832" i="10"/>
  <c r="Q832" i="10"/>
  <c r="P832" i="10"/>
  <c r="O832" i="10"/>
  <c r="N832" i="10"/>
  <c r="M832" i="10"/>
  <c r="L832" i="10"/>
  <c r="K832" i="10"/>
  <c r="J832" i="10"/>
  <c r="I832" i="10"/>
  <c r="H832" i="10"/>
  <c r="D832" i="10"/>
  <c r="C832" i="10"/>
  <c r="U831" i="10"/>
  <c r="T831" i="10"/>
  <c r="S831" i="10"/>
  <c r="R831" i="10"/>
  <c r="Q831" i="10"/>
  <c r="P831" i="10"/>
  <c r="O831" i="10"/>
  <c r="N831" i="10"/>
  <c r="M831" i="10"/>
  <c r="L831" i="10"/>
  <c r="K831" i="10"/>
  <c r="J831" i="10"/>
  <c r="I831" i="10"/>
  <c r="H831" i="10"/>
  <c r="D831" i="10"/>
  <c r="C831" i="10"/>
  <c r="U830" i="10"/>
  <c r="T830" i="10"/>
  <c r="S830" i="10"/>
  <c r="R830" i="10"/>
  <c r="Q830" i="10"/>
  <c r="P830" i="10"/>
  <c r="O830" i="10"/>
  <c r="N830" i="10"/>
  <c r="M830" i="10"/>
  <c r="L830" i="10"/>
  <c r="K830" i="10"/>
  <c r="J830" i="10"/>
  <c r="I830" i="10"/>
  <c r="H830" i="10"/>
  <c r="D830" i="10"/>
  <c r="C830" i="10"/>
  <c r="U829" i="10"/>
  <c r="T829" i="10"/>
  <c r="S829" i="10"/>
  <c r="R829" i="10"/>
  <c r="Q829" i="10"/>
  <c r="P829" i="10"/>
  <c r="O829" i="10"/>
  <c r="N829" i="10"/>
  <c r="M829" i="10"/>
  <c r="L829" i="10"/>
  <c r="K829" i="10"/>
  <c r="J829" i="10"/>
  <c r="I829" i="10"/>
  <c r="H829" i="10"/>
  <c r="D829" i="10"/>
  <c r="C829" i="10"/>
  <c r="U828" i="10"/>
  <c r="T828" i="10"/>
  <c r="S828" i="10"/>
  <c r="R828" i="10"/>
  <c r="Q828" i="10"/>
  <c r="P828" i="10"/>
  <c r="O828" i="10"/>
  <c r="N828" i="10"/>
  <c r="M828" i="10"/>
  <c r="L828" i="10"/>
  <c r="K828" i="10"/>
  <c r="J828" i="10"/>
  <c r="I828" i="10"/>
  <c r="H828" i="10"/>
  <c r="D828" i="10"/>
  <c r="C828" i="10"/>
  <c r="U827" i="10"/>
  <c r="T827" i="10"/>
  <c r="S827" i="10"/>
  <c r="R827" i="10"/>
  <c r="Q827" i="10"/>
  <c r="P827" i="10"/>
  <c r="O827" i="10"/>
  <c r="N827" i="10"/>
  <c r="M827" i="10"/>
  <c r="L827" i="10"/>
  <c r="K827" i="10"/>
  <c r="J827" i="10"/>
  <c r="I827" i="10"/>
  <c r="H827" i="10"/>
  <c r="D827" i="10"/>
  <c r="C827" i="10"/>
  <c r="U826" i="10"/>
  <c r="T826" i="10"/>
  <c r="S826" i="10"/>
  <c r="R826" i="10"/>
  <c r="Q826" i="10"/>
  <c r="P826" i="10"/>
  <c r="O826" i="10"/>
  <c r="N826" i="10"/>
  <c r="M826" i="10"/>
  <c r="L826" i="10"/>
  <c r="K826" i="10"/>
  <c r="J826" i="10"/>
  <c r="I826" i="10"/>
  <c r="H826" i="10"/>
  <c r="D826" i="10"/>
  <c r="C826" i="10"/>
  <c r="U825" i="10"/>
  <c r="T825" i="10"/>
  <c r="S825" i="10"/>
  <c r="R825" i="10"/>
  <c r="Q825" i="10"/>
  <c r="P825" i="10"/>
  <c r="O825" i="10"/>
  <c r="N825" i="10"/>
  <c r="M825" i="10"/>
  <c r="L825" i="10"/>
  <c r="K825" i="10"/>
  <c r="J825" i="10"/>
  <c r="I825" i="10"/>
  <c r="H825" i="10"/>
  <c r="D825" i="10"/>
  <c r="C825" i="10"/>
  <c r="U824" i="10"/>
  <c r="T824" i="10"/>
  <c r="S824" i="10"/>
  <c r="R824" i="10"/>
  <c r="Q824" i="10"/>
  <c r="P824" i="10"/>
  <c r="O824" i="10"/>
  <c r="N824" i="10"/>
  <c r="M824" i="10"/>
  <c r="L824" i="10"/>
  <c r="K824" i="10"/>
  <c r="J824" i="10"/>
  <c r="I824" i="10"/>
  <c r="H824" i="10"/>
  <c r="D824" i="10"/>
  <c r="C824" i="10"/>
  <c r="U823" i="10"/>
  <c r="T823" i="10"/>
  <c r="S823" i="10"/>
  <c r="R823" i="10"/>
  <c r="Q823" i="10"/>
  <c r="P823" i="10"/>
  <c r="O823" i="10"/>
  <c r="N823" i="10"/>
  <c r="M823" i="10"/>
  <c r="L823" i="10"/>
  <c r="K823" i="10"/>
  <c r="J823" i="10"/>
  <c r="I823" i="10"/>
  <c r="H823" i="10"/>
  <c r="D823" i="10"/>
  <c r="C823" i="10"/>
  <c r="U822" i="10"/>
  <c r="T822" i="10"/>
  <c r="S822" i="10"/>
  <c r="R822" i="10"/>
  <c r="Q822" i="10"/>
  <c r="P822" i="10"/>
  <c r="O822" i="10"/>
  <c r="N822" i="10"/>
  <c r="M822" i="10"/>
  <c r="L822" i="10"/>
  <c r="K822" i="10"/>
  <c r="J822" i="10"/>
  <c r="I822" i="10"/>
  <c r="H822" i="10"/>
  <c r="D822" i="10"/>
  <c r="C822" i="10"/>
  <c r="U821" i="10"/>
  <c r="T821" i="10"/>
  <c r="S821" i="10"/>
  <c r="R821" i="10"/>
  <c r="Q821" i="10"/>
  <c r="P821" i="10"/>
  <c r="O821" i="10"/>
  <c r="N821" i="10"/>
  <c r="M821" i="10"/>
  <c r="L821" i="10"/>
  <c r="K821" i="10"/>
  <c r="J821" i="10"/>
  <c r="I821" i="10"/>
  <c r="H821" i="10"/>
  <c r="D821" i="10"/>
  <c r="C821" i="10"/>
  <c r="U820" i="10"/>
  <c r="T820" i="10"/>
  <c r="S820" i="10"/>
  <c r="R820" i="10"/>
  <c r="Q820" i="10"/>
  <c r="P820" i="10"/>
  <c r="O820" i="10"/>
  <c r="N820" i="10"/>
  <c r="M820" i="10"/>
  <c r="L820" i="10"/>
  <c r="K820" i="10"/>
  <c r="J820" i="10"/>
  <c r="I820" i="10"/>
  <c r="H820" i="10"/>
  <c r="D820" i="10"/>
  <c r="C820" i="10"/>
  <c r="U819" i="10"/>
  <c r="T819" i="10"/>
  <c r="S819" i="10"/>
  <c r="R819" i="10"/>
  <c r="Q819" i="10"/>
  <c r="P819" i="10"/>
  <c r="O819" i="10"/>
  <c r="N819" i="10"/>
  <c r="M819" i="10"/>
  <c r="L819" i="10"/>
  <c r="K819" i="10"/>
  <c r="J819" i="10"/>
  <c r="I819" i="10"/>
  <c r="H819" i="10"/>
  <c r="D819" i="10"/>
  <c r="C819" i="10"/>
  <c r="U818" i="10"/>
  <c r="T818" i="10"/>
  <c r="S818" i="10"/>
  <c r="R818" i="10"/>
  <c r="Q818" i="10"/>
  <c r="P818" i="10"/>
  <c r="O818" i="10"/>
  <c r="N818" i="10"/>
  <c r="M818" i="10"/>
  <c r="L818" i="10"/>
  <c r="K818" i="10"/>
  <c r="J818" i="10"/>
  <c r="I818" i="10"/>
  <c r="H818" i="10"/>
  <c r="D818" i="10"/>
  <c r="C818" i="10"/>
  <c r="U817" i="10"/>
  <c r="T817" i="10"/>
  <c r="S817" i="10"/>
  <c r="R817" i="10"/>
  <c r="Q817" i="10"/>
  <c r="P817" i="10"/>
  <c r="O817" i="10"/>
  <c r="N817" i="10"/>
  <c r="M817" i="10"/>
  <c r="L817" i="10"/>
  <c r="K817" i="10"/>
  <c r="J817" i="10"/>
  <c r="I817" i="10"/>
  <c r="H817" i="10"/>
  <c r="D817" i="10"/>
  <c r="C817" i="10"/>
  <c r="U816" i="10"/>
  <c r="T816" i="10"/>
  <c r="S816" i="10"/>
  <c r="R816" i="10"/>
  <c r="Q816" i="10"/>
  <c r="P816" i="10"/>
  <c r="O816" i="10"/>
  <c r="N816" i="10"/>
  <c r="M816" i="10"/>
  <c r="L816" i="10"/>
  <c r="K816" i="10"/>
  <c r="J816" i="10"/>
  <c r="I816" i="10"/>
  <c r="H816" i="10"/>
  <c r="D816" i="10"/>
  <c r="C816" i="10"/>
  <c r="U815" i="10"/>
  <c r="T815" i="10"/>
  <c r="S815" i="10"/>
  <c r="R815" i="10"/>
  <c r="Q815" i="10"/>
  <c r="P815" i="10"/>
  <c r="O815" i="10"/>
  <c r="N815" i="10"/>
  <c r="M815" i="10"/>
  <c r="L815" i="10"/>
  <c r="K815" i="10"/>
  <c r="J815" i="10"/>
  <c r="I815" i="10"/>
  <c r="H815" i="10"/>
  <c r="D815" i="10"/>
  <c r="C815" i="10"/>
  <c r="U814" i="10"/>
  <c r="T814" i="10"/>
  <c r="S814" i="10"/>
  <c r="R814" i="10"/>
  <c r="Q814" i="10"/>
  <c r="P814" i="10"/>
  <c r="O814" i="10"/>
  <c r="N814" i="10"/>
  <c r="M814" i="10"/>
  <c r="L814" i="10"/>
  <c r="K814" i="10"/>
  <c r="J814" i="10"/>
  <c r="I814" i="10"/>
  <c r="H814" i="10"/>
  <c r="D814" i="10"/>
  <c r="C814" i="10"/>
  <c r="U813" i="10"/>
  <c r="T813" i="10"/>
  <c r="S813" i="10"/>
  <c r="R813" i="10"/>
  <c r="Q813" i="10"/>
  <c r="P813" i="10"/>
  <c r="O813" i="10"/>
  <c r="N813" i="10"/>
  <c r="M813" i="10"/>
  <c r="L813" i="10"/>
  <c r="K813" i="10"/>
  <c r="J813" i="10"/>
  <c r="I813" i="10"/>
  <c r="H813" i="10"/>
  <c r="D813" i="10"/>
  <c r="C813" i="10"/>
  <c r="U812" i="10"/>
  <c r="T812" i="10"/>
  <c r="S812" i="10"/>
  <c r="R812" i="10"/>
  <c r="Q812" i="10"/>
  <c r="P812" i="10"/>
  <c r="O812" i="10"/>
  <c r="N812" i="10"/>
  <c r="M812" i="10"/>
  <c r="L812" i="10"/>
  <c r="K812" i="10"/>
  <c r="J812" i="10"/>
  <c r="I812" i="10"/>
  <c r="H812" i="10"/>
  <c r="D812" i="10"/>
  <c r="C812" i="10"/>
  <c r="U811" i="10"/>
  <c r="T811" i="10"/>
  <c r="S811" i="10"/>
  <c r="R811" i="10"/>
  <c r="Q811" i="10"/>
  <c r="P811" i="10"/>
  <c r="O811" i="10"/>
  <c r="N811" i="10"/>
  <c r="M811" i="10"/>
  <c r="L811" i="10"/>
  <c r="K811" i="10"/>
  <c r="J811" i="10"/>
  <c r="I811" i="10"/>
  <c r="H811" i="10"/>
  <c r="D811" i="10"/>
  <c r="C811" i="10"/>
  <c r="U810" i="10"/>
  <c r="T810" i="10"/>
  <c r="S810" i="10"/>
  <c r="R810" i="10"/>
  <c r="Q810" i="10"/>
  <c r="P810" i="10"/>
  <c r="O810" i="10"/>
  <c r="N810" i="10"/>
  <c r="M810" i="10"/>
  <c r="L810" i="10"/>
  <c r="K810" i="10"/>
  <c r="J810" i="10"/>
  <c r="I810" i="10"/>
  <c r="H810" i="10"/>
  <c r="D810" i="10"/>
  <c r="C810" i="10"/>
  <c r="U809" i="10"/>
  <c r="T809" i="10"/>
  <c r="S809" i="10"/>
  <c r="R809" i="10"/>
  <c r="Q809" i="10"/>
  <c r="P809" i="10"/>
  <c r="O809" i="10"/>
  <c r="N809" i="10"/>
  <c r="M809" i="10"/>
  <c r="L809" i="10"/>
  <c r="K809" i="10"/>
  <c r="J809" i="10"/>
  <c r="I809" i="10"/>
  <c r="H809" i="10"/>
  <c r="D809" i="10"/>
  <c r="C809" i="10"/>
  <c r="U808" i="10"/>
  <c r="T808" i="10"/>
  <c r="S808" i="10"/>
  <c r="R808" i="10"/>
  <c r="Q808" i="10"/>
  <c r="P808" i="10"/>
  <c r="O808" i="10"/>
  <c r="N808" i="10"/>
  <c r="M808" i="10"/>
  <c r="L808" i="10"/>
  <c r="K808" i="10"/>
  <c r="J808" i="10"/>
  <c r="I808" i="10"/>
  <c r="H808" i="10"/>
  <c r="D808" i="10"/>
  <c r="C808" i="10"/>
  <c r="U807" i="10"/>
  <c r="T807" i="10"/>
  <c r="S807" i="10"/>
  <c r="R807" i="10"/>
  <c r="Q807" i="10"/>
  <c r="P807" i="10"/>
  <c r="O807" i="10"/>
  <c r="N807" i="10"/>
  <c r="M807" i="10"/>
  <c r="L807" i="10"/>
  <c r="K807" i="10"/>
  <c r="J807" i="10"/>
  <c r="I807" i="10"/>
  <c r="H807" i="10"/>
  <c r="D807" i="10"/>
  <c r="C807" i="10"/>
  <c r="U806" i="10"/>
  <c r="T806" i="10"/>
  <c r="S806" i="10"/>
  <c r="R806" i="10"/>
  <c r="Q806" i="10"/>
  <c r="P806" i="10"/>
  <c r="O806" i="10"/>
  <c r="N806" i="10"/>
  <c r="M806" i="10"/>
  <c r="L806" i="10"/>
  <c r="K806" i="10"/>
  <c r="J806" i="10"/>
  <c r="I806" i="10"/>
  <c r="H806" i="10"/>
  <c r="D806" i="10"/>
  <c r="C806" i="10"/>
  <c r="U805" i="10"/>
  <c r="T805" i="10"/>
  <c r="S805" i="10"/>
  <c r="R805" i="10"/>
  <c r="Q805" i="10"/>
  <c r="P805" i="10"/>
  <c r="O805" i="10"/>
  <c r="N805" i="10"/>
  <c r="M805" i="10"/>
  <c r="L805" i="10"/>
  <c r="K805" i="10"/>
  <c r="J805" i="10"/>
  <c r="I805" i="10"/>
  <c r="H805" i="10"/>
  <c r="D805" i="10"/>
  <c r="C805" i="10"/>
  <c r="U804" i="10"/>
  <c r="T804" i="10"/>
  <c r="S804" i="10"/>
  <c r="R804" i="10"/>
  <c r="Q804" i="10"/>
  <c r="P804" i="10"/>
  <c r="O804" i="10"/>
  <c r="N804" i="10"/>
  <c r="M804" i="10"/>
  <c r="L804" i="10"/>
  <c r="K804" i="10"/>
  <c r="J804" i="10"/>
  <c r="I804" i="10"/>
  <c r="H804" i="10"/>
  <c r="D804" i="10"/>
  <c r="C804" i="10"/>
  <c r="U803" i="10"/>
  <c r="T803" i="10"/>
  <c r="S803" i="10"/>
  <c r="R803" i="10"/>
  <c r="Q803" i="10"/>
  <c r="P803" i="10"/>
  <c r="O803" i="10"/>
  <c r="N803" i="10"/>
  <c r="M803" i="10"/>
  <c r="L803" i="10"/>
  <c r="K803" i="10"/>
  <c r="J803" i="10"/>
  <c r="I803" i="10"/>
  <c r="H803" i="10"/>
  <c r="D803" i="10"/>
  <c r="C803" i="10"/>
  <c r="U802" i="10"/>
  <c r="T802" i="10"/>
  <c r="S802" i="10"/>
  <c r="R802" i="10"/>
  <c r="Q802" i="10"/>
  <c r="P802" i="10"/>
  <c r="O802" i="10"/>
  <c r="N802" i="10"/>
  <c r="M802" i="10"/>
  <c r="L802" i="10"/>
  <c r="K802" i="10"/>
  <c r="J802" i="10"/>
  <c r="I802" i="10"/>
  <c r="H802" i="10"/>
  <c r="D802" i="10"/>
  <c r="C802" i="10"/>
  <c r="U801" i="10"/>
  <c r="T801" i="10"/>
  <c r="S801" i="10"/>
  <c r="R801" i="10"/>
  <c r="Q801" i="10"/>
  <c r="P801" i="10"/>
  <c r="O801" i="10"/>
  <c r="N801" i="10"/>
  <c r="M801" i="10"/>
  <c r="L801" i="10"/>
  <c r="K801" i="10"/>
  <c r="J801" i="10"/>
  <c r="I801" i="10"/>
  <c r="H801" i="10"/>
  <c r="D801" i="10"/>
  <c r="C801" i="10"/>
  <c r="U800" i="10"/>
  <c r="T800" i="10"/>
  <c r="S800" i="10"/>
  <c r="R800" i="10"/>
  <c r="Q800" i="10"/>
  <c r="P800" i="10"/>
  <c r="O800" i="10"/>
  <c r="N800" i="10"/>
  <c r="M800" i="10"/>
  <c r="L800" i="10"/>
  <c r="K800" i="10"/>
  <c r="J800" i="10"/>
  <c r="I800" i="10"/>
  <c r="H800" i="10"/>
  <c r="D800" i="10"/>
  <c r="C800" i="10"/>
  <c r="U799" i="10"/>
  <c r="T799" i="10"/>
  <c r="S799" i="10"/>
  <c r="R799" i="10"/>
  <c r="Q799" i="10"/>
  <c r="P799" i="10"/>
  <c r="O799" i="10"/>
  <c r="N799" i="10"/>
  <c r="M799" i="10"/>
  <c r="L799" i="10"/>
  <c r="K799" i="10"/>
  <c r="J799" i="10"/>
  <c r="I799" i="10"/>
  <c r="H799" i="10"/>
  <c r="D799" i="10"/>
  <c r="C799" i="10"/>
  <c r="U798" i="10"/>
  <c r="T798" i="10"/>
  <c r="S798" i="10"/>
  <c r="R798" i="10"/>
  <c r="Q798" i="10"/>
  <c r="P798" i="10"/>
  <c r="O798" i="10"/>
  <c r="N798" i="10"/>
  <c r="M798" i="10"/>
  <c r="L798" i="10"/>
  <c r="K798" i="10"/>
  <c r="J798" i="10"/>
  <c r="I798" i="10"/>
  <c r="H798" i="10"/>
  <c r="D798" i="10"/>
  <c r="C798" i="10"/>
  <c r="U797" i="10"/>
  <c r="T797" i="10"/>
  <c r="S797" i="10"/>
  <c r="R797" i="10"/>
  <c r="Q797" i="10"/>
  <c r="P797" i="10"/>
  <c r="O797" i="10"/>
  <c r="N797" i="10"/>
  <c r="M797" i="10"/>
  <c r="L797" i="10"/>
  <c r="K797" i="10"/>
  <c r="J797" i="10"/>
  <c r="I797" i="10"/>
  <c r="H797" i="10"/>
  <c r="D797" i="10"/>
  <c r="C797" i="10"/>
  <c r="U796" i="10"/>
  <c r="T796" i="10"/>
  <c r="S796" i="10"/>
  <c r="R796" i="10"/>
  <c r="Q796" i="10"/>
  <c r="P796" i="10"/>
  <c r="O796" i="10"/>
  <c r="N796" i="10"/>
  <c r="M796" i="10"/>
  <c r="L796" i="10"/>
  <c r="K796" i="10"/>
  <c r="J796" i="10"/>
  <c r="I796" i="10"/>
  <c r="H796" i="10"/>
  <c r="D796" i="10"/>
  <c r="C796" i="10"/>
  <c r="U795" i="10"/>
  <c r="T795" i="10"/>
  <c r="S795" i="10"/>
  <c r="R795" i="10"/>
  <c r="Q795" i="10"/>
  <c r="P795" i="10"/>
  <c r="O795" i="10"/>
  <c r="N795" i="10"/>
  <c r="M795" i="10"/>
  <c r="L795" i="10"/>
  <c r="K795" i="10"/>
  <c r="J795" i="10"/>
  <c r="I795" i="10"/>
  <c r="H795" i="10"/>
  <c r="D795" i="10"/>
  <c r="C795" i="10"/>
  <c r="U794" i="10"/>
  <c r="T794" i="10"/>
  <c r="S794" i="10"/>
  <c r="R794" i="10"/>
  <c r="Q794" i="10"/>
  <c r="P794" i="10"/>
  <c r="O794" i="10"/>
  <c r="N794" i="10"/>
  <c r="M794" i="10"/>
  <c r="L794" i="10"/>
  <c r="K794" i="10"/>
  <c r="J794" i="10"/>
  <c r="I794" i="10"/>
  <c r="H794" i="10"/>
  <c r="D794" i="10"/>
  <c r="C794" i="10"/>
  <c r="U793" i="10"/>
  <c r="T793" i="10"/>
  <c r="S793" i="10"/>
  <c r="R793" i="10"/>
  <c r="Q793" i="10"/>
  <c r="P793" i="10"/>
  <c r="O793" i="10"/>
  <c r="N793" i="10"/>
  <c r="M793" i="10"/>
  <c r="L793" i="10"/>
  <c r="K793" i="10"/>
  <c r="J793" i="10"/>
  <c r="I793" i="10"/>
  <c r="H793" i="10"/>
  <c r="D793" i="10"/>
  <c r="C793" i="10"/>
  <c r="U792" i="10"/>
  <c r="T792" i="10"/>
  <c r="S792" i="10"/>
  <c r="R792" i="10"/>
  <c r="Q792" i="10"/>
  <c r="P792" i="10"/>
  <c r="O792" i="10"/>
  <c r="N792" i="10"/>
  <c r="M792" i="10"/>
  <c r="L792" i="10"/>
  <c r="K792" i="10"/>
  <c r="J792" i="10"/>
  <c r="I792" i="10"/>
  <c r="H792" i="10"/>
  <c r="D792" i="10"/>
  <c r="C792" i="10"/>
  <c r="U791" i="10"/>
  <c r="T791" i="10"/>
  <c r="S791" i="10"/>
  <c r="R791" i="10"/>
  <c r="Q791" i="10"/>
  <c r="P791" i="10"/>
  <c r="O791" i="10"/>
  <c r="N791" i="10"/>
  <c r="M791" i="10"/>
  <c r="L791" i="10"/>
  <c r="K791" i="10"/>
  <c r="J791" i="10"/>
  <c r="I791" i="10"/>
  <c r="H791" i="10"/>
  <c r="D791" i="10"/>
  <c r="C791" i="10"/>
  <c r="U790" i="10"/>
  <c r="T790" i="10"/>
  <c r="S790" i="10"/>
  <c r="R790" i="10"/>
  <c r="Q790" i="10"/>
  <c r="P790" i="10"/>
  <c r="O790" i="10"/>
  <c r="N790" i="10"/>
  <c r="M790" i="10"/>
  <c r="L790" i="10"/>
  <c r="K790" i="10"/>
  <c r="J790" i="10"/>
  <c r="I790" i="10"/>
  <c r="H790" i="10"/>
  <c r="D790" i="10"/>
  <c r="C790" i="10"/>
  <c r="U789" i="10"/>
  <c r="T789" i="10"/>
  <c r="S789" i="10"/>
  <c r="R789" i="10"/>
  <c r="Q789" i="10"/>
  <c r="P789" i="10"/>
  <c r="O789" i="10"/>
  <c r="N789" i="10"/>
  <c r="M789" i="10"/>
  <c r="L789" i="10"/>
  <c r="K789" i="10"/>
  <c r="J789" i="10"/>
  <c r="I789" i="10"/>
  <c r="H789" i="10"/>
  <c r="D789" i="10"/>
  <c r="C789" i="10"/>
  <c r="U788" i="10"/>
  <c r="T788" i="10"/>
  <c r="S788" i="10"/>
  <c r="R788" i="10"/>
  <c r="Q788" i="10"/>
  <c r="P788" i="10"/>
  <c r="O788" i="10"/>
  <c r="N788" i="10"/>
  <c r="M788" i="10"/>
  <c r="L788" i="10"/>
  <c r="K788" i="10"/>
  <c r="J788" i="10"/>
  <c r="I788" i="10"/>
  <c r="H788" i="10"/>
  <c r="D788" i="10"/>
  <c r="C788" i="10"/>
  <c r="U787" i="10"/>
  <c r="T787" i="10"/>
  <c r="S787" i="10"/>
  <c r="R787" i="10"/>
  <c r="Q787" i="10"/>
  <c r="P787" i="10"/>
  <c r="O787" i="10"/>
  <c r="N787" i="10"/>
  <c r="M787" i="10"/>
  <c r="L787" i="10"/>
  <c r="K787" i="10"/>
  <c r="J787" i="10"/>
  <c r="I787" i="10"/>
  <c r="H787" i="10"/>
  <c r="D787" i="10"/>
  <c r="C787" i="10"/>
  <c r="U786" i="10"/>
  <c r="T786" i="10"/>
  <c r="S786" i="10"/>
  <c r="R786" i="10"/>
  <c r="Q786" i="10"/>
  <c r="P786" i="10"/>
  <c r="O786" i="10"/>
  <c r="N786" i="10"/>
  <c r="M786" i="10"/>
  <c r="L786" i="10"/>
  <c r="K786" i="10"/>
  <c r="J786" i="10"/>
  <c r="I786" i="10"/>
  <c r="H786" i="10"/>
  <c r="D786" i="10"/>
  <c r="C786" i="10"/>
  <c r="U785" i="10"/>
  <c r="T785" i="10"/>
  <c r="S785" i="10"/>
  <c r="R785" i="10"/>
  <c r="Q785" i="10"/>
  <c r="P785" i="10"/>
  <c r="O785" i="10"/>
  <c r="N785" i="10"/>
  <c r="M785" i="10"/>
  <c r="L785" i="10"/>
  <c r="K785" i="10"/>
  <c r="J785" i="10"/>
  <c r="I785" i="10"/>
  <c r="H785" i="10"/>
  <c r="D785" i="10"/>
  <c r="C785" i="10"/>
  <c r="U784" i="10"/>
  <c r="T784" i="10"/>
  <c r="S784" i="10"/>
  <c r="R784" i="10"/>
  <c r="Q784" i="10"/>
  <c r="P784" i="10"/>
  <c r="O784" i="10"/>
  <c r="N784" i="10"/>
  <c r="M784" i="10"/>
  <c r="L784" i="10"/>
  <c r="K784" i="10"/>
  <c r="J784" i="10"/>
  <c r="I784" i="10"/>
  <c r="H784" i="10"/>
  <c r="D784" i="10"/>
  <c r="C784" i="10"/>
  <c r="U783" i="10"/>
  <c r="T783" i="10"/>
  <c r="S783" i="10"/>
  <c r="R783" i="10"/>
  <c r="Q783" i="10"/>
  <c r="P783" i="10"/>
  <c r="O783" i="10"/>
  <c r="N783" i="10"/>
  <c r="M783" i="10"/>
  <c r="L783" i="10"/>
  <c r="K783" i="10"/>
  <c r="J783" i="10"/>
  <c r="I783" i="10"/>
  <c r="H783" i="10"/>
  <c r="D783" i="10"/>
  <c r="C783" i="10"/>
  <c r="U782" i="10"/>
  <c r="T782" i="10"/>
  <c r="S782" i="10"/>
  <c r="R782" i="10"/>
  <c r="Q782" i="10"/>
  <c r="P782" i="10"/>
  <c r="O782" i="10"/>
  <c r="N782" i="10"/>
  <c r="M782" i="10"/>
  <c r="L782" i="10"/>
  <c r="K782" i="10"/>
  <c r="J782" i="10"/>
  <c r="I782" i="10"/>
  <c r="H782" i="10"/>
  <c r="D782" i="10"/>
  <c r="C782" i="10"/>
  <c r="U781" i="10"/>
  <c r="T781" i="10"/>
  <c r="S781" i="10"/>
  <c r="R781" i="10"/>
  <c r="Q781" i="10"/>
  <c r="P781" i="10"/>
  <c r="O781" i="10"/>
  <c r="N781" i="10"/>
  <c r="M781" i="10"/>
  <c r="L781" i="10"/>
  <c r="K781" i="10"/>
  <c r="J781" i="10"/>
  <c r="I781" i="10"/>
  <c r="H781" i="10"/>
  <c r="D781" i="10"/>
  <c r="C781" i="10"/>
  <c r="U780" i="10"/>
  <c r="T780" i="10"/>
  <c r="S780" i="10"/>
  <c r="R780" i="10"/>
  <c r="Q780" i="10"/>
  <c r="P780" i="10"/>
  <c r="O780" i="10"/>
  <c r="N780" i="10"/>
  <c r="M780" i="10"/>
  <c r="L780" i="10"/>
  <c r="K780" i="10"/>
  <c r="J780" i="10"/>
  <c r="I780" i="10"/>
  <c r="H780" i="10"/>
  <c r="D780" i="10"/>
  <c r="C780" i="10"/>
  <c r="U779" i="10"/>
  <c r="T779" i="10"/>
  <c r="S779" i="10"/>
  <c r="R779" i="10"/>
  <c r="Q779" i="10"/>
  <c r="P779" i="10"/>
  <c r="O779" i="10"/>
  <c r="N779" i="10"/>
  <c r="M779" i="10"/>
  <c r="L779" i="10"/>
  <c r="K779" i="10"/>
  <c r="J779" i="10"/>
  <c r="I779" i="10"/>
  <c r="H779" i="10"/>
  <c r="D779" i="10"/>
  <c r="C779" i="10"/>
  <c r="U778" i="10"/>
  <c r="T778" i="10"/>
  <c r="S778" i="10"/>
  <c r="R778" i="10"/>
  <c r="Q778" i="10"/>
  <c r="P778" i="10"/>
  <c r="O778" i="10"/>
  <c r="N778" i="10"/>
  <c r="M778" i="10"/>
  <c r="L778" i="10"/>
  <c r="K778" i="10"/>
  <c r="J778" i="10"/>
  <c r="I778" i="10"/>
  <c r="H778" i="10"/>
  <c r="D778" i="10"/>
  <c r="C778" i="10"/>
  <c r="U777" i="10"/>
  <c r="T777" i="10"/>
  <c r="S777" i="10"/>
  <c r="R777" i="10"/>
  <c r="Q777" i="10"/>
  <c r="P777" i="10"/>
  <c r="O777" i="10"/>
  <c r="N777" i="10"/>
  <c r="M777" i="10"/>
  <c r="L777" i="10"/>
  <c r="K777" i="10"/>
  <c r="J777" i="10"/>
  <c r="I777" i="10"/>
  <c r="H777" i="10"/>
  <c r="D777" i="10"/>
  <c r="C777" i="10"/>
  <c r="U776" i="10"/>
  <c r="T776" i="10"/>
  <c r="S776" i="10"/>
  <c r="R776" i="10"/>
  <c r="Q776" i="10"/>
  <c r="P776" i="10"/>
  <c r="O776" i="10"/>
  <c r="N776" i="10"/>
  <c r="M776" i="10"/>
  <c r="L776" i="10"/>
  <c r="K776" i="10"/>
  <c r="J776" i="10"/>
  <c r="I776" i="10"/>
  <c r="H776" i="10"/>
  <c r="D776" i="10"/>
  <c r="C776" i="10"/>
  <c r="U775" i="10"/>
  <c r="T775" i="10"/>
  <c r="S775" i="10"/>
  <c r="R775" i="10"/>
  <c r="Q775" i="10"/>
  <c r="P775" i="10"/>
  <c r="O775" i="10"/>
  <c r="N775" i="10"/>
  <c r="M775" i="10"/>
  <c r="L775" i="10"/>
  <c r="K775" i="10"/>
  <c r="J775" i="10"/>
  <c r="I775" i="10"/>
  <c r="H775" i="10"/>
  <c r="D775" i="10"/>
  <c r="C775" i="10"/>
  <c r="U774" i="10"/>
  <c r="T774" i="10"/>
  <c r="S774" i="10"/>
  <c r="R774" i="10"/>
  <c r="Q774" i="10"/>
  <c r="P774" i="10"/>
  <c r="O774" i="10"/>
  <c r="N774" i="10"/>
  <c r="M774" i="10"/>
  <c r="L774" i="10"/>
  <c r="K774" i="10"/>
  <c r="J774" i="10"/>
  <c r="I774" i="10"/>
  <c r="H774" i="10"/>
  <c r="D774" i="10"/>
  <c r="C774" i="10"/>
  <c r="U773" i="10"/>
  <c r="T773" i="10"/>
  <c r="S773" i="10"/>
  <c r="R773" i="10"/>
  <c r="Q773" i="10"/>
  <c r="P773" i="10"/>
  <c r="O773" i="10"/>
  <c r="N773" i="10"/>
  <c r="M773" i="10"/>
  <c r="L773" i="10"/>
  <c r="K773" i="10"/>
  <c r="J773" i="10"/>
  <c r="I773" i="10"/>
  <c r="H773" i="10"/>
  <c r="D773" i="10"/>
  <c r="C773" i="10"/>
  <c r="U772" i="10"/>
  <c r="T772" i="10"/>
  <c r="S772" i="10"/>
  <c r="R772" i="10"/>
  <c r="Q772" i="10"/>
  <c r="P772" i="10"/>
  <c r="O772" i="10"/>
  <c r="N772" i="10"/>
  <c r="M772" i="10"/>
  <c r="L772" i="10"/>
  <c r="K772" i="10"/>
  <c r="J772" i="10"/>
  <c r="I772" i="10"/>
  <c r="H772" i="10"/>
  <c r="D772" i="10"/>
  <c r="C772" i="10"/>
  <c r="U771" i="10"/>
  <c r="T771" i="10"/>
  <c r="S771" i="10"/>
  <c r="R771" i="10"/>
  <c r="Q771" i="10"/>
  <c r="P771" i="10"/>
  <c r="O771" i="10"/>
  <c r="N771" i="10"/>
  <c r="M771" i="10"/>
  <c r="L771" i="10"/>
  <c r="K771" i="10"/>
  <c r="J771" i="10"/>
  <c r="I771" i="10"/>
  <c r="H771" i="10"/>
  <c r="D771" i="10"/>
  <c r="C771" i="10"/>
  <c r="U770" i="10"/>
  <c r="T770" i="10"/>
  <c r="S770" i="10"/>
  <c r="R770" i="10"/>
  <c r="Q770" i="10"/>
  <c r="P770" i="10"/>
  <c r="O770" i="10"/>
  <c r="N770" i="10"/>
  <c r="M770" i="10"/>
  <c r="L770" i="10"/>
  <c r="K770" i="10"/>
  <c r="J770" i="10"/>
  <c r="I770" i="10"/>
  <c r="H770" i="10"/>
  <c r="D770" i="10"/>
  <c r="C770" i="10"/>
  <c r="U769" i="10"/>
  <c r="T769" i="10"/>
  <c r="S769" i="10"/>
  <c r="R769" i="10"/>
  <c r="Q769" i="10"/>
  <c r="P769" i="10"/>
  <c r="O769" i="10"/>
  <c r="N769" i="10"/>
  <c r="M769" i="10"/>
  <c r="L769" i="10"/>
  <c r="K769" i="10"/>
  <c r="J769" i="10"/>
  <c r="I769" i="10"/>
  <c r="H769" i="10"/>
  <c r="D769" i="10"/>
  <c r="C769" i="10"/>
  <c r="U768" i="10"/>
  <c r="T768" i="10"/>
  <c r="S768" i="10"/>
  <c r="R768" i="10"/>
  <c r="Q768" i="10"/>
  <c r="P768" i="10"/>
  <c r="O768" i="10"/>
  <c r="N768" i="10"/>
  <c r="M768" i="10"/>
  <c r="L768" i="10"/>
  <c r="K768" i="10"/>
  <c r="J768" i="10"/>
  <c r="I768" i="10"/>
  <c r="H768" i="10"/>
  <c r="D768" i="10"/>
  <c r="C768" i="10"/>
  <c r="U767" i="10"/>
  <c r="T767" i="10"/>
  <c r="S767" i="10"/>
  <c r="R767" i="10"/>
  <c r="Q767" i="10"/>
  <c r="P767" i="10"/>
  <c r="O767" i="10"/>
  <c r="N767" i="10"/>
  <c r="M767" i="10"/>
  <c r="L767" i="10"/>
  <c r="K767" i="10"/>
  <c r="J767" i="10"/>
  <c r="I767" i="10"/>
  <c r="H767" i="10"/>
  <c r="D767" i="10"/>
  <c r="C767" i="10"/>
  <c r="U766" i="10"/>
  <c r="T766" i="10"/>
  <c r="S766" i="10"/>
  <c r="R766" i="10"/>
  <c r="Q766" i="10"/>
  <c r="P766" i="10"/>
  <c r="O766" i="10"/>
  <c r="N766" i="10"/>
  <c r="M766" i="10"/>
  <c r="L766" i="10"/>
  <c r="K766" i="10"/>
  <c r="J766" i="10"/>
  <c r="I766" i="10"/>
  <c r="H766" i="10"/>
  <c r="D766" i="10"/>
  <c r="C766" i="10"/>
  <c r="U765" i="10"/>
  <c r="T765" i="10"/>
  <c r="S765" i="10"/>
  <c r="R765" i="10"/>
  <c r="Q765" i="10"/>
  <c r="P765" i="10"/>
  <c r="O765" i="10"/>
  <c r="N765" i="10"/>
  <c r="M765" i="10"/>
  <c r="L765" i="10"/>
  <c r="K765" i="10"/>
  <c r="J765" i="10"/>
  <c r="I765" i="10"/>
  <c r="H765" i="10"/>
  <c r="D765" i="10"/>
  <c r="C765" i="10"/>
  <c r="U764" i="10"/>
  <c r="T764" i="10"/>
  <c r="S764" i="10"/>
  <c r="R764" i="10"/>
  <c r="Q764" i="10"/>
  <c r="P764" i="10"/>
  <c r="O764" i="10"/>
  <c r="N764" i="10"/>
  <c r="M764" i="10"/>
  <c r="L764" i="10"/>
  <c r="K764" i="10"/>
  <c r="J764" i="10"/>
  <c r="I764" i="10"/>
  <c r="H764" i="10"/>
  <c r="D764" i="10"/>
  <c r="C764" i="10"/>
  <c r="U763" i="10"/>
  <c r="T763" i="10"/>
  <c r="S763" i="10"/>
  <c r="R763" i="10"/>
  <c r="Q763" i="10"/>
  <c r="P763" i="10"/>
  <c r="O763" i="10"/>
  <c r="N763" i="10"/>
  <c r="M763" i="10"/>
  <c r="L763" i="10"/>
  <c r="K763" i="10"/>
  <c r="J763" i="10"/>
  <c r="I763" i="10"/>
  <c r="H763" i="10"/>
  <c r="D763" i="10"/>
  <c r="C763" i="10"/>
  <c r="U762" i="10"/>
  <c r="T762" i="10"/>
  <c r="S762" i="10"/>
  <c r="R762" i="10"/>
  <c r="Q762" i="10"/>
  <c r="P762" i="10"/>
  <c r="O762" i="10"/>
  <c r="N762" i="10"/>
  <c r="M762" i="10"/>
  <c r="L762" i="10"/>
  <c r="K762" i="10"/>
  <c r="J762" i="10"/>
  <c r="I762" i="10"/>
  <c r="H762" i="10"/>
  <c r="D762" i="10"/>
  <c r="C762" i="10"/>
  <c r="U761" i="10"/>
  <c r="T761" i="10"/>
  <c r="S761" i="10"/>
  <c r="R761" i="10"/>
  <c r="Q761" i="10"/>
  <c r="P761" i="10"/>
  <c r="O761" i="10"/>
  <c r="N761" i="10"/>
  <c r="M761" i="10"/>
  <c r="L761" i="10"/>
  <c r="K761" i="10"/>
  <c r="J761" i="10"/>
  <c r="I761" i="10"/>
  <c r="H761" i="10"/>
  <c r="D761" i="10"/>
  <c r="C761" i="10"/>
  <c r="U760" i="10"/>
  <c r="T760" i="10"/>
  <c r="S760" i="10"/>
  <c r="R760" i="10"/>
  <c r="Q760" i="10"/>
  <c r="P760" i="10"/>
  <c r="O760" i="10"/>
  <c r="N760" i="10"/>
  <c r="M760" i="10"/>
  <c r="L760" i="10"/>
  <c r="K760" i="10"/>
  <c r="J760" i="10"/>
  <c r="I760" i="10"/>
  <c r="H760" i="10"/>
  <c r="D760" i="10"/>
  <c r="C760" i="10"/>
  <c r="U759" i="10"/>
  <c r="T759" i="10"/>
  <c r="S759" i="10"/>
  <c r="R759" i="10"/>
  <c r="Q759" i="10"/>
  <c r="P759" i="10"/>
  <c r="O759" i="10"/>
  <c r="N759" i="10"/>
  <c r="M759" i="10"/>
  <c r="L759" i="10"/>
  <c r="K759" i="10"/>
  <c r="J759" i="10"/>
  <c r="I759" i="10"/>
  <c r="H759" i="10"/>
  <c r="D759" i="10"/>
  <c r="C759" i="10"/>
  <c r="U758" i="10"/>
  <c r="T758" i="10"/>
  <c r="S758" i="10"/>
  <c r="R758" i="10"/>
  <c r="Q758" i="10"/>
  <c r="P758" i="10"/>
  <c r="O758" i="10"/>
  <c r="N758" i="10"/>
  <c r="M758" i="10"/>
  <c r="L758" i="10"/>
  <c r="K758" i="10"/>
  <c r="J758" i="10"/>
  <c r="I758" i="10"/>
  <c r="H758" i="10"/>
  <c r="D758" i="10"/>
  <c r="C758" i="10"/>
  <c r="U757" i="10"/>
  <c r="T757" i="10"/>
  <c r="S757" i="10"/>
  <c r="R757" i="10"/>
  <c r="Q757" i="10"/>
  <c r="P757" i="10"/>
  <c r="O757" i="10"/>
  <c r="N757" i="10"/>
  <c r="M757" i="10"/>
  <c r="L757" i="10"/>
  <c r="K757" i="10"/>
  <c r="J757" i="10"/>
  <c r="I757" i="10"/>
  <c r="H757" i="10"/>
  <c r="D757" i="10"/>
  <c r="C757" i="10"/>
  <c r="U756" i="10"/>
  <c r="T756" i="10"/>
  <c r="S756" i="10"/>
  <c r="R756" i="10"/>
  <c r="Q756" i="10"/>
  <c r="P756" i="10"/>
  <c r="O756" i="10"/>
  <c r="N756" i="10"/>
  <c r="M756" i="10"/>
  <c r="L756" i="10"/>
  <c r="K756" i="10"/>
  <c r="J756" i="10"/>
  <c r="I756" i="10"/>
  <c r="H756" i="10"/>
  <c r="D756" i="10"/>
  <c r="C756" i="10"/>
  <c r="U755" i="10"/>
  <c r="T755" i="10"/>
  <c r="S755" i="10"/>
  <c r="R755" i="10"/>
  <c r="Q755" i="10"/>
  <c r="P755" i="10"/>
  <c r="O755" i="10"/>
  <c r="N755" i="10"/>
  <c r="M755" i="10"/>
  <c r="L755" i="10"/>
  <c r="K755" i="10"/>
  <c r="J755" i="10"/>
  <c r="I755" i="10"/>
  <c r="H755" i="10"/>
  <c r="D755" i="10"/>
  <c r="C755" i="10"/>
  <c r="U754" i="10"/>
  <c r="T754" i="10"/>
  <c r="S754" i="10"/>
  <c r="R754" i="10"/>
  <c r="Q754" i="10"/>
  <c r="P754" i="10"/>
  <c r="O754" i="10"/>
  <c r="N754" i="10"/>
  <c r="M754" i="10"/>
  <c r="L754" i="10"/>
  <c r="K754" i="10"/>
  <c r="J754" i="10"/>
  <c r="I754" i="10"/>
  <c r="H754" i="10"/>
  <c r="D754" i="10"/>
  <c r="C754" i="10"/>
  <c r="U753" i="10"/>
  <c r="T753" i="10"/>
  <c r="S753" i="10"/>
  <c r="R753" i="10"/>
  <c r="Q753" i="10"/>
  <c r="P753" i="10"/>
  <c r="O753" i="10"/>
  <c r="N753" i="10"/>
  <c r="M753" i="10"/>
  <c r="L753" i="10"/>
  <c r="K753" i="10"/>
  <c r="J753" i="10"/>
  <c r="I753" i="10"/>
  <c r="H753" i="10"/>
  <c r="D753" i="10"/>
  <c r="C753" i="10"/>
  <c r="U752" i="10"/>
  <c r="T752" i="10"/>
  <c r="S752" i="10"/>
  <c r="R752" i="10"/>
  <c r="Q752" i="10"/>
  <c r="P752" i="10"/>
  <c r="O752" i="10"/>
  <c r="N752" i="10"/>
  <c r="M752" i="10"/>
  <c r="L752" i="10"/>
  <c r="K752" i="10"/>
  <c r="J752" i="10"/>
  <c r="I752" i="10"/>
  <c r="H752" i="10"/>
  <c r="D752" i="10"/>
  <c r="C752" i="10"/>
  <c r="U751" i="10"/>
  <c r="T751" i="10"/>
  <c r="S751" i="10"/>
  <c r="R751" i="10"/>
  <c r="Q751" i="10"/>
  <c r="P751" i="10"/>
  <c r="O751" i="10"/>
  <c r="N751" i="10"/>
  <c r="M751" i="10"/>
  <c r="L751" i="10"/>
  <c r="K751" i="10"/>
  <c r="J751" i="10"/>
  <c r="I751" i="10"/>
  <c r="H751" i="10"/>
  <c r="D751" i="10"/>
  <c r="C751" i="10"/>
  <c r="U750" i="10"/>
  <c r="T750" i="10"/>
  <c r="S750" i="10"/>
  <c r="R750" i="10"/>
  <c r="Q750" i="10"/>
  <c r="P750" i="10"/>
  <c r="O750" i="10"/>
  <c r="N750" i="10"/>
  <c r="M750" i="10"/>
  <c r="L750" i="10"/>
  <c r="K750" i="10"/>
  <c r="J750" i="10"/>
  <c r="I750" i="10"/>
  <c r="H750" i="10"/>
  <c r="D750" i="10"/>
  <c r="C750" i="10"/>
  <c r="U749" i="10"/>
  <c r="T749" i="10"/>
  <c r="S749" i="10"/>
  <c r="R749" i="10"/>
  <c r="Q749" i="10"/>
  <c r="P749" i="10"/>
  <c r="O749" i="10"/>
  <c r="N749" i="10"/>
  <c r="M749" i="10"/>
  <c r="L749" i="10"/>
  <c r="K749" i="10"/>
  <c r="J749" i="10"/>
  <c r="I749" i="10"/>
  <c r="H749" i="10"/>
  <c r="D749" i="10"/>
  <c r="C749" i="10"/>
  <c r="U748" i="10"/>
  <c r="T748" i="10"/>
  <c r="S748" i="10"/>
  <c r="R748" i="10"/>
  <c r="Q748" i="10"/>
  <c r="P748" i="10"/>
  <c r="O748" i="10"/>
  <c r="N748" i="10"/>
  <c r="M748" i="10"/>
  <c r="L748" i="10"/>
  <c r="K748" i="10"/>
  <c r="J748" i="10"/>
  <c r="I748" i="10"/>
  <c r="H748" i="10"/>
  <c r="D748" i="10"/>
  <c r="C748" i="10"/>
  <c r="U747" i="10"/>
  <c r="T747" i="10"/>
  <c r="S747" i="10"/>
  <c r="R747" i="10"/>
  <c r="Q747" i="10"/>
  <c r="P747" i="10"/>
  <c r="O747" i="10"/>
  <c r="N747" i="10"/>
  <c r="M747" i="10"/>
  <c r="L747" i="10"/>
  <c r="K747" i="10"/>
  <c r="J747" i="10"/>
  <c r="I747" i="10"/>
  <c r="H747" i="10"/>
  <c r="D747" i="10"/>
  <c r="C747" i="10"/>
  <c r="U746" i="10"/>
  <c r="T746" i="10"/>
  <c r="S746" i="10"/>
  <c r="R746" i="10"/>
  <c r="Q746" i="10"/>
  <c r="P746" i="10"/>
  <c r="O746" i="10"/>
  <c r="N746" i="10"/>
  <c r="M746" i="10"/>
  <c r="L746" i="10"/>
  <c r="K746" i="10"/>
  <c r="J746" i="10"/>
  <c r="I746" i="10"/>
  <c r="H746" i="10"/>
  <c r="D746" i="10"/>
  <c r="C746" i="10"/>
  <c r="U745" i="10"/>
  <c r="T745" i="10"/>
  <c r="S745" i="10"/>
  <c r="R745" i="10"/>
  <c r="Q745" i="10"/>
  <c r="P745" i="10"/>
  <c r="O745" i="10"/>
  <c r="N745" i="10"/>
  <c r="M745" i="10"/>
  <c r="L745" i="10"/>
  <c r="K745" i="10"/>
  <c r="J745" i="10"/>
  <c r="I745" i="10"/>
  <c r="H745" i="10"/>
  <c r="D745" i="10"/>
  <c r="C745" i="10"/>
  <c r="U744" i="10"/>
  <c r="T744" i="10"/>
  <c r="S744" i="10"/>
  <c r="R744" i="10"/>
  <c r="Q744" i="10"/>
  <c r="P744" i="10"/>
  <c r="O744" i="10"/>
  <c r="N744" i="10"/>
  <c r="M744" i="10"/>
  <c r="L744" i="10"/>
  <c r="K744" i="10"/>
  <c r="J744" i="10"/>
  <c r="I744" i="10"/>
  <c r="H744" i="10"/>
  <c r="D744" i="10"/>
  <c r="C744" i="10"/>
  <c r="U743" i="10"/>
  <c r="T743" i="10"/>
  <c r="S743" i="10"/>
  <c r="R743" i="10"/>
  <c r="Q743" i="10"/>
  <c r="P743" i="10"/>
  <c r="O743" i="10"/>
  <c r="N743" i="10"/>
  <c r="M743" i="10"/>
  <c r="L743" i="10"/>
  <c r="K743" i="10"/>
  <c r="J743" i="10"/>
  <c r="I743" i="10"/>
  <c r="H743" i="10"/>
  <c r="D743" i="10"/>
  <c r="C743" i="10"/>
  <c r="U742" i="10"/>
  <c r="T742" i="10"/>
  <c r="S742" i="10"/>
  <c r="R742" i="10"/>
  <c r="Q742" i="10"/>
  <c r="P742" i="10"/>
  <c r="O742" i="10"/>
  <c r="N742" i="10"/>
  <c r="M742" i="10"/>
  <c r="L742" i="10"/>
  <c r="K742" i="10"/>
  <c r="J742" i="10"/>
  <c r="I742" i="10"/>
  <c r="H742" i="10"/>
  <c r="D742" i="10"/>
  <c r="C742" i="10"/>
  <c r="U741" i="10"/>
  <c r="T741" i="10"/>
  <c r="S741" i="10"/>
  <c r="R741" i="10"/>
  <c r="Q741" i="10"/>
  <c r="P741" i="10"/>
  <c r="O741" i="10"/>
  <c r="N741" i="10"/>
  <c r="M741" i="10"/>
  <c r="L741" i="10"/>
  <c r="K741" i="10"/>
  <c r="J741" i="10"/>
  <c r="I741" i="10"/>
  <c r="H741" i="10"/>
  <c r="D741" i="10"/>
  <c r="C741" i="10"/>
  <c r="U740" i="10"/>
  <c r="T740" i="10"/>
  <c r="S740" i="10"/>
  <c r="R740" i="10"/>
  <c r="Q740" i="10"/>
  <c r="P740" i="10"/>
  <c r="O740" i="10"/>
  <c r="N740" i="10"/>
  <c r="M740" i="10"/>
  <c r="L740" i="10"/>
  <c r="K740" i="10"/>
  <c r="J740" i="10"/>
  <c r="I740" i="10"/>
  <c r="H740" i="10"/>
  <c r="D740" i="10"/>
  <c r="C740" i="10"/>
  <c r="U739" i="10"/>
  <c r="T739" i="10"/>
  <c r="S739" i="10"/>
  <c r="R739" i="10"/>
  <c r="Q739" i="10"/>
  <c r="P739" i="10"/>
  <c r="O739" i="10"/>
  <c r="N739" i="10"/>
  <c r="M739" i="10"/>
  <c r="L739" i="10"/>
  <c r="K739" i="10"/>
  <c r="J739" i="10"/>
  <c r="I739" i="10"/>
  <c r="H739" i="10"/>
  <c r="D739" i="10"/>
  <c r="C739" i="10"/>
  <c r="U738" i="10"/>
  <c r="T738" i="10"/>
  <c r="S738" i="10"/>
  <c r="R738" i="10"/>
  <c r="Q738" i="10"/>
  <c r="P738" i="10"/>
  <c r="O738" i="10"/>
  <c r="N738" i="10"/>
  <c r="M738" i="10"/>
  <c r="L738" i="10"/>
  <c r="K738" i="10"/>
  <c r="J738" i="10"/>
  <c r="I738" i="10"/>
  <c r="H738" i="10"/>
  <c r="D738" i="10"/>
  <c r="C738" i="10"/>
  <c r="U737" i="10"/>
  <c r="T737" i="10"/>
  <c r="S737" i="10"/>
  <c r="R737" i="10"/>
  <c r="Q737" i="10"/>
  <c r="P737" i="10"/>
  <c r="O737" i="10"/>
  <c r="N737" i="10"/>
  <c r="M737" i="10"/>
  <c r="L737" i="10"/>
  <c r="K737" i="10"/>
  <c r="J737" i="10"/>
  <c r="I737" i="10"/>
  <c r="H737" i="10"/>
  <c r="D737" i="10"/>
  <c r="C737" i="10"/>
  <c r="U736" i="10"/>
  <c r="T736" i="10"/>
  <c r="S736" i="10"/>
  <c r="R736" i="10"/>
  <c r="Q736" i="10"/>
  <c r="P736" i="10"/>
  <c r="O736" i="10"/>
  <c r="N736" i="10"/>
  <c r="M736" i="10"/>
  <c r="L736" i="10"/>
  <c r="K736" i="10"/>
  <c r="J736" i="10"/>
  <c r="I736" i="10"/>
  <c r="H736" i="10"/>
  <c r="D736" i="10"/>
  <c r="C736" i="10"/>
  <c r="U735" i="10"/>
  <c r="T735" i="10"/>
  <c r="S735" i="10"/>
  <c r="R735" i="10"/>
  <c r="Q735" i="10"/>
  <c r="P735" i="10"/>
  <c r="O735" i="10"/>
  <c r="N735" i="10"/>
  <c r="M735" i="10"/>
  <c r="L735" i="10"/>
  <c r="K735" i="10"/>
  <c r="J735" i="10"/>
  <c r="I735" i="10"/>
  <c r="H735" i="10"/>
  <c r="D735" i="10"/>
  <c r="C735" i="10"/>
  <c r="U734" i="10"/>
  <c r="T734" i="10"/>
  <c r="S734" i="10"/>
  <c r="R734" i="10"/>
  <c r="Q734" i="10"/>
  <c r="P734" i="10"/>
  <c r="O734" i="10"/>
  <c r="N734" i="10"/>
  <c r="M734" i="10"/>
  <c r="L734" i="10"/>
  <c r="K734" i="10"/>
  <c r="J734" i="10"/>
  <c r="I734" i="10"/>
  <c r="H734" i="10"/>
  <c r="D734" i="10"/>
  <c r="C734" i="10"/>
  <c r="U733" i="10"/>
  <c r="T733" i="10"/>
  <c r="S733" i="10"/>
  <c r="R733" i="10"/>
  <c r="Q733" i="10"/>
  <c r="P733" i="10"/>
  <c r="O733" i="10"/>
  <c r="N733" i="10"/>
  <c r="M733" i="10"/>
  <c r="L733" i="10"/>
  <c r="K733" i="10"/>
  <c r="J733" i="10"/>
  <c r="I733" i="10"/>
  <c r="H733" i="10"/>
  <c r="D733" i="10"/>
  <c r="C733" i="10"/>
  <c r="U732" i="10"/>
  <c r="T732" i="10"/>
  <c r="S732" i="10"/>
  <c r="R732" i="10"/>
  <c r="Q732" i="10"/>
  <c r="P732" i="10"/>
  <c r="O732" i="10"/>
  <c r="N732" i="10"/>
  <c r="M732" i="10"/>
  <c r="L732" i="10"/>
  <c r="K732" i="10"/>
  <c r="J732" i="10"/>
  <c r="I732" i="10"/>
  <c r="H732" i="10"/>
  <c r="D732" i="10"/>
  <c r="C732" i="10"/>
  <c r="U731" i="10"/>
  <c r="T731" i="10"/>
  <c r="S731" i="10"/>
  <c r="R731" i="10"/>
  <c r="Q731" i="10"/>
  <c r="P731" i="10"/>
  <c r="O731" i="10"/>
  <c r="N731" i="10"/>
  <c r="M731" i="10"/>
  <c r="L731" i="10"/>
  <c r="K731" i="10"/>
  <c r="J731" i="10"/>
  <c r="I731" i="10"/>
  <c r="H731" i="10"/>
  <c r="D731" i="10"/>
  <c r="C731" i="10"/>
  <c r="U730" i="10"/>
  <c r="T730" i="10"/>
  <c r="S730" i="10"/>
  <c r="R730" i="10"/>
  <c r="Q730" i="10"/>
  <c r="P730" i="10"/>
  <c r="O730" i="10"/>
  <c r="N730" i="10"/>
  <c r="M730" i="10"/>
  <c r="L730" i="10"/>
  <c r="K730" i="10"/>
  <c r="J730" i="10"/>
  <c r="I730" i="10"/>
  <c r="H730" i="10"/>
  <c r="D730" i="10"/>
  <c r="C730" i="10"/>
  <c r="U729" i="10"/>
  <c r="T729" i="10"/>
  <c r="S729" i="10"/>
  <c r="R729" i="10"/>
  <c r="Q729" i="10"/>
  <c r="P729" i="10"/>
  <c r="O729" i="10"/>
  <c r="N729" i="10"/>
  <c r="M729" i="10"/>
  <c r="L729" i="10"/>
  <c r="K729" i="10"/>
  <c r="J729" i="10"/>
  <c r="I729" i="10"/>
  <c r="H729" i="10"/>
  <c r="D729" i="10"/>
  <c r="C729" i="10"/>
  <c r="U728" i="10"/>
  <c r="T728" i="10"/>
  <c r="S728" i="10"/>
  <c r="R728" i="10"/>
  <c r="Q728" i="10"/>
  <c r="P728" i="10"/>
  <c r="O728" i="10"/>
  <c r="N728" i="10"/>
  <c r="M728" i="10"/>
  <c r="L728" i="10"/>
  <c r="K728" i="10"/>
  <c r="J728" i="10"/>
  <c r="I728" i="10"/>
  <c r="H728" i="10"/>
  <c r="D728" i="10"/>
  <c r="C728" i="10"/>
  <c r="U727" i="10"/>
  <c r="T727" i="10"/>
  <c r="S727" i="10"/>
  <c r="R727" i="10"/>
  <c r="Q727" i="10"/>
  <c r="P727" i="10"/>
  <c r="O727" i="10"/>
  <c r="N727" i="10"/>
  <c r="M727" i="10"/>
  <c r="L727" i="10"/>
  <c r="K727" i="10"/>
  <c r="J727" i="10"/>
  <c r="I727" i="10"/>
  <c r="H727" i="10"/>
  <c r="D727" i="10"/>
  <c r="C727" i="10"/>
  <c r="U726" i="10"/>
  <c r="T726" i="10"/>
  <c r="S726" i="10"/>
  <c r="R726" i="10"/>
  <c r="Q726" i="10"/>
  <c r="P726" i="10"/>
  <c r="O726" i="10"/>
  <c r="N726" i="10"/>
  <c r="M726" i="10"/>
  <c r="L726" i="10"/>
  <c r="K726" i="10"/>
  <c r="J726" i="10"/>
  <c r="I726" i="10"/>
  <c r="H726" i="10"/>
  <c r="D726" i="10"/>
  <c r="C726" i="10"/>
  <c r="U725" i="10"/>
  <c r="T725" i="10"/>
  <c r="S725" i="10"/>
  <c r="R725" i="10"/>
  <c r="Q725" i="10"/>
  <c r="P725" i="10"/>
  <c r="O725" i="10"/>
  <c r="N725" i="10"/>
  <c r="M725" i="10"/>
  <c r="L725" i="10"/>
  <c r="K725" i="10"/>
  <c r="J725" i="10"/>
  <c r="I725" i="10"/>
  <c r="H725" i="10"/>
  <c r="D725" i="10"/>
  <c r="C725" i="10"/>
  <c r="U724" i="10"/>
  <c r="T724" i="10"/>
  <c r="S724" i="10"/>
  <c r="R724" i="10"/>
  <c r="Q724" i="10"/>
  <c r="P724" i="10"/>
  <c r="O724" i="10"/>
  <c r="N724" i="10"/>
  <c r="M724" i="10"/>
  <c r="L724" i="10"/>
  <c r="K724" i="10"/>
  <c r="J724" i="10"/>
  <c r="I724" i="10"/>
  <c r="H724" i="10"/>
  <c r="D724" i="10"/>
  <c r="C724" i="10"/>
  <c r="U723" i="10"/>
  <c r="T723" i="10"/>
  <c r="S723" i="10"/>
  <c r="R723" i="10"/>
  <c r="Q723" i="10"/>
  <c r="P723" i="10"/>
  <c r="O723" i="10"/>
  <c r="N723" i="10"/>
  <c r="M723" i="10"/>
  <c r="L723" i="10"/>
  <c r="K723" i="10"/>
  <c r="J723" i="10"/>
  <c r="I723" i="10"/>
  <c r="H723" i="10"/>
  <c r="D723" i="10"/>
  <c r="C723" i="10"/>
  <c r="U722" i="10"/>
  <c r="T722" i="10"/>
  <c r="S722" i="10"/>
  <c r="R722" i="10"/>
  <c r="Q722" i="10"/>
  <c r="P722" i="10"/>
  <c r="O722" i="10"/>
  <c r="N722" i="10"/>
  <c r="M722" i="10"/>
  <c r="L722" i="10"/>
  <c r="K722" i="10"/>
  <c r="J722" i="10"/>
  <c r="I722" i="10"/>
  <c r="H722" i="10"/>
  <c r="D722" i="10"/>
  <c r="C722" i="10"/>
  <c r="U721" i="10"/>
  <c r="T721" i="10"/>
  <c r="S721" i="10"/>
  <c r="R721" i="10"/>
  <c r="Q721" i="10"/>
  <c r="P721" i="10"/>
  <c r="O721" i="10"/>
  <c r="N721" i="10"/>
  <c r="M721" i="10"/>
  <c r="L721" i="10"/>
  <c r="K721" i="10"/>
  <c r="J721" i="10"/>
  <c r="I721" i="10"/>
  <c r="H721" i="10"/>
  <c r="D721" i="10"/>
  <c r="C721" i="10"/>
  <c r="U720" i="10"/>
  <c r="T720" i="10"/>
  <c r="S720" i="10"/>
  <c r="R720" i="10"/>
  <c r="Q720" i="10"/>
  <c r="P720" i="10"/>
  <c r="O720" i="10"/>
  <c r="N720" i="10"/>
  <c r="M720" i="10"/>
  <c r="L720" i="10"/>
  <c r="K720" i="10"/>
  <c r="J720" i="10"/>
  <c r="I720" i="10"/>
  <c r="H720" i="10"/>
  <c r="D720" i="10"/>
  <c r="C720" i="10"/>
  <c r="U719" i="10"/>
  <c r="T719" i="10"/>
  <c r="S719" i="10"/>
  <c r="R719" i="10"/>
  <c r="Q719" i="10"/>
  <c r="P719" i="10"/>
  <c r="O719" i="10"/>
  <c r="N719" i="10"/>
  <c r="M719" i="10"/>
  <c r="L719" i="10"/>
  <c r="K719" i="10"/>
  <c r="J719" i="10"/>
  <c r="I719" i="10"/>
  <c r="H719" i="10"/>
  <c r="D719" i="10"/>
  <c r="C719" i="10"/>
  <c r="U718" i="10"/>
  <c r="T718" i="10"/>
  <c r="S718" i="10"/>
  <c r="R718" i="10"/>
  <c r="Q718" i="10"/>
  <c r="P718" i="10"/>
  <c r="O718" i="10"/>
  <c r="N718" i="10"/>
  <c r="M718" i="10"/>
  <c r="L718" i="10"/>
  <c r="K718" i="10"/>
  <c r="J718" i="10"/>
  <c r="I718" i="10"/>
  <c r="H718" i="10"/>
  <c r="D718" i="10"/>
  <c r="C718" i="10"/>
  <c r="U717" i="10"/>
  <c r="T717" i="10"/>
  <c r="S717" i="10"/>
  <c r="R717" i="10"/>
  <c r="Q717" i="10"/>
  <c r="P717" i="10"/>
  <c r="O717" i="10"/>
  <c r="N717" i="10"/>
  <c r="M717" i="10"/>
  <c r="L717" i="10"/>
  <c r="K717" i="10"/>
  <c r="J717" i="10"/>
  <c r="I717" i="10"/>
  <c r="H717" i="10"/>
  <c r="D717" i="10"/>
  <c r="C717" i="10"/>
  <c r="U716" i="10"/>
  <c r="T716" i="10"/>
  <c r="S716" i="10"/>
  <c r="R716" i="10"/>
  <c r="Q716" i="10"/>
  <c r="P716" i="10"/>
  <c r="O716" i="10"/>
  <c r="N716" i="10"/>
  <c r="M716" i="10"/>
  <c r="L716" i="10"/>
  <c r="K716" i="10"/>
  <c r="J716" i="10"/>
  <c r="I716" i="10"/>
  <c r="H716" i="10"/>
  <c r="D716" i="10"/>
  <c r="C716" i="10"/>
  <c r="U715" i="10"/>
  <c r="T715" i="10"/>
  <c r="S715" i="10"/>
  <c r="R715" i="10"/>
  <c r="Q715" i="10"/>
  <c r="P715" i="10"/>
  <c r="O715" i="10"/>
  <c r="N715" i="10"/>
  <c r="M715" i="10"/>
  <c r="L715" i="10"/>
  <c r="K715" i="10"/>
  <c r="J715" i="10"/>
  <c r="I715" i="10"/>
  <c r="H715" i="10"/>
  <c r="D715" i="10"/>
  <c r="C715" i="10"/>
  <c r="U714" i="10"/>
  <c r="T714" i="10"/>
  <c r="S714" i="10"/>
  <c r="R714" i="10"/>
  <c r="Q714" i="10"/>
  <c r="P714" i="10"/>
  <c r="O714" i="10"/>
  <c r="N714" i="10"/>
  <c r="M714" i="10"/>
  <c r="L714" i="10"/>
  <c r="K714" i="10"/>
  <c r="J714" i="10"/>
  <c r="I714" i="10"/>
  <c r="H714" i="10"/>
  <c r="D714" i="10"/>
  <c r="C714" i="10"/>
  <c r="U713" i="10"/>
  <c r="T713" i="10"/>
  <c r="S713" i="10"/>
  <c r="R713" i="10"/>
  <c r="Q713" i="10"/>
  <c r="P713" i="10"/>
  <c r="O713" i="10"/>
  <c r="N713" i="10"/>
  <c r="M713" i="10"/>
  <c r="L713" i="10"/>
  <c r="K713" i="10"/>
  <c r="J713" i="10"/>
  <c r="I713" i="10"/>
  <c r="H713" i="10"/>
  <c r="D713" i="10"/>
  <c r="C713" i="10"/>
  <c r="U712" i="10"/>
  <c r="T712" i="10"/>
  <c r="S712" i="10"/>
  <c r="R712" i="10"/>
  <c r="Q712" i="10"/>
  <c r="P712" i="10"/>
  <c r="O712" i="10"/>
  <c r="N712" i="10"/>
  <c r="M712" i="10"/>
  <c r="L712" i="10"/>
  <c r="K712" i="10"/>
  <c r="J712" i="10"/>
  <c r="I712" i="10"/>
  <c r="H712" i="10"/>
  <c r="D712" i="10"/>
  <c r="C712" i="10"/>
  <c r="U711" i="10"/>
  <c r="T711" i="10"/>
  <c r="S711" i="10"/>
  <c r="R711" i="10"/>
  <c r="Q711" i="10"/>
  <c r="P711" i="10"/>
  <c r="O711" i="10"/>
  <c r="N711" i="10"/>
  <c r="M711" i="10"/>
  <c r="L711" i="10"/>
  <c r="K711" i="10"/>
  <c r="J711" i="10"/>
  <c r="I711" i="10"/>
  <c r="H711" i="10"/>
  <c r="D711" i="10"/>
  <c r="C711" i="10"/>
  <c r="U710" i="10"/>
  <c r="T710" i="10"/>
  <c r="S710" i="10"/>
  <c r="R710" i="10"/>
  <c r="Q710" i="10"/>
  <c r="P710" i="10"/>
  <c r="O710" i="10"/>
  <c r="N710" i="10"/>
  <c r="M710" i="10"/>
  <c r="L710" i="10"/>
  <c r="K710" i="10"/>
  <c r="J710" i="10"/>
  <c r="I710" i="10"/>
  <c r="H710" i="10"/>
  <c r="D710" i="10"/>
  <c r="C710" i="10"/>
  <c r="U709" i="10"/>
  <c r="T709" i="10"/>
  <c r="S709" i="10"/>
  <c r="R709" i="10"/>
  <c r="Q709" i="10"/>
  <c r="P709" i="10"/>
  <c r="O709" i="10"/>
  <c r="N709" i="10"/>
  <c r="M709" i="10"/>
  <c r="L709" i="10"/>
  <c r="K709" i="10"/>
  <c r="J709" i="10"/>
  <c r="I709" i="10"/>
  <c r="H709" i="10"/>
  <c r="D709" i="10"/>
  <c r="C709" i="10"/>
  <c r="U708" i="10"/>
  <c r="T708" i="10"/>
  <c r="S708" i="10"/>
  <c r="R708" i="10"/>
  <c r="Q708" i="10"/>
  <c r="P708" i="10"/>
  <c r="O708" i="10"/>
  <c r="N708" i="10"/>
  <c r="M708" i="10"/>
  <c r="L708" i="10"/>
  <c r="K708" i="10"/>
  <c r="J708" i="10"/>
  <c r="I708" i="10"/>
  <c r="H708" i="10"/>
  <c r="D708" i="10"/>
  <c r="C708" i="10"/>
  <c r="U707" i="10"/>
  <c r="T707" i="10"/>
  <c r="S707" i="10"/>
  <c r="R707" i="10"/>
  <c r="Q707" i="10"/>
  <c r="P707" i="10"/>
  <c r="O707" i="10"/>
  <c r="N707" i="10"/>
  <c r="M707" i="10"/>
  <c r="L707" i="10"/>
  <c r="K707" i="10"/>
  <c r="J707" i="10"/>
  <c r="I707" i="10"/>
  <c r="H707" i="10"/>
  <c r="D707" i="10"/>
  <c r="C707" i="10"/>
  <c r="U706" i="10"/>
  <c r="T706" i="10"/>
  <c r="S706" i="10"/>
  <c r="R706" i="10"/>
  <c r="Q706" i="10"/>
  <c r="P706" i="10"/>
  <c r="O706" i="10"/>
  <c r="N706" i="10"/>
  <c r="M706" i="10"/>
  <c r="L706" i="10"/>
  <c r="K706" i="10"/>
  <c r="J706" i="10"/>
  <c r="I706" i="10"/>
  <c r="H706" i="10"/>
  <c r="D706" i="10"/>
  <c r="C706" i="10"/>
  <c r="U705" i="10"/>
  <c r="T705" i="10"/>
  <c r="S705" i="10"/>
  <c r="R705" i="10"/>
  <c r="Q705" i="10"/>
  <c r="P705" i="10"/>
  <c r="O705" i="10"/>
  <c r="N705" i="10"/>
  <c r="M705" i="10"/>
  <c r="L705" i="10"/>
  <c r="K705" i="10"/>
  <c r="J705" i="10"/>
  <c r="I705" i="10"/>
  <c r="H705" i="10"/>
  <c r="D705" i="10"/>
  <c r="C705" i="10"/>
  <c r="U704" i="10"/>
  <c r="T704" i="10"/>
  <c r="S704" i="10"/>
  <c r="R704" i="10"/>
  <c r="Q704" i="10"/>
  <c r="P704" i="10"/>
  <c r="O704" i="10"/>
  <c r="N704" i="10"/>
  <c r="M704" i="10"/>
  <c r="L704" i="10"/>
  <c r="K704" i="10"/>
  <c r="J704" i="10"/>
  <c r="I704" i="10"/>
  <c r="H704" i="10"/>
  <c r="D704" i="10"/>
  <c r="C704" i="10"/>
  <c r="U703" i="10"/>
  <c r="T703" i="10"/>
  <c r="S703" i="10"/>
  <c r="R703" i="10"/>
  <c r="Q703" i="10"/>
  <c r="P703" i="10"/>
  <c r="O703" i="10"/>
  <c r="N703" i="10"/>
  <c r="M703" i="10"/>
  <c r="L703" i="10"/>
  <c r="K703" i="10"/>
  <c r="J703" i="10"/>
  <c r="I703" i="10"/>
  <c r="H703" i="10"/>
  <c r="D703" i="10"/>
  <c r="C703" i="10"/>
  <c r="U702" i="10"/>
  <c r="T702" i="10"/>
  <c r="S702" i="10"/>
  <c r="R702" i="10"/>
  <c r="Q702" i="10"/>
  <c r="P702" i="10"/>
  <c r="O702" i="10"/>
  <c r="N702" i="10"/>
  <c r="M702" i="10"/>
  <c r="L702" i="10"/>
  <c r="K702" i="10"/>
  <c r="J702" i="10"/>
  <c r="I702" i="10"/>
  <c r="H702" i="10"/>
  <c r="D702" i="10"/>
  <c r="C702" i="10"/>
  <c r="U701" i="10"/>
  <c r="T701" i="10"/>
  <c r="S701" i="10"/>
  <c r="R701" i="10"/>
  <c r="Q701" i="10"/>
  <c r="P701" i="10"/>
  <c r="O701" i="10"/>
  <c r="N701" i="10"/>
  <c r="M701" i="10"/>
  <c r="L701" i="10"/>
  <c r="K701" i="10"/>
  <c r="J701" i="10"/>
  <c r="I701" i="10"/>
  <c r="H701" i="10"/>
  <c r="D701" i="10"/>
  <c r="C701" i="10"/>
  <c r="U700" i="10"/>
  <c r="T700" i="10"/>
  <c r="S700" i="10"/>
  <c r="R700" i="10"/>
  <c r="Q700" i="10"/>
  <c r="P700" i="10"/>
  <c r="O700" i="10"/>
  <c r="N700" i="10"/>
  <c r="M700" i="10"/>
  <c r="L700" i="10"/>
  <c r="K700" i="10"/>
  <c r="J700" i="10"/>
  <c r="I700" i="10"/>
  <c r="H700" i="10"/>
  <c r="D700" i="10"/>
  <c r="C700" i="10"/>
  <c r="U699" i="10"/>
  <c r="T699" i="10"/>
  <c r="S699" i="10"/>
  <c r="R699" i="10"/>
  <c r="Q699" i="10"/>
  <c r="P699" i="10"/>
  <c r="O699" i="10"/>
  <c r="N699" i="10"/>
  <c r="M699" i="10"/>
  <c r="L699" i="10"/>
  <c r="K699" i="10"/>
  <c r="J699" i="10"/>
  <c r="I699" i="10"/>
  <c r="H699" i="10"/>
  <c r="D699" i="10"/>
  <c r="C699" i="10"/>
  <c r="U698" i="10"/>
  <c r="T698" i="10"/>
  <c r="S698" i="10"/>
  <c r="R698" i="10"/>
  <c r="Q698" i="10"/>
  <c r="P698" i="10"/>
  <c r="O698" i="10"/>
  <c r="N698" i="10"/>
  <c r="M698" i="10"/>
  <c r="L698" i="10"/>
  <c r="K698" i="10"/>
  <c r="J698" i="10"/>
  <c r="I698" i="10"/>
  <c r="H698" i="10"/>
  <c r="D698" i="10"/>
  <c r="C698" i="10"/>
  <c r="U697" i="10"/>
  <c r="T697" i="10"/>
  <c r="S697" i="10"/>
  <c r="R697" i="10"/>
  <c r="Q697" i="10"/>
  <c r="P697" i="10"/>
  <c r="O697" i="10"/>
  <c r="N697" i="10"/>
  <c r="M697" i="10"/>
  <c r="L697" i="10"/>
  <c r="K697" i="10"/>
  <c r="J697" i="10"/>
  <c r="I697" i="10"/>
  <c r="H697" i="10"/>
  <c r="D697" i="10"/>
  <c r="C697" i="10"/>
  <c r="U696" i="10"/>
  <c r="T696" i="10"/>
  <c r="S696" i="10"/>
  <c r="R696" i="10"/>
  <c r="Q696" i="10"/>
  <c r="P696" i="10"/>
  <c r="O696" i="10"/>
  <c r="N696" i="10"/>
  <c r="M696" i="10"/>
  <c r="L696" i="10"/>
  <c r="K696" i="10"/>
  <c r="J696" i="10"/>
  <c r="I696" i="10"/>
  <c r="H696" i="10"/>
  <c r="D696" i="10"/>
  <c r="C696" i="10"/>
  <c r="U695" i="10"/>
  <c r="T695" i="10"/>
  <c r="S695" i="10"/>
  <c r="R695" i="10"/>
  <c r="Q695" i="10"/>
  <c r="P695" i="10"/>
  <c r="O695" i="10"/>
  <c r="N695" i="10"/>
  <c r="M695" i="10"/>
  <c r="L695" i="10"/>
  <c r="K695" i="10"/>
  <c r="J695" i="10"/>
  <c r="I695" i="10"/>
  <c r="H695" i="10"/>
  <c r="D695" i="10"/>
  <c r="C695" i="10"/>
  <c r="U694" i="10"/>
  <c r="T694" i="10"/>
  <c r="S694" i="10"/>
  <c r="R694" i="10"/>
  <c r="Q694" i="10"/>
  <c r="P694" i="10"/>
  <c r="O694" i="10"/>
  <c r="N694" i="10"/>
  <c r="M694" i="10"/>
  <c r="L694" i="10"/>
  <c r="K694" i="10"/>
  <c r="J694" i="10"/>
  <c r="I694" i="10"/>
  <c r="H694" i="10"/>
  <c r="D694" i="10"/>
  <c r="C694" i="10"/>
  <c r="U693" i="10"/>
  <c r="T693" i="10"/>
  <c r="S693" i="10"/>
  <c r="R693" i="10"/>
  <c r="Q693" i="10"/>
  <c r="P693" i="10"/>
  <c r="O693" i="10"/>
  <c r="N693" i="10"/>
  <c r="M693" i="10"/>
  <c r="L693" i="10"/>
  <c r="K693" i="10"/>
  <c r="J693" i="10"/>
  <c r="I693" i="10"/>
  <c r="H693" i="10"/>
  <c r="D693" i="10"/>
  <c r="C693" i="10"/>
  <c r="U692" i="10"/>
  <c r="T692" i="10"/>
  <c r="S692" i="10"/>
  <c r="R692" i="10"/>
  <c r="Q692" i="10"/>
  <c r="P692" i="10"/>
  <c r="O692" i="10"/>
  <c r="N692" i="10"/>
  <c r="M692" i="10"/>
  <c r="L692" i="10"/>
  <c r="K692" i="10"/>
  <c r="J692" i="10"/>
  <c r="I692" i="10"/>
  <c r="H692" i="10"/>
  <c r="D692" i="10"/>
  <c r="C692" i="10"/>
  <c r="U691" i="10"/>
  <c r="T691" i="10"/>
  <c r="S691" i="10"/>
  <c r="R691" i="10"/>
  <c r="Q691" i="10"/>
  <c r="P691" i="10"/>
  <c r="O691" i="10"/>
  <c r="N691" i="10"/>
  <c r="M691" i="10"/>
  <c r="L691" i="10"/>
  <c r="K691" i="10"/>
  <c r="J691" i="10"/>
  <c r="I691" i="10"/>
  <c r="H691" i="10"/>
  <c r="D691" i="10"/>
  <c r="C691" i="10"/>
  <c r="U690" i="10"/>
  <c r="T690" i="10"/>
  <c r="S690" i="10"/>
  <c r="R690" i="10"/>
  <c r="Q690" i="10"/>
  <c r="P690" i="10"/>
  <c r="O690" i="10"/>
  <c r="N690" i="10"/>
  <c r="M690" i="10"/>
  <c r="L690" i="10"/>
  <c r="K690" i="10"/>
  <c r="J690" i="10"/>
  <c r="I690" i="10"/>
  <c r="H690" i="10"/>
  <c r="D690" i="10"/>
  <c r="C690" i="10"/>
  <c r="U689" i="10"/>
  <c r="T689" i="10"/>
  <c r="S689" i="10"/>
  <c r="R689" i="10"/>
  <c r="Q689" i="10"/>
  <c r="P689" i="10"/>
  <c r="O689" i="10"/>
  <c r="N689" i="10"/>
  <c r="M689" i="10"/>
  <c r="L689" i="10"/>
  <c r="K689" i="10"/>
  <c r="J689" i="10"/>
  <c r="I689" i="10"/>
  <c r="H689" i="10"/>
  <c r="D689" i="10"/>
  <c r="C689" i="10"/>
  <c r="U688" i="10"/>
  <c r="T688" i="10"/>
  <c r="S688" i="10"/>
  <c r="R688" i="10"/>
  <c r="Q688" i="10"/>
  <c r="P688" i="10"/>
  <c r="O688" i="10"/>
  <c r="N688" i="10"/>
  <c r="M688" i="10"/>
  <c r="L688" i="10"/>
  <c r="K688" i="10"/>
  <c r="J688" i="10"/>
  <c r="I688" i="10"/>
  <c r="H688" i="10"/>
  <c r="D688" i="10"/>
  <c r="C688" i="10"/>
  <c r="U687" i="10"/>
  <c r="T687" i="10"/>
  <c r="S687" i="10"/>
  <c r="R687" i="10"/>
  <c r="Q687" i="10"/>
  <c r="P687" i="10"/>
  <c r="O687" i="10"/>
  <c r="N687" i="10"/>
  <c r="M687" i="10"/>
  <c r="L687" i="10"/>
  <c r="K687" i="10"/>
  <c r="J687" i="10"/>
  <c r="I687" i="10"/>
  <c r="H687" i="10"/>
  <c r="D687" i="10"/>
  <c r="C687" i="10"/>
  <c r="U686" i="10"/>
  <c r="T686" i="10"/>
  <c r="S686" i="10"/>
  <c r="R686" i="10"/>
  <c r="Q686" i="10"/>
  <c r="P686" i="10"/>
  <c r="O686" i="10"/>
  <c r="N686" i="10"/>
  <c r="M686" i="10"/>
  <c r="L686" i="10"/>
  <c r="K686" i="10"/>
  <c r="J686" i="10"/>
  <c r="I686" i="10"/>
  <c r="H686" i="10"/>
  <c r="D686" i="10"/>
  <c r="C686" i="10"/>
  <c r="U685" i="10"/>
  <c r="T685" i="10"/>
  <c r="S685" i="10"/>
  <c r="R685" i="10"/>
  <c r="Q685" i="10"/>
  <c r="P685" i="10"/>
  <c r="O685" i="10"/>
  <c r="N685" i="10"/>
  <c r="M685" i="10"/>
  <c r="L685" i="10"/>
  <c r="K685" i="10"/>
  <c r="J685" i="10"/>
  <c r="I685" i="10"/>
  <c r="H685" i="10"/>
  <c r="D685" i="10"/>
  <c r="C685" i="10"/>
  <c r="U684" i="10"/>
  <c r="T684" i="10"/>
  <c r="S684" i="10"/>
  <c r="R684" i="10"/>
  <c r="Q684" i="10"/>
  <c r="P684" i="10"/>
  <c r="O684" i="10"/>
  <c r="N684" i="10"/>
  <c r="M684" i="10"/>
  <c r="L684" i="10"/>
  <c r="K684" i="10"/>
  <c r="J684" i="10"/>
  <c r="I684" i="10"/>
  <c r="H684" i="10"/>
  <c r="D684" i="10"/>
  <c r="C684" i="10"/>
  <c r="U683" i="10"/>
  <c r="T683" i="10"/>
  <c r="S683" i="10"/>
  <c r="R683" i="10"/>
  <c r="Q683" i="10"/>
  <c r="P683" i="10"/>
  <c r="O683" i="10"/>
  <c r="N683" i="10"/>
  <c r="M683" i="10"/>
  <c r="L683" i="10"/>
  <c r="K683" i="10"/>
  <c r="J683" i="10"/>
  <c r="I683" i="10"/>
  <c r="H683" i="10"/>
  <c r="D683" i="10"/>
  <c r="C683" i="10"/>
  <c r="U682" i="10"/>
  <c r="T682" i="10"/>
  <c r="S682" i="10"/>
  <c r="R682" i="10"/>
  <c r="Q682" i="10"/>
  <c r="P682" i="10"/>
  <c r="O682" i="10"/>
  <c r="N682" i="10"/>
  <c r="M682" i="10"/>
  <c r="L682" i="10"/>
  <c r="K682" i="10"/>
  <c r="J682" i="10"/>
  <c r="I682" i="10"/>
  <c r="H682" i="10"/>
  <c r="D682" i="10"/>
  <c r="C682" i="10"/>
  <c r="U681" i="10"/>
  <c r="T681" i="10"/>
  <c r="S681" i="10"/>
  <c r="R681" i="10"/>
  <c r="Q681" i="10"/>
  <c r="P681" i="10"/>
  <c r="O681" i="10"/>
  <c r="N681" i="10"/>
  <c r="M681" i="10"/>
  <c r="L681" i="10"/>
  <c r="K681" i="10"/>
  <c r="J681" i="10"/>
  <c r="I681" i="10"/>
  <c r="H681" i="10"/>
  <c r="D681" i="10"/>
  <c r="C681" i="10"/>
  <c r="U680" i="10"/>
  <c r="T680" i="10"/>
  <c r="S680" i="10"/>
  <c r="R680" i="10"/>
  <c r="Q680" i="10"/>
  <c r="P680" i="10"/>
  <c r="O680" i="10"/>
  <c r="N680" i="10"/>
  <c r="M680" i="10"/>
  <c r="L680" i="10"/>
  <c r="K680" i="10"/>
  <c r="J680" i="10"/>
  <c r="I680" i="10"/>
  <c r="H680" i="10"/>
  <c r="D680" i="10"/>
  <c r="C680" i="10"/>
  <c r="U679" i="10"/>
  <c r="T679" i="10"/>
  <c r="S679" i="10"/>
  <c r="R679" i="10"/>
  <c r="Q679" i="10"/>
  <c r="P679" i="10"/>
  <c r="O679" i="10"/>
  <c r="N679" i="10"/>
  <c r="M679" i="10"/>
  <c r="L679" i="10"/>
  <c r="K679" i="10"/>
  <c r="J679" i="10"/>
  <c r="I679" i="10"/>
  <c r="H679" i="10"/>
  <c r="D679" i="10"/>
  <c r="C679" i="10"/>
  <c r="U678" i="10"/>
  <c r="T678" i="10"/>
  <c r="S678" i="10"/>
  <c r="R678" i="10"/>
  <c r="Q678" i="10"/>
  <c r="P678" i="10"/>
  <c r="O678" i="10"/>
  <c r="N678" i="10"/>
  <c r="M678" i="10"/>
  <c r="L678" i="10"/>
  <c r="K678" i="10"/>
  <c r="J678" i="10"/>
  <c r="I678" i="10"/>
  <c r="H678" i="10"/>
  <c r="D678" i="10"/>
  <c r="C678" i="10"/>
  <c r="U677" i="10"/>
  <c r="T677" i="10"/>
  <c r="S677" i="10"/>
  <c r="R677" i="10"/>
  <c r="Q677" i="10"/>
  <c r="P677" i="10"/>
  <c r="O677" i="10"/>
  <c r="N677" i="10"/>
  <c r="M677" i="10"/>
  <c r="L677" i="10"/>
  <c r="K677" i="10"/>
  <c r="J677" i="10"/>
  <c r="I677" i="10"/>
  <c r="H677" i="10"/>
  <c r="D677" i="10"/>
  <c r="C677" i="10"/>
  <c r="U676" i="10"/>
  <c r="T676" i="10"/>
  <c r="S676" i="10"/>
  <c r="R676" i="10"/>
  <c r="Q676" i="10"/>
  <c r="P676" i="10"/>
  <c r="O676" i="10"/>
  <c r="N676" i="10"/>
  <c r="M676" i="10"/>
  <c r="L676" i="10"/>
  <c r="K676" i="10"/>
  <c r="J676" i="10"/>
  <c r="I676" i="10"/>
  <c r="H676" i="10"/>
  <c r="D676" i="10"/>
  <c r="C676" i="10"/>
  <c r="U675" i="10"/>
  <c r="T675" i="10"/>
  <c r="S675" i="10"/>
  <c r="R675" i="10"/>
  <c r="Q675" i="10"/>
  <c r="P675" i="10"/>
  <c r="O675" i="10"/>
  <c r="N675" i="10"/>
  <c r="M675" i="10"/>
  <c r="L675" i="10"/>
  <c r="K675" i="10"/>
  <c r="J675" i="10"/>
  <c r="I675" i="10"/>
  <c r="H675" i="10"/>
  <c r="D675" i="10"/>
  <c r="C675" i="10"/>
  <c r="U674" i="10"/>
  <c r="T674" i="10"/>
  <c r="S674" i="10"/>
  <c r="R674" i="10"/>
  <c r="Q674" i="10"/>
  <c r="P674" i="10"/>
  <c r="O674" i="10"/>
  <c r="N674" i="10"/>
  <c r="M674" i="10"/>
  <c r="L674" i="10"/>
  <c r="K674" i="10"/>
  <c r="J674" i="10"/>
  <c r="I674" i="10"/>
  <c r="H674" i="10"/>
  <c r="D674" i="10"/>
  <c r="C674" i="10"/>
  <c r="U673" i="10"/>
  <c r="T673" i="10"/>
  <c r="S673" i="10"/>
  <c r="R673" i="10"/>
  <c r="Q673" i="10"/>
  <c r="P673" i="10"/>
  <c r="O673" i="10"/>
  <c r="N673" i="10"/>
  <c r="M673" i="10"/>
  <c r="L673" i="10"/>
  <c r="K673" i="10"/>
  <c r="J673" i="10"/>
  <c r="I673" i="10"/>
  <c r="H673" i="10"/>
  <c r="D673" i="10"/>
  <c r="C673" i="10"/>
  <c r="U672" i="10"/>
  <c r="T672" i="10"/>
  <c r="S672" i="10"/>
  <c r="R672" i="10"/>
  <c r="Q672" i="10"/>
  <c r="P672" i="10"/>
  <c r="O672" i="10"/>
  <c r="N672" i="10"/>
  <c r="M672" i="10"/>
  <c r="L672" i="10"/>
  <c r="K672" i="10"/>
  <c r="J672" i="10"/>
  <c r="I672" i="10"/>
  <c r="H672" i="10"/>
  <c r="D672" i="10"/>
  <c r="C672" i="10"/>
  <c r="U671" i="10"/>
  <c r="T671" i="10"/>
  <c r="S671" i="10"/>
  <c r="R671" i="10"/>
  <c r="Q671" i="10"/>
  <c r="P671" i="10"/>
  <c r="O671" i="10"/>
  <c r="N671" i="10"/>
  <c r="M671" i="10"/>
  <c r="L671" i="10"/>
  <c r="K671" i="10"/>
  <c r="J671" i="10"/>
  <c r="I671" i="10"/>
  <c r="H671" i="10"/>
  <c r="D671" i="10"/>
  <c r="C671" i="10"/>
  <c r="U670" i="10"/>
  <c r="T670" i="10"/>
  <c r="S670" i="10"/>
  <c r="R670" i="10"/>
  <c r="Q670" i="10"/>
  <c r="P670" i="10"/>
  <c r="O670" i="10"/>
  <c r="N670" i="10"/>
  <c r="M670" i="10"/>
  <c r="L670" i="10"/>
  <c r="K670" i="10"/>
  <c r="J670" i="10"/>
  <c r="I670" i="10"/>
  <c r="H670" i="10"/>
  <c r="D670" i="10"/>
  <c r="C670" i="10"/>
  <c r="U669" i="10"/>
  <c r="T669" i="10"/>
  <c r="S669" i="10"/>
  <c r="R669" i="10"/>
  <c r="Q669" i="10"/>
  <c r="P669" i="10"/>
  <c r="O669" i="10"/>
  <c r="N669" i="10"/>
  <c r="M669" i="10"/>
  <c r="L669" i="10"/>
  <c r="K669" i="10"/>
  <c r="J669" i="10"/>
  <c r="I669" i="10"/>
  <c r="H669" i="10"/>
  <c r="D669" i="10"/>
  <c r="C669" i="10"/>
  <c r="U668" i="10"/>
  <c r="T668" i="10"/>
  <c r="S668" i="10"/>
  <c r="R668" i="10"/>
  <c r="Q668" i="10"/>
  <c r="P668" i="10"/>
  <c r="O668" i="10"/>
  <c r="N668" i="10"/>
  <c r="M668" i="10"/>
  <c r="L668" i="10"/>
  <c r="K668" i="10"/>
  <c r="J668" i="10"/>
  <c r="I668" i="10"/>
  <c r="H668" i="10"/>
  <c r="D668" i="10"/>
  <c r="C668" i="10"/>
  <c r="U667" i="10"/>
  <c r="T667" i="10"/>
  <c r="S667" i="10"/>
  <c r="R667" i="10"/>
  <c r="Q667" i="10"/>
  <c r="P667" i="10"/>
  <c r="O667" i="10"/>
  <c r="N667" i="10"/>
  <c r="M667" i="10"/>
  <c r="L667" i="10"/>
  <c r="K667" i="10"/>
  <c r="J667" i="10"/>
  <c r="I667" i="10"/>
  <c r="H667" i="10"/>
  <c r="D667" i="10"/>
  <c r="C667" i="10"/>
  <c r="U666" i="10"/>
  <c r="T666" i="10"/>
  <c r="S666" i="10"/>
  <c r="R666" i="10"/>
  <c r="Q666" i="10"/>
  <c r="P666" i="10"/>
  <c r="O666" i="10"/>
  <c r="N666" i="10"/>
  <c r="M666" i="10"/>
  <c r="L666" i="10"/>
  <c r="K666" i="10"/>
  <c r="J666" i="10"/>
  <c r="I666" i="10"/>
  <c r="H666" i="10"/>
  <c r="D666" i="10"/>
  <c r="C666" i="10"/>
  <c r="U665" i="10"/>
  <c r="T665" i="10"/>
  <c r="S665" i="10"/>
  <c r="R665" i="10"/>
  <c r="Q665" i="10"/>
  <c r="P665" i="10"/>
  <c r="O665" i="10"/>
  <c r="N665" i="10"/>
  <c r="M665" i="10"/>
  <c r="L665" i="10"/>
  <c r="K665" i="10"/>
  <c r="J665" i="10"/>
  <c r="I665" i="10"/>
  <c r="H665" i="10"/>
  <c r="D665" i="10"/>
  <c r="C665" i="10"/>
  <c r="U664" i="10"/>
  <c r="T664" i="10"/>
  <c r="S664" i="10"/>
  <c r="R664" i="10"/>
  <c r="Q664" i="10"/>
  <c r="P664" i="10"/>
  <c r="O664" i="10"/>
  <c r="N664" i="10"/>
  <c r="M664" i="10"/>
  <c r="L664" i="10"/>
  <c r="K664" i="10"/>
  <c r="J664" i="10"/>
  <c r="I664" i="10"/>
  <c r="H664" i="10"/>
  <c r="D664" i="10"/>
  <c r="C664" i="10"/>
  <c r="U663" i="10"/>
  <c r="T663" i="10"/>
  <c r="S663" i="10"/>
  <c r="R663" i="10"/>
  <c r="Q663" i="10"/>
  <c r="P663" i="10"/>
  <c r="O663" i="10"/>
  <c r="N663" i="10"/>
  <c r="M663" i="10"/>
  <c r="L663" i="10"/>
  <c r="K663" i="10"/>
  <c r="J663" i="10"/>
  <c r="I663" i="10"/>
  <c r="H663" i="10"/>
  <c r="D663" i="10"/>
  <c r="C663" i="10"/>
  <c r="U662" i="10"/>
  <c r="T662" i="10"/>
  <c r="S662" i="10"/>
  <c r="R662" i="10"/>
  <c r="Q662" i="10"/>
  <c r="P662" i="10"/>
  <c r="O662" i="10"/>
  <c r="N662" i="10"/>
  <c r="M662" i="10"/>
  <c r="L662" i="10"/>
  <c r="K662" i="10"/>
  <c r="J662" i="10"/>
  <c r="I662" i="10"/>
  <c r="H662" i="10"/>
  <c r="D662" i="10"/>
  <c r="C662" i="10"/>
  <c r="U661" i="10"/>
  <c r="T661" i="10"/>
  <c r="S661" i="10"/>
  <c r="R661" i="10"/>
  <c r="Q661" i="10"/>
  <c r="P661" i="10"/>
  <c r="O661" i="10"/>
  <c r="N661" i="10"/>
  <c r="M661" i="10"/>
  <c r="L661" i="10"/>
  <c r="K661" i="10"/>
  <c r="J661" i="10"/>
  <c r="I661" i="10"/>
  <c r="H661" i="10"/>
  <c r="D661" i="10"/>
  <c r="C661" i="10"/>
  <c r="U660" i="10"/>
  <c r="T660" i="10"/>
  <c r="S660" i="10"/>
  <c r="R660" i="10"/>
  <c r="Q660" i="10"/>
  <c r="P660" i="10"/>
  <c r="O660" i="10"/>
  <c r="N660" i="10"/>
  <c r="M660" i="10"/>
  <c r="L660" i="10"/>
  <c r="K660" i="10"/>
  <c r="J660" i="10"/>
  <c r="I660" i="10"/>
  <c r="H660" i="10"/>
  <c r="D660" i="10"/>
  <c r="C660" i="10"/>
  <c r="U659" i="10"/>
  <c r="T659" i="10"/>
  <c r="S659" i="10"/>
  <c r="R659" i="10"/>
  <c r="Q659" i="10"/>
  <c r="P659" i="10"/>
  <c r="O659" i="10"/>
  <c r="N659" i="10"/>
  <c r="M659" i="10"/>
  <c r="L659" i="10"/>
  <c r="K659" i="10"/>
  <c r="J659" i="10"/>
  <c r="I659" i="10"/>
  <c r="H659" i="10"/>
  <c r="D659" i="10"/>
  <c r="C659" i="10"/>
  <c r="U658" i="10"/>
  <c r="T658" i="10"/>
  <c r="S658" i="10"/>
  <c r="R658" i="10"/>
  <c r="Q658" i="10"/>
  <c r="P658" i="10"/>
  <c r="O658" i="10"/>
  <c r="N658" i="10"/>
  <c r="M658" i="10"/>
  <c r="L658" i="10"/>
  <c r="K658" i="10"/>
  <c r="J658" i="10"/>
  <c r="I658" i="10"/>
  <c r="H658" i="10"/>
  <c r="D658" i="10"/>
  <c r="C658" i="10"/>
  <c r="U657" i="10"/>
  <c r="T657" i="10"/>
  <c r="S657" i="10"/>
  <c r="R657" i="10"/>
  <c r="Q657" i="10"/>
  <c r="P657" i="10"/>
  <c r="O657" i="10"/>
  <c r="N657" i="10"/>
  <c r="M657" i="10"/>
  <c r="L657" i="10"/>
  <c r="K657" i="10"/>
  <c r="J657" i="10"/>
  <c r="I657" i="10"/>
  <c r="H657" i="10"/>
  <c r="D657" i="10"/>
  <c r="C657" i="10"/>
  <c r="U656" i="10"/>
  <c r="T656" i="10"/>
  <c r="S656" i="10"/>
  <c r="R656" i="10"/>
  <c r="Q656" i="10"/>
  <c r="P656" i="10"/>
  <c r="O656" i="10"/>
  <c r="N656" i="10"/>
  <c r="M656" i="10"/>
  <c r="L656" i="10"/>
  <c r="K656" i="10"/>
  <c r="J656" i="10"/>
  <c r="I656" i="10"/>
  <c r="H656" i="10"/>
  <c r="D656" i="10"/>
  <c r="C656" i="10"/>
  <c r="U655" i="10"/>
  <c r="T655" i="10"/>
  <c r="S655" i="10"/>
  <c r="R655" i="10"/>
  <c r="Q655" i="10"/>
  <c r="P655" i="10"/>
  <c r="O655" i="10"/>
  <c r="N655" i="10"/>
  <c r="M655" i="10"/>
  <c r="L655" i="10"/>
  <c r="K655" i="10"/>
  <c r="J655" i="10"/>
  <c r="I655" i="10"/>
  <c r="H655" i="10"/>
  <c r="D655" i="10"/>
  <c r="C655" i="10"/>
  <c r="U654" i="10"/>
  <c r="T654" i="10"/>
  <c r="S654" i="10"/>
  <c r="R654" i="10"/>
  <c r="Q654" i="10"/>
  <c r="P654" i="10"/>
  <c r="O654" i="10"/>
  <c r="N654" i="10"/>
  <c r="M654" i="10"/>
  <c r="L654" i="10"/>
  <c r="K654" i="10"/>
  <c r="J654" i="10"/>
  <c r="I654" i="10"/>
  <c r="H654" i="10"/>
  <c r="D654" i="10"/>
  <c r="C654" i="10"/>
  <c r="U653" i="10"/>
  <c r="T653" i="10"/>
  <c r="S653" i="10"/>
  <c r="R653" i="10"/>
  <c r="Q653" i="10"/>
  <c r="P653" i="10"/>
  <c r="O653" i="10"/>
  <c r="N653" i="10"/>
  <c r="M653" i="10"/>
  <c r="L653" i="10"/>
  <c r="K653" i="10"/>
  <c r="J653" i="10"/>
  <c r="I653" i="10"/>
  <c r="H653" i="10"/>
  <c r="D653" i="10"/>
  <c r="C653" i="10"/>
  <c r="U652" i="10"/>
  <c r="T652" i="10"/>
  <c r="S652" i="10"/>
  <c r="R652" i="10"/>
  <c r="Q652" i="10"/>
  <c r="P652" i="10"/>
  <c r="O652" i="10"/>
  <c r="N652" i="10"/>
  <c r="M652" i="10"/>
  <c r="L652" i="10"/>
  <c r="K652" i="10"/>
  <c r="J652" i="10"/>
  <c r="I652" i="10"/>
  <c r="H652" i="10"/>
  <c r="D652" i="10"/>
  <c r="C652" i="10"/>
  <c r="U651" i="10"/>
  <c r="T651" i="10"/>
  <c r="S651" i="10"/>
  <c r="R651" i="10"/>
  <c r="Q651" i="10"/>
  <c r="P651" i="10"/>
  <c r="O651" i="10"/>
  <c r="N651" i="10"/>
  <c r="M651" i="10"/>
  <c r="L651" i="10"/>
  <c r="K651" i="10"/>
  <c r="J651" i="10"/>
  <c r="I651" i="10"/>
  <c r="H651" i="10"/>
  <c r="D651" i="10"/>
  <c r="C651" i="10"/>
  <c r="U650" i="10"/>
  <c r="T650" i="10"/>
  <c r="S650" i="10"/>
  <c r="R650" i="10"/>
  <c r="Q650" i="10"/>
  <c r="P650" i="10"/>
  <c r="O650" i="10"/>
  <c r="N650" i="10"/>
  <c r="M650" i="10"/>
  <c r="L650" i="10"/>
  <c r="K650" i="10"/>
  <c r="J650" i="10"/>
  <c r="I650" i="10"/>
  <c r="H650" i="10"/>
  <c r="D650" i="10"/>
  <c r="C650" i="10"/>
  <c r="U649" i="10"/>
  <c r="T649" i="10"/>
  <c r="S649" i="10"/>
  <c r="R649" i="10"/>
  <c r="Q649" i="10"/>
  <c r="P649" i="10"/>
  <c r="O649" i="10"/>
  <c r="N649" i="10"/>
  <c r="M649" i="10"/>
  <c r="L649" i="10"/>
  <c r="K649" i="10"/>
  <c r="J649" i="10"/>
  <c r="I649" i="10"/>
  <c r="H649" i="10"/>
  <c r="D649" i="10"/>
  <c r="C649" i="10"/>
  <c r="U648" i="10"/>
  <c r="T648" i="10"/>
  <c r="S648" i="10"/>
  <c r="R648" i="10"/>
  <c r="Q648" i="10"/>
  <c r="P648" i="10"/>
  <c r="O648" i="10"/>
  <c r="N648" i="10"/>
  <c r="M648" i="10"/>
  <c r="L648" i="10"/>
  <c r="K648" i="10"/>
  <c r="J648" i="10"/>
  <c r="I648" i="10"/>
  <c r="H648" i="10"/>
  <c r="D648" i="10"/>
  <c r="C648" i="10"/>
  <c r="U647" i="10"/>
  <c r="T647" i="10"/>
  <c r="S647" i="10"/>
  <c r="R647" i="10"/>
  <c r="Q647" i="10"/>
  <c r="P647" i="10"/>
  <c r="O647" i="10"/>
  <c r="N647" i="10"/>
  <c r="M647" i="10"/>
  <c r="L647" i="10"/>
  <c r="K647" i="10"/>
  <c r="J647" i="10"/>
  <c r="I647" i="10"/>
  <c r="H647" i="10"/>
  <c r="D647" i="10"/>
  <c r="C647" i="10"/>
  <c r="U646" i="10"/>
  <c r="T646" i="10"/>
  <c r="S646" i="10"/>
  <c r="R646" i="10"/>
  <c r="Q646" i="10"/>
  <c r="P646" i="10"/>
  <c r="O646" i="10"/>
  <c r="N646" i="10"/>
  <c r="M646" i="10"/>
  <c r="L646" i="10"/>
  <c r="K646" i="10"/>
  <c r="J646" i="10"/>
  <c r="I646" i="10"/>
  <c r="H646" i="10"/>
  <c r="D646" i="10"/>
  <c r="C646" i="10"/>
  <c r="U645" i="10"/>
  <c r="T645" i="10"/>
  <c r="S645" i="10"/>
  <c r="R645" i="10"/>
  <c r="Q645" i="10"/>
  <c r="P645" i="10"/>
  <c r="O645" i="10"/>
  <c r="N645" i="10"/>
  <c r="M645" i="10"/>
  <c r="L645" i="10"/>
  <c r="K645" i="10"/>
  <c r="J645" i="10"/>
  <c r="I645" i="10"/>
  <c r="H645" i="10"/>
  <c r="D645" i="10"/>
  <c r="C645" i="10"/>
  <c r="U644" i="10"/>
  <c r="T644" i="10"/>
  <c r="S644" i="10"/>
  <c r="R644" i="10"/>
  <c r="Q644" i="10"/>
  <c r="P644" i="10"/>
  <c r="O644" i="10"/>
  <c r="N644" i="10"/>
  <c r="M644" i="10"/>
  <c r="L644" i="10"/>
  <c r="K644" i="10"/>
  <c r="J644" i="10"/>
  <c r="I644" i="10"/>
  <c r="H644" i="10"/>
  <c r="D644" i="10"/>
  <c r="C644" i="10"/>
  <c r="U643" i="10"/>
  <c r="T643" i="10"/>
  <c r="S643" i="10"/>
  <c r="R643" i="10"/>
  <c r="Q643" i="10"/>
  <c r="P643" i="10"/>
  <c r="O643" i="10"/>
  <c r="N643" i="10"/>
  <c r="M643" i="10"/>
  <c r="L643" i="10"/>
  <c r="K643" i="10"/>
  <c r="J643" i="10"/>
  <c r="I643" i="10"/>
  <c r="H643" i="10"/>
  <c r="D643" i="10"/>
  <c r="C643" i="10"/>
  <c r="U642" i="10"/>
  <c r="T642" i="10"/>
  <c r="S642" i="10"/>
  <c r="R642" i="10"/>
  <c r="Q642" i="10"/>
  <c r="P642" i="10"/>
  <c r="O642" i="10"/>
  <c r="N642" i="10"/>
  <c r="M642" i="10"/>
  <c r="L642" i="10"/>
  <c r="K642" i="10"/>
  <c r="J642" i="10"/>
  <c r="I642" i="10"/>
  <c r="H642" i="10"/>
  <c r="D642" i="10"/>
  <c r="C642" i="10"/>
  <c r="U641" i="10"/>
  <c r="T641" i="10"/>
  <c r="S641" i="10"/>
  <c r="R641" i="10"/>
  <c r="Q641" i="10"/>
  <c r="P641" i="10"/>
  <c r="O641" i="10"/>
  <c r="N641" i="10"/>
  <c r="M641" i="10"/>
  <c r="L641" i="10"/>
  <c r="K641" i="10"/>
  <c r="J641" i="10"/>
  <c r="I641" i="10"/>
  <c r="H641" i="10"/>
  <c r="D641" i="10"/>
  <c r="C641" i="10"/>
  <c r="U640" i="10"/>
  <c r="T640" i="10"/>
  <c r="S640" i="10"/>
  <c r="R640" i="10"/>
  <c r="Q640" i="10"/>
  <c r="P640" i="10"/>
  <c r="O640" i="10"/>
  <c r="N640" i="10"/>
  <c r="M640" i="10"/>
  <c r="L640" i="10"/>
  <c r="K640" i="10"/>
  <c r="J640" i="10"/>
  <c r="I640" i="10"/>
  <c r="H640" i="10"/>
  <c r="D640" i="10"/>
  <c r="C640" i="10"/>
  <c r="U639" i="10"/>
  <c r="T639" i="10"/>
  <c r="S639" i="10"/>
  <c r="R639" i="10"/>
  <c r="Q639" i="10"/>
  <c r="P639" i="10"/>
  <c r="O639" i="10"/>
  <c r="N639" i="10"/>
  <c r="M639" i="10"/>
  <c r="L639" i="10"/>
  <c r="K639" i="10"/>
  <c r="J639" i="10"/>
  <c r="I639" i="10"/>
  <c r="H639" i="10"/>
  <c r="D639" i="10"/>
  <c r="C639" i="10"/>
  <c r="U638" i="10"/>
  <c r="T638" i="10"/>
  <c r="S638" i="10"/>
  <c r="R638" i="10"/>
  <c r="Q638" i="10"/>
  <c r="P638" i="10"/>
  <c r="O638" i="10"/>
  <c r="N638" i="10"/>
  <c r="M638" i="10"/>
  <c r="L638" i="10"/>
  <c r="K638" i="10"/>
  <c r="J638" i="10"/>
  <c r="I638" i="10"/>
  <c r="H638" i="10"/>
  <c r="D638" i="10"/>
  <c r="C638" i="10"/>
  <c r="U637" i="10"/>
  <c r="T637" i="10"/>
  <c r="S637" i="10"/>
  <c r="R637" i="10"/>
  <c r="Q637" i="10"/>
  <c r="P637" i="10"/>
  <c r="O637" i="10"/>
  <c r="N637" i="10"/>
  <c r="M637" i="10"/>
  <c r="L637" i="10"/>
  <c r="K637" i="10"/>
  <c r="J637" i="10"/>
  <c r="I637" i="10"/>
  <c r="H637" i="10"/>
  <c r="D637" i="10"/>
  <c r="C637" i="10"/>
  <c r="U636" i="10"/>
  <c r="T636" i="10"/>
  <c r="S636" i="10"/>
  <c r="R636" i="10"/>
  <c r="Q636" i="10"/>
  <c r="P636" i="10"/>
  <c r="O636" i="10"/>
  <c r="N636" i="10"/>
  <c r="M636" i="10"/>
  <c r="L636" i="10"/>
  <c r="K636" i="10"/>
  <c r="J636" i="10"/>
  <c r="I636" i="10"/>
  <c r="H636" i="10"/>
  <c r="D636" i="10"/>
  <c r="C636" i="10"/>
  <c r="U635" i="10"/>
  <c r="T635" i="10"/>
  <c r="S635" i="10"/>
  <c r="R635" i="10"/>
  <c r="Q635" i="10"/>
  <c r="P635" i="10"/>
  <c r="O635" i="10"/>
  <c r="N635" i="10"/>
  <c r="M635" i="10"/>
  <c r="L635" i="10"/>
  <c r="K635" i="10"/>
  <c r="J635" i="10"/>
  <c r="I635" i="10"/>
  <c r="H635" i="10"/>
  <c r="D635" i="10"/>
  <c r="C635" i="10"/>
  <c r="U634" i="10"/>
  <c r="T634" i="10"/>
  <c r="S634" i="10"/>
  <c r="R634" i="10"/>
  <c r="Q634" i="10"/>
  <c r="P634" i="10"/>
  <c r="O634" i="10"/>
  <c r="N634" i="10"/>
  <c r="M634" i="10"/>
  <c r="L634" i="10"/>
  <c r="K634" i="10"/>
  <c r="J634" i="10"/>
  <c r="I634" i="10"/>
  <c r="H634" i="10"/>
  <c r="D634" i="10"/>
  <c r="C634" i="10"/>
  <c r="U633" i="10"/>
  <c r="T633" i="10"/>
  <c r="S633" i="10"/>
  <c r="R633" i="10"/>
  <c r="Q633" i="10"/>
  <c r="P633" i="10"/>
  <c r="O633" i="10"/>
  <c r="N633" i="10"/>
  <c r="M633" i="10"/>
  <c r="L633" i="10"/>
  <c r="K633" i="10"/>
  <c r="J633" i="10"/>
  <c r="I633" i="10"/>
  <c r="H633" i="10"/>
  <c r="D633" i="10"/>
  <c r="C633" i="10"/>
  <c r="U632" i="10"/>
  <c r="T632" i="10"/>
  <c r="S632" i="10"/>
  <c r="R632" i="10"/>
  <c r="Q632" i="10"/>
  <c r="P632" i="10"/>
  <c r="O632" i="10"/>
  <c r="N632" i="10"/>
  <c r="M632" i="10"/>
  <c r="L632" i="10"/>
  <c r="K632" i="10"/>
  <c r="J632" i="10"/>
  <c r="I632" i="10"/>
  <c r="H632" i="10"/>
  <c r="D632" i="10"/>
  <c r="C632" i="10"/>
  <c r="U631" i="10"/>
  <c r="T631" i="10"/>
  <c r="S631" i="10"/>
  <c r="R631" i="10"/>
  <c r="Q631" i="10"/>
  <c r="P631" i="10"/>
  <c r="O631" i="10"/>
  <c r="N631" i="10"/>
  <c r="M631" i="10"/>
  <c r="L631" i="10"/>
  <c r="K631" i="10"/>
  <c r="J631" i="10"/>
  <c r="I631" i="10"/>
  <c r="H631" i="10"/>
  <c r="D631" i="10"/>
  <c r="C631" i="10"/>
  <c r="U630" i="10"/>
  <c r="T630" i="10"/>
  <c r="S630" i="10"/>
  <c r="R630" i="10"/>
  <c r="Q630" i="10"/>
  <c r="P630" i="10"/>
  <c r="O630" i="10"/>
  <c r="N630" i="10"/>
  <c r="M630" i="10"/>
  <c r="L630" i="10"/>
  <c r="K630" i="10"/>
  <c r="J630" i="10"/>
  <c r="I630" i="10"/>
  <c r="H630" i="10"/>
  <c r="D630" i="10"/>
  <c r="C630" i="10"/>
  <c r="U629" i="10"/>
  <c r="T629" i="10"/>
  <c r="S629" i="10"/>
  <c r="R629" i="10"/>
  <c r="Q629" i="10"/>
  <c r="P629" i="10"/>
  <c r="O629" i="10"/>
  <c r="N629" i="10"/>
  <c r="M629" i="10"/>
  <c r="L629" i="10"/>
  <c r="K629" i="10"/>
  <c r="J629" i="10"/>
  <c r="I629" i="10"/>
  <c r="H629" i="10"/>
  <c r="D629" i="10"/>
  <c r="C629" i="10"/>
  <c r="U628" i="10"/>
  <c r="T628" i="10"/>
  <c r="S628" i="10"/>
  <c r="R628" i="10"/>
  <c r="Q628" i="10"/>
  <c r="P628" i="10"/>
  <c r="O628" i="10"/>
  <c r="N628" i="10"/>
  <c r="M628" i="10"/>
  <c r="L628" i="10"/>
  <c r="K628" i="10"/>
  <c r="J628" i="10"/>
  <c r="I628" i="10"/>
  <c r="H628" i="10"/>
  <c r="D628" i="10"/>
  <c r="C628" i="10"/>
  <c r="U627" i="10"/>
  <c r="T627" i="10"/>
  <c r="S627" i="10"/>
  <c r="R627" i="10"/>
  <c r="Q627" i="10"/>
  <c r="P627" i="10"/>
  <c r="O627" i="10"/>
  <c r="N627" i="10"/>
  <c r="M627" i="10"/>
  <c r="L627" i="10"/>
  <c r="K627" i="10"/>
  <c r="J627" i="10"/>
  <c r="I627" i="10"/>
  <c r="H627" i="10"/>
  <c r="D627" i="10"/>
  <c r="C627" i="10"/>
  <c r="U626" i="10"/>
  <c r="T626" i="10"/>
  <c r="S626" i="10"/>
  <c r="R626" i="10"/>
  <c r="Q626" i="10"/>
  <c r="P626" i="10"/>
  <c r="O626" i="10"/>
  <c r="N626" i="10"/>
  <c r="M626" i="10"/>
  <c r="L626" i="10"/>
  <c r="K626" i="10"/>
  <c r="J626" i="10"/>
  <c r="I626" i="10"/>
  <c r="H626" i="10"/>
  <c r="D626" i="10"/>
  <c r="C626" i="10"/>
  <c r="U625" i="10"/>
  <c r="T625" i="10"/>
  <c r="S625" i="10"/>
  <c r="R625" i="10"/>
  <c r="Q625" i="10"/>
  <c r="P625" i="10"/>
  <c r="O625" i="10"/>
  <c r="N625" i="10"/>
  <c r="M625" i="10"/>
  <c r="L625" i="10"/>
  <c r="K625" i="10"/>
  <c r="J625" i="10"/>
  <c r="I625" i="10"/>
  <c r="H625" i="10"/>
  <c r="D625" i="10"/>
  <c r="C625" i="10"/>
  <c r="U624" i="10"/>
  <c r="T624" i="10"/>
  <c r="S624" i="10"/>
  <c r="R624" i="10"/>
  <c r="Q624" i="10"/>
  <c r="P624" i="10"/>
  <c r="O624" i="10"/>
  <c r="N624" i="10"/>
  <c r="M624" i="10"/>
  <c r="L624" i="10"/>
  <c r="K624" i="10"/>
  <c r="J624" i="10"/>
  <c r="I624" i="10"/>
  <c r="H624" i="10"/>
  <c r="D624" i="10"/>
  <c r="C624" i="10"/>
  <c r="U623" i="10"/>
  <c r="T623" i="10"/>
  <c r="S623" i="10"/>
  <c r="R623" i="10"/>
  <c r="Q623" i="10"/>
  <c r="P623" i="10"/>
  <c r="O623" i="10"/>
  <c r="N623" i="10"/>
  <c r="M623" i="10"/>
  <c r="L623" i="10"/>
  <c r="K623" i="10"/>
  <c r="J623" i="10"/>
  <c r="I623" i="10"/>
  <c r="H623" i="10"/>
  <c r="D623" i="10"/>
  <c r="C623" i="10"/>
  <c r="U622" i="10"/>
  <c r="T622" i="10"/>
  <c r="S622" i="10"/>
  <c r="R622" i="10"/>
  <c r="Q622" i="10"/>
  <c r="P622" i="10"/>
  <c r="O622" i="10"/>
  <c r="N622" i="10"/>
  <c r="M622" i="10"/>
  <c r="L622" i="10"/>
  <c r="K622" i="10"/>
  <c r="J622" i="10"/>
  <c r="I622" i="10"/>
  <c r="H622" i="10"/>
  <c r="D622" i="10"/>
  <c r="C622" i="10"/>
  <c r="U621" i="10"/>
  <c r="T621" i="10"/>
  <c r="S621" i="10"/>
  <c r="R621" i="10"/>
  <c r="Q621" i="10"/>
  <c r="P621" i="10"/>
  <c r="O621" i="10"/>
  <c r="N621" i="10"/>
  <c r="M621" i="10"/>
  <c r="L621" i="10"/>
  <c r="K621" i="10"/>
  <c r="J621" i="10"/>
  <c r="I621" i="10"/>
  <c r="H621" i="10"/>
  <c r="D621" i="10"/>
  <c r="C621" i="10"/>
  <c r="U620" i="10"/>
  <c r="T620" i="10"/>
  <c r="S620" i="10"/>
  <c r="R620" i="10"/>
  <c r="Q620" i="10"/>
  <c r="P620" i="10"/>
  <c r="O620" i="10"/>
  <c r="N620" i="10"/>
  <c r="M620" i="10"/>
  <c r="L620" i="10"/>
  <c r="K620" i="10"/>
  <c r="J620" i="10"/>
  <c r="I620" i="10"/>
  <c r="H620" i="10"/>
  <c r="D620" i="10"/>
  <c r="C620" i="10"/>
  <c r="U619" i="10"/>
  <c r="T619" i="10"/>
  <c r="S619" i="10"/>
  <c r="R619" i="10"/>
  <c r="Q619" i="10"/>
  <c r="P619" i="10"/>
  <c r="O619" i="10"/>
  <c r="N619" i="10"/>
  <c r="M619" i="10"/>
  <c r="L619" i="10"/>
  <c r="K619" i="10"/>
  <c r="J619" i="10"/>
  <c r="I619" i="10"/>
  <c r="H619" i="10"/>
  <c r="D619" i="10"/>
  <c r="C619" i="10"/>
  <c r="U618" i="10"/>
  <c r="T618" i="10"/>
  <c r="S618" i="10"/>
  <c r="R618" i="10"/>
  <c r="Q618" i="10"/>
  <c r="P618" i="10"/>
  <c r="O618" i="10"/>
  <c r="N618" i="10"/>
  <c r="M618" i="10"/>
  <c r="L618" i="10"/>
  <c r="K618" i="10"/>
  <c r="J618" i="10"/>
  <c r="I618" i="10"/>
  <c r="H618" i="10"/>
  <c r="D618" i="10"/>
  <c r="C618" i="10"/>
  <c r="U617" i="10"/>
  <c r="T617" i="10"/>
  <c r="S617" i="10"/>
  <c r="R617" i="10"/>
  <c r="Q617" i="10"/>
  <c r="P617" i="10"/>
  <c r="O617" i="10"/>
  <c r="N617" i="10"/>
  <c r="M617" i="10"/>
  <c r="L617" i="10"/>
  <c r="K617" i="10"/>
  <c r="J617" i="10"/>
  <c r="I617" i="10"/>
  <c r="H617" i="10"/>
  <c r="D617" i="10"/>
  <c r="C617" i="10"/>
  <c r="U616" i="10"/>
  <c r="T616" i="10"/>
  <c r="S616" i="10"/>
  <c r="R616" i="10"/>
  <c r="Q616" i="10"/>
  <c r="P616" i="10"/>
  <c r="O616" i="10"/>
  <c r="N616" i="10"/>
  <c r="M616" i="10"/>
  <c r="L616" i="10"/>
  <c r="K616" i="10"/>
  <c r="J616" i="10"/>
  <c r="I616" i="10"/>
  <c r="H616" i="10"/>
  <c r="D616" i="10"/>
  <c r="C616" i="10"/>
  <c r="U615" i="10"/>
  <c r="T615" i="10"/>
  <c r="S615" i="10"/>
  <c r="R615" i="10"/>
  <c r="Q615" i="10"/>
  <c r="P615" i="10"/>
  <c r="O615" i="10"/>
  <c r="N615" i="10"/>
  <c r="M615" i="10"/>
  <c r="L615" i="10"/>
  <c r="K615" i="10"/>
  <c r="J615" i="10"/>
  <c r="I615" i="10"/>
  <c r="H615" i="10"/>
  <c r="D615" i="10"/>
  <c r="C615" i="10"/>
  <c r="U614" i="10"/>
  <c r="T614" i="10"/>
  <c r="S614" i="10"/>
  <c r="R614" i="10"/>
  <c r="Q614" i="10"/>
  <c r="P614" i="10"/>
  <c r="O614" i="10"/>
  <c r="N614" i="10"/>
  <c r="M614" i="10"/>
  <c r="L614" i="10"/>
  <c r="K614" i="10"/>
  <c r="J614" i="10"/>
  <c r="I614" i="10"/>
  <c r="H614" i="10"/>
  <c r="D614" i="10"/>
  <c r="C614" i="10"/>
  <c r="U613" i="10"/>
  <c r="T613" i="10"/>
  <c r="S613" i="10"/>
  <c r="R613" i="10"/>
  <c r="Q613" i="10"/>
  <c r="P613" i="10"/>
  <c r="O613" i="10"/>
  <c r="N613" i="10"/>
  <c r="M613" i="10"/>
  <c r="L613" i="10"/>
  <c r="K613" i="10"/>
  <c r="J613" i="10"/>
  <c r="I613" i="10"/>
  <c r="H613" i="10"/>
  <c r="D613" i="10"/>
  <c r="C613" i="10"/>
  <c r="U612" i="10"/>
  <c r="T612" i="10"/>
  <c r="S612" i="10"/>
  <c r="R612" i="10"/>
  <c r="Q612" i="10"/>
  <c r="P612" i="10"/>
  <c r="O612" i="10"/>
  <c r="N612" i="10"/>
  <c r="M612" i="10"/>
  <c r="L612" i="10"/>
  <c r="K612" i="10"/>
  <c r="J612" i="10"/>
  <c r="I612" i="10"/>
  <c r="H612" i="10"/>
  <c r="D612" i="10"/>
  <c r="C612" i="10"/>
  <c r="U611" i="10"/>
  <c r="T611" i="10"/>
  <c r="S611" i="10"/>
  <c r="R611" i="10"/>
  <c r="Q611" i="10"/>
  <c r="P611" i="10"/>
  <c r="O611" i="10"/>
  <c r="N611" i="10"/>
  <c r="M611" i="10"/>
  <c r="L611" i="10"/>
  <c r="K611" i="10"/>
  <c r="J611" i="10"/>
  <c r="I611" i="10"/>
  <c r="H611" i="10"/>
  <c r="D611" i="10"/>
  <c r="C611" i="10"/>
  <c r="U610" i="10"/>
  <c r="T610" i="10"/>
  <c r="S610" i="10"/>
  <c r="R610" i="10"/>
  <c r="Q610" i="10"/>
  <c r="P610" i="10"/>
  <c r="O610" i="10"/>
  <c r="N610" i="10"/>
  <c r="M610" i="10"/>
  <c r="L610" i="10"/>
  <c r="K610" i="10"/>
  <c r="J610" i="10"/>
  <c r="I610" i="10"/>
  <c r="H610" i="10"/>
  <c r="D610" i="10"/>
  <c r="C610" i="10"/>
  <c r="U609" i="10"/>
  <c r="T609" i="10"/>
  <c r="S609" i="10"/>
  <c r="R609" i="10"/>
  <c r="Q609" i="10"/>
  <c r="P609" i="10"/>
  <c r="O609" i="10"/>
  <c r="N609" i="10"/>
  <c r="M609" i="10"/>
  <c r="L609" i="10"/>
  <c r="K609" i="10"/>
  <c r="J609" i="10"/>
  <c r="I609" i="10"/>
  <c r="H609" i="10"/>
  <c r="D609" i="10"/>
  <c r="C609" i="10"/>
  <c r="U608" i="10"/>
  <c r="T608" i="10"/>
  <c r="S608" i="10"/>
  <c r="R608" i="10"/>
  <c r="Q608" i="10"/>
  <c r="P608" i="10"/>
  <c r="O608" i="10"/>
  <c r="N608" i="10"/>
  <c r="M608" i="10"/>
  <c r="L608" i="10"/>
  <c r="K608" i="10"/>
  <c r="J608" i="10"/>
  <c r="I608" i="10"/>
  <c r="H608" i="10"/>
  <c r="D608" i="10"/>
  <c r="C608" i="10"/>
  <c r="U607" i="10"/>
  <c r="T607" i="10"/>
  <c r="S607" i="10"/>
  <c r="R607" i="10"/>
  <c r="Q607" i="10"/>
  <c r="P607" i="10"/>
  <c r="O607" i="10"/>
  <c r="N607" i="10"/>
  <c r="M607" i="10"/>
  <c r="L607" i="10"/>
  <c r="K607" i="10"/>
  <c r="J607" i="10"/>
  <c r="I607" i="10"/>
  <c r="H607" i="10"/>
  <c r="D607" i="10"/>
  <c r="C607" i="10"/>
  <c r="U606" i="10"/>
  <c r="T606" i="10"/>
  <c r="S606" i="10"/>
  <c r="R606" i="10"/>
  <c r="Q606" i="10"/>
  <c r="P606" i="10"/>
  <c r="O606" i="10"/>
  <c r="N606" i="10"/>
  <c r="M606" i="10"/>
  <c r="L606" i="10"/>
  <c r="K606" i="10"/>
  <c r="J606" i="10"/>
  <c r="I606" i="10"/>
  <c r="H606" i="10"/>
  <c r="D606" i="10"/>
  <c r="C606" i="10"/>
  <c r="U605" i="10"/>
  <c r="T605" i="10"/>
  <c r="S605" i="10"/>
  <c r="R605" i="10"/>
  <c r="Q605" i="10"/>
  <c r="P605" i="10"/>
  <c r="O605" i="10"/>
  <c r="N605" i="10"/>
  <c r="M605" i="10"/>
  <c r="L605" i="10"/>
  <c r="K605" i="10"/>
  <c r="J605" i="10"/>
  <c r="I605" i="10"/>
  <c r="H605" i="10"/>
  <c r="D605" i="10"/>
  <c r="C605" i="10"/>
  <c r="U604" i="10"/>
  <c r="T604" i="10"/>
  <c r="S604" i="10"/>
  <c r="R604" i="10"/>
  <c r="Q604" i="10"/>
  <c r="P604" i="10"/>
  <c r="O604" i="10"/>
  <c r="N604" i="10"/>
  <c r="M604" i="10"/>
  <c r="L604" i="10"/>
  <c r="K604" i="10"/>
  <c r="J604" i="10"/>
  <c r="I604" i="10"/>
  <c r="H604" i="10"/>
  <c r="D604" i="10"/>
  <c r="C604" i="10"/>
  <c r="U603" i="10"/>
  <c r="T603" i="10"/>
  <c r="S603" i="10"/>
  <c r="R603" i="10"/>
  <c r="Q603" i="10"/>
  <c r="P603" i="10"/>
  <c r="O603" i="10"/>
  <c r="N603" i="10"/>
  <c r="M603" i="10"/>
  <c r="L603" i="10"/>
  <c r="K603" i="10"/>
  <c r="J603" i="10"/>
  <c r="I603" i="10"/>
  <c r="H603" i="10"/>
  <c r="D603" i="10"/>
  <c r="C603" i="10"/>
  <c r="U602" i="10"/>
  <c r="T602" i="10"/>
  <c r="S602" i="10"/>
  <c r="R602" i="10"/>
  <c r="Q602" i="10"/>
  <c r="P602" i="10"/>
  <c r="O602" i="10"/>
  <c r="N602" i="10"/>
  <c r="M602" i="10"/>
  <c r="L602" i="10"/>
  <c r="K602" i="10"/>
  <c r="J602" i="10"/>
  <c r="I602" i="10"/>
  <c r="H602" i="10"/>
  <c r="D602" i="10"/>
  <c r="C602" i="10"/>
  <c r="U601" i="10"/>
  <c r="T601" i="10"/>
  <c r="S601" i="10"/>
  <c r="R601" i="10"/>
  <c r="Q601" i="10"/>
  <c r="P601" i="10"/>
  <c r="O601" i="10"/>
  <c r="N601" i="10"/>
  <c r="M601" i="10"/>
  <c r="L601" i="10"/>
  <c r="K601" i="10"/>
  <c r="J601" i="10"/>
  <c r="I601" i="10"/>
  <c r="H601" i="10"/>
  <c r="D601" i="10"/>
  <c r="C601" i="10"/>
  <c r="U600" i="10"/>
  <c r="T600" i="10"/>
  <c r="S600" i="10"/>
  <c r="R600" i="10"/>
  <c r="Q600" i="10"/>
  <c r="P600" i="10"/>
  <c r="O600" i="10"/>
  <c r="N600" i="10"/>
  <c r="M600" i="10"/>
  <c r="L600" i="10"/>
  <c r="K600" i="10"/>
  <c r="J600" i="10"/>
  <c r="I600" i="10"/>
  <c r="H600" i="10"/>
  <c r="D600" i="10"/>
  <c r="C600" i="10"/>
  <c r="U599" i="10"/>
  <c r="T599" i="10"/>
  <c r="S599" i="10"/>
  <c r="R599" i="10"/>
  <c r="Q599" i="10"/>
  <c r="P599" i="10"/>
  <c r="O599" i="10"/>
  <c r="N599" i="10"/>
  <c r="M599" i="10"/>
  <c r="L599" i="10"/>
  <c r="K599" i="10"/>
  <c r="J599" i="10"/>
  <c r="I599" i="10"/>
  <c r="H599" i="10"/>
  <c r="D599" i="10"/>
  <c r="C599" i="10"/>
  <c r="U598" i="10"/>
  <c r="T598" i="10"/>
  <c r="S598" i="10"/>
  <c r="R598" i="10"/>
  <c r="Q598" i="10"/>
  <c r="P598" i="10"/>
  <c r="O598" i="10"/>
  <c r="N598" i="10"/>
  <c r="M598" i="10"/>
  <c r="L598" i="10"/>
  <c r="K598" i="10"/>
  <c r="J598" i="10"/>
  <c r="I598" i="10"/>
  <c r="H598" i="10"/>
  <c r="D598" i="10"/>
  <c r="C598" i="10"/>
  <c r="U597" i="10"/>
  <c r="T597" i="10"/>
  <c r="S597" i="10"/>
  <c r="R597" i="10"/>
  <c r="Q597" i="10"/>
  <c r="P597" i="10"/>
  <c r="O597" i="10"/>
  <c r="N597" i="10"/>
  <c r="M597" i="10"/>
  <c r="L597" i="10"/>
  <c r="K597" i="10"/>
  <c r="J597" i="10"/>
  <c r="I597" i="10"/>
  <c r="H597" i="10"/>
  <c r="D597" i="10"/>
  <c r="C597" i="10"/>
  <c r="U596" i="10"/>
  <c r="T596" i="10"/>
  <c r="S596" i="10"/>
  <c r="R596" i="10"/>
  <c r="Q596" i="10"/>
  <c r="P596" i="10"/>
  <c r="O596" i="10"/>
  <c r="N596" i="10"/>
  <c r="M596" i="10"/>
  <c r="L596" i="10"/>
  <c r="K596" i="10"/>
  <c r="J596" i="10"/>
  <c r="I596" i="10"/>
  <c r="H596" i="10"/>
  <c r="D596" i="10"/>
  <c r="C596" i="10"/>
  <c r="U595" i="10"/>
  <c r="T595" i="10"/>
  <c r="S595" i="10"/>
  <c r="R595" i="10"/>
  <c r="Q595" i="10"/>
  <c r="P595" i="10"/>
  <c r="O595" i="10"/>
  <c r="N595" i="10"/>
  <c r="M595" i="10"/>
  <c r="L595" i="10"/>
  <c r="K595" i="10"/>
  <c r="J595" i="10"/>
  <c r="I595" i="10"/>
  <c r="H595" i="10"/>
  <c r="D595" i="10"/>
  <c r="C595" i="10"/>
  <c r="U594" i="10"/>
  <c r="T594" i="10"/>
  <c r="S594" i="10"/>
  <c r="R594" i="10"/>
  <c r="Q594" i="10"/>
  <c r="P594" i="10"/>
  <c r="O594" i="10"/>
  <c r="N594" i="10"/>
  <c r="M594" i="10"/>
  <c r="L594" i="10"/>
  <c r="K594" i="10"/>
  <c r="J594" i="10"/>
  <c r="I594" i="10"/>
  <c r="H594" i="10"/>
  <c r="D594" i="10"/>
  <c r="C594" i="10"/>
  <c r="U593" i="10"/>
  <c r="T593" i="10"/>
  <c r="S593" i="10"/>
  <c r="R593" i="10"/>
  <c r="Q593" i="10"/>
  <c r="P593" i="10"/>
  <c r="O593" i="10"/>
  <c r="N593" i="10"/>
  <c r="M593" i="10"/>
  <c r="L593" i="10"/>
  <c r="K593" i="10"/>
  <c r="J593" i="10"/>
  <c r="I593" i="10"/>
  <c r="H593" i="10"/>
  <c r="D593" i="10"/>
  <c r="C593" i="10"/>
  <c r="U592" i="10"/>
  <c r="T592" i="10"/>
  <c r="S592" i="10"/>
  <c r="R592" i="10"/>
  <c r="Q592" i="10"/>
  <c r="P592" i="10"/>
  <c r="O592" i="10"/>
  <c r="N592" i="10"/>
  <c r="M592" i="10"/>
  <c r="L592" i="10"/>
  <c r="K592" i="10"/>
  <c r="J592" i="10"/>
  <c r="I592" i="10"/>
  <c r="H592" i="10"/>
  <c r="D592" i="10"/>
  <c r="C592" i="10"/>
  <c r="U591" i="10"/>
  <c r="T591" i="10"/>
  <c r="S591" i="10"/>
  <c r="R591" i="10"/>
  <c r="Q591" i="10"/>
  <c r="P591" i="10"/>
  <c r="O591" i="10"/>
  <c r="N591" i="10"/>
  <c r="M591" i="10"/>
  <c r="L591" i="10"/>
  <c r="K591" i="10"/>
  <c r="J591" i="10"/>
  <c r="I591" i="10"/>
  <c r="H591" i="10"/>
  <c r="D591" i="10"/>
  <c r="C591" i="10"/>
  <c r="U590" i="10"/>
  <c r="T590" i="10"/>
  <c r="S590" i="10"/>
  <c r="R590" i="10"/>
  <c r="Q590" i="10"/>
  <c r="P590" i="10"/>
  <c r="O590" i="10"/>
  <c r="N590" i="10"/>
  <c r="M590" i="10"/>
  <c r="L590" i="10"/>
  <c r="K590" i="10"/>
  <c r="J590" i="10"/>
  <c r="I590" i="10"/>
  <c r="H590" i="10"/>
  <c r="D590" i="10"/>
  <c r="C590" i="10"/>
  <c r="U589" i="10"/>
  <c r="T589" i="10"/>
  <c r="S589" i="10"/>
  <c r="R589" i="10"/>
  <c r="Q589" i="10"/>
  <c r="P589" i="10"/>
  <c r="O589" i="10"/>
  <c r="N589" i="10"/>
  <c r="M589" i="10"/>
  <c r="L589" i="10"/>
  <c r="K589" i="10"/>
  <c r="J589" i="10"/>
  <c r="I589" i="10"/>
  <c r="H589" i="10"/>
  <c r="D589" i="10"/>
  <c r="C589" i="10"/>
  <c r="U588" i="10"/>
  <c r="T588" i="10"/>
  <c r="S588" i="10"/>
  <c r="R588" i="10"/>
  <c r="Q588" i="10"/>
  <c r="P588" i="10"/>
  <c r="O588" i="10"/>
  <c r="N588" i="10"/>
  <c r="M588" i="10"/>
  <c r="L588" i="10"/>
  <c r="K588" i="10"/>
  <c r="J588" i="10"/>
  <c r="I588" i="10"/>
  <c r="H588" i="10"/>
  <c r="D588" i="10"/>
  <c r="C588" i="10"/>
  <c r="U587" i="10"/>
  <c r="T587" i="10"/>
  <c r="S587" i="10"/>
  <c r="R587" i="10"/>
  <c r="Q587" i="10"/>
  <c r="P587" i="10"/>
  <c r="O587" i="10"/>
  <c r="N587" i="10"/>
  <c r="M587" i="10"/>
  <c r="L587" i="10"/>
  <c r="K587" i="10"/>
  <c r="J587" i="10"/>
  <c r="I587" i="10"/>
  <c r="H587" i="10"/>
  <c r="D587" i="10"/>
  <c r="C587" i="10"/>
  <c r="U586" i="10"/>
  <c r="T586" i="10"/>
  <c r="S586" i="10"/>
  <c r="R586" i="10"/>
  <c r="Q586" i="10"/>
  <c r="P586" i="10"/>
  <c r="O586" i="10"/>
  <c r="N586" i="10"/>
  <c r="M586" i="10"/>
  <c r="L586" i="10"/>
  <c r="K586" i="10"/>
  <c r="J586" i="10"/>
  <c r="I586" i="10"/>
  <c r="H586" i="10"/>
  <c r="D586" i="10"/>
  <c r="C586" i="10"/>
  <c r="U585" i="10"/>
  <c r="T585" i="10"/>
  <c r="S585" i="10"/>
  <c r="R585" i="10"/>
  <c r="Q585" i="10"/>
  <c r="P585" i="10"/>
  <c r="O585" i="10"/>
  <c r="N585" i="10"/>
  <c r="M585" i="10"/>
  <c r="L585" i="10"/>
  <c r="K585" i="10"/>
  <c r="J585" i="10"/>
  <c r="I585" i="10"/>
  <c r="H585" i="10"/>
  <c r="D585" i="10"/>
  <c r="C585" i="10"/>
  <c r="U584" i="10"/>
  <c r="T584" i="10"/>
  <c r="S584" i="10"/>
  <c r="R584" i="10"/>
  <c r="Q584" i="10"/>
  <c r="P584" i="10"/>
  <c r="O584" i="10"/>
  <c r="N584" i="10"/>
  <c r="M584" i="10"/>
  <c r="L584" i="10"/>
  <c r="K584" i="10"/>
  <c r="J584" i="10"/>
  <c r="I584" i="10"/>
  <c r="H584" i="10"/>
  <c r="D584" i="10"/>
  <c r="C584" i="10"/>
  <c r="U583" i="10"/>
  <c r="T583" i="10"/>
  <c r="S583" i="10"/>
  <c r="R583" i="10"/>
  <c r="Q583" i="10"/>
  <c r="P583" i="10"/>
  <c r="O583" i="10"/>
  <c r="N583" i="10"/>
  <c r="M583" i="10"/>
  <c r="L583" i="10"/>
  <c r="K583" i="10"/>
  <c r="J583" i="10"/>
  <c r="I583" i="10"/>
  <c r="H583" i="10"/>
  <c r="D583" i="10"/>
  <c r="C583" i="10"/>
  <c r="U582" i="10"/>
  <c r="T582" i="10"/>
  <c r="S582" i="10"/>
  <c r="R582" i="10"/>
  <c r="Q582" i="10"/>
  <c r="P582" i="10"/>
  <c r="O582" i="10"/>
  <c r="N582" i="10"/>
  <c r="M582" i="10"/>
  <c r="L582" i="10"/>
  <c r="K582" i="10"/>
  <c r="J582" i="10"/>
  <c r="I582" i="10"/>
  <c r="H582" i="10"/>
  <c r="D582" i="10"/>
  <c r="C582" i="10"/>
  <c r="U581" i="10"/>
  <c r="T581" i="10"/>
  <c r="S581" i="10"/>
  <c r="R581" i="10"/>
  <c r="Q581" i="10"/>
  <c r="P581" i="10"/>
  <c r="O581" i="10"/>
  <c r="N581" i="10"/>
  <c r="M581" i="10"/>
  <c r="L581" i="10"/>
  <c r="K581" i="10"/>
  <c r="J581" i="10"/>
  <c r="I581" i="10"/>
  <c r="H581" i="10"/>
  <c r="D581" i="10"/>
  <c r="C581" i="10"/>
  <c r="U580" i="10"/>
  <c r="T580" i="10"/>
  <c r="S580" i="10"/>
  <c r="R580" i="10"/>
  <c r="Q580" i="10"/>
  <c r="P580" i="10"/>
  <c r="O580" i="10"/>
  <c r="N580" i="10"/>
  <c r="M580" i="10"/>
  <c r="L580" i="10"/>
  <c r="K580" i="10"/>
  <c r="J580" i="10"/>
  <c r="I580" i="10"/>
  <c r="H580" i="10"/>
  <c r="D580" i="10"/>
  <c r="C580" i="10"/>
  <c r="U579" i="10"/>
  <c r="T579" i="10"/>
  <c r="S579" i="10"/>
  <c r="R579" i="10"/>
  <c r="Q579" i="10"/>
  <c r="P579" i="10"/>
  <c r="O579" i="10"/>
  <c r="N579" i="10"/>
  <c r="M579" i="10"/>
  <c r="L579" i="10"/>
  <c r="K579" i="10"/>
  <c r="J579" i="10"/>
  <c r="I579" i="10"/>
  <c r="H579" i="10"/>
  <c r="D579" i="10"/>
  <c r="C579" i="10"/>
  <c r="U578" i="10"/>
  <c r="T578" i="10"/>
  <c r="S578" i="10"/>
  <c r="R578" i="10"/>
  <c r="Q578" i="10"/>
  <c r="P578" i="10"/>
  <c r="O578" i="10"/>
  <c r="N578" i="10"/>
  <c r="M578" i="10"/>
  <c r="L578" i="10"/>
  <c r="K578" i="10"/>
  <c r="J578" i="10"/>
  <c r="I578" i="10"/>
  <c r="H578" i="10"/>
  <c r="D578" i="10"/>
  <c r="C578" i="10"/>
  <c r="U577" i="10"/>
  <c r="T577" i="10"/>
  <c r="S577" i="10"/>
  <c r="R577" i="10"/>
  <c r="Q577" i="10"/>
  <c r="P577" i="10"/>
  <c r="O577" i="10"/>
  <c r="N577" i="10"/>
  <c r="M577" i="10"/>
  <c r="L577" i="10"/>
  <c r="K577" i="10"/>
  <c r="J577" i="10"/>
  <c r="I577" i="10"/>
  <c r="H577" i="10"/>
  <c r="D577" i="10"/>
  <c r="C577" i="10"/>
  <c r="U576" i="10"/>
  <c r="T576" i="10"/>
  <c r="S576" i="10"/>
  <c r="R576" i="10"/>
  <c r="Q576" i="10"/>
  <c r="P576" i="10"/>
  <c r="O576" i="10"/>
  <c r="N576" i="10"/>
  <c r="M576" i="10"/>
  <c r="L576" i="10"/>
  <c r="K576" i="10"/>
  <c r="J576" i="10"/>
  <c r="I576" i="10"/>
  <c r="H576" i="10"/>
  <c r="D576" i="10"/>
  <c r="C576" i="10"/>
  <c r="U575" i="10"/>
  <c r="T575" i="10"/>
  <c r="S575" i="10"/>
  <c r="R575" i="10"/>
  <c r="Q575" i="10"/>
  <c r="P575" i="10"/>
  <c r="O575" i="10"/>
  <c r="N575" i="10"/>
  <c r="M575" i="10"/>
  <c r="L575" i="10"/>
  <c r="K575" i="10"/>
  <c r="J575" i="10"/>
  <c r="I575" i="10"/>
  <c r="H575" i="10"/>
  <c r="D575" i="10"/>
  <c r="C575" i="10"/>
  <c r="U574" i="10"/>
  <c r="T574" i="10"/>
  <c r="S574" i="10"/>
  <c r="R574" i="10"/>
  <c r="Q574" i="10"/>
  <c r="P574" i="10"/>
  <c r="O574" i="10"/>
  <c r="N574" i="10"/>
  <c r="M574" i="10"/>
  <c r="L574" i="10"/>
  <c r="K574" i="10"/>
  <c r="J574" i="10"/>
  <c r="I574" i="10"/>
  <c r="H574" i="10"/>
  <c r="D574" i="10"/>
  <c r="C574" i="10"/>
  <c r="U573" i="10"/>
  <c r="T573" i="10"/>
  <c r="S573" i="10"/>
  <c r="R573" i="10"/>
  <c r="Q573" i="10"/>
  <c r="P573" i="10"/>
  <c r="O573" i="10"/>
  <c r="N573" i="10"/>
  <c r="M573" i="10"/>
  <c r="L573" i="10"/>
  <c r="K573" i="10"/>
  <c r="J573" i="10"/>
  <c r="I573" i="10"/>
  <c r="H573" i="10"/>
  <c r="D573" i="10"/>
  <c r="C573" i="10"/>
  <c r="U572" i="10"/>
  <c r="T572" i="10"/>
  <c r="S572" i="10"/>
  <c r="R572" i="10"/>
  <c r="Q572" i="10"/>
  <c r="P572" i="10"/>
  <c r="O572" i="10"/>
  <c r="N572" i="10"/>
  <c r="M572" i="10"/>
  <c r="L572" i="10"/>
  <c r="K572" i="10"/>
  <c r="J572" i="10"/>
  <c r="I572" i="10"/>
  <c r="H572" i="10"/>
  <c r="D572" i="10"/>
  <c r="C572" i="10"/>
  <c r="U571" i="10"/>
  <c r="T571" i="10"/>
  <c r="S571" i="10"/>
  <c r="R571" i="10"/>
  <c r="Q571" i="10"/>
  <c r="P571" i="10"/>
  <c r="O571" i="10"/>
  <c r="N571" i="10"/>
  <c r="M571" i="10"/>
  <c r="L571" i="10"/>
  <c r="K571" i="10"/>
  <c r="J571" i="10"/>
  <c r="I571" i="10"/>
  <c r="H571" i="10"/>
  <c r="D571" i="10"/>
  <c r="C571" i="10"/>
  <c r="U570" i="10"/>
  <c r="T570" i="10"/>
  <c r="S570" i="10"/>
  <c r="R570" i="10"/>
  <c r="Q570" i="10"/>
  <c r="P570" i="10"/>
  <c r="O570" i="10"/>
  <c r="N570" i="10"/>
  <c r="M570" i="10"/>
  <c r="L570" i="10"/>
  <c r="K570" i="10"/>
  <c r="J570" i="10"/>
  <c r="I570" i="10"/>
  <c r="H570" i="10"/>
  <c r="D570" i="10"/>
  <c r="C570" i="10"/>
  <c r="U569" i="10"/>
  <c r="T569" i="10"/>
  <c r="S569" i="10"/>
  <c r="R569" i="10"/>
  <c r="Q569" i="10"/>
  <c r="P569" i="10"/>
  <c r="O569" i="10"/>
  <c r="N569" i="10"/>
  <c r="M569" i="10"/>
  <c r="L569" i="10"/>
  <c r="K569" i="10"/>
  <c r="J569" i="10"/>
  <c r="I569" i="10"/>
  <c r="H569" i="10"/>
  <c r="D569" i="10"/>
  <c r="C569" i="10"/>
  <c r="U568" i="10"/>
  <c r="T568" i="10"/>
  <c r="S568" i="10"/>
  <c r="R568" i="10"/>
  <c r="Q568" i="10"/>
  <c r="P568" i="10"/>
  <c r="O568" i="10"/>
  <c r="N568" i="10"/>
  <c r="M568" i="10"/>
  <c r="L568" i="10"/>
  <c r="K568" i="10"/>
  <c r="J568" i="10"/>
  <c r="I568" i="10"/>
  <c r="H568" i="10"/>
  <c r="D568" i="10"/>
  <c r="C568" i="10"/>
  <c r="U567" i="10"/>
  <c r="T567" i="10"/>
  <c r="S567" i="10"/>
  <c r="R567" i="10"/>
  <c r="Q567" i="10"/>
  <c r="P567" i="10"/>
  <c r="O567" i="10"/>
  <c r="N567" i="10"/>
  <c r="M567" i="10"/>
  <c r="L567" i="10"/>
  <c r="K567" i="10"/>
  <c r="J567" i="10"/>
  <c r="I567" i="10"/>
  <c r="H567" i="10"/>
  <c r="D567" i="10"/>
  <c r="C567" i="10"/>
  <c r="U566" i="10"/>
  <c r="T566" i="10"/>
  <c r="S566" i="10"/>
  <c r="R566" i="10"/>
  <c r="Q566" i="10"/>
  <c r="P566" i="10"/>
  <c r="O566" i="10"/>
  <c r="N566" i="10"/>
  <c r="M566" i="10"/>
  <c r="L566" i="10"/>
  <c r="K566" i="10"/>
  <c r="J566" i="10"/>
  <c r="I566" i="10"/>
  <c r="H566" i="10"/>
  <c r="D566" i="10"/>
  <c r="C566" i="10"/>
  <c r="U565" i="10"/>
  <c r="T565" i="10"/>
  <c r="S565" i="10"/>
  <c r="R565" i="10"/>
  <c r="Q565" i="10"/>
  <c r="P565" i="10"/>
  <c r="O565" i="10"/>
  <c r="N565" i="10"/>
  <c r="M565" i="10"/>
  <c r="L565" i="10"/>
  <c r="K565" i="10"/>
  <c r="J565" i="10"/>
  <c r="I565" i="10"/>
  <c r="H565" i="10"/>
  <c r="D565" i="10"/>
  <c r="C565" i="10"/>
  <c r="U564" i="10"/>
  <c r="T564" i="10"/>
  <c r="S564" i="10"/>
  <c r="R564" i="10"/>
  <c r="Q564" i="10"/>
  <c r="P564" i="10"/>
  <c r="O564" i="10"/>
  <c r="N564" i="10"/>
  <c r="M564" i="10"/>
  <c r="L564" i="10"/>
  <c r="K564" i="10"/>
  <c r="J564" i="10"/>
  <c r="I564" i="10"/>
  <c r="H564" i="10"/>
  <c r="D564" i="10"/>
  <c r="C564" i="10"/>
  <c r="U563" i="10"/>
  <c r="T563" i="10"/>
  <c r="S563" i="10"/>
  <c r="R563" i="10"/>
  <c r="Q563" i="10"/>
  <c r="P563" i="10"/>
  <c r="O563" i="10"/>
  <c r="N563" i="10"/>
  <c r="M563" i="10"/>
  <c r="L563" i="10"/>
  <c r="K563" i="10"/>
  <c r="J563" i="10"/>
  <c r="I563" i="10"/>
  <c r="H563" i="10"/>
  <c r="D563" i="10"/>
  <c r="C563" i="10"/>
  <c r="U562" i="10"/>
  <c r="T562" i="10"/>
  <c r="S562" i="10"/>
  <c r="R562" i="10"/>
  <c r="Q562" i="10"/>
  <c r="P562" i="10"/>
  <c r="O562" i="10"/>
  <c r="N562" i="10"/>
  <c r="M562" i="10"/>
  <c r="L562" i="10"/>
  <c r="K562" i="10"/>
  <c r="J562" i="10"/>
  <c r="I562" i="10"/>
  <c r="H562" i="10"/>
  <c r="D562" i="10"/>
  <c r="C562" i="10"/>
  <c r="U561" i="10"/>
  <c r="T561" i="10"/>
  <c r="S561" i="10"/>
  <c r="R561" i="10"/>
  <c r="Q561" i="10"/>
  <c r="P561" i="10"/>
  <c r="O561" i="10"/>
  <c r="N561" i="10"/>
  <c r="M561" i="10"/>
  <c r="L561" i="10"/>
  <c r="K561" i="10"/>
  <c r="J561" i="10"/>
  <c r="I561" i="10"/>
  <c r="H561" i="10"/>
  <c r="D561" i="10"/>
  <c r="C561" i="10"/>
  <c r="U560" i="10"/>
  <c r="T560" i="10"/>
  <c r="S560" i="10"/>
  <c r="R560" i="10"/>
  <c r="Q560" i="10"/>
  <c r="P560" i="10"/>
  <c r="O560" i="10"/>
  <c r="N560" i="10"/>
  <c r="M560" i="10"/>
  <c r="L560" i="10"/>
  <c r="K560" i="10"/>
  <c r="J560" i="10"/>
  <c r="I560" i="10"/>
  <c r="H560" i="10"/>
  <c r="D560" i="10"/>
  <c r="C560" i="10"/>
  <c r="U559" i="10"/>
  <c r="T559" i="10"/>
  <c r="S559" i="10"/>
  <c r="R559" i="10"/>
  <c r="Q559" i="10"/>
  <c r="P559" i="10"/>
  <c r="O559" i="10"/>
  <c r="N559" i="10"/>
  <c r="M559" i="10"/>
  <c r="L559" i="10"/>
  <c r="K559" i="10"/>
  <c r="J559" i="10"/>
  <c r="I559" i="10"/>
  <c r="H559" i="10"/>
  <c r="D559" i="10"/>
  <c r="C559" i="10"/>
  <c r="U558" i="10"/>
  <c r="T558" i="10"/>
  <c r="S558" i="10"/>
  <c r="R558" i="10"/>
  <c r="Q558" i="10"/>
  <c r="P558" i="10"/>
  <c r="O558" i="10"/>
  <c r="N558" i="10"/>
  <c r="M558" i="10"/>
  <c r="L558" i="10"/>
  <c r="K558" i="10"/>
  <c r="J558" i="10"/>
  <c r="I558" i="10"/>
  <c r="H558" i="10"/>
  <c r="D558" i="10"/>
  <c r="C558" i="10"/>
  <c r="U557" i="10"/>
  <c r="T557" i="10"/>
  <c r="S557" i="10"/>
  <c r="R557" i="10"/>
  <c r="Q557" i="10"/>
  <c r="P557" i="10"/>
  <c r="O557" i="10"/>
  <c r="N557" i="10"/>
  <c r="M557" i="10"/>
  <c r="L557" i="10"/>
  <c r="K557" i="10"/>
  <c r="J557" i="10"/>
  <c r="I557" i="10"/>
  <c r="H557" i="10"/>
  <c r="D557" i="10"/>
  <c r="C557" i="10"/>
  <c r="U556" i="10"/>
  <c r="T556" i="10"/>
  <c r="S556" i="10"/>
  <c r="R556" i="10"/>
  <c r="Q556" i="10"/>
  <c r="P556" i="10"/>
  <c r="O556" i="10"/>
  <c r="N556" i="10"/>
  <c r="M556" i="10"/>
  <c r="L556" i="10"/>
  <c r="K556" i="10"/>
  <c r="J556" i="10"/>
  <c r="I556" i="10"/>
  <c r="H556" i="10"/>
  <c r="D556" i="10"/>
  <c r="C556" i="10"/>
  <c r="U555" i="10"/>
  <c r="T555" i="10"/>
  <c r="S555" i="10"/>
  <c r="R555" i="10"/>
  <c r="Q555" i="10"/>
  <c r="P555" i="10"/>
  <c r="O555" i="10"/>
  <c r="N555" i="10"/>
  <c r="M555" i="10"/>
  <c r="L555" i="10"/>
  <c r="K555" i="10"/>
  <c r="J555" i="10"/>
  <c r="I555" i="10"/>
  <c r="H555" i="10"/>
  <c r="D555" i="10"/>
  <c r="C555" i="10"/>
  <c r="U554" i="10"/>
  <c r="T554" i="10"/>
  <c r="S554" i="10"/>
  <c r="R554" i="10"/>
  <c r="Q554" i="10"/>
  <c r="P554" i="10"/>
  <c r="O554" i="10"/>
  <c r="N554" i="10"/>
  <c r="M554" i="10"/>
  <c r="L554" i="10"/>
  <c r="K554" i="10"/>
  <c r="J554" i="10"/>
  <c r="I554" i="10"/>
  <c r="H554" i="10"/>
  <c r="D554" i="10"/>
  <c r="C554" i="10"/>
  <c r="U553" i="10"/>
  <c r="T553" i="10"/>
  <c r="S553" i="10"/>
  <c r="R553" i="10"/>
  <c r="Q553" i="10"/>
  <c r="P553" i="10"/>
  <c r="O553" i="10"/>
  <c r="N553" i="10"/>
  <c r="M553" i="10"/>
  <c r="L553" i="10"/>
  <c r="K553" i="10"/>
  <c r="J553" i="10"/>
  <c r="I553" i="10"/>
  <c r="H553" i="10"/>
  <c r="D553" i="10"/>
  <c r="C553" i="10"/>
  <c r="U552" i="10"/>
  <c r="T552" i="10"/>
  <c r="S552" i="10"/>
  <c r="R552" i="10"/>
  <c r="Q552" i="10"/>
  <c r="P552" i="10"/>
  <c r="O552" i="10"/>
  <c r="N552" i="10"/>
  <c r="M552" i="10"/>
  <c r="L552" i="10"/>
  <c r="K552" i="10"/>
  <c r="J552" i="10"/>
  <c r="I552" i="10"/>
  <c r="H552" i="10"/>
  <c r="D552" i="10"/>
  <c r="C552" i="10"/>
  <c r="U551" i="10"/>
  <c r="T551" i="10"/>
  <c r="S551" i="10"/>
  <c r="R551" i="10"/>
  <c r="Q551" i="10"/>
  <c r="P551" i="10"/>
  <c r="O551" i="10"/>
  <c r="N551" i="10"/>
  <c r="M551" i="10"/>
  <c r="L551" i="10"/>
  <c r="K551" i="10"/>
  <c r="J551" i="10"/>
  <c r="I551" i="10"/>
  <c r="H551" i="10"/>
  <c r="D551" i="10"/>
  <c r="C551" i="10"/>
  <c r="U550" i="10"/>
  <c r="T550" i="10"/>
  <c r="S550" i="10"/>
  <c r="R550" i="10"/>
  <c r="Q550" i="10"/>
  <c r="P550" i="10"/>
  <c r="O550" i="10"/>
  <c r="N550" i="10"/>
  <c r="M550" i="10"/>
  <c r="L550" i="10"/>
  <c r="K550" i="10"/>
  <c r="J550" i="10"/>
  <c r="I550" i="10"/>
  <c r="H550" i="10"/>
  <c r="D550" i="10"/>
  <c r="C550" i="10"/>
  <c r="U549" i="10"/>
  <c r="T549" i="10"/>
  <c r="S549" i="10"/>
  <c r="R549" i="10"/>
  <c r="Q549" i="10"/>
  <c r="P549" i="10"/>
  <c r="O549" i="10"/>
  <c r="N549" i="10"/>
  <c r="M549" i="10"/>
  <c r="L549" i="10"/>
  <c r="K549" i="10"/>
  <c r="J549" i="10"/>
  <c r="I549" i="10"/>
  <c r="H549" i="10"/>
  <c r="D549" i="10"/>
  <c r="C549" i="10"/>
  <c r="U548" i="10"/>
  <c r="T548" i="10"/>
  <c r="S548" i="10"/>
  <c r="R548" i="10"/>
  <c r="Q548" i="10"/>
  <c r="P548" i="10"/>
  <c r="O548" i="10"/>
  <c r="N548" i="10"/>
  <c r="M548" i="10"/>
  <c r="L548" i="10"/>
  <c r="K548" i="10"/>
  <c r="J548" i="10"/>
  <c r="I548" i="10"/>
  <c r="H548" i="10"/>
  <c r="D548" i="10"/>
  <c r="C548" i="10"/>
  <c r="U547" i="10"/>
  <c r="T547" i="10"/>
  <c r="S547" i="10"/>
  <c r="R547" i="10"/>
  <c r="Q547" i="10"/>
  <c r="P547" i="10"/>
  <c r="O547" i="10"/>
  <c r="N547" i="10"/>
  <c r="M547" i="10"/>
  <c r="L547" i="10"/>
  <c r="K547" i="10"/>
  <c r="J547" i="10"/>
  <c r="I547" i="10"/>
  <c r="H547" i="10"/>
  <c r="D547" i="10"/>
  <c r="C547" i="10"/>
  <c r="U546" i="10"/>
  <c r="T546" i="10"/>
  <c r="S546" i="10"/>
  <c r="R546" i="10"/>
  <c r="Q546" i="10"/>
  <c r="P546" i="10"/>
  <c r="O546" i="10"/>
  <c r="N546" i="10"/>
  <c r="M546" i="10"/>
  <c r="L546" i="10"/>
  <c r="K546" i="10"/>
  <c r="J546" i="10"/>
  <c r="I546" i="10"/>
  <c r="H546" i="10"/>
  <c r="D546" i="10"/>
  <c r="C546" i="10"/>
  <c r="U545" i="10"/>
  <c r="T545" i="10"/>
  <c r="S545" i="10"/>
  <c r="R545" i="10"/>
  <c r="Q545" i="10"/>
  <c r="P545" i="10"/>
  <c r="O545" i="10"/>
  <c r="N545" i="10"/>
  <c r="M545" i="10"/>
  <c r="L545" i="10"/>
  <c r="K545" i="10"/>
  <c r="J545" i="10"/>
  <c r="I545" i="10"/>
  <c r="H545" i="10"/>
  <c r="D545" i="10"/>
  <c r="C545" i="10"/>
  <c r="U544" i="10"/>
  <c r="T544" i="10"/>
  <c r="S544" i="10"/>
  <c r="R544" i="10"/>
  <c r="Q544" i="10"/>
  <c r="P544" i="10"/>
  <c r="O544" i="10"/>
  <c r="N544" i="10"/>
  <c r="M544" i="10"/>
  <c r="L544" i="10"/>
  <c r="K544" i="10"/>
  <c r="J544" i="10"/>
  <c r="I544" i="10"/>
  <c r="H544" i="10"/>
  <c r="D544" i="10"/>
  <c r="C544" i="10"/>
  <c r="U543" i="10"/>
  <c r="T543" i="10"/>
  <c r="S543" i="10"/>
  <c r="R543" i="10"/>
  <c r="Q543" i="10"/>
  <c r="P543" i="10"/>
  <c r="O543" i="10"/>
  <c r="N543" i="10"/>
  <c r="M543" i="10"/>
  <c r="L543" i="10"/>
  <c r="K543" i="10"/>
  <c r="J543" i="10"/>
  <c r="I543" i="10"/>
  <c r="H543" i="10"/>
  <c r="D543" i="10"/>
  <c r="C543" i="10"/>
  <c r="U542" i="10"/>
  <c r="T542" i="10"/>
  <c r="S542" i="10"/>
  <c r="R542" i="10"/>
  <c r="Q542" i="10"/>
  <c r="P542" i="10"/>
  <c r="O542" i="10"/>
  <c r="N542" i="10"/>
  <c r="M542" i="10"/>
  <c r="L542" i="10"/>
  <c r="K542" i="10"/>
  <c r="J542" i="10"/>
  <c r="I542" i="10"/>
  <c r="H542" i="10"/>
  <c r="D542" i="10"/>
  <c r="C542" i="10"/>
  <c r="U541" i="10"/>
  <c r="T541" i="10"/>
  <c r="S541" i="10"/>
  <c r="R541" i="10"/>
  <c r="Q541" i="10"/>
  <c r="P541" i="10"/>
  <c r="O541" i="10"/>
  <c r="N541" i="10"/>
  <c r="M541" i="10"/>
  <c r="L541" i="10"/>
  <c r="K541" i="10"/>
  <c r="J541" i="10"/>
  <c r="I541" i="10"/>
  <c r="H541" i="10"/>
  <c r="D541" i="10"/>
  <c r="C541" i="10"/>
  <c r="U540" i="10"/>
  <c r="T540" i="10"/>
  <c r="S540" i="10"/>
  <c r="R540" i="10"/>
  <c r="Q540" i="10"/>
  <c r="P540" i="10"/>
  <c r="O540" i="10"/>
  <c r="N540" i="10"/>
  <c r="M540" i="10"/>
  <c r="L540" i="10"/>
  <c r="K540" i="10"/>
  <c r="J540" i="10"/>
  <c r="I540" i="10"/>
  <c r="H540" i="10"/>
  <c r="D540" i="10"/>
  <c r="C540" i="10"/>
  <c r="U539" i="10"/>
  <c r="T539" i="10"/>
  <c r="S539" i="10"/>
  <c r="R539" i="10"/>
  <c r="Q539" i="10"/>
  <c r="P539" i="10"/>
  <c r="O539" i="10"/>
  <c r="N539" i="10"/>
  <c r="M539" i="10"/>
  <c r="L539" i="10"/>
  <c r="K539" i="10"/>
  <c r="J539" i="10"/>
  <c r="I539" i="10"/>
  <c r="H539" i="10"/>
  <c r="D539" i="10"/>
  <c r="C539" i="10"/>
  <c r="U538" i="10"/>
  <c r="T538" i="10"/>
  <c r="S538" i="10"/>
  <c r="R538" i="10"/>
  <c r="Q538" i="10"/>
  <c r="P538" i="10"/>
  <c r="O538" i="10"/>
  <c r="N538" i="10"/>
  <c r="M538" i="10"/>
  <c r="L538" i="10"/>
  <c r="K538" i="10"/>
  <c r="J538" i="10"/>
  <c r="I538" i="10"/>
  <c r="H538" i="10"/>
  <c r="D538" i="10"/>
  <c r="C538" i="10"/>
  <c r="U537" i="10"/>
  <c r="T537" i="10"/>
  <c r="S537" i="10"/>
  <c r="R537" i="10"/>
  <c r="Q537" i="10"/>
  <c r="P537" i="10"/>
  <c r="O537" i="10"/>
  <c r="N537" i="10"/>
  <c r="M537" i="10"/>
  <c r="L537" i="10"/>
  <c r="K537" i="10"/>
  <c r="J537" i="10"/>
  <c r="I537" i="10"/>
  <c r="H537" i="10"/>
  <c r="D537" i="10"/>
  <c r="C537" i="10"/>
  <c r="U536" i="10"/>
  <c r="T536" i="10"/>
  <c r="S536" i="10"/>
  <c r="R536" i="10"/>
  <c r="Q536" i="10"/>
  <c r="P536" i="10"/>
  <c r="O536" i="10"/>
  <c r="N536" i="10"/>
  <c r="M536" i="10"/>
  <c r="L536" i="10"/>
  <c r="K536" i="10"/>
  <c r="J536" i="10"/>
  <c r="I536" i="10"/>
  <c r="H536" i="10"/>
  <c r="D536" i="10"/>
  <c r="C536" i="10"/>
  <c r="U535" i="10"/>
  <c r="T535" i="10"/>
  <c r="S535" i="10"/>
  <c r="R535" i="10"/>
  <c r="Q535" i="10"/>
  <c r="P535" i="10"/>
  <c r="O535" i="10"/>
  <c r="N535" i="10"/>
  <c r="M535" i="10"/>
  <c r="L535" i="10"/>
  <c r="K535" i="10"/>
  <c r="J535" i="10"/>
  <c r="I535" i="10"/>
  <c r="H535" i="10"/>
  <c r="D535" i="10"/>
  <c r="C535" i="10"/>
  <c r="U534" i="10"/>
  <c r="T534" i="10"/>
  <c r="S534" i="10"/>
  <c r="R534" i="10"/>
  <c r="Q534" i="10"/>
  <c r="P534" i="10"/>
  <c r="O534" i="10"/>
  <c r="N534" i="10"/>
  <c r="M534" i="10"/>
  <c r="L534" i="10"/>
  <c r="K534" i="10"/>
  <c r="J534" i="10"/>
  <c r="I534" i="10"/>
  <c r="H534" i="10"/>
  <c r="D534" i="10"/>
  <c r="C534" i="10"/>
  <c r="U533" i="10"/>
  <c r="T533" i="10"/>
  <c r="S533" i="10"/>
  <c r="R533" i="10"/>
  <c r="Q533" i="10"/>
  <c r="P533" i="10"/>
  <c r="O533" i="10"/>
  <c r="N533" i="10"/>
  <c r="M533" i="10"/>
  <c r="L533" i="10"/>
  <c r="K533" i="10"/>
  <c r="J533" i="10"/>
  <c r="I533" i="10"/>
  <c r="H533" i="10"/>
  <c r="D533" i="10"/>
  <c r="C533" i="10"/>
  <c r="U532" i="10"/>
  <c r="T532" i="10"/>
  <c r="S532" i="10"/>
  <c r="R532" i="10"/>
  <c r="Q532" i="10"/>
  <c r="P532" i="10"/>
  <c r="O532" i="10"/>
  <c r="N532" i="10"/>
  <c r="M532" i="10"/>
  <c r="L532" i="10"/>
  <c r="K532" i="10"/>
  <c r="J532" i="10"/>
  <c r="I532" i="10"/>
  <c r="H532" i="10"/>
  <c r="D532" i="10"/>
  <c r="C532" i="10"/>
  <c r="U531" i="10"/>
  <c r="T531" i="10"/>
  <c r="S531" i="10"/>
  <c r="R531" i="10"/>
  <c r="Q531" i="10"/>
  <c r="P531" i="10"/>
  <c r="O531" i="10"/>
  <c r="N531" i="10"/>
  <c r="M531" i="10"/>
  <c r="L531" i="10"/>
  <c r="K531" i="10"/>
  <c r="J531" i="10"/>
  <c r="I531" i="10"/>
  <c r="H531" i="10"/>
  <c r="D531" i="10"/>
  <c r="C531" i="10"/>
  <c r="U530" i="10"/>
  <c r="T530" i="10"/>
  <c r="S530" i="10"/>
  <c r="R530" i="10"/>
  <c r="Q530" i="10"/>
  <c r="P530" i="10"/>
  <c r="O530" i="10"/>
  <c r="N530" i="10"/>
  <c r="M530" i="10"/>
  <c r="L530" i="10"/>
  <c r="K530" i="10"/>
  <c r="J530" i="10"/>
  <c r="I530" i="10"/>
  <c r="H530" i="10"/>
  <c r="D530" i="10"/>
  <c r="C530" i="10"/>
  <c r="U529" i="10"/>
  <c r="T529" i="10"/>
  <c r="S529" i="10"/>
  <c r="R529" i="10"/>
  <c r="Q529" i="10"/>
  <c r="P529" i="10"/>
  <c r="O529" i="10"/>
  <c r="N529" i="10"/>
  <c r="M529" i="10"/>
  <c r="L529" i="10"/>
  <c r="K529" i="10"/>
  <c r="J529" i="10"/>
  <c r="I529" i="10"/>
  <c r="H529" i="10"/>
  <c r="D529" i="10"/>
  <c r="C529" i="10"/>
  <c r="U528" i="10"/>
  <c r="T528" i="10"/>
  <c r="S528" i="10"/>
  <c r="R528" i="10"/>
  <c r="Q528" i="10"/>
  <c r="P528" i="10"/>
  <c r="O528" i="10"/>
  <c r="N528" i="10"/>
  <c r="M528" i="10"/>
  <c r="L528" i="10"/>
  <c r="K528" i="10"/>
  <c r="J528" i="10"/>
  <c r="I528" i="10"/>
  <c r="H528" i="10"/>
  <c r="D528" i="10"/>
  <c r="C528" i="10"/>
  <c r="U527" i="10"/>
  <c r="T527" i="10"/>
  <c r="S527" i="10"/>
  <c r="R527" i="10"/>
  <c r="Q527" i="10"/>
  <c r="P527" i="10"/>
  <c r="O527" i="10"/>
  <c r="N527" i="10"/>
  <c r="M527" i="10"/>
  <c r="L527" i="10"/>
  <c r="K527" i="10"/>
  <c r="J527" i="10"/>
  <c r="I527" i="10"/>
  <c r="H527" i="10"/>
  <c r="D527" i="10"/>
  <c r="C527" i="10"/>
  <c r="U526" i="10"/>
  <c r="T526" i="10"/>
  <c r="S526" i="10"/>
  <c r="R526" i="10"/>
  <c r="Q526" i="10"/>
  <c r="P526" i="10"/>
  <c r="O526" i="10"/>
  <c r="N526" i="10"/>
  <c r="M526" i="10"/>
  <c r="L526" i="10"/>
  <c r="K526" i="10"/>
  <c r="J526" i="10"/>
  <c r="I526" i="10"/>
  <c r="H526" i="10"/>
  <c r="D526" i="10"/>
  <c r="C526" i="10"/>
  <c r="U525" i="10"/>
  <c r="T525" i="10"/>
  <c r="S525" i="10"/>
  <c r="R525" i="10"/>
  <c r="Q525" i="10"/>
  <c r="P525" i="10"/>
  <c r="O525" i="10"/>
  <c r="N525" i="10"/>
  <c r="M525" i="10"/>
  <c r="L525" i="10"/>
  <c r="K525" i="10"/>
  <c r="J525" i="10"/>
  <c r="I525" i="10"/>
  <c r="H525" i="10"/>
  <c r="D525" i="10"/>
  <c r="C525" i="10"/>
  <c r="U524" i="10"/>
  <c r="T524" i="10"/>
  <c r="S524" i="10"/>
  <c r="R524" i="10"/>
  <c r="Q524" i="10"/>
  <c r="P524" i="10"/>
  <c r="O524" i="10"/>
  <c r="N524" i="10"/>
  <c r="M524" i="10"/>
  <c r="L524" i="10"/>
  <c r="K524" i="10"/>
  <c r="J524" i="10"/>
  <c r="I524" i="10"/>
  <c r="H524" i="10"/>
  <c r="D524" i="10"/>
  <c r="C524" i="10"/>
  <c r="U523" i="10"/>
  <c r="T523" i="10"/>
  <c r="S523" i="10"/>
  <c r="R523" i="10"/>
  <c r="Q523" i="10"/>
  <c r="P523" i="10"/>
  <c r="O523" i="10"/>
  <c r="N523" i="10"/>
  <c r="M523" i="10"/>
  <c r="L523" i="10"/>
  <c r="K523" i="10"/>
  <c r="J523" i="10"/>
  <c r="I523" i="10"/>
  <c r="H523" i="10"/>
  <c r="D523" i="10"/>
  <c r="C523" i="10"/>
  <c r="U522" i="10"/>
  <c r="T522" i="10"/>
  <c r="S522" i="10"/>
  <c r="R522" i="10"/>
  <c r="Q522" i="10"/>
  <c r="P522" i="10"/>
  <c r="O522" i="10"/>
  <c r="N522" i="10"/>
  <c r="M522" i="10"/>
  <c r="L522" i="10"/>
  <c r="K522" i="10"/>
  <c r="J522" i="10"/>
  <c r="I522" i="10"/>
  <c r="H522" i="10"/>
  <c r="D522" i="10"/>
  <c r="C522" i="10"/>
  <c r="U521" i="10"/>
  <c r="T521" i="10"/>
  <c r="S521" i="10"/>
  <c r="R521" i="10"/>
  <c r="Q521" i="10"/>
  <c r="P521" i="10"/>
  <c r="O521" i="10"/>
  <c r="N521" i="10"/>
  <c r="M521" i="10"/>
  <c r="L521" i="10"/>
  <c r="K521" i="10"/>
  <c r="J521" i="10"/>
  <c r="I521" i="10"/>
  <c r="H521" i="10"/>
  <c r="D521" i="10"/>
  <c r="C521" i="10"/>
  <c r="U520" i="10"/>
  <c r="T520" i="10"/>
  <c r="S520" i="10"/>
  <c r="R520" i="10"/>
  <c r="Q520" i="10"/>
  <c r="P520" i="10"/>
  <c r="O520" i="10"/>
  <c r="N520" i="10"/>
  <c r="M520" i="10"/>
  <c r="L520" i="10"/>
  <c r="K520" i="10"/>
  <c r="J520" i="10"/>
  <c r="I520" i="10"/>
  <c r="H520" i="10"/>
  <c r="D520" i="10"/>
  <c r="C520" i="10"/>
  <c r="U519" i="10"/>
  <c r="T519" i="10"/>
  <c r="S519" i="10"/>
  <c r="R519" i="10"/>
  <c r="Q519" i="10"/>
  <c r="P519" i="10"/>
  <c r="O519" i="10"/>
  <c r="N519" i="10"/>
  <c r="M519" i="10"/>
  <c r="L519" i="10"/>
  <c r="K519" i="10"/>
  <c r="J519" i="10"/>
  <c r="I519" i="10"/>
  <c r="H519" i="10"/>
  <c r="D519" i="10"/>
  <c r="C519" i="10"/>
  <c r="U518" i="10"/>
  <c r="T518" i="10"/>
  <c r="S518" i="10"/>
  <c r="R518" i="10"/>
  <c r="Q518" i="10"/>
  <c r="P518" i="10"/>
  <c r="O518" i="10"/>
  <c r="N518" i="10"/>
  <c r="M518" i="10"/>
  <c r="L518" i="10"/>
  <c r="K518" i="10"/>
  <c r="J518" i="10"/>
  <c r="I518" i="10"/>
  <c r="H518" i="10"/>
  <c r="D518" i="10"/>
  <c r="C518" i="10"/>
  <c r="U517" i="10"/>
  <c r="T517" i="10"/>
  <c r="S517" i="10"/>
  <c r="R517" i="10"/>
  <c r="Q517" i="10"/>
  <c r="P517" i="10"/>
  <c r="O517" i="10"/>
  <c r="N517" i="10"/>
  <c r="M517" i="10"/>
  <c r="L517" i="10"/>
  <c r="K517" i="10"/>
  <c r="J517" i="10"/>
  <c r="I517" i="10"/>
  <c r="H517" i="10"/>
  <c r="D517" i="10"/>
  <c r="C517" i="10"/>
  <c r="U516" i="10"/>
  <c r="T516" i="10"/>
  <c r="S516" i="10"/>
  <c r="R516" i="10"/>
  <c r="Q516" i="10"/>
  <c r="P516" i="10"/>
  <c r="O516" i="10"/>
  <c r="N516" i="10"/>
  <c r="M516" i="10"/>
  <c r="L516" i="10"/>
  <c r="K516" i="10"/>
  <c r="J516" i="10"/>
  <c r="I516" i="10"/>
  <c r="H516" i="10"/>
  <c r="D516" i="10"/>
  <c r="C516" i="10"/>
  <c r="U515" i="10"/>
  <c r="T515" i="10"/>
  <c r="S515" i="10"/>
  <c r="R515" i="10"/>
  <c r="Q515" i="10"/>
  <c r="P515" i="10"/>
  <c r="O515" i="10"/>
  <c r="N515" i="10"/>
  <c r="M515" i="10"/>
  <c r="L515" i="10"/>
  <c r="K515" i="10"/>
  <c r="J515" i="10"/>
  <c r="I515" i="10"/>
  <c r="H515" i="10"/>
  <c r="D515" i="10"/>
  <c r="C515" i="10"/>
  <c r="U514" i="10"/>
  <c r="T514" i="10"/>
  <c r="S514" i="10"/>
  <c r="R514" i="10"/>
  <c r="Q514" i="10"/>
  <c r="P514" i="10"/>
  <c r="O514" i="10"/>
  <c r="N514" i="10"/>
  <c r="M514" i="10"/>
  <c r="L514" i="10"/>
  <c r="K514" i="10"/>
  <c r="J514" i="10"/>
  <c r="I514" i="10"/>
  <c r="H514" i="10"/>
  <c r="D514" i="10"/>
  <c r="C514" i="10"/>
  <c r="U513" i="10"/>
  <c r="T513" i="10"/>
  <c r="S513" i="10"/>
  <c r="R513" i="10"/>
  <c r="Q513" i="10"/>
  <c r="P513" i="10"/>
  <c r="O513" i="10"/>
  <c r="N513" i="10"/>
  <c r="M513" i="10"/>
  <c r="L513" i="10"/>
  <c r="K513" i="10"/>
  <c r="J513" i="10"/>
  <c r="I513" i="10"/>
  <c r="H513" i="10"/>
  <c r="D513" i="10"/>
  <c r="C513" i="10"/>
  <c r="U512" i="10"/>
  <c r="T512" i="10"/>
  <c r="S512" i="10"/>
  <c r="R512" i="10"/>
  <c r="Q512" i="10"/>
  <c r="P512" i="10"/>
  <c r="O512" i="10"/>
  <c r="N512" i="10"/>
  <c r="M512" i="10"/>
  <c r="L512" i="10"/>
  <c r="K512" i="10"/>
  <c r="J512" i="10"/>
  <c r="I512" i="10"/>
  <c r="H512" i="10"/>
  <c r="D512" i="10"/>
  <c r="C512" i="10"/>
  <c r="U511" i="10"/>
  <c r="T511" i="10"/>
  <c r="S511" i="10"/>
  <c r="R511" i="10"/>
  <c r="Q511" i="10"/>
  <c r="P511" i="10"/>
  <c r="O511" i="10"/>
  <c r="N511" i="10"/>
  <c r="M511" i="10"/>
  <c r="L511" i="10"/>
  <c r="K511" i="10"/>
  <c r="J511" i="10"/>
  <c r="I511" i="10"/>
  <c r="H511" i="10"/>
  <c r="D511" i="10"/>
  <c r="C511" i="10"/>
  <c r="U510" i="10"/>
  <c r="T510" i="10"/>
  <c r="S510" i="10"/>
  <c r="R510" i="10"/>
  <c r="Q510" i="10"/>
  <c r="P510" i="10"/>
  <c r="O510" i="10"/>
  <c r="N510" i="10"/>
  <c r="M510" i="10"/>
  <c r="L510" i="10"/>
  <c r="K510" i="10"/>
  <c r="J510" i="10"/>
  <c r="I510" i="10"/>
  <c r="H510" i="10"/>
  <c r="D510" i="10"/>
  <c r="C510" i="10"/>
  <c r="U509" i="10"/>
  <c r="T509" i="10"/>
  <c r="S509" i="10"/>
  <c r="R509" i="10"/>
  <c r="Q509" i="10"/>
  <c r="P509" i="10"/>
  <c r="O509" i="10"/>
  <c r="N509" i="10"/>
  <c r="M509" i="10"/>
  <c r="L509" i="10"/>
  <c r="K509" i="10"/>
  <c r="J509" i="10"/>
  <c r="I509" i="10"/>
  <c r="H509" i="10"/>
  <c r="D509" i="10"/>
  <c r="C509" i="10"/>
  <c r="U508" i="10"/>
  <c r="T508" i="10"/>
  <c r="S508" i="10"/>
  <c r="R508" i="10"/>
  <c r="Q508" i="10"/>
  <c r="P508" i="10"/>
  <c r="O508" i="10"/>
  <c r="N508" i="10"/>
  <c r="M508" i="10"/>
  <c r="L508" i="10"/>
  <c r="K508" i="10"/>
  <c r="J508" i="10"/>
  <c r="I508" i="10"/>
  <c r="H508" i="10"/>
  <c r="D508" i="10"/>
  <c r="C508" i="10"/>
  <c r="U507" i="10"/>
  <c r="T507" i="10"/>
  <c r="S507" i="10"/>
  <c r="R507" i="10"/>
  <c r="Q507" i="10"/>
  <c r="P507" i="10"/>
  <c r="O507" i="10"/>
  <c r="N507" i="10"/>
  <c r="M507" i="10"/>
  <c r="L507" i="10"/>
  <c r="K507" i="10"/>
  <c r="J507" i="10"/>
  <c r="I507" i="10"/>
  <c r="H507" i="10"/>
  <c r="D507" i="10"/>
  <c r="C507" i="10"/>
  <c r="U506" i="10"/>
  <c r="T506" i="10"/>
  <c r="S506" i="10"/>
  <c r="R506" i="10"/>
  <c r="Q506" i="10"/>
  <c r="P506" i="10"/>
  <c r="O506" i="10"/>
  <c r="N506" i="10"/>
  <c r="M506" i="10"/>
  <c r="L506" i="10"/>
  <c r="K506" i="10"/>
  <c r="J506" i="10"/>
  <c r="I506" i="10"/>
  <c r="H506" i="10"/>
  <c r="D506" i="10"/>
  <c r="C506" i="10"/>
  <c r="U505" i="10"/>
  <c r="T505" i="10"/>
  <c r="S505" i="10"/>
  <c r="R505" i="10"/>
  <c r="Q505" i="10"/>
  <c r="P505" i="10"/>
  <c r="O505" i="10"/>
  <c r="N505" i="10"/>
  <c r="M505" i="10"/>
  <c r="L505" i="10"/>
  <c r="K505" i="10"/>
  <c r="J505" i="10"/>
  <c r="I505" i="10"/>
  <c r="H505" i="10"/>
  <c r="D505" i="10"/>
  <c r="C505" i="10"/>
  <c r="U504" i="10"/>
  <c r="T504" i="10"/>
  <c r="S504" i="10"/>
  <c r="R504" i="10"/>
  <c r="Q504" i="10"/>
  <c r="P504" i="10"/>
  <c r="O504" i="10"/>
  <c r="N504" i="10"/>
  <c r="M504" i="10"/>
  <c r="L504" i="10"/>
  <c r="K504" i="10"/>
  <c r="J504" i="10"/>
  <c r="I504" i="10"/>
  <c r="H504" i="10"/>
  <c r="D504" i="10"/>
  <c r="C504" i="10"/>
  <c r="U503" i="10"/>
  <c r="T503" i="10"/>
  <c r="S503" i="10"/>
  <c r="R503" i="10"/>
  <c r="Q503" i="10"/>
  <c r="P503" i="10"/>
  <c r="O503" i="10"/>
  <c r="N503" i="10"/>
  <c r="M503" i="10"/>
  <c r="L503" i="10"/>
  <c r="K503" i="10"/>
  <c r="J503" i="10"/>
  <c r="I503" i="10"/>
  <c r="H503" i="10"/>
  <c r="D503" i="10"/>
  <c r="C503" i="10"/>
  <c r="U502" i="10"/>
  <c r="T502" i="10"/>
  <c r="S502" i="10"/>
  <c r="R502" i="10"/>
  <c r="Q502" i="10"/>
  <c r="P502" i="10"/>
  <c r="O502" i="10"/>
  <c r="N502" i="10"/>
  <c r="M502" i="10"/>
  <c r="L502" i="10"/>
  <c r="K502" i="10"/>
  <c r="J502" i="10"/>
  <c r="I502" i="10"/>
  <c r="H502" i="10"/>
  <c r="D502" i="10"/>
  <c r="C502" i="10"/>
  <c r="U501" i="10"/>
  <c r="T501" i="10"/>
  <c r="S501" i="10"/>
  <c r="R501" i="10"/>
  <c r="Q501" i="10"/>
  <c r="P501" i="10"/>
  <c r="O501" i="10"/>
  <c r="N501" i="10"/>
  <c r="M501" i="10"/>
  <c r="L501" i="10"/>
  <c r="K501" i="10"/>
  <c r="J501" i="10"/>
  <c r="I501" i="10"/>
  <c r="H501" i="10"/>
  <c r="D501" i="10"/>
  <c r="C501" i="10"/>
  <c r="U500" i="10"/>
  <c r="T500" i="10"/>
  <c r="S500" i="10"/>
  <c r="R500" i="10"/>
  <c r="Q500" i="10"/>
  <c r="P500" i="10"/>
  <c r="O500" i="10"/>
  <c r="N500" i="10"/>
  <c r="M500" i="10"/>
  <c r="L500" i="10"/>
  <c r="K500" i="10"/>
  <c r="J500" i="10"/>
  <c r="I500" i="10"/>
  <c r="H500" i="10"/>
  <c r="D500" i="10"/>
  <c r="C500" i="10"/>
  <c r="U499" i="10"/>
  <c r="T499" i="10"/>
  <c r="S499" i="10"/>
  <c r="R499" i="10"/>
  <c r="Q499" i="10"/>
  <c r="P499" i="10"/>
  <c r="O499" i="10"/>
  <c r="N499" i="10"/>
  <c r="M499" i="10"/>
  <c r="L499" i="10"/>
  <c r="K499" i="10"/>
  <c r="J499" i="10"/>
  <c r="I499" i="10"/>
  <c r="H499" i="10"/>
  <c r="D499" i="10"/>
  <c r="C499" i="10"/>
  <c r="U498" i="10"/>
  <c r="T498" i="10"/>
  <c r="S498" i="10"/>
  <c r="R498" i="10"/>
  <c r="Q498" i="10"/>
  <c r="P498" i="10"/>
  <c r="O498" i="10"/>
  <c r="N498" i="10"/>
  <c r="M498" i="10"/>
  <c r="L498" i="10"/>
  <c r="K498" i="10"/>
  <c r="J498" i="10"/>
  <c r="I498" i="10"/>
  <c r="H498" i="10"/>
  <c r="D498" i="10"/>
  <c r="C498" i="10"/>
  <c r="U497" i="10"/>
  <c r="T497" i="10"/>
  <c r="S497" i="10"/>
  <c r="R497" i="10"/>
  <c r="Q497" i="10"/>
  <c r="P497" i="10"/>
  <c r="O497" i="10"/>
  <c r="N497" i="10"/>
  <c r="M497" i="10"/>
  <c r="L497" i="10"/>
  <c r="K497" i="10"/>
  <c r="J497" i="10"/>
  <c r="I497" i="10"/>
  <c r="H497" i="10"/>
  <c r="D497" i="10"/>
  <c r="C497" i="10"/>
  <c r="U496" i="10"/>
  <c r="T496" i="10"/>
  <c r="S496" i="10"/>
  <c r="R496" i="10"/>
  <c r="Q496" i="10"/>
  <c r="P496" i="10"/>
  <c r="O496" i="10"/>
  <c r="N496" i="10"/>
  <c r="M496" i="10"/>
  <c r="L496" i="10"/>
  <c r="K496" i="10"/>
  <c r="J496" i="10"/>
  <c r="I496" i="10"/>
  <c r="H496" i="10"/>
  <c r="D496" i="10"/>
  <c r="C496" i="10"/>
  <c r="U495" i="10"/>
  <c r="T495" i="10"/>
  <c r="S495" i="10"/>
  <c r="R495" i="10"/>
  <c r="Q495" i="10"/>
  <c r="P495" i="10"/>
  <c r="O495" i="10"/>
  <c r="N495" i="10"/>
  <c r="M495" i="10"/>
  <c r="L495" i="10"/>
  <c r="K495" i="10"/>
  <c r="J495" i="10"/>
  <c r="I495" i="10"/>
  <c r="H495" i="10"/>
  <c r="D495" i="10"/>
  <c r="C495" i="10"/>
  <c r="U494" i="10"/>
  <c r="T494" i="10"/>
  <c r="S494" i="10"/>
  <c r="R494" i="10"/>
  <c r="Q494" i="10"/>
  <c r="P494" i="10"/>
  <c r="O494" i="10"/>
  <c r="N494" i="10"/>
  <c r="M494" i="10"/>
  <c r="L494" i="10"/>
  <c r="K494" i="10"/>
  <c r="J494" i="10"/>
  <c r="I494" i="10"/>
  <c r="H494" i="10"/>
  <c r="D494" i="10"/>
  <c r="C494" i="10"/>
  <c r="U493" i="10"/>
  <c r="T493" i="10"/>
  <c r="S493" i="10"/>
  <c r="R493" i="10"/>
  <c r="Q493" i="10"/>
  <c r="P493" i="10"/>
  <c r="O493" i="10"/>
  <c r="N493" i="10"/>
  <c r="M493" i="10"/>
  <c r="L493" i="10"/>
  <c r="K493" i="10"/>
  <c r="J493" i="10"/>
  <c r="I493" i="10"/>
  <c r="H493" i="10"/>
  <c r="D493" i="10"/>
  <c r="C493" i="10"/>
  <c r="U492" i="10"/>
  <c r="T492" i="10"/>
  <c r="S492" i="10"/>
  <c r="R492" i="10"/>
  <c r="Q492" i="10"/>
  <c r="P492" i="10"/>
  <c r="O492" i="10"/>
  <c r="N492" i="10"/>
  <c r="M492" i="10"/>
  <c r="L492" i="10"/>
  <c r="K492" i="10"/>
  <c r="J492" i="10"/>
  <c r="I492" i="10"/>
  <c r="H492" i="10"/>
  <c r="D492" i="10"/>
  <c r="C492" i="10"/>
  <c r="U491" i="10"/>
  <c r="T491" i="10"/>
  <c r="S491" i="10"/>
  <c r="R491" i="10"/>
  <c r="Q491" i="10"/>
  <c r="P491" i="10"/>
  <c r="O491" i="10"/>
  <c r="N491" i="10"/>
  <c r="M491" i="10"/>
  <c r="L491" i="10"/>
  <c r="K491" i="10"/>
  <c r="J491" i="10"/>
  <c r="I491" i="10"/>
  <c r="H491" i="10"/>
  <c r="D491" i="10"/>
  <c r="C491" i="10"/>
  <c r="U490" i="10"/>
  <c r="T490" i="10"/>
  <c r="S490" i="10"/>
  <c r="R490" i="10"/>
  <c r="Q490" i="10"/>
  <c r="P490" i="10"/>
  <c r="O490" i="10"/>
  <c r="N490" i="10"/>
  <c r="M490" i="10"/>
  <c r="L490" i="10"/>
  <c r="K490" i="10"/>
  <c r="J490" i="10"/>
  <c r="I490" i="10"/>
  <c r="H490" i="10"/>
  <c r="D490" i="10"/>
  <c r="C490" i="10"/>
  <c r="U489" i="10"/>
  <c r="T489" i="10"/>
  <c r="S489" i="10"/>
  <c r="R489" i="10"/>
  <c r="Q489" i="10"/>
  <c r="P489" i="10"/>
  <c r="O489" i="10"/>
  <c r="N489" i="10"/>
  <c r="M489" i="10"/>
  <c r="L489" i="10"/>
  <c r="K489" i="10"/>
  <c r="J489" i="10"/>
  <c r="I489" i="10"/>
  <c r="H489" i="10"/>
  <c r="D489" i="10"/>
  <c r="C489" i="10"/>
  <c r="U488" i="10"/>
  <c r="T488" i="10"/>
  <c r="S488" i="10"/>
  <c r="R488" i="10"/>
  <c r="Q488" i="10"/>
  <c r="P488" i="10"/>
  <c r="O488" i="10"/>
  <c r="N488" i="10"/>
  <c r="M488" i="10"/>
  <c r="L488" i="10"/>
  <c r="K488" i="10"/>
  <c r="J488" i="10"/>
  <c r="I488" i="10"/>
  <c r="H488" i="10"/>
  <c r="D488" i="10"/>
  <c r="C488" i="10"/>
  <c r="U487" i="10"/>
  <c r="T487" i="10"/>
  <c r="S487" i="10"/>
  <c r="R487" i="10"/>
  <c r="Q487" i="10"/>
  <c r="P487" i="10"/>
  <c r="O487" i="10"/>
  <c r="N487" i="10"/>
  <c r="M487" i="10"/>
  <c r="L487" i="10"/>
  <c r="K487" i="10"/>
  <c r="J487" i="10"/>
  <c r="I487" i="10"/>
  <c r="H487" i="10"/>
  <c r="D487" i="10"/>
  <c r="C487" i="10"/>
  <c r="U486" i="10"/>
  <c r="T486" i="10"/>
  <c r="S486" i="10"/>
  <c r="R486" i="10"/>
  <c r="Q486" i="10"/>
  <c r="P486" i="10"/>
  <c r="O486" i="10"/>
  <c r="N486" i="10"/>
  <c r="M486" i="10"/>
  <c r="L486" i="10"/>
  <c r="K486" i="10"/>
  <c r="J486" i="10"/>
  <c r="I486" i="10"/>
  <c r="H486" i="10"/>
  <c r="D486" i="10"/>
  <c r="C486" i="10"/>
  <c r="U485" i="10"/>
  <c r="T485" i="10"/>
  <c r="S485" i="10"/>
  <c r="R485" i="10"/>
  <c r="Q485" i="10"/>
  <c r="P485" i="10"/>
  <c r="O485" i="10"/>
  <c r="N485" i="10"/>
  <c r="M485" i="10"/>
  <c r="L485" i="10"/>
  <c r="K485" i="10"/>
  <c r="J485" i="10"/>
  <c r="I485" i="10"/>
  <c r="H485" i="10"/>
  <c r="D485" i="10"/>
  <c r="C485" i="10"/>
  <c r="U484" i="10"/>
  <c r="T484" i="10"/>
  <c r="S484" i="10"/>
  <c r="R484" i="10"/>
  <c r="Q484" i="10"/>
  <c r="P484" i="10"/>
  <c r="O484" i="10"/>
  <c r="N484" i="10"/>
  <c r="M484" i="10"/>
  <c r="L484" i="10"/>
  <c r="K484" i="10"/>
  <c r="J484" i="10"/>
  <c r="I484" i="10"/>
  <c r="H484" i="10"/>
  <c r="D484" i="10"/>
  <c r="C484" i="10"/>
  <c r="U483" i="10"/>
  <c r="T483" i="10"/>
  <c r="S483" i="10"/>
  <c r="R483" i="10"/>
  <c r="Q483" i="10"/>
  <c r="P483" i="10"/>
  <c r="O483" i="10"/>
  <c r="N483" i="10"/>
  <c r="M483" i="10"/>
  <c r="L483" i="10"/>
  <c r="K483" i="10"/>
  <c r="J483" i="10"/>
  <c r="I483" i="10"/>
  <c r="H483" i="10"/>
  <c r="D483" i="10"/>
  <c r="C483" i="10"/>
  <c r="U482" i="10"/>
  <c r="T482" i="10"/>
  <c r="S482" i="10"/>
  <c r="R482" i="10"/>
  <c r="Q482" i="10"/>
  <c r="P482" i="10"/>
  <c r="O482" i="10"/>
  <c r="N482" i="10"/>
  <c r="M482" i="10"/>
  <c r="L482" i="10"/>
  <c r="K482" i="10"/>
  <c r="J482" i="10"/>
  <c r="I482" i="10"/>
  <c r="H482" i="10"/>
  <c r="D482" i="10"/>
  <c r="C482" i="10"/>
  <c r="U481" i="10"/>
  <c r="T481" i="10"/>
  <c r="S481" i="10"/>
  <c r="R481" i="10"/>
  <c r="Q481" i="10"/>
  <c r="P481" i="10"/>
  <c r="O481" i="10"/>
  <c r="N481" i="10"/>
  <c r="M481" i="10"/>
  <c r="L481" i="10"/>
  <c r="K481" i="10"/>
  <c r="J481" i="10"/>
  <c r="I481" i="10"/>
  <c r="H481" i="10"/>
  <c r="D481" i="10"/>
  <c r="C481" i="10"/>
  <c r="U480" i="10"/>
  <c r="T480" i="10"/>
  <c r="S480" i="10"/>
  <c r="R480" i="10"/>
  <c r="Q480" i="10"/>
  <c r="P480" i="10"/>
  <c r="O480" i="10"/>
  <c r="N480" i="10"/>
  <c r="M480" i="10"/>
  <c r="L480" i="10"/>
  <c r="K480" i="10"/>
  <c r="J480" i="10"/>
  <c r="I480" i="10"/>
  <c r="H480" i="10"/>
  <c r="D480" i="10"/>
  <c r="C480" i="10"/>
  <c r="U479" i="10"/>
  <c r="T479" i="10"/>
  <c r="S479" i="10"/>
  <c r="R479" i="10"/>
  <c r="Q479" i="10"/>
  <c r="P479" i="10"/>
  <c r="O479" i="10"/>
  <c r="N479" i="10"/>
  <c r="M479" i="10"/>
  <c r="L479" i="10"/>
  <c r="K479" i="10"/>
  <c r="J479" i="10"/>
  <c r="I479" i="10"/>
  <c r="H479" i="10"/>
  <c r="D479" i="10"/>
  <c r="C479" i="10"/>
  <c r="U478" i="10"/>
  <c r="T478" i="10"/>
  <c r="S478" i="10"/>
  <c r="R478" i="10"/>
  <c r="Q478" i="10"/>
  <c r="P478" i="10"/>
  <c r="O478" i="10"/>
  <c r="N478" i="10"/>
  <c r="M478" i="10"/>
  <c r="L478" i="10"/>
  <c r="K478" i="10"/>
  <c r="J478" i="10"/>
  <c r="I478" i="10"/>
  <c r="H478" i="10"/>
  <c r="D478" i="10"/>
  <c r="C478" i="10"/>
  <c r="U477" i="10"/>
  <c r="T477" i="10"/>
  <c r="S477" i="10"/>
  <c r="R477" i="10"/>
  <c r="Q477" i="10"/>
  <c r="P477" i="10"/>
  <c r="O477" i="10"/>
  <c r="N477" i="10"/>
  <c r="M477" i="10"/>
  <c r="L477" i="10"/>
  <c r="K477" i="10"/>
  <c r="J477" i="10"/>
  <c r="I477" i="10"/>
  <c r="H477" i="10"/>
  <c r="D477" i="10"/>
  <c r="C477" i="10"/>
  <c r="U476" i="10"/>
  <c r="T476" i="10"/>
  <c r="S476" i="10"/>
  <c r="R476" i="10"/>
  <c r="Q476" i="10"/>
  <c r="P476" i="10"/>
  <c r="O476" i="10"/>
  <c r="N476" i="10"/>
  <c r="M476" i="10"/>
  <c r="L476" i="10"/>
  <c r="K476" i="10"/>
  <c r="J476" i="10"/>
  <c r="I476" i="10"/>
  <c r="H476" i="10"/>
  <c r="D476" i="10"/>
  <c r="C476" i="10"/>
  <c r="U475" i="10"/>
  <c r="T475" i="10"/>
  <c r="S475" i="10"/>
  <c r="R475" i="10"/>
  <c r="Q475" i="10"/>
  <c r="P475" i="10"/>
  <c r="O475" i="10"/>
  <c r="N475" i="10"/>
  <c r="M475" i="10"/>
  <c r="L475" i="10"/>
  <c r="K475" i="10"/>
  <c r="J475" i="10"/>
  <c r="I475" i="10"/>
  <c r="H475" i="10"/>
  <c r="D475" i="10"/>
  <c r="C475" i="10"/>
  <c r="U474" i="10"/>
  <c r="T474" i="10"/>
  <c r="S474" i="10"/>
  <c r="R474" i="10"/>
  <c r="Q474" i="10"/>
  <c r="P474" i="10"/>
  <c r="O474" i="10"/>
  <c r="N474" i="10"/>
  <c r="M474" i="10"/>
  <c r="L474" i="10"/>
  <c r="K474" i="10"/>
  <c r="J474" i="10"/>
  <c r="I474" i="10"/>
  <c r="H474" i="10"/>
  <c r="D474" i="10"/>
  <c r="C474" i="10"/>
  <c r="U473" i="10"/>
  <c r="T473" i="10"/>
  <c r="S473" i="10"/>
  <c r="R473" i="10"/>
  <c r="Q473" i="10"/>
  <c r="P473" i="10"/>
  <c r="O473" i="10"/>
  <c r="N473" i="10"/>
  <c r="M473" i="10"/>
  <c r="L473" i="10"/>
  <c r="K473" i="10"/>
  <c r="J473" i="10"/>
  <c r="I473" i="10"/>
  <c r="H473" i="10"/>
  <c r="D473" i="10"/>
  <c r="C473" i="10"/>
  <c r="U472" i="10"/>
  <c r="T472" i="10"/>
  <c r="S472" i="10"/>
  <c r="R472" i="10"/>
  <c r="Q472" i="10"/>
  <c r="P472" i="10"/>
  <c r="O472" i="10"/>
  <c r="N472" i="10"/>
  <c r="M472" i="10"/>
  <c r="L472" i="10"/>
  <c r="K472" i="10"/>
  <c r="J472" i="10"/>
  <c r="I472" i="10"/>
  <c r="H472" i="10"/>
  <c r="D472" i="10"/>
  <c r="C472" i="10"/>
  <c r="U471" i="10"/>
  <c r="T471" i="10"/>
  <c r="S471" i="10"/>
  <c r="R471" i="10"/>
  <c r="Q471" i="10"/>
  <c r="P471" i="10"/>
  <c r="O471" i="10"/>
  <c r="N471" i="10"/>
  <c r="M471" i="10"/>
  <c r="L471" i="10"/>
  <c r="K471" i="10"/>
  <c r="J471" i="10"/>
  <c r="I471" i="10"/>
  <c r="H471" i="10"/>
  <c r="D471" i="10"/>
  <c r="C471" i="10"/>
  <c r="U470" i="10"/>
  <c r="T470" i="10"/>
  <c r="S470" i="10"/>
  <c r="R470" i="10"/>
  <c r="Q470" i="10"/>
  <c r="P470" i="10"/>
  <c r="O470" i="10"/>
  <c r="N470" i="10"/>
  <c r="M470" i="10"/>
  <c r="L470" i="10"/>
  <c r="K470" i="10"/>
  <c r="J470" i="10"/>
  <c r="I470" i="10"/>
  <c r="H470" i="10"/>
  <c r="D470" i="10"/>
  <c r="C470" i="10"/>
  <c r="U469" i="10"/>
  <c r="T469" i="10"/>
  <c r="S469" i="10"/>
  <c r="R469" i="10"/>
  <c r="Q469" i="10"/>
  <c r="P469" i="10"/>
  <c r="O469" i="10"/>
  <c r="N469" i="10"/>
  <c r="M469" i="10"/>
  <c r="L469" i="10"/>
  <c r="K469" i="10"/>
  <c r="J469" i="10"/>
  <c r="I469" i="10"/>
  <c r="H469" i="10"/>
  <c r="D469" i="10"/>
  <c r="C469" i="10"/>
  <c r="U468" i="10"/>
  <c r="T468" i="10"/>
  <c r="S468" i="10"/>
  <c r="R468" i="10"/>
  <c r="Q468" i="10"/>
  <c r="P468" i="10"/>
  <c r="O468" i="10"/>
  <c r="N468" i="10"/>
  <c r="M468" i="10"/>
  <c r="L468" i="10"/>
  <c r="K468" i="10"/>
  <c r="J468" i="10"/>
  <c r="I468" i="10"/>
  <c r="H468" i="10"/>
  <c r="D468" i="10"/>
  <c r="C468" i="10"/>
  <c r="U467" i="10"/>
  <c r="T467" i="10"/>
  <c r="S467" i="10"/>
  <c r="R467" i="10"/>
  <c r="Q467" i="10"/>
  <c r="P467" i="10"/>
  <c r="O467" i="10"/>
  <c r="N467" i="10"/>
  <c r="M467" i="10"/>
  <c r="L467" i="10"/>
  <c r="K467" i="10"/>
  <c r="J467" i="10"/>
  <c r="I467" i="10"/>
  <c r="H467" i="10"/>
  <c r="D467" i="10"/>
  <c r="C467" i="10"/>
  <c r="U466" i="10"/>
  <c r="T466" i="10"/>
  <c r="S466" i="10"/>
  <c r="R466" i="10"/>
  <c r="Q466" i="10"/>
  <c r="P466" i="10"/>
  <c r="O466" i="10"/>
  <c r="N466" i="10"/>
  <c r="M466" i="10"/>
  <c r="L466" i="10"/>
  <c r="K466" i="10"/>
  <c r="J466" i="10"/>
  <c r="I466" i="10"/>
  <c r="H466" i="10"/>
  <c r="D466" i="10"/>
  <c r="C466" i="10"/>
  <c r="U465" i="10"/>
  <c r="T465" i="10"/>
  <c r="S465" i="10"/>
  <c r="R465" i="10"/>
  <c r="Q465" i="10"/>
  <c r="P465" i="10"/>
  <c r="O465" i="10"/>
  <c r="N465" i="10"/>
  <c r="M465" i="10"/>
  <c r="L465" i="10"/>
  <c r="K465" i="10"/>
  <c r="J465" i="10"/>
  <c r="I465" i="10"/>
  <c r="H465" i="10"/>
  <c r="D465" i="10"/>
  <c r="C465" i="10"/>
  <c r="U464" i="10"/>
  <c r="T464" i="10"/>
  <c r="S464" i="10"/>
  <c r="R464" i="10"/>
  <c r="Q464" i="10"/>
  <c r="P464" i="10"/>
  <c r="O464" i="10"/>
  <c r="N464" i="10"/>
  <c r="M464" i="10"/>
  <c r="L464" i="10"/>
  <c r="K464" i="10"/>
  <c r="J464" i="10"/>
  <c r="I464" i="10"/>
  <c r="H464" i="10"/>
  <c r="D464" i="10"/>
  <c r="C464" i="10"/>
  <c r="U463" i="10"/>
  <c r="T463" i="10"/>
  <c r="S463" i="10"/>
  <c r="R463" i="10"/>
  <c r="Q463" i="10"/>
  <c r="P463" i="10"/>
  <c r="O463" i="10"/>
  <c r="N463" i="10"/>
  <c r="M463" i="10"/>
  <c r="L463" i="10"/>
  <c r="K463" i="10"/>
  <c r="J463" i="10"/>
  <c r="I463" i="10"/>
  <c r="H463" i="10"/>
  <c r="D463" i="10"/>
  <c r="C463" i="10"/>
  <c r="U462" i="10"/>
  <c r="T462" i="10"/>
  <c r="S462" i="10"/>
  <c r="R462" i="10"/>
  <c r="Q462" i="10"/>
  <c r="P462" i="10"/>
  <c r="O462" i="10"/>
  <c r="N462" i="10"/>
  <c r="M462" i="10"/>
  <c r="L462" i="10"/>
  <c r="K462" i="10"/>
  <c r="J462" i="10"/>
  <c r="I462" i="10"/>
  <c r="H462" i="10"/>
  <c r="D462" i="10"/>
  <c r="C462" i="10"/>
  <c r="U461" i="10"/>
  <c r="T461" i="10"/>
  <c r="S461" i="10"/>
  <c r="R461" i="10"/>
  <c r="Q461" i="10"/>
  <c r="P461" i="10"/>
  <c r="O461" i="10"/>
  <c r="N461" i="10"/>
  <c r="M461" i="10"/>
  <c r="L461" i="10"/>
  <c r="K461" i="10"/>
  <c r="J461" i="10"/>
  <c r="I461" i="10"/>
  <c r="H461" i="10"/>
  <c r="D461" i="10"/>
  <c r="C461" i="10"/>
  <c r="U460" i="10"/>
  <c r="T460" i="10"/>
  <c r="S460" i="10"/>
  <c r="R460" i="10"/>
  <c r="Q460" i="10"/>
  <c r="P460" i="10"/>
  <c r="O460" i="10"/>
  <c r="N460" i="10"/>
  <c r="M460" i="10"/>
  <c r="L460" i="10"/>
  <c r="K460" i="10"/>
  <c r="J460" i="10"/>
  <c r="I460" i="10"/>
  <c r="H460" i="10"/>
  <c r="D460" i="10"/>
  <c r="C460" i="10"/>
  <c r="U459" i="10"/>
  <c r="T459" i="10"/>
  <c r="S459" i="10"/>
  <c r="R459" i="10"/>
  <c r="Q459" i="10"/>
  <c r="P459" i="10"/>
  <c r="O459" i="10"/>
  <c r="N459" i="10"/>
  <c r="M459" i="10"/>
  <c r="L459" i="10"/>
  <c r="K459" i="10"/>
  <c r="J459" i="10"/>
  <c r="I459" i="10"/>
  <c r="H459" i="10"/>
  <c r="D459" i="10"/>
  <c r="C459" i="10"/>
  <c r="U458" i="10"/>
  <c r="T458" i="10"/>
  <c r="S458" i="10"/>
  <c r="R458" i="10"/>
  <c r="Q458" i="10"/>
  <c r="P458" i="10"/>
  <c r="O458" i="10"/>
  <c r="N458" i="10"/>
  <c r="M458" i="10"/>
  <c r="L458" i="10"/>
  <c r="K458" i="10"/>
  <c r="J458" i="10"/>
  <c r="I458" i="10"/>
  <c r="H458" i="10"/>
  <c r="D458" i="10"/>
  <c r="C458" i="10"/>
  <c r="U457" i="10"/>
  <c r="T457" i="10"/>
  <c r="S457" i="10"/>
  <c r="R457" i="10"/>
  <c r="Q457" i="10"/>
  <c r="P457" i="10"/>
  <c r="O457" i="10"/>
  <c r="N457" i="10"/>
  <c r="M457" i="10"/>
  <c r="L457" i="10"/>
  <c r="K457" i="10"/>
  <c r="J457" i="10"/>
  <c r="I457" i="10"/>
  <c r="H457" i="10"/>
  <c r="D457" i="10"/>
  <c r="C457" i="10"/>
  <c r="U456" i="10"/>
  <c r="T456" i="10"/>
  <c r="S456" i="10"/>
  <c r="R456" i="10"/>
  <c r="Q456" i="10"/>
  <c r="P456" i="10"/>
  <c r="O456" i="10"/>
  <c r="N456" i="10"/>
  <c r="M456" i="10"/>
  <c r="L456" i="10"/>
  <c r="K456" i="10"/>
  <c r="J456" i="10"/>
  <c r="I456" i="10"/>
  <c r="H456" i="10"/>
  <c r="D456" i="10"/>
  <c r="C456" i="10"/>
  <c r="U455" i="10"/>
  <c r="T455" i="10"/>
  <c r="S455" i="10"/>
  <c r="R455" i="10"/>
  <c r="Q455" i="10"/>
  <c r="P455" i="10"/>
  <c r="O455" i="10"/>
  <c r="N455" i="10"/>
  <c r="M455" i="10"/>
  <c r="L455" i="10"/>
  <c r="K455" i="10"/>
  <c r="J455" i="10"/>
  <c r="I455" i="10"/>
  <c r="H455" i="10"/>
  <c r="D455" i="10"/>
  <c r="C455" i="10"/>
  <c r="U454" i="10"/>
  <c r="T454" i="10"/>
  <c r="S454" i="10"/>
  <c r="R454" i="10"/>
  <c r="Q454" i="10"/>
  <c r="P454" i="10"/>
  <c r="O454" i="10"/>
  <c r="N454" i="10"/>
  <c r="M454" i="10"/>
  <c r="L454" i="10"/>
  <c r="K454" i="10"/>
  <c r="J454" i="10"/>
  <c r="I454" i="10"/>
  <c r="H454" i="10"/>
  <c r="D454" i="10"/>
  <c r="C454" i="10"/>
  <c r="U453" i="10"/>
  <c r="T453" i="10"/>
  <c r="S453" i="10"/>
  <c r="R453" i="10"/>
  <c r="Q453" i="10"/>
  <c r="P453" i="10"/>
  <c r="O453" i="10"/>
  <c r="N453" i="10"/>
  <c r="M453" i="10"/>
  <c r="L453" i="10"/>
  <c r="K453" i="10"/>
  <c r="J453" i="10"/>
  <c r="I453" i="10"/>
  <c r="H453" i="10"/>
  <c r="D453" i="10"/>
  <c r="C453" i="10"/>
  <c r="U452" i="10"/>
  <c r="T452" i="10"/>
  <c r="S452" i="10"/>
  <c r="R452" i="10"/>
  <c r="Q452" i="10"/>
  <c r="P452" i="10"/>
  <c r="O452" i="10"/>
  <c r="N452" i="10"/>
  <c r="M452" i="10"/>
  <c r="L452" i="10"/>
  <c r="K452" i="10"/>
  <c r="J452" i="10"/>
  <c r="I452" i="10"/>
  <c r="H452" i="10"/>
  <c r="D452" i="10"/>
  <c r="C452" i="10"/>
  <c r="U451" i="10"/>
  <c r="T451" i="10"/>
  <c r="S451" i="10"/>
  <c r="R451" i="10"/>
  <c r="Q451" i="10"/>
  <c r="P451" i="10"/>
  <c r="O451" i="10"/>
  <c r="N451" i="10"/>
  <c r="M451" i="10"/>
  <c r="L451" i="10"/>
  <c r="K451" i="10"/>
  <c r="J451" i="10"/>
  <c r="I451" i="10"/>
  <c r="H451" i="10"/>
  <c r="D451" i="10"/>
  <c r="C451" i="10"/>
  <c r="U450" i="10"/>
  <c r="T450" i="10"/>
  <c r="S450" i="10"/>
  <c r="R450" i="10"/>
  <c r="Q450" i="10"/>
  <c r="P450" i="10"/>
  <c r="O450" i="10"/>
  <c r="N450" i="10"/>
  <c r="M450" i="10"/>
  <c r="L450" i="10"/>
  <c r="K450" i="10"/>
  <c r="J450" i="10"/>
  <c r="I450" i="10"/>
  <c r="H450" i="10"/>
  <c r="D450" i="10"/>
  <c r="C450" i="10"/>
  <c r="U449" i="10"/>
  <c r="T449" i="10"/>
  <c r="S449" i="10"/>
  <c r="R449" i="10"/>
  <c r="Q449" i="10"/>
  <c r="P449" i="10"/>
  <c r="O449" i="10"/>
  <c r="N449" i="10"/>
  <c r="M449" i="10"/>
  <c r="L449" i="10"/>
  <c r="K449" i="10"/>
  <c r="J449" i="10"/>
  <c r="I449" i="10"/>
  <c r="H449" i="10"/>
  <c r="D449" i="10"/>
  <c r="C449" i="10"/>
  <c r="U448" i="10"/>
  <c r="T448" i="10"/>
  <c r="S448" i="10"/>
  <c r="R448" i="10"/>
  <c r="Q448" i="10"/>
  <c r="P448" i="10"/>
  <c r="O448" i="10"/>
  <c r="N448" i="10"/>
  <c r="M448" i="10"/>
  <c r="L448" i="10"/>
  <c r="K448" i="10"/>
  <c r="J448" i="10"/>
  <c r="I448" i="10"/>
  <c r="H448" i="10"/>
  <c r="D448" i="10"/>
  <c r="C448" i="10"/>
  <c r="U447" i="10"/>
  <c r="T447" i="10"/>
  <c r="S447" i="10"/>
  <c r="R447" i="10"/>
  <c r="Q447" i="10"/>
  <c r="P447" i="10"/>
  <c r="O447" i="10"/>
  <c r="N447" i="10"/>
  <c r="M447" i="10"/>
  <c r="L447" i="10"/>
  <c r="K447" i="10"/>
  <c r="J447" i="10"/>
  <c r="I447" i="10"/>
  <c r="H447" i="10"/>
  <c r="D447" i="10"/>
  <c r="C447" i="10"/>
  <c r="U446" i="10"/>
  <c r="T446" i="10"/>
  <c r="S446" i="10"/>
  <c r="R446" i="10"/>
  <c r="Q446" i="10"/>
  <c r="P446" i="10"/>
  <c r="O446" i="10"/>
  <c r="N446" i="10"/>
  <c r="M446" i="10"/>
  <c r="L446" i="10"/>
  <c r="K446" i="10"/>
  <c r="J446" i="10"/>
  <c r="I446" i="10"/>
  <c r="H446" i="10"/>
  <c r="D446" i="10"/>
  <c r="C446" i="10"/>
  <c r="U445" i="10"/>
  <c r="T445" i="10"/>
  <c r="S445" i="10"/>
  <c r="R445" i="10"/>
  <c r="Q445" i="10"/>
  <c r="P445" i="10"/>
  <c r="O445" i="10"/>
  <c r="N445" i="10"/>
  <c r="M445" i="10"/>
  <c r="L445" i="10"/>
  <c r="K445" i="10"/>
  <c r="J445" i="10"/>
  <c r="I445" i="10"/>
  <c r="H445" i="10"/>
  <c r="D445" i="10"/>
  <c r="C445" i="10"/>
  <c r="U444" i="10"/>
  <c r="T444" i="10"/>
  <c r="S444" i="10"/>
  <c r="R444" i="10"/>
  <c r="Q444" i="10"/>
  <c r="P444" i="10"/>
  <c r="O444" i="10"/>
  <c r="N444" i="10"/>
  <c r="M444" i="10"/>
  <c r="L444" i="10"/>
  <c r="K444" i="10"/>
  <c r="J444" i="10"/>
  <c r="I444" i="10"/>
  <c r="H444" i="10"/>
  <c r="D444" i="10"/>
  <c r="C444" i="10"/>
  <c r="U443" i="10"/>
  <c r="T443" i="10"/>
  <c r="S443" i="10"/>
  <c r="R443" i="10"/>
  <c r="Q443" i="10"/>
  <c r="P443" i="10"/>
  <c r="O443" i="10"/>
  <c r="N443" i="10"/>
  <c r="M443" i="10"/>
  <c r="L443" i="10"/>
  <c r="K443" i="10"/>
  <c r="J443" i="10"/>
  <c r="I443" i="10"/>
  <c r="H443" i="10"/>
  <c r="D443" i="10"/>
  <c r="C443" i="10"/>
  <c r="U442" i="10"/>
  <c r="T442" i="10"/>
  <c r="S442" i="10"/>
  <c r="R442" i="10"/>
  <c r="Q442" i="10"/>
  <c r="P442" i="10"/>
  <c r="O442" i="10"/>
  <c r="N442" i="10"/>
  <c r="M442" i="10"/>
  <c r="L442" i="10"/>
  <c r="K442" i="10"/>
  <c r="J442" i="10"/>
  <c r="I442" i="10"/>
  <c r="H442" i="10"/>
  <c r="D442" i="10"/>
  <c r="C442" i="10"/>
  <c r="U441" i="10"/>
  <c r="T441" i="10"/>
  <c r="S441" i="10"/>
  <c r="R441" i="10"/>
  <c r="Q441" i="10"/>
  <c r="P441" i="10"/>
  <c r="O441" i="10"/>
  <c r="N441" i="10"/>
  <c r="M441" i="10"/>
  <c r="L441" i="10"/>
  <c r="K441" i="10"/>
  <c r="J441" i="10"/>
  <c r="I441" i="10"/>
  <c r="H441" i="10"/>
  <c r="D441" i="10"/>
  <c r="C441" i="10"/>
  <c r="U440" i="10"/>
  <c r="T440" i="10"/>
  <c r="S440" i="10"/>
  <c r="R440" i="10"/>
  <c r="Q440" i="10"/>
  <c r="P440" i="10"/>
  <c r="O440" i="10"/>
  <c r="N440" i="10"/>
  <c r="M440" i="10"/>
  <c r="L440" i="10"/>
  <c r="K440" i="10"/>
  <c r="J440" i="10"/>
  <c r="I440" i="10"/>
  <c r="H440" i="10"/>
  <c r="D440" i="10"/>
  <c r="C440" i="10"/>
  <c r="U439" i="10"/>
  <c r="T439" i="10"/>
  <c r="S439" i="10"/>
  <c r="R439" i="10"/>
  <c r="Q439" i="10"/>
  <c r="P439" i="10"/>
  <c r="O439" i="10"/>
  <c r="N439" i="10"/>
  <c r="M439" i="10"/>
  <c r="L439" i="10"/>
  <c r="K439" i="10"/>
  <c r="J439" i="10"/>
  <c r="I439" i="10"/>
  <c r="H439" i="10"/>
  <c r="D439" i="10"/>
  <c r="C439" i="10"/>
  <c r="U438" i="10"/>
  <c r="T438" i="10"/>
  <c r="S438" i="10"/>
  <c r="R438" i="10"/>
  <c r="Q438" i="10"/>
  <c r="P438" i="10"/>
  <c r="O438" i="10"/>
  <c r="N438" i="10"/>
  <c r="M438" i="10"/>
  <c r="L438" i="10"/>
  <c r="K438" i="10"/>
  <c r="J438" i="10"/>
  <c r="I438" i="10"/>
  <c r="H438" i="10"/>
  <c r="D438" i="10"/>
  <c r="C438" i="10"/>
  <c r="U437" i="10"/>
  <c r="T437" i="10"/>
  <c r="S437" i="10"/>
  <c r="R437" i="10"/>
  <c r="Q437" i="10"/>
  <c r="P437" i="10"/>
  <c r="O437" i="10"/>
  <c r="N437" i="10"/>
  <c r="M437" i="10"/>
  <c r="L437" i="10"/>
  <c r="K437" i="10"/>
  <c r="J437" i="10"/>
  <c r="I437" i="10"/>
  <c r="H437" i="10"/>
  <c r="D437" i="10"/>
  <c r="C437" i="10"/>
  <c r="U436" i="10"/>
  <c r="T436" i="10"/>
  <c r="S436" i="10"/>
  <c r="R436" i="10"/>
  <c r="Q436" i="10"/>
  <c r="P436" i="10"/>
  <c r="O436" i="10"/>
  <c r="N436" i="10"/>
  <c r="M436" i="10"/>
  <c r="L436" i="10"/>
  <c r="K436" i="10"/>
  <c r="J436" i="10"/>
  <c r="I436" i="10"/>
  <c r="H436" i="10"/>
  <c r="D436" i="10"/>
  <c r="C436" i="10"/>
  <c r="U435" i="10"/>
  <c r="T435" i="10"/>
  <c r="S435" i="10"/>
  <c r="R435" i="10"/>
  <c r="Q435" i="10"/>
  <c r="P435" i="10"/>
  <c r="O435" i="10"/>
  <c r="N435" i="10"/>
  <c r="M435" i="10"/>
  <c r="L435" i="10"/>
  <c r="K435" i="10"/>
  <c r="J435" i="10"/>
  <c r="I435" i="10"/>
  <c r="H435" i="10"/>
  <c r="D435" i="10"/>
  <c r="C435" i="10"/>
  <c r="U434" i="10"/>
  <c r="T434" i="10"/>
  <c r="S434" i="10"/>
  <c r="R434" i="10"/>
  <c r="Q434" i="10"/>
  <c r="P434" i="10"/>
  <c r="O434" i="10"/>
  <c r="N434" i="10"/>
  <c r="M434" i="10"/>
  <c r="L434" i="10"/>
  <c r="K434" i="10"/>
  <c r="J434" i="10"/>
  <c r="I434" i="10"/>
  <c r="H434" i="10"/>
  <c r="D434" i="10"/>
  <c r="C434" i="10"/>
  <c r="U433" i="10"/>
  <c r="T433" i="10"/>
  <c r="S433" i="10"/>
  <c r="R433" i="10"/>
  <c r="Q433" i="10"/>
  <c r="P433" i="10"/>
  <c r="O433" i="10"/>
  <c r="N433" i="10"/>
  <c r="M433" i="10"/>
  <c r="L433" i="10"/>
  <c r="K433" i="10"/>
  <c r="J433" i="10"/>
  <c r="I433" i="10"/>
  <c r="H433" i="10"/>
  <c r="D433" i="10"/>
  <c r="C433" i="10"/>
  <c r="U432" i="10"/>
  <c r="T432" i="10"/>
  <c r="S432" i="10"/>
  <c r="R432" i="10"/>
  <c r="Q432" i="10"/>
  <c r="P432" i="10"/>
  <c r="O432" i="10"/>
  <c r="N432" i="10"/>
  <c r="M432" i="10"/>
  <c r="L432" i="10"/>
  <c r="K432" i="10"/>
  <c r="J432" i="10"/>
  <c r="I432" i="10"/>
  <c r="H432" i="10"/>
  <c r="D432" i="10"/>
  <c r="C432" i="10"/>
  <c r="U431" i="10"/>
  <c r="T431" i="10"/>
  <c r="S431" i="10"/>
  <c r="R431" i="10"/>
  <c r="Q431" i="10"/>
  <c r="P431" i="10"/>
  <c r="O431" i="10"/>
  <c r="N431" i="10"/>
  <c r="M431" i="10"/>
  <c r="L431" i="10"/>
  <c r="K431" i="10"/>
  <c r="J431" i="10"/>
  <c r="I431" i="10"/>
  <c r="H431" i="10"/>
  <c r="D431" i="10"/>
  <c r="C431" i="10"/>
  <c r="U430" i="10"/>
  <c r="T430" i="10"/>
  <c r="S430" i="10"/>
  <c r="R430" i="10"/>
  <c r="Q430" i="10"/>
  <c r="P430" i="10"/>
  <c r="O430" i="10"/>
  <c r="N430" i="10"/>
  <c r="M430" i="10"/>
  <c r="L430" i="10"/>
  <c r="K430" i="10"/>
  <c r="J430" i="10"/>
  <c r="I430" i="10"/>
  <c r="H430" i="10"/>
  <c r="D430" i="10"/>
  <c r="C430" i="10"/>
  <c r="U429" i="10"/>
  <c r="T429" i="10"/>
  <c r="S429" i="10"/>
  <c r="R429" i="10"/>
  <c r="Q429" i="10"/>
  <c r="P429" i="10"/>
  <c r="O429" i="10"/>
  <c r="N429" i="10"/>
  <c r="M429" i="10"/>
  <c r="L429" i="10"/>
  <c r="K429" i="10"/>
  <c r="J429" i="10"/>
  <c r="I429" i="10"/>
  <c r="H429" i="10"/>
  <c r="D429" i="10"/>
  <c r="C429" i="10"/>
  <c r="U428" i="10"/>
  <c r="T428" i="10"/>
  <c r="S428" i="10"/>
  <c r="R428" i="10"/>
  <c r="Q428" i="10"/>
  <c r="P428" i="10"/>
  <c r="O428" i="10"/>
  <c r="N428" i="10"/>
  <c r="M428" i="10"/>
  <c r="L428" i="10"/>
  <c r="K428" i="10"/>
  <c r="J428" i="10"/>
  <c r="I428" i="10"/>
  <c r="H428" i="10"/>
  <c r="D428" i="10"/>
  <c r="C428" i="10"/>
  <c r="U427" i="10"/>
  <c r="T427" i="10"/>
  <c r="S427" i="10"/>
  <c r="R427" i="10"/>
  <c r="Q427" i="10"/>
  <c r="P427" i="10"/>
  <c r="O427" i="10"/>
  <c r="N427" i="10"/>
  <c r="M427" i="10"/>
  <c r="L427" i="10"/>
  <c r="K427" i="10"/>
  <c r="J427" i="10"/>
  <c r="I427" i="10"/>
  <c r="H427" i="10"/>
  <c r="D427" i="10"/>
  <c r="C427" i="10"/>
  <c r="U426" i="10"/>
  <c r="T426" i="10"/>
  <c r="S426" i="10"/>
  <c r="R426" i="10"/>
  <c r="Q426" i="10"/>
  <c r="P426" i="10"/>
  <c r="O426" i="10"/>
  <c r="N426" i="10"/>
  <c r="M426" i="10"/>
  <c r="L426" i="10"/>
  <c r="K426" i="10"/>
  <c r="J426" i="10"/>
  <c r="I426" i="10"/>
  <c r="H426" i="10"/>
  <c r="D426" i="10"/>
  <c r="C426" i="10"/>
  <c r="U425" i="10"/>
  <c r="T425" i="10"/>
  <c r="S425" i="10"/>
  <c r="R425" i="10"/>
  <c r="Q425" i="10"/>
  <c r="P425" i="10"/>
  <c r="O425" i="10"/>
  <c r="N425" i="10"/>
  <c r="M425" i="10"/>
  <c r="L425" i="10"/>
  <c r="K425" i="10"/>
  <c r="J425" i="10"/>
  <c r="I425" i="10"/>
  <c r="H425" i="10"/>
  <c r="D425" i="10"/>
  <c r="C425" i="10"/>
  <c r="U424" i="10"/>
  <c r="T424" i="10"/>
  <c r="S424" i="10"/>
  <c r="R424" i="10"/>
  <c r="Q424" i="10"/>
  <c r="P424" i="10"/>
  <c r="O424" i="10"/>
  <c r="N424" i="10"/>
  <c r="M424" i="10"/>
  <c r="L424" i="10"/>
  <c r="K424" i="10"/>
  <c r="J424" i="10"/>
  <c r="I424" i="10"/>
  <c r="H424" i="10"/>
  <c r="D424" i="10"/>
  <c r="C424" i="10"/>
  <c r="U423" i="10"/>
  <c r="T423" i="10"/>
  <c r="S423" i="10"/>
  <c r="R423" i="10"/>
  <c r="Q423" i="10"/>
  <c r="P423" i="10"/>
  <c r="O423" i="10"/>
  <c r="N423" i="10"/>
  <c r="M423" i="10"/>
  <c r="L423" i="10"/>
  <c r="K423" i="10"/>
  <c r="J423" i="10"/>
  <c r="I423" i="10"/>
  <c r="H423" i="10"/>
  <c r="D423" i="10"/>
  <c r="C423" i="10"/>
  <c r="U422" i="10"/>
  <c r="T422" i="10"/>
  <c r="S422" i="10"/>
  <c r="R422" i="10"/>
  <c r="Q422" i="10"/>
  <c r="P422" i="10"/>
  <c r="O422" i="10"/>
  <c r="N422" i="10"/>
  <c r="M422" i="10"/>
  <c r="L422" i="10"/>
  <c r="K422" i="10"/>
  <c r="J422" i="10"/>
  <c r="I422" i="10"/>
  <c r="H422" i="10"/>
  <c r="D422" i="10"/>
  <c r="C422" i="10"/>
  <c r="U421" i="10"/>
  <c r="T421" i="10"/>
  <c r="S421" i="10"/>
  <c r="R421" i="10"/>
  <c r="Q421" i="10"/>
  <c r="P421" i="10"/>
  <c r="O421" i="10"/>
  <c r="N421" i="10"/>
  <c r="M421" i="10"/>
  <c r="L421" i="10"/>
  <c r="K421" i="10"/>
  <c r="J421" i="10"/>
  <c r="I421" i="10"/>
  <c r="H421" i="10"/>
  <c r="D421" i="10"/>
  <c r="C421" i="10"/>
  <c r="U420" i="10"/>
  <c r="T420" i="10"/>
  <c r="S420" i="10"/>
  <c r="R420" i="10"/>
  <c r="Q420" i="10"/>
  <c r="P420" i="10"/>
  <c r="O420" i="10"/>
  <c r="N420" i="10"/>
  <c r="M420" i="10"/>
  <c r="L420" i="10"/>
  <c r="K420" i="10"/>
  <c r="J420" i="10"/>
  <c r="I420" i="10"/>
  <c r="H420" i="10"/>
  <c r="D420" i="10"/>
  <c r="C420" i="10"/>
  <c r="U419" i="10"/>
  <c r="T419" i="10"/>
  <c r="S419" i="10"/>
  <c r="R419" i="10"/>
  <c r="Q419" i="10"/>
  <c r="P419" i="10"/>
  <c r="O419" i="10"/>
  <c r="N419" i="10"/>
  <c r="M419" i="10"/>
  <c r="L419" i="10"/>
  <c r="K419" i="10"/>
  <c r="J419" i="10"/>
  <c r="I419" i="10"/>
  <c r="H419" i="10"/>
  <c r="D419" i="10"/>
  <c r="C419" i="10"/>
  <c r="U418" i="10"/>
  <c r="T418" i="10"/>
  <c r="S418" i="10"/>
  <c r="R418" i="10"/>
  <c r="Q418" i="10"/>
  <c r="P418" i="10"/>
  <c r="O418" i="10"/>
  <c r="N418" i="10"/>
  <c r="M418" i="10"/>
  <c r="L418" i="10"/>
  <c r="K418" i="10"/>
  <c r="J418" i="10"/>
  <c r="I418" i="10"/>
  <c r="H418" i="10"/>
  <c r="D418" i="10"/>
  <c r="C418" i="10"/>
  <c r="U417" i="10"/>
  <c r="T417" i="10"/>
  <c r="S417" i="10"/>
  <c r="R417" i="10"/>
  <c r="Q417" i="10"/>
  <c r="P417" i="10"/>
  <c r="O417" i="10"/>
  <c r="N417" i="10"/>
  <c r="M417" i="10"/>
  <c r="L417" i="10"/>
  <c r="K417" i="10"/>
  <c r="J417" i="10"/>
  <c r="I417" i="10"/>
  <c r="H417" i="10"/>
  <c r="D417" i="10"/>
  <c r="C417" i="10"/>
  <c r="U416" i="10"/>
  <c r="T416" i="10"/>
  <c r="S416" i="10"/>
  <c r="R416" i="10"/>
  <c r="Q416" i="10"/>
  <c r="P416" i="10"/>
  <c r="O416" i="10"/>
  <c r="N416" i="10"/>
  <c r="M416" i="10"/>
  <c r="L416" i="10"/>
  <c r="K416" i="10"/>
  <c r="J416" i="10"/>
  <c r="I416" i="10"/>
  <c r="H416" i="10"/>
  <c r="D416" i="10"/>
  <c r="C416" i="10"/>
  <c r="U415" i="10"/>
  <c r="T415" i="10"/>
  <c r="S415" i="10"/>
  <c r="R415" i="10"/>
  <c r="Q415" i="10"/>
  <c r="P415" i="10"/>
  <c r="O415" i="10"/>
  <c r="N415" i="10"/>
  <c r="M415" i="10"/>
  <c r="L415" i="10"/>
  <c r="K415" i="10"/>
  <c r="J415" i="10"/>
  <c r="I415" i="10"/>
  <c r="H415" i="10"/>
  <c r="D415" i="10"/>
  <c r="C415" i="10"/>
  <c r="U414" i="10"/>
  <c r="T414" i="10"/>
  <c r="S414" i="10"/>
  <c r="R414" i="10"/>
  <c r="Q414" i="10"/>
  <c r="P414" i="10"/>
  <c r="O414" i="10"/>
  <c r="N414" i="10"/>
  <c r="M414" i="10"/>
  <c r="L414" i="10"/>
  <c r="K414" i="10"/>
  <c r="J414" i="10"/>
  <c r="I414" i="10"/>
  <c r="H414" i="10"/>
  <c r="D414" i="10"/>
  <c r="C414" i="10"/>
  <c r="U413" i="10"/>
  <c r="T413" i="10"/>
  <c r="S413" i="10"/>
  <c r="R413" i="10"/>
  <c r="Q413" i="10"/>
  <c r="P413" i="10"/>
  <c r="O413" i="10"/>
  <c r="N413" i="10"/>
  <c r="M413" i="10"/>
  <c r="L413" i="10"/>
  <c r="K413" i="10"/>
  <c r="J413" i="10"/>
  <c r="I413" i="10"/>
  <c r="H413" i="10"/>
  <c r="D413" i="10"/>
  <c r="C413" i="10"/>
  <c r="U412" i="10"/>
  <c r="T412" i="10"/>
  <c r="S412" i="10"/>
  <c r="R412" i="10"/>
  <c r="Q412" i="10"/>
  <c r="P412" i="10"/>
  <c r="O412" i="10"/>
  <c r="N412" i="10"/>
  <c r="M412" i="10"/>
  <c r="L412" i="10"/>
  <c r="K412" i="10"/>
  <c r="J412" i="10"/>
  <c r="I412" i="10"/>
  <c r="H412" i="10"/>
  <c r="D412" i="10"/>
  <c r="C412" i="10"/>
  <c r="U411" i="10"/>
  <c r="T411" i="10"/>
  <c r="S411" i="10"/>
  <c r="R411" i="10"/>
  <c r="Q411" i="10"/>
  <c r="P411" i="10"/>
  <c r="O411" i="10"/>
  <c r="N411" i="10"/>
  <c r="M411" i="10"/>
  <c r="L411" i="10"/>
  <c r="K411" i="10"/>
  <c r="J411" i="10"/>
  <c r="I411" i="10"/>
  <c r="H411" i="10"/>
  <c r="D411" i="10"/>
  <c r="C411" i="10"/>
  <c r="U410" i="10"/>
  <c r="T410" i="10"/>
  <c r="S410" i="10"/>
  <c r="R410" i="10"/>
  <c r="Q410" i="10"/>
  <c r="P410" i="10"/>
  <c r="O410" i="10"/>
  <c r="N410" i="10"/>
  <c r="M410" i="10"/>
  <c r="L410" i="10"/>
  <c r="K410" i="10"/>
  <c r="J410" i="10"/>
  <c r="I410" i="10"/>
  <c r="H410" i="10"/>
  <c r="D410" i="10"/>
  <c r="C410" i="10"/>
  <c r="U409" i="10"/>
  <c r="T409" i="10"/>
  <c r="S409" i="10"/>
  <c r="R409" i="10"/>
  <c r="Q409" i="10"/>
  <c r="P409" i="10"/>
  <c r="O409" i="10"/>
  <c r="N409" i="10"/>
  <c r="M409" i="10"/>
  <c r="L409" i="10"/>
  <c r="K409" i="10"/>
  <c r="J409" i="10"/>
  <c r="I409" i="10"/>
  <c r="H409" i="10"/>
  <c r="D409" i="10"/>
  <c r="C409" i="10"/>
  <c r="U408" i="10"/>
  <c r="T408" i="10"/>
  <c r="S408" i="10"/>
  <c r="R408" i="10"/>
  <c r="Q408" i="10"/>
  <c r="P408" i="10"/>
  <c r="O408" i="10"/>
  <c r="N408" i="10"/>
  <c r="M408" i="10"/>
  <c r="L408" i="10"/>
  <c r="K408" i="10"/>
  <c r="J408" i="10"/>
  <c r="I408" i="10"/>
  <c r="H408" i="10"/>
  <c r="D408" i="10"/>
  <c r="C408" i="10"/>
  <c r="U407" i="10"/>
  <c r="T407" i="10"/>
  <c r="S407" i="10"/>
  <c r="R407" i="10"/>
  <c r="Q407" i="10"/>
  <c r="P407" i="10"/>
  <c r="O407" i="10"/>
  <c r="N407" i="10"/>
  <c r="M407" i="10"/>
  <c r="L407" i="10"/>
  <c r="K407" i="10"/>
  <c r="J407" i="10"/>
  <c r="I407" i="10"/>
  <c r="H407" i="10"/>
  <c r="D407" i="10"/>
  <c r="C407" i="10"/>
  <c r="U406" i="10"/>
  <c r="T406" i="10"/>
  <c r="S406" i="10"/>
  <c r="R406" i="10"/>
  <c r="Q406" i="10"/>
  <c r="P406" i="10"/>
  <c r="O406" i="10"/>
  <c r="N406" i="10"/>
  <c r="M406" i="10"/>
  <c r="L406" i="10"/>
  <c r="K406" i="10"/>
  <c r="J406" i="10"/>
  <c r="I406" i="10"/>
  <c r="H406" i="10"/>
  <c r="D406" i="10"/>
  <c r="C406" i="10"/>
  <c r="U405" i="10"/>
  <c r="T405" i="10"/>
  <c r="S405" i="10"/>
  <c r="R405" i="10"/>
  <c r="Q405" i="10"/>
  <c r="P405" i="10"/>
  <c r="O405" i="10"/>
  <c r="N405" i="10"/>
  <c r="M405" i="10"/>
  <c r="L405" i="10"/>
  <c r="K405" i="10"/>
  <c r="J405" i="10"/>
  <c r="I405" i="10"/>
  <c r="H405" i="10"/>
  <c r="D405" i="10"/>
  <c r="C405" i="10"/>
  <c r="U404" i="10"/>
  <c r="T404" i="10"/>
  <c r="S404" i="10"/>
  <c r="R404" i="10"/>
  <c r="Q404" i="10"/>
  <c r="P404" i="10"/>
  <c r="O404" i="10"/>
  <c r="N404" i="10"/>
  <c r="M404" i="10"/>
  <c r="L404" i="10"/>
  <c r="K404" i="10"/>
  <c r="J404" i="10"/>
  <c r="I404" i="10"/>
  <c r="H404" i="10"/>
  <c r="D404" i="10"/>
  <c r="C404" i="10"/>
  <c r="U403" i="10"/>
  <c r="T403" i="10"/>
  <c r="S403" i="10"/>
  <c r="R403" i="10"/>
  <c r="Q403" i="10"/>
  <c r="P403" i="10"/>
  <c r="O403" i="10"/>
  <c r="N403" i="10"/>
  <c r="M403" i="10"/>
  <c r="L403" i="10"/>
  <c r="K403" i="10"/>
  <c r="J403" i="10"/>
  <c r="I403" i="10"/>
  <c r="H403" i="10"/>
  <c r="D403" i="10"/>
  <c r="C403" i="10"/>
  <c r="U402" i="10"/>
  <c r="T402" i="10"/>
  <c r="S402" i="10"/>
  <c r="R402" i="10"/>
  <c r="Q402" i="10"/>
  <c r="P402" i="10"/>
  <c r="O402" i="10"/>
  <c r="N402" i="10"/>
  <c r="M402" i="10"/>
  <c r="L402" i="10"/>
  <c r="K402" i="10"/>
  <c r="J402" i="10"/>
  <c r="I402" i="10"/>
  <c r="H402" i="10"/>
  <c r="D402" i="10"/>
  <c r="C402" i="10"/>
  <c r="U401" i="10"/>
  <c r="T401" i="10"/>
  <c r="S401" i="10"/>
  <c r="R401" i="10"/>
  <c r="Q401" i="10"/>
  <c r="P401" i="10"/>
  <c r="O401" i="10"/>
  <c r="N401" i="10"/>
  <c r="M401" i="10"/>
  <c r="L401" i="10"/>
  <c r="K401" i="10"/>
  <c r="J401" i="10"/>
  <c r="I401" i="10"/>
  <c r="H401" i="10"/>
  <c r="D401" i="10"/>
  <c r="C401" i="10"/>
  <c r="U400" i="10"/>
  <c r="T400" i="10"/>
  <c r="S400" i="10"/>
  <c r="R400" i="10"/>
  <c r="Q400" i="10"/>
  <c r="P400" i="10"/>
  <c r="O400" i="10"/>
  <c r="N400" i="10"/>
  <c r="M400" i="10"/>
  <c r="L400" i="10"/>
  <c r="K400" i="10"/>
  <c r="J400" i="10"/>
  <c r="I400" i="10"/>
  <c r="H400" i="10"/>
  <c r="D400" i="10"/>
  <c r="C400" i="10"/>
  <c r="U399" i="10"/>
  <c r="T399" i="10"/>
  <c r="S399" i="10"/>
  <c r="R399" i="10"/>
  <c r="Q399" i="10"/>
  <c r="P399" i="10"/>
  <c r="O399" i="10"/>
  <c r="N399" i="10"/>
  <c r="M399" i="10"/>
  <c r="L399" i="10"/>
  <c r="K399" i="10"/>
  <c r="J399" i="10"/>
  <c r="I399" i="10"/>
  <c r="H399" i="10"/>
  <c r="D399" i="10"/>
  <c r="C399" i="10"/>
  <c r="U398" i="10"/>
  <c r="T398" i="10"/>
  <c r="S398" i="10"/>
  <c r="R398" i="10"/>
  <c r="Q398" i="10"/>
  <c r="P398" i="10"/>
  <c r="O398" i="10"/>
  <c r="N398" i="10"/>
  <c r="M398" i="10"/>
  <c r="L398" i="10"/>
  <c r="K398" i="10"/>
  <c r="J398" i="10"/>
  <c r="I398" i="10"/>
  <c r="H398" i="10"/>
  <c r="D398" i="10"/>
  <c r="C398" i="10"/>
  <c r="U397" i="10"/>
  <c r="T397" i="10"/>
  <c r="S397" i="10"/>
  <c r="R397" i="10"/>
  <c r="Q397" i="10"/>
  <c r="P397" i="10"/>
  <c r="O397" i="10"/>
  <c r="N397" i="10"/>
  <c r="M397" i="10"/>
  <c r="L397" i="10"/>
  <c r="K397" i="10"/>
  <c r="J397" i="10"/>
  <c r="I397" i="10"/>
  <c r="H397" i="10"/>
  <c r="D397" i="10"/>
  <c r="C397" i="10"/>
  <c r="U396" i="10"/>
  <c r="T396" i="10"/>
  <c r="S396" i="10"/>
  <c r="R396" i="10"/>
  <c r="Q396" i="10"/>
  <c r="P396" i="10"/>
  <c r="O396" i="10"/>
  <c r="N396" i="10"/>
  <c r="M396" i="10"/>
  <c r="L396" i="10"/>
  <c r="K396" i="10"/>
  <c r="J396" i="10"/>
  <c r="I396" i="10"/>
  <c r="H396" i="10"/>
  <c r="D396" i="10"/>
  <c r="C396" i="10"/>
  <c r="U395" i="10"/>
  <c r="T395" i="10"/>
  <c r="S395" i="10"/>
  <c r="R395" i="10"/>
  <c r="Q395" i="10"/>
  <c r="P395" i="10"/>
  <c r="O395" i="10"/>
  <c r="N395" i="10"/>
  <c r="M395" i="10"/>
  <c r="L395" i="10"/>
  <c r="K395" i="10"/>
  <c r="J395" i="10"/>
  <c r="I395" i="10"/>
  <c r="H395" i="10"/>
  <c r="D395" i="10"/>
  <c r="C395" i="10"/>
  <c r="U394" i="10"/>
  <c r="T394" i="10"/>
  <c r="S394" i="10"/>
  <c r="R394" i="10"/>
  <c r="Q394" i="10"/>
  <c r="P394" i="10"/>
  <c r="O394" i="10"/>
  <c r="N394" i="10"/>
  <c r="M394" i="10"/>
  <c r="L394" i="10"/>
  <c r="K394" i="10"/>
  <c r="J394" i="10"/>
  <c r="I394" i="10"/>
  <c r="H394" i="10"/>
  <c r="D394" i="10"/>
  <c r="C394" i="10"/>
  <c r="U393" i="10"/>
  <c r="T393" i="10"/>
  <c r="S393" i="10"/>
  <c r="R393" i="10"/>
  <c r="Q393" i="10"/>
  <c r="P393" i="10"/>
  <c r="O393" i="10"/>
  <c r="N393" i="10"/>
  <c r="M393" i="10"/>
  <c r="L393" i="10"/>
  <c r="K393" i="10"/>
  <c r="J393" i="10"/>
  <c r="I393" i="10"/>
  <c r="H393" i="10"/>
  <c r="D393" i="10"/>
  <c r="C393" i="10"/>
  <c r="U392" i="10"/>
  <c r="T392" i="10"/>
  <c r="S392" i="10"/>
  <c r="R392" i="10"/>
  <c r="Q392" i="10"/>
  <c r="P392" i="10"/>
  <c r="O392" i="10"/>
  <c r="N392" i="10"/>
  <c r="M392" i="10"/>
  <c r="L392" i="10"/>
  <c r="K392" i="10"/>
  <c r="J392" i="10"/>
  <c r="I392" i="10"/>
  <c r="H392" i="10"/>
  <c r="D392" i="10"/>
  <c r="C392" i="10"/>
  <c r="U391" i="10"/>
  <c r="T391" i="10"/>
  <c r="S391" i="10"/>
  <c r="R391" i="10"/>
  <c r="Q391" i="10"/>
  <c r="P391" i="10"/>
  <c r="O391" i="10"/>
  <c r="N391" i="10"/>
  <c r="M391" i="10"/>
  <c r="L391" i="10"/>
  <c r="K391" i="10"/>
  <c r="J391" i="10"/>
  <c r="I391" i="10"/>
  <c r="H391" i="10"/>
  <c r="D391" i="10"/>
  <c r="C391" i="10"/>
  <c r="U390" i="10"/>
  <c r="T390" i="10"/>
  <c r="S390" i="10"/>
  <c r="R390" i="10"/>
  <c r="Q390" i="10"/>
  <c r="P390" i="10"/>
  <c r="O390" i="10"/>
  <c r="N390" i="10"/>
  <c r="M390" i="10"/>
  <c r="L390" i="10"/>
  <c r="K390" i="10"/>
  <c r="J390" i="10"/>
  <c r="I390" i="10"/>
  <c r="H390" i="10"/>
  <c r="D390" i="10"/>
  <c r="C390" i="10"/>
  <c r="U389" i="10"/>
  <c r="T389" i="10"/>
  <c r="S389" i="10"/>
  <c r="R389" i="10"/>
  <c r="Q389" i="10"/>
  <c r="P389" i="10"/>
  <c r="O389" i="10"/>
  <c r="N389" i="10"/>
  <c r="M389" i="10"/>
  <c r="L389" i="10"/>
  <c r="K389" i="10"/>
  <c r="J389" i="10"/>
  <c r="I389" i="10"/>
  <c r="H389" i="10"/>
  <c r="D389" i="10"/>
  <c r="C389" i="10"/>
  <c r="U388" i="10"/>
  <c r="T388" i="10"/>
  <c r="S388" i="10"/>
  <c r="R388" i="10"/>
  <c r="Q388" i="10"/>
  <c r="P388" i="10"/>
  <c r="O388" i="10"/>
  <c r="N388" i="10"/>
  <c r="M388" i="10"/>
  <c r="L388" i="10"/>
  <c r="K388" i="10"/>
  <c r="J388" i="10"/>
  <c r="I388" i="10"/>
  <c r="H388" i="10"/>
  <c r="D388" i="10"/>
  <c r="C388" i="10"/>
  <c r="U387" i="10"/>
  <c r="T387" i="10"/>
  <c r="S387" i="10"/>
  <c r="R387" i="10"/>
  <c r="Q387" i="10"/>
  <c r="P387" i="10"/>
  <c r="O387" i="10"/>
  <c r="N387" i="10"/>
  <c r="M387" i="10"/>
  <c r="L387" i="10"/>
  <c r="K387" i="10"/>
  <c r="J387" i="10"/>
  <c r="I387" i="10"/>
  <c r="H387" i="10"/>
  <c r="D387" i="10"/>
  <c r="C387" i="10"/>
  <c r="U386" i="10"/>
  <c r="T386" i="10"/>
  <c r="S386" i="10"/>
  <c r="R386" i="10"/>
  <c r="Q386" i="10"/>
  <c r="P386" i="10"/>
  <c r="O386" i="10"/>
  <c r="N386" i="10"/>
  <c r="M386" i="10"/>
  <c r="L386" i="10"/>
  <c r="K386" i="10"/>
  <c r="J386" i="10"/>
  <c r="I386" i="10"/>
  <c r="H386" i="10"/>
  <c r="D386" i="10"/>
  <c r="C386" i="10"/>
  <c r="U385" i="10"/>
  <c r="T385" i="10"/>
  <c r="S385" i="10"/>
  <c r="R385" i="10"/>
  <c r="Q385" i="10"/>
  <c r="P385" i="10"/>
  <c r="O385" i="10"/>
  <c r="N385" i="10"/>
  <c r="M385" i="10"/>
  <c r="L385" i="10"/>
  <c r="K385" i="10"/>
  <c r="J385" i="10"/>
  <c r="I385" i="10"/>
  <c r="H385" i="10"/>
  <c r="D385" i="10"/>
  <c r="C385" i="10"/>
  <c r="U384" i="10"/>
  <c r="T384" i="10"/>
  <c r="S384" i="10"/>
  <c r="R384" i="10"/>
  <c r="Q384" i="10"/>
  <c r="P384" i="10"/>
  <c r="O384" i="10"/>
  <c r="N384" i="10"/>
  <c r="M384" i="10"/>
  <c r="L384" i="10"/>
  <c r="K384" i="10"/>
  <c r="J384" i="10"/>
  <c r="I384" i="10"/>
  <c r="H384" i="10"/>
  <c r="D384" i="10"/>
  <c r="C384" i="10"/>
  <c r="U383" i="10"/>
  <c r="T383" i="10"/>
  <c r="S383" i="10"/>
  <c r="R383" i="10"/>
  <c r="Q383" i="10"/>
  <c r="P383" i="10"/>
  <c r="O383" i="10"/>
  <c r="N383" i="10"/>
  <c r="M383" i="10"/>
  <c r="L383" i="10"/>
  <c r="K383" i="10"/>
  <c r="J383" i="10"/>
  <c r="I383" i="10"/>
  <c r="H383" i="10"/>
  <c r="D383" i="10"/>
  <c r="C383" i="10"/>
  <c r="U382" i="10"/>
  <c r="T382" i="10"/>
  <c r="S382" i="10"/>
  <c r="R382" i="10"/>
  <c r="Q382" i="10"/>
  <c r="P382" i="10"/>
  <c r="O382" i="10"/>
  <c r="N382" i="10"/>
  <c r="M382" i="10"/>
  <c r="L382" i="10"/>
  <c r="K382" i="10"/>
  <c r="J382" i="10"/>
  <c r="I382" i="10"/>
  <c r="H382" i="10"/>
  <c r="D382" i="10"/>
  <c r="C382" i="10"/>
  <c r="U381" i="10"/>
  <c r="T381" i="10"/>
  <c r="S381" i="10"/>
  <c r="R381" i="10"/>
  <c r="Q381" i="10"/>
  <c r="P381" i="10"/>
  <c r="O381" i="10"/>
  <c r="N381" i="10"/>
  <c r="M381" i="10"/>
  <c r="L381" i="10"/>
  <c r="K381" i="10"/>
  <c r="J381" i="10"/>
  <c r="I381" i="10"/>
  <c r="H381" i="10"/>
  <c r="D381" i="10"/>
  <c r="C381" i="10"/>
  <c r="U380" i="10"/>
  <c r="T380" i="10"/>
  <c r="S380" i="10"/>
  <c r="R380" i="10"/>
  <c r="Q380" i="10"/>
  <c r="P380" i="10"/>
  <c r="O380" i="10"/>
  <c r="N380" i="10"/>
  <c r="M380" i="10"/>
  <c r="L380" i="10"/>
  <c r="K380" i="10"/>
  <c r="J380" i="10"/>
  <c r="I380" i="10"/>
  <c r="H380" i="10"/>
  <c r="D380" i="10"/>
  <c r="C380" i="10"/>
  <c r="U379" i="10"/>
  <c r="T379" i="10"/>
  <c r="S379" i="10"/>
  <c r="R379" i="10"/>
  <c r="Q379" i="10"/>
  <c r="P379" i="10"/>
  <c r="O379" i="10"/>
  <c r="N379" i="10"/>
  <c r="M379" i="10"/>
  <c r="L379" i="10"/>
  <c r="K379" i="10"/>
  <c r="J379" i="10"/>
  <c r="I379" i="10"/>
  <c r="H379" i="10"/>
  <c r="D379" i="10"/>
  <c r="C379" i="10"/>
  <c r="U378" i="10"/>
  <c r="T378" i="10"/>
  <c r="S378" i="10"/>
  <c r="R378" i="10"/>
  <c r="Q378" i="10"/>
  <c r="P378" i="10"/>
  <c r="O378" i="10"/>
  <c r="N378" i="10"/>
  <c r="M378" i="10"/>
  <c r="L378" i="10"/>
  <c r="K378" i="10"/>
  <c r="J378" i="10"/>
  <c r="I378" i="10"/>
  <c r="H378" i="10"/>
  <c r="D378" i="10"/>
  <c r="C378" i="10"/>
  <c r="U377" i="10"/>
  <c r="T377" i="10"/>
  <c r="S377" i="10"/>
  <c r="R377" i="10"/>
  <c r="Q377" i="10"/>
  <c r="P377" i="10"/>
  <c r="O377" i="10"/>
  <c r="N377" i="10"/>
  <c r="M377" i="10"/>
  <c r="L377" i="10"/>
  <c r="K377" i="10"/>
  <c r="J377" i="10"/>
  <c r="I377" i="10"/>
  <c r="H377" i="10"/>
  <c r="D377" i="10"/>
  <c r="C377" i="10"/>
  <c r="U376" i="10"/>
  <c r="T376" i="10"/>
  <c r="S376" i="10"/>
  <c r="R376" i="10"/>
  <c r="Q376" i="10"/>
  <c r="P376" i="10"/>
  <c r="O376" i="10"/>
  <c r="N376" i="10"/>
  <c r="M376" i="10"/>
  <c r="L376" i="10"/>
  <c r="K376" i="10"/>
  <c r="J376" i="10"/>
  <c r="I376" i="10"/>
  <c r="H376" i="10"/>
  <c r="D376" i="10"/>
  <c r="C376" i="10"/>
  <c r="U375" i="10"/>
  <c r="T375" i="10"/>
  <c r="S375" i="10"/>
  <c r="R375" i="10"/>
  <c r="Q375" i="10"/>
  <c r="P375" i="10"/>
  <c r="O375" i="10"/>
  <c r="N375" i="10"/>
  <c r="M375" i="10"/>
  <c r="L375" i="10"/>
  <c r="K375" i="10"/>
  <c r="J375" i="10"/>
  <c r="I375" i="10"/>
  <c r="H375" i="10"/>
  <c r="D375" i="10"/>
  <c r="C375" i="10"/>
  <c r="U374" i="10"/>
  <c r="T374" i="10"/>
  <c r="S374" i="10"/>
  <c r="R374" i="10"/>
  <c r="Q374" i="10"/>
  <c r="P374" i="10"/>
  <c r="O374" i="10"/>
  <c r="N374" i="10"/>
  <c r="M374" i="10"/>
  <c r="L374" i="10"/>
  <c r="K374" i="10"/>
  <c r="J374" i="10"/>
  <c r="I374" i="10"/>
  <c r="H374" i="10"/>
  <c r="D374" i="10"/>
  <c r="C374" i="10"/>
  <c r="U373" i="10"/>
  <c r="T373" i="10"/>
  <c r="S373" i="10"/>
  <c r="R373" i="10"/>
  <c r="Q373" i="10"/>
  <c r="P373" i="10"/>
  <c r="O373" i="10"/>
  <c r="N373" i="10"/>
  <c r="M373" i="10"/>
  <c r="L373" i="10"/>
  <c r="K373" i="10"/>
  <c r="J373" i="10"/>
  <c r="I373" i="10"/>
  <c r="H373" i="10"/>
  <c r="D373" i="10"/>
  <c r="C373" i="10"/>
  <c r="U372" i="10"/>
  <c r="T372" i="10"/>
  <c r="S372" i="10"/>
  <c r="R372" i="10"/>
  <c r="Q372" i="10"/>
  <c r="P372" i="10"/>
  <c r="O372" i="10"/>
  <c r="N372" i="10"/>
  <c r="M372" i="10"/>
  <c r="L372" i="10"/>
  <c r="K372" i="10"/>
  <c r="J372" i="10"/>
  <c r="I372" i="10"/>
  <c r="H372" i="10"/>
  <c r="D372" i="10"/>
  <c r="C372" i="10"/>
  <c r="U371" i="10"/>
  <c r="T371" i="10"/>
  <c r="S371" i="10"/>
  <c r="R371" i="10"/>
  <c r="Q371" i="10"/>
  <c r="P371" i="10"/>
  <c r="O371" i="10"/>
  <c r="N371" i="10"/>
  <c r="M371" i="10"/>
  <c r="L371" i="10"/>
  <c r="K371" i="10"/>
  <c r="J371" i="10"/>
  <c r="I371" i="10"/>
  <c r="H371" i="10"/>
  <c r="D371" i="10"/>
  <c r="C371" i="10"/>
  <c r="U370" i="10"/>
  <c r="T370" i="10"/>
  <c r="S370" i="10"/>
  <c r="R370" i="10"/>
  <c r="Q370" i="10"/>
  <c r="P370" i="10"/>
  <c r="O370" i="10"/>
  <c r="N370" i="10"/>
  <c r="M370" i="10"/>
  <c r="L370" i="10"/>
  <c r="K370" i="10"/>
  <c r="J370" i="10"/>
  <c r="I370" i="10"/>
  <c r="H370" i="10"/>
  <c r="D370" i="10"/>
  <c r="C370" i="10"/>
  <c r="U369" i="10"/>
  <c r="T369" i="10"/>
  <c r="S369" i="10"/>
  <c r="R369" i="10"/>
  <c r="Q369" i="10"/>
  <c r="P369" i="10"/>
  <c r="O369" i="10"/>
  <c r="N369" i="10"/>
  <c r="M369" i="10"/>
  <c r="L369" i="10"/>
  <c r="K369" i="10"/>
  <c r="J369" i="10"/>
  <c r="I369" i="10"/>
  <c r="H369" i="10"/>
  <c r="D369" i="10"/>
  <c r="C369" i="10"/>
  <c r="U368" i="10"/>
  <c r="T368" i="10"/>
  <c r="S368" i="10"/>
  <c r="R368" i="10"/>
  <c r="Q368" i="10"/>
  <c r="P368" i="10"/>
  <c r="O368" i="10"/>
  <c r="N368" i="10"/>
  <c r="M368" i="10"/>
  <c r="L368" i="10"/>
  <c r="K368" i="10"/>
  <c r="J368" i="10"/>
  <c r="I368" i="10"/>
  <c r="H368" i="10"/>
  <c r="D368" i="10"/>
  <c r="C368" i="10"/>
  <c r="U367" i="10"/>
  <c r="T367" i="10"/>
  <c r="S367" i="10"/>
  <c r="R367" i="10"/>
  <c r="Q367" i="10"/>
  <c r="P367" i="10"/>
  <c r="O367" i="10"/>
  <c r="N367" i="10"/>
  <c r="M367" i="10"/>
  <c r="L367" i="10"/>
  <c r="K367" i="10"/>
  <c r="J367" i="10"/>
  <c r="I367" i="10"/>
  <c r="H367" i="10"/>
  <c r="D367" i="10"/>
  <c r="C367" i="10"/>
  <c r="U366" i="10"/>
  <c r="T366" i="10"/>
  <c r="S366" i="10"/>
  <c r="R366" i="10"/>
  <c r="Q366" i="10"/>
  <c r="P366" i="10"/>
  <c r="O366" i="10"/>
  <c r="N366" i="10"/>
  <c r="M366" i="10"/>
  <c r="L366" i="10"/>
  <c r="K366" i="10"/>
  <c r="J366" i="10"/>
  <c r="I366" i="10"/>
  <c r="H366" i="10"/>
  <c r="D366" i="10"/>
  <c r="C366" i="10"/>
  <c r="U365" i="10"/>
  <c r="T365" i="10"/>
  <c r="S365" i="10"/>
  <c r="R365" i="10"/>
  <c r="Q365" i="10"/>
  <c r="P365" i="10"/>
  <c r="O365" i="10"/>
  <c r="N365" i="10"/>
  <c r="M365" i="10"/>
  <c r="L365" i="10"/>
  <c r="K365" i="10"/>
  <c r="J365" i="10"/>
  <c r="I365" i="10"/>
  <c r="H365" i="10"/>
  <c r="D365" i="10"/>
  <c r="C365" i="10"/>
  <c r="U364" i="10"/>
  <c r="T364" i="10"/>
  <c r="S364" i="10"/>
  <c r="R364" i="10"/>
  <c r="Q364" i="10"/>
  <c r="P364" i="10"/>
  <c r="O364" i="10"/>
  <c r="N364" i="10"/>
  <c r="M364" i="10"/>
  <c r="L364" i="10"/>
  <c r="K364" i="10"/>
  <c r="J364" i="10"/>
  <c r="I364" i="10"/>
  <c r="H364" i="10"/>
  <c r="D364" i="10"/>
  <c r="C364" i="10"/>
  <c r="U363" i="10"/>
  <c r="T363" i="10"/>
  <c r="S363" i="10"/>
  <c r="R363" i="10"/>
  <c r="Q363" i="10"/>
  <c r="P363" i="10"/>
  <c r="O363" i="10"/>
  <c r="N363" i="10"/>
  <c r="M363" i="10"/>
  <c r="L363" i="10"/>
  <c r="K363" i="10"/>
  <c r="J363" i="10"/>
  <c r="I363" i="10"/>
  <c r="H363" i="10"/>
  <c r="D363" i="10"/>
  <c r="C363" i="10"/>
  <c r="U362" i="10"/>
  <c r="T362" i="10"/>
  <c r="S362" i="10"/>
  <c r="R362" i="10"/>
  <c r="Q362" i="10"/>
  <c r="P362" i="10"/>
  <c r="O362" i="10"/>
  <c r="N362" i="10"/>
  <c r="M362" i="10"/>
  <c r="L362" i="10"/>
  <c r="K362" i="10"/>
  <c r="J362" i="10"/>
  <c r="I362" i="10"/>
  <c r="H362" i="10"/>
  <c r="D362" i="10"/>
  <c r="C362" i="10"/>
  <c r="U361" i="10"/>
  <c r="T361" i="10"/>
  <c r="S361" i="10"/>
  <c r="R361" i="10"/>
  <c r="Q361" i="10"/>
  <c r="P361" i="10"/>
  <c r="O361" i="10"/>
  <c r="N361" i="10"/>
  <c r="M361" i="10"/>
  <c r="L361" i="10"/>
  <c r="K361" i="10"/>
  <c r="J361" i="10"/>
  <c r="I361" i="10"/>
  <c r="H361" i="10"/>
  <c r="D361" i="10"/>
  <c r="C361" i="10"/>
  <c r="U360" i="10"/>
  <c r="T360" i="10"/>
  <c r="S360" i="10"/>
  <c r="R360" i="10"/>
  <c r="Q360" i="10"/>
  <c r="P360" i="10"/>
  <c r="O360" i="10"/>
  <c r="N360" i="10"/>
  <c r="M360" i="10"/>
  <c r="L360" i="10"/>
  <c r="K360" i="10"/>
  <c r="J360" i="10"/>
  <c r="I360" i="10"/>
  <c r="H360" i="10"/>
  <c r="D360" i="10"/>
  <c r="C360" i="10"/>
  <c r="U359" i="10"/>
  <c r="T359" i="10"/>
  <c r="S359" i="10"/>
  <c r="R359" i="10"/>
  <c r="Q359" i="10"/>
  <c r="P359" i="10"/>
  <c r="O359" i="10"/>
  <c r="N359" i="10"/>
  <c r="M359" i="10"/>
  <c r="L359" i="10"/>
  <c r="K359" i="10"/>
  <c r="J359" i="10"/>
  <c r="I359" i="10"/>
  <c r="H359" i="10"/>
  <c r="D359" i="10"/>
  <c r="C359" i="10"/>
  <c r="U358" i="10"/>
  <c r="T358" i="10"/>
  <c r="S358" i="10"/>
  <c r="R358" i="10"/>
  <c r="Q358" i="10"/>
  <c r="P358" i="10"/>
  <c r="O358" i="10"/>
  <c r="N358" i="10"/>
  <c r="M358" i="10"/>
  <c r="L358" i="10"/>
  <c r="K358" i="10"/>
  <c r="J358" i="10"/>
  <c r="I358" i="10"/>
  <c r="H358" i="10"/>
  <c r="D358" i="10"/>
  <c r="C358" i="10"/>
  <c r="U357" i="10"/>
  <c r="T357" i="10"/>
  <c r="S357" i="10"/>
  <c r="R357" i="10"/>
  <c r="Q357" i="10"/>
  <c r="P357" i="10"/>
  <c r="O357" i="10"/>
  <c r="N357" i="10"/>
  <c r="M357" i="10"/>
  <c r="L357" i="10"/>
  <c r="K357" i="10"/>
  <c r="J357" i="10"/>
  <c r="I357" i="10"/>
  <c r="H357" i="10"/>
  <c r="D357" i="10"/>
  <c r="C357" i="10"/>
  <c r="U356" i="10"/>
  <c r="T356" i="10"/>
  <c r="S356" i="10"/>
  <c r="R356" i="10"/>
  <c r="Q356" i="10"/>
  <c r="P356" i="10"/>
  <c r="O356" i="10"/>
  <c r="N356" i="10"/>
  <c r="M356" i="10"/>
  <c r="L356" i="10"/>
  <c r="K356" i="10"/>
  <c r="J356" i="10"/>
  <c r="I356" i="10"/>
  <c r="H356" i="10"/>
  <c r="D356" i="10"/>
  <c r="C356" i="10"/>
  <c r="U355" i="10"/>
  <c r="T355" i="10"/>
  <c r="S355" i="10"/>
  <c r="R355" i="10"/>
  <c r="Q355" i="10"/>
  <c r="P355" i="10"/>
  <c r="O355" i="10"/>
  <c r="N355" i="10"/>
  <c r="M355" i="10"/>
  <c r="L355" i="10"/>
  <c r="K355" i="10"/>
  <c r="J355" i="10"/>
  <c r="I355" i="10"/>
  <c r="H355" i="10"/>
  <c r="D355" i="10"/>
  <c r="C355" i="10"/>
  <c r="U354" i="10"/>
  <c r="T354" i="10"/>
  <c r="S354" i="10"/>
  <c r="R354" i="10"/>
  <c r="Q354" i="10"/>
  <c r="P354" i="10"/>
  <c r="O354" i="10"/>
  <c r="N354" i="10"/>
  <c r="M354" i="10"/>
  <c r="L354" i="10"/>
  <c r="K354" i="10"/>
  <c r="J354" i="10"/>
  <c r="I354" i="10"/>
  <c r="H354" i="10"/>
  <c r="D354" i="10"/>
  <c r="C354" i="10"/>
  <c r="U353" i="10"/>
  <c r="T353" i="10"/>
  <c r="S353" i="10"/>
  <c r="R353" i="10"/>
  <c r="Q353" i="10"/>
  <c r="P353" i="10"/>
  <c r="O353" i="10"/>
  <c r="N353" i="10"/>
  <c r="M353" i="10"/>
  <c r="L353" i="10"/>
  <c r="K353" i="10"/>
  <c r="J353" i="10"/>
  <c r="I353" i="10"/>
  <c r="H353" i="10"/>
  <c r="D353" i="10"/>
  <c r="C353" i="10"/>
  <c r="U352" i="10"/>
  <c r="T352" i="10"/>
  <c r="S352" i="10"/>
  <c r="R352" i="10"/>
  <c r="Q352" i="10"/>
  <c r="P352" i="10"/>
  <c r="O352" i="10"/>
  <c r="N352" i="10"/>
  <c r="M352" i="10"/>
  <c r="L352" i="10"/>
  <c r="K352" i="10"/>
  <c r="J352" i="10"/>
  <c r="I352" i="10"/>
  <c r="H352" i="10"/>
  <c r="D352" i="10"/>
  <c r="C352" i="10"/>
  <c r="U351" i="10"/>
  <c r="T351" i="10"/>
  <c r="S351" i="10"/>
  <c r="R351" i="10"/>
  <c r="Q351" i="10"/>
  <c r="P351" i="10"/>
  <c r="O351" i="10"/>
  <c r="N351" i="10"/>
  <c r="M351" i="10"/>
  <c r="L351" i="10"/>
  <c r="K351" i="10"/>
  <c r="J351" i="10"/>
  <c r="I351" i="10"/>
  <c r="H351" i="10"/>
  <c r="D351" i="10"/>
  <c r="C351" i="10"/>
  <c r="U350" i="10"/>
  <c r="T350" i="10"/>
  <c r="S350" i="10"/>
  <c r="R350" i="10"/>
  <c r="Q350" i="10"/>
  <c r="P350" i="10"/>
  <c r="O350" i="10"/>
  <c r="N350" i="10"/>
  <c r="M350" i="10"/>
  <c r="L350" i="10"/>
  <c r="K350" i="10"/>
  <c r="J350" i="10"/>
  <c r="I350" i="10"/>
  <c r="H350" i="10"/>
  <c r="D350" i="10"/>
  <c r="C350" i="10"/>
  <c r="U349" i="10"/>
  <c r="T349" i="10"/>
  <c r="S349" i="10"/>
  <c r="R349" i="10"/>
  <c r="Q349" i="10"/>
  <c r="P349" i="10"/>
  <c r="O349" i="10"/>
  <c r="N349" i="10"/>
  <c r="M349" i="10"/>
  <c r="L349" i="10"/>
  <c r="K349" i="10"/>
  <c r="J349" i="10"/>
  <c r="I349" i="10"/>
  <c r="H349" i="10"/>
  <c r="D349" i="10"/>
  <c r="C349" i="10"/>
  <c r="U348" i="10"/>
  <c r="T348" i="10"/>
  <c r="S348" i="10"/>
  <c r="R348" i="10"/>
  <c r="Q348" i="10"/>
  <c r="P348" i="10"/>
  <c r="O348" i="10"/>
  <c r="N348" i="10"/>
  <c r="M348" i="10"/>
  <c r="L348" i="10"/>
  <c r="K348" i="10"/>
  <c r="J348" i="10"/>
  <c r="I348" i="10"/>
  <c r="H348" i="10"/>
  <c r="D348" i="10"/>
  <c r="C348" i="10"/>
  <c r="U347" i="10"/>
  <c r="T347" i="10"/>
  <c r="S347" i="10"/>
  <c r="R347" i="10"/>
  <c r="Q347" i="10"/>
  <c r="P347" i="10"/>
  <c r="O347" i="10"/>
  <c r="N347" i="10"/>
  <c r="M347" i="10"/>
  <c r="L347" i="10"/>
  <c r="K347" i="10"/>
  <c r="J347" i="10"/>
  <c r="I347" i="10"/>
  <c r="H347" i="10"/>
  <c r="D347" i="10"/>
  <c r="C347" i="10"/>
  <c r="U346" i="10"/>
  <c r="T346" i="10"/>
  <c r="S346" i="10"/>
  <c r="R346" i="10"/>
  <c r="Q346" i="10"/>
  <c r="P346" i="10"/>
  <c r="O346" i="10"/>
  <c r="N346" i="10"/>
  <c r="M346" i="10"/>
  <c r="L346" i="10"/>
  <c r="K346" i="10"/>
  <c r="J346" i="10"/>
  <c r="I346" i="10"/>
  <c r="H346" i="10"/>
  <c r="D346" i="10"/>
  <c r="C346" i="10"/>
  <c r="U345" i="10"/>
  <c r="T345" i="10"/>
  <c r="S345" i="10"/>
  <c r="R345" i="10"/>
  <c r="Q345" i="10"/>
  <c r="P345" i="10"/>
  <c r="O345" i="10"/>
  <c r="N345" i="10"/>
  <c r="M345" i="10"/>
  <c r="L345" i="10"/>
  <c r="K345" i="10"/>
  <c r="J345" i="10"/>
  <c r="I345" i="10"/>
  <c r="H345" i="10"/>
  <c r="D345" i="10"/>
  <c r="C345" i="10"/>
  <c r="U344" i="10"/>
  <c r="T344" i="10"/>
  <c r="S344" i="10"/>
  <c r="R344" i="10"/>
  <c r="Q344" i="10"/>
  <c r="P344" i="10"/>
  <c r="O344" i="10"/>
  <c r="N344" i="10"/>
  <c r="M344" i="10"/>
  <c r="L344" i="10"/>
  <c r="K344" i="10"/>
  <c r="J344" i="10"/>
  <c r="I344" i="10"/>
  <c r="H344" i="10"/>
  <c r="D344" i="10"/>
  <c r="C344" i="10"/>
  <c r="U343" i="10"/>
  <c r="T343" i="10"/>
  <c r="S343" i="10"/>
  <c r="R343" i="10"/>
  <c r="Q343" i="10"/>
  <c r="P343" i="10"/>
  <c r="O343" i="10"/>
  <c r="N343" i="10"/>
  <c r="M343" i="10"/>
  <c r="L343" i="10"/>
  <c r="K343" i="10"/>
  <c r="J343" i="10"/>
  <c r="I343" i="10"/>
  <c r="H343" i="10"/>
  <c r="D343" i="10"/>
  <c r="C343" i="10"/>
  <c r="U342" i="10"/>
  <c r="T342" i="10"/>
  <c r="S342" i="10"/>
  <c r="R342" i="10"/>
  <c r="Q342" i="10"/>
  <c r="P342" i="10"/>
  <c r="O342" i="10"/>
  <c r="N342" i="10"/>
  <c r="M342" i="10"/>
  <c r="L342" i="10"/>
  <c r="K342" i="10"/>
  <c r="J342" i="10"/>
  <c r="I342" i="10"/>
  <c r="H342" i="10"/>
  <c r="D342" i="10"/>
  <c r="C342" i="10"/>
  <c r="U341" i="10"/>
  <c r="T341" i="10"/>
  <c r="S341" i="10"/>
  <c r="R341" i="10"/>
  <c r="Q341" i="10"/>
  <c r="P341" i="10"/>
  <c r="O341" i="10"/>
  <c r="N341" i="10"/>
  <c r="M341" i="10"/>
  <c r="L341" i="10"/>
  <c r="K341" i="10"/>
  <c r="J341" i="10"/>
  <c r="I341" i="10"/>
  <c r="H341" i="10"/>
  <c r="D341" i="10"/>
  <c r="C341" i="10"/>
  <c r="U340" i="10"/>
  <c r="T340" i="10"/>
  <c r="S340" i="10"/>
  <c r="R340" i="10"/>
  <c r="Q340" i="10"/>
  <c r="P340" i="10"/>
  <c r="O340" i="10"/>
  <c r="N340" i="10"/>
  <c r="M340" i="10"/>
  <c r="L340" i="10"/>
  <c r="K340" i="10"/>
  <c r="J340" i="10"/>
  <c r="I340" i="10"/>
  <c r="H340" i="10"/>
  <c r="D340" i="10"/>
  <c r="C340" i="10"/>
  <c r="U339" i="10"/>
  <c r="T339" i="10"/>
  <c r="S339" i="10"/>
  <c r="R339" i="10"/>
  <c r="Q339" i="10"/>
  <c r="P339" i="10"/>
  <c r="O339" i="10"/>
  <c r="N339" i="10"/>
  <c r="M339" i="10"/>
  <c r="L339" i="10"/>
  <c r="K339" i="10"/>
  <c r="J339" i="10"/>
  <c r="I339" i="10"/>
  <c r="H339" i="10"/>
  <c r="D339" i="10"/>
  <c r="C339" i="10"/>
  <c r="U338" i="10"/>
  <c r="T338" i="10"/>
  <c r="S338" i="10"/>
  <c r="R338" i="10"/>
  <c r="Q338" i="10"/>
  <c r="P338" i="10"/>
  <c r="O338" i="10"/>
  <c r="N338" i="10"/>
  <c r="M338" i="10"/>
  <c r="L338" i="10"/>
  <c r="K338" i="10"/>
  <c r="J338" i="10"/>
  <c r="I338" i="10"/>
  <c r="H338" i="10"/>
  <c r="D338" i="10"/>
  <c r="C338" i="10"/>
  <c r="U337" i="10"/>
  <c r="T337" i="10"/>
  <c r="S337" i="10"/>
  <c r="R337" i="10"/>
  <c r="Q337" i="10"/>
  <c r="P337" i="10"/>
  <c r="O337" i="10"/>
  <c r="N337" i="10"/>
  <c r="M337" i="10"/>
  <c r="L337" i="10"/>
  <c r="K337" i="10"/>
  <c r="J337" i="10"/>
  <c r="I337" i="10"/>
  <c r="H337" i="10"/>
  <c r="D337" i="10"/>
  <c r="C337" i="10"/>
  <c r="U336" i="10"/>
  <c r="T336" i="10"/>
  <c r="S336" i="10"/>
  <c r="R336" i="10"/>
  <c r="Q336" i="10"/>
  <c r="P336" i="10"/>
  <c r="O336" i="10"/>
  <c r="N336" i="10"/>
  <c r="M336" i="10"/>
  <c r="L336" i="10"/>
  <c r="K336" i="10"/>
  <c r="J336" i="10"/>
  <c r="I336" i="10"/>
  <c r="H336" i="10"/>
  <c r="D336" i="10"/>
  <c r="C336" i="10"/>
  <c r="U335" i="10"/>
  <c r="T335" i="10"/>
  <c r="S335" i="10"/>
  <c r="R335" i="10"/>
  <c r="Q335" i="10"/>
  <c r="P335" i="10"/>
  <c r="O335" i="10"/>
  <c r="N335" i="10"/>
  <c r="M335" i="10"/>
  <c r="L335" i="10"/>
  <c r="K335" i="10"/>
  <c r="J335" i="10"/>
  <c r="I335" i="10"/>
  <c r="H335" i="10"/>
  <c r="D335" i="10"/>
  <c r="C335" i="10"/>
  <c r="U334" i="10"/>
  <c r="T334" i="10"/>
  <c r="S334" i="10"/>
  <c r="R334" i="10"/>
  <c r="Q334" i="10"/>
  <c r="P334" i="10"/>
  <c r="O334" i="10"/>
  <c r="N334" i="10"/>
  <c r="M334" i="10"/>
  <c r="L334" i="10"/>
  <c r="K334" i="10"/>
  <c r="J334" i="10"/>
  <c r="I334" i="10"/>
  <c r="H334" i="10"/>
  <c r="D334" i="10"/>
  <c r="C334" i="10"/>
  <c r="U333" i="10"/>
  <c r="T333" i="10"/>
  <c r="S333" i="10"/>
  <c r="R333" i="10"/>
  <c r="Q333" i="10"/>
  <c r="P333" i="10"/>
  <c r="O333" i="10"/>
  <c r="N333" i="10"/>
  <c r="M333" i="10"/>
  <c r="L333" i="10"/>
  <c r="K333" i="10"/>
  <c r="J333" i="10"/>
  <c r="I333" i="10"/>
  <c r="H333" i="10"/>
  <c r="D333" i="10"/>
  <c r="C333" i="10"/>
  <c r="U332" i="10"/>
  <c r="T332" i="10"/>
  <c r="S332" i="10"/>
  <c r="R332" i="10"/>
  <c r="Q332" i="10"/>
  <c r="P332" i="10"/>
  <c r="O332" i="10"/>
  <c r="N332" i="10"/>
  <c r="M332" i="10"/>
  <c r="L332" i="10"/>
  <c r="K332" i="10"/>
  <c r="J332" i="10"/>
  <c r="I332" i="10"/>
  <c r="H332" i="10"/>
  <c r="D332" i="10"/>
  <c r="C332" i="10"/>
  <c r="U331" i="10"/>
  <c r="T331" i="10"/>
  <c r="S331" i="10"/>
  <c r="R331" i="10"/>
  <c r="Q331" i="10"/>
  <c r="P331" i="10"/>
  <c r="O331" i="10"/>
  <c r="N331" i="10"/>
  <c r="M331" i="10"/>
  <c r="L331" i="10"/>
  <c r="K331" i="10"/>
  <c r="J331" i="10"/>
  <c r="I331" i="10"/>
  <c r="H331" i="10"/>
  <c r="D331" i="10"/>
  <c r="C331" i="10"/>
  <c r="U330" i="10"/>
  <c r="T330" i="10"/>
  <c r="S330" i="10"/>
  <c r="R330" i="10"/>
  <c r="Q330" i="10"/>
  <c r="P330" i="10"/>
  <c r="O330" i="10"/>
  <c r="N330" i="10"/>
  <c r="M330" i="10"/>
  <c r="L330" i="10"/>
  <c r="K330" i="10"/>
  <c r="J330" i="10"/>
  <c r="I330" i="10"/>
  <c r="H330" i="10"/>
  <c r="D330" i="10"/>
  <c r="C330" i="10"/>
  <c r="U329" i="10"/>
  <c r="T329" i="10"/>
  <c r="S329" i="10"/>
  <c r="R329" i="10"/>
  <c r="Q329" i="10"/>
  <c r="P329" i="10"/>
  <c r="O329" i="10"/>
  <c r="N329" i="10"/>
  <c r="M329" i="10"/>
  <c r="L329" i="10"/>
  <c r="K329" i="10"/>
  <c r="J329" i="10"/>
  <c r="I329" i="10"/>
  <c r="H329" i="10"/>
  <c r="D329" i="10"/>
  <c r="C329" i="10"/>
  <c r="U328" i="10"/>
  <c r="T328" i="10"/>
  <c r="S328" i="10"/>
  <c r="R328" i="10"/>
  <c r="Q328" i="10"/>
  <c r="P328" i="10"/>
  <c r="O328" i="10"/>
  <c r="N328" i="10"/>
  <c r="M328" i="10"/>
  <c r="L328" i="10"/>
  <c r="K328" i="10"/>
  <c r="J328" i="10"/>
  <c r="I328" i="10"/>
  <c r="H328" i="10"/>
  <c r="D328" i="10"/>
  <c r="C328" i="10"/>
  <c r="U327" i="10"/>
  <c r="T327" i="10"/>
  <c r="S327" i="10"/>
  <c r="R327" i="10"/>
  <c r="Q327" i="10"/>
  <c r="P327" i="10"/>
  <c r="O327" i="10"/>
  <c r="N327" i="10"/>
  <c r="M327" i="10"/>
  <c r="L327" i="10"/>
  <c r="K327" i="10"/>
  <c r="J327" i="10"/>
  <c r="I327" i="10"/>
  <c r="H327" i="10"/>
  <c r="D327" i="10"/>
  <c r="C327" i="10"/>
  <c r="U326" i="10"/>
  <c r="T326" i="10"/>
  <c r="S326" i="10"/>
  <c r="R326" i="10"/>
  <c r="Q326" i="10"/>
  <c r="P326" i="10"/>
  <c r="O326" i="10"/>
  <c r="N326" i="10"/>
  <c r="M326" i="10"/>
  <c r="L326" i="10"/>
  <c r="K326" i="10"/>
  <c r="J326" i="10"/>
  <c r="I326" i="10"/>
  <c r="H326" i="10"/>
  <c r="D326" i="10"/>
  <c r="C326" i="10"/>
  <c r="U325" i="10"/>
  <c r="T325" i="10"/>
  <c r="S325" i="10"/>
  <c r="R325" i="10"/>
  <c r="Q325" i="10"/>
  <c r="P325" i="10"/>
  <c r="O325" i="10"/>
  <c r="N325" i="10"/>
  <c r="M325" i="10"/>
  <c r="L325" i="10"/>
  <c r="K325" i="10"/>
  <c r="J325" i="10"/>
  <c r="I325" i="10"/>
  <c r="H325" i="10"/>
  <c r="D325" i="10"/>
  <c r="C325" i="10"/>
  <c r="U324" i="10"/>
  <c r="T324" i="10"/>
  <c r="S324" i="10"/>
  <c r="R324" i="10"/>
  <c r="Q324" i="10"/>
  <c r="P324" i="10"/>
  <c r="O324" i="10"/>
  <c r="N324" i="10"/>
  <c r="M324" i="10"/>
  <c r="L324" i="10"/>
  <c r="K324" i="10"/>
  <c r="J324" i="10"/>
  <c r="I324" i="10"/>
  <c r="H324" i="10"/>
  <c r="D324" i="10"/>
  <c r="C324" i="10"/>
  <c r="U323" i="10"/>
  <c r="T323" i="10"/>
  <c r="S323" i="10"/>
  <c r="R323" i="10"/>
  <c r="Q323" i="10"/>
  <c r="P323" i="10"/>
  <c r="O323" i="10"/>
  <c r="N323" i="10"/>
  <c r="M323" i="10"/>
  <c r="L323" i="10"/>
  <c r="K323" i="10"/>
  <c r="J323" i="10"/>
  <c r="I323" i="10"/>
  <c r="H323" i="10"/>
  <c r="D323" i="10"/>
  <c r="C323" i="10"/>
  <c r="U322" i="10"/>
  <c r="T322" i="10"/>
  <c r="S322" i="10"/>
  <c r="R322" i="10"/>
  <c r="Q322" i="10"/>
  <c r="P322" i="10"/>
  <c r="O322" i="10"/>
  <c r="N322" i="10"/>
  <c r="M322" i="10"/>
  <c r="L322" i="10"/>
  <c r="K322" i="10"/>
  <c r="J322" i="10"/>
  <c r="I322" i="10"/>
  <c r="H322" i="10"/>
  <c r="D322" i="10"/>
  <c r="C322" i="10"/>
  <c r="U321" i="10"/>
  <c r="T321" i="10"/>
  <c r="S321" i="10"/>
  <c r="R321" i="10"/>
  <c r="Q321" i="10"/>
  <c r="P321" i="10"/>
  <c r="O321" i="10"/>
  <c r="N321" i="10"/>
  <c r="M321" i="10"/>
  <c r="L321" i="10"/>
  <c r="K321" i="10"/>
  <c r="J321" i="10"/>
  <c r="I321" i="10"/>
  <c r="H321" i="10"/>
  <c r="D321" i="10"/>
  <c r="C321" i="10"/>
  <c r="U320" i="10"/>
  <c r="T320" i="10"/>
  <c r="S320" i="10"/>
  <c r="R320" i="10"/>
  <c r="Q320" i="10"/>
  <c r="P320" i="10"/>
  <c r="O320" i="10"/>
  <c r="N320" i="10"/>
  <c r="M320" i="10"/>
  <c r="L320" i="10"/>
  <c r="K320" i="10"/>
  <c r="J320" i="10"/>
  <c r="I320" i="10"/>
  <c r="H320" i="10"/>
  <c r="D320" i="10"/>
  <c r="C320" i="10"/>
  <c r="U319" i="10"/>
  <c r="T319" i="10"/>
  <c r="S319" i="10"/>
  <c r="R319" i="10"/>
  <c r="Q319" i="10"/>
  <c r="P319" i="10"/>
  <c r="O319" i="10"/>
  <c r="N319" i="10"/>
  <c r="M319" i="10"/>
  <c r="L319" i="10"/>
  <c r="K319" i="10"/>
  <c r="J319" i="10"/>
  <c r="I319" i="10"/>
  <c r="H319" i="10"/>
  <c r="D319" i="10"/>
  <c r="C319" i="10"/>
  <c r="U318" i="10"/>
  <c r="T318" i="10"/>
  <c r="S318" i="10"/>
  <c r="R318" i="10"/>
  <c r="Q318" i="10"/>
  <c r="P318" i="10"/>
  <c r="O318" i="10"/>
  <c r="N318" i="10"/>
  <c r="M318" i="10"/>
  <c r="L318" i="10"/>
  <c r="K318" i="10"/>
  <c r="J318" i="10"/>
  <c r="I318" i="10"/>
  <c r="H318" i="10"/>
  <c r="D318" i="10"/>
  <c r="C318" i="10"/>
  <c r="U317" i="10"/>
  <c r="T317" i="10"/>
  <c r="S317" i="10"/>
  <c r="R317" i="10"/>
  <c r="Q317" i="10"/>
  <c r="P317" i="10"/>
  <c r="O317" i="10"/>
  <c r="N317" i="10"/>
  <c r="M317" i="10"/>
  <c r="L317" i="10"/>
  <c r="K317" i="10"/>
  <c r="J317" i="10"/>
  <c r="I317" i="10"/>
  <c r="H317" i="10"/>
  <c r="D317" i="10"/>
  <c r="C317" i="10"/>
  <c r="U316" i="10"/>
  <c r="T316" i="10"/>
  <c r="S316" i="10"/>
  <c r="R316" i="10"/>
  <c r="Q316" i="10"/>
  <c r="P316" i="10"/>
  <c r="O316" i="10"/>
  <c r="N316" i="10"/>
  <c r="M316" i="10"/>
  <c r="L316" i="10"/>
  <c r="K316" i="10"/>
  <c r="J316" i="10"/>
  <c r="I316" i="10"/>
  <c r="H316" i="10"/>
  <c r="D316" i="10"/>
  <c r="C316" i="10"/>
  <c r="U315" i="10"/>
  <c r="T315" i="10"/>
  <c r="S315" i="10"/>
  <c r="R315" i="10"/>
  <c r="Q315" i="10"/>
  <c r="P315" i="10"/>
  <c r="O315" i="10"/>
  <c r="N315" i="10"/>
  <c r="M315" i="10"/>
  <c r="L315" i="10"/>
  <c r="K315" i="10"/>
  <c r="J315" i="10"/>
  <c r="I315" i="10"/>
  <c r="H315" i="10"/>
  <c r="D315" i="10"/>
  <c r="C315" i="10"/>
  <c r="U314" i="10"/>
  <c r="T314" i="10"/>
  <c r="S314" i="10"/>
  <c r="R314" i="10"/>
  <c r="Q314" i="10"/>
  <c r="P314" i="10"/>
  <c r="O314" i="10"/>
  <c r="N314" i="10"/>
  <c r="M314" i="10"/>
  <c r="L314" i="10"/>
  <c r="K314" i="10"/>
  <c r="J314" i="10"/>
  <c r="I314" i="10"/>
  <c r="H314" i="10"/>
  <c r="D314" i="10"/>
  <c r="C314" i="10"/>
  <c r="U313" i="10"/>
  <c r="T313" i="10"/>
  <c r="S313" i="10"/>
  <c r="R313" i="10"/>
  <c r="Q313" i="10"/>
  <c r="P313" i="10"/>
  <c r="O313" i="10"/>
  <c r="N313" i="10"/>
  <c r="M313" i="10"/>
  <c r="L313" i="10"/>
  <c r="K313" i="10"/>
  <c r="J313" i="10"/>
  <c r="I313" i="10"/>
  <c r="H313" i="10"/>
  <c r="D313" i="10"/>
  <c r="C313" i="10"/>
  <c r="U312" i="10"/>
  <c r="T312" i="10"/>
  <c r="S312" i="10"/>
  <c r="R312" i="10"/>
  <c r="Q312" i="10"/>
  <c r="P312" i="10"/>
  <c r="O312" i="10"/>
  <c r="N312" i="10"/>
  <c r="M312" i="10"/>
  <c r="L312" i="10"/>
  <c r="K312" i="10"/>
  <c r="J312" i="10"/>
  <c r="I312" i="10"/>
  <c r="H312" i="10"/>
  <c r="D312" i="10"/>
  <c r="C312" i="10"/>
  <c r="U311" i="10"/>
  <c r="T311" i="10"/>
  <c r="S311" i="10"/>
  <c r="R311" i="10"/>
  <c r="Q311" i="10"/>
  <c r="P311" i="10"/>
  <c r="O311" i="10"/>
  <c r="N311" i="10"/>
  <c r="M311" i="10"/>
  <c r="L311" i="10"/>
  <c r="K311" i="10"/>
  <c r="J311" i="10"/>
  <c r="I311" i="10"/>
  <c r="H311" i="10"/>
  <c r="D311" i="10"/>
  <c r="C311" i="10"/>
  <c r="U310" i="10"/>
  <c r="T310" i="10"/>
  <c r="S310" i="10"/>
  <c r="R310" i="10"/>
  <c r="Q310" i="10"/>
  <c r="P310" i="10"/>
  <c r="O310" i="10"/>
  <c r="N310" i="10"/>
  <c r="M310" i="10"/>
  <c r="L310" i="10"/>
  <c r="K310" i="10"/>
  <c r="J310" i="10"/>
  <c r="I310" i="10"/>
  <c r="H310" i="10"/>
  <c r="D310" i="10"/>
  <c r="C310" i="10"/>
  <c r="U309" i="10"/>
  <c r="T309" i="10"/>
  <c r="S309" i="10"/>
  <c r="R309" i="10"/>
  <c r="Q309" i="10"/>
  <c r="P309" i="10"/>
  <c r="O309" i="10"/>
  <c r="N309" i="10"/>
  <c r="M309" i="10"/>
  <c r="L309" i="10"/>
  <c r="K309" i="10"/>
  <c r="J309" i="10"/>
  <c r="I309" i="10"/>
  <c r="H309" i="10"/>
  <c r="D309" i="10"/>
  <c r="C309" i="10"/>
  <c r="U308" i="10"/>
  <c r="T308" i="10"/>
  <c r="S308" i="10"/>
  <c r="R308" i="10"/>
  <c r="Q308" i="10"/>
  <c r="P308" i="10"/>
  <c r="O308" i="10"/>
  <c r="N308" i="10"/>
  <c r="M308" i="10"/>
  <c r="L308" i="10"/>
  <c r="K308" i="10"/>
  <c r="J308" i="10"/>
  <c r="I308" i="10"/>
  <c r="H308" i="10"/>
  <c r="D308" i="10"/>
  <c r="C308" i="10"/>
  <c r="U307" i="10"/>
  <c r="T307" i="10"/>
  <c r="S307" i="10"/>
  <c r="R307" i="10"/>
  <c r="Q307" i="10"/>
  <c r="P307" i="10"/>
  <c r="O307" i="10"/>
  <c r="N307" i="10"/>
  <c r="M307" i="10"/>
  <c r="L307" i="10"/>
  <c r="K307" i="10"/>
  <c r="J307" i="10"/>
  <c r="I307" i="10"/>
  <c r="H307" i="10"/>
  <c r="D307" i="10"/>
  <c r="C307" i="10"/>
  <c r="U306" i="10"/>
  <c r="T306" i="10"/>
  <c r="S306" i="10"/>
  <c r="R306" i="10"/>
  <c r="Q306" i="10"/>
  <c r="P306" i="10"/>
  <c r="O306" i="10"/>
  <c r="N306" i="10"/>
  <c r="M306" i="10"/>
  <c r="L306" i="10"/>
  <c r="K306" i="10"/>
  <c r="J306" i="10"/>
  <c r="I306" i="10"/>
  <c r="H306" i="10"/>
  <c r="D306" i="10"/>
  <c r="C306" i="10"/>
  <c r="U305" i="10"/>
  <c r="T305" i="10"/>
  <c r="S305" i="10"/>
  <c r="R305" i="10"/>
  <c r="Q305" i="10"/>
  <c r="P305" i="10"/>
  <c r="O305" i="10"/>
  <c r="N305" i="10"/>
  <c r="M305" i="10"/>
  <c r="L305" i="10"/>
  <c r="K305" i="10"/>
  <c r="J305" i="10"/>
  <c r="I305" i="10"/>
  <c r="H305" i="10"/>
  <c r="D305" i="10"/>
  <c r="C305" i="10"/>
  <c r="U304" i="10"/>
  <c r="T304" i="10"/>
  <c r="S304" i="10"/>
  <c r="R304" i="10"/>
  <c r="Q304" i="10"/>
  <c r="P304" i="10"/>
  <c r="O304" i="10"/>
  <c r="N304" i="10"/>
  <c r="M304" i="10"/>
  <c r="L304" i="10"/>
  <c r="K304" i="10"/>
  <c r="J304" i="10"/>
  <c r="I304" i="10"/>
  <c r="H304" i="10"/>
  <c r="D304" i="10"/>
  <c r="C304" i="10"/>
  <c r="U303" i="10"/>
  <c r="T303" i="10"/>
  <c r="S303" i="10"/>
  <c r="R303" i="10"/>
  <c r="Q303" i="10"/>
  <c r="P303" i="10"/>
  <c r="O303" i="10"/>
  <c r="N303" i="10"/>
  <c r="M303" i="10"/>
  <c r="L303" i="10"/>
  <c r="K303" i="10"/>
  <c r="J303" i="10"/>
  <c r="I303" i="10"/>
  <c r="H303" i="10"/>
  <c r="D303" i="10"/>
  <c r="C303" i="10"/>
  <c r="U302" i="10"/>
  <c r="T302" i="10"/>
  <c r="S302" i="10"/>
  <c r="R302" i="10"/>
  <c r="Q302" i="10"/>
  <c r="P302" i="10"/>
  <c r="O302" i="10"/>
  <c r="N302" i="10"/>
  <c r="M302" i="10"/>
  <c r="L302" i="10"/>
  <c r="K302" i="10"/>
  <c r="J302" i="10"/>
  <c r="I302" i="10"/>
  <c r="H302" i="10"/>
  <c r="D302" i="10"/>
  <c r="C302" i="10"/>
  <c r="U301" i="10"/>
  <c r="T301" i="10"/>
  <c r="S301" i="10"/>
  <c r="R301" i="10"/>
  <c r="Q301" i="10"/>
  <c r="P301" i="10"/>
  <c r="O301" i="10"/>
  <c r="N301" i="10"/>
  <c r="M301" i="10"/>
  <c r="L301" i="10"/>
  <c r="K301" i="10"/>
  <c r="J301" i="10"/>
  <c r="I301" i="10"/>
  <c r="H301" i="10"/>
  <c r="D301" i="10"/>
  <c r="C301" i="10"/>
  <c r="U300" i="10"/>
  <c r="T300" i="10"/>
  <c r="S300" i="10"/>
  <c r="R300" i="10"/>
  <c r="Q300" i="10"/>
  <c r="P300" i="10"/>
  <c r="O300" i="10"/>
  <c r="N300" i="10"/>
  <c r="M300" i="10"/>
  <c r="L300" i="10"/>
  <c r="K300" i="10"/>
  <c r="J300" i="10"/>
  <c r="I300" i="10"/>
  <c r="H300" i="10"/>
  <c r="D300" i="10"/>
  <c r="C300" i="10"/>
  <c r="U299" i="10"/>
  <c r="T299" i="10"/>
  <c r="S299" i="10"/>
  <c r="R299" i="10"/>
  <c r="Q299" i="10"/>
  <c r="P299" i="10"/>
  <c r="O299" i="10"/>
  <c r="N299" i="10"/>
  <c r="M299" i="10"/>
  <c r="L299" i="10"/>
  <c r="K299" i="10"/>
  <c r="J299" i="10"/>
  <c r="I299" i="10"/>
  <c r="H299" i="10"/>
  <c r="D299" i="10"/>
  <c r="C299" i="10"/>
  <c r="U298" i="10"/>
  <c r="T298" i="10"/>
  <c r="S298" i="10"/>
  <c r="R298" i="10"/>
  <c r="Q298" i="10"/>
  <c r="P298" i="10"/>
  <c r="O298" i="10"/>
  <c r="N298" i="10"/>
  <c r="M298" i="10"/>
  <c r="L298" i="10"/>
  <c r="K298" i="10"/>
  <c r="J298" i="10"/>
  <c r="I298" i="10"/>
  <c r="H298" i="10"/>
  <c r="D298" i="10"/>
  <c r="C298" i="10"/>
  <c r="U297" i="10"/>
  <c r="T297" i="10"/>
  <c r="S297" i="10"/>
  <c r="R297" i="10"/>
  <c r="Q297" i="10"/>
  <c r="P297" i="10"/>
  <c r="O297" i="10"/>
  <c r="N297" i="10"/>
  <c r="M297" i="10"/>
  <c r="L297" i="10"/>
  <c r="K297" i="10"/>
  <c r="J297" i="10"/>
  <c r="I297" i="10"/>
  <c r="H297" i="10"/>
  <c r="D297" i="10"/>
  <c r="C297" i="10"/>
  <c r="U296" i="10"/>
  <c r="T296" i="10"/>
  <c r="S296" i="10"/>
  <c r="R296" i="10"/>
  <c r="Q296" i="10"/>
  <c r="P296" i="10"/>
  <c r="O296" i="10"/>
  <c r="N296" i="10"/>
  <c r="M296" i="10"/>
  <c r="L296" i="10"/>
  <c r="K296" i="10"/>
  <c r="J296" i="10"/>
  <c r="I296" i="10"/>
  <c r="H296" i="10"/>
  <c r="D296" i="10"/>
  <c r="C296" i="10"/>
  <c r="U295" i="10"/>
  <c r="T295" i="10"/>
  <c r="S295" i="10"/>
  <c r="R295" i="10"/>
  <c r="Q295" i="10"/>
  <c r="P295" i="10"/>
  <c r="O295" i="10"/>
  <c r="N295" i="10"/>
  <c r="M295" i="10"/>
  <c r="L295" i="10"/>
  <c r="K295" i="10"/>
  <c r="J295" i="10"/>
  <c r="I295" i="10"/>
  <c r="H295" i="10"/>
  <c r="D295" i="10"/>
  <c r="C295" i="10"/>
  <c r="U294" i="10"/>
  <c r="T294" i="10"/>
  <c r="S294" i="10"/>
  <c r="R294" i="10"/>
  <c r="Q294" i="10"/>
  <c r="P294" i="10"/>
  <c r="O294" i="10"/>
  <c r="N294" i="10"/>
  <c r="M294" i="10"/>
  <c r="L294" i="10"/>
  <c r="K294" i="10"/>
  <c r="J294" i="10"/>
  <c r="I294" i="10"/>
  <c r="H294" i="10"/>
  <c r="D294" i="10"/>
  <c r="C294" i="10"/>
  <c r="U293" i="10"/>
  <c r="T293" i="10"/>
  <c r="S293" i="10"/>
  <c r="R293" i="10"/>
  <c r="Q293" i="10"/>
  <c r="P293" i="10"/>
  <c r="O293" i="10"/>
  <c r="N293" i="10"/>
  <c r="M293" i="10"/>
  <c r="L293" i="10"/>
  <c r="K293" i="10"/>
  <c r="J293" i="10"/>
  <c r="I293" i="10"/>
  <c r="H293" i="10"/>
  <c r="D293" i="10"/>
  <c r="C293" i="10"/>
  <c r="U292" i="10"/>
  <c r="T292" i="10"/>
  <c r="S292" i="10"/>
  <c r="R292" i="10"/>
  <c r="Q292" i="10"/>
  <c r="P292" i="10"/>
  <c r="O292" i="10"/>
  <c r="N292" i="10"/>
  <c r="M292" i="10"/>
  <c r="L292" i="10"/>
  <c r="K292" i="10"/>
  <c r="J292" i="10"/>
  <c r="I292" i="10"/>
  <c r="H292" i="10"/>
  <c r="D292" i="10"/>
  <c r="C292" i="10"/>
  <c r="U291" i="10"/>
  <c r="T291" i="10"/>
  <c r="S291" i="10"/>
  <c r="R291" i="10"/>
  <c r="Q291" i="10"/>
  <c r="P291" i="10"/>
  <c r="O291" i="10"/>
  <c r="N291" i="10"/>
  <c r="M291" i="10"/>
  <c r="L291" i="10"/>
  <c r="K291" i="10"/>
  <c r="J291" i="10"/>
  <c r="I291" i="10"/>
  <c r="H291" i="10"/>
  <c r="D291" i="10"/>
  <c r="C291" i="10"/>
  <c r="U290" i="10"/>
  <c r="T290" i="10"/>
  <c r="S290" i="10"/>
  <c r="R290" i="10"/>
  <c r="Q290" i="10"/>
  <c r="P290" i="10"/>
  <c r="O290" i="10"/>
  <c r="N290" i="10"/>
  <c r="M290" i="10"/>
  <c r="L290" i="10"/>
  <c r="K290" i="10"/>
  <c r="J290" i="10"/>
  <c r="I290" i="10"/>
  <c r="H290" i="10"/>
  <c r="D290" i="10"/>
  <c r="C290" i="10"/>
  <c r="U289" i="10"/>
  <c r="T289" i="10"/>
  <c r="S289" i="10"/>
  <c r="R289" i="10"/>
  <c r="Q289" i="10"/>
  <c r="P289" i="10"/>
  <c r="O289" i="10"/>
  <c r="N289" i="10"/>
  <c r="M289" i="10"/>
  <c r="L289" i="10"/>
  <c r="K289" i="10"/>
  <c r="J289" i="10"/>
  <c r="I289" i="10"/>
  <c r="H289" i="10"/>
  <c r="D289" i="10"/>
  <c r="C289" i="10"/>
  <c r="U288" i="10"/>
  <c r="T288" i="10"/>
  <c r="S288" i="10"/>
  <c r="R288" i="10"/>
  <c r="Q288" i="10"/>
  <c r="P288" i="10"/>
  <c r="O288" i="10"/>
  <c r="N288" i="10"/>
  <c r="M288" i="10"/>
  <c r="L288" i="10"/>
  <c r="K288" i="10"/>
  <c r="J288" i="10"/>
  <c r="I288" i="10"/>
  <c r="H288" i="10"/>
  <c r="D288" i="10"/>
  <c r="C288" i="10"/>
  <c r="U287" i="10"/>
  <c r="T287" i="10"/>
  <c r="S287" i="10"/>
  <c r="R287" i="10"/>
  <c r="Q287" i="10"/>
  <c r="P287" i="10"/>
  <c r="O287" i="10"/>
  <c r="N287" i="10"/>
  <c r="M287" i="10"/>
  <c r="L287" i="10"/>
  <c r="K287" i="10"/>
  <c r="J287" i="10"/>
  <c r="I287" i="10"/>
  <c r="H287" i="10"/>
  <c r="D287" i="10"/>
  <c r="C287" i="10"/>
  <c r="U286" i="10"/>
  <c r="T286" i="10"/>
  <c r="S286" i="10"/>
  <c r="R286" i="10"/>
  <c r="Q286" i="10"/>
  <c r="P286" i="10"/>
  <c r="O286" i="10"/>
  <c r="N286" i="10"/>
  <c r="M286" i="10"/>
  <c r="L286" i="10"/>
  <c r="K286" i="10"/>
  <c r="J286" i="10"/>
  <c r="I286" i="10"/>
  <c r="H286" i="10"/>
  <c r="D286" i="10"/>
  <c r="C286" i="10"/>
  <c r="U285" i="10"/>
  <c r="T285" i="10"/>
  <c r="S285" i="10"/>
  <c r="R285" i="10"/>
  <c r="Q285" i="10"/>
  <c r="P285" i="10"/>
  <c r="O285" i="10"/>
  <c r="N285" i="10"/>
  <c r="M285" i="10"/>
  <c r="L285" i="10"/>
  <c r="K285" i="10"/>
  <c r="J285" i="10"/>
  <c r="I285" i="10"/>
  <c r="H285" i="10"/>
  <c r="D285" i="10"/>
  <c r="C285" i="10"/>
  <c r="U284" i="10"/>
  <c r="T284" i="10"/>
  <c r="S284" i="10"/>
  <c r="R284" i="10"/>
  <c r="Q284" i="10"/>
  <c r="P284" i="10"/>
  <c r="O284" i="10"/>
  <c r="N284" i="10"/>
  <c r="M284" i="10"/>
  <c r="L284" i="10"/>
  <c r="K284" i="10"/>
  <c r="J284" i="10"/>
  <c r="I284" i="10"/>
  <c r="H284" i="10"/>
  <c r="D284" i="10"/>
  <c r="C284" i="10"/>
  <c r="U283" i="10"/>
  <c r="T283" i="10"/>
  <c r="S283" i="10"/>
  <c r="R283" i="10"/>
  <c r="Q283" i="10"/>
  <c r="P283" i="10"/>
  <c r="O283" i="10"/>
  <c r="N283" i="10"/>
  <c r="M283" i="10"/>
  <c r="L283" i="10"/>
  <c r="K283" i="10"/>
  <c r="J283" i="10"/>
  <c r="I283" i="10"/>
  <c r="H283" i="10"/>
  <c r="D283" i="10"/>
  <c r="C283" i="10"/>
  <c r="U282" i="10"/>
  <c r="T282" i="10"/>
  <c r="S282" i="10"/>
  <c r="R282" i="10"/>
  <c r="Q282" i="10"/>
  <c r="P282" i="10"/>
  <c r="O282" i="10"/>
  <c r="N282" i="10"/>
  <c r="M282" i="10"/>
  <c r="L282" i="10"/>
  <c r="K282" i="10"/>
  <c r="J282" i="10"/>
  <c r="I282" i="10"/>
  <c r="H282" i="10"/>
  <c r="D282" i="10"/>
  <c r="C282" i="10"/>
  <c r="U281" i="10"/>
  <c r="T281" i="10"/>
  <c r="S281" i="10"/>
  <c r="R281" i="10"/>
  <c r="Q281" i="10"/>
  <c r="P281" i="10"/>
  <c r="O281" i="10"/>
  <c r="N281" i="10"/>
  <c r="M281" i="10"/>
  <c r="L281" i="10"/>
  <c r="K281" i="10"/>
  <c r="J281" i="10"/>
  <c r="I281" i="10"/>
  <c r="H281" i="10"/>
  <c r="D281" i="10"/>
  <c r="C281" i="10"/>
  <c r="U280" i="10"/>
  <c r="T280" i="10"/>
  <c r="S280" i="10"/>
  <c r="R280" i="10"/>
  <c r="Q280" i="10"/>
  <c r="P280" i="10"/>
  <c r="O280" i="10"/>
  <c r="N280" i="10"/>
  <c r="M280" i="10"/>
  <c r="L280" i="10"/>
  <c r="K280" i="10"/>
  <c r="J280" i="10"/>
  <c r="I280" i="10"/>
  <c r="H280" i="10"/>
  <c r="D280" i="10"/>
  <c r="C280" i="10"/>
  <c r="U279" i="10"/>
  <c r="T279" i="10"/>
  <c r="S279" i="10"/>
  <c r="R279" i="10"/>
  <c r="Q279" i="10"/>
  <c r="P279" i="10"/>
  <c r="O279" i="10"/>
  <c r="N279" i="10"/>
  <c r="M279" i="10"/>
  <c r="L279" i="10"/>
  <c r="K279" i="10"/>
  <c r="J279" i="10"/>
  <c r="I279" i="10"/>
  <c r="H279" i="10"/>
  <c r="D279" i="10"/>
  <c r="C279" i="10"/>
  <c r="U278" i="10"/>
  <c r="T278" i="10"/>
  <c r="S278" i="10"/>
  <c r="R278" i="10"/>
  <c r="Q278" i="10"/>
  <c r="P278" i="10"/>
  <c r="O278" i="10"/>
  <c r="N278" i="10"/>
  <c r="M278" i="10"/>
  <c r="L278" i="10"/>
  <c r="K278" i="10"/>
  <c r="J278" i="10"/>
  <c r="I278" i="10"/>
  <c r="H278" i="10"/>
  <c r="D278" i="10"/>
  <c r="C278" i="10"/>
  <c r="U277" i="10"/>
  <c r="T277" i="10"/>
  <c r="S277" i="10"/>
  <c r="R277" i="10"/>
  <c r="Q277" i="10"/>
  <c r="P277" i="10"/>
  <c r="O277" i="10"/>
  <c r="N277" i="10"/>
  <c r="M277" i="10"/>
  <c r="L277" i="10"/>
  <c r="K277" i="10"/>
  <c r="J277" i="10"/>
  <c r="I277" i="10"/>
  <c r="H277" i="10"/>
  <c r="D277" i="10"/>
  <c r="C277" i="10"/>
  <c r="U276" i="10"/>
  <c r="T276" i="10"/>
  <c r="S276" i="10"/>
  <c r="R276" i="10"/>
  <c r="Q276" i="10"/>
  <c r="P276" i="10"/>
  <c r="O276" i="10"/>
  <c r="N276" i="10"/>
  <c r="M276" i="10"/>
  <c r="L276" i="10"/>
  <c r="K276" i="10"/>
  <c r="J276" i="10"/>
  <c r="I276" i="10"/>
  <c r="H276" i="10"/>
  <c r="D276" i="10"/>
  <c r="C276" i="10"/>
  <c r="U275" i="10"/>
  <c r="T275" i="10"/>
  <c r="S275" i="10"/>
  <c r="R275" i="10"/>
  <c r="Q275" i="10"/>
  <c r="P275" i="10"/>
  <c r="O275" i="10"/>
  <c r="N275" i="10"/>
  <c r="M275" i="10"/>
  <c r="L275" i="10"/>
  <c r="K275" i="10"/>
  <c r="J275" i="10"/>
  <c r="I275" i="10"/>
  <c r="H275" i="10"/>
  <c r="D275" i="10"/>
  <c r="C275" i="10"/>
  <c r="U274" i="10"/>
  <c r="T274" i="10"/>
  <c r="S274" i="10"/>
  <c r="R274" i="10"/>
  <c r="Q274" i="10"/>
  <c r="P274" i="10"/>
  <c r="O274" i="10"/>
  <c r="N274" i="10"/>
  <c r="M274" i="10"/>
  <c r="L274" i="10"/>
  <c r="K274" i="10"/>
  <c r="J274" i="10"/>
  <c r="I274" i="10"/>
  <c r="H274" i="10"/>
  <c r="D274" i="10"/>
  <c r="C274" i="10"/>
  <c r="U273" i="10"/>
  <c r="T273" i="10"/>
  <c r="S273" i="10"/>
  <c r="R273" i="10"/>
  <c r="Q273" i="10"/>
  <c r="P273" i="10"/>
  <c r="O273" i="10"/>
  <c r="N273" i="10"/>
  <c r="M273" i="10"/>
  <c r="L273" i="10"/>
  <c r="K273" i="10"/>
  <c r="J273" i="10"/>
  <c r="I273" i="10"/>
  <c r="H273" i="10"/>
  <c r="D273" i="10"/>
  <c r="C273" i="10"/>
  <c r="U272" i="10"/>
  <c r="T272" i="10"/>
  <c r="S272" i="10"/>
  <c r="R272" i="10"/>
  <c r="Q272" i="10"/>
  <c r="P272" i="10"/>
  <c r="O272" i="10"/>
  <c r="N272" i="10"/>
  <c r="M272" i="10"/>
  <c r="L272" i="10"/>
  <c r="K272" i="10"/>
  <c r="J272" i="10"/>
  <c r="I272" i="10"/>
  <c r="H272" i="10"/>
  <c r="D272" i="10"/>
  <c r="C272" i="10"/>
  <c r="U271" i="10"/>
  <c r="T271" i="10"/>
  <c r="S271" i="10"/>
  <c r="R271" i="10"/>
  <c r="Q271" i="10"/>
  <c r="P271" i="10"/>
  <c r="O271" i="10"/>
  <c r="N271" i="10"/>
  <c r="M271" i="10"/>
  <c r="L271" i="10"/>
  <c r="K271" i="10"/>
  <c r="J271" i="10"/>
  <c r="I271" i="10"/>
  <c r="H271" i="10"/>
  <c r="D271" i="10"/>
  <c r="C271" i="10"/>
  <c r="U270" i="10"/>
  <c r="T270" i="10"/>
  <c r="S270" i="10"/>
  <c r="R270" i="10"/>
  <c r="Q270" i="10"/>
  <c r="P270" i="10"/>
  <c r="O270" i="10"/>
  <c r="N270" i="10"/>
  <c r="M270" i="10"/>
  <c r="L270" i="10"/>
  <c r="K270" i="10"/>
  <c r="J270" i="10"/>
  <c r="I270" i="10"/>
  <c r="H270" i="10"/>
  <c r="D270" i="10"/>
  <c r="C270" i="10"/>
  <c r="U269" i="10"/>
  <c r="T269" i="10"/>
  <c r="S269" i="10"/>
  <c r="R269" i="10"/>
  <c r="Q269" i="10"/>
  <c r="P269" i="10"/>
  <c r="O269" i="10"/>
  <c r="N269" i="10"/>
  <c r="M269" i="10"/>
  <c r="L269" i="10"/>
  <c r="K269" i="10"/>
  <c r="J269" i="10"/>
  <c r="I269" i="10"/>
  <c r="H269" i="10"/>
  <c r="D269" i="10"/>
  <c r="C269" i="10"/>
  <c r="U268" i="10"/>
  <c r="T268" i="10"/>
  <c r="S268" i="10"/>
  <c r="R268" i="10"/>
  <c r="Q268" i="10"/>
  <c r="P268" i="10"/>
  <c r="O268" i="10"/>
  <c r="N268" i="10"/>
  <c r="M268" i="10"/>
  <c r="L268" i="10"/>
  <c r="K268" i="10"/>
  <c r="J268" i="10"/>
  <c r="I268" i="10"/>
  <c r="H268" i="10"/>
  <c r="D268" i="10"/>
  <c r="C268" i="10"/>
  <c r="U267" i="10"/>
  <c r="T267" i="10"/>
  <c r="S267" i="10"/>
  <c r="R267" i="10"/>
  <c r="Q267" i="10"/>
  <c r="P267" i="10"/>
  <c r="O267" i="10"/>
  <c r="N267" i="10"/>
  <c r="M267" i="10"/>
  <c r="L267" i="10"/>
  <c r="K267" i="10"/>
  <c r="J267" i="10"/>
  <c r="I267" i="10"/>
  <c r="H267" i="10"/>
  <c r="D267" i="10"/>
  <c r="C267" i="10"/>
  <c r="U266" i="10"/>
  <c r="T266" i="10"/>
  <c r="S266" i="10"/>
  <c r="R266" i="10"/>
  <c r="Q266" i="10"/>
  <c r="P266" i="10"/>
  <c r="O266" i="10"/>
  <c r="N266" i="10"/>
  <c r="M266" i="10"/>
  <c r="L266" i="10"/>
  <c r="K266" i="10"/>
  <c r="J266" i="10"/>
  <c r="I266" i="10"/>
  <c r="H266" i="10"/>
  <c r="D266" i="10"/>
  <c r="C266" i="10"/>
  <c r="U265" i="10"/>
  <c r="T265" i="10"/>
  <c r="S265" i="10"/>
  <c r="R265" i="10"/>
  <c r="Q265" i="10"/>
  <c r="P265" i="10"/>
  <c r="O265" i="10"/>
  <c r="N265" i="10"/>
  <c r="M265" i="10"/>
  <c r="L265" i="10"/>
  <c r="K265" i="10"/>
  <c r="J265" i="10"/>
  <c r="I265" i="10"/>
  <c r="H265" i="10"/>
  <c r="D265" i="10"/>
  <c r="C265" i="10"/>
  <c r="U264" i="10"/>
  <c r="T264" i="10"/>
  <c r="S264" i="10"/>
  <c r="R264" i="10"/>
  <c r="Q264" i="10"/>
  <c r="P264" i="10"/>
  <c r="O264" i="10"/>
  <c r="N264" i="10"/>
  <c r="M264" i="10"/>
  <c r="L264" i="10"/>
  <c r="K264" i="10"/>
  <c r="J264" i="10"/>
  <c r="I264" i="10"/>
  <c r="H264" i="10"/>
  <c r="D264" i="10"/>
  <c r="C264" i="10"/>
  <c r="U263" i="10"/>
  <c r="T263" i="10"/>
  <c r="S263" i="10"/>
  <c r="R263" i="10"/>
  <c r="Q263" i="10"/>
  <c r="P263" i="10"/>
  <c r="O263" i="10"/>
  <c r="N263" i="10"/>
  <c r="M263" i="10"/>
  <c r="L263" i="10"/>
  <c r="K263" i="10"/>
  <c r="J263" i="10"/>
  <c r="I263" i="10"/>
  <c r="H263" i="10"/>
  <c r="D263" i="10"/>
  <c r="C263" i="10"/>
  <c r="U262" i="10"/>
  <c r="T262" i="10"/>
  <c r="S262" i="10"/>
  <c r="R262" i="10"/>
  <c r="Q262" i="10"/>
  <c r="P262" i="10"/>
  <c r="O262" i="10"/>
  <c r="N262" i="10"/>
  <c r="M262" i="10"/>
  <c r="L262" i="10"/>
  <c r="K262" i="10"/>
  <c r="J262" i="10"/>
  <c r="I262" i="10"/>
  <c r="H262" i="10"/>
  <c r="D262" i="10"/>
  <c r="C262" i="10"/>
  <c r="U261" i="10"/>
  <c r="T261" i="10"/>
  <c r="S261" i="10"/>
  <c r="R261" i="10"/>
  <c r="Q261" i="10"/>
  <c r="P261" i="10"/>
  <c r="O261" i="10"/>
  <c r="N261" i="10"/>
  <c r="M261" i="10"/>
  <c r="L261" i="10"/>
  <c r="K261" i="10"/>
  <c r="J261" i="10"/>
  <c r="I261" i="10"/>
  <c r="H261" i="10"/>
  <c r="D261" i="10"/>
  <c r="C261" i="10"/>
  <c r="U260" i="10"/>
  <c r="T260" i="10"/>
  <c r="S260" i="10"/>
  <c r="R260" i="10"/>
  <c r="Q260" i="10"/>
  <c r="P260" i="10"/>
  <c r="O260" i="10"/>
  <c r="N260" i="10"/>
  <c r="M260" i="10"/>
  <c r="L260" i="10"/>
  <c r="K260" i="10"/>
  <c r="J260" i="10"/>
  <c r="I260" i="10"/>
  <c r="H260" i="10"/>
  <c r="D260" i="10"/>
  <c r="C260" i="10"/>
  <c r="U259" i="10"/>
  <c r="T259" i="10"/>
  <c r="S259" i="10"/>
  <c r="R259" i="10"/>
  <c r="Q259" i="10"/>
  <c r="P259" i="10"/>
  <c r="O259" i="10"/>
  <c r="N259" i="10"/>
  <c r="M259" i="10"/>
  <c r="L259" i="10"/>
  <c r="K259" i="10"/>
  <c r="J259" i="10"/>
  <c r="I259" i="10"/>
  <c r="H259" i="10"/>
  <c r="D259" i="10"/>
  <c r="C259" i="10"/>
  <c r="U258" i="10"/>
  <c r="T258" i="10"/>
  <c r="S258" i="10"/>
  <c r="R258" i="10"/>
  <c r="Q258" i="10"/>
  <c r="P258" i="10"/>
  <c r="O258" i="10"/>
  <c r="N258" i="10"/>
  <c r="M258" i="10"/>
  <c r="L258" i="10"/>
  <c r="K258" i="10"/>
  <c r="J258" i="10"/>
  <c r="I258" i="10"/>
  <c r="H258" i="10"/>
  <c r="D258" i="10"/>
  <c r="C258" i="10"/>
  <c r="U257" i="10"/>
  <c r="T257" i="10"/>
  <c r="S257" i="10"/>
  <c r="R257" i="10"/>
  <c r="Q257" i="10"/>
  <c r="P257" i="10"/>
  <c r="O257" i="10"/>
  <c r="N257" i="10"/>
  <c r="M257" i="10"/>
  <c r="L257" i="10"/>
  <c r="K257" i="10"/>
  <c r="J257" i="10"/>
  <c r="I257" i="10"/>
  <c r="H257" i="10"/>
  <c r="D257" i="10"/>
  <c r="C257" i="10"/>
  <c r="U256" i="10"/>
  <c r="T256" i="10"/>
  <c r="S256" i="10"/>
  <c r="R256" i="10"/>
  <c r="Q256" i="10"/>
  <c r="P256" i="10"/>
  <c r="O256" i="10"/>
  <c r="N256" i="10"/>
  <c r="M256" i="10"/>
  <c r="L256" i="10"/>
  <c r="K256" i="10"/>
  <c r="J256" i="10"/>
  <c r="I256" i="10"/>
  <c r="H256" i="10"/>
  <c r="D256" i="10"/>
  <c r="C256" i="10"/>
  <c r="U255" i="10"/>
  <c r="T255" i="10"/>
  <c r="S255" i="10"/>
  <c r="R255" i="10"/>
  <c r="Q255" i="10"/>
  <c r="P255" i="10"/>
  <c r="O255" i="10"/>
  <c r="N255" i="10"/>
  <c r="M255" i="10"/>
  <c r="L255" i="10"/>
  <c r="K255" i="10"/>
  <c r="J255" i="10"/>
  <c r="I255" i="10"/>
  <c r="H255" i="10"/>
  <c r="D255" i="10"/>
  <c r="C255" i="10"/>
  <c r="U254" i="10"/>
  <c r="T254" i="10"/>
  <c r="S254" i="10"/>
  <c r="R254" i="10"/>
  <c r="Q254" i="10"/>
  <c r="P254" i="10"/>
  <c r="O254" i="10"/>
  <c r="N254" i="10"/>
  <c r="M254" i="10"/>
  <c r="L254" i="10"/>
  <c r="K254" i="10"/>
  <c r="J254" i="10"/>
  <c r="I254" i="10"/>
  <c r="H254" i="10"/>
  <c r="D254" i="10"/>
  <c r="C254" i="10"/>
  <c r="U253" i="10"/>
  <c r="T253" i="10"/>
  <c r="S253" i="10"/>
  <c r="R253" i="10"/>
  <c r="Q253" i="10"/>
  <c r="P253" i="10"/>
  <c r="O253" i="10"/>
  <c r="N253" i="10"/>
  <c r="M253" i="10"/>
  <c r="L253" i="10"/>
  <c r="K253" i="10"/>
  <c r="J253" i="10"/>
  <c r="I253" i="10"/>
  <c r="H253" i="10"/>
  <c r="D253" i="10"/>
  <c r="C253" i="10"/>
  <c r="U252" i="10"/>
  <c r="T252" i="10"/>
  <c r="S252" i="10"/>
  <c r="R252" i="10"/>
  <c r="Q252" i="10"/>
  <c r="P252" i="10"/>
  <c r="O252" i="10"/>
  <c r="N252" i="10"/>
  <c r="M252" i="10"/>
  <c r="L252" i="10"/>
  <c r="K252" i="10"/>
  <c r="J252" i="10"/>
  <c r="I252" i="10"/>
  <c r="H252" i="10"/>
  <c r="D252" i="10"/>
  <c r="C252" i="10"/>
  <c r="U251" i="10"/>
  <c r="T251" i="10"/>
  <c r="S251" i="10"/>
  <c r="R251" i="10"/>
  <c r="Q251" i="10"/>
  <c r="P251" i="10"/>
  <c r="O251" i="10"/>
  <c r="N251" i="10"/>
  <c r="M251" i="10"/>
  <c r="L251" i="10"/>
  <c r="K251" i="10"/>
  <c r="J251" i="10"/>
  <c r="I251" i="10"/>
  <c r="H251" i="10"/>
  <c r="D251" i="10"/>
  <c r="C251" i="10"/>
  <c r="U250" i="10"/>
  <c r="T250" i="10"/>
  <c r="S250" i="10"/>
  <c r="R250" i="10"/>
  <c r="Q250" i="10"/>
  <c r="P250" i="10"/>
  <c r="O250" i="10"/>
  <c r="N250" i="10"/>
  <c r="M250" i="10"/>
  <c r="L250" i="10"/>
  <c r="K250" i="10"/>
  <c r="J250" i="10"/>
  <c r="I250" i="10"/>
  <c r="H250" i="10"/>
  <c r="D250" i="10"/>
  <c r="C250" i="10"/>
  <c r="U249" i="10"/>
  <c r="T249" i="10"/>
  <c r="S249" i="10"/>
  <c r="R249" i="10"/>
  <c r="Q249" i="10"/>
  <c r="P249" i="10"/>
  <c r="O249" i="10"/>
  <c r="N249" i="10"/>
  <c r="M249" i="10"/>
  <c r="L249" i="10"/>
  <c r="K249" i="10"/>
  <c r="J249" i="10"/>
  <c r="I249" i="10"/>
  <c r="H249" i="10"/>
  <c r="D249" i="10"/>
  <c r="C249" i="10"/>
  <c r="U248" i="10"/>
  <c r="T248" i="10"/>
  <c r="S248" i="10"/>
  <c r="R248" i="10"/>
  <c r="Q248" i="10"/>
  <c r="P248" i="10"/>
  <c r="O248" i="10"/>
  <c r="N248" i="10"/>
  <c r="M248" i="10"/>
  <c r="L248" i="10"/>
  <c r="K248" i="10"/>
  <c r="J248" i="10"/>
  <c r="I248" i="10"/>
  <c r="H248" i="10"/>
  <c r="D248" i="10"/>
  <c r="C248" i="10"/>
  <c r="U247" i="10"/>
  <c r="T247" i="10"/>
  <c r="S247" i="10"/>
  <c r="R247" i="10"/>
  <c r="Q247" i="10"/>
  <c r="P247" i="10"/>
  <c r="O247" i="10"/>
  <c r="N247" i="10"/>
  <c r="M247" i="10"/>
  <c r="L247" i="10"/>
  <c r="K247" i="10"/>
  <c r="J247" i="10"/>
  <c r="I247" i="10"/>
  <c r="H247" i="10"/>
  <c r="D247" i="10"/>
  <c r="C247" i="10"/>
  <c r="U246" i="10"/>
  <c r="T246" i="10"/>
  <c r="S246" i="10"/>
  <c r="R246" i="10"/>
  <c r="Q246" i="10"/>
  <c r="P246" i="10"/>
  <c r="O246" i="10"/>
  <c r="N246" i="10"/>
  <c r="M246" i="10"/>
  <c r="L246" i="10"/>
  <c r="K246" i="10"/>
  <c r="J246" i="10"/>
  <c r="I246" i="10"/>
  <c r="H246" i="10"/>
  <c r="D246" i="10"/>
  <c r="C246" i="10"/>
  <c r="U245" i="10"/>
  <c r="T245" i="10"/>
  <c r="S245" i="10"/>
  <c r="R245" i="10"/>
  <c r="Q245" i="10"/>
  <c r="P245" i="10"/>
  <c r="O245" i="10"/>
  <c r="N245" i="10"/>
  <c r="M245" i="10"/>
  <c r="L245" i="10"/>
  <c r="K245" i="10"/>
  <c r="J245" i="10"/>
  <c r="I245" i="10"/>
  <c r="H245" i="10"/>
  <c r="D245" i="10"/>
  <c r="C245" i="10"/>
  <c r="U244" i="10"/>
  <c r="T244" i="10"/>
  <c r="S244" i="10"/>
  <c r="R244" i="10"/>
  <c r="Q244" i="10"/>
  <c r="P244" i="10"/>
  <c r="O244" i="10"/>
  <c r="N244" i="10"/>
  <c r="M244" i="10"/>
  <c r="L244" i="10"/>
  <c r="K244" i="10"/>
  <c r="J244" i="10"/>
  <c r="I244" i="10"/>
  <c r="H244" i="10"/>
  <c r="D244" i="10"/>
  <c r="C244" i="10"/>
  <c r="U243" i="10"/>
  <c r="T243" i="10"/>
  <c r="S243" i="10"/>
  <c r="R243" i="10"/>
  <c r="Q243" i="10"/>
  <c r="P243" i="10"/>
  <c r="O243" i="10"/>
  <c r="N243" i="10"/>
  <c r="M243" i="10"/>
  <c r="L243" i="10"/>
  <c r="K243" i="10"/>
  <c r="J243" i="10"/>
  <c r="I243" i="10"/>
  <c r="H243" i="10"/>
  <c r="D243" i="10"/>
  <c r="C243" i="10"/>
  <c r="U242" i="10"/>
  <c r="T242" i="10"/>
  <c r="S242" i="10"/>
  <c r="R242" i="10"/>
  <c r="Q242" i="10"/>
  <c r="P242" i="10"/>
  <c r="O242" i="10"/>
  <c r="N242" i="10"/>
  <c r="M242" i="10"/>
  <c r="L242" i="10"/>
  <c r="K242" i="10"/>
  <c r="J242" i="10"/>
  <c r="I242" i="10"/>
  <c r="H242" i="10"/>
  <c r="D242" i="10"/>
  <c r="C242" i="10"/>
  <c r="U241" i="10"/>
  <c r="T241" i="10"/>
  <c r="S241" i="10"/>
  <c r="R241" i="10"/>
  <c r="Q241" i="10"/>
  <c r="P241" i="10"/>
  <c r="O241" i="10"/>
  <c r="N241" i="10"/>
  <c r="M241" i="10"/>
  <c r="L241" i="10"/>
  <c r="K241" i="10"/>
  <c r="J241" i="10"/>
  <c r="I241" i="10"/>
  <c r="H241" i="10"/>
  <c r="D241" i="10"/>
  <c r="C241" i="10"/>
  <c r="U240" i="10"/>
  <c r="T240" i="10"/>
  <c r="S240" i="10"/>
  <c r="R240" i="10"/>
  <c r="Q240" i="10"/>
  <c r="P240" i="10"/>
  <c r="O240" i="10"/>
  <c r="N240" i="10"/>
  <c r="M240" i="10"/>
  <c r="L240" i="10"/>
  <c r="K240" i="10"/>
  <c r="J240" i="10"/>
  <c r="I240" i="10"/>
  <c r="H240" i="10"/>
  <c r="D240" i="10"/>
  <c r="C240" i="10"/>
  <c r="U239" i="10"/>
  <c r="T239" i="10"/>
  <c r="S239" i="10"/>
  <c r="R239" i="10"/>
  <c r="Q239" i="10"/>
  <c r="P239" i="10"/>
  <c r="O239" i="10"/>
  <c r="N239" i="10"/>
  <c r="M239" i="10"/>
  <c r="L239" i="10"/>
  <c r="K239" i="10"/>
  <c r="J239" i="10"/>
  <c r="I239" i="10"/>
  <c r="H239" i="10"/>
  <c r="D239" i="10"/>
  <c r="C239" i="10"/>
  <c r="U238" i="10"/>
  <c r="T238" i="10"/>
  <c r="S238" i="10"/>
  <c r="R238" i="10"/>
  <c r="Q238" i="10"/>
  <c r="P238" i="10"/>
  <c r="O238" i="10"/>
  <c r="N238" i="10"/>
  <c r="M238" i="10"/>
  <c r="L238" i="10"/>
  <c r="K238" i="10"/>
  <c r="J238" i="10"/>
  <c r="I238" i="10"/>
  <c r="H238" i="10"/>
  <c r="D238" i="10"/>
  <c r="C238" i="10"/>
  <c r="U237" i="10"/>
  <c r="T237" i="10"/>
  <c r="S237" i="10"/>
  <c r="R237" i="10"/>
  <c r="Q237" i="10"/>
  <c r="P237" i="10"/>
  <c r="O237" i="10"/>
  <c r="N237" i="10"/>
  <c r="M237" i="10"/>
  <c r="L237" i="10"/>
  <c r="K237" i="10"/>
  <c r="J237" i="10"/>
  <c r="I237" i="10"/>
  <c r="H237" i="10"/>
  <c r="D237" i="10"/>
  <c r="C237" i="10"/>
  <c r="U236" i="10"/>
  <c r="T236" i="10"/>
  <c r="S236" i="10"/>
  <c r="R236" i="10"/>
  <c r="Q236" i="10"/>
  <c r="P236" i="10"/>
  <c r="O236" i="10"/>
  <c r="N236" i="10"/>
  <c r="M236" i="10"/>
  <c r="L236" i="10"/>
  <c r="K236" i="10"/>
  <c r="J236" i="10"/>
  <c r="I236" i="10"/>
  <c r="H236" i="10"/>
  <c r="D236" i="10"/>
  <c r="C236" i="10"/>
  <c r="U235" i="10"/>
  <c r="T235" i="10"/>
  <c r="S235" i="10"/>
  <c r="R235" i="10"/>
  <c r="Q235" i="10"/>
  <c r="P235" i="10"/>
  <c r="O235" i="10"/>
  <c r="N235" i="10"/>
  <c r="M235" i="10"/>
  <c r="L235" i="10"/>
  <c r="K235" i="10"/>
  <c r="J235" i="10"/>
  <c r="I235" i="10"/>
  <c r="H235" i="10"/>
  <c r="D235" i="10"/>
  <c r="C235" i="10"/>
  <c r="U234" i="10"/>
  <c r="T234" i="10"/>
  <c r="S234" i="10"/>
  <c r="R234" i="10"/>
  <c r="Q234" i="10"/>
  <c r="P234" i="10"/>
  <c r="O234" i="10"/>
  <c r="N234" i="10"/>
  <c r="M234" i="10"/>
  <c r="L234" i="10"/>
  <c r="K234" i="10"/>
  <c r="J234" i="10"/>
  <c r="I234" i="10"/>
  <c r="H234" i="10"/>
  <c r="D234" i="10"/>
  <c r="C234" i="10"/>
  <c r="U233" i="10"/>
  <c r="T233" i="10"/>
  <c r="S233" i="10"/>
  <c r="R233" i="10"/>
  <c r="Q233" i="10"/>
  <c r="P233" i="10"/>
  <c r="O233" i="10"/>
  <c r="N233" i="10"/>
  <c r="M233" i="10"/>
  <c r="L233" i="10"/>
  <c r="K233" i="10"/>
  <c r="J233" i="10"/>
  <c r="I233" i="10"/>
  <c r="H233" i="10"/>
  <c r="D233" i="10"/>
  <c r="C233" i="10"/>
  <c r="U232" i="10"/>
  <c r="T232" i="10"/>
  <c r="S232" i="10"/>
  <c r="R232" i="10"/>
  <c r="Q232" i="10"/>
  <c r="P232" i="10"/>
  <c r="O232" i="10"/>
  <c r="N232" i="10"/>
  <c r="M232" i="10"/>
  <c r="L232" i="10"/>
  <c r="K232" i="10"/>
  <c r="J232" i="10"/>
  <c r="I232" i="10"/>
  <c r="H232" i="10"/>
  <c r="D232" i="10"/>
  <c r="C232" i="10"/>
  <c r="U231" i="10"/>
  <c r="T231" i="10"/>
  <c r="S231" i="10"/>
  <c r="R231" i="10"/>
  <c r="Q231" i="10"/>
  <c r="P231" i="10"/>
  <c r="O231" i="10"/>
  <c r="N231" i="10"/>
  <c r="M231" i="10"/>
  <c r="L231" i="10"/>
  <c r="K231" i="10"/>
  <c r="J231" i="10"/>
  <c r="I231" i="10"/>
  <c r="H231" i="10"/>
  <c r="D231" i="10"/>
  <c r="C231" i="10"/>
  <c r="U230" i="10"/>
  <c r="T230" i="10"/>
  <c r="S230" i="10"/>
  <c r="R230" i="10"/>
  <c r="Q230" i="10"/>
  <c r="P230" i="10"/>
  <c r="O230" i="10"/>
  <c r="N230" i="10"/>
  <c r="M230" i="10"/>
  <c r="L230" i="10"/>
  <c r="K230" i="10"/>
  <c r="J230" i="10"/>
  <c r="I230" i="10"/>
  <c r="H230" i="10"/>
  <c r="D230" i="10"/>
  <c r="C230" i="10"/>
  <c r="U229" i="10"/>
  <c r="T229" i="10"/>
  <c r="S229" i="10"/>
  <c r="R229" i="10"/>
  <c r="Q229" i="10"/>
  <c r="P229" i="10"/>
  <c r="O229" i="10"/>
  <c r="N229" i="10"/>
  <c r="M229" i="10"/>
  <c r="L229" i="10"/>
  <c r="K229" i="10"/>
  <c r="J229" i="10"/>
  <c r="I229" i="10"/>
  <c r="H229" i="10"/>
  <c r="D229" i="10"/>
  <c r="C229" i="10"/>
  <c r="U228" i="10"/>
  <c r="T228" i="10"/>
  <c r="S228" i="10"/>
  <c r="R228" i="10"/>
  <c r="Q228" i="10"/>
  <c r="P228" i="10"/>
  <c r="O228" i="10"/>
  <c r="N228" i="10"/>
  <c r="M228" i="10"/>
  <c r="L228" i="10"/>
  <c r="K228" i="10"/>
  <c r="J228" i="10"/>
  <c r="I228" i="10"/>
  <c r="H228" i="10"/>
  <c r="D228" i="10"/>
  <c r="C228" i="10"/>
  <c r="U227" i="10"/>
  <c r="T227" i="10"/>
  <c r="S227" i="10"/>
  <c r="R227" i="10"/>
  <c r="Q227" i="10"/>
  <c r="P227" i="10"/>
  <c r="O227" i="10"/>
  <c r="N227" i="10"/>
  <c r="M227" i="10"/>
  <c r="L227" i="10"/>
  <c r="K227" i="10"/>
  <c r="J227" i="10"/>
  <c r="I227" i="10"/>
  <c r="H227" i="10"/>
  <c r="D227" i="10"/>
  <c r="C227" i="10"/>
  <c r="U226" i="10"/>
  <c r="T226" i="10"/>
  <c r="S226" i="10"/>
  <c r="R226" i="10"/>
  <c r="Q226" i="10"/>
  <c r="P226" i="10"/>
  <c r="O226" i="10"/>
  <c r="N226" i="10"/>
  <c r="M226" i="10"/>
  <c r="L226" i="10"/>
  <c r="K226" i="10"/>
  <c r="J226" i="10"/>
  <c r="I226" i="10"/>
  <c r="H226" i="10"/>
  <c r="D226" i="10"/>
  <c r="C226" i="10"/>
  <c r="U225" i="10"/>
  <c r="T225" i="10"/>
  <c r="S225" i="10"/>
  <c r="R225" i="10"/>
  <c r="Q225" i="10"/>
  <c r="P225" i="10"/>
  <c r="O225" i="10"/>
  <c r="N225" i="10"/>
  <c r="M225" i="10"/>
  <c r="L225" i="10"/>
  <c r="K225" i="10"/>
  <c r="J225" i="10"/>
  <c r="I225" i="10"/>
  <c r="H225" i="10"/>
  <c r="D225" i="10"/>
  <c r="C225" i="10"/>
  <c r="U224" i="10"/>
  <c r="T224" i="10"/>
  <c r="S224" i="10"/>
  <c r="R224" i="10"/>
  <c r="Q224" i="10"/>
  <c r="P224" i="10"/>
  <c r="O224" i="10"/>
  <c r="N224" i="10"/>
  <c r="M224" i="10"/>
  <c r="L224" i="10"/>
  <c r="K224" i="10"/>
  <c r="J224" i="10"/>
  <c r="I224" i="10"/>
  <c r="H224" i="10"/>
  <c r="D224" i="10"/>
  <c r="C224" i="10"/>
  <c r="U223" i="10"/>
  <c r="T223" i="10"/>
  <c r="S223" i="10"/>
  <c r="R223" i="10"/>
  <c r="Q223" i="10"/>
  <c r="P223" i="10"/>
  <c r="O223" i="10"/>
  <c r="N223" i="10"/>
  <c r="M223" i="10"/>
  <c r="L223" i="10"/>
  <c r="K223" i="10"/>
  <c r="J223" i="10"/>
  <c r="I223" i="10"/>
  <c r="H223" i="10"/>
  <c r="D223" i="10"/>
  <c r="C223" i="10"/>
  <c r="U222" i="10"/>
  <c r="T222" i="10"/>
  <c r="S222" i="10"/>
  <c r="R222" i="10"/>
  <c r="Q222" i="10"/>
  <c r="P222" i="10"/>
  <c r="O222" i="10"/>
  <c r="N222" i="10"/>
  <c r="M222" i="10"/>
  <c r="L222" i="10"/>
  <c r="K222" i="10"/>
  <c r="J222" i="10"/>
  <c r="I222" i="10"/>
  <c r="H222" i="10"/>
  <c r="D222" i="10"/>
  <c r="C222" i="10"/>
  <c r="U221" i="10"/>
  <c r="T221" i="10"/>
  <c r="S221" i="10"/>
  <c r="R221" i="10"/>
  <c r="Q221" i="10"/>
  <c r="P221" i="10"/>
  <c r="O221" i="10"/>
  <c r="N221" i="10"/>
  <c r="M221" i="10"/>
  <c r="L221" i="10"/>
  <c r="K221" i="10"/>
  <c r="J221" i="10"/>
  <c r="I221" i="10"/>
  <c r="H221" i="10"/>
  <c r="D221" i="10"/>
  <c r="C221" i="10"/>
  <c r="U220" i="10"/>
  <c r="T220" i="10"/>
  <c r="S220" i="10"/>
  <c r="R220" i="10"/>
  <c r="Q220" i="10"/>
  <c r="P220" i="10"/>
  <c r="O220" i="10"/>
  <c r="N220" i="10"/>
  <c r="M220" i="10"/>
  <c r="L220" i="10"/>
  <c r="K220" i="10"/>
  <c r="J220" i="10"/>
  <c r="I220" i="10"/>
  <c r="H220" i="10"/>
  <c r="D220" i="10"/>
  <c r="C220" i="10"/>
  <c r="U219" i="10"/>
  <c r="T219" i="10"/>
  <c r="S219" i="10"/>
  <c r="R219" i="10"/>
  <c r="Q219" i="10"/>
  <c r="P219" i="10"/>
  <c r="O219" i="10"/>
  <c r="N219" i="10"/>
  <c r="M219" i="10"/>
  <c r="L219" i="10"/>
  <c r="K219" i="10"/>
  <c r="J219" i="10"/>
  <c r="I219" i="10"/>
  <c r="H219" i="10"/>
  <c r="D219" i="10"/>
  <c r="C219" i="10"/>
  <c r="U218" i="10"/>
  <c r="T218" i="10"/>
  <c r="S218" i="10"/>
  <c r="R218" i="10"/>
  <c r="Q218" i="10"/>
  <c r="P218" i="10"/>
  <c r="O218" i="10"/>
  <c r="N218" i="10"/>
  <c r="M218" i="10"/>
  <c r="L218" i="10"/>
  <c r="K218" i="10"/>
  <c r="J218" i="10"/>
  <c r="I218" i="10"/>
  <c r="H218" i="10"/>
  <c r="D218" i="10"/>
  <c r="C218" i="10"/>
  <c r="U217" i="10"/>
  <c r="T217" i="10"/>
  <c r="S217" i="10"/>
  <c r="R217" i="10"/>
  <c r="Q217" i="10"/>
  <c r="P217" i="10"/>
  <c r="O217" i="10"/>
  <c r="N217" i="10"/>
  <c r="M217" i="10"/>
  <c r="L217" i="10"/>
  <c r="K217" i="10"/>
  <c r="J217" i="10"/>
  <c r="I217" i="10"/>
  <c r="H217" i="10"/>
  <c r="D217" i="10"/>
  <c r="C217" i="10"/>
  <c r="U216" i="10"/>
  <c r="T216" i="10"/>
  <c r="S216" i="10"/>
  <c r="R216" i="10"/>
  <c r="Q216" i="10"/>
  <c r="P216" i="10"/>
  <c r="O216" i="10"/>
  <c r="N216" i="10"/>
  <c r="M216" i="10"/>
  <c r="L216" i="10"/>
  <c r="K216" i="10"/>
  <c r="J216" i="10"/>
  <c r="I216" i="10"/>
  <c r="H216" i="10"/>
  <c r="D216" i="10"/>
  <c r="C216" i="10"/>
  <c r="U215" i="10"/>
  <c r="T215" i="10"/>
  <c r="S215" i="10"/>
  <c r="R215" i="10"/>
  <c r="Q215" i="10"/>
  <c r="P215" i="10"/>
  <c r="O215" i="10"/>
  <c r="N215" i="10"/>
  <c r="M215" i="10"/>
  <c r="L215" i="10"/>
  <c r="K215" i="10"/>
  <c r="J215" i="10"/>
  <c r="I215" i="10"/>
  <c r="H215" i="10"/>
  <c r="D215" i="10"/>
  <c r="C215" i="10"/>
  <c r="U214" i="10"/>
  <c r="T214" i="10"/>
  <c r="S214" i="10"/>
  <c r="R214" i="10"/>
  <c r="Q214" i="10"/>
  <c r="P214" i="10"/>
  <c r="O214" i="10"/>
  <c r="N214" i="10"/>
  <c r="M214" i="10"/>
  <c r="L214" i="10"/>
  <c r="K214" i="10"/>
  <c r="J214" i="10"/>
  <c r="I214" i="10"/>
  <c r="H214" i="10"/>
  <c r="D214" i="10"/>
  <c r="C214" i="10"/>
  <c r="U213" i="10"/>
  <c r="T213" i="10"/>
  <c r="S213" i="10"/>
  <c r="R213" i="10"/>
  <c r="Q213" i="10"/>
  <c r="P213" i="10"/>
  <c r="O213" i="10"/>
  <c r="N213" i="10"/>
  <c r="M213" i="10"/>
  <c r="L213" i="10"/>
  <c r="K213" i="10"/>
  <c r="J213" i="10"/>
  <c r="I213" i="10"/>
  <c r="H213" i="10"/>
  <c r="D213" i="10"/>
  <c r="C213" i="10"/>
  <c r="U212" i="10"/>
  <c r="T212" i="10"/>
  <c r="S212" i="10"/>
  <c r="R212" i="10"/>
  <c r="Q212" i="10"/>
  <c r="P212" i="10"/>
  <c r="O212" i="10"/>
  <c r="N212" i="10"/>
  <c r="M212" i="10"/>
  <c r="L212" i="10"/>
  <c r="K212" i="10"/>
  <c r="J212" i="10"/>
  <c r="I212" i="10"/>
  <c r="H212" i="10"/>
  <c r="D212" i="10"/>
  <c r="C212" i="10"/>
  <c r="U211" i="10"/>
  <c r="T211" i="10"/>
  <c r="S211" i="10"/>
  <c r="R211" i="10"/>
  <c r="Q211" i="10"/>
  <c r="P211" i="10"/>
  <c r="O211" i="10"/>
  <c r="N211" i="10"/>
  <c r="M211" i="10"/>
  <c r="L211" i="10"/>
  <c r="K211" i="10"/>
  <c r="J211" i="10"/>
  <c r="I211" i="10"/>
  <c r="H211" i="10"/>
  <c r="D211" i="10"/>
  <c r="C211" i="10"/>
  <c r="U210" i="10"/>
  <c r="T210" i="10"/>
  <c r="S210" i="10"/>
  <c r="R210" i="10"/>
  <c r="Q210" i="10"/>
  <c r="P210" i="10"/>
  <c r="O210" i="10"/>
  <c r="N210" i="10"/>
  <c r="M210" i="10"/>
  <c r="L210" i="10"/>
  <c r="K210" i="10"/>
  <c r="J210" i="10"/>
  <c r="I210" i="10"/>
  <c r="H210" i="10"/>
  <c r="D210" i="10"/>
  <c r="C210" i="10"/>
  <c r="U209" i="10"/>
  <c r="T209" i="10"/>
  <c r="S209" i="10"/>
  <c r="R209" i="10"/>
  <c r="Q209" i="10"/>
  <c r="P209" i="10"/>
  <c r="O209" i="10"/>
  <c r="N209" i="10"/>
  <c r="M209" i="10"/>
  <c r="L209" i="10"/>
  <c r="K209" i="10"/>
  <c r="J209" i="10"/>
  <c r="I209" i="10"/>
  <c r="H209" i="10"/>
  <c r="D209" i="10"/>
  <c r="C209" i="10"/>
  <c r="U208" i="10"/>
  <c r="T208" i="10"/>
  <c r="S208" i="10"/>
  <c r="R208" i="10"/>
  <c r="Q208" i="10"/>
  <c r="P208" i="10"/>
  <c r="O208" i="10"/>
  <c r="N208" i="10"/>
  <c r="M208" i="10"/>
  <c r="L208" i="10"/>
  <c r="K208" i="10"/>
  <c r="J208" i="10"/>
  <c r="I208" i="10"/>
  <c r="H208" i="10"/>
  <c r="D208" i="10"/>
  <c r="C208" i="10"/>
  <c r="U207" i="10"/>
  <c r="T207" i="10"/>
  <c r="S207" i="10"/>
  <c r="R207" i="10"/>
  <c r="Q207" i="10"/>
  <c r="P207" i="10"/>
  <c r="O207" i="10"/>
  <c r="N207" i="10"/>
  <c r="M207" i="10"/>
  <c r="L207" i="10"/>
  <c r="K207" i="10"/>
  <c r="J207" i="10"/>
  <c r="I207" i="10"/>
  <c r="H207" i="10"/>
  <c r="D207" i="10"/>
  <c r="C207" i="10"/>
  <c r="U206" i="10"/>
  <c r="T206" i="10"/>
  <c r="S206" i="10"/>
  <c r="R206" i="10"/>
  <c r="Q206" i="10"/>
  <c r="P206" i="10"/>
  <c r="O206" i="10"/>
  <c r="N206" i="10"/>
  <c r="M206" i="10"/>
  <c r="L206" i="10"/>
  <c r="K206" i="10"/>
  <c r="J206" i="10"/>
  <c r="I206" i="10"/>
  <c r="H206" i="10"/>
  <c r="D206" i="10"/>
  <c r="C206" i="10"/>
  <c r="U205" i="10"/>
  <c r="T205" i="10"/>
  <c r="S205" i="10"/>
  <c r="R205" i="10"/>
  <c r="Q205" i="10"/>
  <c r="P205" i="10"/>
  <c r="O205" i="10"/>
  <c r="N205" i="10"/>
  <c r="M205" i="10"/>
  <c r="L205" i="10"/>
  <c r="K205" i="10"/>
  <c r="J205" i="10"/>
  <c r="I205" i="10"/>
  <c r="H205" i="10"/>
  <c r="D205" i="10"/>
  <c r="C205" i="10"/>
  <c r="U204" i="10"/>
  <c r="T204" i="10"/>
  <c r="S204" i="10"/>
  <c r="R204" i="10"/>
  <c r="Q204" i="10"/>
  <c r="P204" i="10"/>
  <c r="O204" i="10"/>
  <c r="N204" i="10"/>
  <c r="M204" i="10"/>
  <c r="L204" i="10"/>
  <c r="K204" i="10"/>
  <c r="J204" i="10"/>
  <c r="I204" i="10"/>
  <c r="H204" i="10"/>
  <c r="D204" i="10"/>
  <c r="C204" i="10"/>
  <c r="U203" i="10"/>
  <c r="T203" i="10"/>
  <c r="S203" i="10"/>
  <c r="R203" i="10"/>
  <c r="Q203" i="10"/>
  <c r="P203" i="10"/>
  <c r="O203" i="10"/>
  <c r="N203" i="10"/>
  <c r="M203" i="10"/>
  <c r="L203" i="10"/>
  <c r="K203" i="10"/>
  <c r="J203" i="10"/>
  <c r="I203" i="10"/>
  <c r="H203" i="10"/>
  <c r="D203" i="10"/>
  <c r="C203" i="10"/>
  <c r="U202" i="10"/>
  <c r="T202" i="10"/>
  <c r="S202" i="10"/>
  <c r="R202" i="10"/>
  <c r="Q202" i="10"/>
  <c r="P202" i="10"/>
  <c r="O202" i="10"/>
  <c r="N202" i="10"/>
  <c r="M202" i="10"/>
  <c r="L202" i="10"/>
  <c r="K202" i="10"/>
  <c r="J202" i="10"/>
  <c r="I202" i="10"/>
  <c r="H202" i="10"/>
  <c r="D202" i="10"/>
  <c r="C202" i="10"/>
  <c r="U201" i="10"/>
  <c r="T201" i="10"/>
  <c r="S201" i="10"/>
  <c r="R201" i="10"/>
  <c r="Q201" i="10"/>
  <c r="P201" i="10"/>
  <c r="O201" i="10"/>
  <c r="N201" i="10"/>
  <c r="M201" i="10"/>
  <c r="L201" i="10"/>
  <c r="K201" i="10"/>
  <c r="J201" i="10"/>
  <c r="I201" i="10"/>
  <c r="H201" i="10"/>
  <c r="D201" i="10"/>
  <c r="C201" i="10"/>
  <c r="U200" i="10"/>
  <c r="T200" i="10"/>
  <c r="S200" i="10"/>
  <c r="R200" i="10"/>
  <c r="Q200" i="10"/>
  <c r="P200" i="10"/>
  <c r="O200" i="10"/>
  <c r="N200" i="10"/>
  <c r="M200" i="10"/>
  <c r="L200" i="10"/>
  <c r="K200" i="10"/>
  <c r="J200" i="10"/>
  <c r="I200" i="10"/>
  <c r="H200" i="10"/>
  <c r="D200" i="10"/>
  <c r="C200" i="10"/>
  <c r="U199" i="10"/>
  <c r="T199" i="10"/>
  <c r="S199" i="10"/>
  <c r="R199" i="10"/>
  <c r="Q199" i="10"/>
  <c r="P199" i="10"/>
  <c r="O199" i="10"/>
  <c r="N199" i="10"/>
  <c r="M199" i="10"/>
  <c r="L199" i="10"/>
  <c r="K199" i="10"/>
  <c r="J199" i="10"/>
  <c r="I199" i="10"/>
  <c r="H199" i="10"/>
  <c r="D199" i="10"/>
  <c r="C199" i="10"/>
  <c r="U198" i="10"/>
  <c r="T198" i="10"/>
  <c r="S198" i="10"/>
  <c r="R198" i="10"/>
  <c r="Q198" i="10"/>
  <c r="P198" i="10"/>
  <c r="O198" i="10"/>
  <c r="N198" i="10"/>
  <c r="M198" i="10"/>
  <c r="L198" i="10"/>
  <c r="K198" i="10"/>
  <c r="J198" i="10"/>
  <c r="I198" i="10"/>
  <c r="H198" i="10"/>
  <c r="D198" i="10"/>
  <c r="C198" i="10"/>
  <c r="U197" i="10"/>
  <c r="T197" i="10"/>
  <c r="S197" i="10"/>
  <c r="R197" i="10"/>
  <c r="Q197" i="10"/>
  <c r="P197" i="10"/>
  <c r="O197" i="10"/>
  <c r="N197" i="10"/>
  <c r="M197" i="10"/>
  <c r="L197" i="10"/>
  <c r="K197" i="10"/>
  <c r="J197" i="10"/>
  <c r="I197" i="10"/>
  <c r="H197" i="10"/>
  <c r="D197" i="10"/>
  <c r="C197" i="10"/>
  <c r="U196" i="10"/>
  <c r="T196" i="10"/>
  <c r="S196" i="10"/>
  <c r="R196" i="10"/>
  <c r="Q196" i="10"/>
  <c r="P196" i="10"/>
  <c r="O196" i="10"/>
  <c r="N196" i="10"/>
  <c r="M196" i="10"/>
  <c r="L196" i="10"/>
  <c r="K196" i="10"/>
  <c r="J196" i="10"/>
  <c r="I196" i="10"/>
  <c r="H196" i="10"/>
  <c r="D196" i="10"/>
  <c r="C196" i="10"/>
  <c r="U195" i="10"/>
  <c r="T195" i="10"/>
  <c r="S195" i="10"/>
  <c r="R195" i="10"/>
  <c r="Q195" i="10"/>
  <c r="P195" i="10"/>
  <c r="O195" i="10"/>
  <c r="N195" i="10"/>
  <c r="M195" i="10"/>
  <c r="L195" i="10"/>
  <c r="K195" i="10"/>
  <c r="J195" i="10"/>
  <c r="I195" i="10"/>
  <c r="H195" i="10"/>
  <c r="D195" i="10"/>
  <c r="C195" i="10"/>
  <c r="U194" i="10"/>
  <c r="T194" i="10"/>
  <c r="S194" i="10"/>
  <c r="R194" i="10"/>
  <c r="Q194" i="10"/>
  <c r="P194" i="10"/>
  <c r="O194" i="10"/>
  <c r="N194" i="10"/>
  <c r="M194" i="10"/>
  <c r="L194" i="10"/>
  <c r="K194" i="10"/>
  <c r="J194" i="10"/>
  <c r="I194" i="10"/>
  <c r="H194" i="10"/>
  <c r="D194" i="10"/>
  <c r="C194" i="10"/>
  <c r="U193" i="10"/>
  <c r="T193" i="10"/>
  <c r="S193" i="10"/>
  <c r="R193" i="10"/>
  <c r="Q193" i="10"/>
  <c r="P193" i="10"/>
  <c r="O193" i="10"/>
  <c r="N193" i="10"/>
  <c r="M193" i="10"/>
  <c r="L193" i="10"/>
  <c r="K193" i="10"/>
  <c r="J193" i="10"/>
  <c r="I193" i="10"/>
  <c r="H193" i="10"/>
  <c r="D193" i="10"/>
  <c r="C193" i="10"/>
  <c r="U192" i="10"/>
  <c r="T192" i="10"/>
  <c r="S192" i="10"/>
  <c r="R192" i="10"/>
  <c r="Q192" i="10"/>
  <c r="P192" i="10"/>
  <c r="O192" i="10"/>
  <c r="N192" i="10"/>
  <c r="M192" i="10"/>
  <c r="L192" i="10"/>
  <c r="K192" i="10"/>
  <c r="J192" i="10"/>
  <c r="I192" i="10"/>
  <c r="H192" i="10"/>
  <c r="D192" i="10"/>
  <c r="C192" i="10"/>
  <c r="U191" i="10"/>
  <c r="T191" i="10"/>
  <c r="S191" i="10"/>
  <c r="R191" i="10"/>
  <c r="Q191" i="10"/>
  <c r="P191" i="10"/>
  <c r="O191" i="10"/>
  <c r="N191" i="10"/>
  <c r="M191" i="10"/>
  <c r="L191" i="10"/>
  <c r="K191" i="10"/>
  <c r="J191" i="10"/>
  <c r="I191" i="10"/>
  <c r="H191" i="10"/>
  <c r="D191" i="10"/>
  <c r="C191" i="10"/>
  <c r="U190" i="10"/>
  <c r="T190" i="10"/>
  <c r="S190" i="10"/>
  <c r="R190" i="10"/>
  <c r="Q190" i="10"/>
  <c r="P190" i="10"/>
  <c r="O190" i="10"/>
  <c r="N190" i="10"/>
  <c r="M190" i="10"/>
  <c r="L190" i="10"/>
  <c r="K190" i="10"/>
  <c r="J190" i="10"/>
  <c r="I190" i="10"/>
  <c r="H190" i="10"/>
  <c r="D190" i="10"/>
  <c r="C190" i="10"/>
  <c r="U189" i="10"/>
  <c r="T189" i="10"/>
  <c r="S189" i="10"/>
  <c r="R189" i="10"/>
  <c r="Q189" i="10"/>
  <c r="P189" i="10"/>
  <c r="O189" i="10"/>
  <c r="N189" i="10"/>
  <c r="M189" i="10"/>
  <c r="L189" i="10"/>
  <c r="K189" i="10"/>
  <c r="J189" i="10"/>
  <c r="I189" i="10"/>
  <c r="H189" i="10"/>
  <c r="D189" i="10"/>
  <c r="C189" i="10"/>
  <c r="U188" i="10"/>
  <c r="T188" i="10"/>
  <c r="S188" i="10"/>
  <c r="R188" i="10"/>
  <c r="Q188" i="10"/>
  <c r="P188" i="10"/>
  <c r="O188" i="10"/>
  <c r="N188" i="10"/>
  <c r="M188" i="10"/>
  <c r="L188" i="10"/>
  <c r="K188" i="10"/>
  <c r="J188" i="10"/>
  <c r="I188" i="10"/>
  <c r="H188" i="10"/>
  <c r="D188" i="10"/>
  <c r="C188" i="10"/>
  <c r="U187" i="10"/>
  <c r="T187" i="10"/>
  <c r="S187" i="10"/>
  <c r="R187" i="10"/>
  <c r="Q187" i="10"/>
  <c r="P187" i="10"/>
  <c r="O187" i="10"/>
  <c r="N187" i="10"/>
  <c r="M187" i="10"/>
  <c r="L187" i="10"/>
  <c r="K187" i="10"/>
  <c r="J187" i="10"/>
  <c r="I187" i="10"/>
  <c r="H187" i="10"/>
  <c r="D187" i="10"/>
  <c r="C187" i="10"/>
  <c r="U186" i="10"/>
  <c r="T186" i="10"/>
  <c r="S186" i="10"/>
  <c r="R186" i="10"/>
  <c r="Q186" i="10"/>
  <c r="P186" i="10"/>
  <c r="O186" i="10"/>
  <c r="N186" i="10"/>
  <c r="M186" i="10"/>
  <c r="L186" i="10"/>
  <c r="K186" i="10"/>
  <c r="J186" i="10"/>
  <c r="I186" i="10"/>
  <c r="H186" i="10"/>
  <c r="D186" i="10"/>
  <c r="C186" i="10"/>
  <c r="U185" i="10"/>
  <c r="T185" i="10"/>
  <c r="S185" i="10"/>
  <c r="R185" i="10"/>
  <c r="Q185" i="10"/>
  <c r="P185" i="10"/>
  <c r="O185" i="10"/>
  <c r="N185" i="10"/>
  <c r="M185" i="10"/>
  <c r="L185" i="10"/>
  <c r="K185" i="10"/>
  <c r="J185" i="10"/>
  <c r="I185" i="10"/>
  <c r="H185" i="10"/>
  <c r="D185" i="10"/>
  <c r="C185" i="10"/>
  <c r="U184" i="10"/>
  <c r="T184" i="10"/>
  <c r="S184" i="10"/>
  <c r="R184" i="10"/>
  <c r="Q184" i="10"/>
  <c r="P184" i="10"/>
  <c r="O184" i="10"/>
  <c r="N184" i="10"/>
  <c r="M184" i="10"/>
  <c r="L184" i="10"/>
  <c r="K184" i="10"/>
  <c r="J184" i="10"/>
  <c r="I184" i="10"/>
  <c r="H184" i="10"/>
  <c r="D184" i="10"/>
  <c r="C184" i="10"/>
  <c r="U183" i="10"/>
  <c r="T183" i="10"/>
  <c r="S183" i="10"/>
  <c r="R183" i="10"/>
  <c r="Q183" i="10"/>
  <c r="P183" i="10"/>
  <c r="O183" i="10"/>
  <c r="N183" i="10"/>
  <c r="M183" i="10"/>
  <c r="L183" i="10"/>
  <c r="K183" i="10"/>
  <c r="J183" i="10"/>
  <c r="I183" i="10"/>
  <c r="H183" i="10"/>
  <c r="D183" i="10"/>
  <c r="C183" i="10"/>
  <c r="U182" i="10"/>
  <c r="T182" i="10"/>
  <c r="S182" i="10"/>
  <c r="R182" i="10"/>
  <c r="Q182" i="10"/>
  <c r="P182" i="10"/>
  <c r="O182" i="10"/>
  <c r="N182" i="10"/>
  <c r="M182" i="10"/>
  <c r="L182" i="10"/>
  <c r="K182" i="10"/>
  <c r="J182" i="10"/>
  <c r="I182" i="10"/>
  <c r="H182" i="10"/>
  <c r="D182" i="10"/>
  <c r="C182" i="10"/>
  <c r="U181" i="10"/>
  <c r="T181" i="10"/>
  <c r="S181" i="10"/>
  <c r="R181" i="10"/>
  <c r="Q181" i="10"/>
  <c r="P181" i="10"/>
  <c r="O181" i="10"/>
  <c r="N181" i="10"/>
  <c r="M181" i="10"/>
  <c r="L181" i="10"/>
  <c r="K181" i="10"/>
  <c r="J181" i="10"/>
  <c r="I181" i="10"/>
  <c r="H181" i="10"/>
  <c r="D181" i="10"/>
  <c r="C181" i="10"/>
  <c r="U180" i="10"/>
  <c r="T180" i="10"/>
  <c r="S180" i="10"/>
  <c r="R180" i="10"/>
  <c r="Q180" i="10"/>
  <c r="P180" i="10"/>
  <c r="O180" i="10"/>
  <c r="N180" i="10"/>
  <c r="M180" i="10"/>
  <c r="L180" i="10"/>
  <c r="K180" i="10"/>
  <c r="J180" i="10"/>
  <c r="I180" i="10"/>
  <c r="H180" i="10"/>
  <c r="D180" i="10"/>
  <c r="C180" i="10"/>
  <c r="U179" i="10"/>
  <c r="T179" i="10"/>
  <c r="S179" i="10"/>
  <c r="R179" i="10"/>
  <c r="Q179" i="10"/>
  <c r="P179" i="10"/>
  <c r="O179" i="10"/>
  <c r="N179" i="10"/>
  <c r="M179" i="10"/>
  <c r="L179" i="10"/>
  <c r="K179" i="10"/>
  <c r="J179" i="10"/>
  <c r="I179" i="10"/>
  <c r="H179" i="10"/>
  <c r="D179" i="10"/>
  <c r="C179" i="10"/>
  <c r="U178" i="10"/>
  <c r="T178" i="10"/>
  <c r="S178" i="10"/>
  <c r="R178" i="10"/>
  <c r="Q178" i="10"/>
  <c r="P178" i="10"/>
  <c r="O178" i="10"/>
  <c r="N178" i="10"/>
  <c r="M178" i="10"/>
  <c r="L178" i="10"/>
  <c r="K178" i="10"/>
  <c r="J178" i="10"/>
  <c r="I178" i="10"/>
  <c r="H178" i="10"/>
  <c r="D178" i="10"/>
  <c r="C178" i="10"/>
  <c r="U177" i="10"/>
  <c r="T177" i="10"/>
  <c r="S177" i="10"/>
  <c r="R177" i="10"/>
  <c r="Q177" i="10"/>
  <c r="P177" i="10"/>
  <c r="O177" i="10"/>
  <c r="N177" i="10"/>
  <c r="M177" i="10"/>
  <c r="L177" i="10"/>
  <c r="K177" i="10"/>
  <c r="J177" i="10"/>
  <c r="I177" i="10"/>
  <c r="H177" i="10"/>
  <c r="D177" i="10"/>
  <c r="C177" i="10"/>
  <c r="U176" i="10"/>
  <c r="T176" i="10"/>
  <c r="S176" i="10"/>
  <c r="R176" i="10"/>
  <c r="Q176" i="10"/>
  <c r="P176" i="10"/>
  <c r="O176" i="10"/>
  <c r="N176" i="10"/>
  <c r="M176" i="10"/>
  <c r="L176" i="10"/>
  <c r="K176" i="10"/>
  <c r="J176" i="10"/>
  <c r="I176" i="10"/>
  <c r="H176" i="10"/>
  <c r="D176" i="10"/>
  <c r="C176" i="10"/>
  <c r="U175" i="10"/>
  <c r="T175" i="10"/>
  <c r="S175" i="10"/>
  <c r="R175" i="10"/>
  <c r="Q175" i="10"/>
  <c r="P175" i="10"/>
  <c r="O175" i="10"/>
  <c r="N175" i="10"/>
  <c r="M175" i="10"/>
  <c r="L175" i="10"/>
  <c r="K175" i="10"/>
  <c r="J175" i="10"/>
  <c r="I175" i="10"/>
  <c r="H175" i="10"/>
  <c r="D175" i="10"/>
  <c r="C175" i="10"/>
  <c r="U174" i="10"/>
  <c r="T174" i="10"/>
  <c r="S174" i="10"/>
  <c r="R174" i="10"/>
  <c r="Q174" i="10"/>
  <c r="P174" i="10"/>
  <c r="O174" i="10"/>
  <c r="N174" i="10"/>
  <c r="M174" i="10"/>
  <c r="L174" i="10"/>
  <c r="K174" i="10"/>
  <c r="J174" i="10"/>
  <c r="I174" i="10"/>
  <c r="H174" i="10"/>
  <c r="D174" i="10"/>
  <c r="C174" i="10"/>
  <c r="U173" i="10"/>
  <c r="T173" i="10"/>
  <c r="S173" i="10"/>
  <c r="R173" i="10"/>
  <c r="Q173" i="10"/>
  <c r="P173" i="10"/>
  <c r="O173" i="10"/>
  <c r="N173" i="10"/>
  <c r="M173" i="10"/>
  <c r="L173" i="10"/>
  <c r="K173" i="10"/>
  <c r="J173" i="10"/>
  <c r="I173" i="10"/>
  <c r="H173" i="10"/>
  <c r="D173" i="10"/>
  <c r="C173" i="10"/>
  <c r="U172" i="10"/>
  <c r="T172" i="10"/>
  <c r="S172" i="10"/>
  <c r="R172" i="10"/>
  <c r="Q172" i="10"/>
  <c r="P172" i="10"/>
  <c r="O172" i="10"/>
  <c r="N172" i="10"/>
  <c r="M172" i="10"/>
  <c r="L172" i="10"/>
  <c r="K172" i="10"/>
  <c r="J172" i="10"/>
  <c r="I172" i="10"/>
  <c r="H172" i="10"/>
  <c r="D172" i="10"/>
  <c r="C172" i="10"/>
  <c r="U171" i="10"/>
  <c r="T171" i="10"/>
  <c r="S171" i="10"/>
  <c r="R171" i="10"/>
  <c r="Q171" i="10"/>
  <c r="P171" i="10"/>
  <c r="O171" i="10"/>
  <c r="N171" i="10"/>
  <c r="M171" i="10"/>
  <c r="L171" i="10"/>
  <c r="K171" i="10"/>
  <c r="J171" i="10"/>
  <c r="I171" i="10"/>
  <c r="H171" i="10"/>
  <c r="D171" i="10"/>
  <c r="C171" i="10"/>
  <c r="U170" i="10"/>
  <c r="T170" i="10"/>
  <c r="S170" i="10"/>
  <c r="R170" i="10"/>
  <c r="Q170" i="10"/>
  <c r="P170" i="10"/>
  <c r="O170" i="10"/>
  <c r="N170" i="10"/>
  <c r="M170" i="10"/>
  <c r="L170" i="10"/>
  <c r="K170" i="10"/>
  <c r="J170" i="10"/>
  <c r="I170" i="10"/>
  <c r="H170" i="10"/>
  <c r="D170" i="10"/>
  <c r="C170" i="10"/>
  <c r="U169" i="10"/>
  <c r="T169" i="10"/>
  <c r="S169" i="10"/>
  <c r="R169" i="10"/>
  <c r="Q169" i="10"/>
  <c r="P169" i="10"/>
  <c r="O169" i="10"/>
  <c r="N169" i="10"/>
  <c r="M169" i="10"/>
  <c r="L169" i="10"/>
  <c r="K169" i="10"/>
  <c r="J169" i="10"/>
  <c r="I169" i="10"/>
  <c r="H169" i="10"/>
  <c r="D169" i="10"/>
  <c r="C169" i="10"/>
  <c r="U168" i="10"/>
  <c r="T168" i="10"/>
  <c r="S168" i="10"/>
  <c r="R168" i="10"/>
  <c r="Q168" i="10"/>
  <c r="P168" i="10"/>
  <c r="O168" i="10"/>
  <c r="N168" i="10"/>
  <c r="M168" i="10"/>
  <c r="L168" i="10"/>
  <c r="K168" i="10"/>
  <c r="J168" i="10"/>
  <c r="I168" i="10"/>
  <c r="H168" i="10"/>
  <c r="D168" i="10"/>
  <c r="C168" i="10"/>
  <c r="U167" i="10"/>
  <c r="T167" i="10"/>
  <c r="S167" i="10"/>
  <c r="R167" i="10"/>
  <c r="Q167" i="10"/>
  <c r="P167" i="10"/>
  <c r="O167" i="10"/>
  <c r="N167" i="10"/>
  <c r="M167" i="10"/>
  <c r="L167" i="10"/>
  <c r="K167" i="10"/>
  <c r="J167" i="10"/>
  <c r="I167" i="10"/>
  <c r="H167" i="10"/>
  <c r="D167" i="10"/>
  <c r="C167" i="10"/>
  <c r="U166" i="10"/>
  <c r="T166" i="10"/>
  <c r="S166" i="10"/>
  <c r="R166" i="10"/>
  <c r="Q166" i="10"/>
  <c r="P166" i="10"/>
  <c r="O166" i="10"/>
  <c r="N166" i="10"/>
  <c r="M166" i="10"/>
  <c r="L166" i="10"/>
  <c r="K166" i="10"/>
  <c r="J166" i="10"/>
  <c r="I166" i="10"/>
  <c r="H166" i="10"/>
  <c r="D166" i="10"/>
  <c r="C166" i="10"/>
  <c r="U165" i="10"/>
  <c r="T165" i="10"/>
  <c r="S165" i="10"/>
  <c r="R165" i="10"/>
  <c r="Q165" i="10"/>
  <c r="P165" i="10"/>
  <c r="O165" i="10"/>
  <c r="N165" i="10"/>
  <c r="M165" i="10"/>
  <c r="L165" i="10"/>
  <c r="K165" i="10"/>
  <c r="J165" i="10"/>
  <c r="I165" i="10"/>
  <c r="H165" i="10"/>
  <c r="D165" i="10"/>
  <c r="C165" i="10"/>
  <c r="U164" i="10"/>
  <c r="T164" i="10"/>
  <c r="S164" i="10"/>
  <c r="R164" i="10"/>
  <c r="Q164" i="10"/>
  <c r="P164" i="10"/>
  <c r="O164" i="10"/>
  <c r="N164" i="10"/>
  <c r="M164" i="10"/>
  <c r="L164" i="10"/>
  <c r="K164" i="10"/>
  <c r="J164" i="10"/>
  <c r="I164" i="10"/>
  <c r="H164" i="10"/>
  <c r="D164" i="10"/>
  <c r="C164" i="10"/>
  <c r="U163" i="10"/>
  <c r="T163" i="10"/>
  <c r="S163" i="10"/>
  <c r="R163" i="10"/>
  <c r="Q163" i="10"/>
  <c r="P163" i="10"/>
  <c r="O163" i="10"/>
  <c r="N163" i="10"/>
  <c r="M163" i="10"/>
  <c r="L163" i="10"/>
  <c r="K163" i="10"/>
  <c r="J163" i="10"/>
  <c r="I163" i="10"/>
  <c r="H163" i="10"/>
  <c r="D163" i="10"/>
  <c r="C163" i="10"/>
  <c r="U162" i="10"/>
  <c r="T162" i="10"/>
  <c r="S162" i="10"/>
  <c r="R162" i="10"/>
  <c r="Q162" i="10"/>
  <c r="P162" i="10"/>
  <c r="O162" i="10"/>
  <c r="N162" i="10"/>
  <c r="M162" i="10"/>
  <c r="L162" i="10"/>
  <c r="K162" i="10"/>
  <c r="J162" i="10"/>
  <c r="I162" i="10"/>
  <c r="H162" i="10"/>
  <c r="D162" i="10"/>
  <c r="C162" i="10"/>
  <c r="U161" i="10"/>
  <c r="T161" i="10"/>
  <c r="S161" i="10"/>
  <c r="R161" i="10"/>
  <c r="Q161" i="10"/>
  <c r="P161" i="10"/>
  <c r="O161" i="10"/>
  <c r="N161" i="10"/>
  <c r="M161" i="10"/>
  <c r="L161" i="10"/>
  <c r="K161" i="10"/>
  <c r="J161" i="10"/>
  <c r="I161" i="10"/>
  <c r="H161" i="10"/>
  <c r="D161" i="10"/>
  <c r="C161" i="10"/>
  <c r="U160" i="10"/>
  <c r="T160" i="10"/>
  <c r="S160" i="10"/>
  <c r="R160" i="10"/>
  <c r="Q160" i="10"/>
  <c r="P160" i="10"/>
  <c r="O160" i="10"/>
  <c r="N160" i="10"/>
  <c r="M160" i="10"/>
  <c r="L160" i="10"/>
  <c r="K160" i="10"/>
  <c r="J160" i="10"/>
  <c r="I160" i="10"/>
  <c r="H160" i="10"/>
  <c r="D160" i="10"/>
  <c r="C160" i="10"/>
  <c r="U159" i="10"/>
  <c r="T159" i="10"/>
  <c r="S159" i="10"/>
  <c r="R159" i="10"/>
  <c r="Q159" i="10"/>
  <c r="P159" i="10"/>
  <c r="O159" i="10"/>
  <c r="N159" i="10"/>
  <c r="M159" i="10"/>
  <c r="L159" i="10"/>
  <c r="K159" i="10"/>
  <c r="J159" i="10"/>
  <c r="I159" i="10"/>
  <c r="H159" i="10"/>
  <c r="D159" i="10"/>
  <c r="C159" i="10"/>
  <c r="U158" i="10"/>
  <c r="T158" i="10"/>
  <c r="S158" i="10"/>
  <c r="R158" i="10"/>
  <c r="Q158" i="10"/>
  <c r="P158" i="10"/>
  <c r="O158" i="10"/>
  <c r="N158" i="10"/>
  <c r="M158" i="10"/>
  <c r="L158" i="10"/>
  <c r="K158" i="10"/>
  <c r="J158" i="10"/>
  <c r="I158" i="10"/>
  <c r="H158" i="10"/>
  <c r="D158" i="10"/>
  <c r="C158" i="10"/>
  <c r="U157" i="10"/>
  <c r="T157" i="10"/>
  <c r="S157" i="10"/>
  <c r="R157" i="10"/>
  <c r="Q157" i="10"/>
  <c r="P157" i="10"/>
  <c r="O157" i="10"/>
  <c r="N157" i="10"/>
  <c r="M157" i="10"/>
  <c r="L157" i="10"/>
  <c r="K157" i="10"/>
  <c r="J157" i="10"/>
  <c r="I157" i="10"/>
  <c r="H157" i="10"/>
  <c r="D157" i="10"/>
  <c r="C157" i="10"/>
  <c r="U156" i="10"/>
  <c r="T156" i="10"/>
  <c r="S156" i="10"/>
  <c r="R156" i="10"/>
  <c r="Q156" i="10"/>
  <c r="P156" i="10"/>
  <c r="O156" i="10"/>
  <c r="N156" i="10"/>
  <c r="M156" i="10"/>
  <c r="L156" i="10"/>
  <c r="K156" i="10"/>
  <c r="J156" i="10"/>
  <c r="I156" i="10"/>
  <c r="H156" i="10"/>
  <c r="D156" i="10"/>
  <c r="C156" i="10"/>
  <c r="U155" i="10"/>
  <c r="T155" i="10"/>
  <c r="S155" i="10"/>
  <c r="R155" i="10"/>
  <c r="Q155" i="10"/>
  <c r="P155" i="10"/>
  <c r="O155" i="10"/>
  <c r="N155" i="10"/>
  <c r="M155" i="10"/>
  <c r="L155" i="10"/>
  <c r="K155" i="10"/>
  <c r="J155" i="10"/>
  <c r="I155" i="10"/>
  <c r="H155" i="10"/>
  <c r="D155" i="10"/>
  <c r="C155" i="10"/>
  <c r="U154" i="10"/>
  <c r="T154" i="10"/>
  <c r="S154" i="10"/>
  <c r="R154" i="10"/>
  <c r="Q154" i="10"/>
  <c r="P154" i="10"/>
  <c r="O154" i="10"/>
  <c r="N154" i="10"/>
  <c r="M154" i="10"/>
  <c r="L154" i="10"/>
  <c r="K154" i="10"/>
  <c r="J154" i="10"/>
  <c r="I154" i="10"/>
  <c r="H154" i="10"/>
  <c r="D154" i="10"/>
  <c r="C154" i="10"/>
  <c r="U153" i="10"/>
  <c r="T153" i="10"/>
  <c r="S153" i="10"/>
  <c r="R153" i="10"/>
  <c r="Q153" i="10"/>
  <c r="P153" i="10"/>
  <c r="O153" i="10"/>
  <c r="N153" i="10"/>
  <c r="M153" i="10"/>
  <c r="L153" i="10"/>
  <c r="K153" i="10"/>
  <c r="J153" i="10"/>
  <c r="I153" i="10"/>
  <c r="H153" i="10"/>
  <c r="D153" i="10"/>
  <c r="C153" i="10"/>
  <c r="U152" i="10"/>
  <c r="T152" i="10"/>
  <c r="S152" i="10"/>
  <c r="R152" i="10"/>
  <c r="Q152" i="10"/>
  <c r="P152" i="10"/>
  <c r="O152" i="10"/>
  <c r="N152" i="10"/>
  <c r="M152" i="10"/>
  <c r="L152" i="10"/>
  <c r="K152" i="10"/>
  <c r="J152" i="10"/>
  <c r="I152" i="10"/>
  <c r="H152" i="10"/>
  <c r="D152" i="10"/>
  <c r="C152" i="10"/>
  <c r="U151" i="10"/>
  <c r="T151" i="10"/>
  <c r="S151" i="10"/>
  <c r="R151" i="10"/>
  <c r="Q151" i="10"/>
  <c r="P151" i="10"/>
  <c r="O151" i="10"/>
  <c r="N151" i="10"/>
  <c r="M151" i="10"/>
  <c r="L151" i="10"/>
  <c r="K151" i="10"/>
  <c r="J151" i="10"/>
  <c r="I151" i="10"/>
  <c r="H151" i="10"/>
  <c r="D151" i="10"/>
  <c r="C151" i="10"/>
  <c r="U150" i="10"/>
  <c r="T150" i="10"/>
  <c r="S150" i="10"/>
  <c r="R150" i="10"/>
  <c r="Q150" i="10"/>
  <c r="P150" i="10"/>
  <c r="O150" i="10"/>
  <c r="N150" i="10"/>
  <c r="M150" i="10"/>
  <c r="L150" i="10"/>
  <c r="K150" i="10"/>
  <c r="J150" i="10"/>
  <c r="I150" i="10"/>
  <c r="H150" i="10"/>
  <c r="D150" i="10"/>
  <c r="C150" i="10"/>
  <c r="U149" i="10"/>
  <c r="T149" i="10"/>
  <c r="S149" i="10"/>
  <c r="R149" i="10"/>
  <c r="Q149" i="10"/>
  <c r="P149" i="10"/>
  <c r="O149" i="10"/>
  <c r="N149" i="10"/>
  <c r="M149" i="10"/>
  <c r="L149" i="10"/>
  <c r="K149" i="10"/>
  <c r="J149" i="10"/>
  <c r="I149" i="10"/>
  <c r="H149" i="10"/>
  <c r="D149" i="10"/>
  <c r="C149" i="10"/>
  <c r="U148" i="10"/>
  <c r="T148" i="10"/>
  <c r="S148" i="10"/>
  <c r="R148" i="10"/>
  <c r="Q148" i="10"/>
  <c r="P148" i="10"/>
  <c r="O148" i="10"/>
  <c r="N148" i="10"/>
  <c r="M148" i="10"/>
  <c r="L148" i="10"/>
  <c r="K148" i="10"/>
  <c r="J148" i="10"/>
  <c r="I148" i="10"/>
  <c r="H148" i="10"/>
  <c r="D148" i="10"/>
  <c r="C148" i="10"/>
  <c r="U147" i="10"/>
  <c r="T147" i="10"/>
  <c r="S147" i="10"/>
  <c r="R147" i="10"/>
  <c r="Q147" i="10"/>
  <c r="P147" i="10"/>
  <c r="O147" i="10"/>
  <c r="N147" i="10"/>
  <c r="M147" i="10"/>
  <c r="L147" i="10"/>
  <c r="K147" i="10"/>
  <c r="J147" i="10"/>
  <c r="I147" i="10"/>
  <c r="H147" i="10"/>
  <c r="D147" i="10"/>
  <c r="C147" i="10"/>
  <c r="U146" i="10"/>
  <c r="T146" i="10"/>
  <c r="S146" i="10"/>
  <c r="R146" i="10"/>
  <c r="Q146" i="10"/>
  <c r="P146" i="10"/>
  <c r="O146" i="10"/>
  <c r="N146" i="10"/>
  <c r="M146" i="10"/>
  <c r="L146" i="10"/>
  <c r="K146" i="10"/>
  <c r="J146" i="10"/>
  <c r="I146" i="10"/>
  <c r="H146" i="10"/>
  <c r="D146" i="10"/>
  <c r="C146" i="10"/>
  <c r="U145" i="10"/>
  <c r="T145" i="10"/>
  <c r="S145" i="10"/>
  <c r="R145" i="10"/>
  <c r="Q145" i="10"/>
  <c r="P145" i="10"/>
  <c r="O145" i="10"/>
  <c r="N145" i="10"/>
  <c r="M145" i="10"/>
  <c r="L145" i="10"/>
  <c r="K145" i="10"/>
  <c r="J145" i="10"/>
  <c r="I145" i="10"/>
  <c r="H145" i="10"/>
  <c r="D145" i="10"/>
  <c r="C145" i="10"/>
  <c r="U144" i="10"/>
  <c r="T144" i="10"/>
  <c r="S144" i="10"/>
  <c r="R144" i="10"/>
  <c r="Q144" i="10"/>
  <c r="P144" i="10"/>
  <c r="O144" i="10"/>
  <c r="N144" i="10"/>
  <c r="M144" i="10"/>
  <c r="L144" i="10"/>
  <c r="K144" i="10"/>
  <c r="J144" i="10"/>
  <c r="I144" i="10"/>
  <c r="H144" i="10"/>
  <c r="D144" i="10"/>
  <c r="C144" i="10"/>
  <c r="U143" i="10"/>
  <c r="T143" i="10"/>
  <c r="S143" i="10"/>
  <c r="R143" i="10"/>
  <c r="Q143" i="10"/>
  <c r="P143" i="10"/>
  <c r="O143" i="10"/>
  <c r="N143" i="10"/>
  <c r="M143" i="10"/>
  <c r="L143" i="10"/>
  <c r="K143" i="10"/>
  <c r="J143" i="10"/>
  <c r="I143" i="10"/>
  <c r="H143" i="10"/>
  <c r="D143" i="10"/>
  <c r="C143" i="10"/>
  <c r="U142" i="10"/>
  <c r="T142" i="10"/>
  <c r="S142" i="10"/>
  <c r="R142" i="10"/>
  <c r="Q142" i="10"/>
  <c r="P142" i="10"/>
  <c r="O142" i="10"/>
  <c r="N142" i="10"/>
  <c r="M142" i="10"/>
  <c r="L142" i="10"/>
  <c r="K142" i="10"/>
  <c r="J142" i="10"/>
  <c r="I142" i="10"/>
  <c r="H142" i="10"/>
  <c r="D142" i="10"/>
  <c r="C142" i="10"/>
  <c r="U141" i="10"/>
  <c r="T141" i="10"/>
  <c r="S141" i="10"/>
  <c r="R141" i="10"/>
  <c r="Q141" i="10"/>
  <c r="P141" i="10"/>
  <c r="O141" i="10"/>
  <c r="N141" i="10"/>
  <c r="M141" i="10"/>
  <c r="L141" i="10"/>
  <c r="K141" i="10"/>
  <c r="J141" i="10"/>
  <c r="I141" i="10"/>
  <c r="H141" i="10"/>
  <c r="D141" i="10"/>
  <c r="C141" i="10"/>
  <c r="U140" i="10"/>
  <c r="T140" i="10"/>
  <c r="S140" i="10"/>
  <c r="R140" i="10"/>
  <c r="Q140" i="10"/>
  <c r="P140" i="10"/>
  <c r="O140" i="10"/>
  <c r="N140" i="10"/>
  <c r="M140" i="10"/>
  <c r="L140" i="10"/>
  <c r="K140" i="10"/>
  <c r="J140" i="10"/>
  <c r="I140" i="10"/>
  <c r="H140" i="10"/>
  <c r="D140" i="10"/>
  <c r="C140" i="10"/>
  <c r="U139" i="10"/>
  <c r="T139" i="10"/>
  <c r="S139" i="10"/>
  <c r="R139" i="10"/>
  <c r="Q139" i="10"/>
  <c r="P139" i="10"/>
  <c r="O139" i="10"/>
  <c r="N139" i="10"/>
  <c r="M139" i="10"/>
  <c r="L139" i="10"/>
  <c r="K139" i="10"/>
  <c r="J139" i="10"/>
  <c r="I139" i="10"/>
  <c r="H139" i="10"/>
  <c r="D139" i="10"/>
  <c r="C139" i="10"/>
  <c r="U138" i="10"/>
  <c r="T138" i="10"/>
  <c r="S138" i="10"/>
  <c r="R138" i="10"/>
  <c r="Q138" i="10"/>
  <c r="P138" i="10"/>
  <c r="O138" i="10"/>
  <c r="N138" i="10"/>
  <c r="M138" i="10"/>
  <c r="L138" i="10"/>
  <c r="K138" i="10"/>
  <c r="J138" i="10"/>
  <c r="I138" i="10"/>
  <c r="H138" i="10"/>
  <c r="D138" i="10"/>
  <c r="C138" i="10"/>
  <c r="U137" i="10"/>
  <c r="T137" i="10"/>
  <c r="S137" i="10"/>
  <c r="R137" i="10"/>
  <c r="Q137" i="10"/>
  <c r="P137" i="10"/>
  <c r="O137" i="10"/>
  <c r="N137" i="10"/>
  <c r="M137" i="10"/>
  <c r="L137" i="10"/>
  <c r="K137" i="10"/>
  <c r="J137" i="10"/>
  <c r="I137" i="10"/>
  <c r="H137" i="10"/>
  <c r="D137" i="10"/>
  <c r="C137" i="10"/>
  <c r="U136" i="10"/>
  <c r="T136" i="10"/>
  <c r="S136" i="10"/>
  <c r="R136" i="10"/>
  <c r="Q136" i="10"/>
  <c r="P136" i="10"/>
  <c r="O136" i="10"/>
  <c r="N136" i="10"/>
  <c r="M136" i="10"/>
  <c r="L136" i="10"/>
  <c r="K136" i="10"/>
  <c r="J136" i="10"/>
  <c r="I136" i="10"/>
  <c r="H136" i="10"/>
  <c r="D136" i="10"/>
  <c r="C136" i="10"/>
  <c r="U135" i="10"/>
  <c r="T135" i="10"/>
  <c r="S135" i="10"/>
  <c r="R135" i="10"/>
  <c r="Q135" i="10"/>
  <c r="P135" i="10"/>
  <c r="O135" i="10"/>
  <c r="N135" i="10"/>
  <c r="M135" i="10"/>
  <c r="L135" i="10"/>
  <c r="K135" i="10"/>
  <c r="J135" i="10"/>
  <c r="I135" i="10"/>
  <c r="H135" i="10"/>
  <c r="D135" i="10"/>
  <c r="C135" i="10"/>
  <c r="U134" i="10"/>
  <c r="T134" i="10"/>
  <c r="S134" i="10"/>
  <c r="R134" i="10"/>
  <c r="Q134" i="10"/>
  <c r="P134" i="10"/>
  <c r="O134" i="10"/>
  <c r="N134" i="10"/>
  <c r="M134" i="10"/>
  <c r="L134" i="10"/>
  <c r="K134" i="10"/>
  <c r="J134" i="10"/>
  <c r="I134" i="10"/>
  <c r="H134" i="10"/>
  <c r="D134" i="10"/>
  <c r="C134" i="10"/>
  <c r="U133" i="10"/>
  <c r="T133" i="10"/>
  <c r="S133" i="10"/>
  <c r="R133" i="10"/>
  <c r="Q133" i="10"/>
  <c r="P133" i="10"/>
  <c r="O133" i="10"/>
  <c r="N133" i="10"/>
  <c r="M133" i="10"/>
  <c r="L133" i="10"/>
  <c r="K133" i="10"/>
  <c r="J133" i="10"/>
  <c r="I133" i="10"/>
  <c r="H133" i="10"/>
  <c r="D133" i="10"/>
  <c r="C133" i="10"/>
  <c r="U132" i="10"/>
  <c r="T132" i="10"/>
  <c r="S132" i="10"/>
  <c r="R132" i="10"/>
  <c r="Q132" i="10"/>
  <c r="P132" i="10"/>
  <c r="O132" i="10"/>
  <c r="N132" i="10"/>
  <c r="M132" i="10"/>
  <c r="L132" i="10"/>
  <c r="K132" i="10"/>
  <c r="J132" i="10"/>
  <c r="I132" i="10"/>
  <c r="H132" i="10"/>
  <c r="D132" i="10"/>
  <c r="C132" i="10"/>
  <c r="U131" i="10"/>
  <c r="T131" i="10"/>
  <c r="S131" i="10"/>
  <c r="R131" i="10"/>
  <c r="Q131" i="10"/>
  <c r="P131" i="10"/>
  <c r="O131" i="10"/>
  <c r="N131" i="10"/>
  <c r="M131" i="10"/>
  <c r="L131" i="10"/>
  <c r="K131" i="10"/>
  <c r="J131" i="10"/>
  <c r="I131" i="10"/>
  <c r="H131" i="10"/>
  <c r="D131" i="10"/>
  <c r="C131" i="10"/>
  <c r="U130" i="10"/>
  <c r="T130" i="10"/>
  <c r="S130" i="10"/>
  <c r="R130" i="10"/>
  <c r="Q130" i="10"/>
  <c r="P130" i="10"/>
  <c r="O130" i="10"/>
  <c r="N130" i="10"/>
  <c r="M130" i="10"/>
  <c r="L130" i="10"/>
  <c r="K130" i="10"/>
  <c r="J130" i="10"/>
  <c r="I130" i="10"/>
  <c r="H130" i="10"/>
  <c r="D130" i="10"/>
  <c r="C130" i="10"/>
  <c r="U129" i="10"/>
  <c r="T129" i="10"/>
  <c r="S129" i="10"/>
  <c r="R129" i="10"/>
  <c r="Q129" i="10"/>
  <c r="P129" i="10"/>
  <c r="O129" i="10"/>
  <c r="N129" i="10"/>
  <c r="M129" i="10"/>
  <c r="L129" i="10"/>
  <c r="K129" i="10"/>
  <c r="J129" i="10"/>
  <c r="I129" i="10"/>
  <c r="H129" i="10"/>
  <c r="D129" i="10"/>
  <c r="C129" i="10"/>
  <c r="U128" i="10"/>
  <c r="T128" i="10"/>
  <c r="S128" i="10"/>
  <c r="R128" i="10"/>
  <c r="Q128" i="10"/>
  <c r="P128" i="10"/>
  <c r="O128" i="10"/>
  <c r="N128" i="10"/>
  <c r="M128" i="10"/>
  <c r="L128" i="10"/>
  <c r="K128" i="10"/>
  <c r="J128" i="10"/>
  <c r="I128" i="10"/>
  <c r="H128" i="10"/>
  <c r="D128" i="10"/>
  <c r="C128" i="10"/>
  <c r="U127" i="10"/>
  <c r="T127" i="10"/>
  <c r="S127" i="10"/>
  <c r="R127" i="10"/>
  <c r="Q127" i="10"/>
  <c r="P127" i="10"/>
  <c r="O127" i="10"/>
  <c r="N127" i="10"/>
  <c r="M127" i="10"/>
  <c r="L127" i="10"/>
  <c r="K127" i="10"/>
  <c r="J127" i="10"/>
  <c r="I127" i="10"/>
  <c r="H127" i="10"/>
  <c r="D127" i="10"/>
  <c r="C127" i="10"/>
  <c r="U126" i="10"/>
  <c r="T126" i="10"/>
  <c r="S126" i="10"/>
  <c r="R126" i="10"/>
  <c r="Q126" i="10"/>
  <c r="P126" i="10"/>
  <c r="O126" i="10"/>
  <c r="N126" i="10"/>
  <c r="M126" i="10"/>
  <c r="L126" i="10"/>
  <c r="K126" i="10"/>
  <c r="J126" i="10"/>
  <c r="I126" i="10"/>
  <c r="H126" i="10"/>
  <c r="D126" i="10"/>
  <c r="C126" i="10"/>
  <c r="U125" i="10"/>
  <c r="T125" i="10"/>
  <c r="S125" i="10"/>
  <c r="R125" i="10"/>
  <c r="Q125" i="10"/>
  <c r="P125" i="10"/>
  <c r="O125" i="10"/>
  <c r="N125" i="10"/>
  <c r="M125" i="10"/>
  <c r="L125" i="10"/>
  <c r="K125" i="10"/>
  <c r="J125" i="10"/>
  <c r="I125" i="10"/>
  <c r="H125" i="10"/>
  <c r="D125" i="10"/>
  <c r="C125" i="10"/>
  <c r="U124" i="10"/>
  <c r="T124" i="10"/>
  <c r="S124" i="10"/>
  <c r="R124" i="10"/>
  <c r="Q124" i="10"/>
  <c r="P124" i="10"/>
  <c r="O124" i="10"/>
  <c r="N124" i="10"/>
  <c r="M124" i="10"/>
  <c r="L124" i="10"/>
  <c r="K124" i="10"/>
  <c r="J124" i="10"/>
  <c r="I124" i="10"/>
  <c r="H124" i="10"/>
  <c r="D124" i="10"/>
  <c r="C124" i="10"/>
  <c r="U123" i="10"/>
  <c r="T123" i="10"/>
  <c r="S123" i="10"/>
  <c r="R123" i="10"/>
  <c r="Q123" i="10"/>
  <c r="P123" i="10"/>
  <c r="O123" i="10"/>
  <c r="N123" i="10"/>
  <c r="M123" i="10"/>
  <c r="L123" i="10"/>
  <c r="K123" i="10"/>
  <c r="J123" i="10"/>
  <c r="I123" i="10"/>
  <c r="H123" i="10"/>
  <c r="D123" i="10"/>
  <c r="C123" i="10"/>
  <c r="U122" i="10"/>
  <c r="T122" i="10"/>
  <c r="S122" i="10"/>
  <c r="R122" i="10"/>
  <c r="Q122" i="10"/>
  <c r="P122" i="10"/>
  <c r="O122" i="10"/>
  <c r="N122" i="10"/>
  <c r="M122" i="10"/>
  <c r="L122" i="10"/>
  <c r="K122" i="10"/>
  <c r="J122" i="10"/>
  <c r="I122" i="10"/>
  <c r="H122" i="10"/>
  <c r="D122" i="10"/>
  <c r="C122" i="10"/>
  <c r="U121" i="10"/>
  <c r="T121" i="10"/>
  <c r="S121" i="10"/>
  <c r="R121" i="10"/>
  <c r="Q121" i="10"/>
  <c r="P121" i="10"/>
  <c r="O121" i="10"/>
  <c r="N121" i="10"/>
  <c r="M121" i="10"/>
  <c r="L121" i="10"/>
  <c r="K121" i="10"/>
  <c r="J121" i="10"/>
  <c r="I121" i="10"/>
  <c r="H121" i="10"/>
  <c r="D121" i="10"/>
  <c r="C121" i="10"/>
  <c r="U120" i="10"/>
  <c r="T120" i="10"/>
  <c r="S120" i="10"/>
  <c r="R120" i="10"/>
  <c r="Q120" i="10"/>
  <c r="P120" i="10"/>
  <c r="O120" i="10"/>
  <c r="N120" i="10"/>
  <c r="M120" i="10"/>
  <c r="L120" i="10"/>
  <c r="K120" i="10"/>
  <c r="J120" i="10"/>
  <c r="I120" i="10"/>
  <c r="H120" i="10"/>
  <c r="D120" i="10"/>
  <c r="C120" i="10"/>
  <c r="U119" i="10"/>
  <c r="T119" i="10"/>
  <c r="S119" i="10"/>
  <c r="R119" i="10"/>
  <c r="Q119" i="10"/>
  <c r="P119" i="10"/>
  <c r="O119" i="10"/>
  <c r="N119" i="10"/>
  <c r="M119" i="10"/>
  <c r="L119" i="10"/>
  <c r="K119" i="10"/>
  <c r="J119" i="10"/>
  <c r="I119" i="10"/>
  <c r="H119" i="10"/>
  <c r="D119" i="10"/>
  <c r="C119" i="10"/>
  <c r="U118" i="10"/>
  <c r="T118" i="10"/>
  <c r="S118" i="10"/>
  <c r="R118" i="10"/>
  <c r="Q118" i="10"/>
  <c r="P118" i="10"/>
  <c r="O118" i="10"/>
  <c r="N118" i="10"/>
  <c r="M118" i="10"/>
  <c r="L118" i="10"/>
  <c r="K118" i="10"/>
  <c r="J118" i="10"/>
  <c r="I118" i="10"/>
  <c r="H118" i="10"/>
  <c r="D118" i="10"/>
  <c r="C118" i="10"/>
  <c r="U117" i="10"/>
  <c r="T117" i="10"/>
  <c r="S117" i="10"/>
  <c r="R117" i="10"/>
  <c r="Q117" i="10"/>
  <c r="P117" i="10"/>
  <c r="O117" i="10"/>
  <c r="N117" i="10"/>
  <c r="M117" i="10"/>
  <c r="L117" i="10"/>
  <c r="K117" i="10"/>
  <c r="J117" i="10"/>
  <c r="I117" i="10"/>
  <c r="H117" i="10"/>
  <c r="D117" i="10"/>
  <c r="C117" i="10"/>
  <c r="U116" i="10"/>
  <c r="T116" i="10"/>
  <c r="S116" i="10"/>
  <c r="R116" i="10"/>
  <c r="Q116" i="10"/>
  <c r="P116" i="10"/>
  <c r="O116" i="10"/>
  <c r="N116" i="10"/>
  <c r="M116" i="10"/>
  <c r="L116" i="10"/>
  <c r="K116" i="10"/>
  <c r="J116" i="10"/>
  <c r="I116" i="10"/>
  <c r="H116" i="10"/>
  <c r="D116" i="10"/>
  <c r="C116" i="10"/>
  <c r="U115" i="10"/>
  <c r="T115" i="10"/>
  <c r="S115" i="10"/>
  <c r="R115" i="10"/>
  <c r="Q115" i="10"/>
  <c r="P115" i="10"/>
  <c r="O115" i="10"/>
  <c r="N115" i="10"/>
  <c r="M115" i="10"/>
  <c r="L115" i="10"/>
  <c r="K115" i="10"/>
  <c r="J115" i="10"/>
  <c r="I115" i="10"/>
  <c r="H115" i="10"/>
  <c r="D115" i="10"/>
  <c r="C115" i="10"/>
  <c r="U114" i="10"/>
  <c r="T114" i="10"/>
  <c r="S114" i="10"/>
  <c r="R114" i="10"/>
  <c r="Q114" i="10"/>
  <c r="P114" i="10"/>
  <c r="O114" i="10"/>
  <c r="N114" i="10"/>
  <c r="M114" i="10"/>
  <c r="L114" i="10"/>
  <c r="K114" i="10"/>
  <c r="J114" i="10"/>
  <c r="I114" i="10"/>
  <c r="H114" i="10"/>
  <c r="D114" i="10"/>
  <c r="C114" i="10"/>
  <c r="U113" i="10"/>
  <c r="T113" i="10"/>
  <c r="S113" i="10"/>
  <c r="R113" i="10"/>
  <c r="Q113" i="10"/>
  <c r="P113" i="10"/>
  <c r="O113" i="10"/>
  <c r="N113" i="10"/>
  <c r="M113" i="10"/>
  <c r="L113" i="10"/>
  <c r="K113" i="10"/>
  <c r="J113" i="10"/>
  <c r="I113" i="10"/>
  <c r="H113" i="10"/>
  <c r="D113" i="10"/>
  <c r="C113" i="10"/>
  <c r="U112" i="10"/>
  <c r="T112" i="10"/>
  <c r="S112" i="10"/>
  <c r="R112" i="10"/>
  <c r="Q112" i="10"/>
  <c r="P112" i="10"/>
  <c r="O112" i="10"/>
  <c r="N112" i="10"/>
  <c r="M112" i="10"/>
  <c r="L112" i="10"/>
  <c r="K112" i="10"/>
  <c r="J112" i="10"/>
  <c r="I112" i="10"/>
  <c r="H112" i="10"/>
  <c r="D112" i="10"/>
  <c r="C112" i="10"/>
  <c r="U111" i="10"/>
  <c r="T111" i="10"/>
  <c r="S111" i="10"/>
  <c r="R111" i="10"/>
  <c r="Q111" i="10"/>
  <c r="P111" i="10"/>
  <c r="O111" i="10"/>
  <c r="N111" i="10"/>
  <c r="M111" i="10"/>
  <c r="L111" i="10"/>
  <c r="K111" i="10"/>
  <c r="J111" i="10"/>
  <c r="I111" i="10"/>
  <c r="H111" i="10"/>
  <c r="D111" i="10"/>
  <c r="C111" i="10"/>
  <c r="U110" i="10"/>
  <c r="T110" i="10"/>
  <c r="S110" i="10"/>
  <c r="R110" i="10"/>
  <c r="Q110" i="10"/>
  <c r="P110" i="10"/>
  <c r="O110" i="10"/>
  <c r="N110" i="10"/>
  <c r="M110" i="10"/>
  <c r="L110" i="10"/>
  <c r="K110" i="10"/>
  <c r="J110" i="10"/>
  <c r="I110" i="10"/>
  <c r="H110" i="10"/>
  <c r="D110" i="10"/>
  <c r="C110" i="10"/>
  <c r="U109" i="10"/>
  <c r="T109" i="10"/>
  <c r="S109" i="10"/>
  <c r="R109" i="10"/>
  <c r="Q109" i="10"/>
  <c r="P109" i="10"/>
  <c r="O109" i="10"/>
  <c r="N109" i="10"/>
  <c r="M109" i="10"/>
  <c r="L109" i="10"/>
  <c r="K109" i="10"/>
  <c r="J109" i="10"/>
  <c r="I109" i="10"/>
  <c r="H109" i="10"/>
  <c r="D109" i="10"/>
  <c r="C109" i="10"/>
  <c r="U108" i="10"/>
  <c r="T108" i="10"/>
  <c r="S108" i="10"/>
  <c r="R108" i="10"/>
  <c r="Q108" i="10"/>
  <c r="P108" i="10"/>
  <c r="O108" i="10"/>
  <c r="N108" i="10"/>
  <c r="M108" i="10"/>
  <c r="L108" i="10"/>
  <c r="K108" i="10"/>
  <c r="J108" i="10"/>
  <c r="I108" i="10"/>
  <c r="H108" i="10"/>
  <c r="D108" i="10"/>
  <c r="C108" i="10"/>
  <c r="U107" i="10"/>
  <c r="T107" i="10"/>
  <c r="S107" i="10"/>
  <c r="R107" i="10"/>
  <c r="Q107" i="10"/>
  <c r="P107" i="10"/>
  <c r="O107" i="10"/>
  <c r="N107" i="10"/>
  <c r="M107" i="10"/>
  <c r="L107" i="10"/>
  <c r="K107" i="10"/>
  <c r="J107" i="10"/>
  <c r="I107" i="10"/>
  <c r="H107" i="10"/>
  <c r="D107" i="10"/>
  <c r="C107" i="10"/>
  <c r="U106" i="10"/>
  <c r="T106" i="10"/>
  <c r="S106" i="10"/>
  <c r="R106" i="10"/>
  <c r="Q106" i="10"/>
  <c r="P106" i="10"/>
  <c r="O106" i="10"/>
  <c r="N106" i="10"/>
  <c r="M106" i="10"/>
  <c r="L106" i="10"/>
  <c r="K106" i="10"/>
  <c r="J106" i="10"/>
  <c r="I106" i="10"/>
  <c r="H106" i="10"/>
  <c r="D106" i="10"/>
  <c r="C106" i="10"/>
  <c r="U105" i="10"/>
  <c r="T105" i="10"/>
  <c r="S105" i="10"/>
  <c r="R105" i="10"/>
  <c r="Q105" i="10"/>
  <c r="P105" i="10"/>
  <c r="O105" i="10"/>
  <c r="N105" i="10"/>
  <c r="M105" i="10"/>
  <c r="L105" i="10"/>
  <c r="K105" i="10"/>
  <c r="J105" i="10"/>
  <c r="I105" i="10"/>
  <c r="H105" i="10"/>
  <c r="D105" i="10"/>
  <c r="C105" i="10"/>
  <c r="U104" i="10"/>
  <c r="T104" i="10"/>
  <c r="S104" i="10"/>
  <c r="R104" i="10"/>
  <c r="Q104" i="10"/>
  <c r="P104" i="10"/>
  <c r="O104" i="10"/>
  <c r="N104" i="10"/>
  <c r="M104" i="10"/>
  <c r="L104" i="10"/>
  <c r="K104" i="10"/>
  <c r="J104" i="10"/>
  <c r="I104" i="10"/>
  <c r="H104" i="10"/>
  <c r="D104" i="10"/>
  <c r="C104" i="10"/>
  <c r="U103" i="10"/>
  <c r="T103" i="10"/>
  <c r="S103" i="10"/>
  <c r="R103" i="10"/>
  <c r="Q103" i="10"/>
  <c r="P103" i="10"/>
  <c r="O103" i="10"/>
  <c r="N103" i="10"/>
  <c r="M103" i="10"/>
  <c r="L103" i="10"/>
  <c r="K103" i="10"/>
  <c r="J103" i="10"/>
  <c r="I103" i="10"/>
  <c r="H103" i="10"/>
  <c r="D103" i="10"/>
  <c r="C103" i="10"/>
  <c r="U102" i="10"/>
  <c r="T102" i="10"/>
  <c r="S102" i="10"/>
  <c r="R102" i="10"/>
  <c r="Q102" i="10"/>
  <c r="P102" i="10"/>
  <c r="O102" i="10"/>
  <c r="N102" i="10"/>
  <c r="M102" i="10"/>
  <c r="L102" i="10"/>
  <c r="K102" i="10"/>
  <c r="J102" i="10"/>
  <c r="I102" i="10"/>
  <c r="H102" i="10"/>
  <c r="D102" i="10"/>
  <c r="C102" i="10"/>
  <c r="U101" i="10"/>
  <c r="T101" i="10"/>
  <c r="S101" i="10"/>
  <c r="R101" i="10"/>
  <c r="Q101" i="10"/>
  <c r="P101" i="10"/>
  <c r="O101" i="10"/>
  <c r="N101" i="10"/>
  <c r="M101" i="10"/>
  <c r="L101" i="10"/>
  <c r="K101" i="10"/>
  <c r="J101" i="10"/>
  <c r="I101" i="10"/>
  <c r="H101" i="10"/>
  <c r="D101" i="10"/>
  <c r="C101" i="10"/>
  <c r="U100" i="10"/>
  <c r="T100" i="10"/>
  <c r="S100" i="10"/>
  <c r="R100" i="10"/>
  <c r="Q100" i="10"/>
  <c r="P100" i="10"/>
  <c r="O100" i="10"/>
  <c r="N100" i="10"/>
  <c r="M100" i="10"/>
  <c r="L100" i="10"/>
  <c r="K100" i="10"/>
  <c r="J100" i="10"/>
  <c r="I100" i="10"/>
  <c r="H100" i="10"/>
  <c r="D100" i="10"/>
  <c r="C100" i="10"/>
  <c r="U99" i="10"/>
  <c r="T99" i="10"/>
  <c r="S99" i="10"/>
  <c r="R99" i="10"/>
  <c r="Q99" i="10"/>
  <c r="P99" i="10"/>
  <c r="O99" i="10"/>
  <c r="N99" i="10"/>
  <c r="M99" i="10"/>
  <c r="L99" i="10"/>
  <c r="K99" i="10"/>
  <c r="J99" i="10"/>
  <c r="I99" i="10"/>
  <c r="H99" i="10"/>
  <c r="D99" i="10"/>
  <c r="C99" i="10"/>
  <c r="U98" i="10"/>
  <c r="T98" i="10"/>
  <c r="S98" i="10"/>
  <c r="R98" i="10"/>
  <c r="Q98" i="10"/>
  <c r="P98" i="10"/>
  <c r="O98" i="10"/>
  <c r="N98" i="10"/>
  <c r="M98" i="10"/>
  <c r="L98" i="10"/>
  <c r="K98" i="10"/>
  <c r="J98" i="10"/>
  <c r="I98" i="10"/>
  <c r="H98" i="10"/>
  <c r="D98" i="10"/>
  <c r="C98" i="10"/>
  <c r="U97" i="10"/>
  <c r="T97" i="10"/>
  <c r="S97" i="10"/>
  <c r="R97" i="10"/>
  <c r="Q97" i="10"/>
  <c r="P97" i="10"/>
  <c r="O97" i="10"/>
  <c r="N97" i="10"/>
  <c r="M97" i="10"/>
  <c r="L97" i="10"/>
  <c r="K97" i="10"/>
  <c r="J97" i="10"/>
  <c r="I97" i="10"/>
  <c r="H97" i="10"/>
  <c r="D97" i="10"/>
  <c r="C97" i="10"/>
  <c r="U96" i="10"/>
  <c r="T96" i="10"/>
  <c r="S96" i="10"/>
  <c r="R96" i="10"/>
  <c r="Q96" i="10"/>
  <c r="P96" i="10"/>
  <c r="O96" i="10"/>
  <c r="N96" i="10"/>
  <c r="M96" i="10"/>
  <c r="L96" i="10"/>
  <c r="K96" i="10"/>
  <c r="J96" i="10"/>
  <c r="I96" i="10"/>
  <c r="H96" i="10"/>
  <c r="D96" i="10"/>
  <c r="C96" i="10"/>
  <c r="U95" i="10"/>
  <c r="T95" i="10"/>
  <c r="S95" i="10"/>
  <c r="R95" i="10"/>
  <c r="Q95" i="10"/>
  <c r="P95" i="10"/>
  <c r="O95" i="10"/>
  <c r="N95" i="10"/>
  <c r="M95" i="10"/>
  <c r="L95" i="10"/>
  <c r="K95" i="10"/>
  <c r="J95" i="10"/>
  <c r="I95" i="10"/>
  <c r="H95" i="10"/>
  <c r="D95" i="10"/>
  <c r="C95" i="10"/>
  <c r="U94" i="10"/>
  <c r="T94" i="10"/>
  <c r="S94" i="10"/>
  <c r="R94" i="10"/>
  <c r="Q94" i="10"/>
  <c r="P94" i="10"/>
  <c r="O94" i="10"/>
  <c r="N94" i="10"/>
  <c r="M94" i="10"/>
  <c r="L94" i="10"/>
  <c r="K94" i="10"/>
  <c r="J94" i="10"/>
  <c r="I94" i="10"/>
  <c r="H94" i="10"/>
  <c r="D94" i="10"/>
  <c r="C94" i="10"/>
  <c r="U93" i="10"/>
  <c r="T93" i="10"/>
  <c r="S93" i="10"/>
  <c r="R93" i="10"/>
  <c r="Q93" i="10"/>
  <c r="P93" i="10"/>
  <c r="O93" i="10"/>
  <c r="N93" i="10"/>
  <c r="M93" i="10"/>
  <c r="L93" i="10"/>
  <c r="K93" i="10"/>
  <c r="J93" i="10"/>
  <c r="I93" i="10"/>
  <c r="H93" i="10"/>
  <c r="D93" i="10"/>
  <c r="C93" i="10"/>
  <c r="U92" i="10"/>
  <c r="T92" i="10"/>
  <c r="S92" i="10"/>
  <c r="R92" i="10"/>
  <c r="Q92" i="10"/>
  <c r="P92" i="10"/>
  <c r="O92" i="10"/>
  <c r="N92" i="10"/>
  <c r="M92" i="10"/>
  <c r="L92" i="10"/>
  <c r="K92" i="10"/>
  <c r="J92" i="10"/>
  <c r="I92" i="10"/>
  <c r="H92" i="10"/>
  <c r="D92" i="10"/>
  <c r="C92" i="10"/>
  <c r="U91" i="10"/>
  <c r="T91" i="10"/>
  <c r="S91" i="10"/>
  <c r="R91" i="10"/>
  <c r="Q91" i="10"/>
  <c r="P91" i="10"/>
  <c r="O91" i="10"/>
  <c r="N91" i="10"/>
  <c r="M91" i="10"/>
  <c r="L91" i="10"/>
  <c r="K91" i="10"/>
  <c r="J91" i="10"/>
  <c r="I91" i="10"/>
  <c r="H91" i="10"/>
  <c r="D91" i="10"/>
  <c r="C91" i="10"/>
  <c r="U90" i="10"/>
  <c r="T90" i="10"/>
  <c r="S90" i="10"/>
  <c r="R90" i="10"/>
  <c r="Q90" i="10"/>
  <c r="P90" i="10"/>
  <c r="O90" i="10"/>
  <c r="N90" i="10"/>
  <c r="M90" i="10"/>
  <c r="L90" i="10"/>
  <c r="K90" i="10"/>
  <c r="J90" i="10"/>
  <c r="I90" i="10"/>
  <c r="H90" i="10"/>
  <c r="D90" i="10"/>
  <c r="C90" i="10"/>
  <c r="U89" i="10"/>
  <c r="T89" i="10"/>
  <c r="S89" i="10"/>
  <c r="R89" i="10"/>
  <c r="Q89" i="10"/>
  <c r="P89" i="10"/>
  <c r="O89" i="10"/>
  <c r="N89" i="10"/>
  <c r="M89" i="10"/>
  <c r="L89" i="10"/>
  <c r="K89" i="10"/>
  <c r="J89" i="10"/>
  <c r="I89" i="10"/>
  <c r="H89" i="10"/>
  <c r="D89" i="10"/>
  <c r="C89" i="10"/>
  <c r="U88" i="10"/>
  <c r="T88" i="10"/>
  <c r="S88" i="10"/>
  <c r="R88" i="10"/>
  <c r="Q88" i="10"/>
  <c r="P88" i="10"/>
  <c r="O88" i="10"/>
  <c r="N88" i="10"/>
  <c r="M88" i="10"/>
  <c r="L88" i="10"/>
  <c r="K88" i="10"/>
  <c r="J88" i="10"/>
  <c r="I88" i="10"/>
  <c r="H88" i="10"/>
  <c r="D88" i="10"/>
  <c r="C88" i="10"/>
  <c r="U87" i="10"/>
  <c r="T87" i="10"/>
  <c r="S87" i="10"/>
  <c r="R87" i="10"/>
  <c r="Q87" i="10"/>
  <c r="P87" i="10"/>
  <c r="O87" i="10"/>
  <c r="N87" i="10"/>
  <c r="M87" i="10"/>
  <c r="L87" i="10"/>
  <c r="K87" i="10"/>
  <c r="J87" i="10"/>
  <c r="I87" i="10"/>
  <c r="H87" i="10"/>
  <c r="D87" i="10"/>
  <c r="C87" i="10"/>
  <c r="U86" i="10"/>
  <c r="T86" i="10"/>
  <c r="S86" i="10"/>
  <c r="R86" i="10"/>
  <c r="Q86" i="10"/>
  <c r="P86" i="10"/>
  <c r="O86" i="10"/>
  <c r="N86" i="10"/>
  <c r="M86" i="10"/>
  <c r="L86" i="10"/>
  <c r="K86" i="10"/>
  <c r="J86" i="10"/>
  <c r="I86" i="10"/>
  <c r="H86" i="10"/>
  <c r="D86" i="10"/>
  <c r="C86" i="10"/>
  <c r="U85" i="10"/>
  <c r="T85" i="10"/>
  <c r="S85" i="10"/>
  <c r="R85" i="10"/>
  <c r="Q85" i="10"/>
  <c r="P85" i="10"/>
  <c r="O85" i="10"/>
  <c r="N85" i="10"/>
  <c r="M85" i="10"/>
  <c r="L85" i="10"/>
  <c r="K85" i="10"/>
  <c r="J85" i="10"/>
  <c r="I85" i="10"/>
  <c r="H85" i="10"/>
  <c r="D85" i="10"/>
  <c r="C85" i="10"/>
  <c r="Q79" i="12" l="1"/>
  <c r="O79" i="12"/>
  <c r="Q19" i="12"/>
  <c r="O19" i="12"/>
  <c r="K26" i="10"/>
  <c r="J26" i="10"/>
  <c r="I26" i="10"/>
  <c r="H26" i="10"/>
  <c r="G26" i="10"/>
  <c r="F26" i="10"/>
  <c r="E26" i="10"/>
  <c r="D26" i="10"/>
  <c r="C26" i="10"/>
  <c r="K25" i="10"/>
  <c r="J25" i="10"/>
  <c r="I25" i="10"/>
  <c r="H25" i="10"/>
  <c r="G25" i="10"/>
  <c r="F25" i="10"/>
  <c r="E25" i="10"/>
  <c r="D25" i="10"/>
  <c r="C25" i="10"/>
  <c r="K24" i="10"/>
  <c r="J24" i="10"/>
  <c r="I24" i="10"/>
  <c r="H24" i="10"/>
  <c r="G24" i="10"/>
  <c r="F24" i="10"/>
  <c r="E24" i="10"/>
  <c r="D24" i="10"/>
  <c r="C24" i="10"/>
  <c r="K23" i="10"/>
  <c r="J23" i="10"/>
  <c r="I23" i="10"/>
  <c r="H23" i="10"/>
  <c r="G23" i="10"/>
  <c r="F23" i="10"/>
  <c r="E23" i="10"/>
  <c r="D23" i="10"/>
  <c r="C23" i="10"/>
  <c r="K22" i="10"/>
  <c r="J22" i="10"/>
  <c r="I22" i="10"/>
  <c r="H22" i="10"/>
  <c r="G22" i="10"/>
  <c r="F22" i="10"/>
  <c r="E22" i="10"/>
  <c r="D22" i="10"/>
  <c r="C22" i="10"/>
  <c r="K21" i="10"/>
  <c r="J21" i="10"/>
  <c r="I21" i="10"/>
  <c r="H21" i="10"/>
  <c r="G21" i="10"/>
  <c r="F21" i="10"/>
  <c r="E21" i="10"/>
  <c r="D21" i="10"/>
  <c r="C21" i="10"/>
  <c r="K20" i="10"/>
  <c r="J20" i="10"/>
  <c r="I20" i="10"/>
  <c r="H20" i="10"/>
  <c r="G20" i="10"/>
  <c r="F20" i="10"/>
  <c r="E20" i="10"/>
  <c r="D20" i="10"/>
  <c r="C20" i="10"/>
  <c r="K19" i="10"/>
  <c r="J19" i="10"/>
  <c r="I19" i="10"/>
  <c r="H19" i="10"/>
  <c r="G19" i="10"/>
  <c r="F19" i="10"/>
  <c r="E19" i="10"/>
  <c r="D19" i="10"/>
  <c r="C19" i="10"/>
  <c r="K18" i="10"/>
  <c r="J18" i="10"/>
  <c r="I18" i="10"/>
  <c r="H18" i="10"/>
  <c r="G18" i="10"/>
  <c r="F18" i="10"/>
  <c r="E18" i="10"/>
  <c r="D18" i="10"/>
  <c r="C18" i="10"/>
  <c r="K17" i="10"/>
  <c r="J17" i="10"/>
  <c r="I17" i="10"/>
  <c r="H17" i="10"/>
  <c r="G17" i="10"/>
  <c r="F17" i="10"/>
  <c r="E17" i="10"/>
  <c r="D17" i="10"/>
  <c r="C17" i="10"/>
  <c r="K16" i="10"/>
  <c r="J16" i="10"/>
  <c r="I16" i="10"/>
  <c r="H16" i="10"/>
  <c r="G16" i="10"/>
  <c r="F16" i="10"/>
  <c r="E16" i="10"/>
  <c r="D16" i="10"/>
  <c r="C16" i="10"/>
  <c r="K15" i="10"/>
  <c r="J15" i="10"/>
  <c r="I15" i="10"/>
  <c r="H15" i="10"/>
  <c r="G15" i="10"/>
  <c r="F15" i="10"/>
  <c r="E15" i="10"/>
  <c r="D15" i="10"/>
  <c r="C15" i="10"/>
  <c r="K14" i="10"/>
  <c r="J14" i="10"/>
  <c r="I14" i="10"/>
  <c r="H14" i="10"/>
  <c r="G14" i="10"/>
  <c r="F14" i="10"/>
  <c r="E14" i="10"/>
  <c r="D14" i="10"/>
  <c r="C14" i="10"/>
  <c r="K13" i="10"/>
  <c r="J13" i="10"/>
  <c r="I13" i="10"/>
  <c r="H13" i="10"/>
  <c r="G13" i="10"/>
  <c r="F13" i="10"/>
  <c r="E13" i="10"/>
  <c r="D13" i="10"/>
  <c r="C13" i="10"/>
  <c r="K12" i="10"/>
  <c r="J12" i="10"/>
  <c r="I12" i="10"/>
  <c r="H12" i="10"/>
  <c r="G12" i="10"/>
  <c r="F12" i="10"/>
  <c r="E12" i="10"/>
  <c r="D12" i="10"/>
  <c r="C12" i="10"/>
  <c r="K11" i="10"/>
  <c r="J11" i="10"/>
  <c r="I11" i="10"/>
  <c r="H11" i="10"/>
  <c r="G11" i="10"/>
  <c r="F11" i="10"/>
  <c r="E11" i="10"/>
  <c r="D11" i="10"/>
  <c r="C11" i="10"/>
  <c r="K10" i="10"/>
  <c r="J10" i="10"/>
  <c r="I10" i="10"/>
  <c r="H10" i="10"/>
  <c r="G10" i="10"/>
  <c r="F10" i="10"/>
  <c r="E10" i="10"/>
  <c r="D10" i="10"/>
  <c r="C10" i="10"/>
  <c r="K9" i="10"/>
  <c r="J9" i="10"/>
  <c r="I9" i="10"/>
  <c r="H9" i="10"/>
  <c r="G9" i="10"/>
  <c r="F9" i="10"/>
  <c r="E9" i="10"/>
  <c r="D9" i="10"/>
  <c r="C9" i="10"/>
  <c r="K8" i="10"/>
  <c r="J8" i="10"/>
  <c r="I8" i="10"/>
  <c r="H8" i="10"/>
  <c r="G8" i="10"/>
  <c r="F8" i="10"/>
  <c r="E8" i="10"/>
  <c r="D8" i="10"/>
  <c r="C8" i="10"/>
  <c r="K7" i="10"/>
  <c r="J7" i="10"/>
  <c r="I7" i="10"/>
  <c r="H7" i="10"/>
  <c r="G7" i="10"/>
  <c r="F7" i="10"/>
  <c r="E7" i="10"/>
  <c r="D7" i="10"/>
  <c r="C7" i="10"/>
  <c r="K6" i="10"/>
  <c r="J6" i="10"/>
  <c r="I6" i="10"/>
  <c r="H6" i="10"/>
  <c r="G6" i="10"/>
  <c r="F6" i="10"/>
  <c r="E6" i="10"/>
  <c r="D6" i="10"/>
  <c r="C6" i="10"/>
  <c r="K5" i="10"/>
  <c r="J5" i="10"/>
  <c r="I5" i="10"/>
  <c r="H5" i="10"/>
  <c r="G5" i="10"/>
  <c r="F5" i="10"/>
  <c r="E5" i="10"/>
  <c r="D5" i="10"/>
  <c r="C5" i="10"/>
  <c r="F4" i="5"/>
  <c r="A103" i="4"/>
  <c r="A104" i="4"/>
  <c r="A105" i="4"/>
  <c r="A106" i="4"/>
  <c r="A107" i="4"/>
  <c r="A108" i="4"/>
  <c r="A109" i="4"/>
  <c r="A110" i="4"/>
  <c r="A111" i="4"/>
  <c r="A112" i="4"/>
  <c r="A113" i="4"/>
  <c r="A114" i="4"/>
  <c r="A115" i="4"/>
  <c r="A116" i="4"/>
  <c r="A117" i="4"/>
  <c r="A118" i="4"/>
  <c r="A119" i="4"/>
  <c r="A120" i="4"/>
  <c r="A121" i="4"/>
  <c r="A122" i="4"/>
  <c r="A54" i="4"/>
  <c r="A55" i="4"/>
  <c r="A56" i="4"/>
  <c r="A57" i="4"/>
  <c r="A58" i="4"/>
  <c r="A59" i="4"/>
  <c r="A60" i="4"/>
  <c r="A61" i="4"/>
  <c r="A62" i="4"/>
  <c r="A63" i="4"/>
  <c r="A64" i="4"/>
  <c r="A65" i="4"/>
  <c r="A66" i="4"/>
  <c r="A67" i="4"/>
  <c r="A68" i="4"/>
  <c r="A69" i="4"/>
  <c r="A70" i="4"/>
  <c r="A71" i="4"/>
  <c r="A72" i="4"/>
  <c r="A53" i="4"/>
  <c r="A30" i="4"/>
  <c r="A31" i="4"/>
  <c r="A32" i="4"/>
  <c r="A33" i="4"/>
  <c r="A34" i="4"/>
  <c r="A35" i="4"/>
  <c r="A36" i="4"/>
  <c r="A37" i="4"/>
  <c r="A38" i="4"/>
  <c r="A39" i="4"/>
  <c r="A40" i="4"/>
  <c r="A41" i="4"/>
  <c r="A42" i="4"/>
  <c r="A43" i="4"/>
  <c r="A44" i="4"/>
  <c r="A45" i="4"/>
  <c r="A46" i="4"/>
  <c r="A47" i="4"/>
  <c r="A48" i="4"/>
  <c r="A29" i="4"/>
  <c r="D10" i="3"/>
  <c r="D11" i="3"/>
  <c r="D12" i="3"/>
  <c r="D13" i="3"/>
  <c r="D14" i="3"/>
  <c r="D15" i="3"/>
  <c r="D16" i="3"/>
  <c r="D17" i="3"/>
  <c r="D18" i="3"/>
  <c r="D19" i="3"/>
  <c r="D20" i="3"/>
  <c r="D21" i="3"/>
  <c r="D22" i="3"/>
  <c r="D23" i="3"/>
  <c r="D24" i="3"/>
  <c r="D25" i="3"/>
  <c r="D26" i="3"/>
  <c r="D27" i="3"/>
  <c r="D28" i="3"/>
  <c r="D29" i="3"/>
  <c r="A117" i="2"/>
  <c r="A118" i="2"/>
  <c r="A119" i="2"/>
  <c r="A120" i="2"/>
  <c r="A121" i="2"/>
  <c r="A122" i="2"/>
  <c r="A123" i="2"/>
  <c r="A124" i="2"/>
  <c r="A125" i="2"/>
  <c r="A126" i="2"/>
  <c r="A127" i="2"/>
  <c r="A128" i="2"/>
  <c r="A129" i="2"/>
  <c r="A130" i="2"/>
  <c r="A131" i="2"/>
  <c r="A132" i="2"/>
  <c r="A133" i="2"/>
  <c r="A134" i="2"/>
  <c r="A135" i="2"/>
  <c r="A136" i="2"/>
  <c r="A67" i="2"/>
  <c r="A68" i="2"/>
  <c r="A69" i="2"/>
  <c r="A70" i="2"/>
  <c r="A71" i="2"/>
  <c r="A72" i="2"/>
  <c r="A73" i="2"/>
  <c r="A74" i="2"/>
  <c r="A75" i="2"/>
  <c r="A76" i="2"/>
  <c r="A77" i="2"/>
  <c r="A78" i="2"/>
  <c r="A79" i="2"/>
  <c r="A80" i="2"/>
  <c r="A81" i="2"/>
  <c r="A82" i="2"/>
  <c r="A83" i="2"/>
  <c r="A84" i="2"/>
  <c r="A85" i="2"/>
  <c r="A86" i="2"/>
  <c r="A43" i="2"/>
  <c r="A44" i="2"/>
  <c r="A45" i="2"/>
  <c r="A46" i="2"/>
  <c r="A47" i="2"/>
  <c r="A48" i="2"/>
  <c r="A49" i="2"/>
  <c r="A50" i="2"/>
  <c r="A51" i="2"/>
  <c r="A52" i="2"/>
  <c r="A53" i="2"/>
  <c r="A54" i="2"/>
  <c r="A55" i="2"/>
  <c r="A56" i="2"/>
  <c r="A57" i="2"/>
  <c r="A58" i="2"/>
  <c r="A59" i="2"/>
  <c r="A60" i="2"/>
  <c r="A61" i="2"/>
  <c r="A62" i="2"/>
  <c r="O5" i="7"/>
  <c r="N5" i="7"/>
  <c r="M5" i="7"/>
  <c r="F5" i="7"/>
  <c r="B158" i="4"/>
  <c r="F62" i="7"/>
  <c r="F121" i="7"/>
  <c r="F147" i="7"/>
  <c r="F45" i="7"/>
  <c r="F32" i="7"/>
  <c r="F76" i="7"/>
  <c r="F113" i="7"/>
  <c r="F17" i="7"/>
  <c r="F11" i="7"/>
  <c r="F106" i="7"/>
  <c r="F49" i="7"/>
  <c r="F14" i="7"/>
  <c r="F101" i="7"/>
  <c r="F86" i="7"/>
  <c r="F13" i="7"/>
  <c r="F69" i="7"/>
  <c r="F116" i="7"/>
  <c r="F111" i="7"/>
  <c r="F41" i="7"/>
  <c r="F40" i="7"/>
  <c r="F29" i="7"/>
  <c r="F47" i="7"/>
  <c r="F126" i="7"/>
  <c r="F96" i="7"/>
  <c r="F118" i="7"/>
  <c r="F78" i="7"/>
  <c r="F146" i="7"/>
  <c r="F145" i="7"/>
  <c r="F34" i="7"/>
  <c r="F61" i="7"/>
  <c r="F89" i="7"/>
  <c r="F103" i="7"/>
  <c r="F60" i="7"/>
  <c r="F132" i="7"/>
  <c r="F7" i="7"/>
  <c r="F80" i="7"/>
  <c r="F144" i="7"/>
  <c r="F83" i="7"/>
  <c r="F48" i="7"/>
  <c r="F73" i="7"/>
  <c r="F59" i="7"/>
  <c r="F37" i="7"/>
  <c r="F74" i="7"/>
  <c r="F28" i="7"/>
  <c r="F55" i="7"/>
  <c r="F114" i="7"/>
  <c r="F38" i="7"/>
  <c r="F123" i="7"/>
  <c r="F93" i="7"/>
  <c r="F115" i="7"/>
  <c r="F22" i="7"/>
  <c r="F88" i="7"/>
  <c r="F94" i="7"/>
  <c r="F143" i="7"/>
  <c r="F50" i="7"/>
  <c r="F85" i="7"/>
  <c r="F142" i="7"/>
  <c r="F65" i="7"/>
  <c r="F27" i="7"/>
  <c r="F117" i="7"/>
  <c r="F105" i="7"/>
  <c r="F30" i="7"/>
  <c r="F64" i="7"/>
  <c r="F36" i="7"/>
  <c r="F91" i="7"/>
  <c r="F141" i="7"/>
  <c r="F82" i="7"/>
  <c r="F102" i="7"/>
  <c r="F107" i="7"/>
  <c r="F16" i="7"/>
  <c r="F110" i="7"/>
  <c r="F66" i="7"/>
  <c r="F46" i="7"/>
  <c r="F10" i="7"/>
  <c r="F12" i="7"/>
  <c r="F58" i="7"/>
  <c r="F90" i="7"/>
  <c r="F39" i="7"/>
  <c r="F63" i="7"/>
  <c r="F140" i="7"/>
  <c r="F21" i="7"/>
  <c r="F130" i="7"/>
  <c r="F18" i="7"/>
  <c r="F42" i="7"/>
  <c r="F104" i="7"/>
  <c r="F87" i="7"/>
  <c r="F57" i="7"/>
  <c r="F119" i="7"/>
  <c r="F77" i="7"/>
  <c r="F95" i="7"/>
  <c r="F92" i="7"/>
  <c r="F128" i="7"/>
  <c r="F108" i="7"/>
  <c r="F125" i="7"/>
  <c r="F139" i="7"/>
  <c r="F120" i="7"/>
  <c r="F31" i="7"/>
  <c r="F131" i="7"/>
  <c r="F109" i="7"/>
  <c r="F100" i="7"/>
  <c r="F23" i="7"/>
  <c r="F25" i="7"/>
  <c r="F138" i="7"/>
  <c r="F72" i="7"/>
  <c r="F84" i="7"/>
  <c r="F137" i="7"/>
  <c r="F97" i="7"/>
  <c r="F68" i="7"/>
  <c r="F43" i="7"/>
  <c r="F56" i="7"/>
  <c r="F136" i="7"/>
  <c r="F129" i="7"/>
  <c r="F8" i="7"/>
  <c r="F52" i="7"/>
  <c r="F20" i="7"/>
  <c r="F19" i="7"/>
  <c r="F127" i="7"/>
  <c r="F135" i="7"/>
  <c r="F81" i="7"/>
  <c r="F112" i="7"/>
  <c r="F35" i="7"/>
  <c r="F134" i="7"/>
  <c r="F98" i="7"/>
  <c r="F67" i="7"/>
  <c r="F15" i="7"/>
  <c r="F70" i="7"/>
  <c r="F79" i="7"/>
  <c r="F71" i="7"/>
  <c r="F51" i="7"/>
  <c r="F99" i="7"/>
  <c r="F24" i="7"/>
  <c r="F33" i="7"/>
  <c r="F53" i="7"/>
  <c r="F44" i="7"/>
  <c r="F26" i="7"/>
  <c r="F133" i="7"/>
  <c r="F124" i="7"/>
  <c r="F75" i="7"/>
  <c r="F122" i="7"/>
  <c r="F54" i="7"/>
  <c r="J4639" i="3"/>
  <c r="G4639" i="3"/>
  <c r="F4639" i="3"/>
  <c r="J4638" i="3"/>
  <c r="G4638" i="3"/>
  <c r="F4638" i="3"/>
  <c r="J2142" i="3"/>
  <c r="G2142" i="3"/>
  <c r="F2142" i="3"/>
  <c r="J3879" i="3"/>
  <c r="G3879" i="3"/>
  <c r="F3879" i="3"/>
  <c r="J2695" i="3"/>
  <c r="G2695" i="3"/>
  <c r="F2695" i="3"/>
  <c r="J1177" i="3"/>
  <c r="G1177" i="3"/>
  <c r="F1177" i="3"/>
  <c r="J455" i="3"/>
  <c r="G455" i="3"/>
  <c r="F455" i="3"/>
  <c r="J2908" i="3"/>
  <c r="G2908" i="3"/>
  <c r="F2908" i="3"/>
  <c r="J2874" i="3"/>
  <c r="G2874" i="3"/>
  <c r="F2874" i="3"/>
  <c r="J1726" i="3"/>
  <c r="G1726" i="3"/>
  <c r="F1726" i="3"/>
  <c r="J2363" i="3"/>
  <c r="G2363" i="3"/>
  <c r="F2363" i="3"/>
  <c r="J2229" i="3"/>
  <c r="G2229" i="3"/>
  <c r="F2229" i="3"/>
  <c r="J4637" i="3"/>
  <c r="G4637" i="3"/>
  <c r="F4637" i="3"/>
  <c r="J2338" i="3"/>
  <c r="G2338" i="3"/>
  <c r="F2338" i="3"/>
  <c r="J2427" i="3"/>
  <c r="G2427" i="3"/>
  <c r="F2427" i="3"/>
  <c r="J1684" i="3"/>
  <c r="G1684" i="3"/>
  <c r="F1684" i="3"/>
  <c r="J2701" i="3"/>
  <c r="G2701" i="3"/>
  <c r="F2701" i="3"/>
  <c r="J2283" i="3"/>
  <c r="G2283" i="3"/>
  <c r="F2283" i="3"/>
  <c r="J2869" i="3"/>
  <c r="G2869" i="3"/>
  <c r="F2869" i="3"/>
  <c r="J999" i="3"/>
  <c r="G999" i="3"/>
  <c r="F999" i="3"/>
  <c r="J2056" i="3"/>
  <c r="G2056" i="3"/>
  <c r="F2056" i="3"/>
  <c r="J1789" i="3"/>
  <c r="G1789" i="3"/>
  <c r="F1789" i="3"/>
  <c r="J2730" i="3"/>
  <c r="G2730" i="3"/>
  <c r="F2730" i="3"/>
  <c r="J3181" i="3"/>
  <c r="G3181" i="3"/>
  <c r="F3181" i="3"/>
  <c r="J1725" i="3"/>
  <c r="G1725" i="3"/>
  <c r="F1725" i="3"/>
  <c r="J3322" i="3"/>
  <c r="G3322" i="3"/>
  <c r="F3322" i="3"/>
  <c r="J3966" i="3"/>
  <c r="G3966" i="3"/>
  <c r="F3966" i="3"/>
  <c r="J3469" i="3"/>
  <c r="G3469" i="3"/>
  <c r="F3469" i="3"/>
  <c r="J345" i="3"/>
  <c r="G345" i="3"/>
  <c r="F345" i="3"/>
  <c r="J3620" i="3"/>
  <c r="G3620" i="3"/>
  <c r="F3620" i="3"/>
  <c r="J2946" i="3"/>
  <c r="G2946" i="3"/>
  <c r="F2946" i="3"/>
  <c r="J3353" i="3"/>
  <c r="G3353" i="3"/>
  <c r="F3353" i="3"/>
  <c r="J1675" i="3"/>
  <c r="G1675" i="3"/>
  <c r="F1675" i="3"/>
  <c r="J1207" i="3"/>
  <c r="G1207" i="3"/>
  <c r="F1207" i="3"/>
  <c r="J2831" i="3"/>
  <c r="G2831" i="3"/>
  <c r="F2831" i="3"/>
  <c r="J1971" i="3"/>
  <c r="G1971" i="3"/>
  <c r="F1971" i="3"/>
  <c r="J3213" i="3"/>
  <c r="G3213" i="3"/>
  <c r="F3213" i="3"/>
  <c r="J3754" i="3"/>
  <c r="G3754" i="3"/>
  <c r="F3754" i="3"/>
  <c r="J1449" i="3"/>
  <c r="G1449" i="3"/>
  <c r="F1449" i="3"/>
  <c r="J2969" i="3"/>
  <c r="G2969" i="3"/>
  <c r="F2969" i="3"/>
  <c r="J2154" i="3"/>
  <c r="G2154" i="3"/>
  <c r="F2154" i="3"/>
  <c r="J2029" i="3"/>
  <c r="G2029" i="3"/>
  <c r="F2029" i="3"/>
  <c r="J2709" i="3"/>
  <c r="G2709" i="3"/>
  <c r="F2709" i="3"/>
  <c r="J2851" i="3"/>
  <c r="G2851" i="3"/>
  <c r="F2851" i="3"/>
  <c r="J722" i="3"/>
  <c r="G722" i="3"/>
  <c r="F722" i="3"/>
  <c r="J1771" i="3"/>
  <c r="G1771" i="3"/>
  <c r="F1771" i="3"/>
  <c r="J569" i="3"/>
  <c r="G569" i="3"/>
  <c r="F569" i="3"/>
  <c r="J2239" i="3"/>
  <c r="G2239" i="3"/>
  <c r="F2239" i="3"/>
  <c r="J2467" i="3"/>
  <c r="G2467" i="3"/>
  <c r="F2467" i="3"/>
  <c r="J822" i="3"/>
  <c r="G822" i="3"/>
  <c r="F822" i="3"/>
  <c r="J1533" i="3"/>
  <c r="G1533" i="3"/>
  <c r="F1533" i="3"/>
  <c r="J2587" i="3"/>
  <c r="G2587" i="3"/>
  <c r="F2587" i="3"/>
  <c r="J4043" i="3"/>
  <c r="G4043" i="3"/>
  <c r="F4043" i="3"/>
  <c r="J4636" i="3"/>
  <c r="G4636" i="3"/>
  <c r="F4636" i="3"/>
  <c r="J1074" i="3"/>
  <c r="G1074" i="3"/>
  <c r="F1074" i="3"/>
  <c r="J1836" i="3"/>
  <c r="G1836" i="3"/>
  <c r="F1836" i="3"/>
  <c r="J2752" i="3"/>
  <c r="G2752" i="3"/>
  <c r="F2752" i="3"/>
  <c r="J3452" i="3"/>
  <c r="G3452" i="3"/>
  <c r="F3452" i="3"/>
  <c r="J1594" i="3"/>
  <c r="G1594" i="3"/>
  <c r="F1594" i="3"/>
  <c r="J2461" i="3"/>
  <c r="G2461" i="3"/>
  <c r="F2461" i="3"/>
  <c r="J1305" i="3"/>
  <c r="G1305" i="3"/>
  <c r="F1305" i="3"/>
  <c r="J603" i="3"/>
  <c r="G603" i="3"/>
  <c r="F603" i="3"/>
  <c r="J2522" i="3"/>
  <c r="G2522" i="3"/>
  <c r="F2522" i="3"/>
  <c r="J2781" i="3"/>
  <c r="G2781" i="3"/>
  <c r="F2781" i="3"/>
  <c r="J2088" i="3"/>
  <c r="G2088" i="3"/>
  <c r="F2088" i="3"/>
  <c r="J3546" i="3"/>
  <c r="G3546" i="3"/>
  <c r="F3546" i="3"/>
  <c r="J3554" i="3"/>
  <c r="G3554" i="3"/>
  <c r="F3554" i="3"/>
  <c r="J3402" i="3"/>
  <c r="G3402" i="3"/>
  <c r="F3402" i="3"/>
  <c r="J2794" i="3"/>
  <c r="G2794" i="3"/>
  <c r="F2794" i="3"/>
  <c r="J3726" i="3"/>
  <c r="G3726" i="3"/>
  <c r="F3726" i="3"/>
  <c r="J3596" i="3"/>
  <c r="G3596" i="3"/>
  <c r="F3596" i="3"/>
  <c r="J3951" i="3"/>
  <c r="G3951" i="3"/>
  <c r="F3951" i="3"/>
  <c r="J3358" i="3"/>
  <c r="G3358" i="3"/>
  <c r="F3358" i="3"/>
  <c r="J4635" i="3"/>
  <c r="G4635" i="3"/>
  <c r="F4635" i="3"/>
  <c r="J2514" i="3"/>
  <c r="G2514" i="3"/>
  <c r="F2514" i="3"/>
  <c r="J2061" i="3"/>
  <c r="G2061" i="3"/>
  <c r="F2061" i="3"/>
  <c r="J1414" i="3"/>
  <c r="G1414" i="3"/>
  <c r="F1414" i="3"/>
  <c r="J1014" i="3"/>
  <c r="G1014" i="3"/>
  <c r="F1014" i="3"/>
  <c r="J1302" i="3"/>
  <c r="G1302" i="3"/>
  <c r="F1302" i="3"/>
  <c r="J1461" i="3"/>
  <c r="G1461" i="3"/>
  <c r="F1461" i="3"/>
  <c r="J1001" i="3"/>
  <c r="G1001" i="3"/>
  <c r="F1001" i="3"/>
  <c r="J812" i="3"/>
  <c r="G812" i="3"/>
  <c r="F812" i="3"/>
  <c r="J1353" i="3"/>
  <c r="G1353" i="3"/>
  <c r="F1353" i="3"/>
  <c r="J2662" i="3"/>
  <c r="G2662" i="3"/>
  <c r="F2662" i="3"/>
  <c r="J333" i="3"/>
  <c r="G333" i="3"/>
  <c r="F333" i="3"/>
  <c r="J4634" i="3"/>
  <c r="G4634" i="3"/>
  <c r="F4634" i="3"/>
  <c r="J4633" i="3"/>
  <c r="G4633" i="3"/>
  <c r="F4633" i="3"/>
  <c r="J4632" i="3"/>
  <c r="G4632" i="3"/>
  <c r="F4632" i="3"/>
  <c r="J4631" i="3"/>
  <c r="G4631" i="3"/>
  <c r="F4631" i="3"/>
  <c r="J4630" i="3"/>
  <c r="G4630" i="3"/>
  <c r="F4630" i="3"/>
  <c r="J4629" i="3"/>
  <c r="G4629" i="3"/>
  <c r="F4629" i="3"/>
  <c r="J4628" i="3"/>
  <c r="G4628" i="3"/>
  <c r="F4628" i="3"/>
  <c r="J4627" i="3"/>
  <c r="G4627" i="3"/>
  <c r="F4627" i="3"/>
  <c r="J4626" i="3"/>
  <c r="G4626" i="3"/>
  <c r="F4626" i="3"/>
  <c r="J4625" i="3"/>
  <c r="G4625" i="3"/>
  <c r="F4625" i="3"/>
  <c r="J4624" i="3"/>
  <c r="G4624" i="3"/>
  <c r="F4624" i="3"/>
  <c r="J4623" i="3"/>
  <c r="G4623" i="3"/>
  <c r="F4623" i="3"/>
  <c r="J187" i="3"/>
  <c r="G187" i="3"/>
  <c r="F187" i="3"/>
  <c r="J1752" i="3"/>
  <c r="G1752" i="3"/>
  <c r="F1752" i="3"/>
  <c r="J2897" i="3"/>
  <c r="G2897" i="3"/>
  <c r="F2897" i="3"/>
  <c r="J1147" i="3"/>
  <c r="G1147" i="3"/>
  <c r="F1147" i="3"/>
  <c r="J1329" i="3"/>
  <c r="G1329" i="3"/>
  <c r="F1329" i="3"/>
  <c r="J2698" i="3"/>
  <c r="G2698" i="3"/>
  <c r="F2698" i="3"/>
  <c r="J476" i="3"/>
  <c r="G476" i="3"/>
  <c r="F476" i="3"/>
  <c r="J3091" i="3"/>
  <c r="G3091" i="3"/>
  <c r="F3091" i="3"/>
  <c r="J1730" i="3"/>
  <c r="G1730" i="3"/>
  <c r="F1730" i="3"/>
  <c r="J344" i="3"/>
  <c r="G344" i="3"/>
  <c r="F344" i="3"/>
  <c r="J1326" i="3"/>
  <c r="G1326" i="3"/>
  <c r="F1326" i="3"/>
  <c r="J1438" i="3"/>
  <c r="G1438" i="3"/>
  <c r="F1438" i="3"/>
  <c r="J1181" i="3"/>
  <c r="G1181" i="3"/>
  <c r="F1181" i="3"/>
  <c r="J3608" i="3"/>
  <c r="G3608" i="3"/>
  <c r="F3608" i="3"/>
  <c r="J2620" i="3"/>
  <c r="G2620" i="3"/>
  <c r="F2620" i="3"/>
  <c r="J752" i="3"/>
  <c r="G752" i="3"/>
  <c r="F752" i="3"/>
  <c r="J913" i="3"/>
  <c r="G913" i="3"/>
  <c r="F913" i="3"/>
  <c r="J627" i="3"/>
  <c r="G627" i="3"/>
  <c r="F627" i="3"/>
  <c r="J100" i="3"/>
  <c r="G100" i="3"/>
  <c r="F100" i="3"/>
  <c r="J202" i="3"/>
  <c r="G202" i="3"/>
  <c r="F202" i="3"/>
  <c r="J673" i="3"/>
  <c r="G673" i="3"/>
  <c r="F673" i="3"/>
  <c r="J465" i="3"/>
  <c r="G465" i="3"/>
  <c r="F465" i="3"/>
  <c r="J398" i="3"/>
  <c r="G398" i="3"/>
  <c r="F398" i="3"/>
  <c r="J817" i="3"/>
  <c r="G817" i="3"/>
  <c r="F817" i="3"/>
  <c r="J675" i="3"/>
  <c r="G675" i="3"/>
  <c r="F675" i="3"/>
  <c r="J2054" i="3"/>
  <c r="G2054" i="3"/>
  <c r="F2054" i="3"/>
  <c r="J1368" i="3"/>
  <c r="G1368" i="3"/>
  <c r="F1368" i="3"/>
  <c r="J1243" i="3"/>
  <c r="G1243" i="3"/>
  <c r="F1243" i="3"/>
  <c r="J868" i="3"/>
  <c r="G868" i="3"/>
  <c r="F868" i="3"/>
  <c r="J810" i="3"/>
  <c r="G810" i="3"/>
  <c r="F810" i="3"/>
  <c r="J1128" i="3"/>
  <c r="G1128" i="3"/>
  <c r="F1128" i="3"/>
  <c r="J368" i="3"/>
  <c r="G368" i="3"/>
  <c r="F368" i="3"/>
  <c r="J1570" i="3"/>
  <c r="G1570" i="3"/>
  <c r="F1570" i="3"/>
  <c r="J1304" i="3"/>
  <c r="G1304" i="3"/>
  <c r="F1304" i="3"/>
  <c r="J750" i="3"/>
  <c r="G750" i="3"/>
  <c r="F750" i="3"/>
  <c r="J1413" i="3"/>
  <c r="G1413" i="3"/>
  <c r="F1413" i="3"/>
  <c r="J3194" i="3"/>
  <c r="G3194" i="3"/>
  <c r="F3194" i="3"/>
  <c r="J3049" i="3"/>
  <c r="G3049" i="3"/>
  <c r="F3049" i="3"/>
  <c r="J3604" i="3"/>
  <c r="G3604" i="3"/>
  <c r="F3604" i="3"/>
  <c r="J3990" i="3"/>
  <c r="G3990" i="3"/>
  <c r="F3990" i="3"/>
  <c r="J3940" i="3"/>
  <c r="G3940" i="3"/>
  <c r="F3940" i="3"/>
  <c r="J4622" i="3"/>
  <c r="G4622" i="3"/>
  <c r="F4622" i="3"/>
  <c r="J3649" i="3"/>
  <c r="G3649" i="3"/>
  <c r="F3649" i="3"/>
  <c r="J3442" i="3"/>
  <c r="G3442" i="3"/>
  <c r="F3442" i="3"/>
  <c r="J2681" i="3"/>
  <c r="G2681" i="3"/>
  <c r="F2681" i="3"/>
  <c r="J3077" i="3"/>
  <c r="G3077" i="3"/>
  <c r="F3077" i="3"/>
  <c r="J2140" i="3"/>
  <c r="G2140" i="3"/>
  <c r="F2140" i="3"/>
  <c r="J3298" i="3"/>
  <c r="G3298" i="3"/>
  <c r="F3298" i="3"/>
  <c r="J2571" i="3"/>
  <c r="G2571" i="3"/>
  <c r="F2571" i="3"/>
  <c r="J4621" i="3"/>
  <c r="G4621" i="3"/>
  <c r="F4621" i="3"/>
  <c r="J4620" i="3"/>
  <c r="G4620" i="3"/>
  <c r="F4620" i="3"/>
  <c r="J2870" i="3"/>
  <c r="G2870" i="3"/>
  <c r="F2870" i="3"/>
  <c r="J3975" i="3"/>
  <c r="G3975" i="3"/>
  <c r="F3975" i="3"/>
  <c r="J4051" i="3"/>
  <c r="G4051" i="3"/>
  <c r="F4051" i="3"/>
  <c r="J4619" i="3"/>
  <c r="G4619" i="3"/>
  <c r="F4619" i="3"/>
  <c r="J3800" i="3"/>
  <c r="G3800" i="3"/>
  <c r="F3800" i="3"/>
  <c r="J3637" i="3"/>
  <c r="G3637" i="3"/>
  <c r="F3637" i="3"/>
  <c r="J4004" i="3"/>
  <c r="G4004" i="3"/>
  <c r="F4004" i="3"/>
  <c r="J2966" i="3"/>
  <c r="G2966" i="3"/>
  <c r="F2966" i="3"/>
  <c r="J3749" i="3"/>
  <c r="G3749" i="3"/>
  <c r="F3749" i="3"/>
  <c r="J2671" i="3"/>
  <c r="G2671" i="3"/>
  <c r="F2671" i="3"/>
  <c r="J4076" i="3"/>
  <c r="G4076" i="3"/>
  <c r="F4076" i="3"/>
  <c r="J4042" i="3"/>
  <c r="G4042" i="3"/>
  <c r="F4042" i="3"/>
  <c r="J4109" i="3"/>
  <c r="G4109" i="3"/>
  <c r="F4109" i="3"/>
  <c r="J4618" i="3"/>
  <c r="G4618" i="3"/>
  <c r="F4618" i="3"/>
  <c r="J4617" i="3"/>
  <c r="G4617" i="3"/>
  <c r="F4617" i="3"/>
  <c r="J4616" i="3"/>
  <c r="G4616" i="3"/>
  <c r="F4616" i="3"/>
  <c r="J4615" i="3"/>
  <c r="G4615" i="3"/>
  <c r="F4615" i="3"/>
  <c r="J4614" i="3"/>
  <c r="G4614" i="3"/>
  <c r="F4614" i="3"/>
  <c r="J4613" i="3"/>
  <c r="G4613" i="3"/>
  <c r="F4613" i="3"/>
  <c r="J4612" i="3"/>
  <c r="G4612" i="3"/>
  <c r="F4612" i="3"/>
  <c r="J4611" i="3"/>
  <c r="G4611" i="3"/>
  <c r="F4611" i="3"/>
  <c r="J4610" i="3"/>
  <c r="G4610" i="3"/>
  <c r="F4610" i="3"/>
  <c r="J3459" i="3"/>
  <c r="G3459" i="3"/>
  <c r="F3459" i="3"/>
  <c r="J2835" i="3"/>
  <c r="G2835" i="3"/>
  <c r="F2835" i="3"/>
  <c r="J4609" i="3"/>
  <c r="G4609" i="3"/>
  <c r="F4609" i="3"/>
  <c r="J3455" i="3"/>
  <c r="G3455" i="3"/>
  <c r="F3455" i="3"/>
  <c r="J1354" i="3"/>
  <c r="G1354" i="3"/>
  <c r="F1354" i="3"/>
  <c r="J3404" i="3"/>
  <c r="G3404" i="3"/>
  <c r="F3404" i="3"/>
  <c r="J520" i="3"/>
  <c r="G520" i="3"/>
  <c r="F520" i="3"/>
  <c r="J2808" i="3"/>
  <c r="G2808" i="3"/>
  <c r="F2808" i="3"/>
  <c r="J3023" i="3"/>
  <c r="G3023" i="3"/>
  <c r="F3023" i="3"/>
  <c r="J3673" i="3"/>
  <c r="G3673" i="3"/>
  <c r="F3673" i="3"/>
  <c r="J3639" i="3"/>
  <c r="G3639" i="3"/>
  <c r="F3639" i="3"/>
  <c r="J3388" i="3"/>
  <c r="G3388" i="3"/>
  <c r="F3388" i="3"/>
  <c r="J3447" i="3"/>
  <c r="G3447" i="3"/>
  <c r="F3447" i="3"/>
  <c r="J1256" i="3"/>
  <c r="G1256" i="3"/>
  <c r="F1256" i="3"/>
  <c r="J3534" i="3"/>
  <c r="G3534" i="3"/>
  <c r="F3534" i="3"/>
  <c r="J2265" i="3"/>
  <c r="G2265" i="3"/>
  <c r="F2265" i="3"/>
  <c r="J1519" i="3"/>
  <c r="G1519" i="3"/>
  <c r="F1519" i="3"/>
  <c r="J3084" i="3"/>
  <c r="G3084" i="3"/>
  <c r="F3084" i="3"/>
  <c r="J3539" i="3"/>
  <c r="G3539" i="3"/>
  <c r="F3539" i="3"/>
  <c r="J1908" i="3"/>
  <c r="G1908" i="3"/>
  <c r="F1908" i="3"/>
  <c r="J2935" i="3"/>
  <c r="G2935" i="3"/>
  <c r="F2935" i="3"/>
  <c r="J3645" i="3"/>
  <c r="G3645" i="3"/>
  <c r="F3645" i="3"/>
  <c r="J2712" i="3"/>
  <c r="G2712" i="3"/>
  <c r="F2712" i="3"/>
  <c r="J3010" i="3"/>
  <c r="G3010" i="3"/>
  <c r="F3010" i="3"/>
  <c r="J3787" i="3"/>
  <c r="G3787" i="3"/>
  <c r="F3787" i="3"/>
  <c r="J4608" i="3"/>
  <c r="G4608" i="3"/>
  <c r="F4608" i="3"/>
  <c r="J1888" i="3"/>
  <c r="G1888" i="3"/>
  <c r="F1888" i="3"/>
  <c r="J717" i="3"/>
  <c r="G717" i="3"/>
  <c r="F717" i="3"/>
  <c r="J2101" i="3"/>
  <c r="G2101" i="3"/>
  <c r="F2101" i="3"/>
  <c r="J1028" i="3"/>
  <c r="G1028" i="3"/>
  <c r="F1028" i="3"/>
  <c r="J1299" i="3"/>
  <c r="G1299" i="3"/>
  <c r="F1299" i="3"/>
  <c r="J2084" i="3"/>
  <c r="G2084" i="3"/>
  <c r="F2084" i="3"/>
  <c r="J1280" i="3"/>
  <c r="G1280" i="3"/>
  <c r="F1280" i="3"/>
  <c r="J1821" i="3"/>
  <c r="G1821" i="3"/>
  <c r="F1821" i="3"/>
  <c r="J575" i="3"/>
  <c r="G575" i="3"/>
  <c r="F575" i="3"/>
  <c r="J1668" i="3"/>
  <c r="G1668" i="3"/>
  <c r="F1668" i="3"/>
  <c r="J1158" i="3"/>
  <c r="G1158" i="3"/>
  <c r="F1158" i="3"/>
  <c r="J2460" i="3"/>
  <c r="G2460" i="3"/>
  <c r="F2460" i="3"/>
  <c r="J2444" i="3"/>
  <c r="G2444" i="3"/>
  <c r="F2444" i="3"/>
  <c r="J1211" i="3"/>
  <c r="G1211" i="3"/>
  <c r="F1211" i="3"/>
  <c r="J1277" i="3"/>
  <c r="G1277" i="3"/>
  <c r="F1277" i="3"/>
  <c r="J3225" i="3"/>
  <c r="G3225" i="3"/>
  <c r="F3225" i="3"/>
  <c r="J1614" i="3"/>
  <c r="G1614" i="3"/>
  <c r="F1614" i="3"/>
  <c r="J1381" i="3"/>
  <c r="G1381" i="3"/>
  <c r="F1381" i="3"/>
  <c r="J1722" i="3"/>
  <c r="G1722" i="3"/>
  <c r="F1722" i="3"/>
  <c r="J1015" i="3"/>
  <c r="G1015" i="3"/>
  <c r="F1015" i="3"/>
  <c r="J2270" i="3"/>
  <c r="G2270" i="3"/>
  <c r="F2270" i="3"/>
  <c r="J2447" i="3"/>
  <c r="G2447" i="3"/>
  <c r="F2447" i="3"/>
  <c r="J1826" i="3"/>
  <c r="G1826" i="3"/>
  <c r="F1826" i="3"/>
  <c r="J1902" i="3"/>
  <c r="G1902" i="3"/>
  <c r="F1902" i="3"/>
  <c r="J1639" i="3"/>
  <c r="G1639" i="3"/>
  <c r="F1639" i="3"/>
  <c r="J403" i="3"/>
  <c r="G403" i="3"/>
  <c r="F403" i="3"/>
  <c r="J1184" i="3"/>
  <c r="G1184" i="3"/>
  <c r="F1184" i="3"/>
  <c r="J1344" i="3"/>
  <c r="G1344" i="3"/>
  <c r="F1344" i="3"/>
  <c r="J996" i="3"/>
  <c r="G996" i="3"/>
  <c r="F996" i="3"/>
  <c r="J650" i="3"/>
  <c r="G650" i="3"/>
  <c r="F650" i="3"/>
  <c r="J827" i="3"/>
  <c r="G827" i="3"/>
  <c r="F827" i="3"/>
  <c r="J713" i="3"/>
  <c r="G713" i="3"/>
  <c r="F713" i="3"/>
  <c r="J1282" i="3"/>
  <c r="G1282" i="3"/>
  <c r="F1282" i="3"/>
  <c r="J898" i="3"/>
  <c r="G898" i="3"/>
  <c r="F898" i="3"/>
  <c r="J1518" i="3"/>
  <c r="G1518" i="3"/>
  <c r="F1518" i="3"/>
  <c r="J731" i="3"/>
  <c r="G731" i="3"/>
  <c r="F731" i="3"/>
  <c r="J971" i="3"/>
  <c r="G971" i="3"/>
  <c r="F971" i="3"/>
  <c r="J533" i="3"/>
  <c r="G533" i="3"/>
  <c r="F533" i="3"/>
  <c r="J1931" i="3"/>
  <c r="G1931" i="3"/>
  <c r="F1931" i="3"/>
  <c r="J1738" i="3"/>
  <c r="G1738" i="3"/>
  <c r="F1738" i="3"/>
  <c r="J1252" i="3"/>
  <c r="G1252" i="3"/>
  <c r="F1252" i="3"/>
  <c r="J1366" i="3"/>
  <c r="G1366" i="3"/>
  <c r="F1366" i="3"/>
  <c r="J3141" i="3"/>
  <c r="G3141" i="3"/>
  <c r="F3141" i="3"/>
  <c r="J1443" i="3"/>
  <c r="G1443" i="3"/>
  <c r="F1443" i="3"/>
  <c r="J1891" i="3"/>
  <c r="G1891" i="3"/>
  <c r="F1891" i="3"/>
  <c r="J499" i="3"/>
  <c r="G499" i="3"/>
  <c r="F499" i="3"/>
  <c r="J900" i="3"/>
  <c r="G900" i="3"/>
  <c r="F900" i="3"/>
  <c r="J1986" i="3"/>
  <c r="G1986" i="3"/>
  <c r="F1986" i="3"/>
  <c r="J2573" i="3"/>
  <c r="G2573" i="3"/>
  <c r="F2573" i="3"/>
  <c r="J2308" i="3"/>
  <c r="G2308" i="3"/>
  <c r="F2308" i="3"/>
  <c r="J1118" i="3"/>
  <c r="G1118" i="3"/>
  <c r="F1118" i="3"/>
  <c r="J632" i="3"/>
  <c r="G632" i="3"/>
  <c r="F632" i="3"/>
  <c r="J1495" i="3"/>
  <c r="G1495" i="3"/>
  <c r="F1495" i="3"/>
  <c r="J644" i="3"/>
  <c r="G644" i="3"/>
  <c r="F644" i="3"/>
  <c r="J1624" i="3"/>
  <c r="G1624" i="3"/>
  <c r="F1624" i="3"/>
  <c r="J2342" i="3"/>
  <c r="G2342" i="3"/>
  <c r="F2342" i="3"/>
  <c r="J1390" i="3"/>
  <c r="G1390" i="3"/>
  <c r="F1390" i="3"/>
  <c r="J1011" i="3"/>
  <c r="G1011" i="3"/>
  <c r="F1011" i="3"/>
  <c r="J1393" i="3"/>
  <c r="G1393" i="3"/>
  <c r="F1393" i="3"/>
  <c r="J1421" i="3"/>
  <c r="G1421" i="3"/>
  <c r="F1421" i="3"/>
  <c r="J2004" i="3"/>
  <c r="G2004" i="3"/>
  <c r="F2004" i="3"/>
  <c r="J831" i="3"/>
  <c r="G831" i="3"/>
  <c r="F831" i="3"/>
  <c r="J1205" i="3"/>
  <c r="G1205" i="3"/>
  <c r="F1205" i="3"/>
  <c r="J562" i="3"/>
  <c r="G562" i="3"/>
  <c r="F562" i="3"/>
  <c r="J663" i="3"/>
  <c r="G663" i="3"/>
  <c r="F663" i="3"/>
  <c r="J161" i="3"/>
  <c r="G161" i="3"/>
  <c r="F161" i="3"/>
  <c r="J1357" i="3"/>
  <c r="G1357" i="3"/>
  <c r="F1357" i="3"/>
  <c r="J1174" i="3"/>
  <c r="G1174" i="3"/>
  <c r="F1174" i="3"/>
  <c r="J1218" i="3"/>
  <c r="G1218" i="3"/>
  <c r="F1218" i="3"/>
  <c r="J705" i="3"/>
  <c r="G705" i="3"/>
  <c r="F705" i="3"/>
  <c r="J1501" i="3"/>
  <c r="G1501" i="3"/>
  <c r="F1501" i="3"/>
  <c r="J370" i="3"/>
  <c r="G370" i="3"/>
  <c r="F370" i="3"/>
  <c r="J1886" i="3"/>
  <c r="G1886" i="3"/>
  <c r="F1886" i="3"/>
  <c r="J749" i="3"/>
  <c r="G749" i="3"/>
  <c r="F749" i="3"/>
  <c r="J500" i="3"/>
  <c r="G500" i="3"/>
  <c r="F500" i="3"/>
  <c r="J504" i="3"/>
  <c r="G504" i="3"/>
  <c r="F504" i="3"/>
  <c r="J1271" i="3"/>
  <c r="G1271" i="3"/>
  <c r="F1271" i="3"/>
  <c r="J3606" i="3"/>
  <c r="G3606" i="3"/>
  <c r="F3606" i="3"/>
  <c r="J1782" i="3"/>
  <c r="G1782" i="3"/>
  <c r="F1782" i="3"/>
  <c r="J2575" i="3"/>
  <c r="G2575" i="3"/>
  <c r="F2575" i="3"/>
  <c r="J2746" i="3"/>
  <c r="G2746" i="3"/>
  <c r="F2746" i="3"/>
  <c r="J2817" i="3"/>
  <c r="G2817" i="3"/>
  <c r="F2817" i="3"/>
  <c r="J1253" i="3"/>
  <c r="G1253" i="3"/>
  <c r="F1253" i="3"/>
  <c r="J1163" i="3"/>
  <c r="G1163" i="3"/>
  <c r="F1163" i="3"/>
  <c r="J755" i="3"/>
  <c r="G755" i="3"/>
  <c r="F755" i="3"/>
  <c r="J1941" i="3"/>
  <c r="G1941" i="3"/>
  <c r="F1941" i="3"/>
  <c r="J2180" i="3"/>
  <c r="G2180" i="3"/>
  <c r="F2180" i="3"/>
  <c r="J1667" i="3"/>
  <c r="G1667" i="3"/>
  <c r="F1667" i="3"/>
  <c r="J2418" i="3"/>
  <c r="G2418" i="3"/>
  <c r="F2418" i="3"/>
  <c r="J2637" i="3"/>
  <c r="G2637" i="3"/>
  <c r="F2637" i="3"/>
  <c r="J2148" i="3"/>
  <c r="G2148" i="3"/>
  <c r="F2148" i="3"/>
  <c r="J1792" i="3"/>
  <c r="G1792" i="3"/>
  <c r="F1792" i="3"/>
  <c r="J3403" i="3"/>
  <c r="G3403" i="3"/>
  <c r="F3403" i="3"/>
  <c r="J3732" i="3"/>
  <c r="G3732" i="3"/>
  <c r="F3732" i="3"/>
  <c r="J2220" i="3"/>
  <c r="G2220" i="3"/>
  <c r="F2220" i="3"/>
  <c r="J2892" i="3"/>
  <c r="G2892" i="3"/>
  <c r="F2892" i="3"/>
  <c r="J2246" i="3"/>
  <c r="G2246" i="3"/>
  <c r="F2246" i="3"/>
  <c r="J4085" i="3"/>
  <c r="G4085" i="3"/>
  <c r="F4085" i="3"/>
  <c r="J2079" i="3"/>
  <c r="G2079" i="3"/>
  <c r="F2079" i="3"/>
  <c r="J3281" i="3"/>
  <c r="G3281" i="3"/>
  <c r="F3281" i="3"/>
  <c r="J1509" i="3"/>
  <c r="G1509" i="3"/>
  <c r="F1509" i="3"/>
  <c r="J2705" i="3"/>
  <c r="G2705" i="3"/>
  <c r="F2705" i="3"/>
  <c r="J1884" i="3"/>
  <c r="G1884" i="3"/>
  <c r="F1884" i="3"/>
  <c r="J3242" i="3"/>
  <c r="G3242" i="3"/>
  <c r="F3242" i="3"/>
  <c r="J2381" i="3"/>
  <c r="G2381" i="3"/>
  <c r="F2381" i="3"/>
  <c r="J2541" i="3"/>
  <c r="G2541" i="3"/>
  <c r="F2541" i="3"/>
  <c r="J4607" i="3"/>
  <c r="G4607" i="3"/>
  <c r="F4607" i="3"/>
  <c r="J3067" i="3"/>
  <c r="G3067" i="3"/>
  <c r="F3067" i="3"/>
  <c r="J4606" i="3"/>
  <c r="G4606" i="3"/>
  <c r="F4606" i="3"/>
  <c r="J4605" i="3"/>
  <c r="G4605" i="3"/>
  <c r="F4605" i="3"/>
  <c r="J4604" i="3"/>
  <c r="G4604" i="3"/>
  <c r="F4604" i="3"/>
  <c r="J4603" i="3"/>
  <c r="G4603" i="3"/>
  <c r="F4603" i="3"/>
  <c r="J4602" i="3"/>
  <c r="G4602" i="3"/>
  <c r="F4602" i="3"/>
  <c r="J4601" i="3"/>
  <c r="G4601" i="3"/>
  <c r="F4601" i="3"/>
  <c r="J4600" i="3"/>
  <c r="G4600" i="3"/>
  <c r="F4600" i="3"/>
  <c r="J3717" i="3"/>
  <c r="G3717" i="3"/>
  <c r="F3717" i="3"/>
  <c r="J4599" i="3"/>
  <c r="G4599" i="3"/>
  <c r="F4599" i="3"/>
  <c r="J1925" i="3"/>
  <c r="G1925" i="3"/>
  <c r="F1925" i="3"/>
  <c r="J4598" i="3"/>
  <c r="G4598" i="3"/>
  <c r="F4598" i="3"/>
  <c r="J3779" i="3"/>
  <c r="G3779" i="3"/>
  <c r="F3779" i="3"/>
  <c r="J3750" i="3"/>
  <c r="G3750" i="3"/>
  <c r="F3750" i="3"/>
  <c r="J3572" i="3"/>
  <c r="G3572" i="3"/>
  <c r="F3572" i="3"/>
  <c r="J2619" i="3"/>
  <c r="G2619" i="3"/>
  <c r="F2619" i="3"/>
  <c r="J4597" i="3"/>
  <c r="G4597" i="3"/>
  <c r="F4597" i="3"/>
  <c r="J3558" i="3"/>
  <c r="G3558" i="3"/>
  <c r="F3558" i="3"/>
  <c r="J2602" i="3"/>
  <c r="G2602" i="3"/>
  <c r="F2602" i="3"/>
  <c r="J2950" i="3"/>
  <c r="G2950" i="3"/>
  <c r="F2950" i="3"/>
  <c r="J3721" i="3"/>
  <c r="G3721" i="3"/>
  <c r="F3721" i="3"/>
  <c r="J921" i="3"/>
  <c r="G921" i="3"/>
  <c r="F921" i="3"/>
  <c r="J1688" i="3"/>
  <c r="G1688" i="3"/>
  <c r="F1688" i="3"/>
  <c r="J3024" i="3"/>
  <c r="G3024" i="3"/>
  <c r="F3024" i="3"/>
  <c r="J3042" i="3"/>
  <c r="G3042" i="3"/>
  <c r="F3042" i="3"/>
  <c r="J2889" i="3"/>
  <c r="G2889" i="3"/>
  <c r="F2889" i="3"/>
  <c r="J3851" i="3"/>
  <c r="G3851" i="3"/>
  <c r="F3851" i="3"/>
  <c r="J4596" i="3"/>
  <c r="G4596" i="3"/>
  <c r="F4596" i="3"/>
  <c r="J3889" i="3"/>
  <c r="G3889" i="3"/>
  <c r="F3889" i="3"/>
  <c r="J3690" i="3"/>
  <c r="G3690" i="3"/>
  <c r="F3690" i="3"/>
  <c r="J1561" i="3"/>
  <c r="G1561" i="3"/>
  <c r="F1561" i="3"/>
  <c r="J2350" i="3"/>
  <c r="G2350" i="3"/>
  <c r="F2350" i="3"/>
  <c r="J1499" i="3"/>
  <c r="G1499" i="3"/>
  <c r="F1499" i="3"/>
  <c r="J1458" i="3"/>
  <c r="G1458" i="3"/>
  <c r="F1458" i="3"/>
  <c r="J3602" i="3"/>
  <c r="G3602" i="3"/>
  <c r="F3602" i="3"/>
  <c r="J2062" i="3"/>
  <c r="G2062" i="3"/>
  <c r="F2062" i="3"/>
  <c r="J2083" i="3"/>
  <c r="G2083" i="3"/>
  <c r="F2083" i="3"/>
  <c r="J2694" i="3"/>
  <c r="G2694" i="3"/>
  <c r="F2694" i="3"/>
  <c r="J2678" i="3"/>
  <c r="G2678" i="3"/>
  <c r="F2678" i="3"/>
  <c r="J3162" i="3"/>
  <c r="G3162" i="3"/>
  <c r="F3162" i="3"/>
  <c r="J2651" i="3"/>
  <c r="G2651" i="3"/>
  <c r="F2651" i="3"/>
  <c r="J3279" i="3"/>
  <c r="G3279" i="3"/>
  <c r="F3279" i="3"/>
  <c r="J2784" i="3"/>
  <c r="G2784" i="3"/>
  <c r="F2784" i="3"/>
  <c r="J2610" i="3"/>
  <c r="G2610" i="3"/>
  <c r="F2610" i="3"/>
  <c r="J1871" i="3"/>
  <c r="G1871" i="3"/>
  <c r="F1871" i="3"/>
  <c r="J4055" i="3"/>
  <c r="G4055" i="3"/>
  <c r="F4055" i="3"/>
  <c r="J2559" i="3"/>
  <c r="G2559" i="3"/>
  <c r="F2559" i="3"/>
  <c r="J4595" i="3"/>
  <c r="G4595" i="3"/>
  <c r="F4595" i="3"/>
  <c r="J2014" i="3"/>
  <c r="G2014" i="3"/>
  <c r="F2014" i="3"/>
  <c r="J4594" i="3"/>
  <c r="G4594" i="3"/>
  <c r="F4594" i="3"/>
  <c r="J3229" i="3"/>
  <c r="G3229" i="3"/>
  <c r="F3229" i="3"/>
  <c r="J4038" i="3"/>
  <c r="G4038" i="3"/>
  <c r="F4038" i="3"/>
  <c r="J2475" i="3"/>
  <c r="G2475" i="3"/>
  <c r="F2475" i="3"/>
  <c r="J2035" i="3"/>
  <c r="G2035" i="3"/>
  <c r="F2035" i="3"/>
  <c r="J2272" i="3"/>
  <c r="G2272" i="3"/>
  <c r="F2272" i="3"/>
  <c r="J3395" i="3"/>
  <c r="G3395" i="3"/>
  <c r="F3395" i="3"/>
  <c r="J2570" i="3"/>
  <c r="G2570" i="3"/>
  <c r="F2570" i="3"/>
  <c r="J3714" i="3"/>
  <c r="G3714" i="3"/>
  <c r="F3714" i="3"/>
  <c r="J4593" i="3"/>
  <c r="G4593" i="3"/>
  <c r="F4593" i="3"/>
  <c r="J4592" i="3"/>
  <c r="G4592" i="3"/>
  <c r="F4592" i="3"/>
  <c r="J1695" i="3"/>
  <c r="G1695" i="3"/>
  <c r="F1695" i="3"/>
  <c r="J3121" i="3"/>
  <c r="G3121" i="3"/>
  <c r="F3121" i="3"/>
  <c r="J2407" i="3"/>
  <c r="G2407" i="3"/>
  <c r="F2407" i="3"/>
  <c r="J415" i="3"/>
  <c r="G415" i="3"/>
  <c r="F415" i="3"/>
  <c r="J1294" i="3"/>
  <c r="G1294" i="3"/>
  <c r="F1294" i="3"/>
  <c r="J1498" i="3"/>
  <c r="G1498" i="3"/>
  <c r="F1498" i="3"/>
  <c r="J62" i="3"/>
  <c r="G62" i="3"/>
  <c r="F62" i="3"/>
  <c r="J703" i="3"/>
  <c r="G703" i="3"/>
  <c r="F703" i="3"/>
  <c r="J3672" i="3"/>
  <c r="G3672" i="3"/>
  <c r="F3672" i="3"/>
  <c r="J126" i="3"/>
  <c r="G126" i="3"/>
  <c r="F126" i="3"/>
  <c r="J1834" i="3"/>
  <c r="G1834" i="3"/>
  <c r="F1834" i="3"/>
  <c r="J3332" i="3"/>
  <c r="G3332" i="3"/>
  <c r="F3332" i="3"/>
  <c r="J4591" i="3"/>
  <c r="G4591" i="3"/>
  <c r="F4591" i="3"/>
  <c r="J1406" i="3"/>
  <c r="G1406" i="3"/>
  <c r="F1406" i="3"/>
  <c r="J1334" i="3"/>
  <c r="G1334" i="3"/>
  <c r="F1334" i="3"/>
  <c r="J1067" i="3"/>
  <c r="G1067" i="3"/>
  <c r="F1067" i="3"/>
  <c r="J120" i="3"/>
  <c r="G120" i="3"/>
  <c r="F120" i="3"/>
  <c r="J383" i="3"/>
  <c r="G383" i="3"/>
  <c r="F383" i="3"/>
  <c r="J1351" i="3"/>
  <c r="G1351" i="3"/>
  <c r="F1351" i="3"/>
  <c r="J1969" i="3"/>
  <c r="G1969" i="3"/>
  <c r="F1969" i="3"/>
  <c r="J371" i="3"/>
  <c r="G371" i="3"/>
  <c r="F371" i="3"/>
  <c r="J489" i="3"/>
  <c r="G489" i="3"/>
  <c r="F489" i="3"/>
  <c r="J3999" i="3"/>
  <c r="G3999" i="3"/>
  <c r="F3999" i="3"/>
  <c r="J3939" i="3"/>
  <c r="G3939" i="3"/>
  <c r="F3939" i="3"/>
  <c r="J3011" i="3"/>
  <c r="G3011" i="3"/>
  <c r="F3011" i="3"/>
  <c r="J4050" i="3"/>
  <c r="G4050" i="3"/>
  <c r="F4050" i="3"/>
  <c r="J3346" i="3"/>
  <c r="G3346" i="3"/>
  <c r="F3346" i="3"/>
  <c r="J3377" i="3"/>
  <c r="G3377" i="3"/>
  <c r="F3377" i="3"/>
  <c r="J3667" i="3"/>
  <c r="G3667" i="3"/>
  <c r="F3667" i="3"/>
  <c r="J2111" i="3"/>
  <c r="G2111" i="3"/>
  <c r="F2111" i="3"/>
  <c r="J3817" i="3"/>
  <c r="G3817" i="3"/>
  <c r="F3817" i="3"/>
  <c r="J2247" i="3"/>
  <c r="G2247" i="3"/>
  <c r="F2247" i="3"/>
  <c r="J1538" i="3"/>
  <c r="G1538" i="3"/>
  <c r="F1538" i="3"/>
  <c r="J522" i="3"/>
  <c r="G522" i="3"/>
  <c r="F522" i="3"/>
  <c r="J1939" i="3"/>
  <c r="G1939" i="3"/>
  <c r="F1939" i="3"/>
  <c r="J1622" i="3"/>
  <c r="G1622" i="3"/>
  <c r="F1622" i="3"/>
  <c r="J1658" i="3"/>
  <c r="G1658" i="3"/>
  <c r="F1658" i="3"/>
  <c r="J2376" i="3"/>
  <c r="G2376" i="3"/>
  <c r="F2376" i="3"/>
  <c r="J1689" i="3"/>
  <c r="G1689" i="3"/>
  <c r="F1689" i="3"/>
  <c r="J1585" i="3"/>
  <c r="G1585" i="3"/>
  <c r="F1585" i="3"/>
  <c r="J2034" i="3"/>
  <c r="G2034" i="3"/>
  <c r="F2034" i="3"/>
  <c r="J2324" i="3"/>
  <c r="G2324" i="3"/>
  <c r="F2324" i="3"/>
  <c r="J2721" i="3"/>
  <c r="G2721" i="3"/>
  <c r="F2721" i="3"/>
  <c r="J1813" i="3"/>
  <c r="G1813" i="3"/>
  <c r="F1813" i="3"/>
  <c r="J77" i="3"/>
  <c r="G77" i="3"/>
  <c r="F77" i="3"/>
  <c r="J139" i="3"/>
  <c r="G139" i="3"/>
  <c r="F139" i="3"/>
  <c r="J528" i="3"/>
  <c r="G528" i="3"/>
  <c r="F528" i="3"/>
  <c r="J795" i="3"/>
  <c r="G795" i="3"/>
  <c r="F795" i="3"/>
  <c r="J423" i="3"/>
  <c r="G423" i="3"/>
  <c r="F423" i="3"/>
  <c r="J293" i="3"/>
  <c r="G293" i="3"/>
  <c r="F293" i="3"/>
  <c r="J254" i="3"/>
  <c r="G254" i="3"/>
  <c r="F254" i="3"/>
  <c r="J4590" i="3"/>
  <c r="G4590" i="3"/>
  <c r="F4590" i="3"/>
  <c r="J508" i="3"/>
  <c r="G508" i="3"/>
  <c r="F508" i="3"/>
  <c r="J225" i="3"/>
  <c r="G225" i="3"/>
  <c r="F225" i="3"/>
  <c r="J485" i="3"/>
  <c r="G485" i="3"/>
  <c r="F485" i="3"/>
  <c r="J4589" i="3"/>
  <c r="G4589" i="3"/>
  <c r="F4589" i="3"/>
  <c r="J310" i="3"/>
  <c r="G310" i="3"/>
  <c r="F310" i="3"/>
  <c r="J1616" i="3"/>
  <c r="G1616" i="3"/>
  <c r="F1616" i="3"/>
  <c r="J926" i="3"/>
  <c r="G926" i="3"/>
  <c r="F926" i="3"/>
  <c r="J251" i="3"/>
  <c r="G251" i="3"/>
  <c r="F251" i="3"/>
  <c r="J1867" i="3"/>
  <c r="G1867" i="3"/>
  <c r="F1867" i="3"/>
  <c r="J2181" i="3"/>
  <c r="G2181" i="3"/>
  <c r="F2181" i="3"/>
  <c r="J138" i="3"/>
  <c r="G138" i="3"/>
  <c r="F138" i="3"/>
  <c r="J598" i="3"/>
  <c r="G598" i="3"/>
  <c r="F598" i="3"/>
  <c r="J572" i="3"/>
  <c r="G572" i="3"/>
  <c r="F572" i="3"/>
  <c r="J1817" i="3"/>
  <c r="G1817" i="3"/>
  <c r="F1817" i="3"/>
  <c r="J244" i="3"/>
  <c r="G244" i="3"/>
  <c r="F244" i="3"/>
  <c r="J86" i="3"/>
  <c r="G86" i="3"/>
  <c r="F86" i="3"/>
  <c r="J591" i="3"/>
  <c r="G591" i="3"/>
  <c r="F591" i="3"/>
  <c r="J694" i="3"/>
  <c r="G694" i="3"/>
  <c r="F694" i="3"/>
  <c r="J41" i="3"/>
  <c r="G41" i="3"/>
  <c r="F41" i="3"/>
  <c r="J58" i="3"/>
  <c r="G58" i="3"/>
  <c r="F58" i="3"/>
  <c r="J64" i="3"/>
  <c r="G64" i="3"/>
  <c r="F64" i="3"/>
  <c r="J43" i="3"/>
  <c r="G43" i="3"/>
  <c r="F43" i="3"/>
  <c r="J3226" i="3"/>
  <c r="G3226" i="3"/>
  <c r="F3226" i="3"/>
  <c r="J89" i="3"/>
  <c r="G89" i="3"/>
  <c r="F89" i="3"/>
  <c r="J107" i="3"/>
  <c r="G107" i="3"/>
  <c r="F107" i="3"/>
  <c r="J1669" i="3"/>
  <c r="G1669" i="3"/>
  <c r="F1669" i="3"/>
  <c r="J37" i="3"/>
  <c r="G37" i="3"/>
  <c r="F37" i="3"/>
  <c r="J34" i="3"/>
  <c r="G34" i="3"/>
  <c r="F34" i="3"/>
  <c r="F30" i="3"/>
  <c r="J78" i="3"/>
  <c r="G78" i="3"/>
  <c r="F78" i="3"/>
  <c r="J115" i="3"/>
  <c r="G115" i="3"/>
  <c r="F115" i="3"/>
  <c r="J2850" i="3"/>
  <c r="G2850" i="3"/>
  <c r="F2850" i="3"/>
  <c r="J266" i="3"/>
  <c r="G266" i="3"/>
  <c r="F266" i="3"/>
  <c r="J184" i="3"/>
  <c r="G184" i="3"/>
  <c r="F184" i="3"/>
  <c r="J87" i="3"/>
  <c r="G87" i="3"/>
  <c r="F87" i="3"/>
  <c r="J924" i="3"/>
  <c r="G924" i="3"/>
  <c r="F924" i="3"/>
  <c r="J48" i="3"/>
  <c r="G48" i="3"/>
  <c r="F48" i="3"/>
  <c r="J1914" i="3"/>
  <c r="G1914" i="3"/>
  <c r="F1914" i="3"/>
  <c r="J170" i="3"/>
  <c r="G170" i="3"/>
  <c r="F170" i="3"/>
  <c r="J397" i="3"/>
  <c r="G397" i="3"/>
  <c r="F397" i="3"/>
  <c r="J1098" i="3"/>
  <c r="G1098" i="3"/>
  <c r="F1098" i="3"/>
  <c r="J1958" i="3"/>
  <c r="G1958" i="3"/>
  <c r="F1958" i="3"/>
  <c r="J1464" i="3"/>
  <c r="G1464" i="3"/>
  <c r="F1464" i="3"/>
  <c r="J2313" i="3"/>
  <c r="G2313" i="3"/>
  <c r="F2313" i="3"/>
  <c r="J1169" i="3"/>
  <c r="G1169" i="3"/>
  <c r="F1169" i="3"/>
  <c r="J564" i="3"/>
  <c r="G564" i="3"/>
  <c r="F564" i="3"/>
  <c r="J4588" i="3"/>
  <c r="G4588" i="3"/>
  <c r="F4588" i="3"/>
  <c r="J4100" i="3"/>
  <c r="G4100" i="3"/>
  <c r="F4100" i="3"/>
  <c r="J1609" i="3"/>
  <c r="G1609" i="3"/>
  <c r="F1609" i="3"/>
  <c r="J1676" i="3"/>
  <c r="G1676" i="3"/>
  <c r="F1676" i="3"/>
  <c r="J3671" i="3"/>
  <c r="G3671" i="3"/>
  <c r="F3671" i="3"/>
  <c r="J2389" i="3"/>
  <c r="G2389" i="3"/>
  <c r="F2389" i="3"/>
  <c r="J4587" i="3"/>
  <c r="G4587" i="3"/>
  <c r="F4587" i="3"/>
  <c r="J3590" i="3"/>
  <c r="G3590" i="3"/>
  <c r="F3590" i="3"/>
  <c r="J2190" i="3"/>
  <c r="G2190" i="3"/>
  <c r="F2190" i="3"/>
  <c r="J3203" i="3"/>
  <c r="G3203" i="3"/>
  <c r="F3203" i="3"/>
  <c r="J3610" i="3"/>
  <c r="G3610" i="3"/>
  <c r="F3610" i="3"/>
  <c r="J969" i="3"/>
  <c r="G969" i="3"/>
  <c r="F969" i="3"/>
  <c r="J281" i="3"/>
  <c r="G281" i="3"/>
  <c r="F281" i="3"/>
  <c r="J2394" i="3"/>
  <c r="G2394" i="3"/>
  <c r="F2394" i="3"/>
  <c r="J1375" i="3"/>
  <c r="G1375" i="3"/>
  <c r="F1375" i="3"/>
  <c r="J3379" i="3"/>
  <c r="G3379" i="3"/>
  <c r="F3379" i="3"/>
  <c r="J2477" i="3"/>
  <c r="G2477" i="3"/>
  <c r="F2477" i="3"/>
  <c r="J2335" i="3"/>
  <c r="G2335" i="3"/>
  <c r="F2335" i="3"/>
  <c r="J1966" i="3"/>
  <c r="G1966" i="3"/>
  <c r="F1966" i="3"/>
  <c r="J3472" i="3"/>
  <c r="G3472" i="3"/>
  <c r="F3472" i="3"/>
  <c r="J1362" i="3"/>
  <c r="G1362" i="3"/>
  <c r="F1362" i="3"/>
  <c r="J448" i="3"/>
  <c r="G448" i="3"/>
  <c r="F448" i="3"/>
  <c r="J539" i="3"/>
  <c r="G539" i="3"/>
  <c r="F539" i="3"/>
  <c r="J2150" i="3"/>
  <c r="G2150" i="3"/>
  <c r="F2150" i="3"/>
  <c r="J2242" i="3"/>
  <c r="G2242" i="3"/>
  <c r="F2242" i="3"/>
  <c r="J891" i="3"/>
  <c r="G891" i="3"/>
  <c r="F891" i="3"/>
  <c r="J1307" i="3"/>
  <c r="G1307" i="3"/>
  <c r="F1307" i="3"/>
  <c r="J289" i="3"/>
  <c r="G289" i="3"/>
  <c r="F289" i="3"/>
  <c r="J212" i="3"/>
  <c r="G212" i="3"/>
  <c r="F212" i="3"/>
  <c r="J92" i="3"/>
  <c r="G92" i="3"/>
  <c r="F92" i="3"/>
  <c r="J4586" i="3"/>
  <c r="G4586" i="3"/>
  <c r="F4586" i="3"/>
  <c r="J4585" i="3"/>
  <c r="G4585" i="3"/>
  <c r="F4585" i="3"/>
  <c r="J601" i="3"/>
  <c r="G601" i="3"/>
  <c r="F601" i="3"/>
  <c r="J1100" i="3"/>
  <c r="G1100" i="3"/>
  <c r="F1100" i="3"/>
  <c r="J466" i="3"/>
  <c r="G466" i="3"/>
  <c r="F466" i="3"/>
  <c r="J1445" i="3"/>
  <c r="G1445" i="3"/>
  <c r="F1445" i="3"/>
  <c r="J859" i="3"/>
  <c r="G859" i="3"/>
  <c r="F859" i="3"/>
  <c r="J808" i="3"/>
  <c r="G808" i="3"/>
  <c r="F808" i="3"/>
  <c r="J235" i="3"/>
  <c r="G235" i="3"/>
  <c r="F235" i="3"/>
  <c r="J4584" i="3"/>
  <c r="G4584" i="3"/>
  <c r="F4584" i="3"/>
  <c r="J1993" i="3"/>
  <c r="G1993" i="3"/>
  <c r="F1993" i="3"/>
  <c r="J1972" i="3"/>
  <c r="G1972" i="3"/>
  <c r="F1972" i="3"/>
  <c r="J4583" i="3"/>
  <c r="G4583" i="3"/>
  <c r="F4583" i="3"/>
  <c r="J3155" i="3"/>
  <c r="G3155" i="3"/>
  <c r="F3155" i="3"/>
  <c r="J4582" i="3"/>
  <c r="G4582" i="3"/>
  <c r="F4582" i="3"/>
  <c r="J4581" i="3"/>
  <c r="G4581" i="3"/>
  <c r="F4581" i="3"/>
  <c r="J833" i="3"/>
  <c r="G833" i="3"/>
  <c r="F833" i="3"/>
  <c r="J4580" i="3"/>
  <c r="G4580" i="3"/>
  <c r="F4580" i="3"/>
  <c r="J295" i="3"/>
  <c r="G295" i="3"/>
  <c r="F295" i="3"/>
  <c r="J2764" i="3"/>
  <c r="G2764" i="3"/>
  <c r="F2764" i="3"/>
  <c r="J991" i="3"/>
  <c r="G991" i="3"/>
  <c r="F991" i="3"/>
  <c r="J2841" i="3"/>
  <c r="G2841" i="3"/>
  <c r="F2841" i="3"/>
  <c r="J1657" i="3"/>
  <c r="G1657" i="3"/>
  <c r="F1657" i="3"/>
  <c r="J3349" i="3"/>
  <c r="G3349" i="3"/>
  <c r="F3349" i="3"/>
  <c r="J1860" i="3"/>
  <c r="G1860" i="3"/>
  <c r="F1860" i="3"/>
  <c r="J1923" i="3"/>
  <c r="G1923" i="3"/>
  <c r="F1923" i="3"/>
  <c r="J2163" i="3"/>
  <c r="G2163" i="3"/>
  <c r="F2163" i="3"/>
  <c r="J4111" i="3"/>
  <c r="G4111" i="3"/>
  <c r="F4111" i="3"/>
  <c r="J4579" i="3"/>
  <c r="G4579" i="3"/>
  <c r="F4579" i="3"/>
  <c r="J3591" i="3"/>
  <c r="G3591" i="3"/>
  <c r="F3591" i="3"/>
  <c r="J4578" i="3"/>
  <c r="G4578" i="3"/>
  <c r="F4578" i="3"/>
  <c r="J4121" i="3"/>
  <c r="G4121" i="3"/>
  <c r="F4121" i="3"/>
  <c r="J2055" i="3"/>
  <c r="G2055" i="3"/>
  <c r="F2055" i="3"/>
  <c r="J4577" i="3"/>
  <c r="G4577" i="3"/>
  <c r="F4577" i="3"/>
  <c r="J4110" i="3"/>
  <c r="G4110" i="3"/>
  <c r="F4110" i="3"/>
  <c r="J3458" i="3"/>
  <c r="G3458" i="3"/>
  <c r="F3458" i="3"/>
  <c r="J3734" i="3"/>
  <c r="G3734" i="3"/>
  <c r="F3734" i="3"/>
  <c r="J2591" i="3"/>
  <c r="G2591" i="3"/>
  <c r="F2591" i="3"/>
  <c r="J3058" i="3"/>
  <c r="G3058" i="3"/>
  <c r="F3058" i="3"/>
  <c r="J1994" i="3"/>
  <c r="G1994" i="3"/>
  <c r="F1994" i="3"/>
  <c r="J4075" i="3"/>
  <c r="G4075" i="3"/>
  <c r="F4075" i="3"/>
  <c r="J1977" i="3"/>
  <c r="G1977" i="3"/>
  <c r="F1977" i="3"/>
  <c r="J1474" i="3"/>
  <c r="G1474" i="3"/>
  <c r="F1474" i="3"/>
  <c r="J872" i="3"/>
  <c r="G872" i="3"/>
  <c r="F872" i="3"/>
  <c r="J1369" i="3"/>
  <c r="G1369" i="3"/>
  <c r="F1369" i="3"/>
  <c r="J948" i="3"/>
  <c r="G948" i="3"/>
  <c r="F948" i="3"/>
  <c r="J1365" i="3"/>
  <c r="G1365" i="3"/>
  <c r="F1365" i="3"/>
  <c r="J1906" i="3"/>
  <c r="G1906" i="3"/>
  <c r="F1906" i="3"/>
  <c r="J679" i="3"/>
  <c r="G679" i="3"/>
  <c r="F679" i="3"/>
  <c r="J1295" i="3"/>
  <c r="G1295" i="3"/>
  <c r="F1295" i="3"/>
  <c r="J194" i="3"/>
  <c r="G194" i="3"/>
  <c r="F194" i="3"/>
  <c r="J133" i="3"/>
  <c r="G133" i="3"/>
  <c r="F133" i="3"/>
  <c r="J549" i="3"/>
  <c r="G549" i="3"/>
  <c r="F549" i="3"/>
  <c r="J265" i="3"/>
  <c r="G265" i="3"/>
  <c r="F265" i="3"/>
  <c r="J1869" i="3"/>
  <c r="G1869" i="3"/>
  <c r="F1869" i="3"/>
  <c r="J684" i="3"/>
  <c r="G684" i="3"/>
  <c r="F684" i="3"/>
  <c r="J1358" i="3"/>
  <c r="G1358" i="3"/>
  <c r="F1358" i="3"/>
  <c r="J1321" i="3"/>
  <c r="G1321" i="3"/>
  <c r="F1321" i="3"/>
  <c r="J1359" i="3"/>
  <c r="G1359" i="3"/>
  <c r="F1359" i="3"/>
  <c r="J863" i="3"/>
  <c r="G863" i="3"/>
  <c r="F863" i="3"/>
  <c r="J1615" i="3"/>
  <c r="G1615" i="3"/>
  <c r="F1615" i="3"/>
  <c r="J437" i="3"/>
  <c r="G437" i="3"/>
  <c r="F437" i="3"/>
  <c r="J1018" i="3"/>
  <c r="G1018" i="3"/>
  <c r="F1018" i="3"/>
  <c r="J428" i="3"/>
  <c r="G428" i="3"/>
  <c r="F428" i="3"/>
  <c r="J241" i="3"/>
  <c r="G241" i="3"/>
  <c r="F241" i="3"/>
  <c r="J864" i="3"/>
  <c r="G864" i="3"/>
  <c r="F864" i="3"/>
  <c r="J2885" i="3"/>
  <c r="G2885" i="3"/>
  <c r="F2885" i="3"/>
  <c r="J2561" i="3"/>
  <c r="G2561" i="3"/>
  <c r="F2561" i="3"/>
  <c r="J3247" i="3"/>
  <c r="G3247" i="3"/>
  <c r="F3247" i="3"/>
  <c r="J2421" i="3"/>
  <c r="G2421" i="3"/>
  <c r="F2421" i="3"/>
  <c r="J2807" i="3"/>
  <c r="G2807" i="3"/>
  <c r="F2807" i="3"/>
  <c r="J3508" i="3"/>
  <c r="G3508" i="3"/>
  <c r="F3508" i="3"/>
  <c r="J1824" i="3"/>
  <c r="G1824" i="3"/>
  <c r="F1824" i="3"/>
  <c r="J3829" i="3"/>
  <c r="G3829" i="3"/>
  <c r="F3829" i="3"/>
  <c r="J2976" i="3"/>
  <c r="G2976" i="3"/>
  <c r="F2976" i="3"/>
  <c r="J4057" i="3"/>
  <c r="G4057" i="3"/>
  <c r="F4057" i="3"/>
  <c r="J3234" i="3"/>
  <c r="G3234" i="3"/>
  <c r="F3234" i="3"/>
  <c r="J1644" i="3"/>
  <c r="G1644" i="3"/>
  <c r="F1644" i="3"/>
  <c r="J2518" i="3"/>
  <c r="G2518" i="3"/>
  <c r="F2518" i="3"/>
  <c r="J2192" i="3"/>
  <c r="G2192" i="3"/>
  <c r="F2192" i="3"/>
  <c r="J3954" i="3"/>
  <c r="G3954" i="3"/>
  <c r="F3954" i="3"/>
  <c r="J721" i="3"/>
  <c r="G721" i="3"/>
  <c r="F721" i="3"/>
  <c r="J1761" i="3"/>
  <c r="G1761" i="3"/>
  <c r="F1761" i="3"/>
  <c r="J3509" i="3"/>
  <c r="G3509" i="3"/>
  <c r="F3509" i="3"/>
  <c r="J1427" i="3"/>
  <c r="G1427" i="3"/>
  <c r="F1427" i="3"/>
  <c r="J2128" i="3"/>
  <c r="G2128" i="3"/>
  <c r="F2128" i="3"/>
  <c r="J1619" i="3"/>
  <c r="G1619" i="3"/>
  <c r="F1619" i="3"/>
  <c r="J759" i="3"/>
  <c r="G759" i="3"/>
  <c r="F759" i="3"/>
  <c r="J2151" i="3"/>
  <c r="G2151" i="3"/>
  <c r="F2151" i="3"/>
  <c r="J1332" i="3"/>
  <c r="G1332" i="3"/>
  <c r="F1332" i="3"/>
  <c r="J4576" i="3"/>
  <c r="G4576" i="3"/>
  <c r="F4576" i="3"/>
  <c r="J495" i="3"/>
  <c r="G495" i="3"/>
  <c r="F495" i="3"/>
  <c r="J554" i="3"/>
  <c r="G554" i="3"/>
  <c r="F554" i="3"/>
  <c r="J1399" i="3"/>
  <c r="G1399" i="3"/>
  <c r="F1399" i="3"/>
  <c r="J4575" i="3"/>
  <c r="G4575" i="3"/>
  <c r="F4575" i="3"/>
  <c r="J954" i="3"/>
  <c r="G954" i="3"/>
  <c r="F954" i="3"/>
  <c r="J4061" i="3"/>
  <c r="G4061" i="3"/>
  <c r="F4061" i="3"/>
  <c r="J145" i="3"/>
  <c r="G145" i="3"/>
  <c r="F145" i="3"/>
  <c r="J4574" i="3"/>
  <c r="G4574" i="3"/>
  <c r="F4574" i="3"/>
  <c r="J3172" i="3"/>
  <c r="G3172" i="3"/>
  <c r="F3172" i="3"/>
  <c r="J3548" i="3"/>
  <c r="G3548" i="3"/>
  <c r="F3548" i="3"/>
  <c r="J2929" i="3"/>
  <c r="G2929" i="3"/>
  <c r="F2929" i="3"/>
  <c r="J2586" i="3"/>
  <c r="G2586" i="3"/>
  <c r="F2586" i="3"/>
  <c r="J2521" i="3"/>
  <c r="G2521" i="3"/>
  <c r="F2521" i="3"/>
  <c r="J3029" i="3"/>
  <c r="G3029" i="3"/>
  <c r="F3029" i="3"/>
  <c r="J2972" i="3"/>
  <c r="G2972" i="3"/>
  <c r="F2972" i="3"/>
  <c r="J3807" i="3"/>
  <c r="G3807" i="3"/>
  <c r="F3807" i="3"/>
  <c r="J1456" i="3"/>
  <c r="G1456" i="3"/>
  <c r="F1456" i="3"/>
  <c r="J561" i="3"/>
  <c r="G561" i="3"/>
  <c r="F561" i="3"/>
  <c r="J929" i="3"/>
  <c r="G929" i="3"/>
  <c r="F929" i="3"/>
  <c r="J606" i="3"/>
  <c r="G606" i="3"/>
  <c r="F606" i="3"/>
  <c r="J4573" i="3"/>
  <c r="G4573" i="3"/>
  <c r="F4573" i="3"/>
  <c r="J51" i="3"/>
  <c r="G51" i="3"/>
  <c r="F51" i="3"/>
  <c r="J862" i="3"/>
  <c r="G862" i="3"/>
  <c r="F862" i="3"/>
  <c r="J4572" i="3"/>
  <c r="G4572" i="3"/>
  <c r="F4572" i="3"/>
  <c r="J4571" i="3"/>
  <c r="G4571" i="3"/>
  <c r="F4571" i="3"/>
  <c r="J4570" i="3"/>
  <c r="G4570" i="3"/>
  <c r="F4570" i="3"/>
  <c r="J4569" i="3"/>
  <c r="G4569" i="3"/>
  <c r="F4569" i="3"/>
  <c r="J4568" i="3"/>
  <c r="G4568" i="3"/>
  <c r="F4568" i="3"/>
  <c r="J4567" i="3"/>
  <c r="G4567" i="3"/>
  <c r="F4567" i="3"/>
  <c r="J4566" i="3"/>
  <c r="G4566" i="3"/>
  <c r="F4566" i="3"/>
  <c r="J876" i="3"/>
  <c r="G876" i="3"/>
  <c r="F876" i="3"/>
  <c r="J4565" i="3"/>
  <c r="G4565" i="3"/>
  <c r="F4565" i="3"/>
  <c r="J4564" i="3"/>
  <c r="G4564" i="3"/>
  <c r="F4564" i="3"/>
  <c r="J4563" i="3"/>
  <c r="G4563" i="3"/>
  <c r="F4563" i="3"/>
  <c r="J1453" i="3"/>
  <c r="G1453" i="3"/>
  <c r="F1453" i="3"/>
  <c r="J1807" i="3"/>
  <c r="G1807" i="3"/>
  <c r="F1807" i="3"/>
  <c r="J2496" i="3"/>
  <c r="G2496" i="3"/>
  <c r="F2496" i="3"/>
  <c r="J4562" i="3"/>
  <c r="G4562" i="3"/>
  <c r="F4562" i="3"/>
  <c r="J4561" i="3"/>
  <c r="G4561" i="3"/>
  <c r="F4561" i="3"/>
  <c r="J4560" i="3"/>
  <c r="G4560" i="3"/>
  <c r="F4560" i="3"/>
  <c r="J1978" i="3"/>
  <c r="G1978" i="3"/>
  <c r="F1978" i="3"/>
  <c r="J3870" i="3"/>
  <c r="G3870" i="3"/>
  <c r="F3870" i="3"/>
  <c r="J881" i="3"/>
  <c r="G881" i="3"/>
  <c r="F881" i="3"/>
  <c r="J2818" i="3"/>
  <c r="G2818" i="3"/>
  <c r="F2818" i="3"/>
  <c r="J4559" i="3"/>
  <c r="G4559" i="3"/>
  <c r="F4559" i="3"/>
  <c r="J4558" i="3"/>
  <c r="G4558" i="3"/>
  <c r="F4558" i="3"/>
  <c r="J4557" i="3"/>
  <c r="G4557" i="3"/>
  <c r="F4557" i="3"/>
  <c r="J4556" i="3"/>
  <c r="G4556" i="3"/>
  <c r="F4556" i="3"/>
  <c r="J4555" i="3"/>
  <c r="G4555" i="3"/>
  <c r="F4555" i="3"/>
  <c r="J4554" i="3"/>
  <c r="G4554" i="3"/>
  <c r="F4554" i="3"/>
  <c r="J1367" i="3"/>
  <c r="G1367" i="3"/>
  <c r="F1367" i="3"/>
  <c r="J4553" i="3"/>
  <c r="G4553" i="3"/>
  <c r="F4553" i="3"/>
  <c r="J4552" i="3"/>
  <c r="G4552" i="3"/>
  <c r="F4552" i="3"/>
  <c r="J4551" i="3"/>
  <c r="G4551" i="3"/>
  <c r="F4551" i="3"/>
  <c r="J3961" i="3"/>
  <c r="G3961" i="3"/>
  <c r="F3961" i="3"/>
  <c r="J4550" i="3"/>
  <c r="G4550" i="3"/>
  <c r="F4550" i="3"/>
  <c r="J4549" i="3"/>
  <c r="G4549" i="3"/>
  <c r="F4549" i="3"/>
  <c r="J4548" i="3"/>
  <c r="G4548" i="3"/>
  <c r="F4548" i="3"/>
  <c r="J2536" i="3"/>
  <c r="G2536" i="3"/>
  <c r="F2536" i="3"/>
  <c r="J1678" i="3"/>
  <c r="G1678" i="3"/>
  <c r="F1678" i="3"/>
  <c r="J2336" i="3"/>
  <c r="G2336" i="3"/>
  <c r="F2336" i="3"/>
  <c r="J1510" i="3"/>
  <c r="G1510" i="3"/>
  <c r="F1510" i="3"/>
  <c r="J2153" i="3"/>
  <c r="G2153" i="3"/>
  <c r="F2153" i="3"/>
  <c r="J1631" i="3"/>
  <c r="G1631" i="3"/>
  <c r="F1631" i="3"/>
  <c r="J2291" i="3"/>
  <c r="G2291" i="3"/>
  <c r="F2291" i="3"/>
  <c r="J2231" i="3"/>
  <c r="G2231" i="3"/>
  <c r="F2231" i="3"/>
  <c r="J113" i="3"/>
  <c r="G113" i="3"/>
  <c r="F113" i="3"/>
  <c r="J54" i="3"/>
  <c r="G54" i="3"/>
  <c r="F54" i="3"/>
  <c r="J110" i="3"/>
  <c r="G110" i="3"/>
  <c r="F110" i="3"/>
  <c r="J4547" i="3"/>
  <c r="G4547" i="3"/>
  <c r="F4547" i="3"/>
  <c r="J4546" i="3"/>
  <c r="G4546" i="3"/>
  <c r="F4546" i="3"/>
  <c r="J4545" i="3"/>
  <c r="G4545" i="3"/>
  <c r="F4545" i="3"/>
  <c r="J920" i="3"/>
  <c r="G920" i="3"/>
  <c r="F920" i="3"/>
  <c r="J1721" i="3"/>
  <c r="G1721" i="3"/>
  <c r="F1721" i="3"/>
  <c r="J482" i="3"/>
  <c r="G482" i="3"/>
  <c r="F482" i="3"/>
  <c r="J806" i="3"/>
  <c r="G806" i="3"/>
  <c r="F806" i="3"/>
  <c r="J1142" i="3"/>
  <c r="G1142" i="3"/>
  <c r="F1142" i="3"/>
  <c r="J2601" i="3"/>
  <c r="G2601" i="3"/>
  <c r="F2601" i="3"/>
  <c r="J1261" i="3"/>
  <c r="G1261" i="3"/>
  <c r="F1261" i="3"/>
  <c r="J160" i="3"/>
  <c r="G160" i="3"/>
  <c r="F160" i="3"/>
  <c r="J594" i="3"/>
  <c r="G594" i="3"/>
  <c r="F594" i="3"/>
  <c r="J1371" i="3"/>
  <c r="G1371" i="3"/>
  <c r="F1371" i="3"/>
  <c r="J3341" i="3"/>
  <c r="G3341" i="3"/>
  <c r="F3341" i="3"/>
  <c r="J1980" i="3"/>
  <c r="G1980" i="3"/>
  <c r="F1980" i="3"/>
  <c r="J1630" i="3"/>
  <c r="G1630" i="3"/>
  <c r="F1630" i="3"/>
  <c r="J442" i="3"/>
  <c r="G442" i="3"/>
  <c r="F442" i="3"/>
  <c r="J3138" i="3"/>
  <c r="G3138" i="3"/>
  <c r="F3138" i="3"/>
  <c r="J276" i="3"/>
  <c r="G276" i="3"/>
  <c r="F276" i="3"/>
  <c r="J1788" i="3"/>
  <c r="G1788" i="3"/>
  <c r="F1788" i="3"/>
  <c r="J1134" i="3"/>
  <c r="G1134" i="3"/>
  <c r="F1134" i="3"/>
  <c r="J1398" i="3"/>
  <c r="G1398" i="3"/>
  <c r="F1398" i="3"/>
  <c r="J2768" i="3"/>
  <c r="G2768" i="3"/>
  <c r="F2768" i="3"/>
  <c r="J2700" i="3"/>
  <c r="G2700" i="3"/>
  <c r="F2700" i="3"/>
  <c r="J1607" i="3"/>
  <c r="G1607" i="3"/>
  <c r="F1607" i="3"/>
  <c r="J3095" i="3"/>
  <c r="G3095" i="3"/>
  <c r="F3095" i="3"/>
  <c r="J2913" i="3"/>
  <c r="G2913" i="3"/>
  <c r="F2913" i="3"/>
  <c r="J1651" i="3"/>
  <c r="G1651" i="3"/>
  <c r="F1651" i="3"/>
  <c r="J1904" i="3"/>
  <c r="G1904" i="3"/>
  <c r="F1904" i="3"/>
  <c r="J1262" i="3"/>
  <c r="G1262" i="3"/>
  <c r="F1262" i="3"/>
  <c r="J3130" i="3"/>
  <c r="G3130" i="3"/>
  <c r="F3130" i="3"/>
  <c r="J505" i="3"/>
  <c r="G505" i="3"/>
  <c r="F505" i="3"/>
  <c r="J3347" i="3"/>
  <c r="G3347" i="3"/>
  <c r="F3347" i="3"/>
  <c r="J1968" i="3"/>
  <c r="G1968" i="3"/>
  <c r="F1968" i="3"/>
  <c r="J2017" i="3"/>
  <c r="G2017" i="3"/>
  <c r="F2017" i="3"/>
  <c r="J3166" i="3"/>
  <c r="G3166" i="3"/>
  <c r="F3166" i="3"/>
  <c r="J1934" i="3"/>
  <c r="G1934" i="3"/>
  <c r="F1934" i="3"/>
  <c r="J1033" i="3"/>
  <c r="G1033" i="3"/>
  <c r="F1033" i="3"/>
  <c r="J3679" i="3"/>
  <c r="G3679" i="3"/>
  <c r="F3679" i="3"/>
  <c r="J1890" i="3"/>
  <c r="G1890" i="3"/>
  <c r="F1890" i="3"/>
  <c r="J2193" i="3"/>
  <c r="G2193" i="3"/>
  <c r="F2193" i="3"/>
  <c r="J1150" i="3"/>
  <c r="G1150" i="3"/>
  <c r="F1150" i="3"/>
  <c r="J1117" i="3"/>
  <c r="G1117" i="3"/>
  <c r="F1117" i="3"/>
  <c r="J1553" i="3"/>
  <c r="G1553" i="3"/>
  <c r="F1553" i="3"/>
  <c r="J3421" i="3"/>
  <c r="G3421" i="3"/>
  <c r="F3421" i="3"/>
  <c r="J1196" i="3"/>
  <c r="G1196" i="3"/>
  <c r="F1196" i="3"/>
  <c r="J3571" i="3"/>
  <c r="G3571" i="3"/>
  <c r="F3571" i="3"/>
  <c r="J2638" i="3"/>
  <c r="G2638" i="3"/>
  <c r="F2638" i="3"/>
  <c r="J2967" i="3"/>
  <c r="G2967" i="3"/>
  <c r="F2967" i="3"/>
  <c r="J2483" i="3"/>
  <c r="G2483" i="3"/>
  <c r="F2483" i="3"/>
  <c r="J2171" i="3"/>
  <c r="G2171" i="3"/>
  <c r="F2171" i="3"/>
  <c r="J641" i="3"/>
  <c r="G641" i="3"/>
  <c r="F641" i="3"/>
  <c r="J1125" i="3"/>
  <c r="G1125" i="3"/>
  <c r="F1125" i="3"/>
  <c r="J4544" i="3"/>
  <c r="G4544" i="3"/>
  <c r="F4544" i="3"/>
  <c r="J4543" i="3"/>
  <c r="G4543" i="3"/>
  <c r="F4543" i="3"/>
  <c r="J660" i="3"/>
  <c r="G660" i="3"/>
  <c r="F660" i="3"/>
  <c r="J3000" i="3"/>
  <c r="G3000" i="3"/>
  <c r="F3000" i="3"/>
  <c r="J1526" i="3"/>
  <c r="G1526" i="3"/>
  <c r="F1526" i="3"/>
  <c r="J1439" i="3"/>
  <c r="G1439" i="3"/>
  <c r="F1439" i="3"/>
  <c r="J2365" i="3"/>
  <c r="G2365" i="3"/>
  <c r="F2365" i="3"/>
  <c r="J309" i="3"/>
  <c r="G309" i="3"/>
  <c r="F309" i="3"/>
  <c r="J140" i="3"/>
  <c r="G140" i="3"/>
  <c r="F140" i="3"/>
  <c r="J4046" i="3"/>
  <c r="G4046" i="3"/>
  <c r="F4046" i="3"/>
  <c r="J671" i="3"/>
  <c r="G671" i="3"/>
  <c r="F671" i="3"/>
  <c r="J3188" i="3"/>
  <c r="G3188" i="3"/>
  <c r="F3188" i="3"/>
  <c r="J2724" i="3"/>
  <c r="G2724" i="3"/>
  <c r="F2724" i="3"/>
  <c r="J3828" i="3"/>
  <c r="G3828" i="3"/>
  <c r="F3828" i="3"/>
  <c r="J4088" i="3"/>
  <c r="G4088" i="3"/>
  <c r="F4088" i="3"/>
  <c r="J1656" i="3"/>
  <c r="G1656" i="3"/>
  <c r="F1656" i="3"/>
  <c r="J2160" i="3"/>
  <c r="G2160" i="3"/>
  <c r="F2160" i="3"/>
  <c r="J4542" i="3"/>
  <c r="G4542" i="3"/>
  <c r="F4542" i="3"/>
  <c r="J3204" i="3"/>
  <c r="G3204" i="3"/>
  <c r="F3204" i="3"/>
  <c r="J2753" i="3"/>
  <c r="G2753" i="3"/>
  <c r="F2753" i="3"/>
  <c r="J3215" i="3"/>
  <c r="G3215" i="3"/>
  <c r="F3215" i="3"/>
  <c r="J887" i="3"/>
  <c r="G887" i="3"/>
  <c r="F887" i="3"/>
  <c r="J1339" i="3"/>
  <c r="G1339" i="3"/>
  <c r="F1339" i="3"/>
  <c r="J275" i="3"/>
  <c r="G275" i="3"/>
  <c r="F275" i="3"/>
  <c r="J1536" i="3"/>
  <c r="G1536" i="3"/>
  <c r="F1536" i="3"/>
  <c r="J972" i="3"/>
  <c r="G972" i="3"/>
  <c r="F972" i="3"/>
  <c r="J1795" i="3"/>
  <c r="G1795" i="3"/>
  <c r="F1795" i="3"/>
  <c r="J279" i="3"/>
  <c r="G279" i="3"/>
  <c r="F279" i="3"/>
  <c r="J65" i="3"/>
  <c r="G65" i="3"/>
  <c r="F65" i="3"/>
  <c r="J906" i="3"/>
  <c r="G906" i="3"/>
  <c r="F906" i="3"/>
  <c r="J291" i="3"/>
  <c r="G291" i="3"/>
  <c r="F291" i="3"/>
  <c r="J1491" i="3"/>
  <c r="G1491" i="3"/>
  <c r="F1491" i="3"/>
  <c r="J1266" i="3"/>
  <c r="G1266" i="3"/>
  <c r="F1266" i="3"/>
  <c r="J3444" i="3"/>
  <c r="G3444" i="3"/>
  <c r="F3444" i="3"/>
  <c r="J1992" i="3"/>
  <c r="G1992" i="3"/>
  <c r="F1992" i="3"/>
  <c r="J2563" i="3"/>
  <c r="G2563" i="3"/>
  <c r="F2563" i="3"/>
  <c r="J653" i="3"/>
  <c r="G653" i="3"/>
  <c r="F653" i="3"/>
  <c r="J447" i="3"/>
  <c r="G447" i="3"/>
  <c r="F447" i="3"/>
  <c r="J662" i="3"/>
  <c r="G662" i="3"/>
  <c r="F662" i="3"/>
  <c r="J457" i="3"/>
  <c r="G457" i="3"/>
  <c r="F457" i="3"/>
  <c r="J2769" i="3"/>
  <c r="G2769" i="3"/>
  <c r="F2769" i="3"/>
  <c r="J3282" i="3"/>
  <c r="G3282" i="3"/>
  <c r="F3282" i="3"/>
  <c r="J1842" i="3"/>
  <c r="G1842" i="3"/>
  <c r="F1842" i="3"/>
  <c r="J1541" i="3"/>
  <c r="G1541" i="3"/>
  <c r="F1541" i="3"/>
  <c r="J1472" i="3"/>
  <c r="G1472" i="3"/>
  <c r="F1472" i="3"/>
  <c r="J1176" i="3"/>
  <c r="G1176" i="3"/>
  <c r="F1176" i="3"/>
  <c r="J1962" i="3"/>
  <c r="G1962" i="3"/>
  <c r="F1962" i="3"/>
  <c r="J1296" i="3"/>
  <c r="G1296" i="3"/>
  <c r="F1296" i="3"/>
  <c r="J3418" i="3"/>
  <c r="G3418" i="3"/>
  <c r="F3418" i="3"/>
  <c r="J2205" i="3"/>
  <c r="G2205" i="3"/>
  <c r="F2205" i="3"/>
  <c r="J1492" i="3"/>
  <c r="G1492" i="3"/>
  <c r="F1492" i="3"/>
  <c r="J2213" i="3"/>
  <c r="G2213" i="3"/>
  <c r="F2213" i="3"/>
  <c r="J1636" i="3"/>
  <c r="G1636" i="3"/>
  <c r="F1636" i="3"/>
  <c r="J1548" i="3"/>
  <c r="G1548" i="3"/>
  <c r="F1548" i="3"/>
  <c r="J1397" i="3"/>
  <c r="G1397" i="3"/>
  <c r="F1397" i="3"/>
  <c r="J3924" i="3"/>
  <c r="G3924" i="3"/>
  <c r="F3924" i="3"/>
  <c r="J754" i="3"/>
  <c r="G754" i="3"/>
  <c r="F754" i="3"/>
  <c r="J976" i="3"/>
  <c r="G976" i="3"/>
  <c r="F976" i="3"/>
  <c r="J1263" i="3"/>
  <c r="G1263" i="3"/>
  <c r="F1263" i="3"/>
  <c r="J484" i="3"/>
  <c r="G484" i="3"/>
  <c r="F484" i="3"/>
  <c r="J1109" i="3"/>
  <c r="G1109" i="3"/>
  <c r="F1109" i="3"/>
  <c r="J1132" i="3"/>
  <c r="G1132" i="3"/>
  <c r="F1132" i="3"/>
  <c r="J298" i="3"/>
  <c r="G298" i="3"/>
  <c r="F298" i="3"/>
  <c r="J617" i="3"/>
  <c r="G617" i="3"/>
  <c r="F617" i="3"/>
  <c r="J2943" i="3"/>
  <c r="G2943" i="3"/>
  <c r="F2943" i="3"/>
  <c r="J811" i="3"/>
  <c r="G811" i="3"/>
  <c r="F811" i="3"/>
  <c r="J1291" i="3"/>
  <c r="G1291" i="3"/>
  <c r="F1291" i="3"/>
  <c r="J2668" i="3"/>
  <c r="G2668" i="3"/>
  <c r="F2668" i="3"/>
  <c r="J849" i="3"/>
  <c r="G849" i="3"/>
  <c r="F849" i="3"/>
  <c r="J1382" i="3"/>
  <c r="G1382" i="3"/>
  <c r="F1382" i="3"/>
  <c r="J2971" i="3"/>
  <c r="G2971" i="3"/>
  <c r="F2971" i="3"/>
  <c r="J1602" i="3"/>
  <c r="G1602" i="3"/>
  <c r="F1602" i="3"/>
  <c r="J709" i="3"/>
  <c r="G709" i="3"/>
  <c r="F709" i="3"/>
  <c r="J1105" i="3"/>
  <c r="G1105" i="3"/>
  <c r="F1105" i="3"/>
  <c r="J978" i="3"/>
  <c r="G978" i="3"/>
  <c r="F978" i="3"/>
  <c r="J302" i="3"/>
  <c r="G302" i="3"/>
  <c r="F302" i="3"/>
  <c r="J450" i="3"/>
  <c r="G450" i="3"/>
  <c r="F450" i="3"/>
  <c r="J287" i="3"/>
  <c r="G287" i="3"/>
  <c r="F287" i="3"/>
  <c r="J619" i="3"/>
  <c r="G619" i="3"/>
  <c r="F619" i="3"/>
  <c r="J1123" i="3"/>
  <c r="G1123" i="3"/>
  <c r="F1123" i="3"/>
  <c r="J1343" i="3"/>
  <c r="G1343" i="3"/>
  <c r="F1343" i="3"/>
  <c r="J1309" i="3"/>
  <c r="G1309" i="3"/>
  <c r="F1309" i="3"/>
  <c r="J2277" i="3"/>
  <c r="G2277" i="3"/>
  <c r="F2277" i="3"/>
  <c r="J1861" i="3"/>
  <c r="G1861" i="3"/>
  <c r="F1861" i="3"/>
  <c r="J2905" i="3"/>
  <c r="G2905" i="3"/>
  <c r="F2905" i="3"/>
  <c r="J3186" i="3"/>
  <c r="G3186" i="3"/>
  <c r="F3186" i="3"/>
  <c r="J2926" i="3"/>
  <c r="G2926" i="3"/>
  <c r="F2926" i="3"/>
  <c r="J3892" i="3"/>
  <c r="G3892" i="3"/>
  <c r="F3892" i="3"/>
  <c r="J4108" i="3"/>
  <c r="G4108" i="3"/>
  <c r="F4108" i="3"/>
  <c r="J1446" i="3"/>
  <c r="G1446" i="3"/>
  <c r="F1446" i="3"/>
  <c r="J445" i="3"/>
  <c r="G445" i="3"/>
  <c r="F445" i="3"/>
  <c r="J912" i="3"/>
  <c r="G912" i="3"/>
  <c r="F912" i="3"/>
  <c r="J1590" i="3"/>
  <c r="G1590" i="3"/>
  <c r="F1590" i="3"/>
  <c r="J1167" i="3"/>
  <c r="G1167" i="3"/>
  <c r="F1167" i="3"/>
  <c r="J1418" i="3"/>
  <c r="G1418" i="3"/>
  <c r="F1418" i="3"/>
  <c r="J4541" i="3"/>
  <c r="G4541" i="3"/>
  <c r="F4541" i="3"/>
  <c r="J1899" i="3"/>
  <c r="G1899" i="3"/>
  <c r="F1899" i="3"/>
  <c r="J2187" i="3"/>
  <c r="G2187" i="3"/>
  <c r="F2187" i="3"/>
  <c r="J458" i="3"/>
  <c r="G458" i="3"/>
  <c r="F458" i="3"/>
  <c r="J1956" i="3"/>
  <c r="G1956" i="3"/>
  <c r="F1956" i="3"/>
  <c r="J1539" i="3"/>
  <c r="G1539" i="3"/>
  <c r="F1539" i="3"/>
  <c r="J1131" i="3"/>
  <c r="G1131" i="3"/>
  <c r="F1131" i="3"/>
  <c r="J664" i="3"/>
  <c r="G664" i="3"/>
  <c r="F664" i="3"/>
  <c r="J1068" i="3"/>
  <c r="G1068" i="3"/>
  <c r="F1068" i="3"/>
  <c r="J2515" i="3"/>
  <c r="G2515" i="3"/>
  <c r="F2515" i="3"/>
  <c r="J738" i="3"/>
  <c r="G738" i="3"/>
  <c r="F738" i="3"/>
  <c r="J714" i="3"/>
  <c r="G714" i="3"/>
  <c r="F714" i="3"/>
  <c r="J1053" i="3"/>
  <c r="G1053" i="3"/>
  <c r="F1053" i="3"/>
  <c r="J608" i="3"/>
  <c r="G608" i="3"/>
  <c r="F608" i="3"/>
  <c r="J3366" i="3"/>
  <c r="G3366" i="3"/>
  <c r="F3366" i="3"/>
  <c r="J2556" i="3"/>
  <c r="G2556" i="3"/>
  <c r="F2556" i="3"/>
  <c r="J3480" i="3"/>
  <c r="G3480" i="3"/>
  <c r="F3480" i="3"/>
  <c r="J4540" i="3"/>
  <c r="G4540" i="3"/>
  <c r="F4540" i="3"/>
  <c r="J3008" i="3"/>
  <c r="G3008" i="3"/>
  <c r="F3008" i="3"/>
  <c r="J1671" i="3"/>
  <c r="G1671" i="3"/>
  <c r="F1671" i="3"/>
  <c r="J832" i="3"/>
  <c r="G832" i="3"/>
  <c r="F832" i="3"/>
  <c r="J4539" i="3"/>
  <c r="G4539" i="3"/>
  <c r="F4539" i="3"/>
  <c r="J132" i="3"/>
  <c r="G132" i="3"/>
  <c r="F132" i="3"/>
  <c r="J730" i="3"/>
  <c r="G730" i="3"/>
  <c r="F730" i="3"/>
  <c r="J994" i="3"/>
  <c r="G994" i="3"/>
  <c r="F994" i="3"/>
  <c r="J299" i="3"/>
  <c r="G299" i="3"/>
  <c r="F299" i="3"/>
  <c r="J538" i="3"/>
  <c r="G538" i="3"/>
  <c r="F538" i="3"/>
  <c r="J240" i="3"/>
  <c r="G240" i="3"/>
  <c r="F240" i="3"/>
  <c r="J314" i="3"/>
  <c r="G314" i="3"/>
  <c r="F314" i="3"/>
  <c r="J618" i="3"/>
  <c r="G618" i="3"/>
  <c r="F618" i="3"/>
  <c r="J1537" i="3"/>
  <c r="G1537" i="3"/>
  <c r="F1537" i="3"/>
  <c r="J319" i="3"/>
  <c r="G319" i="3"/>
  <c r="F319" i="3"/>
  <c r="J1926" i="3"/>
  <c r="G1926" i="3"/>
  <c r="F1926" i="3"/>
  <c r="J3380" i="3"/>
  <c r="G3380" i="3"/>
  <c r="F3380" i="3"/>
  <c r="J3430" i="3"/>
  <c r="G3430" i="3"/>
  <c r="F3430" i="3"/>
  <c r="J332" i="3"/>
  <c r="G332" i="3"/>
  <c r="F332" i="3"/>
  <c r="J3510" i="3"/>
  <c r="G3510" i="3"/>
  <c r="F3510" i="3"/>
  <c r="J4538" i="3"/>
  <c r="G4538" i="3"/>
  <c r="F4538" i="3"/>
  <c r="J1873" i="3"/>
  <c r="G1873" i="3"/>
  <c r="F1873" i="3"/>
  <c r="J1530" i="3"/>
  <c r="G1530" i="3"/>
  <c r="F1530" i="3"/>
  <c r="J742" i="3"/>
  <c r="G742" i="3"/>
  <c r="F742" i="3"/>
  <c r="J228" i="3"/>
  <c r="G228" i="3"/>
  <c r="F228" i="3"/>
  <c r="J388" i="3"/>
  <c r="G388" i="3"/>
  <c r="F388" i="3"/>
  <c r="J239" i="3"/>
  <c r="G239" i="3"/>
  <c r="F239" i="3"/>
  <c r="J227" i="3"/>
  <c r="G227" i="3"/>
  <c r="F227" i="3"/>
  <c r="J550" i="3"/>
  <c r="G550" i="3"/>
  <c r="F550" i="3"/>
  <c r="J155" i="3"/>
  <c r="G155" i="3"/>
  <c r="F155" i="3"/>
  <c r="J4537" i="3"/>
  <c r="G4537" i="3"/>
  <c r="F4537" i="3"/>
  <c r="J1751" i="3"/>
  <c r="G1751" i="3"/>
  <c r="F1751" i="3"/>
  <c r="J747" i="3"/>
  <c r="G747" i="3"/>
  <c r="F747" i="3"/>
  <c r="J1320" i="3"/>
  <c r="G1320" i="3"/>
  <c r="F1320" i="3"/>
  <c r="J2956" i="3"/>
  <c r="G2956" i="3"/>
  <c r="F2956" i="3"/>
  <c r="J3524" i="3"/>
  <c r="G3524" i="3"/>
  <c r="F3524" i="3"/>
  <c r="J2216" i="3"/>
  <c r="G2216" i="3"/>
  <c r="F2216" i="3"/>
  <c r="J3422" i="3"/>
  <c r="G3422" i="3"/>
  <c r="F3422" i="3"/>
  <c r="J4536" i="3"/>
  <c r="G4536" i="3"/>
  <c r="F4536" i="3"/>
  <c r="J4535" i="3"/>
  <c r="G4535" i="3"/>
  <c r="F4535" i="3"/>
  <c r="J2428" i="3"/>
  <c r="G2428" i="3"/>
  <c r="F2428" i="3"/>
  <c r="J2085" i="3"/>
  <c r="G2085" i="3"/>
  <c r="F2085" i="3"/>
  <c r="J3231" i="3"/>
  <c r="G3231" i="3"/>
  <c r="F3231" i="3"/>
  <c r="J2503" i="3"/>
  <c r="G2503" i="3"/>
  <c r="F2503" i="3"/>
  <c r="J1999" i="3"/>
  <c r="G1999" i="3"/>
  <c r="F1999" i="3"/>
  <c r="J1900" i="3"/>
  <c r="G1900" i="3"/>
  <c r="F1900" i="3"/>
  <c r="J3293" i="3"/>
  <c r="G3293" i="3"/>
  <c r="F3293" i="3"/>
  <c r="J1116" i="3"/>
  <c r="G1116" i="3"/>
  <c r="F1116" i="3"/>
  <c r="J2295" i="3"/>
  <c r="G2295" i="3"/>
  <c r="F2295" i="3"/>
  <c r="J1429" i="3"/>
  <c r="G1429" i="3"/>
  <c r="F1429" i="3"/>
  <c r="J1522" i="3"/>
  <c r="G1522" i="3"/>
  <c r="F1522" i="3"/>
  <c r="J1337" i="3"/>
  <c r="G1337" i="3"/>
  <c r="F1337" i="3"/>
  <c r="J1494" i="3"/>
  <c r="G1494" i="3"/>
  <c r="F1494" i="3"/>
  <c r="J2127" i="3"/>
  <c r="G2127" i="3"/>
  <c r="F2127" i="3"/>
  <c r="J2958" i="3"/>
  <c r="G2958" i="3"/>
  <c r="F2958" i="3"/>
  <c r="J2452" i="3"/>
  <c r="G2452" i="3"/>
  <c r="F2452" i="3"/>
  <c r="J2527" i="3"/>
  <c r="G2527" i="3"/>
  <c r="F2527" i="3"/>
  <c r="J2294" i="3"/>
  <c r="G2294" i="3"/>
  <c r="F2294" i="3"/>
  <c r="J2849" i="3"/>
  <c r="G2849" i="3"/>
  <c r="F2849" i="3"/>
  <c r="J2756" i="3"/>
  <c r="G2756" i="3"/>
  <c r="F2756" i="3"/>
  <c r="J1924" i="3"/>
  <c r="G1924" i="3"/>
  <c r="F1924" i="3"/>
  <c r="J1237" i="3"/>
  <c r="G1237" i="3"/>
  <c r="F1237" i="3"/>
  <c r="J1880" i="3"/>
  <c r="G1880" i="3"/>
  <c r="F1880" i="3"/>
  <c r="J2386" i="3"/>
  <c r="G2386" i="3"/>
  <c r="F2386" i="3"/>
  <c r="J1663" i="3"/>
  <c r="G1663" i="3"/>
  <c r="F1663" i="3"/>
  <c r="J1981" i="3"/>
  <c r="G1981" i="3"/>
  <c r="F1981" i="3"/>
  <c r="J1386" i="3"/>
  <c r="G1386" i="3"/>
  <c r="F1386" i="3"/>
  <c r="J1293" i="3"/>
  <c r="G1293" i="3"/>
  <c r="F1293" i="3"/>
  <c r="J1209" i="3"/>
  <c r="G1209" i="3"/>
  <c r="F1209" i="3"/>
  <c r="J1189" i="3"/>
  <c r="G1189" i="3"/>
  <c r="F1189" i="3"/>
  <c r="J1420" i="3"/>
  <c r="G1420" i="3"/>
  <c r="F1420" i="3"/>
  <c r="J1148" i="3"/>
  <c r="G1148" i="3"/>
  <c r="F1148" i="3"/>
  <c r="J2766" i="3"/>
  <c r="G2766" i="3"/>
  <c r="F2766" i="3"/>
  <c r="J2462" i="3"/>
  <c r="G2462" i="3"/>
  <c r="F2462" i="3"/>
  <c r="J3784" i="3"/>
  <c r="G3784" i="3"/>
  <c r="F3784" i="3"/>
  <c r="J2852" i="3"/>
  <c r="G2852" i="3"/>
  <c r="F2852" i="3"/>
  <c r="J2395" i="3"/>
  <c r="G2395" i="3"/>
  <c r="F2395" i="3"/>
  <c r="J1473" i="3"/>
  <c r="G1473" i="3"/>
  <c r="F1473" i="3"/>
  <c r="J2596" i="3"/>
  <c r="G2596" i="3"/>
  <c r="F2596" i="3"/>
  <c r="J2449" i="3"/>
  <c r="G2449" i="3"/>
  <c r="F2449" i="3"/>
  <c r="J1959" i="3"/>
  <c r="G1959" i="3"/>
  <c r="F1959" i="3"/>
  <c r="J3417" i="3"/>
  <c r="G3417" i="3"/>
  <c r="F3417" i="3"/>
  <c r="J1210" i="3"/>
  <c r="G1210" i="3"/>
  <c r="F1210" i="3"/>
  <c r="J1451" i="3"/>
  <c r="G1451" i="3"/>
  <c r="F1451" i="3"/>
  <c r="J1325" i="3"/>
  <c r="G1325" i="3"/>
  <c r="F1325" i="3"/>
  <c r="J2692" i="3"/>
  <c r="G2692" i="3"/>
  <c r="F2692" i="3"/>
  <c r="J1740" i="3"/>
  <c r="G1740" i="3"/>
  <c r="F1740" i="3"/>
  <c r="J4101" i="3"/>
  <c r="G4101" i="3"/>
  <c r="F4101" i="3"/>
  <c r="J3612" i="3"/>
  <c r="G3612" i="3"/>
  <c r="F3612" i="3"/>
  <c r="J2589" i="3"/>
  <c r="G2589" i="3"/>
  <c r="F2589" i="3"/>
  <c r="J2348" i="3"/>
  <c r="G2348" i="3"/>
  <c r="F2348" i="3"/>
  <c r="J3208" i="3"/>
  <c r="G3208" i="3"/>
  <c r="F3208" i="3"/>
  <c r="J2410" i="3"/>
  <c r="G2410" i="3"/>
  <c r="F2410" i="3"/>
  <c r="J4019" i="3"/>
  <c r="G4019" i="3"/>
  <c r="F4019" i="3"/>
  <c r="J2367" i="3"/>
  <c r="G2367" i="3"/>
  <c r="F2367" i="3"/>
  <c r="J3059" i="3"/>
  <c r="G3059" i="3"/>
  <c r="F3059" i="3"/>
  <c r="J2761" i="3"/>
  <c r="G2761" i="3"/>
  <c r="F2761" i="3"/>
  <c r="J3666" i="3"/>
  <c r="G3666" i="3"/>
  <c r="F3666" i="3"/>
  <c r="J3144" i="3"/>
  <c r="G3144" i="3"/>
  <c r="F3144" i="3"/>
  <c r="J2306" i="3"/>
  <c r="G2306" i="3"/>
  <c r="F2306" i="3"/>
  <c r="J1547" i="3"/>
  <c r="G1547" i="3"/>
  <c r="F1547" i="3"/>
  <c r="J4534" i="3"/>
  <c r="G4534" i="3"/>
  <c r="F4534" i="3"/>
  <c r="J3465" i="3"/>
  <c r="G3465" i="3"/>
  <c r="F3465" i="3"/>
  <c r="J2267" i="3"/>
  <c r="G2267" i="3"/>
  <c r="F2267" i="3"/>
  <c r="J3808" i="3"/>
  <c r="G3808" i="3"/>
  <c r="F3808" i="3"/>
  <c r="J4533" i="3"/>
  <c r="G4533" i="3"/>
  <c r="F4533" i="3"/>
  <c r="J1560" i="3"/>
  <c r="G1560" i="3"/>
  <c r="F1560" i="3"/>
  <c r="J4532" i="3"/>
  <c r="G4532" i="3"/>
  <c r="F4532" i="3"/>
  <c r="J4531" i="3"/>
  <c r="G4531" i="3"/>
  <c r="F4531" i="3"/>
  <c r="J2415" i="3"/>
  <c r="G2415" i="3"/>
  <c r="F2415" i="3"/>
  <c r="J2552" i="3"/>
  <c r="G2552" i="3"/>
  <c r="F2552" i="3"/>
  <c r="J1864" i="3"/>
  <c r="G1864" i="3"/>
  <c r="F1864" i="3"/>
  <c r="J2762" i="3"/>
  <c r="G2762" i="3"/>
  <c r="F2762" i="3"/>
  <c r="J4530" i="3"/>
  <c r="G4530" i="3"/>
  <c r="F4530" i="3"/>
  <c r="J3659" i="3"/>
  <c r="G3659" i="3"/>
  <c r="F3659" i="3"/>
  <c r="J4529" i="3"/>
  <c r="G4529" i="3"/>
  <c r="F4529" i="3"/>
  <c r="J3099" i="3"/>
  <c r="G3099" i="3"/>
  <c r="F3099" i="3"/>
  <c r="J2843" i="3"/>
  <c r="G2843" i="3"/>
  <c r="F2843" i="3"/>
  <c r="J4528" i="3"/>
  <c r="G4528" i="3"/>
  <c r="F4528" i="3"/>
  <c r="J1404" i="3"/>
  <c r="G1404" i="3"/>
  <c r="F1404" i="3"/>
  <c r="J3704" i="3"/>
  <c r="G3704" i="3"/>
  <c r="F3704" i="3"/>
  <c r="J4031" i="3"/>
  <c r="G4031" i="3"/>
  <c r="F4031" i="3"/>
  <c r="J1645" i="3"/>
  <c r="G1645" i="3"/>
  <c r="F1645" i="3"/>
  <c r="J1919" i="3"/>
  <c r="G1919" i="3"/>
  <c r="F1919" i="3"/>
  <c r="J1056" i="3"/>
  <c r="G1056" i="3"/>
  <c r="F1056" i="3"/>
  <c r="J3100" i="3"/>
  <c r="G3100" i="3"/>
  <c r="F3100" i="3"/>
  <c r="J2282" i="3"/>
  <c r="G2282" i="3"/>
  <c r="F2282" i="3"/>
  <c r="J2500" i="3"/>
  <c r="G2500" i="3"/>
  <c r="F2500" i="3"/>
  <c r="J732" i="3"/>
  <c r="G732" i="3"/>
  <c r="F732" i="3"/>
  <c r="J3087" i="3"/>
  <c r="G3087" i="3"/>
  <c r="F3087" i="3"/>
  <c r="J2188" i="3"/>
  <c r="G2188" i="3"/>
  <c r="F2188" i="3"/>
  <c r="J2073" i="3"/>
  <c r="G2073" i="3"/>
  <c r="F2073" i="3"/>
  <c r="J2435" i="3"/>
  <c r="G2435" i="3"/>
  <c r="F2435" i="3"/>
  <c r="J1545" i="3"/>
  <c r="G1545" i="3"/>
  <c r="F1545" i="3"/>
  <c r="J3027" i="3"/>
  <c r="G3027" i="3"/>
  <c r="F3027" i="3"/>
  <c r="J3490" i="3"/>
  <c r="G3490" i="3"/>
  <c r="F3490" i="3"/>
  <c r="J762" i="3"/>
  <c r="G762" i="3"/>
  <c r="F762" i="3"/>
  <c r="J1324" i="3"/>
  <c r="G1324" i="3"/>
  <c r="F1324" i="3"/>
  <c r="J1838" i="3"/>
  <c r="G1838" i="3"/>
  <c r="F1838" i="3"/>
  <c r="J2539" i="3"/>
  <c r="G2539" i="3"/>
  <c r="F2539" i="3"/>
  <c r="J1955" i="3"/>
  <c r="G1955" i="3"/>
  <c r="F1955" i="3"/>
  <c r="J1713" i="3"/>
  <c r="G1713" i="3"/>
  <c r="F1713" i="3"/>
  <c r="J2087" i="3"/>
  <c r="G2087" i="3"/>
  <c r="F2087" i="3"/>
  <c r="J1408" i="3"/>
  <c r="G1408" i="3"/>
  <c r="F1408" i="3"/>
  <c r="J2170" i="3"/>
  <c r="G2170" i="3"/>
  <c r="F2170" i="3"/>
  <c r="J2627" i="3"/>
  <c r="G2627" i="3"/>
  <c r="F2627" i="3"/>
  <c r="J2204" i="3"/>
  <c r="G2204" i="3"/>
  <c r="F2204" i="3"/>
  <c r="J2593" i="3"/>
  <c r="G2593" i="3"/>
  <c r="F2593" i="3"/>
  <c r="J1385" i="3"/>
  <c r="G1385" i="3"/>
  <c r="F1385" i="3"/>
  <c r="J548" i="3"/>
  <c r="G548" i="3"/>
  <c r="F548" i="3"/>
  <c r="J820" i="3"/>
  <c r="G820" i="3"/>
  <c r="F820" i="3"/>
  <c r="J135" i="3"/>
  <c r="G135" i="3"/>
  <c r="F135" i="3"/>
  <c r="J2046" i="3"/>
  <c r="G2046" i="3"/>
  <c r="F2046" i="3"/>
  <c r="J2298" i="3"/>
  <c r="G2298" i="3"/>
  <c r="F2298" i="3"/>
  <c r="J3644" i="3"/>
  <c r="G3644" i="3"/>
  <c r="F3644" i="3"/>
  <c r="J3343" i="3"/>
  <c r="G3343" i="3"/>
  <c r="F3343" i="3"/>
  <c r="J3656" i="3"/>
  <c r="G3656" i="3"/>
  <c r="F3656" i="3"/>
  <c r="J2164" i="3"/>
  <c r="G2164" i="3"/>
  <c r="F2164" i="3"/>
  <c r="J4527" i="3"/>
  <c r="G4527" i="3"/>
  <c r="F4527" i="3"/>
  <c r="J3052" i="3"/>
  <c r="G3052" i="3"/>
  <c r="F3052" i="3"/>
  <c r="J2643" i="3"/>
  <c r="G2643" i="3"/>
  <c r="F2643" i="3"/>
  <c r="J3963" i="3"/>
  <c r="G3963" i="3"/>
  <c r="F3963" i="3"/>
  <c r="J3409" i="3"/>
  <c r="G3409" i="3"/>
  <c r="F3409" i="3"/>
  <c r="J4526" i="3"/>
  <c r="G4526" i="3"/>
  <c r="F4526" i="3"/>
  <c r="J1913" i="3"/>
  <c r="G1913" i="3"/>
  <c r="F1913" i="3"/>
  <c r="J760" i="3"/>
  <c r="G760" i="3"/>
  <c r="F760" i="3"/>
  <c r="J2117" i="3"/>
  <c r="G2117" i="3"/>
  <c r="F2117" i="3"/>
  <c r="J1004" i="3"/>
  <c r="G1004" i="3"/>
  <c r="F1004" i="3"/>
  <c r="J4525" i="3"/>
  <c r="G4525" i="3"/>
  <c r="F4525" i="3"/>
  <c r="J3522" i="3"/>
  <c r="G3522" i="3"/>
  <c r="F3522" i="3"/>
  <c r="J4524" i="3"/>
  <c r="G4524" i="3"/>
  <c r="F4524" i="3"/>
  <c r="J3201" i="3"/>
  <c r="G3201" i="3"/>
  <c r="F3201" i="3"/>
  <c r="J1769" i="3"/>
  <c r="G1769" i="3"/>
  <c r="F1769" i="3"/>
  <c r="J3257" i="3"/>
  <c r="G3257" i="3"/>
  <c r="F3257" i="3"/>
  <c r="J3045" i="3"/>
  <c r="G3045" i="3"/>
  <c r="F3045" i="3"/>
  <c r="J3822" i="3"/>
  <c r="G3822" i="3"/>
  <c r="F3822" i="3"/>
  <c r="J3393" i="3"/>
  <c r="G3393" i="3"/>
  <c r="F3393" i="3"/>
  <c r="J3768" i="3"/>
  <c r="G3768" i="3"/>
  <c r="F3768" i="3"/>
  <c r="J2285" i="3"/>
  <c r="G2285" i="3"/>
  <c r="F2285" i="3"/>
  <c r="J2621" i="3"/>
  <c r="G2621" i="3"/>
  <c r="F2621" i="3"/>
  <c r="J553" i="3"/>
  <c r="G553" i="3"/>
  <c r="F553" i="3"/>
  <c r="J4523" i="3"/>
  <c r="G4523" i="3"/>
  <c r="F4523" i="3"/>
  <c r="J292" i="3"/>
  <c r="G292" i="3"/>
  <c r="F292" i="3"/>
  <c r="J4522" i="3"/>
  <c r="G4522" i="3"/>
  <c r="F4522" i="3"/>
  <c r="J3195" i="3"/>
  <c r="G3195" i="3"/>
  <c r="F3195" i="3"/>
  <c r="J1250" i="3"/>
  <c r="G1250" i="3"/>
  <c r="F1250" i="3"/>
  <c r="J3394" i="3"/>
  <c r="G3394" i="3"/>
  <c r="F3394" i="3"/>
  <c r="J3153" i="3"/>
  <c r="G3153" i="3"/>
  <c r="F3153" i="3"/>
  <c r="J949" i="3"/>
  <c r="G949" i="3"/>
  <c r="F949" i="3"/>
  <c r="J2877" i="3"/>
  <c r="G2877" i="3"/>
  <c r="F2877" i="3"/>
  <c r="J800" i="3"/>
  <c r="G800" i="3"/>
  <c r="F800" i="3"/>
  <c r="J2263" i="3"/>
  <c r="G2263" i="3"/>
  <c r="F2263" i="3"/>
  <c r="J2771" i="3"/>
  <c r="G2771" i="3"/>
  <c r="F2771" i="3"/>
  <c r="J1077" i="3"/>
  <c r="G1077" i="3"/>
  <c r="F1077" i="3"/>
  <c r="J4521" i="3"/>
  <c r="G4521" i="3"/>
  <c r="F4521" i="3"/>
  <c r="J4520" i="3"/>
  <c r="G4520" i="3"/>
  <c r="F4520" i="3"/>
  <c r="J2071" i="3"/>
  <c r="G2071" i="3"/>
  <c r="F2071" i="3"/>
  <c r="J1185" i="3"/>
  <c r="G1185" i="3"/>
  <c r="F1185" i="3"/>
  <c r="J1870" i="3"/>
  <c r="G1870" i="3"/>
  <c r="F1870" i="3"/>
  <c r="J1549" i="3"/>
  <c r="G1549" i="3"/>
  <c r="F1549" i="3"/>
  <c r="J2898" i="3"/>
  <c r="G2898" i="3"/>
  <c r="F2898" i="3"/>
  <c r="J1029" i="3"/>
  <c r="G1029" i="3"/>
  <c r="F1029" i="3"/>
  <c r="J3009" i="3"/>
  <c r="G3009" i="3"/>
  <c r="F3009" i="3"/>
  <c r="J1355" i="3"/>
  <c r="G1355" i="3"/>
  <c r="F1355" i="3"/>
  <c r="J3187" i="3"/>
  <c r="G3187" i="3"/>
  <c r="F3187" i="3"/>
  <c r="J3342" i="3"/>
  <c r="G3342" i="3"/>
  <c r="F3342" i="3"/>
  <c r="J1497" i="3"/>
  <c r="G1497" i="3"/>
  <c r="F1497" i="3"/>
  <c r="J1799" i="3"/>
  <c r="G1799" i="3"/>
  <c r="F1799" i="3"/>
  <c r="J2474" i="3"/>
  <c r="G2474" i="3"/>
  <c r="F2474" i="3"/>
  <c r="J764" i="3"/>
  <c r="G764" i="3"/>
  <c r="F764" i="3"/>
  <c r="J899" i="3"/>
  <c r="G899" i="3"/>
  <c r="F899" i="3"/>
  <c r="J1316" i="3"/>
  <c r="G1316" i="3"/>
  <c r="F1316" i="3"/>
  <c r="J956" i="3"/>
  <c r="G956" i="3"/>
  <c r="F956" i="3"/>
  <c r="J288" i="3"/>
  <c r="G288" i="3"/>
  <c r="F288" i="3"/>
  <c r="J1546" i="3"/>
  <c r="G1546" i="3"/>
  <c r="F1546" i="3"/>
  <c r="J1026" i="3"/>
  <c r="G1026" i="3"/>
  <c r="F1026" i="3"/>
  <c r="J280" i="3"/>
  <c r="G280" i="3"/>
  <c r="F280" i="3"/>
  <c r="J1430" i="3"/>
  <c r="G1430" i="3"/>
  <c r="F1430" i="3"/>
  <c r="J396" i="3"/>
  <c r="G396" i="3"/>
  <c r="F396" i="3"/>
  <c r="J743" i="3"/>
  <c r="G743" i="3"/>
  <c r="F743" i="3"/>
  <c r="J2331" i="3"/>
  <c r="G2331" i="3"/>
  <c r="F2331" i="3"/>
  <c r="J3375" i="3"/>
  <c r="G3375" i="3"/>
  <c r="F3375" i="3"/>
  <c r="J1739" i="3"/>
  <c r="G1739" i="3"/>
  <c r="F1739" i="3"/>
  <c r="J1042" i="3"/>
  <c r="G1042" i="3"/>
  <c r="F1042" i="3"/>
  <c r="J1319" i="3"/>
  <c r="G1319" i="3"/>
  <c r="F1319" i="3"/>
  <c r="J1155" i="3"/>
  <c r="G1155" i="3"/>
  <c r="F1155" i="3"/>
  <c r="J3520" i="3"/>
  <c r="G3520" i="3"/>
  <c r="F3520" i="3"/>
  <c r="J1225" i="3"/>
  <c r="G1225" i="3"/>
  <c r="F1225" i="3"/>
  <c r="J2020" i="3"/>
  <c r="G2020" i="3"/>
  <c r="F2020" i="3"/>
  <c r="J757" i="3"/>
  <c r="G757" i="3"/>
  <c r="F757" i="3"/>
  <c r="J1757" i="3"/>
  <c r="G1757" i="3"/>
  <c r="F1757" i="3"/>
  <c r="J963" i="3"/>
  <c r="G963" i="3"/>
  <c r="F963" i="3"/>
  <c r="J2996" i="3"/>
  <c r="G2996" i="3"/>
  <c r="F2996" i="3"/>
  <c r="J771" i="3"/>
  <c r="G771" i="3"/>
  <c r="F771" i="3"/>
  <c r="J1104" i="3"/>
  <c r="G1104" i="3"/>
  <c r="F1104" i="3"/>
  <c r="J367" i="3"/>
  <c r="G367" i="3"/>
  <c r="F367" i="3"/>
  <c r="J532" i="3"/>
  <c r="G532" i="3"/>
  <c r="F532" i="3"/>
  <c r="J986" i="3"/>
  <c r="G986" i="3"/>
  <c r="F986" i="3"/>
  <c r="J1315" i="3"/>
  <c r="G1315" i="3"/>
  <c r="F1315" i="3"/>
  <c r="J1175" i="3"/>
  <c r="G1175" i="3"/>
  <c r="F1175" i="3"/>
  <c r="J2628" i="3"/>
  <c r="G2628" i="3"/>
  <c r="F2628" i="3"/>
  <c r="J1816" i="3"/>
  <c r="G1816" i="3"/>
  <c r="F1816" i="3"/>
  <c r="J1405" i="3"/>
  <c r="G1405" i="3"/>
  <c r="F1405" i="3"/>
  <c r="J2356" i="3"/>
  <c r="G2356" i="3"/>
  <c r="F2356" i="3"/>
  <c r="J2215" i="3"/>
  <c r="G2215" i="3"/>
  <c r="F2215" i="3"/>
  <c r="J837" i="3"/>
  <c r="G837" i="3"/>
  <c r="F837" i="3"/>
  <c r="J1222" i="3"/>
  <c r="G1222" i="3"/>
  <c r="F1222" i="3"/>
  <c r="J1974" i="3"/>
  <c r="G1974" i="3"/>
  <c r="F1974" i="3"/>
  <c r="J1145" i="3"/>
  <c r="G1145" i="3"/>
  <c r="F1145" i="3"/>
  <c r="J71" i="3"/>
  <c r="G71" i="3"/>
  <c r="F71" i="3"/>
  <c r="J93" i="3"/>
  <c r="G93" i="3"/>
  <c r="F93" i="3"/>
  <c r="J2125" i="3"/>
  <c r="G2125" i="3"/>
  <c r="F2125" i="3"/>
  <c r="J729" i="3"/>
  <c r="G729" i="3"/>
  <c r="F729" i="3"/>
  <c r="J903" i="3"/>
  <c r="G903" i="3"/>
  <c r="F903" i="3"/>
  <c r="J1285" i="3"/>
  <c r="G1285" i="3"/>
  <c r="F1285" i="3"/>
  <c r="J1534" i="3"/>
  <c r="G1534" i="3"/>
  <c r="F1534" i="3"/>
  <c r="J1885" i="3"/>
  <c r="G1885" i="3"/>
  <c r="F1885" i="3"/>
  <c r="J797" i="3"/>
  <c r="G797" i="3"/>
  <c r="F797" i="3"/>
  <c r="J2311" i="3"/>
  <c r="G2311" i="3"/>
  <c r="F2311" i="3"/>
  <c r="J841" i="3"/>
  <c r="G841" i="3"/>
  <c r="F841" i="3"/>
  <c r="J376" i="3"/>
  <c r="G376" i="3"/>
  <c r="F376" i="3"/>
  <c r="J153" i="3"/>
  <c r="G153" i="3"/>
  <c r="F153" i="3"/>
  <c r="J1272" i="3"/>
  <c r="G1272" i="3"/>
  <c r="F1272" i="3"/>
  <c r="J536" i="3"/>
  <c r="G536" i="3"/>
  <c r="F536" i="3"/>
  <c r="J1683" i="3"/>
  <c r="G1683" i="3"/>
  <c r="F1683" i="3"/>
  <c r="J4519" i="3"/>
  <c r="G4519" i="3"/>
  <c r="F4519" i="3"/>
  <c r="J343" i="3"/>
  <c r="G343" i="3"/>
  <c r="F343" i="3"/>
  <c r="J57" i="3"/>
  <c r="G57" i="3"/>
  <c r="F57" i="3"/>
  <c r="J130" i="3"/>
  <c r="G130" i="3"/>
  <c r="F130" i="3"/>
  <c r="J431" i="3"/>
  <c r="G431" i="3"/>
  <c r="F431" i="3"/>
  <c r="J973" i="3"/>
  <c r="G973" i="3"/>
  <c r="F973" i="3"/>
  <c r="J261" i="3"/>
  <c r="G261" i="3"/>
  <c r="F261" i="3"/>
  <c r="J723" i="3"/>
  <c r="G723" i="3"/>
  <c r="F723" i="3"/>
  <c r="J181" i="3"/>
  <c r="G181" i="3"/>
  <c r="F181" i="3"/>
  <c r="J773" i="3"/>
  <c r="G773" i="3"/>
  <c r="F773" i="3"/>
  <c r="J1019" i="3"/>
  <c r="G1019" i="3"/>
  <c r="F1019" i="3"/>
  <c r="J4518" i="3"/>
  <c r="G4518" i="3"/>
  <c r="F4518" i="3"/>
  <c r="J1268" i="3"/>
  <c r="G1268" i="3"/>
  <c r="F1268" i="3"/>
  <c r="J621" i="3"/>
  <c r="G621" i="3"/>
  <c r="F621" i="3"/>
  <c r="J1020" i="3"/>
  <c r="G1020" i="3"/>
  <c r="F1020" i="3"/>
  <c r="J1753" i="3"/>
  <c r="G1753" i="3"/>
  <c r="F1753" i="3"/>
  <c r="J2805" i="3"/>
  <c r="G2805" i="3"/>
  <c r="F2805" i="3"/>
  <c r="J2114" i="3"/>
  <c r="G2114" i="3"/>
  <c r="F2114" i="3"/>
  <c r="J267" i="3"/>
  <c r="G267" i="3"/>
  <c r="F267" i="3"/>
  <c r="J855" i="3"/>
  <c r="G855" i="3"/>
  <c r="F855" i="3"/>
  <c r="J657" i="3"/>
  <c r="G657" i="3"/>
  <c r="F657" i="3"/>
  <c r="J1043" i="3"/>
  <c r="G1043" i="3"/>
  <c r="F1043" i="3"/>
  <c r="J2529" i="3"/>
  <c r="G2529" i="3"/>
  <c r="F2529" i="3"/>
  <c r="J2498" i="3"/>
  <c r="G2498" i="3"/>
  <c r="F2498" i="3"/>
  <c r="J1159" i="3"/>
  <c r="G1159" i="3"/>
  <c r="F1159" i="3"/>
  <c r="J1463" i="3"/>
  <c r="G1463" i="3"/>
  <c r="F1463" i="3"/>
  <c r="J2882" i="3"/>
  <c r="G2882" i="3"/>
  <c r="F2882" i="3"/>
  <c r="J715" i="3"/>
  <c r="G715" i="3"/>
  <c r="F715" i="3"/>
  <c r="J391" i="3"/>
  <c r="G391" i="3"/>
  <c r="F391" i="3"/>
  <c r="J3320" i="3"/>
  <c r="G3320" i="3"/>
  <c r="F3320" i="3"/>
  <c r="J1010" i="3"/>
  <c r="G1010" i="3"/>
  <c r="F1010" i="3"/>
  <c r="J1350" i="3"/>
  <c r="G1350" i="3"/>
  <c r="F1350" i="3"/>
  <c r="J1646" i="3"/>
  <c r="G1646" i="3"/>
  <c r="F1646" i="3"/>
  <c r="J2049" i="3"/>
  <c r="G2049" i="3"/>
  <c r="F2049" i="3"/>
  <c r="J1140" i="3"/>
  <c r="G1140" i="3"/>
  <c r="F1140" i="3"/>
  <c r="J839" i="3"/>
  <c r="G839" i="3"/>
  <c r="F839" i="3"/>
  <c r="J4517" i="3"/>
  <c r="G4517" i="3"/>
  <c r="F4517" i="3"/>
  <c r="J1743" i="3"/>
  <c r="G1743" i="3"/>
  <c r="F1743" i="3"/>
  <c r="J2008" i="3"/>
  <c r="G2008" i="3"/>
  <c r="F2008" i="3"/>
  <c r="J1198" i="3"/>
  <c r="G1198" i="3"/>
  <c r="F1198" i="3"/>
  <c r="J968" i="3"/>
  <c r="G968" i="3"/>
  <c r="F968" i="3"/>
  <c r="J781" i="3"/>
  <c r="G781" i="3"/>
  <c r="F781" i="3"/>
  <c r="J1281" i="3"/>
  <c r="G1281" i="3"/>
  <c r="F1281" i="3"/>
  <c r="J1407" i="3"/>
  <c r="G1407" i="3"/>
  <c r="F1407" i="3"/>
  <c r="J974" i="3"/>
  <c r="G974" i="3"/>
  <c r="F974" i="3"/>
  <c r="J1687" i="3"/>
  <c r="G1687" i="3"/>
  <c r="F1687" i="3"/>
  <c r="J889" i="3"/>
  <c r="G889" i="3"/>
  <c r="F889" i="3"/>
  <c r="J2289" i="3"/>
  <c r="G2289" i="3"/>
  <c r="F2289" i="3"/>
  <c r="J1937" i="3"/>
  <c r="G1937" i="3"/>
  <c r="F1937" i="3"/>
  <c r="J2155" i="3"/>
  <c r="G2155" i="3"/>
  <c r="F2155" i="3"/>
  <c r="J2077" i="3"/>
  <c r="G2077" i="3"/>
  <c r="F2077" i="3"/>
  <c r="J1793" i="3"/>
  <c r="G1793" i="3"/>
  <c r="F1793" i="3"/>
  <c r="J875" i="3"/>
  <c r="G875" i="3"/>
  <c r="F875" i="3"/>
  <c r="J330" i="3"/>
  <c r="G330" i="3"/>
  <c r="F330" i="3"/>
  <c r="J183" i="3"/>
  <c r="G183" i="3"/>
  <c r="F183" i="3"/>
  <c r="J1133" i="3"/>
  <c r="G1133" i="3"/>
  <c r="F1133" i="3"/>
  <c r="J1835" i="3"/>
  <c r="G1835" i="3"/>
  <c r="F1835" i="3"/>
  <c r="J1096" i="3"/>
  <c r="G1096" i="3"/>
  <c r="F1096" i="3"/>
  <c r="J604" i="3"/>
  <c r="G604" i="3"/>
  <c r="F604" i="3"/>
  <c r="J1988" i="3"/>
  <c r="G1988" i="3"/>
  <c r="F1988" i="3"/>
  <c r="J443" i="3"/>
  <c r="G443" i="3"/>
  <c r="F443" i="3"/>
  <c r="J497" i="3"/>
  <c r="G497" i="3"/>
  <c r="F497" i="3"/>
  <c r="J521" i="3"/>
  <c r="G521" i="3"/>
  <c r="F521" i="3"/>
  <c r="J328" i="3"/>
  <c r="G328" i="3"/>
  <c r="F328" i="3"/>
  <c r="J1532" i="3"/>
  <c r="G1532" i="3"/>
  <c r="F1532" i="3"/>
  <c r="J379" i="3"/>
  <c r="G379" i="3"/>
  <c r="F379" i="3"/>
  <c r="J995" i="3"/>
  <c r="G995" i="3"/>
  <c r="F995" i="3"/>
  <c r="J2754" i="3"/>
  <c r="G2754" i="3"/>
  <c r="F2754" i="3"/>
  <c r="J975" i="3"/>
  <c r="G975" i="3"/>
  <c r="F975" i="3"/>
  <c r="J3771" i="3"/>
  <c r="G3771" i="3"/>
  <c r="F3771" i="3"/>
  <c r="J3926" i="3"/>
  <c r="G3926" i="3"/>
  <c r="F3926" i="3"/>
  <c r="J2288" i="3"/>
  <c r="G2288" i="3"/>
  <c r="F2288" i="3"/>
  <c r="J1087" i="3"/>
  <c r="G1087" i="3"/>
  <c r="F1087" i="3"/>
  <c r="J263" i="3"/>
  <c r="G263" i="3"/>
  <c r="F263" i="3"/>
  <c r="J886" i="3"/>
  <c r="G886" i="3"/>
  <c r="F886" i="3"/>
  <c r="J1504" i="3"/>
  <c r="G1504" i="3"/>
  <c r="F1504" i="3"/>
  <c r="J425" i="3"/>
  <c r="G425" i="3"/>
  <c r="F425" i="3"/>
  <c r="J543" i="3"/>
  <c r="G543" i="3"/>
  <c r="F543" i="3"/>
  <c r="J1153" i="3"/>
  <c r="G1153" i="3"/>
  <c r="F1153" i="3"/>
  <c r="J2776" i="3"/>
  <c r="G2776" i="3"/>
  <c r="F2776" i="3"/>
  <c r="J1543" i="3"/>
  <c r="G1543" i="3"/>
  <c r="F1543" i="3"/>
  <c r="J545" i="3"/>
  <c r="G545" i="3"/>
  <c r="F545" i="3"/>
  <c r="J1909" i="3"/>
  <c r="G1909" i="3"/>
  <c r="F1909" i="3"/>
  <c r="J2459" i="3"/>
  <c r="G2459" i="3"/>
  <c r="F2459" i="3"/>
  <c r="J861" i="3"/>
  <c r="G861" i="3"/>
  <c r="F861" i="3"/>
  <c r="J2796" i="3"/>
  <c r="G2796" i="3"/>
  <c r="F2796" i="3"/>
  <c r="J726" i="3"/>
  <c r="G726" i="3"/>
  <c r="F726" i="3"/>
  <c r="J2309" i="3"/>
  <c r="G2309" i="3"/>
  <c r="F2309" i="3"/>
  <c r="J242" i="3"/>
  <c r="G242" i="3"/>
  <c r="F242" i="3"/>
  <c r="J1156" i="3"/>
  <c r="G1156" i="3"/>
  <c r="F1156" i="3"/>
  <c r="J1070" i="3"/>
  <c r="G1070" i="3"/>
  <c r="F1070" i="3"/>
  <c r="J982" i="3"/>
  <c r="G982" i="3"/>
  <c r="F982" i="3"/>
  <c r="J4516" i="3"/>
  <c r="G4516" i="3"/>
  <c r="F4516" i="3"/>
  <c r="J179" i="3"/>
  <c r="G179" i="3"/>
  <c r="F179" i="3"/>
  <c r="J104" i="3"/>
  <c r="G104" i="3"/>
  <c r="F104" i="3"/>
  <c r="J1099" i="3"/>
  <c r="G1099" i="3"/>
  <c r="F1099" i="3"/>
  <c r="J1239" i="3"/>
  <c r="G1239" i="3"/>
  <c r="F1239" i="3"/>
  <c r="J517" i="3"/>
  <c r="G517" i="3"/>
  <c r="F517" i="3"/>
  <c r="J2228" i="3"/>
  <c r="G2228" i="3"/>
  <c r="F2228" i="3"/>
  <c r="J1847" i="3"/>
  <c r="G1847" i="3"/>
  <c r="F1847" i="3"/>
  <c r="J4515" i="3"/>
  <c r="G4515" i="3"/>
  <c r="F4515" i="3"/>
  <c r="J888" i="3"/>
  <c r="G888" i="3"/>
  <c r="F888" i="3"/>
  <c r="J2517" i="3"/>
  <c r="G2517" i="3"/>
  <c r="F2517" i="3"/>
  <c r="J869" i="3"/>
  <c r="G869" i="3"/>
  <c r="F869" i="3"/>
  <c r="J1338" i="3"/>
  <c r="G1338" i="3"/>
  <c r="F1338" i="3"/>
  <c r="J1111" i="3"/>
  <c r="G1111" i="3"/>
  <c r="F1111" i="3"/>
  <c r="J668" i="3"/>
  <c r="G668" i="3"/>
  <c r="F668" i="3"/>
  <c r="J3020" i="3"/>
  <c r="G3020" i="3"/>
  <c r="F3020" i="3"/>
  <c r="J361" i="3"/>
  <c r="G361" i="3"/>
  <c r="F361" i="3"/>
  <c r="J567" i="3"/>
  <c r="G567" i="3"/>
  <c r="F567" i="3"/>
  <c r="J206" i="3"/>
  <c r="G206" i="3"/>
  <c r="F206" i="3"/>
  <c r="J701" i="3"/>
  <c r="G701" i="3"/>
  <c r="F701" i="3"/>
  <c r="J441" i="3"/>
  <c r="G441" i="3"/>
  <c r="F441" i="3"/>
  <c r="J816" i="3"/>
  <c r="G816" i="3"/>
  <c r="F816" i="3"/>
  <c r="J804" i="3"/>
  <c r="G804" i="3"/>
  <c r="F804" i="3"/>
  <c r="J919" i="3"/>
  <c r="G919" i="3"/>
  <c r="F919" i="3"/>
  <c r="J2686" i="3"/>
  <c r="G2686" i="3"/>
  <c r="F2686" i="3"/>
  <c r="J1479" i="3"/>
  <c r="G1479" i="3"/>
  <c r="F1479" i="3"/>
  <c r="J2666" i="3"/>
  <c r="G2666" i="3"/>
  <c r="F2666" i="3"/>
  <c r="J286" i="3"/>
  <c r="G286" i="3"/>
  <c r="F286" i="3"/>
  <c r="J1138" i="3"/>
  <c r="G1138" i="3"/>
  <c r="F1138" i="3"/>
  <c r="J157" i="3"/>
  <c r="G157" i="3"/>
  <c r="F157" i="3"/>
  <c r="J282" i="3"/>
  <c r="G282" i="3"/>
  <c r="F282" i="3"/>
  <c r="J558" i="3"/>
  <c r="G558" i="3"/>
  <c r="F558" i="3"/>
  <c r="J349" i="3"/>
  <c r="G349" i="3"/>
  <c r="F349" i="3"/>
  <c r="J1254" i="3"/>
  <c r="G1254" i="3"/>
  <c r="F1254" i="3"/>
  <c r="J555" i="3"/>
  <c r="G555" i="3"/>
  <c r="F555" i="3"/>
  <c r="J2113" i="3"/>
  <c r="G2113" i="3"/>
  <c r="F2113" i="3"/>
  <c r="J836" i="3"/>
  <c r="G836" i="3"/>
  <c r="F836" i="3"/>
  <c r="J512" i="3"/>
  <c r="G512" i="3"/>
  <c r="F512" i="3"/>
  <c r="J614" i="3"/>
  <c r="G614" i="3"/>
  <c r="F614" i="3"/>
  <c r="J640" i="3"/>
  <c r="G640" i="3"/>
  <c r="F640" i="3"/>
  <c r="J1535" i="3"/>
  <c r="G1535" i="3"/>
  <c r="F1535" i="3"/>
  <c r="J1544" i="3"/>
  <c r="G1544" i="3"/>
  <c r="F1544" i="3"/>
  <c r="J531" i="3"/>
  <c r="G531" i="3"/>
  <c r="F531" i="3"/>
  <c r="J404" i="3"/>
  <c r="G404" i="3"/>
  <c r="F404" i="3"/>
  <c r="J3081" i="3"/>
  <c r="G3081" i="3"/>
  <c r="F3081" i="3"/>
  <c r="J3096" i="3"/>
  <c r="G3096" i="3"/>
  <c r="F3096" i="3"/>
  <c r="J2798" i="3"/>
  <c r="G2798" i="3"/>
  <c r="F2798" i="3"/>
  <c r="J3719" i="3"/>
  <c r="G3719" i="3"/>
  <c r="F3719" i="3"/>
  <c r="J1180" i="3"/>
  <c r="G1180" i="3"/>
  <c r="F1180" i="3"/>
  <c r="J1341" i="3"/>
  <c r="G1341" i="3"/>
  <c r="F1341" i="3"/>
  <c r="J4514" i="3"/>
  <c r="G4514" i="3"/>
  <c r="F4514" i="3"/>
  <c r="J1394" i="3"/>
  <c r="G1394" i="3"/>
  <c r="F1394" i="3"/>
  <c r="J1289" i="3"/>
  <c r="G1289" i="3"/>
  <c r="F1289" i="3"/>
  <c r="J3842" i="3"/>
  <c r="G3842" i="3"/>
  <c r="F3842" i="3"/>
  <c r="J4513" i="3"/>
  <c r="G4513" i="3"/>
  <c r="F4513" i="3"/>
  <c r="J1706" i="3"/>
  <c r="G1706" i="3"/>
  <c r="F1706" i="3"/>
  <c r="J357" i="3"/>
  <c r="G357" i="3"/>
  <c r="F357" i="3"/>
  <c r="J838" i="3"/>
  <c r="G838" i="3"/>
  <c r="F838" i="3"/>
  <c r="J3149" i="3"/>
  <c r="G3149" i="3"/>
  <c r="F3149" i="3"/>
  <c r="J320" i="3"/>
  <c r="G320" i="3"/>
  <c r="F320" i="3"/>
  <c r="J142" i="3"/>
  <c r="G142" i="3"/>
  <c r="F142" i="3"/>
  <c r="J2594" i="3"/>
  <c r="G2594" i="3"/>
  <c r="F2594" i="3"/>
  <c r="J2261" i="3"/>
  <c r="G2261" i="3"/>
  <c r="F2261" i="3"/>
  <c r="J537" i="3"/>
  <c r="G537" i="3"/>
  <c r="F537" i="3"/>
  <c r="J3224" i="3"/>
  <c r="G3224" i="3"/>
  <c r="F3224" i="3"/>
  <c r="J3675" i="3"/>
  <c r="G3675" i="3"/>
  <c r="F3675" i="3"/>
  <c r="J3285" i="3"/>
  <c r="G3285" i="3"/>
  <c r="F3285" i="3"/>
  <c r="J3989" i="3"/>
  <c r="G3989" i="3"/>
  <c r="F3989" i="3"/>
  <c r="J3327" i="3"/>
  <c r="G3327" i="3"/>
  <c r="F3327" i="3"/>
  <c r="J1457" i="3"/>
  <c r="G1457" i="3"/>
  <c r="F1457" i="3"/>
  <c r="J1711" i="3"/>
  <c r="G1711" i="3"/>
  <c r="F1711" i="3"/>
  <c r="J3433" i="3"/>
  <c r="G3433" i="3"/>
  <c r="F3433" i="3"/>
  <c r="J4512" i="3"/>
  <c r="G4512" i="3"/>
  <c r="F4512" i="3"/>
  <c r="J3012" i="3"/>
  <c r="G3012" i="3"/>
  <c r="F3012" i="3"/>
  <c r="J2098" i="3"/>
  <c r="G2098" i="3"/>
  <c r="F2098" i="3"/>
  <c r="J1200" i="3"/>
  <c r="G1200" i="3"/>
  <c r="F1200" i="3"/>
  <c r="J2252" i="3"/>
  <c r="G2252" i="3"/>
  <c r="F2252" i="3"/>
  <c r="J1102" i="3"/>
  <c r="G1102" i="3"/>
  <c r="F1102" i="3"/>
  <c r="J2457" i="3"/>
  <c r="G2457" i="3"/>
  <c r="F2457" i="3"/>
  <c r="J720" i="3"/>
  <c r="G720" i="3"/>
  <c r="F720" i="3"/>
  <c r="J1827" i="3"/>
  <c r="G1827" i="3"/>
  <c r="F1827" i="3"/>
  <c r="J2731" i="3"/>
  <c r="G2731" i="3"/>
  <c r="F2731" i="3"/>
  <c r="J588" i="3"/>
  <c r="G588" i="3"/>
  <c r="F588" i="3"/>
  <c r="J1168" i="3"/>
  <c r="G1168" i="3"/>
  <c r="F1168" i="3"/>
  <c r="J4511" i="3"/>
  <c r="G4511" i="3"/>
  <c r="F4511" i="3"/>
  <c r="J3661" i="3"/>
  <c r="G3661" i="3"/>
  <c r="F3661" i="3"/>
  <c r="J3938" i="3"/>
  <c r="G3938" i="3"/>
  <c r="F3938" i="3"/>
  <c r="J1854" i="3"/>
  <c r="G1854" i="3"/>
  <c r="F1854" i="3"/>
  <c r="J1995" i="3"/>
  <c r="G1995" i="3"/>
  <c r="F1995" i="3"/>
  <c r="J2141" i="3"/>
  <c r="G2141" i="3"/>
  <c r="F2141" i="3"/>
  <c r="J237" i="3"/>
  <c r="G237" i="3"/>
  <c r="F237" i="3"/>
  <c r="J2115" i="3"/>
  <c r="G2115" i="3"/>
  <c r="F2115" i="3"/>
  <c r="J427" i="3"/>
  <c r="G427" i="3"/>
  <c r="F427" i="3"/>
  <c r="J1649" i="3"/>
  <c r="G1649" i="3"/>
  <c r="F1649" i="3"/>
  <c r="J828" i="3"/>
  <c r="G828" i="3"/>
  <c r="F828" i="3"/>
  <c r="J3180" i="3"/>
  <c r="G3180" i="3"/>
  <c r="F3180" i="3"/>
  <c r="J2609" i="3"/>
  <c r="G2609" i="3"/>
  <c r="F2609" i="3"/>
  <c r="J2301" i="3"/>
  <c r="G2301" i="3"/>
  <c r="F2301" i="3"/>
  <c r="J1686" i="3"/>
  <c r="G1686" i="3"/>
  <c r="F1686" i="3"/>
  <c r="J3263" i="3"/>
  <c r="G3263" i="3"/>
  <c r="F3263" i="3"/>
  <c r="J3032" i="3"/>
  <c r="G3032" i="3"/>
  <c r="F3032" i="3"/>
  <c r="J4510" i="3"/>
  <c r="G4510" i="3"/>
  <c r="F4510" i="3"/>
  <c r="J3781" i="3"/>
  <c r="G3781" i="3"/>
  <c r="F3781" i="3"/>
  <c r="J2351" i="3"/>
  <c r="G2351" i="3"/>
  <c r="F2351" i="3"/>
  <c r="J2697" i="3"/>
  <c r="G2697" i="3"/>
  <c r="F2697" i="3"/>
  <c r="J3765" i="3"/>
  <c r="G3765" i="3"/>
  <c r="F3765" i="3"/>
  <c r="J2195" i="3"/>
  <c r="G2195" i="3"/>
  <c r="F2195" i="3"/>
  <c r="J1214" i="3"/>
  <c r="G1214" i="3"/>
  <c r="F1214" i="3"/>
  <c r="J2548" i="3"/>
  <c r="G2548" i="3"/>
  <c r="F2548" i="3"/>
  <c r="J535" i="3"/>
  <c r="G535" i="3"/>
  <c r="F535" i="3"/>
  <c r="J856" i="3"/>
  <c r="G856" i="3"/>
  <c r="F856" i="3"/>
  <c r="J203" i="3"/>
  <c r="G203" i="3"/>
  <c r="F203" i="3"/>
  <c r="J590" i="3"/>
  <c r="G590" i="3"/>
  <c r="F590" i="3"/>
  <c r="J799" i="3"/>
  <c r="G799" i="3"/>
  <c r="F799" i="3"/>
  <c r="J2513" i="3"/>
  <c r="G2513" i="3"/>
  <c r="F2513" i="3"/>
  <c r="J1016" i="3"/>
  <c r="G1016" i="3"/>
  <c r="F1016" i="3"/>
  <c r="J3102" i="3"/>
  <c r="G3102" i="3"/>
  <c r="F3102" i="3"/>
  <c r="J2002" i="3"/>
  <c r="G2002" i="3"/>
  <c r="F2002" i="3"/>
  <c r="J3183" i="3"/>
  <c r="G3183" i="3"/>
  <c r="F3183" i="3"/>
  <c r="J395" i="3"/>
  <c r="G395" i="3"/>
  <c r="F395" i="3"/>
  <c r="J1685" i="3"/>
  <c r="G1685" i="3"/>
  <c r="F1685" i="3"/>
  <c r="J2581" i="3"/>
  <c r="G2581" i="3"/>
  <c r="F2581" i="3"/>
  <c r="J1489" i="3"/>
  <c r="G1489" i="3"/>
  <c r="F1489" i="3"/>
  <c r="J1249" i="3"/>
  <c r="G1249" i="3"/>
  <c r="F1249" i="3"/>
  <c r="J3065" i="3"/>
  <c r="G3065" i="3"/>
  <c r="F3065" i="3"/>
  <c r="J1612" i="3"/>
  <c r="G1612" i="3"/>
  <c r="F1612" i="3"/>
  <c r="J2332" i="3"/>
  <c r="G2332" i="3"/>
  <c r="F2332" i="3"/>
  <c r="J3005" i="3"/>
  <c r="G3005" i="3"/>
  <c r="F3005" i="3"/>
  <c r="J1938" i="3"/>
  <c r="G1938" i="3"/>
  <c r="F1938" i="3"/>
  <c r="J2719" i="3"/>
  <c r="G2719" i="3"/>
  <c r="F2719" i="3"/>
  <c r="J2168" i="3"/>
  <c r="G2168" i="3"/>
  <c r="F2168" i="3"/>
  <c r="J2286" i="3"/>
  <c r="G2286" i="3"/>
  <c r="F2286" i="3"/>
  <c r="J2337" i="3"/>
  <c r="G2337" i="3"/>
  <c r="F2337" i="3"/>
  <c r="J927" i="3"/>
  <c r="G927" i="3"/>
  <c r="F927" i="3"/>
  <c r="J4117" i="3"/>
  <c r="G4117" i="3"/>
  <c r="F4117" i="3"/>
  <c r="J3499" i="3"/>
  <c r="G3499" i="3"/>
  <c r="F3499" i="3"/>
  <c r="J2974" i="3"/>
  <c r="G2974" i="3"/>
  <c r="F2974" i="3"/>
  <c r="J2430" i="3"/>
  <c r="G2430" i="3"/>
  <c r="F2430" i="3"/>
  <c r="J2451" i="3"/>
  <c r="G2451" i="3"/>
  <c r="F2451" i="3"/>
  <c r="J2468" i="3"/>
  <c r="G2468" i="3"/>
  <c r="F2468" i="3"/>
  <c r="J2613" i="3"/>
  <c r="G2613" i="3"/>
  <c r="F2613" i="3"/>
  <c r="J3094" i="3"/>
  <c r="G3094" i="3"/>
  <c r="F3094" i="3"/>
  <c r="J2070" i="3"/>
  <c r="G2070" i="3"/>
  <c r="F2070" i="3"/>
  <c r="J2303" i="3"/>
  <c r="G2303" i="3"/>
  <c r="F2303" i="3"/>
  <c r="J2652" i="3"/>
  <c r="G2652" i="3"/>
  <c r="F2652" i="3"/>
  <c r="J3125" i="3"/>
  <c r="G3125" i="3"/>
  <c r="F3125" i="3"/>
  <c r="J2799" i="3"/>
  <c r="G2799" i="3"/>
  <c r="F2799" i="3"/>
  <c r="J1641" i="3"/>
  <c r="G1641" i="3"/>
  <c r="F1641" i="3"/>
  <c r="J2765" i="3"/>
  <c r="G2765" i="3"/>
  <c r="F2765" i="3"/>
  <c r="J1579" i="3"/>
  <c r="G1579" i="3"/>
  <c r="F1579" i="3"/>
  <c r="J3033" i="3"/>
  <c r="G3033" i="3"/>
  <c r="F3033" i="3"/>
  <c r="J1576" i="3"/>
  <c r="G1576" i="3"/>
  <c r="F1576" i="3"/>
  <c r="J1983" i="3"/>
  <c r="G1983" i="3"/>
  <c r="F1983" i="3"/>
  <c r="J1853" i="3"/>
  <c r="G1853" i="3"/>
  <c r="F1853" i="3"/>
  <c r="J2899" i="3"/>
  <c r="G2899" i="3"/>
  <c r="F2899" i="3"/>
  <c r="J118" i="3"/>
  <c r="G118" i="3"/>
  <c r="F118" i="3"/>
  <c r="J1391" i="3"/>
  <c r="G1391" i="3"/>
  <c r="F1391" i="3"/>
  <c r="J819" i="3"/>
  <c r="G819" i="3"/>
  <c r="F819" i="3"/>
  <c r="J1527" i="3"/>
  <c r="G1527" i="3"/>
  <c r="F1527" i="3"/>
  <c r="J3997" i="3"/>
  <c r="G3997" i="3"/>
  <c r="F3997" i="3"/>
  <c r="J2268" i="3"/>
  <c r="G2268" i="3"/>
  <c r="F2268" i="3"/>
  <c r="J3158" i="3"/>
  <c r="G3158" i="3"/>
  <c r="F3158" i="3"/>
  <c r="J925" i="3"/>
  <c r="G925" i="3"/>
  <c r="F925" i="3"/>
  <c r="J1511" i="3"/>
  <c r="G1511" i="3"/>
  <c r="F1511" i="3"/>
  <c r="J1944" i="3"/>
  <c r="G1944" i="3"/>
  <c r="F1944" i="3"/>
  <c r="J2779" i="3"/>
  <c r="G2779" i="3"/>
  <c r="F2779" i="3"/>
  <c r="J1633" i="3"/>
  <c r="G1633" i="3"/>
  <c r="F1633" i="3"/>
  <c r="J2878" i="3"/>
  <c r="G2878" i="3"/>
  <c r="F2878" i="3"/>
  <c r="J2482" i="3"/>
  <c r="G2482" i="3"/>
  <c r="F2482" i="3"/>
  <c r="J1327" i="3"/>
  <c r="G1327" i="3"/>
  <c r="F1327" i="3"/>
  <c r="J1693" i="3"/>
  <c r="G1693" i="3"/>
  <c r="F1693" i="3"/>
  <c r="J2431" i="3"/>
  <c r="G2431" i="3"/>
  <c r="F2431" i="3"/>
  <c r="J2489" i="3"/>
  <c r="G2489" i="3"/>
  <c r="F2489" i="3"/>
  <c r="J109" i="3"/>
  <c r="G109" i="3"/>
  <c r="F109" i="3"/>
  <c r="J3064" i="3"/>
  <c r="G3064" i="3"/>
  <c r="F3064" i="3"/>
  <c r="J2860" i="3"/>
  <c r="G2860" i="3"/>
  <c r="F2860" i="3"/>
  <c r="J2853" i="3"/>
  <c r="G2853" i="3"/>
  <c r="F2853" i="3"/>
  <c r="J3267" i="3"/>
  <c r="G3267" i="3"/>
  <c r="F3267" i="3"/>
  <c r="J2230" i="3"/>
  <c r="G2230" i="3"/>
  <c r="F2230" i="3"/>
  <c r="J1883" i="3"/>
  <c r="G1883" i="3"/>
  <c r="F1883" i="3"/>
  <c r="J2902" i="3"/>
  <c r="G2902" i="3"/>
  <c r="F2902" i="3"/>
  <c r="J2010" i="3"/>
  <c r="G2010" i="3"/>
  <c r="F2010" i="3"/>
  <c r="J961" i="3"/>
  <c r="G961" i="3"/>
  <c r="F961" i="3"/>
  <c r="J2623" i="3"/>
  <c r="G2623" i="3"/>
  <c r="F2623" i="3"/>
  <c r="J2448" i="3"/>
  <c r="G2448" i="3"/>
  <c r="F2448" i="3"/>
  <c r="J2473" i="3"/>
  <c r="G2473" i="3"/>
  <c r="F2473" i="3"/>
  <c r="J1672" i="3"/>
  <c r="G1672" i="3"/>
  <c r="F1672" i="3"/>
  <c r="J2728" i="3"/>
  <c r="G2728" i="3"/>
  <c r="F2728" i="3"/>
  <c r="J676" i="3"/>
  <c r="G676" i="3"/>
  <c r="F676" i="3"/>
  <c r="J3214" i="3"/>
  <c r="G3214" i="3"/>
  <c r="F3214" i="3"/>
  <c r="J4509" i="3"/>
  <c r="G4509" i="3"/>
  <c r="F4509" i="3"/>
  <c r="J4074" i="3"/>
  <c r="G4074" i="3"/>
  <c r="F4074" i="3"/>
  <c r="J4508" i="3"/>
  <c r="G4508" i="3"/>
  <c r="F4508" i="3"/>
  <c r="J3619" i="3"/>
  <c r="G3619" i="3"/>
  <c r="F3619" i="3"/>
  <c r="J3971" i="3"/>
  <c r="G3971" i="3"/>
  <c r="F3971" i="3"/>
  <c r="J4507" i="3"/>
  <c r="G4507" i="3"/>
  <c r="F4507" i="3"/>
  <c r="J3662" i="3"/>
  <c r="G3662" i="3"/>
  <c r="F3662" i="3"/>
  <c r="J2757" i="3"/>
  <c r="G2757" i="3"/>
  <c r="F2757" i="3"/>
  <c r="J4506" i="3"/>
  <c r="G4506" i="3"/>
  <c r="F4506" i="3"/>
  <c r="J4505" i="3"/>
  <c r="G4505" i="3"/>
  <c r="F4505" i="3"/>
  <c r="J4504" i="3"/>
  <c r="G4504" i="3"/>
  <c r="F4504" i="3"/>
  <c r="J3317" i="3"/>
  <c r="G3317" i="3"/>
  <c r="F3317" i="3"/>
  <c r="J4503" i="3"/>
  <c r="G4503" i="3"/>
  <c r="F4503" i="3"/>
  <c r="J4502" i="3"/>
  <c r="G4502" i="3"/>
  <c r="F4502" i="3"/>
  <c r="J4035" i="3"/>
  <c r="G4035" i="3"/>
  <c r="F4035" i="3"/>
  <c r="J3935" i="3"/>
  <c r="G3935" i="3"/>
  <c r="F3935" i="3"/>
  <c r="J3780" i="3"/>
  <c r="G3780" i="3"/>
  <c r="F3780" i="3"/>
  <c r="J607" i="3"/>
  <c r="G607" i="3"/>
  <c r="F607" i="3"/>
  <c r="J2999" i="3"/>
  <c r="G2999" i="3"/>
  <c r="F2999" i="3"/>
  <c r="J3536" i="3"/>
  <c r="G3536" i="3"/>
  <c r="F3536" i="3"/>
  <c r="J3066" i="3"/>
  <c r="G3066" i="3"/>
  <c r="F3066" i="3"/>
  <c r="J700" i="3"/>
  <c r="G700" i="3"/>
  <c r="F700" i="3"/>
  <c r="J3848" i="3"/>
  <c r="G3848" i="3"/>
  <c r="F3848" i="3"/>
  <c r="J3256" i="3"/>
  <c r="G3256" i="3"/>
  <c r="F3256" i="3"/>
  <c r="J4501" i="3"/>
  <c r="G4501" i="3"/>
  <c r="F4501" i="3"/>
  <c r="J2932" i="3"/>
  <c r="G2932" i="3"/>
  <c r="F2932" i="3"/>
  <c r="J2726" i="3"/>
  <c r="G2726" i="3"/>
  <c r="F2726" i="3"/>
  <c r="J904" i="3"/>
  <c r="G904" i="3"/>
  <c r="F904" i="3"/>
  <c r="J1790" i="3"/>
  <c r="G1790" i="3"/>
  <c r="F1790" i="3"/>
  <c r="J4500" i="3"/>
  <c r="G4500" i="3"/>
  <c r="F4500" i="3"/>
  <c r="J1486" i="3"/>
  <c r="G1486" i="3"/>
  <c r="F1486" i="3"/>
  <c r="J3376" i="3"/>
  <c r="G3376" i="3"/>
  <c r="F3376" i="3"/>
  <c r="J4071" i="3"/>
  <c r="G4071" i="3"/>
  <c r="F4071" i="3"/>
  <c r="J3373" i="3"/>
  <c r="G3373" i="3"/>
  <c r="F3373" i="3"/>
  <c r="J4499" i="3"/>
  <c r="G4499" i="3"/>
  <c r="F4499" i="3"/>
  <c r="J4498" i="3"/>
  <c r="G4498" i="3"/>
  <c r="F4498" i="3"/>
  <c r="J4080" i="3"/>
  <c r="G4080" i="3"/>
  <c r="F4080" i="3"/>
  <c r="J3464" i="3"/>
  <c r="G3464" i="3"/>
  <c r="F3464" i="3"/>
  <c r="J1395" i="3"/>
  <c r="G1395" i="3"/>
  <c r="F1395" i="3"/>
  <c r="J3061" i="3"/>
  <c r="G3061" i="3"/>
  <c r="F3061" i="3"/>
  <c r="J2886" i="3"/>
  <c r="G2886" i="3"/>
  <c r="F2886" i="3"/>
  <c r="J3324" i="3"/>
  <c r="G3324" i="3"/>
  <c r="F3324" i="3"/>
  <c r="J4497" i="3"/>
  <c r="G4497" i="3"/>
  <c r="F4497" i="3"/>
  <c r="J690" i="3"/>
  <c r="G690" i="3"/>
  <c r="F690" i="3"/>
  <c r="J4496" i="3"/>
  <c r="G4496" i="3"/>
  <c r="F4496" i="3"/>
  <c r="J365" i="3"/>
  <c r="G365" i="3"/>
  <c r="F365" i="3"/>
  <c r="J3451" i="3"/>
  <c r="G3451" i="3"/>
  <c r="F3451" i="3"/>
  <c r="J1728" i="3"/>
  <c r="G1728" i="3"/>
  <c r="F1728" i="3"/>
  <c r="J1317" i="3"/>
  <c r="G1317" i="3"/>
  <c r="F1317" i="3"/>
  <c r="J507" i="3"/>
  <c r="G507" i="3"/>
  <c r="F507" i="3"/>
  <c r="J3491" i="3"/>
  <c r="G3491" i="3"/>
  <c r="F3491" i="3"/>
  <c r="J1448" i="3"/>
  <c r="G1448" i="3"/>
  <c r="F1448" i="3"/>
  <c r="J84" i="3"/>
  <c r="G84" i="3"/>
  <c r="F84" i="3"/>
  <c r="J1797" i="3"/>
  <c r="G1797" i="3"/>
  <c r="F1797" i="3"/>
  <c r="J1717" i="3"/>
  <c r="G1717" i="3"/>
  <c r="F1717" i="3"/>
  <c r="J4120" i="3"/>
  <c r="G4120" i="3"/>
  <c r="F4120" i="3"/>
  <c r="J2237" i="3"/>
  <c r="G2237" i="3"/>
  <c r="F2237" i="3"/>
  <c r="J1008" i="3"/>
  <c r="G1008" i="3"/>
  <c r="F1008" i="3"/>
  <c r="J965" i="3"/>
  <c r="G965" i="3"/>
  <c r="F965" i="3"/>
  <c r="J2072" i="3"/>
  <c r="G2072" i="3"/>
  <c r="F2072" i="3"/>
  <c r="J740" i="3"/>
  <c r="G740" i="3"/>
  <c r="F740" i="3"/>
  <c r="J3485" i="3"/>
  <c r="G3485" i="3"/>
  <c r="F3485" i="3"/>
  <c r="J753" i="3"/>
  <c r="G753" i="3"/>
  <c r="F753" i="3"/>
  <c r="J1245" i="3"/>
  <c r="G1245" i="3"/>
  <c r="F1245" i="3"/>
  <c r="J1136" i="3"/>
  <c r="G1136" i="3"/>
  <c r="F1136" i="3"/>
  <c r="J1748" i="3"/>
  <c r="G1748" i="3"/>
  <c r="F1748" i="3"/>
  <c r="J2159" i="3"/>
  <c r="G2159" i="3"/>
  <c r="F2159" i="3"/>
  <c r="J269" i="3"/>
  <c r="G269" i="3"/>
  <c r="F269" i="3"/>
  <c r="J658" i="3"/>
  <c r="G658" i="3"/>
  <c r="F658" i="3"/>
  <c r="J1500" i="3"/>
  <c r="G1500" i="3"/>
  <c r="F1500" i="3"/>
  <c r="J4495" i="3"/>
  <c r="G4495" i="3"/>
  <c r="F4495" i="3"/>
  <c r="J3609" i="3"/>
  <c r="G3609" i="3"/>
  <c r="F3609" i="3"/>
  <c r="J1623" i="3"/>
  <c r="G1623" i="3"/>
  <c r="F1623" i="3"/>
  <c r="J409" i="3"/>
  <c r="G409" i="3"/>
  <c r="F409" i="3"/>
  <c r="J384" i="3"/>
  <c r="G384" i="3"/>
  <c r="F384" i="3"/>
  <c r="J1030" i="3"/>
  <c r="G1030" i="3"/>
  <c r="F1030" i="3"/>
  <c r="J2412" i="3"/>
  <c r="G2412" i="3"/>
  <c r="F2412" i="3"/>
  <c r="J2537" i="3"/>
  <c r="G2537" i="3"/>
  <c r="F2537" i="3"/>
  <c r="J3600" i="3"/>
  <c r="G3600" i="3"/>
  <c r="F3600" i="3"/>
  <c r="J1862" i="3"/>
  <c r="G1862" i="3"/>
  <c r="F1862" i="3"/>
  <c r="J4494" i="3"/>
  <c r="G4494" i="3"/>
  <c r="F4494" i="3"/>
  <c r="J1595" i="3"/>
  <c r="G1595" i="3"/>
  <c r="F1595" i="3"/>
  <c r="J3713" i="3"/>
  <c r="G3713" i="3"/>
  <c r="F3713" i="3"/>
  <c r="J2493" i="3"/>
  <c r="G2493" i="3"/>
  <c r="F2493" i="3"/>
  <c r="J3511" i="3"/>
  <c r="G3511" i="3"/>
  <c r="F3511" i="3"/>
  <c r="J3529" i="3"/>
  <c r="G3529" i="3"/>
  <c r="F3529" i="3"/>
  <c r="J2172" i="3"/>
  <c r="G2172" i="3"/>
  <c r="F2172" i="3"/>
  <c r="J4493" i="3"/>
  <c r="G4493" i="3"/>
  <c r="F4493" i="3"/>
  <c r="J3968" i="3"/>
  <c r="G3968" i="3"/>
  <c r="F3968" i="3"/>
  <c r="J4060" i="3"/>
  <c r="G4060" i="3"/>
  <c r="F4060" i="3"/>
  <c r="J3240" i="3"/>
  <c r="G3240" i="3"/>
  <c r="F3240" i="3"/>
  <c r="J4492" i="3"/>
  <c r="G4492" i="3"/>
  <c r="F4492" i="3"/>
  <c r="J1778" i="3"/>
  <c r="G1778" i="3"/>
  <c r="F1778" i="3"/>
  <c r="J3426" i="3"/>
  <c r="G3426" i="3"/>
  <c r="F3426" i="3"/>
  <c r="J4491" i="3"/>
  <c r="G4491" i="3"/>
  <c r="F4491" i="3"/>
  <c r="J2918" i="3"/>
  <c r="G2918" i="3"/>
  <c r="F2918" i="3"/>
  <c r="J3583" i="3"/>
  <c r="G3583" i="3"/>
  <c r="F3583" i="3"/>
  <c r="J3964" i="3"/>
  <c r="G3964" i="3"/>
  <c r="F3964" i="3"/>
  <c r="J4490" i="3"/>
  <c r="G4490" i="3"/>
  <c r="F4490" i="3"/>
  <c r="J2896" i="3"/>
  <c r="G2896" i="3"/>
  <c r="F2896" i="3"/>
  <c r="J2729" i="3"/>
  <c r="G2729" i="3"/>
  <c r="F2729" i="3"/>
  <c r="J3517" i="3"/>
  <c r="G3517" i="3"/>
  <c r="F3517" i="3"/>
  <c r="J2723" i="3"/>
  <c r="G2723" i="3"/>
  <c r="F2723" i="3"/>
  <c r="J3547" i="3"/>
  <c r="G3547" i="3"/>
  <c r="F3547" i="3"/>
  <c r="J4489" i="3"/>
  <c r="G4489" i="3"/>
  <c r="F4489" i="3"/>
  <c r="J4488" i="3"/>
  <c r="G4488" i="3"/>
  <c r="F4488" i="3"/>
  <c r="J880" i="3"/>
  <c r="G880" i="3"/>
  <c r="F880" i="3"/>
  <c r="J1800" i="3"/>
  <c r="G1800" i="3"/>
  <c r="F1800" i="3"/>
  <c r="J2924" i="3"/>
  <c r="G2924" i="3"/>
  <c r="F2924" i="3"/>
  <c r="J2373" i="3"/>
  <c r="G2373" i="3"/>
  <c r="F2373" i="3"/>
  <c r="J1275" i="3"/>
  <c r="G1275" i="3"/>
  <c r="F1275" i="3"/>
  <c r="J1428" i="3"/>
  <c r="G1428" i="3"/>
  <c r="F1428" i="3"/>
  <c r="J2872" i="3"/>
  <c r="G2872" i="3"/>
  <c r="F2872" i="3"/>
  <c r="J3397" i="3"/>
  <c r="G3397" i="3"/>
  <c r="F3397" i="3"/>
  <c r="J307" i="3"/>
  <c r="G307" i="3"/>
  <c r="F307" i="3"/>
  <c r="J516" i="3"/>
  <c r="G516" i="3"/>
  <c r="F516" i="3"/>
  <c r="J2747" i="3"/>
  <c r="G2747" i="3"/>
  <c r="F2747" i="3"/>
  <c r="J3885" i="3"/>
  <c r="G3885" i="3"/>
  <c r="F3885" i="3"/>
  <c r="J3423" i="3"/>
  <c r="G3423" i="3"/>
  <c r="F3423" i="3"/>
  <c r="J4487" i="3"/>
  <c r="G4487" i="3"/>
  <c r="F4487" i="3"/>
  <c r="J2161" i="3"/>
  <c r="G2161" i="3"/>
  <c r="F2161" i="3"/>
  <c r="J378" i="3"/>
  <c r="G378" i="3"/>
  <c r="F378" i="3"/>
  <c r="J2825" i="3"/>
  <c r="G2825" i="3"/>
  <c r="F2825" i="3"/>
  <c r="J4486" i="3"/>
  <c r="G4486" i="3"/>
  <c r="F4486" i="3"/>
  <c r="J2844" i="3"/>
  <c r="G2844" i="3"/>
  <c r="F2844" i="3"/>
  <c r="J2501" i="3"/>
  <c r="G2501" i="3"/>
  <c r="F2501" i="3"/>
  <c r="J1475" i="3"/>
  <c r="G1475" i="3"/>
  <c r="F1475" i="3"/>
  <c r="J2822" i="3"/>
  <c r="G2822" i="3"/>
  <c r="F2822" i="3"/>
  <c r="J2256" i="3"/>
  <c r="G2256" i="3"/>
  <c r="F2256" i="3"/>
  <c r="J1716" i="3"/>
  <c r="G1716" i="3"/>
  <c r="F1716" i="3"/>
  <c r="J2116" i="3"/>
  <c r="G2116" i="3"/>
  <c r="F2116" i="3"/>
  <c r="J3804" i="3"/>
  <c r="G3804" i="3"/>
  <c r="F3804" i="3"/>
  <c r="J3803" i="3"/>
  <c r="G3803" i="3"/>
  <c r="F3803" i="3"/>
  <c r="J3036" i="3"/>
  <c r="G3036" i="3"/>
  <c r="F3036" i="3"/>
  <c r="J4485" i="3"/>
  <c r="G4485" i="3"/>
  <c r="F4485" i="3"/>
  <c r="J3220" i="3"/>
  <c r="G3220" i="3"/>
  <c r="F3220" i="3"/>
  <c r="J4027" i="3"/>
  <c r="G4027" i="3"/>
  <c r="F4027" i="3"/>
  <c r="J4484" i="3"/>
  <c r="G4484" i="3"/>
  <c r="F4484" i="3"/>
  <c r="J4483" i="3"/>
  <c r="G4483" i="3"/>
  <c r="F4483" i="3"/>
  <c r="J3500" i="3"/>
  <c r="G3500" i="3"/>
  <c r="F3500" i="3"/>
  <c r="J4482" i="3"/>
  <c r="G4482" i="3"/>
  <c r="F4482" i="3"/>
  <c r="J2600" i="3"/>
  <c r="G2600" i="3"/>
  <c r="F2600" i="3"/>
  <c r="J311" i="3"/>
  <c r="G311" i="3"/>
  <c r="F311" i="3"/>
  <c r="J877" i="3"/>
  <c r="G877" i="3"/>
  <c r="F877" i="3"/>
  <c r="J219" i="3"/>
  <c r="G219" i="3"/>
  <c r="F219" i="3"/>
  <c r="J121" i="3"/>
  <c r="G121" i="3"/>
  <c r="F121" i="3"/>
  <c r="J1611" i="3"/>
  <c r="G1611" i="3"/>
  <c r="F1611" i="3"/>
  <c r="J1188" i="3"/>
  <c r="G1188" i="3"/>
  <c r="F1188" i="3"/>
  <c r="J1574" i="3"/>
  <c r="G1574" i="3"/>
  <c r="F1574" i="3"/>
  <c r="J1654" i="3"/>
  <c r="G1654" i="3"/>
  <c r="F1654" i="3"/>
  <c r="J1061" i="3"/>
  <c r="G1061" i="3"/>
  <c r="F1061" i="3"/>
  <c r="J1204" i="3"/>
  <c r="G1204" i="3"/>
  <c r="F1204" i="3"/>
  <c r="J1330" i="3"/>
  <c r="G1330" i="3"/>
  <c r="F1330" i="3"/>
  <c r="J283" i="3"/>
  <c r="G283" i="3"/>
  <c r="F283" i="3"/>
  <c r="J421" i="3"/>
  <c r="G421" i="3"/>
  <c r="F421" i="3"/>
  <c r="J1283" i="3"/>
  <c r="G1283" i="3"/>
  <c r="F1283" i="3"/>
  <c r="J3284" i="3"/>
  <c r="G3284" i="3"/>
  <c r="F3284" i="3"/>
  <c r="J1577" i="3"/>
  <c r="G1577" i="3"/>
  <c r="F1577" i="3"/>
  <c r="J1640" i="3"/>
  <c r="G1640" i="3"/>
  <c r="F1640" i="3"/>
  <c r="J530" i="3"/>
  <c r="G530" i="3"/>
  <c r="F530" i="3"/>
  <c r="J756" i="3"/>
  <c r="G756" i="3"/>
  <c r="F756" i="3"/>
  <c r="J429" i="3"/>
  <c r="G429" i="3"/>
  <c r="F429" i="3"/>
  <c r="J1515" i="3"/>
  <c r="G1515" i="3"/>
  <c r="F1515" i="3"/>
  <c r="J1674" i="3"/>
  <c r="G1674" i="3"/>
  <c r="F1674" i="3"/>
  <c r="J2890" i="3"/>
  <c r="G2890" i="3"/>
  <c r="F2890" i="3"/>
  <c r="J1768" i="3"/>
  <c r="G1768" i="3"/>
  <c r="F1768" i="3"/>
  <c r="J2481" i="3"/>
  <c r="G2481" i="3"/>
  <c r="F2481" i="3"/>
  <c r="J3563" i="3"/>
  <c r="G3563" i="3"/>
  <c r="F3563" i="3"/>
  <c r="J401" i="3"/>
  <c r="G401" i="3"/>
  <c r="F401" i="3"/>
  <c r="J1034" i="3"/>
  <c r="G1034" i="3"/>
  <c r="F1034" i="3"/>
  <c r="J807" i="3"/>
  <c r="G807" i="3"/>
  <c r="F807" i="3"/>
  <c r="J823" i="3"/>
  <c r="G823" i="3"/>
  <c r="F823" i="3"/>
  <c r="J3501" i="3"/>
  <c r="G3501" i="3"/>
  <c r="F3501" i="3"/>
  <c r="J3443" i="3"/>
  <c r="G3443" i="3"/>
  <c r="F3443" i="3"/>
  <c r="J3943" i="3"/>
  <c r="G3943" i="3"/>
  <c r="F3943" i="3"/>
  <c r="J4481" i="3"/>
  <c r="G4481" i="3"/>
  <c r="F4481" i="3"/>
  <c r="J1373" i="3"/>
  <c r="G1373" i="3"/>
  <c r="F1373" i="3"/>
  <c r="J1314" i="3"/>
  <c r="G1314" i="3"/>
  <c r="F1314" i="3"/>
  <c r="J2738" i="3"/>
  <c r="G2738" i="3"/>
  <c r="F2738" i="3"/>
  <c r="J1333" i="3"/>
  <c r="G1333" i="3"/>
  <c r="F1333" i="3"/>
  <c r="J2269" i="3"/>
  <c r="G2269" i="3"/>
  <c r="F2269" i="3"/>
  <c r="J1226" i="3"/>
  <c r="G1226" i="3"/>
  <c r="F1226" i="3"/>
  <c r="J980" i="3"/>
  <c r="G980" i="3"/>
  <c r="F980" i="3"/>
  <c r="J308" i="3"/>
  <c r="G308" i="3"/>
  <c r="F308" i="3"/>
  <c r="J960" i="3"/>
  <c r="G960" i="3"/>
  <c r="F960" i="3"/>
  <c r="J3241" i="3"/>
  <c r="G3241" i="3"/>
  <c r="F3241" i="3"/>
  <c r="J568" i="3"/>
  <c r="G568" i="3"/>
  <c r="F568" i="3"/>
  <c r="J1052" i="3"/>
  <c r="G1052" i="3"/>
  <c r="F1052" i="3"/>
  <c r="J158" i="3"/>
  <c r="G158" i="3"/>
  <c r="F158" i="3"/>
  <c r="J3092" i="3"/>
  <c r="G3092" i="3"/>
  <c r="F3092" i="3"/>
  <c r="J3034" i="3"/>
  <c r="G3034" i="3"/>
  <c r="F3034" i="3"/>
  <c r="J789" i="3"/>
  <c r="G789" i="3"/>
  <c r="F789" i="3"/>
  <c r="J2199" i="3"/>
  <c r="G2199" i="3"/>
  <c r="F2199" i="3"/>
  <c r="J3396" i="3"/>
  <c r="G3396" i="3"/>
  <c r="F3396" i="3"/>
  <c r="J1601" i="3"/>
  <c r="G1601" i="3"/>
  <c r="F1601" i="3"/>
  <c r="J3148" i="3"/>
  <c r="G3148" i="3"/>
  <c r="F3148" i="3"/>
  <c r="J1441" i="3"/>
  <c r="G1441" i="3"/>
  <c r="F1441" i="3"/>
  <c r="J1724" i="3"/>
  <c r="G1724" i="3"/>
  <c r="F1724" i="3"/>
  <c r="J2206" i="3"/>
  <c r="G2206" i="3"/>
  <c r="F2206" i="3"/>
  <c r="J369" i="3"/>
  <c r="G369" i="3"/>
  <c r="F369" i="3"/>
  <c r="J3131" i="3"/>
  <c r="G3131" i="3"/>
  <c r="F3131" i="3"/>
  <c r="J847" i="3"/>
  <c r="G847" i="3"/>
  <c r="F847" i="3"/>
  <c r="J375" i="3"/>
  <c r="G375" i="3"/>
  <c r="F375" i="3"/>
  <c r="J1806" i="3"/>
  <c r="G1806" i="3"/>
  <c r="F1806" i="3"/>
  <c r="J1089" i="3"/>
  <c r="G1089" i="3"/>
  <c r="F1089" i="3"/>
  <c r="J2429" i="3"/>
  <c r="G2429" i="3"/>
  <c r="F2429" i="3"/>
  <c r="J2198" i="3"/>
  <c r="G2198" i="3"/>
  <c r="F2198" i="3"/>
  <c r="J4480" i="3"/>
  <c r="G4480" i="3"/>
  <c r="F4480" i="3"/>
  <c r="J3420" i="3"/>
  <c r="G3420" i="3"/>
  <c r="F3420" i="3"/>
  <c r="J493" i="3"/>
  <c r="G493" i="3"/>
  <c r="F493" i="3"/>
  <c r="J1073" i="3"/>
  <c r="G1073" i="3"/>
  <c r="F1073" i="3"/>
  <c r="J346" i="3"/>
  <c r="G346" i="3"/>
  <c r="F346" i="3"/>
  <c r="J511" i="3"/>
  <c r="G511" i="3"/>
  <c r="F511" i="3"/>
  <c r="J1388" i="3"/>
  <c r="G1388" i="3"/>
  <c r="F1388" i="3"/>
  <c r="J2787" i="3"/>
  <c r="G2787" i="3"/>
  <c r="F2787" i="3"/>
  <c r="J1093" i="3"/>
  <c r="G1093" i="3"/>
  <c r="F1093" i="3"/>
  <c r="J1076" i="3"/>
  <c r="G1076" i="3"/>
  <c r="F1076" i="3"/>
  <c r="J98" i="3"/>
  <c r="G98" i="3"/>
  <c r="F98" i="3"/>
  <c r="J290" i="3"/>
  <c r="G290" i="3"/>
  <c r="F290" i="3"/>
  <c r="J94" i="3"/>
  <c r="G94" i="3"/>
  <c r="F94" i="3"/>
  <c r="J55" i="3"/>
  <c r="G55" i="3"/>
  <c r="F55" i="3"/>
  <c r="J2253" i="3"/>
  <c r="G2253" i="3"/>
  <c r="F2253" i="3"/>
  <c r="J540" i="3"/>
  <c r="G540" i="3"/>
  <c r="F540" i="3"/>
  <c r="J745" i="3"/>
  <c r="G745" i="3"/>
  <c r="F745" i="3"/>
  <c r="J768" i="3"/>
  <c r="G768" i="3"/>
  <c r="F768" i="3"/>
  <c r="J1378" i="3"/>
  <c r="G1378" i="3"/>
  <c r="F1378" i="3"/>
  <c r="J1419" i="3"/>
  <c r="G1419" i="3"/>
  <c r="F1419" i="3"/>
  <c r="J2129" i="3"/>
  <c r="G2129" i="3"/>
  <c r="F2129" i="3"/>
  <c r="J1954" i="3"/>
  <c r="G1954" i="3"/>
  <c r="F1954" i="3"/>
  <c r="J1003" i="3"/>
  <c r="G1003" i="3"/>
  <c r="F1003" i="3"/>
  <c r="J1555" i="3"/>
  <c r="G1555" i="3"/>
  <c r="F1555" i="3"/>
  <c r="J2015" i="3"/>
  <c r="G2015" i="3"/>
  <c r="F2015" i="3"/>
  <c r="J213" i="3"/>
  <c r="G213" i="3"/>
  <c r="F213" i="3"/>
  <c r="J75" i="3"/>
  <c r="G75" i="3"/>
  <c r="F75" i="3"/>
  <c r="J638" i="3"/>
  <c r="G638" i="3"/>
  <c r="F638" i="3"/>
  <c r="J1823" i="3"/>
  <c r="G1823" i="3"/>
  <c r="F1823" i="3"/>
  <c r="J101" i="3"/>
  <c r="G101" i="3"/>
  <c r="F101" i="3"/>
  <c r="J1287" i="3"/>
  <c r="G1287" i="3"/>
  <c r="F1287" i="3"/>
  <c r="J1023" i="3"/>
  <c r="G1023" i="3"/>
  <c r="F1023" i="3"/>
  <c r="J1300" i="3"/>
  <c r="G1300" i="3"/>
  <c r="F1300" i="3"/>
  <c r="J1257" i="3"/>
  <c r="G1257" i="3"/>
  <c r="F1257" i="3"/>
  <c r="J1229" i="3"/>
  <c r="G1229" i="3"/>
  <c r="F1229" i="3"/>
  <c r="J1240" i="3"/>
  <c r="G1240" i="3"/>
  <c r="F1240" i="3"/>
  <c r="J2820" i="3"/>
  <c r="G2820" i="3"/>
  <c r="F2820" i="3"/>
  <c r="J2952" i="3"/>
  <c r="G2952" i="3"/>
  <c r="F2952" i="3"/>
  <c r="J2033" i="3"/>
  <c r="G2033" i="3"/>
  <c r="F2033" i="3"/>
  <c r="J902" i="3"/>
  <c r="G902" i="3"/>
  <c r="F902" i="3"/>
  <c r="J1749" i="3"/>
  <c r="G1749" i="3"/>
  <c r="F1749" i="3"/>
  <c r="J2357" i="3"/>
  <c r="G2357" i="3"/>
  <c r="F2357" i="3"/>
  <c r="J2583" i="3"/>
  <c r="G2583" i="3"/>
  <c r="F2583" i="3"/>
  <c r="J2092" i="3"/>
  <c r="G2092" i="3"/>
  <c r="F2092" i="3"/>
  <c r="J514" i="3"/>
  <c r="G514" i="3"/>
  <c r="F514" i="3"/>
  <c r="J487" i="3"/>
  <c r="G487" i="3"/>
  <c r="F487" i="3"/>
  <c r="J727" i="3"/>
  <c r="G727" i="3"/>
  <c r="F727" i="3"/>
  <c r="J801" i="3"/>
  <c r="G801" i="3"/>
  <c r="F801" i="3"/>
  <c r="J304" i="3"/>
  <c r="G304" i="3"/>
  <c r="F304" i="3"/>
  <c r="J1306" i="3"/>
  <c r="G1306" i="3"/>
  <c r="F1306" i="3"/>
  <c r="J786" i="3"/>
  <c r="G786" i="3"/>
  <c r="F786" i="3"/>
  <c r="J1502" i="3"/>
  <c r="G1502" i="3"/>
  <c r="F1502" i="3"/>
  <c r="J2075" i="3"/>
  <c r="G2075" i="3"/>
  <c r="F2075" i="3"/>
  <c r="J947" i="3"/>
  <c r="G947" i="3"/>
  <c r="F947" i="3"/>
  <c r="J1244" i="3"/>
  <c r="G1244" i="3"/>
  <c r="F1244" i="3"/>
  <c r="J2450" i="3"/>
  <c r="G2450" i="3"/>
  <c r="F2450" i="3"/>
  <c r="J957" i="3"/>
  <c r="G957" i="3"/>
  <c r="F957" i="3"/>
  <c r="J2806" i="3"/>
  <c r="G2806" i="3"/>
  <c r="F2806" i="3"/>
  <c r="J4479" i="3"/>
  <c r="G4479" i="3"/>
  <c r="F4479" i="3"/>
  <c r="J998" i="3"/>
  <c r="G998" i="3"/>
  <c r="F998" i="3"/>
  <c r="J1488" i="3"/>
  <c r="G1488" i="3"/>
  <c r="F1488" i="3"/>
  <c r="J2598" i="3"/>
  <c r="G2598" i="3"/>
  <c r="F2598" i="3"/>
  <c r="J2661" i="3"/>
  <c r="G2661" i="3"/>
  <c r="F2661" i="3"/>
  <c r="J3150" i="3"/>
  <c r="G3150" i="3"/>
  <c r="F3150" i="3"/>
  <c r="J541" i="3"/>
  <c r="G541" i="3"/>
  <c r="F541" i="3"/>
  <c r="J174" i="3"/>
  <c r="G174" i="3"/>
  <c r="F174" i="3"/>
  <c r="J3876" i="3"/>
  <c r="G3876" i="3"/>
  <c r="F3876" i="3"/>
  <c r="J3291" i="3"/>
  <c r="G3291" i="3"/>
  <c r="F3291" i="3"/>
  <c r="J704" i="3"/>
  <c r="G704" i="3"/>
  <c r="F704" i="3"/>
  <c r="J3296" i="3"/>
  <c r="G3296" i="3"/>
  <c r="F3296" i="3"/>
  <c r="J3202" i="3"/>
  <c r="G3202" i="3"/>
  <c r="F3202" i="3"/>
  <c r="J4478" i="3"/>
  <c r="G4478" i="3"/>
  <c r="F4478" i="3"/>
  <c r="J4477" i="3"/>
  <c r="G4477" i="3"/>
  <c r="F4477" i="3"/>
  <c r="J4476" i="3"/>
  <c r="G4476" i="3"/>
  <c r="F4476" i="3"/>
  <c r="J2775" i="3"/>
  <c r="G2775" i="3"/>
  <c r="F2775" i="3"/>
  <c r="J3588" i="3"/>
  <c r="G3588" i="3"/>
  <c r="F3588" i="3"/>
  <c r="J2368" i="3"/>
  <c r="G2368" i="3"/>
  <c r="F2368" i="3"/>
  <c r="J1647" i="3"/>
  <c r="G1647" i="3"/>
  <c r="F1647" i="3"/>
  <c r="J1591" i="3"/>
  <c r="G1591" i="3"/>
  <c r="F1591" i="3"/>
  <c r="J4475" i="3"/>
  <c r="G4475" i="3"/>
  <c r="F4475" i="3"/>
  <c r="J2985" i="3"/>
  <c r="G2985" i="3"/>
  <c r="F2985" i="3"/>
  <c r="J3515" i="3"/>
  <c r="G3515" i="3"/>
  <c r="F3515" i="3"/>
  <c r="J506" i="3"/>
  <c r="G506" i="3"/>
  <c r="F506" i="3"/>
  <c r="J3521" i="3"/>
  <c r="G3521" i="3"/>
  <c r="F3521" i="3"/>
  <c r="J4474" i="3"/>
  <c r="G4474" i="3"/>
  <c r="F4474" i="3"/>
  <c r="J2968" i="3"/>
  <c r="G2968" i="3"/>
  <c r="F2968" i="3"/>
  <c r="J3541" i="3"/>
  <c r="G3541" i="3"/>
  <c r="F3541" i="3"/>
  <c r="J1961" i="3"/>
  <c r="G1961" i="3"/>
  <c r="F1961" i="3"/>
  <c r="J2964" i="3"/>
  <c r="G2964" i="3"/>
  <c r="F2964" i="3"/>
  <c r="J3047" i="3"/>
  <c r="G3047" i="3"/>
  <c r="F3047" i="3"/>
  <c r="J4073" i="3"/>
  <c r="G4073" i="3"/>
  <c r="F4073" i="3"/>
  <c r="J3031" i="3"/>
  <c r="G3031" i="3"/>
  <c r="F3031" i="3"/>
  <c r="J2053" i="3"/>
  <c r="G2053" i="3"/>
  <c r="F2053" i="3"/>
  <c r="J3439" i="3"/>
  <c r="G3439" i="3"/>
  <c r="F3439" i="3"/>
  <c r="J1946" i="3"/>
  <c r="G1946" i="3"/>
  <c r="F1946" i="3"/>
  <c r="J3113" i="3"/>
  <c r="G3113" i="3"/>
  <c r="F3113" i="3"/>
  <c r="J3953" i="3"/>
  <c r="G3953" i="3"/>
  <c r="F3953" i="3"/>
  <c r="J3294" i="3"/>
  <c r="G3294" i="3"/>
  <c r="F3294" i="3"/>
  <c r="J2184" i="3"/>
  <c r="G2184" i="3"/>
  <c r="F2184" i="3"/>
  <c r="J2742" i="3"/>
  <c r="G2742" i="3"/>
  <c r="F2742" i="3"/>
  <c r="J4473" i="3"/>
  <c r="G4473" i="3"/>
  <c r="F4473" i="3"/>
  <c r="J3437" i="3"/>
  <c r="G3437" i="3"/>
  <c r="F3437" i="3"/>
  <c r="J4472" i="3"/>
  <c r="G4472" i="3"/>
  <c r="F4472" i="3"/>
  <c r="J2456" i="3"/>
  <c r="G2456" i="3"/>
  <c r="F2456" i="3"/>
  <c r="J2920" i="3"/>
  <c r="G2920" i="3"/>
  <c r="F2920" i="3"/>
  <c r="J1732" i="3"/>
  <c r="G1732" i="3"/>
  <c r="F1732" i="3"/>
  <c r="J1781" i="3"/>
  <c r="G1781" i="3"/>
  <c r="F1781" i="3"/>
  <c r="J3159" i="3"/>
  <c r="G3159" i="3"/>
  <c r="F3159" i="3"/>
  <c r="J1550" i="3"/>
  <c r="G1550" i="3"/>
  <c r="F1550" i="3"/>
  <c r="J2605" i="3"/>
  <c r="G2605" i="3"/>
  <c r="F2605" i="3"/>
  <c r="J3319" i="3"/>
  <c r="G3319" i="3"/>
  <c r="F3319" i="3"/>
  <c r="J4471" i="3"/>
  <c r="G4471" i="3"/>
  <c r="F4471" i="3"/>
  <c r="J2938" i="3"/>
  <c r="G2938" i="3"/>
  <c r="F2938" i="3"/>
  <c r="J188" i="3"/>
  <c r="G188" i="3"/>
  <c r="F188" i="3"/>
  <c r="J1411" i="3"/>
  <c r="G1411" i="3"/>
  <c r="F1411" i="3"/>
  <c r="J670" i="3"/>
  <c r="G670" i="3"/>
  <c r="F670" i="3"/>
  <c r="J144" i="3"/>
  <c r="G144" i="3"/>
  <c r="F144" i="3"/>
  <c r="J1227" i="3"/>
  <c r="G1227" i="3"/>
  <c r="F1227" i="3"/>
  <c r="J492" i="3"/>
  <c r="G492" i="3"/>
  <c r="F492" i="3"/>
  <c r="J1106" i="3"/>
  <c r="G1106" i="3"/>
  <c r="F1106" i="3"/>
  <c r="J1088" i="3"/>
  <c r="G1088" i="3"/>
  <c r="F1088" i="3"/>
  <c r="J173" i="3"/>
  <c r="G173" i="3"/>
  <c r="F173" i="3"/>
  <c r="J1103" i="3"/>
  <c r="G1103" i="3"/>
  <c r="F1103" i="3"/>
  <c r="J411" i="3"/>
  <c r="G411" i="3"/>
  <c r="F411" i="3"/>
  <c r="J480" i="3"/>
  <c r="G480" i="3"/>
  <c r="F480" i="3"/>
  <c r="J191" i="3"/>
  <c r="G191" i="3"/>
  <c r="F191" i="3"/>
  <c r="J3383" i="3"/>
  <c r="G3383" i="3"/>
  <c r="F3383" i="3"/>
  <c r="J1178" i="3"/>
  <c r="G1178" i="3"/>
  <c r="F1178" i="3"/>
  <c r="J930" i="3"/>
  <c r="G930" i="3"/>
  <c r="F930" i="3"/>
  <c r="J2057" i="3"/>
  <c r="G2057" i="3"/>
  <c r="F2057" i="3"/>
  <c r="J1401" i="3"/>
  <c r="G1401" i="3"/>
  <c r="F1401" i="3"/>
  <c r="J4470" i="3"/>
  <c r="G4470" i="3"/>
  <c r="F4470" i="3"/>
  <c r="J167" i="3"/>
  <c r="G167" i="3"/>
  <c r="F167" i="3"/>
  <c r="J2094" i="3"/>
  <c r="G2094" i="3"/>
  <c r="F2094" i="3"/>
  <c r="J2688" i="3"/>
  <c r="G2688" i="3"/>
  <c r="F2688" i="3"/>
  <c r="J56" i="3"/>
  <c r="G56" i="3"/>
  <c r="F56" i="3"/>
  <c r="J3038" i="3"/>
  <c r="G3038" i="3"/>
  <c r="F3038" i="3"/>
  <c r="J2760" i="3"/>
  <c r="G2760" i="3"/>
  <c r="F2760" i="3"/>
  <c r="J185" i="3"/>
  <c r="G185" i="3"/>
  <c r="F185" i="3"/>
  <c r="J3932" i="3"/>
  <c r="G3932" i="3"/>
  <c r="F3932" i="3"/>
  <c r="J1573" i="3"/>
  <c r="G1573" i="3"/>
  <c r="F1573" i="3"/>
  <c r="J3625" i="3"/>
  <c r="G3625" i="3"/>
  <c r="F3625" i="3"/>
  <c r="J2549" i="3"/>
  <c r="G2549" i="3"/>
  <c r="F2549" i="3"/>
  <c r="J1652" i="3"/>
  <c r="G1652" i="3"/>
  <c r="F1652" i="3"/>
  <c r="J72" i="3"/>
  <c r="G72" i="3"/>
  <c r="F72" i="3"/>
  <c r="J2540" i="3"/>
  <c r="G2540" i="3"/>
  <c r="F2540" i="3"/>
  <c r="J1589" i="3"/>
  <c r="G1589" i="3"/>
  <c r="F1589" i="3"/>
  <c r="J2095" i="3"/>
  <c r="G2095" i="3"/>
  <c r="F2095" i="3"/>
  <c r="J3381" i="3"/>
  <c r="G3381" i="3"/>
  <c r="F3381" i="3"/>
  <c r="J699" i="3"/>
  <c r="G699" i="3"/>
  <c r="F699" i="3"/>
  <c r="J2965" i="3"/>
  <c r="G2965" i="3"/>
  <c r="F2965" i="3"/>
  <c r="J3189" i="3"/>
  <c r="G3189" i="3"/>
  <c r="F3189" i="3"/>
  <c r="J2635" i="3"/>
  <c r="G2635" i="3"/>
  <c r="F2635" i="3"/>
  <c r="J1455" i="3"/>
  <c r="G1455" i="3"/>
  <c r="F1455" i="3"/>
  <c r="J88" i="3"/>
  <c r="G88" i="3"/>
  <c r="F88" i="3"/>
  <c r="J1129" i="3"/>
  <c r="G1129" i="3"/>
  <c r="F1129" i="3"/>
  <c r="J1600" i="3"/>
  <c r="G1600" i="3"/>
  <c r="F1600" i="3"/>
  <c r="J4469" i="3"/>
  <c r="G4469" i="3"/>
  <c r="F4469" i="3"/>
  <c r="J74" i="3"/>
  <c r="G74" i="3"/>
  <c r="F74" i="3"/>
  <c r="J2093" i="3"/>
  <c r="G2093" i="3"/>
  <c r="F2093" i="3"/>
  <c r="J220" i="3"/>
  <c r="G220" i="3"/>
  <c r="F220" i="3"/>
  <c r="J1512" i="3"/>
  <c r="G1512" i="3"/>
  <c r="F1512" i="3"/>
  <c r="J890" i="3"/>
  <c r="G890" i="3"/>
  <c r="F890" i="3"/>
  <c r="J711" i="3"/>
  <c r="G711" i="3"/>
  <c r="F711" i="3"/>
  <c r="J1387" i="3"/>
  <c r="G1387" i="3"/>
  <c r="F1387" i="3"/>
  <c r="J1940" i="3"/>
  <c r="G1940" i="3"/>
  <c r="F1940" i="3"/>
  <c r="J446" i="3"/>
  <c r="G446" i="3"/>
  <c r="F446" i="3"/>
  <c r="J358" i="3"/>
  <c r="G358" i="3"/>
  <c r="F358" i="3"/>
  <c r="J1942" i="3"/>
  <c r="G1942" i="3"/>
  <c r="F1942" i="3"/>
  <c r="J2042" i="3"/>
  <c r="G2042" i="3"/>
  <c r="F2042" i="3"/>
  <c r="J456" i="3"/>
  <c r="G456" i="3"/>
  <c r="F456" i="3"/>
  <c r="J583" i="3"/>
  <c r="G583" i="3"/>
  <c r="F583" i="3"/>
  <c r="J2499" i="3"/>
  <c r="G2499" i="3"/>
  <c r="F2499" i="3"/>
  <c r="J1376" i="3"/>
  <c r="G1376" i="3"/>
  <c r="F1376" i="3"/>
  <c r="J324" i="3"/>
  <c r="G324" i="3"/>
  <c r="F324" i="3"/>
  <c r="J323" i="3"/>
  <c r="G323" i="3"/>
  <c r="F323" i="3"/>
  <c r="J195" i="3"/>
  <c r="G195" i="3"/>
  <c r="F195" i="3"/>
  <c r="J193" i="3"/>
  <c r="G193" i="3"/>
  <c r="F193" i="3"/>
  <c r="J835" i="3"/>
  <c r="G835" i="3"/>
  <c r="F835" i="3"/>
  <c r="J247" i="3"/>
  <c r="G247" i="3"/>
  <c r="F247" i="3"/>
  <c r="J1234" i="3"/>
  <c r="G1234" i="3"/>
  <c r="F1234" i="3"/>
  <c r="J3185" i="3"/>
  <c r="G3185" i="3"/>
  <c r="F3185" i="3"/>
  <c r="J4468" i="3"/>
  <c r="G4468" i="3"/>
  <c r="F4468" i="3"/>
  <c r="J3107" i="3"/>
  <c r="G3107" i="3"/>
  <c r="F3107" i="3"/>
  <c r="J1785" i="3"/>
  <c r="G1785" i="3"/>
  <c r="F1785" i="3"/>
  <c r="J3755" i="3"/>
  <c r="G3755" i="3"/>
  <c r="F3755" i="3"/>
  <c r="J2177" i="3"/>
  <c r="G2177" i="3"/>
  <c r="F2177" i="3"/>
  <c r="J3085" i="3"/>
  <c r="G3085" i="3"/>
  <c r="F3085" i="3"/>
  <c r="J3334" i="3"/>
  <c r="G3334" i="3"/>
  <c r="F3334" i="3"/>
  <c r="J3535" i="3"/>
  <c r="G3535" i="3"/>
  <c r="F3535" i="3"/>
  <c r="J3030" i="3"/>
  <c r="G3030" i="3"/>
  <c r="F3030" i="3"/>
  <c r="J3006" i="3"/>
  <c r="G3006" i="3"/>
  <c r="F3006" i="3"/>
  <c r="J2826" i="3"/>
  <c r="G2826" i="3"/>
  <c r="F2826" i="3"/>
  <c r="J2082" i="3"/>
  <c r="G2082" i="3"/>
  <c r="F2082" i="3"/>
  <c r="J3560" i="3"/>
  <c r="G3560" i="3"/>
  <c r="F3560" i="3"/>
  <c r="J2508" i="3"/>
  <c r="G2508" i="3"/>
  <c r="F2508" i="3"/>
  <c r="J4467" i="3"/>
  <c r="G4467" i="3"/>
  <c r="F4467" i="3"/>
  <c r="J3448" i="3"/>
  <c r="G3448" i="3"/>
  <c r="F3448" i="3"/>
  <c r="J2001" i="3"/>
  <c r="G2001" i="3"/>
  <c r="F2001" i="3"/>
  <c r="J3778" i="3"/>
  <c r="G3778" i="3"/>
  <c r="F3778" i="3"/>
  <c r="J4466" i="3"/>
  <c r="G4466" i="3"/>
  <c r="F4466" i="3"/>
  <c r="J2986" i="3"/>
  <c r="G2986" i="3"/>
  <c r="F2986" i="3"/>
  <c r="J4465" i="3"/>
  <c r="G4465" i="3"/>
  <c r="F4465" i="3"/>
  <c r="J2315" i="3"/>
  <c r="G2315" i="3"/>
  <c r="F2315" i="3"/>
  <c r="J612" i="3"/>
  <c r="G612" i="3"/>
  <c r="F612" i="3"/>
  <c r="J2245" i="3"/>
  <c r="G2245" i="3"/>
  <c r="F2245" i="3"/>
  <c r="J4464" i="3"/>
  <c r="G4464" i="3"/>
  <c r="F4464" i="3"/>
  <c r="J4463" i="3"/>
  <c r="G4463" i="3"/>
  <c r="F4463" i="3"/>
  <c r="J3273" i="3"/>
  <c r="G3273" i="3"/>
  <c r="F3273" i="3"/>
  <c r="J3261" i="3"/>
  <c r="G3261" i="3"/>
  <c r="F3261" i="3"/>
  <c r="J2353" i="3"/>
  <c r="G2353" i="3"/>
  <c r="F2353" i="3"/>
  <c r="J1707" i="3"/>
  <c r="G1707" i="3"/>
  <c r="F1707" i="3"/>
  <c r="J992" i="3"/>
  <c r="G992" i="3"/>
  <c r="F992" i="3"/>
  <c r="J1434" i="3"/>
  <c r="G1434" i="3"/>
  <c r="F1434" i="3"/>
  <c r="J1440" i="3"/>
  <c r="G1440" i="3"/>
  <c r="F1440" i="3"/>
  <c r="J791" i="3"/>
  <c r="G791" i="3"/>
  <c r="F791" i="3"/>
  <c r="J1963" i="3"/>
  <c r="G1963" i="3"/>
  <c r="F1963" i="3"/>
  <c r="J3832" i="3"/>
  <c r="G3832" i="3"/>
  <c r="F3832" i="3"/>
  <c r="J4056" i="3"/>
  <c r="G4056" i="3"/>
  <c r="F4056" i="3"/>
  <c r="J2618" i="3"/>
  <c r="G2618" i="3"/>
  <c r="F2618" i="3"/>
  <c r="J3933" i="3"/>
  <c r="G3933" i="3"/>
  <c r="F3933" i="3"/>
  <c r="J1460" i="3"/>
  <c r="G1460" i="3"/>
  <c r="F1460" i="3"/>
  <c r="J1865" i="3"/>
  <c r="G1865" i="3"/>
  <c r="F1865" i="3"/>
  <c r="J2398" i="3"/>
  <c r="G2398" i="3"/>
  <c r="F2398" i="3"/>
  <c r="J250" i="3"/>
  <c r="G250" i="3"/>
  <c r="F250" i="3"/>
  <c r="J317" i="3"/>
  <c r="G317" i="3"/>
  <c r="F317" i="3"/>
  <c r="J1505" i="3"/>
  <c r="G1505" i="3"/>
  <c r="F1505" i="3"/>
  <c r="J1830" i="3"/>
  <c r="G1830" i="3"/>
  <c r="F1830" i="3"/>
  <c r="J3761" i="3"/>
  <c r="G3761" i="3"/>
  <c r="F3761" i="3"/>
  <c r="J3902" i="3"/>
  <c r="G3902" i="3"/>
  <c r="F3902" i="3"/>
  <c r="J3893" i="3"/>
  <c r="G3893" i="3"/>
  <c r="F3893" i="3"/>
  <c r="J3906" i="3"/>
  <c r="G3906" i="3"/>
  <c r="F3906" i="3"/>
  <c r="J1592" i="3"/>
  <c r="G1592" i="3"/>
  <c r="F1592" i="3"/>
  <c r="J97" i="3"/>
  <c r="G97" i="3"/>
  <c r="F97" i="3"/>
  <c r="J4462" i="3"/>
  <c r="G4462" i="3"/>
  <c r="F4462" i="3"/>
  <c r="J3243" i="3"/>
  <c r="G3243" i="3"/>
  <c r="F3243" i="3"/>
  <c r="J4461" i="3"/>
  <c r="G4461" i="3"/>
  <c r="F4461" i="3"/>
  <c r="J4460" i="3"/>
  <c r="G4460" i="3"/>
  <c r="F4460" i="3"/>
  <c r="J3810" i="3"/>
  <c r="G3810" i="3"/>
  <c r="F3810" i="3"/>
  <c r="J2176" i="3"/>
  <c r="G2176" i="3"/>
  <c r="F2176" i="3"/>
  <c r="J4459" i="3"/>
  <c r="G4459" i="3"/>
  <c r="F4459" i="3"/>
  <c r="J3025" i="3"/>
  <c r="G3025" i="3"/>
  <c r="F3025" i="3"/>
  <c r="J1558" i="3"/>
  <c r="G1558" i="3"/>
  <c r="F1558" i="3"/>
  <c r="J4458" i="3"/>
  <c r="G4458" i="3"/>
  <c r="F4458" i="3"/>
  <c r="J3957" i="3"/>
  <c r="G3957" i="3"/>
  <c r="F3957" i="3"/>
  <c r="J4457" i="3"/>
  <c r="G4457" i="3"/>
  <c r="F4457" i="3"/>
  <c r="J1697" i="3"/>
  <c r="G1697" i="3"/>
  <c r="F1697" i="3"/>
  <c r="J1270" i="3"/>
  <c r="G1270" i="3"/>
  <c r="F1270" i="3"/>
  <c r="J2323" i="3"/>
  <c r="G2323" i="3"/>
  <c r="F2323" i="3"/>
  <c r="J2983" i="3"/>
  <c r="G2983" i="3"/>
  <c r="F2983" i="3"/>
  <c r="J2683" i="3"/>
  <c r="G2683" i="3"/>
  <c r="F2683" i="3"/>
  <c r="J3390" i="3"/>
  <c r="G3390" i="3"/>
  <c r="F3390" i="3"/>
  <c r="J339" i="3"/>
  <c r="G339" i="3"/>
  <c r="F339" i="3"/>
  <c r="J2751" i="3"/>
  <c r="G2751" i="3"/>
  <c r="F2751" i="3"/>
  <c r="J1228" i="3"/>
  <c r="G1228" i="3"/>
  <c r="F1228" i="3"/>
  <c r="J498" i="3"/>
  <c r="G498" i="3"/>
  <c r="F498" i="3"/>
  <c r="J2957" i="3"/>
  <c r="G2957" i="3"/>
  <c r="F2957" i="3"/>
  <c r="J4456" i="3"/>
  <c r="G4456" i="3"/>
  <c r="F4456" i="3"/>
  <c r="J3355" i="3"/>
  <c r="G3355" i="3"/>
  <c r="F3355" i="3"/>
  <c r="J2810" i="3"/>
  <c r="G2810" i="3"/>
  <c r="F2810" i="3"/>
  <c r="J2565" i="3"/>
  <c r="G2565" i="3"/>
  <c r="F2565" i="3"/>
  <c r="J1121" i="3"/>
  <c r="G1121" i="3"/>
  <c r="F1121" i="3"/>
  <c r="J2641" i="3"/>
  <c r="G2641" i="3"/>
  <c r="F2641" i="3"/>
  <c r="J1347" i="3"/>
  <c r="G1347" i="3"/>
  <c r="F1347" i="3"/>
  <c r="J2530" i="3"/>
  <c r="G2530" i="3"/>
  <c r="F2530" i="3"/>
  <c r="J1998" i="3"/>
  <c r="G1998" i="3"/>
  <c r="F1998" i="3"/>
  <c r="J3955" i="3"/>
  <c r="G3955" i="3"/>
  <c r="F3955" i="3"/>
  <c r="J4455" i="3"/>
  <c r="G4455" i="3"/>
  <c r="F4455" i="3"/>
  <c r="J2734" i="3"/>
  <c r="G2734" i="3"/>
  <c r="F2734" i="3"/>
  <c r="J1673" i="3"/>
  <c r="G1673" i="3"/>
  <c r="F1673" i="3"/>
  <c r="J3182" i="3"/>
  <c r="G3182" i="3"/>
  <c r="F3182" i="3"/>
  <c r="J200" i="3"/>
  <c r="G200" i="3"/>
  <c r="F200" i="3"/>
  <c r="J2425" i="3"/>
  <c r="G2425" i="3"/>
  <c r="F2425" i="3"/>
  <c r="J2914" i="3"/>
  <c r="G2914" i="3"/>
  <c r="F2914" i="3"/>
  <c r="J790" i="3"/>
  <c r="G790" i="3"/>
  <c r="F790" i="3"/>
  <c r="J2362" i="3"/>
  <c r="G2362" i="3"/>
  <c r="F2362" i="3"/>
  <c r="J845" i="3"/>
  <c r="G845" i="3"/>
  <c r="F845" i="3"/>
  <c r="J4454" i="3"/>
  <c r="G4454" i="3"/>
  <c r="F4454" i="3"/>
  <c r="J3325" i="3"/>
  <c r="G3325" i="3"/>
  <c r="F3325" i="3"/>
  <c r="J2777" i="3"/>
  <c r="G2777" i="3"/>
  <c r="F2777" i="3"/>
  <c r="J95" i="3"/>
  <c r="G95" i="3"/>
  <c r="F95" i="3"/>
  <c r="J2528" i="3"/>
  <c r="G2528" i="3"/>
  <c r="F2528" i="3"/>
  <c r="J3164" i="3"/>
  <c r="G3164" i="3"/>
  <c r="F3164" i="3"/>
  <c r="J1082" i="3"/>
  <c r="G1082" i="3"/>
  <c r="F1082" i="3"/>
  <c r="J1308" i="3"/>
  <c r="G1308" i="3"/>
  <c r="F1308" i="3"/>
  <c r="J2081" i="3"/>
  <c r="G2081" i="3"/>
  <c r="F2081" i="3"/>
  <c r="J2175" i="3"/>
  <c r="G2175" i="3"/>
  <c r="F2175" i="3"/>
  <c r="J1606" i="3"/>
  <c r="G1606" i="3"/>
  <c r="F1606" i="3"/>
  <c r="J728" i="3"/>
  <c r="G728" i="3"/>
  <c r="F728" i="3"/>
  <c r="J1848" i="3"/>
  <c r="G1848" i="3"/>
  <c r="F1848" i="3"/>
  <c r="J1101" i="3"/>
  <c r="G1101" i="3"/>
  <c r="F1101" i="3"/>
  <c r="J2580" i="3"/>
  <c r="G2580" i="3"/>
  <c r="F2580" i="3"/>
  <c r="J1976" i="3"/>
  <c r="G1976" i="3"/>
  <c r="F1976" i="3"/>
  <c r="J454" i="3"/>
  <c r="G454" i="3"/>
  <c r="F454" i="3"/>
  <c r="J1698" i="3"/>
  <c r="G1698" i="3"/>
  <c r="F1698" i="3"/>
  <c r="J744" i="3"/>
  <c r="G744" i="3"/>
  <c r="F744" i="3"/>
  <c r="J470" i="3"/>
  <c r="G470" i="3"/>
  <c r="F470" i="3"/>
  <c r="J3176" i="3"/>
  <c r="G3176" i="3"/>
  <c r="F3176" i="3"/>
  <c r="J3570" i="3"/>
  <c r="G3570" i="3"/>
  <c r="F3570" i="3"/>
  <c r="J3718" i="3"/>
  <c r="G3718" i="3"/>
  <c r="F3718" i="3"/>
  <c r="J1389" i="3"/>
  <c r="G1389" i="3"/>
  <c r="F1389" i="3"/>
  <c r="J2767" i="3"/>
  <c r="G2767" i="3"/>
  <c r="F2767" i="3"/>
  <c r="J2677" i="3"/>
  <c r="G2677" i="3"/>
  <c r="F2677" i="3"/>
  <c r="J4453" i="3"/>
  <c r="G4453" i="3"/>
  <c r="F4453" i="3"/>
  <c r="J2736" i="3"/>
  <c r="G2736" i="3"/>
  <c r="F2736" i="3"/>
  <c r="J4452" i="3"/>
  <c r="G4452" i="3"/>
  <c r="F4452" i="3"/>
  <c r="J3909" i="3"/>
  <c r="G3909" i="3"/>
  <c r="F3909" i="3"/>
  <c r="J3078" i="3"/>
  <c r="G3078" i="3"/>
  <c r="F3078" i="3"/>
  <c r="J1517" i="3"/>
  <c r="G1517" i="3"/>
  <c r="F1517" i="3"/>
  <c r="J3914" i="3"/>
  <c r="G3914" i="3"/>
  <c r="F3914" i="3"/>
  <c r="J952" i="3"/>
  <c r="G952" i="3"/>
  <c r="F952" i="3"/>
  <c r="J2809" i="3"/>
  <c r="G2809" i="3"/>
  <c r="F2809" i="3"/>
  <c r="J666" i="3"/>
  <c r="G666" i="3"/>
  <c r="F666" i="3"/>
  <c r="J3127" i="3"/>
  <c r="G3127" i="3"/>
  <c r="F3127" i="3"/>
  <c r="J111" i="3"/>
  <c r="G111" i="3"/>
  <c r="F111" i="3"/>
  <c r="J270" i="3"/>
  <c r="G270" i="3"/>
  <c r="F270" i="3"/>
  <c r="J300" i="3"/>
  <c r="G300" i="3"/>
  <c r="F300" i="3"/>
  <c r="J2041" i="3"/>
  <c r="G2041" i="3"/>
  <c r="F2041" i="3"/>
  <c r="J857" i="3"/>
  <c r="G857" i="3"/>
  <c r="F857" i="3"/>
  <c r="J3880" i="3"/>
  <c r="G3880" i="3"/>
  <c r="F3880" i="3"/>
  <c r="J3004" i="3"/>
  <c r="G3004" i="3"/>
  <c r="F3004" i="3"/>
  <c r="J67" i="3"/>
  <c r="G67" i="3"/>
  <c r="F67" i="3"/>
  <c r="J1741" i="3"/>
  <c r="G1741" i="3"/>
  <c r="F1741" i="3"/>
  <c r="J547" i="3"/>
  <c r="G547" i="3"/>
  <c r="F547" i="3"/>
  <c r="J2606" i="3"/>
  <c r="G2606" i="3"/>
  <c r="F2606" i="3"/>
  <c r="J2553" i="3"/>
  <c r="G2553" i="3"/>
  <c r="F2553" i="3"/>
  <c r="J3457" i="3"/>
  <c r="G3457" i="3"/>
  <c r="F3457" i="3"/>
  <c r="J1965" i="3"/>
  <c r="G1965" i="3"/>
  <c r="F1965" i="3"/>
  <c r="J2953" i="3"/>
  <c r="G2953" i="3"/>
  <c r="F2953" i="3"/>
  <c r="J1235" i="3"/>
  <c r="G1235" i="3"/>
  <c r="F1235" i="3"/>
  <c r="J937" i="3"/>
  <c r="G937" i="3"/>
  <c r="F937" i="3"/>
  <c r="J2236" i="3"/>
  <c r="G2236" i="3"/>
  <c r="F2236" i="3"/>
  <c r="J2816" i="3"/>
  <c r="G2816" i="3"/>
  <c r="F2816" i="3"/>
  <c r="J2224" i="3"/>
  <c r="G2224" i="3"/>
  <c r="F2224" i="3"/>
  <c r="J163" i="3"/>
  <c r="G163" i="3"/>
  <c r="F163" i="3"/>
  <c r="J692" i="3"/>
  <c r="G692" i="3"/>
  <c r="F692" i="3"/>
  <c r="J2708" i="3"/>
  <c r="G2708" i="3"/>
  <c r="F2708" i="3"/>
  <c r="J2993" i="3"/>
  <c r="G2993" i="3"/>
  <c r="F2993" i="3"/>
  <c r="J4451" i="3"/>
  <c r="G4451" i="3"/>
  <c r="F4451" i="3"/>
  <c r="J3221" i="3"/>
  <c r="G3221" i="3"/>
  <c r="F3221" i="3"/>
  <c r="J1950" i="3"/>
  <c r="G1950" i="3"/>
  <c r="F1950" i="3"/>
  <c r="J2167" i="3"/>
  <c r="G2167" i="3"/>
  <c r="F2167" i="3"/>
  <c r="J1985" i="3"/>
  <c r="G1985" i="3"/>
  <c r="F1985" i="3"/>
  <c r="J2026" i="3"/>
  <c r="G2026" i="3"/>
  <c r="F2026" i="3"/>
  <c r="J1447" i="3"/>
  <c r="G1447" i="3"/>
  <c r="F1447" i="3"/>
  <c r="J1377" i="3"/>
  <c r="G1377" i="3"/>
  <c r="F1377" i="3"/>
  <c r="J1403" i="3"/>
  <c r="G1403" i="3"/>
  <c r="F1403" i="3"/>
  <c r="J2110" i="3"/>
  <c r="G2110" i="3"/>
  <c r="F2110" i="3"/>
  <c r="J2287" i="3"/>
  <c r="G2287" i="3"/>
  <c r="F2287" i="3"/>
  <c r="J1055" i="3"/>
  <c r="G1055" i="3"/>
  <c r="F1055" i="3"/>
  <c r="J1704" i="3"/>
  <c r="G1704" i="3"/>
  <c r="F1704" i="3"/>
  <c r="J1012" i="3"/>
  <c r="G1012" i="3"/>
  <c r="F1012" i="3"/>
  <c r="J4450" i="3"/>
  <c r="G4450" i="3"/>
  <c r="F4450" i="3"/>
  <c r="J853" i="3"/>
  <c r="G853" i="3"/>
  <c r="F853" i="3"/>
  <c r="J1810" i="3"/>
  <c r="G1810" i="3"/>
  <c r="F1810" i="3"/>
  <c r="J1417" i="3"/>
  <c r="G1417" i="3"/>
  <c r="F1417" i="3"/>
  <c r="J1828" i="3"/>
  <c r="G1828" i="3"/>
  <c r="F1828" i="3"/>
  <c r="J2486" i="3"/>
  <c r="G2486" i="3"/>
  <c r="F2486" i="3"/>
  <c r="J1567" i="3"/>
  <c r="G1567" i="3"/>
  <c r="F1567" i="3"/>
  <c r="J137" i="3"/>
  <c r="G137" i="3"/>
  <c r="F137" i="3"/>
  <c r="J1586" i="3"/>
  <c r="G1586" i="3"/>
  <c r="F1586" i="3"/>
  <c r="J449" i="3"/>
  <c r="G449" i="3"/>
  <c r="F449" i="3"/>
  <c r="J380" i="3"/>
  <c r="G380" i="3"/>
  <c r="F380" i="3"/>
  <c r="J1803" i="3"/>
  <c r="G1803" i="3"/>
  <c r="F1803" i="3"/>
  <c r="J2801" i="3"/>
  <c r="G2801" i="3"/>
  <c r="F2801" i="3"/>
  <c r="J1090" i="3"/>
  <c r="G1090" i="3"/>
  <c r="F1090" i="3"/>
  <c r="J2292" i="3"/>
  <c r="G2292" i="3"/>
  <c r="F2292" i="3"/>
  <c r="J1916" i="3"/>
  <c r="G1916" i="3"/>
  <c r="F1916" i="3"/>
  <c r="J2122" i="3"/>
  <c r="G2122" i="3"/>
  <c r="F2122" i="3"/>
  <c r="J2568" i="3"/>
  <c r="G2568" i="3"/>
  <c r="F2568" i="3"/>
  <c r="J2488" i="3"/>
  <c r="G2488" i="3"/>
  <c r="F2488" i="3"/>
  <c r="J593" i="3"/>
  <c r="G593" i="3"/>
  <c r="F593" i="3"/>
  <c r="J2147" i="3"/>
  <c r="G2147" i="3"/>
  <c r="F2147" i="3"/>
  <c r="J1970" i="3"/>
  <c r="G1970" i="3"/>
  <c r="F1970" i="3"/>
  <c r="J2793" i="3"/>
  <c r="G2793" i="3"/>
  <c r="F2793" i="3"/>
  <c r="J2879" i="3"/>
  <c r="G2879" i="3"/>
  <c r="F2879" i="3"/>
  <c r="J1915" i="3"/>
  <c r="G1915" i="3"/>
  <c r="F1915" i="3"/>
  <c r="J3899" i="3"/>
  <c r="G3899" i="3"/>
  <c r="F3899" i="3"/>
  <c r="J1166" i="3"/>
  <c r="G1166" i="3"/>
  <c r="F1166" i="3"/>
  <c r="J2576" i="3"/>
  <c r="G2576" i="3"/>
  <c r="F2576" i="3"/>
  <c r="J1566" i="3"/>
  <c r="G1566" i="3"/>
  <c r="F1566" i="3"/>
  <c r="J4449" i="3"/>
  <c r="G4449" i="3"/>
  <c r="F4449" i="3"/>
  <c r="J2032" i="3"/>
  <c r="G2032" i="3"/>
  <c r="F2032" i="3"/>
  <c r="J3143" i="3"/>
  <c r="G3143" i="3"/>
  <c r="F3143" i="3"/>
  <c r="J2044" i="3"/>
  <c r="G2044" i="3"/>
  <c r="F2044" i="3"/>
  <c r="J3584" i="3"/>
  <c r="G3584" i="3"/>
  <c r="F3584" i="3"/>
  <c r="J3272" i="3"/>
  <c r="G3272" i="3"/>
  <c r="F3272" i="3"/>
  <c r="J3028" i="3"/>
  <c r="G3028" i="3"/>
  <c r="F3028" i="3"/>
  <c r="J3054" i="3"/>
  <c r="G3054" i="3"/>
  <c r="F3054" i="3"/>
  <c r="J3598" i="3"/>
  <c r="G3598" i="3"/>
  <c r="F3598" i="3"/>
  <c r="J586" i="3"/>
  <c r="G586" i="3"/>
  <c r="F586" i="3"/>
  <c r="J2370" i="3"/>
  <c r="G2370" i="3"/>
  <c r="F2370" i="3"/>
  <c r="J2330" i="3"/>
  <c r="G2330" i="3"/>
  <c r="F2330" i="3"/>
  <c r="J3652" i="3"/>
  <c r="G3652" i="3"/>
  <c r="F3652" i="3"/>
  <c r="J4448" i="3"/>
  <c r="G4448" i="3"/>
  <c r="F4448" i="3"/>
  <c r="J3146" i="3"/>
  <c r="G3146" i="3"/>
  <c r="F3146" i="3"/>
  <c r="J1822" i="3"/>
  <c r="G1822" i="3"/>
  <c r="F1822" i="3"/>
  <c r="J1432" i="3"/>
  <c r="G1432" i="3"/>
  <c r="F1432" i="3"/>
  <c r="J1571" i="3"/>
  <c r="G1571" i="3"/>
  <c r="F1571" i="3"/>
  <c r="J2814" i="3"/>
  <c r="G2814" i="3"/>
  <c r="F2814" i="3"/>
  <c r="J2212" i="3"/>
  <c r="G2212" i="3"/>
  <c r="F2212" i="3"/>
  <c r="J4447" i="3"/>
  <c r="G4447" i="3"/>
  <c r="F4447" i="3"/>
  <c r="J3605" i="3"/>
  <c r="G3605" i="3"/>
  <c r="F3605" i="3"/>
  <c r="J1520" i="3"/>
  <c r="G1520" i="3"/>
  <c r="F1520" i="3"/>
  <c r="J297" i="3"/>
  <c r="G297" i="3"/>
  <c r="F297" i="3"/>
  <c r="J3658" i="3"/>
  <c r="G3658" i="3"/>
  <c r="F3658" i="3"/>
  <c r="J3611" i="3"/>
  <c r="G3611" i="3"/>
  <c r="F3611" i="3"/>
  <c r="J4446" i="3"/>
  <c r="G4446" i="3"/>
  <c r="F4446" i="3"/>
  <c r="J4445" i="3"/>
  <c r="G4445" i="3"/>
  <c r="F4445" i="3"/>
  <c r="J4444" i="3"/>
  <c r="G4444" i="3"/>
  <c r="F4444" i="3"/>
  <c r="J515" i="3"/>
  <c r="G515" i="3"/>
  <c r="F515" i="3"/>
  <c r="J4443" i="3"/>
  <c r="G4443" i="3"/>
  <c r="F4443" i="3"/>
  <c r="J871" i="3"/>
  <c r="G871" i="3"/>
  <c r="F871" i="3"/>
  <c r="J1069" i="3"/>
  <c r="G1069" i="3"/>
  <c r="F1069" i="3"/>
  <c r="J122" i="3"/>
  <c r="G122" i="3"/>
  <c r="F122" i="3"/>
  <c r="J546" i="3"/>
  <c r="G546" i="3"/>
  <c r="F546" i="3"/>
  <c r="J746" i="3"/>
  <c r="G746" i="3"/>
  <c r="F746" i="3"/>
  <c r="J1480" i="3"/>
  <c r="G1480" i="3"/>
  <c r="F1480" i="3"/>
  <c r="J494" i="3"/>
  <c r="G494" i="3"/>
  <c r="F494" i="3"/>
  <c r="J1265" i="3"/>
  <c r="G1265" i="3"/>
  <c r="F1265" i="3"/>
  <c r="J407" i="3"/>
  <c r="G407" i="3"/>
  <c r="F407" i="3"/>
  <c r="J416" i="3"/>
  <c r="G416" i="3"/>
  <c r="F416" i="3"/>
  <c r="J814" i="3"/>
  <c r="G814" i="3"/>
  <c r="F814" i="3"/>
  <c r="J892" i="3"/>
  <c r="G892" i="3"/>
  <c r="F892" i="3"/>
  <c r="J1162" i="3"/>
  <c r="G1162" i="3"/>
  <c r="F1162" i="3"/>
  <c r="J2443" i="3"/>
  <c r="G2443" i="3"/>
  <c r="F2443" i="3"/>
  <c r="J1054" i="3"/>
  <c r="G1054" i="3"/>
  <c r="F1054" i="3"/>
  <c r="J2400" i="3"/>
  <c r="G2400" i="3"/>
  <c r="F2400" i="3"/>
  <c r="J49" i="3"/>
  <c r="G49" i="3"/>
  <c r="F49" i="3"/>
  <c r="J1516" i="3"/>
  <c r="G1516" i="3"/>
  <c r="F1516" i="3"/>
  <c r="J4442" i="3"/>
  <c r="G4442" i="3"/>
  <c r="F4442" i="3"/>
  <c r="J2532" i="3"/>
  <c r="G2532" i="3"/>
  <c r="F2532" i="3"/>
  <c r="J1060" i="3"/>
  <c r="G1060" i="3"/>
  <c r="F1060" i="3"/>
  <c r="J1632" i="3"/>
  <c r="G1632" i="3"/>
  <c r="F1632" i="3"/>
  <c r="J172" i="3"/>
  <c r="G172" i="3"/>
  <c r="F172" i="3"/>
  <c r="J351" i="3"/>
  <c r="G351" i="3"/>
  <c r="F351" i="3"/>
  <c r="J4441" i="3"/>
  <c r="G4441" i="3"/>
  <c r="F4441" i="3"/>
  <c r="J2259" i="3"/>
  <c r="G2259" i="3"/>
  <c r="F2259" i="3"/>
  <c r="J3936" i="3"/>
  <c r="G3936" i="3"/>
  <c r="F3936" i="3"/>
  <c r="J4440" i="3"/>
  <c r="G4440" i="3"/>
  <c r="F4440" i="3"/>
  <c r="J418" i="3"/>
  <c r="G418" i="3"/>
  <c r="F418" i="3"/>
  <c r="J3197" i="3"/>
  <c r="G3197" i="3"/>
  <c r="F3197" i="3"/>
  <c r="J634" i="3"/>
  <c r="G634" i="3"/>
  <c r="F634" i="3"/>
  <c r="J1846" i="3"/>
  <c r="G1846" i="3"/>
  <c r="F1846" i="3"/>
  <c r="J1039" i="3"/>
  <c r="G1039" i="3"/>
  <c r="F1039" i="3"/>
  <c r="J2191" i="3"/>
  <c r="G2191" i="3"/>
  <c r="F2191" i="3"/>
  <c r="J4439" i="3"/>
  <c r="G4439" i="3"/>
  <c r="F4439" i="3"/>
  <c r="J2322" i="3"/>
  <c r="G2322" i="3"/>
  <c r="F2322" i="3"/>
  <c r="J4438" i="3"/>
  <c r="G4438" i="3"/>
  <c r="F4438" i="3"/>
  <c r="J4437" i="3"/>
  <c r="G4437" i="3"/>
  <c r="F4437" i="3"/>
  <c r="J1312" i="3"/>
  <c r="G1312" i="3"/>
  <c r="F1312" i="3"/>
  <c r="J2455" i="3"/>
  <c r="G2455" i="3"/>
  <c r="F2455" i="3"/>
  <c r="J4436" i="3"/>
  <c r="G4436" i="3"/>
  <c r="F4436" i="3"/>
  <c r="J636" i="3"/>
  <c r="G636" i="3"/>
  <c r="F636" i="3"/>
  <c r="J1760" i="3"/>
  <c r="G1760" i="3"/>
  <c r="F1760" i="3"/>
  <c r="J4435" i="3"/>
  <c r="G4435" i="3"/>
  <c r="F4435" i="3"/>
  <c r="J1665" i="3"/>
  <c r="G1665" i="3"/>
  <c r="F1665" i="3"/>
  <c r="J1201" i="3"/>
  <c r="G1201" i="3"/>
  <c r="F1201" i="3"/>
  <c r="J336" i="3"/>
  <c r="G336" i="3"/>
  <c r="F336" i="3"/>
  <c r="J1370" i="3"/>
  <c r="G1370" i="3"/>
  <c r="F1370" i="3"/>
  <c r="J3445" i="3"/>
  <c r="G3445" i="3"/>
  <c r="F3445" i="3"/>
  <c r="J2022" i="3"/>
  <c r="G2022" i="3"/>
  <c r="F2022" i="3"/>
  <c r="J1066" i="3"/>
  <c r="G1066" i="3"/>
  <c r="F1066" i="3"/>
  <c r="J2318" i="3"/>
  <c r="G2318" i="3"/>
  <c r="F2318" i="3"/>
  <c r="J2333" i="3"/>
  <c r="G2333" i="3"/>
  <c r="F2333" i="3"/>
  <c r="J2550" i="3"/>
  <c r="G2550" i="3"/>
  <c r="F2550" i="3"/>
  <c r="J784" i="3"/>
  <c r="G784" i="3"/>
  <c r="F784" i="3"/>
  <c r="J2271" i="3"/>
  <c r="G2271" i="3"/>
  <c r="F2271" i="3"/>
  <c r="J2414" i="3"/>
  <c r="G2414" i="3"/>
  <c r="F2414" i="3"/>
  <c r="J1238" i="3"/>
  <c r="G1238" i="3"/>
  <c r="F1238" i="3"/>
  <c r="J2871" i="3"/>
  <c r="G2871" i="3"/>
  <c r="F2871" i="3"/>
  <c r="J451" i="3"/>
  <c r="G451" i="3"/>
  <c r="F451" i="3"/>
  <c r="J630" i="3"/>
  <c r="G630" i="3"/>
  <c r="F630" i="3"/>
  <c r="J4434" i="3"/>
  <c r="G4434" i="3"/>
  <c r="F4434" i="3"/>
  <c r="J1556" i="3"/>
  <c r="G1556" i="3"/>
  <c r="F1556" i="3"/>
  <c r="J1279" i="3"/>
  <c r="G1279" i="3"/>
  <c r="F1279" i="3"/>
  <c r="J883" i="3"/>
  <c r="G883" i="3"/>
  <c r="F883" i="3"/>
  <c r="J180" i="3"/>
  <c r="G180" i="3"/>
  <c r="F180" i="3"/>
  <c r="J1921" i="3"/>
  <c r="G1921" i="3"/>
  <c r="F1921" i="3"/>
  <c r="J2174" i="3"/>
  <c r="G2174" i="3"/>
  <c r="F2174" i="3"/>
  <c r="J2763" i="3"/>
  <c r="G2763" i="3"/>
  <c r="F2763" i="3"/>
  <c r="J2856" i="3"/>
  <c r="G2856" i="3"/>
  <c r="F2856" i="3"/>
  <c r="J712" i="3"/>
  <c r="G712" i="3"/>
  <c r="F712" i="3"/>
  <c r="J1108" i="3"/>
  <c r="G1108" i="3"/>
  <c r="F1108" i="3"/>
  <c r="J1507" i="3"/>
  <c r="G1507" i="3"/>
  <c r="F1507" i="3"/>
  <c r="J2727" i="3"/>
  <c r="G2727" i="3"/>
  <c r="F2727" i="3"/>
  <c r="J1973" i="3"/>
  <c r="G1973" i="3"/>
  <c r="F1973" i="3"/>
  <c r="J1581" i="3"/>
  <c r="G1581" i="3"/>
  <c r="F1581" i="3"/>
  <c r="J2339" i="3"/>
  <c r="G2339" i="3"/>
  <c r="F2339" i="3"/>
  <c r="J221" i="3"/>
  <c r="G221" i="3"/>
  <c r="F221" i="3"/>
  <c r="J1569" i="3"/>
  <c r="G1569" i="3"/>
  <c r="F1569" i="3"/>
  <c r="J2476" i="3"/>
  <c r="G2476" i="3"/>
  <c r="F2476" i="3"/>
  <c r="J1898" i="3"/>
  <c r="G1898" i="3"/>
  <c r="F1898" i="3"/>
  <c r="J3937" i="3"/>
  <c r="G3937" i="3"/>
  <c r="F3937" i="3"/>
  <c r="J3122" i="3"/>
  <c r="G3122" i="3"/>
  <c r="F3122" i="3"/>
  <c r="J1059" i="3"/>
  <c r="G1059" i="3"/>
  <c r="F1059" i="3"/>
  <c r="J775" i="3"/>
  <c r="G775" i="3"/>
  <c r="F775" i="3"/>
  <c r="J2166" i="3"/>
  <c r="G2166" i="3"/>
  <c r="F2166" i="3"/>
  <c r="J1057" i="3"/>
  <c r="G1057" i="3"/>
  <c r="F1057" i="3"/>
  <c r="J3246" i="3"/>
  <c r="G3246" i="3"/>
  <c r="F3246" i="3"/>
  <c r="J985" i="3"/>
  <c r="G985" i="3"/>
  <c r="F985" i="3"/>
  <c r="J3374" i="3"/>
  <c r="G3374" i="3"/>
  <c r="F3374" i="3"/>
  <c r="J2347" i="3"/>
  <c r="G2347" i="3"/>
  <c r="F2347" i="3"/>
  <c r="J2354" i="3"/>
  <c r="G2354" i="3"/>
  <c r="F2354" i="3"/>
  <c r="J2538" i="3"/>
  <c r="G2538" i="3"/>
  <c r="F2538" i="3"/>
  <c r="J824" i="3"/>
  <c r="G824" i="3"/>
  <c r="F824" i="3"/>
  <c r="J1135" i="3"/>
  <c r="G1135" i="3"/>
  <c r="F1135" i="3"/>
  <c r="J4433" i="3"/>
  <c r="G4433" i="3"/>
  <c r="F4433" i="3"/>
  <c r="J1756" i="3"/>
  <c r="G1756" i="3"/>
  <c r="F1756" i="3"/>
  <c r="J2579" i="3"/>
  <c r="G2579" i="3"/>
  <c r="F2579" i="3"/>
  <c r="J2273" i="3"/>
  <c r="G2273" i="3"/>
  <c r="F2273" i="3"/>
  <c r="J363" i="3"/>
  <c r="G363" i="3"/>
  <c r="F363" i="3"/>
  <c r="J1840" i="3"/>
  <c r="G1840" i="3"/>
  <c r="F1840" i="3"/>
  <c r="J1483" i="3"/>
  <c r="G1483" i="3"/>
  <c r="F1483" i="3"/>
  <c r="J1199" i="3"/>
  <c r="G1199" i="3"/>
  <c r="F1199" i="3"/>
  <c r="J3668" i="3"/>
  <c r="G3668" i="3"/>
  <c r="F3668" i="3"/>
  <c r="J252" i="3"/>
  <c r="G252" i="3"/>
  <c r="F252" i="3"/>
  <c r="J1051" i="3"/>
  <c r="G1051" i="3"/>
  <c r="F1051" i="3"/>
  <c r="J582" i="3"/>
  <c r="G582" i="3"/>
  <c r="F582" i="3"/>
  <c r="J4432" i="3"/>
  <c r="G4432" i="3"/>
  <c r="F4432" i="3"/>
  <c r="J2302" i="3"/>
  <c r="G2302" i="3"/>
  <c r="F2302" i="3"/>
  <c r="J2491" i="3"/>
  <c r="G2491" i="3"/>
  <c r="F2491" i="3"/>
  <c r="J3569" i="3"/>
  <c r="G3569" i="3"/>
  <c r="F3569" i="3"/>
  <c r="J1583" i="3"/>
  <c r="G1583" i="3"/>
  <c r="F1583" i="3"/>
  <c r="J1933" i="3"/>
  <c r="G1933" i="3"/>
  <c r="F1933" i="3"/>
  <c r="J3440" i="3"/>
  <c r="G3440" i="3"/>
  <c r="F3440" i="3"/>
  <c r="J2840" i="3"/>
  <c r="G2840" i="3"/>
  <c r="F2840" i="3"/>
  <c r="J2922" i="3"/>
  <c r="G2922" i="3"/>
  <c r="F2922" i="3"/>
  <c r="J390" i="3"/>
  <c r="G390" i="3"/>
  <c r="F390" i="3"/>
  <c r="J3157" i="3"/>
  <c r="G3157" i="3"/>
  <c r="F3157" i="3"/>
  <c r="J2048" i="3"/>
  <c r="G2048" i="3"/>
  <c r="F2048" i="3"/>
  <c r="J4431" i="3"/>
  <c r="G4431" i="3"/>
  <c r="F4431" i="3"/>
  <c r="J1017" i="3"/>
  <c r="G1017" i="3"/>
  <c r="F1017" i="3"/>
  <c r="J2939" i="3"/>
  <c r="G2939" i="3"/>
  <c r="F2939" i="3"/>
  <c r="J1190" i="3"/>
  <c r="G1190" i="3"/>
  <c r="F1190" i="3"/>
  <c r="J2214" i="3"/>
  <c r="G2214" i="3"/>
  <c r="F2214" i="3"/>
  <c r="J2670" i="3"/>
  <c r="G2670" i="3"/>
  <c r="F2670" i="3"/>
  <c r="J2064" i="3"/>
  <c r="G2064" i="3"/>
  <c r="F2064" i="3"/>
  <c r="J3336" i="3"/>
  <c r="G3336" i="3"/>
  <c r="F3336" i="3"/>
  <c r="J3170" i="3"/>
  <c r="G3170" i="3"/>
  <c r="F3170" i="3"/>
  <c r="J1331" i="3"/>
  <c r="G1331" i="3"/>
  <c r="F1331" i="3"/>
  <c r="J4430" i="3"/>
  <c r="G4430" i="3"/>
  <c r="F4430" i="3"/>
  <c r="J2617" i="3"/>
  <c r="G2617" i="3"/>
  <c r="F2617" i="3"/>
  <c r="J1653" i="3"/>
  <c r="G1653" i="3"/>
  <c r="F1653" i="3"/>
  <c r="J4429" i="3"/>
  <c r="G4429" i="3"/>
  <c r="F4429" i="3"/>
  <c r="J3169" i="3"/>
  <c r="G3169" i="3"/>
  <c r="F3169" i="3"/>
  <c r="J3232" i="3"/>
  <c r="G3232" i="3"/>
  <c r="F3232" i="3"/>
  <c r="J3111" i="3"/>
  <c r="G3111" i="3"/>
  <c r="F3111" i="3"/>
  <c r="J264" i="3"/>
  <c r="G264" i="3"/>
  <c r="F264" i="3"/>
  <c r="J1879" i="3"/>
  <c r="G1879" i="3"/>
  <c r="F1879" i="3"/>
  <c r="J955" i="3"/>
  <c r="G955" i="3"/>
  <c r="F955" i="3"/>
  <c r="J3315" i="3"/>
  <c r="G3315" i="3"/>
  <c r="F3315" i="3"/>
  <c r="J2560" i="3"/>
  <c r="G2560" i="3"/>
  <c r="F2560" i="3"/>
  <c r="J162" i="3"/>
  <c r="G162" i="3"/>
  <c r="F162" i="3"/>
  <c r="J2664" i="3"/>
  <c r="G2664" i="3"/>
  <c r="F2664" i="3"/>
  <c r="J763" i="3"/>
  <c r="G763" i="3"/>
  <c r="F763" i="3"/>
  <c r="J4428" i="3"/>
  <c r="G4428" i="3"/>
  <c r="F4428" i="3"/>
  <c r="J248" i="3"/>
  <c r="G248" i="3"/>
  <c r="F248" i="3"/>
  <c r="J736" i="3"/>
  <c r="G736" i="3"/>
  <c r="F736" i="3"/>
  <c r="J106" i="3"/>
  <c r="G106" i="3"/>
  <c r="F106" i="3"/>
  <c r="J1648" i="3"/>
  <c r="G1648" i="3"/>
  <c r="F1648" i="3"/>
  <c r="J165" i="3"/>
  <c r="G165" i="3"/>
  <c r="F165" i="3"/>
  <c r="J2343" i="3"/>
  <c r="G2343" i="3"/>
  <c r="F2343" i="3"/>
  <c r="J1002" i="3"/>
  <c r="G1002" i="3"/>
  <c r="F1002" i="3"/>
  <c r="J2439" i="3"/>
  <c r="G2439" i="3"/>
  <c r="F2439" i="3"/>
  <c r="J216" i="3"/>
  <c r="G216" i="3"/>
  <c r="F216" i="3"/>
  <c r="J659" i="3"/>
  <c r="G659" i="3"/>
  <c r="F659" i="3"/>
  <c r="J1143" i="3"/>
  <c r="G1143" i="3"/>
  <c r="F1143" i="3"/>
  <c r="J486" i="3"/>
  <c r="G486" i="3"/>
  <c r="F486" i="3"/>
  <c r="J2028" i="3"/>
  <c r="G2028" i="3"/>
  <c r="F2028" i="3"/>
  <c r="J426" i="3"/>
  <c r="G426" i="3"/>
  <c r="F426" i="3"/>
  <c r="J2442" i="3"/>
  <c r="G2442" i="3"/>
  <c r="F2442" i="3"/>
  <c r="J2109" i="3"/>
  <c r="G2109" i="3"/>
  <c r="F2109" i="3"/>
  <c r="J2068" i="3"/>
  <c r="G2068" i="3"/>
  <c r="F2068" i="3"/>
  <c r="J1063" i="3"/>
  <c r="G1063" i="3"/>
  <c r="F1063" i="3"/>
  <c r="J2569" i="3"/>
  <c r="G2569" i="3"/>
  <c r="F2569" i="3"/>
  <c r="J1152" i="3"/>
  <c r="G1152" i="3"/>
  <c r="F1152" i="3"/>
  <c r="J1452" i="3"/>
  <c r="G1452" i="3"/>
  <c r="F1452" i="3"/>
  <c r="J208" i="3"/>
  <c r="G208" i="3"/>
  <c r="F208" i="3"/>
  <c r="J826" i="3"/>
  <c r="G826" i="3"/>
  <c r="F826" i="3"/>
  <c r="J870" i="3"/>
  <c r="G870" i="3"/>
  <c r="F870" i="3"/>
  <c r="J1735" i="3"/>
  <c r="G1735" i="3"/>
  <c r="F1735" i="3"/>
  <c r="J294" i="3"/>
  <c r="G294" i="3"/>
  <c r="F294" i="3"/>
  <c r="J580" i="3"/>
  <c r="G580" i="3"/>
  <c r="F580" i="3"/>
  <c r="J80" i="3"/>
  <c r="G80" i="3"/>
  <c r="F80" i="3"/>
  <c r="J1812" i="3"/>
  <c r="G1812" i="3"/>
  <c r="F1812" i="3"/>
  <c r="J438" i="3"/>
  <c r="G438" i="3"/>
  <c r="F438" i="3"/>
  <c r="J2509" i="3"/>
  <c r="G2509" i="3"/>
  <c r="F2509" i="3"/>
  <c r="J2120" i="3"/>
  <c r="G2120" i="3"/>
  <c r="F2120" i="3"/>
  <c r="J2404" i="3"/>
  <c r="G2404" i="3"/>
  <c r="F2404" i="3"/>
  <c r="J1045" i="3"/>
  <c r="G1045" i="3"/>
  <c r="F1045" i="3"/>
  <c r="J2382" i="3"/>
  <c r="G2382" i="3"/>
  <c r="F2382" i="3"/>
  <c r="J1523" i="3"/>
  <c r="G1523" i="3"/>
  <c r="F1523" i="3"/>
  <c r="J4427" i="3"/>
  <c r="G4427" i="3"/>
  <c r="F4427" i="3"/>
  <c r="J223" i="3"/>
  <c r="G223" i="3"/>
  <c r="F223" i="3"/>
  <c r="J1744" i="3"/>
  <c r="G1744" i="3"/>
  <c r="F1744" i="3"/>
  <c r="J1269" i="3"/>
  <c r="G1269" i="3"/>
  <c r="F1269" i="3"/>
  <c r="J229" i="3"/>
  <c r="G229" i="3"/>
  <c r="F229" i="3"/>
  <c r="J1328" i="3"/>
  <c r="G1328" i="3"/>
  <c r="F1328" i="3"/>
  <c r="J1094" i="3"/>
  <c r="G1094" i="3"/>
  <c r="F1094" i="3"/>
  <c r="J2258" i="3"/>
  <c r="G2258" i="3"/>
  <c r="F2258" i="3"/>
  <c r="J481" i="3"/>
  <c r="G481" i="3"/>
  <c r="F481" i="3"/>
  <c r="J2021" i="3"/>
  <c r="G2021" i="3"/>
  <c r="F2021" i="3"/>
  <c r="J1431" i="3"/>
  <c r="G1431" i="3"/>
  <c r="F1431" i="3"/>
  <c r="J414" i="3"/>
  <c r="G414" i="3"/>
  <c r="F414" i="3"/>
  <c r="J171" i="3"/>
  <c r="G171" i="3"/>
  <c r="F171" i="3"/>
  <c r="J818" i="3"/>
  <c r="G818" i="3"/>
  <c r="F818" i="3"/>
  <c r="J964" i="3"/>
  <c r="G964" i="3"/>
  <c r="F964" i="3"/>
  <c r="J2364" i="3"/>
  <c r="G2364" i="3"/>
  <c r="F2364" i="3"/>
  <c r="J932" i="3"/>
  <c r="G932" i="3"/>
  <c r="F932" i="3"/>
  <c r="J1877" i="3"/>
  <c r="G1877" i="3"/>
  <c r="F1877" i="3"/>
  <c r="J1715" i="3"/>
  <c r="G1715" i="3"/>
  <c r="F1715" i="3"/>
  <c r="J733" i="3"/>
  <c r="G733" i="3"/>
  <c r="F733" i="3"/>
  <c r="J3276" i="3"/>
  <c r="G3276" i="3"/>
  <c r="F3276" i="3"/>
  <c r="J2158" i="3"/>
  <c r="G2158" i="3"/>
  <c r="F2158" i="3"/>
  <c r="J4426" i="3"/>
  <c r="G4426" i="3"/>
  <c r="F4426" i="3"/>
  <c r="J1872" i="3"/>
  <c r="G1872" i="3"/>
  <c r="F1872" i="3"/>
  <c r="J2531" i="3"/>
  <c r="G2531" i="3"/>
  <c r="F2531" i="3"/>
  <c r="J2558" i="3"/>
  <c r="G2558" i="3"/>
  <c r="F2558" i="3"/>
  <c r="J1832" i="3"/>
  <c r="G1832" i="3"/>
  <c r="F1832" i="3"/>
  <c r="J1450" i="3"/>
  <c r="G1450" i="3"/>
  <c r="F1450" i="3"/>
  <c r="J364" i="3"/>
  <c r="G364" i="3"/>
  <c r="F364" i="3"/>
  <c r="J353" i="3"/>
  <c r="G353" i="3"/>
  <c r="F353" i="3"/>
  <c r="J90" i="3"/>
  <c r="G90" i="3"/>
  <c r="F90" i="3"/>
  <c r="J770" i="3"/>
  <c r="G770" i="3"/>
  <c r="F770" i="3"/>
  <c r="J2567" i="3"/>
  <c r="G2567" i="3"/>
  <c r="F2567" i="3"/>
  <c r="J2480" i="3"/>
  <c r="G2480" i="3"/>
  <c r="F2480" i="3"/>
  <c r="J1323" i="3"/>
  <c r="G1323" i="3"/>
  <c r="F1323" i="3"/>
  <c r="J571" i="3"/>
  <c r="G571" i="3"/>
  <c r="F571" i="3"/>
  <c r="J1857" i="3"/>
  <c r="G1857" i="3"/>
  <c r="F1857" i="3"/>
  <c r="J199" i="3"/>
  <c r="G199" i="3"/>
  <c r="F199" i="3"/>
  <c r="J119" i="3"/>
  <c r="G119" i="3"/>
  <c r="F119" i="3"/>
  <c r="J341" i="3"/>
  <c r="G341" i="3"/>
  <c r="F341" i="3"/>
  <c r="J4425" i="3"/>
  <c r="G4425" i="3"/>
  <c r="F4425" i="3"/>
  <c r="J3206" i="3"/>
  <c r="G3206" i="3"/>
  <c r="F3206" i="3"/>
  <c r="J2669" i="3"/>
  <c r="G2669" i="3"/>
  <c r="F2669" i="3"/>
  <c r="J1047" i="3"/>
  <c r="G1047" i="3"/>
  <c r="F1047" i="3"/>
  <c r="J3248" i="3"/>
  <c r="G3248" i="3"/>
  <c r="F3248" i="3"/>
  <c r="J2616" i="3"/>
  <c r="G2616" i="3"/>
  <c r="F2616" i="3"/>
  <c r="J2845" i="3"/>
  <c r="G2845" i="3"/>
  <c r="F2845" i="3"/>
  <c r="J189" i="3"/>
  <c r="G189" i="3"/>
  <c r="F189" i="3"/>
  <c r="J277" i="3"/>
  <c r="G277" i="3"/>
  <c r="F277" i="3"/>
  <c r="J1009" i="3"/>
  <c r="G1009" i="3"/>
  <c r="F1009" i="3"/>
  <c r="J600" i="3"/>
  <c r="G600" i="3"/>
  <c r="F600" i="3"/>
  <c r="J2281" i="3"/>
  <c r="G2281" i="3"/>
  <c r="F2281" i="3"/>
  <c r="J683" i="3"/>
  <c r="G683" i="3"/>
  <c r="F683" i="3"/>
  <c r="J4424" i="3"/>
  <c r="G4424" i="3"/>
  <c r="F4424" i="3"/>
  <c r="J459" i="3"/>
  <c r="G459" i="3"/>
  <c r="F459" i="3"/>
  <c r="J453" i="3"/>
  <c r="G453" i="3"/>
  <c r="F453" i="3"/>
  <c r="J117" i="3"/>
  <c r="G117" i="3"/>
  <c r="F117" i="3"/>
  <c r="J204" i="3"/>
  <c r="G204" i="3"/>
  <c r="F204" i="3"/>
  <c r="J1947" i="3"/>
  <c r="G1947" i="3"/>
  <c r="F1947" i="3"/>
  <c r="J116" i="3"/>
  <c r="G116" i="3"/>
  <c r="F116" i="3"/>
  <c r="J778" i="3"/>
  <c r="G778" i="3"/>
  <c r="F778" i="3"/>
  <c r="J477" i="3"/>
  <c r="G477" i="3"/>
  <c r="F477" i="3"/>
  <c r="J1435" i="3"/>
  <c r="G1435" i="3"/>
  <c r="F1435" i="3"/>
  <c r="J2854" i="3"/>
  <c r="G2854" i="3"/>
  <c r="F2854" i="3"/>
  <c r="J825" i="3"/>
  <c r="G825" i="3"/>
  <c r="F825" i="3"/>
  <c r="J2023" i="3"/>
  <c r="G2023" i="3"/>
  <c r="F2023" i="3"/>
  <c r="J3147" i="3"/>
  <c r="G3147" i="3"/>
  <c r="F3147" i="3"/>
  <c r="J950" i="3"/>
  <c r="G950" i="3"/>
  <c r="F950" i="3"/>
  <c r="J1288" i="3"/>
  <c r="G1288" i="3"/>
  <c r="F1288" i="3"/>
  <c r="J1708" i="3"/>
  <c r="G1708" i="3"/>
  <c r="F1708" i="3"/>
  <c r="J1050" i="3"/>
  <c r="G1050" i="3"/>
  <c r="F1050" i="3"/>
  <c r="J4423" i="3"/>
  <c r="G4423" i="3"/>
  <c r="F4423" i="3"/>
  <c r="J3537" i="3"/>
  <c r="G3537" i="3"/>
  <c r="F3537" i="3"/>
  <c r="J1552" i="3"/>
  <c r="G1552" i="3"/>
  <c r="F1552" i="3"/>
  <c r="J4422" i="3"/>
  <c r="G4422" i="3"/>
  <c r="F4422" i="3"/>
  <c r="J2989" i="3"/>
  <c r="G2989" i="3"/>
  <c r="F2989" i="3"/>
  <c r="J2341" i="3"/>
  <c r="G2341" i="3"/>
  <c r="F2341" i="3"/>
  <c r="J4105" i="3"/>
  <c r="G4105" i="3"/>
  <c r="F4105" i="3"/>
  <c r="J2732" i="3"/>
  <c r="G2732" i="3"/>
  <c r="F2732" i="3"/>
  <c r="J897" i="3"/>
  <c r="G897" i="3"/>
  <c r="F897" i="3"/>
  <c r="J3139" i="3"/>
  <c r="G3139" i="3"/>
  <c r="F3139" i="3"/>
  <c r="J1346" i="3"/>
  <c r="G1346" i="3"/>
  <c r="F1346" i="3"/>
  <c r="J687" i="3"/>
  <c r="G687" i="3"/>
  <c r="F687" i="3"/>
  <c r="J2257" i="3"/>
  <c r="G2257" i="3"/>
  <c r="F2257" i="3"/>
  <c r="J412" i="3"/>
  <c r="G412" i="3"/>
  <c r="F412" i="3"/>
  <c r="J462" i="3"/>
  <c r="G462" i="3"/>
  <c r="F462" i="3"/>
  <c r="J2358" i="3"/>
  <c r="G2358" i="3"/>
  <c r="F2358" i="3"/>
  <c r="J232" i="3"/>
  <c r="G232" i="3"/>
  <c r="F232" i="3"/>
  <c r="J1356" i="3"/>
  <c r="G1356" i="3"/>
  <c r="F1356" i="3"/>
  <c r="J1485" i="3"/>
  <c r="G1485" i="3"/>
  <c r="F1485" i="3"/>
  <c r="J928" i="3"/>
  <c r="G928" i="3"/>
  <c r="F928" i="3"/>
  <c r="J1734" i="3"/>
  <c r="G1734" i="3"/>
  <c r="F1734" i="3"/>
  <c r="J1349" i="3"/>
  <c r="G1349" i="3"/>
  <c r="F1349" i="3"/>
  <c r="J2182" i="3"/>
  <c r="G2182" i="3"/>
  <c r="F2182" i="3"/>
  <c r="J984" i="3"/>
  <c r="G984" i="3"/>
  <c r="F984" i="3"/>
  <c r="J2650" i="3"/>
  <c r="G2650" i="3"/>
  <c r="F2650" i="3"/>
  <c r="J461" i="3"/>
  <c r="G461" i="3"/>
  <c r="F461" i="3"/>
  <c r="J2250" i="3"/>
  <c r="G2250" i="3"/>
  <c r="F2250" i="3"/>
  <c r="J1819" i="3"/>
  <c r="G1819" i="3"/>
  <c r="F1819" i="3"/>
  <c r="J610" i="3"/>
  <c r="G610" i="3"/>
  <c r="F610" i="3"/>
  <c r="J2169" i="3"/>
  <c r="G2169" i="3"/>
  <c r="F2169" i="3"/>
  <c r="J1415" i="3"/>
  <c r="G1415" i="3"/>
  <c r="F1415" i="3"/>
  <c r="J1635" i="3"/>
  <c r="G1635" i="3"/>
  <c r="F1635" i="3"/>
  <c r="J1851" i="3"/>
  <c r="G1851" i="3"/>
  <c r="F1851" i="3"/>
  <c r="J2469" i="3"/>
  <c r="G2469" i="3"/>
  <c r="F2469" i="3"/>
  <c r="J1013" i="3"/>
  <c r="G1013" i="3"/>
  <c r="F1013" i="3"/>
  <c r="J2595" i="3"/>
  <c r="G2595" i="3"/>
  <c r="F2595" i="3"/>
  <c r="J1352" i="3"/>
  <c r="G1352" i="3"/>
  <c r="F1352" i="3"/>
  <c r="J4421" i="3"/>
  <c r="G4421" i="3"/>
  <c r="F4421" i="3"/>
  <c r="J915" i="3"/>
  <c r="G915" i="3"/>
  <c r="F915" i="3"/>
  <c r="J1975" i="3"/>
  <c r="G1975" i="3"/>
  <c r="F1975" i="3"/>
  <c r="J4420" i="3"/>
  <c r="G4420" i="3"/>
  <c r="F4420" i="3"/>
  <c r="J4419" i="3"/>
  <c r="G4419" i="3"/>
  <c r="F4419" i="3"/>
  <c r="J724" i="3"/>
  <c r="G724" i="3"/>
  <c r="F724" i="3"/>
  <c r="J1736" i="3"/>
  <c r="G1736" i="3"/>
  <c r="F1736" i="3"/>
  <c r="J734" i="3"/>
  <c r="G734" i="3"/>
  <c r="F734" i="3"/>
  <c r="J1659" i="3"/>
  <c r="G1659" i="3"/>
  <c r="F1659" i="3"/>
  <c r="J1701" i="3"/>
  <c r="G1701" i="3"/>
  <c r="F1701" i="3"/>
  <c r="J1936" i="3"/>
  <c r="G1936" i="3"/>
  <c r="F1936" i="3"/>
  <c r="J1703" i="3"/>
  <c r="G1703" i="3"/>
  <c r="F1703" i="3"/>
  <c r="J1064" i="3"/>
  <c r="G1064" i="3"/>
  <c r="F1064" i="3"/>
  <c r="J1478" i="3"/>
  <c r="G1478" i="3"/>
  <c r="F1478" i="3"/>
  <c r="J2815" i="3"/>
  <c r="G2815" i="3"/>
  <c r="F2815" i="3"/>
  <c r="J1521" i="3"/>
  <c r="G1521" i="3"/>
  <c r="F1521" i="3"/>
  <c r="J4418" i="3"/>
  <c r="G4418" i="3"/>
  <c r="F4418" i="3"/>
  <c r="J635" i="3"/>
  <c r="G635" i="3"/>
  <c r="F635" i="3"/>
  <c r="J4417" i="3"/>
  <c r="G4417" i="3"/>
  <c r="F4417" i="3"/>
  <c r="J4416" i="3"/>
  <c r="G4416" i="3"/>
  <c r="F4416" i="3"/>
  <c r="J419" i="3"/>
  <c r="G419" i="3"/>
  <c r="F419" i="3"/>
  <c r="J1310" i="3"/>
  <c r="G1310" i="3"/>
  <c r="F1310" i="3"/>
  <c r="J1241" i="3"/>
  <c r="G1241" i="3"/>
  <c r="F1241" i="3"/>
  <c r="J652" i="3"/>
  <c r="G652" i="3"/>
  <c r="F652" i="3"/>
  <c r="J444" i="3"/>
  <c r="G444" i="3"/>
  <c r="F444" i="3"/>
  <c r="J1620" i="3"/>
  <c r="G1620" i="3"/>
  <c r="F1620" i="3"/>
  <c r="J599" i="3"/>
  <c r="G599" i="3"/>
  <c r="F599" i="3"/>
  <c r="J4415" i="3"/>
  <c r="G4415" i="3"/>
  <c r="F4415" i="3"/>
  <c r="J2506" i="3"/>
  <c r="G2506" i="3"/>
  <c r="F2506" i="3"/>
  <c r="J3218" i="3"/>
  <c r="G3218" i="3"/>
  <c r="F3218" i="3"/>
  <c r="J3865" i="3"/>
  <c r="G3865" i="3"/>
  <c r="F3865" i="3"/>
  <c r="J3809" i="3"/>
  <c r="G3809" i="3"/>
  <c r="F3809" i="3"/>
  <c r="J4096" i="3"/>
  <c r="G4096" i="3"/>
  <c r="F4096" i="3"/>
  <c r="J2393" i="3"/>
  <c r="G2393" i="3"/>
  <c r="F2393" i="3"/>
  <c r="J2995" i="3"/>
  <c r="G2995" i="3"/>
  <c r="F2995" i="3"/>
  <c r="J4414" i="3"/>
  <c r="G4414" i="3"/>
  <c r="F4414" i="3"/>
  <c r="J4413" i="3"/>
  <c r="G4413" i="3"/>
  <c r="F4413" i="3"/>
  <c r="J1791" i="3"/>
  <c r="G1791" i="3"/>
  <c r="F1791" i="3"/>
  <c r="J4412" i="3"/>
  <c r="G4412" i="3"/>
  <c r="F4412" i="3"/>
  <c r="J4411" i="3"/>
  <c r="G4411" i="3"/>
  <c r="F4411" i="3"/>
  <c r="J4410" i="3"/>
  <c r="G4410" i="3"/>
  <c r="F4410" i="3"/>
  <c r="J3438" i="3"/>
  <c r="G3438" i="3"/>
  <c r="F3438" i="3"/>
  <c r="J2963" i="3"/>
  <c r="G2963" i="3"/>
  <c r="F2963" i="3"/>
  <c r="J2737" i="3"/>
  <c r="G2737" i="3"/>
  <c r="F2737" i="3"/>
  <c r="J3154" i="3"/>
  <c r="G3154" i="3"/>
  <c r="F3154" i="3"/>
  <c r="J2948" i="3"/>
  <c r="G2948" i="3"/>
  <c r="F2948" i="3"/>
  <c r="J4409" i="3"/>
  <c r="G4409" i="3"/>
  <c r="F4409" i="3"/>
  <c r="J4408" i="3"/>
  <c r="G4408" i="3"/>
  <c r="F4408" i="3"/>
  <c r="J4407" i="3"/>
  <c r="G4407" i="3"/>
  <c r="F4407" i="3"/>
  <c r="J4406" i="3"/>
  <c r="G4406" i="3"/>
  <c r="F4406" i="3"/>
  <c r="J4405" i="3"/>
  <c r="G4405" i="3"/>
  <c r="F4405" i="3"/>
  <c r="J667" i="3"/>
  <c r="G667" i="3"/>
  <c r="F667" i="3"/>
  <c r="J2564" i="3"/>
  <c r="G2564" i="3"/>
  <c r="F2564" i="3"/>
  <c r="J4404" i="3"/>
  <c r="G4404" i="3"/>
  <c r="F4404" i="3"/>
  <c r="J4017" i="3"/>
  <c r="G4017" i="3"/>
  <c r="F4017" i="3"/>
  <c r="J2839" i="3"/>
  <c r="G2839" i="3"/>
  <c r="F2839" i="3"/>
  <c r="J4403" i="3"/>
  <c r="G4403" i="3"/>
  <c r="F4403" i="3"/>
  <c r="J3120" i="3"/>
  <c r="G3120" i="3"/>
  <c r="F3120" i="3"/>
  <c r="J3615" i="3"/>
  <c r="G3615" i="3"/>
  <c r="F3615" i="3"/>
  <c r="J1699" i="3"/>
  <c r="G1699" i="3"/>
  <c r="F1699" i="3"/>
  <c r="J2413" i="3"/>
  <c r="G2413" i="3"/>
  <c r="F2413" i="3"/>
  <c r="J4402" i="3"/>
  <c r="G4402" i="3"/>
  <c r="F4402" i="3"/>
  <c r="J4401" i="3"/>
  <c r="G4401" i="3"/>
  <c r="F4401" i="3"/>
  <c r="J4400" i="3"/>
  <c r="G4400" i="3"/>
  <c r="F4400" i="3"/>
  <c r="J3984" i="3"/>
  <c r="G3984" i="3"/>
  <c r="F3984" i="3"/>
  <c r="J1802" i="3"/>
  <c r="G1802" i="3"/>
  <c r="F1802" i="3"/>
  <c r="J2050" i="3"/>
  <c r="G2050" i="3"/>
  <c r="F2050" i="3"/>
  <c r="J1896" i="3"/>
  <c r="G1896" i="3"/>
  <c r="F1896" i="3"/>
  <c r="J3843" i="3"/>
  <c r="G3843" i="3"/>
  <c r="F3843" i="3"/>
  <c r="J2673" i="3"/>
  <c r="G2673" i="3"/>
  <c r="F2673" i="3"/>
  <c r="J3304" i="3"/>
  <c r="G3304" i="3"/>
  <c r="F3304" i="3"/>
  <c r="J1989" i="3"/>
  <c r="G1989" i="3"/>
  <c r="F1989" i="3"/>
  <c r="J1766" i="3"/>
  <c r="G1766" i="3"/>
  <c r="F1766" i="3"/>
  <c r="J3866" i="3"/>
  <c r="G3866" i="3"/>
  <c r="F3866" i="3"/>
  <c r="J3105" i="3"/>
  <c r="G3105" i="3"/>
  <c r="F3105" i="3"/>
  <c r="J3160" i="3"/>
  <c r="G3160" i="3"/>
  <c r="F3160" i="3"/>
  <c r="J4399" i="3"/>
  <c r="G4399" i="3"/>
  <c r="F4399" i="3"/>
  <c r="J3205" i="3"/>
  <c r="G3205" i="3"/>
  <c r="F3205" i="3"/>
  <c r="J1643" i="3"/>
  <c r="G1643" i="3"/>
  <c r="F1643" i="3"/>
  <c r="J316" i="3"/>
  <c r="G316" i="3"/>
  <c r="F316" i="3"/>
  <c r="J439" i="3"/>
  <c r="G439" i="3"/>
  <c r="F439" i="3"/>
  <c r="J1837" i="3"/>
  <c r="G1837" i="3"/>
  <c r="F1837" i="3"/>
  <c r="J2251" i="3"/>
  <c r="G2251" i="3"/>
  <c r="F2251" i="3"/>
  <c r="J1165" i="3"/>
  <c r="G1165" i="3"/>
  <c r="F1165" i="3"/>
  <c r="J4398" i="3"/>
  <c r="G4398" i="3"/>
  <c r="F4398" i="3"/>
  <c r="J3883" i="3"/>
  <c r="G3883" i="3"/>
  <c r="F3883" i="3"/>
  <c r="J4397" i="3"/>
  <c r="G4397" i="3"/>
  <c r="F4397" i="3"/>
  <c r="J3055" i="3"/>
  <c r="G3055" i="3"/>
  <c r="F3055" i="3"/>
  <c r="J3013" i="3"/>
  <c r="G3013" i="3"/>
  <c r="F3013" i="3"/>
  <c r="J3450" i="3"/>
  <c r="G3450" i="3"/>
  <c r="F3450" i="3"/>
  <c r="J3425" i="3"/>
  <c r="G3425" i="3"/>
  <c r="F3425" i="3"/>
  <c r="J3289" i="3"/>
  <c r="G3289" i="3"/>
  <c r="F3289" i="3"/>
  <c r="J3795" i="3"/>
  <c r="G3795" i="3"/>
  <c r="F3795" i="3"/>
  <c r="J4396" i="3"/>
  <c r="G4396" i="3"/>
  <c r="F4396" i="3"/>
  <c r="J3250" i="3"/>
  <c r="G3250" i="3"/>
  <c r="F3250" i="3"/>
  <c r="J1918" i="3"/>
  <c r="G1918" i="3"/>
  <c r="F1918" i="3"/>
  <c r="J1151" i="3"/>
  <c r="G1151" i="3"/>
  <c r="F1151" i="3"/>
  <c r="J2959" i="3"/>
  <c r="G2959" i="3"/>
  <c r="F2959" i="3"/>
  <c r="J2632" i="3"/>
  <c r="G2632" i="3"/>
  <c r="F2632" i="3"/>
  <c r="J3299" i="3"/>
  <c r="G3299" i="3"/>
  <c r="F3299" i="3"/>
  <c r="J1796" i="3"/>
  <c r="G1796" i="3"/>
  <c r="F1796" i="3"/>
  <c r="J2866" i="3"/>
  <c r="G2866" i="3"/>
  <c r="F2866" i="3"/>
  <c r="J2675" i="3"/>
  <c r="G2675" i="3"/>
  <c r="F2675" i="3"/>
  <c r="J3753" i="3"/>
  <c r="G3753" i="3"/>
  <c r="F3753" i="3"/>
  <c r="J3922" i="3"/>
  <c r="G3922" i="3"/>
  <c r="F3922" i="3"/>
  <c r="J4018" i="3"/>
  <c r="G4018" i="3"/>
  <c r="F4018" i="3"/>
  <c r="J2791" i="3"/>
  <c r="G2791" i="3"/>
  <c r="F2791" i="3"/>
  <c r="J3460" i="3"/>
  <c r="G3460" i="3"/>
  <c r="F3460" i="3"/>
  <c r="J933" i="3"/>
  <c r="G933" i="3"/>
  <c r="F933" i="3"/>
  <c r="J2718" i="3"/>
  <c r="G2718" i="3"/>
  <c r="F2718" i="3"/>
  <c r="J4395" i="3"/>
  <c r="G4395" i="3"/>
  <c r="F4395" i="3"/>
  <c r="J2494" i="3"/>
  <c r="G2494" i="3"/>
  <c r="F2494" i="3"/>
  <c r="J938" i="3"/>
  <c r="G938" i="3"/>
  <c r="F938" i="3"/>
  <c r="J4125" i="3"/>
  <c r="G4125" i="3"/>
  <c r="F4125" i="3"/>
  <c r="J2960" i="3"/>
  <c r="G2960" i="3"/>
  <c r="F2960" i="3"/>
  <c r="J1661" i="3"/>
  <c r="G1661" i="3"/>
  <c r="F1661" i="3"/>
  <c r="J2649" i="3"/>
  <c r="G2649" i="3"/>
  <c r="F2649" i="3"/>
  <c r="J2973" i="3"/>
  <c r="G2973" i="3"/>
  <c r="F2973" i="3"/>
  <c r="J3326" i="3"/>
  <c r="G3326" i="3"/>
  <c r="F3326" i="3"/>
  <c r="J3884" i="3"/>
  <c r="G3884" i="3"/>
  <c r="F3884" i="3"/>
  <c r="J4394" i="3"/>
  <c r="G4394" i="3"/>
  <c r="F4394" i="3"/>
  <c r="J3806" i="3"/>
  <c r="G3806" i="3"/>
  <c r="F3806" i="3"/>
  <c r="J3471" i="3"/>
  <c r="G3471" i="3"/>
  <c r="F3471" i="3"/>
  <c r="J4393" i="3"/>
  <c r="G4393" i="3"/>
  <c r="F4393" i="3"/>
  <c r="J258" i="3"/>
  <c r="G258" i="3"/>
  <c r="F258" i="3"/>
  <c r="J1990" i="3"/>
  <c r="G1990" i="3"/>
  <c r="F1990" i="3"/>
  <c r="J4081" i="3"/>
  <c r="G4081" i="3"/>
  <c r="F4081" i="3"/>
  <c r="J2663" i="3"/>
  <c r="G2663" i="3"/>
  <c r="F2663" i="3"/>
  <c r="J1115" i="3"/>
  <c r="G1115" i="3"/>
  <c r="F1115" i="3"/>
  <c r="J400" i="3"/>
  <c r="G400" i="3"/>
  <c r="F400" i="3"/>
  <c r="J2209" i="3"/>
  <c r="G2209" i="3"/>
  <c r="F2209" i="3"/>
  <c r="J1092" i="3"/>
  <c r="G1092" i="3"/>
  <c r="F1092" i="3"/>
  <c r="J2599" i="3"/>
  <c r="G2599" i="3"/>
  <c r="F2599" i="3"/>
  <c r="J3836" i="3"/>
  <c r="G3836" i="3"/>
  <c r="F3836" i="3"/>
  <c r="J3470" i="3"/>
  <c r="G3470" i="3"/>
  <c r="F3470" i="3"/>
  <c r="J4392" i="3"/>
  <c r="G4392" i="3"/>
  <c r="F4392" i="3"/>
  <c r="J1038" i="3"/>
  <c r="G1038" i="3"/>
  <c r="F1038" i="3"/>
  <c r="J205" i="3"/>
  <c r="G205" i="3"/>
  <c r="F205" i="3"/>
  <c r="J2901" i="3"/>
  <c r="G2901" i="3"/>
  <c r="F2901" i="3"/>
  <c r="J3998" i="3"/>
  <c r="G3998" i="3"/>
  <c r="F3998" i="3"/>
  <c r="J1626" i="3"/>
  <c r="G1626" i="3"/>
  <c r="F1626" i="3"/>
  <c r="J3277" i="3"/>
  <c r="G3277" i="3"/>
  <c r="F3277" i="3"/>
  <c r="J3920" i="3"/>
  <c r="G3920" i="3"/>
  <c r="F3920" i="3"/>
  <c r="J3976" i="3"/>
  <c r="G3976" i="3"/>
  <c r="F3976" i="3"/>
  <c r="J3110" i="3"/>
  <c r="G3110" i="3"/>
  <c r="F3110" i="3"/>
  <c r="J3196" i="3"/>
  <c r="G3196" i="3"/>
  <c r="F3196" i="3"/>
  <c r="J2977" i="3"/>
  <c r="G2977" i="3"/>
  <c r="F2977" i="3"/>
  <c r="J2312" i="3"/>
  <c r="G2312" i="3"/>
  <c r="F2312" i="3"/>
  <c r="J1927" i="3"/>
  <c r="G1927" i="3"/>
  <c r="F1927" i="3"/>
  <c r="J2597" i="3"/>
  <c r="G2597" i="3"/>
  <c r="F2597" i="3"/>
  <c r="J1037" i="3"/>
  <c r="G1037" i="3"/>
  <c r="F1037" i="3"/>
  <c r="J1679" i="3"/>
  <c r="G1679" i="3"/>
  <c r="F1679" i="3"/>
  <c r="J2837" i="3"/>
  <c r="G2837" i="3"/>
  <c r="F2837" i="3"/>
  <c r="J467" i="3"/>
  <c r="G467" i="3"/>
  <c r="F467" i="3"/>
  <c r="J4070" i="3"/>
  <c r="G4070" i="3"/>
  <c r="F4070" i="3"/>
  <c r="J3134" i="3"/>
  <c r="G3134" i="3"/>
  <c r="F3134" i="3"/>
  <c r="J4391" i="3"/>
  <c r="G4391" i="3"/>
  <c r="F4391" i="3"/>
  <c r="J2944" i="3"/>
  <c r="G2944" i="3"/>
  <c r="F2944" i="3"/>
  <c r="J3642" i="3"/>
  <c r="G3642" i="3"/>
  <c r="F3642" i="3"/>
  <c r="J3474" i="3"/>
  <c r="G3474" i="3"/>
  <c r="F3474" i="3"/>
  <c r="J2344" i="3"/>
  <c r="G2344" i="3"/>
  <c r="F2344" i="3"/>
  <c r="J1040" i="3"/>
  <c r="G1040" i="3"/>
  <c r="F1040" i="3"/>
  <c r="J1120" i="3"/>
  <c r="G1120" i="3"/>
  <c r="F1120" i="3"/>
  <c r="J1374" i="3"/>
  <c r="G1374" i="3"/>
  <c r="F1374" i="3"/>
  <c r="J2883" i="3"/>
  <c r="G2883" i="3"/>
  <c r="F2883" i="3"/>
  <c r="J1342" i="3"/>
  <c r="G1342" i="3"/>
  <c r="F1342" i="3"/>
  <c r="J1720" i="3"/>
  <c r="G1720" i="3"/>
  <c r="F1720" i="3"/>
  <c r="J1603" i="3"/>
  <c r="G1603" i="3"/>
  <c r="F1603" i="3"/>
  <c r="J2274" i="3"/>
  <c r="G2274" i="3"/>
  <c r="F2274" i="3"/>
  <c r="J1597" i="3"/>
  <c r="G1597" i="3"/>
  <c r="F1597" i="3"/>
  <c r="J2392" i="3"/>
  <c r="G2392" i="3"/>
  <c r="F2392" i="3"/>
  <c r="J3689" i="3"/>
  <c r="G3689" i="3"/>
  <c r="F3689" i="3"/>
  <c r="J1875" i="3"/>
  <c r="G1875" i="3"/>
  <c r="F1875" i="3"/>
  <c r="J4390" i="3"/>
  <c r="G4390" i="3"/>
  <c r="F4390" i="3"/>
  <c r="J3073" i="3"/>
  <c r="G3073" i="3"/>
  <c r="F3073" i="3"/>
  <c r="J2327" i="3"/>
  <c r="G2327" i="3"/>
  <c r="F2327" i="3"/>
  <c r="J613" i="3"/>
  <c r="G613" i="3"/>
  <c r="F613" i="3"/>
  <c r="J1049" i="3"/>
  <c r="G1049" i="3"/>
  <c r="F1049" i="3"/>
  <c r="J230" i="3"/>
  <c r="G230" i="3"/>
  <c r="F230" i="3"/>
  <c r="J325" i="3"/>
  <c r="G325" i="3"/>
  <c r="F325" i="3"/>
  <c r="J1364" i="3"/>
  <c r="G1364" i="3"/>
  <c r="F1364" i="3"/>
  <c r="J3917" i="3"/>
  <c r="G3917" i="3"/>
  <c r="F3917" i="3"/>
  <c r="J3504" i="3"/>
  <c r="G3504" i="3"/>
  <c r="F3504" i="3"/>
  <c r="J3431" i="3"/>
  <c r="G3431" i="3"/>
  <c r="F3431" i="3"/>
  <c r="J2812" i="3"/>
  <c r="G2812" i="3"/>
  <c r="F2812" i="3"/>
  <c r="J3411" i="3"/>
  <c r="G3411" i="3"/>
  <c r="F3411" i="3"/>
  <c r="J1482" i="3"/>
  <c r="G1482" i="3"/>
  <c r="F1482" i="3"/>
  <c r="J2942" i="3"/>
  <c r="G2942" i="3"/>
  <c r="F2942" i="3"/>
  <c r="J1629" i="3"/>
  <c r="G1629" i="3"/>
  <c r="F1629" i="3"/>
  <c r="J625" i="3"/>
  <c r="G625" i="3"/>
  <c r="F625" i="3"/>
  <c r="J2089" i="3"/>
  <c r="G2089" i="3"/>
  <c r="F2089" i="3"/>
  <c r="J2725" i="3"/>
  <c r="G2725" i="3"/>
  <c r="F2725" i="3"/>
  <c r="J2131" i="3"/>
  <c r="G2131" i="3"/>
  <c r="F2131" i="3"/>
  <c r="J2936" i="3"/>
  <c r="G2936" i="3"/>
  <c r="F2936" i="3"/>
  <c r="J3887" i="3"/>
  <c r="G3887" i="3"/>
  <c r="F3887" i="3"/>
  <c r="J151" i="3"/>
  <c r="G151" i="3"/>
  <c r="F151" i="3"/>
  <c r="J1809" i="3"/>
  <c r="G1809" i="3"/>
  <c r="F1809" i="3"/>
  <c r="J2052" i="3"/>
  <c r="G2052" i="3"/>
  <c r="F2052" i="3"/>
  <c r="J3344" i="3"/>
  <c r="G3344" i="3"/>
  <c r="F3344" i="3"/>
  <c r="J2980" i="3"/>
  <c r="G2980" i="3"/>
  <c r="F2980" i="3"/>
  <c r="J1164" i="3"/>
  <c r="G1164" i="3"/>
  <c r="F1164" i="3"/>
  <c r="J238" i="3"/>
  <c r="G238" i="3"/>
  <c r="F238" i="3"/>
  <c r="J131" i="3"/>
  <c r="G131" i="3"/>
  <c r="F131" i="3"/>
  <c r="J510" i="3"/>
  <c r="G510" i="3"/>
  <c r="F510" i="3"/>
  <c r="J2909" i="3"/>
  <c r="G2909" i="3"/>
  <c r="F2909" i="3"/>
  <c r="J3901" i="3"/>
  <c r="G3901" i="3"/>
  <c r="F3901" i="3"/>
  <c r="J2934" i="3"/>
  <c r="G2934" i="3"/>
  <c r="F2934" i="3"/>
  <c r="J4389" i="3"/>
  <c r="G4389" i="3"/>
  <c r="F4389" i="3"/>
  <c r="J1897" i="3"/>
  <c r="G1897" i="3"/>
  <c r="F1897" i="3"/>
  <c r="J4388" i="3"/>
  <c r="G4388" i="3"/>
  <c r="F4388" i="3"/>
  <c r="J1850" i="3"/>
  <c r="G1850" i="3"/>
  <c r="F1850" i="3"/>
  <c r="J3760" i="3"/>
  <c r="G3760" i="3"/>
  <c r="F3760" i="3"/>
  <c r="J2735" i="3"/>
  <c r="G2735" i="3"/>
  <c r="F2735" i="3"/>
  <c r="J4387" i="3"/>
  <c r="G4387" i="3"/>
  <c r="F4387" i="3"/>
  <c r="J2811" i="3"/>
  <c r="G2811" i="3"/>
  <c r="F2811" i="3"/>
  <c r="J3792" i="3"/>
  <c r="G3792" i="3"/>
  <c r="F3792" i="3"/>
  <c r="J3062" i="3"/>
  <c r="G3062" i="3"/>
  <c r="F3062" i="3"/>
  <c r="J3641" i="3"/>
  <c r="G3641" i="3"/>
  <c r="F3641" i="3"/>
  <c r="J2463" i="3"/>
  <c r="G2463" i="3"/>
  <c r="F2463" i="3"/>
  <c r="J4386" i="3"/>
  <c r="G4386" i="3"/>
  <c r="F4386" i="3"/>
  <c r="J4385" i="3"/>
  <c r="G4385" i="3"/>
  <c r="F4385" i="3"/>
  <c r="J1400" i="3"/>
  <c r="G1400" i="3"/>
  <c r="F1400" i="3"/>
  <c r="J3816" i="3"/>
  <c r="G3816" i="3"/>
  <c r="F3816" i="3"/>
  <c r="J2847" i="3"/>
  <c r="G2847" i="3"/>
  <c r="F2847" i="3"/>
  <c r="J1779" i="3"/>
  <c r="G1779" i="3"/>
  <c r="F1779" i="3"/>
  <c r="J2542" i="3"/>
  <c r="G2542" i="3"/>
  <c r="F2542" i="3"/>
  <c r="J3228" i="3"/>
  <c r="G3228" i="3"/>
  <c r="F3228" i="3"/>
  <c r="J1596" i="3"/>
  <c r="G1596" i="3"/>
  <c r="F1596" i="3"/>
  <c r="J3582" i="3"/>
  <c r="G3582" i="3"/>
  <c r="F3582" i="3"/>
  <c r="J1044" i="3"/>
  <c r="G1044" i="3"/>
  <c r="F1044" i="3"/>
  <c r="J69" i="3"/>
  <c r="G69" i="3"/>
  <c r="F69" i="3"/>
  <c r="J3063" i="3"/>
  <c r="G3063" i="3"/>
  <c r="F3063" i="3"/>
  <c r="J3703" i="3"/>
  <c r="G3703" i="3"/>
  <c r="F3703" i="3"/>
  <c r="J3790" i="3"/>
  <c r="G3790" i="3"/>
  <c r="F3790" i="3"/>
  <c r="J3252" i="3"/>
  <c r="G3252" i="3"/>
  <c r="F3252" i="3"/>
  <c r="J3080" i="3"/>
  <c r="G3080" i="3"/>
  <c r="F3080" i="3"/>
  <c r="J424" i="3"/>
  <c r="G424" i="3"/>
  <c r="F424" i="3"/>
  <c r="J4384" i="3"/>
  <c r="G4384" i="3"/>
  <c r="F4384" i="3"/>
  <c r="J3446" i="3"/>
  <c r="G3446" i="3"/>
  <c r="F3446" i="3"/>
  <c r="J3532" i="3"/>
  <c r="G3532" i="3"/>
  <c r="F3532" i="3"/>
  <c r="J2893" i="3"/>
  <c r="G2893" i="3"/>
  <c r="F2893" i="3"/>
  <c r="J1423" i="3"/>
  <c r="G1423" i="3"/>
  <c r="F1423" i="3"/>
  <c r="J2608" i="3"/>
  <c r="G2608" i="3"/>
  <c r="F2608" i="3"/>
  <c r="J1372" i="3"/>
  <c r="G1372" i="3"/>
  <c r="F1372" i="3"/>
  <c r="J3018" i="3"/>
  <c r="G3018" i="3"/>
  <c r="F3018" i="3"/>
  <c r="J945" i="3"/>
  <c r="G945" i="3"/>
  <c r="F945" i="3"/>
  <c r="J4383" i="3"/>
  <c r="G4383" i="3"/>
  <c r="F4383" i="3"/>
  <c r="J4382" i="3"/>
  <c r="G4382" i="3"/>
  <c r="F4382" i="3"/>
  <c r="J4381" i="3"/>
  <c r="G4381" i="3"/>
  <c r="F4381" i="3"/>
  <c r="J4380" i="3"/>
  <c r="G4380" i="3"/>
  <c r="F4380" i="3"/>
  <c r="J633" i="3"/>
  <c r="G633" i="3"/>
  <c r="F633" i="3"/>
  <c r="J1392" i="3"/>
  <c r="G1392" i="3"/>
  <c r="F1392" i="3"/>
  <c r="J2121" i="3"/>
  <c r="G2121" i="3"/>
  <c r="F2121" i="3"/>
  <c r="J2921" i="3"/>
  <c r="G2921" i="3"/>
  <c r="F2921" i="3"/>
  <c r="J4379" i="3"/>
  <c r="G4379" i="3"/>
  <c r="F4379" i="3"/>
  <c r="J1770" i="3"/>
  <c r="G1770" i="3"/>
  <c r="F1770" i="3"/>
  <c r="J3454" i="3"/>
  <c r="G3454" i="3"/>
  <c r="F3454" i="3"/>
  <c r="J2162" i="3"/>
  <c r="G2162" i="3"/>
  <c r="F2162" i="3"/>
  <c r="J3463" i="3"/>
  <c r="G3463" i="3"/>
  <c r="F3463" i="3"/>
  <c r="J2704" i="3"/>
  <c r="G2704" i="3"/>
  <c r="F2704" i="3"/>
  <c r="J3862" i="3"/>
  <c r="G3862" i="3"/>
  <c r="F3862" i="3"/>
  <c r="J3720" i="3"/>
  <c r="G3720" i="3"/>
  <c r="F3720" i="3"/>
  <c r="J3670" i="3"/>
  <c r="G3670" i="3"/>
  <c r="F3670" i="3"/>
  <c r="J1298" i="3"/>
  <c r="G1298" i="3"/>
  <c r="F1298" i="3"/>
  <c r="J3742" i="3"/>
  <c r="G3742" i="3"/>
  <c r="F3742" i="3"/>
  <c r="J4378" i="3"/>
  <c r="G4378" i="3"/>
  <c r="F4378" i="3"/>
  <c r="J3348" i="3"/>
  <c r="G3348" i="3"/>
  <c r="F3348" i="3"/>
  <c r="J1682" i="3"/>
  <c r="G1682" i="3"/>
  <c r="F1682" i="3"/>
  <c r="J534" i="3"/>
  <c r="G534" i="3"/>
  <c r="F534" i="3"/>
  <c r="J2178" i="3"/>
  <c r="G2178" i="3"/>
  <c r="F2178" i="3"/>
  <c r="J3595" i="3"/>
  <c r="G3595" i="3"/>
  <c r="F3595" i="3"/>
  <c r="J737" i="3"/>
  <c r="G737" i="3"/>
  <c r="F737" i="3"/>
  <c r="J3798" i="3"/>
  <c r="G3798" i="3"/>
  <c r="F3798" i="3"/>
  <c r="J2329" i="3"/>
  <c r="G2329" i="3"/>
  <c r="F2329" i="3"/>
  <c r="J4377" i="3"/>
  <c r="G4377" i="3"/>
  <c r="F4377" i="3"/>
  <c r="J3970" i="3"/>
  <c r="G3970" i="3"/>
  <c r="F3970" i="3"/>
  <c r="J1917" i="3"/>
  <c r="G1917" i="3"/>
  <c r="F1917" i="3"/>
  <c r="J359" i="3"/>
  <c r="G359" i="3"/>
  <c r="F359" i="3"/>
  <c r="J922" i="3"/>
  <c r="G922" i="3"/>
  <c r="F922" i="3"/>
  <c r="J3174" i="3"/>
  <c r="G3174" i="3"/>
  <c r="F3174" i="3"/>
  <c r="J2655" i="3"/>
  <c r="G2655" i="3"/>
  <c r="F2655" i="3"/>
  <c r="J907" i="3"/>
  <c r="G907" i="3"/>
  <c r="F907" i="3"/>
  <c r="J2875" i="3"/>
  <c r="G2875" i="3"/>
  <c r="F2875" i="3"/>
  <c r="J4376" i="3"/>
  <c r="G4376" i="3"/>
  <c r="F4376" i="3"/>
  <c r="J2045" i="3"/>
  <c r="G2045" i="3"/>
  <c r="F2045" i="3"/>
  <c r="J843" i="3"/>
  <c r="G843" i="3"/>
  <c r="F843" i="3"/>
  <c r="J99" i="3"/>
  <c r="G99" i="3"/>
  <c r="F99" i="3"/>
  <c r="J1893" i="3"/>
  <c r="G1893" i="3"/>
  <c r="F1893" i="3"/>
  <c r="J433" i="3"/>
  <c r="G433" i="3"/>
  <c r="F433" i="3"/>
  <c r="J1670" i="3"/>
  <c r="G1670" i="3"/>
  <c r="F1670" i="3"/>
  <c r="J761" i="3"/>
  <c r="G761" i="3"/>
  <c r="F761" i="3"/>
  <c r="J1146" i="3"/>
  <c r="G1146" i="3"/>
  <c r="F1146" i="3"/>
  <c r="J3311" i="3"/>
  <c r="G3311" i="3"/>
  <c r="F3311" i="3"/>
  <c r="J2388" i="3"/>
  <c r="G2388" i="3"/>
  <c r="F2388" i="3"/>
  <c r="J1542" i="3"/>
  <c r="G1542" i="3"/>
  <c r="F1542" i="3"/>
  <c r="J2802" i="3"/>
  <c r="G2802" i="3"/>
  <c r="F2802" i="3"/>
  <c r="J3905" i="3"/>
  <c r="G3905" i="3"/>
  <c r="F3905" i="3"/>
  <c r="J1758" i="3"/>
  <c r="G1758" i="3"/>
  <c r="F1758" i="3"/>
  <c r="J1666" i="3"/>
  <c r="G1666" i="3"/>
  <c r="F1666" i="3"/>
  <c r="J2630" i="3"/>
  <c r="G2630" i="3"/>
  <c r="F2630" i="3"/>
  <c r="J2310" i="3"/>
  <c r="G2310" i="3"/>
  <c r="F2310" i="3"/>
  <c r="J1932" i="3"/>
  <c r="G1932" i="3"/>
  <c r="F1932" i="3"/>
  <c r="J3051" i="3"/>
  <c r="G3051" i="3"/>
  <c r="F3051" i="3"/>
  <c r="J3306" i="3"/>
  <c r="G3306" i="3"/>
  <c r="F3306" i="3"/>
  <c r="J1605" i="3"/>
  <c r="G1605" i="3"/>
  <c r="F1605" i="3"/>
  <c r="J3427" i="3"/>
  <c r="G3427" i="3"/>
  <c r="F3427" i="3"/>
  <c r="J3260" i="3"/>
  <c r="G3260" i="3"/>
  <c r="F3260" i="3"/>
  <c r="J3715" i="3"/>
  <c r="G3715" i="3"/>
  <c r="F3715" i="3"/>
  <c r="J1610" i="3"/>
  <c r="G1610" i="3"/>
  <c r="F1610" i="3"/>
  <c r="J1335" i="3"/>
  <c r="G1335" i="3"/>
  <c r="F1335" i="3"/>
  <c r="J4375" i="3"/>
  <c r="G4375" i="3"/>
  <c r="F4375" i="3"/>
  <c r="J3308" i="3"/>
  <c r="G3308" i="3"/>
  <c r="F3308" i="3"/>
  <c r="J2717" i="3"/>
  <c r="G2717" i="3"/>
  <c r="F2717" i="3"/>
  <c r="J3069" i="3"/>
  <c r="G3069" i="3"/>
  <c r="F3069" i="3"/>
  <c r="J3193" i="3"/>
  <c r="G3193" i="3"/>
  <c r="F3193" i="3"/>
  <c r="J4374" i="3"/>
  <c r="G4374" i="3"/>
  <c r="F4374" i="3"/>
  <c r="J3489" i="3"/>
  <c r="G3489" i="3"/>
  <c r="F3489" i="3"/>
  <c r="J4373" i="3"/>
  <c r="G4373" i="3"/>
  <c r="F4373" i="3"/>
  <c r="J3952" i="3"/>
  <c r="G3952" i="3"/>
  <c r="F3952" i="3"/>
  <c r="J1122" i="3"/>
  <c r="G1122" i="3"/>
  <c r="F1122" i="3"/>
  <c r="J3746" i="3"/>
  <c r="G3746" i="3"/>
  <c r="F3746" i="3"/>
  <c r="J4023" i="3"/>
  <c r="G4023" i="3"/>
  <c r="F4023" i="3"/>
  <c r="J4372" i="3"/>
  <c r="G4372" i="3"/>
  <c r="F4372" i="3"/>
  <c r="J4371" i="3"/>
  <c r="G4371" i="3"/>
  <c r="F4371" i="3"/>
  <c r="J1759" i="3"/>
  <c r="G1759" i="3"/>
  <c r="F1759" i="3"/>
  <c r="J2466" i="3"/>
  <c r="G2466" i="3"/>
  <c r="F2466" i="3"/>
  <c r="J2832" i="3"/>
  <c r="G2832" i="3"/>
  <c r="F2832" i="3"/>
  <c r="J2138" i="3"/>
  <c r="G2138" i="3"/>
  <c r="F2138" i="3"/>
  <c r="J2894" i="3"/>
  <c r="G2894" i="3"/>
  <c r="F2894" i="3"/>
  <c r="J4049" i="3"/>
  <c r="G4049" i="3"/>
  <c r="F4049" i="3"/>
  <c r="J3297" i="3"/>
  <c r="G3297" i="3"/>
  <c r="F3297" i="3"/>
  <c r="J649" i="3"/>
  <c r="G649" i="3"/>
  <c r="F649" i="3"/>
  <c r="J1402" i="3"/>
  <c r="G1402" i="3"/>
  <c r="F1402" i="3"/>
  <c r="J4370" i="3"/>
  <c r="G4370" i="3"/>
  <c r="F4370" i="3"/>
  <c r="J4369" i="3"/>
  <c r="G4369" i="3"/>
  <c r="F4369" i="3"/>
  <c r="J2380" i="3"/>
  <c r="G2380" i="3"/>
  <c r="F2380" i="3"/>
  <c r="J2783" i="3"/>
  <c r="G2783" i="3"/>
  <c r="F2783" i="3"/>
  <c r="J4368" i="3"/>
  <c r="G4368" i="3"/>
  <c r="F4368" i="3"/>
  <c r="J3894" i="3"/>
  <c r="G3894" i="3"/>
  <c r="F3894" i="3"/>
  <c r="J3775" i="3"/>
  <c r="G3775" i="3"/>
  <c r="F3775" i="3"/>
  <c r="J4367" i="3"/>
  <c r="G4367" i="3"/>
  <c r="F4367" i="3"/>
  <c r="J3878" i="3"/>
  <c r="G3878" i="3"/>
  <c r="F3878" i="3"/>
  <c r="J2555" i="3"/>
  <c r="G2555" i="3"/>
  <c r="F2555" i="3"/>
  <c r="J1202" i="3"/>
  <c r="G1202" i="3"/>
  <c r="F1202" i="3"/>
  <c r="J3950" i="3"/>
  <c r="G3950" i="3"/>
  <c r="F3950" i="3"/>
  <c r="J4010" i="3"/>
  <c r="G4010" i="3"/>
  <c r="F4010" i="3"/>
  <c r="J4366" i="3"/>
  <c r="G4366" i="3"/>
  <c r="F4366" i="3"/>
  <c r="J4365" i="3"/>
  <c r="G4365" i="3"/>
  <c r="F4365" i="3"/>
  <c r="J4364" i="3"/>
  <c r="G4364" i="3"/>
  <c r="F4364" i="3"/>
  <c r="J4363" i="3"/>
  <c r="G4363" i="3"/>
  <c r="F4363" i="3"/>
  <c r="J4362" i="3"/>
  <c r="G4362" i="3"/>
  <c r="F4362" i="3"/>
  <c r="J3476" i="3"/>
  <c r="G3476" i="3"/>
  <c r="F3476" i="3"/>
  <c r="J4361" i="3"/>
  <c r="G4361" i="3"/>
  <c r="F4361" i="3"/>
  <c r="J3992" i="3"/>
  <c r="G3992" i="3"/>
  <c r="F3992" i="3"/>
  <c r="J2987" i="3"/>
  <c r="G2987" i="3"/>
  <c r="F2987" i="3"/>
  <c r="J3288" i="3"/>
  <c r="G3288" i="3"/>
  <c r="F3288" i="3"/>
  <c r="J3640" i="3"/>
  <c r="G3640" i="3"/>
  <c r="F3640" i="3"/>
  <c r="J4360" i="3"/>
  <c r="G4360" i="3"/>
  <c r="F4360" i="3"/>
  <c r="J4359" i="3"/>
  <c r="G4359" i="3"/>
  <c r="F4359" i="3"/>
  <c r="J2653" i="3"/>
  <c r="G2653" i="3"/>
  <c r="F2653" i="3"/>
  <c r="J1468" i="3"/>
  <c r="G1468" i="3"/>
  <c r="F1468" i="3"/>
  <c r="J2900" i="3"/>
  <c r="G2900" i="3"/>
  <c r="F2900" i="3"/>
  <c r="J1091" i="3"/>
  <c r="G1091" i="3"/>
  <c r="F1091" i="3"/>
  <c r="J2225" i="3"/>
  <c r="G2225" i="3"/>
  <c r="F2225" i="3"/>
  <c r="J605" i="3"/>
  <c r="G605" i="3"/>
  <c r="F605" i="3"/>
  <c r="J3392" i="3"/>
  <c r="G3392" i="3"/>
  <c r="F3392" i="3"/>
  <c r="J2665" i="3"/>
  <c r="G2665" i="3"/>
  <c r="F2665" i="3"/>
  <c r="J2940" i="3"/>
  <c r="G2940" i="3"/>
  <c r="F2940" i="3"/>
  <c r="J2492" i="3"/>
  <c r="G2492" i="3"/>
  <c r="F2492" i="3"/>
  <c r="J3904" i="3"/>
  <c r="G3904" i="3"/>
  <c r="F3904" i="3"/>
  <c r="J4358" i="3"/>
  <c r="G4358" i="3"/>
  <c r="F4358" i="3"/>
  <c r="J2399" i="3"/>
  <c r="G2399" i="3"/>
  <c r="F2399" i="3"/>
  <c r="J4357" i="3"/>
  <c r="G4357" i="3"/>
  <c r="F4357" i="3"/>
  <c r="J2917" i="3"/>
  <c r="G2917" i="3"/>
  <c r="F2917" i="3"/>
  <c r="J4356" i="3"/>
  <c r="G4356" i="3"/>
  <c r="F4356" i="3"/>
  <c r="J893" i="3"/>
  <c r="G893" i="3"/>
  <c r="F893" i="3"/>
  <c r="J3708" i="3"/>
  <c r="G3708" i="3"/>
  <c r="F3708" i="3"/>
  <c r="J710" i="3"/>
  <c r="G710" i="3"/>
  <c r="F710" i="3"/>
  <c r="J3831" i="3"/>
  <c r="G3831" i="3"/>
  <c r="F3831" i="3"/>
  <c r="J2823" i="3"/>
  <c r="G2823" i="3"/>
  <c r="F2823" i="3"/>
  <c r="J3729" i="3"/>
  <c r="G3729" i="3"/>
  <c r="F3729" i="3"/>
  <c r="J2778" i="3"/>
  <c r="G2778" i="3"/>
  <c r="F2778" i="3"/>
  <c r="J3184" i="3"/>
  <c r="G3184" i="3"/>
  <c r="F3184" i="3"/>
  <c r="J3788" i="3"/>
  <c r="G3788" i="3"/>
  <c r="F3788" i="3"/>
  <c r="J4355" i="3"/>
  <c r="G4355" i="3"/>
  <c r="F4355" i="3"/>
  <c r="J1762" i="3"/>
  <c r="G1762" i="3"/>
  <c r="F1762" i="3"/>
  <c r="J3772" i="3"/>
  <c r="G3772" i="3"/>
  <c r="F3772" i="3"/>
  <c r="J3303" i="3"/>
  <c r="G3303" i="3"/>
  <c r="F3303" i="3"/>
  <c r="J3898" i="3"/>
  <c r="G3898" i="3"/>
  <c r="F3898" i="3"/>
  <c r="J3512" i="3"/>
  <c r="G3512" i="3"/>
  <c r="F3512" i="3"/>
  <c r="J4354" i="3"/>
  <c r="G4354" i="3"/>
  <c r="F4354" i="3"/>
  <c r="J3819" i="3"/>
  <c r="G3819" i="3"/>
  <c r="F3819" i="3"/>
  <c r="J3487" i="3"/>
  <c r="G3487" i="3"/>
  <c r="F3487" i="3"/>
  <c r="J1964" i="3"/>
  <c r="G1964" i="3"/>
  <c r="F1964" i="3"/>
  <c r="J2930" i="3"/>
  <c r="G2930" i="3"/>
  <c r="F2930" i="3"/>
  <c r="J901" i="3"/>
  <c r="G901" i="3"/>
  <c r="F901" i="3"/>
  <c r="J2059" i="3"/>
  <c r="G2059" i="3"/>
  <c r="F2059" i="3"/>
  <c r="J2535" i="3"/>
  <c r="G2535" i="3"/>
  <c r="F2535" i="3"/>
  <c r="J2512" i="3"/>
  <c r="G2512" i="3"/>
  <c r="F2512" i="3"/>
  <c r="J3316" i="3"/>
  <c r="G3316" i="3"/>
  <c r="F3316" i="3"/>
  <c r="J1197" i="3"/>
  <c r="G1197" i="3"/>
  <c r="F1197" i="3"/>
  <c r="J3630" i="3"/>
  <c r="G3630" i="3"/>
  <c r="F3630" i="3"/>
  <c r="J3436" i="3"/>
  <c r="G3436" i="3"/>
  <c r="F3436" i="3"/>
  <c r="J4353" i="3"/>
  <c r="G4353" i="3"/>
  <c r="F4353" i="3"/>
  <c r="J3192" i="3"/>
  <c r="G3192" i="3"/>
  <c r="F3192" i="3"/>
  <c r="J3646" i="3"/>
  <c r="G3646" i="3"/>
  <c r="F3646" i="3"/>
  <c r="J2533" i="3"/>
  <c r="G2533" i="3"/>
  <c r="F2533" i="3"/>
  <c r="J3140" i="3"/>
  <c r="G3140" i="3"/>
  <c r="F3140" i="3"/>
  <c r="J3856" i="3"/>
  <c r="G3856" i="3"/>
  <c r="F3856" i="3"/>
  <c r="J3075" i="3"/>
  <c r="G3075" i="3"/>
  <c r="F3075" i="3"/>
  <c r="J2941" i="3"/>
  <c r="G2941" i="3"/>
  <c r="F2941" i="3"/>
  <c r="J1780" i="3"/>
  <c r="G1780" i="3"/>
  <c r="F1780" i="3"/>
  <c r="J2546" i="3"/>
  <c r="G2546" i="3"/>
  <c r="F2546" i="3"/>
  <c r="J3767" i="3"/>
  <c r="G3767" i="3"/>
  <c r="F3767" i="3"/>
  <c r="J3626" i="3"/>
  <c r="G3626" i="3"/>
  <c r="F3626" i="3"/>
  <c r="J2611" i="3"/>
  <c r="G2611" i="3"/>
  <c r="F2611" i="3"/>
  <c r="J3424" i="3"/>
  <c r="G3424" i="3"/>
  <c r="F3424" i="3"/>
  <c r="J4352" i="3"/>
  <c r="G4352" i="3"/>
  <c r="F4352" i="3"/>
  <c r="J1662" i="3"/>
  <c r="G1662" i="3"/>
  <c r="F1662" i="3"/>
  <c r="J879" i="3"/>
  <c r="G879" i="3"/>
  <c r="F879" i="3"/>
  <c r="J2238" i="3"/>
  <c r="G2238" i="3"/>
  <c r="F2238" i="3"/>
  <c r="J3960" i="3"/>
  <c r="G3960" i="3"/>
  <c r="F3960" i="3"/>
  <c r="J4351" i="3"/>
  <c r="G4351" i="3"/>
  <c r="F4351" i="3"/>
  <c r="J3022" i="3"/>
  <c r="G3022" i="3"/>
  <c r="F3022" i="3"/>
  <c r="J2639" i="3"/>
  <c r="G2639" i="3"/>
  <c r="F2639" i="3"/>
  <c r="J4350" i="3"/>
  <c r="G4350" i="3"/>
  <c r="F4350" i="3"/>
  <c r="J2566" i="3"/>
  <c r="G2566" i="3"/>
  <c r="F2566" i="3"/>
  <c r="J2232" i="3"/>
  <c r="G2232" i="3"/>
  <c r="F2232" i="3"/>
  <c r="J2260" i="3"/>
  <c r="G2260" i="3"/>
  <c r="F2260" i="3"/>
  <c r="J2276" i="3"/>
  <c r="G2276" i="3"/>
  <c r="F2276" i="3"/>
  <c r="J2019" i="3"/>
  <c r="G2019" i="3"/>
  <c r="F2019" i="3"/>
  <c r="J2682" i="3"/>
  <c r="G2682" i="3"/>
  <c r="F2682" i="3"/>
  <c r="J2003" i="3"/>
  <c r="G2003" i="3"/>
  <c r="F2003" i="3"/>
  <c r="J1206" i="3"/>
  <c r="G1206" i="3"/>
  <c r="F1206" i="3"/>
  <c r="J1881" i="3"/>
  <c r="G1881" i="3"/>
  <c r="F1881" i="3"/>
  <c r="J2634" i="3"/>
  <c r="G2634" i="3"/>
  <c r="F2634" i="3"/>
  <c r="J3371" i="3"/>
  <c r="G3371" i="3"/>
  <c r="F3371" i="3"/>
  <c r="J3533" i="3"/>
  <c r="G3533" i="3"/>
  <c r="F3533" i="3"/>
  <c r="J3167" i="3"/>
  <c r="G3167" i="3"/>
  <c r="F3167" i="3"/>
  <c r="J3039" i="3"/>
  <c r="G3039" i="3"/>
  <c r="F3039" i="3"/>
  <c r="J2834" i="3"/>
  <c r="G2834" i="3"/>
  <c r="F2834" i="3"/>
  <c r="J1746" i="3"/>
  <c r="G1746" i="3"/>
  <c r="F1746" i="3"/>
  <c r="J3974" i="3"/>
  <c r="G3974" i="3"/>
  <c r="F3974" i="3"/>
  <c r="J4349" i="3"/>
  <c r="G4349" i="3"/>
  <c r="F4349" i="3"/>
  <c r="J1719" i="3"/>
  <c r="G1719" i="3"/>
  <c r="F1719" i="3"/>
  <c r="J2699" i="3"/>
  <c r="G2699" i="3"/>
  <c r="F2699" i="3"/>
  <c r="J3575" i="3"/>
  <c r="G3575" i="3"/>
  <c r="F3575" i="3"/>
  <c r="J3239" i="3"/>
  <c r="G3239" i="3"/>
  <c r="F3239" i="3"/>
  <c r="J4348" i="3"/>
  <c r="G4348" i="3"/>
  <c r="F4348" i="3"/>
  <c r="J3253" i="3"/>
  <c r="G3253" i="3"/>
  <c r="F3253" i="3"/>
  <c r="J2970" i="3"/>
  <c r="G2970" i="3"/>
  <c r="F2970" i="3"/>
  <c r="J3400" i="3"/>
  <c r="G3400" i="3"/>
  <c r="F3400" i="3"/>
  <c r="J4347" i="3"/>
  <c r="G4347" i="3"/>
  <c r="F4347" i="3"/>
  <c r="J4346" i="3"/>
  <c r="G4346" i="3"/>
  <c r="F4346" i="3"/>
  <c r="J3492" i="3"/>
  <c r="G3492" i="3"/>
  <c r="F3492" i="3"/>
  <c r="J2304" i="3"/>
  <c r="G2304" i="3"/>
  <c r="F2304" i="3"/>
  <c r="J4053" i="3"/>
  <c r="G4053" i="3"/>
  <c r="F4053" i="3"/>
  <c r="J4345" i="3"/>
  <c r="G4345" i="3"/>
  <c r="F4345" i="3"/>
  <c r="J1170" i="3"/>
  <c r="G1170" i="3"/>
  <c r="F1170" i="3"/>
  <c r="J2607" i="3"/>
  <c r="G2607" i="3"/>
  <c r="F2607" i="3"/>
  <c r="J2325" i="3"/>
  <c r="G2325" i="3"/>
  <c r="F2325" i="3"/>
  <c r="J3399" i="3"/>
  <c r="G3399" i="3"/>
  <c r="F3399" i="3"/>
  <c r="J3026" i="3"/>
  <c r="G3026" i="3"/>
  <c r="F3026" i="3"/>
  <c r="J3900" i="3"/>
  <c r="G3900" i="3"/>
  <c r="F3900" i="3"/>
  <c r="J2119" i="3"/>
  <c r="G2119" i="3"/>
  <c r="F2119" i="3"/>
  <c r="J1531" i="3"/>
  <c r="G1531" i="3"/>
  <c r="F1531" i="3"/>
  <c r="J4344" i="3"/>
  <c r="G4344" i="3"/>
  <c r="F4344" i="3"/>
  <c r="J3580" i="3"/>
  <c r="G3580" i="3"/>
  <c r="F3580" i="3"/>
  <c r="J3109" i="3"/>
  <c r="G3109" i="3"/>
  <c r="F3109" i="3"/>
  <c r="J2864" i="3"/>
  <c r="G2864" i="3"/>
  <c r="F2864" i="3"/>
  <c r="J4343" i="3"/>
  <c r="G4343" i="3"/>
  <c r="F4343" i="3"/>
  <c r="J3244" i="3"/>
  <c r="G3244" i="3"/>
  <c r="F3244" i="3"/>
  <c r="J1236" i="3"/>
  <c r="G1236" i="3"/>
  <c r="F1236" i="3"/>
  <c r="J1922" i="3"/>
  <c r="G1922" i="3"/>
  <c r="F1922" i="3"/>
  <c r="J3145" i="3"/>
  <c r="G3145" i="3"/>
  <c r="F3145" i="3"/>
  <c r="J2739" i="3"/>
  <c r="G2739" i="3"/>
  <c r="F2739" i="3"/>
  <c r="J3190" i="3"/>
  <c r="G3190" i="3"/>
  <c r="F3190" i="3"/>
  <c r="J3733" i="3"/>
  <c r="G3733" i="3"/>
  <c r="F3733" i="3"/>
  <c r="J4342" i="3"/>
  <c r="G4342" i="3"/>
  <c r="F4342" i="3"/>
  <c r="J4341" i="3"/>
  <c r="G4341" i="3"/>
  <c r="F4341" i="3"/>
  <c r="J175" i="3"/>
  <c r="G175" i="3"/>
  <c r="F175" i="3"/>
  <c r="J2300" i="3"/>
  <c r="G2300" i="3"/>
  <c r="F2300" i="3"/>
  <c r="J587" i="3"/>
  <c r="G587" i="3"/>
  <c r="F587" i="3"/>
  <c r="J1784" i="3"/>
  <c r="G1784" i="3"/>
  <c r="F1784" i="3"/>
  <c r="J2275" i="3"/>
  <c r="G2275" i="3"/>
  <c r="F2275" i="3"/>
  <c r="J1714" i="3"/>
  <c r="G1714" i="3"/>
  <c r="F1714" i="3"/>
  <c r="J3493" i="3"/>
  <c r="G3493" i="3"/>
  <c r="F3493" i="3"/>
  <c r="J321" i="3"/>
  <c r="G321" i="3"/>
  <c r="F321" i="3"/>
  <c r="J2910" i="3"/>
  <c r="G2910" i="3"/>
  <c r="F2910" i="3"/>
  <c r="J3118" i="3"/>
  <c r="G3118" i="3"/>
  <c r="F3118" i="3"/>
  <c r="J3428" i="3"/>
  <c r="G3428" i="3"/>
  <c r="F3428" i="3"/>
  <c r="J3207" i="3"/>
  <c r="G3207" i="3"/>
  <c r="F3207" i="3"/>
  <c r="J3617" i="3"/>
  <c r="G3617" i="3"/>
  <c r="F3617" i="3"/>
  <c r="J1878" i="3"/>
  <c r="G1878" i="3"/>
  <c r="F1878" i="3"/>
  <c r="J895" i="3"/>
  <c r="G895" i="3"/>
  <c r="F895" i="3"/>
  <c r="J2707" i="3"/>
  <c r="G2707" i="3"/>
  <c r="F2707" i="3"/>
  <c r="J408" i="3"/>
  <c r="G408" i="3"/>
  <c r="F408" i="3"/>
  <c r="J1858" i="3"/>
  <c r="G1858" i="3"/>
  <c r="F1858" i="3"/>
  <c r="J970" i="3"/>
  <c r="G970" i="3"/>
  <c r="F970" i="3"/>
  <c r="J909" i="3"/>
  <c r="G909" i="3"/>
  <c r="F909" i="3"/>
  <c r="J1742" i="3"/>
  <c r="G1742" i="3"/>
  <c r="F1742" i="3"/>
  <c r="J2235" i="3"/>
  <c r="G2235" i="3"/>
  <c r="F2235" i="3"/>
  <c r="J1852" i="3"/>
  <c r="G1852" i="3"/>
  <c r="F1852" i="3"/>
  <c r="J1582" i="3"/>
  <c r="G1582" i="3"/>
  <c r="F1582" i="3"/>
  <c r="J4340" i="3"/>
  <c r="G4340" i="3"/>
  <c r="F4340" i="3"/>
  <c r="J4339" i="3"/>
  <c r="G4339" i="3"/>
  <c r="F4339" i="3"/>
  <c r="J3685" i="3"/>
  <c r="G3685" i="3"/>
  <c r="F3685" i="3"/>
  <c r="J4009" i="3"/>
  <c r="G4009" i="3"/>
  <c r="F4009" i="3"/>
  <c r="J1680" i="3"/>
  <c r="G1680" i="3"/>
  <c r="F1680" i="3"/>
  <c r="J923" i="3"/>
  <c r="G923" i="3"/>
  <c r="F923" i="3"/>
  <c r="J702" i="3"/>
  <c r="G702" i="3"/>
  <c r="F702" i="3"/>
  <c r="J2422" i="3"/>
  <c r="G2422" i="3"/>
  <c r="F2422" i="3"/>
  <c r="J951" i="3"/>
  <c r="G951" i="3"/>
  <c r="F951" i="3"/>
  <c r="J1745" i="3"/>
  <c r="G1745" i="3"/>
  <c r="F1745" i="3"/>
  <c r="J406" i="3"/>
  <c r="G406" i="3"/>
  <c r="F406" i="3"/>
  <c r="J935" i="3"/>
  <c r="G935" i="3"/>
  <c r="F935" i="3"/>
  <c r="J2895" i="3"/>
  <c r="G2895" i="3"/>
  <c r="F2895" i="3"/>
  <c r="J2104" i="3"/>
  <c r="G2104" i="3"/>
  <c r="F2104" i="3"/>
  <c r="J1220" i="3"/>
  <c r="G1220" i="3"/>
  <c r="F1220" i="3"/>
  <c r="J347" i="3"/>
  <c r="G347" i="3"/>
  <c r="F347" i="3"/>
  <c r="J352" i="3"/>
  <c r="G352" i="3"/>
  <c r="F352" i="3"/>
  <c r="J381" i="3"/>
  <c r="G381" i="3"/>
  <c r="F381" i="3"/>
  <c r="J695" i="3"/>
  <c r="G695" i="3"/>
  <c r="F695" i="3"/>
  <c r="J1876" i="3"/>
  <c r="G1876" i="3"/>
  <c r="F1876" i="3"/>
  <c r="J85" i="3"/>
  <c r="G85" i="3"/>
  <c r="F85" i="3"/>
  <c r="J1025" i="3"/>
  <c r="G1025" i="3"/>
  <c r="F1025" i="3"/>
  <c r="J685" i="3"/>
  <c r="G685" i="3"/>
  <c r="F685" i="3"/>
  <c r="J758" i="3"/>
  <c r="G758" i="3"/>
  <c r="F758" i="3"/>
  <c r="J3238" i="3"/>
  <c r="G3238" i="3"/>
  <c r="F3238" i="3"/>
  <c r="J3678" i="3"/>
  <c r="G3678" i="3"/>
  <c r="F3678" i="3"/>
  <c r="J1710" i="3"/>
  <c r="G1710" i="3"/>
  <c r="F1710" i="3"/>
  <c r="J2137" i="3"/>
  <c r="G2137" i="3"/>
  <c r="F2137" i="3"/>
  <c r="J4338" i="3"/>
  <c r="G4338" i="3"/>
  <c r="F4338" i="3"/>
  <c r="J2585" i="3"/>
  <c r="G2585" i="3"/>
  <c r="F2585" i="3"/>
  <c r="J4337" i="3"/>
  <c r="G4337" i="3"/>
  <c r="F4337" i="3"/>
  <c r="J4336" i="3"/>
  <c r="G4336" i="3"/>
  <c r="F4336" i="3"/>
  <c r="J628" i="3"/>
  <c r="G628" i="3"/>
  <c r="F628" i="3"/>
  <c r="J4335" i="3"/>
  <c r="G4335" i="3"/>
  <c r="F4335" i="3"/>
  <c r="J96" i="3"/>
  <c r="G96" i="3"/>
  <c r="F96" i="3"/>
  <c r="J3706" i="3"/>
  <c r="G3706" i="3"/>
  <c r="F3706" i="3"/>
  <c r="J1233" i="3"/>
  <c r="G1233" i="3"/>
  <c r="F1233" i="3"/>
  <c r="J1160" i="3"/>
  <c r="G1160" i="3"/>
  <c r="F1160" i="3"/>
  <c r="J2658" i="3"/>
  <c r="G2658" i="3"/>
  <c r="F2658" i="3"/>
  <c r="J1775" i="3"/>
  <c r="G1775" i="3"/>
  <c r="F1775" i="3"/>
  <c r="J1248" i="3"/>
  <c r="G1248" i="3"/>
  <c r="F1248" i="3"/>
  <c r="J2614" i="3"/>
  <c r="G2614" i="3"/>
  <c r="F2614" i="3"/>
  <c r="J911" i="3"/>
  <c r="G911" i="3"/>
  <c r="F911" i="3"/>
  <c r="J430" i="3"/>
  <c r="G430" i="3"/>
  <c r="F430" i="3"/>
  <c r="J1979" i="3"/>
  <c r="G1979" i="3"/>
  <c r="F1979" i="3"/>
  <c r="J967" i="3"/>
  <c r="G967" i="3"/>
  <c r="F967" i="3"/>
  <c r="J1216" i="3"/>
  <c r="G1216" i="3"/>
  <c r="F1216" i="3"/>
  <c r="J1727" i="3"/>
  <c r="G1727" i="3"/>
  <c r="F1727" i="3"/>
  <c r="J526" i="3"/>
  <c r="G526" i="3"/>
  <c r="F526" i="3"/>
  <c r="J1081" i="3"/>
  <c r="G1081" i="3"/>
  <c r="F1081" i="3"/>
  <c r="J468" i="3"/>
  <c r="G468" i="3"/>
  <c r="F468" i="3"/>
  <c r="J1642" i="3"/>
  <c r="G1642" i="3"/>
  <c r="F1642" i="3"/>
  <c r="J990" i="3"/>
  <c r="G990" i="3"/>
  <c r="F990" i="3"/>
  <c r="J1991" i="3"/>
  <c r="G1991" i="3"/>
  <c r="F1991" i="3"/>
  <c r="J524" i="3"/>
  <c r="G524" i="3"/>
  <c r="F524" i="3"/>
  <c r="J2790" i="3"/>
  <c r="G2790" i="3"/>
  <c r="F2790" i="3"/>
  <c r="J852" i="3"/>
  <c r="G852" i="3"/>
  <c r="F852" i="3"/>
  <c r="J2912" i="3"/>
  <c r="G2912" i="3"/>
  <c r="F2912" i="3"/>
  <c r="J942" i="3"/>
  <c r="G942" i="3"/>
  <c r="F942" i="3"/>
  <c r="J4334" i="3"/>
  <c r="G4334" i="3"/>
  <c r="F4334" i="3"/>
  <c r="J2240" i="3"/>
  <c r="G2240" i="3"/>
  <c r="F2240" i="3"/>
  <c r="J3124" i="3"/>
  <c r="G3124" i="3"/>
  <c r="F3124" i="3"/>
  <c r="J3676" i="3"/>
  <c r="G3676" i="3"/>
  <c r="F3676" i="3"/>
  <c r="J1095" i="3"/>
  <c r="G1095" i="3"/>
  <c r="F1095" i="3"/>
  <c r="J1422" i="3"/>
  <c r="G1422" i="3"/>
  <c r="F1422" i="3"/>
  <c r="J2745" i="3"/>
  <c r="G2745" i="3"/>
  <c r="F2745" i="3"/>
  <c r="J2994" i="3"/>
  <c r="G2994" i="3"/>
  <c r="F2994" i="3"/>
  <c r="J2296" i="3"/>
  <c r="G2296" i="3"/>
  <c r="F2296" i="3"/>
  <c r="J2013" i="3"/>
  <c r="G2013" i="3"/>
  <c r="F2013" i="3"/>
  <c r="J1141" i="3"/>
  <c r="G1141" i="3"/>
  <c r="F1141" i="3"/>
  <c r="J1930" i="3"/>
  <c r="G1930" i="3"/>
  <c r="F1930" i="3"/>
  <c r="J719" i="3"/>
  <c r="G719" i="3"/>
  <c r="F719" i="3"/>
  <c r="J4333" i="3"/>
  <c r="G4333" i="3"/>
  <c r="F4333" i="3"/>
  <c r="J2773" i="3"/>
  <c r="G2773" i="3"/>
  <c r="F2773" i="3"/>
  <c r="J1529" i="3"/>
  <c r="G1529" i="3"/>
  <c r="F1529" i="3"/>
  <c r="J2495" i="3"/>
  <c r="G2495" i="3"/>
  <c r="F2495" i="3"/>
  <c r="J483" i="3"/>
  <c r="G483" i="3"/>
  <c r="F483" i="3"/>
  <c r="J3135" i="3"/>
  <c r="G3135" i="3"/>
  <c r="F3135" i="3"/>
  <c r="J503" i="3"/>
  <c r="G503" i="3"/>
  <c r="F503" i="3"/>
  <c r="J3496" i="3"/>
  <c r="G3496" i="3"/>
  <c r="F3496" i="3"/>
  <c r="J4332" i="3"/>
  <c r="G4332" i="3"/>
  <c r="F4332" i="3"/>
  <c r="J3655" i="3"/>
  <c r="G3655" i="3"/>
  <c r="F3655" i="3"/>
  <c r="J3628" i="3"/>
  <c r="G3628" i="3"/>
  <c r="F3628" i="3"/>
  <c r="J4331" i="3"/>
  <c r="G4331" i="3"/>
  <c r="F4331" i="3"/>
  <c r="J2800" i="3"/>
  <c r="G2800" i="3"/>
  <c r="F2800" i="3"/>
  <c r="J2102" i="3"/>
  <c r="G2102" i="3"/>
  <c r="F2102" i="3"/>
  <c r="J1363" i="3"/>
  <c r="G1363" i="3"/>
  <c r="F1363" i="3"/>
  <c r="J4107" i="3"/>
  <c r="G4107" i="3"/>
  <c r="F4107" i="3"/>
  <c r="J2819" i="3"/>
  <c r="G2819" i="3"/>
  <c r="F2819" i="3"/>
  <c r="J4063" i="3"/>
  <c r="G4063" i="3"/>
  <c r="F4063" i="3"/>
  <c r="J478" i="3"/>
  <c r="G478" i="3"/>
  <c r="F478" i="3"/>
  <c r="J596" i="3"/>
  <c r="G596" i="3"/>
  <c r="F596" i="3"/>
  <c r="J1868" i="3"/>
  <c r="G1868" i="3"/>
  <c r="F1868" i="3"/>
  <c r="J2715" i="3"/>
  <c r="G2715" i="3"/>
  <c r="F2715" i="3"/>
  <c r="J2076" i="3"/>
  <c r="G2076" i="3"/>
  <c r="F2076" i="3"/>
  <c r="J552" i="3"/>
  <c r="G552" i="3"/>
  <c r="F552" i="3"/>
  <c r="J1126" i="3"/>
  <c r="G1126" i="3"/>
  <c r="F1126" i="3"/>
  <c r="J245" i="3"/>
  <c r="G245" i="3"/>
  <c r="F245" i="3"/>
  <c r="J355" i="3"/>
  <c r="G355" i="3"/>
  <c r="F355" i="3"/>
  <c r="J3669" i="3"/>
  <c r="G3669" i="3"/>
  <c r="F3669" i="3"/>
  <c r="J3292" i="3"/>
  <c r="G3292" i="3"/>
  <c r="F3292" i="3"/>
  <c r="J4330" i="3"/>
  <c r="G4330" i="3"/>
  <c r="F4330" i="3"/>
  <c r="J3088" i="3"/>
  <c r="G3088" i="3"/>
  <c r="F3088" i="3"/>
  <c r="J3607" i="3"/>
  <c r="G3607" i="3"/>
  <c r="F3607" i="3"/>
  <c r="J373" i="3"/>
  <c r="G373" i="3"/>
  <c r="F373" i="3"/>
  <c r="J3274" i="3"/>
  <c r="G3274" i="3"/>
  <c r="F3274" i="3"/>
  <c r="J3219" i="3"/>
  <c r="G3219" i="3"/>
  <c r="F3219" i="3"/>
  <c r="J3301" i="3"/>
  <c r="G3301" i="3"/>
  <c r="F3301" i="3"/>
  <c r="J3931" i="3"/>
  <c r="G3931" i="3"/>
  <c r="F3931" i="3"/>
  <c r="J4329" i="3"/>
  <c r="G4329" i="3"/>
  <c r="F4329" i="3"/>
  <c r="J3103" i="3"/>
  <c r="G3103" i="3"/>
  <c r="F3103" i="3"/>
  <c r="J4328" i="3"/>
  <c r="G4328" i="3"/>
  <c r="F4328" i="3"/>
  <c r="J4327" i="3"/>
  <c r="G4327" i="3"/>
  <c r="F4327" i="3"/>
  <c r="J4326" i="3"/>
  <c r="G4326" i="3"/>
  <c r="F4326" i="3"/>
  <c r="J4325" i="3"/>
  <c r="G4325" i="3"/>
  <c r="F4325" i="3"/>
  <c r="J4324" i="3"/>
  <c r="G4324" i="3"/>
  <c r="F4324" i="3"/>
  <c r="J3613" i="3"/>
  <c r="G3613" i="3"/>
  <c r="F3613" i="3"/>
  <c r="J3021" i="3"/>
  <c r="G3021" i="3"/>
  <c r="F3021" i="3"/>
  <c r="J3382" i="3"/>
  <c r="G3382" i="3"/>
  <c r="F3382" i="3"/>
  <c r="J3179" i="3"/>
  <c r="G3179" i="3"/>
  <c r="F3179" i="3"/>
  <c r="J3212" i="3"/>
  <c r="G3212" i="3"/>
  <c r="F3212" i="3"/>
  <c r="J3881" i="3"/>
  <c r="G3881" i="3"/>
  <c r="F3881" i="3"/>
  <c r="J3453" i="3"/>
  <c r="G3453" i="3"/>
  <c r="F3453" i="3"/>
  <c r="J2945" i="3"/>
  <c r="G2945" i="3"/>
  <c r="F2945" i="3"/>
  <c r="J2377" i="3"/>
  <c r="G2377" i="3"/>
  <c r="F2377" i="3"/>
  <c r="J2744" i="3"/>
  <c r="G2744" i="3"/>
  <c r="F2744" i="3"/>
  <c r="J1625" i="3"/>
  <c r="G1625" i="3"/>
  <c r="F1625" i="3"/>
  <c r="J4079" i="3"/>
  <c r="G4079" i="3"/>
  <c r="F4079" i="3"/>
  <c r="J3710" i="3"/>
  <c r="G3710" i="3"/>
  <c r="F3710" i="3"/>
  <c r="J1078" i="3"/>
  <c r="G1078" i="3"/>
  <c r="F1078" i="3"/>
  <c r="J1348" i="3"/>
  <c r="G1348" i="3"/>
  <c r="F1348" i="3"/>
  <c r="J2772" i="3"/>
  <c r="G2772" i="3"/>
  <c r="F2772" i="3"/>
  <c r="J1565" i="3"/>
  <c r="G1565" i="3"/>
  <c r="F1565" i="3"/>
  <c r="J1798" i="3"/>
  <c r="G1798" i="3"/>
  <c r="F1798" i="3"/>
  <c r="J792" i="3"/>
  <c r="G792" i="3"/>
  <c r="F792" i="3"/>
  <c r="J3603" i="3"/>
  <c r="G3603" i="3"/>
  <c r="F3603" i="3"/>
  <c r="J1513" i="3"/>
  <c r="G1513" i="3"/>
  <c r="F1513" i="3"/>
  <c r="J460" i="3"/>
  <c r="G460" i="3"/>
  <c r="F460" i="3"/>
  <c r="J253" i="3"/>
  <c r="G253" i="3"/>
  <c r="F253" i="3"/>
  <c r="J2438" i="3"/>
  <c r="G2438" i="3"/>
  <c r="F2438" i="3"/>
  <c r="J2143" i="3"/>
  <c r="G2143" i="3"/>
  <c r="F2143" i="3"/>
  <c r="J2858" i="3"/>
  <c r="G2858" i="3"/>
  <c r="F2858" i="3"/>
  <c r="J2402" i="3"/>
  <c r="G2402" i="3"/>
  <c r="F2402" i="3"/>
  <c r="J2713" i="3"/>
  <c r="G2713" i="3"/>
  <c r="F2713" i="3"/>
  <c r="J2454" i="3"/>
  <c r="G2454" i="3"/>
  <c r="F2454" i="3"/>
  <c r="J1154" i="3"/>
  <c r="G1154" i="3"/>
  <c r="F1154" i="3"/>
  <c r="J1179" i="3"/>
  <c r="G1179" i="3"/>
  <c r="F1179" i="3"/>
  <c r="J4323" i="3"/>
  <c r="G4323" i="3"/>
  <c r="F4323" i="3"/>
  <c r="J4322" i="3"/>
  <c r="G4322" i="3"/>
  <c r="F4322" i="3"/>
  <c r="J4321" i="3"/>
  <c r="G4321" i="3"/>
  <c r="F4321" i="3"/>
  <c r="J4320" i="3"/>
  <c r="G4320" i="3"/>
  <c r="F4320" i="3"/>
  <c r="J4319" i="3"/>
  <c r="G4319" i="3"/>
  <c r="F4319" i="3"/>
  <c r="J681" i="3"/>
  <c r="G681" i="3"/>
  <c r="F681" i="3"/>
  <c r="J243" i="3"/>
  <c r="G243" i="3"/>
  <c r="F243" i="3"/>
  <c r="J1845" i="3"/>
  <c r="G1845" i="3"/>
  <c r="F1845" i="3"/>
  <c r="J1274" i="3"/>
  <c r="G1274" i="3"/>
  <c r="F1274" i="3"/>
  <c r="J4318" i="3"/>
  <c r="G4318" i="3"/>
  <c r="F4318" i="3"/>
  <c r="J4317" i="3"/>
  <c r="G4317" i="3"/>
  <c r="F4317" i="3"/>
  <c r="J4316" i="3"/>
  <c r="G4316" i="3"/>
  <c r="F4316" i="3"/>
  <c r="J108" i="3"/>
  <c r="G108" i="3"/>
  <c r="F108" i="3"/>
  <c r="J4315" i="3"/>
  <c r="G4315" i="3"/>
  <c r="F4315" i="3"/>
  <c r="J169" i="3"/>
  <c r="G169" i="3"/>
  <c r="F169" i="3"/>
  <c r="J4314" i="3"/>
  <c r="G4314" i="3"/>
  <c r="F4314" i="3"/>
  <c r="J651" i="3"/>
  <c r="G651" i="3"/>
  <c r="F651" i="3"/>
  <c r="J53" i="3"/>
  <c r="G53" i="3"/>
  <c r="F53" i="3"/>
  <c r="J4313" i="3"/>
  <c r="G4313" i="3"/>
  <c r="F4313" i="3"/>
  <c r="J4312" i="3"/>
  <c r="G4312" i="3"/>
  <c r="F4312" i="3"/>
  <c r="J4311" i="3"/>
  <c r="G4311" i="3"/>
  <c r="F4311" i="3"/>
  <c r="J192" i="3"/>
  <c r="G192" i="3"/>
  <c r="F192" i="3"/>
  <c r="J4310" i="3"/>
  <c r="G4310" i="3"/>
  <c r="F4310" i="3"/>
  <c r="J846" i="3"/>
  <c r="G846" i="3"/>
  <c r="F846" i="3"/>
  <c r="J682" i="3"/>
  <c r="G682" i="3"/>
  <c r="F682" i="3"/>
  <c r="J2604" i="3"/>
  <c r="G2604" i="3"/>
  <c r="F2604" i="3"/>
  <c r="J3724" i="3"/>
  <c r="G3724" i="3"/>
  <c r="F3724" i="3"/>
  <c r="J4309" i="3"/>
  <c r="G4309" i="3"/>
  <c r="F4309" i="3"/>
  <c r="J3048" i="3"/>
  <c r="G3048" i="3"/>
  <c r="F3048" i="3"/>
  <c r="J1493" i="3"/>
  <c r="G1493" i="3"/>
  <c r="F1493" i="3"/>
  <c r="J3357" i="3"/>
  <c r="G3357" i="3"/>
  <c r="F3357" i="3"/>
  <c r="J3321" i="3"/>
  <c r="G3321" i="3"/>
  <c r="F3321" i="3"/>
  <c r="J4028" i="3"/>
  <c r="G4028" i="3"/>
  <c r="F4028" i="3"/>
  <c r="J4308" i="3"/>
  <c r="G4308" i="3"/>
  <c r="F4308" i="3"/>
  <c r="J4307" i="3"/>
  <c r="G4307" i="3"/>
  <c r="F4307" i="3"/>
  <c r="J40" i="3"/>
  <c r="G40" i="3"/>
  <c r="F40" i="3"/>
  <c r="J878" i="3"/>
  <c r="G878" i="3"/>
  <c r="F878" i="3"/>
  <c r="J3044" i="3"/>
  <c r="G3044" i="3"/>
  <c r="F3044" i="3"/>
  <c r="J3629" i="3"/>
  <c r="G3629" i="3"/>
  <c r="F3629" i="3"/>
  <c r="J3692" i="3"/>
  <c r="G3692" i="3"/>
  <c r="F3692" i="3"/>
  <c r="J4306" i="3"/>
  <c r="G4306" i="3"/>
  <c r="F4306" i="3"/>
  <c r="J3482" i="3"/>
  <c r="G3482" i="3"/>
  <c r="F3482" i="3"/>
  <c r="J2397" i="3"/>
  <c r="G2397" i="3"/>
  <c r="F2397" i="3"/>
  <c r="J2284" i="3"/>
  <c r="G2284" i="3"/>
  <c r="F2284" i="3"/>
  <c r="J2314" i="3"/>
  <c r="G2314" i="3"/>
  <c r="F2314" i="3"/>
  <c r="J939" i="3"/>
  <c r="G939" i="3"/>
  <c r="F939" i="3"/>
  <c r="J2349" i="3"/>
  <c r="G2349" i="3"/>
  <c r="F2349" i="3"/>
  <c r="J2366" i="3"/>
  <c r="G2366" i="3"/>
  <c r="F2366" i="3"/>
  <c r="J3695" i="3"/>
  <c r="G3695" i="3"/>
  <c r="F3695" i="3"/>
  <c r="J3307" i="3"/>
  <c r="G3307" i="3"/>
  <c r="F3307" i="3"/>
  <c r="J3699" i="3"/>
  <c r="G3699" i="3"/>
  <c r="F3699" i="3"/>
  <c r="J1849" i="3"/>
  <c r="G1849" i="3"/>
  <c r="F1849" i="3"/>
  <c r="J2792" i="3"/>
  <c r="G2792" i="3"/>
  <c r="F2792" i="3"/>
  <c r="J578" i="3"/>
  <c r="G578" i="3"/>
  <c r="F578" i="3"/>
  <c r="J4305" i="3"/>
  <c r="G4305" i="3"/>
  <c r="F4305" i="3"/>
  <c r="J3897" i="3"/>
  <c r="G3897" i="3"/>
  <c r="F3897" i="3"/>
  <c r="J4304" i="3"/>
  <c r="G4304" i="3"/>
  <c r="F4304" i="3"/>
  <c r="J4303" i="3"/>
  <c r="G4303" i="3"/>
  <c r="F4303" i="3"/>
  <c r="J4302" i="3"/>
  <c r="G4302" i="3"/>
  <c r="F4302" i="3"/>
  <c r="J4115" i="3"/>
  <c r="G4115" i="3"/>
  <c r="F4115" i="3"/>
  <c r="J4301" i="3"/>
  <c r="G4301" i="3"/>
  <c r="F4301" i="3"/>
  <c r="J2827" i="3"/>
  <c r="G2827" i="3"/>
  <c r="F2827" i="3"/>
  <c r="J4300" i="3"/>
  <c r="G4300" i="3"/>
  <c r="F4300" i="3"/>
  <c r="J3265" i="3"/>
  <c r="G3265" i="3"/>
  <c r="F3265" i="3"/>
  <c r="J1747" i="3"/>
  <c r="G1747" i="3"/>
  <c r="F1747" i="3"/>
  <c r="J2485" i="3"/>
  <c r="G2485" i="3"/>
  <c r="F2485" i="3"/>
  <c r="J2906" i="3"/>
  <c r="G2906" i="3"/>
  <c r="F2906" i="3"/>
  <c r="J783" i="3"/>
  <c r="G783" i="3"/>
  <c r="F783" i="3"/>
  <c r="J691" i="3"/>
  <c r="G691" i="3"/>
  <c r="F691" i="3"/>
  <c r="J354" i="3"/>
  <c r="G354" i="3"/>
  <c r="F354" i="3"/>
  <c r="J2009" i="3"/>
  <c r="G2009" i="3"/>
  <c r="F2009" i="3"/>
  <c r="J854" i="3"/>
  <c r="G854" i="3"/>
  <c r="F854" i="3"/>
  <c r="J2218" i="3"/>
  <c r="G2218" i="3"/>
  <c r="F2218" i="3"/>
  <c r="J1987" i="3"/>
  <c r="G1987" i="3"/>
  <c r="F1987" i="3"/>
  <c r="J296" i="3"/>
  <c r="G296" i="3"/>
  <c r="F296" i="3"/>
  <c r="J1454" i="3"/>
  <c r="G1454" i="3"/>
  <c r="F1454" i="3"/>
  <c r="J1638" i="3"/>
  <c r="G1638" i="3"/>
  <c r="F1638" i="3"/>
  <c r="J2221" i="3"/>
  <c r="G2221" i="3"/>
  <c r="F2221" i="3"/>
  <c r="J1223" i="3"/>
  <c r="G1223" i="3"/>
  <c r="F1223" i="3"/>
  <c r="J2090" i="3"/>
  <c r="G2090" i="3"/>
  <c r="F2090" i="3"/>
  <c r="J2988" i="3"/>
  <c r="G2988" i="3"/>
  <c r="F2988" i="3"/>
  <c r="J3707" i="3"/>
  <c r="G3707" i="3"/>
  <c r="F3707" i="3"/>
  <c r="J2472" i="3"/>
  <c r="G2472" i="3"/>
  <c r="F2472" i="3"/>
  <c r="J3407" i="3"/>
  <c r="G3407" i="3"/>
  <c r="F3407" i="3"/>
  <c r="J3759" i="3"/>
  <c r="G3759" i="3"/>
  <c r="F3759" i="3"/>
  <c r="J3927" i="3"/>
  <c r="G3927" i="3"/>
  <c r="F3927" i="3"/>
  <c r="J3545" i="3"/>
  <c r="G3545" i="3"/>
  <c r="F3545" i="3"/>
  <c r="J3863" i="3"/>
  <c r="G3863" i="3"/>
  <c r="F3863" i="3"/>
  <c r="J4299" i="3"/>
  <c r="G4299" i="3"/>
  <c r="F4299" i="3"/>
  <c r="J4298" i="3"/>
  <c r="G4298" i="3"/>
  <c r="F4298" i="3"/>
  <c r="J3776" i="3"/>
  <c r="G3776" i="3"/>
  <c r="F3776" i="3"/>
  <c r="J4297" i="3"/>
  <c r="G4297" i="3"/>
  <c r="F4297" i="3"/>
  <c r="J4037" i="3"/>
  <c r="G4037" i="3"/>
  <c r="F4037" i="3"/>
  <c r="J4296" i="3"/>
  <c r="G4296" i="3"/>
  <c r="F4296" i="3"/>
  <c r="J1599" i="3"/>
  <c r="G1599" i="3"/>
  <c r="F1599" i="3"/>
  <c r="J4295" i="3"/>
  <c r="G4295" i="3"/>
  <c r="F4295" i="3"/>
  <c r="J2562" i="3"/>
  <c r="G2562" i="3"/>
  <c r="F2562" i="3"/>
  <c r="J1416" i="3"/>
  <c r="G1416" i="3"/>
  <c r="F1416" i="3"/>
  <c r="J1892" i="3"/>
  <c r="G1892" i="3"/>
  <c r="F1892" i="3"/>
  <c r="J4294" i="3"/>
  <c r="G4294" i="3"/>
  <c r="F4294" i="3"/>
  <c r="J4293" i="3"/>
  <c r="G4293" i="3"/>
  <c r="F4293" i="3"/>
  <c r="J2733" i="3"/>
  <c r="G2733" i="3"/>
  <c r="F2733" i="3"/>
  <c r="J1157" i="3"/>
  <c r="G1157" i="3"/>
  <c r="F1157" i="3"/>
  <c r="J2612" i="3"/>
  <c r="G2612" i="3"/>
  <c r="F2612" i="3"/>
  <c r="J393" i="3"/>
  <c r="G393" i="3"/>
  <c r="F393" i="3"/>
  <c r="J551" i="3"/>
  <c r="G551" i="3"/>
  <c r="F551" i="3"/>
  <c r="J2060" i="3"/>
  <c r="G2060" i="3"/>
  <c r="F2060" i="3"/>
  <c r="J748" i="3"/>
  <c r="G748" i="3"/>
  <c r="F748" i="3"/>
  <c r="J1593" i="3"/>
  <c r="G1593" i="3"/>
  <c r="F1593" i="3"/>
  <c r="J3518" i="3"/>
  <c r="G3518" i="3"/>
  <c r="F3518" i="3"/>
  <c r="J501" i="3"/>
  <c r="G501" i="3"/>
  <c r="F501" i="3"/>
  <c r="J2961" i="3"/>
  <c r="G2961" i="3"/>
  <c r="F2961" i="3"/>
  <c r="J1062" i="3"/>
  <c r="G1062" i="3"/>
  <c r="F1062" i="3"/>
  <c r="J2947" i="3"/>
  <c r="G2947" i="3"/>
  <c r="F2947" i="3"/>
  <c r="J2005" i="3"/>
  <c r="G2005" i="3"/>
  <c r="F2005" i="3"/>
  <c r="J1183" i="3"/>
  <c r="G1183" i="3"/>
  <c r="F1183" i="3"/>
  <c r="J574" i="3"/>
  <c r="G574" i="3"/>
  <c r="F574" i="3"/>
  <c r="J1318" i="3"/>
  <c r="G1318" i="3"/>
  <c r="F1318" i="3"/>
  <c r="J751" i="3"/>
  <c r="G751" i="3"/>
  <c r="F751" i="3"/>
  <c r="J2391" i="3"/>
  <c r="G2391" i="3"/>
  <c r="F2391" i="3"/>
  <c r="J3811" i="3"/>
  <c r="G3811" i="3"/>
  <c r="F3811" i="3"/>
  <c r="J1071" i="3"/>
  <c r="G1071" i="3"/>
  <c r="F1071" i="3"/>
  <c r="J2202" i="3"/>
  <c r="G2202" i="3"/>
  <c r="F2202" i="3"/>
  <c r="J125" i="3"/>
  <c r="G125" i="3"/>
  <c r="F125" i="3"/>
  <c r="J1843" i="3"/>
  <c r="G1843" i="3"/>
  <c r="F1843" i="3"/>
  <c r="J2782" i="3"/>
  <c r="G2782" i="3"/>
  <c r="F2782" i="3"/>
  <c r="J2307" i="3"/>
  <c r="G2307" i="3"/>
  <c r="F2307" i="3"/>
  <c r="J1075" i="3"/>
  <c r="G1075" i="3"/>
  <c r="F1075" i="3"/>
  <c r="J1079" i="3"/>
  <c r="G1079" i="3"/>
  <c r="F1079" i="3"/>
  <c r="J66" i="3"/>
  <c r="G66" i="3"/>
  <c r="F66" i="3"/>
  <c r="J1383" i="3"/>
  <c r="G1383" i="3"/>
  <c r="F1383" i="3"/>
  <c r="J834" i="3"/>
  <c r="G834" i="3"/>
  <c r="F834" i="3"/>
  <c r="J1750" i="3"/>
  <c r="G1750" i="3"/>
  <c r="F1750" i="3"/>
  <c r="J152" i="3"/>
  <c r="G152" i="3"/>
  <c r="F152" i="3"/>
  <c r="J642" i="3"/>
  <c r="G642" i="3"/>
  <c r="F642" i="3"/>
  <c r="J474" i="3"/>
  <c r="G474" i="3"/>
  <c r="F474" i="3"/>
  <c r="J3142" i="3"/>
  <c r="G3142" i="3"/>
  <c r="F3142" i="3"/>
  <c r="J2328" i="3"/>
  <c r="G2328" i="3"/>
  <c r="F2328" i="3"/>
  <c r="J1232" i="3"/>
  <c r="G1232" i="3"/>
  <c r="F1232" i="3"/>
  <c r="J73" i="3"/>
  <c r="G73" i="3"/>
  <c r="F73" i="3"/>
  <c r="J102" i="3"/>
  <c r="G102" i="3"/>
  <c r="F102" i="3"/>
  <c r="J1273" i="3"/>
  <c r="G1273" i="3"/>
  <c r="F1273" i="3"/>
  <c r="J3449" i="3"/>
  <c r="G3449" i="3"/>
  <c r="F3449" i="3"/>
  <c r="J2234" i="3"/>
  <c r="G2234" i="3"/>
  <c r="F2234" i="3"/>
  <c r="J2321" i="3"/>
  <c r="G2321" i="3"/>
  <c r="F2321" i="3"/>
  <c r="J2903" i="3"/>
  <c r="G2903" i="3"/>
  <c r="F2903" i="3"/>
  <c r="J1805" i="3"/>
  <c r="G1805" i="3"/>
  <c r="F1805" i="3"/>
  <c r="J1723" i="3"/>
  <c r="G1723" i="3"/>
  <c r="F1723" i="3"/>
  <c r="J1945" i="3"/>
  <c r="G1945" i="3"/>
  <c r="F1945" i="3"/>
  <c r="J821" i="3"/>
  <c r="G821" i="3"/>
  <c r="F821" i="3"/>
  <c r="J2219" i="3"/>
  <c r="G2219" i="3"/>
  <c r="F2219" i="3"/>
  <c r="J1072" i="3"/>
  <c r="G1072" i="3"/>
  <c r="F1072" i="3"/>
  <c r="J1360" i="3"/>
  <c r="G1360" i="3"/>
  <c r="F1360" i="3"/>
  <c r="J2584" i="3"/>
  <c r="G2584" i="3"/>
  <c r="F2584" i="3"/>
  <c r="J1503" i="3"/>
  <c r="G1503" i="3"/>
  <c r="F1503" i="3"/>
  <c r="J767" i="3"/>
  <c r="G767" i="3"/>
  <c r="F767" i="3"/>
  <c r="J953" i="3"/>
  <c r="G953" i="3"/>
  <c r="F953" i="3"/>
  <c r="J910" i="3"/>
  <c r="G910" i="3"/>
  <c r="F910" i="3"/>
  <c r="J654" i="3"/>
  <c r="G654" i="3"/>
  <c r="F654" i="3"/>
  <c r="J1107" i="3"/>
  <c r="G1107" i="3"/>
  <c r="F1107" i="3"/>
  <c r="J1286" i="3"/>
  <c r="G1286" i="3"/>
  <c r="F1286" i="3"/>
  <c r="J2464" i="3"/>
  <c r="G2464" i="3"/>
  <c r="F2464" i="3"/>
  <c r="J1895" i="3"/>
  <c r="G1895" i="3"/>
  <c r="F1895" i="3"/>
  <c r="J3230" i="3"/>
  <c r="G3230" i="3"/>
  <c r="F3230" i="3"/>
  <c r="J2369" i="3"/>
  <c r="G2369" i="3"/>
  <c r="F2369" i="3"/>
  <c r="J3770" i="3"/>
  <c r="G3770" i="3"/>
  <c r="F3770" i="3"/>
  <c r="J2478" i="3"/>
  <c r="G2478" i="3"/>
  <c r="F2478" i="3"/>
  <c r="J2105" i="3"/>
  <c r="G2105" i="3"/>
  <c r="F2105" i="3"/>
  <c r="J3398" i="3"/>
  <c r="G3398" i="3"/>
  <c r="F3398" i="3"/>
  <c r="J2867" i="3"/>
  <c r="G2867" i="3"/>
  <c r="F2867" i="3"/>
  <c r="J3287" i="3"/>
  <c r="G3287" i="3"/>
  <c r="F3287" i="3"/>
  <c r="J2954" i="3"/>
  <c r="G2954" i="3"/>
  <c r="F2954" i="3"/>
  <c r="J3116" i="3"/>
  <c r="G3116" i="3"/>
  <c r="F3116" i="3"/>
  <c r="J3995" i="3"/>
  <c r="G3995" i="3"/>
  <c r="F3995" i="3"/>
  <c r="J4292" i="3"/>
  <c r="G4292" i="3"/>
  <c r="F4292" i="3"/>
  <c r="J2873" i="3"/>
  <c r="G2873" i="3"/>
  <c r="F2873" i="3"/>
  <c r="J3549" i="3"/>
  <c r="G3549" i="3"/>
  <c r="F3549" i="3"/>
  <c r="J4291" i="3"/>
  <c r="G4291" i="3"/>
  <c r="F4291" i="3"/>
  <c r="J3730" i="3"/>
  <c r="G3730" i="3"/>
  <c r="F3730" i="3"/>
  <c r="J4290" i="3"/>
  <c r="G4290" i="3"/>
  <c r="F4290" i="3"/>
  <c r="J3300" i="3"/>
  <c r="G3300" i="3"/>
  <c r="F3300" i="3"/>
  <c r="J2196" i="3"/>
  <c r="G2196" i="3"/>
  <c r="F2196" i="3"/>
  <c r="J3199" i="3"/>
  <c r="G3199" i="3"/>
  <c r="F3199" i="3"/>
  <c r="J4289" i="3"/>
  <c r="G4289" i="3"/>
  <c r="F4289" i="3"/>
  <c r="J4288" i="3"/>
  <c r="G4288" i="3"/>
  <c r="F4288" i="3"/>
  <c r="J4287" i="3"/>
  <c r="G4287" i="3"/>
  <c r="F4287" i="3"/>
  <c r="J214" i="3"/>
  <c r="G214" i="3"/>
  <c r="F214" i="3"/>
  <c r="J1755" i="3"/>
  <c r="G1755" i="3"/>
  <c r="F1755" i="3"/>
  <c r="J342" i="3"/>
  <c r="G342" i="3"/>
  <c r="F342" i="3"/>
  <c r="J1322" i="3"/>
  <c r="G1322" i="3"/>
  <c r="F1322" i="3"/>
  <c r="J348" i="3"/>
  <c r="G348" i="3"/>
  <c r="F348" i="3"/>
  <c r="J154" i="3"/>
  <c r="G154" i="3"/>
  <c r="F154" i="3"/>
  <c r="J1080" i="3"/>
  <c r="G1080" i="3"/>
  <c r="F1080" i="3"/>
  <c r="J936" i="3"/>
  <c r="G936" i="3"/>
  <c r="F936" i="3"/>
  <c r="J1655" i="3"/>
  <c r="G1655" i="3"/>
  <c r="F1655" i="3"/>
  <c r="J386" i="3"/>
  <c r="G386" i="3"/>
  <c r="F386" i="3"/>
  <c r="J326" i="3"/>
  <c r="G326" i="3"/>
  <c r="F326" i="3"/>
  <c r="J905" i="3"/>
  <c r="G905" i="3"/>
  <c r="F905" i="3"/>
  <c r="J274" i="3"/>
  <c r="G274" i="3"/>
  <c r="F274" i="3"/>
  <c r="J1425" i="3"/>
  <c r="G1425" i="3"/>
  <c r="F1425" i="3"/>
  <c r="J464" i="3"/>
  <c r="G464" i="3"/>
  <c r="F464" i="3"/>
  <c r="J518" i="3"/>
  <c r="G518" i="3"/>
  <c r="F518" i="3"/>
  <c r="J103" i="3"/>
  <c r="G103" i="3"/>
  <c r="F103" i="3"/>
  <c r="J1124" i="3"/>
  <c r="G1124" i="3"/>
  <c r="F1124" i="3"/>
  <c r="J688" i="3"/>
  <c r="G688" i="3"/>
  <c r="F688" i="3"/>
  <c r="J1618" i="3"/>
  <c r="G1618" i="3"/>
  <c r="F1618" i="3"/>
  <c r="J966" i="3"/>
  <c r="G966" i="3"/>
  <c r="F966" i="3"/>
  <c r="J440" i="3"/>
  <c r="G440" i="3"/>
  <c r="F440" i="3"/>
  <c r="J983" i="3"/>
  <c r="G983" i="3"/>
  <c r="F983" i="3"/>
  <c r="J2446" i="3"/>
  <c r="G2446" i="3"/>
  <c r="F2446" i="3"/>
  <c r="J422" i="3"/>
  <c r="G422" i="3"/>
  <c r="F422" i="3"/>
  <c r="J1278" i="3"/>
  <c r="G1278" i="3"/>
  <c r="F1278" i="3"/>
  <c r="J410" i="3"/>
  <c r="G410" i="3"/>
  <c r="F410" i="3"/>
  <c r="J914" i="3"/>
  <c r="G914" i="3"/>
  <c r="F914" i="3"/>
  <c r="J3895" i="3"/>
  <c r="G3895" i="3"/>
  <c r="F3895" i="3"/>
  <c r="J3412" i="3"/>
  <c r="G3412" i="3"/>
  <c r="F3412" i="3"/>
  <c r="J3384" i="3"/>
  <c r="G3384" i="3"/>
  <c r="F3384" i="3"/>
  <c r="J2156" i="3"/>
  <c r="G2156" i="3"/>
  <c r="F2156" i="3"/>
  <c r="J3015" i="3"/>
  <c r="G3015" i="3"/>
  <c r="F3015" i="3"/>
  <c r="J3627" i="3"/>
  <c r="G3627" i="3"/>
  <c r="F3627" i="3"/>
  <c r="J3824" i="3"/>
  <c r="G3824" i="3"/>
  <c r="F3824" i="3"/>
  <c r="J2417" i="3"/>
  <c r="G2417" i="3"/>
  <c r="F2417" i="3"/>
  <c r="J2149" i="3"/>
  <c r="G2149" i="3"/>
  <c r="F2149" i="3"/>
  <c r="J1608" i="3"/>
  <c r="G1608" i="3"/>
  <c r="F1608" i="3"/>
  <c r="J1712" i="3"/>
  <c r="G1712" i="3"/>
  <c r="F1712" i="3"/>
  <c r="J1681" i="3"/>
  <c r="G1681" i="3"/>
  <c r="F1681" i="3"/>
  <c r="J1144" i="3"/>
  <c r="G1144" i="3"/>
  <c r="F1144" i="3"/>
  <c r="J1171" i="3"/>
  <c r="G1171" i="3"/>
  <c r="F1171" i="3"/>
  <c r="J597" i="3"/>
  <c r="G597" i="3"/>
  <c r="F597" i="3"/>
  <c r="J305" i="3"/>
  <c r="G305" i="3"/>
  <c r="F305" i="3"/>
  <c r="J780" i="3"/>
  <c r="G780" i="3"/>
  <c r="F780" i="3"/>
  <c r="J417" i="3"/>
  <c r="G417" i="3"/>
  <c r="F417" i="3"/>
  <c r="J1215" i="3"/>
  <c r="G1215" i="3"/>
  <c r="F1215" i="3"/>
  <c r="J385" i="3"/>
  <c r="G385" i="3"/>
  <c r="F385" i="3"/>
  <c r="J566" i="3"/>
  <c r="G566" i="3"/>
  <c r="F566" i="3"/>
  <c r="J335" i="3"/>
  <c r="G335" i="3"/>
  <c r="F335" i="3"/>
  <c r="J1856" i="3"/>
  <c r="G1856" i="3"/>
  <c r="F1856" i="3"/>
  <c r="J260" i="3"/>
  <c r="G260" i="3"/>
  <c r="F260" i="3"/>
  <c r="J959" i="3"/>
  <c r="G959" i="3"/>
  <c r="F959" i="3"/>
  <c r="J777" i="3"/>
  <c r="G777" i="3"/>
  <c r="F777" i="3"/>
  <c r="J1221" i="3"/>
  <c r="G1221" i="3"/>
  <c r="F1221" i="3"/>
  <c r="J624" i="3"/>
  <c r="G624" i="3"/>
  <c r="F624" i="3"/>
  <c r="J434" i="3"/>
  <c r="G434" i="3"/>
  <c r="F434" i="3"/>
  <c r="J432" i="3"/>
  <c r="G432" i="3"/>
  <c r="F432" i="3"/>
  <c r="J136" i="3"/>
  <c r="G136" i="3"/>
  <c r="F136" i="3"/>
  <c r="J114" i="3"/>
  <c r="G114" i="3"/>
  <c r="F114" i="3"/>
  <c r="J1839" i="3"/>
  <c r="G1839" i="3"/>
  <c r="F1839" i="3"/>
  <c r="J3356" i="3"/>
  <c r="G3356" i="3"/>
  <c r="F3356" i="3"/>
  <c r="J4286" i="3"/>
  <c r="G4286" i="3"/>
  <c r="F4286" i="3"/>
  <c r="J4285" i="3"/>
  <c r="G4285" i="3"/>
  <c r="F4285" i="3"/>
  <c r="J3589" i="3"/>
  <c r="G3589" i="3"/>
  <c r="F3589" i="3"/>
  <c r="J866" i="3"/>
  <c r="G866" i="3"/>
  <c r="F866" i="3"/>
  <c r="J2654" i="3"/>
  <c r="G2654" i="3"/>
  <c r="F2654" i="3"/>
  <c r="J2031" i="3"/>
  <c r="G2031" i="3"/>
  <c r="F2031" i="3"/>
  <c r="J2824" i="3"/>
  <c r="G2824" i="3"/>
  <c r="F2824" i="3"/>
  <c r="J1437" i="3"/>
  <c r="G1437" i="3"/>
  <c r="F1437" i="3"/>
  <c r="J1290" i="3"/>
  <c r="G1290" i="3"/>
  <c r="F1290" i="3"/>
  <c r="J4284" i="3"/>
  <c r="G4284" i="3"/>
  <c r="F4284" i="3"/>
  <c r="J4283" i="3"/>
  <c r="G4283" i="3"/>
  <c r="F4283" i="3"/>
  <c r="J3871" i="3"/>
  <c r="G3871" i="3"/>
  <c r="F3871" i="3"/>
  <c r="J3200" i="3"/>
  <c r="G3200" i="3"/>
  <c r="F3200" i="3"/>
  <c r="J2264" i="3"/>
  <c r="G2264" i="3"/>
  <c r="F2264" i="3"/>
  <c r="J1481" i="3"/>
  <c r="G1481" i="3"/>
  <c r="F1481" i="3"/>
  <c r="J469" i="3"/>
  <c r="G469" i="3"/>
  <c r="F469" i="3"/>
  <c r="J1137" i="3"/>
  <c r="G1137" i="3"/>
  <c r="F1137" i="3"/>
  <c r="J1528" i="3"/>
  <c r="G1528" i="3"/>
  <c r="F1528" i="3"/>
  <c r="J3466" i="3"/>
  <c r="G3466" i="3"/>
  <c r="F3466" i="3"/>
  <c r="J2789" i="3"/>
  <c r="G2789" i="3"/>
  <c r="F2789" i="3"/>
  <c r="J2881" i="3"/>
  <c r="G2881" i="3"/>
  <c r="F2881" i="3"/>
  <c r="J3731" i="3"/>
  <c r="G3731" i="3"/>
  <c r="F3731" i="3"/>
  <c r="J1598" i="3"/>
  <c r="G1598" i="3"/>
  <c r="F1598" i="3"/>
  <c r="J2200" i="3"/>
  <c r="G2200" i="3"/>
  <c r="F2200" i="3"/>
  <c r="J61" i="3"/>
  <c r="G61" i="3"/>
  <c r="F61" i="3"/>
  <c r="J1831" i="3"/>
  <c r="G1831" i="3"/>
  <c r="F1831" i="3"/>
  <c r="J3503" i="3"/>
  <c r="G3503" i="3"/>
  <c r="F3503" i="3"/>
  <c r="J1514" i="3"/>
  <c r="G1514" i="3"/>
  <c r="F1514" i="3"/>
  <c r="J802" i="3"/>
  <c r="G802" i="3"/>
  <c r="F802" i="3"/>
  <c r="J2112" i="3"/>
  <c r="G2112" i="3"/>
  <c r="F2112" i="3"/>
  <c r="J224" i="3"/>
  <c r="G224" i="3"/>
  <c r="F224" i="3"/>
  <c r="J1709" i="3"/>
  <c r="G1709" i="3"/>
  <c r="F1709" i="3"/>
  <c r="J2293" i="3"/>
  <c r="G2293" i="3"/>
  <c r="F2293" i="3"/>
  <c r="J4282" i="3"/>
  <c r="G4282" i="3"/>
  <c r="F4282" i="3"/>
  <c r="J3929" i="3"/>
  <c r="G3929" i="3"/>
  <c r="F3929" i="3"/>
  <c r="J2625" i="3"/>
  <c r="G2625" i="3"/>
  <c r="F2625" i="3"/>
  <c r="J2577" i="3"/>
  <c r="G2577" i="3"/>
  <c r="F2577" i="3"/>
  <c r="J2785" i="3"/>
  <c r="G2785" i="3"/>
  <c r="F2785" i="3"/>
  <c r="J2833" i="3"/>
  <c r="G2833" i="3"/>
  <c r="F2833" i="3"/>
  <c r="J3313" i="3"/>
  <c r="G3313" i="3"/>
  <c r="F3313" i="3"/>
  <c r="J3389" i="3"/>
  <c r="G3389" i="3"/>
  <c r="F3389" i="3"/>
  <c r="J3744" i="3"/>
  <c r="G3744" i="3"/>
  <c r="F3744" i="3"/>
  <c r="J3385" i="3"/>
  <c r="G3385" i="3"/>
  <c r="F3385" i="3"/>
  <c r="J1894" i="3"/>
  <c r="G1894" i="3"/>
  <c r="F1894" i="3"/>
  <c r="J3209" i="3"/>
  <c r="G3209" i="3"/>
  <c r="F3209" i="3"/>
  <c r="J176" i="3"/>
  <c r="G176" i="3"/>
  <c r="F176" i="3"/>
  <c r="J1112" i="3"/>
  <c r="G1112" i="3"/>
  <c r="F1112" i="3"/>
  <c r="J1021" i="3"/>
  <c r="G1021" i="3"/>
  <c r="F1021" i="3"/>
  <c r="J3378" i="3"/>
  <c r="G3378" i="3"/>
  <c r="F3378" i="3"/>
  <c r="J805" i="3"/>
  <c r="G805" i="3"/>
  <c r="F805" i="3"/>
  <c r="J340" i="3"/>
  <c r="G340" i="3"/>
  <c r="F340" i="3"/>
  <c r="J3614" i="3"/>
  <c r="G3614" i="3"/>
  <c r="F3614" i="3"/>
  <c r="J1110" i="3"/>
  <c r="G1110" i="3"/>
  <c r="F1110" i="3"/>
  <c r="J2396" i="3"/>
  <c r="G2396" i="3"/>
  <c r="F2396" i="3"/>
  <c r="J234" i="3"/>
  <c r="G234" i="3"/>
  <c r="F234" i="3"/>
  <c r="J519" i="3"/>
  <c r="G519" i="3"/>
  <c r="F519" i="3"/>
  <c r="J1801" i="3"/>
  <c r="G1801" i="3"/>
  <c r="F1801" i="3"/>
  <c r="J488" i="3"/>
  <c r="G488" i="3"/>
  <c r="F488" i="3"/>
  <c r="J262" i="3"/>
  <c r="G262" i="3"/>
  <c r="F262" i="3"/>
  <c r="J3046" i="3"/>
  <c r="G3046" i="3"/>
  <c r="F3046" i="3"/>
  <c r="J3543" i="3"/>
  <c r="G3543" i="3"/>
  <c r="F3543" i="3"/>
  <c r="J218" i="3"/>
  <c r="G218" i="3"/>
  <c r="F218" i="3"/>
  <c r="J4281" i="3"/>
  <c r="G4281" i="3"/>
  <c r="F4281" i="3"/>
  <c r="J4280" i="3"/>
  <c r="G4280" i="3"/>
  <c r="F4280" i="3"/>
  <c r="J1907" i="3"/>
  <c r="G1907" i="3"/>
  <c r="F1907" i="3"/>
  <c r="J1650" i="3"/>
  <c r="G1650" i="3"/>
  <c r="F1650" i="3"/>
  <c r="J473" i="3"/>
  <c r="G473" i="3"/>
  <c r="F473" i="3"/>
  <c r="J2689" i="3"/>
  <c r="G2689" i="3"/>
  <c r="F2689" i="3"/>
  <c r="J1804" i="3"/>
  <c r="G1804" i="3"/>
  <c r="F1804" i="3"/>
  <c r="J1194" i="3"/>
  <c r="G1194" i="3"/>
  <c r="F1194" i="3"/>
  <c r="J3216" i="3"/>
  <c r="G3216" i="3"/>
  <c r="F3216" i="3"/>
  <c r="J4279" i="3"/>
  <c r="G4279" i="3"/>
  <c r="F4279" i="3"/>
  <c r="J3835" i="3"/>
  <c r="G3835" i="3"/>
  <c r="F3835" i="3"/>
  <c r="J312" i="3"/>
  <c r="G312" i="3"/>
  <c r="F312" i="3"/>
  <c r="J1733" i="3"/>
  <c r="G1733" i="3"/>
  <c r="F1733" i="3"/>
  <c r="J201" i="3"/>
  <c r="G201" i="3"/>
  <c r="F201" i="3"/>
  <c r="J772" i="3"/>
  <c r="G772" i="3"/>
  <c r="F772" i="3"/>
  <c r="J2244" i="3"/>
  <c r="G2244" i="3"/>
  <c r="F2244" i="3"/>
  <c r="J2525" i="3"/>
  <c r="G2525" i="3"/>
  <c r="F2525" i="3"/>
  <c r="J639" i="3"/>
  <c r="G639" i="3"/>
  <c r="F639" i="3"/>
  <c r="J813" i="3"/>
  <c r="G813" i="3"/>
  <c r="F813" i="3"/>
  <c r="J815" i="3"/>
  <c r="G815" i="3"/>
  <c r="F815" i="3"/>
  <c r="J4278" i="3"/>
  <c r="G4278" i="3"/>
  <c r="F4278" i="3"/>
  <c r="J626" i="3"/>
  <c r="G626" i="3"/>
  <c r="F626" i="3"/>
  <c r="J1484" i="3"/>
  <c r="G1484" i="3"/>
  <c r="F1484" i="3"/>
  <c r="J1208" i="3"/>
  <c r="G1208" i="3"/>
  <c r="F1208" i="3"/>
  <c r="J3014" i="3"/>
  <c r="G3014" i="3"/>
  <c r="F3014" i="3"/>
  <c r="J3697" i="3"/>
  <c r="G3697" i="3"/>
  <c r="F3697" i="3"/>
  <c r="J993" i="3"/>
  <c r="G993" i="3"/>
  <c r="F993" i="3"/>
  <c r="J2012" i="3"/>
  <c r="G2012" i="3"/>
  <c r="F2012" i="3"/>
  <c r="J2687" i="3"/>
  <c r="G2687" i="3"/>
  <c r="F2687" i="3"/>
  <c r="J1409" i="3"/>
  <c r="G1409" i="3"/>
  <c r="F1409" i="3"/>
  <c r="J2592" i="3"/>
  <c r="G2592" i="3"/>
  <c r="F2592" i="3"/>
  <c r="J2025" i="3"/>
  <c r="G2025" i="3"/>
  <c r="F2025" i="3"/>
  <c r="J2360" i="3"/>
  <c r="G2360" i="3"/>
  <c r="F2360" i="3"/>
  <c r="J2445" i="3"/>
  <c r="G2445" i="3"/>
  <c r="F2445" i="3"/>
  <c r="J3178" i="3"/>
  <c r="G3178" i="3"/>
  <c r="F3178" i="3"/>
  <c r="J2346" i="3"/>
  <c r="G2346" i="3"/>
  <c r="F2346" i="3"/>
  <c r="J3362" i="3"/>
  <c r="G3362" i="3"/>
  <c r="F3362" i="3"/>
  <c r="J1313" i="3"/>
  <c r="G1313" i="3"/>
  <c r="F1313" i="3"/>
  <c r="J958" i="3"/>
  <c r="G958" i="3"/>
  <c r="F958" i="3"/>
  <c r="J211" i="3"/>
  <c r="G211" i="3"/>
  <c r="F211" i="3"/>
  <c r="J718" i="3"/>
  <c r="G718" i="3"/>
  <c r="F718" i="3"/>
  <c r="J268" i="3"/>
  <c r="G268" i="3"/>
  <c r="F268" i="3"/>
  <c r="J2821" i="3"/>
  <c r="G2821" i="3"/>
  <c r="F2821" i="3"/>
  <c r="J3616" i="3"/>
  <c r="G3616" i="3"/>
  <c r="F3616" i="3"/>
  <c r="J3983" i="3"/>
  <c r="G3983" i="3"/>
  <c r="F3983" i="3"/>
  <c r="J3093" i="3"/>
  <c r="G3093" i="3"/>
  <c r="F3093" i="3"/>
  <c r="J3414" i="3"/>
  <c r="G3414" i="3"/>
  <c r="F3414" i="3"/>
  <c r="J4277" i="3"/>
  <c r="G4277" i="3"/>
  <c r="F4277" i="3"/>
  <c r="J3163" i="3"/>
  <c r="G3163" i="3"/>
  <c r="F3163" i="3"/>
  <c r="J2297" i="3"/>
  <c r="G2297" i="3"/>
  <c r="F2297" i="3"/>
  <c r="J3330" i="3"/>
  <c r="G3330" i="3"/>
  <c r="F3330" i="3"/>
  <c r="J2355" i="3"/>
  <c r="G2355" i="3"/>
  <c r="F2355" i="3"/>
  <c r="J413" i="3"/>
  <c r="G413" i="3"/>
  <c r="F413" i="3"/>
  <c r="J3552" i="3"/>
  <c r="G3552" i="3"/>
  <c r="F3552" i="3"/>
  <c r="J3531" i="3"/>
  <c r="G3531" i="3"/>
  <c r="F3531" i="3"/>
  <c r="J2097" i="3"/>
  <c r="G2097" i="3"/>
  <c r="F2097" i="3"/>
  <c r="J1487" i="3"/>
  <c r="G1487" i="3"/>
  <c r="F1487" i="3"/>
  <c r="J3290" i="3"/>
  <c r="G3290" i="3"/>
  <c r="F3290" i="3"/>
  <c r="J4007" i="3"/>
  <c r="G4007" i="3"/>
  <c r="F4007" i="3"/>
  <c r="J2419" i="3"/>
  <c r="G2419" i="3"/>
  <c r="F2419" i="3"/>
  <c r="J3665" i="3"/>
  <c r="G3665" i="3"/>
  <c r="F3665" i="3"/>
  <c r="J4276" i="3"/>
  <c r="G4276" i="3"/>
  <c r="F4276" i="3"/>
  <c r="J4118" i="3"/>
  <c r="G4118" i="3"/>
  <c r="F4118" i="3"/>
  <c r="J2520" i="3"/>
  <c r="G2520" i="3"/>
  <c r="F2520" i="3"/>
  <c r="J2830" i="3"/>
  <c r="G2830" i="3"/>
  <c r="F2830" i="3"/>
  <c r="J2640" i="3"/>
  <c r="G2640" i="3"/>
  <c r="F2640" i="3"/>
  <c r="J2037" i="3"/>
  <c r="G2037" i="3"/>
  <c r="F2037" i="3"/>
  <c r="J3741" i="3"/>
  <c r="G3741" i="3"/>
  <c r="F3741" i="3"/>
  <c r="J3944" i="3"/>
  <c r="G3944" i="3"/>
  <c r="F3944" i="3"/>
  <c r="J3793" i="3"/>
  <c r="G3793" i="3"/>
  <c r="F3793" i="3"/>
  <c r="J3632" i="3"/>
  <c r="G3632" i="3"/>
  <c r="F3632" i="3"/>
  <c r="J3869" i="3"/>
  <c r="G3869" i="3"/>
  <c r="F3869" i="3"/>
  <c r="J3227" i="3"/>
  <c r="G3227" i="3"/>
  <c r="F3227" i="3"/>
  <c r="J3161" i="3"/>
  <c r="G3161" i="3"/>
  <c r="F3161" i="3"/>
  <c r="J3825" i="3"/>
  <c r="G3825" i="3"/>
  <c r="F3825" i="3"/>
  <c r="J3283" i="3"/>
  <c r="G3283" i="3"/>
  <c r="F3283" i="3"/>
  <c r="J3035" i="3"/>
  <c r="G3035" i="3"/>
  <c r="F3035" i="3"/>
  <c r="J4275" i="3"/>
  <c r="G4275" i="3"/>
  <c r="F4275" i="3"/>
  <c r="J1540" i="3"/>
  <c r="G1540" i="3"/>
  <c r="F1540" i="3"/>
  <c r="J3040" i="3"/>
  <c r="G3040" i="3"/>
  <c r="F3040" i="3"/>
  <c r="J3314" i="3"/>
  <c r="G3314" i="3"/>
  <c r="F3314" i="3"/>
  <c r="J1058" i="3"/>
  <c r="G1058" i="3"/>
  <c r="F1058" i="3"/>
  <c r="J3236" i="3"/>
  <c r="G3236" i="3"/>
  <c r="F3236" i="3"/>
  <c r="J573" i="3"/>
  <c r="G573" i="3"/>
  <c r="F573" i="3"/>
  <c r="J2911" i="3"/>
  <c r="G2911" i="3"/>
  <c r="F2911" i="3"/>
  <c r="J3354" i="3"/>
  <c r="G3354" i="3"/>
  <c r="F3354" i="3"/>
  <c r="J576" i="3"/>
  <c r="G576" i="3"/>
  <c r="F576" i="3"/>
  <c r="J2000" i="3"/>
  <c r="G2000" i="3"/>
  <c r="F2000" i="3"/>
  <c r="J646" i="3"/>
  <c r="G646" i="3"/>
  <c r="F646" i="3"/>
  <c r="J233" i="3"/>
  <c r="G233" i="3"/>
  <c r="F233" i="3"/>
  <c r="J463" i="3"/>
  <c r="G463" i="3"/>
  <c r="F463" i="3"/>
  <c r="J2123" i="3"/>
  <c r="G2123" i="3"/>
  <c r="F2123" i="3"/>
  <c r="J1186" i="3"/>
  <c r="G1186" i="3"/>
  <c r="F1186" i="3"/>
  <c r="J2051" i="3"/>
  <c r="G2051" i="3"/>
  <c r="F2051" i="3"/>
  <c r="J585" i="3"/>
  <c r="G585" i="3"/>
  <c r="F585" i="3"/>
  <c r="J917" i="3"/>
  <c r="G917" i="3"/>
  <c r="F917" i="3"/>
  <c r="J616" i="3"/>
  <c r="G616" i="3"/>
  <c r="F616" i="3"/>
  <c r="J2135" i="3"/>
  <c r="G2135" i="3"/>
  <c r="F2135" i="3"/>
  <c r="J851" i="3"/>
  <c r="G851" i="3"/>
  <c r="F851" i="3"/>
  <c r="J648" i="3"/>
  <c r="G648" i="3"/>
  <c r="F648" i="3"/>
  <c r="J2440" i="3"/>
  <c r="G2440" i="3"/>
  <c r="F2440" i="3"/>
  <c r="J4069" i="3"/>
  <c r="G4069" i="3"/>
  <c r="F4069" i="3"/>
  <c r="J3505" i="3"/>
  <c r="G3505" i="3"/>
  <c r="F3505" i="3"/>
  <c r="J4274" i="3"/>
  <c r="G4274" i="3"/>
  <c r="F4274" i="3"/>
  <c r="J2139" i="3"/>
  <c r="G2139" i="3"/>
  <c r="F2139" i="3"/>
  <c r="J2194" i="3"/>
  <c r="G2194" i="3"/>
  <c r="F2194" i="3"/>
  <c r="J2266" i="3"/>
  <c r="G2266" i="3"/>
  <c r="F2266" i="3"/>
  <c r="J1284" i="3"/>
  <c r="G1284" i="3"/>
  <c r="F1284" i="3"/>
  <c r="J1557" i="3"/>
  <c r="G1557" i="3"/>
  <c r="F1557" i="3"/>
  <c r="J2011" i="3"/>
  <c r="G2011" i="3"/>
  <c r="F2011" i="3"/>
  <c r="J1260" i="3"/>
  <c r="G1260" i="3"/>
  <c r="F1260" i="3"/>
  <c r="J1767" i="3"/>
  <c r="G1767" i="3"/>
  <c r="F1767" i="3"/>
  <c r="J1729" i="3"/>
  <c r="G1729" i="3"/>
  <c r="F1729" i="3"/>
  <c r="J1113" i="3"/>
  <c r="G1113" i="3"/>
  <c r="F1113" i="3"/>
  <c r="J1811" i="3"/>
  <c r="G1811" i="3"/>
  <c r="F1811" i="3"/>
  <c r="J3934" i="3"/>
  <c r="G3934" i="3"/>
  <c r="F3934" i="3"/>
  <c r="J4273" i="3"/>
  <c r="G4273" i="3"/>
  <c r="F4273" i="3"/>
  <c r="J402" i="3"/>
  <c r="G402" i="3"/>
  <c r="F402" i="3"/>
  <c r="J2804" i="3"/>
  <c r="G2804" i="3"/>
  <c r="F2804" i="3"/>
  <c r="J255" i="3"/>
  <c r="G255" i="3"/>
  <c r="F255" i="3"/>
  <c r="J1929" i="3"/>
  <c r="G1929" i="3"/>
  <c r="F1929" i="3"/>
  <c r="J579" i="3"/>
  <c r="G579" i="3"/>
  <c r="F579" i="3"/>
  <c r="J59" i="3"/>
  <c r="G59" i="3"/>
  <c r="F59" i="3"/>
  <c r="J1777" i="3"/>
  <c r="G1777" i="3"/>
  <c r="F1777" i="3"/>
  <c r="J2047" i="3"/>
  <c r="G2047" i="3"/>
  <c r="F2047" i="3"/>
  <c r="J2254" i="3"/>
  <c r="G2254" i="3"/>
  <c r="F2254" i="3"/>
  <c r="J989" i="3"/>
  <c r="G989" i="3"/>
  <c r="F989" i="3"/>
  <c r="J560" i="3"/>
  <c r="G560" i="3"/>
  <c r="F560" i="3"/>
  <c r="J563" i="3"/>
  <c r="G563" i="3"/>
  <c r="F563" i="3"/>
  <c r="J134" i="3"/>
  <c r="G134" i="3"/>
  <c r="F134" i="3"/>
  <c r="J182" i="3"/>
  <c r="G182" i="3"/>
  <c r="F182" i="3"/>
  <c r="J987" i="3"/>
  <c r="G987" i="3"/>
  <c r="F987" i="3"/>
  <c r="J707" i="3"/>
  <c r="G707" i="3"/>
  <c r="F707" i="3"/>
  <c r="J2511" i="3"/>
  <c r="G2511" i="3"/>
  <c r="F2511" i="3"/>
  <c r="J940" i="3"/>
  <c r="G940" i="3"/>
  <c r="F940" i="3"/>
  <c r="J271" i="3"/>
  <c r="G271" i="3"/>
  <c r="F271" i="3"/>
  <c r="J918" i="3"/>
  <c r="G918" i="3"/>
  <c r="F918" i="3"/>
  <c r="J1085" i="3"/>
  <c r="G1085" i="3"/>
  <c r="F1085" i="3"/>
  <c r="J2387" i="3"/>
  <c r="G2387" i="3"/>
  <c r="F2387" i="3"/>
  <c r="J164" i="3"/>
  <c r="G164" i="3"/>
  <c r="F164" i="3"/>
  <c r="J166" i="3"/>
  <c r="G166" i="3"/>
  <c r="F166" i="3"/>
  <c r="J776" i="3"/>
  <c r="G776" i="3"/>
  <c r="F776" i="3"/>
  <c r="J2173" i="3"/>
  <c r="G2173" i="3"/>
  <c r="F2173" i="3"/>
  <c r="J129" i="3"/>
  <c r="G129" i="3"/>
  <c r="F129" i="3"/>
  <c r="J112" i="3"/>
  <c r="G112" i="3"/>
  <c r="F112" i="3"/>
  <c r="J896" i="3"/>
  <c r="G896" i="3"/>
  <c r="F896" i="3"/>
  <c r="J844" i="3"/>
  <c r="G844" i="3"/>
  <c r="F844" i="3"/>
  <c r="J542" i="3"/>
  <c r="G542" i="3"/>
  <c r="F542" i="3"/>
  <c r="J677" i="3"/>
  <c r="G677" i="3"/>
  <c r="F677" i="3"/>
  <c r="J249" i="3"/>
  <c r="G249" i="3"/>
  <c r="F249" i="3"/>
  <c r="J1127" i="3"/>
  <c r="G1127" i="3"/>
  <c r="F1127" i="3"/>
  <c r="J226" i="3"/>
  <c r="G226" i="3"/>
  <c r="F226" i="3"/>
  <c r="J2534" i="3"/>
  <c r="G2534" i="3"/>
  <c r="F2534" i="3"/>
  <c r="J3495" i="3"/>
  <c r="G3495" i="3"/>
  <c r="F3495" i="3"/>
  <c r="J2066" i="3"/>
  <c r="G2066" i="3"/>
  <c r="F2066" i="3"/>
  <c r="J3854" i="3"/>
  <c r="G3854" i="3"/>
  <c r="F3854" i="3"/>
  <c r="J3727" i="3"/>
  <c r="G3727" i="3"/>
  <c r="F3727" i="3"/>
  <c r="J4272" i="3"/>
  <c r="G4272" i="3"/>
  <c r="F4272" i="3"/>
  <c r="J4271" i="3"/>
  <c r="G4271" i="3"/>
  <c r="F4271" i="3"/>
  <c r="J4270" i="3"/>
  <c r="G4270" i="3"/>
  <c r="F4270" i="3"/>
  <c r="J3850" i="3"/>
  <c r="G3850" i="3"/>
  <c r="F3850" i="3"/>
  <c r="J3151" i="3"/>
  <c r="G3151" i="3"/>
  <c r="F3151" i="3"/>
  <c r="J3329" i="3"/>
  <c r="G3329" i="3"/>
  <c r="F3329" i="3"/>
  <c r="J4269" i="3"/>
  <c r="G4269" i="3"/>
  <c r="F4269" i="3"/>
  <c r="J1808" i="3"/>
  <c r="G1808" i="3"/>
  <c r="F1808" i="3"/>
  <c r="J874" i="3"/>
  <c r="G874" i="3"/>
  <c r="F874" i="3"/>
  <c r="J1470" i="3"/>
  <c r="G1470" i="3"/>
  <c r="F1470" i="3"/>
  <c r="J196" i="3"/>
  <c r="G196" i="3"/>
  <c r="F196" i="3"/>
  <c r="J177" i="3"/>
  <c r="G177" i="3"/>
  <c r="F177" i="3"/>
  <c r="J2208" i="3"/>
  <c r="G2208" i="3"/>
  <c r="F2208" i="3"/>
  <c r="J1471" i="3"/>
  <c r="G1471" i="3"/>
  <c r="F1471" i="3"/>
  <c r="J592" i="3"/>
  <c r="G592" i="3"/>
  <c r="F592" i="3"/>
  <c r="J1193" i="3"/>
  <c r="G1193" i="3"/>
  <c r="F1193" i="3"/>
  <c r="J2714" i="3"/>
  <c r="G2714" i="3"/>
  <c r="F2714" i="3"/>
  <c r="J739" i="3"/>
  <c r="G739" i="3"/>
  <c r="F739" i="3"/>
  <c r="J577" i="3"/>
  <c r="G577" i="3"/>
  <c r="F577" i="3"/>
  <c r="J278" i="3"/>
  <c r="G278" i="3"/>
  <c r="F278" i="3"/>
  <c r="J306" i="3"/>
  <c r="G306" i="3"/>
  <c r="F306" i="3"/>
  <c r="J696" i="3"/>
  <c r="G696" i="3"/>
  <c r="F696" i="3"/>
  <c r="J178" i="3"/>
  <c r="G178" i="3"/>
  <c r="F178" i="3"/>
  <c r="J3198" i="3"/>
  <c r="G3198" i="3"/>
  <c r="F3198" i="3"/>
  <c r="J3528" i="3"/>
  <c r="G3528" i="3"/>
  <c r="F3528" i="3"/>
  <c r="J4041" i="3"/>
  <c r="G4041" i="3"/>
  <c r="F4041" i="3"/>
  <c r="J2642" i="3"/>
  <c r="G2642" i="3"/>
  <c r="F2642" i="3"/>
  <c r="J2693" i="3"/>
  <c r="G2693" i="3"/>
  <c r="F2693" i="3"/>
  <c r="J1345" i="3"/>
  <c r="G1345" i="3"/>
  <c r="F1345" i="3"/>
  <c r="J4268" i="3"/>
  <c r="G4268" i="3"/>
  <c r="F4268" i="3"/>
  <c r="J4267" i="3"/>
  <c r="G4267" i="3"/>
  <c r="F4267" i="3"/>
  <c r="J3757" i="3"/>
  <c r="G3757" i="3"/>
  <c r="F3757" i="3"/>
  <c r="J4266" i="3"/>
  <c r="G4266" i="3"/>
  <c r="F4266" i="3"/>
  <c r="J3152" i="3"/>
  <c r="G3152" i="3"/>
  <c r="F3152" i="3"/>
  <c r="J1960" i="3"/>
  <c r="G1960" i="3"/>
  <c r="F1960" i="3"/>
  <c r="J1379" i="3"/>
  <c r="G1379" i="3"/>
  <c r="F1379" i="3"/>
  <c r="J3367" i="3"/>
  <c r="G3367" i="3"/>
  <c r="F3367" i="3"/>
  <c r="J2340" i="3"/>
  <c r="G2340" i="3"/>
  <c r="F2340" i="3"/>
  <c r="J3594" i="3"/>
  <c r="G3594" i="3"/>
  <c r="F3594" i="3"/>
  <c r="J1396" i="3"/>
  <c r="G1396" i="3"/>
  <c r="F1396" i="3"/>
  <c r="J1242" i="3"/>
  <c r="G1242" i="3"/>
  <c r="F1242" i="3"/>
  <c r="J3574" i="3"/>
  <c r="G3574" i="3"/>
  <c r="F3574" i="3"/>
  <c r="J3523" i="3"/>
  <c r="G3523" i="3"/>
  <c r="F3523" i="3"/>
  <c r="J3210" i="3"/>
  <c r="G3210" i="3"/>
  <c r="F3210" i="3"/>
  <c r="J2211" i="3"/>
  <c r="G2211" i="3"/>
  <c r="F2211" i="3"/>
  <c r="J2278" i="3"/>
  <c r="G2278" i="3"/>
  <c r="F2278" i="3"/>
  <c r="J2676" i="3"/>
  <c r="G2676" i="3"/>
  <c r="F2676" i="3"/>
  <c r="J1787" i="3"/>
  <c r="G1787" i="3"/>
  <c r="F1787" i="3"/>
  <c r="J2507" i="3"/>
  <c r="G2507" i="3"/>
  <c r="F2507" i="3"/>
  <c r="J1997" i="3"/>
  <c r="G1997" i="3"/>
  <c r="F1997" i="3"/>
  <c r="J4033" i="3"/>
  <c r="G4033" i="3"/>
  <c r="F4033" i="3"/>
  <c r="J4036" i="3"/>
  <c r="G4036" i="3"/>
  <c r="F4036" i="3"/>
  <c r="J4265" i="3"/>
  <c r="G4265" i="3"/>
  <c r="F4265" i="3"/>
  <c r="J1436" i="3"/>
  <c r="G1436" i="3"/>
  <c r="F1436" i="3"/>
  <c r="J2685" i="3"/>
  <c r="G2685" i="3"/>
  <c r="F2685" i="3"/>
  <c r="J643" i="3"/>
  <c r="G643" i="3"/>
  <c r="F643" i="3"/>
  <c r="J1172" i="3"/>
  <c r="G1172" i="3"/>
  <c r="F1172" i="3"/>
  <c r="J3372" i="3"/>
  <c r="G3372" i="3"/>
  <c r="F3372" i="3"/>
  <c r="J2487" i="3"/>
  <c r="G2487" i="3"/>
  <c r="F2487" i="3"/>
  <c r="J698" i="3"/>
  <c r="G698" i="3"/>
  <c r="F698" i="3"/>
  <c r="J2603" i="3"/>
  <c r="G2603" i="3"/>
  <c r="F2603" i="3"/>
  <c r="J3413" i="3"/>
  <c r="G3413" i="3"/>
  <c r="F3413" i="3"/>
  <c r="J491" i="3"/>
  <c r="G491" i="3"/>
  <c r="F491" i="3"/>
  <c r="J2691" i="3"/>
  <c r="G2691" i="3"/>
  <c r="F2691" i="3"/>
  <c r="J665" i="3"/>
  <c r="G665" i="3"/>
  <c r="F665" i="3"/>
  <c r="J3577" i="3"/>
  <c r="G3577" i="3"/>
  <c r="F3577" i="3"/>
  <c r="J867" i="3"/>
  <c r="G867" i="3"/>
  <c r="F867" i="3"/>
  <c r="J1433" i="3"/>
  <c r="G1433" i="3"/>
  <c r="F1433" i="3"/>
  <c r="J45" i="3"/>
  <c r="G45" i="3"/>
  <c r="F45" i="3"/>
  <c r="J2838" i="3"/>
  <c r="G2838" i="3"/>
  <c r="F2838" i="3"/>
  <c r="J1634" i="3"/>
  <c r="G1634" i="3"/>
  <c r="F1634" i="3"/>
  <c r="J338" i="3"/>
  <c r="G338" i="3"/>
  <c r="F338" i="3"/>
  <c r="J3177" i="3"/>
  <c r="G3177" i="3"/>
  <c r="F3177" i="3"/>
  <c r="J4264" i="3"/>
  <c r="G4264" i="3"/>
  <c r="F4264" i="3"/>
  <c r="J2007" i="3"/>
  <c r="G2007" i="3"/>
  <c r="F2007" i="3"/>
  <c r="J589" i="3"/>
  <c r="G589" i="3"/>
  <c r="F589" i="3"/>
  <c r="J2189" i="3"/>
  <c r="G2189" i="3"/>
  <c r="F2189" i="3"/>
  <c r="J788" i="3"/>
  <c r="G788" i="3"/>
  <c r="F788" i="3"/>
  <c r="J1182" i="3"/>
  <c r="G1182" i="3"/>
  <c r="F1182" i="3"/>
  <c r="J2091" i="3"/>
  <c r="G2091" i="3"/>
  <c r="F2091" i="3"/>
  <c r="J769" i="3"/>
  <c r="G769" i="3"/>
  <c r="F769" i="3"/>
  <c r="J471" i="3"/>
  <c r="G471" i="3"/>
  <c r="F471" i="3"/>
  <c r="J850" i="3"/>
  <c r="G850" i="3"/>
  <c r="F850" i="3"/>
  <c r="J35" i="3"/>
  <c r="G35" i="3"/>
  <c r="F35" i="3"/>
  <c r="J215" i="3"/>
  <c r="G215" i="3"/>
  <c r="F215" i="3"/>
  <c r="J366" i="3"/>
  <c r="G366" i="3"/>
  <c r="F366" i="3"/>
  <c r="J565" i="3"/>
  <c r="G565" i="3"/>
  <c r="F565" i="3"/>
  <c r="J496" i="3"/>
  <c r="G496" i="3"/>
  <c r="F496" i="3"/>
  <c r="J620" i="3"/>
  <c r="G620" i="3"/>
  <c r="F620" i="3"/>
  <c r="J124" i="3"/>
  <c r="G124" i="3"/>
  <c r="F124" i="3"/>
  <c r="J198" i="3"/>
  <c r="G198" i="3"/>
  <c r="F198" i="3"/>
  <c r="J1829" i="3"/>
  <c r="G1829" i="3"/>
  <c r="F1829" i="3"/>
  <c r="J3859" i="3"/>
  <c r="G3859" i="3"/>
  <c r="F3859" i="3"/>
  <c r="J3530" i="3"/>
  <c r="G3530" i="3"/>
  <c r="F3530" i="3"/>
  <c r="J3978" i="3"/>
  <c r="G3978" i="3"/>
  <c r="F3978" i="3"/>
  <c r="J3251" i="3"/>
  <c r="G3251" i="3"/>
  <c r="F3251" i="3"/>
  <c r="J2385" i="3"/>
  <c r="G2385" i="3"/>
  <c r="F2385" i="3"/>
  <c r="J595" i="3"/>
  <c r="G595" i="3"/>
  <c r="F595" i="3"/>
  <c r="J529" i="3"/>
  <c r="G529" i="3"/>
  <c r="F529" i="3"/>
  <c r="J197" i="3"/>
  <c r="G197" i="3"/>
  <c r="F197" i="3"/>
  <c r="J246" i="3"/>
  <c r="G246" i="3"/>
  <c r="F246" i="3"/>
  <c r="J1578" i="3"/>
  <c r="G1578" i="3"/>
  <c r="F1578" i="3"/>
  <c r="J3255" i="3"/>
  <c r="G3255" i="3"/>
  <c r="F3255" i="3"/>
  <c r="J3082" i="3"/>
  <c r="G3082" i="3"/>
  <c r="F3082" i="3"/>
  <c r="J1694" i="3"/>
  <c r="G1694" i="3"/>
  <c r="F1694" i="3"/>
  <c r="J3621" i="3"/>
  <c r="G3621" i="3"/>
  <c r="F3621" i="3"/>
  <c r="J2484" i="3"/>
  <c r="G2484" i="3"/>
  <c r="F2484" i="3"/>
  <c r="J2401" i="3"/>
  <c r="G2401" i="3"/>
  <c r="F2401" i="3"/>
  <c r="J2759" i="3"/>
  <c r="G2759" i="3"/>
  <c r="F2759" i="3"/>
  <c r="J4001" i="3"/>
  <c r="G4001" i="3"/>
  <c r="F4001" i="3"/>
  <c r="J3171" i="3"/>
  <c r="G3171" i="3"/>
  <c r="F3171" i="3"/>
  <c r="J4015" i="3"/>
  <c r="G4015" i="3"/>
  <c r="F4015" i="3"/>
  <c r="J3700" i="3"/>
  <c r="G3700" i="3"/>
  <c r="F3700" i="3"/>
  <c r="J4263" i="3"/>
  <c r="G4263" i="3"/>
  <c r="F4263" i="3"/>
  <c r="J4098" i="3"/>
  <c r="G4098" i="3"/>
  <c r="F4098" i="3"/>
  <c r="J3930" i="3"/>
  <c r="G3930" i="3"/>
  <c r="F3930" i="3"/>
  <c r="J2423" i="3"/>
  <c r="G2423" i="3"/>
  <c r="F2423" i="3"/>
  <c r="J3908" i="3"/>
  <c r="G3908" i="3"/>
  <c r="F3908" i="3"/>
  <c r="J3987" i="3"/>
  <c r="G3987" i="3"/>
  <c r="F3987" i="3"/>
  <c r="J4262" i="3"/>
  <c r="G4262" i="3"/>
  <c r="F4262" i="3"/>
  <c r="J3882" i="3"/>
  <c r="G3882" i="3"/>
  <c r="F3882" i="3"/>
  <c r="J4261" i="3"/>
  <c r="G4261" i="3"/>
  <c r="F4261" i="3"/>
  <c r="J4047" i="3"/>
  <c r="G4047" i="3"/>
  <c r="F4047" i="3"/>
  <c r="J3919" i="3"/>
  <c r="G3919" i="3"/>
  <c r="F3919" i="3"/>
  <c r="J3925" i="3"/>
  <c r="G3925" i="3"/>
  <c r="F3925" i="3"/>
  <c r="J3696" i="3"/>
  <c r="G3696" i="3"/>
  <c r="F3696" i="3"/>
  <c r="J1525" i="3"/>
  <c r="G1525" i="3"/>
  <c r="F1525" i="3"/>
  <c r="J943" i="3"/>
  <c r="G943" i="3"/>
  <c r="F943" i="3"/>
  <c r="J3561" i="3"/>
  <c r="G3561" i="3"/>
  <c r="F3561" i="3"/>
  <c r="J1572" i="3"/>
  <c r="G1572" i="3"/>
  <c r="F1572" i="3"/>
  <c r="J4260" i="3"/>
  <c r="G4260" i="3"/>
  <c r="F4260" i="3"/>
  <c r="J3815" i="3"/>
  <c r="G3815" i="3"/>
  <c r="F3815" i="3"/>
  <c r="J4002" i="3"/>
  <c r="G4002" i="3"/>
  <c r="F4002" i="3"/>
  <c r="J4006" i="3"/>
  <c r="G4006" i="3"/>
  <c r="F4006" i="3"/>
  <c r="J3789" i="3"/>
  <c r="G3789" i="3"/>
  <c r="F3789" i="3"/>
  <c r="J3086" i="3"/>
  <c r="G3086" i="3"/>
  <c r="F3086" i="3"/>
  <c r="J3544" i="3"/>
  <c r="G3544" i="3"/>
  <c r="F3544" i="3"/>
  <c r="J4259" i="3"/>
  <c r="G4259" i="3"/>
  <c r="F4259" i="3"/>
  <c r="J3838" i="3"/>
  <c r="G3838" i="3"/>
  <c r="F3838" i="3"/>
  <c r="J3693" i="3"/>
  <c r="G3693" i="3"/>
  <c r="F3693" i="3"/>
  <c r="J4091" i="3"/>
  <c r="G4091" i="3"/>
  <c r="F4091" i="3"/>
  <c r="J4258" i="3"/>
  <c r="G4258" i="3"/>
  <c r="F4258" i="3"/>
  <c r="J2255" i="3"/>
  <c r="G2255" i="3"/>
  <c r="F2255" i="3"/>
  <c r="J4040" i="3"/>
  <c r="G4040" i="3"/>
  <c r="F4040" i="3"/>
  <c r="J3249" i="3"/>
  <c r="G3249" i="3"/>
  <c r="F3249" i="3"/>
  <c r="J3979" i="3"/>
  <c r="G3979" i="3"/>
  <c r="F3979" i="3"/>
  <c r="J4097" i="3"/>
  <c r="G4097" i="3"/>
  <c r="F4097" i="3"/>
  <c r="J4257" i="3"/>
  <c r="G4257" i="3"/>
  <c r="F4257" i="3"/>
  <c r="J3338" i="3"/>
  <c r="G3338" i="3"/>
  <c r="F3338" i="3"/>
  <c r="J3555" i="3"/>
  <c r="G3555" i="3"/>
  <c r="F3555" i="3"/>
  <c r="J3958" i="3"/>
  <c r="G3958" i="3"/>
  <c r="F3958" i="3"/>
  <c r="J3345" i="3"/>
  <c r="G3345" i="3"/>
  <c r="F3345" i="3"/>
  <c r="J3814" i="3"/>
  <c r="G3814" i="3"/>
  <c r="F3814" i="3"/>
  <c r="J4020" i="3"/>
  <c r="G4020" i="3"/>
  <c r="F4020" i="3"/>
  <c r="J2774" i="3"/>
  <c r="G2774" i="3"/>
  <c r="F2774" i="3"/>
  <c r="J3364" i="3"/>
  <c r="G3364" i="3"/>
  <c r="F3364" i="3"/>
  <c r="J3072" i="3"/>
  <c r="G3072" i="3"/>
  <c r="F3072" i="3"/>
  <c r="J4008" i="3"/>
  <c r="G4008" i="3"/>
  <c r="F4008" i="3"/>
  <c r="J1490" i="3"/>
  <c r="G1490" i="3"/>
  <c r="F1490" i="3"/>
  <c r="J392" i="3"/>
  <c r="G392" i="3"/>
  <c r="F392" i="3"/>
  <c r="J1459" i="3"/>
  <c r="G1459" i="3"/>
  <c r="F1459" i="3"/>
  <c r="J4256" i="3"/>
  <c r="G4256" i="3"/>
  <c r="F4256" i="3"/>
  <c r="J2925" i="3"/>
  <c r="G2925" i="3"/>
  <c r="F2925" i="3"/>
  <c r="J4255" i="3"/>
  <c r="G4255" i="3"/>
  <c r="F4255" i="3"/>
  <c r="J3165" i="3"/>
  <c r="G3165" i="3"/>
  <c r="F3165" i="3"/>
  <c r="J865" i="3"/>
  <c r="G865" i="3"/>
  <c r="F865" i="3"/>
  <c r="J3867" i="3"/>
  <c r="G3867" i="3"/>
  <c r="F3867" i="3"/>
  <c r="J3636" i="3"/>
  <c r="G3636" i="3"/>
  <c r="F3636" i="3"/>
  <c r="J2998" i="3"/>
  <c r="G2998" i="3"/>
  <c r="F2998" i="3"/>
  <c r="J4254" i="3"/>
  <c r="G4254" i="3"/>
  <c r="F4254" i="3"/>
  <c r="J2755" i="3"/>
  <c r="G2755" i="3"/>
  <c r="F2755" i="3"/>
  <c r="J4253" i="3"/>
  <c r="G4253" i="3"/>
  <c r="F4253" i="3"/>
  <c r="J3996" i="3"/>
  <c r="G3996" i="3"/>
  <c r="F3996" i="3"/>
  <c r="J1203" i="3"/>
  <c r="G1203" i="3"/>
  <c r="F1203" i="3"/>
  <c r="J4252" i="3"/>
  <c r="G4252" i="3"/>
  <c r="F4252" i="3"/>
  <c r="J4251" i="3"/>
  <c r="G4251" i="3"/>
  <c r="F4251" i="3"/>
  <c r="J3782" i="3"/>
  <c r="G3782" i="3"/>
  <c r="F3782" i="3"/>
  <c r="J2803" i="3"/>
  <c r="G2803" i="3"/>
  <c r="F2803" i="3"/>
  <c r="J2470" i="3"/>
  <c r="G2470" i="3"/>
  <c r="F2470" i="3"/>
  <c r="J2690" i="3"/>
  <c r="G2690" i="3"/>
  <c r="F2690" i="3"/>
  <c r="J2631" i="3"/>
  <c r="G2631" i="3"/>
  <c r="F2631" i="3"/>
  <c r="J4123" i="3"/>
  <c r="G4123" i="3"/>
  <c r="F4123" i="3"/>
  <c r="J1564" i="3"/>
  <c r="G1564" i="3"/>
  <c r="F1564" i="3"/>
  <c r="J3245" i="3"/>
  <c r="G3245" i="3"/>
  <c r="F3245" i="3"/>
  <c r="J3168" i="3"/>
  <c r="G3168" i="3"/>
  <c r="F3168" i="3"/>
  <c r="J3833" i="3"/>
  <c r="G3833" i="3"/>
  <c r="F3833" i="3"/>
  <c r="J3743" i="3"/>
  <c r="G3743" i="3"/>
  <c r="F3743" i="3"/>
  <c r="J4068" i="3"/>
  <c r="G4068" i="3"/>
  <c r="F4068" i="3"/>
  <c r="J4011" i="3"/>
  <c r="G4011" i="3"/>
  <c r="F4011" i="3"/>
  <c r="J2390" i="3"/>
  <c r="G2390" i="3"/>
  <c r="F2390" i="3"/>
  <c r="J3623" i="3"/>
  <c r="G3623" i="3"/>
  <c r="F3623" i="3"/>
  <c r="J4250" i="3"/>
  <c r="G4250" i="3"/>
  <c r="F4250" i="3"/>
  <c r="J4025" i="3"/>
  <c r="G4025" i="3"/>
  <c r="F4025" i="3"/>
  <c r="J4249" i="3"/>
  <c r="G4249" i="3"/>
  <c r="F4249" i="3"/>
  <c r="J2931" i="3"/>
  <c r="G2931" i="3"/>
  <c r="F2931" i="3"/>
  <c r="J3942" i="3"/>
  <c r="G3942" i="3"/>
  <c r="F3942" i="3"/>
  <c r="J631" i="3"/>
  <c r="G631" i="3"/>
  <c r="F631" i="3"/>
  <c r="J4052" i="3"/>
  <c r="G4052" i="3"/>
  <c r="F4052" i="3"/>
  <c r="J3783" i="3"/>
  <c r="G3783" i="3"/>
  <c r="F3783" i="3"/>
  <c r="J2626" i="3"/>
  <c r="G2626" i="3"/>
  <c r="F2626" i="3"/>
  <c r="J3903" i="3"/>
  <c r="G3903" i="3"/>
  <c r="F3903" i="3"/>
  <c r="J3946" i="3"/>
  <c r="G3946" i="3"/>
  <c r="F3946" i="3"/>
  <c r="J3309" i="3"/>
  <c r="G3309" i="3"/>
  <c r="F3309" i="3"/>
  <c r="J4248" i="3"/>
  <c r="G4248" i="3"/>
  <c r="F4248" i="3"/>
  <c r="J2861" i="3"/>
  <c r="G2861" i="3"/>
  <c r="F2861" i="3"/>
  <c r="J1301" i="3"/>
  <c r="G1301" i="3"/>
  <c r="F1301" i="3"/>
  <c r="J1292" i="3"/>
  <c r="G1292" i="3"/>
  <c r="F1292" i="3"/>
  <c r="J3965" i="3"/>
  <c r="G3965" i="3"/>
  <c r="F3965" i="3"/>
  <c r="J3728" i="3"/>
  <c r="G3728" i="3"/>
  <c r="F3728" i="3"/>
  <c r="J3429" i="3"/>
  <c r="G3429" i="3"/>
  <c r="F3429" i="3"/>
  <c r="J3527" i="3"/>
  <c r="G3527" i="3"/>
  <c r="F3527" i="3"/>
  <c r="J3559" i="3"/>
  <c r="G3559" i="3"/>
  <c r="F3559" i="3"/>
  <c r="J2441" i="3"/>
  <c r="G2441" i="3"/>
  <c r="F2441" i="3"/>
  <c r="J3982" i="3"/>
  <c r="G3982" i="3"/>
  <c r="F3982" i="3"/>
  <c r="J3223" i="3"/>
  <c r="G3223" i="3"/>
  <c r="F3223" i="3"/>
  <c r="J2868" i="3"/>
  <c r="G2868" i="3"/>
  <c r="F2868" i="3"/>
  <c r="J1476" i="3"/>
  <c r="G1476" i="3"/>
  <c r="F1476" i="3"/>
  <c r="J3681" i="3"/>
  <c r="G3681" i="3"/>
  <c r="F3681" i="3"/>
  <c r="J3748" i="3"/>
  <c r="G3748" i="3"/>
  <c r="F3748" i="3"/>
  <c r="J2502" i="3"/>
  <c r="G2502" i="3"/>
  <c r="F2502" i="3"/>
  <c r="J3638" i="3"/>
  <c r="G3638" i="3"/>
  <c r="F3638" i="3"/>
  <c r="J4247" i="3"/>
  <c r="G4247" i="3"/>
  <c r="F4247" i="3"/>
  <c r="J3237" i="3"/>
  <c r="G3237" i="3"/>
  <c r="F3237" i="3"/>
  <c r="J2408" i="3"/>
  <c r="G2408" i="3"/>
  <c r="F2408" i="3"/>
  <c r="J4246" i="3"/>
  <c r="G4246" i="3"/>
  <c r="F4246" i="3"/>
  <c r="J2645" i="3"/>
  <c r="G2645" i="3"/>
  <c r="F2645" i="3"/>
  <c r="J4245" i="3"/>
  <c r="G4245" i="3"/>
  <c r="F4245" i="3"/>
  <c r="J3928" i="3"/>
  <c r="G3928" i="3"/>
  <c r="F3928" i="3"/>
  <c r="J3915" i="3"/>
  <c r="G3915" i="3"/>
  <c r="F3915" i="3"/>
  <c r="J3820" i="3"/>
  <c r="G3820" i="3"/>
  <c r="F3820" i="3"/>
  <c r="J3769" i="3"/>
  <c r="G3769" i="3"/>
  <c r="F3769" i="3"/>
  <c r="J2659" i="3"/>
  <c r="G2659" i="3"/>
  <c r="F2659" i="3"/>
  <c r="J1949" i="3"/>
  <c r="G1949" i="3"/>
  <c r="F1949" i="3"/>
  <c r="J3888" i="3"/>
  <c r="G3888" i="3"/>
  <c r="F3888" i="3"/>
  <c r="J3981" i="3"/>
  <c r="G3981" i="3"/>
  <c r="F3981" i="3"/>
  <c r="J4244" i="3"/>
  <c r="G4244" i="3"/>
  <c r="F4244" i="3"/>
  <c r="J3359" i="3"/>
  <c r="G3359" i="3"/>
  <c r="F3359" i="3"/>
  <c r="J2157" i="3"/>
  <c r="G2157" i="3"/>
  <c r="F2157" i="3"/>
  <c r="J2862" i="3"/>
  <c r="G2862" i="3"/>
  <c r="F2862" i="3"/>
  <c r="J3502" i="3"/>
  <c r="G3502" i="3"/>
  <c r="F3502" i="3"/>
  <c r="J3857" i="3"/>
  <c r="G3857" i="3"/>
  <c r="F3857" i="3"/>
  <c r="J2524" i="3"/>
  <c r="G2524" i="3"/>
  <c r="F2524" i="3"/>
  <c r="J3945" i="3"/>
  <c r="G3945" i="3"/>
  <c r="F3945" i="3"/>
  <c r="J3794" i="3"/>
  <c r="G3794" i="3"/>
  <c r="F3794" i="3"/>
  <c r="J3542" i="3"/>
  <c r="G3542" i="3"/>
  <c r="F3542" i="3"/>
  <c r="J3368" i="3"/>
  <c r="G3368" i="3"/>
  <c r="F3368" i="3"/>
  <c r="J4243" i="3"/>
  <c r="G4243" i="3"/>
  <c r="F4243" i="3"/>
  <c r="J1297" i="3"/>
  <c r="G1297" i="3"/>
  <c r="F1297" i="3"/>
  <c r="J4242" i="3"/>
  <c r="G4242" i="3"/>
  <c r="F4242" i="3"/>
  <c r="J1943" i="3"/>
  <c r="G1943" i="3"/>
  <c r="F1943" i="3"/>
  <c r="J3858" i="3"/>
  <c r="G3858" i="3"/>
  <c r="F3858" i="3"/>
  <c r="J3949" i="3"/>
  <c r="G3949" i="3"/>
  <c r="F3949" i="3"/>
  <c r="J3478" i="3"/>
  <c r="G3478" i="3"/>
  <c r="F3478" i="3"/>
  <c r="J3663" i="3"/>
  <c r="G3663" i="3"/>
  <c r="F3663" i="3"/>
  <c r="J3043" i="3"/>
  <c r="G3043" i="3"/>
  <c r="F3043" i="3"/>
  <c r="J3823" i="3"/>
  <c r="G3823" i="3"/>
  <c r="F3823" i="3"/>
  <c r="J3090" i="3"/>
  <c r="G3090" i="3"/>
  <c r="F3090" i="3"/>
  <c r="J3647" i="3"/>
  <c r="G3647" i="3"/>
  <c r="F3647" i="3"/>
  <c r="J3567" i="3"/>
  <c r="G3567" i="3"/>
  <c r="F3567" i="3"/>
  <c r="J4241" i="3"/>
  <c r="G4241" i="3"/>
  <c r="F4241" i="3"/>
  <c r="J2223" i="3"/>
  <c r="G2223" i="3"/>
  <c r="F2223" i="3"/>
  <c r="J3891" i="3"/>
  <c r="G3891" i="3"/>
  <c r="F3891" i="3"/>
  <c r="J3747" i="3"/>
  <c r="G3747" i="3"/>
  <c r="F3747" i="3"/>
  <c r="J2672" i="3"/>
  <c r="G2672" i="3"/>
  <c r="F2672" i="3"/>
  <c r="J4099" i="3"/>
  <c r="G4099" i="3"/>
  <c r="F4099" i="3"/>
  <c r="J4240" i="3"/>
  <c r="G4240" i="3"/>
  <c r="F4240" i="3"/>
  <c r="J2243" i="3"/>
  <c r="G2243" i="3"/>
  <c r="F2243" i="3"/>
  <c r="J4067" i="3"/>
  <c r="G4067" i="3"/>
  <c r="F4067" i="3"/>
  <c r="J4022" i="3"/>
  <c r="G4022" i="3"/>
  <c r="F4022" i="3"/>
  <c r="J4030" i="3"/>
  <c r="G4030" i="3"/>
  <c r="F4030" i="3"/>
  <c r="J2720" i="3"/>
  <c r="G2720" i="3"/>
  <c r="F2720" i="3"/>
  <c r="J3773" i="3"/>
  <c r="G3773" i="3"/>
  <c r="F3773" i="3"/>
  <c r="J3211" i="3"/>
  <c r="G3211" i="3"/>
  <c r="F3211" i="3"/>
  <c r="J3813" i="3"/>
  <c r="G3813" i="3"/>
  <c r="F3813" i="3"/>
  <c r="J3684" i="3"/>
  <c r="G3684" i="3"/>
  <c r="F3684" i="3"/>
  <c r="J3650" i="3"/>
  <c r="G3650" i="3"/>
  <c r="F3650" i="3"/>
  <c r="J3586" i="3"/>
  <c r="G3586" i="3"/>
  <c r="F3586" i="3"/>
  <c r="J4239" i="3"/>
  <c r="G4239" i="3"/>
  <c r="F4239" i="3"/>
  <c r="J4238" i="3"/>
  <c r="G4238" i="3"/>
  <c r="F4238" i="3"/>
  <c r="J2179" i="3"/>
  <c r="G2179" i="3"/>
  <c r="F2179" i="3"/>
  <c r="J4114" i="3"/>
  <c r="G4114" i="3"/>
  <c r="F4114" i="3"/>
  <c r="J3651" i="3"/>
  <c r="G3651" i="3"/>
  <c r="F3651" i="3"/>
  <c r="J1554" i="3"/>
  <c r="G1554" i="3"/>
  <c r="F1554" i="3"/>
  <c r="J3408" i="3"/>
  <c r="G3408" i="3"/>
  <c r="F3408" i="3"/>
  <c r="J3564" i="3"/>
  <c r="G3564" i="3"/>
  <c r="F3564" i="3"/>
  <c r="J4237" i="3"/>
  <c r="G4237" i="3"/>
  <c r="F4237" i="3"/>
  <c r="J3633" i="3"/>
  <c r="G3633" i="3"/>
  <c r="F3633" i="3"/>
  <c r="J3877" i="3"/>
  <c r="G3877" i="3"/>
  <c r="F3877" i="3"/>
  <c r="J4039" i="3"/>
  <c r="G4039" i="3"/>
  <c r="F4039" i="3"/>
  <c r="J3123" i="3"/>
  <c r="G3123" i="3"/>
  <c r="F3123" i="3"/>
  <c r="J3837" i="3"/>
  <c r="G3837" i="3"/>
  <c r="F3837" i="3"/>
  <c r="J3698" i="3"/>
  <c r="G3698" i="3"/>
  <c r="F3698" i="3"/>
  <c r="J3618" i="3"/>
  <c r="G3618" i="3"/>
  <c r="F3618" i="3"/>
  <c r="J4064" i="3"/>
  <c r="G4064" i="3"/>
  <c r="F4064" i="3"/>
  <c r="J4122" i="3"/>
  <c r="G4122" i="3"/>
  <c r="F4122" i="3"/>
  <c r="J4032" i="3"/>
  <c r="G4032" i="3"/>
  <c r="F4032" i="3"/>
  <c r="J3041" i="3"/>
  <c r="G3041" i="3"/>
  <c r="F3041" i="3"/>
  <c r="J3826" i="3"/>
  <c r="G3826" i="3"/>
  <c r="F3826" i="3"/>
  <c r="J2361" i="3"/>
  <c r="G2361" i="3"/>
  <c r="F2361" i="3"/>
  <c r="J2132" i="3"/>
  <c r="G2132" i="3"/>
  <c r="F2132" i="3"/>
  <c r="J2978" i="3"/>
  <c r="G2978" i="3"/>
  <c r="F2978" i="3"/>
  <c r="J4095" i="3"/>
  <c r="G4095" i="3"/>
  <c r="F4095" i="3"/>
  <c r="J2437" i="3"/>
  <c r="G2437" i="3"/>
  <c r="F2437" i="3"/>
  <c r="J4236" i="3"/>
  <c r="G4236" i="3"/>
  <c r="F4236" i="3"/>
  <c r="J2453" i="3"/>
  <c r="G2453" i="3"/>
  <c r="F2453" i="3"/>
  <c r="J1841" i="3"/>
  <c r="G1841" i="3"/>
  <c r="F1841" i="3"/>
  <c r="J4106" i="3"/>
  <c r="G4106" i="3"/>
  <c r="F4106" i="3"/>
  <c r="J3886" i="3"/>
  <c r="G3886" i="3"/>
  <c r="F3886" i="3"/>
  <c r="J1097" i="3"/>
  <c r="G1097" i="3"/>
  <c r="F1097" i="3"/>
  <c r="J4235" i="3"/>
  <c r="G4235" i="3"/>
  <c r="F4235" i="3"/>
  <c r="J3802" i="3"/>
  <c r="G3802" i="3"/>
  <c r="F3802" i="3"/>
  <c r="J3980" i="3"/>
  <c r="G3980" i="3"/>
  <c r="F3980" i="3"/>
  <c r="J2375" i="3"/>
  <c r="G2375" i="3"/>
  <c r="F2375" i="3"/>
  <c r="J3079" i="3"/>
  <c r="G3079" i="3"/>
  <c r="F3079" i="3"/>
  <c r="J3797" i="3"/>
  <c r="G3797" i="3"/>
  <c r="F3797" i="3"/>
  <c r="J3977" i="3"/>
  <c r="G3977" i="3"/>
  <c r="F3977" i="3"/>
  <c r="J3643" i="3"/>
  <c r="G3643" i="3"/>
  <c r="F3643" i="3"/>
  <c r="J2741" i="3"/>
  <c r="G2741" i="3"/>
  <c r="F2741" i="3"/>
  <c r="J4029" i="3"/>
  <c r="G4029" i="3"/>
  <c r="F4029" i="3"/>
  <c r="J4045" i="3"/>
  <c r="G4045" i="3"/>
  <c r="F4045" i="3"/>
  <c r="J4092" i="3"/>
  <c r="G4092" i="3"/>
  <c r="F4092" i="3"/>
  <c r="J3132" i="3"/>
  <c r="G3132" i="3"/>
  <c r="F3132" i="3"/>
  <c r="J3683" i="3"/>
  <c r="G3683" i="3"/>
  <c r="F3683" i="3"/>
  <c r="J2758" i="3"/>
  <c r="G2758" i="3"/>
  <c r="F2758" i="3"/>
  <c r="J2497" i="3"/>
  <c r="G2497" i="3"/>
  <c r="F2497" i="3"/>
  <c r="J1953" i="3"/>
  <c r="G1953" i="3"/>
  <c r="F1953" i="3"/>
  <c r="J4059" i="3"/>
  <c r="G4059" i="3"/>
  <c r="F4059" i="3"/>
  <c r="J3579" i="3"/>
  <c r="G3579" i="3"/>
  <c r="F3579" i="3"/>
  <c r="J1718" i="3"/>
  <c r="G1718" i="3"/>
  <c r="F1718" i="3"/>
  <c r="J4234" i="3"/>
  <c r="G4234" i="3"/>
  <c r="F4234" i="3"/>
  <c r="J3312" i="3"/>
  <c r="G3312" i="3"/>
  <c r="F3312" i="3"/>
  <c r="J3258" i="3"/>
  <c r="G3258" i="3"/>
  <c r="F3258" i="3"/>
  <c r="J3486" i="3"/>
  <c r="G3486" i="3"/>
  <c r="F3486" i="3"/>
  <c r="J3709" i="3"/>
  <c r="G3709" i="3"/>
  <c r="F3709" i="3"/>
  <c r="J4104" i="3"/>
  <c r="G4104" i="3"/>
  <c r="F4104" i="3"/>
  <c r="J4058" i="3"/>
  <c r="G4058" i="3"/>
  <c r="F4058" i="3"/>
  <c r="J3799" i="3"/>
  <c r="G3799" i="3"/>
  <c r="F3799" i="3"/>
  <c r="J4066" i="3"/>
  <c r="G4066" i="3"/>
  <c r="F4066" i="3"/>
  <c r="J3852" i="3"/>
  <c r="G3852" i="3"/>
  <c r="F3852" i="3"/>
  <c r="J2679" i="3"/>
  <c r="G2679" i="3"/>
  <c r="F2679" i="3"/>
  <c r="J3553" i="3"/>
  <c r="G3553" i="3"/>
  <c r="F3553" i="3"/>
  <c r="J3516" i="3"/>
  <c r="G3516" i="3"/>
  <c r="F3516" i="3"/>
  <c r="J3861" i="3"/>
  <c r="G3861" i="3"/>
  <c r="F3861" i="3"/>
  <c r="J3941" i="3"/>
  <c r="G3941" i="3"/>
  <c r="F3941" i="3"/>
  <c r="J2433" i="3"/>
  <c r="G2433" i="3"/>
  <c r="F2433" i="3"/>
  <c r="J4233" i="3"/>
  <c r="G4233" i="3"/>
  <c r="F4233" i="3"/>
  <c r="J794" i="3"/>
  <c r="G794" i="3"/>
  <c r="F794" i="3"/>
  <c r="J2667" i="3"/>
  <c r="G2667" i="3"/>
  <c r="F2667" i="3"/>
  <c r="J3680" i="3"/>
  <c r="G3680" i="3"/>
  <c r="F3680" i="3"/>
  <c r="J4232" i="3"/>
  <c r="G4232" i="3"/>
  <c r="F4232" i="3"/>
  <c r="J3766" i="3"/>
  <c r="G3766" i="3"/>
  <c r="F3766" i="3"/>
  <c r="J979" i="3"/>
  <c r="G979" i="3"/>
  <c r="F979" i="3"/>
  <c r="J1951" i="3"/>
  <c r="G1951" i="3"/>
  <c r="F1951" i="3"/>
  <c r="J3969" i="3"/>
  <c r="G3969" i="3"/>
  <c r="F3969" i="3"/>
  <c r="J3959" i="3"/>
  <c r="G3959" i="3"/>
  <c r="F3959" i="3"/>
  <c r="J3340" i="3"/>
  <c r="G3340" i="3"/>
  <c r="F3340" i="3"/>
  <c r="J2103" i="3"/>
  <c r="G2103" i="3"/>
  <c r="F2103" i="3"/>
  <c r="J2588" i="3"/>
  <c r="G2588" i="3"/>
  <c r="F2588" i="3"/>
  <c r="J2572" i="3"/>
  <c r="G2572" i="3"/>
  <c r="F2572" i="3"/>
  <c r="J2829" i="3"/>
  <c r="G2829" i="3"/>
  <c r="F2829" i="3"/>
  <c r="J4231" i="3"/>
  <c r="G4231" i="3"/>
  <c r="F4231" i="3"/>
  <c r="J3912" i="3"/>
  <c r="G3912" i="3"/>
  <c r="F3912" i="3"/>
  <c r="J2788" i="3"/>
  <c r="G2788" i="3"/>
  <c r="F2788" i="3"/>
  <c r="J3756" i="3"/>
  <c r="G3756" i="3"/>
  <c r="F3756" i="3"/>
  <c r="J4230" i="3"/>
  <c r="G4230" i="3"/>
  <c r="F4230" i="3"/>
  <c r="J4229" i="3"/>
  <c r="G4229" i="3"/>
  <c r="F4229" i="3"/>
  <c r="J4228" i="3"/>
  <c r="G4228" i="3"/>
  <c r="F4228" i="3"/>
  <c r="J3136" i="3"/>
  <c r="G3136" i="3"/>
  <c r="F3136" i="3"/>
  <c r="J3269" i="3"/>
  <c r="G3269" i="3"/>
  <c r="F3269" i="3"/>
  <c r="J2933" i="3"/>
  <c r="G2933" i="3"/>
  <c r="F2933" i="3"/>
  <c r="J3335" i="3"/>
  <c r="G3335" i="3"/>
  <c r="F3335" i="3"/>
  <c r="J3725" i="3"/>
  <c r="G3725" i="3"/>
  <c r="F3725" i="3"/>
  <c r="J2080" i="3"/>
  <c r="G2080" i="3"/>
  <c r="F2080" i="3"/>
  <c r="J2997" i="3"/>
  <c r="G2997" i="3"/>
  <c r="F2997" i="3"/>
  <c r="J4227" i="3"/>
  <c r="G4227" i="3"/>
  <c r="F4227" i="3"/>
  <c r="J3818" i="3"/>
  <c r="G3818" i="3"/>
  <c r="F3818" i="3"/>
  <c r="J4226" i="3"/>
  <c r="G4226" i="3"/>
  <c r="F4226" i="3"/>
  <c r="J91" i="3"/>
  <c r="G91" i="3"/>
  <c r="F91" i="3"/>
  <c r="J1114" i="3"/>
  <c r="G1114" i="3"/>
  <c r="F1114" i="3"/>
  <c r="J4026" i="3"/>
  <c r="G4026" i="3"/>
  <c r="F4026" i="3"/>
  <c r="J4087" i="3"/>
  <c r="G4087" i="3"/>
  <c r="F4087" i="3"/>
  <c r="J981" i="3"/>
  <c r="G981" i="3"/>
  <c r="F981" i="3"/>
  <c r="J1568" i="3"/>
  <c r="G1568" i="3"/>
  <c r="F1568" i="3"/>
  <c r="J1046" i="3"/>
  <c r="G1046" i="3"/>
  <c r="F1046" i="3"/>
  <c r="J146" i="3"/>
  <c r="G146" i="3"/>
  <c r="F146" i="3"/>
  <c r="J4225" i="3"/>
  <c r="G4225" i="3"/>
  <c r="F4225" i="3"/>
  <c r="J2574" i="3"/>
  <c r="G2574" i="3"/>
  <c r="F2574" i="3"/>
  <c r="J2086" i="3"/>
  <c r="G2086" i="3"/>
  <c r="F2086" i="3"/>
  <c r="J2545" i="3"/>
  <c r="G2545" i="3"/>
  <c r="F2545" i="3"/>
  <c r="J1258" i="3"/>
  <c r="G1258" i="3"/>
  <c r="F1258" i="3"/>
  <c r="J2828" i="3"/>
  <c r="G2828" i="3"/>
  <c r="F2828" i="3"/>
  <c r="J3406" i="3"/>
  <c r="G3406" i="3"/>
  <c r="F3406" i="3"/>
  <c r="J4224" i="3"/>
  <c r="G4224" i="3"/>
  <c r="F4224" i="3"/>
  <c r="J1587" i="3"/>
  <c r="G1587" i="3"/>
  <c r="F1587" i="3"/>
  <c r="J2880" i="3"/>
  <c r="G2880" i="3"/>
  <c r="F2880" i="3"/>
  <c r="J3019" i="3"/>
  <c r="G3019" i="3"/>
  <c r="F3019" i="3"/>
  <c r="J2657" i="3"/>
  <c r="G2657" i="3"/>
  <c r="F2657" i="3"/>
  <c r="J2305" i="3"/>
  <c r="G2305" i="3"/>
  <c r="F2305" i="3"/>
  <c r="J3506" i="3"/>
  <c r="G3506" i="3"/>
  <c r="F3506" i="3"/>
  <c r="J3844" i="3"/>
  <c r="G3844" i="3"/>
  <c r="F3844" i="3"/>
  <c r="J544" i="3"/>
  <c r="G544" i="3"/>
  <c r="F544" i="3"/>
  <c r="J3702" i="3"/>
  <c r="G3702" i="3"/>
  <c r="F3702" i="3"/>
  <c r="J4223" i="3"/>
  <c r="G4223" i="3"/>
  <c r="F4223" i="3"/>
  <c r="J1336" i="3"/>
  <c r="G1336" i="3"/>
  <c r="F1336" i="3"/>
  <c r="J2299" i="3"/>
  <c r="G2299" i="3"/>
  <c r="F2299" i="3"/>
  <c r="J4222" i="3"/>
  <c r="G4222" i="3"/>
  <c r="F4222" i="3"/>
  <c r="J1844" i="3"/>
  <c r="G1844" i="3"/>
  <c r="F1844" i="3"/>
  <c r="J3686" i="3"/>
  <c r="G3686" i="3"/>
  <c r="F3686" i="3"/>
  <c r="J2279" i="3"/>
  <c r="G2279" i="3"/>
  <c r="F2279" i="3"/>
  <c r="J1863" i="3"/>
  <c r="G1863" i="3"/>
  <c r="F1863" i="3"/>
  <c r="J3791" i="3"/>
  <c r="G3791" i="3"/>
  <c r="F3791" i="3"/>
  <c r="J3834" i="3"/>
  <c r="G3834" i="3"/>
  <c r="F3834" i="3"/>
  <c r="J779" i="3"/>
  <c r="G779" i="3"/>
  <c r="F779" i="3"/>
  <c r="J3339" i="3"/>
  <c r="G3339" i="3"/>
  <c r="F3339" i="3"/>
  <c r="J3740" i="3"/>
  <c r="G3740" i="3"/>
  <c r="F3740" i="3"/>
  <c r="J2248" i="3"/>
  <c r="G2248" i="3"/>
  <c r="F2248" i="3"/>
  <c r="J2320" i="3"/>
  <c r="G2320" i="3"/>
  <c r="F2320" i="3"/>
  <c r="J2949" i="3"/>
  <c r="G2949" i="3"/>
  <c r="F2949" i="3"/>
  <c r="J2280" i="3"/>
  <c r="G2280" i="3"/>
  <c r="F2280" i="3"/>
  <c r="J2319" i="3"/>
  <c r="G2319" i="3"/>
  <c r="F2319" i="3"/>
  <c r="J1311" i="3"/>
  <c r="G1311" i="3"/>
  <c r="F1311" i="3"/>
  <c r="J2624" i="3"/>
  <c r="G2624" i="3"/>
  <c r="F2624" i="3"/>
  <c r="J4221" i="3"/>
  <c r="G4221" i="3"/>
  <c r="F4221" i="3"/>
  <c r="J3821" i="3"/>
  <c r="G3821" i="3"/>
  <c r="F3821" i="3"/>
  <c r="J2420" i="3"/>
  <c r="G2420" i="3"/>
  <c r="F2420" i="3"/>
  <c r="J1874" i="3"/>
  <c r="G1874" i="3"/>
  <c r="F1874" i="3"/>
  <c r="J4220" i="3"/>
  <c r="G4220" i="3"/>
  <c r="F4220" i="3"/>
  <c r="J3323" i="3"/>
  <c r="G3323" i="3"/>
  <c r="F3323" i="3"/>
  <c r="J4219" i="3"/>
  <c r="G4219" i="3"/>
  <c r="F4219" i="3"/>
  <c r="J2923" i="3"/>
  <c r="G2923" i="3"/>
  <c r="F2923" i="3"/>
  <c r="J2795" i="3"/>
  <c r="G2795" i="3"/>
  <c r="F2795" i="3"/>
  <c r="J785" i="3"/>
  <c r="G785" i="3"/>
  <c r="F785" i="3"/>
  <c r="J2074" i="3"/>
  <c r="G2074" i="3"/>
  <c r="F2074" i="3"/>
  <c r="J2065" i="3"/>
  <c r="G2065" i="3"/>
  <c r="F2065" i="3"/>
  <c r="J4044" i="3"/>
  <c r="G4044" i="3"/>
  <c r="F4044" i="3"/>
  <c r="J4218" i="3"/>
  <c r="G4218" i="3"/>
  <c r="F4218" i="3"/>
  <c r="J2067" i="3"/>
  <c r="G2067" i="3"/>
  <c r="F2067" i="3"/>
  <c r="J3416" i="3"/>
  <c r="G3416" i="3"/>
  <c r="F3416" i="3"/>
  <c r="J4217" i="3"/>
  <c r="G4217" i="3"/>
  <c r="F4217" i="3"/>
  <c r="J3369" i="3"/>
  <c r="G3369" i="3"/>
  <c r="F3369" i="3"/>
  <c r="J4216" i="3"/>
  <c r="G4216" i="3"/>
  <c r="F4216" i="3"/>
  <c r="J4215" i="3"/>
  <c r="G4215" i="3"/>
  <c r="F4215" i="3"/>
  <c r="J4214" i="3"/>
  <c r="G4214" i="3"/>
  <c r="F4214" i="3"/>
  <c r="J3849" i="3"/>
  <c r="G3849" i="3"/>
  <c r="F3849" i="3"/>
  <c r="J4213" i="3"/>
  <c r="G4213" i="3"/>
  <c r="F4213" i="3"/>
  <c r="J3962" i="3"/>
  <c r="G3962" i="3"/>
  <c r="F3962" i="3"/>
  <c r="J3114" i="3"/>
  <c r="G3114" i="3"/>
  <c r="F3114" i="3"/>
  <c r="J3259" i="3"/>
  <c r="G3259" i="3"/>
  <c r="F3259" i="3"/>
  <c r="J2424" i="3"/>
  <c r="G2424" i="3"/>
  <c r="F2424" i="3"/>
  <c r="J4212" i="3"/>
  <c r="G4212" i="3"/>
  <c r="F4212" i="3"/>
  <c r="J1627" i="3"/>
  <c r="G1627" i="3"/>
  <c r="F1627" i="3"/>
  <c r="J1442" i="3"/>
  <c r="G1442" i="3"/>
  <c r="F1442" i="3"/>
  <c r="J3481" i="3"/>
  <c r="G3481" i="3"/>
  <c r="F3481" i="3"/>
  <c r="J3691" i="3"/>
  <c r="G3691" i="3"/>
  <c r="F3691" i="3"/>
  <c r="J1628" i="3"/>
  <c r="G1628" i="3"/>
  <c r="F1628" i="3"/>
  <c r="J3847" i="3"/>
  <c r="G3847" i="3"/>
  <c r="F3847" i="3"/>
  <c r="J3538" i="3"/>
  <c r="G3538" i="3"/>
  <c r="F3538" i="3"/>
  <c r="J3233" i="3"/>
  <c r="G3233" i="3"/>
  <c r="F3233" i="3"/>
  <c r="J3475" i="3"/>
  <c r="G3475" i="3"/>
  <c r="F3475" i="3"/>
  <c r="J3156" i="3"/>
  <c r="G3156" i="3"/>
  <c r="F3156" i="3"/>
  <c r="J2706" i="3"/>
  <c r="G2706" i="3"/>
  <c r="F2706" i="3"/>
  <c r="J3467" i="3"/>
  <c r="G3467" i="3"/>
  <c r="F3467" i="3"/>
  <c r="J3456" i="3"/>
  <c r="G3456" i="3"/>
  <c r="F3456" i="3"/>
  <c r="J4112" i="3"/>
  <c r="G4112" i="3"/>
  <c r="F4112" i="3"/>
  <c r="J4211" i="3"/>
  <c r="G4211" i="3"/>
  <c r="F4211" i="3"/>
  <c r="J3764" i="3"/>
  <c r="G3764" i="3"/>
  <c r="F3764" i="3"/>
  <c r="J2030" i="3"/>
  <c r="G2030" i="3"/>
  <c r="F2030" i="3"/>
  <c r="J3191" i="3"/>
  <c r="G3191" i="3"/>
  <c r="F3191" i="3"/>
  <c r="J259" i="3"/>
  <c r="G259" i="3"/>
  <c r="F259" i="3"/>
  <c r="J3682" i="3"/>
  <c r="G3682" i="3"/>
  <c r="F3682" i="3"/>
  <c r="J1187" i="3"/>
  <c r="G1187" i="3"/>
  <c r="F1187" i="3"/>
  <c r="J3108" i="3"/>
  <c r="G3108" i="3"/>
  <c r="F3108" i="3"/>
  <c r="J3483" i="3"/>
  <c r="G3483" i="3"/>
  <c r="F3483" i="3"/>
  <c r="J2842" i="3"/>
  <c r="G2842" i="3"/>
  <c r="F2842" i="3"/>
  <c r="J4210" i="3"/>
  <c r="G4210" i="3"/>
  <c r="F4210" i="3"/>
  <c r="J1952" i="3"/>
  <c r="G1952" i="3"/>
  <c r="F1952" i="3"/>
  <c r="J2099" i="3"/>
  <c r="G2099" i="3"/>
  <c r="F2099" i="3"/>
  <c r="J3370" i="3"/>
  <c r="G3370" i="3"/>
  <c r="F3370" i="3"/>
  <c r="J2991" i="3"/>
  <c r="G2991" i="3"/>
  <c r="F2991" i="3"/>
  <c r="J3101" i="3"/>
  <c r="G3101" i="3"/>
  <c r="F3101" i="3"/>
  <c r="J2146" i="3"/>
  <c r="G2146" i="3"/>
  <c r="F2146" i="3"/>
  <c r="J4054" i="3"/>
  <c r="G4054" i="3"/>
  <c r="F4054" i="3"/>
  <c r="J829" i="3"/>
  <c r="G829" i="3"/>
  <c r="F829" i="3"/>
  <c r="J848" i="3"/>
  <c r="G848" i="3"/>
  <c r="F848" i="3"/>
  <c r="J1637" i="3"/>
  <c r="G1637" i="3"/>
  <c r="F1637" i="3"/>
  <c r="J3037" i="3"/>
  <c r="G3037" i="3"/>
  <c r="F3037" i="3"/>
  <c r="J3991" i="3"/>
  <c r="G3991" i="3"/>
  <c r="F3991" i="3"/>
  <c r="J1690" i="3"/>
  <c r="G1690" i="3"/>
  <c r="F1690" i="3"/>
  <c r="J3593" i="3"/>
  <c r="G3593" i="3"/>
  <c r="F3593" i="3"/>
  <c r="J3074" i="3"/>
  <c r="G3074" i="3"/>
  <c r="F3074" i="3"/>
  <c r="J2990" i="3"/>
  <c r="G2990" i="3"/>
  <c r="F2990" i="3"/>
  <c r="J1774" i="3"/>
  <c r="G1774" i="3"/>
  <c r="F1774" i="3"/>
  <c r="J1410" i="3"/>
  <c r="G1410" i="3"/>
  <c r="F1410" i="3"/>
  <c r="J3723" i="3"/>
  <c r="G3723" i="3"/>
  <c r="F3723" i="3"/>
  <c r="J2750" i="3"/>
  <c r="G2750" i="3"/>
  <c r="F2750" i="3"/>
  <c r="J3801" i="3"/>
  <c r="G3801" i="3"/>
  <c r="F3801" i="3"/>
  <c r="J4048" i="3"/>
  <c r="G4048" i="3"/>
  <c r="F4048" i="3"/>
  <c r="J2554" i="3"/>
  <c r="G2554" i="3"/>
  <c r="F2554" i="3"/>
  <c r="J1412" i="3"/>
  <c r="G1412" i="3"/>
  <c r="F1412" i="3"/>
  <c r="J3280" i="3"/>
  <c r="G3280" i="3"/>
  <c r="F3280" i="3"/>
  <c r="J611" i="3"/>
  <c r="G611" i="3"/>
  <c r="F611" i="3"/>
  <c r="J3266" i="3"/>
  <c r="G3266" i="3"/>
  <c r="F3266" i="3"/>
  <c r="J3674" i="3"/>
  <c r="G3674" i="3"/>
  <c r="F3674" i="3"/>
  <c r="J2416" i="3"/>
  <c r="G2416" i="3"/>
  <c r="F2416" i="3"/>
  <c r="J60" i="3"/>
  <c r="G60" i="3"/>
  <c r="F60" i="3"/>
  <c r="J4209" i="3"/>
  <c r="G4209" i="3"/>
  <c r="F4209" i="3"/>
  <c r="J1928" i="3"/>
  <c r="G1928" i="3"/>
  <c r="F1928" i="3"/>
  <c r="J2644" i="3"/>
  <c r="G2644" i="3"/>
  <c r="F2644" i="3"/>
  <c r="J1580" i="3"/>
  <c r="G1580" i="3"/>
  <c r="F1580" i="3"/>
  <c r="J1905" i="3"/>
  <c r="G1905" i="3"/>
  <c r="F1905" i="3"/>
  <c r="J38" i="3"/>
  <c r="G38" i="3"/>
  <c r="F38" i="3"/>
  <c r="J322" i="3"/>
  <c r="G322" i="3"/>
  <c r="F322" i="3"/>
  <c r="J725" i="3"/>
  <c r="G725" i="3"/>
  <c r="F725" i="3"/>
  <c r="J360" i="3"/>
  <c r="G360" i="3"/>
  <c r="F360" i="3"/>
  <c r="J2165" i="3"/>
  <c r="G2165" i="3"/>
  <c r="F2165" i="3"/>
  <c r="J1444" i="3"/>
  <c r="G1444" i="3"/>
  <c r="F1444" i="3"/>
  <c r="J32" i="3"/>
  <c r="G32" i="3"/>
  <c r="F32" i="3"/>
  <c r="J33" i="3"/>
  <c r="G33" i="3"/>
  <c r="F33" i="3"/>
  <c r="J435" i="3"/>
  <c r="G435" i="3"/>
  <c r="F435" i="3"/>
  <c r="J2680" i="3"/>
  <c r="G2680" i="3"/>
  <c r="F2680" i="3"/>
  <c r="J1005" i="3"/>
  <c r="G1005" i="3"/>
  <c r="F1005" i="3"/>
  <c r="J4208" i="3"/>
  <c r="G4208" i="3"/>
  <c r="F4208" i="3"/>
  <c r="J1855" i="3"/>
  <c r="G1855" i="3"/>
  <c r="F1855" i="3"/>
  <c r="J3846" i="3"/>
  <c r="G3846" i="3"/>
  <c r="F3846" i="3"/>
  <c r="J3986" i="3"/>
  <c r="G3986" i="3"/>
  <c r="F3986" i="3"/>
  <c r="J4103" i="3"/>
  <c r="G4103" i="3"/>
  <c r="F4103" i="3"/>
  <c r="J4207" i="3"/>
  <c r="G4207" i="3"/>
  <c r="F4207" i="3"/>
  <c r="J3722" i="3"/>
  <c r="G3722" i="3"/>
  <c r="F3722" i="3"/>
  <c r="J1882" i="3"/>
  <c r="G1882" i="3"/>
  <c r="F1882" i="3"/>
  <c r="J2403" i="3"/>
  <c r="G2403" i="3"/>
  <c r="F2403" i="3"/>
  <c r="J3845" i="3"/>
  <c r="G3845" i="3"/>
  <c r="F3845" i="3"/>
  <c r="J1084" i="3"/>
  <c r="G1084" i="3"/>
  <c r="F1084" i="3"/>
  <c r="J3994" i="3"/>
  <c r="G3994" i="3"/>
  <c r="F3994" i="3"/>
  <c r="J52" i="3"/>
  <c r="G52" i="3"/>
  <c r="F52" i="3"/>
  <c r="J735" i="3"/>
  <c r="G735" i="3"/>
  <c r="F735" i="3"/>
  <c r="J988" i="3"/>
  <c r="G988" i="3"/>
  <c r="F988" i="3"/>
  <c r="J256" i="3"/>
  <c r="G256" i="3"/>
  <c r="F256" i="3"/>
  <c r="J4206" i="3"/>
  <c r="G4206" i="3"/>
  <c r="F4206" i="3"/>
  <c r="J4205" i="3"/>
  <c r="G4205" i="3"/>
  <c r="F4205" i="3"/>
  <c r="J4204" i="3"/>
  <c r="G4204" i="3"/>
  <c r="F4204" i="3"/>
  <c r="J2740" i="3"/>
  <c r="G2740" i="3"/>
  <c r="F2740" i="3"/>
  <c r="J3017" i="3"/>
  <c r="G3017" i="3"/>
  <c r="F3017" i="3"/>
  <c r="J143" i="3"/>
  <c r="G143" i="3"/>
  <c r="F143" i="3"/>
  <c r="J3916" i="3"/>
  <c r="G3916" i="3"/>
  <c r="F3916" i="3"/>
  <c r="J4203" i="3"/>
  <c r="G4203" i="3"/>
  <c r="F4203" i="3"/>
  <c r="J4202" i="3"/>
  <c r="G4202" i="3"/>
  <c r="F4202" i="3"/>
  <c r="J941" i="3"/>
  <c r="G941" i="3"/>
  <c r="F941" i="3"/>
  <c r="J3910" i="3"/>
  <c r="G3910" i="3"/>
  <c r="F3910" i="3"/>
  <c r="J4083" i="3"/>
  <c r="G4083" i="3"/>
  <c r="F4083" i="3"/>
  <c r="J4201" i="3"/>
  <c r="G4201" i="3"/>
  <c r="F4201" i="3"/>
  <c r="J4200" i="3"/>
  <c r="G4200" i="3"/>
  <c r="F4200" i="3"/>
  <c r="J3967" i="3"/>
  <c r="G3967" i="3"/>
  <c r="F3967" i="3"/>
  <c r="J2982" i="3"/>
  <c r="G2982" i="3"/>
  <c r="F2982" i="3"/>
  <c r="J4199" i="3"/>
  <c r="G4199" i="3"/>
  <c r="F4199" i="3"/>
  <c r="J840" i="3"/>
  <c r="G840" i="3"/>
  <c r="F840" i="3"/>
  <c r="J858" i="3"/>
  <c r="G858" i="3"/>
  <c r="F858" i="3"/>
  <c r="J1911" i="3"/>
  <c r="G1911" i="3"/>
  <c r="F1911" i="3"/>
  <c r="J4198" i="3"/>
  <c r="G4198" i="3"/>
  <c r="F4198" i="3"/>
  <c r="J3875" i="3"/>
  <c r="G3875" i="3"/>
  <c r="F3875" i="3"/>
  <c r="J842" i="3"/>
  <c r="G842" i="3"/>
  <c r="F842" i="3"/>
  <c r="J882" i="3"/>
  <c r="G882" i="3"/>
  <c r="F882" i="3"/>
  <c r="J3677" i="3"/>
  <c r="G3677" i="3"/>
  <c r="F3677" i="3"/>
  <c r="J3973" i="3"/>
  <c r="G3973" i="3"/>
  <c r="F3973" i="3"/>
  <c r="J2290" i="3"/>
  <c r="G2290" i="3"/>
  <c r="F2290" i="3"/>
  <c r="J3972" i="3"/>
  <c r="G3972" i="3"/>
  <c r="F3972" i="3"/>
  <c r="J3763" i="3"/>
  <c r="G3763" i="3"/>
  <c r="F3763" i="3"/>
  <c r="J3948" i="3"/>
  <c r="G3948" i="3"/>
  <c r="F3948" i="3"/>
  <c r="J210" i="3"/>
  <c r="G210" i="3"/>
  <c r="F210" i="3"/>
  <c r="J1462" i="3"/>
  <c r="G1462" i="3"/>
  <c r="F1462" i="3"/>
  <c r="J2406" i="3"/>
  <c r="G2406" i="3"/>
  <c r="F2406" i="3"/>
  <c r="J303" i="3"/>
  <c r="G303" i="3"/>
  <c r="F303" i="3"/>
  <c r="J656" i="3"/>
  <c r="G656" i="3"/>
  <c r="F656" i="3"/>
  <c r="J3222" i="3"/>
  <c r="G3222" i="3"/>
  <c r="F3222" i="3"/>
  <c r="J3735" i="3"/>
  <c r="G3735" i="3"/>
  <c r="F3735" i="3"/>
  <c r="J2378" i="3"/>
  <c r="G2378" i="3"/>
  <c r="F2378" i="3"/>
  <c r="J389" i="3"/>
  <c r="G389" i="3"/>
  <c r="F389" i="3"/>
  <c r="J190" i="3"/>
  <c r="G190" i="3"/>
  <c r="F190" i="3"/>
  <c r="J475" i="3"/>
  <c r="G475" i="3"/>
  <c r="F475" i="3"/>
  <c r="J908" i="3"/>
  <c r="G908" i="3"/>
  <c r="F908" i="3"/>
  <c r="J2703" i="3"/>
  <c r="G2703" i="3"/>
  <c r="F2703" i="3"/>
  <c r="J3498" i="3"/>
  <c r="G3498" i="3"/>
  <c r="F3498" i="3"/>
  <c r="J3840" i="3"/>
  <c r="G3840" i="3"/>
  <c r="F3840" i="3"/>
  <c r="J4197" i="3"/>
  <c r="G4197" i="3"/>
  <c r="F4197" i="3"/>
  <c r="J2359" i="3"/>
  <c r="G2359" i="3"/>
  <c r="F2359" i="3"/>
  <c r="J1259" i="3"/>
  <c r="G1259" i="3"/>
  <c r="F1259" i="3"/>
  <c r="J2928" i="3"/>
  <c r="G2928" i="3"/>
  <c r="F2928" i="3"/>
  <c r="J3007" i="3"/>
  <c r="G3007" i="3"/>
  <c r="F3007" i="3"/>
  <c r="J884" i="3"/>
  <c r="G884" i="3"/>
  <c r="F884" i="3"/>
  <c r="J2183" i="3"/>
  <c r="G2183" i="3"/>
  <c r="F2183" i="3"/>
  <c r="J3688" i="3"/>
  <c r="G3688" i="3"/>
  <c r="F3688" i="3"/>
  <c r="J645" i="3"/>
  <c r="G645" i="3"/>
  <c r="F645" i="3"/>
  <c r="J1613" i="3"/>
  <c r="G1613" i="3"/>
  <c r="F1613" i="3"/>
  <c r="J3513" i="3"/>
  <c r="G3513" i="3"/>
  <c r="F3513" i="3"/>
  <c r="J1691" i="3"/>
  <c r="G1691" i="3"/>
  <c r="F1691" i="3"/>
  <c r="J2876" i="3"/>
  <c r="G2876" i="3"/>
  <c r="F2876" i="3"/>
  <c r="J3918" i="3"/>
  <c r="G3918" i="3"/>
  <c r="F3918" i="3"/>
  <c r="J2749" i="3"/>
  <c r="G2749" i="3"/>
  <c r="F2749" i="3"/>
  <c r="J3752" i="3"/>
  <c r="G3752" i="3"/>
  <c r="F3752" i="3"/>
  <c r="J4196" i="3"/>
  <c r="G4196" i="3"/>
  <c r="F4196" i="3"/>
  <c r="J2227" i="3"/>
  <c r="G2227" i="3"/>
  <c r="F2227" i="3"/>
  <c r="J2780" i="3"/>
  <c r="G2780" i="3"/>
  <c r="F2780" i="3"/>
  <c r="J1754" i="3"/>
  <c r="G1754" i="3"/>
  <c r="F1754" i="3"/>
  <c r="J4195" i="3"/>
  <c r="G4195" i="3"/>
  <c r="F4195" i="3"/>
  <c r="J4194" i="3"/>
  <c r="G4194" i="3"/>
  <c r="F4194" i="3"/>
  <c r="J1866" i="3"/>
  <c r="G1866" i="3"/>
  <c r="F1866" i="3"/>
  <c r="J3328" i="3"/>
  <c r="G3328" i="3"/>
  <c r="F3328" i="3"/>
  <c r="J3599" i="3"/>
  <c r="G3599" i="3"/>
  <c r="F3599" i="3"/>
  <c r="J3068" i="3"/>
  <c r="G3068" i="3"/>
  <c r="F3068" i="3"/>
  <c r="J4193" i="3"/>
  <c r="G4193" i="3"/>
  <c r="F4193" i="3"/>
  <c r="J1251" i="3"/>
  <c r="G1251" i="3"/>
  <c r="F1251" i="3"/>
  <c r="J2317" i="3"/>
  <c r="G2317" i="3"/>
  <c r="F2317" i="3"/>
  <c r="J2432" i="3"/>
  <c r="G2432" i="3"/>
  <c r="F2432" i="3"/>
  <c r="J2857" i="3"/>
  <c r="G2857" i="3"/>
  <c r="F2857" i="3"/>
  <c r="J2674" i="3"/>
  <c r="G2674" i="3"/>
  <c r="F2674" i="3"/>
  <c r="J382" i="3"/>
  <c r="G382" i="3"/>
  <c r="F382" i="3"/>
  <c r="J3468" i="3"/>
  <c r="G3468" i="3"/>
  <c r="F3468" i="3"/>
  <c r="J2384" i="3"/>
  <c r="G2384" i="3"/>
  <c r="F2384" i="3"/>
  <c r="J1559" i="3"/>
  <c r="G1559" i="3"/>
  <c r="F1559" i="3"/>
  <c r="J405" i="3"/>
  <c r="G405" i="3"/>
  <c r="F405" i="3"/>
  <c r="J1677" i="3"/>
  <c r="G1677" i="3"/>
  <c r="F1677" i="3"/>
  <c r="J3774" i="3"/>
  <c r="G3774" i="3"/>
  <c r="F3774" i="3"/>
  <c r="J2504" i="3"/>
  <c r="G2504" i="3"/>
  <c r="F2504" i="3"/>
  <c r="J2846" i="3"/>
  <c r="G2846" i="3"/>
  <c r="F2846" i="3"/>
  <c r="J42" i="3"/>
  <c r="G42" i="3"/>
  <c r="F42" i="3"/>
  <c r="C137" i="4"/>
  <c r="J2981" i="3"/>
  <c r="G2981" i="3"/>
  <c r="F2981" i="3"/>
  <c r="J1027" i="3"/>
  <c r="G1027" i="3"/>
  <c r="F1027" i="3"/>
  <c r="J315" i="3"/>
  <c r="G315" i="3"/>
  <c r="F315" i="3"/>
  <c r="J766" i="3"/>
  <c r="G766" i="3"/>
  <c r="F766" i="3"/>
  <c r="J629" i="3"/>
  <c r="G629" i="3"/>
  <c r="F629" i="3"/>
  <c r="J420" i="3"/>
  <c r="G420" i="3"/>
  <c r="F420" i="3"/>
  <c r="J3488" i="3"/>
  <c r="G3488" i="3"/>
  <c r="F3488" i="3"/>
  <c r="J4192" i="3"/>
  <c r="G4192" i="3"/>
  <c r="F4192" i="3"/>
  <c r="J1660" i="3"/>
  <c r="G1660" i="3"/>
  <c r="F1660" i="3"/>
  <c r="J3271" i="3"/>
  <c r="G3271" i="3"/>
  <c r="F3271" i="3"/>
  <c r="J2185" i="3"/>
  <c r="G2185" i="3"/>
  <c r="F2185" i="3"/>
  <c r="J4191" i="3"/>
  <c r="G4191" i="3"/>
  <c r="F4191" i="3"/>
  <c r="J623" i="3"/>
  <c r="G623" i="3"/>
  <c r="F623" i="3"/>
  <c r="J2426" i="3"/>
  <c r="G2426" i="3"/>
  <c r="F2426" i="3"/>
  <c r="J523" i="3"/>
  <c r="G523" i="3"/>
  <c r="F523" i="3"/>
  <c r="J2770" i="3"/>
  <c r="G2770" i="3"/>
  <c r="F2770" i="3"/>
  <c r="J3286" i="3"/>
  <c r="G3286" i="3"/>
  <c r="F3286" i="3"/>
  <c r="J4190" i="3"/>
  <c r="G4190" i="3"/>
  <c r="F4190" i="3"/>
  <c r="J4113" i="3"/>
  <c r="G4113" i="3"/>
  <c r="F4113" i="3"/>
  <c r="J1996" i="3"/>
  <c r="G1996" i="3"/>
  <c r="F1996" i="3"/>
  <c r="J4189" i="3"/>
  <c r="G4189" i="3"/>
  <c r="F4189" i="3"/>
  <c r="J4065" i="3"/>
  <c r="G4065" i="3"/>
  <c r="F4065" i="3"/>
  <c r="J1575" i="3"/>
  <c r="G1575" i="3"/>
  <c r="F1575" i="3"/>
  <c r="J4005" i="3"/>
  <c r="G4005" i="3"/>
  <c r="F4005" i="3"/>
  <c r="J2551" i="3"/>
  <c r="G2551" i="3"/>
  <c r="F2551" i="3"/>
  <c r="J231" i="3"/>
  <c r="G231" i="3"/>
  <c r="F231" i="3"/>
  <c r="J1149" i="3"/>
  <c r="G1149" i="3"/>
  <c r="F1149" i="3"/>
  <c r="J168" i="3"/>
  <c r="G168" i="3"/>
  <c r="F168" i="3"/>
  <c r="J2379" i="3"/>
  <c r="G2379" i="3"/>
  <c r="F2379" i="3"/>
  <c r="J1551" i="3"/>
  <c r="G1551" i="3"/>
  <c r="F1551" i="3"/>
  <c r="J399" i="3"/>
  <c r="G399" i="3"/>
  <c r="F399" i="3"/>
  <c r="J452" i="3"/>
  <c r="G452" i="3"/>
  <c r="F452" i="3"/>
  <c r="J4014" i="3"/>
  <c r="G4014" i="3"/>
  <c r="F4014" i="3"/>
  <c r="J3860" i="3"/>
  <c r="G3860" i="3"/>
  <c r="F3860" i="3"/>
  <c r="J1982" i="3"/>
  <c r="G1982" i="3"/>
  <c r="F1982" i="3"/>
  <c r="J1230" i="3"/>
  <c r="G1230" i="3"/>
  <c r="F1230" i="3"/>
  <c r="J1380" i="3"/>
  <c r="G1380" i="3"/>
  <c r="F1380" i="3"/>
  <c r="J1384" i="3"/>
  <c r="G1384" i="3"/>
  <c r="F1384" i="3"/>
  <c r="J1217" i="3"/>
  <c r="G1217" i="3"/>
  <c r="F1217" i="3"/>
  <c r="J331" i="3"/>
  <c r="G331" i="3"/>
  <c r="F331" i="3"/>
  <c r="J894" i="3"/>
  <c r="G894" i="3"/>
  <c r="F894" i="3"/>
  <c r="J82" i="3"/>
  <c r="G82" i="3"/>
  <c r="F82" i="3"/>
  <c r="J83" i="3"/>
  <c r="G83" i="3"/>
  <c r="F83" i="3"/>
  <c r="J79" i="3"/>
  <c r="G79" i="3"/>
  <c r="F79" i="3"/>
  <c r="J1776" i="3"/>
  <c r="G1776" i="3"/>
  <c r="F1776" i="3"/>
  <c r="J830" i="3"/>
  <c r="G830" i="3"/>
  <c r="F830" i="3"/>
  <c r="J68" i="3"/>
  <c r="G68" i="3"/>
  <c r="F68" i="3"/>
  <c r="J680" i="3"/>
  <c r="G680" i="3"/>
  <c r="F680" i="3"/>
  <c r="J472" i="3"/>
  <c r="G472" i="3"/>
  <c r="F472" i="3"/>
  <c r="J2038" i="3"/>
  <c r="G2038" i="3"/>
  <c r="F2038" i="3"/>
  <c r="J479" i="3"/>
  <c r="G479" i="3"/>
  <c r="F479" i="3"/>
  <c r="J147" i="3"/>
  <c r="G147" i="3"/>
  <c r="F147" i="3"/>
  <c r="J1920" i="3"/>
  <c r="G1920" i="3"/>
  <c r="F1920" i="3"/>
  <c r="J678" i="3"/>
  <c r="G678" i="3"/>
  <c r="F678" i="3"/>
  <c r="J1584" i="3"/>
  <c r="G1584" i="3"/>
  <c r="F1584" i="3"/>
  <c r="J1340" i="3"/>
  <c r="G1340" i="3"/>
  <c r="F1340" i="3"/>
  <c r="J2126" i="3"/>
  <c r="G2126" i="3"/>
  <c r="F2126" i="3"/>
  <c r="J581" i="3"/>
  <c r="G581" i="3"/>
  <c r="F581" i="3"/>
  <c r="J2018" i="3"/>
  <c r="G2018" i="3"/>
  <c r="F2018" i="3"/>
  <c r="J1212" i="3"/>
  <c r="G1212" i="3"/>
  <c r="F1212" i="3"/>
  <c r="J334" i="3"/>
  <c r="G334" i="3"/>
  <c r="F334" i="3"/>
  <c r="J217" i="3"/>
  <c r="G217" i="3"/>
  <c r="F217" i="3"/>
  <c r="J798" i="3"/>
  <c r="G798" i="3"/>
  <c r="F798" i="3"/>
  <c r="J559" i="3"/>
  <c r="G559" i="3"/>
  <c r="F559" i="3"/>
  <c r="J556" i="3"/>
  <c r="G556" i="3"/>
  <c r="F556" i="3"/>
  <c r="J672" i="3"/>
  <c r="G672" i="3"/>
  <c r="F672" i="3"/>
  <c r="J3056" i="3"/>
  <c r="G3056" i="3"/>
  <c r="F3056" i="3"/>
  <c r="J2505" i="3"/>
  <c r="G2505" i="3"/>
  <c r="F2505" i="3"/>
  <c r="J1032" i="3"/>
  <c r="G1032" i="3"/>
  <c r="F1032" i="3"/>
  <c r="J2490" i="3"/>
  <c r="G2490" i="3"/>
  <c r="F2490" i="3"/>
  <c r="J2233" i="3"/>
  <c r="G2233" i="3"/>
  <c r="F2233" i="3"/>
  <c r="J2907" i="3"/>
  <c r="G2907" i="3"/>
  <c r="F2907" i="3"/>
  <c r="J2479" i="3"/>
  <c r="G2479" i="3"/>
  <c r="F2479" i="3"/>
  <c r="J3578" i="3"/>
  <c r="G3578" i="3"/>
  <c r="F3578" i="3"/>
  <c r="J2979" i="3"/>
  <c r="G2979" i="3"/>
  <c r="F2979" i="3"/>
  <c r="J1833" i="3"/>
  <c r="G1833" i="3"/>
  <c r="F1833" i="3"/>
  <c r="J1031" i="3"/>
  <c r="G1031" i="3"/>
  <c r="F1031" i="3"/>
  <c r="J1705" i="3"/>
  <c r="G1705" i="3"/>
  <c r="F1705" i="3"/>
  <c r="J2888" i="3"/>
  <c r="G2888" i="3"/>
  <c r="F2888" i="3"/>
  <c r="J3126" i="3"/>
  <c r="G3126" i="3"/>
  <c r="F3126" i="3"/>
  <c r="J3568" i="3"/>
  <c r="G3568" i="3"/>
  <c r="F3568" i="3"/>
  <c r="J3060" i="3"/>
  <c r="G3060" i="3"/>
  <c r="F3060" i="3"/>
  <c r="J3217" i="3"/>
  <c r="G3217" i="3"/>
  <c r="F3217" i="3"/>
  <c r="J3664" i="3"/>
  <c r="G3664" i="3"/>
  <c r="F3664" i="3"/>
  <c r="J3391" i="3"/>
  <c r="G3391" i="3"/>
  <c r="F3391" i="3"/>
  <c r="J3497" i="3"/>
  <c r="G3497" i="3"/>
  <c r="F3497" i="3"/>
  <c r="J3405" i="3"/>
  <c r="G3405" i="3"/>
  <c r="F3405" i="3"/>
  <c r="J1773" i="3"/>
  <c r="G1773" i="3"/>
  <c r="F1773" i="3"/>
  <c r="J329" i="3"/>
  <c r="G329" i="3"/>
  <c r="F329" i="3"/>
  <c r="J1467" i="3"/>
  <c r="G1467" i="3"/>
  <c r="F1467" i="3"/>
  <c r="J873" i="3"/>
  <c r="G873" i="3"/>
  <c r="F873" i="3"/>
  <c r="J3002" i="3"/>
  <c r="G3002" i="3"/>
  <c r="F3002" i="3"/>
  <c r="J1173" i="3"/>
  <c r="G1173" i="3"/>
  <c r="F1173" i="3"/>
  <c r="J2919" i="3"/>
  <c r="G2919" i="3"/>
  <c r="F2919" i="3"/>
  <c r="J1692" i="3"/>
  <c r="G1692" i="3"/>
  <c r="F1692" i="3"/>
  <c r="J609" i="3"/>
  <c r="G609" i="3"/>
  <c r="F609" i="3"/>
  <c r="J1224" i="3"/>
  <c r="G1224" i="3"/>
  <c r="F1224" i="3"/>
  <c r="J3592" i="3"/>
  <c r="G3592" i="3"/>
  <c r="F3592" i="3"/>
  <c r="J3550" i="3"/>
  <c r="G3550" i="3"/>
  <c r="F3550" i="3"/>
  <c r="J2058" i="3"/>
  <c r="G2058" i="3"/>
  <c r="F2058" i="3"/>
  <c r="J502" i="3"/>
  <c r="G502" i="3"/>
  <c r="F502" i="3"/>
  <c r="J490" i="3"/>
  <c r="G490" i="3"/>
  <c r="F490" i="3"/>
  <c r="J2629" i="3"/>
  <c r="G2629" i="3"/>
  <c r="F2629" i="3"/>
  <c r="J3104" i="3"/>
  <c r="G3104" i="3"/>
  <c r="F3104" i="3"/>
  <c r="J1255" i="3"/>
  <c r="G1255" i="3"/>
  <c r="F1255" i="3"/>
  <c r="J2937" i="3"/>
  <c r="G2937" i="3"/>
  <c r="F2937" i="3"/>
  <c r="J4188" i="3"/>
  <c r="G4188" i="3"/>
  <c r="F4188" i="3"/>
  <c r="J1763" i="3"/>
  <c r="G1763" i="3"/>
  <c r="F1763" i="3"/>
  <c r="J793" i="3"/>
  <c r="G793" i="3"/>
  <c r="F793" i="3"/>
  <c r="J2203" i="3"/>
  <c r="G2203" i="3"/>
  <c r="F2203" i="3"/>
  <c r="J1219" i="3"/>
  <c r="G1219" i="3"/>
  <c r="F1219" i="3"/>
  <c r="J1048" i="3"/>
  <c r="G1048" i="3"/>
  <c r="F1048" i="3"/>
  <c r="J148" i="3"/>
  <c r="G148" i="3"/>
  <c r="F148" i="3"/>
  <c r="J327" i="3"/>
  <c r="G327" i="3"/>
  <c r="F327" i="3"/>
  <c r="J186" i="3"/>
  <c r="G186" i="3"/>
  <c r="F186" i="3"/>
  <c r="J76" i="3"/>
  <c r="G76" i="3"/>
  <c r="F76" i="3"/>
  <c r="J1588" i="3"/>
  <c r="G1588" i="3"/>
  <c r="F1588" i="3"/>
  <c r="J2526" i="3"/>
  <c r="G2526" i="3"/>
  <c r="F2526" i="3"/>
  <c r="J2145" i="3"/>
  <c r="G2145" i="3"/>
  <c r="F2145" i="3"/>
  <c r="J2891" i="3"/>
  <c r="G2891" i="3"/>
  <c r="F2891" i="3"/>
  <c r="J1664" i="3"/>
  <c r="G1664" i="3"/>
  <c r="F1664" i="3"/>
  <c r="J689" i="3"/>
  <c r="G689" i="3"/>
  <c r="F689" i="3"/>
  <c r="J3913" i="3"/>
  <c r="G3913" i="3"/>
  <c r="F3913" i="3"/>
  <c r="J3441" i="3"/>
  <c r="G3441" i="3"/>
  <c r="F3441" i="3"/>
  <c r="J272" i="3"/>
  <c r="G272" i="3"/>
  <c r="F272" i="3"/>
  <c r="J3462" i="3"/>
  <c r="G3462" i="3"/>
  <c r="F3462" i="3"/>
  <c r="J527" i="3"/>
  <c r="G527" i="3"/>
  <c r="F527" i="3"/>
  <c r="J2217" i="3"/>
  <c r="G2217" i="3"/>
  <c r="F2217" i="3"/>
  <c r="J570" i="3"/>
  <c r="G570" i="3"/>
  <c r="F570" i="3"/>
  <c r="J2096" i="3"/>
  <c r="G2096" i="3"/>
  <c r="F2096" i="3"/>
  <c r="J81" i="3"/>
  <c r="G81" i="3"/>
  <c r="F81" i="3"/>
  <c r="J47" i="3"/>
  <c r="G47" i="3"/>
  <c r="F47" i="3"/>
  <c r="J159" i="3"/>
  <c r="G159" i="3"/>
  <c r="F159" i="3"/>
  <c r="J63" i="3"/>
  <c r="G63" i="3"/>
  <c r="F63" i="3"/>
  <c r="J372" i="3"/>
  <c r="G372" i="3"/>
  <c r="F372" i="3"/>
  <c r="J2411" i="3"/>
  <c r="G2411" i="3"/>
  <c r="F2411" i="3"/>
  <c r="J661" i="3"/>
  <c r="G661" i="3"/>
  <c r="F661" i="3"/>
  <c r="J2710" i="3"/>
  <c r="G2710" i="3"/>
  <c r="F2710" i="3"/>
  <c r="J2027" i="3"/>
  <c r="G2027" i="3"/>
  <c r="F2027" i="3"/>
  <c r="J2241" i="3"/>
  <c r="G2241" i="3"/>
  <c r="F2241" i="3"/>
  <c r="J2848" i="3"/>
  <c r="G2848" i="3"/>
  <c r="F2848" i="3"/>
  <c r="J70" i="3"/>
  <c r="G70" i="3"/>
  <c r="F70" i="3"/>
  <c r="J513" i="3"/>
  <c r="G513" i="3"/>
  <c r="F513" i="3"/>
  <c r="J4116" i="3"/>
  <c r="G4116" i="3"/>
  <c r="F4116" i="3"/>
  <c r="J4072" i="3"/>
  <c r="G4072" i="3"/>
  <c r="F4072" i="3"/>
  <c r="J2372" i="3"/>
  <c r="G2372" i="3"/>
  <c r="F2372" i="3"/>
  <c r="J3419" i="3"/>
  <c r="G3419" i="3"/>
  <c r="F3419" i="3"/>
  <c r="J3318" i="3"/>
  <c r="G3318" i="3"/>
  <c r="F3318" i="3"/>
  <c r="J2855" i="3"/>
  <c r="G2855" i="3"/>
  <c r="F2855" i="3"/>
  <c r="J669" i="3"/>
  <c r="G669" i="3"/>
  <c r="F669" i="3"/>
  <c r="J4003" i="3"/>
  <c r="G4003" i="3"/>
  <c r="F4003" i="3"/>
  <c r="J4078" i="3"/>
  <c r="G4078" i="3"/>
  <c r="F4078" i="3"/>
  <c r="J3557" i="3"/>
  <c r="G3557" i="3"/>
  <c r="F3557" i="3"/>
  <c r="J39" i="3"/>
  <c r="G39" i="3"/>
  <c r="F39" i="3"/>
  <c r="J2334" i="3"/>
  <c r="G2334" i="3"/>
  <c r="F2334" i="3"/>
  <c r="J2024" i="3"/>
  <c r="G2024" i="3"/>
  <c r="F2024" i="3"/>
  <c r="J1466" i="3"/>
  <c r="G1466" i="3"/>
  <c r="F1466" i="3"/>
  <c r="J2326" i="3"/>
  <c r="G2326" i="3"/>
  <c r="F2326" i="3"/>
  <c r="J3896" i="3"/>
  <c r="G3896" i="3"/>
  <c r="F3896" i="3"/>
  <c r="J4013" i="3"/>
  <c r="G4013" i="3"/>
  <c r="F4013" i="3"/>
  <c r="J2836" i="3"/>
  <c r="G2836" i="3"/>
  <c r="F2836" i="3"/>
  <c r="J3694" i="3"/>
  <c r="G3694" i="3"/>
  <c r="F3694" i="3"/>
  <c r="J1000" i="3"/>
  <c r="G1000" i="3"/>
  <c r="F1000" i="3"/>
  <c r="J1007" i="3"/>
  <c r="G1007" i="3"/>
  <c r="F1007" i="3"/>
  <c r="J997" i="3"/>
  <c r="G997" i="3"/>
  <c r="F997" i="3"/>
  <c r="J2646" i="3"/>
  <c r="G2646" i="3"/>
  <c r="F2646" i="3"/>
  <c r="J1035" i="3"/>
  <c r="G1035" i="3"/>
  <c r="F1035" i="3"/>
  <c r="J2130" i="3"/>
  <c r="G2130" i="3"/>
  <c r="F2130" i="3"/>
  <c r="J337" i="3"/>
  <c r="G337" i="3"/>
  <c r="F337" i="3"/>
  <c r="J1213" i="3"/>
  <c r="G1213" i="3"/>
  <c r="F1213" i="3"/>
  <c r="J3634" i="3"/>
  <c r="G3634" i="3"/>
  <c r="F3634" i="3"/>
  <c r="J4187" i="3"/>
  <c r="G4187" i="3"/>
  <c r="F4187" i="3"/>
  <c r="J1426" i="3"/>
  <c r="G1426" i="3"/>
  <c r="F1426" i="3"/>
  <c r="J525" i="3"/>
  <c r="G525" i="3"/>
  <c r="F525" i="3"/>
  <c r="J1786" i="3"/>
  <c r="G1786" i="3"/>
  <c r="F1786" i="3"/>
  <c r="J3435" i="3"/>
  <c r="G3435" i="3"/>
  <c r="F3435" i="3"/>
  <c r="J3687" i="3"/>
  <c r="G3687" i="3"/>
  <c r="F3687" i="3"/>
  <c r="J3363" i="3"/>
  <c r="G3363" i="3"/>
  <c r="F3363" i="3"/>
  <c r="J2696" i="3"/>
  <c r="G2696" i="3"/>
  <c r="F2696" i="3"/>
  <c r="J3278" i="3"/>
  <c r="G3278" i="3"/>
  <c r="F3278" i="3"/>
  <c r="J1506" i="3"/>
  <c r="G1506" i="3"/>
  <c r="F1506" i="3"/>
  <c r="J2107" i="3"/>
  <c r="G2107" i="3"/>
  <c r="F2107" i="3"/>
  <c r="J350" i="3"/>
  <c r="G350" i="3"/>
  <c r="F350" i="3"/>
  <c r="J2471" i="3"/>
  <c r="G2471" i="3"/>
  <c r="F2471" i="3"/>
  <c r="J3907" i="3"/>
  <c r="G3907" i="3"/>
  <c r="F3907" i="3"/>
  <c r="J3985" i="3"/>
  <c r="G3985" i="3"/>
  <c r="F3985" i="3"/>
  <c r="J2743" i="3"/>
  <c r="G2743" i="3"/>
  <c r="F2743" i="3"/>
  <c r="J2865" i="3"/>
  <c r="G2865" i="3"/>
  <c r="F2865" i="3"/>
  <c r="J128" i="3"/>
  <c r="G128" i="3"/>
  <c r="F128" i="3"/>
  <c r="J150" i="3"/>
  <c r="G150" i="3"/>
  <c r="F150" i="3"/>
  <c r="J1465" i="3"/>
  <c r="G1465" i="3"/>
  <c r="F1465" i="3"/>
  <c r="J2951" i="3"/>
  <c r="G2951" i="3"/>
  <c r="F2951" i="3"/>
  <c r="J2133" i="3"/>
  <c r="G2133" i="3"/>
  <c r="F2133" i="3"/>
  <c r="J3175" i="3"/>
  <c r="G3175" i="3"/>
  <c r="F3175" i="3"/>
  <c r="J2955" i="3"/>
  <c r="G2955" i="3"/>
  <c r="F2955" i="3"/>
  <c r="J1246" i="3"/>
  <c r="G1246" i="3"/>
  <c r="F1246" i="3"/>
  <c r="J2915" i="3"/>
  <c r="G2915" i="3"/>
  <c r="F2915" i="3"/>
  <c r="J3070" i="3"/>
  <c r="G3070" i="3"/>
  <c r="F3070" i="3"/>
  <c r="J3106" i="3"/>
  <c r="G3106" i="3"/>
  <c r="F3106" i="3"/>
  <c r="J2748" i="3"/>
  <c r="G2748" i="3"/>
  <c r="F2748" i="3"/>
  <c r="J4186" i="3"/>
  <c r="G4186" i="3"/>
  <c r="F4186" i="3"/>
  <c r="J860" i="3"/>
  <c r="G860" i="3"/>
  <c r="F860" i="3"/>
  <c r="J3115" i="3"/>
  <c r="G3115" i="3"/>
  <c r="F3115" i="3"/>
  <c r="J3053" i="3"/>
  <c r="G3053" i="3"/>
  <c r="F3053" i="3"/>
  <c r="J4185" i="3"/>
  <c r="G4185" i="3"/>
  <c r="F4185" i="3"/>
  <c r="J584" i="3"/>
  <c r="G584" i="3"/>
  <c r="F584" i="3"/>
  <c r="J1859" i="3"/>
  <c r="G1859" i="3"/>
  <c r="F1859" i="3"/>
  <c r="J1024" i="3"/>
  <c r="G1024" i="3"/>
  <c r="F1024" i="3"/>
  <c r="J207" i="3"/>
  <c r="G207" i="3"/>
  <c r="F207" i="3"/>
  <c r="J46" i="3"/>
  <c r="G46" i="3"/>
  <c r="F46" i="3"/>
  <c r="J149" i="3"/>
  <c r="G149" i="3"/>
  <c r="F149" i="3"/>
  <c r="J285" i="3"/>
  <c r="G285" i="3"/>
  <c r="F285" i="3"/>
  <c r="J708" i="3"/>
  <c r="G708" i="3"/>
  <c r="F708" i="3"/>
  <c r="J2262" i="3"/>
  <c r="G2262" i="3"/>
  <c r="F2262" i="3"/>
  <c r="J1562" i="3"/>
  <c r="G1562" i="3"/>
  <c r="F1562" i="3"/>
  <c r="J1276" i="3"/>
  <c r="G1276" i="3"/>
  <c r="F1276" i="3"/>
  <c r="J4184" i="3"/>
  <c r="G4184" i="3"/>
  <c r="F4184" i="3"/>
  <c r="J693" i="3"/>
  <c r="G693" i="3"/>
  <c r="F693" i="3"/>
  <c r="J1957" i="3"/>
  <c r="G1957" i="3"/>
  <c r="F1957" i="3"/>
  <c r="J4183" i="3"/>
  <c r="G4183" i="3"/>
  <c r="F4183" i="3"/>
  <c r="J3587" i="3"/>
  <c r="G3587" i="3"/>
  <c r="F3587" i="3"/>
  <c r="J4034" i="3"/>
  <c r="G4034" i="3"/>
  <c r="F4034" i="3"/>
  <c r="J3270" i="3"/>
  <c r="G3270" i="3"/>
  <c r="F3270" i="3"/>
  <c r="J4182" i="3"/>
  <c r="G4182" i="3"/>
  <c r="F4182" i="3"/>
  <c r="J4181" i="3"/>
  <c r="G4181" i="3"/>
  <c r="F4181" i="3"/>
  <c r="J1621" i="3"/>
  <c r="G1621" i="3"/>
  <c r="F1621" i="3"/>
  <c r="J3653" i="3"/>
  <c r="G3653" i="3"/>
  <c r="F3653" i="3"/>
  <c r="J2884" i="3"/>
  <c r="G2884" i="3"/>
  <c r="F2884" i="3"/>
  <c r="J1731" i="3"/>
  <c r="G1731" i="3"/>
  <c r="F1731" i="3"/>
  <c r="J4180" i="3"/>
  <c r="G4180" i="3"/>
  <c r="F4180" i="3"/>
  <c r="J4179" i="3"/>
  <c r="G4179" i="3"/>
  <c r="F4179" i="3"/>
  <c r="J2063" i="3"/>
  <c r="G2063" i="3"/>
  <c r="F2063" i="3"/>
  <c r="J1820" i="3"/>
  <c r="G1820" i="3"/>
  <c r="F1820" i="3"/>
  <c r="J2316" i="3"/>
  <c r="G2316" i="3"/>
  <c r="F2316" i="3"/>
  <c r="J2118" i="3"/>
  <c r="G2118" i="3"/>
  <c r="F2118" i="3"/>
  <c r="J2409" i="3"/>
  <c r="G2409" i="3"/>
  <c r="F2409" i="3"/>
  <c r="J3361" i="3"/>
  <c r="G3361" i="3"/>
  <c r="F3361" i="3"/>
  <c r="J3758" i="3"/>
  <c r="G3758" i="3"/>
  <c r="F3758" i="3"/>
  <c r="J2458" i="3"/>
  <c r="G2458" i="3"/>
  <c r="F2458" i="3"/>
  <c r="J3622" i="3"/>
  <c r="G3622" i="3"/>
  <c r="F3622" i="3"/>
  <c r="J4178" i="3"/>
  <c r="G4178" i="3"/>
  <c r="F4178" i="3"/>
  <c r="J3302" i="3"/>
  <c r="G3302" i="3"/>
  <c r="F3302" i="3"/>
  <c r="J4177" i="3"/>
  <c r="G4177" i="3"/>
  <c r="F4177" i="3"/>
  <c r="J2210" i="3"/>
  <c r="G2210" i="3"/>
  <c r="F2210" i="3"/>
  <c r="J1887" i="3"/>
  <c r="G1887" i="3"/>
  <c r="F1887" i="3"/>
  <c r="J3864" i="3"/>
  <c r="G3864" i="3"/>
  <c r="F3864" i="3"/>
  <c r="J1231" i="3"/>
  <c r="G1231" i="3"/>
  <c r="F1231" i="3"/>
  <c r="J4176" i="3"/>
  <c r="G4176" i="3"/>
  <c r="F4176" i="3"/>
  <c r="J1910" i="3"/>
  <c r="G1910" i="3"/>
  <c r="F1910" i="3"/>
  <c r="J655" i="3"/>
  <c r="G655" i="3"/>
  <c r="F655" i="3"/>
  <c r="J2543" i="3"/>
  <c r="G2543" i="3"/>
  <c r="F2543" i="3"/>
  <c r="J1783" i="3"/>
  <c r="G1783" i="3"/>
  <c r="F1783" i="3"/>
  <c r="J4016" i="3"/>
  <c r="G4016" i="3"/>
  <c r="F4016" i="3"/>
  <c r="J4175" i="3"/>
  <c r="G4175" i="3"/>
  <c r="F4175" i="3"/>
  <c r="J2887" i="3"/>
  <c r="G2887" i="3"/>
  <c r="F2887" i="3"/>
  <c r="J2916" i="3"/>
  <c r="G2916" i="3"/>
  <c r="F2916" i="3"/>
  <c r="J885" i="3"/>
  <c r="G885" i="3"/>
  <c r="F885" i="3"/>
  <c r="J4174" i="3"/>
  <c r="G4174" i="3"/>
  <c r="F4174" i="3"/>
  <c r="J4173" i="3"/>
  <c r="G4173" i="3"/>
  <c r="F4173" i="3"/>
  <c r="J1264" i="3"/>
  <c r="G1264" i="3"/>
  <c r="F1264" i="3"/>
  <c r="J1815" i="3"/>
  <c r="G1815" i="3"/>
  <c r="F1815" i="3"/>
  <c r="J3737" i="3"/>
  <c r="G3737" i="3"/>
  <c r="F3737" i="3"/>
  <c r="J2992" i="3"/>
  <c r="G2992" i="3"/>
  <c r="F2992" i="3"/>
  <c r="J1524" i="3"/>
  <c r="G1524" i="3"/>
  <c r="F1524" i="3"/>
  <c r="J944" i="3"/>
  <c r="G944" i="3"/>
  <c r="F944" i="3"/>
  <c r="J3786" i="3"/>
  <c r="G3786" i="3"/>
  <c r="F3786" i="3"/>
  <c r="J4172" i="3"/>
  <c r="G4172" i="3"/>
  <c r="F4172" i="3"/>
  <c r="J3872" i="3"/>
  <c r="G3872" i="3"/>
  <c r="F3872" i="3"/>
  <c r="J3526" i="3"/>
  <c r="G3526" i="3"/>
  <c r="F3526" i="3"/>
  <c r="J647" i="3"/>
  <c r="G647" i="3"/>
  <c r="F647" i="3"/>
  <c r="J2100" i="3"/>
  <c r="G2100" i="3"/>
  <c r="F2100" i="3"/>
  <c r="J2975" i="3"/>
  <c r="G2975" i="3"/>
  <c r="F2975" i="3"/>
  <c r="J3736" i="3"/>
  <c r="G3736" i="3"/>
  <c r="F3736" i="3"/>
  <c r="J1814" i="3"/>
  <c r="G1814" i="3"/>
  <c r="F1814" i="3"/>
  <c r="J1737" i="3"/>
  <c r="G1737" i="3"/>
  <c r="F1737" i="3"/>
  <c r="J557" i="3"/>
  <c r="G557" i="3"/>
  <c r="F557" i="3"/>
  <c r="J3868" i="3"/>
  <c r="G3868" i="3"/>
  <c r="F3868" i="3"/>
  <c r="J809" i="3"/>
  <c r="G809" i="3"/>
  <c r="F809" i="3"/>
  <c r="J301" i="3"/>
  <c r="G301" i="3"/>
  <c r="F301" i="3"/>
  <c r="J2544" i="3"/>
  <c r="G2544" i="3"/>
  <c r="F2544" i="3"/>
  <c r="J3479" i="3"/>
  <c r="G3479" i="3"/>
  <c r="F3479" i="3"/>
  <c r="J4124" i="3"/>
  <c r="G4124" i="3"/>
  <c r="F4124" i="3"/>
  <c r="J615" i="3"/>
  <c r="G615" i="3"/>
  <c r="F615" i="3"/>
  <c r="J2633" i="3"/>
  <c r="G2633" i="3"/>
  <c r="F2633" i="3"/>
  <c r="J2590" i="3"/>
  <c r="G2590" i="3"/>
  <c r="F2590" i="3"/>
  <c r="J1563" i="3"/>
  <c r="G1563" i="3"/>
  <c r="F1563" i="3"/>
  <c r="J1036" i="3"/>
  <c r="G1036" i="3"/>
  <c r="F1036" i="3"/>
  <c r="J1889" i="3"/>
  <c r="G1889" i="3"/>
  <c r="F1889" i="3"/>
  <c r="J916" i="3"/>
  <c r="G916" i="3"/>
  <c r="F916" i="3"/>
  <c r="J2345" i="3"/>
  <c r="G2345" i="3"/>
  <c r="F2345" i="3"/>
  <c r="J1083" i="3"/>
  <c r="G1083" i="3"/>
  <c r="F1083" i="3"/>
  <c r="J2516" i="3"/>
  <c r="G2516" i="3"/>
  <c r="F2516" i="3"/>
  <c r="J4171" i="3"/>
  <c r="G4171" i="3"/>
  <c r="F4171" i="3"/>
  <c r="J3635" i="3"/>
  <c r="G3635" i="3"/>
  <c r="F3635" i="3"/>
  <c r="J1361" i="3"/>
  <c r="G1361" i="3"/>
  <c r="F1361" i="3"/>
  <c r="J50" i="3"/>
  <c r="G50" i="3"/>
  <c r="F50" i="3"/>
  <c r="J4170" i="3"/>
  <c r="G4170" i="3"/>
  <c r="F4170" i="3"/>
  <c r="J2582" i="3"/>
  <c r="G2582" i="3"/>
  <c r="F2582" i="3"/>
  <c r="J1617" i="3"/>
  <c r="G1617" i="3"/>
  <c r="F1617" i="3"/>
  <c r="J3540" i="3"/>
  <c r="G3540" i="3"/>
  <c r="F3540" i="3"/>
  <c r="J374" i="3"/>
  <c r="G374" i="3"/>
  <c r="F374" i="3"/>
  <c r="J156" i="3"/>
  <c r="G156" i="3"/>
  <c r="F156" i="3"/>
  <c r="J377" i="3"/>
  <c r="G377" i="3"/>
  <c r="F377" i="3"/>
  <c r="J2201" i="3"/>
  <c r="G2201" i="3"/>
  <c r="F2201" i="3"/>
  <c r="J1469" i="3"/>
  <c r="G1469" i="3"/>
  <c r="F1469" i="3"/>
  <c r="J706" i="3"/>
  <c r="G706" i="3"/>
  <c r="F706" i="3"/>
  <c r="J2962" i="3"/>
  <c r="G2962" i="3"/>
  <c r="F2962" i="3"/>
  <c r="J387" i="3"/>
  <c r="G387" i="3"/>
  <c r="F387" i="3"/>
  <c r="J4169" i="3"/>
  <c r="G4169" i="3"/>
  <c r="F4169" i="3"/>
  <c r="J36" i="3"/>
  <c r="G36" i="3"/>
  <c r="F36" i="3"/>
  <c r="J1065" i="3"/>
  <c r="G1065" i="3"/>
  <c r="F1065" i="3"/>
  <c r="J2106" i="3"/>
  <c r="G2106" i="3"/>
  <c r="F2106" i="3"/>
  <c r="J2615" i="3"/>
  <c r="G2615" i="3"/>
  <c r="F2615" i="3"/>
  <c r="J4168" i="3"/>
  <c r="G4168" i="3"/>
  <c r="F4168" i="3"/>
  <c r="J4167" i="3"/>
  <c r="G4167" i="3"/>
  <c r="F4167" i="3"/>
  <c r="J3556" i="3"/>
  <c r="G3556" i="3"/>
  <c r="F3556" i="3"/>
  <c r="J4094" i="3"/>
  <c r="G4094" i="3"/>
  <c r="F4094" i="3"/>
  <c r="J3410" i="3"/>
  <c r="G3410" i="3"/>
  <c r="F3410" i="3"/>
  <c r="J3947" i="3"/>
  <c r="G3947" i="3"/>
  <c r="F3947" i="3"/>
  <c r="J2352" i="3"/>
  <c r="G2352" i="3"/>
  <c r="F2352" i="3"/>
  <c r="J3254" i="3"/>
  <c r="G3254" i="3"/>
  <c r="F3254" i="3"/>
  <c r="J3050" i="3"/>
  <c r="G3050" i="3"/>
  <c r="F3050" i="3"/>
  <c r="J4166" i="3"/>
  <c r="G4166" i="3"/>
  <c r="F4166" i="3"/>
  <c r="J4082" i="3"/>
  <c r="G4082" i="3"/>
  <c r="F4082" i="3"/>
  <c r="J4165" i="3"/>
  <c r="G4165" i="3"/>
  <c r="F4165" i="3"/>
  <c r="J3484" i="3"/>
  <c r="G3484" i="3"/>
  <c r="F3484" i="3"/>
  <c r="J3310" i="3"/>
  <c r="G3310" i="3"/>
  <c r="F3310" i="3"/>
  <c r="J3386" i="3"/>
  <c r="G3386" i="3"/>
  <c r="F3386" i="3"/>
  <c r="J3911" i="3"/>
  <c r="G3911" i="3"/>
  <c r="F3911" i="3"/>
  <c r="J3660" i="3"/>
  <c r="G3660" i="3"/>
  <c r="F3660" i="3"/>
  <c r="J2510" i="3"/>
  <c r="G2510" i="3"/>
  <c r="F2510" i="3"/>
  <c r="J1825" i="3"/>
  <c r="G1825" i="3"/>
  <c r="F1825" i="3"/>
  <c r="J2660" i="3"/>
  <c r="G2660" i="3"/>
  <c r="F2660" i="3"/>
  <c r="J4164" i="3"/>
  <c r="G4164" i="3"/>
  <c r="F4164" i="3"/>
  <c r="J222" i="3"/>
  <c r="G222" i="3"/>
  <c r="F222" i="3"/>
  <c r="J273" i="3"/>
  <c r="G273" i="3"/>
  <c r="F273" i="3"/>
  <c r="J977" i="3"/>
  <c r="G977" i="3"/>
  <c r="F977" i="3"/>
  <c r="J774" i="3"/>
  <c r="G774" i="3"/>
  <c r="F774" i="3"/>
  <c r="J3401" i="3"/>
  <c r="G3401" i="3"/>
  <c r="F3401" i="3"/>
  <c r="J2927" i="3"/>
  <c r="G2927" i="3"/>
  <c r="F2927" i="3"/>
  <c r="J1041" i="3"/>
  <c r="G1041" i="3"/>
  <c r="F1041" i="3"/>
  <c r="J2984" i="3"/>
  <c r="G2984" i="3"/>
  <c r="F2984" i="3"/>
  <c r="J2006" i="3"/>
  <c r="G2006" i="3"/>
  <c r="F2006" i="3"/>
  <c r="J2519" i="3"/>
  <c r="G2519" i="3"/>
  <c r="F2519" i="3"/>
  <c r="J3360" i="3"/>
  <c r="G3360" i="3"/>
  <c r="F3360" i="3"/>
  <c r="J4086" i="3"/>
  <c r="G4086" i="3"/>
  <c r="F4086" i="3"/>
  <c r="J3573" i="3"/>
  <c r="G3573" i="3"/>
  <c r="F3573" i="3"/>
  <c r="J3129" i="3"/>
  <c r="G3129" i="3"/>
  <c r="F3129" i="3"/>
  <c r="J4163" i="3"/>
  <c r="G4163" i="3"/>
  <c r="F4163" i="3"/>
  <c r="J2523" i="3"/>
  <c r="G2523" i="3"/>
  <c r="F2523" i="3"/>
  <c r="J3016" i="3"/>
  <c r="G3016" i="3"/>
  <c r="F3016" i="3"/>
  <c r="J3351" i="3"/>
  <c r="G3351" i="3"/>
  <c r="F3351" i="3"/>
  <c r="J2108" i="3"/>
  <c r="G2108" i="3"/>
  <c r="F2108" i="3"/>
  <c r="J1772" i="3"/>
  <c r="G1772" i="3"/>
  <c r="F1772" i="3"/>
  <c r="J4162" i="3"/>
  <c r="G4162" i="3"/>
  <c r="F4162" i="3"/>
  <c r="J2039" i="3"/>
  <c r="G2039" i="3"/>
  <c r="F2039" i="3"/>
  <c r="J716" i="3"/>
  <c r="G716" i="3"/>
  <c r="F716" i="3"/>
  <c r="J509" i="3"/>
  <c r="G509" i="3"/>
  <c r="F509" i="3"/>
  <c r="J1022" i="3"/>
  <c r="G1022" i="3"/>
  <c r="F1022" i="3"/>
  <c r="J946" i="3"/>
  <c r="G946" i="3"/>
  <c r="F946" i="3"/>
  <c r="J318" i="3"/>
  <c r="G318" i="3"/>
  <c r="F318" i="3"/>
  <c r="J2578" i="3"/>
  <c r="G2578" i="3"/>
  <c r="F2578" i="3"/>
  <c r="J4161" i="3"/>
  <c r="G4161" i="3"/>
  <c r="F4161" i="3"/>
  <c r="J2043" i="3"/>
  <c r="G2043" i="3"/>
  <c r="F2043" i="3"/>
  <c r="J931" i="3"/>
  <c r="G931" i="3"/>
  <c r="F931" i="3"/>
  <c r="J4160" i="3"/>
  <c r="G4160" i="3"/>
  <c r="F4160" i="3"/>
  <c r="J686" i="3"/>
  <c r="G686" i="3"/>
  <c r="F686" i="3"/>
  <c r="J2144" i="3"/>
  <c r="G2144" i="3"/>
  <c r="F2144" i="3"/>
  <c r="J141" i="3"/>
  <c r="G141" i="3"/>
  <c r="F141" i="3"/>
  <c r="J637" i="3"/>
  <c r="G637" i="3"/>
  <c r="F637" i="3"/>
  <c r="J3235" i="3"/>
  <c r="G3235" i="3"/>
  <c r="F3235" i="3"/>
  <c r="J3566" i="3"/>
  <c r="G3566" i="3"/>
  <c r="F3566" i="3"/>
  <c r="J1794" i="3"/>
  <c r="G1794" i="3"/>
  <c r="F1794" i="3"/>
  <c r="J2226" i="3"/>
  <c r="G2226" i="3"/>
  <c r="F2226" i="3"/>
  <c r="J934" i="3"/>
  <c r="G934" i="3"/>
  <c r="F934" i="3"/>
  <c r="J123" i="3"/>
  <c r="G123" i="3"/>
  <c r="F123" i="3"/>
  <c r="J3098" i="3"/>
  <c r="G3098" i="3"/>
  <c r="F3098" i="3"/>
  <c r="J674" i="3"/>
  <c r="G674" i="3"/>
  <c r="F674" i="3"/>
  <c r="J3873" i="3"/>
  <c r="G3873" i="3"/>
  <c r="F3873" i="3"/>
  <c r="J4159" i="3"/>
  <c r="G4159" i="3"/>
  <c r="F4159" i="3"/>
  <c r="J3993" i="3"/>
  <c r="G3993" i="3"/>
  <c r="F3993" i="3"/>
  <c r="J3083" i="3"/>
  <c r="G3083" i="3"/>
  <c r="F3083" i="3"/>
  <c r="J2186" i="3"/>
  <c r="G2186" i="3"/>
  <c r="F2186" i="3"/>
  <c r="J3128" i="3"/>
  <c r="G3128" i="3"/>
  <c r="F3128" i="3"/>
  <c r="J2222" i="3"/>
  <c r="G2222" i="3"/>
  <c r="F2222" i="3"/>
  <c r="J3762" i="3"/>
  <c r="G3762" i="3"/>
  <c r="F3762" i="3"/>
  <c r="J3434" i="3"/>
  <c r="G3434" i="3"/>
  <c r="F3434" i="3"/>
  <c r="J3305" i="3"/>
  <c r="G3305" i="3"/>
  <c r="F3305" i="3"/>
  <c r="J2786" i="3"/>
  <c r="G2786" i="3"/>
  <c r="F2786" i="3"/>
  <c r="J3657" i="3"/>
  <c r="G3657" i="3"/>
  <c r="F3657" i="3"/>
  <c r="J4158" i="3"/>
  <c r="G4158" i="3"/>
  <c r="F4158" i="3"/>
  <c r="J1764" i="3"/>
  <c r="G1764" i="3"/>
  <c r="F1764" i="3"/>
  <c r="J3601" i="3"/>
  <c r="G3601" i="3"/>
  <c r="F3601" i="3"/>
  <c r="J3117" i="3"/>
  <c r="G3117" i="3"/>
  <c r="F3117" i="3"/>
  <c r="J3841" i="3"/>
  <c r="G3841" i="3"/>
  <c r="F3841" i="3"/>
  <c r="J3839" i="3"/>
  <c r="G3839" i="3"/>
  <c r="F3839" i="3"/>
  <c r="J3275" i="3"/>
  <c r="G3275" i="3"/>
  <c r="F3275" i="3"/>
  <c r="J741" i="3"/>
  <c r="G741" i="3"/>
  <c r="F741" i="3"/>
  <c r="J2436" i="3"/>
  <c r="G2436" i="3"/>
  <c r="F2436" i="3"/>
  <c r="J3648" i="3"/>
  <c r="G3648" i="3"/>
  <c r="F3648" i="3"/>
  <c r="J3777" i="3"/>
  <c r="G3777" i="3"/>
  <c r="F3777" i="3"/>
  <c r="J3473" i="3"/>
  <c r="G3473" i="3"/>
  <c r="F3473" i="3"/>
  <c r="J3812" i="3"/>
  <c r="G3812" i="3"/>
  <c r="F3812" i="3"/>
  <c r="J3581" i="3"/>
  <c r="G3581" i="3"/>
  <c r="F3581" i="3"/>
  <c r="J3701" i="3"/>
  <c r="G3701" i="3"/>
  <c r="F3701" i="3"/>
  <c r="J4157" i="3"/>
  <c r="G4157" i="3"/>
  <c r="F4157" i="3"/>
  <c r="J3097" i="3"/>
  <c r="G3097" i="3"/>
  <c r="F3097" i="3"/>
  <c r="J3076" i="3"/>
  <c r="G3076" i="3"/>
  <c r="F3076" i="3"/>
  <c r="J2557" i="3"/>
  <c r="G2557" i="3"/>
  <c r="F2557" i="3"/>
  <c r="J3751" i="3"/>
  <c r="G3751" i="3"/>
  <c r="F3751" i="3"/>
  <c r="J3705" i="3"/>
  <c r="G3705" i="3"/>
  <c r="F3705" i="3"/>
  <c r="J3827" i="3"/>
  <c r="G3827" i="3"/>
  <c r="F3827" i="3"/>
  <c r="J3365" i="3"/>
  <c r="G3365" i="3"/>
  <c r="F3365" i="3"/>
  <c r="J3415" i="3"/>
  <c r="G3415" i="3"/>
  <c r="F3415" i="3"/>
  <c r="J3137" i="3"/>
  <c r="G3137" i="3"/>
  <c r="F3137" i="3"/>
  <c r="J3576" i="3"/>
  <c r="G3576" i="3"/>
  <c r="F3576" i="3"/>
  <c r="J1195" i="3"/>
  <c r="G1195" i="3"/>
  <c r="F1195" i="3"/>
  <c r="J2622" i="3"/>
  <c r="G2622" i="3"/>
  <c r="F2622" i="3"/>
  <c r="J3805" i="3"/>
  <c r="G3805" i="3"/>
  <c r="F3805" i="3"/>
  <c r="J4156" i="3"/>
  <c r="G4156" i="3"/>
  <c r="F4156" i="3"/>
  <c r="J4155" i="3"/>
  <c r="G4155" i="3"/>
  <c r="F4155" i="3"/>
  <c r="J3853" i="3"/>
  <c r="G3853" i="3"/>
  <c r="F3853" i="3"/>
  <c r="J4154" i="3"/>
  <c r="G4154" i="3"/>
  <c r="F4154" i="3"/>
  <c r="J1508" i="3"/>
  <c r="G1508" i="3"/>
  <c r="F1508" i="3"/>
  <c r="J3268" i="3"/>
  <c r="G3268" i="3"/>
  <c r="F3268" i="3"/>
  <c r="J2859" i="3"/>
  <c r="G2859" i="3"/>
  <c r="F2859" i="3"/>
  <c r="J1967" i="3"/>
  <c r="G1967" i="3"/>
  <c r="F1967" i="3"/>
  <c r="J3003" i="3"/>
  <c r="G3003" i="3"/>
  <c r="F3003" i="3"/>
  <c r="J4153" i="3"/>
  <c r="G4153" i="3"/>
  <c r="F4153" i="3"/>
  <c r="J4152" i="3"/>
  <c r="G4152" i="3"/>
  <c r="F4152" i="3"/>
  <c r="J796" i="3"/>
  <c r="G796" i="3"/>
  <c r="F796" i="3"/>
  <c r="J2207" i="3"/>
  <c r="G2207" i="3"/>
  <c r="F2207" i="3"/>
  <c r="J1191" i="3"/>
  <c r="G1191" i="3"/>
  <c r="F1191" i="3"/>
  <c r="J1903" i="3"/>
  <c r="G1903" i="3"/>
  <c r="F1903" i="3"/>
  <c r="J1765" i="3"/>
  <c r="G1765" i="3"/>
  <c r="F1765" i="3"/>
  <c r="J3352" i="3"/>
  <c r="G3352" i="3"/>
  <c r="F3352" i="3"/>
  <c r="J2136" i="3"/>
  <c r="G2136" i="3"/>
  <c r="F2136" i="3"/>
  <c r="J3956" i="3"/>
  <c r="G3956" i="3"/>
  <c r="F3956" i="3"/>
  <c r="J3432" i="3"/>
  <c r="G3432" i="3"/>
  <c r="F3432" i="3"/>
  <c r="J602" i="3"/>
  <c r="G602" i="3"/>
  <c r="F602" i="3"/>
  <c r="J1192" i="3"/>
  <c r="G1192" i="3"/>
  <c r="F1192" i="3"/>
  <c r="J3001" i="3"/>
  <c r="G3001" i="3"/>
  <c r="F3001" i="3"/>
  <c r="J3507" i="3"/>
  <c r="G3507" i="3"/>
  <c r="F3507" i="3"/>
  <c r="J2547" i="3"/>
  <c r="G2547" i="3"/>
  <c r="F2547" i="3"/>
  <c r="J4062" i="3"/>
  <c r="G4062" i="3"/>
  <c r="F4062" i="3"/>
  <c r="J3525" i="3"/>
  <c r="G3525" i="3"/>
  <c r="F3525" i="3"/>
  <c r="J2797" i="3"/>
  <c r="G2797" i="3"/>
  <c r="F2797" i="3"/>
  <c r="J3119" i="3"/>
  <c r="G3119" i="3"/>
  <c r="F3119" i="3"/>
  <c r="J2124" i="3"/>
  <c r="G2124" i="3"/>
  <c r="F2124" i="3"/>
  <c r="J2465" i="3"/>
  <c r="G2465" i="3"/>
  <c r="F2465" i="3"/>
  <c r="J4151" i="3"/>
  <c r="G4151" i="3"/>
  <c r="F4151" i="3"/>
  <c r="J4150" i="3"/>
  <c r="G4150" i="3"/>
  <c r="F4150" i="3"/>
  <c r="J4149" i="3"/>
  <c r="G4149" i="3"/>
  <c r="F4149" i="3"/>
  <c r="J3745" i="3"/>
  <c r="G3745" i="3"/>
  <c r="F3745" i="3"/>
  <c r="J3461" i="3"/>
  <c r="G3461" i="3"/>
  <c r="F3461" i="3"/>
  <c r="J2656" i="3"/>
  <c r="G2656" i="3"/>
  <c r="F2656" i="3"/>
  <c r="J2016" i="3"/>
  <c r="G2016" i="3"/>
  <c r="F2016" i="3"/>
  <c r="J4148" i="3"/>
  <c r="G4148" i="3"/>
  <c r="F4148" i="3"/>
  <c r="J4147" i="3"/>
  <c r="G4147" i="3"/>
  <c r="F4147" i="3"/>
  <c r="J2702" i="3"/>
  <c r="G2702" i="3"/>
  <c r="F2702" i="3"/>
  <c r="J4146" i="3"/>
  <c r="G4146" i="3"/>
  <c r="F4146" i="3"/>
  <c r="J3631" i="3"/>
  <c r="G3631" i="3"/>
  <c r="F3631" i="3"/>
  <c r="J4077" i="3"/>
  <c r="G4077" i="3"/>
  <c r="F4077" i="3"/>
  <c r="J4145" i="3"/>
  <c r="G4145" i="3"/>
  <c r="F4145" i="3"/>
  <c r="J313" i="3"/>
  <c r="G313" i="3"/>
  <c r="F313" i="3"/>
  <c r="J782" i="3"/>
  <c r="G782" i="3"/>
  <c r="F782" i="3"/>
  <c r="J3654" i="3"/>
  <c r="G3654" i="3"/>
  <c r="F3654" i="3"/>
  <c r="J697" i="3"/>
  <c r="G697" i="3"/>
  <c r="F697" i="3"/>
  <c r="J3477" i="3"/>
  <c r="G3477" i="3"/>
  <c r="F3477" i="3"/>
  <c r="J765" i="3"/>
  <c r="G765" i="3"/>
  <c r="F765" i="3"/>
  <c r="J4144" i="3"/>
  <c r="G4144" i="3"/>
  <c r="F4144" i="3"/>
  <c r="J1139" i="3"/>
  <c r="G1139" i="3"/>
  <c r="F1139" i="3"/>
  <c r="J1267" i="3"/>
  <c r="G1267" i="3"/>
  <c r="F1267" i="3"/>
  <c r="J436" i="3"/>
  <c r="G436" i="3"/>
  <c r="F436" i="3"/>
  <c r="J1696" i="3"/>
  <c r="G1696" i="3"/>
  <c r="F1696" i="3"/>
  <c r="J209" i="3"/>
  <c r="G209" i="3"/>
  <c r="F209" i="3"/>
  <c r="J356" i="3"/>
  <c r="G356" i="3"/>
  <c r="F356" i="3"/>
  <c r="J362" i="3"/>
  <c r="G362" i="3"/>
  <c r="F362" i="3"/>
  <c r="J2636" i="3"/>
  <c r="G2636" i="3"/>
  <c r="F2636" i="3"/>
  <c r="J2648" i="3"/>
  <c r="G2648" i="3"/>
  <c r="F2648" i="3"/>
  <c r="J2863" i="3"/>
  <c r="G2863" i="3"/>
  <c r="F2863" i="3"/>
  <c r="J1424" i="3"/>
  <c r="G1424" i="3"/>
  <c r="F1424" i="3"/>
  <c r="J622" i="3"/>
  <c r="G622" i="3"/>
  <c r="F622" i="3"/>
  <c r="J1303" i="3"/>
  <c r="G1303" i="3"/>
  <c r="F1303" i="3"/>
  <c r="J3331" i="3"/>
  <c r="G3331" i="3"/>
  <c r="F3331" i="3"/>
  <c r="J2904" i="3"/>
  <c r="G2904" i="3"/>
  <c r="F2904" i="3"/>
  <c r="J3988" i="3"/>
  <c r="G3988" i="3"/>
  <c r="F3988" i="3"/>
  <c r="J4084" i="3"/>
  <c r="G4084" i="3"/>
  <c r="F4084" i="3"/>
  <c r="J3923" i="3"/>
  <c r="G3923" i="3"/>
  <c r="F3923" i="3"/>
  <c r="J1901" i="3"/>
  <c r="G1901" i="3"/>
  <c r="F1901" i="3"/>
  <c r="J4143" i="3"/>
  <c r="G4143" i="3"/>
  <c r="F4143" i="3"/>
  <c r="J3519" i="3"/>
  <c r="G3519" i="3"/>
  <c r="F3519" i="3"/>
  <c r="J3514" i="3"/>
  <c r="G3514" i="3"/>
  <c r="F3514" i="3"/>
  <c r="J4142" i="3"/>
  <c r="G4142" i="3"/>
  <c r="F4142" i="3"/>
  <c r="J3565" i="3"/>
  <c r="G3565" i="3"/>
  <c r="F3565" i="3"/>
  <c r="J4141" i="3"/>
  <c r="G4141" i="3"/>
  <c r="F4141" i="3"/>
  <c r="J3712" i="3"/>
  <c r="G3712" i="3"/>
  <c r="F3712" i="3"/>
  <c r="J3890" i="3"/>
  <c r="G3890" i="3"/>
  <c r="F3890" i="3"/>
  <c r="J3739" i="3"/>
  <c r="G3739" i="3"/>
  <c r="F3739" i="3"/>
  <c r="J2374" i="3"/>
  <c r="G2374" i="3"/>
  <c r="F2374" i="3"/>
  <c r="J4089" i="3"/>
  <c r="G4089" i="3"/>
  <c r="F4089" i="3"/>
  <c r="J3112" i="3"/>
  <c r="G3112" i="3"/>
  <c r="F3112" i="3"/>
  <c r="J4140" i="3"/>
  <c r="G4140" i="3"/>
  <c r="F4140" i="3"/>
  <c r="J1818" i="3"/>
  <c r="G1818" i="3"/>
  <c r="F1818" i="3"/>
  <c r="J4139" i="3"/>
  <c r="G4139" i="3"/>
  <c r="F4139" i="3"/>
  <c r="J3716" i="3"/>
  <c r="G3716" i="3"/>
  <c r="F3716" i="3"/>
  <c r="J3624" i="3"/>
  <c r="G3624" i="3"/>
  <c r="F3624" i="3"/>
  <c r="J2684" i="3"/>
  <c r="G2684" i="3"/>
  <c r="F2684" i="3"/>
  <c r="J2249" i="3"/>
  <c r="G2249" i="3"/>
  <c r="F2249" i="3"/>
  <c r="J4138" i="3"/>
  <c r="G4138" i="3"/>
  <c r="F4138" i="3"/>
  <c r="J2134" i="3"/>
  <c r="G2134" i="3"/>
  <c r="F2134" i="3"/>
  <c r="J1161" i="3"/>
  <c r="G1161" i="3"/>
  <c r="F1161" i="3"/>
  <c r="J3173" i="3"/>
  <c r="G3173" i="3"/>
  <c r="F3173" i="3"/>
  <c r="J3921" i="3"/>
  <c r="G3921" i="3"/>
  <c r="F3921" i="3"/>
  <c r="J236" i="3"/>
  <c r="G236" i="3"/>
  <c r="F236" i="3"/>
  <c r="J4137" i="3"/>
  <c r="G4137" i="3"/>
  <c r="F4137" i="3"/>
  <c r="J3855" i="3"/>
  <c r="G3855" i="3"/>
  <c r="F3855" i="3"/>
  <c r="J1247" i="3"/>
  <c r="G1247" i="3"/>
  <c r="F1247" i="3"/>
  <c r="J3785" i="3"/>
  <c r="G3785" i="3"/>
  <c r="F3785" i="3"/>
  <c r="J3494" i="3"/>
  <c r="G3494" i="3"/>
  <c r="F3494" i="3"/>
  <c r="J2383" i="3"/>
  <c r="G2383" i="3"/>
  <c r="F2383" i="3"/>
  <c r="J2711" i="3"/>
  <c r="G2711" i="3"/>
  <c r="F2711" i="3"/>
  <c r="J284" i="3"/>
  <c r="G284" i="3"/>
  <c r="F284" i="3"/>
  <c r="J3738" i="3"/>
  <c r="G3738" i="3"/>
  <c r="F3738" i="3"/>
  <c r="J4136" i="3"/>
  <c r="G4136" i="3"/>
  <c r="F4136" i="3"/>
  <c r="J3830" i="3"/>
  <c r="G3830" i="3"/>
  <c r="F3830" i="3"/>
  <c r="J2647" i="3"/>
  <c r="G2647" i="3"/>
  <c r="F2647" i="3"/>
  <c r="J2197" i="3"/>
  <c r="G2197" i="3"/>
  <c r="F2197" i="3"/>
  <c r="J3387" i="3"/>
  <c r="G3387" i="3"/>
  <c r="F3387" i="3"/>
  <c r="J1702" i="3"/>
  <c r="G1702" i="3"/>
  <c r="F1702" i="3"/>
  <c r="J1006" i="3"/>
  <c r="G1006" i="3"/>
  <c r="F1006" i="3"/>
  <c r="J2152" i="3"/>
  <c r="G2152" i="3"/>
  <c r="F2152" i="3"/>
  <c r="J803" i="3"/>
  <c r="G803" i="3"/>
  <c r="F803" i="3"/>
  <c r="J2722" i="3"/>
  <c r="G2722" i="3"/>
  <c r="F2722" i="3"/>
  <c r="J2036" i="3"/>
  <c r="G2036" i="3"/>
  <c r="F2036" i="3"/>
  <c r="J3350" i="3"/>
  <c r="G3350" i="3"/>
  <c r="F3350" i="3"/>
  <c r="J3711" i="3"/>
  <c r="G3711" i="3"/>
  <c r="F3711" i="3"/>
  <c r="J3057" i="3"/>
  <c r="G3057" i="3"/>
  <c r="F3057" i="3"/>
  <c r="J4135" i="3"/>
  <c r="G4135" i="3"/>
  <c r="F4135" i="3"/>
  <c r="J4134" i="3"/>
  <c r="G4134" i="3"/>
  <c r="F4134" i="3"/>
  <c r="J3562" i="3"/>
  <c r="G3562" i="3"/>
  <c r="F3562" i="3"/>
  <c r="J3551" i="3"/>
  <c r="G3551" i="3"/>
  <c r="F3551" i="3"/>
  <c r="J3264" i="3"/>
  <c r="G3264" i="3"/>
  <c r="F3264" i="3"/>
  <c r="J2371" i="3"/>
  <c r="G2371" i="3"/>
  <c r="F2371" i="3"/>
  <c r="J4133" i="3"/>
  <c r="G4133" i="3"/>
  <c r="F4133" i="3"/>
  <c r="J3262" i="3"/>
  <c r="G3262" i="3"/>
  <c r="F3262" i="3"/>
  <c r="J4021" i="3"/>
  <c r="G4021" i="3"/>
  <c r="F4021" i="3"/>
  <c r="J3071" i="3"/>
  <c r="G3071" i="3"/>
  <c r="F3071" i="3"/>
  <c r="J3333" i="3"/>
  <c r="G3333" i="3"/>
  <c r="F3333" i="3"/>
  <c r="J3874" i="3"/>
  <c r="G3874" i="3"/>
  <c r="F3874" i="3"/>
  <c r="J4090" i="3"/>
  <c r="G4090" i="3"/>
  <c r="F4090" i="3"/>
  <c r="J4000" i="3"/>
  <c r="G4000" i="3"/>
  <c r="F4000" i="3"/>
  <c r="J2078" i="3"/>
  <c r="G2078" i="3"/>
  <c r="F2078" i="3"/>
  <c r="J4093" i="3"/>
  <c r="G4093" i="3"/>
  <c r="F4093" i="3"/>
  <c r="J105" i="3"/>
  <c r="G105" i="3"/>
  <c r="F105" i="3"/>
  <c r="J1700" i="3"/>
  <c r="G1700" i="3"/>
  <c r="F1700" i="3"/>
  <c r="J1086" i="3"/>
  <c r="G1086" i="3"/>
  <c r="F1086" i="3"/>
  <c r="J2434" i="3"/>
  <c r="G2434" i="3"/>
  <c r="F2434" i="3"/>
  <c r="J2716" i="3"/>
  <c r="G2716" i="3"/>
  <c r="F2716" i="3"/>
  <c r="J4132" i="3"/>
  <c r="G4132" i="3"/>
  <c r="F4132" i="3"/>
  <c r="J3295" i="3"/>
  <c r="G3295" i="3"/>
  <c r="F3295" i="3"/>
  <c r="J44" i="3"/>
  <c r="G44" i="3"/>
  <c r="F44" i="3"/>
  <c r="J1948" i="3"/>
  <c r="G1948" i="3"/>
  <c r="F1948" i="3"/>
  <c r="J257" i="3"/>
  <c r="G257" i="3"/>
  <c r="F257" i="3"/>
  <c r="J1604" i="3"/>
  <c r="G1604" i="3"/>
  <c r="F1604" i="3"/>
  <c r="J4131" i="3"/>
  <c r="G4131" i="3"/>
  <c r="F4131" i="3"/>
  <c r="J4130" i="3"/>
  <c r="G4130" i="3"/>
  <c r="F4130" i="3"/>
  <c r="J1912" i="3"/>
  <c r="G1912" i="3"/>
  <c r="F1912" i="3"/>
  <c r="J4129" i="3"/>
  <c r="G4129" i="3"/>
  <c r="F4129" i="3"/>
  <c r="J1984" i="3"/>
  <c r="G1984" i="3"/>
  <c r="F1984" i="3"/>
  <c r="J3089" i="3"/>
  <c r="G3089" i="3"/>
  <c r="F3089" i="3"/>
  <c r="J4128" i="3"/>
  <c r="G4128" i="3"/>
  <c r="F4128" i="3"/>
  <c r="J127" i="3"/>
  <c r="G127" i="3"/>
  <c r="F127" i="3"/>
  <c r="J4127" i="3"/>
  <c r="G4127" i="3"/>
  <c r="F4127" i="3"/>
  <c r="J787" i="3"/>
  <c r="G787" i="3"/>
  <c r="F787" i="3"/>
  <c r="J1477" i="3"/>
  <c r="G1477" i="3"/>
  <c r="F1477" i="3"/>
  <c r="J2040" i="3"/>
  <c r="G2040" i="3"/>
  <c r="F2040" i="3"/>
  <c r="J394" i="3"/>
  <c r="G394" i="3"/>
  <c r="F394" i="3"/>
  <c r="J1130" i="3"/>
  <c r="G1130" i="3"/>
  <c r="F1130" i="3"/>
  <c r="J1935" i="3"/>
  <c r="G1935" i="3"/>
  <c r="F1935" i="3"/>
  <c r="J4126" i="3"/>
  <c r="G4126" i="3"/>
  <c r="F4126" i="3"/>
  <c r="J2405" i="3"/>
  <c r="G2405" i="3"/>
  <c r="F2405" i="3"/>
  <c r="J3133" i="3"/>
  <c r="G3133" i="3"/>
  <c r="F3133" i="3"/>
  <c r="J4024" i="3"/>
  <c r="G4024" i="3"/>
  <c r="F4024" i="3"/>
  <c r="J3597" i="3"/>
  <c r="G3597" i="3"/>
  <c r="F3597" i="3"/>
  <c r="J3796" i="3"/>
  <c r="G3796" i="3"/>
  <c r="F3796" i="3"/>
  <c r="J4012" i="3"/>
  <c r="G4012" i="3"/>
  <c r="F4012" i="3"/>
  <c r="J1119" i="3"/>
  <c r="G1119" i="3"/>
  <c r="F1119" i="3"/>
  <c r="J4119" i="3"/>
  <c r="G4119" i="3"/>
  <c r="F4119" i="3"/>
  <c r="J3585" i="3"/>
  <c r="G3585" i="3"/>
  <c r="F3585" i="3"/>
  <c r="J3337" i="3"/>
  <c r="G3337" i="3"/>
  <c r="F3337" i="3"/>
  <c r="J4102" i="3"/>
  <c r="G4102" i="3"/>
  <c r="F4102" i="3"/>
  <c r="J2813" i="3"/>
  <c r="G2813" i="3"/>
  <c r="F2813" i="3"/>
  <c r="J962" i="3"/>
  <c r="G962" i="3"/>
  <c r="F962" i="3"/>
  <c r="J2069" i="3"/>
  <c r="G2069" i="3"/>
  <c r="F2069" i="3"/>
  <c r="F1496" i="3"/>
  <c r="J1496" i="3"/>
  <c r="G1496" i="3"/>
  <c r="G7" i="3"/>
  <c r="J7" i="3"/>
  <c r="U30" i="3"/>
  <c r="T30" i="3"/>
  <c r="S30" i="3"/>
  <c r="R30" i="3"/>
  <c r="Q30" i="3"/>
  <c r="P30" i="3"/>
  <c r="O30" i="3"/>
  <c r="N30" i="3"/>
  <c r="M30" i="3"/>
  <c r="U29" i="3"/>
  <c r="T29" i="3"/>
  <c r="S29" i="3"/>
  <c r="R29" i="3"/>
  <c r="Q29" i="3"/>
  <c r="P29" i="3"/>
  <c r="O29" i="3"/>
  <c r="N29" i="3"/>
  <c r="M29" i="3"/>
  <c r="U28" i="3"/>
  <c r="T28" i="3"/>
  <c r="S28" i="3"/>
  <c r="R28" i="3"/>
  <c r="Q28" i="3"/>
  <c r="P28" i="3"/>
  <c r="O28" i="3"/>
  <c r="N28" i="3"/>
  <c r="M28" i="3"/>
  <c r="U27" i="3"/>
  <c r="T27" i="3"/>
  <c r="S27" i="3"/>
  <c r="R27" i="3"/>
  <c r="Q27" i="3"/>
  <c r="P27" i="3"/>
  <c r="O27" i="3"/>
  <c r="N27" i="3"/>
  <c r="M27" i="3"/>
  <c r="U26" i="3"/>
  <c r="T26" i="3"/>
  <c r="S26" i="3"/>
  <c r="R26" i="3"/>
  <c r="Q26" i="3"/>
  <c r="P26" i="3"/>
  <c r="O26" i="3"/>
  <c r="N26" i="3"/>
  <c r="M26" i="3"/>
  <c r="U25" i="3"/>
  <c r="T25" i="3"/>
  <c r="S25" i="3"/>
  <c r="R25" i="3"/>
  <c r="Q25" i="3"/>
  <c r="P25" i="3"/>
  <c r="O25" i="3"/>
  <c r="N25" i="3"/>
  <c r="M25" i="3"/>
  <c r="U24" i="3"/>
  <c r="T24" i="3"/>
  <c r="S24" i="3"/>
  <c r="R24" i="3"/>
  <c r="Q24" i="3"/>
  <c r="P24" i="3"/>
  <c r="O24" i="3"/>
  <c r="N24" i="3"/>
  <c r="M24" i="3"/>
  <c r="U23" i="3"/>
  <c r="T23" i="3"/>
  <c r="S23" i="3"/>
  <c r="R23" i="3"/>
  <c r="Q23" i="3"/>
  <c r="P23" i="3"/>
  <c r="O23" i="3"/>
  <c r="N23" i="3"/>
  <c r="M23" i="3"/>
  <c r="U22" i="3"/>
  <c r="T22" i="3"/>
  <c r="S22" i="3"/>
  <c r="R22" i="3"/>
  <c r="Q22" i="3"/>
  <c r="P22" i="3"/>
  <c r="O22" i="3"/>
  <c r="N22" i="3"/>
  <c r="M22" i="3"/>
  <c r="U21" i="3"/>
  <c r="T21" i="3"/>
  <c r="S21" i="3"/>
  <c r="R21" i="3"/>
  <c r="Q21" i="3"/>
  <c r="P21" i="3"/>
  <c r="O21" i="3"/>
  <c r="N21" i="3"/>
  <c r="M21" i="3"/>
  <c r="U20" i="3"/>
  <c r="T20" i="3"/>
  <c r="S20" i="3"/>
  <c r="R20" i="3"/>
  <c r="Q20" i="3"/>
  <c r="P20" i="3"/>
  <c r="O20" i="3"/>
  <c r="N20" i="3"/>
  <c r="M20" i="3"/>
  <c r="U19" i="3"/>
  <c r="T19" i="3"/>
  <c r="S19" i="3"/>
  <c r="R19" i="3"/>
  <c r="Q19" i="3"/>
  <c r="P19" i="3"/>
  <c r="O19" i="3"/>
  <c r="N19" i="3"/>
  <c r="M19" i="3"/>
  <c r="U18" i="3"/>
  <c r="T18" i="3"/>
  <c r="S18" i="3"/>
  <c r="R18" i="3"/>
  <c r="Q18" i="3"/>
  <c r="P18" i="3"/>
  <c r="O18" i="3"/>
  <c r="N18" i="3"/>
  <c r="M18" i="3"/>
  <c r="U17" i="3"/>
  <c r="T17" i="3"/>
  <c r="S17" i="3"/>
  <c r="R17" i="3"/>
  <c r="Q17" i="3"/>
  <c r="P17" i="3"/>
  <c r="O17" i="3"/>
  <c r="N17" i="3"/>
  <c r="M17" i="3"/>
  <c r="U16" i="3"/>
  <c r="T16" i="3"/>
  <c r="S16" i="3"/>
  <c r="R16" i="3"/>
  <c r="Q16" i="3"/>
  <c r="P16" i="3"/>
  <c r="O16" i="3"/>
  <c r="N16" i="3"/>
  <c r="M16" i="3"/>
  <c r="U15" i="3"/>
  <c r="T15" i="3"/>
  <c r="S15" i="3"/>
  <c r="R15" i="3"/>
  <c r="Q15" i="3"/>
  <c r="P15" i="3"/>
  <c r="O15" i="3"/>
  <c r="N15" i="3"/>
  <c r="M15" i="3"/>
  <c r="U14" i="3"/>
  <c r="T14" i="3"/>
  <c r="S14" i="3"/>
  <c r="R14" i="3"/>
  <c r="Q14" i="3"/>
  <c r="P14" i="3"/>
  <c r="O14" i="3"/>
  <c r="N14" i="3"/>
  <c r="M14" i="3"/>
  <c r="U13" i="3"/>
  <c r="T13" i="3"/>
  <c r="S13" i="3"/>
  <c r="R13" i="3"/>
  <c r="Q13" i="3"/>
  <c r="P13" i="3"/>
  <c r="O13" i="3"/>
  <c r="N13" i="3"/>
  <c r="M13" i="3"/>
  <c r="U12" i="3"/>
  <c r="T12" i="3"/>
  <c r="S12" i="3"/>
  <c r="R12" i="3"/>
  <c r="Q12" i="3"/>
  <c r="P12" i="3"/>
  <c r="O12" i="3"/>
  <c r="N12" i="3"/>
  <c r="M12" i="3"/>
  <c r="U11" i="3"/>
  <c r="T11" i="3"/>
  <c r="S11" i="3"/>
  <c r="R11" i="3"/>
  <c r="Q11" i="3"/>
  <c r="P11" i="3"/>
  <c r="O11" i="3"/>
  <c r="N11" i="3"/>
  <c r="M11" i="3"/>
  <c r="U10" i="3"/>
  <c r="T10" i="3"/>
  <c r="S10" i="3"/>
  <c r="R10" i="3"/>
  <c r="Q10" i="3"/>
  <c r="P10" i="3"/>
  <c r="O10" i="3"/>
  <c r="N10" i="3"/>
  <c r="M10" i="3"/>
  <c r="U9" i="3"/>
  <c r="T9" i="3"/>
  <c r="S9" i="3"/>
  <c r="R9" i="3"/>
  <c r="Q9" i="3"/>
  <c r="P9" i="3"/>
  <c r="O9" i="3"/>
  <c r="N9" i="3"/>
  <c r="M9" i="3"/>
  <c r="U6" i="3"/>
  <c r="T6" i="3"/>
  <c r="S6" i="3"/>
  <c r="R6" i="3"/>
  <c r="Q6" i="3"/>
  <c r="P6" i="3"/>
  <c r="O6" i="3"/>
  <c r="N6" i="3"/>
  <c r="M6" i="3"/>
  <c r="B166" i="2"/>
  <c r="F108" i="5"/>
  <c r="F48" i="5"/>
  <c r="F70" i="5"/>
  <c r="F59" i="5"/>
  <c r="F16" i="5"/>
  <c r="F107" i="5"/>
  <c r="F13" i="5"/>
  <c r="F24" i="5"/>
  <c r="F45" i="5"/>
  <c r="F19" i="5"/>
  <c r="F56" i="5"/>
  <c r="F10" i="5"/>
  <c r="F62" i="5"/>
  <c r="F20" i="5"/>
  <c r="F14" i="5"/>
  <c r="F69" i="5"/>
  <c r="F39" i="5"/>
  <c r="F106" i="5"/>
  <c r="F105" i="5"/>
  <c r="F31" i="5"/>
  <c r="F65" i="5"/>
  <c r="F78" i="5"/>
  <c r="F42" i="5"/>
  <c r="F27" i="5"/>
  <c r="F55" i="5"/>
  <c r="F8" i="5"/>
  <c r="F38" i="5"/>
  <c r="F104" i="5"/>
  <c r="F50" i="5"/>
  <c r="F46" i="5"/>
  <c r="F80" i="5"/>
  <c r="F103" i="5"/>
  <c r="F30" i="5"/>
  <c r="F76" i="5"/>
  <c r="F73" i="5"/>
  <c r="F66" i="5"/>
  <c r="F58" i="5"/>
  <c r="F102" i="5"/>
  <c r="F64" i="5"/>
  <c r="F101" i="5"/>
  <c r="F100" i="5"/>
  <c r="F63" i="5"/>
  <c r="F49" i="5"/>
  <c r="F25" i="5"/>
  <c r="F43" i="5"/>
  <c r="F22" i="5"/>
  <c r="F99" i="5"/>
  <c r="F98" i="5"/>
  <c r="F37" i="5"/>
  <c r="F97" i="5"/>
  <c r="F67" i="5"/>
  <c r="F52" i="5"/>
  <c r="F96" i="5"/>
  <c r="F57" i="5"/>
  <c r="F95" i="5"/>
  <c r="F34" i="5"/>
  <c r="F28" i="5"/>
  <c r="F74" i="5"/>
  <c r="F94" i="5"/>
  <c r="F7" i="5"/>
  <c r="F35" i="5"/>
  <c r="F60" i="5"/>
  <c r="F93" i="5"/>
  <c r="F40" i="5"/>
  <c r="F92" i="5"/>
  <c r="F23" i="5"/>
  <c r="F17" i="5"/>
  <c r="F18" i="5"/>
  <c r="F53" i="5"/>
  <c r="F91" i="5"/>
  <c r="F36" i="5"/>
  <c r="F26" i="5"/>
  <c r="F90" i="5"/>
  <c r="F71" i="5"/>
  <c r="F89" i="5"/>
  <c r="F72" i="5"/>
  <c r="F88" i="5"/>
  <c r="F87" i="5"/>
  <c r="F86" i="5"/>
  <c r="F75" i="5"/>
  <c r="F12" i="5"/>
  <c r="F77" i="5"/>
  <c r="F6" i="5"/>
  <c r="F29" i="5"/>
  <c r="F85" i="5"/>
  <c r="F84" i="5"/>
  <c r="F83" i="5"/>
  <c r="F33" i="5"/>
  <c r="F32" i="5"/>
  <c r="F44" i="5"/>
  <c r="F61" i="5"/>
  <c r="F51" i="5"/>
  <c r="F82" i="5"/>
  <c r="F21" i="5"/>
  <c r="F47" i="5"/>
  <c r="F54" i="5"/>
  <c r="F81" i="5"/>
  <c r="F9" i="5"/>
  <c r="F41" i="5"/>
  <c r="F79" i="5"/>
  <c r="F68" i="5"/>
  <c r="F15" i="5"/>
  <c r="J970" i="1"/>
  <c r="G970" i="1"/>
  <c r="F970" i="1"/>
  <c r="J3078" i="1"/>
  <c r="G3078" i="1"/>
  <c r="F3078" i="1"/>
  <c r="J1596" i="1"/>
  <c r="G1596" i="1"/>
  <c r="F1596" i="1"/>
  <c r="J2044" i="1"/>
  <c r="G2044" i="1"/>
  <c r="F2044" i="1"/>
  <c r="J870" i="1"/>
  <c r="G870" i="1"/>
  <c r="F870" i="1"/>
  <c r="J611" i="1"/>
  <c r="G611" i="1"/>
  <c r="F611" i="1"/>
  <c r="J1662" i="1"/>
  <c r="G1662" i="1"/>
  <c r="F1662" i="1"/>
  <c r="J1922" i="1"/>
  <c r="G1922" i="1"/>
  <c r="F1922" i="1"/>
  <c r="J1764" i="1"/>
  <c r="G1764" i="1"/>
  <c r="F1764" i="1"/>
  <c r="J1366" i="1"/>
  <c r="G1366" i="1"/>
  <c r="F1366" i="1"/>
  <c r="J1724" i="1"/>
  <c r="G1724" i="1"/>
  <c r="F1724" i="1"/>
  <c r="J1886" i="1"/>
  <c r="G1886" i="1"/>
  <c r="F1886" i="1"/>
  <c r="J1405" i="1"/>
  <c r="G1405" i="1"/>
  <c r="F1405" i="1"/>
  <c r="J1782" i="1"/>
  <c r="G1782" i="1"/>
  <c r="F1782" i="1"/>
  <c r="J3077" i="1"/>
  <c r="G3077" i="1"/>
  <c r="F3077" i="1"/>
  <c r="J3076" i="1"/>
  <c r="G3076" i="1"/>
  <c r="F3076" i="1"/>
  <c r="J3075" i="1"/>
  <c r="G3075" i="1"/>
  <c r="F3075" i="1"/>
  <c r="J3074" i="1"/>
  <c r="G3074" i="1"/>
  <c r="F3074" i="1"/>
  <c r="J2100" i="1"/>
  <c r="G2100" i="1"/>
  <c r="F2100" i="1"/>
  <c r="J1654" i="1"/>
  <c r="G1654" i="1"/>
  <c r="F1654" i="1"/>
  <c r="J1837" i="1"/>
  <c r="G1837" i="1"/>
  <c r="F1837" i="1"/>
  <c r="J3073" i="1"/>
  <c r="G3073" i="1"/>
  <c r="F3073" i="1"/>
  <c r="J441" i="1"/>
  <c r="G441" i="1"/>
  <c r="F441" i="1"/>
  <c r="J463" i="1"/>
  <c r="G463" i="1"/>
  <c r="F463" i="1"/>
  <c r="J1999" i="1"/>
  <c r="G1999" i="1"/>
  <c r="F1999" i="1"/>
  <c r="J2109" i="1"/>
  <c r="G2109" i="1"/>
  <c r="F2109" i="1"/>
  <c r="J1524" i="1"/>
  <c r="G1524" i="1"/>
  <c r="F1524" i="1"/>
  <c r="J1542" i="1"/>
  <c r="G1542" i="1"/>
  <c r="F1542" i="1"/>
  <c r="J758" i="1"/>
  <c r="G758" i="1"/>
  <c r="F758" i="1"/>
  <c r="J2091" i="1"/>
  <c r="G2091" i="1"/>
  <c r="F2091" i="1"/>
  <c r="J1657" i="1"/>
  <c r="G1657" i="1"/>
  <c r="F1657" i="1"/>
  <c r="J2113" i="1"/>
  <c r="G2113" i="1"/>
  <c r="F2113" i="1"/>
  <c r="J1391" i="1"/>
  <c r="G1391" i="1"/>
  <c r="F1391" i="1"/>
  <c r="J1768" i="1"/>
  <c r="G1768" i="1"/>
  <c r="F1768" i="1"/>
  <c r="J1950" i="1"/>
  <c r="G1950" i="1"/>
  <c r="F1950" i="1"/>
  <c r="J2145" i="1"/>
  <c r="G2145" i="1"/>
  <c r="F2145" i="1"/>
  <c r="J1407" i="1"/>
  <c r="G1407" i="1"/>
  <c r="F1407" i="1"/>
  <c r="J2104" i="1"/>
  <c r="G2104" i="1"/>
  <c r="F2104" i="1"/>
  <c r="J816" i="1"/>
  <c r="G816" i="1"/>
  <c r="F816" i="1"/>
  <c r="J3072" i="1"/>
  <c r="G3072" i="1"/>
  <c r="F3072" i="1"/>
  <c r="J2037" i="1"/>
  <c r="G2037" i="1"/>
  <c r="F2037" i="1"/>
  <c r="J795" i="1"/>
  <c r="G795" i="1"/>
  <c r="F795" i="1"/>
  <c r="J769" i="1"/>
  <c r="G769" i="1"/>
  <c r="F769" i="1"/>
  <c r="J1470" i="1"/>
  <c r="G1470" i="1"/>
  <c r="F1470" i="1"/>
  <c r="J2046" i="1"/>
  <c r="G2046" i="1"/>
  <c r="F2046" i="1"/>
  <c r="J3071" i="1"/>
  <c r="G3071" i="1"/>
  <c r="F3071" i="1"/>
  <c r="J1902" i="1"/>
  <c r="G1902" i="1"/>
  <c r="F1902" i="1"/>
  <c r="J1146" i="1"/>
  <c r="G1146" i="1"/>
  <c r="F1146" i="1"/>
  <c r="J3070" i="1"/>
  <c r="G3070" i="1"/>
  <c r="F3070" i="1"/>
  <c r="J1615" i="1"/>
  <c r="G1615" i="1"/>
  <c r="F1615" i="1"/>
  <c r="J3069" i="1"/>
  <c r="G3069" i="1"/>
  <c r="F3069" i="1"/>
  <c r="J1714" i="1"/>
  <c r="G1714" i="1"/>
  <c r="F1714" i="1"/>
  <c r="J1593" i="1"/>
  <c r="G1593" i="1"/>
  <c r="F1593" i="1"/>
  <c r="J1840" i="1"/>
  <c r="G1840" i="1"/>
  <c r="F1840" i="1"/>
  <c r="J1311" i="1"/>
  <c r="G1311" i="1"/>
  <c r="F1311" i="1"/>
  <c r="J3068" i="1"/>
  <c r="G3068" i="1"/>
  <c r="F3068" i="1"/>
  <c r="J3067" i="1"/>
  <c r="G3067" i="1"/>
  <c r="F3067" i="1"/>
  <c r="J2097" i="1"/>
  <c r="G2097" i="1"/>
  <c r="F2097" i="1"/>
  <c r="J3066" i="1"/>
  <c r="G3066" i="1"/>
  <c r="F3066" i="1"/>
  <c r="J3065" i="1"/>
  <c r="G3065" i="1"/>
  <c r="F3065" i="1"/>
  <c r="J3064" i="1"/>
  <c r="G3064" i="1"/>
  <c r="F3064" i="1"/>
  <c r="J3063" i="1"/>
  <c r="G3063" i="1"/>
  <c r="F3063" i="1"/>
  <c r="J1792" i="1"/>
  <c r="G1792" i="1"/>
  <c r="F1792" i="1"/>
  <c r="J1645" i="1"/>
  <c r="G1645" i="1"/>
  <c r="F1645" i="1"/>
  <c r="J1288" i="1"/>
  <c r="G1288" i="1"/>
  <c r="F1288" i="1"/>
  <c r="J586" i="1"/>
  <c r="G586" i="1"/>
  <c r="F586" i="1"/>
  <c r="J1357" i="1"/>
  <c r="G1357" i="1"/>
  <c r="F1357" i="1"/>
  <c r="J237" i="1"/>
  <c r="G237" i="1"/>
  <c r="F237" i="1"/>
  <c r="J1709" i="1"/>
  <c r="G1709" i="1"/>
  <c r="F1709" i="1"/>
  <c r="J1117" i="1"/>
  <c r="G1117" i="1"/>
  <c r="F1117" i="1"/>
  <c r="J3062" i="1"/>
  <c r="G3062" i="1"/>
  <c r="F3062" i="1"/>
  <c r="J3061" i="1"/>
  <c r="G3061" i="1"/>
  <c r="F3061" i="1"/>
  <c r="J3060" i="1"/>
  <c r="G3060" i="1"/>
  <c r="F3060" i="1"/>
  <c r="J3059" i="1"/>
  <c r="G3059" i="1"/>
  <c r="F3059" i="1"/>
  <c r="J3058" i="1"/>
  <c r="G3058" i="1"/>
  <c r="F3058" i="1"/>
  <c r="J3057" i="1"/>
  <c r="G3057" i="1"/>
  <c r="F3057" i="1"/>
  <c r="J3056" i="1"/>
  <c r="G3056" i="1"/>
  <c r="F3056" i="1"/>
  <c r="J3055" i="1"/>
  <c r="G3055" i="1"/>
  <c r="F3055" i="1"/>
  <c r="J3054" i="1"/>
  <c r="G3054" i="1"/>
  <c r="F3054" i="1"/>
  <c r="J3053" i="1"/>
  <c r="G3053" i="1"/>
  <c r="F3053" i="1"/>
  <c r="J264" i="1"/>
  <c r="G264" i="1"/>
  <c r="F264" i="1"/>
  <c r="J1304" i="1"/>
  <c r="G1304" i="1"/>
  <c r="F1304" i="1"/>
  <c r="J3052" i="1"/>
  <c r="G3052" i="1"/>
  <c r="F3052" i="1"/>
  <c r="J621" i="1"/>
  <c r="G621" i="1"/>
  <c r="F621" i="1"/>
  <c r="J3051" i="1"/>
  <c r="G3051" i="1"/>
  <c r="F3051" i="1"/>
  <c r="J480" i="1"/>
  <c r="G480" i="1"/>
  <c r="F480" i="1"/>
  <c r="J3050" i="1"/>
  <c r="G3050" i="1"/>
  <c r="F3050" i="1"/>
  <c r="J1745" i="1"/>
  <c r="G1745" i="1"/>
  <c r="F1745" i="1"/>
  <c r="J421" i="1"/>
  <c r="G421" i="1"/>
  <c r="F421" i="1"/>
  <c r="J146" i="1"/>
  <c r="G146" i="1"/>
  <c r="F146" i="1"/>
  <c r="J813" i="1"/>
  <c r="G813" i="1"/>
  <c r="F813" i="1"/>
  <c r="J178" i="1"/>
  <c r="G178" i="1"/>
  <c r="F178" i="1"/>
  <c r="J1914" i="1"/>
  <c r="G1914" i="1"/>
  <c r="F1914" i="1"/>
  <c r="J134" i="1"/>
  <c r="G134" i="1"/>
  <c r="F134" i="1"/>
  <c r="J770" i="1"/>
  <c r="G770" i="1"/>
  <c r="F770" i="1"/>
  <c r="J1218" i="1"/>
  <c r="G1218" i="1"/>
  <c r="F1218" i="1"/>
  <c r="J542" i="1"/>
  <c r="G542" i="1"/>
  <c r="F542" i="1"/>
  <c r="J370" i="1"/>
  <c r="G370" i="1"/>
  <c r="F370" i="1"/>
  <c r="J986" i="1"/>
  <c r="G986" i="1"/>
  <c r="F986" i="1"/>
  <c r="J455" i="1"/>
  <c r="G455" i="1"/>
  <c r="F455" i="1"/>
  <c r="J667" i="1"/>
  <c r="G667" i="1"/>
  <c r="F667" i="1"/>
  <c r="J1387" i="1"/>
  <c r="G1387" i="1"/>
  <c r="F1387" i="1"/>
  <c r="J1307" i="1"/>
  <c r="G1307" i="1"/>
  <c r="F1307" i="1"/>
  <c r="J1057" i="1"/>
  <c r="G1057" i="1"/>
  <c r="F1057" i="1"/>
  <c r="J871" i="1"/>
  <c r="G871" i="1"/>
  <c r="F871" i="1"/>
  <c r="J755" i="1"/>
  <c r="G755" i="1"/>
  <c r="F755" i="1"/>
  <c r="J1248" i="1"/>
  <c r="G1248" i="1"/>
  <c r="F1248" i="1"/>
  <c r="J652" i="1"/>
  <c r="G652" i="1"/>
  <c r="F652" i="1"/>
  <c r="J163" i="1"/>
  <c r="G163" i="1"/>
  <c r="F163" i="1"/>
  <c r="J3049" i="1"/>
  <c r="G3049" i="1"/>
  <c r="F3049" i="1"/>
  <c r="J1892" i="1"/>
  <c r="G1892" i="1"/>
  <c r="F1892" i="1"/>
  <c r="J1786" i="1"/>
  <c r="G1786" i="1"/>
  <c r="F1786" i="1"/>
  <c r="J3048" i="1"/>
  <c r="G3048" i="1"/>
  <c r="F3048" i="1"/>
  <c r="J1264" i="1"/>
  <c r="G1264" i="1"/>
  <c r="F1264" i="1"/>
  <c r="J3047" i="1"/>
  <c r="G3047" i="1"/>
  <c r="F3047" i="1"/>
  <c r="J2066" i="1"/>
  <c r="G2066" i="1"/>
  <c r="F2066" i="1"/>
  <c r="J3046" i="1"/>
  <c r="G3046" i="1"/>
  <c r="F3046" i="1"/>
  <c r="J3045" i="1"/>
  <c r="G3045" i="1"/>
  <c r="F3045" i="1"/>
  <c r="J1639" i="1"/>
  <c r="G1639" i="1"/>
  <c r="F1639" i="1"/>
  <c r="J3044" i="1"/>
  <c r="G3044" i="1"/>
  <c r="F3044" i="1"/>
  <c r="J3043" i="1"/>
  <c r="G3043" i="1"/>
  <c r="F3043" i="1"/>
  <c r="J3042" i="1"/>
  <c r="G3042" i="1"/>
  <c r="F3042" i="1"/>
  <c r="J3041" i="1"/>
  <c r="G3041" i="1"/>
  <c r="F3041" i="1"/>
  <c r="J2063" i="1"/>
  <c r="G2063" i="1"/>
  <c r="F2063" i="1"/>
  <c r="J1713" i="1"/>
  <c r="G1713" i="1"/>
  <c r="F1713" i="1"/>
  <c r="J3040" i="1"/>
  <c r="G3040" i="1"/>
  <c r="F3040" i="1"/>
  <c r="J3039" i="1"/>
  <c r="G3039" i="1"/>
  <c r="F3039" i="1"/>
  <c r="J3038" i="1"/>
  <c r="G3038" i="1"/>
  <c r="F3038" i="1"/>
  <c r="J1346" i="1"/>
  <c r="G1346" i="1"/>
  <c r="F1346" i="1"/>
  <c r="J3037" i="1"/>
  <c r="G3037" i="1"/>
  <c r="F3037" i="1"/>
  <c r="J3036" i="1"/>
  <c r="G3036" i="1"/>
  <c r="F3036" i="1"/>
  <c r="J3035" i="1"/>
  <c r="G3035" i="1"/>
  <c r="F3035" i="1"/>
  <c r="J1627" i="1"/>
  <c r="G1627" i="1"/>
  <c r="F1627" i="1"/>
  <c r="J3034" i="1"/>
  <c r="G3034" i="1"/>
  <c r="F3034" i="1"/>
  <c r="J3033" i="1"/>
  <c r="G3033" i="1"/>
  <c r="F3033" i="1"/>
  <c r="J3032" i="1"/>
  <c r="G3032" i="1"/>
  <c r="F3032" i="1"/>
  <c r="J3031" i="1"/>
  <c r="G3031" i="1"/>
  <c r="F3031" i="1"/>
  <c r="J1629" i="1"/>
  <c r="G1629" i="1"/>
  <c r="F1629" i="1"/>
  <c r="J2106" i="1"/>
  <c r="G2106" i="1"/>
  <c r="F2106" i="1"/>
  <c r="J3030" i="1"/>
  <c r="G3030" i="1"/>
  <c r="F3030" i="1"/>
  <c r="J3029" i="1"/>
  <c r="G3029" i="1"/>
  <c r="F3029" i="1"/>
  <c r="J3028" i="1"/>
  <c r="G3028" i="1"/>
  <c r="F3028" i="1"/>
  <c r="J2034" i="1"/>
  <c r="G2034" i="1"/>
  <c r="F2034" i="1"/>
  <c r="J1909" i="1"/>
  <c r="G1909" i="1"/>
  <c r="F1909" i="1"/>
  <c r="J2017" i="1"/>
  <c r="G2017" i="1"/>
  <c r="F2017" i="1"/>
  <c r="J2029" i="1"/>
  <c r="G2029" i="1"/>
  <c r="F2029" i="1"/>
  <c r="J3027" i="1"/>
  <c r="G3027" i="1"/>
  <c r="F3027" i="1"/>
  <c r="J3026" i="1"/>
  <c r="G3026" i="1"/>
  <c r="F3026" i="1"/>
  <c r="J3025" i="1"/>
  <c r="G3025" i="1"/>
  <c r="F3025" i="1"/>
  <c r="J3024" i="1"/>
  <c r="G3024" i="1"/>
  <c r="F3024" i="1"/>
  <c r="J58" i="1"/>
  <c r="G58" i="1"/>
  <c r="F58" i="1"/>
  <c r="J521" i="1"/>
  <c r="G521" i="1"/>
  <c r="F521" i="1"/>
  <c r="J466" i="1"/>
  <c r="G466" i="1"/>
  <c r="F466" i="1"/>
  <c r="J3023" i="1"/>
  <c r="G3023" i="1"/>
  <c r="F3023" i="1"/>
  <c r="J1882" i="1"/>
  <c r="G1882" i="1"/>
  <c r="F1882" i="1"/>
  <c r="J1863" i="1"/>
  <c r="G1863" i="1"/>
  <c r="F1863" i="1"/>
  <c r="J394" i="1"/>
  <c r="G394" i="1"/>
  <c r="F394" i="1"/>
  <c r="J3022" i="1"/>
  <c r="G3022" i="1"/>
  <c r="F3022" i="1"/>
  <c r="J1884" i="1"/>
  <c r="G1884" i="1"/>
  <c r="F1884" i="1"/>
  <c r="J3021" i="1"/>
  <c r="G3021" i="1"/>
  <c r="F3021" i="1"/>
  <c r="J729" i="1"/>
  <c r="G729" i="1"/>
  <c r="F729" i="1"/>
  <c r="J468" i="1"/>
  <c r="G468" i="1"/>
  <c r="F468" i="1"/>
  <c r="J1220" i="1"/>
  <c r="G1220" i="1"/>
  <c r="F1220" i="1"/>
  <c r="J415" i="1"/>
  <c r="G415" i="1"/>
  <c r="F415" i="1"/>
  <c r="J532" i="1"/>
  <c r="G532" i="1"/>
  <c r="F532" i="1"/>
  <c r="J3020" i="1"/>
  <c r="G3020" i="1"/>
  <c r="F3020" i="1"/>
  <c r="J944" i="1"/>
  <c r="G944" i="1"/>
  <c r="F944" i="1"/>
  <c r="J1600" i="1"/>
  <c r="G1600" i="1"/>
  <c r="F1600" i="1"/>
  <c r="J1323" i="1"/>
  <c r="G1323" i="1"/>
  <c r="F1323" i="1"/>
  <c r="J3019" i="1"/>
  <c r="G3019" i="1"/>
  <c r="F3019" i="1"/>
  <c r="J3018" i="1"/>
  <c r="G3018" i="1"/>
  <c r="F3018" i="1"/>
  <c r="J897" i="1"/>
  <c r="G897" i="1"/>
  <c r="F897" i="1"/>
  <c r="J3017" i="1"/>
  <c r="G3017" i="1"/>
  <c r="F3017" i="1"/>
  <c r="J1996" i="1"/>
  <c r="G1996" i="1"/>
  <c r="F1996" i="1"/>
  <c r="J3016" i="1"/>
  <c r="G3016" i="1"/>
  <c r="F3016" i="1"/>
  <c r="J1022" i="1"/>
  <c r="G1022" i="1"/>
  <c r="F1022" i="1"/>
  <c r="J933" i="1"/>
  <c r="G933" i="1"/>
  <c r="F933" i="1"/>
  <c r="J1068" i="1"/>
  <c r="G1068" i="1"/>
  <c r="F1068" i="1"/>
  <c r="J3015" i="1"/>
  <c r="G3015" i="1"/>
  <c r="F3015" i="1"/>
  <c r="J3014" i="1"/>
  <c r="G3014" i="1"/>
  <c r="F3014" i="1"/>
  <c r="J1736" i="1"/>
  <c r="G1736" i="1"/>
  <c r="F1736" i="1"/>
  <c r="J1299" i="1"/>
  <c r="G1299" i="1"/>
  <c r="F1299" i="1"/>
  <c r="J1686" i="1"/>
  <c r="G1686" i="1"/>
  <c r="F1686" i="1"/>
  <c r="J1165" i="1"/>
  <c r="G1165" i="1"/>
  <c r="F1165" i="1"/>
  <c r="J3013" i="1"/>
  <c r="G3013" i="1"/>
  <c r="F3013" i="1"/>
  <c r="J1350" i="1"/>
  <c r="G1350" i="1"/>
  <c r="F1350" i="1"/>
  <c r="J3012" i="1"/>
  <c r="G3012" i="1"/>
  <c r="F3012" i="1"/>
  <c r="J3011" i="1"/>
  <c r="G3011" i="1"/>
  <c r="F3011" i="1"/>
  <c r="J3010" i="1"/>
  <c r="G3010" i="1"/>
  <c r="F3010" i="1"/>
  <c r="J3009" i="1"/>
  <c r="G3009" i="1"/>
  <c r="F3009" i="1"/>
  <c r="J3008" i="1"/>
  <c r="G3008" i="1"/>
  <c r="F3008" i="1"/>
  <c r="J1631" i="1"/>
  <c r="G1631" i="1"/>
  <c r="F1631" i="1"/>
  <c r="J707" i="1"/>
  <c r="G707" i="1"/>
  <c r="F707" i="1"/>
  <c r="J1754" i="1"/>
  <c r="G1754" i="1"/>
  <c r="F1754" i="1"/>
  <c r="J1116" i="1"/>
  <c r="G1116" i="1"/>
  <c r="F1116" i="1"/>
  <c r="J1577" i="1"/>
  <c r="G1577" i="1"/>
  <c r="F1577" i="1"/>
  <c r="J3007" i="1"/>
  <c r="G3007" i="1"/>
  <c r="F3007" i="1"/>
  <c r="J3006" i="1"/>
  <c r="G3006" i="1"/>
  <c r="F3006" i="1"/>
  <c r="J3005" i="1"/>
  <c r="G3005" i="1"/>
  <c r="F3005" i="1"/>
  <c r="J1887" i="1"/>
  <c r="G1887" i="1"/>
  <c r="F1887" i="1"/>
  <c r="J1145" i="1"/>
  <c r="G1145" i="1"/>
  <c r="F1145" i="1"/>
  <c r="J3004" i="1"/>
  <c r="G3004" i="1"/>
  <c r="F3004" i="1"/>
  <c r="J3003" i="1"/>
  <c r="G3003" i="1"/>
  <c r="F3003" i="1"/>
  <c r="J745" i="1"/>
  <c r="G745" i="1"/>
  <c r="F745" i="1"/>
  <c r="J1918" i="1"/>
  <c r="G1918" i="1"/>
  <c r="F1918" i="1"/>
  <c r="J456" i="1"/>
  <c r="G456" i="1"/>
  <c r="F456" i="1"/>
  <c r="J3002" i="1"/>
  <c r="G3002" i="1"/>
  <c r="F3002" i="1"/>
  <c r="J1392" i="1"/>
  <c r="G1392" i="1"/>
  <c r="F1392" i="1"/>
  <c r="J3001" i="1"/>
  <c r="G3001" i="1"/>
  <c r="F3001" i="1"/>
  <c r="J3000" i="1"/>
  <c r="G3000" i="1"/>
  <c r="F3000" i="1"/>
  <c r="J1054" i="1"/>
  <c r="G1054" i="1"/>
  <c r="F1054" i="1"/>
  <c r="J889" i="1"/>
  <c r="G889" i="1"/>
  <c r="F889" i="1"/>
  <c r="J1485" i="1"/>
  <c r="G1485" i="1"/>
  <c r="F1485" i="1"/>
  <c r="J2015" i="1"/>
  <c r="G2015" i="1"/>
  <c r="F2015" i="1"/>
  <c r="J1810" i="1"/>
  <c r="G1810" i="1"/>
  <c r="F1810" i="1"/>
  <c r="J2999" i="1"/>
  <c r="G2999" i="1"/>
  <c r="F2999" i="1"/>
  <c r="J973" i="1"/>
  <c r="G973" i="1"/>
  <c r="F973" i="1"/>
  <c r="J1276" i="1"/>
  <c r="G1276" i="1"/>
  <c r="F1276" i="1"/>
  <c r="J267" i="1"/>
  <c r="G267" i="1"/>
  <c r="F267" i="1"/>
  <c r="J502" i="1"/>
  <c r="G502" i="1"/>
  <c r="F502" i="1"/>
  <c r="J1666" i="1"/>
  <c r="G1666" i="1"/>
  <c r="F1666" i="1"/>
  <c r="J812" i="1"/>
  <c r="G812" i="1"/>
  <c r="F812" i="1"/>
  <c r="J894" i="1"/>
  <c r="G894" i="1"/>
  <c r="F894" i="1"/>
  <c r="J1990" i="1"/>
  <c r="G1990" i="1"/>
  <c r="F1990" i="1"/>
  <c r="J656" i="1"/>
  <c r="G656" i="1"/>
  <c r="F656" i="1"/>
  <c r="J785" i="1"/>
  <c r="G785" i="1"/>
  <c r="F785" i="1"/>
  <c r="J2998" i="1"/>
  <c r="G2998" i="1"/>
  <c r="F2998" i="1"/>
  <c r="J1000" i="1"/>
  <c r="G1000" i="1"/>
  <c r="F1000" i="1"/>
  <c r="J2997" i="1"/>
  <c r="G2997" i="1"/>
  <c r="F2997" i="1"/>
  <c r="J2996" i="1"/>
  <c r="G2996" i="1"/>
  <c r="F2996" i="1"/>
  <c r="J2995" i="1"/>
  <c r="G2995" i="1"/>
  <c r="F2995" i="1"/>
  <c r="J1644" i="1"/>
  <c r="G1644" i="1"/>
  <c r="F1644" i="1"/>
  <c r="J2994" i="1"/>
  <c r="G2994" i="1"/>
  <c r="F2994" i="1"/>
  <c r="J2993" i="1"/>
  <c r="G2993" i="1"/>
  <c r="F2993" i="1"/>
  <c r="J2992" i="1"/>
  <c r="G2992" i="1"/>
  <c r="F2992" i="1"/>
  <c r="J2991" i="1"/>
  <c r="G2991" i="1"/>
  <c r="F2991" i="1"/>
  <c r="J2990" i="1"/>
  <c r="G2990" i="1"/>
  <c r="F2990" i="1"/>
  <c r="J2989" i="1"/>
  <c r="G2989" i="1"/>
  <c r="F2989" i="1"/>
  <c r="J1831" i="1"/>
  <c r="G1831" i="1"/>
  <c r="F1831" i="1"/>
  <c r="J2988" i="1"/>
  <c r="G2988" i="1"/>
  <c r="F2988" i="1"/>
  <c r="J2987" i="1"/>
  <c r="G2987" i="1"/>
  <c r="F2987" i="1"/>
  <c r="J2079" i="1"/>
  <c r="G2079" i="1"/>
  <c r="F2079" i="1"/>
  <c r="J2140" i="1"/>
  <c r="G2140" i="1"/>
  <c r="F2140" i="1"/>
  <c r="J1828" i="1"/>
  <c r="G1828" i="1"/>
  <c r="F1828" i="1"/>
  <c r="J2986" i="1"/>
  <c r="G2986" i="1"/>
  <c r="F2986" i="1"/>
  <c r="J1817" i="1"/>
  <c r="G1817" i="1"/>
  <c r="F1817" i="1"/>
  <c r="J2151" i="1"/>
  <c r="G2151" i="1"/>
  <c r="F2151" i="1"/>
  <c r="J1487" i="1"/>
  <c r="G1487" i="1"/>
  <c r="F1487" i="1"/>
  <c r="J837" i="1"/>
  <c r="G837" i="1"/>
  <c r="F837" i="1"/>
  <c r="J2985" i="1"/>
  <c r="G2985" i="1"/>
  <c r="F2985" i="1"/>
  <c r="J359" i="1"/>
  <c r="G359" i="1"/>
  <c r="F359" i="1"/>
  <c r="J1363" i="1"/>
  <c r="G1363" i="1"/>
  <c r="F1363" i="1"/>
  <c r="J1626" i="1"/>
  <c r="G1626" i="1"/>
  <c r="F1626" i="1"/>
  <c r="J2984" i="1"/>
  <c r="G2984" i="1"/>
  <c r="F2984" i="1"/>
  <c r="J2983" i="1"/>
  <c r="G2983" i="1"/>
  <c r="F2983" i="1"/>
  <c r="J2982" i="1"/>
  <c r="G2982" i="1"/>
  <c r="F2982" i="1"/>
  <c r="J1223" i="1"/>
  <c r="G1223" i="1"/>
  <c r="F1223" i="1"/>
  <c r="J2981" i="1"/>
  <c r="G2981" i="1"/>
  <c r="F2981" i="1"/>
  <c r="J1051" i="1"/>
  <c r="G1051" i="1"/>
  <c r="F1051" i="1"/>
  <c r="J484" i="1"/>
  <c r="G484" i="1"/>
  <c r="F484" i="1"/>
  <c r="J1459" i="1"/>
  <c r="G1459" i="1"/>
  <c r="F1459" i="1"/>
  <c r="J1355" i="1"/>
  <c r="G1355" i="1"/>
  <c r="F1355" i="1"/>
  <c r="J72" i="1"/>
  <c r="G72" i="1"/>
  <c r="F72" i="1"/>
  <c r="J556" i="1"/>
  <c r="G556" i="1"/>
  <c r="F556" i="1"/>
  <c r="J2980" i="1"/>
  <c r="G2980" i="1"/>
  <c r="F2980" i="1"/>
  <c r="J310" i="1"/>
  <c r="G310" i="1"/>
  <c r="F310" i="1"/>
  <c r="J2979" i="1"/>
  <c r="G2979" i="1"/>
  <c r="F2979" i="1"/>
  <c r="J1965" i="1"/>
  <c r="G1965" i="1"/>
  <c r="F1965" i="1"/>
  <c r="J1518" i="1"/>
  <c r="G1518" i="1"/>
  <c r="F1518" i="1"/>
  <c r="J1894" i="1"/>
  <c r="G1894" i="1"/>
  <c r="F1894" i="1"/>
  <c r="J523" i="1"/>
  <c r="G523" i="1"/>
  <c r="F523" i="1"/>
  <c r="J224" i="1"/>
  <c r="G224" i="1"/>
  <c r="F224" i="1"/>
  <c r="J734" i="1"/>
  <c r="G734" i="1"/>
  <c r="F734" i="1"/>
  <c r="J225" i="1"/>
  <c r="G225" i="1"/>
  <c r="F225" i="1"/>
  <c r="J1415" i="1"/>
  <c r="G1415" i="1"/>
  <c r="F1415" i="1"/>
  <c r="J1755" i="1"/>
  <c r="G1755" i="1"/>
  <c r="F1755" i="1"/>
  <c r="J342" i="1"/>
  <c r="G342" i="1"/>
  <c r="F342" i="1"/>
  <c r="J2065" i="1"/>
  <c r="G2065" i="1"/>
  <c r="F2065" i="1"/>
  <c r="J1364" i="1"/>
  <c r="G1364" i="1"/>
  <c r="F1364" i="1"/>
  <c r="J754" i="1"/>
  <c r="G754" i="1"/>
  <c r="F754" i="1"/>
  <c r="J2090" i="1"/>
  <c r="G2090" i="1"/>
  <c r="F2090" i="1"/>
  <c r="J1805" i="1"/>
  <c r="G1805" i="1"/>
  <c r="F1805" i="1"/>
  <c r="J2978" i="1"/>
  <c r="G2978" i="1"/>
  <c r="F2978" i="1"/>
  <c r="J823" i="1"/>
  <c r="G823" i="1"/>
  <c r="F823" i="1"/>
  <c r="J1190" i="1"/>
  <c r="G1190" i="1"/>
  <c r="F1190" i="1"/>
  <c r="J854" i="1"/>
  <c r="G854" i="1"/>
  <c r="F854" i="1"/>
  <c r="J872" i="1"/>
  <c r="G872" i="1"/>
  <c r="F872" i="1"/>
  <c r="J1192" i="1"/>
  <c r="G1192" i="1"/>
  <c r="F1192" i="1"/>
  <c r="J1180" i="1"/>
  <c r="G1180" i="1"/>
  <c r="F1180" i="1"/>
  <c r="J1989" i="1"/>
  <c r="G1989" i="1"/>
  <c r="F1989" i="1"/>
  <c r="J2977" i="1"/>
  <c r="G2977" i="1"/>
  <c r="F2977" i="1"/>
  <c r="J2976" i="1"/>
  <c r="G2976" i="1"/>
  <c r="F2976" i="1"/>
  <c r="J2975" i="1"/>
  <c r="G2975" i="1"/>
  <c r="F2975" i="1"/>
  <c r="J81" i="1"/>
  <c r="G81" i="1"/>
  <c r="F81" i="1"/>
  <c r="J457" i="1"/>
  <c r="G457" i="1"/>
  <c r="F457" i="1"/>
  <c r="J936" i="1"/>
  <c r="G936" i="1"/>
  <c r="F936" i="1"/>
  <c r="J275" i="1"/>
  <c r="G275" i="1"/>
  <c r="F275" i="1"/>
  <c r="J368" i="1"/>
  <c r="G368" i="1"/>
  <c r="F368" i="1"/>
  <c r="J655" i="1"/>
  <c r="G655" i="1"/>
  <c r="F655" i="1"/>
  <c r="J615" i="1"/>
  <c r="G615" i="1"/>
  <c r="F615" i="1"/>
  <c r="J2974" i="1"/>
  <c r="G2974" i="1"/>
  <c r="F2974" i="1"/>
  <c r="J327" i="1"/>
  <c r="G327" i="1"/>
  <c r="F327" i="1"/>
  <c r="J129" i="1"/>
  <c r="G129" i="1"/>
  <c r="F129" i="1"/>
  <c r="J1024" i="1"/>
  <c r="G1024" i="1"/>
  <c r="F1024" i="1"/>
  <c r="J2973" i="1"/>
  <c r="G2973" i="1"/>
  <c r="F2973" i="1"/>
  <c r="J746" i="1"/>
  <c r="G746" i="1"/>
  <c r="F746" i="1"/>
  <c r="J2972" i="1"/>
  <c r="G2972" i="1"/>
  <c r="F2972" i="1"/>
  <c r="J1327" i="1"/>
  <c r="G1327" i="1"/>
  <c r="F1327" i="1"/>
  <c r="J764" i="1"/>
  <c r="G764" i="1"/>
  <c r="F764" i="1"/>
  <c r="J1716" i="1"/>
  <c r="G1716" i="1"/>
  <c r="F1716" i="1"/>
  <c r="J581" i="1"/>
  <c r="G581" i="1"/>
  <c r="F581" i="1"/>
  <c r="J375" i="1"/>
  <c r="G375" i="1"/>
  <c r="F375" i="1"/>
  <c r="J717" i="1"/>
  <c r="G717" i="1"/>
  <c r="F717" i="1"/>
  <c r="J2971" i="1"/>
  <c r="G2971" i="1"/>
  <c r="F2971" i="1"/>
  <c r="J2970" i="1"/>
  <c r="G2970" i="1"/>
  <c r="F2970" i="1"/>
  <c r="J433" i="1"/>
  <c r="G433" i="1"/>
  <c r="F433" i="1"/>
  <c r="J1569" i="1"/>
  <c r="G1569" i="1"/>
  <c r="F1569" i="1"/>
  <c r="J1189" i="1"/>
  <c r="G1189" i="1"/>
  <c r="F1189" i="1"/>
  <c r="J583" i="1"/>
  <c r="G583" i="1"/>
  <c r="F583" i="1"/>
  <c r="J167" i="1"/>
  <c r="G167" i="1"/>
  <c r="F167" i="1"/>
  <c r="J328" i="1"/>
  <c r="G328" i="1"/>
  <c r="F328" i="1"/>
  <c r="J363" i="1"/>
  <c r="G363" i="1"/>
  <c r="F363" i="1"/>
  <c r="J176" i="1"/>
  <c r="G176" i="1"/>
  <c r="F176" i="1"/>
  <c r="J2969" i="1"/>
  <c r="G2969" i="1"/>
  <c r="F2969" i="1"/>
  <c r="J389" i="1"/>
  <c r="G389" i="1"/>
  <c r="F389" i="1"/>
  <c r="J454" i="1"/>
  <c r="G454" i="1"/>
  <c r="F454" i="1"/>
  <c r="J2968" i="1"/>
  <c r="G2968" i="1"/>
  <c r="F2968" i="1"/>
  <c r="J108" i="1"/>
  <c r="G108" i="1"/>
  <c r="F108" i="1"/>
  <c r="J94" i="1"/>
  <c r="G94" i="1"/>
  <c r="F94" i="1"/>
  <c r="J634" i="1"/>
  <c r="G634" i="1"/>
  <c r="F634" i="1"/>
  <c r="J943" i="1"/>
  <c r="G943" i="1"/>
  <c r="F943" i="1"/>
  <c r="J2967" i="1"/>
  <c r="G2967" i="1"/>
  <c r="F2967" i="1"/>
  <c r="J1451" i="1"/>
  <c r="G1451" i="1"/>
  <c r="F1451" i="1"/>
  <c r="J552" i="1"/>
  <c r="G552" i="1"/>
  <c r="F552" i="1"/>
  <c r="J390" i="1"/>
  <c r="G390" i="1"/>
  <c r="F390" i="1"/>
  <c r="J2966" i="1"/>
  <c r="G2966" i="1"/>
  <c r="F2966" i="1"/>
  <c r="J332" i="1"/>
  <c r="G332" i="1"/>
  <c r="F332" i="1"/>
  <c r="J1622" i="1"/>
  <c r="G1622" i="1"/>
  <c r="F1622" i="1"/>
  <c r="J215" i="1"/>
  <c r="G215" i="1"/>
  <c r="F215" i="1"/>
  <c r="J2965" i="1"/>
  <c r="G2965" i="1"/>
  <c r="F2965" i="1"/>
  <c r="J1156" i="1"/>
  <c r="G1156" i="1"/>
  <c r="F1156" i="1"/>
  <c r="J1181" i="1"/>
  <c r="G1181" i="1"/>
  <c r="F1181" i="1"/>
  <c r="J1281" i="1"/>
  <c r="G1281" i="1"/>
  <c r="F1281" i="1"/>
  <c r="J2964" i="1"/>
  <c r="G2964" i="1"/>
  <c r="F2964" i="1"/>
  <c r="J686" i="1"/>
  <c r="G686" i="1"/>
  <c r="F686" i="1"/>
  <c r="J2963" i="1"/>
  <c r="G2963" i="1"/>
  <c r="F2963" i="1"/>
  <c r="J592" i="1"/>
  <c r="G592" i="1"/>
  <c r="F592" i="1"/>
  <c r="J240" i="1"/>
  <c r="G240" i="1"/>
  <c r="F240" i="1"/>
  <c r="J1620" i="1"/>
  <c r="G1620" i="1"/>
  <c r="F1620" i="1"/>
  <c r="J988" i="1"/>
  <c r="G988" i="1"/>
  <c r="F988" i="1"/>
  <c r="J639" i="1"/>
  <c r="G639" i="1"/>
  <c r="F639" i="1"/>
  <c r="J2962" i="1"/>
  <c r="G2962" i="1"/>
  <c r="F2962" i="1"/>
  <c r="J2961" i="1"/>
  <c r="G2961" i="1"/>
  <c r="F2961" i="1"/>
  <c r="J186" i="1"/>
  <c r="G186" i="1"/>
  <c r="F186" i="1"/>
  <c r="J2036" i="1"/>
  <c r="G2036" i="1"/>
  <c r="F2036" i="1"/>
  <c r="J845" i="1"/>
  <c r="G845" i="1"/>
  <c r="F845" i="1"/>
  <c r="J1170" i="1"/>
  <c r="G1170" i="1"/>
  <c r="F1170" i="1"/>
  <c r="J2960" i="1"/>
  <c r="G2960" i="1"/>
  <c r="F2960" i="1"/>
  <c r="J644" i="1"/>
  <c r="G644" i="1"/>
  <c r="F644" i="1"/>
  <c r="J1125" i="1"/>
  <c r="G1125" i="1"/>
  <c r="F1125" i="1"/>
  <c r="J557" i="1"/>
  <c r="G557" i="1"/>
  <c r="F557" i="1"/>
  <c r="J315" i="1"/>
  <c r="G315" i="1"/>
  <c r="F315" i="1"/>
  <c r="J2959" i="1"/>
  <c r="G2959" i="1"/>
  <c r="F2959" i="1"/>
  <c r="J2958" i="1"/>
  <c r="G2958" i="1"/>
  <c r="F2958" i="1"/>
  <c r="J1167" i="1"/>
  <c r="G1167" i="1"/>
  <c r="F1167" i="1"/>
  <c r="J1868" i="1"/>
  <c r="G1868" i="1"/>
  <c r="F1868" i="1"/>
  <c r="J1541" i="1"/>
  <c r="G1541" i="1"/>
  <c r="F1541" i="1"/>
  <c r="J2115" i="1"/>
  <c r="G2115" i="1"/>
  <c r="F2115" i="1"/>
  <c r="J2957" i="1"/>
  <c r="G2957" i="1"/>
  <c r="F2957" i="1"/>
  <c r="J670" i="1"/>
  <c r="G670" i="1"/>
  <c r="F670" i="1"/>
  <c r="J337" i="1"/>
  <c r="G337" i="1"/>
  <c r="F337" i="1"/>
  <c r="J2956" i="1"/>
  <c r="G2956" i="1"/>
  <c r="F2956" i="1"/>
  <c r="J1130" i="1"/>
  <c r="G1130" i="1"/>
  <c r="F1130" i="1"/>
  <c r="J2955" i="1"/>
  <c r="G2955" i="1"/>
  <c r="F2955" i="1"/>
  <c r="J2954" i="1"/>
  <c r="G2954" i="1"/>
  <c r="F2954" i="1"/>
  <c r="J1070" i="1"/>
  <c r="G1070" i="1"/>
  <c r="F1070" i="1"/>
  <c r="J2953" i="1"/>
  <c r="G2953" i="1"/>
  <c r="F2953" i="1"/>
  <c r="J1757" i="1"/>
  <c r="G1757" i="1"/>
  <c r="F1757" i="1"/>
  <c r="J2952" i="1"/>
  <c r="G2952" i="1"/>
  <c r="F2952" i="1"/>
  <c r="J2951" i="1"/>
  <c r="G2951" i="1"/>
  <c r="F2951" i="1"/>
  <c r="J1898" i="1"/>
  <c r="G1898" i="1"/>
  <c r="F1898" i="1"/>
  <c r="J2048" i="1"/>
  <c r="G2048" i="1"/>
  <c r="F2048" i="1"/>
  <c r="J1105" i="1"/>
  <c r="G1105" i="1"/>
  <c r="F1105" i="1"/>
  <c r="J1992" i="1"/>
  <c r="G1992" i="1"/>
  <c r="F1992" i="1"/>
  <c r="J2950" i="1"/>
  <c r="G2950" i="1"/>
  <c r="F2950" i="1"/>
  <c r="J2949" i="1"/>
  <c r="G2949" i="1"/>
  <c r="F2949" i="1"/>
  <c r="J2948" i="1"/>
  <c r="G2948" i="1"/>
  <c r="F2948" i="1"/>
  <c r="J1458" i="1"/>
  <c r="G1458" i="1"/>
  <c r="F1458" i="1"/>
  <c r="J2947" i="1"/>
  <c r="G2947" i="1"/>
  <c r="F2947" i="1"/>
  <c r="J2946" i="1"/>
  <c r="G2946" i="1"/>
  <c r="F2946" i="1"/>
  <c r="J2945" i="1"/>
  <c r="G2945" i="1"/>
  <c r="F2945" i="1"/>
  <c r="J1005" i="1"/>
  <c r="G1005" i="1"/>
  <c r="F1005" i="1"/>
  <c r="J88" i="1"/>
  <c r="G88" i="1"/>
  <c r="F88" i="1"/>
  <c r="J39" i="1"/>
  <c r="G39" i="1"/>
  <c r="F39" i="1"/>
  <c r="J1178" i="1"/>
  <c r="G1178" i="1"/>
  <c r="F1178" i="1"/>
  <c r="J2009" i="1"/>
  <c r="G2009" i="1"/>
  <c r="F2009" i="1"/>
  <c r="J1578" i="1"/>
  <c r="G1578" i="1"/>
  <c r="F1578" i="1"/>
  <c r="J1949" i="1"/>
  <c r="G1949" i="1"/>
  <c r="F1949" i="1"/>
  <c r="J472" i="1"/>
  <c r="G472" i="1"/>
  <c r="F472" i="1"/>
  <c r="J218" i="1"/>
  <c r="G218" i="1"/>
  <c r="F218" i="1"/>
  <c r="J232" i="1"/>
  <c r="G232" i="1"/>
  <c r="F232" i="1"/>
  <c r="J195" i="1"/>
  <c r="G195" i="1"/>
  <c r="F195" i="1"/>
  <c r="J2944" i="1"/>
  <c r="G2944" i="1"/>
  <c r="F2944" i="1"/>
  <c r="J1404" i="1"/>
  <c r="G1404" i="1"/>
  <c r="F1404" i="1"/>
  <c r="J838" i="1"/>
  <c r="G838" i="1"/>
  <c r="F838" i="1"/>
  <c r="J1277" i="1"/>
  <c r="G1277" i="1"/>
  <c r="F1277" i="1"/>
  <c r="J706" i="1"/>
  <c r="G706" i="1"/>
  <c r="F706" i="1"/>
  <c r="J677" i="1"/>
  <c r="G677" i="1"/>
  <c r="F677" i="1"/>
  <c r="J2052" i="1"/>
  <c r="G2052" i="1"/>
  <c r="F2052" i="1"/>
  <c r="J1751" i="1"/>
  <c r="G1751" i="1"/>
  <c r="F1751" i="1"/>
  <c r="J2943" i="1"/>
  <c r="G2943" i="1"/>
  <c r="F2943" i="1"/>
  <c r="J1567" i="1"/>
  <c r="G1567" i="1"/>
  <c r="F1567" i="1"/>
  <c r="J1797" i="1"/>
  <c r="G1797" i="1"/>
  <c r="F1797" i="1"/>
  <c r="J2942" i="1"/>
  <c r="G2942" i="1"/>
  <c r="F2942" i="1"/>
  <c r="J1838" i="1"/>
  <c r="G1838" i="1"/>
  <c r="F1838" i="1"/>
  <c r="J2941" i="1"/>
  <c r="G2941" i="1"/>
  <c r="F2941" i="1"/>
  <c r="J1794" i="1"/>
  <c r="G1794" i="1"/>
  <c r="F1794" i="1"/>
  <c r="J2940" i="1"/>
  <c r="G2940" i="1"/>
  <c r="F2940" i="1"/>
  <c r="J2939" i="1"/>
  <c r="G2939" i="1"/>
  <c r="F2939" i="1"/>
  <c r="J767" i="1"/>
  <c r="G767" i="1"/>
  <c r="F767" i="1"/>
  <c r="J1592" i="1"/>
  <c r="G1592" i="1"/>
  <c r="F1592" i="1"/>
  <c r="J589" i="1"/>
  <c r="G589" i="1"/>
  <c r="F589" i="1"/>
  <c r="J1091" i="1"/>
  <c r="G1091" i="1"/>
  <c r="F1091" i="1"/>
  <c r="J286" i="1"/>
  <c r="G286" i="1"/>
  <c r="F286" i="1"/>
  <c r="J2938" i="1"/>
  <c r="G2938" i="1"/>
  <c r="F2938" i="1"/>
  <c r="J1617" i="1"/>
  <c r="G1617" i="1"/>
  <c r="F1617" i="1"/>
  <c r="J1907" i="1"/>
  <c r="G1907" i="1"/>
  <c r="F1907" i="1"/>
  <c r="J432" i="1"/>
  <c r="G432" i="1"/>
  <c r="F432" i="1"/>
  <c r="J2937" i="1"/>
  <c r="G2937" i="1"/>
  <c r="F2937" i="1"/>
  <c r="J2936" i="1"/>
  <c r="G2936" i="1"/>
  <c r="F2936" i="1"/>
  <c r="J2935" i="1"/>
  <c r="G2935" i="1"/>
  <c r="F2935" i="1"/>
  <c r="J2934" i="1"/>
  <c r="G2934" i="1"/>
  <c r="F2934" i="1"/>
  <c r="J2933" i="1"/>
  <c r="G2933" i="1"/>
  <c r="F2933" i="1"/>
  <c r="J1822" i="1"/>
  <c r="G1822" i="1"/>
  <c r="F1822" i="1"/>
  <c r="J2932" i="1"/>
  <c r="G2932" i="1"/>
  <c r="F2932" i="1"/>
  <c r="J2931" i="1"/>
  <c r="G2931" i="1"/>
  <c r="F2931" i="1"/>
  <c r="J2930" i="1"/>
  <c r="G2930" i="1"/>
  <c r="F2930" i="1"/>
  <c r="J1361" i="1"/>
  <c r="G1361" i="1"/>
  <c r="F1361" i="1"/>
  <c r="J2929" i="1"/>
  <c r="G2929" i="1"/>
  <c r="F2929" i="1"/>
  <c r="J797" i="1"/>
  <c r="G797" i="1"/>
  <c r="F797" i="1"/>
  <c r="J2928" i="1"/>
  <c r="G2928" i="1"/>
  <c r="F2928" i="1"/>
  <c r="J875" i="1"/>
  <c r="G875" i="1"/>
  <c r="F875" i="1"/>
  <c r="J1566" i="1"/>
  <c r="G1566" i="1"/>
  <c r="F1566" i="1"/>
  <c r="J2927" i="1"/>
  <c r="G2927" i="1"/>
  <c r="F2927" i="1"/>
  <c r="J2926" i="1"/>
  <c r="G2926" i="1"/>
  <c r="F2926" i="1"/>
  <c r="J2925" i="1"/>
  <c r="G2925" i="1"/>
  <c r="F2925" i="1"/>
  <c r="J710" i="1"/>
  <c r="G710" i="1"/>
  <c r="F710" i="1"/>
  <c r="J2924" i="1"/>
  <c r="G2924" i="1"/>
  <c r="F2924" i="1"/>
  <c r="J2923" i="1"/>
  <c r="G2923" i="1"/>
  <c r="F2923" i="1"/>
  <c r="J887" i="1"/>
  <c r="G887" i="1"/>
  <c r="F887" i="1"/>
  <c r="J2922" i="1"/>
  <c r="G2922" i="1"/>
  <c r="F2922" i="1"/>
  <c r="J809" i="1"/>
  <c r="G809" i="1"/>
  <c r="F809" i="1"/>
  <c r="J2921" i="1"/>
  <c r="G2921" i="1"/>
  <c r="F2921" i="1"/>
  <c r="J2920" i="1"/>
  <c r="G2920" i="1"/>
  <c r="F2920" i="1"/>
  <c r="J1829" i="1"/>
  <c r="G1829" i="1"/>
  <c r="F1829" i="1"/>
  <c r="J1065" i="1"/>
  <c r="G1065" i="1"/>
  <c r="F1065" i="1"/>
  <c r="J2919" i="1"/>
  <c r="G2919" i="1"/>
  <c r="F2919" i="1"/>
  <c r="J2918" i="1"/>
  <c r="G2918" i="1"/>
  <c r="F2918" i="1"/>
  <c r="J739" i="1"/>
  <c r="G739" i="1"/>
  <c r="F739" i="1"/>
  <c r="J1668" i="1"/>
  <c r="G1668" i="1"/>
  <c r="F1668" i="1"/>
  <c r="J2917" i="1"/>
  <c r="G2917" i="1"/>
  <c r="F2917" i="1"/>
  <c r="J2916" i="1"/>
  <c r="G2916" i="1"/>
  <c r="F2916" i="1"/>
  <c r="J1710" i="1"/>
  <c r="G1710" i="1"/>
  <c r="F1710" i="1"/>
  <c r="J1089" i="1"/>
  <c r="G1089" i="1"/>
  <c r="F1089" i="1"/>
  <c r="J2070" i="1"/>
  <c r="G2070" i="1"/>
  <c r="F2070" i="1"/>
  <c r="J2915" i="1"/>
  <c r="G2915" i="1"/>
  <c r="F2915" i="1"/>
  <c r="J2914" i="1"/>
  <c r="G2914" i="1"/>
  <c r="F2914" i="1"/>
  <c r="J306" i="1"/>
  <c r="G306" i="1"/>
  <c r="F306" i="1"/>
  <c r="J142" i="1"/>
  <c r="G142" i="1"/>
  <c r="F142" i="1"/>
  <c r="J1229" i="1"/>
  <c r="G1229" i="1"/>
  <c r="F1229" i="1"/>
  <c r="J2913" i="1"/>
  <c r="G2913" i="1"/>
  <c r="F2913" i="1"/>
  <c r="J1521" i="1"/>
  <c r="G1521" i="1"/>
  <c r="F1521" i="1"/>
  <c r="J1826" i="1"/>
  <c r="G1826" i="1"/>
  <c r="F1826" i="1"/>
  <c r="J2912" i="1"/>
  <c r="G2912" i="1"/>
  <c r="F2912" i="1"/>
  <c r="J2911" i="1"/>
  <c r="G2911" i="1"/>
  <c r="F2911" i="1"/>
  <c r="J1704" i="1"/>
  <c r="G1704" i="1"/>
  <c r="F1704" i="1"/>
  <c r="J2910" i="1"/>
  <c r="G2910" i="1"/>
  <c r="F2910" i="1"/>
  <c r="J2103" i="1"/>
  <c r="G2103" i="1"/>
  <c r="F2103" i="1"/>
  <c r="J435" i="1"/>
  <c r="G435" i="1"/>
  <c r="F435" i="1"/>
  <c r="J1946" i="1"/>
  <c r="G1946" i="1"/>
  <c r="F1946" i="1"/>
  <c r="J2909" i="1"/>
  <c r="G2909" i="1"/>
  <c r="F2909" i="1"/>
  <c r="J1674" i="1"/>
  <c r="G1674" i="1"/>
  <c r="F1674" i="1"/>
  <c r="J185" i="1"/>
  <c r="G185" i="1"/>
  <c r="F185" i="1"/>
  <c r="J673" i="1"/>
  <c r="G673" i="1"/>
  <c r="F673" i="1"/>
  <c r="J333" i="1"/>
  <c r="G333" i="1"/>
  <c r="F333" i="1"/>
  <c r="J1591" i="1"/>
  <c r="G1591" i="1"/>
  <c r="F1591" i="1"/>
  <c r="J1108" i="1"/>
  <c r="G1108" i="1"/>
  <c r="F1108" i="1"/>
  <c r="J1853" i="1"/>
  <c r="G1853" i="1"/>
  <c r="F1853" i="1"/>
  <c r="J1247" i="1"/>
  <c r="G1247" i="1"/>
  <c r="F1247" i="1"/>
  <c r="J1449" i="1"/>
  <c r="G1449" i="1"/>
  <c r="F1449" i="1"/>
  <c r="J1517" i="1"/>
  <c r="G1517" i="1"/>
  <c r="F1517" i="1"/>
  <c r="J1444" i="1"/>
  <c r="G1444" i="1"/>
  <c r="F1444" i="1"/>
  <c r="J2908" i="1"/>
  <c r="G2908" i="1"/>
  <c r="F2908" i="1"/>
  <c r="J1481" i="1"/>
  <c r="G1481" i="1"/>
  <c r="F1481" i="1"/>
  <c r="J1845" i="1"/>
  <c r="G1845" i="1"/>
  <c r="F1845" i="1"/>
  <c r="J2907" i="1"/>
  <c r="G2907" i="1"/>
  <c r="F2907" i="1"/>
  <c r="J955" i="1"/>
  <c r="G955" i="1"/>
  <c r="F955" i="1"/>
  <c r="J1318" i="1"/>
  <c r="G1318" i="1"/>
  <c r="F1318" i="1"/>
  <c r="J1395" i="1"/>
  <c r="G1395" i="1"/>
  <c r="F1395" i="1"/>
  <c r="J2084" i="1"/>
  <c r="G2084" i="1"/>
  <c r="F2084" i="1"/>
  <c r="J866" i="1"/>
  <c r="G866" i="1"/>
  <c r="F866" i="1"/>
  <c r="J1673" i="1"/>
  <c r="G1673" i="1"/>
  <c r="F1673" i="1"/>
  <c r="J2906" i="1"/>
  <c r="G2906" i="1"/>
  <c r="F2906" i="1"/>
  <c r="J1991" i="1"/>
  <c r="G1991" i="1"/>
  <c r="F1991" i="1"/>
  <c r="J601" i="1"/>
  <c r="G601" i="1"/>
  <c r="F601" i="1"/>
  <c r="J853" i="1"/>
  <c r="G853" i="1"/>
  <c r="F853" i="1"/>
  <c r="J1633" i="1"/>
  <c r="G1633" i="1"/>
  <c r="F1633" i="1"/>
  <c r="J1834" i="1"/>
  <c r="G1834" i="1"/>
  <c r="F1834" i="1"/>
  <c r="J2905" i="1"/>
  <c r="G2905" i="1"/>
  <c r="F2905" i="1"/>
  <c r="J1975" i="1"/>
  <c r="G1975" i="1"/>
  <c r="F1975" i="1"/>
  <c r="J2026" i="1"/>
  <c r="G2026" i="1"/>
  <c r="F2026" i="1"/>
  <c r="J1011" i="1"/>
  <c r="G1011" i="1"/>
  <c r="F1011" i="1"/>
  <c r="J2904" i="1"/>
  <c r="G2904" i="1"/>
  <c r="F2904" i="1"/>
  <c r="J1641" i="1"/>
  <c r="G1641" i="1"/>
  <c r="F1641" i="1"/>
  <c r="J2124" i="1"/>
  <c r="G2124" i="1"/>
  <c r="F2124" i="1"/>
  <c r="J1413" i="1"/>
  <c r="G1413" i="1"/>
  <c r="F1413" i="1"/>
  <c r="J1777" i="1"/>
  <c r="G1777" i="1"/>
  <c r="F1777" i="1"/>
  <c r="J1603" i="1"/>
  <c r="G1603" i="1"/>
  <c r="F1603" i="1"/>
  <c r="J2903" i="1"/>
  <c r="G2903" i="1"/>
  <c r="F2903" i="1"/>
  <c r="J666" i="1"/>
  <c r="G666" i="1"/>
  <c r="F666" i="1"/>
  <c r="J1775" i="1"/>
  <c r="G1775" i="1"/>
  <c r="F1775" i="1"/>
  <c r="J2902" i="1"/>
  <c r="G2902" i="1"/>
  <c r="F2902" i="1"/>
  <c r="J1665" i="1"/>
  <c r="G1665" i="1"/>
  <c r="F1665" i="1"/>
  <c r="J2901" i="1"/>
  <c r="G2901" i="1"/>
  <c r="F2901" i="1"/>
  <c r="J2900" i="1"/>
  <c r="G2900" i="1"/>
  <c r="F2900" i="1"/>
  <c r="J1959" i="1"/>
  <c r="G1959" i="1"/>
  <c r="F1959" i="1"/>
  <c r="J1833" i="1"/>
  <c r="G1833" i="1"/>
  <c r="F1833" i="1"/>
  <c r="J849" i="1"/>
  <c r="G849" i="1"/>
  <c r="F849" i="1"/>
  <c r="J437" i="1"/>
  <c r="G437" i="1"/>
  <c r="F437" i="1"/>
  <c r="J566" i="1"/>
  <c r="G566" i="1"/>
  <c r="F566" i="1"/>
  <c r="J2899" i="1"/>
  <c r="G2899" i="1"/>
  <c r="F2899" i="1"/>
  <c r="J382" i="1"/>
  <c r="G382" i="1"/>
  <c r="F382" i="1"/>
  <c r="J493" i="1"/>
  <c r="G493" i="1"/>
  <c r="F493" i="1"/>
  <c r="J105" i="1"/>
  <c r="G105" i="1"/>
  <c r="F105" i="1"/>
  <c r="J2898" i="1"/>
  <c r="G2898" i="1"/>
  <c r="F2898" i="1"/>
  <c r="J1503" i="1"/>
  <c r="G1503" i="1"/>
  <c r="F1503" i="1"/>
  <c r="J1141" i="1"/>
  <c r="G1141" i="1"/>
  <c r="F1141" i="1"/>
  <c r="J2897" i="1"/>
  <c r="G2897" i="1"/>
  <c r="F2897" i="1"/>
  <c r="J657" i="1"/>
  <c r="G657" i="1"/>
  <c r="F657" i="1"/>
  <c r="J2896" i="1"/>
  <c r="G2896" i="1"/>
  <c r="F2896" i="1"/>
  <c r="J1605" i="1"/>
  <c r="G1605" i="1"/>
  <c r="F1605" i="1"/>
  <c r="J700" i="1"/>
  <c r="G700" i="1"/>
  <c r="F700" i="1"/>
  <c r="J2895" i="1"/>
  <c r="G2895" i="1"/>
  <c r="F2895" i="1"/>
  <c r="J694" i="1"/>
  <c r="G694" i="1"/>
  <c r="F694" i="1"/>
  <c r="J559" i="1"/>
  <c r="G559" i="1"/>
  <c r="F559" i="1"/>
  <c r="J2894" i="1"/>
  <c r="G2894" i="1"/>
  <c r="F2894" i="1"/>
  <c r="J1373" i="1"/>
  <c r="G1373" i="1"/>
  <c r="F1373" i="1"/>
  <c r="J1553" i="1"/>
  <c r="G1553" i="1"/>
  <c r="F1553" i="1"/>
  <c r="J1172" i="1"/>
  <c r="G1172" i="1"/>
  <c r="F1172" i="1"/>
  <c r="J2893" i="1"/>
  <c r="G2893" i="1"/>
  <c r="F2893" i="1"/>
  <c r="J1945" i="1"/>
  <c r="G1945" i="1"/>
  <c r="F1945" i="1"/>
  <c r="J1343" i="1"/>
  <c r="G1343" i="1"/>
  <c r="F1343" i="1"/>
  <c r="J1839" i="1"/>
  <c r="G1839" i="1"/>
  <c r="F1839" i="1"/>
  <c r="J2892" i="1"/>
  <c r="G2892" i="1"/>
  <c r="F2892" i="1"/>
  <c r="J1936" i="1"/>
  <c r="G1936" i="1"/>
  <c r="F1936" i="1"/>
  <c r="J2891" i="1"/>
  <c r="G2891" i="1"/>
  <c r="F2891" i="1"/>
  <c r="J1574" i="1"/>
  <c r="G1574" i="1"/>
  <c r="F1574" i="1"/>
  <c r="J1588" i="1"/>
  <c r="G1588" i="1"/>
  <c r="F1588" i="1"/>
  <c r="J950" i="1"/>
  <c r="G950" i="1"/>
  <c r="F950" i="1"/>
  <c r="J2890" i="1"/>
  <c r="G2890" i="1"/>
  <c r="F2890" i="1"/>
  <c r="J1512" i="1"/>
  <c r="G1512" i="1"/>
  <c r="F1512" i="1"/>
  <c r="J1402" i="1"/>
  <c r="G1402" i="1"/>
  <c r="F1402" i="1"/>
  <c r="J1010" i="1"/>
  <c r="G1010" i="1"/>
  <c r="F1010" i="1"/>
  <c r="J2086" i="1"/>
  <c r="G2086" i="1"/>
  <c r="F2086" i="1"/>
  <c r="J1058" i="1"/>
  <c r="G1058" i="1"/>
  <c r="F1058" i="1"/>
  <c r="J1362" i="1"/>
  <c r="G1362" i="1"/>
  <c r="F1362" i="1"/>
  <c r="J569" i="1"/>
  <c r="G569" i="1"/>
  <c r="F569" i="1"/>
  <c r="J405" i="1"/>
  <c r="G405" i="1"/>
  <c r="F405" i="1"/>
  <c r="J1196" i="1"/>
  <c r="G1196" i="1"/>
  <c r="F1196" i="1"/>
  <c r="J2144" i="1"/>
  <c r="G2144" i="1"/>
  <c r="F2144" i="1"/>
  <c r="J540" i="1"/>
  <c r="G540" i="1"/>
  <c r="F540" i="1"/>
  <c r="J2127" i="1"/>
  <c r="G2127" i="1"/>
  <c r="F2127" i="1"/>
  <c r="J2889" i="1"/>
  <c r="G2889" i="1"/>
  <c r="F2889" i="1"/>
  <c r="J487" i="1"/>
  <c r="G487" i="1"/>
  <c r="F487" i="1"/>
  <c r="J2888" i="1"/>
  <c r="G2888" i="1"/>
  <c r="F2888" i="1"/>
  <c r="J1883" i="1"/>
  <c r="G1883" i="1"/>
  <c r="F1883" i="1"/>
  <c r="J1933" i="1"/>
  <c r="G1933" i="1"/>
  <c r="F1933" i="1"/>
  <c r="J1197" i="1"/>
  <c r="G1197" i="1"/>
  <c r="F1197" i="1"/>
  <c r="J1265" i="1"/>
  <c r="G1265" i="1"/>
  <c r="F1265" i="1"/>
  <c r="J360" i="1"/>
  <c r="G360" i="1"/>
  <c r="F360" i="1"/>
  <c r="J595" i="1"/>
  <c r="G595" i="1"/>
  <c r="F595" i="1"/>
  <c r="J1419" i="1"/>
  <c r="G1419" i="1"/>
  <c r="F1419" i="1"/>
  <c r="J596" i="1"/>
  <c r="G596" i="1"/>
  <c r="F596" i="1"/>
  <c r="J1060" i="1"/>
  <c r="G1060" i="1"/>
  <c r="F1060" i="1"/>
  <c r="J1164" i="1"/>
  <c r="G1164" i="1"/>
  <c r="F1164" i="1"/>
  <c r="J1253" i="1"/>
  <c r="G1253" i="1"/>
  <c r="F1253" i="1"/>
  <c r="J688" i="1"/>
  <c r="G688" i="1"/>
  <c r="F688" i="1"/>
  <c r="J2887" i="1"/>
  <c r="G2887" i="1"/>
  <c r="F2887" i="1"/>
  <c r="J157" i="1"/>
  <c r="G157" i="1"/>
  <c r="F157" i="1"/>
  <c r="J460" i="1"/>
  <c r="G460" i="1"/>
  <c r="F460" i="1"/>
  <c r="J341" i="1"/>
  <c r="G341" i="1"/>
  <c r="F341" i="1"/>
  <c r="J2886" i="1"/>
  <c r="G2886" i="1"/>
  <c r="F2886" i="1"/>
  <c r="J1468" i="1"/>
  <c r="G1468" i="1"/>
  <c r="F1468" i="1"/>
  <c r="J1651" i="1"/>
  <c r="G1651" i="1"/>
  <c r="F1651" i="1"/>
  <c r="J1179" i="1"/>
  <c r="G1179" i="1"/>
  <c r="F1179" i="1"/>
  <c r="J317" i="1"/>
  <c r="G317" i="1"/>
  <c r="F317" i="1"/>
  <c r="J1913" i="1"/>
  <c r="G1913" i="1"/>
  <c r="F1913" i="1"/>
  <c r="J2885" i="1"/>
  <c r="G2885" i="1"/>
  <c r="F2885" i="1"/>
  <c r="J406" i="1"/>
  <c r="G406" i="1"/>
  <c r="F406" i="1"/>
  <c r="J1208" i="1"/>
  <c r="G1208" i="1"/>
  <c r="F1208" i="1"/>
  <c r="J896" i="1"/>
  <c r="G896" i="1"/>
  <c r="F896" i="1"/>
  <c r="J2884" i="1"/>
  <c r="G2884" i="1"/>
  <c r="F2884" i="1"/>
  <c r="J527" i="1"/>
  <c r="G527" i="1"/>
  <c r="F527" i="1"/>
  <c r="J1726" i="1"/>
  <c r="G1726" i="1"/>
  <c r="F1726" i="1"/>
  <c r="J2883" i="1"/>
  <c r="G2883" i="1"/>
  <c r="F2883" i="1"/>
  <c r="J861" i="1"/>
  <c r="G861" i="1"/>
  <c r="F861" i="1"/>
  <c r="J1429" i="1"/>
  <c r="G1429" i="1"/>
  <c r="F1429" i="1"/>
  <c r="J2882" i="1"/>
  <c r="G2882" i="1"/>
  <c r="F2882" i="1"/>
  <c r="J175" i="1"/>
  <c r="G175" i="1"/>
  <c r="F175" i="1"/>
  <c r="J1034" i="1"/>
  <c r="G1034" i="1"/>
  <c r="F1034" i="1"/>
  <c r="J1381" i="1"/>
  <c r="G1381" i="1"/>
  <c r="F1381" i="1"/>
  <c r="J210" i="1"/>
  <c r="G210" i="1"/>
  <c r="F210" i="1"/>
  <c r="J274" i="1"/>
  <c r="G274" i="1"/>
  <c r="F274" i="1"/>
  <c r="J380" i="1"/>
  <c r="G380" i="1"/>
  <c r="F380" i="1"/>
  <c r="J440" i="1"/>
  <c r="G440" i="1"/>
  <c r="F440" i="1"/>
  <c r="J1533" i="1"/>
  <c r="G1533" i="1"/>
  <c r="F1533" i="1"/>
  <c r="J1956" i="1"/>
  <c r="G1956" i="1"/>
  <c r="F1956" i="1"/>
  <c r="J378" i="1"/>
  <c r="G378" i="1"/>
  <c r="F378" i="1"/>
  <c r="J2123" i="1"/>
  <c r="G2123" i="1"/>
  <c r="F2123" i="1"/>
  <c r="J2082" i="1"/>
  <c r="G2082" i="1"/>
  <c r="F2082" i="1"/>
  <c r="J2881" i="1"/>
  <c r="G2881" i="1"/>
  <c r="F2881" i="1"/>
  <c r="J1559" i="1"/>
  <c r="G1559" i="1"/>
  <c r="F1559" i="1"/>
  <c r="J1110" i="1"/>
  <c r="G1110" i="1"/>
  <c r="F1110" i="1"/>
  <c r="J544" i="1"/>
  <c r="G544" i="1"/>
  <c r="F544" i="1"/>
  <c r="J636" i="1"/>
  <c r="G636" i="1"/>
  <c r="F636" i="1"/>
  <c r="J612" i="1"/>
  <c r="G612" i="1"/>
  <c r="F612" i="1"/>
  <c r="J928" i="1"/>
  <c r="G928" i="1"/>
  <c r="F928" i="1"/>
  <c r="J434" i="1"/>
  <c r="G434" i="1"/>
  <c r="F434" i="1"/>
  <c r="J759" i="1"/>
  <c r="G759" i="1"/>
  <c r="F759" i="1"/>
  <c r="J2880" i="1"/>
  <c r="G2880" i="1"/>
  <c r="F2880" i="1"/>
  <c r="J2879" i="1"/>
  <c r="G2879" i="1"/>
  <c r="F2879" i="1"/>
  <c r="J1305" i="1"/>
  <c r="G1305" i="1"/>
  <c r="F1305" i="1"/>
  <c r="J1243" i="1"/>
  <c r="G1243" i="1"/>
  <c r="F1243" i="1"/>
  <c r="J2878" i="1"/>
  <c r="G2878" i="1"/>
  <c r="F2878" i="1"/>
  <c r="J1584" i="1"/>
  <c r="G1584" i="1"/>
  <c r="F1584" i="1"/>
  <c r="J2877" i="1"/>
  <c r="G2877" i="1"/>
  <c r="F2877" i="1"/>
  <c r="J2876" i="1"/>
  <c r="G2876" i="1"/>
  <c r="F2876" i="1"/>
  <c r="J993" i="1"/>
  <c r="G993" i="1"/>
  <c r="F993" i="1"/>
  <c r="J1206" i="1"/>
  <c r="G1206" i="1"/>
  <c r="F1206" i="1"/>
  <c r="J1963" i="1"/>
  <c r="G1963" i="1"/>
  <c r="F1963" i="1"/>
  <c r="J1552" i="1"/>
  <c r="G1552" i="1"/>
  <c r="F1552" i="1"/>
  <c r="J2875" i="1"/>
  <c r="G2875" i="1"/>
  <c r="F2875" i="1"/>
  <c r="J2022" i="1"/>
  <c r="G2022" i="1"/>
  <c r="F2022" i="1"/>
  <c r="J410" i="1"/>
  <c r="G410" i="1"/>
  <c r="F410" i="1"/>
  <c r="J579" i="1"/>
  <c r="G579" i="1"/>
  <c r="F579" i="1"/>
  <c r="J1611" i="1"/>
  <c r="G1611" i="1"/>
  <c r="F1611" i="1"/>
  <c r="J2874" i="1"/>
  <c r="G2874" i="1"/>
  <c r="F2874" i="1"/>
  <c r="J2873" i="1"/>
  <c r="G2873" i="1"/>
  <c r="F2873" i="1"/>
  <c r="J1004" i="1"/>
  <c r="G1004" i="1"/>
  <c r="F1004" i="1"/>
  <c r="J1601" i="1"/>
  <c r="G1601" i="1"/>
  <c r="F1601" i="1"/>
  <c r="J1589" i="1"/>
  <c r="G1589" i="1"/>
  <c r="F1589" i="1"/>
  <c r="J1390" i="1"/>
  <c r="G1390" i="1"/>
  <c r="F1390" i="1"/>
  <c r="J1399" i="1"/>
  <c r="G1399" i="1"/>
  <c r="F1399" i="1"/>
  <c r="J1823" i="1"/>
  <c r="G1823" i="1"/>
  <c r="F1823" i="1"/>
  <c r="J1744" i="1"/>
  <c r="G1744" i="1"/>
  <c r="F1744" i="1"/>
  <c r="J1675" i="1"/>
  <c r="G1675" i="1"/>
  <c r="F1675" i="1"/>
  <c r="J1545" i="1"/>
  <c r="G1545" i="1"/>
  <c r="F1545" i="1"/>
  <c r="J1297" i="1"/>
  <c r="G1297" i="1"/>
  <c r="F1297" i="1"/>
  <c r="J1417" i="1"/>
  <c r="G1417" i="1"/>
  <c r="F1417" i="1"/>
  <c r="J1455" i="1"/>
  <c r="G1455" i="1"/>
  <c r="F1455" i="1"/>
  <c r="J958" i="1"/>
  <c r="G958" i="1"/>
  <c r="F958" i="1"/>
  <c r="J1426" i="1"/>
  <c r="G1426" i="1"/>
  <c r="F1426" i="1"/>
  <c r="J2872" i="1"/>
  <c r="G2872" i="1"/>
  <c r="F2872" i="1"/>
  <c r="J1522" i="1"/>
  <c r="G1522" i="1"/>
  <c r="F1522" i="1"/>
  <c r="J818" i="1"/>
  <c r="G818" i="1"/>
  <c r="F818" i="1"/>
  <c r="J1266" i="1"/>
  <c r="G1266" i="1"/>
  <c r="F1266" i="1"/>
  <c r="J977" i="1"/>
  <c r="G977" i="1"/>
  <c r="F977" i="1"/>
  <c r="J1905" i="1"/>
  <c r="G1905" i="1"/>
  <c r="F1905" i="1"/>
  <c r="J790" i="1"/>
  <c r="G790" i="1"/>
  <c r="F790" i="1"/>
  <c r="J808" i="1"/>
  <c r="G808" i="1"/>
  <c r="F808" i="1"/>
  <c r="J1540" i="1"/>
  <c r="G1540" i="1"/>
  <c r="F1540" i="1"/>
  <c r="J942" i="1"/>
  <c r="G942" i="1"/>
  <c r="F942" i="1"/>
  <c r="J1376" i="1"/>
  <c r="G1376" i="1"/>
  <c r="F1376" i="1"/>
  <c r="J1325" i="1"/>
  <c r="G1325" i="1"/>
  <c r="F1325" i="1"/>
  <c r="J1500" i="1"/>
  <c r="G1500" i="1"/>
  <c r="F1500" i="1"/>
  <c r="J2871" i="1"/>
  <c r="G2871" i="1"/>
  <c r="F2871" i="1"/>
  <c r="J1514" i="1"/>
  <c r="G1514" i="1"/>
  <c r="F1514" i="1"/>
  <c r="J1695" i="1"/>
  <c r="G1695" i="1"/>
  <c r="F1695" i="1"/>
  <c r="J1800" i="1"/>
  <c r="G1800" i="1"/>
  <c r="F1800" i="1"/>
  <c r="J1813" i="1"/>
  <c r="G1813" i="1"/>
  <c r="F1813" i="1"/>
  <c r="J1772" i="1"/>
  <c r="G1772" i="1"/>
  <c r="F1772" i="1"/>
  <c r="J2870" i="1"/>
  <c r="G2870" i="1"/>
  <c r="F2870" i="1"/>
  <c r="J1207" i="1"/>
  <c r="G1207" i="1"/>
  <c r="F1207" i="1"/>
  <c r="J1185" i="1"/>
  <c r="G1185" i="1"/>
  <c r="F1185" i="1"/>
  <c r="J1556" i="1"/>
  <c r="G1556" i="1"/>
  <c r="F1556" i="1"/>
  <c r="J1507" i="1"/>
  <c r="G1507" i="1"/>
  <c r="F1507" i="1"/>
  <c r="J1019" i="1"/>
  <c r="G1019" i="1"/>
  <c r="F1019" i="1"/>
  <c r="J2007" i="1"/>
  <c r="G2007" i="1"/>
  <c r="F2007" i="1"/>
  <c r="J2869" i="1"/>
  <c r="G2869" i="1"/>
  <c r="F2869" i="1"/>
  <c r="J962" i="1"/>
  <c r="G962" i="1"/>
  <c r="F962" i="1"/>
  <c r="J2868" i="1"/>
  <c r="G2868" i="1"/>
  <c r="F2868" i="1"/>
  <c r="J1020" i="1"/>
  <c r="G1020" i="1"/>
  <c r="F1020" i="1"/>
  <c r="J1737" i="1"/>
  <c r="G1737" i="1"/>
  <c r="F1737" i="1"/>
  <c r="J1969" i="1"/>
  <c r="G1969" i="1"/>
  <c r="F1969" i="1"/>
  <c r="J1360" i="1"/>
  <c r="G1360" i="1"/>
  <c r="F1360" i="1"/>
  <c r="J834" i="1"/>
  <c r="G834" i="1"/>
  <c r="F834" i="1"/>
  <c r="J1287" i="1"/>
  <c r="G1287" i="1"/>
  <c r="F1287" i="1"/>
  <c r="J1259" i="1"/>
  <c r="G1259" i="1"/>
  <c r="F1259" i="1"/>
  <c r="J2867" i="1"/>
  <c r="G2867" i="1"/>
  <c r="F2867" i="1"/>
  <c r="J1780" i="1"/>
  <c r="G1780" i="1"/>
  <c r="F1780" i="1"/>
  <c r="J2866" i="1"/>
  <c r="G2866" i="1"/>
  <c r="F2866" i="1"/>
  <c r="J1528" i="1"/>
  <c r="G1528" i="1"/>
  <c r="F1528" i="1"/>
  <c r="J2865" i="1"/>
  <c r="G2865" i="1"/>
  <c r="F2865" i="1"/>
  <c r="J513" i="1"/>
  <c r="G513" i="1"/>
  <c r="F513" i="1"/>
  <c r="J2864" i="1"/>
  <c r="G2864" i="1"/>
  <c r="F2864" i="1"/>
  <c r="J2863" i="1"/>
  <c r="G2863" i="1"/>
  <c r="F2863" i="1"/>
  <c r="J1616" i="1"/>
  <c r="G1616" i="1"/>
  <c r="F1616" i="1"/>
  <c r="J1670" i="1"/>
  <c r="G1670" i="1"/>
  <c r="F1670" i="1"/>
  <c r="J1564" i="1"/>
  <c r="G1564" i="1"/>
  <c r="F1564" i="1"/>
  <c r="J1118" i="1"/>
  <c r="G1118" i="1"/>
  <c r="F1118" i="1"/>
  <c r="J2862" i="1"/>
  <c r="G2862" i="1"/>
  <c r="F2862" i="1"/>
  <c r="J1466" i="1"/>
  <c r="G1466" i="1"/>
  <c r="F1466" i="1"/>
  <c r="J1924" i="1"/>
  <c r="G1924" i="1"/>
  <c r="F1924" i="1"/>
  <c r="J2043" i="1"/>
  <c r="G2043" i="1"/>
  <c r="F2043" i="1"/>
  <c r="J1250" i="1"/>
  <c r="G1250" i="1"/>
  <c r="F1250" i="1"/>
  <c r="J1093" i="1"/>
  <c r="G1093" i="1"/>
  <c r="F1093" i="1"/>
  <c r="J1475" i="1"/>
  <c r="G1475" i="1"/>
  <c r="F1475" i="1"/>
  <c r="J2861" i="1"/>
  <c r="G2861" i="1"/>
  <c r="F2861" i="1"/>
  <c r="J2860" i="1"/>
  <c r="G2860" i="1"/>
  <c r="F2860" i="1"/>
  <c r="J1235" i="1"/>
  <c r="G1235" i="1"/>
  <c r="F1235" i="1"/>
  <c r="J860" i="1"/>
  <c r="G860" i="1"/>
  <c r="F860" i="1"/>
  <c r="J1640" i="1"/>
  <c r="G1640" i="1"/>
  <c r="F1640" i="1"/>
  <c r="J1816" i="1"/>
  <c r="G1816" i="1"/>
  <c r="F1816" i="1"/>
  <c r="J1715" i="1"/>
  <c r="G1715" i="1"/>
  <c r="F1715" i="1"/>
  <c r="J2859" i="1"/>
  <c r="G2859" i="1"/>
  <c r="F2859" i="1"/>
  <c r="J2858" i="1"/>
  <c r="G2858" i="1"/>
  <c r="F2858" i="1"/>
  <c r="J2857" i="1"/>
  <c r="G2857" i="1"/>
  <c r="F2857" i="1"/>
  <c r="J2856" i="1"/>
  <c r="G2856" i="1"/>
  <c r="F2856" i="1"/>
  <c r="J1779" i="1"/>
  <c r="G1779" i="1"/>
  <c r="F1779" i="1"/>
  <c r="J1722" i="1"/>
  <c r="G1722" i="1"/>
  <c r="F1722" i="1"/>
  <c r="J2855" i="1"/>
  <c r="G2855" i="1"/>
  <c r="F2855" i="1"/>
  <c r="J2854" i="1"/>
  <c r="G2854" i="1"/>
  <c r="F2854" i="1"/>
  <c r="J2853" i="1"/>
  <c r="G2853" i="1"/>
  <c r="F2853" i="1"/>
  <c r="J2852" i="1"/>
  <c r="G2852" i="1"/>
  <c r="F2852" i="1"/>
  <c r="J2851" i="1"/>
  <c r="G2851" i="1"/>
  <c r="F2851" i="1"/>
  <c r="J1643" i="1"/>
  <c r="G1643" i="1"/>
  <c r="F1643" i="1"/>
  <c r="J1149" i="1"/>
  <c r="G1149" i="1"/>
  <c r="F1149" i="1"/>
  <c r="J1052" i="1"/>
  <c r="G1052" i="1"/>
  <c r="F1052" i="1"/>
  <c r="J1306" i="1"/>
  <c r="G1306" i="1"/>
  <c r="F1306" i="1"/>
  <c r="J1008" i="1"/>
  <c r="G1008" i="1"/>
  <c r="F1008" i="1"/>
  <c r="J1539" i="1"/>
  <c r="G1539" i="1"/>
  <c r="F1539" i="1"/>
  <c r="J1215" i="1"/>
  <c r="G1215" i="1"/>
  <c r="F1215" i="1"/>
  <c r="J1027" i="1"/>
  <c r="G1027" i="1"/>
  <c r="F1027" i="1"/>
  <c r="J2850" i="1"/>
  <c r="G2850" i="1"/>
  <c r="F2850" i="1"/>
  <c r="J687" i="1"/>
  <c r="G687" i="1"/>
  <c r="F687" i="1"/>
  <c r="J1062" i="1"/>
  <c r="G1062" i="1"/>
  <c r="F1062" i="1"/>
  <c r="J1085" i="1"/>
  <c r="G1085" i="1"/>
  <c r="F1085" i="1"/>
  <c r="J2849" i="1"/>
  <c r="G2849" i="1"/>
  <c r="F2849" i="1"/>
  <c r="J912" i="1"/>
  <c r="G912" i="1"/>
  <c r="F912" i="1"/>
  <c r="J2848" i="1"/>
  <c r="G2848" i="1"/>
  <c r="F2848" i="1"/>
  <c r="J2847" i="1"/>
  <c r="G2847" i="1"/>
  <c r="F2847" i="1"/>
  <c r="J1847" i="1"/>
  <c r="G1847" i="1"/>
  <c r="F1847" i="1"/>
  <c r="J2846" i="1"/>
  <c r="G2846" i="1"/>
  <c r="F2846" i="1"/>
  <c r="J1807" i="1"/>
  <c r="G1807" i="1"/>
  <c r="F1807" i="1"/>
  <c r="J1422" i="1"/>
  <c r="G1422" i="1"/>
  <c r="F1422" i="1"/>
  <c r="J1271" i="1"/>
  <c r="G1271" i="1"/>
  <c r="F1271" i="1"/>
  <c r="J2845" i="1"/>
  <c r="G2845" i="1"/>
  <c r="F2845" i="1"/>
  <c r="J1166" i="1"/>
  <c r="G1166" i="1"/>
  <c r="F1166" i="1"/>
  <c r="J1241" i="1"/>
  <c r="G1241" i="1"/>
  <c r="F1241" i="1"/>
  <c r="J1843" i="1"/>
  <c r="G1843" i="1"/>
  <c r="F1843" i="1"/>
  <c r="J2844" i="1"/>
  <c r="G2844" i="1"/>
  <c r="F2844" i="1"/>
  <c r="J2843" i="1"/>
  <c r="G2843" i="1"/>
  <c r="F2843" i="1"/>
  <c r="J2842" i="1"/>
  <c r="G2842" i="1"/>
  <c r="F2842" i="1"/>
  <c r="J1059" i="1"/>
  <c r="G1059" i="1"/>
  <c r="F1059" i="1"/>
  <c r="J1557" i="1"/>
  <c r="G1557" i="1"/>
  <c r="F1557" i="1"/>
  <c r="J1047" i="1"/>
  <c r="G1047" i="1"/>
  <c r="F1047" i="1"/>
  <c r="J1575" i="1"/>
  <c r="G1575" i="1"/>
  <c r="F1575" i="1"/>
  <c r="J1921" i="1"/>
  <c r="G1921" i="1"/>
  <c r="F1921" i="1"/>
  <c r="J650" i="1"/>
  <c r="G650" i="1"/>
  <c r="F650" i="1"/>
  <c r="J2841" i="1"/>
  <c r="G2841" i="1"/>
  <c r="F2841" i="1"/>
  <c r="J1464" i="1"/>
  <c r="G1464" i="1"/>
  <c r="F1464" i="1"/>
  <c r="J788" i="1"/>
  <c r="G788" i="1"/>
  <c r="F788" i="1"/>
  <c r="J1809" i="1"/>
  <c r="G1809" i="1"/>
  <c r="F1809" i="1"/>
  <c r="J856" i="1"/>
  <c r="G856" i="1"/>
  <c r="F856" i="1"/>
  <c r="J1646" i="1"/>
  <c r="G1646" i="1"/>
  <c r="F1646" i="1"/>
  <c r="J2840" i="1"/>
  <c r="G2840" i="1"/>
  <c r="F2840" i="1"/>
  <c r="J914" i="1"/>
  <c r="G914" i="1"/>
  <c r="F914" i="1"/>
  <c r="J637" i="1"/>
  <c r="G637" i="1"/>
  <c r="F637" i="1"/>
  <c r="J1879" i="1"/>
  <c r="G1879" i="1"/>
  <c r="F1879" i="1"/>
  <c r="J353" i="1"/>
  <c r="G353" i="1"/>
  <c r="F353" i="1"/>
  <c r="J1806" i="1"/>
  <c r="G1806" i="1"/>
  <c r="F1806" i="1"/>
  <c r="J1182" i="1"/>
  <c r="G1182" i="1"/>
  <c r="F1182" i="1"/>
  <c r="J1563" i="1"/>
  <c r="G1563" i="1"/>
  <c r="F1563" i="1"/>
  <c r="J628" i="1"/>
  <c r="G628" i="1"/>
  <c r="F628" i="1"/>
  <c r="J388" i="1"/>
  <c r="G388" i="1"/>
  <c r="F388" i="1"/>
  <c r="J867" i="1"/>
  <c r="G867" i="1"/>
  <c r="F867" i="1"/>
  <c r="J1303" i="1"/>
  <c r="G1303" i="1"/>
  <c r="F1303" i="1"/>
  <c r="J878" i="1"/>
  <c r="G878" i="1"/>
  <c r="F878" i="1"/>
  <c r="J2019" i="1"/>
  <c r="G2019" i="1"/>
  <c r="F2019" i="1"/>
  <c r="J2839" i="1"/>
  <c r="G2839" i="1"/>
  <c r="F2839" i="1"/>
  <c r="J2838" i="1"/>
  <c r="G2838" i="1"/>
  <c r="F2838" i="1"/>
  <c r="J2837" i="1"/>
  <c r="G2837" i="1"/>
  <c r="F2837" i="1"/>
  <c r="J1570" i="1"/>
  <c r="G1570" i="1"/>
  <c r="F1570" i="1"/>
  <c r="J1432" i="1"/>
  <c r="G1432" i="1"/>
  <c r="F1432" i="1"/>
  <c r="J1821" i="1"/>
  <c r="G1821" i="1"/>
  <c r="F1821" i="1"/>
  <c r="J1356" i="1"/>
  <c r="G1356" i="1"/>
  <c r="F1356" i="1"/>
  <c r="J187" i="1"/>
  <c r="G187" i="1"/>
  <c r="F187" i="1"/>
  <c r="J485" i="1"/>
  <c r="G485" i="1"/>
  <c r="F485" i="1"/>
  <c r="J2836" i="1"/>
  <c r="G2836" i="1"/>
  <c r="F2836" i="1"/>
  <c r="J401" i="1"/>
  <c r="G401" i="1"/>
  <c r="F401" i="1"/>
  <c r="J1083" i="1"/>
  <c r="G1083" i="1"/>
  <c r="F1083" i="1"/>
  <c r="J2835" i="1"/>
  <c r="G2835" i="1"/>
  <c r="F2835" i="1"/>
  <c r="J582" i="1"/>
  <c r="G582" i="1"/>
  <c r="F582" i="1"/>
  <c r="J2834" i="1"/>
  <c r="G2834" i="1"/>
  <c r="F2834" i="1"/>
  <c r="J413" i="1"/>
  <c r="G413" i="1"/>
  <c r="F413" i="1"/>
  <c r="J768" i="1"/>
  <c r="G768" i="1"/>
  <c r="F768" i="1"/>
  <c r="J299" i="1"/>
  <c r="G299" i="1"/>
  <c r="F299" i="1"/>
  <c r="J449" i="1"/>
  <c r="G449" i="1"/>
  <c r="F449" i="1"/>
  <c r="J209" i="1"/>
  <c r="G209" i="1"/>
  <c r="F209" i="1"/>
  <c r="J262" i="1"/>
  <c r="G262" i="1"/>
  <c r="F262" i="1"/>
  <c r="J2833" i="1"/>
  <c r="G2833" i="1"/>
  <c r="F2833" i="1"/>
  <c r="J2832" i="1"/>
  <c r="G2832" i="1"/>
  <c r="F2832" i="1"/>
  <c r="J255" i="1"/>
  <c r="G255" i="1"/>
  <c r="F255" i="1"/>
  <c r="J147" i="1"/>
  <c r="G147" i="1"/>
  <c r="F147" i="1"/>
  <c r="J191" i="1"/>
  <c r="G191" i="1"/>
  <c r="F191" i="1"/>
  <c r="J276" i="1"/>
  <c r="G276" i="1"/>
  <c r="F276" i="1"/>
  <c r="J214" i="1"/>
  <c r="G214" i="1"/>
  <c r="F214" i="1"/>
  <c r="J300" i="1"/>
  <c r="G300" i="1"/>
  <c r="F300" i="1"/>
  <c r="J438" i="1"/>
  <c r="G438" i="1"/>
  <c r="F438" i="1"/>
  <c r="J803" i="1"/>
  <c r="G803" i="1"/>
  <c r="F803" i="1"/>
  <c r="J1389" i="1"/>
  <c r="G1389" i="1"/>
  <c r="F1389" i="1"/>
  <c r="J824" i="1"/>
  <c r="G824" i="1"/>
  <c r="F824" i="1"/>
  <c r="J1330" i="1"/>
  <c r="G1330" i="1"/>
  <c r="F1330" i="1"/>
  <c r="J1437" i="1"/>
  <c r="G1437" i="1"/>
  <c r="F1437" i="1"/>
  <c r="J2831" i="1"/>
  <c r="G2831" i="1"/>
  <c r="F2831" i="1"/>
  <c r="J2830" i="1"/>
  <c r="G2830" i="1"/>
  <c r="F2830" i="1"/>
  <c r="J1030" i="1"/>
  <c r="G1030" i="1"/>
  <c r="F1030" i="1"/>
  <c r="J2078" i="1"/>
  <c r="G2078" i="1"/>
  <c r="F2078" i="1"/>
  <c r="J505" i="1"/>
  <c r="G505" i="1"/>
  <c r="F505" i="1"/>
  <c r="J501" i="1"/>
  <c r="G501" i="1"/>
  <c r="F501" i="1"/>
  <c r="J2829" i="1"/>
  <c r="G2829" i="1"/>
  <c r="F2829" i="1"/>
  <c r="J1619" i="1"/>
  <c r="G1619" i="1"/>
  <c r="F1619" i="1"/>
  <c r="J1543" i="1"/>
  <c r="G1543" i="1"/>
  <c r="F1543" i="1"/>
  <c r="J1078" i="1"/>
  <c r="G1078" i="1"/>
  <c r="F1078" i="1"/>
  <c r="J1122" i="1"/>
  <c r="G1122" i="1"/>
  <c r="F1122" i="1"/>
  <c r="J1440" i="1"/>
  <c r="G1440" i="1"/>
  <c r="F1440" i="1"/>
  <c r="J619" i="1"/>
  <c r="G619" i="1"/>
  <c r="F619" i="1"/>
  <c r="J1043" i="1"/>
  <c r="G1043" i="1"/>
  <c r="F1043" i="1"/>
  <c r="J2828" i="1"/>
  <c r="G2828" i="1"/>
  <c r="F2828" i="1"/>
  <c r="J1237" i="1"/>
  <c r="G1237" i="1"/>
  <c r="F1237" i="1"/>
  <c r="J1767" i="1"/>
  <c r="G1767" i="1"/>
  <c r="F1767" i="1"/>
  <c r="J1664" i="1"/>
  <c r="G1664" i="1"/>
  <c r="F1664" i="1"/>
  <c r="J277" i="1"/>
  <c r="G277" i="1"/>
  <c r="F277" i="1"/>
  <c r="J343" i="1"/>
  <c r="G343" i="1"/>
  <c r="F343" i="1"/>
  <c r="J567" i="1"/>
  <c r="G567" i="1"/>
  <c r="F567" i="1"/>
  <c r="J678" i="1"/>
  <c r="G678" i="1"/>
  <c r="F678" i="1"/>
  <c r="J1383" i="1"/>
  <c r="G1383" i="1"/>
  <c r="F1383" i="1"/>
  <c r="J2827" i="1"/>
  <c r="G2827" i="1"/>
  <c r="F2827" i="1"/>
  <c r="J969" i="1"/>
  <c r="G969" i="1"/>
  <c r="F969" i="1"/>
  <c r="J1326" i="1"/>
  <c r="G1326" i="1"/>
  <c r="F1326" i="1"/>
  <c r="J1687" i="1"/>
  <c r="G1687" i="1"/>
  <c r="F1687" i="1"/>
  <c r="J1852" i="1"/>
  <c r="G1852" i="1"/>
  <c r="F1852" i="1"/>
  <c r="J1320" i="1"/>
  <c r="G1320" i="1"/>
  <c r="F1320" i="1"/>
  <c r="J1139" i="1"/>
  <c r="G1139" i="1"/>
  <c r="F1139" i="1"/>
  <c r="J2826" i="1"/>
  <c r="G2826" i="1"/>
  <c r="F2826" i="1"/>
  <c r="J1776" i="1"/>
  <c r="G1776" i="1"/>
  <c r="F1776" i="1"/>
  <c r="J1842" i="1"/>
  <c r="G1842" i="1"/>
  <c r="F1842" i="1"/>
  <c r="J624" i="1"/>
  <c r="G624" i="1"/>
  <c r="F624" i="1"/>
  <c r="J1624" i="1"/>
  <c r="G1624" i="1"/>
  <c r="F1624" i="1"/>
  <c r="J713" i="1"/>
  <c r="G713" i="1"/>
  <c r="F713" i="1"/>
  <c r="J392" i="1"/>
  <c r="G392" i="1"/>
  <c r="F392" i="1"/>
  <c r="J2825" i="1"/>
  <c r="G2825" i="1"/>
  <c r="F2825" i="1"/>
  <c r="J1763" i="1"/>
  <c r="G1763" i="1"/>
  <c r="F1763" i="1"/>
  <c r="J1844" i="1"/>
  <c r="G1844" i="1"/>
  <c r="F1844" i="1"/>
  <c r="J903" i="1"/>
  <c r="G903" i="1"/>
  <c r="F903" i="1"/>
  <c r="J876" i="1"/>
  <c r="G876" i="1"/>
  <c r="F876" i="1"/>
  <c r="J192" i="1"/>
  <c r="G192" i="1"/>
  <c r="F192" i="1"/>
  <c r="J891" i="1"/>
  <c r="G891" i="1"/>
  <c r="F891" i="1"/>
  <c r="J796" i="1"/>
  <c r="G796" i="1"/>
  <c r="F796" i="1"/>
  <c r="J890" i="1"/>
  <c r="G890" i="1"/>
  <c r="F890" i="1"/>
  <c r="J2824" i="1"/>
  <c r="G2824" i="1"/>
  <c r="F2824" i="1"/>
  <c r="J383" i="1"/>
  <c r="G383" i="1"/>
  <c r="F383" i="1"/>
  <c r="J162" i="1"/>
  <c r="G162" i="1"/>
  <c r="F162" i="1"/>
  <c r="J1854" i="1"/>
  <c r="G1854" i="1"/>
  <c r="F1854" i="1"/>
  <c r="J1597" i="1"/>
  <c r="G1597" i="1"/>
  <c r="F1597" i="1"/>
  <c r="J2823" i="1"/>
  <c r="G2823" i="1"/>
  <c r="F2823" i="1"/>
  <c r="J1100" i="1"/>
  <c r="G1100" i="1"/>
  <c r="F1100" i="1"/>
  <c r="J2822" i="1"/>
  <c r="G2822" i="1"/>
  <c r="F2822" i="1"/>
  <c r="J761" i="1"/>
  <c r="G761" i="1"/>
  <c r="F761" i="1"/>
  <c r="J1084" i="1"/>
  <c r="G1084" i="1"/>
  <c r="F1084" i="1"/>
  <c r="J839" i="1"/>
  <c r="G839" i="1"/>
  <c r="F839" i="1"/>
  <c r="J2821" i="1"/>
  <c r="G2821" i="1"/>
  <c r="F2821" i="1"/>
  <c r="J2820" i="1"/>
  <c r="G2820" i="1"/>
  <c r="F2820" i="1"/>
  <c r="J1628" i="1"/>
  <c r="G1628" i="1"/>
  <c r="F1628" i="1"/>
  <c r="J1677" i="1"/>
  <c r="G1677" i="1"/>
  <c r="F1677" i="1"/>
  <c r="J2819" i="1"/>
  <c r="G2819" i="1"/>
  <c r="F2819" i="1"/>
  <c r="J2818" i="1"/>
  <c r="G2818" i="1"/>
  <c r="F2818" i="1"/>
  <c r="J786" i="1"/>
  <c r="G786" i="1"/>
  <c r="F786" i="1"/>
  <c r="J219" i="1"/>
  <c r="G219" i="1"/>
  <c r="F219" i="1"/>
  <c r="J323" i="1"/>
  <c r="G323" i="1"/>
  <c r="F323" i="1"/>
  <c r="J563" i="1"/>
  <c r="G563" i="1"/>
  <c r="F563" i="1"/>
  <c r="J2006" i="1"/>
  <c r="G2006" i="1"/>
  <c r="F2006" i="1"/>
  <c r="J2817" i="1"/>
  <c r="G2817" i="1"/>
  <c r="F2817" i="1"/>
  <c r="J1660" i="1"/>
  <c r="G1660" i="1"/>
  <c r="F1660" i="1"/>
  <c r="J1457" i="1"/>
  <c r="G1457" i="1"/>
  <c r="F1457" i="1"/>
  <c r="J2816" i="1"/>
  <c r="G2816" i="1"/>
  <c r="F2816" i="1"/>
  <c r="J2815" i="1"/>
  <c r="G2815" i="1"/>
  <c r="F2815" i="1"/>
  <c r="J511" i="1"/>
  <c r="G511" i="1"/>
  <c r="F511" i="1"/>
  <c r="J1371" i="1"/>
  <c r="G1371" i="1"/>
  <c r="F1371" i="1"/>
  <c r="J1448" i="1"/>
  <c r="G1448" i="1"/>
  <c r="F1448" i="1"/>
  <c r="J1653" i="1"/>
  <c r="G1653" i="1"/>
  <c r="F1653" i="1"/>
  <c r="J2814" i="1"/>
  <c r="G2814" i="1"/>
  <c r="F2814" i="1"/>
  <c r="J1002" i="1"/>
  <c r="G1002" i="1"/>
  <c r="F1002" i="1"/>
  <c r="J1708" i="1"/>
  <c r="G1708" i="1"/>
  <c r="F1708" i="1"/>
  <c r="J2813" i="1"/>
  <c r="G2813" i="1"/>
  <c r="F2813" i="1"/>
  <c r="J1734" i="1"/>
  <c r="G1734" i="1"/>
  <c r="F1734" i="1"/>
  <c r="J1308" i="1"/>
  <c r="G1308" i="1"/>
  <c r="F1308" i="1"/>
  <c r="J2812" i="1"/>
  <c r="G2812" i="1"/>
  <c r="F2812" i="1"/>
  <c r="J2811" i="1"/>
  <c r="G2811" i="1"/>
  <c r="F2811" i="1"/>
  <c r="J829" i="1"/>
  <c r="G829" i="1"/>
  <c r="F829" i="1"/>
  <c r="J419" i="1"/>
  <c r="G419" i="1"/>
  <c r="F419" i="1"/>
  <c r="J1135" i="1"/>
  <c r="G1135" i="1"/>
  <c r="F1135" i="1"/>
  <c r="J763" i="1"/>
  <c r="G763" i="1"/>
  <c r="F763" i="1"/>
  <c r="J1224" i="1"/>
  <c r="G1224" i="1"/>
  <c r="F1224" i="1"/>
  <c r="J1099" i="1"/>
  <c r="G1099" i="1"/>
  <c r="F1099" i="1"/>
  <c r="J1733" i="1"/>
  <c r="G1733" i="1"/>
  <c r="F1733" i="1"/>
  <c r="J1846" i="1"/>
  <c r="G1846" i="1"/>
  <c r="F1846" i="1"/>
  <c r="J1115" i="1"/>
  <c r="G1115" i="1"/>
  <c r="F1115" i="1"/>
  <c r="J2810" i="1"/>
  <c r="G2810" i="1"/>
  <c r="F2810" i="1"/>
  <c r="J704" i="1"/>
  <c r="G704" i="1"/>
  <c r="F704" i="1"/>
  <c r="J1439" i="1"/>
  <c r="G1439" i="1"/>
  <c r="F1439" i="1"/>
  <c r="J217" i="1"/>
  <c r="G217" i="1"/>
  <c r="F217" i="1"/>
  <c r="J1301" i="1"/>
  <c r="G1301" i="1"/>
  <c r="F1301" i="1"/>
  <c r="J568" i="1"/>
  <c r="G568" i="1"/>
  <c r="F568" i="1"/>
  <c r="J412" i="1"/>
  <c r="G412" i="1"/>
  <c r="F412" i="1"/>
  <c r="J1088" i="1"/>
  <c r="G1088" i="1"/>
  <c r="F1088" i="1"/>
  <c r="J400" i="1"/>
  <c r="G400" i="1"/>
  <c r="F400" i="1"/>
  <c r="J510" i="1"/>
  <c r="G510" i="1"/>
  <c r="F510" i="1"/>
  <c r="J2809" i="1"/>
  <c r="G2809" i="1"/>
  <c r="F2809" i="1"/>
  <c r="J2808" i="1"/>
  <c r="G2808" i="1"/>
  <c r="F2808" i="1"/>
  <c r="J425" i="1"/>
  <c r="G425" i="1"/>
  <c r="F425" i="1"/>
  <c r="J714" i="1"/>
  <c r="G714" i="1"/>
  <c r="F714" i="1"/>
  <c r="J1251" i="1"/>
  <c r="G1251" i="1"/>
  <c r="F1251" i="1"/>
  <c r="J1061" i="1"/>
  <c r="G1061" i="1"/>
  <c r="F1061" i="1"/>
  <c r="J736" i="1"/>
  <c r="G736" i="1"/>
  <c r="F736" i="1"/>
  <c r="J623" i="1"/>
  <c r="G623" i="1"/>
  <c r="F623" i="1"/>
  <c r="J1037" i="1"/>
  <c r="G1037" i="1"/>
  <c r="F1037" i="1"/>
  <c r="J2807" i="1"/>
  <c r="G2807" i="1"/>
  <c r="F2807" i="1"/>
  <c r="J1309" i="1"/>
  <c r="G1309" i="1"/>
  <c r="F1309" i="1"/>
  <c r="J1314" i="1"/>
  <c r="G1314" i="1"/>
  <c r="F1314" i="1"/>
  <c r="J1319" i="1"/>
  <c r="G1319" i="1"/>
  <c r="F1319" i="1"/>
  <c r="J1430" i="1"/>
  <c r="G1430" i="1"/>
  <c r="F1430" i="1"/>
  <c r="J2806" i="1"/>
  <c r="G2806" i="1"/>
  <c r="F2806" i="1"/>
  <c r="J1077" i="1"/>
  <c r="G1077" i="1"/>
  <c r="F1077" i="1"/>
  <c r="J995" i="1"/>
  <c r="G995" i="1"/>
  <c r="F995" i="1"/>
  <c r="J2805" i="1"/>
  <c r="G2805" i="1"/>
  <c r="F2805" i="1"/>
  <c r="J247" i="1"/>
  <c r="G247" i="1"/>
  <c r="F247" i="1"/>
  <c r="J1300" i="1"/>
  <c r="G1300" i="1"/>
  <c r="F1300" i="1"/>
  <c r="J2804" i="1"/>
  <c r="G2804" i="1"/>
  <c r="F2804" i="1"/>
  <c r="J83" i="1"/>
  <c r="G83" i="1"/>
  <c r="F83" i="1"/>
  <c r="J407" i="1"/>
  <c r="G407" i="1"/>
  <c r="F407" i="1"/>
  <c r="J2803" i="1"/>
  <c r="G2803" i="1"/>
  <c r="F2803" i="1"/>
  <c r="J1874" i="1"/>
  <c r="G1874" i="1"/>
  <c r="F1874" i="1"/>
  <c r="J1177" i="1"/>
  <c r="G1177" i="1"/>
  <c r="F1177" i="1"/>
  <c r="J1872" i="1"/>
  <c r="G1872" i="1"/>
  <c r="F1872" i="1"/>
  <c r="J2802" i="1"/>
  <c r="G2802" i="1"/>
  <c r="F2802" i="1"/>
  <c r="J638" i="1"/>
  <c r="G638" i="1"/>
  <c r="F638" i="1"/>
  <c r="J2801" i="1"/>
  <c r="G2801" i="1"/>
  <c r="F2801" i="1"/>
  <c r="J909" i="1"/>
  <c r="G909" i="1"/>
  <c r="F909" i="1"/>
  <c r="J1231" i="1"/>
  <c r="G1231" i="1"/>
  <c r="F1231" i="1"/>
  <c r="J1048" i="1"/>
  <c r="G1048" i="1"/>
  <c r="F1048" i="1"/>
  <c r="J620" i="1"/>
  <c r="G620" i="1"/>
  <c r="F620" i="1"/>
  <c r="J2800" i="1"/>
  <c r="G2800" i="1"/>
  <c r="F2800" i="1"/>
  <c r="J362" i="1"/>
  <c r="G362" i="1"/>
  <c r="F362" i="1"/>
  <c r="J1199" i="1"/>
  <c r="G1199" i="1"/>
  <c r="F1199" i="1"/>
  <c r="J171" i="1"/>
  <c r="G171" i="1"/>
  <c r="F171" i="1"/>
  <c r="J1268" i="1"/>
  <c r="G1268" i="1"/>
  <c r="F1268" i="1"/>
  <c r="J2799" i="1"/>
  <c r="G2799" i="1"/>
  <c r="F2799" i="1"/>
  <c r="J2798" i="1"/>
  <c r="G2798" i="1"/>
  <c r="F2798" i="1"/>
  <c r="J2797" i="1"/>
  <c r="G2797" i="1"/>
  <c r="F2797" i="1"/>
  <c r="J825" i="1"/>
  <c r="G825" i="1"/>
  <c r="F825" i="1"/>
  <c r="J522" i="1"/>
  <c r="G522" i="1"/>
  <c r="F522" i="1"/>
  <c r="J555" i="1"/>
  <c r="G555" i="1"/>
  <c r="F555" i="1"/>
  <c r="J372" i="1"/>
  <c r="G372" i="1"/>
  <c r="F372" i="1"/>
  <c r="J819" i="1"/>
  <c r="G819" i="1"/>
  <c r="F819" i="1"/>
  <c r="J2040" i="1"/>
  <c r="G2040" i="1"/>
  <c r="F2040" i="1"/>
  <c r="J2121" i="1"/>
  <c r="G2121" i="1"/>
  <c r="F2121" i="1"/>
  <c r="J2076" i="1"/>
  <c r="G2076" i="1"/>
  <c r="F2076" i="1"/>
  <c r="J307" i="1"/>
  <c r="G307" i="1"/>
  <c r="F307" i="1"/>
  <c r="J2796" i="1"/>
  <c r="G2796" i="1"/>
  <c r="F2796" i="1"/>
  <c r="J2795" i="1"/>
  <c r="G2795" i="1"/>
  <c r="F2795" i="1"/>
  <c r="J2794" i="1"/>
  <c r="G2794" i="1"/>
  <c r="F2794" i="1"/>
  <c r="J2793" i="1"/>
  <c r="G2793" i="1"/>
  <c r="F2793" i="1"/>
  <c r="J2117" i="1"/>
  <c r="G2117" i="1"/>
  <c r="F2117" i="1"/>
  <c r="J1769" i="1"/>
  <c r="G1769" i="1"/>
  <c r="F1769" i="1"/>
  <c r="J1705" i="1"/>
  <c r="G1705" i="1"/>
  <c r="F1705" i="1"/>
  <c r="J268" i="1"/>
  <c r="G268" i="1"/>
  <c r="F268" i="1"/>
  <c r="J923" i="1"/>
  <c r="G923" i="1"/>
  <c r="F923" i="1"/>
  <c r="J464" i="1"/>
  <c r="G464" i="1"/>
  <c r="F464" i="1"/>
  <c r="J697" i="1"/>
  <c r="G697" i="1"/>
  <c r="F697" i="1"/>
  <c r="J766" i="1"/>
  <c r="G766" i="1"/>
  <c r="F766" i="1"/>
  <c r="J1766" i="1"/>
  <c r="G1766" i="1"/>
  <c r="F1766" i="1"/>
  <c r="J2061" i="1"/>
  <c r="G2061" i="1"/>
  <c r="F2061" i="1"/>
  <c r="J731" i="1"/>
  <c r="G731" i="1"/>
  <c r="F731" i="1"/>
  <c r="J1635" i="1"/>
  <c r="G1635" i="1"/>
  <c r="F1635" i="1"/>
  <c r="J500" i="1"/>
  <c r="G500" i="1"/>
  <c r="F500" i="1"/>
  <c r="J2056" i="1"/>
  <c r="G2056" i="1"/>
  <c r="F2056" i="1"/>
  <c r="J2136" i="1"/>
  <c r="G2136" i="1"/>
  <c r="F2136" i="1"/>
  <c r="J2792" i="1"/>
  <c r="G2792" i="1"/>
  <c r="F2792" i="1"/>
  <c r="J1240" i="1"/>
  <c r="G1240" i="1"/>
  <c r="F1240" i="1"/>
  <c r="J1572" i="1"/>
  <c r="G1572" i="1"/>
  <c r="F1572" i="1"/>
  <c r="J2791" i="1"/>
  <c r="G2791" i="1"/>
  <c r="F2791" i="1"/>
  <c r="J2790" i="1"/>
  <c r="G2790" i="1"/>
  <c r="F2790" i="1"/>
  <c r="J1536" i="1"/>
  <c r="G1536" i="1"/>
  <c r="F1536" i="1"/>
  <c r="J2789" i="1"/>
  <c r="G2789" i="1"/>
  <c r="F2789" i="1"/>
  <c r="J1157" i="1"/>
  <c r="G1157" i="1"/>
  <c r="F1157" i="1"/>
  <c r="J1891" i="1"/>
  <c r="G1891" i="1"/>
  <c r="F1891" i="1"/>
  <c r="J2788" i="1"/>
  <c r="G2788" i="1"/>
  <c r="F2788" i="1"/>
  <c r="J1830" i="1"/>
  <c r="G1830" i="1"/>
  <c r="F1830" i="1"/>
  <c r="J1900" i="1"/>
  <c r="G1900" i="1"/>
  <c r="F1900" i="1"/>
  <c r="J2787" i="1"/>
  <c r="G2787" i="1"/>
  <c r="F2787" i="1"/>
  <c r="J1738" i="1"/>
  <c r="G1738" i="1"/>
  <c r="F1738" i="1"/>
  <c r="J1858" i="1"/>
  <c r="G1858" i="1"/>
  <c r="F1858" i="1"/>
  <c r="J1998" i="1"/>
  <c r="G1998" i="1"/>
  <c r="F1998" i="1"/>
  <c r="J1345" i="1"/>
  <c r="G1345" i="1"/>
  <c r="F1345" i="1"/>
  <c r="J1328" i="1"/>
  <c r="G1328" i="1"/>
  <c r="F1328" i="1"/>
  <c r="J2139" i="1"/>
  <c r="G2139" i="1"/>
  <c r="F2139" i="1"/>
  <c r="J2786" i="1"/>
  <c r="G2786" i="1"/>
  <c r="F2786" i="1"/>
  <c r="J1252" i="1"/>
  <c r="G1252" i="1"/>
  <c r="F1252" i="1"/>
  <c r="J2785" i="1"/>
  <c r="G2785" i="1"/>
  <c r="F2785" i="1"/>
  <c r="J2053" i="1"/>
  <c r="G2053" i="1"/>
  <c r="F2053" i="1"/>
  <c r="J2112" i="1"/>
  <c r="G2112" i="1"/>
  <c r="F2112" i="1"/>
  <c r="J2784" i="1"/>
  <c r="G2784" i="1"/>
  <c r="F2784" i="1"/>
  <c r="J2783" i="1"/>
  <c r="G2783" i="1"/>
  <c r="F2783" i="1"/>
  <c r="J902" i="1"/>
  <c r="G902" i="1"/>
  <c r="F902" i="1"/>
  <c r="J1119" i="1"/>
  <c r="G1119" i="1"/>
  <c r="F1119" i="1"/>
  <c r="J884" i="1"/>
  <c r="G884" i="1"/>
  <c r="F884" i="1"/>
  <c r="J1580" i="1"/>
  <c r="G1580" i="1"/>
  <c r="F1580" i="1"/>
  <c r="J671" i="1"/>
  <c r="G671" i="1"/>
  <c r="F671" i="1"/>
  <c r="J2782" i="1"/>
  <c r="G2782" i="1"/>
  <c r="F2782" i="1"/>
  <c r="J1815" i="1"/>
  <c r="G1815" i="1"/>
  <c r="F1815" i="1"/>
  <c r="J2781" i="1"/>
  <c r="G2781" i="1"/>
  <c r="F2781" i="1"/>
  <c r="J1409" i="1"/>
  <c r="G1409" i="1"/>
  <c r="F1409" i="1"/>
  <c r="J1379" i="1"/>
  <c r="G1379" i="1"/>
  <c r="F1379" i="1"/>
  <c r="J2135" i="1"/>
  <c r="G2135" i="1"/>
  <c r="F2135" i="1"/>
  <c r="J2049" i="1"/>
  <c r="G2049" i="1"/>
  <c r="F2049" i="1"/>
  <c r="J1941" i="1"/>
  <c r="G1941" i="1"/>
  <c r="F1941" i="1"/>
  <c r="J2780" i="1"/>
  <c r="G2780" i="1"/>
  <c r="F2780" i="1"/>
  <c r="J2093" i="1"/>
  <c r="G2093" i="1"/>
  <c r="F2093" i="1"/>
  <c r="J1573" i="1"/>
  <c r="G1573" i="1"/>
  <c r="F1573" i="1"/>
  <c r="J1445" i="1"/>
  <c r="G1445" i="1"/>
  <c r="F1445" i="1"/>
  <c r="J197" i="1"/>
  <c r="G197" i="1"/>
  <c r="F197" i="1"/>
  <c r="J1092" i="1"/>
  <c r="G1092" i="1"/>
  <c r="F1092" i="1"/>
  <c r="J2059" i="1"/>
  <c r="G2059" i="1"/>
  <c r="F2059" i="1"/>
  <c r="J2779" i="1"/>
  <c r="G2779" i="1"/>
  <c r="F2779" i="1"/>
  <c r="J2778" i="1"/>
  <c r="G2778" i="1"/>
  <c r="F2778" i="1"/>
  <c r="J174" i="1"/>
  <c r="G174" i="1"/>
  <c r="F174" i="1"/>
  <c r="J2116" i="1"/>
  <c r="G2116" i="1"/>
  <c r="F2116" i="1"/>
  <c r="J2777" i="1"/>
  <c r="G2777" i="1"/>
  <c r="F2777" i="1"/>
  <c r="J1957" i="1"/>
  <c r="G1957" i="1"/>
  <c r="F1957" i="1"/>
  <c r="J777" i="1"/>
  <c r="G777" i="1"/>
  <c r="F777" i="1"/>
  <c r="J629" i="1"/>
  <c r="G629" i="1"/>
  <c r="F629" i="1"/>
  <c r="J1270" i="1"/>
  <c r="G1270" i="1"/>
  <c r="F1270" i="1"/>
  <c r="J2776" i="1"/>
  <c r="G2776" i="1"/>
  <c r="F2776" i="1"/>
  <c r="J2775" i="1"/>
  <c r="G2775" i="1"/>
  <c r="F2775" i="1"/>
  <c r="J2774" i="1"/>
  <c r="G2774" i="1"/>
  <c r="F2774" i="1"/>
  <c r="J2773" i="1"/>
  <c r="G2773" i="1"/>
  <c r="F2773" i="1"/>
  <c r="J2772" i="1"/>
  <c r="G2772" i="1"/>
  <c r="F2772" i="1"/>
  <c r="J1586" i="1"/>
  <c r="G1586" i="1"/>
  <c r="F1586" i="1"/>
  <c r="J2771" i="1"/>
  <c r="G2771" i="1"/>
  <c r="F2771" i="1"/>
  <c r="J2770" i="1"/>
  <c r="G2770" i="1"/>
  <c r="F2770" i="1"/>
  <c r="J2769" i="1"/>
  <c r="G2769" i="1"/>
  <c r="F2769" i="1"/>
  <c r="J2768" i="1"/>
  <c r="G2768" i="1"/>
  <c r="F2768" i="1"/>
  <c r="J2120" i="1"/>
  <c r="G2120" i="1"/>
  <c r="F2120" i="1"/>
  <c r="J2767" i="1"/>
  <c r="G2767" i="1"/>
  <c r="F2767" i="1"/>
  <c r="J2766" i="1"/>
  <c r="G2766" i="1"/>
  <c r="F2766" i="1"/>
  <c r="J560" i="1"/>
  <c r="G560" i="1"/>
  <c r="F560" i="1"/>
  <c r="J2765" i="1"/>
  <c r="G2765" i="1"/>
  <c r="F2765" i="1"/>
  <c r="J1359" i="1"/>
  <c r="G1359" i="1"/>
  <c r="F1359" i="1"/>
  <c r="J282" i="1"/>
  <c r="G282" i="1"/>
  <c r="F282" i="1"/>
  <c r="J212" i="1"/>
  <c r="G212" i="1"/>
  <c r="F212" i="1"/>
  <c r="J2764" i="1"/>
  <c r="G2764" i="1"/>
  <c r="F2764" i="1"/>
  <c r="J199" i="1"/>
  <c r="G199" i="1"/>
  <c r="F199" i="1"/>
  <c r="J1339" i="1"/>
  <c r="G1339" i="1"/>
  <c r="F1339" i="1"/>
  <c r="J1561" i="1"/>
  <c r="G1561" i="1"/>
  <c r="F1561" i="1"/>
  <c r="J2763" i="1"/>
  <c r="G2763" i="1"/>
  <c r="F2763" i="1"/>
  <c r="J976" i="1"/>
  <c r="G976" i="1"/>
  <c r="F976" i="1"/>
  <c r="J381" i="1"/>
  <c r="G381" i="1"/>
  <c r="F381" i="1"/>
  <c r="J2762" i="1"/>
  <c r="G2762" i="1"/>
  <c r="F2762" i="1"/>
  <c r="J2058" i="1"/>
  <c r="G2058" i="1"/>
  <c r="F2058" i="1"/>
  <c r="J1155" i="1"/>
  <c r="G1155" i="1"/>
  <c r="F1155" i="1"/>
  <c r="J1067" i="1"/>
  <c r="G1067" i="1"/>
  <c r="F1067" i="1"/>
  <c r="J2761" i="1"/>
  <c r="G2761" i="1"/>
  <c r="F2761" i="1"/>
  <c r="J358" i="1"/>
  <c r="G358" i="1"/>
  <c r="F358" i="1"/>
  <c r="J1332" i="1"/>
  <c r="G1332" i="1"/>
  <c r="F1332" i="1"/>
  <c r="J2760" i="1"/>
  <c r="G2760" i="1"/>
  <c r="F2760" i="1"/>
  <c r="J2759" i="1"/>
  <c r="G2759" i="1"/>
  <c r="F2759" i="1"/>
  <c r="J1102" i="1"/>
  <c r="G1102" i="1"/>
  <c r="F1102" i="1"/>
  <c r="J2758" i="1"/>
  <c r="G2758" i="1"/>
  <c r="F2758" i="1"/>
  <c r="J679" i="1"/>
  <c r="G679" i="1"/>
  <c r="F679" i="1"/>
  <c r="J2757" i="1"/>
  <c r="G2757" i="1"/>
  <c r="F2757" i="1"/>
  <c r="J1890" i="1"/>
  <c r="G1890" i="1"/>
  <c r="F1890" i="1"/>
  <c r="J2756" i="1"/>
  <c r="G2756" i="1"/>
  <c r="F2756" i="1"/>
  <c r="J2755" i="1"/>
  <c r="G2755" i="1"/>
  <c r="F2755" i="1"/>
  <c r="J719" i="1"/>
  <c r="G719" i="1"/>
  <c r="F719" i="1"/>
  <c r="J2754" i="1"/>
  <c r="G2754" i="1"/>
  <c r="F2754" i="1"/>
  <c r="J2088" i="1"/>
  <c r="G2088" i="1"/>
  <c r="F2088" i="1"/>
  <c r="J109" i="1"/>
  <c r="G109" i="1"/>
  <c r="F109" i="1"/>
  <c r="J119" i="1"/>
  <c r="G119" i="1"/>
  <c r="F119" i="1"/>
  <c r="J2753" i="1"/>
  <c r="G2753" i="1"/>
  <c r="F2753" i="1"/>
  <c r="J1661" i="1"/>
  <c r="G1661" i="1"/>
  <c r="F1661" i="1"/>
  <c r="J1452" i="1"/>
  <c r="G1452" i="1"/>
  <c r="F1452" i="1"/>
  <c r="J584" i="1"/>
  <c r="G584" i="1"/>
  <c r="F584" i="1"/>
  <c r="J2752" i="1"/>
  <c r="G2752" i="1"/>
  <c r="F2752" i="1"/>
  <c r="J2751" i="1"/>
  <c r="G2751" i="1"/>
  <c r="F2751" i="1"/>
  <c r="J2083" i="1"/>
  <c r="G2083" i="1"/>
  <c r="F2083" i="1"/>
  <c r="J1523" i="1"/>
  <c r="G1523" i="1"/>
  <c r="F1523" i="1"/>
  <c r="J2750" i="1"/>
  <c r="G2750" i="1"/>
  <c r="F2750" i="1"/>
  <c r="J1234" i="1"/>
  <c r="G1234" i="1"/>
  <c r="F1234" i="1"/>
  <c r="J1642" i="1"/>
  <c r="G1642" i="1"/>
  <c r="F1642" i="1"/>
  <c r="J2749" i="1"/>
  <c r="G2749" i="1"/>
  <c r="F2749" i="1"/>
  <c r="J2748" i="1"/>
  <c r="G2748" i="1"/>
  <c r="F2748" i="1"/>
  <c r="J2747" i="1"/>
  <c r="G2747" i="1"/>
  <c r="F2747" i="1"/>
  <c r="J2746" i="1"/>
  <c r="G2746" i="1"/>
  <c r="F2746" i="1"/>
  <c r="J2745" i="1"/>
  <c r="G2745" i="1"/>
  <c r="F2745" i="1"/>
  <c r="J2744" i="1"/>
  <c r="G2744" i="1"/>
  <c r="F2744" i="1"/>
  <c r="J1136" i="1"/>
  <c r="G1136" i="1"/>
  <c r="F1136" i="1"/>
  <c r="J2743" i="1"/>
  <c r="G2743" i="1"/>
  <c r="F2743" i="1"/>
  <c r="J2742" i="1"/>
  <c r="G2742" i="1"/>
  <c r="F2742" i="1"/>
  <c r="J2741" i="1"/>
  <c r="G2741" i="1"/>
  <c r="F2741" i="1"/>
  <c r="J2740" i="1"/>
  <c r="G2740" i="1"/>
  <c r="F2740" i="1"/>
  <c r="J2739" i="1"/>
  <c r="G2739" i="1"/>
  <c r="F2739" i="1"/>
  <c r="J905" i="1"/>
  <c r="G905" i="1"/>
  <c r="F905" i="1"/>
  <c r="J2738" i="1"/>
  <c r="G2738" i="1"/>
  <c r="F2738" i="1"/>
  <c r="J2737" i="1"/>
  <c r="G2737" i="1"/>
  <c r="F2737" i="1"/>
  <c r="J2736" i="1"/>
  <c r="G2736" i="1"/>
  <c r="F2736" i="1"/>
  <c r="J2735" i="1"/>
  <c r="G2735" i="1"/>
  <c r="F2735" i="1"/>
  <c r="J2734" i="1"/>
  <c r="G2734" i="1"/>
  <c r="F2734" i="1"/>
  <c r="J2733" i="1"/>
  <c r="G2733" i="1"/>
  <c r="F2733" i="1"/>
  <c r="J2732" i="1"/>
  <c r="G2732" i="1"/>
  <c r="F2732" i="1"/>
  <c r="J52" i="1"/>
  <c r="G52" i="1"/>
  <c r="F52" i="1"/>
  <c r="J800" i="1"/>
  <c r="G800" i="1"/>
  <c r="F800" i="1"/>
  <c r="J2731" i="1"/>
  <c r="G2731" i="1"/>
  <c r="F2731" i="1"/>
  <c r="J2730" i="1"/>
  <c r="G2730" i="1"/>
  <c r="F2730" i="1"/>
  <c r="J288" i="1"/>
  <c r="G288" i="1"/>
  <c r="F288" i="1"/>
  <c r="J183" i="1"/>
  <c r="G183" i="1"/>
  <c r="F183" i="1"/>
  <c r="J1066" i="1"/>
  <c r="G1066" i="1"/>
  <c r="F1066" i="1"/>
  <c r="J956" i="1"/>
  <c r="G956" i="1"/>
  <c r="F956" i="1"/>
  <c r="J538" i="1"/>
  <c r="G538" i="1"/>
  <c r="F538" i="1"/>
  <c r="J336" i="1"/>
  <c r="G336" i="1"/>
  <c r="F336" i="1"/>
  <c r="J1932" i="1"/>
  <c r="G1932" i="1"/>
  <c r="F1932" i="1"/>
  <c r="J1871" i="1"/>
  <c r="G1871" i="1"/>
  <c r="F1871" i="1"/>
  <c r="J2111" i="1"/>
  <c r="G2111" i="1"/>
  <c r="F2111" i="1"/>
  <c r="J558" i="1"/>
  <c r="G558" i="1"/>
  <c r="F558" i="1"/>
  <c r="J1893" i="1"/>
  <c r="G1893" i="1"/>
  <c r="F1893" i="1"/>
  <c r="J1484" i="1"/>
  <c r="G1484" i="1"/>
  <c r="F1484" i="1"/>
  <c r="J1471" i="1"/>
  <c r="G1471" i="1"/>
  <c r="F1471" i="1"/>
  <c r="J2055" i="1"/>
  <c r="G2055" i="1"/>
  <c r="F2055" i="1"/>
  <c r="J857" i="1"/>
  <c r="G857" i="1"/>
  <c r="F857" i="1"/>
  <c r="J1906" i="1"/>
  <c r="G1906" i="1"/>
  <c r="F1906" i="1"/>
  <c r="J2729" i="1"/>
  <c r="G2729" i="1"/>
  <c r="F2729" i="1"/>
  <c r="J2728" i="1"/>
  <c r="G2728" i="1"/>
  <c r="F2728" i="1"/>
  <c r="J1947" i="1"/>
  <c r="G1947" i="1"/>
  <c r="F1947" i="1"/>
  <c r="J2727" i="1"/>
  <c r="G2727" i="1"/>
  <c r="F2727" i="1"/>
  <c r="J2126" i="1"/>
  <c r="G2126" i="1"/>
  <c r="F2126" i="1"/>
  <c r="J1948" i="1"/>
  <c r="G1948" i="1"/>
  <c r="F1948" i="1"/>
  <c r="J427" i="1"/>
  <c r="G427" i="1"/>
  <c r="F427" i="1"/>
  <c r="J295" i="1"/>
  <c r="G295" i="1"/>
  <c r="F295" i="1"/>
  <c r="J1014" i="1"/>
  <c r="G1014" i="1"/>
  <c r="F1014" i="1"/>
  <c r="J618" i="1"/>
  <c r="G618" i="1"/>
  <c r="F618" i="1"/>
  <c r="J910" i="1"/>
  <c r="G910" i="1"/>
  <c r="F910" i="1"/>
  <c r="J1446" i="1"/>
  <c r="G1446" i="1"/>
  <c r="F1446" i="1"/>
  <c r="J1671" i="1"/>
  <c r="G1671" i="1"/>
  <c r="F1671" i="1"/>
  <c r="J2726" i="1"/>
  <c r="G2726" i="1"/>
  <c r="F2726" i="1"/>
  <c r="J1735" i="1"/>
  <c r="G1735" i="1"/>
  <c r="F1735" i="1"/>
  <c r="J2725" i="1"/>
  <c r="G2725" i="1"/>
  <c r="F2725" i="1"/>
  <c r="J1793" i="1"/>
  <c r="G1793" i="1"/>
  <c r="F1793" i="1"/>
  <c r="J1038" i="1"/>
  <c r="G1038" i="1"/>
  <c r="F1038" i="1"/>
  <c r="J2143" i="1"/>
  <c r="G2143" i="1"/>
  <c r="F2143" i="1"/>
  <c r="J2085" i="1"/>
  <c r="G2085" i="1"/>
  <c r="F2085" i="1"/>
  <c r="J1636" i="1"/>
  <c r="G1636" i="1"/>
  <c r="F1636" i="1"/>
  <c r="J715" i="1"/>
  <c r="G715" i="1"/>
  <c r="F715" i="1"/>
  <c r="J296" i="1"/>
  <c r="G296" i="1"/>
  <c r="F296" i="1"/>
  <c r="J2724" i="1"/>
  <c r="G2724" i="1"/>
  <c r="F2724" i="1"/>
  <c r="J529" i="1"/>
  <c r="G529" i="1"/>
  <c r="F529" i="1"/>
  <c r="J376" i="1"/>
  <c r="G376" i="1"/>
  <c r="F376" i="1"/>
  <c r="J1441" i="1"/>
  <c r="G1441" i="1"/>
  <c r="F1441" i="1"/>
  <c r="J2147" i="1"/>
  <c r="G2147" i="1"/>
  <c r="F2147" i="1"/>
  <c r="J1486" i="1"/>
  <c r="G1486" i="1"/>
  <c r="F1486" i="1"/>
  <c r="J2723" i="1"/>
  <c r="G2723" i="1"/>
  <c r="F2723" i="1"/>
  <c r="J998" i="1"/>
  <c r="G998" i="1"/>
  <c r="F998" i="1"/>
  <c r="J535" i="1"/>
  <c r="G535" i="1"/>
  <c r="F535" i="1"/>
  <c r="J530" i="1"/>
  <c r="G530" i="1"/>
  <c r="F530" i="1"/>
  <c r="J2722" i="1"/>
  <c r="G2722" i="1"/>
  <c r="F2722" i="1"/>
  <c r="J1515" i="1"/>
  <c r="G1515" i="1"/>
  <c r="F1515" i="1"/>
  <c r="J2721" i="1"/>
  <c r="G2721" i="1"/>
  <c r="F2721" i="1"/>
  <c r="J577" i="1"/>
  <c r="G577" i="1"/>
  <c r="F577" i="1"/>
  <c r="J1286" i="1"/>
  <c r="G1286" i="1"/>
  <c r="F1286" i="1"/>
  <c r="J1076" i="1"/>
  <c r="G1076" i="1"/>
  <c r="F1076" i="1"/>
  <c r="J2720" i="1"/>
  <c r="G2720" i="1"/>
  <c r="F2720" i="1"/>
  <c r="J833" i="1"/>
  <c r="G833" i="1"/>
  <c r="F833" i="1"/>
  <c r="J2719" i="1"/>
  <c r="G2719" i="1"/>
  <c r="F2719" i="1"/>
  <c r="J321" i="1"/>
  <c r="G321" i="1"/>
  <c r="F321" i="1"/>
  <c r="J489" i="1"/>
  <c r="G489" i="1"/>
  <c r="F489" i="1"/>
  <c r="J357" i="1"/>
  <c r="G357" i="1"/>
  <c r="F357" i="1"/>
  <c r="J426" i="1"/>
  <c r="G426" i="1"/>
  <c r="F426" i="1"/>
  <c r="J1151" i="1"/>
  <c r="G1151" i="1"/>
  <c r="F1151" i="1"/>
  <c r="J693" i="1"/>
  <c r="G693" i="1"/>
  <c r="F693" i="1"/>
  <c r="J127" i="1"/>
  <c r="G127" i="1"/>
  <c r="F127" i="1"/>
  <c r="J450" i="1"/>
  <c r="G450" i="1"/>
  <c r="F450" i="1"/>
  <c r="J886" i="1"/>
  <c r="G886" i="1"/>
  <c r="F886" i="1"/>
  <c r="J1335" i="1"/>
  <c r="G1335" i="1"/>
  <c r="F1335" i="1"/>
  <c r="J2718" i="1"/>
  <c r="G2718" i="1"/>
  <c r="F2718" i="1"/>
  <c r="J1676" i="1"/>
  <c r="G1676" i="1"/>
  <c r="F1676" i="1"/>
  <c r="J1851" i="1"/>
  <c r="G1851" i="1"/>
  <c r="F1851" i="1"/>
  <c r="J2717" i="1"/>
  <c r="G2717" i="1"/>
  <c r="F2717" i="1"/>
  <c r="J2716" i="1"/>
  <c r="G2716" i="1"/>
  <c r="F2716" i="1"/>
  <c r="J2715" i="1"/>
  <c r="G2715" i="1"/>
  <c r="F2715" i="1"/>
  <c r="J1414" i="1"/>
  <c r="G1414" i="1"/>
  <c r="F1414" i="1"/>
  <c r="J2714" i="1"/>
  <c r="G2714" i="1"/>
  <c r="F2714" i="1"/>
  <c r="J1728" i="1"/>
  <c r="G1728" i="1"/>
  <c r="F1728" i="1"/>
  <c r="J1482" i="1"/>
  <c r="G1482" i="1"/>
  <c r="F1482" i="1"/>
  <c r="J414" i="1"/>
  <c r="G414" i="1"/>
  <c r="F414" i="1"/>
  <c r="J387" i="1"/>
  <c r="G387" i="1"/>
  <c r="F387" i="1"/>
  <c r="J2018" i="1"/>
  <c r="G2018" i="1"/>
  <c r="F2018" i="1"/>
  <c r="J2713" i="1"/>
  <c r="G2713" i="1"/>
  <c r="F2713" i="1"/>
  <c r="J1434" i="1"/>
  <c r="G1434" i="1"/>
  <c r="F1434" i="1"/>
  <c r="J2712" i="1"/>
  <c r="G2712" i="1"/>
  <c r="F2712" i="1"/>
  <c r="J1073" i="1"/>
  <c r="G1073" i="1"/>
  <c r="F1073" i="1"/>
  <c r="J2711" i="1"/>
  <c r="G2711" i="1"/>
  <c r="F2711" i="1"/>
  <c r="J2710" i="1"/>
  <c r="G2710" i="1"/>
  <c r="F2710" i="1"/>
  <c r="J2709" i="1"/>
  <c r="G2709" i="1"/>
  <c r="F2709" i="1"/>
  <c r="J915" i="1"/>
  <c r="G915" i="1"/>
  <c r="F915" i="1"/>
  <c r="J2708" i="1"/>
  <c r="G2708" i="1"/>
  <c r="F2708" i="1"/>
  <c r="J2707" i="1"/>
  <c r="G2707" i="1"/>
  <c r="F2707" i="1"/>
  <c r="J2114" i="1"/>
  <c r="G2114" i="1"/>
  <c r="F2114" i="1"/>
  <c r="J1778" i="1"/>
  <c r="G1778" i="1"/>
  <c r="F1778" i="1"/>
  <c r="J2706" i="1"/>
  <c r="G2706" i="1"/>
  <c r="F2706" i="1"/>
  <c r="J2705" i="1"/>
  <c r="G2705" i="1"/>
  <c r="F2705" i="1"/>
  <c r="J1753" i="1"/>
  <c r="G1753" i="1"/>
  <c r="F1753" i="1"/>
  <c r="J1015" i="1"/>
  <c r="G1015" i="1"/>
  <c r="F1015" i="1"/>
  <c r="J1532" i="1"/>
  <c r="G1532" i="1"/>
  <c r="F1532" i="1"/>
  <c r="J1862" i="1"/>
  <c r="G1862" i="1"/>
  <c r="F1862" i="1"/>
  <c r="J2704" i="1"/>
  <c r="G2704" i="1"/>
  <c r="F2704" i="1"/>
  <c r="J842" i="1"/>
  <c r="G842" i="1"/>
  <c r="F842" i="1"/>
  <c r="J916" i="1"/>
  <c r="G916" i="1"/>
  <c r="F916" i="1"/>
  <c r="J1403" i="1"/>
  <c r="G1403" i="1"/>
  <c r="F1403" i="1"/>
  <c r="J625" i="1"/>
  <c r="G625" i="1"/>
  <c r="F625" i="1"/>
  <c r="J2703" i="1"/>
  <c r="G2703" i="1"/>
  <c r="F2703" i="1"/>
  <c r="J1302" i="1"/>
  <c r="G1302" i="1"/>
  <c r="F1302" i="1"/>
  <c r="J1850" i="1"/>
  <c r="G1850" i="1"/>
  <c r="F1850" i="1"/>
  <c r="J2702" i="1"/>
  <c r="G2702" i="1"/>
  <c r="F2702" i="1"/>
  <c r="J2701" i="1"/>
  <c r="G2701" i="1"/>
  <c r="F2701" i="1"/>
  <c r="J2700" i="1"/>
  <c r="G2700" i="1"/>
  <c r="F2700" i="1"/>
  <c r="J2699" i="1"/>
  <c r="G2699" i="1"/>
  <c r="F2699" i="1"/>
  <c r="J663" i="1"/>
  <c r="G663" i="1"/>
  <c r="F663" i="1"/>
  <c r="J1727" i="1"/>
  <c r="G1727" i="1"/>
  <c r="F1727" i="1"/>
  <c r="J2698" i="1"/>
  <c r="G2698" i="1"/>
  <c r="F2698" i="1"/>
  <c r="J2697" i="1"/>
  <c r="G2697" i="1"/>
  <c r="F2697" i="1"/>
  <c r="J1200" i="1"/>
  <c r="G1200" i="1"/>
  <c r="F1200" i="1"/>
  <c r="J442" i="1"/>
  <c r="G442" i="1"/>
  <c r="F442" i="1"/>
  <c r="J1333" i="1"/>
  <c r="G1333" i="1"/>
  <c r="F1333" i="1"/>
  <c r="J2696" i="1"/>
  <c r="G2696" i="1"/>
  <c r="F2696" i="1"/>
  <c r="J1835" i="1"/>
  <c r="G1835" i="1"/>
  <c r="F1835" i="1"/>
  <c r="J2695" i="1"/>
  <c r="G2695" i="1"/>
  <c r="F2695" i="1"/>
  <c r="J1106" i="1"/>
  <c r="G1106" i="1"/>
  <c r="F1106" i="1"/>
  <c r="J2694" i="1"/>
  <c r="G2694" i="1"/>
  <c r="F2694" i="1"/>
  <c r="J1087" i="1"/>
  <c r="G1087" i="1"/>
  <c r="F1087" i="1"/>
  <c r="J2693" i="1"/>
  <c r="G2693" i="1"/>
  <c r="F2693" i="1"/>
  <c r="J2692" i="1"/>
  <c r="G2692" i="1"/>
  <c r="F2692" i="1"/>
  <c r="J2691" i="1"/>
  <c r="G2691" i="1"/>
  <c r="F2691" i="1"/>
  <c r="J1331" i="1"/>
  <c r="G1331" i="1"/>
  <c r="F1331" i="1"/>
  <c r="J1036" i="1"/>
  <c r="G1036" i="1"/>
  <c r="F1036" i="1"/>
  <c r="J304" i="1"/>
  <c r="G304" i="1"/>
  <c r="F304" i="1"/>
  <c r="J1217" i="1"/>
  <c r="G1217" i="1"/>
  <c r="F1217" i="1"/>
  <c r="J1134" i="1"/>
  <c r="G1134" i="1"/>
  <c r="F1134" i="1"/>
  <c r="J855" i="1"/>
  <c r="G855" i="1"/>
  <c r="F855" i="1"/>
  <c r="J561" i="1"/>
  <c r="G561" i="1"/>
  <c r="F561" i="1"/>
  <c r="J1012" i="1"/>
  <c r="G1012" i="1"/>
  <c r="F1012" i="1"/>
  <c r="J1425" i="1"/>
  <c r="G1425" i="1"/>
  <c r="F1425" i="1"/>
  <c r="J576" i="1"/>
  <c r="G576" i="1"/>
  <c r="F576" i="1"/>
  <c r="J1348" i="1"/>
  <c r="G1348" i="1"/>
  <c r="F1348" i="1"/>
  <c r="J2690" i="1"/>
  <c r="G2690" i="1"/>
  <c r="F2690" i="1"/>
  <c r="J2689" i="1"/>
  <c r="G2689" i="1"/>
  <c r="F2689" i="1"/>
  <c r="J924" i="1"/>
  <c r="G924" i="1"/>
  <c r="F924" i="1"/>
  <c r="J789" i="1"/>
  <c r="G789" i="1"/>
  <c r="F789" i="1"/>
  <c r="J722" i="1"/>
  <c r="G722" i="1"/>
  <c r="F722" i="1"/>
  <c r="J640" i="1"/>
  <c r="G640" i="1"/>
  <c r="F640" i="1"/>
  <c r="J169" i="1"/>
  <c r="G169" i="1"/>
  <c r="F169" i="1"/>
  <c r="J86" i="1"/>
  <c r="G86" i="1"/>
  <c r="F86" i="1"/>
  <c r="J122" i="1"/>
  <c r="G122" i="1"/>
  <c r="F122" i="1"/>
  <c r="J320" i="1"/>
  <c r="G320" i="1"/>
  <c r="F320" i="1"/>
  <c r="J287" i="1"/>
  <c r="G287" i="1"/>
  <c r="F287" i="1"/>
  <c r="J723" i="1"/>
  <c r="G723" i="1"/>
  <c r="F723" i="1"/>
  <c r="J794" i="1"/>
  <c r="G794" i="1"/>
  <c r="F794" i="1"/>
  <c r="J2688" i="1"/>
  <c r="G2688" i="1"/>
  <c r="F2688" i="1"/>
  <c r="J2687" i="1"/>
  <c r="G2687" i="1"/>
  <c r="F2687" i="1"/>
  <c r="J2686" i="1"/>
  <c r="G2686" i="1"/>
  <c r="F2686" i="1"/>
  <c r="J922" i="1"/>
  <c r="G922" i="1"/>
  <c r="F922" i="1"/>
  <c r="J200" i="1"/>
  <c r="G200" i="1"/>
  <c r="F200" i="1"/>
  <c r="J743" i="1"/>
  <c r="G743" i="1"/>
  <c r="F743" i="1"/>
  <c r="J1107" i="1"/>
  <c r="G1107" i="1"/>
  <c r="F1107" i="1"/>
  <c r="J2685" i="1"/>
  <c r="G2685" i="1"/>
  <c r="F2685" i="1"/>
  <c r="J2684" i="1"/>
  <c r="G2684" i="1"/>
  <c r="F2684" i="1"/>
  <c r="J2683" i="1"/>
  <c r="G2683" i="1"/>
  <c r="F2683" i="1"/>
  <c r="J2682" i="1"/>
  <c r="G2682" i="1"/>
  <c r="F2682" i="1"/>
  <c r="J2681" i="1"/>
  <c r="G2681" i="1"/>
  <c r="F2681" i="1"/>
  <c r="J843" i="1"/>
  <c r="G843" i="1"/>
  <c r="F843" i="1"/>
  <c r="J2680" i="1"/>
  <c r="G2680" i="1"/>
  <c r="F2680" i="1"/>
  <c r="J1080" i="1"/>
  <c r="G1080" i="1"/>
  <c r="F1080" i="1"/>
  <c r="J1583" i="1"/>
  <c r="G1583" i="1"/>
  <c r="F1583" i="1"/>
  <c r="J2679" i="1"/>
  <c r="G2679" i="1"/>
  <c r="F2679" i="1"/>
  <c r="J2678" i="1"/>
  <c r="G2678" i="1"/>
  <c r="F2678" i="1"/>
  <c r="J2677" i="1"/>
  <c r="G2677" i="1"/>
  <c r="F2677" i="1"/>
  <c r="J2676" i="1"/>
  <c r="G2676" i="1"/>
  <c r="F2676" i="1"/>
  <c r="J2675" i="1"/>
  <c r="G2675" i="1"/>
  <c r="F2675" i="1"/>
  <c r="J2674" i="1"/>
  <c r="G2674" i="1"/>
  <c r="F2674" i="1"/>
  <c r="J2673" i="1"/>
  <c r="G2673" i="1"/>
  <c r="F2673" i="1"/>
  <c r="J2672" i="1"/>
  <c r="G2672" i="1"/>
  <c r="F2672" i="1"/>
  <c r="J1375" i="1"/>
  <c r="G1375" i="1"/>
  <c r="F1375" i="1"/>
  <c r="J2671" i="1"/>
  <c r="G2671" i="1"/>
  <c r="F2671" i="1"/>
  <c r="J2670" i="1"/>
  <c r="G2670" i="1"/>
  <c r="F2670" i="1"/>
  <c r="J1463" i="1"/>
  <c r="G1463" i="1"/>
  <c r="F1463" i="1"/>
  <c r="J1228" i="1"/>
  <c r="G1228" i="1"/>
  <c r="F1228" i="1"/>
  <c r="J1725" i="1"/>
  <c r="G1725" i="1"/>
  <c r="F1725" i="1"/>
  <c r="J145" i="1"/>
  <c r="G145" i="1"/>
  <c r="F145" i="1"/>
  <c r="J2669" i="1"/>
  <c r="G2669" i="1"/>
  <c r="F2669" i="1"/>
  <c r="J1283" i="1"/>
  <c r="G1283" i="1"/>
  <c r="F1283" i="1"/>
  <c r="J1443" i="1"/>
  <c r="G1443" i="1"/>
  <c r="F1443" i="1"/>
  <c r="J2668" i="1"/>
  <c r="G2668" i="1"/>
  <c r="F2668" i="1"/>
  <c r="J60" i="1"/>
  <c r="G60" i="1"/>
  <c r="F60" i="1"/>
  <c r="J938" i="1"/>
  <c r="G938" i="1"/>
  <c r="F938" i="1"/>
  <c r="J1280" i="1"/>
  <c r="G1280" i="1"/>
  <c r="F1280" i="1"/>
  <c r="J106" i="1"/>
  <c r="G106" i="1"/>
  <c r="F106" i="1"/>
  <c r="J149" i="1"/>
  <c r="G149" i="1"/>
  <c r="F149" i="1"/>
  <c r="J1114" i="1"/>
  <c r="G1114" i="1"/>
  <c r="F1114" i="1"/>
  <c r="J2667" i="1"/>
  <c r="G2667" i="1"/>
  <c r="F2667" i="1"/>
  <c r="J2011" i="1"/>
  <c r="G2011" i="1"/>
  <c r="F2011" i="1"/>
  <c r="J2666" i="1"/>
  <c r="G2666" i="1"/>
  <c r="F2666" i="1"/>
  <c r="J2665" i="1"/>
  <c r="G2665" i="1"/>
  <c r="F2665" i="1"/>
  <c r="J2664" i="1"/>
  <c r="G2664" i="1"/>
  <c r="F2664" i="1"/>
  <c r="J2663" i="1"/>
  <c r="G2663" i="1"/>
  <c r="F2663" i="1"/>
  <c r="J1719" i="1"/>
  <c r="G1719" i="1"/>
  <c r="F1719" i="1"/>
  <c r="J1028" i="1"/>
  <c r="G1028" i="1"/>
  <c r="F1028" i="1"/>
  <c r="J1678" i="1"/>
  <c r="G1678" i="1"/>
  <c r="F1678" i="1"/>
  <c r="J1460" i="1"/>
  <c r="G1460" i="1"/>
  <c r="F1460" i="1"/>
  <c r="J1063" i="1"/>
  <c r="G1063" i="1"/>
  <c r="F1063" i="1"/>
  <c r="J1160" i="1"/>
  <c r="G1160" i="1"/>
  <c r="F1160" i="1"/>
  <c r="J533" i="1"/>
  <c r="G533" i="1"/>
  <c r="F533" i="1"/>
  <c r="J506" i="1"/>
  <c r="G506" i="1"/>
  <c r="F506" i="1"/>
  <c r="J2662" i="1"/>
  <c r="G2662" i="1"/>
  <c r="F2662" i="1"/>
  <c r="J91" i="1"/>
  <c r="G91" i="1"/>
  <c r="F91" i="1"/>
  <c r="J937" i="1"/>
  <c r="G937" i="1"/>
  <c r="F937" i="1"/>
  <c r="J188" i="1"/>
  <c r="G188" i="1"/>
  <c r="F188" i="1"/>
  <c r="J752" i="1"/>
  <c r="G752" i="1"/>
  <c r="F752" i="1"/>
  <c r="J1272" i="1"/>
  <c r="G1272" i="1"/>
  <c r="F1272" i="1"/>
  <c r="J2661" i="1"/>
  <c r="G2661" i="1"/>
  <c r="F2661" i="1"/>
  <c r="J279" i="1"/>
  <c r="G279" i="1"/>
  <c r="F279" i="1"/>
  <c r="J32" i="1"/>
  <c r="G32" i="1"/>
  <c r="F32" i="1"/>
  <c r="J2660" i="1"/>
  <c r="G2660" i="1"/>
  <c r="F2660" i="1"/>
  <c r="J65" i="1"/>
  <c r="G65" i="1"/>
  <c r="F65" i="1"/>
  <c r="J2659" i="1"/>
  <c r="G2659" i="1"/>
  <c r="F2659" i="1"/>
  <c r="J2658" i="1"/>
  <c r="G2658" i="1"/>
  <c r="F2658" i="1"/>
  <c r="J603" i="1"/>
  <c r="G603" i="1"/>
  <c r="F603" i="1"/>
  <c r="J2657" i="1"/>
  <c r="G2657" i="1"/>
  <c r="F2657" i="1"/>
  <c r="J2008" i="1"/>
  <c r="G2008" i="1"/>
  <c r="F2008" i="1"/>
  <c r="J2656" i="1"/>
  <c r="G2656" i="1"/>
  <c r="F2656" i="1"/>
  <c r="J2655" i="1"/>
  <c r="G2655" i="1"/>
  <c r="F2655" i="1"/>
  <c r="J2654" i="1"/>
  <c r="G2654" i="1"/>
  <c r="F2654" i="1"/>
  <c r="J1494" i="1"/>
  <c r="G1494" i="1"/>
  <c r="F1494" i="1"/>
  <c r="J2653" i="1"/>
  <c r="G2653" i="1"/>
  <c r="F2653" i="1"/>
  <c r="J1908" i="1"/>
  <c r="G1908" i="1"/>
  <c r="F1908" i="1"/>
  <c r="J1273" i="1"/>
  <c r="G1273" i="1"/>
  <c r="F1273" i="1"/>
  <c r="J2119" i="1"/>
  <c r="G2119" i="1"/>
  <c r="F2119" i="1"/>
  <c r="J2652" i="1"/>
  <c r="G2652" i="1"/>
  <c r="F2652" i="1"/>
  <c r="J2651" i="1"/>
  <c r="G2651" i="1"/>
  <c r="F2651" i="1"/>
  <c r="J2650" i="1"/>
  <c r="G2650" i="1"/>
  <c r="F2650" i="1"/>
  <c r="J1866" i="1"/>
  <c r="G1866" i="1"/>
  <c r="F1866" i="1"/>
  <c r="J2134" i="1"/>
  <c r="G2134" i="1"/>
  <c r="F2134" i="1"/>
  <c r="J1700" i="1"/>
  <c r="G1700" i="1"/>
  <c r="F1700" i="1"/>
  <c r="J1742" i="1"/>
  <c r="G1742" i="1"/>
  <c r="F1742" i="1"/>
  <c r="J1934" i="1"/>
  <c r="G1934" i="1"/>
  <c r="F1934" i="1"/>
  <c r="J1814" i="1"/>
  <c r="G1814" i="1"/>
  <c r="F1814" i="1"/>
  <c r="J2649" i="1"/>
  <c r="G2649" i="1"/>
  <c r="F2649" i="1"/>
  <c r="J1469" i="1"/>
  <c r="G1469" i="1"/>
  <c r="F1469" i="1"/>
  <c r="J1804" i="1"/>
  <c r="G1804" i="1"/>
  <c r="F1804" i="1"/>
  <c r="J2648" i="1"/>
  <c r="G2648" i="1"/>
  <c r="F2648" i="1"/>
  <c r="J102" i="1"/>
  <c r="G102" i="1"/>
  <c r="F102" i="1"/>
  <c r="J2647" i="1"/>
  <c r="G2647" i="1"/>
  <c r="F2647" i="1"/>
  <c r="J1761" i="1"/>
  <c r="G1761" i="1"/>
  <c r="F1761" i="1"/>
  <c r="J324" i="1"/>
  <c r="G324" i="1"/>
  <c r="F324" i="1"/>
  <c r="J2108" i="1"/>
  <c r="G2108" i="1"/>
  <c r="F2108" i="1"/>
  <c r="J2646" i="1"/>
  <c r="G2646" i="1"/>
  <c r="F2646" i="1"/>
  <c r="J2645" i="1"/>
  <c r="G2645" i="1"/>
  <c r="F2645" i="1"/>
  <c r="J1995" i="1"/>
  <c r="G1995" i="1"/>
  <c r="F1995" i="1"/>
  <c r="J1638" i="1"/>
  <c r="G1638" i="1"/>
  <c r="F1638" i="1"/>
  <c r="J2644" i="1"/>
  <c r="G2644" i="1"/>
  <c r="F2644" i="1"/>
  <c r="J42" i="1"/>
  <c r="G42" i="1"/>
  <c r="F42" i="1"/>
  <c r="J1699" i="1"/>
  <c r="G1699" i="1"/>
  <c r="F1699" i="1"/>
  <c r="J2643" i="1"/>
  <c r="G2643" i="1"/>
  <c r="F2643" i="1"/>
  <c r="J1274" i="1"/>
  <c r="G1274" i="1"/>
  <c r="F1274" i="1"/>
  <c r="J2642" i="1"/>
  <c r="G2642" i="1"/>
  <c r="F2642" i="1"/>
  <c r="J2050" i="1"/>
  <c r="G2050" i="1"/>
  <c r="F2050" i="1"/>
  <c r="J2641" i="1"/>
  <c r="G2641" i="1"/>
  <c r="F2641" i="1"/>
  <c r="J391" i="1"/>
  <c r="G391" i="1"/>
  <c r="F391" i="1"/>
  <c r="J1841" i="1"/>
  <c r="G1841" i="1"/>
  <c r="F1841" i="1"/>
  <c r="J1368" i="1"/>
  <c r="G1368" i="1"/>
  <c r="F1368" i="1"/>
  <c r="J1929" i="1"/>
  <c r="G1929" i="1"/>
  <c r="F1929" i="1"/>
  <c r="J1129" i="1"/>
  <c r="G1129" i="1"/>
  <c r="F1129" i="1"/>
  <c r="J773" i="1"/>
  <c r="G773" i="1"/>
  <c r="F773" i="1"/>
  <c r="J347" i="1"/>
  <c r="G347" i="1"/>
  <c r="F347" i="1"/>
  <c r="J806" i="1"/>
  <c r="G806" i="1"/>
  <c r="F806" i="1"/>
  <c r="J2640" i="1"/>
  <c r="G2640" i="1"/>
  <c r="F2640" i="1"/>
  <c r="J2639" i="1"/>
  <c r="G2639" i="1"/>
  <c r="F2639" i="1"/>
  <c r="J2638" i="1"/>
  <c r="G2638" i="1"/>
  <c r="F2638" i="1"/>
  <c r="J331" i="1"/>
  <c r="G331" i="1"/>
  <c r="F331" i="1"/>
  <c r="J2637" i="1"/>
  <c r="G2637" i="1"/>
  <c r="F2637" i="1"/>
  <c r="J1143" i="1"/>
  <c r="G1143" i="1"/>
  <c r="F1143" i="1"/>
  <c r="J1261" i="1"/>
  <c r="G1261" i="1"/>
  <c r="F1261" i="1"/>
  <c r="J1438" i="1"/>
  <c r="G1438" i="1"/>
  <c r="F1438" i="1"/>
  <c r="J1682" i="1"/>
  <c r="G1682" i="1"/>
  <c r="F1682" i="1"/>
  <c r="J194" i="1"/>
  <c r="G194" i="1"/>
  <c r="F194" i="1"/>
  <c r="J2636" i="1"/>
  <c r="G2636" i="1"/>
  <c r="F2636" i="1"/>
  <c r="J742" i="1"/>
  <c r="G742" i="1"/>
  <c r="F742" i="1"/>
  <c r="J997" i="1"/>
  <c r="G997" i="1"/>
  <c r="F997" i="1"/>
  <c r="J2635" i="1"/>
  <c r="G2635" i="1"/>
  <c r="F2635" i="1"/>
  <c r="J2634" i="1"/>
  <c r="G2634" i="1"/>
  <c r="F2634" i="1"/>
  <c r="J1254" i="1"/>
  <c r="G1254" i="1"/>
  <c r="F1254" i="1"/>
  <c r="J2633" i="1"/>
  <c r="G2633" i="1"/>
  <c r="F2633" i="1"/>
  <c r="J1943" i="1"/>
  <c r="G1943" i="1"/>
  <c r="F1943" i="1"/>
  <c r="J1410" i="1"/>
  <c r="G1410" i="1"/>
  <c r="F1410" i="1"/>
  <c r="J1462" i="1"/>
  <c r="G1462" i="1"/>
  <c r="F1462" i="1"/>
  <c r="J1625" i="1"/>
  <c r="G1625" i="1"/>
  <c r="F1625" i="1"/>
  <c r="J2632" i="1"/>
  <c r="G2632" i="1"/>
  <c r="F2632" i="1"/>
  <c r="J2631" i="1"/>
  <c r="G2631" i="1"/>
  <c r="F2631" i="1"/>
  <c r="J116" i="1"/>
  <c r="G116" i="1"/>
  <c r="F116" i="1"/>
  <c r="J2630" i="1"/>
  <c r="G2630" i="1"/>
  <c r="F2630" i="1"/>
  <c r="J2629" i="1"/>
  <c r="G2629" i="1"/>
  <c r="F2629" i="1"/>
  <c r="J2628" i="1"/>
  <c r="G2628" i="1"/>
  <c r="F2628" i="1"/>
  <c r="J96" i="1"/>
  <c r="G96" i="1"/>
  <c r="F96" i="1"/>
  <c r="J170" i="1"/>
  <c r="G170" i="1"/>
  <c r="F170" i="1"/>
  <c r="J1595" i="1"/>
  <c r="G1595" i="1"/>
  <c r="F1595" i="1"/>
  <c r="J590" i="1"/>
  <c r="G590" i="1"/>
  <c r="F590" i="1"/>
  <c r="J2627" i="1"/>
  <c r="G2627" i="1"/>
  <c r="F2627" i="1"/>
  <c r="J1386" i="1"/>
  <c r="G1386" i="1"/>
  <c r="F1386" i="1"/>
  <c r="J1474" i="1"/>
  <c r="G1474" i="1"/>
  <c r="F1474" i="1"/>
  <c r="J2626" i="1"/>
  <c r="G2626" i="1"/>
  <c r="F2626" i="1"/>
  <c r="J2625" i="1"/>
  <c r="G2625" i="1"/>
  <c r="F2625" i="1"/>
  <c r="J2624" i="1"/>
  <c r="G2624" i="1"/>
  <c r="F2624" i="1"/>
  <c r="J779" i="1"/>
  <c r="G779" i="1"/>
  <c r="F779" i="1"/>
  <c r="J258" i="1"/>
  <c r="G258" i="1"/>
  <c r="F258" i="1"/>
  <c r="J1279" i="1"/>
  <c r="G1279" i="1"/>
  <c r="F1279" i="1"/>
  <c r="J2623" i="1"/>
  <c r="G2623" i="1"/>
  <c r="F2623" i="1"/>
  <c r="J2622" i="1"/>
  <c r="G2622" i="1"/>
  <c r="F2622" i="1"/>
  <c r="J2621" i="1"/>
  <c r="G2621" i="1"/>
  <c r="F2621" i="1"/>
  <c r="J2620" i="1"/>
  <c r="G2620" i="1"/>
  <c r="F2620" i="1"/>
  <c r="J2014" i="1"/>
  <c r="G2014" i="1"/>
  <c r="F2014" i="1"/>
  <c r="J2619" i="1"/>
  <c r="G2619" i="1"/>
  <c r="F2619" i="1"/>
  <c r="J1370" i="1"/>
  <c r="G1370" i="1"/>
  <c r="F1370" i="1"/>
  <c r="J1746" i="1"/>
  <c r="G1746" i="1"/>
  <c r="F1746" i="1"/>
  <c r="J1316" i="1"/>
  <c r="G1316" i="1"/>
  <c r="F1316" i="1"/>
  <c r="J61" i="1"/>
  <c r="G61" i="1"/>
  <c r="F61" i="1"/>
  <c r="J1040" i="1"/>
  <c r="G1040" i="1"/>
  <c r="F1040" i="1"/>
  <c r="J491" i="1"/>
  <c r="G491" i="1"/>
  <c r="F491" i="1"/>
  <c r="J906" i="1"/>
  <c r="G906" i="1"/>
  <c r="F906" i="1"/>
  <c r="J2618" i="1"/>
  <c r="G2618" i="1"/>
  <c r="F2618" i="1"/>
  <c r="J606" i="1"/>
  <c r="G606" i="1"/>
  <c r="F606" i="1"/>
  <c r="J1201" i="1"/>
  <c r="G1201" i="1"/>
  <c r="F1201" i="1"/>
  <c r="J1148" i="1"/>
  <c r="G1148" i="1"/>
  <c r="F1148" i="1"/>
  <c r="J2617" i="1"/>
  <c r="G2617" i="1"/>
  <c r="F2617" i="1"/>
  <c r="J1001" i="1"/>
  <c r="G1001" i="1"/>
  <c r="F1001" i="1"/>
  <c r="J1688" i="1"/>
  <c r="G1688" i="1"/>
  <c r="F1688" i="1"/>
  <c r="J991" i="1"/>
  <c r="G991" i="1"/>
  <c r="F991" i="1"/>
  <c r="J1582" i="1"/>
  <c r="G1582" i="1"/>
  <c r="F1582" i="1"/>
  <c r="J1282" i="1"/>
  <c r="G1282" i="1"/>
  <c r="F1282" i="1"/>
  <c r="J1758" i="1"/>
  <c r="G1758" i="1"/>
  <c r="F1758" i="1"/>
  <c r="J1836" i="1"/>
  <c r="G1836" i="1"/>
  <c r="F1836" i="1"/>
  <c r="J312" i="1"/>
  <c r="G312" i="1"/>
  <c r="F312" i="1"/>
  <c r="J2616" i="1"/>
  <c r="G2616" i="1"/>
  <c r="F2616" i="1"/>
  <c r="J1691" i="1"/>
  <c r="G1691" i="1"/>
  <c r="F1691" i="1"/>
  <c r="J653" i="1"/>
  <c r="G653" i="1"/>
  <c r="F653" i="1"/>
  <c r="J257" i="1"/>
  <c r="G257" i="1"/>
  <c r="F257" i="1"/>
  <c r="J782" i="1"/>
  <c r="G782" i="1"/>
  <c r="F782" i="1"/>
  <c r="J2615" i="1"/>
  <c r="G2615" i="1"/>
  <c r="F2615" i="1"/>
  <c r="J2614" i="1"/>
  <c r="G2614" i="1"/>
  <c r="F2614" i="1"/>
  <c r="J314" i="1"/>
  <c r="G314" i="1"/>
  <c r="F314" i="1"/>
  <c r="J1202" i="1"/>
  <c r="G1202" i="1"/>
  <c r="F1202" i="1"/>
  <c r="J1184" i="1"/>
  <c r="G1184" i="1"/>
  <c r="F1184" i="1"/>
  <c r="J302" i="1"/>
  <c r="G302" i="1"/>
  <c r="F302" i="1"/>
  <c r="J222" i="1"/>
  <c r="G222" i="1"/>
  <c r="F222" i="1"/>
  <c r="J702" i="1"/>
  <c r="G702" i="1"/>
  <c r="F702" i="1"/>
  <c r="J1284" i="1"/>
  <c r="G1284" i="1"/>
  <c r="F1284" i="1"/>
  <c r="J121" i="1"/>
  <c r="G121" i="1"/>
  <c r="F121" i="1"/>
  <c r="J181" i="1"/>
  <c r="G181" i="1"/>
  <c r="F181" i="1"/>
  <c r="J439" i="1"/>
  <c r="G439" i="1"/>
  <c r="F439" i="1"/>
  <c r="J570" i="1"/>
  <c r="G570" i="1"/>
  <c r="F570" i="1"/>
  <c r="J692" i="1"/>
  <c r="G692" i="1"/>
  <c r="F692" i="1"/>
  <c r="J951" i="1"/>
  <c r="G951" i="1"/>
  <c r="F951" i="1"/>
  <c r="J1747" i="1"/>
  <c r="G1747" i="1"/>
  <c r="F1747" i="1"/>
  <c r="J1562" i="1"/>
  <c r="G1562" i="1"/>
  <c r="F1562" i="1"/>
  <c r="J1697" i="1"/>
  <c r="G1697" i="1"/>
  <c r="F1697" i="1"/>
  <c r="J244" i="1"/>
  <c r="G244" i="1"/>
  <c r="F244" i="1"/>
  <c r="J436" i="1"/>
  <c r="G436" i="1"/>
  <c r="F436" i="1"/>
  <c r="J1322" i="1"/>
  <c r="G1322" i="1"/>
  <c r="F1322" i="1"/>
  <c r="J1133" i="1"/>
  <c r="G1133" i="1"/>
  <c r="F1133" i="1"/>
  <c r="J873" i="1"/>
  <c r="G873" i="1"/>
  <c r="F873" i="1"/>
  <c r="J2000" i="1"/>
  <c r="G2000" i="1"/>
  <c r="F2000" i="1"/>
  <c r="J1955" i="1"/>
  <c r="G1955" i="1"/>
  <c r="F1955" i="1"/>
  <c r="J1723" i="1"/>
  <c r="G1723" i="1"/>
  <c r="F1723" i="1"/>
  <c r="J1263" i="1"/>
  <c r="G1263" i="1"/>
  <c r="F1263" i="1"/>
  <c r="J499" i="1"/>
  <c r="G499" i="1"/>
  <c r="F499" i="1"/>
  <c r="J1505" i="1"/>
  <c r="G1505" i="1"/>
  <c r="F1505" i="1"/>
  <c r="J153" i="1"/>
  <c r="G153" i="1"/>
  <c r="F153" i="1"/>
  <c r="J1927" i="1"/>
  <c r="G1927" i="1"/>
  <c r="F1927" i="1"/>
  <c r="J1137" i="1"/>
  <c r="G1137" i="1"/>
  <c r="F1137" i="1"/>
  <c r="J1795" i="1"/>
  <c r="G1795" i="1"/>
  <c r="F1795" i="1"/>
  <c r="J2613" i="1"/>
  <c r="G2613" i="1"/>
  <c r="F2613" i="1"/>
  <c r="J911" i="1"/>
  <c r="G911" i="1"/>
  <c r="F911" i="1"/>
  <c r="J917" i="1"/>
  <c r="G917" i="1"/>
  <c r="F917" i="1"/>
  <c r="J608" i="1"/>
  <c r="G608" i="1"/>
  <c r="F608" i="1"/>
  <c r="J1352" i="1"/>
  <c r="G1352" i="1"/>
  <c r="F1352" i="1"/>
  <c r="J1762" i="1"/>
  <c r="G1762" i="1"/>
  <c r="F1762" i="1"/>
  <c r="J676" i="1"/>
  <c r="G676" i="1"/>
  <c r="F676" i="1"/>
  <c r="J1418" i="1"/>
  <c r="G1418" i="1"/>
  <c r="F1418" i="1"/>
  <c r="J1341" i="1"/>
  <c r="G1341" i="1"/>
  <c r="F1341" i="1"/>
  <c r="J1127" i="1"/>
  <c r="G1127" i="1"/>
  <c r="F1127" i="1"/>
  <c r="J1920" i="1"/>
  <c r="G1920" i="1"/>
  <c r="F1920" i="1"/>
  <c r="J297" i="1"/>
  <c r="G297" i="1"/>
  <c r="F297" i="1"/>
  <c r="J2612" i="1"/>
  <c r="G2612" i="1"/>
  <c r="F2612" i="1"/>
  <c r="J1294" i="1"/>
  <c r="G1294" i="1"/>
  <c r="F1294" i="1"/>
  <c r="J587" i="1"/>
  <c r="G587" i="1"/>
  <c r="F587" i="1"/>
  <c r="J1550" i="1"/>
  <c r="G1550" i="1"/>
  <c r="F1550" i="1"/>
  <c r="J675" i="1"/>
  <c r="G675" i="1"/>
  <c r="F675" i="1"/>
  <c r="J205" i="1"/>
  <c r="G205" i="1"/>
  <c r="F205" i="1"/>
  <c r="J1679" i="1"/>
  <c r="G1679" i="1"/>
  <c r="F1679" i="1"/>
  <c r="J2077" i="1"/>
  <c r="G2077" i="1"/>
  <c r="F2077" i="1"/>
  <c r="J1188" i="1"/>
  <c r="G1188" i="1"/>
  <c r="F1188" i="1"/>
  <c r="J1546" i="1"/>
  <c r="G1546" i="1"/>
  <c r="F1546" i="1"/>
  <c r="J483" i="1"/>
  <c r="G483" i="1"/>
  <c r="F483" i="1"/>
  <c r="J960" i="1"/>
  <c r="G960" i="1"/>
  <c r="F960" i="1"/>
  <c r="J226" i="1"/>
  <c r="G226" i="1"/>
  <c r="F226" i="1"/>
  <c r="J2051" i="1"/>
  <c r="G2051" i="1"/>
  <c r="F2051" i="1"/>
  <c r="J1183" i="1"/>
  <c r="G1183" i="1"/>
  <c r="F1183" i="1"/>
  <c r="J1497" i="1"/>
  <c r="G1497" i="1"/>
  <c r="F1497" i="1"/>
  <c r="J1565" i="1"/>
  <c r="G1565" i="1"/>
  <c r="F1565" i="1"/>
  <c r="J832" i="1"/>
  <c r="G832" i="1"/>
  <c r="F832" i="1"/>
  <c r="J172" i="1"/>
  <c r="G172" i="1"/>
  <c r="F172" i="1"/>
  <c r="J423" i="1"/>
  <c r="G423" i="1"/>
  <c r="F423" i="1"/>
  <c r="J994" i="1"/>
  <c r="G994" i="1"/>
  <c r="F994" i="1"/>
  <c r="J269" i="1"/>
  <c r="G269" i="1"/>
  <c r="F269" i="1"/>
  <c r="J1397" i="1"/>
  <c r="G1397" i="1"/>
  <c r="F1397" i="1"/>
  <c r="J718" i="1"/>
  <c r="G718" i="1"/>
  <c r="F718" i="1"/>
  <c r="J705" i="1"/>
  <c r="G705" i="1"/>
  <c r="F705" i="1"/>
  <c r="J1021" i="1"/>
  <c r="G1021" i="1"/>
  <c r="F1021" i="1"/>
  <c r="J503" i="1"/>
  <c r="G503" i="1"/>
  <c r="F503" i="1"/>
  <c r="J1667" i="1"/>
  <c r="G1667" i="1"/>
  <c r="F1667" i="1"/>
  <c r="J850" i="1"/>
  <c r="G850" i="1"/>
  <c r="F850" i="1"/>
  <c r="J698" i="1"/>
  <c r="G698" i="1"/>
  <c r="F698" i="1"/>
  <c r="J1174" i="1"/>
  <c r="G1174" i="1"/>
  <c r="F1174" i="1"/>
  <c r="J1168" i="1"/>
  <c r="G1168" i="1"/>
  <c r="F1168" i="1"/>
  <c r="J1937" i="1"/>
  <c r="G1937" i="1"/>
  <c r="F1937" i="1"/>
  <c r="J877" i="1"/>
  <c r="G877" i="1"/>
  <c r="F877" i="1"/>
  <c r="J1774" i="1"/>
  <c r="G1774" i="1"/>
  <c r="F1774" i="1"/>
  <c r="J925" i="1"/>
  <c r="G925" i="1"/>
  <c r="F925" i="1"/>
  <c r="J1289" i="1"/>
  <c r="G1289" i="1"/>
  <c r="F1289" i="1"/>
  <c r="J869" i="1"/>
  <c r="G869" i="1"/>
  <c r="F869" i="1"/>
  <c r="J444" i="1"/>
  <c r="G444" i="1"/>
  <c r="F444" i="1"/>
  <c r="J335" i="1"/>
  <c r="G335" i="1"/>
  <c r="F335" i="1"/>
  <c r="J1310" i="1"/>
  <c r="G1310" i="1"/>
  <c r="F1310" i="1"/>
  <c r="J1696" i="1"/>
  <c r="G1696" i="1"/>
  <c r="F1696" i="1"/>
  <c r="J1246" i="1"/>
  <c r="G1246" i="1"/>
  <c r="F1246" i="1"/>
  <c r="J929" i="1"/>
  <c r="G929" i="1"/>
  <c r="F929" i="1"/>
  <c r="J198" i="1"/>
  <c r="G198" i="1"/>
  <c r="F198" i="1"/>
  <c r="J979" i="1"/>
  <c r="G979" i="1"/>
  <c r="F979" i="1"/>
  <c r="J1064" i="1"/>
  <c r="G1064" i="1"/>
  <c r="F1064" i="1"/>
  <c r="J243" i="1"/>
  <c r="G243" i="1"/>
  <c r="F243" i="1"/>
  <c r="J760" i="1"/>
  <c r="G760" i="1"/>
  <c r="F760" i="1"/>
  <c r="J1785" i="1"/>
  <c r="G1785" i="1"/>
  <c r="F1785" i="1"/>
  <c r="J1086" i="1"/>
  <c r="G1086" i="1"/>
  <c r="F1086" i="1"/>
  <c r="J1527" i="1"/>
  <c r="G1527" i="1"/>
  <c r="F1527" i="1"/>
  <c r="J983" i="1"/>
  <c r="G983" i="1"/>
  <c r="F983" i="1"/>
  <c r="J318" i="1"/>
  <c r="G318" i="1"/>
  <c r="F318" i="1"/>
  <c r="J1367" i="1"/>
  <c r="G1367" i="1"/>
  <c r="F1367" i="1"/>
  <c r="J732" i="1"/>
  <c r="G732" i="1"/>
  <c r="F732" i="1"/>
  <c r="J2057" i="1"/>
  <c r="G2057" i="1"/>
  <c r="F2057" i="1"/>
  <c r="J632" i="1"/>
  <c r="G632" i="1"/>
  <c r="F632" i="1"/>
  <c r="J1480" i="1"/>
  <c r="G1480" i="1"/>
  <c r="F1480" i="1"/>
  <c r="J98" i="1"/>
  <c r="G98" i="1"/>
  <c r="F98" i="1"/>
  <c r="J229" i="1"/>
  <c r="G229" i="1"/>
  <c r="F229" i="1"/>
  <c r="J585" i="1"/>
  <c r="G585" i="1"/>
  <c r="F585" i="1"/>
  <c r="J517" i="1"/>
  <c r="G517" i="1"/>
  <c r="F517" i="1"/>
  <c r="J1324" i="1"/>
  <c r="G1324" i="1"/>
  <c r="F1324" i="1"/>
  <c r="J1138" i="1"/>
  <c r="G1138" i="1"/>
  <c r="F1138" i="1"/>
  <c r="J1477" i="1"/>
  <c r="G1477" i="1"/>
  <c r="F1477" i="1"/>
  <c r="J1881" i="1"/>
  <c r="G1881" i="1"/>
  <c r="F1881" i="1"/>
  <c r="J1337" i="1"/>
  <c r="G1337" i="1"/>
  <c r="F1337" i="1"/>
  <c r="J2611" i="1"/>
  <c r="G2611" i="1"/>
  <c r="F2611" i="1"/>
  <c r="J477" i="1"/>
  <c r="G477" i="1"/>
  <c r="F477" i="1"/>
  <c r="J562" i="1"/>
  <c r="G562" i="1"/>
  <c r="F562" i="1"/>
  <c r="J344" i="1"/>
  <c r="G344" i="1"/>
  <c r="F344" i="1"/>
  <c r="J40" i="1"/>
  <c r="G40" i="1"/>
  <c r="F40" i="1"/>
  <c r="J281" i="1"/>
  <c r="G281" i="1"/>
  <c r="F281" i="1"/>
  <c r="J467" i="1"/>
  <c r="G467" i="1"/>
  <c r="F467" i="1"/>
  <c r="J1393" i="1"/>
  <c r="G1393" i="1"/>
  <c r="F1393" i="1"/>
  <c r="J659" i="1"/>
  <c r="G659" i="1"/>
  <c r="F659" i="1"/>
  <c r="J139" i="1"/>
  <c r="G139" i="1"/>
  <c r="F139" i="1"/>
  <c r="J231" i="1"/>
  <c r="G231" i="1"/>
  <c r="F231" i="1"/>
  <c r="J550" i="1"/>
  <c r="G550" i="1"/>
  <c r="F550" i="1"/>
  <c r="J41" i="1"/>
  <c r="G41" i="1"/>
  <c r="F41" i="1"/>
  <c r="J124" i="1"/>
  <c r="G124" i="1"/>
  <c r="F124" i="1"/>
  <c r="J1411" i="1"/>
  <c r="G1411" i="1"/>
  <c r="F1411" i="1"/>
  <c r="J744" i="1"/>
  <c r="G744" i="1"/>
  <c r="F744" i="1"/>
  <c r="J56" i="1"/>
  <c r="G56" i="1"/>
  <c r="F56" i="1"/>
  <c r="J525" i="1"/>
  <c r="G525" i="1"/>
  <c r="F525" i="1"/>
  <c r="J2610" i="1"/>
  <c r="G2610" i="1"/>
  <c r="F2610" i="1"/>
  <c r="J607" i="1"/>
  <c r="G607" i="1"/>
  <c r="F607" i="1"/>
  <c r="J1340" i="1"/>
  <c r="G1340" i="1"/>
  <c r="F1340" i="1"/>
  <c r="J38" i="1"/>
  <c r="G38" i="1"/>
  <c r="F38" i="1"/>
  <c r="J235" i="1"/>
  <c r="G235" i="1"/>
  <c r="F235" i="1"/>
  <c r="J2609" i="1"/>
  <c r="G2609" i="1"/>
  <c r="F2609" i="1"/>
  <c r="J206" i="1"/>
  <c r="G206" i="1"/>
  <c r="F206" i="1"/>
  <c r="J95" i="1"/>
  <c r="G95" i="1"/>
  <c r="F95" i="1"/>
  <c r="J459" i="1"/>
  <c r="G459" i="1"/>
  <c r="F459" i="1"/>
  <c r="J1870" i="1"/>
  <c r="G1870" i="1"/>
  <c r="F1870" i="1"/>
  <c r="J1901" i="1"/>
  <c r="G1901" i="1"/>
  <c r="F1901" i="1"/>
  <c r="J270" i="1"/>
  <c r="G270" i="1"/>
  <c r="F270" i="1"/>
  <c r="J631" i="1"/>
  <c r="G631" i="1"/>
  <c r="F631" i="1"/>
  <c r="J784" i="1"/>
  <c r="G784" i="1"/>
  <c r="F784" i="1"/>
  <c r="J111" i="1"/>
  <c r="G111" i="1"/>
  <c r="F111" i="1"/>
  <c r="J665" i="1"/>
  <c r="G665" i="1"/>
  <c r="F665" i="1"/>
  <c r="J1421" i="1"/>
  <c r="G1421" i="1"/>
  <c r="F1421" i="1"/>
  <c r="J737" i="1"/>
  <c r="G737" i="1"/>
  <c r="F737" i="1"/>
  <c r="J51" i="1"/>
  <c r="G51" i="1"/>
  <c r="F51" i="1"/>
  <c r="J227" i="1"/>
  <c r="G227" i="1"/>
  <c r="F227" i="1"/>
  <c r="J1321" i="1"/>
  <c r="G1321" i="1"/>
  <c r="F1321" i="1"/>
  <c r="J1711" i="1"/>
  <c r="G1711" i="1"/>
  <c r="F1711" i="1"/>
  <c r="J680" i="1"/>
  <c r="G680" i="1"/>
  <c r="F680" i="1"/>
  <c r="J961" i="1"/>
  <c r="G961" i="1"/>
  <c r="F961" i="1"/>
  <c r="J2608" i="1"/>
  <c r="G2608" i="1"/>
  <c r="F2608" i="1"/>
  <c r="J1869" i="1"/>
  <c r="G1869" i="1"/>
  <c r="F1869" i="1"/>
  <c r="J285" i="1"/>
  <c r="G285" i="1"/>
  <c r="F285" i="1"/>
  <c r="J537" i="1"/>
  <c r="G537" i="1"/>
  <c r="F537" i="1"/>
  <c r="J393" i="1"/>
  <c r="G393" i="1"/>
  <c r="F393" i="1"/>
  <c r="J93" i="1"/>
  <c r="G93" i="1"/>
  <c r="F93" i="1"/>
  <c r="J617" i="1"/>
  <c r="G617" i="1"/>
  <c r="F617" i="1"/>
  <c r="J474" i="1"/>
  <c r="G474" i="1"/>
  <c r="F474" i="1"/>
  <c r="J54" i="1"/>
  <c r="G54" i="1"/>
  <c r="F54" i="1"/>
  <c r="J709" i="1"/>
  <c r="G709" i="1"/>
  <c r="F709" i="1"/>
  <c r="J2607" i="1"/>
  <c r="G2607" i="1"/>
  <c r="F2607" i="1"/>
  <c r="J613" i="1"/>
  <c r="G613" i="1"/>
  <c r="F613" i="1"/>
  <c r="J78" i="1"/>
  <c r="G78" i="1"/>
  <c r="F78" i="1"/>
  <c r="J367" i="1"/>
  <c r="G367" i="1"/>
  <c r="F367" i="1"/>
  <c r="J683" i="1"/>
  <c r="G683" i="1"/>
  <c r="F683" i="1"/>
  <c r="J429" i="1"/>
  <c r="G429" i="1"/>
  <c r="F429" i="1"/>
  <c r="J80" i="1"/>
  <c r="G80" i="1"/>
  <c r="F80" i="1"/>
  <c r="J748" i="1"/>
  <c r="G748" i="1"/>
  <c r="F748" i="1"/>
  <c r="J600" i="1"/>
  <c r="G600" i="1"/>
  <c r="F600" i="1"/>
  <c r="J311" i="1"/>
  <c r="G311" i="1"/>
  <c r="F311" i="1"/>
  <c r="J1981" i="1"/>
  <c r="G1981" i="1"/>
  <c r="F1981" i="1"/>
  <c r="J1298" i="1"/>
  <c r="G1298" i="1"/>
  <c r="F1298" i="1"/>
  <c r="J1169" i="1"/>
  <c r="G1169" i="1"/>
  <c r="F1169" i="1"/>
  <c r="J1124" i="1"/>
  <c r="G1124" i="1"/>
  <c r="F1124" i="1"/>
  <c r="J730" i="1"/>
  <c r="G730" i="1"/>
  <c r="F730" i="1"/>
  <c r="J1547" i="1"/>
  <c r="G1547" i="1"/>
  <c r="F1547" i="1"/>
  <c r="J280" i="1"/>
  <c r="G280" i="1"/>
  <c r="F280" i="1"/>
  <c r="J379" i="1"/>
  <c r="G379" i="1"/>
  <c r="F379" i="1"/>
  <c r="J179" i="1"/>
  <c r="G179" i="1"/>
  <c r="F179" i="1"/>
  <c r="J446" i="1"/>
  <c r="G446" i="1"/>
  <c r="F446" i="1"/>
  <c r="J110" i="1"/>
  <c r="G110" i="1"/>
  <c r="F110" i="1"/>
  <c r="J203" i="1"/>
  <c r="G203" i="1"/>
  <c r="F203" i="1"/>
  <c r="J53" i="1"/>
  <c r="G53" i="1"/>
  <c r="F53" i="1"/>
  <c r="J138" i="1"/>
  <c r="G138" i="1"/>
  <c r="F138" i="1"/>
  <c r="J859" i="1"/>
  <c r="G859" i="1"/>
  <c r="F859" i="1"/>
  <c r="J117" i="1"/>
  <c r="G117" i="1"/>
  <c r="F117" i="1"/>
  <c r="J246" i="1"/>
  <c r="G246" i="1"/>
  <c r="F246" i="1"/>
  <c r="J371" i="1"/>
  <c r="G371" i="1"/>
  <c r="F371" i="1"/>
  <c r="J1009" i="1"/>
  <c r="G1009" i="1"/>
  <c r="F1009" i="1"/>
  <c r="J1023" i="1"/>
  <c r="G1023" i="1"/>
  <c r="F1023" i="1"/>
  <c r="J1519" i="1"/>
  <c r="G1519" i="1"/>
  <c r="F1519" i="1"/>
  <c r="J2606" i="1"/>
  <c r="G2606" i="1"/>
  <c r="F2606" i="1"/>
  <c r="J2605" i="1"/>
  <c r="G2605" i="1"/>
  <c r="F2605" i="1"/>
  <c r="J1587" i="1"/>
  <c r="G1587" i="1"/>
  <c r="F1587" i="1"/>
  <c r="J1006" i="1"/>
  <c r="G1006" i="1"/>
  <c r="F1006" i="1"/>
  <c r="J1602" i="1"/>
  <c r="G1602" i="1"/>
  <c r="F1602" i="1"/>
  <c r="J1928" i="1"/>
  <c r="G1928" i="1"/>
  <c r="F1928" i="1"/>
  <c r="J1103" i="1"/>
  <c r="G1103" i="1"/>
  <c r="F1103" i="1"/>
  <c r="J220" i="1"/>
  <c r="G220" i="1"/>
  <c r="F220" i="1"/>
  <c r="J1718" i="1"/>
  <c r="G1718" i="1"/>
  <c r="F1718" i="1"/>
  <c r="J858" i="1"/>
  <c r="G858" i="1"/>
  <c r="F858" i="1"/>
  <c r="J1942" i="1"/>
  <c r="G1942" i="1"/>
  <c r="F1942" i="1"/>
  <c r="J610" i="1"/>
  <c r="G610" i="1"/>
  <c r="F610" i="1"/>
  <c r="J471" i="1"/>
  <c r="G471" i="1"/>
  <c r="F471" i="1"/>
  <c r="J158" i="1"/>
  <c r="G158" i="1"/>
  <c r="F158" i="1"/>
  <c r="J154" i="1"/>
  <c r="G154" i="1"/>
  <c r="F154" i="1"/>
  <c r="J1604" i="1"/>
  <c r="G1604" i="1"/>
  <c r="F1604" i="1"/>
  <c r="J1554" i="1"/>
  <c r="G1554" i="1"/>
  <c r="F1554" i="1"/>
  <c r="J495" i="1"/>
  <c r="G495" i="1"/>
  <c r="F495" i="1"/>
  <c r="J602" i="1"/>
  <c r="G602" i="1"/>
  <c r="F602" i="1"/>
  <c r="J248" i="1"/>
  <c r="G248" i="1"/>
  <c r="F248" i="1"/>
  <c r="J1095" i="1"/>
  <c r="G1095" i="1"/>
  <c r="F1095" i="1"/>
  <c r="J114" i="1"/>
  <c r="G114" i="1"/>
  <c r="F114" i="1"/>
  <c r="J469" i="1"/>
  <c r="G469" i="1"/>
  <c r="F469" i="1"/>
  <c r="J1579" i="1"/>
  <c r="G1579" i="1"/>
  <c r="F1579" i="1"/>
  <c r="J518" i="1"/>
  <c r="G518" i="1"/>
  <c r="F518" i="1"/>
  <c r="J364" i="1"/>
  <c r="G364" i="1"/>
  <c r="F364" i="1"/>
  <c r="J1694" i="1"/>
  <c r="G1694" i="1"/>
  <c r="F1694" i="1"/>
  <c r="J1739" i="1"/>
  <c r="G1739" i="1"/>
  <c r="F1739" i="1"/>
  <c r="J251" i="1"/>
  <c r="G251" i="1"/>
  <c r="F251" i="1"/>
  <c r="J1974" i="1"/>
  <c r="G1974" i="1"/>
  <c r="F1974" i="1"/>
  <c r="J1784" i="1"/>
  <c r="G1784" i="1"/>
  <c r="F1784" i="1"/>
  <c r="J1442" i="1"/>
  <c r="G1442" i="1"/>
  <c r="F1442" i="1"/>
  <c r="J543" i="1"/>
  <c r="G543" i="1"/>
  <c r="F543" i="1"/>
  <c r="J2604" i="1"/>
  <c r="G2604" i="1"/>
  <c r="F2604" i="1"/>
  <c r="J1669" i="1"/>
  <c r="G1669" i="1"/>
  <c r="F1669" i="1"/>
  <c r="J674" i="1"/>
  <c r="G674" i="1"/>
  <c r="F674" i="1"/>
  <c r="J303" i="1"/>
  <c r="G303" i="1"/>
  <c r="F303" i="1"/>
  <c r="J233" i="1"/>
  <c r="G233" i="1"/>
  <c r="F233" i="1"/>
  <c r="J112" i="1"/>
  <c r="G112" i="1"/>
  <c r="F112" i="1"/>
  <c r="J738" i="1"/>
  <c r="G738" i="1"/>
  <c r="F738" i="1"/>
  <c r="J62" i="1"/>
  <c r="G62" i="1"/>
  <c r="F62" i="1"/>
  <c r="J366" i="1"/>
  <c r="G366" i="1"/>
  <c r="F366" i="1"/>
  <c r="J1488" i="1"/>
  <c r="G1488" i="1"/>
  <c r="F1488" i="1"/>
  <c r="J1506" i="1"/>
  <c r="G1506" i="1"/>
  <c r="F1506" i="1"/>
  <c r="J374" i="1"/>
  <c r="G374" i="1"/>
  <c r="F374" i="1"/>
  <c r="J1420" i="1"/>
  <c r="G1420" i="1"/>
  <c r="F1420" i="1"/>
  <c r="J420" i="1"/>
  <c r="G420" i="1"/>
  <c r="F420" i="1"/>
  <c r="J1018" i="1"/>
  <c r="G1018" i="1"/>
  <c r="F1018" i="1"/>
  <c r="J989" i="1"/>
  <c r="G989" i="1"/>
  <c r="F989" i="1"/>
  <c r="J926" i="1"/>
  <c r="G926" i="1"/>
  <c r="F926" i="1"/>
  <c r="J259" i="1"/>
  <c r="G259" i="1"/>
  <c r="F259" i="1"/>
  <c r="J690" i="1"/>
  <c r="G690" i="1"/>
  <c r="F690" i="1"/>
  <c r="J1150" i="1"/>
  <c r="G1150" i="1"/>
  <c r="F1150" i="1"/>
  <c r="J791" i="1"/>
  <c r="G791" i="1"/>
  <c r="F791" i="1"/>
  <c r="J1610" i="1"/>
  <c r="G1610" i="1"/>
  <c r="F1610" i="1"/>
  <c r="J67" i="1"/>
  <c r="G67" i="1"/>
  <c r="F67" i="1"/>
  <c r="J524" i="1"/>
  <c r="G524" i="1"/>
  <c r="F524" i="1"/>
  <c r="J1472" i="1"/>
  <c r="G1472" i="1"/>
  <c r="F1472" i="1"/>
  <c r="J230" i="1"/>
  <c r="G230" i="1"/>
  <c r="F230" i="1"/>
  <c r="J1007" i="1"/>
  <c r="G1007" i="1"/>
  <c r="F1007" i="1"/>
  <c r="J1205" i="1"/>
  <c r="G1205" i="1"/>
  <c r="F1205" i="1"/>
  <c r="J1111" i="1"/>
  <c r="G1111" i="1"/>
  <c r="F1111" i="1"/>
  <c r="J1358" i="1"/>
  <c r="G1358" i="1"/>
  <c r="F1358" i="1"/>
  <c r="J947" i="1"/>
  <c r="G947" i="1"/>
  <c r="F947" i="1"/>
  <c r="J1525" i="1"/>
  <c r="G1525" i="1"/>
  <c r="F1525" i="1"/>
  <c r="J1249" i="1"/>
  <c r="G1249" i="1"/>
  <c r="F1249" i="1"/>
  <c r="J478" i="1"/>
  <c r="G478" i="1"/>
  <c r="F478" i="1"/>
  <c r="J2603" i="1"/>
  <c r="G2603" i="1"/>
  <c r="F2603" i="1"/>
  <c r="J2602" i="1"/>
  <c r="G2602" i="1"/>
  <c r="F2602" i="1"/>
  <c r="J1374" i="1"/>
  <c r="G1374" i="1"/>
  <c r="F1374" i="1"/>
  <c r="J593" i="1"/>
  <c r="G593" i="1"/>
  <c r="F593" i="1"/>
  <c r="J821" i="1"/>
  <c r="G821" i="1"/>
  <c r="F821" i="1"/>
  <c r="J1239" i="1"/>
  <c r="G1239" i="1"/>
  <c r="F1239" i="1"/>
  <c r="J1186" i="1"/>
  <c r="G1186" i="1"/>
  <c r="F1186" i="1"/>
  <c r="J1499" i="1"/>
  <c r="G1499" i="1"/>
  <c r="F1499" i="1"/>
  <c r="J1142" i="1"/>
  <c r="G1142" i="1"/>
  <c r="F1142" i="1"/>
  <c r="J1071" i="1"/>
  <c r="G1071" i="1"/>
  <c r="F1071" i="1"/>
  <c r="J531" i="1"/>
  <c r="G531" i="1"/>
  <c r="F531" i="1"/>
  <c r="J1623" i="1"/>
  <c r="G1623" i="1"/>
  <c r="F1623" i="1"/>
  <c r="J1685" i="1"/>
  <c r="G1685" i="1"/>
  <c r="F1685" i="1"/>
  <c r="J2601" i="1"/>
  <c r="G2601" i="1"/>
  <c r="F2601" i="1"/>
  <c r="J669" i="1"/>
  <c r="G669" i="1"/>
  <c r="F669" i="1"/>
  <c r="J504" i="1"/>
  <c r="G504" i="1"/>
  <c r="F504" i="1"/>
  <c r="J1081" i="1"/>
  <c r="G1081" i="1"/>
  <c r="F1081" i="1"/>
  <c r="J776" i="1"/>
  <c r="G776" i="1"/>
  <c r="F776" i="1"/>
  <c r="J221" i="1"/>
  <c r="G221" i="1"/>
  <c r="F221" i="1"/>
  <c r="J548" i="1"/>
  <c r="G548" i="1"/>
  <c r="F548" i="1"/>
  <c r="J967" i="1"/>
  <c r="G967" i="1"/>
  <c r="F967" i="1"/>
  <c r="J2600" i="1"/>
  <c r="G2600" i="1"/>
  <c r="F2600" i="1"/>
  <c r="J1985" i="1"/>
  <c r="G1985" i="1"/>
  <c r="F1985" i="1"/>
  <c r="J2599" i="1"/>
  <c r="G2599" i="1"/>
  <c r="F2599" i="1"/>
  <c r="J1113" i="1"/>
  <c r="G1113" i="1"/>
  <c r="F1113" i="1"/>
  <c r="J1683" i="1"/>
  <c r="G1683" i="1"/>
  <c r="F1683" i="1"/>
  <c r="J1025" i="1"/>
  <c r="G1025" i="1"/>
  <c r="F1025" i="1"/>
  <c r="J1336" i="1"/>
  <c r="G1336" i="1"/>
  <c r="F1336" i="1"/>
  <c r="J2013" i="1"/>
  <c r="G2013" i="1"/>
  <c r="F2013" i="1"/>
  <c r="J1961" i="1"/>
  <c r="G1961" i="1"/>
  <c r="F1961" i="1"/>
  <c r="J848" i="1"/>
  <c r="G848" i="1"/>
  <c r="F848" i="1"/>
  <c r="J1608" i="1"/>
  <c r="G1608" i="1"/>
  <c r="F1608" i="1"/>
  <c r="J2598" i="1"/>
  <c r="G2598" i="1"/>
  <c r="F2598" i="1"/>
  <c r="J847" i="1"/>
  <c r="G847" i="1"/>
  <c r="F847" i="1"/>
  <c r="J2597" i="1"/>
  <c r="G2597" i="1"/>
  <c r="F2597" i="1"/>
  <c r="J633" i="1"/>
  <c r="G633" i="1"/>
  <c r="F633" i="1"/>
  <c r="J384" i="1"/>
  <c r="G384" i="1"/>
  <c r="F384" i="1"/>
  <c r="J1968" i="1"/>
  <c r="G1968" i="1"/>
  <c r="F1968" i="1"/>
  <c r="J1958" i="1"/>
  <c r="G1958" i="1"/>
  <c r="F1958" i="1"/>
  <c r="J2596" i="1"/>
  <c r="G2596" i="1"/>
  <c r="F2596" i="1"/>
  <c r="J2137" i="1"/>
  <c r="G2137" i="1"/>
  <c r="F2137" i="1"/>
  <c r="J2595" i="1"/>
  <c r="G2595" i="1"/>
  <c r="F2595" i="1"/>
  <c r="J1292" i="1"/>
  <c r="G1292" i="1"/>
  <c r="F1292" i="1"/>
  <c r="J747" i="1"/>
  <c r="G747" i="1"/>
  <c r="F747" i="1"/>
  <c r="J348" i="1"/>
  <c r="G348" i="1"/>
  <c r="F348" i="1"/>
  <c r="J2594" i="1"/>
  <c r="G2594" i="1"/>
  <c r="F2594" i="1"/>
  <c r="J2069" i="1"/>
  <c r="G2069" i="1"/>
  <c r="F2069" i="1"/>
  <c r="J1832" i="1"/>
  <c r="G1832" i="1"/>
  <c r="F1832" i="1"/>
  <c r="J1465" i="1"/>
  <c r="G1465" i="1"/>
  <c r="F1465" i="1"/>
  <c r="J385" i="1"/>
  <c r="G385" i="1"/>
  <c r="F385" i="1"/>
  <c r="J711" i="1"/>
  <c r="G711" i="1"/>
  <c r="F711" i="1"/>
  <c r="J959" i="1"/>
  <c r="G959" i="1"/>
  <c r="F959" i="1"/>
  <c r="J1219" i="1"/>
  <c r="G1219" i="1"/>
  <c r="F1219" i="1"/>
  <c r="J2105" i="1"/>
  <c r="G2105" i="1"/>
  <c r="F2105" i="1"/>
  <c r="J2042" i="1"/>
  <c r="G2042" i="1"/>
  <c r="F2042" i="1"/>
  <c r="J648" i="1"/>
  <c r="G648" i="1"/>
  <c r="F648" i="1"/>
  <c r="J1295" i="1"/>
  <c r="G1295" i="1"/>
  <c r="F1295" i="1"/>
  <c r="J2074" i="1"/>
  <c r="G2074" i="1"/>
  <c r="F2074" i="1"/>
  <c r="J1812" i="1"/>
  <c r="G1812" i="1"/>
  <c r="F1812" i="1"/>
  <c r="J547" i="1"/>
  <c r="G547" i="1"/>
  <c r="F547" i="1"/>
  <c r="J402" i="1"/>
  <c r="G402" i="1"/>
  <c r="F402" i="1"/>
  <c r="J2005" i="1"/>
  <c r="G2005" i="1"/>
  <c r="F2005" i="1"/>
  <c r="J2593" i="1"/>
  <c r="G2593" i="1"/>
  <c r="F2593" i="1"/>
  <c r="J271" i="1"/>
  <c r="G271" i="1"/>
  <c r="F271" i="1"/>
  <c r="J151" i="1"/>
  <c r="G151" i="1"/>
  <c r="F151" i="1"/>
  <c r="J2099" i="1"/>
  <c r="G2099" i="1"/>
  <c r="F2099" i="1"/>
  <c r="J835" i="1"/>
  <c r="G835" i="1"/>
  <c r="F835" i="1"/>
  <c r="J974" i="1"/>
  <c r="G974" i="1"/>
  <c r="F974" i="1"/>
  <c r="J1750" i="1"/>
  <c r="G1750" i="1"/>
  <c r="F1750" i="1"/>
  <c r="J1132" i="1"/>
  <c r="G1132" i="1"/>
  <c r="F1132" i="1"/>
  <c r="J2592" i="1"/>
  <c r="G2592" i="1"/>
  <c r="F2592" i="1"/>
  <c r="J1983" i="1"/>
  <c r="G1983" i="1"/>
  <c r="F1983" i="1"/>
  <c r="J1016" i="1"/>
  <c r="G1016" i="1"/>
  <c r="F1016" i="1"/>
  <c r="J1412" i="1"/>
  <c r="G1412" i="1"/>
  <c r="F1412" i="1"/>
  <c r="J2591" i="1"/>
  <c r="G2591" i="1"/>
  <c r="F2591" i="1"/>
  <c r="J899" i="1"/>
  <c r="G899" i="1"/>
  <c r="F899" i="1"/>
  <c r="J996" i="1"/>
  <c r="G996" i="1"/>
  <c r="F996" i="1"/>
  <c r="J1094" i="1"/>
  <c r="G1094" i="1"/>
  <c r="F1094" i="1"/>
  <c r="J2590" i="1"/>
  <c r="G2590" i="1"/>
  <c r="F2590" i="1"/>
  <c r="J864" i="1"/>
  <c r="G864" i="1"/>
  <c r="F864" i="1"/>
  <c r="J2027" i="1"/>
  <c r="G2027" i="1"/>
  <c r="F2027" i="1"/>
  <c r="J1599" i="1"/>
  <c r="G1599" i="1"/>
  <c r="F1599" i="1"/>
  <c r="J953" i="1"/>
  <c r="G953" i="1"/>
  <c r="F953" i="1"/>
  <c r="J1994" i="1"/>
  <c r="G1994" i="1"/>
  <c r="F1994" i="1"/>
  <c r="J2089" i="1"/>
  <c r="G2089" i="1"/>
  <c r="F2089" i="1"/>
  <c r="J2589" i="1"/>
  <c r="G2589" i="1"/>
  <c r="F2589" i="1"/>
  <c r="J1278" i="1"/>
  <c r="G1278" i="1"/>
  <c r="F1278" i="1"/>
  <c r="J1377" i="1"/>
  <c r="G1377" i="1"/>
  <c r="F1377" i="1"/>
  <c r="J1953" i="1"/>
  <c r="G1953" i="1"/>
  <c r="F1953" i="1"/>
  <c r="J1818" i="1"/>
  <c r="G1818" i="1"/>
  <c r="F1818" i="1"/>
  <c r="J2588" i="1"/>
  <c r="G2588" i="1"/>
  <c r="F2588" i="1"/>
  <c r="J2587" i="1"/>
  <c r="G2587" i="1"/>
  <c r="F2587" i="1"/>
  <c r="J2586" i="1"/>
  <c r="G2586" i="1"/>
  <c r="F2586" i="1"/>
  <c r="J2585" i="1"/>
  <c r="G2585" i="1"/>
  <c r="F2585" i="1"/>
  <c r="J2021" i="1"/>
  <c r="G2021" i="1"/>
  <c r="F2021" i="1"/>
  <c r="J939" i="1"/>
  <c r="G939" i="1"/>
  <c r="F939" i="1"/>
  <c r="J726" i="1"/>
  <c r="G726" i="1"/>
  <c r="F726" i="1"/>
  <c r="J2584" i="1"/>
  <c r="G2584" i="1"/>
  <c r="F2584" i="1"/>
  <c r="J2583" i="1"/>
  <c r="G2583" i="1"/>
  <c r="F2583" i="1"/>
  <c r="J1878" i="1"/>
  <c r="G1878" i="1"/>
  <c r="F1878" i="1"/>
  <c r="J982" i="1"/>
  <c r="G982" i="1"/>
  <c r="F982" i="1"/>
  <c r="J2064" i="1"/>
  <c r="G2064" i="1"/>
  <c r="F2064" i="1"/>
  <c r="J1126" i="1"/>
  <c r="G1126" i="1"/>
  <c r="F1126" i="1"/>
  <c r="J2582" i="1"/>
  <c r="G2582" i="1"/>
  <c r="F2582" i="1"/>
  <c r="J756" i="1"/>
  <c r="G756" i="1"/>
  <c r="F756" i="1"/>
  <c r="J1275" i="1"/>
  <c r="G1275" i="1"/>
  <c r="F1275" i="1"/>
  <c r="J1993" i="1"/>
  <c r="G1993" i="1"/>
  <c r="F1993" i="1"/>
  <c r="J1385" i="1"/>
  <c r="G1385" i="1"/>
  <c r="F1385" i="1"/>
  <c r="J1257" i="1"/>
  <c r="G1257" i="1"/>
  <c r="F1257" i="1"/>
  <c r="J2581" i="1"/>
  <c r="G2581" i="1"/>
  <c r="F2581" i="1"/>
  <c r="J2580" i="1"/>
  <c r="G2580" i="1"/>
  <c r="F2580" i="1"/>
  <c r="J253" i="1"/>
  <c r="G253" i="1"/>
  <c r="F253" i="1"/>
  <c r="J2579" i="1"/>
  <c r="G2579" i="1"/>
  <c r="F2579" i="1"/>
  <c r="J2025" i="1"/>
  <c r="G2025" i="1"/>
  <c r="F2025" i="1"/>
  <c r="J352" i="1"/>
  <c r="G352" i="1"/>
  <c r="F352" i="1"/>
  <c r="J349" i="1"/>
  <c r="G349" i="1"/>
  <c r="F349" i="1"/>
  <c r="J486" i="1"/>
  <c r="G486" i="1"/>
  <c r="F486" i="1"/>
  <c r="J1227" i="1"/>
  <c r="G1227" i="1"/>
  <c r="F1227" i="1"/>
  <c r="J404" i="1"/>
  <c r="G404" i="1"/>
  <c r="F404" i="1"/>
  <c r="J252" i="1"/>
  <c r="G252" i="1"/>
  <c r="F252" i="1"/>
  <c r="J261" i="1"/>
  <c r="G261" i="1"/>
  <c r="F261" i="1"/>
  <c r="J898" i="1"/>
  <c r="G898" i="1"/>
  <c r="F898" i="1"/>
  <c r="J1510" i="1"/>
  <c r="G1510" i="1"/>
  <c r="F1510" i="1"/>
  <c r="J2578" i="1"/>
  <c r="G2578" i="1"/>
  <c r="F2578" i="1"/>
  <c r="J992" i="1"/>
  <c r="G992" i="1"/>
  <c r="F992" i="1"/>
  <c r="J2577" i="1"/>
  <c r="G2577" i="1"/>
  <c r="F2577" i="1"/>
  <c r="J2576" i="1"/>
  <c r="G2576" i="1"/>
  <c r="F2576" i="1"/>
  <c r="J2575" i="1"/>
  <c r="G2575" i="1"/>
  <c r="F2575" i="1"/>
  <c r="J2574" i="1"/>
  <c r="G2574" i="1"/>
  <c r="F2574" i="1"/>
  <c r="J470" i="1"/>
  <c r="G470" i="1"/>
  <c r="F470" i="1"/>
  <c r="J1074" i="1"/>
  <c r="G1074" i="1"/>
  <c r="F1074" i="1"/>
  <c r="J87" i="1"/>
  <c r="G87" i="1"/>
  <c r="F87" i="1"/>
  <c r="J2573" i="1"/>
  <c r="G2573" i="1"/>
  <c r="F2573" i="1"/>
  <c r="J1210" i="1"/>
  <c r="G1210" i="1"/>
  <c r="F1210" i="1"/>
  <c r="J1242" i="1"/>
  <c r="G1242" i="1"/>
  <c r="F1242" i="1"/>
  <c r="J1530" i="1"/>
  <c r="G1530" i="1"/>
  <c r="F1530" i="1"/>
  <c r="J2572" i="1"/>
  <c r="G2572" i="1"/>
  <c r="F2572" i="1"/>
  <c r="J2571" i="1"/>
  <c r="G2571" i="1"/>
  <c r="F2571" i="1"/>
  <c r="J2570" i="1"/>
  <c r="G2570" i="1"/>
  <c r="F2570" i="1"/>
  <c r="J2569" i="1"/>
  <c r="G2569" i="1"/>
  <c r="F2569" i="1"/>
  <c r="J465" i="1"/>
  <c r="G465" i="1"/>
  <c r="F465" i="1"/>
  <c r="J1798" i="1"/>
  <c r="G1798" i="1"/>
  <c r="F1798" i="1"/>
  <c r="J2568" i="1"/>
  <c r="G2568" i="1"/>
  <c r="F2568" i="1"/>
  <c r="J1796" i="1"/>
  <c r="G1796" i="1"/>
  <c r="F1796" i="1"/>
  <c r="J2567" i="1"/>
  <c r="G2567" i="1"/>
  <c r="F2567" i="1"/>
  <c r="J2566" i="1"/>
  <c r="G2566" i="1"/>
  <c r="F2566" i="1"/>
  <c r="J1450" i="1"/>
  <c r="G1450" i="1"/>
  <c r="F1450" i="1"/>
  <c r="J2565" i="1"/>
  <c r="G2565" i="1"/>
  <c r="F2565" i="1"/>
  <c r="J2564" i="1"/>
  <c r="G2564" i="1"/>
  <c r="F2564" i="1"/>
  <c r="J775" i="1"/>
  <c r="G775" i="1"/>
  <c r="F775" i="1"/>
  <c r="J1954" i="1"/>
  <c r="G1954" i="1"/>
  <c r="F1954" i="1"/>
  <c r="J1720" i="1"/>
  <c r="G1720" i="1"/>
  <c r="F1720" i="1"/>
  <c r="J1790" i="1"/>
  <c r="G1790" i="1"/>
  <c r="F1790" i="1"/>
  <c r="J2563" i="1"/>
  <c r="G2563" i="1"/>
  <c r="F2563" i="1"/>
  <c r="J1549" i="1"/>
  <c r="G1549" i="1"/>
  <c r="F1549" i="1"/>
  <c r="J2562" i="1"/>
  <c r="G2562" i="1"/>
  <c r="F2562" i="1"/>
  <c r="J2561" i="1"/>
  <c r="G2561" i="1"/>
  <c r="F2561" i="1"/>
  <c r="J2031" i="1"/>
  <c r="G2031" i="1"/>
  <c r="F2031" i="1"/>
  <c r="J1285" i="1"/>
  <c r="G1285" i="1"/>
  <c r="F1285" i="1"/>
  <c r="J2041" i="1"/>
  <c r="G2041" i="1"/>
  <c r="F2041" i="1"/>
  <c r="J1867" i="1"/>
  <c r="G1867" i="1"/>
  <c r="F1867" i="1"/>
  <c r="J741" i="1"/>
  <c r="G741" i="1"/>
  <c r="F741" i="1"/>
  <c r="J430" i="1"/>
  <c r="G430" i="1"/>
  <c r="F430" i="1"/>
  <c r="J431" i="1"/>
  <c r="G431" i="1"/>
  <c r="F431" i="1"/>
  <c r="J957" i="1"/>
  <c r="G957" i="1"/>
  <c r="F957" i="1"/>
  <c r="J2560" i="1"/>
  <c r="G2560" i="1"/>
  <c r="F2560" i="1"/>
  <c r="J325" i="1"/>
  <c r="G325" i="1"/>
  <c r="F325" i="1"/>
  <c r="J801" i="1"/>
  <c r="G801" i="1"/>
  <c r="F801" i="1"/>
  <c r="J1787" i="1"/>
  <c r="G1787" i="1"/>
  <c r="F1787" i="1"/>
  <c r="J316" i="1"/>
  <c r="G316" i="1"/>
  <c r="F316" i="1"/>
  <c r="J614" i="1"/>
  <c r="G614" i="1"/>
  <c r="F614" i="1"/>
  <c r="J2559" i="1"/>
  <c r="G2559" i="1"/>
  <c r="F2559" i="1"/>
  <c r="J1230" i="1"/>
  <c r="G1230" i="1"/>
  <c r="F1230" i="1"/>
  <c r="J1663" i="1"/>
  <c r="G1663" i="1"/>
  <c r="F1663" i="1"/>
  <c r="J2558" i="1"/>
  <c r="G2558" i="1"/>
  <c r="F2558" i="1"/>
  <c r="J941" i="1"/>
  <c r="G941" i="1"/>
  <c r="F941" i="1"/>
  <c r="J2557" i="1"/>
  <c r="G2557" i="1"/>
  <c r="F2557" i="1"/>
  <c r="J2030" i="1"/>
  <c r="G2030" i="1"/>
  <c r="F2030" i="1"/>
  <c r="J2062" i="1"/>
  <c r="G2062" i="1"/>
  <c r="F2062" i="1"/>
  <c r="J2556" i="1"/>
  <c r="G2556" i="1"/>
  <c r="F2556" i="1"/>
  <c r="J1296" i="1"/>
  <c r="G1296" i="1"/>
  <c r="F1296" i="1"/>
  <c r="J509" i="1"/>
  <c r="G509" i="1"/>
  <c r="F509" i="1"/>
  <c r="J1911" i="1"/>
  <c r="G1911" i="1"/>
  <c r="F1911" i="1"/>
  <c r="J1752" i="1"/>
  <c r="G1752" i="1"/>
  <c r="F1752" i="1"/>
  <c r="J904" i="1"/>
  <c r="G904" i="1"/>
  <c r="F904" i="1"/>
  <c r="J2555" i="1"/>
  <c r="G2555" i="1"/>
  <c r="F2555" i="1"/>
  <c r="J265" i="1"/>
  <c r="G265" i="1"/>
  <c r="F265" i="1"/>
  <c r="J1860" i="1"/>
  <c r="G1860" i="1"/>
  <c r="F1860" i="1"/>
  <c r="J2023" i="1"/>
  <c r="G2023" i="1"/>
  <c r="F2023" i="1"/>
  <c r="J2554" i="1"/>
  <c r="G2554" i="1"/>
  <c r="F2554" i="1"/>
  <c r="J1658" i="1"/>
  <c r="G1658" i="1"/>
  <c r="F1658" i="1"/>
  <c r="J2553" i="1"/>
  <c r="G2553" i="1"/>
  <c r="F2553" i="1"/>
  <c r="J626" i="1"/>
  <c r="G626" i="1"/>
  <c r="F626" i="1"/>
  <c r="J1760" i="1"/>
  <c r="G1760" i="1"/>
  <c r="F1760" i="1"/>
  <c r="J1433" i="1"/>
  <c r="G1433" i="1"/>
  <c r="F1433" i="1"/>
  <c r="J1378" i="1"/>
  <c r="G1378" i="1"/>
  <c r="F1378" i="1"/>
  <c r="J1075" i="1"/>
  <c r="G1075" i="1"/>
  <c r="F1075" i="1"/>
  <c r="J498" i="1"/>
  <c r="G498" i="1"/>
  <c r="F498" i="1"/>
  <c r="J740" i="1"/>
  <c r="G740" i="1"/>
  <c r="F740" i="1"/>
  <c r="J1408" i="1"/>
  <c r="G1408" i="1"/>
  <c r="F1408" i="1"/>
  <c r="J2552" i="1"/>
  <c r="G2552" i="1"/>
  <c r="F2552" i="1"/>
  <c r="J1857" i="1"/>
  <c r="G1857" i="1"/>
  <c r="F1857" i="1"/>
  <c r="J2551" i="1"/>
  <c r="G2551" i="1"/>
  <c r="F2551" i="1"/>
  <c r="J1799" i="1"/>
  <c r="G1799" i="1"/>
  <c r="F1799" i="1"/>
  <c r="J1802" i="1"/>
  <c r="G1802" i="1"/>
  <c r="F1802" i="1"/>
  <c r="J1903" i="1"/>
  <c r="G1903" i="1"/>
  <c r="F1903" i="1"/>
  <c r="J2004" i="1"/>
  <c r="G2004" i="1"/>
  <c r="F2004" i="1"/>
  <c r="J2550" i="1"/>
  <c r="G2550" i="1"/>
  <c r="F2550" i="1"/>
  <c r="J1888" i="1"/>
  <c r="G1888" i="1"/>
  <c r="F1888" i="1"/>
  <c r="J2549" i="1"/>
  <c r="G2549" i="1"/>
  <c r="F2549" i="1"/>
  <c r="J2548" i="1"/>
  <c r="G2548" i="1"/>
  <c r="F2548" i="1"/>
  <c r="J1245" i="1"/>
  <c r="G1245" i="1"/>
  <c r="F1245" i="1"/>
  <c r="J2060" i="1"/>
  <c r="G2060" i="1"/>
  <c r="F2060" i="1"/>
  <c r="J2547" i="1"/>
  <c r="G2547" i="1"/>
  <c r="F2547" i="1"/>
  <c r="J1262" i="1"/>
  <c r="G1262" i="1"/>
  <c r="F1262" i="1"/>
  <c r="J1406" i="1"/>
  <c r="G1406" i="1"/>
  <c r="F1406" i="1"/>
  <c r="J1612" i="1"/>
  <c r="G1612" i="1"/>
  <c r="F1612" i="1"/>
  <c r="J2546" i="1"/>
  <c r="G2546" i="1"/>
  <c r="F2546" i="1"/>
  <c r="J2545" i="1"/>
  <c r="G2545" i="1"/>
  <c r="F2545" i="1"/>
  <c r="J1198" i="1"/>
  <c r="G1198" i="1"/>
  <c r="F1198" i="1"/>
  <c r="J207" i="1"/>
  <c r="G207" i="1"/>
  <c r="F207" i="1"/>
  <c r="J1741" i="1"/>
  <c r="G1741" i="1"/>
  <c r="F1741" i="1"/>
  <c r="J1856" i="1"/>
  <c r="G1856" i="1"/>
  <c r="F1856" i="1"/>
  <c r="J932" i="1"/>
  <c r="G932" i="1"/>
  <c r="F932" i="1"/>
  <c r="J2544" i="1"/>
  <c r="G2544" i="1"/>
  <c r="F2544" i="1"/>
  <c r="J2543" i="1"/>
  <c r="G2543" i="1"/>
  <c r="F2543" i="1"/>
  <c r="J575" i="1"/>
  <c r="G575" i="1"/>
  <c r="F575" i="1"/>
  <c r="J882" i="1"/>
  <c r="G882" i="1"/>
  <c r="F882" i="1"/>
  <c r="J2542" i="1"/>
  <c r="G2542" i="1"/>
  <c r="F2542" i="1"/>
  <c r="J2541" i="1"/>
  <c r="G2541" i="1"/>
  <c r="F2541" i="1"/>
  <c r="J2035" i="1"/>
  <c r="G2035" i="1"/>
  <c r="F2035" i="1"/>
  <c r="J292" i="1"/>
  <c r="G292" i="1"/>
  <c r="F292" i="1"/>
  <c r="J164" i="1"/>
  <c r="G164" i="1"/>
  <c r="F164" i="1"/>
  <c r="J1454" i="1"/>
  <c r="G1454" i="1"/>
  <c r="F1454" i="1"/>
  <c r="J2540" i="1"/>
  <c r="G2540" i="1"/>
  <c r="F2540" i="1"/>
  <c r="J931" i="1"/>
  <c r="G931" i="1"/>
  <c r="F931" i="1"/>
  <c r="J2539" i="1"/>
  <c r="G2539" i="1"/>
  <c r="F2539" i="1"/>
  <c r="J1895" i="1"/>
  <c r="G1895" i="1"/>
  <c r="F1895" i="1"/>
  <c r="J2538" i="1"/>
  <c r="G2538" i="1"/>
  <c r="F2538" i="1"/>
  <c r="J37" i="1"/>
  <c r="G37" i="1"/>
  <c r="F37" i="1"/>
  <c r="J2537" i="1"/>
  <c r="G2537" i="1"/>
  <c r="F2537" i="1"/>
  <c r="J2536" i="1"/>
  <c r="G2536" i="1"/>
  <c r="F2536" i="1"/>
  <c r="J654" i="1"/>
  <c r="G654" i="1"/>
  <c r="F654" i="1"/>
  <c r="J1632" i="1"/>
  <c r="G1632" i="1"/>
  <c r="F1632" i="1"/>
  <c r="J572" i="1"/>
  <c r="G572" i="1"/>
  <c r="F572" i="1"/>
  <c r="J1017" i="1"/>
  <c r="G1017" i="1"/>
  <c r="F1017" i="1"/>
  <c r="J946" i="1"/>
  <c r="G946" i="1"/>
  <c r="F946" i="1"/>
  <c r="J520" i="1"/>
  <c r="G520" i="1"/>
  <c r="F520" i="1"/>
  <c r="J2535" i="1"/>
  <c r="G2535" i="1"/>
  <c r="F2535" i="1"/>
  <c r="J728" i="1"/>
  <c r="G728" i="1"/>
  <c r="F728" i="1"/>
  <c r="J2534" i="1"/>
  <c r="G2534" i="1"/>
  <c r="F2534" i="1"/>
  <c r="J2533" i="1"/>
  <c r="G2533" i="1"/>
  <c r="F2533" i="1"/>
  <c r="J373" i="1"/>
  <c r="G373" i="1"/>
  <c r="F373" i="1"/>
  <c r="J2142" i="1"/>
  <c r="G2142" i="1"/>
  <c r="F2142" i="1"/>
  <c r="J2532" i="1"/>
  <c r="G2532" i="1"/>
  <c r="F2532" i="1"/>
  <c r="J2531" i="1"/>
  <c r="G2531" i="1"/>
  <c r="F2531" i="1"/>
  <c r="J2530" i="1"/>
  <c r="G2530" i="1"/>
  <c r="F2530" i="1"/>
  <c r="J980" i="1"/>
  <c r="G980" i="1"/>
  <c r="F980" i="1"/>
  <c r="J999" i="1"/>
  <c r="G999" i="1"/>
  <c r="F999" i="1"/>
  <c r="J1214" i="1"/>
  <c r="G1214" i="1"/>
  <c r="F1214" i="1"/>
  <c r="J645" i="1"/>
  <c r="G645" i="1"/>
  <c r="F645" i="1"/>
  <c r="J900" i="1"/>
  <c r="G900" i="1"/>
  <c r="F900" i="1"/>
  <c r="J369" i="1"/>
  <c r="G369" i="1"/>
  <c r="F369" i="1"/>
  <c r="J461" i="1"/>
  <c r="G461" i="1"/>
  <c r="F461" i="1"/>
  <c r="J208" i="1"/>
  <c r="G208" i="1"/>
  <c r="F208" i="1"/>
  <c r="J554" i="1"/>
  <c r="G554" i="1"/>
  <c r="F554" i="1"/>
  <c r="J1123" i="1"/>
  <c r="G1123" i="1"/>
  <c r="F1123" i="1"/>
  <c r="J647" i="1"/>
  <c r="G647" i="1"/>
  <c r="F647" i="1"/>
  <c r="J2529" i="1"/>
  <c r="G2529" i="1"/>
  <c r="F2529" i="1"/>
  <c r="J2528" i="1"/>
  <c r="G2528" i="1"/>
  <c r="F2528" i="1"/>
  <c r="J2527" i="1"/>
  <c r="G2527" i="1"/>
  <c r="F2527" i="1"/>
  <c r="J2526" i="1"/>
  <c r="G2526" i="1"/>
  <c r="F2526" i="1"/>
  <c r="J2525" i="1"/>
  <c r="G2525" i="1"/>
  <c r="F2525" i="1"/>
  <c r="J514" i="1"/>
  <c r="G514" i="1"/>
  <c r="F514" i="1"/>
  <c r="J1693" i="1"/>
  <c r="G1693" i="1"/>
  <c r="F1693" i="1"/>
  <c r="J774" i="1"/>
  <c r="G774" i="1"/>
  <c r="F774" i="1"/>
  <c r="J2010" i="1"/>
  <c r="G2010" i="1"/>
  <c r="F2010" i="1"/>
  <c r="J1801" i="1"/>
  <c r="G1801" i="1"/>
  <c r="F1801" i="1"/>
  <c r="J2524" i="1"/>
  <c r="G2524" i="1"/>
  <c r="F2524" i="1"/>
  <c r="J865" i="1"/>
  <c r="G865" i="1"/>
  <c r="F865" i="1"/>
  <c r="J2523" i="1"/>
  <c r="G2523" i="1"/>
  <c r="F2523" i="1"/>
  <c r="J1972" i="1"/>
  <c r="G1972" i="1"/>
  <c r="F1972" i="1"/>
  <c r="J2522" i="1"/>
  <c r="G2522" i="1"/>
  <c r="F2522" i="1"/>
  <c r="J1650" i="1"/>
  <c r="G1650" i="1"/>
  <c r="F1650" i="1"/>
  <c r="J1173" i="1"/>
  <c r="G1173" i="1"/>
  <c r="F1173" i="1"/>
  <c r="J2521" i="1"/>
  <c r="G2521" i="1"/>
  <c r="F2521" i="1"/>
  <c r="J805" i="1"/>
  <c r="G805" i="1"/>
  <c r="F805" i="1"/>
  <c r="J1748" i="1"/>
  <c r="G1748" i="1"/>
  <c r="F1748" i="1"/>
  <c r="J403" i="1"/>
  <c r="G403" i="1"/>
  <c r="F403" i="1"/>
  <c r="J1209" i="1"/>
  <c r="G1209" i="1"/>
  <c r="F1209" i="1"/>
  <c r="J283" i="1"/>
  <c r="G283" i="1"/>
  <c r="F283" i="1"/>
  <c r="J1175" i="1"/>
  <c r="G1175" i="1"/>
  <c r="F1175" i="1"/>
  <c r="J2520" i="1"/>
  <c r="G2520" i="1"/>
  <c r="F2520" i="1"/>
  <c r="J2033" i="1"/>
  <c r="G2033" i="1"/>
  <c r="F2033" i="1"/>
  <c r="J1400" i="1"/>
  <c r="G1400" i="1"/>
  <c r="F1400" i="1"/>
  <c r="J1101" i="1"/>
  <c r="G1101" i="1"/>
  <c r="F1101" i="1"/>
  <c r="J1607" i="1"/>
  <c r="G1607" i="1"/>
  <c r="F1607" i="1"/>
  <c r="J1971" i="1"/>
  <c r="G1971" i="1"/>
  <c r="F1971" i="1"/>
  <c r="J1865" i="1"/>
  <c r="G1865" i="1"/>
  <c r="F1865" i="1"/>
  <c r="J1163" i="1"/>
  <c r="G1163" i="1"/>
  <c r="F1163" i="1"/>
  <c r="J1031" i="1"/>
  <c r="G1031" i="1"/>
  <c r="F1031" i="1"/>
  <c r="J2519" i="1"/>
  <c r="G2519" i="1"/>
  <c r="F2519" i="1"/>
  <c r="J863" i="1"/>
  <c r="G863" i="1"/>
  <c r="F863" i="1"/>
  <c r="J658" i="1"/>
  <c r="G658" i="1"/>
  <c r="F658" i="1"/>
  <c r="J1808" i="1"/>
  <c r="G1808" i="1"/>
  <c r="F1808" i="1"/>
  <c r="J76" i="1"/>
  <c r="G76" i="1"/>
  <c r="F76" i="1"/>
  <c r="J69" i="1"/>
  <c r="G69" i="1"/>
  <c r="F69" i="1"/>
  <c r="J968" i="1"/>
  <c r="G968" i="1"/>
  <c r="F968" i="1"/>
  <c r="J1970" i="1"/>
  <c r="G1970" i="1"/>
  <c r="F1970" i="1"/>
  <c r="J918" i="1"/>
  <c r="G918" i="1"/>
  <c r="F918" i="1"/>
  <c r="J1590" i="1"/>
  <c r="G1590" i="1"/>
  <c r="F1590" i="1"/>
  <c r="J609" i="1"/>
  <c r="G609" i="1"/>
  <c r="F609" i="1"/>
  <c r="J814" i="1"/>
  <c r="G814" i="1"/>
  <c r="F814" i="1"/>
  <c r="J2518" i="1"/>
  <c r="G2518" i="1"/>
  <c r="F2518" i="1"/>
  <c r="J2517" i="1"/>
  <c r="G2517" i="1"/>
  <c r="F2517" i="1"/>
  <c r="J2516" i="1"/>
  <c r="G2516" i="1"/>
  <c r="F2516" i="1"/>
  <c r="J2515" i="1"/>
  <c r="G2515" i="1"/>
  <c r="F2515" i="1"/>
  <c r="J2514" i="1"/>
  <c r="G2514" i="1"/>
  <c r="F2514" i="1"/>
  <c r="J630" i="1"/>
  <c r="G630" i="1"/>
  <c r="F630" i="1"/>
  <c r="J293" i="1"/>
  <c r="G293" i="1"/>
  <c r="F293" i="1"/>
  <c r="J1825" i="1"/>
  <c r="G1825" i="1"/>
  <c r="F1825" i="1"/>
  <c r="J2513" i="1"/>
  <c r="G2513" i="1"/>
  <c r="F2513" i="1"/>
  <c r="J1026" i="1"/>
  <c r="G1026" i="1"/>
  <c r="F1026" i="1"/>
  <c r="J2512" i="1"/>
  <c r="G2512" i="1"/>
  <c r="F2512" i="1"/>
  <c r="J2511" i="1"/>
  <c r="G2511" i="1"/>
  <c r="F2511" i="1"/>
  <c r="J2510" i="1"/>
  <c r="G2510" i="1"/>
  <c r="F2510" i="1"/>
  <c r="J2509" i="1"/>
  <c r="G2509" i="1"/>
  <c r="F2509" i="1"/>
  <c r="J2508" i="1"/>
  <c r="G2508" i="1"/>
  <c r="F2508" i="1"/>
  <c r="J2507" i="1"/>
  <c r="G2507" i="1"/>
  <c r="F2507" i="1"/>
  <c r="J2506" i="1"/>
  <c r="G2506" i="1"/>
  <c r="F2506" i="1"/>
  <c r="J1033" i="1"/>
  <c r="G1033" i="1"/>
  <c r="F1033" i="1"/>
  <c r="J1144" i="1"/>
  <c r="G1144" i="1"/>
  <c r="F1144" i="1"/>
  <c r="J2505" i="1"/>
  <c r="G2505" i="1"/>
  <c r="F2505" i="1"/>
  <c r="J2504" i="1"/>
  <c r="G2504" i="1"/>
  <c r="F2504" i="1"/>
  <c r="J2020" i="1"/>
  <c r="G2020" i="1"/>
  <c r="F2020" i="1"/>
  <c r="J1555" i="1"/>
  <c r="G1555" i="1"/>
  <c r="F1555" i="1"/>
  <c r="J2503" i="1"/>
  <c r="G2503" i="1"/>
  <c r="F2503" i="1"/>
  <c r="J351" i="1"/>
  <c r="G351" i="1"/>
  <c r="F351" i="1"/>
  <c r="J2502" i="1"/>
  <c r="G2502" i="1"/>
  <c r="F2502" i="1"/>
  <c r="J2501" i="1"/>
  <c r="G2501" i="1"/>
  <c r="F2501" i="1"/>
  <c r="J2500" i="1"/>
  <c r="G2500" i="1"/>
  <c r="F2500" i="1"/>
  <c r="J1732" i="1"/>
  <c r="G1732" i="1"/>
  <c r="F1732" i="1"/>
  <c r="J2133" i="1"/>
  <c r="G2133" i="1"/>
  <c r="F2133" i="1"/>
  <c r="J1476" i="1"/>
  <c r="G1476" i="1"/>
  <c r="F1476" i="1"/>
  <c r="J2499" i="1"/>
  <c r="G2499" i="1"/>
  <c r="F2499" i="1"/>
  <c r="J2498" i="1"/>
  <c r="G2498" i="1"/>
  <c r="F2498" i="1"/>
  <c r="J1191" i="1"/>
  <c r="G1191" i="1"/>
  <c r="F1191" i="1"/>
  <c r="J2497" i="1"/>
  <c r="G2497" i="1"/>
  <c r="F2497" i="1"/>
  <c r="J2496" i="1"/>
  <c r="G2496" i="1"/>
  <c r="F2496" i="1"/>
  <c r="J783" i="1"/>
  <c r="G783" i="1"/>
  <c r="F783" i="1"/>
  <c r="J2495" i="1"/>
  <c r="G2495" i="1"/>
  <c r="F2495" i="1"/>
  <c r="J2081" i="1"/>
  <c r="G2081" i="1"/>
  <c r="F2081" i="1"/>
  <c r="J2494" i="1"/>
  <c r="G2494" i="1"/>
  <c r="F2494" i="1"/>
  <c r="J1097" i="1"/>
  <c r="G1097" i="1"/>
  <c r="F1097" i="1"/>
  <c r="J1930" i="1"/>
  <c r="G1930" i="1"/>
  <c r="F1930" i="1"/>
  <c r="J2493" i="1"/>
  <c r="G2493" i="1"/>
  <c r="F2493" i="1"/>
  <c r="J2492" i="1"/>
  <c r="G2492" i="1"/>
  <c r="F2492" i="1"/>
  <c r="J2132" i="1"/>
  <c r="G2132" i="1"/>
  <c r="F2132" i="1"/>
  <c r="J2491" i="1"/>
  <c r="G2491" i="1"/>
  <c r="F2491" i="1"/>
  <c r="J1980" i="1"/>
  <c r="G1980" i="1"/>
  <c r="F1980" i="1"/>
  <c r="J948" i="1"/>
  <c r="G948" i="1"/>
  <c r="F948" i="1"/>
  <c r="J1976" i="1"/>
  <c r="G1976" i="1"/>
  <c r="F1976" i="1"/>
  <c r="J2045" i="1"/>
  <c r="G2045" i="1"/>
  <c r="F2045" i="1"/>
  <c r="J2490" i="1"/>
  <c r="G2490" i="1"/>
  <c r="F2490" i="1"/>
  <c r="J2489" i="1"/>
  <c r="G2489" i="1"/>
  <c r="F2489" i="1"/>
  <c r="J2488" i="1"/>
  <c r="G2488" i="1"/>
  <c r="F2488" i="1"/>
  <c r="J2487" i="1"/>
  <c r="G2487" i="1"/>
  <c r="F2487" i="1"/>
  <c r="J2486" i="1"/>
  <c r="G2486" i="1"/>
  <c r="F2486" i="1"/>
  <c r="J921" i="1"/>
  <c r="G921" i="1"/>
  <c r="F921" i="1"/>
  <c r="J1548" i="1"/>
  <c r="G1548" i="1"/>
  <c r="F1548" i="1"/>
  <c r="J1729" i="1"/>
  <c r="G1729" i="1"/>
  <c r="F1729" i="1"/>
  <c r="J1473" i="1"/>
  <c r="G1473" i="1"/>
  <c r="F1473" i="1"/>
  <c r="J1773" i="1"/>
  <c r="G1773" i="1"/>
  <c r="F1773" i="1"/>
  <c r="J827" i="1"/>
  <c r="G827" i="1"/>
  <c r="F827" i="1"/>
  <c r="J1984" i="1"/>
  <c r="G1984" i="1"/>
  <c r="F1984" i="1"/>
  <c r="J1369" i="1"/>
  <c r="G1369" i="1"/>
  <c r="F1369" i="1"/>
  <c r="J551" i="1"/>
  <c r="G551" i="1"/>
  <c r="F551" i="1"/>
  <c r="J2075" i="1"/>
  <c r="G2075" i="1"/>
  <c r="F2075" i="1"/>
  <c r="J2485" i="1"/>
  <c r="G2485" i="1"/>
  <c r="F2485" i="1"/>
  <c r="J1153" i="1"/>
  <c r="G1153" i="1"/>
  <c r="F1153" i="1"/>
  <c r="J1365" i="1"/>
  <c r="G1365" i="1"/>
  <c r="F1365" i="1"/>
  <c r="J2092" i="1"/>
  <c r="G2092" i="1"/>
  <c r="F2092" i="1"/>
  <c r="J2484" i="1"/>
  <c r="G2484" i="1"/>
  <c r="F2484" i="1"/>
  <c r="J2483" i="1"/>
  <c r="G2483" i="1"/>
  <c r="F2483" i="1"/>
  <c r="J2482" i="1"/>
  <c r="G2482" i="1"/>
  <c r="F2482" i="1"/>
  <c r="J2481" i="1"/>
  <c r="G2481" i="1"/>
  <c r="F2481" i="1"/>
  <c r="J2480" i="1"/>
  <c r="G2480" i="1"/>
  <c r="F2480" i="1"/>
  <c r="J284" i="1"/>
  <c r="G284" i="1"/>
  <c r="F284" i="1"/>
  <c r="J2479" i="1"/>
  <c r="G2479" i="1"/>
  <c r="F2479" i="1"/>
  <c r="J981" i="1"/>
  <c r="G981" i="1"/>
  <c r="F981" i="1"/>
  <c r="J2478" i="1"/>
  <c r="G2478" i="1"/>
  <c r="F2478" i="1"/>
  <c r="J1069" i="1"/>
  <c r="G1069" i="1"/>
  <c r="F1069" i="1"/>
  <c r="J978" i="1"/>
  <c r="G978" i="1"/>
  <c r="F978" i="1"/>
  <c r="J2477" i="1"/>
  <c r="G2477" i="1"/>
  <c r="F2477" i="1"/>
  <c r="J2476" i="1"/>
  <c r="G2476" i="1"/>
  <c r="F2476" i="1"/>
  <c r="J2475" i="1"/>
  <c r="G2475" i="1"/>
  <c r="F2475" i="1"/>
  <c r="J2474" i="1"/>
  <c r="G2474" i="1"/>
  <c r="F2474" i="1"/>
  <c r="J2473" i="1"/>
  <c r="G2473" i="1"/>
  <c r="F2473" i="1"/>
  <c r="J945" i="1"/>
  <c r="G945" i="1"/>
  <c r="F945" i="1"/>
  <c r="J1558" i="1"/>
  <c r="G1558" i="1"/>
  <c r="F1558" i="1"/>
  <c r="J2038" i="1"/>
  <c r="G2038" i="1"/>
  <c r="F2038" i="1"/>
  <c r="J1915" i="1"/>
  <c r="G1915" i="1"/>
  <c r="F1915" i="1"/>
  <c r="J1128" i="1"/>
  <c r="G1128" i="1"/>
  <c r="F1128" i="1"/>
  <c r="J2472" i="1"/>
  <c r="G2472" i="1"/>
  <c r="F2472" i="1"/>
  <c r="J273" i="1"/>
  <c r="G273" i="1"/>
  <c r="F273" i="1"/>
  <c r="J2471" i="1"/>
  <c r="G2471" i="1"/>
  <c r="F2471" i="1"/>
  <c r="J1648" i="1"/>
  <c r="G1648" i="1"/>
  <c r="F1648" i="1"/>
  <c r="J2470" i="1"/>
  <c r="G2470" i="1"/>
  <c r="F2470" i="1"/>
  <c r="J1290" i="1"/>
  <c r="G1290" i="1"/>
  <c r="F1290" i="1"/>
  <c r="J1531" i="1"/>
  <c r="G1531" i="1"/>
  <c r="F1531" i="1"/>
  <c r="J2469" i="1"/>
  <c r="G2469" i="1"/>
  <c r="F2469" i="1"/>
  <c r="J2468" i="1"/>
  <c r="G2468" i="1"/>
  <c r="F2468" i="1"/>
  <c r="J2467" i="1"/>
  <c r="G2467" i="1"/>
  <c r="F2467" i="1"/>
  <c r="J228" i="1"/>
  <c r="G228" i="1"/>
  <c r="F228" i="1"/>
  <c r="J716" i="1"/>
  <c r="G716" i="1"/>
  <c r="F716" i="1"/>
  <c r="J508" i="1"/>
  <c r="G508" i="1"/>
  <c r="F508" i="1"/>
  <c r="J2466" i="1"/>
  <c r="G2466" i="1"/>
  <c r="F2466" i="1"/>
  <c r="J451" i="1"/>
  <c r="G451" i="1"/>
  <c r="F451" i="1"/>
  <c r="J2465" i="1"/>
  <c r="G2465" i="1"/>
  <c r="F2465" i="1"/>
  <c r="J1194" i="1"/>
  <c r="G1194" i="1"/>
  <c r="F1194" i="1"/>
  <c r="J2464" i="1"/>
  <c r="G2464" i="1"/>
  <c r="F2464" i="1"/>
  <c r="J2463" i="1"/>
  <c r="G2463" i="1"/>
  <c r="F2463" i="1"/>
  <c r="J1491" i="1"/>
  <c r="G1491" i="1"/>
  <c r="F1491" i="1"/>
  <c r="J2072" i="1"/>
  <c r="G2072" i="1"/>
  <c r="F2072" i="1"/>
  <c r="J1502" i="1"/>
  <c r="G1502" i="1"/>
  <c r="F1502" i="1"/>
  <c r="J476" i="1"/>
  <c r="G476" i="1"/>
  <c r="F476" i="1"/>
  <c r="J2028" i="1"/>
  <c r="G2028" i="1"/>
  <c r="F2028" i="1"/>
  <c r="J831" i="1"/>
  <c r="G831" i="1"/>
  <c r="F831" i="1"/>
  <c r="J668" i="1"/>
  <c r="G668" i="1"/>
  <c r="F668" i="1"/>
  <c r="J1098" i="1"/>
  <c r="G1098" i="1"/>
  <c r="F1098" i="1"/>
  <c r="J1803" i="1"/>
  <c r="G1803" i="1"/>
  <c r="F1803" i="1"/>
  <c r="J1427" i="1"/>
  <c r="G1427" i="1"/>
  <c r="F1427" i="1"/>
  <c r="J1740" i="1"/>
  <c r="G1740" i="1"/>
  <c r="F1740" i="1"/>
  <c r="J1576" i="1"/>
  <c r="G1576" i="1"/>
  <c r="F1576" i="1"/>
  <c r="J516" i="1"/>
  <c r="G516" i="1"/>
  <c r="F516" i="1"/>
  <c r="J822" i="1"/>
  <c r="G822" i="1"/>
  <c r="F822" i="1"/>
  <c r="J1045" i="1"/>
  <c r="G1045" i="1"/>
  <c r="F1045" i="1"/>
  <c r="J1690" i="1"/>
  <c r="G1690" i="1"/>
  <c r="F1690" i="1"/>
  <c r="J1244" i="1"/>
  <c r="G1244" i="1"/>
  <c r="F1244" i="1"/>
  <c r="J1594" i="1"/>
  <c r="G1594" i="1"/>
  <c r="F1594" i="1"/>
  <c r="J1513" i="1"/>
  <c r="G1513" i="1"/>
  <c r="F1513" i="1"/>
  <c r="J182" i="1"/>
  <c r="G182" i="1"/>
  <c r="F182" i="1"/>
  <c r="J1951" i="1"/>
  <c r="G1951" i="1"/>
  <c r="F1951" i="1"/>
  <c r="J1967" i="1"/>
  <c r="G1967" i="1"/>
  <c r="F1967" i="1"/>
  <c r="J2462" i="1"/>
  <c r="G2462" i="1"/>
  <c r="F2462" i="1"/>
  <c r="J2461" i="1"/>
  <c r="G2461" i="1"/>
  <c r="F2461" i="1"/>
  <c r="J2068" i="1"/>
  <c r="G2068" i="1"/>
  <c r="F2068" i="1"/>
  <c r="J2460" i="1"/>
  <c r="G2460" i="1"/>
  <c r="F2460" i="1"/>
  <c r="J2459" i="1"/>
  <c r="G2459" i="1"/>
  <c r="F2459" i="1"/>
  <c r="J1923" i="1"/>
  <c r="G1923" i="1"/>
  <c r="F1923" i="1"/>
  <c r="J2458" i="1"/>
  <c r="G2458" i="1"/>
  <c r="F2458" i="1"/>
  <c r="J826" i="1"/>
  <c r="G826" i="1"/>
  <c r="F826" i="1"/>
  <c r="J448" i="1"/>
  <c r="G448" i="1"/>
  <c r="F448" i="1"/>
  <c r="J1050" i="1"/>
  <c r="G1050" i="1"/>
  <c r="F1050" i="1"/>
  <c r="J168" i="1"/>
  <c r="G168" i="1"/>
  <c r="F168" i="1"/>
  <c r="J377" i="1"/>
  <c r="G377" i="1"/>
  <c r="F377" i="1"/>
  <c r="J1256" i="1"/>
  <c r="G1256" i="1"/>
  <c r="F1256" i="1"/>
  <c r="J1154" i="1"/>
  <c r="G1154" i="1"/>
  <c r="F1154" i="1"/>
  <c r="J89" i="1"/>
  <c r="G89" i="1"/>
  <c r="F89" i="1"/>
  <c r="J256" i="1"/>
  <c r="G256" i="1"/>
  <c r="F256" i="1"/>
  <c r="J2457" i="1"/>
  <c r="G2457" i="1"/>
  <c r="F2457" i="1"/>
  <c r="J193" i="1"/>
  <c r="G193" i="1"/>
  <c r="F193" i="1"/>
  <c r="J883" i="1"/>
  <c r="G883" i="1"/>
  <c r="F883" i="1"/>
  <c r="J126" i="1"/>
  <c r="G126" i="1"/>
  <c r="F126" i="1"/>
  <c r="J553" i="1"/>
  <c r="G553" i="1"/>
  <c r="F553" i="1"/>
  <c r="J90" i="1"/>
  <c r="G90" i="1"/>
  <c r="F90" i="1"/>
  <c r="J130" i="1"/>
  <c r="G130" i="1"/>
  <c r="F130" i="1"/>
  <c r="J1855" i="1"/>
  <c r="G1855" i="1"/>
  <c r="F1855" i="1"/>
  <c r="J965" i="1"/>
  <c r="G965" i="1"/>
  <c r="F965" i="1"/>
  <c r="J1353" i="1"/>
  <c r="G1353" i="1"/>
  <c r="F1353" i="1"/>
  <c r="J828" i="1"/>
  <c r="G828" i="1"/>
  <c r="F828" i="1"/>
  <c r="J1988" i="1"/>
  <c r="G1988" i="1"/>
  <c r="F1988" i="1"/>
  <c r="J1221" i="1"/>
  <c r="G1221" i="1"/>
  <c r="F1221" i="1"/>
  <c r="J1614" i="1"/>
  <c r="G1614" i="1"/>
  <c r="F1614" i="1"/>
  <c r="J771" i="1"/>
  <c r="G771" i="1"/>
  <c r="F771" i="1"/>
  <c r="J1349" i="1"/>
  <c r="G1349" i="1"/>
  <c r="F1349" i="1"/>
  <c r="J2456" i="1"/>
  <c r="G2456" i="1"/>
  <c r="F2456" i="1"/>
  <c r="J1917" i="1"/>
  <c r="G1917" i="1"/>
  <c r="F1917" i="1"/>
  <c r="J2455" i="1"/>
  <c r="G2455" i="1"/>
  <c r="F2455" i="1"/>
  <c r="J1897" i="1"/>
  <c r="G1897" i="1"/>
  <c r="F1897" i="1"/>
  <c r="J2454" i="1"/>
  <c r="G2454" i="1"/>
  <c r="F2454" i="1"/>
  <c r="J1819" i="1"/>
  <c r="G1819" i="1"/>
  <c r="F1819" i="1"/>
  <c r="J1926" i="1"/>
  <c r="G1926" i="1"/>
  <c r="F1926" i="1"/>
  <c r="J1423" i="1"/>
  <c r="G1423" i="1"/>
  <c r="F1423" i="1"/>
  <c r="J1551" i="1"/>
  <c r="G1551" i="1"/>
  <c r="F1551" i="1"/>
  <c r="J1791" i="1"/>
  <c r="G1791" i="1"/>
  <c r="F1791" i="1"/>
  <c r="J2453" i="1"/>
  <c r="G2453" i="1"/>
  <c r="F2453" i="1"/>
  <c r="J2452" i="1"/>
  <c r="G2452" i="1"/>
  <c r="F2452" i="1"/>
  <c r="J2451" i="1"/>
  <c r="G2451" i="1"/>
  <c r="F2451" i="1"/>
  <c r="J473" i="1"/>
  <c r="G473" i="1"/>
  <c r="F473" i="1"/>
  <c r="J597" i="1"/>
  <c r="G597" i="1"/>
  <c r="F597" i="1"/>
  <c r="J2450" i="1"/>
  <c r="G2450" i="1"/>
  <c r="F2450" i="1"/>
  <c r="J1876" i="1"/>
  <c r="G1876" i="1"/>
  <c r="F1876" i="1"/>
  <c r="J2449" i="1"/>
  <c r="G2449" i="1"/>
  <c r="F2449" i="1"/>
  <c r="J2448" i="1"/>
  <c r="G2448" i="1"/>
  <c r="F2448" i="1"/>
  <c r="J604" i="1"/>
  <c r="G604" i="1"/>
  <c r="F604" i="1"/>
  <c r="J2447" i="1"/>
  <c r="G2447" i="1"/>
  <c r="F2447" i="1"/>
  <c r="J1706" i="1"/>
  <c r="G1706" i="1"/>
  <c r="F1706" i="1"/>
  <c r="J2001" i="1"/>
  <c r="G2001" i="1"/>
  <c r="F2001" i="1"/>
  <c r="J2446" i="1"/>
  <c r="G2446" i="1"/>
  <c r="F2446" i="1"/>
  <c r="J2445" i="1"/>
  <c r="G2445" i="1"/>
  <c r="F2445" i="1"/>
  <c r="J2444" i="1"/>
  <c r="G2444" i="1"/>
  <c r="F2444" i="1"/>
  <c r="J1978" i="1"/>
  <c r="G1978" i="1"/>
  <c r="F1978" i="1"/>
  <c r="J1756" i="1"/>
  <c r="G1756" i="1"/>
  <c r="F1756" i="1"/>
  <c r="J2443" i="1"/>
  <c r="G2443" i="1"/>
  <c r="F2443" i="1"/>
  <c r="J1997" i="1"/>
  <c r="G1997" i="1"/>
  <c r="F1997" i="1"/>
  <c r="J2095" i="1"/>
  <c r="G2095" i="1"/>
  <c r="F2095" i="1"/>
  <c r="J2442" i="1"/>
  <c r="G2442" i="1"/>
  <c r="F2442" i="1"/>
  <c r="J1538" i="1"/>
  <c r="G1538" i="1"/>
  <c r="F1538" i="1"/>
  <c r="J1398" i="1"/>
  <c r="G1398" i="1"/>
  <c r="F1398" i="1"/>
  <c r="J2150" i="1"/>
  <c r="G2150" i="1"/>
  <c r="F2150" i="1"/>
  <c r="J2441" i="1"/>
  <c r="G2441" i="1"/>
  <c r="F2441" i="1"/>
  <c r="J2440" i="1"/>
  <c r="G2440" i="1"/>
  <c r="F2440" i="1"/>
  <c r="J1925" i="1"/>
  <c r="G1925" i="1"/>
  <c r="F1925" i="1"/>
  <c r="J1680" i="1"/>
  <c r="G1680" i="1"/>
  <c r="F1680" i="1"/>
  <c r="J2439" i="1"/>
  <c r="G2439" i="1"/>
  <c r="F2439" i="1"/>
  <c r="J305" i="1"/>
  <c r="G305" i="1"/>
  <c r="F305" i="1"/>
  <c r="J2122" i="1"/>
  <c r="G2122" i="1"/>
  <c r="F2122" i="1"/>
  <c r="J395" i="1"/>
  <c r="G395" i="1"/>
  <c r="F395" i="1"/>
  <c r="J1526" i="1"/>
  <c r="G1526" i="1"/>
  <c r="F1526" i="1"/>
  <c r="J1382" i="1"/>
  <c r="G1382" i="1"/>
  <c r="F1382" i="1"/>
  <c r="J298" i="1"/>
  <c r="G298" i="1"/>
  <c r="F298" i="1"/>
  <c r="J907" i="1"/>
  <c r="G907" i="1"/>
  <c r="F907" i="1"/>
  <c r="J1029" i="1"/>
  <c r="G1029" i="1"/>
  <c r="F1029" i="1"/>
  <c r="J2438" i="1"/>
  <c r="G2438" i="1"/>
  <c r="F2438" i="1"/>
  <c r="J290" i="1"/>
  <c r="G290" i="1"/>
  <c r="F290" i="1"/>
  <c r="J313" i="1"/>
  <c r="G313" i="1"/>
  <c r="F313" i="1"/>
  <c r="J75" i="1"/>
  <c r="G75" i="1"/>
  <c r="F75" i="1"/>
  <c r="J173" i="1"/>
  <c r="G173" i="1"/>
  <c r="F173" i="1"/>
  <c r="J2437" i="1"/>
  <c r="G2437" i="1"/>
  <c r="F2437" i="1"/>
  <c r="J57" i="1"/>
  <c r="G57" i="1"/>
  <c r="F57" i="1"/>
  <c r="J1053" i="1"/>
  <c r="G1053" i="1"/>
  <c r="F1053" i="1"/>
  <c r="J724" i="1"/>
  <c r="G724" i="1"/>
  <c r="F724" i="1"/>
  <c r="J799" i="1"/>
  <c r="G799" i="1"/>
  <c r="F799" i="1"/>
  <c r="J1659" i="1"/>
  <c r="G1659" i="1"/>
  <c r="F1659" i="1"/>
  <c r="J2436" i="1"/>
  <c r="G2436" i="1"/>
  <c r="F2436" i="1"/>
  <c r="J1904" i="1"/>
  <c r="G1904" i="1"/>
  <c r="F1904" i="1"/>
  <c r="J266" i="1"/>
  <c r="G266" i="1"/>
  <c r="F266" i="1"/>
  <c r="J2435" i="1"/>
  <c r="G2435" i="1"/>
  <c r="F2435" i="1"/>
  <c r="J990" i="1"/>
  <c r="G990" i="1"/>
  <c r="F990" i="1"/>
  <c r="J772" i="1"/>
  <c r="G772" i="1"/>
  <c r="F772" i="1"/>
  <c r="J750" i="1"/>
  <c r="G750" i="1"/>
  <c r="F750" i="1"/>
  <c r="J2096" i="1"/>
  <c r="G2096" i="1"/>
  <c r="F2096" i="1"/>
  <c r="J1940" i="1"/>
  <c r="G1940" i="1"/>
  <c r="F1940" i="1"/>
  <c r="J2434" i="1"/>
  <c r="G2434" i="1"/>
  <c r="F2434" i="1"/>
  <c r="J2433" i="1"/>
  <c r="G2433" i="1"/>
  <c r="F2433" i="1"/>
  <c r="J2432" i="1"/>
  <c r="G2432" i="1"/>
  <c r="F2432" i="1"/>
  <c r="J2431" i="1"/>
  <c r="G2431" i="1"/>
  <c r="F2431" i="1"/>
  <c r="J2087" i="1"/>
  <c r="G2087" i="1"/>
  <c r="F2087" i="1"/>
  <c r="J846" i="1"/>
  <c r="G846" i="1"/>
  <c r="F846" i="1"/>
  <c r="J757" i="1"/>
  <c r="G757" i="1"/>
  <c r="F757" i="1"/>
  <c r="J1351" i="1"/>
  <c r="G1351" i="1"/>
  <c r="F1351" i="1"/>
  <c r="J1492" i="1"/>
  <c r="G1492" i="1"/>
  <c r="F1492" i="1"/>
  <c r="J211" i="1"/>
  <c r="G211" i="1"/>
  <c r="F211" i="1"/>
  <c r="J1827" i="1"/>
  <c r="G1827" i="1"/>
  <c r="F1827" i="1"/>
  <c r="J1759" i="1"/>
  <c r="G1759" i="1"/>
  <c r="F1759" i="1"/>
  <c r="J541" i="1"/>
  <c r="G541" i="1"/>
  <c r="F541" i="1"/>
  <c r="J1873" i="1"/>
  <c r="G1873" i="1"/>
  <c r="F1873" i="1"/>
  <c r="J2430" i="1"/>
  <c r="G2430" i="1"/>
  <c r="F2430" i="1"/>
  <c r="J815" i="1"/>
  <c r="G815" i="1"/>
  <c r="F815" i="1"/>
  <c r="J2429" i="1"/>
  <c r="G2429" i="1"/>
  <c r="F2429" i="1"/>
  <c r="J2073" i="1"/>
  <c r="G2073" i="1"/>
  <c r="F2073" i="1"/>
  <c r="J703" i="1"/>
  <c r="G703" i="1"/>
  <c r="F703" i="1"/>
  <c r="J1131" i="1"/>
  <c r="G1131" i="1"/>
  <c r="F1131" i="1"/>
  <c r="J641" i="1"/>
  <c r="G641" i="1"/>
  <c r="F641" i="1"/>
  <c r="J549" i="1"/>
  <c r="G549" i="1"/>
  <c r="F549" i="1"/>
  <c r="J2016" i="1"/>
  <c r="G2016" i="1"/>
  <c r="F2016" i="1"/>
  <c r="J355" i="1"/>
  <c r="G355" i="1"/>
  <c r="F355" i="1"/>
  <c r="J2428" i="1"/>
  <c r="G2428" i="1"/>
  <c r="F2428" i="1"/>
  <c r="J204" i="1"/>
  <c r="G204" i="1"/>
  <c r="F204" i="1"/>
  <c r="J1232" i="1"/>
  <c r="G1232" i="1"/>
  <c r="F1232" i="1"/>
  <c r="J496" i="1"/>
  <c r="G496" i="1"/>
  <c r="F496" i="1"/>
  <c r="J2427" i="1"/>
  <c r="G2427" i="1"/>
  <c r="F2427" i="1"/>
  <c r="J2426" i="1"/>
  <c r="G2426" i="1"/>
  <c r="F2426" i="1"/>
  <c r="J1109" i="1"/>
  <c r="G1109" i="1"/>
  <c r="F1109" i="1"/>
  <c r="J2425" i="1"/>
  <c r="G2425" i="1"/>
  <c r="F2425" i="1"/>
  <c r="J2424" i="1"/>
  <c r="G2424" i="1"/>
  <c r="F2424" i="1"/>
  <c r="J2423" i="1"/>
  <c r="G2423" i="1"/>
  <c r="F2423" i="1"/>
  <c r="J964" i="1"/>
  <c r="G964" i="1"/>
  <c r="F964" i="1"/>
  <c r="J2422" i="1"/>
  <c r="G2422" i="1"/>
  <c r="F2422" i="1"/>
  <c r="J2421" i="1"/>
  <c r="G2421" i="1"/>
  <c r="F2421" i="1"/>
  <c r="J2420" i="1"/>
  <c r="G2420" i="1"/>
  <c r="F2420" i="1"/>
  <c r="J2419" i="1"/>
  <c r="G2419" i="1"/>
  <c r="F2419" i="1"/>
  <c r="J2418" i="1"/>
  <c r="G2418" i="1"/>
  <c r="F2418" i="1"/>
  <c r="J2417" i="1"/>
  <c r="G2417" i="1"/>
  <c r="F2417" i="1"/>
  <c r="J1781" i="1"/>
  <c r="G1781" i="1"/>
  <c r="F1781" i="1"/>
  <c r="J2416" i="1"/>
  <c r="G2416" i="1"/>
  <c r="F2416" i="1"/>
  <c r="J2415" i="1"/>
  <c r="G2415" i="1"/>
  <c r="F2415" i="1"/>
  <c r="J2414" i="1"/>
  <c r="G2414" i="1"/>
  <c r="F2414" i="1"/>
  <c r="J1158" i="1"/>
  <c r="G1158" i="1"/>
  <c r="F1158" i="1"/>
  <c r="J2413" i="1"/>
  <c r="G2413" i="1"/>
  <c r="F2413" i="1"/>
  <c r="J1910" i="1"/>
  <c r="G1910" i="1"/>
  <c r="F1910" i="1"/>
  <c r="J1788" i="1"/>
  <c r="G1788" i="1"/>
  <c r="F1788" i="1"/>
  <c r="J1329" i="1"/>
  <c r="G1329" i="1"/>
  <c r="F1329" i="1"/>
  <c r="J2412" i="1"/>
  <c r="G2412" i="1"/>
  <c r="F2412" i="1"/>
  <c r="J512" i="1"/>
  <c r="G512" i="1"/>
  <c r="F512" i="1"/>
  <c r="J1960" i="1"/>
  <c r="G1960" i="1"/>
  <c r="F1960" i="1"/>
  <c r="J1689" i="1"/>
  <c r="G1689" i="1"/>
  <c r="F1689" i="1"/>
  <c r="J2411" i="1"/>
  <c r="G2411" i="1"/>
  <c r="F2411" i="1"/>
  <c r="J1707" i="1"/>
  <c r="G1707" i="1"/>
  <c r="F1707" i="1"/>
  <c r="J2410" i="1"/>
  <c r="G2410" i="1"/>
  <c r="F2410" i="1"/>
  <c r="J2409" i="1"/>
  <c r="G2409" i="1"/>
  <c r="F2409" i="1"/>
  <c r="J720" i="1"/>
  <c r="G720" i="1"/>
  <c r="F720" i="1"/>
  <c r="J1606" i="1"/>
  <c r="G1606" i="1"/>
  <c r="F1606" i="1"/>
  <c r="J180" i="1"/>
  <c r="G180" i="1"/>
  <c r="F180" i="1"/>
  <c r="J820" i="1"/>
  <c r="G820" i="1"/>
  <c r="F820" i="1"/>
  <c r="J892" i="1"/>
  <c r="G892" i="1"/>
  <c r="F892" i="1"/>
  <c r="J699" i="1"/>
  <c r="G699" i="1"/>
  <c r="F699" i="1"/>
  <c r="J564" i="1"/>
  <c r="G564" i="1"/>
  <c r="F564" i="1"/>
  <c r="J2408" i="1"/>
  <c r="G2408" i="1"/>
  <c r="F2408" i="1"/>
  <c r="J1035" i="1"/>
  <c r="G1035" i="1"/>
  <c r="F1035" i="1"/>
  <c r="J2407" i="1"/>
  <c r="G2407" i="1"/>
  <c r="F2407" i="1"/>
  <c r="J2406" i="1"/>
  <c r="G2406" i="1"/>
  <c r="F2406" i="1"/>
  <c r="J1931" i="1"/>
  <c r="G1931" i="1"/>
  <c r="F1931" i="1"/>
  <c r="J2405" i="1"/>
  <c r="G2405" i="1"/>
  <c r="F2405" i="1"/>
  <c r="J2404" i="1"/>
  <c r="G2404" i="1"/>
  <c r="F2404" i="1"/>
  <c r="J2403" i="1"/>
  <c r="G2403" i="1"/>
  <c r="F2403" i="1"/>
  <c r="J2402" i="1"/>
  <c r="G2402" i="1"/>
  <c r="F2402" i="1"/>
  <c r="J2401" i="1"/>
  <c r="G2401" i="1"/>
  <c r="F2401" i="1"/>
  <c r="J2400" i="1"/>
  <c r="G2400" i="1"/>
  <c r="F2400" i="1"/>
  <c r="J2399" i="1"/>
  <c r="G2399" i="1"/>
  <c r="F2399" i="1"/>
  <c r="J2398" i="1"/>
  <c r="G2398" i="1"/>
  <c r="F2398" i="1"/>
  <c r="J2397" i="1"/>
  <c r="G2397" i="1"/>
  <c r="F2397" i="1"/>
  <c r="J2094" i="1"/>
  <c r="G2094" i="1"/>
  <c r="F2094" i="1"/>
  <c r="J1939" i="1"/>
  <c r="G1939" i="1"/>
  <c r="F1939" i="1"/>
  <c r="J2396" i="1"/>
  <c r="G2396" i="1"/>
  <c r="F2396" i="1"/>
  <c r="J2395" i="1"/>
  <c r="G2395" i="1"/>
  <c r="F2395" i="1"/>
  <c r="J2394" i="1"/>
  <c r="G2394" i="1"/>
  <c r="F2394" i="1"/>
  <c r="J2393" i="1"/>
  <c r="G2393" i="1"/>
  <c r="F2393" i="1"/>
  <c r="J2392" i="1"/>
  <c r="G2392" i="1"/>
  <c r="F2392" i="1"/>
  <c r="J2391" i="1"/>
  <c r="G2391" i="1"/>
  <c r="F2391" i="1"/>
  <c r="J2390" i="1"/>
  <c r="G2390" i="1"/>
  <c r="F2390" i="1"/>
  <c r="J2389" i="1"/>
  <c r="G2389" i="1"/>
  <c r="F2389" i="1"/>
  <c r="J1681" i="1"/>
  <c r="G1681" i="1"/>
  <c r="F1681" i="1"/>
  <c r="J2388" i="1"/>
  <c r="G2388" i="1"/>
  <c r="F2388" i="1"/>
  <c r="J1203" i="1"/>
  <c r="G1203" i="1"/>
  <c r="F1203" i="1"/>
  <c r="J804" i="1"/>
  <c r="G804" i="1"/>
  <c r="F804" i="1"/>
  <c r="J1652" i="1"/>
  <c r="G1652" i="1"/>
  <c r="F1652" i="1"/>
  <c r="J2387" i="1"/>
  <c r="G2387" i="1"/>
  <c r="F2387" i="1"/>
  <c r="J2386" i="1"/>
  <c r="G2386" i="1"/>
  <c r="F2386" i="1"/>
  <c r="J213" i="1"/>
  <c r="G213" i="1"/>
  <c r="F213" i="1"/>
  <c r="J985" i="1"/>
  <c r="G985" i="1"/>
  <c r="F985" i="1"/>
  <c r="J810" i="1"/>
  <c r="G810" i="1"/>
  <c r="F810" i="1"/>
  <c r="J2385" i="1"/>
  <c r="G2385" i="1"/>
  <c r="F2385" i="1"/>
  <c r="J987" i="1"/>
  <c r="G987" i="1"/>
  <c r="F987" i="1"/>
  <c r="J2384" i="1"/>
  <c r="G2384" i="1"/>
  <c r="F2384" i="1"/>
  <c r="J2125" i="1"/>
  <c r="G2125" i="1"/>
  <c r="F2125" i="1"/>
  <c r="J2383" i="1"/>
  <c r="G2383" i="1"/>
  <c r="F2383" i="1"/>
  <c r="J880" i="1"/>
  <c r="G880" i="1"/>
  <c r="F880" i="1"/>
  <c r="J1193" i="1"/>
  <c r="G1193" i="1"/>
  <c r="F1193" i="1"/>
  <c r="J1344" i="1"/>
  <c r="G1344" i="1"/>
  <c r="F1344" i="1"/>
  <c r="J1534" i="1"/>
  <c r="G1534" i="1"/>
  <c r="F1534" i="1"/>
  <c r="J751" i="1"/>
  <c r="G751" i="1"/>
  <c r="F751" i="1"/>
  <c r="J354" i="1"/>
  <c r="G354" i="1"/>
  <c r="F354" i="1"/>
  <c r="J1213" i="1"/>
  <c r="G1213" i="1"/>
  <c r="F1213" i="1"/>
  <c r="J2382" i="1"/>
  <c r="G2382" i="1"/>
  <c r="F2382" i="1"/>
  <c r="J2381" i="1"/>
  <c r="G2381" i="1"/>
  <c r="F2381" i="1"/>
  <c r="J2380" i="1"/>
  <c r="G2380" i="1"/>
  <c r="F2380" i="1"/>
  <c r="J1935" i="1"/>
  <c r="G1935" i="1"/>
  <c r="F1935" i="1"/>
  <c r="J424" i="1"/>
  <c r="G424" i="1"/>
  <c r="F424" i="1"/>
  <c r="J365" i="1"/>
  <c r="G365" i="1"/>
  <c r="F365" i="1"/>
  <c r="J578" i="1"/>
  <c r="G578" i="1"/>
  <c r="F578" i="1"/>
  <c r="J2379" i="1"/>
  <c r="G2379" i="1"/>
  <c r="F2379" i="1"/>
  <c r="J2378" i="1"/>
  <c r="G2378" i="1"/>
  <c r="F2378" i="1"/>
  <c r="J2377" i="1"/>
  <c r="G2377" i="1"/>
  <c r="F2377" i="1"/>
  <c r="J1979" i="1"/>
  <c r="G1979" i="1"/>
  <c r="F1979" i="1"/>
  <c r="J1581" i="1"/>
  <c r="G1581" i="1"/>
  <c r="F1581" i="1"/>
  <c r="J2129" i="1"/>
  <c r="G2129" i="1"/>
  <c r="F2129" i="1"/>
  <c r="J2376" i="1"/>
  <c r="G2376" i="1"/>
  <c r="F2376" i="1"/>
  <c r="J475" i="1"/>
  <c r="G475" i="1"/>
  <c r="F475" i="1"/>
  <c r="J1820" i="1"/>
  <c r="G1820" i="1"/>
  <c r="F1820" i="1"/>
  <c r="J2375" i="1"/>
  <c r="G2375" i="1"/>
  <c r="F2375" i="1"/>
  <c r="J966" i="1"/>
  <c r="G966" i="1"/>
  <c r="F966" i="1"/>
  <c r="J1598" i="1"/>
  <c r="G1598" i="1"/>
  <c r="F1598" i="1"/>
  <c r="J2374" i="1"/>
  <c r="G2374" i="1"/>
  <c r="F2374" i="1"/>
  <c r="J2373" i="1"/>
  <c r="G2373" i="1"/>
  <c r="F2373" i="1"/>
  <c r="J1112" i="1"/>
  <c r="G1112" i="1"/>
  <c r="F1112" i="1"/>
  <c r="J2372" i="1"/>
  <c r="G2372" i="1"/>
  <c r="F2372" i="1"/>
  <c r="J1380" i="1"/>
  <c r="G1380" i="1"/>
  <c r="F1380" i="1"/>
  <c r="J817" i="1"/>
  <c r="G817" i="1"/>
  <c r="F817" i="1"/>
  <c r="J787" i="1"/>
  <c r="G787" i="1"/>
  <c r="F787" i="1"/>
  <c r="J2371" i="1"/>
  <c r="G2371" i="1"/>
  <c r="F2371" i="1"/>
  <c r="J2370" i="1"/>
  <c r="G2370" i="1"/>
  <c r="F2370" i="1"/>
  <c r="J2369" i="1"/>
  <c r="G2369" i="1"/>
  <c r="F2369" i="1"/>
  <c r="J2368" i="1"/>
  <c r="G2368" i="1"/>
  <c r="F2368" i="1"/>
  <c r="J2367" i="1"/>
  <c r="G2367" i="1"/>
  <c r="F2367" i="1"/>
  <c r="J2366" i="1"/>
  <c r="G2366" i="1"/>
  <c r="F2366" i="1"/>
  <c r="J2365" i="1"/>
  <c r="G2365" i="1"/>
  <c r="F2365" i="1"/>
  <c r="J1771" i="1"/>
  <c r="G1771" i="1"/>
  <c r="F1771" i="1"/>
  <c r="J1885" i="1"/>
  <c r="G1885" i="1"/>
  <c r="F1885" i="1"/>
  <c r="J526" i="1"/>
  <c r="G526" i="1"/>
  <c r="F526" i="1"/>
  <c r="J721" i="1"/>
  <c r="G721" i="1"/>
  <c r="F721" i="1"/>
  <c r="J2364" i="1"/>
  <c r="G2364" i="1"/>
  <c r="F2364" i="1"/>
  <c r="J2110" i="1"/>
  <c r="G2110" i="1"/>
  <c r="F2110" i="1"/>
  <c r="J1721" i="1"/>
  <c r="G1721" i="1"/>
  <c r="F1721" i="1"/>
  <c r="J2363" i="1"/>
  <c r="G2363" i="1"/>
  <c r="F2363" i="1"/>
  <c r="J422" i="1"/>
  <c r="G422" i="1"/>
  <c r="F422" i="1"/>
  <c r="J1848" i="1"/>
  <c r="G1848" i="1"/>
  <c r="F1848" i="1"/>
  <c r="J319" i="1"/>
  <c r="G319" i="1"/>
  <c r="F319" i="1"/>
  <c r="J103" i="1"/>
  <c r="G103" i="1"/>
  <c r="F103" i="1"/>
  <c r="J1039" i="1"/>
  <c r="G1039" i="1"/>
  <c r="F1039" i="1"/>
  <c r="J1498" i="1"/>
  <c r="G1498" i="1"/>
  <c r="F1498" i="1"/>
  <c r="J2362" i="1"/>
  <c r="G2362" i="1"/>
  <c r="F2362" i="1"/>
  <c r="J1609" i="1"/>
  <c r="G1609" i="1"/>
  <c r="F1609" i="1"/>
  <c r="J1703" i="1"/>
  <c r="G1703" i="1"/>
  <c r="F1703" i="1"/>
  <c r="J1765" i="1"/>
  <c r="G1765" i="1"/>
  <c r="F1765" i="1"/>
  <c r="J2361" i="1"/>
  <c r="G2361" i="1"/>
  <c r="F2361" i="1"/>
  <c r="J1511" i="1"/>
  <c r="G1511" i="1"/>
  <c r="F1511" i="1"/>
  <c r="J2360" i="1"/>
  <c r="G2360" i="1"/>
  <c r="F2360" i="1"/>
  <c r="J2359" i="1"/>
  <c r="G2359" i="1"/>
  <c r="F2359" i="1"/>
  <c r="J2358" i="1"/>
  <c r="G2358" i="1"/>
  <c r="F2358" i="1"/>
  <c r="J2357" i="1"/>
  <c r="G2357" i="1"/>
  <c r="F2357" i="1"/>
  <c r="J2356" i="1"/>
  <c r="G2356" i="1"/>
  <c r="F2356" i="1"/>
  <c r="J479" i="1"/>
  <c r="G479" i="1"/>
  <c r="F479" i="1"/>
  <c r="J807" i="1"/>
  <c r="G807" i="1"/>
  <c r="F807" i="1"/>
  <c r="J2067" i="1"/>
  <c r="G2067" i="1"/>
  <c r="F2067" i="1"/>
  <c r="J2355" i="1"/>
  <c r="G2355" i="1"/>
  <c r="F2355" i="1"/>
  <c r="J2354" i="1"/>
  <c r="G2354" i="1"/>
  <c r="F2354" i="1"/>
  <c r="J2353" i="1"/>
  <c r="G2353" i="1"/>
  <c r="F2353" i="1"/>
  <c r="J2352" i="1"/>
  <c r="G2352" i="1"/>
  <c r="F2352" i="1"/>
  <c r="J1162" i="1"/>
  <c r="G1162" i="1"/>
  <c r="F1162" i="1"/>
  <c r="J2351" i="1"/>
  <c r="G2351" i="1"/>
  <c r="F2351" i="1"/>
  <c r="J2350" i="1"/>
  <c r="G2350" i="1"/>
  <c r="F2350" i="1"/>
  <c r="J1428" i="1"/>
  <c r="G1428" i="1"/>
  <c r="F1428" i="1"/>
  <c r="J1293" i="1"/>
  <c r="G1293" i="1"/>
  <c r="F1293" i="1"/>
  <c r="J1712" i="1"/>
  <c r="G1712" i="1"/>
  <c r="F1712" i="1"/>
  <c r="J1338" i="1"/>
  <c r="G1338" i="1"/>
  <c r="F1338" i="1"/>
  <c r="J802" i="1"/>
  <c r="G802" i="1"/>
  <c r="F802" i="1"/>
  <c r="J1938" i="1"/>
  <c r="G1938" i="1"/>
  <c r="F1938" i="1"/>
  <c r="J128" i="1"/>
  <c r="G128" i="1"/>
  <c r="F128" i="1"/>
  <c r="J682" i="1"/>
  <c r="G682" i="1"/>
  <c r="F682" i="1"/>
  <c r="J971" i="1"/>
  <c r="G971" i="1"/>
  <c r="F971" i="1"/>
  <c r="J1388" i="1"/>
  <c r="G1388" i="1"/>
  <c r="F1388" i="1"/>
  <c r="J954" i="1"/>
  <c r="G954" i="1"/>
  <c r="F954" i="1"/>
  <c r="J588" i="1"/>
  <c r="G588" i="1"/>
  <c r="F588" i="1"/>
  <c r="J1211" i="1"/>
  <c r="G1211" i="1"/>
  <c r="F1211" i="1"/>
  <c r="J2349" i="1"/>
  <c r="G2349" i="1"/>
  <c r="F2349" i="1"/>
  <c r="J2348" i="1"/>
  <c r="G2348" i="1"/>
  <c r="F2348" i="1"/>
  <c r="J1453" i="1"/>
  <c r="G1453" i="1"/>
  <c r="F1453" i="1"/>
  <c r="J972" i="1"/>
  <c r="G972" i="1"/>
  <c r="F972" i="1"/>
  <c r="J1204" i="1"/>
  <c r="G1204" i="1"/>
  <c r="F1204" i="1"/>
  <c r="J1238" i="1"/>
  <c r="G1238" i="1"/>
  <c r="F1238" i="1"/>
  <c r="J2107" i="1"/>
  <c r="G2107" i="1"/>
  <c r="F2107" i="1"/>
  <c r="J1811" i="1"/>
  <c r="G1811" i="1"/>
  <c r="F1811" i="1"/>
  <c r="J798" i="1"/>
  <c r="G798" i="1"/>
  <c r="F798" i="1"/>
  <c r="J1877" i="1"/>
  <c r="G1877" i="1"/>
  <c r="F1877" i="1"/>
  <c r="J2347" i="1"/>
  <c r="G2347" i="1"/>
  <c r="F2347" i="1"/>
  <c r="J2346" i="1"/>
  <c r="G2346" i="1"/>
  <c r="F2346" i="1"/>
  <c r="J2345" i="1"/>
  <c r="G2345" i="1"/>
  <c r="F2345" i="1"/>
  <c r="J2344" i="1"/>
  <c r="G2344" i="1"/>
  <c r="F2344" i="1"/>
  <c r="J2343" i="1"/>
  <c r="G2343" i="1"/>
  <c r="F2343" i="1"/>
  <c r="J1342" i="1"/>
  <c r="G1342" i="1"/>
  <c r="F1342" i="1"/>
  <c r="J2342" i="1"/>
  <c r="G2342" i="1"/>
  <c r="F2342" i="1"/>
  <c r="J2341" i="1"/>
  <c r="G2341" i="1"/>
  <c r="F2341" i="1"/>
  <c r="J2340" i="1"/>
  <c r="G2340" i="1"/>
  <c r="F2340" i="1"/>
  <c r="J2339" i="1"/>
  <c r="G2339" i="1"/>
  <c r="F2339" i="1"/>
  <c r="J2338" i="1"/>
  <c r="G2338" i="1"/>
  <c r="F2338" i="1"/>
  <c r="J1964" i="1"/>
  <c r="G1964" i="1"/>
  <c r="F1964" i="1"/>
  <c r="J661" i="1"/>
  <c r="G661" i="1"/>
  <c r="F661" i="1"/>
  <c r="J2337" i="1"/>
  <c r="G2337" i="1"/>
  <c r="F2337" i="1"/>
  <c r="J1692" i="1"/>
  <c r="G1692" i="1"/>
  <c r="F1692" i="1"/>
  <c r="J2336" i="1"/>
  <c r="G2336" i="1"/>
  <c r="F2336" i="1"/>
  <c r="J1912" i="1"/>
  <c r="G1912" i="1"/>
  <c r="F1912" i="1"/>
  <c r="J2335" i="1"/>
  <c r="G2335" i="1"/>
  <c r="F2335" i="1"/>
  <c r="J2334" i="1"/>
  <c r="G2334" i="1"/>
  <c r="F2334" i="1"/>
  <c r="J2333" i="1"/>
  <c r="G2333" i="1"/>
  <c r="F2333" i="1"/>
  <c r="J2332" i="1"/>
  <c r="G2332" i="1"/>
  <c r="F2332" i="1"/>
  <c r="J1049" i="1"/>
  <c r="G1049" i="1"/>
  <c r="F1049" i="1"/>
  <c r="J1701" i="1"/>
  <c r="G1701" i="1"/>
  <c r="F1701" i="1"/>
  <c r="J2146" i="1"/>
  <c r="G2146" i="1"/>
  <c r="F2146" i="1"/>
  <c r="J2331" i="1"/>
  <c r="G2331" i="1"/>
  <c r="F2331" i="1"/>
  <c r="J2330" i="1"/>
  <c r="G2330" i="1"/>
  <c r="F2330" i="1"/>
  <c r="J2329" i="1"/>
  <c r="G2329" i="1"/>
  <c r="F2329" i="1"/>
  <c r="J2328" i="1"/>
  <c r="G2328" i="1"/>
  <c r="F2328" i="1"/>
  <c r="J443" i="1"/>
  <c r="G443" i="1"/>
  <c r="F443" i="1"/>
  <c r="J1824" i="1"/>
  <c r="G1824" i="1"/>
  <c r="F1824" i="1"/>
  <c r="J2327" i="1"/>
  <c r="G2327" i="1"/>
  <c r="F2327" i="1"/>
  <c r="J1467" i="1"/>
  <c r="G1467" i="1"/>
  <c r="F1467" i="1"/>
  <c r="J1187" i="1"/>
  <c r="G1187" i="1"/>
  <c r="F1187" i="1"/>
  <c r="J2326" i="1"/>
  <c r="G2326" i="1"/>
  <c r="F2326" i="1"/>
  <c r="J2325" i="1"/>
  <c r="G2325" i="1"/>
  <c r="F2325" i="1"/>
  <c r="J2324" i="1"/>
  <c r="G2324" i="1"/>
  <c r="F2324" i="1"/>
  <c r="J580" i="1"/>
  <c r="G580" i="1"/>
  <c r="F580" i="1"/>
  <c r="J2323" i="1"/>
  <c r="G2323" i="1"/>
  <c r="F2323" i="1"/>
  <c r="J2322" i="1"/>
  <c r="G2322" i="1"/>
  <c r="F2322" i="1"/>
  <c r="J1537" i="1"/>
  <c r="G1537" i="1"/>
  <c r="F1537" i="1"/>
  <c r="J2321" i="1"/>
  <c r="G2321" i="1"/>
  <c r="F2321" i="1"/>
  <c r="J1698" i="1"/>
  <c r="G1698" i="1"/>
  <c r="F1698" i="1"/>
  <c r="J2320" i="1"/>
  <c r="G2320" i="1"/>
  <c r="F2320" i="1"/>
  <c r="J2319" i="1"/>
  <c r="G2319" i="1"/>
  <c r="F2319" i="1"/>
  <c r="J2318" i="1"/>
  <c r="G2318" i="1"/>
  <c r="F2318" i="1"/>
  <c r="J2317" i="1"/>
  <c r="G2317" i="1"/>
  <c r="F2317" i="1"/>
  <c r="J2316" i="1"/>
  <c r="G2316" i="1"/>
  <c r="F2316" i="1"/>
  <c r="J177" i="1"/>
  <c r="G177" i="1"/>
  <c r="F177" i="1"/>
  <c r="J411" i="1"/>
  <c r="G411" i="1"/>
  <c r="F411" i="1"/>
  <c r="J2315" i="1"/>
  <c r="G2315" i="1"/>
  <c r="F2315" i="1"/>
  <c r="J1621" i="1"/>
  <c r="G1621" i="1"/>
  <c r="F1621" i="1"/>
  <c r="J1317" i="1"/>
  <c r="G1317" i="1"/>
  <c r="F1317" i="1"/>
  <c r="J1396" i="1"/>
  <c r="G1396" i="1"/>
  <c r="F1396" i="1"/>
  <c r="J1312" i="1"/>
  <c r="G1312" i="1"/>
  <c r="F1312" i="1"/>
  <c r="J2314" i="1"/>
  <c r="G2314" i="1"/>
  <c r="F2314" i="1"/>
  <c r="J2313" i="1"/>
  <c r="G2313" i="1"/>
  <c r="F2313" i="1"/>
  <c r="J1987" i="1"/>
  <c r="G1987" i="1"/>
  <c r="F1987" i="1"/>
  <c r="J1966" i="1"/>
  <c r="G1966" i="1"/>
  <c r="F1966" i="1"/>
  <c r="J2312" i="1"/>
  <c r="G2312" i="1"/>
  <c r="F2312" i="1"/>
  <c r="J2311" i="1"/>
  <c r="G2311" i="1"/>
  <c r="F2311" i="1"/>
  <c r="J2002" i="1"/>
  <c r="G2002" i="1"/>
  <c r="F2002" i="1"/>
  <c r="J792" i="1"/>
  <c r="G792" i="1"/>
  <c r="F792" i="1"/>
  <c r="J2310" i="1"/>
  <c r="G2310" i="1"/>
  <c r="F2310" i="1"/>
  <c r="J334" i="1"/>
  <c r="G334" i="1"/>
  <c r="F334" i="1"/>
  <c r="J196" i="1"/>
  <c r="G196" i="1"/>
  <c r="F196" i="1"/>
  <c r="J1986" i="1"/>
  <c r="G1986" i="1"/>
  <c r="F1986" i="1"/>
  <c r="J2309" i="1"/>
  <c r="G2309" i="1"/>
  <c r="F2309" i="1"/>
  <c r="J2047" i="1"/>
  <c r="G2047" i="1"/>
  <c r="F2047" i="1"/>
  <c r="J2308" i="1"/>
  <c r="G2308" i="1"/>
  <c r="F2308" i="1"/>
  <c r="J35" i="1"/>
  <c r="G35" i="1"/>
  <c r="F35" i="1"/>
  <c r="J2307" i="1"/>
  <c r="G2307" i="1"/>
  <c r="F2307" i="1"/>
  <c r="J627" i="1"/>
  <c r="G627" i="1"/>
  <c r="F627" i="1"/>
  <c r="J2138" i="1"/>
  <c r="G2138" i="1"/>
  <c r="F2138" i="1"/>
  <c r="J2306" i="1"/>
  <c r="G2306" i="1"/>
  <c r="F2306" i="1"/>
  <c r="J1121" i="1"/>
  <c r="G1121" i="1"/>
  <c r="F1121" i="1"/>
  <c r="J534" i="1"/>
  <c r="G534" i="1"/>
  <c r="F534" i="1"/>
  <c r="J123" i="1"/>
  <c r="G123" i="1"/>
  <c r="F123" i="1"/>
  <c r="J33" i="1"/>
  <c r="G33" i="1"/>
  <c r="F33" i="1"/>
  <c r="J43" i="1"/>
  <c r="G43" i="1"/>
  <c r="F43" i="1"/>
  <c r="J184" i="1"/>
  <c r="G184" i="1"/>
  <c r="F184" i="1"/>
  <c r="J2305" i="1"/>
  <c r="G2305" i="1"/>
  <c r="F2305" i="1"/>
  <c r="J2304" i="1"/>
  <c r="G2304" i="1"/>
  <c r="F2304" i="1"/>
  <c r="J2303" i="1"/>
  <c r="G2303" i="1"/>
  <c r="F2303" i="1"/>
  <c r="J2302" i="1"/>
  <c r="G2302" i="1"/>
  <c r="F2302" i="1"/>
  <c r="J2301" i="1"/>
  <c r="G2301" i="1"/>
  <c r="F2301" i="1"/>
  <c r="J165" i="1"/>
  <c r="G165" i="1"/>
  <c r="F165" i="1"/>
  <c r="J301" i="1"/>
  <c r="G301" i="1"/>
  <c r="F301" i="1"/>
  <c r="J85" i="1"/>
  <c r="G85" i="1"/>
  <c r="F85" i="1"/>
  <c r="J326" i="1"/>
  <c r="G326" i="1"/>
  <c r="F326" i="1"/>
  <c r="J515" i="1"/>
  <c r="G515" i="1"/>
  <c r="F515" i="1"/>
  <c r="J1875" i="1"/>
  <c r="G1875" i="1"/>
  <c r="F1875" i="1"/>
  <c r="J2300" i="1"/>
  <c r="G2300" i="1"/>
  <c r="F2300" i="1"/>
  <c r="J2299" i="1"/>
  <c r="G2299" i="1"/>
  <c r="F2299" i="1"/>
  <c r="J1222" i="1"/>
  <c r="G1222" i="1"/>
  <c r="F1222" i="1"/>
  <c r="J2298" i="1"/>
  <c r="G2298" i="1"/>
  <c r="F2298" i="1"/>
  <c r="J2297" i="1"/>
  <c r="G2297" i="1"/>
  <c r="F2297" i="1"/>
  <c r="J416" i="1"/>
  <c r="G416" i="1"/>
  <c r="F416" i="1"/>
  <c r="J681" i="1"/>
  <c r="G681" i="1"/>
  <c r="F681" i="1"/>
  <c r="J36" i="1"/>
  <c r="G36" i="1"/>
  <c r="F36" i="1"/>
  <c r="J2296" i="1"/>
  <c r="G2296" i="1"/>
  <c r="F2296" i="1"/>
  <c r="J2295" i="1"/>
  <c r="G2295" i="1"/>
  <c r="F2295" i="1"/>
  <c r="J2294" i="1"/>
  <c r="G2294" i="1"/>
  <c r="F2294" i="1"/>
  <c r="J2293" i="1"/>
  <c r="G2293" i="1"/>
  <c r="F2293" i="1"/>
  <c r="J2292" i="1"/>
  <c r="G2292" i="1"/>
  <c r="F2292" i="1"/>
  <c r="J2291" i="1"/>
  <c r="G2291" i="1"/>
  <c r="F2291" i="1"/>
  <c r="J1159" i="1"/>
  <c r="G1159" i="1"/>
  <c r="F1159" i="1"/>
  <c r="J1313" i="1"/>
  <c r="G1313" i="1"/>
  <c r="F1313" i="1"/>
  <c r="J1973" i="1"/>
  <c r="G1973" i="1"/>
  <c r="F1973" i="1"/>
  <c r="J1082" i="1"/>
  <c r="G1082" i="1"/>
  <c r="F1082" i="1"/>
  <c r="J1147" i="1"/>
  <c r="G1147" i="1"/>
  <c r="F1147" i="1"/>
  <c r="J1672" i="1"/>
  <c r="G1672" i="1"/>
  <c r="F1672" i="1"/>
  <c r="J1743" i="1"/>
  <c r="G1743" i="1"/>
  <c r="F1743" i="1"/>
  <c r="J2290" i="1"/>
  <c r="G2290" i="1"/>
  <c r="F2290" i="1"/>
  <c r="J2289" i="1"/>
  <c r="G2289" i="1"/>
  <c r="F2289" i="1"/>
  <c r="J361" i="1"/>
  <c r="G361" i="1"/>
  <c r="F361" i="1"/>
  <c r="J2288" i="1"/>
  <c r="G2288" i="1"/>
  <c r="F2288" i="1"/>
  <c r="J45" i="1"/>
  <c r="G45" i="1"/>
  <c r="F45" i="1"/>
  <c r="J2287" i="1"/>
  <c r="G2287" i="1"/>
  <c r="F2287" i="1"/>
  <c r="J940" i="1"/>
  <c r="G940" i="1"/>
  <c r="F940" i="1"/>
  <c r="J1649" i="1"/>
  <c r="G1649" i="1"/>
  <c r="F1649" i="1"/>
  <c r="J148" i="1"/>
  <c r="G148" i="1"/>
  <c r="F148" i="1"/>
  <c r="J1656" i="1"/>
  <c r="G1656" i="1"/>
  <c r="F1656" i="1"/>
  <c r="J2118" i="1"/>
  <c r="G2118" i="1"/>
  <c r="F2118" i="1"/>
  <c r="J1431" i="1"/>
  <c r="G1431" i="1"/>
  <c r="F1431" i="1"/>
  <c r="J2286" i="1"/>
  <c r="G2286" i="1"/>
  <c r="F2286" i="1"/>
  <c r="J263" i="1"/>
  <c r="G263" i="1"/>
  <c r="F263" i="1"/>
  <c r="J2285" i="1"/>
  <c r="G2285" i="1"/>
  <c r="F2285" i="1"/>
  <c r="J1717" i="1"/>
  <c r="G1717" i="1"/>
  <c r="F1717" i="1"/>
  <c r="J935" i="1"/>
  <c r="G935" i="1"/>
  <c r="F935" i="1"/>
  <c r="J2284" i="1"/>
  <c r="G2284" i="1"/>
  <c r="F2284" i="1"/>
  <c r="J536" i="1"/>
  <c r="G536" i="1"/>
  <c r="F536" i="1"/>
  <c r="J118" i="1"/>
  <c r="G118" i="1"/>
  <c r="F118" i="1"/>
  <c r="J2071" i="1"/>
  <c r="G2071" i="1"/>
  <c r="F2071" i="1"/>
  <c r="J2283" i="1"/>
  <c r="G2283" i="1"/>
  <c r="F2283" i="1"/>
  <c r="J1493" i="1"/>
  <c r="G1493" i="1"/>
  <c r="F1493" i="1"/>
  <c r="J1495" i="1"/>
  <c r="G1495" i="1"/>
  <c r="F1495" i="1"/>
  <c r="J1568" i="1"/>
  <c r="G1568" i="1"/>
  <c r="F1568" i="1"/>
  <c r="J242" i="1"/>
  <c r="G242" i="1"/>
  <c r="F242" i="1"/>
  <c r="J445" i="1"/>
  <c r="G445" i="1"/>
  <c r="F445" i="1"/>
  <c r="J152" i="1"/>
  <c r="G152" i="1"/>
  <c r="F152" i="1"/>
  <c r="J2282" i="1"/>
  <c r="G2282" i="1"/>
  <c r="F2282" i="1"/>
  <c r="J115" i="1"/>
  <c r="G115" i="1"/>
  <c r="F115" i="1"/>
  <c r="J2281" i="1"/>
  <c r="G2281" i="1"/>
  <c r="F2281" i="1"/>
  <c r="J2280" i="1"/>
  <c r="G2280" i="1"/>
  <c r="F2280" i="1"/>
  <c r="J308" i="1"/>
  <c r="G308" i="1"/>
  <c r="F308" i="1"/>
  <c r="J1508" i="1"/>
  <c r="G1508" i="1"/>
  <c r="F1508" i="1"/>
  <c r="J2279" i="1"/>
  <c r="G2279" i="1"/>
  <c r="F2279" i="1"/>
  <c r="J2278" i="1"/>
  <c r="G2278" i="1"/>
  <c r="F2278" i="1"/>
  <c r="J934" i="1"/>
  <c r="G934" i="1"/>
  <c r="F934" i="1"/>
  <c r="J2277" i="1"/>
  <c r="G2277" i="1"/>
  <c r="F2277" i="1"/>
  <c r="J1226" i="1"/>
  <c r="G1226" i="1"/>
  <c r="F1226" i="1"/>
  <c r="J830" i="1"/>
  <c r="G830" i="1"/>
  <c r="F830" i="1"/>
  <c r="J494" i="1"/>
  <c r="G494" i="1"/>
  <c r="F494" i="1"/>
  <c r="J2276" i="1"/>
  <c r="G2276" i="1"/>
  <c r="F2276" i="1"/>
  <c r="J1647" i="1"/>
  <c r="G1647" i="1"/>
  <c r="F1647" i="1"/>
  <c r="J2275" i="1"/>
  <c r="G2275" i="1"/>
  <c r="F2275" i="1"/>
  <c r="J893" i="1"/>
  <c r="G893" i="1"/>
  <c r="F893" i="1"/>
  <c r="J1042" i="1"/>
  <c r="G1042" i="1"/>
  <c r="F1042" i="1"/>
  <c r="J135" i="1"/>
  <c r="G135" i="1"/>
  <c r="F135" i="1"/>
  <c r="J1478" i="1"/>
  <c r="G1478" i="1"/>
  <c r="F1478" i="1"/>
  <c r="J107" i="1"/>
  <c r="G107" i="1"/>
  <c r="F107" i="1"/>
  <c r="J1436" i="1"/>
  <c r="G1436" i="1"/>
  <c r="F1436" i="1"/>
  <c r="J868" i="1"/>
  <c r="G868" i="1"/>
  <c r="F868" i="1"/>
  <c r="J635" i="1"/>
  <c r="G635" i="1"/>
  <c r="F635" i="1"/>
  <c r="J44" i="1"/>
  <c r="G44" i="1"/>
  <c r="F44" i="1"/>
  <c r="J811" i="1"/>
  <c r="G811" i="1"/>
  <c r="F811" i="1"/>
  <c r="J781" i="1"/>
  <c r="G781" i="1"/>
  <c r="F781" i="1"/>
  <c r="J2274" i="1"/>
  <c r="G2274" i="1"/>
  <c r="F2274" i="1"/>
  <c r="J2273" i="1"/>
  <c r="G2273" i="1"/>
  <c r="F2273" i="1"/>
  <c r="J2272" i="1"/>
  <c r="G2272" i="1"/>
  <c r="F2272" i="1"/>
  <c r="J2271" i="1"/>
  <c r="G2271" i="1"/>
  <c r="F2271" i="1"/>
  <c r="J1489" i="1"/>
  <c r="G1489" i="1"/>
  <c r="F1489" i="1"/>
  <c r="J2270" i="1"/>
  <c r="G2270" i="1"/>
  <c r="F2270" i="1"/>
  <c r="J780" i="1"/>
  <c r="G780" i="1"/>
  <c r="F780" i="1"/>
  <c r="J949" i="1"/>
  <c r="G949" i="1"/>
  <c r="F949" i="1"/>
  <c r="J1233" i="1"/>
  <c r="G1233" i="1"/>
  <c r="F1233" i="1"/>
  <c r="J250" i="1"/>
  <c r="G250" i="1"/>
  <c r="F250" i="1"/>
  <c r="J1535" i="1"/>
  <c r="G1535" i="1"/>
  <c r="F1535" i="1"/>
  <c r="J1315" i="1"/>
  <c r="G1315" i="1"/>
  <c r="F1315" i="1"/>
  <c r="J594" i="1"/>
  <c r="G594" i="1"/>
  <c r="F594" i="1"/>
  <c r="J216" i="1"/>
  <c r="G216" i="1"/>
  <c r="F216" i="1"/>
  <c r="J712" i="1"/>
  <c r="G712" i="1"/>
  <c r="F712" i="1"/>
  <c r="J2269" i="1"/>
  <c r="G2269" i="1"/>
  <c r="F2269" i="1"/>
  <c r="J930" i="1"/>
  <c r="G930" i="1"/>
  <c r="F930" i="1"/>
  <c r="J2268" i="1"/>
  <c r="G2268" i="1"/>
  <c r="F2268" i="1"/>
  <c r="J733" i="1"/>
  <c r="G733" i="1"/>
  <c r="F733" i="1"/>
  <c r="J836" i="1"/>
  <c r="G836" i="1"/>
  <c r="F836" i="1"/>
  <c r="J1334" i="1"/>
  <c r="G1334" i="1"/>
  <c r="F1334" i="1"/>
  <c r="J598" i="1"/>
  <c r="G598" i="1"/>
  <c r="F598" i="1"/>
  <c r="J150" i="1"/>
  <c r="G150" i="1"/>
  <c r="F150" i="1"/>
  <c r="J68" i="1"/>
  <c r="G68" i="1"/>
  <c r="F68" i="1"/>
  <c r="J490" i="1"/>
  <c r="G490" i="1"/>
  <c r="F490" i="1"/>
  <c r="J573" i="1"/>
  <c r="G573" i="1"/>
  <c r="F573" i="1"/>
  <c r="J137" i="1"/>
  <c r="G137" i="1"/>
  <c r="F137" i="1"/>
  <c r="J1424" i="1"/>
  <c r="G1424" i="1"/>
  <c r="F1424" i="1"/>
  <c r="J84" i="1"/>
  <c r="G84" i="1"/>
  <c r="F84" i="1"/>
  <c r="J1977" i="1"/>
  <c r="G1977" i="1"/>
  <c r="F1977" i="1"/>
  <c r="J97" i="1"/>
  <c r="G97" i="1"/>
  <c r="F97" i="1"/>
  <c r="J591" i="1"/>
  <c r="G591" i="1"/>
  <c r="F591" i="1"/>
  <c r="J492" i="1"/>
  <c r="G492" i="1"/>
  <c r="F492" i="1"/>
  <c r="J1730" i="1"/>
  <c r="G1730" i="1"/>
  <c r="F1730" i="1"/>
  <c r="J1982" i="1"/>
  <c r="G1982" i="1"/>
  <c r="F1982" i="1"/>
  <c r="J2012" i="1"/>
  <c r="G2012" i="1"/>
  <c r="F2012" i="1"/>
  <c r="J2267" i="1"/>
  <c r="G2267" i="1"/>
  <c r="F2267" i="1"/>
  <c r="J2266" i="1"/>
  <c r="G2266" i="1"/>
  <c r="F2266" i="1"/>
  <c r="J725" i="1"/>
  <c r="G725" i="1"/>
  <c r="F725" i="1"/>
  <c r="J840" i="1"/>
  <c r="G840" i="1"/>
  <c r="F840" i="1"/>
  <c r="J339" i="1"/>
  <c r="G339" i="1"/>
  <c r="F339" i="1"/>
  <c r="J793" i="1"/>
  <c r="G793" i="1"/>
  <c r="F793" i="1"/>
  <c r="J664" i="1"/>
  <c r="G664" i="1"/>
  <c r="F664" i="1"/>
  <c r="J338" i="1"/>
  <c r="G338" i="1"/>
  <c r="F338" i="1"/>
  <c r="J2265" i="1"/>
  <c r="G2265" i="1"/>
  <c r="F2265" i="1"/>
  <c r="J1504" i="1"/>
  <c r="G1504" i="1"/>
  <c r="F1504" i="1"/>
  <c r="J1072" i="1"/>
  <c r="G1072" i="1"/>
  <c r="F1072" i="1"/>
  <c r="J2264" i="1"/>
  <c r="G2264" i="1"/>
  <c r="F2264" i="1"/>
  <c r="J1529" i="1"/>
  <c r="G1529" i="1"/>
  <c r="F1529" i="1"/>
  <c r="J1490" i="1"/>
  <c r="G1490" i="1"/>
  <c r="F1490" i="1"/>
  <c r="J1096" i="1"/>
  <c r="G1096" i="1"/>
  <c r="F1096" i="1"/>
  <c r="J2263" i="1"/>
  <c r="G2263" i="1"/>
  <c r="F2263" i="1"/>
  <c r="J1880" i="1"/>
  <c r="G1880" i="1"/>
  <c r="F1880" i="1"/>
  <c r="J2262" i="1"/>
  <c r="G2262" i="1"/>
  <c r="F2262" i="1"/>
  <c r="J753" i="1"/>
  <c r="G753" i="1"/>
  <c r="F753" i="1"/>
  <c r="J2261" i="1"/>
  <c r="G2261" i="1"/>
  <c r="F2261" i="1"/>
  <c r="J778" i="1"/>
  <c r="G778" i="1"/>
  <c r="F778" i="1"/>
  <c r="J2260" i="1"/>
  <c r="G2260" i="1"/>
  <c r="F2260" i="1"/>
  <c r="J708" i="1"/>
  <c r="G708" i="1"/>
  <c r="F708" i="1"/>
  <c r="J844" i="1"/>
  <c r="G844" i="1"/>
  <c r="F844" i="1"/>
  <c r="J651" i="1"/>
  <c r="G651" i="1"/>
  <c r="F651" i="1"/>
  <c r="J660" i="1"/>
  <c r="G660" i="1"/>
  <c r="F660" i="1"/>
  <c r="J2259" i="1"/>
  <c r="G2259" i="1"/>
  <c r="F2259" i="1"/>
  <c r="J1613" i="1"/>
  <c r="G1613" i="1"/>
  <c r="F1613" i="1"/>
  <c r="J2258" i="1"/>
  <c r="G2258" i="1"/>
  <c r="F2258" i="1"/>
  <c r="J649" i="1"/>
  <c r="G649" i="1"/>
  <c r="F649" i="1"/>
  <c r="J1041" i="1"/>
  <c r="G1041" i="1"/>
  <c r="F1041" i="1"/>
  <c r="J236" i="1"/>
  <c r="G236" i="1"/>
  <c r="F236" i="1"/>
  <c r="J1171" i="1"/>
  <c r="G1171" i="1"/>
  <c r="F1171" i="1"/>
  <c r="J888" i="1"/>
  <c r="G888" i="1"/>
  <c r="F888" i="1"/>
  <c r="J574" i="1"/>
  <c r="G574" i="1"/>
  <c r="F574" i="1"/>
  <c r="J1435" i="1"/>
  <c r="G1435" i="1"/>
  <c r="F1435" i="1"/>
  <c r="J2257" i="1"/>
  <c r="G2257" i="1"/>
  <c r="F2257" i="1"/>
  <c r="J862" i="1"/>
  <c r="G862" i="1"/>
  <c r="F862" i="1"/>
  <c r="J643" i="1"/>
  <c r="G643" i="1"/>
  <c r="F643" i="1"/>
  <c r="J408" i="1"/>
  <c r="G408" i="1"/>
  <c r="F408" i="1"/>
  <c r="J691" i="1"/>
  <c r="G691" i="1"/>
  <c r="F691" i="1"/>
  <c r="J2256" i="1"/>
  <c r="G2256" i="1"/>
  <c r="F2256" i="1"/>
  <c r="J2255" i="1"/>
  <c r="G2255" i="1"/>
  <c r="F2255" i="1"/>
  <c r="J2254" i="1"/>
  <c r="G2254" i="1"/>
  <c r="F2254" i="1"/>
  <c r="J852" i="1"/>
  <c r="G852" i="1"/>
  <c r="F852" i="1"/>
  <c r="J453" i="1"/>
  <c r="G453" i="1"/>
  <c r="F453" i="1"/>
  <c r="J685" i="1"/>
  <c r="G685" i="1"/>
  <c r="F685" i="1"/>
  <c r="J646" i="1"/>
  <c r="G646" i="1"/>
  <c r="F646" i="1"/>
  <c r="J417" i="1"/>
  <c r="G417" i="1"/>
  <c r="F417" i="1"/>
  <c r="J100" i="1"/>
  <c r="G100" i="1"/>
  <c r="F100" i="1"/>
  <c r="J885" i="1"/>
  <c r="G885" i="1"/>
  <c r="F885" i="1"/>
  <c r="J223" i="1"/>
  <c r="G223" i="1"/>
  <c r="F223" i="1"/>
  <c r="J322" i="1"/>
  <c r="G322" i="1"/>
  <c r="F322" i="1"/>
  <c r="J2253" i="1"/>
  <c r="G2253" i="1"/>
  <c r="F2253" i="1"/>
  <c r="J1461" i="1"/>
  <c r="G1461" i="1"/>
  <c r="F1461" i="1"/>
  <c r="J1849" i="1"/>
  <c r="G1849" i="1"/>
  <c r="F1849" i="1"/>
  <c r="J1003" i="1"/>
  <c r="G1003" i="1"/>
  <c r="F1003" i="1"/>
  <c r="J895" i="1"/>
  <c r="G895" i="1"/>
  <c r="F895" i="1"/>
  <c r="J166" i="1"/>
  <c r="G166" i="1"/>
  <c r="F166" i="1"/>
  <c r="J238" i="1"/>
  <c r="G238" i="1"/>
  <c r="F238" i="1"/>
  <c r="J1731" i="1"/>
  <c r="G1731" i="1"/>
  <c r="F1731" i="1"/>
  <c r="J159" i="1"/>
  <c r="G159" i="1"/>
  <c r="F159" i="1"/>
  <c r="J1161" i="1"/>
  <c r="G1161" i="1"/>
  <c r="F1161" i="1"/>
  <c r="J1702" i="1"/>
  <c r="G1702" i="1"/>
  <c r="F1702" i="1"/>
  <c r="J1140" i="1"/>
  <c r="G1140" i="1"/>
  <c r="F1140" i="1"/>
  <c r="J201" i="1"/>
  <c r="G201" i="1"/>
  <c r="F201" i="1"/>
  <c r="J765" i="1"/>
  <c r="G765" i="1"/>
  <c r="F765" i="1"/>
  <c r="J1195" i="1"/>
  <c r="G1195" i="1"/>
  <c r="F1195" i="1"/>
  <c r="J975" i="1"/>
  <c r="G975" i="1"/>
  <c r="F975" i="1"/>
  <c r="J254" i="1"/>
  <c r="G254" i="1"/>
  <c r="F254" i="1"/>
  <c r="J2252" i="1"/>
  <c r="G2252" i="1"/>
  <c r="F2252" i="1"/>
  <c r="J189" i="1"/>
  <c r="G189" i="1"/>
  <c r="F189" i="1"/>
  <c r="J2251" i="1"/>
  <c r="G2251" i="1"/>
  <c r="F2251" i="1"/>
  <c r="J1372" i="1"/>
  <c r="G1372" i="1"/>
  <c r="F1372" i="1"/>
  <c r="J749" i="1"/>
  <c r="G749" i="1"/>
  <c r="F749" i="1"/>
  <c r="J2250" i="1"/>
  <c r="G2250" i="1"/>
  <c r="F2250" i="1"/>
  <c r="J2249" i="1"/>
  <c r="G2249" i="1"/>
  <c r="F2249" i="1"/>
  <c r="J1176" i="1"/>
  <c r="G1176" i="1"/>
  <c r="F1176" i="1"/>
  <c r="J2102" i="1"/>
  <c r="G2102" i="1"/>
  <c r="F2102" i="1"/>
  <c r="J1236" i="1"/>
  <c r="G1236" i="1"/>
  <c r="F1236" i="1"/>
  <c r="J2248" i="1"/>
  <c r="G2248" i="1"/>
  <c r="F2248" i="1"/>
  <c r="J2247" i="1"/>
  <c r="G2247" i="1"/>
  <c r="F2247" i="1"/>
  <c r="J2246" i="1"/>
  <c r="G2246" i="1"/>
  <c r="F2246" i="1"/>
  <c r="J2245" i="1"/>
  <c r="G2245" i="1"/>
  <c r="F2245" i="1"/>
  <c r="J2244" i="1"/>
  <c r="G2244" i="1"/>
  <c r="F2244" i="1"/>
  <c r="J2243" i="1"/>
  <c r="G2243" i="1"/>
  <c r="F2243" i="1"/>
  <c r="J2131" i="1"/>
  <c r="G2131" i="1"/>
  <c r="F2131" i="1"/>
  <c r="J70" i="1"/>
  <c r="G70" i="1"/>
  <c r="F70" i="1"/>
  <c r="J2242" i="1"/>
  <c r="G2242" i="1"/>
  <c r="F2242" i="1"/>
  <c r="J2054" i="1"/>
  <c r="G2054" i="1"/>
  <c r="F2054" i="1"/>
  <c r="J2039" i="1"/>
  <c r="G2039" i="1"/>
  <c r="F2039" i="1"/>
  <c r="J2241" i="1"/>
  <c r="G2241" i="1"/>
  <c r="F2241" i="1"/>
  <c r="J132" i="1"/>
  <c r="G132" i="1"/>
  <c r="F132" i="1"/>
  <c r="J1090" i="1"/>
  <c r="G1090" i="1"/>
  <c r="F1090" i="1"/>
  <c r="J701" i="1"/>
  <c r="G701" i="1"/>
  <c r="F701" i="1"/>
  <c r="J2240" i="1"/>
  <c r="G2240" i="1"/>
  <c r="F2240" i="1"/>
  <c r="J1152" i="1"/>
  <c r="G1152" i="1"/>
  <c r="F1152" i="1"/>
  <c r="J2239" i="1"/>
  <c r="G2239" i="1"/>
  <c r="F2239" i="1"/>
  <c r="J2238" i="1"/>
  <c r="G2238" i="1"/>
  <c r="F2238" i="1"/>
  <c r="J2237" i="1"/>
  <c r="G2237" i="1"/>
  <c r="F2237" i="1"/>
  <c r="J920" i="1"/>
  <c r="G920" i="1"/>
  <c r="F920" i="1"/>
  <c r="J1447" i="1"/>
  <c r="G1447" i="1"/>
  <c r="F1447" i="1"/>
  <c r="J1952" i="1"/>
  <c r="G1952" i="1"/>
  <c r="F1952" i="1"/>
  <c r="J1384" i="1"/>
  <c r="G1384" i="1"/>
  <c r="F1384" i="1"/>
  <c r="J2236" i="1"/>
  <c r="G2236" i="1"/>
  <c r="F2236" i="1"/>
  <c r="J2235" i="1"/>
  <c r="G2235" i="1"/>
  <c r="F2235" i="1"/>
  <c r="J2141" i="1"/>
  <c r="G2141" i="1"/>
  <c r="F2141" i="1"/>
  <c r="J2234" i="1"/>
  <c r="G2234" i="1"/>
  <c r="F2234" i="1"/>
  <c r="J2233" i="1"/>
  <c r="G2233" i="1"/>
  <c r="F2233" i="1"/>
  <c r="J2232" i="1"/>
  <c r="G2232" i="1"/>
  <c r="F2232" i="1"/>
  <c r="J689" i="1"/>
  <c r="G689" i="1"/>
  <c r="F689" i="1"/>
  <c r="J1032" i="1"/>
  <c r="G1032" i="1"/>
  <c r="F1032" i="1"/>
  <c r="J2231" i="1"/>
  <c r="G2231" i="1"/>
  <c r="F2231" i="1"/>
  <c r="J2230" i="1"/>
  <c r="G2230" i="1"/>
  <c r="F2230" i="1"/>
  <c r="J841" i="1"/>
  <c r="G841" i="1"/>
  <c r="F841" i="1"/>
  <c r="J1516" i="1"/>
  <c r="G1516" i="1"/>
  <c r="F1516" i="1"/>
  <c r="J2229" i="1"/>
  <c r="G2229" i="1"/>
  <c r="F2229" i="1"/>
  <c r="J1770" i="1"/>
  <c r="G1770" i="1"/>
  <c r="F1770" i="1"/>
  <c r="J2228" i="1"/>
  <c r="G2228" i="1"/>
  <c r="F2228" i="1"/>
  <c r="J1401" i="1"/>
  <c r="G1401" i="1"/>
  <c r="F1401" i="1"/>
  <c r="J1291" i="1"/>
  <c r="G1291" i="1"/>
  <c r="F1291" i="1"/>
  <c r="J762" i="1"/>
  <c r="G762" i="1"/>
  <c r="F762" i="1"/>
  <c r="J2227" i="1"/>
  <c r="G2227" i="1"/>
  <c r="F2227" i="1"/>
  <c r="J908" i="1"/>
  <c r="G908" i="1"/>
  <c r="F908" i="1"/>
  <c r="J2226" i="1"/>
  <c r="G2226" i="1"/>
  <c r="F2226" i="1"/>
  <c r="J2225" i="1"/>
  <c r="G2225" i="1"/>
  <c r="F2225" i="1"/>
  <c r="J2224" i="1"/>
  <c r="G2224" i="1"/>
  <c r="F2224" i="1"/>
  <c r="J156" i="1"/>
  <c r="G156" i="1"/>
  <c r="F156" i="1"/>
  <c r="J2223" i="1"/>
  <c r="G2223" i="1"/>
  <c r="F2223" i="1"/>
  <c r="J2222" i="1"/>
  <c r="G2222" i="1"/>
  <c r="F2222" i="1"/>
  <c r="J1013" i="1"/>
  <c r="G1013" i="1"/>
  <c r="F1013" i="1"/>
  <c r="J874" i="1"/>
  <c r="G874" i="1"/>
  <c r="F874" i="1"/>
  <c r="J1104" i="1"/>
  <c r="G1104" i="1"/>
  <c r="F1104" i="1"/>
  <c r="J1896" i="1"/>
  <c r="G1896" i="1"/>
  <c r="F1896" i="1"/>
  <c r="J2221" i="1"/>
  <c r="G2221" i="1"/>
  <c r="F2221" i="1"/>
  <c r="J249" i="1"/>
  <c r="G249" i="1"/>
  <c r="F249" i="1"/>
  <c r="J1684" i="1"/>
  <c r="G1684" i="1"/>
  <c r="F1684" i="1"/>
  <c r="J881" i="1"/>
  <c r="G881" i="1"/>
  <c r="F881" i="1"/>
  <c r="J2220" i="1"/>
  <c r="G2220" i="1"/>
  <c r="F2220" i="1"/>
  <c r="J2219" i="1"/>
  <c r="G2219" i="1"/>
  <c r="F2219" i="1"/>
  <c r="J1962" i="1"/>
  <c r="G1962" i="1"/>
  <c r="F1962" i="1"/>
  <c r="J202" i="1"/>
  <c r="G202" i="1"/>
  <c r="F202" i="1"/>
  <c r="J2149" i="1"/>
  <c r="G2149" i="1"/>
  <c r="F2149" i="1"/>
  <c r="J622" i="1"/>
  <c r="G622" i="1"/>
  <c r="F622" i="1"/>
  <c r="J1212" i="1"/>
  <c r="G1212" i="1"/>
  <c r="F1212" i="1"/>
  <c r="J2218" i="1"/>
  <c r="G2218" i="1"/>
  <c r="F2218" i="1"/>
  <c r="J2217" i="1"/>
  <c r="G2217" i="1"/>
  <c r="F2217" i="1"/>
  <c r="J2080" i="1"/>
  <c r="G2080" i="1"/>
  <c r="F2080" i="1"/>
  <c r="J2148" i="1"/>
  <c r="G2148" i="1"/>
  <c r="F2148" i="1"/>
  <c r="J1496" i="1"/>
  <c r="G1496" i="1"/>
  <c r="F1496" i="1"/>
  <c r="J345" i="1"/>
  <c r="G345" i="1"/>
  <c r="F345" i="1"/>
  <c r="J2216" i="1"/>
  <c r="G2216" i="1"/>
  <c r="F2216" i="1"/>
  <c r="J1618" i="1"/>
  <c r="G1618" i="1"/>
  <c r="F1618" i="1"/>
  <c r="J2215" i="1"/>
  <c r="G2215" i="1"/>
  <c r="F2215" i="1"/>
  <c r="J1859" i="1"/>
  <c r="G1859" i="1"/>
  <c r="F1859" i="1"/>
  <c r="J2214" i="1"/>
  <c r="G2214" i="1"/>
  <c r="F2214" i="1"/>
  <c r="J497" i="1"/>
  <c r="G497" i="1"/>
  <c r="F497" i="1"/>
  <c r="J2213" i="1"/>
  <c r="G2213" i="1"/>
  <c r="F2213" i="1"/>
  <c r="J1347" i="1"/>
  <c r="G1347" i="1"/>
  <c r="F1347" i="1"/>
  <c r="J2212" i="1"/>
  <c r="G2212" i="1"/>
  <c r="F2212" i="1"/>
  <c r="J2211" i="1"/>
  <c r="G2211" i="1"/>
  <c r="F2211" i="1"/>
  <c r="J1079" i="1"/>
  <c r="G1079" i="1"/>
  <c r="F1079" i="1"/>
  <c r="J350" i="1"/>
  <c r="G350" i="1"/>
  <c r="F350" i="1"/>
  <c r="J696" i="1"/>
  <c r="G696" i="1"/>
  <c r="F696" i="1"/>
  <c r="J1630" i="1"/>
  <c r="G1630" i="1"/>
  <c r="F1630" i="1"/>
  <c r="J396" i="1"/>
  <c r="G396" i="1"/>
  <c r="F396" i="1"/>
  <c r="J2210" i="1"/>
  <c r="G2210" i="1"/>
  <c r="F2210" i="1"/>
  <c r="J919" i="1"/>
  <c r="G919" i="1"/>
  <c r="F919" i="1"/>
  <c r="J2209" i="1"/>
  <c r="G2209" i="1"/>
  <c r="F2209" i="1"/>
  <c r="J2208" i="1"/>
  <c r="G2208" i="1"/>
  <c r="F2208" i="1"/>
  <c r="J1783" i="1"/>
  <c r="G1783" i="1"/>
  <c r="F1783" i="1"/>
  <c r="J2207" i="1"/>
  <c r="G2207" i="1"/>
  <c r="F2207" i="1"/>
  <c r="J2206" i="1"/>
  <c r="G2206" i="1"/>
  <c r="F2206" i="1"/>
  <c r="J2205" i="1"/>
  <c r="G2205" i="1"/>
  <c r="F2205" i="1"/>
  <c r="J616" i="1"/>
  <c r="G616" i="1"/>
  <c r="F616" i="1"/>
  <c r="J2204" i="1"/>
  <c r="G2204" i="1"/>
  <c r="F2204" i="1"/>
  <c r="J1216" i="1"/>
  <c r="G1216" i="1"/>
  <c r="F1216" i="1"/>
  <c r="J2203" i="1"/>
  <c r="G2203" i="1"/>
  <c r="F2203" i="1"/>
  <c r="J1634" i="1"/>
  <c r="G1634" i="1"/>
  <c r="F1634" i="1"/>
  <c r="J1899" i="1"/>
  <c r="G1899" i="1"/>
  <c r="F1899" i="1"/>
  <c r="J2202" i="1"/>
  <c r="G2202" i="1"/>
  <c r="F2202" i="1"/>
  <c r="J1056" i="1"/>
  <c r="G1056" i="1"/>
  <c r="F1056" i="1"/>
  <c r="J190" i="1"/>
  <c r="G190" i="1"/>
  <c r="F190" i="1"/>
  <c r="J2201" i="1"/>
  <c r="G2201" i="1"/>
  <c r="F2201" i="1"/>
  <c r="J329" i="1"/>
  <c r="G329" i="1"/>
  <c r="F329" i="1"/>
  <c r="J2200" i="1"/>
  <c r="G2200" i="1"/>
  <c r="F2200" i="1"/>
  <c r="J1483" i="1"/>
  <c r="G1483" i="1"/>
  <c r="F1483" i="1"/>
  <c r="J386" i="1"/>
  <c r="G386" i="1"/>
  <c r="F386" i="1"/>
  <c r="J161" i="1"/>
  <c r="G161" i="1"/>
  <c r="F161" i="1"/>
  <c r="J234" i="1"/>
  <c r="G234" i="1"/>
  <c r="F234" i="1"/>
  <c r="J340" i="1"/>
  <c r="G340" i="1"/>
  <c r="F340" i="1"/>
  <c r="J294" i="1"/>
  <c r="G294" i="1"/>
  <c r="F294" i="1"/>
  <c r="J2199" i="1"/>
  <c r="G2199" i="1"/>
  <c r="F2199" i="1"/>
  <c r="J2198" i="1"/>
  <c r="G2198" i="1"/>
  <c r="F2198" i="1"/>
  <c r="J458" i="1"/>
  <c r="G458" i="1"/>
  <c r="F458" i="1"/>
  <c r="J605" i="1"/>
  <c r="G605" i="1"/>
  <c r="F605" i="1"/>
  <c r="J901" i="1"/>
  <c r="G901" i="1"/>
  <c r="F901" i="1"/>
  <c r="J92" i="1"/>
  <c r="G92" i="1"/>
  <c r="F92" i="1"/>
  <c r="J2197" i="1"/>
  <c r="G2197" i="1"/>
  <c r="F2197" i="1"/>
  <c r="J309" i="1"/>
  <c r="G309" i="1"/>
  <c r="F309" i="1"/>
  <c r="J140" i="1"/>
  <c r="G140" i="1"/>
  <c r="F140" i="1"/>
  <c r="J82" i="1"/>
  <c r="G82" i="1"/>
  <c r="F82" i="1"/>
  <c r="J74" i="1"/>
  <c r="G74" i="1"/>
  <c r="F74" i="1"/>
  <c r="J66" i="1"/>
  <c r="G66" i="1"/>
  <c r="F66" i="1"/>
  <c r="J49" i="1"/>
  <c r="G49" i="1"/>
  <c r="F49" i="1"/>
  <c r="J77" i="1"/>
  <c r="G77" i="1"/>
  <c r="F77" i="1"/>
  <c r="J47" i="1"/>
  <c r="G47" i="1"/>
  <c r="F47" i="1"/>
  <c r="J447" i="1"/>
  <c r="G447" i="1"/>
  <c r="F447" i="1"/>
  <c r="J241" i="1"/>
  <c r="G241" i="1"/>
  <c r="F241" i="1"/>
  <c r="J291" i="1"/>
  <c r="G291" i="1"/>
  <c r="F291" i="1"/>
  <c r="J141" i="1"/>
  <c r="G141" i="1"/>
  <c r="F141" i="1"/>
  <c r="J1267" i="1"/>
  <c r="G1267" i="1"/>
  <c r="F1267" i="1"/>
  <c r="J963" i="1"/>
  <c r="G963" i="1"/>
  <c r="F963" i="1"/>
  <c r="J528" i="1"/>
  <c r="G528" i="1"/>
  <c r="F528" i="1"/>
  <c r="J1416" i="1"/>
  <c r="G1416" i="1"/>
  <c r="F1416" i="1"/>
  <c r="J1120" i="1"/>
  <c r="G1120" i="1"/>
  <c r="F1120" i="1"/>
  <c r="J1789" i="1"/>
  <c r="G1789" i="1"/>
  <c r="F1789" i="1"/>
  <c r="J2101" i="1"/>
  <c r="G2101" i="1"/>
  <c r="F2101" i="1"/>
  <c r="J2196" i="1"/>
  <c r="G2196" i="1"/>
  <c r="F2196" i="1"/>
  <c r="J662" i="1"/>
  <c r="G662" i="1"/>
  <c r="F662" i="1"/>
  <c r="J260" i="1"/>
  <c r="G260" i="1"/>
  <c r="F260" i="1"/>
  <c r="J55" i="1"/>
  <c r="G55" i="1"/>
  <c r="F55" i="1"/>
  <c r="J160" i="1"/>
  <c r="G160" i="1"/>
  <c r="F160" i="1"/>
  <c r="J356" i="1"/>
  <c r="G356" i="1"/>
  <c r="F356" i="1"/>
  <c r="J1637" i="1"/>
  <c r="G1637" i="1"/>
  <c r="F1637" i="1"/>
  <c r="J1046" i="1"/>
  <c r="G1046" i="1"/>
  <c r="F1046" i="1"/>
  <c r="J913" i="1"/>
  <c r="G913" i="1"/>
  <c r="F913" i="1"/>
  <c r="J399" i="1"/>
  <c r="G399" i="1"/>
  <c r="F399" i="1"/>
  <c r="J2195" i="1"/>
  <c r="G2195" i="1"/>
  <c r="F2195" i="1"/>
  <c r="J2194" i="1"/>
  <c r="G2194" i="1"/>
  <c r="F2194" i="1"/>
  <c r="J2193" i="1"/>
  <c r="G2193" i="1"/>
  <c r="F2193" i="1"/>
  <c r="J2192" i="1"/>
  <c r="G2192" i="1"/>
  <c r="F2192" i="1"/>
  <c r="J1560" i="1"/>
  <c r="G1560" i="1"/>
  <c r="F1560" i="1"/>
  <c r="J278" i="1"/>
  <c r="G278" i="1"/>
  <c r="F278" i="1"/>
  <c r="J34" i="1"/>
  <c r="G34" i="1"/>
  <c r="F34" i="1"/>
  <c r="J672" i="1"/>
  <c r="G672" i="1"/>
  <c r="F672" i="1"/>
  <c r="J1509" i="1"/>
  <c r="G1509" i="1"/>
  <c r="F1509" i="1"/>
  <c r="J2191" i="1"/>
  <c r="G2191" i="1"/>
  <c r="F2191" i="1"/>
  <c r="J1889" i="1"/>
  <c r="G1889" i="1"/>
  <c r="F1889" i="1"/>
  <c r="J409" i="1"/>
  <c r="G409" i="1"/>
  <c r="F409" i="1"/>
  <c r="J462" i="1"/>
  <c r="G462" i="1"/>
  <c r="F462" i="1"/>
  <c r="J735" i="1"/>
  <c r="G735" i="1"/>
  <c r="F735" i="1"/>
  <c r="J1479" i="1"/>
  <c r="G1479" i="1"/>
  <c r="F1479" i="1"/>
  <c r="J136" i="1"/>
  <c r="G136" i="1"/>
  <c r="F136" i="1"/>
  <c r="J330" i="1"/>
  <c r="G330" i="1"/>
  <c r="F330" i="1"/>
  <c r="J2190" i="1"/>
  <c r="G2190" i="1"/>
  <c r="F2190" i="1"/>
  <c r="J2189" i="1"/>
  <c r="G2189" i="1"/>
  <c r="F2189" i="1"/>
  <c r="J452" i="1"/>
  <c r="G452" i="1"/>
  <c r="F452" i="1"/>
  <c r="J2188" i="1"/>
  <c r="G2188" i="1"/>
  <c r="F2188" i="1"/>
  <c r="J695" i="1"/>
  <c r="G695" i="1"/>
  <c r="F695" i="1"/>
  <c r="J2187" i="1"/>
  <c r="G2187" i="1"/>
  <c r="F2187" i="1"/>
  <c r="J1501" i="1"/>
  <c r="G1501" i="1"/>
  <c r="F1501" i="1"/>
  <c r="J131" i="1"/>
  <c r="G131" i="1"/>
  <c r="F131" i="1"/>
  <c r="J125" i="1"/>
  <c r="G125" i="1"/>
  <c r="F125" i="1"/>
  <c r="J599" i="1"/>
  <c r="G599" i="1"/>
  <c r="F599" i="1"/>
  <c r="J1571" i="1"/>
  <c r="G1571" i="1"/>
  <c r="F1571" i="1"/>
  <c r="J398" i="1"/>
  <c r="G398" i="1"/>
  <c r="F398" i="1"/>
  <c r="J2186" i="1"/>
  <c r="G2186" i="1"/>
  <c r="F2186" i="1"/>
  <c r="J272" i="1"/>
  <c r="G272" i="1"/>
  <c r="F272" i="1"/>
  <c r="J1864" i="1"/>
  <c r="G1864" i="1"/>
  <c r="F1864" i="1"/>
  <c r="J120" i="1"/>
  <c r="G120" i="1"/>
  <c r="F120" i="1"/>
  <c r="J245" i="1"/>
  <c r="G245" i="1"/>
  <c r="F245" i="1"/>
  <c r="J50" i="1"/>
  <c r="G50" i="1"/>
  <c r="F50" i="1"/>
  <c r="J2185" i="1"/>
  <c r="G2185" i="1"/>
  <c r="F2185" i="1"/>
  <c r="J2184" i="1"/>
  <c r="G2184" i="1"/>
  <c r="F2184" i="1"/>
  <c r="J2183" i="1"/>
  <c r="G2183" i="1"/>
  <c r="F2183" i="1"/>
  <c r="J71" i="1"/>
  <c r="G71" i="1"/>
  <c r="F71" i="1"/>
  <c r="J2182" i="1"/>
  <c r="G2182" i="1"/>
  <c r="F2182" i="1"/>
  <c r="J1044" i="1"/>
  <c r="G1044" i="1"/>
  <c r="F1044" i="1"/>
  <c r="J545" i="1"/>
  <c r="G545" i="1"/>
  <c r="F545" i="1"/>
  <c r="J144" i="1"/>
  <c r="G144" i="1"/>
  <c r="F144" i="1"/>
  <c r="J59" i="1"/>
  <c r="G59" i="1"/>
  <c r="F59" i="1"/>
  <c r="J99" i="1"/>
  <c r="G99" i="1"/>
  <c r="F99" i="1"/>
  <c r="J46" i="1"/>
  <c r="G46" i="1"/>
  <c r="F46" i="1"/>
  <c r="J1055" i="1"/>
  <c r="G1055" i="1"/>
  <c r="F1055" i="1"/>
  <c r="J1520" i="1"/>
  <c r="G1520" i="1"/>
  <c r="F1520" i="1"/>
  <c r="J2181" i="1"/>
  <c r="G2181" i="1"/>
  <c r="F2181" i="1"/>
  <c r="J2024" i="1"/>
  <c r="G2024" i="1"/>
  <c r="F2024" i="1"/>
  <c r="J1354" i="1"/>
  <c r="G1354" i="1"/>
  <c r="F1354" i="1"/>
  <c r="J2180" i="1"/>
  <c r="G2180" i="1"/>
  <c r="F2180" i="1"/>
  <c r="J346" i="1"/>
  <c r="G346" i="1"/>
  <c r="F346" i="1"/>
  <c r="J727" i="1"/>
  <c r="G727" i="1"/>
  <c r="F727" i="1"/>
  <c r="J1260" i="1"/>
  <c r="G1260" i="1"/>
  <c r="F1260" i="1"/>
  <c r="J1861" i="1"/>
  <c r="G1861" i="1"/>
  <c r="F1861" i="1"/>
  <c r="J2179" i="1"/>
  <c r="G2179" i="1"/>
  <c r="F2179" i="1"/>
  <c r="J2178" i="1"/>
  <c r="G2178" i="1"/>
  <c r="F2178" i="1"/>
  <c r="J519" i="1"/>
  <c r="G519" i="1"/>
  <c r="F519" i="1"/>
  <c r="J397" i="1"/>
  <c r="G397" i="1"/>
  <c r="F397" i="1"/>
  <c r="J1258" i="1"/>
  <c r="G1258" i="1"/>
  <c r="F1258" i="1"/>
  <c r="J927" i="1"/>
  <c r="G927" i="1"/>
  <c r="F927" i="1"/>
  <c r="J507" i="1"/>
  <c r="G507" i="1"/>
  <c r="F507" i="1"/>
  <c r="J546" i="1"/>
  <c r="G546" i="1"/>
  <c r="F546" i="1"/>
  <c r="J155" i="1"/>
  <c r="G155" i="1"/>
  <c r="F155" i="1"/>
  <c r="J2177" i="1"/>
  <c r="G2177" i="1"/>
  <c r="F2177" i="1"/>
  <c r="J539" i="1"/>
  <c r="G539" i="1"/>
  <c r="F539" i="1"/>
  <c r="J1919" i="1"/>
  <c r="G1919" i="1"/>
  <c r="F1919" i="1"/>
  <c r="J133" i="1"/>
  <c r="G133" i="1"/>
  <c r="F133" i="1"/>
  <c r="J1255" i="1"/>
  <c r="G1255" i="1"/>
  <c r="F1255" i="1"/>
  <c r="J113" i="1"/>
  <c r="G113" i="1"/>
  <c r="F113" i="1"/>
  <c r="J2176" i="1"/>
  <c r="G2176" i="1"/>
  <c r="F2176" i="1"/>
  <c r="J1944" i="1"/>
  <c r="G1944" i="1"/>
  <c r="F1944" i="1"/>
  <c r="J684" i="1"/>
  <c r="G684" i="1"/>
  <c r="F684" i="1"/>
  <c r="J104" i="1"/>
  <c r="G104" i="1"/>
  <c r="F104" i="1"/>
  <c r="J2003" i="1"/>
  <c r="G2003" i="1"/>
  <c r="F2003" i="1"/>
  <c r="J642" i="1"/>
  <c r="G642" i="1"/>
  <c r="F642" i="1"/>
  <c r="J73" i="1"/>
  <c r="G73" i="1"/>
  <c r="F73" i="1"/>
  <c r="J2128" i="1"/>
  <c r="G2128" i="1"/>
  <c r="F2128" i="1"/>
  <c r="J2130" i="1"/>
  <c r="G2130" i="1"/>
  <c r="F2130" i="1"/>
  <c r="J101" i="1"/>
  <c r="G101" i="1"/>
  <c r="F101" i="1"/>
  <c r="J289" i="1"/>
  <c r="G289" i="1"/>
  <c r="F289" i="1"/>
  <c r="J984" i="1"/>
  <c r="G984" i="1"/>
  <c r="F984" i="1"/>
  <c r="J2098" i="1"/>
  <c r="G2098" i="1"/>
  <c r="F2098" i="1"/>
  <c r="J2175" i="1"/>
  <c r="G2175" i="1"/>
  <c r="F2175" i="1"/>
  <c r="J488" i="1"/>
  <c r="G488" i="1"/>
  <c r="F488" i="1"/>
  <c r="J63" i="1"/>
  <c r="G63" i="1"/>
  <c r="F63" i="1"/>
  <c r="J1225" i="1"/>
  <c r="G1225" i="1"/>
  <c r="F1225" i="1"/>
  <c r="J48" i="1"/>
  <c r="G48" i="1"/>
  <c r="F48" i="1"/>
  <c r="J1394" i="1"/>
  <c r="G1394" i="1"/>
  <c r="F1394" i="1"/>
  <c r="J2174" i="1"/>
  <c r="G2174" i="1"/>
  <c r="F2174" i="1"/>
  <c r="J2173" i="1"/>
  <c r="G2173" i="1"/>
  <c r="F2173" i="1"/>
  <c r="J2172" i="1"/>
  <c r="G2172" i="1"/>
  <c r="F2172" i="1"/>
  <c r="J2171" i="1"/>
  <c r="G2171" i="1"/>
  <c r="F2171" i="1"/>
  <c r="J2170" i="1"/>
  <c r="G2170" i="1"/>
  <c r="F2170" i="1"/>
  <c r="J2169" i="1"/>
  <c r="G2169" i="1"/>
  <c r="F2169" i="1"/>
  <c r="J2168" i="1"/>
  <c r="G2168" i="1"/>
  <c r="F2168" i="1"/>
  <c r="J2167" i="1"/>
  <c r="G2167" i="1"/>
  <c r="F2167" i="1"/>
  <c r="J2166" i="1"/>
  <c r="G2166" i="1"/>
  <c r="F2166" i="1"/>
  <c r="J2165" i="1"/>
  <c r="G2165" i="1"/>
  <c r="F2165" i="1"/>
  <c r="J2164" i="1"/>
  <c r="G2164" i="1"/>
  <c r="F2164" i="1"/>
  <c r="J2163" i="1"/>
  <c r="G2163" i="1"/>
  <c r="F2163" i="1"/>
  <c r="J2162" i="1"/>
  <c r="G2162" i="1"/>
  <c r="F2162" i="1"/>
  <c r="J2161" i="1"/>
  <c r="G2161" i="1"/>
  <c r="F2161" i="1"/>
  <c r="J1655" i="1"/>
  <c r="G1655" i="1"/>
  <c r="F1655" i="1"/>
  <c r="J879" i="1"/>
  <c r="G879" i="1"/>
  <c r="F879" i="1"/>
  <c r="J2160" i="1"/>
  <c r="G2160" i="1"/>
  <c r="F2160" i="1"/>
  <c r="J2159" i="1"/>
  <c r="G2159" i="1"/>
  <c r="F2159" i="1"/>
  <c r="J2158" i="1"/>
  <c r="G2158" i="1"/>
  <c r="F2158" i="1"/>
  <c r="J1544" i="1"/>
  <c r="G1544" i="1"/>
  <c r="F1544" i="1"/>
  <c r="J1916" i="1"/>
  <c r="G1916" i="1"/>
  <c r="F1916" i="1"/>
  <c r="J1456" i="1"/>
  <c r="G1456" i="1"/>
  <c r="F1456" i="1"/>
  <c r="J952" i="1"/>
  <c r="G952" i="1"/>
  <c r="F952" i="1"/>
  <c r="J1269" i="1"/>
  <c r="G1269" i="1"/>
  <c r="F1269" i="1"/>
  <c r="J2157" i="1"/>
  <c r="G2157" i="1"/>
  <c r="F2157" i="1"/>
  <c r="J2156" i="1"/>
  <c r="G2156" i="1"/>
  <c r="F2156" i="1"/>
  <c r="J481" i="1"/>
  <c r="G481" i="1"/>
  <c r="F481" i="1"/>
  <c r="J482" i="1"/>
  <c r="G482" i="1"/>
  <c r="F482" i="1"/>
  <c r="J565" i="1"/>
  <c r="G565" i="1"/>
  <c r="F565" i="1"/>
  <c r="J2155" i="1"/>
  <c r="G2155" i="1"/>
  <c r="F2155" i="1"/>
  <c r="J2154" i="1"/>
  <c r="G2154" i="1"/>
  <c r="F2154" i="1"/>
  <c r="J418" i="1"/>
  <c r="G418" i="1"/>
  <c r="F418" i="1"/>
  <c r="J428" i="1"/>
  <c r="G428" i="1"/>
  <c r="F428" i="1"/>
  <c r="J2153" i="1"/>
  <c r="G2153" i="1"/>
  <c r="F2153" i="1"/>
  <c r="J1749" i="1"/>
  <c r="G1749" i="1"/>
  <c r="F1749" i="1"/>
  <c r="J1585" i="1"/>
  <c r="G1585" i="1"/>
  <c r="F1585" i="1"/>
  <c r="J2032" i="1"/>
  <c r="G2032" i="1"/>
  <c r="F2032" i="1"/>
  <c r="J2152" i="1"/>
  <c r="G2152" i="1"/>
  <c r="F2152" i="1"/>
  <c r="J239" i="1"/>
  <c r="G239" i="1"/>
  <c r="F239" i="1"/>
  <c r="J143" i="1"/>
  <c r="G143" i="1"/>
  <c r="F143" i="1"/>
  <c r="J64" i="1"/>
  <c r="G64" i="1"/>
  <c r="F64" i="1"/>
  <c r="J851" i="1"/>
  <c r="G851" i="1"/>
  <c r="F851" i="1"/>
  <c r="J79" i="1"/>
  <c r="G79" i="1"/>
  <c r="F79" i="1"/>
  <c r="J571" i="1"/>
  <c r="G571" i="1"/>
  <c r="F571" i="1"/>
  <c r="J7" i="1"/>
  <c r="G7" i="1"/>
  <c r="U30" i="1"/>
  <c r="T30" i="1"/>
  <c r="S30" i="1"/>
  <c r="R30" i="1"/>
  <c r="Q30" i="1"/>
  <c r="P30" i="1"/>
  <c r="O30" i="1"/>
  <c r="N30" i="1"/>
  <c r="M30" i="1"/>
  <c r="U9" i="1"/>
  <c r="T9" i="1"/>
  <c r="S9" i="1"/>
  <c r="R9" i="1"/>
  <c r="Q9" i="1"/>
  <c r="P9" i="1"/>
  <c r="O9" i="1"/>
  <c r="N9" i="1"/>
  <c r="M9" i="1"/>
  <c r="U6" i="1"/>
  <c r="T6" i="1"/>
  <c r="S6" i="1"/>
  <c r="R6" i="1"/>
  <c r="Q6" i="1"/>
  <c r="P6" i="1"/>
  <c r="O6" i="1"/>
  <c r="N6" i="1"/>
  <c r="M6" i="1"/>
  <c r="F30" i="1"/>
  <c r="C149" i="2"/>
  <c r="G30" i="1"/>
  <c r="J30" i="1"/>
  <c r="G30" i="3"/>
  <c r="J30" i="3"/>
  <c r="F9" i="7"/>
  <c r="L4" i="7"/>
  <c r="O4" i="5"/>
  <c r="N4" i="5"/>
  <c r="M4" i="5"/>
  <c r="L4" i="5"/>
  <c r="K4" i="5"/>
  <c r="J4" i="5"/>
  <c r="I4" i="5"/>
  <c r="H4" i="5"/>
  <c r="B122" i="4"/>
  <c r="B120" i="4"/>
  <c r="B118" i="4"/>
  <c r="B116" i="4"/>
  <c r="B114" i="4"/>
  <c r="B112" i="4"/>
  <c r="B110" i="4"/>
  <c r="B108" i="4"/>
  <c r="B106" i="4"/>
  <c r="B104" i="4"/>
  <c r="B102" i="4"/>
  <c r="O4" i="7"/>
  <c r="K4" i="7"/>
  <c r="H4" i="7"/>
  <c r="N4" i="7"/>
  <c r="J4" i="7"/>
  <c r="I4" i="7"/>
  <c r="G4" i="5"/>
  <c r="C122" i="4"/>
  <c r="D122" i="4"/>
  <c r="C121" i="4"/>
  <c r="C120" i="4"/>
  <c r="C119" i="4"/>
  <c r="D119" i="4"/>
  <c r="C118" i="4"/>
  <c r="D118" i="4"/>
  <c r="C117" i="4"/>
  <c r="C116" i="4"/>
  <c r="D116" i="4"/>
  <c r="C115" i="4"/>
  <c r="C114" i="4"/>
  <c r="D114" i="4"/>
  <c r="C113" i="4"/>
  <c r="C112" i="4"/>
  <c r="C111" i="4"/>
  <c r="D111" i="4"/>
  <c r="C110" i="4"/>
  <c r="D110" i="4"/>
  <c r="C109" i="4"/>
  <c r="C108" i="4"/>
  <c r="D108" i="4"/>
  <c r="C107" i="4"/>
  <c r="C106" i="4"/>
  <c r="D106" i="4"/>
  <c r="C105" i="4"/>
  <c r="C104" i="4"/>
  <c r="C103" i="4"/>
  <c r="D103" i="4"/>
  <c r="C102" i="4"/>
  <c r="D102" i="4"/>
  <c r="B121" i="4"/>
  <c r="B119" i="4"/>
  <c r="B117" i="4"/>
  <c r="B115" i="4"/>
  <c r="B113" i="4"/>
  <c r="B111" i="4"/>
  <c r="B109" i="4"/>
  <c r="B107" i="4"/>
  <c r="B105" i="4"/>
  <c r="B103" i="4"/>
  <c r="C136" i="2"/>
  <c r="C135" i="2"/>
  <c r="C134" i="2"/>
  <c r="C133" i="2"/>
  <c r="C132" i="2"/>
  <c r="C131" i="2"/>
  <c r="C130" i="2"/>
  <c r="C129" i="2"/>
  <c r="C128" i="2"/>
  <c r="C127" i="2"/>
  <c r="C126" i="2"/>
  <c r="C125" i="2"/>
  <c r="C124" i="2"/>
  <c r="C123" i="2"/>
  <c r="C122" i="2"/>
  <c r="C121" i="2"/>
  <c r="C120" i="2"/>
  <c r="C119" i="2"/>
  <c r="C118" i="2"/>
  <c r="C117" i="2"/>
  <c r="C116" i="2"/>
  <c r="B136" i="2"/>
  <c r="B135" i="2"/>
  <c r="B134" i="2"/>
  <c r="B133" i="2"/>
  <c r="B132" i="2"/>
  <c r="B131" i="2"/>
  <c r="B130" i="2"/>
  <c r="B129" i="2"/>
  <c r="B128" i="2"/>
  <c r="B127" i="2"/>
  <c r="B126" i="2"/>
  <c r="B125" i="2"/>
  <c r="B124" i="2"/>
  <c r="B123" i="2"/>
  <c r="B122" i="2"/>
  <c r="B121" i="2"/>
  <c r="B120" i="2"/>
  <c r="B119" i="2"/>
  <c r="B118" i="2"/>
  <c r="B117" i="2"/>
  <c r="B116" i="2"/>
  <c r="D118" i="2"/>
  <c r="D122" i="2"/>
  <c r="D126" i="2"/>
  <c r="D130" i="2"/>
  <c r="D134" i="2"/>
  <c r="D107" i="4"/>
  <c r="D112" i="4"/>
  <c r="D120" i="4"/>
  <c r="D105" i="4"/>
  <c r="D109" i="4"/>
  <c r="D113" i="4"/>
  <c r="D117" i="4"/>
  <c r="D121" i="4"/>
  <c r="D115" i="4"/>
  <c r="D104" i="4"/>
  <c r="D119" i="2"/>
  <c r="D123" i="2"/>
  <c r="D127" i="2"/>
  <c r="D131" i="2"/>
  <c r="D135" i="2"/>
  <c r="D116" i="2"/>
  <c r="D120" i="2"/>
  <c r="D124" i="2"/>
  <c r="D128" i="2"/>
  <c r="D132" i="2"/>
  <c r="D136" i="2"/>
  <c r="D117" i="2"/>
  <c r="D121" i="2"/>
  <c r="D125" i="2"/>
  <c r="D129" i="2"/>
  <c r="D133" i="2"/>
  <c r="M4" i="7"/>
  <c r="I9" i="3"/>
  <c r="L9" i="3"/>
  <c r="L9" i="1"/>
  <c r="I9" i="1"/>
  <c r="F11" i="5"/>
  <c r="B159" i="4"/>
  <c r="C138" i="4"/>
  <c r="G4" i="7"/>
  <c r="B167" i="2"/>
  <c r="C150" i="2"/>
  <c r="A4" i="4"/>
  <c r="A5" i="4"/>
  <c r="A6" i="4"/>
  <c r="A7" i="4"/>
  <c r="A8" i="4"/>
  <c r="A9" i="4"/>
  <c r="A10" i="4"/>
  <c r="A11" i="4"/>
  <c r="A12" i="4"/>
  <c r="A13" i="4"/>
  <c r="A14" i="4"/>
  <c r="A15" i="4"/>
  <c r="A16" i="4"/>
  <c r="A17" i="4"/>
  <c r="A18" i="4"/>
  <c r="A19" i="4"/>
  <c r="A20" i="4"/>
  <c r="A21" i="4"/>
  <c r="A22" i="4"/>
  <c r="A23" i="4"/>
  <c r="A19" i="2"/>
  <c r="A20" i="2"/>
  <c r="A21" i="2"/>
  <c r="A22" i="2"/>
  <c r="A23" i="2"/>
  <c r="A24" i="2"/>
  <c r="A25" i="2"/>
  <c r="A26" i="2"/>
  <c r="A27" i="2"/>
  <c r="A28" i="2"/>
  <c r="A29" i="2"/>
  <c r="A30" i="2"/>
  <c r="A31" i="2"/>
  <c r="A32" i="2"/>
  <c r="A33" i="2"/>
  <c r="A34" i="2"/>
  <c r="A35" i="2"/>
  <c r="A36" i="2"/>
  <c r="A37" i="2"/>
  <c r="A38" i="2"/>
  <c r="I10" i="3"/>
  <c r="L10" i="3"/>
  <c r="I11" i="3"/>
  <c r="L11" i="3"/>
  <c r="G10" i="3"/>
  <c r="J10" i="3"/>
  <c r="D10" i="1"/>
  <c r="T10" i="1"/>
  <c r="P10" i="1"/>
  <c r="U10" i="1"/>
  <c r="Q10" i="1"/>
  <c r="M10" i="1"/>
  <c r="R10" i="1"/>
  <c r="S10" i="1"/>
  <c r="O10" i="1"/>
  <c r="N10" i="1"/>
  <c r="L12" i="3"/>
  <c r="I12" i="3"/>
  <c r="L10" i="1"/>
  <c r="I10" i="1"/>
  <c r="J11" i="3"/>
  <c r="G11" i="3"/>
  <c r="D11" i="1"/>
  <c r="S11" i="1"/>
  <c r="O11" i="1"/>
  <c r="T11" i="1"/>
  <c r="P11" i="1"/>
  <c r="Q11" i="1"/>
  <c r="N11" i="1"/>
  <c r="M11" i="1"/>
  <c r="R11" i="1"/>
  <c r="U11" i="1"/>
  <c r="J10" i="1"/>
  <c r="G10" i="1"/>
  <c r="I13" i="3"/>
  <c r="L13" i="3"/>
  <c r="L11" i="1"/>
  <c r="I11" i="1"/>
  <c r="J12" i="3"/>
  <c r="G12" i="3"/>
  <c r="D12" i="1"/>
  <c r="G11" i="1"/>
  <c r="R12" i="1"/>
  <c r="N12" i="1"/>
  <c r="S12" i="1"/>
  <c r="O12" i="1"/>
  <c r="P12" i="1"/>
  <c r="U12" i="1"/>
  <c r="T12" i="1"/>
  <c r="Q12" i="1"/>
  <c r="M12" i="1"/>
  <c r="J11" i="1"/>
  <c r="I14" i="3"/>
  <c r="L14" i="3"/>
  <c r="L12" i="1"/>
  <c r="I12" i="1"/>
  <c r="G13" i="3"/>
  <c r="J13" i="3"/>
  <c r="D13" i="1"/>
  <c r="G12" i="1"/>
  <c r="U13" i="1"/>
  <c r="Q13" i="1"/>
  <c r="M13" i="1"/>
  <c r="T13" i="1"/>
  <c r="P13" i="1"/>
  <c r="R13" i="1"/>
  <c r="N13" i="1"/>
  <c r="O13" i="1"/>
  <c r="S13" i="1"/>
  <c r="J12" i="1"/>
  <c r="I15" i="3"/>
  <c r="L15" i="3"/>
  <c r="L13" i="1"/>
  <c r="I13" i="1"/>
  <c r="J14" i="3"/>
  <c r="G14" i="3"/>
  <c r="D14" i="1"/>
  <c r="J13" i="1"/>
  <c r="G13" i="1"/>
  <c r="T14" i="1"/>
  <c r="P14" i="1"/>
  <c r="S14" i="1"/>
  <c r="O14" i="1"/>
  <c r="U14" i="1"/>
  <c r="Q14" i="1"/>
  <c r="M14" i="1"/>
  <c r="R14" i="1"/>
  <c r="N14" i="1"/>
  <c r="L16" i="3"/>
  <c r="I16" i="3"/>
  <c r="L14" i="1"/>
  <c r="I14" i="1"/>
  <c r="G15" i="3"/>
  <c r="J15" i="3"/>
  <c r="D15" i="1"/>
  <c r="S15" i="1"/>
  <c r="O15" i="1"/>
  <c r="R15" i="1"/>
  <c r="N15" i="1"/>
  <c r="T15" i="1"/>
  <c r="P15" i="1"/>
  <c r="M15" i="1"/>
  <c r="U15" i="1"/>
  <c r="Q15" i="1"/>
  <c r="J14" i="1"/>
  <c r="G14" i="1"/>
  <c r="L17" i="3"/>
  <c r="I17" i="3"/>
  <c r="I15" i="1"/>
  <c r="L15" i="1"/>
  <c r="G16" i="3"/>
  <c r="J16" i="3"/>
  <c r="D16" i="1"/>
  <c r="G15" i="1"/>
  <c r="J15" i="1"/>
  <c r="R16" i="1"/>
  <c r="N16" i="1"/>
  <c r="U16" i="1"/>
  <c r="Q16" i="1"/>
  <c r="M16" i="1"/>
  <c r="S16" i="1"/>
  <c r="O16" i="1"/>
  <c r="T16" i="1"/>
  <c r="P16" i="1"/>
  <c r="I18" i="3"/>
  <c r="L18" i="3"/>
  <c r="L16" i="1"/>
  <c r="I16" i="1"/>
  <c r="G17" i="3"/>
  <c r="J17" i="3"/>
  <c r="D17" i="1"/>
  <c r="U17" i="1"/>
  <c r="Q17" i="1"/>
  <c r="M17" i="1"/>
  <c r="T17" i="1"/>
  <c r="P17" i="1"/>
  <c r="R17" i="1"/>
  <c r="N17" i="1"/>
  <c r="O17" i="1"/>
  <c r="S17" i="1"/>
  <c r="G16" i="1"/>
  <c r="J16" i="1"/>
  <c r="I19" i="3"/>
  <c r="L19" i="3"/>
  <c r="L17" i="1"/>
  <c r="I17" i="1"/>
  <c r="G18" i="3"/>
  <c r="J18" i="3"/>
  <c r="D18" i="1"/>
  <c r="J17" i="1"/>
  <c r="G17" i="1"/>
  <c r="T18" i="1"/>
  <c r="P18" i="1"/>
  <c r="S18" i="1"/>
  <c r="O18" i="1"/>
  <c r="U18" i="1"/>
  <c r="Q18" i="1"/>
  <c r="M18" i="1"/>
  <c r="R18" i="1"/>
  <c r="N18" i="1"/>
  <c r="L20" i="3"/>
  <c r="I20" i="3"/>
  <c r="L18" i="1"/>
  <c r="I18" i="1"/>
  <c r="J19" i="3"/>
  <c r="G19" i="3"/>
  <c r="D19" i="1"/>
  <c r="J18" i="1"/>
  <c r="S19" i="1"/>
  <c r="O19" i="1"/>
  <c r="R19" i="1"/>
  <c r="N19" i="1"/>
  <c r="T19" i="1"/>
  <c r="P19" i="1"/>
  <c r="U19" i="1"/>
  <c r="Q19" i="1"/>
  <c r="M19" i="1"/>
  <c r="G18" i="1"/>
  <c r="I21" i="3"/>
  <c r="L21" i="3"/>
  <c r="L19" i="1"/>
  <c r="I19" i="1"/>
  <c r="G20" i="3"/>
  <c r="J20" i="3"/>
  <c r="D20" i="1"/>
  <c r="J19" i="1"/>
  <c r="R20" i="1"/>
  <c r="N20" i="1"/>
  <c r="U20" i="1"/>
  <c r="Q20" i="1"/>
  <c r="M20" i="1"/>
  <c r="S20" i="1"/>
  <c r="O20" i="1"/>
  <c r="P20" i="1"/>
  <c r="T20" i="1"/>
  <c r="G19" i="1"/>
  <c r="L22" i="3"/>
  <c r="I22" i="3"/>
  <c r="L20" i="1"/>
  <c r="I20" i="1"/>
  <c r="J21" i="3"/>
  <c r="G21" i="3"/>
  <c r="D21" i="1"/>
  <c r="J20" i="1"/>
  <c r="U21" i="1"/>
  <c r="Q21" i="1"/>
  <c r="M21" i="1"/>
  <c r="T21" i="1"/>
  <c r="P21" i="1"/>
  <c r="R21" i="1"/>
  <c r="N21" i="1"/>
  <c r="S21" i="1"/>
  <c r="O21" i="1"/>
  <c r="G20" i="1"/>
  <c r="L23" i="3"/>
  <c r="I23" i="3"/>
  <c r="L21" i="1"/>
  <c r="I21" i="1"/>
  <c r="G22" i="3"/>
  <c r="J22" i="3"/>
  <c r="D22" i="1"/>
  <c r="T22" i="1"/>
  <c r="P22" i="1"/>
  <c r="S22" i="1"/>
  <c r="O22" i="1"/>
  <c r="U22" i="1"/>
  <c r="Q22" i="1"/>
  <c r="M22" i="1"/>
  <c r="N22" i="1"/>
  <c r="R22" i="1"/>
  <c r="G21" i="1"/>
  <c r="J21" i="1"/>
  <c r="L24" i="3"/>
  <c r="I24" i="3"/>
  <c r="I22" i="1"/>
  <c r="L22" i="1"/>
  <c r="G23" i="3"/>
  <c r="J23" i="3"/>
  <c r="D23" i="1"/>
  <c r="J22" i="1"/>
  <c r="S23" i="1"/>
  <c r="O23" i="1"/>
  <c r="R23" i="1"/>
  <c r="N23" i="1"/>
  <c r="T23" i="1"/>
  <c r="P23" i="1"/>
  <c r="U23" i="1"/>
  <c r="Q23" i="1"/>
  <c r="M23" i="1"/>
  <c r="G22" i="1"/>
  <c r="I25" i="3"/>
  <c r="L25" i="3"/>
  <c r="I23" i="1"/>
  <c r="L23" i="1"/>
  <c r="G24" i="3"/>
  <c r="J24" i="3"/>
  <c r="D24" i="1"/>
  <c r="J23" i="1"/>
  <c r="R24" i="1"/>
  <c r="N24" i="1"/>
  <c r="U24" i="1"/>
  <c r="Q24" i="1"/>
  <c r="M24" i="1"/>
  <c r="S24" i="1"/>
  <c r="O24" i="1"/>
  <c r="P24" i="1"/>
  <c r="T24" i="1"/>
  <c r="G23" i="1"/>
  <c r="I26" i="3"/>
  <c r="L26" i="3"/>
  <c r="I24" i="1"/>
  <c r="L24" i="1"/>
  <c r="J25" i="3"/>
  <c r="G25" i="3"/>
  <c r="D25" i="1"/>
  <c r="J24" i="1"/>
  <c r="U25" i="1"/>
  <c r="Q25" i="1"/>
  <c r="M25" i="1"/>
  <c r="T25" i="1"/>
  <c r="P25" i="1"/>
  <c r="R25" i="1"/>
  <c r="N25" i="1"/>
  <c r="S25" i="1"/>
  <c r="O25" i="1"/>
  <c r="G24" i="1"/>
  <c r="I27" i="3"/>
  <c r="L27" i="3"/>
  <c r="I25" i="1"/>
  <c r="L25" i="1"/>
  <c r="G26" i="3"/>
  <c r="J26" i="3"/>
  <c r="D26" i="1"/>
  <c r="T26" i="1"/>
  <c r="P26" i="1"/>
  <c r="S26" i="1"/>
  <c r="O26" i="1"/>
  <c r="U26" i="1"/>
  <c r="Q26" i="1"/>
  <c r="M26" i="1"/>
  <c r="R26" i="1"/>
  <c r="N26" i="1"/>
  <c r="G25" i="1"/>
  <c r="J25" i="1"/>
  <c r="I28" i="3"/>
  <c r="L28" i="3"/>
  <c r="L26" i="1"/>
  <c r="I26" i="1"/>
  <c r="J27" i="3"/>
  <c r="G27" i="3"/>
  <c r="D27" i="1"/>
  <c r="G26" i="1"/>
  <c r="J26" i="1"/>
  <c r="S27" i="1"/>
  <c r="O27" i="1"/>
  <c r="R27" i="1"/>
  <c r="N27" i="1"/>
  <c r="T27" i="1"/>
  <c r="P27" i="1"/>
  <c r="Q27" i="1"/>
  <c r="M27" i="1"/>
  <c r="U27" i="1"/>
  <c r="L29" i="3"/>
  <c r="L8" i="3"/>
  <c r="I29" i="3"/>
  <c r="I8" i="3"/>
  <c r="L27" i="1"/>
  <c r="I27" i="1"/>
  <c r="J28" i="3"/>
  <c r="G28" i="3"/>
  <c r="D28" i="1"/>
  <c r="R28" i="1"/>
  <c r="N28" i="1"/>
  <c r="U28" i="1"/>
  <c r="Q28" i="1"/>
  <c r="M28" i="1"/>
  <c r="S28" i="1"/>
  <c r="O28" i="1"/>
  <c r="T28" i="1"/>
  <c r="P28" i="1"/>
  <c r="G27" i="1"/>
  <c r="J27" i="1"/>
  <c r="L28" i="1"/>
  <c r="I28" i="1"/>
  <c r="G29" i="3"/>
  <c r="J29" i="3"/>
  <c r="D29" i="1"/>
  <c r="J28" i="1"/>
  <c r="U29" i="1"/>
  <c r="Q29" i="1"/>
  <c r="M29" i="1"/>
  <c r="T29" i="1"/>
  <c r="P29" i="1"/>
  <c r="R29" i="1"/>
  <c r="N29" i="1"/>
  <c r="O29" i="1"/>
  <c r="S29" i="1"/>
  <c r="G28" i="1"/>
  <c r="I29" i="1"/>
  <c r="I8" i="1"/>
  <c r="L29" i="1"/>
  <c r="L8" i="1"/>
  <c r="G29" i="1"/>
  <c r="J29" i="1"/>
  <c r="M8" i="1"/>
  <c r="P8" i="1"/>
  <c r="O8" i="1"/>
  <c r="J9" i="1"/>
  <c r="J8" i="1"/>
  <c r="K14" i="1"/>
  <c r="U8" i="1"/>
  <c r="T8" i="1"/>
  <c r="R8" i="1"/>
  <c r="N8" i="1"/>
  <c r="G9" i="1"/>
  <c r="G8" i="1"/>
  <c r="H17" i="1"/>
  <c r="Q8" i="1"/>
  <c r="S8" i="1"/>
  <c r="H9" i="1"/>
  <c r="K27" i="1"/>
  <c r="K9" i="1"/>
  <c r="K20" i="1"/>
  <c r="H16" i="1"/>
  <c r="H29" i="1"/>
  <c r="K19" i="1"/>
  <c r="H12" i="1"/>
  <c r="K15" i="1"/>
  <c r="K16" i="1"/>
  <c r="K13" i="1"/>
  <c r="K11" i="1"/>
  <c r="K26" i="1"/>
  <c r="K22" i="1"/>
  <c r="K25" i="1"/>
  <c r="H21" i="1"/>
  <c r="H22" i="1"/>
  <c r="H20" i="1"/>
  <c r="H18" i="1"/>
  <c r="H28" i="1"/>
  <c r="K18" i="1"/>
  <c r="K10" i="1"/>
  <c r="K24" i="1"/>
  <c r="K23" i="1"/>
  <c r="K28" i="1"/>
  <c r="H26" i="1"/>
  <c r="H15" i="1"/>
  <c r="H11" i="1"/>
  <c r="H10" i="1"/>
  <c r="H13" i="1"/>
  <c r="H27" i="1"/>
  <c r="H25" i="1"/>
  <c r="K17" i="1"/>
  <c r="K29" i="1"/>
  <c r="K12" i="1"/>
  <c r="K21" i="1"/>
  <c r="H19" i="1"/>
  <c r="H23" i="1"/>
  <c r="H14" i="1"/>
  <c r="H24" i="1"/>
  <c r="K8" i="1"/>
  <c r="H8" i="1"/>
  <c r="M8" i="3"/>
  <c r="O8" i="3"/>
  <c r="U8" i="3"/>
  <c r="P8" i="3"/>
  <c r="N8" i="3"/>
  <c r="G9" i="3"/>
  <c r="G8" i="3"/>
  <c r="H16" i="3"/>
  <c r="T8" i="3"/>
  <c r="Q8" i="3"/>
  <c r="J9" i="3"/>
  <c r="J8" i="3"/>
  <c r="R8" i="3"/>
  <c r="S8" i="3"/>
  <c r="H9" i="3"/>
  <c r="K11" i="3"/>
  <c r="K13" i="3"/>
  <c r="K27" i="3"/>
  <c r="K12" i="3"/>
  <c r="K20" i="3"/>
  <c r="K16" i="3"/>
  <c r="K29" i="3"/>
  <c r="K17" i="3"/>
  <c r="K24" i="3"/>
  <c r="K10" i="3"/>
  <c r="K15" i="3"/>
  <c r="K14" i="3"/>
  <c r="K28" i="3"/>
  <c r="K25" i="3"/>
  <c r="K18" i="3"/>
  <c r="K23" i="3"/>
  <c r="K19" i="3"/>
  <c r="K21" i="3"/>
  <c r="K22" i="3"/>
  <c r="K26" i="3"/>
  <c r="K9" i="3"/>
  <c r="H27" i="3"/>
  <c r="H20" i="3"/>
  <c r="H19" i="3"/>
  <c r="H13" i="3"/>
  <c r="H10" i="3"/>
  <c r="H28" i="3"/>
  <c r="H23" i="3"/>
  <c r="H17" i="3"/>
  <c r="H12" i="3"/>
  <c r="H22" i="3"/>
  <c r="H18" i="3"/>
  <c r="H14" i="3"/>
  <c r="H26" i="3"/>
  <c r="H15" i="3"/>
  <c r="H11" i="3"/>
  <c r="H24" i="3"/>
  <c r="H25" i="3"/>
  <c r="H29" i="3"/>
  <c r="H21" i="3"/>
  <c r="H8" i="3"/>
  <c r="K8" i="3"/>
</calcChain>
</file>

<file path=xl/sharedStrings.xml><?xml version="1.0" encoding="utf-8"?>
<sst xmlns="http://schemas.openxmlformats.org/spreadsheetml/2006/main" count="78530" uniqueCount="10453">
  <si>
    <t>Product label</t>
  </si>
  <si>
    <t>TOTAL</t>
  </si>
  <si>
    <t>All products</t>
  </si>
  <si>
    <t>710813</t>
  </si>
  <si>
    <t>270112</t>
  </si>
  <si>
    <t>711019</t>
  </si>
  <si>
    <t>720241</t>
  </si>
  <si>
    <t>260111</t>
  </si>
  <si>
    <t>711011</t>
  </si>
  <si>
    <t>870323</t>
  </si>
  <si>
    <t>870421</t>
  </si>
  <si>
    <t>842139</t>
  </si>
  <si>
    <t>260200</t>
  </si>
  <si>
    <t>760110</t>
  </si>
  <si>
    <t>870322</t>
  </si>
  <si>
    <t>710239</t>
  </si>
  <si>
    <t>100590</t>
  </si>
  <si>
    <t>470200</t>
  </si>
  <si>
    <t>080510</t>
  </si>
  <si>
    <t>271600</t>
  </si>
  <si>
    <t>220421</t>
  </si>
  <si>
    <t>720211</t>
  </si>
  <si>
    <t>260300</t>
  </si>
  <si>
    <t>740400</t>
  </si>
  <si>
    <t>760612</t>
  </si>
  <si>
    <t>080810</t>
  </si>
  <si>
    <t>080610</t>
  </si>
  <si>
    <t>290129</t>
  </si>
  <si>
    <t>720429</t>
  </si>
  <si>
    <t>261510</t>
  </si>
  <si>
    <t>870899</t>
  </si>
  <si>
    <t>390210</t>
  </si>
  <si>
    <t>261800</t>
  </si>
  <si>
    <t>220429</t>
  </si>
  <si>
    <t>720839</t>
  </si>
  <si>
    <t>847490</t>
  </si>
  <si>
    <t>730890</t>
  </si>
  <si>
    <t>510111</t>
  </si>
  <si>
    <t>843149</t>
  </si>
  <si>
    <t>300490</t>
  </si>
  <si>
    <t>870431</t>
  </si>
  <si>
    <t>720110</t>
  </si>
  <si>
    <t>840999</t>
  </si>
  <si>
    <t>870332</t>
  </si>
  <si>
    <t>711039</t>
  </si>
  <si>
    <t>170199</t>
  </si>
  <si>
    <t>870410</t>
  </si>
  <si>
    <t>871000</t>
  </si>
  <si>
    <t>330499</t>
  </si>
  <si>
    <t>711291</t>
  </si>
  <si>
    <t>240220</t>
  </si>
  <si>
    <t>840820</t>
  </si>
  <si>
    <t>280920</t>
  </si>
  <si>
    <t>940190</t>
  </si>
  <si>
    <t>271019</t>
  </si>
  <si>
    <t>860900</t>
  </si>
  <si>
    <t>480419</t>
  </si>
  <si>
    <t>440122</t>
  </si>
  <si>
    <t>210690</t>
  </si>
  <si>
    <t>880330</t>
  </si>
  <si>
    <t>271220</t>
  </si>
  <si>
    <t>750512</t>
  </si>
  <si>
    <t>841391</t>
  </si>
  <si>
    <t>811100</t>
  </si>
  <si>
    <t>720219</t>
  </si>
  <si>
    <t>870829</t>
  </si>
  <si>
    <t>291612</t>
  </si>
  <si>
    <t>290513</t>
  </si>
  <si>
    <t>080550</t>
  </si>
  <si>
    <t>390230</t>
  </si>
  <si>
    <t>382490</t>
  </si>
  <si>
    <t>721933</t>
  </si>
  <si>
    <t>080520</t>
  </si>
  <si>
    <t>080540</t>
  </si>
  <si>
    <t>732690</t>
  </si>
  <si>
    <t>401120</t>
  </si>
  <si>
    <t>848180</t>
  </si>
  <si>
    <t>841381</t>
  </si>
  <si>
    <t>870333</t>
  </si>
  <si>
    <t>870422</t>
  </si>
  <si>
    <t>730840</t>
  </si>
  <si>
    <t>110313</t>
  </si>
  <si>
    <t>260700</t>
  </si>
  <si>
    <t>721934</t>
  </si>
  <si>
    <t>230990</t>
  </si>
  <si>
    <t>310290</t>
  </si>
  <si>
    <t>720449</t>
  </si>
  <si>
    <t>410221</t>
  </si>
  <si>
    <t>280469</t>
  </si>
  <si>
    <t>261790</t>
  </si>
  <si>
    <t>252329</t>
  </si>
  <si>
    <t>151219</t>
  </si>
  <si>
    <t>760820</t>
  </si>
  <si>
    <t>410411</t>
  </si>
  <si>
    <t>721913</t>
  </si>
  <si>
    <t>392690</t>
  </si>
  <si>
    <t>401110</t>
  </si>
  <si>
    <t>220710</t>
  </si>
  <si>
    <t>721912</t>
  </si>
  <si>
    <t>210390</t>
  </si>
  <si>
    <t>220600</t>
  </si>
  <si>
    <t>381400</t>
  </si>
  <si>
    <t>220870</t>
  </si>
  <si>
    <t>760120</t>
  </si>
  <si>
    <t>200990</t>
  </si>
  <si>
    <t>870892</t>
  </si>
  <si>
    <t>843139</t>
  </si>
  <si>
    <t>842959</t>
  </si>
  <si>
    <t>760200</t>
  </si>
  <si>
    <t>270111</t>
  </si>
  <si>
    <t>721049</t>
  </si>
  <si>
    <t>340220</t>
  </si>
  <si>
    <t>843143</t>
  </si>
  <si>
    <t>853710</t>
  </si>
  <si>
    <t>080940</t>
  </si>
  <si>
    <t>261690</t>
  </si>
  <si>
    <t>847420</t>
  </si>
  <si>
    <t>291413</t>
  </si>
  <si>
    <t>080620</t>
  </si>
  <si>
    <t>840710</t>
  </si>
  <si>
    <t>890391</t>
  </si>
  <si>
    <t>290512</t>
  </si>
  <si>
    <t>080440</t>
  </si>
  <si>
    <t>841111</t>
  </si>
  <si>
    <t>720249</t>
  </si>
  <si>
    <t>270799</t>
  </si>
  <si>
    <t>110100</t>
  </si>
  <si>
    <t>721921</t>
  </si>
  <si>
    <t>340119</t>
  </si>
  <si>
    <t>360300</t>
  </si>
  <si>
    <t>250300</t>
  </si>
  <si>
    <t>847130</t>
  </si>
  <si>
    <t>291411</t>
  </si>
  <si>
    <t>470329</t>
  </si>
  <si>
    <t>901890</t>
  </si>
  <si>
    <t>282530</t>
  </si>
  <si>
    <t>200870</t>
  </si>
  <si>
    <t>870880</t>
  </si>
  <si>
    <t>870190</t>
  </si>
  <si>
    <t>261900</t>
  </si>
  <si>
    <t>721391</t>
  </si>
  <si>
    <t>100510</t>
  </si>
  <si>
    <t>870850</t>
  </si>
  <si>
    <t>310230</t>
  </si>
  <si>
    <t>410210</t>
  </si>
  <si>
    <t>480256</t>
  </si>
  <si>
    <t>847410</t>
  </si>
  <si>
    <t>860210</t>
  </si>
  <si>
    <t>150790</t>
  </si>
  <si>
    <t>870331</t>
  </si>
  <si>
    <t>750220</t>
  </si>
  <si>
    <t>220300</t>
  </si>
  <si>
    <t>847989</t>
  </si>
  <si>
    <t>721420</t>
  </si>
  <si>
    <t>481910</t>
  </si>
  <si>
    <t>847330</t>
  </si>
  <si>
    <t>390110</t>
  </si>
  <si>
    <t>330720</t>
  </si>
  <si>
    <t>210410</t>
  </si>
  <si>
    <t>291412</t>
  </si>
  <si>
    <t>750210</t>
  </si>
  <si>
    <t>840991</t>
  </si>
  <si>
    <t>740311</t>
  </si>
  <si>
    <t>880230</t>
  </si>
  <si>
    <t>340290</t>
  </si>
  <si>
    <t>854449</t>
  </si>
  <si>
    <t>220820</t>
  </si>
  <si>
    <t>170490</t>
  </si>
  <si>
    <t>854420</t>
  </si>
  <si>
    <t>320120</t>
  </si>
  <si>
    <t>271320</t>
  </si>
  <si>
    <t>220210</t>
  </si>
  <si>
    <t>490199</t>
  </si>
  <si>
    <t>382200</t>
  </si>
  <si>
    <t>750610</t>
  </si>
  <si>
    <t>270740</t>
  </si>
  <si>
    <t>853690</t>
  </si>
  <si>
    <t>870423</t>
  </si>
  <si>
    <t>340120</t>
  </si>
  <si>
    <t>870324</t>
  </si>
  <si>
    <t>283324</t>
  </si>
  <si>
    <t>330210</t>
  </si>
  <si>
    <t>880212</t>
  </si>
  <si>
    <t>721922</t>
  </si>
  <si>
    <t>870210</t>
  </si>
  <si>
    <t>848340</t>
  </si>
  <si>
    <t>190531</t>
  </si>
  <si>
    <t>731210</t>
  </si>
  <si>
    <t>360200</t>
  </si>
  <si>
    <t>731815</t>
  </si>
  <si>
    <t>020714</t>
  </si>
  <si>
    <t>842199</t>
  </si>
  <si>
    <t>310520</t>
  </si>
  <si>
    <t>270120</t>
  </si>
  <si>
    <t>380400</t>
  </si>
  <si>
    <t>820719</t>
  </si>
  <si>
    <t>711299</t>
  </si>
  <si>
    <t>330590</t>
  </si>
  <si>
    <t>731021</t>
  </si>
  <si>
    <t>284990</t>
  </si>
  <si>
    <t>852910</t>
  </si>
  <si>
    <t>871639</t>
  </si>
  <si>
    <t>842123</t>
  </si>
  <si>
    <t>940600</t>
  </si>
  <si>
    <t>340111</t>
  </si>
  <si>
    <t>847190</t>
  </si>
  <si>
    <t>730690</t>
  </si>
  <si>
    <t>390690</t>
  </si>
  <si>
    <t>870870</t>
  </si>
  <si>
    <t>701090</t>
  </si>
  <si>
    <t>040310</t>
  </si>
  <si>
    <t>310590</t>
  </si>
  <si>
    <t>842951</t>
  </si>
  <si>
    <t>390410</t>
  </si>
  <si>
    <t>853890</t>
  </si>
  <si>
    <t>510539</t>
  </si>
  <si>
    <t>711319</t>
  </si>
  <si>
    <t>731029</t>
  </si>
  <si>
    <t>850440</t>
  </si>
  <si>
    <t>841590</t>
  </si>
  <si>
    <t>310540</t>
  </si>
  <si>
    <t>940360</t>
  </si>
  <si>
    <t>392330</t>
  </si>
  <si>
    <t>720230</t>
  </si>
  <si>
    <t>091099</t>
  </si>
  <si>
    <t>730799</t>
  </si>
  <si>
    <t>401163</t>
  </si>
  <si>
    <t>151710</t>
  </si>
  <si>
    <t>847480</t>
  </si>
  <si>
    <t>842919</t>
  </si>
  <si>
    <t>253010</t>
  </si>
  <si>
    <t>340219</t>
  </si>
  <si>
    <t>100630</t>
  </si>
  <si>
    <t>842920</t>
  </si>
  <si>
    <t>282010</t>
  </si>
  <si>
    <t>080290</t>
  </si>
  <si>
    <t>320890</t>
  </si>
  <si>
    <t>411390</t>
  </si>
  <si>
    <t>853720</t>
  </si>
  <si>
    <t>841370</t>
  </si>
  <si>
    <t>870120</t>
  </si>
  <si>
    <t>640299</t>
  </si>
  <si>
    <t>283526</t>
  </si>
  <si>
    <t>721720</t>
  </si>
  <si>
    <t>870590</t>
  </si>
  <si>
    <t>330610</t>
  </si>
  <si>
    <t>070190</t>
  </si>
  <si>
    <t>401194</t>
  </si>
  <si>
    <t>040110</t>
  </si>
  <si>
    <t>410150</t>
  </si>
  <si>
    <t>860699</t>
  </si>
  <si>
    <t>260800</t>
  </si>
  <si>
    <t>720229</t>
  </si>
  <si>
    <t>902830</t>
  </si>
  <si>
    <t>730900</t>
  </si>
  <si>
    <t>880211</t>
  </si>
  <si>
    <t>940540</t>
  </si>
  <si>
    <t>848390</t>
  </si>
  <si>
    <t>290711</t>
  </si>
  <si>
    <t>251611</t>
  </si>
  <si>
    <t>730820</t>
  </si>
  <si>
    <t>320290</t>
  </si>
  <si>
    <t>741110</t>
  </si>
  <si>
    <t>721932</t>
  </si>
  <si>
    <t>860719</t>
  </si>
  <si>
    <t>480100</t>
  </si>
  <si>
    <t>401199</t>
  </si>
  <si>
    <t>401019</t>
  </si>
  <si>
    <t>843049</t>
  </si>
  <si>
    <t>842121</t>
  </si>
  <si>
    <t>291531</t>
  </si>
  <si>
    <t>870893</t>
  </si>
  <si>
    <t>842720</t>
  </si>
  <si>
    <t>721041</t>
  </si>
  <si>
    <t>440310</t>
  </si>
  <si>
    <t>200919</t>
  </si>
  <si>
    <t>903180</t>
  </si>
  <si>
    <t>732611</t>
  </si>
  <si>
    <t>841191</t>
  </si>
  <si>
    <t>711292</t>
  </si>
  <si>
    <t>220410</t>
  </si>
  <si>
    <t>400220</t>
  </si>
  <si>
    <t>321519</t>
  </si>
  <si>
    <t>721070</t>
  </si>
  <si>
    <t>853620</t>
  </si>
  <si>
    <t>381512</t>
  </si>
  <si>
    <t>121299</t>
  </si>
  <si>
    <t>847990</t>
  </si>
  <si>
    <t>284910</t>
  </si>
  <si>
    <t>730830</t>
  </si>
  <si>
    <t>441820</t>
  </si>
  <si>
    <t>200840</t>
  </si>
  <si>
    <t>871631</t>
  </si>
  <si>
    <t>970190</t>
  </si>
  <si>
    <t>392329</t>
  </si>
  <si>
    <t>848310</t>
  </si>
  <si>
    <t>848330</t>
  </si>
  <si>
    <t>842890</t>
  </si>
  <si>
    <t>220290</t>
  </si>
  <si>
    <t>720854</t>
  </si>
  <si>
    <t>820713</t>
  </si>
  <si>
    <t>700721</t>
  </si>
  <si>
    <t>271113</t>
  </si>
  <si>
    <t>720421</t>
  </si>
  <si>
    <t>392350</t>
  </si>
  <si>
    <t>690890</t>
  </si>
  <si>
    <t>310210</t>
  </si>
  <si>
    <t>190410</t>
  </si>
  <si>
    <t>330520</t>
  </si>
  <si>
    <t>300230</t>
  </si>
  <si>
    <t>030749</t>
  </si>
  <si>
    <t>271490</t>
  </si>
  <si>
    <t>740721</t>
  </si>
  <si>
    <t>350790</t>
  </si>
  <si>
    <t>870490</t>
  </si>
  <si>
    <t>200520</t>
  </si>
  <si>
    <t>854511</t>
  </si>
  <si>
    <t>721632</t>
  </si>
  <si>
    <t>840890</t>
  </si>
  <si>
    <t>850710</t>
  </si>
  <si>
    <t>847149</t>
  </si>
  <si>
    <t>284130</t>
  </si>
  <si>
    <t>230120</t>
  </si>
  <si>
    <t>854460</t>
  </si>
  <si>
    <t>391739</t>
  </si>
  <si>
    <t>851660</t>
  </si>
  <si>
    <t>080930</t>
  </si>
  <si>
    <t>640590</t>
  </si>
  <si>
    <t>640419</t>
  </si>
  <si>
    <t>940180</t>
  </si>
  <si>
    <t>040210</t>
  </si>
  <si>
    <t>081090</t>
  </si>
  <si>
    <t>620342</t>
  </si>
  <si>
    <t>391721</t>
  </si>
  <si>
    <t>852691</t>
  </si>
  <si>
    <t>392190</t>
  </si>
  <si>
    <t>190590</t>
  </si>
  <si>
    <t>271290</t>
  </si>
  <si>
    <t>510529</t>
  </si>
  <si>
    <t>392321</t>
  </si>
  <si>
    <t>842131</t>
  </si>
  <si>
    <t>761699</t>
  </si>
  <si>
    <t>841850</t>
  </si>
  <si>
    <t>210500</t>
  </si>
  <si>
    <t>732591</t>
  </si>
  <si>
    <t>260400</t>
  </si>
  <si>
    <t>871640</t>
  </si>
  <si>
    <t>070310</t>
  </si>
  <si>
    <t>391740</t>
  </si>
  <si>
    <t>281910</t>
  </si>
  <si>
    <t>392390</t>
  </si>
  <si>
    <t>481810</t>
  </si>
  <si>
    <t>730630</t>
  </si>
  <si>
    <t>220720</t>
  </si>
  <si>
    <t>760692</t>
  </si>
  <si>
    <t>740200</t>
  </si>
  <si>
    <t>190420</t>
  </si>
  <si>
    <t>903289</t>
  </si>
  <si>
    <t>841829</t>
  </si>
  <si>
    <t>440710</t>
  </si>
  <si>
    <t>901420</t>
  </si>
  <si>
    <t>970110</t>
  </si>
  <si>
    <t>843890</t>
  </si>
  <si>
    <t>230400</t>
  </si>
  <si>
    <t>870894</t>
  </si>
  <si>
    <t>391729</t>
  </si>
  <si>
    <t>200190</t>
  </si>
  <si>
    <t>230910</t>
  </si>
  <si>
    <t>160419</t>
  </si>
  <si>
    <t>842481</t>
  </si>
  <si>
    <t>321590</t>
  </si>
  <si>
    <t>040690</t>
  </si>
  <si>
    <t>200929</t>
  </si>
  <si>
    <t>848350</t>
  </si>
  <si>
    <t>721410</t>
  </si>
  <si>
    <t>390120</t>
  </si>
  <si>
    <t>360500</t>
  </si>
  <si>
    <t>901819</t>
  </si>
  <si>
    <t>200969</t>
  </si>
  <si>
    <t>940490</t>
  </si>
  <si>
    <t>200850</t>
  </si>
  <si>
    <t>852990</t>
  </si>
  <si>
    <t>160100</t>
  </si>
  <si>
    <t>190490</t>
  </si>
  <si>
    <t>392310</t>
  </si>
  <si>
    <t>850680</t>
  </si>
  <si>
    <t>710692</t>
  </si>
  <si>
    <t>841830</t>
  </si>
  <si>
    <t>848220</t>
  </si>
  <si>
    <t>842952</t>
  </si>
  <si>
    <t>481920</t>
  </si>
  <si>
    <t>271210</t>
  </si>
  <si>
    <t>853190</t>
  </si>
  <si>
    <t>180690</t>
  </si>
  <si>
    <t>721631</t>
  </si>
  <si>
    <t>160413</t>
  </si>
  <si>
    <t>841510</t>
  </si>
  <si>
    <t>841490</t>
  </si>
  <si>
    <t>720851</t>
  </si>
  <si>
    <t>271119</t>
  </si>
  <si>
    <t>300390</t>
  </si>
  <si>
    <t>940410</t>
  </si>
  <si>
    <t>120991</t>
  </si>
  <si>
    <t>940320</t>
  </si>
  <si>
    <t>722020</t>
  </si>
  <si>
    <t>220830</t>
  </si>
  <si>
    <t>841319</t>
  </si>
  <si>
    <t>610910</t>
  </si>
  <si>
    <t>401693</t>
  </si>
  <si>
    <t>870321</t>
  </si>
  <si>
    <t>940350</t>
  </si>
  <si>
    <t>340600</t>
  </si>
  <si>
    <t>401699</t>
  </si>
  <si>
    <t>480411</t>
  </si>
  <si>
    <t>040291</t>
  </si>
  <si>
    <t>720510</t>
  </si>
  <si>
    <t>870891</t>
  </si>
  <si>
    <t>100640</t>
  </si>
  <si>
    <t>901580</t>
  </si>
  <si>
    <t>841989</t>
  </si>
  <si>
    <t>320990</t>
  </si>
  <si>
    <t>853630</t>
  </si>
  <si>
    <t>843041</t>
  </si>
  <si>
    <t>843629</t>
  </si>
  <si>
    <t>841480</t>
  </si>
  <si>
    <t>847180</t>
  </si>
  <si>
    <t>210610</t>
  </si>
  <si>
    <t>610990</t>
  </si>
  <si>
    <t>320910</t>
  </si>
  <si>
    <t>480511</t>
  </si>
  <si>
    <t>700521</t>
  </si>
  <si>
    <t>902300</t>
  </si>
  <si>
    <t>090240</t>
  </si>
  <si>
    <t>040120</t>
  </si>
  <si>
    <t>392410</t>
  </si>
  <si>
    <t>850433</t>
  </si>
  <si>
    <t>270119</t>
  </si>
  <si>
    <t>830990</t>
  </si>
  <si>
    <t>721633</t>
  </si>
  <si>
    <t>560313</t>
  </si>
  <si>
    <t>870840</t>
  </si>
  <si>
    <t>110220</t>
  </si>
  <si>
    <t>200979</t>
  </si>
  <si>
    <t>841899</t>
  </si>
  <si>
    <t>850213</t>
  </si>
  <si>
    <t>210320</t>
  </si>
  <si>
    <t>282560</t>
  </si>
  <si>
    <t>271500</t>
  </si>
  <si>
    <t>850153</t>
  </si>
  <si>
    <t>340510</t>
  </si>
  <si>
    <t>721923</t>
  </si>
  <si>
    <t>200899</t>
  </si>
  <si>
    <t>482110</t>
  </si>
  <si>
    <t>200799</t>
  </si>
  <si>
    <t>721030</t>
  </si>
  <si>
    <t>721012</t>
  </si>
  <si>
    <t>841821</t>
  </si>
  <si>
    <t>293090</t>
  </si>
  <si>
    <t>902780</t>
  </si>
  <si>
    <t>330690</t>
  </si>
  <si>
    <t>854690</t>
  </si>
  <si>
    <t>848420</t>
  </si>
  <si>
    <t>392490</t>
  </si>
  <si>
    <t>400942</t>
  </si>
  <si>
    <t>290960</t>
  </si>
  <si>
    <t>841221</t>
  </si>
  <si>
    <t>710221</t>
  </si>
  <si>
    <t>200971</t>
  </si>
  <si>
    <t>940161</t>
  </si>
  <si>
    <t>290519</t>
  </si>
  <si>
    <t>870290</t>
  </si>
  <si>
    <t>842490</t>
  </si>
  <si>
    <t>382440</t>
  </si>
  <si>
    <t>721590</t>
  </si>
  <si>
    <t>340399</t>
  </si>
  <si>
    <t>160420</t>
  </si>
  <si>
    <t>392010</t>
  </si>
  <si>
    <t>170410</t>
  </si>
  <si>
    <t>720990</t>
  </si>
  <si>
    <t>853650</t>
  </si>
  <si>
    <t>381590</t>
  </si>
  <si>
    <t>721699</t>
  </si>
  <si>
    <t>843810</t>
  </si>
  <si>
    <t>350699</t>
  </si>
  <si>
    <t>845530</t>
  </si>
  <si>
    <t>871680</t>
  </si>
  <si>
    <t>150710</t>
  </si>
  <si>
    <t>940330</t>
  </si>
  <si>
    <t>330790</t>
  </si>
  <si>
    <t>300420</t>
  </si>
  <si>
    <t>481890</t>
  </si>
  <si>
    <t>630790</t>
  </si>
  <si>
    <t>847170</t>
  </si>
  <si>
    <t>200939</t>
  </si>
  <si>
    <t>847141</t>
  </si>
  <si>
    <t>970500</t>
  </si>
  <si>
    <t>300510</t>
  </si>
  <si>
    <t>190110</t>
  </si>
  <si>
    <t>640399</t>
  </si>
  <si>
    <t>871120</t>
  </si>
  <si>
    <t>261710</t>
  </si>
  <si>
    <t>848280</t>
  </si>
  <si>
    <t>720810</t>
  </si>
  <si>
    <t>020230</t>
  </si>
  <si>
    <t>842911</t>
  </si>
  <si>
    <t>481159</t>
  </si>
  <si>
    <t>820559</t>
  </si>
  <si>
    <t>842489</t>
  </si>
  <si>
    <t>630629</t>
  </si>
  <si>
    <t>853110</t>
  </si>
  <si>
    <t>040221</t>
  </si>
  <si>
    <t>250100</t>
  </si>
  <si>
    <t>844319</t>
  </si>
  <si>
    <t>252210</t>
  </si>
  <si>
    <t>420500</t>
  </si>
  <si>
    <t>680293</t>
  </si>
  <si>
    <t>730490</t>
  </si>
  <si>
    <t>761090</t>
  </si>
  <si>
    <t>110812</t>
  </si>
  <si>
    <t>842290</t>
  </si>
  <si>
    <t>871690</t>
  </si>
  <si>
    <t>392620</t>
  </si>
  <si>
    <t>391231</t>
  </si>
  <si>
    <t>120999</t>
  </si>
  <si>
    <t>848110</t>
  </si>
  <si>
    <t>650610</t>
  </si>
  <si>
    <t>291819</t>
  </si>
  <si>
    <t>620462</t>
  </si>
  <si>
    <t>330300</t>
  </si>
  <si>
    <t>841810</t>
  </si>
  <si>
    <t>850239</t>
  </si>
  <si>
    <t>732599</t>
  </si>
  <si>
    <t>830140</t>
  </si>
  <si>
    <t>841330</t>
  </si>
  <si>
    <t>731420</t>
  </si>
  <si>
    <t>854810</t>
  </si>
  <si>
    <t>854470</t>
  </si>
  <si>
    <t>842619</t>
  </si>
  <si>
    <t>441520</t>
  </si>
  <si>
    <t>151229</t>
  </si>
  <si>
    <t>310559</t>
  </si>
  <si>
    <t>731439</t>
  </si>
  <si>
    <t>901310</t>
  </si>
  <si>
    <t>081040</t>
  </si>
  <si>
    <t>081340</t>
  </si>
  <si>
    <t>901590</t>
  </si>
  <si>
    <t>731010</t>
  </si>
  <si>
    <t>841459</t>
  </si>
  <si>
    <t>830249</t>
  </si>
  <si>
    <t>730290</t>
  </si>
  <si>
    <t>020120</t>
  </si>
  <si>
    <t>252321</t>
  </si>
  <si>
    <t>391723</t>
  </si>
  <si>
    <t>170112</t>
  </si>
  <si>
    <t>482020</t>
  </si>
  <si>
    <t>848190</t>
  </si>
  <si>
    <t>720890</t>
  </si>
  <si>
    <t>020712</t>
  </si>
  <si>
    <t>853590</t>
  </si>
  <si>
    <t>841990</t>
  </si>
  <si>
    <t>481099</t>
  </si>
  <si>
    <t>330491</t>
  </si>
  <si>
    <t>210230</t>
  </si>
  <si>
    <t>691090</t>
  </si>
  <si>
    <t>410190</t>
  </si>
  <si>
    <t>491199</t>
  </si>
  <si>
    <t>842940</t>
  </si>
  <si>
    <t>731300</t>
  </si>
  <si>
    <t>850421</t>
  </si>
  <si>
    <t>902000</t>
  </si>
  <si>
    <t>902680</t>
  </si>
  <si>
    <t>851240</t>
  </si>
  <si>
    <t>100610</t>
  </si>
  <si>
    <t>681099</t>
  </si>
  <si>
    <t>761010</t>
  </si>
  <si>
    <t>750620</t>
  </si>
  <si>
    <t>843050</t>
  </si>
  <si>
    <t>851610</t>
  </si>
  <si>
    <t>401012</t>
  </si>
  <si>
    <t>320611</t>
  </si>
  <si>
    <t>180631</t>
  </si>
  <si>
    <t>620343</t>
  </si>
  <si>
    <t>841869</t>
  </si>
  <si>
    <t>850152</t>
  </si>
  <si>
    <t>850422</t>
  </si>
  <si>
    <t>940429</t>
  </si>
  <si>
    <t>854430</t>
  </si>
  <si>
    <t>720852</t>
  </si>
  <si>
    <t>321290</t>
  </si>
  <si>
    <t>284390</t>
  </si>
  <si>
    <t>340520</t>
  </si>
  <si>
    <t>902610</t>
  </si>
  <si>
    <t>071010</t>
  </si>
  <si>
    <t>510130</t>
  </si>
  <si>
    <t>330410</t>
  </si>
  <si>
    <t>320820</t>
  </si>
  <si>
    <t>847150</t>
  </si>
  <si>
    <t>293629</t>
  </si>
  <si>
    <t>851679</t>
  </si>
  <si>
    <t>843780</t>
  </si>
  <si>
    <t>390720</t>
  </si>
  <si>
    <t>850300</t>
  </si>
  <si>
    <t>842790</t>
  </si>
  <si>
    <t>220890</t>
  </si>
  <si>
    <t>340130</t>
  </si>
  <si>
    <t>848410</t>
  </si>
  <si>
    <t>842129</t>
  </si>
  <si>
    <t>720221</t>
  </si>
  <si>
    <t>251910</t>
  </si>
  <si>
    <t>321490</t>
  </si>
  <si>
    <t>690490</t>
  </si>
  <si>
    <t>852610</t>
  </si>
  <si>
    <t>848210</t>
  </si>
  <si>
    <t>732393</t>
  </si>
  <si>
    <t>180620</t>
  </si>
  <si>
    <t>190120</t>
  </si>
  <si>
    <t>330430</t>
  </si>
  <si>
    <t>850110</t>
  </si>
  <si>
    <t>701010</t>
  </si>
  <si>
    <t>721710</t>
  </si>
  <si>
    <t>620349</t>
  </si>
  <si>
    <t>390760</t>
  </si>
  <si>
    <t>720826</t>
  </si>
  <si>
    <t>721650</t>
  </si>
  <si>
    <t>482190</t>
  </si>
  <si>
    <t>381511</t>
  </si>
  <si>
    <t>480257</t>
  </si>
  <si>
    <t>843110</t>
  </si>
  <si>
    <t>854390</t>
  </si>
  <si>
    <t>721499</t>
  </si>
  <si>
    <t>392590</t>
  </si>
  <si>
    <t>300440</t>
  </si>
  <si>
    <t>390791</t>
  </si>
  <si>
    <t>630533</t>
  </si>
  <si>
    <t>848071</t>
  </si>
  <si>
    <t>391710</t>
  </si>
  <si>
    <t>491110</t>
  </si>
  <si>
    <t>290110</t>
  </si>
  <si>
    <t>200911</t>
  </si>
  <si>
    <t>391990</t>
  </si>
  <si>
    <t>850211</t>
  </si>
  <si>
    <t>780600</t>
  </si>
  <si>
    <t>200811</t>
  </si>
  <si>
    <t>722880</t>
  </si>
  <si>
    <t>640411</t>
  </si>
  <si>
    <t>903090</t>
  </si>
  <si>
    <t>090230</t>
  </si>
  <si>
    <t>040229</t>
  </si>
  <si>
    <t>730719</t>
  </si>
  <si>
    <t>760711</t>
  </si>
  <si>
    <t>640340</t>
  </si>
  <si>
    <t>392210</t>
  </si>
  <si>
    <t>851150</t>
  </si>
  <si>
    <t>850720</t>
  </si>
  <si>
    <t>442190</t>
  </si>
  <si>
    <t>870810</t>
  </si>
  <si>
    <t>091091</t>
  </si>
  <si>
    <t>854411</t>
  </si>
  <si>
    <t>700529</t>
  </si>
  <si>
    <t>847160</t>
  </si>
  <si>
    <t>381230</t>
  </si>
  <si>
    <t>721399</t>
  </si>
  <si>
    <t>300590</t>
  </si>
  <si>
    <t>591190</t>
  </si>
  <si>
    <t>831110</t>
  </si>
  <si>
    <t>848130</t>
  </si>
  <si>
    <t>482010</t>
  </si>
  <si>
    <t>200949</t>
  </si>
  <si>
    <t>090411</t>
  </si>
  <si>
    <t>630190</t>
  </si>
  <si>
    <t>611599</t>
  </si>
  <si>
    <t>720927</t>
  </si>
  <si>
    <t>730791</t>
  </si>
  <si>
    <t>392020</t>
  </si>
  <si>
    <t>842833</t>
  </si>
  <si>
    <t>283711</t>
  </si>
  <si>
    <t>780110</t>
  </si>
  <si>
    <t>482090</t>
  </si>
  <si>
    <t>730120</t>
  </si>
  <si>
    <t>170230</t>
  </si>
  <si>
    <t>481930</t>
  </si>
  <si>
    <t>853120</t>
  </si>
  <si>
    <t>851629</t>
  </si>
  <si>
    <t>390422</t>
  </si>
  <si>
    <t>853530</t>
  </si>
  <si>
    <t>190190</t>
  </si>
  <si>
    <t>680610</t>
  </si>
  <si>
    <t>847439</t>
  </si>
  <si>
    <t>902920</t>
  </si>
  <si>
    <t>680422</t>
  </si>
  <si>
    <t>392099</t>
  </si>
  <si>
    <t>721310</t>
  </si>
  <si>
    <t>761290</t>
  </si>
  <si>
    <t>851680</t>
  </si>
  <si>
    <t>722870</t>
  </si>
  <si>
    <t>611780</t>
  </si>
  <si>
    <t>961220</t>
  </si>
  <si>
    <t>381121</t>
  </si>
  <si>
    <t>401039</t>
  </si>
  <si>
    <t>720430</t>
  </si>
  <si>
    <t>820790</t>
  </si>
  <si>
    <t>481940</t>
  </si>
  <si>
    <t>870390</t>
  </si>
  <si>
    <t>843390</t>
  </si>
  <si>
    <t>210210</t>
  </si>
  <si>
    <t>690510</t>
  </si>
  <si>
    <t>854140</t>
  </si>
  <si>
    <t>731449</t>
  </si>
  <si>
    <t>540772</t>
  </si>
  <si>
    <t>721669</t>
  </si>
  <si>
    <t>841950</t>
  </si>
  <si>
    <t>780199</t>
  </si>
  <si>
    <t>940370</t>
  </si>
  <si>
    <t>390940</t>
  </si>
  <si>
    <t>400219</t>
  </si>
  <si>
    <t>940510</t>
  </si>
  <si>
    <t>490290</t>
  </si>
  <si>
    <t>620640</t>
  </si>
  <si>
    <t>842839</t>
  </si>
  <si>
    <t>842240</t>
  </si>
  <si>
    <t>190230</t>
  </si>
  <si>
    <t>040299</t>
  </si>
  <si>
    <t>843790</t>
  </si>
  <si>
    <t>391910</t>
  </si>
  <si>
    <t>381900</t>
  </si>
  <si>
    <t>848360</t>
  </si>
  <si>
    <t>200961</t>
  </si>
  <si>
    <t>470730</t>
  </si>
  <si>
    <t>730439</t>
  </si>
  <si>
    <t>732620</t>
  </si>
  <si>
    <t>050400</t>
  </si>
  <si>
    <t>520100</t>
  </si>
  <si>
    <t>851140</t>
  </si>
  <si>
    <t>846781</t>
  </si>
  <si>
    <t>854419</t>
  </si>
  <si>
    <t>841430</t>
  </si>
  <si>
    <t>520710</t>
  </si>
  <si>
    <t>731431</t>
  </si>
  <si>
    <t>850434</t>
  </si>
  <si>
    <t>251990</t>
  </si>
  <si>
    <t>741300</t>
  </si>
  <si>
    <t>842531</t>
  </si>
  <si>
    <t>070200</t>
  </si>
  <si>
    <t>721790</t>
  </si>
  <si>
    <t>731589</t>
  </si>
  <si>
    <t>284920</t>
  </si>
  <si>
    <t>240399</t>
  </si>
  <si>
    <t>330730</t>
  </si>
  <si>
    <t>760720</t>
  </si>
  <si>
    <t>170191</t>
  </si>
  <si>
    <t>853180</t>
  </si>
  <si>
    <t>847290</t>
  </si>
  <si>
    <t>848140</t>
  </si>
  <si>
    <t>870790</t>
  </si>
  <si>
    <t>870510</t>
  </si>
  <si>
    <t>740729</t>
  </si>
  <si>
    <t>854790</t>
  </si>
  <si>
    <t>401290</t>
  </si>
  <si>
    <t>853661</t>
  </si>
  <si>
    <t>010632</t>
  </si>
  <si>
    <t>440799</t>
  </si>
  <si>
    <t>840219</t>
  </si>
  <si>
    <t>700711</t>
  </si>
  <si>
    <t>620690</t>
  </si>
  <si>
    <t>847982</t>
  </si>
  <si>
    <t>820600</t>
  </si>
  <si>
    <t>480255</t>
  </si>
  <si>
    <t>490110</t>
  </si>
  <si>
    <t>850490</t>
  </si>
  <si>
    <t>270400</t>
  </si>
  <si>
    <t>721931</t>
  </si>
  <si>
    <t>843280</t>
  </si>
  <si>
    <t>480300</t>
  </si>
  <si>
    <t>871610</t>
  </si>
  <si>
    <t>731100</t>
  </si>
  <si>
    <t>701990</t>
  </si>
  <si>
    <t>840910</t>
  </si>
  <si>
    <t>730729</t>
  </si>
  <si>
    <t>850423</t>
  </si>
  <si>
    <t>731816</t>
  </si>
  <si>
    <t>390190</t>
  </si>
  <si>
    <t>852190</t>
  </si>
  <si>
    <t>850780</t>
  </si>
  <si>
    <t>391732</t>
  </si>
  <si>
    <t>851110</t>
  </si>
  <si>
    <t>330749</t>
  </si>
  <si>
    <t>621710</t>
  </si>
  <si>
    <t>960390</t>
  </si>
  <si>
    <t>722860</t>
  </si>
  <si>
    <t>310490</t>
  </si>
  <si>
    <t>620590</t>
  </si>
  <si>
    <t>950691</t>
  </si>
  <si>
    <t>681599</t>
  </si>
  <si>
    <t>850140</t>
  </si>
  <si>
    <t>851650</t>
  </si>
  <si>
    <t>611790</t>
  </si>
  <si>
    <t>730449</t>
  </si>
  <si>
    <t>081020</t>
  </si>
  <si>
    <t>381600</t>
  </si>
  <si>
    <t>480269</t>
  </si>
  <si>
    <t>732399</t>
  </si>
  <si>
    <t>401161</t>
  </si>
  <si>
    <t>841440</t>
  </si>
  <si>
    <t>570320</t>
  </si>
  <si>
    <t>300339</t>
  </si>
  <si>
    <t>200912</t>
  </si>
  <si>
    <t>291814</t>
  </si>
  <si>
    <t>847431</t>
  </si>
  <si>
    <t>840690</t>
  </si>
  <si>
    <t>510820</t>
  </si>
  <si>
    <t>870710</t>
  </si>
  <si>
    <t>830300</t>
  </si>
  <si>
    <t>252310</t>
  </si>
  <si>
    <t>160290</t>
  </si>
  <si>
    <t>841840</t>
  </si>
  <si>
    <t>880240</t>
  </si>
  <si>
    <t>700319</t>
  </si>
  <si>
    <t>860290</t>
  </si>
  <si>
    <t>330510</t>
  </si>
  <si>
    <t>490810</t>
  </si>
  <si>
    <t>321410</t>
  </si>
  <si>
    <t>270500</t>
  </si>
  <si>
    <t>441890</t>
  </si>
  <si>
    <t>901490</t>
  </si>
  <si>
    <t>320810</t>
  </si>
  <si>
    <t>830250</t>
  </si>
  <si>
    <t>151620</t>
  </si>
  <si>
    <t>600690</t>
  </si>
  <si>
    <t>020220</t>
  </si>
  <si>
    <t>271111</t>
  </si>
  <si>
    <t>850133</t>
  </si>
  <si>
    <t>283620</t>
  </si>
  <si>
    <t>340590</t>
  </si>
  <si>
    <t>870540</t>
  </si>
  <si>
    <t>730300</t>
  </si>
  <si>
    <t>842230</t>
  </si>
  <si>
    <t>081190</t>
  </si>
  <si>
    <t>940390</t>
  </si>
  <si>
    <t>670100</t>
  </si>
  <si>
    <t>960810</t>
  </si>
  <si>
    <t>730721</t>
  </si>
  <si>
    <t>620520</t>
  </si>
  <si>
    <t>410692</t>
  </si>
  <si>
    <t>200559</t>
  </si>
  <si>
    <t>850450</t>
  </si>
  <si>
    <t>410711</t>
  </si>
  <si>
    <t>020713</t>
  </si>
  <si>
    <t>330190</t>
  </si>
  <si>
    <t>890110</t>
  </si>
  <si>
    <t>843141</t>
  </si>
  <si>
    <t>831000</t>
  </si>
  <si>
    <t>843069</t>
  </si>
  <si>
    <t>840790</t>
  </si>
  <si>
    <t>902290</t>
  </si>
  <si>
    <t>841290</t>
  </si>
  <si>
    <t>290511</t>
  </si>
  <si>
    <t>120890</t>
  </si>
  <si>
    <t>481490</t>
  </si>
  <si>
    <t>843880</t>
  </si>
  <si>
    <t>853521</t>
  </si>
  <si>
    <t>230630</t>
  </si>
  <si>
    <t>420219</t>
  </si>
  <si>
    <t>060290</t>
  </si>
  <si>
    <t>292910</t>
  </si>
  <si>
    <t>340319</t>
  </si>
  <si>
    <t>845929</t>
  </si>
  <si>
    <t>170290</t>
  </si>
  <si>
    <t>410799</t>
  </si>
  <si>
    <t>902620</t>
  </si>
  <si>
    <t>020329</t>
  </si>
  <si>
    <t>842519</t>
  </si>
  <si>
    <t>482390</t>
  </si>
  <si>
    <t>870432</t>
  </si>
  <si>
    <t>070610</t>
  </si>
  <si>
    <t>731819</t>
  </si>
  <si>
    <t>842641</t>
  </si>
  <si>
    <t>040510</t>
  </si>
  <si>
    <t>851430</t>
  </si>
  <si>
    <t>820750</t>
  </si>
  <si>
    <t>711719</t>
  </si>
  <si>
    <t>160250</t>
  </si>
  <si>
    <t>390910</t>
  </si>
  <si>
    <t>721640</t>
  </si>
  <si>
    <t>151590</t>
  </si>
  <si>
    <t>550340</t>
  </si>
  <si>
    <t>851490</t>
  </si>
  <si>
    <t>630260</t>
  </si>
  <si>
    <t>370790</t>
  </si>
  <si>
    <t>846729</t>
  </si>
  <si>
    <t>611030</t>
  </si>
  <si>
    <t>690810</t>
  </si>
  <si>
    <t>820570</t>
  </si>
  <si>
    <t>151190</t>
  </si>
  <si>
    <t>830210</t>
  </si>
  <si>
    <t>252921</t>
  </si>
  <si>
    <t>847780</t>
  </si>
  <si>
    <t>110423</t>
  </si>
  <si>
    <t>940560</t>
  </si>
  <si>
    <t>880390</t>
  </si>
  <si>
    <t>790310</t>
  </si>
  <si>
    <t>680911</t>
  </si>
  <si>
    <t>731700</t>
  </si>
  <si>
    <t>440320</t>
  </si>
  <si>
    <t>680800</t>
  </si>
  <si>
    <t>610590</t>
  </si>
  <si>
    <t>850132</t>
  </si>
  <si>
    <t>392049</t>
  </si>
  <si>
    <t>850151</t>
  </si>
  <si>
    <t>151800</t>
  </si>
  <si>
    <t>870520</t>
  </si>
  <si>
    <t>630140</t>
  </si>
  <si>
    <t>392290</t>
  </si>
  <si>
    <t>240120</t>
  </si>
  <si>
    <t>620469</t>
  </si>
  <si>
    <t>848299</t>
  </si>
  <si>
    <t>843840</t>
  </si>
  <si>
    <t>440399</t>
  </si>
  <si>
    <t>890392</t>
  </si>
  <si>
    <t>392119</t>
  </si>
  <si>
    <t>640359</t>
  </si>
  <si>
    <t>841229</t>
  </si>
  <si>
    <t>810590</t>
  </si>
  <si>
    <t>320649</t>
  </si>
  <si>
    <t>848490</t>
  </si>
  <si>
    <t>610510</t>
  </si>
  <si>
    <t>720917</t>
  </si>
  <si>
    <t>090121</t>
  </si>
  <si>
    <t>830241</t>
  </si>
  <si>
    <t>940340</t>
  </si>
  <si>
    <t>070110</t>
  </si>
  <si>
    <t>081310</t>
  </si>
  <si>
    <t>310229</t>
  </si>
  <si>
    <t>392510</t>
  </si>
  <si>
    <t>480524</t>
  </si>
  <si>
    <t>630590</t>
  </si>
  <si>
    <t>481013</t>
  </si>
  <si>
    <t>841981</t>
  </si>
  <si>
    <t>401011</t>
  </si>
  <si>
    <t>280110</t>
  </si>
  <si>
    <t>850212</t>
  </si>
  <si>
    <t>320417</t>
  </si>
  <si>
    <t>722090</t>
  </si>
  <si>
    <t>310100</t>
  </si>
  <si>
    <t>350510</t>
  </si>
  <si>
    <t>700729</t>
  </si>
  <si>
    <t>381519</t>
  </si>
  <si>
    <t>721250</t>
  </si>
  <si>
    <t>280700</t>
  </si>
  <si>
    <t>871190</t>
  </si>
  <si>
    <t>283429</t>
  </si>
  <si>
    <t>740321</t>
  </si>
  <si>
    <t>731290</t>
  </si>
  <si>
    <t>902750</t>
  </si>
  <si>
    <t>382000</t>
  </si>
  <si>
    <t>590699</t>
  </si>
  <si>
    <t>690919</t>
  </si>
  <si>
    <t>853929</t>
  </si>
  <si>
    <t>860500</t>
  </si>
  <si>
    <t>721491</t>
  </si>
  <si>
    <t>950699</t>
  </si>
  <si>
    <t>851829</t>
  </si>
  <si>
    <t>750400</t>
  </si>
  <si>
    <t>843290</t>
  </si>
  <si>
    <t>640219</t>
  </si>
  <si>
    <t>691200</t>
  </si>
  <si>
    <t>851220</t>
  </si>
  <si>
    <t>721621</t>
  </si>
  <si>
    <t>871200</t>
  </si>
  <si>
    <t>400591</t>
  </si>
  <si>
    <t>380190</t>
  </si>
  <si>
    <t>330119</t>
  </si>
  <si>
    <t>841861</t>
  </si>
  <si>
    <t>842410</t>
  </si>
  <si>
    <t>880320</t>
  </si>
  <si>
    <t>540710</t>
  </si>
  <si>
    <t>843420</t>
  </si>
  <si>
    <t>940169</t>
  </si>
  <si>
    <t>080450</t>
  </si>
  <si>
    <t>831130</t>
  </si>
  <si>
    <t>640319</t>
  </si>
  <si>
    <t>850161</t>
  </si>
  <si>
    <t>731829</t>
  </si>
  <si>
    <t>830230</t>
  </si>
  <si>
    <t>040390</t>
  </si>
  <si>
    <t>090111</t>
  </si>
  <si>
    <t>880400</t>
  </si>
  <si>
    <t>681510</t>
  </si>
  <si>
    <t>300450</t>
  </si>
  <si>
    <t>890399</t>
  </si>
  <si>
    <t>902190</t>
  </si>
  <si>
    <t>870990</t>
  </si>
  <si>
    <t>690210</t>
  </si>
  <si>
    <t>570490</t>
  </si>
  <si>
    <t>843230</t>
  </si>
  <si>
    <t>321511</t>
  </si>
  <si>
    <t>330710</t>
  </si>
  <si>
    <t>843351</t>
  </si>
  <si>
    <t>040630</t>
  </si>
  <si>
    <t>900110</t>
  </si>
  <si>
    <t>020110</t>
  </si>
  <si>
    <t>820770</t>
  </si>
  <si>
    <t>847790</t>
  </si>
  <si>
    <t>120600</t>
  </si>
  <si>
    <t>732090</t>
  </si>
  <si>
    <t>722850</t>
  </si>
  <si>
    <t>320620</t>
  </si>
  <si>
    <t>842549</t>
  </si>
  <si>
    <t>290514</t>
  </si>
  <si>
    <t>960820</t>
  </si>
  <si>
    <t>853090</t>
  </si>
  <si>
    <t>871492</t>
  </si>
  <si>
    <t>902820</t>
  </si>
  <si>
    <t>732490</t>
  </si>
  <si>
    <t>853669</t>
  </si>
  <si>
    <t>330290</t>
  </si>
  <si>
    <t>080910</t>
  </si>
  <si>
    <t>841583</t>
  </si>
  <si>
    <t>610329</t>
  </si>
  <si>
    <t>790700</t>
  </si>
  <si>
    <t>842389</t>
  </si>
  <si>
    <t>340211</t>
  </si>
  <si>
    <t>611090</t>
  </si>
  <si>
    <t>340490</t>
  </si>
  <si>
    <t>210130</t>
  </si>
  <si>
    <t>850610</t>
  </si>
  <si>
    <t>441090</t>
  </si>
  <si>
    <t>854590</t>
  </si>
  <si>
    <t>902790</t>
  </si>
  <si>
    <t>071090</t>
  </si>
  <si>
    <t>680223</t>
  </si>
  <si>
    <t>960321</t>
  </si>
  <si>
    <t>841181</t>
  </si>
  <si>
    <t>851230</t>
  </si>
  <si>
    <t>732111</t>
  </si>
  <si>
    <t>481950</t>
  </si>
  <si>
    <t>853810</t>
  </si>
  <si>
    <t>853400</t>
  </si>
  <si>
    <t>190219</t>
  </si>
  <si>
    <t>391590</t>
  </si>
  <si>
    <t>400921</t>
  </si>
  <si>
    <t>440410</t>
  </si>
  <si>
    <t>940290</t>
  </si>
  <si>
    <t>281121</t>
  </si>
  <si>
    <t>890690</t>
  </si>
  <si>
    <t>620449</t>
  </si>
  <si>
    <t>481390</t>
  </si>
  <si>
    <t>570500</t>
  </si>
  <si>
    <t>950629</t>
  </si>
  <si>
    <t>020319</t>
  </si>
  <si>
    <t>071310</t>
  </si>
  <si>
    <t>842649</t>
  </si>
  <si>
    <t>420299</t>
  </si>
  <si>
    <t>060110</t>
  </si>
  <si>
    <t>730810</t>
  </si>
  <si>
    <t>220860</t>
  </si>
  <si>
    <t>550130</t>
  </si>
  <si>
    <t>391731</t>
  </si>
  <si>
    <t>903040</t>
  </si>
  <si>
    <t>720719</t>
  </si>
  <si>
    <t>350610</t>
  </si>
  <si>
    <t>611130</t>
  </si>
  <si>
    <t>121190</t>
  </si>
  <si>
    <t>851529</t>
  </si>
  <si>
    <t>420221</t>
  </si>
  <si>
    <t>940310</t>
  </si>
  <si>
    <t>580632</t>
  </si>
  <si>
    <t>401162</t>
  </si>
  <si>
    <t>280429</t>
  </si>
  <si>
    <t>401193</t>
  </si>
  <si>
    <t>720827</t>
  </si>
  <si>
    <t>420100</t>
  </si>
  <si>
    <t>850432</t>
  </si>
  <si>
    <t>901510</t>
  </si>
  <si>
    <t>710310</t>
  </si>
  <si>
    <t>853649</t>
  </si>
  <si>
    <t>481820</t>
  </si>
  <si>
    <t>620530</t>
  </si>
  <si>
    <t>690290</t>
  </si>
  <si>
    <t>621210</t>
  </si>
  <si>
    <t>630622</t>
  </si>
  <si>
    <t>903089</t>
  </si>
  <si>
    <t>630399</t>
  </si>
  <si>
    <t>391890</t>
  </si>
  <si>
    <t>810520</t>
  </si>
  <si>
    <t>843850</t>
  </si>
  <si>
    <t>721061</t>
  </si>
  <si>
    <t>722230</t>
  </si>
  <si>
    <t>843120</t>
  </si>
  <si>
    <t>442090</t>
  </si>
  <si>
    <t>330112</t>
  </si>
  <si>
    <t>070820</t>
  </si>
  <si>
    <t>842542</t>
  </si>
  <si>
    <t>480519</t>
  </si>
  <si>
    <t>330129</t>
  </si>
  <si>
    <t>790500</t>
  </si>
  <si>
    <t>846789</t>
  </si>
  <si>
    <t>841451</t>
  </si>
  <si>
    <t>740710</t>
  </si>
  <si>
    <t>390319</t>
  </si>
  <si>
    <t>970300</t>
  </si>
  <si>
    <t>691110</t>
  </si>
  <si>
    <t>842539</t>
  </si>
  <si>
    <t>880220</t>
  </si>
  <si>
    <t>620459</t>
  </si>
  <si>
    <t>721011</t>
  </si>
  <si>
    <t>846721</t>
  </si>
  <si>
    <t>610349</t>
  </si>
  <si>
    <t>611120</t>
  </si>
  <si>
    <t>711790</t>
  </si>
  <si>
    <t>551612</t>
  </si>
  <si>
    <t>251612</t>
  </si>
  <si>
    <t>720711</t>
  </si>
  <si>
    <t>701690</t>
  </si>
  <si>
    <t>010690</t>
  </si>
  <si>
    <t>870919</t>
  </si>
  <si>
    <t>730792</t>
  </si>
  <si>
    <t>848320</t>
  </si>
  <si>
    <t>950430</t>
  </si>
  <si>
    <t>870130</t>
  </si>
  <si>
    <t>481141</t>
  </si>
  <si>
    <t>292390</t>
  </si>
  <si>
    <t>720529</t>
  </si>
  <si>
    <t>190510</t>
  </si>
  <si>
    <t>441299</t>
  </si>
  <si>
    <t>121490</t>
  </si>
  <si>
    <t>901480</t>
  </si>
  <si>
    <t>200410</t>
  </si>
  <si>
    <t>844140</t>
  </si>
  <si>
    <t>252020</t>
  </si>
  <si>
    <t>820520</t>
  </si>
  <si>
    <t>440110</t>
  </si>
  <si>
    <t>151211</t>
  </si>
  <si>
    <t>841280</t>
  </si>
  <si>
    <t>721911</t>
  </si>
  <si>
    <t>721090</t>
  </si>
  <si>
    <t>390750</t>
  </si>
  <si>
    <t>180610</t>
  </si>
  <si>
    <t>640110</t>
  </si>
  <si>
    <t>721550</t>
  </si>
  <si>
    <t>730110</t>
  </si>
  <si>
    <t>841311</t>
  </si>
  <si>
    <t>390799</t>
  </si>
  <si>
    <t>071080</t>
  </si>
  <si>
    <t>040490</t>
  </si>
  <si>
    <t>720918</t>
  </si>
  <si>
    <t>220110</t>
  </si>
  <si>
    <t>847910</t>
  </si>
  <si>
    <t>731512</t>
  </si>
  <si>
    <t>250810</t>
  </si>
  <si>
    <t>845011</t>
  </si>
  <si>
    <t>870310</t>
  </si>
  <si>
    <t>841891</t>
  </si>
  <si>
    <t>080430</t>
  </si>
  <si>
    <t>730711</t>
  </si>
  <si>
    <t>440890</t>
  </si>
  <si>
    <t>210112</t>
  </si>
  <si>
    <t>841790</t>
  </si>
  <si>
    <t>080410</t>
  </si>
  <si>
    <t>392530</t>
  </si>
  <si>
    <t>860799</t>
  </si>
  <si>
    <t>640510</t>
  </si>
  <si>
    <t>282490</t>
  </si>
  <si>
    <t>830910</t>
  </si>
  <si>
    <t>940171</t>
  </si>
  <si>
    <t>400912</t>
  </si>
  <si>
    <t>830110</t>
  </si>
  <si>
    <t>060390</t>
  </si>
  <si>
    <t>721661</t>
  </si>
  <si>
    <t>640420</t>
  </si>
  <si>
    <t>610690</t>
  </si>
  <si>
    <t>220900</t>
  </si>
  <si>
    <t>380110</t>
  </si>
  <si>
    <t>820420</t>
  </si>
  <si>
    <t>400599</t>
  </si>
  <si>
    <t>730640</t>
  </si>
  <si>
    <t>200931</t>
  </si>
  <si>
    <t>180632</t>
  </si>
  <si>
    <t>732410</t>
  </si>
  <si>
    <t>570231</t>
  </si>
  <si>
    <t>830400</t>
  </si>
  <si>
    <t>281420</t>
  </si>
  <si>
    <t>871499</t>
  </si>
  <si>
    <t>760410</t>
  </si>
  <si>
    <t>611190</t>
  </si>
  <si>
    <t>260500</t>
  </si>
  <si>
    <t>283010</t>
  </si>
  <si>
    <t>060220</t>
  </si>
  <si>
    <t>282810</t>
  </si>
  <si>
    <t>902690</t>
  </si>
  <si>
    <t>282300</t>
  </si>
  <si>
    <t>283210</t>
  </si>
  <si>
    <t>851590</t>
  </si>
  <si>
    <t>210330</t>
  </si>
  <si>
    <t>850940</t>
  </si>
  <si>
    <t>902219</t>
  </si>
  <si>
    <t>830242</t>
  </si>
  <si>
    <t>670490</t>
  </si>
  <si>
    <t>842611</t>
  </si>
  <si>
    <t>844190</t>
  </si>
  <si>
    <t>721610</t>
  </si>
  <si>
    <t>681019</t>
  </si>
  <si>
    <t>401169</t>
  </si>
  <si>
    <t>902730</t>
  </si>
  <si>
    <t>440420</t>
  </si>
  <si>
    <t>540761</t>
  </si>
  <si>
    <t>854330</t>
  </si>
  <si>
    <t>851310</t>
  </si>
  <si>
    <t>731822</t>
  </si>
  <si>
    <t>510219</t>
  </si>
  <si>
    <t>590700</t>
  </si>
  <si>
    <t>630900</t>
  </si>
  <si>
    <t>721119</t>
  </si>
  <si>
    <t>610821</t>
  </si>
  <si>
    <t>852713</t>
  </si>
  <si>
    <t>720915</t>
  </si>
  <si>
    <t>300610</t>
  </si>
  <si>
    <t>900410</t>
  </si>
  <si>
    <t>840290</t>
  </si>
  <si>
    <t>843359</t>
  </si>
  <si>
    <t>390390</t>
  </si>
  <si>
    <t>350691</t>
  </si>
  <si>
    <t>381800</t>
  </si>
  <si>
    <t>760429</t>
  </si>
  <si>
    <t>590390</t>
  </si>
  <si>
    <t>842699</t>
  </si>
  <si>
    <t>120929</t>
  </si>
  <si>
    <t>281290</t>
  </si>
  <si>
    <t>110319</t>
  </si>
  <si>
    <t>630619</t>
  </si>
  <si>
    <t>151790</t>
  </si>
  <si>
    <t>480220</t>
  </si>
  <si>
    <t>300410</t>
  </si>
  <si>
    <t>611490</t>
  </si>
  <si>
    <t>330620</t>
  </si>
  <si>
    <t>732619</t>
  </si>
  <si>
    <t>871150</t>
  </si>
  <si>
    <t>020890</t>
  </si>
  <si>
    <t>853080</t>
  </si>
  <si>
    <t>841939</t>
  </si>
  <si>
    <t>090122</t>
  </si>
  <si>
    <t>731582</t>
  </si>
  <si>
    <t>871620</t>
  </si>
  <si>
    <t>731419</t>
  </si>
  <si>
    <t>630532</t>
  </si>
  <si>
    <t>680919</t>
  </si>
  <si>
    <t>681011</t>
  </si>
  <si>
    <t>902890</t>
  </si>
  <si>
    <t>730590</t>
  </si>
  <si>
    <t>820411</t>
  </si>
  <si>
    <t>391810</t>
  </si>
  <si>
    <t>731450</t>
  </si>
  <si>
    <t>847329</t>
  </si>
  <si>
    <t>630120</t>
  </si>
  <si>
    <t>853540</t>
  </si>
  <si>
    <t>410120</t>
  </si>
  <si>
    <t>071333</t>
  </si>
  <si>
    <t>841199</t>
  </si>
  <si>
    <t>340213</t>
  </si>
  <si>
    <t>030549</t>
  </si>
  <si>
    <t>820110</t>
  </si>
  <si>
    <t>391000</t>
  </si>
  <si>
    <t>691010</t>
  </si>
  <si>
    <t>300439</t>
  </si>
  <si>
    <t>810890</t>
  </si>
  <si>
    <t>293690</t>
  </si>
  <si>
    <t>721129</t>
  </si>
  <si>
    <t>903190</t>
  </si>
  <si>
    <t>400941</t>
  </si>
  <si>
    <t>010290</t>
  </si>
  <si>
    <t>853529</t>
  </si>
  <si>
    <t>481710</t>
  </si>
  <si>
    <t>020727</t>
  </si>
  <si>
    <t>910111</t>
  </si>
  <si>
    <t>310221</t>
  </si>
  <si>
    <t>282090</t>
  </si>
  <si>
    <t>293999</t>
  </si>
  <si>
    <t>330113</t>
  </si>
  <si>
    <t>848230</t>
  </si>
  <si>
    <t>850164</t>
  </si>
  <si>
    <t>670300</t>
  </si>
  <si>
    <t>300220</t>
  </si>
  <si>
    <t>846229</t>
  </si>
  <si>
    <t>841410</t>
  </si>
  <si>
    <t>820412</t>
  </si>
  <si>
    <t>610711</t>
  </si>
  <si>
    <t>420292</t>
  </si>
  <si>
    <t>620319</t>
  </si>
  <si>
    <t>401691</t>
  </si>
  <si>
    <t>252230</t>
  </si>
  <si>
    <t>851690</t>
  </si>
  <si>
    <t>630221</t>
  </si>
  <si>
    <t>842511</t>
  </si>
  <si>
    <t>640291</t>
  </si>
  <si>
    <t>200551</t>
  </si>
  <si>
    <t>200791</t>
  </si>
  <si>
    <t>851830</t>
  </si>
  <si>
    <t>821599</t>
  </si>
  <si>
    <t>940179</t>
  </si>
  <si>
    <t>281111</t>
  </si>
  <si>
    <t>901780</t>
  </si>
  <si>
    <t>841710</t>
  </si>
  <si>
    <t>520819</t>
  </si>
  <si>
    <t>252910</t>
  </si>
  <si>
    <t>252100</t>
  </si>
  <si>
    <t>842390</t>
  </si>
  <si>
    <t>847350</t>
  </si>
  <si>
    <t>846799</t>
  </si>
  <si>
    <t>281410</t>
  </si>
  <si>
    <t>901540</t>
  </si>
  <si>
    <t>420212</t>
  </si>
  <si>
    <t>481019</t>
  </si>
  <si>
    <t>720853</t>
  </si>
  <si>
    <t>902214</t>
  </si>
  <si>
    <t>410712</t>
  </si>
  <si>
    <t>900490</t>
  </si>
  <si>
    <t>070959</t>
  </si>
  <si>
    <t>391290</t>
  </si>
  <si>
    <t>901831</t>
  </si>
  <si>
    <t>851640</t>
  </si>
  <si>
    <t>690390</t>
  </si>
  <si>
    <t>200490</t>
  </si>
  <si>
    <t>400911</t>
  </si>
  <si>
    <t>560790</t>
  </si>
  <si>
    <t>842091</t>
  </si>
  <si>
    <t>730722</t>
  </si>
  <si>
    <t>840510</t>
  </si>
  <si>
    <t>901832</t>
  </si>
  <si>
    <t>381010</t>
  </si>
  <si>
    <t>842831</t>
  </si>
  <si>
    <t>570190</t>
  </si>
  <si>
    <t>702000</t>
  </si>
  <si>
    <t>843510</t>
  </si>
  <si>
    <t>610342</t>
  </si>
  <si>
    <t>300660</t>
  </si>
  <si>
    <t>620630</t>
  </si>
  <si>
    <t>640192</t>
  </si>
  <si>
    <t>482030</t>
  </si>
  <si>
    <t>851539</t>
  </si>
  <si>
    <t>481960</t>
  </si>
  <si>
    <t>731511</t>
  </si>
  <si>
    <t>821210</t>
  </si>
  <si>
    <t>482320</t>
  </si>
  <si>
    <t>410390</t>
  </si>
  <si>
    <t>420330</t>
  </si>
  <si>
    <t>820900</t>
  </si>
  <si>
    <t>843710</t>
  </si>
  <si>
    <t>841581</t>
  </si>
  <si>
    <t>903149</t>
  </si>
  <si>
    <t>481039</t>
  </si>
  <si>
    <t>380992</t>
  </si>
  <si>
    <t>481151</t>
  </si>
  <si>
    <t>690100</t>
  </si>
  <si>
    <t>040410</t>
  </si>
  <si>
    <t>720837</t>
  </si>
  <si>
    <t>640199</t>
  </si>
  <si>
    <t>130219</t>
  </si>
  <si>
    <t>720916</t>
  </si>
  <si>
    <t>701399</t>
  </si>
  <si>
    <t>481690</t>
  </si>
  <si>
    <t>901811</t>
  </si>
  <si>
    <t>210420</t>
  </si>
  <si>
    <t>590320</t>
  </si>
  <si>
    <t>220190</t>
  </si>
  <si>
    <t>481830</t>
  </si>
  <si>
    <t>300290</t>
  </si>
  <si>
    <t>381190</t>
  </si>
  <si>
    <t>890310</t>
  </si>
  <si>
    <t>846719</t>
  </si>
  <si>
    <t>841520</t>
  </si>
  <si>
    <t>630710</t>
  </si>
  <si>
    <t>610343</t>
  </si>
  <si>
    <t>840212</t>
  </si>
  <si>
    <t>630231</t>
  </si>
  <si>
    <t>440349</t>
  </si>
  <si>
    <t>630222</t>
  </si>
  <si>
    <t>847950</t>
  </si>
  <si>
    <t>730429</t>
  </si>
  <si>
    <t>381090</t>
  </si>
  <si>
    <t>620339</t>
  </si>
  <si>
    <t>200941</t>
  </si>
  <si>
    <t>843039</t>
  </si>
  <si>
    <t>392610</t>
  </si>
  <si>
    <t>010511</t>
  </si>
  <si>
    <t>284190</t>
  </si>
  <si>
    <t>071339</t>
  </si>
  <si>
    <t>845019</t>
  </si>
  <si>
    <t>390730</t>
  </si>
  <si>
    <t>840390</t>
  </si>
  <si>
    <t>903010</t>
  </si>
  <si>
    <t>610339</t>
  </si>
  <si>
    <t>850131</t>
  </si>
  <si>
    <t>321000</t>
  </si>
  <si>
    <t>660110</t>
  </si>
  <si>
    <t>842810</t>
  </si>
  <si>
    <t>853921</t>
  </si>
  <si>
    <t>903290</t>
  </si>
  <si>
    <t>843061</t>
  </si>
  <si>
    <t>843319</t>
  </si>
  <si>
    <t>293359</t>
  </si>
  <si>
    <t>090190</t>
  </si>
  <si>
    <t>710399</t>
  </si>
  <si>
    <t>741220</t>
  </si>
  <si>
    <t>081350</t>
  </si>
  <si>
    <t>722240</t>
  </si>
  <si>
    <t>741999</t>
  </si>
  <si>
    <t>841350</t>
  </si>
  <si>
    <t>360100</t>
  </si>
  <si>
    <t>850134</t>
  </si>
  <si>
    <t>283322</t>
  </si>
  <si>
    <t>846694</t>
  </si>
  <si>
    <t>370310</t>
  </si>
  <si>
    <t>843311</t>
  </si>
  <si>
    <t>640391</t>
  </si>
  <si>
    <t>620452</t>
  </si>
  <si>
    <t>732112</t>
  </si>
  <si>
    <t>841690</t>
  </si>
  <si>
    <t>841360</t>
  </si>
  <si>
    <t>070490</t>
  </si>
  <si>
    <t>860791</t>
  </si>
  <si>
    <t>731441</t>
  </si>
  <si>
    <t>841919</t>
  </si>
  <si>
    <t>900659</t>
  </si>
  <si>
    <t>831190</t>
  </si>
  <si>
    <t>711100</t>
  </si>
  <si>
    <t>310510</t>
  </si>
  <si>
    <t>960310</t>
  </si>
  <si>
    <t>160415</t>
  </si>
  <si>
    <t>842710</t>
  </si>
  <si>
    <t>660199</t>
  </si>
  <si>
    <t>940130</t>
  </si>
  <si>
    <t>950490</t>
  </si>
  <si>
    <t>400829</t>
  </si>
  <si>
    <t>293930</t>
  </si>
  <si>
    <t>300670</t>
  </si>
  <si>
    <t>843610</t>
  </si>
  <si>
    <t>722599</t>
  </si>
  <si>
    <t>281511</t>
  </si>
  <si>
    <t>940599</t>
  </si>
  <si>
    <t>731590</t>
  </si>
  <si>
    <t>730793</t>
  </si>
  <si>
    <t>630539</t>
  </si>
  <si>
    <t>620920</t>
  </si>
  <si>
    <t>722810</t>
  </si>
  <si>
    <t>370710</t>
  </si>
  <si>
    <t>620439</t>
  </si>
  <si>
    <t>851580</t>
  </si>
  <si>
    <t>441510</t>
  </si>
  <si>
    <t>890790</t>
  </si>
  <si>
    <t>845229</t>
  </si>
  <si>
    <t>152190</t>
  </si>
  <si>
    <t>390950</t>
  </si>
  <si>
    <t>200600</t>
  </si>
  <si>
    <t>170240</t>
  </si>
  <si>
    <t>390490</t>
  </si>
  <si>
    <t>170219</t>
  </si>
  <si>
    <t>732190</t>
  </si>
  <si>
    <t>401220</t>
  </si>
  <si>
    <t>720720</t>
  </si>
  <si>
    <t>630239</t>
  </si>
  <si>
    <t>480254</t>
  </si>
  <si>
    <t>722990</t>
  </si>
  <si>
    <t>630229</t>
  </si>
  <si>
    <t>591110</t>
  </si>
  <si>
    <t>902710</t>
  </si>
  <si>
    <t>040819</t>
  </si>
  <si>
    <t>681091</t>
  </si>
  <si>
    <t>722300</t>
  </si>
  <si>
    <t>280300</t>
  </si>
  <si>
    <t>730210</t>
  </si>
  <si>
    <t>854320</t>
  </si>
  <si>
    <t>680690</t>
  </si>
  <si>
    <t>620453</t>
  </si>
  <si>
    <t>380991</t>
  </si>
  <si>
    <t>820890</t>
  </si>
  <si>
    <t>330420</t>
  </si>
  <si>
    <t>843131</t>
  </si>
  <si>
    <t>961210</t>
  </si>
  <si>
    <t>721730</t>
  </si>
  <si>
    <t>854890</t>
  </si>
  <si>
    <t>410640</t>
  </si>
  <si>
    <t>870530</t>
  </si>
  <si>
    <t>870110</t>
  </si>
  <si>
    <t>700719</t>
  </si>
  <si>
    <t>961610</t>
  </si>
  <si>
    <t>010619</t>
  </si>
  <si>
    <t>200819</t>
  </si>
  <si>
    <t>430230</t>
  </si>
  <si>
    <t>722011</t>
  </si>
  <si>
    <t>280610</t>
  </si>
  <si>
    <t>760719</t>
  </si>
  <si>
    <t>610443</t>
  </si>
  <si>
    <t>630312</t>
  </si>
  <si>
    <t>150910</t>
  </si>
  <si>
    <t>740322</t>
  </si>
  <si>
    <t>400931</t>
  </si>
  <si>
    <t>711311</t>
  </si>
  <si>
    <t>190540</t>
  </si>
  <si>
    <t>840721</t>
  </si>
  <si>
    <t>820220</t>
  </si>
  <si>
    <t>901839</t>
  </si>
  <si>
    <t>600191</t>
  </si>
  <si>
    <t>850220</t>
  </si>
  <si>
    <t>841911</t>
  </si>
  <si>
    <t>820320</t>
  </si>
  <si>
    <t>160241</t>
  </si>
  <si>
    <t>110290</t>
  </si>
  <si>
    <t>820740</t>
  </si>
  <si>
    <t>621133</t>
  </si>
  <si>
    <t>846890</t>
  </si>
  <si>
    <t>390290</t>
  </si>
  <si>
    <t>300340</t>
  </si>
  <si>
    <t>851840</t>
  </si>
  <si>
    <t>610610</t>
  </si>
  <si>
    <t>360490</t>
  </si>
  <si>
    <t>281512</t>
  </si>
  <si>
    <t>320500</t>
  </si>
  <si>
    <t>020610</t>
  </si>
  <si>
    <t>701310</t>
  </si>
  <si>
    <t>620333</t>
  </si>
  <si>
    <t>690220</t>
  </si>
  <si>
    <t>901090</t>
  </si>
  <si>
    <t>730650</t>
  </si>
  <si>
    <t>310430</t>
  </si>
  <si>
    <t>860721</t>
  </si>
  <si>
    <t>843680</t>
  </si>
  <si>
    <t>293349</t>
  </si>
  <si>
    <t>220850</t>
  </si>
  <si>
    <t>610449</t>
  </si>
  <si>
    <t>820590</t>
  </si>
  <si>
    <t>401610</t>
  </si>
  <si>
    <t>560210</t>
  </si>
  <si>
    <t>090112</t>
  </si>
  <si>
    <t>470620</t>
  </si>
  <si>
    <t>846693</t>
  </si>
  <si>
    <t>110710</t>
  </si>
  <si>
    <t>842119</t>
  </si>
  <si>
    <t>846880</t>
  </si>
  <si>
    <t>040520</t>
  </si>
  <si>
    <t>854110</t>
  </si>
  <si>
    <t>843210</t>
  </si>
  <si>
    <t>780200</t>
  </si>
  <si>
    <t>950790</t>
  </si>
  <si>
    <t>851190</t>
  </si>
  <si>
    <t>620329</t>
  </si>
  <si>
    <t>293040</t>
  </si>
  <si>
    <t>844180</t>
  </si>
  <si>
    <t>620442</t>
  </si>
  <si>
    <t>420329</t>
  </si>
  <si>
    <t>150420</t>
  </si>
  <si>
    <t>841920</t>
  </si>
  <si>
    <t>293621</t>
  </si>
  <si>
    <t>843142</t>
  </si>
  <si>
    <t>853910</t>
  </si>
  <si>
    <t>400122</t>
  </si>
  <si>
    <t>843490</t>
  </si>
  <si>
    <t>842420</t>
  </si>
  <si>
    <t>400922</t>
  </si>
  <si>
    <t>080711</t>
  </si>
  <si>
    <t>901010</t>
  </si>
  <si>
    <t>290943</t>
  </si>
  <si>
    <t>560394</t>
  </si>
  <si>
    <t>621132</t>
  </si>
  <si>
    <t>590190</t>
  </si>
  <si>
    <t>680421</t>
  </si>
  <si>
    <t>901920</t>
  </si>
  <si>
    <t>481850</t>
  </si>
  <si>
    <t>140420</t>
  </si>
  <si>
    <t>846791</t>
  </si>
  <si>
    <t>842832</t>
  </si>
  <si>
    <t>283329</t>
  </si>
  <si>
    <t>940550</t>
  </si>
  <si>
    <t>621790</t>
  </si>
  <si>
    <t>846599</t>
  </si>
  <si>
    <t>841582</t>
  </si>
  <si>
    <t>940421</t>
  </si>
  <si>
    <t>262190</t>
  </si>
  <si>
    <t>560750</t>
  </si>
  <si>
    <t>821192</t>
  </si>
  <si>
    <t>640220</t>
  </si>
  <si>
    <t>621139</t>
  </si>
  <si>
    <t>853939</t>
  </si>
  <si>
    <t>854290</t>
  </si>
  <si>
    <t>901849</t>
  </si>
  <si>
    <t>290410</t>
  </si>
  <si>
    <t>820130</t>
  </si>
  <si>
    <t>283319</t>
  </si>
  <si>
    <t>722211</t>
  </si>
  <si>
    <t>690990</t>
  </si>
  <si>
    <t>851671</t>
  </si>
  <si>
    <t>821220</t>
  </si>
  <si>
    <t>845590</t>
  </si>
  <si>
    <t>401519</t>
  </si>
  <si>
    <t>730230</t>
  </si>
  <si>
    <t>721691</t>
  </si>
  <si>
    <t>741129</t>
  </si>
  <si>
    <t>848079</t>
  </si>
  <si>
    <t>170390</t>
  </si>
  <si>
    <t>630612</t>
  </si>
  <si>
    <t>847310</t>
  </si>
  <si>
    <t>200510</t>
  </si>
  <si>
    <t>820510</t>
  </si>
  <si>
    <t>843699</t>
  </si>
  <si>
    <t>271099</t>
  </si>
  <si>
    <t>650699</t>
  </si>
  <si>
    <t>841780</t>
  </si>
  <si>
    <t>260120</t>
  </si>
  <si>
    <t>401511</t>
  </si>
  <si>
    <t>860400</t>
  </si>
  <si>
    <t>610190</t>
  </si>
  <si>
    <t>120810</t>
  </si>
  <si>
    <t>842820</t>
  </si>
  <si>
    <t>732310</t>
  </si>
  <si>
    <t>853641</t>
  </si>
  <si>
    <t>691490</t>
  </si>
  <si>
    <t>847810</t>
  </si>
  <si>
    <t>848120</t>
  </si>
  <si>
    <t>160414</t>
  </si>
  <si>
    <t>610453</t>
  </si>
  <si>
    <t>851822</t>
  </si>
  <si>
    <t>520949</t>
  </si>
  <si>
    <t>610469</t>
  </si>
  <si>
    <t>350520</t>
  </si>
  <si>
    <t>480530</t>
  </si>
  <si>
    <t>320412</t>
  </si>
  <si>
    <t>160232</t>
  </si>
  <si>
    <t>847029</t>
  </si>
  <si>
    <t>854519</t>
  </si>
  <si>
    <t>282590</t>
  </si>
  <si>
    <t>420229</t>
  </si>
  <si>
    <t>841239</t>
  </si>
  <si>
    <t>580790</t>
  </si>
  <si>
    <t>610463</t>
  </si>
  <si>
    <t>740819</t>
  </si>
  <si>
    <t>851180</t>
  </si>
  <si>
    <t>070690</t>
  </si>
  <si>
    <t>210111</t>
  </si>
  <si>
    <t>481014</t>
  </si>
  <si>
    <t>701790</t>
  </si>
  <si>
    <t>721069</t>
  </si>
  <si>
    <t>841392</t>
  </si>
  <si>
    <t>860800</t>
  </si>
  <si>
    <t>760691</t>
  </si>
  <si>
    <t>621040</t>
  </si>
  <si>
    <t>701959</t>
  </si>
  <si>
    <t>481029</t>
  </si>
  <si>
    <t>300210</t>
  </si>
  <si>
    <t>381300</t>
  </si>
  <si>
    <t>640620</t>
  </si>
  <si>
    <t>820551</t>
  </si>
  <si>
    <t>040590</t>
  </si>
  <si>
    <t>847689</t>
  </si>
  <si>
    <t>910229</t>
  </si>
  <si>
    <t>903039</t>
  </si>
  <si>
    <t>845020</t>
  </si>
  <si>
    <t>610442</t>
  </si>
  <si>
    <t>630130</t>
  </si>
  <si>
    <t>721190</t>
  </si>
  <si>
    <t>080719</t>
  </si>
  <si>
    <t>291631</t>
  </si>
  <si>
    <t>902140</t>
  </si>
  <si>
    <t>730459</t>
  </si>
  <si>
    <t>700992</t>
  </si>
  <si>
    <t>850163</t>
  </si>
  <si>
    <t>251690</t>
  </si>
  <si>
    <t>600590</t>
  </si>
  <si>
    <t>110412</t>
  </si>
  <si>
    <t>840220</t>
  </si>
  <si>
    <t>400821</t>
  </si>
  <si>
    <t>200710</t>
  </si>
  <si>
    <t>851850</t>
  </si>
  <si>
    <t>853610</t>
  </si>
  <si>
    <t>903300</t>
  </si>
  <si>
    <t>820760</t>
  </si>
  <si>
    <t>741210</t>
  </si>
  <si>
    <t>620443</t>
  </si>
  <si>
    <t>401031</t>
  </si>
  <si>
    <t>680790</t>
  </si>
  <si>
    <t>290545</t>
  </si>
  <si>
    <t>590310</t>
  </si>
  <si>
    <t>732394</t>
  </si>
  <si>
    <t>560819</t>
  </si>
  <si>
    <t>030559</t>
  </si>
  <si>
    <t>560749</t>
  </si>
  <si>
    <t>320720</t>
  </si>
  <si>
    <t>380210</t>
  </si>
  <si>
    <t>871140</t>
  </si>
  <si>
    <t>640520</t>
  </si>
  <si>
    <t>903210</t>
  </si>
  <si>
    <t>680990</t>
  </si>
  <si>
    <t>842612</t>
  </si>
  <si>
    <t>200540</t>
  </si>
  <si>
    <t>850120</t>
  </si>
  <si>
    <t>262019</t>
  </si>
  <si>
    <t>843360</t>
  </si>
  <si>
    <t>480459</t>
  </si>
  <si>
    <t>846711</t>
  </si>
  <si>
    <t>310420</t>
  </si>
  <si>
    <t>291090</t>
  </si>
  <si>
    <t>880310</t>
  </si>
  <si>
    <t>280440</t>
  </si>
  <si>
    <t>482370</t>
  </si>
  <si>
    <t>440729</t>
  </si>
  <si>
    <t>320415</t>
  </si>
  <si>
    <t>310310</t>
  </si>
  <si>
    <t>480439</t>
  </si>
  <si>
    <t>500790</t>
  </si>
  <si>
    <t>690320</t>
  </si>
  <si>
    <t>611020</t>
  </si>
  <si>
    <t>283650</t>
  </si>
  <si>
    <t>760611</t>
  </si>
  <si>
    <t>902129</t>
  </si>
  <si>
    <t>741121</t>
  </si>
  <si>
    <t>720521</t>
  </si>
  <si>
    <t>321100</t>
  </si>
  <si>
    <t>850162</t>
  </si>
  <si>
    <t>960340</t>
  </si>
  <si>
    <t>610620</t>
  </si>
  <si>
    <t>843229</t>
  </si>
  <si>
    <t>480890</t>
  </si>
  <si>
    <t>070410</t>
  </si>
  <si>
    <t>701110</t>
  </si>
  <si>
    <t>720291</t>
  </si>
  <si>
    <t>230110</t>
  </si>
  <si>
    <t>030232</t>
  </si>
  <si>
    <t>080590</t>
  </si>
  <si>
    <t>401192</t>
  </si>
  <si>
    <t>400129</t>
  </si>
  <si>
    <t>400700</t>
  </si>
  <si>
    <t>851521</t>
  </si>
  <si>
    <t>420222</t>
  </si>
  <si>
    <t>290531</t>
  </si>
  <si>
    <t>391690</t>
  </si>
  <si>
    <t>220840</t>
  </si>
  <si>
    <t>230210</t>
  </si>
  <si>
    <t>961000</t>
  </si>
  <si>
    <t>130239</t>
  </si>
  <si>
    <t>620433</t>
  </si>
  <si>
    <t>851810</t>
  </si>
  <si>
    <t>901380</t>
  </si>
  <si>
    <t>283919</t>
  </si>
  <si>
    <t>841460</t>
  </si>
  <si>
    <t>610120</t>
  </si>
  <si>
    <t>846722</t>
  </si>
  <si>
    <t>180500</t>
  </si>
  <si>
    <t>910211</t>
  </si>
  <si>
    <t>040610</t>
  </si>
  <si>
    <t>200921</t>
  </si>
  <si>
    <t>480990</t>
  </si>
  <si>
    <t>392111</t>
  </si>
  <si>
    <t>110419</t>
  </si>
  <si>
    <t>282890</t>
  </si>
  <si>
    <t>271390</t>
  </si>
  <si>
    <t>720690</t>
  </si>
  <si>
    <t>442010</t>
  </si>
  <si>
    <t>470710</t>
  </si>
  <si>
    <t>820299</t>
  </si>
  <si>
    <t>620990</t>
  </si>
  <si>
    <t>030510</t>
  </si>
  <si>
    <t>160220</t>
  </si>
  <si>
    <t>400690</t>
  </si>
  <si>
    <t>510310</t>
  </si>
  <si>
    <t>690590</t>
  </si>
  <si>
    <t>280200</t>
  </si>
  <si>
    <t>610829</t>
  </si>
  <si>
    <t>400932</t>
  </si>
  <si>
    <t>790400</t>
  </si>
  <si>
    <t>610462</t>
  </si>
  <si>
    <t>630720</t>
  </si>
  <si>
    <t>511230</t>
  </si>
  <si>
    <t>847340</t>
  </si>
  <si>
    <t>820810</t>
  </si>
  <si>
    <t>284210</t>
  </si>
  <si>
    <t>841340</t>
  </si>
  <si>
    <t>610322</t>
  </si>
  <si>
    <t>850519</t>
  </si>
  <si>
    <t>851290</t>
  </si>
  <si>
    <t>551511</t>
  </si>
  <si>
    <t>902990</t>
  </si>
  <si>
    <t>890590</t>
  </si>
  <si>
    <t>846210</t>
  </si>
  <si>
    <t>847730</t>
  </si>
  <si>
    <t>846692</t>
  </si>
  <si>
    <t>900150</t>
  </si>
  <si>
    <t>401130</t>
  </si>
  <si>
    <t>540720</t>
  </si>
  <si>
    <t>700910</t>
  </si>
  <si>
    <t>520849</t>
  </si>
  <si>
    <t>480810</t>
  </si>
  <si>
    <t>401212</t>
  </si>
  <si>
    <t>630232</t>
  </si>
  <si>
    <t>480258</t>
  </si>
  <si>
    <t>846792</t>
  </si>
  <si>
    <t>720926</t>
  </si>
  <si>
    <t>851821</t>
  </si>
  <si>
    <t>020711</t>
  </si>
  <si>
    <t>560890</t>
  </si>
  <si>
    <t>560729</t>
  </si>
  <si>
    <t>701939</t>
  </si>
  <si>
    <t>491000</t>
  </si>
  <si>
    <t>790200</t>
  </si>
  <si>
    <t>900190</t>
  </si>
  <si>
    <t>871130</t>
  </si>
  <si>
    <t>732020</t>
  </si>
  <si>
    <t>020629</t>
  </si>
  <si>
    <t>480429</t>
  </si>
  <si>
    <t>310551</t>
  </si>
  <si>
    <t>550320</t>
  </si>
  <si>
    <t>845012</t>
  </si>
  <si>
    <t>230310</t>
  </si>
  <si>
    <t>382410</t>
  </si>
  <si>
    <t>853931</t>
  </si>
  <si>
    <t>610341</t>
  </si>
  <si>
    <t>902230</t>
  </si>
  <si>
    <t>852721</t>
  </si>
  <si>
    <t>902580</t>
  </si>
  <si>
    <t>851711</t>
  </si>
  <si>
    <t>283325</t>
  </si>
  <si>
    <t>271410</t>
  </si>
  <si>
    <t>160239</t>
  </si>
  <si>
    <t>902480</t>
  </si>
  <si>
    <t>250840</t>
  </si>
  <si>
    <t>950662</t>
  </si>
  <si>
    <t>051199</t>
  </si>
  <si>
    <t>900319</t>
  </si>
  <si>
    <t>570410</t>
  </si>
  <si>
    <t>250590</t>
  </si>
  <si>
    <t>846620</t>
  </si>
  <si>
    <t>560129</t>
  </si>
  <si>
    <t>842330</t>
  </si>
  <si>
    <t>620332</t>
  </si>
  <si>
    <t>380590</t>
  </si>
  <si>
    <t>290949</t>
  </si>
  <si>
    <t>731414</t>
  </si>
  <si>
    <t>620899</t>
  </si>
  <si>
    <t>291419</t>
  </si>
  <si>
    <t>252220</t>
  </si>
  <si>
    <t>080420</t>
  </si>
  <si>
    <t>570390</t>
  </si>
  <si>
    <t>630510</t>
  </si>
  <si>
    <t>848250</t>
  </si>
  <si>
    <t>630291</t>
  </si>
  <si>
    <t>030319</t>
  </si>
  <si>
    <t>846591</t>
  </si>
  <si>
    <t>630210</t>
  </si>
  <si>
    <t>610520</t>
  </si>
  <si>
    <t>030741</t>
  </si>
  <si>
    <t>853510</t>
  </si>
  <si>
    <t>252390</t>
  </si>
  <si>
    <t>392061</t>
  </si>
  <si>
    <t>430219</t>
  </si>
  <si>
    <t>280421</t>
  </si>
  <si>
    <t>620463</t>
  </si>
  <si>
    <t>110520</t>
  </si>
  <si>
    <t>391400</t>
  </si>
  <si>
    <t>901812</t>
  </si>
  <si>
    <t>691190</t>
  </si>
  <si>
    <t>740811</t>
  </si>
  <si>
    <t>731412</t>
  </si>
  <si>
    <t>844010</t>
  </si>
  <si>
    <t>100890</t>
  </si>
  <si>
    <t>761490</t>
  </si>
  <si>
    <t>520512</t>
  </si>
  <si>
    <t>844250</t>
  </si>
  <si>
    <t>731519</t>
  </si>
  <si>
    <t>842430</t>
  </si>
  <si>
    <t>620341</t>
  </si>
  <si>
    <t>081290</t>
  </si>
  <si>
    <t>852692</t>
  </si>
  <si>
    <t>720441</t>
  </si>
  <si>
    <t>520942</t>
  </si>
  <si>
    <t>540791</t>
  </si>
  <si>
    <t>820190</t>
  </si>
  <si>
    <t>440910</t>
  </si>
  <si>
    <t>960850</t>
  </si>
  <si>
    <t>480920</t>
  </si>
  <si>
    <t>290532</t>
  </si>
  <si>
    <t>820780</t>
  </si>
  <si>
    <t>842219</t>
  </si>
  <si>
    <t>650400</t>
  </si>
  <si>
    <t>850431</t>
  </si>
  <si>
    <t>271129</t>
  </si>
  <si>
    <t>960910</t>
  </si>
  <si>
    <t>843221</t>
  </si>
  <si>
    <t>100620</t>
  </si>
  <si>
    <t>901390</t>
  </si>
  <si>
    <t>210310</t>
  </si>
  <si>
    <t>732010</t>
  </si>
  <si>
    <t>441400</t>
  </si>
  <si>
    <t>611249</t>
  </si>
  <si>
    <t>940520</t>
  </si>
  <si>
    <t>731600</t>
  </si>
  <si>
    <t>611420</t>
  </si>
  <si>
    <t>071332</t>
  </si>
  <si>
    <t>441810</t>
  </si>
  <si>
    <t>960329</t>
  </si>
  <si>
    <t>710510</t>
  </si>
  <si>
    <t>071290</t>
  </si>
  <si>
    <t>851020</t>
  </si>
  <si>
    <t>281700</t>
  </si>
  <si>
    <t>843691</t>
  </si>
  <si>
    <t>841231</t>
  </si>
  <si>
    <t>160249</t>
  </si>
  <si>
    <t>470790</t>
  </si>
  <si>
    <t>690710</t>
  </si>
  <si>
    <t>640320</t>
  </si>
  <si>
    <t>510710</t>
  </si>
  <si>
    <t>070960</t>
  </si>
  <si>
    <t>160210</t>
  </si>
  <si>
    <t>293500</t>
  </si>
  <si>
    <t>610439</t>
  </si>
  <si>
    <t>010639</t>
  </si>
  <si>
    <t>850520</t>
  </si>
  <si>
    <t>890710</t>
  </si>
  <si>
    <t>390930</t>
  </si>
  <si>
    <t>851890</t>
  </si>
  <si>
    <t>901910</t>
  </si>
  <si>
    <t>491191</t>
  </si>
  <si>
    <t>470693</t>
  </si>
  <si>
    <t>851519</t>
  </si>
  <si>
    <t>330530</t>
  </si>
  <si>
    <t>860729</t>
  </si>
  <si>
    <t>852719</t>
  </si>
  <si>
    <t>940120</t>
  </si>
  <si>
    <t>090412</t>
  </si>
  <si>
    <t>721990</t>
  </si>
  <si>
    <t>030219</t>
  </si>
  <si>
    <t>850790</t>
  </si>
  <si>
    <t>630299</t>
  </si>
  <si>
    <t>820210</t>
  </si>
  <si>
    <t>610719</t>
  </si>
  <si>
    <t>291550</t>
  </si>
  <si>
    <t>070700</t>
  </si>
  <si>
    <t>843340</t>
  </si>
  <si>
    <t>960711</t>
  </si>
  <si>
    <t>283990</t>
  </si>
  <si>
    <t>620322</t>
  </si>
  <si>
    <t>722540</t>
  </si>
  <si>
    <t>860712</t>
  </si>
  <si>
    <t>400811</t>
  </si>
  <si>
    <t>481190</t>
  </si>
  <si>
    <t>853210</t>
  </si>
  <si>
    <t>490890</t>
  </si>
  <si>
    <t>902519</t>
  </si>
  <si>
    <t>300650</t>
  </si>
  <si>
    <t>610429</t>
  </si>
  <si>
    <t>901050</t>
  </si>
  <si>
    <t>850980</t>
  </si>
  <si>
    <t>282749</t>
  </si>
  <si>
    <t>901850</t>
  </si>
  <si>
    <t>843830</t>
  </si>
  <si>
    <t>282690</t>
  </si>
  <si>
    <t>441900</t>
  </si>
  <si>
    <t>282990</t>
  </si>
  <si>
    <t>720840</t>
  </si>
  <si>
    <t>720825</t>
  </si>
  <si>
    <t>070320</t>
  </si>
  <si>
    <t>910119</t>
  </si>
  <si>
    <t>280800</t>
  </si>
  <si>
    <t>732219</t>
  </si>
  <si>
    <t>620119</t>
  </si>
  <si>
    <t>170211</t>
  </si>
  <si>
    <t>300620</t>
  </si>
  <si>
    <t>284700</t>
  </si>
  <si>
    <t>620193</t>
  </si>
  <si>
    <t>850590</t>
  </si>
  <si>
    <t>130190</t>
  </si>
  <si>
    <t>820540</t>
  </si>
  <si>
    <t>847050</t>
  </si>
  <si>
    <t>282110</t>
  </si>
  <si>
    <t>262099</t>
  </si>
  <si>
    <t>200210</t>
  </si>
  <si>
    <t>320490</t>
  </si>
  <si>
    <t>721050</t>
  </si>
  <si>
    <t>390512</t>
  </si>
  <si>
    <t>761610</t>
  </si>
  <si>
    <t>282732</t>
  </si>
  <si>
    <t>640351</t>
  </si>
  <si>
    <t>720150</t>
  </si>
  <si>
    <t>730511</t>
  </si>
  <si>
    <t>110320</t>
  </si>
  <si>
    <t>630319</t>
  </si>
  <si>
    <t>845430</t>
  </si>
  <si>
    <t>480240</t>
  </si>
  <si>
    <t>842122</t>
  </si>
  <si>
    <t>740610</t>
  </si>
  <si>
    <t>530610</t>
  </si>
  <si>
    <t>701890</t>
  </si>
  <si>
    <t>611011</t>
  </si>
  <si>
    <t>870600</t>
  </si>
  <si>
    <t>900290</t>
  </si>
  <si>
    <t>610419</t>
  </si>
  <si>
    <t>950510</t>
  </si>
  <si>
    <t>580710</t>
  </si>
  <si>
    <t>460199</t>
  </si>
  <si>
    <t>283539</t>
  </si>
  <si>
    <t>382430</t>
  </si>
  <si>
    <t>400610</t>
  </si>
  <si>
    <t>700991</t>
  </si>
  <si>
    <t>961800</t>
  </si>
  <si>
    <t>620829</t>
  </si>
  <si>
    <t>200290</t>
  </si>
  <si>
    <t>845969</t>
  </si>
  <si>
    <t>670420</t>
  </si>
  <si>
    <t>510990</t>
  </si>
  <si>
    <t>620199</t>
  </si>
  <si>
    <t>731811</t>
  </si>
  <si>
    <t>902229</t>
  </si>
  <si>
    <t>152000</t>
  </si>
  <si>
    <t>250510</t>
  </si>
  <si>
    <t>846490</t>
  </si>
  <si>
    <t>350190</t>
  </si>
  <si>
    <t>350110</t>
  </si>
  <si>
    <t>480262</t>
  </si>
  <si>
    <t>841382</t>
  </si>
  <si>
    <t>251320</t>
  </si>
  <si>
    <t>690790</t>
  </si>
  <si>
    <t>847010</t>
  </si>
  <si>
    <t>392340</t>
  </si>
  <si>
    <t>732181</t>
  </si>
  <si>
    <t>480421</t>
  </si>
  <si>
    <t>230800</t>
  </si>
  <si>
    <t>847710</t>
  </si>
  <si>
    <t>291813</t>
  </si>
  <si>
    <t>010420</t>
  </si>
  <si>
    <t>847960</t>
  </si>
  <si>
    <t>722219</t>
  </si>
  <si>
    <t>280430</t>
  </si>
  <si>
    <t>846595</t>
  </si>
  <si>
    <t>382311</t>
  </si>
  <si>
    <t>230230</t>
  </si>
  <si>
    <t>960720</t>
  </si>
  <si>
    <t>210120</t>
  </si>
  <si>
    <t>411510</t>
  </si>
  <si>
    <t>481730</t>
  </si>
  <si>
    <t>842220</t>
  </si>
  <si>
    <t>851410</t>
  </si>
  <si>
    <t>283630</t>
  </si>
  <si>
    <t>621600</t>
  </si>
  <si>
    <t>382319</t>
  </si>
  <si>
    <t>620930</t>
  </si>
  <si>
    <t>281129</t>
  </si>
  <si>
    <t>170310</t>
  </si>
  <si>
    <t>294200</t>
  </si>
  <si>
    <t>020210</t>
  </si>
  <si>
    <t>701919</t>
  </si>
  <si>
    <t>282630</t>
  </si>
  <si>
    <t>294190</t>
  </si>
  <si>
    <t>845210</t>
  </si>
  <si>
    <t>081330</t>
  </si>
  <si>
    <t>680530</t>
  </si>
  <si>
    <t>721230</t>
  </si>
  <si>
    <t>150990</t>
  </si>
  <si>
    <t>843999</t>
  </si>
  <si>
    <t>620719</t>
  </si>
  <si>
    <t>420231</t>
  </si>
  <si>
    <t>620711</t>
  </si>
  <si>
    <t>631090</t>
  </si>
  <si>
    <t>680210</t>
  </si>
  <si>
    <t>731824</t>
  </si>
  <si>
    <t>960899</t>
  </si>
  <si>
    <t>670419</t>
  </si>
  <si>
    <t>902110</t>
  </si>
  <si>
    <t>401310</t>
  </si>
  <si>
    <t>841090</t>
  </si>
  <si>
    <t>843240</t>
  </si>
  <si>
    <t>846593</t>
  </si>
  <si>
    <t>560312</t>
  </si>
  <si>
    <t>841122</t>
  </si>
  <si>
    <t>845290</t>
  </si>
  <si>
    <t>720299</t>
  </si>
  <si>
    <t>840734</t>
  </si>
  <si>
    <t>721210</t>
  </si>
  <si>
    <t>850410</t>
  </si>
  <si>
    <t>845180</t>
  </si>
  <si>
    <t>020442</t>
  </si>
  <si>
    <t>950890</t>
  </si>
  <si>
    <t>732182</t>
  </si>
  <si>
    <t>630392</t>
  </si>
  <si>
    <t>890510</t>
  </si>
  <si>
    <t>851130</t>
  </si>
  <si>
    <t>821000</t>
  </si>
  <si>
    <t>843860</t>
  </si>
  <si>
    <t>842620</t>
  </si>
  <si>
    <t>620429</t>
  </si>
  <si>
    <t>281990</t>
  </si>
  <si>
    <t>841620</t>
  </si>
  <si>
    <t>821520</t>
  </si>
  <si>
    <t>520852</t>
  </si>
  <si>
    <t>741533</t>
  </si>
  <si>
    <t>840682</t>
  </si>
  <si>
    <t>611610</t>
  </si>
  <si>
    <t>960350</t>
  </si>
  <si>
    <t>071190</t>
  </si>
  <si>
    <t>380700</t>
  </si>
  <si>
    <t>846390</t>
  </si>
  <si>
    <t>680520</t>
  </si>
  <si>
    <t>391510</t>
  </si>
  <si>
    <t>910219</t>
  </si>
  <si>
    <t>482340</t>
  </si>
  <si>
    <t>370130</t>
  </si>
  <si>
    <t>811229</t>
  </si>
  <si>
    <t>721914</t>
  </si>
  <si>
    <t>291529</t>
  </si>
  <si>
    <t>291560</t>
  </si>
  <si>
    <t>902490</t>
  </si>
  <si>
    <t>750890</t>
  </si>
  <si>
    <t>340212</t>
  </si>
  <si>
    <t>481149</t>
  </si>
  <si>
    <t>731821</t>
  </si>
  <si>
    <t>844230</t>
  </si>
  <si>
    <t>610819</t>
  </si>
  <si>
    <t>391733</t>
  </si>
  <si>
    <t>070511</t>
  </si>
  <si>
    <t>540120</t>
  </si>
  <si>
    <t>902212</t>
  </si>
  <si>
    <t>830890</t>
  </si>
  <si>
    <t>370210</t>
  </si>
  <si>
    <t>851672</t>
  </si>
  <si>
    <t>292249</t>
  </si>
  <si>
    <t>391190</t>
  </si>
  <si>
    <t>270600</t>
  </si>
  <si>
    <t>701190</t>
  </si>
  <si>
    <t>611019</t>
  </si>
  <si>
    <t>847432</t>
  </si>
  <si>
    <t>732392</t>
  </si>
  <si>
    <t>390599</t>
  </si>
  <si>
    <t>740829</t>
  </si>
  <si>
    <t>392220</t>
  </si>
  <si>
    <t>283090</t>
  </si>
  <si>
    <t>840310</t>
  </si>
  <si>
    <t>847890</t>
  </si>
  <si>
    <t>401390</t>
  </si>
  <si>
    <t>903110</t>
  </si>
  <si>
    <t>520859</t>
  </si>
  <si>
    <t>690600</t>
  </si>
  <si>
    <t>480620</t>
  </si>
  <si>
    <t>320710</t>
  </si>
  <si>
    <t>150300</t>
  </si>
  <si>
    <t>570299</t>
  </si>
  <si>
    <t>090220</t>
  </si>
  <si>
    <t>961620</t>
  </si>
  <si>
    <t>293499</t>
  </si>
  <si>
    <t>830150</t>
  </si>
  <si>
    <t>851210</t>
  </si>
  <si>
    <t>842320</t>
  </si>
  <si>
    <t>841960</t>
  </si>
  <si>
    <t>845899</t>
  </si>
  <si>
    <t>420211</t>
  </si>
  <si>
    <t>420310</t>
  </si>
  <si>
    <t>820830</t>
  </si>
  <si>
    <t>610459</t>
  </si>
  <si>
    <t>690410</t>
  </si>
  <si>
    <t>610452</t>
  </si>
  <si>
    <t>852729</t>
  </si>
  <si>
    <t>611212</t>
  </si>
  <si>
    <t>730512</t>
  </si>
  <si>
    <t>590210</t>
  </si>
  <si>
    <t>845970</t>
  </si>
  <si>
    <t>291539</t>
  </si>
  <si>
    <t>090210</t>
  </si>
  <si>
    <t>940140</t>
  </si>
  <si>
    <t>280461</t>
  </si>
  <si>
    <t>620419</t>
  </si>
  <si>
    <t>840810</t>
  </si>
  <si>
    <t>845221</t>
  </si>
  <si>
    <t>701932</t>
  </si>
  <si>
    <t>900130</t>
  </si>
  <si>
    <t>611219</t>
  </si>
  <si>
    <t>481110</t>
  </si>
  <si>
    <t>854150</t>
  </si>
  <si>
    <t>190220</t>
  </si>
  <si>
    <t>380993</t>
  </si>
  <si>
    <t>950590</t>
  </si>
  <si>
    <t>845940</t>
  </si>
  <si>
    <t>851631</t>
  </si>
  <si>
    <t>960190</t>
  </si>
  <si>
    <t>591000</t>
  </si>
  <si>
    <t>842191</t>
  </si>
  <si>
    <t>391530</t>
  </si>
  <si>
    <t>281810</t>
  </si>
  <si>
    <t>841420</t>
  </si>
  <si>
    <t>401695</t>
  </si>
  <si>
    <t>950669</t>
  </si>
  <si>
    <t>551421</t>
  </si>
  <si>
    <t>040620</t>
  </si>
  <si>
    <t>842930</t>
  </si>
  <si>
    <t>210220</t>
  </si>
  <si>
    <t>871500</t>
  </si>
  <si>
    <t>950420</t>
  </si>
  <si>
    <t>850650</t>
  </si>
  <si>
    <t>610832</t>
  </si>
  <si>
    <t>854190</t>
  </si>
  <si>
    <t>283525</t>
  </si>
  <si>
    <t>841182</t>
  </si>
  <si>
    <t>610822</t>
  </si>
  <si>
    <t>844720</t>
  </si>
  <si>
    <t>380290</t>
  </si>
  <si>
    <t>190532</t>
  </si>
  <si>
    <t>721320</t>
  </si>
  <si>
    <t>180400</t>
  </si>
  <si>
    <t>841940</t>
  </si>
  <si>
    <t>081010</t>
  </si>
  <si>
    <t>844110</t>
  </si>
  <si>
    <t>490210</t>
  </si>
  <si>
    <t>310250</t>
  </si>
  <si>
    <t>722100</t>
  </si>
  <si>
    <t>560311</t>
  </si>
  <si>
    <t>250900</t>
  </si>
  <si>
    <t>691390</t>
  </si>
  <si>
    <t>292241</t>
  </si>
  <si>
    <t>700600</t>
  </si>
  <si>
    <t>842112</t>
  </si>
  <si>
    <t>680710</t>
  </si>
  <si>
    <t>830170</t>
  </si>
  <si>
    <t>560121</t>
  </si>
  <si>
    <t>731812</t>
  </si>
  <si>
    <t>283410</t>
  </si>
  <si>
    <t>854720</t>
  </si>
  <si>
    <t>830260</t>
  </si>
  <si>
    <t>391239</t>
  </si>
  <si>
    <t>722699</t>
  </si>
  <si>
    <t>960990</t>
  </si>
  <si>
    <t>820310</t>
  </si>
  <si>
    <t>722490</t>
  </si>
  <si>
    <t>844790</t>
  </si>
  <si>
    <t>620432</t>
  </si>
  <si>
    <t>240110</t>
  </si>
  <si>
    <t>820140</t>
  </si>
  <si>
    <t>630110</t>
  </si>
  <si>
    <t>903120</t>
  </si>
  <si>
    <t>591132</t>
  </si>
  <si>
    <t>960719</t>
  </si>
  <si>
    <t>401590</t>
  </si>
  <si>
    <t>851632</t>
  </si>
  <si>
    <t>283421</t>
  </si>
  <si>
    <t>490191</t>
  </si>
  <si>
    <t>720410</t>
  </si>
  <si>
    <t>903031</t>
  </si>
  <si>
    <t>292129</t>
  </si>
  <si>
    <t>380690</t>
  </si>
  <si>
    <t>392630</t>
  </si>
  <si>
    <t>610332</t>
  </si>
  <si>
    <t>830629</t>
  </si>
  <si>
    <t>843031</t>
  </si>
  <si>
    <t>340530</t>
  </si>
  <si>
    <t>392640</t>
  </si>
  <si>
    <t>310240</t>
  </si>
  <si>
    <t>590610</t>
  </si>
  <si>
    <t>731814</t>
  </si>
  <si>
    <t>511119</t>
  </si>
  <si>
    <t>681591</t>
  </si>
  <si>
    <t>730723</t>
  </si>
  <si>
    <t>610433</t>
  </si>
  <si>
    <t>731823</t>
  </si>
  <si>
    <t>340311</t>
  </si>
  <si>
    <t>150500</t>
  </si>
  <si>
    <t>060210</t>
  </si>
  <si>
    <t>321390</t>
  </si>
  <si>
    <t>901320</t>
  </si>
  <si>
    <t>440810</t>
  </si>
  <si>
    <t>110311</t>
  </si>
  <si>
    <t>854520</t>
  </si>
  <si>
    <t>821490</t>
  </si>
  <si>
    <t>570241</t>
  </si>
  <si>
    <t>901730</t>
  </si>
  <si>
    <t>320619</t>
  </si>
  <si>
    <t>848291</t>
  </si>
  <si>
    <t>610811</t>
  </si>
  <si>
    <t>732391</t>
  </si>
  <si>
    <t>845420</t>
  </si>
  <si>
    <t>731813</t>
  </si>
  <si>
    <t>200830</t>
  </si>
  <si>
    <t>831120</t>
  </si>
  <si>
    <t>630493</t>
  </si>
  <si>
    <t>401700</t>
  </si>
  <si>
    <t>846592</t>
  </si>
  <si>
    <t>070390</t>
  </si>
  <si>
    <t>902139</t>
  </si>
  <si>
    <t>640610</t>
  </si>
  <si>
    <t>854129</t>
  </si>
  <si>
    <t>720838</t>
  </si>
  <si>
    <t>848060</t>
  </si>
  <si>
    <t>845610</t>
  </si>
  <si>
    <t>903281</t>
  </si>
  <si>
    <t>190240</t>
  </si>
  <si>
    <t>293369</t>
  </si>
  <si>
    <t>846190</t>
  </si>
  <si>
    <t>110819</t>
  </si>
  <si>
    <t>821110</t>
  </si>
  <si>
    <t>400510</t>
  </si>
  <si>
    <t>520839</t>
  </si>
  <si>
    <t>841320</t>
  </si>
  <si>
    <t>392030</t>
  </si>
  <si>
    <t>851440</t>
  </si>
  <si>
    <t>691410</t>
  </si>
  <si>
    <t>282720</t>
  </si>
  <si>
    <t>283321</t>
  </si>
  <si>
    <t>961100</t>
  </si>
  <si>
    <t>283531</t>
  </si>
  <si>
    <t>844400</t>
  </si>
  <si>
    <t>842211</t>
  </si>
  <si>
    <t>551422</t>
  </si>
  <si>
    <t>846039</t>
  </si>
  <si>
    <t>540110</t>
  </si>
  <si>
    <t>853922</t>
  </si>
  <si>
    <t>842382</t>
  </si>
  <si>
    <t>281820</t>
  </si>
  <si>
    <t>901180</t>
  </si>
  <si>
    <t>846299</t>
  </si>
  <si>
    <t>630391</t>
  </si>
  <si>
    <t>950730</t>
  </si>
  <si>
    <t>830160</t>
  </si>
  <si>
    <t>870821</t>
  </si>
  <si>
    <t>281830</t>
  </si>
  <si>
    <t>480540</t>
  </si>
  <si>
    <t>020312</t>
  </si>
  <si>
    <t>283529</t>
  </si>
  <si>
    <t>292429</t>
  </si>
  <si>
    <t>282739</t>
  </si>
  <si>
    <t>610432</t>
  </si>
  <si>
    <t>844811</t>
  </si>
  <si>
    <t>851531</t>
  </si>
  <si>
    <t>850690</t>
  </si>
  <si>
    <t>010410</t>
  </si>
  <si>
    <t>721430</t>
  </si>
  <si>
    <t>490900</t>
  </si>
  <si>
    <t>920790</t>
  </si>
  <si>
    <t>847720</t>
  </si>
  <si>
    <t>520939</t>
  </si>
  <si>
    <t>401213</t>
  </si>
  <si>
    <t>853340</t>
  </si>
  <si>
    <t>961590</t>
  </si>
  <si>
    <t>847210</t>
  </si>
  <si>
    <t>020322</t>
  </si>
  <si>
    <t>847090</t>
  </si>
  <si>
    <t>860730</t>
  </si>
  <si>
    <t>071040</t>
  </si>
  <si>
    <t>848030</t>
  </si>
  <si>
    <t>291811</t>
  </si>
  <si>
    <t>110720</t>
  </si>
  <si>
    <t>721899</t>
  </si>
  <si>
    <t>900219</t>
  </si>
  <si>
    <t>292990</t>
  </si>
  <si>
    <t>520919</t>
  </si>
  <si>
    <t>292119</t>
  </si>
  <si>
    <t>660320</t>
  </si>
  <si>
    <t>961700</t>
  </si>
  <si>
    <t>070420</t>
  </si>
  <si>
    <t>711320</t>
  </si>
  <si>
    <t>901720</t>
  </si>
  <si>
    <t>071390</t>
  </si>
  <si>
    <t>410441</t>
  </si>
  <si>
    <t>610290</t>
  </si>
  <si>
    <t>420291</t>
  </si>
  <si>
    <t>281520</t>
  </si>
  <si>
    <t>320416</t>
  </si>
  <si>
    <t>621149</t>
  </si>
  <si>
    <t>560410</t>
  </si>
  <si>
    <t>720390</t>
  </si>
  <si>
    <t>050690</t>
  </si>
  <si>
    <t>392112</t>
  </si>
  <si>
    <t>251749</t>
  </si>
  <si>
    <t>570330</t>
  </si>
  <si>
    <t>880529</t>
  </si>
  <si>
    <t>080231</t>
  </si>
  <si>
    <t>611699</t>
  </si>
  <si>
    <t>841720</t>
  </si>
  <si>
    <t>481720</t>
  </si>
  <si>
    <t>291739</t>
  </si>
  <si>
    <t>370110</t>
  </si>
  <si>
    <t>081050</t>
  </si>
  <si>
    <t>700510</t>
  </si>
  <si>
    <t>840729</t>
  </si>
  <si>
    <t>621490</t>
  </si>
  <si>
    <t>847021</t>
  </si>
  <si>
    <t>732429</t>
  </si>
  <si>
    <t>340700</t>
  </si>
  <si>
    <t>170220</t>
  </si>
  <si>
    <t>840410</t>
  </si>
  <si>
    <t>110610</t>
  </si>
  <si>
    <t>844240</t>
  </si>
  <si>
    <t>340540</t>
  </si>
  <si>
    <t>845190</t>
  </si>
  <si>
    <t>842099</t>
  </si>
  <si>
    <t>854130</t>
  </si>
  <si>
    <t>844590</t>
  </si>
  <si>
    <t>900140</t>
  </si>
  <si>
    <t>291619</t>
  </si>
  <si>
    <t>070890</t>
  </si>
  <si>
    <t>410719</t>
  </si>
  <si>
    <t>251730</t>
  </si>
  <si>
    <t>680410</t>
  </si>
  <si>
    <t>711620</t>
  </si>
  <si>
    <t>580810</t>
  </si>
  <si>
    <t>392520</t>
  </si>
  <si>
    <t>480261</t>
  </si>
  <si>
    <t>910199</t>
  </si>
  <si>
    <t>270900</t>
  </si>
  <si>
    <t>845121</t>
  </si>
  <si>
    <t>761410</t>
  </si>
  <si>
    <t>621010</t>
  </si>
  <si>
    <t>846221</t>
  </si>
  <si>
    <t>392043</t>
  </si>
  <si>
    <t>020321</t>
  </si>
  <si>
    <t>611710</t>
  </si>
  <si>
    <t>070519</t>
  </si>
  <si>
    <t>811300</t>
  </si>
  <si>
    <t>291429</t>
  </si>
  <si>
    <t>401410</t>
  </si>
  <si>
    <t>600531</t>
  </si>
  <si>
    <t>845921</t>
  </si>
  <si>
    <t>611430</t>
  </si>
  <si>
    <t>270750</t>
  </si>
  <si>
    <t>551599</t>
  </si>
  <si>
    <t>480210</t>
  </si>
  <si>
    <t>620113</t>
  </si>
  <si>
    <t>540743</t>
  </si>
  <si>
    <t>901210</t>
  </si>
  <si>
    <t>040900</t>
  </si>
  <si>
    <t>560900</t>
  </si>
  <si>
    <t>610230</t>
  </si>
  <si>
    <t>310560</t>
  </si>
  <si>
    <t>902720</t>
  </si>
  <si>
    <t>020622</t>
  </si>
  <si>
    <t>732290</t>
  </si>
  <si>
    <t>820239</t>
  </si>
  <si>
    <t>761300</t>
  </si>
  <si>
    <t>760310</t>
  </si>
  <si>
    <t>360690</t>
  </si>
  <si>
    <t>960629</t>
  </si>
  <si>
    <t>680299</t>
  </si>
  <si>
    <t>850990</t>
  </si>
  <si>
    <t>300320</t>
  </si>
  <si>
    <t>021019</t>
  </si>
  <si>
    <t>760900</t>
  </si>
  <si>
    <t>840420</t>
  </si>
  <si>
    <t>283524</t>
  </si>
  <si>
    <t>830810</t>
  </si>
  <si>
    <t>620331</t>
  </si>
  <si>
    <t>846090</t>
  </si>
  <si>
    <t>600110</t>
  </si>
  <si>
    <t>283911</t>
  </si>
  <si>
    <t>551311</t>
  </si>
  <si>
    <t>130120</t>
  </si>
  <si>
    <t>401490</t>
  </si>
  <si>
    <t>291590</t>
  </si>
  <si>
    <t>820530</t>
  </si>
  <si>
    <t>440831</t>
  </si>
  <si>
    <t>721260</t>
  </si>
  <si>
    <t>842541</t>
  </si>
  <si>
    <t>854081</t>
  </si>
  <si>
    <t>021099</t>
  </si>
  <si>
    <t>701931</t>
  </si>
  <si>
    <t>843320</t>
  </si>
  <si>
    <t>051110</t>
  </si>
  <si>
    <t>292250</t>
  </si>
  <si>
    <t>902590</t>
  </si>
  <si>
    <t>400520</t>
  </si>
  <si>
    <t>580639</t>
  </si>
  <si>
    <t>140190</t>
  </si>
  <si>
    <t>540773</t>
  </si>
  <si>
    <t>391722</t>
  </si>
  <si>
    <t>390890</t>
  </si>
  <si>
    <t>630259</t>
  </si>
  <si>
    <t>830710</t>
  </si>
  <si>
    <t>391390</t>
  </si>
  <si>
    <t>151529</t>
  </si>
  <si>
    <t>844839</t>
  </si>
  <si>
    <t>690912</t>
  </si>
  <si>
    <t>890190</t>
  </si>
  <si>
    <t>481160</t>
  </si>
  <si>
    <t>854089</t>
  </si>
  <si>
    <t>220590</t>
  </si>
  <si>
    <t>290244</t>
  </si>
  <si>
    <t>030759</t>
  </si>
  <si>
    <t>820840</t>
  </si>
  <si>
    <t>441700</t>
  </si>
  <si>
    <t>842381</t>
  </si>
  <si>
    <t>830120</t>
  </si>
  <si>
    <t>640212</t>
  </si>
  <si>
    <t>281119</t>
  </si>
  <si>
    <t>551299</t>
  </si>
  <si>
    <t>610130</t>
  </si>
  <si>
    <t>761100</t>
  </si>
  <si>
    <t>110422</t>
  </si>
  <si>
    <t>392113</t>
  </si>
  <si>
    <t>910129</t>
  </si>
  <si>
    <t>071220</t>
  </si>
  <si>
    <t>382450</t>
  </si>
  <si>
    <t>848240</t>
  </si>
  <si>
    <t>845140</t>
  </si>
  <si>
    <t>252010</t>
  </si>
  <si>
    <t>190520</t>
  </si>
  <si>
    <t>830220</t>
  </si>
  <si>
    <t>821300</t>
  </si>
  <si>
    <t>821420</t>
  </si>
  <si>
    <t>150890</t>
  </si>
  <si>
    <t>845510</t>
  </si>
  <si>
    <t>950631</t>
  </si>
  <si>
    <t>240210</t>
  </si>
  <si>
    <t>480449</t>
  </si>
  <si>
    <t>130220</t>
  </si>
  <si>
    <t>621590</t>
  </si>
  <si>
    <t>851030</t>
  </si>
  <si>
    <t>610892</t>
  </si>
  <si>
    <t>290322</t>
  </si>
  <si>
    <t>441840</t>
  </si>
  <si>
    <t>844859</t>
  </si>
  <si>
    <t>940210</t>
  </si>
  <si>
    <t>846610</t>
  </si>
  <si>
    <t>401211</t>
  </si>
  <si>
    <t>670210</t>
  </si>
  <si>
    <t>380510</t>
  </si>
  <si>
    <t>520419</t>
  </si>
  <si>
    <t>680423</t>
  </si>
  <si>
    <t>110811</t>
  </si>
  <si>
    <t>950639</t>
  </si>
  <si>
    <t>846691</t>
  </si>
  <si>
    <t>551693</t>
  </si>
  <si>
    <t>960621</t>
  </si>
  <si>
    <t>901410</t>
  </si>
  <si>
    <t>350400</t>
  </si>
  <si>
    <t>381119</t>
  </si>
  <si>
    <t>282200</t>
  </si>
  <si>
    <t>722790</t>
  </si>
  <si>
    <t>841013</t>
  </si>
  <si>
    <t>251200</t>
  </si>
  <si>
    <t>262110</t>
  </si>
  <si>
    <t>900720</t>
  </si>
  <si>
    <t>020725</t>
  </si>
  <si>
    <t>900699</t>
  </si>
  <si>
    <t>845130</t>
  </si>
  <si>
    <t>860711</t>
  </si>
  <si>
    <t>381129</t>
  </si>
  <si>
    <t>621112</t>
  </si>
  <si>
    <t>540239</t>
  </si>
  <si>
    <t>730539</t>
  </si>
  <si>
    <t>820240</t>
  </si>
  <si>
    <t>110429</t>
  </si>
  <si>
    <t>400819</t>
  </si>
  <si>
    <t>852290</t>
  </si>
  <si>
    <t>420340</t>
  </si>
  <si>
    <t>292421</t>
  </si>
  <si>
    <t>620293</t>
  </si>
  <si>
    <t>481031</t>
  </si>
  <si>
    <t>900220</t>
  </si>
  <si>
    <t>283522</t>
  </si>
  <si>
    <t>382471</t>
  </si>
  <si>
    <t>842840</t>
  </si>
  <si>
    <t>521059</t>
  </si>
  <si>
    <t>846291</t>
  </si>
  <si>
    <t>920890</t>
  </si>
  <si>
    <t>621050</t>
  </si>
  <si>
    <t>851390</t>
  </si>
  <si>
    <t>621142</t>
  </si>
  <si>
    <t>540752</t>
  </si>
  <si>
    <t>961519</t>
  </si>
  <si>
    <t>680300</t>
  </si>
  <si>
    <t>510320</t>
  </si>
  <si>
    <t>620219</t>
  </si>
  <si>
    <t>900390</t>
  </si>
  <si>
    <t>620312</t>
  </si>
  <si>
    <t>740919</t>
  </si>
  <si>
    <t>900791</t>
  </si>
  <si>
    <t>481092</t>
  </si>
  <si>
    <t>722830</t>
  </si>
  <si>
    <t>620299</t>
  </si>
  <si>
    <t>843621</t>
  </si>
  <si>
    <t>960610</t>
  </si>
  <si>
    <t>780419</t>
  </si>
  <si>
    <t>721020</t>
  </si>
  <si>
    <t>400211</t>
  </si>
  <si>
    <t>900651</t>
  </si>
  <si>
    <t>200820</t>
  </si>
  <si>
    <t>200570</t>
  </si>
  <si>
    <t>380630</t>
  </si>
  <si>
    <t>901530</t>
  </si>
  <si>
    <t>700800</t>
  </si>
  <si>
    <t>400110</t>
  </si>
  <si>
    <t>961380</t>
  </si>
  <si>
    <t>844630</t>
  </si>
  <si>
    <t>610799</t>
  </si>
  <si>
    <t>720925</t>
  </si>
  <si>
    <t>846029</t>
  </si>
  <si>
    <t>900630</t>
  </si>
  <si>
    <t>481022</t>
  </si>
  <si>
    <t>901813</t>
  </si>
  <si>
    <t>680430</t>
  </si>
  <si>
    <t>560314</t>
  </si>
  <si>
    <t>761520</t>
  </si>
  <si>
    <t>843010</t>
  </si>
  <si>
    <t>391310</t>
  </si>
  <si>
    <t>071021</t>
  </si>
  <si>
    <t>510129</t>
  </si>
  <si>
    <t>291719</t>
  </si>
  <si>
    <t>621143</t>
  </si>
  <si>
    <t>551519</t>
  </si>
  <si>
    <t>846150</t>
  </si>
  <si>
    <t>401219</t>
  </si>
  <si>
    <t>660390</t>
  </si>
  <si>
    <t>080111</t>
  </si>
  <si>
    <t>610899</t>
  </si>
  <si>
    <t>844820</t>
  </si>
  <si>
    <t>680229</t>
  </si>
  <si>
    <t>382550</t>
  </si>
  <si>
    <t>030329</t>
  </si>
  <si>
    <t>400299</t>
  </si>
  <si>
    <t>721924</t>
  </si>
  <si>
    <t>420232</t>
  </si>
  <si>
    <t>853229</t>
  </si>
  <si>
    <t>840590</t>
  </si>
  <si>
    <t>290312</t>
  </si>
  <si>
    <t>440725</t>
  </si>
  <si>
    <t>621111</t>
  </si>
  <si>
    <t>690911</t>
  </si>
  <si>
    <t>020726</t>
  </si>
  <si>
    <t>830130</t>
  </si>
  <si>
    <t>830630</t>
  </si>
  <si>
    <t>840490</t>
  </si>
  <si>
    <t>910690</t>
  </si>
  <si>
    <t>680510</t>
  </si>
  <si>
    <t>610839</t>
  </si>
  <si>
    <t>481620</t>
  </si>
  <si>
    <t>720836</t>
  </si>
  <si>
    <t>283327</t>
  </si>
  <si>
    <t>360410</t>
  </si>
  <si>
    <t>610831</t>
  </si>
  <si>
    <t>600199</t>
  </si>
  <si>
    <t>871493</t>
  </si>
  <si>
    <t>284020</t>
  </si>
  <si>
    <t>732421</t>
  </si>
  <si>
    <t>721622</t>
  </si>
  <si>
    <t>730431</t>
  </si>
  <si>
    <t>961310</t>
  </si>
  <si>
    <t>820340</t>
  </si>
  <si>
    <t>151110</t>
  </si>
  <si>
    <t>730441</t>
  </si>
  <si>
    <t>610712</t>
  </si>
  <si>
    <t>846820</t>
  </si>
  <si>
    <t>821410</t>
  </si>
  <si>
    <t>620729</t>
  </si>
  <si>
    <t>845380</t>
  </si>
  <si>
    <t>940430</t>
  </si>
  <si>
    <t>350300</t>
  </si>
  <si>
    <t>900792</t>
  </si>
  <si>
    <t>620213</t>
  </si>
  <si>
    <t>844311</t>
  </si>
  <si>
    <t>900691</t>
  </si>
  <si>
    <t>292800</t>
  </si>
  <si>
    <t>853990</t>
  </si>
  <si>
    <t>620431</t>
  </si>
  <si>
    <t>401140</t>
  </si>
  <si>
    <t>670290</t>
  </si>
  <si>
    <t>030349</t>
  </si>
  <si>
    <t>150410</t>
  </si>
  <si>
    <t>871491</t>
  </si>
  <si>
    <t>640312</t>
  </si>
  <si>
    <t>040899</t>
  </si>
  <si>
    <t>283340</t>
  </si>
  <si>
    <t>830590</t>
  </si>
  <si>
    <t>721240</t>
  </si>
  <si>
    <t>382313</t>
  </si>
  <si>
    <t>551313</t>
  </si>
  <si>
    <t>071331</t>
  </si>
  <si>
    <t>540769</t>
  </si>
  <si>
    <t>950619</t>
  </si>
  <si>
    <t>190211</t>
  </si>
  <si>
    <t>261310</t>
  </si>
  <si>
    <t>620721</t>
  </si>
  <si>
    <t>390461</t>
  </si>
  <si>
    <t>721220</t>
  </si>
  <si>
    <t>842310</t>
  </si>
  <si>
    <t>853932</t>
  </si>
  <si>
    <t>392062</t>
  </si>
  <si>
    <t>300640</t>
  </si>
  <si>
    <t>284150</t>
  </si>
  <si>
    <t>283220</t>
  </si>
  <si>
    <t>850240</t>
  </si>
  <si>
    <t>940110</t>
  </si>
  <si>
    <t>821194</t>
  </si>
  <si>
    <t>420321</t>
  </si>
  <si>
    <t>620799</t>
  </si>
  <si>
    <t>846330</t>
  </si>
  <si>
    <t>300630</t>
  </si>
  <si>
    <t>871310</t>
  </si>
  <si>
    <t>290230</t>
  </si>
  <si>
    <t>830510</t>
  </si>
  <si>
    <t>820730</t>
  </si>
  <si>
    <t>160300</t>
  </si>
  <si>
    <t>960330</t>
  </si>
  <si>
    <t>600532</t>
  </si>
  <si>
    <t>380610</t>
  </si>
  <si>
    <t>071350</t>
  </si>
  <si>
    <t>846420</t>
  </si>
  <si>
    <t>680221</t>
  </si>
  <si>
    <t>731990</t>
  </si>
  <si>
    <t>531100</t>
  </si>
  <si>
    <t>740620</t>
  </si>
  <si>
    <t>520931</t>
  </si>
  <si>
    <t>630499</t>
  </si>
  <si>
    <t>630491</t>
  </si>
  <si>
    <t>630251</t>
  </si>
  <si>
    <t>850730</t>
  </si>
  <si>
    <t>021020</t>
  </si>
  <si>
    <t>853949</t>
  </si>
  <si>
    <t>920810</t>
  </si>
  <si>
    <t>845730</t>
  </si>
  <si>
    <t>790390</t>
  </si>
  <si>
    <t>382100</t>
  </si>
  <si>
    <t>480591</t>
  </si>
  <si>
    <t>620891</t>
  </si>
  <si>
    <t>291521</t>
  </si>
  <si>
    <t>081320</t>
  </si>
  <si>
    <t>850630</t>
  </si>
  <si>
    <t>291570</t>
  </si>
  <si>
    <t>701810</t>
  </si>
  <si>
    <t>560721</t>
  </si>
  <si>
    <t>292511</t>
  </si>
  <si>
    <t>320420</t>
  </si>
  <si>
    <t>821193</t>
  </si>
  <si>
    <t>590900</t>
  </si>
  <si>
    <t>740911</t>
  </si>
  <si>
    <t>430390</t>
  </si>
  <si>
    <t>110813</t>
  </si>
  <si>
    <t>820330</t>
  </si>
  <si>
    <t>390610</t>
  </si>
  <si>
    <t>910121</t>
  </si>
  <si>
    <t>841931</t>
  </si>
  <si>
    <t>551449</t>
  </si>
  <si>
    <t>320411</t>
  </si>
  <si>
    <t>950632</t>
  </si>
  <si>
    <t>200580</t>
  </si>
  <si>
    <t>722511</t>
  </si>
  <si>
    <t>871494</t>
  </si>
  <si>
    <t>540793</t>
  </si>
  <si>
    <t>281530</t>
  </si>
  <si>
    <t>610422</t>
  </si>
  <si>
    <t>410419</t>
  </si>
  <si>
    <t>620461</t>
  </si>
  <si>
    <t>020690</t>
  </si>
  <si>
    <t>300310</t>
  </si>
  <si>
    <t>851420</t>
  </si>
  <si>
    <t>901060</t>
  </si>
  <si>
    <t>732510</t>
  </si>
  <si>
    <t>282580</t>
  </si>
  <si>
    <t>920710</t>
  </si>
  <si>
    <t>411420</t>
  </si>
  <si>
    <t>800700</t>
  </si>
  <si>
    <t>680620</t>
  </si>
  <si>
    <t>610444</t>
  </si>
  <si>
    <t>580890</t>
  </si>
  <si>
    <t>540782</t>
  </si>
  <si>
    <t>070810</t>
  </si>
  <si>
    <t>820160</t>
  </si>
  <si>
    <t>845490</t>
  </si>
  <si>
    <t>420239</t>
  </si>
  <si>
    <t>392059</t>
  </si>
  <si>
    <t>910610</t>
  </si>
  <si>
    <t>610721</t>
  </si>
  <si>
    <t>902910</t>
  </si>
  <si>
    <t>281000</t>
  </si>
  <si>
    <t>731442</t>
  </si>
  <si>
    <t>844833</t>
  </si>
  <si>
    <t>722519</t>
  </si>
  <si>
    <t>292320</t>
  </si>
  <si>
    <t>650700</t>
  </si>
  <si>
    <t>270710</t>
  </si>
  <si>
    <t>292090</t>
  </si>
  <si>
    <t>871390</t>
  </si>
  <si>
    <t>580219</t>
  </si>
  <si>
    <t>860630</t>
  </si>
  <si>
    <t>291815</t>
  </si>
  <si>
    <t>560811</t>
  </si>
  <si>
    <t>481032</t>
  </si>
  <si>
    <t>900890</t>
  </si>
  <si>
    <t>610413</t>
  </si>
  <si>
    <t>340420</t>
  </si>
  <si>
    <t>741539</t>
  </si>
  <si>
    <t>441300</t>
  </si>
  <si>
    <t>581091</t>
  </si>
  <si>
    <t>843353</t>
  </si>
  <si>
    <t>292159</t>
  </si>
  <si>
    <t>560290</t>
  </si>
  <si>
    <t>441600</t>
  </si>
  <si>
    <t>281122</t>
  </si>
  <si>
    <t>701940</t>
  </si>
  <si>
    <t>490300</t>
  </si>
  <si>
    <t>291100</t>
  </si>
  <si>
    <t>520411</t>
  </si>
  <si>
    <t>620821</t>
  </si>
  <si>
    <t>480512</t>
  </si>
  <si>
    <t>531090</t>
  </si>
  <si>
    <t>903020</t>
  </si>
  <si>
    <t>621420</t>
  </si>
  <si>
    <t>293399</t>
  </si>
  <si>
    <t>846594</t>
  </si>
  <si>
    <t>630419</t>
  </si>
  <si>
    <t>842630</t>
  </si>
  <si>
    <t>391620</t>
  </si>
  <si>
    <t>852110</t>
  </si>
  <si>
    <t>071022</t>
  </si>
  <si>
    <t>482040</t>
  </si>
  <si>
    <t>901841</t>
  </si>
  <si>
    <t>550932</t>
  </si>
  <si>
    <t>960400</t>
  </si>
  <si>
    <t>392079</t>
  </si>
  <si>
    <t>821191</t>
  </si>
  <si>
    <t>845410</t>
  </si>
  <si>
    <t>850640</t>
  </si>
  <si>
    <t>250700</t>
  </si>
  <si>
    <t>450490</t>
  </si>
  <si>
    <t>900580</t>
  </si>
  <si>
    <t>701510</t>
  </si>
  <si>
    <t>320730</t>
  </si>
  <si>
    <t>854620</t>
  </si>
  <si>
    <t>080212</t>
  </si>
  <si>
    <t>540490</t>
  </si>
  <si>
    <t>401032</t>
  </si>
  <si>
    <t>901790</t>
  </si>
  <si>
    <t>460290</t>
  </si>
  <si>
    <t>520420</t>
  </si>
  <si>
    <t>820720</t>
  </si>
  <si>
    <t>200310</t>
  </si>
  <si>
    <t>722220</t>
  </si>
  <si>
    <t>320419</t>
  </si>
  <si>
    <t>901600</t>
  </si>
  <si>
    <t>580620</t>
  </si>
  <si>
    <t>330125</t>
  </si>
  <si>
    <t>610333</t>
  </si>
  <si>
    <t>722012</t>
  </si>
  <si>
    <t>910299</t>
  </si>
  <si>
    <t>830520</t>
  </si>
  <si>
    <t>940530</t>
  </si>
  <si>
    <t>293339</t>
  </si>
  <si>
    <t>611211</t>
  </si>
  <si>
    <t>370390</t>
  </si>
  <si>
    <t>200110</t>
  </si>
  <si>
    <t>844130</t>
  </si>
  <si>
    <t>700231</t>
  </si>
  <si>
    <t>110900</t>
  </si>
  <si>
    <t>846031</t>
  </si>
  <si>
    <t>200390</t>
  </si>
  <si>
    <t>900211</t>
  </si>
  <si>
    <t>440839</t>
  </si>
  <si>
    <t>381220</t>
  </si>
  <si>
    <t>920600</t>
  </si>
  <si>
    <t>050100</t>
  </si>
  <si>
    <t>292130</t>
  </si>
  <si>
    <t>854079</t>
  </si>
  <si>
    <t>390130</t>
  </si>
  <si>
    <t>271121</t>
  </si>
  <si>
    <t>900510</t>
  </si>
  <si>
    <t>843330</t>
  </si>
  <si>
    <t>511219</t>
  </si>
  <si>
    <t>843590</t>
  </si>
  <si>
    <t>430310</t>
  </si>
  <si>
    <t>620412</t>
  </si>
  <si>
    <t>252330</t>
  </si>
  <si>
    <t>291735</t>
  </si>
  <si>
    <t>560393</t>
  </si>
  <si>
    <t>760421</t>
  </si>
  <si>
    <t>091030</t>
  </si>
  <si>
    <t>020422</t>
  </si>
  <si>
    <t>481420</t>
  </si>
  <si>
    <t>711420</t>
  </si>
  <si>
    <t>920999</t>
  </si>
  <si>
    <t>570210</t>
  </si>
  <si>
    <t>845891</t>
  </si>
  <si>
    <t>390311</t>
  </si>
  <si>
    <t>843820</t>
  </si>
  <si>
    <t>841210</t>
  </si>
  <si>
    <t>291732</t>
  </si>
  <si>
    <t>620413</t>
  </si>
  <si>
    <t>230690</t>
  </si>
  <si>
    <t>292211</t>
  </si>
  <si>
    <t>842111</t>
  </si>
  <si>
    <t>851010</t>
  </si>
  <si>
    <t>580211</t>
  </si>
  <si>
    <t>110630</t>
  </si>
  <si>
    <t>847590</t>
  </si>
  <si>
    <t>845090</t>
  </si>
  <si>
    <t>490599</t>
  </si>
  <si>
    <t>411520</t>
  </si>
  <si>
    <t>240290</t>
  </si>
  <si>
    <t>820231</t>
  </si>
  <si>
    <t>901290</t>
  </si>
  <si>
    <t>320413</t>
  </si>
  <si>
    <t>730451</t>
  </si>
  <si>
    <t>811292</t>
  </si>
  <si>
    <t>560490</t>
  </si>
  <si>
    <t>820291</t>
  </si>
  <si>
    <t>830790</t>
  </si>
  <si>
    <t>370400</t>
  </si>
  <si>
    <t>901120</t>
  </si>
  <si>
    <t>151221</t>
  </si>
  <si>
    <t>846239</t>
  </si>
  <si>
    <t>251710</t>
  </si>
  <si>
    <t>900311</t>
  </si>
  <si>
    <t>630520</t>
  </si>
  <si>
    <t>852712</t>
  </si>
  <si>
    <t>151329</t>
  </si>
  <si>
    <t>940592</t>
  </si>
  <si>
    <t>920290</t>
  </si>
  <si>
    <t>390421</t>
  </si>
  <si>
    <t>842860</t>
  </si>
  <si>
    <t>740500</t>
  </si>
  <si>
    <t>520911</t>
  </si>
  <si>
    <t>160412</t>
  </si>
  <si>
    <t>600290</t>
  </si>
  <si>
    <t>650200</t>
  </si>
  <si>
    <t>060120</t>
  </si>
  <si>
    <t>292143</t>
  </si>
  <si>
    <t>600410</t>
  </si>
  <si>
    <t>880510</t>
  </si>
  <si>
    <t>282120</t>
  </si>
  <si>
    <t>760810</t>
  </si>
  <si>
    <t>290930</t>
  </si>
  <si>
    <t>845959</t>
  </si>
  <si>
    <t>340391</t>
  </si>
  <si>
    <t>080132</t>
  </si>
  <si>
    <t>030739</t>
  </si>
  <si>
    <t>844520</t>
  </si>
  <si>
    <t>051000</t>
  </si>
  <si>
    <t>251512</t>
  </si>
  <si>
    <t>846810</t>
  </si>
  <si>
    <t>290290</t>
  </si>
  <si>
    <t>370199</t>
  </si>
  <si>
    <t>481320</t>
  </si>
  <si>
    <t>902810</t>
  </si>
  <si>
    <t>847759</t>
  </si>
  <si>
    <t>440121</t>
  </si>
  <si>
    <t>390710</t>
  </si>
  <si>
    <t>550390</t>
  </si>
  <si>
    <t>620192</t>
  </si>
  <si>
    <t>846241</t>
  </si>
  <si>
    <t>711590</t>
  </si>
  <si>
    <t>280130</t>
  </si>
  <si>
    <t>250610</t>
  </si>
  <si>
    <t>851511</t>
  </si>
  <si>
    <t>290490</t>
  </si>
  <si>
    <t>901820</t>
  </si>
  <si>
    <t>860120</t>
  </si>
  <si>
    <t>901520</t>
  </si>
  <si>
    <t>350220</t>
  </si>
  <si>
    <t>030619</t>
  </si>
  <si>
    <t>846249</t>
  </si>
  <si>
    <t>847981</t>
  </si>
  <si>
    <t>850511</t>
  </si>
  <si>
    <t>761210</t>
  </si>
  <si>
    <t>830820</t>
  </si>
  <si>
    <t>741510</t>
  </si>
  <si>
    <t>711810</t>
  </si>
  <si>
    <t>845710</t>
  </si>
  <si>
    <t>292141</t>
  </si>
  <si>
    <t>442110</t>
  </si>
  <si>
    <t>260900</t>
  </si>
  <si>
    <t>581100</t>
  </si>
  <si>
    <t>540781</t>
  </si>
  <si>
    <t>853339</t>
  </si>
  <si>
    <t>540754</t>
  </si>
  <si>
    <t>847321</t>
  </si>
  <si>
    <t>961511</t>
  </si>
  <si>
    <t>621290</t>
  </si>
  <si>
    <t>853329</t>
  </si>
  <si>
    <t>871110</t>
  </si>
  <si>
    <t>390521</t>
  </si>
  <si>
    <t>790112</t>
  </si>
  <si>
    <t>300431</t>
  </si>
  <si>
    <t>848049</t>
  </si>
  <si>
    <t>021011</t>
  </si>
  <si>
    <t>950710</t>
  </si>
  <si>
    <t>551110</t>
  </si>
  <si>
    <t>071340</t>
  </si>
  <si>
    <t>610729</t>
  </si>
  <si>
    <t>600129</t>
  </si>
  <si>
    <t>620422</t>
  </si>
  <si>
    <t>821290</t>
  </si>
  <si>
    <t>940591</t>
  </si>
  <si>
    <t>780191</t>
  </si>
  <si>
    <t>070940</t>
  </si>
  <si>
    <t>610891</t>
  </si>
  <si>
    <t>282710</t>
  </si>
  <si>
    <t>540269</t>
  </si>
  <si>
    <t>570110</t>
  </si>
  <si>
    <t>293020</t>
  </si>
  <si>
    <t>847230</t>
  </si>
  <si>
    <t>847629</t>
  </si>
  <si>
    <t>600621</t>
  </si>
  <si>
    <t>284290</t>
  </si>
  <si>
    <t>290629</t>
  </si>
  <si>
    <t>481200</t>
  </si>
  <si>
    <t>291450</t>
  </si>
  <si>
    <t>300190</t>
  </si>
  <si>
    <t>220510</t>
  </si>
  <si>
    <t>846019</t>
  </si>
  <si>
    <t>130232</t>
  </si>
  <si>
    <t>840731</t>
  </si>
  <si>
    <t>701020</t>
  </si>
  <si>
    <t>410229</t>
  </si>
  <si>
    <t>590110</t>
  </si>
  <si>
    <t>847690</t>
  </si>
  <si>
    <t>480700</t>
  </si>
  <si>
    <t>722692</t>
  </si>
  <si>
    <t>845720</t>
  </si>
  <si>
    <t>842691</t>
  </si>
  <si>
    <t>482210</t>
  </si>
  <si>
    <t>902410</t>
  </si>
  <si>
    <t>570239</t>
  </si>
  <si>
    <t>480431</t>
  </si>
  <si>
    <t>630800</t>
  </si>
  <si>
    <t>840211</t>
  </si>
  <si>
    <t>740821</t>
  </si>
  <si>
    <t>860610</t>
  </si>
  <si>
    <t>370510</t>
  </si>
  <si>
    <t>950440</t>
  </si>
  <si>
    <t>680291</t>
  </si>
  <si>
    <t>610461</t>
  </si>
  <si>
    <t>846040</t>
  </si>
  <si>
    <t>600632</t>
  </si>
  <si>
    <t>631010</t>
  </si>
  <si>
    <t>070920</t>
  </si>
  <si>
    <t>650691</t>
  </si>
  <si>
    <t>481310</t>
  </si>
  <si>
    <t>800110</t>
  </si>
  <si>
    <t>871495</t>
  </si>
  <si>
    <t>010190</t>
  </si>
  <si>
    <t>721114</t>
  </si>
  <si>
    <t>390320</t>
  </si>
  <si>
    <t>392051</t>
  </si>
  <si>
    <t>010611</t>
  </si>
  <si>
    <t>845150</t>
  </si>
  <si>
    <t>630253</t>
  </si>
  <si>
    <t>845110</t>
  </si>
  <si>
    <t>900590</t>
  </si>
  <si>
    <t>620112</t>
  </si>
  <si>
    <t>051191</t>
  </si>
  <si>
    <t>283699</t>
  </si>
  <si>
    <t>091020</t>
  </si>
  <si>
    <t>293030</t>
  </si>
  <si>
    <t>841121</t>
  </si>
  <si>
    <t>220430</t>
  </si>
  <si>
    <t>845521</t>
  </si>
  <si>
    <t>010392</t>
  </si>
  <si>
    <t>520832</t>
  </si>
  <si>
    <t>511190</t>
  </si>
  <si>
    <t>711411</t>
  </si>
  <si>
    <t>391610</t>
  </si>
  <si>
    <t>854011</t>
  </si>
  <si>
    <t>721810</t>
  </si>
  <si>
    <t>741820</t>
  </si>
  <si>
    <t>760519</t>
  </si>
  <si>
    <t>550190</t>
  </si>
  <si>
    <t>200860</t>
  </si>
  <si>
    <t>620444</t>
  </si>
  <si>
    <t>721510</t>
  </si>
  <si>
    <t>401692</t>
  </si>
  <si>
    <t>120799</t>
  </si>
  <si>
    <t>320740</t>
  </si>
  <si>
    <t>390330</t>
  </si>
  <si>
    <t>701610</t>
  </si>
  <si>
    <t>080119</t>
  </si>
  <si>
    <t>853230</t>
  </si>
  <si>
    <t>620292</t>
  </si>
  <si>
    <t>910700</t>
  </si>
  <si>
    <t>050790</t>
  </si>
  <si>
    <t>290219</t>
  </si>
  <si>
    <t>151550</t>
  </si>
  <si>
    <t>800300</t>
  </si>
  <si>
    <t>390810</t>
  </si>
  <si>
    <t>370120</t>
  </si>
  <si>
    <t>071120</t>
  </si>
  <si>
    <t>620722</t>
  </si>
  <si>
    <t>950720</t>
  </si>
  <si>
    <t>700312</t>
  </si>
  <si>
    <t>382590</t>
  </si>
  <si>
    <t>081110</t>
  </si>
  <si>
    <t>540753</t>
  </si>
  <si>
    <t>401033</t>
  </si>
  <si>
    <t>441850</t>
  </si>
  <si>
    <t>110814</t>
  </si>
  <si>
    <t>291812</t>
  </si>
  <si>
    <t>330741</t>
  </si>
  <si>
    <t>160411</t>
  </si>
  <si>
    <t>843930</t>
  </si>
  <si>
    <t>740990</t>
  </si>
  <si>
    <t>722619</t>
  </si>
  <si>
    <t>490510</t>
  </si>
  <si>
    <t>590290</t>
  </si>
  <si>
    <t>550510</t>
  </si>
  <si>
    <t>251511</t>
  </si>
  <si>
    <t>611241</t>
  </si>
  <si>
    <t>620822</t>
  </si>
  <si>
    <t>392091</t>
  </si>
  <si>
    <t>711711</t>
  </si>
  <si>
    <t>490591</t>
  </si>
  <si>
    <t>730240</t>
  </si>
  <si>
    <t>290611</t>
  </si>
  <si>
    <t>910529</t>
  </si>
  <si>
    <t>630492</t>
  </si>
  <si>
    <t>320210</t>
  </si>
  <si>
    <t>520833</t>
  </si>
  <si>
    <t>321210</t>
  </si>
  <si>
    <t>821510</t>
  </si>
  <si>
    <t>151519</t>
  </si>
  <si>
    <t>382460</t>
  </si>
  <si>
    <t>851633</t>
  </si>
  <si>
    <t>845390</t>
  </si>
  <si>
    <t>520300</t>
  </si>
  <si>
    <t>790111</t>
  </si>
  <si>
    <t>620212</t>
  </si>
  <si>
    <t>290220</t>
  </si>
  <si>
    <t>400249</t>
  </si>
  <si>
    <t>731581</t>
  </si>
  <si>
    <t>560741</t>
  </si>
  <si>
    <t>292242</t>
  </si>
  <si>
    <t>580421</t>
  </si>
  <si>
    <t>290919</t>
  </si>
  <si>
    <t>320190</t>
  </si>
  <si>
    <t>620819</t>
  </si>
  <si>
    <t>310530</t>
  </si>
  <si>
    <t>283110</t>
  </si>
  <si>
    <t>740939</t>
  </si>
  <si>
    <t>390440</t>
  </si>
  <si>
    <t>170260</t>
  </si>
  <si>
    <t>722820</t>
  </si>
  <si>
    <t>854099</t>
  </si>
  <si>
    <t>320300</t>
  </si>
  <si>
    <t>570249</t>
  </si>
  <si>
    <t>910599</t>
  </si>
  <si>
    <t>845230</t>
  </si>
  <si>
    <t>590800</t>
  </si>
  <si>
    <t>960500</t>
  </si>
  <si>
    <t>350710</t>
  </si>
  <si>
    <t>844312</t>
  </si>
  <si>
    <t>200880</t>
  </si>
  <si>
    <t>960920</t>
  </si>
  <si>
    <t>848050</t>
  </si>
  <si>
    <t>290559</t>
  </si>
  <si>
    <t>600122</t>
  </si>
  <si>
    <t>151419</t>
  </si>
  <si>
    <t>853290</t>
  </si>
  <si>
    <t>270810</t>
  </si>
  <si>
    <t>621320</t>
  </si>
  <si>
    <t>282619</t>
  </si>
  <si>
    <t>920190</t>
  </si>
  <si>
    <t>030569</t>
  </si>
  <si>
    <t>910221</t>
  </si>
  <si>
    <t>901710</t>
  </si>
  <si>
    <t>381210</t>
  </si>
  <si>
    <t>741529</t>
  </si>
  <si>
    <t>251820</t>
  </si>
  <si>
    <t>391110</t>
  </si>
  <si>
    <t>846231</t>
  </si>
  <si>
    <t>293627</t>
  </si>
  <si>
    <t>621430</t>
  </si>
  <si>
    <t>520210</t>
  </si>
  <si>
    <t>291615</t>
  </si>
  <si>
    <t>290549</t>
  </si>
  <si>
    <t>410449</t>
  </si>
  <si>
    <t>151319</t>
  </si>
  <si>
    <t>285000</t>
  </si>
  <si>
    <t>520959</t>
  </si>
  <si>
    <t>621520</t>
  </si>
  <si>
    <t>551329</t>
  </si>
  <si>
    <t>120740</t>
  </si>
  <si>
    <t>290241</t>
  </si>
  <si>
    <t>820820</t>
  </si>
  <si>
    <t>071029</t>
  </si>
  <si>
    <t>591140</t>
  </si>
  <si>
    <t>761691</t>
  </si>
  <si>
    <t>392069</t>
  </si>
  <si>
    <t>292121</t>
  </si>
  <si>
    <t>550810</t>
  </si>
  <si>
    <t>294000</t>
  </si>
  <si>
    <t>845931</t>
  </si>
  <si>
    <t>030339</t>
  </si>
  <si>
    <t>710691</t>
  </si>
  <si>
    <t>901190</t>
  </si>
  <si>
    <t>710490</t>
  </si>
  <si>
    <t>902221</t>
  </si>
  <si>
    <t>401150</t>
  </si>
  <si>
    <t>540742</t>
  </si>
  <si>
    <t>293628</t>
  </si>
  <si>
    <t>401035</t>
  </si>
  <si>
    <t>520790</t>
  </si>
  <si>
    <t>961390</t>
  </si>
  <si>
    <t>844711</t>
  </si>
  <si>
    <t>950659</t>
  </si>
  <si>
    <t>540792</t>
  </si>
  <si>
    <t>290323</t>
  </si>
  <si>
    <t>190430</t>
  </si>
  <si>
    <t>040640</t>
  </si>
  <si>
    <t>292690</t>
  </si>
  <si>
    <t>760320</t>
  </si>
  <si>
    <t>282911</t>
  </si>
  <si>
    <t>071320</t>
  </si>
  <si>
    <t>284161</t>
  </si>
  <si>
    <t>520811</t>
  </si>
  <si>
    <t>390529</t>
  </si>
  <si>
    <t>760521</t>
  </si>
  <si>
    <t>482050</t>
  </si>
  <si>
    <t>843352</t>
  </si>
  <si>
    <t>271311</t>
  </si>
  <si>
    <t>370320</t>
  </si>
  <si>
    <t>282410</t>
  </si>
  <si>
    <t>620411</t>
  </si>
  <si>
    <t>560122</t>
  </si>
  <si>
    <t>250870</t>
  </si>
  <si>
    <t>290250</t>
  </si>
  <si>
    <t>520829</t>
  </si>
  <si>
    <t>490600</t>
  </si>
  <si>
    <t>600634</t>
  </si>
  <si>
    <t>900669</t>
  </si>
  <si>
    <t>732211</t>
  </si>
  <si>
    <t>611693</t>
  </si>
  <si>
    <t>610220</t>
  </si>
  <si>
    <t>251020</t>
  </si>
  <si>
    <t>520299</t>
  </si>
  <si>
    <t>760529</t>
  </si>
  <si>
    <t>030612</t>
  </si>
  <si>
    <t>284170</t>
  </si>
  <si>
    <t>200560</t>
  </si>
  <si>
    <t>611300</t>
  </si>
  <si>
    <t>760511</t>
  </si>
  <si>
    <t>540232</t>
  </si>
  <si>
    <t>701710</t>
  </si>
  <si>
    <t>580190</t>
  </si>
  <si>
    <t>291639</t>
  </si>
  <si>
    <t>400400</t>
  </si>
  <si>
    <t>290319</t>
  </si>
  <si>
    <t>150600</t>
  </si>
  <si>
    <t>520951</t>
  </si>
  <si>
    <t>810199</t>
  </si>
  <si>
    <t>511290</t>
  </si>
  <si>
    <t>151000</t>
  </si>
  <si>
    <t>520932</t>
  </si>
  <si>
    <t>610323</t>
  </si>
  <si>
    <t>551321</t>
  </si>
  <si>
    <t>841610</t>
  </si>
  <si>
    <t>740929</t>
  </si>
  <si>
    <t>850660</t>
  </si>
  <si>
    <t>670411</t>
  </si>
  <si>
    <t>521225</t>
  </si>
  <si>
    <t>620892</t>
  </si>
  <si>
    <t>845910</t>
  </si>
  <si>
    <t>900653</t>
  </si>
  <si>
    <t>730520</t>
  </si>
  <si>
    <t>401320</t>
  </si>
  <si>
    <t>848010</t>
  </si>
  <si>
    <t>960840</t>
  </si>
  <si>
    <t>620323</t>
  </si>
  <si>
    <t>251741</t>
  </si>
  <si>
    <t>852210</t>
  </si>
  <si>
    <t>030791</t>
  </si>
  <si>
    <t>846596</t>
  </si>
  <si>
    <t>391220</t>
  </si>
  <si>
    <t>630293</t>
  </si>
  <si>
    <t>610423</t>
  </si>
  <si>
    <t>844819</t>
  </si>
  <si>
    <t>840120</t>
  </si>
  <si>
    <t>845310</t>
  </si>
  <si>
    <t>842010</t>
  </si>
  <si>
    <t>382479</t>
  </si>
  <si>
    <t>540744</t>
  </si>
  <si>
    <t>440610</t>
  </si>
  <si>
    <t>845129</t>
  </si>
  <si>
    <t>741521</t>
  </si>
  <si>
    <t>854710</t>
  </si>
  <si>
    <t>370590</t>
  </si>
  <si>
    <t>621220</t>
  </si>
  <si>
    <t>871496</t>
  </si>
  <si>
    <t>270300</t>
  </si>
  <si>
    <t>910521</t>
  </si>
  <si>
    <t>080211</t>
  </si>
  <si>
    <t>570310</t>
  </si>
  <si>
    <t>510910</t>
  </si>
  <si>
    <t>430400</t>
  </si>
  <si>
    <t>845819</t>
  </si>
  <si>
    <t>950661</t>
  </si>
  <si>
    <t>290544</t>
  </si>
  <si>
    <t>190300</t>
  </si>
  <si>
    <t>621020</t>
  </si>
  <si>
    <t>120930</t>
  </si>
  <si>
    <t>902511</t>
  </si>
  <si>
    <t>730531</t>
  </si>
  <si>
    <t>160242</t>
  </si>
  <si>
    <t>251110</t>
  </si>
  <si>
    <t>030541</t>
  </si>
  <si>
    <t>540233</t>
  </si>
  <si>
    <t>610331</t>
  </si>
  <si>
    <t>841630</t>
  </si>
  <si>
    <t>291511</t>
  </si>
  <si>
    <t>450200</t>
  </si>
  <si>
    <t>120921</t>
  </si>
  <si>
    <t>551219</t>
  </si>
  <si>
    <t>410510</t>
  </si>
  <si>
    <t>580220</t>
  </si>
  <si>
    <t>620610</t>
  </si>
  <si>
    <t>120910</t>
  </si>
  <si>
    <t>845939</t>
  </si>
  <si>
    <t>321310</t>
  </si>
  <si>
    <t>540783</t>
  </si>
  <si>
    <t>010310</t>
  </si>
  <si>
    <t>847529</t>
  </si>
  <si>
    <t>050800</t>
  </si>
  <si>
    <t>282760</t>
  </si>
  <si>
    <t>551512</t>
  </si>
  <si>
    <t>690310</t>
  </si>
  <si>
    <t>820150</t>
  </si>
  <si>
    <t>520511</t>
  </si>
  <si>
    <t>847621</t>
  </si>
  <si>
    <t>910390</t>
  </si>
  <si>
    <t>550620</t>
  </si>
  <si>
    <t>847920</t>
  </si>
  <si>
    <t>611692</t>
  </si>
  <si>
    <t>711419</t>
  </si>
  <si>
    <t>844831</t>
  </si>
  <si>
    <t>252620</t>
  </si>
  <si>
    <t>851621</t>
  </si>
  <si>
    <t>900661</t>
  </si>
  <si>
    <t>290542</t>
  </si>
  <si>
    <t>846410</t>
  </si>
  <si>
    <t>050510</t>
  </si>
  <si>
    <t>160510</t>
  </si>
  <si>
    <t>847930</t>
  </si>
  <si>
    <t>580429</t>
  </si>
  <si>
    <t>846630</t>
  </si>
  <si>
    <t>722591</t>
  </si>
  <si>
    <t>620791</t>
  </si>
  <si>
    <t>290242</t>
  </si>
  <si>
    <t>160231</t>
  </si>
  <si>
    <t>920110</t>
  </si>
  <si>
    <t>540261</t>
  </si>
  <si>
    <t>844120</t>
  </si>
  <si>
    <t>283311</t>
  </si>
  <si>
    <t>841112</t>
  </si>
  <si>
    <t>251400</t>
  </si>
  <si>
    <t>710391</t>
  </si>
  <si>
    <t>280410</t>
  </si>
  <si>
    <t>290619</t>
  </si>
  <si>
    <t>281610</t>
  </si>
  <si>
    <t>560130</t>
  </si>
  <si>
    <t>600490</t>
  </si>
  <si>
    <t>920590</t>
  </si>
  <si>
    <t>071151</t>
  </si>
  <si>
    <t>320414</t>
  </si>
  <si>
    <t>521019</t>
  </si>
  <si>
    <t>270720</t>
  </si>
  <si>
    <t>200950</t>
  </si>
  <si>
    <t>620441</t>
  </si>
  <si>
    <t>020421</t>
  </si>
  <si>
    <t>390220</t>
  </si>
  <si>
    <t>810490</t>
  </si>
  <si>
    <t>691310</t>
  </si>
  <si>
    <t>294150</t>
  </si>
  <si>
    <t>844849</t>
  </si>
  <si>
    <t>843991</t>
  </si>
  <si>
    <t>521039</t>
  </si>
  <si>
    <t>381700</t>
  </si>
  <si>
    <t>292700</t>
  </si>
  <si>
    <t>570232</t>
  </si>
  <si>
    <t>130212</t>
  </si>
  <si>
    <t>722840</t>
  </si>
  <si>
    <t>151311</t>
  </si>
  <si>
    <t>846140</t>
  </si>
  <si>
    <t>903082</t>
  </si>
  <si>
    <t>482290</t>
  </si>
  <si>
    <t>845961</t>
  </si>
  <si>
    <t>390920</t>
  </si>
  <si>
    <t>551591</t>
  </si>
  <si>
    <t>845811</t>
  </si>
  <si>
    <t>090620</t>
  </si>
  <si>
    <t>252520</t>
  </si>
  <si>
    <t>390469</t>
  </si>
  <si>
    <t>630240</t>
  </si>
  <si>
    <t>847030</t>
  </si>
  <si>
    <t>071030</t>
  </si>
  <si>
    <t>081120</t>
  </si>
  <si>
    <t>810600</t>
  </si>
  <si>
    <t>843410</t>
  </si>
  <si>
    <t>551623</t>
  </si>
  <si>
    <t>551694</t>
  </si>
  <si>
    <t>291211</t>
  </si>
  <si>
    <t>580900</t>
  </si>
  <si>
    <t>845320</t>
  </si>
  <si>
    <t>871420</t>
  </si>
  <si>
    <t>291614</t>
  </si>
  <si>
    <t>283510</t>
  </si>
  <si>
    <t>280910</t>
  </si>
  <si>
    <t>800120</t>
  </si>
  <si>
    <t>380910</t>
  </si>
  <si>
    <t>330124</t>
  </si>
  <si>
    <t>600624</t>
  </si>
  <si>
    <t>521149</t>
  </si>
  <si>
    <t>140490</t>
  </si>
  <si>
    <t>450310</t>
  </si>
  <si>
    <t>060240</t>
  </si>
  <si>
    <t>071159</t>
  </si>
  <si>
    <t>160540</t>
  </si>
  <si>
    <t>520912</t>
  </si>
  <si>
    <t>010620</t>
  </si>
  <si>
    <t>130213</t>
  </si>
  <si>
    <t>480610</t>
  </si>
  <si>
    <t>390530</t>
  </si>
  <si>
    <t>580631</t>
  </si>
  <si>
    <t>851120</t>
  </si>
  <si>
    <t>961320</t>
  </si>
  <si>
    <t>480550</t>
  </si>
  <si>
    <t>450410</t>
  </si>
  <si>
    <t>292151</t>
  </si>
  <si>
    <t>400259</t>
  </si>
  <si>
    <t>810296</t>
  </si>
  <si>
    <t>071490</t>
  </si>
  <si>
    <t>440690</t>
  </si>
  <si>
    <t>721113</t>
  </si>
  <si>
    <t>440791</t>
  </si>
  <si>
    <t>370232</t>
  </si>
  <si>
    <t>530929</t>
  </si>
  <si>
    <t>293420</t>
  </si>
  <si>
    <t>151610</t>
  </si>
  <si>
    <t>401694</t>
  </si>
  <si>
    <t>610441</t>
  </si>
  <si>
    <t>830610</t>
  </si>
  <si>
    <t>853390</t>
  </si>
  <si>
    <t>520842</t>
  </si>
  <si>
    <t>731520</t>
  </si>
  <si>
    <t>520929</t>
  </si>
  <si>
    <t>500720</t>
  </si>
  <si>
    <t>540220</t>
  </si>
  <si>
    <t>900610</t>
  </si>
  <si>
    <t>400300</t>
  </si>
  <si>
    <t>844090</t>
  </si>
  <si>
    <t>621030</t>
  </si>
  <si>
    <t>701820</t>
  </si>
  <si>
    <t>550610</t>
  </si>
  <si>
    <t>580410</t>
  </si>
  <si>
    <t>230240</t>
  </si>
  <si>
    <t>741910</t>
  </si>
  <si>
    <t>902150</t>
  </si>
  <si>
    <t>480592</t>
  </si>
  <si>
    <t>470692</t>
  </si>
  <si>
    <t>480451</t>
  </si>
  <si>
    <t>370239</t>
  </si>
  <si>
    <t>470311</t>
  </si>
  <si>
    <t>848020</t>
  </si>
  <si>
    <t>700490</t>
  </si>
  <si>
    <t>290944</t>
  </si>
  <si>
    <t>911390</t>
  </si>
  <si>
    <t>960622</t>
  </si>
  <si>
    <t>251520</t>
  </si>
  <si>
    <t>070930</t>
  </si>
  <si>
    <t>847751</t>
  </si>
  <si>
    <t>720928</t>
  </si>
  <si>
    <t>292213</t>
  </si>
  <si>
    <t>390591</t>
  </si>
  <si>
    <t>950651</t>
  </si>
  <si>
    <t>851090</t>
  </si>
  <si>
    <t>284019</t>
  </si>
  <si>
    <t>120925</t>
  </si>
  <si>
    <t>910519</t>
  </si>
  <si>
    <t>381111</t>
  </si>
  <si>
    <t>660200</t>
  </si>
  <si>
    <t>390740</t>
  </si>
  <si>
    <t>740921</t>
  </si>
  <si>
    <t>470720</t>
  </si>
  <si>
    <t>253020</t>
  </si>
  <si>
    <t>030199</t>
  </si>
  <si>
    <t>071140</t>
  </si>
  <si>
    <t>621440</t>
  </si>
  <si>
    <t>080232</t>
  </si>
  <si>
    <t>291260</t>
  </si>
  <si>
    <t>581099</t>
  </si>
  <si>
    <t>530919</t>
  </si>
  <si>
    <t>560391</t>
  </si>
  <si>
    <t>520812</t>
  </si>
  <si>
    <t>291241</t>
  </si>
  <si>
    <t>911490</t>
  </si>
  <si>
    <t>521215</t>
  </si>
  <si>
    <t>580610</t>
  </si>
  <si>
    <t>610791</t>
  </si>
  <si>
    <t>741991</t>
  </si>
  <si>
    <t>510720</t>
  </si>
  <si>
    <t>700420</t>
  </si>
  <si>
    <t>401034</t>
  </si>
  <si>
    <t>611231</t>
  </si>
  <si>
    <t>550911</t>
  </si>
  <si>
    <t>030520</t>
  </si>
  <si>
    <t>846510</t>
  </si>
  <si>
    <t>290420</t>
  </si>
  <si>
    <t>520821</t>
  </si>
  <si>
    <t>620811</t>
  </si>
  <si>
    <t>291533</t>
  </si>
  <si>
    <t>680100</t>
  </si>
  <si>
    <t>846120</t>
  </si>
  <si>
    <t>380300</t>
  </si>
  <si>
    <t>291540</t>
  </si>
  <si>
    <t>950640</t>
  </si>
  <si>
    <t>350219</t>
  </si>
  <si>
    <t>390519</t>
  </si>
  <si>
    <t>030614</t>
  </si>
  <si>
    <t>700320</t>
  </si>
  <si>
    <t>540231</t>
  </si>
  <si>
    <t>284011</t>
  </si>
  <si>
    <t>320641</t>
  </si>
  <si>
    <t>620111</t>
  </si>
  <si>
    <t>540341</t>
  </si>
  <si>
    <t>970400</t>
  </si>
  <si>
    <t>291822</t>
  </si>
  <si>
    <t>440726</t>
  </si>
  <si>
    <t>293329</t>
  </si>
  <si>
    <t>261390</t>
  </si>
  <si>
    <t>440341</t>
  </si>
  <si>
    <t>030311</t>
  </si>
  <si>
    <t>611239</t>
  </si>
  <si>
    <t>521223</t>
  </si>
  <si>
    <t>846310</t>
  </si>
  <si>
    <t>854020</t>
  </si>
  <si>
    <t>900120</t>
  </si>
  <si>
    <t>160530</t>
  </si>
  <si>
    <t>294110</t>
  </si>
  <si>
    <t>284321</t>
  </si>
  <si>
    <t>253090</t>
  </si>
  <si>
    <t>580122</t>
  </si>
  <si>
    <t>360610</t>
  </si>
  <si>
    <t>730519</t>
  </si>
  <si>
    <t>722592</t>
  </si>
  <si>
    <t>610210</t>
  </si>
  <si>
    <t>580133</t>
  </si>
  <si>
    <t>521049</t>
  </si>
  <si>
    <t>841932</t>
  </si>
  <si>
    <t>290539</t>
  </si>
  <si>
    <t>610722</t>
  </si>
  <si>
    <t>700239</t>
  </si>
  <si>
    <t>722620</t>
  </si>
  <si>
    <t>570220</t>
  </si>
  <si>
    <t>620423</t>
  </si>
  <si>
    <t>300331</t>
  </si>
  <si>
    <t>850231</t>
  </si>
  <si>
    <t>591120</t>
  </si>
  <si>
    <t>030760</t>
  </si>
  <si>
    <t>480593</t>
  </si>
  <si>
    <t>620620</t>
  </si>
  <si>
    <t>960860</t>
  </si>
  <si>
    <t>846011</t>
  </si>
  <si>
    <t>550969</t>
  </si>
  <si>
    <t>540774</t>
  </si>
  <si>
    <t>570292</t>
  </si>
  <si>
    <t>281390</t>
  </si>
  <si>
    <t>810420</t>
  </si>
  <si>
    <t>843920</t>
  </si>
  <si>
    <t>820560</t>
  </si>
  <si>
    <t>100810</t>
  </si>
  <si>
    <t>890800</t>
  </si>
  <si>
    <t>900652</t>
  </si>
  <si>
    <t>621510</t>
  </si>
  <si>
    <t>854040</t>
  </si>
  <si>
    <t>382569</t>
  </si>
  <si>
    <t>701911</t>
  </si>
  <si>
    <t>590500</t>
  </si>
  <si>
    <t>853310</t>
  </si>
  <si>
    <t>870911</t>
  </si>
  <si>
    <t>293890</t>
  </si>
  <si>
    <t>580136</t>
  </si>
  <si>
    <t>551611</t>
  </si>
  <si>
    <t>853941</t>
  </si>
  <si>
    <t>844519</t>
  </si>
  <si>
    <t>250410</t>
  </si>
  <si>
    <t>843020</t>
  </si>
  <si>
    <t>722410</t>
  </si>
  <si>
    <t>370244</t>
  </si>
  <si>
    <t>030799</t>
  </si>
  <si>
    <t>282751</t>
  </si>
  <si>
    <t>681490</t>
  </si>
  <si>
    <t>620311</t>
  </si>
  <si>
    <t>180320</t>
  </si>
  <si>
    <t>841011</t>
  </si>
  <si>
    <t>811299</t>
  </si>
  <si>
    <t>282919</t>
  </si>
  <si>
    <t>701590</t>
  </si>
  <si>
    <t>911310</t>
  </si>
  <si>
    <t>230700</t>
  </si>
  <si>
    <t>722920</t>
  </si>
  <si>
    <t>701720</t>
  </si>
  <si>
    <t>611220</t>
  </si>
  <si>
    <t>290311</t>
  </si>
  <si>
    <t>810990</t>
  </si>
  <si>
    <t>390450</t>
  </si>
  <si>
    <t>521152</t>
  </si>
  <si>
    <t>650100</t>
  </si>
  <si>
    <t>902131</t>
  </si>
  <si>
    <t>041000</t>
  </si>
  <si>
    <t>521159</t>
  </si>
  <si>
    <t>550820</t>
  </si>
  <si>
    <t>844511</t>
  </si>
  <si>
    <t>846021</t>
  </si>
  <si>
    <t>521224</t>
  </si>
  <si>
    <t>081210</t>
  </si>
  <si>
    <t>150430</t>
  </si>
  <si>
    <t>521031</t>
  </si>
  <si>
    <t>551339</t>
  </si>
  <si>
    <t>910212</t>
  </si>
  <si>
    <t>290211</t>
  </si>
  <si>
    <t>950621</t>
  </si>
  <si>
    <t>391211</t>
  </si>
  <si>
    <t>660191</t>
  </si>
  <si>
    <t>570242</t>
  </si>
  <si>
    <t>854160</t>
  </si>
  <si>
    <t>847510</t>
  </si>
  <si>
    <t>560229</t>
  </si>
  <si>
    <t>550912</t>
  </si>
  <si>
    <t>700220</t>
  </si>
  <si>
    <t>821195</t>
  </si>
  <si>
    <t>350290</t>
  </si>
  <si>
    <t>292219</t>
  </si>
  <si>
    <t>282520</t>
  </si>
  <si>
    <t>152200</t>
  </si>
  <si>
    <t>821591</t>
  </si>
  <si>
    <t>030211</t>
  </si>
  <si>
    <t>152110</t>
  </si>
  <si>
    <t>620451</t>
  </si>
  <si>
    <t>740931</t>
  </si>
  <si>
    <t>950670</t>
  </si>
  <si>
    <t>281640</t>
  </si>
  <si>
    <t>380120</t>
  </si>
  <si>
    <t>621120</t>
  </si>
  <si>
    <t>251120</t>
  </si>
  <si>
    <t>722710</t>
  </si>
  <si>
    <t>230250</t>
  </si>
  <si>
    <t>230610</t>
  </si>
  <si>
    <t>290719</t>
  </si>
  <si>
    <t>700210</t>
  </si>
  <si>
    <t>902121</t>
  </si>
  <si>
    <t>551319</t>
  </si>
  <si>
    <t>581010</t>
  </si>
  <si>
    <t>910591</t>
  </si>
  <si>
    <t>170250</t>
  </si>
  <si>
    <t>620211</t>
  </si>
  <si>
    <t>701952</t>
  </si>
  <si>
    <t>151530</t>
  </si>
  <si>
    <t>290729</t>
  </si>
  <si>
    <t>240130</t>
  </si>
  <si>
    <t>845522</t>
  </si>
  <si>
    <t>722691</t>
  </si>
  <si>
    <t>151511</t>
  </si>
  <si>
    <t>900640</t>
  </si>
  <si>
    <t>848041</t>
  </si>
  <si>
    <t>560221</t>
  </si>
  <si>
    <t>830621</t>
  </si>
  <si>
    <t>540810</t>
  </si>
  <si>
    <t>701951</t>
  </si>
  <si>
    <t>903220</t>
  </si>
  <si>
    <t>291711</t>
  </si>
  <si>
    <t>370231</t>
  </si>
  <si>
    <t>250830</t>
  </si>
  <si>
    <t>551341</t>
  </si>
  <si>
    <t>530911</t>
  </si>
  <si>
    <t>291829</t>
  </si>
  <si>
    <t>271112</t>
  </si>
  <si>
    <t>590220</t>
  </si>
  <si>
    <t>291816</t>
  </si>
  <si>
    <t>920992</t>
  </si>
  <si>
    <t>120791</t>
  </si>
  <si>
    <t>283640</t>
  </si>
  <si>
    <t>910310</t>
  </si>
  <si>
    <t>680292</t>
  </si>
  <si>
    <t>853010</t>
  </si>
  <si>
    <t>540784</t>
  </si>
  <si>
    <t>291512</t>
  </si>
  <si>
    <t>280120</t>
  </si>
  <si>
    <t>290315</t>
  </si>
  <si>
    <t>580230</t>
  </si>
  <si>
    <t>840110</t>
  </si>
  <si>
    <t>520531</t>
  </si>
  <si>
    <t>551419</t>
  </si>
  <si>
    <t>293911</t>
  </si>
  <si>
    <t>853222</t>
  </si>
  <si>
    <t>850740</t>
  </si>
  <si>
    <t>910990</t>
  </si>
  <si>
    <t>540794</t>
  </si>
  <si>
    <t>844851</t>
  </si>
  <si>
    <t>282540</t>
  </si>
  <si>
    <t>840733</t>
  </si>
  <si>
    <t>780411</t>
  </si>
  <si>
    <t>411410</t>
  </si>
  <si>
    <t>790120</t>
  </si>
  <si>
    <t>270210</t>
  </si>
  <si>
    <t>960630</t>
  </si>
  <si>
    <t>844512</t>
  </si>
  <si>
    <t>902213</t>
  </si>
  <si>
    <t>847940</t>
  </si>
  <si>
    <t>611691</t>
  </si>
  <si>
    <t>060230</t>
  </si>
  <si>
    <t>845630</t>
  </si>
  <si>
    <t>291300</t>
  </si>
  <si>
    <t>701391</t>
  </si>
  <si>
    <t>960891</t>
  </si>
  <si>
    <t>293219</t>
  </si>
  <si>
    <t>711610</t>
  </si>
  <si>
    <t>540249</t>
  </si>
  <si>
    <t>610431</t>
  </si>
  <si>
    <t>920994</t>
  </si>
  <si>
    <t>293623</t>
  </si>
  <si>
    <t>540823</t>
  </si>
  <si>
    <t>550953</t>
  </si>
  <si>
    <t>910890</t>
  </si>
  <si>
    <t>960200</t>
  </si>
  <si>
    <t>050290</t>
  </si>
  <si>
    <t>284030</t>
  </si>
  <si>
    <t>330130</t>
  </si>
  <si>
    <t>621410</t>
  </si>
  <si>
    <t>920510</t>
  </si>
  <si>
    <t>630411</t>
  </si>
  <si>
    <t>030343</t>
  </si>
  <si>
    <t>840732</t>
  </si>
  <si>
    <t>010391</t>
  </si>
  <si>
    <t>291470</t>
  </si>
  <si>
    <t>550999</t>
  </si>
  <si>
    <t>847740</t>
  </si>
  <si>
    <t>600631</t>
  </si>
  <si>
    <t>710812</t>
  </si>
  <si>
    <t>290529</t>
  </si>
  <si>
    <t>291823</t>
  </si>
  <si>
    <t>121010</t>
  </si>
  <si>
    <t>230649</t>
  </si>
  <si>
    <t>291249</t>
  </si>
  <si>
    <t>521221</t>
  </si>
  <si>
    <t>200891</t>
  </si>
  <si>
    <t>400291</t>
  </si>
  <si>
    <t>080122</t>
  </si>
  <si>
    <t>843910</t>
  </si>
  <si>
    <t>030542</t>
  </si>
  <si>
    <t>151411</t>
  </si>
  <si>
    <t>550110</t>
  </si>
  <si>
    <t>550330</t>
  </si>
  <si>
    <t>291250</t>
  </si>
  <si>
    <t>284180</t>
  </si>
  <si>
    <t>701400</t>
  </si>
  <si>
    <t>920930</t>
  </si>
  <si>
    <t>540831</t>
  </si>
  <si>
    <t>282759</t>
  </si>
  <si>
    <t>370243</t>
  </si>
  <si>
    <t>282550</t>
  </si>
  <si>
    <t>740940</t>
  </si>
  <si>
    <t>710700</t>
  </si>
  <si>
    <t>700100</t>
  </si>
  <si>
    <t>620291</t>
  </si>
  <si>
    <t>540741</t>
  </si>
  <si>
    <t>510119</t>
  </si>
  <si>
    <t>251010</t>
  </si>
  <si>
    <t>621230</t>
  </si>
  <si>
    <t>293211</t>
  </si>
  <si>
    <t>551011</t>
  </si>
  <si>
    <t>960110</t>
  </si>
  <si>
    <t>292630</t>
  </si>
  <si>
    <t>920120</t>
  </si>
  <si>
    <t>750810</t>
  </si>
  <si>
    <t>320110</t>
  </si>
  <si>
    <t>490400</t>
  </si>
  <si>
    <t>910400</t>
  </si>
  <si>
    <t>600644</t>
  </si>
  <si>
    <t>620191</t>
  </si>
  <si>
    <t>521119</t>
  </si>
  <si>
    <t>551349</t>
  </si>
  <si>
    <t>291219</t>
  </si>
  <si>
    <t>550690</t>
  </si>
  <si>
    <t>701912</t>
  </si>
  <si>
    <t>581092</t>
  </si>
  <si>
    <t>741011</t>
  </si>
  <si>
    <t>120750</t>
  </si>
  <si>
    <t>520941</t>
  </si>
  <si>
    <t>853321</t>
  </si>
  <si>
    <t>282510</t>
  </si>
  <si>
    <t>290941</t>
  </si>
  <si>
    <t>290920</t>
  </si>
  <si>
    <t>810299</t>
  </si>
  <si>
    <t>611012</t>
  </si>
  <si>
    <t>600390</t>
  </si>
  <si>
    <t>551634</t>
  </si>
  <si>
    <t>400270</t>
  </si>
  <si>
    <t>530720</t>
  </si>
  <si>
    <t>411200</t>
  </si>
  <si>
    <t>590490</t>
  </si>
  <si>
    <t>540730</t>
  </si>
  <si>
    <t>510610</t>
  </si>
  <si>
    <t>293622</t>
  </si>
  <si>
    <t>293919</t>
  </si>
  <si>
    <t>290721</t>
  </si>
  <si>
    <t>550921</t>
  </si>
  <si>
    <t>293299</t>
  </si>
  <si>
    <t>151491</t>
  </si>
  <si>
    <t>910511</t>
  </si>
  <si>
    <t>590691</t>
  </si>
  <si>
    <t>250490</t>
  </si>
  <si>
    <t>160416</t>
  </si>
  <si>
    <t>741022</t>
  </si>
  <si>
    <t>550490</t>
  </si>
  <si>
    <t>550931</t>
  </si>
  <si>
    <t>580110</t>
  </si>
  <si>
    <t>292419</t>
  </si>
  <si>
    <t>540751</t>
  </si>
  <si>
    <t>521214</t>
  </si>
  <si>
    <t>292239</t>
  </si>
  <si>
    <t>901110</t>
  </si>
  <si>
    <t>600623</t>
  </si>
  <si>
    <t>551229</t>
  </si>
  <si>
    <t>480630</t>
  </si>
  <si>
    <t>291469</t>
  </si>
  <si>
    <t>600633</t>
  </si>
  <si>
    <t>080222</t>
  </si>
  <si>
    <t>911011</t>
  </si>
  <si>
    <t>551323</t>
  </si>
  <si>
    <t>511111</t>
  </si>
  <si>
    <t>283719</t>
  </si>
  <si>
    <t>500200</t>
  </si>
  <si>
    <t>130231</t>
  </si>
  <si>
    <t>252610</t>
  </si>
  <si>
    <t>551429</t>
  </si>
  <si>
    <t>290543</t>
  </si>
  <si>
    <t>480442</t>
  </si>
  <si>
    <t>262060</t>
  </si>
  <si>
    <t>251810</t>
  </si>
  <si>
    <t>551613</t>
  </si>
  <si>
    <t>370191</t>
  </si>
  <si>
    <t>854610</t>
  </si>
  <si>
    <t>291830</t>
  </si>
  <si>
    <t>500400</t>
  </si>
  <si>
    <t>530121</t>
  </si>
  <si>
    <t>450390</t>
  </si>
  <si>
    <t>400231</t>
  </si>
  <si>
    <t>540331</t>
  </si>
  <si>
    <t>580500</t>
  </si>
  <si>
    <t>860110</t>
  </si>
  <si>
    <t>580430</t>
  </si>
  <si>
    <t>551529</t>
  </si>
  <si>
    <t>610451</t>
  </si>
  <si>
    <t>120400</t>
  </si>
  <si>
    <t>382312</t>
  </si>
  <si>
    <t>910291</t>
  </si>
  <si>
    <t>400241</t>
  </si>
  <si>
    <t>520822</t>
  </si>
  <si>
    <t>400121</t>
  </si>
  <si>
    <t>950611</t>
  </si>
  <si>
    <t>844832</t>
  </si>
  <si>
    <t>911190</t>
  </si>
  <si>
    <t>070529</t>
  </si>
  <si>
    <t>510220</t>
  </si>
  <si>
    <t>270730</t>
  </si>
  <si>
    <t>540834</t>
  </si>
  <si>
    <t>030729</t>
  </si>
  <si>
    <t>280480</t>
  </si>
  <si>
    <t>740319</t>
  </si>
  <si>
    <t>510510</t>
  </si>
  <si>
    <t>392114</t>
  </si>
  <si>
    <t>844629</t>
  </si>
  <si>
    <t>531010</t>
  </si>
  <si>
    <t>283230</t>
  </si>
  <si>
    <t>440391</t>
  </si>
  <si>
    <t>430190</t>
  </si>
  <si>
    <t>401036</t>
  </si>
  <si>
    <t>621390</t>
  </si>
  <si>
    <t>681520</t>
  </si>
  <si>
    <t>550922</t>
  </si>
  <si>
    <t>392092</t>
  </si>
  <si>
    <t>291821</t>
  </si>
  <si>
    <t>140110</t>
  </si>
  <si>
    <t>071239</t>
  </si>
  <si>
    <t>551411</t>
  </si>
  <si>
    <t>510211</t>
  </si>
  <si>
    <t>290122</t>
  </si>
  <si>
    <t>120923</t>
  </si>
  <si>
    <t>293319</t>
  </si>
  <si>
    <t>292212</t>
  </si>
  <si>
    <t>845620</t>
  </si>
  <si>
    <t>854060</t>
  </si>
  <si>
    <t>551644</t>
  </si>
  <si>
    <t>300432</t>
  </si>
  <si>
    <t>282612</t>
  </si>
  <si>
    <t>854012</t>
  </si>
  <si>
    <t>080121</t>
  </si>
  <si>
    <t>551691</t>
  </si>
  <si>
    <t>521211</t>
  </si>
  <si>
    <t>230330</t>
  </si>
  <si>
    <t>741021</t>
  </si>
  <si>
    <t>530921</t>
  </si>
  <si>
    <t>910812</t>
  </si>
  <si>
    <t>300120</t>
  </si>
  <si>
    <t>551090</t>
  </si>
  <si>
    <t>291440</t>
  </si>
  <si>
    <t>910191</t>
  </si>
  <si>
    <t>293410</t>
  </si>
  <si>
    <t>120590</t>
  </si>
  <si>
    <t>551331</t>
  </si>
  <si>
    <t>293625</t>
  </si>
  <si>
    <t>530390</t>
  </si>
  <si>
    <t>151499</t>
  </si>
  <si>
    <t>722550</t>
  </si>
  <si>
    <t>520851</t>
  </si>
  <si>
    <t>480640</t>
  </si>
  <si>
    <t>853224</t>
  </si>
  <si>
    <t>284329</t>
  </si>
  <si>
    <t>911220</t>
  </si>
  <si>
    <t>290522</t>
  </si>
  <si>
    <t>530290</t>
  </si>
  <si>
    <t>853221</t>
  </si>
  <si>
    <t>283330</t>
  </si>
  <si>
    <t>292144</t>
  </si>
  <si>
    <t>282731</t>
  </si>
  <si>
    <t>370610</t>
  </si>
  <si>
    <t>521111</t>
  </si>
  <si>
    <t>551513</t>
  </si>
  <si>
    <t>560500</t>
  </si>
  <si>
    <t>920210</t>
  </si>
  <si>
    <t>292519</t>
  </si>
  <si>
    <t>854071</t>
  </si>
  <si>
    <t>551633</t>
  </si>
  <si>
    <t>320650</t>
  </si>
  <si>
    <t>721123</t>
  </si>
  <si>
    <t>391212</t>
  </si>
  <si>
    <t>511300</t>
  </si>
  <si>
    <t>530710</t>
  </si>
  <si>
    <t>291734</t>
  </si>
  <si>
    <t>290950</t>
  </si>
  <si>
    <t>854091</t>
  </si>
  <si>
    <t>530310</t>
  </si>
  <si>
    <t>741012</t>
  </si>
  <si>
    <t>071231</t>
  </si>
  <si>
    <t>551692</t>
  </si>
  <si>
    <t>270220</t>
  </si>
  <si>
    <t>030223</t>
  </si>
  <si>
    <t>853331</t>
  </si>
  <si>
    <t>846130</t>
  </si>
  <si>
    <t>551423</t>
  </si>
  <si>
    <t>550959</t>
  </si>
  <si>
    <t>293353</t>
  </si>
  <si>
    <t>500600</t>
  </si>
  <si>
    <t>911180</t>
  </si>
  <si>
    <t>511211</t>
  </si>
  <si>
    <t>040811</t>
  </si>
  <si>
    <t>520831</t>
  </si>
  <si>
    <t>551521</t>
  </si>
  <si>
    <t>020500</t>
  </si>
  <si>
    <t>440792</t>
  </si>
  <si>
    <t>720310</t>
  </si>
  <si>
    <t>810430</t>
  </si>
  <si>
    <t>392071</t>
  </si>
  <si>
    <t>800200</t>
  </si>
  <si>
    <t>600641</t>
  </si>
  <si>
    <t>510521</t>
  </si>
  <si>
    <t>700530</t>
  </si>
  <si>
    <t>121291</t>
  </si>
  <si>
    <t>120510</t>
  </si>
  <si>
    <t>844900</t>
  </si>
  <si>
    <t>844621</t>
  </si>
  <si>
    <t>290313</t>
  </si>
  <si>
    <t>520813</t>
  </si>
  <si>
    <t>521213</t>
  </si>
  <si>
    <t>292149</t>
  </si>
  <si>
    <t>520533</t>
  </si>
  <si>
    <t>740329</t>
  </si>
  <si>
    <t>030721</t>
  </si>
  <si>
    <t>080221</t>
  </si>
  <si>
    <t>521212</t>
  </si>
  <si>
    <t>600240</t>
  </si>
  <si>
    <t>540259</t>
  </si>
  <si>
    <t>780420</t>
  </si>
  <si>
    <t>440500</t>
  </si>
  <si>
    <t>810790</t>
  </si>
  <si>
    <t>510620</t>
  </si>
  <si>
    <t>950612</t>
  </si>
  <si>
    <t>750711</t>
  </si>
  <si>
    <t>846320</t>
  </si>
  <si>
    <t>540832</t>
  </si>
  <si>
    <t>847681</t>
  </si>
  <si>
    <t>521131</t>
  </si>
  <si>
    <t>844842</t>
  </si>
  <si>
    <t>283691</t>
  </si>
  <si>
    <t>520645</t>
  </si>
  <si>
    <t>540251</t>
  </si>
  <si>
    <t>480441</t>
  </si>
  <si>
    <t>520921</t>
  </si>
  <si>
    <t>911012</t>
  </si>
  <si>
    <t>600192</t>
  </si>
  <si>
    <t>350211</t>
  </si>
  <si>
    <t>911430</t>
  </si>
  <si>
    <t>320642</t>
  </si>
  <si>
    <t>600643</t>
  </si>
  <si>
    <t>840610</t>
  </si>
  <si>
    <t>540771</t>
  </si>
  <si>
    <t>030551</t>
  </si>
  <si>
    <t>284330</t>
  </si>
  <si>
    <t>521011</t>
  </si>
  <si>
    <t>290243</t>
  </si>
  <si>
    <t>392063</t>
  </si>
  <si>
    <t>290911</t>
  </si>
  <si>
    <t>511220</t>
  </si>
  <si>
    <t>292145</t>
  </si>
  <si>
    <t>370254</t>
  </si>
  <si>
    <t>252510</t>
  </si>
  <si>
    <t>283720</t>
  </si>
  <si>
    <t>151321</t>
  </si>
  <si>
    <t>521139</t>
  </si>
  <si>
    <t>551642</t>
  </si>
  <si>
    <t>290621</t>
  </si>
  <si>
    <t>590410</t>
  </si>
  <si>
    <t>551020</t>
  </si>
  <si>
    <t>551120</t>
  </si>
  <si>
    <t>700330</t>
  </si>
  <si>
    <t>540349</t>
  </si>
  <si>
    <t>540833</t>
  </si>
  <si>
    <t>550120</t>
  </si>
  <si>
    <t>620421</t>
  </si>
  <si>
    <t>710122</t>
  </si>
  <si>
    <t>551443</t>
  </si>
  <si>
    <t>750522</t>
  </si>
  <si>
    <t>294120</t>
  </si>
  <si>
    <t>551442</t>
  </si>
  <si>
    <t>180310</t>
  </si>
  <si>
    <t>550952</t>
  </si>
  <si>
    <t>410791</t>
  </si>
  <si>
    <t>293331</t>
  </si>
  <si>
    <t>030622</t>
  </si>
  <si>
    <t>282735</t>
  </si>
  <si>
    <t>591131</t>
  </si>
  <si>
    <t>950810</t>
  </si>
  <si>
    <t>853223</t>
  </si>
  <si>
    <t>853225</t>
  </si>
  <si>
    <t>521051</t>
  </si>
  <si>
    <t>151521</t>
  </si>
  <si>
    <t>290722</t>
  </si>
  <si>
    <t>291632</t>
  </si>
  <si>
    <t>290715</t>
  </si>
  <si>
    <t>560600</t>
  </si>
  <si>
    <t>722720</t>
  </si>
  <si>
    <t>120922</t>
  </si>
  <si>
    <t>700232</t>
  </si>
  <si>
    <t>600610</t>
  </si>
  <si>
    <t>090300</t>
  </si>
  <si>
    <t>551441</t>
  </si>
  <si>
    <t>511120</t>
  </si>
  <si>
    <t>521222</t>
  </si>
  <si>
    <t>551291</t>
  </si>
  <si>
    <t>370690</t>
  </si>
  <si>
    <t>293719</t>
  </si>
  <si>
    <t>540821</t>
  </si>
  <si>
    <t>510330</t>
  </si>
  <si>
    <t>520521</t>
  </si>
  <si>
    <t>291242</t>
  </si>
  <si>
    <t>681410</t>
  </si>
  <si>
    <t>110820</t>
  </si>
  <si>
    <t>470321</t>
  </si>
  <si>
    <t>450110</t>
  </si>
  <si>
    <t>600310</t>
  </si>
  <si>
    <t>600320</t>
  </si>
  <si>
    <t>430211</t>
  </si>
  <si>
    <t>293626</t>
  </si>
  <si>
    <t>430110</t>
  </si>
  <si>
    <t>520532</t>
  </si>
  <si>
    <t>600340</t>
  </si>
  <si>
    <t>291524</t>
  </si>
  <si>
    <t>911320</t>
  </si>
  <si>
    <t>530129</t>
  </si>
  <si>
    <t>530820</t>
  </si>
  <si>
    <t>293371</t>
  </si>
  <si>
    <t>261210</t>
  </si>
  <si>
    <t>392073</t>
  </si>
  <si>
    <t>293711</t>
  </si>
  <si>
    <t>570291</t>
  </si>
  <si>
    <t>530890</t>
  </si>
  <si>
    <t>551030</t>
  </si>
  <si>
    <t>540252</t>
  </si>
  <si>
    <t>551643</t>
  </si>
  <si>
    <t>290260</t>
  </si>
  <si>
    <t>511130</t>
  </si>
  <si>
    <t>510540</t>
  </si>
  <si>
    <t>844712</t>
  </si>
  <si>
    <t>292229</t>
  </si>
  <si>
    <t>030624</t>
  </si>
  <si>
    <t>121020</t>
  </si>
  <si>
    <t>530620</t>
  </si>
  <si>
    <t>844540</t>
  </si>
  <si>
    <t>230650</t>
  </si>
  <si>
    <t>430180</t>
  </si>
  <si>
    <t>740822</t>
  </si>
  <si>
    <t>910820</t>
  </si>
  <si>
    <t>911110</t>
  </si>
  <si>
    <t>600544</t>
  </si>
  <si>
    <t>520611</t>
  </si>
  <si>
    <t>551211</t>
  </si>
  <si>
    <t>810295</t>
  </si>
  <si>
    <t>710121</t>
  </si>
  <si>
    <t>121120</t>
  </si>
  <si>
    <t>521029</t>
  </si>
  <si>
    <t>722611</t>
  </si>
  <si>
    <t>860310</t>
  </si>
  <si>
    <t>293361</t>
  </si>
  <si>
    <t>551130</t>
  </si>
  <si>
    <t>551614</t>
  </si>
  <si>
    <t>600524</t>
  </si>
  <si>
    <t>470610</t>
  </si>
  <si>
    <t>411310</t>
  </si>
  <si>
    <t>854121</t>
  </si>
  <si>
    <t>292122</t>
  </si>
  <si>
    <t>292142</t>
  </si>
  <si>
    <t>811219</t>
  </si>
  <si>
    <t>810294</t>
  </si>
  <si>
    <t>780500</t>
  </si>
  <si>
    <t>741700</t>
  </si>
  <si>
    <t>844340</t>
  </si>
  <si>
    <t>845240</t>
  </si>
  <si>
    <t>950299</t>
  </si>
  <si>
    <t>950320</t>
  </si>
  <si>
    <t>950410</t>
  </si>
  <si>
    <t>851721</t>
  </si>
  <si>
    <t>854229</t>
  </si>
  <si>
    <t>850920</t>
  </si>
  <si>
    <t>851931</t>
  </si>
  <si>
    <t>852032</t>
  </si>
  <si>
    <t>852510</t>
  </si>
  <si>
    <t>852520</t>
  </si>
  <si>
    <t>871419</t>
  </si>
  <si>
    <t>283800</t>
  </si>
  <si>
    <t>284120</t>
  </si>
  <si>
    <t>290359</t>
  </si>
  <si>
    <t>290361</t>
  </si>
  <si>
    <t>290369</t>
  </si>
  <si>
    <t>283523</t>
  </si>
  <si>
    <t>250621</t>
  </si>
  <si>
    <t>251621</t>
  </si>
  <si>
    <t>251622</t>
  </si>
  <si>
    <t>070990</t>
  </si>
  <si>
    <t>100820</t>
  </si>
  <si>
    <t>160430</t>
  </si>
  <si>
    <t>020733</t>
  </si>
  <si>
    <t>020735</t>
  </si>
  <si>
    <t>020736</t>
  </si>
  <si>
    <t>030222</t>
  </si>
  <si>
    <t>030490</t>
  </si>
  <si>
    <t>030373</t>
  </si>
  <si>
    <t>040130</t>
  </si>
  <si>
    <t>030530</t>
  </si>
  <si>
    <t>030561</t>
  </si>
  <si>
    <t>370294</t>
  </si>
  <si>
    <t>481840</t>
  </si>
  <si>
    <t>482312</t>
  </si>
  <si>
    <t>482319</t>
  </si>
  <si>
    <t>482360</t>
  </si>
  <si>
    <t>551431</t>
  </si>
  <si>
    <t>611512</t>
  </si>
  <si>
    <t>640699</t>
  </si>
  <si>
    <t>650510</t>
  </si>
  <si>
    <t>854260</t>
  </si>
  <si>
    <t>852822</t>
  </si>
  <si>
    <t>950350</t>
  </si>
  <si>
    <t>900820</t>
  </si>
  <si>
    <t>900911</t>
  </si>
  <si>
    <t>844351</t>
  </si>
  <si>
    <t>851993</t>
  </si>
  <si>
    <t>852460</t>
  </si>
  <si>
    <t>846912</t>
  </si>
  <si>
    <t>820120</t>
  </si>
  <si>
    <t>701339</t>
  </si>
  <si>
    <t>441214</t>
  </si>
  <si>
    <t>580390</t>
  </si>
  <si>
    <t>580132</t>
  </si>
  <si>
    <t>520614</t>
  </si>
  <si>
    <t>630641</t>
  </si>
  <si>
    <t>630611</t>
  </si>
  <si>
    <t>620321</t>
  </si>
  <si>
    <t>610319</t>
  </si>
  <si>
    <t>030350</t>
  </si>
  <si>
    <t>030378</t>
  </si>
  <si>
    <t>090830</t>
  </si>
  <si>
    <t>100400</t>
  </si>
  <si>
    <t>120220</t>
  </si>
  <si>
    <t>294140</t>
  </si>
  <si>
    <t>330111</t>
  </si>
  <si>
    <t>380840</t>
  </si>
  <si>
    <t>283326</t>
  </si>
  <si>
    <t>900810</t>
  </si>
  <si>
    <t>852410</t>
  </si>
  <si>
    <t>852439</t>
  </si>
  <si>
    <t>910911</t>
  </si>
  <si>
    <t>950341</t>
  </si>
  <si>
    <t>844513</t>
  </si>
  <si>
    <t>844220</t>
  </si>
  <si>
    <t>847110</t>
  </si>
  <si>
    <t>851929</t>
  </si>
  <si>
    <t>851939</t>
  </si>
  <si>
    <t>852312</t>
  </si>
  <si>
    <t>852330</t>
  </si>
  <si>
    <t>750120</t>
  </si>
  <si>
    <t>730421</t>
  </si>
  <si>
    <t>580135</t>
  </si>
  <si>
    <t>611592</t>
  </si>
  <si>
    <t>621131</t>
  </si>
  <si>
    <t>630691</t>
  </si>
  <si>
    <t>520514</t>
  </si>
  <si>
    <t>550961</t>
  </si>
  <si>
    <t>551012</t>
  </si>
  <si>
    <t>490700</t>
  </si>
  <si>
    <t>440130</t>
  </si>
  <si>
    <t>480910</t>
  </si>
  <si>
    <t>120210</t>
  </si>
  <si>
    <t>100200</t>
  </si>
  <si>
    <t>030360</t>
  </si>
  <si>
    <t>030372</t>
  </si>
  <si>
    <t>290342</t>
  </si>
  <si>
    <t>292010</t>
  </si>
  <si>
    <t>261100</t>
  </si>
  <si>
    <t>681310</t>
  </si>
  <si>
    <t>681120</t>
  </si>
  <si>
    <t>681190</t>
  </si>
  <si>
    <t>681290</t>
  </si>
  <si>
    <t>720450</t>
  </si>
  <si>
    <t>844530</t>
  </si>
  <si>
    <t>844359</t>
  </si>
  <si>
    <t>854441</t>
  </si>
  <si>
    <t>852790</t>
  </si>
  <si>
    <t>851992</t>
  </si>
  <si>
    <t>852499</t>
  </si>
  <si>
    <t>852540</t>
  </si>
  <si>
    <t>847220</t>
  </si>
  <si>
    <t>851730</t>
  </si>
  <si>
    <t>903083</t>
  </si>
  <si>
    <t>521129</t>
  </si>
  <si>
    <t>530519</t>
  </si>
  <si>
    <t>520291</t>
  </si>
  <si>
    <t>611110</t>
  </si>
  <si>
    <t>650300</t>
  </si>
  <si>
    <t>650692</t>
  </si>
  <si>
    <t>460120</t>
  </si>
  <si>
    <t>441830</t>
  </si>
  <si>
    <t>441021</t>
  </si>
  <si>
    <t>441033</t>
  </si>
  <si>
    <t>441039</t>
  </si>
  <si>
    <t>441121</t>
  </si>
  <si>
    <t>441129</t>
  </si>
  <si>
    <t>441222</t>
  </si>
  <si>
    <t>441293</t>
  </si>
  <si>
    <t>410621</t>
  </si>
  <si>
    <t>292520</t>
  </si>
  <si>
    <t>293010</t>
  </si>
  <si>
    <t>292112</t>
  </si>
  <si>
    <t>282611</t>
  </si>
  <si>
    <t>282736</t>
  </si>
  <si>
    <t>030380</t>
  </si>
  <si>
    <t>030420</t>
  </si>
  <si>
    <t>030623</t>
  </si>
  <si>
    <t>030322</t>
  </si>
  <si>
    <t>030212</t>
  </si>
  <si>
    <t>120720</t>
  </si>
  <si>
    <t>110230</t>
  </si>
  <si>
    <t>090500</t>
  </si>
  <si>
    <t>080820</t>
  </si>
  <si>
    <t>091050</t>
  </si>
  <si>
    <t>100110</t>
  </si>
  <si>
    <t>100190</t>
  </si>
  <si>
    <t>080300</t>
  </si>
  <si>
    <t>950370</t>
  </si>
  <si>
    <t>950380</t>
  </si>
  <si>
    <t>854221</t>
  </si>
  <si>
    <t>851940</t>
  </si>
  <si>
    <t>852320</t>
  </si>
  <si>
    <t>852451</t>
  </si>
  <si>
    <t>900922</t>
  </si>
  <si>
    <t>740110</t>
  </si>
  <si>
    <t>810720</t>
  </si>
  <si>
    <t>640230</t>
  </si>
  <si>
    <t>551522</t>
  </si>
  <si>
    <t>560110</t>
  </si>
  <si>
    <t>610792</t>
  </si>
  <si>
    <t>611511</t>
  </si>
  <si>
    <t>620910</t>
  </si>
  <si>
    <t>630311</t>
  </si>
  <si>
    <t>441031</t>
  </si>
  <si>
    <t>441111</t>
  </si>
  <si>
    <t>441223</t>
  </si>
  <si>
    <t>420690</t>
  </si>
  <si>
    <t>480230</t>
  </si>
  <si>
    <t>290362</t>
  </si>
  <si>
    <t>290890</t>
  </si>
  <si>
    <t>291733</t>
  </si>
  <si>
    <t>380810</t>
  </si>
  <si>
    <t>370220</t>
  </si>
  <si>
    <t>010110</t>
  </si>
  <si>
    <t>091010</t>
  </si>
  <si>
    <t>090920</t>
  </si>
  <si>
    <t>090420</t>
  </si>
  <si>
    <t>845951</t>
  </si>
  <si>
    <t>841822</t>
  </si>
  <si>
    <t>880110</t>
  </si>
  <si>
    <t>854381</t>
  </si>
  <si>
    <t>852020</t>
  </si>
  <si>
    <t>852739</t>
  </si>
  <si>
    <t>530130</t>
  </si>
  <si>
    <t>570259</t>
  </si>
  <si>
    <t>580125</t>
  </si>
  <si>
    <t>550951</t>
  </si>
  <si>
    <t>550310</t>
  </si>
  <si>
    <t>610312</t>
  </si>
  <si>
    <t>611591</t>
  </si>
  <si>
    <t>521112</t>
  </si>
  <si>
    <t>441191</t>
  </si>
  <si>
    <t>441229</t>
  </si>
  <si>
    <t>441292</t>
  </si>
  <si>
    <t>681110</t>
  </si>
  <si>
    <t>681260</t>
  </si>
  <si>
    <t>640191</t>
  </si>
  <si>
    <t>620510</t>
  </si>
  <si>
    <t>621141</t>
  </si>
  <si>
    <t>720260</t>
  </si>
  <si>
    <t>731930</t>
  </si>
  <si>
    <t>732183</t>
  </si>
  <si>
    <t>741420</t>
  </si>
  <si>
    <t>750521</t>
  </si>
  <si>
    <t>110210</t>
  </si>
  <si>
    <t>090810</t>
  </si>
  <si>
    <t>040700</t>
  </si>
  <si>
    <t>030379</t>
  </si>
  <si>
    <t>060310</t>
  </si>
  <si>
    <t>080920</t>
  </si>
  <si>
    <t>380820</t>
  </si>
  <si>
    <t>370520</t>
  </si>
  <si>
    <t>293750</t>
  </si>
  <si>
    <t>290314</t>
  </si>
  <si>
    <t>284110</t>
  </si>
  <si>
    <t>282420</t>
  </si>
  <si>
    <t>282570</t>
  </si>
  <si>
    <t>283610</t>
  </si>
  <si>
    <t>281123</t>
  </si>
  <si>
    <t>291731</t>
  </si>
  <si>
    <t>852431</t>
  </si>
  <si>
    <t>852453</t>
  </si>
  <si>
    <t>852491</t>
  </si>
  <si>
    <t>851790</t>
  </si>
  <si>
    <t>848590</t>
  </si>
  <si>
    <t>900830</t>
  </si>
  <si>
    <t>900840</t>
  </si>
  <si>
    <t>810196</t>
  </si>
  <si>
    <t>800400</t>
  </si>
  <si>
    <t>741490</t>
  </si>
  <si>
    <t>722694</t>
  </si>
  <si>
    <t>950210</t>
  </si>
  <si>
    <t>630621</t>
  </si>
  <si>
    <t>680222</t>
  </si>
  <si>
    <t>701321</t>
  </si>
  <si>
    <t>701329</t>
  </si>
  <si>
    <t>481610</t>
  </si>
  <si>
    <t>520522</t>
  </si>
  <si>
    <t>520612</t>
  </si>
  <si>
    <t>480830</t>
  </si>
  <si>
    <t>090940</t>
  </si>
  <si>
    <t>100300</t>
  </si>
  <si>
    <t>100700</t>
  </si>
  <si>
    <t>121230</t>
  </si>
  <si>
    <t>150100</t>
  </si>
  <si>
    <t>160590</t>
  </si>
  <si>
    <t>170111</t>
  </si>
  <si>
    <t>200320</t>
  </si>
  <si>
    <t>180200</t>
  </si>
  <si>
    <t>030110</t>
  </si>
  <si>
    <t>030269</t>
  </si>
  <si>
    <t>060410</t>
  </si>
  <si>
    <t>291513</t>
  </si>
  <si>
    <t>293379</t>
  </si>
  <si>
    <t>282733</t>
  </si>
  <si>
    <t>200980</t>
  </si>
  <si>
    <t>050900</t>
  </si>
  <si>
    <t>030193</t>
  </si>
  <si>
    <t>285100</t>
  </si>
  <si>
    <t>291890</t>
  </si>
  <si>
    <t>292423</t>
  </si>
  <si>
    <t>293229</t>
  </si>
  <si>
    <t>330121</t>
  </si>
  <si>
    <t>240310</t>
  </si>
  <si>
    <t>282620</t>
  </si>
  <si>
    <t>290330</t>
  </si>
  <si>
    <t>290344</t>
  </si>
  <si>
    <t>290349</t>
  </si>
  <si>
    <t>500390</t>
  </si>
  <si>
    <t>441199</t>
  </si>
  <si>
    <t>380520</t>
  </si>
  <si>
    <t>610110</t>
  </si>
  <si>
    <t>610321</t>
  </si>
  <si>
    <t>540610</t>
  </si>
  <si>
    <t>540822</t>
  </si>
  <si>
    <t>610421</t>
  </si>
  <si>
    <t>621310</t>
  </si>
  <si>
    <t>681250</t>
  </si>
  <si>
    <t>681130</t>
  </si>
  <si>
    <t>730410</t>
  </si>
  <si>
    <t>731910</t>
  </si>
  <si>
    <t>842850</t>
  </si>
  <si>
    <t>850910</t>
  </si>
  <si>
    <t>851719</t>
  </si>
  <si>
    <t>852432</t>
  </si>
  <si>
    <t>852732</t>
  </si>
  <si>
    <t>900992</t>
  </si>
  <si>
    <t>900999</t>
  </si>
  <si>
    <t>901049</t>
  </si>
  <si>
    <t>920410</t>
  </si>
  <si>
    <t>950390</t>
  </si>
  <si>
    <t>961490</t>
  </si>
  <si>
    <t>090910</t>
  </si>
  <si>
    <t>090610</t>
  </si>
  <si>
    <t>090700</t>
  </si>
  <si>
    <t>060499</t>
  </si>
  <si>
    <t>070910</t>
  </si>
  <si>
    <t>270760</t>
  </si>
  <si>
    <t>250820</t>
  </si>
  <si>
    <t>291421</t>
  </si>
  <si>
    <t>391520</t>
  </si>
  <si>
    <t>540339</t>
  </si>
  <si>
    <t>540410</t>
  </si>
  <si>
    <t>520513</t>
  </si>
  <si>
    <t>460210</t>
  </si>
  <si>
    <t>551622</t>
  </si>
  <si>
    <t>611410</t>
  </si>
  <si>
    <t>611593</t>
  </si>
  <si>
    <t>630639</t>
  </si>
  <si>
    <t>852440</t>
  </si>
  <si>
    <t>852731</t>
  </si>
  <si>
    <t>850530</t>
  </si>
  <si>
    <t>940150</t>
  </si>
  <si>
    <t>854319</t>
  </si>
  <si>
    <t>900912</t>
  </si>
  <si>
    <t>900930</t>
  </si>
  <si>
    <t>732113</t>
  </si>
  <si>
    <t>741811</t>
  </si>
  <si>
    <t>731413</t>
  </si>
  <si>
    <t>730620</t>
  </si>
  <si>
    <t>844390</t>
  </si>
  <si>
    <t>846911</t>
  </si>
  <si>
    <t>550992</t>
  </si>
  <si>
    <t>540310</t>
  </si>
  <si>
    <t>550630</t>
  </si>
  <si>
    <t>551624</t>
  </si>
  <si>
    <t>681270</t>
  </si>
  <si>
    <t>630649</t>
  </si>
  <si>
    <t>611519</t>
  </si>
  <si>
    <t>611720</t>
  </si>
  <si>
    <t>520523</t>
  </si>
  <si>
    <t>481430</t>
  </si>
  <si>
    <t>440724</t>
  </si>
  <si>
    <t>441119</t>
  </si>
  <si>
    <t>470421</t>
  </si>
  <si>
    <t>330122</t>
  </si>
  <si>
    <t>291900</t>
  </si>
  <si>
    <t>290942</t>
  </si>
  <si>
    <t>291522</t>
  </si>
  <si>
    <t>283660</t>
  </si>
  <si>
    <t>250629</t>
  </si>
  <si>
    <t>251311</t>
  </si>
  <si>
    <t>251319</t>
  </si>
  <si>
    <t>252810</t>
  </si>
  <si>
    <t>080240</t>
  </si>
  <si>
    <t>090820</t>
  </si>
  <si>
    <t>200892</t>
  </si>
  <si>
    <t>810194</t>
  </si>
  <si>
    <t>844210</t>
  </si>
  <si>
    <t>845699</t>
  </si>
  <si>
    <t>851999</t>
  </si>
  <si>
    <t>852010</t>
  </si>
  <si>
    <t>852033</t>
  </si>
  <si>
    <t>852311</t>
  </si>
  <si>
    <t>852313</t>
  </si>
  <si>
    <t>852813</t>
  </si>
  <si>
    <t>860620</t>
  </si>
  <si>
    <t>950100</t>
  </si>
  <si>
    <t>960831</t>
  </si>
  <si>
    <t>290515</t>
  </si>
  <si>
    <t>320630</t>
  </si>
  <si>
    <t>380830</t>
  </si>
  <si>
    <t>370293</t>
  </si>
  <si>
    <t>291737</t>
  </si>
  <si>
    <t>030331</t>
  </si>
  <si>
    <t>030613</t>
  </si>
  <si>
    <t>020732</t>
  </si>
  <si>
    <t>080250</t>
  </si>
  <si>
    <t>200590</t>
  </si>
  <si>
    <t>090930</t>
  </si>
  <si>
    <t>610311</t>
  </si>
  <si>
    <t>610412</t>
  </si>
  <si>
    <t>611520</t>
  </si>
  <si>
    <t>620792</t>
  </si>
  <si>
    <t>630699</t>
  </si>
  <si>
    <t>681390</t>
  </si>
  <si>
    <t>701331</t>
  </si>
  <si>
    <t>701332</t>
  </si>
  <si>
    <t>550962</t>
  </si>
  <si>
    <t>520542</t>
  </si>
  <si>
    <t>480820</t>
  </si>
  <si>
    <t>481500</t>
  </si>
  <si>
    <t>441139</t>
  </si>
  <si>
    <t>441213</t>
  </si>
  <si>
    <t>441219</t>
  </si>
  <si>
    <t>731920</t>
  </si>
  <si>
    <t>722910</t>
  </si>
  <si>
    <t>761511</t>
  </si>
  <si>
    <t>790600</t>
  </si>
  <si>
    <t>852039</t>
  </si>
  <si>
    <t>852090</t>
  </si>
  <si>
    <t>851722</t>
  </si>
  <si>
    <t>860692</t>
  </si>
  <si>
    <t>854389</t>
  </si>
  <si>
    <t>852530</t>
  </si>
  <si>
    <t>854210</t>
  </si>
  <si>
    <t>854270</t>
  </si>
  <si>
    <t>940380</t>
  </si>
  <si>
    <t>910919</t>
  </si>
  <si>
    <t>950360</t>
  </si>
  <si>
    <t>460191</t>
  </si>
  <si>
    <t>410310</t>
  </si>
  <si>
    <t>521021</t>
  </si>
  <si>
    <t>610411</t>
  </si>
  <si>
    <t>540210</t>
  </si>
  <si>
    <t>540620</t>
  </si>
  <si>
    <t>570252</t>
  </si>
  <si>
    <t>701200</t>
  </si>
  <si>
    <t>722520</t>
  </si>
  <si>
    <t>290810</t>
  </si>
  <si>
    <t>271011</t>
  </si>
  <si>
    <t>370295</t>
  </si>
  <si>
    <t>010210</t>
  </si>
  <si>
    <t>030262</t>
  </si>
  <si>
    <t>071130</t>
  </si>
  <si>
    <t>252400</t>
  </si>
  <si>
    <t>910112</t>
  </si>
  <si>
    <t>860691</t>
  </si>
  <si>
    <t>870839</t>
  </si>
  <si>
    <t>900620</t>
  </si>
  <si>
    <t>900921</t>
  </si>
  <si>
    <t>960839</t>
  </si>
  <si>
    <t>851780</t>
  </si>
  <si>
    <t>852452</t>
  </si>
  <si>
    <t>846920</t>
  </si>
  <si>
    <t>842520</t>
  </si>
  <si>
    <t>844329</t>
  </si>
  <si>
    <t>844360</t>
  </si>
  <si>
    <t>340410</t>
  </si>
  <si>
    <t>293100</t>
  </si>
  <si>
    <t>283323</t>
  </si>
  <si>
    <t>030374</t>
  </si>
  <si>
    <t>030375</t>
  </si>
  <si>
    <t>030410</t>
  </si>
  <si>
    <t>030240</t>
  </si>
  <si>
    <t>091040</t>
  </si>
  <si>
    <t>090950</t>
  </si>
  <si>
    <t>230220</t>
  </si>
  <si>
    <t>252890</t>
  </si>
  <si>
    <t>121220</t>
  </si>
  <si>
    <t>441029</t>
  </si>
  <si>
    <t>441032</t>
  </si>
  <si>
    <t>420400</t>
  </si>
  <si>
    <t>481410</t>
  </si>
  <si>
    <t>510400</t>
  </si>
  <si>
    <t>520613</t>
  </si>
  <si>
    <t>520621</t>
  </si>
  <si>
    <t>550700</t>
  </si>
  <si>
    <t>550991</t>
  </si>
  <si>
    <t>551439</t>
  </si>
  <si>
    <t>640691</t>
  </si>
  <si>
    <t>844330</t>
  </si>
  <si>
    <t>850930</t>
  </si>
  <si>
    <t>910620</t>
  </si>
  <si>
    <t>880190</t>
  </si>
  <si>
    <t>870860</t>
  </si>
  <si>
    <t>950330</t>
  </si>
  <si>
    <t>761519</t>
  </si>
  <si>
    <t>780300</t>
  </si>
  <si>
    <t>741819</t>
  </si>
  <si>
    <t>730610</t>
  </si>
  <si>
    <t>730660</t>
  </si>
  <si>
    <t>844321</t>
  </si>
  <si>
    <t>820580</t>
  </si>
  <si>
    <t>900719</t>
  </si>
  <si>
    <t>871411</t>
  </si>
  <si>
    <t>870831</t>
  </si>
  <si>
    <t>854451</t>
  </si>
  <si>
    <t>854459</t>
  </si>
  <si>
    <t>851921</t>
  </si>
  <si>
    <t>852390</t>
  </si>
  <si>
    <t>852812</t>
  </si>
  <si>
    <t>852821</t>
  </si>
  <si>
    <t>852830</t>
  </si>
  <si>
    <t>851750</t>
  </si>
  <si>
    <t>848510</t>
  </si>
  <si>
    <t>950310</t>
  </si>
  <si>
    <t>950349</t>
  </si>
  <si>
    <t>961420</t>
  </si>
  <si>
    <t>030371</t>
  </si>
  <si>
    <t>020900</t>
  </si>
  <si>
    <t>030321</t>
  </si>
  <si>
    <t>060491</t>
  </si>
  <si>
    <t>120100</t>
  </si>
  <si>
    <t>160520</t>
  </si>
  <si>
    <t>150200</t>
  </si>
  <si>
    <t>251830</t>
  </si>
  <si>
    <t>251720</t>
  </si>
  <si>
    <t>293810</t>
  </si>
  <si>
    <t>320643</t>
  </si>
  <si>
    <t>300680</t>
  </si>
  <si>
    <t>560710</t>
  </si>
  <si>
    <t>600642</t>
  </si>
  <si>
    <t>650590</t>
  </si>
  <si>
    <t>540824</t>
  </si>
  <si>
    <t>440920</t>
  </si>
  <si>
    <t>481630</t>
  </si>
  <si>
    <t>370291</t>
  </si>
  <si>
    <t>380890</t>
  </si>
  <si>
    <t>440200</t>
  </si>
  <si>
    <t>Live animals; animal products </t>
  </si>
  <si>
    <t>Vegetable products</t>
  </si>
  <si>
    <t>Animal or vegetable fats and oils and their cleavage products; prepared edible fats; animal or vegetable waxes</t>
  </si>
  <si>
    <t>Prepared foodstuffs; beverages, spirits and vinegar; tobacco and manufactured tobacco substitutes </t>
  </si>
  <si>
    <t>Mineral products </t>
  </si>
  <si>
    <t>Products of the chemical or allied industries </t>
  </si>
  <si>
    <t>Plastics and articles thereof; rubber and articles thereof </t>
  </si>
  <si>
    <t>Raw hides and skins, leather, furskins and articles thereof; saddlery and harness; travel goods, handbags and similar containers; articles of animal gut (other than silk-worm gut) </t>
  </si>
  <si>
    <t>Wood and articles of wood; wood charcoal; cork and articles of cork; manufactures of straw, of esparto or of other plaiting materials; basketware and wickerwork</t>
  </si>
  <si>
    <t>Pulp of wood or of other fibrous cellulosic material; recovered (waste and scrap) paper or paperboard; paper and paperboard and articles thereof </t>
  </si>
  <si>
    <t>Textiles and textile articles </t>
  </si>
  <si>
    <t>Footwear, headgear, umbrellas, sun umbrellas, walking-sticks, seat-sticks, whips, riding-crops and parts thereof; prepared feathers and articles made therewith; artificial flowers; articles of human hair </t>
  </si>
  <si>
    <t>Articles of stone, plaster, cement, asbestos, mica or similar materials; ceramic products; glass and glassware </t>
  </si>
  <si>
    <t>Natural or cultured pearls, precious or semi-precious stones, precious metals, metals clad with precious metal and articles thereof; imitation jewellery; coin thereof; imitation jewellery; coin </t>
  </si>
  <si>
    <t>Base metals and articles of base metal </t>
  </si>
  <si>
    <t>Machinery and mechanical appliances; electrical equipment; parts thereof; sound recorders and reproducers, television image and sound recorders and reproducers, and parts and accessories of such articles </t>
  </si>
  <si>
    <t>Vehicles, aircraft, vessels and associated transport equipment </t>
  </si>
  <si>
    <t>Optical, photographic, cinematographic, measuring, checking, precision, medical or surgical instruments and apparatus; clocks and watches; musical instruments; parts and accessories thereof </t>
  </si>
  <si>
    <t>Arms and ammunition; parts and accessories thereof </t>
  </si>
  <si>
    <t>Miscellaneous manufactured articles </t>
  </si>
  <si>
    <t>Works of art, collectors’ pieces and antiques </t>
  </si>
  <si>
    <t>HS6</t>
  </si>
  <si>
    <t>HS2</t>
  </si>
  <si>
    <t>HS Section</t>
  </si>
  <si>
    <t>Average 2005-08</t>
  </si>
  <si>
    <t>Average 2009-13</t>
  </si>
  <si>
    <t># HS6 subheads</t>
  </si>
  <si>
    <t>US$ 1000</t>
  </si>
  <si>
    <t>Value share</t>
  </si>
  <si>
    <t>H2</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</si>
  <si>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</si>
  <si>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</si>
  <si>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</si>
  <si>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</si>
  <si>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</si>
  <si>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</si>
  <si>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</si>
  <si>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</si>
  <si>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</si>
  <si>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</si>
  <si>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</si>
  <si>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</si>
  <si>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</si>
  <si>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</si>
  <si>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</si>
  <si>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</si>
  <si>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</si>
  <si>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</si>
  <si>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</si>
  <si>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</si>
  <si>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</si>
  <si>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</si>
  <si>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</si>
  <si>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</si>
  <si>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</si>
  <si>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</si>
  <si>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</si>
  <si>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</si>
  <si>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</si>
  <si>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</si>
  <si>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</si>
  <si>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</si>
  <si>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</si>
  <si>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</si>
  <si>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</si>
  <si>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</si>
  <si>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</si>
  <si>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</si>
  <si>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</si>
  <si>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</si>
  <si>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</si>
  <si>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</si>
  <si>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</si>
  <si>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</si>
  <si>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</si>
  <si>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</si>
  <si>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</si>
  <si>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</si>
  <si>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</si>
  <si>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</si>
  <si>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</si>
  <si>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</si>
  <si>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</si>
  <si>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</si>
  <si>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</si>
  <si>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</si>
  <si>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</si>
  <si>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</si>
  <si>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</si>
  <si>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</si>
  <si>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</si>
  <si>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</si>
  <si>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</si>
  <si>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</si>
  <si>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</si>
  <si>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</si>
  <si>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</si>
  <si>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</si>
  <si>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</si>
  <si>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</si>
  <si>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</si>
  <si>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</si>
  <si>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</si>
  <si>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</si>
  <si>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</si>
  <si>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</si>
  <si>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78</t>
  </si>
  <si>
    <t>79</t>
  </si>
  <si>
    <t>80</t>
  </si>
  <si>
    <t>81</t>
  </si>
  <si>
    <t>82</t>
  </si>
  <si>
    <t>83</t>
  </si>
  <si>
    <t>84</t>
  </si>
  <si>
    <t>85</t>
  </si>
  <si>
    <t>86</t>
  </si>
  <si>
    <t>87</t>
  </si>
  <si>
    <t>88</t>
  </si>
  <si>
    <t>89</t>
  </si>
  <si>
    <t>90</t>
  </si>
  <si>
    <t>91</t>
  </si>
  <si>
    <t>92</t>
  </si>
  <si>
    <t>94</t>
  </si>
  <si>
    <t>95</t>
  </si>
  <si>
    <t>96</t>
  </si>
  <si>
    <t>97</t>
  </si>
  <si>
    <t>HS version</t>
  </si>
  <si>
    <t>Total in HS 1-97</t>
  </si>
  <si>
    <t># HS subheads</t>
  </si>
  <si>
    <t># subheads</t>
  </si>
  <si>
    <t>Average 2005-8</t>
  </si>
  <si>
    <t>No. HS 6-digit subheads exported (left axis)</t>
  </si>
  <si>
    <t>Export graphs</t>
  </si>
  <si>
    <t>Bubble sizes and labels relate to number of HS 6-digit subheads within the Section which were exported</t>
  </si>
  <si>
    <t>Import graphs</t>
  </si>
  <si>
    <t>Bubble sizes and labels relate to number of HS 6-digit subheads within the Section which were imported</t>
  </si>
  <si>
    <t>Nomenclature</t>
  </si>
  <si>
    <t>ProductCode</t>
  </si>
  <si>
    <t>PartnerName</t>
  </si>
  <si>
    <t>TradeFlowName</t>
  </si>
  <si>
    <t xml:space="preserve">2005 in 1000 USD </t>
  </si>
  <si>
    <t xml:space="preserve">2006 in 1000 USD </t>
  </si>
  <si>
    <t xml:space="preserve">2007 in 1000 USD </t>
  </si>
  <si>
    <t xml:space="preserve">2008 in 1000 USD </t>
  </si>
  <si>
    <t xml:space="preserve">2009 in 1000 USD </t>
  </si>
  <si>
    <t xml:space="preserve">2010 in 1000 USD </t>
  </si>
  <si>
    <t xml:space="preserve">2011 in 1000 USD </t>
  </si>
  <si>
    <t xml:space="preserve">2012 in 1000 USD </t>
  </si>
  <si>
    <t xml:space="preserve">2013 in 1000 USD </t>
  </si>
  <si>
    <t>Export</t>
  </si>
  <si>
    <t>Afghanistan</t>
  </si>
  <si>
    <t>Angola</t>
  </si>
  <si>
    <t>Anguila</t>
  </si>
  <si>
    <t>Albania</t>
  </si>
  <si>
    <t>Andorra</t>
  </si>
  <si>
    <t>United Arab Emirates</t>
  </si>
  <si>
    <t>Argentina</t>
  </si>
  <si>
    <t>Armenia</t>
  </si>
  <si>
    <t>Australia</t>
  </si>
  <si>
    <t>Austria</t>
  </si>
  <si>
    <t>Azerbaijan</t>
  </si>
  <si>
    <t>Belgium</t>
  </si>
  <si>
    <t>Benin</t>
  </si>
  <si>
    <t>Bangladesh</t>
  </si>
  <si>
    <t>Bulgaria</t>
  </si>
  <si>
    <t>Bahrain</t>
  </si>
  <si>
    <t>Bahamas, The</t>
  </si>
  <si>
    <t>Belarus</t>
  </si>
  <si>
    <t>Belize</t>
  </si>
  <si>
    <t>Bermuda</t>
  </si>
  <si>
    <t>Bolivia</t>
  </si>
  <si>
    <t>Brazil</t>
  </si>
  <si>
    <t>Barbados</t>
  </si>
  <si>
    <t>Brunei</t>
  </si>
  <si>
    <t>Bhutan</t>
  </si>
  <si>
    <t>Botswana</t>
  </si>
  <si>
    <t>Central African Republic</t>
  </si>
  <si>
    <t>Canada</t>
  </si>
  <si>
    <t>Switzerland</t>
  </si>
  <si>
    <t>Chile</t>
  </si>
  <si>
    <t>China</t>
  </si>
  <si>
    <t>Cote d'Ivoire</t>
  </si>
  <si>
    <t>Congo, Rep.</t>
  </si>
  <si>
    <t>Colombia</t>
  </si>
  <si>
    <t>Costa Rica</t>
  </si>
  <si>
    <t>Cuba</t>
  </si>
  <si>
    <t>Cayman Islands</t>
  </si>
  <si>
    <t>Cyprus</t>
  </si>
  <si>
    <t>Czech Republic</t>
  </si>
  <si>
    <t>Germany</t>
  </si>
  <si>
    <t>Dominica</t>
  </si>
  <si>
    <t>Denmark</t>
  </si>
  <si>
    <t>Dominican Republic</t>
  </si>
  <si>
    <t>Algeria</t>
  </si>
  <si>
    <t>Ecuador</t>
  </si>
  <si>
    <t>Egypt, Arab Rep.</t>
  </si>
  <si>
    <t>Eritrea</t>
  </si>
  <si>
    <t>Spain</t>
  </si>
  <si>
    <t>Estonia</t>
  </si>
  <si>
    <t>Ethiopia(excludes Eritrea)</t>
  </si>
  <si>
    <t>Finland</t>
  </si>
  <si>
    <t>France</t>
  </si>
  <si>
    <t>Faeroe Islands</t>
  </si>
  <si>
    <t>United Kingdom</t>
  </si>
  <si>
    <t>Georgia</t>
  </si>
  <si>
    <t>Ghana</t>
  </si>
  <si>
    <t>Gibraltar</t>
  </si>
  <si>
    <t>Guinea</t>
  </si>
  <si>
    <t>Greece</t>
  </si>
  <si>
    <t>Grenada</t>
  </si>
  <si>
    <t>Greenland</t>
  </si>
  <si>
    <t>Guatemala</t>
  </si>
  <si>
    <t>Guam</t>
  </si>
  <si>
    <t>Hong Kong, China</t>
  </si>
  <si>
    <t>Honduras</t>
  </si>
  <si>
    <t>Croatia</t>
  </si>
  <si>
    <t>Haiti</t>
  </si>
  <si>
    <t>Hungary</t>
  </si>
  <si>
    <t>Indonesia</t>
  </si>
  <si>
    <t>India</t>
  </si>
  <si>
    <t>British Indian Ocean Ter.</t>
  </si>
  <si>
    <t>Ireland</t>
  </si>
  <si>
    <t>Iran, Islamic Rep.</t>
  </si>
  <si>
    <t>Iraq</t>
  </si>
  <si>
    <t>Iceland</t>
  </si>
  <si>
    <t>Israel</t>
  </si>
  <si>
    <t>Italy</t>
  </si>
  <si>
    <t>Jamaica</t>
  </si>
  <si>
    <t>Jordan</t>
  </si>
  <si>
    <t>Japan</t>
  </si>
  <si>
    <t>Kazakhstan</t>
  </si>
  <si>
    <t>Kenya</t>
  </si>
  <si>
    <t>Cambodia</t>
  </si>
  <si>
    <t>St. Kitts and Nevis</t>
  </si>
  <si>
    <t>Korea, Rep.</t>
  </si>
  <si>
    <t>Kuwait</t>
  </si>
  <si>
    <t>Lao PDR</t>
  </si>
  <si>
    <t>Lebanon</t>
  </si>
  <si>
    <t>Liberia</t>
  </si>
  <si>
    <t>Libya</t>
  </si>
  <si>
    <t>Sri Lanka</t>
  </si>
  <si>
    <t>Lithuania</t>
  </si>
  <si>
    <t>Luxembourg</t>
  </si>
  <si>
    <t>Latvia</t>
  </si>
  <si>
    <t>Morocco</t>
  </si>
  <si>
    <t>Moldova</t>
  </si>
  <si>
    <t>Madagascar</t>
  </si>
  <si>
    <t>Maldives</t>
  </si>
  <si>
    <t>Mexico</t>
  </si>
  <si>
    <t>Mali</t>
  </si>
  <si>
    <t>Malta</t>
  </si>
  <si>
    <t>Myanmar</t>
  </si>
  <si>
    <t>Mongolia</t>
  </si>
  <si>
    <t>Mozambique</t>
  </si>
  <si>
    <t>Mauritania</t>
  </si>
  <si>
    <t>Mauritius</t>
  </si>
  <si>
    <t>Malawi</t>
  </si>
  <si>
    <t>Malaysia</t>
  </si>
  <si>
    <t>Niger</t>
  </si>
  <si>
    <t>Nigeria</t>
  </si>
  <si>
    <t>Nicaragua</t>
  </si>
  <si>
    <t>Netherlands</t>
  </si>
  <si>
    <t>Norway</t>
  </si>
  <si>
    <t>Nepal</t>
  </si>
  <si>
    <t>New Zealand</t>
  </si>
  <si>
    <t>Other Asia, nes</t>
  </si>
  <si>
    <t>Oman</t>
  </si>
  <si>
    <t>Pakistan</t>
  </si>
  <si>
    <t>Panama</t>
  </si>
  <si>
    <t>Peru</t>
  </si>
  <si>
    <t>Philippines</t>
  </si>
  <si>
    <t>Poland</t>
  </si>
  <si>
    <t>Korea, Dem. Rep.</t>
  </si>
  <si>
    <t>Portugal</t>
  </si>
  <si>
    <t>Paraguay</t>
  </si>
  <si>
    <t>Qatar</t>
  </si>
  <si>
    <t>Romania</t>
  </si>
  <si>
    <t>Russian Federation</t>
  </si>
  <si>
    <t>Rwanda</t>
  </si>
  <si>
    <t>Saudi Arabia</t>
  </si>
  <si>
    <t>Senegal</t>
  </si>
  <si>
    <t>Serbia, FR(Serbia/Montenegro)</t>
  </si>
  <si>
    <t>Singapore</t>
  </si>
  <si>
    <t>Solomon Islands</t>
  </si>
  <si>
    <t>Sierra Leone</t>
  </si>
  <si>
    <t>El Salvador</t>
  </si>
  <si>
    <t>Somalia</t>
  </si>
  <si>
    <t>Sudan</t>
  </si>
  <si>
    <t>Suriname</t>
  </si>
  <si>
    <t>Slovak Republic</t>
  </si>
  <si>
    <t>Slovenia</t>
  </si>
  <si>
    <t>Sweden</t>
  </si>
  <si>
    <t>Swaziland</t>
  </si>
  <si>
    <t>Seychelles</t>
  </si>
  <si>
    <t>Syrian Arab Republic</t>
  </si>
  <si>
    <t>Thailand</t>
  </si>
  <si>
    <t>Tajikistan</t>
  </si>
  <si>
    <t>Turkmenistan</t>
  </si>
  <si>
    <t>East Timor</t>
  </si>
  <si>
    <t>Trinidad and Tobago</t>
  </si>
  <si>
    <t>Tunisia</t>
  </si>
  <si>
    <t>Turkey</t>
  </si>
  <si>
    <t>Tanzania</t>
  </si>
  <si>
    <t>Uganda</t>
  </si>
  <si>
    <t>Ukraine</t>
  </si>
  <si>
    <t>Unspecified</t>
  </si>
  <si>
    <t>Uruguay</t>
  </si>
  <si>
    <t>United States</t>
  </si>
  <si>
    <t>Uzbekistan</t>
  </si>
  <si>
    <t>Venezuela</t>
  </si>
  <si>
    <t>British Virgin Islands</t>
  </si>
  <si>
    <t>Vietnam</t>
  </si>
  <si>
    <t>Yemen</t>
  </si>
  <si>
    <t>Congo, Dem. Rep.</t>
  </si>
  <si>
    <t>Zimbabwe</t>
  </si>
  <si>
    <t>No. of markets (right axis)</t>
  </si>
  <si>
    <t>Note: EU countries counted separately.</t>
  </si>
  <si>
    <t>Source:</t>
  </si>
  <si>
    <t>Import</t>
  </si>
  <si>
    <t>South Africa</t>
  </si>
  <si>
    <t>No. HS 6-digit subheads imported (left axis)</t>
  </si>
  <si>
    <t>No. of supplying countries (right axis)</t>
  </si>
  <si>
    <t>2005-8</t>
  </si>
  <si>
    <t>2009-13</t>
  </si>
  <si>
    <t>Change in export share</t>
  </si>
  <si>
    <t>Change in import share</t>
  </si>
  <si>
    <t>All other products</t>
  </si>
  <si>
    <t>Light oils</t>
  </si>
  <si>
    <t>EU28</t>
  </si>
  <si>
    <t>Gold</t>
  </si>
  <si>
    <t>All others</t>
  </si>
  <si>
    <t>Change</t>
  </si>
  <si>
    <t>Check</t>
  </si>
  <si>
    <t>Average 2011-13</t>
  </si>
  <si>
    <t/>
  </si>
  <si>
    <t>Curaçao</t>
  </si>
  <si>
    <t>Total</t>
  </si>
  <si>
    <t>Avg 2011-13</t>
  </si>
  <si>
    <t>UAE</t>
  </si>
  <si>
    <t>gold, incl. gold plated with platinum, in semi-manufactured forms, for non-monetary purposes</t>
  </si>
  <si>
    <t>petroleum oils and oils obtained from bituminous minerals, crude</t>
  </si>
  <si>
    <t>butanes, liquefied (excl. of a purity of &gt;= 95% of n-butane or isobutane)</t>
  </si>
  <si>
    <t>gold, incl. gold plated with platinum, unwrought, for non-monetary purposes (excl. gold in powder form)</t>
  </si>
  <si>
    <t>manganese ores and concentrates, incl. ferruginous manganese ores and concentrates, with a manganese content of &gt;= 20%, calculated on the dry weight</t>
  </si>
  <si>
    <t>light oils and preparations, of petroleum or bituminous minerals which &gt;= 90% by volume 'incl. losses' distil at 210░c 'astm d 86 method'</t>
  </si>
  <si>
    <t>sheets for veneering, incl. those obtained by slicing laminated wood, for plywood or for other similar laminated wood and other wood, sawn lengthwise, sliced or peeled, whether or not planed, sanded, spliced or end-jointed, of a thickness of &lt;= 6 mm (excl. tropical wood specified in subheading note 1 to this chapter and coniferous wood)</t>
  </si>
  <si>
    <t>Avg. 2011-13</t>
  </si>
  <si>
    <t>unused postage, revenue or similar stamps of current or new issue in the country in which they have, or will have, a recognised face value; stamp-impressed paper; banknotes; cheque forms; stock, share or bond certificates and similar documents of title</t>
  </si>
  <si>
    <t>motor cars and other motor vehicles principally designed for the transport of persons, incl. station wagons and racing cars, with spark-ignition internal combustion reciprocating piston engine of a cylinder capacity &gt; 1.500 cm│ but &lt;= 3.000 cm│ (excl. vehicles for the transport of persons on snow and other specially designed vehicles of subheading 8703.10)</t>
  </si>
  <si>
    <t>motor vehicles for the transport of goods, with compression-ignition internal combustion piston engine 'diesel or semi-diesel engine' of a gross vehicle weight &lt;= 5 t (excl. dumpers for off-highway use of subheading 8704.10 and special purpose motor vehicles of heading 8705)</t>
  </si>
  <si>
    <t>cement clinkers</t>
  </si>
  <si>
    <t>broken rice</t>
  </si>
  <si>
    <t>self-propelled mechanical shovels, excavators and shovel loaders (excl. self-propelled mechanical shovels with a 360ª revolving superstructure and front-end shovel loaders)</t>
  </si>
  <si>
    <t>cane or beet sugar and chemically pure sucrose, in solid form (excl. cane and beet sugar containing added flavouring or colouring and raw sugar)</t>
  </si>
  <si>
    <t>semi-milled or wholly milled rice, whether or not polished or glazed</t>
  </si>
  <si>
    <t>frozen cuts and edible offal of fowls of the species gallus domesticus</t>
  </si>
  <si>
    <t>pure-bred breeding horses and asses</t>
  </si>
  <si>
    <t>live horses, asses, mules and hinnies (excl. pure-bred for breeding)</t>
  </si>
  <si>
    <t>pure-bred breeding bovines</t>
  </si>
  <si>
    <t>live bovine animals (excl. pure-bred for breeding)</t>
  </si>
  <si>
    <t>pure-bred breeding swine</t>
  </si>
  <si>
    <t>live pure-bred swine, weighing &lt; 50 kg (excl. pure-bred for breeding)</t>
  </si>
  <si>
    <t>live pure-bred swine, weighing &gt;= 50 kg (excl. pure-bred for breeding)</t>
  </si>
  <si>
    <t>live sheep</t>
  </si>
  <si>
    <t>live goats</t>
  </si>
  <si>
    <t>live fowls of the species gallus domesticus, weighing &lt;= 185 g (excl. turkeys and guinea fowls)</t>
  </si>
  <si>
    <t>live primates</t>
  </si>
  <si>
    <t>live mammals (excl. primates, whales, dolphins and purpoises 'mammals of the order cetacea', manatees and dugongs 'mammals of the order sirenia' and horses, asses, mules, hinnies, bovines, pigs, sheep and goats)</t>
  </si>
  <si>
    <t>live reptiles 'e.g. snakes, turtles, alligators, caymans, iguanas, gavials and lizards'</t>
  </si>
  <si>
    <t>live psittaciformes 'incl. parrots, parrakeets, macaws and cockatoos'</t>
  </si>
  <si>
    <t>live birds (excl. birds of prey and psittaciformes 'incl. parrots, parrakeets, macaws and cockatoos')</t>
  </si>
  <si>
    <t>live animals (excl. mammals, reptiles, birds, fish, crustaceans, molluscs and other aquatic invertebrates and cultures of micro-organisms, etc.)</t>
  </si>
  <si>
    <t>carcases or half-carcases of bovine animals, fresh or chilled</t>
  </si>
  <si>
    <t>fresh or chilled bovine cuts, with bone in (excl. carcases and 1/2 carcases)</t>
  </si>
  <si>
    <t>frozen bovine carcases and halfcarcases</t>
  </si>
  <si>
    <t>frozen bovine cuts, with bone in (excl. carcases and half-carcases)</t>
  </si>
  <si>
    <t>frozen, boneless meat of bovine animals</t>
  </si>
  <si>
    <t>fresh or chilled meat of swine (excl. carcases and half-carcases, and hams, shoulders and cuts thereof, with bone in)</t>
  </si>
  <si>
    <t>frozen carcases and half-carcases of swine</t>
  </si>
  <si>
    <t>frozen meat of swine (excl. carcases and half-carcases, and hams, shoulders and cuts thereof, boneless)</t>
  </si>
  <si>
    <t>fresh or chilled sheep carcases and half-carcases (excl. lambs)</t>
  </si>
  <si>
    <t>fresh or chilled cuts of sheep, with bone in (excl. carcases and half-carcases)</t>
  </si>
  <si>
    <t>frozen cuts of sheep, with bone in (excl. carcases and half-carcases)</t>
  </si>
  <si>
    <t>meat of horses, asses, mules or hinnies, fresh, chilled or frozen</t>
  </si>
  <si>
    <t>fresh or chilled edible offal of bovine animals</t>
  </si>
  <si>
    <t>frozen edible bovine livers</t>
  </si>
  <si>
    <t>frozen edible bovine offal (excl. tongues and livers)</t>
  </si>
  <si>
    <t>frozen edible offal of sheep, goats, horses, asses, mules and hinnies</t>
  </si>
  <si>
    <t>fresh or chilled fowls of the species gallus domesticus, not cut in pieces</t>
  </si>
  <si>
    <t>frozen fowls of the species gallus domesticus, not cut in pieces</t>
  </si>
  <si>
    <t>fresh or chilled cuts and edible offal of fowls of the species gallus domesticus</t>
  </si>
  <si>
    <t>frozen cuts and edible offal of turkeys of the species domesticus</t>
  </si>
  <si>
    <t>fresh or chilled ducks, geese and guinea fowls of the species domesticus, not cut into pieces</t>
  </si>
  <si>
    <t>fresh or chilled cuts and edible offal of ducks, geese or guinea fowls of the species domesticus (excl. fatty livers)</t>
  </si>
  <si>
    <t>frozen cuts and edible offal of ducks, geese or guinea fowls of the species domesticus</t>
  </si>
  <si>
    <t>fresh, chilled or frozen meat and edible offal of pigeons, seals, game, reindeer and other animals (excl. bovine animals, swine, sheep, goats, horses, asses, mules, hinnies, poultry 'fowls of the species gallus domesticus, ducks, geese, turkeys, guinea fowl', rabbits, hares, primates, whales, dolphins and purpoises 'mammals of the order cetacea', manatees and dugongs 'mammals of the order sirenia', reptiles and frogs' legs)</t>
  </si>
  <si>
    <t>pig fat, free of lean meat, and poultry fat, not rendered or otherwise extracted, fresh, chilled, frozen, salted, in brine, dried or smoked</t>
  </si>
  <si>
    <t>hams, shoulders and cuts thereof of swine, salted, in brine, dried or smoked, with bone in</t>
  </si>
  <si>
    <t>meat of swine, salted, in brine, dried or smoked (excl. hams, shoulders and cuts thereof, with bone in, and bellies and cuts thereof)</t>
  </si>
  <si>
    <t>meat of bovine animals, salted, in brine, dried or smoked</t>
  </si>
  <si>
    <t>meat and edible offal, salted, in brine, dried or smoked, and edible flours and meals of meat and meat offal (excl. meat of bovine animals and swine and meat and edible offal of primates, whales, dolphins and purpoises 'mammals of the order cetacea', manatees and dugongs 'mammals of the order sirenia' and reptiles)</t>
  </si>
  <si>
    <t>live ornamental fish</t>
  </si>
  <si>
    <t>live carp</t>
  </si>
  <si>
    <t>live fish (excl. ornamental fish, trout [salmo trutta, oncorhynchus mykiss, oncorhynchus clarki, oncorhynchus aguabonita, oncorhynchus gilae, oncorhynchus apache and oncorhynchus chrysogaster], eels [anguilla spp.] and carp)</t>
  </si>
  <si>
    <t>fresh or chilled trout 'salmo trutta, oncorhynchus mykiss, oncorhynchus clarki, oncorhynchus aguabonita, oncorhynchus gilae, oncorhynchus apache and oncorhynchus chrysogaster'</t>
  </si>
  <si>
    <t>fresh or chilled pacific salmon 'oncorhynchus nerka, oncorhynchus gorbuscha, oncorhynchus keta, oncorhynchus tschawytscha, oncorhynchus kisutch, oncorhynchus masou and oncorhynchus rhodurus', atlantic salmon 'salmo salar' and danube salmon 'hucho hucho'</t>
  </si>
  <si>
    <t>fresh or chilled salmonidae (excl. trout 'salmo trutta, oncorhynchus mykiss, oncorhynchus clarki, oncorhynchus aguabonita, oncorhynchus gilae, oncorhynchus apache and oncorhynchus chrysogaster', pacific salmon 'oncorhynchus nerka, oncorhynchus gorbuscha, oncorhynchus keta, oncorhynchus tschawytscha, oncorhynchus kisutch, oncorhynchus masou and oncorhynchus rhodurus', atlantic salmon 'salmo salar' and danube salmon 'hucho hucho')</t>
  </si>
  <si>
    <t>fresh or chilled sole 'solea spp.'</t>
  </si>
  <si>
    <t>fresh or chilled yellowfin tunas 'thunnus albacares'</t>
  </si>
  <si>
    <t>fresh or chilled herrings 'clupea harengus, clupea pallasii'</t>
  </si>
  <si>
    <t>fresh or chilled haddock 'melanogrammus aeglefinus'</t>
  </si>
  <si>
    <t>fresh or chilled freshwater and saltwater fish (excl. salmonidae, flat fish, tunas, skipjack or stripe-bellied bonito, herrings, cod, sardines, sardinella, brisling or sprats, haddock, coalfish, mackerel, sharks and eels)</t>
  </si>
  <si>
    <t>frozen sockeye salmon [red salmon] 'oncorhynchus nerka'</t>
  </si>
  <si>
    <t>frozen pacific salmon 'oncorhynchus gorbuscha, oncorhynchus keta, oncorhynchus tschawytscha, oncorhynchus kisutch, oncorhynchus masou and oncorhynchus rhodurus' (excl. sockeye salmon [red salmon] 'oncorhynchus nerka')</t>
  </si>
  <si>
    <t>frozen trout 'salmo trutta, oncorhynchus mykiss, oncorhynchus clarki, oncorhynchus aguabonita, oncorhynchus gilae, oncorhynchus apache and oncorhynchus chrysogaster'</t>
  </si>
  <si>
    <t>frozen atlantic salmon 'salmo salar' and danube salmon 'hucho hucho'</t>
  </si>
  <si>
    <t>frozen salmonidae (excl. pacific salmon, atlantic salmon, danube salmon and trout)</t>
  </si>
  <si>
    <t>frozen lesser or greenland halibut 'reinhardtius hippoglossoides', atlantic halibut 'hippoglossus hippoglossus' and pacific halibut 'hippoglossus stenolepis'</t>
  </si>
  <si>
    <t>frozen flat fish 'pleuronectidae, bothidae, cynoglossidae, soleidae, scophthalmidae and citharidae' (excl. halibut, plaice and sole)</t>
  </si>
  <si>
    <t>frozen skipjack or stripe-bellied bonito 'euthynnus -katsuwonus- pelamis'</t>
  </si>
  <si>
    <t>frozen tunas of the genus 'thunnus' (excl. thunnus alalunga, thunnus albacares, thunnus obesus, thunnus thynnus and thunnus maccoyii)</t>
  </si>
  <si>
    <t>frozen herrings 'clupea harengus, clupea pallasii'</t>
  </si>
  <si>
    <t>frozen cod 'gadus morhua, gadus ogac and gadus macrocephalus'</t>
  </si>
  <si>
    <t>frozen sardines 'sardina pilchardus, sardinops spp.', sardinella 'sardinella spp.' and brisling or sprats 'sprattus sprattus'</t>
  </si>
  <si>
    <t>frozen coalfish 'pollachius virens'</t>
  </si>
  <si>
    <t>frozen mackerel 'scomber scombrus, scomber australasicus, scomber japonicus'</t>
  </si>
  <si>
    <t>frozen dogfish and other sharks</t>
  </si>
  <si>
    <t>frozen hake 'merluccius spp., urophycis spp.'</t>
  </si>
  <si>
    <t>frozen freshwater and saltwater fish (excl. salmonidae, flat fish, tunas, skipjack or stripe-bellied bonito, herrings, cod, sardines, sardinella, brisling or sprats, haddock, coalfish, mackerel, dogfish and other sharks, eels, sea bass and hake)</t>
  </si>
  <si>
    <t>frozen fish livers and roes</t>
  </si>
  <si>
    <t>fresh or chilled fillets and other fish meat, whether or not minced</t>
  </si>
  <si>
    <t>frozen fish fillets</t>
  </si>
  <si>
    <t>frozen fish meat, whether or not minced (excl. fillets)</t>
  </si>
  <si>
    <t>flours, meals and pellets of fish, fit for human consumption</t>
  </si>
  <si>
    <t>fish livers and roes, dried, smoked, salted or in brine</t>
  </si>
  <si>
    <t>fish fillets, dried, salted or in brine, not smoked</t>
  </si>
  <si>
    <t>pacific salmon 'oncorhynchus nerka, oncorhynchus gorbuscha, oncorhynchus keta, oncorhynchus tschawytscha, oncorhynchus kisutch, oncorhynchus masou and oncorhynchus rhodurus', atlantic salmon 'salmo salar' and danube salmon 'hucho hucho', smoked, incl. fillets</t>
  </si>
  <si>
    <t>herrings 'clupea harengus, clupea pallasii', smoked, incl. fillets</t>
  </si>
  <si>
    <t>smoked fish, incl. fillets (excl. pacific salmon, atlantic salmon, danube salmon and herrings)</t>
  </si>
  <si>
    <t>dried cod 'gadus morhua, gadus ogac, gadus macrocephalus', whether or not salted, not smoked (excl. fillets)</t>
  </si>
  <si>
    <t>dried fish, salted, not smoked (excl. cod and other fillets)</t>
  </si>
  <si>
    <t>herrings 'clupea harengus, clupea pallasii', salted or in brine only (excl. fillets)</t>
  </si>
  <si>
    <t>fish, salted or in brine only (excl. herrings, cod, anchovies and fillets in general)</t>
  </si>
  <si>
    <t>frozen lobsters 'homarus spp.', whether in shell or not, incl. lobsters in shell, cooked by steaming or by boiling in water</t>
  </si>
  <si>
    <t>frozen shrimps and prawns, whether in shell or not, incl. shrimps and prawns in shell, cooked by steaming or by boiling in water</t>
  </si>
  <si>
    <t>frozen crabs, whether in shell or not, incl. crabs in shell, cooked by steaming or by boiling in water</t>
  </si>
  <si>
    <t>frozen crustaceans, fit for human consumption, whether in shell or not, incl. crustaceans in shell, cooked beforehand by steaming or by boiling in water (excl. rock lobster and other sea crawfish, lobsters, shrimps, prawns and crabs); frozen flours, meals, and pellets of crustaceans, fit for human consumption</t>
  </si>
  <si>
    <t>lobsters 'homarus spp.', whether in shell or not, live, dried, salted or in brine, incl. lobsters in shell, cooked by steaming or by boiling in water</t>
  </si>
  <si>
    <t>shrimps and prawns, whether in shell or not, live, dried, salted or in brine, incl. shrimps and prawns in shell, cooked by steaming or by boiling in water</t>
  </si>
  <si>
    <t>crabs, whether in shell or not, live, dried, salted or in brine, incl. crabs in shell, cooked by steaming or by boiling in water</t>
  </si>
  <si>
    <t>live, fresh or chilled scallops, incl. queen scallops, of the genera pecten, chlamys or placopecten, with or without shell</t>
  </si>
  <si>
    <t>scallops, incl. queen scallops, of the genera pecten, chlamys or placopecten, frozen, dried, salted or in brine, with or without shell</t>
  </si>
  <si>
    <t>mussels 'mytilus spp., perna spp.', frozen, dried, salted or in brine, with or without shell</t>
  </si>
  <si>
    <t>live, fresh or chilled cuttle fish 'sepia officinalis, rossia macrosoma, sepiola spp.' and squid 'ommastrephes spp., loligo spp., nototodarus spp., sepioteuthis spp.', with or without shell</t>
  </si>
  <si>
    <t>cuttle fish 'sepia officinalis, rossia macrosoma, sepiola spp.' and squid 'ommastrephes spp., loligo spp., nototodarus spp., sepioteuthis spp.', frozen, dried, salted or in brine, with or without shell</t>
  </si>
  <si>
    <t>octopus 'octopus spp.', frozen, dried, salted or in brine, with or without shell</t>
  </si>
  <si>
    <t>snails, live, fresh, chilled, frozen, salted, dried or in brine, with or without shell (excl. sea snails)</t>
  </si>
  <si>
    <t>live, fresh or chilled molluscs, fit for human consumption, whether in shell or not, incl. sea urchins, sea cucumbers and other aquatic invertebrates (other than crustaceans); fresh or chilled flours, meals and pellets of aquatic invertebrates (other than crustaceans), fit for human consumption (excl. oysters, scallops, queen scallops, mussels, cuttlefish, squids, octopus and snails other than sea snails)</t>
  </si>
  <si>
    <t>molluscs, fit for human consumption, whether in shell or not, frozen, dried, salted or in brine, incl. sea urchins, sea cucumbers and other aquatic invertebrates (other than crustaceans); flours, meals and pellets of aquatic invertebrates (other than crustaceans), fit for human consumption (excl. chilled, and oysters, queen scallops, queen scallops of the genera pecten, chlamys or placopecten, mussels 'mytilus spp., perna spp.', cuttle fish 'sepia officinalis, rossia macrosoma, sepiola spp.', squid 'ommastrephes spp., loligo spp., nototodarus spp., sepioteuthis spp.', octopus 'octopus spp.' and snails other than sea snails)</t>
  </si>
  <si>
    <t>milk and cream of a fat content by weight of &lt;= 1%, not concentrated nor containing added sugar or other sweetening matter</t>
  </si>
  <si>
    <t>milk and cream of a fat content by weight of &gt; 1% but &lt;= 6%, not concentrated nor containing added sugar or other sweetening matter</t>
  </si>
  <si>
    <t>milk and cream of a fat content by weight of &gt; 6%, not concentrated nor containing added sugar or other sweetening matter</t>
  </si>
  <si>
    <t>milk and cream in solid forms, of a fat content by weight of &lt;= 1,5%</t>
  </si>
  <si>
    <t>milk and cream in solid forms, of a fat content by weight of &gt; 1,5%, unsweetened</t>
  </si>
  <si>
    <t>milk and cream in solid forms, of a fat content by weight of &gt; 1,5%, sweetened</t>
  </si>
  <si>
    <t>milk and cream, concentrated but unsweetened (excl. in solid forms)</t>
  </si>
  <si>
    <t>milk and cream, concentrated and sweetened (excl. in solid forms)</t>
  </si>
  <si>
    <t>yogurt, whether or not flavoured or containing added sugar or other sweetening matter, fruits, nuts or cocoa</t>
  </si>
  <si>
    <t>buttermilk, curdled milk and cream, kephir and other fermented or acidified milk and cream, whether or not concentrated or flavoured or containing added sugar or other sweetening matter, fruits, nuts or cocoa (excl. yogurt)</t>
  </si>
  <si>
    <t>whey and modified whey, whether or not concentrated or containing added sugar or other sweetening matter</t>
  </si>
  <si>
    <t>products consisting of natural milk constituents, whether or not sweetened, n.e.s.</t>
  </si>
  <si>
    <t>butter (excl. dehydrated butter and ghee)</t>
  </si>
  <si>
    <t>dairy spreads of a fat content, by weight, of &gt;= 39% but &lt; 80%</t>
  </si>
  <si>
    <t>fats and oils derived from milk, and dehydrated butter and ghee (excl. natural butter, recombined butter and whey butter)</t>
  </si>
  <si>
    <t>fresh cheese 'unripened or uncured cheese', incl. whey cheese, and curd</t>
  </si>
  <si>
    <t>grated or powdered cheese</t>
  </si>
  <si>
    <t>processed cheese, not grated or powdered</t>
  </si>
  <si>
    <t>blue-veined cheese</t>
  </si>
  <si>
    <t>cheese (excl. fresh cheese, incl. whey cheese, not fermented, curd, processed cheese, blue-veined cheese, and grated or powdered cheese)</t>
  </si>
  <si>
    <t>birds' eggs, in shell, fresh, preserved or cooked</t>
  </si>
  <si>
    <t>dried egg yolks, whether or not sweetened</t>
  </si>
  <si>
    <t>egg yolks, fresh, cooked by steaming or boiling in water, moulded, frozen or otherwise preserved, whether or not sweetened (excl. dried)</t>
  </si>
  <si>
    <t>birds' eggs, not in shell, fresh, cooked by steaming or boiling in water, moulded, frozen or otherwise preserved, whether or not sweetened (excl. dried)</t>
  </si>
  <si>
    <t>natural honey</t>
  </si>
  <si>
    <t>turtles' eggs, birds' nests and other edible products of animal origin, n.e.s.</t>
  </si>
  <si>
    <t>human hair, unworked, whether or not washed or scoured; waste of human hair</t>
  </si>
  <si>
    <t>badger and other brush making hair and waste thereof</t>
  </si>
  <si>
    <t>guts, bladders and stomachs of animals (other than fish), whole and pieces thereof, fresh, chilled, frozen, salted, in brine, dried or smoked</t>
  </si>
  <si>
    <t>feathers used for stuffing and down, not further worked than cleaned, disinfected or treated for preservation</t>
  </si>
  <si>
    <t>bones and horn-cores and their powder and waste, unworked, defatted, degelatinised or simply prepared (excl. ossein and bones treated with acid and cut to shape)</t>
  </si>
  <si>
    <t>tortoiseshell, whalebone and whalebone hair, horns, antlers, hooves, nails, claws and beaks, unworked or simply prepared, their powder and waste (excl. cut to shape and ivory)</t>
  </si>
  <si>
    <t>coral and similar materials, shells of molluscs, crustaceans or echinoderms, cuttle-bone, powder and waste thereof, unworked or simply prepared but not otherwise worked or cut to shape</t>
  </si>
  <si>
    <t>natural sponges of animal origin</t>
  </si>
  <si>
    <t>ambergris, castoreum, civet and musk; cantharides; bile, whether or not dried; glands and other animal products used in the preparation of pharmaceutical products, fresh, chilled, frozen or otherwise provisionally preserved</t>
  </si>
  <si>
    <t>bovine semen</t>
  </si>
  <si>
    <t>products of fish or crustaceans, molluscs or other aquatic invertebrates; dead fish, crustaceans, molluscs or other aquatic invertebrates, unfit for human consumption</t>
  </si>
  <si>
    <t>products of animal origin, n.e.s., dead animals, unfit for human consumption (excl. fish, crustaceans, molluscs or other aquatic invertebrates)</t>
  </si>
  <si>
    <t>bulbs, tubers, tuberous roots, corms, crowns and rhizomes, dormant (excl. those used for human consumption and chicory plants and roots)</t>
  </si>
  <si>
    <t>bulbs, tubers, tuberous roots, corms, crowns and rhizomes, in growth or in flower; chicory plants and roots (excl. those used for human consumption and chicory roots of the variety cichorium intybus sativum)</t>
  </si>
  <si>
    <t>unrooted cuttings and slips</t>
  </si>
  <si>
    <t>edible fruit or nut trees, shrubs and bushes, whether or not grafted</t>
  </si>
  <si>
    <t>rhododendrons and azaleas, grafted or not</t>
  </si>
  <si>
    <t>roses, whether or not grafted</t>
  </si>
  <si>
    <t>live plants, incl. their roots, and mushroom spawn (excl. bulbs, tubers, tuberous roots, corms, crowns and rhizomes, incl. chicory plants and roots, unrooted cuttings and slips, fruit and nut trees, rhododendrons, azaleas and roses)</t>
  </si>
  <si>
    <t>fresh cut flowers and flower buds, for bouquets or for ornamental purposes</t>
  </si>
  <si>
    <t>dried, dyed, bleached, impregnated or otherwise prepared cut flowers and buds, for bouquets or for ornamental purposes</t>
  </si>
  <si>
    <t>mosses and lichens for bouquets or for ornamental purposes, fresh, dried, dyed, bleached, impregnated or otherwise prepared</t>
  </si>
  <si>
    <t>foliage, branches and other parts of plants, without flowers or flower buds, grasses, fresh, for bouquets or ornamental purposes</t>
  </si>
  <si>
    <t>foliage, branches and other parts of plants, without flowers or flower buds, grasses, for bouquets or ornamental purposes, dried, dyed, bleached, impregnated or otherwise prepared</t>
  </si>
  <si>
    <t>seed potatoes</t>
  </si>
  <si>
    <t>fresh or chilled potatoes (excl. seed)</t>
  </si>
  <si>
    <t>tomatoes, fresh or chilled</t>
  </si>
  <si>
    <t>fresh or chilled onions and shallots</t>
  </si>
  <si>
    <t>garlic, fresh or chilled</t>
  </si>
  <si>
    <t>leeks and other alliaceous vegetables, fresh or chilled (excl. onions, shallots and garlic)</t>
  </si>
  <si>
    <t>fresh or chilled cauliflowers and headed broccoli</t>
  </si>
  <si>
    <t>brussels sprouts, fresh or chilled</t>
  </si>
  <si>
    <t>fresh or chilled cabbages, kohlrabi, kale and similar edible brassicas (excl. cauliflowers, headed broccoli and brussels sprouts)</t>
  </si>
  <si>
    <t>fresh or chilled cabbage lettuce</t>
  </si>
  <si>
    <t>fresh or chilled lettuce (excl. cabbage lettuce)</t>
  </si>
  <si>
    <t>fresh or chilled chicory (excl. witloof chicory)</t>
  </si>
  <si>
    <t>fresh or chilled carrots and turnips</t>
  </si>
  <si>
    <t>fresh or chilled salad beetroot, salsify, celeriac, radishes and similar edible roots (excl. carrots and turnips)</t>
  </si>
  <si>
    <t>cucumbers and gherkins, fresh or chilled</t>
  </si>
  <si>
    <t>fresh or chilled peas 'pisum sativum', shelled or unshelled</t>
  </si>
  <si>
    <t>fresh or chilled beans 'vigna spp., phaseolus spp.', shelled or unshelled</t>
  </si>
  <si>
    <t>fresh or chilled leguminous vegetables, shelled or unshelled (excl. peas 'pisum sativum' and beans 'vigna spp., phaseolus spp.')</t>
  </si>
  <si>
    <t>fresh or chilled globe artichokes</t>
  </si>
  <si>
    <t>fresh or chilled asparagus</t>
  </si>
  <si>
    <t>fresh or chilled aubergines 'eggplants'</t>
  </si>
  <si>
    <t>fresh or chilled celery (excl. celeriac)</t>
  </si>
  <si>
    <t>fresh or chilled edible mushrooms (excl. mushrooms of the genus 'agaricus' and truffles)</t>
  </si>
  <si>
    <t>fresh or chilled fruits of the genus capsicum or pimenta</t>
  </si>
  <si>
    <t>fresh or chilled vegetables (excl. potatoes, tomatoes, vegetables of the allium spp., cabbages of the genus brassica, lettuces of the species lactuca sativa and cichorium, carrots, turnips, salad beetroot, salsify, celeriac, radishes and similar edible roots, cucumbers and gherkins, leguminous vegetables, artichokes, asparagus, aubergines, mushrooms, truffles, fruits of the genus capsicum or of the genus pimenta, spinach, new zealand spinach and orache spinach)</t>
  </si>
  <si>
    <t>potatoes, uncooked or cooked by steaming or by boiling in water, frozen</t>
  </si>
  <si>
    <t>shelled or unshelled peas 'pisum sativum', uncooked or cooked by steaming or by boiling in water, frozen</t>
  </si>
  <si>
    <t>shelled or unshelled beans 'vigna spp., phaseolus spp.', uncooked or cooked by steaming or by boiling in water, frozen</t>
  </si>
  <si>
    <t>leguminous vegetables, shelled or unshelled, uncooked or cooked by steaming or by boiling in water, frozen (excl. peas and beans)</t>
  </si>
  <si>
    <t>spinach, new zealand spinach and orache spinach, uncooked or cooked by steaming or by boiling in water, frozen</t>
  </si>
  <si>
    <t>sweetcorn, uncooked or cooked by steaming or by boiling in water, frozen</t>
  </si>
  <si>
    <t>vegetables, uncooked or cooked by steaming or by boiling in water, frozen (excl. potatoes, leguminous vegetables, spinach, new zealand spinach, orache spinach, and sweetcorn)</t>
  </si>
  <si>
    <t>mixtures of vegetables, uncooked or cooked by steaming or by boiling in water, frozen</t>
  </si>
  <si>
    <t>olives, provisionally preserved, e.g. by sulphur dioxide gas, in brine, in sulphur water or in other preservative solutions, but unsuitable in that state for immediate consumption</t>
  </si>
  <si>
    <t>capers provisionally preserved, e.g. by sulphur dioxide gas, in brine, in sulphur water or in other preservative solutions, but unsuitable in that state for immediate consumption</t>
  </si>
  <si>
    <t>cucumbers and gherkins provisionally preserved, e.g. by sulphur dioxide gas, in brine, in sulphur water or in other preservative solutions, but unsuitable in that state for immediate consumption</t>
  </si>
  <si>
    <t>mushrooms of the genus 'agaricus', provisionally preserved, e.g., by sulphur dioxide gas, in brine, in sulphur water or in other preservative solutions, but unsuitable in that state for immediate consumption</t>
  </si>
  <si>
    <t>mushrooms and truffles, provisionally preserved, e.g., by sulphur dioxide gas, in brine, in sulphur water or in other preservative solutions, but unsuitable in that state for immediate consumption (excl. mushrooms of the genus 'agaricus')</t>
  </si>
  <si>
    <t>vegetables and mixtures of vegetables provisionally preserved, e.g. by sulphur dioxide gas, in brine, in sulphur water or in other preservative solutions, but unsuitable in that state for immediate consumption (excl. onions, olives, capers, cucumbers and gherkins, not mixed)</t>
  </si>
  <si>
    <t>dried onions, whole, cut, sliced, broken or in powder, but not further prepared</t>
  </si>
  <si>
    <t>dried mushrooms of the genus 'agaricus', whole, cut, sliced, broken or in powder, but not further prepared</t>
  </si>
  <si>
    <t>dried mushrooms and truffles, whole, cut, sliced, broken or in powder, but not further prepared (excl. mushrooms of the genus 'agaricus', wood ears 'auricularia spp.' and jelly fungi 'tremella spp.')</t>
  </si>
  <si>
    <t>dried vegetables and mixtures of vegetables, whole, cut, sliced, broken or in powder, but not further prepared (excl. onions, mushrooms and truffles, not mixed)</t>
  </si>
  <si>
    <t>dried, shelled peas 'pisum sativum', whether or not skinned or split</t>
  </si>
  <si>
    <t>dried, shelled chickpeas 'garbanzos', whether or not skinned or split</t>
  </si>
  <si>
    <t>dried, shelled beans of species 'vigna mungo [l.] hepper or vigna radiata [l.] wilczek', whether or not skinned or split</t>
  </si>
  <si>
    <t>dried, shelled small red 'adzuki' beans 'phaseolus or vigna angularis', whether or not skinned or split</t>
  </si>
  <si>
    <t>dried, shelled kidney beans 'phaseolus vulgaris', whether or not skinned or split</t>
  </si>
  <si>
    <t>dried, shelled beans 'vigna and phaseolus', whether or not skinned or split (excl. beans of species 'vigna mungo [l] hepper or vigna radiata [l.] wilczek', small red 'adzuki' beans and kidney beans)</t>
  </si>
  <si>
    <t>dried, shelled lentils, whether or not skinned or split</t>
  </si>
  <si>
    <t>dried, shelled broad beans 'vicia faba var. major' and horse beans 'vicia faba var. equina and vicia faba var. minor', whether or not skinned or split</t>
  </si>
  <si>
    <t>dried, shelled leguminous vegetables, whether or not skinned or split (excl. peas, chickpeas, beans, lentils, broad beans and horse beans)</t>
  </si>
  <si>
    <t>roots and tubers of arrowroot, salep, jerusalem artichokes and similar roots and tubers with high starch or inulin content, fresh, chilled, frozen or dried, whether or not sliced or in the form of pellets and sago pith (excl. manioc 'cassava' and sweet potatoes)</t>
  </si>
  <si>
    <t>desiccated coconuts</t>
  </si>
  <si>
    <t>fresh coconuts, whether or not shelled or peeled</t>
  </si>
  <si>
    <t>fresh or dried brazil nuts, in shell</t>
  </si>
  <si>
    <t>fresh or dried brazil nuts, shelled</t>
  </si>
  <si>
    <t>fresh or dried cashew nuts, shelled</t>
  </si>
  <si>
    <t>fresh or dried almonds in shell</t>
  </si>
  <si>
    <t>fresh or dried almonds, shelled and peeled</t>
  </si>
  <si>
    <t>fresh or dried hazelnuts or filberts 'corylus spp.', in shell</t>
  </si>
  <si>
    <t>fresh or dried hazelnuts or filberts 'corylus spp.', shelled and peeled</t>
  </si>
  <si>
    <t>fresh or dried walnuts in shell</t>
  </si>
  <si>
    <t>fresh or dried walnuts, shelled and peeled</t>
  </si>
  <si>
    <t>fresh or dried chestnuts 'castanea spp.', whether or not shelled or peeled</t>
  </si>
  <si>
    <t>fresh or dried pistachios, whether or not shelled or peeled</t>
  </si>
  <si>
    <t>nuts, fresh or dried, whether or not shelled or peeled (excl. coconuts, brazil nuts, cashew nuts, almonds, hazelnuts, walnuts, chestnuts 'castania spp.' and pistachios)</t>
  </si>
  <si>
    <t>bananas, incl. plantains, fresh or dried</t>
  </si>
  <si>
    <t>fresh or dried dates</t>
  </si>
  <si>
    <t>fresh or dried figs</t>
  </si>
  <si>
    <t>fresh or dried pineapples</t>
  </si>
  <si>
    <t>fresh or dried avocados</t>
  </si>
  <si>
    <t>fresh or dried guavas, mangoes and mangosteens</t>
  </si>
  <si>
    <t>fresh or dried oranges</t>
  </si>
  <si>
    <t>fresh or dried mandarins incl. tangerines and satsumas, clementines, wilkings and similar citrus hybrids</t>
  </si>
  <si>
    <t>fresh or dried grapefruit</t>
  </si>
  <si>
    <t>fresh or dried lemons 'citrus limon, citrus limonum' and limes 'citrus aurantifolia, citrus latifolia'</t>
  </si>
  <si>
    <t>fresh or dried citrus fruit (excl. oranges, lemons 'citrus limon, citrus limonum', limes 'citrus aurantifolia, citrus latifolia', grapefruit, mandarins, incl. tangerines and satsumas, clementines, wilkings and similar citrus hybrids)</t>
  </si>
  <si>
    <t>fresh grapes</t>
  </si>
  <si>
    <t>dried grapes</t>
  </si>
  <si>
    <t>fresh watermelons</t>
  </si>
  <si>
    <t>fresh melons (excl. watermelons)</t>
  </si>
  <si>
    <t>fresh apples</t>
  </si>
  <si>
    <t>fresh pears and quinces</t>
  </si>
  <si>
    <t>fresh apricots</t>
  </si>
  <si>
    <t>fresh cherries</t>
  </si>
  <si>
    <t>fresh peaches, incl. nectarines</t>
  </si>
  <si>
    <t>fresh plums and sloes</t>
  </si>
  <si>
    <t>fresh strawberries</t>
  </si>
  <si>
    <t>fresh raspberries, blackberries, mulberries and loganberries</t>
  </si>
  <si>
    <t>fresh cranberries, bilberries and other fruits of the genus vaccinium</t>
  </si>
  <si>
    <t>fresh kiwifruit</t>
  </si>
  <si>
    <t>fresh tamarinds, cashew apples, jackfruit, lychees, sapodillo plums, passion fruit, carambola, pitahaya and other edible fruit (excl. nuts, bananas, dates, figs, pineapples, avocados, guavas, mangoes, mangosteens, papaws 'papayas', citrus fruit, grapes, melons, apples, pears quinces, apricots, cherries, peaches, plums, sloes, strawberries, raspberries, mulberries, blackberries, loganberries, black, white or red currants, gooseberries, cranberries, fruits of the genus vaccinium, kiwifruit and durians)</t>
  </si>
  <si>
    <t>frozen strawberries, uncooked or cooked by steaming or boiling in water, whether or not sweetened</t>
  </si>
  <si>
    <t>frozen raspberries, blackberries, mulberries, loganberries, black-, white- or red currants and gooseberries, uncooked or cooked by steaming or boiling in water, whether or not sweetened</t>
  </si>
  <si>
    <t>frozen fruit and nuts, uncooked or cooked by steaming or boiling in water, whether or not sweetened (excl. strawberries, raspberries, blackberries, mulberries, loganberries, black, white or red currants and gooseberries)</t>
  </si>
  <si>
    <t>cherries, provisionally preserved, e.g. by sulphur dioxide gas, in brine, in sulphur water or in other preservative solutions, but unsuitable in that state for immediate consumption</t>
  </si>
  <si>
    <t>fruit and nuts, provisionally preserved, e.g. by sulphur dioxide gas, in brine, in sulphur water or in other preservative solutions, but unsuitable in that state for immediate consumption (excl. cherries)</t>
  </si>
  <si>
    <t>dried apricots</t>
  </si>
  <si>
    <t>dried prunes</t>
  </si>
  <si>
    <t>dried apples</t>
  </si>
  <si>
    <t>dried peaches, pears, papaws 'papayas', tamarinds and other edible fruits (excl. nuts, bananas, dates, figs, pineapples, avocados, guavas, mangoes, mangosteens, citrus fruit, grapes apricots, prunes and apples, unmixed)</t>
  </si>
  <si>
    <t>mixtures of nuts or dried fruits</t>
  </si>
  <si>
    <t>coffee (excl. roasted and decaffeinated)</t>
  </si>
  <si>
    <t>decaffeinated coffee (excl. roasted)</t>
  </si>
  <si>
    <t>roasted coffee (excl. decaffeinated)</t>
  </si>
  <si>
    <t>roasted, decaffeinated coffee</t>
  </si>
  <si>
    <t>coffee husks and skins; coffee substitutes containing coffee in any proportion</t>
  </si>
  <si>
    <t>green tea in immediate packings of &lt;= 3 kg</t>
  </si>
  <si>
    <t>green tea in immediate packings of &gt; 3 kg</t>
  </si>
  <si>
    <t>black fermented tea and partly fermented tea, whether or not flavoured, in immediate packings of &lt;= 3 kg</t>
  </si>
  <si>
    <t>black fermented tea and partly fermented tea, whether or not flavoured, in immediate packings of &gt; 3 kg</t>
  </si>
  <si>
    <t>mate</t>
  </si>
  <si>
    <t>pepper of the genus piper, neither crushed nor ground</t>
  </si>
  <si>
    <t>pepper of the genus piper, crushed or ground</t>
  </si>
  <si>
    <t>fruits of the genus capsicum or of the genus pimenta, dried or crushed or ground</t>
  </si>
  <si>
    <t>vanilla</t>
  </si>
  <si>
    <t>cinnamon and cinnamon-tree flowers (excl. crushed and ground)</t>
  </si>
  <si>
    <t>crushed or ground cinnamon and cinnamon-tree flowers</t>
  </si>
  <si>
    <t>cloves, whole fruit, cloves and stems</t>
  </si>
  <si>
    <t>nutmeg</t>
  </si>
  <si>
    <t>mace</t>
  </si>
  <si>
    <t>cardamoms</t>
  </si>
  <si>
    <t>seeds of anise or badian</t>
  </si>
  <si>
    <t>coriander seeds</t>
  </si>
  <si>
    <t>cumin seeds</t>
  </si>
  <si>
    <t>caraway seeds</t>
  </si>
  <si>
    <t>seeds of fennel; juniper berries</t>
  </si>
  <si>
    <t>ginger</t>
  </si>
  <si>
    <t>saffron</t>
  </si>
  <si>
    <t>turmeric 'curcuma'</t>
  </si>
  <si>
    <t>thyme and bay leaves</t>
  </si>
  <si>
    <t>curry</t>
  </si>
  <si>
    <t>mixtures of different types of spices</t>
  </si>
  <si>
    <t>spices (excl. pepper of the genus piper, fruit of the genus capsicum or of the genus pimenta, vanilla, cinnamon, cinnamontree flowers, clove 'wholefruit', clove stems, nutmeg, mace, cardamoms, seeds of anise, badian, fennel, coriander, cumin and caraway, and juniper berries, ginger, saffron, turmeric 'curcuma', thyme, bay leaves, curry and mixtures of various types of spices)</t>
  </si>
  <si>
    <t>durum wheat</t>
  </si>
  <si>
    <t>wheat and meslin (excl. durum wheat)</t>
  </si>
  <si>
    <t>rye</t>
  </si>
  <si>
    <t>barley</t>
  </si>
  <si>
    <t>oats</t>
  </si>
  <si>
    <t>maize seed</t>
  </si>
  <si>
    <t>maize (excl. seed)</t>
  </si>
  <si>
    <t>rice in the husk, 'paddy' or rough</t>
  </si>
  <si>
    <t>husked or brown rice</t>
  </si>
  <si>
    <t>grain sorghum</t>
  </si>
  <si>
    <t>buckwheat</t>
  </si>
  <si>
    <t>millet (excl. grain sorghum)</t>
  </si>
  <si>
    <t>cereals (excl. wheat and meslin, rye, barley, oats, maize, rice, buckwheat, millet, canary seed and grain sorghum)</t>
  </si>
  <si>
    <t>wheat or meslin flour</t>
  </si>
  <si>
    <t>rye flour</t>
  </si>
  <si>
    <t>maize 'corn' flour</t>
  </si>
  <si>
    <t>rice flour</t>
  </si>
  <si>
    <t>cereal flours (excl. wheat, meslin, rye, maize and rice)</t>
  </si>
  <si>
    <t>groats and meal of wheat</t>
  </si>
  <si>
    <t>groats and meal of maize 'corn'</t>
  </si>
  <si>
    <t>groats and meal of cereals (excl. wheat and maize)</t>
  </si>
  <si>
    <t>cereal pellets</t>
  </si>
  <si>
    <t>rolled or flaked grains of oats</t>
  </si>
  <si>
    <t>rolled or flaked grains of cereals (excl. barley and oats)</t>
  </si>
  <si>
    <t>hulled, pearled, sliced, kibbled or otherwise worked oat grains (excl. oat flour)</t>
  </si>
  <si>
    <t>hulled, pearled, sliced, kibbled or otherwise worked maize grains (excl. maize flour)</t>
  </si>
  <si>
    <t>grains of cereals, hulled, pearled, sliced, kibbled or otherwise worked (excl. oats and maize, grain flour and husked and semi- or wholly milled rice and broken rice)</t>
  </si>
  <si>
    <t>flakes, granules and pellets of potatoes</t>
  </si>
  <si>
    <t>flour, meal and powder of peas, beans, lentils and the other dried leguminous vegetables of heading 0713</t>
  </si>
  <si>
    <t>flour, meal and powder of produce of chapter 8 'edible fruit and nuts; peel of citrus fruits or melons'</t>
  </si>
  <si>
    <t>malt (excl. roasted)</t>
  </si>
  <si>
    <t>roasted malt</t>
  </si>
  <si>
    <t>wheat starch</t>
  </si>
  <si>
    <t>maize starch</t>
  </si>
  <si>
    <t>potato starch</t>
  </si>
  <si>
    <t>manioc starch</t>
  </si>
  <si>
    <t>starch (excl. wheat, maize, potato and manioc)</t>
  </si>
  <si>
    <t>inulin</t>
  </si>
  <si>
    <t>wheat gluten, whether or not dried</t>
  </si>
  <si>
    <t>soya beans, whether or not broken</t>
  </si>
  <si>
    <t>groundnuts in shell, not roasted or otherwise cooked</t>
  </si>
  <si>
    <t>shelled groundnuts, whether or not broken (excl. roasted or otherwise cooked)</t>
  </si>
  <si>
    <t>linseed, whether or not broken</t>
  </si>
  <si>
    <t>low erucic acid rape or colza seeds 'yielding a fixed oil which has an erucic acid content of &lt; 2% and yielding a solid component of glucosinolates of &lt; 30 micromoles/g'</t>
  </si>
  <si>
    <t>high erucic rape or colza seeds 'yielding a fixed oil which has an erucic acid content of &gt;= 2% and yielding a solid component of glucosinolates of &gt;= 30 micromoles/g', whether or not broken</t>
  </si>
  <si>
    <t>sunflower seeds, whether or not broken</t>
  </si>
  <si>
    <t>cotton seeds, whether or not broken</t>
  </si>
  <si>
    <t>sesamum seeds, whether or not broken</t>
  </si>
  <si>
    <t>mustard seeds, whether or not broken</t>
  </si>
  <si>
    <t>poppy seeds, whether or not broken</t>
  </si>
  <si>
    <t>oil seeds and oleaginous fruits, whether or not broken (excl. edible nuts, olives, soya beans, groundnuts, copra, linseed, rape or colza seeds, sunflower seeds, palm nuts and kernels, cotton, castor oil, sesamum, mustard, safflower and poppy seeds)</t>
  </si>
  <si>
    <t>soya bean flour and meal</t>
  </si>
  <si>
    <t>flours and meal of oil seeds or oleaginous fruit (excl. soya and mustard)</t>
  </si>
  <si>
    <t>sugar beet seed, for sowing</t>
  </si>
  <si>
    <t>alfalfa seed for sowing</t>
  </si>
  <si>
    <t>clover 'trifolium spp' seed, for sowing</t>
  </si>
  <si>
    <t>fescue seed for sowing</t>
  </si>
  <si>
    <t>ryegrass 'lolium multiflorum lam., lolium perenne l.' seed, for sowing</t>
  </si>
  <si>
    <t>seeds of forage plants for sowing (excl. of cereals and of sugar beet, alfalfa, clover 'trifolium spp.', fescue, kentucky blue grass 'poa pratensis l.', ryegrass 'lolium multiflorum lam., lolium perenne l.' and timothy grass)</t>
  </si>
  <si>
    <t>seeds of herbaceous plants cultivated mainly for flowers, for sowing</t>
  </si>
  <si>
    <t>vegetable seeds, for sowing</t>
  </si>
  <si>
    <t>seeds, fruits and spores, for sowing (excl. leguminous vegetables and sweetcorn, coffee, tea, mat╔ and spices, cereals, oil seeds and oleaginous fruits, beets, forage plants, vegetable seeds, and seeds of herbaceous plants cultivated mainly for flowers or used primarily in perfumery, medicaments or for insecticidal, fungicidal or similar purposes)</t>
  </si>
  <si>
    <t>hop cones, fresh or dried (excl. ground, powdered or in the form of pellets)</t>
  </si>
  <si>
    <t>hop cones, ground, powdered or in the form of pellets; lupulin</t>
  </si>
  <si>
    <t>ginseng roots, fresh or dried, whether or not cut, crushed or powdered</t>
  </si>
  <si>
    <t>plants, parts of plants, incl. seeds and fruits, used primarily in perfumery, in pharmacy or for insecticidal, fungicidal or similar purposes, fresh or dried, whether or not cut, crushed or powdered (excl. liquorice and ginseng roots, coca leaf and poppy straw)</t>
  </si>
  <si>
    <t>seaweeds and other algae, fresh, chilled, frozen or dried, whether or not ground</t>
  </si>
  <si>
    <t>apricot, peach 'incl. nectarine' or plum stones and kernels</t>
  </si>
  <si>
    <t>sugar beet, fresh, chilled, frozen or dried, whether or not ground</t>
  </si>
  <si>
    <t>fruit stones and kernels and other vegetable products, incl. unroasted chicory roots of the variety cichorium intybus sativum, of a kind used primarily for human consumption, n.e.s.</t>
  </si>
  <si>
    <t>swedes, mangolds, fodder roots, hay, lucerne 'alfalfa', clover, sainfoin, forage kale, lupines, vetches and similar forage products, whether or not in the form of pellets (excl. lucerne 'alfalfa' meal and pellets)</t>
  </si>
  <si>
    <t>natural gum arabic</t>
  </si>
  <si>
    <t>natural gums, resins, gum-resins, balsams and other natural oleoresins (excl. gum arabic)</t>
  </si>
  <si>
    <t>extracts of liquorice (excl. that with a sucrose content by weight of &gt; 10% or in the form of confectionery)</t>
  </si>
  <si>
    <t>extracts of hops</t>
  </si>
  <si>
    <t>vegetable saps and extracts (excl. liquorice, hops, pryrethrum, roots of plants containing rotenone and opium)</t>
  </si>
  <si>
    <t>pectic substances, pectinates and pectates</t>
  </si>
  <si>
    <t>agar-agar, whether or not modified</t>
  </si>
  <si>
    <t>mucilages and thickeners, derived from locust beans, locust bean seeds or guar seeds, whether or not modified</t>
  </si>
  <si>
    <t>mucilages and thickeners derived from vegetable products, whether or not modified (excl. from locust beans, locust bean seeds, guar seeds and agar-agar)</t>
  </si>
  <si>
    <t>bamboos</t>
  </si>
  <si>
    <t>reeds, rushes, osier, raffia, cleaned, bleached or dyed cereal straw, lime bark and other vegetable materials of a kind used primarily for plaiting (excl. bamboos and rattans)</t>
  </si>
  <si>
    <t>cotton linters</t>
  </si>
  <si>
    <t>vegetable products n.e.s</t>
  </si>
  <si>
    <t>pig fat, incl. lard, and poultry fat, rendered or otherwise extracted (excl. lard stearin and lard oil)</t>
  </si>
  <si>
    <t>fats of bovine animals, sheep or goats (excl. lard stearin, lard oil, oleostearin, oleooil and tallow oil, not emulsified or mixed or otherwise prepared)</t>
  </si>
  <si>
    <t>lard stearin, lard oil, oleostearin, oleo-oil and tallow oil (excl. emulsified, mixed or otherwise prepared)</t>
  </si>
  <si>
    <t>fish-liver oils and their fractions, whether or not refined (excl. chemically modified)</t>
  </si>
  <si>
    <t>fats and oils of fish and their fractions, whether or not refined (excl. liver oils and chemically modified)</t>
  </si>
  <si>
    <t>fats and oils and their fractions of marine mammals, whether or not refined (excl. chemically modified)</t>
  </si>
  <si>
    <t>wool grease and fatty substances derived therefrom, incl. lanolin</t>
  </si>
  <si>
    <t>other animal fats and oils and their fractions, whether or not refined, but not chemically modified (excl. pig fat, poultry fat, fats of bovine animals, sheep and goats, fats of fish and other marine animals, lard stearin, lard oil, oloestearin, oleo-oil, tallow oil, wool grease and fatty substances derived therefrom)</t>
  </si>
  <si>
    <t>crude soya-bean oil, whether or not degummed</t>
  </si>
  <si>
    <t>soya-bean oil and its fractions, whether or not refined (excl. chemically modified and crude)</t>
  </si>
  <si>
    <t>groundnut oil and its fractions, whether or not refined (excl. chemically modified and crude)</t>
  </si>
  <si>
    <t>virgin olive oil and its fractions obtained from the fruit of the olive tree solely by mechanical or other physical means under conditions that do not lead to deterioration of the oil</t>
  </si>
  <si>
    <t>olive oil and fractions obtained from the fruit of the olive tree solely by mechanical or other physical means under conditions that do not lead to deterioration of the oil (excl. virgin and chemically modified)</t>
  </si>
  <si>
    <t>other oils and their fractions, obtained solely from olives, whether or not refined, but not chemically modified, incl. blends of these oils or fractions with oils or fractions of heading 1509</t>
  </si>
  <si>
    <t>crude palm oil</t>
  </si>
  <si>
    <t>palm oil and its fractions, whether or not refined (excl. chemically modified and crude)</t>
  </si>
  <si>
    <t>crude sunflower-seed or safflower oil</t>
  </si>
  <si>
    <t>sunflower-seed or safflower oil and their fractions, whether or not refined, but not chemically modified (excl. crude)</t>
  </si>
  <si>
    <t>crude cotton-seed oil</t>
  </si>
  <si>
    <t>cotton-seed oil and its fractions, whether or not refined, but not chemically modified (excl. crude)</t>
  </si>
  <si>
    <t>crude coconut oil</t>
  </si>
  <si>
    <t>coconut oil and its fractions, whether or not refined, but not chemically modified (excl. crude)</t>
  </si>
  <si>
    <t>crude palm kernel and babassu oil</t>
  </si>
  <si>
    <t>palm kernel and babassu oil and their fractions, whether or not refined, but not chemically modified (excl. crude)</t>
  </si>
  <si>
    <t>low erucic acid rape or colza oil 'fixed oil which has an erucic acid content of &lt; 2%', crude</t>
  </si>
  <si>
    <t>low erucic acid rape or colza oil 'fixed oil which has an erucic acid content of &lt; 2%' and its fractions, whether or not refined, but not chemically modified (excl. crude)</t>
  </si>
  <si>
    <t>high erucic acid rape or colza oil 'fixed oil which has an erucic acid content of &gt;= 2%' and mustard oil, crude</t>
  </si>
  <si>
    <t>high erucic acid rape or colza oil 'fixed oil which has an erucic acid content of &gt;= 2%', and mustard oil, and fractions thereof, whether or not refined, but not chemically modified (excl. crude)</t>
  </si>
  <si>
    <t>crude linseed oil</t>
  </si>
  <si>
    <t>linseed oil and fractions thereof, whether or not refined, but not chemically modified (excl. crude)</t>
  </si>
  <si>
    <t>crude maize oil</t>
  </si>
  <si>
    <t>maize oil and fractions thereof, whether or not refined, but not chemically modified (excl. crude)</t>
  </si>
  <si>
    <t>castor oil and fractions thereof, whether or not refined, but not chemically modified</t>
  </si>
  <si>
    <t>sesame oil and its fractions, whether or not refined, but not chemically modified</t>
  </si>
  <si>
    <t>fixed vegetable fats and oils and their fractions, whether or not refined, but not chemically modified (excl. soya-bean, groundnut, olive, palm, sunflower-seed, safflower, cotton-seed, coconut, palm kernel, babassu, rape, colza and mustard, linseed, maize, castor, tung and sesame oil)</t>
  </si>
  <si>
    <t>animal fats and oils and their fractions, partly or wholly hydrogenated, inter-esterified, re-esterified or elaidinised, whether or not refined, but not further prepared</t>
  </si>
  <si>
    <t>vegetable fats and oils and their fractions, partly or wholly hydrogenated, inter-esterified, re-esterified or elaidinised, whether or not refined, but not further prepared</t>
  </si>
  <si>
    <t>margarine (excl. liquid)</t>
  </si>
  <si>
    <t>edible mixtures or preparations of animal or vegetable fats or oils and edible fractions of different fats or oils (excl. fats, oils and their fractions, partly or wholly hydrogenated, inter-esterified, re-esterified or elaidinised, whether or not refined, but not further prepared, mixtures of olive oils and their fractions, and solid margarine)</t>
  </si>
  <si>
    <t>animal or vegetable fats and oils and their fractions, boiled, oxidised, dehydrated, sulphurised, blown, polymerised by heat in vacuum or in inert gas or otherwise chemically modified, inedible mixtures or preparations of animal or vegetable fats or oils or of fractions of different fats or oils, n.e.s.</t>
  </si>
  <si>
    <t>glycerol, crude; glycerol waters and glycerol lyes</t>
  </si>
  <si>
    <t>vegetable waxes, whether or not refined or coloured (excl. triglycerides)</t>
  </si>
  <si>
    <t>beeswax, other insect waxes and spermaceti, whether or not refined or coloured</t>
  </si>
  <si>
    <t>degras; residues resulting from the treatment of fatty substances or animal or vegetable waxes</t>
  </si>
  <si>
    <t>sausages and similar products, of meat, offal or blood; food preparations based on these products</t>
  </si>
  <si>
    <t>homogenised prepared meat, offal or blood, put up for retail sale as infant food or for dietetic purposes, in containers of &lt;= 250 g</t>
  </si>
  <si>
    <t>preparations of liver of any animal (excl. sausages and similar products and finely homogenised preparations put up for retail sale as infant food or for dietetic purposes, in containers of a net weight of &lt;= 250 g)</t>
  </si>
  <si>
    <t>meat or offal of turkeys 'gallus domesticus', prepared or preserved (excl. sausages and similar products, and finely homogenised preparations put up for retail sale as infant food or for dietetic purposes, in containers of a net weight of &lt;= 250 g, preparations of liver and meat extracts and juices)</t>
  </si>
  <si>
    <t>meat or offal of fowls of the species 'gallus domesticus', prepared or preserved (excl. of meat or offal of turkeys 'gallus domesticus' or guinea fowl, sausages and similar products, finely homogenised preparations put up for retail sale as infant food or for dietetic purposes, in containers of a net weight of &lt;= 250 g, preparations of liver and meat extracts and juices)</t>
  </si>
  <si>
    <t>prepared or preserved meat or meat offal of ducks, geese and guinea fowl of the species domesticus (excl. sausages and similar products, finely homogenised preparations put up for retail sale as infant food or for dietetic purposes, in containers of a net weight of &lt;= 250 g, preparations of liver and meat extracts and juices)</t>
  </si>
  <si>
    <t>prepared or preserved meat and offal of swine, incl. mixtures (excl. hams, shoulders and cuts thereof, sausages and similar products, finely homogenised preparations put up for retail sale as infant food or for dietetic purpose, in containers of a net weight of &lt;= 250 g, preparations of liver and meat extracts and juices)</t>
  </si>
  <si>
    <t>prepared or preserved meat or offal of bovine animals (excl. sausages and similar products, finely homogenised preparations put up for retail sale as infant food or for dietetic purposes, in containers of a net weight of &lt;= 250 g, preparations of liver and meat extracts and juices)</t>
  </si>
  <si>
    <t>prepared or preserved meat, offal or blood (excl. meat or offal of poultry, swine and bovine animals, sausages and similar products, finely homogenised preparations put up for retail sale as infant food or for dietetic purposes, in containers of a net weight of &lt;= 250 g, preparations of liver and meat extracts and juices)</t>
  </si>
  <si>
    <t>extracts and juices of meat, fish or crustaceans, molluscs and other aquatic invertebrates</t>
  </si>
  <si>
    <t>prepared or preserved salmon, whole or in pieces (excl. minced)</t>
  </si>
  <si>
    <t>prepared or preserved herrings, whole or in pieces (excl. minced)</t>
  </si>
  <si>
    <t>prepared or preserved sardines, sardinella and brisling or sprats, whole or in pieces (excl. minced)</t>
  </si>
  <si>
    <t>prepared or preserved tunas, skipjack and atlantic bonito, whole or in pieces (excl. minced)</t>
  </si>
  <si>
    <t>prepared or preserved mackerel, whole or in pieces (excl. minced)</t>
  </si>
  <si>
    <t>prepared or preserved anchovies, whole or in pieces (excl. minced)</t>
  </si>
  <si>
    <t>prepared or preserved fish, whole or in pieces (excl. minced and salmon, herrings, sardines, sardinella, brisling or sprats, tunas, skipjack and atlantic bonito, bonito 'sarda spp.', mackerel and anchovies)</t>
  </si>
  <si>
    <t>prepared or preserved fish (excl. whole or in pieces)</t>
  </si>
  <si>
    <t>caviar and caviar substitutes prepared from fish eggs</t>
  </si>
  <si>
    <t>crab, prepared or preserved</t>
  </si>
  <si>
    <t>shrimps and prawns, prepared or preserved</t>
  </si>
  <si>
    <t>lobster, prepared or preserved</t>
  </si>
  <si>
    <t>crustaceans, prepared or preserved (excl. crabs, shrimps, prawns and lobster)</t>
  </si>
  <si>
    <t>molluscs and aquatic invertebrates, prepared or preserved</t>
  </si>
  <si>
    <t>raw cane sugar (excl. added flavouring or colouring)</t>
  </si>
  <si>
    <t>raw beet sugar (excl. added flavouring or colouring)</t>
  </si>
  <si>
    <t>refined cane or beet sugar, containing added flavouring or colouring, in solid form</t>
  </si>
  <si>
    <t>lactose in solid form and lactose syrup, not containing added flavouring or colouring matter, containing by weight &gt;= 99% lactose, expressed as anhydrous lactose, calculated on the dry matter</t>
  </si>
  <si>
    <t>lactose in solid form and lactose syrup, not containing added flavouring or colouring matter, containing by weight &lt; 99% lactose, expressed as anhydrous lactose, calculated on the dry matter</t>
  </si>
  <si>
    <t>maple sugar, in solid form, and maple syrup (excl. flavoured or coloured)</t>
  </si>
  <si>
    <t>glucose in solid form and glucose syrup, not containing added flavouring or colouring matter and not containing fructose or containing in the dry state, &lt; 20% by weight of fructose</t>
  </si>
  <si>
    <t>glucose in solid form and glucose syrup, not containing added flavouring or colouring matter, and containing in the dry state &gt;= 20% and &lt; 50% by weight of fructose (excl. invert sugar)</t>
  </si>
  <si>
    <t>chemically pure fructose in solid form</t>
  </si>
  <si>
    <t>fructose in solid form and fructose syrup, not containing added flavouring or colouring matter and containing in the dry state &gt; 50% by weight of fructose (excl. chemically pure fructose and invert sugar)</t>
  </si>
  <si>
    <t>sugars in solid form, incl. invert sugar and chemically pure maltose, and sugar and sugar syrup blends containing in the dry state 50% by weight of fructose, not flavoured or coloured, artificial honey, whether or not mixed with natural honey and caramel (excl. cane or beet sugar, chemically pure sucrose, lactose, maple sugar, glucose, fructose, and syrups thereof)</t>
  </si>
  <si>
    <t>cane molasses resulting from the extraction or refining of sugar</t>
  </si>
  <si>
    <t>beet molasses resulting from the extraction or refining of sugar</t>
  </si>
  <si>
    <t>chewing gum, whether or not sugar-coated</t>
  </si>
  <si>
    <t>sugar confectionery not containing cocoa, incl. white chocolate (excl. chewing gum)</t>
  </si>
  <si>
    <t>cocoa shells, husks, skins and other cocoa waste</t>
  </si>
  <si>
    <t>cocoa paste (excl. defatted)</t>
  </si>
  <si>
    <t>cocoa paste, wholly or partly defatted</t>
  </si>
  <si>
    <t>cocoa butter, fat and oil</t>
  </si>
  <si>
    <t>cocoa powder, not containing added sugar or other sweetening matter</t>
  </si>
  <si>
    <t>cocoa powder, sweetened</t>
  </si>
  <si>
    <t>chocolate and other food preparations containing cocoa, in blocks, slabs or bars weighing &gt; 2 kg or in liquid, paste, powder, granular or other bulk form, in containers or immediate packings of a content &gt; 2 kg (excl. cocoa powder)</t>
  </si>
  <si>
    <t>chocolate and other preparations containing cocoa, in blocks, slabs or bars of &lt;= 2 kg, filled</t>
  </si>
  <si>
    <t>chocolate and other preparations containing cocoa, in blocks, slabs or bars of &lt;= 2 kg (excl. filled)</t>
  </si>
  <si>
    <t>chocolate and other preparations containing cocoa, in containers or immediate packings of &lt;= 2 kg (excl. in blocks, slabs or bars and cocoa powder)</t>
  </si>
  <si>
    <t>food preparations for infant use, put up for retail sale, of flour, groats, meal, starch or malt extract, not containing cocoa or containing &lt; 40% by weight of cocoa calculated on a totally defatted basis, n.e.s. and of milk, sour cream, whey, yoghourt, kefir or similar goods of heading 0401 to 0404, not containing cocoa or containing &lt; 5% by weight of cocoa calculated on a totally defatted basis, n.e.s.</t>
  </si>
  <si>
    <t>mixes and doughs of flour, groats, meal, starch or malt extract, not containing cocoa or containing &lt; 40% by weight of cocoa calculated on a totally defatted basis, n.e.s. and of mixes and doughs of milk, cream, butter milk, sour milk, sour cream, whey, yoghourt, kefir or similar goods of heading 0401 to 0404, not containing cocoa or containing &lt; 5% by weight of cocoa calculated on a totally defatted basis, n.e.s., for the preparation of bakers' wares of heading 1905</t>
  </si>
  <si>
    <t>malt extract; food preparations of flour, groats, meal, starch or malt extract, not containing cocoa or containing &lt; 40% by weight of cocoa calculated on a totally defatted basis, n.e.s. and food preparations of milk, cream, butter milk, sour milk, sour cream, whey, yogurt, kephir or similar goods of heading 0401 to 0404, not containing cocoa or containing &lt; 5% by weight of cocoa calculated on a totally defatted basis, n.e.s. (excl. for infant use, put up for retail sale, and mixes and doughs for the preparation of bakers' wares of heading 1905)</t>
  </si>
  <si>
    <t>uncooked pasta, not stuffed or otherwise prepared, containing eggs</t>
  </si>
  <si>
    <t>uncooked pasta, not stuffed or otherwise prepared, not containing eggs</t>
  </si>
  <si>
    <t>pasta, stuffed with meat or other substances, whether or not cooked or otherwise prepared</t>
  </si>
  <si>
    <t>pasta, cooked or otherwise prepared (excl. stuffed)</t>
  </si>
  <si>
    <t>couscous, whether or not prepared</t>
  </si>
  <si>
    <t>tapioca and substitutes therefor prepared from starch, in the form of flakes, grains, pearls, siftings or similar forms</t>
  </si>
  <si>
    <t>prepared foods obtained by swelling or roasting cereals or cereal products, e.g. corn flakes</t>
  </si>
  <si>
    <t>prepared foods obtained from unroasted cereal flakes or from mixtures of unroasted cereal flakes and roasted cereal flakes or swelled cereals</t>
  </si>
  <si>
    <t>bulgur wheat in the form of worked grains, obtained by cooking hard wheat grains</t>
  </si>
  <si>
    <t>cereals (excl. maize [corn]) in grain or flake form or other worked grains, pre-cooked or otherwise prepared, n.e.s. (excl. flour, groats and meal, food preparations obtained by swelling or roasting or from unroasted cereal flakes or from mixtures of unroasted cereal flakes and roasted cereal flakes or swelled cereals and bulgur wheat)</t>
  </si>
  <si>
    <t>crispbread</t>
  </si>
  <si>
    <t>gingerbread and the like, whether or not containing cocoa</t>
  </si>
  <si>
    <t>sweet biscuits</t>
  </si>
  <si>
    <t>waffles and wafers</t>
  </si>
  <si>
    <t>rusks, toasted bread and similar toasted products</t>
  </si>
  <si>
    <t>bread, pastry, cakes, biscuits and other bakers' wares, whether or not containing cocoa; communion wafers, empty cachets of a kind suitable for pharmaceutical use, sealing wafers, rice paper and similar products (excl. crispbread, gingerbread and the like, sweet biscuits, waffles and wafers with water content of &lt;= 10%, rusks, toasted bread and similar toasted products)</t>
  </si>
  <si>
    <t>cucumbers and gherkins, prepared or preserved by vinegar or acetic acid</t>
  </si>
  <si>
    <t>vegetables, fruit, nuts and other edible parts of plants, prepared or preserved by vinegar or acetic acid (excl. cucumbers and gherkins)</t>
  </si>
  <si>
    <t>tomatoes, whole or in pieces, prepared or preserved otherwise than by vinegar or acetic acid</t>
  </si>
  <si>
    <t>tomatoes, prepared or preserved otherwise than by vinegar or acetic acid (excl. whole or in pieces)</t>
  </si>
  <si>
    <t>mushrooms of the genus 'agaricus', prepared or preserved otherwise than by vinegar or acetic acid</t>
  </si>
  <si>
    <t>truffles, prepared or preserved otherwise than by vinegar or acetic acid</t>
  </si>
  <si>
    <t>mushrooms, prepared or preserved otherwise than by vinegar or acetic acid (excl. mushrooms of the genus 'agaricus')</t>
  </si>
  <si>
    <t>potatoes, prepared or preserved otherwise than by vinegar or acetic acid, frozen</t>
  </si>
  <si>
    <t>vegetables and mixtures of vegetables, prepared or preserved otherwise than by vinegar or acetic acid, frozen (excl. preserved by sugar, and tomatoes, mushrooms, truffles and potatoes, unmixed)</t>
  </si>
  <si>
    <t>homogenised vegetables put up for retail sale as infant food or for dietetic purposes, in containers of &lt;= 250 g</t>
  </si>
  <si>
    <t>potatoes, prepared or preserved otherwise than by vinegar or acetic acid (excl. frozen)</t>
  </si>
  <si>
    <t>peas 'pisum sativum', prepared or preserved otherwise than by vinegar or acetic acid (excl. frozen)</t>
  </si>
  <si>
    <t>shelled beans 'vigna spp., phaseolus spp.', prepared or preserved otherwise than by vinegar or acetic acid (excl. frozen)</t>
  </si>
  <si>
    <t>unshelled beans 'vigna spp., phaseolus spp.', prepared or preserved otherwise than by vinegar or acetic acid (excl. frozen)</t>
  </si>
  <si>
    <t>asparagus, prepared or preserved otherwise than by vinegar or acetic acid (excl. frozen)</t>
  </si>
  <si>
    <t>olives, prepared or preserved otherwise than by vinegar or acetic acid (excl. frozen)</t>
  </si>
  <si>
    <t>sweet corn 'zea mays var. saccharata', prepared or preserved otherwise than by vinegar or acetic acid (excl. frozen)</t>
  </si>
  <si>
    <t>vegetables and mixtures of vegetables, prepared or preserved otherwise than by vinegar, non-frozen (excl. preserved by sugar, homogenised vegetables of subheading 2005.10, and tomatoes, mushrooms, truffles, potatoes, peas 'pisum sativum', beans 'vigna, phaseolus', asparagus, olives and sweetcorn 'zea mays var. saccharata', unmixed)</t>
  </si>
  <si>
    <t>vegetables, fruit, nuts, fruit-peel and other edible parts of plants, preserved by sugar 'drained, glac╔ or crystallised'</t>
  </si>
  <si>
    <t>homogenised preparations of jams, jellies, marmalades, fruit or nut pur╔es and nut pastes, obtained by cooking, whether or not containing added sugar or other sweetening matter, put up for retail sale as infant food or for dietetic purposes, in containers of &lt;= 250 g</t>
  </si>
  <si>
    <t>citrus fruit jams, jellies, marmalades, pur╔es or pastes, obtained by cooking, whether or not containing added sugar or other sweetening matter (excl. homogenised preparations of subheading 2007.10)</t>
  </si>
  <si>
    <t>jams, jellies, marmalades, pur╔es or pastes of fruit, obtained by cooking, whether or not containing added sugar or other sweetening matter (excl. citrus fruit and homogenised preparations of subheading 2007.10)</t>
  </si>
  <si>
    <t>groundnuts, prepared or preserved (excl. preserved with sugar)</t>
  </si>
  <si>
    <t>nuts and other seeds, incl. mixtures, prepared or preserved (excl. prepared or preserved with vinegar, preserved with sugar but not laid in syrup, jams, fruit jellies, marmalades, fruit pur╔e and pastes, obtained by cooking, and groundnuts)</t>
  </si>
  <si>
    <t>pineapples, prepared or preserved, whether or not containing added sugar or other sweetening matter or spirit (excl. preserved with sugar but not laid in syrup, jams, fruit jellies, marmalades, fruit pur╔e and pastes, obtained by cooking)</t>
  </si>
  <si>
    <t>citrus fruit, prepared or preserved, whether or not containing added sugar or other sweetening matter or spirit, n.e.s.</t>
  </si>
  <si>
    <t>pears, prepared or preserved, whether or not containing added sugar or other sweetening matter or spirit, n.e.s.</t>
  </si>
  <si>
    <t>apricots, prepared or preserved, whether or not containing added sugar or other sweetening matter or spirit (excl. preserved with sugar but not laid in syrup, jams, fruit jellies, marmalades, fruit pur╔e and pastes, obtained by cooking)</t>
  </si>
  <si>
    <t>cherries, prepared or preserved, whether or not containing added sugar or other sweetening matter or spirit (excl. preserved with sugar but not laid in syrup, jams, fruit jellies, marmalades, fruit pur╔e and pastes, obtained by cooking)</t>
  </si>
  <si>
    <t>peaches, incl. nectarines, prepared or preserved, whether or not containing added sugar or other sweetening matter or spirit (excl. preserved with sugar but not laid in syrup, jams, fruit jellies, marmalades, fruit pur╔e and pastes, obtained by cooking)</t>
  </si>
  <si>
    <t>strawberries, prepared or preserved, whether or not containing added sugar or other sweetening matter or spirit, n.e.s.</t>
  </si>
  <si>
    <t>palm hearts, prepared or preserved, whether or not containing added sugar or other sweetening matter or spirit (excl. prepared or preserved with vinegar)</t>
  </si>
  <si>
    <t>mixtures of fruits, nuts and other edible parts of plants, prepared or preserved, whether or not containing added sugar or other sweetening matter or spirit (excl. mixtures of nuts, groundnuts and other seeds and preparations of the m▄sli type based on unroasted cereal flakes of subheading 1904.20.10, and prepared or preserved with vinegar, preserved with sugar but not laid in syrup, jams, fruit jellies, marmalades, fruit pur╔e and pastes, obtained by cooking)</t>
  </si>
  <si>
    <t>fruit and other edible parts of plants, prepared or preserved, whether or not containing added sugar or other sweetening matter or spirit (excl. prepared or preserved with vinegar, preserved with sugar but not laid in syrup, jams, fruit jellies, marmalades, fruit pur╔e and pastes, obtained by cooking, and nuts, groundnuts and other seeds, pineapples, citrus fruits, pears, apricots, cherries, peaches and strawberries)</t>
  </si>
  <si>
    <t>frozen orange juice, unfermented, whether or not containing added sugar or other sweetening matter (excl. containing spirit)</t>
  </si>
  <si>
    <t>orange juice, unfermented, brix value &lt;= 20 at 20ªc, whether or not containing added sugar or other sweetening matter (excl. containing spirit and frozen)</t>
  </si>
  <si>
    <t>orange juice, unfermented, whether or not containing added sugar or other sweetening matter (excl. containing spirit, frozen, and of a brix value &lt;= 20 at 20░c)</t>
  </si>
  <si>
    <t>grapefruit juice, unfermented, brix value &lt;= 20 at 20ªc, whether or not containing added sugar or other sweetening matter (excl. containing spirit)</t>
  </si>
  <si>
    <t>grapefruit juice, unfermented, brix value &gt; 20 at 20░c, whether or not containing added sugar or other sweetening matter (excl. containing spirit)</t>
  </si>
  <si>
    <t>single citrus fruit juice, unfermented, brix value &lt;= 20 at 20░c, whether or not containing added sugar or other sweetening matter (excl. containing spirit, mixtures, orange juice and grapefruit juice)</t>
  </si>
  <si>
    <t>single citrus fruit juice, unfermented, brix value &gt; 20 at 20░c, whether or not containing added sugar or other sweetening matter (excl. containing spirit, mixtures, orange juice and grapefruit juice)</t>
  </si>
  <si>
    <t>pineapple juice, unfermented, brix value &lt;= 20 at 20░c, whether or not containing added sugar or other sweetening matter (excl. containing spirit)</t>
  </si>
  <si>
    <t>pineapple juice, unfermented, brix value &gt; 20 at 20░c, whether or not containing added sugar or other sweetening matter (excl. containing spirit)</t>
  </si>
  <si>
    <t>tomato juice, unfermented, whether or not containing added sugar or other sweetening matter (excl. containing spirit)</t>
  </si>
  <si>
    <t>grape juice, incl. grape must, unfermented, brix value &lt;= 30 at 20░c, whether or not containing added sugar or other sweetening matter (excl. containing spirit)</t>
  </si>
  <si>
    <t>grape juice, incl. grape must, unfermented, brix value &gt; 30 at 20░c, whether or not containing added sugar or other sweetening matter (excl. containing spirit)</t>
  </si>
  <si>
    <t>apple juice, unfermented, brix value &lt;= 20 at 20░c, whether or not containing added sugar or other sweetening matter (excl. containing spirit)</t>
  </si>
  <si>
    <t>apple juice, unfermented, brix value &gt; 20 at 20░c, whether or not containing added sugar or other sweetening matter (excl. containing spirit)</t>
  </si>
  <si>
    <t>juice of fruit or vegetables, unfermented, whether or not containing added sugar or other sweetening matter (excl. containing spirit, mixtures, and juice of citrus fruit, pineapples, tomatoes, grapes, incl. grape must and apples)</t>
  </si>
  <si>
    <t>mixtures of fruit juices, incl. grape must, and vegetable juices, unfermented, whether or not containing added sugar or other sweetening matter (excl. containing spirit)</t>
  </si>
  <si>
    <t>extracts, essences and concentrates, of coffee</t>
  </si>
  <si>
    <t>preparations with a basis of extracts, essences or concentrates of coffee or with a basis of coffee</t>
  </si>
  <si>
    <t>extracts, essences and concentrates, of tea or mate, and preparations with a basis of these extracts, essences or concentrates, or with a basis of tea or mat╔</t>
  </si>
  <si>
    <t>roasted chicory and other roasted coffee substitutes, and extracts, essences and concentrates thereof</t>
  </si>
  <si>
    <t>active yeasts</t>
  </si>
  <si>
    <t>inactive yeasts; other dead single-cell micro-organisms (excl. packaged as medicaments)</t>
  </si>
  <si>
    <t>prepared baking powders</t>
  </si>
  <si>
    <t>soya sauce</t>
  </si>
  <si>
    <t>tomato ketchup and other tomato sauces</t>
  </si>
  <si>
    <t>mustard flour and meal, whether or not prepared, and mustard</t>
  </si>
  <si>
    <t>preparations for sauces and prepared sauces; mixed condiments and seasonings (excl. soya sauce, tomato ketchup and other tomato sauces, mustard, and mustard flour and meal)</t>
  </si>
  <si>
    <t>soups and broths and preparations therefor</t>
  </si>
  <si>
    <t>food preparations consisting of finely homogenised mixtures of two or more basic ingredients, such as meat, fish, vegetables or fruit, put up for retail sale as infant food or for dietetic purposes, in containers of &lt;= 250g</t>
  </si>
  <si>
    <t>ice cream and other edible ice, whether or not containing cocoa</t>
  </si>
  <si>
    <t>protein concentrates and textured protein substances</t>
  </si>
  <si>
    <t>food preparations, n.e.s.</t>
  </si>
  <si>
    <t>mineral waters and aerated waters, not containing added sugar, other sweetening matter or flavoured</t>
  </si>
  <si>
    <t>ordinary natural water, not containing added sugar, other sweetening matter or flavoured; ice and snow (excl. mineral waters and aerated waters, sea water, distilled water, conductivity water or water of similar purity)</t>
  </si>
  <si>
    <t>waters, incl. mineral and aerated, with added sugar, sweetener or flavour, for direct consumption as a beverage</t>
  </si>
  <si>
    <t>non-alcoholic beverages (excl. water, fruit or vegetable juices and milk)</t>
  </si>
  <si>
    <t>beer made from malt</t>
  </si>
  <si>
    <t>sparkling wine of fresh grapes</t>
  </si>
  <si>
    <t>wine of fresh grapes, incl. fortified wines, and grape must whose fermentation has been arrested by the addition of alcohol, in containers of &lt;= 2 l (excl. sparkling wine)</t>
  </si>
  <si>
    <t>wine of fresh grapes, incl. fortified wines, and grape must whose fermentation has been arrested by the addition of alcohol, in containers of &gt; 2 l (excl. sparkling wine)</t>
  </si>
  <si>
    <t>grape must, of an actual alcoholic strength of &gt; 0,5% vol (excl. grape must whose fermentation has been arrested by the addition of alcohol)</t>
  </si>
  <si>
    <t>vermouth and other wine of fresh grapes, flavoured with plants or aromatic substances, in containers of &lt;= 2 l</t>
  </si>
  <si>
    <t>vermouth and other wine of fresh grapes, flavoured with plants or aromatic substances, in containers of &gt; 2 l</t>
  </si>
  <si>
    <t>cider, perry, mead and other fermented beverages and mixtures of fermented beverages and non-alcoholic beverages, n.e.s. (excl. beer, wine or fresh grapes, grape must, vermouth and other wine of fresh grapes flavoured with plants or aromatic substances)</t>
  </si>
  <si>
    <t>undenatured ethyl alcohol, of actual alcoholic strength of &gt;= 80%</t>
  </si>
  <si>
    <t>denatured ethyl alcohol and other spirits of any strength</t>
  </si>
  <si>
    <t>spirits obtained by distilling grape wine or grape marc</t>
  </si>
  <si>
    <t>whiskies</t>
  </si>
  <si>
    <t>rum and tafia</t>
  </si>
  <si>
    <t>gin and geneva</t>
  </si>
  <si>
    <t>vodka</t>
  </si>
  <si>
    <t>liqueurs and cordials</t>
  </si>
  <si>
    <t>ethyl alcohol of an alcoholic strength of &lt; 80% vol, not denatured; spirits and other spirituous beverages (excl. compound alcoholic preparations of a kind used for the manufacture of beverages, spirits obtained by distilling grape wine or grape marc, whiskies, rum, tafia, gin, geneva, vodka, liqueurs and cordials)</t>
  </si>
  <si>
    <t>vinegar, fermented vinegar and substitutes for vinegar obtained from acetic acid</t>
  </si>
  <si>
    <t>flours, meals and pellets, of meat or offal, unfit for human consumption; greaves</t>
  </si>
  <si>
    <t>flours, meals and pellets of fish or crustaceans, molluscs or other aquatic invertebrates, unfit for human consumption</t>
  </si>
  <si>
    <t>bran, sharps and other residues of maize 'corn', whether or not in the form of pellets, derived from sifting, milling or other working</t>
  </si>
  <si>
    <t>bran, sharps and other residues of rice, whether or not in the form of pellets, derived from sifting, milling or other working</t>
  </si>
  <si>
    <t>bran, sharps and other residues of wheat, whether or not in the form of pellets, derived from sifting, milling or other working</t>
  </si>
  <si>
    <t>bran, sharps and other residues of cereals, whether or not in the form of pellets, derived from sifting, milling or other working (excl. maize, rice and wheat)</t>
  </si>
  <si>
    <t>bran, sharps and other residues of leguminous plants, whether or not in the form of pellets, derived from sifting, milling or other working</t>
  </si>
  <si>
    <t>residues of starch manufacture and similar residues</t>
  </si>
  <si>
    <t>brewing or distilling dregs and waste</t>
  </si>
  <si>
    <t>oilcake and other solid residues, whether or not ground or in the form of pellets, resulting from the extraction of soya-bean oil</t>
  </si>
  <si>
    <t>oilcake and other solid residues, whether or not ground or in the form of pellets, resulting from the extraction of cotton seeds</t>
  </si>
  <si>
    <t>oilcake and other solid residues, whether or not ground or in the form of pellets, resulting from the extraction of sunflower seeds</t>
  </si>
  <si>
    <t>oilcake and other solid residues, whether or not ground or in the form of pellets, resulting from the extraction of high erucic acid rape or colza seeds 'yielding a fixed oil which has an erucic acid content of &gt;= 2% and yielding a solid component of glucosinolates of &gt;= 30 micromoles/g'</t>
  </si>
  <si>
    <t>oilcake and other solid residues, whether or not ground or in the form of pellets, resulting from the extraction of coconut or copra</t>
  </si>
  <si>
    <t>oilcake and other solid residues, whether or not ground or in the form of pellets, resulting from the extraction of vegetable fats or oils (excl. of cotton seeds, linseed, sunflower seeds, rape or colza seeds, coconut or copra, palm nuts or kernels, maize 'corn' germ, or from the extraction of soya-bean oil or groundnut oil)</t>
  </si>
  <si>
    <t>wine lees; argol</t>
  </si>
  <si>
    <t>acorns, horse-chestnuts, marc and other vegetable materials and vegetable waste, vegetable residues and by-products of a kind used in animal feeding, whether or not in the form of pellets, n.e.s.</t>
  </si>
  <si>
    <t>dog or cat food, put up for retail sale</t>
  </si>
  <si>
    <t>preparations of a kind used in animal feeding (excl. dog or cat food put up for retail sale)</t>
  </si>
  <si>
    <t>tobacco, unstemmed or unstripped</t>
  </si>
  <si>
    <t>tobacco, partly or wholly stemmed or stripped, otherwise unmanufactured</t>
  </si>
  <si>
    <t>tobacco refuse</t>
  </si>
  <si>
    <t>cigars, cheroots and cigarillos containing tobacco</t>
  </si>
  <si>
    <t>cigarettes, containing tobacco</t>
  </si>
  <si>
    <t>cigars, cheroots, cigarillos and cigarettes consisting wholly of tobacco substitutes</t>
  </si>
  <si>
    <t>smoking tobacco, whether or not containing tobacco substitutes in any proportion</t>
  </si>
  <si>
    <t>chewing tobacco, snuff and other manufactured tobacco and manufactured tobacco substitutes, and tobacco powder, tobacco extracts and essences (excl. cigars, cheroots, cigarillos and cigarettes, smoking tobacco whether or not containing tobacco substitutes in any proportion, 'homogenised' or 'reconstituted' tobacco, nicotine extracted from the tobacco plant and insecticides manufactured from tobacco extracts and essences)</t>
  </si>
  <si>
    <t>salts, incl. table salt and denatured salt, and pure sodium chloride, whether or not in aqueous solution or containing added anti-caking or free-flowing agents; sea water</t>
  </si>
  <si>
    <t>sulphur of all kinds (excl. sublimed sulphur, precipitated sulphur and colloidal sulphur)</t>
  </si>
  <si>
    <t>natural graphite in powder or in flakes</t>
  </si>
  <si>
    <t>natural graphite (excl. in powder or in flakes)</t>
  </si>
  <si>
    <t>silica sands and quartz sands, whether or not coloured</t>
  </si>
  <si>
    <t>natural sands of all kinds, whether or not coloured (excl. silica sands, quartz sands, gold- and platinum-bearing sands, zircon, rutile and ilmenite sands, monazite sands, and tar or asphalt sands)</t>
  </si>
  <si>
    <t>quartz (excl. quartz sands)</t>
  </si>
  <si>
    <t>crude or roughly trimmed quartzite</t>
  </si>
  <si>
    <t>quartzite, merely cut, by sawing or otherwise, in blocks or slabs of a square or rectangular shape (excl. roughly trimmed)</t>
  </si>
  <si>
    <t>kaolin and other kaolinic clays, whether or not calcined</t>
  </si>
  <si>
    <t>bentonite</t>
  </si>
  <si>
    <t>decolorising earths and fuller's earth</t>
  </si>
  <si>
    <t>fireclay (excl. kaolin and other kaolinic clays and expanded clay)</t>
  </si>
  <si>
    <t>clays (excl. fireclay, kaolin and other kaolinic clays and expanded clay)</t>
  </si>
  <si>
    <t>chamotte or dinas earths</t>
  </si>
  <si>
    <t>chalk</t>
  </si>
  <si>
    <t>natural calcium phosphates and natural aluminium calcium phosphates, natural and phosphatic chalk, unground</t>
  </si>
  <si>
    <t>natural calcium phosphates and natural aluminium calcium phosphates, natural and phosphatic chalk, ground</t>
  </si>
  <si>
    <t>natural barium sulphate 'barytes'</t>
  </si>
  <si>
    <t>natural barium carbonate 'witherite', whether or not calcined (excl. barium oxide)</t>
  </si>
  <si>
    <t>siliceous fossil meals, e.g. kieselguhr, tripolite and diatomite, and similar siliceous earths, whether or not calcined, of an apparent specific gravity of &lt;= 1</t>
  </si>
  <si>
    <t>pumice stone, crude or in irregular pieces, incl. crushed pumice 'bimskies'</t>
  </si>
  <si>
    <t>pumice stone, crushed or ground</t>
  </si>
  <si>
    <t>emery; natural corundum, natural garnet and other natural abrasives, whether or not heattreated</t>
  </si>
  <si>
    <t>slate, whether or not roughly trimmed or merely cut, by sawing or otherwise, into blocks or slabs of a square or rectangular shape; slate powder and slate refuse</t>
  </si>
  <si>
    <t>marble and travertine, crude or roughly trimmed</t>
  </si>
  <si>
    <t>marble and travertine, merely cut, by sawing or otherwise, into blocks or slabs of a square or rectangular shape</t>
  </si>
  <si>
    <t>ecaussine and other calcareous monumental or building stone of an apparent specific gravity of &gt;= 2,5, and alabaster, whether or not roughly trimmed or merely cut, by sawing or otherwise, into blocks or slabs of a square or rectangular shape (excl. in the form of granules, chippings or powder, and marble and travertine)</t>
  </si>
  <si>
    <t>granite, crude or roughly trimmed (excl. already with the characteristics of setts, curbstones and flagstones)</t>
  </si>
  <si>
    <t>granite, merely cut, by sawing or otherwise, into blocks or slabs of a square or rectangular shape (excl. already with the characteristics of setts, curbstones and flagstones)</t>
  </si>
  <si>
    <t>sandstone, crude or roughly trimmed (excl. already with the characteristics of setts, curbstones and flagstones)</t>
  </si>
  <si>
    <t>sandstone, merely cut, by sawing or otherwise, into blocks or slabs of a square or rectangular shape (excl. already with the characteristics of setts, curbstones and flagstones)</t>
  </si>
  <si>
    <t>porphyry, basalt and other monumental or building stone, whether or not roughly trimmed or merely cut, by sawing or otherwise, into blocks or slabs of a square or rectangular shape (excl. in the form of granules, chippings or powder, or already with the characteristics of setts, curbstones and flagstones, monumental or building stone of an apparent specific gravity of &gt;= 2,5, granite and sandstone)</t>
  </si>
  <si>
    <t>pebbles, gravel, broken or crushed stone, for concrete aggregates, for road metalling or for railway or other ballast, shingle and flint, whether or not heat-treated</t>
  </si>
  <si>
    <t>macadam of slag, dross or similar industrial waste, whether or not incorporating pebbles, gravel, shingle and flint for concrete aggregates, for road metalling or for railway or other ballast</t>
  </si>
  <si>
    <t>tarred macadam</t>
  </si>
  <si>
    <t>marble granules, chippings and powder, whether or not heat-treated</t>
  </si>
  <si>
    <t>granules, chippings and powder, whether or not heat-treated, of travertine, ecaussine, alabaster, basalt, granite, sandstone, porphyry, syenite, lava, gneiss, trachyte and other rocks of heading 2515 and 2516 (excl. marble)</t>
  </si>
  <si>
    <t>crude dolomite, not calcined or not sintered, incl. dolomite roughly trimmed or merely cut, by sawing or otherwise, into blocks or slabs of a rectangular 'incl. square' shape (excl. broken or crushed dolomite for concrete aggregates, road metalling or railway or other ballast)</t>
  </si>
  <si>
    <t>calcined or sintered dolomite (excl. broken or crushed dolomite for concrete aggregates, road metalling or railway or other ballast)</t>
  </si>
  <si>
    <t>dolomite ramming mix</t>
  </si>
  <si>
    <t>natural magnesium carbonate 'magnesite'</t>
  </si>
  <si>
    <t>fused magnesia; dead-burned 'sintered' magnesia, whether or not containing small quantities of other oxides added before sintering; other magnesium oxide (excl. natural magnesium carbonate 'magnesite')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</si>
  <si>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</si>
  <si>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</si>
  <si>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</si>
  <si>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t>
  </si>
  <si>
    <t>slaked lime</t>
  </si>
  <si>
    <t>hydraulic lime (excl. pure calcium oxide and calcium hydroxide)</t>
  </si>
  <si>
    <t>white portland cement, whether or not artificially coloured</t>
  </si>
  <si>
    <t>portland cement (excl. white, whether or not artificially coloured)</t>
  </si>
  <si>
    <t>aluminous cement</t>
  </si>
  <si>
    <t>cement, whether or not coloured (excl. aluminous cement and portland cement)</t>
  </si>
  <si>
    <t>asbestos (excl. products made from asbestos)</t>
  </si>
  <si>
    <t>crude mica and mica rifted into sheets or splittings</t>
  </si>
  <si>
    <t>mica powder</t>
  </si>
  <si>
    <t>natural steatite, whether or not roughly trimmed or merely cut, by sawing or otherwise, into blocks or slabs of a square or rectangular shape, and talc, uncrushed or unpowdered</t>
  </si>
  <si>
    <t>natural steatite and talc, crushed or powdered</t>
  </si>
  <si>
    <t>sodium borates, natural, and concentrates thereof, whether or not calcined (excl. sodium borates separated from natural brine)</t>
  </si>
  <si>
    <t>borates, natural, and concentrates thereof, whether or not calcined, and natural boric acids containing &lt;= 85% of h3bo3 calculated on the dry weight (excl. sodium borates and concentrates thereof and borates separated from natural brine)</t>
  </si>
  <si>
    <t>feldspar</t>
  </si>
  <si>
    <t>fluorspar containing by weight &lt;= 97% calcium fluoride</t>
  </si>
  <si>
    <t>vermiculite, perlite and chlorites, unexpanded</t>
  </si>
  <si>
    <t>kieserite and epsomite 'natural magnesium sulphates'</t>
  </si>
  <si>
    <t>arsenic sulfides, alunite, pozzuolana, earth colours and other mineral substances, n.e.s.</t>
  </si>
  <si>
    <t>non-agglomerated iron ores and concentrates (excl. roasted iron pyrites)</t>
  </si>
  <si>
    <t>roasted iron pyrites</t>
  </si>
  <si>
    <t>copper ores and concentrates</t>
  </si>
  <si>
    <t>nickel ores and concentrates</t>
  </si>
  <si>
    <t>cobalt ores and concentrates</t>
  </si>
  <si>
    <t>lead ores and concentrates</t>
  </si>
  <si>
    <t>zinc ores and concentrates</t>
  </si>
  <si>
    <t>tin ores and concentrates</t>
  </si>
  <si>
    <t>tungsten ores and concentrates</t>
  </si>
  <si>
    <t>roasted molybdenum ores and concentrates</t>
  </si>
  <si>
    <t>molybdenum ores and concentrates (excl. roasted)</t>
  </si>
  <si>
    <t>zirconium ores and concentrates</t>
  </si>
  <si>
    <t>precious metal ores and concentrates (excl. silver ores and oncentrates)</t>
  </si>
  <si>
    <t>antimony ores and concentrates</t>
  </si>
  <si>
    <t>ores and concentrates (excl. iron, manganese, copper, nickel, cobalt, aluminium, lead, zinc, tin, chromium, tungsten, uranium, thorium, molybdenum, titanium, niobium, tantalum, vanadium, zirconium, precious metal or antimony ores and concentrates)</t>
  </si>
  <si>
    <t>granulated slag 'slag sand' from the manufacture of iron or steel</t>
  </si>
  <si>
    <t>slag, dross, scalings and other waste from the manufacture of iron or steel (excl. granulated slag)</t>
  </si>
  <si>
    <t>ash and residues containing mainly zinc (excl. hard zinc spelter)</t>
  </si>
  <si>
    <t>ash and residues, containing arsenic, mercury, thallium or their mixtures, of a kind used for the extraction of arsenic or those metals or for the manufacture of their chemical compounds (excl. those from the manufacture of iron or steel)</t>
  </si>
  <si>
    <t>ash and residues, containing metals or metal compounds (excl. those from the manufacture of iron or steel, those containing primarily zinc, lead, copper or aluminium, those containing arsenic, mercury, thallium or their mixtures of a kind used for the extraction of arsenic or those metals or for the manufacture of their chemical compounds and those containing antimony, beryllium, cadmium, chromium or their mixtures)</t>
  </si>
  <si>
    <t>ash and residues from the incineration of municipal waste</t>
  </si>
  <si>
    <t>slag and ash, incl. seaweed ash 'kelp' (excl. slag, incl. granulated, from the manufacture of iron or steel, ashes and residues containing arsenic, metals or metal compounds and those from the incineration of municipal waste)</t>
  </si>
  <si>
    <t>anthracite, whether or not pulverised, non-agglomerated</t>
  </si>
  <si>
    <t>bituminous coal, whether or not pulverised, non-agglomerated</t>
  </si>
  <si>
    <t>coal, whether or not pulverised, non-agglomerated (excl. anthracite and bituminous coal)</t>
  </si>
  <si>
    <t>briquettes, ovoids and similar solid fuels manufactured from coal</t>
  </si>
  <si>
    <t>lignite, whether or not pulverised, non-agglomerated (excl. jet)</t>
  </si>
  <si>
    <t>agglomerated lignite (excl. jet)</t>
  </si>
  <si>
    <t>peat, incl. peat litter, whether or not agglomerated</t>
  </si>
  <si>
    <t>coke and semi-coke of coal, of lignite or of peat, whether or not agglomerated; retort carbon</t>
  </si>
  <si>
    <t>coal gas, water gas, producer gas, lean gas and similar gases (excl. petroleum gases and other gaseous hydrocarbons)</t>
  </si>
  <si>
    <t>tar distilled from coal, from lignite or from peat, and other mineral tars, whether or not dehydrated or partially distilled, incl. reconstituted tars</t>
  </si>
  <si>
    <t>benzol 'benzene' containing &gt; 50% of benzene (excl. chemically defined)</t>
  </si>
  <si>
    <t>toluol 'toluene' containing &gt; 50% of toluene (excl. chemically defined)</t>
  </si>
  <si>
    <t>xylol 'xylenes' containing &gt; 50% of xylenes (excl. chemically defined)</t>
  </si>
  <si>
    <t>naphthalene containing &gt; 50% of naphtalene (excl. chemically defined)</t>
  </si>
  <si>
    <t>aromatic hydrocarbon mixtures of which &gt;= 65% by volume, incl. losses, distils at 250░c by the astm d 86 method (excl. chemically defined compounds)</t>
  </si>
  <si>
    <t>phenols containing &gt; 50% of phenols (excl. chemically defined)</t>
  </si>
  <si>
    <t>oils and other products of the distillation of high temperature coal tars; similar products in which the weight of the aromatic constituents exceeds that of the non-aromatic constituents (excl. chemically-defined compounds, benzol 'benzene', toluol 'toluene', xylol 'xylenes', naphthalene, aromatic hydrocarbon mixtures of subheading 2707.50, phenols and creosote oils)</t>
  </si>
  <si>
    <t>pitch obtained from coal tar or from other mineral tars</t>
  </si>
  <si>
    <t>medium oils and preparations, of petroleum or bituminous minerals, n.e.s.</t>
  </si>
  <si>
    <t>waste oils containing mainly petroleum or bituminous minerals (excl. those containing polychlorinated biphenyls [pcbs], polychlorinated terphenyls [pcts] or polybrominated biphenyls [pbbs])</t>
  </si>
  <si>
    <t>natural gas, liquefied</t>
  </si>
  <si>
    <t>propane, liquefied</t>
  </si>
  <si>
    <t>gaseous hydrocarbons, liquefied, n.e.s. (excl. natural gas, propane, butane, ethylene, propylene, butylene and butadiene)</t>
  </si>
  <si>
    <t>natural gas in gaseous state</t>
  </si>
  <si>
    <t>hydrocarbons in gaseous state, n.e.s. (excl. natural gas)</t>
  </si>
  <si>
    <t>petroleum jelly</t>
  </si>
  <si>
    <t>paraffin wax containing &lt; 0,75% by weight of oil</t>
  </si>
  <si>
    <t>paraffin wax, microcrystalline petroleum wax, slack wax, ozokerite, lignite wax, peat wax, other mineral waxes, and similar products obtained by synthesis or by other processes, whether or not coloured (excl. petroleum jelly and paraffin wax containing &lt; 0,75% by weight of oil)</t>
  </si>
  <si>
    <t>petroleum coke, non-calcined</t>
  </si>
  <si>
    <t>petroleum bitumen</t>
  </si>
  <si>
    <t>residues of petroleum oil or of oil obtained from bituminous minerals (excl. petroleum coke and petroleum bitumen)</t>
  </si>
  <si>
    <t>bituminous or oil shale and tar sands</t>
  </si>
  <si>
    <t>bitumen and asphalt, natural; asphaltites and asphaltic rocks</t>
  </si>
  <si>
    <t>bituminous mastics, cut-backs and other bituminous mixtures based on natural asphalt, on natural bitumen, on petroleum bitumen, on mineral tar or on mineral tar pitch</t>
  </si>
  <si>
    <t>electrical energy</t>
  </si>
  <si>
    <t>chlorine</t>
  </si>
  <si>
    <t>iodine</t>
  </si>
  <si>
    <t>fluorine; bromine</t>
  </si>
  <si>
    <t>sulphur, sublimed or precipitated; colloidal sulphur</t>
  </si>
  <si>
    <t>carbon 'carbon blacks and other forms of carbon', n.e.s.</t>
  </si>
  <si>
    <t>hydrogen</t>
  </si>
  <si>
    <t>argon</t>
  </si>
  <si>
    <t>rare gases (excl. argon)</t>
  </si>
  <si>
    <t>nitrogen</t>
  </si>
  <si>
    <t>oxygen</t>
  </si>
  <si>
    <t>silicon containing &gt;= 99,99% by weight of silicon</t>
  </si>
  <si>
    <t>silicon containing &lt; 99,99% by weight of silicon</t>
  </si>
  <si>
    <t>arsenic</t>
  </si>
  <si>
    <t>hydrogen chloride 'hydrochloric acid'</t>
  </si>
  <si>
    <t>sulphuric acid; oleum</t>
  </si>
  <si>
    <t>nitric acid; sulphonitric acids</t>
  </si>
  <si>
    <t>diphosphorus pentaoxide</t>
  </si>
  <si>
    <t>phosphoric acid; polyphosphoric acids, whether or not chemically defined</t>
  </si>
  <si>
    <t>oxides of boron; boric acids</t>
  </si>
  <si>
    <t>hydrogen fluoride 'hydrofluoric acid'</t>
  </si>
  <si>
    <t>inorganic acids (excl. hydrogen chloride 'hydrochloric acid', chlorosulphuric acid, sulphuric acid, oleum, nitric acid, sulphonitric acids, phosphoric acid, polyphosphoric acids, boric acids and hydrogen fluoride 'hydrofluoric acid')</t>
  </si>
  <si>
    <t>carbon dioxide</t>
  </si>
  <si>
    <t>silicon dioxide</t>
  </si>
  <si>
    <t>sulphur dioxide</t>
  </si>
  <si>
    <t>inorganic oxygen compounds of non-metals (excl. diphosphorus pentaoxide, oxides of boron, carbon dioxide, silicon dioxide and sulphur dioxide)</t>
  </si>
  <si>
    <t>halides and halide oxides of non-metals (excl. chlorides and chloride oxides)</t>
  </si>
  <si>
    <t>sulphides of non-metals (excl. carbon disulphide); commercial phosphorus trisulphide</t>
  </si>
  <si>
    <t>anhydrous ammonia</t>
  </si>
  <si>
    <t>ammonia in aqueous solution</t>
  </si>
  <si>
    <t>sodium hydroxide 'caustic soda' solid</t>
  </si>
  <si>
    <t>sodium hydroxide 'caustic soda' in aqueous solution 'soda lye or liquid soda'</t>
  </si>
  <si>
    <t>potassium hydroxide 'caustic potash'</t>
  </si>
  <si>
    <t>peroxides of sodium or potassium</t>
  </si>
  <si>
    <t>hydroxide and peroxide of magnesium</t>
  </si>
  <si>
    <t>oxides, hydroxides and peroxides, of strontium or barium</t>
  </si>
  <si>
    <t>zinc oxide; zinc peroxide</t>
  </si>
  <si>
    <t>corundum, artificial, whether or not chemically defined</t>
  </si>
  <si>
    <t>aluminium oxide (excl. artificial corundum)</t>
  </si>
  <si>
    <t>aluminium hydroxide</t>
  </si>
  <si>
    <t>chromium trioxide</t>
  </si>
  <si>
    <t>chromium oxides and hydroxides (excl. chromium trioxide)</t>
  </si>
  <si>
    <t>manganese dioxide</t>
  </si>
  <si>
    <t>manganese oxides (excl. manganese dioxide)</t>
  </si>
  <si>
    <t>iron oxides and hydroxides</t>
  </si>
  <si>
    <t>earth colours containing &gt;= 70% by weight of combined iron evaluated as fe2o3</t>
  </si>
  <si>
    <t>cobalt oxides and hydroxides; commercial cobalt oxides</t>
  </si>
  <si>
    <t>titanium oxides</t>
  </si>
  <si>
    <t>lead monoxide 'litharge, massicot'</t>
  </si>
  <si>
    <t>red lead and orange lead</t>
  </si>
  <si>
    <t>lead oxides (excl. monoxide 'litharge, massicot')</t>
  </si>
  <si>
    <t>hydrazine and hydroxylamine and their inorganic salts</t>
  </si>
  <si>
    <t>lithium oxide and hydroxide</t>
  </si>
  <si>
    <t>vanadium oxides and hydroxides</t>
  </si>
  <si>
    <t>nickel oxides and hydroxides</t>
  </si>
  <si>
    <t>copper oxides and hydroxides</t>
  </si>
  <si>
    <t>germanium oxides and zirconium dioxide</t>
  </si>
  <si>
    <t>molybdenum oxides and hydroxides</t>
  </si>
  <si>
    <t>antimony oxides</t>
  </si>
  <si>
    <t>bases, inorganic, and metal oxides, hydroxides and peroxides, n.e.s.</t>
  </si>
  <si>
    <t>fluorides of ammonium or of sodium</t>
  </si>
  <si>
    <t>fluoride of aluminium</t>
  </si>
  <si>
    <t>fluorides (excl. of ammonium, sodium and aluminium)</t>
  </si>
  <si>
    <t>fluorosilicates of sodium or of potassium</t>
  </si>
  <si>
    <t>sodium hexafluoroaluminate 'synthetic cryolite'</t>
  </si>
  <si>
    <t>fluorosilicates, fluoroaluminates and other complex fluorine salts (excl. fluorosilicates of sodium or of potassium and sodium hexafluoroaluminate 'synthetic cryolite')</t>
  </si>
  <si>
    <t>ammonium chloride</t>
  </si>
  <si>
    <t>calcium chloride</t>
  </si>
  <si>
    <t>magnesium chloride</t>
  </si>
  <si>
    <t>aluminium chloride</t>
  </si>
  <si>
    <t>iron chlorides</t>
  </si>
  <si>
    <t>nickel chloride</t>
  </si>
  <si>
    <t>zinc chloride</t>
  </si>
  <si>
    <t>chlorides (excl. ammonium, calcium, magnesium, aluminium, iron, cobalt, nickel and zinc chloride)</t>
  </si>
  <si>
    <t>chloride oxides and chloride hydroxides (excl. copper)</t>
  </si>
  <si>
    <t>bromides of sodium or of potassium</t>
  </si>
  <si>
    <t>bromides and bromide oxides (excl. of sodium and potassium)</t>
  </si>
  <si>
    <t>iodides and iodide oxides</t>
  </si>
  <si>
    <t>calcium hypochlorites, incl. commercial calcium hypochlorite</t>
  </si>
  <si>
    <t>hypochlorites, chlorites and hypobromites (excl. calcium hypochlorites)</t>
  </si>
  <si>
    <t>chlorate of sodium</t>
  </si>
  <si>
    <t>chlorates (excl. sodium)</t>
  </si>
  <si>
    <t>perchlorates; bromates and perbromates; iodates and periodates</t>
  </si>
  <si>
    <t>sodium sulphides</t>
  </si>
  <si>
    <t>sulphides (excl. sodium, zinc and cadmium); polysulphides, whether or not chemically defined</t>
  </si>
  <si>
    <t>dithionite and sulfoxylate of sodium</t>
  </si>
  <si>
    <t>sodium sulphites</t>
  </si>
  <si>
    <t>sulphites (excl. sodium)</t>
  </si>
  <si>
    <t>thiosulphates</t>
  </si>
  <si>
    <t>disodium sulphate</t>
  </si>
  <si>
    <t>sodium sulphates (excl. disodium)</t>
  </si>
  <si>
    <t>sulphate of magnesium</t>
  </si>
  <si>
    <t>sulphate of aluminium</t>
  </si>
  <si>
    <t>sulphates of chromium</t>
  </si>
  <si>
    <t>sulphates of nickel</t>
  </si>
  <si>
    <t>sulphates of copper</t>
  </si>
  <si>
    <t>sulphate of zinc</t>
  </si>
  <si>
    <t>sulphate of barium</t>
  </si>
  <si>
    <t>sulphates (excl. of sodium, magnesium, aluminium, chromium, nickel, copper, zinc and barium)</t>
  </si>
  <si>
    <t>alums</t>
  </si>
  <si>
    <t>peroxosulphates 'persulphates'</t>
  </si>
  <si>
    <t>nitrites</t>
  </si>
  <si>
    <t>nitrate of potassium</t>
  </si>
  <si>
    <t>nitrates (excl. of potassium)</t>
  </si>
  <si>
    <t>phosphinates 'hypophosphites' and phosphonates 'phosphites'</t>
  </si>
  <si>
    <t>mono- or disodium phosphate</t>
  </si>
  <si>
    <t>phosphate of trisodium</t>
  </si>
  <si>
    <t>phosphates of potassium</t>
  </si>
  <si>
    <t>calcium hydrogenorthophosphate 'dicalcium phosphate'</t>
  </si>
  <si>
    <t>phosphates of calcium (excl. calcium hydrogenorthophosphate 'dicalcium phosphate')</t>
  </si>
  <si>
    <t>phosphates (excl. phosphates of monosodium, disodium, trisodium, of potassium and of calcium)</t>
  </si>
  <si>
    <t>sodium triphosphate 'sodium tripolyphosphate', whether or not chemically defined</t>
  </si>
  <si>
    <t>polyphosphates, whether or not chemically defined (excl. sodium triphosphate 'sodium tripolyphosphate')</t>
  </si>
  <si>
    <t>commercial ammonium carbonate and other ammonium carbonates</t>
  </si>
  <si>
    <t>disodium carbonate</t>
  </si>
  <si>
    <t>sodium hydrogencarbonate 'sodium bicarbonate'</t>
  </si>
  <si>
    <t>potassium carbonates</t>
  </si>
  <si>
    <t>calcium carbonate</t>
  </si>
  <si>
    <t>barium carbonate</t>
  </si>
  <si>
    <t>lithium carbonates</t>
  </si>
  <si>
    <t>carbonates and peroxocarbonates 'percarbonates' (excl. commercial ammonium carbonate and other ammonium carbonates, disodium carbonate, sodium hydrogencarbonate 'sodium bicarbonate', potassium carbonates, calcium carbonate, barium carbonate, lead carbonate, lithium carbonates and strontium carbonate)</t>
  </si>
  <si>
    <t>sodium cyanide</t>
  </si>
  <si>
    <t>cyanides and oxycyanides (excl. sodium)</t>
  </si>
  <si>
    <t>complex cyanides</t>
  </si>
  <si>
    <t>fulminates, cyanates and thiocyanates</t>
  </si>
  <si>
    <t>metasilicates of sodium, incl. commercial metasilicates</t>
  </si>
  <si>
    <t>silicates of sodium, incl. commercial silicates (excl. sodium metasilicates)</t>
  </si>
  <si>
    <t>silicates, incl. commercial alkali metal silicates (excl. sodium and potassium silicates)</t>
  </si>
  <si>
    <t>anhydrous disodium tetraborate 'refined borax'</t>
  </si>
  <si>
    <t>disodium tetraborate 'refined borax' (excl. anhydrous)</t>
  </si>
  <si>
    <t>borates (excl. disodium tetraborate 'refined borax')</t>
  </si>
  <si>
    <t>peroxoborates 'perborates'</t>
  </si>
  <si>
    <t>aluminates</t>
  </si>
  <si>
    <t>chromates of zinc or of lead</t>
  </si>
  <si>
    <t>sodium dichromate</t>
  </si>
  <si>
    <t>chromates and dichromates; peroxochromates (excl. chromates of zinc or of lead and sodium dichromate)</t>
  </si>
  <si>
    <t>potassium permanganate</t>
  </si>
  <si>
    <t>molybdates</t>
  </si>
  <si>
    <t>tungstates 'wolframates'</t>
  </si>
  <si>
    <t>salts of oxometallic or peroxometallic acids (excl. aluminates, chromates, dichromates, peroxochromates, manganites, manganates, permanganates, molybdates and tungstates 'wolframamtes')</t>
  </si>
  <si>
    <t>double or complex silicates of inorganic acids or peroxoacids, incl. aluminosilicates whether or not chemically defined</t>
  </si>
  <si>
    <t>salts of inorganic acids or peroxoacids (excl. of oxometallic or peroxometallic acids, double or complex silicates [incl. aluminosilicates whether or not chemically defined] and azides)</t>
  </si>
  <si>
    <t>silver nitrate</t>
  </si>
  <si>
    <t>silver compounds, inorganic or organic, whether or not chemically defined (excl. silver nitrate)</t>
  </si>
  <si>
    <t>gold compounds, inorganic or organic, whether or not chemically defined</t>
  </si>
  <si>
    <t>inorganic or organic compounds of precious metals, whether or not chemically defined (excl. silver and gold); amalgams of precious metals</t>
  </si>
  <si>
    <t>hydrogen peroxide, whether or not solidified with urea</t>
  </si>
  <si>
    <t>carbides of calcium, whether or not chemically defined</t>
  </si>
  <si>
    <t>carbides of silicon, whether or not chemically defined</t>
  </si>
  <si>
    <t>carbides, whether or not chemically defined (excl. of calcium or silicon)</t>
  </si>
  <si>
    <t>hydrides, nitrides, azides, silicides and borides, whether or not chemically defined (excl. compounds which are also carbides of heading 2849)</t>
  </si>
  <si>
    <t>inorganic compounds, incl. distilled or conductivity water and water of similar purity, n.e.s.; liquid air, whether or not rare gases have been removed; compressed air; amalgams (other than amalgams of precious metals)</t>
  </si>
  <si>
    <t>saturated acyclic hydrocarbons</t>
  </si>
  <si>
    <t>propene 'propylene'</t>
  </si>
  <si>
    <t>hyrocarbons, acyclic, unsaturated (excl. ethylene, propene 'propylene', butene 'butylene' and isomers thereof and buta-1,3-diene and isoprene)</t>
  </si>
  <si>
    <t>cyclohexane</t>
  </si>
  <si>
    <t>cyclanes, cyclenes and cycloterpenes (excl. cyclohexane)</t>
  </si>
  <si>
    <t>benzene</t>
  </si>
  <si>
    <t>toluene</t>
  </si>
  <si>
    <t>o-xylene</t>
  </si>
  <si>
    <t>m-xylene</t>
  </si>
  <si>
    <t>p-xylene</t>
  </si>
  <si>
    <t>mixed xylene isomers</t>
  </si>
  <si>
    <t>styrene</t>
  </si>
  <si>
    <t>ethylbenzene</t>
  </si>
  <si>
    <t>cyclic hydrocarbons (excl. cyclanes, cyclenes, benzene, toluene, xylenes, styrene, ethylbenzene and cumene)</t>
  </si>
  <si>
    <t>chloromethane 'methyl chloride' and chloroethane 'ethyl chloride'</t>
  </si>
  <si>
    <t>dichloromethane 'methylene chloride'</t>
  </si>
  <si>
    <t>chloroform 'trichloromethane'</t>
  </si>
  <si>
    <t>carbon tetrachloride</t>
  </si>
  <si>
    <t>1,2-dichloroethane 'ethylene dichloride'</t>
  </si>
  <si>
    <t>saturated chlorinated derivatives of acyclic hydrocarbons (excl. chloromethane 'methyl chloride', chloroethane 'ethyl chloride', dichloromethane 'methylene chloride', chloroform 'trichloromethane', carbon tetrachloride and 1,2-dichloroethane 'ethylene dichloride')</t>
  </si>
  <si>
    <t>trichloroethylene</t>
  </si>
  <si>
    <t>tetrachloroethylene 'perchloroethylene'</t>
  </si>
  <si>
    <t>fluorinated, brominated or iodinated derivatives of acyclic hydrocarbons</t>
  </si>
  <si>
    <t>dichlorodifluoromethane</t>
  </si>
  <si>
    <t>dichlorotetrafluoroethanes and chloropentafluoroethane</t>
  </si>
  <si>
    <t>halogenated derivatives of acyclic hydrocarbons with two or more different halogens (excl. perhalogenated derivatives)</t>
  </si>
  <si>
    <t>halogenated derivatives of cyclanic, cyclenic or cycloterpenic hydrocarbons (excl. 1,2,3,4,5,6-hexachlorocyclohexane)</t>
  </si>
  <si>
    <t>chlorobenzene, o-dichlorobenzene and p-dichlorobenzene</t>
  </si>
  <si>
    <t>hexachlorobenzene and ddt '1,1,1-trichloro-2,2-bis[p-chlorophenyl]ethane'</t>
  </si>
  <si>
    <t>halogenated derivatives of aromatic hydrocarbons (excl. chlorobenzene, o-dichlorobenzene and p-dichlorobenzene, hexachlorobenzene and ddt '1,1,1-trichloro-2,2-bis[p-chlorophenyl]ethane')</t>
  </si>
  <si>
    <t>derivatives of hydrocarbons containing only sulpho groups, their salts and ethyl esters</t>
  </si>
  <si>
    <t>derivatives of hydrocarbons containing only nitro or nitroso groups</t>
  </si>
  <si>
    <t>sulphonated, nitrated or nitrosated derivatives of hydrocarbons, whether or not halogenated (excl. those containing only sulpho, nitro or nitroso groups)</t>
  </si>
  <si>
    <t>methanol 'methyl alcohol'</t>
  </si>
  <si>
    <t>propan-1-ol 'propyl alcohol' and propan-2-ol 'isopropyl alcohol'</t>
  </si>
  <si>
    <t>butan-1-ol 'n-butyl alcohol'</t>
  </si>
  <si>
    <t>butanols (excl. butan-1-ol 'n-butyl alcohol')</t>
  </si>
  <si>
    <t>pentanol 'amyl alcohol' and isomers thereof</t>
  </si>
  <si>
    <t>saturated monohydric acyclic alcohols (excl. methanol 'methyl alcohol', propan-1-ol 'propyl alcohol', propan-2-ol 'isopropyl alcohol', butanols, pentanol 'amyl alcohol' and isomers thereof, octanol 'octyl alcohol' and isomers thereof, dodecan-1-ol 'lauryl alcohol', hexadecan-1-ol 'cetyl alcohol' and octadecan-1-ol 'stearyl alcohol')</t>
  </si>
  <si>
    <t>acyclic terpene alcohols</t>
  </si>
  <si>
    <t>unsaturated monohydric acyclic alcohols (excl. acyclic terpene alcohols)</t>
  </si>
  <si>
    <t>ethylene glycol 'ethanediol'</t>
  </si>
  <si>
    <t>propylene glycol 'propane-1,2-diol'</t>
  </si>
  <si>
    <t>diols (excl. ethylene glycol 'ethanediol' and propylene glycol 'propane-1,2-diol')</t>
  </si>
  <si>
    <t>pentaerythritol</t>
  </si>
  <si>
    <t>mannitol</t>
  </si>
  <si>
    <t>d-glucitol 'sorbitol'</t>
  </si>
  <si>
    <t>glycerol</t>
  </si>
  <si>
    <t>tri- and other polyhydric acyclic alcohols (excl. 2-ethyl-2-'hydroxymethyl' propane-1,3-diol 'trimethylolpropane', pentaerythritol, mannitol, d-glucitol 'sorbitol' and glycerol)</t>
  </si>
  <si>
    <t>halogenated, sulphonated, nitrated or nitrosated derivatives or acyclic alcohols (excl. ethchlorvynol 'inn')</t>
  </si>
  <si>
    <t>menthol</t>
  </si>
  <si>
    <t>cyclanic, cyclenic or cycloterpenic alcohols and their halogenated, sulphonated, nitrated or nitrosated derivatives (excl. menthol, cyclohexanol, methylcyclohexanols, dimethylcyclohexanols, sterols, inositols and terpineols)</t>
  </si>
  <si>
    <t>benzyl alcohol</t>
  </si>
  <si>
    <t>aromatic cyclic alcohols and their halogenated, sulphonated, nitrated or nitrosated derivatives (excl. benzyl alcohol)</t>
  </si>
  <si>
    <t>phenol 'hydroxybenzene' and its salts</t>
  </si>
  <si>
    <t>naphthols and their salts</t>
  </si>
  <si>
    <t>monophenols (excl. phenol 'hydroxybenzene' and its salts, cresols and their salts, octylphenol, nonylphenol and their isomers and salts thereof, xylenols and their salts and naphthols and their salts)</t>
  </si>
  <si>
    <t>resorcinol and its salts</t>
  </si>
  <si>
    <t>hydroquinone 'quinol' and its salts</t>
  </si>
  <si>
    <t>polyphenols and phenol-alcohols (excl. resorcinol and hydroquinone 'quinol' and their salts, and 4,4'-isopropylidenediphenol 'bisphenol a, diphenylolpropane' and its salts)</t>
  </si>
  <si>
    <t>derivatives containing only halogen substituents and their salts, of phenols or phenol-alcohols</t>
  </si>
  <si>
    <t>halogenated, sulphonated, nitrated or nitrosated derivatives of phenoles or phenol-alcohols (excl. derivatives containing only halogen substitutes and their salts or only sulpho groups, their salts and esters)</t>
  </si>
  <si>
    <t>diethyl ether</t>
  </si>
  <si>
    <t>acyclic ethers and their halogenated, sulphonated, nitrated or nitrosated derivatives (excl. diethyl ether)</t>
  </si>
  <si>
    <t>cyclanic, cyclenic or cycloterpenic ethers and their halogenated, sulphonated, nitrated or nitrosated derivatives</t>
  </si>
  <si>
    <t>aromatic ethers and their halogenated, sulphonated, nitrated or nitrosated derivatives</t>
  </si>
  <si>
    <t>2,2'-oxydiethanol 'diethylene glycol, digol'</t>
  </si>
  <si>
    <t>monomethyl ethers of ethylene glycol or of diethylene glycol</t>
  </si>
  <si>
    <t>monobutyl ethers of ethylene glycol or of diethylene glycol</t>
  </si>
  <si>
    <t>monoalkylethers of ethylene glycol or of diethylene glycol (excl. monomethyl ethers and monobutyl ethers)</t>
  </si>
  <si>
    <t>ether-alcohols and their halogenated, sulphonated, nitrated or nitrosated derivatives (excl. 2,2'-oxydiethanol 'diethylene glycol, digol' and monoalkylethers of ethylene glycol or of diethylene glycol)</t>
  </si>
  <si>
    <t>ether-phenols, ether-alcohol-phenols and their halogenated, sulphonated, nitrated or nitrosated derivatives</t>
  </si>
  <si>
    <t>alcohol peroxides, ether peroxides, ketone peroxides and their halogenated, sulphonated, nitrated or nitrosated derivatives</t>
  </si>
  <si>
    <t>epoxides, epoxyalcohols, epoxyphenols and epoxyethers, with a three-membered ring, and their halogenated, sulphonated, nitrated or nitrosated derivatives (excl. oxirane 'ethylene oxide', methyloxirane 'propylene oxide' and 1-chloro-2,3-epoxypropane 'epichlorohydrin')</t>
  </si>
  <si>
    <t>acetals and hemiacetals, whether or not with other oxygen function, and their halogenated, sulphonated, nitrated or nitrosated derivatives</t>
  </si>
  <si>
    <t>methanal 'formaldehyde'</t>
  </si>
  <si>
    <t>acyclic aldehydes, without other oxygen function (excl. methanal 'formaldehyde', ethanal 'acetaldehyde' and butanal 'butyraldehyde, normal isomer')</t>
  </si>
  <si>
    <t>vanillin '4-hydroxy-3-methoxybenzaldehyde'</t>
  </si>
  <si>
    <t>ethylvanillin '3-ethoxy-4-hydroxybenzaldehyde'</t>
  </si>
  <si>
    <t>aldehyde-ethers, aldehyde-phenols and aldehydes with other oxygen function (excl. ethylvanillin '3-ethoxy-4-hydroxybenzaldehyde' and vanillin '4-hydroxy-3-methoxybenzaldehyde')</t>
  </si>
  <si>
    <t>cyclic polymers of aldehydes</t>
  </si>
  <si>
    <t>paraformaldehyde</t>
  </si>
  <si>
    <t>halogenated, sulphonated, nitrated or nitrosated derivatives of cyclic polymers of aldehydes or paraformaldehyde</t>
  </si>
  <si>
    <t>acetone</t>
  </si>
  <si>
    <t>butanone 'methyl ethyl ketone'</t>
  </si>
  <si>
    <t>4-methylpentan-2-one 'methyl isobutyl ketone'</t>
  </si>
  <si>
    <t>acyclic ketones, without other oxygen function (excl. acetone, butanone 'methyl ethyl ketone' and 4-methylpentan-2-one 'methyl isobutyl ketone')</t>
  </si>
  <si>
    <t>camphor</t>
  </si>
  <si>
    <t>cyclanic, cyclenic or cycloterpenic ketones, without other oxygen function (excl. camphor, cyclohexanone, methylcyclohexanones, ionones and methylionones)</t>
  </si>
  <si>
    <t>ketone-alcohols and ketone-aldehydes</t>
  </si>
  <si>
    <t>ketone-phenols and ketones with other oxygen function</t>
  </si>
  <si>
    <t>quinones (excl. anthraquinone)</t>
  </si>
  <si>
    <t>halogenated, sulphonated, nitrated or nitrosated derivatives of ketones or quinones</t>
  </si>
  <si>
    <t>formic acid</t>
  </si>
  <si>
    <t>salts of formic acid</t>
  </si>
  <si>
    <t>esters of formic acid</t>
  </si>
  <si>
    <t>acetic acid</t>
  </si>
  <si>
    <t>sodium acetate</t>
  </si>
  <si>
    <t>acetic anhydride</t>
  </si>
  <si>
    <t>salts of acetic acid (excl. sodium and cobalt)</t>
  </si>
  <si>
    <t>ethyl acetate</t>
  </si>
  <si>
    <t>n-butyl acetate</t>
  </si>
  <si>
    <t>esters of acetic acid (excl. ethyl, vinyl, n-butyl, isobutyl and 2-ethoxyethyl acetates)</t>
  </si>
  <si>
    <t>mono- di- or trichloroacetic acids, their salts and esters</t>
  </si>
  <si>
    <t>propionic acid, its salts and esters</t>
  </si>
  <si>
    <t>butanoic acids, pentanoic acids, their salts and esters</t>
  </si>
  <si>
    <t>palmitic acid, stearic acid, their salts and esters</t>
  </si>
  <si>
    <t>saturated acyclic monocarboxylic acids, their anhydrides, halides, peroxides and peroxyacids; their halogenated, sulphonated, nitrated or nitrosated derivatives (excl. formic acid and acetic acid, mono-, di- or trichloroacetic acids, proprionic acid, butanoic and pentanoic acids, palmitic and stearic acids, their salts and esters, and acetic anhydride)</t>
  </si>
  <si>
    <t>esters of acrylic acid</t>
  </si>
  <si>
    <t>esters of methacrylic acid</t>
  </si>
  <si>
    <t>oleic, linoleic or linolenic acids, their salts and esters</t>
  </si>
  <si>
    <t>unsaturated acyclic monocarboxylic acids, their anhydrides, halides, peroxides, peroxyacids and halogenated, sulphonated, nitrated or nitrosated derivatives (excl. acrylic acid and its salts and esters, methacrylic acid and its salts and esters, and oleic, linoleic or linolenic acids, their salts and esters)</t>
  </si>
  <si>
    <t>benzoic acid, its salts and esters</t>
  </si>
  <si>
    <t>benzoyl peroxide and benzoyl chloride</t>
  </si>
  <si>
    <t>aromatic monocarboxylic acids, their anhydrides, halides, peroxides, peroxyacids and their halogenated, sulphonated, nitrated or nitrosated derivatives (excl. benzoic acid, its salts and esters, benzoyl peroxide, benzoyl chloride, and phenylacetic acid, its salts and esters)</t>
  </si>
  <si>
    <t>oxalic acid, its salts and esters</t>
  </si>
  <si>
    <t>acyclic polycarboxylic acids, their anhydrides, halides, peroxides, peroxyacids and their halogenated, sulphonated, nitrated or nitrosated derivatives (excl. oxalic acid, its salts and esters, adipic acid, its salts and esters, azelaic acid, sebacic acid, their salts and esters and maleic anhydride)</t>
  </si>
  <si>
    <t>dibutyl orthophthalates</t>
  </si>
  <si>
    <t>dioctyl orthophthalates</t>
  </si>
  <si>
    <t>dinonyl or didecyl orthophthalates</t>
  </si>
  <si>
    <t>esters of orthophthalic acid (excl. dibutyl, dioctyl, dinonyl or didecyl orthophthalates)</t>
  </si>
  <si>
    <t>phthalic anhydride</t>
  </si>
  <si>
    <t>dimethyl terephthalate</t>
  </si>
  <si>
    <t>aromatic polycarboxylic acids, their anhydrides, halides, peroxides, peroxyacids and their halogenated, sulphonated, nitrated or nitrosated derivatives (excl. esters of orthophthalic acid, phthalic anhydride, terephthalic acid and its salts and dimethyl terephthalate)</t>
  </si>
  <si>
    <t>lactic acid, its salts and esters</t>
  </si>
  <si>
    <t>tartaric acid</t>
  </si>
  <si>
    <t>salts and esters of tartaric acid</t>
  </si>
  <si>
    <t>citric acid</t>
  </si>
  <si>
    <t>salts and esters of citric acid</t>
  </si>
  <si>
    <t>gluconic acid, its salts and esters</t>
  </si>
  <si>
    <t>carboxylic acids with additional oxygen function and their anhydrides, halides, peroxides and peroxyacids; their halogenated, sulphonated, nitrated or nitrosated derivatives (excl. lactic acid, tartaric acid, citric acid, gluconic acid, and their salts and esters)</t>
  </si>
  <si>
    <t>salicylic acid and its salts</t>
  </si>
  <si>
    <t>o-acetylsalicylic acid, its salts and esters</t>
  </si>
  <si>
    <t>esters of salicylic acid and their salts (excl. o-acetylsalicylic acid, its salts and esters)</t>
  </si>
  <si>
    <t>carboxylic acids with phenol function but without other oxygen function, their anhydrides, halides, peroxides, peroxyacids and their halogenated, sulphonated, nitrated or nitrosated derivatives (excl. salicylic acid and o-acetylsalicylic acid, and their salts and esters)</t>
  </si>
  <si>
    <t>carboxylic acids with aldehyde or ketone function but without other oxygen function, their anhydrides, halides, peroxides, peroxyacids and their halogenated, sulphonated, nitrated or nitrosated derivatives</t>
  </si>
  <si>
    <t>carboxylic acids with additional oxygen function and their anhydrides, halides, peroxides and peroxyacids; their halogenated, sulphonated, nitrated or nitrosated derivatives (excl. only with alcohol, phenol, aldehyde or ketone function)</t>
  </si>
  <si>
    <t>phosphoric esters and their salts, incl. lactophosphates; their halogenated, sulphonated, nitrated or nitrosated derivatives</t>
  </si>
  <si>
    <t>thiophosphoric esters 'phosphorothioates' and their salts; their halogenated, sulphonated, nitrated or nitrosated derivatives</t>
  </si>
  <si>
    <t>esters of other inorganic acids of non-metals and their salts; their halogenated, sulphonated, nitrated or nitrosated derivatives (excl. esters of hydrogen halides, and thiophosphoric esters 'phosphorothioates', their salts and their halogenated, sulphonated, nitrated or nitrosated derivatives)</t>
  </si>
  <si>
    <t>diethylamine and its salts</t>
  </si>
  <si>
    <t>acyclic monoamines and their derivatives; salts thereof (excl. methylamine, dimethylamine, trimethylamine, diethylamine and their salts)</t>
  </si>
  <si>
    <t>ethylenediamine and its salts</t>
  </si>
  <si>
    <t>hexamethylenediamine and its salts</t>
  </si>
  <si>
    <t>acyclic polyamines and their derivatives; salts thereof (excl. ethylenediamine and hexamethylenediamine, and their salts)</t>
  </si>
  <si>
    <t>cyclanic, cyclenic or cycloterpenic mono- or polyamines, and their derivatives; salts thereof</t>
  </si>
  <si>
    <t>aniline and its salts</t>
  </si>
  <si>
    <t>aniline derivatives and their salts</t>
  </si>
  <si>
    <t>toluidines and their derivatives; salts thereof</t>
  </si>
  <si>
    <t>diphenylamine and its derivatives; salts thereof</t>
  </si>
  <si>
    <t>1-naphthylamine 'alpha-naphthylamine', 2-naphthylamine 'betanaphthylamine' and their derivatives; salts thereof</t>
  </si>
  <si>
    <t>aromatic monoamines and derivatives; salts thereof (excl. aniline, toluidines, diphenylamine, 1-naphthylamine 'alpha-naphthylamine', 2-naphthylamine 'beta-naphthylamine' and their derivatives, and salts thereof, and amfetamine 'inn', benzfetamine 'inn', dexamfetamine 'inn', etilamfetamine 'inn', fencamfamine 'inn', lefetamine 'inn', levamfetamine 'inn', mefenorex 'inn' and phentermine 'inn', and salts thereof)</t>
  </si>
  <si>
    <t>o-phenylenediamine, m-phenylenediamine, p-phenylenediamine or diaminotoluenes and their derivatives; salts thereof</t>
  </si>
  <si>
    <t>aromatic polyamines and their derivatives; salts thereof (excl. o-phenylenediamine, m-phenylenediamine, p-phenylenediamine or diaminotoluenes and their derivatives, and salts thereof)</t>
  </si>
  <si>
    <t>monoethanolamine and its salts</t>
  </si>
  <si>
    <t>diethanolamine and its salts</t>
  </si>
  <si>
    <t>triethanolamine and its salts</t>
  </si>
  <si>
    <t>amino-alcohols, their ethers and esters; salts thereof (other than those containing &gt; one kind of oxygen function and excl. monoethanolamine, diethanolamine, triethanolamine, dextropropoxyphene 'inn', and salts thereof)</t>
  </si>
  <si>
    <t>amino-naphthols and other amino-phenols, their ethers and esters (excl. those containing &gt; one kind of oxygen function; aminohydroxynaphthalenesulphonic acids, anisidines, dianisidines, phenetidines, and salts thereof)</t>
  </si>
  <si>
    <t>amino-aldehydes, amino-ketones and amino-quinones; salts thereof (excl. those containing &gt; one kind of oxygen function, and amfepramone 'inn', methadone 'inn' and normethadone 'inn', and salts thereof)</t>
  </si>
  <si>
    <t>lysine and its esters; salts thereof</t>
  </si>
  <si>
    <t>glutamic acid and its salts</t>
  </si>
  <si>
    <t>amino-acids and their esters; salts thereof (excl. those with &gt; one kind of oxygen function, lysine and its esters, and salts thereof, and glutamic acid, anthranilic acid, tilidine 'inn', and salts thereof)</t>
  </si>
  <si>
    <t>amino-alcohol-phenols, amino-acid-phenols and other amino-compounds with oxygen function (excl. amino-alcohols, amino-naphthols and other amino-phenols, their ethers and esters and salts thereof, amino-aldehydes, amino-ketones and amino-quinones, and salts thereof, amino-acids and their esters and salts thereof)</t>
  </si>
  <si>
    <t>lecithins and other phosphoaminolipids, whether or not chemically defined</t>
  </si>
  <si>
    <t>quaternary ammonium salts and hydroxides (excl. choline and its salts)</t>
  </si>
  <si>
    <t>acyclic amides, incl. acyclic carbamates, and their derivatives, and salts thereof (excl. meprobamate 'inn')</t>
  </si>
  <si>
    <t>ureines and their derivatives; salts thereof</t>
  </si>
  <si>
    <t>2-acetamidobenzoic acid 'n-acetylanthranilic acid' and its salts</t>
  </si>
  <si>
    <t>cyclic amides, incl. cyclic carbamates, and their derivatives; salts thereof (excl. ureines and their derivatives, salts thereof, 2-acetamidobenzoic acid 'n-acetylanthranilic acid' and its salts and ethinamate 'inn')</t>
  </si>
  <si>
    <t>saccharin and its salts</t>
  </si>
  <si>
    <t>imides and their derivatives; salts thereof (excl. saccharin, its salts and glutethimide 'inn')</t>
  </si>
  <si>
    <t>imines and their derivatives; salts thereof</t>
  </si>
  <si>
    <t>fenproporex 'inn' and its salts; methadone 'inn'-intermediate '4-cyano-2-dimethylamino-4,4-diphenylbutane'</t>
  </si>
  <si>
    <t>nitrile-function compounds (excl. acrylonitrile, 1-cyanoguanidine 'dicyandiamide', fenproporex 'inn' and its salts, and methadone 'inn'-intermediate '4-cyano-2-dimethylamino-4,4-diphenylbutane')</t>
  </si>
  <si>
    <t>diazo-, azo- or azoxy-compounds</t>
  </si>
  <si>
    <t>organic derivatives of hydrazine or of hydroxylamine</t>
  </si>
  <si>
    <t>isocyanates</t>
  </si>
  <si>
    <t>compounds with nitrogen function (excl. amine-function compounds; oxygen-function amino-compounds; quaternary ammonium salts and hydroxides; lecithin and other phosphoaminolipids; carboxyamide-function compounds; amide-function compounds of carbonic acid; carboxyimide-function, imine-function or nitrile-function compounds; diazo-, azo- or azoxy-compounds; organic derivatives of hydrazine or of hydroxylamine and isocyanates)</t>
  </si>
  <si>
    <t>dithiocarbonates 'xanthates'</t>
  </si>
  <si>
    <t>thiocarbamates and dithiocarbamates</t>
  </si>
  <si>
    <t>thiuram mono-, di- or tetrasulphides</t>
  </si>
  <si>
    <t>methionine</t>
  </si>
  <si>
    <t>organo-sulphur compounds (excl. dithiocarbonates 'xanthates', thiocarbamates and dithiocarbamates, thiuram mono-, di- or tetrasulphides and methionine)</t>
  </si>
  <si>
    <t>separate chemically defined organo-inorganic compounds, n.e.s.</t>
  </si>
  <si>
    <t>tetrahydrofuran</t>
  </si>
  <si>
    <t>heterocyclic compounds with oxygen hetero-atom[s] only, containing an unfused furan ring, whether or not hydrogenated, in the structure (excl. tetrahydrofuran, 2-furaldehyde 'furfuraldehyde', furfuryl alcohol and tetrahydrofurfuryl alcohol)</t>
  </si>
  <si>
    <t>lactones (excl. coumarin, methylcoumarins and ethylcoumarins)</t>
  </si>
  <si>
    <t>heterocyclic compounds with oxygen hetero-atom[s] only (excl. compounds containing unfused furan ring, whether or not hydrogenated, in the structure, and lactones, isosafrole, 1-[1,3-benzodioxol-5-yl]propan-2-one, piperonal, safrole and tetrahydrocannabinols 'all isomers')</t>
  </si>
  <si>
    <t>heterocyclic compounds with nitrogen hetero-atom[s] only, containing an unfused pyrazole ring, whether or not hydrogenated, in the structure (excl. phenazone 'antipyrin' and its derivatives)</t>
  </si>
  <si>
    <t>heterocyclic compounds with nitrogen hetero-atom[s] only, containing an unfused imidazole ring, whether or not hydrogenated, in the structure (excl. hydantoin and its derivatives)</t>
  </si>
  <si>
    <t>pyridine and its salts</t>
  </si>
  <si>
    <t>heterocyclic compounds with nitrogen hetero-atom[s] only, containing an unfused pyridine ring, whether or not hydrogenated, in the structure (excl. pyridine, piperidine, alfentanil 'inn', anileridine 'inn', bezitramide 'inn', bromazepam 'inn', difenoxin 'inn', diphenoxylate 'inn', dipipanone 'inn', fentanyl 'inn', ketobemidone 'inn', methylphenidate 'inn', pentazocine 'inn', pethidine 'inn', pethidine 'inn' intermediate a, phencyclidine 'inn' 'pcp', phenoperidine 'inn', pipradol 'inn', piritramide 'inn', propiram 'inn', trimeperidine 'inn', and salts thereof)</t>
  </si>
  <si>
    <t>heterocyclic compounds with nitrogen hetero-atom[s] only, containing in the structure a quinoline or isoquinoline ring-system, whether or not hydrogenated, but not further fused (excl. levorphanol 'inn' and its salts)</t>
  </si>
  <si>
    <t>allobarbital 'inn', amobarbital 'inn', barbital 'inn', butalbital 'inn', butobarbital 'inn', cyclobarbital 'inn', methylphenobarbital 'inn', pentobarbital 'inn', phenobarbital 'inn', secbutabarbital 'inn', secobarbital 'inn' and vinylbital 'inn', and salts thereof</t>
  </si>
  <si>
    <t>heterocyclic compounds with nitrogen hetero-atom[s] only, containing a pyrimidine ring, whether or not hydrogenated, or piperazine ring in the structure (excl. malonylurea 'barbituric acid' and its derivatives, allobarbital 'inn', amobarbital 'inn', barbital 'inn', butalbital 'inn', butobarbital 'inn', cyclobarbital 'inn', methylphenobarbital 'inn', pentobarbital 'inn', phenobarbital 'inn', secbutabarbital 'inn', secobarbital 'inn', vinylbital 'inn', loprazolam 'inn', mecloqualone 'inn', methaqualone 'inn' and zipeprol 'inn', and salts thereof)</t>
  </si>
  <si>
    <t>melamine</t>
  </si>
  <si>
    <t>heterocyclic compounds with nitrogen hetero-atom[s] only, containing an unfused triazine ring, whether or not hydrogenated, in the structure (excl. melamine)</t>
  </si>
  <si>
    <t>6-hexanelactam 'epsilon-caprolactam'</t>
  </si>
  <si>
    <t>lactams (excl. 6-hexanelactam 'epsilon-caprolactam', clobazam 'inn' and methyprylon 'inn')</t>
  </si>
  <si>
    <t>heterocyclic compounds with nitrogen hetero-atom[s] only (excl. those containing an unfused pyrazole, imidazole, pyridine or triazine ring, whether or not hydrogenated, a quinoline or isoquinoline ring-system, not further fused, whether or not hydrogenated, a pyrimidine ring, whether or not hydrogenated, or piperazine ring in the structure, and lactams, alprazolam 'inn', camazepam 'inn', chlordiazepoxide 'inn', clonazepam 'inn', clorazepate, delorazepam 'inn', diazepam 'inn', estazolam 'inn', ethyl loflazepate 'inn', fludiazepam 'inn', flunitrazepam 'inn', flurazepam 'inn', halazepam 'inn', lorazepam 'inn', lormetazepam 'inn', mazindol 'inn', medazepam 'inn', midazolam 'inn', nimetazepam 'inn', nitrazepam 'inn', nordazepam 'inn', oxazepam 'inn', pinazepam 'inn', prazepam 'inn', pyrovalerone 'inn', temazepam 'inn', tetrazepam 'inn' and triazolam 'inn', and salts thereof)</t>
  </si>
  <si>
    <t>heterocyclic compounds containing an unfused thiazole ring, whether or not hydrogenated, in the structure</t>
  </si>
  <si>
    <t>heterocyclic compounds containing in the structure a benzothiazole ring-system, whether or not hydrogenated, but not further fused</t>
  </si>
  <si>
    <t>nucleic acids and their salts, whether or not chemically defined; heterocyclic compounds (excl. with oxygen only or with nitrogen hetero-atom[s] only, compounds containing in the structure an unfused thiazole ring or a benzothiazole or phenothiazine ring-system, not further fused and aminorex 'inn', brotizolam 'inn', clotiazepam 'inn', cloxazolam 'inn', dextromoramide 'inn', haloxazolam 'inn', ketazolam 'inn', mesocarb 'inn', oxazolam 'inn', pemoline 'inn', phendimetrazine 'inn', phenmetrazine 'inn', sufentanil 'inn', and salts thereof)</t>
  </si>
  <si>
    <t>sulphonamides</t>
  </si>
  <si>
    <t>vitamins a and their derivatives, used primarily as vitamins</t>
  </si>
  <si>
    <t>vitamin b1 and its derivatives, used primarily as vitamins</t>
  </si>
  <si>
    <t>vitamin b2 and its derivatives, used primarily as vitamins</t>
  </si>
  <si>
    <t>vitamin b6 and its derivatives, used primarily as vitamins</t>
  </si>
  <si>
    <t>vitamin b12 and its derivatives, used primarily as vitamins</t>
  </si>
  <si>
    <t>vitamin c and its derivatives, used primarily as vitamins</t>
  </si>
  <si>
    <t>vitamin e and its derivatives, used primarily as vitamins</t>
  </si>
  <si>
    <t>vitamins and their derivatives, used primarily as vitamins, unmixed (excl. vitamins a, b1, b2, b3, b5, b6, b12, c, e and their derivatives)</t>
  </si>
  <si>
    <t>mixtures of vitamins and provitamins, whether or not in any solvent, and natural concentrates of vitamins</t>
  </si>
  <si>
    <t>somatropin, its derivatives and structural analogues, used primarily as hormones</t>
  </si>
  <si>
    <t>polypeptide hormones, protein hormones and glycoprotein hormones, their derivatives and structural analogues, used primarily as hormones (excl. somatropin, its derivatives and structural analogues, and insulin and its salts)</t>
  </si>
  <si>
    <t>prostaglandins, thromboxanes and leukotrienes, their derivatives and structural analogues, used primarily as hormones</t>
  </si>
  <si>
    <t>rutoside 'rutin' and its derivatives</t>
  </si>
  <si>
    <t>glycosides, natural or reproduced by synthesis, and their salts, ethers, esters and other derivatives (excl. rutoside 'rutin' and its derivatives)</t>
  </si>
  <si>
    <t>concentrates of poppy straw; buprenorphine 'inn', codeine, dihydrocodeine 'inn', ethylmorphine, etorphine 'inn', heroin, hydrocodone 'inn', hydromorphone 'inn', morphine, nicomorphine 'inn', oxycodone 'inn', oxymorphone 'inn', pholcodine 'inn', thebacon 'inn' and thebaine, and salts thereof</t>
  </si>
  <si>
    <t>alkaloids of opium and their derivatives, and salts thereof (excl. concentrates of poppy straw; buprenorphine 'inn', codeine, dihydrocodeine 'inn', ethylmorphine, etorphine 'inn', heroin, hydrocodone 'inn', hydromorphone 'inn', morphine, nicomorphine 'inn', oxycodone 'inn', oxymorphone 'inn', pholcodine 'inn', thebacon 'inn' and thebaine, and salts thereof)</t>
  </si>
  <si>
    <t>caffeine and its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</si>
  <si>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</si>
  <si>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sugars, chemically pure (excl. sucrose, lactose, maltose, glucose and fructose); sugar ethers, sugar acetals and sugar esters, and their salts (excl. natural or reproduced by synthesis, provitamins, vitamins, hormones, glycosides, vegetable alkaloids and their salts, ethers, esters and other derivatives)</t>
  </si>
  <si>
    <t>penicillins and their derivatives with a penicillanic acid structure; salts thereof</t>
  </si>
  <si>
    <t>streptomycins and their derivatives; salts thereof</t>
  </si>
  <si>
    <t>chloramphenicol and its derivatives; salts thereof</t>
  </si>
  <si>
    <t>erythromycin and its derivatives; salts thereof</t>
  </si>
  <si>
    <t>antibiotics (excl. penicillins and their derivatives with a penicillanic acid structure, salts thereof, streptomycins, tetracyclines, chloramphenicol and erythromycin, their derivatives and salts thereof)</t>
  </si>
  <si>
    <t>separate chemically defined organic compounds, n.e.s.</t>
  </si>
  <si>
    <t>extracts of glands or other organs or of their secretions, for organo-therapeutic uses</t>
  </si>
  <si>
    <t>heparin and its salts; other human or animal substances prepared for therapeutic or prophylactic uses, n.e.s.</t>
  </si>
  <si>
    <t>antisera and other blood fractions and modified immunological products, whether or not obtained by means of biotechnological processes</t>
  </si>
  <si>
    <t>vaccines for human medicine</t>
  </si>
  <si>
    <t>vaccines for veterinary medicine</t>
  </si>
  <si>
    <t>human blood; animal blood prepared for therapeutic, prophylactic or diagnostic uses; toxins, cultures of micro-organisms and similar products (excl. yeasts and vaccines)</t>
  </si>
  <si>
    <t>medicaments containing penicillins or derivatives thereof with a penicillanic acid structure, or streptomycins or derivatives thereof, not in measured doses or put up for retail sale</t>
  </si>
  <si>
    <t>medicaments containing antibiotics, not in measured doses or put up for retail sale (excl. medicaments containing penicillins or derivatives thereof with a penicillanic acid structure, or streptomycins or derivatives thereof)</t>
  </si>
  <si>
    <t>medicaments containing insulin, not in measured doses or put up for retail sale</t>
  </si>
  <si>
    <t>medicaments containing hormones or steroids used as hormones, not containing antibiotics, not in measured doses or put up for retail sale (excl. those containing insulin)</t>
  </si>
  <si>
    <t>medicaments containing alkaloids or derivatives thereof, not containing hormones, steroids used as hormones or antibiotics, not in measured doses or put up for retail sale</t>
  </si>
  <si>
    <t>medicaments consisting of two or more constituents mixed together for therapeutic or prophylactic uses, not in measured doses or put up for retail sale (excl. antibiotics containing hormones or steroids used as hormones, but not containing antibiotics, alkaloids or derivatives thereof, hormones or antibiotics, or goods of heading 3002, 3005 or 3006)</t>
  </si>
  <si>
    <t>medicaments containing penicillins or derivatives thereof with a penicillanic acid structure, or streptomycins or derivatives thereof, put up in measured doses 'incl. those in the form of transdermal administration' or in forms or packings for retail sale</t>
  </si>
  <si>
    <t>medicaments containing antibiotics, put up in measured doses 'incl. those in the form of transdermal administration' or in forms or packings for retail sale (excl. medicaments containing penicillins or derivatives thereof with a penicillanic structure, or streptomycines or derivatives thereof)</t>
  </si>
  <si>
    <t>medicaments containing insulin but not antibiotics, put up in measured doses 'incl. those in the form of transdermal administration' or in forms or packings for retail sale</t>
  </si>
  <si>
    <t>medicaments containing corticosteroid hormones, their derivatives and structural analogues but not antibiotics, put up in measured doses 'incl. those in the form of transdermal administration' or in forms or packings for retail sale</t>
  </si>
  <si>
    <t>medicaments containing hormones or steroids used as hormones but not antibiotics, put up in measured doses 'incl. those in the form of transdermal administration' or in forms or packings for retail sale (excl. medicaments containing insulin or corticosteroid hormones, their derivatives and structural analogues)</t>
  </si>
  <si>
    <t>medicaments containing alkaloids or derivatives thereof, not containing hormones, steroids used as hormones or antibiotics, put up in measured doses 'incl. those in the form of transdermal administration' or in forms or packings for retail sale</t>
  </si>
  <si>
    <t>medicaments containing provitamins, vitamins, incl. natural concentrates and derivatives thereof used primarily as vitamins, put up in measured doses 'incl. those in the form of transdermal administration' or in forms or packings for retail sale</t>
  </si>
  <si>
    <t>medicaments consisting of mixed or unmixed products for therapeutic or prophylactic purposes, put up in measured doses 'incl. those in the form of transdermal administration' or in forms or packings for retail sale (excl. medicaments containing antibiotics, medicaments containing hormones or steroids used as hormones, but not containing antibiotics, medicaments containing alkaloids or derivatives thereof but not containing hormones or antibiotics and medicaments containing  provitamins, vitamins or derivatives thereof used as vitamins)</t>
  </si>
  <si>
    <t>adhesive dressings and other articles having an adhesive layer, impregnated or covered with pharmaceutical substances or put up for retail sale for medical, surgical, dental or veterinary purposes</t>
  </si>
  <si>
    <t>wadding, gauze, bandages and the like, e.g. dressings, adhesive plasters, poultices, impregnated or covered with pharmaceutical substances or put up for retail sale for medical, surgical, dental or veterinary purposes (excl. adhesive dressings and other articles having an adhesive layer)</t>
  </si>
  <si>
    <t>sterile surgical catgut, similar sterile suture materials and sterile tissue adhesives for surgical wound closure; sterile laminaria and sterile laminaria tents; sterile absorbable surgical or dental haemostatics</t>
  </si>
  <si>
    <t>reagents for determining blood groups or blood factors</t>
  </si>
  <si>
    <t>opacifying preparations for x-ray examinations; diagnostic reagents for administration to patients</t>
  </si>
  <si>
    <t>dental cements and other dental fillings; bone reconstruction cements</t>
  </si>
  <si>
    <t>first-aid boxes and kits</t>
  </si>
  <si>
    <t>chemical contraceptive preparations based on hormones, prostaglandins, thromboxanes, leukotrienes, derivatives and structural analogues thereof or on spermicides</t>
  </si>
  <si>
    <t>gel preparations designed to be used  in human or veterinary medicine as a lubricant for parts of the body for surgical operations or physical examinations or as a coupling agent between the body and medical instruments</t>
  </si>
  <si>
    <t>waste pharmaceuticals</t>
  </si>
  <si>
    <t>animal or vegetable fertilisers, whether or not mixed together or chemically treated; fertilisers produced by the mixing or chemical treatment of animal or vegetable products (excl. those in pellet or similar forms, or in packages with a gross weight of &lt;= 10 kg)</t>
  </si>
  <si>
    <t>urea, whether or not in aqueous solution (excl. that in pellet or similar forms, or in packages with a gross weight of &lt;= 10 kg)</t>
  </si>
  <si>
    <t>ammonium sulphate (excl. that in pellet or similar forms, or in packages with a gross weight of &lt;= 10 kg)</t>
  </si>
  <si>
    <t>double salts and mixtures of ammonium sulphate and ammonium nitrate (excl. goods of this chapter in tablets or similar forms or in packages of a gross weight of &lt;= 10 kg)</t>
  </si>
  <si>
    <t>ammonium nitrate, whether or not in aqueous solution (excl. that in pellet or similar forms, or in packages with a gross weight of &lt;= 10 kg)</t>
  </si>
  <si>
    <t>mixtures of ammonium nitrate with calcium carbonate or other inorganic non-fertilising substances for use as fertilisers (excl. those in pellet or similar forms, or in packages with a gross weight of &lt;= 10 kg)</t>
  </si>
  <si>
    <t>sodium nitrate (excl. that in pellet or similar forms, or in packages with a gross weight of &lt;= 10 kg)</t>
  </si>
  <si>
    <t>mineral or chemical nitrogen fertilisers (excl. urea; ammonium sulphate; ammonium nitrate; sodium nitrate; calcium cyanamide; double salts and mixtures of ammonium nitrate with ammonium sulphate or calcium; mixtures of urea and ammonium nitrate in aqueous or ammoniacal solution; mixtures of ammonium nitrate and calcium carbonate or other non-fertilising inorganic elements; in tablets or similar in packages &lt;= 10 kg)</t>
  </si>
  <si>
    <t>superphosphates (excl. those in pellet or similar forms, or in packages with a gross weight of &lt;= 10 kg)</t>
  </si>
  <si>
    <t>potassium chloride for use as fertiliser (excl. that in pellet or similar forms, or in packages with a gross weight of &lt;= 10 kg)</t>
  </si>
  <si>
    <t>potassium sulphate (excl. that in pellet or similar forms, or in packages with a gross weight of &lt;= 10 kg)</t>
  </si>
  <si>
    <t>potassium magnesium sulphate and mixtures of potassic fertilisers, e.g. mixtures of potassium chloride and potassium sulphate (excl. those in pellet or similar forms, or in packages with a gross weight of &lt;= 10 kg)</t>
  </si>
  <si>
    <t>mineral or chemical fertilisers of animal or vegetable origin, in pellet or similar forms, or in packages with a gross weight of &lt;= 10 kg</t>
  </si>
  <si>
    <t>mineral or chemical fertilisers containing the three fertilising elements nitrogen, phosphorus and potassium (excl. those in pellet or similar forms, or in packages with a gross weight of &lt;= 10 kg)</t>
  </si>
  <si>
    <t>diammonium hydrogenorthophosphate 'diammonium phosphate' (excl. that in pellet or similar forms, or in packages with a gross weight of &lt;= 10 kg)</t>
  </si>
  <si>
    <t>ammonium dihydrogenorthophosphate 'monoammonium phosphate', whether or not mixed with diammonium hydrogenorthophosphate 'diammonium phosphate' (excl. that in pellet or similar forms, or in packages with a gross weight of &lt;= 10 kg)</t>
  </si>
  <si>
    <t>mineral or chemical fertilisers containing nitrates and phosphates (excl. ammonium dihydrogenorthophosphate 'monoammonium phosphate', diammonium hydrogenorthophosphate 'diammonium phosphate', and those in pellet or similar forms, or in packages with a gross weight of &lt;= 10 kg)</t>
  </si>
  <si>
    <t>mineral or chemical fertilisers containing the two fertilising elements nitrogen (excl. nitrate) and phosphorus but not nitrates (excl. ammonium dihydrogenorthophosphate 'monoammonium phosphate', diammonium hydrogenorthophosphate 'diammonium phosphate' in pellet or similar forms, or in packages with a gross weight of &lt;= 10 kg)</t>
  </si>
  <si>
    <t>mineral or chemical fertilisers containing the two fertilising elements phosphorus and potassium (excl. those in pellet or similar forms, or in packages with a gross weight of &lt;= 10 kg)</t>
  </si>
  <si>
    <t>mineral or chemical fertilisers containing the two fertilising elements nitrogen and potassium or one principal fertilising substance only, incl. mixtures of animal or vegetable fertilisers with chemical or mineral fertilisers (excl. those in pellet or similar forms, or in packages with a gross weight of &lt;= 10 kg)</t>
  </si>
  <si>
    <t>quebracho extract</t>
  </si>
  <si>
    <t>wattle extract</t>
  </si>
  <si>
    <t>tanning extracts of vegetable origin (excl. quebracho extract and wattle extract); tannins and their salts, ethers, esters and other derivatives</t>
  </si>
  <si>
    <t>synthetic organic tanning substances</t>
  </si>
  <si>
    <t>inorganic tanning substances; tanning preparations, whether or not containing natural tanning substances; enzymatic preparations for pre-tanning</t>
  </si>
  <si>
    <t>colouring matter of vegetable or animal origin, incl. dye extracts (excl. animal black), whether or not chemically defined; preparations based on colouring matter of vegetable or animal origin of a kind used to dye fabrics or produce colorant preparations (excl. preparations of heading 3207, 3208, 3209, 3210, 3213 and 3215)</t>
  </si>
  <si>
    <t>synthetic organic disperse dyes; preparations based on synthetic organic disperse dyes of a kind used to dye fabrics or produce colorant preparations (excl. preparations of heading 3207, 3208, 3209, 3210, 3213 and 3215)</t>
  </si>
  <si>
    <t>synthetic organic acid dyes, whether or not metallised, and synthetic organic mordant dyes; preparations based on synthetic organic acid or mordant dyes of a kind used to dye fabrics or produce colorant preparations (excl. preparations of heading 3207, 3208, 3209, 3210, 3213 and 3215)</t>
  </si>
  <si>
    <t>basic synthetic organic dyes; preparations based on basic synthetic organic dyes of a kind used to dye fabrics or produce colorant preparations (excl. preparations of heading 3207, 3208, 3209, 3210, 3213 and 3215)</t>
  </si>
  <si>
    <t>direct synthetic organic dyes; preparations based on direct synthetic organic dyes of a kind used to dye fabrics or produce colorant preparations (excl. preparations of heading 3207, 3208, 3209, 3210, 3213 and 3215)</t>
  </si>
  <si>
    <t>synthetic organic vat dyes, incl. those usable in that state as pigments; preparations based on synthetic organic vat dyes of a kind used to dye fabrics or produce colorant preparations (excl. preparations of heading 3207, 3208, 3209, 3210, 3213 and 3215)</t>
  </si>
  <si>
    <t>synthetic organic reactive dyes; preparations based on synthetic organic reactive dyes of a kind used to dye fabrics or produce colorant preparations (excl. preparations of heading 3207, 3208, 3209, 3210, 3213 and 3215)</t>
  </si>
  <si>
    <t>synthetic organic pigments; preparations based on synthetic organic pigments of a kind used to dye fabrics or produce colorant preparations (excl. preparations of heading 3207, 3208, 3209, 3210, 3213 and 3215)</t>
  </si>
  <si>
    <t>synthetic organic colouring matter (excl. disperse dyes, acid dyes, mordant dyes, basic dyes, direct dyes, vat dyes and reactive dyes and organic pigments); preparations of the kind used for colouring any materials or for the production of prepared colours, based thereon (excl. preparations in heading 3207, 3208, 3209, 3210, 3212, 3213 and 3215); mixtures of colouring matter in subheading 3204.11 to 3204.19</t>
  </si>
  <si>
    <t>synthetic organic products of a kind used as fluorescent brightening agents, whether or not chemically defined</t>
  </si>
  <si>
    <t>synthetic organic products of a kind used as luminophores, whether or not chemically defined</t>
  </si>
  <si>
    <t>colour lakes (other than chinese or japanese lacquer and paints); preparations based on colour lakes of a kind used to dye fabrics or produce colorant preparations (excl. preparations of heading 3207, 3208, 3209, 3210, 3213 and 3215)</t>
  </si>
  <si>
    <t>pigments and preparations based on titanium dioxide of a kind used to dye fabrics or produce colorant preparations, containing &gt;= 80% by weight of titanium dioxide calculated on the dry matter (excl. preparations of heading 3207, 3208, 3209, 3210, 3212, 3213 and 3215)</t>
  </si>
  <si>
    <t>pigments and preparations based on titanium dioxide of a kind used to dye fabrics or produce colorant preparations, containing &lt; 80% by weight of titanium dioxide calculated on the dry matter (excl. preparations of heading 3207, 3208, 3209, 3210, 3212, 3213 and 3215)</t>
  </si>
  <si>
    <t>pigments and preparations of a kind used for colouring any material or used as ingredients in the manufacture of colouring preparations based on chromium compounds (excl. preparations of headings 3207, 3208, 3209, 3210, 3212, 3213 and 3215)</t>
  </si>
  <si>
    <t>pigments and preparations based on cadmium compounds of a kind used to dye fabrics or produce colorant preparations (excl. preparations of heading 3207, 3208, 3209, 3210, 3213 and 3215)</t>
  </si>
  <si>
    <t>ultramarine and preparations based thereon of a kind used to dye fabrics or produce colorant preparations (excl. preparations of heading 3207, 3208, 3209, 3210, 3213 and 3215)</t>
  </si>
  <si>
    <t>lithopone and other pigments and preparations based on zinc sulphide of a kind used to dye fabrics or produce colorant preparations (excl. preparations of heading 3207, 3208, 3209, 3210, 3213 and 3215)</t>
  </si>
  <si>
    <t>pigments and preparations based on hexacyanoferrates 'ferrocyanides and ferricyanides', of a kind used to dye fabrics or produce colorant preparations (excl. preparations of heading 3207, 3208, 3209, 3210, 3213 and 3215)</t>
  </si>
  <si>
    <t>inorganic or mineral colouring matter, n.e.s.; preparations based on inorganic or mineral colouring matter of a kind used to dye fabrics or produce colorant preparations, n.e.s. (excl. preparations of heading 3207, 3208, 3209, 3210, 3213 and 3215 and inorganic products of a kind used as liminophores)</t>
  </si>
  <si>
    <t>inorganic products of a kind used as luminophores, whether or not chemically defined</t>
  </si>
  <si>
    <t>prepared pigments, prepared opacifiers, prepared colours and similar preparations of a kind used in the ceramic, enamelling or glass industry</t>
  </si>
  <si>
    <t>vitrifiable enamels and glazes, engobes 'slips' and similar preparations of the kind used in the ceramic, enamelling or glass industry</t>
  </si>
  <si>
    <t>liquid lustres and similar preparations of the kind used in the ceramic, enamelling or glass industry</t>
  </si>
  <si>
    <t>glass frit and other glass in the form of powder, granules or flakes</t>
  </si>
  <si>
    <t>paints and varnishes, incl. enamels and lacquers, based on polyesters, dispersed or dissolved in a non-aqueous medium; solutions based on polyesters in volatile organic solvents, containing &gt; 50% solvent by weight</t>
  </si>
  <si>
    <t>paints and varnishes, incl. enamels and lacquers, based on acrylic or vinyl polymers, dispersed or dissolved in a non-aqueous medium; solutions based on acrylic or vinyl polymers in volatile organic solvents, containing &gt; 50% solvent by weight</t>
  </si>
  <si>
    <t>paints and varnishes based, incl. enamels and lacquers, on synthetic polymers or chemically modified natural polymers, dispersed or dissolved in a non-aqueous medium, and solutions of products of subheading 3901 to 3913 in volatile organic solvents, containing &gt; 50% solvent by weight (excl. those based on polyesters and acrylic or vinyl polymers and solutions of collodion)</t>
  </si>
  <si>
    <t>paints and varnishes, incl. enamels and lacquers, based on acrylic or vinyl polymers, dispersed or dissolved in an aqueous medium</t>
  </si>
  <si>
    <t>paints and varnishes, incl. enamels and lacquers, based on synthetic or chemically modified natural polymers, dispersed or dissolved in an aqueous medium (excl. those based on acrylic or vinyl polymers)</t>
  </si>
  <si>
    <t>paints and varnishes, incl. enamels, lacquers and distempers (excl. those based on synthetic polymers or chemically modified natural polymers); prepared water pigments of a kind used for finishing leather</t>
  </si>
  <si>
    <t>prepared driers</t>
  </si>
  <si>
    <t>stamping foils of a kind used in the printing of book bindings or hatband leather</t>
  </si>
  <si>
    <t>pigments, incl. metallic powders and flakes, dispersed in non-aqueous media, in liquid or paste form, of a kind used in the manufacture of paints; colorants and other colouring matter, n.e.s. put up for retail sale</t>
  </si>
  <si>
    <t>sets of artist's, student's or signboard painter's colours, modifying tints, amusement colours and the like, in tablets, tubes, jars, bottles, pans or similar packages</t>
  </si>
  <si>
    <t>artist's, student's or signboard painter's colours, modifying tints, amusement colours and the like, in tablets, tubes, jars, bottles, pans or similar packages (excl. those in sets)</t>
  </si>
  <si>
    <t>glaziers' putty, grafting putty, resin cements, caulking compounds and other mastics; painters' fillings</t>
  </si>
  <si>
    <t>non-refractory surfacing preparations for facades, inside walls, floors, ceilings and the like</t>
  </si>
  <si>
    <t>black printing ink, whether or not concentrated or solid</t>
  </si>
  <si>
    <t>printing ink, whether or not concentrated or solid (excl. black ink)</t>
  </si>
  <si>
    <t>writing or drawing ink and other inks, whether or not concentrated or solid</t>
  </si>
  <si>
    <t>oils of bergamot, whether or not terpeneless, incl. concretes and absolutes</t>
  </si>
  <si>
    <t>oils of sweet and bitter orange, whether or not terpeneless, incl. concretes and absolutes (excl. orange-flower oil)</t>
  </si>
  <si>
    <t>oils of lemon, whether or not terpeneless, incl. concretes and absolutes</t>
  </si>
  <si>
    <t>essential oils of citrus fruit, whether or not terpeneless, incl. concretes and absolutes (excl. those of bergamot, sweet and bitter orange, lemon and lime)</t>
  </si>
  <si>
    <t>oils of geranium, whether or not terpeneless, incl. concretes and absolutes</t>
  </si>
  <si>
    <t>oils of jasmin, whether or not terpeneless, incl. concretes and absolutes</t>
  </si>
  <si>
    <t>oils of peppermint 'mentha piperita', whether or not terpeneless, incl. concretes and absolutes</t>
  </si>
  <si>
    <t>oils of mints, whether or not terpeneless, incl. concretes and absolutes (excl. those of peppermint 'mentha piperita')</t>
  </si>
  <si>
    <t>essential oils, whether or not terpeneless, incl. concretes and absolutes (excl. those of citrus fruit, geramium, jasmine, lavender, lavandine, mint and vetiver)</t>
  </si>
  <si>
    <t>resinoids</t>
  </si>
  <si>
    <t>extracted oleoresins; concentrates of essential oils in fats, fixed oils, waxes and the like, obtained by enfleurage or maceration; terpenic by-products of the deterpenation of essential oils; aromatic aqueous distillates and aqueous solutions of essential oils</t>
  </si>
  <si>
    <t>mixtures of odoriferous substances and mixtures, incl. alcoholic solutions, with a basis of one or more of these substances, of a kind used in the food and drink industries; other preparations based on odoriferous substances, of a kind used for the manufacture of beverages</t>
  </si>
  <si>
    <t>mixtures of odoriferous substances and mixtures, incl. alcoholic solutions, based on one or more of these substances, of a kind used as raw materials in industry (excl. food or drink industries)</t>
  </si>
  <si>
    <t>perfumes and toilet waters (excl. aftershave lotions, personal deodorants and hair lotions)</t>
  </si>
  <si>
    <t>lip make-up preparations</t>
  </si>
  <si>
    <t>eye make-up preparations</t>
  </si>
  <si>
    <t>manicure or pedicure preparations</t>
  </si>
  <si>
    <t>make-up or skin care powders, incl. baby powders, whether or not compressed (excl. medicaments)</t>
  </si>
  <si>
    <t>beauty or make-up preparations and preparations for the care of the skin (other than medicaments), incl. sunscreen or suntan preparations (excl. medicaments, lip and eye make-up preparations, manicure or pedicure preparations and make-up or skin care powders, incl. baby powders)</t>
  </si>
  <si>
    <t>shampoos</t>
  </si>
  <si>
    <t>preparations for permanent waving or straightening</t>
  </si>
  <si>
    <t>hair lacquers</t>
  </si>
  <si>
    <t>preparations for use on the hair (excl. shampoos, preparations for permanent waving or straightening and hair lacquers)</t>
  </si>
  <si>
    <t>dentifrices, incl. those used by dental practitioners</t>
  </si>
  <si>
    <t>yarn used to clean between the teeth 'dental floss', in individual retail packages</t>
  </si>
  <si>
    <t>preparations for oral or dental hygiene, incl. denture fixative pastes and powders (excl. dentifrices and yarn used to clean between the teeth 'dental floss')</t>
  </si>
  <si>
    <t>shaving preparations, incl. pre-shave and after-shave products</t>
  </si>
  <si>
    <t>personal deodorants and antiperspirants</t>
  </si>
  <si>
    <t>perfumed bath salts and other bath and shower preparations</t>
  </si>
  <si>
    <t>'agarbatti' and other odoriferous preparations which operate by burning</t>
  </si>
  <si>
    <t>preparations for perfuming or deodorising rooms, incl. odoriferous preparations used during religious rites (excl. agarbatti and other odoriferous preparations which operate by burning)</t>
  </si>
  <si>
    <t>depilatories and other perfumery, toilet or cosmetic preparations, n.e.s.</t>
  </si>
  <si>
    <t>soap and organic surface-active products and preparations, in the form of bars, cakes, moulded pieces or shapes, and paper, wadding, felt and nonwovens, impregnated, coated or covered with soap or detergent, for toilet use, incl. medicated products</t>
  </si>
  <si>
    <t>soap and organic surface-active products and preparations, in the form of bars, cakes, moulded pieces or shapes, and paper, wadding, felt and nonwovens, impregnated, coated or covered with soap or detergent (excl. those for toilet use, incl. medicated products)</t>
  </si>
  <si>
    <t>soap in the form of flakes, granules, powder, paste or in aqueous solution</t>
  </si>
  <si>
    <t>organic surface-active products and preparations for washing the skin, in the form of liquid or cream and put up for retail sale, whether or not containing soap</t>
  </si>
  <si>
    <t>anionic organic surface-active agents, whether or not put up for retail sale (excl. soap)</t>
  </si>
  <si>
    <t>cationic organic surface-active agents, whether or not put up for retail sale (excl. soap)</t>
  </si>
  <si>
    <t>non-ionic organic surface-active agents, whether or not put up for retail sale (excl. soap)</t>
  </si>
  <si>
    <t>organic surface-active agents, whether or not put up for retail sale (excl. anionic, cationic or non-ionic agents and soap)</t>
  </si>
  <si>
    <t>surface-active preparations, washing preparations, auxiliary washing preparations and cleaning preparations put up for retail sale (excl. organic surface-active agents, soap and organic surface-active preparations in the form of bars, cakes, moulded pieces or shapes, and products and preparations for washing the skin in the form of liquid or cream)</t>
  </si>
  <si>
    <t>surface-active preparations, washing preparations, incl. auxiliary washing preparations and cleaning preparations (excl. those put up for retail sale, organic surface-active agents, soap and organic surface-active preparations in the form of bars, cakes, moulded pieces or shapes, and products and preparations for washing the skin in the form of liquid or cream)</t>
  </si>
  <si>
    <t>textile lubricant preparations and preparations of a kind used for the oil or grease treatment of leather, furskins or other material containing petroleum oil or bituminous mineral oil (excl. preparations containing, as basic constituents, &gt;= 70% petroleum oil or bituminous mineral oil by weight)</t>
  </si>
  <si>
    <t>lubricant preparations, incl. cutting-oil preparations, bolt or nut release preparations, anti-rust or anti-corrosion preparations and mould-release preparations, based on lubricants and containing petroleum oil or bituminous mineral oil (excl. preparations containing, as basic constituents, &gt;= 70% of petroleum oil or bituminous mineral oil by weight and preparations for treating textiles, leather, furskins and other materials)</t>
  </si>
  <si>
    <t>textile lubricant preparations and preparations of a kind used for the oil or grease treatment of leather, furskins or other material not containing petroleum oil or bituminous mineral oil</t>
  </si>
  <si>
    <t>lubricant preparations, incl. cutting-oil preparations, bolt or nut release preparations, anti-rust or anti-corrosion preparations and mould-release preparations, based on lubricants but not containing petroleum oil or bituminous mineral oil (excl. preparations for the treatment of textiles, leather, furskins and other materials)</t>
  </si>
  <si>
    <t>chemically modified lignite waxes</t>
  </si>
  <si>
    <t>poly'oxyethylene' [polyethylene glycol] waxes</t>
  </si>
  <si>
    <t>artificial waxes and prepared waxes (excl. chemically modified lignite wax and poly'oxyethylene' [polyethylene glycol] waxes</t>
  </si>
  <si>
    <t>polishes, creams and similar preparations, for footwear or leather, whether or not in the form of paper, wadding, felt, nonwovens, cellular plastics or cellular rubber, impregnated, coated or covered with such preparations (excl. artificial and prepared waxes of heading 3404)</t>
  </si>
  <si>
    <t>polishes, creams and similar preparations, for the maintenance of wooden furniture, floors or other woodwork, whether or not in the form of paper, wadding, felt, nonwovens, cellular plastics or cellular rubber, impregnated, coated or covered with such preparations (excl. artificial and prepared waxes of heading 3404)</t>
  </si>
  <si>
    <t>polishes and similar preparations for coachwork, whether or not in the form of paper, wadding, felt, nonwovens, cellular plastics or cellular rubber, impregnated, coated or covered with such preparations (excl. artificial and prepared waxes of heading 3404 and metal polishes)</t>
  </si>
  <si>
    <t>scouring pastes and powders and other scouring preparations, whether or not in the form of paper, wadding, felt, nonwovens, cellular plastics or cellular rubber, impregnated, coated or covered with such preparations</t>
  </si>
  <si>
    <t>glass or metal polishes, whether or not in the form of paper, wadding, felt, nonwovens, cellular plastics or cellular rubber, impregnated, coated or covered with such preparations</t>
  </si>
  <si>
    <t>candles and the like</t>
  </si>
  <si>
    <t>modelling pastes, incl. those put up for children's amusement; preparations known as 'dental wax' or as 'dental impression compounds', put up in sets, in packings for retail sale or in plates, horseshoe shapes, sticks or similar forms; other preparations for use in dentistry, with a basis of plaster 'of calcined gypsum or calcium sulphate'</t>
  </si>
  <si>
    <t>casein</t>
  </si>
  <si>
    <t>caseinates and other casein derivatives; casein glues (excl. those put up for retail sale as glue and weighing &lt;= 1 kg)</t>
  </si>
  <si>
    <t>egg albumin, dried 'e.g. in sheets, scales, flakes, powder'</t>
  </si>
  <si>
    <t>egg albumin (excl. dried [e.g. in sheets, scales, flakes, powder])</t>
  </si>
  <si>
    <t>milk albumin 'lactalbumin', incl. concentrates of two or more whey proteins containing by weight &gt; 80% whey proteins, calculated on the dry matter</t>
  </si>
  <si>
    <t>albumins, albuminates and other albumin derivatives (excl. egg albumin and milk albumin [incl. concentrates of two or more whey proteins containing by weight &gt; 80% whey proteins, calculated on the dry matter])</t>
  </si>
  <si>
    <t>gelatin, whether or not in square or rectangular sheets, whether or not surface-worked or coloured, and gelatin derivatives; isinglass; other glues of animal origin (excl. those packaged as glue for retail sale and weighing &lt;= 1 kg, and casein glues of heading 3501)</t>
  </si>
  <si>
    <t>peptones and their derivatives; other albuminous substances and their derivatives, n.e.s.; hide powder, whether or not chromed</t>
  </si>
  <si>
    <t>dextrins and other modified starches, e.g. pregelatinised or esterified starches</t>
  </si>
  <si>
    <t>glues based on starches, dextrins or other modified starches (excl. those put up for retail sale and weighing &lt;= 1 kg)</t>
  </si>
  <si>
    <t>products suitable for use as glues or adhesives put up for retail sale as glues or adhesives, with a net weight of &lt;= 1 kg</t>
  </si>
  <si>
    <t>adhesives based on polymers of heading 3901 to 3913 or on rubber (excl. products suitable for use as glues or adhesives put up for retail sale as glues or adhesives, with a net weight of &lt;= 1 kg)</t>
  </si>
  <si>
    <t>glues, prepared, and other prepared adhesives, n.e.s.</t>
  </si>
  <si>
    <t>rennet and concentrates thereof</t>
  </si>
  <si>
    <t>enzymes and prepared enzymes, n.e.s. (excl. rennet and concentrates thereof)</t>
  </si>
  <si>
    <t>propellent powders</t>
  </si>
  <si>
    <t>prepared explosives (excl. propellent powders)</t>
  </si>
  <si>
    <t>safety fuses; detonating fuses; percussion or detonating caps; igniters; electric detonators (excl. grenade detonators and cartridge cases, whether or not with percussion caps)</t>
  </si>
  <si>
    <t>fireworks</t>
  </si>
  <si>
    <t>signalling flares, rain rockets, fog signals and other pyrotechnic articles (excl. fireworks and cartridge blanks)</t>
  </si>
  <si>
    <t>matches (excl. pyrotechnic articles of heading 3604)</t>
  </si>
  <si>
    <t>liquid or liquefied-gas fuels in containers of a kind used for filling or refilling cigarette or similar lighters, with a capacity of &lt;= 300 cmª</t>
  </si>
  <si>
    <t>ferro-cerium and other pyrophoric alloys in all forms; metaldehyde, hexamethylenetetramine and similar products in tablets, sticks or similar forms, for use as fuel; alcohol-based fuels and prepared fuels of a similar kind, whether solid or in paste form; resin torches, firelighters and the like</t>
  </si>
  <si>
    <t>photographic plates and film in the flat, sensitised, unexposed, for x-ray (excl. of paper, paperboard or textiles)</t>
  </si>
  <si>
    <t>instant print film in the flat, sensitised, unexposed, whether or not in packs</t>
  </si>
  <si>
    <t>photographic plates and film in the flat, sensitised, unexposed, with any side &gt; 255 mm</t>
  </si>
  <si>
    <t>photographic plates and film in the flat, sensitised, unexposed, of any material other than paper, paperboard or textiles, for colour photography 'polychrome' (excl. instant print film)</t>
  </si>
  <si>
    <t>photographic plates and film in the flat for monochrome photography, sensitised, unexposed, of any material other than paper, paperboard or textiles (excl. x-ray film and photographic plates, film in the flat with any side &gt; 255 mm, and instant print film)</t>
  </si>
  <si>
    <t>photographic film in rolls, unexposed, for x-ray (excl. of paper, paperboard or textiles)</t>
  </si>
  <si>
    <t>instant print film in rolls, sensitised, unexposed</t>
  </si>
  <si>
    <t>photographic film in rolls, sensitised, unexposed, without perforations, width &lt;= 105 mm, for colour photography 'polychrome' (excl. that of paper, paperboard or textiles)</t>
  </si>
  <si>
    <t>photographic film in rolls, sensitised, unexposed, without perforations, width &lt;= 105 mm, with silver halide emulsion for monochrome photography (excl. that of paper, paperboard or textiles and x-ray film)</t>
  </si>
  <si>
    <t>photographic film, sensitised, in rolls, unexposed, without perforations, width &lt;= 105 mm, for monochrome photography (excl. film with silver halide emulsion, film made of paper, paperboard or textiles and x-ray film)</t>
  </si>
  <si>
    <t>photographic film, sensitised, in rolls, unexposed, without perforations, width &gt; 610 mm, length &lt;= 200 m (excl. that of paper, paperboard or textiles)</t>
  </si>
  <si>
    <t>photographic film, sensitised, in rolls, unexposed, without perforations, width &gt; 105 mm to 610 mm (excl. that of paper, paperboard or textiles)</t>
  </si>
  <si>
    <t>photographic film, sensitised, in rolls, unexposed, with perforations, for colour photography 'polychrome', width &gt; 16 mm but &lt;= 35 mm, length &lt;= 30 m (excl. of paper, paperboard and textiles; slide and instant print roll film)</t>
  </si>
  <si>
    <t>photographic film, sensitised, in rolls, unexposed, with perforations, for monochrome photography, width &lt;= 16 mm (excl. of paper, paperboard or textiles)</t>
  </si>
  <si>
    <t>photographic film, sensitised, in rolls, unexposed, with perforations, for monochrome photography, width &gt; 16 mm but &lt;= 35 mm, length &lt;= 30 m (excl. of paper, paperboard and textiles; x-ray film and instant print roll film)</t>
  </si>
  <si>
    <t>photographic film, sensitised, in rolls, unexposed, with perforations, for monochrome photography, width &gt; 16 mm but &lt;= 35 mm, length &gt; 30 m (excl. of paper, paperboard and textiles; x-ray film and instant print roll film)</t>
  </si>
  <si>
    <t>photographic film, sensitised, in rolls, unexposed, with perforations, for monochrome photography, width &gt; 35 mm (excl. that of paper, paperboard or textiles, x-ray film, microfilm and film for the graphic arts)</t>
  </si>
  <si>
    <t>photographic paper, paperboard and textiles, sensitised, unexposed, in rolls &gt; 610 mm wide</t>
  </si>
  <si>
    <t>photographic paper, paperboard and textiles, sensitised, unexposed, for colour photography 'polychrome' (excl. products in rolls &gt; 610 mm wide)</t>
  </si>
  <si>
    <t>photographic paper, paperboard and textiles, sensitised, unexposed, for monochrome photography (excl. products in rolls &gt; 610 mm wide)</t>
  </si>
  <si>
    <t>photographic plates, film, paper, paperboard and textiles, exposed but not developed</t>
  </si>
  <si>
    <t>photographic plates and film, exposed and developed, for offset reproduction (excl. products made of paper, paperboard or textiles and ready-to-use plates)</t>
  </si>
  <si>
    <t>microfilm, exposed and developed (excl. microfilm for offset reproduction)</t>
  </si>
  <si>
    <t>photographic plates and film, exposed and developed (excl. products made of paper, paperboard or textiles, cinematographic film, film for offset reproduction and microfilm)</t>
  </si>
  <si>
    <t>cinematographic film, exposed and developed, whether or not incorporating soundtrack or consisting only of soundtrack, width &gt;= 35 mm</t>
  </si>
  <si>
    <t>cinematographic film, exposed and developed, whether or not incorporating soundtrack or consisting only of soundtrack, width &lt; 35 mm</t>
  </si>
  <si>
    <t>sensitising emulsions 'for photographic uses'</t>
  </si>
  <si>
    <t>preparation of chemicals for photographic uses, incl. unmixed products put up in measured portions or put up for retail sale in a form ready for use (excl. varnishes, glues, adhesives and similar preparations, sensitising emulsions and salts and precious-metal compounds etc. of heading 2843 to 2846)</t>
  </si>
  <si>
    <t>artificial graphite (excl. retort graphite, retort carbon and goods of artificial graphite, incl. refractory materials based on artificial graphite)</t>
  </si>
  <si>
    <t>colloidal or semi-colloidal graphite</t>
  </si>
  <si>
    <t>preparations based on graphite or other carbon in the form of pastes, blocks, plates or other semi-manufactures (excl. carbonaceous pastes for electrodes and similar pastes for furnace linings)</t>
  </si>
  <si>
    <t>activated carbon (excl. medicaments or deodorant products for fridges, vehicles etc., put up for retail sale)</t>
  </si>
  <si>
    <t>activated kieselguhr and other activated natural mineral products; animal black, whether or not spent (excl. activated carbon, calcinated diatomite without the addition of sintering agents and activated chemical products)</t>
  </si>
  <si>
    <t>tall oil, whether or not refined</t>
  </si>
  <si>
    <t>residual lyes from the manufacture of wood pulp, whether or not concentrated, desugared or chemically treated, incl. lignin sulphonates (excl. crude tall oil, sodium hydroxide 'caustic soda' and sulphate pitch)</t>
  </si>
  <si>
    <t>gum, wood or sulphate turpentine oils</t>
  </si>
  <si>
    <t>pine oil containing alpha-terpineol as the main constituent</t>
  </si>
  <si>
    <t>crude dipentene; sulphate turpentine and other crude para-cymene; terpenic oils produced by the distillation or other treatment of coniferous woods (excl. gum turpentine, wood turpentine, sulphate turpentine and pine oil containing alpha-terpineol as the main constituent)</t>
  </si>
  <si>
    <t>rosin and resin acids</t>
  </si>
  <si>
    <t>ester gums</t>
  </si>
  <si>
    <t>derivatives of rosin, incl. salts of rosin adducts, and of resin acids, light and heavy resin oils and modified natural resins obtained by heat treatment 'run gums' (excl. salts of rosin, of resin acids or salts of derivatives of rosin or resin acids, and ester gums)</t>
  </si>
  <si>
    <t>wood tar; wood tar oils; wood creosote; wood naphtha; vegetable pitch; brewer's pitch and similar preparations based on rosin, resin acids or vegetable pitch (excl. burgundy pitch, yellow pitch, stearin pitch, fatty acid pitch, fatty tar and glycerin pitch)</t>
  </si>
  <si>
    <t>insecticides put up for retail sale or as preparations or articles</t>
  </si>
  <si>
    <t>fungicides put up for retail sale or as preparations or articles</t>
  </si>
  <si>
    <t>herbicides, germination inhibitors and plant-growth regulators put up for retail sale or as preparations or articles</t>
  </si>
  <si>
    <t>disinfectants put up for retail sale or as preparations or articles</t>
  </si>
  <si>
    <t>rodenticides and other plant protection products put up for retail sale or as preparations or articles (excl. insecticides, fungicides, herbicides and disinfectants)</t>
  </si>
  <si>
    <t>finishing agents, dye carriers to accelerate the dyeing or fixing of dyestuffs and other products and preparations such as dressings and mordants of a kind used in the textile, paper, leather or like industries, n.e.s., based on starch or derivatives thereof</t>
  </si>
  <si>
    <t>finishing agents, dye carriers to accelerate the dyeing or fixing of dyestuffs, and other products and preparations, e.g. dressings and mordants of a kind used in the textile or similar industries, n.e.s. (excl. those with a basis of amylaceous substances)</t>
  </si>
  <si>
    <t>finishing agents, dye carriers to accelerate the dyeing or fixing of dyestuffs, and other products and preparations, e.g. dressings and mordants of a kind used in the paper or similar industries, n.e.s. (excl. those with a basis of amylaceous substances)</t>
  </si>
  <si>
    <t>finishing agents, dye carriers to accelerate the dyeing or fixing of dyestuffs, and other products and preparations, e.g. dressings and mordants of a kind used in the leather or similar industries, n.e.s. (excl. those with a basis of amylaceous substances)</t>
  </si>
  <si>
    <t>pickling preparations for metal surfaces; soldering, brazing or welding pastes and powders consisting of metal and other materials</t>
  </si>
  <si>
    <t>fluxes and other auxiliary preparations for soldering, brazing or welding; preparations of a kind used as cores or coatings for welding electrodes or rods (excl. soldering, brazing or welding powders and pastes consisting of metal and other materials, and welding electrodes or rods of base metals or metal carbides coated with fluxes)</t>
  </si>
  <si>
    <t>anti-knock preparations for motor fuels based on lead compounds</t>
  </si>
  <si>
    <t>anti-knock preparations for motor fuels (excl. those based on lead compounds)</t>
  </si>
  <si>
    <t>prepared additives for oil lubricants containing petroleum oil or bituminous mineral oil</t>
  </si>
  <si>
    <t>prepared additives for oil lubricants not containing petroleum oil or bituminous mineral oil</t>
  </si>
  <si>
    <t>oxidation inhibitors, gum inhibitors, viscosity improvers, anti-corrosive preparations and other prepared additives for mineral oils, incl. gasoline, or for other liquids used for the same purposes as mineral oils (excl. anti-knock preparations and oil lubricant additives)</t>
  </si>
  <si>
    <t>prepared rubber accelerators</t>
  </si>
  <si>
    <t>compound plasticisers for rubber or plastics, n.e.s.</t>
  </si>
  <si>
    <t>anti-oxidising preparations and other compound stabilisers for rubber or plastics</t>
  </si>
  <si>
    <t>preparations and charges for fire-extinguishers; charged fire-extinguishing grenades (excl. full or empty fire-extinguishing devices, whether or not portable, unmixed chemically undefined products with fire-extinguishing properties in other forms)</t>
  </si>
  <si>
    <t>organic composite solvents and thinners, n.e.s.; prepared paint or varnish removers (excl. nail varnish remover)</t>
  </si>
  <si>
    <t>supported catalysts with nickel or a nickel compound as the active substance, n.e.s.</t>
  </si>
  <si>
    <t>supported catalysts with precious metal or a precious metal compound as the active substance, n.e.s.</t>
  </si>
  <si>
    <t>supported catalysts, n.e.s. (excl. with precious metal, a precious-metal compound, nickel or a nickel compound as the active substance)</t>
  </si>
  <si>
    <t>reaction initiators, reaction accelerators and catalytic preparations, n.e.s. (excl. rubber accelerators and supported catalysts)</t>
  </si>
  <si>
    <t>refractory cements, mortars, concretes and similar compositions (excl. preparations based on graphite or other carbonaceous substances)</t>
  </si>
  <si>
    <t>mixed alkylbenzenes and mixed alkylnaphthalenes produced by the alkylation of benzene and naphthalene (excl. mixed isomers of cyclic hydrocarbons)</t>
  </si>
  <si>
    <t>chemical elements and compounds doped for use in electronics, in the form of discs, wafers, cylinders, rods or similar forms, or cut into discs, wafers or similar forms, whether or not polished or with a uniform epitaxial coating (excl. elements that have been further processed, e.g. by selective diffusion)</t>
  </si>
  <si>
    <t>hydraulic brake fluids and other prepared liquids for hydraulic transmission not containing petroleum oil or bituminous mineral oil, or containing &lt; 70% petroleum oil or bituminous mineral oil by weight</t>
  </si>
  <si>
    <t>anti-freezing preparations and prepared de-icing fluids (excl. prepared additives for mineral oils or other liquids used for the same purposes as mineral oils)</t>
  </si>
  <si>
    <t>culture media specially prepared for the development of micro-organisms</t>
  </si>
  <si>
    <t>diagnostic or laboratory reagents on a backing, prepared diagnostic or laboratory reagents whether or not on a backing, and certified reference materials (excl. compound diagnostic reagents designed to be administered to the patient, blood-grouping reagents, animal blood prepared for therapeutic, prophylactic or diagnostic uses and vaccines, toxins, cultures of micro-organisms and similar products)</t>
  </si>
  <si>
    <t>stearic acid, industrial</t>
  </si>
  <si>
    <t>oleic acid, industrial</t>
  </si>
  <si>
    <t>tall oil fatty acids, industrial</t>
  </si>
  <si>
    <t>fatty acids, industrial, monocarboxylic; acid oils from refining (excl. stearic acid, oleic acid and tall oil fatty acids)</t>
  </si>
  <si>
    <t>prepared binders for foundry moulds or cores</t>
  </si>
  <si>
    <t>non-agglomerated metal carbides mixed together or with metallic binders</t>
  </si>
  <si>
    <t>prepared additives for cements, mortars or concretes</t>
  </si>
  <si>
    <t>non-refractory mortars and concretes</t>
  </si>
  <si>
    <t>sorbitol (excl. d-glucitol [sorbitol])</t>
  </si>
  <si>
    <t>mixtures containing acyclic hydrocarbons perhalogenated only with fluorine and chlorine</t>
  </si>
  <si>
    <t>mixtures containing perhalogenated derivatives of acyclic hydrocarbons containing two or more different halogens (excl. only with fluorine and chlorine)</t>
  </si>
  <si>
    <t>chemical products and preparations of the chemical or allied industries, incl. those consisting of mixtures of natural products, n.e.s.</t>
  </si>
  <si>
    <t>wastes of metal pickling liquors, of hydraulic fluids, brake fluids and anti-freeze fluids</t>
  </si>
  <si>
    <t>wastes from chemical or allied industries (excl. wastes of metal pickling liquors, of hydraulic fluids, brake fluids and anti-freeze fluids and those mainly containing organic constituents)</t>
  </si>
  <si>
    <t>residual products of the chemical or allied industries, n.e.s. (excl. waste)</t>
  </si>
  <si>
    <t>polyethylene with a specific gravity of &lt; 0,94, in primary forms</t>
  </si>
  <si>
    <t>polyethylene with a specific gravity of &gt;= 0,94, in primary forms</t>
  </si>
  <si>
    <t>ethylene-vinyl acetate copolymers, in primary forms</t>
  </si>
  <si>
    <t>polymers of ethylene, in primary forms (excl. polyethylene and ethylene-vinyl acetate copolymers)</t>
  </si>
  <si>
    <t>polypropylene, in primary forms</t>
  </si>
  <si>
    <t>polyisobutylene, in primary forms</t>
  </si>
  <si>
    <t>propylene copolymers, in primary forms</t>
  </si>
  <si>
    <t>polymers of propylene or of other olefins, in primary forms (excl. polypropylene, polyisobutylene and propylene copolymers)</t>
  </si>
  <si>
    <t>expansible polystyrene, in primary forms</t>
  </si>
  <si>
    <t>polystyrene, in primary forms (excl. expansible)</t>
  </si>
  <si>
    <t>styrene-acrylonitrile copolymers 'san', in primary forms</t>
  </si>
  <si>
    <t>acrylonitrile-butadiene-styrene copolymers 'abs', in primary forms</t>
  </si>
  <si>
    <t>polymers of styrene, in primary forms (excl. polystyrene, styrene-acrylonitrile copolymers 'san' and acrylonitrile-butadiene-styrene 'abs')</t>
  </si>
  <si>
    <t>poly'vinyl chloride', in primary forms, not mixed with any other substances</t>
  </si>
  <si>
    <t>non-plasticised poly'vinyl chloride', in primary forms, mixed with other substances</t>
  </si>
  <si>
    <t>plasticised poly'vinyl chloride', in primary forms, mixed with other substances</t>
  </si>
  <si>
    <t>vinyl chloride copolymers, in primary forms (excl. vinyl chloride-vinyl acetate copolymers)</t>
  </si>
  <si>
    <t>vinylidene chloride polymers, in primary forms</t>
  </si>
  <si>
    <t>polytetrafluoroethylene, in primary forms</t>
  </si>
  <si>
    <t>fluoropolymers of vinyl chloride or of other halogenated olefins, in primary forms (excl. polytetrafluoroethylene)</t>
  </si>
  <si>
    <t>polymers of vinyl chloride or other halogenated olefins, in primary forms (excl. poly'vinyl chloride', copolymers of vinyl chloride, polymers of vinyl chloride and fluoro-polymers)</t>
  </si>
  <si>
    <t>poly'vinyl acetate', in aqueous dispersion</t>
  </si>
  <si>
    <t>poly'vinyl acetate', in primary forms (excl. in aqueous dispersion)</t>
  </si>
  <si>
    <t>vinyl acetate copolymers, in aqueous dispersion</t>
  </si>
  <si>
    <t>vinyl acetate copolymers, in primary forms (excl. in aqueous dispersion)</t>
  </si>
  <si>
    <t>poly'vinyl alcohol', in primary forms, whether or not containing unhydrolyzed acetate groups</t>
  </si>
  <si>
    <t>copolymers of vinyl, in primary forms (excl. vinyl chloride-vinyl acetate copolymers and other vinyl chloride copolymers, and vinyl acetate copolymers)</t>
  </si>
  <si>
    <t>polymers of vinyl esters and other vinyl polymers, in primary forms (excl. those of vinyl chloride or other halogenated olefins, poly'vinyl acetate', vinyl acetate copolymers and poly'vinyl alcohol', whether or not containing unhydrolised acetate groups)</t>
  </si>
  <si>
    <t>poly'methyl methacrylate', in primary forms</t>
  </si>
  <si>
    <t>acrylic polymers, in primary forms (excl. poly'methyl methacrylate')</t>
  </si>
  <si>
    <t>polyacetals, in primary forms</t>
  </si>
  <si>
    <t>polyethers, in primary forms (excl. polyacetals)</t>
  </si>
  <si>
    <t>epoxide resins, in primary forms</t>
  </si>
  <si>
    <t>polycarbonates, in primary forms</t>
  </si>
  <si>
    <t>alkyd resins, in primary forms</t>
  </si>
  <si>
    <t>poly'ethylene terephthalate', in primary forms</t>
  </si>
  <si>
    <t>unsaturated polyallyl esters and other polyesters, in primary forms (excl. polycarbonates, alkyd resins and poly'ethylene terephthalate')</t>
  </si>
  <si>
    <t>saturated polyesters in primary forms (excl. polycarbonates, alkyd resins and poly'ethylene terephthalate')</t>
  </si>
  <si>
    <t>polyamides-6, -11, -12, -6,6, -6,9, -6,10 or -6,12, in primary forms</t>
  </si>
  <si>
    <t>polyamides, in primary forms (excl. polyamides-6, -11, -12, -6,6, -6,9, -6,10 and -6,12)</t>
  </si>
  <si>
    <t>urea resins and thiourea resins, in primary forms</t>
  </si>
  <si>
    <t>melamine resins, in primary forms</t>
  </si>
  <si>
    <t>amino-resins, in primary forms (excl. urea resins, thiourea resins and melamine resins)</t>
  </si>
  <si>
    <t>phenolic resins, in primary forms</t>
  </si>
  <si>
    <t>polyurethanes, in primary forms</t>
  </si>
  <si>
    <t>silicones in primary forms</t>
  </si>
  <si>
    <t>petroleum resins, coumarone, indene or coumarone-indene resins and polyterpenes, in primary forms</t>
  </si>
  <si>
    <t>polysulphides, polysulphones and other polymers and prepolymers produced by chemical synthesis, n.e.s., in primary forms</t>
  </si>
  <si>
    <t>non-plasticised cellulose acetates, in primary forms</t>
  </si>
  <si>
    <t>plasticised cellulose acetates, in primary forms</t>
  </si>
  <si>
    <t>cellulose nitrates, incl. collodions, in primary forms</t>
  </si>
  <si>
    <t>carboxymethylcellulose and its salts, in primary forms</t>
  </si>
  <si>
    <t>cellulose ethers, in primary forms (excl. carboxymethylcellulose and its salts)</t>
  </si>
  <si>
    <t>cellulose and chemical derivatives thereof, n.e.s., in primary forms (excl. cellulose acetates, cellulose nitrates and cellulose ethers)</t>
  </si>
  <si>
    <t>alginic acid, its salts and esters, in primary forms</t>
  </si>
  <si>
    <t>natural polymers and modified natural polymers, e.g. hardened proteins, chemical derivatives of natural rubber, n.e.s., in primary forms (excl. alginic acid and its salts and esters)</t>
  </si>
  <si>
    <t>ion-exchangers based on polymers of heading 3901 to 3913, in primary forms</t>
  </si>
  <si>
    <t>waste, parings and scrap, of polymers of ethylene</t>
  </si>
  <si>
    <t>waste, parings and scrap, of polymers of styrene</t>
  </si>
  <si>
    <t>waste, parings and scrap, of polymers of vinyl chloride</t>
  </si>
  <si>
    <t>waste, parings and scrap of plastics (excl. that of polymers of ethylene, styrene and vinyl chloride)</t>
  </si>
  <si>
    <t>monofilament of which any cross-sectional dimension &gt; 1 mm, rods, sticks and profile shapes, of polymers of ethylene, whether or not surface-worked but not further worked</t>
  </si>
  <si>
    <t>monofilament of which any cross-sectional dimension &gt; 1 mm, rods, sticks and profile shapes, of polymers of vinyl chloride, whether or not surface-worked but not further worked</t>
  </si>
  <si>
    <t>monofilament of which any cross-sectional dimension &gt; 1 mm, rods, sticks and profile shapes, of plastics, whether or not surface worked but not further worked (excl. that of polymers of ethylene and vinyl chloride)</t>
  </si>
  <si>
    <t>artificial guts 'sausage casings' of hardened protein or cellulose materials</t>
  </si>
  <si>
    <t>rigid tubes, pipes and hoses, of ethylene</t>
  </si>
  <si>
    <t>rigid tubes, pipes and hoses of polymers of propylene</t>
  </si>
  <si>
    <t>rigid tubes, pipes and hoses, of polymers of vinyl chloride</t>
  </si>
  <si>
    <t>rigid tubes, pipes and hoses, of plastics (excl. tubes of polymers of ethylene, propylene and vinyl chloride)</t>
  </si>
  <si>
    <t>flexible tubes, pipes and hoses, and fittings therefor, of plastics, burst pressure &gt;= 27,6 mpa</t>
  </si>
  <si>
    <t>flexible tubes, pipes and hoses of plastics, not reinforced or otherwise combined with other materials, without fittings</t>
  </si>
  <si>
    <t>flexible tubes, pipes and hoses of plastics, not reinforced or otherwise combined with other materials, with fittings, seals or connectors</t>
  </si>
  <si>
    <t>flexible tubes, pipes and hoses, of plastics, reinforced or otherwise combined with other materials (excl. those with a burst pressure of &gt;= 27,6 mpa)</t>
  </si>
  <si>
    <t>fittings, e.g. joints, elbows, flanges, of plastics, for tubes, pipes and hoses</t>
  </si>
  <si>
    <t>floor coverings, whether or not self-adhesive, in rolls or in the form of tiles, and wall or ceiling coverings 'in rolls with a width of &gt;= 45 cm, consisting of a layer of plastics fixed permanently on a backing of any material other than paper, the face side of which is grained, embossed, coloured, design-printed or otherwise decorated', of polymers of vinyl chloride</t>
  </si>
  <si>
    <t>floor coverings of plastics, whether or not self-adhesive, in rolls or in the form of tiles, and wall or ceiling coverings in rolls with a width of &gt;= 45 cm, consisting of a layer of plastic fixed permanently on a backing of any material other than paper, the face side of which is grained, embossed, coloured, design-printed or otherwise decorated (excl. coverings of polymers of vinyl chloride)</t>
  </si>
  <si>
    <t>self-adhesive plates, sheets, film, foil, tape, strip and other flat shapes, of plastics, in rolls &lt;= 20 cm wide</t>
  </si>
  <si>
    <t>self-adhesive plates, sheets, film, foil, tape, strip and other flat shapes, of plastics, whether or not in rolls &gt; 20 cm wide (excl. floor, wall and ceiling coverings of heading 3918)</t>
  </si>
  <si>
    <t>plates, sheets, film, foil and strip, of non-cellular plastics,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</si>
  <si>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ethylene, not reinforced, laminated, supported or similarly combined with other materials, without backing, unworked or merely surface-worked or merely cut into squares or rectangles (excl. self-adhesive products, and floor, wall and ceiling coverings of heading 3918)</t>
  </si>
  <si>
    <t>plates, sheets, foil, film and strip, of non-cellular polymers of styrene,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</si>
  <si>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&gt;=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</si>
  <si>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polymers of vinyl chloride, containing by weight &lt; 6% of plasticisers,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</si>
  <si>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poly'methyl methacrylate',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</si>
  <si>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acrylic polymers,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</si>
  <si>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polycarbonates,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</si>
  <si>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poly'ethylene terephthalate',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</si>
  <si>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unsaturated polyesters, not reinforced, laminated, supported or similarly combined with other materials, without backing, unworked or merely surface-worked or merely cut into squares or rectangles (excl. those of poly'methyl methacrylate', self-adhesive products, and floor, wall and ceiling coverings of heading 3918)</t>
  </si>
  <si>
    <t>plates, sheets, film, foil and strip, of non-cellular polyesters, not reinforced, laminated, supported or similarly combined with other materials, not worked or only surface-worked, or only cut to rectangular, incl. square, shapes (excl. polycarbonates, polythylene terephthalate and other unsaturated polyesters, self-adhesive products, and floor, wall and ceiling coverings in heading 3918)</t>
  </si>
  <si>
    <t>plates, sheets, film, foil and strip, of non-cellular regenerated cellulose,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</si>
  <si>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acetates, not reinforced, laminated, supported or similarly combined with other materials, without backing, unworked or merely surface-worked or merely cut into squares or rectangles (excl. self-adhesive products, and floor, wall and ceiling coverings of heading 3918)</t>
  </si>
  <si>
    <t>plates, sheets, film, foil and strip, of non-cellular cellulose derivatives, not reinforced, laminated, supported or similarly combined with other materials, without backing, unworked or merely surface-worked or merely cut into squares or rectangles (excl. products of cellulose acetates, self-adhesive products, floor, wall and ceiling coverings of heading 3918)</t>
  </si>
  <si>
    <t>plates, sheets, film, foil and strip, of non-cellular poly'vinyl butyral',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</si>
  <si>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polyamides,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</si>
  <si>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non-cellular plastics, n.e.s., not reinforced, laminated, supported or similarly combined with other materials, without backing, unworked or merely surface-worked or merely cut into squares or rectangles (excl. self-adhesive products, floor, wall and ceiling coverings of heading 3918)</t>
  </si>
  <si>
    <t>plates, sheets, film, foil and strip, of cellular polymers of styrene, unworked or merely surface-worked or merely cut into squares or rectangles (excl. self-adhesive products, floor, wall and ceiling coverings of heading 3918)</t>
  </si>
  <si>
    <t>plates, sheets, film, foil and strip, of cellular polymers of vinyl chloride, unworked or merely surface-worked or merely cut into squares or rectangles (excl. self-adhesive products, floor, wall and ceiling coverings of heading 3918)</t>
  </si>
  <si>
    <t>plates, sheets, film, foil and strip, of cellular polyurethanes, unworked or merely surface-worked or merely cut into squares or rectangles (excl. self-adhesive products, floor, wall and ceiling coverings of heading 3918)</t>
  </si>
  <si>
    <t>plates, sheets, film, foil and strip, of regenerated cellular cellulose, unworked or merely surface-worked or merely cut into squares or rectangles (excl. self-adhesive products, floor, wall and ceiling coverings of heading 3918)</t>
  </si>
  <si>
    <t>plates, sheets, film, foil and strip, of cellular plastic, unworked or merely surface-worked or merely cut into squares or rectangles (excl.those of polymers of styrene, vinyl chloride, polyurethanes and regenerated cellulose, self-adhesive products, floor, wall and ceiling coverings of heading 3918)</t>
  </si>
  <si>
    <t>plates, sheets, film, foil and strip, of plastics, reinforced, laminated, supported or similarly combined with other materials, unworked or merely surface-worked or merely cut into squares or rectangles (excl. of cellular plastic; self-adhesive products, floor, wall and ceiling coverings of heading 3918)</t>
  </si>
  <si>
    <t>baths, shower-baths, sinks and wash-basins, of plastics</t>
  </si>
  <si>
    <t>lavatory seats and covers, of plastics</t>
  </si>
  <si>
    <t>bidets, lavatory pans, flushing cisterns and similar sanitary ware, of plastics (excl. baths, shower-baths, sinks, wash-basins, lavatory seats and covers)</t>
  </si>
  <si>
    <t>boxes, cases, crates and similar articles for the conveyance or packaging of goods, of plastics</t>
  </si>
  <si>
    <t>sacks and bags, incl. cones, of polymers of ethylene</t>
  </si>
  <si>
    <t>sacks and bags, incl. cones, of plastics (excl. those of polymers of ethylene)</t>
  </si>
  <si>
    <t>carboys, bottles, flasks and similar articles for the conveyance or packaging of goods, of plastics</t>
  </si>
  <si>
    <t>spools, cops, bobbins and similar supports, of plastics</t>
  </si>
  <si>
    <t>stoppers, lids, caps and other closures, of plastics</t>
  </si>
  <si>
    <t>articles for the conveyance or packaging of goods, of plastics (excl. boxes, cases, crates and similar articles; sacks and bags, incl. cones; carboys, bottles, flasks and similar articles; sppols, spindles, bobbins and similar supports; stoppers, lids, caps and other closures)</t>
  </si>
  <si>
    <t>tableware and kitchenware, of plastics</t>
  </si>
  <si>
    <t>household articles and toilet articles, of plastics (excl. tableware, kitchenware, baths, shower-baths, washbasins, bidets, lavatory pans, seats and covers, flushing cisterns and similar sanitary ware)</t>
  </si>
  <si>
    <t>reservoirs, tanks, vats and similar containers, of plastics, with a capacity of &gt; 300 l</t>
  </si>
  <si>
    <t>doors, windows and their frames and thresholds for doors, of plastics</t>
  </si>
  <si>
    <t>shutters, blinds, incl. venetian blinds, and similar articles and parts thereof, of plastics (excl. fittings and similar articles)</t>
  </si>
  <si>
    <t>building elements for the manufacture of floors, walls, partition walls, ceilings, roofs, etc., of plastics; gutters and accessories of plastics; railings, fences and similar barriers, of plastics; large shelves, for assembly and permanent installation in shops, workshops, etc., of plastics; architectural ornaments, e.g. friezes, of plastics; fittings and similar products for permanent mounting on buildings, of plastics</t>
  </si>
  <si>
    <t>office or school supplies, of plastics, n.e.s.</t>
  </si>
  <si>
    <t>articles of apparel and clothing accessories produced by the stitching or sticking together of plastic sheeting, incl. gloves, mittens and mitts</t>
  </si>
  <si>
    <t>fittings for furniture, coachwork and the like, of plastics (excl. building components for permanent mounting on parts of buildings)</t>
  </si>
  <si>
    <t>statuettes and other ornamental articles, of plastics</t>
  </si>
  <si>
    <t>articles of plastics and articles of other materials of heading 3901 to 3914, n.e.s</t>
  </si>
  <si>
    <t>natural rubber latex, whether or not prevulcanised</t>
  </si>
  <si>
    <t>smoked sheets of natural rubber</t>
  </si>
  <si>
    <t>technically specified natural rubber 'tsnr'</t>
  </si>
  <si>
    <t>natural rubber in primary forms or in plates, sheets or strip (excl. smoked sheets, technically specified natural rubber 'tsnr' and natural rubber latex, whether or not prevulcanised)</t>
  </si>
  <si>
    <t>styrene-butadiene rubber latex 'sbr'; carboxylated styrene-butadiene rubber latex 'xsbr'</t>
  </si>
  <si>
    <t>styrene-butadiene rubber 'sbr'; carboxylated styrene-butadiene rubber 'xsbr', in primary forms or in plates, sheets or strip (excl. latex)</t>
  </si>
  <si>
    <t>butadiene rubber 'br', in primary forms or in plates, sheets or strip</t>
  </si>
  <si>
    <t>isobutylene isoprene rubber 'iir', in primary forms or in plates, sheets or strip</t>
  </si>
  <si>
    <t>chloroprene latex 'chlorobutadiene rubber, cr'</t>
  </si>
  <si>
    <t>chloroprene 'chlorobutadiene rubber, cr', in primary forms or in plates, sheets or strip (excl. latex)</t>
  </si>
  <si>
    <t>acrylonitrile-butadiene rubber 'nbr', in primary forms or in plates, sheets or strip (excl. latex)</t>
  </si>
  <si>
    <t>ethylene-propylene diene rubber 'epdm', non-conjugated, in primary forms or in plates, sheets or strip</t>
  </si>
  <si>
    <t>synthetic rubber and factice derived from oils, in primary forms or in plates, sheets or strip (excl.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</si>
  <si>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synthetic rubber and factice derived from oils, in primary forms or in plates, sheets or strip (excl. latex, styrene-butadiene rubber 'sbr', carboxylated styrene-butadiene rubber 'xsbr', butadiene rubber 'br', isobutylene isoprene rubber 'iir', halo-isobutene-isoprene rubber 'ciir' or 'biir', chloroprene rubber 'cr', acrylonitrile-butadiene rubber 'nbr', isoprene rubber 'ir' and non-conjugated ethylene-propylene diene rubber 'epdm')</t>
  </si>
  <si>
    <t>reclaimed rubber in primary forms or in plates, sheets or strip</t>
  </si>
  <si>
    <t>waste, parings and scrap of soft rubber and powders and granules obtained therefrom</t>
  </si>
  <si>
    <t>rubber, unvulcanised, compounded with carbon black or silica, in primary forms or in plates, sheets or strip</t>
  </si>
  <si>
    <t>compounded rubber, unvulcanised, in the form of solutions or dispersions (excl. rubber compounded with carbon black or silica, and mixtures of natural rubber, balata, gutta-percha, guayule, chicle and similar natural gums containing synthetic rubber or factice derived from oils)</t>
  </si>
  <si>
    <t>compounded rubber, unvulcanised, in the form of plates, sheets or strip (excl. rubber compounded with carbon black or silica, and mixtures of natural rubber, balata, gutta-percha, guayule, chicle and similar natural gums containing synthetic rubber or factice derived from oils)</t>
  </si>
  <si>
    <t>compounded, unvulcanised rubber in primary forms (excl. solutions and dispersions, those containing carbon black or silica, mixtures of natural rubber, balata, gutta-percha, guayule, chicle or similar types of natural rubber with synthetic rubber or factice, and those in the form of plates, sheets or strip)</t>
  </si>
  <si>
    <t>'camel-back' strips of unvulcanised rubber, for retreading rubber tyres</t>
  </si>
  <si>
    <t>rods, bars, tubes, profiles and other forms of unvulcanised rubber, incl. mixed rubber, and articles of unvulcanzed rubber, incl. mixed rubber (excl. plates, sheets and strip which, apart from basic surface-working, have not been cut, or have merely been cut into square or rectangular shapes, and 'camel-back' strips)</t>
  </si>
  <si>
    <t>vulcanised rubber thread and cord (excl. ungimped single thread with a diameter of &gt; 5 mm and textiles combined with rubber thread, e.g. textile-covered thread and cord)</t>
  </si>
  <si>
    <t>plates, sheets and strip of cellular rubber</t>
  </si>
  <si>
    <t>strip, rods and profile shapes, of cellular rubber</t>
  </si>
  <si>
    <t>plates, sheets and strip, of non-cellular rubber</t>
  </si>
  <si>
    <t>rods, tubes and profile shapes, of non-cellular rubber</t>
  </si>
  <si>
    <t>tubes, pipes and hoses, of vulcanised rubber (excl. hard rubber), not reinforced or otherwise combined with other materials, without fittings</t>
  </si>
  <si>
    <t>tubes, pipes and hoses, of vulcanised rubber (excl. hard rubber), not reinforced or otherwise combined with other materials, with fittings</t>
  </si>
  <si>
    <t>tubes, pipes and hoses, of vulcanised rubber (excl. hard rubber), reinforced or otherwise combined only with metal, without fittings</t>
  </si>
  <si>
    <t>tubes, pipes and hoses, of vulcanised rubber (excl. hard rubber), reinforced or otherwise combined only with metal, with fittings</t>
  </si>
  <si>
    <t>tubes, pipes and hoses, of vulcanised rubber (excl. hard rubber), reinforced or otherwise combined only with textile materials, without fittings</t>
  </si>
  <si>
    <t>tubes, pipes and hoses, of vulcanised rubber (excl. hard rubber), reinforced or otherwise combined only with textile materials, with fittings</t>
  </si>
  <si>
    <t>tubes, pipes and hoses, of vulcanised rubber (excl. hard rubber), reinforced or otherwise combined with materials other than metal or textile materials, without fittings</t>
  </si>
  <si>
    <t>tubes, pipes and hoses, of vulcanised rubber (excl. hard rubber), reinforced or otherwise combined with materials other than metal or textile materials, with fittings</t>
  </si>
  <si>
    <t>conveyor belts or belting, of vulcanised rubber, reinforced only with metal</t>
  </si>
  <si>
    <t>conveyor belts or belting, of vulcanised rubber, reinforced only with textile materials</t>
  </si>
  <si>
    <t>conveyor belts or belting, of vulcanised rubber (excl. reinforced only with metal, only with textile materials or only with plastics)</t>
  </si>
  <si>
    <t>endless transmission belts of trapezoidal cross-section 'v-belts', of vulcanised rubber, v-ribbed, of an outside circumference &gt; 60 cm but &lt;= 180 cm</t>
  </si>
  <si>
    <t>endless transmission belts of trapezoidal cross-section 'v-belts', of vulcanised rubber, of an outside circumference &gt; 60 cm but &lt;= 180 cm (excl. v-ribbed)</t>
  </si>
  <si>
    <t>endless transmission belts of trapezoidal cross-section 'v-belts', of vulcanised rubber, v-ribbed, of an outside circumference &gt; 180 cm but &lt;= 240 cm</t>
  </si>
  <si>
    <t>endless transmission belts of trapezoidal cross-section 'v-belts', of vulcanised rubber, of an outside circumference &gt; 180 cm but &lt;= 240 cm (excl. v-ribbed)</t>
  </si>
  <si>
    <t>endless synchronous belts, of vulcanised rubber, of an outside circumference &gt; 60 cm but &lt;= 150 cm</t>
  </si>
  <si>
    <t>endless synchronous belts, of vulcanised rubber, of an outside circumference &gt; 150 cm but &lt;= 198 cm</t>
  </si>
  <si>
    <t>transmission belts or belting, of vulcanised rubber (excl. endless transmission belts of trapezoidal cross-section 'v-belts', v-ribbed, of an outside circumference &gt; 60 cm but &lt;= 240 cm and endless synchronous belts of an outside circumference &gt; 60 cm but &lt;= 198 cm)</t>
  </si>
  <si>
    <t>new pneumatic tyres, of rubber, of a kind used for motor cars, incl. station wagons and racing cars</t>
  </si>
  <si>
    <t>new pneumatic tyres, of rubber, of a kind used for buses and lorries (excl. typres with lug, corner or similar treads)</t>
  </si>
  <si>
    <t>new pneumatic tyres, of rubber, of a kind used for aircraft</t>
  </si>
  <si>
    <t>new pneumatic tyres, of rubber, of a kind used for motorcycles</t>
  </si>
  <si>
    <t>new pneumatic tyres, of rubber, of a kind used for bicycles</t>
  </si>
  <si>
    <t>pneumatic tyres, new, of rubber, having a 'herring-bone' or similar tread, of a kind used on agricultural or forestry vehicles and machines</t>
  </si>
  <si>
    <t>pneumatic tyres, new, of rubber, having a 'herring-bone' or similar tread, of a kind used on construction or industrial handling vehicles and machines and having a rim size &lt;= 61 cm</t>
  </si>
  <si>
    <t>pneumatic tyres, new, of rubber, having a 'herring-bone' or similar tread, of a kind used on construction or industrial handling vehicles and machines and having a rim size &gt; 61 cm</t>
  </si>
  <si>
    <t>pneumatic tyres, new, of rubber, having a 'herring-bone' or similar tread (excl. of a kind used on agricultural or forestry and construction or industrial handling vehicles and machines)</t>
  </si>
  <si>
    <t>pneumatic tyres, of rubber, new, of a kind used on agricultural or forestry vehicles and machines (excl. having a 'herring-bone' or similar tread)</t>
  </si>
  <si>
    <t>pneumatic tyres, new, of rubber, of a kind used on construction or industrial handling vehicles and machines and having a rim size &lt;= 61 cm (excl. having a 'herring-bone' or similar tread)</t>
  </si>
  <si>
    <t>pneumatic tyres, new, of rubber, of a kind used on construction or industrial handling vehicles and machines and having a rim size &gt; 61 cm (excl. having a 'herring-bone' or similar tread)</t>
  </si>
  <si>
    <t>pneumatic tyres, new, of rubber (excl. having a 'herring-bone' or similar tread and pneumatic tyres of a kind used on agricultural or forestry and construction or industrial handling vehicles and machines, on motorcars, station wagons, racing cars, buses, lorries, aircraft, motorcycles and bicycles)</t>
  </si>
  <si>
    <t>retreaded pneumatic tyres, of rubber, of a kind used on motor cars 'incl. station wagons and racing cars'</t>
  </si>
  <si>
    <t>retreaded pneumatic tyres, of rubber, of a kind used on buses or lorries</t>
  </si>
  <si>
    <t>retreaded pneumatic tyres, of rubber, of a kind used on aircraft</t>
  </si>
  <si>
    <t>retreaded pneumatic tyres, of rubber (excl. of a kind used on motorcars, station wagons, racing cars, buses, lorries and aircraft)</t>
  </si>
  <si>
    <t>used pneumatic tyres of rubber</t>
  </si>
  <si>
    <t>solid or cushion tyres, interchangeable tyre treads and tyre flaps, of rubber</t>
  </si>
  <si>
    <t>inner tubes, of rubber, of a kind used on motor cars, incl. station wagons and racing cars, buses and lorries</t>
  </si>
  <si>
    <t>inner tubes, of rubber, of a kind used for bicycles</t>
  </si>
  <si>
    <t>inner tubes, of rubber (excl. those of a kind used on motor cars, incl. station wagons and racing cars, buses, lorries and bicycles)</t>
  </si>
  <si>
    <t>sheath contraceptives, of vulcanised rubber (excl. hard rubber)</t>
  </si>
  <si>
    <t>hygienic or pharmaceutical articles, incl. teats, of vulcanised rubber (excl. hard rubber), with or without fittings of hard rubber, n.e.s. (excl. sheath contraceptives and articles of apparel and clothing accessories, incl. gloves, for all purposes)</t>
  </si>
  <si>
    <t>surgical gloves, of vulcanised rubber (excl. fingerstalls)</t>
  </si>
  <si>
    <t>gloves, mittens and mitts, of vulcanised rubber (excl. surgical gloves)</t>
  </si>
  <si>
    <t>articles of apparel and clothing accessories, for all purposes, of vulcanised rubber (excl. hard rubber and footwear and headgear and parts thereof, and gloves, mittens and mitts)</t>
  </si>
  <si>
    <t>articles of cellular rubber, n.e.s.</t>
  </si>
  <si>
    <t>floor coverings and mats, of vulcanised rubber (excl. hard rubber), with chamfered sides, rounded corners or shaped edges or otherwise worked (excl. those simply cut to rectangular or square shape and goods of cellular rubber)</t>
  </si>
  <si>
    <t>erasers, of vulcanised rubber (excl. hard rubber), conditioned (excl. those simply cut to rectangular or square shape)</t>
  </si>
  <si>
    <t>gaskets, washers and other seals, of vulcanised rubber (excl. hard rubber and those of cellular rubber)</t>
  </si>
  <si>
    <t>boat or dock fenders, whether or not inflatable, of vulcanised rubber (excl. hard rubber and those of cellular rubber)</t>
  </si>
  <si>
    <t>inflatable mattresses and cushions and other inflatable articles, of vulcanised rubber (excl. hard rubber and fenders, boats, rafts and other floating devices, and hygienic or pharmaceutical articles)</t>
  </si>
  <si>
    <t>articles of vulcanised rubber (excl. hard rubber), n.e.s.</t>
  </si>
  <si>
    <t>hard rubber, e.g. ebonite, in all forms, incl. waste and scrap; articles of hard rubber, n.e.s.</t>
  </si>
  <si>
    <t>whole raw hides and skins of bovine 'incl. buffalo' or equine animals, whether or not dehaired or split, of a weight per skin &lt;= 8 kg when simply dried, &lt;= 10 kg when dry-salted, or &lt;= 16 kg when fresh, wet-salted or otherwise preserved (excl. tanned and parchment-dressed)</t>
  </si>
  <si>
    <t>whole raw hides and skins of bovine 'incl. buffalo' or equine animals, whether or not dehaired or split, of a weight per skin &gt; 16 kg, fresh, or salted, dried, limed, pickled or otherwise preserved (excl. tanned, parchment-dressed or further prepared)</t>
  </si>
  <si>
    <t>butts, bends, bellies and split raw hides and skins of bovine 'incl. buffalo' or equine animals, whether or not dehaired, fresh, or salted, dried, limed, pickled or otherwise preserved, and whole raw hides and skins of a weight per skin &gt; 8 kg but &lt; 16 kg when simply dried and &gt; 10 kg but &lt; 16 kg when dry-salted (excl. tanned, parchment-dressed or further prepared)</t>
  </si>
  <si>
    <t>raw skins of sheep or lambs, with wool on, fresh or salted, dried, limed, pickled or otherwise preserved (excl. those of astrakhan, caracul, persian, broadtail or similar lambs, or of indian, chinese, mongolian or tibetan lambs)</t>
  </si>
  <si>
    <t>raw skins of sheep or lambss, without wool on, pickled, whether or not split</t>
  </si>
  <si>
    <t>raw skins of sheep or lambss, without wool on, fresh or salted, dried, limed or otherwise preserved, whether or not split (excl. pickled or parchment-dressed)</t>
  </si>
  <si>
    <t>raw hides and skins of goats or kids, fresh or salted, dried, limed, pickled or otherwise preserved, whether or not dehaired or split (excl. parchment-dressed and hides and skins of goats or kids from yemen, mongolia or tibet)</t>
  </si>
  <si>
    <t>raw hides and skins, fresh, or salted, dried, limed, pickled or otherwise preserved, whether or not dehaired, incl. birdskins without feathers or down (excl. parchment-dressed, hides and skins of bovine 'incl. buffalo' animals, equine animals, sheep, lambs, goats, kids, reptiles and swine)</t>
  </si>
  <si>
    <t>full grains, unsplit and grain splits, in the wet state 'incl. wet-blue', of hides and skins of bovine 'incl. buffalo' or equine animals, tanned, without hair on (excl. further prepared)</t>
  </si>
  <si>
    <t>hides and skins of bovine 'incl. buffalo' or equine animals, in the wet state 'incl. wet-blue', tanned, without hair on, whether or not split (excl. further prepared and full grains, unsplit and grain splits)</t>
  </si>
  <si>
    <t>full grains leather, unsplit and grain splits leather, in the dry state 'crust', of hides and skins of bovine 'incl. buffalo' or equine animals, without hair on (excl. further prepared)</t>
  </si>
  <si>
    <t>hides and skins of bovine 'incl. buffalo' or equine animals, in the dry state 'crust', without hair on, whether or not split (excl. further prepared and full grains, unsplit and grain splits)</t>
  </si>
  <si>
    <t>skins of sheep or lambs, in the wet state 'incl. wet-blue', tanned, without wool on, whether or not split (excl. further prepared and pre-tanned only)</t>
  </si>
  <si>
    <t>hides and skins of goats or kids, in the wet state 'incl. wet-blue', tanned, without wool on, whether or not split (excl. further prepared and pre-tanned only)</t>
  </si>
  <si>
    <t>tanned or crust hides and skins of reptiles, whether or not split (excl. further prepared)</t>
  </si>
  <si>
    <t>hides and skins of antilopes, deers, elks, elephants and other animals, incl. sea animals, without wool or hair on, and leather of hairless animals, in the dry state 'crust',  whether or not split (excl. further prepared and of bovine and equine animals, sheep and lambs, goats and kids, swine and reptiles, and pre-tanned only)</t>
  </si>
  <si>
    <t>full grains leather 'incl. parchment-dressed leather', unsplit, of the whole hides and skins of bovine 'incl. buffalo' or equine animals, further prepared after tanning or crusting, without hair on (excl. chamois leather, patent leather and patent laminated leather, and metallised leather)</t>
  </si>
  <si>
    <t>grain splits leather 'incl. parchment-dressed leather', of the whole hides and skins of bovine 'incl. buffalo' or equine animals, further prepared after tanning or crusting, without hair on (excl. chamois leather, patent leather and patent laminated leather, and metallised leather)</t>
  </si>
  <si>
    <t>leather 'incl. parchment-dressed leather' of the whole hides and skins of bovine 'incl. buffalo' or equine animals, further prepared after tanning or crusting, without hair on (excl. unsplit full grains leather, grain splits leather, chamois leather, patent leather and patent laminated leather, and metallised leather)</t>
  </si>
  <si>
    <t>full grains leather 'incl. parchment-dressed leather', unsplit, of the portions, strips or sheets of  hides and skins of bovine 'incl. buffalo' or equine animals, further prepared after tanning or crusting, without hair on (excl. chamois leather, patent leather and patent laminated leather, and metallised leather)</t>
  </si>
  <si>
    <t>leather 'incl. parchment-dressed leather' of the portions, strips or sheets of  hides and skins of bovine 'incl. buffalo' or equine animals, further prepared after tanning or crusting, without hair on (excl. unsplit full grains leather, grain splits leather, chamois leather, patent leather and patent laminated leather, and metallised leather)</t>
  </si>
  <si>
    <t>leather further prepared after tanning or crusting 'incl. parchment-dressed leather', of sheep or lambs, without wool on, whether or not split (excl. chamois leather, patent leather and patent laminated leather, and metallised leather)</t>
  </si>
  <si>
    <t>leather further prepared after tanning or crusting 'incl. parchment-dressed leather', of goats or kids, without wool or hair on, whether or not split (excl. chamois leather, patent leather and patent laminated leather, and metallised leather)</t>
  </si>
  <si>
    <t>leather further prepared after tanning or crusting 'incl. parchment-dressed leather', of antilopes, deer, elks, elephants and other animals, incl. sea animals, without wool or hair on, and leather of hairless animals, whether or not split (excl. leather of bovine and equine animals, sheep and lambs, goats or kids, swine and reptiles, and chamois leather, patent leather, patent laminated leather and metallised leather)</t>
  </si>
  <si>
    <t>chamois leather, incl. combination chamois leather (excl. glac╔-tanned leather subsequently treated with formaldehyde and leather stuffed with oil only after tanning)</t>
  </si>
  <si>
    <t>patent leather and patent laminated leather; metallised leather (excl. lacquered or metallised reconstituted leather)</t>
  </si>
  <si>
    <t>composition leather based on leather or leather fibre, in slabs, sheets or strip, whether or not in rolls</t>
  </si>
  <si>
    <t>parings and other waste of leather or of composition leather, not suitable for the manufacture of leather articles; leather dust, powder and flour</t>
  </si>
  <si>
    <t>saddlery and harness for any animal, incl. traces, leads, knee pads, muzzles, saddle cloths, saddle bags, dog coats and the like, of any material (excl. harnesses for children and adults, riding whips and other goods of heading 6602)</t>
  </si>
  <si>
    <t>trunks, suitcases, vanity cases, executive-cases, briefcases, school satchels and similar containers, with outer surface of leather, composition leather or patent leather</t>
  </si>
  <si>
    <t>trunks, suitcases, vanity cases, executive-cases, briefcases, school satchels and similar containers, with outer surface of plastics or textile materials</t>
  </si>
  <si>
    <t>trunks, suitcases, vanity cases, executive-cases, briefcases, school satchels and similar containers (excl. with outer surface of leather, composition leather, patent leather, plastics or textile materials)</t>
  </si>
  <si>
    <t>handbags, whether or not with shoulder straps, incl. those without handles, with outer surface of leather, composition leather or patent leather</t>
  </si>
  <si>
    <t>handbags, whether or not with shoulder straps, incl. those without handles, with outer surface of plastic sheeting or textile materials</t>
  </si>
  <si>
    <t>handbags, whether or not with shoulder strap, incl. those without handle, with outer surface of vulcanised fibre or paperboard, or wholly or mainly covered with such materials or with paper</t>
  </si>
  <si>
    <t>wallets, purses, key-pouches, cigarette-cases, tobacco-pouches and similar articles carried in the pocket or handbag, with outer surface of leather, composition leather or patent leather</t>
  </si>
  <si>
    <t>wallets, purses, key-pouches, cigarette-cases, tobacco-pouches and similar articles carried in the pocket or handbag, with outer surface of plastic sheeting or textile materials</t>
  </si>
  <si>
    <t>wallets, purses, key-cases, cigarette-cases, tobacco-pouches and similar articles of a kind normally carried in the pocket or handbag, with outer surface of vulcanised fibre or paperboard, or wholly or mainly covered with such materials or with paper, incl. spectacle cases of moulded plastic material</t>
  </si>
  <si>
    <t>travelling-bags, insulated food or beverage bags, toilet bags, rucksacks, shopping-bags, map-cases, tool bags, sports bags, jewellery boxes, cutlery cases, binocular cases, camera cases, musical instrument cases, gun cases, holsters and similar containers, with outer surface of leather, composition leather or patent leather (excl. trunks, briefcases, school satchels and similar containers, handbags and articles normally carried in the pocket or handbag)</t>
  </si>
  <si>
    <t>travelling-bags, insulated food or beverage bags, toilet bags, rucksacks, shopping-bags, map-cases, tool bags, sports bags, jewellery boxes, cutlery cases, binocular cases, camera cases, musical instrument cases, gun cases, holsters and similar containers, with outer surface of plastic sheeting or textile materials (excl. trunks, briefcases, school satchels and similar containers, handbags and articles carried in the pocket or handbag)</t>
  </si>
  <si>
    <t>travelling-bags, shopping or tool bags, jewellery boxes, cutlery cases and similar, with outer surface of vulcanised fibre or paperboard; cases for binoculars, cameras, musical instruments, guns, holsters and similar containers with outer surface of materials (not leather, plastic sheeting or textile materials) (excl. trunks, brief-cases, school satchels and similar; handbags; articles normally carried in pocket or handbag)</t>
  </si>
  <si>
    <t>articles of apparel, of leather or composition leather (excl. clothing accessories, footware and headgear and parts thereof, and goods of chapter 95, e.g. shin guards, fencing masks)</t>
  </si>
  <si>
    <t>specially designed gloves for use in sport, of leather or composition leather</t>
  </si>
  <si>
    <t>gloves, mittens and mitts, of leather or composition leather (excl. special sports gloves)</t>
  </si>
  <si>
    <t>belts and bandoliers, of leather or composition leather</t>
  </si>
  <si>
    <t>clothing accessories of leather or composition leather (excl. gloves, mittens and mitts, belts, bandoliers, footware and headgear and parts thereof, and goods of chapter 95 [e.g. shin guards, fencing masks])</t>
  </si>
  <si>
    <t>articles for technical use, of leather or composition leather</t>
  </si>
  <si>
    <t>articles of leather or composition leather (excl. saddlery and harness bags; cases and similar containers; apparel and clothing accessories; articles for technical uses; whips, riding-crops and similar of heading 6602; furniture; lighting appliances; toys; games; sports articles; buttons and parts thereof; cuff-links, bracelets or other imitation jewellery; made-up articles of netting of heading 5608; and articles of plaiting materials)</t>
  </si>
  <si>
    <t>articles of gut, goldbeater's skin, bladders or tendons (excl. silkworm gut, sterile catgut, other sterile surgical suture material and cutgut, incl. strings for musical instruments)</t>
  </si>
  <si>
    <t>raw furskins of mink, whole, with or without heads, tails or paws</t>
  </si>
  <si>
    <t>raw furskins, whole, with or without heads, tails or paws (excl. those of mink, lamb - astrachan, caracul, persian, broadtail and similar, and indian, chinese, mongolian or tibetan -, fox and seal)</t>
  </si>
  <si>
    <t>heads, tails, paws and other pieces or cuttings of furskins suitable for use in furriery</t>
  </si>
  <si>
    <t>tanned or dressed furskins of mink, whole, with or without heads, tails or paws, not assembled</t>
  </si>
  <si>
    <t>tanned or dressed furskins, whole, with or without heads, tails or paws, not assembled (excl. those of mink, astrachan, caracul, persian, broadtail or similar lamb, and indian, chinese, mongolian or tibetan lamb)</t>
  </si>
  <si>
    <t>tanned or dressed whole furskins and pieces or cuttings thereof, assembled, without the addition of other materials (excl. clothing, clothing accessories and other furskin articles)</t>
  </si>
  <si>
    <t>articles of apparel and clothing accessories of furskin (excl. gloves made of leather and furskin, footware and headgear and parts thereof)</t>
  </si>
  <si>
    <t>articles of furskin (excl. articles of apparel, clothing accessories and goods of chapter 95, e.g. toys, games and sports equipment)</t>
  </si>
  <si>
    <t>artificial fur and articles thereof (excl. gloves made of leather and artificial fur, footware and headgear and parts thereof, and goods of chapter 95, e.g. toys, games and sports equipment)</t>
  </si>
  <si>
    <t>fuel wood, in logs, billets, twigs, faggots or similar forms</t>
  </si>
  <si>
    <t>coniferous wood in chips or particles (excl. those of a kind used principally for dying or tanning purposes)</t>
  </si>
  <si>
    <t>wood in chips or particles (excl. those of a kind used principally for dying or tanning purposes, and coniferous wood)</t>
  </si>
  <si>
    <t>sawdust and wood waste and scrap, whether or not agglomerated in logs, briquettes, pellets or similar forms</t>
  </si>
  <si>
    <t>wood charcoal, incl. shell or nut charcoal, whether or not agglomerated (excl. wood charcoal used as a medicament, charcoal mixed with incense, activated charcoal and charcoal in the form of crayons)</t>
  </si>
  <si>
    <t>wood in the rough, treated with paint, stains, creosote or other preservatives (excl. rough-cut wood for walking sticks, umbrellas, tool shafts and the like; wood in the form of railway sleepers; wood cut into boards or beams, etc.)</t>
  </si>
  <si>
    <t>coniferous wood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</si>
  <si>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dark red meranti, light red meranti and meranti bakau wood in the rough, whether or not stripped of bark or sapwood, or roughly squared (excl. rough-cut wood for walking sticks, umbrellas, tool shafts and the like; wood cut into boards or beams, etc.; wood treated with paint, stains, creosote or other preservatives)</t>
  </si>
  <si>
    <t>tropical wood specified in the subheading note 1 to this chapter in the rough, whether or not stripped of bark or sapwood, or roughly squared (excl. dark red meranti, light red meranti, meranti bakau; rough-cut wood for walking sticks, umbrellas, tool shafts and the like; wood cut into boards or beams, etc.; wood treated with paint, stains, creosote or other preservatives)</t>
  </si>
  <si>
    <t>oak 'quercus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</si>
  <si>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wood in the rough, whether or not stripped of bark or sapwood, or roughly squared (excl. rough-cut wood for walking sticks, umbrellas, tool shafts and the like; wood cut into boards or beams, etc.; wood treated with paint, stains, creosote or other preservatives, coniferous wood in general, oak 'quercus spp.', beech 'fagus spp.' and tropical wood specified in subheading note 1 to this chapter)</t>
  </si>
  <si>
    <t>hoopwood; split poles; piles, pickets and stakes of wood, pointed but not sawn lengthwise; wooden sticks, roughly trimmed but not turned, bent or otherwise worked, suitable for the manufacture of walking-sticks, umbrellas, tool handles or the like; chipwood and the like, of coniferous wood (excl. hoopwood sawn lengthwise and carved or notched at the ends; brushmounts, lasts)</t>
  </si>
  <si>
    <t>hoopwood; split poles; piles, pickets and stakes of wood, pointed but not sawn lengthwise; wooden sticks, roughly trimmed but not turned, bent or otherwise worked, suitable for the manufacture of walking-sticks, umbrellas, tool handles and the like; chipwood and the like (excl. hoopwood sawn lengthwise and carved or notched at the ends; brushmounts, lasts; coniferous wood in general)</t>
  </si>
  <si>
    <t>wood wool; wood flour, i.e. wood powder able to pass through a fine, 0,63 mm mesh, sieve with a residue of &lt;= 8% by weight</t>
  </si>
  <si>
    <t>railway or tramway sleepers 'cross-ties' of wood, not impregnated</t>
  </si>
  <si>
    <t>railway or tramway sleepers 'cross-ties' of wood, impregnated</t>
  </si>
  <si>
    <t>coniferous wood sawn or chipped lengthwise, sliced or peeled, whether or not planed, sanded or end-jointed, of a thickness of &gt; 6 mm</t>
  </si>
  <si>
    <t>virola, mahogany 'swietenia spp.', imbuia and balsa, sawn or chipped lengthwise, sliced or peeled, whether or not planed, sanded or end-jointed, of a thickness of &gt; 6 mm</t>
  </si>
  <si>
    <t>dark red meranti, light red meranti and meranti bakau, sawn or chipped lengthwise, sliced or peeled, whether or not planed, sanded or end-jointed, of a thickness of &gt; 6 mm</t>
  </si>
  <si>
    <t>white lauan, white meranti, white seraya, yellow meranti and alan, sawn or chipped lengthwise, sliced or peeled, whether or not planed, sanded or end-jointed, of a thickness of &gt; 6 mm</t>
  </si>
  <si>
    <t>tropical wood specified in subheading note 1 to this chapter, sawn or chipped lengthwise, sliced or peeled, whether or not planed, sanded or end-jointed, of a thickness of &gt; 6 mm (excl. virola, mahogany 'swietenia spp.', imbuia, balsa, dark red meranti, light red meranti, meranti bakau, white lauan, white meranti, white seraya, yellow meranti and alan)</t>
  </si>
  <si>
    <t>oak 'quercus spp.', sawn or chipped lengthwise, sliced or peeled, whether or not planed, sanded or end-jointed, of a thickness of &gt; 6 mm</t>
  </si>
  <si>
    <t>beech 'fagus spp.', sawn or chipped lengthwise, sliced or peeled, whether or not planed, sanded or end-jointed, of a thickness of &gt; 6 mm</t>
  </si>
  <si>
    <t>wood, sawn or chipped lengthwise, sliced or peeled, whether or not planed, sanded or end-jointed, of a thickness of &gt; 6 mm (excl. tropical wood specified in subheading note 1 to this chapter, coniferous wood, oak 'quercus spp.' and beech 'fagus spp.')</t>
  </si>
  <si>
    <t>sheets for veneering, incl. those obtained by slicing laminated wood, for coniferous plywood or for other similar laminated coniferous wood and other coniferous wood, sawn lengthwise, sliced or peeled, whether or not planed, sanded, spliced or end-jointed, of a thickness of &lt;= 6 mm</t>
  </si>
  <si>
    <t>sheets for veneering, incl. those obtained by slicing laminated wood, for plywood or for other similar laminated wood and other wood, sawn lengthwise, sliced or peeled, whether or not planed, sanded, spliced or end-jointed, of a thickness of &lt;= 6 mm, of dark red meranti, light red meranti and meranti bakau</t>
  </si>
  <si>
    <t>sheets for veneering, incl. those obtained by slicing laminated wood, for plywood or for other similar laminated wood and other wood, sawn lengthwise, sliced or peeled, whether or not planed, sanded, spliced or end-jointed, of a thickness of &lt;= 6 mm, of tropical wood specified in subheading note 1 to this chapter (excl. dark red meranti, light red meranti and meranti bakau)</t>
  </si>
  <si>
    <t>coniferous wood, incl. strips and friezes for parquet flooring, not assembled, continuously shaped 'tongued, grooved, rebated, chamfered, v-jointed beaded, moulded, rounded or the like' along any of its edges, ends or faces, whether or not planed, sanded or end-jointed</t>
  </si>
  <si>
    <t>wood, incl. strips and friezes for parquet flooring, not assembled, continuously shaped 'tongued, grooved, rebated, chamfered, v-jointed beaded, moulded, rounded or the like' along any of its edges, ends or faces, whether or not planed, sanded or end-jointed (excl. coniferous wood)</t>
  </si>
  <si>
    <t>oriented strand board and waferboard, of wood, unworked or not further worked than sanded</t>
  </si>
  <si>
    <t>oriented strand board and waferboard, of wood (excl. unworked or not further worked than sanded)</t>
  </si>
  <si>
    <t>particle board and similar board, of wood, whether or not agglomerated with resins or other organic binding substances, unworked or not further worked than sanded (excl. oriented strand board and waferboard, fibreboard and hollow-core composite panels)</t>
  </si>
  <si>
    <t>particle board and similar board, of wood, whether or not agglomerated with resins or other organic binding substances, surface-covered with melamine-impregnated paper (excl. oriented strand board and waferboard, fibreboard and hollow-core composite panels)</t>
  </si>
  <si>
    <t>particle board and similar board, of wood, whether or not agglomerated with resins or other organic binding substances, surface-covered with decorative laminates of plastics (excl. oriented strand board and waferboard, fibreboard and hollow-core composite panels)</t>
  </si>
  <si>
    <t>particle board and similar board, of wood, whether or not agglomerated with resins or other organic binding substances (excl. unworked or not further worked than sanded, surface-covered with melamine-impregnated paper or with decorative laminates of plastics, oriented strand board and waferboard, fibreboard and hollow-core composite panels)</t>
  </si>
  <si>
    <t>particle board and similar board of bagasse, bamboo or cereal straw particles or other ligneous materials, whether or not agglomerated with resins or other organic binding substances (excl. fibreboard, cellular wood panels, veneered panels, panels of ligneous materials bonded with cement, plaster or other mineral binders and particle board of wood)</t>
  </si>
  <si>
    <t>fibreboard of wood or other ligneous materials, whether or not agglomerated with resins or other organic bonding agents, with a density of &gt; 0,8 g/cm│, not mechanically worked or surface-coated (excl. particle board, whether or not bonded with one or more sheets of fibreboard; laminated wood with a layer of plywood; composite panels with outer layers of fibreboard; paperboard; furniture components identifiable as such)</t>
  </si>
  <si>
    <t>fibreboard of wood or other ligneous materials, whether or not agglomerated with resins or other organic bonding agents, with a density of &gt; 0,8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</si>
  <si>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&gt; 0,5 g to 0,8 g/cm│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</si>
  <si>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0,5 g to 0,8 g/cm│, mechanically worked or surface-covered (excl. sanded only; particle board, whether or not bonded with one or more sheets of fibreboard; laminated wood with a layer of plywood; composite panels with outer layers of fibreboard; paperboard; identifiable furniture components)</t>
  </si>
  <si>
    <t>441131</t>
  </si>
  <si>
    <t>fibreboard of wood or other ligneous materials, whether or not agglomerated with resins or other organic bonding agents, with a density of &gt; 0,35 g to 0,5 g/cm│ (excl. mechanically worked or surface-covered;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</si>
  <si>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organic bonding agents, with a density of &gt; 0,35 g to 0,5 g/cm│, mechanically worked or surface-coated (excl. sanded only;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</si>
  <si>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(excl. mechanically worked or surface-coated; particle board, whether or not bonded with one or more sheets of fibreboard; laminated wood with a layer of plywood; composite panels with outer layers of fibreboard; paperboard; identifiable furniture components)</t>
  </si>
  <si>
    <t>fibreboard of wood or other ligneous materials, whether or not agglomerated with resins or other organic bonding agents, with a density of &lt;= 0,35 g/cmª, mechanically worked or surface-coated (excl. sanded only; particle board, whether or not bonded with one or more sheets of fibreboard; laminated wood with a layer of plywood; composite panels with outer layers of fibreboard; paperboard; identifiable furniture components)</t>
  </si>
  <si>
    <t>plywood consisting solely of sheets of wood &lt;= 6 mm thick, with at least one outer ply of tropical wood specified in subheading note 1 to this chapter (excl. sheets of compressed wood, hollow-core composite panels, inlaid wood and sheets identifiable as furniture components)</t>
  </si>
  <si>
    <t>plywood consisting solely of sheets of wood &lt;= 6 mm thick, with at least one outer ply of non-coniferous wood or other tropical wood than specified in subheading note 1 to this chapter (excl. sheets of compressed wood, hollow-core composite panels, inlaid wood and sheets identifiable as furniture components)</t>
  </si>
  <si>
    <t>plywood consisting solely of sheets of wood &lt;= 6 mm thick (excl. plywood of subheading nos 4412.13 and 4412.14; sheets of compressed wood, hollow-core composite panels, inlaid wood and sheets identifiable as furniture components)</t>
  </si>
  <si>
    <t>veneered panels and similar laminated wood with at least one outer ply of tropical wood specified in subheading note 1 to this chapter (excl. sheets of compressed wood, hollow-core composite panels, inlaid wood and sheets identifiable as furniture components)</t>
  </si>
  <si>
    <t>veneered panels and similar laminated wood with at least one outer ply of non-coniferous wood or other tropical wood than specified in subheading note 1 to this chapter and containing at least one layer of particle board (excl. hollow-core composite panels and sheets identifiable as furniture components)</t>
  </si>
  <si>
    <t>veneered panels and similar laminated wood with at least one outer ply of non-coniferous wood or other tropical wood than specified in subheading note 1 to this chapter but not containing particle board (excl. plywood, sheets of compressed wood, hollow-core composite panels, parquet panels or sheets, inlaid wood and sheets identifiable as furniture components)</t>
  </si>
  <si>
    <t>veneered panels and similar laminated wood with at least one ply of a tropical wood specified in subheading note 1 to this chapter (excl. wood of subheading 4412.22, sheets of compressed wood, hollow-core composite panels, inlaid wood and sheets identifiable as furniture components)</t>
  </si>
  <si>
    <t>veneered panels and similar laminated wood with at least one layer of particle board (excl. wood of subheading 4412,23, hollow-core composite panels and sheets identifiable as furniture components)</t>
  </si>
  <si>
    <t>veneered panels and similar laminated wood not containing particle board (excl. wood of subheadings 4412.29 and 4412.92, plywood, sheets of compressed wood, hollow-core composite panels, parquet panels or sheets, inlaid wood and sheets identifiable as furniture components)</t>
  </si>
  <si>
    <t>metallised wood and other densified wood in blocks, plates, strips or profile shapes</t>
  </si>
  <si>
    <t>wooden frames for paintings, photographs, mirrors or similar objects</t>
  </si>
  <si>
    <t>cases, boxes, crates, drums and similar packings, of wood; cable-drums of wood</t>
  </si>
  <si>
    <t>pallets, box pallets and other load boards, of wood; pallet collars of wood (excl. containers specially designed and equipped for one or more modes of transport)</t>
  </si>
  <si>
    <t>casks, barrels, vats, tubs and other coopers' products parts thereof, of wood, incl. staves</t>
  </si>
  <si>
    <t>tools, tool bodies, tool handles, broom or brush bodies and handles, of wood; boot or shoe lasts and shoetrees, of wood (excl. forms used in the manufacture of hats, forms of heading 8480, other machines and machine components, of wood)</t>
  </si>
  <si>
    <t>windows, french windows and their frames, of wood</t>
  </si>
  <si>
    <t>doors and their frames and thresholds, of wood</t>
  </si>
  <si>
    <t>parquet panels of wood (excl. blocks, strips and friezes for parquet flooring, not assembled)</t>
  </si>
  <si>
    <t>wooden shuttering for concrete constructional work (excl. plywood boarding)</t>
  </si>
  <si>
    <t>shingles and shakes, of wood</t>
  </si>
  <si>
    <t>builders' joinery and carpentry, of wood, incl. cellular wood panels (excl. windows, french windows and their frames, doors and their frames and thresholds, parquet panels, blocks, strips and friezes, wooden shuttering for concrete constructional work, shingles, shakes and prefabricated buildings)</t>
  </si>
  <si>
    <t>tableware and kitchenware, of wood (excl. interior fittings, ornaments, cooperage products, tableware and kitchenware components of wood, brushes, brooms and hand sieves)</t>
  </si>
  <si>
    <t>statuettes and other ornaments, of wood (excl. wood marquetry and inlaid wood)</t>
  </si>
  <si>
    <t>wood marquetry and inlaid wood; caskets and cases for jewellery or cutlery, and similar articles, of wood; wooden articles of furniture (excl. statuettes and other ornaments; furniture, lighting fixtures and parts thereof)</t>
  </si>
  <si>
    <t>clothes hangers of wood</t>
  </si>
  <si>
    <t>other articles of wood, n.e.s.</t>
  </si>
  <si>
    <t>natural cork, raw or simply prepared 'merely surface-worked or otherwise cleaned'</t>
  </si>
  <si>
    <t>natural cork, debacked or roughly squared, or in square or rectangular blocks, plates, sheets or strip, incl. sharp-edged blanks for corks or stoppers</t>
  </si>
  <si>
    <t>corks and stoppers of all types, of natural cork, incl. round-edged blanks</t>
  </si>
  <si>
    <t>articles of natural cork (excl. cork in square or rectangular blocks, plates, sheets or strips; corks, stoppers and cork blanks; footware and parts thereof; insoles, whether or not removable; headgear and parts thereof; plugs and dividers for shotgun cartridges; toys, games and sports equipment and parts thereof)</t>
  </si>
  <si>
    <t>tiles of any shape, blocks, plates, sheets and strip, solid cylinders, incl. discs, of agglomerated cork</t>
  </si>
  <si>
    <t>agglomerated cork, with or without a binding substance, and articles of agglomerated cork (excl. footware and parts thereof; insoles, whether or not removable; headgear and parts thereof; plugs and dividers for shotgun cartridges; toys, games and sports equipment and parts thereof; blocks, plates, sheets or strips; tiles of any shape; solid cylinders, incl. discs)</t>
  </si>
  <si>
    <t>mats, matting and screens of vegetable plaiting materials, flat-woven or bound together in parallel</t>
  </si>
  <si>
    <t>plaits and similar products of plaiting materials, whether or not assembled into strips; plaiting materials, plaits and similar products of vegetable plaiting materials, flat-woven or bound together in parallel (excl. mats, matting and screens; wallcoverings of heading 4814; parts of footware or headgear)</t>
  </si>
  <si>
    <t>plaiting materials, plaits and similar products of non-vegetable plaiting materials, flat-woven or bound together in parallel (excl. wallcoverings of heading 4814; parts of footware or headgear)</t>
  </si>
  <si>
    <t>basketwork, wickerwork and other articles, made directly to shape from plaiting materials or made up from goods of heading 4601, and articles of loofah (excl. wallcoverings of heading 4814; twine, cord and rope; footware and headgear and parts thereof; vehicles and vehicle superstructures; goods of chapter 94, e.g. furniture, lighting fixtures)</t>
  </si>
  <si>
    <t>basketwork, wickerwork and other articles, made directly to shape from non-vegetable plaiting materials or made-up from goods of non-vegetable plaiting materials of heading 4601 (excl. wall coverings of heading 4814; twine, cord and rope; footware and headgear and parts thereof; vehicles and vehicle superstructures; goods of chapter 94, e.g. furniture, lighting fixtures)</t>
  </si>
  <si>
    <t>chemical wood pulp, dissolving grades</t>
  </si>
  <si>
    <t>unbleached coniferous chemical wood pulp, soda or sulphate (excl. dissolving grades)</t>
  </si>
  <si>
    <t>semi-bleached or bleached coniferous chemical wood pulp, soda or sulphate (excl. dissolving grades)</t>
  </si>
  <si>
    <t>semi-bleached or bleached non-coniferous chemical wood pulp, soda or sulphate (excl. dissolving grades)</t>
  </si>
  <si>
    <t>semi-bleached or bleached coniferous chemical wood pulp, sulphite (excl. dissolving grades)</t>
  </si>
  <si>
    <t>pulp of cotton linters</t>
  </si>
  <si>
    <t>pulps of fibres derived from recovered 'waste and scrap' paper or paperboard</t>
  </si>
  <si>
    <t>chemical pulp of fibrous cellulosic material (excl. that of wood, cotton linters and fibres derived from recovered [waste and scrap] paper or paperboard)</t>
  </si>
  <si>
    <t>semi-chemical pulp of fibrous cellulosic material (excl. that of wood, cotton linters and fibres derived from recovered [waste and scrap] paper or paperboard)</t>
  </si>
  <si>
    <t>recovered 'waste and scrap' paper or paperboard of unbleached kraft paper, corrugated paper or corrugated paperboard</t>
  </si>
  <si>
    <t>recovered 'waste and scrap' paper or paperboard made mainly of bleached chemical pulp, not coloured in the mass</t>
  </si>
  <si>
    <t>recovered 'waste and scrap' paper or paperboard made mainly of mechanical pulp, e.g. newspapers, journals and similar printed matter</t>
  </si>
  <si>
    <t>recovered 'waste and scrap' paper or paperboard, incl. unsorted waste and scrap (excl. waste and scrap of unbleached kraft paper or kraft paperboard, or of corrugated paper or corrugated paperboard, that of paper or paperboard made mainly of bleached chemical pulp not colured in the mass, that of paper or paperboard made mainly of mechanical pulp, and paper wool)</t>
  </si>
  <si>
    <t>newsprint, in rolls of a width &gt; 36 cm or in square or rectangular sheets with one side &gt; 36 cm and the other side &gt; 15 cm in the unfolded state</t>
  </si>
  <si>
    <t>handmade paper and paperboard of any size or shape</t>
  </si>
  <si>
    <t>paper and paperboard of a kind used as a base for photo-sensitive, heat-sensitive or electro-sensitive paper and paperboard, uncoated, in rolls or in square or rectangular sheets, of any size</t>
  </si>
  <si>
    <t>carbonising base paper, uncoated, in rolls or in square or rectangular sheets, of any size</t>
  </si>
  <si>
    <t>wallpaper base, uncoated</t>
  </si>
  <si>
    <t>uncoated paper and paperboard, of a kind used for writing, printing or other graphic purposes, and non-perforated punch-cards and punch tape paper, in rolls or in square or rectangular sheets, of any size, not containing fibres obtained by a mechanical or chemi-mechanical process or of which &lt;= 10% by weight of the total fibre content consists of such fibres, weighing &lt; 40 g/mª, n.e.s.</t>
  </si>
  <si>
    <t>uncoated paper and paperboard, of a kind used for writing, printing or other graphic purposes, and non-perforated punchcards and punch-tape paper, in rolls of any size,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</si>
  <si>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punch-tape paper, in square or rectangular sheets with one side &lt;= 435 mm and the other side &lt;= 297 mm in the unfolded state, not containing fibres obtained by a mechanical or chemi-mechanical process or of which &lt;= 10% by weight of the total fibre content consists of such fibres, and weighing 40 g to 150 g/m▓,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</si>
  <si>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not containing fibres obtained by a mechanical or chemi-mechanical process or of which &lt;= 10% by weight of the total fibre content consists of such fibres, and weighing 40 g to 150 g/mª, n.e.s.</t>
  </si>
  <si>
    <t>uncoated paper and paperboard, of a kind used for writing, printing or other graphic purposes, and non-perforated punchcards and punch-tape paper, in rolls or in square or rectangular sheets, of any size, not containing fibres obtained by a mechanical or chemi-mechanical process or of which &lt;= 10% by weight of the total fibre content consists of such fibres, weighing &gt; 150 g/m▓, n.e.s.</t>
  </si>
  <si>
    <t>uncoated paper and paperboard, of a kind used for writing, printing or other graphic purposes, and non-perforated punchcards and punch-tape paper, in rolls of any size,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</si>
  <si>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&lt;= 435 mm and the other side &lt;= 297 mm in the unfolded state, of which &gt; 10% by weight of the total fibre content consists of fibres obtained by a mechanical or chemi-mechanical process, n.e.s.</t>
  </si>
  <si>
    <t>uncoated paper and paperboard, of a kind used for writing, printing or other graphic purposes, and non-perforated punch-cards and punch tape paper, in square or rectangular sheets with one side &gt; 435 mm or with one side &lt;= 435 mm and the other side &gt; 297 mm in the unfolded state, of which &gt; 10% by weight of the total fibre content consists of fibres obtained by a mechanical or chemi-mechanical process, n.e.s.</t>
  </si>
  <si>
    <t>toilet or facial tissue stock, towel or napkin stock and similar paper for household or sanitary purposes, cellulose wadding and webs of cellulose fibres, whether or not creped, crinkled, embossed, perforated, surface-coloured, surface-decorated or printed, in rolls of a width &gt; 36 cm or in square or rectangular sheets with one side &gt; 36 cm and the other side &gt; 15 cm in the unfolded state</t>
  </si>
  <si>
    <t>unbleached kraftliner, uncoated, in rolls of a width &gt; 36 cm</t>
  </si>
  <si>
    <t>kraftliner, uncoated, in rolls of a width &gt; 36 cm (excl. unbleached and goods of heading 4802 and 4803)</t>
  </si>
  <si>
    <t>unbleached sack kraft paper, uncoated, in rolls of a width &gt; 36 cm (excl. goods of heading 4802, 4803 or 4808)</t>
  </si>
  <si>
    <t>sack kraft paper, uncoated, in rolls of a width &gt; 36 cm (excl. unbleached, and goods of heading 4802, 4803 or 4808)</t>
  </si>
  <si>
    <t>unbleached kraft paper and paperboard, uncoated, in rolls of a width &gt; 36 cm or in square or rectangular sheets with one side &gt; 36 cm and the other side &gt; 15 cm in the unfolded state, weighing &lt;= 150 g/m▓ (excl. kraftliner, sack kraft paper and goods of heading 4802, 4803 or 4808)</t>
  </si>
  <si>
    <t>kraft paper and paperboard, uncoated, in rolls of a width &gt; 36 cm or in square or rectangular sheets with one side &gt; 36 cm and the other side &gt; 15 cm in the unfolded state, weighing &lt;= 150 g/m▓ (excl. unbleached, kraftliner, sack kraft paper and goods of heading 4802, 4803 or 4808)</t>
  </si>
  <si>
    <t>unbleached kraft paper and paperboard, uncoated, in rolls of a width &gt; 36 cm or in square or rectangular sheets with one side &gt; 36 cm and the other side &gt; 15 cm in the unfolded state, weighing &gt; 150 g to &lt; 225 g/m▓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</si>
  <si>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bleached uniformly in the mass, containing &gt; 95% chemically processed wood fibre by weight in relation to the total fibre content (excl. kraftliner, sack kraft paper and goods of heading 4802, 4803 or 4808)</t>
  </si>
  <si>
    <t>kraft paper and paperboard, uncoated, in rolls of a width &gt; 36 cm or in square or rectangular sheets with one side &gt; 36 cm and the other side &gt; 15 cm in the unfolded state, weighing &gt; 150 g to &lt; 225 g/m▓ (excl. unbleached, bleached uniformly in the mass and containing &gt; 95% chemically processed wood fibre by weight in relation to the total fibre content, kraftliner, sack kraft paper and goods of heading 4802, 4803 or 4808)</t>
  </si>
  <si>
    <t>unbleached kraft paper and paperboard, uncoated, in rolls of a width &gt; 36 cm or in square or rectangular sheets with one side &gt; 36 cm and the other side &gt; 15 cm in the unfolded state, weighing &gt;= 225 g/m▓ (excl. kraftliner, sack kraft paper and goods of heading 4802, 4803 or 4808)</t>
  </si>
  <si>
    <t>kraft paper and paperboard, uncoated, in rolls of a width &gt; 36 cm or in square or rectangular sheets with one side &gt; 36 cm and the other side &gt; 15 cm in the unfolded state, weighing &gt;= 225 g/m▓ (excl. unbleached or bleached uniformly in the mass and containing &gt; 95% chemically prepared wood fibre by weight in relation to the total fibre content, and kraftliner, sack kraft paper and goods of heading 4802, 4803 or 4808)</t>
  </si>
  <si>
    <t>semi-chemical fluting paper, uncoated, in rolls of a width &gt; 36 cm</t>
  </si>
  <si>
    <t>straw fluting paper, in rolls of a width &gt; 36 cm, weighing &gt;= 130 g/mª</t>
  </si>
  <si>
    <t>fluting paper, uncoated, in rolls of a width &gt; 36 cm or in square or rectangular sheets with one side &gt; 36 cm and the other side &gt; 15 cm in the unfolded state (excl. semi-chemical fluting paper and straw fluting paper)</t>
  </si>
  <si>
    <t>testliner 'recycled liner board', uncoated, in rolls of a width &gt; 36 cm or in square or rectangular sheets with one side &gt; 36 cm and the other side &gt; 15 cm in the unfolded state, weighing &lt;= 150 g/mª</t>
  </si>
  <si>
    <t>sulphite wrapping paper, uncoated, in rolls of a width &gt; 36 cm or in square or rectangular sheets with one side &gt; 36 cm and the other side &gt; 15 cm in the unfolded state</t>
  </si>
  <si>
    <t>filter paper and paperboard, in rolls of a width &gt; 36 cm or in square or rectangular sheets with one side &gt; 36 cm and the other side &gt; 15 cm in the unfolded state</t>
  </si>
  <si>
    <t>felt paper and paperboard, in rolls of a width &gt; 36 cm or in square or rectangular sheets with one side &gt; 36 cm and the other side &gt; 15 cm in the unfolded state</t>
  </si>
  <si>
    <t>paper and paperboard, uncoated, in rolls of a width &gt; 36 cm or in square or rectangular sheets with one side &gt; 36 cm and the other side &gt; 15 cm in the unfolded state, weighing &lt;= 150 g/mª, n.e.s.</t>
  </si>
  <si>
    <t>paper and paperboard, uncoated, in rolls of a width &gt; 36 cm or in square or rectangular sheets with one side &gt; 36 cm and the other side &gt; 15 cm in the unfolded state, weighing &gt; 150 g to &lt; 225 g/mª, n.e.s.</t>
  </si>
  <si>
    <t>paper and paperboard, uncoated, in rolls of a width &gt; 36 cm or in square or rectangular sheets with one side &gt; 36 cm and the other side &gt; 15 cm in the unfolded state, weighing &gt;= 225 g/m▓, n.e.s.</t>
  </si>
  <si>
    <t>vegetable parchment, in rolls of a width &gt; 36 cm or in square or rectangular sheets with one side &gt; 36 cm and the other side &gt; 15 cm in the unfolded state</t>
  </si>
  <si>
    <t>greaseproof papers, in rolls of a width &gt; 36 cm or in square or rectangular sheets with one side &gt; 36 cm and the other side &gt; 15 cm in the unfolded state</t>
  </si>
  <si>
    <t>tracing papers, in rolls of a width &gt; 36 cm or in square or rectangular sheets with one side &gt; 36 cm and the other side &gt; 15 cm in the unfolded state</t>
  </si>
  <si>
    <t>glassine and other glazed transparent or translucent papers, in rolls of a width &gt; 36 cm or in square or rectangular sheets with one side &gt; 36 cm and the other side &gt; 15 cm in the unfolded state (excl. vegetable parchment, greaseproof papers and tracing papers)</t>
  </si>
  <si>
    <t>composite paper and paperboard 'made by sticking flat layers of paper or paperboard together with an adhesive', not surface-coated or impregnated, whether or not internally reinforced, in rolls of a width &gt; 36 cm or in square or rectangular sheets with one side &gt; 36 cm and the other side &gt; 15 cm in the unfolded state</t>
  </si>
  <si>
    <t>corrugated paper and paperboard 'with or without glued flat surface sheets', whether or not perforated, in rolls of a width &gt; 36 cm or in square or rectangular sheets with one side &gt; 36 cm and the other side &gt; 15 cm in the unfolded state</t>
  </si>
  <si>
    <t>sack kraft paper, creped or crinkled, whether or not embossed or perforated, in rolls of a width &gt; 36 cm or in square or rectangular sheets with one side &gt; 36 cm and the other side &gt; 15 cm in the unfolded state</t>
  </si>
  <si>
    <t>kraft paper, creped or crinkled, whether or not embossed or perforated, in rolls of a width &gt; 36 cm or in square or rectangular sheets with one side &gt; 36 cm and the other side &gt; 15 cm in the unfolded state (excl. sack kraft paper)</t>
  </si>
  <si>
    <t>paper and paperboard, creped, crinkled, embossed or perforated, in rolls of a width &gt; 36 cm or in square or rectangular sheets with one side &gt; 36 cm and the other side &gt; 15 cm in the unfolded state (excl. sack kraft and other kraft paper, and goods of heading 4803)</t>
  </si>
  <si>
    <t>carbon and similar copying papers, whether or not printed, in rolls of a width &gt; 36 cm or in square or rectangular sheets with one side &gt; 36 cm and the other side &gt; 15 cm in the unfolded state</t>
  </si>
  <si>
    <t>self-copy paper, whether or not printed, in rolls of a width &gt; 36 cm or in square or rectangular sheets with one side &gt; 36 cm and the other side &gt; 15 cm in the unfolded state (excl. carbon and similar copying papers)</t>
  </si>
  <si>
    <t>transfer papers, incl. coated or impregnated paper for duplicator stencils or offset plates, whether or not printed, in rolls of a width &gt; 36 cm or in square or rectangular sheets with one side &gt; 36 cm and the other side &gt; 15 cm in the unfolded state (excl. carbon and similar copying papers, plus self-copy paper)</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</si>
  <si>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rolls of any size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</si>
  <si>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&lt;= 435 mm and the other side &lt;= 297 mm in the unfolded state</t>
  </si>
  <si>
    <t>paper and paperboard used for writing, printing or other graphic purposes, not containing fibres obtained by a mechanical or chemi-mechanical process or of which &lt;= 10% by weight of the total fibre content consists of such fibres, coated on one or both sides with kaolin or other inorganic substances, in square or rectangular sheets with one side &gt; 435 mm or with one side &lt;= 435 mm and the other side &gt; 297 mm in the unfolded state</t>
  </si>
  <si>
    <t>lightweight coated paper used for writing, printing or other graphic purposes, total weight &lt;= 72 g/m▓, coating weight &lt;= 15 g/m▓ per side, on a base of which &gt;= 50% by weight of the total fibre content consists of fibres obtained by a mechanical process, coated on both sides with kaolin or other inorganic substances, in rolls or in square or rectangular sheets, of any size</t>
  </si>
  <si>
    <t>paper and paperboard used for writing, printing or other graphic purposes, of which &gt; 10% by weight of the total fibre content consists of fibres obtained by a mechanical or chemi-mechanical process, coated on one or both sides with kaolin or other inorganic substances, in rolls or in square or rectangular sheets, of any size (excl. lightweight paper)</t>
  </si>
  <si>
    <t>kraft paper and paperboard, bleached uniformly throughout the mass and containing &gt; 95% chemically processed wood fibres by weight in relation to the total fibre content, coated on one or both sides with kaolin or other inorganic substances, in rolls of a width &gt; 15 cm or in square or rectangular sheets with one side &gt; 36 cm and the other side &gt; 15 cm in the unfolded state and weighing &lt;= 150 g/mª (excl. that for writing, printing or other graphic purposes)</t>
  </si>
  <si>
    <t>kraft paper and paperboard, bleached uniformly throughout the mass and containing &gt; 95% chemically processed wood fibres by weight in relation to the total fibre content, coated on one or both sides with kaolin or other inorganic substances, in rolls or in square or rectangular sheets, of any size, weighing &gt; 150 g/m▓ (excl. that for writing, printing or other graphic purposes)</t>
  </si>
  <si>
    <t>kraft paper and paperboard, coated on one or both sides with kaolin or other inorganic substances, in rolls of a width &gt; 15 cm or in square or rectangular sheets with one side &gt; 36 cm and the other side &gt; 15 cm in the unfolded state (excl. that for writing, printing or other graphic purposes; paper and paperboard bleached uniformly in the mass and containing &gt; 95% chemically processed wood fibres by weight in relation to the total fibre content)</t>
  </si>
  <si>
    <t>multi-ply paper and paperboard, coated on one or both sides with kaolin or other inorganic substances, in rolls or in square or rectangular sheets, of any size (excl. that for writing, printing or other graphic purposes, kraft paper and paperboard)</t>
  </si>
  <si>
    <t>paper and paperboard, coated on one or both sides with kaolin 'china clay' or other inorganic substances, with or without a binder, and with no other coating, whether or not surface-coloured, surface-decorated or printed, in rolls or in square or rectangular sheets, of any size (excl. that for writing, printing or other graphic purposes, kraft paper and paperboard, multi-ply paper and paperboard, and with no other coating)</t>
  </si>
  <si>
    <t>tarred, bituminised or asphalted paper and paperboard, in rolls or in square or rectangular sheets, of any size</t>
  </si>
  <si>
    <t>self-adhesive paper and paperboard, surface-coloured, surface-decorated or printed, in rolls or in square or rectangular sheets, of any size (excl. goods of heading 4810)</t>
  </si>
  <si>
    <t>gummed or adhesive paper and paperboard, surface-coloured, surface-decorated or printed, in rolls or in square or rectangular sheets, of any size (excl. self-adhesive and goods of heading 4810)</t>
  </si>
  <si>
    <t>paper and paperboard, surface-coloured, surface-decorated or printed, coated, impregnated or covered with artificial resins or plastics, in rolls or in square or rectangular sheets, of any size, bleached and weighing &gt; 150 g/mª (excl. adhesives)</t>
  </si>
  <si>
    <t>paper and paperboard, surface-coloured, surface-decorated or printed, coated, impregnated or covered with artificial resins or plastics, in rolls or in square or rectangular sheets, of any size (excl. bleached and weighing &gt; 150 g/mª, and adhesives)</t>
  </si>
  <si>
    <t>paper and paperboard, coated, impregnated or covered with wax, paraffin wax, stearin, oil or glycerol, in rolls or in square or rectangular sheets, of any size (excl. goods of heading 4803, 4809 and 4818)</t>
  </si>
  <si>
    <t>paper, paperboard, cellulose wadding and webs of soft cellulose, coated, impregnated, covered, surface-coloured, surface-decorated or printed, in rolls or in square or rectangular sheets, of any size (excl. goods of heading 4803, 4809, 4810 and 4818, and of subheading 4811.10 to 4811.60)</t>
  </si>
  <si>
    <t>filter blocks, slabs and plates, of paper pulp</t>
  </si>
  <si>
    <t>cigarette paper in the form of booklets or tubes</t>
  </si>
  <si>
    <t>cigarette paper in rolls of a width of &lt;= 5 cm</t>
  </si>
  <si>
    <t>cigarette paper, whether or not cut to size (excl. in the form of booklets or tubes, and rolls of a width of &lt;= 5 cm)</t>
  </si>
  <si>
    <t>'ingrain' paper</t>
  </si>
  <si>
    <t>wallpaper and similar wall coverings of paper, consisting of paper coated or covered, on the face side, with a grained, embossed, coloured or design-printed or otherwise decorated layer of plastics</t>
  </si>
  <si>
    <t>wallpaper and similar wall coverings of paper, consisting of paper covered, on the face side, with plaiting material, whether or not bound together in parallel strands or woven</t>
  </si>
  <si>
    <t>wallpaper and similar wallcoverings of paper, window transparencies of paper (excl. 'ingrain' paper and goods of subheading 4814,20 or 4814,30)</t>
  </si>
  <si>
    <t>floor coverings on a base of paper or paperboard, whether or not cut to size (excl. similar floor coverings with textile backings, and floor coverings without backings)</t>
  </si>
  <si>
    <t>carbon or similar copying papers, in rolls of a width of &lt;= 36 cm or in rectangular or square sheets with no side measuring &gt; 36 cm in the unfolded state, or cut into shapes other than rectangles or squares, whether or not in boxes</t>
  </si>
  <si>
    <t>self-copy paper, in rolls of a width of &lt;= 36 cm or in rectangular or square sheets with no side measuring &gt; 36 cm in the unfolded state, or cut into shapes other than rectangles or squares, whether or not in boxes (excl. carbon or similar copying papers)</t>
  </si>
  <si>
    <t>duplicator stencils of paper, whether or not in boxes</t>
  </si>
  <si>
    <t>copying or transfer papers, in rolls of a width of &lt;= 36 cm or in rectangular or square sheets with no side measuring &gt; 36 cm in the unfolded state, or cut into shapes other than rectangles or squares, whether or not in boxes, together with offset plates of paper (excl. carbon or similar copying papers, self-copy paper and dulplicator stencils)</t>
  </si>
  <si>
    <t>envelopes of paper or paperboard (excl. letter cards)</t>
  </si>
  <si>
    <t>letter cards, plain postcards and correspondence cards, of paper or paperboard (excl. those with imprinted postage stamps)</t>
  </si>
  <si>
    <t>boxes, pouches, wallets and writing compendiums, of paper or paperboard, containing an assortment of paper stationery</t>
  </si>
  <si>
    <t>toilet paper in rolls of a width of &lt;= 36 cm</t>
  </si>
  <si>
    <t>handkerchiefs, cleansing or facial tissues and towels, of paper pulp, paper, cellulose wadding or webs of cellulose fibres</t>
  </si>
  <si>
    <t>tablecloths and serviettes of paper pulp, paper, cellulose wadding or webs of cellulose fibres</t>
  </si>
  <si>
    <t>sanitary towels and tampons, napkins and napkin for babies and similar sanitary articles, of paper pulp, paper, cellulose wadding or webs of cellulose fibres</t>
  </si>
  <si>
    <t>articles of apparel and clothing accessories, of paper pulp, paper, cellulose wadding or webs of cellulose fibres (excl. footware and parts thereof, incl. insoles, heel pieces and similar removable products, gaiters and similar products, headgear and parts thereof)</t>
  </si>
  <si>
    <t>paper, cellulose wadding or webs of cellulose fibres, of a kind used for household or sanitary purposes, in rolls of a width &lt;= 36 cm, or cut to size or shape; articles of paper pulp, paper, cellulose wadding or webs of cellulose fibres for household, sanitary or hospital use (excl. toilet paper, handkerchiefs, cleansing or facial tissues and towels, tablecloths, serviettes, sanitary towels and tampons, napkins and napkin liners for babies and similar sanitary articles)</t>
  </si>
  <si>
    <t>cartons, boxes and cases, of corrugated paper or paperboard</t>
  </si>
  <si>
    <t>folding cartons, boxes and cases, of non-corrugated paper or paperboard</t>
  </si>
  <si>
    <t>sacks and bags, of paper, paperboard, cellulose wadding or webs of cellulose fibres, having a base of a width of &gt;= 40 cm</t>
  </si>
  <si>
    <t>sacks and bags, incl. cones, of paper, paperboard, cellulose wadding or webs of cellulose fibres (excl. those having a base of a width of &gt;= 40 cm, and record sleeves)</t>
  </si>
  <si>
    <t>packing containers, incl. record sleeves, of paper, paperboard, cellulose wadding or webs of cellulose fibres (excl. cartons, boxes and cases, of corrugated paper or paperboard, folding cartons, boxes and cases, of uncorrugated paper or paperboard, sacks and bags)</t>
  </si>
  <si>
    <t>box files, letter trays, storage boxes and similar articles, of paperboard, of a kind used in offices, shops or the like (excl. packing containers)</t>
  </si>
  <si>
    <t>registers, account books, notebooks, order books, receipt books, letter pads, memorandum pads, diaries and similar articles, of paper or paperboard</t>
  </si>
  <si>
    <t>exercise books of paper or paperboard</t>
  </si>
  <si>
    <t>binders (other than book covers), folders and file covers, of paper or paperboard</t>
  </si>
  <si>
    <t>manifold business forms and interleaved carbon sets, of paper or paperboard</t>
  </si>
  <si>
    <t>albums for samples or collections, of paper or paperboard</t>
  </si>
  <si>
    <t>blotting pads and similar articles of stationery, of paper and paperboard, and book covers of paper or paperboard (excl. registers, account books, note books, order books, receipt books, letter pads, memorandum pads, diaries, exercise books, binders, folders, file covers, manifold business forms and interleaved carbon sets, and albums for samples or for collections)</t>
  </si>
  <si>
    <t>paper or paperboard labels of all kinds, printed</t>
  </si>
  <si>
    <t>paper or paperboard labels of all kinds, non-printed</t>
  </si>
  <si>
    <t>bobbins, spools, cops and similar supports of paper pulp, paper or paperboard, whether or not perforated or hardened, for winding textile yarn</t>
  </si>
  <si>
    <t>bobbins, spools, cops and similar supports of paper pulp, paper or paperboard, whether or not perforated or hardened (excl. those for winding textile yarn)</t>
  </si>
  <si>
    <t>self-adhesive paper in strips or rolls with a width of &lt;= 36 cm (excl. surface-coloured, surface-decorated or printed)</t>
  </si>
  <si>
    <t>gummed or adhesive paper in strips or rolls of a width &lt;= 36 cm (excl. self-adhesive)</t>
  </si>
  <si>
    <t>filter paper and paperboard, in strips or rolls of a width &lt;= 36 cm, in rectangular or square sheets, of which no side &gt; 36 cm in the unfolded state, or cut to shape other than rectangular or square</t>
  </si>
  <si>
    <t>rolls, sheets and dials, printed for self-recording apparatus, in rolls of a width &lt;= 36 cm, in rectangular or square sheets of which no side &gt; 36 cm in the unfolded state, or cut into dials</t>
  </si>
  <si>
    <t>trays, dishes, plates, cups and the like, of paper or paperboard</t>
  </si>
  <si>
    <t>moulded or pressed articles of paper pulp, n.e.s.</t>
  </si>
  <si>
    <t>paper, paperboard, cellulose wadding and webs of cellulose fibres, in strips or rolls of a width &lt;= 36 cm, in rectangular or square sheets, of which no side &gt; 36 cm in the unfolded state, or cut to shape other than rectangular or square, and articles of paper pulp, paper, cellulose wadding or webs of cellulose fibres, n.e.s.</t>
  </si>
  <si>
    <t>printed books, brochures and similar printed matter, in single sheets, whether or not folded (excl. periodicals and publications which are essentially devoted to advertising)</t>
  </si>
  <si>
    <t>dictionaries and encyclopaedias, and serial instalments thereof</t>
  </si>
  <si>
    <t>printed books, brochures and similar printed matter (excl. those in single sheets; dictionaries, encyclopaedias, periodicals and publications which are essentially devoted to advertising)</t>
  </si>
  <si>
    <t>newspapers, journals and periodicals, whether or not illustrated or containing advertising material, appearing at least four times a week</t>
  </si>
  <si>
    <t>newspapers, journals and periodicals, whether or not illustrated or containing advertising material (excl. those appearing at least four times a week)</t>
  </si>
  <si>
    <t>children's picture, drawing or colouring books</t>
  </si>
  <si>
    <t>music, printed or in manuscript, whether or not bound or illustrated</t>
  </si>
  <si>
    <t>globes, printed (excl. relief globes)</t>
  </si>
  <si>
    <t>maps and hydrographic or similar charts of all kinds, incl. atlases and topographical plans, printed and in book form (excl. globes, and maps and plans, in relief)</t>
  </si>
  <si>
    <t>maps and hydrographic or similar charts of all kinds, incl. atlases, wall maps and topographical plans, printed (excl. those in book form, and maps, plans and globes, in relief)</t>
  </si>
  <si>
    <t>plans and drawings for architectural, engineering, industrial, commercial, topographical or similar purposes, being originals drawn by hand; hand-written texts; photographic reproductions on sensitised paper and carbon copies of the foregoing</t>
  </si>
  <si>
    <t>transfers 'decalcomanias', vitrifiable</t>
  </si>
  <si>
    <t>transfers 'decalcomanias' (excl. vitrifiable)</t>
  </si>
  <si>
    <t>printed or illustrated postcards; printed cards bearing personal greetings, messages or announcements, whether or not illustrated, with or without envelopes or trimmings</t>
  </si>
  <si>
    <t>calendars of any kinds, printed, incl. calendars blocks</t>
  </si>
  <si>
    <t>trade advertising material, commercial catalogues and the like</t>
  </si>
  <si>
    <t>pictures, prints and photographs, n.e.s.</t>
  </si>
  <si>
    <t>printed matter, n.e.s.</t>
  </si>
  <si>
    <t>raw silk 'non-thrown'</t>
  </si>
  <si>
    <t>silk waste, incl. cocoons unsuitable for reeling, yarn waste and garnetted stock, carded or combed</t>
  </si>
  <si>
    <t>silk yarn (excl. that spun from silk waste and that put up for retail sale)</t>
  </si>
  <si>
    <t>silk yarn and yarn spun from silk waste, put up for retail sale; silkworm gut</t>
  </si>
  <si>
    <t>woven fabrics containing &gt;= 85% silk or schappe by weight</t>
  </si>
  <si>
    <t>woven fabrics containing predominantly, but &lt; 85% silk or silk waste by weight</t>
  </si>
  <si>
    <t>greasy shorn wool, incl. fleece-washed wool, neither carded nor combed</t>
  </si>
  <si>
    <t>greasy wool, incl. fleece-washed wool, neither carded nor combed (excl. shorn wool)</t>
  </si>
  <si>
    <t>degreased wool, non-carbonised, neither carded nor combed (excl. shorn wool)</t>
  </si>
  <si>
    <t>carbonised wool, neither carded nor combed</t>
  </si>
  <si>
    <t>hair of kashmir 'cashmere' goats, neither carded nor combed</t>
  </si>
  <si>
    <t>fine animal hair, neither carded nor combed (excl. wool and hair of kashmir 'cashmere' goats)</t>
  </si>
  <si>
    <t>coarse animal hair, neither carded nor combed (excl. wool, hair and bristles used in the manufacture of brooms and brushes, and horsehair from the mane or tail)</t>
  </si>
  <si>
    <t>noils of wool or of fine animal hair (excl. garnetted stock)</t>
  </si>
  <si>
    <t>waste of wool or of fine animal hair, incl. yarn waste (excl. noils and garnetted stock)</t>
  </si>
  <si>
    <t>waste of coarse animal hair, incl. yarn waste (excl. garnetted stock, waste of hair or bristles used in the manufacture of brooms and brushes, and of horsehair from the mane or tail)</t>
  </si>
  <si>
    <t>garnetted stock of wool or of fine or coarse animal hair, neither carded nor combed</t>
  </si>
  <si>
    <t>wool, carded</t>
  </si>
  <si>
    <t>wool, combed, in fragments 'open tops'</t>
  </si>
  <si>
    <t>wool, combed (excl. that in fragments 'open tops')</t>
  </si>
  <si>
    <t>fine animal hair, carded or combed (excl. wool and hair of kashmir 'cashmere' goats)</t>
  </si>
  <si>
    <t>coarse animal hair, carded or combed</t>
  </si>
  <si>
    <t>carded wool yarn containing &gt;= 85% wool by weight (excl. that put up for retail sale)</t>
  </si>
  <si>
    <t>carded wool yarn containing predominantly, but &lt; 85% wool by weight (excl. that put up for retail sale)</t>
  </si>
  <si>
    <t>yarn of combed wool containing &gt;= 85% wool by weight (excl. that put up for retail sale)</t>
  </si>
  <si>
    <t>yarn of combed wool containing predominantly, but &lt; 85% wool by weight (excl. that put up for retail sale)</t>
  </si>
  <si>
    <t>combed yarn of fine animal hair (excl. that of wool and that put up for retail sale)</t>
  </si>
  <si>
    <t>yarn containing &gt;= 85% wool or fine animal hair by weight, put up for retail sale</t>
  </si>
  <si>
    <t>yarn containing predominantly, but &lt; 85% wool or fine animal hair by weight, put up for retail sale</t>
  </si>
  <si>
    <t>woven fabrics containing &gt;= 85% carded wool or carded fine animal hair by weight and weighing &lt;= 300 g/mª</t>
  </si>
  <si>
    <t>woven fabrics containing &gt;= 85% carded wool or carded fine animal hair by weight and weighing &gt; 300 g/m▓ (excl. fabrics for technical uses specificed in heading 5911)</t>
  </si>
  <si>
    <t>woven fabrics containing predominantly, but &lt; 85% carded wool or carded fine animal hair by weight, mixed principally or solely with synthetic or artificial filaments</t>
  </si>
  <si>
    <t>woven fabrics containing predominantly, but &lt; 85% carded wool or carded fine animal hair by weight, mixed principally or solely with synthetic or artificial staple fibres</t>
  </si>
  <si>
    <t>woven fabrics containing predominantly, but &lt; 85% carded wool or carded fine animal hair by weight (excl. those mixed principally or solely with synthetic or artificial filaments or staple fibres)</t>
  </si>
  <si>
    <t>woven fabrics containing &gt;= 85% combed wool or combed fine animal hair by weight and weighing &lt;= 200 g/mª (excl. fabrics for technical uses of heading 5911)</t>
  </si>
  <si>
    <t>woven fabrics containing &gt;= 85% combed wool or combed fine animal hair by weight and weighing &gt; 200 g/m▓</t>
  </si>
  <si>
    <t>woven fabrics containing predominantly, but &lt; 85% combed wool or combed fine animal hair by weight, mixed principally or solely with synthetic or artificial filaments (excl. fabrics for technical uses of heading 5911)</t>
  </si>
  <si>
    <t>woven fabrics containing predominantly, but &lt; 85% combed wool or combed fine animal hair by weight, mixed principally or solely with synthetic or artificial staple fibres (excl. fabrics for technical uses of heading 5911)</t>
  </si>
  <si>
    <t>woven fabrics containing predominantly, but &lt; 85% combed wool or combed fine animal hair by weight (excl. those mixed principally or solely with synthetic or artificial filaments or staple fibres and fabrics for technical uses of heading 5911)</t>
  </si>
  <si>
    <t>woven fabrics of coarse animal hair or of horsehair (excl. fabrics for technical uses of heading 5911)</t>
  </si>
  <si>
    <t>cotton, neither carded nor combed</t>
  </si>
  <si>
    <t>cotton yarn waste, incl. thread waste</t>
  </si>
  <si>
    <t>garnetted stock of cotton</t>
  </si>
  <si>
    <t>cotton waste (excl. yarn waste, thread waste and garnetted stock)</t>
  </si>
  <si>
    <t>cotton, carded or combed</t>
  </si>
  <si>
    <t>sewing thread, containing &gt;= 85% cotton by weight (excl. that put up for retail sale)</t>
  </si>
  <si>
    <t>sewing thread, containing predominantly, but &lt; 85% cotton by weight (excl. that put up for retail sale)</t>
  </si>
  <si>
    <t>cotton sewing thread, put up for retail sale</t>
  </si>
  <si>
    <t>single cotton yarn, of uncombed fibres, containing &gt;= 85% cotton by weight and with a linear density of &gt;= 714,29 decitex '&lt;= mc 14' (excl. sewing thread and yarn put up for retail sale)</t>
  </si>
  <si>
    <t>single cotton yarn, of uncombed fibres, containing &gt;= 85% cotton by weight and with a linear density of 232,56 decitex to &lt; 714,29 decitex '&gt; mc 14 to mc 43' (excl. sewing thread and yarn put up for retail sale)</t>
  </si>
  <si>
    <t>single cotton yarn, of uncombed fibres, containing &gt;= 85% cotton by weight and with a linear density of 192,31 decitex to &lt; 232,56 decitex '&gt; mc 43 to mc 52' (excl. sewing thread and yarn put up for retail sale)</t>
  </si>
  <si>
    <t>single cotton yarn, of uncombed fibres, containing &gt;= 85% cotton by weight and with a linear density of 125 decitex to &lt; 192,31 decitex '&gt; mc 52 to mc 80' (excl. sewing thread and yarn put up for retail sale)</t>
  </si>
  <si>
    <t>single cotton yarn, of combed fibres, containing &gt;= 85% cotton by weight and with a linear density of &gt;= 714,29 decitex '&lt;= mc 14' (excl. sewing thread and yarn put up for retail sale)</t>
  </si>
  <si>
    <t>single cotton yarn, of combed fibres, containing &gt;= 85% cotton by weight and with a linear density of 232,56 decitex to &lt; 714,29 decitex '&gt; mc 14 to mc 43' (excl. sewing thread and yarn put up for retail sale)</t>
  </si>
  <si>
    <t>single cotton yarn, of combed fibres, containing &gt;= 85% cotton by weight and with a linear density of 192,31 decitex to &lt; 232,56 decitex '&gt; mc 43 to mc 52' (excl. sewing thread and yarn put up for retail sale)</t>
  </si>
  <si>
    <t>multiple 'folded' or cabled cotton yarn, of uncombed fibres, containing &gt;= 85% cotton by weight and with a linear density of &gt;= 714,29 decitex '&lt;= mc 14' per single yarn (excl. sewing thread and yarn put up for retail sale)</t>
  </si>
  <si>
    <t>multiple 'folded' or cabled cotton yarn, of uncombed fibres, containing &gt;= 85% cotton by weight and with a linear density of 232,56 decitex to &lt; 714,29 decitex '&gt; mc 14 to mc 43' per single yarn (excl. sewing thread and yarn put up for retail sale)</t>
  </si>
  <si>
    <t>multiple 'folded' or cabled cotton yarn, of uncombed fibres, containing &gt;= 85% cotton by weight and with a linear density of 192,31 decitex to &lt; 232,56 decitex '&gt; mc 43 to mc 52' per single yarn (excl. sewing thread and yarn put up for retail sale)</t>
  </si>
  <si>
    <t>multiple 'folded' or cabled cotton yarn, of combed fibres, containing &gt;= 85% cotton by weight and with a linear density of 232,56 decitex to &lt; 714,29 decitex '&gt; mc 14 to mc 43' per single yarn (excl. sewing thread and yarn put up for retail sale)</t>
  </si>
  <si>
    <t>single cotton yarn containing predominantly, but &lt; 85% cotton by weight, of uncombed fibres and with a linear density of &gt;= 714,29 decitex '&lt;= mc 14' (excl. sewing thread and yarn put up for retail sale)</t>
  </si>
  <si>
    <t>single cotton yarn containing predominantly, but &lt; 85% cotton by weight, of uncombed fibres and with a linear density of 232,56 decitex to &lt; 714,29 decitex '&gt; mc 14 to mc 43' (excl. sewing thread and yarn put up for retail sale)</t>
  </si>
  <si>
    <t>single cotton yarn containing predominantly, but &lt; 85% cotton by weight, of uncombed fibres and with a linear density of 192,31 decitex to &lt; 232,56 decitex '&gt; mc 43 to mc 52' (excl. sewing thread and yarn put up for retail sale)</t>
  </si>
  <si>
    <t>single cotton yarn containing predominantly, but &lt; 85% cotton by weight, of uncombed fibres and with a linear density of 125 decitex to &lt; 192,31 decitex '&gt; mc 52 to mc 80' (excl. sewing thread and yarn put up for retail sale)</t>
  </si>
  <si>
    <t>multiple 'folded' or cabled cotton yarn containing predominantly, but &lt; 85% cotton by weight, of combed fibres and with a linear density of &lt; 125 decitex '&gt; mc 80' per single yarn (excl. sewing thread and yarn put up for retail sale)</t>
  </si>
  <si>
    <t>cotton yarn containing &gt;= 85% cotton by weight, put up for retail sale (excl. sewing thread)</t>
  </si>
  <si>
    <t>cotton yarn containing predominantly, but &lt; 85% cotton by weight, put up for retail sale (excl. sewing thread)</t>
  </si>
  <si>
    <t>plain woven fabrics of cotton, containing &gt;= 85% cotton by weight and weighing &lt;= 100 g/m▓, unbleached</t>
  </si>
  <si>
    <t>plain woven fabrics of cotton, containing &gt;= 85% cotton by weight and weighing &gt; 100 g to 200 g/m▓, unbleached</t>
  </si>
  <si>
    <t>woven fabrics of cotton, containing &gt;= 85% cotton by weight and weighing &lt;= 200 g/mª, in three-thread or four-thread twill, incl. cross twill, unbleached</t>
  </si>
  <si>
    <t>woven fabrics of cotton, containing &gt;= 85% cotton by weight and weighing &lt;= 200 g/mª, unbleached (excl. those in three-thread or four-thread twill, incl. cross twill, and plain woven fabrics)</t>
  </si>
  <si>
    <t>plain woven fabrics of cotton, containing &gt;= 85% cotton by weight and weighing &lt;= 200 g/m▓, unbleached</t>
  </si>
  <si>
    <t>plain woven fabrics of cotton, containing &gt;= 85% cotton by weight and weighing &gt; 100 g to 200 g/m▓, bleached</t>
  </si>
  <si>
    <t>woven fabrics of cotton, containing &gt;= 85% cotton by weight and weighing &lt;= 200 g/mª, bleached (excl. those in three-thread or four-thread twill, incl. cross twill, and plain woven fabrics)</t>
  </si>
  <si>
    <t>plain woven fabrics of cotton, containing &gt;= 85% cotton by weight and weighing &lt;= 100 g/mª, dyed</t>
  </si>
  <si>
    <t>plain woven fabrics of cotton, containing &gt;= 85% cotton by weight and weighing &gt; 100 g to 220 g/m▓, dyed</t>
  </si>
  <si>
    <t>woven fabrics of cotton, containing &gt;= 85% cotton by weight and weighing &lt;= 200 g/mª, in three-thread or four-thread twill, incl. cross twill, dyed</t>
  </si>
  <si>
    <t>woven fabrics of cotton, containing &gt;= 85% cotton by weight and weighing &lt;= 200 g/mª, dyed (excl. those in three-thread or four-thread twill, incl. cross twill, and plain woven fabrics)</t>
  </si>
  <si>
    <t>plain woven fabrics of cotton, containing &gt;= 85% cotton by weight and weighing &gt; 100 g to 200 g/mª, made from yarn of different colours</t>
  </si>
  <si>
    <t>woven fabrics of cotton, containing &gt;= 85% cotton by weight and weighing &lt;= 200 g/mª, made from yarn of different colours (excl. those in three-thread or four-thread twill, incl. cross twill, and plain woven fabrics)</t>
  </si>
  <si>
    <t>plain woven fabrics of cotton, containing &gt;= 85% cotton by weight and weighing &lt;= 100 g/mª, printed</t>
  </si>
  <si>
    <t>plain woven fabrics of cotton, containing &gt;= 85% cotton by weight and weighing &gt; 100 g to 200 g/mª, printed</t>
  </si>
  <si>
    <t>woven fabrics of cotton, containing &gt;= 85% cotton by weight and weighing &lt;= 200 g/mª, printed (excl. those in three-thread or four-thread twill, incl. cross twill, and plain woven fabrics)</t>
  </si>
  <si>
    <t>plain woven fabrics of cotton, containing &gt;= 85% cotton by weight and weighing &gt; 200 g/mª, unbleached</t>
  </si>
  <si>
    <t>woven fabrics of cotton, containing &gt;= 85% cotton by weight and weighing &gt; 200 g/mª, in three-thread or four-thread twill, incl. cross twill, unbleached</t>
  </si>
  <si>
    <t>woven fabrics of cotton, containing &gt;= 85% cotton by weight and weighing &gt; 200 g/mª, unbleached (excl. those in three-thread or four-thread twill, incl. cross twill, and plain woven fabrics)</t>
  </si>
  <si>
    <t>plain woven fabrics of cotton, containing &gt;= 85% cotton by weight and weighing &gt; 200 g/mª, bleached</t>
  </si>
  <si>
    <t>woven fabrics of cotton, containing &gt;= 85% cotton by weight and weighing &gt; 200 g/mª, bleached (excl. those in three-thread or four-thread twill, incl. cross twill, and plain woven fabrics)</t>
  </si>
  <si>
    <t>plain woven fabrics of cotton, containing &gt;= 85% cotton by weight and weighing &gt; 200 g/mª, dyed</t>
  </si>
  <si>
    <t>woven fabrics of cotton, containing &gt;= 85% cotton by weight and weighing &gt; 200 g/mª, in three-thread or four-thread twill, incl. cross twill, dyed</t>
  </si>
  <si>
    <t>woven fabrics of cotton, containing &gt;= 85% cotton by weight and weighing &gt; 200 g/mª, dyed (excl. those in three-thread or four-thread twill, incl. cross twill, and plain woven fabrics)</t>
  </si>
  <si>
    <t>plain woven fabrics of cotton, containing &gt;= 85% cotton by weight and weighing &gt; 200 g/mª, made of yarn of different colours</t>
  </si>
  <si>
    <t>denim, containing &gt;= 85% cotton by weight and weighing &gt; 200 g/mª, made of yarn of different colours</t>
  </si>
  <si>
    <t>woven fabrics of cotton, containing &gt;= 85% cotton by weight and weighing &gt; 200 g/mª, made of yarn of different colours (excl. those in three-thread or four-thread twill, incl. cross twill, and plain woven fabrics)</t>
  </si>
  <si>
    <t>plain woven fabrics of cotton, containing &gt;= 85% cotton by weight and weighing &gt; 200 g/mª, printed</t>
  </si>
  <si>
    <t>woven fabrics of cotton, containing &gt;= 85% cotton by weight and weighing &gt; 200 g/mª, printed (excl. those in three-thread or four-thread twill, incl. cross twill, and plain woven fabrics)</t>
  </si>
  <si>
    <t>plain woven fabrics of cotton, containing predominantly, but &lt; 85% cotton by weight, mixed principally or solely with man-made fibres and weighing &lt;= 200 g/mª, unbleached</t>
  </si>
  <si>
    <t>woven fabrics of cotton, containing predominantly, but &lt; 85% cotton by weight, mixed principally or solely with man-made fibres and weighing &lt;= 200 g/mª, unbleached (excl. those in three-thread or four-thread twill, incl. cross twill, and plain woven fabrics)</t>
  </si>
  <si>
    <t>plain woven fabrics of cotton, containing predominantly, but &lt; 85% cotton by weight, mixed principally or solely with man-made fibres and weighing &lt;= 200 g/mª, bleached</t>
  </si>
  <si>
    <t>woven fabrics of cotton, containing predominantly, but &lt; 85% cotton by weight, mixed principally or solely with man-made fibres and weighing &lt;= 200 g/mª, bleached (excl. those in three-thread or four-thread twill, incl. cross twill, and plain woven fabrics)</t>
  </si>
  <si>
    <t>plain woven fabrics of cotton, containing predominantly, but &lt; 85% cotton by weight, mixed principally or solely with man-made fibres and weighing &lt;= 200 g/mª, dyed</t>
  </si>
  <si>
    <t>woven fabrics of cotton, containing predominantly, but &lt; 85% cotton by weight, mixed principally or solely with man-made fibres and weighing &lt;= 200 g/mª, dyed (excl. those in three-thread or four-thread twill, incl. cross twill, and plain woven fabrics)</t>
  </si>
  <si>
    <t>woven fabrics of cotton, containing predominantly, but &lt; 85% cotton by weight, mixed principally or solely with man-made fibres and weighing &lt;= 200 g/mª, made from yarn of different colours (excl. those in three-thread or four-thread twill, incl. cross twill, and plain woven fabrics)</t>
  </si>
  <si>
    <t>plain woven fabrics of cotton, containing predominantly, but &lt; 85% cotton by weight, mixed principally or solely with man-made fibres and weighing &lt;= 200 g/mª, printed</t>
  </si>
  <si>
    <t>woven fabrics of cotton, containing predominantly, but &lt; 85% cotton by weight, mixed principally or solely with man-made fibres and weighing &lt;= 200 g/mª, printed (excl. those in three-thread or four-thread twill, incl. cross twill, and plain woven fabrics)</t>
  </si>
  <si>
    <t>plain woven fabrics of cotton, containing predominantly, but &lt; 85% cotton by weight, mixed principally or solely with man-made fibres and weighing &gt; 200 g/mª, unbleached</t>
  </si>
  <si>
    <t>woven fabrics of cotton, containing predominantly, but &lt; 85% cotton by weight, mixed principally or solely with man-made fibres and weighing &gt; 200 g/mª, in three-thread or four-thread twill, incl. cross twill, unbleached</t>
  </si>
  <si>
    <t>woven fabrics of cotton, containing predominantly, but &lt; 85% cotton by weight, mixed principally or solely with man-made fibres and weighing &gt; 200 g/mª, unbleached (excl. those in three-thread or four-thread twill, incl. cross twill, and plain woven fabrics)</t>
  </si>
  <si>
    <t>woven fabrics of cotton, containing predominantly, but &lt; 85% cotton by weight, mixed principally or solely with man-made fibres and weighing &gt; 200 g/mª, bleached (excl. those in three-thread or four-thread twill, incl. cross twill, and plain woven fabrics)</t>
  </si>
  <si>
    <t>plain woven fabrics of cotton, containing predominantly, but &lt; 85% cotton by weight, mixed principally or solely with man-made fibres and weighing &gt; 200 g/mª, dyed</t>
  </si>
  <si>
    <t>woven fabrics of cotton, containing predominantly, but &lt; 85% cotton by weight, mixed principally or solely with man-made fibres and weighing &gt; 200 g/mª, dyed (excl. those in three-thread or four-thread twill, incl. cross twill, and plain woven fabrics)</t>
  </si>
  <si>
    <t>woven fabrics of cotton, containing predominantly, but &lt; 85% cotton by weight, mixed principally or solely with man-made fibres and weighing &gt; 200 g/m▓, made of yarn of different colours (excl. those in three-thread or four-thread twill, incl. cross twill, and plain woven fabrics)</t>
  </si>
  <si>
    <t>woven fabrics of cotton, containing predominantly, but &lt; 85% cotton by weight, mixed principally or solely with man-made fibres and weighing &gt; 200 g/mª, in three-thread or four-thread twill, incl. cross twill, printed</t>
  </si>
  <si>
    <t>woven fabrics of cotton, containing predominantly, but &lt; 85% cotton by weight, mixed principally or solely with man-made fibres and weighing &gt; 200 g/mª, printed (excl. those in three-thread or four-thread twill, incl. cross twill, and plain woven fabrics)</t>
  </si>
  <si>
    <t>woven fabrics of cotton, containing predominantly, but &lt; 85% cotton by weight, other than those mixed principally or solely with man-made fibres, weighing &lt;= 200 g/m▓, unbleached</t>
  </si>
  <si>
    <t>woven fabrics of cotton, containing predominantly, but &lt; 85% cotton by weight, other than those mixed principally or solely with man-made fibres, weighing &lt;= 200 g/m▓, bleached</t>
  </si>
  <si>
    <t>woven fabrics of cotton, containing predominantly, but &lt; 85% cotton by weight, other than those mixed principally or solely with man-made fibres, weighing &lt;= 200 g/m▓, dyed</t>
  </si>
  <si>
    <t>woven fabrics of cotton, containing predominantly, but &lt; 85% cotton by weight, other than those mixed principally or solely with man-made fibres, weighing &lt;= 200 g/m▓, made of yarn of different colours</t>
  </si>
  <si>
    <t>woven fabrics of cotton, containing predominantly, but &lt; 85% cotton by weight, other than those mixed principally or solely with man-made fibres, weighing &lt;= 200 g/m▓, printed</t>
  </si>
  <si>
    <t>woven fabrics of cotton, containing predominantly, but &lt; 85% cotton by weight, other than those mixed principally or solely with man-made fibres, weighing &gt; 200 g/m▓, unbleached</t>
  </si>
  <si>
    <t>woven fabrics of cotton, containing predominantly, but &lt; 85% cotton by weight, other than those mixed principally or solely with man-made fibres, weighing &gt; 200 g/m▓, bleached</t>
  </si>
  <si>
    <t>woven fabrics of cotton, containing predominantly, but &lt; 85% cotton by weight, other than those mixed principally or solely with man-made fibres, weighing &gt; 200 g/m▓, dyed</t>
  </si>
  <si>
    <t>woven fabrics of cotton, containing predominantly, but &lt; 85% cotton by weight, other than those mixed principally or solely with man-made fibres, weighing &gt; 200 g/m▓, made of yarn of different colours</t>
  </si>
  <si>
    <t>woven fabrics of cotton, containing predominantly, but &lt; 85% cotton by weight, other than those mixed principally or solely with man-made fibres, weighing &gt; 200 g/m▓, printed</t>
  </si>
  <si>
    <t>flax, broken or scutched</t>
  </si>
  <si>
    <t>flax, hackled or otherwise processed, but not spun (excl. broken, scutched and retted flax)</t>
  </si>
  <si>
    <t>flax tow and waste, incl. yarn waste and garnetted stock</t>
  </si>
  <si>
    <t>true hemp 'cannabis sativa l.', processed but not spun; tow and waste of hemp, incl. yarn waste and garnetted stock (excl. retted hemp)</t>
  </si>
  <si>
    <t>jute and other textile bast fibres, raw or retted (excl. flax, true hemp and ramie)</t>
  </si>
  <si>
    <t>jute and other textile bast fibres, processed but not spun; tow and waste of such fibres, incl. yarn waste and garnetted stock (excl. retted fibres of this kind, flax, true hemp and ramie)</t>
  </si>
  <si>
    <t>coconut 'coir' fibres, processed but not spun; tow, noils and waste of such fibres, incl. yarn waste and garnetted stock</t>
  </si>
  <si>
    <t>single flax yarn</t>
  </si>
  <si>
    <t>multiple 'folded' or cabled flax yarn</t>
  </si>
  <si>
    <t>single yarn of jute or of other textile bast fibres of heading 5303</t>
  </si>
  <si>
    <t>multiple 'folded' or cabled yarn of jute or of other textile bast fibres of heading 5303</t>
  </si>
  <si>
    <t>hemp yarn</t>
  </si>
  <si>
    <t>yarn of vegetable textile fibres (excl. flax yarn, yarn of jute or of other textile bast fibres of heading 5303, coconut 'coir' yarn, hemp yarn and cotton yarn)</t>
  </si>
  <si>
    <t>woven fabrics of flax, containing &gt;= 85% flax by weight, unbleached or bleached</t>
  </si>
  <si>
    <t>woven fabrics of flax, containing &gt;= 85% flax by weight, dyed, made of yarn of different colours, or printed</t>
  </si>
  <si>
    <t>woven fabrics of flax, containing predominantly, but &lt; 85% flax by weight, unbleached or bleached</t>
  </si>
  <si>
    <t>woven fabrics of flax, containing predominantly, but &lt; 85% flax by weight, dyed, made of yarn of different colours, or printed</t>
  </si>
  <si>
    <t>woven fabrics of jute or of other textile bast fibres of heading 5303, unbleached</t>
  </si>
  <si>
    <t>woven fabrics of jute or of other textile bast fibres of heading 5303, bleached, dyed, made of yarn of different colours, or printed</t>
  </si>
  <si>
    <t>woven fabrics of other vegetable textile fibres; woven fabrics of paper yarn (excl. those of flax, jute, other textile bast fibres of heading 5303 and cotton yarn)</t>
  </si>
  <si>
    <t>sewing thread of synthetic filaments, whether or not put up for retail sale</t>
  </si>
  <si>
    <t>sewing thread of artificial filaments, whether or not put up for retail sale</t>
  </si>
  <si>
    <t>high-tenacity filament yarn of nylon or other polyamides (excl. sewing thread and yarn put up for retail sale)</t>
  </si>
  <si>
    <t>high tenacity filament yarn of polyesters (excl. that put up for retail sale)</t>
  </si>
  <si>
    <t>textured filament yarn of nylon or other polyamides, with a linear density of &lt;= 50 tex per single yarn (excl. sewing thread and yarn put up for retail sale)</t>
  </si>
  <si>
    <t>textured filament yarn of nylon or other polyamides, with a linear density of &gt; 50 tex per single yarn (excl. sewing thread and yarn put up for retail sale)</t>
  </si>
  <si>
    <t>textured filament yarn of polyester (excl. that put up for retail sale)</t>
  </si>
  <si>
    <t>textured synthetic filament yarn (excl. sewing thread, yarn put up for retail sale and textured filament yarn of polyester, nylon or other polyamides)</t>
  </si>
  <si>
    <t>synthetic filament yarn, incl. synthetic monofilament of &lt; 67 decitex, single, untwisted or with a twist of &lt;= 50 turns per metre (excl. sewing thread, yarn put up for retail sale, textured yarn and filament yarn of polyester, nylon or other polyamides)</t>
  </si>
  <si>
    <t>filament yarn of nylon or other polyamides, incl. monofilament of &lt; 67 decitex, single, with a twist of &gt; 50 turns per metre (excl. sewing thread, yarn put up for retail sale, high tenacity yarn or textured yarn)</t>
  </si>
  <si>
    <t>filament yarn of polyester, incl. monofilament of &lt; 67 decitex, single, with a twist of &gt; 50 turns per metre (excl. sewing thread, yarn put up for retail sale and textured yarn)</t>
  </si>
  <si>
    <t>synthetic filament yarn, incl. synthetic monofilament of &lt; 67 decitex, single, with a twist of &gt; 50 turns per metre (excl. sewing thread, yarn put up for retail sale, textured yarn and filament yarn of polyester, nylon or other polyamides)</t>
  </si>
  <si>
    <t>multiple 'folded' or cabled filament yarn of nylon or other polyamides, incl. monofilament of &lt; 67 decitex (excl. sewing thread, yarn put up for retail sale and high tenacity yarn or textured yarn)</t>
  </si>
  <si>
    <t>multiple 'folded' or cabled synthetic filament yarn, incl. synthetic monofilament of &lt; 67 decitex (excl. sewing thread, yarn put up for retail sale, textured yarn and filament yarn of polyester, nylon or other polyamides)</t>
  </si>
  <si>
    <t>high tenacity yarn of viscose rayon filament (excl. sewing thread and yarn put up for retail sale)</t>
  </si>
  <si>
    <t>yarn of viscose rayon filament, incl. monofilament of &lt; 67 decitex, single, untwisted or with a twist of &lt;= 120 turns per metre (excl. sewing thread, yarn put up for retail sale, high tenacity yarn and textured yarn)</t>
  </si>
  <si>
    <t>artificial filament yarn, incl. artificial monofilament of &lt; 67 decitex, single (excl. sewing thread, yarn put up for retail sale, textured yarn and filament yarn of viscose or cellulose acetate)</t>
  </si>
  <si>
    <t>multiple 'folded' or cabled filament rayon yarn of viscose, incl. monofilament of &lt; 67 decitex (excl. sewing threads, yarn put up for retail sale, high tenacity yarn and textured yarn)</t>
  </si>
  <si>
    <t>multiple 'folded' or cabled artificial filament yarn, incl. artificial monofilament of &lt; 67 decitex (excl. sewing thread, yarn put up for retail sale, textured yarn and filament yarn of viscose or cellulose acetate)</t>
  </si>
  <si>
    <t>synthetic monofilament of &gt;= 67 decitex and with a cross sectional dimension of &lt;= 1 mm</t>
  </si>
  <si>
    <t>strip and the like, e.g. artificial straw, of synthetic textile material, with an apparent width of &lt;= 5 mm</t>
  </si>
  <si>
    <t>synthetic filament yarn, put up for retail sale (excl. sewing thread)</t>
  </si>
  <si>
    <t>artificial filament yarn, put up for retail sale (excl. sewing thread)</t>
  </si>
  <si>
    <t>woven fabrics of high tenacity yarn, nylon, other polyamides or polyesters, incl. monofilament of &gt;= 67 decitex and with a cross sectional dimension of &lt;= 1 mm</t>
  </si>
  <si>
    <t>woven fabrics of strip or the like, of synthetic filament, incl. monofilament of &gt;= 67 decitex and with a cross sectional dimension of &lt;= 1 mm</t>
  </si>
  <si>
    <t>woven fabrics of synthetic filament yarn, incl. monofilament of &gt;= 67 decitex and with a cross sectional dimension of &lt;= 1 mm, consisting of layers of parallel textile yarns superimposed on each other at acute or right angles, the layers being bonded at the intersections of the yarns by an adhesive or by thermal bonding</t>
  </si>
  <si>
    <t>woven fabrics of yarn containing &gt;= 85% by weight of filaments of nylon or other polyamides, incl. monofilament of &gt;= 67 decitex and a maximum diameter of &lt;= 1 mm, unbleached or bleached</t>
  </si>
  <si>
    <t>woven fabrics of filament yarn containing &gt;= 85% nylon or other polyamides by weight, incl. monofilament of &gt;= 67 decitex and a maximum diameter of &lt;= 1 mm, dyed</t>
  </si>
  <si>
    <t>woven fabrics of yarn containing &gt;= 85% by weight of filaments of nylon or other polyamides by weight, incl. monofilament of &gt;= 67 decitex and a maximum diameter of &lt;= 1 mm, made of yarn of different colours</t>
  </si>
  <si>
    <t>woven fabrics of yarn containing &gt;= 85% by weight of filaments of nylon or other polyamides by weight, incl. monofilament of &gt;= 67 decitex and a maximum diameter of &lt;= 1 mm, printed</t>
  </si>
  <si>
    <t>woven fabrics of yarn containing &gt;= 85% by weight of textured polyester filaments, incl. monofilament of &gt;= 67 decitex and a maximum diameter of &lt;= 1 mm, unbleached or bleached</t>
  </si>
  <si>
    <t>woven fabrics of yarn containing &gt;= 85% by weight of textured polyester filaments, incl. monofilament of &gt;= 67 decitex and a maximum diameter of &lt;= 1 mm, dyed</t>
  </si>
  <si>
    <t>woven fabrics of yarn containing &gt;= 85% by weight of textured polyester filaments, incl. monofilament of &gt;= 67 decitex and a maximum diameter of &lt;= 1 mm, made of yarn of different colours</t>
  </si>
  <si>
    <t>woven fabrics of yarn containing &gt;= 85% by weight of textured polyester filaments, incl. monofilament of &gt;= 67 decitex and a maximum diameter of &lt;= 1 mm, printed</t>
  </si>
  <si>
    <t>woven fabrics of yarn containing &gt;= 85% by weight of non-textured polyester filaments, incl. monofilament of &gt;= 67 decitex and a maximum diameter of &lt;= 1 mm</t>
  </si>
  <si>
    <t>woven fabrics of yarn containing &gt;= 85% by weight of mixtures of textured and non-textured polyester filaments, incl. monofilament of &gt;= 67 decitex and a maximum diameter of &lt;= 1 mm</t>
  </si>
  <si>
    <t>woven fabrics of yarn containing &gt;= 85% synthetic filament by weight, incl. monofilament of &gt;= 67 decitex and a maximum diameter of &lt;= 1 mm, untreated or not further treated than bleached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</si>
  <si>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dyed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</si>
  <si>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made of yarn of different colours (excl. those of polyester, nylon or other polyamide filaments or monofilaments, and of mixtures of textured and non-textured polyester filaments)</t>
  </si>
  <si>
    <t>woven fabrics of yarn containing &gt;= 85% synthetic filament by weight, incl. monofilament of &gt;= 67 decitex and a maximum diameter of &lt;= 1 mm, printed (excl. those of polyester, nylon or other polyamide filaments or monofilaments, and of mixtures of textured and non-textured polyester filaments)</t>
  </si>
  <si>
    <t>woven fabrics of yarn containing predominantly, but &lt; 85% synthetic filament by weight, incl. monofilament of &gt;= 67 decitex and a maximum diameter of &lt;= 1 mm, mixed principally or solely with wool, unbleached or bleached</t>
  </si>
  <si>
    <t>woven fabrics of yarn containing predominantly, but &lt; 85% synthetic filament by weight, incl. monofilament of &gt;= 67 decitex and a maximum diameter of &lt;= 1 mm, mixed principally or solely with wool, dyed</t>
  </si>
  <si>
    <t>woven fabrics of yarn containing predominantly, but &lt; 85% synthetic filament by weight, incl. monofilament of &gt;= 67 decitex and a maximum diameter of &lt;= 1 mm, mixed principally or solely with wool, made of yarn of different colours</t>
  </si>
  <si>
    <t>woven fabrics of yarn containing predominantly, but &lt; 85% synthetic filament by weight, incl. monofilament of &gt;= 67 decitex and a maximum diameter of &lt;= 1 mm, mixed principally or solely with wool, printed</t>
  </si>
  <si>
    <t>woven fabrics of yarn containing predominantly, but &lt; 85% synthetic filament by weight, incl. monofilament of &gt;= 67 decitex and a maximum diameter of &lt;= 1 mm, other than those mixed principally or solely with wool, unbleached or bleached</t>
  </si>
  <si>
    <t>woven fabrics of yarn containing predominantly, but &lt; 85% synthetic filament by weight, incl. monofilament of &gt;= 67 decitex and a maximum diameter of &lt;= 1 mm, other than those mixed principally or solely with wool, dyed</t>
  </si>
  <si>
    <t>woven fabrics of yarn containing predominantly, but &lt; 85% synthetic filament by weight, incl. monofilament of &gt;= 67 decitex and a maximum diameter of &lt;= 1 mm, other than those mixed principally or solely with wool, made of yarn of different colours</t>
  </si>
  <si>
    <t>woven fabrics of yarn containing predominantly, but &lt; 85% synthetic filament by weight, incl. monofilament of &gt;= 67 decitex and a maximum diameter of &lt;= 1 mm, other than those mixed principally or solely with wool, printed</t>
  </si>
  <si>
    <t>woven fabrics of high tenacity viscose yarn, incl. monofilament of &gt;= 67 decitex and a maximum diameter of &lt;= 1 mm</t>
  </si>
  <si>
    <t>woven fabrics of yarn containing &gt;= 85% artificial filament by weight, incl. monofilament of &gt;= 67 decitex and a maximum diameter of &lt;= 1 mm, unbleached or bleached (excl. those of high tenacity viscose yarn)</t>
  </si>
  <si>
    <t>woven fabrics of yarn containing &gt;= 85% artificial filament by weight, incl. monofilament of &gt;= 67 decitex and a maximum diameter of &lt;= 1 mm, dyed (excl. those of high-tenacity viscose yarn)</t>
  </si>
  <si>
    <t>woven fabrics of yarn containing &gt;= 85% artificial filament by weight, incl. monofilament of &gt;= 67 decitex and a maximum diameter of &lt;= 1 mm, made of yarn of different colours (excl. those of high-tenacity viscose yarn)</t>
  </si>
  <si>
    <t>woven fabrics of yarn containing &gt;= 85% artificial filament by weight, incl. monofilament of &gt;= 67 decitex and a maximum diameter of &lt;= 1 mm, printed (excl. those of high tenacity viscose yarn)</t>
  </si>
  <si>
    <t>woven fabrics of yarn containing predominantly, but &lt; 85% artificial filament by weight, incl. monofilament of &gt;= 67 decitex and a maximum diameter of &lt;= 1 mm, unbleached or bleached (excl. those of high tenacity viscose yarn)</t>
  </si>
  <si>
    <t>woven fabrics of yarn containing predominantly, but &lt; 85% artificial filament by weight, incl. monofilament of &gt;= 67 decitex and a maximum diameter of &lt;= 1 mm, dyed (excl. those of high tenacity viscose yarn)</t>
  </si>
  <si>
    <t>woven fabrics of yarn containing predominantly, but &lt; 85% artificial filament by weight, incl. monofilament of &gt;= 67 decitex and a maximum diameter of &lt;= 1 mm, made of yarn of different colours (excl. those of high tenacity viscose yarn)</t>
  </si>
  <si>
    <t>woven fabrics of yarn containing predominantly, but &lt; 85% artificial filament by weight, incl. monofilament of &gt;= 67 decitex and a maximum diameter of &lt;= 1 mm, printed (excl. those of high tenacity viscose yarn)</t>
  </si>
  <si>
    <t>filament tow as specified in note 1 to chapter 55, of nylon or other polyamides</t>
  </si>
  <si>
    <t>filament tow as specified in note 1 to chapter 55, of polyesters</t>
  </si>
  <si>
    <t>filament tow as specified in note 1 to chapter 55, acrylic or modacrylic</t>
  </si>
  <si>
    <t>synthetic filament tow as specified in note 1 to chapter 55 (excl. that of acrylic, modacrylic, polyesters, nylon or other polyamide filament)</t>
  </si>
  <si>
    <t>staple fibres of nylon or other polyamides, not carded, combed or otherwise processed for spinning</t>
  </si>
  <si>
    <t>staple fibres of polyesters, not carded, combed or otherwise processed for spinning</t>
  </si>
  <si>
    <t>acrylic or modacrylic staple fibres, not carded, combed or otherwise processed for spinning</t>
  </si>
  <si>
    <t>staple fibres of polypropylene, not carded, combed or otherwise processed for spinning</t>
  </si>
  <si>
    <t>synthetic staple fibres, not carded, combed or otherwise processed for spinning (excl. those of polypropylene, acrylic, modacrylic, polyesters, nylon or other polyamides)</t>
  </si>
  <si>
    <t>artificial staple fibres, not carded, combed or otherwise processed for spinning (excl. those of viscose rayon)</t>
  </si>
  <si>
    <t>waste of synthetic staple fibres, incl. noils, yarn waste and garnetted stock</t>
  </si>
  <si>
    <t>staple fibres of nylon or other polyamides, carded, combed or otherwise processed for spinning</t>
  </si>
  <si>
    <t>staple fibres of polyesters, carded, combed or otherwise processed for spinning</t>
  </si>
  <si>
    <t>acrylic or modacrylic staple fibres, carded, combed or otherwise processed for spinning</t>
  </si>
  <si>
    <t>synthetic staple fibres carded, combed or otherwise processed for spinning (excl. acrylic, modacrylic, polyester, nylon or other polyamides)</t>
  </si>
  <si>
    <t>artificial staple fibres, carded, combed or otherwise processed for spinning</t>
  </si>
  <si>
    <t>sewing thread of synthetic staple fibres, whether or not put up for retail sale</t>
  </si>
  <si>
    <t>sewing thread of artificial staple fibres, whether or not put up for retail sale</t>
  </si>
  <si>
    <t>single yarn containing &gt;= 85% nylon or other polyamide staple fibres by weight (excl. sewing thread and yarn put up for retail sale)</t>
  </si>
  <si>
    <t>multiple 'folded' or cabled yarn containing &gt;= 85% nylon or other polyamide staple fibres by weight (excl. sewing thread and yarn put up for retail sale)</t>
  </si>
  <si>
    <t>single yarn containing &gt;= 85% polyester staple fibres by weight (excl. sewing thread and yarn put up for retail sale)</t>
  </si>
  <si>
    <t>multiple 'folded' or cabled yarn containing &gt;= 85% polyester staple fibres by weight (excl. sewing thread and yarn put up for retail sale)</t>
  </si>
  <si>
    <t>single yarn containing &gt;= 85% acrylic or modacrylic staple fibres by weight (excl. sewing thread and yarn put up for retail sale)</t>
  </si>
  <si>
    <t>multiple 'folded' or cabled yarn containing &gt;= 85% acrylic or modacrylic staple fibres by weight (excl. sewing thread and yarn put up for retail sale)</t>
  </si>
  <si>
    <t>yarn containing predominantly, but &lt; 85% polyester staple fibres by weight, mixed principally or solely with artificial staple fibres (excl. sewing thread and yarn put up for retail sale)</t>
  </si>
  <si>
    <t>yarn containing &gt; 50% to &lt; 85% polyester staple fibres by weight, mixed principally or solely with wool or fine animal hair (excl. sewing thread and yarn put up for retail sale)</t>
  </si>
  <si>
    <t>yarn containing predominantly, but &lt; 85% polyester staple fibres by weight, mixed principally or solely with cotton (excl. sewing thread and yarn put up for retail sale)</t>
  </si>
  <si>
    <t>yarn containing predominantly, but &lt; 85% polyester staple fibres by weight, other than that mixed principally or solely with cotton, wool, fine animal hair or artificial staple fibres (excl. sewing thread and yarn put up for retail sale)</t>
  </si>
  <si>
    <t>yarn containing predominantly, but &lt; 85% acrylic or modacrylic staple fibres by weight, mixed principally or solely with wool or fine animal hair (excl. sewing thread and yarn put up for retail sale)</t>
  </si>
  <si>
    <t>yarn containing predominantly, but &lt; 85% acrylic or modacrylic staple fibres by weight, mixed principally or solely with cotton (excl. sewing thread and yarn put up for retail sale)</t>
  </si>
  <si>
    <t>yarn containing predominantly, but &lt; 85% acrylic or modacrylic staple fibres by weight, other than that mixed principally or solely with cotton, wool or fine animal hair (excl. sewing thread and yarn put up for retail sale)</t>
  </si>
  <si>
    <t>yarn containing predominantly, but &lt; 85% synthetic staple fibres by weight, mixed principally or solely with wool or fine animal hair (excl. sewing thread, yarn put up for retail sale and yarn of polyester, acrylic or modacrylic staple fibres)</t>
  </si>
  <si>
    <t>yarn containing predominantly, but &lt; 85% synthetic staple fibres by weight, mixed principally or solely with cotton (excl. sewing thread, yarn put up for retail sale and yarn of polyester, acrylic or modacrylic staple fibres)</t>
  </si>
  <si>
    <t>yarn containing predominantly, but &lt; 85% synthetic staple fibres by weight, other than that mixed principally or solely with cotton, wool or fine animal hair (excl. sewing thread, yarn put up for retail sale and yarn of polyester, acrylic or modacrylic staple fibres)</t>
  </si>
  <si>
    <t>single yarn, containing &gt;= 85% artificial staple fibres by weight (excl. sewing thread and yarn put up for retail sale)</t>
  </si>
  <si>
    <t>multiple 'folded' or cabled yarn containing &gt;= 85% artificial staple fibres by weight (excl. sewing thread and yarn put up for retail sale)</t>
  </si>
  <si>
    <t>yarn containing predominantly, but &lt; 85% artificial staple fibres by weight, mixed principally or solely with wool or fine animal hair (excl. sewing thread and yarn put up for retail sale)</t>
  </si>
  <si>
    <t>yarn containing predominantly, but &lt; 85% artificial staple fibres by weight, mixed principally or solely with cotton (excl. sewing thread and yarn put up for retail sale)</t>
  </si>
  <si>
    <t>yarn containing predominantly, but &lt; 85% artificial staple fibres by weight, other than that mixed principally or solely with cotton, wool or fine animal hair (excl. sewing thread and yarn put up for retail sale)</t>
  </si>
  <si>
    <t>yarn containing &gt;= 85% synthetic staple fibres by weight, put up for retail sale (excl. sewing thread)</t>
  </si>
  <si>
    <t>yarn containing predominantly, but &lt; 85% synthetic staple fibres by weight, put up for retail sale (excl. sewing thread)</t>
  </si>
  <si>
    <t>yarn of artificial staple fibres, put up for retail sale (excl. sewing thread)</t>
  </si>
  <si>
    <t>woven fabrics containing &gt;= 85% polyester staple fibres by weight, unbleached or bleached</t>
  </si>
  <si>
    <t>woven fabrics containing &gt;= 85% polyester staple fibres by weight, dyed, made of yarn of different colours, or printed</t>
  </si>
  <si>
    <t>woven fabrics containing &gt;= 85% acrylic or modacrylic staple fibres by weight, dyed, made of yarn of different colours or printed</t>
  </si>
  <si>
    <t>woven fabrics containing &gt;= 85% synthetic staple fibres by weight, unbleached or bleached (excl. those of acrylic, modacrylic or polyester staple fibres)</t>
  </si>
  <si>
    <t>woven fabrics containing &gt;= 85% synthetic staple fibres by weight, dyed, made of yarn of different colours or printed (excl. those of acrylic, modacrylic or polyester staple fibres)</t>
  </si>
  <si>
    <t>plain woven fabrics containing predominantly, but &lt; 85% polyester staple fibres by weight, mixed principally or solely with cotton and weighing &lt;= 170 g/m▓, unbleached or bleached</t>
  </si>
  <si>
    <t>woven fabrics containing predominantly, but &lt; 85% polyester staple fibres by weight, mixed principally or solely with cotton and weighing &lt;= 170 g/mª, unbleached or bleached (excl. those in three-thread or four-thread twill, incl. cross twill, and plain woven fabrics)</t>
  </si>
  <si>
    <t>woven fabrics containing predominantly, but &lt; 85% synthetic staple fibres by weight, mixed principally or solely with cotton and weighing &lt;= 170 g/mª, unbleached or bleached (excl. those of polyester staple fibres)</t>
  </si>
  <si>
    <t>plain woven fabrics containing predominantly, but &lt; 85% polyester staple fibres by weight, mixed principally or solely with cotton and weighing &lt;= 170 g/m▓, dyed</t>
  </si>
  <si>
    <t>woven fabrics containing predominantly, but &lt; 85% polyester staple fibres by weight, mixed principally or solely with cotton and weighing &lt;= 170 g/mª, dyed (excl. those in three-thread or four-thread twill, incl. cross twill, and plain woven fabrics)</t>
  </si>
  <si>
    <t>woven fabrics containing predominantly, but &lt; 85% synthetic staple fibres by weight, mixed principally or solely with cotton and weighing &lt;= 170 g/mª, dyed (excl. those of polyester staple fibres)</t>
  </si>
  <si>
    <t>plain woven fabrics containing predominantly, but &lt; 85% polyester staple fibres by weight, mixed principally or solely with cotton and weighing &lt;= 170 g/mª, made of yarn of different colours</t>
  </si>
  <si>
    <t>woven fabrics containing predominantly, but &lt; 85% synthetic staple fibres by weight, mixed principally or solely with cotton and weighing &lt;= 170 g/mª, made of yarn of different colours (excl. those of polyester staple fibres)</t>
  </si>
  <si>
    <t>plain woven fabrics containing predominantly, but &lt; 85% polyester staple fibres by weight, mixed principally or solely with cotton and weighing &lt;= 170 g/mª, printed</t>
  </si>
  <si>
    <t>woven fabrics containing predominantly, but &lt; 85% synthetic staple fibres by weight, mixed principally or solely with cotton and weighing &lt;= 170 g/mª, printed (excl. those of polyester staple fibres)</t>
  </si>
  <si>
    <t>plain woven fabrics containing predominantly, but &lt; 85% polyester staple fibres by weight, mixed principally or solely with cotton and weighing &gt; 170 g/mª, unbleached or bleached</t>
  </si>
  <si>
    <t>woven fabrics containing predominantly, but &lt; 85% synthetic staple fibres by weight, mixed principally or solely with cotton and weighing &gt; 170 g/mª, unbleached or bleached (excl. those of polyester staple fibres)</t>
  </si>
  <si>
    <t>plain woven fabrics containing predominantly, but &lt; 85% polyester staple fibres by weight, mixed principally or solely with cotton and weighing &gt; 170 g/mª, dyed</t>
  </si>
  <si>
    <t>woven fabrics containing predominantly, but &lt; 85% polyester staple fibres by weight, mixed principally or solely with cotton and weighing &gt; 170 g/mª, in three-thread or four-thread twill, incl. cross twill, dyed</t>
  </si>
  <si>
    <t>woven fabrics containing predominantly, but &lt; 85% polyester staple fibres by weight, mixed principally or solely with cotton and weighing &gt; 170 g/mª, dyed (excl. those in three-thread or four-thread twill, incl. cross twill, and plain woven fabrics)</t>
  </si>
  <si>
    <t>woven fabrics containing predominantly, but &lt; 85% synthetic staple fibres by weight, mixed principally or solely with cotton and weighing &gt; 170 g/mª, dyed (excl. those of polyester staple fibres)</t>
  </si>
  <si>
    <t>plain woven fabrics containing predominantly, but &lt; 85% polyester staple fibres by weight, mixed principally or solely with cotton and weighing &gt; 170 g/mª, made of yarn of different colours</t>
  </si>
  <si>
    <t>woven fabrics containing predominantly, but &lt; 85% synthetic staple fibres by weight, mixed principally or solely with cotton and weighing &gt; 170 g/mª, made of yarn of different colours (excl. those of polyester staple fibres)</t>
  </si>
  <si>
    <t>plain woven fabrics containing predominantly, but &lt; 85% polyester staple fibres by weight, mixed principally or solely with cotton and weighing &gt; 170 g/mª, printed</t>
  </si>
  <si>
    <t>woven fabrics containing predominantly, but &lt; 85% polyester staple fibres by weight, mixed principally or solely with cotton and weighing &gt; 170 g/mª, in three-thread or four-thread twill, incl. cross twill, printed</t>
  </si>
  <si>
    <t>woven fabrics containing predominantly, but &lt; 85% polyester staple fibres by weight, mixed principally or solely with cotton and weighing &gt; 170 g/mª, printed (excl. those in three-thread or four-thread twill, incl. cross twill, and plain woven fabrics)</t>
  </si>
  <si>
    <t>woven fabrics containing predominantly, but &lt; 85% synthetic staple fibres by weight, mixed principally or solely with cotton and weighing &gt; 170 g/mª, printed (excl. those of polyester staple fibres)</t>
  </si>
  <si>
    <t>woven fabrics containing predominantly, but &lt; 85% polyester staple fibres by weight, mixed principally or solely with viscose staple fibres</t>
  </si>
  <si>
    <t>woven fabrics containing predominantly, but &lt; 85% polyester staple fibres by weight, mixed principally or solely with man-made filament</t>
  </si>
  <si>
    <t>woven fabrics containing predominantly, but &lt; 85% polyester staple fibres by weight, mixed principally or solely with cotton or fine animal hair</t>
  </si>
  <si>
    <t>woven fabrics containing predominantly, but &lt; 85% polyester staple fibres by weight, other than those mixed principally or solely with wool or fine animal hair, man-made filament, viscose staple fibres or cotton</t>
  </si>
  <si>
    <t>woven fabrics containing predominantly, but &lt; 85% acrylic or modacrylic staple fibres by weight, mixed principally or solely with man-made filament</t>
  </si>
  <si>
    <t>woven fabrics containing predominantly, but &lt; 85% acrylic or modacrylic staple fibres by weight, mixed principally or solely with carded wool or carded fine animal hair</t>
  </si>
  <si>
    <t>woven fabrics containing predominantly, but &lt; 85% acrylic or modacrylic staple fibres by weight, other than those mixed principally or solely with wool, fine animal hair, man-made filaments or cotton</t>
  </si>
  <si>
    <t>woven fabrics containing predominantly, but &lt; 85% synthetic staple fibres, mixed principally or solely with man-made filament (excl. those of acrylic, modacrylic or polyester staple fibres)</t>
  </si>
  <si>
    <t>woven fabrics containing predominantly, but &lt; 85% synthetic staple fibres, other than those mixed principally or solely with wool, fine animal hair, man-made filament or cotton (excl. those of acrylic, modacrylic or polyester staple fibres)</t>
  </si>
  <si>
    <t>woven fabrics containing &gt;= 85% artificial staple fibres by weight, unbleached or bleached</t>
  </si>
  <si>
    <t>woven fabrics containing &gt;= 85% artificial staple fibres by weight, dyed</t>
  </si>
  <si>
    <t>woven fabrics containing &gt;= 85% artificial staple fibres by weight, made of yarn of different colours</t>
  </si>
  <si>
    <t>woven fabrics containing &gt;= 85% artificial staple fibres by weight, printed</t>
  </si>
  <si>
    <t>woven fabrics containing predominantly, but &lt; 85% artificial staple fibres, mixed principally or solely with man-made filament, dyed</t>
  </si>
  <si>
    <t>woven fabrics containing predominantly, but &lt; 85% artificial staple fibres, mixed principally or solely with man-made filament, made of yarn of different colours</t>
  </si>
  <si>
    <t>woven fabrics containing predominantly, but &lt; 85% artificial staple fibres by weight, mixed principally or solely with man-made filament, printed</t>
  </si>
  <si>
    <t>woven fabrics containing predominantly, but &lt; 85% artificial staple fibres by weight, mixed principally or solely with wool or fine animal hair, made of yarn of different colours</t>
  </si>
  <si>
    <t>woven fabrics containing predominantly, but &lt; 85% artificial staple fibres by weight, mixed principally or solely with wool or fine animal hair, printed</t>
  </si>
  <si>
    <t>woven fabrics containing predominantly, but &lt; 85% artificial staple fibres by weight, mixed principally or solely with cotton, dyed</t>
  </si>
  <si>
    <t>woven fabrics containing predominantly, but &lt; 85% artificial staple fibres by weight, mixed principally or solely with cotton, made of yarn of different colours</t>
  </si>
  <si>
    <t>woven fabrics containing predominantly, but &lt; 85% artificial staple fibres by weight, mixed principally or solely with cotton, printed</t>
  </si>
  <si>
    <t>woven fabrics containing predominantly, but &lt; 85% artificial staple fibres by weight, other than those mixed principally or solely with cotton, wool, fine animal hair or man-made filament, unbleached or bleached</t>
  </si>
  <si>
    <t>woven fabrics containing predominantly, but &lt; 85% artificial staple fibres by weight, other than those mixed principally or solely with cotton, wool, fine animal hair or man-made filament, dyed</t>
  </si>
  <si>
    <t>woven fabrics containing predominantly, but &lt; 85% artificial staple fibres by weight, other than those mixed principally or solely with cotton, wool, fine animal hair or man-made filament, made of yarn of different colours</t>
  </si>
  <si>
    <t>woven fabrics containing predominantly, but &lt; 85% artificial staple fibres by weight, other than those mixed principally or solely with cotton, wool, fine animal hair or man-made filament, printed</t>
  </si>
  <si>
    <t>sanitary towels and tampons, napkins and napkin liners for babies and similar sanitary articles, of wadding</t>
  </si>
  <si>
    <t>wadding of cotton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</si>
  <si>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man-made fibres and articles thereof (excl. sanitary towels and tampons, napkins and napkin liners for babies and similar sanitary articles, wadding and articles thereof impregnated or coated with pharmaceutical substances or put up for retail sale for medical, surgical, dental or veterinary purposes, and products impregnated, coated or covered with perfumes, cosmetics, soaps, detergents etc.)</t>
  </si>
  <si>
    <t>wadding of textile materials and articles thereof (excl. of cotton or man-made fibres; sanitary towels and tampons, napkins and napkin liners for babies and similar sanitary articles, wadding and articles thereof, impregnated or covered with medicated substances or put up for retail for medical, surgical, dental or veterinary purposes, or impregnated, coated or covered with perfumes, make-up, soaps, cleansing agents, etc.)</t>
  </si>
  <si>
    <t>textile flock and dust and mill neps</t>
  </si>
  <si>
    <t>needleloom felt and stitch-bonded fibre fabrics, whether or not impregnated, coated, covered or laminated, n.e.s.</t>
  </si>
  <si>
    <t>felt, not impregnated, coated, covered or laminated, of wool or fine animal hair, n.e.s. (excl. needleloom felt and stitch-bonded fibre fabrics)</t>
  </si>
  <si>
    <t>felt, not impregnated, coated, covered or laminated (excl. that of wool or fine animal hair; needleloom felt and stitch-bonded fibre fabrics)</t>
  </si>
  <si>
    <t>felt, impregnated, coated, covered or laminated (excl. needleloom felt and stitch-bonded fibre fabrics)</t>
  </si>
  <si>
    <t>nonwovens, whether or not impregnated, coated, covered or laminated, n.e.s., of synthetic or man-made filaments, weighing &lt;= 25 g/m▓</t>
  </si>
  <si>
    <t>nonwovens, whether or not impregnated, coated, covered or laminated, n.e.s., of man-made filaments, weighing &gt; 25 g/m▓ but &lt;= 70 g/m▓</t>
  </si>
  <si>
    <t>nonwovens, whether or not impregnated, coated, covered or laminated, n.e.s., of man-made filaments, weighing &gt; 70 g/m▓ but &lt;= 150 g/m▓</t>
  </si>
  <si>
    <t>nonwovens, whether or not impregnated, coated, covered or laminated, n.e.s., of man-made filaments, weighing &gt; 150 g</t>
  </si>
  <si>
    <t>nonwovens, whether or not impregnated, coated, covered or laminated, n.e.s., weighing &lt;= 25 g/m▓ (excl. of man-made filaments)</t>
  </si>
  <si>
    <t>nonwovens, whether or not impregnated, coated, covered or laminated, n.e.s., weighing &gt; 70 g/m▓ but &lt;= 150 g/m▓ (excl. of man-made filaments)</t>
  </si>
  <si>
    <t>nonwovens, whether or not impregnated, coated, covered or laminated, n.e.s., weighing &gt; than 150 g/m▓ (excl. of man-made filaments)</t>
  </si>
  <si>
    <t>textile-covered rubber thread and cord</t>
  </si>
  <si>
    <t>textile yarn, strip and the like of heading 5404 and 5405, impregnated, coated, covered or sheathed with rubber or plastics (excl. high tenacity yarn of polyesters, nylon, other polyamides or viscose, impregnated or coated with rubber or plastics; imitation catgut, thread and cord with fish-hook attachments or otherwise put up as fishing line)</t>
  </si>
  <si>
    <t>metallised yarn, whether or not gimped, being textile yarn, or strip or the like of heading 5404 or 5405, of textile fibres, combined with metal in the form of thread, strip or powder or covered with metal (excl. yarns manufactured from a mixture of textile fibres and metal fibres, with anti-static properties; yarns reinforced with metal wire; articles with the character of trimmings)</t>
  </si>
  <si>
    <t>gimped yarn, gimped strip and the like of heading 5404 or 5405; chenille yarn, incl. flock chenille yarn, and loop wale-yarn (excl. metal yarn and metallised yarn of heading 5605; gimped horsehair yarn; textile-covered rubber thread; twine, cord and other gimped textile products of heading 5808; gimped metal yarn)</t>
  </si>
  <si>
    <t>twine, cordage, ropes and cables, of jute or other textile bast fibres of heading 5303, whether or not plaited or braided and whether or not impregnated, coated, covered or sheathed with rubber or plastics</t>
  </si>
  <si>
    <t>binder or baler twine, of sisal or other textile fibres of the genus agave</t>
  </si>
  <si>
    <t>twine, cordage, ropes and cables, of sisal or other textile fibres of the genus agave, whether or not plaited or braided and whether or not impregnated, coated, covered or sheathed with rubber or plastics (excl. binder or baler twine)</t>
  </si>
  <si>
    <t>binder or baler twine, of polyethylene or polypropylene</t>
  </si>
  <si>
    <t>twine, cordage, ropes and cables of polyethylene or polypropylene, whether or not plaited or braided and whether or not impregnated, coated, covered or sheathed with rubber or plastics (excl. binder or baler twine)</t>
  </si>
  <si>
    <t>twine, cordage, ropes and cables, of synthetic fibres, whether or not plaited or braided and whether or not impregnated, coated, covered or sheathed with rubber or plastics (excl. polyethylene and polypropylene)</t>
  </si>
  <si>
    <t>twine, cordage, ropes and cables, whether or not plaited or braided and whether or not impregnated, coated, covered or sheathed with rubber or plastics (excl. that of synthetic fibres, of jute or other textile bast fibres of heading 5303 and of sisal or other textile fibres of the genus agave)</t>
  </si>
  <si>
    <t>made-up knotted fishing nets of man-made textile materials (excl. landing nets)</t>
  </si>
  <si>
    <t>knotted netting of twine, cordage, ropes or cables, by the piece or metre; made-up nets, of man-made textile materials (excl. made-up fishing nets, hairnets, nets for sporting purposes, incl. landing nets, butterfly nets and the like)</t>
  </si>
  <si>
    <t>knotted netting of twine, cordage, ropes or cables, by the piece or metre; made-up fishing nets and other made-up nets, of vegetable textile materials (excl. hair-nets, nets for sporting purposes, incl. landing nets, butterfly nets and the like)</t>
  </si>
  <si>
    <t>articles of yarn, strip or the like of heading 5404 or 5405, or of twine, cordage, ropes or cables of heading 5607, n.e.s.</t>
  </si>
  <si>
    <t>carpets and other textile floor coverings, of wool or fine animal hair, knotted, whether or not made up</t>
  </si>
  <si>
    <t>carpets and other textile floor coverings, of textile materials, knotted, whether or not made up (excl. those of wool or fine animal hair)</t>
  </si>
  <si>
    <t>kelem, schumacks, karamanie and similar handwoven rugs, whether or not made-up</t>
  </si>
  <si>
    <t>floor coverings of coconut fibres 'coir', woven, whether or not made-up</t>
  </si>
  <si>
    <t>carpets and other floor coverings, of wool or fine animal hair, woven, not tufted or flocked, of pile construction, not made up (excl. kelem, schumacks, karamanie and similar hand-woven rugs)</t>
  </si>
  <si>
    <t>carpets and other floor coverings, of man-made textile materials, woven, not tufted or flocked, of pile construction, not made up (excl. kelem, schumacks, karamanie and similar hand-woven rugs)</t>
  </si>
  <si>
    <t>carpets and other floor coverings, of vegetable textile materials or coarse animal hair, woven, not tufted or flocked, of pile construction, not made-up (excl. kelem, schumacks, karamanie and similar handwoven rugs, and floor coverings of coconut fibres 'coir')</t>
  </si>
  <si>
    <t>carpets and other floor coverings, of wool or fine animal hair, woven, not tufted or flocked, of pile construction, made-up (excl. kelem, schumacks, karamanie and similar handwoven rugs, plus axminster and wilton carpets)</t>
  </si>
  <si>
    <t>carpets and other floor coverings, of man-made textile materials, woven, not tufted or flocked, of pile construction, made-up (excl. kelem, schumacks, karamanie and similar handwoven rugs)</t>
  </si>
  <si>
    <t>carpets and other floor coverings, of man-made textile materials, woven, not tufted or flocked, not of pile construction, not made up (excl. kelem, schumacks, karamanie and similar hand-woven rugs)</t>
  </si>
  <si>
    <t>carpets and other floor coverings, of vegetable textile materials or coarse animal hair, woven, not tufted or flocked, not of pile construction, not made-up (excl. kelem, schumacks, karamanie and similar handwoven rugs, and floor coverings of coconut fibres 'coir')</t>
  </si>
  <si>
    <t>carpets and other floor coverings, of wool or fine animal hair, woven, not tufted or flocked, not of pile construction, made-up (excl. kelem, schumacks, karamanie and similar handwoven rugs)</t>
  </si>
  <si>
    <t>carpets and other floor coverings, of man-made textile materials, woven, not tufted or flocked, not of pile construction, made up (excl. kelem, schumacks, karamanie and similar hand-woven rugs)</t>
  </si>
  <si>
    <t>carpets and other floor coverings, of vegetable textile materials or coarse animal hair, woven, not tufted or flocked, not of pile construction, made-up (excl. kelem, schumacks, karamanie and similar handwoven rugs, and floor coverings of coconut fibres 'coir')</t>
  </si>
  <si>
    <t>carpets and other floor coverings, of wool or fine animal hair, tufted 'needle punched', whether or not made-up</t>
  </si>
  <si>
    <t>carpets and other floor coverings, of nylon or other polyamides, tufted 'needle punched', whether or not made up</t>
  </si>
  <si>
    <t>carpets and other floor coverings, of man-made textile materials, tufted 'needle punched', whether or not made up (excl. those of nylon or other polyamides)</t>
  </si>
  <si>
    <t>carpet tiles of vegetable textile materials or coarse animal hair, tufted 'needle punched', whether or not made up</t>
  </si>
  <si>
    <t>floor tiles, of felt, not tufted or flocked, with an area of &lt;= 0,3 mª</t>
  </si>
  <si>
    <t>carpets and other floor coverings, of felt, not tufted or flocked, whether or not made-up (excl. floor tiles with an area of &lt;= 0,3 mª)</t>
  </si>
  <si>
    <t>carpets and other textile floor coverings, whether or not made up (excl. knotted, woven or tufted 'needle punched', and of felt)</t>
  </si>
  <si>
    <t>woven pile fabrics and chenille fabrics, of wool or fine animal hair (excl. terry towelling and similar woven terry fabrics, tufted textile fabrics and narrow woven fabrics of heading 5806)</t>
  </si>
  <si>
    <t>cut corduroy, of cotton (excl. terry towelling and similar woven terry fabrics, tufted textile fabrics and narrow woven fabrics of heading 5806)</t>
  </si>
  <si>
    <t>cut warp pile fabrics, of cotton (excl. terry towelling and similar woven terry fabrics, tufted textile fabrics and narrow woven fabrics of heading 5806)</t>
  </si>
  <si>
    <t>cut corduroy, of man-made fibres (excl. terry towelling and similar woven terry fabrics, tufted textile fabrics and narrow woven fabrics of heading 5806)</t>
  </si>
  <si>
    <t>cut weft pile fabrics, of man-made fibres (excl. terry towelling and similar woven terry fabrics, tufted textile fabrics and narrow woven fabrics of heading 5806)</t>
  </si>
  <si>
    <t>cut warp pile fabrics, of man-made fibres (excl. terry towelling and similar woven terry fabrics, tufted textile fabrics and narrow woven fabrics of heading 5806)</t>
  </si>
  <si>
    <t>chenille fabrics, of man-made fibres (excl. terry towelling and similar woven terry fabrics, tufted textile fabrics and narrow woven fabrics of heading 5806)</t>
  </si>
  <si>
    <t>woven pile fabrics and chenille fabrics (excl. those of man-made fibres, wool or fine animal hair, terry towelling and similar woven terry fabrics, tufted textile fabrics and narrow woven fabrics of heading 5806)</t>
  </si>
  <si>
    <t>terry towelling and similar woven terry fabrics, of cotton, unbleached (excl. narrow woven fabrics of heading 5806, carpets and other floor coverings)</t>
  </si>
  <si>
    <t>terry towelling and similar woven terry fabrics, of cotton (excl. unbleached, narrow woven fabrics of heading 5806, carpets and other floor coverings)</t>
  </si>
  <si>
    <t>terry towelling and similar woven terry fabrics (excl. those of cotton, narrow woven fabrics of heading 5806, carpets and other floor coverings)</t>
  </si>
  <si>
    <t>tufted textile fabrics (excl. carpets and other floor coverings)</t>
  </si>
  <si>
    <t>gauze (excl. that of cotton and narrow woven fabrics of heading 5806)</t>
  </si>
  <si>
    <t>tulles and other net fabrics (excl. woven, knitted or crocheted fabrics)</t>
  </si>
  <si>
    <t>mechanically made lace of man-made fibres in the piece, in strips or in motifs (excl. fabrics of heading 6002 to 6006)</t>
  </si>
  <si>
    <t>mechanically made lace in the piece, in strips or in motifs (excl. that of man-made fibres and fabrics of heading 6002 to 6006)</t>
  </si>
  <si>
    <t>hand-made lace in the piece, in strips or in motifs (excl. fabrics of heading 6002 to 6006)</t>
  </si>
  <si>
    <t>hand-woven tapestries of the type gobelin, flanders, aubusson, beauvais and the like, and needle-worked tapestries, e.g. petit point, cross-stitch, whether or not made-up (excl. kelem, schumacks, karamanie and the like, and tapestries &gt; 100 years old)</t>
  </si>
  <si>
    <t>narrow woven pile fabrics, incl. terry towelling and similar terry fabrics, and chenille fabrics (excl. labels, badges and similar articles)</t>
  </si>
  <si>
    <t>narrow woven fabrics of textile materials, containing &gt;= 5% elastomeric yarn or rubber thread by weight (excl. woven pile fabrics, incl. terry towelling and similar terry fabrics, chenille fabrics, and labels, badges and similar articles)</t>
  </si>
  <si>
    <t>narrow woven fabrics of cotton, n.e.s.</t>
  </si>
  <si>
    <t>narrow woven fabrics of man-made fibres, n.e.s.</t>
  </si>
  <si>
    <t>narrow woven fabrics of textile materials other than cotton or man-made fibres, n.e.s.</t>
  </si>
  <si>
    <t>labels, badges and similar articles, of textile materials, in the piece, in strips or cut to shape or size, woven, not embroidered</t>
  </si>
  <si>
    <t>labels, badges and similar articles, of textile materials, in the piece, in strips or cut to shape or size, not embroidered (excl. woven)</t>
  </si>
  <si>
    <t>braids in the piece</t>
  </si>
  <si>
    <t>ornamental trimmings of textile materials, in the piece, not embroidered, other than knitted or crocheted; tassels, pompons and similar articles of textile materials (excl. braids in the piece)</t>
  </si>
  <si>
    <t>woven fabrics of metal thread and woven fabrics of metallised yarn of heading 5605, of a kind used in apparel, as furnishing fabrics or for similar purposes, n.e.s.</t>
  </si>
  <si>
    <t>embroidery on a textile fabric ground without visible ground, in the piece, in strips or in motifs</t>
  </si>
  <si>
    <t>embroidery of cotton on a textile fabric ground, in the piece, in strips or in motifs (excl. embroidery without visible ground)</t>
  </si>
  <si>
    <t>embroidery of man-made fibres on a textile fabric base, in the piece, in strips or in motifs (excl. embroidery without visible ground)</t>
  </si>
  <si>
    <t>embroidery of materials other than cotton or man-made fibres, on a textile fabric base, in the piece, in strips or in motifs (excl. embroidery without visible ground)</t>
  </si>
  <si>
    <t>quilted textile products in the piece, composed of one or more layers of textile materials assembled with padding by stitching or otherwise (excl. embroidery of heading 5810 and quilted fabrics for bedding and furnishings)</t>
  </si>
  <si>
    <t>textile fabrics coated with gum or amylaceous substances, of a kind used for the outer covers of books, the manufacture of boxes and articles of cardboard or the like</t>
  </si>
  <si>
    <t>tracing cloth; prepared painting canvas; buckram and similar stiffened textile fabrics of a kind used for hat foundations (excl. plastic-coated textile fabrics)</t>
  </si>
  <si>
    <t>tyre cord fabric of high-tenacity yarn of nylon or other polyamides, whether or not dipped or impregnated with rubber or plastic</t>
  </si>
  <si>
    <t>tyre cord fabric of high-tenacity polyester yarn, whether or not dipped or impregnated with rubber or plastic</t>
  </si>
  <si>
    <t>tyre cord fabric of high-tenacity viscose rayon yarn, whether or not dipped in rubber or plastic</t>
  </si>
  <si>
    <t>textile fabrics impregnated, coated, covered or laminated with poly'vinyl chloride' (excl. wallcoverings of textile materials impregnated or covered with poly'vinyl chloride'; floor coverings consisting of a textile backing and a top layer or covering of poly'vinyl chloride')</t>
  </si>
  <si>
    <t>textile fabrics impregnated, coated, covered or laminated with polyurethane (excl. wallcoverings of textile materials impregnated or covered with polyurethane; floor coverings consisting of a textile backing and a top layer or covering of polyurethane)</t>
  </si>
  <si>
    <t>textile fabrics impregnated, coated, covered or laminated with plastics other than poly'vinyl chloride' or polyurethane (excl. tyre cord fabric of high-tenacity yarn of nylon or other polyamides, polyesters or viscose rayon; wallcoverings of textile materials impregnated or covered with plastic; floor coverings consisting of a textile backing and a top layer or covering of plastics)</t>
  </si>
  <si>
    <t>linoleum, whether or not cut to shape</t>
  </si>
  <si>
    <t>floor coverings consisting of a coating or covering applied on a textile backing, whether or not cut to shape (excl. linoleum)</t>
  </si>
  <si>
    <t>textile wallcoverings</t>
  </si>
  <si>
    <t>adhesive tape of rubberised textile fabrics, of a width of &lt;= 20 cm (excl. that impregnated or coated with pharmaceutical substances or put up for retail sale for medical, surgical, dental or veterinary purposes)</t>
  </si>
  <si>
    <t>knitted or crocheted textile fabrics, rubberised, n.e.s.</t>
  </si>
  <si>
    <t>rubberised textile fabrics (excl. knitted or crocheted textile fabrics, adhesive tape of a width of &lt;= 20 cm, and tyre cord fabric of high-tenacity yarn of nylon or other polyamides, polyesters or viscose rayon)</t>
  </si>
  <si>
    <t>impregnated, coated or covered textile fabrics; painted canvas being theatrical scenery, studio backcloths or the like, n.e.s.</t>
  </si>
  <si>
    <t>textile wicks, woven, plaited or knitted, for lamps, stoves, lighters, candles or the like; incandescent gas mantles and tubular knitted gas mantle fabric for incandescent gas mantles, whether or not impregnated (excl. wax-covered wicks of the taper variety, fuses and detonating fuses, wicks in the form of textile yarn and glass-fibre wicks)</t>
  </si>
  <si>
    <t>textile hosepiping and similar textile tubing, whether or not impregnated or coated, with or without lining, armour or accessories of other materials</t>
  </si>
  <si>
    <t>transmission or conveyor belts or belting, of textile material, whether or not impregnated, coated, covered or laminated with plastics, or reinforced with metal or other material (excl. those of a thickness of &lt; 3 mm and of indeterminate length or cut to length only, plus those impregnated, coated, covered or laminated with rubber or made of yarn or cord impregnated or coated with rubber)</t>
  </si>
  <si>
    <t>textile fabrics, felt and felt-lined woven fabrics, coated, covered or laminated with rubber, leather or other material, of a kind used for card clothing, and similar fabrics of a kind used for other technical purposes, incl. narrow fabrics made of velvet impregnated with rubber, for covering weaving spindles 'weaving beams'</t>
  </si>
  <si>
    <t>bolting cloth, whether or not made-up</t>
  </si>
  <si>
    <t>textile fabrics and felts, endless or fitted with linking devices, of a kind used in papermaking or similar machines, e.g. for paper pulp or asbestos-cement, weighing &lt; 650 g/m▓</t>
  </si>
  <si>
    <t>textile fabrics and felts, endless or fitted with linking devices, of a kind used in papermaking or similar machines, e.g. for paper pulp or asbestos-cement, weighing &gt;= 650 g/m▓</t>
  </si>
  <si>
    <t>straining cloth of a kind used in oil presses or for similar technical purposes, incl. that of human hair</t>
  </si>
  <si>
    <t>textile products and articles, for technical purposes, specified in note 7 to chapter 59, n.e.s.</t>
  </si>
  <si>
    <t>'long pile' fabrics, knitted or crocheted</t>
  </si>
  <si>
    <t>looped pile fabrics of man-made fibres, knitted or crocheted</t>
  </si>
  <si>
    <t>looped pile fabrics, knitted or crocheted (excl. of cotton or man-made fibres)</t>
  </si>
  <si>
    <t>pile fabrics of cotton, knitted or crocheted (excl. 'long pile' fabrics)</t>
  </si>
  <si>
    <t>pile fabrics of man-made fibres, knitted or crocheted (excl. 'long pile' fabrics)</t>
  </si>
  <si>
    <t>pile fabrics, knitted or crocheted (excl. cotton or man-made fibres and 'long pile' fabrics)</t>
  </si>
  <si>
    <t>knitted or crocheted fabrics, of a width of &lt;=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</si>
  <si>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&lt;= 30 cm, containing &gt;= 5% by weight elastomeric yarn and rubber thread or rubber thread only (excl. pile fabrics, incl. 'long pile', looped pile fabrics, labels, badges and similar articles, and knitted or crocheted fabrics, impregnated, coated, covered or laminated)</t>
  </si>
  <si>
    <t>knitted or crocheted fabrics of wool or fine animal hair,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</si>
  <si>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cotton,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</si>
  <si>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artificial fibres, of a width of &lt;= 30 cm (excl.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</si>
  <si>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&lt;=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</si>
  <si>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knitted or crocheted fabrics, of a width of &gt; 30 cm, containing &gt;= 5% by weight elastomeric yarn (excl. containing rubber thread, pile fabrics, incl. 'long pile', looped pile fabrics, labels, badges and similar articles, and knitted or crocheted fabrics, impregnated, coated, covered or laminated)</t>
  </si>
  <si>
    <t>knitted or crocheted fabrics, of a width of &gt; 30 cm, containing &gt;= 5% by weight elastomeric yarn and rubber thread or rubber thread only (excl. pile fabrics, incl. 'long pile', looped pile fabrics, labels, badges and similar articles, and knitted or crocheted fabrics, impregnated, coated, covered or laminated)</t>
  </si>
  <si>
    <t>printed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</si>
  <si>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</si>
  <si>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</si>
  <si>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artificial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</si>
  <si>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warp knit fabrics 'incl. those made on galloon knitting machines', of a width of &gt; 30 cm (excl. of cotton, artificial fibres, wool or fine animal hair,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</si>
  <si>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of wool or fine animal hair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</si>
  <si>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</si>
  <si>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cotton fabrics, knitted or crocheted,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</si>
  <si>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</si>
  <si>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</si>
  <si>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</si>
  <si>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synthetic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</si>
  <si>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synthetic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</si>
  <si>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unbleached or bleached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</si>
  <si>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dyed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</si>
  <si>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artificial fibres, of yarns of different colours,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</si>
  <si>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printed fabrics, knitted or crocheted, of artificial fibres,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</si>
  <si>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fabrics, knitted or crocheted, of a width of &gt; 30 cm (excl. of artificial fibres, cotton, wool or fine animal hair,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</si>
  <si>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overcoats, car coats, capes, cloaks, anoraks, incl. ski jackets, windcheaters, wind-jackets and similar articles of wool or fine animal hair, for men or boys, knitted or crocheted (excl. suits, ensembles, jackets, blazers, bib and brace overalls and trousers)</t>
  </si>
  <si>
    <t>overcoats, car coats, capes, cloaks, anoraks, incl. ski jackets, windcheaters, wind-jackets and similar articles of cotton, for men or boys, knitted or crocheted (excl. suits, ensembles, jackets, blazers, bib and brace overalls and trousers)</t>
  </si>
  <si>
    <t>overcoats, car coats, capes, cloaks, anoraks, incl. ski jackets, windcheaters, wind-jackets and similar articles of man-made fibres, for men or boys, knitted or crocheted (excl. suits, ensembles, jackets, blazers, bib and brace overalls and trousers)</t>
  </si>
  <si>
    <t>overcoats, car coats, capes, cloaks, anoraks, incl. ski jackets, windcheaters, wind-jackets and similar articles of textile materials, for men or boys, knitted or crocheted (excl. of wool, fine animal hair, cotton and man-made fibres, suits, ensembles, jackets, blazers, bib and brace overalls and trousers)</t>
  </si>
  <si>
    <t>women's or girls' overcoats, car coats, capes, cloaks, anoraks, incl. ski jackets, windcheaters, wind-jackets and similar articles, of wool or fine animal hair, knitted or crocheted (excl. suits, ensembles, jackets, blazers, dresses, skirts, divided skirts, trousers, bib and brace overalls)</t>
  </si>
  <si>
    <t>women's or girls' overcoats, car coats, capes, cloaks, anoraks, incl. ski jackets, windcheaters, wind-jackets and similar articles of cotton, knitted or crocheted (excl. suits, ensembles, jackets, blazers, dresses, skirts, divided skirts, trousers, bib and brace overalls)</t>
  </si>
  <si>
    <t>women's or girls' overcoats, car coats, capes, cloaks, anoraks, incl. ski jackets, windcheaters, wind-jackets and similar articles of man-made fibres, knitted or crocheted (excl. suits, ensembles, jackets, blazers, dresses, skirts, divided skirts, trousers, bib and brace overalls)</t>
  </si>
  <si>
    <t>women's or girls' overcoats, car coats, capes, cloaks, anoraks, incl. ski jackets, windcheaters, wind-jackets and similar articles, of textile materials, knitted or crocheted (excl. of wool, fine animal hair, cotton and man-made fibres, suits, ensembles, jackets, blazers, dresses, skirts, divided skirts, trousers, bib and brace overalls)</t>
  </si>
  <si>
    <t>men's or boys' suits of wool or fine animal hair, knitted or crocheted (excl. track suits, ski suits and swimwear)</t>
  </si>
  <si>
    <t>men's or boys' suits of synthetic fibres, knitted or crocheted (excl. track suits, ski suits and swimwear)</t>
  </si>
  <si>
    <t>men's or boys' suits of textile materials, knitted or crocheted (excl. of wool or fine animal hair, synthetic fibres, track suits, ski suits and swimwear)</t>
  </si>
  <si>
    <t>men's or boys' ensembles of wool or fine animal hair, knitted or crocheted (excl. ski ensembles and swimwear)</t>
  </si>
  <si>
    <t>men's or boys' ensembles of cotton, knitted or crocheted (excl. ski ensembles and swimwear)</t>
  </si>
  <si>
    <t>men's or boys' ensembles of synthetic fibres, knitted or crocheted (excl. ski ensembles and swimwear)</t>
  </si>
  <si>
    <t>men's or boys' ensembles of textile materials (excl. wool, fine animal hair, cotton or synthetic fibres, ski ensembles and swimwear)</t>
  </si>
  <si>
    <t>men's or boys' jackets and blazers of wool or fine animal hair, knitted or crocheted (excl. wind-jackets and similar articles)</t>
  </si>
  <si>
    <t>men's or boys' jackets and blazers of cotton, knitted or crocheted (excl. wind-jackets and similar articles)</t>
  </si>
  <si>
    <t>men's or boys' jackets and blazers of synthetic fibres, knitted or crocheted (excl. wind-jackets and similar articles)</t>
  </si>
  <si>
    <t>men's or boys' jackets and blazers of textile materials (excl. of wool, fine animal hair, cotton or synthetic fibres, wind-jackets and similar articles)</t>
  </si>
  <si>
    <t>men's or boys' trousers, bib and brace overalls, breeches and shorts of wool or fine animal hair, knitted or crocheted (excl. swimwear and underpants)</t>
  </si>
  <si>
    <t>men's or boys' trousers, bib and brace overalls, breeches and shorts of cotton, knitted or crocheted (excl. swimwear and underpants)</t>
  </si>
  <si>
    <t>men's or boys' trousers, bib and brace overalls, breeches and shorts of synthetic fibres, knitted or crocheted (excl. swimwear and underpants)</t>
  </si>
  <si>
    <t>men's or boys' trousers, bib and brace overalls, breeches and shorts of textile materials, knitted or crocheted (excl. of wool, fine animal hair, cotton or synthetic fibres, swimwear and underpants)</t>
  </si>
  <si>
    <t>women's or girls' suits of wool or fine animal hair, knitted or crocheted (excl. ski overalls and swimwear)</t>
  </si>
  <si>
    <t>women's or girls' suits of cotton, knitted or crocheted (excl. ski overalls and swimwear)</t>
  </si>
  <si>
    <t>women's or girls' suits of synthetic fibres, knitted or crocheted (excl. ski overalls and swimwear)</t>
  </si>
  <si>
    <t>women's or girls' suits of textile materials, knitted or crocheted (excl. of wool or fine animal hair, cotton or synthetic fibres, ski overalls and swimwear)</t>
  </si>
  <si>
    <t>women's or girls' ensembles of wool or fine animal hair, knitted or crocheted (excl. ski ensembles and swimwear)</t>
  </si>
  <si>
    <t>women's or girls' ensembles of cotton, knitted or crocheted (excl. ski ensembles and swimwear)</t>
  </si>
  <si>
    <t>women's or girls' ensembles of synthetic fibres, knitted or crocheted (excl. ski ensembles and swimwear)</t>
  </si>
  <si>
    <t>women's or girls' ensembles of textile materials (excl. of wool or fine animal hair, cotton or synthetic fibres, ski ensembles and swimwear)</t>
  </si>
  <si>
    <t>women's or girls' jackets and blazers of wool or fine animal hair, knitted or crocheted (excl. wind-jackets and similar articles)</t>
  </si>
  <si>
    <t>women's or girls' jackets and blazers of cotton, knitted or crocheted (excl. wind-jackets and similar articles)</t>
  </si>
  <si>
    <t>women's or girls' jackets and blazers of synthetic fibres, knitted or crocheted (excl. wind-jackets and similar articles)</t>
  </si>
  <si>
    <t>women's or girls' jackets and blazers of textile materials, knitted or crocheted (excl. of wool, fine animal hair, cotton or synthetic fibres, wind-jackets and similar articles)</t>
  </si>
  <si>
    <t>women's or girls' dresses of wool or fine animal hair, knitted or crocheted (excl. petticoats)</t>
  </si>
  <si>
    <t>women's or girls' dresses of cotton, knitted or crocheted (excl. petticoats)</t>
  </si>
  <si>
    <t>women's or girls' dresses of synthetic fibres, knitted or crocheted (excl. petticoats)</t>
  </si>
  <si>
    <t>women's or girls' dresses of artificial fibres, knitted or crocheted (excl. petticoats)</t>
  </si>
  <si>
    <t>women's or girls' dresses of textile materials, knitted or crocheted (excl. of wool, fine animal hair, cotton, synthetic or artificial fibres and petticoats)</t>
  </si>
  <si>
    <t>women's or girls' skirts and divided skirts of wool or fine animal hair, knitted or crocheted (excl. petticoats)</t>
  </si>
  <si>
    <t>women's or girls' skirts and divided skirts of cotton, knitted or crocheted (excl. petticoats)</t>
  </si>
  <si>
    <t>women's or girls' skirts and divided skirts of synthetic fibres, knitted or crocheted (excl. petticoats)</t>
  </si>
  <si>
    <t>women's or girls' skirts and divided skirts of textile materials, knitted or crocheted (excl. of wool, fine animal hair, cotton or synthetic fibres, and petticoats)</t>
  </si>
  <si>
    <t>women's or girls' trousers, bib and brace overalls, breeches and shorts of wool or fine animal hair, knitted or crocheted (excl. panties and swimwear)</t>
  </si>
  <si>
    <t>women's or girls' trousers, bib and brace overalls, breeches and shorts of cotton, knitted or crocheted (excl. panties and swimwear)</t>
  </si>
  <si>
    <t>women's or girls' trousers, bib and brace overalls, breeches and shorts of synthetic fibres, knitted or crocheted (excl. panties and swimwear)</t>
  </si>
  <si>
    <t>women's or girls' trousers, bib and brace overalls, breeches and shorts of textile materials, knitted or crocheted (excl. of wool, fine animal hair, cotton or synthetic fibres, panties and swimwear)</t>
  </si>
  <si>
    <t>men's or boys' shirts of cotton, knitted or crocheted (excl. nightshirts, t-shirts, singlets and other vests)</t>
  </si>
  <si>
    <t>men's or boys' shirts of man-made fibres, knitted or crocheted (excl. nightshirts, t-shirts, singlets and other vests)</t>
  </si>
  <si>
    <t>men's or boys' shirts of textile materials, knitted or crocheted (excl. of cotton or man-made fibres, nightshirts, t-shirts, singlets and other vests)</t>
  </si>
  <si>
    <t>women's or girls' blouses, shirts and shirt-blouses of cotton, knitted or crocheted (excl. t-shirts and vests)</t>
  </si>
  <si>
    <t>women's or girls' blouses, shirts and shirt-blouses of man-made fibres, knitted or crocheted (excl. t-shirts and vests)</t>
  </si>
  <si>
    <t>women's or girls' blouses, shirts and shirt-blouses of textile materials, knitted or crocheted (excl. of cotton or man-made fibres, t-shirts and vests)</t>
  </si>
  <si>
    <t>men's or boys' underpants and briefs of cotton, knitted or crocheted</t>
  </si>
  <si>
    <t>men's or boys' underpants and briefs of man-made fibres, knitted or crocheted</t>
  </si>
  <si>
    <t>men's or boys' underpants and briefs of other textile materials, knitted or crocheted (excl. of cotton or man-made fibres)</t>
  </si>
  <si>
    <t>men's or boys' nightshirts and pyjamas of cotton, knitted or crocheted (excl. vests and singlets)</t>
  </si>
  <si>
    <t>men's or boys' nightshirts and pyjamas of man-made fibres, knitted or crocheted (excl. vests and singlets)</t>
  </si>
  <si>
    <t>men's or boys' nightshirts and pyjamas of textile materials, knitted or crocheted (excl. of cotton or man-made fibres, and vests and singlets)</t>
  </si>
  <si>
    <t>men's or boys' bathrobes, dressing gowns and similar articles of cotton, knitted or crocheted</t>
  </si>
  <si>
    <t>men's or boys' bathrobes, dressing gowns and similar articles of man-made fibres, knitted or crocheted</t>
  </si>
  <si>
    <t>men's or boys' bathrobes, dressing gowns and similar articles of textile materials, knitted or crocheted (excl. of cotton or man-made fibres)</t>
  </si>
  <si>
    <t>women's or girls' slips and petticoats of man-made fibres, knitted or crocheted (excl. t-shirts and vests)</t>
  </si>
  <si>
    <t>women's or girls' slips and petticoats of textile materials, knitted or crocheted (excl. man-made fibres, t-shirts and vests)</t>
  </si>
  <si>
    <t>women's or girls' briefs and panties of cotton, knitted or crocheted</t>
  </si>
  <si>
    <t>women's or girls' briefs and panties of man-made fibres, knitted or crocheted</t>
  </si>
  <si>
    <t>women's or girls' briefs and panties of textile materials, knitted or crocheted (excl. cotton or man-made fibres)</t>
  </si>
  <si>
    <t>women's or girls' nightdresses and pyjamas of cotton, knitted or crocheted (excl. t-shirts, vests and n┌glig┌s)</t>
  </si>
  <si>
    <t>women's or girls' nightdresses and pyjamas of man-made fibres, knitted or crocheted (excl. t-shirts, vests and n┌glig┌s)</t>
  </si>
  <si>
    <t>women's or girls' nightdresses and pyjamas of textile materials, knitted or crocheted (excl. of cotton and man-made fibres, t-shirts, vests and n┌glig┌s)</t>
  </si>
  <si>
    <t>women's or girls' n┌glig┌s, bathrobes, dressing gowns, housejackets and similar articles of cotton, knitted or crocheted (excl. vests, slips, petticoats, briefs and panties, nightdresses, pyjamas, brassi┌res, girdles, corsets and similar articles)</t>
  </si>
  <si>
    <t>women's or girls' n┌glig┌s, bathrobes, dressing gowns, housejackets and similar articles of man-made fibres, knitted or crocheted (excl. vests, slips, petticoats, briefs and panties, nightdresses, pyjamas, brassi┌res, girdles, corsets and similar articles)</t>
  </si>
  <si>
    <t>women's or girls' n┌glig┌s, bathrobes, dressing gowns, housejackets and similar articles of textile materials, knitted or crocheted (excl. of cotton or man-made fibres, vests, slips, petticoats, briefs and panties, nightdresses, pyjamas, brassi┌res, girdles, corsets and similar articles)</t>
  </si>
  <si>
    <t>t-shirts, singlets and other vests of cotton, knitted or crocheted</t>
  </si>
  <si>
    <t>t-shirts, singlets and other vests of textile materials, knitted or crocheted (excl. cotton)</t>
  </si>
  <si>
    <t>jerseys, pullovers, cardigans, waistcoats and similar articles, of wool, knitted or crocheted (excl. wadded waistcoats)</t>
  </si>
  <si>
    <t>jerseys, pullovers, cardigans, waistcoats and similar articles, of hair of kashmir 'cashmere' goats, knitted or crocheted (excl. quilted articles)</t>
  </si>
  <si>
    <t>jerseys, pullovers, cardigans, waistcoats and similar articles, of fine animal hair, knitted or crocheted (excl. from hair of kashmir 'cashmere' goats and quilted articles)</t>
  </si>
  <si>
    <t>jerseys, pullovers, cardigans, waistcoats and similar articles, of cotton, knitted or crocheted (excl. wadded waistcoats)</t>
  </si>
  <si>
    <t>jerseys, pullovers, cardigans, waistcoats and similar articles, of man-made fibres, knitted or crocheted (excl. wadded waistcoats)</t>
  </si>
  <si>
    <t>jerseys, pullovers, cardigans, waistcoats and similar articles, of textile materials, knitted or crocheted (excl. of wool, fine animal hair, cotton or man-made fibres, and wadded waistcoats)</t>
  </si>
  <si>
    <t>babies' garments and clothing accessories of wool or fine animal hair, knitted or crocheted (excl. hats)</t>
  </si>
  <si>
    <t>babies' garments and clothing accessories of cotton, knitted or crocheted (excl. hats)</t>
  </si>
  <si>
    <t>babies' garments and clothing accessories of synthetic fibres, knitted or crocheted (excl. hats)</t>
  </si>
  <si>
    <t>babies' garments and clothing accessories of textile materials, knitted or crocheted (excl. of wool, fine animal hair, cotton or synthetic fibres, and hats)</t>
  </si>
  <si>
    <t>track-suits of cotton, knitted or crocheted</t>
  </si>
  <si>
    <t>track-suits of synthetic fibres, knitted or crocheted</t>
  </si>
  <si>
    <t>track-suits of textile materials, knitted or crocheted (excl. cotton or synthetic fibres)</t>
  </si>
  <si>
    <t>ski-suits, knitted or crocheted</t>
  </si>
  <si>
    <t>men's or boys' swimwear of synthetic fibres, knitted or crocheted</t>
  </si>
  <si>
    <t>men's or boys' swimwear of textile materials, knitted or crocheted (excl. synthetic fibres)</t>
  </si>
  <si>
    <t>women's or girls' swimwear of synthetic fibres, knitted or crocheted</t>
  </si>
  <si>
    <t>women's or girls' swimwear of textile materials, knitted or crocheted (excl. synthetic fibres)</t>
  </si>
  <si>
    <t>garments, knitted or crocheted, rubberised or impregnated, coated or covered with plastics or other materials (excl. babies' garments and clothing accessories)</t>
  </si>
  <si>
    <t>special garments for professional, sporting or other purposes, n.e.s., of wool or fine animal hair, knitted or crocheted</t>
  </si>
  <si>
    <t>special garments for professional, sporting or other purposes, n.e.s., of cotton, knitted or crocheted</t>
  </si>
  <si>
    <t>special garments for professional, sporting or other purposes, n.e.s., of man-made fibres, knitted or crocheted</t>
  </si>
  <si>
    <t>special garments for professional, sporting or other purposes, n.e.s., of textile materials, knitted or crocheted (excl. of wool, fine animal hair, cotton and man-made fibres)</t>
  </si>
  <si>
    <t>panty hose and tights of synthetic fibres, knitted or crocheted, measuring per single yarn &lt; 67 decitex</t>
  </si>
  <si>
    <t>panty hose and tights of synthetic fibres, knitted or crocheted, measuring per single yarn &gt;= 67 decitex</t>
  </si>
  <si>
    <t>panty hose and tights of textile materials, knitted or crocheted (excl. of synthetic fibres and hosiery for babies)</t>
  </si>
  <si>
    <t>women's full-length or knee-length hosiery, knitted or crocheted, measuring per single yarn &lt; 67 decitex (excl. pantyhose and tights)</t>
  </si>
  <si>
    <t>full-length or knee-length stockings, socks and other hosiery, incl. stockings for varicose veins and footwear without applied soles, of wool or fine animal hair,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</si>
  <si>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cotton, knitted or crocheted (excl. panty hose and tights, women's full-length or knee-length stockings, measuring per single yarn &lt; 67 decitex, and hosiery for babies)</t>
  </si>
  <si>
    <t>full-length or knee-length stockings, socks and other hosiery, incl. stockings for varicose veins and footwear without applied soles, of synthetic fibres, knitted or crocheted (excl. pantyhose and tights, women's full-length or knee-length stockings, measuring per single yarn &lt; 67 decitex, and hosiery for babies)</t>
  </si>
  <si>
    <t>full-length or knee-length stockings, socks and other hosiery, incl. stockings for varicose veins and footwear without applied soles, of textile materials, knitted or crocheted (excl. of wool, fine animal hair, cotton or synthetic fibres, panty hose and tights, women's full-length or knee-length stockings, measuring per single yarn &lt; 67 decitex, and hosiery for babies)</t>
  </si>
  <si>
    <t>gloves, mittens and mitts, impregnated, coated or covered with plastics or rubber, knitted or crocheted</t>
  </si>
  <si>
    <t>gloves, mittens and mitts, of wool or fine animal hair, knitted or crocheted (excl. for babies)</t>
  </si>
  <si>
    <t>gloves, mittens and mitts, of cotton, knitted or crocheted (excl. impregnated, coated or covered with plastics or rubber, and for babies)</t>
  </si>
  <si>
    <t>gloves, mittens and mitts, of synthetic fibres, knitted or crocheted (excl. impregnated, coated or covered with plastics or rubber, and for babies)</t>
  </si>
  <si>
    <t>gloves, mittens and mitts, of textile materials, knitted or crocheted (excl. of wool, fine animal hair, cotton or synthetic fibres, impregnated, coated or covered with plastics or rubber, and for babies)</t>
  </si>
  <si>
    <t>shawls, scarves, mufflers, mantillas, veils and the like, knitted or crocheted</t>
  </si>
  <si>
    <t>ties, bow ties and cravats, knitted or crocheted</t>
  </si>
  <si>
    <t>made-up clothing accessories, knitted or crocheted, n.e.s. (excl. shawls, scarves, mufflers, mantillas, veils and the like, ties, bow ties and cravats)</t>
  </si>
  <si>
    <t>parts of garments or clothing accessories, knitted or crocheted, n.e.s.</t>
  </si>
  <si>
    <t>men's or boys' overcoats, raincoats, car-coats, capes, cloaks and similar articles, of wool or fine animal hair (excl. knitted or crocheted)</t>
  </si>
  <si>
    <t>men's or boys' overcoats, raincoats, car coats, capes, cloaks and similar articles, of cotton (excl. knitted or crocheted)</t>
  </si>
  <si>
    <t>men's or boys' overcoats, raincoats, car coats, capes, cloaks and similar articles, of man-made fibres (excl. knitted or crocheted)</t>
  </si>
  <si>
    <t>men's or boys' overcoats, raincoats, car-coats, capes, cloaks and similar articles, of textile materials (excl. of wool or fine animal hair, cotton or man-made fibres, knitted or crocheted)</t>
  </si>
  <si>
    <t>men's or boys' anoraks, incl. ski-jackets, wind-cheaters, wind-jackets and similar articles, of wool or fine animal hair (excl. knitted or crocheted, suits, ensembles, jackets, blazers and trousers)</t>
  </si>
  <si>
    <t>men's or boys' anoraks, windcheaters, wind jackets and similar articles, of cotton (not knitted or crocheted and excl. suits, ensembles, jackets, blazers, trousers and tops of ski suits)</t>
  </si>
  <si>
    <t>men's or boys' anoraks, windcheaters, wind jackets and similar articles, of man-made fibres (not knitted or crocheted and excl. suits, ensembles, jackets, blazers, trousers and tops of ski suits)</t>
  </si>
  <si>
    <t>men's or boys' anoraks, incl. ski-jackets, wind-cheaters, wind-jackets and similar articles of textile materials (excl. of wool, fine animal hair, cotton or man-made fibres, knitted or crocheted, suits, ensembles, jackets, blazers and trousers)</t>
  </si>
  <si>
    <t>women's or girls' overcoats, raincoats, car-coats, capes, cloaks and similar articles, of wool or fine animal hair (excl. knitted or crocheted)</t>
  </si>
  <si>
    <t>women's or girls' overcoats, raincoats, car coats, capes, cloaks and similar articles, of cotton (excl. knitted or crocheted)</t>
  </si>
  <si>
    <t>women's or girls' overcoats, raincoats, car coats, capes, cloaks and similar articles, of man-made fibres (excl. knitted or crocheted)</t>
  </si>
  <si>
    <t>women's or girls' overcoats, raincoats, car-coats, capes, cloaks and similar articles, of textile materials (excl. of wool or fine animal hair, cotton or man-made fibres, knitted or crocheted)</t>
  </si>
  <si>
    <t>women's or girls' anoraks, incl. ski-jackets, wind-cheaters, wind-jackets and similar articles, of wool or fine animal hair (excl. knitted or crocheted, suits, ensembles, jackets, blazers and trousers)</t>
  </si>
  <si>
    <t>women's or girls' anoraks, windcheaters, wind jackets and similar articles, of cotton (not knitted or crocheted and excl. suits, ensembles, jackets, blazers, trousers and tops of ski suits)</t>
  </si>
  <si>
    <t>women's or girls' anoraks, windcheaters, wind jackets and similar articles, of man-made fibres (not knitted or crocheted and excl. suits, ensembles, jackets, blazers, trousers and tops of ski suits)</t>
  </si>
  <si>
    <t>women's or girls' anoraks, incl. ski-jackets, wind-cheaters, wind-jackets and similar articles, of textile materials (excl. of wool, fine animal hair, cotton or man-made fibres, knitted or crocheted, suits, ensembles, jackets, blazers and trousers)</t>
  </si>
  <si>
    <t>men's or boys' suits of wool or fine animal hair (excl. knitted or crocheted, track suits, ski suits and swimwear)</t>
  </si>
  <si>
    <t>men's or boys' suits of synthetic fibres (excl. knitted or crocheted, track suits, ski suits and swimwear)</t>
  </si>
  <si>
    <t>men's or boys' suits of textile materials (excl. of wool, fine animal hair or synthetic fibres, knitted or crocheted, tracksuits, ski suits and swimwear)</t>
  </si>
  <si>
    <t>men's or boys' ensembles of wool or fine animal hair (excl. knitted or crocheted, ski ensembles and swimwear)</t>
  </si>
  <si>
    <t>men's or boys' ensembles of cotton (excl. knitted or crocheted, ski ensembles and swimwear)</t>
  </si>
  <si>
    <t>men's or boys' ensembles of synthetic fibres (excl. knitted or crocheted, ski ensembles and swimwear)</t>
  </si>
  <si>
    <t>men's or boys' ensembles of textile materials (excl. of wool, fine animal hair, cotton or synthetic fibres, knitted or crocheted, ski ensembles and swimwear)</t>
  </si>
  <si>
    <t>men's or boys' jackets and blazers of wool or fine animal hair (excl. knitted or crocheted, and wind-jackets and similar articles)</t>
  </si>
  <si>
    <t>men's or boys' jackets and blazers of cotton (excl. knitted or crocheted, and wind-jackets and similar articles)</t>
  </si>
  <si>
    <t>men's or boys' jackets and blazers of synthetic fibres (excl. knitted or crocheted, and wind-jackets and similar articles)</t>
  </si>
  <si>
    <t>men's or boys' jackets and blazers of textile materials (excl. of wool, fine animal hair, cotton or synthetic fibres, knitted or crocheted, and wind-jackets and similar articles)</t>
  </si>
  <si>
    <t>men's or boys' trousers, bib and brace overalls, breeches and shorts, of wool or fine animal hair (excl. knitted or crocheted, underpants and swimwear)</t>
  </si>
  <si>
    <t>men's or boys' trousers, bib and brace overalls, breeches and shorts, of cotton (excl. knitted or crocheted, underpants and swimwear)</t>
  </si>
  <si>
    <t>men's or boys' trousers, bib and brace overalls, breeches and shorts of synthetic fibres (excl. knitted or crocheted, underpants and swimwear)</t>
  </si>
  <si>
    <t>men's or boys' trousers, bib and brace overalls, breeches and shorts of textile materials (excl. of wool, fine animal hair, cotton or synthetic fibres, knitted or crocheted, underpants and swimwear)</t>
  </si>
  <si>
    <t>women's or girls' suits of wool or fine animal hair (excl. knitted or crocheted, ski overalls and swimwear)</t>
  </si>
  <si>
    <t>women's or girls' suits of cotton (excl. knitted or crocheted, ski overalls and swimwear)</t>
  </si>
  <si>
    <t>women's or girls' suits of synthetic fibres (excl. knitted or crocheted, ski overalls and swimwear)</t>
  </si>
  <si>
    <t>women's or girls' suits of textile materials (excl. of wool, fine animal hair, cotton or synthetic fibres, knitted or crocheted, ski overalls and swimwear)</t>
  </si>
  <si>
    <t>women's or girls' ensembles of wool or fine animal hair (excl. knitted or crocheted, ski overalls and swimwear)</t>
  </si>
  <si>
    <t>women's or girls' ensembles of cotton (excl. knitted or crocheted, ski overalls and swimwear)</t>
  </si>
  <si>
    <t>women's or girls' ensembles of synthetic fibres (excl. knitted or crocheted, ski overalls and swimwear)</t>
  </si>
  <si>
    <t>women's or girls' ensembles of textile materials (excl. of wool, fine animal hair, cotton or synthetic fibres, knitted or crocheted, ski overalls and swimwear)</t>
  </si>
  <si>
    <t>women's or girls' jackets and blazers of wool or fine animal hair (excl. knitted or crocheted, wind-jackets and similar articles)</t>
  </si>
  <si>
    <t>women's or girls' jackets and blazers of cotton (excl. knitted or crocheted, wind-jackets and similar articles)</t>
  </si>
  <si>
    <t>women's or girls' jackets and blazers of synthetic fibres (excl. knitted or crocheted, wind-jackets and similar articles)</t>
  </si>
  <si>
    <t>women's or girls' jackets and blazers of textile materials (excl. of wool, fine animal hair, cotton or synthetic fibres, knitted or crocheted, wind-jackets and similar articles)</t>
  </si>
  <si>
    <t>women's or girls' dresses of wool or fine animal hair (excl. knitted or crocheted and petticoats)</t>
  </si>
  <si>
    <t>women's or girls' dresses of cotton (excl. knitted or crocheted and petticoats)</t>
  </si>
  <si>
    <t>women's or girls' dresses of synthetic fibres (excl. knitted or crocheted and petticoats)</t>
  </si>
  <si>
    <t>women's or girls' dresses of artificial fibres (excl. knitted or crocheted and petticoats)</t>
  </si>
  <si>
    <t>women's or girls' dresses of textile materials (excl. of wool, fine animal hair, cotton or man-made fibres, knitted or crocheted and petticoats)</t>
  </si>
  <si>
    <t>women's or girls' skirts and divided skirts of wool or fine animal hair (excl. knitted or crocheted and petticoats)</t>
  </si>
  <si>
    <t>women's or girls' skirts and divided skirts of cotton (excl. knitted or crocheted and petticoats)</t>
  </si>
  <si>
    <t>women's or girls' skirts and divided skirts of synthetic fibres (excl. knitted or crocheted and petticoats)</t>
  </si>
  <si>
    <t>women's or girls' skirts and divided skirts of textile materials (excl. of wool, fine animal hair, cotton or synthetic fibres, knitted or crocheted and petticoats)</t>
  </si>
  <si>
    <t>women's or girls' trousers, bib and brace overalls, breeches and shorts of wool or fine animal hair (excl. knitted or crocheted, panties and swimwear)</t>
  </si>
  <si>
    <t>women's or girls' trousers, bib and brace overalls, breeches and shorts of cotton (excl. knitted or crocheted, panties and swimwear)</t>
  </si>
  <si>
    <t>women's or girls' trousers, bib and brace overalls, breeches and shorts of synthetic fibres (excl. knitted or crocheted, panties and swimwear)</t>
  </si>
  <si>
    <t>women's or girls' trousers, bib and brace overalls, breeches and shorts of textile materials (excl. of wool, fine animal hair, cotton or synthetic fibres, knitted or crocheted, panties and swimwear)</t>
  </si>
  <si>
    <t>men's or boys' shirts of wool or fine animal hair (excl. knitted or crocheted, nightshirts, singlets and other vests)</t>
  </si>
  <si>
    <t>men's or boys' shirts of cotton (excl. knitted or crocheted, nightshirts, singlets and other vests)</t>
  </si>
  <si>
    <t>men's or boys' shirts of man-made fibres (excl. knitted or crocheted, nightshirts, singlets and other vests)</t>
  </si>
  <si>
    <t>men's or boys' shirts of textile materials (excl. of wool, fine animal hair, cotton or man-made fibres, knitted or crocheted, nightshirts, singlets and other vests)</t>
  </si>
  <si>
    <t>women's or girls' blouses, shirts and shirt-blouses of silk or silk waste (excl. knitted or crocheted and vests)</t>
  </si>
  <si>
    <t>women's or girls' blouses, shirts and shirt-blouses of wool or fine animal hair (excl. knitted or crocheted and vests)</t>
  </si>
  <si>
    <t>women's or girls' blouses, shirts and shirt-blouses of cotton (excl. knitted or crocheted and vests)</t>
  </si>
  <si>
    <t>women's or girls' blouses, shirts and shirt-blouses of man-made fibres (excl. knitted or crocheted and vests)</t>
  </si>
  <si>
    <t>women's or girls' blouses, shirts and shirt-blouses of textile materials (excl. of silk, silk waste, wool, fine animal hair, cotton or man-made fibres, knitted or crocheted and vests)</t>
  </si>
  <si>
    <t>men's or boys' underpants and briefs of cotton (excl. knitted or crocheted)</t>
  </si>
  <si>
    <t>men's or boys' underpants and briefs of textile materials (excl. cotton and knitted or crocheted)</t>
  </si>
  <si>
    <t>men's or boys' nightshirts and pyjamas of cotton (excl. knitted or crocheted, vests, singlets and underpants)</t>
  </si>
  <si>
    <t>men's or boys' nightshirts and pyjamas of man-made fibres (excl. knitted or crocheted, vests, singlets and underpants)</t>
  </si>
  <si>
    <t>men's or boys' nightshirts and pyjamas of textile materials (excl. of cotton or man-made fibres, knitted or crocheted, vests, singlets and underpants)</t>
  </si>
  <si>
    <t>men's or boys' singlets and other vests, bathrobes, dressing gowns and similar articles of cotton (excl. knitted or crocheted, underpants, nightshirts and pyjamas)</t>
  </si>
  <si>
    <t>men's or boys' singlets and other vests, bathrobes, dressing gowns and similar articles of man-made fibres (excl. knitted or crocheted, underpants, nightshirts and pyjamas)</t>
  </si>
  <si>
    <t>men's or boys' singlets and other vests, bathrobes and dressing gowns of textile materials (excl. of cotton or man-made fibres, knitted or crocheted, underpants, nightshirts and pyjamas)</t>
  </si>
  <si>
    <t>women's or girls' slips and petticoats of man-made fibres (excl. knitted or crocheted and vests)</t>
  </si>
  <si>
    <t>women's or girls' slips and petticoats of textile materials (excl. man-made fibres, knitted or crocheted and vests)</t>
  </si>
  <si>
    <t>women's or girls' nightdresses and pyjamas of cotton (excl. knitted or crocheted, vests and n┌glig┌s)</t>
  </si>
  <si>
    <t>women's or girls' nightdresses and pyjamas of man-made fibres (excl. knitted or crocheted, vests and n┌glig┌s)</t>
  </si>
  <si>
    <t>women's or girls' nightdresses and pyjamas of textile materials (excl. cotton and man-made fibres, knitted or crocheted, vests and n┌glig┌s)</t>
  </si>
  <si>
    <t>women's or girls' singlets and other vests, briefs, panties, n┌glig┌s, bathrobes, dressing gowns, housecoats and similar articles of cotton (excl. knitted or crocheted, slips, petticoats, nightdresses and pyjamas, brassi▐res, girdles, corsets and similar articles)</t>
  </si>
  <si>
    <t>women's or girls' singlets and other vests, briefs, panties, n┌glig┌s, bathrobes, dressing gowns, housecoats and similar articles of man-made fibres (excl. knitted or crocheted, slips, petticoats, nightdresses and pyjamas, brassi▐res, girdles, corsets and similar articles)</t>
  </si>
  <si>
    <t>women's or girls' singlets and other vests, briefs, panties, n┌glig┌s, bathrobes, dressing gowns, housecoats and similar articles of textile materials (excl. of cotton or man-made fibres, knitted or crocheted, slips, petticoats, nightdresses and pyjamas, brassi▐res, girdles, corsets and similar articles)</t>
  </si>
  <si>
    <t>babies' garments and clothing accessories of wool or fine animal hair (excl. knitted or crocheted and hats)</t>
  </si>
  <si>
    <t>babies' garments and clothing accessories of cotton (excl. knitted or crocheted and hats)</t>
  </si>
  <si>
    <t>babies' garments and clothing accessories of synthetic fibres (excl. knitted or crocheted and hats)</t>
  </si>
  <si>
    <t>babies' garments and clothing accessories of textile materials (excl. of wool or fine animal hair, cotton or synthetic fibres, knitted or crocheted and hats)</t>
  </si>
  <si>
    <t>garments made up of felt or nonwovens, whether or not impregnated, coated, covered or laminated (excl. babies' garments and clothing accessories)</t>
  </si>
  <si>
    <t>garments of the type described in subheading 6201,11 to 6201,19, rubberised or impregnated, coated, covered or laminated with plastics or other substances</t>
  </si>
  <si>
    <t>garments of the type described in subheading 6202,11 to 6202,19, rubberised or impregnated, coated, covered or laminated with plastics or other substances</t>
  </si>
  <si>
    <t>men's or boys' garments of textile fabrics, rubberised or impregnated, coated, covered or laminated with plastics or other substances (excl. of the type described in subheading 6201,11 to 6201,19, and babies' garments and clothing accessories)</t>
  </si>
  <si>
    <t>women's or girls' garments of textile fabrics, rubberised or impregnated, coated, covered or laminated with plastics or other substances (excl. of the type described in subheading 6202,11 to 6202,19, and babies' garments and clothing accessories)</t>
  </si>
  <si>
    <t>men's or boys' swimwear (excl. knitted or crocheted)</t>
  </si>
  <si>
    <t>women's or girls' swimwear (excl. knitted or crocheted)</t>
  </si>
  <si>
    <t>ski suits (excl. knitted or crocheted)</t>
  </si>
  <si>
    <t>men's or boys' track suits and other garments, n.e.s. of wool or fine animal hair (excl. knitted or crocheted)</t>
  </si>
  <si>
    <t>men's or boys' tracksuits and other garments, n.e.s. of cotton (excl. knitted or crocheted)</t>
  </si>
  <si>
    <t>men's or boys' tracksuits and other garments, n.e.s. of man-made fibres (excl. knitted or crocheted)</t>
  </si>
  <si>
    <t>men's or boys' track suits and other garments, n.e.s. of textile materials (excl. of wool, fine animal hair, cotton or man-made fibres, knitted or crocheted)</t>
  </si>
  <si>
    <t>women's or girls' track suits and other garments, n.e.s. of wool or fine animal hair (excl. knitted or crocheted)</t>
  </si>
  <si>
    <t>women's or girls' tracksuits and other garments, n.e.s. of cotton (excl. knitted or crocheted)</t>
  </si>
  <si>
    <t>women's or girls' tracksuits and other garments, n.e.s. of man-made fibres (excl. knitted or crocheted)</t>
  </si>
  <si>
    <t>women's or girls' track suits and other garments, n.e.s. of textile materials (excl. of wool, fine animal hair, cotton or man-made fibres, knitted or crocheted)</t>
  </si>
  <si>
    <t>brassieres of all types of textile materials, whether or not elasticated, incl. knitted or crocheted</t>
  </si>
  <si>
    <t>girdles and panty-girdles of all types of textile materials, whether or not elasticated, incl. knitted or crocheted (excl. belts and corselets made entirely of rubber)</t>
  </si>
  <si>
    <t>corselettes of all types of textile materials, whether or not elasticated, incl. knitted or crocheted</t>
  </si>
  <si>
    <t>corsets, braces, garters, suspenders and similar articles and parts thereof, incl. parts of brassieres, girdles, panty girdles and corselettes, of all types of textile materials, whether or not elasticated, incl. knitted or crocheted (excl. complete brassieres, girdles, panty girdles and corselettes)</t>
  </si>
  <si>
    <t>handkerchiefs of silk or silk waste, of which no side exceeds 60 cm (excl. knitted or crocheted)</t>
  </si>
  <si>
    <t>handkerchiefs of cotton, of which no side exceeds 60 cm (excl. knitted or crocheted)</t>
  </si>
  <si>
    <t>handkerchiefs of textile materials, of which no side exceeds 60 cm (excl. of silk, silk waste or cotton, knitted or crocheted)</t>
  </si>
  <si>
    <t>shawls, scarves, mufflers, mantillas, veils and similar articles of silk or silk waste (excl. knitted or crocheted)</t>
  </si>
  <si>
    <t>shawls, scarves, mufflers, mantillas, veils and similar articles of wool or fine animal hair (excl. knitted or crocheted)</t>
  </si>
  <si>
    <t>shawls, scarves, mufflers, mantillas, veils and similar articles of synthetic fibres (excl. knitted or crocheted)</t>
  </si>
  <si>
    <t>shawls, scarves, mufflers, mantillas, veils and similar articles of artificial fibres (excl. knitted or crocheted)</t>
  </si>
  <si>
    <t>shawls, scarves, mufflers, mantillas, veils and similar articles of textile materials (excl. of silk, silk waste, wool, fine animal hair or man-made fibres, knitted or crocheted)</t>
  </si>
  <si>
    <t>ties, bow ties and cravats of silk or silk waste (excl. knitted or crocheted)</t>
  </si>
  <si>
    <t>ties, bow ties and cravats of man-made fibres (excl. knitted or crocheted)</t>
  </si>
  <si>
    <t>ties, bow ties and cravats of textile materials (excl. of silk, silk waste or man-made fibres, knitted or crocheted)</t>
  </si>
  <si>
    <t>gloves, mittens and mitts, of all types of textile materials (excl. knitted or crocheted and for babies)</t>
  </si>
  <si>
    <t>made-up clothing accessories, of all types of textile materials, n.e.s. (excl. knitted or crocheted)</t>
  </si>
  <si>
    <t>parts of garments or clothing accessories, of all types of textile materials, n.e.s. (excl. knitted or crocheted)</t>
  </si>
  <si>
    <t>electric blankets of all types of textile materials</t>
  </si>
  <si>
    <t>blankets and travelling rugs of wool or fine animal hair (excl. electric, table covers, bedspreads and articles of bedding and similar furnishing of heading 9404)</t>
  </si>
  <si>
    <t>blankets and travelling rugs of cotton (excl. electric, table covers, bedspreads and articles of bedding and similar furnishing of heading 9404)</t>
  </si>
  <si>
    <t>blankets and travelling rugs of synthetic fibres (excl. electric, table covers, bedspreads and articles of bedding and similar furnishing of heading 9404)</t>
  </si>
  <si>
    <t>blankets and travelling rugs of textile materials (excl. of wool or fine animal hair, cotton or synthetic fibres, electric, table covers, bedspreads and articles of bedding and similar furnishing of heading 9404)</t>
  </si>
  <si>
    <t>bed-linen, knitted or crocheted</t>
  </si>
  <si>
    <t>printed bed-linen of cotton (excl. knitted or crocheted)</t>
  </si>
  <si>
    <t>printed bedlinen of man-made fibres (excl. knitted or crocheted)</t>
  </si>
  <si>
    <t>printed bedlinen of textile materials (excl. cotton and man-made fibres, knitted or crocheted)</t>
  </si>
  <si>
    <t>bed-linen of cotton (excl. printed, knitted or crocheted)</t>
  </si>
  <si>
    <t>bedlinen of man-made fibres (excl. printed, knitted or crocheted)</t>
  </si>
  <si>
    <t>bedlinen of textile materials (excl. of cotton and man-made fibres, printed, knitted or crocheted)</t>
  </si>
  <si>
    <t>table linen, knitted or crocheted</t>
  </si>
  <si>
    <t>table linen of cotton (excl. knitted or crocheted)</t>
  </si>
  <si>
    <t>table linen of man-made fibres (excl. knitted or crocheted)</t>
  </si>
  <si>
    <t>table linen of textile materials (excl. of cotton, flax or man-made fibres, knitted or crocheted)</t>
  </si>
  <si>
    <t>toilet linen and kitchen linen, of terry towelling or similar terry fabrics of cotton (excl. floor-cloths, polishing-cloths, dish-cloths and dusters)</t>
  </si>
  <si>
    <t>toilet linen and kitchen linen of cotton (excl. of terry fabrics, floor-cloths, polishing-cloths, dish-cloths and dusters)</t>
  </si>
  <si>
    <t>toilet linen and kitchen linen of man-made fibres (excl. floorcloths, polishing cloths, dishcloths and dusters)</t>
  </si>
  <si>
    <t>toilet linen and kitchen linen of textile materials (excl. of cotton, flax or man-made fibres, floor-cloths, polishing-cloths, dish-cloths and dusters)</t>
  </si>
  <si>
    <t>curtains, incl. drapes, and interior blinds, curtain or bed valances of cotton, knitted or crocheted (excl. awnings and sunblinds)</t>
  </si>
  <si>
    <t>curtains, incl. drapes, and interior blinds, curtain or bed valances of synthetic fibres, knitted or crocheted (excl. awnings and sunblinds)</t>
  </si>
  <si>
    <t>curtains, incl. drapes, and interior blinds, curtain or bed valances, knitted or crocheted (excl. of cotton or synthetic fibres, awnings and sunblinds)</t>
  </si>
  <si>
    <t>curtains, incl. drapes, and interior blinds, curtain or bed valances of cotton (excl. knitted or crocheted, awnings and sunblinds)</t>
  </si>
  <si>
    <t>curtains, incl. drapes, and interior blinds, curtain or bed valances of synthetic fibres (excl. knitted or crocheted, awnings and sunblinds)</t>
  </si>
  <si>
    <t>curtains, incl. drapes, and interior blinds, curtain or bed valances of textile materials (excl. of cotton and synthetic fibres, knitted or crocheted, awnings and sunblinds)</t>
  </si>
  <si>
    <t>knitted or crocheted bedspreads (excl. bed-linen, quilts and eiderdowns)</t>
  </si>
  <si>
    <t>bedspreads of all types of textile materials (excl. knitted or crocheted, bedlinen, quilts and eiderdowns)</t>
  </si>
  <si>
    <t>articles for interior furnishing, knitted or crocheted (excl. blankets and travelling rugs, bed-linen, table linen, toilet linen, kitchen linen, curtains, incl. drapes, interior blinds, curtain or bed valances, bedspreads, lampshades and articles of heading 9404)</t>
  </si>
  <si>
    <t>articles for interior furnishing, of cotton (excl. knitted or crocheted, blankets and travelling rugs, bed-linen, table linen, toilet linen, kitchen linen, curtains, incl. drapes, interior blinds, curtain or bed valances, bedspreads, lampshades and articles of heading 9404)</t>
  </si>
  <si>
    <t>articles for interior furnishing, of synthetic fibres (excl. knitted or crocheted, blankets and travelling rugs, bed-linen, table linen, toilet linen, kitchen linen, curtains, incl. drapes, interior blinds, curtain or bed valances, bedspreads, lampshades and articles of heading 9404)</t>
  </si>
  <si>
    <t>articles for interior furnishing, of textile materials (excl. of cotton or synthetic fibres, knitted or crocheted, blankets and travelling rugs, bed-linen, table linen, toilet linen, kitchen linen, curtains, incl. drapes, interior blinds, curtain or bed valances, bedspreads, lampshades and articles of heading 9404)</t>
  </si>
  <si>
    <t>sacks and bags, for the packing of goods, of jute or other textile bast fibres of heading 5303</t>
  </si>
  <si>
    <t>sacks and bags, for the packing of goods, of cotton</t>
  </si>
  <si>
    <t>flexible intermediate bulk containers, for the packing of goods, of synthetic or man-made textile materials</t>
  </si>
  <si>
    <t>sacks and bags, for the packing of goods, of polyethylene or polypropylene strip or the like (excl. flexible intermediate bulk containers)</t>
  </si>
  <si>
    <t>sacks and bags, for the packing of goods, of synthetic or man-made textile materials (excl. of polyethylene or polypropylene strip or the like, and flexible intermediate bulk containers)</t>
  </si>
  <si>
    <t>sacks and bags, for the packing of goods, of textile materials (excl. man-made, cotton, jute or other textile bast fibres of heading 5303)</t>
  </si>
  <si>
    <t>tarpaulins, awnings and sunblinds of cotton (excl. flat covers of light fabrics made-up as tarpaulins)</t>
  </si>
  <si>
    <t>tarpaulins, awnings and sunblinds of synthetic fibres (excl. flat covers of light fabrics made-up as tarpaulins)</t>
  </si>
  <si>
    <t>tarpaulins, awnings and sunblinds of textile materials (excl. cotton or synthetic fibres and flat covers of light fabrics made-up as tarpaulins)</t>
  </si>
  <si>
    <t>tents of cotton (excl. fly sheets)</t>
  </si>
  <si>
    <t>tents of synthetic fibres (excl. fly sheets)</t>
  </si>
  <si>
    <t>tents of textile materials (excl. cotton or synthetic fibres and fly sheets)</t>
  </si>
  <si>
    <t>sails for boats, sailboards or landcraft, of textile materials (excl. synthetic fibres)</t>
  </si>
  <si>
    <t>pneumatic mattresses of cotton</t>
  </si>
  <si>
    <t>pneumatic mattresses of textile materials (excl. cotton)</t>
  </si>
  <si>
    <t>camping goods of cotton (excl. tents, awnings and sunblinds, sails, pneumatic mattresses, rucksacks, knapsacks and similar receptacles, filled sleeping bags, mattresses and cushions)</t>
  </si>
  <si>
    <t>camping goods of textile materials (excl. of cotton, tents, awnings and sunblinds, sails, pneumatic mattresses, rucksacks, knapsacks and similar receptacles, filled sleeping bags, mattresses and cushions)</t>
  </si>
  <si>
    <t>floorcloths, dishcloths, dusters and similar cleaning cloths, of all types of textile materials</t>
  </si>
  <si>
    <t>life-jackets and life-belts, of all types of textile materials</t>
  </si>
  <si>
    <t>made-up articles of textile materials, incl. dress patterns, n.e.s.</t>
  </si>
  <si>
    <t>sets consisting of woven fabric and yarn, whether or not with accessories, for making up into rugs, tapestries, embroidered table cloths or serviettes, or similar textile articles, put up in packings for retail sale (excl. sets for making up into articles of clothing)</t>
  </si>
  <si>
    <t>worn clothing and clothing accessories, blankets and travelling rugs, household linen and articles for interior furnishing, of all types of textile materials, incl. all types of footwear and headgear, showing signs of appreciable wear and presented in bulk or in bales, sacks or similar packings (excl. carpets, other floor coverings and tapestries)</t>
  </si>
  <si>
    <t>used or new rags, scrap twine, cordage, rope and cables and worn-out articles thereof, of textile materials, sorted</t>
  </si>
  <si>
    <t>used or new rags, scrap twine, cordage, rope and cables and worn out articles thereof, of textile materials (excl. sorted)</t>
  </si>
  <si>
    <t>waterproof footwear incorporating a protective metal toecap, with outer soles and uppers of rubber or of plastics, the uppers of which are neither fixed to the sole nor assembled by stitching, riveting, nailing, screwing, plugging or similar processes (excl. skating boots with ice or roller skates attached, shin-guards and similar protective sportswear)</t>
  </si>
  <si>
    <t>waterproof footwear covering the knee, with outer soles and uppers of rubber or of plastics, the uppers of which are neither fixed to the sole nor assembled by stitching, riveting, nailing, screwing, plugging or similar processes (excl. incorporating a protective metal toecap, skating boots with ice or roller skates attached, shin-guards and similar protective sportswear)</t>
  </si>
  <si>
    <t>waterproof footwear covering the ankle, but not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</si>
  <si>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waterproof footwear covering neither the ankle nor the knee, with outer soles and uppers of rubber or of plastics, the uppers of which are neither fixed to the sole nor assembled by stitching, riveting, nailing, screwing, plugging or similar processes (excl. incorporating a protective metal toecap, orthopaedic footwear, skating boots with ice or roller skates attached, and toy footwear)</t>
  </si>
  <si>
    <t>ski-boots, cross-country ski footwear and snowboard boots, with outer soles and uppers of rubber or plastics (excl. waterproof footwear of heading 6401)</t>
  </si>
  <si>
    <t>sports footwear with outer soles and uppers of rubber or plastics (excl. waterproof footwear of heading 6401, ski-boots, cross-country ski footwear, snowboard boots and skating boots with ice or roller skates attached)</t>
  </si>
  <si>
    <t>footwear with outer soles and uppers of rubber or plastics, with upper straps or thongs assembled to the sole by means of plugs (excl. toy footwear)</t>
  </si>
  <si>
    <t>footwear, incorporating a protective metal toecap, with outer soles and uppers of rubber or plastics (excl. waterproof footwear of heading 6401, sports footwear and orthopaedic footwear)</t>
  </si>
  <si>
    <t>footwear covering the ankle, with outer soles and uppers of rubber or plastics (excl. incorporating a protective metal toecap, waterproof footwear of heading 6401, sports footwear, orthopaedic footwear and toy footwear)</t>
  </si>
  <si>
    <t>footwear with outer soles and uppers of rubber or plastics (excl. covering the ankle or with upper straps or thongs assembled to the sole by means of plugs, waterproof footwear of heading 6401, sports footwear, orthopaedic footwear and toy footwear)</t>
  </si>
  <si>
    <t>ski-boots, cross-country ski footwear and snowboard boots, with outer soles of rubber, plastics, leather or composition leather and uppers of leather</t>
  </si>
  <si>
    <t>sports footwear, with outer soles of rubber, plastics, leather or composition leather and uppers of leather (excl. ski-boots, cross-country ski footwear, snowboard boots and skating boots with ice or roller skates attached)</t>
  </si>
  <si>
    <t>footwear with outer soles of leather, and uppers which consist of leather straps across the instep and around the big toe</t>
  </si>
  <si>
    <t>footwear, incorporating a protective metal toecap, with outer soles of rubber, plastics, leather or composition leather and uppers of leather (excl. sports footwear and orthopaedic footwear)</t>
  </si>
  <si>
    <t>footwear with outer soles and uppers of leather, covering the ankle (excl. incorporating a protective metal toecap, sports footwear, orthopaedic footwear and toy footwear)</t>
  </si>
  <si>
    <t>footwear with outer soles and uppers of leather (excl. covering the ankle, incorporating a protective metal toecap, made on a base or platform of wood, without in-soles, with uppers which consist of leather straps across the instep and around the big toe, sports footwear, orthopaedic footwear, and toy footwear)</t>
  </si>
  <si>
    <t>footwear with outer soles of rubber, plastics or composition leather, with uppers of leather, covering the ankle (excl. incorporating a protective metal toecap, sports footwear, orthopaedic footwear and toy footwear)</t>
  </si>
  <si>
    <t>footwear with outer soles of rubber, plastics or composition leather, with uppers of leather (excl. covering the ankle, incorporating a protective metal toecap, made on a base or platform of wood, without in-soles, sports footwear, orthopaedic footwear and toy footwear)</t>
  </si>
  <si>
    <t>sports footwear, incl. tennis shoes, basketball shoes, gym shoes, training shoes and the like, with outer soles of rubber or plastics and uppers of textile materials</t>
  </si>
  <si>
    <t>footwear with outer soles of rubber or plastics and uppers of textile materials (excl. sports footwear, incl. tennis shoes, basketball shoes, gym shoes, training shoes and the like, and toy footwear)</t>
  </si>
  <si>
    <t>footwear with outer soles of leather or composition leather and uppers of textile materials (excl. toy footwear)</t>
  </si>
  <si>
    <t>footwear with uppers of leather or composition leather (excl. with outer soles of rubber, plastics, leather or composition leather and uppers of leather, orthopaedic footwear and toy footwear)</t>
  </si>
  <si>
    <t>footwear with uppers of textile materials (excl. with outer soles of rubber, plastics, leather or composition leather, orthopaedic footwear and toy footwear)</t>
  </si>
  <si>
    <t>footwear with outer soles of rubber or plastics, with uppers other than rubber, plastics, leather or textile materials; footwear with outer soles of leather or composition leather, with uppers other than leather or textile materials; footwear with outer soles of wood, cork, paperboard, furskin, felt, straw, loofah, etc., with uppers other than leather, composition leather or textile materials, n.e.s.</t>
  </si>
  <si>
    <t>uppers and parts thereof (excl. stiffeners and general parts made of asbestos)</t>
  </si>
  <si>
    <t>outer soles and heels, of rubber or plastics</t>
  </si>
  <si>
    <t>parts of footwear, of wood</t>
  </si>
  <si>
    <t>parts of footwear (excl. outer soles and heels of rubber or plastics, uppers and parts thereof, and general parts made of wood or asbestos)</t>
  </si>
  <si>
    <t>hat-forms, hat bodies and hoods of felt, neither blocked to shape nor with made brims; plateaux and manchons, incl. slit manchons, of felt</t>
  </si>
  <si>
    <t>hat-shapes, plaited or made by assembling strips of any material (excl. blocked to shape, with made brims, lined, or trimmed)</t>
  </si>
  <si>
    <t>felt hats and other felt headgear, made from the hat bodies, hoods or plateaux of heading 6501, whether or not lined or trimmed (excl. made by assembling strips or pieces of felt, and toy and carnival headgear)</t>
  </si>
  <si>
    <t>hats and other headgear, plaited or made by assembling strips of any material, whether or not lined or trimmed (excl. headgear for animals, and toy and carnival headgear)</t>
  </si>
  <si>
    <t>hair-nets of any material, whether or not lined or trimmed</t>
  </si>
  <si>
    <t>hats and other headgear, knitted or crocheted, or made up from lace, felt or other textile fabric, in the piece (but not in strips), whether or not lined or trimmed (excl. hairnets, headgear for animals, and toy and fancy-dress headgear)</t>
  </si>
  <si>
    <t>safety headgear, whether or not lined or trimmed</t>
  </si>
  <si>
    <t>bathing caps, hoods and other headgear, whether or not lined or trimmed, of rubber or plastics (other than safety headgear and headgear having the character of toys or festive articles)</t>
  </si>
  <si>
    <t>headgear, whether or not lined or trimmed, n.e.s.</t>
  </si>
  <si>
    <t>head-bands, linings, covers, hat foundations, hat frames, peaks and chinstraps, for headgear (excl. head-bands used by sportsmen as sweatbands, knitted or crocheted)</t>
  </si>
  <si>
    <t>garden or similar umbrellas (excl. beach tents)</t>
  </si>
  <si>
    <t>umbrellas having a telescopic shaft (excl. toy umbrellas)</t>
  </si>
  <si>
    <t>umbrellas and sun umbrellas, incl. walking-stick umbrellas (excl. umbrellas having a telescopic shaft, garden umbrellas and the like, and toy umbrellas)</t>
  </si>
  <si>
    <t>walking-sticks, seat-sticks, whips, riding-crops and the like (excl. measure walking-sticks, crutches, firearm-sticks and sports sticks)</t>
  </si>
  <si>
    <t>umbrella frames, incl. frames mounted on shafts 'sticks', for umbrellas and sun umbrellas of heading 6601</t>
  </si>
  <si>
    <t>parts, trimmings and accessories for umbrellas and sun umbrellas of heading 6601 or for walking-sticks, seat-sticks, whips, riding-crops and the like of heading 6602 (excl. handles and knobs, and umbrella frames, incl. frames mounted on shafts 'sticks')</t>
  </si>
  <si>
    <t>skins and other parts of birds with their feathers or down, feathers, parts of feathers, down and articles thereof (excl. goods of heading 0505, worked quills and scapes, footwear and headgear, articles of bedding and similar furnishing of heading 9404, toys, games and sports requisites, and collectors' pieces)</t>
  </si>
  <si>
    <t>artificial flowers, foliage and fruit and parts thereof, and articles made of artificial flowers, foliage or fruit, by binding, glueing, fitting into one another or similar methods, of plastics</t>
  </si>
  <si>
    <t>artificial flowers, foliage and fruit and parts thereof, and articles made of artificial flowers, foliage or fruit, by binding, glueing, fitting into one another or similar methods (excl. of plastics)</t>
  </si>
  <si>
    <t>human hair, dressed, thinned, bleached or otherwise worked; wool, other animal hair or other textile materials, prepared for use in making wigs or the like (excl. natural plaits of human hair, whether or not washed and degreased, but not otherwise processed)</t>
  </si>
  <si>
    <t>complete wigs of synthetic textile materials</t>
  </si>
  <si>
    <t>false beards, eyebrows and eyelashes, switches and the like, of synthetic textile materials (excl. complete wigs)</t>
  </si>
  <si>
    <t>wigs, false beards, eyebrows and eyelashes, switches and the like, of human hair, and articles of human hair, n.e.s.</t>
  </si>
  <si>
    <t>wigs, false beards, eyebrows and eyelashes, switches and the like, of animal hair or textile materials (excl. synthetic textile materials)</t>
  </si>
  <si>
    <t>setts, curbstones and flagstones, of natural stone (excl. slate)</t>
  </si>
  <si>
    <t>tiles, cubes and other processed articles of natural stone, incl. slate, for mosaics and the like, whether or not rectangular or square, the largest surface area of which is capable of being enclosed in a square of side of &lt; 7 cm; artificially coloured granules, chippings and powder of natural stone, incl. slate</t>
  </si>
  <si>
    <t>marble, travertine and alabaster articles thereof, simply cut or sawn, with a flat or even surface (excl. with a completely or partly planed, sand-dressed, coarsely or finely ground or polished surface, tiles, cubes and similar articles of subheading 6802,10, setts, curbstones and flagstones)</t>
  </si>
  <si>
    <t>calcareous stone and articles thereof, simply cut or sawn, with a flat or even surface (excl. marble, travertine and alabaster, with a completely or partly planed, sand-dressed, coarsely or finely ground or polished surface, tiles, cubes and similar articles of subheading 6802,10, setts, curbstones and flagstones)</t>
  </si>
  <si>
    <t>granite and articles thereof, simply cut or sawn, with a flat or even surface (excl. with a completely or partly planed, sand-dressed, coarsely or finely ground or polished surface, tiles, cubes and similar articles of subheading 6802,10, setts, curbstones and flagstones)</t>
  </si>
  <si>
    <t>monumental or building stone and articles thereof, simply cut or sawn, with a flat or even surface (excl. calcareous stone, granite and slate, with a completely or partly planed, sand-dressed, coarsely or finely ground or polished surface, tiles, cubes and similar articles of subheading 6802,10, setts, curbstones and flagstones)</t>
  </si>
  <si>
    <t>marble, travertine and alabaster, in any form, polished, decorated or otherwise worked (excl. tiles, cubes and similar articles of subheading 6802,10, imitation jewellery, clocks, lamps and lighting fittings and parts thereof, buttons, original sculptures and statuary, setts, curbstones and flagstones)</t>
  </si>
  <si>
    <t>calcareous stone, in any form, polished, decorated or otherwise worked (excl. marble, travertine and alabaster, tiles, cubes and similar articles of subheading 6802.10, imitation jewellery, clocks, lamps and lighting fittings and parts thereof, original sculptures and statuary, setts, curbstones and flagstones)</t>
  </si>
  <si>
    <t>granite, in any form, polished, decorated or otherwise worked (excl. tiles, cubes and similar articles of subheading 6802.10, imitation jewellery, clocks, lamps and lighting fittings and parts thereof, original sculptures and statuary, setts, curbstones and flagstones)</t>
  </si>
  <si>
    <t>monumental or building stone, in any form, polished, decorated or otherwise worked (excl. calcareous stone, granite and slate, tiles, cubes and similar articles of subheading 6802.10, articles of fused basalt, articles of natural steatite, ceramically calcined, imitation jewellery, clocks, lamps and lighting fittings and parts thereof, original sculptures and statuary, setts, curbstones and flagstones)</t>
  </si>
  <si>
    <t>worked slate and articles of slate or of agglomerated slate (excl. slate granules, chippings and powder, mosaic cubes and the like, slate pencils, and ready-to-use slates or boards with writing or drawing surfaces)</t>
  </si>
  <si>
    <t>millstones and grindstones, without frameworks, for milling, grinding or pulping</t>
  </si>
  <si>
    <t>millstones, grindstones, grinding wheels and the like, without frameworks, for sharpening, polishing, trueing or cutting, of agglomerated synthetic or natural diamond (excl. hand sharpening or polishing stones, and grinding wheels etc. specifically for dental drill engines)</t>
  </si>
  <si>
    <t>millstones, grindstones, grinding wheels and the like, without frameworks, for sharpening, polishing, trueing or cutting, of agglomerated abrasives or ceramics (excl. of agglomerated synthetic or natural diamond, hand sharpening or polishing stones, perfumed pumice stones, and grinding wheels etc. specifically for dental drill engines)</t>
  </si>
  <si>
    <t>millstones, grindstones, grinding wheels and the like, without frameworks, for sharpening, polishing, trueing or cutting, of natural stone (excl. of agglomerated natural abrasives or ceramics, perfumed pumice stones, hand sharpening or polishing stones, and grinding wheels etc. specifically for dental drill engines)</t>
  </si>
  <si>
    <t>hand sharpening or polishing stones</t>
  </si>
  <si>
    <t>natural or artificial abrasive powder or grain, on a base of woven textile fabric only, whether or not cut to shape, sewn or otherwise made-up</t>
  </si>
  <si>
    <t>natural or artificial abrasive powder or grain, on a base of paper or paperboard only, whether or not cut to shape, sewn or otherwise made-up</t>
  </si>
  <si>
    <t>natural or artificial abrasive powder or grain, on a base of materials other than woven textile fabric only or paper or paperboard only, whether or not cut to shape, sewn or otherwise made up</t>
  </si>
  <si>
    <t>slag wool, rock wool and similar mineral wools, incl. intermixtures thereof, in bulk, sheets or rolls</t>
  </si>
  <si>
    <t>exfoliated vermiculite, expanded clays, foamed slag and similar expanded mineral materials, incl. intermixtures thereof</t>
  </si>
  <si>
    <t>mixtures and articles of heat-insulating, sound-insulating or sound absorbing mineral materials (excl. slag wool, rock wool and similar mineral wools, exfoliated vermiculite, expanded clays, foamed slag and similar expanded mineral materials, articles of light concrete, asbestos-cement, cellulose fibre-cement or the like, mixtures and other articles of or based on asbestos, and ceramic products)</t>
  </si>
  <si>
    <t>articles of asphalt or of similar materials, e.g. petroleum bitumen or coal tar pitch, in rolls</t>
  </si>
  <si>
    <t>articles of asphalt or of similar materials, e.g. petroleum bitumen or coal tar pitch (excl. in rolls)</t>
  </si>
  <si>
    <t>panels, boards, tiles, blocks and similar articles of vegetable fibre, of straw or of shavings, chips, particles, sawdust or other waste of wood, agglomerated with cement, plaster or other mineral binders (excl. articles of asbestos-cement, cellulose fibre-cement or the like)</t>
  </si>
  <si>
    <t>boards, sheets, panels, tiles and similar articles, of plaster or compositions based on plaster, faced or reinforced with paper or paperboard only (excl. ornamented and with plaster agglomerated articles for heat-insulation, sound-insulation or sound absorption)</t>
  </si>
  <si>
    <t>boards, sheets, panels, tiles and similar articles, of plaster or compositions based on plaster (excl. ornamented, faced or reinforced with paper or paperboard only, and with plaster agglomerated articles for heat-insulation, sound-insulation or sound absorption)</t>
  </si>
  <si>
    <t>articles of plaster or of compositions based on plaster (excl. plaster bandages for straightening fractures, put up for retail sale; plaster splints for the treatment of fractures; lightweight with plaster agglomerated building boards or articles for heat-insulation, sound-insulation or sound absorption; anatomic and other models for demonstration purposes; non-ornamented boards, sheets, panels, tiles andsimilar articles)</t>
  </si>
  <si>
    <t>building blocks and bricks of cement, concrete or artificial stone, whether or not reinforced</t>
  </si>
  <si>
    <t>tiles, flagstones, bricks and similar articles, of cement, concrete or artificial stone (excl. building blocks and bricks)</t>
  </si>
  <si>
    <t>prefabricated structural components for building or civil engineering of cement, concrete or artificial stone, whether or not reinforced</t>
  </si>
  <si>
    <t>articles of cement, concrete or artificial stone, whether or not reinforced (excl. prefabricated structural components for building or civil engineering, tiles, paving, bricks and the like)</t>
  </si>
  <si>
    <t>corrugated sheets of asbestos-cement, cellulose fibre-cement or the like</t>
  </si>
  <si>
    <t>sheets, panels, paving, tiles and similar articles, of asbestos-cement, cellulose fibre-cement or the like (excl. corrugated sheets)</t>
  </si>
  <si>
    <t>tubes, pipes and tube or pipe fittings of asbestos-cement, cellulose fibre-cement or the like</t>
  </si>
  <si>
    <t>articles of asbestos-cement, cellulose fibre-cement or the like (excl. tubes, pipes and tube or pipe fittings, corrugated and other sheets, panels, paving, tiles and similar articles)</t>
  </si>
  <si>
    <t>clothing, clothing accessories, footwear and headgear of asbestos or of mixtures with a basis of asbestos or a basis of asbestos and magnesium carbonate</t>
  </si>
  <si>
    <t>paper, millboard and felt of asbestos or of mixtures with a basis of asbestos or a basis of asbestos and magnesium carbonate (excl. containing &lt; 35% by weight of asbestos)</t>
  </si>
  <si>
    <t>compressed asbestos fibre jointing, in sheets or rolls</t>
  </si>
  <si>
    <t>fabricated asbestos fibres; mixtures with a basis of asbestos or with a basis of asbestos and magnesium carbonate; articles of such mixtures or of asbestos, e.g., yarn, thread, cords, string, woven or knitted fabric, whether or not reinforced (excl. compressed asbestos fibre jointing, in sheets or rolls; paper, millboard and felt; clothing, clothing accessories, footwear and headgear; friction material with a basis of asbestos; articles of asbestos-cement)</t>
  </si>
  <si>
    <t>brake linings and pads with a basis of asbestos, of other mineral substances or of cellulose, whether or not combined with textile or other materials</t>
  </si>
  <si>
    <t>friction material and articles thereof, e.g. sheets, rolls, strips, segments, discs, washers and pads, for clutches and the like, with a basis of asbestos, other mineral substances or cellulose, whether or not combined with textile or other materials (excl. brake linings and pads)</t>
  </si>
  <si>
    <t>plates, sheets and strips of agglomerated or reconstituted mica, whether or not on a support of paper, paperboard or other materials, in rolls or merely cut into square or rectangular shapes</t>
  </si>
  <si>
    <t>worked mica and articles of mica (excl. electrical insulators, insulating fittings, resistors and capacitors, protective goggles of mica and their glasses, mica in the form of christmas tree decorations, and plates, sheets and strips of agglomerated or reconstituted mica, whether or not on supports)</t>
  </si>
  <si>
    <t>articles of graphite or other carbon, incl. carbon fibres, for non-electrical purposes</t>
  </si>
  <si>
    <t>articles of peat (excl. textile products from peat fibres)</t>
  </si>
  <si>
    <t>articles of stone or other mineral substances, n.e.s. containing magnesite, dolomite or chromite</t>
  </si>
  <si>
    <t>articles of stone or other mineral substances, n.e.s. (excl. containing magnesite, dolomite or chromite and articles of graphite or other carbon)</t>
  </si>
  <si>
    <t>bricks, blocks, tiles and other ceramic goods of siliceous fossil meals, e.g. kieselguhr, tripolite or diatomite, or of similar siliceous earths</t>
  </si>
  <si>
    <t>refractory bricks, blocks, tiles and similar refractory ceramic constructional goods containing, by weight, singly or together, &gt; 50% of the elements mg, ca or cr, expressed as mgo, cao or cr2o3</t>
  </si>
  <si>
    <t>refractory bricks, blocks, tiles and similar refractory ceramic constructional goods containing, by weight, &gt; 50% alumina, silica or a mixture or compound of these products (excl. those of siliceous fossil meals or similar siliceous earths)</t>
  </si>
  <si>
    <t>refractory bricks, blocks, tiles and similar refractory ceramic constructional goods (excl. containing, by weight, singly or together, &gt; 50% of the elements mg, ca or cr, expressed as mgo, cao or cr2o3, containing, by weight, &gt; 50% alumina, silica or a mixture or compound of these products and those of siliceous fossil meals or similar siliceous earths)</t>
  </si>
  <si>
    <t>retorts, crucibles, mufflers, nozzles, plugs, supports, cupels, tubes, pipes, sheaths, rods and other refractory ceramic goods, containing, by weight, &gt; 50% graphite, other carbon or a mixture thereof (excl. refractory bricks, blocks, tiles and similar refractory ceramic constructional goods)</t>
  </si>
  <si>
    <t>retorts, crucibles, mufflers, nozzles, plugs, supports, cupels, tubes, pipes, sheaths, rods and other refractory ceramic goods, containing &gt; 50% alumina, or a compound of alumina and silica (excl. refractory bricks, blocks, tiles and similar refractory ceramic constructional goods)</t>
  </si>
  <si>
    <t>retorts, crucibles, mufflers, nozzles, plugs, supports, cupels, tubes, pipes, sheaths, rods and other refractory ceramic goods (excl. those of siliceous fossil meals or similar siliceous earths, those of heading 6902, containing &gt; 50% carbon or containing &gt; 50% by weight of alumina [al203] or a mixture or compound of alumina and silica [sio2])</t>
  </si>
  <si>
    <t>building bricks (excl. those of siliceous fossil meals or similar siliceous earths, and refractory bricks of heading 6902)</t>
  </si>
  <si>
    <t>ceramic flooring blocks, support or filler tiles and the like (excl. those of siliceous fossil meals or similar siliceous earths, refractory bricks of heading 6902, and flags and pavings, hearth and wall tiles of heading 6907 and 6908, and building bricks)</t>
  </si>
  <si>
    <t>roofing tiles</t>
  </si>
  <si>
    <t>ceramic chimney-pots, cowls, chimney liners, architectural ornaments and other ceramic constructional goods (excl. of siliceous fossil meals or similar siliceous earths, refractory ceramic constructional components, pipes and other components for drainage and similar purposes, and roofing tiles)</t>
  </si>
  <si>
    <t>ceramic pipes, conduits, guttering and pipe fittings (excl. of siliceous fossil meals or similar siliceous earths, refractory ceramic goods, chimney liners, pipes specifically manufactured for laboratories, insulating tubing and fittings and other piping for electrotechnical purposes)</t>
  </si>
  <si>
    <t>unglazed ceramic tiles, cubes and similar articles, for mosaics, whether or not square or rectangular, the largest surface area of which is capable of being enclosed in a square of side of &lt; 7 cm, whether or not on a backing</t>
  </si>
  <si>
    <t>unglazed ceramic flags and paving, hearth or wall tiles (excl. of siliceous fossil meals or similar siliceous earths, refractory ceramic goods, tiles made into stands, ornamental articles and tiles specifically manufactured for stoves)</t>
  </si>
  <si>
    <t>glazed ceramic tiles, cubes and similar articles, for mosaics, whether or not square or rectangular, the largest surface area of which is capable of being enclosed in a square of side of &lt; 7 cm, whether or not on a backing</t>
  </si>
  <si>
    <t>glazed ceramic flags and paving, hearth or wall tiles (excl. of siliceous fossil meals or similar siliceous earths, refractory ceramic goods, tiles made into stands, ornamental articles and tiles specifically manufactured for stoves)</t>
  </si>
  <si>
    <t>ceramic wares for laboratory, chemical or other technical uses, of porcelain or china (excl. refractory ceramic goods, electrical devices, insulators and other electrical insulating fittings)</t>
  </si>
  <si>
    <t>ceramic articles having a hardness equivalent to 9 or more on the mohs scale, for chemical or other technical uses (excl. of porcelain or china, refractory ceramic goods, electrical devices, insulators and other electrical insulating fittings)</t>
  </si>
  <si>
    <t>ceramic wares for chemical or other technical uses (excl. of porcelain or china, articles having a hardness equivalent to 9 or more on the mohs scale, millstones, polishing stones, grindstones and the like of heading 6804, refractory ceramic goods, electrical devices, insulators and other electrical insulating fittings)</t>
  </si>
  <si>
    <t>ceramic troughs, tubs and similar receptacles of a kind used in agriculture; ceramic pots, jars and similar articles of a kind used for the conveyance or packing of goods (excl. general-purpose storage vessels for laboratories, containers for shops and household articles)</t>
  </si>
  <si>
    <t>ceramic sinks, wash basins, wash basin pedestals, baths, bidets, water closet pans, flushing cisterns, urinals and similar sanitary fixtures of porcelain or china (excl. soap dishes, sponge holders, tooth-brush holders, towel hooks and toilet paper holders)</t>
  </si>
  <si>
    <t>ceramic sinks, wash basins, wash basin pedestals, baths, bidets, water closet pans, flushing cisterns, urinals and similar sanitary fixtures (excl. of porcelain or china, soap dishes, sponge holders, tooth-brush holders, towel hooks and toilet paper holders)</t>
  </si>
  <si>
    <t>tableware and kitchenware, of porcelain or china (excl. ornamental articles, pots, jars, carboys and similar receptacles for the conveyance or packing of goods, and coffee grinders and spice mills with receptacles made of ceramics and working parts of metal)</t>
  </si>
  <si>
    <t>household and toilet articles, of porcelain or china (excl. tableware and kitchenware, baths, bidets, sinks and similar sanitary fixtures, statuettes and other ornamental articles, pots, jars, carboys and similar receptacles for the conveyance or packing of goods, and coffee grinders and spice mills with receptacles made of ceramics and working parts of metal)</t>
  </si>
  <si>
    <t>tableware, kitchenware, other household articles and toilet articles, of ceramics other than porcelain or china (excl. baths, bidets, sinks and similar sanitary fixtures, statuettes and other ornamental articles, pots, jars, carboys and similar receptacles for the conveyance or packing of goods, and coffee grinders and spice mills with receptacles made of ceramics and working parts of metal)</t>
  </si>
  <si>
    <t>statuettes and other ornamental articles of porcelain or china, n.e.s.</t>
  </si>
  <si>
    <t>statuettes and other ornamental ceramic articles, n.e.s. (excl. of porcelain or china)</t>
  </si>
  <si>
    <t>ceramic articles of porcelain or china, n.e.s.</t>
  </si>
  <si>
    <t>ceramic articles, n.e.s. (excl. of porcelain or china)</t>
  </si>
  <si>
    <t>cullet and other waste and scrap of glass; glass in the mass (excl. glass in the form of powder, granules or flakes)</t>
  </si>
  <si>
    <t>glass in balls, unworked (excl. glass microspheres &lt;= 1 mm in diameter, glass balls of the nature of a toy)</t>
  </si>
  <si>
    <t>rods of glass, unworked</t>
  </si>
  <si>
    <t>tubes of fused quartz or other fused silica, unworked</t>
  </si>
  <si>
    <t>tubes of glass having a linear coefficient of expansion &lt;= 5 x 10-6 per kelvin within a temperature range of 0ªc to 300ªc, unworked (excl. tubes of glass having a linear coefficient of expansion &lt;= 5 x 10-6 per kelvin within a temperature range of 0ªc to 300ªc)</t>
  </si>
  <si>
    <t>tubes of glass, unworked (excl. tubes of glass having a linear coefficient of expansion &lt;= 5 x 10-6 per kelvin within a temperature range of 0ªc to 300ªc or of fused quartz or other fused silica)</t>
  </si>
  <si>
    <t>cast glass and rolled glass, in non-wired sheets, coloured throughout the mass 'body tinted', opacified, flashed or having an absorbent, reflecting or non-reflecting layer, but not otherwise worked</t>
  </si>
  <si>
    <t>cast glass and rolled glass, in non-wired sheets, not otherwise worked (excl. glass coloured throughout the mass 'body tinted', opacified, flashed or having an absorbent, reflecting or non-reflecting layer)</t>
  </si>
  <si>
    <t>cast glass and rolled glass, in wired sheets, whether or not with absorbent, reflecting or non-reflecting layer, but not otherwise worked</t>
  </si>
  <si>
    <t>profiles of glass, whether or not having an absorbent, reflecting or non-reflecting layer, but not otherwise worked</t>
  </si>
  <si>
    <t>sheets of glass, drawn or blown, coloured throughout the mass 'body tinted' opacified, flashed or having an absorbent, reflecting or non-reflecting layer, but not otherwise worked</t>
  </si>
  <si>
    <t>sheets of glass, drawn or blown, but not otherwise worked (excl. glass coloured throughout the mass 'body tinted' opacified, flashed or having an absorbent, reflecting or non-reflecting layer)</t>
  </si>
  <si>
    <t>float glass and surface ground or polished glass, in sheets, having an absorbent, reflecting or non-reflecting layer, but not otherwise worked (excl. wired glass)</t>
  </si>
  <si>
    <t>float glass and surface ground glass, in sheets, coloured throughout the mass 'body tinted', opacified, flashed or merely surface ground, but not otherwise worked (excl. wired glass or glass having an absorbent, reflecting or non-reflecting layer)</t>
  </si>
  <si>
    <t>float glass and surface ground and polished glass, in sheets, but not otherwise worked (excl. wired glass or glass coloured throughout the mass 'body tinted', opacified, flashed or merely surface ground, or glass having an absorbent, reflecting or non-reflecting layer)</t>
  </si>
  <si>
    <t>float glass and surface ground and polished glass, in sheets, whether or not having an absorbent, reflecting or non-reflecting layer, wired, but not otherwise worked</t>
  </si>
  <si>
    <t>sheets or profiles of glass, whether or not having an absorbent, reflecting or non-reflecting layer, bent, edge-worked, engraved, enamelled or otherwise worked, but not framed or fitted with other materials (excl. safety glass, multiple-walled insulating units of glass, glass in the form of a mirror)</t>
  </si>
  <si>
    <t>toughened 'tempered' safety glass, of size and shape suitable for incorporation in motor vehicles, aircraft, spacecraft, vessels and other vehicles</t>
  </si>
  <si>
    <t>toughened 'tempered' safety glass (excl. glass of size and shape suitable for incorporation in motor vehicles, aircraft, spacecraft, vessels and other vehicles, and lenses for spectacles and goggles, etc., and for clocks and watches)</t>
  </si>
  <si>
    <t>laminated safety glass, of size and shape suitable for incorporation in motor vehicles, aircraft, spacecraft, vessels and other vehicles (excl. multiple-walled insulating units of glass)</t>
  </si>
  <si>
    <t>laminated safety glass (excl. glass of size and shape suitable for incorporation in motor vehicles, aircraft, spacecraft, vessels or other vehicles, multiple-walled insulating units)</t>
  </si>
  <si>
    <t>multiple-walled insulating units of glass</t>
  </si>
  <si>
    <t>rear-view mirrors, whether or not framed, for vehicles</t>
  </si>
  <si>
    <t>glass mirrors, unframed (excl. rear-view mirrors for vehicles, optical mirrors, optically worked, mirrors &gt; 100 years old)</t>
  </si>
  <si>
    <t>glass mirrors, framed (excl. rear-view mirrors for vehicles, optical mirrors, optically processed, and mirrors of an age of &gt; 100 years)</t>
  </si>
  <si>
    <t>glass ampoules</t>
  </si>
  <si>
    <t>stoppers, lids and other closures, of glass</t>
  </si>
  <si>
    <t>carboys, bottles, flasks, jars, pots, phials and other containers, of glass, of a kind used for the commercial conveyance or packing of goods, and preserving jars, of glass (excl. ampoules, glass inners for containers, with vacuum insulation, perfume atomizers, flasks, bottles etc. for atomizers)</t>
  </si>
  <si>
    <t>glass envelopes, incl. bulbs and tubes, open, and glass parts thereof, without fittings, for electric lighting</t>
  </si>
  <si>
    <t>glass envelopes, incl. bulbs and tubes, open, and glass parts thereof, without fittings, for electric lamps and the like (excl. cathode-ray tubes and for electric lighting)</t>
  </si>
  <si>
    <t>glass inners for vacuum flasks or for other vacuum vessels</t>
  </si>
  <si>
    <t>glassware of glass-ceramics, of a kind used for table, kitchen, toilet, office, indoor decoration or similar purposes (excl. goods of heading 7018, cooking hobs, leaded lights and the like, lighting fittings and parts thereof, atomizers for perfume and the like)</t>
  </si>
  <si>
    <t>drinking glasses of lead crystal</t>
  </si>
  <si>
    <t>drinking glasses (excl. glasses of glass ceramics or of lead crystal)</t>
  </si>
  <si>
    <t>glassware of lead crystal, of a kind used for table or kitchen purposes (excl. articles of heading 7018, drinking glasses, glass preserving jars 'sterilising jars', vacuum flasks and other vacuum vessels)</t>
  </si>
  <si>
    <t>glassware for table or kitchen purposes of glass having a linear coefficient of expansion &lt;= 5 x 10 -6 per kelvin within a temperature range of 0ªc to 300ªc (excl. glassware of glass-ceramics or lead crystal, articles of heading 7018, drinking glasses, glass preserving jars 'sterilising jars', vacuum flasks and other vacuum vessels)</t>
  </si>
  <si>
    <t>glassware for table or kitchen purposes (excl. glass having a linear coefficient of expansion &lt;= 5 x 10 -6 per kelvin within a temperature range of 0░c to 300░c, glassware of glass ceramics or lead crystal, articles of heading 7018, drinking glasses, glass preserving jars 'sterilising jars', vacuum flasks and other vacuum vessels)</t>
  </si>
  <si>
    <t>glassware, of lead crystal, of a kind used for toilet, office, indoor decoration or similar purposes (excl. glassware of a kind used for table or kitchen purposes, glassware of glass ceramics or lead crystal, articles of heading 7018, mirrors, leaded lights and the like, lighting fittings and parts thereof, atomizers for perfume and the like)</t>
  </si>
  <si>
    <t>glassware of a kind used for toilet, office, indoor decoration or similar purposes (excl. glassware of lead crystal or of a kind used for table or kitchen purposes, articles of heading 7018, mirrors, leaded lights and the like, lighting fittings and parts thereof, atomizers for perfume and the like)</t>
  </si>
  <si>
    <t>signalling glassware and optical elements of glass, not optically worked (excl. clock or watch glasses, glasses for non-corrective or corrective spectacles, incl. hollow glass spheres and their segments, for the manufacture of such glasses, microspheres, loose, lighting fittings and parts thereof)</t>
  </si>
  <si>
    <t>glasses for corrective spectacles, curved, bent, hollowed or the like, but not optically worked (excl. flat glass for such purposes)</t>
  </si>
  <si>
    <t>clock or watch glasses and similar glasses, glasses for non-corrective spectacles, curved, bent, hollowed or the like, but not optically worked, hollow glass spheres and their segments, for the manufacture of such glasses incl. glasses for corrective spectacles (excl. flat glass for such purposes and glasses for corrective spectacles)</t>
  </si>
  <si>
    <t>glass cubes and other glass smallwares, whether or not on a backing, for mosaics or similar decorative purposes (excl. finished panels and other finished decorative motifs, made from glass cubes for mosaics)</t>
  </si>
  <si>
    <t>paving blocks, slabs, bricks, squares, tiles and other articles of pressed or moulded glass, whether or not wired, for building or construction purposes (excl. laminated safety glass and multiple-walled insulating units of glass); leaded lights and the like, multicellular or foam glass in blocks, panels, plates, shells or similar forms (excl. glass cubes and other glass smallwares for mosaics or similar decorative purposes)</t>
  </si>
  <si>
    <t>laboratory, hygienic or pharmaceutical glassware, whether or not graduated or calibrated, of fused quartz or other fused silica (excl. containers for the conveyance or packing of goods, measuring, checking or medical instruments and apparatus of chapter 90)</t>
  </si>
  <si>
    <t>laboratory, hygienic or pharmaceutical glassware, whether or not graduated or calibrated, having a linear coefficient of expansion &lt;= 5 x 10 -6 per kelvin within a temperature range of 0ªc to 300ªc (excl. glass of fused quartz or other fused silica, containers for the conveyance or packing of goods, measuring, checking or medical instruments and apparatus of chapter 90)</t>
  </si>
  <si>
    <t>laboratory, hygienic or pharmaceutical glassware, whether or not graduated or calibrated (excl. glass having a linear coefficient of expansion &lt;= 5 x 10 -6 per kelvin within a temperature range of 0ªc to 300ªc or of fused quartz or other fused silica, containers for the conveyance or packing of goods, measuring, checking or medical instruments and apparatus of chapter 90)</t>
  </si>
  <si>
    <t>glass beads, imitation pearls, imitation precious or semi-precious stones and similar glass smallwares, and articles thereof (excl. imitation jewellery); glass eyes (excl. prosthetic articles); statuettes and other ornaments of lamp-worked glass (excl. imitation jewellery); glass microspheres with a diameter of &lt;= 1 mm</t>
  </si>
  <si>
    <t>glass microspheres &lt;= 1 mm in diameter</t>
  </si>
  <si>
    <t>glass eyes (excl. prosthetic articles); articles of glass beads, or of imitation pearls, imitation precious or semi-precious stones, statuettes and other ornaments of lamp-worked glass (excl. imitation jewellery)</t>
  </si>
  <si>
    <t>glass fibre threads 'chopped strands', cut into lengths &lt;= 50 mm</t>
  </si>
  <si>
    <t>rovings of glass fibres</t>
  </si>
  <si>
    <t>glass staple fibres, yarn of glass fibres and filaments (excl. yarn in chopped strands of a length of &lt;= 50 mm, and rovings)</t>
  </si>
  <si>
    <t>mats of irregularly laminated glass fibres</t>
  </si>
  <si>
    <t>thin sheets 'voiles' of irregularly laminated glass fibres</t>
  </si>
  <si>
    <t>webs, mattresses, boards and similar nonwoven products, of glass fibres (excl. mats and thin sheets 'voiles')</t>
  </si>
  <si>
    <t>woven fabrics of glass fibres made from rovings</t>
  </si>
  <si>
    <t>woven fabrics, incl. narrow fabrics, of glass, of a width of &lt;= 30 cm (excl. rovings)</t>
  </si>
  <si>
    <t>woven fabrics, incl. narrow fabrics, of glass filaments, of width of &gt; 30 cm, plain weave, weighing &lt; 250 g/mª, made of yarn of a linear density of &lt;= 136 tex per single yarn (excl. fabrics made from rovings)</t>
  </si>
  <si>
    <t>woven fabrics, incl. narrow fabrics, of glass fibres, of a width of &gt; 30 cm (excl. plain weave, weighing &lt; 250 g/mª, of a linear density of &lt;= 136 tex per single yarn, and fabrics made from rovings)</t>
  </si>
  <si>
    <t>glass fibres, incl. glass wool, and articles thereof (excl. staple fibres, rovings, yarn, chopped strands, woven fabrics, incl. narrow fabrics, thin sheets 'voiles', webs, mats, mattresses and boards and similar nonwoven products, mineral wool and articles thereof, electrical insulators or parts thereof, optical fibres, fibre bundles or cable, brushes of glass fibres, and dolls' wigs)</t>
  </si>
  <si>
    <t>articles of glass, n.e.s.</t>
  </si>
  <si>
    <t>cultured pearls, unworked, whether or not graded</t>
  </si>
  <si>
    <t>cultured pearls, worked, whether or not graded, but not strung, mounted or set, worked cultured pearls, temporarily strung for convenience of transport</t>
  </si>
  <si>
    <t>industrial diamonds unworked or simply sawn, cleaved or bruted</t>
  </si>
  <si>
    <t>diamonds, worked, but not mounted or set (excl. industrial diamonds)</t>
  </si>
  <si>
    <t>precious stones and semi-precious stones, unworked or simply sawn or roughly shaped, whether or not graded (excl. diamonds and imitation precious stones and semi-precious stones)</t>
  </si>
  <si>
    <t>rubies, sapphires and emeralds, worked, whether or not graded, but not strung, mounted or set, rubies, sapphires and emeralds, worked, ungraded, temporarily strung for convenience of transport (excl. rubies, sapphires and emeralds, simply sawn or roughly shaped, imitation precious stones and semi-precious stones)</t>
  </si>
  <si>
    <t>precious and semi-precious stones, worked, whether or not graded, but not strung, mounted or set, precious and semi-precious stones, worked, ungraded, temporarily strung for convenience of transport (excl. precious and semi-precious stones, simply sawn or roughly shaped, diamonds, rubies, sapphires and emeralds, imitation precious stones and semi-precious stones)</t>
  </si>
  <si>
    <t>precious and semi-precious stones, synthetic or reconstructed, worked, whether or not graded but not strung, mounted or set, ungraded synthetic or reconstructed precious or semi-precious stones, temporarily strung for convenience of transport (excl. stones simply sawn or roughly shaped, piezo-electric quartz)</t>
  </si>
  <si>
    <t>dust and powder of diamonds, incl. synthetic diamonds</t>
  </si>
  <si>
    <t>silver, incl. silver plated with gold or platinum, unwrought (excl. silver in powder form)</t>
  </si>
  <si>
    <t>silver, incl. silver plated with gold or platinum, semi-manufactured</t>
  </si>
  <si>
    <t>base metals clad with silver, not further worked than semi-manufactured</t>
  </si>
  <si>
    <t>platinum, unwrought or in powder form</t>
  </si>
  <si>
    <t>platinum, in semi-manufactured forms</t>
  </si>
  <si>
    <t>rhodium in semi-manufactured forms</t>
  </si>
  <si>
    <t>base metals, silver or gold, clad with platinum, not further worked than semi-manufactured</t>
  </si>
  <si>
    <t>waste and scrap of gold, incl. metal clad with gold, and other waste and scrap containing gold or gold compounds, of a kind used principally for the recovery of precious metal (excl. ash containing gold or gold compounds, waste and scrap of gold melted down into unworked blocks, ingots, or similar forms, and sweepings and ash containing precious metals)</t>
  </si>
  <si>
    <t>waste and scrap of platinum, incl. metal clad with platinum, and other waste and scrap containing platinum or platinum compounds, of a kind used principally for the recovery of precious metal (excl. ash containing platinum or platinum compounds, waste and scrap of platinum melted down into unworked blocks, ingots, or similar forms, and sweepings and ash containing precious metals)</t>
  </si>
  <si>
    <t>waste and scrap of silver, incl. metal clad with silver, and other waste and scrap containing silver or silver compounds, of a kind used principally for the recovery of precious metal (excl. ash, and waste and scrap of precious metals melted down into unworked blocks, ingots or similar forms)</t>
  </si>
  <si>
    <t>articles of jewellery and parts thereof, of silver, whether or not plated or clad with other precious metal (excl. articles &gt; 100 years old)</t>
  </si>
  <si>
    <t>articles of jewellery and parts thereof, of precious metal other than silver, whether or not plated or clad with precious metal (excl. articles &gt; 100 years old)</t>
  </si>
  <si>
    <t>articles of jewellery and parts thereof, of base metal clad with precious metal (excl. articles &gt; 100 years old)</t>
  </si>
  <si>
    <t>articles of goldsmiths' or silversmiths' wares or parts thereof, of silver, whether or not plated or clad with other precious metal (excl. jewellery, watch-and clockmakers' wares, musical instruments, weapons, perfume atomizers and heads for these, original sculptures or statuary, collectors' pieces and antiques)</t>
  </si>
  <si>
    <t>articles of goldsmiths' or silversmiths' wares or parts thereof, of precious metal other than silver, whether or not plated or clad with precious metal (excl. jewellery, watch- and clockmakers' wares, musical instruments, weapons, perfume atomizers and heads for these, original sculptures or statuary, collectors' pieces and antiques)</t>
  </si>
  <si>
    <t>articles of goldsmiths' or silversmiths' wares and parts thereof, of base metal clad with precious metal (excl. jewellery, watch-and clockmakers' wares, musical instruments, weapons, perfume atomizers and heads for these, original sculptures or statuary, collectors' pieces and antiques)</t>
  </si>
  <si>
    <t>articles of precious metal or of metal clad with precious metal, n.e.s.</t>
  </si>
  <si>
    <t>articles of natural or cultured pearls, n.e.s.</t>
  </si>
  <si>
    <t>articles of precious or semi-precious stones 'natural, synthetic or reconstructed', n.e.s.</t>
  </si>
  <si>
    <t>cuff-links and studs, of base metal, whether or not clad with silver, gold or platinum</t>
  </si>
  <si>
    <t>imitation jewellery, of base metal, whether or not plated with precious metal (excl. cuff links and studs)</t>
  </si>
  <si>
    <t>imitation jewellery (excl. jewellery, of base metal, whether or not clad with silver, gold or platinum)</t>
  </si>
  <si>
    <t>coin (excl. legal tender, gold coins, medals, jewellery made from coins, collectors' items of numismatic value, waste and scrap)</t>
  </si>
  <si>
    <t>non-alloy pig iron in pigs, blocks or other primary forms, containing, by weight, &lt;= 0,5% of phosphorous</t>
  </si>
  <si>
    <t>alloy pig iron and spiegeleisen, in pigs, blocks or other primary forms</t>
  </si>
  <si>
    <t>ferro-manganese, containing by weight &gt; 2% of carbon</t>
  </si>
  <si>
    <t>ferro-manganese, containing by weight &lt;= 2% carbon</t>
  </si>
  <si>
    <t>ferro-silicon, containing by weight &gt; 55% of silicon</t>
  </si>
  <si>
    <t>ferro-silicon, containing by weight &lt;= 55% silicon</t>
  </si>
  <si>
    <t>ferro-silico-manganese</t>
  </si>
  <si>
    <t>ferro-chromium, containing by weight &gt; 4% of carbon</t>
  </si>
  <si>
    <t>ferro-chromium, containing by weight &lt;= 4% of carbon</t>
  </si>
  <si>
    <t>ferro-nickel</t>
  </si>
  <si>
    <t>ferro-titanium and ferro-silico-titanium</t>
  </si>
  <si>
    <t>ferro-alloys (excl. ferro-manganese, ferro-silicon, ferro-silico-manganese, ferro-chromium, ferro-silico-chromium, ferro-nickel, ferro-molybdenum, ferro-tungsten, ferro-silico-tungsten, ferro-titanium, ferro-silico-titanium, ferro-vanadium and ferro-niobium)</t>
  </si>
  <si>
    <t>ferrous products obtained by direct reduction of iron ore, in lumps, pellets or similar forms</t>
  </si>
  <si>
    <t>spongy ferrous products, obtained from molten pig iron by atomization, iron of a purity of &gt;= 99,94%, in lumps, pellets or similar forms</t>
  </si>
  <si>
    <t>waste and scrap, of cast iron (excl. radioactive)</t>
  </si>
  <si>
    <t>waste and scrap of stainless steel (excl. radioactive, and waste and scrap of batteries and electric accumulators)</t>
  </si>
  <si>
    <t>waste and scrap of alloy steel (excl. stainless steel, and waste and scrap, radioactive, or waste and scrap from batteries and electric accumulators)</t>
  </si>
  <si>
    <t>waste and scrap of tinned iron or steel (excl. radioactive, and waste and scrap of batteries and electric accumulators)</t>
  </si>
  <si>
    <t>turnings, shavings, chips, milling waste, sawdust, filings, trimmings and stampings of iron or steel, whether or not in bundles (excl. those of cast iron, alloy steel or tinned iron or steel)</t>
  </si>
  <si>
    <t>waste and scrap of iron or steel (excl. slag, scale and other waste of the production of iron and steel; radioactive waste and scrap; fragments of pigs, blocks or other primary forms of pig iron or spiegeleisen; waste and scrap of cast iron, alloy steel or tinned iron or steel; turnings, shavings, chips, milling waste, sawdust, filings, trimmings and stampings; waste and scrap of primary cells, primary batteries and electric accumulators)</t>
  </si>
  <si>
    <t>remelting scrap ingots of iron or steel (excl. products whose chemical composition conforms to the definitions of pig iron, spiegeleisen, or ferro-alloys)</t>
  </si>
  <si>
    <t>granules, of pig iron, spiegeleisen, iron or steel (excl. granules of ferro-alloys, turnings and filings of iron or steel, certain small calibre items, defective balls for ball-bearings)</t>
  </si>
  <si>
    <t>powders, of alloy steel (excl. powders of ferro-alloys and radioactive iron powders 'isotopes')</t>
  </si>
  <si>
    <t>powders, of pig iron, spiegeleisen, iron or non-alloy steel (excl. powders of ferro-alloys and radioactive iron powders 'isotopes')</t>
  </si>
  <si>
    <t>iron and non-alloy steel, in puddled bars or other primary forms (excl. ingots, remelted scrap ingots, continuous cast products, iron of heading 7203)</t>
  </si>
  <si>
    <t>semi-finished products of iron or non-alloy steel containing, by weight, &lt; 0,25% of carbon, of square or rectangular cross-section, the width measuring &lt; twice the thickness</t>
  </si>
  <si>
    <t>semi-finished products of iron or non-alloy steel containing, by weight, &lt; 0,25% of carbon, of circular cross-section, or of a cross-section other than square or rectangular</t>
  </si>
  <si>
    <t>semi-finished products of iron or non-alloy steel containing, by weight, &gt;= 0,25% of carbon</t>
  </si>
  <si>
    <t>flat-rolled products of iron or non-alloy steel, of a width of &gt;= 600 mm, in coils, simply hot-rolled, not clad, plated or coated, with patterns in relief directly due to the rolling process</t>
  </si>
  <si>
    <t>flat-rolled products of iron or non-alloy steel, of a width of &gt;= 600 mm, in coils, simply hot-rolled, not clad, plated or coated, of a thickness of &gt;= 4,75 mm, pickled, without patterns in relief</t>
  </si>
  <si>
    <t>flat-rolled products of iron or non-alloy steel, of a width of &gt;= 600 mm, in coils, simply hot-rolled, not clad, plated or coated, of a thickness of &lt; 3 mm, pickled, without patterns in relief</t>
  </si>
  <si>
    <t>flat-rolled products of iron or non-alloy steel, of a width of &gt;= 600 mm, in coils, simply hot-rolled, not clad, plated or coated, of a thickness of &gt;= 10 mm, not pickled, without patterns in relief</t>
  </si>
  <si>
    <t>flat-rolled products of iron or non-alloy steel, of a width of &gt;= 600 mm, in coils, simply hot-rolled, not clad, plated or coated, of a thickness of &gt;= 4,75 mm but &lt; 10 mm, not pickled, without patterns in relief</t>
  </si>
  <si>
    <t>flat-rolled products of iron or non-alloy steel, of a width of &gt;= 600 mm, in coils, simply hot-rolled, not clad, plated or coated, of a thickness of &gt;= 3 mm but &lt; 4,75 mm, not pickled, without patterns in relief</t>
  </si>
  <si>
    <t>flat-rolled products of iron or non-alloy steel, of a width of &gt;= 600 mm, in coils, simply hot-rolled, not clad, plated or coated, of a thickness of &lt; 3 mm, not pickled, without patterns in relief</t>
  </si>
  <si>
    <t>flat-rolled products of iron or non-alloy steel, of a width of &gt;= 600 mm, not in coils, simply hot-rolled, not clad, plated or coated, with patterns in relief directly due to the rolling process</t>
  </si>
  <si>
    <t>flat-rolled products of iron or non-alloy steel, of a width &gt;= 600 mm, not in coils, simply hot-rolled, not clad, plated or coated, of a thickness of &gt; 10 mm, without patterns in relief</t>
  </si>
  <si>
    <t>flat-rolled products of iron or non-alloy steel, of a width of &gt;= 600 mm, not in coils, simply hot-rolled, not clad, plated or coated, of a thickness of &gt;= 4,75 mm but &lt;= 10 mm, without patterns in relief</t>
  </si>
  <si>
    <t>flat-rolled products of iron or non-alloy steel, of a width of &gt;= 600 mm, not in coils, simply hot-rolled, not clad, plated or coated, of a thickness of &gt;= 3 mm but &lt; 4,75 mm, without patterns in relief</t>
  </si>
  <si>
    <t>flat-rolled products of iron or non-alloy steel, of a width of &gt;= 600 mm, not in coils, simply hot-rolled, not clad, plated or coated, of a thickness of &lt; 3 mm, without patterns in relief</t>
  </si>
  <si>
    <t>flat-rolled products of iron or steel, of a width &gt;= 600 mm, hot-rolled and further worked, but not clad, plated or coated</t>
  </si>
  <si>
    <t>flat-rolled products of iron or non-alloy steel, of a width of &gt;= 600 mm, in coils, simply cold-rolled 'cold-reduced', not clad, plated or coated, of a thickness of &gt;= 3 mm</t>
  </si>
  <si>
    <t>flat-rolled products of iron or non-alloy steel, of a width of &gt;= 600 mm, in coils, simply cold-rolled 'cold-reduced', not clad, plated or coated, of a thickness of &gt; 1 mm but &lt; 3 mm</t>
  </si>
  <si>
    <t>flat-rolled products of iron or non-alloy steel, of a width of &gt;= 600 mm, in coils, simply cold-rolled 'cold-reduced', not clad, plated or coated, of a thickness of &gt;= 0,5 mm but &lt;= 1 mm</t>
  </si>
  <si>
    <t>flat-rolled products of iron or non-alloy steel, of a width of &gt;= 600 mm, in coils, simply cold-rolled 'cold-reduced', not clad, plated or coated, of a thickness of &lt; 0,5 mm</t>
  </si>
  <si>
    <t>flat-rolled products of iron or non-alloy steel, of a width of &gt;= 600 mm, not in coils, simply cold-rolled 'cold-reduced', not clad, plated or coated, of a thickness of &gt;= 3 mm</t>
  </si>
  <si>
    <t>flat-rolled products of iron or non-alloy steel, of a width of &gt;= 600 mm, not in coils, simply cold-rolled 'cold-reduced', not clad, plated or coated, of a thickness of &gt; 1 mm but &lt; 3 mm</t>
  </si>
  <si>
    <t>flat-rolled products of iron or non-alloy steel, of a width of &gt;= 600 mm, not in coils, simply cold-rolled 'cold-reduced', not clad, plated or coated, of a thickness of &gt;= 0,5 mm but &lt;= 1 mm</t>
  </si>
  <si>
    <t>flat-rolled products of iron or non-alloy steel, of a width of &gt;= 600 mm, not in coils, simply cold-rolled 'cold-reduced', not clad, plated or coated, of a thickness of &lt; 0,5 mm</t>
  </si>
  <si>
    <t>flat-rolled products of iron or steel, of a width of &gt;= 600 mm, cold-rolled 'cold-reduced', and further worked, but not clad, plated or coated</t>
  </si>
  <si>
    <t>flat-rolled products of iron or non-alloy steel, of a width of &gt;= 600 mm, hot-rolled or cold-rolled 'cold-reduced', tinned, of a thickness of &gt;= 0,5 mm</t>
  </si>
  <si>
    <t>flat-rolled products of iron or non-alloy steel, of a width of &gt;= 600 mm, hot-rolled or cold-rolled 'cold-reduced', tinned, of a thickness of &lt; 0,5 mm</t>
  </si>
  <si>
    <t>flat-rolled products of iron or non-alloy steel, of a width of &gt;= 600 mm, hot-rolled or cold-rolled 'cold-reduced', plated or coated with lead, incl. terne-plate</t>
  </si>
  <si>
    <t>flat-rolled products of iron or non-alloy steel, of a width of &gt;= 600 mm, hot-rolled or cold-rolled 'cold-reduced', electrolytically plated or coated with zinc</t>
  </si>
  <si>
    <t>flat-rolled products of iron or non-alloy steel, of a width of &gt;= 600 mm, hot-rolled or cold-rolled 'cold-reduced', corrugated, tinned (excl. electrolytically plated or coated with zinc)</t>
  </si>
  <si>
    <t>flat-rolled products of iron or non-alloy steel, of a width of &gt;= 600 mm, hot-rolled or cold-rolled 'cold-reduced', not corrugated, tinned (excl. electrolytically plated or coated with zinc)</t>
  </si>
  <si>
    <t>flat-rolled products of iron or non-alloy steel, of a width of &gt;= 600 mm, hot-rolled or cold-rolled 'cold-reduced', plated or coated with chromium oxides or with chromium and chromium oxides</t>
  </si>
  <si>
    <t>flat-rolled products of iron or non-alloy steel, of a width of &gt;= 600 mm, hot-rolled or cold-rolled 'cold-reduced', plated or coated with aluminium-zinc alloys</t>
  </si>
  <si>
    <t>flat-rolled products of iron or non-alloy steel, of a width of &gt;= 600 mm, hot-rolled or cold-rolled 'cold-reduced', plated or coated with aluminium (excl. products plated or coated with aluminium-zinc alloys)</t>
  </si>
  <si>
    <t>flat products of iron or non-alloy steel, of a width of &gt;= 600 mm, hot-rolled or cold-rolled 'cold-reduced', painted, varnished or coated with plastics</t>
  </si>
  <si>
    <t>flat-rolled products of iron or non-alloy steel, of a width of &gt;= 600 mm, hot-rolled or cold-rolled 'cold-reduced', clad, plated or coated (excl. tinned, plated or coated with lead, zinc, chromium oxides, chromium and chromium oxides, or aluminium, painted, varnished or coated with plastics)</t>
  </si>
  <si>
    <t>flat-rolled products of iron or non-alloy steel, simply hot-rolled on four faces or in a closed box pass, not clad, plated or coated, of a width of &gt; 150 mm but &lt; 600 mm and a thickness of &gt;= 4 mm, not in coils, without patterns in relief, commonly known as 'wide flats'</t>
  </si>
  <si>
    <t>flat-rolled products of iron or non-alloy steel, of a width &lt; 600 mm, not further worked than hot-rolled, not clad, plated or coated, of a thickness of &gt;= 4,75 mm (excl. 'wide flats')</t>
  </si>
  <si>
    <t>flat-rolled products of iron or non-alloy steel, of a width &lt; 600 mm, simply hot-rolled, not clad, plated or coated, of a thickness &lt; 4,75 mm (excl. 'wide flats')</t>
  </si>
  <si>
    <t>flat-rolled products of iron or non-alloy steel, of a width of &lt; 600 mm, simply cold-rolled 'cold-reduced', not clad, plated or coated, containing by weight &lt; 0,25% of carbon</t>
  </si>
  <si>
    <t>flat-rolled products of iron or non-alloy steel, of a width of &lt; 600 mm, simply cold-rolled 'cold-reduced', not clad, plated or coated, containing by weight &gt;= 0,25% of carbon</t>
  </si>
  <si>
    <t>flat-rolled products of iron or non-alloy steel, of a width of &lt; 600 mm, hot-rolled or cold-rolled 'cold-reduced' and further worked, but not clad, plated or coated</t>
  </si>
  <si>
    <t>flat-rolled products of iron or non-alloy steel, of a width of &lt; 600 mm, hot-rolled or cold-rolled 'cold-reduced', tinned</t>
  </si>
  <si>
    <t>flat-rolled products of iron or non-alloy steel, of a width of &lt; 600 mm, hot-rolled or cold-rolled 'cold-reduced', electrolytically plated or coated with zinc</t>
  </si>
  <si>
    <t>flat-rolled products of iron or non-alloy steel, of a width of &lt; 600 mm, hot-rolled or cold-rolled 'cold-reduced', tinned (excl. electrolytically plated or coated with zinc)</t>
  </si>
  <si>
    <t>flat-rolled products of iron or non-alloy steel, of a width of &lt; 600 mm, hot-rolled or cold-rolled 'cold-reduced', painted, varnished or coated with plastics</t>
  </si>
  <si>
    <t>flat-rolled products of iron or non-alloy steel, of a width of &lt; 600 mm, hot-rolled or cold-rolled 'cold-reduced', plated or coated (excl. tinned, plated or coated with zinc, painted, varnished or coated with plastics)</t>
  </si>
  <si>
    <t>flat-rolled products of iron or non-alloy steel, of a width of &lt; 600 mm, hot-rolled or cold-rolled 'cold-reduced', clad</t>
  </si>
  <si>
    <t>bars and rods, hot-rolled, in irregularly wound coils of iron or non-alloy steel, with indentations, ribs, grooves or other deformations produced during the rolling process</t>
  </si>
  <si>
    <t>bars and rods, hot-rolled, in irregularly wound coils, of non-alloy free-cutting steel (excl. bars and rods containing indentations, ribs, grooves or other deformations produced during the rolling process)</t>
  </si>
  <si>
    <t>bars and rods, hot-rolled, in irregularly wound coils, of iron or non-alloy steel, of circular cross-section measuring &lt; 14 mm in diameter (excl. bars and rods of free-cutting steel, and bars and rods with indentations, ribs, grooves or other deformations produced during the rolling process)</t>
  </si>
  <si>
    <t>bars and rods, hot-rolled, in irregularly wound coils, of iron or non-alloy steel (excl. products of circular cross-section measuring &lt; 14 mm in diameter, bars and rods of free-cutting steel, and bars and rods with indentations, ribs, grooves or other deformations produced during the rolling process)</t>
  </si>
  <si>
    <t>bars and rods, of iron or non-alloy steel, not further worked than forged (excl. in irregularly wound coils)</t>
  </si>
  <si>
    <t>bars and rods, of iron or non-alloy steel, with indentations, ribs, groves or other deformations produced during the rolling process</t>
  </si>
  <si>
    <t>bars and rods, of non-alloy free-cutting steel, not further worked than hot-rolled, hot-drawn or hot-extruded (excl. containing indentations, ribs, grooves or other deformations produced during the rolling process or twisted after rolling)</t>
  </si>
  <si>
    <t>bars and rods, of iron or non-alloy steel, not further worked than hot-rolled, hot-drawn or hot-extruded, of rectangular 'other than square' cross-section (excl. containing indentations, ribs, grooves or other deformations produced during the rolling process, bars and rods twisted after rolling and free-cutting steel)</t>
  </si>
  <si>
    <t>bars and rods, of iron or non-alloy steel, only hot-rolled, only hot-drawn or only hot-extruded (excl. of rectangular [other than square] cross-section and those containing indentations, ribs, grooves or other deformations produced during the rolling process, and of non-alloy free-cutting steel)</t>
  </si>
  <si>
    <t>bars and rods, of non-alloy free-cutting steel, not further worked than cold-formed or cold-finished</t>
  </si>
  <si>
    <t>bars and rods, of iron or non-alloy steel, not further worked than cold-formed or cold-finished (excl. of free-cutting steel)</t>
  </si>
  <si>
    <t>bars or rods, of iron or non-alloy steel, cold-formed or cold-finished and further worked or hot-formed and further worked, n.e.s.</t>
  </si>
  <si>
    <t>u, i or h sections of iron or non-alloy steel, not further worked than hot-rolled, hot-drawn or extruded, of a height of &lt; 80 mm</t>
  </si>
  <si>
    <t>l sections of iron or non-alloy steel, not further worked than hot-rolled, hot-drawn or extruded, of a height of &lt; 80 mm</t>
  </si>
  <si>
    <t>t sections of iron or non-alloy steel, not further worked than hot-rolled, hot-drawn or extruded, of a height of &lt; 80 mm</t>
  </si>
  <si>
    <t>u sections of iron or non-alloy steel, not further worked than hot-rolled, hot-drawn or hot-extruded, of a height &gt;= 80 mm</t>
  </si>
  <si>
    <t>i sections of iron or non-alloy steel, not further worked than hot-rolled, hot-drawn or hot-extruded, of a height &gt;= 80 mm</t>
  </si>
  <si>
    <t>h sections of iron or non-alloy steel, not further worked than hot-rolled, hot-drawn or hot-extruded, of a height &gt;= 80 mm</t>
  </si>
  <si>
    <t>l sections of iron or non-alloy steel, not further worked than hot-rolled, hot-drawn or hot-extruded, of a height &gt;= 80 mm</t>
  </si>
  <si>
    <t>sections of iron or non-alloy steel, not further worked than hot-rolled, hot-drawn or hot-extruded (excl. u, i, h, l or t sections)</t>
  </si>
  <si>
    <t>angles, shapes and sections, of iron or non-alloy steel, from flat-rolled products simply cold-formed or cold-finished (excl. profiled sheet)</t>
  </si>
  <si>
    <t>angles, shapes and sections, of iron or non-alloy steel, not further worked than cold-formed or cold-finished (excl. profiled sheet)</t>
  </si>
  <si>
    <t>angles, shapes and sections, of iron or non-alloy steel, cold-formed or cold-finished from flat-rolled products and further worked</t>
  </si>
  <si>
    <t>angles, shapes and sections, of iron or non-alloy steel, cold-formed or cold-finished and further worked (excl. from flat-rolled products), or not further worked than forged, or forged, or hot-formed by other means and further worked, n.e.s.</t>
  </si>
  <si>
    <t>wire of iron or non-alloy steel, in coils, not plated or coated, whether or not polished (excl. bars and rods)</t>
  </si>
  <si>
    <t>wire of iron or non-alloy steel, in coils, plated or coated with zinc (excl. bars and rods)</t>
  </si>
  <si>
    <t>wire of iron or non-alloy steel, in coils, plated or coated with base metals (excl. plated or coated with zinc, and bars and rods)</t>
  </si>
  <si>
    <t>wire of iron or non-alloy steel, in coils, plated or coated (excl. plated or coated with base metals, and bars and rods)</t>
  </si>
  <si>
    <t>steel, stainless, in ingots and other primary forms (excl. waste and scrap in ingot form, and products obtained by continuous casting)</t>
  </si>
  <si>
    <t>semi-finished products of stainless steel (excl. of rectangular [other than square] cross-section)</t>
  </si>
  <si>
    <t>flat-rolled products of stainless steel, of a width of &gt;= 600 mm, not further worked than hot-rolled, in coils, of a thickness of &gt; 10 mm</t>
  </si>
  <si>
    <t>flat-rolled products of stainless steel, of a width of&gt;= 600 mm, not further worked than hot-rolled, in coils, of a thickness of &gt;= 4,7 mm and &lt;= 10 mm</t>
  </si>
  <si>
    <t>flat-rolled products of stainless steel, of a width of &gt;= 600 mm, not further worked than hot-rolled, in coils, of a thickness of &gt;= 3 mm and &lt; 4,75 mm</t>
  </si>
  <si>
    <t>flat-rolled products of stainless steel, of a width of &gt;= 600 mm, not further worked than hot-rolled, in coils, of a thickness of &lt; 3 mm</t>
  </si>
  <si>
    <t>flat-rolled products of stainless steel, of a width of &gt;= 600 mm, not further worked than hot-rolled, not in coils, of a thickness of &gt;= 4,75 mm and &lt;= 10 mm</t>
  </si>
  <si>
    <t>flat-rolled products of stainless steel, of a width of &gt;= 600 mm, not further worked than hot-rolled, not in coils, of a thickness of &gt;= 3 mm and &lt; 4,75 mm</t>
  </si>
  <si>
    <t>flat-rolled products of stainless steel, of a width of &gt;= 600 mm, not further worked than hot-rolled, not in coils, of a thickness of &lt; 3 mm</t>
  </si>
  <si>
    <t>flat-rolled products of stainless steel, of a width of &gt;= 600 mm, not further worked than cold-rolled 'cold-reduced', of a thickness of &gt;= 4,75 mm</t>
  </si>
  <si>
    <t>flat-rolled products of stainless steel, of a width of &gt;= 600 mm, not further worked than cold-rolled 'cold-reduced', of a thickness of &gt;= 3 mm but &lt; 4,75 mm</t>
  </si>
  <si>
    <t>flat-rolled products of stainless steel, of a width of &gt;= 600 mm, not further worked than cold-rolled 'cold-reduced', of a thickness of &gt; 1 mm but &lt; 3 mm</t>
  </si>
  <si>
    <t>flat-rolled products of stainless steel, of a width of &gt;= 600 mm, not further worked than cold-rolled 'cold-reduced', of a thickness of &gt;= 0,5 mm but &lt;= 1 mm</t>
  </si>
  <si>
    <t>flat-rolled products of stainless steel, of a width of &gt;= 600 mm, hot-rolled or cold-rolled 'cold-reduced' and further worked</t>
  </si>
  <si>
    <t>flat-rolled products of stainless steel, of a width of &lt; 600 mm, not further worked than hot-rolled, of a thickness of &gt;= 4,75 mm</t>
  </si>
  <si>
    <t>flat-rolled products of stainless steel, of a width of &lt; 600 mm, not further worked than hot-rolled, of a thickness of &lt; 4,75 mm</t>
  </si>
  <si>
    <t>flat-rolled products of stainless steel, of a width of &lt; 600 mm, not further worked than cold-rolled 'cold-reduced'</t>
  </si>
  <si>
    <t>flat-rolled products of stainless steel, of a width of &lt; 600 mm, hot-rolled or cold-rolled 'cold-reduced' and further worked</t>
  </si>
  <si>
    <t>bars and rods of stainless steel, hot-rolled, in irregularly wound coils</t>
  </si>
  <si>
    <t>bars and rods of stainless steel, only hot-rolled, only hot-drawn or only hot-extruded, of circular cross-section</t>
  </si>
  <si>
    <t>bars and rods of stainless steel, only hot-rolled, only hot-drawn or only extruded (excl. of circular cross-section)</t>
  </si>
  <si>
    <t>other bars and rods of stainless steel, not further worked than cold-formed or cold-finished</t>
  </si>
  <si>
    <t>other bars and rods of stainless steel, cold-formed or cold-finished and further worked, or not further worked than forged, or forged, or hot-formed by other means and further worked, n.e.s.</t>
  </si>
  <si>
    <t>angles, shapes and sections of stainless steel, n.e.s.</t>
  </si>
  <si>
    <t>wire of stainless steel, in coils (excl. bars and rods)</t>
  </si>
  <si>
    <t>steel, alloy, other than stainless, in ingots or other primary forms (excl. waste and scrap in ingot form, and products obtained by continuous casting)</t>
  </si>
  <si>
    <t>semi-finished products of alloy steel other than stainless</t>
  </si>
  <si>
    <t>flat-rolled products of silicon-electrical steel, of a width of &gt;= 600 mm, grain-oriented</t>
  </si>
  <si>
    <t>flat-rolled products of silicon-electrical steel, of a width of &gt;= 600 mm, non-grain-oriented</t>
  </si>
  <si>
    <t>flat-rolled products of high-speed steel, of a width of &gt;= 600 mm, hot-rolled or cold-rolled 'cold-reduced'</t>
  </si>
  <si>
    <t>flat-rolled products of alloy steel other than stainless, of a width of &gt;= 600 mm, not further worked than hot-rolled, not in coils (excl. products of high-speed steel or silicon-electrical steel)</t>
  </si>
  <si>
    <t>flat-rolled products of alloy steel other than stainless, of a width of &gt;= 600 mm, not further worked than hot-rolled (excl. products of high-speed steel or silicon-electrical steel)</t>
  </si>
  <si>
    <t>flat-rolled products of alloy steel other than stainless, of a width of &gt;= 600 mm, hot-rolled or cold-rolled 'cold-reduced' and electrolytically plated or coated with zinc (excl. products of high-speed steel or silicon-electrical steel)</t>
  </si>
  <si>
    <t>flat-rolled products of alloy steel other than stainless, of a width of &gt;= 600 mm, hot-rolled or cold-rolled 'cold-reduced' and plated or coated with zinc (excl. electrolytically plated or coated and products of high-speed steel or silicon-electrical steel)</t>
  </si>
  <si>
    <t>flat-rolled products of alloy steel other than stainless, of a width of &gt;= 600 mm, hot-rolled or cold-rolled 'cold-reduced' and further worked (excl. plated or coated with zinc and products of high-speed steel or silicon-electrical steel)</t>
  </si>
  <si>
    <t>flat-rolled products of silicon-electrical steel, of a width of &lt; 600 mm, hot-rolled or cold-rolled 'cold-reduced', grain-oriented</t>
  </si>
  <si>
    <t>flat-rolled products of silicon-electrical steel, of a width of &lt; 600 mm, hot-rolled or cold-rolled 'cold-reduced', not grain-oriented</t>
  </si>
  <si>
    <t>flat-rolled products of high-speed steel, of a width of &lt;= 600 mm, hot-rolled or cold-rolled 'cold-reduced'</t>
  </si>
  <si>
    <t>flat-rolled products of alloy steel other than stainless, of a width of &lt; 600 mm, not further worked than hot-rolled (excl. products of high-speed steel or silicon-electrical steel)</t>
  </si>
  <si>
    <t>flat-rolled products of alloy steel other than stainless, of a width of &lt; 600 mm, not further worked than cold-rolled 'cold-reduced' (excl. products of high-speed steel or silicon-electrical steel)</t>
  </si>
  <si>
    <t>flat-rolled products of alloy steel other than stainless, of a width of &lt; 600 mm, hot-rolled or cold-rolled 'cold-reduced' and plated or coated with zinc (excl. electrolytically plated or coated, and products of high-speed steel or silicon-electrical steel)</t>
  </si>
  <si>
    <t>flat-rolled products of alloy steel other than stainless, of a width of &lt; 600 mm, hot-rolled or cold-rolled 'cold-reduced' and further worked (excl. plated or coated with zinc, and products of high-speed steel or silicon-electrical steel)</t>
  </si>
  <si>
    <t>bars and rods of high-speed steel, hot-rolled, in irregularly wound coils</t>
  </si>
  <si>
    <t>bars and rods of silico-manganese steel, hot-rolled, in irregularly wound coils</t>
  </si>
  <si>
    <t>bars and rods of alloy steel other than stainless, hot-rolled, in irregularly wound coils (excl. products of high-speed steel or silicon-electrical steel)</t>
  </si>
  <si>
    <t>bars and rods of high-speed steel (excl. semi-finished products, flat-rolled products and hot-rolled bars and rods in irregularly wound coils)</t>
  </si>
  <si>
    <t>bars and rods of silico-manganese steel (excl. semi-finished products, flat-rolled products and hot-rolled bars and rods in irregularly wound coils)</t>
  </si>
  <si>
    <t>bars and rods of alloy steel other than stainless, not further worked than hot-rolled, hot-drawn or extruded (excl. products of high-speed steel or silico-manganese steel, semi-finished products, flat-rolled products and hot-rolled bars and rods in irregularly wound coils)</t>
  </si>
  <si>
    <t>bars and rods of alloy steel other than stainless, not further worked than forged (excl. products of high-speed steel or silico-manganese steel, semi-finished products, flat-rolled products and hot-rolled bars and rods in irregularly wound coils)</t>
  </si>
  <si>
    <t>bars and rods of alloy steel other than stainless, not further worked than cold-formed or cold-finished (excl. products of high-speed steel or silico-manganese steel, semi-finished products, flat-rolled products and hot-rolled bars and rods in irregularly wound coils)</t>
  </si>
  <si>
    <t>bars and rods of alloy steel other than stainless, cold-formed or cold-finished and further worked or hot-formed and further worked, n.e.s. (excl. products of high-speed steel or silico-manganese steel, semi-finished products, flat-rolled products and hot-rolled bars and rods in irregularly wound coils)</t>
  </si>
  <si>
    <t>angles, shapes and sections of alloy steel other than stainless, n.e.s.</t>
  </si>
  <si>
    <t>hollow drill bars and rods, of alloy or non-alloy steel</t>
  </si>
  <si>
    <t>wire of high-speed steel, in coils (excl. bars and rods)</t>
  </si>
  <si>
    <t>wire of silico-manganese steel, in coils (excl. bars and rods)</t>
  </si>
  <si>
    <t>wire of alloy steel other than stainless, in coils (excl. bars and rods and wire of high-speed steel or of silico-manganese steel)</t>
  </si>
  <si>
    <t>sheet piling of iron or steel, whether or not drilled, punched or made from assembled elements</t>
  </si>
  <si>
    <t>angles, shapes and sections, of iron or steel, welded</t>
  </si>
  <si>
    <t>rails of iron or steel, for railway or tramway track (excl. check-rails)</t>
  </si>
  <si>
    <t>switch blades, crossing frogs, point rods and other crossing pieces, for railway or tramway track, of iron or steel</t>
  </si>
  <si>
    <t>fish-plates and sole plates of iron or steel, for railways or tramways</t>
  </si>
  <si>
    <t>sleepers 'cross-ties', check-rails, rack rails, chairs, chair wedges, rail clips, bedplates and ties and other specialised material for the jointing or fixing of railway or tramway track, of iron or steel (excl. rails, switch blades, crossing frogs, point rods and other crossing pieces, and fish-plates and sole plates)</t>
  </si>
  <si>
    <t>tubes, pipes and hollow profiles, of cast iron</t>
  </si>
  <si>
    <t>line pipe of a kind used for oil or gas pipelines, seamless, of iron or steel (excl. products of cast iron)</t>
  </si>
  <si>
    <t>drill pipe, seamless, of a kind used in drilling for oil or gas, of iron or steel (excl. products of cast iron)</t>
  </si>
  <si>
    <t>casing and tubing of a kind used in drilling for oil or gas, seamless, of iron or steel (excl. products of cast iron)</t>
  </si>
  <si>
    <t>tubes, pipes and hollow profiles, seamless, of circular cross-section, of iron or non-alloy steel, cold-drawn or cold-rolled 'cold-reduced' (excl. cast iron products and line pipe of a kind used for oil or gas pipelines or casing and tubing of a kind used for drilling for oil or gas)</t>
  </si>
  <si>
    <t>tubes, pipes and hollow profiles, seamless, of circular cross-section, of iron or non-alloy steel, not cold-drawn or cold-rolled 'cold-reduced' (excl. cast iron products, line pipe of a kind used for oil or gas pipelines, casing and tubing of a kind used for drilling for oil or gas)</t>
  </si>
  <si>
    <t>tubes, pipes and hollow profiles, seamless, of circular cross-section, of stainless steel, cold-drawn or cold-rolled 'cold-reduced' (excl. line pipe of a kind used for oil or gas pipelines, casing and tubing of a kind used for drilling for oil or gas)</t>
  </si>
  <si>
    <t>tubes, pipes and hollow profiles, seamless, of circular cross-section, of stainless steel, not cold-drawn or cold-rolled 'cold-reduced' (excl. line pipe of a kind used for oil or gas pipelines or of a kind used for drilling for oil or gas)</t>
  </si>
  <si>
    <t>tubes, pipes and hollow profiles, seamless, of circular cross-section, of alloy steel other than stainless, cold-drawn or cold-rolled 'cold-reduced' (excl. line pipe of a kind used for oil or gas pipelines, casing and tubing of a kind used for drilling for oil)</t>
  </si>
  <si>
    <t>tubes, pipes and hollow profiles, seamless, of circular cross-section, of alloy steel other than stainless, not cold-drawn or cold-rolled 'cold-reduced' (excl. line pipe of a kind used for oil or gas pipelines, casing and tubing of a kind used for drilling for oil)</t>
  </si>
  <si>
    <t>tubes, pipes and hollow profiles, seamless, of non-circular cross-section, of iron or steel (excl. products of cast iron)</t>
  </si>
  <si>
    <t>line pipe of a kind used for oil or gas pipelines, having circular cross-sections and an external diameter of &gt; 406,4 mm, of iron or steel, longitudinally submerged arc welded</t>
  </si>
  <si>
    <t>line pipe of a kind used for oil or gas pipelines, having circular cross-sections and an external diameter of &gt; 406,4 mm, of iron or steel, longitudinally arc welded (excl. products longitudinally submerged arc welded)</t>
  </si>
  <si>
    <t>line pipe of a kind used for oil or gas pipelines, having circular cross-sections and an external diameter of &gt; 406,4 mm, of flat-rolled products of iron or steel (excl. products longitudinally arc welded)</t>
  </si>
  <si>
    <t>casing of a kind used in drilling for oil or gas, having circular cross-sections and an external diameter of &gt; 406,4 mm, of flat-rolled products of iron or steel</t>
  </si>
  <si>
    <t>tubes and pipes having circular cross-sections and an external diameter of &gt; 406,4 mm, of iron or steel, longitudinally welded (excl. products of a kind used for oil or gas pipelines or of a kind used in drilling for oil or gas)</t>
  </si>
  <si>
    <t>tubes and pipes having circular cross-sections and an external diameter of &gt; 406,4 mm, of iron or steel, welded (excl. products longitudinally welded or of a kind used for oil or gas pipelines or of a kind used in drilling for oil or gas)</t>
  </si>
  <si>
    <t>tubes and pipes having circular cross-sections and an external diameter of &gt; 406,4 mm, of flat-rolled products of iron or steel, welded (excl. welded products or products of a kind used for oil or gas pipelines or of a kind used in drilling for oil or gas)</t>
  </si>
  <si>
    <t>line pipe of a kind used for oil or gas pipelines, of iron or steel, of an external diameter of &lt;= 406,4 mm (excl. of cast iron and seamless tubes)</t>
  </si>
  <si>
    <t>casing and tubing of a kind used in drilling for oil or gas, of flat-rolled products of iron or steel, of an external diameter of &lt;= 406,4 mm (excl. of cast iron and seamless tubes)</t>
  </si>
  <si>
    <t>tubes, pipes and hollow profiles, welded, of circular cross-section, of iron or non-alloy steel (excl. of cast iron, products having internal and external circular cross-sections and an external diameter of &gt; 406,4 mm, or line pipe of a kind used for oil or gas pipelines or casing and tubing of a kind used in drilling for oil or gas)</t>
  </si>
  <si>
    <t>tubes, pipes and hollow profiles, welded, of circular cross-section, of stainless steel (excl. seamless, products having internal and external circular cross-sections and an external diameter of &gt; 406,4 mm, and products of a kind used for oil or gas pipelines or of a kind used in drilling for oil or gas)</t>
  </si>
  <si>
    <t>tubes, pipes and hollow profiles, welded, of circular cross-section, of alloy steel other than stainless (excl. seamless, tubes and pipes having internal and external circular cross-sections and an external diameter of &gt; 406,4 mm, and line pipe of a kind used for oil or gas pipelines or casing and tubing of a kind used in drilling for oil or gas)</t>
  </si>
  <si>
    <t>tubes, pipes and hollow profiles, welded, of non-circular cross-section, of iron or steel (excl. seamless, and line pipe of a kind used for oil or gas pipelines or casing and tubing of a kind used in drilling for oil or gas)</t>
  </si>
  <si>
    <t>tubes, pipes and hollow profiles 'e.g., open seam, riveted or similarly closed', of iron or steel (excl. of cast iron, seamless or welded tubes and pipes and tubes and pipes having internal and external circular cross-sections and an external diameter of &gt; 406,4 mm)</t>
  </si>
  <si>
    <t>tube or pipe fittings of non-malleable cast iron</t>
  </si>
  <si>
    <t>cast tube or pipe fittings of iron or steel (excl. products of non-malleable cast iron)</t>
  </si>
  <si>
    <t>flanges of stainless steel (excl. cast products)</t>
  </si>
  <si>
    <t>threaded elbows, bends and sleeves of stainless steel (excl. cast products)</t>
  </si>
  <si>
    <t>butt welding tube or pipe fittings of stainless steel (excl. cast products)</t>
  </si>
  <si>
    <t>tube or pipe fittings of stainless steel (excl. cast products, flanges, threaded elbows, bends and sleeves and butt weldings fittings)</t>
  </si>
  <si>
    <t>flanges of iron or steel (excl. cast or stainless products)</t>
  </si>
  <si>
    <t>threaded elbows, bends and sleeves, of stainless steel (excl. cast or stainless products)</t>
  </si>
  <si>
    <t>butt welding fittings of iron or steel (excl. cast iron or stainless steel products, and flanges)</t>
  </si>
  <si>
    <t>tube or pipe fittings, of iron or steel (excl. cast iron or stainless steel products; flanges; threaded elbows, bends and sleeves; butt welding fittings)</t>
  </si>
  <si>
    <t>bridges and bridge-sections, of iron or steel</t>
  </si>
  <si>
    <t>towers and lattice masts, of iron or steel</t>
  </si>
  <si>
    <t>doors, windows and their frames and thresholds for doors, of iron or steel</t>
  </si>
  <si>
    <t>equipment for scaffolding, shuttering, propping or pit-propping (excl. composite sheetpiling products and formwork panels for poured-in-place concrete, which have the characteristics of moulds)</t>
  </si>
  <si>
    <t>structures and parts of structures, of iron or steel, n.e.s. (excl. bridges and bridge-sections, towers and lattice masts, doors and windows and their frames, thresholds for doors, props and similar equipment for scaffolding, shuttering, propping or pit-propping)</t>
  </si>
  <si>
    <t>reservoirs, tanks, vats and similar containers, of iron or steel, for any material 'other than compressed or liquefied gas', of a capacity of &gt; 300 l, not fitted with mechanical or thermal equipment, whether or not lined or heat-insulated (excl. containers specifically constructed or equipped for one or more types of transport)</t>
  </si>
  <si>
    <t>tanks, casks, drums, cans, boxes and similar containers, of iron or steel, for any material, of a capacity of &gt;= 50 l but &lt;= 300 l, n.e.s. (excl. containers for compressed or liquefied gas, or containers fitted with mechanical or thermal equipment)</t>
  </si>
  <si>
    <t>cans of iron or steel, of a capacity of &lt; 50 l, which are to be closed by soldering or crimping (excl. containers for compressed or liquefied gas)</t>
  </si>
  <si>
    <t>tanks, casks, drums, cans, boxes and similar containers, of iron or steel, for any material, of a capacity of &lt; 50 l, n.e.s. (excl. containers for compressed or liquefied gas, or containers fitted with mechanical or thermal equipment, and cans which are to be closed by soldering or crimping)</t>
  </si>
  <si>
    <t>containers of iron or steel, for compressed or liquefied gas (excl. containers specifically constructed or equipped for one or more types of transport)</t>
  </si>
  <si>
    <t>stranded wire, ropes and cables, of iron or steel (excl. electrically insulated products and twisted fencing wire and barbed wire)</t>
  </si>
  <si>
    <t>plaited bands, slings and the like, of iron or steel (excl. electrically insulated products)</t>
  </si>
  <si>
    <t>barbed wire of iron or steel; twisted hoop or single flat wire, barbed or not, and loosely twisted double wire, of a kind used for fencing, of iron or steel</t>
  </si>
  <si>
    <t>endless bands of stainless steel wire, for machinery</t>
  </si>
  <si>
    <t>endless bands of iron or steel wire (excl. stainless), for machinery</t>
  </si>
  <si>
    <t>woven cloth, incl. endless bands, of stainless steel wire (excl. woven products of metal fibres of a kind used for cladding, lining or similar purposes and endless bands for machinery)</t>
  </si>
  <si>
    <t>woven cloth, incl. endless bands, of iron or steel wire (excl. stainless and woven products of metal fibres of a kind used for cladding, lining or similar purposes and endless bands for machinery)</t>
  </si>
  <si>
    <t>grill, netting and fencing, welded at the intersection, having a mesh size of &gt;= 100 cm▓, of iron or steel wire with a maximum cross-sectional dimension of &gt;= 3 mm</t>
  </si>
  <si>
    <t>grill, netting and fencing, of iron or steel wire, welded at the intersection, plated or coated with zinc (excl. products of wire with a maximum cross-sectional dimension of &gt;= 3 mm and having a mesh size of &gt;= 100 cmª)</t>
  </si>
  <si>
    <t>grill, netting and fencing, of iron or steel wire, welded at the intersection (excl. products of wire with a maximum cross-sectional dimension of &gt;= 3 mm and having a mesh size of &gt;= 100 cmª, and grill, netting and fencing plated or coated with zinc)</t>
  </si>
  <si>
    <t>grill, netting and fencing, of iron or steel wire, not welded at the intersection, plated or coated with zinc</t>
  </si>
  <si>
    <t>grill, netting and fencing, of iron or steel wire, not welded at the intersection, coated with plastics</t>
  </si>
  <si>
    <t>grill, netting and fencing, of iron or steel wire, not welded at the intersection (excl. plated or coated with zinc or coated with plastics)</t>
  </si>
  <si>
    <t>expanded metal, of iron or steel</t>
  </si>
  <si>
    <t>roller chain of iron or steel</t>
  </si>
  <si>
    <t>articulated link chain of iron or steel (excl. roller chain)</t>
  </si>
  <si>
    <t>parts of articulated link chain, of iron or steel</t>
  </si>
  <si>
    <t>skid chain for motor vehicles, of iron or steel</t>
  </si>
  <si>
    <t>stud-link of iron or steel</t>
  </si>
  <si>
    <t>welded link chain of iron or steel (excl. articulated link chain, skid chain and stud-link chain)</t>
  </si>
  <si>
    <t>chain of iron or steel (excl. articulated link chain, skid chain, stud-link chain, welded link chain and parts thereof; watch chains, necklace chains and the like, cutting and saw chain, skid chain, scraper chain for conveyors, toothed chain for textile machinery and the like, safety devices with chains for securing doors, and measuring chains)</t>
  </si>
  <si>
    <t>parts of skid chain, stud-link chain and other chains of heading 7315 (excl. articulated link chain)</t>
  </si>
  <si>
    <t>anchors, grapnels and parts thereof, of iron or steel</t>
  </si>
  <si>
    <t>nails, tacks, drawing pins, corrugated nails, staples and similar articles of iron or steel, whether or not with heads of other material (excl. such articles with heads of copper and staples in strips)</t>
  </si>
  <si>
    <t>coach screws of iron or steel</t>
  </si>
  <si>
    <t>wood screws of iron or steel (excl. coach screws)</t>
  </si>
  <si>
    <t>screw hooks and screw rings, of iron or steel</t>
  </si>
  <si>
    <t>self-tapping screws, of iron or steel (excl. wook screws)</t>
  </si>
  <si>
    <t>threaded screws and bolts, of iron or steel, whether or not with their nuts and washers (excl. coach screws and other wood screws, screw hooks and screw rings, self-tapping screws, lag screws, stoppers, plugs and the like, threaded)</t>
  </si>
  <si>
    <t>nuts of iron or steel</t>
  </si>
  <si>
    <t>threaded articles, of iron or steel, n.e.s.</t>
  </si>
  <si>
    <t>spring washers and other lock washers, of iron or steel</t>
  </si>
  <si>
    <t>washers of iron or steel (excl. spring washers and other lock washers)</t>
  </si>
  <si>
    <t>rivets of iron or steel (excl. tubular and bifurcated rivets for particular uses)</t>
  </si>
  <si>
    <t>cotters and cotter-pins, of iron or steel</t>
  </si>
  <si>
    <t>non-threaded articles, of iron or steel</t>
  </si>
  <si>
    <t>sewing, darning or embroidery needles, for use in the hand, of iron or steel</t>
  </si>
  <si>
    <t>safety pins of iron or steel</t>
  </si>
  <si>
    <t>pins of iron or steel, n.e.s.</t>
  </si>
  <si>
    <t>knitting needles, bodkins, crochet hooks, embroidery stilettos and similar articles, of iron or steel (excl. sewing, darning or embroidery needles)</t>
  </si>
  <si>
    <t>leaf-springs and leaves therefor, of iron or steel (excl. clock and watch springs and shock absorbers and torque rod or torsion bar springs of section 17)</t>
  </si>
  <si>
    <t>helical springs, of iron or steel (excl. flat spiral springs, clock and watch springs, springs for sticks and handles of umbrellas or parasols, and shock absorbers of section 17)</t>
  </si>
  <si>
    <t>springs and leaves for springs, of iron or steel, incl. flat spiral springs (excl. helical springs, spiral springs, leaf-springs and leaves therefor, clock and watch springs, spring washers and other lock washers and shock absorbers and torque rod or torsion bar springs of section 17)</t>
  </si>
  <si>
    <t>appliances for baking, frying, grilling and cooking and plate warmers, for domestic use, of iron or steel, for gas fuel or for both gas and other fuels (excl. large cooking appliances)</t>
  </si>
  <si>
    <t>appliances for baking, frying, grilling and cooking and plate warmers, for domestic use, of iron or steel, for liquid fuel (excl. large cooking appliances)</t>
  </si>
  <si>
    <t>appliances for baking, frying, grilling and cooking and plate warmers, for domestic use, of iron or steel, for solid fuel (excl. large cooking appliances)</t>
  </si>
  <si>
    <t>stoves, heaters, grates, fires, wash boilers, braziers and similar appliances, of iron or steel, for gas fuel or for both gas and other fuels (excl. cooking appliances, whether or not with oven, separate ovens, plate warmers, central heating boilers, geysers and hot water cylinders and large cooking appliances)</t>
  </si>
  <si>
    <t>stoves, heaters, grates, fires, wash boilers, braziers and similar appliances, of iron or steel, for liquid fuel (excl. cooking appliances, whether or not with oven, separate ovens, plate warmers, central heating boilers, geysers, hot water cylinders and large cooking appliances)</t>
  </si>
  <si>
    <t>stoves, heaters, grates, fires, wash boilers, braziers and similar appliances, of iron or steel, for solid fuel (excl. cooking appliances, whether or not with oven, separate ovens, plate warmers, central heating boilers, hot water cylinders and large cooking appliances)</t>
  </si>
  <si>
    <t>parts of domestic appliances non-electrically heated of heading 7321, n.e.s.</t>
  </si>
  <si>
    <t>radiators for central heating, non-electrically heated, and parts thereof, of iron or steel (excl. parts, elsewhere specified or included, and central-heating boilers)</t>
  </si>
  <si>
    <t>radiators for central heating, non-electrically heated, and parts thereof, of iron other than cast iron or steel (excl. parts, elsewhere specified or included, and central-heating boilers)</t>
  </si>
  <si>
    <t>air heaters and hot air distributors, incl. distributors which can also distribute fresh or conditioned air, non-electrically heated, incorporating a motor-driven fan or blower, and parts thereof, of iron or steel</t>
  </si>
  <si>
    <t>iron or steel wool; pot scourers and scouring or polishing pads, gloves and the like, of iron or steel</t>
  </si>
  <si>
    <t>table, kitchen or other household articles, and parts thereof, of cast iron, not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</si>
  <si>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cast iron, enamelled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</si>
  <si>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stainless steel (excl. cans, boxes and similar containers of heading 7310; waste baskets; shovels, corkscrews and other articles of the nature of a work implement; articles of cutlery, spoons, ladles, forks etc. of heading 8211 to 8215; ornamental articles; sanitary ware)</t>
  </si>
  <si>
    <t>table, kitchen or other household articles, and parts thereof, of iron other than cast iron or steel other than stainless, enamelled (excl. cans, boxes and similar containers of heading 7310; waste baskets; shovels, corkscrews and other articles of the nature of a work implement; articles of cutlery, spoons, ladles, forks etc. of heading 8211 to 8215; ornamental articles; sanitary ware; articles for table use)</t>
  </si>
  <si>
    <t>table, kitchen or other household articles, and parts thereof, of iron other than cast iron or steel other than stainless (excl. enamelled articles; cans, boxes and similar containers of heading 7310; waste baskets; shovels and other articles of the nature of a work implement; cutlery, spoons, ladles etc. of heading 8211 to 8215; ornamental articles; sanitary ware)</t>
  </si>
  <si>
    <t>sinks and wash basins, of stainless steel</t>
  </si>
  <si>
    <t>baths of cast iron, whether or not enamelled</t>
  </si>
  <si>
    <t>baths of steel sheet</t>
  </si>
  <si>
    <t>sanitary ware, incl. parts thereof (excl. cans, boxes and similar containers of heading 7310, small wall cabinets for medical supplies or toiletries and other furniture of chapter 94, and fittings, complete sinks and wash basins, of stainless steel, complete baths and fittings)</t>
  </si>
  <si>
    <t>articles of iron or steel, of non-malleable cast iron, n.e.s.</t>
  </si>
  <si>
    <t>grinding balls and similar articles for mills, cast (excl. such articles of non-malleable cast iron)</t>
  </si>
  <si>
    <t>cast articles of iron or steel, n.e.s. (excl. articles of non-malleable cast iron, and grinding balls and similar articles for mills)</t>
  </si>
  <si>
    <t>grinding balls and similar articles for mills, of iron or steel, forged or stamped, but not further worked</t>
  </si>
  <si>
    <t>articles of iron or steel, forged or stamped, but not further worked, n.e.s. (excl. grinding balls and similar articles for mills)</t>
  </si>
  <si>
    <t>articles of iron or steel wire, n.e.s.</t>
  </si>
  <si>
    <t>articles of iron or steel, n.e.s. (excl. cast articles or articles of iron or steel wire)</t>
  </si>
  <si>
    <t>copper mattes</t>
  </si>
  <si>
    <t>copper, unrefined; copper anodes for electrolytic refining</t>
  </si>
  <si>
    <t>copper, refined, in the form of cathodes and sections of cathodes</t>
  </si>
  <si>
    <t>copper, refined, unwrought (excl. copper in the form of billets, wire-bars, cathodes and sections of cathodes)</t>
  </si>
  <si>
    <t>copper-zinc base alloys 'brass' unwrought</t>
  </si>
  <si>
    <t>copper-tin base alloys 'bronze' unwrought</t>
  </si>
  <si>
    <t>copper alloys unwrought (excl. copper-zinc base alloys 'brass', copper-zinc base alloys 'bronze', copper-nickel base alloys 'cupro-nickel', copper-nickel-zinc base alloys 'nickel silver', and copper alloys of heading 7405)</t>
  </si>
  <si>
    <t>waste and scrap, of copper (excl. ingots or other similar unwrought shapes, of remelted copper waste and scrap, ashes and residues containing copper, and waste and scrap of primary cells, primary batteries and electric accumulators)</t>
  </si>
  <si>
    <t>master alloys of copper (excl. phosphorus-copper compounds 'copper phosphide' containing by weight &gt; 15% phosphorus)</t>
  </si>
  <si>
    <t>copper powders, of non-lamellar structure (excl. grains of copper)</t>
  </si>
  <si>
    <t>copper powders, of lamellar structure, and flakes of copper (excl. grains of copper and spangles of heading 8308)</t>
  </si>
  <si>
    <t>bars, rods and profiles, of refined copper, n.e.s.</t>
  </si>
  <si>
    <t>bars, rods and profiles, of copper-zinc base alloys 'brass', n.e.s.</t>
  </si>
  <si>
    <t>bars, rods and profiles of copper alloys, n.e.s. (excl. such articles of copper-zinc base alloys 'brass', copper-nickel base alloys 'cupro-nickel' or copper-nickel-zinc base alloys 'nickel silver')</t>
  </si>
  <si>
    <t>wire of refined copper, with a maximum cross-sectional dimension of &gt; 6 mm</t>
  </si>
  <si>
    <t>wire of refined copper, with a maximum cross-sectional dimension of &lt;= 6 mm</t>
  </si>
  <si>
    <t>wire of copper-zinc base alloys 'brass'</t>
  </si>
  <si>
    <t>wire of copper-nickel alloys 'cupro-nickel' or copper-nickel-zinc alloys 'nickel silver'</t>
  </si>
  <si>
    <t>wire of copper alloys (other than copper-zinc alloys [brass], copper-nickel alloys [cupro-nickel] or copper-nickel-zinc alloys [nickel silver])</t>
  </si>
  <si>
    <t>plates, sheets and strip, of refined copper, in coils, of a thickness of &gt; 0,15 mm (excl. expanded sheet and strip and electrically insulated strip)</t>
  </si>
  <si>
    <t>plates, sheets and strip, of refined copper, not in coils, of a thickness of &gt; 0,15 mm (excl. expanded sheet and strip and electrically insulated strip)</t>
  </si>
  <si>
    <t>plates, sheets and strip, of copper-zinc base alloys 'brass', of a thickness of &gt; 0,15 mm, in coils (excl. expanded sheet and strip and electrically insulated strip)</t>
  </si>
  <si>
    <t>plates, sheets and strip, of copper-zinc base alloys 'bronze', of a thickness of &gt; 0,15 mm, not in coils (excl. expanded sheet and strip and electrically insulated strip)</t>
  </si>
  <si>
    <t>plates, sheets and strip, of copper-zinc base alloys 'bronze', of a thickness of &gt; 0,15 mm, in coils (excl. expanded sheet and strip and electrically insulated strip)</t>
  </si>
  <si>
    <t>plates, sheets and strip, of copper-nickel base alloys 'cupro-nickel' or copper-nickel-zinc base alloys 'nickel silver', of a thickness of &gt; 0,15 mm, not in coils (excl. expanded sheet and strip and electrically insulated strip)</t>
  </si>
  <si>
    <t>plates, sheets and strip, of copper alloys, of a thickness of &gt; 0,15 mm (excl. copper-zinc base alloys 'brass', copper-zinc base alloys 'bronze', copper-nickel base alloys 'cupro-nickel', copper-nickel-zinc base alloys 'nickel silver', and expanded sheet and strip and electrically insulated strip)</t>
  </si>
  <si>
    <t>refined copper foil, not backed, of a thickness of&lt;= 0,15 mm (excl. stamping foils of heading 3212, metal yarns and metallised yarns and foil made-up as christmas tree decorating material)</t>
  </si>
  <si>
    <t>copper alloy foil, not backed, of a thickness of &lt;= 0,15 mm (excl. stamping foils of heading 3212, metal yarns and metallised yarns and foil made-up as christmas tree decorating material)</t>
  </si>
  <si>
    <t>refined copper foil, backed, of a thickness 'excl. any backing' of &lt;= 0,15 mm (excl. stamping foils of heading 3212, metal yarns and metallised yarns and foil made-up as christmas tree decorating material)</t>
  </si>
  <si>
    <t>copper alloy foil, backed, of a thickness 'excl. any backing' of &lt;= 0,15 mm (excl. stamping foils of heading 3212, metal yarns and metallised yarns and foil made-up as christmas tree decorating material)</t>
  </si>
  <si>
    <t>tubes and pipes of refined copper</t>
  </si>
  <si>
    <t>tubes and pipes of copper-zinc base alloys 'brass'</t>
  </si>
  <si>
    <t>tubes and pipes of copper alloys (excl. copper-zinc base alloys 'brass', copper-nickel base alloys 'cupro-nickel' and copper-nickel-zinc base alloys 'nickel silver')</t>
  </si>
  <si>
    <t>refined copper tube or pipe fittings 'e.g., couplings, elbows, sleeves'</t>
  </si>
  <si>
    <t>copper alloy tube or pipe fittings 'e.g., couplings, elbows, sleeves'</t>
  </si>
  <si>
    <t>stranded wire, cables, plaited bands and the like, of copper (excl. electrically insulated products)</t>
  </si>
  <si>
    <t>woven copper wire cloth, incl. endless (excl. woven products of metal fibres of a kind used for cladding, lining or similar purposes, cloth coated with flux for brazing, or made into hand sieves or machine parts)</t>
  </si>
  <si>
    <t>grill and netting, of copper wire; expanded metal, of copper (excl. grill and netting made into hand sieves or machine parts)</t>
  </si>
  <si>
    <t>nails, tacks, drawing pins, staples and similar articles, of copper or with shafts of iron or steel and heads of copper (excl. staples in strips)</t>
  </si>
  <si>
    <t>washers, 'incl. spring washers and spring lock washers', of copper</t>
  </si>
  <si>
    <t>rivets, cotters, cotter-pins and the like, not threaded, of copper (excl. spring washers and spring lock washers)</t>
  </si>
  <si>
    <t>screws, bolts, nuts and similar articles, threaded, of copper (other than screw hooks, ring- and eyebolts, lag screws, plugs, bungs and the like, with screw thread)</t>
  </si>
  <si>
    <t>screw hooks, screw rings and the like, threaded, of copper (excl. standard screws and bolts and nuts)</t>
  </si>
  <si>
    <t>cooking or heating apparatus of a kind used for domestic purposes, non-electric, and parts thereof, of copper (excl. hot water heaters and geysers)</t>
  </si>
  <si>
    <t>pot scourers and scouring or polishing pads, gloves and the like, of copper (excl. sanitary ware)</t>
  </si>
  <si>
    <t>table, kitchen or other household articles, parts thereof, of copper (excl. pot scourers and scouring or polishing pads, gloves and the like, cooking and heating appliances of heading 7417, cans, boxes and similar containers of heading 7419, articles of the nature of a work implement, articles of cutlery, spoons, ladles, etc., ornamental articles and sanitary ware)</t>
  </si>
  <si>
    <t>sanitary ware and parts thereof, of copper (excl. cooking and heating appliances of heading 7417, and fittings)</t>
  </si>
  <si>
    <t>chain and parts thereof, of copper (excl. watch chains, necklace chains and the like)</t>
  </si>
  <si>
    <t>articles of copper, cast, moulded, stamped or forged, but not further worked, n.e.s.</t>
  </si>
  <si>
    <t>articles of copper, n.e.s.</t>
  </si>
  <si>
    <t>nickel oxide sinters and other intermediate products of nickel metallurgy (excl. nickel mattes)</t>
  </si>
  <si>
    <t>nickel, not alloyed, unwrought</t>
  </si>
  <si>
    <t>unwrought nickel alloys</t>
  </si>
  <si>
    <t>powders and flakes, of nickel (excl. nickel oxide sinters)</t>
  </si>
  <si>
    <t>bars, rods, profiles and wire, of nickel alloys, n.e.s. (excl. electrically insulated products)</t>
  </si>
  <si>
    <t>wire of non-alloy nickel (excl. electrically insulated products)</t>
  </si>
  <si>
    <t>wire of nickel alloys (excl. electrically insulated products)</t>
  </si>
  <si>
    <t>plates, sheets, strip and foil, of non-alloy nickel (excl. expanded plates, sheets or strip)</t>
  </si>
  <si>
    <t>plates, sheets, strip and foil, of nickel alloys (excl. expanded plates, sheets or strip)</t>
  </si>
  <si>
    <t>tubes and pipes of non-alloy nickel</t>
  </si>
  <si>
    <t>cloth, grill, netting and fencing, of nickel wire</t>
  </si>
  <si>
    <t>articles of nickel, n.e.s.</t>
  </si>
  <si>
    <t>aluminium, not alloyed, unwrought</t>
  </si>
  <si>
    <t>unwrought aluminium alloys</t>
  </si>
  <si>
    <t>waste and scrap, of aluminium (excl. slags, scale and the like from iron and steel production, containing recoverable aluminium in the form of silicates, ingots or other similar unwrought shapes, of remelted waste and scrap, of aluminium, ashes and residues from aluminium production)</t>
  </si>
  <si>
    <t>powders of aluminium, of non-lamellar structure (excl. pellets of aluminium)</t>
  </si>
  <si>
    <t>powders of aluminium, of lamellar structure, and flakes of aluminium (excl. pellets of aluminium, and spangles)</t>
  </si>
  <si>
    <t>bars, rods and profiles, of non-alloy aluminium, n.e.s.</t>
  </si>
  <si>
    <t>hollow profiles of aluminium alloys, n.e.s.</t>
  </si>
  <si>
    <t>bars, rods and solid profiles, of aluminium alloys, n.e.s.</t>
  </si>
  <si>
    <t>wire of non-alloy aluminium, with a maximum cross-sectional dimension of &gt; 7 mm (excl. stranded wire, cables, plaited bands and the like and other articles of heading 7614, and electrically insulated wires)</t>
  </si>
  <si>
    <t>wire of non-alloy aluminium, with a maximum cross-sectional dimension of &lt;= 7 mm (other than stranded wires, cables, ropes and other articles of heading 7614, electrically insulated wires, strings for musical instruments)</t>
  </si>
  <si>
    <t>wire of aluminium alloys, with a maximum cross-sectional dimension of &gt; 7 mm (excl. stranded wire, cables, plaited bands and the like and other articles of heading 7614, and electrically insulated wires)</t>
  </si>
  <si>
    <t>wire, of aluminium alloys, having a maximum cross-sectional dimension of &lt;= 7 mm (other than stranded wires, cables, ropes and other articles of heading 7614, electrically insulated wires, strings for musical instruments)</t>
  </si>
  <si>
    <t>plates, sheets and strip, of non-alloy aluminium, of a thickness of &gt; 0,2 mm, square or rectangular (excl. expanded plates, sheets and strip)</t>
  </si>
  <si>
    <t>plates, sheets and strip, of non-alloy aluminium, of a thickness of &gt; 0,2 mm (other than square or rectangular)</t>
  </si>
  <si>
    <t>plates, sheets and strip, of aluminium alloys, of a thickness of &gt; 0,2 mm (other than square or rectangular)</t>
  </si>
  <si>
    <t>aluminium foil, not backed, rolled but not further worked, of a thickness of &lt;= 0,2 mm (excl. stamping foils of heading 3212, and foil made up as christmas tree decorating material)</t>
  </si>
  <si>
    <t>aluminium foil, not backed, rolled and further worked, of a thickness of &lt;= 2 mm (excl. stamping foils of heading 3212, and foil made up as christmas tree decorating material)</t>
  </si>
  <si>
    <t>aluminium foil, backed, of a thickness 'excl. any backing' of &lt;= 0,2 mm (excl. stamping foils of heading 3212, and foil made up as christmas tree decorating material)</t>
  </si>
  <si>
    <t>tubes and pipes of non-alloy aluminium (excl. hollow profiles)</t>
  </si>
  <si>
    <t>tubes and pipes of aluminium alloys (excl. hollow profiles)</t>
  </si>
  <si>
    <t>aluminium tube or pipe fittings 'e.g., couplings, elbows, sleeves'</t>
  </si>
  <si>
    <t>doors, windows and their frames and thresholds for door, of aluminium (excl. door furniture)</t>
  </si>
  <si>
    <t>structures and parts of structures, of aluminium, n.e.s., and plates, rods, profiles, tubes and the like, prepared for use in structures, of aluminium, n.e.s. (excl. prefabricated buildings of heading 9406, doors and windows and their frames and thresholds for doors)</t>
  </si>
  <si>
    <t>reservoirs, tanks, vats and similar containers, of aluminium, for any material (other than compressed or liquefied gas), of a capacity of &gt; 300 l, not fitted with mechanical or thermal equipment, whether or not lined or heat-insulated (excl. containers specifically constructed or equipped for one or more types of transport)</t>
  </si>
  <si>
    <t>collapsible tubular containers, of aluminium</t>
  </si>
  <si>
    <t>casks, drums, cans, boxes and similar containers, incl. rigid or collapsible tubular containers, of aluminium, for any material (other than compressed or liquefied gas), of a capacity of &lt;= 300 l, n.e.s.</t>
  </si>
  <si>
    <t>aluminium containers for compressed or liquefied gas</t>
  </si>
  <si>
    <t>stranded wire, cables, plaited bands and the like, of aluminium, with steel core (excl. such products electrically insulated)</t>
  </si>
  <si>
    <t>stranded wires, cables, ropes and similar articles, of aluminium (other than with steel core and electrically insulated products)</t>
  </si>
  <si>
    <t>pot scourers and scouring or polishing pads, gloves and the like, of aluminium (excl. sanitary ware)</t>
  </si>
  <si>
    <t>table, kitchen or other household articles, parts thereof, of aluminium (excl. pot scourers and scouring or polishing pads, gloves and the like, cans, boxes and similar containers of heading 7612, articles of the nature of a work implement, spoons, ladles, forks and other articles of heading 8211 to 8215, ornamental articles, fittings and sanitary ware)</t>
  </si>
  <si>
    <t>sanitary ware and parts thereof, of aluminium (excl. cans, boxes and similar containers of heading 7612, and fittings)</t>
  </si>
  <si>
    <t>nails, tacks, staples, screws, bolts, nuts, screw hooks, rivets, cotters, cotter-pins, washers and similar articles, of aluminium (excl. staples in strips, plugs, bungs and the like, threaded)</t>
  </si>
  <si>
    <t>cloth, grill, netting and fencing, of aluminium wire (excl. cloth of metal fibres for clothing, lining and similar uses, and cloth, grill and netting made into hand sieves or machine parts)</t>
  </si>
  <si>
    <t>articles of aluminium, n.e.s.</t>
  </si>
  <si>
    <t>unwrought lead, refined</t>
  </si>
  <si>
    <t>unwrought lead, containing by weight antimony as the principal other element</t>
  </si>
  <si>
    <t>unwrought lead (excl. refined lead and lead containing by weight antimony as the principal other element)</t>
  </si>
  <si>
    <t>lead waste and scrap (excl. ashes and residues from lead production 'heading no 2620', and ingots or other similar unwrought shapes, of remelted waste and scrap, of lead 'heading no 7801' and waste and scrap of primary cells, primary batteries et electric accumulators)</t>
  </si>
  <si>
    <t>lead bars, rods, profiles and wire, n.e.s.</t>
  </si>
  <si>
    <t>lead sheets, strip and foil, of a thickness 'excl. any backing' of &lt;= 0,2 mm</t>
  </si>
  <si>
    <t>lead plates; lead sheets, strip and foil, of a thickness 'excl. any backing' of &gt; 0,2 mm</t>
  </si>
  <si>
    <t>lead powders and flakes (excl. grains of lead, and spangles of heading 8308)</t>
  </si>
  <si>
    <t>lead tubes, pipes and tube or pipe fittings 'e.g., couplings, elbows, sleeves'</t>
  </si>
  <si>
    <t>articles of lead, n.e.s.</t>
  </si>
  <si>
    <t>unwrought zinc, not alloyed, containing by weight &gt;= 99,99% of zinc</t>
  </si>
  <si>
    <t>unwrought zinc, not alloyed, containing by weight &lt; 99,99% of zinc</t>
  </si>
  <si>
    <t>unwrought zinc alloys</t>
  </si>
  <si>
    <t>zinc waste and scrap (excl. ash and residues from zinc production 'heading 2620', ingots and other similar unwrought shapes, of remelted waste and scrap, of zinc 'heading 7901' and waste and scrap of primary cells, primary batteries and electric accumulators)</t>
  </si>
  <si>
    <t>zinc dust</t>
  </si>
  <si>
    <t>zinc powders and flakes (excl. grains of zinc, and spangles of heading 8308, and zinc dust)</t>
  </si>
  <si>
    <t>zinc bars, rods, profiles and wire, n.e.s.</t>
  </si>
  <si>
    <t>zinc plates, sheets, strip and foil</t>
  </si>
  <si>
    <t>zinc tubes, pipes and tube or pipe fittings 'e.g., couplings, elbows, sleeves'</t>
  </si>
  <si>
    <t>articles of zinc, n.e.s.</t>
  </si>
  <si>
    <t>unwrought tin, not alloyed</t>
  </si>
  <si>
    <t>unwrought tin alloys</t>
  </si>
  <si>
    <t>tin waste and scrap (excl. ash and residues from the manufacture of tin of heading 2620, and ingots and similar unwrought tin produced from melted tin waste and scrap of heading 8001)</t>
  </si>
  <si>
    <t>tin bars, rods, profiles and wire, n.e.s.</t>
  </si>
  <si>
    <t>tin plates, sheets and strip, of a thickness of &gt; 0,2 mm</t>
  </si>
  <si>
    <t>articles of tin, n.e.s.</t>
  </si>
  <si>
    <t>unwrought tungsten, incl. bars and rods of tungsten obtained simply by sintering</t>
  </si>
  <si>
    <t>tungsten wire</t>
  </si>
  <si>
    <t>articles of tungsten, n.e.s.</t>
  </si>
  <si>
    <t>unwrought molybdenum, incl. bars and rods obtained simply by sintering</t>
  </si>
  <si>
    <t>molybdenum bars and rods (other than those obtained simply by sintering), profiles, plates, sheets, strip and foil, n.e.s.</t>
  </si>
  <si>
    <t>molybdenum wire</t>
  </si>
  <si>
    <t>articles of molybdenum, n.e.s.</t>
  </si>
  <si>
    <t>magnesium waste and scrap (excl. ash and residues containing magnesium, and raspings, turnings and granules graded according to size)</t>
  </si>
  <si>
    <t>magnesium raspings, turnings and granules, graded according to size; magnesium powders</t>
  </si>
  <si>
    <t>articles of magnesium, n.e.s.</t>
  </si>
  <si>
    <t>cobalt mattes and other intermediate products of cobalt metallurgy; unwrought cobalt; cobalt powders</t>
  </si>
  <si>
    <t>articles of cobalt, n.e.s.</t>
  </si>
  <si>
    <t>bismuth and articles thereof, n.e.s.; bismuth waste and scrap (excl. ash and residues containing bismuth)</t>
  </si>
  <si>
    <t>unwrought cadmium; cadmium powders</t>
  </si>
  <si>
    <t>articles of cadmium, n.e.s.</t>
  </si>
  <si>
    <t>articles of titanium, n.e.s.</t>
  </si>
  <si>
    <t>articles of zirconium, n.e.s.</t>
  </si>
  <si>
    <t>manganese and articles thereof, n.e.s.; manganese waste and scrap (excl. ash and residues containing manganese)</t>
  </si>
  <si>
    <t>articles of beryllium, n.e.s.</t>
  </si>
  <si>
    <t>articles of chromium, n.e.s.</t>
  </si>
  <si>
    <t>unwrought hafnium 'celtium', niobium 'columbium', rhenium, gallium and indium; powders and waste and scrap of these metals (excl. ash and residues containing these metals)</t>
  </si>
  <si>
    <t>articles of hafnium 'celtium', niobium 'columbium', rhenium, gallium and indium, n.e.s.</t>
  </si>
  <si>
    <t>cermets and articles thereof, n.e.s.; waste and scrap of cermets (excl. ash and residues containing cermets)</t>
  </si>
  <si>
    <t>spades and shovels, with working parts of base metal</t>
  </si>
  <si>
    <t>forks, incl. pitchforks, with working parts of base metal</t>
  </si>
  <si>
    <t>mattocks, picks, hoes and rakes, with working parts of base metal (excl. ice axes)</t>
  </si>
  <si>
    <t>axes, bill hooks and similar hewing tools, with working parts of base metal (excl. ice axes)</t>
  </si>
  <si>
    <t>secateurs and similar one-handed pruners and shears, incl. poultry shears, with working parts of base metal</t>
  </si>
  <si>
    <t>hedge shears, two-handed pruning shears and similar two-handed shears, with working parts of base metal</t>
  </si>
  <si>
    <t>scythes, sickles, hay knives, timber wedges and other hand tools of a kind used in agriculture, horticulture or forestry, with working parts of base metal (excl. spades, shovels, forks, mattocks, picks, hoes, rakes, axes, bill hooks and similar hewing tools, poultry shears, secateurs and similar one-handed pruners and shears, hedge shears, two-handed pruning shears and similar two-handed shears)</t>
  </si>
  <si>
    <t>hand saws, with working parts of base metal (excl. power-operated saws)</t>
  </si>
  <si>
    <t>band saw blades of base metal</t>
  </si>
  <si>
    <t>circular saw blades, incl. slitting or slotting saw blades, of base metal, with working parts of steel</t>
  </si>
  <si>
    <t>circular saw blades, incl. slitting or slotting saw blades, and parts thereof, of base metal, with working parts of materials other than steel</t>
  </si>
  <si>
    <t>chain saw blades of base metal</t>
  </si>
  <si>
    <t>straight saw blades, of base metal, for working metal</t>
  </si>
  <si>
    <t>saw blades, incl. toothless saw blades, of base metal (excl. bandsaw blades, circular saw blades, slitting or slotting saw blades, chainsaw blades and straight saw blades for working metal)</t>
  </si>
  <si>
    <t>files, rasps and similar hand tools of base metal</t>
  </si>
  <si>
    <t>pliers, incl. cutting pliers, pincers and tweezers for non-medical use and similar hand tools, of base metal</t>
  </si>
  <si>
    <t>metal cutting shears and similar hand tools, of base metal</t>
  </si>
  <si>
    <t>pipe-cutters, bolt croppers, perforating punches and similar hand tools, of base metal</t>
  </si>
  <si>
    <t>hand-operated spanners and wrenches, incl. torque meter wrenches, of base metal, non-adjustable</t>
  </si>
  <si>
    <t>hand-operated spanners and wrenches, incl. torque meter wrenches, of base metal, adjustable (excl. tap wrenches)</t>
  </si>
  <si>
    <t>interchangeable spanner sockets, with or without handles, of base metal</t>
  </si>
  <si>
    <t>hand-operated drilling, threading or tapping hand tools</t>
  </si>
  <si>
    <t>hammers and sledge hammers with working parts of base metal</t>
  </si>
  <si>
    <t>planes, chisels, gouges and similar cutting tools for working wood</t>
  </si>
  <si>
    <t>hand-operated screwdrivers</t>
  </si>
  <si>
    <t>household hand tools, non-mechanical, with working parts of base metal, n.e.s.</t>
  </si>
  <si>
    <t>hand tools, incl. glaziers' diamonds, of base metal, n.e.s.</t>
  </si>
  <si>
    <t>blow lamps and the like (excl. gas-powered blow lamps)</t>
  </si>
  <si>
    <t>vices, clamps and the like (excl. accessories for and parts of machine tools)</t>
  </si>
  <si>
    <t>anvils; portable forges; hand or pedal-operated grinding wheels with frameworks</t>
  </si>
  <si>
    <t>sets of two or more tools of the subheading of heading 8205</t>
  </si>
  <si>
    <t>sets of two or more tools of heading 8202 to 8205, put up in sets for retail sale</t>
  </si>
  <si>
    <t>rock-drilling or earth-boring tools, interchangeable, with working parts of sintered metal carbides or cermets</t>
  </si>
  <si>
    <t>rock-drilling or earth-boring tools, interchangeable, and parts therefor, with working parts of materials other than sintered metal carbide or cermets</t>
  </si>
  <si>
    <t>interchangeable dies for drawing or extruding metal</t>
  </si>
  <si>
    <t>interchangeable tools for pressing, stamping or punching</t>
  </si>
  <si>
    <t>tools for tapping or threading, interchangeable</t>
  </si>
  <si>
    <t>tools for drilling, interchangeable (excl. rock-drilling or earth-boring tools and tools for tapping)</t>
  </si>
  <si>
    <t>interchangeable tools for boring or broaching</t>
  </si>
  <si>
    <t>interchangeable tools for milling</t>
  </si>
  <si>
    <t>interchangeable tools for turning</t>
  </si>
  <si>
    <t>interchangeable tools for hand tools, whether or not power-operated, or for machine tools, n.e.s.</t>
  </si>
  <si>
    <t>knives and cutting blades, of base metal, for machines or for mechanical appliances, for metal working</t>
  </si>
  <si>
    <t>knives and cutting blades, of base metal, for machines or for mechanical appliances, for wood working</t>
  </si>
  <si>
    <t>knives and cutting blades, of base metal, for kitchen appliances or for machines used by the food industry</t>
  </si>
  <si>
    <t>knives and cutting blades, of base metal, for agricultural, horticultural or forestry machines (excl. those for wood working)</t>
  </si>
  <si>
    <t>knives and cutting blades, of base metal, for machines or for mechanical appliances (excl. those for metal or wood working, kitchen appliances or machines used by the food industry and those for agricultural, horticultural or forestry machines)</t>
  </si>
  <si>
    <t>plates, sticks, tips and the like for tools, unmounted, of sintered metal carbides or cermets</t>
  </si>
  <si>
    <t>hand-operated mechanical devices, of base metal, weighing &lt;= 10 kg, used in the preparation, conditioning or serving of food or drink</t>
  </si>
  <si>
    <t>sets of assorted articles of knives of heading 8211; sets in which there is a higher number of knives of heading 8211 than of any other article</t>
  </si>
  <si>
    <t>table knives having fixed blades of base metal, incl. handles (excl. butter knives and fish knives)</t>
  </si>
  <si>
    <t>knives with fixed blades of base metal (excl. straw knives, machetes, knives and cutting blades for machines or mechanical appliances, table knives, fish knives, butter knives, razors and razor blades and knives of heading 8214)</t>
  </si>
  <si>
    <t>knives having other than fixed blades, incl. pruning knives, of base metal (excl. razors)</t>
  </si>
  <si>
    <t>blades of base metal for table knives, pocket knives and other knives of heading 8211</t>
  </si>
  <si>
    <t>handles of base metal for table knives, pocket knives and other knives of heading 8211</t>
  </si>
  <si>
    <t>non-electric razors of base metal</t>
  </si>
  <si>
    <t>safety razor blades of base metal, incl. razor blade blanks in strips</t>
  </si>
  <si>
    <t>parts of non-electric razors of base metal (excl. safety razor blades and razor blade blanks in strips)</t>
  </si>
  <si>
    <t>scissors, tailors' shears and similar shears, and blades therefor, of base metal (excl. hedge shears, two-handed pruning shears and similar two-handed shears, secateurs and similar one-handed pruners and shears and hoof nippers for farriers)</t>
  </si>
  <si>
    <t>paper knives, letter openers, erasing knives, pencil sharpeners and blades therefor, of base metal (excl. machinery and mechanical appliances of chapter 83)</t>
  </si>
  <si>
    <t>manicure or pedicure sets and instruments, incl. nail files, of base metal (excl. ordinary scissors)</t>
  </si>
  <si>
    <t>hair clippers, butchers' or kitchen cleavers and other articles of cutlery of base metal, n.e.s.</t>
  </si>
  <si>
    <t>sets of spoons, forks or other articles of heading 8215, which may also contain up to an equivalent number of knives, of base metal, containing at least one article plated with precious metal</t>
  </si>
  <si>
    <t>sets consisting of one or more knives of heading 8211 and at least an equal number of spoons, forks or other articles of heading 8215, of base metal, containing no articles plated with precious metal</t>
  </si>
  <si>
    <t>spoons, forks, ladles, skimmers, cake-servers, fish-knives, butter-knives, sugar tongs and similar kitchen or tableware of base metal, plated with precious metal (excl. sets of articles such as lobster cutters and poultry shears)</t>
  </si>
  <si>
    <t>spoons, forks, ladles, skimmers, cake-servers, fish-knives, butter-knives, sugar tongs and similar kitchen or tableware of base metal, not plated with precious metal (excl. sets of articles such as lobster cutters and poultry shears)</t>
  </si>
  <si>
    <t>padlocks of base metal</t>
  </si>
  <si>
    <t>locks used for motor vehicles, of base metal</t>
  </si>
  <si>
    <t>locks used for furniture, of base metal</t>
  </si>
  <si>
    <t>locks of base metal (excl. padlocks and locks for motor vehicles or furniture)</t>
  </si>
  <si>
    <t>clasps and frames with clasps, incorporating locks, of base metal</t>
  </si>
  <si>
    <t>parts of padlocks, locks, clasps and frames with clasps, incorporating locks, of base metal, n.e.s.</t>
  </si>
  <si>
    <t>keys presented separately for padlocks, locks, clasps and frames with clasps incorporating locks, of base metal, n.e.s</t>
  </si>
  <si>
    <t>hinges of all kinds, of base metal</t>
  </si>
  <si>
    <t>castors with mountings of base metal</t>
  </si>
  <si>
    <t>base metal mountings, fittings and similar articles suitable for motor vehicles (excl. hinges and castors)</t>
  </si>
  <si>
    <t>base metal mountings and fittings suitable for buildings (excl. locks with keys and hinges)</t>
  </si>
  <si>
    <t>base metal mountings, fittings and similar articles suitable for furniture (excl. locks with keys, hinges and castors)</t>
  </si>
  <si>
    <t>base metal mountings, fittings and similar articles (excl. locks with keys, clasps and frames with clasps incorporating locks, hinges, castors and mountings and fittings suitable for buildings, motor vehicles or furniture)</t>
  </si>
  <si>
    <t>hat-racks, hat-pegs, brackets and similar fixtures of base metal</t>
  </si>
  <si>
    <t>automatic door closers of base metal</t>
  </si>
  <si>
    <t>armoured or reinforced safes, strongboxes and doors and safe deposit lockers for strongrooms, cash or deed boxes and the like, of base metal</t>
  </si>
  <si>
    <t>filing cabinets, card-index cabinets, paper trays, paper rests, pen trays, office-stamp stands and similar office or desk equipment, of base metal (excl. office furniture of heading 9403 and waste paper bins)</t>
  </si>
  <si>
    <t>fittings for loose-leaf binders or files, of base metal (excl. drawing pins and clasps for books or registers)</t>
  </si>
  <si>
    <t>staples in strips, of base metal</t>
  </si>
  <si>
    <t>office articles such as letter clips, letter corners, paper clips and indexing tags, of base metal, incl. parts of articles of heading 8305 (excl. fittings for loose-leaf binders or files, staples in strips, drawing pins and clasps for books or registers)</t>
  </si>
  <si>
    <t>bells, gongs and the like, non-electric, of base metal (excl. musical instruments)</t>
  </si>
  <si>
    <t>statuettes and other ornaments, of base metal, plated with precious metal (excl. works of art, collectors' pieces and antiques)</t>
  </si>
  <si>
    <t>statuettes and other ornaments, of base metal, not plated with precious metal (excl. works of art, collectors' pieces and antiques)</t>
  </si>
  <si>
    <t>photograph, picture or similar frames, of base metal; mirrors of base metal (excl. optical elements)</t>
  </si>
  <si>
    <t>flexible tubing of iron or steel, with or without fittings</t>
  </si>
  <si>
    <t>flexible tubing of base metal other than iron or steel, with or without fittings</t>
  </si>
  <si>
    <t>hooks, eyes and eyelets, of base metal, of a kind used for clothing, footwear, awnings, handbags, travel goods or other made-up articles</t>
  </si>
  <si>
    <t>tubular or bifurcated rivets, of base metal</t>
  </si>
  <si>
    <t>clasps, frames with clasps without locks, buckles and buckle-clasps, of base metal, for clothing, footwear, handbags, travel goods or other made-up articles, incl. parts of articles of heading 8308, of base metal (excl. hooks, eyes, eyelets and tubular or bifurcated rivets)</t>
  </si>
  <si>
    <t>crown corks of base metal</t>
  </si>
  <si>
    <t>stoppers, caps and lids, incl. screw caps and pouring stoppers, capsules for bottles, threaded bungs, bung covers, seals and other packing accessories of base metal (excl. crow corks)</t>
  </si>
  <si>
    <t>sign-plates, name-plates, address-plates and similar plates, numbers, letters and other symbols, of base metal, incl. traffic signs (excl. those of heading 9405, type and the like, and signal boards, signal discs and signal arms for traffic of heading 8608)</t>
  </si>
  <si>
    <t>coated electrodes of base metal, for electric arc-welding</t>
  </si>
  <si>
    <t>cored wire of base metal, for electric arc-welding</t>
  </si>
  <si>
    <t>coated rods and cored wire, of base metal, for soldering, brazing or welding by flame (excl. wire and rods cored with solder which, excl. the flux material, contains &gt;= 2% by weight of precious metal)</t>
  </si>
  <si>
    <t>wire, rods, tubes, plates, electrodes and the like, of base metal or of metal carbides, coated or cored with flux material, for soldering, brazing, welding or deposition of metal or metal carbides, n.e.s., and wire and rods of agglomerated base metal powder, for metal spraying, incl. parts of articles of heading 8311, n.e.s.</t>
  </si>
  <si>
    <t>nuclear reactors [euratom]</t>
  </si>
  <si>
    <t>machinery and apparatus for isotopic separation and parts thereof, n.e.s. [euratom]</t>
  </si>
  <si>
    <t>watertube boilers with a steam production &gt; 45 t/hour</t>
  </si>
  <si>
    <t>watertube boilers with a steam production &lt;= 45 t/hour (excl. central heating hot water boilers capable also of producing low pressure steam)</t>
  </si>
  <si>
    <t>vapour generating boilers, incl. hybrid boilers (excl. central heating hot water boilers capable also of producing low pressure steam)</t>
  </si>
  <si>
    <t>super-heated water boilers</t>
  </si>
  <si>
    <t>parts of vapour generating boilers and super-heated water boilers, n.e.s.</t>
  </si>
  <si>
    <t>central heating boilers, non-electric (excl. vapour generating boilers and superheated water boilers of heading 8402)</t>
  </si>
  <si>
    <t>parts of central heating boilers, n.e.s.</t>
  </si>
  <si>
    <t>auxiliary plant for use with boilers of heading 8402 or 8403, e.g. economizers, super-heaters, soot removers and gas recoverers;</t>
  </si>
  <si>
    <t>condensers for steam or other vapour power units</t>
  </si>
  <si>
    <t>parts of auxiliary plant of heading 8402 or 8403 and condensers for steam or other vapour power units, n.e.s.</t>
  </si>
  <si>
    <t>producer gas or water gas generators, with or without their purifiers; acetylene gas generators and similar water process gas generators, with or without their purifiers (excl. coke ovens, electrolytic process gas generators and carbide lamps)</t>
  </si>
  <si>
    <t>parts of producer gas or water gas generators and acetylene gas generators or similar water process gas generators, n.e.s.</t>
  </si>
  <si>
    <t>steam and other vapour turbines for marine propulsion</t>
  </si>
  <si>
    <t>steam and other vapour turbines, of an output &lt;= 40 mw (excl. those for marine propulsion)</t>
  </si>
  <si>
    <t>parts of steam and other vapour turbines, n.e.s.</t>
  </si>
  <si>
    <t>spark-ignition reciprocating or rotary internal combustion piston engine, for aircraft</t>
  </si>
  <si>
    <t>spark-ignition outboard motors for marine propulsion</t>
  </si>
  <si>
    <t>spark-ignition reciprocating or rotary internal combustion piston engine for marine propulsion (excl. outboard motors)</t>
  </si>
  <si>
    <t>spark-ignition reciprocating piston engine, of a kind used for the propulsion of vehicles of chapter 87, of a cylinder capacity &lt;= 50 cmª</t>
  </si>
  <si>
    <t>spark-ignition reciprocating piston engine, of a kind used for the propulsion of vehicles of chapter 87, of a cylinder capacity &gt; 50 cm│ but &lt;= 250 cm│</t>
  </si>
  <si>
    <t>spark-ignition reciprocating piston engine, of a kind used for vehicles of chapter 87, of a cylinder capacity &gt; 250 cm│ but &lt;= 1.000 cm│</t>
  </si>
  <si>
    <t>spark-ignition reciprocating piston engine, of a kind used for vehicles of chapter 87, of a cylinder capacity &gt; 1.000 cm│</t>
  </si>
  <si>
    <t>spark-ignition reciprocating or rotary internal combustion piston engine (excl. those for aircraft or marine propulsion and reciprocating piston engine of a kind used for vehicles of chapter 87)</t>
  </si>
  <si>
    <t>compression-ignition internal combustion piston engine 'diesel or semi-diesel engine', for marine propulsion</t>
  </si>
  <si>
    <t>compression-ignition internal combustion piston engine 'diesel or semi-diesel engine', for the propulsion of vehicles of chapter 87</t>
  </si>
  <si>
    <t>compression-ignition internal combustion piston engine 'diesel or semi-diesel engine' (excl. engines for marine propulsion and engines for vehicles of chapter 87)</t>
  </si>
  <si>
    <t>parts suitable for use solely or principally with internal combustion piston engine for aircraft, n.e.s.</t>
  </si>
  <si>
    <t>parts suitable for use solely or principally with spark-ignition internal combustion piston engine, n.e.s.</t>
  </si>
  <si>
    <t>parts suitable for use solely or principally with compression-ignition internal combustion piston engine, n.e.s.</t>
  </si>
  <si>
    <t>hydraulic turbines and water wheels, of a power &lt;= 1.000 kw (excl. hydraulic power engines and motors of heading 8412)</t>
  </si>
  <si>
    <t>hydraulic turbines and water wheels, of a power &gt; 10.000 kw (excl. hydraulic power engines and motors of heading 8412)</t>
  </si>
  <si>
    <t>parts of hydraulic turbines and water wheels, n.e.s.; hydraulic turbine regulators</t>
  </si>
  <si>
    <t>turbo-jets of a thrust &lt;= 25 kn</t>
  </si>
  <si>
    <t>turbojets of a thrust &gt; 25 kn</t>
  </si>
  <si>
    <t>turbo-propellers of a power &lt;= 1.100 kw</t>
  </si>
  <si>
    <t>turbopropellers of a power &gt; 1.100 kw</t>
  </si>
  <si>
    <t>gas turbines of a power &lt;= 5.000 kw (excl. turbo-jets and turbo-propellers)</t>
  </si>
  <si>
    <t>gas turbines of a power &gt; 5.000 kw (excl. turbojets and turbopropellers)</t>
  </si>
  <si>
    <t>parts of turbo-jets or turbo-propellers, n.e.s.</t>
  </si>
  <si>
    <t>parts of gas turbines, n.e.s.</t>
  </si>
  <si>
    <t>reaction engines other than turbo-jets</t>
  </si>
  <si>
    <t>hydraulic power engines and motors, linear acting 'cylinders'</t>
  </si>
  <si>
    <t>hydraulic power engines and motors (excl. hydraulic turbines and water wheels of heading 8410, steam turbines and hydraulic power engines and motors, linear acting)</t>
  </si>
  <si>
    <t>pneumatic power engines and motors, linear-acting, 'cylinders'</t>
  </si>
  <si>
    <t>pneumatic power engines and motors (excl. linear acting)</t>
  </si>
  <si>
    <t>engines and motors (excl. steam turbines, internal combustion piston engine, hydraulic turbines, water wheels, gas turbines, reaction engines, hydraulic power engines and motors, pneumatic power engines and motors and electric motors)</t>
  </si>
  <si>
    <t>parts of non-electrical engines and motors, n.e.s.</t>
  </si>
  <si>
    <t>pumps fitted or designed to be fitted with a measuring device, for dispensing fuel or lubricants, of the type used in filling-stations or in garages</t>
  </si>
  <si>
    <t>pumps for liquids, fitted or designed to be fitted with a measuring device (excl. pumps for dispensing fuel or lubricants, of the type used in filling-stations or in garages)</t>
  </si>
  <si>
    <t>hand pumps (excl. those of subheading 8413.11 and 8413.19)</t>
  </si>
  <si>
    <t>fuel, lubricating or cooling medium pumps for internal combustion piston engine</t>
  </si>
  <si>
    <t>concrete pumps</t>
  </si>
  <si>
    <t>reciprocating positive displacement pumps for liquids, power-driven (excl. those of subheading 8413.11 and 8413,19, fuel, lubricating or cooling medium pumps for internal combustion piston engine and concrete pumps)</t>
  </si>
  <si>
    <t>rotary positive displacement pumps for liquids, power-driven (excl. those of subheading 8413.11 and 8413.19 and fuel, lubricating or cooling medium pumps for internal combustion piston engine)</t>
  </si>
  <si>
    <t>centrifugal pumps, power-driven (excl. those of subheading 8413.11 and 8413.19, fuel, lubricating or cooling medium pumps for internal combustion piston engine and concrete pumps)</t>
  </si>
  <si>
    <t>pumps for liquids, power-driven (excl. those of subheading 8413.11 and 8413.19, fuel, lubricating or cooling medium pumps for internal combustion piston engine, concrete pumps, general reciprocating or rotary positive displacement pumps and centrifugal pumps of all kinds)</t>
  </si>
  <si>
    <t>liquid elevators (excl. pumps)</t>
  </si>
  <si>
    <t>parts of pumps for liquids, n.e.s.</t>
  </si>
  <si>
    <t>parts of liquid elevators, n.e.s.</t>
  </si>
  <si>
    <t>vacuum pumps</t>
  </si>
  <si>
    <t>hand-operated or foot-operated air pumps</t>
  </si>
  <si>
    <t>compressors for refrigerating equipment</t>
  </si>
  <si>
    <t>air compressors mounted on a wheeled chassis for towing</t>
  </si>
  <si>
    <t>table, floor, wall, window, ceiling or roof fans, with a self-contained electric motor of an output &lt;= 125 w</t>
  </si>
  <si>
    <t>fans (excl. table, floor, wall, window, ceiling or roof fans, with a self-contained electric motor of an output &lt;= 125 w)</t>
  </si>
  <si>
    <t>hoods incorporating a fan, whether or not fitted with filters, having a maximum horizontal side &lt;= 120 cm</t>
  </si>
  <si>
    <t>air pumps, air or other gas compressors and ventilating or recycling hoods incorporating a fan, whether or not fitted with filters, having a maximum horizontal side &gt; 120 cm (excl. vacuum pumps, hand- or foot-operated air pumps, compressors for refrigerating equipment and air compressors mounted on a wheeled chassis for towing)</t>
  </si>
  <si>
    <t>parts of : air or vacuum pumps, air or other gas compressors, fans and ventilating or recycling hoods incorporating a fan, n.e.s.</t>
  </si>
  <si>
    <t>window or wall air conditioning machines, self-contained or 'split-system'</t>
  </si>
  <si>
    <t>air conditioning machines of a kind used for persons, in motor vehicles</t>
  </si>
  <si>
    <t>air conditioning machines incorporating a refrigerating unit and a valve for reversal of the cooling/heat cycle 'reversible heat pumps' (excl. of a kind used for persons in motor vehicles and self-contained or 'split-system' window or wall air conditioning machines)</t>
  </si>
  <si>
    <t>air conditioning machines incorporating a refrigerating unit but without a valve for reversal of the cooling/heat cycle (excl. of a kind used for persons in motor vehicles, and self-contained or 'split-system' window or wall air conditioning machines)</t>
  </si>
  <si>
    <t>air conditioning machines comprising a motor-driven fan, not incorporating a refrigerating unit but incorporating elements for changing the temperature and humidity (excl. of a kind used for persons in motor vehicles, and self-contained or 'split-system' window or wall air conditioning machines)</t>
  </si>
  <si>
    <t>parts of air conditioning machines, comprising a motor-driven fan and elements for changing the temperature and humidity, n.e.s.</t>
  </si>
  <si>
    <t>furnace burners for liquid fuel</t>
  </si>
  <si>
    <t>furnace burners for pulverised solid fuel or gas, incl. combination burners</t>
  </si>
  <si>
    <t>mechanical stokers, incl. their mechanical grates, mechanical ash dischargers and similar appliances (excl. burners)</t>
  </si>
  <si>
    <t>parts of furnace burners such as mechanical stokers, incl. their mechanical grates, mechanical ash dischargers and similar appliances, n.e.s.</t>
  </si>
  <si>
    <t>industrial or laboratory furnaces and ovens, non-electric, for the roasting, melting or other heat-treatment of ores, pyrites or metals (excl. drying ovens)</t>
  </si>
  <si>
    <t>bakery ovens, incl. biscuit ovens, non-electric</t>
  </si>
  <si>
    <t>industrial or laboratory furnaces and ovens, non-electric, incl. incinerators (excl. those for the roasting, melting or other heat treatment of ores, pyrites or metals, bakery ovens, drying ovens and ovens for cracking operations)</t>
  </si>
  <si>
    <t>parts of industrial or laboratory furnaces, non-electric, incl. incinerators, n.e.s.</t>
  </si>
  <si>
    <t>combined refrigerator-freezers, with separate external doors</t>
  </si>
  <si>
    <t>household refrigerators, compression-type</t>
  </si>
  <si>
    <t>household electrical refrigerators, absorption-type</t>
  </si>
  <si>
    <t>household refrigerators, non-electrical, absorption-type</t>
  </si>
  <si>
    <t>freezers of the chest type, of a capacity &lt;= 800 l</t>
  </si>
  <si>
    <t>freezers of the upright type, of a capacity &lt;= 900 l</t>
  </si>
  <si>
    <t>refrigerated or freezing chests, cabinets, display counters, show-cases and similar, refrigerating or freezing furniture with a refrigerating unit or evaporator (excl. combined refrigerator-freezers with separate external doors, household refrigerators and freezers of the chest type of a capacity &lt;= 800 l or of the upright type of a capacity &lt;= 900 l)</t>
  </si>
  <si>
    <t>compression type units whose condensers are heat exchangers</t>
  </si>
  <si>
    <t>refrigerating or freezing equipment and absorption heat pumps (excl. refrigerating and freezing furniture)</t>
  </si>
  <si>
    <t>furniture designed to receive refrigerating or freezing equipment</t>
  </si>
  <si>
    <t>parts of refrigerating or freezing equipment and heat pumps, n.e.s.</t>
  </si>
  <si>
    <t>instantaneous gas water heaters (excl. boilers or water heaters for central heating)</t>
  </si>
  <si>
    <t>instantaneous or storage water heaters, non-electric (excl. instantaneous gas water heaters and boilers or water heaters for central heating)</t>
  </si>
  <si>
    <t>medical, surgical or laboratory sterilizers</t>
  </si>
  <si>
    <t>dryers for agricultural products</t>
  </si>
  <si>
    <t>dryers for wood, paper pulp, paper or paperboard</t>
  </si>
  <si>
    <t>dryers (excl. dryers for agricultural products, paper pulp, paper or paperboard, yarns, fabrics and other textile products, dryers for bottles or other containers, hairdryers, hand dryers and domestic appliances)</t>
  </si>
  <si>
    <t>distilling or rectifying plant</t>
  </si>
  <si>
    <t>heat exchange units (excl. instantaneous heaters, storage water heaters, boilers and equipment without a separating wall)</t>
  </si>
  <si>
    <t>machinery for liquefying air or other gases</t>
  </si>
  <si>
    <t>machinery, plant and equipment for making hot drinks or for cooking or heating food (excl. domestic appliances)</t>
  </si>
  <si>
    <t>machinery, plant or laboratory equipment, whether or not electrically heated, for the treatment of materials by a process involving a change of temperature such as heating, cooking, roasting, sterilising, pasteurising, steaming, evaporating, vaporising, condensing or cooling, n.e.s. (excl. machinery used for domestic purposes and furnaces, ovens and other equipment of heading 8514)</t>
  </si>
  <si>
    <t>parts of machinery, plant and laboratory equipment, whether or not electrically heated, for the treatment of materials by a process involving a change of temperature, and of non-electric instantaneous and storage water heaters, n.e.s.</t>
  </si>
  <si>
    <t>calendering or other rolling machines (other than for metals or glass)</t>
  </si>
  <si>
    <t>cylinders for calendering or other rolling machines (other than for metals or glass)</t>
  </si>
  <si>
    <t>parts for calendering or rolling machines, n.e.s. (other than for metals or glass and excl. cylinders)</t>
  </si>
  <si>
    <t>centrifugal cream separators</t>
  </si>
  <si>
    <t>centrifugal clothes-dryers</t>
  </si>
  <si>
    <t>centrifuges, incl. centrifugal dryers (excl. isotope separators, cream separators and clothes dryers)</t>
  </si>
  <si>
    <t>machinery and apparatus for filtering or purifying water</t>
  </si>
  <si>
    <t>machinery and apparatus for filtering or purifying beverages (excl.water)</t>
  </si>
  <si>
    <t>oil or petrol-filters for internal combustion engines</t>
  </si>
  <si>
    <t>machinery and apparatus for filtering or purifying liquids (excl. such machinery and apparatus for water and other beverages, oil or petrol-filters for internal combustion engines and artificial kidneys)</t>
  </si>
  <si>
    <t>intake air filters for internal combustion engines</t>
  </si>
  <si>
    <t>machinery and apparatus for filtering or purifying gases (excl. isotope separators and intake air filters for internal combustion engines)</t>
  </si>
  <si>
    <t>parts of centrifuges, incl. centrifugal dryers, n.e.s.</t>
  </si>
  <si>
    <t>parts of machinery and apparatus for filtering or purifying liquids or gases, n.e.s.</t>
  </si>
  <si>
    <t>dish-washing machines of the household type</t>
  </si>
  <si>
    <t>dish-washing machines (excl. those of the household type)</t>
  </si>
  <si>
    <t>machinery for cleaning or drying bottles or other containers (excl. dish-washing machines)</t>
  </si>
  <si>
    <t>machinery for filling, closing, sealing or labelling bottles, cans, boxes, bags or other containers; machinery for capsuling bottles, jars, tubes and similar containers; machinery for aerating beverages</t>
  </si>
  <si>
    <t>packing or wrapping machinery, incl. heat-shrink wrapping machinery (excl. machinery for filling, closing, sealing or labelling bottles, cans, boxes, bags or other containers and machinery for capsuling bottles, jars, tubes and similar containers)</t>
  </si>
  <si>
    <t>parts of dishwashing machines, packing or wrapping machinery and other machinery and apparatus of heading 8422, n.e.s.</t>
  </si>
  <si>
    <t>personal weighing machines, incl. baby scales; household scales</t>
  </si>
  <si>
    <t>scales for continuous weighing of goods on conveyors</t>
  </si>
  <si>
    <t>constant weight scales and scales for discharging a pre-determined weight of material into a bag or container, incl. hopper scales (excl. scales for continuous weighing of goods on conveyors)</t>
  </si>
  <si>
    <t>weighing machinery having a maximum weighing capacity &lt;= 30 kg (excl. balances of a sensitivity of 5 cg or better, personal weighing machines, household scales, scales for continuous weighing of goods on conveyors, constant weight scales and scales for discharging a pre-determined weight of material into a bag or container, incl. hopper scales)</t>
  </si>
  <si>
    <t>weighing machinery of a maximum weighing capacity &gt; 30 kg but &lt;= 5.000 kg (excl. personal weighing machines, scales for continuous weighing of goods on conveyors, constant weight scales and scales for discharging a pre-determined weight of material into a bag or container, incl. hopper scales)</t>
  </si>
  <si>
    <t>weighing machinery of a maximum weighing capacity &gt; 5.000 kg</t>
  </si>
  <si>
    <t>weighing machine weights of all kinds; parts of weighing machinery, n.e.s.</t>
  </si>
  <si>
    <t>fire extinguishers, whether or not charged (excl. fire-extinguishing bombs and grenades)</t>
  </si>
  <si>
    <t>spray guns and similar appliances (other than electrical machines, appliances and other devices for spraying molten metals or metal carbides of heading 8515, sand blasting machines and similar jet projecting machines)</t>
  </si>
  <si>
    <t>steam or sand blasting machines and similar jet projecting machines, incl. water cleaning appliances with built-in motor (excl. appliances for cleaning special containers)</t>
  </si>
  <si>
    <t>agricultural or horticultural mechanical appliances, whether or not hand-operated, for projecting, dispersing or spraying liquids or powders</t>
  </si>
  <si>
    <t>mechanical appliances, whether or not hand-operated, for projecting, dispersing or spraying liquids or powders, n.e.s.</t>
  </si>
  <si>
    <t>parts of fire extinguishers, spray guns and similar appliances, steam or sand blasting machines and similar jet projecting machines and machinery and apparatus for projecting, dispersing or spraying liquids or powders, n.e.s.</t>
  </si>
  <si>
    <t>pulley tackle and hoists, powered by electric motor (other than skip hoists or hoists of a kind used for raising vehicles)</t>
  </si>
  <si>
    <t>pulley tackle and hoists, non-powered by electric motor (other than skip hoists or hoists of a kind used for raising vehicles)</t>
  </si>
  <si>
    <t>pit-head winding gear; winches for use underground</t>
  </si>
  <si>
    <t>winches and capstans powered by electric motor (excl. pit-head winding gear and winches for use underground)</t>
  </si>
  <si>
    <t>winches and capstans non-powered by electric motor (excl. pithead winding gear and winches specially designed for use underground)</t>
  </si>
  <si>
    <t>built-in jacking systems of a type used in garages</t>
  </si>
  <si>
    <t>jacks and hoists, hydraulic (excl. built-in jacking systems used in garages)</t>
  </si>
  <si>
    <t>jacks and hoists of a kind used for raising vehicles, not hydraulic</t>
  </si>
  <si>
    <t>overhead travelling cranes on fixed support</t>
  </si>
  <si>
    <t>mobile lifting frames on tyres and straddle carriers</t>
  </si>
  <si>
    <t>overhead travelling cranes, transporter cranes, gantry cranes, bridge cranes and mobile lifting frames (excl. overhead travelling cranes on fixed support, mobile lifting frames on tyres, straddle carriers and portal or pedestal jib cranes)</t>
  </si>
  <si>
    <t>tower cranes</t>
  </si>
  <si>
    <t>portal or pedestal jib cranes</t>
  </si>
  <si>
    <t>mobile cranes and works trucks fitted with a crane, self-propelled, on tyres (excl. wheel-mounted cranes, mobile lifting frames on tyres and straddle carriers)</t>
  </si>
  <si>
    <t>mobile cranes and works trucks fitted with a crane, self-propelled (excl. those on tyres and straddle carriers)</t>
  </si>
  <si>
    <t>cranes designed for mounting on road vehicles</t>
  </si>
  <si>
    <t>ships' derricks; cranes, incl. cable cranes (excl. overhead travelling cranes, transporter cranes, gantry cranes, portal or pedestal jib cranes, bridge cranes, mobile lifting frames and straddle carriers, tower cranes, works trucks fitted with a crane, mobile cranes and cranes designed for mounting on road vehicles)</t>
  </si>
  <si>
    <t>self-propelled trucks fitted with lifting or handling equipment, powered by an electric motor</t>
  </si>
  <si>
    <t>self-propelled trucks fitted with lifting or handling equipment, non-powered by an electric motor</t>
  </si>
  <si>
    <t>works trucks fitted with lifting or handling equipment, not self-propelled</t>
  </si>
  <si>
    <t>lifts and skip hoists</t>
  </si>
  <si>
    <t>pneumatic elevators and conveyors</t>
  </si>
  <si>
    <t>continuous-action elevators and conveyors for goods or materials, for underground use (excl. pneumatic elevators and conveyors)</t>
  </si>
  <si>
    <t>continuous-action elevators and conveyors for goods or materials, bucket type (excl. for underground use)</t>
  </si>
  <si>
    <t>continuous-action elevators and conveyors for goods or materials, belt type (excl. those for underground use)</t>
  </si>
  <si>
    <t>continuous-action elevators and conveyors, for goods or materials (excl. those for underground use and bucket, belt or pneumatic types)</t>
  </si>
  <si>
    <t>escalators and moving walkways</t>
  </si>
  <si>
    <t>mines wagon pushers, locomotive or wagon traversers, wagon tippers and similar railway wagon handling equipment</t>
  </si>
  <si>
    <t>teleferics, chair-lifts, ski-draglines; traction mechanisms for funiculars</t>
  </si>
  <si>
    <t>machinery for lifting, handling, loading or unloading, n.e.s.</t>
  </si>
  <si>
    <t>self-propelled bulldozers and angledozers, track laying</t>
  </si>
  <si>
    <t>self-propelled bulldozers and angledozers, on wheels</t>
  </si>
  <si>
    <t>self-propelled graders and levellers</t>
  </si>
  <si>
    <t>self-propelled scrapers</t>
  </si>
  <si>
    <t>self-propelled tamping machines and roadrollers</t>
  </si>
  <si>
    <t>self-propelled front-end shovel loaders</t>
  </si>
  <si>
    <t>self-propelled mechanical shovels, excavators and shovel loaders, with a 360░ revolving superstructure</t>
  </si>
  <si>
    <t>pile-drivers and pile-extractors (excl. those mounted on railway wagons, motor vehicle chassis or lorries)</t>
  </si>
  <si>
    <t>snow-ploughs and snow-blowers (excl. those mounted on railway wagons, motor vehicle chassis or lorries)</t>
  </si>
  <si>
    <t>self-propelled coal or rock cutters and tunnelling machinery (excl. hydraulically operated self-advancing supports for mines)</t>
  </si>
  <si>
    <t>coal or rock cutters and tunnelling machinery, not self-propelled (excl. hand-operated tools and hydraulically operated self-advancing supports for mines)</t>
  </si>
  <si>
    <t>self-propelled boring or sinking machinery for boring earth or extracting minerals or ores (excl. those mounted on railway or tramway wagons, motor vehicle chassis or lorries and tunnelling machinery)</t>
  </si>
  <si>
    <t>boring or sinking machinery for boring earth or extracting minerals or ores, not self-propelled and not hydraulic (excl. tunnelling machinery and hand-operated tools)</t>
  </si>
  <si>
    <t>self-propelled earth-moving machinery, n.e.s.</t>
  </si>
  <si>
    <t>tamping or compacting machinery, not self-propelled (excl. hand-operated tools)</t>
  </si>
  <si>
    <t>earth moving machinery, not self-propelled, n.e.s.</t>
  </si>
  <si>
    <t>parts of pulley tackles and hoists (other than skip hoists), winches, capstans and jacks, n.e.s.</t>
  </si>
  <si>
    <t>parts of ork-lift trucks and other works trucks fitted with lifting or handling equipment, n.e.s.</t>
  </si>
  <si>
    <t>parts of lifts, skip hoists or escalators, n.e.s.</t>
  </si>
  <si>
    <t>parts of machinery of heading 8428, n.e.s.</t>
  </si>
  <si>
    <t>buckets, shovels, grabs and grips for machinery of heading 8426, 8429 and 8430</t>
  </si>
  <si>
    <t>bulldozer or angledozer blades, n.e.s.</t>
  </si>
  <si>
    <t>parts for boring or sinking machinery of subheading 8430.41 or 8430.49, n.e.s.</t>
  </si>
  <si>
    <t>parts of machinery of heading 8426, 8429 and 8430, n.e.s.</t>
  </si>
  <si>
    <t>ploughs for use in agriculture, horticulture or forestry</t>
  </si>
  <si>
    <t>disc harrows for use in agriculture, horticulture or forestry</t>
  </si>
  <si>
    <t>harrows, scarifiers, cultivators, weeders and hoes for use in agriculture, horticulture or forestry (excl. disc harrows)</t>
  </si>
  <si>
    <t>seeders, planters and transplanters for use in agriculture, horticulture and forestry</t>
  </si>
  <si>
    <t>manure spreaders and fertiliser distributors for use in agriculture, horticulture and forestry</t>
  </si>
  <si>
    <t>agricultural, horticultural or forestry machinery for soil preparation or cultivation; lawn or sports-ground rollers (excl. sprayers and dusters, ploughs, harrows, scarifiers, cultivators, weeders, hoes, seeders, planters, manure spreaders and fertiliser distributors)</t>
  </si>
  <si>
    <t>parts of agricultural, horticultural or forestry machinery for soil preparation or cultivation or of lawn or sports-ground rollers, n.e.s.</t>
  </si>
  <si>
    <t>mowers for lawns, parks or sports grounds, powered, with the cutting device rotating in a horizontal plane</t>
  </si>
  <si>
    <t>mowers for lawns, parks or sports grounds, powered, with the cutting device rotating in a vertical plane or with cutter bars</t>
  </si>
  <si>
    <t>mowers, incl. cutter bars for tractor mounting (excl. mowers for lawns, parks or sports grounds)</t>
  </si>
  <si>
    <t>haymaking machinery (excl. mowers)</t>
  </si>
  <si>
    <t>straw or fodder balers, incl. pick-up balers</t>
  </si>
  <si>
    <t>combine harvester-threshers</t>
  </si>
  <si>
    <t>threshing machinery (excl. combine harvester-threshers)</t>
  </si>
  <si>
    <t>root or tuber harvesting machines</t>
  </si>
  <si>
    <t>harvesting machinery for agricultural produce (excl. mowers, haymaking machinery, straw and fodder balers, incl. pick-up balers, combine harvester-threshers, other threshing machinery and root or tuber harvesting machines)</t>
  </si>
  <si>
    <t>machines for cleaning, sorting or grading eggs, fruit or other agricultural produce (excl. machines for cleaning, sorting or grading seed, grain or dried leguminous vegetables of heading 8437)</t>
  </si>
  <si>
    <t>parts of harvesting machinery, threshing machinery, mowers and machines for cleaning, sorting or grading agricultural produce, n.e.s.</t>
  </si>
  <si>
    <t>milking machines</t>
  </si>
  <si>
    <t>dairy machinery (excl. refrigerating or heat treatment equipment, cream separators, clarifying centrifuges, filter presses and other filtering equipment)</t>
  </si>
  <si>
    <t>parts of milking machines and dairy machinery, n.e.s.</t>
  </si>
  <si>
    <t>presses, crushers and similar machinery used in the manufacture of wine, cider, fruit juices or similar beverages (excl. machinery for the treatment of these beverages, incl. centrifuges, filter presses, other filtering equipment and domestic appliances)</t>
  </si>
  <si>
    <t>parts of presses, crushers and similar machinery used in the manufacture of wine, cider, fruit juices or similar beverages, n.e.s.</t>
  </si>
  <si>
    <t>machinery for preparing animal feedingstuffs in agricultural holdings and similar undertakings (excl. machinery for the feedingstuff industry, forage harvesters and autoclaves for cooking fodder)</t>
  </si>
  <si>
    <t>poultry incubators and brooders</t>
  </si>
  <si>
    <t>poultry-keeping machinery (excl. machines for sorting or grading eggs, poultry pickers of heading 8438 and incubators and brooders)</t>
  </si>
  <si>
    <t>agricultural, horticultural, forestry or bee-keeping machinery, n.e.s.</t>
  </si>
  <si>
    <t>parts of poultry-keeping machinery or poultry incubators and brooders, n.e.s.</t>
  </si>
  <si>
    <t>parts of agricultural, horticultural, forestry or bee-keeping machinery, n.e.s.</t>
  </si>
  <si>
    <t>machines for cleaning, sorting or grading seed, grain or dried leguminous vegetables</t>
  </si>
  <si>
    <t>machinery used in the milling industry or for the working of cereals or dried leguminous vegetables (excl. farm-type machinery, heat treatment equipment, centrifugal dryers, air filters and machines for cleaning, sorting or grading seed, grain or dried leguminous vegetables)</t>
  </si>
  <si>
    <t>parts of machinery used in the milling industry or for the working of cereals or dried leguminous vegetables or machines for cleaning, sorting or grading seed, grain or dried leguminous vegetables, n.e.s.</t>
  </si>
  <si>
    <t>bakery machinery and machinery for the industrial preparation or manufacture of macaroni, spaghetti or similar products (excl. ovens, macaroni drying machines and dough rollers)</t>
  </si>
  <si>
    <t>machinery for the industrial preparation or manufacture of confectionery, cocoa or chocolate (excl. centrifuges and filtering, heating or refrigerating equipment)</t>
  </si>
  <si>
    <t>machinery for sugar manufacture (excl. centrifuges and filtering, heating or refrigerating equipment)</t>
  </si>
  <si>
    <t>brewery machinery (excl. centrifuges and filtering, heating or refrigerating equipment)</t>
  </si>
  <si>
    <t>machinery for the industrial preparation of meat or poultry (excl. cooking and other heating appliances and refrigerating or freezing equipment)</t>
  </si>
  <si>
    <t>machinery for the industrial preparation of fruits, nuts or vegetables (excl. cooking and other heating appliances, refrigerating or freezing equipment and machinery for the sorting or grading of fruit and vegetables)</t>
  </si>
  <si>
    <t>machinery for the industrial preparation or manufacture of food or drink, n.e.s.</t>
  </si>
  <si>
    <t>parts of machinery for the industrial preparation or manufacture of food or drink, n.e.s.</t>
  </si>
  <si>
    <t>machinery for making pulp of fibrous cellulosic material (excl. autoclaves, boilers and other heating appliances)</t>
  </si>
  <si>
    <t>machinery for making paper or paperboard (excl. dryers and other heating appliances, calenders and machinery for making pulp)</t>
  </si>
  <si>
    <t>machinery for finishing paper or paperboard (excl. calenders)</t>
  </si>
  <si>
    <t>parts of machinery for making pulp of fibrous cellulosic material, n.e.s.</t>
  </si>
  <si>
    <t>parts of machinery for making or finishing paper or paperboard, n.e.s.</t>
  </si>
  <si>
    <t>bookbinding machinery, incl. book-sewing machines (excl. machinery of heading 8441, general-purpose presses, printing machinery of heading 8443 and machines of uses ancillary to printing)</t>
  </si>
  <si>
    <t>parts of book-binding machinery, n.e.s.</t>
  </si>
  <si>
    <t>cutting machines for making up paper pulp, paper or paperboard (excl. bookbinding machinery of heading 8440)</t>
  </si>
  <si>
    <t>machines for making bags, sacks or envelopes out of paper pulp, paper or paperboard (excl. sewing machines and eyeletting machines)</t>
  </si>
  <si>
    <t>machines for making cartons, boxes, cases, tubes, drums or similar containers (other than by moulding) out of paper pulp, paper or paperboard (excl. drying equipment and sewing machines)</t>
  </si>
  <si>
    <t>machines for moulding articles in paper pulp, paper or paperboard (excl. drying equipment)</t>
  </si>
  <si>
    <t>machinery for making up paper pulp, paper or paperboard, n.e.s.</t>
  </si>
  <si>
    <t>parts of machinery for making up paper pulp, paper or paperboard, n.e.s.</t>
  </si>
  <si>
    <t>phototype-setting and composing machines (excl. general purpose automatic data processing machines also used for phototype-setting)</t>
  </si>
  <si>
    <t>machinery, apparatus and equipment for typesetting or composing, with or without founding device (excl. phototypesetting and composing machines)</t>
  </si>
  <si>
    <t>machinery, apparatus and equipment for preparing or making printing blocks, plates, cylinders or other printing components (excl. machine tools of heading 8456 to 8465 and machinery for type-founding and type-setting)</t>
  </si>
  <si>
    <t>parts of machinery, apparatus and equipment for preparing or making printing blocks, plates, cylinders or other printing components, n.e.s.</t>
  </si>
  <si>
    <t>printing type, blocks, plates, cylinders and other printing components; blocks, plates, cylinders and lithographic stones, prepared for printing purposes, e.g. planed, grained or polished</t>
  </si>
  <si>
    <t>offset printing machinery, reel fed</t>
  </si>
  <si>
    <t>offset printing machinery, sheet fed, office type, sheet size &lt;= 22 x 36 cm</t>
  </si>
  <si>
    <t>offset printing machinery (excl. offset printing machinery, sheet fed, office type, sheet size &lt;= 22 x 36 cm and offset printing machinery, reel fed)</t>
  </si>
  <si>
    <t>letterpress printing machinery, reel fed (excl. flexographic printing machinery)</t>
  </si>
  <si>
    <t>letterpress printing machinery (excl. flexographic printing and reel fed machinery)</t>
  </si>
  <si>
    <t>flexographic printing machinery</t>
  </si>
  <si>
    <t>gravure printing machinery</t>
  </si>
  <si>
    <t>ink-jet printing machines</t>
  </si>
  <si>
    <t>printing machinery used for printing by means of the printing type, blocks, plates, cylinders and other printing components of heading 8442 (excl. hectograph or stencil duplicating machines, addressing machines and other office printing machines of heading 8469 to 8472, ink jet printing machines and offset, flexographic, letterpress and gravure printing machinery)</t>
  </si>
  <si>
    <t>machines for uses ancillary to printing, for the feeding, carriage or further processing of sheets or webs of paper</t>
  </si>
  <si>
    <t>parts of printing machinery and machines for uses ancillary to printing, n.e.s.</t>
  </si>
  <si>
    <t>machines for extruding, drawing, texturing or cutting man-made textile materials</t>
  </si>
  <si>
    <t>carding machines for preparing textile fibres</t>
  </si>
  <si>
    <t>combing machines for preparing textile fibres</t>
  </si>
  <si>
    <t>drawing or roving machines</t>
  </si>
  <si>
    <t>machines for preparing textile fibres (excl. carding, combing, drawing or roving machines)</t>
  </si>
  <si>
    <t>textile spinning machines (excl. extruding and drawing or roving machines)</t>
  </si>
  <si>
    <t>textile doubling or twisting machines</t>
  </si>
  <si>
    <t>textile winding, incl. weft-winding, or reeling machines</t>
  </si>
  <si>
    <t>machines for producing textile yarns and machines for preparing textile yarns for use on machines of heading 8446 or 8447 (excl. machines of heading 8444 and spinning, doubling or twisting machines)</t>
  </si>
  <si>
    <t>power looms for weaving fabrics of a width &gt; 30 cm, shuttle type</t>
  </si>
  <si>
    <t>hand looms for weaving fabrics of a width &gt; 30 cm, shuttle type</t>
  </si>
  <si>
    <t>weaving machines for weaving fabrics of a width &gt; 30 cm, shuttleless type</t>
  </si>
  <si>
    <t>circular knitting machines, with cylinder diameter &lt;= 165 mm</t>
  </si>
  <si>
    <t>circular knitting machines, with cylinder diameter &gt; 165 mm</t>
  </si>
  <si>
    <t>flat knitting machines; stitch-bonding machines</t>
  </si>
  <si>
    <t>machines for making gimped yarn, tulle, lace, embroidery, trimmings, braid or net and machines for tufting (excl. chain or blanket stitch machines)</t>
  </si>
  <si>
    <t>doobies and jacquards; card reducing, copying, punching or assembling machines for use therewith</t>
  </si>
  <si>
    <t>auxiliary machinery for machines of heading 8444, 8445, 8446 or 8447 (excl. doobies and jacquards, card reducing, copying, punching or assembling machines for use therewith)</t>
  </si>
  <si>
    <t>parts and accessories of machines for extruding, drawing, texturing or cutting man-made textile materials or of their auxiliary machinery, n.e.s.</t>
  </si>
  <si>
    <t>card clothing for machines for preparing textile fibres</t>
  </si>
  <si>
    <t>parts and accessories of machines for preparing textile fibres, n.e.s. (other than card clothing)</t>
  </si>
  <si>
    <t>spindles, spindle flyers, spinning rings and ring travellers, for machines of heading 8445</t>
  </si>
  <si>
    <t>parts and accessories of machines of heading 8445, n.e.s.</t>
  </si>
  <si>
    <t>reeds for looms, healds and heald-frames</t>
  </si>
  <si>
    <t>parts and accessories of weaving machines 'looms' and their auxiliary machinery, n.e.s.</t>
  </si>
  <si>
    <t>sinkers, needles and other articles used in forming stitches, for machines of heading 8447</t>
  </si>
  <si>
    <t>parts and accessories of machines of heading 8447, n.e.s.</t>
  </si>
  <si>
    <t>machinery for the manufacture or finishing of felt or nonwovens in the piece or in shapes, incl. machinery for making felt hats; blocks for making hats; parts thereof (excl. machinery for preparing fibres for felt and calenders)</t>
  </si>
  <si>
    <t>fully-automatic household or laundry-type washing machines, of a dry linen capacity &lt;= 6 kg</t>
  </si>
  <si>
    <t>household or laundry-type washing machines, with built-in centrifugal drier (excl. fully-automatic machines)</t>
  </si>
  <si>
    <t>household or laundry-type washing machines, of a dry linen capacity &lt;= 6 kg (excl. fully-automatic machines and washing machines with built-in centrifugal drier)</t>
  </si>
  <si>
    <t>laundry-type washing machines, of a dry linen capacity &gt; 10 kg</t>
  </si>
  <si>
    <t>parts of household or laundry-type washing machines, n.e.s.</t>
  </si>
  <si>
    <t>dry-cleaning machines for made-up textile articles</t>
  </si>
  <si>
    <t>drying machines, of a dry linen capacity &lt;= 10 kg (excl. centrifugal driers)</t>
  </si>
  <si>
    <t>drying machines for textile yarns, fabrics or made-up textile articles (excl. machines of a dry linen capacity &lt;= 10 kg and centrifugal driers)</t>
  </si>
  <si>
    <t>ironing machines and presses, incl. fusing presses (excl. calenders)</t>
  </si>
  <si>
    <t>machines for washing, bleaching or dyeing textile yarns, fabrics or made-up textile articles (excl. household or laundry-type washing machines)</t>
  </si>
  <si>
    <t>machines for reeling, unreeling, folding, cutting or pinking textile fabrics</t>
  </si>
  <si>
    <t>machinery for dressing, finishing, coating or impregnating textile yarns, fabrics or other made-up textile articles and machines used in the manufacture of linoleum or other floor coverings for applying the paste to the base fabric or other support (excl. machinery for dressing or finishing felt, calenders and general purpose presses)</t>
  </si>
  <si>
    <t>parts of machines for washing, cleaning, wringing, drying, ironing, pressing, bleaching, dyeing, dressing, finishing, coating or impregnating textile yarns, fabrics or made-up textile articles; parts of machines used in the manufacture of linoleum or other floor coverings for applying the paste to the base fabric or other support; parts of machines for reeling, unreeling, folding, cutting or pinking textile fabrics, n.e.s.</t>
  </si>
  <si>
    <t>sewing machines of the household type</t>
  </si>
  <si>
    <t>automatic sewing machines, industrial type</t>
  </si>
  <si>
    <t>sewing machines, industrial type (excl. automatic units)</t>
  </si>
  <si>
    <t>sewing machine needles</t>
  </si>
  <si>
    <t>furniture, bases and covers for sewing machines and parts thereof</t>
  </si>
  <si>
    <t>parts of sewing machines, n.e.s.</t>
  </si>
  <si>
    <t>machinery for preparing, tanning or working hides, skins or leather (excl. drying machines, spray guns, machines for the dehairing of pigs, sewing machines and general purpose presses)</t>
  </si>
  <si>
    <t>machinery for making or repairing footwear of hides, skins or leather (excl. sewing machines)</t>
  </si>
  <si>
    <t>machinery for making or repairing articles of hides, skins or leather (excl. footwear and sewing machines)</t>
  </si>
  <si>
    <t>parts of machinery for preparing, tanning or working hides, skins or leather or for making or repairing footwear or other articles of hides, skins or leather, n.e.s.</t>
  </si>
  <si>
    <t>converters of a kind used in metallurgy or in metal foundries</t>
  </si>
  <si>
    <t>ingot moulds and ladles, of a kind used in metallurgy or in metal foundries</t>
  </si>
  <si>
    <t>casting machines of a kind used in metallurgy or in metal foundries</t>
  </si>
  <si>
    <t>parts of converters, ladles, ingot moulds and casting machines of a kind used in metallurgy or in metal foundries, n.e.s.</t>
  </si>
  <si>
    <t>mills for rolling metal tubes</t>
  </si>
  <si>
    <t>hot or combination hot and cold metal-rolling mills (excl. tubes mills)</t>
  </si>
  <si>
    <t>cold-rolling mills for metal (excl. tube mills)</t>
  </si>
  <si>
    <t>rolls for metal-rolling mills</t>
  </si>
  <si>
    <t>parts of metal-rolling mills, n.e.s.</t>
  </si>
  <si>
    <t>machine tools for working any material by removal of material, operated by laser or other light or photon beam processes (excl. soldering and welding machines, incl. those which can be used for cutting, and material testing machines)</t>
  </si>
  <si>
    <t>machine-tools for working any material by removal of material, operated by ultrasonic processes (excl. cleaning apparatus operated by ultrasonic processes and material testing machines)</t>
  </si>
  <si>
    <t>machine tools for working any material by removal of material, operated by electro-discharge processes</t>
  </si>
  <si>
    <t>machine tools for working any material by removal of material, operated by electro-chemical processes or electron beam, ion beam or plasma arc processes (excl. for soldering and welding machines, materials testing machines and apparatus for-dry etching semiconductor materials)</t>
  </si>
  <si>
    <t>machining centres for working metal</t>
  </si>
  <si>
    <t>unit construction machines 'single station', for working metal</t>
  </si>
  <si>
    <t>multi-station transfer machines for working metal</t>
  </si>
  <si>
    <t>horizontal lathes, incl. turning centres, for removing metal, numerically controlled</t>
  </si>
  <si>
    <t>horizontal lathes, incl. turning centres, for removing metal, not numerically controlled</t>
  </si>
  <si>
    <t>lathes, incl. turning centres, for removing metal, numerically controlled (excl. horizontal lathes)</t>
  </si>
  <si>
    <t>lathes, incl. turning centres, for removing metal, not numerically controlled (excl. horizontal lathes)</t>
  </si>
  <si>
    <t>way-type unit head machines for drilling, boring, milling, threading or tapping metal</t>
  </si>
  <si>
    <t>drilling machines for working metal, numerically controlled (excl. way-type unit head machines)</t>
  </si>
  <si>
    <t>drilling machines for working metal, not numerically controlled (excl. way-type unit head machines and hand-operated machines)</t>
  </si>
  <si>
    <t>boring-milling machines for metals, numerically controlled (excl. way-type unit head machines)</t>
  </si>
  <si>
    <t>boring-milling machines for metals, not numerically controlled (excl. way-type unit head machines)</t>
  </si>
  <si>
    <t>boring machines for metals (excl. way-type unit head machines and boring-milling machines)</t>
  </si>
  <si>
    <t>milling machines for metals, knee-type, numerically controlled</t>
  </si>
  <si>
    <t>milling machines for metals, knee-type, not numerically controlled</t>
  </si>
  <si>
    <t>milling machines for metals, numerically controlled (excl. way-type unit head machines, boring-milling machines, knee-type milling machines and gear cutting machines)</t>
  </si>
  <si>
    <t>milling machines for metals, not numerically controlled (excl. way-type unit head machines, boring-milling machines, knee-type milling machines and gear cutting machines)</t>
  </si>
  <si>
    <t>threading or tapping machines for metals (excl. way-type unit head machines)</t>
  </si>
  <si>
    <t>flat-surface grinding machines, for working metal, in which the positioning in any one axis can be set up to an accuracy of at least 0,01 mm, numerically controlled</t>
  </si>
  <si>
    <t>flat-surface grinding machines, for working metal, in which the positioning in any one axis can be set up to an accuracy of at least 0,01 mm, not numerically controlled</t>
  </si>
  <si>
    <t>grinding machines, for working metal, in which the positioning in any one axis can be set up to an accuracy of at least 0,01 mm, numerically controlled (excl. flat-surface grinding machines and gear cutting, gear grinding and gear finishing machines)</t>
  </si>
  <si>
    <t>grinding machines, for working metals, metal carbides or cermets, in which the positioning in any one axis can be set up to an accuracy of at least 0,01 mm, not numerically controlled (excl. flat-surface grinding machines and gear cutting, gear grinding and gear finishing machines)</t>
  </si>
  <si>
    <t>sharpening 'tool or cutter grinding' machines, numerically controlled</t>
  </si>
  <si>
    <t>sharpening 'tool or cutter grinding' machines, not numerically controlled</t>
  </si>
  <si>
    <t>honing or lapping machines, for working metals, metal carbides or cermets (excl. gear cutting, gear grinding or gear finishing machines)</t>
  </si>
  <si>
    <t>machines for deburring, grinding or polishing metals, metal carbides or cermets (excl. grinding machines in which the positioning in any one axis can be set up to an accuracy of at least 0,01 mm, gear cutting, gear grinding or gear finishing machines and machines for working in the hand)</t>
  </si>
  <si>
    <t>shaping or slotting machines, for working metals, metal carbides or cermets</t>
  </si>
  <si>
    <t>broaching machines, for working metals, metal carbides or cermets</t>
  </si>
  <si>
    <t>gear cutting, gear grinding or gear finishing machines, for working metals, metal carbides or cermets (excl. planing, slotting and broaching machines)</t>
  </si>
  <si>
    <t>sawing or cutting-off machines, for working metals, metal carbides or cermets (excl. machines for working in the hand)</t>
  </si>
  <si>
    <t>planing machines and other machine-tools for working metals, metal carbides or cermets by removing material, n.e.s.</t>
  </si>
  <si>
    <t>forging or die-stamping machines, incl. presses, and hammers</t>
  </si>
  <si>
    <t>bending, folding, straightening or flattening machines, incl. presses, numerically controlled, for working metal</t>
  </si>
  <si>
    <t>bending, folding, straightening or flattening machines, incl. presses, not numerically controlled, for working metal</t>
  </si>
  <si>
    <t>shearing machines, incl. presses, numerically controlled, for working metal (other than combined punching and shearing machines)</t>
  </si>
  <si>
    <t>shearing machines, incl. presses, not numerically controlled, for working metal (excl. combined punching and shearing machines)</t>
  </si>
  <si>
    <t>punching or notching machines, incl. presses, and combined punching and shearing machines, numerically controlled, for working metal</t>
  </si>
  <si>
    <t>punching or notching machines, incl. presses, and combined punching and shearing machines, not numerically controlled, for working metal</t>
  </si>
  <si>
    <t>hydraulic presses for working metal (excl. forging, bending, folding, straightening and flattening presses)</t>
  </si>
  <si>
    <t>presses, not hydraulic, for working metal (excl. forging, bending, folding, straightening and flattening presses)</t>
  </si>
  <si>
    <t>draw-benches for metal bars, tubes, profiles, wire or the like</t>
  </si>
  <si>
    <t>thread rolling machines, for working metal</t>
  </si>
  <si>
    <t>machine tools for working metal wire, without removing material (excl. wire bending machines of heading 8461 and machines for working in the hand)</t>
  </si>
  <si>
    <t>machine-tools for working metal, sintered metal carbides or cermets, without removing metal (excl. forging, bending, folding, straightening and flattening presses, shearing machines, punching or notching machines, presses, draw-benches, thread rolling machines, machines for working metal wire and machines for working in the hand)</t>
  </si>
  <si>
    <t>sawing machines for working stone, ceramics, concrete, asbestos-cement or like mineral materials or for cold-working glass (excl. machines for working in the hand)</t>
  </si>
  <si>
    <t>grinding or polishing machines, for working stone, ceramics, concrete, asbestos-cement or like mineral materials or for cold-working glass (excl. machines for working in the hand)</t>
  </si>
  <si>
    <t>machine tools for working stone, ceramics, concrete, asbestos-cement or like mineral materials or for cold-working glass (excl. sawing, grinding or polishing machines and machines for working in the hand)</t>
  </si>
  <si>
    <t>machines for working wood, cork, bone, hard rubber, hard plastics or similar hard materials, which can carry out different types of machining operations without tool change between such operations</t>
  </si>
  <si>
    <t>sawing machines for working wood, cork, bone, hard rubber, hard plastics or similar hard materials (excl. machines for working in the hand)</t>
  </si>
  <si>
    <t>planing, milling or moulding -by cutting- machines, for working wood, cork, bone, hard rubber, hard plastics or similar hard materials (excl. machines for working in the hand and machines of subheading 8465.10)</t>
  </si>
  <si>
    <t>grinding, sanding or polishing machines for working wood, cork, bone, hard rubber, hard plastics or similar hard materials (excl. machines for working in the hand)</t>
  </si>
  <si>
    <t>bending or assembling machines for working wood, cork, bone, hard rubber, hard plastics or similar hard materials (excl. machines for working in the hand)</t>
  </si>
  <si>
    <t>drilling or morticing machines for working wood, cork, bone, hard rubber, hard plastics or similar hard materials (excl. machines for working in the hand and machines of subheading 8465.10)</t>
  </si>
  <si>
    <t>splitting, slicing or paring machines, for working wood</t>
  </si>
  <si>
    <t>machine tools for working wood, cork, bone, hard rubber, hard plastics or similar hard materials (excl. machines for working in the hand, machines of subheading 8465.10, sawing machines, planing, milling or moulding -by cutting- machines, grinding, sanding or polishing machines, bending or assembling machines, drilling or mortising machines and splitting, slicing or paring machines)</t>
  </si>
  <si>
    <t>tool holders, incl. tool holders for any type of tool for working in the hand, and self-opening dieheads, for machine tools</t>
  </si>
  <si>
    <t>work holders for machine tools</t>
  </si>
  <si>
    <t>dividing heads and other special attachments for machine-tools, n.e.s.</t>
  </si>
  <si>
    <t>parts and accessories for machine tools for working stone, ceramics, concrete, asbestos-cement or like mineral materials or for cold-working glass, n.e.s.</t>
  </si>
  <si>
    <t>parts and accessories for machine tools for working wood, cork, bone, hard rubber, hard plastics or similar hard materials, n.e.s.</t>
  </si>
  <si>
    <t>parts and accessories for machine tools for working metal by removing material, n.e.s.</t>
  </si>
  <si>
    <t>parts and accessories for machine tools for working metal without removing material, n.e.s.</t>
  </si>
  <si>
    <t>tools for working in the hand, pneumatic, rotary type, incl. combined rotary-percussion</t>
  </si>
  <si>
    <t>pneumatic tools for working in the hand, non-rotary type</t>
  </si>
  <si>
    <t>drills of all kinds for working in the hand, with self-contained electric motor</t>
  </si>
  <si>
    <t>saws for working in the hand, with self-contained electric motor</t>
  </si>
  <si>
    <t>electromechanical tools for working in the hand, with self-contained electric motor (excl. saws and drills)</t>
  </si>
  <si>
    <t>chain saws for working in the hand, with self-contained non-electric motor</t>
  </si>
  <si>
    <t>tools for working in the hand, hydraulic or with self-contained non-electric motor (excl. chain saws and pneumatic tools)</t>
  </si>
  <si>
    <t>parts of chain saws, for working in the hand, with self-contained electric or non-electric motor, n.e.s.</t>
  </si>
  <si>
    <t>parts of pneumatic tools for working in the hand, n.e.s.</t>
  </si>
  <si>
    <t>parts of pneumatic tools for working in the hand, hydraulic or with self-contained electric or non-electric motor, n.e.s.</t>
  </si>
  <si>
    <t>hand-held blow pipes, gas-operated, for soldering, brazing or welding</t>
  </si>
  <si>
    <t>gas-operated machinery and apparatus for soldering, brazing, welding or surface tempering (excl. hand-held blow pipes)</t>
  </si>
  <si>
    <t>machinery and apparatus for welding, not gas-operated (excl. electric machines and apparatus of heading 8515)</t>
  </si>
  <si>
    <t>parts of machinery and apparatus for soldering, brazing, welding or surface tempering, non-electric, n.e.s.</t>
  </si>
  <si>
    <t>word-processing machines (excl. automatic data processing machines and units thereof of heading 8471 and laser, thermal and electrosensitive printers)</t>
  </si>
  <si>
    <t>typewriters, automatic (excl. word-processing machines, automatic data processing machines and units thereof of heading 8471 and laser, thermal and electrosensitive printers)</t>
  </si>
  <si>
    <t>typewriters, electric (excl. automatic typewriters, units for automatic data processing machines of heading 8471 and laser, thermal and electrosensitive printers)</t>
  </si>
  <si>
    <t>electronic calculators capable of operation without an external source of electric power and pocket-size 'dimensions &lt;= 170 mm x 100 mm x 45 mm' data recording, reproducing and displaying machines with calculating functions</t>
  </si>
  <si>
    <t>electronic calculating machines incorporating a printing device, with mains connection (excl. data processing machines of heading 8471)</t>
  </si>
  <si>
    <t>electronic calculating machines not incorporating a printing device, with mains connection (excl. data processing machines of heading 8471)</t>
  </si>
  <si>
    <t>calculating machines, non-electronic</t>
  </si>
  <si>
    <t>cash registers incorporating a calculating device</t>
  </si>
  <si>
    <t>postage-franking machines, ticket-issuing machines and similar machines, incorporating a calculating device (excl. accounting machines, cash registers and automatic vending machines)</t>
  </si>
  <si>
    <t>analogue or hybrid automatic data processing machines</t>
  </si>
  <si>
    <t>data-processing machines, automatic, digital, portable, weighing &lt;= 10 kg, consisting of at least a central processing unit, a keyboard and a display (excl. peripheral units)</t>
  </si>
  <si>
    <t>data-processing machines, automatic, digital, comprising in the same housing at least a central processing unit, plus one input unit and one output unit, whether or not combined (excl. portable weighing &lt;= 10 kg and excl. those presented in the form of systems and peripheral units)</t>
  </si>
  <si>
    <t>data-processing machines, automatic, digital, presented in the form of systems 'comprising at least a central processing unit, one input unit and one output unit' (excl. portable weighing &lt;= 10 kg and excl. peripheral units)</t>
  </si>
  <si>
    <t>processing units for automatic data processing machines, digital, whether or not containing in the same housing one or two of the following types of unit: storage units, input units, output units (excl. those of heading 8471,41 or 8471,49 and excl. peripheral units)</t>
  </si>
  <si>
    <t>input or output units for digital automatic data-processing machines, whether or not containing storage units in the same housing</t>
  </si>
  <si>
    <t>storage units for digital automatic data-processing machines</t>
  </si>
  <si>
    <t>units for digital automatic data processing machines (excl. processing units, input or output units and storage units)</t>
  </si>
  <si>
    <t>magnetic or optical readers, machines for transcribing data onto data media in coded form and machines for processing such data, n.e.s.</t>
  </si>
  <si>
    <t>duplicating machines 'hectograph or stencil' (excl. printing machines and photocopying or thermo-copying machines)</t>
  </si>
  <si>
    <t>addressing machines and address plate embossing machines (excl. automatic typewriters, automatic data processing machines and units therefor and laser, thermal or electrosensitive printers)</t>
  </si>
  <si>
    <t>machines for sorting or folding mail or for inserting mail in envelopes or bands, machines for opening, closing or sealing mail and machines for affixing or cancelling postage stamps</t>
  </si>
  <si>
    <t>office machines, n.e.s.</t>
  </si>
  <si>
    <t>parts and accessories for typewriters or word-processing machines of heading 8469, n.e.s.</t>
  </si>
  <si>
    <t>parts and accessories of electronic calculating machines of subheading 8470.10, 8470.21 or 8470.29, n.e.s.</t>
  </si>
  <si>
    <t>parts and accessories of non-electronic calculators for accounting machines, cash registers or other machines, incorporating a calculating device, of heading 8470, n.e.s.</t>
  </si>
  <si>
    <t>parts and accessories of automatic data-processing machines or for other machines of heading 8471, n.e.s.</t>
  </si>
  <si>
    <t>parts and accessories of other office machines of heading 8472, n.e.s.</t>
  </si>
  <si>
    <t>parts and accessories equally suitable for use with two or more typewriters, word-processing machines, calculating machines, automatic data-processing machines or other machines, equipment or devices of heading 8469 to 8472, n.e.s.</t>
  </si>
  <si>
    <t>sorting, screening, separating or washing machines for solid mineral substances, incl. those in powder or paste form (excl. centrifuges and filter presses)</t>
  </si>
  <si>
    <t>crushing or grinding machines for solid mineral substances</t>
  </si>
  <si>
    <t>concrete or mortar mixers (excl. those mounted on railway wagons or lorry chassis)</t>
  </si>
  <si>
    <t>machines for mixing mineral substances with bitumen</t>
  </si>
  <si>
    <t>machinery for mixing or kneading solid mineral substances, incl. those in powder or paste form (excl. concrete and mortar mixers, machines for mixing mineral substances with bitumen and calenders)</t>
  </si>
  <si>
    <t>machinery for agglomerating, shaping or moulding solid mineral fuels, ceramic paste, unhardened cements, plastering materials and other mineral products in powder or paste form; machines for forming foundry moulds of sand (excl. those for the casting or pressing of glass)</t>
  </si>
  <si>
    <t>parts of machinery for working mineral substances of heading 8474, n.e.s.</t>
  </si>
  <si>
    <t>machines for assembling electric or electronic lamps, tubes or valves or flashbulbs, in glass envelopes</t>
  </si>
  <si>
    <t>machines for manufacturing or hot working glass or glassware (excl. machines for making optical fibres and preforms thereof and furnaces and heating apparatus for manufacturing toughened glass)</t>
  </si>
  <si>
    <t>parts of machines for assembling electric or electronic lamps, tubes or valves or flashbulbs, in glass envelopes and of machines for manufacturing or hot working glass or glassware, n.e.s.</t>
  </si>
  <si>
    <t>automatic beverage-vending machines incorporating heating or refrigerating devices</t>
  </si>
  <si>
    <t>automatic beverage-vending machines, without heating or refrigerating devices</t>
  </si>
  <si>
    <t>automatic goods-vending machines incorporating heating or refrigerating devices (excl. automatic beverage-vending machines)</t>
  </si>
  <si>
    <t>automatic goods-vending machines, without heating or refrigerating devices; money changing machines (excl. automatic beverage-vending machines)</t>
  </si>
  <si>
    <t>parts of automatic goods-vending machines, incl. money changing machines, n.e.s.</t>
  </si>
  <si>
    <t>injection-moulding machines for working rubber or plastics</t>
  </si>
  <si>
    <t>extruders for working rubber or plastics</t>
  </si>
  <si>
    <t>blow-moulding machines for working rubber or plastics</t>
  </si>
  <si>
    <t>vacuum-moulding machines and other thermoforming machines for working rubber or plastics</t>
  </si>
  <si>
    <t>machinery for moulding or retreading pneumatic tyres or for moulding or otherwise forming inner tubes of rubber or plastics</t>
  </si>
  <si>
    <t>machinery for moulding or otherwise forming products from rubber or plastics (excl. injection-moulding machines, extruders, blow-moulding machines, vacuum-moulding and other thermoforming machines; machinery for moulding or retreading pneumatic tyres or for moulding or otherwise forming inner tubes)</t>
  </si>
  <si>
    <t>machinery for working rubber or plastics or for the manufacture of products from these materials, not specified or included elsewhere in this chapter</t>
  </si>
  <si>
    <t>parts of machinery for working rubber or plastics or for the manufacture of products from these materials, n.e.s.</t>
  </si>
  <si>
    <t>machinery for preparing or making up tobacco (excl. dryers and other heating equipment, centrifuges and filter presses)</t>
  </si>
  <si>
    <t>parts of machinery for preparing or making up tobacco, n.e.s.</t>
  </si>
  <si>
    <t>machinery for public works, building or the like, n.e.s.</t>
  </si>
  <si>
    <t>machinery for the extraction or preparation of animal or fixed vegetable fats or oils (other than centrifuges, filters and heating appliances)</t>
  </si>
  <si>
    <t>presses for the manufacture of particle board or fibre building board of wood or other ligneous materials and other machinery for treating wood or cork (excl. dryers, spray guns and the like and machine tools)</t>
  </si>
  <si>
    <t>rope or cable-making machines (excl. twisting machines of the type used in spinning mills)</t>
  </si>
  <si>
    <t>industrial robots, n.e.s.</t>
  </si>
  <si>
    <t>evaporative air coolers, n.e.s.</t>
  </si>
  <si>
    <t>machinery for treating metal, incl. electric wire coil-winders, n.e.s. (excl. industrial robots, furnaces, dryers, spray guns and the like, high-pressure cleaning equipment and other jet cleaners, rolling millls or machines, machine tools and rope or cable-making machines)</t>
  </si>
  <si>
    <t>mixing, kneading, crushing, grinding, screening, sifting, homogenising, emulsifying or stirring machines, n.e.s. (excl. industrial robots)</t>
  </si>
  <si>
    <t>machines and mechanical appliances, n.e.s.</t>
  </si>
  <si>
    <t>parts of machines and mechanical appliances, n.e.s.</t>
  </si>
  <si>
    <t>moulding boxes for metal foundry</t>
  </si>
  <si>
    <t>mould bases (other than of graphite or other carbon, ceramic meterials or glass)</t>
  </si>
  <si>
    <t>moulding patterns (excl. moulds of graphite or other carbons and ceramic or glass moulds)</t>
  </si>
  <si>
    <t>injection or compression type moulds for metal or metal carbides (excl. moulds of graphite or other carbons and ceramic or glass moulds)</t>
  </si>
  <si>
    <t>moulds for metal or metal carbides (excl. moulds of graphite or other carbons, ceramic or glass moulds, linotype moulds or matrices, injection or compression type moulds and ingot moulds)</t>
  </si>
  <si>
    <t>moulds for glass (excl. moulds of graphite or other carbons and ceramic moulds)</t>
  </si>
  <si>
    <t>moulds for mineral materials (excl. moulds of graphite or other carbons and ceramic or glass moulds)</t>
  </si>
  <si>
    <t>injection or compression-type moulds for rubber or plastics</t>
  </si>
  <si>
    <t>moulds for rubber or plastics (other than injection or compression types)</t>
  </si>
  <si>
    <t>pressure-reducing valves</t>
  </si>
  <si>
    <t>valves for oleohydraulic or pneumatic transmission</t>
  </si>
  <si>
    <t>check 'non-return' valves for pipes, boiler shells, tanks, vats or the like</t>
  </si>
  <si>
    <t>safety or relief valves</t>
  </si>
  <si>
    <t>appliances for pipes, boiler shells, tanks, vats or the like (excl. pressure-reducing valves, valves for the control of pneumatic power transmission, check 'non-return' valves and safety or relief valves)</t>
  </si>
  <si>
    <t>parts of valves and similar articles for pipes, boiler shells, tanks, vats or the like, n.e.s.</t>
  </si>
  <si>
    <t>ball bearings</t>
  </si>
  <si>
    <t>tapered roller bearings, incl. cone and tapered roller assemblies</t>
  </si>
  <si>
    <t>spherical roller bearings</t>
  </si>
  <si>
    <t>needle roller bearings</t>
  </si>
  <si>
    <t>cylindrical roller bearings (excl. needle roller bearings)</t>
  </si>
  <si>
    <t>roller bearings, incl. combined ball/roller bearings (excl. ball bearings, tapered roller bearings, incl. cone and tapered roller assemblies, spherical roller bearings, needle and cylindrical roller bearings)</t>
  </si>
  <si>
    <t>balls, needles and rollers for bearings (excl. steel balls of heading 7326)</t>
  </si>
  <si>
    <t>parts of ball or roller bearings (excl. balls, needles and rollers), n.e.s.</t>
  </si>
  <si>
    <t>transmission shafts, incl. cam shafts and crank shafts, and cranks</t>
  </si>
  <si>
    <t>bearing housings, incorporating ball or roller bearings, for machinery</t>
  </si>
  <si>
    <t>bearing housings for machinery, not incorporating ball or roller bearings; plain shaft bearings for machinery</t>
  </si>
  <si>
    <t>gears and gearing for machinery (excl. toothed wheels, chain sprockets and other transmission elements presented separately); ball or roller screws; gear boxes and other speed changers, incl. torque converters</t>
  </si>
  <si>
    <t>flywheels and pulleys, incl. pulley blocks</t>
  </si>
  <si>
    <t>clutches and shaft couplings, incl. universal joints, for machinery</t>
  </si>
  <si>
    <t>toothed wheels, chain sprockets and other transmission elements presented separately; parts of transmission shafts, ball screws, couplings and other articles of heading 8483, n.e.s.</t>
  </si>
  <si>
    <t>gaskets and similar joints of metal sheeting combined with other material or of two or more layers of metal</t>
  </si>
  <si>
    <t>mechanical seals</t>
  </si>
  <si>
    <t>sets or assortments of gaskets and similar joints, dissimilar in composition, put up in pouches, envelopes or similar packings</t>
  </si>
  <si>
    <t>ships' or boats' propellers and blades therefor</t>
  </si>
  <si>
    <t>parts of machinery of chapter 84, not intended for a specific purpose, n.e.s.</t>
  </si>
  <si>
    <t>motors of an output &lt;= 37,5 w</t>
  </si>
  <si>
    <t>universal ac/dc motors of an output &gt; 37,5 w</t>
  </si>
  <si>
    <t>dc motors of an output &gt; 37,5 w but &lt;= 750 w and dc generators of an output &lt;= 750 w</t>
  </si>
  <si>
    <t>dc motors and dc generators of an output &gt; 750 w but &lt;= 75 kw</t>
  </si>
  <si>
    <t>dc motors and dc generators of an output &gt; 75 kw but &lt;= 375 kw</t>
  </si>
  <si>
    <t>dc motors and dc generators of an output &gt; 375 kw</t>
  </si>
  <si>
    <t>ac motors, single-phase, of an output &gt; 37,5 w</t>
  </si>
  <si>
    <t>ac motors, multi-phase, of an output &gt; 37,5 w but &lt;= 750 w</t>
  </si>
  <si>
    <t>ac motors, multi-phase, of an output &gt; 750 w but &lt;= 75 kw</t>
  </si>
  <si>
    <t>ac motors, multi-phase, of an output &gt; 75 kw</t>
  </si>
  <si>
    <t>ac generators 'alternators', of an output &lt;= 75 kva</t>
  </si>
  <si>
    <t>ac generators 'alternators', of an output &gt; 75 kva but &lt;= 375 kva</t>
  </si>
  <si>
    <t>ac generators 'alternators', of an output &gt; 375 kva but &lt;= 750 kva</t>
  </si>
  <si>
    <t>ac generators 'alternators', of an output &gt; 750 kva</t>
  </si>
  <si>
    <t>generating sets with compression-ignition internal combustion piston engine 'diesel or semi-diesel engine' of an output &lt;= 75 kva</t>
  </si>
  <si>
    <t>generating sets with compression-ignition internal combustion piston engine 'diesel or semi-diesel engines' of an output &gt; 75 kva but &lt;= 375 kva</t>
  </si>
  <si>
    <t>generating sets with compression-ignition internal combustion piston engine 'diesel or semi-diesel engine' of an output &gt; 375 kva</t>
  </si>
  <si>
    <t>generating sets with spark-ignition internal combustion piston engine</t>
  </si>
  <si>
    <t>generating sets, wind-powered</t>
  </si>
  <si>
    <t>generating sets (excl. wind-powered and powered by spark-ignition internal combustion piston engine)</t>
  </si>
  <si>
    <t>electric rotary converters</t>
  </si>
  <si>
    <t>parts suitable for use solely or principally with electric motors and generators, electric generating sets and rotary converters, n.e.s.</t>
  </si>
  <si>
    <t>ballasts for discharge lamps or tubes</t>
  </si>
  <si>
    <t>liquid dielectric transformers, having a power handling capacity &lt;= 650 kva</t>
  </si>
  <si>
    <t>liquid dielectric transformers, having a power handling capacity &gt; 650 kva but &lt;= 10.000 kva</t>
  </si>
  <si>
    <t>liquid dielectric transformers, having a power handling capacity &gt; 10.000 kva</t>
  </si>
  <si>
    <t>transformers having a power handling capacity &lt;= 1 kva (excl. liquid dielectric transformers)</t>
  </si>
  <si>
    <t>transformers, having a power handling capacity &gt; 1 kva but &lt;= 16 kva (excl. liquid dielectric transformers)</t>
  </si>
  <si>
    <t>transformers having a power handling capacity &gt; 16 kva but &lt;= 500 kva (excl. liquid dielectric transformers)</t>
  </si>
  <si>
    <t>transformers having a power handling capacity &gt; 500 kva (excl. liquid dielectric transformers)</t>
  </si>
  <si>
    <t>static converters</t>
  </si>
  <si>
    <t>inductors (excl. inductors for discharge lamps or tubes)</t>
  </si>
  <si>
    <t>parts of electrical transformers and inductors, n.e.s.</t>
  </si>
  <si>
    <t>permanent magnets of metal and articles intended to become permanent magnets after magnetization (excl. chucks, clamps and similar holding devices)</t>
  </si>
  <si>
    <t>permanent magnets and articles intended to become permanent magnets after magnetization, of materials other than metal</t>
  </si>
  <si>
    <t>electro-magnetic couplings, clutches and brakes</t>
  </si>
  <si>
    <t>electro-magnetic lifting heads</t>
  </si>
  <si>
    <t>electromagnets and their parts (excl. magnets for medical use); electromagnetic or permanent magnet chucks, clamps and similar holding devices and their parts, n.e.s.</t>
  </si>
  <si>
    <t>manganese dioxide cells and batteries (excl. spent)</t>
  </si>
  <si>
    <t>mercuric oxide cells and batteries (excl. spent)</t>
  </si>
  <si>
    <t>silver oxide cells and batteries (excl. spent)</t>
  </si>
  <si>
    <t>lithium cells and batteries (excl. spent)</t>
  </si>
  <si>
    <t>air-zinc cells and batteries (excl. spent)</t>
  </si>
  <si>
    <t>primary cells and primary batteries, electric (excl. spent, and those of silver oxide, mercuric oxide, manganese dioxide, lithium and air-zinc)</t>
  </si>
  <si>
    <t>parts of primary cells and primary batteries, n.e.s.</t>
  </si>
  <si>
    <t>lead-acid accumulators of a kind used for starting piston engine 'starter batteries' (excl. spent)</t>
  </si>
  <si>
    <t>lead acid accumulators (excl. spent and starter batteries)</t>
  </si>
  <si>
    <t>nickel-cadmium accumulators (excl. spent)</t>
  </si>
  <si>
    <t>nickel-iron accumulators (excl. spent)</t>
  </si>
  <si>
    <t>electric accumulators (excl. spent and lead-acid, nickel-cadmium or nickel-iron accumulators)</t>
  </si>
  <si>
    <t>plates, separators and other parts of electric accumulators, n.e.s.</t>
  </si>
  <si>
    <t>domestic vacuum cleaners, incl. dry cleaners and wet vacuum cleaners, with self-contained electric motor</t>
  </si>
  <si>
    <t>domestic floor polishers, with self-contained electric motor</t>
  </si>
  <si>
    <t>domestic kitchen waste disposers, with self-contained electric motor</t>
  </si>
  <si>
    <t>domestic food grinders and mixers and fruit or vegetable juice extractors, with self-contained electric motor</t>
  </si>
  <si>
    <t>electro-mechanical household appliances, with self-contained electric motor (excl. vacuum cleaners, dry and wet vacuum cleaners, floor polishers, kitchen waste disposers, food grinders and mixers, fruit or vegetable juice extractors, and hair-removing appliances)</t>
  </si>
  <si>
    <t>parts of electromechanical domestic appliances, with self-contained electric motor, n.e.s.</t>
  </si>
  <si>
    <t>shavers, electric</t>
  </si>
  <si>
    <t>hair clippers with self-contained electric motor</t>
  </si>
  <si>
    <t>hair-removing appliances with self-contained electric motor</t>
  </si>
  <si>
    <t>parts of electric shavers, hair clippers and hair-removing appliances, with self-contained electric motor, n.e.s.</t>
  </si>
  <si>
    <t>sparking plugs of a kind used for spark-ignition or compression-ignition internal combustion engines</t>
  </si>
  <si>
    <t>ignition magnetos, magneto-dynamos and magnetic flywheels, for spark-ignition or compression-ignition internal combustion engines</t>
  </si>
  <si>
    <t>distributors and ignition coils of a kind used for spark-ignition or compression-ignition internal combustion engines</t>
  </si>
  <si>
    <t>starter motors and dual purpose starter-generators of a kind used for spark-ignition or compression-ignition internal combustion engines</t>
  </si>
  <si>
    <t>generators of a kind used for internal combustion engines (excl. magneto dynamos and dual purpose starter-generators)</t>
  </si>
  <si>
    <t>electrical ignition or starting equipment, incl. cut-outs, of a kind used for spark-ignition or compression-ignition internal combustion engines (excl. generators, starter motors, distributors, ignition coils, ignition magnetos, magnetic flywheels and sparking plugs)</t>
  </si>
  <si>
    <t>parts of electrical ignition or starting equipment, generators, etc. of heading 8511, n.e.s.</t>
  </si>
  <si>
    <t>electric lighting or visual signalling equipment of a kind used for bicycles (other than lamps of heading 8539)</t>
  </si>
  <si>
    <t>electrical lighting or visual signalling equipment for motor vehicles (excl. lamps of heading 8539)</t>
  </si>
  <si>
    <t>electrical sound signalling equipment for cycles or motor vehicles</t>
  </si>
  <si>
    <t>electrical windscreen wipers, defrosters and demisters, for motor vehicles</t>
  </si>
  <si>
    <t>parts of electrical lighting or signalling equipment, windscreen wipers, defrosters and demisters of a kind used for motor vehicles, n.e.s.</t>
  </si>
  <si>
    <t>portable electrical lamps designed to function by their own source of energy</t>
  </si>
  <si>
    <t>parts of portable electrical lamps designed to function by their own source of energy, n.e.s.</t>
  </si>
  <si>
    <t>resistance heated industrial or laboratory furnaces and ovens (excl. drying ovens)</t>
  </si>
  <si>
    <t>furnaces and ovens functioning by induction or dielectric loss</t>
  </si>
  <si>
    <t>electric industrial or laboratory furnaces and ovens (excl. resistance heated, induction, dielectric and drying furnaces and ovens)</t>
  </si>
  <si>
    <t>equipment for the heat treatment of materials by induction or dielectric loss (excl. ovens and furnaces)</t>
  </si>
  <si>
    <t>parts of electric industrial or laboratory furnaces and ovens, incl. of those functioning by induction or dielectric loss, and of industrial or laboratory equipment for the heat treatment of materials by induction or dielectric loss, n.e.s.</t>
  </si>
  <si>
    <t>soldering irons and guns, electric</t>
  </si>
  <si>
    <t>brazing or soldering machines (excl. soldering irons and guns)</t>
  </si>
  <si>
    <t>fully or partly automatic machines for resistance welding of metals</t>
  </si>
  <si>
    <t>machines for resistance welding of metals, neither fully nor partly automatic</t>
  </si>
  <si>
    <t>fully or partly automatic machines for arc welding of metals, incl. plasma arc welding</t>
  </si>
  <si>
    <t>machines for arc welding of metals, incl. plasma arc welding, neither fully nor partly automatic</t>
  </si>
  <si>
    <t>electric machines and apparatus for laser or other light or photon beam, ultrasonic, electron beam, magnetic pulse or plasma arc welding; electric machines and apparatus for hot spraying of metals, metal carbides or cermets (excl. metal spray guns specified elsewhere)</t>
  </si>
  <si>
    <t>parts of machines and apparatus for soldering or welding or for hot spraying of metals, metal carbides or cermets, n.e.s.</t>
  </si>
  <si>
    <t>electric instantaneous or storage water heaters and immersion heaters</t>
  </si>
  <si>
    <t>electric storage heating radiators, for space heating</t>
  </si>
  <si>
    <t>electric space-heating and soil-heating apparatus (excl. storage heating radiators)</t>
  </si>
  <si>
    <t>electric hairdryers</t>
  </si>
  <si>
    <t>electro-thermic hair dressing apparatus (excl. hair dryers)</t>
  </si>
  <si>
    <t>electric hand-drying apparatus</t>
  </si>
  <si>
    <t>electric smoothing irons</t>
  </si>
  <si>
    <t>microwave ovens</t>
  </si>
  <si>
    <t>electric ovens, cookers, cooking plates and boiling rings, electric grillers and roasters, for domestic use (excl. space-heating stoves and microwave ovens)</t>
  </si>
  <si>
    <t>electro-thermic coffee or tea makers, for domestic use</t>
  </si>
  <si>
    <t>electric toasters, for domestic use</t>
  </si>
  <si>
    <t>electro-thermic appliances, for domestic use (excl. hairdressing appliances and hand dryers, space-heating and soil-heating apparatus, water heaters, immersion heaters, smoothing irons, microwave ovens, ovens, cookers, cooking plates, boiling rings, grillers, roasters, coffee makers, tea makers and toasters)</t>
  </si>
  <si>
    <t>electric heating resistors (excl. those of agglomerated coal and graphite)</t>
  </si>
  <si>
    <t>parts of electric water heaters, immersion heaters, space heating apparatus and soil heating apparatus, hair-dressing apparatus and hand dryers, electro-thermic appliances of a kind used for domestic purposes and electric heating resistors, n.e.s.</t>
  </si>
  <si>
    <t>line telephone sets with cordless handsets</t>
  </si>
  <si>
    <t>line telephone sets; videophones (excl. line telephone sets with cordless handsets and entry-phone systems)</t>
  </si>
  <si>
    <t>facsimile machines for line telephonhy</t>
  </si>
  <si>
    <t>teleprinters for line telegraphy</t>
  </si>
  <si>
    <t>telephonic or telegraphic switching apparatus</t>
  </si>
  <si>
    <t>apparatus for carrier-current line systems or digital line systems, for line telephony or line telegraphy (excl. telephone sets, videophones, fax machines, teleprinters and switching apparatus)</t>
  </si>
  <si>
    <t>electrical apparatus for line telephony or line telegraphy (excl. telephone sets, videophones, fax machines, teleprinters, switching apparatus and carrier-current or digital line transmitting and receiving apparatus)</t>
  </si>
  <si>
    <t>parts of electrical apparatus for line telephony or line telegraphy, incl. line telephone sets with cordless handsets and telecommunication apparatus for carrier-current line systems or digital line systems and videophones, n.e.s.</t>
  </si>
  <si>
    <t>microphones and stands therefor (excl. cordless microphones with built-in transmitter)</t>
  </si>
  <si>
    <t>single loudspeakers, mounted in their enclosures</t>
  </si>
  <si>
    <t>multiple loudspeakers, mounted in the same enclosure</t>
  </si>
  <si>
    <t>loudspeakers, without enclosure</t>
  </si>
  <si>
    <t>headphones and earphones, whether or not combined with microphone, and sets consisting of a microphone and one or more loudspeakers (excl. telephone sets, hearing aids and helmets with built-in headphones, whether or not incorporating a microphone)</t>
  </si>
  <si>
    <t>audio-frequency electric amplifiers</t>
  </si>
  <si>
    <t>electric sound amplifier sets</t>
  </si>
  <si>
    <t>parts of microphones, loudspeakers, headphones and earphones, earphones, audio-frequency electric amplifiers or electric sound amplifier sets, n.e.s.</t>
  </si>
  <si>
    <t>record players without loudspeaker</t>
  </si>
  <si>
    <t>record players with loudspeaker (excl. coin-operated or disc-operated record-players)</t>
  </si>
  <si>
    <t>turntables 'record-decks', with automatic record-changing mechanism</t>
  </si>
  <si>
    <t>turntables 'record-decks', without automatic record-changing mechanism</t>
  </si>
  <si>
    <t>pocket-size cassette players 'dimensions &lt;= 170 mm x 100 mm x 45 mm', with built-in amplifier, without built-in loudspeaker, capable of operating without an external source of electric power</t>
  </si>
  <si>
    <t>cassette players 'play only' (excl. pocket-size and dictating machines)</t>
  </si>
  <si>
    <t>sound-reproducing apparatus, not incorporating a sound recording device (excl. record players, coin- or disc-operated record-players, dictating machines and cassette players)</t>
  </si>
  <si>
    <t>dictating machines not capable of operating without an external source of power</t>
  </si>
  <si>
    <t>telephone answering machines incorporating a sound reproducing device</t>
  </si>
  <si>
    <t>magnetic tape recorders incorporating sound-reproducing apparatus, digital audio type (excl. dictating machines operating only with an external source of power, and telephone answering machines)</t>
  </si>
  <si>
    <t>cassette recorders incorporating sound-reproducing apparatus (excl. digital audio type)</t>
  </si>
  <si>
    <t>magnetic tape recorders incorporating sound-reproducing apparatus (excl. digital audio type, dictating machines operating only with an external source of power, telephone answering machines and cassette recorders)</t>
  </si>
  <si>
    <t>sound recording equipment whether or not incorporating a sound reproducing device (excl. magnetic tape recorders incorporating sound reproducing apparatus)</t>
  </si>
  <si>
    <t>magnetic tape-type video recording or reproducing apparatus, whether or not incorporating a video tuner (excl. video camera recorders)</t>
  </si>
  <si>
    <t>video recording or reproducing apparatus, whether or not incorporating a video tuner (excl. magnetic tape-type and video camera recorders)</t>
  </si>
  <si>
    <t>pick-up cartridges</t>
  </si>
  <si>
    <t>parts and accessories suitable for use solely or principally with sound reproducing and recording apparatus and with video equipment for recording and reproducing pictures and sound (excl. pick-up devices for grooved recording media)</t>
  </si>
  <si>
    <t>magnetic tapes, unrecorded, of a width &lt;= 4 mm</t>
  </si>
  <si>
    <t>magnetic tapes, unrecorded, of a width &gt; 4 mm but &lt;= 6,5 mm</t>
  </si>
  <si>
    <t>magnetic tapes, unrecorded, of a width &gt; 6,5 mm</t>
  </si>
  <si>
    <t>magnetic discs, unrecorded</t>
  </si>
  <si>
    <t>cards incorporating an unrecorded magnetic stripe</t>
  </si>
  <si>
    <t>prepared unrecorded media for sound recording or similar recording of other phenomena (excl. magnetic tapes, magnetic discs, cards incorporating a magnetic stripe and goods of chapter 37)</t>
  </si>
  <si>
    <t>gramophone records</t>
  </si>
  <si>
    <t>discs, recorded, for laser reading systems, for reproducing phenomena other than sound or image</t>
  </si>
  <si>
    <t>discs, recorded, for laser reading systems, for reproducing sound only</t>
  </si>
  <si>
    <t>discs, recorded, for laser reading systems, for reproducing sound and image or image only</t>
  </si>
  <si>
    <t>magnetic tapes, recorded, for reproducing phenomena other than sound or image</t>
  </si>
  <si>
    <t>magnetic tapes for reproducing sound or image, recorded, of a width &lt;= 4 mm</t>
  </si>
  <si>
    <t>magnetic tapes for reproducing sound or image, recorded, of a width &gt; 4 mm but &lt;= 6,5 mm</t>
  </si>
  <si>
    <t>magnetic tapes for reproducing sound or image, recorded, of a width &gt; 6,5 mm</t>
  </si>
  <si>
    <t>cards incorporating a recorded magnetic stripe</t>
  </si>
  <si>
    <t>recording media (excl. those for sound or image recordings, discs for laser reading systems, magnetic tapes, cards incorporating a magnetic stripe and goods of chapter 37)</t>
  </si>
  <si>
    <t>recorded media for sound or image reproducing phenomena, incl. matrices and masters for the production of records (excl. gramophone records, discs for laser reading systems, magnetic tapes, cards incorporating a magnetic stripe and goods of chapter 37)</t>
  </si>
  <si>
    <t>transmission apparatus for radio-telephony, radio-telegraphy, radio-broadcasting or television</t>
  </si>
  <si>
    <t>transmission apparatus incorporating reception apparatus, for radio-telephony, radio-telegraphy, radio-broadcasting or television</t>
  </si>
  <si>
    <t>television cameras (excl. video camera recorders)</t>
  </si>
  <si>
    <t>still image video cameras and other video camera recorders; digital cameras</t>
  </si>
  <si>
    <t>radar apparatus</t>
  </si>
  <si>
    <t>radio navigational aid apparatus</t>
  </si>
  <si>
    <t>radio remote control apparatus</t>
  </si>
  <si>
    <t>pocket-size radiocassette players [dimensions &lt;= 170 mm x 100 mm x 45 mm], with built-in amplifier, without built-in loudspeakers, capable of operating without an external source of electric power</t>
  </si>
  <si>
    <t>radio-broadcast receivers capable of operating without an external source of power, incl. apparatus capable of also receiving radio-telephony or radio-telegraphy, combined with sound recording or reproducing apparatus (excl. pocket-size radiocassette players)</t>
  </si>
  <si>
    <t>radio-broadcast receivers capable of operating without an external source of power, incl. apparatus capable of also receiving radio-telephony or radio-telegraphy, not combined with sound reproducing apparatus</t>
  </si>
  <si>
    <t>radio-broadcast receivers not capable of operating without an external source of power, of a kind used in motor vehicles, incl. apparatus capable of also receiving radio-telephony or radio-telegraphy, combined with sound recording or reproducing apparatus</t>
  </si>
  <si>
    <t>radio-broadcast receivers not capable of operating without an external source of power, of a kind used in motor vehicles, incl. apparatus capable of also receiving radio-telephony or radio-telegraphy, not combined with sound recording or reproducing apparatus</t>
  </si>
  <si>
    <t>radio-broadcast receivers, for mains operation only, incl. apparatus capable of also receiving radio-telephony or radio-telegraphy, combined with sound recording or reproducing apparatus (excl. those of a kind used in motor vehicles)</t>
  </si>
  <si>
    <t>radio-broadcast receivers, for mains operation only, incl. apparatus capable of also receiving radio-telephony or radio-telegraphy, not combined with sound recording or reproducing apparatus but combined with a clock (excl. those of a kind used in motor vehicles)</t>
  </si>
  <si>
    <t>radio-broadcast receivers, for mains operation only, incl. apparatus capable of also receiving radio-telephony or radio-telegraphy, not combined with sound recording or reproducing apparatus and not combined with a clock (excl. those of a kind used in motor vehicles)</t>
  </si>
  <si>
    <t>receivers for radio-telephony, radio-telegraphy or commercial radio</t>
  </si>
  <si>
    <t>television receivers, colour, whether or not incorporating radio-broadcast receivers or sound or video recording or reproducing apparatus</t>
  </si>
  <si>
    <t>television receivers, black and white or other monochrome, whether or not incorporating radio-broadcast receivers or sound or video recording or reproducing apparatus</t>
  </si>
  <si>
    <t>video monitors, colour</t>
  </si>
  <si>
    <t>video monitors, black and white or other monochrome</t>
  </si>
  <si>
    <t>video projectors</t>
  </si>
  <si>
    <t>aerials and aerial reflectors of all kinds; parts suitable for use therewith, n.e.s.</t>
  </si>
  <si>
    <t>parts suitable for use solely or principally with transmission and reception apparatus for radio-telephony, radio-telegraphy, radio-broadcasting, television, television cameras, still image video cameras and other video camera recorders, radar apparatus, radio navigational aid apparatus or radio remote control apparatus, n.e.s. (excl. for aerials and aerial reflectors of all kinds)</t>
  </si>
  <si>
    <t>electrical signalling, safety or traffic control equipment for railways or tramways (excl. mechanical or electromechanical equipment of heading 8608)</t>
  </si>
  <si>
    <t>electrical signalling, safety or traffic control equipment (excl. that for railways or tramways and mechanical or electromechanical equipment of heading 8608)</t>
  </si>
  <si>
    <t>parts of electrical signalling, safety or traffic control equipment, n.e.s.</t>
  </si>
  <si>
    <t>burglar or fire alarms and similar apparatus</t>
  </si>
  <si>
    <t>indicator panels with liquid crystal devices 'lcd' or light emitting diodes 'led' (excl. those for cycles, motor vehicles and traffic signalling)</t>
  </si>
  <si>
    <t>electric sound or visual signalling apparatus (excl. indicator panels with liquid crystal devices or light emitting diodes, burglar or fire alarms and similar apparatus and apparatus for cycles, motor vehicles and traffic signalling)</t>
  </si>
  <si>
    <t>parts of electric sound or visual signalling apparatus, n.e.s.</t>
  </si>
  <si>
    <t>fixed capacitors designed for use in 50/60 hz circuits and having a reactive power-handling capacity of &gt;= 0,5 kvar 'power capacitors'</t>
  </si>
  <si>
    <t>fixed electrical capacitors, tantalum (excl. power capacitors)</t>
  </si>
  <si>
    <t>fixed electrical capacitors, aluminium electrolytic (excl. power capacitors)</t>
  </si>
  <si>
    <t>fixed electrical capacitors, ceramic dielectric, single layer (excl. power capacitors)</t>
  </si>
  <si>
    <t>fixed electrical capacitors, ceramic dielectric, multilayer (excl. power capacitors)</t>
  </si>
  <si>
    <t>fixed electrical capacitors, dielectric of paper or plastics (excl. power capacitors)</t>
  </si>
  <si>
    <t>fixed electrical capacitors (excl. tantalum, aluminium electrolytic, ceramic, paper, plastic and power capacitors)</t>
  </si>
  <si>
    <t>variable or adjustable 'pre-set' electrical capacitors</t>
  </si>
  <si>
    <t>parts of electrical 'preset' capacitors, fixed, variable or adjustable, n.e.s.</t>
  </si>
  <si>
    <t>fixed carbon resistors, composition or film types (excl. heating resistors)</t>
  </si>
  <si>
    <t>fixed electrical resistors for a power handling capacity &lt;= 20 w (excl. heating resistors)</t>
  </si>
  <si>
    <t>fixed electrical resistors for a power handling capacity &gt; 20 w (excl. heating resistors)</t>
  </si>
  <si>
    <t>wirewound variable electrical resistors, incl. rheostats and potentiometers, for a power handling capacity &lt;= 20 w (excl. heating resistors)</t>
  </si>
  <si>
    <t>wirewound variable electrical resistors, incl. rheostats and potentiometers, for a power handling capacity &gt; 20 w (excl. heating resistors)</t>
  </si>
  <si>
    <t>electrical variable resistors, incl. rheostats and potentiometers (excl. wirewound variable resistors and heating resistors)</t>
  </si>
  <si>
    <t>parts of electrical resistors, incl. rheostats and potentiometers, n.e.s.</t>
  </si>
  <si>
    <t>printed circuits</t>
  </si>
  <si>
    <t>fuses for a voltage &gt; 1.000 v</t>
  </si>
  <si>
    <t>automatic circuit breakers for a voltage &gt; 1.000 v but &lt; 72,5 kv</t>
  </si>
  <si>
    <t>automatic circuit breakers for a voltage &gt;= 72,5 kv</t>
  </si>
  <si>
    <t>isolating switches and make-and-break switches, for a voltage &gt; 1.000 v</t>
  </si>
  <si>
    <t>lightning arresterrs, voltage limiters and surge suppressors, for a voltage &gt; 1.000 v</t>
  </si>
  <si>
    <t>electrical apparatus for switching or protecting electrical circuits, or for making connections to or in electrical circuits, for a voltage &gt; 1.000 v (excl. fuses, automatic circuit breakers, isolating switches, make-and-break switches, lightning arresters, voltage limiters, surge suppressors and control desks, cabinets, panels etc. of heading 8537)</t>
  </si>
  <si>
    <t>fuses for a voltage &lt;= 1.000 v</t>
  </si>
  <si>
    <t>automatic circuit breakers for a voltage &lt;= 1.000 v</t>
  </si>
  <si>
    <t>apparatus for protecting electrical circuits for a voltage &lt;= 1.000 v (excl. fuses and automatic circuit breakers)</t>
  </si>
  <si>
    <t>relays for a voltage &lt;= 60 v</t>
  </si>
  <si>
    <t>relays for a voltage &gt; 60 v but &lt;= 1.000 v</t>
  </si>
  <si>
    <t>switches for a voltage &lt;= 1.000 v (excl. relays and automatic circuit breakers)</t>
  </si>
  <si>
    <t>lamp holders for a voltage &lt;= 1.000 v</t>
  </si>
  <si>
    <t>plugs and sockets for a voltage &lt;= 1.000 v (excl. lamp holders)</t>
  </si>
  <si>
    <t>electrical apparatus for switching electrical circuits, or for making connections to or in electrical circuits, for a voltage &lt;= 1.000 v (excl. fuses, automatic circuit breakers and other apparatus for protecting electrical circuits, relays and other switches, lamp holders, plugs and sockets)</t>
  </si>
  <si>
    <t>boards, cabinets and similar combinations of apparatus for electric control or the distribution of electricity, for a voltage &lt;= 1.000 v</t>
  </si>
  <si>
    <t>boards, cabinets and similar combinations of apparatus for electric control or the distribution of electricity, for a voltage &gt; 1.000 v</t>
  </si>
  <si>
    <t>boards, panels, consoles, desks, cabinets and other bases for the goods of heading 8537, not equipped with their apparatus</t>
  </si>
  <si>
    <t>parts suitable for use solely or principally with the apparatus of heading 8535, 8536 or 8537, n.e.s. (excl. boards, panels, consoles, desks, cabinets and other bases for the goods of heading 8537, not equipped with their apparatus)</t>
  </si>
  <si>
    <t>sealed beam lamp units</t>
  </si>
  <si>
    <t>tungsten halogen filament lamps (excl. sealed beam lamp units)</t>
  </si>
  <si>
    <t>filament lamps of a power &lt;= 200 w and for a voltage &gt; 100 v (excl. tungsten halogen filament lamps and ultraviolet or infra-red lamps)</t>
  </si>
  <si>
    <t>filament lamps, electric (excl. tungsten halogen lamps, lamps of a power &lt;= 200 w and for a voltage &gt; 100 v and ultraiolet or infra-red lamps)</t>
  </si>
  <si>
    <t>discharge lamps, fluorescent, hot cathode</t>
  </si>
  <si>
    <t>mercury or sodium vapour lamps; metal halide lamps</t>
  </si>
  <si>
    <t>discharge lamps (excl. flourescent, hot cathode lamps, mercury or sodium vapour lamps, metal halide lamps and ultra-violet lamps)</t>
  </si>
  <si>
    <t>arc-lamps</t>
  </si>
  <si>
    <t>ultraviolet or infra-red lamps</t>
  </si>
  <si>
    <t>parts of electric filament or discharge lamps, sealed beam lamp units, ultraviolet or infra-red lamps and arc lamps, n.e.s.</t>
  </si>
  <si>
    <t>cathode ray television picture tubes, incl. video monitor cathode ray tubes, colour</t>
  </si>
  <si>
    <t>cathode-ray television picture tubes, incl. video monitor cathode-ray tubes, black and white or other monochrome, with a screen width-to-height ratio of &lt; 1,5 and a diagonal measurement of the screen &gt; 72 cm</t>
  </si>
  <si>
    <t>television camera tubes; image converters and intensifiers; other photo cathode tubes (excl. cathode ray television picture tubes incl. video monitor cathode ray tubes)</t>
  </si>
  <si>
    <t>data/graphic display tubes, colour, with a phosphor dot screen pitch of &lt; 0,4 mm (excl. photo-cathode tubes and cathode-ray tubes)</t>
  </si>
  <si>
    <t>cathode-ray tubes (excl. television and video-monitor cathode-ray tubes, television camera tubes, image converters or intensifiers, other photo-cathode tubes, black and white or other monochrome data/graphic display tubes and colour data/graphic display tubes with a phosphor dot screen pitch of &lt; 0,4 mm)</t>
  </si>
  <si>
    <t>magnetrons</t>
  </si>
  <si>
    <t>microwave tubes, e.g. travelling wave tubes and carcinotrons (excl. magnetrons, klystrons and grid-controlled tubes)</t>
  </si>
  <si>
    <t>receiver or amplifier valves and tubes (excl. microwave tubes, photo-cathode tubes and cathode-ray tubes)</t>
  </si>
  <si>
    <t>electronic valves and tubes (excl. receiver or amplifier valves and tubes, microwave tubes, photo-cathode tubes, cathode-ray tubes, black and white or other monochrome data/graphic display tubes and colour data/graphic display tubes with a phosphor dot screen pitch of &lt; 0,4 mm)</t>
  </si>
  <si>
    <t>parts of cathode-ray tubes, n.e.s.</t>
  </si>
  <si>
    <t>parts of thermionic, cold cathode or photocathode valves and tubes, n.e.s. (excl. parts of cathode-ray tubes)</t>
  </si>
  <si>
    <t>diodes (excl. photosensitive or light emitting diodes)</t>
  </si>
  <si>
    <t>transistors with a dissipation rate &lt; 1 w (excl. photosensitive transistors)</t>
  </si>
  <si>
    <t>transistors with a dissipation rate &gt;= 1 w (excl. photosensitive transistors)</t>
  </si>
  <si>
    <t>thyristors, diacs and triacs (excl. photosensitive semiconductor devices)</t>
  </si>
  <si>
    <t>photosensitive semiconductor devices, incl. photovoltaic cells whether or not assembled in modules or made up into panels; light emitting diodes (excl. photovoltaic generators)</t>
  </si>
  <si>
    <t>semiconductor devices, n.e.s.</t>
  </si>
  <si>
    <t>mounted piezo-electric crystals</t>
  </si>
  <si>
    <t>parts of diodes, transistors and similar semiconductor devices; photosensitive semiconductor devices, light emitting diodes and mounted piezo-electric crystals, n.e.s.</t>
  </si>
  <si>
    <t>cards incorporating an electronic integrated circuit 'smart cards', whether or not with a magnetic stripe</t>
  </si>
  <si>
    <t>monolithic integrated circuits, digital (excl. cards incorporating an electronic monolithic digital integrated circuit 'smart cards')</t>
  </si>
  <si>
    <t>electronic integrated circuits, monolithic, analogue or analogue-digital</t>
  </si>
  <si>
    <t>hybrid integrated circuits</t>
  </si>
  <si>
    <t>electronic microassemblies made from discrete, active or both active and passive components, combined and interconnected</t>
  </si>
  <si>
    <t>parts of electronic integrated circuits and microassemblies, n.e.s.</t>
  </si>
  <si>
    <t>electrical particle accelerators for electrons, protons, etc. (excl. ion implanters for doping semiconductor materials)</t>
  </si>
  <si>
    <t>signal generators, electrical</t>
  </si>
  <si>
    <t>machines and apparatus for electroplating, electrolysis or electrophoresis</t>
  </si>
  <si>
    <t>proximity cards and tags, generally consisting of an integrated circuit with a read only memory attached to a printed antenna</t>
  </si>
  <si>
    <t>electrical machines and apparatus, having individual functions, not specified or included elsewhere in chapter 85</t>
  </si>
  <si>
    <t>parts of electrical machines and apparatus, having individual functions, not specified or included elsewhere in chapter 85</t>
  </si>
  <si>
    <t>winding wire for electrical purposes, of copper, insulated</t>
  </si>
  <si>
    <t>winding wire for electrical purposes, of material other than copper, insulated</t>
  </si>
  <si>
    <t>coaxial cable and other coaxial electric conductors, insulated</t>
  </si>
  <si>
    <t>ignition wiring sets and other wiring sets for vehicles, aircraft or ships</t>
  </si>
  <si>
    <t>electric conductors for a voltage &lt;= 80 v, insulated, fitted with connectors, n.e.s.</t>
  </si>
  <si>
    <t>electric conductors, for a voltage &lt;= 80 v, insulated, not fitted with connectors, n.e.s.</t>
  </si>
  <si>
    <t>electric conductors, for a voltage &gt; 80 v but &lt;= 1.000 v, insulated, fitted with connectors, n.e.s.</t>
  </si>
  <si>
    <t>electric conductors, for a voltage &gt; 80 v but &lt;= 1.000 v, insulated, not fitted with connectors, n.e.s.</t>
  </si>
  <si>
    <t>electric conductors, for a voltage &gt; 1.000 v, insulated, n.e.s.</t>
  </si>
  <si>
    <t>optical fibre cables made-up of individually sheathed fibres, whether or not containing electric conductors or fitted with connectors</t>
  </si>
  <si>
    <t>electrodes of graphite or other carbon, for electric furnaces</t>
  </si>
  <si>
    <t>electrodes of graphite or other carbon, for electrical purposes (excl. those used for furnaces)</t>
  </si>
  <si>
    <t>carbon brushes for electrical purposes</t>
  </si>
  <si>
    <t>articles of graphite or other carbon, for electrical purposes (excl. electrodes and carbon brushes)</t>
  </si>
  <si>
    <t>electrical insulators of glass (excl. insulating fittings)</t>
  </si>
  <si>
    <t>electrical insulators of ceramics (excl. insulating fittings)</t>
  </si>
  <si>
    <t>electrical insulators (excl. those of glass or ceramics and insulating fittings)</t>
  </si>
  <si>
    <t>insulating fittings for electrical purposes, of ceramics</t>
  </si>
  <si>
    <t>insulating fittings for electrical purposes, of plastics</t>
  </si>
  <si>
    <t>insulating fittings for electrical purposes, of materials other than ceramics or plastics; electrical conduit tubing and joints therefor, of base metal lined with insulating material</t>
  </si>
  <si>
    <t>waste and scrap of primary cells, primary batteries and electric accumulators; spent primary cells, spent primary batteries and spent electric accumulators</t>
  </si>
  <si>
    <t>electrical parts of machinery or apparatus, not specified or included elsewhere in chapter 85</t>
  </si>
  <si>
    <t>rail locomotives powered from an external source of electricity</t>
  </si>
  <si>
    <t>rail locomotives powered by electric accumulators</t>
  </si>
  <si>
    <t>diesel-electric locomotives</t>
  </si>
  <si>
    <t>rail locomotives (excl. those powered from an external source of electricity or by accumulators and diesel-electric locomotives)</t>
  </si>
  <si>
    <t>self-propelled railway or tramway coaches, vans and trucks, powered from an external source of electricity (excl. those of heading 8604)</t>
  </si>
  <si>
    <t>railway or tramway maintenance or service vehicles, whether or not self-propelled, e.g., workshops, cranes, ballast tampers, trackliners, testing coaches and track inspection vehicles</t>
  </si>
  <si>
    <t>railway or tramway passenger coaches, luggage vans, post office coaches and other special purpose railway or tramway coaches (excl. self-propelled railway or tramway coaches, vans and trucks, railway or tramway maintenance or service vehicles and goods vans and wagons)</t>
  </si>
  <si>
    <t>railway or tramway tank wagons and the like (excl. self-propelled)</t>
  </si>
  <si>
    <t>railway or tramway insulated or refrigerated goods vans and wagons (excl. tank wagons and the like of subheading 8606.10)</t>
  </si>
  <si>
    <t>railway or tramway self-discharging goods vans and wagons (excl. tank wagons and the like and insulated or refrigerated goods vans and wagons)</t>
  </si>
  <si>
    <t>railway or tramway goods vans and wagons, covered and closed (excl. self-discharging goods vans and wagons, tank wagons and the like and insulated or refrigerated goods vans and wagons)</t>
  </si>
  <si>
    <t>railway or tramway goods vans and wagons, open, with non-removable sides of a height &gt; 60 cm (excl. self-discharging wagons)</t>
  </si>
  <si>
    <t>railway or tramway goods vans and wagons (excl. those specially designed for the transport of highly radioactive materials, tank wagons and the like, insulated, refrigerated or self-discharging goods vans and wagons and open goods vans and wagons with non-removable sides of a height &gt; 60 cm)</t>
  </si>
  <si>
    <t>driving bogies and bissel-bogies for railway or tramway locomotives or rolling-stock</t>
  </si>
  <si>
    <t>bogies and driving bissel-bogies for railway or tramway locomotives or rolling-stock (excl. driving bogies)</t>
  </si>
  <si>
    <t>axles, for electrical purposes, and wheels and parts thereof for railway or tramway locomotives or rolling stock; parts of bogies and bissel-bogies, n.e.s.</t>
  </si>
  <si>
    <t>air brakes and parts thereof for railway or tramway locomotives or rolling stock, n.e.s.</t>
  </si>
  <si>
    <t>brakes (other than air brakes), and parts thereof, for railway or tramway locomotives or rolling stock, n.e.s.</t>
  </si>
  <si>
    <t>hooks and other coupling devices, buffers, and parts thereof, for railway or tramway locomotives or rolling stock, n.e.s.</t>
  </si>
  <si>
    <t>parts of railway or tramway locomotives, n.e.s.</t>
  </si>
  <si>
    <t>parts of rolling stock of heading 8603, 8604, 8605 or 8606, n.e.s.</t>
  </si>
  <si>
    <t>railway or tramway track fixtures and fittings (excl. sleepers of wood, concrete or steel, sections of track and other track fixtures not yet assembled and railway or tramway track construction material); mechanical, incl. electromechanical, signalling, safety or traffic control equipment for railways, tramways, roads, inland waterways, parking facilities, port installations or airfields; parts of the foregoing</t>
  </si>
  <si>
    <t>containers, incl. containers for the transport of fluids, specially designed and equipped for carriage by one or more modes of transport</t>
  </si>
  <si>
    <t>pedestrian-controlled agricultural tractors and similar tractors for industry (excl. tractor units for articulated lorries)</t>
  </si>
  <si>
    <t>road tractors for semi-trailers</t>
  </si>
  <si>
    <t>track-laying tractors (excl. pedestrian-controlled)</t>
  </si>
  <si>
    <t>tractors (excl. those of heading 8709, pedestrian-controlled tractors, road tractors for semi-trailers and track-laying tractors)</t>
  </si>
  <si>
    <t>motor vehicles for the transport of &gt;= 10 persons, incl. driver, with compression-ignition internal combustion piston engine 'diesel or semi-diesel engine'</t>
  </si>
  <si>
    <t>motor vehicles for the transport of &gt;= 10 persons, incl. driver, not with compression-ignition internal combustion piston engine 'diesel or semi-diesel engine', of a cylinder capacity of &gt; 2.500 cm│, new</t>
  </si>
  <si>
    <t>vehicles for the transport of persons on snow; golf cars and similar vehicles</t>
  </si>
  <si>
    <t>motor cars and other motor vehicles principally designed for the transport of persons, incl. station wagons and racing cars, with spark-ignition internal combustion reciprocating piston engine of a cylinder capacity &lt;= 1.000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</si>
  <si>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1.000 cm│ but &lt;= 1.500 cm│ (excl. vehicles for the transport of persons on snow and other specially designed vehicles of subheading 8703.10)</t>
  </si>
  <si>
    <t>motor cars and other motor vehicles principally designed for the transport of persons, incl. station wagons and racing cars, with spark-ignition internal combustion reciprocating piston engine of a cylinder capacity &gt; 3.000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</si>
  <si>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&lt;= 1.500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</si>
  <si>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1.500 cm│ but &lt;= 2.500 cm│ (excl. vehicles for the transport of persons on snow and other specially designed vehicles of subheading 8703.10)</t>
  </si>
  <si>
    <t>motor cars and other motor vehicles principally designed for the transport of persons, incl. station wagons and racing cars, with compression-ignition internal combustion piston engine 'diesel or semi-diesel engine' of a cylinder capacity &gt; 2.500 cm│ (excl. vehicles for the transport of persons on snow and other specially designed vehicles of subheading 8703.10)</t>
  </si>
  <si>
    <t>motor cars and other vehicles principally designed for the transport of persons, incl. station wagons and racing cars, with engines other than spark-ignition internal combustion reciprocating piston engine 'diesel or semi-diesel engine' (excl. vehicles for the transport of persons on snow and other specially designed vehicles of subheading 8703.10)</t>
  </si>
  <si>
    <t>dumpers for off-highway use</t>
  </si>
  <si>
    <t>motor vehicles for the transport of goods, with compression-ignition internal combustion piston engine 'diesel or semi-diesel engine' of a gross vehicle weight &gt; 5 t but &lt;= 20 t (excl. dumpers for off-highway use of subheading 8704.10 and special purpose motor vehicles of heading 8705)</t>
  </si>
  <si>
    <t>motor vehicles for the transport of goods, with compression-ignition internal combustion piston engine 'diesel or semi-diesel engine' of a gross vehicle weight &gt; 20 t (excl. dumpers for off-highway use of subheading 8704.10 and special purpose motor vehicles of heading 8705)</t>
  </si>
  <si>
    <t>motor vehicles for the transport of goods, with spark-ignition internal combustion piston engine, of a gross vehicle weight &lt;= 5 t (excl. dumpers for off-highway use of subheading 8704.10 and special purpose motor vehicles of heading 8705)</t>
  </si>
  <si>
    <t>motor vehicles for the transport of goods, with spark-ignition internal combustion piston engine, of a gross vehicle weight &gt; 5 t (excl. dumpers for off-highway use of subheading 8704.10 and special purpose motor vehicles of heading 8705)</t>
  </si>
  <si>
    <t>motor vehicles for the transport of goods, with engines other than internal combustion piston engine (excl. dumpers for off-highway use of subheading 8704.10 and special purpose motor vehicles of heading 8705)</t>
  </si>
  <si>
    <t>crane lorries (excl. breakdown lorries)</t>
  </si>
  <si>
    <t>mobile drilling derricks</t>
  </si>
  <si>
    <t>fire fighting vehicles (excl. vehicles for transporting persons)</t>
  </si>
  <si>
    <t>concrete-mixer lorries</t>
  </si>
  <si>
    <t>special purpose motor vehicles (other than those principally designed for the transport of persons or goods and excl. concrete-mixer lorries, fire fighting vehicles, mobile drilling derricks and crane lorries)</t>
  </si>
  <si>
    <t>chassis fitted with engines, for tractors, motor vehicles for the transport of ten or more persons, motor cars and other motor vehicles principally designed for the transport of persons, motor vehicles for the transport of goods and special purpose motor vehicles of heading 8701 to 8705 (excl. those with engines and cabs)</t>
  </si>
  <si>
    <t>bodies for motor cars and other motor vehicles principally designed for the transport of persons</t>
  </si>
  <si>
    <t>bodies for tractors, motor vehicles for the transport of ten or more persons, motor vehicles for the transport of goods and special purpose motor vehicles of heading 8705</t>
  </si>
  <si>
    <t>bumpers and parts thereof for tractors, motor vehicles for the transport of ten or more persons, motor cars and other motor vehicles principally designed for the transport of persons, motor vehicles for the transport of goods and special purpose motor vehicles, n.e.s.</t>
  </si>
  <si>
    <t>safety seat belts for motor vehicles</t>
  </si>
  <si>
    <t>parts and accessories of bodies for tractors, motor vehicles for the transport of ten or more persons, motor cars and other motor vehicles principally designed for the transport of persons, motor vehicles for the transport of goods and special purpose motor vehicles (excl. bumpers and parts thereof and safety seat belts)</t>
  </si>
  <si>
    <t>mounted brake linings for tractors, motor vehicles for the transport of ten or more persons, motor cars and other motor vehicles principally designed for the transport of persons, motor vehicles for the transport of goods and special purpose motor vehicles</t>
  </si>
  <si>
    <t>brakes and servo-brakes and parts thereof for tractors, motor vehicles for the transport of ten or more persons, motor cars and other motor vehicles principally designed for the transport of persons, motor vehicles for the transport of goods and special purpose motor vehicles, n.e.s.</t>
  </si>
  <si>
    <t>gear boxes for tractors, motor vehicles for the transport of ten or more persons, motor cars and other motor vehicles principally designed for the transport of persons, motor vehicles for the transport of goods and special purpose motor vehicles</t>
  </si>
  <si>
    <t>drive-axles with differential, whether or not provided with other transmission components, for motor vehicles</t>
  </si>
  <si>
    <t>non-driving axles and parts thereof for tractors, motor vehicles for the transport of ten or more persons, motor cars and other motor vehicles principally designed for the transport of persons, motor vehicles for the transport of goods and special purpose motor vehicles, n.e.s.</t>
  </si>
  <si>
    <t>road wheels and parts and accessories thereof, for tractors, motor vehicles for the transport of ten or more persons, motor cars and other motor vehicles principally designed for the transport of persons, motor vehicles for the transport of goods and special purpose motor vehicles, n.e.s.</t>
  </si>
  <si>
    <t>suspension shock-absorbers for tractors, motor vehicles for the transport of ten or more persons, motor cars and other motor vehicles principally designed for the transport of persons, motor vehicles for the transport of goods and special purpose motor vehicles</t>
  </si>
  <si>
    <t>radiators for tractors, motor vehicles for the transport of ten or more persons, motor cars and other motor vehicles principally designed for the transport of persons, motor vehicles for the transport of goods and special purpose motor vehicles</t>
  </si>
  <si>
    <t>silencers and exhaust pipes, for tractors, motor vehicles for the transport of ten or more persons, motor cars and other motor vehicles principally designed for the transport of persons, motor vehicles for the transport of goods and special purpose motor vehicles</t>
  </si>
  <si>
    <t>clutches and parts thereof, for tractors, motor vehicles for the transport of ten or more persons, motor cars and other motor vehicles principally designed for the transport of persons, motor vehicles for the transport of goods and special purpose motor vehicles, n.e.s.</t>
  </si>
  <si>
    <t>steering wheels, steering columns and steering boxes, for tractors, motor vehicles for the transport of ten or more persons, motor cars and other motor vehicles principally designed for the transport of persons, motor vehicles for the transport of goods and special purpose motor vehicles</t>
  </si>
  <si>
    <t>parts and accessories, for tractors, motor vehicles for the transport of ten or more persons, motor cars and other motor vehicles principally designed for the transport of persons, motor vehicles for the transport of goods and special purpose motor vehicles, n.e.s.</t>
  </si>
  <si>
    <t>electrical vehicles not fitted with lifting or handling equipment, of the type used in factories, warehouses, dock areas or airports for short distance transport of goods; tractors of the type used on railway station platforms</t>
  </si>
  <si>
    <t>works trucks, self-propelled, not fitted with lifting or handling equipment, of the type used in factories, warehouses, dock areas or airports for short distance transport of goods; tractors of the type used on railway station platforms (excl. electrical trucks)</t>
  </si>
  <si>
    <t>parts of self-propelled works trucks, not fitted with lifting or handling equipment, of the type used in factories, warehouses, dock areas or airports for short distance transport of goods, incl. tractors for railways station platforms, n.e.s.</t>
  </si>
  <si>
    <t>tanks and other armoured fighting vehicles, motorised, whether or not fitted with weapons, and parts of such vehicles, n.e.s.</t>
  </si>
  <si>
    <t>motor-cycles, incl. mopeds, and cycles fitted with an auxiliary motor, with reciprocating internal combustion piston engine of a cylinder capacity &lt;= 50 cmª</t>
  </si>
  <si>
    <t>motorcycles, incl. mopeds, with reciprocating internal combustion piston engine of a cylinder capacity &gt; 50 cm│ but &lt;= 250 cm│</t>
  </si>
  <si>
    <t>motorcycles, incl. mopeds, with reciprocating internal combustion piston engine of a cylinder capacity &gt; 250 cm│ but &lt;= 500 cm│</t>
  </si>
  <si>
    <t>motor-cycles, incl. mopeds, with reciprocating internal combustion piston engine of a cylinder capacity &gt; 500 cmª but &lt;= 800 cmª</t>
  </si>
  <si>
    <t>motor-cycles, incl. mopeds, with reciprocating internal combustion piston engine of a cylinder capacity &gt; 800 cmª</t>
  </si>
  <si>
    <t>side cars for motor cycles</t>
  </si>
  <si>
    <t>bicycles and other cycles, incl. delivery tricycles, not motorised</t>
  </si>
  <si>
    <t>carriages for disabled persons, not mechanically propelled</t>
  </si>
  <si>
    <t>carriages for disabled persons, motorised or otherwise mechanically propelled (excl. specially designed motor vehicles and bicycles)</t>
  </si>
  <si>
    <t>saddles for motor-cycles, incl. mopeds</t>
  </si>
  <si>
    <t>parts and accessories for motor-cycles, incl. mopeds, n.e.s.</t>
  </si>
  <si>
    <t>parts and accessories for carriages for disabled persons, n.e.s.</t>
  </si>
  <si>
    <t>frames and forks, and parts thereof, for bicycles, n.e.s.</t>
  </si>
  <si>
    <t>wheel rims and spokes, for bicycles</t>
  </si>
  <si>
    <t>hubs (other than coaster braking hubs) and hub brakes, and free-wheel sprocket-wheels, for bicycles</t>
  </si>
  <si>
    <t>brakes, incl. coaster braking hubs and hub brakes, and parts thereof, for bicycles</t>
  </si>
  <si>
    <t>saddles for bicycles</t>
  </si>
  <si>
    <t>pedals and crank-gear, and parts thereof, for bicycles, n.e.s.</t>
  </si>
  <si>
    <t>parts and accessories, for bicycles, n.e.s.</t>
  </si>
  <si>
    <t>baby carriages and parts thereof, n.e.s.</t>
  </si>
  <si>
    <t>trailers and semi-trailers of the caravan type, for housing or camping</t>
  </si>
  <si>
    <t>self-loading or self-unloading trailers and semi-trailers for agricultural purposes</t>
  </si>
  <si>
    <t>tanker trailers and tanker semi-trailers, not designed for running on rails</t>
  </si>
  <si>
    <t>trailers and semi-trailers for the transport of goods, not designed for running on rails (excl. self-loading or self-unloading trailers and semi-trailers for agricultural purposes and tanker trailers and tanker semi-trailers)</t>
  </si>
  <si>
    <t>trailers and semi-trailers, not designed for running on rails (excl. trailers and semi-trailers for the transport of goods and those of the caravan type for housing or camping)</t>
  </si>
  <si>
    <t>vehicles pushed or drawn by hand and other vehicles not mechanically propelled (excl. trailers and semi-trailers)</t>
  </si>
  <si>
    <t>parts of trailers and semi-trailers and other vehicles not mechanically propelled, n.e.s.</t>
  </si>
  <si>
    <t>gliders, without motor and not capable of being fitted with a motor, and hang gliders</t>
  </si>
  <si>
    <t>kites and other non-powered aircraft, balloons and dirigibles (excl. gliders, hang gliders, children's kites and party balloons)</t>
  </si>
  <si>
    <t>helicopters of an unladen weight &lt;= 2.000 kg</t>
  </si>
  <si>
    <t>helicopters of an unladen weight &gt; 2.000 kg</t>
  </si>
  <si>
    <t>aeroplanes and other powered aircraft of an unladen weight &lt;= 2.000 kg (excl. helicopters and dirigibles)</t>
  </si>
  <si>
    <t>aeroplanes and other powered aircraft of an unladen weight &gt; 2.000 kg but &lt;= 15.000 kg (excl. helicopters and dirigibles)</t>
  </si>
  <si>
    <t>aeroplanes and other powered aircraft of an of an unladen weight &gt; 15.000 kg (excl. helicopters and dirigibles)</t>
  </si>
  <si>
    <t>propellers and rotors and parts thereof, for aircraft, n.e.s.</t>
  </si>
  <si>
    <t>under-carriages and parts thereof, for aircraft, n.e.s.</t>
  </si>
  <si>
    <t>parts of aeroplanes or helicopters, n.e.s. (excl. those for gliders)</t>
  </si>
  <si>
    <t>parts of aircraft and spacecraft, n.e.s.</t>
  </si>
  <si>
    <t>parachutes, incl. dirigible parachutes and paragliders, and rotochutes; parts thereof and accessories thereto, n.e.s.</t>
  </si>
  <si>
    <t>aircraft launching gear and parts thereof, n.e.s. (excl. motor winches for launching gliders); deck-arrestor or similar gear and parts thereof, n.e.s.</t>
  </si>
  <si>
    <t>ground flying trainers and parts thereof, n.e.s. (excl. air combat simulators and parts thereof)</t>
  </si>
  <si>
    <t>cruise ships, excursion boats and similar vessels principally designed for the transport of persons; ferry-boats of all kinds</t>
  </si>
  <si>
    <t>vessels for the transport of goods and vessels for the transport of both persons and goods (excl. refrigerated vessels, tankers, ferry-boats and vessels principally designed for the transport of persons)</t>
  </si>
  <si>
    <t>inflatable vessels for pleasure or sports</t>
  </si>
  <si>
    <t>sailboats and yachts, with or without auxiliary motor, for pleasure or sports</t>
  </si>
  <si>
    <t>motor boats and motor yachts, for pleasure or sports (other than outboard motor boats)</t>
  </si>
  <si>
    <t>vessels for pleasure or sports; rowing boats (excl. motor boats and motor yachts powered other than by outboard motors, sailboats and yachts with or without auxiliary motor and inflatable boats)</t>
  </si>
  <si>
    <t>dredgers</t>
  </si>
  <si>
    <t>light-vessels, fire-floats, floating cranes and other vessels, the navigability of which is subsidiary to their main function (excl. dredgers, floating or submersible drilling or production platforms; fishing vessels and warships)</t>
  </si>
  <si>
    <t>vessels, incl. lifeboats (excl. warships, rowing boats and other vessels of heading 8901 to 8905 and vessels for breaking up)</t>
  </si>
  <si>
    <t>inflatable rafts</t>
  </si>
  <si>
    <t>rafts, tanks, coffer-dams, landing-stages, buoys, beacons and other floating structures (excl. inflatable rafts, vessels of heading 8901 to 8906 and floating structures for breaking up)</t>
  </si>
  <si>
    <t>vessels and other floating structures for breaking up</t>
  </si>
  <si>
    <t>optical fibres, optical fibre bundles and cables (excl. made up of individually sheathed fibres of heading 8544)</t>
  </si>
  <si>
    <t>sheets and plates of polarising material</t>
  </si>
  <si>
    <t>contact lenses</t>
  </si>
  <si>
    <t>spectacle lenses of glass</t>
  </si>
  <si>
    <t>spectacle lenses of materials other than glass</t>
  </si>
  <si>
    <t>lenses, prisms, mirrors and other optical elements, of any material, unmounted (excl. such elements of glass not optically worked, contact lenses and spectacle lenses)</t>
  </si>
  <si>
    <t>objective lenses for cameras, projectors or photographic enlargers or reducers</t>
  </si>
  <si>
    <t>objective lenses (excl. for cameras, projectors or photographic enlargers or reducers)</t>
  </si>
  <si>
    <t>filters, optical, being parts of or fittings for instruments, apparatus and appliances, framed or mounted</t>
  </si>
  <si>
    <t>lenses, prisms, mirrors and other optical elements, mounted, of any material, being parts of or fittings for instruments or apparatus (excl. objective lenses for cameras, projectors or photographic enlargers or reducers, such elements of glass not optically worked, and filters)</t>
  </si>
  <si>
    <t>frames and mountings for spectacles, goggles or the like, of plastics</t>
  </si>
  <si>
    <t>frames and mountings for spectacles, goggles or the like (excl. of plastics)</t>
  </si>
  <si>
    <t>parts of frames and mountings for spectacles, goggles or the like, n.e.s.</t>
  </si>
  <si>
    <t>sunglasses</t>
  </si>
  <si>
    <t>spectacles, goggles and the like, corrective, protective or other (excl. spectacles for testing eyesight, sunglasses, contact lenses, spectacle lenses and frames and mountings for spectacles)</t>
  </si>
  <si>
    <t>binoculars</t>
  </si>
  <si>
    <t>monoculars, astronomical and other optical telescopes and other astronomical instruments (excl. binoculars, instruments for radio-astronomy and other instruments or apparatus specified elsewhere)</t>
  </si>
  <si>
    <t>parts and accessories, incl. mountings, for binoculars, monoculars, astronomical and other optical telescopes, and other astronomical instruments, n.e.s.</t>
  </si>
  <si>
    <t>cameras of a kind used for preparing printing plates or cylinders</t>
  </si>
  <si>
    <t>cameras of a kind used for recording documents on microfilm, microfiche or other microforms</t>
  </si>
  <si>
    <t>cameras specially designed for underwater use, for aerial survey or for medical or surgical examination of internal organs; comparison cameras for forensic or criminological laboratories</t>
  </si>
  <si>
    <t>instant print cameras (excl. special cameras of subheading 9006.10, 9006.20 or 9006.30)</t>
  </si>
  <si>
    <t>cameras with a through-the-lens viewfinder [single lens reflex 'slr'] for roll film of a width of &lt;= 35 mm (excl. instant print cameras and special camereas of subheading 9006.10, 9006.20 or 9006.30)</t>
  </si>
  <si>
    <t>cameras for roll film of a width of &lt; 35 mm (excl. instant print cameras, single lens reflex 'slr' cameras and special cameras of subheading 9006.10, 9006.20 or 9006.30)</t>
  </si>
  <si>
    <t>cameras for roll film of a width of 35 mm (excl. instant print cameras, single lens reflex cameras and special cameras of subheading 9006.10, 9006.20 or 9006.30)</t>
  </si>
  <si>
    <t>cameras for roll film of a width of &gt; 35 mm or for film in the flat (excl. instant print cameras and special cameras of subheading 9006.10, 9006.20 or 9006.30)</t>
  </si>
  <si>
    <t>electronic discharge lamp flashlight apparatus for photographic purposes</t>
  </si>
  <si>
    <t>photographic flashlights and flashlight apparatus (excl. with electronic discharge lamps, and flashbulbs, flashcubes and the like)</t>
  </si>
  <si>
    <t>parts and accessories for photographic cameras, n.e.s.</t>
  </si>
  <si>
    <t>parts and accessories for photographic flashlights and flashlight apparatus, n.e.s.</t>
  </si>
  <si>
    <t>cinematographic cameras for film of &gt;= 16 mm width (excl. for double-8 mm film)</t>
  </si>
  <si>
    <t>cinematographic projectors</t>
  </si>
  <si>
    <t>parts and accessories for cinematographic cameras, n.e.s.</t>
  </si>
  <si>
    <t>parts and accessories for cinematographic projectors, n.e.s.</t>
  </si>
  <si>
    <t>slide projectors</t>
  </si>
  <si>
    <t>microfilm, microfiche or other microform readers, whether or not capable of producing copies</t>
  </si>
  <si>
    <t>image projectors (excl. slide projectors and microfilm, microfiche or other microform readers)</t>
  </si>
  <si>
    <t>photographic enlargers and reducers</t>
  </si>
  <si>
    <t>parts and accessories for image projectors, photographic enlargers and reducers, n.e.s.</t>
  </si>
  <si>
    <t>electrostatic photocopying apparatus, operating by reproducing the original image directly onto the copy [direct process]</t>
  </si>
  <si>
    <t>electrostatic photocopying apparatus, operating by reproducing the original image via an intermediate onto the copy [indirect process]</t>
  </si>
  <si>
    <t>photocopying apparatus, incorporating an optical system (excl. electrostatic)</t>
  </si>
  <si>
    <t>photocopying apparatus of the contact type</t>
  </si>
  <si>
    <t>thermo-copying apparatus (excl. thermo-printers)</t>
  </si>
  <si>
    <t>paper feeders for photocopying and thermo-copying apparatus</t>
  </si>
  <si>
    <t>parts and accessories for photocopying and thermo-copying apparatus, n.e.s. (excl. automatic document feeders, paper feeders and sorters)</t>
  </si>
  <si>
    <t>apparatus and equipment for automatically developing photographic or cinematographic film or paper in rolls or for automatically exposing developed film to rolls of photographic paper</t>
  </si>
  <si>
    <t>apparatus for the projection or drawing of circuit patterns on sensitised semiconductor materials (excl. direct write-on wafer apparatus and step and repeat aligners)</t>
  </si>
  <si>
    <t>apparatus and equipment for photographic or cinematographic laboratories, n.e.s.; negatoscopes</t>
  </si>
  <si>
    <t>projection screens</t>
  </si>
  <si>
    <t>parts and accessories for apparatus and equipment for photographic or cinematographic laboratories, negatoscopes and projection screens, n.e.s.</t>
  </si>
  <si>
    <t>stereoscopic optical microscopes</t>
  </si>
  <si>
    <t>optical microscopes, for photomicrography, cinephotomicrography or microprojection (excl. stereoscopic microscopes)</t>
  </si>
  <si>
    <t>optical microscopes (excl. for photomicrography, cinephotomicrography or microprojection, stereoscopic microscopes, binocular microscopes for ophthalmology and instruments, appliances and machines of heading 9031)</t>
  </si>
  <si>
    <t>parts and accessories for compound optical microscopes, n.e.s.</t>
  </si>
  <si>
    <t>electron microscopes, proton microscopes and diffraction apparatus</t>
  </si>
  <si>
    <t>parts and accessories for electron microscopes, proton microscopes and diffraction apparatus, n.e.s.</t>
  </si>
  <si>
    <t>telescopic sights for fitting to arms; periscopes; telescopes designed to form parts of machines, appliances, instruments or apparatus of chapter 90 or section xvi, chapters 84 and 85</t>
  </si>
  <si>
    <t>lasers (excl. laser diodes)</t>
  </si>
  <si>
    <t>liquid crystal devices, n.e.s. and other optical appliances and instruments not elsewhere specified in chapter 90</t>
  </si>
  <si>
    <t>parts and accessories for liquid crystal devices 'lcd', lasers and other appliances and instruments not elsewhere specified in chapter 90, n.e.s.</t>
  </si>
  <si>
    <t>direction finding compasses</t>
  </si>
  <si>
    <t>instruments and appliances for aeronautical or space navigation (excl. compasses and radio navigational equipment)</t>
  </si>
  <si>
    <t>navigational instruments and apparatus (excl. for aeronautical or space navigation, compasses and radio navigational equipment)</t>
  </si>
  <si>
    <t>parts and accessories for compasses and other navigational instruments and appliances, n.e.s.</t>
  </si>
  <si>
    <t>rangefinders</t>
  </si>
  <si>
    <t>theodolites and tachymeters 'tacheometers'</t>
  </si>
  <si>
    <t>levels</t>
  </si>
  <si>
    <t>photogrammetrical surveying instruments and appliances</t>
  </si>
  <si>
    <t>instruments and appliances used in geodesy, topography, hydrography, oceanography, hydrology, meteorology or geophysics (excl. compasses, rangefinders, theodolites, tachymeters 'tacheometers', levels and photogrammetrical surveying instruments and appliances)</t>
  </si>
  <si>
    <t>parts and accessories for instruments and appliances used in geodesy, topography, photogrammetrical surveying, hydrography, oceanography, hydrology, meteorology or geophysics, and for rangefinders, n.e.s.</t>
  </si>
  <si>
    <t>balances of a sensitivity of 50 mg or better, with or without weights</t>
  </si>
  <si>
    <t>drafting tables and machines, whether or not automatic (excl. units for automatic data-processing equipment)</t>
  </si>
  <si>
    <t>drawing, marking-out and mathematical calculating instruments (excl. drafting tables and machines and calculating machines)</t>
  </si>
  <si>
    <t>micrometers, callipers and gauges (excl. gauges without adjustable devices of subheading 9031.80)</t>
  </si>
  <si>
    <t>instruments for measuring length, for use in the hand, n.e.s.</t>
  </si>
  <si>
    <t>parts and accessories for drawing, marking-out or mathematical calculating instruments and instruments for measuring length for use in the hand, n.e.s.</t>
  </si>
  <si>
    <t>electro-cardiographs</t>
  </si>
  <si>
    <t>ultrasonic scanning apparatus</t>
  </si>
  <si>
    <t>magnetic resonance imaging apparatus</t>
  </si>
  <si>
    <t>electro-diagnostic apparatus, incl. apparatus for functional exploratory examination or for checking physiological parameters (excl. electro-cardiographs, ultrasonic scanning apparatus, magnetic resonance imaging apparatus and scintigraphic apparatus)</t>
  </si>
  <si>
    <t>ultra-violet or infra-red ray apparatus used in medical, surgical, dental or veterinary sciences</t>
  </si>
  <si>
    <t>syringes, with or without needles, used in medical, surgical, dental or veterinary sciences</t>
  </si>
  <si>
    <t>tubular metal needles and needles for sutures, used in medical, surgical, dental or veterinary sciences</t>
  </si>
  <si>
    <t>needles, catheters, cannulae and the like, used in medical, surgical, dental or veterinary sciences (excl. syringes, tubular metal needles and needles for sutures)</t>
  </si>
  <si>
    <t>dental drill engines, whether or not combined on a single base with other dental equipment</t>
  </si>
  <si>
    <t>instruments and appliances used in dental sciences, n.e.s.</t>
  </si>
  <si>
    <t>ophthalmic instruments and appliances, n.e.s.</t>
  </si>
  <si>
    <t>instruments and appliances used in medical, surgical or veterinary sciences, n.e.s.</t>
  </si>
  <si>
    <t>mechano-therapy appliances; massage apparatus; psychological aptitude-testing apparatus</t>
  </si>
  <si>
    <t>ozone therapy, oxygen therapy, aerosol therapy, artificial respiration or other therapeutic respiration apparatus</t>
  </si>
  <si>
    <t>breathing appliances and gas masks (excl. protective masks having neither mechanical parts nor replaceable filters, and artificial respiration or other therapeutic respiration apparatus)</t>
  </si>
  <si>
    <t>orthopaedic or fracture appliances</t>
  </si>
  <si>
    <t>artificial teeth</t>
  </si>
  <si>
    <t>dental fittings (excl. artificial teeth)</t>
  </si>
  <si>
    <t>artificial joints for orthopaedic purposes</t>
  </si>
  <si>
    <t>artificial parts of the body (excl. artificial teeth and dental fittings and artificial joints)</t>
  </si>
  <si>
    <t>hearing aids (excl. parts and accessories)</t>
  </si>
  <si>
    <t>pacemakers for stimulating heart muscles (excl. parts and accessories)</t>
  </si>
  <si>
    <t>articles and appliances, which are worn or carried, or implanted in the body, to compensate for a defect or disability (excl. artificial parts of the body, complete hearing aids and complete pacemakers for stimulating heart muscles)</t>
  </si>
  <si>
    <t>computer tomography apparatus</t>
  </si>
  <si>
    <t>apparatus based on the use of x-rays for dental uses</t>
  </si>
  <si>
    <t>apparatus based on the use of x-rays, for medical, surgical or veterinary uses (excl. for dental purposes and computer tomography apparatus)</t>
  </si>
  <si>
    <t>apparatus based on the use of x-rays (other than for medical, surgical, dental or veterinary uses)</t>
  </si>
  <si>
    <t>apparatus based on the use of alpha, beta or gamma radiations, for medical, surgical, dental or veterinary uses</t>
  </si>
  <si>
    <t>apparatus based on the use of alpha, beta or gamma radiations (other than for medical, surgical, dental or veterinary uses)</t>
  </si>
  <si>
    <t>x-ray tubes</t>
  </si>
  <si>
    <t>x-ray generators other than x-ray tubes, high tension generators, control panels and desks, screens, examination or treatment tables, chairs and the like, and general parts and accessories for apparatus of heading 9022, n.e.s.</t>
  </si>
  <si>
    <t>instruments, apparatus and models designed for demonstrational purposes, e.g. in education or exhibitions, unsuitable for other uses (excl. ground flying trainers of heading 8805, collectors' pieces of heading 9705 and antiques of an age &gt; 100 years of heading 9706)</t>
  </si>
  <si>
    <t>machines and appliances for testing metals</t>
  </si>
  <si>
    <t>machines and appliances for testing the mechanical properties of materials (excl. metals)</t>
  </si>
  <si>
    <t>parts and accessories for machines and appliances for testing the mechanical properties of materials, n.e.s.</t>
  </si>
  <si>
    <t>thermometers, liquid-filled, for direct reading, not combined with other instruments</t>
  </si>
  <si>
    <t>thermometers and pyrometers, not combined with other instruments (excl. liquid-filled thermometers for direct reading)</t>
  </si>
  <si>
    <t>hydrometers, areometers and similar floating instruments, barometers, hygrometers and psychrometers, whether or not combined with each other or with thermometers</t>
  </si>
  <si>
    <t>parts and accessories for hydrometers, areometers and similar floating instruments, thermometers, pyrometers, barometers, hygrometers and psychrometers, n.e.s.</t>
  </si>
  <si>
    <t>instruments and apparatus for measuring or checking the flow or level of liquids (excl. meters and regulators)</t>
  </si>
  <si>
    <t>instruments and apparatus for measuring or checking pressure of liquids or gases (excl. regulators)</t>
  </si>
  <si>
    <t>instruments or apparatus for measuring or checking variables of liquids or gases, n.e.s.</t>
  </si>
  <si>
    <t>parts and accessories for instruments and apparatus for measuring or checking the flow, level, pressure or other variables of liquids or gases, n.e.s.</t>
  </si>
  <si>
    <t>gas or smoke analysis apparatus</t>
  </si>
  <si>
    <t>chromatographs and electrophoresis instruments</t>
  </si>
  <si>
    <t>spectrometers, spectrophotometers and spectrographs using optical radiations, such as uv, visible, ir</t>
  </si>
  <si>
    <t>instruments and apparatus for physical or chemical analysis, using uv, visible or ir optical radiations (excl. spectrometers, spectrophotometers, spectrographs, and gas or smoke analysis apparatus)</t>
  </si>
  <si>
    <t>instruments and apparatus for physical or chemical analysis, or for measuring or checking viscosity, porosity, expansion, surface tension or the like, or for measuring or checking quantities of heat, sound or light, n.e.s.</t>
  </si>
  <si>
    <t>microtomes; parts and accessories of instruments and apparatus for physical or chemical analysis, instruments and apparatus for measuring or checking viscosity, porosity, expansion, surface tension or the like, instruments and apparatus for measuring or checking quantities of heat, sound or light, and of microtomes, n.e.s.</t>
  </si>
  <si>
    <t>gas meters, incl. calibrating meters therefor</t>
  </si>
  <si>
    <t>liquid meters, incl. calibrating meters therefor</t>
  </si>
  <si>
    <t>electricity supply or production meters, incl. calibrating meters therefor</t>
  </si>
  <si>
    <t>parts and accessories for gas, liquid or electricity supply or production meters, n.e.s.</t>
  </si>
  <si>
    <t>revolution counters, production counters, taximeters, milometers, pedometers and the like (excl. gas, liquid and electricity meters)</t>
  </si>
  <si>
    <t>speed indicators and tachometers, stroboscopes</t>
  </si>
  <si>
    <t>parts and accessories for revolution counters, production counters, taximeters, mileometers, pedometers and the like, speed indicators and tachometers, and stroboscopes, n.e.s.</t>
  </si>
  <si>
    <t>instruments and apparatus for measuring or detecting ionising radiations</t>
  </si>
  <si>
    <t>cathode-ray oscilloscopes and cathode-ray oscillographs</t>
  </si>
  <si>
    <t>multimeters for voltage, current, resistance or electrical power (excl. recording device)</t>
  </si>
  <si>
    <t>instruments and apparatus for measuring or checking voltage, current, resistance or electrical power (excl. recording device, multimeters, and cathode ray oscilloscopes and oscillographs)</t>
  </si>
  <si>
    <t>instruments and apparatus for measuring or checking electrical quantities, specifically for telecommunications, e.g. cross-talk meters, gain measuring instruments, distortion factor meters, psophometers</t>
  </si>
  <si>
    <t>instruments and apparatus for measuring or checking semiconductor wafers or devices</t>
  </si>
  <si>
    <t>instruments and appliances for measuring or checking electrical quantities, with recording device (excl. appliances specially designed for telecommunications, cathode-ray oscillographs and apparatus for measuring or checking semiconductor wafers or devices)</t>
  </si>
  <si>
    <t>instruments and apparatus for measuring or checking electrical quantities, n.e.s. (excl. recording device)</t>
  </si>
  <si>
    <t>parts and accessories for instruments and apparatus for measuring or checking electrical quantities or for detecting ionising radiations, n.e.s.</t>
  </si>
  <si>
    <t>machines for balancing mechanical parts</t>
  </si>
  <si>
    <t>test benches for motors, generators, pumps, etc.</t>
  </si>
  <si>
    <t>optical instruments, appliances and machines for measuring or checking, not elsewhere specified or included in chapter 90</t>
  </si>
  <si>
    <t>instruments, appliances and machines for measuring or checking, not elsewhere specified in chapter 90 (excl. optical)</t>
  </si>
  <si>
    <t>parts and accessories for instruments, appliances and machines for measuring and checking, n.e.s.</t>
  </si>
  <si>
    <t>thermostats</t>
  </si>
  <si>
    <t>manostats (excl. taps, cocks and valves of heading 8481)</t>
  </si>
  <si>
    <t>hydraulic or pneumatic regulating or controlling instruments and apparatus (excl. manostats and taps, cocks and valves of heading 8481)</t>
  </si>
  <si>
    <t>regulating or controlling instruments and apparatus (excl. hydraulic or pneumatic, manostats, thermostats, and taps, cocks and valves of heading 8481)</t>
  </si>
  <si>
    <t>parts and accessories for regulating or controlling instruments and apparatus, n.e.s.</t>
  </si>
  <si>
    <t>parts and accessories for machines, appliances, instruments or other apparatus in chapter 90, specified neither in this chapter nor elsewhere</t>
  </si>
  <si>
    <t>wrist-watches of precious metal or of metal clad with precious metal, whether or not incorporating a stop-watch facility, electrically operated, with mechanical display only (excl. with backs made of steel)</t>
  </si>
  <si>
    <t>wrist-watches of precious metal or of metal clad with precious metal, whether or not incorporating a stop-watch facility, electrically operated, with opto-electronic display only (excl. with backs made of steel)</t>
  </si>
  <si>
    <t>wrist-watches of precious metal or of metal clad with precious metal, whether or not incorporating a stop-watch facility, electrically operated, with combined mechanical and opto-electronic display (excl. with backs made of steel)</t>
  </si>
  <si>
    <t>wrist-watches of precious metal or of metal clad with precious metal, whether or not incorporating a stop-watch facility, with automatic winding (excl. with backs made of steel)</t>
  </si>
  <si>
    <t>wrist-watches of precious metal or of metal clad with precious metal, whether or not incorporating a stop-watch facility, with hand winding only (excl. with backs made of steel)</t>
  </si>
  <si>
    <t>pocket-watches and the like, incl. stop-watches, of precious metal or of metal clad with precious metal, electrically operated (excl. with backs made of steel and wrist-watches)</t>
  </si>
  <si>
    <t>pocket-watches and the like, incl. stop-watches, of precious metal or of metal clad with precious metal, with hand or automatic winding (excl. with backs made of steel and wrist-watches)</t>
  </si>
  <si>
    <t>wrist-watches, whether or not incorporating a stop-watch facility, electrically operated, with mechanical display only (excl. of precious metal or of metal clad with precious metal)</t>
  </si>
  <si>
    <t>wrist-watches, whether or not incorporating a stop-watch facility, electrically operated, with opto-electronic display only (excl. of precious metal or of metal clad with precious metal)</t>
  </si>
  <si>
    <t>wrist-watches, whether or not incorporating a stop-watch facility, electrically operated, with combined mechanical and opto-electronic display (excl. of precious metal or of metal clad with precious metal)</t>
  </si>
  <si>
    <t>wrist-watches, whether or not incorporating a stop-watch facility, with automatic winding (excl. of precious metal or of metal clad with precious metal)</t>
  </si>
  <si>
    <t>wrist-watches, whether or not incorporating a stop-watch facility, with hand winding only (excl. of precious metal or of metal clad with precious metal)</t>
  </si>
  <si>
    <t>pocket-watches and the like, incl. stop-watches, electrically operated (excl. of precious metal or of metal clad with precious metal)</t>
  </si>
  <si>
    <t>pocket-watches and the like, incl. stop-watches, with hand or automatic winding (excl. of precious metal or of metal clad with precious metal)</t>
  </si>
  <si>
    <t>clocks with watch movements, electrically operated (excl. wrist-watches, pocket-watches and other watches of heading 9101 or 9102, and instrument panel clocks and the like of heading 9104)</t>
  </si>
  <si>
    <t>clocks with watch movements (excl. electrically operated, wrist-watches, pocket-watches and other watches of heading 9101 or 9102, and instrument panel clocks and the like of heading 9104)</t>
  </si>
  <si>
    <t>instrument panel clocks and clocks of a similar type for vehicles, aircraft, vessels and other vehicles</t>
  </si>
  <si>
    <t>alarm clocks, electrically operated</t>
  </si>
  <si>
    <t>alarm clocks (excl. electrically operated)</t>
  </si>
  <si>
    <t>wall clocks, electrically operated</t>
  </si>
  <si>
    <t>wall clocks (excl. electrically operated)</t>
  </si>
  <si>
    <t>clocks, electrically operated (excl. wrist-watches, pocket-watches and other watches of heading 9101 or 9102, clocks with watch movements of heading 9103, instrument panel clocks and the like of heading 9104, alarm clocks and wall clocks)</t>
  </si>
  <si>
    <t>clocks (excl. electrically operated, wrist-watches, pocket-watches and other watches of heading 9101 or 9102, clocks with watch movements of heading 9103, instrument panel clocks and the like of heading 9104, alarm clocks and wall clocks)</t>
  </si>
  <si>
    <t>time registers and time recorders</t>
  </si>
  <si>
    <t>time of day recording apparatus and apparatus for measuring, recording or otherwise indicating intervals of time, with clock or watch movement or with synchronous motor (excl. clocks of heading 9101 to 9105, time registers, time recorders and parking meters)</t>
  </si>
  <si>
    <t>time switches with clock or watch movement or with synchronous motor</t>
  </si>
  <si>
    <t>watch movements, complete and assembled, electrically operated, with opto-electronic display only</t>
  </si>
  <si>
    <t>watch movements, complete and assembled, with automatic winding</t>
  </si>
  <si>
    <t>watch movements, complete and assembled, with hand winding only</t>
  </si>
  <si>
    <t>clock movements of alarm clocks, complete and assembled, electrically operated, for alarm clocks (excl. watch movements)</t>
  </si>
  <si>
    <t>clock movements, complete and assembled, electrically operated (excl. alarm clocks and watch movements)</t>
  </si>
  <si>
    <t>clock movements, complete and assembled (excl. electrically operated and watch movements)</t>
  </si>
  <si>
    <t>complete watch movements, unassembled or partly assembled movement sets</t>
  </si>
  <si>
    <t>incomplete watch movements, assembled</t>
  </si>
  <si>
    <t>cases for wrist-watches, pocket-watches and other watches of heading 9101 or 9102, of precious metal or of metal clad with precious metal</t>
  </si>
  <si>
    <t>cases for wrist-watches, pocket-watches and other watches of heading 9101 or 9102, of materials other than precious metal, clad with precious metal or base metal</t>
  </si>
  <si>
    <t>parts of cases for wrist-watches, pocket-watches and other watches of heading 9101 or 9102, n.e.s.</t>
  </si>
  <si>
    <t>clock and watch cases (excl. for wrist-watches, pocket-watches and other watches of heading 9101 or 9102)</t>
  </si>
  <si>
    <t>watch straps, watch bands and watch bracelets, and parts thereof, of precious metal or of metal clad with precious metal, n.e.s.</t>
  </si>
  <si>
    <t>watch straps, watch bands and watch bracelets, and parts thereof, of base metal, whether or not gold- or silver-plated, n.e.s.</t>
  </si>
  <si>
    <t>watch straps, watch bands and watch bracelets, and parts thereof, n.e.s.</t>
  </si>
  <si>
    <t>dials for clocks or watches</t>
  </si>
  <si>
    <t>clock or watch parts, n.e.s.</t>
  </si>
  <si>
    <t>upright pianos</t>
  </si>
  <si>
    <t>grand pianos</t>
  </si>
  <si>
    <t>harpsichords and other keyboard stringed instruments (excl. pianos)</t>
  </si>
  <si>
    <t>violins and other string instruments</t>
  </si>
  <si>
    <t>guitars, harps and other string musical instruments (excl. with keyboard and those played with a bow)</t>
  </si>
  <si>
    <t>accordions and similar instruments</t>
  </si>
  <si>
    <t>brass-wind instruments</t>
  </si>
  <si>
    <t>wind musical instruments (excl. organs and brass-wind instruments)</t>
  </si>
  <si>
    <t>percussion musical instruments, e.g. drums, xylophones, cymbals, castanets, maracas</t>
  </si>
  <si>
    <t>keyboard instruments, the sound of which is produced, or must be amplified, electrically (excl. accordions)</t>
  </si>
  <si>
    <t>accordions and musical instruments without keyboards, the sound of which is produced, or must be amplified, electrically</t>
  </si>
  <si>
    <t>musical boxes</t>
  </si>
  <si>
    <t>fairground organs, mechanical street organs, mechanical singing birds, musical saws and other musical instruments not falling within any other heading in chapter 92; decoy calls of all kinds; whistles, call horns and other mouth-blown sound signalling instruments</t>
  </si>
  <si>
    <t>musical instrument strings</t>
  </si>
  <si>
    <t>parts and accessories for string musical instruments without keyboards, n.e.s. (excl. strings and those for musical instruments, the sound of which is produced, or must be amplified, electrically)</t>
  </si>
  <si>
    <t>parts and accessories for musical instruments, the sound of which is produced, or must be amplified, electrically, n.e.s.</t>
  </si>
  <si>
    <t>parts and accessories 'e.g. cards, discs and rolls for mechanical instruments', for accordions and similar instruments, moth organs, wind musical instruments, musical boxes , fairground organs, mechanical street organs and other musical instruments, n.e.s. (excl. metronomes, tuning forks, pitch pipes, mechanisms for musical boxes, musical instrument strings, and those for pianos, string musical instruments without keyboards, keyboard pipe organs, harmoniums and similar keyboard instruments)</t>
  </si>
  <si>
    <t>seats for aircraft</t>
  </si>
  <si>
    <t>seats for motor vehicles</t>
  </si>
  <si>
    <t>swivel seats with variable height adjustments (excl. medical, surgical, dental or veterinary, and barbers' chairs)</t>
  </si>
  <si>
    <t>seats, convertible into beds (excl. garden seats and camping equipment, and medical, dental or surgical furniture)</t>
  </si>
  <si>
    <t>seats of cane, osier, bamboo or similar materials</t>
  </si>
  <si>
    <t>upholstered seats, with wooden frames (excl. convertible into beds)</t>
  </si>
  <si>
    <t>seats, with wooden frames (excl. upholstered)</t>
  </si>
  <si>
    <t>upholstered seats, with metal frames (excl. seats for aircraft or motor vehicles, swivel seats with variable height adjustments and medical, dental or surgical furniture)</t>
  </si>
  <si>
    <t>seats, with metal frames (excl. upholstered, swivel seats with variable height adjustments and medical, dental or surgical furniture)</t>
  </si>
  <si>
    <t>seats, n.e.s.</t>
  </si>
  <si>
    <t>parts of seats, n.e.s.</t>
  </si>
  <si>
    <t>dentists', barbers' or similar chairs having rotating as well as both reclining and elevating movement, and parts thereof, n.e.s.</t>
  </si>
  <si>
    <t>operating tables, examination tables, and other medical, dental, surgical or veterinary furniture (excl. dentists' or similar chairs, special tables for x-ray examination, and stretchers and litters, incl. trolley-stretchers)</t>
  </si>
  <si>
    <t>metal furniture for offices (excl. seats)</t>
  </si>
  <si>
    <t>metal furniture (excl. for offices, seats and medical, surgical, dental or veterinary furniture)</t>
  </si>
  <si>
    <t>wooden furniture for offices (excl. seats)</t>
  </si>
  <si>
    <t>wooden furniture for kitchens (excl. seats)</t>
  </si>
  <si>
    <t>wooden furniture for bedrooms (excl. seats)</t>
  </si>
  <si>
    <t>wooden furniture (excl. for offices, kitchens and bedrooms, and seats)</t>
  </si>
  <si>
    <t>furniture of plastic (excl. medical, dental, surgical or veterinary, and seats)</t>
  </si>
  <si>
    <t>furniture of cane, osier, bamboo or similar materials (excl. of metal, wood and plastics)</t>
  </si>
  <si>
    <t>parts of furniture, n.e.s. (excl. seats)</t>
  </si>
  <si>
    <t>mattress supports for bed frames (excl. spring interiors for seats)</t>
  </si>
  <si>
    <t>mattresses of cellular rubber or plastics, whether or not covered</t>
  </si>
  <si>
    <t>mattresses, fitted with springs or stuffed or internally filled with any material (excl. cellular rubber or plastics, pneumatic or water mattresses and pillows)</t>
  </si>
  <si>
    <t>sleeping bags, whether or non-electrically heated</t>
  </si>
  <si>
    <t>articles of bedding and similar furnishing, fitted with springs or stuffed or internally filled with any material or of cellular rubber or plastics (excl. mattress supports, mattresses, sleeping bags, pneumatic or water mattresses and pillows, blankets and covers)</t>
  </si>
  <si>
    <t>chandeliers and other electric ceiling or wall lighting fittings (excl. for lighting public open spaces or thoroughfares)</t>
  </si>
  <si>
    <t>electric table, desk, bedside or floor-standing lamps</t>
  </si>
  <si>
    <t>electric lighting sets of a kind used for christmas trees</t>
  </si>
  <si>
    <t>electric lamps and lighting fittings, n.e.s.</t>
  </si>
  <si>
    <t>non-electrical lamps and lighting fittings, n.e.s.</t>
  </si>
  <si>
    <t>illuminated signs, illuminated nameplates and the like, with a permanently fixed light source</t>
  </si>
  <si>
    <t>parts of lamps and lighting fittings, illuminated signs and nameplates and the like, of glass, n.e.s.</t>
  </si>
  <si>
    <t>parts of lamps and lighting fittings, illuminated signs and name-plates and the like, of plastics, n.e.s.</t>
  </si>
  <si>
    <t>parts of lamps and lighting fittings, illuminated signs and name-plates and the like, n.e.s.</t>
  </si>
  <si>
    <t>prefabricated buildings, whether or not complete or already assembled</t>
  </si>
  <si>
    <t>wheeled toys designed to be ridden by children, e.g. tricycles, scooters, pedal cars (excl. normal bicycles with ball bearings); dolls' carriages</t>
  </si>
  <si>
    <t>dolls representing only human beings, whether or not clothed</t>
  </si>
  <si>
    <t>parts and accessories for dolls representing only human beings, n.e.s.</t>
  </si>
  <si>
    <t>electric trains, incl. tracks, signals and other accessories therefor</t>
  </si>
  <si>
    <t>scale model assembly kits, whether or not working models (excl. electric trains, incl. tracks, signals and other accessories therefor)</t>
  </si>
  <si>
    <t>construction sets and constructional toys (excl. scale model assembly kits)</t>
  </si>
  <si>
    <t>stuffed toys representing animals or non-human creatures</t>
  </si>
  <si>
    <t>toys representing animals or non-human creatures (excl. stuffed)</t>
  </si>
  <si>
    <t>toy musical instruments and apparatus</t>
  </si>
  <si>
    <t>puzzles</t>
  </si>
  <si>
    <t>toys, put up in sets or outfits (excl. electric trains, incl. accessories, scale model assembly kits, construction sets and constructional toys, and puzzles)</t>
  </si>
  <si>
    <t>toys and models, incorporating a motor (excl. electric trains, scale model assembly kits, and toys representing animals, human or non-human creatures)</t>
  </si>
  <si>
    <t>toys, n.e.s.</t>
  </si>
  <si>
    <t>video games for use with a television receiver</t>
  </si>
  <si>
    <t>billiards and accessories</t>
  </si>
  <si>
    <t>games with screens, flipper and other games, operated by coins, banknotes 'paper currency', discs or other similar articles (excl. bowling alley equipment)</t>
  </si>
  <si>
    <t>playing cards</t>
  </si>
  <si>
    <t>tables for casino games, automatic bowling alley equipment, and other funfair, table or parlour games, incl. pintables (excl. operated by coins, banknotes 'paper currency', discs or other similar articles, billiards, video games for use with a television receiver, and playing cards)</t>
  </si>
  <si>
    <t>christmas articles (excl. candles and electric lighting sets, natural christmas trees and christmas tree stands)</t>
  </si>
  <si>
    <t>festival, carnival or other entertainment articles, incl. conjuring tricks and novelty jokes, n.e.s.</t>
  </si>
  <si>
    <t>skis, for winter sports</t>
  </si>
  <si>
    <t>ski bindings</t>
  </si>
  <si>
    <t>ski equipment for winter sports (other than skis and ski-fastenings [ski-bindings])</t>
  </si>
  <si>
    <t>sailboards</t>
  </si>
  <si>
    <t>water-skis, surfboards and other water-sport equipment (other than sailboards)</t>
  </si>
  <si>
    <t>golf clubs, complete</t>
  </si>
  <si>
    <t>golf balls</t>
  </si>
  <si>
    <t>golf equipment (excl. balls and complete clubs)</t>
  </si>
  <si>
    <t>articles and equipment for table-tennis</t>
  </si>
  <si>
    <t>tennis rackets, whether or not strung (excl. table-tennis bats)</t>
  </si>
  <si>
    <t>badminton and similar rackets, whether or not strung (other than tennis rackets and table-tennis bats)</t>
  </si>
  <si>
    <t>tennis balls (excl. table tennis balls)</t>
  </si>
  <si>
    <t>inflatable balls</t>
  </si>
  <si>
    <t>balls (excl. inflatable, tennis balls, golf balls, and table-tennis balls)</t>
  </si>
  <si>
    <t>ice skates and roller skates, incl. skating boots with skates or rollers attached</t>
  </si>
  <si>
    <t>articles and equipment for general physical exercise, gymnastics or athletics</t>
  </si>
  <si>
    <t>articles and equipment for sport and outdoor games n.e.s; swimming and paddling pools</t>
  </si>
  <si>
    <t>fishing rods</t>
  </si>
  <si>
    <t>fish-hooks, whether or not snelled</t>
  </si>
  <si>
    <t>fishing reels</t>
  </si>
  <si>
    <t>line fishing tackle n.e.s; fish landing nets, butterfly nets and similar nets; decoys and similar hunting or shooting requisites (excl. decoy calls of all kinds and stuffed birds of heading 9705)</t>
  </si>
  <si>
    <t>travelling circuses and travelling menageries</t>
  </si>
  <si>
    <t>roundabouts, swings, shooting galleries and other fairground amusements; travelling theatres (excl. travelling circuses and travelling menageries, booths, incl. the goods on sale, goods for distribution as prizes, gaming machines accepting coins or tokens, and tractors and other transport vehicles, incl. normal trailers)</t>
  </si>
  <si>
    <t>worked ivory and articles of ivory, n.e.s.</t>
  </si>
  <si>
    <t>worked bone, tortoiseshell, horn, antlers, coral, mother-of-pearl and other animal carving material, and articles of these materials, n.e.s. (excl. ivory)</t>
  </si>
  <si>
    <t>worked vegetable or mineral carving material and articles of these materials n.e.s; moulded or carved articles of wax, of paraffin, of stearin, of natural gums or natural resins or of modelling pastes, and other moulded or carved articles n.e.s; worked, unhardened gelatin, and articles of unhardened gelatin, n.e.s.</t>
  </si>
  <si>
    <t>brooms and brushes, consisting of twigs or other vegetable materials bound together, with or without handles</t>
  </si>
  <si>
    <t>tooth brushes, incl. dental-plate brushes</t>
  </si>
  <si>
    <t>shaving brushes, hair brushes, nail brushes, eyelash brushes and other brushes for use on the person (excl. tooth brushes)</t>
  </si>
  <si>
    <t>artists' brushes, writing brushes and similar brushes for the application of cosmetics</t>
  </si>
  <si>
    <t>paint, distemper, varnish or similar brushes, paint pads and rollers (excl. artists' and similar brushes of subheading 9603.30)</t>
  </si>
  <si>
    <t>brushes constituting parts of machines, appliances or vehicles</t>
  </si>
  <si>
    <t>mops and leather dusters; prepared knots and tufts for broom or brush making; squeegees of rubber or other flexible materials; brooms and brushes, n.e.s.</t>
  </si>
  <si>
    <t>hand sieves and hand riddles (excl. colanders)</t>
  </si>
  <si>
    <t>travel sets for personal toilet, sewing or shoe or clothes cleaning (excl. manicure sets)</t>
  </si>
  <si>
    <t>press-fasteners, snap-fasteners and press-studs and parts therefor</t>
  </si>
  <si>
    <t>buttons of plastics, not covered with textile material (excl. press-fasteners, snap-fasteners, press-studs and cuff links)</t>
  </si>
  <si>
    <t>buttons of base metal, not covered with textile material (excl. press-fasteners, snap-fasteners, press-studs and cuff links)</t>
  </si>
  <si>
    <t>buttons (excl. of plastics or base metal, not covered with textile material, press-fasteners, snap-fasteners, press-studs and cuff links)</t>
  </si>
  <si>
    <t>button moulds and other parts of buttons; button blanks</t>
  </si>
  <si>
    <t>slide fasteners fitted with chain scoops of base metal</t>
  </si>
  <si>
    <t>slide fasteners (excl. fitted with chain scoops of base metal)</t>
  </si>
  <si>
    <t>parts of slide fasteners</t>
  </si>
  <si>
    <t>ball-point pens</t>
  </si>
  <si>
    <t>felt-tipped and other porous-tipped pens and markers</t>
  </si>
  <si>
    <t>indian ink drawing pens</t>
  </si>
  <si>
    <t>fountain pens, stylograph pens and other pens (excl. indian ink drawing pens)</t>
  </si>
  <si>
    <t>propelling or sliding pencils</t>
  </si>
  <si>
    <t>sets of articles from two or more of the following: ball-point pens, felt or fibre-tipped pens and markers, fountain pens and propelling pencils</t>
  </si>
  <si>
    <t>refills for ball-point pens, comprising the ball-point and ink-reservoir</t>
  </si>
  <si>
    <t>pen nibs and nib points</t>
  </si>
  <si>
    <t>parts of ball-point pens, felt-tipped and other porous-tipped pens and markers, fountain pens and propelling pencils n.e.s, pencil-holders, pen-holders and the like, and duplicating stylos</t>
  </si>
  <si>
    <t>pencils and crayons, with leads encased in a rigid sheath</t>
  </si>
  <si>
    <t>pencil leads, black or coloured</t>
  </si>
  <si>
    <t>pencils, pastels, drawing charcoals, writing or drawing chalks and tailors' chalks</t>
  </si>
  <si>
    <t>slates and boards, with writing or drawing surfaces, whether or not framed</t>
  </si>
  <si>
    <t>hand-operated date, sealing or numbering stamps, and the like; hand-operated composing sticks and hand printing sets</t>
  </si>
  <si>
    <t>typewriter or similar ribbons, inked or otherwise prepared for giving impressions, whether or not on spools or in cartridges</t>
  </si>
  <si>
    <t>ink-pads, whether or not inked, with or without boxes</t>
  </si>
  <si>
    <t>pocket lighters, gas fuelled, non-refillable</t>
  </si>
  <si>
    <t>pocket lighters, gas fuelled, refillable</t>
  </si>
  <si>
    <t>lighters (excl. gas fuelled pocket lighters, and fuses and primers for propellent powders and explosives)</t>
  </si>
  <si>
    <t>parts of lighters, n.e.s.</t>
  </si>
  <si>
    <t>smoking pipes and pipe bowls</t>
  </si>
  <si>
    <t>parts of smoking pipes, n.e.s.; cigar or cigarette holders, and parts thereof, n.e.s.</t>
  </si>
  <si>
    <t>combs, hair-slides and the like of hard rubber or plastics</t>
  </si>
  <si>
    <t>combs, hair-slides and the like (excl. of hard rubber or plastics)</t>
  </si>
  <si>
    <t>hairpins, curling pins, curling grips, hair-curlers and the like, and parts thereof, n.e.s. (excl. electro-thermic appliances of heading 8516)</t>
  </si>
  <si>
    <t>scent sprays and similar toilet sprays, and mounts and heads therefor (excl. coin or token-operated)</t>
  </si>
  <si>
    <t>powder puffs and pads for the application of cosmetics or toilet preparations</t>
  </si>
  <si>
    <t>vacuum flasks and other vacuum vessels, and parts thereof (excl. glass inners)</t>
  </si>
  <si>
    <t>tailors' dummies and other lay figures, automata and other animated displays used for shop window dressing (excl. the articles actually on display, educational models and toy dolls)</t>
  </si>
  <si>
    <t>paintings, e.g. oil paintings, watercolours and pastels, and drawings executed entirely by hand (excl. technical drawings and the like of heading 4906, and hand-painted or hand-decorated manufactured articles)</t>
  </si>
  <si>
    <t>collages and similar decorative plaques</t>
  </si>
  <si>
    <t>original sculptures and statuary, in any material</t>
  </si>
  <si>
    <t>postage or revenue stamps, stamp-postmarks, first-day covers, postal stationery, stamped paper and the like, used, or if unused, not of current or new issue in which they have, or will have, a recognised face value</t>
  </si>
  <si>
    <t>collections and collector's pieces of zoological, botanical, mineralogical, anatomical, historical, archaeological, palaeontological, ethnographic or numismatic interest</t>
  </si>
  <si>
    <t>Medium oils</t>
  </si>
  <si>
    <t>fresh or chilled hams, shoulders and cuts thereof of swine, with bone in</t>
  </si>
  <si>
    <t>frozen hams, shoulders and cuts thereof of swine, boneless</t>
  </si>
  <si>
    <t>frozen turkeys of the species domesticus, not cut into pieces</t>
  </si>
  <si>
    <t>fresh or chilled cuts and edible offal of turkeys of the species domesticus</t>
  </si>
  <si>
    <t>frozen ducks, geese and guinea fowls of the species domesticus, not cut into pieces</t>
  </si>
  <si>
    <t>fresh or chilled plaice 'pleuronectes platessa'</t>
  </si>
  <si>
    <t>hams and cuts thereof, prepared or preserved</t>
  </si>
  <si>
    <t>prepared or preserved shoulders and cuts thereof, of swine</t>
  </si>
  <si>
    <t>headgear of furskin, whether or not lined or trimmed (excl. toy and carnival headgear)</t>
  </si>
  <si>
    <t>transcribing machines</t>
  </si>
  <si>
    <t>parking meters</t>
  </si>
  <si>
    <t>UN COMTRADE, downloaded 3.12.14</t>
  </si>
  <si>
    <t>uranium ores and concentrates</t>
  </si>
  <si>
    <t>frozen haddock 'melanogrammus aeglefinus'</t>
  </si>
  <si>
    <t>Kyrgyz exports to world</t>
  </si>
  <si>
    <t>Top Kyrgyz imports (at HS6) and sources, average 2011-13</t>
  </si>
  <si>
    <t>Kyrgyz import sources</t>
  </si>
  <si>
    <t>Kyrgyz imports from world</t>
  </si>
  <si>
    <t>Top Kyrgyz exports (at HS6) and markets, average 2011-13</t>
  </si>
  <si>
    <t>Kyrgyz export destinations</t>
  </si>
  <si>
    <t>020441</t>
  </si>
  <si>
    <t>frozen sheep carcases and half-carcases (excl. lambs)</t>
  </si>
  <si>
    <t>030332</t>
  </si>
  <si>
    <t>frozen plaice 'pleuronectes platessa'</t>
  </si>
  <si>
    <t>121110</t>
  </si>
  <si>
    <t>liquorice roots, fresh or dried, whether or not cut, crushed or powdered</t>
  </si>
  <si>
    <t>140410</t>
  </si>
  <si>
    <t>raw vegetable materials primarily for dyeing or tanning, n.e.s.</t>
  </si>
  <si>
    <t>280490</t>
  </si>
  <si>
    <t>selenium</t>
  </si>
  <si>
    <t>330123</t>
  </si>
  <si>
    <t>oils of lavender or of lavandin, whether or not terpeneless, incl. concretes and absolutes</t>
  </si>
  <si>
    <t>410530</t>
  </si>
  <si>
    <t>skins of sheep or lambs, in the dry state 'crust', without wool on, whether or not split (excl. further prepared and pre-tanned only)</t>
  </si>
  <si>
    <t>410622</t>
  </si>
  <si>
    <t>hides and skins of goats or kids, in the dry state 'crust', without wool on, whether or not split (excl. further prepared and pre-tanned only)</t>
  </si>
  <si>
    <t>430130</t>
  </si>
  <si>
    <t>raw furskins of the following types of lamb: astrakhan, caracul, persian, broadtail and similar, and indian, chinese, mongolian or tibetan, whole, with or without heads, tails or paws</t>
  </si>
  <si>
    <t>500310</t>
  </si>
  <si>
    <t>silk waste, incl. cocoons unsuitable for reeling, yarn waste and garnetted stock, neither carded nor combed</t>
  </si>
  <si>
    <t>510121</t>
  </si>
  <si>
    <t>shorn wool, degreased, non-carbonised, neither carded nor combed</t>
  </si>
  <si>
    <t>510531</t>
  </si>
  <si>
    <t>hair of kashmir 'cashmere' goats, carded or combed</t>
  </si>
  <si>
    <t>520534</t>
  </si>
  <si>
    <t>multiple 'folded' or cabled cotton yarn, of uncombed fibres, containing &gt;= 85% cotton by weight and with a linear density of 125 decitex to &lt; 192,31 decitex '&gt; mc 52 to mc 80' per single yarn (excl. sewing thread and yarn put up for retail sale)</t>
  </si>
  <si>
    <t>520632</t>
  </si>
  <si>
    <t>multiple 'folded' or cabled cotton yarn containing predominantly, but &lt; 85% cotton by weight, of uncombed fibres and with a linear density of 232,56 decitex to &lt; 714,29 decitex '&gt; mc 14 to mc 43' per single yarn (excl. sewing thread and yarn put up for retail sale)</t>
  </si>
  <si>
    <t>521141</t>
  </si>
  <si>
    <t>plain woven fabrics of cotton, containing predominantly, but &lt; 85% cotton by weight, mixed principally or solely with man-made fibres and weighing &gt; 200 g/mª, made of yarn of different colours</t>
  </si>
  <si>
    <t>750300</t>
  </si>
  <si>
    <t>waste and scrap, of nickel (excl. ingots or other similar unwrought shapes, of remelted nickel waste and scrap, ashes and residues containing nickel and waste and scrap of primary cells, primary batteries and electric accumulators)</t>
  </si>
  <si>
    <t>810197</t>
  </si>
  <si>
    <t>tungsten waste and scrap (excl. ash and residues containing tungsten)</t>
  </si>
  <si>
    <t>810297</t>
  </si>
  <si>
    <t>molybdenum waste and scrap (excl. ash and residues containing molybdenum)</t>
  </si>
  <si>
    <t>810820</t>
  </si>
  <si>
    <t>unwrought titanium; titanium powders</t>
  </si>
  <si>
    <t>920420</t>
  </si>
  <si>
    <t>mouth organs</t>
  </si>
  <si>
    <t>Bosnia and Herzegovina</t>
  </si>
  <si>
    <t>Macedonia, FYR</t>
  </si>
  <si>
    <t>Montenegro</t>
  </si>
  <si>
    <t>Dried kidney beans</t>
  </si>
  <si>
    <t>Electrical energy</t>
  </si>
  <si>
    <t>Precious metal ores</t>
  </si>
  <si>
    <t>Cotton</t>
  </si>
  <si>
    <t>Women's woven syn. dresses</t>
  </si>
  <si>
    <t>Filament lamps</t>
  </si>
  <si>
    <t>Women's woven manmade blouses</t>
  </si>
  <si>
    <t>Russia</t>
  </si>
  <si>
    <t>020621</t>
  </si>
  <si>
    <t>frozen edible bovine tongues</t>
  </si>
  <si>
    <t>030221</t>
  </si>
  <si>
    <t>fresh or chilled lesser or greenland halibut 'reinhardtius hippoglossoides, atlantic halibut 'hippoglossus hippoglossus' and pacific halibut 'hippoglossus stenolepis'</t>
  </si>
  <si>
    <t>030250</t>
  </si>
  <si>
    <t>fresh or chilled cod 'gadus morhua, gadus ogac, gadus macrocephalus'</t>
  </si>
  <si>
    <t>030346</t>
  </si>
  <si>
    <t>frozen southern bluefin tunas 'thunnus maccoyii'</t>
  </si>
  <si>
    <t>040891</t>
  </si>
  <si>
    <t>dried birds' eggs, not in shell, whether or not sweetened (excl. egg yolks)</t>
  </si>
  <si>
    <t>230641</t>
  </si>
  <si>
    <t>oilcake and other solid residues, whether or not ground or in the form of pellets, resulting from the extraction of low erucic acid rape or colza seeds 'yielding a fixed oil which has an erucic acid content of &lt; 2% and yielding a solid component of glucosinolates of &lt; 30 micromoles/g'</t>
  </si>
  <si>
    <t>240391</t>
  </si>
  <si>
    <t>tobacco, 'homogenised' or 'reconstituted' from finely-chopped tobacco leaves, tobacco refuse or tobacco dust</t>
  </si>
  <si>
    <t>262021</t>
  </si>
  <si>
    <t>leaded gasoline sludges and leaded anti-knock compound sludges, obtained from storage tanks of leaded gasoline and leaded anti-knock compounds and contraining mainly lead, lead compounds and iron oxide</t>
  </si>
  <si>
    <t>290613</t>
  </si>
  <si>
    <t>sterols and inositols</t>
  </si>
  <si>
    <t>291221</t>
  </si>
  <si>
    <t>benzaldehyde</t>
  </si>
  <si>
    <t>291230</t>
  </si>
  <si>
    <t>aldehyde-alcohols</t>
  </si>
  <si>
    <t>292231</t>
  </si>
  <si>
    <t>amfepramone 'inn', methadone 'inn' and normethadone 'inn', and salts thereof</t>
  </si>
  <si>
    <t>293311</t>
  </si>
  <si>
    <t>phenazone 'antipyrin' and its derivatives</t>
  </si>
  <si>
    <t>293352</t>
  </si>
  <si>
    <t>malonylurea 'barbituric acid' and its salts</t>
  </si>
  <si>
    <t>293354</t>
  </si>
  <si>
    <t>derivatives of malonylurea 'barbituric acid' and salts thereof (excl. salts of malonylurea)</t>
  </si>
  <si>
    <t>293712</t>
  </si>
  <si>
    <t>insulin and its salts, used primarily as hormones</t>
  </si>
  <si>
    <t>293721</t>
  </si>
  <si>
    <t>cortisone, hydrocortisone, prednisone 'dehydrocortisone' and prednisolone 'dehydrohydrocortisone'</t>
  </si>
  <si>
    <t>293722</t>
  </si>
  <si>
    <t>halogenated derivatives of corticosteroidal hormones</t>
  </si>
  <si>
    <t>293723</t>
  </si>
  <si>
    <t>oestrogens and progestogens</t>
  </si>
  <si>
    <t>293729</t>
  </si>
  <si>
    <t>steroidal hormones, their derivatives and structural analogues, used primarily as hormones (excl. cortisone, hydrocortisone, prednisone 'dehydrocortisone', prednisolone 'dehydrohydrocortisone', halogenated derivatives of corticosteroidal hormones, oestrogens and progestogens)</t>
  </si>
  <si>
    <t>293731</t>
  </si>
  <si>
    <t>epinephrine</t>
  </si>
  <si>
    <t>293969</t>
  </si>
  <si>
    <t>alkaloids of rye ergot and their derivatives; salts thereof (excl. lysergic acid, ergotamine and ergometrine, and their salts)</t>
  </si>
  <si>
    <t>430213</t>
  </si>
  <si>
    <t>tanned or dressed furskins of astrakhan, caracul, persian, broadtail or similar lamb, and indian, chinese, mongolian or tibetan lamb, whole, with or without heads, tails or paws, not assembled</t>
  </si>
  <si>
    <t>480452</t>
  </si>
  <si>
    <t>kraft paper and paperboard, uncoated, in rolls of a width &gt; 36 cm or in square or rectangular sheets with one side &gt; 36 cm and the other side &gt; 15 cm in the unfolded state, weighing &gt;= 225 g/m▓, bleached uniformly in the mass, containing &gt; 95% chemically processed wood fibre by weight in relation to the total fibre content (excl. kraftliner, sack kraft paper and goods of heading 4802, 4803 or 4808)</t>
  </si>
  <si>
    <t>510810</t>
  </si>
  <si>
    <t>carded yarn of fine animal hair (excl. that of wool or that put up for retail sale)</t>
  </si>
  <si>
    <t>511000</t>
  </si>
  <si>
    <t>yarn of coarse animal hair or of horsehair, incl. gimped horsehair yarn, whether or not put up for retail sale (excl. horsehair and yarn not joined together)</t>
  </si>
  <si>
    <t>520515</t>
  </si>
  <si>
    <t>single cotton yarn, of uncombed fibres, containing &gt;= 85% cotton by weight and with a linear density of &lt; 125 decitex '&gt; mn 80' (excl. sewing thread and yarn put up for retail sale)</t>
  </si>
  <si>
    <t>520526</t>
  </si>
  <si>
    <t>single cotton yarn, of combed fibres, containing &gt;= 85% cotton by weight and with a linear density of 106,38 decitex to &lt; 125 decitex '&gt; mc 80 to mc 94' (excl. sewing thread and yarn put up for retail sale)</t>
  </si>
  <si>
    <t>520541</t>
  </si>
  <si>
    <t>multiple 'folded' or cabled cotton yarn, of combed fibres, containing &gt;= 85% cotton by weight and with a linear density of &gt;= 714,29 decitex '&lt;= mc 14' per single yarn (excl. sewing thread and yarn put up for retail sale)</t>
  </si>
  <si>
    <t>520623</t>
  </si>
  <si>
    <t>521041</t>
  </si>
  <si>
    <t>plain woven fabrics of cotton, containing predominantly, but &lt; 85% cotton by weight, mixed principally or solely with man-made fibres and weighing &lt;= 200 g/mª, made of yarn of different colours</t>
  </si>
  <si>
    <t>521132</t>
  </si>
  <si>
    <t>woven fabrics of cotton, containing predominantly, but &lt; 85% cotton by weight, mixed principally or solely with man-made fibres and weighing &gt; 200 g/mª, in three-thread or four-thread twill, incl. cross twill, dyed</t>
  </si>
  <si>
    <t>530529</t>
  </si>
  <si>
    <t>abaca 'manila hemp or musa textilis nee', processed but not spun; tow, noils and waste of these fibres, incl. yarn waste and garnetted stock</t>
  </si>
  <si>
    <t>550200</t>
  </si>
  <si>
    <t>artificial filament tow as specified in note 1 to chapter 55</t>
  </si>
  <si>
    <t>550410</t>
  </si>
  <si>
    <t>staple fibres of viscose rayon, not carded, combed or otherwise processed for spinning</t>
  </si>
  <si>
    <t>550941</t>
  </si>
  <si>
    <t>single yarn containing &gt;= 85% synthetic staple fibres by weight (excl. sewing thread, yarn put up for retail sale and yarn of acrylic, modacrylic, polyester, nylon or other polyamide staple fibres)</t>
  </si>
  <si>
    <t>550942</t>
  </si>
  <si>
    <t>multiple 'folded' or cabled yarn containing &gt;= 85% synthetic staple fibres by weight (excl. sewing thread, yarn put up for retail sale and yarn of acrylic, modacrylic, polyester, nylon or other polyamide staple fibres)</t>
  </si>
  <si>
    <t>551333</t>
  </si>
  <si>
    <t>woven fabrics containing predominantly, but &lt; 85% polyester staple fibres by weight, mixed principally or solely with cotton and weighing &lt;= 170 g/mª, made of yarn of different colours (excl. those in three-thread or four-thread twill, incl. cross twill, and plain woven fabrics)</t>
  </si>
  <si>
    <t>551632</t>
  </si>
  <si>
    <t>woven fabrics containing predominantly, but &lt; 85% artificial staple fibres by weight, mixed principally or solely with wool or fine animal hair, dyed</t>
  </si>
  <si>
    <t>560392</t>
  </si>
  <si>
    <t>nonwovens, whether or not impregnated, coated, covered or laminated, n.e.s., weighing &gt; 25 g/m▓ but &lt;= 70 g/m▓ (excl. of man-made filaments)</t>
  </si>
  <si>
    <t>580124</t>
  </si>
  <si>
    <t>uncut warp pile fabrics 'epingle', of cotton (excl. terry towelling and similar woven terry fabrics, tufted textile fabrics and narrow woven fabrics of heading 5806)</t>
  </si>
  <si>
    <t>580131</t>
  </si>
  <si>
    <t>uncut weft pile fabrics, of man-made fibres (excl. terry towelling and similar woven terry fabrics, tufted textile fabrics and narrow woven fabrics of heading 5806)</t>
  </si>
  <si>
    <t>600330</t>
  </si>
  <si>
    <t>knitted or crocheted fabrics of synthetic fibres, of a width of &lt;= 30 cm (excl. those containing by weight &gt;= 5% of elastomeric yarn or  rubber thread, and pile fabrics, incl. 'long pile', looped pile fabrics, labels, badges and similar articles, and knitted or crocheted fabrics, impregnated, coated, covered or laminated)</t>
  </si>
  <si>
    <t>600521</t>
  </si>
  <si>
    <t>unbleached or bleached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</si>
  <si>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600522</t>
  </si>
  <si>
    <t>dyed cotton warp knit fabrics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</si>
  <si>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600523</t>
  </si>
  <si>
    <t>cotton warp knit fabrics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</si>
  <si>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600533</t>
  </si>
  <si>
    <t>warp knit fabrics of synthetic fibres, of yarns of different colours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</si>
  <si>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600534</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</si>
  <si>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</si>
  <si>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600622</t>
  </si>
  <si>
    <t>dyed cotton fabrics, knitted or crocheted, of a width of &gt; 30 cm (excl. warp knit fabrics 'incl. those made on galloon knitting machines', those containing by weight &gt;= 5% of elastomeric yarn or  rubber thread, and pile fabrics, incl. 'long pile', looped pile fabrics, labels, badges and similar articles, and knitted or crocheted fabrics, impregnated, coated, covered or laminated)</t>
  </si>
  <si>
    <t>711031</t>
  </si>
  <si>
    <t>rhodium, unwrought or in powder form</t>
  </si>
  <si>
    <t>720270</t>
  </si>
  <si>
    <t>ferro-molybdenum</t>
  </si>
  <si>
    <t>722693</t>
  </si>
  <si>
    <t>flat-rolled products of alloy steel other than stainless, of a width of &lt; 600 mm, hot-rolled or cold-rolled 'cold-reduced' and electrolytically plated or coated with zinc (excl. products of high-speed steel or silicon-electrical steel)</t>
  </si>
  <si>
    <t>811221</t>
  </si>
  <si>
    <t>unwrought chromium; chromium powders</t>
  </si>
  <si>
    <t>920910</t>
  </si>
  <si>
    <t>metronomes, tuning forks and pitch pipes</t>
  </si>
  <si>
    <t>Guinea-Bissau</t>
  </si>
  <si>
    <t>Equatorial Guinea</t>
  </si>
  <si>
    <t>Zambia</t>
  </si>
  <si>
    <t>Passenger vehicles</t>
  </si>
  <si>
    <t>Medicaments</t>
  </si>
  <si>
    <t>Wheat &amp; meslin</t>
  </si>
  <si>
    <t>Natural gas</t>
  </si>
  <si>
    <t>Sugar</t>
  </si>
  <si>
    <t>Coniferous wood, sawn</t>
  </si>
  <si>
    <t>USA</t>
  </si>
  <si>
    <t>DFID-IMF Export Diversification Index</t>
  </si>
  <si>
    <t>DFID-IMF Export Quality Index (at SITC 1d)</t>
  </si>
  <si>
    <t>http://www.imf.org/external/np/res/dfidimf/diversification.htm</t>
  </si>
  <si>
    <t>downloaded 28.11.2014</t>
  </si>
  <si>
    <t>downloaded 15.12.14</t>
  </si>
  <si>
    <r>
      <rPr>
        <b/>
        <sz val="9"/>
        <color theme="1"/>
        <rFont val="Calibri"/>
        <family val="2"/>
      </rPr>
      <t>Extensive export diversification</t>
    </r>
    <r>
      <rPr>
        <sz val="9"/>
        <color theme="1"/>
        <rFont val="Calibri"/>
        <family val="2"/>
      </rPr>
      <t xml:space="preserve"> reflects an increase in the number of export products or trading partners.</t>
    </r>
  </si>
  <si>
    <r>
      <rPr>
        <b/>
        <sz val="9"/>
        <color theme="1"/>
        <rFont val="Calibri"/>
        <family val="2"/>
      </rPr>
      <t>Intensive export diversification</t>
    </r>
    <r>
      <rPr>
        <sz val="9"/>
        <color theme="1"/>
        <rFont val="Calibri"/>
        <family val="2"/>
      </rPr>
      <t xml:space="preserve"> considers the shares of export volumes across active products or trading partners. Thus, a country is less diversified when export revenues are driven by only a few sectors or trading partners, even though the country might be exporting many different goods or to many different trading partners. Countries with a more evenly balanced mix of exports or trading partners have a higher level of intensive diversification.</t>
    </r>
  </si>
  <si>
    <t>Countryname</t>
  </si>
  <si>
    <t>ISO</t>
  </si>
  <si>
    <t>WEO Country Code</t>
  </si>
  <si>
    <t>Units</t>
  </si>
  <si>
    <t>Frequency</t>
  </si>
  <si>
    <t>Indicator</t>
  </si>
  <si>
    <t>SITC Industry Code</t>
  </si>
  <si>
    <t>SITC Industry  Description</t>
  </si>
  <si>
    <t>Index</t>
  </si>
  <si>
    <t>Annual</t>
  </si>
  <si>
    <t>Export diversification index</t>
  </si>
  <si>
    <t>Quality Index</t>
  </si>
  <si>
    <t>All commodities</t>
  </si>
  <si>
    <t>Extensive margin</t>
  </si>
  <si>
    <t>Food/live animals</t>
  </si>
  <si>
    <t>Intensive margin</t>
  </si>
  <si>
    <t>Beverages/tobacco</t>
  </si>
  <si>
    <t>Crude materials, inedible, excl. fuels</t>
  </si>
  <si>
    <t>Mineral fuels/lubricants/related materials</t>
  </si>
  <si>
    <t>Animal/veg. oils/fats</t>
  </si>
  <si>
    <t>Chemicals</t>
  </si>
  <si>
    <t>Manufactures class. chiefly by material</t>
  </si>
  <si>
    <t>Machinery/transport equipment</t>
  </si>
  <si>
    <t>Miscellaneous manufactured articles</t>
  </si>
  <si>
    <t>Commods/transacts. not class. by kind</t>
  </si>
  <si>
    <t>Kyrgyz Republic</t>
  </si>
  <si>
    <t>KGZ</t>
  </si>
  <si>
    <t xml:space="preserve">Kyrgyz Republic     </t>
  </si>
  <si>
    <t>Value added indicators</t>
  </si>
  <si>
    <t>Eora MRIO database</t>
  </si>
  <si>
    <t>Note:</t>
  </si>
  <si>
    <t>'DVA' = domestic value added; 'FVA' = foreign value added; 'CAGR' = compound annual growth rate.</t>
  </si>
  <si>
    <t>Aggregate results</t>
  </si>
  <si>
    <t xml:space="preserve">Country </t>
  </si>
  <si>
    <t>Total DVA in gross exports (in $1000)</t>
  </si>
  <si>
    <t>CAGR of DVA in gross exp</t>
  </si>
  <si>
    <t>Total FVA in gross exports (in $1000)</t>
  </si>
  <si>
    <t>CAGR of FVA in gross exp</t>
  </si>
  <si>
    <t>1996-2011</t>
  </si>
  <si>
    <t>2006-2011</t>
  </si>
  <si>
    <t>Kyrgyzstan</t>
  </si>
  <si>
    <t>Sectoral results</t>
  </si>
  <si>
    <t>Sectoral DVA in gross sectoral exports</t>
  </si>
  <si>
    <t>CAGR of sect DVA in gross sect exp</t>
  </si>
  <si>
    <t>Sector's contribution to total DVA</t>
  </si>
  <si>
    <t>Wood and Paper</t>
  </si>
  <si>
    <t>Transport Equipment</t>
  </si>
  <si>
    <t>Transport</t>
  </si>
  <si>
    <t>Textiles and Wearing Apparel</t>
  </si>
  <si>
    <t>Post and Telecommunications</t>
  </si>
  <si>
    <t>Petroleum, Chemical and Non-Metallic Mineral Products</t>
  </si>
  <si>
    <t>Other Manufacturing</t>
  </si>
  <si>
    <t>Mining and Quarrying</t>
  </si>
  <si>
    <t>Metal Products</t>
  </si>
  <si>
    <t>Food &amp; Beverages</t>
  </si>
  <si>
    <t>Fishing</t>
  </si>
  <si>
    <t>Electrical and Machinery</t>
  </si>
  <si>
    <t>Agriculture</t>
  </si>
  <si>
    <t>Any difference between the 'All products' and 'Total in HS 1-97' figures shown below is because Chapters 98 and 99 of the Harmonised System do not relate to normally traded goods. They are reserved for national use, and cover for example special transactions and commodities not classified by kind and commodities and transactions not included in merchandise trade. No details are provided in the trade statistics.</t>
  </si>
  <si>
    <t>Exports</t>
  </si>
  <si>
    <t>Imports</t>
  </si>
  <si>
    <t>NB: HIGHER VALUES INDICATE LOWER DIVERSIFICATION</t>
  </si>
  <si>
    <t>NB: HIGHER VALUES INDICATE HIGHER QUALITY LEVELS</t>
  </si>
  <si>
    <t>RCA by HS section</t>
  </si>
  <si>
    <t>RCA</t>
  </si>
  <si>
    <t xml:space="preserve">2005 </t>
  </si>
  <si>
    <t>WORLD EXPORTS ('World' = all countries reporting to UN COMTRADE database in any given year)</t>
  </si>
  <si>
    <t>KYRGYZ REP. EXPORTS</t>
  </si>
  <si>
    <t>Total exports</t>
  </si>
  <si>
    <t xml:space="preserve">Total DVA for country </t>
  </si>
  <si>
    <t xml:space="preserve">Total FVA for country </t>
  </si>
  <si>
    <t>Sector's contribution to total FVA</t>
  </si>
  <si>
    <t>Figure 1: CAGR of domestic value added, foreign value added, and gross exports</t>
  </si>
  <si>
    <t>Figure 6: Sectoral DVA as a share of total DVA, 2000 and 2011</t>
  </si>
  <si>
    <t>DVA</t>
  </si>
  <si>
    <t>FVA</t>
  </si>
  <si>
    <t>Electrical &amp; Machinery</t>
  </si>
  <si>
    <t>Financial &amp; business</t>
  </si>
  <si>
    <t>Hotels &amp; Restaurants</t>
  </si>
  <si>
    <t>Mining &amp; Quarrying</t>
  </si>
  <si>
    <t>Petrol./Chem. &amp; Non-Metal. Min. Prod</t>
  </si>
  <si>
    <t>Post &amp; Telecom.</t>
  </si>
  <si>
    <t>Textiles &amp; Apparel</t>
  </si>
  <si>
    <t>Transport Equip.</t>
  </si>
  <si>
    <t>Wood &amp; Paper</t>
  </si>
  <si>
    <t>Other</t>
  </si>
  <si>
    <t>Figure 7: Compound annual growth rate of FVA embodied in gross exports by sector, 1996-2011 and 2006-2011</t>
  </si>
  <si>
    <t>Figure 3: Overall value of domestic and foreign value added (1996, 2000, 2006, 2011)</t>
  </si>
  <si>
    <t>Finacial Intermediation and Business Activities</t>
  </si>
  <si>
    <t>Hotels and Restraurants</t>
  </si>
  <si>
    <t>Figure 4: Compound annual growth rate of DVA embodied in gross exports by sector, 1996-2011 and 2006-2011</t>
  </si>
  <si>
    <t>Figure 9: Sectoral FVA as a share of total FVA, 2000 and 2011</t>
  </si>
  <si>
    <t>TRADE DATA:</t>
  </si>
  <si>
    <t>Last updated:</t>
  </si>
  <si>
    <t>By:</t>
  </si>
  <si>
    <t>Note on change made:</t>
  </si>
  <si>
    <t>KYRGYZ REPUBLIC</t>
  </si>
  <si>
    <t>14.2.2015</t>
  </si>
  <si>
    <t>JE</t>
  </si>
  <si>
    <t>Figure 8: Sectoral FVA embodied in exports as a share of sectoral gross exported VA, 2000 and 2011</t>
  </si>
  <si>
    <t>Figure 5: Sectoral DVA embodied in exports as a share of sectoral gross exported VA, 2000 and 2011</t>
  </si>
  <si>
    <t>Figure 2: Domestic and foreign value added content of gross exports as share of gross exported VA, 2000 and 2011</t>
  </si>
  <si>
    <t>Update on VA graphs</t>
  </si>
  <si>
    <t>24.02.2015</t>
  </si>
  <si>
    <t>JK</t>
  </si>
  <si>
    <t>Update VA indicators data</t>
  </si>
  <si>
    <t>DVA content of gross exp as share of total exported VA</t>
  </si>
  <si>
    <t>FVA content of gross exp as share of total exported VA</t>
  </si>
  <si>
    <t>Total Exported VA</t>
  </si>
  <si>
    <t>CAGR - total exports</t>
  </si>
  <si>
    <t>Total FVA in gross sector exports (in $1000)</t>
  </si>
  <si>
    <t>FVA content of gross sector exports as share of total sector exported VA</t>
  </si>
  <si>
    <t>Total exported VA</t>
  </si>
  <si>
    <t>RCA by product @ HS6 added</t>
  </si>
  <si>
    <t>UN COMTRADE, downloaded 29.1.15</t>
  </si>
  <si>
    <t>[See hidden rows 29-79 for export values on which RCA figures above are based]</t>
  </si>
  <si>
    <t>RCA by HS 6-digit subhead</t>
  </si>
  <si>
    <t>UN COMTRADE, downloaded 15.5.15</t>
  </si>
  <si>
    <t>010111</t>
  </si>
  <si>
    <t>pure-bred breeding horses</t>
  </si>
  <si>
    <t>010119</t>
  </si>
  <si>
    <t>live horses (excl. pure-bred for breeding)</t>
  </si>
  <si>
    <t>010120</t>
  </si>
  <si>
    <t>live asses, mules and hinnies</t>
  </si>
  <si>
    <t>010600</t>
  </si>
  <si>
    <t>live animals (excl. horses, asses, mules, hinnies, bovine animals, swine, sheep, goats, poultry, fish, crustaceans, molluscs and other aquatic invertebrates, and microorganic cultures etc.)</t>
  </si>
  <si>
    <t>020410</t>
  </si>
  <si>
    <t>fresh or chilled lamb carcases and half-carcases</t>
  </si>
  <si>
    <t>020710</t>
  </si>
  <si>
    <t>fowls of the species gallus domesticus, ducks, geese, turkeys and guinea fowls, not cut in pieces, fresh or chilled</t>
  </si>
  <si>
    <t>020721</t>
  </si>
  <si>
    <t>frozen fowls of the species gallus domesticus, not cut in pieces (excl. turkeys and guinea fowls)</t>
  </si>
  <si>
    <t>020739</t>
  </si>
  <si>
    <t>fresh or chilled edible poultry cuts and offal, incl. livers (excl. fatty livers of geese or ducks)</t>
  </si>
  <si>
    <t>020741</t>
  </si>
  <si>
    <t>frozen cuts and edible offal of fowls of the species gallus domesticus (excl. livers)</t>
  </si>
  <si>
    <t>021090</t>
  </si>
  <si>
    <t>meat and edible offal, salted, in brine, dried or smoked, and edible flours and meals of meat or meat offal (excl. bovine and swine meat)</t>
  </si>
  <si>
    <t>030261</t>
  </si>
  <si>
    <t>fresh or chilled sardines 'sardina pilchardus, sardinops spp.', sardinella 'sardinella spp.', brisling or sprats 'sprattus sprattus'</t>
  </si>
  <si>
    <t>040500</t>
  </si>
  <si>
    <t>butter and other fats and oils derived from milk</t>
  </si>
  <si>
    <t>050300</t>
  </si>
  <si>
    <t>horsehair and horsehair waste, whether or not put up as a layer, with or without supporting material</t>
  </si>
  <si>
    <t>060299</t>
  </si>
  <si>
    <t>live plants incl. their roots (excl. bulbs, tubers, tuberous roots, corms, crowns and rhizomes, incl. chicory plants and roots, unrooted cuttings and slips, fruit and nut trees, rhododendrons, roses and mushroom spawn)</t>
  </si>
  <si>
    <t>070952</t>
  </si>
  <si>
    <t>fresh or chilled truffles</t>
  </si>
  <si>
    <t>071110</t>
  </si>
  <si>
    <t>onions provisionally preserved, but unsuitable in that state for immediate consumption</t>
  </si>
  <si>
    <t>071230</t>
  </si>
  <si>
    <t>dried mushrooms and truffles, whole, cut, sliced, broken or in powder, but not further prepared</t>
  </si>
  <si>
    <t>080120</t>
  </si>
  <si>
    <t>fresh or dried brazil nuts, whether or not shelled or peeled</t>
  </si>
  <si>
    <t>080130</t>
  </si>
  <si>
    <t>fresh or dried cashew nuts, whether or not shelled or peeled</t>
  </si>
  <si>
    <t>080530</t>
  </si>
  <si>
    <t>fresh or dried lemons and limes</t>
  </si>
  <si>
    <t>080710</t>
  </si>
  <si>
    <t>fresh melons, incl. watermelons</t>
  </si>
  <si>
    <t>081030</t>
  </si>
  <si>
    <t>fresh black, white or red currants and gooseberries</t>
  </si>
  <si>
    <t>081400</t>
  </si>
  <si>
    <t>peel of citrus fruit or melons, incl. watermelons, fresh, frozen, dried or provisionally preserved in brine, or in water with other additives</t>
  </si>
  <si>
    <t>110314</t>
  </si>
  <si>
    <t>rice groats and meal</t>
  </si>
  <si>
    <t>110321</t>
  </si>
  <si>
    <t>wheat pellets</t>
  </si>
  <si>
    <t>110329</t>
  </si>
  <si>
    <t>cereal pellets (excl. wheat)</t>
  </si>
  <si>
    <t>110430</t>
  </si>
  <si>
    <t>germ of cereals, whole, rolled, flaked or ground</t>
  </si>
  <si>
    <t>120911</t>
  </si>
  <si>
    <t>120919</t>
  </si>
  <si>
    <t>beet seed for sowing (excl. sugar beet)</t>
  </si>
  <si>
    <t>121210</t>
  </si>
  <si>
    <t>locust beans, incl. locust bean seed, fresh, chilled, frozen or dried, whether or not ground</t>
  </si>
  <si>
    <t>121300</t>
  </si>
  <si>
    <t>cereal straw and husks, unprepared, whether or not chopped, ground, pressed or in the form of pellets</t>
  </si>
  <si>
    <t>130110</t>
  </si>
  <si>
    <t>natural lac</t>
  </si>
  <si>
    <t>140310</t>
  </si>
  <si>
    <t>broomcorn</t>
  </si>
  <si>
    <t>140390</t>
  </si>
  <si>
    <t>piassava, brush-grass, istle and other vegetable materials primarily for brooms or brushes (excl. broomcorn)</t>
  </si>
  <si>
    <t>151919</t>
  </si>
  <si>
    <t>152090</t>
  </si>
  <si>
    <t>glycerol, whether or not pure, incl. synthetic (excl. crude and glycerol waters and glycerol lyes)</t>
  </si>
  <si>
    <t>170210</t>
  </si>
  <si>
    <t>lactose in solid form and lactose syrup (excl. flavoured or coloured)</t>
  </si>
  <si>
    <t>190530</t>
  </si>
  <si>
    <t>sweet biscuits, waffles and wafers, whether or not containing cocoa (excl. with water content of &gt; 10 %)</t>
  </si>
  <si>
    <t>200120</t>
  </si>
  <si>
    <t>onions, prepared or preserved by vinegar or acetic acid</t>
  </si>
  <si>
    <t>200920</t>
  </si>
  <si>
    <t>grapefruit juice, whether or not containing added sugar or other sweetening matter (excl. fermented or containing spirit)</t>
  </si>
  <si>
    <t>200930</t>
  </si>
  <si>
    <t>juice of citrus fruit, whether or not containing added sugar or other sweetening matter (excl. fermented or containing spirit, mixtures, orange juice and grapefruit juice)</t>
  </si>
  <si>
    <t>200940</t>
  </si>
  <si>
    <t>pineapple juice, whether or not containing added sugar or other sweetening matter (excl. fermented or containing alcohol)</t>
  </si>
  <si>
    <t>200960</t>
  </si>
  <si>
    <t>grape juice, incl. grape must, whether or not containing added sugar or other sweetening matter (excl. fermented or containing alcohol)</t>
  </si>
  <si>
    <t>200970</t>
  </si>
  <si>
    <t>apple juice, whether or not containing added sugar or other sweetening matter (excl. fermented or containing alcohol)</t>
  </si>
  <si>
    <t>210110</t>
  </si>
  <si>
    <t>extracts, essences and concentrates, of coffee, and preparations with a basis of these extracts, essences or concentrates or with a basis of coffee</t>
  </si>
  <si>
    <t>230320</t>
  </si>
  <si>
    <t>beet-pulp, bagasse and other waste of sugar manufacture</t>
  </si>
  <si>
    <t>230500</t>
  </si>
  <si>
    <t>oilcake and other solid residues, whether or not ground or in the form of pellets, resulting from the extraction of groundnut oil</t>
  </si>
  <si>
    <t>230810</t>
  </si>
  <si>
    <t>acorns and horse-chestnuts for animal feeding, whether or not in the form of pellets</t>
  </si>
  <si>
    <t>230890</t>
  </si>
  <si>
    <t>maize stalks, maize leaves, marc and other vegetable materials, waste, residues and by-products for animal feeding, whether or not in the form of pellets, n.e.s. (excl. acorns and horse-chestnuts)</t>
  </si>
  <si>
    <t>250310</t>
  </si>
  <si>
    <t>crude or unrefined sulphur (excl. sublimed sulphur, precipitated sulphur and colloidal sulphur)</t>
  </si>
  <si>
    <t>251321</t>
  </si>
  <si>
    <t>emery, natural corundum, natural garnet and other natural abrasives, crude or in irregular pieces</t>
  </si>
  <si>
    <t>262090</t>
  </si>
  <si>
    <t>ash and residues (excl. those containing primarily zinc, lead, copper, aluminium or vanadium), containing metals or metal compounds</t>
  </si>
  <si>
    <t>262100</t>
  </si>
  <si>
    <t>slag and ash, incl. seaweed ash 'kelp' (excl. slag, incl. granulated, from the manufacture of iron or steel and ashes and residues containing metals or metal compounds)</t>
  </si>
  <si>
    <t>271000</t>
  </si>
  <si>
    <t>petroleum oils and oils obtained from bituminous minerals (excl. crude); preparations containing &gt;= 70 % by weight of petroleum oils or of oils obtained from bituminous minerals, these oils being the basic constituents of the preparations n.e.s.</t>
  </si>
  <si>
    <t>280450</t>
  </si>
  <si>
    <t>boron; tellurium</t>
  </si>
  <si>
    <t>280530</t>
  </si>
  <si>
    <t>rare-earth metals, scandium and yttrium, whether or not intermixed or interalloyed</t>
  </si>
  <si>
    <t>280540</t>
  </si>
  <si>
    <t>mercury</t>
  </si>
  <si>
    <t>283692</t>
  </si>
  <si>
    <t>strontium carbonate</t>
  </si>
  <si>
    <t>283920</t>
  </si>
  <si>
    <t>silicates of potassium, incl. commercial silicates</t>
  </si>
  <si>
    <t>284410</t>
  </si>
  <si>
    <t>natural uranium and its compounds; alloys, dispersions, incl. cermets, ceramic products and mixtures containing natural uranium or natural uranium compound [euratom]</t>
  </si>
  <si>
    <t>284610</t>
  </si>
  <si>
    <t>cerium compounds</t>
  </si>
  <si>
    <t>284690</t>
  </si>
  <si>
    <t>compounds, inorganic or organic, of rare-earth metals, of yttrium or of scandium or of mixtures of these metals (excl. cerium)</t>
  </si>
  <si>
    <t>290340</t>
  </si>
  <si>
    <t>halogenated derivatives of acyclic hydrocarbons containing two or more different halogens</t>
  </si>
  <si>
    <t>300239</t>
  </si>
  <si>
    <t>vaccines for veterinary medicine (excl. foot-and-mouth vaccines)</t>
  </si>
  <si>
    <t>320610</t>
  </si>
  <si>
    <t>pigments and preparations based on titanium dioxide of a kind used to dye fabrics or produce colorant preparations (excl. preparations of headings 3207, 3208, 3209, 3210, 3213 and 3215)</t>
  </si>
  <si>
    <t>380999</t>
  </si>
  <si>
    <t>finishing agents, dye carriers to accelerate the dyeing or fixing of dyes and other products and preparations such as dressings and mordants of a kind used in the leather and like industries n.e.s. (excl. those based on starch or derivatives thereof)</t>
  </si>
  <si>
    <t>382330</t>
  </si>
  <si>
    <t>382340</t>
  </si>
  <si>
    <t>382350</t>
  </si>
  <si>
    <t>382390</t>
  </si>
  <si>
    <t>products, preparations and residues of the chemical industry or related industries, incl. mixtures of natural products, n.e.s. (excl. binders for foundry moulds or cores; naphthenic acids, their water-insoluble salts and their esters; non-agglomerated metal carbides mixed together or with metallic binders; prepared additives for cements, mortars or concretes; non-refractory mortars and concretes; sorbitol)</t>
  </si>
  <si>
    <t>392041</t>
  </si>
  <si>
    <t>rigid plates, sheets, foil, film and strip of polymers of vinyl chloride, not reinforced, coated, laminated or similarly combined with other materials, without backing, unworked or merely surface-worked or merely cut into squares or rectangles (excl. self-adhesive products and floor coverings)</t>
  </si>
  <si>
    <t>392042</t>
  </si>
  <si>
    <t>flexible plates, sheets, foil, film and strip of unexpanded polymers of vinyl chloride, not reinforced, coated, laminated or similarly combined with other materials, without backing, unworked or merely surface-worked or merely cut into squares or rectangles (excl. self-adhesive products, and floor, wall and ceiling coverings of heading 3918)</t>
  </si>
  <si>
    <t>400910</t>
  </si>
  <si>
    <t>tubes, pipes and hoses, of vulcanized rubber other than hard rubber, not reinforced or otherwise combined with other materials, without fittings</t>
  </si>
  <si>
    <t>400920</t>
  </si>
  <si>
    <t>tubes, pipes and hoses, of vulcanized rubber other than hard rubber, reinforced or otherwise combined only with metal, without fittings</t>
  </si>
  <si>
    <t>400930</t>
  </si>
  <si>
    <t>tubes, pipes and hoses, of vulcanized rubber other than hard rubber, reinforced or otherwise combined only with textile materials, without fittings</t>
  </si>
  <si>
    <t>400940</t>
  </si>
  <si>
    <t>tubes, pipes and hoses, of vulcanized rubber other than hard rubber, reinforced or otherwise combined only with other materials, without fittings (excl. those reinforced or otherwise combined only with metal or with textile materials)</t>
  </si>
  <si>
    <t>400950</t>
  </si>
  <si>
    <t>tubes, pipes and hoses, of vulcanized rubber other than hard rubber, with fittings</t>
  </si>
  <si>
    <t>401010</t>
  </si>
  <si>
    <t>vee belts of vulcanized rubber</t>
  </si>
  <si>
    <t>401091</t>
  </si>
  <si>
    <t>conveyor or transmission belts, of vulcanized rubber, with a width of &gt; 20 cm</t>
  </si>
  <si>
    <t>401099</t>
  </si>
  <si>
    <t>conveyor or transmission belts, of vulcanized rubber, with a width of =&lt; 20 cm (excl. vee belts)</t>
  </si>
  <si>
    <t>401191</t>
  </si>
  <si>
    <t>new pneumatic tyres, of rubber, with lug, herringbone or similar treads, of the type used for tractors, forestry vehicles, building machinery and construction vehicles</t>
  </si>
  <si>
    <t>401210</t>
  </si>
  <si>
    <t>retreaded tyres of rubber</t>
  </si>
  <si>
    <t>410110</t>
  </si>
  <si>
    <t>whole raw bovine hides and skins, weighing =&lt; 8 kg when dried, =&lt; 10 kg when dry-salted and =&lt; 14 kg when fresh, wet-salted or otherwise preserved, whether or not dehaired or split (excl. parchment-dressed)</t>
  </si>
  <si>
    <t>410121</t>
  </si>
  <si>
    <t>whole raw bovine hides and skins, weighing &gt; 14 kg, fresh or wet-salted, whether or not dehaired or split</t>
  </si>
  <si>
    <t>410129</t>
  </si>
  <si>
    <t>raw hides and skins of bovine animals, weighing &gt; 14 kg, fresh or wet-salted, whether or not dehaired or split (excl. whole hides and skins, butts and bends)</t>
  </si>
  <si>
    <t>410130</t>
  </si>
  <si>
    <t>raw hides and skins of bovine animals, dry-salted, limed, pickled or otherwise preserved, whether or not dehaired or split (excl. fresh or wet-salted, parchment-dressed, whole hides and skins weighing =&lt; 8 kg when dried, =&lt; 10 kg when dry-salted and =&lt; 14 kg when otherwise preserved)</t>
  </si>
  <si>
    <t>410140</t>
  </si>
  <si>
    <t>raw hides and skins of equine animals, fresh or salted, dried, limed, pickled or otherwise prepared, whether or not dehaired or split (excl. parchment-dressed)</t>
  </si>
  <si>
    <t>410410</t>
  </si>
  <si>
    <t>leather of whole hides of bovine animals, with a surface area of =&lt; 2.6 m2, dehaired (excl. chamois leather, patent leather, patent laminated leather and metallized leather)</t>
  </si>
  <si>
    <t>410421</t>
  </si>
  <si>
    <t>bovine leather, dehaired, vegetable pre-tanned only, whether or not split (excl. leather of whole hides, with a surface area of =&lt; 2.6 m2)</t>
  </si>
  <si>
    <t>410422</t>
  </si>
  <si>
    <t>bovine leather, dehaired, mineral or synthetic pre-tanned only, whether or not split (excl. leather of whole hides, with a surface area of =&lt; 2.6 m2)</t>
  </si>
  <si>
    <t>410429</t>
  </si>
  <si>
    <t>bovine and equine leather, dehaired, tanned or pretanned only, whether or not split (excl. leather of whole hides of bovine animals, with a surface area of =&lt; 2.6 m2, and bovine leather, pre-tanned only)</t>
  </si>
  <si>
    <t>410431</t>
  </si>
  <si>
    <t>full grains and grain splits of bovine and equine animals, dehaired, prepared after tanning</t>
  </si>
  <si>
    <t>410439</t>
  </si>
  <si>
    <t>bovine and equine leather, dehaired, prepared after tanning, incl. parchment-dressed (excl. leather of whole bovine hides, with a surface area of =&lt; 2.6 m2, full grains and grain splits, chamois leather, patent leather, patent laminated leather and metallized leather)</t>
  </si>
  <si>
    <t>410511</t>
  </si>
  <si>
    <t>sheep or lambskin leather, vegetable pre-tanned only, whether or not split</t>
  </si>
  <si>
    <t>410512</t>
  </si>
  <si>
    <t>sheep or lambskin leather, without wool on, mineral or synthetic pre-tanned only, whether or not split</t>
  </si>
  <si>
    <t>410519</t>
  </si>
  <si>
    <t>sheep or lambskin leather, without wool on, tanned only, whether or not split (excl. pre-tanned only)</t>
  </si>
  <si>
    <t>410520</t>
  </si>
  <si>
    <t>sheep or lambskin leather, without wool on, prepared after tanning, incl. parchment-dressed (excl. chamois leather, patent leather, patent laminated leather and metallized leather)</t>
  </si>
  <si>
    <t>410611</t>
  </si>
  <si>
    <t>goat or kidskin leather, dehaired, vegetable pre-tanned only, whether or not split</t>
  </si>
  <si>
    <t>410612</t>
  </si>
  <si>
    <t>goat or kidskin leather, dehaired, mineral or synthetic pre-tanned only, whether or not split</t>
  </si>
  <si>
    <t>410619</t>
  </si>
  <si>
    <t>goat or kidskin leather, dehaired, tanned only, whether or not split (excl. pre-tanned only)</t>
  </si>
  <si>
    <t>410620</t>
  </si>
  <si>
    <t>goat or kidskin leather, dehaired, prepared after tanning or parchment-dressed (excl. chamois leather, patent leather, patent laminated leather and metallized leather)</t>
  </si>
  <si>
    <t>410729</t>
  </si>
  <si>
    <t>leather of reptiles (excl. vegetable pre-tanned only, plus chamois leather, patent leather, patent laminated leather and metallized leather)</t>
  </si>
  <si>
    <t>410790</t>
  </si>
  <si>
    <t>leather of antelopes, deer, elks, elephants and other animals, incl. marine animals, without hair on, and leather of hairless animals (excl. bovine and equine animals, sheep and lambs, goats and kids, pigs and reptiles, chamois leather, patent leather and patent laminated leather and metallized leather)</t>
  </si>
  <si>
    <t>410800</t>
  </si>
  <si>
    <t>chamois leather, incl. combination chamois leather (excl. glace-tanned leather subsequently treated with formaldehyde and leather stuffed with oil only after tanning)</t>
  </si>
  <si>
    <t>411000</t>
  </si>
  <si>
    <t>parings and other waste of leather, parchment-dressed leather or composition leather, not suitable for the manufacture of leather articles; leather dust, powder and flour</t>
  </si>
  <si>
    <t>411100</t>
  </si>
  <si>
    <t>430120</t>
  </si>
  <si>
    <t>raw furskins of rabbit or hare, whether or not without heads, tails or feet</t>
  </si>
  <si>
    <t>440721</t>
  </si>
  <si>
    <t>mahogany 'swietenia spp.', sawn or chipped lengthwise, sliced or peeled, whether or not planed, sanded or end-jointed, of a thickness of &gt; 6 mm</t>
  </si>
  <si>
    <t>440722</t>
  </si>
  <si>
    <t>virola, imbuia and balsa, sawn or chipped lengthwise, sliced or peeled, of a thickness of &gt; 6 mm, sanded, or end-jointed, whether or not planed</t>
  </si>
  <si>
    <t>440723</t>
  </si>
  <si>
    <t>baboen, mahogany 'swietenia spp.', imbuia and balsa, sawn or cut lengthwise, sliced or barked, whether or not planed, sanded or finger-jointed, with a thickness of &gt; 6 mm</t>
  </si>
  <si>
    <t>440820</t>
  </si>
  <si>
    <t>veneer sheets and sheets for plywood, whether or not spliced, and other wood, sawn lengthwise, sliced or barked, whether or not planed, sanded or finger-jointed, with a thickness of =&lt; 6 mm, of dark red meranti, light red meranti, white lauan, utile, limba, okoume, obeche, african mahogany, sapele, baboen, mahogany 'swietenia spp.', rio rosewood 'brazilian rosewood', female rosewood</t>
  </si>
  <si>
    <t>441010</t>
  </si>
  <si>
    <t>particle board and similar board of wood, whether or not agglomerated with resins or other organic bonding agents (excl. fibreboard, veneered particle board and hollow-core composite panels)</t>
  </si>
  <si>
    <t>441211</t>
  </si>
  <si>
    <t>plywood consisting solely of sheets of wood =&lt; 6 mm thick, with at least one outer ply of the following tropical woods: dark red meranti, light red meranti, white lauan, utile, limba, okoume, obeche, african mahogany, sapele, baboen, mahogany 'swietenia spp.', rio rosewood 'brazilian rosewood' or female rosewood, n.e.s.</t>
  </si>
  <si>
    <t>480252</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</si>
  <si>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40 g to 150 g/m2, n.e.s.</t>
  </si>
  <si>
    <t>480253</t>
  </si>
  <si>
    <t>uncoated paper and paperboard, of a kind used for writing, printing or other graphic purposes, and punch card stock and punch tape paper, in rolls or sheets as described in note 7a) or 7b) to chapter 48, not containing fibres obtained by a mechanical process or of which =&lt; 10% by weight of the total fibre content consists of such fibres, weighing &gt; 150 g/m2, n.e.s.</t>
  </si>
  <si>
    <t>480260</t>
  </si>
  <si>
    <t>paper and paperboard used for writing, printing or other graphic purposes, uncoated, and punch paper stock, in rolls or in sheets as specified in note 7a and 7b to chapter 48, containing &gt; 10 % mechanically processed fibres by weight in relation to the total fibre content, n.e.s.</t>
  </si>
  <si>
    <t>480510</t>
  </si>
  <si>
    <t>emi-chemical paper for corrugated board fluting, uncoated, in rolls or sheets as specified in note 7a or 7b to chapter 48</t>
  </si>
  <si>
    <t>480522</t>
  </si>
  <si>
    <t>multi-ply paper and paperboard, uncoated, in rolls or sheets as specified in note 7a or 7b to chapter 48, with only one bleached outer ply, n.e.s.</t>
  </si>
  <si>
    <t>480529</t>
  </si>
  <si>
    <t>multi-ply paper or paperboard, uncoated, in rolls or sheets as specified in note 7a or 7b to chapter 48, n.e.s.</t>
  </si>
  <si>
    <t>480560</t>
  </si>
  <si>
    <t>paper and paperboard, uncoated, in rolls or sheets as specified in note 7a or 7b to chapter 48, weighing =&lt; 150 g per m2, n.e.s.</t>
  </si>
  <si>
    <t>480580</t>
  </si>
  <si>
    <t>paper and paperboard, uncoated, in rolls or sheets as specified in note 7a or 7b to chapter 48, weighing &gt;= 225 g per m2, n.e.s.</t>
  </si>
  <si>
    <t>480710</t>
  </si>
  <si>
    <t>paper and paperboard, laminated internally with bitumen, tar or asphalt (neither surface-coated nor impregnated), whether or not internally reinforced, in rolls or sheets as specified in note 7a or 7b to chapter 48</t>
  </si>
  <si>
    <t>480799</t>
  </si>
  <si>
    <t>composite paper and paperboard (neither surface-coated nor impregnated), whether or not internally reinforced, in rolls or sheets as specified in note 7a or 7b to chapter 48 (excl. that laminated internally with bitumen, tar or asphalt; straw paper and paperboard, whether or not combined with non-straw paper)</t>
  </si>
  <si>
    <t>481011</t>
  </si>
  <si>
    <t>paper and paperboard for writing, printing or other graphic purposes, not containing mechanically obtained fibres, or containing =&lt; 10 % mechanically processed fibres by weight in relation to the total fibre content, coated on one or both sides with kaolin or other inorganic substances, in rolls or sheets as specified in note 7a or 7b to chapter 48 and weighing =&lt; 150 g per m2</t>
  </si>
  <si>
    <t>481021</t>
  </si>
  <si>
    <t>lightweight coated paper for writing or other graphic purposes, containing &gt; 10 % mechanically processed fibres by weight in relation to the total fibre content, coated on one or both sides with kaolin or other inorganic substances, in rolls or sheets as specified in note 7a or 7b to chapter 48</t>
  </si>
  <si>
    <t>481091</t>
  </si>
  <si>
    <t>multi-ply paper and paperboard, coated on one or both sides with kaolin or other inorganic substances, in rolls or sheets as specified in note 7a or 7b to chapter 48 (excl. that for writing, printing or other graphic purposes, kraft paper and paperboard)</t>
  </si>
  <si>
    <t>481121</t>
  </si>
  <si>
    <t>self-adhesive paper and paperboard, gummed or with a self-adhesive layer, in rolls or sheets as specified in note 7a and 7b to chapter 48 (excl. goods of heading 4810)</t>
  </si>
  <si>
    <t>481129</t>
  </si>
  <si>
    <t>non-self-adhesive paper and paperboard, gummed or with an adhesive layer, in rolls or sheets as specified in note 7a and 7b to chapter 48 (excl. goods of heading 4810)</t>
  </si>
  <si>
    <t>481139</t>
  </si>
  <si>
    <t>paper and paperboard, coated or impregnated with artificial resins or plastics, in rolls or sheets as specified in note 7a or 7b to chapter 48 (excl. bleached and weighing &gt; 150 g per m2, and paper and paperboard with adhesive layer)</t>
  </si>
  <si>
    <t>482351</t>
  </si>
  <si>
    <t>paper and paperboard for writing, printing or other graphic purposes, in strips or rolls with a width of =&lt; 15 cm, in rectangular or square sheets, with no side measuring &gt; 36 cm in the unfolded state, or cut into shapes other than rectangles or squares, printed and embossed or perforated, n.e.s.</t>
  </si>
  <si>
    <t>482359</t>
  </si>
  <si>
    <t>paper and paperboard for writing, printing or other graphic purposes, in strips or rolls with a width of =&lt; 15 cm, in rectangular or square sheets, with no side measuring &gt; 36 cm in the unfolded state, or cut into shapes other than rectangles or squares (excl. printed and embossed or perforated paper and paperboard, n.e.s.)</t>
  </si>
  <si>
    <t>500100</t>
  </si>
  <si>
    <t>silkworm cocoons suitable for reeling</t>
  </si>
  <si>
    <t>500710</t>
  </si>
  <si>
    <t>woven fabrics of noil silk</t>
  </si>
  <si>
    <t>510210</t>
  </si>
  <si>
    <t>fine animal hair, neither carded nor combed (excl. wool)</t>
  </si>
  <si>
    <t>510530</t>
  </si>
  <si>
    <t>fine animal hair, carded or combed (excl. wool)</t>
  </si>
  <si>
    <t>520544</t>
  </si>
  <si>
    <t>multiple 'folded' or cabled cotton yarn, of combed fibres, containing &gt;= 85% cotton by weight and with a linear density of 125 decitex to &lt; 192,31 decitex '&gt; mc 52 to mc 80' per single yarn (excl. sewing thread and yarn put up for retail sale)</t>
  </si>
  <si>
    <t>530110</t>
  </si>
  <si>
    <t>flax, raw or retted</t>
  </si>
  <si>
    <t>540760</t>
  </si>
  <si>
    <t>woven fabrics of filament yarn containing &gt;= 85 % non-textured polyester by weight, incl. monofilament of &gt;= 67 decitex and a maximum diameter of =&lt; 1 mm</t>
  </si>
  <si>
    <t>551221</t>
  </si>
  <si>
    <t>woven fabrics containing &gt;= 85% acrylic or modacrylic staple fibres by weight, unbleached or bleached</t>
  </si>
  <si>
    <t>551322</t>
  </si>
  <si>
    <t>woven fabrics containing predominantly, but &lt; 85% polyester staple fibres by weight, mixed principally or solely with cotton and weighing &lt;= 170 g/mª, in three-thread or four-thread twill, incl. cross twill, dyed</t>
  </si>
  <si>
    <t>560300</t>
  </si>
  <si>
    <t>nonwovens, coated or covered, n.e.s.</t>
  </si>
  <si>
    <t>590492</t>
  </si>
  <si>
    <t>floor coverings consisting of a textile backing and a top layer or covering (excl. those with a backing of needleloom felt or nonwovens, and linoleum)</t>
  </si>
  <si>
    <t>600210</t>
  </si>
  <si>
    <t>fabrics, knitted or crocheted, of a width of =&lt; 30 cm, containing &gt;= 5 % by weight elastomeric yarn or rubber thread</t>
  </si>
  <si>
    <t>600220</t>
  </si>
  <si>
    <t>knitted or crocheted fabrics, of a width of =&lt; 30 cm (excl. those containing &gt;= 5 % by weight elastomeric yarn or rubber thread)</t>
  </si>
  <si>
    <t>600230</t>
  </si>
  <si>
    <t>knitted or crocheted fabrics, of a width of &gt; 30 cm, containing &gt;= 5 % by weight elastomeric yarn or rubber thread</t>
  </si>
  <si>
    <t>600243</t>
  </si>
  <si>
    <t>fabrics, knitted or crocheted, warp knit, of man-made fibres, of a width of &gt; 30 cm (excl. those containing &gt;= 5 % by weight elastomeric yarn or rubber thread)</t>
  </si>
  <si>
    <t>600293</t>
  </si>
  <si>
    <t>fabrics, knitted or crocheted, of a width of &gt; 30 cm, of man-made fibres (excl. warp knit, and those containing &gt;= 5 % by weight elastomeric yarn or rubber thread)</t>
  </si>
  <si>
    <t>600299</t>
  </si>
  <si>
    <t>fabrics, knitted or crocheted, of a width of &gt; 30 cm (excl. of artificial fibres, cotton, wool or fine animal hair, warp knit, and those containing &gt;= 5 % by weight elastomeric yarn or rubber thread)</t>
  </si>
  <si>
    <t>611010</t>
  </si>
  <si>
    <t>jerseys, pullovers, cardigans, waistcoats and similar articles, of wool or fine animal hair, knitted or crocheted (excl. wadded waistcoats)</t>
  </si>
  <si>
    <t>630531</t>
  </si>
  <si>
    <t>sacks and bags, for the packing of goods, of polyethylene or polypropylene strip or similar</t>
  </si>
  <si>
    <t>640311</t>
  </si>
  <si>
    <t>ski-boots and cross-country ski footwear, with outer soles of rubber, plastics, leather or composition leather and uppers of leather</t>
  </si>
  <si>
    <t>681020</t>
  </si>
  <si>
    <t>pipes of cement, concrete or artificial stone, whether or not reinforced</t>
  </si>
  <si>
    <t>681210</t>
  </si>
  <si>
    <t>fabricated asbestos fibres; mixtures with a basis of asbestos or with a basis of asbestos and magnesium carbonate</t>
  </si>
  <si>
    <t>681230</t>
  </si>
  <si>
    <t>cords and string, whether or not plaited, of asbestos or of mixtures with a basis of asbestos or a basis of asbestos and magnesium carbonate</t>
  </si>
  <si>
    <t>681240</t>
  </si>
  <si>
    <t>woven or knitted fabric of asbestos or of mixtures with a basis of asbestos or a basis of asbestos and magnesium carbonate</t>
  </si>
  <si>
    <t>700311</t>
  </si>
  <si>
    <t>sheets of glass, cast or rolled, coloured throughout the mass 'body tinted', opacified, flashed or having an absorbent or reflecting layer, but not otherwise worked (excl. wired glass)</t>
  </si>
  <si>
    <t>700410</t>
  </si>
  <si>
    <t>sheets of glass, drawn or blown, coloured throughout the mass 'body tinted' opacified, flashed or having an absorbent or reflecting layer, but not otherwise worked</t>
  </si>
  <si>
    <t>701910</t>
  </si>
  <si>
    <t>slivers, rovings, yarn and chopped strands, of glass fibres</t>
  </si>
  <si>
    <t>701920</t>
  </si>
  <si>
    <t>woven fabrics, including narrow fabrics, of glass fibres</t>
  </si>
  <si>
    <t>710420</t>
  </si>
  <si>
    <t>precious and semi-precious stones, synthetic or reconstructed, unworked or simply sawn or roughly shaped, whether or not graded (excl. piezo-electric quartz)</t>
  </si>
  <si>
    <t>710811</t>
  </si>
  <si>
    <t>gold, incl. gold plated with platinum, for non-monetary purposes</t>
  </si>
  <si>
    <t>711210</t>
  </si>
  <si>
    <t>waste and scrap of gold, including metal clad with gold (excl. waste melted down into unworked blocks, ingots, or similar forms, sweepings containing other precious metals)</t>
  </si>
  <si>
    <t>711220</t>
  </si>
  <si>
    <t>waste and scrap of platinum, including metal clad with platinum (excl. waste melted down into unworked blocks, ingots, or similar forms, sweepings containing other precious metals)</t>
  </si>
  <si>
    <t>711290</t>
  </si>
  <si>
    <t>waste and scrap of precious metal or metal clad with precious metal (excl. waste and scrap of gold or platinum, melted down into unworked blocks, ingots, or similar forms, sweepings containing other precious metals)</t>
  </si>
  <si>
    <t>720130</t>
  </si>
  <si>
    <t>alloy pig iron in pigs, blocks or other primary forms</t>
  </si>
  <si>
    <t>720610</t>
  </si>
  <si>
    <t>ingots, of iron and non-alloy steel, (excl. remelted scrap ingots, continuous cast products, iron of heading 7203)</t>
  </si>
  <si>
    <t>720712</t>
  </si>
  <si>
    <t>semi-finished products of iron or non-alloy steel containing, by weight, &lt; 0,25% of carbon, of rectangular 'other than square' cross-section, the width measuring &gt;= twice the thickness</t>
  </si>
  <si>
    <t>720811</t>
  </si>
  <si>
    <t>flat-rolled products of iron or non-alloy steel, of a width &gt;= 600 mm, in coils, not further worked than hot-rolled, not clad, plated or coated, of a thickness &gt;= 10 mm and having a minimum yield point of 355 mpa 'ecsc'</t>
  </si>
  <si>
    <t>720821</t>
  </si>
  <si>
    <t>flat-rolled products of iron or non-alloy steel, of a width &gt;= 600 mm, in coils, not further worked than hot-rolled, not clad, plated or coated, of a thickness &gt; 10 mm and having a minimum yield point of &lt; 355 mpa 'ecsc'</t>
  </si>
  <si>
    <t>720822</t>
  </si>
  <si>
    <t>flat-rolled products of iron or non-alloy steel, of a width &gt;= 600 mm, in coils, not further worked than hot-rolled, not clad, plated or coated, of a thickness &gt;= 4.75 mm and &lt;= 10 mm and having a minimum yield point of &lt; 355 mpa</t>
  </si>
  <si>
    <t>720823</t>
  </si>
  <si>
    <t>flat-rolled products of iron or non-alloy steel, of a width &gt;= 600 mm, in coils, not further worked than hot-rolled, not clad, plated or coated, of a thickness &gt;= 3 mm and &lt; 4.75 mm and having a minimum yield point of &lt; 355 mpa</t>
  </si>
  <si>
    <t>720824</t>
  </si>
  <si>
    <t>flat-rolled products of iron or non-alloy steel, of a width &gt; 600 mm, in coils, not further worked than hot-rolled, not clad, plated or coated, of a thickness &lt; 3 mm and having a minimum yield point of &lt; 275 mpa</t>
  </si>
  <si>
    <t>720842</t>
  </si>
  <si>
    <t>flat-rolled products of iron or non-alloy steel, of a width &gt;= 600 mm, not in coils, not further worked than hot-rolled, not clad, plated or coated, of a thickness &gt; 10 mm and having a minimum yield point of &lt; 355 mpa 'ecsc' (excl. wide flat 'universal plate')</t>
  </si>
  <si>
    <t>720843</t>
  </si>
  <si>
    <t>flat-rolled products of iron or non-alloy steel, of a width &gt;= 600 mm, not in coils, not further worked than hot-rolled, not clad, plated or coated, of a thickness &gt;= 4.75 mm and &lt;= 10 mm and having a minimum yield point of &lt; 355 mpa 'ecsc' (excl. wide flat 'universal plate')</t>
  </si>
  <si>
    <t>720844</t>
  </si>
  <si>
    <t>flat-rolled products of iron or non-alloy steel, of a width &gt;= 600 mm, not in coils, not further worked than hot-rolled, not clad, plated or coated, of a thickness &gt;= 3 mm and &lt; 4.75 mm and having a minimum yield point of &lt; 355 mpa 'ecsc' (excl. wide flat 'universal plate')</t>
  </si>
  <si>
    <t>720845</t>
  </si>
  <si>
    <t>flat-rolled products of iron or non-alloy steel, of a width &gt;= 600 mm, not in coils, not further worked than hot-rolled, not clad, plated or coated, of a thickness &lt; 3 mm and having a minimum yield point of &lt; 275 mpa</t>
  </si>
  <si>
    <t>720921</t>
  </si>
  <si>
    <t>flat-rolled products of iron or non-alloy steel, of a width &gt;= 600 mm, in coils, not further worked than cold-rolled 'cold-reduced', not clad, plated or coated, of a thickness &gt;= 3 mm and having a maximum yield point of &lt; 355 mpa 'ecsc'</t>
  </si>
  <si>
    <t>720922</t>
  </si>
  <si>
    <t>flat-rolled products of iron or non-alloy steel, of a width &gt;= 600 mm, in coils, not further worked than cold-rolled 'cold-reduced', not clad, plated or coated, of a thickness &gt; 1 mm and &lt; 3 mm and having a maximum yield point of &lt; 275 mpa 'ecsc'</t>
  </si>
  <si>
    <t>720923</t>
  </si>
  <si>
    <t>flat-rolled products of iron or non-alloy steel, of a width &gt;= 600 mm, in coils, not further worked than cold-rolled 'cold-reduced', not clad, plated or coated, of a thickness &gt;= 0.5 mm and &lt;= 1 mm and having a maximum yield point of &lt; 275 mpa 'ecsc'</t>
  </si>
  <si>
    <t>720924</t>
  </si>
  <si>
    <t>flat-rolled products of iron or non-alloy steel, of a width &gt;= 600 mm, in coils, not further worked than cold-rolled 'cold-reduced', not clad, plated or coated, of a thickness &lt; 0.5 mm and having a maximum yield point of &lt; 275 mpa 'ecsc'</t>
  </si>
  <si>
    <t>720941</t>
  </si>
  <si>
    <t>flat-rolled products of iron or non-alloy steel, of a width &gt;= 600 mm, not in coils, not further worked than cold-rolled 'cold-reduced', not clad, plated or coated, of a thickness &gt;= 3 mm and having a maximum yield point of &lt; 355 mpa 'ecsc'</t>
  </si>
  <si>
    <t>720942</t>
  </si>
  <si>
    <t>flat-rolled products of iron or non-alloy steel, of a width &gt;= 600 mm, not in coils, not further worked than cold-rolled 'cold-reduced', not clad, plated or coated, of a thickness &gt; 1 mm and &lt; 3 mm and having a maximum yield point of &lt; 275 mpa 'ecsc'</t>
  </si>
  <si>
    <t>720943</t>
  </si>
  <si>
    <t>flat-rolled products of iron or non-alloy steel, of a width &gt;= 600 mm, not in coils, not further worked than cold-rolled 'cold-reduced', not clad, plated or coated, of a thickness &gt;= 0.5 mm and &lt;= 1 mm and having a maximum yield point of &lt; 275 mpa 'ecsc'</t>
  </si>
  <si>
    <t>720944</t>
  </si>
  <si>
    <t>flat-rolled products of iron or non-alloy steel, of a width &gt;= 600 mm, not in coils, not further worked than cold-rolled 'cold-reduced', not clad, plated or coated, of a thickness &lt; 0.5 mm and having a maximum yield point of &lt; 275 mpa 'ecsc'</t>
  </si>
  <si>
    <t>721039</t>
  </si>
  <si>
    <t>flat-rolled products of iron or non-alloy steel, of a width &gt;= 600 mm, hot-rolled or cold-rolled 'cold-reduced', electrolytically plated or coated with zinc (excl. products of steel of a thickness &lt; 3 mm and having a minimum yield point of 275 mpa, or of a thickness &gt;= 3 mm and having a minimum yield point of 355 mpa)</t>
  </si>
  <si>
    <t>721121</t>
  </si>
  <si>
    <t>flat-rolled products of iron or non-alloy steel, not further worked than hot-rolled, on four faces or in a closed box pass, of a width &gt; 150 mm and &lt; 600 mm, of a thickness &gt;= 4 mm and having a maximum yield point &lt; 355 mpa, not in coils and without patterns in relief 'ecsc'</t>
  </si>
  <si>
    <t>721122</t>
  </si>
  <si>
    <t>flat-rolled products of iron or non-alloy steel, of a width &lt; 600 mm, not further worked than hot-rolled, of a thickness &gt;= 4.75 mm and having a minimum yield point &lt; 355 mpa (excl. wide flat 'universal plate')</t>
  </si>
  <si>
    <t>721141</t>
  </si>
  <si>
    <t>flat-rolled products of iron or non-alloy steel, of a width &lt; 600 mm, not further worked than cold-rolled 'cold-reduced', containing by weight &lt; 0.25% of carbon (excl. those of a thickness &lt; 3 mm and having a minimum yield point of 275 mpa, or of a thickness &gt;= 3 mm and having a minimum yield point of 355 mpa)</t>
  </si>
  <si>
    <t>721149</t>
  </si>
  <si>
    <t>flat-rolled products of iron or non-alloy steel, of a width &lt; 600 mm, not further worked than cold-rolled 'cold-reduced', containing by weight &gt;= 0.25% of carbon (excl. those of a thickness &lt; 3 mm and having a minimum yield point of 275 mpa, or of a thickness &gt;= 3 mm and having a minimum yield point of 355 mpa)</t>
  </si>
  <si>
    <t>721229</t>
  </si>
  <si>
    <t>flat-rolled products of iron or non-alloy steel, of a width &lt; 600 mm, hot-rolled or cold-rolled 'cold-reduced', electrolytically plated or coated with zinc (excl. those of steel, of a thickness &lt; 3 mm and having a minimum yield point of 275 mpa, or of a thickness &gt;= 3 mm and having a minimum yield point of 355 mpa)</t>
  </si>
  <si>
    <t>721331</t>
  </si>
  <si>
    <t>bars and rods of iron or non-alloy steel, in irregularly wound coils, containing by weight &lt; 0.25% of carbon, of circular cross-section measuring &lt; 14 mm in diameter 'ecsc' (excl. those of free-cutting steel, and bars and rods containing indentations, ribs, grooves or other deformations produced during the rolling process)</t>
  </si>
  <si>
    <t>721339</t>
  </si>
  <si>
    <t>bars and rods of iron or non-alloy steel, in irregularly wound coils, containing by weight &lt; 0.25% of carbon 'ecsc' (excl. those of circular cross-section measuring &lt; 14 mm in diameter; bars and rods of free-cutting steel; bars and rods containing indentations, ribs, grooves or other deformations produced during the rolling process)</t>
  </si>
  <si>
    <t>721440</t>
  </si>
  <si>
    <t>other bars and rods of non-alloy free-cutting steel, not further worked than hot-rolled, hot-drawn or hot-extruded, containing by weight &lt; 0.25% of carbon 'ecsc' (excl. those containing indentations, ribs, grooves or other deformations produced during the rolling process, and free-cutting steel)</t>
  </si>
  <si>
    <t>721520</t>
  </si>
  <si>
    <t>other bars and rods of iron or non-alloy steel, not further worked than cold-formed or cold-finished, containing by weight &lt; 0.25% of carbon (excl. those of free-cutting steel)</t>
  </si>
  <si>
    <t>721540</t>
  </si>
  <si>
    <t>other bars and rods of iron or non-alloy steel, not further worked than cold-formed or cold-finished, containing by weight &gt;= 0.6% of carbon (excl. those of free-cutting steel)</t>
  </si>
  <si>
    <t>721660</t>
  </si>
  <si>
    <t>sections of iron or non-alloy steel, not further worked than cold-formed or cold-finished (excl. profiled sheet)</t>
  </si>
  <si>
    <t>721690</t>
  </si>
  <si>
    <t>sections of iron or non-alloy steel, cold-formed or cold-finished and further worked, or not further worked than forged, or forged, or hot-formed by other means and further worked, n.e.s.</t>
  </si>
  <si>
    <t>721711</t>
  </si>
  <si>
    <t>wire of iron or non-alloy steel, in rings or coils, containing by weight &lt; 0.25% of carbon, not plated or coated, whether or not polished (excl. bars and rods)</t>
  </si>
  <si>
    <t>721712</t>
  </si>
  <si>
    <t>wire of iron or non-alloy steel, in rings or coils, containing by weight &lt; 0.25% of carbon, plated or coated with zinc (excl. bars and rods)</t>
  </si>
  <si>
    <t>721713</t>
  </si>
  <si>
    <t>wire of iron or non-alloy steel, in rings or coils, containing by weight &lt; 0.25% of carbon, plated or coated with base metals (excl. plated or coated with zinc, and bars and rods)</t>
  </si>
  <si>
    <t>721739</t>
  </si>
  <si>
    <t>wire of iron or non-alloy steel, in rings or coils, containing by weight &gt;= 0.6% of carbon, plated or coated (excl. plated or coated with base metals, and bars and rods)</t>
  </si>
  <si>
    <t>721890</t>
  </si>
  <si>
    <t>semi-finished products of stainless steel</t>
  </si>
  <si>
    <t>722210</t>
  </si>
  <si>
    <t>other bars and rods of stainless steel, not further worked than hot-rolled, hot-drawn or hot-extruded 'ecsc'</t>
  </si>
  <si>
    <t>722510</t>
  </si>
  <si>
    <t>flat-rolled products of silicon-electrical steel, of a width of &gt;= 600 mm, hot- or cold-rolled 'ecsc'</t>
  </si>
  <si>
    <t>722530</t>
  </si>
  <si>
    <t>flat-rolled products of alloy steel other than stainless, of a width of &gt;= 600 mm, not further worked than hot-rolled, in coils (excl. products of high-speed steel or silicon-electrical steel)</t>
  </si>
  <si>
    <t>722590</t>
  </si>
  <si>
    <t>flat-rolled products of alloy steel other than stainless, of a width of &gt;= 600 mm, hot- or cold-rolled and further worked (excl. products of high-speed steel or silicon-electrical steel)</t>
  </si>
  <si>
    <t>722610</t>
  </si>
  <si>
    <t>flat-rolled products of silicon-electrical steel, of a width of &lt; 600 mm, hot- or cold-rolled</t>
  </si>
  <si>
    <t>730220</t>
  </si>
  <si>
    <t>sleepers 'cross-ties' of iron or steel 'ecsc'</t>
  </si>
  <si>
    <t>730420</t>
  </si>
  <si>
    <t>casing and tubing of a kind used for drilling for oil or gas, seamless, of iron or steel (excl. products of cast iron)</t>
  </si>
  <si>
    <t>731411</t>
  </si>
  <si>
    <t>woven products 'including endless bands' of stainless steel (excl. woven products of metal fibres of a kind used for cladding, lining or similar purposes)</t>
  </si>
  <si>
    <t>731430</t>
  </si>
  <si>
    <t>grill, netting and fencing, of iron or steel wire, welded at the intersection (excl. products of wire with a maximum cross-sectional dimension of &gt;= 3 mm and having a mesh size of &gt;= 100 cm2)</t>
  </si>
  <si>
    <t>741532</t>
  </si>
  <si>
    <t>screws, bolts, nuts and similar articles, threaded, of copper (other than screw hooks, ring- and eyebolts, lag screws, plugs, bungs and the like, with screw thread and wood screws)</t>
  </si>
  <si>
    <t>741810</t>
  </si>
  <si>
    <t>table, kitchen or other household articles, parts thereof, of copper, including pot scourers and scouring or polishing pads, gloves and the like, of copper (excl. cooking and heating appliances of heading 7417, cans, boxes and similar containers of heading 7419, articles of the nature of a work implement, articles of cutlery, spoons, ladles, etc., ornamental articles and sanitary ware)</t>
  </si>
  <si>
    <t>750800</t>
  </si>
  <si>
    <t>articles of nickel, n.e.s. (excl. powder, flakes, bars, profiles, wire, plates, sheets, strip, foil, tubes, pipes and tube or pipe fittings)</t>
  </si>
  <si>
    <t>761510</t>
  </si>
  <si>
    <t>table, kitchen or other household articles, parts thereof, of aluminium, including pot scourers and scouring or polishing pads, gloves and the like, of aluminium (excl. cans, boxes and similar containers of heading 7612, articles of the nature of a work implement, spoons, ladles, forks and other articles of headings 8211 to 8215, ornamental articles, fittings and sanitary ware)</t>
  </si>
  <si>
    <t>761690</t>
  </si>
  <si>
    <t>790790</t>
  </si>
  <si>
    <t>800510</t>
  </si>
  <si>
    <t>tin foil of a thickness &lt;= 0.2 mm excluding any backing</t>
  </si>
  <si>
    <t>810191</t>
  </si>
  <si>
    <t>unwrought tungsten, incl. bars and rods of tungsten obtained simply by sintering; tungsten waste and scrap (excl. ash and residues containing tungsten)</t>
  </si>
  <si>
    <t>810193</t>
  </si>
  <si>
    <t>810291</t>
  </si>
  <si>
    <t>unwrought molybdenum, incl. bars and rods obtained simply by sintering; molybdenum waste and scrap (excl. ash and residues containing molybdenum)</t>
  </si>
  <si>
    <t>810293</t>
  </si>
  <si>
    <t>810419</t>
  </si>
  <si>
    <t>unwrought magnesium, containing &lt; 99,8% by weight of magnesium</t>
  </si>
  <si>
    <t>810810</t>
  </si>
  <si>
    <t>unwrought titanium; powders of titanium; titanium waste and scrap (excl. ash and residues containing titanium)</t>
  </si>
  <si>
    <t>811000</t>
  </si>
  <si>
    <t>antimony and articles thereof n.e.s.; antimony waste and scrap (excl. ash and residues containing antimony)</t>
  </si>
  <si>
    <t>811220</t>
  </si>
  <si>
    <t>chromium and articles thereof n.e.s.; chromium waste and scrap (excl. ash and residues containing chromium)</t>
  </si>
  <si>
    <t>811291</t>
  </si>
  <si>
    <t>hafnium, niobium 'columbium', rhenium, gallium, indium and thallium, unwrought; powders and waste and scrap of these metals (excl. ash and residues containing these metals)</t>
  </si>
  <si>
    <t>820232</t>
  </si>
  <si>
    <t>circular saw blades, incl. slitting or slotting saw blades, of base metal, with working parts of materials other than steel</t>
  </si>
  <si>
    <t>820711</t>
  </si>
  <si>
    <t>rock-drilling or earth-boring tools, interchangeable, with working part of sintered metal carbides or cermets</t>
  </si>
  <si>
    <t>820712</t>
  </si>
  <si>
    <t>rock drilling or earth boring interchangeable tools with working parts of material other than sintered metal carbide or cermets</t>
  </si>
  <si>
    <t>840619</t>
  </si>
  <si>
    <t>steam and other vapour turbines (excl. those for marine propulsion)</t>
  </si>
  <si>
    <t>844350</t>
  </si>
  <si>
    <t>printing machinery (excl. hectograph or stencil duplicating machines, addressing machines and other office printing machines of heading nos 8469 to 8472 and offset, letterpress and gravure printing machinery)</t>
  </si>
  <si>
    <t>844610</t>
  </si>
  <si>
    <t>weaving machines for weaving fabrics of a width &lt;= 30 cm</t>
  </si>
  <si>
    <t>845690</t>
  </si>
  <si>
    <t>machine tools for working any material by removal of material, operated by electro-chemical processes or electron beam, ion beam or plasma arc processes (excl. for soldering and welding machines, materials testing machines and machines for the manufacture of semiconductor devices or of electronic integrated circuits)</t>
  </si>
  <si>
    <t>846110</t>
  </si>
  <si>
    <t>planing machines, for working metal (excl. machines for working in the hand)</t>
  </si>
  <si>
    <t>847120</t>
  </si>
  <si>
    <t>data-processing machines, automatic, digital, combined with an input and output unit (excl. peripheral units)</t>
  </si>
  <si>
    <t>847191</t>
  </si>
  <si>
    <t>data-processing machines, automatic, digital, not combined with an input and output unit, weighing &lt;= 10 kg (excl. for use in civil aircraft of subheading 8471.20-10 and peripheral units)</t>
  </si>
  <si>
    <t>847192</t>
  </si>
  <si>
    <t>input or output units for digital automatic data processing machines</t>
  </si>
  <si>
    <t>847193</t>
  </si>
  <si>
    <t>storage units for digital automatic data processing machines</t>
  </si>
  <si>
    <t>847199</t>
  </si>
  <si>
    <t>units for digital automatic data processing machines (excl. input, output and storage units); magnetic or optical readers, machines for transcribing data onto data media in coded form and machines for processing such data n.e.s.</t>
  </si>
  <si>
    <t>847520</t>
  </si>
  <si>
    <t>machines for manufacturing or hot working glass or glassware (excl. furnaces and heating apparatus for manufacturing toughened glass)</t>
  </si>
  <si>
    <t>850230</t>
  </si>
  <si>
    <t>generating sets powered other than with spark-ignition internal combustion piston engines</t>
  </si>
  <si>
    <t>850611</t>
  </si>
  <si>
    <t>primary cells and primary batteries of manganese dioxide, external volume =&lt; 300 cm3</t>
  </si>
  <si>
    <t>850612</t>
  </si>
  <si>
    <t>primary cells and primary batteries of mercuric oxide, external volume =&lt; 300 cm3</t>
  </si>
  <si>
    <t>850619</t>
  </si>
  <si>
    <t>primary cells and primary batteries, external volume =&lt; 300 cm3 (excl. those of silver oxide, mercuric oxide and manganese dioxide)</t>
  </si>
  <si>
    <t>850810</t>
  </si>
  <si>
    <t>drills of all kinds, for working in the hand, with self-contained electric motor</t>
  </si>
  <si>
    <t>850820</t>
  </si>
  <si>
    <t>saws, for working in the hand, with self-contained electric motor</t>
  </si>
  <si>
    <t>850880</t>
  </si>
  <si>
    <t>electro-mechanical tools, for working in the hand, with self-contained electric motor (excl. saws and drills)</t>
  </si>
  <si>
    <t>851710</t>
  </si>
  <si>
    <t>telephone sets for line telephony (excl. entry-phone systems)</t>
  </si>
  <si>
    <t>851740</t>
  </si>
  <si>
    <t>carrier-current line systems for line telephony or line telegraphy</t>
  </si>
  <si>
    <t>851781</t>
  </si>
  <si>
    <t>electrical apparatus for line telephony (excl. telephone sets, switching apparatus and carrier-current line systems)</t>
  </si>
  <si>
    <t>851782</t>
  </si>
  <si>
    <t>electrical apparatus for line telegraphy (excl. teleprinters, switching apparatus, transmitters and receivers for carrier-current line systems)</t>
  </si>
  <si>
    <t>851991</t>
  </si>
  <si>
    <t>cassette-players, not incorporating a sound recording device (excl. transcribing machines)</t>
  </si>
  <si>
    <t>852031</t>
  </si>
  <si>
    <t>magnetic tape recorders incorporating sound reproducing apparatus, cassette type</t>
  </si>
  <si>
    <t>852421</t>
  </si>
  <si>
    <t>magnetic tapes, recorded, for sound or other similarly recorded phenomena, of a width =&lt; 4 mm</t>
  </si>
  <si>
    <t>852422</t>
  </si>
  <si>
    <t>magnetic tapes, recorded, for sound or other similarly recorded phenomena, of a width &gt; 4 mm but =&lt; 6.5 mm</t>
  </si>
  <si>
    <t>852423</t>
  </si>
  <si>
    <t>magnetic tapes, recorded, for sound or other similarly recorded phenomena of a width &gt; 6.5 mm</t>
  </si>
  <si>
    <t>852490</t>
  </si>
  <si>
    <t>prepared recorded media for sound or other similar recorded phenomena, incl. matrices and masters for the production of records (excl. records, magnetic tapes and goods of ch. 37)</t>
  </si>
  <si>
    <t>852711</t>
  </si>
  <si>
    <t>radio-broadcast receivers capable of operating without an external source of power, incl. apparatus capable of also receiving radio-telephony or radio-telegraphy, combined with sound recording or reproducing apparatus</t>
  </si>
  <si>
    <t>852810</t>
  </si>
  <si>
    <t>television receivers, incl. video monitors and video projectors, whether or not incorporating radio-broadcast receivers or sound or video recording or reproducing apparatus, for colour picture</t>
  </si>
  <si>
    <t>852820</t>
  </si>
  <si>
    <t>television receivers, incl. video monitors and video projectors, whether or not incorporating radio-broadcast receivers or sound or video recording or reproducing apparatus, for black-and-white or other monochrome picture</t>
  </si>
  <si>
    <t>853940</t>
  </si>
  <si>
    <t>ultra-violet or infra-red lamps; arc lamps</t>
  </si>
  <si>
    <t>854041</t>
  </si>
  <si>
    <t>854211</t>
  </si>
  <si>
    <t>electronic integrated circuits, monolithic, digital</t>
  </si>
  <si>
    <t>854219</t>
  </si>
  <si>
    <t>electronic integrated circuits, monolithic, analog or analog/digital</t>
  </si>
  <si>
    <t>854220</t>
  </si>
  <si>
    <t>854380</t>
  </si>
  <si>
    <t>electrical machines and apparatus, having individual functions, not specified or included elsewhere in this chapter</t>
  </si>
  <si>
    <t>854800</t>
  </si>
  <si>
    <t>electrical parts of machinery or apparatus not specified or included elsewhere in this chapter</t>
  </si>
  <si>
    <t>900990</t>
  </si>
  <si>
    <t>parts and accessories for photocopying and thermo-copying apparatus n.e.s.</t>
  </si>
  <si>
    <t>901020</t>
  </si>
  <si>
    <t>apparatus and equipment for photographic or cinematographic laboratories n.e.s; negatoscopes</t>
  </si>
  <si>
    <t>901030</t>
  </si>
  <si>
    <t>902111</t>
  </si>
  <si>
    <t>artificial joints, for orthopaedic purposes</t>
  </si>
  <si>
    <t>902119</t>
  </si>
  <si>
    <t>orthopaedic appliances and fracture appliances (excl. artificial joints)</t>
  </si>
  <si>
    <t>902130</t>
  </si>
  <si>
    <t>artificial parts of the body (excl. artificial teeth)</t>
  </si>
  <si>
    <t>902211</t>
  </si>
  <si>
    <t>apparatus based on the use of x-rays for medical, surgical, dental or veterinary uses</t>
  </si>
  <si>
    <t>903081</t>
  </si>
  <si>
    <t>instruments and apparatus for measuring or checking electrical quantities, with recording device (excl. instruments specifically for telecommunications, and cathode-ray oscillographs)</t>
  </si>
  <si>
    <t>911280</t>
  </si>
  <si>
    <t>clock and watch cases of materials other than metal (excl. for wrist-watches, pocket-watches and other watches of headings 9101 or 9102)</t>
  </si>
  <si>
    <t>930200</t>
  </si>
  <si>
    <t>revolvers and pistols (excl. those of heading 9303 or 9304 and sub-machine guns for military purposes)</t>
  </si>
  <si>
    <t>930320</t>
  </si>
  <si>
    <t>sporting, hunting or target-shooting shotguns, with at least one smooth barrel (excl. muzzle-loading firearms and spring, air or gas guns)</t>
  </si>
  <si>
    <t>930621</t>
  </si>
  <si>
    <t>cartridges for smooth-barrelled shotguns</t>
  </si>
  <si>
    <t>930630</t>
  </si>
  <si>
    <t>cartridges and parts thereof for smooth-barrelled shotguns, revolvers and pistols</t>
  </si>
  <si>
    <t>930690</t>
  </si>
  <si>
    <t>bombs, grenades, torpedos, mines, missiles, and other ammunition and projectiles, and parts thereof, n.e.s. (excl. cartridges)</t>
  </si>
  <si>
    <t>950291</t>
  </si>
  <si>
    <t>garments and accessories, footwear and headgear for dolls representing only human beings</t>
  </si>
  <si>
    <t>950800</t>
  </si>
  <si>
    <t>roundabouts, swings, shooting galleries and other fairground amusements; travelling circuses, travelling menageries and travelling theatres (excl. booths, incl. the goods on sale, goods for distribution as prizes, gaming machines accepting coins or tokens, and tractors and other transport vehicles, incl. normal trailers)</t>
  </si>
  <si>
    <t xml:space="preserve">1995 in 1000 USD </t>
  </si>
  <si>
    <t xml:space="preserve">1996 in 1000 USD </t>
  </si>
  <si>
    <t xml:space="preserve">1997 in 1000 USD </t>
  </si>
  <si>
    <t xml:space="preserve">1998 in 1000 USD </t>
  </si>
  <si>
    <t xml:space="preserve">1999 in 1000 USD </t>
  </si>
  <si>
    <t xml:space="preserve">2000 in 1000 USD </t>
  </si>
  <si>
    <t xml:space="preserve">2001 in 1000 USD </t>
  </si>
  <si>
    <t xml:space="preserve">2002 in 1000 USD </t>
  </si>
  <si>
    <t xml:space="preserve">2003 in 1000 USD </t>
  </si>
  <si>
    <t xml:space="preserve">2004 in 1000 USD </t>
  </si>
  <si>
    <t>Description</t>
  </si>
  <si>
    <t>No data</t>
  </si>
  <si>
    <t>21.05.2015</t>
  </si>
  <si>
    <t>Services data (goods and services exports, sectoral shares of services exports) added</t>
  </si>
  <si>
    <t>15.05.2015</t>
  </si>
  <si>
    <t>Exports of goods and services</t>
  </si>
  <si>
    <t>World Bank, World Development Indicators, downloaded 21.05.2015</t>
  </si>
  <si>
    <t>Year</t>
  </si>
  <si>
    <t>Goods exports (BoP, current US$)</t>
  </si>
  <si>
    <t>Service exports (BoP, current US$)</t>
  </si>
  <si>
    <t>Services share of total exports</t>
  </si>
  <si>
    <t>BX.GSR.MRCH.CD</t>
  </si>
  <si>
    <t>BX.GSR.NFSV.CD</t>
  </si>
  <si>
    <t>2005</t>
  </si>
  <si>
    <t>2006</t>
  </si>
  <si>
    <t>2007</t>
  </si>
  <si>
    <t>2008</t>
  </si>
  <si>
    <t>2009</t>
  </si>
  <si>
    <t>2010</t>
  </si>
  <si>
    <t>2011</t>
  </si>
  <si>
    <t>2012</t>
  </si>
  <si>
    <t>2013</t>
  </si>
  <si>
    <t>2014</t>
  </si>
  <si>
    <t>..</t>
  </si>
  <si>
    <t>Sectoral shares of services exports</t>
  </si>
  <si>
    <t>Communications, computer, etc. (% of service exports, BoP)</t>
  </si>
  <si>
    <t>Insurance and financial services (% of service exports, BoP)</t>
  </si>
  <si>
    <t>Transport services (% of service exports, BoP)</t>
  </si>
  <si>
    <t>Travel services (% of service exports, BoP)</t>
  </si>
  <si>
    <t>BX.GSR.CMCP.ZS</t>
  </si>
  <si>
    <t>BX.GSR.INSF.ZS</t>
  </si>
  <si>
    <t>BX.GSR.TRAN.ZS</t>
  </si>
  <si>
    <t>BX.GSR.TRVL.ZS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</si>
</sst>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1" formatCode="_-* #,##0_-;\-* #,##0_-;_-* &quot;-&quot;_-;_-@_-"/>
    <numFmt numFmtId="43" formatCode="_-* #,##0.00_-;\-* #,##0.00_-;_-* &quot;-&quot;??_-;_-@_-"/>
    <numFmt numFmtId="164" formatCode="_-* #,##0_-;\-* #,##0_-;_-* &quot;-&quot;??_-;_-@_-"/>
    <numFmt numFmtId="165" formatCode="0.0%"/>
    <numFmt numFmtId="166" formatCode="0.0"/>
    <numFmt numFmtId="167" formatCode="_-* #,##0.00_-;\-* #,##0.00_-;_-* &quot;-&quot;???_-;_-@_-"/>
    <numFmt numFmtId="168" formatCode="_(* #,##0.00_);_(* \(#,##0.00\);_(* &quot;-&quot;??_);_(@_)"/>
    <numFmt numFmtId="169" formatCode="_(* #,##0_);_(* \(#,##0\);_(* &quot;-&quot;??_);_(@_)"/>
  </numFmts>
  <fonts count="58" x14ac:knownFonts="1">
    <font>
      <sz val="9"/>
      <color theme="1"/>
      <name val="Calibri"/>
      <family val="2"/>
    </font>
    <font>
      <sz val="11"/>
      <color theme="1"/>
      <name val="Calibri"/>
      <family val="2"/>
      <scheme val="minor"/>
    </font>
    <font>
      <sz val="11"/>
      <color theme="1"/>
      <name val="Calibri"/>
      <family val="2"/>
      <scheme val="minor"/>
    </font>
    <font>
      <sz val="9"/>
      <color theme="1"/>
      <name val="Calibri"/>
      <family val="2"/>
    </font>
    <font>
      <b/>
      <sz val="18"/>
      <color theme="3"/>
      <name val="Cambria"/>
      <family val="2"/>
      <scheme val="major"/>
    </font>
    <font>
      <b/>
      <sz val="15"/>
      <color theme="3"/>
      <name val="Calibri"/>
      <family val="2"/>
    </font>
    <font>
      <b/>
      <sz val="13"/>
      <color theme="3"/>
      <name val="Calibri"/>
      <family val="2"/>
    </font>
    <font>
      <b/>
      <sz val="11"/>
      <color theme="3"/>
      <name val="Calibri"/>
      <family val="2"/>
    </font>
    <font>
      <sz val="9"/>
      <color rgb="FF006100"/>
      <name val="Calibri"/>
      <family val="2"/>
    </font>
    <font>
      <sz val="9"/>
      <color rgb="FF9C0006"/>
      <name val="Calibri"/>
      <family val="2"/>
    </font>
    <font>
      <sz val="9"/>
      <color rgb="FF9C6500"/>
      <name val="Calibri"/>
      <family val="2"/>
    </font>
    <font>
      <sz val="9"/>
      <color rgb="FF3F3F76"/>
      <name val="Calibri"/>
      <family val="2"/>
    </font>
    <font>
      <b/>
      <sz val="9"/>
      <color rgb="FF3F3F3F"/>
      <name val="Calibri"/>
      <family val="2"/>
    </font>
    <font>
      <b/>
      <sz val="9"/>
      <color rgb="FFFA7D00"/>
      <name val="Calibri"/>
      <family val="2"/>
    </font>
    <font>
      <sz val="9"/>
      <color rgb="FFFA7D00"/>
      <name val="Calibri"/>
      <family val="2"/>
    </font>
    <font>
      <b/>
      <sz val="9"/>
      <color theme="0"/>
      <name val="Calibri"/>
      <family val="2"/>
    </font>
    <font>
      <sz val="9"/>
      <color rgb="FFFF0000"/>
      <name val="Calibri"/>
      <family val="2"/>
    </font>
    <font>
      <i/>
      <sz val="9"/>
      <color rgb="FF7F7F7F"/>
      <name val="Calibri"/>
      <family val="2"/>
    </font>
    <font>
      <b/>
      <sz val="9"/>
      <color theme="1"/>
      <name val="Calibri"/>
      <family val="2"/>
    </font>
    <font>
      <sz val="9"/>
      <color theme="0"/>
      <name val="Calibri"/>
      <family val="2"/>
    </font>
    <font>
      <b/>
      <u/>
      <sz val="11"/>
      <color theme="1"/>
      <name val="Calibri"/>
      <family val="2"/>
    </font>
    <font>
      <sz val="8"/>
      <color theme="1"/>
      <name val="Arial"/>
      <family val="2"/>
    </font>
    <font>
      <i/>
      <sz val="9"/>
      <color rgb="FFFF0000"/>
      <name val="Calibri"/>
      <family val="2"/>
    </font>
    <font>
      <sz val="9"/>
      <color theme="4"/>
      <name val="Calibri"/>
      <family val="2"/>
    </font>
    <font>
      <b/>
      <sz val="9"/>
      <color theme="4"/>
      <name val="Calibri"/>
      <family val="2"/>
    </font>
    <font>
      <i/>
      <sz val="9"/>
      <color theme="4"/>
      <name val="Calibri"/>
      <family val="2"/>
    </font>
    <font>
      <b/>
      <sz val="9"/>
      <name val="Calibri"/>
      <family val="2"/>
    </font>
    <font>
      <sz val="9"/>
      <name val="Calibri"/>
      <family val="2"/>
    </font>
    <font>
      <i/>
      <sz val="9"/>
      <color theme="1"/>
      <name val="Calibri"/>
      <family val="2"/>
    </font>
    <font>
      <sz val="8"/>
      <color theme="1"/>
      <name val="Calibri"/>
      <family val="2"/>
      <scheme val="minor"/>
    </font>
    <font>
      <u/>
      <sz val="9"/>
      <color theme="10"/>
      <name val="Calibri"/>
      <family val="2"/>
    </font>
    <font>
      <sz val="9"/>
      <color theme="1"/>
      <name val="Calibri"/>
      <family val="2"/>
      <scheme val="minor"/>
    </font>
    <font>
      <b/>
      <u/>
      <sz val="11"/>
      <color theme="1"/>
      <name val="Calibri"/>
      <family val="2"/>
      <scheme val="minor"/>
    </font>
    <font>
      <i/>
      <sz val="9"/>
      <color rgb="FFFF0000"/>
      <name val="Calibri"/>
      <family val="2"/>
      <scheme val="minor"/>
    </font>
    <font>
      <b/>
      <sz val="9"/>
      <color theme="1"/>
      <name val="Calibri"/>
      <family val="2"/>
      <scheme val="minor"/>
    </font>
    <font>
      <i/>
      <sz val="8"/>
      <color rgb="FFFF0000"/>
      <name val="Arial"/>
      <family val="2"/>
    </font>
    <font>
      <sz val="12"/>
      <color theme="1"/>
      <name val="Calibri"/>
      <family val="2"/>
      <scheme val="minor"/>
    </font>
    <font>
      <i/>
      <sz val="9"/>
      <color theme="1"/>
      <name val="Calibri"/>
      <family val="2"/>
      <scheme val="minor"/>
    </font>
    <font>
      <b/>
      <u/>
      <sz val="11"/>
      <color rgb="FFFF0000"/>
      <name val="Calibri"/>
      <family val="2"/>
      <scheme val="minor"/>
    </font>
    <font>
      <i/>
      <sz val="9"/>
      <color rgb="FF000000"/>
      <name val="Calibri"/>
      <family val="2"/>
      <scheme val="minor"/>
    </font>
    <font>
      <sz val="9"/>
      <name val="Calibri"/>
      <family val="2"/>
      <scheme val="minor"/>
    </font>
    <font>
      <i/>
      <u/>
      <sz val="9"/>
      <color theme="10"/>
      <name val="Calibri"/>
      <family val="2"/>
    </font>
    <font>
      <b/>
      <u/>
      <sz val="8"/>
      <color rgb="FFFF0000"/>
      <name val="Arial"/>
      <family val="2"/>
    </font>
    <font>
      <b/>
      <sz val="9"/>
      <color rgb="FFFF0000"/>
      <name val="Calibri"/>
      <family val="2"/>
    </font>
    <font>
      <i/>
      <sz val="8"/>
      <color theme="1"/>
      <name val="Arial"/>
      <family val="2"/>
    </font>
    <font>
      <sz val="11"/>
      <color theme="1"/>
      <name val="Calibri"/>
      <family val="2"/>
      <scheme val="minor"/>
    </font>
    <font>
      <b/>
      <u/>
      <sz val="11"/>
      <color rgb="FFFF0000"/>
      <name val="Calibri"/>
      <family val="2"/>
    </font>
    <font>
      <b/>
      <u/>
      <sz val="9"/>
      <color theme="1"/>
      <name val="Calibri"/>
      <family val="2"/>
    </font>
    <font>
      <b/>
      <sz val="8"/>
      <color theme="1"/>
      <name val="Arial"/>
      <family val="2"/>
    </font>
    <font>
      <sz val="9"/>
      <color rgb="FF000000"/>
      <name val="Calibri"/>
      <family val="2"/>
    </font>
    <font>
      <b/>
      <sz val="9"/>
      <color rgb="FF000000"/>
      <name val="Calibri"/>
      <family val="2"/>
      <scheme val="minor"/>
    </font>
    <font>
      <i/>
      <sz val="9"/>
      <color rgb="FF000000"/>
      <name val="Calibri"/>
      <family val="2"/>
    </font>
    <font>
      <b/>
      <u/>
      <sz val="11"/>
      <color rgb="FF000000"/>
      <name val="Calibri"/>
      <family val="2"/>
    </font>
    <font>
      <b/>
      <sz val="9"/>
      <color rgb="FF000000"/>
      <name val="Calibri"/>
      <family val="2"/>
    </font>
    <font>
      <sz val="9"/>
      <color rgb="FF5B9BD5"/>
      <name val="Calibri"/>
      <family val="2"/>
    </font>
    <font>
      <i/>
      <sz val="9"/>
      <color rgb="FF5B9BD5"/>
      <name val="Calibri"/>
      <family val="2"/>
    </font>
    <font>
      <b/>
      <sz val="9"/>
      <color rgb="FF5B9BD5"/>
      <name val="Calibri"/>
      <family val="2"/>
    </font>
    <font>
      <u/>
      <sz val="10"/>
      <color rgb="FF0000FF"/>
      <name val="Calibri"/>
      <family val="2"/>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4"/>
        <bgColor indexed="64"/>
      </patternFill>
    </fill>
    <fill>
      <patternFill patternType="solid">
        <fgColor theme="8" tint="0.79998168889431442"/>
        <bgColor indexed="64"/>
      </patternFill>
    </fill>
    <fill>
      <patternFill patternType="solid">
        <fgColor theme="0"/>
        <bgColor indexed="64"/>
      </patternFill>
    </fill>
    <fill>
      <patternFill patternType="solid">
        <fgColor rgb="FFDAEEF3"/>
        <bgColor rgb="FF000000"/>
      </patternFill>
    </fill>
    <fill>
      <patternFill patternType="solid">
        <fgColor rgb="FFCCECFF"/>
        <bgColor indexed="64"/>
      </patternFill>
    </fill>
  </fills>
  <borders count="2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s>
  <cellStyleXfs count="116">
    <xf numFmtId="0" fontId="0" fillId="0" borderId="0"/>
    <xf numFmtId="43" fontId="3" fillId="0" borderId="0" applyFont="0" applyFill="0" applyBorder="0" applyAlignment="0" applyProtection="0"/>
    <xf numFmtId="9" fontId="3" fillId="0" borderId="0" applyFont="0" applyFill="0" applyBorder="0" applyAlignment="0" applyProtection="0"/>
    <xf numFmtId="0" fontId="4" fillId="0" borderId="0" applyNumberFormat="0" applyFill="0" applyBorder="0" applyAlignment="0" applyProtection="0"/>
    <xf numFmtId="0" fontId="5" fillId="0" borderId="1" applyNumberFormat="0" applyFill="0" applyAlignment="0" applyProtection="0"/>
    <xf numFmtId="0" fontId="6" fillId="0" borderId="2" applyNumberFormat="0" applyFill="0" applyAlignment="0" applyProtection="0"/>
    <xf numFmtId="0" fontId="7" fillId="0" borderId="3" applyNumberFormat="0" applyFill="0" applyAlignment="0" applyProtection="0"/>
    <xf numFmtId="0" fontId="7" fillId="0" borderId="0" applyNumberFormat="0" applyFill="0" applyBorder="0" applyAlignment="0" applyProtection="0"/>
    <xf numFmtId="0" fontId="8" fillId="2" borderId="0" applyNumberFormat="0" applyBorder="0" applyAlignment="0" applyProtection="0"/>
    <xf numFmtId="0" fontId="9" fillId="3" borderId="0" applyNumberFormat="0" applyBorder="0" applyAlignment="0" applyProtection="0"/>
    <xf numFmtId="0" fontId="10" fillId="4" borderId="0" applyNumberFormat="0" applyBorder="0" applyAlignment="0" applyProtection="0"/>
    <xf numFmtId="0" fontId="11" fillId="5" borderId="4" applyNumberFormat="0" applyAlignment="0" applyProtection="0"/>
    <xf numFmtId="0" fontId="12" fillId="6" borderId="5" applyNumberFormat="0" applyAlignment="0" applyProtection="0"/>
    <xf numFmtId="0" fontId="13" fillId="6" borderId="4" applyNumberFormat="0" applyAlignment="0" applyProtection="0"/>
    <xf numFmtId="0" fontId="14" fillId="0" borderId="6" applyNumberFormat="0" applyFill="0" applyAlignment="0" applyProtection="0"/>
    <xf numFmtId="0" fontId="15" fillId="7" borderId="7" applyNumberFormat="0" applyAlignment="0" applyProtection="0"/>
    <xf numFmtId="0" fontId="16" fillId="0" borderId="0" applyNumberFormat="0" applyFill="0" applyBorder="0" applyAlignment="0" applyProtection="0"/>
    <xf numFmtId="0" fontId="3" fillId="8" borderId="8" applyNumberFormat="0" applyFont="0" applyAlignment="0" applyProtection="0"/>
    <xf numFmtId="0" fontId="17" fillId="0" borderId="0" applyNumberFormat="0" applyFill="0" applyBorder="0" applyAlignment="0" applyProtection="0"/>
    <xf numFmtId="0" fontId="18" fillId="0" borderId="9" applyNumberFormat="0" applyFill="0" applyAlignment="0" applyProtection="0"/>
    <xf numFmtId="0" fontId="19"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19" fillId="16" borderId="0" applyNumberFormat="0" applyBorder="0" applyAlignment="0" applyProtection="0"/>
    <xf numFmtId="0" fontId="19"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19" fillId="20" borderId="0" applyNumberFormat="0" applyBorder="0" applyAlignment="0" applyProtection="0"/>
    <xf numFmtId="0" fontId="19"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19" fillId="24" borderId="0" applyNumberFormat="0" applyBorder="0" applyAlignment="0" applyProtection="0"/>
    <xf numFmtId="0" fontId="19"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19" fillId="28" borderId="0" applyNumberFormat="0" applyBorder="0" applyAlignment="0" applyProtection="0"/>
    <xf numFmtId="0" fontId="19"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19" fillId="32" borderId="0" applyNumberFormat="0" applyBorder="0" applyAlignment="0" applyProtection="0"/>
    <xf numFmtId="0" fontId="3" fillId="0" borderId="0"/>
    <xf numFmtId="0" fontId="30" fillId="0" borderId="0" applyNumberFormat="0" applyFill="0" applyBorder="0" applyAlignment="0" applyProtection="0"/>
    <xf numFmtId="0" fontId="36" fillId="0" borderId="0"/>
    <xf numFmtId="43" fontId="36" fillId="0" borderId="0" applyFont="0" applyFill="0" applyBorder="0" applyAlignment="0" applyProtection="0"/>
    <xf numFmtId="9" fontId="36" fillId="0" borderId="0" applyFont="0" applyFill="0" applyBorder="0" applyAlignment="0" applyProtection="0"/>
    <xf numFmtId="0" fontId="45" fillId="0" borderId="0"/>
    <xf numFmtId="9" fontId="36" fillId="0" borderId="0" applyFont="0" applyFill="0" applyBorder="0" applyAlignment="0" applyProtection="0"/>
    <xf numFmtId="0" fontId="36" fillId="0" borderId="0"/>
    <xf numFmtId="0" fontId="45" fillId="0" borderId="0"/>
    <xf numFmtId="9" fontId="45" fillId="0" borderId="0" applyFont="0" applyFill="0" applyBorder="0" applyAlignment="0" applyProtection="0"/>
    <xf numFmtId="9" fontId="4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9"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xf numFmtId="0" fontId="1" fillId="0" borderId="0"/>
    <xf numFmtId="9" fontId="1" fillId="0" borderId="0" applyFont="0" applyFill="0" applyBorder="0" applyAlignment="0" applyProtection="0"/>
  </cellStyleXfs>
  <cellXfs count="279">
    <xf numFmtId="0" fontId="0" fillId="0" borderId="0" xfId="0"/>
    <xf numFmtId="0" fontId="0" fillId="0" borderId="0" xfId="0" applyAlignment="1">
      <alignment vertical="top"/>
    </xf>
    <xf numFmtId="0" fontId="18" fillId="0" borderId="0" xfId="0" applyFont="1" applyAlignment="1">
      <alignment horizontal="center" vertical="top" wrapText="1"/>
    </xf>
    <xf numFmtId="0" fontId="20" fillId="0" borderId="0" xfId="0" applyFont="1" applyAlignment="1">
      <alignment vertical="top"/>
    </xf>
    <xf numFmtId="0" fontId="18" fillId="0" borderId="10" xfId="0" applyFont="1" applyBorder="1" applyAlignment="1">
      <alignment horizontal="center" vertical="top" wrapText="1"/>
    </xf>
    <xf numFmtId="0" fontId="0" fillId="0" borderId="10" xfId="0" applyBorder="1" applyAlignment="1">
      <alignment vertical="top"/>
    </xf>
    <xf numFmtId="0" fontId="18" fillId="0" borderId="10" xfId="0" applyFont="1" applyBorder="1" applyAlignment="1">
      <alignment vertical="top"/>
    </xf>
    <xf numFmtId="0" fontId="18" fillId="0" borderId="0" xfId="0" applyFont="1" applyAlignment="1">
      <alignment vertical="top"/>
    </xf>
    <xf numFmtId="164" fontId="22" fillId="0" borderId="10" xfId="1" applyNumberFormat="1" applyFont="1" applyBorder="1" applyAlignment="1">
      <alignment horizontal="center" vertical="top" wrapText="1"/>
    </xf>
    <xf numFmtId="0" fontId="0" fillId="0" borderId="10" xfId="0" applyFont="1" applyFill="1" applyBorder="1" applyAlignment="1">
      <alignment vertical="center"/>
    </xf>
    <xf numFmtId="0" fontId="18" fillId="34" borderId="10" xfId="0" applyFont="1" applyFill="1" applyBorder="1" applyAlignment="1">
      <alignment horizontal="center" vertical="top" wrapText="1"/>
    </xf>
    <xf numFmtId="0" fontId="23" fillId="0" borderId="0" xfId="0" applyFont="1" applyAlignment="1">
      <alignment vertical="top"/>
    </xf>
    <xf numFmtId="0" fontId="24" fillId="0" borderId="10" xfId="0" applyFont="1" applyBorder="1" applyAlignment="1">
      <alignment horizontal="center" vertical="top" wrapText="1"/>
    </xf>
    <xf numFmtId="0" fontId="24" fillId="0" borderId="10" xfId="0" applyFont="1" applyBorder="1" applyAlignment="1">
      <alignment vertical="top"/>
    </xf>
    <xf numFmtId="3" fontId="23" fillId="0" borderId="10" xfId="0" applyNumberFormat="1" applyFont="1" applyFill="1" applyBorder="1" applyAlignment="1">
      <alignment vertical="center"/>
    </xf>
    <xf numFmtId="0" fontId="23" fillId="0" borderId="10" xfId="0" applyFont="1" applyBorder="1" applyAlignment="1">
      <alignment vertical="top"/>
    </xf>
    <xf numFmtId="165" fontId="23" fillId="0" borderId="0" xfId="2" applyNumberFormat="1" applyFont="1" applyAlignment="1">
      <alignment vertical="top"/>
    </xf>
    <xf numFmtId="165" fontId="24" fillId="0" borderId="10" xfId="2" applyNumberFormat="1" applyFont="1" applyBorder="1" applyAlignment="1">
      <alignment horizontal="center" vertical="top" wrapText="1"/>
    </xf>
    <xf numFmtId="165" fontId="24" fillId="0" borderId="10" xfId="2" applyNumberFormat="1" applyFont="1" applyBorder="1" applyAlignment="1">
      <alignment vertical="top"/>
    </xf>
    <xf numFmtId="165" fontId="23" fillId="0" borderId="10" xfId="2" applyNumberFormat="1" applyFont="1" applyFill="1" applyBorder="1" applyAlignment="1">
      <alignment vertical="center"/>
    </xf>
    <xf numFmtId="0" fontId="25" fillId="34" borderId="10" xfId="0" applyFont="1" applyFill="1" applyBorder="1" applyAlignment="1">
      <alignment horizontal="center" vertical="top" wrapText="1"/>
    </xf>
    <xf numFmtId="165" fontId="25" fillId="34" borderId="10" xfId="2" applyNumberFormat="1" applyFont="1" applyFill="1" applyBorder="1" applyAlignment="1">
      <alignment horizontal="center" vertical="top" wrapText="1"/>
    </xf>
    <xf numFmtId="0" fontId="18" fillId="34" borderId="10" xfId="0" applyFont="1" applyFill="1" applyBorder="1" applyAlignment="1">
      <alignment horizontal="center" vertical="top" wrapText="1"/>
    </xf>
    <xf numFmtId="41" fontId="23" fillId="0" borderId="10" xfId="0" applyNumberFormat="1" applyFont="1" applyFill="1" applyBorder="1" applyAlignment="1">
      <alignment vertical="center"/>
    </xf>
    <xf numFmtId="0" fontId="0" fillId="33" borderId="11" xfId="0" applyFill="1" applyBorder="1" applyAlignment="1">
      <alignment vertical="top"/>
    </xf>
    <xf numFmtId="0" fontId="23" fillId="33" borderId="11" xfId="0" applyFont="1" applyFill="1" applyBorder="1" applyAlignment="1">
      <alignment vertical="top"/>
    </xf>
    <xf numFmtId="165" fontId="23" fillId="33" borderId="11" xfId="2" applyNumberFormat="1" applyFont="1" applyFill="1" applyBorder="1" applyAlignment="1">
      <alignment vertical="top"/>
    </xf>
    <xf numFmtId="3" fontId="0" fillId="33" borderId="11" xfId="0" applyNumberFormat="1" applyFill="1" applyBorder="1" applyAlignment="1">
      <alignment vertical="top"/>
    </xf>
    <xf numFmtId="0" fontId="20" fillId="0" borderId="0" xfId="0" quotePrefix="1" applyFont="1" applyAlignment="1">
      <alignment horizontal="left" vertical="top"/>
    </xf>
    <xf numFmtId="41" fontId="23" fillId="0" borderId="10" xfId="0" applyNumberFormat="1" applyFont="1" applyBorder="1" applyAlignment="1">
      <alignment vertical="top"/>
    </xf>
    <xf numFmtId="41" fontId="23" fillId="0" borderId="10" xfId="2" applyNumberFormat="1" applyFont="1" applyBorder="1" applyAlignment="1">
      <alignment vertical="top"/>
    </xf>
    <xf numFmtId="41" fontId="0" fillId="0" borderId="10" xfId="0" applyNumberFormat="1" applyBorder="1" applyAlignment="1">
      <alignment vertical="top"/>
    </xf>
    <xf numFmtId="3" fontId="24" fillId="0" borderId="10" xfId="0" applyNumberFormat="1" applyFont="1" applyFill="1" applyBorder="1" applyAlignment="1">
      <alignment vertical="center"/>
    </xf>
    <xf numFmtId="9" fontId="24" fillId="0" borderId="10" xfId="2" applyNumberFormat="1" applyFont="1" applyFill="1" applyBorder="1" applyAlignment="1">
      <alignment vertical="center"/>
    </xf>
    <xf numFmtId="0" fontId="22" fillId="0" borderId="10" xfId="0" applyFont="1" applyBorder="1" applyAlignment="1">
      <alignment horizontal="right" vertical="top" wrapText="1"/>
    </xf>
    <xf numFmtId="0" fontId="27" fillId="0" borderId="10" xfId="0" applyFont="1" applyBorder="1" applyAlignment="1">
      <alignment vertical="top"/>
    </xf>
    <xf numFmtId="165" fontId="27" fillId="0" borderId="10" xfId="2" applyNumberFormat="1" applyFont="1" applyFill="1" applyBorder="1" applyAlignment="1">
      <alignment vertical="top"/>
    </xf>
    <xf numFmtId="0" fontId="26" fillId="34" borderId="10" xfId="0" applyFont="1" applyFill="1" applyBorder="1" applyAlignment="1">
      <alignment horizontal="center" vertical="top" wrapText="1"/>
    </xf>
    <xf numFmtId="0" fontId="0" fillId="0" borderId="0" xfId="0" quotePrefix="1" applyAlignment="1">
      <alignment horizontal="right" vertical="top"/>
    </xf>
    <xf numFmtId="0" fontId="16" fillId="0" borderId="0" xfId="0" quotePrefix="1" applyFont="1" applyAlignment="1">
      <alignment horizontal="left" vertical="top"/>
    </xf>
    <xf numFmtId="0" fontId="0" fillId="0" borderId="10" xfId="0" applyBorder="1"/>
    <xf numFmtId="0" fontId="18" fillId="33" borderId="10" xfId="0" applyFont="1" applyFill="1" applyBorder="1" applyAlignment="1">
      <alignment horizontal="center" vertical="top" wrapText="1"/>
    </xf>
    <xf numFmtId="0" fontId="24" fillId="33" borderId="10" xfId="0" applyFont="1" applyFill="1" applyBorder="1" applyAlignment="1">
      <alignment horizontal="center" vertical="top" wrapText="1"/>
    </xf>
    <xf numFmtId="164" fontId="27" fillId="0" borderId="10" xfId="1" applyNumberFormat="1" applyFont="1" applyBorder="1" applyAlignment="1">
      <alignment horizontal="center" vertical="top" wrapText="1"/>
    </xf>
    <xf numFmtId="0" fontId="28" fillId="0" borderId="0" xfId="0" applyFont="1" applyAlignment="1">
      <alignment vertical="top"/>
    </xf>
    <xf numFmtId="0" fontId="25" fillId="0" borderId="0" xfId="0" applyFont="1" applyAlignment="1">
      <alignment vertical="top"/>
    </xf>
    <xf numFmtId="0" fontId="29" fillId="0" borderId="0" xfId="44" applyFont="1" applyBorder="1" applyAlignment="1">
      <alignment horizontal="center" vertical="top"/>
    </xf>
    <xf numFmtId="0" fontId="29" fillId="0" borderId="0" xfId="0" applyFont="1" applyFill="1" applyBorder="1" applyAlignment="1">
      <alignment vertical="center"/>
    </xf>
    <xf numFmtId="0" fontId="29" fillId="0" borderId="0" xfId="0" applyFont="1" applyBorder="1" applyAlignment="1">
      <alignment vertical="top"/>
    </xf>
    <xf numFmtId="0" fontId="29" fillId="0" borderId="0" xfId="0" applyFont="1" applyAlignment="1">
      <alignment vertical="top"/>
    </xf>
    <xf numFmtId="0" fontId="18" fillId="34" borderId="10" xfId="0" applyFont="1" applyFill="1" applyBorder="1" applyAlignment="1">
      <alignment horizontal="center" vertical="top" wrapText="1"/>
    </xf>
    <xf numFmtId="0" fontId="18" fillId="0" borderId="10" xfId="0" applyFont="1" applyBorder="1" applyAlignment="1">
      <alignment horizontal="center" vertical="top" wrapText="1"/>
    </xf>
    <xf numFmtId="164" fontId="0" fillId="0" borderId="0" xfId="1" applyNumberFormat="1" applyFont="1" applyAlignment="1">
      <alignment vertical="top"/>
    </xf>
    <xf numFmtId="0" fontId="24" fillId="0" borderId="10" xfId="0" applyFont="1" applyFill="1" applyBorder="1" applyAlignment="1">
      <alignment horizontal="center" vertical="top" wrapText="1"/>
    </xf>
    <xf numFmtId="164" fontId="0" fillId="0" borderId="0" xfId="0" applyNumberFormat="1" applyAlignment="1">
      <alignment vertical="top"/>
    </xf>
    <xf numFmtId="0" fontId="31" fillId="0" borderId="0" xfId="0" applyFont="1"/>
    <xf numFmtId="164" fontId="31" fillId="0" borderId="0" xfId="1" applyNumberFormat="1" applyFont="1"/>
    <xf numFmtId="0" fontId="31" fillId="0" borderId="10" xfId="0" applyFont="1" applyBorder="1" applyAlignment="1">
      <alignment vertical="top"/>
    </xf>
    <xf numFmtId="0" fontId="31" fillId="0" borderId="10" xfId="0" quotePrefix="1" applyFont="1" applyBorder="1" applyAlignment="1">
      <alignment horizontal="left" vertical="top"/>
    </xf>
    <xf numFmtId="0" fontId="18" fillId="0" borderId="10" xfId="0" applyFont="1" applyBorder="1" applyAlignment="1">
      <alignment horizontal="center" vertical="top" wrapText="1"/>
    </xf>
    <xf numFmtId="0" fontId="26" fillId="34" borderId="10" xfId="0" quotePrefix="1" applyFont="1" applyFill="1" applyBorder="1" applyAlignment="1">
      <alignment horizontal="center" vertical="top" wrapText="1"/>
    </xf>
    <xf numFmtId="165" fontId="3" fillId="0" borderId="10" xfId="2" applyNumberFormat="1" applyFont="1" applyBorder="1" applyAlignment="1">
      <alignment vertical="top"/>
    </xf>
    <xf numFmtId="164" fontId="31" fillId="0" borderId="10" xfId="1" applyNumberFormat="1" applyFont="1" applyBorder="1"/>
    <xf numFmtId="0" fontId="31" fillId="0" borderId="10" xfId="0" applyFont="1" applyBorder="1"/>
    <xf numFmtId="0" fontId="31" fillId="0" borderId="10" xfId="0" quotePrefix="1" applyFont="1" applyFill="1" applyBorder="1" applyAlignment="1">
      <alignment horizontal="left" vertical="top"/>
    </xf>
    <xf numFmtId="0" fontId="33" fillId="0" borderId="0" xfId="0" applyFont="1" applyFill="1" applyBorder="1" applyAlignment="1">
      <alignment vertical="top"/>
    </xf>
    <xf numFmtId="0" fontId="33" fillId="0" borderId="0" xfId="0" applyFont="1" applyBorder="1"/>
    <xf numFmtId="164" fontId="33" fillId="0" borderId="0" xfId="1" applyNumberFormat="1" applyFont="1" applyBorder="1"/>
    <xf numFmtId="0" fontId="22" fillId="0" borderId="0" xfId="0" applyFont="1" applyBorder="1" applyAlignment="1">
      <alignment vertical="top"/>
    </xf>
    <xf numFmtId="164" fontId="33" fillId="0" borderId="0" xfId="0" applyNumberFormat="1" applyFont="1"/>
    <xf numFmtId="164" fontId="23" fillId="0" borderId="10" xfId="1" applyNumberFormat="1" applyFont="1" applyBorder="1" applyAlignment="1">
      <alignment vertical="top"/>
    </xf>
    <xf numFmtId="0" fontId="24" fillId="34" borderId="10" xfId="0" quotePrefix="1" applyFont="1" applyFill="1" applyBorder="1" applyAlignment="1">
      <alignment horizontal="center" vertical="top" wrapText="1"/>
    </xf>
    <xf numFmtId="164" fontId="23" fillId="0" borderId="10" xfId="1" applyNumberFormat="1" applyFont="1" applyFill="1" applyBorder="1" applyAlignment="1">
      <alignment horizontal="center" vertical="top" wrapText="1"/>
    </xf>
    <xf numFmtId="0" fontId="23" fillId="0" borderId="10" xfId="0" applyFont="1" applyFill="1" applyBorder="1"/>
    <xf numFmtId="41" fontId="23" fillId="0" borderId="10" xfId="0" applyNumberFormat="1" applyFont="1" applyFill="1" applyBorder="1" applyAlignment="1">
      <alignment horizontal="center" vertical="top" wrapText="1"/>
    </xf>
    <xf numFmtId="164" fontId="0" fillId="0" borderId="10" xfId="1" applyNumberFormat="1" applyFont="1" applyBorder="1" applyAlignment="1">
      <alignment vertical="top"/>
    </xf>
    <xf numFmtId="0" fontId="22" fillId="0" borderId="0" xfId="0" applyFont="1" applyAlignment="1">
      <alignment vertical="top"/>
    </xf>
    <xf numFmtId="164" fontId="22" fillId="0" borderId="0" xfId="0" applyNumberFormat="1" applyFont="1" applyAlignment="1">
      <alignment vertical="top"/>
    </xf>
    <xf numFmtId="164" fontId="22" fillId="0" borderId="0" xfId="1" applyNumberFormat="1" applyFont="1" applyAlignment="1">
      <alignment vertical="top"/>
    </xf>
    <xf numFmtId="0" fontId="23" fillId="0" borderId="17" xfId="0" applyFont="1" applyFill="1" applyBorder="1"/>
    <xf numFmtId="164" fontId="0" fillId="0" borderId="0" xfId="1" applyNumberFormat="1" applyFont="1" applyBorder="1" applyAlignment="1">
      <alignment vertical="top"/>
    </xf>
    <xf numFmtId="0" fontId="0" fillId="0" borderId="17" xfId="0" applyBorder="1"/>
    <xf numFmtId="0" fontId="32" fillId="0" borderId="0" xfId="0" quotePrefix="1" applyFont="1" applyAlignment="1">
      <alignment horizontal="left"/>
    </xf>
    <xf numFmtId="0" fontId="0" fillId="0" borderId="0" xfId="0" applyAlignment="1">
      <alignment horizontal="center" vertical="top"/>
    </xf>
    <xf numFmtId="0" fontId="18" fillId="0" borderId="10" xfId="0" applyFont="1" applyBorder="1" applyAlignment="1">
      <alignment horizontal="center" vertical="top"/>
    </xf>
    <xf numFmtId="0" fontId="0" fillId="33" borderId="11" xfId="0" applyFill="1" applyBorder="1" applyAlignment="1">
      <alignment horizontal="center" vertical="top"/>
    </xf>
    <xf numFmtId="0" fontId="25" fillId="0" borderId="10" xfId="0" applyFont="1" applyBorder="1" applyAlignment="1">
      <alignment horizontal="right" vertical="top" wrapText="1"/>
    </xf>
    <xf numFmtId="0" fontId="23" fillId="0" borderId="10" xfId="0" applyFont="1" applyFill="1" applyBorder="1" applyAlignment="1">
      <alignment vertical="center"/>
    </xf>
    <xf numFmtId="0" fontId="24" fillId="34" borderId="11" xfId="0" applyFont="1" applyFill="1" applyBorder="1" applyAlignment="1">
      <alignment vertical="top" wrapText="1"/>
    </xf>
    <xf numFmtId="0" fontId="24" fillId="34" borderId="12" xfId="0" applyFont="1" applyFill="1" applyBorder="1" applyAlignment="1">
      <alignment vertical="top" wrapText="1"/>
    </xf>
    <xf numFmtId="0" fontId="28" fillId="0" borderId="0" xfId="0" quotePrefix="1" applyFont="1" applyAlignment="1">
      <alignment horizontal="left" vertical="top"/>
    </xf>
    <xf numFmtId="0" fontId="31" fillId="0" borderId="10" xfId="0" applyFont="1" applyBorder="1" applyAlignment="1">
      <alignment horizontal="center" vertical="top"/>
    </xf>
    <xf numFmtId="0" fontId="0" fillId="0" borderId="11" xfId="0" applyBorder="1" applyAlignment="1">
      <alignment vertical="top"/>
    </xf>
    <xf numFmtId="0" fontId="21" fillId="0" borderId="11" xfId="44" applyFont="1" applyBorder="1" applyAlignment="1">
      <alignment horizontal="center" vertical="top"/>
    </xf>
    <xf numFmtId="0" fontId="0" fillId="0" borderId="11" xfId="0" applyFont="1" applyFill="1" applyBorder="1" applyAlignment="1">
      <alignment vertical="center"/>
    </xf>
    <xf numFmtId="3" fontId="23" fillId="0" borderId="11" xfId="0" applyNumberFormat="1" applyFont="1" applyFill="1" applyBorder="1" applyAlignment="1">
      <alignment vertical="center"/>
    </xf>
    <xf numFmtId="165" fontId="23" fillId="0" borderId="11" xfId="2" applyNumberFormat="1" applyFont="1" applyFill="1" applyBorder="1" applyAlignment="1">
      <alignment vertical="center"/>
    </xf>
    <xf numFmtId="41" fontId="22" fillId="0" borderId="11" xfId="0" applyNumberFormat="1" applyFont="1" applyBorder="1" applyAlignment="1">
      <alignment vertical="top"/>
    </xf>
    <xf numFmtId="41" fontId="31" fillId="0" borderId="10" xfId="0" applyNumberFormat="1" applyFont="1" applyBorder="1" applyAlignment="1">
      <alignment vertical="top"/>
    </xf>
    <xf numFmtId="41" fontId="34" fillId="0" borderId="10" xfId="0" applyNumberFormat="1" applyFont="1" applyBorder="1" applyAlignment="1">
      <alignment vertical="top"/>
    </xf>
    <xf numFmtId="0" fontId="22" fillId="0" borderId="11" xfId="0" applyFont="1" applyBorder="1" applyAlignment="1">
      <alignment vertical="top"/>
    </xf>
    <xf numFmtId="0" fontId="35" fillId="0" borderId="11" xfId="44" applyFont="1" applyBorder="1" applyAlignment="1">
      <alignment horizontal="center" vertical="top"/>
    </xf>
    <xf numFmtId="0" fontId="22" fillId="0" borderId="11" xfId="0" applyFont="1" applyFill="1" applyBorder="1" applyAlignment="1">
      <alignment vertical="center"/>
    </xf>
    <xf numFmtId="3" fontId="22" fillId="0" borderId="11" xfId="0" applyNumberFormat="1" applyFont="1" applyFill="1" applyBorder="1" applyAlignment="1">
      <alignment vertical="center"/>
    </xf>
    <xf numFmtId="165" fontId="22" fillId="0" borderId="11" xfId="2" applyNumberFormat="1" applyFont="1" applyFill="1" applyBorder="1" applyAlignment="1">
      <alignment vertical="center"/>
    </xf>
    <xf numFmtId="0" fontId="18" fillId="34" borderId="10" xfId="0" applyFont="1" applyFill="1" applyBorder="1" applyAlignment="1">
      <alignment horizontal="center" vertical="top" wrapText="1"/>
    </xf>
    <xf numFmtId="166" fontId="0" fillId="0" borderId="10" xfId="0" applyNumberFormat="1" applyBorder="1" applyAlignment="1">
      <alignment vertical="top"/>
    </xf>
    <xf numFmtId="0" fontId="16" fillId="0" borderId="0" xfId="0" applyFont="1" applyAlignment="1">
      <alignment vertical="top"/>
    </xf>
    <xf numFmtId="0" fontId="0" fillId="0" borderId="0" xfId="0" applyFill="1" applyBorder="1" applyAlignment="1">
      <alignment vertical="top"/>
    </xf>
    <xf numFmtId="0" fontId="0" fillId="0" borderId="0" xfId="0" quotePrefix="1" applyAlignment="1">
      <alignment horizontal="left" vertical="top"/>
    </xf>
    <xf numFmtId="0" fontId="18" fillId="0" borderId="0" xfId="0" applyFont="1" applyFill="1" applyBorder="1" applyAlignment="1">
      <alignment horizontal="center" vertical="top" wrapText="1"/>
    </xf>
    <xf numFmtId="0" fontId="0" fillId="0" borderId="10" xfId="0" applyBorder="1" applyAlignment="1">
      <alignment horizontal="center" vertical="top"/>
    </xf>
    <xf numFmtId="0" fontId="0" fillId="0" borderId="10" xfId="0" quotePrefix="1" applyBorder="1" applyAlignment="1">
      <alignment horizontal="left" vertical="top"/>
    </xf>
    <xf numFmtId="0" fontId="0" fillId="0" borderId="0" xfId="0" applyFill="1" applyBorder="1" applyAlignment="1">
      <alignment horizontal="center" vertical="top"/>
    </xf>
    <xf numFmtId="0" fontId="31" fillId="0" borderId="0" xfId="46" applyFont="1" applyFill="1" applyAlignment="1">
      <alignment vertical="top"/>
    </xf>
    <xf numFmtId="0" fontId="31" fillId="0" borderId="0" xfId="46" applyFont="1" applyFill="1" applyBorder="1" applyAlignment="1">
      <alignment vertical="top"/>
    </xf>
    <xf numFmtId="0" fontId="33" fillId="0" borderId="0" xfId="46" quotePrefix="1" applyFont="1" applyFill="1" applyAlignment="1">
      <alignment horizontal="left" vertical="top"/>
    </xf>
    <xf numFmtId="164" fontId="31" fillId="0" borderId="10" xfId="47" applyNumberFormat="1" applyFont="1" applyFill="1" applyBorder="1" applyAlignment="1">
      <alignment vertical="top"/>
    </xf>
    <xf numFmtId="165" fontId="31" fillId="0" borderId="10" xfId="48" applyNumberFormat="1" applyFont="1" applyFill="1" applyBorder="1" applyAlignment="1">
      <alignment vertical="top"/>
    </xf>
    <xf numFmtId="165" fontId="27" fillId="0" borderId="10" xfId="2" applyNumberFormat="1" applyFont="1" applyFill="1" applyBorder="1" applyAlignment="1">
      <alignment vertical="center"/>
    </xf>
    <xf numFmtId="3" fontId="27" fillId="0" borderId="10" xfId="0" applyNumberFormat="1" applyFont="1" applyFill="1" applyBorder="1" applyAlignment="1">
      <alignment vertical="center"/>
    </xf>
    <xf numFmtId="0" fontId="40" fillId="0" borderId="10" xfId="0" applyFont="1" applyBorder="1" applyAlignment="1">
      <alignment vertical="top"/>
    </xf>
    <xf numFmtId="41" fontId="27" fillId="0" borderId="10" xfId="0" applyNumberFormat="1" applyFont="1" applyBorder="1" applyAlignment="1">
      <alignment vertical="top"/>
    </xf>
    <xf numFmtId="164" fontId="40" fillId="0" borderId="10" xfId="1" applyNumberFormat="1" applyFont="1" applyBorder="1"/>
    <xf numFmtId="0" fontId="27" fillId="0" borderId="10" xfId="0" applyFont="1" applyFill="1" applyBorder="1"/>
    <xf numFmtId="0" fontId="31" fillId="0" borderId="10" xfId="44" applyFont="1" applyBorder="1" applyAlignment="1">
      <alignment horizontal="center" vertical="top"/>
    </xf>
    <xf numFmtId="0" fontId="20" fillId="0" borderId="10" xfId="0" applyFont="1" applyBorder="1" applyAlignment="1">
      <alignment horizontal="center" vertical="top"/>
    </xf>
    <xf numFmtId="0" fontId="18" fillId="0" borderId="0" xfId="0" applyFont="1" applyAlignment="1">
      <alignment horizontal="center" vertical="top"/>
    </xf>
    <xf numFmtId="0" fontId="0" fillId="0" borderId="10" xfId="0" applyBorder="1" applyAlignment="1">
      <alignment horizontal="left" vertical="top"/>
    </xf>
    <xf numFmtId="0" fontId="18" fillId="34" borderId="11" xfId="0" applyFont="1" applyFill="1" applyBorder="1" applyAlignment="1">
      <alignment horizontal="center" vertical="top" wrapText="1"/>
    </xf>
    <xf numFmtId="0" fontId="41" fillId="0" borderId="0" xfId="45" applyFont="1" applyAlignment="1">
      <alignment vertical="top"/>
    </xf>
    <xf numFmtId="0" fontId="28" fillId="0" borderId="0" xfId="0" applyFont="1" applyFill="1" applyBorder="1" applyAlignment="1">
      <alignment vertical="top"/>
    </xf>
    <xf numFmtId="0" fontId="28" fillId="0" borderId="0" xfId="0" applyFont="1" applyAlignment="1">
      <alignment horizontal="center" vertical="top"/>
    </xf>
    <xf numFmtId="0" fontId="20" fillId="0" borderId="0" xfId="0" applyFont="1"/>
    <xf numFmtId="0" fontId="0" fillId="0" borderId="0" xfId="0" applyFont="1"/>
    <xf numFmtId="41" fontId="0" fillId="0" borderId="0" xfId="0" applyNumberFormat="1" applyFont="1"/>
    <xf numFmtId="0" fontId="42" fillId="0" borderId="0" xfId="44" applyFont="1" applyBorder="1" applyAlignment="1">
      <alignment horizontal="left" vertical="top"/>
    </xf>
    <xf numFmtId="49" fontId="18" fillId="34" borderId="11" xfId="0" quotePrefix="1" applyNumberFormat="1" applyFont="1" applyFill="1" applyBorder="1" applyAlignment="1">
      <alignment horizontal="center" vertical="top" wrapText="1"/>
    </xf>
    <xf numFmtId="49" fontId="18" fillId="34" borderId="11" xfId="0" applyNumberFormat="1" applyFont="1" applyFill="1" applyBorder="1" applyAlignment="1">
      <alignment horizontal="center" vertical="top" wrapText="1"/>
    </xf>
    <xf numFmtId="167" fontId="18" fillId="0" borderId="10" xfId="2" applyNumberFormat="1" applyFont="1" applyFill="1" applyBorder="1" applyAlignment="1">
      <alignment vertical="center"/>
    </xf>
    <xf numFmtId="167" fontId="3" fillId="0" borderId="10" xfId="2" applyNumberFormat="1" applyFont="1" applyFill="1" applyBorder="1" applyAlignment="1">
      <alignment vertical="center"/>
    </xf>
    <xf numFmtId="0" fontId="31" fillId="0" borderId="0" xfId="44" applyFont="1" applyBorder="1" applyAlignment="1">
      <alignment horizontal="center" vertical="top"/>
    </xf>
    <xf numFmtId="0" fontId="0" fillId="0" borderId="0" xfId="0" applyFont="1" applyFill="1" applyBorder="1" applyAlignment="1">
      <alignment vertical="center"/>
    </xf>
    <xf numFmtId="41" fontId="0" fillId="0" borderId="0" xfId="0" applyNumberFormat="1" applyFont="1" applyFill="1" applyBorder="1" applyAlignment="1">
      <alignment vertical="center"/>
    </xf>
    <xf numFmtId="41" fontId="0" fillId="0" borderId="0" xfId="0" applyNumberFormat="1" applyFont="1" applyBorder="1" applyAlignment="1">
      <alignment vertical="top"/>
    </xf>
    <xf numFmtId="0" fontId="42" fillId="0" borderId="0" xfId="44" quotePrefix="1" applyFont="1" applyBorder="1" applyAlignment="1">
      <alignment horizontal="left" vertical="top"/>
    </xf>
    <xf numFmtId="41" fontId="18" fillId="0" borderId="10" xfId="0" applyNumberFormat="1" applyFont="1" applyBorder="1" applyAlignment="1">
      <alignment vertical="top"/>
    </xf>
    <xf numFmtId="41" fontId="18" fillId="0" borderId="10" xfId="0" applyNumberFormat="1" applyFont="1" applyFill="1" applyBorder="1" applyAlignment="1">
      <alignment vertical="center"/>
    </xf>
    <xf numFmtId="41" fontId="0" fillId="0" borderId="10" xfId="0" applyNumberFormat="1" applyFont="1" applyFill="1" applyBorder="1" applyAlignment="1">
      <alignment vertical="center"/>
    </xf>
    <xf numFmtId="41" fontId="0" fillId="0" borderId="10" xfId="0" applyNumberFormat="1" applyFont="1" applyBorder="1" applyAlignment="1">
      <alignment vertical="top"/>
    </xf>
    <xf numFmtId="0" fontId="44" fillId="0" borderId="19" xfId="44" applyFont="1" applyBorder="1" applyAlignment="1">
      <alignment horizontal="center" vertical="top"/>
    </xf>
    <xf numFmtId="0" fontId="28" fillId="0" borderId="19" xfId="0" applyFont="1" applyFill="1" applyBorder="1" applyAlignment="1">
      <alignment vertical="center"/>
    </xf>
    <xf numFmtId="41" fontId="28" fillId="0" borderId="19" xfId="0" applyNumberFormat="1" applyFont="1" applyFill="1" applyBorder="1" applyAlignment="1">
      <alignment vertical="center"/>
    </xf>
    <xf numFmtId="41" fontId="28" fillId="0" borderId="19" xfId="0" applyNumberFormat="1" applyFont="1" applyBorder="1" applyAlignment="1">
      <alignment vertical="top"/>
    </xf>
    <xf numFmtId="0" fontId="0" fillId="0" borderId="0" xfId="0" applyFont="1" applyBorder="1"/>
    <xf numFmtId="0" fontId="28" fillId="0" borderId="0" xfId="0" applyFont="1" applyFill="1" applyBorder="1" applyAlignment="1">
      <alignment vertical="center"/>
    </xf>
    <xf numFmtId="41" fontId="28" fillId="0" borderId="0" xfId="0" applyNumberFormat="1" applyFont="1" applyFill="1" applyBorder="1" applyAlignment="1">
      <alignment vertical="center"/>
    </xf>
    <xf numFmtId="41" fontId="28" fillId="0" borderId="0" xfId="0" applyNumberFormat="1" applyFont="1" applyBorder="1" applyAlignment="1">
      <alignment vertical="top"/>
    </xf>
    <xf numFmtId="41" fontId="43" fillId="0" borderId="0" xfId="0" applyNumberFormat="1" applyFont="1" applyFill="1" applyAlignment="1">
      <alignment horizontal="left"/>
    </xf>
    <xf numFmtId="41" fontId="0" fillId="0" borderId="0" xfId="0" applyNumberFormat="1" applyFont="1" applyFill="1"/>
    <xf numFmtId="0" fontId="32" fillId="0" borderId="0" xfId="49" applyFont="1" applyFill="1" applyAlignment="1">
      <alignment vertical="top"/>
    </xf>
    <xf numFmtId="0" fontId="31" fillId="0" borderId="0" xfId="49" applyFont="1" applyFill="1" applyAlignment="1">
      <alignment vertical="top"/>
    </xf>
    <xf numFmtId="0" fontId="37" fillId="0" borderId="0" xfId="49" applyFont="1" applyFill="1" applyAlignment="1">
      <alignment vertical="top"/>
    </xf>
    <xf numFmtId="0" fontId="33" fillId="0" borderId="0" xfId="49" applyFont="1" applyFill="1" applyAlignment="1">
      <alignment vertical="top"/>
    </xf>
    <xf numFmtId="0" fontId="38" fillId="0" borderId="0" xfId="49" applyFont="1" applyFill="1" applyAlignment="1">
      <alignment vertical="top"/>
    </xf>
    <xf numFmtId="0" fontId="3" fillId="0" borderId="0" xfId="49" applyFont="1"/>
    <xf numFmtId="165" fontId="3" fillId="35" borderId="0" xfId="50" applyNumberFormat="1" applyFont="1" applyFill="1"/>
    <xf numFmtId="0" fontId="3" fillId="0" borderId="0" xfId="51" applyFont="1" applyFill="1"/>
    <xf numFmtId="165" fontId="3" fillId="0" borderId="0" xfId="50" applyNumberFormat="1" applyFont="1"/>
    <xf numFmtId="0" fontId="3" fillId="0" borderId="0" xfId="51" quotePrefix="1" applyFont="1" applyFill="1" applyAlignment="1">
      <alignment horizontal="left"/>
    </xf>
    <xf numFmtId="165" fontId="3" fillId="0" borderId="0" xfId="49" applyNumberFormat="1" applyFont="1"/>
    <xf numFmtId="164" fontId="3" fillId="35" borderId="0" xfId="47" applyNumberFormat="1" applyFont="1" applyFill="1"/>
    <xf numFmtId="0" fontId="18" fillId="0" borderId="0" xfId="49" applyFont="1"/>
    <xf numFmtId="0" fontId="46" fillId="0" borderId="0" xfId="0" applyFont="1" applyAlignment="1">
      <alignment vertical="top"/>
    </xf>
    <xf numFmtId="0" fontId="47" fillId="0" borderId="0" xfId="0" applyFont="1" applyAlignment="1">
      <alignment vertical="top"/>
    </xf>
    <xf numFmtId="0" fontId="18" fillId="0" borderId="0" xfId="70" applyFont="1"/>
    <xf numFmtId="0" fontId="3" fillId="0" borderId="0" xfId="49" applyFont="1" applyBorder="1"/>
    <xf numFmtId="165" fontId="21" fillId="35" borderId="0" xfId="48" applyNumberFormat="1" applyFont="1" applyFill="1" applyBorder="1"/>
    <xf numFmtId="0" fontId="3" fillId="0" borderId="0" xfId="51" applyFont="1" applyFill="1" applyBorder="1"/>
    <xf numFmtId="165" fontId="48" fillId="35" borderId="10" xfId="48" applyNumberFormat="1" applyFont="1" applyFill="1" applyBorder="1"/>
    <xf numFmtId="165" fontId="48" fillId="35" borderId="10" xfId="48" applyNumberFormat="1" applyFont="1" applyFill="1" applyBorder="1"/>
    <xf numFmtId="0" fontId="18" fillId="0" borderId="0" xfId="70" applyFont="1" applyBorder="1"/>
    <xf numFmtId="0" fontId="18" fillId="0" borderId="0" xfId="70" applyFont="1"/>
    <xf numFmtId="0" fontId="18" fillId="34" borderId="11" xfId="0" applyFont="1" applyFill="1" applyBorder="1" applyAlignment="1">
      <alignment horizontal="center" vertical="top" wrapText="1"/>
    </xf>
    <xf numFmtId="0" fontId="49" fillId="0" borderId="0" xfId="0" applyFont="1" applyAlignment="1">
      <alignment vertical="top"/>
    </xf>
    <xf numFmtId="0" fontId="34" fillId="0" borderId="0" xfId="0" applyFont="1" applyFill="1" applyAlignment="1">
      <alignment vertical="top" wrapText="1"/>
    </xf>
    <xf numFmtId="0" fontId="31" fillId="0" borderId="0" xfId="0" applyFont="1" applyFill="1" applyAlignment="1">
      <alignment vertical="top" wrapText="1"/>
    </xf>
    <xf numFmtId="0" fontId="34" fillId="0" borderId="0" xfId="0" applyFont="1" applyFill="1" applyAlignment="1">
      <alignment vertical="top"/>
    </xf>
    <xf numFmtId="0" fontId="34" fillId="0" borderId="10" xfId="0" applyFont="1" applyFill="1" applyBorder="1" applyAlignment="1">
      <alignment vertical="top"/>
    </xf>
    <xf numFmtId="0" fontId="50" fillId="0" borderId="10" xfId="0" applyFont="1" applyFill="1" applyBorder="1" applyAlignment="1">
      <alignment vertical="top"/>
    </xf>
    <xf numFmtId="0" fontId="50" fillId="0" borderId="0" xfId="0" applyFont="1" applyFill="1" applyAlignment="1">
      <alignment vertical="top"/>
    </xf>
    <xf numFmtId="0" fontId="31" fillId="0" borderId="0" xfId="0" applyFont="1" applyFill="1" applyAlignment="1">
      <alignment vertical="top"/>
    </xf>
    <xf numFmtId="0" fontId="31" fillId="0" borderId="10" xfId="0" applyFont="1" applyFill="1" applyBorder="1" applyAlignment="1">
      <alignment vertical="top"/>
    </xf>
    <xf numFmtId="165" fontId="31" fillId="0" borderId="0" xfId="0" applyNumberFormat="1" applyFont="1" applyFill="1" applyAlignment="1">
      <alignment vertical="top"/>
    </xf>
    <xf numFmtId="164" fontId="31" fillId="0" borderId="0" xfId="47" applyNumberFormat="1" applyFont="1" applyFill="1" applyAlignment="1">
      <alignment vertical="top"/>
    </xf>
    <xf numFmtId="165" fontId="31" fillId="0" borderId="0" xfId="48" applyNumberFormat="1" applyFont="1" applyFill="1" applyAlignment="1">
      <alignment vertical="top"/>
    </xf>
    <xf numFmtId="0" fontId="38" fillId="0" borderId="18" xfId="104" applyFont="1" applyFill="1" applyBorder="1" applyAlignment="1">
      <alignment vertical="top"/>
    </xf>
    <xf numFmtId="0" fontId="34" fillId="0" borderId="10" xfId="0" applyFont="1" applyFill="1" applyBorder="1" applyAlignment="1">
      <alignment vertical="top" wrapText="1"/>
    </xf>
    <xf numFmtId="0" fontId="37" fillId="0" borderId="10" xfId="0" applyFont="1" applyFill="1" applyBorder="1" applyAlignment="1">
      <alignment horizontal="center" vertical="top"/>
    </xf>
    <xf numFmtId="0" fontId="37" fillId="0" borderId="0" xfId="0" applyFont="1" applyFill="1" applyAlignment="1">
      <alignment horizontal="center" vertical="top"/>
    </xf>
    <xf numFmtId="0" fontId="39" fillId="0" borderId="10" xfId="0" applyFont="1" applyFill="1" applyBorder="1" applyAlignment="1">
      <alignment horizontal="center" vertical="top"/>
    </xf>
    <xf numFmtId="0" fontId="39" fillId="0" borderId="0" xfId="0" applyFont="1" applyFill="1" applyAlignment="1">
      <alignment horizontal="center" vertical="top"/>
    </xf>
    <xf numFmtId="164" fontId="37" fillId="0" borderId="10" xfId="47" applyNumberFormat="1" applyFont="1" applyFill="1" applyBorder="1" applyAlignment="1">
      <alignment horizontal="center" vertical="top"/>
    </xf>
    <xf numFmtId="164" fontId="31" fillId="0" borderId="0" xfId="0" applyNumberFormat="1" applyFont="1" applyFill="1" applyAlignment="1">
      <alignment vertical="top"/>
    </xf>
    <xf numFmtId="164" fontId="31" fillId="0" borderId="10" xfId="47" applyNumberFormat="1" applyFont="1" applyFill="1" applyBorder="1" applyAlignment="1">
      <alignment horizontal="left" vertical="top"/>
    </xf>
    <xf numFmtId="0" fontId="51" fillId="0" borderId="0" xfId="0" applyFont="1" applyAlignment="1">
      <alignment vertical="top"/>
    </xf>
    <xf numFmtId="0" fontId="51" fillId="0" borderId="0" xfId="0" applyFont="1" applyAlignment="1">
      <alignment horizontal="left" vertical="top"/>
    </xf>
    <xf numFmtId="0" fontId="16" fillId="0" borderId="0" xfId="0" applyFont="1" applyAlignment="1">
      <alignment horizontal="left" vertical="top"/>
    </xf>
    <xf numFmtId="0" fontId="52" fillId="0" borderId="0" xfId="0" applyFont="1" applyAlignment="1">
      <alignment horizontal="left"/>
    </xf>
    <xf numFmtId="0" fontId="42" fillId="0" borderId="0" xfId="0" applyFont="1" applyAlignment="1">
      <alignment horizontal="left" vertical="top"/>
    </xf>
    <xf numFmtId="0" fontId="34" fillId="0" borderId="10" xfId="0" applyFont="1" applyBorder="1" applyAlignment="1">
      <alignment vertical="top"/>
    </xf>
    <xf numFmtId="169" fontId="34" fillId="0" borderId="10" xfId="1" applyNumberFormat="1" applyFont="1" applyBorder="1" applyAlignment="1">
      <alignment vertical="top"/>
    </xf>
    <xf numFmtId="169" fontId="31" fillId="0" borderId="10" xfId="1" applyNumberFormat="1" applyFont="1" applyBorder="1" applyAlignment="1">
      <alignment vertical="top"/>
    </xf>
    <xf numFmtId="0" fontId="34" fillId="0" borderId="10" xfId="0" quotePrefix="1" applyFont="1" applyBorder="1" applyAlignment="1">
      <alignment horizontal="left" vertical="top"/>
    </xf>
    <xf numFmtId="169" fontId="40" fillId="0" borderId="10" xfId="1" applyNumberFormat="1" applyFont="1" applyBorder="1" applyAlignment="1">
      <alignment vertical="top"/>
    </xf>
    <xf numFmtId="0" fontId="53" fillId="36" borderId="11" xfId="0" applyFont="1" applyFill="1" applyBorder="1" applyAlignment="1">
      <alignment horizontal="center" vertical="top" wrapText="1"/>
    </xf>
    <xf numFmtId="0" fontId="53" fillId="36" borderId="20" xfId="0" applyFont="1" applyFill="1" applyBorder="1" applyAlignment="1">
      <alignment horizontal="center" vertical="top" wrapText="1"/>
    </xf>
    <xf numFmtId="168" fontId="34" fillId="0" borderId="10" xfId="1" applyNumberFormat="1" applyFont="1" applyBorder="1" applyAlignment="1">
      <alignment vertical="top"/>
    </xf>
    <xf numFmtId="168" fontId="31" fillId="0" borderId="10" xfId="1" applyNumberFormat="1" applyFont="1" applyBorder="1" applyAlignment="1">
      <alignment vertical="top"/>
    </xf>
    <xf numFmtId="168" fontId="34" fillId="0" borderId="10" xfId="1" applyNumberFormat="1" applyFont="1" applyBorder="1" applyAlignment="1">
      <alignment horizontal="center" vertical="top"/>
    </xf>
    <xf numFmtId="0" fontId="34" fillId="34" borderId="10" xfId="0" applyFont="1" applyFill="1" applyBorder="1" applyAlignment="1">
      <alignment horizontal="center" vertical="top" wrapText="1"/>
    </xf>
    <xf numFmtId="0" fontId="0" fillId="0" borderId="0" xfId="0" applyFont="1" applyAlignment="1">
      <alignment wrapText="1"/>
    </xf>
    <xf numFmtId="0" fontId="18" fillId="34" borderId="10" xfId="0" applyFont="1" applyFill="1" applyBorder="1" applyAlignment="1">
      <alignment horizontal="center" vertical="top" wrapText="1"/>
    </xf>
    <xf numFmtId="0" fontId="18" fillId="34" borderId="11" xfId="0" applyFont="1" applyFill="1" applyBorder="1" applyAlignment="1">
      <alignment horizontal="center" vertical="top" wrapText="1"/>
    </xf>
    <xf numFmtId="0" fontId="18" fillId="34" borderId="12" xfId="0" applyFont="1" applyFill="1" applyBorder="1" applyAlignment="1">
      <alignment horizontal="center" vertical="top" wrapText="1"/>
    </xf>
    <xf numFmtId="0" fontId="22" fillId="0" borderId="0" xfId="0" quotePrefix="1" applyFont="1" applyAlignment="1">
      <alignment horizontal="left" vertical="top" wrapText="1"/>
    </xf>
    <xf numFmtId="0" fontId="24" fillId="34" borderId="13" xfId="0" applyFont="1" applyFill="1" applyBorder="1" applyAlignment="1">
      <alignment horizontal="center" vertical="top" wrapText="1"/>
    </xf>
    <xf numFmtId="0" fontId="24" fillId="34" borderId="14" xfId="0" applyFont="1" applyFill="1" applyBorder="1" applyAlignment="1">
      <alignment horizontal="center" vertical="top" wrapText="1"/>
    </xf>
    <xf numFmtId="0" fontId="24" fillId="34" borderId="15" xfId="0" applyFont="1" applyFill="1" applyBorder="1" applyAlignment="1">
      <alignment horizontal="center" vertical="top" wrapText="1"/>
    </xf>
    <xf numFmtId="0" fontId="24" fillId="34" borderId="13" xfId="0" quotePrefix="1" applyFont="1" applyFill="1" applyBorder="1" applyAlignment="1">
      <alignment horizontal="center" vertical="top" wrapText="1"/>
    </xf>
    <xf numFmtId="0" fontId="24" fillId="34" borderId="14" xfId="0" quotePrefix="1" applyFont="1" applyFill="1" applyBorder="1" applyAlignment="1">
      <alignment horizontal="center" vertical="top" wrapText="1"/>
    </xf>
    <xf numFmtId="0" fontId="24" fillId="34" borderId="15" xfId="0" quotePrefix="1" applyFont="1" applyFill="1" applyBorder="1" applyAlignment="1">
      <alignment horizontal="center" vertical="top" wrapText="1"/>
    </xf>
    <xf numFmtId="0" fontId="24" fillId="34" borderId="11" xfId="0" applyFont="1" applyFill="1" applyBorder="1" applyAlignment="1">
      <alignment horizontal="center" vertical="top" wrapText="1"/>
    </xf>
    <xf numFmtId="0" fontId="24" fillId="34" borderId="12" xfId="0" applyFont="1" applyFill="1" applyBorder="1" applyAlignment="1">
      <alignment horizontal="center" vertical="top" wrapText="1"/>
    </xf>
    <xf numFmtId="0" fontId="0" fillId="0" borderId="0" xfId="0" quotePrefix="1" applyAlignment="1">
      <alignment horizontal="right" vertical="top" wrapText="1"/>
    </xf>
    <xf numFmtId="0" fontId="0" fillId="0" borderId="16" xfId="0" quotePrefix="1" applyBorder="1" applyAlignment="1">
      <alignment horizontal="right" vertical="top" wrapText="1"/>
    </xf>
    <xf numFmtId="0" fontId="0" fillId="0" borderId="0" xfId="0" quotePrefix="1" applyAlignment="1">
      <alignment horizontal="right" vertical="top"/>
    </xf>
    <xf numFmtId="0" fontId="0" fillId="0" borderId="16" xfId="0" quotePrefix="1" applyBorder="1" applyAlignment="1">
      <alignment horizontal="right" vertical="top"/>
    </xf>
    <xf numFmtId="0" fontId="18" fillId="34" borderId="10" xfId="0" quotePrefix="1" applyFont="1" applyFill="1" applyBorder="1" applyAlignment="1">
      <alignment horizontal="center" vertical="top"/>
    </xf>
    <xf numFmtId="0" fontId="18" fillId="34" borderId="10" xfId="0" applyFont="1" applyFill="1" applyBorder="1" applyAlignment="1">
      <alignment horizontal="center" vertical="top"/>
    </xf>
    <xf numFmtId="0" fontId="24" fillId="34" borderId="10" xfId="0" applyFont="1" applyFill="1" applyBorder="1" applyAlignment="1">
      <alignment horizontal="center" vertical="top" wrapText="1"/>
    </xf>
    <xf numFmtId="0" fontId="24" fillId="34" borderId="10" xfId="0" quotePrefix="1" applyFont="1" applyFill="1" applyBorder="1" applyAlignment="1">
      <alignment horizontal="center" vertical="top" wrapText="1"/>
    </xf>
    <xf numFmtId="0" fontId="0" fillId="0" borderId="18" xfId="0" quotePrefix="1" applyBorder="1" applyAlignment="1">
      <alignment horizontal="left" vertical="top" wrapText="1"/>
    </xf>
    <xf numFmtId="41" fontId="18" fillId="34" borderId="11" xfId="0" applyNumberFormat="1" applyFont="1" applyFill="1" applyBorder="1" applyAlignment="1">
      <alignment horizontal="center" vertical="top" wrapText="1"/>
    </xf>
    <xf numFmtId="41" fontId="18" fillId="34" borderId="12" xfId="0" applyNumberFormat="1" applyFont="1" applyFill="1" applyBorder="1" applyAlignment="1">
      <alignment horizontal="center" vertical="top" wrapText="1"/>
    </xf>
    <xf numFmtId="41" fontId="18" fillId="34" borderId="11" xfId="0" quotePrefix="1" applyNumberFormat="1" applyFont="1" applyFill="1" applyBorder="1" applyAlignment="1">
      <alignment horizontal="center" vertical="top" wrapText="1"/>
    </xf>
    <xf numFmtId="0" fontId="34" fillId="0" borderId="10" xfId="0" applyFont="1" applyFill="1" applyBorder="1" applyAlignment="1">
      <alignment horizontal="center" vertical="top" wrapText="1"/>
    </xf>
    <xf numFmtId="0" fontId="34" fillId="0" borderId="13" xfId="0" applyFont="1" applyFill="1" applyBorder="1" applyAlignment="1">
      <alignment horizontal="center" vertical="top" wrapText="1"/>
    </xf>
    <xf numFmtId="0" fontId="34" fillId="0" borderId="15" xfId="0" applyFont="1" applyFill="1" applyBorder="1" applyAlignment="1">
      <alignment horizontal="center" vertical="top" wrapText="1"/>
    </xf>
    <xf numFmtId="0" fontId="34" fillId="0" borderId="14" xfId="0" applyFont="1" applyFill="1" applyBorder="1" applyAlignment="1">
      <alignment horizontal="center" vertical="top" wrapText="1"/>
    </xf>
    <xf numFmtId="0" fontId="34" fillId="0" borderId="11" xfId="0" applyFont="1" applyFill="1" applyBorder="1" applyAlignment="1">
      <alignment horizontal="center" vertical="top"/>
    </xf>
    <xf numFmtId="0" fontId="34" fillId="0" borderId="12" xfId="0" applyFont="1" applyFill="1" applyBorder="1" applyAlignment="1">
      <alignment horizontal="center" vertical="top"/>
    </xf>
    <xf numFmtId="164" fontId="34" fillId="0" borderId="10" xfId="47" applyNumberFormat="1" applyFont="1" applyFill="1" applyBorder="1" applyAlignment="1">
      <alignment horizontal="center" vertical="top" wrapText="1"/>
    </xf>
    <xf numFmtId="0" fontId="34" fillId="0" borderId="10" xfId="0" quotePrefix="1" applyFont="1" applyFill="1" applyBorder="1" applyAlignment="1">
      <alignment horizontal="center" vertical="top" wrapText="1"/>
    </xf>
    <xf numFmtId="0" fontId="34" fillId="0" borderId="13" xfId="0" quotePrefix="1" applyFont="1" applyFill="1" applyBorder="1" applyAlignment="1">
      <alignment horizontal="center" vertical="top" wrapText="1"/>
    </xf>
    <xf numFmtId="0" fontId="34" fillId="0" borderId="14" xfId="0" quotePrefix="1" applyFont="1" applyFill="1" applyBorder="1" applyAlignment="1">
      <alignment horizontal="center" vertical="top" wrapText="1"/>
    </xf>
    <xf numFmtId="0" fontId="34" fillId="0" borderId="15" xfId="0" quotePrefix="1" applyFont="1" applyFill="1" applyBorder="1" applyAlignment="1">
      <alignment horizontal="center" vertical="top" wrapText="1"/>
    </xf>
    <xf numFmtId="0" fontId="49" fillId="0" borderId="0" xfId="0" quotePrefix="1" applyFont="1" applyAlignment="1">
      <alignment horizontal="left" vertical="top"/>
    </xf>
    <xf numFmtId="0" fontId="54" fillId="0" borderId="0" xfId="0" applyFont="1" applyAlignment="1">
      <alignment vertical="top"/>
    </xf>
    <xf numFmtId="0" fontId="55" fillId="0" borderId="0" xfId="0" applyFont="1" applyAlignment="1">
      <alignment vertical="top"/>
    </xf>
    <xf numFmtId="0" fontId="18" fillId="37" borderId="11" xfId="0" applyFont="1" applyFill="1" applyBorder="1" applyAlignment="1">
      <alignment horizontal="center" vertical="top" wrapText="1"/>
    </xf>
    <xf numFmtId="0" fontId="56" fillId="37" borderId="11" xfId="0" applyFont="1" applyFill="1" applyBorder="1" applyAlignment="1">
      <alignment horizontal="center" vertical="top" wrapText="1"/>
    </xf>
    <xf numFmtId="0" fontId="56" fillId="37" borderId="11" xfId="0" applyFont="1" applyFill="1" applyBorder="1" applyAlignment="1">
      <alignment horizontal="center" vertical="top" wrapText="1"/>
    </xf>
    <xf numFmtId="0" fontId="18" fillId="37" borderId="12" xfId="0" applyFont="1" applyFill="1" applyBorder="1" applyAlignment="1">
      <alignment horizontal="center" vertical="top" wrapText="1"/>
    </xf>
    <xf numFmtId="0" fontId="56" fillId="37" borderId="12" xfId="0" applyFont="1" applyFill="1" applyBorder="1" applyAlignment="1">
      <alignment horizontal="center" vertical="top" wrapText="1"/>
    </xf>
    <xf numFmtId="0" fontId="56" fillId="37" borderId="12" xfId="0" applyFont="1" applyFill="1" applyBorder="1" applyAlignment="1">
      <alignment horizontal="center" vertical="top" wrapText="1"/>
    </xf>
    <xf numFmtId="164" fontId="54" fillId="0" borderId="10" xfId="1" applyNumberFormat="1" applyFont="1" applyBorder="1" applyAlignment="1">
      <alignment vertical="top"/>
    </xf>
    <xf numFmtId="9" fontId="54" fillId="0" borderId="10" xfId="2" applyFont="1" applyBorder="1" applyAlignment="1">
      <alignment horizontal="center" vertical="top"/>
    </xf>
    <xf numFmtId="0" fontId="54" fillId="0" borderId="10" xfId="0" applyFont="1" applyBorder="1" applyAlignment="1">
      <alignment vertical="top"/>
    </xf>
    <xf numFmtId="0" fontId="18" fillId="37" borderId="11" xfId="0" applyFont="1" applyFill="1" applyBorder="1" applyAlignment="1">
      <alignment vertical="top" wrapText="1"/>
    </xf>
    <xf numFmtId="0" fontId="26" fillId="37" borderId="11" xfId="0" applyFont="1" applyFill="1" applyBorder="1" applyAlignment="1">
      <alignment horizontal="center" vertical="top" wrapText="1"/>
    </xf>
    <xf numFmtId="0" fontId="26" fillId="37" borderId="11" xfId="0" quotePrefix="1" applyFont="1" applyFill="1" applyBorder="1" applyAlignment="1">
      <alignment horizontal="center" vertical="top" wrapText="1"/>
    </xf>
    <xf numFmtId="0" fontId="18" fillId="37" borderId="12" xfId="0" applyFont="1" applyFill="1" applyBorder="1" applyAlignment="1">
      <alignment vertical="top" wrapText="1"/>
    </xf>
    <xf numFmtId="0" fontId="26" fillId="37" borderId="12" xfId="0" applyFont="1" applyFill="1" applyBorder="1" applyAlignment="1">
      <alignment horizontal="center" vertical="top" wrapText="1"/>
    </xf>
    <xf numFmtId="49" fontId="0" fillId="0" borderId="10" xfId="0" applyNumberFormat="1" applyBorder="1" applyAlignment="1">
      <alignment vertical="top"/>
    </xf>
    <xf numFmtId="164" fontId="27" fillId="0" borderId="10" xfId="1" applyNumberFormat="1" applyFont="1" applyBorder="1" applyAlignment="1">
      <alignment horizontal="right" vertical="top"/>
    </xf>
    <xf numFmtId="0" fontId="57" fillId="0" borderId="0" xfId="45" applyFont="1" applyFill="1" applyAlignment="1">
      <alignment vertical="top"/>
    </xf>
    <xf numFmtId="0" fontId="0" fillId="0" borderId="0" xfId="0" applyFill="1" applyAlignment="1">
      <alignment vertical="top"/>
    </xf>
    <xf numFmtId="0" fontId="54" fillId="0" borderId="0" xfId="0" applyFont="1" applyFill="1" applyAlignment="1">
      <alignment vertical="top"/>
    </xf>
  </cellXfs>
  <cellStyles count="116">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Comma 2" xfId="47"/>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45" builtinId="8"/>
    <cellStyle name="Input" xfId="11" builtinId="20" customBuiltin="1"/>
    <cellStyle name="Linked Cell" xfId="14" builtinId="24" customBuiltin="1"/>
    <cellStyle name="Neutral" xfId="10" builtinId="28" customBuiltin="1"/>
    <cellStyle name="Normal" xfId="0" builtinId="0"/>
    <cellStyle name="Normal 2" xfId="46"/>
    <cellStyle name="Normal 2 2" xfId="49"/>
    <cellStyle name="Normal 2 2 2" xfId="70"/>
    <cellStyle name="Normal 2 2 2 2" xfId="104"/>
    <cellStyle name="Normal 2 2 3" xfId="80"/>
    <cellStyle name="Normal 2 2 3 2" xfId="94"/>
    <cellStyle name="Normal 2 2 4" xfId="83"/>
    <cellStyle name="Normal 2 2 5" xfId="84"/>
    <cellStyle name="Normal 2 3" xfId="55"/>
    <cellStyle name="Normal 2 3 2" xfId="66"/>
    <cellStyle name="Normal 2 3 2 2" xfId="108"/>
    <cellStyle name="Normal 2 3 3" xfId="76"/>
    <cellStyle name="Normal 2 3 3 2" xfId="98"/>
    <cellStyle name="Normal 2 3 4" xfId="88"/>
    <cellStyle name="Normal 3" xfId="44"/>
    <cellStyle name="Normal 3 2" xfId="57"/>
    <cellStyle name="Normal 3 2 2" xfId="64"/>
    <cellStyle name="Normal 3 2 2 2" xfId="110"/>
    <cellStyle name="Normal 3 2 3" xfId="74"/>
    <cellStyle name="Normal 3 2 3 2" xfId="100"/>
    <cellStyle name="Normal 3 2 4" xfId="90"/>
    <cellStyle name="Normal 3 3" xfId="114"/>
    <cellStyle name="Normal 4" xfId="51"/>
    <cellStyle name="Normal 4 2" xfId="52"/>
    <cellStyle name="Normal 4 2 2" xfId="69"/>
    <cellStyle name="Normal 4 2 2 2" xfId="105"/>
    <cellStyle name="Normal 4 2 3" xfId="79"/>
    <cellStyle name="Normal 4 2 3 2" xfId="95"/>
    <cellStyle name="Normal 4 2 4" xfId="82"/>
    <cellStyle name="Normal 4 2 5" xfId="85"/>
    <cellStyle name="Normal 4 3" xfId="59"/>
    <cellStyle name="Normal 4 3 2" xfId="62"/>
    <cellStyle name="Normal 4 3 2 2" xfId="112"/>
    <cellStyle name="Normal 4 3 3" xfId="72"/>
    <cellStyle name="Normal 4 3 3 2" xfId="102"/>
    <cellStyle name="Normal 4 3 4" xfId="92"/>
    <cellStyle name="Note" xfId="17" builtinId="10" customBuiltin="1"/>
    <cellStyle name="Output" xfId="12" builtinId="21" customBuiltin="1"/>
    <cellStyle name="Percent" xfId="2" builtinId="5"/>
    <cellStyle name="Percent 2" xfId="48"/>
    <cellStyle name="Percent 2 2" xfId="56"/>
    <cellStyle name="Percent 2 2 2" xfId="65"/>
    <cellStyle name="Percent 2 2 2 2" xfId="109"/>
    <cellStyle name="Percent 2 2 3" xfId="75"/>
    <cellStyle name="Percent 2 2 3 2" xfId="99"/>
    <cellStyle name="Percent 2 2 4" xfId="89"/>
    <cellStyle name="Percent 2 3" xfId="115"/>
    <cellStyle name="Percent 3" xfId="53"/>
    <cellStyle name="Percent 3 2" xfId="58"/>
    <cellStyle name="Percent 3 2 2" xfId="63"/>
    <cellStyle name="Percent 3 2 2 2" xfId="111"/>
    <cellStyle name="Percent 3 2 3" xfId="73"/>
    <cellStyle name="Percent 3 2 3 2" xfId="101"/>
    <cellStyle name="Percent 3 2 4" xfId="91"/>
    <cellStyle name="Percent 3 3" xfId="68"/>
    <cellStyle name="Percent 3 3 2" xfId="106"/>
    <cellStyle name="Percent 3 4" xfId="78"/>
    <cellStyle name="Percent 3 4 2" xfId="96"/>
    <cellStyle name="Percent 3 5" xfId="86"/>
    <cellStyle name="Percent 4" xfId="50"/>
    <cellStyle name="Percent 4 2" xfId="54"/>
    <cellStyle name="Percent 4 2 2" xfId="67"/>
    <cellStyle name="Percent 4 2 2 2" xfId="107"/>
    <cellStyle name="Percent 4 2 3" xfId="77"/>
    <cellStyle name="Percent 4 2 3 2" xfId="97"/>
    <cellStyle name="Percent 4 2 4" xfId="81"/>
    <cellStyle name="Percent 4 2 5" xfId="87"/>
    <cellStyle name="Percent 4 3" xfId="60"/>
    <cellStyle name="Percent 4 3 2" xfId="61"/>
    <cellStyle name="Percent 4 3 2 2" xfId="113"/>
    <cellStyle name="Percent 4 3 3" xfId="71"/>
    <cellStyle name="Percent 4 3 3 2" xfId="103"/>
    <cellStyle name="Percent 4 3 4" xfId="93"/>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graphs'!$A$42:$A$62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graphs'!$B$42:$B$62</c:f>
              <c:numCache>
                <c:formatCode>0.0%</c:formatCode>
                <c:ptCount val="21"/>
                <c:pt idx="0">
                  <c:v>3.2808263638519158E-2</c:v>
                </c:pt>
                <c:pt idx="1">
                  <c:v>6.9407930795939196E-2</c:v>
                </c:pt>
                <c:pt idx="2">
                  <c:v>8.9618747279457574E-3</c:v>
                </c:pt>
                <c:pt idx="3">
                  <c:v>3.9906530689283376E-2</c:v>
                </c:pt>
                <c:pt idx="4">
                  <c:v>0.13722109110480304</c:v>
                </c:pt>
                <c:pt idx="5">
                  <c:v>1.1597253038686344E-2</c:v>
                </c:pt>
                <c:pt idx="6">
                  <c:v>1.821903426479024E-2</c:v>
                </c:pt>
                <c:pt idx="7">
                  <c:v>1.754234501803232E-2</c:v>
                </c:pt>
                <c:pt idx="8">
                  <c:v>7.9628766885250454E-4</c:v>
                </c:pt>
                <c:pt idx="9">
                  <c:v>5.5619605391835853E-3</c:v>
                </c:pt>
                <c:pt idx="10">
                  <c:v>0.12478592596473971</c:v>
                </c:pt>
                <c:pt idx="11">
                  <c:v>2.4054923915532407E-3</c:v>
                </c:pt>
                <c:pt idx="12">
                  <c:v>5.6025006103691606E-2</c:v>
                </c:pt>
                <c:pt idx="13">
                  <c:v>0.34654449548446914</c:v>
                </c:pt>
                <c:pt idx="14">
                  <c:v>3.6378229708388596E-2</c:v>
                </c:pt>
                <c:pt idx="15">
                  <c:v>5.2120891843683827E-2</c:v>
                </c:pt>
                <c:pt idx="16">
                  <c:v>3.29311710771438E-2</c:v>
                </c:pt>
                <c:pt idx="17">
                  <c:v>1.9957273891272062E-3</c:v>
                </c:pt>
                <c:pt idx="18">
                  <c:v>0</c:v>
                </c:pt>
                <c:pt idx="19">
                  <c:v>4.7770456154619043E-3</c:v>
                </c:pt>
                <c:pt idx="20">
                  <c:v>1.3442935705464137E-5</c:v>
                </c:pt>
              </c:numCache>
            </c:numRef>
          </c:yVal>
          <c:bubbleSize>
            <c:numRef>
              <c:f>'X graphs'!$C$42:$C$62</c:f>
              <c:numCache>
                <c:formatCode>General</c:formatCode>
                <c:ptCount val="21"/>
                <c:pt idx="0">
                  <c:v>61</c:v>
                </c:pt>
                <c:pt idx="1">
                  <c:v>139</c:v>
                </c:pt>
                <c:pt idx="2">
                  <c:v>16</c:v>
                </c:pt>
                <c:pt idx="3">
                  <c:v>118</c:v>
                </c:pt>
                <c:pt idx="4">
                  <c:v>69</c:v>
                </c:pt>
                <c:pt idx="5">
                  <c:v>132</c:v>
                </c:pt>
                <c:pt idx="6">
                  <c:v>95</c:v>
                </c:pt>
                <c:pt idx="7">
                  <c:v>45</c:v>
                </c:pt>
                <c:pt idx="8">
                  <c:v>39</c:v>
                </c:pt>
                <c:pt idx="9">
                  <c:v>66</c:v>
                </c:pt>
                <c:pt idx="10">
                  <c:v>366</c:v>
                </c:pt>
                <c:pt idx="11">
                  <c:v>30</c:v>
                </c:pt>
                <c:pt idx="12">
                  <c:v>83</c:v>
                </c:pt>
                <c:pt idx="13">
                  <c:v>18</c:v>
                </c:pt>
                <c:pt idx="14">
                  <c:v>275</c:v>
                </c:pt>
                <c:pt idx="15">
                  <c:v>498</c:v>
                </c:pt>
                <c:pt idx="16">
                  <c:v>86</c:v>
                </c:pt>
                <c:pt idx="17">
                  <c:v>77</c:v>
                </c:pt>
                <c:pt idx="18">
                  <c:v>0</c:v>
                </c:pt>
                <c:pt idx="19">
                  <c:v>74</c:v>
                </c:pt>
                <c:pt idx="20">
                  <c:v>5</c:v>
                </c:pt>
              </c:numCache>
            </c:numRef>
          </c:bubbleSize>
          <c:bubble3D val="1"/>
        </c:ser>
        <c:dLbls>
          <c:showLegendKey val="0"/>
          <c:showVal val="1"/>
          <c:showCatName val="0"/>
          <c:showSerName val="0"/>
          <c:showPercent val="0"/>
          <c:showBubbleSize val="0"/>
        </c:dLbls>
        <c:bubbleScale val="100"/>
        <c:showNegBubbles val="0"/>
        <c:axId val="202124288"/>
        <c:axId val="202715904"/>
      </c:bubbleChart>
      <c:valAx>
        <c:axId val="202124288"/>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02715904"/>
        <c:crosses val="autoZero"/>
        <c:crossBetween val="midCat"/>
        <c:majorUnit val="1"/>
      </c:valAx>
      <c:valAx>
        <c:axId val="202715904"/>
        <c:scaling>
          <c:orientation val="minMax"/>
          <c:max val="0.5"/>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2124288"/>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'M graphs'!$D$76</c:f>
              <c:strCache>
                <c:ptCount val="1"/>
                <c:pt idx="0">
                  <c:v>No. HS 6-digit subheads imported (left axis)</c:v>
                </c:pt>
              </c:strCache>
            </c:strRef>
          </c:tx>
          <c:spPr>
            <a:ln>
              <a:solidFill>
                <a:schemeClr val="accent1"/>
              </a:solidFill>
            </a:ln>
          </c:spPr>
          <c:marker>
            <c:symbol val="none"/>
          </c:marker>
          <c:cat>
            <c:strRef>
              <c:f>'M graphs'!$E$74:$M$75</c:f>
              <c:strCache>
                <c:ptCount val="9"/>
                <c:pt idx="0">
                  <c:v>2005</c:v>
                </c:pt>
                <c:pt idx="1">
                  <c:v>2006</c:v>
                </c:pt>
                <c:pt idx="2">
                  <c:v>2007</c:v>
                </c:pt>
                <c:pt idx="3">
                  <c:v>2008</c:v>
                </c:pt>
                <c:pt idx="4">
                  <c:v>2009</c:v>
                </c:pt>
                <c:pt idx="5">
                  <c:v>2010</c:v>
                </c:pt>
                <c:pt idx="6">
                  <c:v>2011</c:v>
                </c:pt>
                <c:pt idx="7">
                  <c:v>2012</c:v>
                </c:pt>
                <c:pt idx="8">
                  <c:v>2013</c:v>
                </c:pt>
              </c:strCache>
            </c:strRef>
          </c:cat>
          <c:val>
            <c:numRef>
              <c:f>'M graphs'!$E$76:$M$76</c:f>
              <c:numCache>
                <c:formatCode>_-* #,##0_-;\-* #,##0_-;_-* "-"??_-;_-@_-</c:formatCode>
                <c:ptCount val="9"/>
                <c:pt idx="0">
                  <c:v>3237</c:v>
                </c:pt>
                <c:pt idx="1">
                  <c:v>3390</c:v>
                </c:pt>
                <c:pt idx="2">
                  <c:v>3414</c:v>
                </c:pt>
                <c:pt idx="3">
                  <c:v>3415</c:v>
                </c:pt>
                <c:pt idx="4">
                  <c:v>3343</c:v>
                </c:pt>
                <c:pt idx="5">
                  <c:v>3420</c:v>
                </c:pt>
                <c:pt idx="6">
                  <c:v>3518</c:v>
                </c:pt>
                <c:pt idx="7">
                  <c:v>3595</c:v>
                </c:pt>
                <c:pt idx="8">
                  <c:v>3610</c:v>
                </c:pt>
              </c:numCache>
            </c:numRef>
          </c:val>
          <c:smooth val="0"/>
        </c:ser>
        <c:dLbls>
          <c:showLegendKey val="0"/>
          <c:showVal val="0"/>
          <c:showCatName val="0"/>
          <c:showSerName val="0"/>
          <c:showPercent val="0"/>
          <c:showBubbleSize val="0"/>
        </c:dLbls>
        <c:marker val="1"/>
        <c:smooth val="0"/>
        <c:axId val="378519552"/>
        <c:axId val="378731520"/>
      </c:lineChart>
      <c:lineChart>
        <c:grouping val="standard"/>
        <c:varyColors val="0"/>
        <c:ser>
          <c:idx val="0"/>
          <c:order val="1"/>
          <c:tx>
            <c:strRef>
              <c:f>'M graphs'!$D$77</c:f>
              <c:strCache>
                <c:ptCount val="1"/>
                <c:pt idx="0">
                  <c:v>No. of supplying countries (right axis)</c:v>
                </c:pt>
              </c:strCache>
            </c:strRef>
          </c:tx>
          <c:spPr>
            <a:ln>
              <a:solidFill>
                <a:schemeClr val="accent3"/>
              </a:solidFill>
            </a:ln>
          </c:spPr>
          <c:marker>
            <c:symbol val="none"/>
          </c:marker>
          <c:val>
            <c:numRef>
              <c:f>'M graphs'!$E$77:$M$77</c:f>
              <c:numCache>
                <c:formatCode>General</c:formatCode>
                <c:ptCount val="9"/>
                <c:pt idx="0">
                  <c:v>98</c:v>
                </c:pt>
                <c:pt idx="1">
                  <c:v>108</c:v>
                </c:pt>
                <c:pt idx="2">
                  <c:v>113</c:v>
                </c:pt>
                <c:pt idx="3">
                  <c:v>110</c:v>
                </c:pt>
                <c:pt idx="4">
                  <c:v>112</c:v>
                </c:pt>
                <c:pt idx="5">
                  <c:v>115</c:v>
                </c:pt>
                <c:pt idx="6">
                  <c:v>126</c:v>
                </c:pt>
                <c:pt idx="7">
                  <c:v>136</c:v>
                </c:pt>
                <c:pt idx="8">
                  <c:v>128</c:v>
                </c:pt>
              </c:numCache>
            </c:numRef>
          </c:val>
          <c:smooth val="0"/>
        </c:ser>
        <c:dLbls>
          <c:showLegendKey val="0"/>
          <c:showVal val="0"/>
          <c:showCatName val="0"/>
          <c:showSerName val="0"/>
          <c:showPercent val="0"/>
          <c:showBubbleSize val="0"/>
        </c:dLbls>
        <c:marker val="1"/>
        <c:smooth val="0"/>
        <c:axId val="379524224"/>
        <c:axId val="379382400"/>
      </c:lineChart>
      <c:catAx>
        <c:axId val="378519552"/>
        <c:scaling>
          <c:orientation val="minMax"/>
        </c:scaling>
        <c:delete val="0"/>
        <c:axPos val="b"/>
        <c:majorTickMark val="out"/>
        <c:minorTickMark val="none"/>
        <c:tickLblPos val="nextTo"/>
        <c:crossAx val="378731520"/>
        <c:crosses val="autoZero"/>
        <c:auto val="1"/>
        <c:lblAlgn val="ctr"/>
        <c:lblOffset val="100"/>
        <c:noMultiLvlLbl val="0"/>
      </c:catAx>
      <c:valAx>
        <c:axId val="378731520"/>
        <c:scaling>
          <c:orientation val="minMax"/>
        </c:scaling>
        <c:delete val="0"/>
        <c:axPos val="l"/>
        <c:majorGridlines/>
        <c:numFmt formatCode="_-* #,##0_-;\-* #,##0_-;_-* &quot;-&quot;??_-;_-@_-" sourceLinked="1"/>
        <c:majorTickMark val="out"/>
        <c:minorTickMark val="none"/>
        <c:tickLblPos val="nextTo"/>
        <c:crossAx val="378519552"/>
        <c:crosses val="autoZero"/>
        <c:crossBetween val="between"/>
      </c:valAx>
      <c:valAx>
        <c:axId val="379382400"/>
        <c:scaling>
          <c:orientation val="minMax"/>
          <c:max val="140"/>
          <c:min val="90"/>
        </c:scaling>
        <c:delete val="0"/>
        <c:axPos val="r"/>
        <c:numFmt formatCode="General" sourceLinked="1"/>
        <c:majorTickMark val="out"/>
        <c:minorTickMark val="none"/>
        <c:tickLblPos val="nextTo"/>
        <c:crossAx val="379524224"/>
        <c:crosses val="max"/>
        <c:crossBetween val="between"/>
        <c:majorUnit val="10"/>
      </c:valAx>
      <c:catAx>
        <c:axId val="379524224"/>
        <c:scaling>
          <c:orientation val="minMax"/>
        </c:scaling>
        <c:delete val="1"/>
        <c:axPos val="b"/>
        <c:majorTickMark val="out"/>
        <c:minorTickMark val="none"/>
        <c:tickLblPos val="nextTo"/>
        <c:crossAx val="37938240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'M graphs'!$D$102:$D$122</c:f>
              <c:numCache>
                <c:formatCode>0.0</c:formatCode>
                <c:ptCount val="21"/>
                <c:pt idx="0">
                  <c:v>0.55283865980516178</c:v>
                </c:pt>
                <c:pt idx="1">
                  <c:v>-1.0804676551408376</c:v>
                </c:pt>
                <c:pt idx="2">
                  <c:v>0.15935346916773652</c:v>
                </c:pt>
                <c:pt idx="3">
                  <c:v>-0.2666322044303851</c:v>
                </c:pt>
                <c:pt idx="4">
                  <c:v>-2.5402208574339307</c:v>
                </c:pt>
                <c:pt idx="5">
                  <c:v>-0.7658216270039736</c:v>
                </c:pt>
                <c:pt idx="6">
                  <c:v>-0.30113664691073028</c:v>
                </c:pt>
                <c:pt idx="7">
                  <c:v>6.9737569146250705E-2</c:v>
                </c:pt>
                <c:pt idx="8">
                  <c:v>0.23975243566114954</c:v>
                </c:pt>
                <c:pt idx="9">
                  <c:v>-0.1438570862101439</c:v>
                </c:pt>
                <c:pt idx="10">
                  <c:v>1.8381857472202743</c:v>
                </c:pt>
                <c:pt idx="11">
                  <c:v>0.41809995429756119</c:v>
                </c:pt>
                <c:pt idx="12">
                  <c:v>0.20250037324329728</c:v>
                </c:pt>
                <c:pt idx="13">
                  <c:v>0.10718608667943871</c:v>
                </c:pt>
                <c:pt idx="14">
                  <c:v>0.34281200183987615</c:v>
                </c:pt>
                <c:pt idx="15">
                  <c:v>-3.3865684258505975</c:v>
                </c:pt>
                <c:pt idx="16">
                  <c:v>5.1634597973719627</c:v>
                </c:pt>
                <c:pt idx="17">
                  <c:v>-0.42754192167276139</c:v>
                </c:pt>
                <c:pt idx="18">
                  <c:v>0</c:v>
                </c:pt>
                <c:pt idx="19">
                  <c:v>-0.18179742747727029</c:v>
                </c:pt>
                <c:pt idx="20">
                  <c:v>1.1775769789686217E-4</c:v>
                </c:pt>
              </c:numCache>
            </c:numRef>
          </c:val>
        </c:ser>
        <c:dLbls>
          <c:showLegendKey val="0"/>
          <c:showVal val="0"/>
          <c:showCatName val="0"/>
          <c:showSerName val="0"/>
          <c:showPercent val="0"/>
          <c:showBubbleSize val="0"/>
        </c:dLbls>
        <c:gapWidth val="49"/>
        <c:axId val="380274560"/>
        <c:axId val="381385728"/>
      </c:barChart>
      <c:catAx>
        <c:axId val="380274560"/>
        <c:scaling>
          <c:orientation val="minMax"/>
        </c:scaling>
        <c:delete val="0"/>
        <c:axPos val="b"/>
        <c:title>
          <c:tx>
            <c:rich>
              <a:bodyPr/>
              <a:lstStyle/>
              <a:p>
                <a:pPr>
                  <a:defRPr b="0"/>
                </a:pPr>
                <a:r>
                  <a:rPr lang="en-US" b="0"/>
                  <a:t>HS Section</a:t>
                </a:r>
              </a:p>
            </c:rich>
          </c:tx>
          <c:overlay val="0"/>
        </c:title>
        <c:majorTickMark val="out"/>
        <c:minorTickMark val="none"/>
        <c:tickLblPos val="low"/>
        <c:crossAx val="381385728"/>
        <c:crosses val="autoZero"/>
        <c:auto val="1"/>
        <c:lblAlgn val="ctr"/>
        <c:lblOffset val="100"/>
        <c:noMultiLvlLbl val="0"/>
      </c:catAx>
      <c:valAx>
        <c:axId val="381385728"/>
        <c:scaling>
          <c:orientation val="minMax"/>
        </c:scaling>
        <c:delete val="0"/>
        <c:axPos val="l"/>
        <c:majorGridlines/>
        <c:numFmt formatCode="0.0" sourceLinked="1"/>
        <c:majorTickMark val="out"/>
        <c:minorTickMark val="none"/>
        <c:tickLblPos val="nextTo"/>
        <c:crossAx val="380274560"/>
        <c:crosses val="autoZero"/>
        <c:crossBetween val="between"/>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bestFit"/>
            <c:showLegendKey val="0"/>
            <c:showVal val="0"/>
            <c:showCatName val="1"/>
            <c:showSerName val="0"/>
            <c:showPercent val="1"/>
            <c:showBubbleSize val="0"/>
            <c:separator> </c:separator>
            <c:showLeaderLines val="1"/>
          </c:dLbls>
          <c:cat>
            <c:strRef>
              <c:f>'M graphs'!$B$128:$B$137</c:f>
              <c:strCache>
                <c:ptCount val="10"/>
                <c:pt idx="0">
                  <c:v>Medium oils</c:v>
                </c:pt>
                <c:pt idx="1">
                  <c:v>Light oils</c:v>
                </c:pt>
                <c:pt idx="2">
                  <c:v>Passenger vehicles</c:v>
                </c:pt>
                <c:pt idx="3">
                  <c:v>Medicaments</c:v>
                </c:pt>
                <c:pt idx="4">
                  <c:v>Wheat &amp; meslin</c:v>
                </c:pt>
                <c:pt idx="5">
                  <c:v>Passenger vehicles</c:v>
                </c:pt>
                <c:pt idx="6">
                  <c:v>Natural gas</c:v>
                </c:pt>
                <c:pt idx="7">
                  <c:v>Sugar</c:v>
                </c:pt>
                <c:pt idx="8">
                  <c:v>Coniferous wood, sawn</c:v>
                </c:pt>
                <c:pt idx="9">
                  <c:v>All other products</c:v>
                </c:pt>
              </c:strCache>
            </c:strRef>
          </c:cat>
          <c:val>
            <c:numRef>
              <c:f>'M graphs'!$C$128:$C$137</c:f>
              <c:numCache>
                <c:formatCode>_-* #,##0_-;\-* #,##0_-;_-* "-"??_-;_-@_-</c:formatCode>
                <c:ptCount val="10"/>
                <c:pt idx="0">
                  <c:v>505656.712</c:v>
                </c:pt>
                <c:pt idx="1">
                  <c:v>489756.51799999998</c:v>
                </c:pt>
                <c:pt idx="2">
                  <c:v>173652.64566666668</c:v>
                </c:pt>
                <c:pt idx="3">
                  <c:v>139921.61833333332</c:v>
                </c:pt>
                <c:pt idx="4">
                  <c:v>81238.76433333334</c:v>
                </c:pt>
                <c:pt idx="5">
                  <c:v>80502.754333333331</c:v>
                </c:pt>
                <c:pt idx="6">
                  <c:v>70506.461333333325</c:v>
                </c:pt>
                <c:pt idx="7">
                  <c:v>66304.771000000008</c:v>
                </c:pt>
                <c:pt idx="8">
                  <c:v>60109.773666666668</c:v>
                </c:pt>
                <c:pt idx="9">
                  <c:v>3512507.2446666681</c:v>
                </c:pt>
              </c:numCache>
            </c:numRef>
          </c:val>
        </c:ser>
        <c:dLbls>
          <c:dLblPos val="bestFit"/>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'M graphs'!$A$149:$A$158</c:f>
              <c:strCache>
                <c:ptCount val="10"/>
                <c:pt idx="0">
                  <c:v>Russia</c:v>
                </c:pt>
                <c:pt idx="1">
                  <c:v>China</c:v>
                </c:pt>
                <c:pt idx="2">
                  <c:v>EU28</c:v>
                </c:pt>
                <c:pt idx="3">
                  <c:v>Kazakhstan</c:v>
                </c:pt>
                <c:pt idx="4">
                  <c:v>USA</c:v>
                </c:pt>
                <c:pt idx="5">
                  <c:v>Japan</c:v>
                </c:pt>
                <c:pt idx="6">
                  <c:v>Turkey</c:v>
                </c:pt>
                <c:pt idx="7">
                  <c:v>Ukraine</c:v>
                </c:pt>
                <c:pt idx="8">
                  <c:v>Belarus</c:v>
                </c:pt>
                <c:pt idx="9">
                  <c:v>All others</c:v>
                </c:pt>
              </c:strCache>
            </c:strRef>
          </c:cat>
          <c:val>
            <c:numRef>
              <c:f>'M graphs'!$B$149:$B$158</c:f>
              <c:numCache>
                <c:formatCode>_-* #,##0_-;\-* #,##0_-;_-* "-"??_-;_-@_-</c:formatCode>
                <c:ptCount val="10"/>
                <c:pt idx="0">
                  <c:v>1734478.5709999998</c:v>
                </c:pt>
                <c:pt idx="1">
                  <c:v>1188614.3996666668</c:v>
                </c:pt>
                <c:pt idx="2">
                  <c:v>544373.5406666667</c:v>
                </c:pt>
                <c:pt idx="3">
                  <c:v>494867.95833333331</c:v>
                </c:pt>
                <c:pt idx="4">
                  <c:v>228765.92266666668</c:v>
                </c:pt>
                <c:pt idx="5">
                  <c:v>212540.56733333334</c:v>
                </c:pt>
                <c:pt idx="6">
                  <c:v>166779.72166666668</c:v>
                </c:pt>
                <c:pt idx="7">
                  <c:v>140781.81733333334</c:v>
                </c:pt>
                <c:pt idx="8">
                  <c:v>129049.558</c:v>
                </c:pt>
                <c:pt idx="9">
                  <c:v>365377.20500000007</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1"/>
    <c:plotArea>
      <c:layout/>
      <c:barChart>
        <c:barDir val="col"/>
        <c:grouping val="stacked"/>
        <c:varyColors val="0"/>
        <c:ser>
          <c:idx val="3"/>
          <c:order val="0"/>
          <c:tx>
            <c:strRef>
              <c:f>'Diversification &amp; quality'!$F$9</c:f>
              <c:strCache>
                <c:ptCount val="1"/>
                <c:pt idx="0">
                  <c:v>Extensive margin</c:v>
                </c:pt>
              </c:strCache>
            </c:strRef>
          </c:tx>
          <c:spPr>
            <a:solidFill>
              <a:schemeClr val="accent6"/>
            </a:solidFill>
          </c:spPr>
          <c:invertIfNegative val="0"/>
          <c:cat>
            <c:numRef>
              <c:f>'Diversification &amp; quality'!$G$7:$J$7</c:f>
              <c:numCache>
                <c:formatCode>General</c:formatCode>
                <c:ptCount val="4"/>
                <c:pt idx="0">
                  <c:v>1992</c:v>
                </c:pt>
                <c:pt idx="1">
                  <c:v>2000</c:v>
                </c:pt>
                <c:pt idx="2">
                  <c:v>2005</c:v>
                </c:pt>
                <c:pt idx="3">
                  <c:v>2010</c:v>
                </c:pt>
              </c:numCache>
            </c:numRef>
          </c:cat>
          <c:val>
            <c:numRef>
              <c:f>'Diversification &amp; quality'!$G$9:$J$9</c:f>
              <c:numCache>
                <c:formatCode>General</c:formatCode>
                <c:ptCount val="4"/>
                <c:pt idx="0">
                  <c:v>1.8597399999999999</c:v>
                </c:pt>
                <c:pt idx="1">
                  <c:v>0.146122</c:v>
                </c:pt>
                <c:pt idx="2">
                  <c:v>0.135153</c:v>
                </c:pt>
                <c:pt idx="3">
                  <c:v>0.12420399999999999</c:v>
                </c:pt>
              </c:numCache>
            </c:numRef>
          </c:val>
        </c:ser>
        <c:ser>
          <c:idx val="0"/>
          <c:order val="1"/>
          <c:tx>
            <c:strRef>
              <c:f>'Diversification &amp; quality'!$F$10</c:f>
              <c:strCache>
                <c:ptCount val="1"/>
                <c:pt idx="0">
                  <c:v>Intensive margin</c:v>
                </c:pt>
              </c:strCache>
            </c:strRef>
          </c:tx>
          <c:spPr>
            <a:solidFill>
              <a:schemeClr val="accent1"/>
            </a:solidFill>
          </c:spPr>
          <c:invertIfNegative val="0"/>
          <c:cat>
            <c:numRef>
              <c:f>'Diversification &amp; quality'!$G$7:$J$7</c:f>
              <c:numCache>
                <c:formatCode>General</c:formatCode>
                <c:ptCount val="4"/>
                <c:pt idx="0">
                  <c:v>1992</c:v>
                </c:pt>
                <c:pt idx="1">
                  <c:v>2000</c:v>
                </c:pt>
                <c:pt idx="2">
                  <c:v>2005</c:v>
                </c:pt>
                <c:pt idx="3">
                  <c:v>2010</c:v>
                </c:pt>
              </c:numCache>
            </c:numRef>
          </c:cat>
          <c:val>
            <c:numRef>
              <c:f>'Diversification &amp; quality'!$G$10:$J$10</c:f>
              <c:numCache>
                <c:formatCode>General</c:formatCode>
                <c:ptCount val="4"/>
                <c:pt idx="0">
                  <c:v>1.5386200000000001</c:v>
                </c:pt>
                <c:pt idx="1">
                  <c:v>2.9165100000000002</c:v>
                </c:pt>
                <c:pt idx="2">
                  <c:v>2.4609999999999999</c:v>
                </c:pt>
                <c:pt idx="3">
                  <c:v>2.9436100000000001</c:v>
                </c:pt>
              </c:numCache>
            </c:numRef>
          </c:val>
        </c:ser>
        <c:dLbls>
          <c:showLegendKey val="0"/>
          <c:showVal val="0"/>
          <c:showCatName val="0"/>
          <c:showSerName val="0"/>
          <c:showPercent val="0"/>
          <c:showBubbleSize val="0"/>
        </c:dLbls>
        <c:gapWidth val="150"/>
        <c:overlap val="100"/>
        <c:axId val="408151168"/>
        <c:axId val="408152704"/>
      </c:barChart>
      <c:catAx>
        <c:axId val="408151168"/>
        <c:scaling>
          <c:orientation val="minMax"/>
        </c:scaling>
        <c:delete val="0"/>
        <c:axPos val="b"/>
        <c:numFmt formatCode="General" sourceLinked="1"/>
        <c:majorTickMark val="out"/>
        <c:minorTickMark val="none"/>
        <c:tickLblPos val="nextTo"/>
        <c:crossAx val="408152704"/>
        <c:crosses val="autoZero"/>
        <c:auto val="1"/>
        <c:lblAlgn val="ctr"/>
        <c:lblOffset val="100"/>
        <c:noMultiLvlLbl val="0"/>
      </c:catAx>
      <c:valAx>
        <c:axId val="408152704"/>
        <c:scaling>
          <c:orientation val="minMax"/>
        </c:scaling>
        <c:delete val="0"/>
        <c:axPos val="l"/>
        <c:majorGridlines/>
        <c:title>
          <c:tx>
            <c:rich>
              <a:bodyPr rot="-5400000" vert="horz"/>
              <a:lstStyle/>
              <a:p>
                <a:pPr>
                  <a:defRPr b="0"/>
                </a:pPr>
                <a:r>
                  <a:rPr lang="en-US" b="0"/>
                  <a:t>Export diversification index</a:t>
                </a:r>
              </a:p>
            </c:rich>
          </c:tx>
          <c:overlay val="0"/>
        </c:title>
        <c:numFmt formatCode="General" sourceLinked="1"/>
        <c:majorTickMark val="out"/>
        <c:minorTickMark val="none"/>
        <c:tickLblPos val="nextTo"/>
        <c:crossAx val="408151168"/>
        <c:crosses val="autoZero"/>
        <c:crossBetween val="between"/>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'Diversification &amp; quality'!$U$8</c:f>
              <c:strCache>
                <c:ptCount val="1"/>
                <c:pt idx="0">
                  <c:v>All commodities</c:v>
                </c:pt>
              </c:strCache>
            </c:strRef>
          </c:tx>
          <c:spPr>
            <a:solidFill>
              <a:schemeClr val="bg1">
                <a:lumMod val="75000"/>
              </a:schemeClr>
            </a:solidFill>
            <a:ln>
              <a:solidFill>
                <a:schemeClr val="bg1">
                  <a:lumMod val="75000"/>
                </a:schemeClr>
              </a:solidFill>
            </a:ln>
          </c:spPr>
          <c:invertIfNegative val="0"/>
          <c:cat>
            <c:numRef>
              <c:f>'Diversification &amp; quality'!$V$7:$Y$7</c:f>
              <c:numCache>
                <c:formatCode>General</c:formatCode>
                <c:ptCount val="4"/>
                <c:pt idx="0">
                  <c:v>1993</c:v>
                </c:pt>
                <c:pt idx="1">
                  <c:v>2000</c:v>
                </c:pt>
                <c:pt idx="2">
                  <c:v>2005</c:v>
                </c:pt>
                <c:pt idx="3">
                  <c:v>2010</c:v>
                </c:pt>
              </c:numCache>
            </c:numRef>
          </c:cat>
          <c:val>
            <c:numRef>
              <c:f>'Diversification &amp; quality'!$V$8:$Y$8</c:f>
              <c:numCache>
                <c:formatCode>General</c:formatCode>
                <c:ptCount val="4"/>
                <c:pt idx="0">
                  <c:v>0.73316040000000005</c:v>
                </c:pt>
                <c:pt idx="1">
                  <c:v>0.67069219999999996</c:v>
                </c:pt>
                <c:pt idx="2">
                  <c:v>0.68775920000000001</c:v>
                </c:pt>
                <c:pt idx="3">
                  <c:v>0.8030562</c:v>
                </c:pt>
              </c:numCache>
            </c:numRef>
          </c:val>
        </c:ser>
        <c:dLbls>
          <c:showLegendKey val="0"/>
          <c:showVal val="0"/>
          <c:showCatName val="0"/>
          <c:showSerName val="0"/>
          <c:showPercent val="0"/>
          <c:showBubbleSize val="0"/>
        </c:dLbls>
        <c:gapWidth val="150"/>
        <c:axId val="428611840"/>
        <c:axId val="428631552"/>
      </c:barChart>
      <c:lineChart>
        <c:grouping val="standard"/>
        <c:varyColors val="0"/>
        <c:ser>
          <c:idx val="1"/>
          <c:order val="1"/>
          <c:tx>
            <c:strRef>
              <c:f>'Diversification &amp; quality'!$U$9</c:f>
              <c:strCache>
                <c:ptCount val="1"/>
                <c:pt idx="0">
                  <c:v>Food/live animals</c:v>
                </c:pt>
              </c:strCache>
            </c:strRef>
          </c:tx>
          <c:spPr>
            <a:ln>
              <a:solidFill>
                <a:srgbClr val="0000FF"/>
              </a:solidFill>
            </a:ln>
          </c:spPr>
          <c:marker>
            <c:symbol val="square"/>
            <c:size val="5"/>
            <c:spPr>
              <a:solidFill>
                <a:srgbClr val="0000FF"/>
              </a:solidFill>
              <a:ln>
                <a:solidFill>
                  <a:srgbClr val="0000FF"/>
                </a:solidFill>
              </a:ln>
            </c:spPr>
          </c:marker>
          <c:val>
            <c:numRef>
              <c:f>'Diversification &amp; quality'!$V$9:$Y$9</c:f>
              <c:numCache>
                <c:formatCode>General</c:formatCode>
                <c:ptCount val="4"/>
                <c:pt idx="1">
                  <c:v>0.7805261</c:v>
                </c:pt>
                <c:pt idx="2">
                  <c:v>0.65177850000000004</c:v>
                </c:pt>
                <c:pt idx="3">
                  <c:v>0.71142240000000001</c:v>
                </c:pt>
              </c:numCache>
            </c:numRef>
          </c:val>
          <c:smooth val="0"/>
        </c:ser>
        <c:ser>
          <c:idx val="2"/>
          <c:order val="2"/>
          <c:tx>
            <c:strRef>
              <c:f>'Diversification &amp; quality'!$U$10</c:f>
              <c:strCache>
                <c:ptCount val="1"/>
                <c:pt idx="0">
                  <c:v>Beverages/tobacco</c:v>
                </c:pt>
              </c:strCache>
            </c:strRef>
          </c:tx>
          <c:spPr>
            <a:ln>
              <a:solidFill>
                <a:srgbClr val="FF0000"/>
              </a:solidFill>
            </a:ln>
          </c:spPr>
          <c:marker>
            <c:symbol val="square"/>
            <c:size val="5"/>
            <c:spPr>
              <a:solidFill>
                <a:srgbClr val="FF0000"/>
              </a:solidFill>
              <a:ln>
                <a:solidFill>
                  <a:srgbClr val="FF0000"/>
                </a:solidFill>
              </a:ln>
            </c:spPr>
          </c:marker>
          <c:val>
            <c:numRef>
              <c:f>'Diversification &amp; quality'!$V$10:$Y$10</c:f>
              <c:numCache>
                <c:formatCode>General</c:formatCode>
                <c:ptCount val="4"/>
                <c:pt idx="1">
                  <c:v>0.67272030000000005</c:v>
                </c:pt>
                <c:pt idx="2">
                  <c:v>0.64418470000000005</c:v>
                </c:pt>
                <c:pt idx="3">
                  <c:v>0.68526419999999999</c:v>
                </c:pt>
              </c:numCache>
            </c:numRef>
          </c:val>
          <c:smooth val="0"/>
        </c:ser>
        <c:ser>
          <c:idx val="3"/>
          <c:order val="3"/>
          <c:tx>
            <c:strRef>
              <c:f>'Diversification &amp; quality'!$U$11</c:f>
              <c:strCache>
                <c:ptCount val="1"/>
                <c:pt idx="0">
                  <c:v>Crude materials, inedible, excl. fuels</c:v>
                </c:pt>
              </c:strCache>
            </c:strRef>
          </c:tx>
          <c:spPr>
            <a:ln>
              <a:solidFill>
                <a:srgbClr val="00B050"/>
              </a:solidFill>
            </a:ln>
          </c:spPr>
          <c:marker>
            <c:symbol val="square"/>
            <c:size val="5"/>
            <c:spPr>
              <a:solidFill>
                <a:srgbClr val="00B050"/>
              </a:solidFill>
              <a:ln>
                <a:solidFill>
                  <a:srgbClr val="00B050"/>
                </a:solidFill>
              </a:ln>
            </c:spPr>
          </c:marker>
          <c:val>
            <c:numRef>
              <c:f>'Diversification &amp; quality'!$V$11:$Y$11</c:f>
              <c:numCache>
                <c:formatCode>General</c:formatCode>
                <c:ptCount val="4"/>
                <c:pt idx="0">
                  <c:v>0.65140529999999996</c:v>
                </c:pt>
                <c:pt idx="1">
                  <c:v>0.62995109999999999</c:v>
                </c:pt>
                <c:pt idx="2">
                  <c:v>0.56987299999999996</c:v>
                </c:pt>
                <c:pt idx="3">
                  <c:v>0.69292860000000001</c:v>
                </c:pt>
              </c:numCache>
            </c:numRef>
          </c:val>
          <c:smooth val="0"/>
        </c:ser>
        <c:ser>
          <c:idx val="4"/>
          <c:order val="4"/>
          <c:tx>
            <c:strRef>
              <c:f>'Diversification &amp; quality'!$U$12</c:f>
              <c:strCache>
                <c:ptCount val="1"/>
                <c:pt idx="0">
                  <c:v>Mineral fuels/lubricants/related materials</c:v>
                </c:pt>
              </c:strCache>
            </c:strRef>
          </c:tx>
          <c:spPr>
            <a:ln>
              <a:solidFill>
                <a:srgbClr val="FFFF00"/>
              </a:solidFill>
            </a:ln>
          </c:spPr>
          <c:marker>
            <c:symbol val="square"/>
            <c:size val="5"/>
            <c:spPr>
              <a:solidFill>
                <a:srgbClr val="FFFF00"/>
              </a:solidFill>
              <a:ln>
                <a:solidFill>
                  <a:srgbClr val="FFFF00"/>
                </a:solidFill>
              </a:ln>
            </c:spPr>
          </c:marker>
          <c:val>
            <c:numRef>
              <c:f>'Diversification &amp; quality'!$V$12:$Y$12</c:f>
              <c:numCache>
                <c:formatCode>General</c:formatCode>
                <c:ptCount val="4"/>
                <c:pt idx="1">
                  <c:v>0.61205390000000004</c:v>
                </c:pt>
                <c:pt idx="2">
                  <c:v>0.55449519999999997</c:v>
                </c:pt>
                <c:pt idx="3">
                  <c:v>0.86239529999999998</c:v>
                </c:pt>
              </c:numCache>
            </c:numRef>
          </c:val>
          <c:smooth val="0"/>
        </c:ser>
        <c:ser>
          <c:idx val="5"/>
          <c:order val="5"/>
          <c:tx>
            <c:strRef>
              <c:f>'Diversification &amp; quality'!$U$13</c:f>
              <c:strCache>
                <c:ptCount val="1"/>
                <c:pt idx="0">
                  <c:v>Animal/veg. oils/fats</c:v>
                </c:pt>
              </c:strCache>
            </c:strRef>
          </c:tx>
          <c:spPr>
            <a:ln>
              <a:solidFill>
                <a:srgbClr val="7030A0"/>
              </a:solidFill>
            </a:ln>
          </c:spPr>
          <c:marker>
            <c:symbol val="square"/>
            <c:size val="5"/>
            <c:spPr>
              <a:solidFill>
                <a:srgbClr val="7030A0"/>
              </a:solidFill>
              <a:ln>
                <a:solidFill>
                  <a:srgbClr val="7030A0"/>
                </a:solidFill>
              </a:ln>
            </c:spPr>
          </c:marker>
          <c:val>
            <c:numRef>
              <c:f>'Diversification &amp; quality'!$V$13:$Y$13</c:f>
              <c:numCache>
                <c:formatCode>General</c:formatCode>
                <c:ptCount val="4"/>
                <c:pt idx="1">
                  <c:v>0.8893084</c:v>
                </c:pt>
                <c:pt idx="2">
                  <c:v>0.9254251</c:v>
                </c:pt>
              </c:numCache>
            </c:numRef>
          </c:val>
          <c:smooth val="0"/>
        </c:ser>
        <c:ser>
          <c:idx val="6"/>
          <c:order val="6"/>
          <c:tx>
            <c:strRef>
              <c:f>'Diversification &amp; quality'!$U$14</c:f>
              <c:strCache>
                <c:ptCount val="1"/>
                <c:pt idx="0">
                  <c:v>Chemicals</c:v>
                </c:pt>
              </c:strCache>
            </c:strRef>
          </c:tx>
          <c:spPr>
            <a:ln>
              <a:solidFill>
                <a:srgbClr val="00B0F0"/>
              </a:solidFill>
            </a:ln>
          </c:spPr>
          <c:marker>
            <c:symbol val="square"/>
            <c:size val="5"/>
            <c:spPr>
              <a:solidFill>
                <a:srgbClr val="00B0F0"/>
              </a:solidFill>
              <a:ln>
                <a:solidFill>
                  <a:srgbClr val="00B0F0"/>
                </a:solidFill>
              </a:ln>
            </c:spPr>
          </c:marker>
          <c:val>
            <c:numRef>
              <c:f>'Diversification &amp; quality'!$V$14:$Y$14</c:f>
              <c:numCache>
                <c:formatCode>General</c:formatCode>
                <c:ptCount val="4"/>
                <c:pt idx="0">
                  <c:v>0.72728040000000005</c:v>
                </c:pt>
                <c:pt idx="1">
                  <c:v>0.82522609999999996</c:v>
                </c:pt>
                <c:pt idx="2">
                  <c:v>0.80313630000000003</c:v>
                </c:pt>
                <c:pt idx="3">
                  <c:v>0.8593653</c:v>
                </c:pt>
              </c:numCache>
            </c:numRef>
          </c:val>
          <c:smooth val="0"/>
        </c:ser>
        <c:ser>
          <c:idx val="7"/>
          <c:order val="7"/>
          <c:tx>
            <c:strRef>
              <c:f>'Diversification &amp; quality'!$U$15</c:f>
              <c:strCache>
                <c:ptCount val="1"/>
                <c:pt idx="0">
                  <c:v>Manufactures class. chiefly by material</c:v>
                </c:pt>
              </c:strCache>
            </c:strRef>
          </c:tx>
          <c:spPr>
            <a:ln>
              <a:solidFill>
                <a:srgbClr val="FF00FF"/>
              </a:solidFill>
            </a:ln>
          </c:spPr>
          <c:marker>
            <c:symbol val="square"/>
            <c:size val="5"/>
            <c:spPr>
              <a:solidFill>
                <a:srgbClr val="FF00FF"/>
              </a:solidFill>
              <a:ln>
                <a:solidFill>
                  <a:srgbClr val="FF00FF"/>
                </a:solidFill>
              </a:ln>
            </c:spPr>
          </c:marker>
          <c:val>
            <c:numRef>
              <c:f>'Diversification &amp; quality'!$V$15:$Y$15</c:f>
              <c:numCache>
                <c:formatCode>General</c:formatCode>
                <c:ptCount val="4"/>
                <c:pt idx="0">
                  <c:v>0.73263089999999997</c:v>
                </c:pt>
                <c:pt idx="1">
                  <c:v>0.72575860000000003</c:v>
                </c:pt>
                <c:pt idx="2">
                  <c:v>0.79447109999999999</c:v>
                </c:pt>
                <c:pt idx="3">
                  <c:v>0.77740810000000005</c:v>
                </c:pt>
              </c:numCache>
            </c:numRef>
          </c:val>
          <c:smooth val="0"/>
        </c:ser>
        <c:ser>
          <c:idx val="9"/>
          <c:order val="8"/>
          <c:tx>
            <c:strRef>
              <c:f>'Diversification &amp; quality'!$U$16</c:f>
              <c:strCache>
                <c:ptCount val="1"/>
                <c:pt idx="0">
                  <c:v>Machinery/transport equipment</c:v>
                </c:pt>
              </c:strCache>
            </c:strRef>
          </c:tx>
          <c:spPr>
            <a:ln>
              <a:solidFill>
                <a:srgbClr val="99FF66"/>
              </a:solidFill>
            </a:ln>
          </c:spPr>
          <c:marker>
            <c:symbol val="square"/>
            <c:size val="5"/>
            <c:spPr>
              <a:solidFill>
                <a:srgbClr val="99FF66"/>
              </a:solidFill>
              <a:ln>
                <a:solidFill>
                  <a:srgbClr val="99FF66"/>
                </a:solidFill>
              </a:ln>
            </c:spPr>
          </c:marker>
          <c:val>
            <c:numRef>
              <c:f>'Diversification &amp; quality'!$V$16:$Y$16</c:f>
              <c:numCache>
                <c:formatCode>General</c:formatCode>
                <c:ptCount val="4"/>
                <c:pt idx="0">
                  <c:v>0.77231430000000001</c:v>
                </c:pt>
                <c:pt idx="1">
                  <c:v>0.7767231</c:v>
                </c:pt>
                <c:pt idx="2">
                  <c:v>0.78506140000000002</c:v>
                </c:pt>
                <c:pt idx="3">
                  <c:v>0.81169559999999996</c:v>
                </c:pt>
              </c:numCache>
            </c:numRef>
          </c:val>
          <c:smooth val="0"/>
        </c:ser>
        <c:ser>
          <c:idx val="10"/>
          <c:order val="9"/>
          <c:tx>
            <c:strRef>
              <c:f>'Diversification &amp; quality'!$U$17</c:f>
              <c:strCache>
                <c:ptCount val="1"/>
                <c:pt idx="0">
                  <c:v>Miscellaneous manufactured articles</c:v>
                </c:pt>
              </c:strCache>
            </c:strRef>
          </c:tx>
          <c:spPr>
            <a:ln>
              <a:solidFill>
                <a:schemeClr val="accent6">
                  <a:lumMod val="50000"/>
                </a:schemeClr>
              </a:solidFill>
            </a:ln>
          </c:spPr>
          <c:marker>
            <c:symbol val="square"/>
            <c:size val="5"/>
            <c:spPr>
              <a:solidFill>
                <a:schemeClr val="accent6">
                  <a:lumMod val="50000"/>
                </a:schemeClr>
              </a:solidFill>
              <a:ln>
                <a:solidFill>
                  <a:schemeClr val="accent6">
                    <a:lumMod val="50000"/>
                  </a:schemeClr>
                </a:solidFill>
              </a:ln>
            </c:spPr>
          </c:marker>
          <c:val>
            <c:numRef>
              <c:f>'Diversification &amp; quality'!$V$17:$Y$17</c:f>
              <c:numCache>
                <c:formatCode>General</c:formatCode>
                <c:ptCount val="4"/>
                <c:pt idx="0">
                  <c:v>0.83560590000000001</c:v>
                </c:pt>
                <c:pt idx="1">
                  <c:v>0.76948340000000004</c:v>
                </c:pt>
                <c:pt idx="2">
                  <c:v>0.77748919999999999</c:v>
                </c:pt>
                <c:pt idx="3">
                  <c:v>0.8021239</c:v>
                </c:pt>
              </c:numCache>
            </c:numRef>
          </c:val>
          <c:smooth val="0"/>
        </c:ser>
        <c:ser>
          <c:idx val="8"/>
          <c:order val="10"/>
          <c:tx>
            <c:strRef>
              <c:f>'Diversification &amp; quality'!$U$18</c:f>
              <c:strCache>
                <c:ptCount val="1"/>
                <c:pt idx="0">
                  <c:v>Commods/transacts. not class. by kind</c:v>
                </c:pt>
              </c:strCache>
            </c:strRef>
          </c:tx>
          <c:spPr>
            <a:ln>
              <a:solidFill>
                <a:srgbClr val="9999FF"/>
              </a:solidFill>
            </a:ln>
          </c:spPr>
          <c:marker>
            <c:symbol val="square"/>
            <c:size val="5"/>
            <c:spPr>
              <a:solidFill>
                <a:srgbClr val="9999FF"/>
              </a:solidFill>
              <a:ln>
                <a:solidFill>
                  <a:srgbClr val="9999FF"/>
                </a:solidFill>
              </a:ln>
            </c:spPr>
          </c:marker>
          <c:val>
            <c:numRef>
              <c:f>'Diversification &amp; quality'!$V$18:$Y$18</c:f>
              <c:numCache>
                <c:formatCode>General</c:formatCode>
                <c:ptCount val="4"/>
                <c:pt idx="3">
                  <c:v>0.56738409999999995</c:v>
                </c:pt>
              </c:numCache>
            </c:numRef>
          </c:val>
          <c:smooth val="0"/>
        </c:ser>
        <c:dLbls>
          <c:showLegendKey val="0"/>
          <c:showVal val="0"/>
          <c:showCatName val="0"/>
          <c:showSerName val="0"/>
          <c:showPercent val="0"/>
          <c:showBubbleSize val="0"/>
        </c:dLbls>
        <c:marker val="1"/>
        <c:smooth val="0"/>
        <c:axId val="428611840"/>
        <c:axId val="428631552"/>
      </c:lineChart>
      <c:catAx>
        <c:axId val="428611840"/>
        <c:scaling>
          <c:orientation val="minMax"/>
        </c:scaling>
        <c:delete val="0"/>
        <c:axPos val="b"/>
        <c:numFmt formatCode="General" sourceLinked="1"/>
        <c:majorTickMark val="out"/>
        <c:minorTickMark val="none"/>
        <c:tickLblPos val="nextTo"/>
        <c:crossAx val="428631552"/>
        <c:crosses val="autoZero"/>
        <c:auto val="1"/>
        <c:lblAlgn val="ctr"/>
        <c:lblOffset val="100"/>
        <c:noMultiLvlLbl val="0"/>
      </c:catAx>
      <c:valAx>
        <c:axId val="428631552"/>
        <c:scaling>
          <c:orientation val="minMax"/>
        </c:scaling>
        <c:delete val="0"/>
        <c:axPos val="l"/>
        <c:majorGridlines/>
        <c:title>
          <c:tx>
            <c:rich>
              <a:bodyPr rot="-5400000" vert="horz"/>
              <a:lstStyle/>
              <a:p>
                <a:pPr>
                  <a:defRPr b="0"/>
                </a:pPr>
                <a:r>
                  <a:rPr lang="en-US" b="0"/>
                  <a:t>Quality index (90th percentile = 1)</a:t>
                </a:r>
              </a:p>
            </c:rich>
          </c:tx>
          <c:overlay val="0"/>
        </c:title>
        <c:numFmt formatCode="General" sourceLinked="1"/>
        <c:majorTickMark val="out"/>
        <c:minorTickMark val="none"/>
        <c:tickLblPos val="nextTo"/>
        <c:crossAx val="428611840"/>
        <c:crosses val="autoZero"/>
        <c:crossBetween val="between"/>
      </c:valAx>
    </c:plotArea>
    <c:legend>
      <c:legendPos val="r"/>
      <c:overlay val="0"/>
      <c:txPr>
        <a:bodyPr/>
        <a:lstStyle/>
        <a:p>
          <a:pPr>
            <a:defRPr sz="700"/>
          </a:pPr>
          <a:endParaRPr lang="en-US"/>
        </a:p>
      </c:txPr>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dLbl>
              <c:idx val="0"/>
              <c:layout>
                <c:manualLayout>
                  <c:x val="2.2943881810358335E-3"/>
                  <c:y val="-1.4704118487639931E-2"/>
                </c:manualLayout>
              </c:layout>
              <c:dLblPos val="bestFit"/>
              <c:showLegendKey val="0"/>
              <c:showVal val="0"/>
              <c:showCatName val="1"/>
              <c:showSerName val="0"/>
              <c:showPercent val="1"/>
              <c:showBubbleSize val="0"/>
            </c:dLbl>
            <c:dLbl>
              <c:idx val="11"/>
              <c:layout>
                <c:manualLayout>
                  <c:x val="-1.3773733107564334E-2"/>
                  <c:y val="-1.4986500473019613E-2"/>
                </c:manualLayout>
              </c:layout>
              <c:dLblPos val="bestFit"/>
              <c:showLegendKey val="0"/>
              <c:showVal val="0"/>
              <c:showCatName val="1"/>
              <c:showSerName val="0"/>
              <c:showPercent val="1"/>
              <c:showBubbleSize val="0"/>
            </c:dLbl>
            <c:dLblPos val="bestFit"/>
            <c:showLegendKey val="0"/>
            <c:showVal val="0"/>
            <c:showCatName val="1"/>
            <c:showSerName val="0"/>
            <c:showPercent val="1"/>
            <c:showBubbleSize val="0"/>
            <c:showLeaderLines val="1"/>
          </c:dLbls>
          <c:cat>
            <c:strRef>
              <c:f>'DVA-FVA graphs'!$N$4:$N$19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graphs'!$O$4:$O$19</c:f>
              <c:numCache>
                <c:formatCode>0.0%</c:formatCode>
                <c:ptCount val="16"/>
                <c:pt idx="0">
                  <c:v>0.16492048378836779</c:v>
                </c:pt>
                <c:pt idx="1">
                  <c:v>7.1625993132576352E-2</c:v>
                </c:pt>
                <c:pt idx="2">
                  <c:v>4.8344676459328127E-2</c:v>
                </c:pt>
                <c:pt idx="3">
                  <c:v>1.1611517836769558E-4</c:v>
                </c:pt>
                <c:pt idx="4">
                  <c:v>5.1005315851009876E-2</c:v>
                </c:pt>
                <c:pt idx="5">
                  <c:v>1.3895152776018636E-2</c:v>
                </c:pt>
                <c:pt idx="6">
                  <c:v>0.10010738452067627</c:v>
                </c:pt>
                <c:pt idx="7">
                  <c:v>1.2960362401538887E-2</c:v>
                </c:pt>
                <c:pt idx="8">
                  <c:v>9.5544309040014545E-3</c:v>
                </c:pt>
                <c:pt idx="9">
                  <c:v>4.3067155117933735E-2</c:v>
                </c:pt>
                <c:pt idx="10">
                  <c:v>1.0487940263804474E-2</c:v>
                </c:pt>
                <c:pt idx="11">
                  <c:v>6.8736529254310799E-2</c:v>
                </c:pt>
                <c:pt idx="12">
                  <c:v>4.2153085271179246E-2</c:v>
                </c:pt>
                <c:pt idx="13">
                  <c:v>9.7110463775353841E-3</c:v>
                </c:pt>
                <c:pt idx="14">
                  <c:v>2.7884450000880689E-3</c:v>
                </c:pt>
                <c:pt idx="15">
                  <c:v>0.35052588370326321</c:v>
                </c:pt>
              </c:numCache>
            </c:numRef>
          </c:val>
        </c:ser>
        <c:dLbls>
          <c:dLblPos val="bestFit"/>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dLbl>
              <c:idx val="9"/>
              <c:layout>
                <c:manualLayout>
                  <c:x val="-3.5744147067471026E-2"/>
                  <c:y val="-6.9511642001599774E-2"/>
                </c:manualLayout>
              </c:layout>
              <c:showLegendKey val="0"/>
              <c:showVal val="0"/>
              <c:showCatName val="1"/>
              <c:showSerName val="0"/>
              <c:showPercent val="1"/>
              <c:showBubbleSize val="0"/>
            </c:dLbl>
            <c:dLbl>
              <c:idx val="11"/>
              <c:layout>
                <c:manualLayout>
                  <c:x val="-2.4873434156789272E-2"/>
                  <c:y val="-1.2460154750093929E-2"/>
                </c:manualLayout>
              </c:layout>
              <c:showLegendKey val="0"/>
              <c:showVal val="0"/>
              <c:showCatName val="1"/>
              <c:showSerName val="0"/>
              <c:showPercent val="1"/>
              <c:showBubbleSize val="0"/>
            </c:dLbl>
            <c:showLegendKey val="0"/>
            <c:showVal val="0"/>
            <c:showCatName val="1"/>
            <c:showSerName val="0"/>
            <c:showPercent val="1"/>
            <c:showBubbleSize val="0"/>
            <c:showLeaderLines val="1"/>
          </c:dLbls>
          <c:cat>
            <c:strRef>
              <c:f>'DVA-FVA graphs'!$P$4:$P$19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graphs'!$Q$4:$Q$19</c:f>
              <c:numCache>
                <c:formatCode>0.0%</c:formatCode>
                <c:ptCount val="16"/>
                <c:pt idx="0">
                  <c:v>0.14698178864503075</c:v>
                </c:pt>
                <c:pt idx="1">
                  <c:v>5.6801533424096932E-2</c:v>
                </c:pt>
                <c:pt idx="2">
                  <c:v>6.4863421130587018E-2</c:v>
                </c:pt>
                <c:pt idx="3">
                  <c:v>1.0054901654039492E-4</c:v>
                </c:pt>
                <c:pt idx="4">
                  <c:v>2.1849690916203788E-2</c:v>
                </c:pt>
                <c:pt idx="5">
                  <c:v>1.7066298817804759E-2</c:v>
                </c:pt>
                <c:pt idx="6">
                  <c:v>1.6294333944184985E-2</c:v>
                </c:pt>
                <c:pt idx="7">
                  <c:v>4.4754551085726541E-3</c:v>
                </c:pt>
                <c:pt idx="8">
                  <c:v>1.0617377985740589E-2</c:v>
                </c:pt>
                <c:pt idx="9">
                  <c:v>3.3504710194152833E-2</c:v>
                </c:pt>
                <c:pt idx="10">
                  <c:v>1.6989230453801216E-2</c:v>
                </c:pt>
                <c:pt idx="11">
                  <c:v>3.3877787958133655E-2</c:v>
                </c:pt>
                <c:pt idx="12">
                  <c:v>7.0753666058091136E-2</c:v>
                </c:pt>
                <c:pt idx="13">
                  <c:v>1.3245206632779267E-2</c:v>
                </c:pt>
                <c:pt idx="14">
                  <c:v>1.4411532514665547E-3</c:v>
                </c:pt>
                <c:pt idx="15">
                  <c:v>0.49113779646281341</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graphs'!$O$22</c:f>
              <c:strCache>
                <c:ptCount val="1"/>
                <c:pt idx="0">
                  <c:v>1996-2011</c:v>
                </c:pt>
              </c:strCache>
            </c:strRef>
          </c:tx>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graphs'!$O$23:$O$37</c:f>
              <c:numCache>
                <c:formatCode>0.0%</c:formatCode>
                <c:ptCount val="15"/>
                <c:pt idx="0">
                  <c:v>0.13881920249731539</c:v>
                </c:pt>
                <c:pt idx="1">
                  <c:v>0.16847131317554132</c:v>
                </c:pt>
                <c:pt idx="2">
                  <c:v>0.1292166284786711</c:v>
                </c:pt>
                <c:pt idx="3">
                  <c:v>0.13184423675913592</c:v>
                </c:pt>
                <c:pt idx="4">
                  <c:v>9.6972589835819578E-2</c:v>
                </c:pt>
                <c:pt idx="5">
                  <c:v>0.16482299634801523</c:v>
                </c:pt>
                <c:pt idx="6">
                  <c:v>6.1276660640471103E-2</c:v>
                </c:pt>
                <c:pt idx="7">
                  <c:v>7.9999872580603482E-2</c:v>
                </c:pt>
                <c:pt idx="8">
                  <c:v>0.12991241485078664</c:v>
                </c:pt>
                <c:pt idx="9">
                  <c:v>0.15292542978194956</c:v>
                </c:pt>
                <c:pt idx="10">
                  <c:v>0.13597550788039681</c:v>
                </c:pt>
                <c:pt idx="11">
                  <c:v>0.11553381455773692</c:v>
                </c:pt>
                <c:pt idx="12">
                  <c:v>0.15331836187563197</c:v>
                </c:pt>
                <c:pt idx="13">
                  <c:v>0.21245723511628811</c:v>
                </c:pt>
                <c:pt idx="14">
                  <c:v>9.5857584275349961E-2</c:v>
                </c:pt>
              </c:numCache>
            </c:numRef>
          </c:val>
        </c:ser>
        <c:ser>
          <c:idx val="1"/>
          <c:order val="1"/>
          <c:tx>
            <c:strRef>
              <c:f>'DVA-FVA graphs'!$P$22</c:f>
              <c:strCache>
                <c:ptCount val="1"/>
                <c:pt idx="0">
                  <c:v>2006-2011</c:v>
                </c:pt>
              </c:strCache>
            </c:strRef>
          </c:tx>
          <c:spPr>
            <a:solidFill>
              <a:schemeClr val="accent6"/>
            </a:solidFill>
          </c:spPr>
          <c:invertIfNegative val="0"/>
          <c:cat>
            <c:strRef>
              <c:f>'DVA-FVA graphs'!$N$23:$N$37</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graphs'!$P$23:$P$37</c:f>
              <c:numCache>
                <c:formatCode>0.0%</c:formatCode>
                <c:ptCount val="15"/>
                <c:pt idx="0">
                  <c:v>0.23871698080953596</c:v>
                </c:pt>
                <c:pt idx="1">
                  <c:v>0.21311077214995566</c:v>
                </c:pt>
                <c:pt idx="2">
                  <c:v>0.23451652529521838</c:v>
                </c:pt>
                <c:pt idx="3">
                  <c:v>0.18751596355536204</c:v>
                </c:pt>
                <c:pt idx="4">
                  <c:v>0.17001063048562792</c:v>
                </c:pt>
                <c:pt idx="5">
                  <c:v>0.217321613656416</c:v>
                </c:pt>
                <c:pt idx="6">
                  <c:v>0.1900079592106414</c:v>
                </c:pt>
                <c:pt idx="7">
                  <c:v>0.18031253625377386</c:v>
                </c:pt>
                <c:pt idx="8">
                  <c:v>0.24854963691904142</c:v>
                </c:pt>
                <c:pt idx="9">
                  <c:v>0.23887040187980091</c:v>
                </c:pt>
                <c:pt idx="10">
                  <c:v>0.21201388918537334</c:v>
                </c:pt>
                <c:pt idx="11">
                  <c:v>0.2228711511465673</c:v>
                </c:pt>
                <c:pt idx="12">
                  <c:v>0.23492920256543282</c:v>
                </c:pt>
                <c:pt idx="13">
                  <c:v>0.27772199654633045</c:v>
                </c:pt>
                <c:pt idx="14">
                  <c:v>0.21990428219321201</c:v>
                </c:pt>
              </c:numCache>
            </c:numRef>
          </c:val>
        </c:ser>
        <c:dLbls>
          <c:showLegendKey val="0"/>
          <c:showVal val="0"/>
          <c:showCatName val="0"/>
          <c:showSerName val="0"/>
          <c:showPercent val="0"/>
          <c:showBubbleSize val="0"/>
        </c:dLbls>
        <c:gapWidth val="150"/>
        <c:axId val="459065984"/>
        <c:axId val="459594368"/>
      </c:barChart>
      <c:catAx>
        <c:axId val="459065984"/>
        <c:scaling>
          <c:orientation val="minMax"/>
        </c:scaling>
        <c:delete val="0"/>
        <c:axPos val="b"/>
        <c:majorTickMark val="out"/>
        <c:minorTickMark val="none"/>
        <c:tickLblPos val="nextTo"/>
        <c:crossAx val="459594368"/>
        <c:crosses val="autoZero"/>
        <c:auto val="1"/>
        <c:lblAlgn val="ctr"/>
        <c:lblOffset val="100"/>
        <c:noMultiLvlLbl val="0"/>
      </c:catAx>
      <c:valAx>
        <c:axId val="459594368"/>
        <c:scaling>
          <c:orientation val="minMax"/>
        </c:scaling>
        <c:delete val="0"/>
        <c:axPos val="l"/>
        <c:majorGridlines/>
        <c:numFmt formatCode="0.0%" sourceLinked="1"/>
        <c:majorTickMark val="out"/>
        <c:minorTickMark val="none"/>
        <c:tickLblPos val="nextTo"/>
        <c:crossAx val="45906598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graphs'!$O$43</c:f>
              <c:strCache>
                <c:ptCount val="1"/>
                <c:pt idx="0">
                  <c:v>2000</c:v>
                </c:pt>
              </c:strCache>
            </c:strRef>
          </c:tx>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graphs'!$O$44:$O$58</c:f>
              <c:numCache>
                <c:formatCode>0.0%</c:formatCode>
                <c:ptCount val="15"/>
                <c:pt idx="0">
                  <c:v>0.22310025222635807</c:v>
                </c:pt>
                <c:pt idx="1">
                  <c:v>0.41871159747921954</c:v>
                </c:pt>
                <c:pt idx="2">
                  <c:v>0.29044398853581077</c:v>
                </c:pt>
                <c:pt idx="3">
                  <c:v>0.96243624148483675</c:v>
                </c:pt>
                <c:pt idx="4">
                  <c:v>0.4405901001958622</c:v>
                </c:pt>
                <c:pt idx="5">
                  <c:v>0.26256792194653589</c:v>
                </c:pt>
                <c:pt idx="6">
                  <c:v>0.35218865042787983</c:v>
                </c:pt>
                <c:pt idx="7">
                  <c:v>0.32252625507481958</c:v>
                </c:pt>
                <c:pt idx="8">
                  <c:v>0.41840796893441939</c:v>
                </c:pt>
                <c:pt idx="9">
                  <c:v>0.50080203510796872</c:v>
                </c:pt>
                <c:pt idx="10">
                  <c:v>0.21830945224934953</c:v>
                </c:pt>
                <c:pt idx="11">
                  <c:v>0.50673093030233773</c:v>
                </c:pt>
                <c:pt idx="12">
                  <c:v>0.37480629522637537</c:v>
                </c:pt>
                <c:pt idx="13">
                  <c:v>0.35670389518766843</c:v>
                </c:pt>
                <c:pt idx="14">
                  <c:v>0.57540016102395486</c:v>
                </c:pt>
              </c:numCache>
            </c:numRef>
          </c:val>
        </c:ser>
        <c:ser>
          <c:idx val="1"/>
          <c:order val="1"/>
          <c:tx>
            <c:strRef>
              <c:f>'DVA-FVA graphs'!$P$43</c:f>
              <c:strCache>
                <c:ptCount val="1"/>
                <c:pt idx="0">
                  <c:v>2011</c:v>
                </c:pt>
              </c:strCache>
            </c:strRef>
          </c:tx>
          <c:spPr>
            <a:solidFill>
              <a:schemeClr val="accent6"/>
            </a:solidFill>
          </c:spPr>
          <c:invertIfNegative val="0"/>
          <c:cat>
            <c:strRef>
              <c:f>'DVA-FVA graphs'!$N$44:$N$58</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graphs'!$P$44:$P$58</c:f>
              <c:numCache>
                <c:formatCode>0.0%</c:formatCode>
                <c:ptCount val="15"/>
                <c:pt idx="0">
                  <c:v>0.28252531511530421</c:v>
                </c:pt>
                <c:pt idx="1">
                  <c:v>0.46903870629306649</c:v>
                </c:pt>
                <c:pt idx="2">
                  <c:v>0.29780500314881136</c:v>
                </c:pt>
                <c:pt idx="3">
                  <c:v>0.98158134117314166</c:v>
                </c:pt>
                <c:pt idx="4">
                  <c:v>0.47732457580921134</c:v>
                </c:pt>
                <c:pt idx="5">
                  <c:v>0.36518562016651429</c:v>
                </c:pt>
                <c:pt idx="6">
                  <c:v>0.45408621294971185</c:v>
                </c:pt>
                <c:pt idx="7">
                  <c:v>0.49282272107867137</c:v>
                </c:pt>
                <c:pt idx="8">
                  <c:v>0.46532668612988198</c:v>
                </c:pt>
                <c:pt idx="9">
                  <c:v>0.51775574196069529</c:v>
                </c:pt>
                <c:pt idx="10">
                  <c:v>0.24026610555451156</c:v>
                </c:pt>
                <c:pt idx="11">
                  <c:v>0.51604495982075138</c:v>
                </c:pt>
                <c:pt idx="12">
                  <c:v>0.42776960525240648</c:v>
                </c:pt>
                <c:pt idx="13">
                  <c:v>0.40619489246898843</c:v>
                </c:pt>
                <c:pt idx="14">
                  <c:v>0.60482840702566742</c:v>
                </c:pt>
              </c:numCache>
            </c:numRef>
          </c:val>
        </c:ser>
        <c:dLbls>
          <c:showLegendKey val="0"/>
          <c:showVal val="0"/>
          <c:showCatName val="0"/>
          <c:showSerName val="0"/>
          <c:showPercent val="0"/>
          <c:showBubbleSize val="0"/>
        </c:dLbls>
        <c:gapWidth val="150"/>
        <c:axId val="460073984"/>
        <c:axId val="461529856"/>
      </c:barChart>
      <c:catAx>
        <c:axId val="460073984"/>
        <c:scaling>
          <c:orientation val="minMax"/>
        </c:scaling>
        <c:delete val="0"/>
        <c:axPos val="b"/>
        <c:majorTickMark val="out"/>
        <c:minorTickMark val="none"/>
        <c:tickLblPos val="nextTo"/>
        <c:crossAx val="461529856"/>
        <c:crosses val="autoZero"/>
        <c:auto val="1"/>
        <c:lblAlgn val="ctr"/>
        <c:lblOffset val="100"/>
        <c:noMultiLvlLbl val="0"/>
      </c:catAx>
      <c:valAx>
        <c:axId val="461529856"/>
        <c:scaling>
          <c:orientation val="minMax"/>
        </c:scaling>
        <c:delete val="0"/>
        <c:axPos val="l"/>
        <c:majorGridlines/>
        <c:numFmt formatCode="0.0%" sourceLinked="1"/>
        <c:majorTickMark val="out"/>
        <c:minorTickMark val="none"/>
        <c:tickLblPos val="nextTo"/>
        <c:crossAx val="460073984"/>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'X graphs'!$A$66:$A$86</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'X graphs'!$B$66:$B$86</c:f>
              <c:numCache>
                <c:formatCode>0.0%</c:formatCode>
                <c:ptCount val="21"/>
                <c:pt idx="0">
                  <c:v>2.5023353813785058E-2</c:v>
                </c:pt>
                <c:pt idx="1">
                  <c:v>9.0865132105327651E-2</c:v>
                </c:pt>
                <c:pt idx="2">
                  <c:v>1.1578557119381475E-3</c:v>
                </c:pt>
                <c:pt idx="3">
                  <c:v>2.8534990248478997E-2</c:v>
                </c:pt>
                <c:pt idx="4">
                  <c:v>0.11830899597823426</c:v>
                </c:pt>
                <c:pt idx="5">
                  <c:v>4.8326481218912577E-3</c:v>
                </c:pt>
                <c:pt idx="6">
                  <c:v>8.8101144423808394E-3</c:v>
                </c:pt>
                <c:pt idx="7">
                  <c:v>6.4469143127822382E-3</c:v>
                </c:pt>
                <c:pt idx="8">
                  <c:v>3.4072663375200201E-4</c:v>
                </c:pt>
                <c:pt idx="9">
                  <c:v>5.371446509710112E-3</c:v>
                </c:pt>
                <c:pt idx="10">
                  <c:v>0.11238943784384808</c:v>
                </c:pt>
                <c:pt idx="11">
                  <c:v>2.419952488079774E-3</c:v>
                </c:pt>
                <c:pt idx="12">
                  <c:v>1.4455669134953504E-2</c:v>
                </c:pt>
                <c:pt idx="13">
                  <c:v>0.50485347465776442</c:v>
                </c:pt>
                <c:pt idx="14">
                  <c:v>2.1025345958817093E-2</c:v>
                </c:pt>
                <c:pt idx="15">
                  <c:v>3.3262404052370992E-2</c:v>
                </c:pt>
                <c:pt idx="16">
                  <c:v>1.4718380119894641E-2</c:v>
                </c:pt>
                <c:pt idx="17">
                  <c:v>3.9027995273768928E-3</c:v>
                </c:pt>
                <c:pt idx="18">
                  <c:v>0</c:v>
                </c:pt>
                <c:pt idx="19">
                  <c:v>3.2689654275021938E-3</c:v>
                </c:pt>
                <c:pt idx="20">
                  <c:v>1.1392911111764602E-5</c:v>
                </c:pt>
              </c:numCache>
            </c:numRef>
          </c:yVal>
          <c:bubbleSize>
            <c:numRef>
              <c:f>'X graphs'!$C$66:$C$86</c:f>
              <c:numCache>
                <c:formatCode>General</c:formatCode>
                <c:ptCount val="21"/>
                <c:pt idx="0">
                  <c:v>64</c:v>
                </c:pt>
                <c:pt idx="1">
                  <c:v>146</c:v>
                </c:pt>
                <c:pt idx="2">
                  <c:v>11</c:v>
                </c:pt>
                <c:pt idx="3">
                  <c:v>123</c:v>
                </c:pt>
                <c:pt idx="4">
                  <c:v>69</c:v>
                </c:pt>
                <c:pt idx="5">
                  <c:v>150</c:v>
                </c:pt>
                <c:pt idx="6">
                  <c:v>92</c:v>
                </c:pt>
                <c:pt idx="7">
                  <c:v>46</c:v>
                </c:pt>
                <c:pt idx="8">
                  <c:v>37</c:v>
                </c:pt>
                <c:pt idx="9">
                  <c:v>65</c:v>
                </c:pt>
                <c:pt idx="10">
                  <c:v>444</c:v>
                </c:pt>
                <c:pt idx="11">
                  <c:v>37</c:v>
                </c:pt>
                <c:pt idx="12">
                  <c:v>81</c:v>
                </c:pt>
                <c:pt idx="13">
                  <c:v>18</c:v>
                </c:pt>
                <c:pt idx="14">
                  <c:v>286</c:v>
                </c:pt>
                <c:pt idx="15">
                  <c:v>523</c:v>
                </c:pt>
                <c:pt idx="16">
                  <c:v>86</c:v>
                </c:pt>
                <c:pt idx="17">
                  <c:v>104</c:v>
                </c:pt>
                <c:pt idx="18">
                  <c:v>0</c:v>
                </c:pt>
                <c:pt idx="19">
                  <c:v>90</c:v>
                </c:pt>
                <c:pt idx="20">
                  <c:v>4</c:v>
                </c:pt>
              </c:numCache>
            </c:numRef>
          </c:bubbleSize>
          <c:bubble3D val="1"/>
        </c:ser>
        <c:dLbls>
          <c:showLegendKey val="0"/>
          <c:showVal val="1"/>
          <c:showCatName val="0"/>
          <c:showSerName val="0"/>
          <c:showPercent val="0"/>
          <c:showBubbleSize val="0"/>
        </c:dLbls>
        <c:bubbleScale val="100"/>
        <c:showNegBubbles val="0"/>
        <c:axId val="209591296"/>
        <c:axId val="210201216"/>
      </c:bubbleChart>
      <c:valAx>
        <c:axId val="20959129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210201216"/>
        <c:crosses val="autoZero"/>
        <c:crossBetween val="midCat"/>
        <c:majorUnit val="1"/>
      </c:valAx>
      <c:valAx>
        <c:axId val="210201216"/>
        <c:scaling>
          <c:orientation val="minMax"/>
          <c:max val="0.55000000000000004"/>
          <c:min val="0"/>
        </c:scaling>
        <c:delete val="0"/>
        <c:axPos val="l"/>
        <c:majorGridlines/>
        <c:title>
          <c:tx>
            <c:rich>
              <a:bodyPr rot="-5400000" vert="horz"/>
              <a:lstStyle/>
              <a:p>
                <a:pPr>
                  <a:defRPr b="0"/>
                </a:pPr>
                <a:r>
                  <a:rPr lang="en-US" b="0"/>
                  <a:t>Share</a:t>
                </a:r>
                <a:r>
                  <a:rPr lang="en-US" b="0" baseline="0"/>
                  <a:t> of total export value</a:t>
                </a:r>
                <a:endParaRPr lang="en-US" b="0"/>
              </a:p>
            </c:rich>
          </c:tx>
          <c:overlay val="0"/>
        </c:title>
        <c:numFmt formatCode="0%" sourceLinked="0"/>
        <c:majorTickMark val="out"/>
        <c:minorTickMark val="none"/>
        <c:tickLblPos val="nextTo"/>
        <c:crossAx val="209591296"/>
        <c:crosses val="autoZero"/>
        <c:crossBetween val="midCat"/>
        <c:majorUnit val="5.000000000000001E-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US"/>
              <a:t>2000</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explosion val="1"/>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graphs'!$N$64:$N$79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graphs'!$O$64:$O$79</c:f>
              <c:numCache>
                <c:formatCode>0.0%</c:formatCode>
                <c:ptCount val="16"/>
                <c:pt idx="0">
                  <c:v>9.5983333081024899E-2</c:v>
                </c:pt>
                <c:pt idx="1">
                  <c:v>0.10456350552208331</c:v>
                </c:pt>
                <c:pt idx="2">
                  <c:v>4.0106107398944081E-2</c:v>
                </c:pt>
                <c:pt idx="3">
                  <c:v>6.0294551384156179E-3</c:v>
                </c:pt>
                <c:pt idx="4">
                  <c:v>8.1415327493462031E-2</c:v>
                </c:pt>
                <c:pt idx="5">
                  <c:v>1.0026956108912835E-2</c:v>
                </c:pt>
                <c:pt idx="6">
                  <c:v>0.11030090219365873</c:v>
                </c:pt>
                <c:pt idx="7">
                  <c:v>1.2504775422517796E-2</c:v>
                </c:pt>
                <c:pt idx="8">
                  <c:v>1.3930684943252303E-2</c:v>
                </c:pt>
                <c:pt idx="9">
                  <c:v>8.75640034703659E-2</c:v>
                </c:pt>
                <c:pt idx="10">
                  <c:v>5.93627526048958E-3</c:v>
                </c:pt>
                <c:pt idx="11">
                  <c:v>0.14310910818943839</c:v>
                </c:pt>
                <c:pt idx="12">
                  <c:v>5.1216251968559313E-2</c:v>
                </c:pt>
                <c:pt idx="13">
                  <c:v>1.091312436397336E-2</c:v>
                </c:pt>
                <c:pt idx="14">
                  <c:v>7.6584059410627989E-3</c:v>
                </c:pt>
                <c:pt idx="15">
                  <c:v>0.21874178350383899</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title>
      <c:tx>
        <c:rich>
          <a:bodyPr/>
          <a:lstStyle/>
          <a:p>
            <a:pPr>
              <a:defRPr/>
            </a:pPr>
            <a:r>
              <a:rPr lang="en-GB"/>
              <a:t>2011</a:t>
            </a:r>
          </a:p>
        </c:rich>
      </c:tx>
      <c:overlay val="0"/>
    </c:title>
    <c:autoTitleDeleted val="0"/>
    <c:plotArea>
      <c:layout/>
      <c:pieChart>
        <c:varyColors val="1"/>
        <c:ser>
          <c:idx val="0"/>
          <c:order val="0"/>
          <c:dPt>
            <c:idx val="0"/>
            <c:bubble3D val="0"/>
            <c:spPr>
              <a:solidFill>
                <a:schemeClr val="accent1"/>
              </a:solidFill>
            </c:spPr>
          </c:dPt>
          <c:dPt>
            <c:idx val="1"/>
            <c:bubble3D val="0"/>
            <c:spPr>
              <a:solidFill>
                <a:schemeClr val="accent6"/>
              </a:solidFill>
            </c:spPr>
          </c:dPt>
          <c:dPt>
            <c:idx val="2"/>
            <c:bubble3D val="0"/>
            <c:spPr>
              <a:solidFill>
                <a:schemeClr val="accent1"/>
              </a:solidFill>
            </c:spPr>
          </c:dPt>
          <c:dPt>
            <c:idx val="3"/>
            <c:bubble3D val="0"/>
            <c:spPr>
              <a:solidFill>
                <a:schemeClr val="accent6"/>
              </a:solidFill>
            </c:spPr>
          </c:dPt>
          <c:dPt>
            <c:idx val="4"/>
            <c:bubble3D val="0"/>
            <c:spPr>
              <a:solidFill>
                <a:schemeClr val="accent1"/>
              </a:solidFill>
            </c:spPr>
          </c:dPt>
          <c:dPt>
            <c:idx val="5"/>
            <c:bubble3D val="0"/>
            <c:spPr>
              <a:solidFill>
                <a:schemeClr val="accent6"/>
              </a:solidFill>
            </c:spPr>
          </c:dPt>
          <c:dPt>
            <c:idx val="6"/>
            <c:bubble3D val="0"/>
            <c:spPr>
              <a:solidFill>
                <a:schemeClr val="accent1"/>
              </a:solidFill>
            </c:spPr>
          </c:dPt>
          <c:dPt>
            <c:idx val="7"/>
            <c:bubble3D val="0"/>
            <c:spPr>
              <a:solidFill>
                <a:schemeClr val="accent6"/>
              </a:solidFill>
            </c:spPr>
          </c:dPt>
          <c:dPt>
            <c:idx val="8"/>
            <c:bubble3D val="0"/>
            <c:spPr>
              <a:solidFill>
                <a:schemeClr val="accent1"/>
              </a:solidFill>
            </c:spPr>
          </c:dPt>
          <c:dPt>
            <c:idx val="9"/>
            <c:bubble3D val="0"/>
            <c:spPr>
              <a:solidFill>
                <a:schemeClr val="accent6"/>
              </a:solidFill>
            </c:spPr>
          </c:dPt>
          <c:dPt>
            <c:idx val="10"/>
            <c:bubble3D val="0"/>
            <c:spPr>
              <a:solidFill>
                <a:schemeClr val="accent1"/>
              </a:solidFill>
            </c:spPr>
          </c:dPt>
          <c:dPt>
            <c:idx val="11"/>
            <c:bubble3D val="0"/>
            <c:spPr>
              <a:solidFill>
                <a:schemeClr val="accent6"/>
              </a:solidFill>
            </c:spPr>
          </c:dPt>
          <c:dPt>
            <c:idx val="12"/>
            <c:bubble3D val="0"/>
            <c:spPr>
              <a:solidFill>
                <a:schemeClr val="accent1"/>
              </a:solidFill>
            </c:spPr>
          </c:dPt>
          <c:dPt>
            <c:idx val="13"/>
            <c:bubble3D val="0"/>
            <c:spPr>
              <a:solidFill>
                <a:schemeClr val="accent6"/>
              </a:solidFill>
            </c:spPr>
          </c:dPt>
          <c:dPt>
            <c:idx val="14"/>
            <c:bubble3D val="0"/>
            <c:spPr>
              <a:solidFill>
                <a:schemeClr val="accent1"/>
              </a:solidFill>
            </c:spPr>
          </c:dPt>
          <c:dPt>
            <c:idx val="15"/>
            <c:bubble3D val="0"/>
            <c:spPr>
              <a:solidFill>
                <a:schemeClr val="bg1">
                  <a:lumMod val="75000"/>
                </a:schemeClr>
              </a:solidFill>
            </c:spPr>
          </c:dPt>
          <c:dLbls>
            <c:showLegendKey val="0"/>
            <c:showVal val="0"/>
            <c:showCatName val="1"/>
            <c:showSerName val="0"/>
            <c:showPercent val="1"/>
            <c:showBubbleSize val="0"/>
            <c:showLeaderLines val="1"/>
          </c:dLbls>
          <c:cat>
            <c:strRef>
              <c:f>'DVA-FVA graphs'!$P$64:$P$79</c:f>
              <c:strCache>
                <c:ptCount val="16"/>
                <c:pt idx="0">
                  <c:v>Agriculture</c:v>
                </c:pt>
                <c:pt idx="1">
                  <c:v>Electrical &amp; Machinery</c:v>
                </c:pt>
                <c:pt idx="2">
                  <c:v>Financial &amp; business</c:v>
                </c:pt>
                <c:pt idx="3">
                  <c:v>Fishing</c:v>
                </c:pt>
                <c:pt idx="4">
                  <c:v>Food &amp; Beverages</c:v>
                </c:pt>
                <c:pt idx="5">
                  <c:v>Hotels &amp; Restaurants</c:v>
                </c:pt>
                <c:pt idx="6">
                  <c:v>Metal Products</c:v>
                </c:pt>
                <c:pt idx="7">
                  <c:v>Mining &amp; Quarrying</c:v>
                </c:pt>
                <c:pt idx="8">
                  <c:v>Other Manufacturing</c:v>
                </c:pt>
                <c:pt idx="9">
                  <c:v>Petrol./Chem. &amp; Non-Metal. Min. Prod</c:v>
                </c:pt>
                <c:pt idx="10">
                  <c:v>Post &amp; Telecom.</c:v>
                </c:pt>
                <c:pt idx="11">
                  <c:v>Textiles &amp; Apparel</c:v>
                </c:pt>
                <c:pt idx="12">
                  <c:v>Transport</c:v>
                </c:pt>
                <c:pt idx="13">
                  <c:v>Transport Equip.</c:v>
                </c:pt>
                <c:pt idx="14">
                  <c:v>Wood &amp; Paper</c:v>
                </c:pt>
                <c:pt idx="15">
                  <c:v>Other</c:v>
                </c:pt>
              </c:strCache>
            </c:strRef>
          </c:cat>
          <c:val>
            <c:numRef>
              <c:f>'DVA-FVA graphs'!$Q$64:$Q$79</c:f>
              <c:numCache>
                <c:formatCode>0.0%</c:formatCode>
                <c:ptCount val="16"/>
                <c:pt idx="0">
                  <c:v>0.11023748173914762</c:v>
                </c:pt>
                <c:pt idx="1">
                  <c:v>9.5569838134209731E-2</c:v>
                </c:pt>
                <c:pt idx="2">
                  <c:v>5.2394907728553479E-2</c:v>
                </c:pt>
                <c:pt idx="3">
                  <c:v>1.0206129812497728E-2</c:v>
                </c:pt>
                <c:pt idx="4">
                  <c:v>3.800510901023222E-2</c:v>
                </c:pt>
                <c:pt idx="5">
                  <c:v>1.8699122535612237E-2</c:v>
                </c:pt>
                <c:pt idx="6">
                  <c:v>2.5814625912132096E-2</c:v>
                </c:pt>
                <c:pt idx="7">
                  <c:v>8.2829131584220648E-3</c:v>
                </c:pt>
                <c:pt idx="8">
                  <c:v>1.759955552047698E-2</c:v>
                </c:pt>
                <c:pt idx="9">
                  <c:v>6.8513900749597983E-2</c:v>
                </c:pt>
                <c:pt idx="10">
                  <c:v>1.0233393731533175E-2</c:v>
                </c:pt>
                <c:pt idx="11">
                  <c:v>6.8803818050632612E-2</c:v>
                </c:pt>
                <c:pt idx="12">
                  <c:v>0.10074022536010592</c:v>
                </c:pt>
                <c:pt idx="13">
                  <c:v>1.7256957803416018E-2</c:v>
                </c:pt>
                <c:pt idx="14">
                  <c:v>4.2011829915059367E-3</c:v>
                </c:pt>
                <c:pt idx="15">
                  <c:v>0.35344083776192414</c:v>
                </c:pt>
              </c:numCache>
            </c:numRef>
          </c:val>
        </c:ser>
        <c:dLbls>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graphs'!$B$3</c:f>
              <c:strCache>
                <c:ptCount val="1"/>
                <c:pt idx="0">
                  <c:v>1996-2011</c:v>
                </c:pt>
              </c:strCache>
            </c:strRef>
          </c:tx>
          <c:invertIfNegative val="0"/>
          <c:cat>
            <c:strRef>
              <c:f>'DVA-FVA graphs'!$A$4:$A$6</c:f>
              <c:strCache>
                <c:ptCount val="3"/>
                <c:pt idx="0">
                  <c:v>DVA</c:v>
                </c:pt>
                <c:pt idx="1">
                  <c:v>FVA</c:v>
                </c:pt>
                <c:pt idx="2">
                  <c:v>Exports</c:v>
                </c:pt>
              </c:strCache>
            </c:strRef>
          </c:cat>
          <c:val>
            <c:numRef>
              <c:f>'DVA-FVA graphs'!$B$4:$B$6</c:f>
              <c:numCache>
                <c:formatCode>0.0%</c:formatCode>
                <c:ptCount val="3"/>
                <c:pt idx="0">
                  <c:v>0.11551004788851427</c:v>
                </c:pt>
                <c:pt idx="1">
                  <c:v>0.13697707105188939</c:v>
                </c:pt>
                <c:pt idx="2">
                  <c:v>0.12904165331358786</c:v>
                </c:pt>
              </c:numCache>
            </c:numRef>
          </c:val>
        </c:ser>
        <c:ser>
          <c:idx val="1"/>
          <c:order val="1"/>
          <c:tx>
            <c:strRef>
              <c:f>'DVA-FVA graphs'!$C$3</c:f>
              <c:strCache>
                <c:ptCount val="1"/>
                <c:pt idx="0">
                  <c:v>2006-2011</c:v>
                </c:pt>
              </c:strCache>
            </c:strRef>
          </c:tx>
          <c:spPr>
            <a:solidFill>
              <a:schemeClr val="accent6"/>
            </a:solidFill>
          </c:spPr>
          <c:invertIfNegative val="0"/>
          <c:cat>
            <c:strRef>
              <c:f>'DVA-FVA graphs'!$A$4:$A$6</c:f>
              <c:strCache>
                <c:ptCount val="3"/>
                <c:pt idx="0">
                  <c:v>DVA</c:v>
                </c:pt>
                <c:pt idx="1">
                  <c:v>FVA</c:v>
                </c:pt>
                <c:pt idx="2">
                  <c:v>Exports</c:v>
                </c:pt>
              </c:strCache>
            </c:strRef>
          </c:cat>
          <c:val>
            <c:numRef>
              <c:f>'DVA-FVA graphs'!$C$4:$C$6</c:f>
              <c:numCache>
                <c:formatCode>0.0%</c:formatCode>
                <c:ptCount val="3"/>
                <c:pt idx="0">
                  <c:v>0.2011526915945776</c:v>
                </c:pt>
                <c:pt idx="1">
                  <c:v>0.21995017714924114</c:v>
                </c:pt>
                <c:pt idx="2">
                  <c:v>0.19932750388331089</c:v>
                </c:pt>
              </c:numCache>
            </c:numRef>
          </c:val>
        </c:ser>
        <c:dLbls>
          <c:showLegendKey val="0"/>
          <c:showVal val="0"/>
          <c:showCatName val="0"/>
          <c:showSerName val="0"/>
          <c:showPercent val="0"/>
          <c:showBubbleSize val="0"/>
        </c:dLbls>
        <c:gapWidth val="150"/>
        <c:axId val="466070528"/>
        <c:axId val="466080512"/>
      </c:barChart>
      <c:catAx>
        <c:axId val="466070528"/>
        <c:scaling>
          <c:orientation val="minMax"/>
        </c:scaling>
        <c:delete val="0"/>
        <c:axPos val="b"/>
        <c:majorTickMark val="out"/>
        <c:minorTickMark val="none"/>
        <c:tickLblPos val="nextTo"/>
        <c:crossAx val="466080512"/>
        <c:crosses val="autoZero"/>
        <c:auto val="1"/>
        <c:lblAlgn val="ctr"/>
        <c:lblOffset val="100"/>
        <c:noMultiLvlLbl val="0"/>
      </c:catAx>
      <c:valAx>
        <c:axId val="466080512"/>
        <c:scaling>
          <c:orientation val="minMax"/>
        </c:scaling>
        <c:delete val="0"/>
        <c:axPos val="l"/>
        <c:majorGridlines/>
        <c:numFmt formatCode="0.0%" sourceLinked="1"/>
        <c:majorTickMark val="out"/>
        <c:minorTickMark val="none"/>
        <c:tickLblPos val="nextTo"/>
        <c:crossAx val="46607052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graphs'!$A$26</c:f>
              <c:strCache>
                <c:ptCount val="1"/>
                <c:pt idx="0">
                  <c:v>DVA</c:v>
                </c:pt>
              </c:strCache>
            </c:strRef>
          </c:tx>
          <c:invertIfNegative val="0"/>
          <c:cat>
            <c:numRef>
              <c:f>'DVA-FVA graphs'!$B$25:$E$25</c:f>
              <c:numCache>
                <c:formatCode>General</c:formatCode>
                <c:ptCount val="4"/>
                <c:pt idx="0">
                  <c:v>1996</c:v>
                </c:pt>
                <c:pt idx="1">
                  <c:v>2000</c:v>
                </c:pt>
                <c:pt idx="2">
                  <c:v>2006</c:v>
                </c:pt>
                <c:pt idx="3">
                  <c:v>2011</c:v>
                </c:pt>
              </c:numCache>
            </c:numRef>
          </c:cat>
          <c:val>
            <c:numRef>
              <c:f>'DVA-FVA graphs'!$B$26:$E$26</c:f>
              <c:numCache>
                <c:formatCode>0.0%</c:formatCode>
                <c:ptCount val="4"/>
                <c:pt idx="0">
                  <c:v>0.71711466927606082</c:v>
                </c:pt>
                <c:pt idx="1">
                  <c:v>0.66960547094649869</c:v>
                </c:pt>
                <c:pt idx="2">
                  <c:v>0.67302885540495228</c:v>
                </c:pt>
                <c:pt idx="3">
                  <c:v>0.65571908668623535</c:v>
                </c:pt>
              </c:numCache>
            </c:numRef>
          </c:val>
        </c:ser>
        <c:ser>
          <c:idx val="1"/>
          <c:order val="1"/>
          <c:tx>
            <c:strRef>
              <c:f>'DVA-FVA graphs'!$A$27</c:f>
              <c:strCache>
                <c:ptCount val="1"/>
                <c:pt idx="0">
                  <c:v>FVA</c:v>
                </c:pt>
              </c:strCache>
            </c:strRef>
          </c:tx>
          <c:spPr>
            <a:solidFill>
              <a:schemeClr val="accent6"/>
            </a:solidFill>
          </c:spPr>
          <c:invertIfNegative val="0"/>
          <c:cat>
            <c:numRef>
              <c:f>'DVA-FVA graphs'!$B$25:$E$25</c:f>
              <c:numCache>
                <c:formatCode>General</c:formatCode>
                <c:ptCount val="4"/>
                <c:pt idx="0">
                  <c:v>1996</c:v>
                </c:pt>
                <c:pt idx="1">
                  <c:v>2000</c:v>
                </c:pt>
                <c:pt idx="2">
                  <c:v>2006</c:v>
                </c:pt>
                <c:pt idx="3">
                  <c:v>2011</c:v>
                </c:pt>
              </c:numCache>
            </c:numRef>
          </c:cat>
          <c:val>
            <c:numRef>
              <c:f>'DVA-FVA graphs'!$B$27:$E$27</c:f>
              <c:numCache>
                <c:formatCode>0.0%</c:formatCode>
                <c:ptCount val="4"/>
                <c:pt idx="0">
                  <c:v>0.28288533072393912</c:v>
                </c:pt>
                <c:pt idx="1">
                  <c:v>0.33039452905350131</c:v>
                </c:pt>
                <c:pt idx="2">
                  <c:v>0.32697114459504767</c:v>
                </c:pt>
                <c:pt idx="3">
                  <c:v>0.34428091331376454</c:v>
                </c:pt>
              </c:numCache>
            </c:numRef>
          </c:val>
        </c:ser>
        <c:dLbls>
          <c:showLegendKey val="0"/>
          <c:showVal val="0"/>
          <c:showCatName val="0"/>
          <c:showSerName val="0"/>
          <c:showPercent val="0"/>
          <c:showBubbleSize val="0"/>
        </c:dLbls>
        <c:gapWidth val="150"/>
        <c:axId val="466560128"/>
        <c:axId val="466561664"/>
      </c:barChart>
      <c:catAx>
        <c:axId val="466560128"/>
        <c:scaling>
          <c:orientation val="minMax"/>
        </c:scaling>
        <c:delete val="0"/>
        <c:axPos val="b"/>
        <c:numFmt formatCode="General" sourceLinked="1"/>
        <c:majorTickMark val="out"/>
        <c:minorTickMark val="none"/>
        <c:tickLblPos val="nextTo"/>
        <c:crossAx val="466561664"/>
        <c:crosses val="autoZero"/>
        <c:auto val="1"/>
        <c:lblAlgn val="ctr"/>
        <c:lblOffset val="100"/>
        <c:noMultiLvlLbl val="0"/>
      </c:catAx>
      <c:valAx>
        <c:axId val="466561664"/>
        <c:scaling>
          <c:orientation val="minMax"/>
        </c:scaling>
        <c:delete val="0"/>
        <c:axPos val="l"/>
        <c:majorGridlines/>
        <c:numFmt formatCode="0.0%" sourceLinked="1"/>
        <c:majorTickMark val="out"/>
        <c:minorTickMark val="none"/>
        <c:tickLblPos val="nextTo"/>
        <c:crossAx val="46656012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graphs'!$A$51</c:f>
              <c:strCache>
                <c:ptCount val="1"/>
                <c:pt idx="0">
                  <c:v>DVA</c:v>
                </c:pt>
              </c:strCache>
            </c:strRef>
          </c:tx>
          <c:invertIfNegative val="0"/>
          <c:cat>
            <c:numRef>
              <c:f>'DVA-FVA graphs'!$B$50:$E$50</c:f>
              <c:numCache>
                <c:formatCode>General</c:formatCode>
                <c:ptCount val="4"/>
                <c:pt idx="0">
                  <c:v>1996</c:v>
                </c:pt>
                <c:pt idx="1">
                  <c:v>2000</c:v>
                </c:pt>
                <c:pt idx="2">
                  <c:v>2006</c:v>
                </c:pt>
                <c:pt idx="3">
                  <c:v>2011</c:v>
                </c:pt>
              </c:numCache>
            </c:numRef>
          </c:cat>
          <c:val>
            <c:numRef>
              <c:f>'DVA-FVA graphs'!$B$51:$E$51</c:f>
              <c:numCache>
                <c:formatCode>_-* #,##0_-;\-* #,##0_-;_-* "-"??_-;_-@_-</c:formatCode>
                <c:ptCount val="4"/>
                <c:pt idx="0">
                  <c:v>303596.105861152</c:v>
                </c:pt>
                <c:pt idx="1">
                  <c:v>350660.931361945</c:v>
                </c:pt>
                <c:pt idx="2">
                  <c:v>625759.42624877195</c:v>
                </c:pt>
                <c:pt idx="3">
                  <c:v>1564582.59422154</c:v>
                </c:pt>
              </c:numCache>
            </c:numRef>
          </c:val>
        </c:ser>
        <c:ser>
          <c:idx val="1"/>
          <c:order val="1"/>
          <c:tx>
            <c:strRef>
              <c:f>'DVA-FVA graphs'!$A$52</c:f>
              <c:strCache>
                <c:ptCount val="1"/>
                <c:pt idx="0">
                  <c:v>FVA</c:v>
                </c:pt>
              </c:strCache>
            </c:strRef>
          </c:tx>
          <c:spPr>
            <a:solidFill>
              <a:schemeClr val="accent6"/>
            </a:solidFill>
          </c:spPr>
          <c:invertIfNegative val="0"/>
          <c:cat>
            <c:numRef>
              <c:f>'DVA-FVA graphs'!$B$50:$E$50</c:f>
              <c:numCache>
                <c:formatCode>General</c:formatCode>
                <c:ptCount val="4"/>
                <c:pt idx="0">
                  <c:v>1996</c:v>
                </c:pt>
                <c:pt idx="1">
                  <c:v>2000</c:v>
                </c:pt>
                <c:pt idx="2">
                  <c:v>2006</c:v>
                </c:pt>
                <c:pt idx="3">
                  <c:v>2011</c:v>
                </c:pt>
              </c:numCache>
            </c:numRef>
          </c:cat>
          <c:val>
            <c:numRef>
              <c:f>'DVA-FVA graphs'!$B$52:$E$52</c:f>
              <c:numCache>
                <c:formatCode>_-* #,##0_-;\-* #,##0_-;_-* "-"??_-;_-@_-</c:formatCode>
                <c:ptCount val="4"/>
                <c:pt idx="0">
                  <c:v>119761.718024444</c:v>
                </c:pt>
                <c:pt idx="1">
                  <c:v>173021.96338244801</c:v>
                </c:pt>
                <c:pt idx="2">
                  <c:v>304006.69183581002</c:v>
                </c:pt>
                <c:pt idx="3">
                  <c:v>821473.60879119905</c:v>
                </c:pt>
              </c:numCache>
            </c:numRef>
          </c:val>
        </c:ser>
        <c:dLbls>
          <c:showLegendKey val="0"/>
          <c:showVal val="0"/>
          <c:showCatName val="0"/>
          <c:showSerName val="0"/>
          <c:showPercent val="0"/>
          <c:showBubbleSize val="0"/>
        </c:dLbls>
        <c:gapWidth val="150"/>
        <c:axId val="466574336"/>
        <c:axId val="466580224"/>
      </c:barChart>
      <c:catAx>
        <c:axId val="466574336"/>
        <c:scaling>
          <c:orientation val="minMax"/>
        </c:scaling>
        <c:delete val="0"/>
        <c:axPos val="b"/>
        <c:numFmt formatCode="General" sourceLinked="1"/>
        <c:majorTickMark val="out"/>
        <c:minorTickMark val="none"/>
        <c:tickLblPos val="nextTo"/>
        <c:crossAx val="466580224"/>
        <c:crosses val="autoZero"/>
        <c:auto val="1"/>
        <c:lblAlgn val="ctr"/>
        <c:lblOffset val="100"/>
        <c:noMultiLvlLbl val="0"/>
      </c:catAx>
      <c:valAx>
        <c:axId val="466580224"/>
        <c:scaling>
          <c:orientation val="minMax"/>
        </c:scaling>
        <c:delete val="0"/>
        <c:axPos val="l"/>
        <c:majorGridlines/>
        <c:numFmt formatCode="_-* #,##0_-;\-* #,##0_-;_-* &quot;-&quot;??_-;_-@_-" sourceLinked="1"/>
        <c:majorTickMark val="out"/>
        <c:minorTickMark val="none"/>
        <c:tickLblPos val="nextTo"/>
        <c:crossAx val="466574336"/>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graphs'!$B$76</c:f>
              <c:strCache>
                <c:ptCount val="1"/>
                <c:pt idx="0">
                  <c:v>1996-2011</c:v>
                </c:pt>
              </c:strCache>
            </c:strRef>
          </c:tx>
          <c:invertIfNegative val="0"/>
          <c:cat>
            <c:strRef>
              <c:f>'DVA-FVA graphs'!$A$77:$A$91</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graphs'!$B$77:$B$91</c:f>
              <c:numCache>
                <c:formatCode>0.0%</c:formatCode>
                <c:ptCount val="15"/>
                <c:pt idx="0">
                  <c:v>0.12418569928992684</c:v>
                </c:pt>
                <c:pt idx="1">
                  <c:v>0.14021068934726877</c:v>
                </c:pt>
                <c:pt idx="2">
                  <c:v>0.11368329487528062</c:v>
                </c:pt>
                <c:pt idx="3">
                  <c:v>8.1265267616530634E-2</c:v>
                </c:pt>
                <c:pt idx="4">
                  <c:v>7.3030060495079763E-2</c:v>
                </c:pt>
                <c:pt idx="5">
                  <c:v>0.13034854689607767</c:v>
                </c:pt>
                <c:pt idx="6">
                  <c:v>3.6126613472563074E-2</c:v>
                </c:pt>
                <c:pt idx="7">
                  <c:v>5.1347199883993833E-2</c:v>
                </c:pt>
                <c:pt idx="8">
                  <c:v>0.11026982972302557</c:v>
                </c:pt>
                <c:pt idx="9">
                  <c:v>0.12183831182735405</c:v>
                </c:pt>
                <c:pt idx="10">
                  <c:v>0.13359183490797721</c:v>
                </c:pt>
                <c:pt idx="11">
                  <c:v>8.6893335770495295E-2</c:v>
                </c:pt>
                <c:pt idx="12">
                  <c:v>0.13109548438383967</c:v>
                </c:pt>
                <c:pt idx="13">
                  <c:v>0.19092190116081453</c:v>
                </c:pt>
                <c:pt idx="14">
                  <c:v>7.874552224475817E-2</c:v>
                </c:pt>
              </c:numCache>
            </c:numRef>
          </c:val>
        </c:ser>
        <c:ser>
          <c:idx val="1"/>
          <c:order val="1"/>
          <c:tx>
            <c:strRef>
              <c:f>'DVA-FVA graphs'!$C$76</c:f>
              <c:strCache>
                <c:ptCount val="1"/>
                <c:pt idx="0">
                  <c:v>2006-2011</c:v>
                </c:pt>
              </c:strCache>
            </c:strRef>
          </c:tx>
          <c:spPr>
            <a:solidFill>
              <a:schemeClr val="accent6"/>
            </a:solidFill>
          </c:spPr>
          <c:invertIfNegative val="0"/>
          <c:cat>
            <c:strRef>
              <c:f>'DVA-FVA graphs'!$A$77:$A$91</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graphs'!$C$77:$C$91</c:f>
              <c:numCache>
                <c:formatCode>0.0%</c:formatCode>
                <c:ptCount val="15"/>
                <c:pt idx="0">
                  <c:v>0.21582457332632488</c:v>
                </c:pt>
                <c:pt idx="1">
                  <c:v>0.1769299572926939</c:v>
                </c:pt>
                <c:pt idx="2">
                  <c:v>0.22507035649649731</c:v>
                </c:pt>
                <c:pt idx="3">
                  <c:v>0.15164551167662421</c:v>
                </c:pt>
                <c:pt idx="4">
                  <c:v>0.16320137667183854</c:v>
                </c:pt>
                <c:pt idx="5">
                  <c:v>0.23035507833602153</c:v>
                </c:pt>
                <c:pt idx="6">
                  <c:v>0.15224748258751841</c:v>
                </c:pt>
                <c:pt idx="7">
                  <c:v>0.11312866772898467</c:v>
                </c:pt>
                <c:pt idx="8">
                  <c:v>0.23139755733219802</c:v>
                </c:pt>
                <c:pt idx="9">
                  <c:v>0.21624547890170764</c:v>
                </c:pt>
                <c:pt idx="10">
                  <c:v>0.24044590312004566</c:v>
                </c:pt>
                <c:pt idx="11">
                  <c:v>0.20290575181919879</c:v>
                </c:pt>
                <c:pt idx="12">
                  <c:v>0.2368696729981008</c:v>
                </c:pt>
                <c:pt idx="13">
                  <c:v>0.26589862204195125</c:v>
                </c:pt>
                <c:pt idx="14">
                  <c:v>0.21148496584828358</c:v>
                </c:pt>
              </c:numCache>
            </c:numRef>
          </c:val>
        </c:ser>
        <c:dLbls>
          <c:showLegendKey val="0"/>
          <c:showVal val="0"/>
          <c:showCatName val="0"/>
          <c:showSerName val="0"/>
          <c:showPercent val="0"/>
          <c:showBubbleSize val="0"/>
        </c:dLbls>
        <c:gapWidth val="150"/>
        <c:axId val="466601088"/>
        <c:axId val="466602624"/>
      </c:barChart>
      <c:catAx>
        <c:axId val="466601088"/>
        <c:scaling>
          <c:orientation val="minMax"/>
        </c:scaling>
        <c:delete val="0"/>
        <c:axPos val="b"/>
        <c:majorTickMark val="out"/>
        <c:minorTickMark val="none"/>
        <c:tickLblPos val="nextTo"/>
        <c:crossAx val="466602624"/>
        <c:crosses val="autoZero"/>
        <c:auto val="1"/>
        <c:lblAlgn val="ctr"/>
        <c:lblOffset val="100"/>
        <c:noMultiLvlLbl val="0"/>
      </c:catAx>
      <c:valAx>
        <c:axId val="466602624"/>
        <c:scaling>
          <c:orientation val="minMax"/>
        </c:scaling>
        <c:delete val="0"/>
        <c:axPos val="l"/>
        <c:majorGridlines/>
        <c:numFmt formatCode="0.0%" sourceLinked="1"/>
        <c:majorTickMark val="out"/>
        <c:minorTickMark val="none"/>
        <c:tickLblPos val="nextTo"/>
        <c:crossAx val="466601088"/>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tx>
            <c:strRef>
              <c:f>'DVA-FVA graphs'!$B$96</c:f>
              <c:strCache>
                <c:ptCount val="1"/>
                <c:pt idx="0">
                  <c:v>2000</c:v>
                </c:pt>
              </c:strCache>
            </c:strRef>
          </c:tx>
          <c:invertIfNegative val="0"/>
          <c:cat>
            <c:strRef>
              <c:f>'DVA-FVA graphs'!$A$97:$A$111</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graphs'!$B$97:$B$111</c:f>
              <c:numCache>
                <c:formatCode>0.0%</c:formatCode>
                <c:ptCount val="15"/>
                <c:pt idx="0">
                  <c:v>0.77689974777364201</c:v>
                </c:pt>
                <c:pt idx="1">
                  <c:v>0.5812884025207804</c:v>
                </c:pt>
                <c:pt idx="2">
                  <c:v>0.70955601146418923</c:v>
                </c:pt>
                <c:pt idx="3">
                  <c:v>3.7563758515163297E-2</c:v>
                </c:pt>
                <c:pt idx="4">
                  <c:v>0.5594098998041378</c:v>
                </c:pt>
                <c:pt idx="5">
                  <c:v>0.73743207805346422</c:v>
                </c:pt>
                <c:pt idx="6">
                  <c:v>0.64781134957212017</c:v>
                </c:pt>
                <c:pt idx="7">
                  <c:v>0.67747374492518031</c:v>
                </c:pt>
                <c:pt idx="8">
                  <c:v>0.58159203106558066</c:v>
                </c:pt>
                <c:pt idx="9">
                  <c:v>0.49919796489203128</c:v>
                </c:pt>
                <c:pt idx="10">
                  <c:v>0.78169054775065039</c:v>
                </c:pt>
                <c:pt idx="11">
                  <c:v>0.49326906969766232</c:v>
                </c:pt>
                <c:pt idx="12">
                  <c:v>0.62519370477362468</c:v>
                </c:pt>
                <c:pt idx="13">
                  <c:v>0.64329610481233157</c:v>
                </c:pt>
                <c:pt idx="14">
                  <c:v>0.42459983897604514</c:v>
                </c:pt>
              </c:numCache>
            </c:numRef>
          </c:val>
        </c:ser>
        <c:ser>
          <c:idx val="1"/>
          <c:order val="1"/>
          <c:tx>
            <c:strRef>
              <c:f>'DVA-FVA graphs'!$C$96</c:f>
              <c:strCache>
                <c:ptCount val="1"/>
                <c:pt idx="0">
                  <c:v>2011</c:v>
                </c:pt>
              </c:strCache>
            </c:strRef>
          </c:tx>
          <c:spPr>
            <a:solidFill>
              <a:schemeClr val="accent6"/>
            </a:solidFill>
          </c:spPr>
          <c:invertIfNegative val="0"/>
          <c:cat>
            <c:strRef>
              <c:f>'DVA-FVA graphs'!$A$97:$A$111</c:f>
              <c:strCache>
                <c:ptCount val="15"/>
                <c:pt idx="0">
                  <c:v>Agriculture</c:v>
                </c:pt>
                <c:pt idx="1">
                  <c:v>Electrical and Machinery</c:v>
                </c:pt>
                <c:pt idx="2">
                  <c:v>Finacial Intermediation and Business Activities</c:v>
                </c:pt>
                <c:pt idx="3">
                  <c:v>Fishing</c:v>
                </c:pt>
                <c:pt idx="4">
                  <c:v>Food &amp; Beverages</c:v>
                </c:pt>
                <c:pt idx="5">
                  <c:v>Hotels and Restraurants</c:v>
                </c:pt>
                <c:pt idx="6">
                  <c:v>Metal Products</c:v>
                </c:pt>
                <c:pt idx="7">
                  <c:v>Mining and Quarrying</c:v>
                </c:pt>
                <c:pt idx="8">
                  <c:v>Other Manufacturing</c:v>
                </c:pt>
                <c:pt idx="9">
                  <c:v>Petroleum, Chemical and Non-Metallic Mineral Products</c:v>
                </c:pt>
                <c:pt idx="10">
                  <c:v>Post and Telecommunications</c:v>
                </c:pt>
                <c:pt idx="11">
                  <c:v>Textiles and Wearing Apparel</c:v>
                </c:pt>
                <c:pt idx="12">
                  <c:v>Transport</c:v>
                </c:pt>
                <c:pt idx="13">
                  <c:v>Transport Equipment</c:v>
                </c:pt>
                <c:pt idx="14">
                  <c:v>Wood and Paper</c:v>
                </c:pt>
              </c:strCache>
            </c:strRef>
          </c:cat>
          <c:val>
            <c:numRef>
              <c:f>'DVA-FVA graphs'!$C$97:$C$111</c:f>
              <c:numCache>
                <c:formatCode>0.0%</c:formatCode>
                <c:ptCount val="15"/>
                <c:pt idx="0">
                  <c:v>0.71747468488469579</c:v>
                </c:pt>
                <c:pt idx="1">
                  <c:v>0.53096129370693346</c:v>
                </c:pt>
                <c:pt idx="2">
                  <c:v>0.70219499685118858</c:v>
                </c:pt>
                <c:pt idx="3">
                  <c:v>1.8418658826858305E-2</c:v>
                </c:pt>
                <c:pt idx="4">
                  <c:v>0.52267542419078872</c:v>
                </c:pt>
                <c:pt idx="5">
                  <c:v>0.63481437983348576</c:v>
                </c:pt>
                <c:pt idx="6">
                  <c:v>0.54591378705028815</c:v>
                </c:pt>
                <c:pt idx="7">
                  <c:v>0.50717727892132858</c:v>
                </c:pt>
                <c:pt idx="8">
                  <c:v>0.53467331387011807</c:v>
                </c:pt>
                <c:pt idx="9">
                  <c:v>0.48224425803930471</c:v>
                </c:pt>
                <c:pt idx="10">
                  <c:v>0.75973389444548844</c:v>
                </c:pt>
                <c:pt idx="11">
                  <c:v>0.48395504017924862</c:v>
                </c:pt>
                <c:pt idx="12">
                  <c:v>0.57223039474759352</c:v>
                </c:pt>
                <c:pt idx="13">
                  <c:v>0.59380510753101157</c:v>
                </c:pt>
                <c:pt idx="14">
                  <c:v>0.39517159297433258</c:v>
                </c:pt>
              </c:numCache>
            </c:numRef>
          </c:val>
        </c:ser>
        <c:dLbls>
          <c:showLegendKey val="0"/>
          <c:showVal val="0"/>
          <c:showCatName val="0"/>
          <c:showSerName val="0"/>
          <c:showPercent val="0"/>
          <c:showBubbleSize val="0"/>
        </c:dLbls>
        <c:gapWidth val="150"/>
        <c:axId val="466615296"/>
        <c:axId val="467010304"/>
      </c:barChart>
      <c:catAx>
        <c:axId val="466615296"/>
        <c:scaling>
          <c:orientation val="minMax"/>
        </c:scaling>
        <c:delete val="0"/>
        <c:axPos val="b"/>
        <c:majorTickMark val="out"/>
        <c:minorTickMark val="none"/>
        <c:tickLblPos val="nextTo"/>
        <c:crossAx val="467010304"/>
        <c:crosses val="autoZero"/>
        <c:auto val="1"/>
        <c:lblAlgn val="ctr"/>
        <c:lblOffset val="100"/>
        <c:noMultiLvlLbl val="0"/>
      </c:catAx>
      <c:valAx>
        <c:axId val="467010304"/>
        <c:scaling>
          <c:orientation val="minMax"/>
        </c:scaling>
        <c:delete val="0"/>
        <c:axPos val="l"/>
        <c:majorGridlines/>
        <c:numFmt formatCode="0.0%" sourceLinked="1"/>
        <c:majorTickMark val="out"/>
        <c:minorTickMark val="none"/>
        <c:tickLblPos val="nextTo"/>
        <c:crossAx val="466615296"/>
        <c:crosses val="autoZero"/>
        <c:crossBetween val="between"/>
      </c:valAx>
    </c:plotArea>
    <c:legend>
      <c:legendPos val="r"/>
      <c:overlay val="0"/>
    </c:legend>
    <c:plotVisOnly val="1"/>
    <c:dispBlanksAs val="gap"/>
    <c:showDLblsOverMax val="0"/>
  </c:chart>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stacked"/>
        <c:varyColors val="0"/>
        <c:ser>
          <c:idx val="0"/>
          <c:order val="0"/>
          <c:tx>
            <c:v>Goods exports</c:v>
          </c:tx>
          <c:spPr>
            <a:solidFill>
              <a:schemeClr val="accent2"/>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services'!$B$6:$B$14</c:f>
              <c:numCache>
                <c:formatCode>_-* #,##0_-;\-* #,##0_-;_-* "-"??_-;_-@_-</c:formatCode>
                <c:ptCount val="9"/>
                <c:pt idx="0">
                  <c:v>686837029.76181102</c:v>
                </c:pt>
                <c:pt idx="1">
                  <c:v>905995141.75581205</c:v>
                </c:pt>
                <c:pt idx="2">
                  <c:v>1337838494.7618101</c:v>
                </c:pt>
                <c:pt idx="3">
                  <c:v>1874366597.7618101</c:v>
                </c:pt>
                <c:pt idx="4">
                  <c:v>1693835674.7618101</c:v>
                </c:pt>
                <c:pt idx="5">
                  <c:v>1778700557.7618101</c:v>
                </c:pt>
                <c:pt idx="6">
                  <c:v>2266961620.7617998</c:v>
                </c:pt>
                <c:pt idx="7">
                  <c:v>1954418410.7618101</c:v>
                </c:pt>
                <c:pt idx="8">
                  <c:v>2048437219.7618101</c:v>
                </c:pt>
              </c:numCache>
            </c:numRef>
          </c:val>
        </c:ser>
        <c:ser>
          <c:idx val="1"/>
          <c:order val="1"/>
          <c:tx>
            <c:v>Services exports</c:v>
          </c:tx>
          <c:spPr>
            <a:solidFill>
              <a:schemeClr val="accent5"/>
            </a:solidFill>
          </c:spPr>
          <c:invertIfNegative val="0"/>
          <c:dLbls>
            <c:numFmt formatCode="#,##0.0" sourceLinked="0"/>
            <c:txPr>
              <a:bodyPr/>
              <a:lstStyle/>
              <a:p>
                <a:pPr>
                  <a:defRPr sz="700"/>
                </a:pPr>
                <a:endParaRPr lang="en-US"/>
              </a:p>
            </c:txPr>
            <c:dLblPos val="inBase"/>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services'!$C$6:$C$14</c:f>
              <c:numCache>
                <c:formatCode>_-* #,##0_-;\-* #,##0_-;_-* "-"??_-;_-@_-</c:formatCode>
                <c:ptCount val="9"/>
                <c:pt idx="0">
                  <c:v>259416411.316971</c:v>
                </c:pt>
                <c:pt idx="1">
                  <c:v>378724973.15088302</c:v>
                </c:pt>
                <c:pt idx="2">
                  <c:v>684767486.36741805</c:v>
                </c:pt>
                <c:pt idx="3">
                  <c:v>806478811.752244</c:v>
                </c:pt>
                <c:pt idx="4">
                  <c:v>638178685.799999</c:v>
                </c:pt>
                <c:pt idx="5">
                  <c:v>600128306</c:v>
                </c:pt>
                <c:pt idx="6">
                  <c:v>860249971</c:v>
                </c:pt>
                <c:pt idx="7">
                  <c:v>966552319</c:v>
                </c:pt>
                <c:pt idx="8">
                  <c:v>1042676596</c:v>
                </c:pt>
              </c:numCache>
            </c:numRef>
          </c:val>
        </c:ser>
        <c:dLbls>
          <c:showLegendKey val="0"/>
          <c:showVal val="0"/>
          <c:showCatName val="0"/>
          <c:showSerName val="0"/>
          <c:showPercent val="0"/>
          <c:showBubbleSize val="0"/>
        </c:dLbls>
        <c:gapWidth val="50"/>
        <c:overlap val="100"/>
        <c:axId val="416295168"/>
        <c:axId val="416321536"/>
      </c:barChart>
      <c:lineChart>
        <c:grouping val="standard"/>
        <c:varyColors val="0"/>
        <c:ser>
          <c:idx val="2"/>
          <c:order val="2"/>
          <c:tx>
            <c:v>Services share of total exports</c:v>
          </c:tx>
          <c:spPr>
            <a:ln w="28575">
              <a:solidFill>
                <a:sysClr val="windowText" lastClr="000000"/>
              </a:solidFill>
            </a:ln>
          </c:spPr>
          <c:marker>
            <c:symbol val="circle"/>
            <c:size val="3"/>
            <c:spPr>
              <a:solidFill>
                <a:schemeClr val="accent5"/>
              </a:solidFill>
              <a:ln>
                <a:solidFill>
                  <a:sysClr val="windowText" lastClr="000000"/>
                </a:solidFill>
              </a:ln>
            </c:spPr>
          </c:marker>
          <c:dLbls>
            <c:txPr>
              <a:bodyPr/>
              <a:lstStyle/>
              <a:p>
                <a:pPr>
                  <a:defRPr sz="700"/>
                </a:pPr>
                <a:endParaRPr lang="en-US"/>
              </a:p>
            </c:txPr>
            <c:dLblPos val="t"/>
            <c:showLegendKey val="0"/>
            <c:showVal val="1"/>
            <c:showCatName val="0"/>
            <c:showSerName val="0"/>
            <c:showPercent val="0"/>
            <c:showBubbleSize val="0"/>
            <c:showLeaderLines val="0"/>
          </c:dLbls>
          <c:cat>
            <c:strRef>
              <c:f>'X of goods &amp; services'!$A$6:$A$14</c:f>
              <c:strCache>
                <c:ptCount val="9"/>
                <c:pt idx="0">
                  <c:v>2005</c:v>
                </c:pt>
                <c:pt idx="1">
                  <c:v>2006</c:v>
                </c:pt>
                <c:pt idx="2">
                  <c:v>2007</c:v>
                </c:pt>
                <c:pt idx="3">
                  <c:v>2008</c:v>
                </c:pt>
                <c:pt idx="4">
                  <c:v>2009</c:v>
                </c:pt>
                <c:pt idx="5">
                  <c:v>2010</c:v>
                </c:pt>
                <c:pt idx="6">
                  <c:v>2011</c:v>
                </c:pt>
                <c:pt idx="7">
                  <c:v>2012</c:v>
                </c:pt>
                <c:pt idx="8">
                  <c:v>2013</c:v>
                </c:pt>
              </c:strCache>
            </c:strRef>
          </c:cat>
          <c:val>
            <c:numRef>
              <c:f>'X of goods &amp; services'!$E$6:$E$14</c:f>
              <c:numCache>
                <c:formatCode>0%</c:formatCode>
                <c:ptCount val="9"/>
                <c:pt idx="0">
                  <c:v>0.2741510889738184</c:v>
                </c:pt>
                <c:pt idx="1">
                  <c:v>0.29479181399630261</c:v>
                </c:pt>
                <c:pt idx="2">
                  <c:v>0.33855703619797956</c:v>
                </c:pt>
                <c:pt idx="3">
                  <c:v>0.30083003253008572</c:v>
                </c:pt>
                <c:pt idx="4">
                  <c:v>0.27365984386402081</c:v>
                </c:pt>
                <c:pt idx="5">
                  <c:v>0.25227889031536915</c:v>
                </c:pt>
                <c:pt idx="6">
                  <c:v>0.27508531027008465</c:v>
                </c:pt>
                <c:pt idx="7">
                  <c:v>0.33090106283907106</c:v>
                </c:pt>
                <c:pt idx="8">
                  <c:v>0.33731420392329703</c:v>
                </c:pt>
              </c:numCache>
            </c:numRef>
          </c:val>
          <c:smooth val="0"/>
        </c:ser>
        <c:dLbls>
          <c:showLegendKey val="0"/>
          <c:showVal val="0"/>
          <c:showCatName val="0"/>
          <c:showSerName val="0"/>
          <c:showPercent val="0"/>
          <c:showBubbleSize val="0"/>
        </c:dLbls>
        <c:marker val="1"/>
        <c:smooth val="0"/>
        <c:axId val="416329728"/>
        <c:axId val="416323840"/>
      </c:lineChart>
      <c:catAx>
        <c:axId val="416295168"/>
        <c:scaling>
          <c:orientation val="minMax"/>
        </c:scaling>
        <c:delete val="0"/>
        <c:axPos val="b"/>
        <c:majorTickMark val="out"/>
        <c:minorTickMark val="none"/>
        <c:tickLblPos val="nextTo"/>
        <c:crossAx val="416321536"/>
        <c:crosses val="autoZero"/>
        <c:auto val="1"/>
        <c:lblAlgn val="ctr"/>
        <c:lblOffset val="100"/>
        <c:noMultiLvlLbl val="0"/>
      </c:catAx>
      <c:valAx>
        <c:axId val="416321536"/>
        <c:scaling>
          <c:orientation val="minMax"/>
        </c:scaling>
        <c:delete val="0"/>
        <c:axPos val="l"/>
        <c:majorGridlines/>
        <c:title>
          <c:tx>
            <c:rich>
              <a:bodyPr rot="-5400000" vert="horz"/>
              <a:lstStyle/>
              <a:p>
                <a:pPr>
                  <a:defRPr b="0"/>
                </a:pPr>
                <a:r>
                  <a:rPr lang="en-US" b="0"/>
                  <a:t>Current US$ billion</a:t>
                </a:r>
              </a:p>
            </c:rich>
          </c:tx>
          <c:layout/>
          <c:overlay val="0"/>
        </c:title>
        <c:numFmt formatCode="#,##0.0" sourceLinked="0"/>
        <c:majorTickMark val="out"/>
        <c:minorTickMark val="none"/>
        <c:tickLblPos val="nextTo"/>
        <c:crossAx val="416295168"/>
        <c:crosses val="autoZero"/>
        <c:crossBetween val="between"/>
        <c:dispUnits>
          <c:builtInUnit val="billions"/>
        </c:dispUnits>
      </c:valAx>
      <c:valAx>
        <c:axId val="416323840"/>
        <c:scaling>
          <c:orientation val="minMax"/>
        </c:scaling>
        <c:delete val="0"/>
        <c:axPos val="r"/>
        <c:numFmt formatCode="0%" sourceLinked="1"/>
        <c:majorTickMark val="out"/>
        <c:minorTickMark val="none"/>
        <c:tickLblPos val="nextTo"/>
        <c:txPr>
          <a:bodyPr/>
          <a:lstStyle/>
          <a:p>
            <a:pPr>
              <a:defRPr>
                <a:solidFill>
                  <a:schemeClr val="bg1"/>
                </a:solidFill>
              </a:defRPr>
            </a:pPr>
            <a:endParaRPr lang="en-US"/>
          </a:p>
        </c:txPr>
        <c:crossAx val="416329728"/>
        <c:crosses val="max"/>
        <c:crossBetween val="between"/>
      </c:valAx>
      <c:catAx>
        <c:axId val="416329728"/>
        <c:scaling>
          <c:orientation val="minMax"/>
        </c:scaling>
        <c:delete val="1"/>
        <c:axPos val="b"/>
        <c:majorTickMark val="out"/>
        <c:minorTickMark val="none"/>
        <c:tickLblPos val="nextTo"/>
        <c:crossAx val="416323840"/>
        <c:crosses val="autoZero"/>
        <c:auto val="1"/>
        <c:lblAlgn val="ctr"/>
        <c:lblOffset val="100"/>
        <c:noMultiLvlLbl val="0"/>
      </c:cat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lineChart>
        <c:grouping val="standard"/>
        <c:varyColors val="0"/>
        <c:ser>
          <c:idx val="0"/>
          <c:order val="0"/>
          <c:tx>
            <c:v>Communications, computer, etc.</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X'!$B$6:$B$14</c:f>
              <c:numCache>
                <c:formatCode>_-* #,##0_-;\-* #,##0_-;_-* "-"??_-;_-@_-</c:formatCode>
                <c:ptCount val="9"/>
                <c:pt idx="0">
                  <c:v>46.981462137367394</c:v>
                </c:pt>
                <c:pt idx="1">
                  <c:v>40.086854988967346</c:v>
                </c:pt>
                <c:pt idx="2">
                  <c:v>27.852688219438065</c:v>
                </c:pt>
                <c:pt idx="3">
                  <c:v>15.673604715441208</c:v>
                </c:pt>
                <c:pt idx="4">
                  <c:v>36.839873726788817</c:v>
                </c:pt>
                <c:pt idx="5">
                  <c:v>47.097554335322421</c:v>
                </c:pt>
                <c:pt idx="6">
                  <c:v>38.484530910841499</c:v>
                </c:pt>
                <c:pt idx="7">
                  <c:v>35.853675500829254</c:v>
                </c:pt>
                <c:pt idx="8">
                  <c:v>30.854533441546629</c:v>
                </c:pt>
              </c:numCache>
            </c:numRef>
          </c:val>
          <c:smooth val="0"/>
        </c:ser>
        <c:ser>
          <c:idx val="1"/>
          <c:order val="1"/>
          <c:tx>
            <c:v>Insurance &amp; financial</c:v>
          </c:tx>
          <c:spPr>
            <a:ln w="28575">
              <a:solidFill>
                <a:schemeClr val="accent5"/>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X'!$C$6:$C$14</c:f>
              <c:numCache>
                <c:formatCode>_-* #,##0_-;\-* #,##0_-;_-* "-"??_-;_-@_-</c:formatCode>
                <c:ptCount val="9"/>
                <c:pt idx="0">
                  <c:v>1.5270150719800857</c:v>
                </c:pt>
                <c:pt idx="1">
                  <c:v>0.8902167110740844</c:v>
                </c:pt>
                <c:pt idx="2">
                  <c:v>1.2715881190842575</c:v>
                </c:pt>
                <c:pt idx="3">
                  <c:v>2.707418841241398</c:v>
                </c:pt>
                <c:pt idx="4">
                  <c:v>2.2739073119950355</c:v>
                </c:pt>
                <c:pt idx="5">
                  <c:v>1.2105001426145028</c:v>
                </c:pt>
                <c:pt idx="6">
                  <c:v>0.45222715851739331</c:v>
                </c:pt>
                <c:pt idx="7">
                  <c:v>0.45906940708503952</c:v>
                </c:pt>
                <c:pt idx="8">
                  <c:v>0.67715541205069885</c:v>
                </c:pt>
              </c:numCache>
            </c:numRef>
          </c:val>
          <c:smooth val="0"/>
        </c:ser>
        <c:ser>
          <c:idx val="2"/>
          <c:order val="2"/>
          <c:tx>
            <c:v>Transport</c:v>
          </c:tx>
          <c:spPr>
            <a:ln w="28575"/>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X'!$D$6:$D$14</c:f>
              <c:numCache>
                <c:formatCode>_-* #,##0_-;\-* #,##0_-;_-* "-"??_-;_-@_-</c:formatCode>
                <c:ptCount val="9"/>
                <c:pt idx="0">
                  <c:v>23.349578483679124</c:v>
                </c:pt>
                <c:pt idx="1">
                  <c:v>14.933079244676195</c:v>
                </c:pt>
                <c:pt idx="2">
                  <c:v>20.344620060604075</c:v>
                </c:pt>
                <c:pt idx="3">
                  <c:v>18.169096914230529</c:v>
                </c:pt>
                <c:pt idx="4">
                  <c:v>21.168514713187591</c:v>
                </c:pt>
                <c:pt idx="5">
                  <c:v>25.084327550448855</c:v>
                </c:pt>
                <c:pt idx="6">
                  <c:v>19.653859075805769</c:v>
                </c:pt>
                <c:pt idx="7">
                  <c:v>18.74319987017692</c:v>
                </c:pt>
                <c:pt idx="8">
                  <c:v>17.679637167189281</c:v>
                </c:pt>
              </c:numCache>
            </c:numRef>
          </c:val>
          <c:smooth val="0"/>
        </c:ser>
        <c:ser>
          <c:idx val="3"/>
          <c:order val="3"/>
          <c:tx>
            <c:v>Travel</c:v>
          </c:tx>
          <c:spPr>
            <a:ln w="28575">
              <a:solidFill>
                <a:schemeClr val="bg1">
                  <a:lumMod val="50000"/>
                </a:schemeClr>
              </a:solidFill>
            </a:ln>
          </c:spPr>
          <c:marker>
            <c:symbol val="none"/>
          </c:marker>
          <c:cat>
            <c:strRef>
              <c:f>'Sectoral services X'!$A$6:$A$14</c:f>
              <c:strCache>
                <c:ptCount val="9"/>
                <c:pt idx="0">
                  <c:v>2005</c:v>
                </c:pt>
                <c:pt idx="1">
                  <c:v>2006</c:v>
                </c:pt>
                <c:pt idx="2">
                  <c:v>2007</c:v>
                </c:pt>
                <c:pt idx="3">
                  <c:v>2008</c:v>
                </c:pt>
                <c:pt idx="4">
                  <c:v>2009</c:v>
                </c:pt>
                <c:pt idx="5">
                  <c:v>2010</c:v>
                </c:pt>
                <c:pt idx="6">
                  <c:v>2011</c:v>
                </c:pt>
                <c:pt idx="7">
                  <c:v>2012</c:v>
                </c:pt>
                <c:pt idx="8">
                  <c:v>2013</c:v>
                </c:pt>
              </c:strCache>
            </c:strRef>
          </c:cat>
          <c:val>
            <c:numRef>
              <c:f>'Sectoral services X'!$E$6:$E$14</c:f>
              <c:numCache>
                <c:formatCode>_-* #,##0_-;\-* #,##0_-;_-* "-"??_-;_-@_-</c:formatCode>
                <c:ptCount val="9"/>
                <c:pt idx="0">
                  <c:v>28.141944308526494</c:v>
                </c:pt>
                <c:pt idx="1">
                  <c:v>44.089849056105393</c:v>
                </c:pt>
                <c:pt idx="2">
                  <c:v>50.531103606507919</c:v>
                </c:pt>
                <c:pt idx="3">
                  <c:v>63.794250698560703</c:v>
                </c:pt>
                <c:pt idx="4">
                  <c:v>39.71770424802871</c:v>
                </c:pt>
                <c:pt idx="5">
                  <c:v>26.607617971614221</c:v>
                </c:pt>
                <c:pt idx="6">
                  <c:v>41.409382854835343</c:v>
                </c:pt>
                <c:pt idx="7">
                  <c:v>44.944055221908791</c:v>
                </c:pt>
                <c:pt idx="8">
                  <c:v>50.788673979213392</c:v>
                </c:pt>
              </c:numCache>
            </c:numRef>
          </c:val>
          <c:smooth val="0"/>
        </c:ser>
        <c:dLbls>
          <c:showLegendKey val="0"/>
          <c:showVal val="0"/>
          <c:showCatName val="0"/>
          <c:showSerName val="0"/>
          <c:showPercent val="0"/>
          <c:showBubbleSize val="0"/>
        </c:dLbls>
        <c:marker val="1"/>
        <c:smooth val="0"/>
        <c:axId val="467731968"/>
        <c:axId val="467733504"/>
      </c:lineChart>
      <c:catAx>
        <c:axId val="467731968"/>
        <c:scaling>
          <c:orientation val="minMax"/>
        </c:scaling>
        <c:delete val="0"/>
        <c:axPos val="b"/>
        <c:majorTickMark val="out"/>
        <c:minorTickMark val="none"/>
        <c:tickLblPos val="nextTo"/>
        <c:crossAx val="467733504"/>
        <c:crosses val="autoZero"/>
        <c:auto val="1"/>
        <c:lblAlgn val="ctr"/>
        <c:lblOffset val="100"/>
        <c:noMultiLvlLbl val="0"/>
      </c:catAx>
      <c:valAx>
        <c:axId val="467733504"/>
        <c:scaling>
          <c:orientation val="minMax"/>
          <c:max val="100"/>
        </c:scaling>
        <c:delete val="0"/>
        <c:axPos val="l"/>
        <c:majorGridlines/>
        <c:title>
          <c:tx>
            <c:rich>
              <a:bodyPr rot="-5400000" vert="horz"/>
              <a:lstStyle/>
              <a:p>
                <a:pPr>
                  <a:defRPr b="0"/>
                </a:pPr>
                <a:r>
                  <a:rPr lang="en-US" b="0"/>
                  <a:t>Percent</a:t>
                </a:r>
              </a:p>
            </c:rich>
          </c:tx>
          <c:layout/>
          <c:overlay val="0"/>
        </c:title>
        <c:numFmt formatCode="#,##0" sourceLinked="0"/>
        <c:majorTickMark val="out"/>
        <c:minorTickMark val="none"/>
        <c:tickLblPos val="nextTo"/>
        <c:crossAx val="467731968"/>
        <c:crosses val="autoZero"/>
        <c:crossBetween val="between"/>
      </c:valAx>
    </c:plotArea>
    <c:legend>
      <c:legendPos val="b"/>
      <c:layout/>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2"/>
          <c:order val="0"/>
          <c:tx>
            <c:strRef>
              <c:f>'X graphs'!$A$90</c:f>
              <c:strCache>
                <c:ptCount val="1"/>
                <c:pt idx="0">
                  <c:v>No. HS 6-digit subheads exported (left axis)</c:v>
                </c:pt>
              </c:strCache>
            </c:strRef>
          </c:tx>
          <c:spPr>
            <a:ln>
              <a:solidFill>
                <a:schemeClr val="accent1"/>
              </a:solidFill>
            </a:ln>
          </c:spPr>
          <c:marker>
            <c:symbol val="none"/>
          </c:marker>
          <c:cat>
            <c:strRef>
              <c:f>'X graphs'!$E$88:$M$89</c:f>
              <c:strCache>
                <c:ptCount val="9"/>
                <c:pt idx="0">
                  <c:v>2005</c:v>
                </c:pt>
                <c:pt idx="1">
                  <c:v>2006</c:v>
                </c:pt>
                <c:pt idx="2">
                  <c:v>2007</c:v>
                </c:pt>
                <c:pt idx="3">
                  <c:v>2008</c:v>
                </c:pt>
                <c:pt idx="4">
                  <c:v>2009</c:v>
                </c:pt>
                <c:pt idx="5">
                  <c:v>2010</c:v>
                </c:pt>
                <c:pt idx="6">
                  <c:v>2011</c:v>
                </c:pt>
                <c:pt idx="7">
                  <c:v>2012</c:v>
                </c:pt>
                <c:pt idx="8">
                  <c:v>2013</c:v>
                </c:pt>
              </c:strCache>
            </c:strRef>
          </c:cat>
          <c:val>
            <c:numRef>
              <c:f>'X graphs'!$E$90:$M$90</c:f>
              <c:numCache>
                <c:formatCode>_-* #,##0_-;\-* #,##0_-;_-* "-"??_-;_-@_-</c:formatCode>
                <c:ptCount val="9"/>
                <c:pt idx="0">
                  <c:v>1265</c:v>
                </c:pt>
                <c:pt idx="1">
                  <c:v>1309</c:v>
                </c:pt>
                <c:pt idx="2">
                  <c:v>1276</c:v>
                </c:pt>
                <c:pt idx="3">
                  <c:v>1494</c:v>
                </c:pt>
                <c:pt idx="4">
                  <c:v>1422</c:v>
                </c:pt>
                <c:pt idx="5">
                  <c:v>1393</c:v>
                </c:pt>
                <c:pt idx="6">
                  <c:v>1449</c:v>
                </c:pt>
                <c:pt idx="7">
                  <c:v>1417</c:v>
                </c:pt>
                <c:pt idx="8">
                  <c:v>1454</c:v>
                </c:pt>
              </c:numCache>
            </c:numRef>
          </c:val>
          <c:smooth val="0"/>
        </c:ser>
        <c:dLbls>
          <c:showLegendKey val="0"/>
          <c:showVal val="0"/>
          <c:showCatName val="0"/>
          <c:showSerName val="0"/>
          <c:showPercent val="0"/>
          <c:showBubbleSize val="0"/>
        </c:dLbls>
        <c:marker val="1"/>
        <c:smooth val="0"/>
        <c:axId val="217548672"/>
        <c:axId val="217550208"/>
      </c:lineChart>
      <c:lineChart>
        <c:grouping val="standard"/>
        <c:varyColors val="0"/>
        <c:ser>
          <c:idx val="0"/>
          <c:order val="1"/>
          <c:tx>
            <c:strRef>
              <c:f>'X graphs'!$A$91</c:f>
              <c:strCache>
                <c:ptCount val="1"/>
                <c:pt idx="0">
                  <c:v>No. of markets (right axis)</c:v>
                </c:pt>
              </c:strCache>
            </c:strRef>
          </c:tx>
          <c:spPr>
            <a:ln>
              <a:solidFill>
                <a:schemeClr val="accent3"/>
              </a:solidFill>
            </a:ln>
          </c:spPr>
          <c:marker>
            <c:symbol val="none"/>
          </c:marker>
          <c:val>
            <c:numRef>
              <c:f>'X graphs'!$E$91:$M$91</c:f>
              <c:numCache>
                <c:formatCode>General</c:formatCode>
                <c:ptCount val="9"/>
                <c:pt idx="0">
                  <c:v>70</c:v>
                </c:pt>
                <c:pt idx="1">
                  <c:v>74</c:v>
                </c:pt>
                <c:pt idx="2">
                  <c:v>72</c:v>
                </c:pt>
                <c:pt idx="3">
                  <c:v>67</c:v>
                </c:pt>
                <c:pt idx="4">
                  <c:v>80</c:v>
                </c:pt>
                <c:pt idx="5">
                  <c:v>77</c:v>
                </c:pt>
                <c:pt idx="6">
                  <c:v>76</c:v>
                </c:pt>
                <c:pt idx="7">
                  <c:v>85</c:v>
                </c:pt>
                <c:pt idx="8">
                  <c:v>88</c:v>
                </c:pt>
              </c:numCache>
            </c:numRef>
          </c:val>
          <c:smooth val="0"/>
        </c:ser>
        <c:dLbls>
          <c:showLegendKey val="0"/>
          <c:showVal val="0"/>
          <c:showCatName val="0"/>
          <c:showSerName val="0"/>
          <c:showPercent val="0"/>
          <c:showBubbleSize val="0"/>
        </c:dLbls>
        <c:marker val="1"/>
        <c:smooth val="0"/>
        <c:axId val="217553536"/>
        <c:axId val="217552000"/>
      </c:lineChart>
      <c:catAx>
        <c:axId val="217548672"/>
        <c:scaling>
          <c:orientation val="minMax"/>
        </c:scaling>
        <c:delete val="0"/>
        <c:axPos val="b"/>
        <c:majorTickMark val="out"/>
        <c:minorTickMark val="none"/>
        <c:tickLblPos val="nextTo"/>
        <c:crossAx val="217550208"/>
        <c:crosses val="autoZero"/>
        <c:auto val="1"/>
        <c:lblAlgn val="ctr"/>
        <c:lblOffset val="100"/>
        <c:noMultiLvlLbl val="0"/>
      </c:catAx>
      <c:valAx>
        <c:axId val="217550208"/>
        <c:scaling>
          <c:orientation val="minMax"/>
        </c:scaling>
        <c:delete val="0"/>
        <c:axPos val="l"/>
        <c:majorGridlines/>
        <c:numFmt formatCode="_-* #,##0_-;\-* #,##0_-;_-* &quot;-&quot;??_-;_-@_-" sourceLinked="1"/>
        <c:majorTickMark val="out"/>
        <c:minorTickMark val="none"/>
        <c:tickLblPos val="nextTo"/>
        <c:crossAx val="217548672"/>
        <c:crosses val="autoZero"/>
        <c:crossBetween val="between"/>
      </c:valAx>
      <c:valAx>
        <c:axId val="217552000"/>
        <c:scaling>
          <c:orientation val="minMax"/>
          <c:max val="90"/>
          <c:min val="60"/>
        </c:scaling>
        <c:delete val="0"/>
        <c:axPos val="r"/>
        <c:numFmt formatCode="General" sourceLinked="1"/>
        <c:majorTickMark val="out"/>
        <c:minorTickMark val="none"/>
        <c:tickLblPos val="nextTo"/>
        <c:crossAx val="217553536"/>
        <c:crosses val="max"/>
        <c:crossBetween val="between"/>
        <c:majorUnit val="5"/>
      </c:valAx>
      <c:catAx>
        <c:axId val="217553536"/>
        <c:scaling>
          <c:orientation val="minMax"/>
        </c:scaling>
        <c:delete val="1"/>
        <c:axPos val="b"/>
        <c:majorTickMark val="out"/>
        <c:minorTickMark val="none"/>
        <c:tickLblPos val="nextTo"/>
        <c:crossAx val="217552000"/>
        <c:crosses val="autoZero"/>
        <c:auto val="1"/>
        <c:lblAlgn val="ctr"/>
        <c:lblOffset val="100"/>
        <c:noMultiLvlLbl val="0"/>
      </c:catAx>
    </c:plotArea>
    <c:legend>
      <c:legendPos val="b"/>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barChart>
        <c:barDir val="col"/>
        <c:grouping val="clustered"/>
        <c:varyColors val="0"/>
        <c:ser>
          <c:idx val="0"/>
          <c:order val="0"/>
          <c:invertIfNegative val="0"/>
          <c:val>
            <c:numRef>
              <c:f>'X graphs'!$D$116:$D$136</c:f>
              <c:numCache>
                <c:formatCode>0.0</c:formatCode>
                <c:ptCount val="21"/>
                <c:pt idx="0">
                  <c:v>-0.77849098247340998</c:v>
                </c:pt>
                <c:pt idx="1">
                  <c:v>2.1457201309388454</c:v>
                </c:pt>
                <c:pt idx="2">
                  <c:v>-0.78040190160076095</c:v>
                </c:pt>
                <c:pt idx="3">
                  <c:v>-1.1371540440804377</c:v>
                </c:pt>
                <c:pt idx="4">
                  <c:v>-1.8912095126568786</c:v>
                </c:pt>
                <c:pt idx="5">
                  <c:v>-0.67646049167950861</c:v>
                </c:pt>
                <c:pt idx="6">
                  <c:v>-0.94089198224094006</c:v>
                </c:pt>
                <c:pt idx="7">
                  <c:v>-1.109543070525008</c:v>
                </c:pt>
                <c:pt idx="8">
                  <c:v>-4.5556103510050253E-2</c:v>
                </c:pt>
                <c:pt idx="9">
                  <c:v>-1.9051402947347328E-2</c:v>
                </c:pt>
                <c:pt idx="10">
                  <c:v>-1.2396488120891627</c:v>
                </c:pt>
                <c:pt idx="11">
                  <c:v>1.4460096526533288E-3</c:v>
                </c:pt>
                <c:pt idx="12">
                  <c:v>-4.1569336968738106</c:v>
                </c:pt>
                <c:pt idx="13">
                  <c:v>15.830897917329528</c:v>
                </c:pt>
                <c:pt idx="14">
                  <c:v>-1.5352883749571504</c:v>
                </c:pt>
                <c:pt idx="15">
                  <c:v>-1.8858487791312835</c:v>
                </c:pt>
                <c:pt idx="16">
                  <c:v>-1.8212790957249161</c:v>
                </c:pt>
                <c:pt idx="17">
                  <c:v>0.19070721382496866</c:v>
                </c:pt>
                <c:pt idx="18">
                  <c:v>0</c:v>
                </c:pt>
                <c:pt idx="19">
                  <c:v>-0.15080801879597105</c:v>
                </c:pt>
                <c:pt idx="20">
                  <c:v>-2.0500245936995345E-4</c:v>
                </c:pt>
              </c:numCache>
            </c:numRef>
          </c:val>
        </c:ser>
        <c:dLbls>
          <c:showLegendKey val="0"/>
          <c:showVal val="0"/>
          <c:showCatName val="0"/>
          <c:showSerName val="0"/>
          <c:showPercent val="0"/>
          <c:showBubbleSize val="0"/>
        </c:dLbls>
        <c:gapWidth val="49"/>
        <c:axId val="346222976"/>
        <c:axId val="353153408"/>
      </c:barChart>
      <c:catAx>
        <c:axId val="346222976"/>
        <c:scaling>
          <c:orientation val="minMax"/>
        </c:scaling>
        <c:delete val="0"/>
        <c:axPos val="b"/>
        <c:title>
          <c:tx>
            <c:rich>
              <a:bodyPr/>
              <a:lstStyle/>
              <a:p>
                <a:pPr>
                  <a:defRPr b="0"/>
                </a:pPr>
                <a:r>
                  <a:rPr lang="en-US" b="0"/>
                  <a:t>HS Section</a:t>
                </a:r>
              </a:p>
            </c:rich>
          </c:tx>
          <c:overlay val="0"/>
        </c:title>
        <c:majorTickMark val="out"/>
        <c:minorTickMark val="none"/>
        <c:tickLblPos val="low"/>
        <c:crossAx val="353153408"/>
        <c:crosses val="autoZero"/>
        <c:auto val="1"/>
        <c:lblAlgn val="ctr"/>
        <c:lblOffset val="100"/>
        <c:noMultiLvlLbl val="0"/>
      </c:catAx>
      <c:valAx>
        <c:axId val="353153408"/>
        <c:scaling>
          <c:orientation val="minMax"/>
          <c:max val="16"/>
        </c:scaling>
        <c:delete val="0"/>
        <c:axPos val="l"/>
        <c:majorGridlines/>
        <c:title>
          <c:tx>
            <c:rich>
              <a:bodyPr rot="-5400000" vert="horz"/>
              <a:lstStyle/>
              <a:p>
                <a:pPr>
                  <a:defRPr b="0"/>
                </a:pPr>
                <a:r>
                  <a:rPr lang="en-US" b="0"/>
                  <a:t>Percentage points</a:t>
                </a:r>
              </a:p>
            </c:rich>
          </c:tx>
          <c:overlay val="0"/>
        </c:title>
        <c:numFmt formatCode="0.0" sourceLinked="1"/>
        <c:majorTickMark val="out"/>
        <c:minorTickMark val="none"/>
        <c:tickLblPos val="nextTo"/>
        <c:crossAx val="346222976"/>
        <c:crosses val="autoZero"/>
        <c:crossBetween val="between"/>
        <c:majorUnit val="2"/>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
              <c:idx val="0"/>
              <c:dLblPos val="outEnd"/>
              <c:showLegendKey val="0"/>
              <c:showVal val="0"/>
              <c:showCatName val="1"/>
              <c:showSerName val="0"/>
              <c:showPercent val="1"/>
              <c:showBubbleSize val="0"/>
              <c:separator> </c:separator>
            </c:dLbl>
            <c:dLbl>
              <c:idx val="9"/>
              <c:dLblPos val="outEnd"/>
              <c:showLegendKey val="0"/>
              <c:showVal val="0"/>
              <c:showCatName val="1"/>
              <c:showSerName val="0"/>
              <c:showPercent val="1"/>
              <c:showBubbleSize val="0"/>
              <c:separator> </c:separator>
            </c:dLbl>
            <c:showLegendKey val="0"/>
            <c:showVal val="0"/>
            <c:showCatName val="1"/>
            <c:showSerName val="0"/>
            <c:showPercent val="1"/>
            <c:showBubbleSize val="0"/>
            <c:separator> </c:separator>
            <c:showLeaderLines val="1"/>
          </c:dLbls>
          <c:cat>
            <c:strRef>
              <c:f>'X graphs'!$B$140:$B$149</c:f>
              <c:strCache>
                <c:ptCount val="10"/>
                <c:pt idx="0">
                  <c:v>Gold</c:v>
                </c:pt>
                <c:pt idx="1">
                  <c:v>Medium oils</c:v>
                </c:pt>
                <c:pt idx="2">
                  <c:v>Dried kidney beans</c:v>
                </c:pt>
                <c:pt idx="3">
                  <c:v>Electrical energy</c:v>
                </c:pt>
                <c:pt idx="4">
                  <c:v>Precious metal ores</c:v>
                </c:pt>
                <c:pt idx="5">
                  <c:v>Cotton</c:v>
                </c:pt>
                <c:pt idx="6">
                  <c:v>Women's woven syn. dresses</c:v>
                </c:pt>
                <c:pt idx="7">
                  <c:v>Filament lamps</c:v>
                </c:pt>
                <c:pt idx="8">
                  <c:v>Women's woven manmade blouses</c:v>
                </c:pt>
                <c:pt idx="9">
                  <c:v>All other products</c:v>
                </c:pt>
              </c:strCache>
            </c:strRef>
          </c:cat>
          <c:val>
            <c:numRef>
              <c:f>'X graphs'!$C$140:$C$149</c:f>
              <c:numCache>
                <c:formatCode>_-* #,##0_-;\-* #,##0_-;_-* "-"??_-;_-@_-</c:formatCode>
                <c:ptCount val="10"/>
                <c:pt idx="0">
                  <c:v>768140.03833333321</c:v>
                </c:pt>
                <c:pt idx="1">
                  <c:v>103371.54200000002</c:v>
                </c:pt>
                <c:pt idx="2">
                  <c:v>57675.069333333326</c:v>
                </c:pt>
                <c:pt idx="3">
                  <c:v>52383.513666666666</c:v>
                </c:pt>
                <c:pt idx="4">
                  <c:v>30351.858333333337</c:v>
                </c:pt>
                <c:pt idx="5">
                  <c:v>28231.953999999998</c:v>
                </c:pt>
                <c:pt idx="6">
                  <c:v>20532.191999999999</c:v>
                </c:pt>
                <c:pt idx="7">
                  <c:v>19491.431666666667</c:v>
                </c:pt>
                <c:pt idx="8">
                  <c:v>19381.159333333333</c:v>
                </c:pt>
                <c:pt idx="9">
                  <c:v>484510.39600000024</c:v>
                </c:pt>
              </c:numCache>
            </c:numRef>
          </c:val>
        </c:ser>
        <c:dLbls>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26"/>
    </mc:Choice>
    <mc:Fallback>
      <c:style val="26"/>
    </mc:Fallback>
  </mc:AlternateContent>
  <c:chart>
    <c:autoTitleDeleted val="0"/>
    <c:plotArea>
      <c:layout/>
      <c:pieChart>
        <c:varyColors val="1"/>
        <c:ser>
          <c:idx val="0"/>
          <c:order val="0"/>
          <c:dPt>
            <c:idx val="9"/>
            <c:bubble3D val="0"/>
            <c:spPr>
              <a:solidFill>
                <a:schemeClr val="bg1">
                  <a:lumMod val="75000"/>
                </a:schemeClr>
              </a:solidFill>
            </c:spPr>
          </c:dPt>
          <c:dLbls>
            <c:dLblPos val="outEnd"/>
            <c:showLegendKey val="0"/>
            <c:showVal val="0"/>
            <c:showCatName val="1"/>
            <c:showSerName val="0"/>
            <c:showPercent val="1"/>
            <c:showBubbleSize val="0"/>
            <c:separator> </c:separator>
            <c:showLeaderLines val="1"/>
          </c:dLbls>
          <c:cat>
            <c:strRef>
              <c:f>'X graphs'!$A$157:$A$166</c:f>
              <c:strCache>
                <c:ptCount val="10"/>
                <c:pt idx="0">
                  <c:v>Switzerland</c:v>
                </c:pt>
                <c:pt idx="1">
                  <c:v>Kazakhstan</c:v>
                </c:pt>
                <c:pt idx="2">
                  <c:v>Russia</c:v>
                </c:pt>
                <c:pt idx="3">
                  <c:v>UAE</c:v>
                </c:pt>
                <c:pt idx="4">
                  <c:v>Turkey</c:v>
                </c:pt>
                <c:pt idx="5">
                  <c:v>EU28</c:v>
                </c:pt>
                <c:pt idx="6">
                  <c:v>China</c:v>
                </c:pt>
                <c:pt idx="7">
                  <c:v>Uzbekistan</c:v>
                </c:pt>
                <c:pt idx="8">
                  <c:v>Tajikistan</c:v>
                </c:pt>
                <c:pt idx="9">
                  <c:v>All others</c:v>
                </c:pt>
              </c:strCache>
            </c:strRef>
          </c:cat>
          <c:val>
            <c:numRef>
              <c:f>'X graphs'!$B$157:$B$166</c:f>
              <c:numCache>
                <c:formatCode>_-* #,##0_-;\-* #,##0_-;_-* "-"??_-;_-@_-</c:formatCode>
                <c:ptCount val="10"/>
                <c:pt idx="0" formatCode="_(* #,##0_);_(* \(#,##0\);_(* &quot;-&quot;_);_(@_)">
                  <c:v>644833.98100000003</c:v>
                </c:pt>
                <c:pt idx="1">
                  <c:v>307026.36900000001</c:v>
                </c:pt>
                <c:pt idx="2">
                  <c:v>209133.12933333335</c:v>
                </c:pt>
                <c:pt idx="3">
                  <c:v>128327.92133333335</c:v>
                </c:pt>
                <c:pt idx="4">
                  <c:v>63179.226000000002</c:v>
                </c:pt>
                <c:pt idx="5">
                  <c:v>51645.530333333329</c:v>
                </c:pt>
                <c:pt idx="6">
                  <c:v>43129.556666666671</c:v>
                </c:pt>
                <c:pt idx="7">
                  <c:v>40517.330666666669</c:v>
                </c:pt>
                <c:pt idx="8">
                  <c:v>37923.492333333328</c:v>
                </c:pt>
                <c:pt idx="9">
                  <c:v>81524.271999999997</c:v>
                </c:pt>
              </c:numCache>
            </c:numRef>
          </c:val>
        </c:ser>
        <c:dLbls>
          <c:dLblPos val="outEnd"/>
          <c:showLegendKey val="0"/>
          <c:showVal val="1"/>
          <c:showCatName val="0"/>
          <c:showSerName val="0"/>
          <c:showPercent val="0"/>
          <c:showBubbleSize val="0"/>
          <c:showLeaderLines val="1"/>
        </c:dLbls>
        <c:firstSliceAng val="0"/>
      </c:pieChart>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'X graphs'!$B$3</c:f>
              <c:strCache>
                <c:ptCount val="1"/>
                <c:pt idx="0">
                  <c:v>Exports</c:v>
                </c:pt>
              </c:strCache>
            </c:strRef>
          </c:tx>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graphs'!$B$4:$B$12</c:f>
              <c:numCache>
                <c:formatCode>_-* #,##0_-;\-* #,##0_-;_-* "-"??_-;_-@_-</c:formatCode>
                <c:ptCount val="9"/>
                <c:pt idx="0">
                  <c:v>630103.02500000002</c:v>
                </c:pt>
                <c:pt idx="1">
                  <c:v>703446.45400000003</c:v>
                </c:pt>
                <c:pt idx="2">
                  <c:v>904093.73499999999</c:v>
                </c:pt>
                <c:pt idx="3">
                  <c:v>1617561.433</c:v>
                </c:pt>
                <c:pt idx="4">
                  <c:v>1178273.6140000001</c:v>
                </c:pt>
                <c:pt idx="5">
                  <c:v>1297559.784</c:v>
                </c:pt>
                <c:pt idx="6">
                  <c:v>1839132.5190000001</c:v>
                </c:pt>
                <c:pt idx="7">
                  <c:v>1437124.122</c:v>
                </c:pt>
                <c:pt idx="8">
                  <c:v>1545465.7849999999</c:v>
                </c:pt>
              </c:numCache>
            </c:numRef>
          </c:val>
          <c:smooth val="0"/>
        </c:ser>
        <c:ser>
          <c:idx val="1"/>
          <c:order val="1"/>
          <c:tx>
            <c:strRef>
              <c:f>'X graphs'!$C$3</c:f>
              <c:strCache>
                <c:ptCount val="1"/>
                <c:pt idx="0">
                  <c:v>Imports</c:v>
                </c:pt>
              </c:strCache>
            </c:strRef>
          </c:tx>
          <c:spPr>
            <a:ln>
              <a:solidFill>
                <a:schemeClr val="accent6"/>
              </a:solidFill>
            </a:ln>
          </c:spPr>
          <c:marker>
            <c:symbol val="none"/>
          </c:marker>
          <c:cat>
            <c:numRef>
              <c:f>'X graphs'!$A$4:$A$12</c:f>
              <c:numCache>
                <c:formatCode>General</c:formatCode>
                <c:ptCount val="9"/>
                <c:pt idx="0">
                  <c:v>2005</c:v>
                </c:pt>
                <c:pt idx="1">
                  <c:v>2006</c:v>
                </c:pt>
                <c:pt idx="2">
                  <c:v>2007</c:v>
                </c:pt>
                <c:pt idx="3">
                  <c:v>2008</c:v>
                </c:pt>
                <c:pt idx="4">
                  <c:v>2009</c:v>
                </c:pt>
                <c:pt idx="5">
                  <c:v>2010</c:v>
                </c:pt>
                <c:pt idx="6">
                  <c:v>2011</c:v>
                </c:pt>
                <c:pt idx="7">
                  <c:v>2012</c:v>
                </c:pt>
                <c:pt idx="8">
                  <c:v>2013</c:v>
                </c:pt>
              </c:numCache>
            </c:numRef>
          </c:cat>
          <c:val>
            <c:numRef>
              <c:f>'X graphs'!$C$4:$C$12</c:f>
              <c:numCache>
                <c:formatCode>_-* #,##0_-;\-* #,##0_-;_-* "-"??_-;_-@_-</c:formatCode>
                <c:ptCount val="9"/>
                <c:pt idx="0">
                  <c:v>1107818.074</c:v>
                </c:pt>
                <c:pt idx="1">
                  <c:v>1718196.6769999999</c:v>
                </c:pt>
                <c:pt idx="2">
                  <c:v>2416987.3760000002</c:v>
                </c:pt>
                <c:pt idx="3">
                  <c:v>4072327.8429999999</c:v>
                </c:pt>
                <c:pt idx="4">
                  <c:v>2973866.7659999998</c:v>
                </c:pt>
                <c:pt idx="5">
                  <c:v>3222635.1770000001</c:v>
                </c:pt>
                <c:pt idx="6">
                  <c:v>4260687.2740000002</c:v>
                </c:pt>
                <c:pt idx="7">
                  <c:v>5373176.2130000005</c:v>
                </c:pt>
                <c:pt idx="8">
                  <c:v>5983024.2980000004</c:v>
                </c:pt>
              </c:numCache>
            </c:numRef>
          </c:val>
          <c:smooth val="0"/>
        </c:ser>
        <c:dLbls>
          <c:showLegendKey val="0"/>
          <c:showVal val="0"/>
          <c:showCatName val="0"/>
          <c:showSerName val="0"/>
          <c:showPercent val="0"/>
          <c:showBubbleSize val="0"/>
        </c:dLbls>
        <c:marker val="1"/>
        <c:smooth val="0"/>
        <c:axId val="374987008"/>
        <c:axId val="376575488"/>
      </c:lineChart>
      <c:catAx>
        <c:axId val="374987008"/>
        <c:scaling>
          <c:orientation val="minMax"/>
        </c:scaling>
        <c:delete val="0"/>
        <c:axPos val="b"/>
        <c:numFmt formatCode="General" sourceLinked="1"/>
        <c:majorTickMark val="out"/>
        <c:minorTickMark val="none"/>
        <c:tickLblPos val="nextTo"/>
        <c:crossAx val="376575488"/>
        <c:crosses val="autoZero"/>
        <c:auto val="1"/>
        <c:lblAlgn val="ctr"/>
        <c:lblOffset val="100"/>
        <c:noMultiLvlLbl val="0"/>
      </c:catAx>
      <c:valAx>
        <c:axId val="376575488"/>
        <c:scaling>
          <c:orientation val="minMax"/>
        </c:scaling>
        <c:delete val="0"/>
        <c:axPos val="l"/>
        <c:majorGridlines/>
        <c:title>
          <c:tx>
            <c:rich>
              <a:bodyPr rot="-5400000" vert="horz"/>
              <a:lstStyle/>
              <a:p>
                <a:pPr>
                  <a:defRPr b="0"/>
                </a:pPr>
                <a:r>
                  <a:rPr lang="en-US" b="0"/>
                  <a:t>US$ billion</a:t>
                </a:r>
              </a:p>
            </c:rich>
          </c:tx>
          <c:overlay val="0"/>
        </c:title>
        <c:numFmt formatCode="#,##0" sourceLinked="0"/>
        <c:majorTickMark val="out"/>
        <c:minorTickMark val="none"/>
        <c:tickLblPos val="nextTo"/>
        <c:crossAx val="374987008"/>
        <c:crosses val="autoZero"/>
        <c:crossBetween val="between"/>
        <c:dispUnits>
          <c:builtInUnit val="millions"/>
        </c:dispUnits>
      </c:valAx>
    </c:plotArea>
    <c:legend>
      <c:legendPos val="r"/>
      <c:overlay val="0"/>
    </c:legend>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2005-8</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graphs'!$A$28:$A$48</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graphs'!$B$28:$B$48</c:f>
              <c:numCache>
                <c:formatCode>0.0%</c:formatCode>
                <c:ptCount val="21"/>
                <c:pt idx="0">
                  <c:v>1.7195660912173477E-2</c:v>
                </c:pt>
                <c:pt idx="1">
                  <c:v>5.0396906906184272E-2</c:v>
                </c:pt>
                <c:pt idx="2">
                  <c:v>1.4739356781474658E-2</c:v>
                </c:pt>
                <c:pt idx="3">
                  <c:v>8.6348237533700384E-2</c:v>
                </c:pt>
                <c:pt idx="4">
                  <c:v>0.2435094762392386</c:v>
                </c:pt>
                <c:pt idx="5">
                  <c:v>9.6441510735732705E-2</c:v>
                </c:pt>
                <c:pt idx="6">
                  <c:v>4.5513861233993015E-2</c:v>
                </c:pt>
                <c:pt idx="7">
                  <c:v>1.8148746679685765E-3</c:v>
                </c:pt>
                <c:pt idx="8">
                  <c:v>2.2286379813230901E-2</c:v>
                </c:pt>
                <c:pt idx="9">
                  <c:v>1.8753889420078183E-2</c:v>
                </c:pt>
                <c:pt idx="10">
                  <c:v>5.0421379831724199E-2</c:v>
                </c:pt>
                <c:pt idx="11">
                  <c:v>1.1184746127487327E-2</c:v>
                </c:pt>
                <c:pt idx="12">
                  <c:v>1.7179837859418717E-2</c:v>
                </c:pt>
                <c:pt idx="13">
                  <c:v>2.0088465013942849E-3</c:v>
                </c:pt>
                <c:pt idx="14">
                  <c:v>7.4070583997328174E-2</c:v>
                </c:pt>
                <c:pt idx="15">
                  <c:v>0.15619601519690668</c:v>
                </c:pt>
                <c:pt idx="16">
                  <c:v>6.4801941959856058E-2</c:v>
                </c:pt>
                <c:pt idx="17">
                  <c:v>1.3530931437804273E-2</c:v>
                </c:pt>
                <c:pt idx="18">
                  <c:v>0</c:v>
                </c:pt>
                <c:pt idx="19">
                  <c:v>1.3596366919377283E-2</c:v>
                </c:pt>
                <c:pt idx="20">
                  <c:v>9.1959249283211273E-6</c:v>
                </c:pt>
              </c:numCache>
            </c:numRef>
          </c:yVal>
          <c:bubbleSize>
            <c:numRef>
              <c:f>'M graphs'!$C$28:$C$48</c:f>
              <c:numCache>
                <c:formatCode>#,##0</c:formatCode>
                <c:ptCount val="21"/>
                <c:pt idx="0">
                  <c:v>105</c:v>
                </c:pt>
                <c:pt idx="1">
                  <c:v>190</c:v>
                </c:pt>
                <c:pt idx="2">
                  <c:v>42</c:v>
                </c:pt>
                <c:pt idx="3">
                  <c:v>171</c:v>
                </c:pt>
                <c:pt idx="4">
                  <c:v>101</c:v>
                </c:pt>
                <c:pt idx="5">
                  <c:v>565</c:v>
                </c:pt>
                <c:pt idx="6">
                  <c:v>191</c:v>
                </c:pt>
                <c:pt idx="7">
                  <c:v>46</c:v>
                </c:pt>
                <c:pt idx="8">
                  <c:v>71</c:v>
                </c:pt>
                <c:pt idx="9">
                  <c:v>130</c:v>
                </c:pt>
                <c:pt idx="10">
                  <c:v>659</c:v>
                </c:pt>
                <c:pt idx="11">
                  <c:v>50</c:v>
                </c:pt>
                <c:pt idx="12">
                  <c:v>134</c:v>
                </c:pt>
                <c:pt idx="13">
                  <c:v>27</c:v>
                </c:pt>
                <c:pt idx="14">
                  <c:v>499</c:v>
                </c:pt>
                <c:pt idx="15">
                  <c:v>761</c:v>
                </c:pt>
                <c:pt idx="16">
                  <c:v>106</c:v>
                </c:pt>
                <c:pt idx="17">
                  <c:v>209</c:v>
                </c:pt>
                <c:pt idx="18">
                  <c:v>0</c:v>
                </c:pt>
                <c:pt idx="19">
                  <c:v>127</c:v>
                </c:pt>
                <c:pt idx="20">
                  <c:v>5</c:v>
                </c:pt>
              </c:numCache>
            </c:numRef>
          </c:bubbleSize>
          <c:bubble3D val="1"/>
        </c:ser>
        <c:dLbls>
          <c:showLegendKey val="0"/>
          <c:showVal val="1"/>
          <c:showCatName val="0"/>
          <c:showSerName val="0"/>
          <c:showPercent val="0"/>
          <c:showBubbleSize val="0"/>
        </c:dLbls>
        <c:bubbleScale val="100"/>
        <c:showNegBubbles val="0"/>
        <c:axId val="377326976"/>
        <c:axId val="377330688"/>
      </c:bubbleChart>
      <c:valAx>
        <c:axId val="37732697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77330688"/>
        <c:crosses val="autoZero"/>
        <c:crossBetween val="midCat"/>
        <c:majorUnit val="1"/>
      </c:valAx>
      <c:valAx>
        <c:axId val="377330688"/>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77326976"/>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1"/>
            </a:pPr>
            <a:r>
              <a:rPr lang="en-US" sz="800" b="1"/>
              <a:t>Average 2009-13</a:t>
            </a:r>
          </a:p>
        </c:rich>
      </c:tx>
      <c:overlay val="0"/>
    </c:title>
    <c:autoTitleDeleted val="0"/>
    <c:plotArea>
      <c:layout/>
      <c:bubbleChart>
        <c:varyColors val="0"/>
        <c:ser>
          <c:idx val="0"/>
          <c:order val="0"/>
          <c:spPr>
            <a:solidFill>
              <a:schemeClr val="accent2"/>
            </a:solidFill>
          </c:spPr>
          <c:invertIfNegative val="0"/>
          <c:dLbls>
            <c:txPr>
              <a:bodyPr/>
              <a:lstStyle/>
              <a:p>
                <a:pPr>
                  <a:defRPr sz="700"/>
                </a:pPr>
                <a:endParaRPr lang="en-US"/>
              </a:p>
            </c:txPr>
            <c:dLblPos val="ctr"/>
            <c:showLegendKey val="0"/>
            <c:showVal val="0"/>
            <c:showCatName val="0"/>
            <c:showSerName val="0"/>
            <c:showPercent val="0"/>
            <c:showBubbleSize val="1"/>
            <c:showLeaderLines val="0"/>
          </c:dLbls>
          <c:xVal>
            <c:numRef>
              <c:f>'M graphs'!$A$52:$A$72</c:f>
              <c:numCache>
                <c:formatCode>General</c:formatCode>
                <c:ptCount val="21"/>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numCache>
            </c:numRef>
          </c:xVal>
          <c:yVal>
            <c:numRef>
              <c:f>'M graphs'!$B$52:$B$72</c:f>
              <c:numCache>
                <c:formatCode>0.0%</c:formatCode>
                <c:ptCount val="21"/>
                <c:pt idx="0">
                  <c:v>2.2724047510225096E-2</c:v>
                </c:pt>
                <c:pt idx="1">
                  <c:v>3.9592230354775895E-2</c:v>
                </c:pt>
                <c:pt idx="2">
                  <c:v>1.6332891473152023E-2</c:v>
                </c:pt>
                <c:pt idx="3">
                  <c:v>8.3681915489396533E-2</c:v>
                </c:pt>
                <c:pt idx="4">
                  <c:v>0.2181072676648993</c:v>
                </c:pt>
                <c:pt idx="5">
                  <c:v>8.8783294465692969E-2</c:v>
                </c:pt>
                <c:pt idx="6">
                  <c:v>4.2502494764885712E-2</c:v>
                </c:pt>
                <c:pt idx="7">
                  <c:v>2.5122503594310836E-3</c:v>
                </c:pt>
                <c:pt idx="8">
                  <c:v>2.4683904169842397E-2</c:v>
                </c:pt>
                <c:pt idx="9">
                  <c:v>1.7315318557976744E-2</c:v>
                </c:pt>
                <c:pt idx="10">
                  <c:v>6.8803237303926942E-2</c:v>
                </c:pt>
                <c:pt idx="11">
                  <c:v>1.5365745670462939E-2</c:v>
                </c:pt>
                <c:pt idx="12">
                  <c:v>1.9204841591851689E-2</c:v>
                </c:pt>
                <c:pt idx="13">
                  <c:v>3.0807073681886721E-3</c:v>
                </c:pt>
                <c:pt idx="14">
                  <c:v>7.7498704015726935E-2</c:v>
                </c:pt>
                <c:pt idx="15">
                  <c:v>0.12233033093840071</c:v>
                </c:pt>
                <c:pt idx="16">
                  <c:v>0.11643653993357568</c:v>
                </c:pt>
                <c:pt idx="17">
                  <c:v>9.2555122210766592E-3</c:v>
                </c:pt>
                <c:pt idx="18">
                  <c:v>0</c:v>
                </c:pt>
                <c:pt idx="19">
                  <c:v>1.177839264460458E-2</c:v>
                </c:pt>
                <c:pt idx="20">
                  <c:v>1.0373501907289749E-5</c:v>
                </c:pt>
              </c:numCache>
            </c:numRef>
          </c:yVal>
          <c:bubbleSize>
            <c:numRef>
              <c:f>'M graphs'!$C$52:$C$72</c:f>
              <c:numCache>
                <c:formatCode>General</c:formatCode>
                <c:ptCount val="21"/>
                <c:pt idx="0">
                  <c:v>134</c:v>
                </c:pt>
                <c:pt idx="1">
                  <c:v>204</c:v>
                </c:pt>
                <c:pt idx="2">
                  <c:v>38</c:v>
                </c:pt>
                <c:pt idx="3">
                  <c:v>184</c:v>
                </c:pt>
                <c:pt idx="4">
                  <c:v>110</c:v>
                </c:pt>
                <c:pt idx="5">
                  <c:v>605</c:v>
                </c:pt>
                <c:pt idx="6">
                  <c:v>197</c:v>
                </c:pt>
                <c:pt idx="7">
                  <c:v>48</c:v>
                </c:pt>
                <c:pt idx="8">
                  <c:v>65</c:v>
                </c:pt>
                <c:pt idx="9">
                  <c:v>129</c:v>
                </c:pt>
                <c:pt idx="10">
                  <c:v>683</c:v>
                </c:pt>
                <c:pt idx="11">
                  <c:v>47</c:v>
                </c:pt>
                <c:pt idx="12">
                  <c:v>136</c:v>
                </c:pt>
                <c:pt idx="13">
                  <c:v>29</c:v>
                </c:pt>
                <c:pt idx="14">
                  <c:v>493</c:v>
                </c:pt>
                <c:pt idx="15">
                  <c:v>721</c:v>
                </c:pt>
                <c:pt idx="16">
                  <c:v>118</c:v>
                </c:pt>
                <c:pt idx="17">
                  <c:v>191</c:v>
                </c:pt>
                <c:pt idx="18">
                  <c:v>0</c:v>
                </c:pt>
                <c:pt idx="19">
                  <c:v>114</c:v>
                </c:pt>
                <c:pt idx="20">
                  <c:v>4</c:v>
                </c:pt>
              </c:numCache>
            </c:numRef>
          </c:bubbleSize>
          <c:bubble3D val="1"/>
        </c:ser>
        <c:dLbls>
          <c:showLegendKey val="0"/>
          <c:showVal val="1"/>
          <c:showCatName val="0"/>
          <c:showSerName val="0"/>
          <c:showPercent val="0"/>
          <c:showBubbleSize val="0"/>
        </c:dLbls>
        <c:bubbleScale val="100"/>
        <c:showNegBubbles val="0"/>
        <c:axId val="377568256"/>
        <c:axId val="377594240"/>
      </c:bubbleChart>
      <c:valAx>
        <c:axId val="377568256"/>
        <c:scaling>
          <c:orientation val="minMax"/>
          <c:max val="21"/>
          <c:min val="0"/>
        </c:scaling>
        <c:delete val="0"/>
        <c:axPos val="b"/>
        <c:majorGridlines/>
        <c:title>
          <c:tx>
            <c:rich>
              <a:bodyPr/>
              <a:lstStyle/>
              <a:p>
                <a:pPr>
                  <a:defRPr b="0"/>
                </a:pPr>
                <a:r>
                  <a:rPr lang="en-US" b="0"/>
                  <a:t>HS Section</a:t>
                </a:r>
              </a:p>
            </c:rich>
          </c:tx>
          <c:overlay val="0"/>
        </c:title>
        <c:numFmt formatCode="General" sourceLinked="1"/>
        <c:majorTickMark val="out"/>
        <c:minorTickMark val="none"/>
        <c:tickLblPos val="low"/>
        <c:crossAx val="377594240"/>
        <c:crosses val="autoZero"/>
        <c:crossBetween val="midCat"/>
        <c:majorUnit val="1"/>
      </c:valAx>
      <c:valAx>
        <c:axId val="377594240"/>
        <c:scaling>
          <c:orientation val="minMax"/>
          <c:max val="0.30000000000000004"/>
          <c:min val="0"/>
        </c:scaling>
        <c:delete val="0"/>
        <c:axPos val="l"/>
        <c:majorGridlines/>
        <c:title>
          <c:tx>
            <c:rich>
              <a:bodyPr rot="-5400000" vert="horz"/>
              <a:lstStyle/>
              <a:p>
                <a:pPr>
                  <a:defRPr b="0"/>
                </a:pPr>
                <a:r>
                  <a:rPr lang="en-US" b="0"/>
                  <a:t>Share</a:t>
                </a:r>
                <a:r>
                  <a:rPr lang="en-US" b="0" baseline="0"/>
                  <a:t> of total import value</a:t>
                </a:r>
                <a:endParaRPr lang="en-US" b="0"/>
              </a:p>
            </c:rich>
          </c:tx>
          <c:overlay val="0"/>
        </c:title>
        <c:numFmt formatCode="0%" sourceLinked="0"/>
        <c:majorTickMark val="out"/>
        <c:minorTickMark val="none"/>
        <c:tickLblPos val="nextTo"/>
        <c:crossAx val="377568256"/>
        <c:crosses val="autoZero"/>
        <c:crossBetween val="midCat"/>
      </c:valAx>
    </c:plotArea>
    <c:plotVisOnly val="1"/>
    <c:dispBlanksAs val="gap"/>
    <c:showDLblsOverMax val="0"/>
  </c:chart>
  <c:spPr>
    <a:ln>
      <a:noFill/>
    </a:ln>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10.xml"/><Relationship Id="rId2" Type="http://schemas.openxmlformats.org/officeDocument/2006/relationships/chart" Target="../charts/chart9.xml"/><Relationship Id="rId1" Type="http://schemas.openxmlformats.org/officeDocument/2006/relationships/chart" Target="../charts/chart8.xml"/><Relationship Id="rId6" Type="http://schemas.openxmlformats.org/officeDocument/2006/relationships/chart" Target="../charts/chart13.xml"/><Relationship Id="rId5" Type="http://schemas.openxmlformats.org/officeDocument/2006/relationships/chart" Target="../charts/chart12.xml"/><Relationship Id="rId4" Type="http://schemas.openxmlformats.org/officeDocument/2006/relationships/chart" Target="../charts/chart11.xml"/></Relationships>
</file>

<file path=xl/drawings/_rels/drawing3.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chart" Target="../charts/chart14.xml"/></Relationships>
</file>

<file path=xl/drawings/_rels/drawing4.xml.rels><?xml version="1.0" encoding="UTF-8" standalone="yes"?>
<Relationships xmlns="http://schemas.openxmlformats.org/package/2006/relationships"><Relationship Id="rId8" Type="http://schemas.openxmlformats.org/officeDocument/2006/relationships/chart" Target="../charts/chart23.xml"/><Relationship Id="rId3" Type="http://schemas.openxmlformats.org/officeDocument/2006/relationships/chart" Target="../charts/chart18.xml"/><Relationship Id="rId7" Type="http://schemas.openxmlformats.org/officeDocument/2006/relationships/chart" Target="../charts/chart22.xml"/><Relationship Id="rId2" Type="http://schemas.openxmlformats.org/officeDocument/2006/relationships/chart" Target="../charts/chart17.xml"/><Relationship Id="rId1" Type="http://schemas.openxmlformats.org/officeDocument/2006/relationships/chart" Target="../charts/chart16.xml"/><Relationship Id="rId6" Type="http://schemas.openxmlformats.org/officeDocument/2006/relationships/chart" Target="../charts/chart21.xml"/><Relationship Id="rId11" Type="http://schemas.openxmlformats.org/officeDocument/2006/relationships/chart" Target="../charts/chart26.xml"/><Relationship Id="rId5" Type="http://schemas.openxmlformats.org/officeDocument/2006/relationships/chart" Target="../charts/chart20.xml"/><Relationship Id="rId10" Type="http://schemas.openxmlformats.org/officeDocument/2006/relationships/chart" Target="../charts/chart25.xml"/><Relationship Id="rId4" Type="http://schemas.openxmlformats.org/officeDocument/2006/relationships/chart" Target="../charts/chart19.xml"/><Relationship Id="rId9" Type="http://schemas.openxmlformats.org/officeDocument/2006/relationships/chart" Target="../charts/chart2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4</xdr:col>
      <xdr:colOff>0</xdr:colOff>
      <xdr:row>40</xdr:row>
      <xdr:rowOff>0</xdr:rowOff>
    </xdr:from>
    <xdr:to>
      <xdr:col>15</xdr:col>
      <xdr:colOff>14288</xdr:colOff>
      <xdr:row>57</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63</xdr:row>
      <xdr:rowOff>0</xdr:rowOff>
    </xdr:from>
    <xdr:to>
      <xdr:col>15</xdr:col>
      <xdr:colOff>14288</xdr:colOff>
      <xdr:row>80</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90487</xdr:colOff>
      <xdr:row>92</xdr:row>
      <xdr:rowOff>95250</xdr:rowOff>
    </xdr:from>
    <xdr:to>
      <xdr:col>12</xdr:col>
      <xdr:colOff>395287</xdr:colOff>
      <xdr:row>110</xdr:row>
      <xdr:rowOff>95250</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116</xdr:row>
      <xdr:rowOff>76200</xdr:rowOff>
    </xdr:from>
    <xdr:to>
      <xdr:col>13</xdr:col>
      <xdr:colOff>366712</xdr:colOff>
      <xdr:row>134</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9525</xdr:colOff>
      <xdr:row>138</xdr:row>
      <xdr:rowOff>142875</xdr:rowOff>
    </xdr:from>
    <xdr:to>
      <xdr:col>14</xdr:col>
      <xdr:colOff>442913</xdr:colOff>
      <xdr:row>155</xdr:row>
      <xdr:rowOff>133350</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156</xdr:row>
      <xdr:rowOff>0</xdr:rowOff>
    </xdr:from>
    <xdr:to>
      <xdr:col>14</xdr:col>
      <xdr:colOff>433388</xdr:colOff>
      <xdr:row>172</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3</xdr:col>
      <xdr:colOff>224790</xdr:colOff>
      <xdr:row>2</xdr:row>
      <xdr:rowOff>0</xdr:rowOff>
    </xdr:from>
    <xdr:to>
      <xdr:col>12</xdr:col>
      <xdr:colOff>0</xdr:colOff>
      <xdr:row>16</xdr:row>
      <xdr:rowOff>90000</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26</xdr:row>
      <xdr:rowOff>0</xdr:rowOff>
    </xdr:from>
    <xdr:to>
      <xdr:col>15</xdr:col>
      <xdr:colOff>14288</xdr:colOff>
      <xdr:row>43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49</xdr:row>
      <xdr:rowOff>0</xdr:rowOff>
    </xdr:from>
    <xdr:to>
      <xdr:col>15</xdr:col>
      <xdr:colOff>14288</xdr:colOff>
      <xdr:row>66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78</xdr:row>
      <xdr:rowOff>0</xdr:rowOff>
    </xdr:from>
    <xdr:to>
      <xdr:col>12</xdr:col>
      <xdr:colOff>304800</xdr:colOff>
      <xdr:row>96</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5</xdr:col>
      <xdr:colOff>61912</xdr:colOff>
      <xdr:row>102</xdr:row>
      <xdr:rowOff>76200</xdr:rowOff>
    </xdr:from>
    <xdr:to>
      <xdr:col>13</xdr:col>
      <xdr:colOff>366712</xdr:colOff>
      <xdr:row>120</xdr:row>
      <xdr:rowOff>76200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0</xdr:colOff>
      <xdr:row>127</xdr:row>
      <xdr:rowOff>0</xdr:rowOff>
    </xdr:from>
    <xdr:to>
      <xdr:col>17</xdr:col>
      <xdr:colOff>128588</xdr:colOff>
      <xdr:row>143</xdr:row>
      <xdr:rowOff>142875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5</xdr:col>
      <xdr:colOff>0</xdr:colOff>
      <xdr:row>148</xdr:row>
      <xdr:rowOff>0</xdr:rowOff>
    </xdr:from>
    <xdr:to>
      <xdr:col>17</xdr:col>
      <xdr:colOff>128588</xdr:colOff>
      <xdr:row>164</xdr:row>
      <xdr:rowOff>142875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20</xdr:row>
      <xdr:rowOff>0</xdr:rowOff>
    </xdr:from>
    <xdr:to>
      <xdr:col>9</xdr:col>
      <xdr:colOff>152400</xdr:colOff>
      <xdr:row>38</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20</xdr:row>
      <xdr:rowOff>0</xdr:rowOff>
    </xdr:from>
    <xdr:to>
      <xdr:col>24</xdr:col>
      <xdr:colOff>83820</xdr:colOff>
      <xdr:row>40</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18</xdr:col>
      <xdr:colOff>0</xdr:colOff>
      <xdr:row>0</xdr:row>
      <xdr:rowOff>0</xdr:rowOff>
    </xdr:from>
    <xdr:to>
      <xdr:col>25</xdr:col>
      <xdr:colOff>285750</xdr:colOff>
      <xdr:row>18</xdr:row>
      <xdr:rowOff>56606</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342900</xdr:colOff>
      <xdr:row>0</xdr:row>
      <xdr:rowOff>0</xdr:rowOff>
    </xdr:from>
    <xdr:to>
      <xdr:col>33</xdr:col>
      <xdr:colOff>3810</xdr:colOff>
      <xdr:row>18</xdr:row>
      <xdr:rowOff>56606</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0</xdr:colOff>
      <xdr:row>21</xdr:row>
      <xdr:rowOff>0</xdr:rowOff>
    </xdr:from>
    <xdr:to>
      <xdr:col>25</xdr:col>
      <xdr:colOff>10160</xdr:colOff>
      <xdr:row>36</xdr:row>
      <xdr:rowOff>132080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0</xdr:colOff>
      <xdr:row>42</xdr:row>
      <xdr:rowOff>0</xdr:rowOff>
    </xdr:from>
    <xdr:to>
      <xdr:col>24</xdr:col>
      <xdr:colOff>619760</xdr:colOff>
      <xdr:row>57</xdr:row>
      <xdr:rowOff>142240</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0</xdr:colOff>
      <xdr:row>61</xdr:row>
      <xdr:rowOff>0</xdr:rowOff>
    </xdr:from>
    <xdr:to>
      <xdr:col>25</xdr:col>
      <xdr:colOff>273050</xdr:colOff>
      <xdr:row>80</xdr:row>
      <xdr:rowOff>33746</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25</xdr:col>
      <xdr:colOff>335280</xdr:colOff>
      <xdr:row>61</xdr:row>
      <xdr:rowOff>0</xdr:rowOff>
    </xdr:from>
    <xdr:to>
      <xdr:col>32</xdr:col>
      <xdr:colOff>621030</xdr:colOff>
      <xdr:row>80</xdr:row>
      <xdr:rowOff>33746</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7</xdr:row>
      <xdr:rowOff>0</xdr:rowOff>
    </xdr:from>
    <xdr:to>
      <xdr:col>4</xdr:col>
      <xdr:colOff>670560</xdr:colOff>
      <xdr:row>22</xdr:row>
      <xdr:rowOff>30480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28</xdr:row>
      <xdr:rowOff>0</xdr:rowOff>
    </xdr:from>
    <xdr:to>
      <xdr:col>5</xdr:col>
      <xdr:colOff>0</xdr:colOff>
      <xdr:row>44</xdr:row>
      <xdr:rowOff>71120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53</xdr:row>
      <xdr:rowOff>0</xdr:rowOff>
    </xdr:from>
    <xdr:to>
      <xdr:col>5</xdr:col>
      <xdr:colOff>81280</xdr:colOff>
      <xdr:row>71</xdr:row>
      <xdr:rowOff>142240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xdr:col>
      <xdr:colOff>0</xdr:colOff>
      <xdr:row>75</xdr:row>
      <xdr:rowOff>0</xdr:rowOff>
    </xdr:from>
    <xdr:to>
      <xdr:col>11</xdr:col>
      <xdr:colOff>609600</xdr:colOff>
      <xdr:row>91</xdr:row>
      <xdr:rowOff>50800</xdr:rowOff>
    </xdr:to>
    <xdr:graphicFrame macro="">
      <xdr:nvGraphicFramePr>
        <xdr:cNvPr id="22" name="Chart 2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4</xdr:col>
      <xdr:colOff>0</xdr:colOff>
      <xdr:row>95</xdr:row>
      <xdr:rowOff>0</xdr:rowOff>
    </xdr:from>
    <xdr:to>
      <xdr:col>12</xdr:col>
      <xdr:colOff>10160</xdr:colOff>
      <xdr:row>112</xdr:row>
      <xdr:rowOff>0</xdr:rowOff>
    </xdr:to>
    <xdr:graphicFrame macro="">
      <xdr:nvGraphicFramePr>
        <xdr:cNvPr id="23" name="Chart 2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3</xdr:row>
      <xdr:rowOff>0</xdr:rowOff>
    </xdr:from>
    <xdr:to>
      <xdr:col>15</xdr:col>
      <xdr:colOff>182880</xdr:colOff>
      <xdr:row>18</xdr:row>
      <xdr:rowOff>129540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6</xdr:col>
      <xdr:colOff>0</xdr:colOff>
      <xdr:row>3</xdr:row>
      <xdr:rowOff>0</xdr:rowOff>
    </xdr:from>
    <xdr:to>
      <xdr:col>15</xdr:col>
      <xdr:colOff>182880</xdr:colOff>
      <xdr:row>17</xdr:row>
      <xdr:rowOff>106680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Exports%20of%20goods%20and%20service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jkennan\Documents\1%20ODI\0182900F%20DW%20DFID%20SET\Indicator%20files%20-%20May%202015\Services%20exports%20by%20sector%20(%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row r="6">
          <cell r="A6" t="str">
            <v>2005</v>
          </cell>
          <cell r="B6">
            <v>686837029.76181102</v>
          </cell>
          <cell r="C6">
            <v>259416411.316971</v>
          </cell>
          <cell r="E6">
            <v>0.2741510889738184</v>
          </cell>
        </row>
        <row r="7">
          <cell r="A7" t="str">
            <v>2006</v>
          </cell>
          <cell r="B7">
            <v>905995141.75581205</v>
          </cell>
          <cell r="C7">
            <v>378724973.15088302</v>
          </cell>
          <cell r="E7">
            <v>0.29479181399630261</v>
          </cell>
        </row>
        <row r="8">
          <cell r="A8" t="str">
            <v>2007</v>
          </cell>
          <cell r="B8">
            <v>1337838494.7618101</v>
          </cell>
          <cell r="C8">
            <v>684767486.36741805</v>
          </cell>
          <cell r="E8">
            <v>0.33855703619797956</v>
          </cell>
        </row>
        <row r="9">
          <cell r="A9" t="str">
            <v>2008</v>
          </cell>
          <cell r="B9">
            <v>1874366597.7618101</v>
          </cell>
          <cell r="C9">
            <v>806478811.752244</v>
          </cell>
          <cell r="E9">
            <v>0.30083003253008572</v>
          </cell>
        </row>
        <row r="10">
          <cell r="A10" t="str">
            <v>2009</v>
          </cell>
          <cell r="B10">
            <v>1693835674.7618101</v>
          </cell>
          <cell r="C10">
            <v>638178685.799999</v>
          </cell>
          <cell r="E10">
            <v>0.27365984386402081</v>
          </cell>
        </row>
        <row r="11">
          <cell r="A11" t="str">
            <v>2010</v>
          </cell>
          <cell r="B11">
            <v>1778700557.7618101</v>
          </cell>
          <cell r="C11">
            <v>600128306</v>
          </cell>
          <cell r="E11">
            <v>0.25227889031536915</v>
          </cell>
        </row>
        <row r="12">
          <cell r="A12" t="str">
            <v>2011</v>
          </cell>
          <cell r="B12">
            <v>2266961620.7617998</v>
          </cell>
          <cell r="C12">
            <v>860249971</v>
          </cell>
          <cell r="E12">
            <v>0.27508531027008465</v>
          </cell>
        </row>
        <row r="13">
          <cell r="A13" t="str">
            <v>2012</v>
          </cell>
          <cell r="B13">
            <v>1954418410.7618101</v>
          </cell>
          <cell r="C13">
            <v>966552319</v>
          </cell>
          <cell r="E13">
            <v>0.33090106283907106</v>
          </cell>
        </row>
        <row r="14">
          <cell r="A14" t="str">
            <v>2013</v>
          </cell>
          <cell r="B14">
            <v>2048437219.7618101</v>
          </cell>
          <cell r="C14">
            <v>1042676596</v>
          </cell>
          <cell r="E14">
            <v>0.33731420392329703</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amp; NOTES"/>
      <sheetName val="Afghanistan"/>
      <sheetName val="Bangladesh"/>
      <sheetName val="DR Congo"/>
      <sheetName val="Ethiopia"/>
      <sheetName val="Ghana"/>
      <sheetName val="India"/>
      <sheetName val="Kenya"/>
      <sheetName val="Kyrgyz"/>
      <sheetName val="Liberia"/>
      <sheetName val="Malawi"/>
      <sheetName val="Mozambique"/>
      <sheetName val="Myanmar"/>
      <sheetName val="Nepal"/>
      <sheetName val="Nigeria"/>
      <sheetName val="Pakistan"/>
      <sheetName val="Rwanda"/>
      <sheetName val="S. Leone"/>
      <sheetName val="S. Africa"/>
      <sheetName val="Sudan"/>
      <sheetName val="Tajikistan"/>
      <sheetName val="Tanzania"/>
      <sheetName val="Uganda"/>
      <sheetName val="W. Bank &amp; Gaza"/>
      <sheetName val="Yemen"/>
      <sheetName val="Zambia"/>
    </sheetNames>
    <sheetDataSet>
      <sheetData sheetId="0"/>
      <sheetData sheetId="1"/>
      <sheetData sheetId="2"/>
      <sheetData sheetId="3"/>
      <sheetData sheetId="4"/>
      <sheetData sheetId="5"/>
      <sheetData sheetId="6"/>
      <sheetData sheetId="7"/>
      <sheetData sheetId="8">
        <row r="6">
          <cell r="A6" t="str">
            <v>2005</v>
          </cell>
          <cell r="B6">
            <v>46.981462137367394</v>
          </cell>
          <cell r="C6">
            <v>1.5270150719800857</v>
          </cell>
          <cell r="D6">
            <v>23.349578483679124</v>
          </cell>
          <cell r="E6">
            <v>28.141944308526494</v>
          </cell>
        </row>
        <row r="7">
          <cell r="A7" t="str">
            <v>2006</v>
          </cell>
          <cell r="B7">
            <v>40.086854988967346</v>
          </cell>
          <cell r="C7">
            <v>0.8902167110740844</v>
          </cell>
          <cell r="D7">
            <v>14.933079244676195</v>
          </cell>
          <cell r="E7">
            <v>44.089849056105393</v>
          </cell>
        </row>
        <row r="8">
          <cell r="A8" t="str">
            <v>2007</v>
          </cell>
          <cell r="B8">
            <v>27.852688219438065</v>
          </cell>
          <cell r="C8">
            <v>1.2715881190842575</v>
          </cell>
          <cell r="D8">
            <v>20.344620060604075</v>
          </cell>
          <cell r="E8">
            <v>50.531103606507919</v>
          </cell>
        </row>
        <row r="9">
          <cell r="A9" t="str">
            <v>2008</v>
          </cell>
          <cell r="B9">
            <v>15.673604715441208</v>
          </cell>
          <cell r="C9">
            <v>2.707418841241398</v>
          </cell>
          <cell r="D9">
            <v>18.169096914230529</v>
          </cell>
          <cell r="E9">
            <v>63.794250698560703</v>
          </cell>
        </row>
        <row r="10">
          <cell r="A10" t="str">
            <v>2009</v>
          </cell>
          <cell r="B10">
            <v>36.839873726788817</v>
          </cell>
          <cell r="C10">
            <v>2.2739073119950355</v>
          </cell>
          <cell r="D10">
            <v>21.168514713187591</v>
          </cell>
          <cell r="E10">
            <v>39.71770424802871</v>
          </cell>
        </row>
        <row r="11">
          <cell r="A11" t="str">
            <v>2010</v>
          </cell>
          <cell r="B11">
            <v>47.097554335322421</v>
          </cell>
          <cell r="C11">
            <v>1.2105001426145028</v>
          </cell>
          <cell r="D11">
            <v>25.084327550448855</v>
          </cell>
          <cell r="E11">
            <v>26.607617971614221</v>
          </cell>
        </row>
        <row r="12">
          <cell r="A12" t="str">
            <v>2011</v>
          </cell>
          <cell r="B12">
            <v>38.484530910841499</v>
          </cell>
          <cell r="C12">
            <v>0.45222715851739331</v>
          </cell>
          <cell r="D12">
            <v>19.653859075805769</v>
          </cell>
          <cell r="E12">
            <v>41.409382854835343</v>
          </cell>
        </row>
        <row r="13">
          <cell r="A13" t="str">
            <v>2012</v>
          </cell>
          <cell r="B13">
            <v>35.853675500829254</v>
          </cell>
          <cell r="C13">
            <v>0.45906940708503952</v>
          </cell>
          <cell r="D13">
            <v>18.74319987017692</v>
          </cell>
          <cell r="E13">
            <v>44.944055221908791</v>
          </cell>
        </row>
        <row r="14">
          <cell r="A14" t="str">
            <v>2013</v>
          </cell>
          <cell r="B14">
            <v>30.854533441546629</v>
          </cell>
          <cell r="C14">
            <v>0.67715541205069885</v>
          </cell>
          <cell r="D14">
            <v>17.679637167189281</v>
          </cell>
          <cell r="E14">
            <v>50.788673979213392</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www.imf.org/external/np/res/dfidimf/diversification.htm" TargetMode="External"/><Relationship Id="rId1" Type="http://schemas.openxmlformats.org/officeDocument/2006/relationships/hyperlink" Target="http://www.imf.org/external/np/res/dfidimf/diversification.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7"/>
  <sheetViews>
    <sheetView showGridLines="0" tabSelected="1" workbookViewId="0">
      <selection activeCell="B9" sqref="B9"/>
    </sheetView>
  </sheetViews>
  <sheetFormatPr defaultColWidth="9.140625" defaultRowHeight="12" x14ac:dyDescent="0.25"/>
  <cols>
    <col min="1" max="1" width="13.42578125" style="1" customWidth="1"/>
    <col min="2" max="2" width="14.42578125" style="1" customWidth="1"/>
    <col min="3" max="3" width="53.140625" style="1" customWidth="1"/>
    <col min="4" max="16384" width="9.140625" style="1"/>
  </cols>
  <sheetData>
    <row r="1" spans="1:3" ht="15" x14ac:dyDescent="0.2">
      <c r="A1" s="3" t="s">
        <v>9829</v>
      </c>
      <c r="C1" s="173" t="s">
        <v>9833</v>
      </c>
    </row>
    <row r="3" spans="1:3" s="174" customFormat="1" ht="19.2" customHeight="1" x14ac:dyDescent="0.2">
      <c r="A3" s="174" t="s">
        <v>9830</v>
      </c>
      <c r="B3" s="174" t="s">
        <v>9831</v>
      </c>
      <c r="C3" s="174" t="s">
        <v>9832</v>
      </c>
    </row>
    <row r="4" spans="1:3" x14ac:dyDescent="0.25">
      <c r="A4" s="1" t="s">
        <v>9834</v>
      </c>
      <c r="B4" s="1" t="s">
        <v>9835</v>
      </c>
      <c r="C4" s="109" t="s">
        <v>9839</v>
      </c>
    </row>
    <row r="5" spans="1:3" x14ac:dyDescent="0.25">
      <c r="A5" s="184" t="s">
        <v>9840</v>
      </c>
      <c r="B5" s="184" t="s">
        <v>9841</v>
      </c>
      <c r="C5" s="184" t="s">
        <v>9842</v>
      </c>
    </row>
    <row r="6" spans="1:3" x14ac:dyDescent="0.25">
      <c r="A6" s="257" t="s">
        <v>10424</v>
      </c>
      <c r="B6" s="184" t="s">
        <v>9841</v>
      </c>
      <c r="C6" s="184" t="s">
        <v>9850</v>
      </c>
    </row>
    <row r="7" spans="1:3" x14ac:dyDescent="0.25">
      <c r="A7" s="184" t="s">
        <v>10422</v>
      </c>
      <c r="B7" s="184" t="s">
        <v>9841</v>
      </c>
      <c r="C7" s="184" t="s">
        <v>10423</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W28"/>
  <sheetViews>
    <sheetView showGridLines="0" zoomScaleNormal="100" zoomScalePageLayoutView="55" workbookViewId="0">
      <pane xSplit="3" topLeftCell="G1" activePane="topRight" state="frozen"/>
      <selection pane="topRight" activeCell="A8" sqref="A8:A26"/>
    </sheetView>
  </sheetViews>
  <sheetFormatPr defaultColWidth="15.7109375" defaultRowHeight="12" x14ac:dyDescent="0.25"/>
  <cols>
    <col min="1" max="1" width="15.7109375" style="114"/>
    <col min="2" max="2" width="6.42578125" style="114" customWidth="1"/>
    <col min="3" max="3" width="51.140625" style="114" customWidth="1"/>
    <col min="4" max="5" width="11.42578125" style="114" bestFit="1" customWidth="1"/>
    <col min="6" max="7" width="12.42578125" style="114" bestFit="1" customWidth="1"/>
    <col min="8" max="8" width="2.42578125" style="115" customWidth="1"/>
    <col min="9" max="10" width="10.28515625" style="114" bestFit="1" customWidth="1"/>
    <col min="11" max="11" width="2.42578125" style="115" customWidth="1"/>
    <col min="12" max="15" width="8.42578125" style="114" customWidth="1"/>
    <col min="16" max="16" width="2.42578125" style="115" customWidth="1"/>
    <col min="17" max="18" width="14.140625" style="114" bestFit="1" customWidth="1"/>
    <col min="19" max="20" width="15.140625" style="114" bestFit="1" customWidth="1"/>
    <col min="21" max="21" width="2.42578125" style="115" customWidth="1"/>
    <col min="22" max="25" width="8.140625" style="114" customWidth="1"/>
    <col min="26" max="26" width="2.42578125" style="115" customWidth="1"/>
    <col min="27" max="28" width="10.42578125" style="114" bestFit="1" customWidth="1"/>
    <col min="29" max="30" width="11.42578125" style="114" bestFit="1" customWidth="1"/>
    <col min="31" max="31" width="2.42578125" style="115" customWidth="1"/>
    <col min="32" max="33" width="10.28515625" style="114" bestFit="1" customWidth="1"/>
    <col min="34" max="34" width="2.42578125" style="115" customWidth="1"/>
    <col min="35" max="38" width="8" style="114" customWidth="1"/>
    <col min="39" max="39" width="2.42578125" style="115" customWidth="1"/>
    <col min="40" max="41" width="13.140625" style="114" bestFit="1" customWidth="1"/>
    <col min="42" max="43" width="14.140625" style="114" bestFit="1" customWidth="1"/>
    <col min="44" max="44" width="2.42578125" style="115" customWidth="1"/>
    <col min="45" max="48" width="7.28515625" style="114" customWidth="1"/>
    <col min="49" max="49" width="2.42578125" style="115" customWidth="1"/>
    <col min="50" max="50" width="13.140625" style="114" bestFit="1" customWidth="1"/>
    <col min="51" max="51" width="13.85546875" style="114" customWidth="1"/>
    <col min="52" max="53" width="14.140625" style="114" bestFit="1" customWidth="1"/>
    <col min="54" max="54" width="2.42578125" style="114" customWidth="1"/>
    <col min="55" max="56" width="10.28515625" style="114" bestFit="1" customWidth="1"/>
    <col min="57" max="16384" width="15.7109375" style="114"/>
  </cols>
  <sheetData>
    <row r="1" spans="1:75" ht="15" x14ac:dyDescent="0.2">
      <c r="A1" s="160" t="s">
        <v>9765</v>
      </c>
      <c r="B1" s="161"/>
    </row>
    <row r="2" spans="1:75" x14ac:dyDescent="0.2">
      <c r="A2" s="162" t="s">
        <v>4927</v>
      </c>
      <c r="B2" s="162" t="s">
        <v>9766</v>
      </c>
    </row>
    <row r="3" spans="1:75" x14ac:dyDescent="0.2">
      <c r="A3" s="163" t="s">
        <v>9767</v>
      </c>
      <c r="B3" s="116" t="s">
        <v>9768</v>
      </c>
    </row>
    <row r="4" spans="1:75" ht="14.4" x14ac:dyDescent="0.25">
      <c r="A4" s="164" t="s">
        <v>9769</v>
      </c>
    </row>
    <row r="5" spans="1:75" s="186" customFormat="1" ht="24" customHeight="1" x14ac:dyDescent="0.25">
      <c r="A5" s="250" t="s">
        <v>9770</v>
      </c>
      <c r="B5" s="250" t="s">
        <v>9738</v>
      </c>
      <c r="C5" s="185"/>
      <c r="D5" s="246" t="s">
        <v>9771</v>
      </c>
      <c r="E5" s="246"/>
      <c r="F5" s="246"/>
      <c r="G5" s="246"/>
      <c r="H5" s="185"/>
      <c r="I5" s="247" t="s">
        <v>9772</v>
      </c>
      <c r="J5" s="248"/>
      <c r="K5" s="185"/>
      <c r="L5" s="246" t="s">
        <v>9843</v>
      </c>
      <c r="M5" s="246"/>
      <c r="N5" s="246"/>
      <c r="O5" s="246"/>
      <c r="P5" s="185"/>
      <c r="Q5" s="185"/>
      <c r="R5" s="185"/>
      <c r="S5" s="185"/>
      <c r="T5" s="185"/>
      <c r="U5" s="185"/>
      <c r="V5" s="185"/>
      <c r="W5" s="185"/>
      <c r="X5" s="185"/>
      <c r="Y5" s="185"/>
      <c r="Z5" s="185"/>
      <c r="AA5" s="246" t="s">
        <v>9773</v>
      </c>
      <c r="AB5" s="246"/>
      <c r="AC5" s="246"/>
      <c r="AD5" s="246"/>
      <c r="AE5" s="185"/>
      <c r="AF5" s="247" t="s">
        <v>9774</v>
      </c>
      <c r="AG5" s="248"/>
      <c r="AH5" s="185"/>
      <c r="AI5" s="247" t="s">
        <v>9844</v>
      </c>
      <c r="AJ5" s="249"/>
      <c r="AK5" s="249"/>
      <c r="AL5" s="248"/>
      <c r="AX5" s="246" t="s">
        <v>9845</v>
      </c>
      <c r="AY5" s="246"/>
      <c r="AZ5" s="246"/>
      <c r="BA5" s="246"/>
      <c r="BC5" s="246" t="s">
        <v>9805</v>
      </c>
      <c r="BD5" s="246"/>
      <c r="BE5" s="246"/>
      <c r="BF5" s="246"/>
      <c r="BH5" s="246" t="s">
        <v>9846</v>
      </c>
      <c r="BI5" s="246"/>
    </row>
    <row r="6" spans="1:75" s="191" customFormat="1" x14ac:dyDescent="0.25">
      <c r="A6" s="251"/>
      <c r="B6" s="251"/>
      <c r="C6" s="187"/>
      <c r="D6" s="188">
        <v>1996</v>
      </c>
      <c r="E6" s="188">
        <v>2000</v>
      </c>
      <c r="F6" s="188">
        <v>2006</v>
      </c>
      <c r="G6" s="188">
        <v>2011</v>
      </c>
      <c r="H6" s="187"/>
      <c r="I6" s="188" t="s">
        <v>9775</v>
      </c>
      <c r="J6" s="189" t="s">
        <v>9776</v>
      </c>
      <c r="K6" s="190"/>
      <c r="L6" s="188">
        <v>1996</v>
      </c>
      <c r="M6" s="188">
        <v>2000</v>
      </c>
      <c r="N6" s="188">
        <v>2006</v>
      </c>
      <c r="O6" s="188">
        <v>2011</v>
      </c>
      <c r="P6" s="187"/>
      <c r="Q6" s="187"/>
      <c r="R6" s="187"/>
      <c r="S6" s="187"/>
      <c r="T6" s="187"/>
      <c r="U6" s="187"/>
      <c r="V6" s="187"/>
      <c r="W6" s="187"/>
      <c r="X6" s="187"/>
      <c r="Y6" s="187"/>
      <c r="Z6" s="187"/>
      <c r="AA6" s="188">
        <v>1996</v>
      </c>
      <c r="AB6" s="188">
        <v>2000</v>
      </c>
      <c r="AC6" s="188">
        <v>2006</v>
      </c>
      <c r="AD6" s="188">
        <v>2011</v>
      </c>
      <c r="AE6" s="187"/>
      <c r="AF6" s="188" t="s">
        <v>9775</v>
      </c>
      <c r="AG6" s="189" t="s">
        <v>9776</v>
      </c>
      <c r="AH6" s="190"/>
      <c r="AI6" s="188">
        <v>1996</v>
      </c>
      <c r="AJ6" s="188">
        <v>2000</v>
      </c>
      <c r="AK6" s="188">
        <v>2006</v>
      </c>
      <c r="AL6" s="188">
        <v>2011</v>
      </c>
      <c r="AX6" s="188">
        <v>1996</v>
      </c>
      <c r="AY6" s="188">
        <v>2000</v>
      </c>
      <c r="AZ6" s="188">
        <v>2006</v>
      </c>
      <c r="BA6" s="188">
        <v>2011</v>
      </c>
      <c r="BB6" s="187"/>
      <c r="BC6" s="188">
        <v>1996</v>
      </c>
      <c r="BD6" s="188">
        <v>2000</v>
      </c>
      <c r="BE6" s="188">
        <v>2006</v>
      </c>
      <c r="BF6" s="188">
        <v>2011</v>
      </c>
      <c r="BH6" s="188" t="s">
        <v>9775</v>
      </c>
      <c r="BI6" s="189" t="s">
        <v>9776</v>
      </c>
    </row>
    <row r="7" spans="1:75" s="191" customFormat="1" x14ac:dyDescent="0.25">
      <c r="A7" s="192" t="s">
        <v>9777</v>
      </c>
      <c r="B7" s="192" t="s">
        <v>9763</v>
      </c>
      <c r="D7" s="117">
        <v>303596.105861152</v>
      </c>
      <c r="E7" s="117">
        <v>350660.931361945</v>
      </c>
      <c r="F7" s="117">
        <v>625759.42624877195</v>
      </c>
      <c r="G7" s="117">
        <v>1564582.59422154</v>
      </c>
      <c r="I7" s="118">
        <v>0.11551004788851427</v>
      </c>
      <c r="J7" s="118">
        <v>0.2011526915945776</v>
      </c>
      <c r="L7" s="118">
        <v>0.71711466927606082</v>
      </c>
      <c r="M7" s="118">
        <v>0.66960547094649869</v>
      </c>
      <c r="N7" s="118">
        <v>0.67302885540495228</v>
      </c>
      <c r="O7" s="118">
        <v>0.65571908668623535</v>
      </c>
      <c r="P7" s="193"/>
      <c r="Q7" s="193"/>
      <c r="R7" s="193"/>
      <c r="S7" s="193"/>
      <c r="T7" s="193"/>
      <c r="U7" s="193"/>
      <c r="V7" s="193"/>
      <c r="W7" s="193"/>
      <c r="X7" s="193"/>
      <c r="Y7" s="193"/>
      <c r="Z7" s="193"/>
      <c r="AA7" s="117">
        <v>119761.718024444</v>
      </c>
      <c r="AB7" s="117">
        <v>173021.96338244801</v>
      </c>
      <c r="AC7" s="117">
        <v>304006.69183581002</v>
      </c>
      <c r="AD7" s="117">
        <v>821473.60879119905</v>
      </c>
      <c r="AF7" s="118">
        <v>0.13697707105188939</v>
      </c>
      <c r="AG7" s="118">
        <v>0.21995017714924114</v>
      </c>
      <c r="AI7" s="118">
        <v>0.28288533072393912</v>
      </c>
      <c r="AJ7" s="118">
        <v>0.33039452905350131</v>
      </c>
      <c r="AK7" s="118">
        <v>0.32697114459504767</v>
      </c>
      <c r="AL7" s="118">
        <v>0.34428091331376454</v>
      </c>
      <c r="AX7" s="117">
        <v>423357.82388559601</v>
      </c>
      <c r="AY7" s="117">
        <v>523682.89474439301</v>
      </c>
      <c r="AZ7" s="117">
        <v>929766.11808458203</v>
      </c>
      <c r="BA7" s="117">
        <v>2386056.2030127393</v>
      </c>
      <c r="BB7" s="194"/>
      <c r="BC7" s="117">
        <v>373452.70415589499</v>
      </c>
      <c r="BD7" s="117">
        <v>579429.77746207197</v>
      </c>
      <c r="BE7" s="117">
        <v>929385.96329596394</v>
      </c>
      <c r="BF7" s="117">
        <v>2306136.8515534401</v>
      </c>
      <c r="BH7" s="118">
        <v>0.12904165331358786</v>
      </c>
      <c r="BI7" s="118">
        <v>0.19932750388331089</v>
      </c>
    </row>
    <row r="8" spans="1:75" s="191" customFormat="1" x14ac:dyDescent="0.25">
      <c r="BD8" s="195"/>
      <c r="BE8" s="195"/>
    </row>
    <row r="9" spans="1:75" s="191" customFormat="1" ht="14.4" x14ac:dyDescent="0.25">
      <c r="A9" s="196" t="s">
        <v>9778</v>
      </c>
      <c r="BD9" s="195"/>
      <c r="BE9" s="195"/>
    </row>
    <row r="10" spans="1:75" s="186" customFormat="1" ht="22.8" customHeight="1" x14ac:dyDescent="0.25">
      <c r="A10" s="197" t="s">
        <v>9770</v>
      </c>
      <c r="B10" s="197" t="s">
        <v>9738</v>
      </c>
      <c r="C10" s="197"/>
      <c r="D10" s="246" t="s">
        <v>9779</v>
      </c>
      <c r="E10" s="246"/>
      <c r="F10" s="246"/>
      <c r="G10" s="246"/>
      <c r="H10" s="185"/>
      <c r="I10" s="247" t="s">
        <v>9780</v>
      </c>
      <c r="J10" s="248"/>
      <c r="K10" s="185"/>
      <c r="L10" s="246" t="s">
        <v>9843</v>
      </c>
      <c r="M10" s="246"/>
      <c r="N10" s="246"/>
      <c r="O10" s="246"/>
      <c r="P10" s="185"/>
      <c r="Q10" s="252" t="s">
        <v>9806</v>
      </c>
      <c r="R10" s="252"/>
      <c r="S10" s="252"/>
      <c r="T10" s="252"/>
      <c r="U10" s="185"/>
      <c r="V10" s="246" t="s">
        <v>9781</v>
      </c>
      <c r="W10" s="246"/>
      <c r="X10" s="246"/>
      <c r="Y10" s="246"/>
      <c r="AA10" s="253" t="s">
        <v>9847</v>
      </c>
      <c r="AB10" s="253"/>
      <c r="AC10" s="253"/>
      <c r="AD10" s="253"/>
      <c r="AE10" s="185"/>
      <c r="AF10" s="246" t="s">
        <v>9774</v>
      </c>
      <c r="AG10" s="246"/>
      <c r="AH10" s="185"/>
      <c r="AI10" s="254" t="s">
        <v>9848</v>
      </c>
      <c r="AJ10" s="255"/>
      <c r="AK10" s="255"/>
      <c r="AL10" s="256"/>
      <c r="AM10" s="185"/>
      <c r="AN10" s="252" t="s">
        <v>9807</v>
      </c>
      <c r="AO10" s="252"/>
      <c r="AP10" s="252"/>
      <c r="AQ10" s="252"/>
      <c r="AR10" s="185"/>
      <c r="AS10" s="247" t="s">
        <v>9808</v>
      </c>
      <c r="AT10" s="249"/>
      <c r="AU10" s="249"/>
      <c r="AV10" s="248"/>
      <c r="AX10" s="246" t="s">
        <v>9849</v>
      </c>
      <c r="AY10" s="246"/>
      <c r="AZ10" s="246"/>
      <c r="BA10" s="246"/>
      <c r="BB10" s="185"/>
      <c r="BC10" s="246" t="s">
        <v>9805</v>
      </c>
      <c r="BD10" s="246"/>
      <c r="BE10" s="246"/>
      <c r="BF10" s="246"/>
      <c r="BG10" s="185"/>
      <c r="BH10" s="246" t="s">
        <v>9846</v>
      </c>
      <c r="BI10" s="246"/>
      <c r="BJ10" s="185"/>
      <c r="BK10" s="185"/>
      <c r="BL10" s="185"/>
      <c r="BM10" s="185"/>
      <c r="BN10" s="185"/>
      <c r="BO10" s="185"/>
      <c r="BP10" s="185"/>
      <c r="BQ10" s="185"/>
      <c r="BR10" s="185"/>
      <c r="BS10" s="185"/>
      <c r="BT10" s="185"/>
      <c r="BU10" s="185"/>
      <c r="BV10" s="185"/>
      <c r="BW10" s="185"/>
    </row>
    <row r="11" spans="1:75" s="199" customFormat="1" x14ac:dyDescent="0.25">
      <c r="A11" s="198"/>
      <c r="B11" s="198"/>
      <c r="C11" s="198"/>
      <c r="D11" s="198">
        <v>1996</v>
      </c>
      <c r="E11" s="198">
        <v>2000</v>
      </c>
      <c r="F11" s="198">
        <v>2006</v>
      </c>
      <c r="G11" s="198">
        <v>2011</v>
      </c>
      <c r="I11" s="198" t="s">
        <v>9775</v>
      </c>
      <c r="J11" s="200" t="s">
        <v>9776</v>
      </c>
      <c r="L11" s="198">
        <v>1996</v>
      </c>
      <c r="M11" s="198">
        <v>2000</v>
      </c>
      <c r="N11" s="198">
        <v>2006</v>
      </c>
      <c r="O11" s="198">
        <v>2011</v>
      </c>
      <c r="Q11" s="198">
        <v>1996</v>
      </c>
      <c r="R11" s="198">
        <v>2000</v>
      </c>
      <c r="S11" s="198">
        <v>2006</v>
      </c>
      <c r="T11" s="198">
        <v>2011</v>
      </c>
      <c r="V11" s="198">
        <v>1996</v>
      </c>
      <c r="W11" s="198">
        <v>2000</v>
      </c>
      <c r="X11" s="198">
        <v>2006</v>
      </c>
      <c r="Y11" s="198">
        <v>2011</v>
      </c>
      <c r="AA11" s="198">
        <v>1996</v>
      </c>
      <c r="AB11" s="198">
        <v>2000</v>
      </c>
      <c r="AC11" s="198">
        <v>2006</v>
      </c>
      <c r="AD11" s="198">
        <v>2011</v>
      </c>
      <c r="AF11" s="198" t="s">
        <v>9775</v>
      </c>
      <c r="AG11" s="198" t="s">
        <v>9776</v>
      </c>
      <c r="AI11" s="198">
        <v>1996</v>
      </c>
      <c r="AJ11" s="198">
        <v>2000</v>
      </c>
      <c r="AK11" s="198">
        <v>2006</v>
      </c>
      <c r="AL11" s="198">
        <v>2011</v>
      </c>
      <c r="AM11" s="201"/>
      <c r="AN11" s="202">
        <v>1996</v>
      </c>
      <c r="AO11" s="202">
        <v>2000</v>
      </c>
      <c r="AP11" s="202">
        <v>2006</v>
      </c>
      <c r="AQ11" s="202">
        <v>2011</v>
      </c>
      <c r="AS11" s="198">
        <v>1996</v>
      </c>
      <c r="AT11" s="198">
        <v>2000</v>
      </c>
      <c r="AU11" s="198">
        <v>2006</v>
      </c>
      <c r="AV11" s="198">
        <v>2011</v>
      </c>
      <c r="AX11" s="198">
        <v>1996</v>
      </c>
      <c r="AY11" s="198">
        <v>2000</v>
      </c>
      <c r="AZ11" s="198">
        <v>2006</v>
      </c>
      <c r="BA11" s="198">
        <v>2011</v>
      </c>
      <c r="BC11" s="198">
        <v>1996</v>
      </c>
      <c r="BD11" s="198">
        <v>2000</v>
      </c>
      <c r="BE11" s="198">
        <v>2006</v>
      </c>
      <c r="BF11" s="198">
        <v>2011</v>
      </c>
      <c r="BH11" s="198" t="s">
        <v>9775</v>
      </c>
      <c r="BI11" s="200" t="s">
        <v>9776</v>
      </c>
    </row>
    <row r="12" spans="1:75" s="191" customFormat="1" x14ac:dyDescent="0.25">
      <c r="A12" s="192" t="s">
        <v>9777</v>
      </c>
      <c r="B12" s="192" t="s">
        <v>9763</v>
      </c>
      <c r="C12" s="192" t="s">
        <v>9794</v>
      </c>
      <c r="D12" s="117">
        <v>39731.6262945993</v>
      </c>
      <c r="E12" s="117">
        <v>57831.170445891599</v>
      </c>
      <c r="F12" s="117">
        <v>86567.047085251907</v>
      </c>
      <c r="G12" s="117">
        <v>229989.064791279</v>
      </c>
      <c r="H12" s="203"/>
      <c r="I12" s="118">
        <v>0.12418569928992684</v>
      </c>
      <c r="J12" s="118">
        <v>0.21582457332632488</v>
      </c>
      <c r="L12" s="118">
        <v>0.75509336011273664</v>
      </c>
      <c r="M12" s="118">
        <v>0.77689974777364201</v>
      </c>
      <c r="N12" s="118">
        <v>0.73599158807115161</v>
      </c>
      <c r="O12" s="118">
        <v>0.71747468488469579</v>
      </c>
      <c r="Q12" s="117">
        <v>303596.105861152</v>
      </c>
      <c r="R12" s="117">
        <v>350660.931361945</v>
      </c>
      <c r="S12" s="117">
        <v>625759.42624877195</v>
      </c>
      <c r="T12" s="117">
        <v>1564745.31240544</v>
      </c>
      <c r="V12" s="118">
        <v>0.13087001291370431</v>
      </c>
      <c r="W12" s="118">
        <v>0.16492048378836779</v>
      </c>
      <c r="X12" s="118">
        <v>0.13833918188686942</v>
      </c>
      <c r="Y12" s="118">
        <v>0.14698178864503075</v>
      </c>
      <c r="AA12" s="117">
        <v>12886.537754237401</v>
      </c>
      <c r="AB12" s="117">
        <v>16607.224741670401</v>
      </c>
      <c r="AC12" s="117">
        <v>31052.5677151323</v>
      </c>
      <c r="AD12" s="117">
        <v>90564.495684851499</v>
      </c>
      <c r="AF12" s="118">
        <v>0.13881920249731539</v>
      </c>
      <c r="AG12" s="118">
        <v>0.23871698080953596</v>
      </c>
      <c r="AI12" s="118">
        <v>0.24490663988726344</v>
      </c>
      <c r="AJ12" s="118">
        <v>0.22310025222635807</v>
      </c>
      <c r="AK12" s="118">
        <v>0.26400841192884833</v>
      </c>
      <c r="AL12" s="118">
        <v>0.28252531511530421</v>
      </c>
      <c r="AN12" s="117">
        <v>119761.718024444</v>
      </c>
      <c r="AO12" s="117">
        <v>173021.96338244801</v>
      </c>
      <c r="AP12" s="117">
        <v>304006.69183581002</v>
      </c>
      <c r="AQ12" s="117">
        <v>821539.95407072303</v>
      </c>
      <c r="AS12" s="118">
        <v>0.10760147705635945</v>
      </c>
      <c r="AT12" s="118">
        <v>9.5983333081024899E-2</v>
      </c>
      <c r="AU12" s="118">
        <v>0.10214435586142748</v>
      </c>
      <c r="AV12" s="118">
        <v>0.11023748173914762</v>
      </c>
      <c r="AX12" s="204">
        <v>52618.164048836697</v>
      </c>
      <c r="AY12" s="204">
        <v>74438.395187561997</v>
      </c>
      <c r="AZ12" s="204">
        <v>117619.61480038421</v>
      </c>
      <c r="BA12" s="204">
        <v>320553.56047613051</v>
      </c>
      <c r="BC12" s="204">
        <v>57775.893070500002</v>
      </c>
      <c r="BD12" s="204">
        <v>92472.809772900306</v>
      </c>
      <c r="BE12" s="204">
        <v>137164.59960769999</v>
      </c>
      <c r="BF12" s="204">
        <v>341304.85864559998</v>
      </c>
      <c r="BH12" s="118">
        <v>0.12570964444318955</v>
      </c>
      <c r="BI12" s="118">
        <v>0.19999679501986778</v>
      </c>
    </row>
    <row r="13" spans="1:75" s="191" customFormat="1" x14ac:dyDescent="0.25">
      <c r="A13" s="192" t="s">
        <v>9777</v>
      </c>
      <c r="B13" s="192" t="s">
        <v>9763</v>
      </c>
      <c r="C13" s="192" t="s">
        <v>9793</v>
      </c>
      <c r="D13" s="117">
        <v>12417.297809130399</v>
      </c>
      <c r="E13" s="117">
        <v>25116.437461593501</v>
      </c>
      <c r="F13" s="117">
        <v>39359.596019930097</v>
      </c>
      <c r="G13" s="117">
        <v>88879.933162796602</v>
      </c>
      <c r="H13" s="203"/>
      <c r="I13" s="118">
        <v>0.14021068934726877</v>
      </c>
      <c r="J13" s="118">
        <v>0.1769299572926939</v>
      </c>
      <c r="L13" s="118">
        <v>0.62040151350364259</v>
      </c>
      <c r="M13" s="118">
        <v>0.5812884025207804</v>
      </c>
      <c r="N13" s="118">
        <v>0.56841737264895043</v>
      </c>
      <c r="O13" s="118">
        <v>0.53096129370693346</v>
      </c>
      <c r="Q13" s="117">
        <v>303596.105861152</v>
      </c>
      <c r="R13" s="117">
        <v>350660.931361945</v>
      </c>
      <c r="S13" s="117">
        <v>625759.42624877195</v>
      </c>
      <c r="T13" s="117">
        <v>1564745.31240544</v>
      </c>
      <c r="V13" s="118">
        <v>4.0900715026988464E-2</v>
      </c>
      <c r="W13" s="118">
        <v>7.1625993132576352E-2</v>
      </c>
      <c r="X13" s="118">
        <v>6.2898926278870962E-2</v>
      </c>
      <c r="Y13" s="118">
        <v>5.6801533424096932E-2</v>
      </c>
      <c r="AA13" s="117">
        <v>7597.6401606453501</v>
      </c>
      <c r="AB13" s="117">
        <v>18091.783023582298</v>
      </c>
      <c r="AC13" s="117">
        <v>29884.586008683302</v>
      </c>
      <c r="AD13" s="117">
        <v>78514.4404313251</v>
      </c>
      <c r="AF13" s="118">
        <v>0.16847131317554132</v>
      </c>
      <c r="AG13" s="118">
        <v>0.21311077214995566</v>
      </c>
      <c r="AI13" s="118">
        <v>0.37959848649635736</v>
      </c>
      <c r="AJ13" s="118">
        <v>0.41871159747921954</v>
      </c>
      <c r="AK13" s="118">
        <v>0.43158262735104957</v>
      </c>
      <c r="AL13" s="118">
        <v>0.46903870629306649</v>
      </c>
      <c r="AN13" s="117">
        <v>119761.718024444</v>
      </c>
      <c r="AO13" s="117">
        <v>173021.96338244801</v>
      </c>
      <c r="AP13" s="117">
        <v>304006.69183581002</v>
      </c>
      <c r="AQ13" s="117">
        <v>821539.95407072303</v>
      </c>
      <c r="AS13" s="118">
        <v>6.3439639026342559E-2</v>
      </c>
      <c r="AT13" s="118">
        <v>0.10456350552208331</v>
      </c>
      <c r="AU13" s="118">
        <v>9.8302395346032606E-2</v>
      </c>
      <c r="AV13" s="118">
        <v>9.5569838134209731E-2</v>
      </c>
      <c r="AX13" s="204">
        <v>20014.93796977575</v>
      </c>
      <c r="AY13" s="204">
        <v>43208.2204851758</v>
      </c>
      <c r="AZ13" s="204">
        <v>69244.182028613403</v>
      </c>
      <c r="BA13" s="204">
        <v>167394.37359412172</v>
      </c>
      <c r="BC13" s="204">
        <v>23886.867260800202</v>
      </c>
      <c r="BD13" s="204">
        <v>57058.2150780101</v>
      </c>
      <c r="BE13" s="204">
        <v>104038.91417913001</v>
      </c>
      <c r="BF13" s="204">
        <v>248887.2101239</v>
      </c>
      <c r="BH13" s="118">
        <v>0.16911228894811958</v>
      </c>
      <c r="BI13" s="118">
        <v>0.19058759634896982</v>
      </c>
    </row>
    <row r="14" spans="1:75" s="191" customFormat="1" x14ac:dyDescent="0.25">
      <c r="A14" s="192" t="s">
        <v>9777</v>
      </c>
      <c r="B14" s="192" t="s">
        <v>9763</v>
      </c>
      <c r="C14" s="192" t="s">
        <v>9825</v>
      </c>
      <c r="D14" s="117">
        <v>20184.496956098101</v>
      </c>
      <c r="E14" s="117">
        <v>16952.589273619898</v>
      </c>
      <c r="F14" s="117">
        <v>36782.255295852097</v>
      </c>
      <c r="G14" s="117">
        <v>101494.734160666</v>
      </c>
      <c r="H14" s="203"/>
      <c r="I14" s="118">
        <v>0.11368329487528062</v>
      </c>
      <c r="J14" s="118">
        <v>0.22507035649649731</v>
      </c>
      <c r="L14" s="118">
        <v>0.74374825708286252</v>
      </c>
      <c r="M14" s="118">
        <v>0.70955601146418923</v>
      </c>
      <c r="N14" s="118">
        <v>0.71016343053750186</v>
      </c>
      <c r="O14" s="118">
        <v>0.70219499685118858</v>
      </c>
      <c r="Q14" s="117">
        <v>303596.105861152</v>
      </c>
      <c r="R14" s="117">
        <v>350660.931361945</v>
      </c>
      <c r="S14" s="117">
        <v>625759.42624877195</v>
      </c>
      <c r="T14" s="117">
        <v>1564745.31240544</v>
      </c>
      <c r="V14" s="118">
        <v>6.6484703085517738E-2</v>
      </c>
      <c r="W14" s="118">
        <v>4.8344676459328127E-2</v>
      </c>
      <c r="X14" s="118">
        <v>5.878018572784429E-2</v>
      </c>
      <c r="Y14" s="118">
        <v>6.4863421130587018E-2</v>
      </c>
      <c r="AA14" s="117">
        <v>6954.3860784194603</v>
      </c>
      <c r="AB14" s="117">
        <v>6939.2374457926298</v>
      </c>
      <c r="AC14" s="117">
        <v>15011.815919576</v>
      </c>
      <c r="AD14" s="117">
        <v>43044.510088855597</v>
      </c>
      <c r="AF14" s="118">
        <v>0.1292166284786711</v>
      </c>
      <c r="AG14" s="118">
        <v>0.23451652529521838</v>
      </c>
      <c r="AI14" s="118">
        <v>0.25625174291713759</v>
      </c>
      <c r="AJ14" s="118">
        <v>0.29044398853581077</v>
      </c>
      <c r="AK14" s="118">
        <v>0.28983656946249808</v>
      </c>
      <c r="AL14" s="118">
        <v>0.29780500314881136</v>
      </c>
      <c r="AN14" s="117">
        <v>119761.718024444</v>
      </c>
      <c r="AO14" s="117">
        <v>173021.96338244801</v>
      </c>
      <c r="AP14" s="117">
        <v>304006.69183581002</v>
      </c>
      <c r="AQ14" s="117">
        <v>821539.95407072303</v>
      </c>
      <c r="AS14" s="118">
        <v>5.8068523006659219E-2</v>
      </c>
      <c r="AT14" s="118">
        <v>4.0106107398944081E-2</v>
      </c>
      <c r="AU14" s="118">
        <v>4.9379886439090893E-2</v>
      </c>
      <c r="AV14" s="118">
        <v>5.2394907728553479E-2</v>
      </c>
      <c r="AX14" s="204">
        <v>27138.883034517559</v>
      </c>
      <c r="AY14" s="204">
        <v>23891.826719412529</v>
      </c>
      <c r="AZ14" s="204">
        <v>51794.071215428099</v>
      </c>
      <c r="BA14" s="204">
        <v>144539.24424952161</v>
      </c>
      <c r="BC14" s="204">
        <v>30018.951955</v>
      </c>
      <c r="BD14" s="204">
        <v>26914.680986399999</v>
      </c>
      <c r="BE14" s="204">
        <v>61931.371275400001</v>
      </c>
      <c r="BF14" s="204">
        <v>166737.9676642</v>
      </c>
      <c r="BH14" s="118">
        <v>0.12109547207745086</v>
      </c>
      <c r="BI14" s="118">
        <v>0.21905910213932756</v>
      </c>
    </row>
    <row r="15" spans="1:75" s="191" customFormat="1" x14ac:dyDescent="0.25">
      <c r="A15" s="192" t="s">
        <v>9777</v>
      </c>
      <c r="B15" s="192" t="s">
        <v>9763</v>
      </c>
      <c r="C15" s="192" t="s">
        <v>9792</v>
      </c>
      <c r="D15" s="117">
        <v>48.734632349557899</v>
      </c>
      <c r="E15" s="117">
        <v>40.717056591674499</v>
      </c>
      <c r="F15" s="117">
        <v>77.665365352205001</v>
      </c>
      <c r="G15" s="117">
        <v>157.33360229856001</v>
      </c>
      <c r="H15" s="203"/>
      <c r="I15" s="118">
        <v>8.1265267616530634E-2</v>
      </c>
      <c r="J15" s="118">
        <v>0.15164551167662421</v>
      </c>
      <c r="L15" s="118">
        <v>3.5913989788666389E-2</v>
      </c>
      <c r="M15" s="118">
        <v>3.7563758515163297E-2</v>
      </c>
      <c r="N15" s="118">
        <v>2.140609272042325E-2</v>
      </c>
      <c r="O15" s="118">
        <v>1.8418658826858305E-2</v>
      </c>
      <c r="Q15" s="117">
        <v>303596.105861152</v>
      </c>
      <c r="R15" s="117">
        <v>350660.931361945</v>
      </c>
      <c r="S15" s="117">
        <v>625759.42624877195</v>
      </c>
      <c r="T15" s="117">
        <v>1564745.31240544</v>
      </c>
      <c r="V15" s="118">
        <v>1.6052456342060728E-4</v>
      </c>
      <c r="W15" s="118">
        <v>1.1611517836769558E-4</v>
      </c>
      <c r="X15" s="118">
        <v>1.241137761484219E-4</v>
      </c>
      <c r="Y15" s="118">
        <v>1.0054901654039492E-4</v>
      </c>
      <c r="AA15" s="117">
        <v>1308.2472189104601</v>
      </c>
      <c r="AB15" s="117">
        <v>1043.2281661750601</v>
      </c>
      <c r="AC15" s="117">
        <v>3550.5243452391901</v>
      </c>
      <c r="AD15" s="117">
        <v>8384.7434173992206</v>
      </c>
      <c r="AF15" s="118">
        <v>0.13184423675913592</v>
      </c>
      <c r="AG15" s="118">
        <v>0.18751596355536204</v>
      </c>
      <c r="AI15" s="118">
        <v>0.96408601021133367</v>
      </c>
      <c r="AJ15" s="118">
        <v>0.96243624148483675</v>
      </c>
      <c r="AK15" s="118">
        <v>0.97859390727957685</v>
      </c>
      <c r="AL15" s="118">
        <v>0.98158134117314166</v>
      </c>
      <c r="AN15" s="117">
        <v>119761.718024444</v>
      </c>
      <c r="AO15" s="117">
        <v>173021.96338244801</v>
      </c>
      <c r="AP15" s="117">
        <v>304006.69183581002</v>
      </c>
      <c r="AQ15" s="117">
        <v>821539.95407072303</v>
      </c>
      <c r="AS15" s="118">
        <v>1.0923751266188751E-2</v>
      </c>
      <c r="AT15" s="118">
        <v>6.0294551384156179E-3</v>
      </c>
      <c r="AU15" s="118">
        <v>1.1679099311263784E-2</v>
      </c>
      <c r="AV15" s="118">
        <v>1.0206129812497728E-2</v>
      </c>
      <c r="AX15" s="204">
        <v>1356.9818512600179</v>
      </c>
      <c r="AY15" s="204">
        <v>1083.9452227667346</v>
      </c>
      <c r="AZ15" s="204">
        <v>3628.1897105913949</v>
      </c>
      <c r="BA15" s="204">
        <v>8542.077019697781</v>
      </c>
      <c r="BC15" s="204">
        <v>1082.1335967800501</v>
      </c>
      <c r="BD15" s="204">
        <v>1223.29469578005</v>
      </c>
      <c r="BE15" s="204">
        <v>1169.34039678005</v>
      </c>
      <c r="BF15" s="204">
        <v>1590.8261143699999</v>
      </c>
      <c r="BH15" s="118">
        <v>2.6020698321557179E-2</v>
      </c>
      <c r="BI15" s="118">
        <v>6.349720202003728E-2</v>
      </c>
    </row>
    <row r="16" spans="1:75" s="191" customFormat="1" x14ac:dyDescent="0.25">
      <c r="A16" s="192" t="s">
        <v>9777</v>
      </c>
      <c r="B16" s="192" t="s">
        <v>9763</v>
      </c>
      <c r="C16" s="192" t="s">
        <v>9791</v>
      </c>
      <c r="D16" s="117">
        <v>11877.105831364899</v>
      </c>
      <c r="E16" s="117">
        <v>17885.571560725301</v>
      </c>
      <c r="F16" s="117">
        <v>16055.1519239197</v>
      </c>
      <c r="G16" s="117">
        <v>34189.201438637603</v>
      </c>
      <c r="H16" s="203"/>
      <c r="I16" s="118">
        <v>7.3030060495079763E-2</v>
      </c>
      <c r="J16" s="118">
        <v>0.16320137667183854</v>
      </c>
      <c r="L16" s="118">
        <v>0.60390903642923388</v>
      </c>
      <c r="M16" s="118">
        <v>0.5594098998041378</v>
      </c>
      <c r="N16" s="118">
        <v>0.52995111645063353</v>
      </c>
      <c r="O16" s="118">
        <v>0.52267542419078872</v>
      </c>
      <c r="Q16" s="117">
        <v>303596.105861152</v>
      </c>
      <c r="R16" s="117">
        <v>350660.931361945</v>
      </c>
      <c r="S16" s="117">
        <v>625759.42624877195</v>
      </c>
      <c r="T16" s="117">
        <v>1564745.31240544</v>
      </c>
      <c r="V16" s="118">
        <v>3.9121403740260186E-2</v>
      </c>
      <c r="W16" s="118">
        <v>5.1005315851009876E-2</v>
      </c>
      <c r="X16" s="118">
        <v>2.5657067637263112E-2</v>
      </c>
      <c r="Y16" s="118">
        <v>2.1849690916203788E-2</v>
      </c>
      <c r="AA16" s="117">
        <v>7789.9385659028003</v>
      </c>
      <c r="AB16" s="117">
        <v>14086.639812343799</v>
      </c>
      <c r="AC16" s="117">
        <v>14240.3818065301</v>
      </c>
      <c r="AD16" s="117">
        <v>31222.715510719001</v>
      </c>
      <c r="AF16" s="118">
        <v>9.6972589835819578E-2</v>
      </c>
      <c r="AG16" s="118">
        <v>0.17001063048562792</v>
      </c>
      <c r="AI16" s="118">
        <v>0.39609096357076612</v>
      </c>
      <c r="AJ16" s="118">
        <v>0.4405901001958622</v>
      </c>
      <c r="AK16" s="118">
        <v>0.47004888354936636</v>
      </c>
      <c r="AL16" s="118">
        <v>0.47732457580921134</v>
      </c>
      <c r="AN16" s="117">
        <v>119761.718024444</v>
      </c>
      <c r="AO16" s="117">
        <v>173021.96338244801</v>
      </c>
      <c r="AP16" s="117">
        <v>304006.69183581002</v>
      </c>
      <c r="AQ16" s="117">
        <v>821539.95407072303</v>
      </c>
      <c r="AS16" s="118">
        <v>6.5045314098724216E-2</v>
      </c>
      <c r="AT16" s="118">
        <v>8.1415327493462031E-2</v>
      </c>
      <c r="AU16" s="118">
        <v>4.6842330083382316E-2</v>
      </c>
      <c r="AV16" s="118">
        <v>3.800510901023222E-2</v>
      </c>
      <c r="AX16" s="204">
        <v>19667.044397267699</v>
      </c>
      <c r="AY16" s="204">
        <v>31972.211373069098</v>
      </c>
      <c r="AZ16" s="204">
        <v>30295.533730449803</v>
      </c>
      <c r="BA16" s="204">
        <v>65411.916949356601</v>
      </c>
      <c r="BC16" s="204">
        <v>24555.0199914</v>
      </c>
      <c r="BD16" s="204">
        <v>41674.651553800002</v>
      </c>
      <c r="BE16" s="204">
        <v>39410.026266100002</v>
      </c>
      <c r="BF16" s="204">
        <v>76753.237124799896</v>
      </c>
      <c r="BH16" s="118">
        <v>7.8939502548809104E-2</v>
      </c>
      <c r="BI16" s="118">
        <v>0.14260993354906448</v>
      </c>
    </row>
    <row r="17" spans="1:61" s="191" customFormat="1" x14ac:dyDescent="0.25">
      <c r="A17" s="192" t="s">
        <v>9777</v>
      </c>
      <c r="B17" s="192" t="s">
        <v>9763</v>
      </c>
      <c r="C17" s="192" t="s">
        <v>9826</v>
      </c>
      <c r="D17" s="117">
        <v>4250.0819045390699</v>
      </c>
      <c r="E17" s="117">
        <v>4872.48721385521</v>
      </c>
      <c r="F17" s="117">
        <v>9471.7597546857796</v>
      </c>
      <c r="G17" s="117">
        <v>26704.411075270498</v>
      </c>
      <c r="H17" s="203"/>
      <c r="I17" s="118">
        <v>0.13034854689607767</v>
      </c>
      <c r="J17" s="118">
        <v>0.23035507833602153</v>
      </c>
      <c r="L17" s="118">
        <v>0.73176058650669606</v>
      </c>
      <c r="M17" s="118">
        <v>0.73743207805346422</v>
      </c>
      <c r="N17" s="118">
        <v>0.62238366998306072</v>
      </c>
      <c r="O17" s="118">
        <v>0.63481437983348576</v>
      </c>
      <c r="Q17" s="117">
        <v>303596.105861152</v>
      </c>
      <c r="R17" s="117">
        <v>350660.931361945</v>
      </c>
      <c r="S17" s="117">
        <v>625759.42624877195</v>
      </c>
      <c r="T17" s="117">
        <v>1564745.31240544</v>
      </c>
      <c r="V17" s="118">
        <v>1.3999131815224341E-2</v>
      </c>
      <c r="W17" s="118">
        <v>1.3895152776018636E-2</v>
      </c>
      <c r="X17" s="118">
        <v>1.5136423611652095E-2</v>
      </c>
      <c r="Y17" s="118">
        <v>1.7066298817804759E-2</v>
      </c>
      <c r="AA17" s="117">
        <v>1557.9405319087</v>
      </c>
      <c r="AB17" s="117">
        <v>1734.8836327137301</v>
      </c>
      <c r="AC17" s="117">
        <v>5746.7625355015098</v>
      </c>
      <c r="AD17" s="117">
        <v>15362.076269069699</v>
      </c>
      <c r="AF17" s="118">
        <v>0.16482299634801523</v>
      </c>
      <c r="AG17" s="118">
        <v>0.217321613656416</v>
      </c>
      <c r="AI17" s="118">
        <v>0.26823941349330394</v>
      </c>
      <c r="AJ17" s="118">
        <v>0.26256792194653589</v>
      </c>
      <c r="AK17" s="118">
        <v>0.37761633001693928</v>
      </c>
      <c r="AL17" s="118">
        <v>0.36518562016651429</v>
      </c>
      <c r="AN17" s="117">
        <v>119761.718024444</v>
      </c>
      <c r="AO17" s="117">
        <v>173021.96338244801</v>
      </c>
      <c r="AP17" s="117">
        <v>304006.69183581002</v>
      </c>
      <c r="AQ17" s="117">
        <v>821539.95407072303</v>
      </c>
      <c r="AS17" s="118">
        <v>1.3008668860200521E-2</v>
      </c>
      <c r="AT17" s="118">
        <v>1.0026956108912835E-2</v>
      </c>
      <c r="AU17" s="118">
        <v>1.8903408016443468E-2</v>
      </c>
      <c r="AV17" s="118">
        <v>1.8699122535612237E-2</v>
      </c>
      <c r="AX17" s="204">
        <v>5808.0224364477699</v>
      </c>
      <c r="AY17" s="204">
        <v>6607.3708465689397</v>
      </c>
      <c r="AZ17" s="204">
        <v>15218.522290187289</v>
      </c>
      <c r="BA17" s="204">
        <v>42066.487344340196</v>
      </c>
      <c r="BC17" s="204">
        <v>6146.4808087800202</v>
      </c>
      <c r="BD17" s="204">
        <v>6814.5122375299998</v>
      </c>
      <c r="BE17" s="204">
        <v>15563.362263249999</v>
      </c>
      <c r="BF17" s="204">
        <v>40895.189329009998</v>
      </c>
      <c r="BH17" s="118">
        <v>0.13467036669574828</v>
      </c>
      <c r="BI17" s="118">
        <v>0.21314792389818193</v>
      </c>
    </row>
    <row r="18" spans="1:61" s="191" customFormat="1" x14ac:dyDescent="0.25">
      <c r="A18" s="192" t="s">
        <v>9777</v>
      </c>
      <c r="B18" s="192" t="s">
        <v>9763</v>
      </c>
      <c r="C18" s="192" t="s">
        <v>9790</v>
      </c>
      <c r="D18" s="117">
        <v>14972.2764669589</v>
      </c>
      <c r="E18" s="117">
        <v>35103.748692228699</v>
      </c>
      <c r="F18" s="117">
        <v>12553.1128224737</v>
      </c>
      <c r="G18" s="117">
        <v>25496.482657932302</v>
      </c>
      <c r="H18" s="203"/>
      <c r="I18" s="118">
        <v>3.6126613472563074E-2</v>
      </c>
      <c r="J18" s="118">
        <v>0.15224748258751841</v>
      </c>
      <c r="L18" s="118">
        <v>0.63272440439322875</v>
      </c>
      <c r="M18" s="118">
        <v>0.64781134957212017</v>
      </c>
      <c r="N18" s="118">
        <v>0.58550216421979684</v>
      </c>
      <c r="O18" s="118">
        <v>0.54591378705028815</v>
      </c>
      <c r="Q18" s="117">
        <v>303596.105861152</v>
      </c>
      <c r="R18" s="117">
        <v>350660.931361945</v>
      </c>
      <c r="S18" s="117">
        <v>625759.42624877195</v>
      </c>
      <c r="T18" s="117">
        <v>1564745.31240544</v>
      </c>
      <c r="V18" s="118">
        <v>4.9316431198911319E-2</v>
      </c>
      <c r="W18" s="118">
        <v>0.10010738452067627</v>
      </c>
      <c r="X18" s="118">
        <v>2.0060605235666374E-2</v>
      </c>
      <c r="Y18" s="118">
        <v>1.6294333944184985E-2</v>
      </c>
      <c r="AA18" s="117">
        <v>8690.9114281200691</v>
      </c>
      <c r="AB18" s="117">
        <v>19084.478660402201</v>
      </c>
      <c r="AC18" s="117">
        <v>8886.7956690707906</v>
      </c>
      <c r="AD18" s="117">
        <v>21207.7465862059</v>
      </c>
      <c r="AF18" s="118">
        <v>6.1276660640471103E-2</v>
      </c>
      <c r="AG18" s="118">
        <v>0.1900079592106414</v>
      </c>
      <c r="AI18" s="118">
        <v>0.36727559560677131</v>
      </c>
      <c r="AJ18" s="118">
        <v>0.35218865042787983</v>
      </c>
      <c r="AK18" s="118">
        <v>0.41449783578020311</v>
      </c>
      <c r="AL18" s="118">
        <v>0.45408621294971185</v>
      </c>
      <c r="AN18" s="117">
        <v>119761.718024444</v>
      </c>
      <c r="AO18" s="117">
        <v>173021.96338244801</v>
      </c>
      <c r="AP18" s="117">
        <v>304006.69183581002</v>
      </c>
      <c r="AQ18" s="117">
        <v>821539.95407072303</v>
      </c>
      <c r="AS18" s="118">
        <v>7.2568359668539556E-2</v>
      </c>
      <c r="AT18" s="118">
        <v>0.11030090219365873</v>
      </c>
      <c r="AU18" s="118">
        <v>2.9232237012303767E-2</v>
      </c>
      <c r="AV18" s="118">
        <v>2.5814625912132096E-2</v>
      </c>
      <c r="AX18" s="204">
        <v>23663.187895078969</v>
      </c>
      <c r="AY18" s="204">
        <v>54188.2273526309</v>
      </c>
      <c r="AZ18" s="204">
        <v>21439.908491544491</v>
      </c>
      <c r="BA18" s="204">
        <v>46704.229244138201</v>
      </c>
      <c r="BC18" s="204">
        <v>28921.907006919999</v>
      </c>
      <c r="BD18" s="204">
        <v>64337.116955150101</v>
      </c>
      <c r="BE18" s="204">
        <v>27145.729886399899</v>
      </c>
      <c r="BF18" s="204">
        <v>57196.969861500103</v>
      </c>
      <c r="BH18" s="118">
        <v>4.6509254107375719E-2</v>
      </c>
      <c r="BI18" s="118">
        <v>0.16073825965792277</v>
      </c>
    </row>
    <row r="19" spans="1:61" s="191" customFormat="1" x14ac:dyDescent="0.25">
      <c r="A19" s="192" t="s">
        <v>9777</v>
      </c>
      <c r="B19" s="192" t="s">
        <v>9763</v>
      </c>
      <c r="C19" s="192" t="s">
        <v>9789</v>
      </c>
      <c r="D19" s="117">
        <v>3304.3681623317502</v>
      </c>
      <c r="E19" s="117">
        <v>4544.6927505119602</v>
      </c>
      <c r="F19" s="117">
        <v>4097.8308292362399</v>
      </c>
      <c r="G19" s="117">
        <v>7002.9474020200396</v>
      </c>
      <c r="H19" s="203"/>
      <c r="I19" s="118">
        <v>5.1347199883993833E-2</v>
      </c>
      <c r="J19" s="118">
        <v>0.11312866772898467</v>
      </c>
      <c r="L19" s="118">
        <v>0.60636048046048641</v>
      </c>
      <c r="M19" s="118">
        <v>0.67747374492518031</v>
      </c>
      <c r="N19" s="118">
        <v>0.57974679782491467</v>
      </c>
      <c r="O19" s="118">
        <v>0.50717727892132858</v>
      </c>
      <c r="Q19" s="117">
        <v>303596.105861152</v>
      </c>
      <c r="R19" s="117">
        <v>350660.931361945</v>
      </c>
      <c r="S19" s="117">
        <v>625759.42624877195</v>
      </c>
      <c r="T19" s="117">
        <v>1564745.31240544</v>
      </c>
      <c r="V19" s="118">
        <v>1.0884092709156766E-2</v>
      </c>
      <c r="W19" s="118">
        <v>1.2960362401538887E-2</v>
      </c>
      <c r="X19" s="118">
        <v>6.5485722744944141E-3</v>
      </c>
      <c r="Y19" s="118">
        <v>4.4754551085726541E-3</v>
      </c>
      <c r="AA19" s="117">
        <v>2145.1429268842298</v>
      </c>
      <c r="AB19" s="117">
        <v>2163.6007952606101</v>
      </c>
      <c r="AC19" s="117">
        <v>2970.48044839465</v>
      </c>
      <c r="AD19" s="117">
        <v>6804.7440957418503</v>
      </c>
      <c r="AF19" s="118">
        <v>7.9999872580603482E-2</v>
      </c>
      <c r="AG19" s="118">
        <v>0.18031253625377386</v>
      </c>
      <c r="AI19" s="118">
        <v>0.39363951953951359</v>
      </c>
      <c r="AJ19" s="118">
        <v>0.32252625507481958</v>
      </c>
      <c r="AK19" s="118">
        <v>0.42025320217508533</v>
      </c>
      <c r="AL19" s="118">
        <v>0.49282272107867137</v>
      </c>
      <c r="AN19" s="117">
        <v>119761.718024444</v>
      </c>
      <c r="AO19" s="117">
        <v>173021.96338244801</v>
      </c>
      <c r="AP19" s="117">
        <v>304006.69183581002</v>
      </c>
      <c r="AQ19" s="117">
        <v>821539.95407072303</v>
      </c>
      <c r="AS19" s="118">
        <v>1.791175813331598E-2</v>
      </c>
      <c r="AT19" s="118">
        <v>1.2504775422517796E-2</v>
      </c>
      <c r="AU19" s="118">
        <v>9.7711021769184177E-3</v>
      </c>
      <c r="AV19" s="118">
        <v>8.2829131584220648E-3</v>
      </c>
      <c r="AX19" s="204">
        <v>5449.5110892159801</v>
      </c>
      <c r="AY19" s="204">
        <v>6708.2935457725707</v>
      </c>
      <c r="AZ19" s="204">
        <v>7068.3112776308899</v>
      </c>
      <c r="BA19" s="204">
        <v>13807.691497761891</v>
      </c>
      <c r="BC19" s="204">
        <v>6727.1302020000403</v>
      </c>
      <c r="BD19" s="204">
        <v>7713.2251111000696</v>
      </c>
      <c r="BE19" s="204">
        <v>8484.2289778000195</v>
      </c>
      <c r="BF19" s="204">
        <v>16044.279477100001</v>
      </c>
      <c r="BH19" s="118">
        <v>5.9658742810676513E-2</v>
      </c>
      <c r="BI19" s="118">
        <v>0.13590383939138007</v>
      </c>
    </row>
    <row r="20" spans="1:61" s="191" customFormat="1" x14ac:dyDescent="0.25">
      <c r="A20" s="192" t="s">
        <v>9777</v>
      </c>
      <c r="B20" s="192" t="s">
        <v>9763</v>
      </c>
      <c r="C20" s="192" t="s">
        <v>9788</v>
      </c>
      <c r="D20" s="117">
        <v>3459.65553603744</v>
      </c>
      <c r="E20" s="117">
        <v>3350.3656394304999</v>
      </c>
      <c r="F20" s="117">
        <v>5867.7215870985501</v>
      </c>
      <c r="G20" s="117">
        <v>16613.492433224299</v>
      </c>
      <c r="H20" s="203"/>
      <c r="I20" s="118">
        <v>0.11026982972302557</v>
      </c>
      <c r="J20" s="118">
        <v>0.23139755733219802</v>
      </c>
      <c r="L20" s="118">
        <v>0.59916133773018376</v>
      </c>
      <c r="M20" s="118">
        <v>0.58159203106558066</v>
      </c>
      <c r="N20" s="118">
        <v>0.55183321656274376</v>
      </c>
      <c r="O20" s="118">
        <v>0.53467331387011807</v>
      </c>
      <c r="Q20" s="117">
        <v>303596.105861152</v>
      </c>
      <c r="R20" s="117">
        <v>350660.931361945</v>
      </c>
      <c r="S20" s="117">
        <v>625759.42624877195</v>
      </c>
      <c r="T20" s="117">
        <v>1564745.31240544</v>
      </c>
      <c r="V20" s="118">
        <v>1.1395586008009254E-2</v>
      </c>
      <c r="W20" s="118">
        <v>9.5544309040014545E-3</v>
      </c>
      <c r="X20" s="118">
        <v>9.3769607631381102E-3</v>
      </c>
      <c r="Y20" s="118">
        <v>1.0617377985740589E-2</v>
      </c>
      <c r="AA20" s="117">
        <v>2314.5079791582002</v>
      </c>
      <c r="AB20" s="117">
        <v>2410.3144601438198</v>
      </c>
      <c r="AC20" s="117">
        <v>4765.4215637385596</v>
      </c>
      <c r="AD20" s="117">
        <v>14458.738033957799</v>
      </c>
      <c r="AF20" s="118">
        <v>0.12991241485078664</v>
      </c>
      <c r="AG20" s="118">
        <v>0.24854963691904142</v>
      </c>
      <c r="AI20" s="118">
        <v>0.40083866226981629</v>
      </c>
      <c r="AJ20" s="118">
        <v>0.41840796893441939</v>
      </c>
      <c r="AK20" s="118">
        <v>0.44816678343725624</v>
      </c>
      <c r="AL20" s="118">
        <v>0.46532668612988198</v>
      </c>
      <c r="AN20" s="117">
        <v>119761.718024444</v>
      </c>
      <c r="AO20" s="117">
        <v>173021.96338244801</v>
      </c>
      <c r="AP20" s="117">
        <v>304006.69183581002</v>
      </c>
      <c r="AQ20" s="117">
        <v>821539.95407072303</v>
      </c>
      <c r="AS20" s="118">
        <v>1.9325941689361845E-2</v>
      </c>
      <c r="AT20" s="118">
        <v>1.3930684943252303E-2</v>
      </c>
      <c r="AU20" s="118">
        <v>1.5675383771855591E-2</v>
      </c>
      <c r="AV20" s="118">
        <v>1.759955552047698E-2</v>
      </c>
      <c r="AX20" s="204">
        <v>5774.1635151956398</v>
      </c>
      <c r="AY20" s="204">
        <v>5760.6800995743197</v>
      </c>
      <c r="AZ20" s="204">
        <v>10633.14315083711</v>
      </c>
      <c r="BA20" s="204">
        <v>31072.230467182097</v>
      </c>
      <c r="BC20" s="204">
        <v>7268.4414586400198</v>
      </c>
      <c r="BD20" s="204">
        <v>7326.60136478001</v>
      </c>
      <c r="BE20" s="204">
        <v>17500.767489720001</v>
      </c>
      <c r="BF20" s="204">
        <v>50430.663613130098</v>
      </c>
      <c r="BH20" s="118">
        <v>0.13784618851357955</v>
      </c>
      <c r="BI20" s="118">
        <v>0.23574117493488855</v>
      </c>
    </row>
    <row r="21" spans="1:61" s="191" customFormat="1" x14ac:dyDescent="0.25">
      <c r="A21" s="192" t="s">
        <v>9777</v>
      </c>
      <c r="B21" s="192" t="s">
        <v>9763</v>
      </c>
      <c r="C21" s="192" t="s">
        <v>9787</v>
      </c>
      <c r="D21" s="117">
        <v>9345.3487410390298</v>
      </c>
      <c r="E21" s="117">
        <v>15101.968724763999</v>
      </c>
      <c r="F21" s="117">
        <v>19698.961458166599</v>
      </c>
      <c r="G21" s="117">
        <v>52426.338219803401</v>
      </c>
      <c r="H21" s="203"/>
      <c r="I21" s="118">
        <v>0.12183831182735405</v>
      </c>
      <c r="J21" s="118">
        <v>0.21624547890170764</v>
      </c>
      <c r="L21" s="118">
        <v>0.5839367242463237</v>
      </c>
      <c r="M21" s="118">
        <v>0.49919796489203128</v>
      </c>
      <c r="N21" s="118">
        <v>0.50527579403836587</v>
      </c>
      <c r="O21" s="118">
        <v>0.48224425803930471</v>
      </c>
      <c r="Q21" s="117">
        <v>303596.105861152</v>
      </c>
      <c r="R21" s="117">
        <v>350660.931361945</v>
      </c>
      <c r="S21" s="117">
        <v>625759.42624877195</v>
      </c>
      <c r="T21" s="117">
        <v>1564745.31240544</v>
      </c>
      <c r="V21" s="118">
        <v>3.0782175925909514E-2</v>
      </c>
      <c r="W21" s="118">
        <v>4.3067155117933735E-2</v>
      </c>
      <c r="X21" s="118">
        <v>3.1480087445514941E-2</v>
      </c>
      <c r="Y21" s="118">
        <v>3.3504710194152833E-2</v>
      </c>
      <c r="AA21" s="117">
        <v>6658.6947674436697</v>
      </c>
      <c r="AB21" s="117">
        <v>15150.4958020702</v>
      </c>
      <c r="AC21" s="117">
        <v>19287.591411751499</v>
      </c>
      <c r="AD21" s="117">
        <v>56286.9068750308</v>
      </c>
      <c r="AF21" s="118">
        <v>0.15292542978194956</v>
      </c>
      <c r="AG21" s="118">
        <v>0.23887040187980091</v>
      </c>
      <c r="AI21" s="118">
        <v>0.41606327575367624</v>
      </c>
      <c r="AJ21" s="118">
        <v>0.50080203510796872</v>
      </c>
      <c r="AK21" s="118">
        <v>0.49472420596163408</v>
      </c>
      <c r="AL21" s="118">
        <v>0.51775574196069529</v>
      </c>
      <c r="AN21" s="117">
        <v>119761.718024444</v>
      </c>
      <c r="AO21" s="117">
        <v>173021.96338244801</v>
      </c>
      <c r="AP21" s="117">
        <v>304006.69183581002</v>
      </c>
      <c r="AQ21" s="117">
        <v>821539.95407072303</v>
      </c>
      <c r="AS21" s="118">
        <v>5.5599526103028978E-2</v>
      </c>
      <c r="AT21" s="118">
        <v>8.75640034703659E-2</v>
      </c>
      <c r="AU21" s="118">
        <v>6.3444627798418571E-2</v>
      </c>
      <c r="AV21" s="118">
        <v>6.8513900749597983E-2</v>
      </c>
      <c r="AX21" s="204">
        <v>16004.0435084827</v>
      </c>
      <c r="AY21" s="204">
        <v>30252.464526834199</v>
      </c>
      <c r="AZ21" s="204">
        <v>38986.552869918101</v>
      </c>
      <c r="BA21" s="204">
        <v>108713.2450948342</v>
      </c>
      <c r="BC21" s="204">
        <v>23596.011758699999</v>
      </c>
      <c r="BD21" s="204">
        <v>44401.879601800101</v>
      </c>
      <c r="BE21" s="204">
        <v>77697.817246800201</v>
      </c>
      <c r="BF21" s="204">
        <v>201868.25998860001</v>
      </c>
      <c r="BH21" s="118">
        <v>0.15384807286935875</v>
      </c>
      <c r="BI21" s="118">
        <v>0.21040816393076534</v>
      </c>
    </row>
    <row r="22" spans="1:61" s="191" customFormat="1" x14ac:dyDescent="0.25">
      <c r="A22" s="192" t="s">
        <v>9777</v>
      </c>
      <c r="B22" s="192" t="s">
        <v>9763</v>
      </c>
      <c r="C22" s="192" t="s">
        <v>9786</v>
      </c>
      <c r="D22" s="117">
        <v>4052.9078579699899</v>
      </c>
      <c r="E22" s="117">
        <v>3677.7109009741198</v>
      </c>
      <c r="F22" s="117">
        <v>9051.6597648546704</v>
      </c>
      <c r="G22" s="117">
        <v>26583.818713961198</v>
      </c>
      <c r="H22" s="203"/>
      <c r="I22" s="118">
        <v>0.13359183490797721</v>
      </c>
      <c r="J22" s="118">
        <v>0.24044590312004566</v>
      </c>
      <c r="L22" s="118">
        <v>0.76543821187283756</v>
      </c>
      <c r="M22" s="118">
        <v>0.78169054775065039</v>
      </c>
      <c r="N22" s="118">
        <v>0.73793889397712298</v>
      </c>
      <c r="O22" s="118">
        <v>0.75973389444548844</v>
      </c>
      <c r="Q22" s="117">
        <v>303596.105861152</v>
      </c>
      <c r="R22" s="117">
        <v>350660.931361945</v>
      </c>
      <c r="S22" s="117">
        <v>625759.42624877195</v>
      </c>
      <c r="T22" s="117">
        <v>1564745.31240544</v>
      </c>
      <c r="V22" s="118">
        <v>1.3349670103553847E-2</v>
      </c>
      <c r="W22" s="118">
        <v>1.0487940263804474E-2</v>
      </c>
      <c r="X22" s="118">
        <v>1.4465079366229417E-2</v>
      </c>
      <c r="Y22" s="118">
        <v>1.6989230453801216E-2</v>
      </c>
      <c r="AA22" s="117">
        <v>1241.97786252929</v>
      </c>
      <c r="AB22" s="117">
        <v>1027.1060007485601</v>
      </c>
      <c r="AC22" s="117">
        <v>3214.4774976369899</v>
      </c>
      <c r="AD22" s="117">
        <v>8407.1418161913898</v>
      </c>
      <c r="AF22" s="118">
        <v>0.13597550788039681</v>
      </c>
      <c r="AG22" s="118">
        <v>0.21201388918537334</v>
      </c>
      <c r="AI22" s="118">
        <v>0.23456178812716244</v>
      </c>
      <c r="AJ22" s="118">
        <v>0.21830945224934953</v>
      </c>
      <c r="AK22" s="118">
        <v>0.26206110602287708</v>
      </c>
      <c r="AL22" s="118">
        <v>0.24026610555451156</v>
      </c>
      <c r="AN22" s="117">
        <v>119761.718024444</v>
      </c>
      <c r="AO22" s="117">
        <v>173021.96338244801</v>
      </c>
      <c r="AP22" s="117">
        <v>304006.69183581002</v>
      </c>
      <c r="AQ22" s="117">
        <v>821539.95407072303</v>
      </c>
      <c r="AS22" s="118">
        <v>1.0370407865022408E-2</v>
      </c>
      <c r="AT22" s="118">
        <v>5.93627526048958E-3</v>
      </c>
      <c r="AU22" s="118">
        <v>1.0573706382006507E-2</v>
      </c>
      <c r="AV22" s="118">
        <v>1.0233393731533175E-2</v>
      </c>
      <c r="AX22" s="204">
        <v>5294.8857204992801</v>
      </c>
      <c r="AY22" s="204">
        <v>4704.8169017226801</v>
      </c>
      <c r="AZ22" s="204">
        <v>12266.13726249166</v>
      </c>
      <c r="BA22" s="204">
        <v>34990.960530152588</v>
      </c>
      <c r="BC22" s="204">
        <v>5893.8434427100101</v>
      </c>
      <c r="BD22" s="204">
        <v>5457.4519384299902</v>
      </c>
      <c r="BE22" s="204">
        <v>14391.64886232</v>
      </c>
      <c r="BF22" s="204">
        <v>38918.369709639999</v>
      </c>
      <c r="BH22" s="118">
        <v>0.1340975256834458</v>
      </c>
      <c r="BI22" s="118">
        <v>0.22013761796328812</v>
      </c>
    </row>
    <row r="23" spans="1:61" s="191" customFormat="1" x14ac:dyDescent="0.25">
      <c r="A23" s="192" t="s">
        <v>9777</v>
      </c>
      <c r="B23" s="192" t="s">
        <v>9763</v>
      </c>
      <c r="C23" s="192" t="s">
        <v>9785</v>
      </c>
      <c r="D23" s="117">
        <v>15189.896545072501</v>
      </c>
      <c r="E23" s="117">
        <v>24103.215366904202</v>
      </c>
      <c r="F23" s="117">
        <v>21047.508668091599</v>
      </c>
      <c r="G23" s="117">
        <v>53010.109902155098</v>
      </c>
      <c r="H23" s="203"/>
      <c r="I23" s="118">
        <v>8.6893335770495295E-2</v>
      </c>
      <c r="J23" s="118">
        <v>0.20290575181919879</v>
      </c>
      <c r="L23" s="118">
        <v>0.58077160151037677</v>
      </c>
      <c r="M23" s="118">
        <v>0.49326906969766232</v>
      </c>
      <c r="N23" s="118">
        <v>0.50452616410457662</v>
      </c>
      <c r="O23" s="118">
        <v>0.48395504017924862</v>
      </c>
      <c r="Q23" s="117">
        <v>303596.105861152</v>
      </c>
      <c r="R23" s="117">
        <v>350660.931361945</v>
      </c>
      <c r="S23" s="117">
        <v>625759.42624877195</v>
      </c>
      <c r="T23" s="117">
        <v>1564745.31240544</v>
      </c>
      <c r="V23" s="118">
        <v>5.0033239069342726E-2</v>
      </c>
      <c r="W23" s="118">
        <v>6.8736529254310799E-2</v>
      </c>
      <c r="X23" s="118">
        <v>3.3635144410472086E-2</v>
      </c>
      <c r="Y23" s="118">
        <v>3.3877787958133655E-2</v>
      </c>
      <c r="AA23" s="117">
        <v>10964.785442767599</v>
      </c>
      <c r="AB23" s="117">
        <v>24761.0188768478</v>
      </c>
      <c r="AC23" s="117">
        <v>20669.869270962001</v>
      </c>
      <c r="AD23" s="117">
        <v>56525.085521207096</v>
      </c>
      <c r="AF23" s="118">
        <v>0.11553381455773692</v>
      </c>
      <c r="AG23" s="118">
        <v>0.2228711511465673</v>
      </c>
      <c r="AI23" s="118">
        <v>0.41922839848962318</v>
      </c>
      <c r="AJ23" s="118">
        <v>0.50673093030233773</v>
      </c>
      <c r="AK23" s="118">
        <v>0.49547383589542343</v>
      </c>
      <c r="AL23" s="118">
        <v>0.51604495982075138</v>
      </c>
      <c r="AN23" s="117">
        <v>119761.718024444</v>
      </c>
      <c r="AO23" s="117">
        <v>173021.96338244801</v>
      </c>
      <c r="AP23" s="117">
        <v>304006.69183581002</v>
      </c>
      <c r="AQ23" s="117">
        <v>821539.95407072303</v>
      </c>
      <c r="AS23" s="118">
        <v>9.1555011264364369E-2</v>
      </c>
      <c r="AT23" s="118">
        <v>0.14310910818943839</v>
      </c>
      <c r="AU23" s="118">
        <v>6.7991494352122761E-2</v>
      </c>
      <c r="AV23" s="118">
        <v>6.8803818050632612E-2</v>
      </c>
      <c r="AX23" s="204">
        <v>26154.6819878401</v>
      </c>
      <c r="AY23" s="204">
        <v>48864.234243751998</v>
      </c>
      <c r="AZ23" s="204">
        <v>41717.3779390536</v>
      </c>
      <c r="BA23" s="204">
        <v>109535.19542336219</v>
      </c>
      <c r="BC23" s="204">
        <v>35627.4865355</v>
      </c>
      <c r="BD23" s="204">
        <v>73483.569361899994</v>
      </c>
      <c r="BE23" s="204">
        <v>70714.399028400003</v>
      </c>
      <c r="BF23" s="204">
        <v>164216.1477497</v>
      </c>
      <c r="BH23" s="118">
        <v>0.10724070970833388</v>
      </c>
      <c r="BI23" s="118">
        <v>0.18353635018639403</v>
      </c>
    </row>
    <row r="24" spans="1:61" s="191" customFormat="1" x14ac:dyDescent="0.25">
      <c r="A24" s="192" t="s">
        <v>9777</v>
      </c>
      <c r="B24" s="192" t="s">
        <v>9763</v>
      </c>
      <c r="C24" s="192" t="s">
        <v>9784</v>
      </c>
      <c r="D24" s="117">
        <v>17446.309714996201</v>
      </c>
      <c r="E24" s="117">
        <v>14781.440140971201</v>
      </c>
      <c r="F24" s="117">
        <v>38244.844643113996</v>
      </c>
      <c r="G24" s="117">
        <v>110711.46729989799</v>
      </c>
      <c r="H24" s="203"/>
      <c r="I24" s="118">
        <v>0.13109548438383967</v>
      </c>
      <c r="J24" s="118">
        <v>0.2368696729981008</v>
      </c>
      <c r="L24" s="118">
        <v>0.64171314845469885</v>
      </c>
      <c r="M24" s="118">
        <v>0.62519370477362468</v>
      </c>
      <c r="N24" s="118">
        <v>0.57030766195043625</v>
      </c>
      <c r="O24" s="118">
        <v>0.57223039474759352</v>
      </c>
      <c r="Q24" s="117">
        <v>303596.105861152</v>
      </c>
      <c r="R24" s="117">
        <v>350660.931361945</v>
      </c>
      <c r="S24" s="117">
        <v>625759.42624877195</v>
      </c>
      <c r="T24" s="117">
        <v>1564745.31240544</v>
      </c>
      <c r="V24" s="118">
        <v>5.7465525341669481E-2</v>
      </c>
      <c r="W24" s="118">
        <v>4.2153085271179246E-2</v>
      </c>
      <c r="X24" s="118">
        <v>6.1117488668735898E-2</v>
      </c>
      <c r="Y24" s="118">
        <v>7.0753666058091136E-2</v>
      </c>
      <c r="AA24" s="117">
        <v>9740.77497698562</v>
      </c>
      <c r="AB24" s="117">
        <v>8861.5364726903008</v>
      </c>
      <c r="AC24" s="117">
        <v>28815.1778582806</v>
      </c>
      <c r="AD24" s="117">
        <v>82762.120115415702</v>
      </c>
      <c r="AF24" s="118">
        <v>0.15331836187563197</v>
      </c>
      <c r="AG24" s="118">
        <v>0.23492920256543282</v>
      </c>
      <c r="AI24" s="118">
        <v>0.35828685154530115</v>
      </c>
      <c r="AJ24" s="118">
        <v>0.37480629522637537</v>
      </c>
      <c r="AK24" s="118">
        <v>0.4296923380495638</v>
      </c>
      <c r="AL24" s="118">
        <v>0.42776960525240648</v>
      </c>
      <c r="AN24" s="117">
        <v>119761.718024444</v>
      </c>
      <c r="AO24" s="117">
        <v>173021.96338244801</v>
      </c>
      <c r="AP24" s="117">
        <v>304006.69183581002</v>
      </c>
      <c r="AQ24" s="117">
        <v>821539.95407072303</v>
      </c>
      <c r="AS24" s="118">
        <v>8.1334629610085224E-2</v>
      </c>
      <c r="AT24" s="118">
        <v>5.1216251968559313E-2</v>
      </c>
      <c r="AU24" s="118">
        <v>9.4784682811664203E-2</v>
      </c>
      <c r="AV24" s="118">
        <v>0.10074022536010592</v>
      </c>
      <c r="AX24" s="204">
        <v>27187.084691981821</v>
      </c>
      <c r="AY24" s="204">
        <v>23642.9766136615</v>
      </c>
      <c r="AZ24" s="204">
        <v>67060.022501394589</v>
      </c>
      <c r="BA24" s="204">
        <v>193473.5874153137</v>
      </c>
      <c r="BC24" s="204">
        <v>33301.919802149998</v>
      </c>
      <c r="BD24" s="204">
        <v>30338.48855202</v>
      </c>
      <c r="BE24" s="204">
        <v>84300.866240400093</v>
      </c>
      <c r="BF24" s="204">
        <v>229992.6532683</v>
      </c>
      <c r="BH24" s="118">
        <v>0.13749539248337417</v>
      </c>
      <c r="BI24" s="118">
        <v>0.22229598510654869</v>
      </c>
    </row>
    <row r="25" spans="1:61" s="191" customFormat="1" x14ac:dyDescent="0.25">
      <c r="A25" s="192" t="s">
        <v>9777</v>
      </c>
      <c r="B25" s="192" t="s">
        <v>9763</v>
      </c>
      <c r="C25" s="192" t="s">
        <v>9783</v>
      </c>
      <c r="D25" s="117">
        <v>1507.48557948448</v>
      </c>
      <c r="E25" s="117">
        <v>3405.2845672456001</v>
      </c>
      <c r="F25" s="117">
        <v>6375.40474722414</v>
      </c>
      <c r="G25" s="117">
        <v>20725.3749904828</v>
      </c>
      <c r="H25" s="203"/>
      <c r="I25" s="118">
        <v>0.19092190116081453</v>
      </c>
      <c r="J25" s="118">
        <v>0.26589862204195125</v>
      </c>
      <c r="L25" s="118">
        <v>0.65668103600617689</v>
      </c>
      <c r="M25" s="118">
        <v>0.64329610481233157</v>
      </c>
      <c r="N25" s="118">
        <v>0.60496611063685346</v>
      </c>
      <c r="O25" s="118">
        <v>0.59380510753101157</v>
      </c>
      <c r="Q25" s="117">
        <v>303596.105861152</v>
      </c>
      <c r="R25" s="117">
        <v>350660.931361945</v>
      </c>
      <c r="S25" s="117">
        <v>625759.42624877195</v>
      </c>
      <c r="T25" s="117">
        <v>1564745.31240544</v>
      </c>
      <c r="V25" s="118">
        <v>4.9654312106819981E-3</v>
      </c>
      <c r="W25" s="118">
        <v>9.7110463775353841E-3</v>
      </c>
      <c r="X25" s="118">
        <v>1.0188268014503045E-2</v>
      </c>
      <c r="Y25" s="118">
        <v>1.3245206632779267E-2</v>
      </c>
      <c r="AA25" s="117">
        <v>788.12750636424903</v>
      </c>
      <c r="AB25" s="117">
        <v>1888.2102040914999</v>
      </c>
      <c r="AC25" s="117">
        <v>4163.0446553592401</v>
      </c>
      <c r="AD25" s="117">
        <v>14177.280321218799</v>
      </c>
      <c r="AF25" s="118">
        <v>0.21245723511628811</v>
      </c>
      <c r="AG25" s="118">
        <v>0.27772199654633045</v>
      </c>
      <c r="AI25" s="118">
        <v>0.34331896399382311</v>
      </c>
      <c r="AJ25" s="118">
        <v>0.35670389518766843</v>
      </c>
      <c r="AK25" s="118">
        <v>0.39503388936314643</v>
      </c>
      <c r="AL25" s="118">
        <v>0.40619489246898843</v>
      </c>
      <c r="AN25" s="117">
        <v>119761.718024444</v>
      </c>
      <c r="AO25" s="117">
        <v>173021.96338244801</v>
      </c>
      <c r="AP25" s="117">
        <v>304006.69183581002</v>
      </c>
      <c r="AQ25" s="117">
        <v>821539.95407072303</v>
      </c>
      <c r="AS25" s="118">
        <v>6.5807965964832611E-3</v>
      </c>
      <c r="AT25" s="118">
        <v>1.091312436397336E-2</v>
      </c>
      <c r="AU25" s="118">
        <v>1.3693924400873535E-2</v>
      </c>
      <c r="AV25" s="118">
        <v>1.7256957803416018E-2</v>
      </c>
      <c r="AX25" s="204">
        <v>2295.613085848729</v>
      </c>
      <c r="AY25" s="204">
        <v>5293.4947713371002</v>
      </c>
      <c r="AZ25" s="204">
        <v>10538.449402583381</v>
      </c>
      <c r="BA25" s="204">
        <v>34902.655311701601</v>
      </c>
      <c r="BC25" s="204">
        <v>2785.6728986800299</v>
      </c>
      <c r="BD25" s="204">
        <v>6368.1691529099899</v>
      </c>
      <c r="BE25" s="204">
        <v>13734.538335679999</v>
      </c>
      <c r="BF25" s="204">
        <v>43862.351393670098</v>
      </c>
      <c r="BH25" s="118">
        <v>0.20174074467794401</v>
      </c>
      <c r="BI25" s="118">
        <v>0.26140796448832404</v>
      </c>
    </row>
    <row r="26" spans="1:61" s="191" customFormat="1" x14ac:dyDescent="0.25">
      <c r="A26" s="192" t="s">
        <v>9777</v>
      </c>
      <c r="B26" s="192" t="s">
        <v>9763</v>
      </c>
      <c r="C26" s="192" t="s">
        <v>9782</v>
      </c>
      <c r="D26" s="117">
        <v>723.38372706752898</v>
      </c>
      <c r="E26" s="117">
        <v>977.79872078244102</v>
      </c>
      <c r="F26" s="117">
        <v>864.09935281678395</v>
      </c>
      <c r="G26" s="117">
        <v>2255.0377946901499</v>
      </c>
      <c r="H26" s="203"/>
      <c r="I26" s="118">
        <v>7.874552224475817E-2</v>
      </c>
      <c r="J26" s="118">
        <v>0.21148496584828358</v>
      </c>
      <c r="L26" s="118">
        <v>0.45275429199963091</v>
      </c>
      <c r="M26" s="118">
        <v>0.42459983897604514</v>
      </c>
      <c r="N26" s="118">
        <v>0.40347732209436094</v>
      </c>
      <c r="O26" s="118">
        <v>0.39517159297433258</v>
      </c>
      <c r="Q26" s="117">
        <v>303596.105861152</v>
      </c>
      <c r="R26" s="117">
        <v>350660.931361945</v>
      </c>
      <c r="S26" s="117">
        <v>625759.42624877195</v>
      </c>
      <c r="T26" s="117">
        <v>1564745.31240544</v>
      </c>
      <c r="V26" s="118">
        <v>2.3827174100789178E-3</v>
      </c>
      <c r="W26" s="118">
        <v>2.7884450000880689E-3</v>
      </c>
      <c r="X26" s="118">
        <v>1.3808810807641905E-3</v>
      </c>
      <c r="Y26" s="118">
        <v>1.4411532514665547E-3</v>
      </c>
      <c r="AA26" s="117">
        <v>874.35645971819599</v>
      </c>
      <c r="AB26" s="117">
        <v>1325.0724323024899</v>
      </c>
      <c r="AC26" s="117">
        <v>1277.53118128966</v>
      </c>
      <c r="AD26" s="117">
        <v>3451.4396818844898</v>
      </c>
      <c r="AF26" s="118">
        <v>9.5857584275349961E-2</v>
      </c>
      <c r="AG26" s="118">
        <v>0.21990428219321201</v>
      </c>
      <c r="AI26" s="118">
        <v>0.54724570800036909</v>
      </c>
      <c r="AJ26" s="118">
        <v>0.57540016102395486</v>
      </c>
      <c r="AK26" s="118">
        <v>0.59652267790563906</v>
      </c>
      <c r="AL26" s="118">
        <v>0.60482840702566742</v>
      </c>
      <c r="AN26" s="117">
        <v>119761.718024444</v>
      </c>
      <c r="AO26" s="117">
        <v>173021.96338244801</v>
      </c>
      <c r="AP26" s="117">
        <v>304006.69183581002</v>
      </c>
      <c r="AQ26" s="117">
        <v>821539.95407072303</v>
      </c>
      <c r="AS26" s="118">
        <v>7.3008009081811541E-3</v>
      </c>
      <c r="AT26" s="118">
        <v>7.6584059410627989E-3</v>
      </c>
      <c r="AU26" s="118">
        <v>4.2023126977074497E-3</v>
      </c>
      <c r="AV26" s="118">
        <v>4.2011829915059367E-3</v>
      </c>
      <c r="AX26" s="204">
        <v>1597.740186785725</v>
      </c>
      <c r="AY26" s="204">
        <v>2302.8711530849309</v>
      </c>
      <c r="AZ26" s="204">
        <v>2141.630534106444</v>
      </c>
      <c r="BA26" s="204">
        <v>5706.4774765746397</v>
      </c>
      <c r="BC26" s="204">
        <v>2187.3787394698702</v>
      </c>
      <c r="BD26" s="204">
        <v>3182.97912473001</v>
      </c>
      <c r="BE26" s="204">
        <v>4057.1941475400199</v>
      </c>
      <c r="BF26" s="204">
        <v>9753.1308978000106</v>
      </c>
      <c r="BH26" s="118">
        <v>0.10479407829990883</v>
      </c>
      <c r="BI26" s="118">
        <v>0.19174586168876107</v>
      </c>
    </row>
    <row r="27" spans="1:61" s="191" customFormat="1" x14ac:dyDescent="0.25"/>
    <row r="28" spans="1:61" s="191" customFormat="1" x14ac:dyDescent="0.25"/>
  </sheetData>
  <mergeCells count="24">
    <mergeCell ref="BH10:BI10"/>
    <mergeCell ref="A5:A6"/>
    <mergeCell ref="B5:B6"/>
    <mergeCell ref="BC5:BF5"/>
    <mergeCell ref="BH5:BI5"/>
    <mergeCell ref="D10:G10"/>
    <mergeCell ref="I10:J10"/>
    <mergeCell ref="L10:O10"/>
    <mergeCell ref="Q10:T10"/>
    <mergeCell ref="V10:Y10"/>
    <mergeCell ref="AA10:AD10"/>
    <mergeCell ref="AF10:AG10"/>
    <mergeCell ref="AI10:AL10"/>
    <mergeCell ref="AN10:AQ10"/>
    <mergeCell ref="AS10:AV10"/>
    <mergeCell ref="AX10:BA10"/>
    <mergeCell ref="BC10:BF10"/>
    <mergeCell ref="D5:G5"/>
    <mergeCell ref="I5:J5"/>
    <mergeCell ref="AA5:AD5"/>
    <mergeCell ref="AF5:AG5"/>
    <mergeCell ref="AX5:BA5"/>
    <mergeCell ref="L5:O5"/>
    <mergeCell ref="AI5:AL5"/>
  </mergeCell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114"/>
  <sheetViews>
    <sheetView topLeftCell="D34" zoomScale="75" zoomScaleNormal="75" workbookViewId="0">
      <selection activeCell="U50" sqref="U50"/>
    </sheetView>
  </sheetViews>
  <sheetFormatPr defaultColWidth="11.7109375" defaultRowHeight="12" x14ac:dyDescent="0.25"/>
  <cols>
    <col min="1" max="1" width="29.28515625" style="165" customWidth="1"/>
    <col min="2" max="5" width="14.140625" style="165" customWidth="1"/>
    <col min="6" max="12" width="11.7109375" style="165"/>
    <col min="13" max="13" width="3" style="165" customWidth="1"/>
    <col min="14" max="14" width="30" style="165" customWidth="1"/>
    <col min="15" max="15" width="17.85546875" style="165" customWidth="1"/>
    <col min="16" max="16" width="12" style="165" customWidth="1"/>
    <col min="17" max="16384" width="11.7109375" style="165"/>
  </cols>
  <sheetData>
    <row r="1" spans="1:17" x14ac:dyDescent="0.2">
      <c r="A1" s="172" t="s">
        <v>9809</v>
      </c>
      <c r="N1" s="172" t="s">
        <v>9810</v>
      </c>
    </row>
    <row r="3" spans="1:17" x14ac:dyDescent="0.2">
      <c r="B3" s="165" t="s">
        <v>9775</v>
      </c>
      <c r="C3" s="165" t="s">
        <v>9776</v>
      </c>
      <c r="O3" s="165">
        <v>2000</v>
      </c>
      <c r="Q3" s="165">
        <v>2011</v>
      </c>
    </row>
    <row r="4" spans="1:17" x14ac:dyDescent="0.2">
      <c r="A4" s="165" t="s">
        <v>9811</v>
      </c>
      <c r="B4" s="166">
        <v>0.11551004788851427</v>
      </c>
      <c r="C4" s="166">
        <v>0.2011526915945776</v>
      </c>
      <c r="N4" s="167" t="s">
        <v>9794</v>
      </c>
      <c r="O4" s="168">
        <v>0.16492048378836779</v>
      </c>
      <c r="P4" s="167" t="s">
        <v>9794</v>
      </c>
      <c r="Q4" s="168">
        <v>0.14698178864503075</v>
      </c>
    </row>
    <row r="5" spans="1:17" x14ac:dyDescent="0.2">
      <c r="A5" s="165" t="s">
        <v>9812</v>
      </c>
      <c r="B5" s="166">
        <v>0.13697707105188939</v>
      </c>
      <c r="C5" s="166">
        <v>0.21995017714924114</v>
      </c>
      <c r="N5" s="169" t="s">
        <v>9813</v>
      </c>
      <c r="O5" s="168">
        <v>7.1625993132576352E-2</v>
      </c>
      <c r="P5" s="169" t="s">
        <v>9813</v>
      </c>
      <c r="Q5" s="168">
        <v>5.6801533424096932E-2</v>
      </c>
    </row>
    <row r="6" spans="1:17" x14ac:dyDescent="0.2">
      <c r="A6" s="165" t="s">
        <v>9796</v>
      </c>
      <c r="B6" s="168">
        <v>0.12904165331358786</v>
      </c>
      <c r="C6" s="168">
        <v>0.19932750388331089</v>
      </c>
      <c r="J6" s="165">
        <v>1</v>
      </c>
      <c r="N6" s="169" t="s">
        <v>9814</v>
      </c>
      <c r="O6" s="168">
        <v>4.8344676459328127E-2</v>
      </c>
      <c r="P6" s="169" t="s">
        <v>9814</v>
      </c>
      <c r="Q6" s="168">
        <v>6.4863421130587018E-2</v>
      </c>
    </row>
    <row r="7" spans="1:17" x14ac:dyDescent="0.2">
      <c r="N7" s="167" t="s">
        <v>9792</v>
      </c>
      <c r="O7" s="168">
        <v>1.1611517836769558E-4</v>
      </c>
      <c r="P7" s="167" t="s">
        <v>9792</v>
      </c>
      <c r="Q7" s="168">
        <v>1.0054901654039492E-4</v>
      </c>
    </row>
    <row r="8" spans="1:17" x14ac:dyDescent="0.2">
      <c r="N8" s="169" t="s">
        <v>9791</v>
      </c>
      <c r="O8" s="168">
        <v>5.1005315851009876E-2</v>
      </c>
      <c r="P8" s="169" t="s">
        <v>9791</v>
      </c>
      <c r="Q8" s="168">
        <v>2.1849690916203788E-2</v>
      </c>
    </row>
    <row r="9" spans="1:17" x14ac:dyDescent="0.2">
      <c r="N9" s="169" t="s">
        <v>9815</v>
      </c>
      <c r="O9" s="168">
        <v>1.3895152776018636E-2</v>
      </c>
      <c r="P9" s="169" t="s">
        <v>9815</v>
      </c>
      <c r="Q9" s="168">
        <v>1.7066298817804759E-2</v>
      </c>
    </row>
    <row r="10" spans="1:17" x14ac:dyDescent="0.2">
      <c r="N10" s="167" t="s">
        <v>9790</v>
      </c>
      <c r="O10" s="168">
        <v>0.10010738452067627</v>
      </c>
      <c r="P10" s="167" t="s">
        <v>9790</v>
      </c>
      <c r="Q10" s="168">
        <v>1.6294333944184985E-2</v>
      </c>
    </row>
    <row r="11" spans="1:17" x14ac:dyDescent="0.2">
      <c r="N11" s="169" t="s">
        <v>9816</v>
      </c>
      <c r="O11" s="168">
        <v>1.2960362401538887E-2</v>
      </c>
      <c r="P11" s="169" t="s">
        <v>9816</v>
      </c>
      <c r="Q11" s="168">
        <v>4.4754551085726541E-3</v>
      </c>
    </row>
    <row r="12" spans="1:17" x14ac:dyDescent="0.2">
      <c r="N12" s="167" t="s">
        <v>9788</v>
      </c>
      <c r="O12" s="168">
        <v>9.5544309040014545E-3</v>
      </c>
      <c r="P12" s="167" t="s">
        <v>9788</v>
      </c>
      <c r="Q12" s="168">
        <v>1.0617377985740589E-2</v>
      </c>
    </row>
    <row r="13" spans="1:17" x14ac:dyDescent="0.2">
      <c r="N13" s="169" t="s">
        <v>9817</v>
      </c>
      <c r="O13" s="168">
        <v>4.3067155117933735E-2</v>
      </c>
      <c r="P13" s="169" t="s">
        <v>9817</v>
      </c>
      <c r="Q13" s="168">
        <v>3.3504710194152833E-2</v>
      </c>
    </row>
    <row r="14" spans="1:17" x14ac:dyDescent="0.2">
      <c r="N14" s="169" t="s">
        <v>9818</v>
      </c>
      <c r="O14" s="168">
        <v>1.0487940263804474E-2</v>
      </c>
      <c r="P14" s="169" t="s">
        <v>9818</v>
      </c>
      <c r="Q14" s="168">
        <v>1.6989230453801216E-2</v>
      </c>
    </row>
    <row r="15" spans="1:17" x14ac:dyDescent="0.2">
      <c r="N15" s="169" t="s">
        <v>9819</v>
      </c>
      <c r="O15" s="168">
        <v>6.8736529254310799E-2</v>
      </c>
      <c r="P15" s="169" t="s">
        <v>9819</v>
      </c>
      <c r="Q15" s="168">
        <v>3.3877787958133655E-2</v>
      </c>
    </row>
    <row r="16" spans="1:17" x14ac:dyDescent="0.2">
      <c r="N16" s="167" t="s">
        <v>9784</v>
      </c>
      <c r="O16" s="168">
        <v>4.2153085271179246E-2</v>
      </c>
      <c r="P16" s="167" t="s">
        <v>9784</v>
      </c>
      <c r="Q16" s="168">
        <v>7.0753666058091136E-2</v>
      </c>
    </row>
    <row r="17" spans="1:17" x14ac:dyDescent="0.2">
      <c r="N17" s="169" t="s">
        <v>9820</v>
      </c>
      <c r="O17" s="168">
        <v>9.7110463775353841E-3</v>
      </c>
      <c r="P17" s="169" t="s">
        <v>9820</v>
      </c>
      <c r="Q17" s="168">
        <v>1.3245206632779267E-2</v>
      </c>
    </row>
    <row r="18" spans="1:17" x14ac:dyDescent="0.2">
      <c r="N18" s="169" t="s">
        <v>9821</v>
      </c>
      <c r="O18" s="168">
        <v>2.7884450000880689E-3</v>
      </c>
      <c r="P18" s="169" t="s">
        <v>9821</v>
      </c>
      <c r="Q18" s="168">
        <v>1.4411532514665547E-3</v>
      </c>
    </row>
    <row r="19" spans="1:17" x14ac:dyDescent="0.2">
      <c r="N19" s="165" t="s">
        <v>9822</v>
      </c>
      <c r="O19" s="170">
        <f>1-SUM(O4:O18)</f>
        <v>0.35052588370326321</v>
      </c>
      <c r="P19" s="165" t="s">
        <v>9822</v>
      </c>
      <c r="Q19" s="170">
        <f>1-SUM(Q4:Q18)</f>
        <v>0.49113779646281341</v>
      </c>
    </row>
    <row r="21" spans="1:17" x14ac:dyDescent="0.2">
      <c r="N21" s="172" t="s">
        <v>9823</v>
      </c>
    </row>
    <row r="22" spans="1:17" x14ac:dyDescent="0.2">
      <c r="O22" s="165" t="s">
        <v>9775</v>
      </c>
      <c r="P22" s="165" t="s">
        <v>9776</v>
      </c>
    </row>
    <row r="23" spans="1:17" x14ac:dyDescent="0.2">
      <c r="N23" s="167" t="s">
        <v>9794</v>
      </c>
      <c r="O23" s="168">
        <v>0.13881920249731539</v>
      </c>
      <c r="P23" s="168">
        <v>0.23871698080953596</v>
      </c>
    </row>
    <row r="24" spans="1:17" x14ac:dyDescent="0.2">
      <c r="A24" s="182" t="s">
        <v>9838</v>
      </c>
      <c r="N24" s="167" t="s">
        <v>9793</v>
      </c>
      <c r="O24" s="168">
        <v>0.16847131317554132</v>
      </c>
      <c r="P24" s="168">
        <v>0.21311077214995566</v>
      </c>
    </row>
    <row r="25" spans="1:17" x14ac:dyDescent="0.2">
      <c r="B25" s="165">
        <v>1996</v>
      </c>
      <c r="C25" s="165">
        <v>2000</v>
      </c>
      <c r="D25" s="165">
        <v>2006</v>
      </c>
      <c r="E25" s="165">
        <v>2011</v>
      </c>
      <c r="N25" s="167" t="s">
        <v>9825</v>
      </c>
      <c r="O25" s="168">
        <v>0.1292166284786711</v>
      </c>
      <c r="P25" s="168">
        <v>0.23451652529521838</v>
      </c>
    </row>
    <row r="26" spans="1:17" x14ac:dyDescent="0.2">
      <c r="A26" s="165" t="s">
        <v>9811</v>
      </c>
      <c r="B26" s="179">
        <v>0.71711466927606082</v>
      </c>
      <c r="C26" s="179">
        <v>0.66960547094649869</v>
      </c>
      <c r="D26" s="179">
        <v>0.67302885540495228</v>
      </c>
      <c r="E26" s="179">
        <v>0.65571908668623535</v>
      </c>
      <c r="N26" s="167" t="s">
        <v>9792</v>
      </c>
      <c r="O26" s="168">
        <v>0.13184423675913592</v>
      </c>
      <c r="P26" s="168">
        <v>0.18751596355536204</v>
      </c>
    </row>
    <row r="27" spans="1:17" x14ac:dyDescent="0.2">
      <c r="A27" s="165" t="s">
        <v>9812</v>
      </c>
      <c r="B27" s="180">
        <v>0.28288533072393912</v>
      </c>
      <c r="C27" s="180">
        <v>0.33039452905350131</v>
      </c>
      <c r="D27" s="180">
        <v>0.32697114459504767</v>
      </c>
      <c r="E27" s="180">
        <v>0.34428091331376454</v>
      </c>
      <c r="N27" s="167" t="s">
        <v>9791</v>
      </c>
      <c r="O27" s="168">
        <v>9.6972589835819578E-2</v>
      </c>
      <c r="P27" s="168">
        <v>0.17001063048562792</v>
      </c>
    </row>
    <row r="28" spans="1:17" x14ac:dyDescent="0.2">
      <c r="N28" s="167" t="s">
        <v>9826</v>
      </c>
      <c r="O28" s="168">
        <v>0.16482299634801523</v>
      </c>
      <c r="P28" s="168">
        <v>0.217321613656416</v>
      </c>
    </row>
    <row r="29" spans="1:17" x14ac:dyDescent="0.2">
      <c r="N29" s="167" t="s">
        <v>9790</v>
      </c>
      <c r="O29" s="168">
        <v>6.1276660640471103E-2</v>
      </c>
      <c r="P29" s="168">
        <v>0.1900079592106414</v>
      </c>
    </row>
    <row r="30" spans="1:17" x14ac:dyDescent="0.2">
      <c r="N30" s="167" t="s">
        <v>9789</v>
      </c>
      <c r="O30" s="168">
        <v>7.9999872580603482E-2</v>
      </c>
      <c r="P30" s="168">
        <v>0.18031253625377386</v>
      </c>
    </row>
    <row r="31" spans="1:17" x14ac:dyDescent="0.2">
      <c r="N31" s="167" t="s">
        <v>9788</v>
      </c>
      <c r="O31" s="168">
        <v>0.12991241485078664</v>
      </c>
      <c r="P31" s="168">
        <v>0.24854963691904142</v>
      </c>
    </row>
    <row r="32" spans="1:17" x14ac:dyDescent="0.2">
      <c r="N32" s="167" t="s">
        <v>9787</v>
      </c>
      <c r="O32" s="168">
        <v>0.15292542978194956</v>
      </c>
      <c r="P32" s="168">
        <v>0.23887040187980091</v>
      </c>
    </row>
    <row r="33" spans="1:16" x14ac:dyDescent="0.2">
      <c r="N33" s="167" t="s">
        <v>9786</v>
      </c>
      <c r="O33" s="168">
        <v>0.13597550788039681</v>
      </c>
      <c r="P33" s="168">
        <v>0.21201388918537334</v>
      </c>
    </row>
    <row r="34" spans="1:16" x14ac:dyDescent="0.2">
      <c r="N34" s="167" t="s">
        <v>9785</v>
      </c>
      <c r="O34" s="168">
        <v>0.11553381455773692</v>
      </c>
      <c r="P34" s="168">
        <v>0.2228711511465673</v>
      </c>
    </row>
    <row r="35" spans="1:16" x14ac:dyDescent="0.2">
      <c r="N35" s="167" t="s">
        <v>9784</v>
      </c>
      <c r="O35" s="168">
        <v>0.15331836187563197</v>
      </c>
      <c r="P35" s="168">
        <v>0.23492920256543282</v>
      </c>
    </row>
    <row r="36" spans="1:16" x14ac:dyDescent="0.2">
      <c r="N36" s="167" t="s">
        <v>9783</v>
      </c>
      <c r="O36" s="168">
        <v>0.21245723511628811</v>
      </c>
      <c r="P36" s="168">
        <v>0.27772199654633045</v>
      </c>
    </row>
    <row r="37" spans="1:16" x14ac:dyDescent="0.2">
      <c r="N37" s="167" t="s">
        <v>9782</v>
      </c>
      <c r="O37" s="168">
        <v>9.5857584275349961E-2</v>
      </c>
      <c r="P37" s="168">
        <v>0.21990428219321201</v>
      </c>
    </row>
    <row r="38" spans="1:16" x14ac:dyDescent="0.2">
      <c r="O38" s="170"/>
      <c r="P38" s="170"/>
    </row>
    <row r="41" spans="1:16" x14ac:dyDescent="0.2">
      <c r="N41" s="175" t="s">
        <v>9836</v>
      </c>
    </row>
    <row r="43" spans="1:16" x14ac:dyDescent="0.2">
      <c r="O43" s="165">
        <v>2000</v>
      </c>
      <c r="P43" s="165">
        <v>2011</v>
      </c>
    </row>
    <row r="44" spans="1:16" x14ac:dyDescent="0.2">
      <c r="N44" s="178" t="s">
        <v>9794</v>
      </c>
      <c r="O44" s="177">
        <v>0.22310025222635807</v>
      </c>
      <c r="P44" s="177">
        <v>0.28252531511530421</v>
      </c>
    </row>
    <row r="45" spans="1:16" x14ac:dyDescent="0.2">
      <c r="N45" s="178" t="s">
        <v>9793</v>
      </c>
      <c r="O45" s="177">
        <v>0.41871159747921954</v>
      </c>
      <c r="P45" s="177">
        <v>0.46903870629306649</v>
      </c>
    </row>
    <row r="46" spans="1:16" x14ac:dyDescent="0.2">
      <c r="N46" s="178" t="s">
        <v>9825</v>
      </c>
      <c r="O46" s="177">
        <v>0.29044398853581077</v>
      </c>
      <c r="P46" s="177">
        <v>0.29780500314881136</v>
      </c>
    </row>
    <row r="47" spans="1:16" x14ac:dyDescent="0.2">
      <c r="N47" s="178" t="s">
        <v>9792</v>
      </c>
      <c r="O47" s="177">
        <v>0.96243624148483675</v>
      </c>
      <c r="P47" s="177">
        <v>0.98158134117314166</v>
      </c>
    </row>
    <row r="48" spans="1:16" x14ac:dyDescent="0.2">
      <c r="A48" s="172" t="s">
        <v>9824</v>
      </c>
      <c r="N48" s="178" t="s">
        <v>9791</v>
      </c>
      <c r="O48" s="177">
        <v>0.4405901001958622</v>
      </c>
      <c r="P48" s="177">
        <v>0.47732457580921134</v>
      </c>
    </row>
    <row r="49" spans="1:17" x14ac:dyDescent="0.2">
      <c r="N49" s="178" t="s">
        <v>9826</v>
      </c>
      <c r="O49" s="177">
        <v>0.26256792194653589</v>
      </c>
      <c r="P49" s="177">
        <v>0.36518562016651429</v>
      </c>
    </row>
    <row r="50" spans="1:17" x14ac:dyDescent="0.2">
      <c r="B50" s="165">
        <v>1996</v>
      </c>
      <c r="C50" s="165">
        <v>2000</v>
      </c>
      <c r="D50" s="165">
        <v>2006</v>
      </c>
      <c r="E50" s="165">
        <v>2011</v>
      </c>
      <c r="N50" s="178" t="s">
        <v>9790</v>
      </c>
      <c r="O50" s="177">
        <v>0.35218865042787983</v>
      </c>
      <c r="P50" s="177">
        <v>0.45408621294971185</v>
      </c>
    </row>
    <row r="51" spans="1:17" x14ac:dyDescent="0.2">
      <c r="A51" s="165" t="s">
        <v>9811</v>
      </c>
      <c r="B51" s="171">
        <v>303596.105861152</v>
      </c>
      <c r="C51" s="171">
        <v>350660.931361945</v>
      </c>
      <c r="D51" s="171">
        <v>625759.42624877195</v>
      </c>
      <c r="E51" s="171">
        <v>1564582.59422154</v>
      </c>
      <c r="N51" s="178" t="s">
        <v>9789</v>
      </c>
      <c r="O51" s="177">
        <v>0.32252625507481958</v>
      </c>
      <c r="P51" s="177">
        <v>0.49282272107867137</v>
      </c>
    </row>
    <row r="52" spans="1:17" x14ac:dyDescent="0.25">
      <c r="A52" s="165" t="s">
        <v>9812</v>
      </c>
      <c r="B52" s="171">
        <v>119761.718024444</v>
      </c>
      <c r="C52" s="171">
        <v>173021.96338244801</v>
      </c>
      <c r="D52" s="171">
        <v>304006.69183581002</v>
      </c>
      <c r="E52" s="171">
        <v>821473.60879119905</v>
      </c>
      <c r="N52" s="178" t="s">
        <v>9788</v>
      </c>
      <c r="O52" s="177">
        <v>0.41840796893441939</v>
      </c>
      <c r="P52" s="177">
        <v>0.46532668612988198</v>
      </c>
    </row>
    <row r="53" spans="1:17" x14ac:dyDescent="0.25">
      <c r="N53" s="178" t="s">
        <v>9787</v>
      </c>
      <c r="O53" s="177">
        <v>0.50080203510796872</v>
      </c>
      <c r="P53" s="177">
        <v>0.51775574196069529</v>
      </c>
    </row>
    <row r="54" spans="1:17" x14ac:dyDescent="0.25">
      <c r="N54" s="178" t="s">
        <v>9786</v>
      </c>
      <c r="O54" s="177">
        <v>0.21830945224934953</v>
      </c>
      <c r="P54" s="177">
        <v>0.24026610555451156</v>
      </c>
    </row>
    <row r="55" spans="1:17" x14ac:dyDescent="0.25">
      <c r="N55" s="178" t="s">
        <v>9785</v>
      </c>
      <c r="O55" s="177">
        <v>0.50673093030233773</v>
      </c>
      <c r="P55" s="177">
        <v>0.51604495982075138</v>
      </c>
    </row>
    <row r="56" spans="1:17" x14ac:dyDescent="0.25">
      <c r="N56" s="178" t="s">
        <v>9784</v>
      </c>
      <c r="O56" s="177">
        <v>0.37480629522637537</v>
      </c>
      <c r="P56" s="177">
        <v>0.42776960525240648</v>
      </c>
    </row>
    <row r="57" spans="1:17" x14ac:dyDescent="0.25">
      <c r="N57" s="178" t="s">
        <v>9783</v>
      </c>
      <c r="O57" s="177">
        <v>0.35670389518766843</v>
      </c>
      <c r="P57" s="177">
        <v>0.40619489246898843</v>
      </c>
    </row>
    <row r="58" spans="1:17" x14ac:dyDescent="0.25">
      <c r="N58" s="178" t="s">
        <v>9782</v>
      </c>
      <c r="O58" s="177">
        <v>0.57540016102395486</v>
      </c>
      <c r="P58" s="177">
        <v>0.60482840702566742</v>
      </c>
    </row>
    <row r="59" spans="1:17" x14ac:dyDescent="0.25">
      <c r="O59" s="170"/>
      <c r="P59" s="170"/>
    </row>
    <row r="61" spans="1:17" x14ac:dyDescent="0.25">
      <c r="N61" s="172" t="s">
        <v>9828</v>
      </c>
    </row>
    <row r="63" spans="1:17" x14ac:dyDescent="0.25">
      <c r="O63" s="165">
        <v>2000</v>
      </c>
      <c r="Q63" s="165">
        <v>2011</v>
      </c>
    </row>
    <row r="64" spans="1:17" x14ac:dyDescent="0.25">
      <c r="N64" s="167" t="s">
        <v>9794</v>
      </c>
      <c r="O64" s="168">
        <v>9.5983333081024899E-2</v>
      </c>
      <c r="P64" s="167" t="s">
        <v>9794</v>
      </c>
      <c r="Q64" s="168">
        <v>0.11023748173914762</v>
      </c>
    </row>
    <row r="65" spans="1:17" x14ac:dyDescent="0.25">
      <c r="N65" s="169" t="s">
        <v>9813</v>
      </c>
      <c r="O65" s="168">
        <v>0.10456350552208331</v>
      </c>
      <c r="P65" s="169" t="s">
        <v>9813</v>
      </c>
      <c r="Q65" s="168">
        <v>9.5569838134209731E-2</v>
      </c>
    </row>
    <row r="66" spans="1:17" x14ac:dyDescent="0.25">
      <c r="N66" s="169" t="s">
        <v>9814</v>
      </c>
      <c r="O66" s="168">
        <v>4.0106107398944081E-2</v>
      </c>
      <c r="P66" s="169" t="s">
        <v>9814</v>
      </c>
      <c r="Q66" s="168">
        <v>5.2394907728553479E-2</v>
      </c>
    </row>
    <row r="67" spans="1:17" x14ac:dyDescent="0.25">
      <c r="N67" s="167" t="s">
        <v>9792</v>
      </c>
      <c r="O67" s="168">
        <v>6.0294551384156179E-3</v>
      </c>
      <c r="P67" s="167" t="s">
        <v>9792</v>
      </c>
      <c r="Q67" s="168">
        <v>1.0206129812497728E-2</v>
      </c>
    </row>
    <row r="68" spans="1:17" x14ac:dyDescent="0.25">
      <c r="N68" s="169" t="s">
        <v>9791</v>
      </c>
      <c r="O68" s="168">
        <v>8.1415327493462031E-2</v>
      </c>
      <c r="P68" s="169" t="s">
        <v>9791</v>
      </c>
      <c r="Q68" s="168">
        <v>3.800510901023222E-2</v>
      </c>
    </row>
    <row r="69" spans="1:17" x14ac:dyDescent="0.25">
      <c r="N69" s="169" t="s">
        <v>9815</v>
      </c>
      <c r="O69" s="168">
        <v>1.0026956108912835E-2</v>
      </c>
      <c r="P69" s="169" t="s">
        <v>9815</v>
      </c>
      <c r="Q69" s="168">
        <v>1.8699122535612237E-2</v>
      </c>
    </row>
    <row r="70" spans="1:17" x14ac:dyDescent="0.25">
      <c r="N70" s="167" t="s">
        <v>9790</v>
      </c>
      <c r="O70" s="168">
        <v>0.11030090219365873</v>
      </c>
      <c r="P70" s="167" t="s">
        <v>9790</v>
      </c>
      <c r="Q70" s="168">
        <v>2.5814625912132096E-2</v>
      </c>
    </row>
    <row r="71" spans="1:17" x14ac:dyDescent="0.25">
      <c r="N71" s="169" t="s">
        <v>9816</v>
      </c>
      <c r="O71" s="168">
        <v>1.2504775422517796E-2</v>
      </c>
      <c r="P71" s="169" t="s">
        <v>9816</v>
      </c>
      <c r="Q71" s="168">
        <v>8.2829131584220648E-3</v>
      </c>
    </row>
    <row r="72" spans="1:17" x14ac:dyDescent="0.25">
      <c r="N72" s="167" t="s">
        <v>9788</v>
      </c>
      <c r="O72" s="168">
        <v>1.3930684943252303E-2</v>
      </c>
      <c r="P72" s="167" t="s">
        <v>9788</v>
      </c>
      <c r="Q72" s="168">
        <v>1.759955552047698E-2</v>
      </c>
    </row>
    <row r="73" spans="1:17" x14ac:dyDescent="0.25">
      <c r="N73" s="169" t="s">
        <v>9817</v>
      </c>
      <c r="O73" s="168">
        <v>8.75640034703659E-2</v>
      </c>
      <c r="P73" s="169" t="s">
        <v>9817</v>
      </c>
      <c r="Q73" s="168">
        <v>6.8513900749597983E-2</v>
      </c>
    </row>
    <row r="74" spans="1:17" x14ac:dyDescent="0.25">
      <c r="A74" s="172" t="s">
        <v>9827</v>
      </c>
      <c r="N74" s="169" t="s">
        <v>9818</v>
      </c>
      <c r="O74" s="168">
        <v>5.93627526048958E-3</v>
      </c>
      <c r="P74" s="169" t="s">
        <v>9818</v>
      </c>
      <c r="Q74" s="168">
        <v>1.0233393731533175E-2</v>
      </c>
    </row>
    <row r="75" spans="1:17" x14ac:dyDescent="0.25">
      <c r="N75" s="169" t="s">
        <v>9819</v>
      </c>
      <c r="O75" s="168">
        <v>0.14310910818943839</v>
      </c>
      <c r="P75" s="169" t="s">
        <v>9819</v>
      </c>
      <c r="Q75" s="168">
        <v>6.8803818050632612E-2</v>
      </c>
    </row>
    <row r="76" spans="1:17" x14ac:dyDescent="0.25">
      <c r="B76" s="165" t="s">
        <v>9775</v>
      </c>
      <c r="C76" s="165" t="s">
        <v>9776</v>
      </c>
      <c r="N76" s="167" t="s">
        <v>9784</v>
      </c>
      <c r="O76" s="168">
        <v>5.1216251968559313E-2</v>
      </c>
      <c r="P76" s="167" t="s">
        <v>9784</v>
      </c>
      <c r="Q76" s="168">
        <v>0.10074022536010592</v>
      </c>
    </row>
    <row r="77" spans="1:17" x14ac:dyDescent="0.25">
      <c r="A77" s="167" t="s">
        <v>9794</v>
      </c>
      <c r="B77" s="168">
        <v>0.12418569928992684</v>
      </c>
      <c r="C77" s="168">
        <v>0.21582457332632488</v>
      </c>
      <c r="N77" s="169" t="s">
        <v>9820</v>
      </c>
      <c r="O77" s="168">
        <v>1.091312436397336E-2</v>
      </c>
      <c r="P77" s="169" t="s">
        <v>9820</v>
      </c>
      <c r="Q77" s="168">
        <v>1.7256957803416018E-2</v>
      </c>
    </row>
    <row r="78" spans="1:17" x14ac:dyDescent="0.25">
      <c r="A78" s="167" t="s">
        <v>9793</v>
      </c>
      <c r="B78" s="168">
        <v>0.14021068934726877</v>
      </c>
      <c r="C78" s="168">
        <v>0.1769299572926939</v>
      </c>
      <c r="N78" s="169" t="s">
        <v>9821</v>
      </c>
      <c r="O78" s="168">
        <v>7.6584059410627989E-3</v>
      </c>
      <c r="P78" s="169" t="s">
        <v>9821</v>
      </c>
      <c r="Q78" s="168">
        <v>4.2011829915059367E-3</v>
      </c>
    </row>
    <row r="79" spans="1:17" x14ac:dyDescent="0.25">
      <c r="A79" s="167" t="s">
        <v>9825</v>
      </c>
      <c r="B79" s="168">
        <v>0.11368329487528062</v>
      </c>
      <c r="C79" s="168">
        <v>0.22507035649649731</v>
      </c>
      <c r="N79" s="165" t="s">
        <v>9822</v>
      </c>
      <c r="O79" s="170">
        <f>1-SUM(O64:O78)</f>
        <v>0.21874178350383899</v>
      </c>
      <c r="P79" s="165" t="s">
        <v>9822</v>
      </c>
      <c r="Q79" s="170">
        <f>1-SUM(Q64:Q78)</f>
        <v>0.35344083776192414</v>
      </c>
    </row>
    <row r="80" spans="1:17" x14ac:dyDescent="0.25">
      <c r="A80" s="167" t="s">
        <v>9792</v>
      </c>
      <c r="B80" s="168">
        <v>8.1265267616530634E-2</v>
      </c>
      <c r="C80" s="168">
        <v>0.15164551167662421</v>
      </c>
    </row>
    <row r="81" spans="1:3" x14ac:dyDescent="0.25">
      <c r="A81" s="167" t="s">
        <v>9791</v>
      </c>
      <c r="B81" s="168">
        <v>7.3030060495079763E-2</v>
      </c>
      <c r="C81" s="168">
        <v>0.16320137667183854</v>
      </c>
    </row>
    <row r="82" spans="1:3" x14ac:dyDescent="0.25">
      <c r="A82" s="167" t="s">
        <v>9826</v>
      </c>
      <c r="B82" s="168">
        <v>0.13034854689607767</v>
      </c>
      <c r="C82" s="168">
        <v>0.23035507833602153</v>
      </c>
    </row>
    <row r="83" spans="1:3" x14ac:dyDescent="0.25">
      <c r="A83" s="167" t="s">
        <v>9790</v>
      </c>
      <c r="B83" s="168">
        <v>3.6126613472563074E-2</v>
      </c>
      <c r="C83" s="168">
        <v>0.15224748258751841</v>
      </c>
    </row>
    <row r="84" spans="1:3" x14ac:dyDescent="0.25">
      <c r="A84" s="167" t="s">
        <v>9789</v>
      </c>
      <c r="B84" s="168">
        <v>5.1347199883993833E-2</v>
      </c>
      <c r="C84" s="168">
        <v>0.11312866772898467</v>
      </c>
    </row>
    <row r="85" spans="1:3" x14ac:dyDescent="0.25">
      <c r="A85" s="167" t="s">
        <v>9788</v>
      </c>
      <c r="B85" s="168">
        <v>0.11026982972302557</v>
      </c>
      <c r="C85" s="168">
        <v>0.23139755733219802</v>
      </c>
    </row>
    <row r="86" spans="1:3" x14ac:dyDescent="0.25">
      <c r="A86" s="167" t="s">
        <v>9787</v>
      </c>
      <c r="B86" s="168">
        <v>0.12183831182735405</v>
      </c>
      <c r="C86" s="168">
        <v>0.21624547890170764</v>
      </c>
    </row>
    <row r="87" spans="1:3" x14ac:dyDescent="0.25">
      <c r="A87" s="167" t="s">
        <v>9786</v>
      </c>
      <c r="B87" s="168">
        <v>0.13359183490797721</v>
      </c>
      <c r="C87" s="168">
        <v>0.24044590312004566</v>
      </c>
    </row>
    <row r="88" spans="1:3" x14ac:dyDescent="0.25">
      <c r="A88" s="167" t="s">
        <v>9785</v>
      </c>
      <c r="B88" s="168">
        <v>8.6893335770495295E-2</v>
      </c>
      <c r="C88" s="168">
        <v>0.20290575181919879</v>
      </c>
    </row>
    <row r="89" spans="1:3" x14ac:dyDescent="0.25">
      <c r="A89" s="167" t="s">
        <v>9784</v>
      </c>
      <c r="B89" s="168">
        <v>0.13109548438383967</v>
      </c>
      <c r="C89" s="168">
        <v>0.2368696729981008</v>
      </c>
    </row>
    <row r="90" spans="1:3" x14ac:dyDescent="0.25">
      <c r="A90" s="167" t="s">
        <v>9783</v>
      </c>
      <c r="B90" s="168">
        <v>0.19092190116081453</v>
      </c>
      <c r="C90" s="168">
        <v>0.26589862204195125</v>
      </c>
    </row>
    <row r="91" spans="1:3" x14ac:dyDescent="0.25">
      <c r="A91" s="167" t="s">
        <v>9782</v>
      </c>
      <c r="B91" s="168">
        <v>7.874552224475817E-2</v>
      </c>
      <c r="C91" s="168">
        <v>0.21148496584828358</v>
      </c>
    </row>
    <row r="92" spans="1:3" x14ac:dyDescent="0.25">
      <c r="A92" s="167"/>
    </row>
    <row r="94" spans="1:3" x14ac:dyDescent="0.25">
      <c r="A94" s="181" t="s">
        <v>9837</v>
      </c>
    </row>
    <row r="96" spans="1:3" x14ac:dyDescent="0.25">
      <c r="B96" s="165">
        <v>2000</v>
      </c>
      <c r="C96" s="165">
        <v>2011</v>
      </c>
    </row>
    <row r="97" spans="1:3" x14ac:dyDescent="0.25">
      <c r="A97" s="178" t="s">
        <v>9794</v>
      </c>
      <c r="B97" s="177">
        <v>0.77689974777364201</v>
      </c>
      <c r="C97" s="177">
        <v>0.71747468488469579</v>
      </c>
    </row>
    <row r="98" spans="1:3" x14ac:dyDescent="0.25">
      <c r="A98" s="178" t="s">
        <v>9793</v>
      </c>
      <c r="B98" s="177">
        <v>0.5812884025207804</v>
      </c>
      <c r="C98" s="177">
        <v>0.53096129370693346</v>
      </c>
    </row>
    <row r="99" spans="1:3" x14ac:dyDescent="0.25">
      <c r="A99" s="178" t="s">
        <v>9825</v>
      </c>
      <c r="B99" s="177">
        <v>0.70955601146418923</v>
      </c>
      <c r="C99" s="177">
        <v>0.70219499685118858</v>
      </c>
    </row>
    <row r="100" spans="1:3" x14ac:dyDescent="0.25">
      <c r="A100" s="178" t="s">
        <v>9792</v>
      </c>
      <c r="B100" s="177">
        <v>3.7563758515163297E-2</v>
      </c>
      <c r="C100" s="177">
        <v>1.8418658826858305E-2</v>
      </c>
    </row>
    <row r="101" spans="1:3" x14ac:dyDescent="0.25">
      <c r="A101" s="178" t="s">
        <v>9791</v>
      </c>
      <c r="B101" s="177">
        <v>0.5594098998041378</v>
      </c>
      <c r="C101" s="177">
        <v>0.52267542419078872</v>
      </c>
    </row>
    <row r="102" spans="1:3" x14ac:dyDescent="0.25">
      <c r="A102" s="178" t="s">
        <v>9826</v>
      </c>
      <c r="B102" s="177">
        <v>0.73743207805346422</v>
      </c>
      <c r="C102" s="177">
        <v>0.63481437983348576</v>
      </c>
    </row>
    <row r="103" spans="1:3" x14ac:dyDescent="0.25">
      <c r="A103" s="178" t="s">
        <v>9790</v>
      </c>
      <c r="B103" s="177">
        <v>0.64781134957212017</v>
      </c>
      <c r="C103" s="177">
        <v>0.54591378705028815</v>
      </c>
    </row>
    <row r="104" spans="1:3" x14ac:dyDescent="0.25">
      <c r="A104" s="178" t="s">
        <v>9789</v>
      </c>
      <c r="B104" s="177">
        <v>0.67747374492518031</v>
      </c>
      <c r="C104" s="177">
        <v>0.50717727892132858</v>
      </c>
    </row>
    <row r="105" spans="1:3" x14ac:dyDescent="0.25">
      <c r="A105" s="178" t="s">
        <v>9788</v>
      </c>
      <c r="B105" s="177">
        <v>0.58159203106558066</v>
      </c>
      <c r="C105" s="177">
        <v>0.53467331387011807</v>
      </c>
    </row>
    <row r="106" spans="1:3" x14ac:dyDescent="0.25">
      <c r="A106" s="178" t="s">
        <v>9787</v>
      </c>
      <c r="B106" s="177">
        <v>0.49919796489203128</v>
      </c>
      <c r="C106" s="177">
        <v>0.48224425803930471</v>
      </c>
    </row>
    <row r="107" spans="1:3" x14ac:dyDescent="0.25">
      <c r="A107" s="178" t="s">
        <v>9786</v>
      </c>
      <c r="B107" s="177">
        <v>0.78169054775065039</v>
      </c>
      <c r="C107" s="177">
        <v>0.75973389444548844</v>
      </c>
    </row>
    <row r="108" spans="1:3" x14ac:dyDescent="0.25">
      <c r="A108" s="178" t="s">
        <v>9785</v>
      </c>
      <c r="B108" s="177">
        <v>0.49326906969766232</v>
      </c>
      <c r="C108" s="177">
        <v>0.48395504017924862</v>
      </c>
    </row>
    <row r="109" spans="1:3" x14ac:dyDescent="0.25">
      <c r="A109" s="178" t="s">
        <v>9784</v>
      </c>
      <c r="B109" s="177">
        <v>0.62519370477362468</v>
      </c>
      <c r="C109" s="177">
        <v>0.57223039474759352</v>
      </c>
    </row>
    <row r="110" spans="1:3" x14ac:dyDescent="0.25">
      <c r="A110" s="178" t="s">
        <v>9783</v>
      </c>
      <c r="B110" s="177">
        <v>0.64329610481233157</v>
      </c>
      <c r="C110" s="177">
        <v>0.59380510753101157</v>
      </c>
    </row>
    <row r="111" spans="1:3" x14ac:dyDescent="0.25">
      <c r="A111" s="178" t="s">
        <v>9782</v>
      </c>
      <c r="B111" s="177">
        <v>0.42459983897604514</v>
      </c>
      <c r="C111" s="177">
        <v>0.39517159297433258</v>
      </c>
    </row>
    <row r="112" spans="1:3" x14ac:dyDescent="0.25">
      <c r="A112" s="176"/>
      <c r="B112" s="177"/>
      <c r="C112" s="176"/>
    </row>
    <row r="113" spans="1:3" x14ac:dyDescent="0.25">
      <c r="A113" s="176"/>
      <c r="B113" s="176"/>
      <c r="C113" s="176"/>
    </row>
    <row r="114" spans="1:3" x14ac:dyDescent="0.25">
      <c r="A114" s="176"/>
      <c r="B114" s="176"/>
      <c r="C114" s="176"/>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7.140625" style="1" customWidth="1"/>
    <col min="4" max="4" width="17.140625" style="258" customWidth="1"/>
    <col min="5" max="5" width="11" style="258" customWidth="1"/>
    <col min="6" max="6" width="3.7109375" style="1" customWidth="1"/>
    <col min="7" max="16384" width="9.140625" style="1"/>
  </cols>
  <sheetData>
    <row r="1" spans="1:5" ht="14.4" x14ac:dyDescent="0.25">
      <c r="A1" s="3" t="s">
        <v>10425</v>
      </c>
    </row>
    <row r="2" spans="1:5" s="44" customFormat="1" x14ac:dyDescent="0.25">
      <c r="A2" s="44" t="s">
        <v>4927</v>
      </c>
      <c r="B2" s="44" t="s">
        <v>10426</v>
      </c>
      <c r="D2" s="259"/>
      <c r="E2" s="259"/>
    </row>
    <row r="4" spans="1:5" s="2" customFormat="1" ht="36" x14ac:dyDescent="0.25">
      <c r="A4" s="260" t="s">
        <v>10427</v>
      </c>
      <c r="B4" s="260" t="s">
        <v>10428</v>
      </c>
      <c r="C4" s="260" t="s">
        <v>10429</v>
      </c>
      <c r="D4" s="261" t="s">
        <v>10425</v>
      </c>
      <c r="E4" s="262" t="s">
        <v>10430</v>
      </c>
    </row>
    <row r="5" spans="1:5" s="2" customFormat="1" x14ac:dyDescent="0.25">
      <c r="A5" s="263"/>
      <c r="B5" s="263" t="s">
        <v>10431</v>
      </c>
      <c r="C5" s="263" t="s">
        <v>10432</v>
      </c>
      <c r="D5" s="264"/>
      <c r="E5" s="265"/>
    </row>
    <row r="6" spans="1:5" x14ac:dyDescent="0.25">
      <c r="A6" s="5" t="s">
        <v>10433</v>
      </c>
      <c r="B6" s="75">
        <v>686837029.76181102</v>
      </c>
      <c r="C6" s="75">
        <v>259416411.316971</v>
      </c>
      <c r="D6" s="266">
        <f>SUM(B6:C6)</f>
        <v>946253441.07878208</v>
      </c>
      <c r="E6" s="267">
        <f>+C6/D6</f>
        <v>0.2741510889738184</v>
      </c>
    </row>
    <row r="7" spans="1:5" x14ac:dyDescent="0.25">
      <c r="A7" s="5" t="s">
        <v>10434</v>
      </c>
      <c r="B7" s="75">
        <v>905995141.75581205</v>
      </c>
      <c r="C7" s="75">
        <v>378724973.15088302</v>
      </c>
      <c r="D7" s="266">
        <f t="shared" ref="D7:D14" si="0">SUM(B7:C7)</f>
        <v>1284720114.9066951</v>
      </c>
      <c r="E7" s="267">
        <f t="shared" ref="E7:E14" si="1">+C7/D7</f>
        <v>0.29479181399630261</v>
      </c>
    </row>
    <row r="8" spans="1:5" x14ac:dyDescent="0.25">
      <c r="A8" s="5" t="s">
        <v>10435</v>
      </c>
      <c r="B8" s="75">
        <v>1337838494.7618101</v>
      </c>
      <c r="C8" s="75">
        <v>684767486.36741805</v>
      </c>
      <c r="D8" s="266">
        <f t="shared" si="0"/>
        <v>2022605981.1292281</v>
      </c>
      <c r="E8" s="267">
        <f t="shared" si="1"/>
        <v>0.33855703619797956</v>
      </c>
    </row>
    <row r="9" spans="1:5" x14ac:dyDescent="0.25">
      <c r="A9" s="5" t="s">
        <v>10436</v>
      </c>
      <c r="B9" s="75">
        <v>1874366597.7618101</v>
      </c>
      <c r="C9" s="75">
        <v>806478811.752244</v>
      </c>
      <c r="D9" s="266">
        <f t="shared" si="0"/>
        <v>2680845409.5140543</v>
      </c>
      <c r="E9" s="267">
        <f t="shared" si="1"/>
        <v>0.30083003253008572</v>
      </c>
    </row>
    <row r="10" spans="1:5" x14ac:dyDescent="0.25">
      <c r="A10" s="5" t="s">
        <v>10437</v>
      </c>
      <c r="B10" s="75">
        <v>1693835674.7618101</v>
      </c>
      <c r="C10" s="75">
        <v>638178685.799999</v>
      </c>
      <c r="D10" s="266">
        <f t="shared" si="0"/>
        <v>2332014360.5618091</v>
      </c>
      <c r="E10" s="267">
        <f t="shared" si="1"/>
        <v>0.27365984386402081</v>
      </c>
    </row>
    <row r="11" spans="1:5" x14ac:dyDescent="0.25">
      <c r="A11" s="5" t="s">
        <v>10438</v>
      </c>
      <c r="B11" s="75">
        <v>1778700557.7618101</v>
      </c>
      <c r="C11" s="75">
        <v>600128306</v>
      </c>
      <c r="D11" s="266">
        <f t="shared" si="0"/>
        <v>2378828863.7618103</v>
      </c>
      <c r="E11" s="267">
        <f t="shared" si="1"/>
        <v>0.25227889031536915</v>
      </c>
    </row>
    <row r="12" spans="1:5" x14ac:dyDescent="0.25">
      <c r="A12" s="5" t="s">
        <v>10439</v>
      </c>
      <c r="B12" s="75">
        <v>2266961620.7617998</v>
      </c>
      <c r="C12" s="75">
        <v>860249971</v>
      </c>
      <c r="D12" s="266">
        <f t="shared" si="0"/>
        <v>3127211591.7617998</v>
      </c>
      <c r="E12" s="267">
        <f t="shared" si="1"/>
        <v>0.27508531027008465</v>
      </c>
    </row>
    <row r="13" spans="1:5" x14ac:dyDescent="0.25">
      <c r="A13" s="5" t="s">
        <v>10440</v>
      </c>
      <c r="B13" s="75">
        <v>1954418410.7618101</v>
      </c>
      <c r="C13" s="75">
        <v>966552319</v>
      </c>
      <c r="D13" s="266">
        <f t="shared" si="0"/>
        <v>2920970729.7618103</v>
      </c>
      <c r="E13" s="267">
        <f t="shared" si="1"/>
        <v>0.33090106283907106</v>
      </c>
    </row>
    <row r="14" spans="1:5" x14ac:dyDescent="0.25">
      <c r="A14" s="5" t="s">
        <v>10441</v>
      </c>
      <c r="B14" s="75">
        <v>2048437219.7618101</v>
      </c>
      <c r="C14" s="75">
        <v>1042676596</v>
      </c>
      <c r="D14" s="266">
        <f t="shared" si="0"/>
        <v>3091113815.7618103</v>
      </c>
      <c r="E14" s="267">
        <f t="shared" si="1"/>
        <v>0.33731420392329703</v>
      </c>
    </row>
    <row r="15" spans="1:5" x14ac:dyDescent="0.25">
      <c r="A15" s="5" t="s">
        <v>10442</v>
      </c>
      <c r="B15" s="5" t="s">
        <v>10443</v>
      </c>
      <c r="C15" s="5" t="s">
        <v>10443</v>
      </c>
      <c r="D15" s="268"/>
      <c r="E15" s="268"/>
    </row>
    <row r="18" spans="1:5" s="277" customFormat="1" ht="13.8" x14ac:dyDescent="0.25">
      <c r="A18" s="276"/>
      <c r="D18" s="278"/>
      <c r="E18" s="278"/>
    </row>
  </sheetData>
  <mergeCells count="1">
    <mergeCell ref="E4:E5"/>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66CC"/>
  </sheetPr>
  <dimension ref="A1:E18"/>
  <sheetViews>
    <sheetView showGridLines="0" workbookViewId="0">
      <selection activeCell="A18" sqref="A18:XFD18"/>
    </sheetView>
  </sheetViews>
  <sheetFormatPr defaultRowHeight="12" x14ac:dyDescent="0.25"/>
  <cols>
    <col min="1" max="1" width="9.140625" style="1"/>
    <col min="2" max="3" width="16.7109375" style="1" customWidth="1"/>
    <col min="4" max="5" width="16.7109375" style="258" customWidth="1"/>
    <col min="6" max="6" width="3.7109375" style="1" customWidth="1"/>
    <col min="7" max="16384" width="9.140625" style="1"/>
  </cols>
  <sheetData>
    <row r="1" spans="1:5" ht="14.4" x14ac:dyDescent="0.25">
      <c r="A1" s="3" t="s">
        <v>10444</v>
      </c>
    </row>
    <row r="2" spans="1:5" s="44" customFormat="1" x14ac:dyDescent="0.25">
      <c r="A2" s="44" t="s">
        <v>4927</v>
      </c>
      <c r="B2" s="44" t="s">
        <v>10426</v>
      </c>
      <c r="D2" s="259"/>
      <c r="E2" s="259"/>
    </row>
    <row r="3" spans="1:5" x14ac:dyDescent="0.25">
      <c r="A3" s="55"/>
      <c r="B3" s="55"/>
    </row>
    <row r="4" spans="1:5" s="2" customFormat="1" ht="39.6" customHeight="1" x14ac:dyDescent="0.25">
      <c r="A4" s="269" t="s">
        <v>10427</v>
      </c>
      <c r="B4" s="270" t="s">
        <v>10445</v>
      </c>
      <c r="C4" s="270" t="s">
        <v>10446</v>
      </c>
      <c r="D4" s="270" t="s">
        <v>10447</v>
      </c>
      <c r="E4" s="271" t="s">
        <v>10448</v>
      </c>
    </row>
    <row r="5" spans="1:5" s="2" customFormat="1" ht="24" customHeight="1" x14ac:dyDescent="0.25">
      <c r="A5" s="272"/>
      <c r="B5" s="273" t="s">
        <v>10449</v>
      </c>
      <c r="C5" s="273" t="s">
        <v>10450</v>
      </c>
      <c r="D5" s="273" t="s">
        <v>10451</v>
      </c>
      <c r="E5" s="273" t="s">
        <v>10452</v>
      </c>
    </row>
    <row r="6" spans="1:5" x14ac:dyDescent="0.25">
      <c r="A6" s="274" t="s">
        <v>10433</v>
      </c>
      <c r="B6" s="275">
        <v>46.981462137367394</v>
      </c>
      <c r="C6" s="275">
        <v>1.5270150719800857</v>
      </c>
      <c r="D6" s="275">
        <v>23.349578483679124</v>
      </c>
      <c r="E6" s="275">
        <v>28.141944308526494</v>
      </c>
    </row>
    <row r="7" spans="1:5" x14ac:dyDescent="0.25">
      <c r="A7" s="274" t="s">
        <v>10434</v>
      </c>
      <c r="B7" s="275">
        <v>40.086854988967346</v>
      </c>
      <c r="C7" s="275">
        <v>0.8902167110740844</v>
      </c>
      <c r="D7" s="275">
        <v>14.933079244676195</v>
      </c>
      <c r="E7" s="275">
        <v>44.089849056105393</v>
      </c>
    </row>
    <row r="8" spans="1:5" x14ac:dyDescent="0.25">
      <c r="A8" s="274" t="s">
        <v>10435</v>
      </c>
      <c r="B8" s="275">
        <v>27.852688219438065</v>
      </c>
      <c r="C8" s="275">
        <v>1.2715881190842575</v>
      </c>
      <c r="D8" s="275">
        <v>20.344620060604075</v>
      </c>
      <c r="E8" s="275">
        <v>50.531103606507919</v>
      </c>
    </row>
    <row r="9" spans="1:5" x14ac:dyDescent="0.25">
      <c r="A9" s="274" t="s">
        <v>10436</v>
      </c>
      <c r="B9" s="275">
        <v>15.673604715441208</v>
      </c>
      <c r="C9" s="275">
        <v>2.707418841241398</v>
      </c>
      <c r="D9" s="275">
        <v>18.169096914230529</v>
      </c>
      <c r="E9" s="275">
        <v>63.794250698560703</v>
      </c>
    </row>
    <row r="10" spans="1:5" x14ac:dyDescent="0.25">
      <c r="A10" s="274" t="s">
        <v>10437</v>
      </c>
      <c r="B10" s="275">
        <v>36.839873726788817</v>
      </c>
      <c r="C10" s="275">
        <v>2.2739073119950355</v>
      </c>
      <c r="D10" s="275">
        <v>21.168514713187591</v>
      </c>
      <c r="E10" s="275">
        <v>39.71770424802871</v>
      </c>
    </row>
    <row r="11" spans="1:5" x14ac:dyDescent="0.25">
      <c r="A11" s="274" t="s">
        <v>10438</v>
      </c>
      <c r="B11" s="275">
        <v>47.097554335322421</v>
      </c>
      <c r="C11" s="275">
        <v>1.2105001426145028</v>
      </c>
      <c r="D11" s="275">
        <v>25.084327550448855</v>
      </c>
      <c r="E11" s="275">
        <v>26.607617971614221</v>
      </c>
    </row>
    <row r="12" spans="1:5" x14ac:dyDescent="0.25">
      <c r="A12" s="5" t="s">
        <v>10439</v>
      </c>
      <c r="B12" s="275">
        <v>38.484530910841499</v>
      </c>
      <c r="C12" s="275">
        <v>0.45222715851739331</v>
      </c>
      <c r="D12" s="275">
        <v>19.653859075805769</v>
      </c>
      <c r="E12" s="275">
        <v>41.409382854835343</v>
      </c>
    </row>
    <row r="13" spans="1:5" x14ac:dyDescent="0.25">
      <c r="A13" s="5" t="s">
        <v>10440</v>
      </c>
      <c r="B13" s="275">
        <v>35.853675500829254</v>
      </c>
      <c r="C13" s="275">
        <v>0.45906940708503952</v>
      </c>
      <c r="D13" s="275">
        <v>18.74319987017692</v>
      </c>
      <c r="E13" s="275">
        <v>44.944055221908791</v>
      </c>
    </row>
    <row r="14" spans="1:5" x14ac:dyDescent="0.25">
      <c r="A14" s="5" t="s">
        <v>10441</v>
      </c>
      <c r="B14" s="275">
        <v>30.854533441546629</v>
      </c>
      <c r="C14" s="275">
        <v>0.67715541205069885</v>
      </c>
      <c r="D14" s="275">
        <v>17.679637167189281</v>
      </c>
      <c r="E14" s="275">
        <v>50.788673979213392</v>
      </c>
    </row>
    <row r="15" spans="1:5" x14ac:dyDescent="0.25">
      <c r="A15" s="5" t="s">
        <v>10442</v>
      </c>
      <c r="B15" s="275" t="s">
        <v>10443</v>
      </c>
      <c r="C15" s="275" t="s">
        <v>10443</v>
      </c>
      <c r="D15" s="275" t="s">
        <v>10443</v>
      </c>
      <c r="E15" s="275" t="s">
        <v>10443</v>
      </c>
    </row>
    <row r="18" spans="1:5" s="277" customFormat="1" ht="13.8" x14ac:dyDescent="0.25">
      <c r="A18" s="276"/>
      <c r="D18" s="278"/>
      <c r="E18" s="278"/>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U3078"/>
  <sheetViews>
    <sheetView showGridLines="0" workbookViewId="0">
      <selection activeCell="G27" sqref="G27"/>
    </sheetView>
  </sheetViews>
  <sheetFormatPr defaultColWidth="9.28515625" defaultRowHeight="12" x14ac:dyDescent="0.25"/>
  <cols>
    <col min="1" max="1" width="7.42578125" style="1" customWidth="1"/>
    <col min="2" max="2" width="9.28515625" style="1"/>
    <col min="3" max="3" width="3" style="1" customWidth="1"/>
    <col min="4" max="4" width="7.28515625" style="83" customWidth="1"/>
    <col min="5" max="5" width="39.7109375" style="1" customWidth="1"/>
    <col min="6" max="6" width="12.7109375" style="11" customWidth="1"/>
    <col min="7" max="7" width="14.28515625" style="11" customWidth="1"/>
    <col min="8" max="8" width="10" style="16" customWidth="1"/>
    <col min="9" max="9" width="8.7109375" style="11" customWidth="1"/>
    <col min="10" max="10" width="14.28515625" style="11" customWidth="1"/>
    <col min="11" max="11" width="10" style="16" customWidth="1"/>
    <col min="12" max="12" width="8.85546875" style="11" customWidth="1"/>
    <col min="13" max="21" width="12.28515625" style="1" customWidth="1"/>
    <col min="22" max="16384" width="9.28515625" style="1"/>
  </cols>
  <sheetData>
    <row r="1" spans="1:21" ht="15" x14ac:dyDescent="0.2">
      <c r="A1" s="28" t="s">
        <v>9556</v>
      </c>
    </row>
    <row r="2" spans="1:21" x14ac:dyDescent="0.2">
      <c r="A2" s="44" t="s">
        <v>4927</v>
      </c>
      <c r="B2" s="90" t="s">
        <v>9553</v>
      </c>
    </row>
    <row r="3" spans="1:21" ht="36" customHeight="1" x14ac:dyDescent="0.2">
      <c r="A3" s="76" t="s">
        <v>9767</v>
      </c>
      <c r="B3" s="225" t="s">
        <v>9795</v>
      </c>
      <c r="C3" s="225"/>
      <c r="D3" s="225"/>
      <c r="E3" s="225"/>
      <c r="F3" s="225"/>
      <c r="G3" s="225"/>
      <c r="H3" s="225"/>
      <c r="I3" s="225"/>
      <c r="J3" s="225"/>
      <c r="K3" s="225"/>
      <c r="L3" s="225"/>
    </row>
    <row r="4" spans="1:21" s="2" customFormat="1" ht="12.75" customHeight="1" x14ac:dyDescent="0.25">
      <c r="A4" s="222" t="s">
        <v>4736</v>
      </c>
      <c r="B4" s="223" t="s">
        <v>4632</v>
      </c>
      <c r="C4" s="223" t="s">
        <v>4633</v>
      </c>
      <c r="D4" s="223" t="s">
        <v>4634</v>
      </c>
      <c r="E4" s="223" t="s">
        <v>0</v>
      </c>
      <c r="F4" s="232" t="s">
        <v>4947</v>
      </c>
      <c r="G4" s="226" t="s">
        <v>4635</v>
      </c>
      <c r="H4" s="227"/>
      <c r="I4" s="228"/>
      <c r="J4" s="229" t="s">
        <v>4636</v>
      </c>
      <c r="K4" s="230"/>
      <c r="L4" s="231"/>
      <c r="M4" s="223" t="s">
        <v>4750</v>
      </c>
      <c r="N4" s="223" t="s">
        <v>4751</v>
      </c>
      <c r="O4" s="223" t="s">
        <v>4752</v>
      </c>
      <c r="P4" s="223" t="s">
        <v>4753</v>
      </c>
      <c r="Q4" s="223" t="s">
        <v>4754</v>
      </c>
      <c r="R4" s="223" t="s">
        <v>4755</v>
      </c>
      <c r="S4" s="223" t="s">
        <v>4756</v>
      </c>
      <c r="T4" s="223" t="s">
        <v>4757</v>
      </c>
      <c r="U4" s="223" t="s">
        <v>4758</v>
      </c>
    </row>
    <row r="5" spans="1:21" s="2" customFormat="1" ht="24.75" customHeight="1" x14ac:dyDescent="0.25">
      <c r="A5" s="222"/>
      <c r="B5" s="224"/>
      <c r="C5" s="224"/>
      <c r="D5" s="224"/>
      <c r="E5" s="224"/>
      <c r="F5" s="233"/>
      <c r="G5" s="20" t="s">
        <v>4638</v>
      </c>
      <c r="H5" s="21" t="s">
        <v>4639</v>
      </c>
      <c r="I5" s="20" t="s">
        <v>4637</v>
      </c>
      <c r="J5" s="20" t="s">
        <v>4638</v>
      </c>
      <c r="K5" s="21" t="s">
        <v>4639</v>
      </c>
      <c r="L5" s="20" t="s">
        <v>4637</v>
      </c>
      <c r="M5" s="224"/>
      <c r="N5" s="224"/>
      <c r="O5" s="224"/>
      <c r="P5" s="224"/>
      <c r="Q5" s="224"/>
      <c r="R5" s="224"/>
      <c r="S5" s="224"/>
      <c r="T5" s="224"/>
      <c r="U5" s="224"/>
    </row>
    <row r="6" spans="1:21" s="2" customFormat="1" x14ac:dyDescent="0.2">
      <c r="A6" s="4"/>
      <c r="B6" s="4"/>
      <c r="C6" s="4"/>
      <c r="D6" s="59"/>
      <c r="E6" s="34" t="s">
        <v>4738</v>
      </c>
      <c r="F6" s="86"/>
      <c r="G6" s="12"/>
      <c r="H6" s="17"/>
      <c r="I6" s="12"/>
      <c r="J6" s="12"/>
      <c r="K6" s="17"/>
      <c r="L6" s="12"/>
      <c r="M6" s="8">
        <f>COUNTIF(M32:M10001,"&gt;0")</f>
        <v>1265</v>
      </c>
      <c r="N6" s="8">
        <f t="shared" ref="N6:U6" si="0">COUNTIF(N32:N10001,"&gt;0")</f>
        <v>1309</v>
      </c>
      <c r="O6" s="8">
        <f t="shared" si="0"/>
        <v>1276</v>
      </c>
      <c r="P6" s="8">
        <f t="shared" si="0"/>
        <v>1494</v>
      </c>
      <c r="Q6" s="8">
        <f t="shared" si="0"/>
        <v>1422</v>
      </c>
      <c r="R6" s="8">
        <f t="shared" si="0"/>
        <v>1393</v>
      </c>
      <c r="S6" s="8">
        <f t="shared" si="0"/>
        <v>1449</v>
      </c>
      <c r="T6" s="8">
        <f t="shared" si="0"/>
        <v>1417</v>
      </c>
      <c r="U6" s="8">
        <f t="shared" si="0"/>
        <v>1454</v>
      </c>
    </row>
    <row r="7" spans="1:21" s="7" customFormat="1" x14ac:dyDescent="0.2">
      <c r="A7" s="6"/>
      <c r="B7" s="6" t="s">
        <v>1</v>
      </c>
      <c r="C7" s="6"/>
      <c r="D7" s="84"/>
      <c r="E7" s="6" t="s">
        <v>2</v>
      </c>
      <c r="F7" s="13"/>
      <c r="G7" s="32">
        <f>SUM(M7:P7)/4</f>
        <v>963801.16174999997</v>
      </c>
      <c r="H7" s="18"/>
      <c r="I7" s="32"/>
      <c r="J7" s="32">
        <f>SUM(Q7:U7)/5</f>
        <v>1459511.1648000001</v>
      </c>
      <c r="K7" s="18"/>
      <c r="L7" s="13"/>
      <c r="M7" s="99">
        <v>630103.02500000002</v>
      </c>
      <c r="N7" s="99">
        <v>703446.45400000003</v>
      </c>
      <c r="O7" s="99">
        <v>904093.73499999999</v>
      </c>
      <c r="P7" s="99">
        <v>1617561.433</v>
      </c>
      <c r="Q7" s="99">
        <v>1178273.6140000001</v>
      </c>
      <c r="R7" s="99">
        <v>1297559.784</v>
      </c>
      <c r="S7" s="99">
        <v>1839132.5190000001</v>
      </c>
      <c r="T7" s="99">
        <v>1437124.122</v>
      </c>
      <c r="U7" s="99">
        <v>1545465.7849999999</v>
      </c>
    </row>
    <row r="8" spans="1:21" s="7" customFormat="1" x14ac:dyDescent="0.2">
      <c r="A8" s="6"/>
      <c r="B8" s="6"/>
      <c r="C8" s="6"/>
      <c r="D8" s="84"/>
      <c r="E8" s="6" t="s">
        <v>4737</v>
      </c>
      <c r="F8" s="13"/>
      <c r="G8" s="32">
        <f t="shared" ref="G8:M8" si="1">SUM(G9:G29)</f>
        <v>836275.66524999996</v>
      </c>
      <c r="H8" s="33">
        <f t="shared" si="1"/>
        <v>1</v>
      </c>
      <c r="I8" s="32">
        <f>SUM(I9:I29)</f>
        <v>2292</v>
      </c>
      <c r="J8" s="32">
        <f t="shared" si="1"/>
        <v>1399642.2726</v>
      </c>
      <c r="K8" s="33">
        <f t="shared" si="1"/>
        <v>1.0000000000000002</v>
      </c>
      <c r="L8" s="32">
        <f>SUM(L9:L29)</f>
        <v>2476</v>
      </c>
      <c r="M8" s="32">
        <f t="shared" si="1"/>
        <v>608348.32099999988</v>
      </c>
      <c r="N8" s="32">
        <f t="shared" ref="N8:U8" si="2">SUM(N9:N29)</f>
        <v>695634.87000000011</v>
      </c>
      <c r="O8" s="32">
        <f t="shared" si="2"/>
        <v>882531.89999999991</v>
      </c>
      <c r="P8" s="32">
        <f t="shared" si="2"/>
        <v>1158587.5699999998</v>
      </c>
      <c r="Q8" s="32">
        <f t="shared" si="2"/>
        <v>991183.46999999962</v>
      </c>
      <c r="R8" s="32">
        <f t="shared" si="2"/>
        <v>1254820.4289999998</v>
      </c>
      <c r="S8" s="32">
        <f t="shared" si="2"/>
        <v>1804439.8930000002</v>
      </c>
      <c r="T8" s="32">
        <f t="shared" si="2"/>
        <v>1422205.827</v>
      </c>
      <c r="U8" s="32">
        <f t="shared" si="2"/>
        <v>1525561.7439999999</v>
      </c>
    </row>
    <row r="9" spans="1:21" x14ac:dyDescent="0.25">
      <c r="A9" s="5"/>
      <c r="B9" s="5"/>
      <c r="C9" s="5"/>
      <c r="D9" s="125">
        <v>1</v>
      </c>
      <c r="E9" s="9" t="s">
        <v>4611</v>
      </c>
      <c r="F9" s="87"/>
      <c r="G9" s="14">
        <f>SUM(M9:P9)/4</f>
        <v>27436.752499999991</v>
      </c>
      <c r="H9" s="19">
        <f t="shared" ref="H9:H29" si="3">+G9/$G$8</f>
        <v>3.2808263638519158E-2</v>
      </c>
      <c r="I9" s="14">
        <f t="shared" ref="I9:I29" si="4">COUNTIFS($D$32:$D$6306,$D9,$G$32:$G$6306,"&lt;&gt;0")</f>
        <v>61</v>
      </c>
      <c r="J9" s="14">
        <f>SUM(Q9:U9)/5</f>
        <v>35023.743799999997</v>
      </c>
      <c r="K9" s="19">
        <f t="shared" ref="K9:K29" si="5">+J9/$J$8</f>
        <v>2.5023353813785058E-2</v>
      </c>
      <c r="L9" s="14">
        <f t="shared" ref="L9:L29" si="6">COUNTIFS($D$32:$D$6306,$D9,$J$32:$J$6306,"&lt;&gt;0")</f>
        <v>64</v>
      </c>
      <c r="M9" s="31">
        <f>SUMIF($D$32:$D$10001,$D9,M$32:M$10001)</f>
        <v>18131.878999999997</v>
      </c>
      <c r="N9" s="31">
        <f t="shared" ref="N9:U24" si="7">SUMIF($D$32:$D$10001,$D9,N$32:N$10001)</f>
        <v>23645.79099999999</v>
      </c>
      <c r="O9" s="31">
        <f t="shared" si="7"/>
        <v>30982.493000000002</v>
      </c>
      <c r="P9" s="31">
        <f t="shared" si="7"/>
        <v>36986.84699999998</v>
      </c>
      <c r="Q9" s="31">
        <f t="shared" si="7"/>
        <v>28582.164999999994</v>
      </c>
      <c r="R9" s="31">
        <f t="shared" si="7"/>
        <v>43488.134000000005</v>
      </c>
      <c r="S9" s="31">
        <f t="shared" si="7"/>
        <v>38492.510999999999</v>
      </c>
      <c r="T9" s="31">
        <f t="shared" si="7"/>
        <v>33875.622999999992</v>
      </c>
      <c r="U9" s="31">
        <f t="shared" si="7"/>
        <v>30680.286000000004</v>
      </c>
    </row>
    <row r="10" spans="1:21" x14ac:dyDescent="0.2">
      <c r="A10" s="5"/>
      <c r="B10" s="5"/>
      <c r="C10" s="5"/>
      <c r="D10" s="125">
        <f>D9+1</f>
        <v>2</v>
      </c>
      <c r="E10" s="9" t="s">
        <v>4612</v>
      </c>
      <c r="F10" s="87"/>
      <c r="G10" s="14">
        <f t="shared" ref="G10:G29" si="8">SUM(M10:P10)/4</f>
        <v>58044.16350000001</v>
      </c>
      <c r="H10" s="19">
        <f t="shared" si="3"/>
        <v>6.9407930795939196E-2</v>
      </c>
      <c r="I10" s="14">
        <f t="shared" si="4"/>
        <v>139</v>
      </c>
      <c r="J10" s="14">
        <f t="shared" ref="J10:J29" si="9">SUM(Q10:U10)/5</f>
        <v>127178.68000000002</v>
      </c>
      <c r="K10" s="19">
        <f t="shared" si="5"/>
        <v>9.0865132105327651E-2</v>
      </c>
      <c r="L10" s="14">
        <f t="shared" si="6"/>
        <v>146</v>
      </c>
      <c r="M10" s="31">
        <f t="shared" ref="M10:U29" si="10">SUMIF($D$32:$D$10001,$D10,M$32:M$10001)</f>
        <v>19763.256999999998</v>
      </c>
      <c r="N10" s="31">
        <f t="shared" si="7"/>
        <v>36524.016999999993</v>
      </c>
      <c r="O10" s="31">
        <f t="shared" si="7"/>
        <v>80244.840000000069</v>
      </c>
      <c r="P10" s="31">
        <f t="shared" si="7"/>
        <v>95644.539999999979</v>
      </c>
      <c r="Q10" s="31">
        <f t="shared" si="7"/>
        <v>86230.285000000018</v>
      </c>
      <c r="R10" s="31">
        <f t="shared" si="7"/>
        <v>103799.41299999997</v>
      </c>
      <c r="S10" s="31">
        <f t="shared" si="7"/>
        <v>137607.86399999994</v>
      </c>
      <c r="T10" s="31">
        <f t="shared" si="7"/>
        <v>146542.32700000005</v>
      </c>
      <c r="U10" s="31">
        <f t="shared" si="7"/>
        <v>161713.51100000014</v>
      </c>
    </row>
    <row r="11" spans="1:21" x14ac:dyDescent="0.2">
      <c r="A11" s="5"/>
      <c r="B11" s="5"/>
      <c r="C11" s="5"/>
      <c r="D11" s="125">
        <f t="shared" ref="D11:D29" si="11">D10+1</f>
        <v>3</v>
      </c>
      <c r="E11" s="9" t="s">
        <v>4613</v>
      </c>
      <c r="F11" s="87"/>
      <c r="G11" s="14">
        <f t="shared" si="8"/>
        <v>7494.5977500000008</v>
      </c>
      <c r="H11" s="19">
        <f t="shared" si="3"/>
        <v>8.9618747279457574E-3</v>
      </c>
      <c r="I11" s="14">
        <f t="shared" si="4"/>
        <v>16</v>
      </c>
      <c r="J11" s="14">
        <f t="shared" si="9"/>
        <v>1620.5837999999999</v>
      </c>
      <c r="K11" s="19">
        <f t="shared" si="5"/>
        <v>1.1578557119381475E-3</v>
      </c>
      <c r="L11" s="14">
        <f t="shared" si="6"/>
        <v>11</v>
      </c>
      <c r="M11" s="31">
        <f t="shared" si="10"/>
        <v>1817.402</v>
      </c>
      <c r="N11" s="31">
        <f t="shared" si="7"/>
        <v>8215.3370000000014</v>
      </c>
      <c r="O11" s="31">
        <f t="shared" si="7"/>
        <v>9166.759</v>
      </c>
      <c r="P11" s="31">
        <f t="shared" si="7"/>
        <v>10778.893000000002</v>
      </c>
      <c r="Q11" s="31">
        <f t="shared" si="7"/>
        <v>6899.48</v>
      </c>
      <c r="R11" s="31">
        <f t="shared" si="7"/>
        <v>1056.8050000000001</v>
      </c>
      <c r="S11" s="31">
        <f t="shared" si="7"/>
        <v>45.311999999999998</v>
      </c>
      <c r="T11" s="31">
        <f t="shared" si="7"/>
        <v>17.924999999999997</v>
      </c>
      <c r="U11" s="31">
        <f t="shared" si="7"/>
        <v>83.396999999999991</v>
      </c>
    </row>
    <row r="12" spans="1:21" x14ac:dyDescent="0.25">
      <c r="A12" s="5"/>
      <c r="B12" s="5"/>
      <c r="C12" s="5"/>
      <c r="D12" s="125">
        <f t="shared" si="11"/>
        <v>4</v>
      </c>
      <c r="E12" s="9" t="s">
        <v>4614</v>
      </c>
      <c r="F12" s="87"/>
      <c r="G12" s="14">
        <f t="shared" si="8"/>
        <v>33372.860499999995</v>
      </c>
      <c r="H12" s="19">
        <f t="shared" si="3"/>
        <v>3.9906530689283376E-2</v>
      </c>
      <c r="I12" s="14">
        <f t="shared" si="4"/>
        <v>118</v>
      </c>
      <c r="J12" s="14">
        <f t="shared" si="9"/>
        <v>39938.778599999983</v>
      </c>
      <c r="K12" s="19">
        <f t="shared" si="5"/>
        <v>2.8534990248478997E-2</v>
      </c>
      <c r="L12" s="14">
        <f t="shared" si="6"/>
        <v>123</v>
      </c>
      <c r="M12" s="31">
        <f t="shared" si="10"/>
        <v>35625.389999999992</v>
      </c>
      <c r="N12" s="31">
        <f t="shared" si="7"/>
        <v>25969.454000000002</v>
      </c>
      <c r="O12" s="31">
        <f t="shared" si="7"/>
        <v>35096.043999999994</v>
      </c>
      <c r="P12" s="31">
        <f t="shared" si="7"/>
        <v>36800.553999999989</v>
      </c>
      <c r="Q12" s="31">
        <f t="shared" si="7"/>
        <v>36091.183999999972</v>
      </c>
      <c r="R12" s="31">
        <f t="shared" si="7"/>
        <v>42417.656000000003</v>
      </c>
      <c r="S12" s="31">
        <f t="shared" si="7"/>
        <v>41843.526999999973</v>
      </c>
      <c r="T12" s="31">
        <f t="shared" si="7"/>
        <v>38329.859999999979</v>
      </c>
      <c r="U12" s="31">
        <f t="shared" si="7"/>
        <v>41011.666000000005</v>
      </c>
    </row>
    <row r="13" spans="1:21" x14ac:dyDescent="0.25">
      <c r="A13" s="5"/>
      <c r="B13" s="5"/>
      <c r="C13" s="5"/>
      <c r="D13" s="125">
        <f t="shared" si="11"/>
        <v>5</v>
      </c>
      <c r="E13" s="9" t="s">
        <v>4615</v>
      </c>
      <c r="F13" s="87"/>
      <c r="G13" s="14">
        <f t="shared" si="8"/>
        <v>114754.65925000003</v>
      </c>
      <c r="H13" s="19">
        <f t="shared" si="3"/>
        <v>0.13722109110480304</v>
      </c>
      <c r="I13" s="14">
        <f t="shared" si="4"/>
        <v>69</v>
      </c>
      <c r="J13" s="14">
        <f t="shared" si="9"/>
        <v>165590.27200000006</v>
      </c>
      <c r="K13" s="19">
        <f t="shared" si="5"/>
        <v>0.11830899597823426</v>
      </c>
      <c r="L13" s="14">
        <f t="shared" si="6"/>
        <v>69</v>
      </c>
      <c r="M13" s="31">
        <f t="shared" si="10"/>
        <v>65497.625999999982</v>
      </c>
      <c r="N13" s="31">
        <f t="shared" si="7"/>
        <v>119820.20400000003</v>
      </c>
      <c r="O13" s="31">
        <f t="shared" si="7"/>
        <v>155900.04700000005</v>
      </c>
      <c r="P13" s="31">
        <f t="shared" si="7"/>
        <v>117800.76000000001</v>
      </c>
      <c r="Q13" s="31">
        <f t="shared" si="7"/>
        <v>49955.109000000048</v>
      </c>
      <c r="R13" s="31">
        <f t="shared" si="7"/>
        <v>104725.95100000002</v>
      </c>
      <c r="S13" s="31">
        <f t="shared" si="7"/>
        <v>216430.95100000006</v>
      </c>
      <c r="T13" s="31">
        <f t="shared" si="7"/>
        <v>249835.26700000008</v>
      </c>
      <c r="U13" s="31">
        <f t="shared" si="7"/>
        <v>207004.08200000005</v>
      </c>
    </row>
    <row r="14" spans="1:21" x14ac:dyDescent="0.25">
      <c r="A14" s="5"/>
      <c r="B14" s="5"/>
      <c r="C14" s="5"/>
      <c r="D14" s="125">
        <f t="shared" si="11"/>
        <v>6</v>
      </c>
      <c r="E14" s="9" t="s">
        <v>4616</v>
      </c>
      <c r="F14" s="87"/>
      <c r="G14" s="14">
        <f t="shared" si="8"/>
        <v>9698.5005000000056</v>
      </c>
      <c r="H14" s="19">
        <f t="shared" si="3"/>
        <v>1.1597253038686344E-2</v>
      </c>
      <c r="I14" s="14">
        <f t="shared" si="4"/>
        <v>132</v>
      </c>
      <c r="J14" s="14">
        <f t="shared" si="9"/>
        <v>6763.9786000000022</v>
      </c>
      <c r="K14" s="19">
        <f t="shared" si="5"/>
        <v>4.8326481218912577E-3</v>
      </c>
      <c r="L14" s="14">
        <f t="shared" si="6"/>
        <v>150</v>
      </c>
      <c r="M14" s="31">
        <f t="shared" si="10"/>
        <v>4836.6390000000019</v>
      </c>
      <c r="N14" s="31">
        <f t="shared" si="7"/>
        <v>7977.0580000000027</v>
      </c>
      <c r="O14" s="31">
        <f t="shared" si="7"/>
        <v>8588.7960000000021</v>
      </c>
      <c r="P14" s="31">
        <f t="shared" si="7"/>
        <v>17391.509000000013</v>
      </c>
      <c r="Q14" s="31">
        <f t="shared" si="7"/>
        <v>6188.6370000000034</v>
      </c>
      <c r="R14" s="31">
        <f t="shared" si="7"/>
        <v>5478.1520000000028</v>
      </c>
      <c r="S14" s="31">
        <f t="shared" si="7"/>
        <v>8198.8040000000019</v>
      </c>
      <c r="T14" s="31">
        <f t="shared" si="7"/>
        <v>8250.6830000000009</v>
      </c>
      <c r="U14" s="31">
        <f t="shared" si="7"/>
        <v>5703.617000000002</v>
      </c>
    </row>
    <row r="15" spans="1:21" x14ac:dyDescent="0.25">
      <c r="A15" s="5"/>
      <c r="B15" s="5"/>
      <c r="C15" s="5"/>
      <c r="D15" s="125">
        <f t="shared" si="11"/>
        <v>7</v>
      </c>
      <c r="E15" s="9" t="s">
        <v>4617</v>
      </c>
      <c r="F15" s="87"/>
      <c r="G15" s="14">
        <f t="shared" si="8"/>
        <v>15236.135000000002</v>
      </c>
      <c r="H15" s="19">
        <f t="shared" si="3"/>
        <v>1.821903426479024E-2</v>
      </c>
      <c r="I15" s="14">
        <f t="shared" si="4"/>
        <v>95</v>
      </c>
      <c r="J15" s="14">
        <f t="shared" si="9"/>
        <v>12331.008600000001</v>
      </c>
      <c r="K15" s="19">
        <f t="shared" si="5"/>
        <v>8.8101144423808394E-3</v>
      </c>
      <c r="L15" s="14">
        <f t="shared" si="6"/>
        <v>92</v>
      </c>
      <c r="M15" s="31">
        <f t="shared" si="10"/>
        <v>15445.463000000002</v>
      </c>
      <c r="N15" s="31">
        <f t="shared" si="7"/>
        <v>17867.014000000003</v>
      </c>
      <c r="O15" s="31">
        <f t="shared" si="7"/>
        <v>15502.476000000001</v>
      </c>
      <c r="P15" s="31">
        <f t="shared" si="7"/>
        <v>12129.587</v>
      </c>
      <c r="Q15" s="31">
        <f t="shared" si="7"/>
        <v>12968.503000000001</v>
      </c>
      <c r="R15" s="31">
        <f t="shared" si="7"/>
        <v>8243.5949999999993</v>
      </c>
      <c r="S15" s="31">
        <f t="shared" si="7"/>
        <v>10629.281000000001</v>
      </c>
      <c r="T15" s="31">
        <f t="shared" si="7"/>
        <v>12126.451000000001</v>
      </c>
      <c r="U15" s="31">
        <f t="shared" si="7"/>
        <v>17687.213</v>
      </c>
    </row>
    <row r="16" spans="1:21" x14ac:dyDescent="0.25">
      <c r="A16" s="5"/>
      <c r="B16" s="5"/>
      <c r="C16" s="5"/>
      <c r="D16" s="125">
        <f t="shared" si="11"/>
        <v>8</v>
      </c>
      <c r="E16" s="9" t="s">
        <v>4618</v>
      </c>
      <c r="F16" s="87"/>
      <c r="G16" s="14">
        <f t="shared" si="8"/>
        <v>14670.236250000002</v>
      </c>
      <c r="H16" s="19">
        <f t="shared" si="3"/>
        <v>1.754234501803232E-2</v>
      </c>
      <c r="I16" s="14">
        <f t="shared" si="4"/>
        <v>45</v>
      </c>
      <c r="J16" s="14">
        <f t="shared" si="9"/>
        <v>9023.3737999999994</v>
      </c>
      <c r="K16" s="19">
        <f t="shared" si="5"/>
        <v>6.4469143127822382E-3</v>
      </c>
      <c r="L16" s="14">
        <f t="shared" si="6"/>
        <v>46</v>
      </c>
      <c r="M16" s="31">
        <f t="shared" si="10"/>
        <v>10822.551000000001</v>
      </c>
      <c r="N16" s="31">
        <f t="shared" si="7"/>
        <v>14034.156000000003</v>
      </c>
      <c r="O16" s="31">
        <f t="shared" si="7"/>
        <v>15441.494000000002</v>
      </c>
      <c r="P16" s="31">
        <f t="shared" si="7"/>
        <v>18382.744000000006</v>
      </c>
      <c r="Q16" s="31">
        <f t="shared" si="7"/>
        <v>6615.0060000000003</v>
      </c>
      <c r="R16" s="31">
        <f t="shared" si="7"/>
        <v>6434.4130000000023</v>
      </c>
      <c r="S16" s="31">
        <f t="shared" si="7"/>
        <v>10952.119000000004</v>
      </c>
      <c r="T16" s="31">
        <f t="shared" si="7"/>
        <v>10422.611000000001</v>
      </c>
      <c r="U16" s="31">
        <f t="shared" si="7"/>
        <v>10692.719999999996</v>
      </c>
    </row>
    <row r="17" spans="1:21" x14ac:dyDescent="0.2">
      <c r="A17" s="5"/>
      <c r="B17" s="5"/>
      <c r="C17" s="5"/>
      <c r="D17" s="125">
        <f t="shared" si="11"/>
        <v>9</v>
      </c>
      <c r="E17" s="9" t="s">
        <v>4619</v>
      </c>
      <c r="F17" s="87"/>
      <c r="G17" s="14">
        <f t="shared" si="8"/>
        <v>665.91599999999994</v>
      </c>
      <c r="H17" s="19">
        <f t="shared" si="3"/>
        <v>7.9628766885250454E-4</v>
      </c>
      <c r="I17" s="14">
        <f t="shared" si="4"/>
        <v>39</v>
      </c>
      <c r="J17" s="14">
        <f t="shared" si="9"/>
        <v>476.8954</v>
      </c>
      <c r="K17" s="19">
        <f t="shared" si="5"/>
        <v>3.4072663375200201E-4</v>
      </c>
      <c r="L17" s="14">
        <f t="shared" si="6"/>
        <v>37</v>
      </c>
      <c r="M17" s="31">
        <f t="shared" si="10"/>
        <v>380.71599999999995</v>
      </c>
      <c r="N17" s="31">
        <f t="shared" si="7"/>
        <v>757.64699999999982</v>
      </c>
      <c r="O17" s="31">
        <f t="shared" si="7"/>
        <v>697.03500000000008</v>
      </c>
      <c r="P17" s="31">
        <f t="shared" si="7"/>
        <v>828.26599999999985</v>
      </c>
      <c r="Q17" s="31">
        <f t="shared" si="7"/>
        <v>412.34399999999999</v>
      </c>
      <c r="R17" s="31">
        <f t="shared" si="7"/>
        <v>115.16200000000001</v>
      </c>
      <c r="S17" s="31">
        <f t="shared" si="7"/>
        <v>324.49700000000007</v>
      </c>
      <c r="T17" s="31">
        <f t="shared" si="7"/>
        <v>671.16200000000015</v>
      </c>
      <c r="U17" s="31">
        <f t="shared" si="7"/>
        <v>861.3119999999999</v>
      </c>
    </row>
    <row r="18" spans="1:21" x14ac:dyDescent="0.25">
      <c r="A18" s="5"/>
      <c r="B18" s="5"/>
      <c r="C18" s="5"/>
      <c r="D18" s="125">
        <f t="shared" si="11"/>
        <v>10</v>
      </c>
      <c r="E18" s="9" t="s">
        <v>4620</v>
      </c>
      <c r="F18" s="87"/>
      <c r="G18" s="14">
        <f t="shared" si="8"/>
        <v>4651.3322500000013</v>
      </c>
      <c r="H18" s="19">
        <f t="shared" si="3"/>
        <v>5.5619605391835853E-3</v>
      </c>
      <c r="I18" s="14">
        <f t="shared" si="4"/>
        <v>66</v>
      </c>
      <c r="J18" s="14">
        <f t="shared" si="9"/>
        <v>7518.1035999999995</v>
      </c>
      <c r="K18" s="19">
        <f t="shared" si="5"/>
        <v>5.371446509710112E-3</v>
      </c>
      <c r="L18" s="14">
        <f t="shared" si="6"/>
        <v>65</v>
      </c>
      <c r="M18" s="31">
        <f t="shared" si="10"/>
        <v>2156.768</v>
      </c>
      <c r="N18" s="31">
        <f t="shared" si="7"/>
        <v>4572.2830000000031</v>
      </c>
      <c r="O18" s="31">
        <f t="shared" si="7"/>
        <v>4773.4989999999989</v>
      </c>
      <c r="P18" s="31">
        <f t="shared" si="7"/>
        <v>7102.7790000000023</v>
      </c>
      <c r="Q18" s="31">
        <f t="shared" si="7"/>
        <v>7572.9999999999982</v>
      </c>
      <c r="R18" s="31">
        <f t="shared" si="7"/>
        <v>6117.4359999999988</v>
      </c>
      <c r="S18" s="31">
        <f t="shared" si="7"/>
        <v>7937.5589999999993</v>
      </c>
      <c r="T18" s="31">
        <f t="shared" si="7"/>
        <v>8491.6709999999985</v>
      </c>
      <c r="U18" s="31">
        <f t="shared" si="7"/>
        <v>7470.8520000000017</v>
      </c>
    </row>
    <row r="19" spans="1:21" x14ac:dyDescent="0.25">
      <c r="A19" s="5"/>
      <c r="B19" s="5"/>
      <c r="C19" s="5"/>
      <c r="D19" s="125">
        <f t="shared" si="11"/>
        <v>11</v>
      </c>
      <c r="E19" s="9" t="s">
        <v>4621</v>
      </c>
      <c r="F19" s="87"/>
      <c r="G19" s="14">
        <f t="shared" si="8"/>
        <v>104355.43324999994</v>
      </c>
      <c r="H19" s="19">
        <f t="shared" si="3"/>
        <v>0.12478592596473971</v>
      </c>
      <c r="I19" s="14">
        <f t="shared" si="4"/>
        <v>366</v>
      </c>
      <c r="J19" s="14">
        <f t="shared" si="9"/>
        <v>157305.00819999998</v>
      </c>
      <c r="K19" s="19">
        <f t="shared" si="5"/>
        <v>0.11238943784384808</v>
      </c>
      <c r="L19" s="14">
        <f t="shared" si="6"/>
        <v>444</v>
      </c>
      <c r="M19" s="31">
        <f t="shared" si="10"/>
        <v>76872.060999999958</v>
      </c>
      <c r="N19" s="31">
        <f t="shared" si="7"/>
        <v>93186.866999999984</v>
      </c>
      <c r="O19" s="31">
        <f t="shared" si="7"/>
        <v>114417.39700000001</v>
      </c>
      <c r="P19" s="31">
        <f t="shared" si="7"/>
        <v>132945.40799999982</v>
      </c>
      <c r="Q19" s="31">
        <f t="shared" si="7"/>
        <v>103135.99999999997</v>
      </c>
      <c r="R19" s="31">
        <f t="shared" si="7"/>
        <v>159319.08599999992</v>
      </c>
      <c r="S19" s="31">
        <f t="shared" si="7"/>
        <v>186819.54200000002</v>
      </c>
      <c r="T19" s="31">
        <f t="shared" si="7"/>
        <v>203012.25400000004</v>
      </c>
      <c r="U19" s="31">
        <f t="shared" si="7"/>
        <v>134238.15900000004</v>
      </c>
    </row>
    <row r="20" spans="1:21" x14ac:dyDescent="0.25">
      <c r="A20" s="5"/>
      <c r="B20" s="5"/>
      <c r="C20" s="5"/>
      <c r="D20" s="125">
        <f t="shared" si="11"/>
        <v>12</v>
      </c>
      <c r="E20" s="9" t="s">
        <v>4622</v>
      </c>
      <c r="F20" s="87"/>
      <c r="G20" s="14">
        <f t="shared" si="8"/>
        <v>2011.6547499999997</v>
      </c>
      <c r="H20" s="19">
        <f t="shared" si="3"/>
        <v>2.4054923915532407E-3</v>
      </c>
      <c r="I20" s="14">
        <f t="shared" si="4"/>
        <v>30</v>
      </c>
      <c r="J20" s="14">
        <f t="shared" si="9"/>
        <v>3387.0677999999994</v>
      </c>
      <c r="K20" s="19">
        <f t="shared" si="5"/>
        <v>2.419952488079774E-3</v>
      </c>
      <c r="L20" s="14">
        <f t="shared" si="6"/>
        <v>37</v>
      </c>
      <c r="M20" s="31">
        <f t="shared" si="10"/>
        <v>1071.7329999999999</v>
      </c>
      <c r="N20" s="31">
        <f t="shared" si="7"/>
        <v>1120.0200000000002</v>
      </c>
      <c r="O20" s="31">
        <f t="shared" si="7"/>
        <v>1765.3699999999994</v>
      </c>
      <c r="P20" s="31">
        <f t="shared" si="7"/>
        <v>4089.4959999999987</v>
      </c>
      <c r="Q20" s="31">
        <f t="shared" si="7"/>
        <v>3095.2290000000003</v>
      </c>
      <c r="R20" s="31">
        <f t="shared" si="7"/>
        <v>2227.9239999999991</v>
      </c>
      <c r="S20" s="31">
        <f t="shared" si="7"/>
        <v>3757.1619999999994</v>
      </c>
      <c r="T20" s="31">
        <f t="shared" si="7"/>
        <v>3400.2299999999996</v>
      </c>
      <c r="U20" s="31">
        <f t="shared" si="7"/>
        <v>4454.793999999999</v>
      </c>
    </row>
    <row r="21" spans="1:21" x14ac:dyDescent="0.25">
      <c r="A21" s="5"/>
      <c r="B21" s="5"/>
      <c r="C21" s="5"/>
      <c r="D21" s="125">
        <f t="shared" si="11"/>
        <v>13</v>
      </c>
      <c r="E21" s="9" t="s">
        <v>4623</v>
      </c>
      <c r="F21" s="87"/>
      <c r="G21" s="14">
        <f t="shared" si="8"/>
        <v>46852.349250000007</v>
      </c>
      <c r="H21" s="19">
        <f t="shared" si="3"/>
        <v>5.6025006103691606E-2</v>
      </c>
      <c r="I21" s="14">
        <f t="shared" si="4"/>
        <v>83</v>
      </c>
      <c r="J21" s="14">
        <f t="shared" si="9"/>
        <v>20232.765599999999</v>
      </c>
      <c r="K21" s="19">
        <f t="shared" si="5"/>
        <v>1.4455669134953504E-2</v>
      </c>
      <c r="L21" s="14">
        <f t="shared" si="6"/>
        <v>81</v>
      </c>
      <c r="M21" s="31">
        <f t="shared" si="10"/>
        <v>45989.671999999999</v>
      </c>
      <c r="N21" s="31">
        <f t="shared" si="7"/>
        <v>43641.344000000019</v>
      </c>
      <c r="O21" s="31">
        <f t="shared" si="7"/>
        <v>54473.922000000006</v>
      </c>
      <c r="P21" s="31">
        <f t="shared" si="7"/>
        <v>43304.45900000001</v>
      </c>
      <c r="Q21" s="31">
        <f t="shared" si="7"/>
        <v>6544.5659999999998</v>
      </c>
      <c r="R21" s="31">
        <f t="shared" si="7"/>
        <v>10150.686000000002</v>
      </c>
      <c r="S21" s="31">
        <f t="shared" si="7"/>
        <v>9935.75</v>
      </c>
      <c r="T21" s="31">
        <f t="shared" si="7"/>
        <v>28994.71</v>
      </c>
      <c r="U21" s="31">
        <f t="shared" si="7"/>
        <v>45538.115999999995</v>
      </c>
    </row>
    <row r="22" spans="1:21" x14ac:dyDescent="0.25">
      <c r="A22" s="5"/>
      <c r="B22" s="5"/>
      <c r="C22" s="5"/>
      <c r="D22" s="125">
        <f t="shared" si="11"/>
        <v>14</v>
      </c>
      <c r="E22" s="9" t="s">
        <v>4624</v>
      </c>
      <c r="F22" s="87"/>
      <c r="G22" s="14">
        <f t="shared" si="8"/>
        <v>289806.72850000003</v>
      </c>
      <c r="H22" s="19">
        <f t="shared" si="3"/>
        <v>0.34654449548446914</v>
      </c>
      <c r="I22" s="14">
        <f t="shared" si="4"/>
        <v>18</v>
      </c>
      <c r="J22" s="14">
        <f t="shared" si="9"/>
        <v>706614.26459999988</v>
      </c>
      <c r="K22" s="19">
        <f t="shared" si="5"/>
        <v>0.50485347465776442</v>
      </c>
      <c r="L22" s="14">
        <f t="shared" si="6"/>
        <v>18</v>
      </c>
      <c r="M22" s="31">
        <f t="shared" si="10"/>
        <v>235745.07500000001</v>
      </c>
      <c r="N22" s="31">
        <f t="shared" si="7"/>
        <v>211983.37799999997</v>
      </c>
      <c r="O22" s="31">
        <f t="shared" si="7"/>
        <v>227936.81899999999</v>
      </c>
      <c r="P22" s="31">
        <f t="shared" si="7"/>
        <v>483561.64200000011</v>
      </c>
      <c r="Q22" s="31">
        <f t="shared" si="7"/>
        <v>533658.76199999987</v>
      </c>
      <c r="R22" s="31">
        <f t="shared" si="7"/>
        <v>671599.12899999996</v>
      </c>
      <c r="S22" s="31">
        <f t="shared" si="7"/>
        <v>1016900.7909999999</v>
      </c>
      <c r="T22" s="31">
        <f t="shared" si="7"/>
        <v>568303.08299999998</v>
      </c>
      <c r="U22" s="31">
        <f t="shared" si="7"/>
        <v>742609.55799999984</v>
      </c>
    </row>
    <row r="23" spans="1:21" x14ac:dyDescent="0.25">
      <c r="A23" s="5"/>
      <c r="B23" s="5"/>
      <c r="C23" s="5"/>
      <c r="D23" s="125">
        <f t="shared" si="11"/>
        <v>15</v>
      </c>
      <c r="E23" s="9" t="s">
        <v>4625</v>
      </c>
      <c r="F23" s="87"/>
      <c r="G23" s="14">
        <f t="shared" si="8"/>
        <v>30422.228249999986</v>
      </c>
      <c r="H23" s="19">
        <f t="shared" si="3"/>
        <v>3.6378229708388596E-2</v>
      </c>
      <c r="I23" s="14">
        <f t="shared" si="4"/>
        <v>275</v>
      </c>
      <c r="J23" s="14">
        <f t="shared" si="9"/>
        <v>29427.962999999982</v>
      </c>
      <c r="K23" s="19">
        <f t="shared" si="5"/>
        <v>2.1025345958817093E-2</v>
      </c>
      <c r="L23" s="14">
        <f t="shared" si="6"/>
        <v>286</v>
      </c>
      <c r="M23" s="31">
        <f t="shared" si="10"/>
        <v>22918.717999999983</v>
      </c>
      <c r="N23" s="31">
        <f t="shared" si="7"/>
        <v>23988.690999999999</v>
      </c>
      <c r="O23" s="31">
        <f t="shared" si="7"/>
        <v>28459.590999999993</v>
      </c>
      <c r="P23" s="31">
        <f t="shared" si="7"/>
        <v>46321.912999999971</v>
      </c>
      <c r="Q23" s="31">
        <f t="shared" si="7"/>
        <v>14335.542000000005</v>
      </c>
      <c r="R23" s="31">
        <f t="shared" si="7"/>
        <v>26671.595999999961</v>
      </c>
      <c r="S23" s="31">
        <f t="shared" si="7"/>
        <v>40281.216000000008</v>
      </c>
      <c r="T23" s="31">
        <f t="shared" si="7"/>
        <v>36405.717999999972</v>
      </c>
      <c r="U23" s="31">
        <f t="shared" si="7"/>
        <v>29445.742999999999</v>
      </c>
    </row>
    <row r="24" spans="1:21" x14ac:dyDescent="0.25">
      <c r="A24" s="5"/>
      <c r="B24" s="5"/>
      <c r="C24" s="5"/>
      <c r="D24" s="125">
        <f t="shared" si="11"/>
        <v>16</v>
      </c>
      <c r="E24" s="9" t="s">
        <v>4626</v>
      </c>
      <c r="F24" s="87"/>
      <c r="G24" s="14">
        <f t="shared" si="8"/>
        <v>43587.433499999992</v>
      </c>
      <c r="H24" s="19">
        <f t="shared" si="3"/>
        <v>5.2120891843683827E-2</v>
      </c>
      <c r="I24" s="14">
        <f t="shared" si="4"/>
        <v>498</v>
      </c>
      <c r="J24" s="14">
        <f t="shared" si="9"/>
        <v>46555.466799999987</v>
      </c>
      <c r="K24" s="19">
        <f t="shared" si="5"/>
        <v>3.3262404052370992E-2</v>
      </c>
      <c r="L24" s="14">
        <f t="shared" si="6"/>
        <v>523</v>
      </c>
      <c r="M24" s="31">
        <f t="shared" si="10"/>
        <v>30954.37</v>
      </c>
      <c r="N24" s="31">
        <f t="shared" si="7"/>
        <v>37244.928999999967</v>
      </c>
      <c r="O24" s="31">
        <f t="shared" si="7"/>
        <v>50853.683000000012</v>
      </c>
      <c r="P24" s="31">
        <f t="shared" si="7"/>
        <v>55296.751999999986</v>
      </c>
      <c r="Q24" s="31">
        <f t="shared" si="7"/>
        <v>49514.576999999968</v>
      </c>
      <c r="R24" s="31">
        <f t="shared" si="7"/>
        <v>39239.666999999972</v>
      </c>
      <c r="S24" s="31">
        <f t="shared" si="7"/>
        <v>46268.313999999991</v>
      </c>
      <c r="T24" s="31">
        <f t="shared" si="7"/>
        <v>46860.023000000023</v>
      </c>
      <c r="U24" s="31">
        <f t="shared" si="7"/>
        <v>50894.753000000004</v>
      </c>
    </row>
    <row r="25" spans="1:21" x14ac:dyDescent="0.25">
      <c r="A25" s="5"/>
      <c r="B25" s="5"/>
      <c r="C25" s="5"/>
      <c r="D25" s="125">
        <f t="shared" si="11"/>
        <v>17</v>
      </c>
      <c r="E25" s="9" t="s">
        <v>4627</v>
      </c>
      <c r="F25" s="87"/>
      <c r="G25" s="14">
        <f t="shared" si="8"/>
        <v>27539.536999999989</v>
      </c>
      <c r="H25" s="19">
        <f t="shared" si="3"/>
        <v>3.29311710771438E-2</v>
      </c>
      <c r="I25" s="14">
        <f t="shared" si="4"/>
        <v>86</v>
      </c>
      <c r="J25" s="14">
        <f t="shared" si="9"/>
        <v>20600.466999999997</v>
      </c>
      <c r="K25" s="19">
        <f t="shared" si="5"/>
        <v>1.4718380119894641E-2</v>
      </c>
      <c r="L25" s="14">
        <f t="shared" si="6"/>
        <v>86</v>
      </c>
      <c r="M25" s="31">
        <f t="shared" si="10"/>
        <v>16707.569</v>
      </c>
      <c r="N25" s="31">
        <f t="shared" si="10"/>
        <v>21073.375</v>
      </c>
      <c r="O25" s="31">
        <f t="shared" si="10"/>
        <v>39876.225999999966</v>
      </c>
      <c r="P25" s="31">
        <f t="shared" si="10"/>
        <v>32500.977999999992</v>
      </c>
      <c r="Q25" s="31">
        <f t="shared" si="10"/>
        <v>31686.61</v>
      </c>
      <c r="R25" s="31">
        <f t="shared" si="10"/>
        <v>19355.349999999991</v>
      </c>
      <c r="S25" s="31">
        <f t="shared" si="10"/>
        <v>17397.367999999999</v>
      </c>
      <c r="T25" s="31">
        <f t="shared" si="10"/>
        <v>16375.023000000001</v>
      </c>
      <c r="U25" s="31">
        <f t="shared" si="10"/>
        <v>18187.984</v>
      </c>
    </row>
    <row r="26" spans="1:21" x14ac:dyDescent="0.25">
      <c r="A26" s="5"/>
      <c r="B26" s="5"/>
      <c r="C26" s="5"/>
      <c r="D26" s="125">
        <f t="shared" si="11"/>
        <v>18</v>
      </c>
      <c r="E26" s="9" t="s">
        <v>4628</v>
      </c>
      <c r="F26" s="87"/>
      <c r="G26" s="14">
        <f t="shared" si="8"/>
        <v>1668.9782500000001</v>
      </c>
      <c r="H26" s="19">
        <f t="shared" si="3"/>
        <v>1.9957273891272062E-3</v>
      </c>
      <c r="I26" s="14">
        <f t="shared" si="4"/>
        <v>77</v>
      </c>
      <c r="J26" s="14">
        <f t="shared" si="9"/>
        <v>5462.5232000000005</v>
      </c>
      <c r="K26" s="19">
        <f t="shared" si="5"/>
        <v>3.9027995273768928E-3</v>
      </c>
      <c r="L26" s="14">
        <f t="shared" si="6"/>
        <v>104</v>
      </c>
      <c r="M26" s="31">
        <f t="shared" si="10"/>
        <v>963.04799999999989</v>
      </c>
      <c r="N26" s="31">
        <f t="shared" si="10"/>
        <v>683.26300000000003</v>
      </c>
      <c r="O26" s="31">
        <f t="shared" si="10"/>
        <v>3542.8550000000005</v>
      </c>
      <c r="P26" s="31">
        <f t="shared" si="10"/>
        <v>1486.7469999999998</v>
      </c>
      <c r="Q26" s="31">
        <f t="shared" si="10"/>
        <v>3461.7930000000001</v>
      </c>
      <c r="R26" s="31">
        <f t="shared" si="10"/>
        <v>1036.9079999999997</v>
      </c>
      <c r="S26" s="31">
        <f t="shared" si="10"/>
        <v>6387.9619999999995</v>
      </c>
      <c r="T26" s="31">
        <f t="shared" si="10"/>
        <v>4851.5009999999993</v>
      </c>
      <c r="U26" s="31">
        <f t="shared" si="10"/>
        <v>11574.452000000001</v>
      </c>
    </row>
    <row r="27" spans="1:21" x14ac:dyDescent="0.25">
      <c r="A27" s="5"/>
      <c r="B27" s="5"/>
      <c r="C27" s="5"/>
      <c r="D27" s="125">
        <f t="shared" si="11"/>
        <v>19</v>
      </c>
      <c r="E27" s="9" t="s">
        <v>4629</v>
      </c>
      <c r="F27" s="87"/>
      <c r="G27" s="14">
        <f t="shared" si="8"/>
        <v>0</v>
      </c>
      <c r="H27" s="19">
        <f t="shared" si="3"/>
        <v>0</v>
      </c>
      <c r="I27" s="14">
        <f t="shared" si="4"/>
        <v>0</v>
      </c>
      <c r="J27" s="14">
        <f t="shared" si="9"/>
        <v>0</v>
      </c>
      <c r="K27" s="19">
        <f t="shared" si="5"/>
        <v>0</v>
      </c>
      <c r="L27" s="14">
        <f t="shared" si="6"/>
        <v>0</v>
      </c>
      <c r="M27" s="31">
        <f t="shared" si="10"/>
        <v>0</v>
      </c>
      <c r="N27" s="31">
        <f t="shared" si="10"/>
        <v>0</v>
      </c>
      <c r="O27" s="31">
        <f t="shared" si="10"/>
        <v>0</v>
      </c>
      <c r="P27" s="31">
        <f t="shared" si="10"/>
        <v>0</v>
      </c>
      <c r="Q27" s="31">
        <f t="shared" si="10"/>
        <v>0</v>
      </c>
      <c r="R27" s="31">
        <f t="shared" si="10"/>
        <v>0</v>
      </c>
      <c r="S27" s="31">
        <f t="shared" si="10"/>
        <v>0</v>
      </c>
      <c r="T27" s="31">
        <f t="shared" si="10"/>
        <v>0</v>
      </c>
      <c r="U27" s="31">
        <f t="shared" si="10"/>
        <v>0</v>
      </c>
    </row>
    <row r="28" spans="1:21" x14ac:dyDescent="0.25">
      <c r="A28" s="5"/>
      <c r="B28" s="5"/>
      <c r="C28" s="5"/>
      <c r="D28" s="125">
        <f t="shared" si="11"/>
        <v>20</v>
      </c>
      <c r="E28" s="9" t="s">
        <v>4630</v>
      </c>
      <c r="F28" s="87"/>
      <c r="G28" s="14">
        <f t="shared" si="8"/>
        <v>3994.9269999999997</v>
      </c>
      <c r="H28" s="19">
        <f t="shared" si="3"/>
        <v>4.7770456154619043E-3</v>
      </c>
      <c r="I28" s="14">
        <f t="shared" si="4"/>
        <v>74</v>
      </c>
      <c r="J28" s="14">
        <f t="shared" si="9"/>
        <v>4575.3822000000009</v>
      </c>
      <c r="K28" s="19">
        <f t="shared" si="5"/>
        <v>3.2689654275021938E-3</v>
      </c>
      <c r="L28" s="14">
        <f t="shared" si="6"/>
        <v>90</v>
      </c>
      <c r="M28" s="31">
        <f t="shared" si="10"/>
        <v>2641.1609999999991</v>
      </c>
      <c r="N28" s="31">
        <f t="shared" si="10"/>
        <v>3328.4110000000005</v>
      </c>
      <c r="O28" s="31">
        <f t="shared" si="10"/>
        <v>4777.5399999999981</v>
      </c>
      <c r="P28" s="31">
        <f t="shared" si="10"/>
        <v>5232.5960000000014</v>
      </c>
      <c r="Q28" s="31">
        <f t="shared" si="10"/>
        <v>4233.1220000000003</v>
      </c>
      <c r="R28" s="31">
        <f t="shared" si="10"/>
        <v>3329.5780000000013</v>
      </c>
      <c r="S28" s="31">
        <f t="shared" si="10"/>
        <v>4213.4990000000007</v>
      </c>
      <c r="T28" s="31">
        <f t="shared" si="10"/>
        <v>5419.7250000000013</v>
      </c>
      <c r="U28" s="31">
        <f t="shared" si="10"/>
        <v>5680.9870000000019</v>
      </c>
    </row>
    <row r="29" spans="1:21" x14ac:dyDescent="0.25">
      <c r="A29" s="5"/>
      <c r="B29" s="5"/>
      <c r="C29" s="5"/>
      <c r="D29" s="125">
        <f t="shared" si="11"/>
        <v>21</v>
      </c>
      <c r="E29" s="9" t="s">
        <v>4631</v>
      </c>
      <c r="F29" s="87"/>
      <c r="G29" s="14">
        <f t="shared" si="8"/>
        <v>11.241999999999999</v>
      </c>
      <c r="H29" s="19">
        <f t="shared" si="3"/>
        <v>1.3442935705464137E-5</v>
      </c>
      <c r="I29" s="14">
        <f t="shared" si="4"/>
        <v>5</v>
      </c>
      <c r="J29" s="14">
        <f t="shared" si="9"/>
        <v>15.946000000000002</v>
      </c>
      <c r="K29" s="19">
        <f t="shared" si="5"/>
        <v>1.1392911111764602E-5</v>
      </c>
      <c r="L29" s="14">
        <f t="shared" si="6"/>
        <v>4</v>
      </c>
      <c r="M29" s="31">
        <f t="shared" si="10"/>
        <v>7.222999999999999</v>
      </c>
      <c r="N29" s="31">
        <f t="shared" si="10"/>
        <v>1.631</v>
      </c>
      <c r="O29" s="31">
        <f t="shared" si="10"/>
        <v>35.013999999999996</v>
      </c>
      <c r="P29" s="31">
        <f t="shared" si="10"/>
        <v>1.1000000000000001</v>
      </c>
      <c r="Q29" s="31">
        <f t="shared" si="10"/>
        <v>1.556</v>
      </c>
      <c r="R29" s="31">
        <f t="shared" si="10"/>
        <v>13.788</v>
      </c>
      <c r="S29" s="31">
        <f t="shared" si="10"/>
        <v>15.864000000000001</v>
      </c>
      <c r="T29" s="31">
        <f t="shared" si="10"/>
        <v>19.98</v>
      </c>
      <c r="U29" s="31">
        <f t="shared" si="10"/>
        <v>28.542000000000002</v>
      </c>
    </row>
    <row r="30" spans="1:21" s="76" customFormat="1" x14ac:dyDescent="0.25">
      <c r="A30" s="100"/>
      <c r="B30" s="100"/>
      <c r="C30" s="100"/>
      <c r="D30" s="101"/>
      <c r="E30" s="102"/>
      <c r="F30" s="97">
        <f>SUBTOTAL(9,F32:F3078)</f>
        <v>1584069.1546666676</v>
      </c>
      <c r="G30" s="97">
        <f>SUBTOTAL(9,G32:G3078)</f>
        <v>836275.66525000136</v>
      </c>
      <c r="H30" s="104"/>
      <c r="I30" s="103"/>
      <c r="J30" s="97">
        <f>SUBTOTAL(9,J32:J3078)</f>
        <v>1399642.2726000042</v>
      </c>
      <c r="K30" s="104"/>
      <c r="L30" s="103"/>
      <c r="M30" s="97">
        <f>SUBTOTAL(9,M32:M3078)</f>
        <v>608348.32100000011</v>
      </c>
      <c r="N30" s="97">
        <f t="shared" ref="N30:U30" si="12">SUBTOTAL(9,N32:N3078)</f>
        <v>695634.87000000197</v>
      </c>
      <c r="O30" s="97">
        <f t="shared" si="12"/>
        <v>882531.89999999909</v>
      </c>
      <c r="P30" s="97">
        <f t="shared" si="12"/>
        <v>1158587.569999998</v>
      </c>
      <c r="Q30" s="97">
        <f t="shared" si="12"/>
        <v>991183.46999999962</v>
      </c>
      <c r="R30" s="97">
        <f t="shared" si="12"/>
        <v>1254820.4289999967</v>
      </c>
      <c r="S30" s="97">
        <f t="shared" si="12"/>
        <v>1804439.8929999971</v>
      </c>
      <c r="T30" s="97">
        <f t="shared" si="12"/>
        <v>1422205.8270000014</v>
      </c>
      <c r="U30" s="97">
        <f t="shared" si="12"/>
        <v>1525561.7440000006</v>
      </c>
    </row>
    <row r="31" spans="1:21" x14ac:dyDescent="0.25">
      <c r="A31" s="24"/>
      <c r="B31" s="24"/>
      <c r="C31" s="24"/>
      <c r="D31" s="85"/>
      <c r="E31" s="24"/>
      <c r="F31" s="25"/>
      <c r="G31" s="25"/>
      <c r="H31" s="26"/>
      <c r="I31" s="25"/>
      <c r="J31" s="25"/>
      <c r="K31" s="26"/>
      <c r="L31" s="25"/>
      <c r="M31" s="27"/>
      <c r="N31" s="27"/>
      <c r="O31" s="27"/>
      <c r="P31" s="27"/>
      <c r="Q31" s="27"/>
      <c r="R31" s="27"/>
      <c r="S31" s="27"/>
      <c r="T31" s="27"/>
      <c r="U31" s="27"/>
    </row>
    <row r="32" spans="1:21" x14ac:dyDescent="0.25">
      <c r="A32" s="57" t="s">
        <v>4640</v>
      </c>
      <c r="B32" s="57" t="s">
        <v>3719</v>
      </c>
      <c r="C32" s="57" t="s">
        <v>4711</v>
      </c>
      <c r="D32" s="91">
        <v>14</v>
      </c>
      <c r="E32" s="57" t="s">
        <v>4952</v>
      </c>
      <c r="F32" s="29">
        <f t="shared" ref="F32:F95" si="13">SUM(S32:U32)/3</f>
        <v>768140.03833333321</v>
      </c>
      <c r="G32" s="23">
        <f t="shared" ref="G32:G95" si="14">SUM(M32:P32)/4</f>
        <v>281050.44349999999</v>
      </c>
      <c r="H32" s="30"/>
      <c r="I32" s="29"/>
      <c r="J32" s="23">
        <f t="shared" ref="J32:J95" si="15">SUM(Q32:U32)/5</f>
        <v>700438.48080000002</v>
      </c>
      <c r="K32" s="30"/>
      <c r="L32" s="29"/>
      <c r="M32" s="98">
        <v>230273.42499999999</v>
      </c>
      <c r="N32" s="98">
        <v>205949.44699999999</v>
      </c>
      <c r="O32" s="98">
        <v>224597.902</v>
      </c>
      <c r="P32" s="98">
        <v>463381</v>
      </c>
      <c r="Q32" s="98">
        <v>529474.26199999999</v>
      </c>
      <c r="R32" s="98">
        <v>668298.027</v>
      </c>
      <c r="S32" s="98">
        <v>1005459.35</v>
      </c>
      <c r="T32" s="98">
        <v>562187.80000000005</v>
      </c>
      <c r="U32" s="98">
        <v>736772.96499999997</v>
      </c>
    </row>
    <row r="33" spans="1:21" x14ac:dyDescent="0.25">
      <c r="A33" s="57" t="s">
        <v>4640</v>
      </c>
      <c r="B33" s="57" t="s">
        <v>54</v>
      </c>
      <c r="C33" s="57" t="s">
        <v>4667</v>
      </c>
      <c r="D33" s="91">
        <v>5</v>
      </c>
      <c r="E33" s="57" t="s">
        <v>5670</v>
      </c>
      <c r="F33" s="29">
        <f t="shared" si="13"/>
        <v>103371.54200000002</v>
      </c>
      <c r="G33" s="23">
        <f t="shared" si="14"/>
        <v>33416.765500000001</v>
      </c>
      <c r="H33" s="30"/>
      <c r="I33" s="29"/>
      <c r="J33" s="23">
        <f t="shared" si="15"/>
        <v>71044.681400000001</v>
      </c>
      <c r="K33" s="30"/>
      <c r="L33" s="29"/>
      <c r="M33" s="98">
        <v>26112.285</v>
      </c>
      <c r="N33" s="98">
        <v>59312.258000000002</v>
      </c>
      <c r="O33" s="98">
        <v>48242.519</v>
      </c>
      <c r="P33" s="98" t="s">
        <v>4944</v>
      </c>
      <c r="Q33" s="98" t="s">
        <v>4944</v>
      </c>
      <c r="R33" s="98">
        <v>45108.781000000003</v>
      </c>
      <c r="S33" s="98">
        <v>86923.039000000004</v>
      </c>
      <c r="T33" s="98">
        <v>95699.475000000006</v>
      </c>
      <c r="U33" s="98">
        <v>127492.11199999999</v>
      </c>
    </row>
    <row r="34" spans="1:21" x14ac:dyDescent="0.25">
      <c r="A34" s="57" t="s">
        <v>4640</v>
      </c>
      <c r="B34" s="57" t="s">
        <v>1255</v>
      </c>
      <c r="C34" s="57" t="s">
        <v>4647</v>
      </c>
      <c r="D34" s="91">
        <v>2</v>
      </c>
      <c r="E34" s="57" t="s">
        <v>5166</v>
      </c>
      <c r="F34" s="29">
        <f t="shared" si="13"/>
        <v>57675.069333333326</v>
      </c>
      <c r="G34" s="23">
        <f t="shared" si="14"/>
        <v>19246.278249999999</v>
      </c>
      <c r="H34" s="30"/>
      <c r="I34" s="29"/>
      <c r="J34" s="23">
        <f t="shared" si="15"/>
        <v>47550.716</v>
      </c>
      <c r="K34" s="30"/>
      <c r="L34" s="29"/>
      <c r="M34" s="98">
        <v>8932.6270000000004</v>
      </c>
      <c r="N34" s="98">
        <v>16870.269</v>
      </c>
      <c r="O34" s="98">
        <v>31962.743999999999</v>
      </c>
      <c r="P34" s="98">
        <v>19219.473000000002</v>
      </c>
      <c r="Q34" s="98">
        <v>29627.148000000001</v>
      </c>
      <c r="R34" s="98">
        <v>35101.224000000002</v>
      </c>
      <c r="S34" s="98">
        <v>51812.578999999998</v>
      </c>
      <c r="T34" s="98">
        <v>48249.072999999997</v>
      </c>
      <c r="U34" s="98">
        <v>72963.555999999997</v>
      </c>
    </row>
    <row r="35" spans="1:21" x14ac:dyDescent="0.25">
      <c r="A35" s="57" t="s">
        <v>4640</v>
      </c>
      <c r="B35" s="57" t="s">
        <v>19</v>
      </c>
      <c r="C35" s="57" t="s">
        <v>4667</v>
      </c>
      <c r="D35" s="91">
        <v>5</v>
      </c>
      <c r="E35" s="57" t="s">
        <v>5686</v>
      </c>
      <c r="F35" s="29">
        <f t="shared" si="13"/>
        <v>52383.513666666666</v>
      </c>
      <c r="G35" s="23">
        <f t="shared" si="14"/>
        <v>25772.9535</v>
      </c>
      <c r="H35" s="30"/>
      <c r="I35" s="29"/>
      <c r="J35" s="23">
        <f t="shared" si="15"/>
        <v>48569.542800000003</v>
      </c>
      <c r="K35" s="30"/>
      <c r="L35" s="29"/>
      <c r="M35" s="98">
        <v>20447.217000000001</v>
      </c>
      <c r="N35" s="98">
        <v>25076.600999999999</v>
      </c>
      <c r="O35" s="98">
        <v>32462.609</v>
      </c>
      <c r="P35" s="98">
        <v>25105.386999999999</v>
      </c>
      <c r="Q35" s="98">
        <v>37322.03</v>
      </c>
      <c r="R35" s="98">
        <v>48375.142999999996</v>
      </c>
      <c r="S35" s="98">
        <v>80407.188999999998</v>
      </c>
      <c r="T35" s="98">
        <v>56435.680999999997</v>
      </c>
      <c r="U35" s="98">
        <v>20307.670999999998</v>
      </c>
    </row>
    <row r="36" spans="1:21" x14ac:dyDescent="0.25">
      <c r="A36" s="57" t="s">
        <v>4640</v>
      </c>
      <c r="B36" s="57" t="s">
        <v>115</v>
      </c>
      <c r="C36" s="57" t="s">
        <v>4666</v>
      </c>
      <c r="D36" s="91">
        <v>5</v>
      </c>
      <c r="E36" s="57" t="s">
        <v>5642</v>
      </c>
      <c r="F36" s="29">
        <f t="shared" si="13"/>
        <v>30351.858333333337</v>
      </c>
      <c r="G36" s="23">
        <f t="shared" si="14"/>
        <v>2715.7557499999998</v>
      </c>
      <c r="H36" s="30"/>
      <c r="I36" s="29"/>
      <c r="J36" s="23">
        <f t="shared" si="15"/>
        <v>18828.6754</v>
      </c>
      <c r="K36" s="30"/>
      <c r="L36" s="29"/>
      <c r="M36" s="98">
        <v>606.33500000000004</v>
      </c>
      <c r="N36" s="98">
        <v>2364.5940000000001</v>
      </c>
      <c r="O36" s="98">
        <v>4438.9849999999997</v>
      </c>
      <c r="P36" s="98">
        <v>3453.1089999999999</v>
      </c>
      <c r="Q36" s="98">
        <v>2513.299</v>
      </c>
      <c r="R36" s="98">
        <v>574.50300000000004</v>
      </c>
      <c r="S36" s="98">
        <v>17169.132000000001</v>
      </c>
      <c r="T36" s="98">
        <v>55548.970999999998</v>
      </c>
      <c r="U36" s="98">
        <v>18337.472000000002</v>
      </c>
    </row>
    <row r="37" spans="1:21" x14ac:dyDescent="0.25">
      <c r="A37" s="57" t="s">
        <v>4640</v>
      </c>
      <c r="B37" s="57" t="s">
        <v>731</v>
      </c>
      <c r="C37" s="57" t="s">
        <v>4692</v>
      </c>
      <c r="D37" s="91">
        <v>11</v>
      </c>
      <c r="E37" s="57" t="s">
        <v>6854</v>
      </c>
      <c r="F37" s="29">
        <f t="shared" si="13"/>
        <v>28231.953999999998</v>
      </c>
      <c r="G37" s="23">
        <f t="shared" si="14"/>
        <v>32150.648999999998</v>
      </c>
      <c r="H37" s="30"/>
      <c r="I37" s="29"/>
      <c r="J37" s="23">
        <f t="shared" si="15"/>
        <v>26798.580800000003</v>
      </c>
      <c r="K37" s="30"/>
      <c r="L37" s="29"/>
      <c r="M37" s="98">
        <v>40134.214</v>
      </c>
      <c r="N37" s="98">
        <v>35541.892999999996</v>
      </c>
      <c r="O37" s="98">
        <v>29198.787</v>
      </c>
      <c r="P37" s="98">
        <v>23727.702000000001</v>
      </c>
      <c r="Q37" s="98">
        <v>21504.400000000001</v>
      </c>
      <c r="R37" s="98">
        <v>27792.642</v>
      </c>
      <c r="S37" s="98">
        <v>30966.67</v>
      </c>
      <c r="T37" s="98">
        <v>33850.156999999999</v>
      </c>
      <c r="U37" s="98">
        <v>19879.035</v>
      </c>
    </row>
    <row r="38" spans="1:21" x14ac:dyDescent="0.25">
      <c r="A38" s="57" t="s">
        <v>4640</v>
      </c>
      <c r="B38" s="57" t="s">
        <v>1674</v>
      </c>
      <c r="C38" s="57" t="s">
        <v>4702</v>
      </c>
      <c r="D38" s="91">
        <v>11</v>
      </c>
      <c r="E38" s="57" t="s">
        <v>7410</v>
      </c>
      <c r="F38" s="29">
        <f t="shared" si="13"/>
        <v>20532.191999999999</v>
      </c>
      <c r="G38" s="23">
        <f t="shared" si="14"/>
        <v>5346.8665000000001</v>
      </c>
      <c r="H38" s="30"/>
      <c r="I38" s="29"/>
      <c r="J38" s="23">
        <f t="shared" si="15"/>
        <v>17295.4774</v>
      </c>
      <c r="K38" s="30"/>
      <c r="L38" s="29"/>
      <c r="M38" s="98">
        <v>856.71100000000001</v>
      </c>
      <c r="N38" s="98">
        <v>2467.4850000000001</v>
      </c>
      <c r="O38" s="98">
        <v>6782.6530000000002</v>
      </c>
      <c r="P38" s="98">
        <v>11280.617</v>
      </c>
      <c r="Q38" s="98">
        <v>10701.213</v>
      </c>
      <c r="R38" s="98">
        <v>14179.598</v>
      </c>
      <c r="S38" s="98">
        <v>18945.237000000001</v>
      </c>
      <c r="T38" s="98">
        <v>24330.346000000001</v>
      </c>
      <c r="U38" s="98">
        <v>18320.992999999999</v>
      </c>
    </row>
    <row r="39" spans="1:21" x14ac:dyDescent="0.25">
      <c r="A39" s="57" t="s">
        <v>4640</v>
      </c>
      <c r="B39" s="57" t="s">
        <v>2304</v>
      </c>
      <c r="C39" s="57" t="s">
        <v>4724</v>
      </c>
      <c r="D39" s="91">
        <v>16</v>
      </c>
      <c r="E39" s="57" t="s">
        <v>9010</v>
      </c>
      <c r="F39" s="29">
        <f t="shared" si="13"/>
        <v>19491.431666666667</v>
      </c>
      <c r="G39" s="23">
        <f t="shared" si="14"/>
        <v>15116.726500000001</v>
      </c>
      <c r="H39" s="30"/>
      <c r="I39" s="29"/>
      <c r="J39" s="23">
        <f t="shared" si="15"/>
        <v>18231.408199999998</v>
      </c>
      <c r="K39" s="30"/>
      <c r="L39" s="29"/>
      <c r="M39" s="98">
        <v>12715.04</v>
      </c>
      <c r="N39" s="98">
        <v>13787.97</v>
      </c>
      <c r="O39" s="98">
        <v>16208.82</v>
      </c>
      <c r="P39" s="98">
        <v>17755.076000000001</v>
      </c>
      <c r="Q39" s="98">
        <v>16373.843000000001</v>
      </c>
      <c r="R39" s="98">
        <v>16308.903</v>
      </c>
      <c r="S39" s="98">
        <v>17812.900000000001</v>
      </c>
      <c r="T39" s="98">
        <v>19505.933000000001</v>
      </c>
      <c r="U39" s="98">
        <v>21155.462</v>
      </c>
    </row>
    <row r="40" spans="1:21" x14ac:dyDescent="0.25">
      <c r="A40" s="57" t="s">
        <v>4640</v>
      </c>
      <c r="B40" s="57" t="s">
        <v>717</v>
      </c>
      <c r="C40" s="57" t="s">
        <v>4702</v>
      </c>
      <c r="D40" s="91">
        <v>11</v>
      </c>
      <c r="E40" s="57" t="s">
        <v>7428</v>
      </c>
      <c r="F40" s="29">
        <f t="shared" si="13"/>
        <v>19381.159333333333</v>
      </c>
      <c r="G40" s="23">
        <f t="shared" si="14"/>
        <v>10839.701499999999</v>
      </c>
      <c r="H40" s="30"/>
      <c r="I40" s="29"/>
      <c r="J40" s="23">
        <f t="shared" si="15"/>
        <v>21754.664199999999</v>
      </c>
      <c r="K40" s="30"/>
      <c r="L40" s="29"/>
      <c r="M40" s="98">
        <v>956.49699999999996</v>
      </c>
      <c r="N40" s="98">
        <v>1567.048</v>
      </c>
      <c r="O40" s="98">
        <v>11435.621999999999</v>
      </c>
      <c r="P40" s="98">
        <v>29399.638999999999</v>
      </c>
      <c r="Q40" s="98">
        <v>22872.638999999999</v>
      </c>
      <c r="R40" s="98">
        <v>27757.204000000002</v>
      </c>
      <c r="S40" s="98">
        <v>20725.653999999999</v>
      </c>
      <c r="T40" s="98">
        <v>22033.885999999999</v>
      </c>
      <c r="U40" s="98">
        <v>15383.938</v>
      </c>
    </row>
    <row r="41" spans="1:21" x14ac:dyDescent="0.25">
      <c r="A41" s="57" t="s">
        <v>4640</v>
      </c>
      <c r="B41" s="57" t="s">
        <v>1851</v>
      </c>
      <c r="C41" s="57" t="s">
        <v>4702</v>
      </c>
      <c r="D41" s="91">
        <v>11</v>
      </c>
      <c r="E41" s="57" t="s">
        <v>7419</v>
      </c>
      <c r="F41" s="29">
        <f t="shared" si="13"/>
        <v>15124.841333333336</v>
      </c>
      <c r="G41" s="23">
        <f t="shared" si="14"/>
        <v>5976.6605</v>
      </c>
      <c r="H41" s="30"/>
      <c r="I41" s="29"/>
      <c r="J41" s="23">
        <f t="shared" si="15"/>
        <v>13746.088800000001</v>
      </c>
      <c r="K41" s="30"/>
      <c r="L41" s="29"/>
      <c r="M41" s="98">
        <v>1355.7439999999999</v>
      </c>
      <c r="N41" s="98">
        <v>3220.9090000000001</v>
      </c>
      <c r="O41" s="98">
        <v>7595.3220000000001</v>
      </c>
      <c r="P41" s="98">
        <v>11734.666999999999</v>
      </c>
      <c r="Q41" s="98">
        <v>8203.3940000000002</v>
      </c>
      <c r="R41" s="98">
        <v>15152.526</v>
      </c>
      <c r="S41" s="98">
        <v>16172.402</v>
      </c>
      <c r="T41" s="98">
        <v>15667.478999999999</v>
      </c>
      <c r="U41" s="98">
        <v>13534.643</v>
      </c>
    </row>
    <row r="42" spans="1:21" x14ac:dyDescent="0.25">
      <c r="A42" s="57" t="s">
        <v>4640</v>
      </c>
      <c r="B42" s="57" t="s">
        <v>658</v>
      </c>
      <c r="C42" s="57" t="s">
        <v>4710</v>
      </c>
      <c r="D42" s="91">
        <v>13</v>
      </c>
      <c r="E42" s="57" t="s">
        <v>7683</v>
      </c>
      <c r="F42" s="29">
        <f t="shared" si="13"/>
        <v>14794.945333333335</v>
      </c>
      <c r="G42" s="23">
        <f t="shared" si="14"/>
        <v>28575.072500000002</v>
      </c>
      <c r="H42" s="30"/>
      <c r="I42" s="29"/>
      <c r="J42" s="23">
        <f t="shared" si="15"/>
        <v>9216.2230000000018</v>
      </c>
      <c r="K42" s="30"/>
      <c r="L42" s="29"/>
      <c r="M42" s="98">
        <v>19072.905999999999</v>
      </c>
      <c r="N42" s="98">
        <v>24930.742999999999</v>
      </c>
      <c r="O42" s="98">
        <v>38196.779000000002</v>
      </c>
      <c r="P42" s="98">
        <v>32099.862000000001</v>
      </c>
      <c r="Q42" s="98">
        <v>1598.2270000000001</v>
      </c>
      <c r="R42" s="98">
        <v>98.052000000000007</v>
      </c>
      <c r="S42" s="98">
        <v>14.127000000000001</v>
      </c>
      <c r="T42" s="98">
        <v>15940.796</v>
      </c>
      <c r="U42" s="98">
        <v>28429.913</v>
      </c>
    </row>
    <row r="43" spans="1:21" x14ac:dyDescent="0.25">
      <c r="A43" s="57" t="s">
        <v>4640</v>
      </c>
      <c r="B43" s="57" t="s">
        <v>4521</v>
      </c>
      <c r="C43" s="57" t="s">
        <v>4667</v>
      </c>
      <c r="D43" s="91">
        <v>5</v>
      </c>
      <c r="E43" s="57" t="s">
        <v>4954</v>
      </c>
      <c r="F43" s="29">
        <f t="shared" si="13"/>
        <v>13821.029</v>
      </c>
      <c r="G43" s="23">
        <f t="shared" si="14"/>
        <v>5126.1542500000005</v>
      </c>
      <c r="H43" s="30"/>
      <c r="I43" s="29"/>
      <c r="J43" s="23">
        <f t="shared" si="15"/>
        <v>8462.1668000000009</v>
      </c>
      <c r="K43" s="30"/>
      <c r="L43" s="29"/>
      <c r="M43" s="98">
        <v>723.80399999999997</v>
      </c>
      <c r="N43" s="98">
        <v>3275.7359999999999</v>
      </c>
      <c r="O43" s="98">
        <v>16505.077000000001</v>
      </c>
      <c r="P43" s="98" t="s">
        <v>4944</v>
      </c>
      <c r="Q43" s="98" t="s">
        <v>4944</v>
      </c>
      <c r="R43" s="98">
        <v>847.74699999999996</v>
      </c>
      <c r="S43" s="98">
        <v>10129.683000000001</v>
      </c>
      <c r="T43" s="98">
        <v>18838.168000000001</v>
      </c>
      <c r="U43" s="98">
        <v>12495.236000000001</v>
      </c>
    </row>
    <row r="44" spans="1:21" x14ac:dyDescent="0.25">
      <c r="A44" s="57" t="s">
        <v>4640</v>
      </c>
      <c r="B44" s="57" t="s">
        <v>2226</v>
      </c>
      <c r="C44" s="57" t="s">
        <v>4664</v>
      </c>
      <c r="D44" s="91">
        <v>4</v>
      </c>
      <c r="E44" s="57" t="s">
        <v>5557</v>
      </c>
      <c r="F44" s="29">
        <f t="shared" si="13"/>
        <v>13056.488666666666</v>
      </c>
      <c r="G44" s="23">
        <f t="shared" si="14"/>
        <v>11752.15</v>
      </c>
      <c r="H44" s="30"/>
      <c r="I44" s="29"/>
      <c r="J44" s="23">
        <f t="shared" si="15"/>
        <v>14880.385199999999</v>
      </c>
      <c r="K44" s="30"/>
      <c r="L44" s="29"/>
      <c r="M44" s="98">
        <v>10475.200999999999</v>
      </c>
      <c r="N44" s="98">
        <v>9578.4480000000003</v>
      </c>
      <c r="O44" s="98">
        <v>12134.625</v>
      </c>
      <c r="P44" s="98">
        <v>14820.325999999999</v>
      </c>
      <c r="Q44" s="98">
        <v>14199.342000000001</v>
      </c>
      <c r="R44" s="98">
        <v>21033.117999999999</v>
      </c>
      <c r="S44" s="98">
        <v>13099.502</v>
      </c>
      <c r="T44" s="98">
        <v>11892.992</v>
      </c>
      <c r="U44" s="98">
        <v>14176.972</v>
      </c>
    </row>
    <row r="45" spans="1:21" x14ac:dyDescent="0.25">
      <c r="A45" s="57" t="s">
        <v>4640</v>
      </c>
      <c r="B45" s="57" t="s">
        <v>90</v>
      </c>
      <c r="C45" s="57" t="s">
        <v>4665</v>
      </c>
      <c r="D45" s="91">
        <v>5</v>
      </c>
      <c r="E45" s="57" t="s">
        <v>5615</v>
      </c>
      <c r="F45" s="29">
        <f t="shared" si="13"/>
        <v>12532.446333333333</v>
      </c>
      <c r="G45" s="23">
        <f t="shared" si="14"/>
        <v>30076.448499999999</v>
      </c>
      <c r="H45" s="30"/>
      <c r="I45" s="29"/>
      <c r="J45" s="23">
        <f t="shared" si="15"/>
        <v>7718.5777999999991</v>
      </c>
      <c r="K45" s="30"/>
      <c r="L45" s="29"/>
      <c r="M45" s="98">
        <v>13058.474</v>
      </c>
      <c r="N45" s="98">
        <v>21101.412</v>
      </c>
      <c r="O45" s="98">
        <v>39020.966</v>
      </c>
      <c r="P45" s="98">
        <v>47124.942000000003</v>
      </c>
      <c r="Q45" s="98">
        <v>737.41</v>
      </c>
      <c r="R45" s="98">
        <v>258.14</v>
      </c>
      <c r="S45" s="98">
        <v>8283.625</v>
      </c>
      <c r="T45" s="98">
        <v>12190.066999999999</v>
      </c>
      <c r="U45" s="98">
        <v>17123.647000000001</v>
      </c>
    </row>
    <row r="46" spans="1:21" x14ac:dyDescent="0.25">
      <c r="A46" s="57" t="s">
        <v>4640</v>
      </c>
      <c r="B46" s="57" t="s">
        <v>246</v>
      </c>
      <c r="C46" s="57" t="s">
        <v>4647</v>
      </c>
      <c r="D46" s="91">
        <v>2</v>
      </c>
      <c r="E46" s="57" t="s">
        <v>5120</v>
      </c>
      <c r="F46" s="29">
        <f t="shared" si="13"/>
        <v>12206.958333333334</v>
      </c>
      <c r="G46" s="23">
        <f t="shared" si="14"/>
        <v>98.211500000000001</v>
      </c>
      <c r="H46" s="30"/>
      <c r="I46" s="29"/>
      <c r="J46" s="23">
        <f t="shared" si="15"/>
        <v>9404.1101999999992</v>
      </c>
      <c r="K46" s="30"/>
      <c r="L46" s="29"/>
      <c r="M46" s="98">
        <v>45.271000000000001</v>
      </c>
      <c r="N46" s="98">
        <v>50.567</v>
      </c>
      <c r="O46" s="98">
        <v>105.449</v>
      </c>
      <c r="P46" s="98">
        <v>191.559</v>
      </c>
      <c r="Q46" s="98">
        <v>143.785</v>
      </c>
      <c r="R46" s="98">
        <v>10255.891</v>
      </c>
      <c r="S46" s="98">
        <v>18522.260999999999</v>
      </c>
      <c r="T46" s="98">
        <v>10541.455</v>
      </c>
      <c r="U46" s="98">
        <v>7557.1589999999997</v>
      </c>
    </row>
    <row r="47" spans="1:21" x14ac:dyDescent="0.25">
      <c r="A47" s="57" t="s">
        <v>4640</v>
      </c>
      <c r="B47" s="57" t="s">
        <v>25</v>
      </c>
      <c r="C47" s="57" t="s">
        <v>4648</v>
      </c>
      <c r="D47" s="91">
        <v>2</v>
      </c>
      <c r="E47" s="57" t="s">
        <v>5201</v>
      </c>
      <c r="F47" s="29">
        <f t="shared" si="13"/>
        <v>9750.3469999999998</v>
      </c>
      <c r="G47" s="23">
        <f t="shared" si="14"/>
        <v>1675.4815000000001</v>
      </c>
      <c r="H47" s="30"/>
      <c r="I47" s="29"/>
      <c r="J47" s="23">
        <f t="shared" si="15"/>
        <v>6757.2714000000005</v>
      </c>
      <c r="K47" s="30"/>
      <c r="L47" s="29"/>
      <c r="M47" s="98">
        <v>811.29399999999998</v>
      </c>
      <c r="N47" s="98">
        <v>1692.894</v>
      </c>
      <c r="O47" s="98">
        <v>1799.42</v>
      </c>
      <c r="P47" s="98">
        <v>2398.3180000000002</v>
      </c>
      <c r="Q47" s="98">
        <v>1283.414</v>
      </c>
      <c r="R47" s="98">
        <v>3251.902</v>
      </c>
      <c r="S47" s="98">
        <v>8265.0229999999992</v>
      </c>
      <c r="T47" s="98">
        <v>10791.366</v>
      </c>
      <c r="U47" s="98">
        <v>10194.652</v>
      </c>
    </row>
    <row r="48" spans="1:21" x14ac:dyDescent="0.25">
      <c r="A48" s="57" t="s">
        <v>4640</v>
      </c>
      <c r="B48" s="57" t="s">
        <v>433</v>
      </c>
      <c r="C48" s="57" t="s">
        <v>4644</v>
      </c>
      <c r="D48" s="91">
        <v>1</v>
      </c>
      <c r="E48" s="57" t="s">
        <v>5070</v>
      </c>
      <c r="F48" s="29">
        <f t="shared" si="13"/>
        <v>9104.9570000000003</v>
      </c>
      <c r="G48" s="23">
        <f t="shared" si="14"/>
        <v>7779.8317500000003</v>
      </c>
      <c r="H48" s="30"/>
      <c r="I48" s="29"/>
      <c r="J48" s="23">
        <f t="shared" si="15"/>
        <v>9558.8948</v>
      </c>
      <c r="K48" s="30"/>
      <c r="L48" s="29"/>
      <c r="M48" s="98">
        <v>5215.768</v>
      </c>
      <c r="N48" s="98">
        <v>8299.9740000000002</v>
      </c>
      <c r="O48" s="98">
        <v>8151.8879999999999</v>
      </c>
      <c r="P48" s="98">
        <v>9451.6970000000001</v>
      </c>
      <c r="Q48" s="98">
        <v>8776.15</v>
      </c>
      <c r="R48" s="98">
        <v>11703.453</v>
      </c>
      <c r="S48" s="98">
        <v>10489.704</v>
      </c>
      <c r="T48" s="98">
        <v>10490.209000000001</v>
      </c>
      <c r="U48" s="98">
        <v>6334.9579999999996</v>
      </c>
    </row>
    <row r="49" spans="1:21" x14ac:dyDescent="0.25">
      <c r="A49" s="57" t="s">
        <v>4640</v>
      </c>
      <c r="B49" s="57" t="s">
        <v>1015</v>
      </c>
      <c r="C49" s="57" t="s">
        <v>4648</v>
      </c>
      <c r="D49" s="91">
        <v>2</v>
      </c>
      <c r="E49" s="57" t="s">
        <v>5203</v>
      </c>
      <c r="F49" s="29">
        <f t="shared" si="13"/>
        <v>8701.9189999999999</v>
      </c>
      <c r="G49" s="23">
        <f t="shared" si="14"/>
        <v>2793.4497499999998</v>
      </c>
      <c r="H49" s="30"/>
      <c r="I49" s="29"/>
      <c r="J49" s="23">
        <f t="shared" si="15"/>
        <v>6862.7368000000006</v>
      </c>
      <c r="K49" s="30"/>
      <c r="L49" s="29"/>
      <c r="M49" s="98">
        <v>434.51299999999998</v>
      </c>
      <c r="N49" s="98">
        <v>1138.172</v>
      </c>
      <c r="O49" s="98">
        <v>1841.373</v>
      </c>
      <c r="P49" s="98">
        <v>7759.741</v>
      </c>
      <c r="Q49" s="98">
        <v>3948.308</v>
      </c>
      <c r="R49" s="98">
        <v>4259.6189999999997</v>
      </c>
      <c r="S49" s="98">
        <v>5140.9970000000003</v>
      </c>
      <c r="T49" s="98">
        <v>12178.335999999999</v>
      </c>
      <c r="U49" s="98">
        <v>8786.4240000000009</v>
      </c>
    </row>
    <row r="50" spans="1:21" x14ac:dyDescent="0.25">
      <c r="A50" s="57" t="s">
        <v>4640</v>
      </c>
      <c r="B50" s="57" t="s">
        <v>873</v>
      </c>
      <c r="C50" s="57" t="s">
        <v>4647</v>
      </c>
      <c r="D50" s="91">
        <v>2</v>
      </c>
      <c r="E50" s="57" t="s">
        <v>5131</v>
      </c>
      <c r="F50" s="29">
        <f t="shared" si="13"/>
        <v>8660.3449999999993</v>
      </c>
      <c r="G50" s="23">
        <f t="shared" si="14"/>
        <v>1688.6932499999998</v>
      </c>
      <c r="H50" s="30"/>
      <c r="I50" s="29"/>
      <c r="J50" s="23">
        <f t="shared" si="15"/>
        <v>6683.5929999999989</v>
      </c>
      <c r="K50" s="30"/>
      <c r="L50" s="29"/>
      <c r="M50" s="98">
        <v>935.24599999999998</v>
      </c>
      <c r="N50" s="98">
        <v>1455.7270000000001</v>
      </c>
      <c r="O50" s="98">
        <v>1535.58</v>
      </c>
      <c r="P50" s="98">
        <v>2828.22</v>
      </c>
      <c r="Q50" s="98">
        <v>2369.2399999999998</v>
      </c>
      <c r="R50" s="98">
        <v>5067.6899999999996</v>
      </c>
      <c r="S50" s="98">
        <v>8267.9959999999992</v>
      </c>
      <c r="T50" s="98">
        <v>5860.91</v>
      </c>
      <c r="U50" s="98">
        <v>11852.129000000001</v>
      </c>
    </row>
    <row r="51" spans="1:21" x14ac:dyDescent="0.25">
      <c r="A51" s="57" t="s">
        <v>4640</v>
      </c>
      <c r="B51" s="57" t="s">
        <v>581</v>
      </c>
      <c r="C51" s="57" t="s">
        <v>4702</v>
      </c>
      <c r="D51" s="91">
        <v>11</v>
      </c>
      <c r="E51" s="57" t="s">
        <v>7394</v>
      </c>
      <c r="F51" s="29">
        <f t="shared" si="13"/>
        <v>8521.7773333333334</v>
      </c>
      <c r="G51" s="23">
        <f t="shared" si="14"/>
        <v>5932.1105000000007</v>
      </c>
      <c r="H51" s="30"/>
      <c r="I51" s="29"/>
      <c r="J51" s="23">
        <f t="shared" si="15"/>
        <v>7771.6778000000004</v>
      </c>
      <c r="K51" s="30"/>
      <c r="L51" s="29"/>
      <c r="M51" s="98">
        <v>4010.348</v>
      </c>
      <c r="N51" s="98">
        <v>4923.1019999999999</v>
      </c>
      <c r="O51" s="98">
        <v>6662.5919999999996</v>
      </c>
      <c r="P51" s="98">
        <v>8132.4</v>
      </c>
      <c r="Q51" s="98">
        <v>4434.973</v>
      </c>
      <c r="R51" s="98">
        <v>8858.0840000000007</v>
      </c>
      <c r="S51" s="98">
        <v>10243.86</v>
      </c>
      <c r="T51" s="98">
        <v>8539.6419999999998</v>
      </c>
      <c r="U51" s="98">
        <v>6781.83</v>
      </c>
    </row>
    <row r="52" spans="1:21" x14ac:dyDescent="0.25">
      <c r="A52" s="57" t="s">
        <v>4640</v>
      </c>
      <c r="B52" s="57" t="s">
        <v>23</v>
      </c>
      <c r="C52" s="57" t="s">
        <v>4714</v>
      </c>
      <c r="D52" s="91">
        <v>15</v>
      </c>
      <c r="E52" s="57" t="s">
        <v>8048</v>
      </c>
      <c r="F52" s="29">
        <f t="shared" si="13"/>
        <v>8397.6550000000007</v>
      </c>
      <c r="G52" s="23">
        <f t="shared" si="14"/>
        <v>4028.0375000000004</v>
      </c>
      <c r="H52" s="30"/>
      <c r="I52" s="29"/>
      <c r="J52" s="23">
        <f t="shared" si="15"/>
        <v>5570.9885999999997</v>
      </c>
      <c r="K52" s="30"/>
      <c r="L52" s="29"/>
      <c r="M52" s="98">
        <v>379.01</v>
      </c>
      <c r="N52" s="98">
        <v>364.18599999999998</v>
      </c>
      <c r="O52" s="98">
        <v>1020.924</v>
      </c>
      <c r="P52" s="98">
        <v>14348.03</v>
      </c>
      <c r="Q52" s="98">
        <v>886.73199999999997</v>
      </c>
      <c r="R52" s="98">
        <v>1775.2460000000001</v>
      </c>
      <c r="S52" s="98">
        <v>6513.0519999999997</v>
      </c>
      <c r="T52" s="98">
        <v>10379.501</v>
      </c>
      <c r="U52" s="98">
        <v>8300.4120000000003</v>
      </c>
    </row>
    <row r="53" spans="1:21" x14ac:dyDescent="0.25">
      <c r="A53" s="57" t="s">
        <v>4640</v>
      </c>
      <c r="B53" s="57" t="s">
        <v>4193</v>
      </c>
      <c r="C53" s="57" t="s">
        <v>4701</v>
      </c>
      <c r="D53" s="91">
        <v>11</v>
      </c>
      <c r="E53" s="57" t="s">
        <v>7353</v>
      </c>
      <c r="F53" s="29">
        <f t="shared" si="13"/>
        <v>8174.6633333333339</v>
      </c>
      <c r="G53" s="23">
        <f t="shared" si="14"/>
        <v>348.21775000000002</v>
      </c>
      <c r="H53" s="30"/>
      <c r="I53" s="29"/>
      <c r="J53" s="23">
        <f t="shared" si="15"/>
        <v>6820.4911999999995</v>
      </c>
      <c r="K53" s="30"/>
      <c r="L53" s="29"/>
      <c r="M53" s="98">
        <v>74.245999999999995</v>
      </c>
      <c r="N53" s="98">
        <v>30.745000000000001</v>
      </c>
      <c r="O53" s="98">
        <v>126.096</v>
      </c>
      <c r="P53" s="98">
        <v>1161.7840000000001</v>
      </c>
      <c r="Q53" s="98">
        <v>2041.133</v>
      </c>
      <c r="R53" s="98">
        <v>7537.3329999999996</v>
      </c>
      <c r="S53" s="98">
        <v>6661.8850000000002</v>
      </c>
      <c r="T53" s="98">
        <v>11054.422</v>
      </c>
      <c r="U53" s="98">
        <v>6807.683</v>
      </c>
    </row>
    <row r="54" spans="1:21" x14ac:dyDescent="0.25">
      <c r="A54" s="57" t="s">
        <v>4640</v>
      </c>
      <c r="B54" s="57" t="s">
        <v>2543</v>
      </c>
      <c r="C54" s="57" t="s">
        <v>4702</v>
      </c>
      <c r="D54" s="91">
        <v>11</v>
      </c>
      <c r="E54" s="57" t="s">
        <v>7379</v>
      </c>
      <c r="F54" s="29">
        <f t="shared" si="13"/>
        <v>7480.21</v>
      </c>
      <c r="G54" s="23">
        <f t="shared" si="14"/>
        <v>336.45949999999999</v>
      </c>
      <c r="H54" s="30"/>
      <c r="I54" s="29"/>
      <c r="J54" s="23">
        <f t="shared" si="15"/>
        <v>5273.0598000000009</v>
      </c>
      <c r="K54" s="30"/>
      <c r="L54" s="29"/>
      <c r="M54" s="98">
        <v>0</v>
      </c>
      <c r="N54" s="98">
        <v>5.76</v>
      </c>
      <c r="O54" s="98">
        <v>338.786</v>
      </c>
      <c r="P54" s="98">
        <v>1001.292</v>
      </c>
      <c r="Q54" s="98">
        <v>346.81900000000002</v>
      </c>
      <c r="R54" s="98">
        <v>3577.85</v>
      </c>
      <c r="S54" s="98">
        <v>6786.857</v>
      </c>
      <c r="T54" s="98">
        <v>8845.3970000000008</v>
      </c>
      <c r="U54" s="98">
        <v>6808.3760000000002</v>
      </c>
    </row>
    <row r="55" spans="1:21" x14ac:dyDescent="0.25">
      <c r="A55" s="57" t="s">
        <v>4640</v>
      </c>
      <c r="B55" s="57" t="s">
        <v>3469</v>
      </c>
      <c r="C55" s="57" t="s">
        <v>4648</v>
      </c>
      <c r="D55" s="91">
        <v>2</v>
      </c>
      <c r="E55" s="57" t="s">
        <v>5182</v>
      </c>
      <c r="F55" s="29">
        <f t="shared" si="13"/>
        <v>7254.4306666666671</v>
      </c>
      <c r="G55" s="23">
        <f t="shared" si="14"/>
        <v>5208.3367500000004</v>
      </c>
      <c r="H55" s="30"/>
      <c r="I55" s="29"/>
      <c r="J55" s="23">
        <f t="shared" si="15"/>
        <v>6170.4874</v>
      </c>
      <c r="K55" s="30"/>
      <c r="L55" s="29"/>
      <c r="M55" s="98">
        <v>1572.365</v>
      </c>
      <c r="N55" s="98">
        <v>3507.547</v>
      </c>
      <c r="O55" s="98">
        <v>6605.8919999999998</v>
      </c>
      <c r="P55" s="98">
        <v>9147.5429999999997</v>
      </c>
      <c r="Q55" s="98">
        <v>4781.2740000000003</v>
      </c>
      <c r="R55" s="98">
        <v>4307.8710000000001</v>
      </c>
      <c r="S55" s="98">
        <v>6624.6210000000001</v>
      </c>
      <c r="T55" s="98">
        <v>6272.5249999999996</v>
      </c>
      <c r="U55" s="98">
        <v>8866.1460000000006</v>
      </c>
    </row>
    <row r="56" spans="1:21" x14ac:dyDescent="0.25">
      <c r="A56" s="57" t="s">
        <v>4640</v>
      </c>
      <c r="B56" s="57" t="s">
        <v>1471</v>
      </c>
      <c r="C56" s="57" t="s">
        <v>4702</v>
      </c>
      <c r="D56" s="91">
        <v>11</v>
      </c>
      <c r="E56" s="57" t="s">
        <v>7415</v>
      </c>
      <c r="F56" s="29">
        <f t="shared" si="13"/>
        <v>6991.9413333333332</v>
      </c>
      <c r="G56" s="23">
        <f t="shared" si="14"/>
        <v>7171.0380000000005</v>
      </c>
      <c r="H56" s="30"/>
      <c r="I56" s="29"/>
      <c r="J56" s="23">
        <f t="shared" si="15"/>
        <v>7148.2489999999989</v>
      </c>
      <c r="K56" s="30"/>
      <c r="L56" s="29"/>
      <c r="M56" s="98">
        <v>1698.4659999999999</v>
      </c>
      <c r="N56" s="98">
        <v>6837.0479999999998</v>
      </c>
      <c r="O56" s="98">
        <v>10282.382</v>
      </c>
      <c r="P56" s="98">
        <v>9866.2559999999994</v>
      </c>
      <c r="Q56" s="98">
        <v>5818.3360000000002</v>
      </c>
      <c r="R56" s="98">
        <v>8947.0849999999991</v>
      </c>
      <c r="S56" s="98">
        <v>9134.4840000000004</v>
      </c>
      <c r="T56" s="98">
        <v>7783.9979999999996</v>
      </c>
      <c r="U56" s="98">
        <v>4057.3420000000001</v>
      </c>
    </row>
    <row r="57" spans="1:21" x14ac:dyDescent="0.25">
      <c r="A57" s="57" t="s">
        <v>4640</v>
      </c>
      <c r="B57" s="57" t="s">
        <v>222</v>
      </c>
      <c r="C57" s="57" t="s">
        <v>4679</v>
      </c>
      <c r="D57" s="91">
        <v>7</v>
      </c>
      <c r="E57" s="57" t="s">
        <v>6439</v>
      </c>
      <c r="F57" s="29">
        <f t="shared" si="13"/>
        <v>6737.6143333333339</v>
      </c>
      <c r="G57" s="23">
        <f t="shared" si="14"/>
        <v>12340.990000000002</v>
      </c>
      <c r="H57" s="30"/>
      <c r="I57" s="29"/>
      <c r="J57" s="23">
        <f t="shared" si="15"/>
        <v>5667.348</v>
      </c>
      <c r="K57" s="30"/>
      <c r="L57" s="29"/>
      <c r="M57" s="98">
        <v>13984.397000000001</v>
      </c>
      <c r="N57" s="98">
        <v>16150.062</v>
      </c>
      <c r="O57" s="98">
        <v>14108.171</v>
      </c>
      <c r="P57" s="98">
        <v>5121.33</v>
      </c>
      <c r="Q57" s="98">
        <v>3393.5749999999998</v>
      </c>
      <c r="R57" s="98">
        <v>4730.3220000000001</v>
      </c>
      <c r="S57" s="98">
        <v>5482.2449999999999</v>
      </c>
      <c r="T57" s="98">
        <v>5184.2839999999997</v>
      </c>
      <c r="U57" s="98">
        <v>9546.3140000000003</v>
      </c>
    </row>
    <row r="58" spans="1:21" x14ac:dyDescent="0.25">
      <c r="A58" s="57" t="s">
        <v>4640</v>
      </c>
      <c r="B58" s="57" t="s">
        <v>1671</v>
      </c>
      <c r="C58" s="57" t="s">
        <v>4729</v>
      </c>
      <c r="D58" s="91">
        <v>18</v>
      </c>
      <c r="E58" s="57" t="s">
        <v>9346</v>
      </c>
      <c r="F58" s="29">
        <f t="shared" si="13"/>
        <v>6411.6923333333325</v>
      </c>
      <c r="G58" s="23">
        <f t="shared" si="14"/>
        <v>606.15875000000005</v>
      </c>
      <c r="H58" s="30"/>
      <c r="I58" s="29"/>
      <c r="J58" s="23">
        <f t="shared" si="15"/>
        <v>4338.0330000000004</v>
      </c>
      <c r="K58" s="30"/>
      <c r="L58" s="29"/>
      <c r="M58" s="98" t="s">
        <v>4944</v>
      </c>
      <c r="N58" s="98" t="s">
        <v>4944</v>
      </c>
      <c r="O58" s="98">
        <v>2395.6350000000002</v>
      </c>
      <c r="P58" s="98">
        <v>29</v>
      </c>
      <c r="Q58" s="98">
        <v>2400.0909999999999</v>
      </c>
      <c r="R58" s="98">
        <v>54.997</v>
      </c>
      <c r="S58" s="98">
        <v>5071.5119999999997</v>
      </c>
      <c r="T58" s="98">
        <v>4040.279</v>
      </c>
      <c r="U58" s="98">
        <v>10123.286</v>
      </c>
    </row>
    <row r="59" spans="1:21" x14ac:dyDescent="0.25">
      <c r="A59" s="57" t="s">
        <v>4640</v>
      </c>
      <c r="B59" s="57" t="s">
        <v>347</v>
      </c>
      <c r="C59" s="57" t="s">
        <v>4647</v>
      </c>
      <c r="D59" s="91">
        <v>2</v>
      </c>
      <c r="E59" s="57" t="s">
        <v>5122</v>
      </c>
      <c r="F59" s="29">
        <f t="shared" si="13"/>
        <v>5997.6210000000001</v>
      </c>
      <c r="G59" s="23">
        <f t="shared" si="14"/>
        <v>1290.25225</v>
      </c>
      <c r="H59" s="30"/>
      <c r="I59" s="29"/>
      <c r="J59" s="23">
        <f t="shared" si="15"/>
        <v>5239.3955999999998</v>
      </c>
      <c r="K59" s="30"/>
      <c r="L59" s="29"/>
      <c r="M59" s="98">
        <v>389.483</v>
      </c>
      <c r="N59" s="98">
        <v>612.06700000000001</v>
      </c>
      <c r="O59" s="98">
        <v>2644.58</v>
      </c>
      <c r="P59" s="98">
        <v>1514.8789999999999</v>
      </c>
      <c r="Q59" s="98">
        <v>1548.998</v>
      </c>
      <c r="R59" s="98">
        <v>6655.1170000000002</v>
      </c>
      <c r="S59" s="98">
        <v>9576.7929999999997</v>
      </c>
      <c r="T59" s="98">
        <v>2818.4140000000002</v>
      </c>
      <c r="U59" s="98">
        <v>5597.6559999999999</v>
      </c>
    </row>
    <row r="60" spans="1:21" x14ac:dyDescent="0.25">
      <c r="A60" s="57" t="s">
        <v>4640</v>
      </c>
      <c r="B60" s="57" t="s">
        <v>86</v>
      </c>
      <c r="C60" s="57" t="s">
        <v>4712</v>
      </c>
      <c r="D60" s="91">
        <v>15</v>
      </c>
      <c r="E60" s="57" t="s">
        <v>7782</v>
      </c>
      <c r="F60" s="29">
        <f t="shared" si="13"/>
        <v>5658.5616666666674</v>
      </c>
      <c r="G60" s="23">
        <f t="shared" si="14"/>
        <v>6446.3989999999994</v>
      </c>
      <c r="H60" s="30"/>
      <c r="I60" s="29"/>
      <c r="J60" s="23">
        <f t="shared" si="15"/>
        <v>4680.7885999999999</v>
      </c>
      <c r="K60" s="30"/>
      <c r="L60" s="29"/>
      <c r="M60" s="98">
        <v>6606.3819999999996</v>
      </c>
      <c r="N60" s="98">
        <v>4937.3580000000002</v>
      </c>
      <c r="O60" s="98">
        <v>6788.11</v>
      </c>
      <c r="P60" s="98">
        <v>7453.7460000000001</v>
      </c>
      <c r="Q60" s="98">
        <v>2215.0770000000002</v>
      </c>
      <c r="R60" s="98">
        <v>4213.1809999999996</v>
      </c>
      <c r="S60" s="98">
        <v>8778.73</v>
      </c>
      <c r="T60" s="98">
        <v>5442.7190000000001</v>
      </c>
      <c r="U60" s="98">
        <v>2754.2359999999999</v>
      </c>
    </row>
    <row r="61" spans="1:21" x14ac:dyDescent="0.25">
      <c r="A61" s="57" t="s">
        <v>4640</v>
      </c>
      <c r="B61" s="57" t="s">
        <v>3664</v>
      </c>
      <c r="C61" s="57" t="s">
        <v>4708</v>
      </c>
      <c r="D61" s="91">
        <v>13</v>
      </c>
      <c r="E61" s="57" t="s">
        <v>7599</v>
      </c>
      <c r="F61" s="29">
        <f t="shared" si="13"/>
        <v>5159.4376666666667</v>
      </c>
      <c r="G61" s="23">
        <f t="shared" si="14"/>
        <v>114.70375000000001</v>
      </c>
      <c r="H61" s="30"/>
      <c r="I61" s="29"/>
      <c r="J61" s="23">
        <f t="shared" si="15"/>
        <v>3588.6414000000004</v>
      </c>
      <c r="K61" s="30"/>
      <c r="L61" s="29"/>
      <c r="M61" s="98">
        <v>65.866</v>
      </c>
      <c r="N61" s="98">
        <v>45.420999999999999</v>
      </c>
      <c r="O61" s="98">
        <v>5.548</v>
      </c>
      <c r="P61" s="98">
        <v>341.98</v>
      </c>
      <c r="Q61" s="98">
        <v>897.35900000000004</v>
      </c>
      <c r="R61" s="98">
        <v>1567.5350000000001</v>
      </c>
      <c r="S61" s="98">
        <v>2740.1970000000001</v>
      </c>
      <c r="T61" s="98">
        <v>5000.9549999999999</v>
      </c>
      <c r="U61" s="98">
        <v>7737.1610000000001</v>
      </c>
    </row>
    <row r="62" spans="1:21" x14ac:dyDescent="0.25">
      <c r="A62" s="57" t="s">
        <v>4640</v>
      </c>
      <c r="B62" s="57" t="s">
        <v>1716</v>
      </c>
      <c r="C62" s="57" t="s">
        <v>4701</v>
      </c>
      <c r="D62" s="91">
        <v>11</v>
      </c>
      <c r="E62" s="57" t="s">
        <v>7301</v>
      </c>
      <c r="F62" s="29">
        <f t="shared" si="13"/>
        <v>4759.1369999999997</v>
      </c>
      <c r="G62" s="23">
        <f t="shared" si="14"/>
        <v>10.91475</v>
      </c>
      <c r="H62" s="30"/>
      <c r="I62" s="29"/>
      <c r="J62" s="23">
        <f t="shared" si="15"/>
        <v>4258.119999999999</v>
      </c>
      <c r="K62" s="30"/>
      <c r="L62" s="29"/>
      <c r="M62" s="98">
        <v>26.658000000000001</v>
      </c>
      <c r="N62" s="98">
        <v>2.5579999999999998</v>
      </c>
      <c r="O62" s="98">
        <v>4.7839999999999998</v>
      </c>
      <c r="P62" s="98">
        <v>9.6590000000000007</v>
      </c>
      <c r="Q62" s="98">
        <v>968.82899999999995</v>
      </c>
      <c r="R62" s="98">
        <v>6044.36</v>
      </c>
      <c r="S62" s="98">
        <v>8728.0849999999991</v>
      </c>
      <c r="T62" s="98">
        <v>4171.2969999999996</v>
      </c>
      <c r="U62" s="98">
        <v>1378.029</v>
      </c>
    </row>
    <row r="63" spans="1:21" x14ac:dyDescent="0.25">
      <c r="A63" s="57" t="s">
        <v>4640</v>
      </c>
      <c r="B63" s="57" t="s">
        <v>330</v>
      </c>
      <c r="C63" s="57" t="s">
        <v>4644</v>
      </c>
      <c r="D63" s="91">
        <v>1</v>
      </c>
      <c r="E63" s="57" t="s">
        <v>5072</v>
      </c>
      <c r="F63" s="29">
        <f t="shared" si="13"/>
        <v>4571.3613333333333</v>
      </c>
      <c r="G63" s="23">
        <f t="shared" si="14"/>
        <v>1162.31025</v>
      </c>
      <c r="H63" s="30"/>
      <c r="I63" s="29"/>
      <c r="J63" s="23">
        <f t="shared" si="15"/>
        <v>4101.1473999999998</v>
      </c>
      <c r="K63" s="30"/>
      <c r="L63" s="29"/>
      <c r="M63" s="98">
        <v>457.28</v>
      </c>
      <c r="N63" s="98">
        <v>675.51099999999997</v>
      </c>
      <c r="O63" s="98">
        <v>2228.3069999999998</v>
      </c>
      <c r="P63" s="98">
        <v>1288.143</v>
      </c>
      <c r="Q63" s="98">
        <v>1039.318</v>
      </c>
      <c r="R63" s="98">
        <v>5752.335</v>
      </c>
      <c r="S63" s="98">
        <v>5062.1779999999999</v>
      </c>
      <c r="T63" s="98">
        <v>4076.7139999999999</v>
      </c>
      <c r="U63" s="98">
        <v>4575.192</v>
      </c>
    </row>
    <row r="64" spans="1:21" x14ac:dyDescent="0.25">
      <c r="A64" s="57" t="s">
        <v>4640</v>
      </c>
      <c r="B64" s="57" t="s">
        <v>1268</v>
      </c>
      <c r="C64" s="57" t="s">
        <v>4641</v>
      </c>
      <c r="D64" s="91">
        <v>1</v>
      </c>
      <c r="E64" s="57" t="s">
        <v>4969</v>
      </c>
      <c r="F64" s="29">
        <f t="shared" si="13"/>
        <v>4341.2509999999993</v>
      </c>
      <c r="G64" s="23">
        <f t="shared" si="14"/>
        <v>2019.99125</v>
      </c>
      <c r="H64" s="30"/>
      <c r="I64" s="29"/>
      <c r="J64" s="23">
        <f t="shared" si="15"/>
        <v>3360.0601999999999</v>
      </c>
      <c r="K64" s="30"/>
      <c r="L64" s="29"/>
      <c r="M64" s="98">
        <v>1343.7639999999999</v>
      </c>
      <c r="N64" s="98">
        <v>1341.491</v>
      </c>
      <c r="O64" s="98">
        <v>2346.1019999999999</v>
      </c>
      <c r="P64" s="98">
        <v>3048.6080000000002</v>
      </c>
      <c r="Q64" s="98">
        <v>2057.9899999999998</v>
      </c>
      <c r="R64" s="98">
        <v>1718.558</v>
      </c>
      <c r="S64" s="98">
        <v>4130.9570000000003</v>
      </c>
      <c r="T64" s="98">
        <v>4399.3959999999997</v>
      </c>
      <c r="U64" s="98">
        <v>4493.3999999999996</v>
      </c>
    </row>
    <row r="65" spans="1:21" x14ac:dyDescent="0.25">
      <c r="A65" s="57" t="s">
        <v>4640</v>
      </c>
      <c r="B65" s="57" t="s">
        <v>3176</v>
      </c>
      <c r="C65" s="57" t="s">
        <v>4711</v>
      </c>
      <c r="D65" s="91">
        <v>14</v>
      </c>
      <c r="E65" s="57" t="s">
        <v>7740</v>
      </c>
      <c r="F65" s="29">
        <f t="shared" si="13"/>
        <v>4323.425666666667</v>
      </c>
      <c r="G65" s="23">
        <f t="shared" si="14"/>
        <v>2164.681</v>
      </c>
      <c r="H65" s="30"/>
      <c r="I65" s="29"/>
      <c r="J65" s="23">
        <f t="shared" si="15"/>
        <v>3464.9171999999999</v>
      </c>
      <c r="K65" s="30"/>
      <c r="L65" s="29"/>
      <c r="M65" s="98">
        <v>2597.6439999999998</v>
      </c>
      <c r="N65" s="98">
        <v>1626.644</v>
      </c>
      <c r="O65" s="98">
        <v>1126.7739999999999</v>
      </c>
      <c r="P65" s="98">
        <v>3307.6619999999998</v>
      </c>
      <c r="Q65" s="98">
        <v>1901.1980000000001</v>
      </c>
      <c r="R65" s="98">
        <v>2453.1109999999999</v>
      </c>
      <c r="S65" s="98">
        <v>6806.8630000000003</v>
      </c>
      <c r="T65" s="98">
        <v>2864.5160000000001</v>
      </c>
      <c r="U65" s="98">
        <v>3298.8980000000001</v>
      </c>
    </row>
    <row r="66" spans="1:21" x14ac:dyDescent="0.25">
      <c r="A66" s="57" t="s">
        <v>4640</v>
      </c>
      <c r="B66" s="57" t="s">
        <v>4320</v>
      </c>
      <c r="C66" s="57" t="s">
        <v>4648</v>
      </c>
      <c r="D66" s="91">
        <v>2</v>
      </c>
      <c r="E66" s="57" t="s">
        <v>5204</v>
      </c>
      <c r="F66" s="29">
        <f t="shared" si="13"/>
        <v>4315.440333333333</v>
      </c>
      <c r="G66" s="23">
        <f t="shared" si="14"/>
        <v>1408.3467500000002</v>
      </c>
      <c r="H66" s="30"/>
      <c r="I66" s="29"/>
      <c r="J66" s="23">
        <f t="shared" si="15"/>
        <v>3715.3516000000004</v>
      </c>
      <c r="K66" s="30"/>
      <c r="L66" s="29"/>
      <c r="M66" s="98">
        <v>123.319</v>
      </c>
      <c r="N66" s="98">
        <v>669.07399999999996</v>
      </c>
      <c r="O66" s="98">
        <v>1788.991</v>
      </c>
      <c r="P66" s="98">
        <v>3052.0030000000002</v>
      </c>
      <c r="Q66" s="98">
        <v>1130.9690000000001</v>
      </c>
      <c r="R66" s="98">
        <v>4499.4679999999998</v>
      </c>
      <c r="S66" s="98">
        <v>3579.5520000000001</v>
      </c>
      <c r="T66" s="98">
        <v>3892.8510000000001</v>
      </c>
      <c r="U66" s="98">
        <v>5473.9179999999997</v>
      </c>
    </row>
    <row r="67" spans="1:21" x14ac:dyDescent="0.25">
      <c r="A67" s="57" t="s">
        <v>4640</v>
      </c>
      <c r="B67" s="57" t="s">
        <v>1490</v>
      </c>
      <c r="C67" s="57" t="s">
        <v>4701</v>
      </c>
      <c r="D67" s="91">
        <v>11</v>
      </c>
      <c r="E67" s="57" t="s">
        <v>7286</v>
      </c>
      <c r="F67" s="29">
        <f t="shared" si="13"/>
        <v>4283.1870000000008</v>
      </c>
      <c r="G67" s="23">
        <f t="shared" si="14"/>
        <v>24.488750000000003</v>
      </c>
      <c r="H67" s="30"/>
      <c r="I67" s="29"/>
      <c r="J67" s="23">
        <f t="shared" si="15"/>
        <v>3454.0857999999998</v>
      </c>
      <c r="K67" s="30"/>
      <c r="L67" s="29"/>
      <c r="M67" s="98">
        <v>48.161999999999999</v>
      </c>
      <c r="N67" s="98">
        <v>1.901</v>
      </c>
      <c r="O67" s="98">
        <v>7.8869999999999996</v>
      </c>
      <c r="P67" s="98">
        <v>40.005000000000003</v>
      </c>
      <c r="Q67" s="98">
        <v>419.95100000000002</v>
      </c>
      <c r="R67" s="98">
        <v>4000.9169999999999</v>
      </c>
      <c r="S67" s="98">
        <v>7588.6679999999997</v>
      </c>
      <c r="T67" s="98">
        <v>3365.299</v>
      </c>
      <c r="U67" s="98">
        <v>1895.5940000000001</v>
      </c>
    </row>
    <row r="68" spans="1:21" x14ac:dyDescent="0.25">
      <c r="A68" s="57" t="s">
        <v>4640</v>
      </c>
      <c r="B68" s="57" t="s">
        <v>171</v>
      </c>
      <c r="C68" s="57" t="s">
        <v>4662</v>
      </c>
      <c r="D68" s="91">
        <v>4</v>
      </c>
      <c r="E68" s="57" t="s">
        <v>5518</v>
      </c>
      <c r="F68" s="29">
        <f t="shared" si="13"/>
        <v>3932.4166666666665</v>
      </c>
      <c r="G68" s="23">
        <f t="shared" si="14"/>
        <v>1448.366</v>
      </c>
      <c r="H68" s="30"/>
      <c r="I68" s="29"/>
      <c r="J68" s="23">
        <f t="shared" si="15"/>
        <v>3852.8768000000005</v>
      </c>
      <c r="K68" s="30"/>
      <c r="L68" s="29"/>
      <c r="M68" s="98">
        <v>5325.1080000000002</v>
      </c>
      <c r="N68" s="98">
        <v>258.85599999999999</v>
      </c>
      <c r="O68" s="98">
        <v>104.21</v>
      </c>
      <c r="P68" s="98">
        <v>105.29</v>
      </c>
      <c r="Q68" s="98">
        <v>2667.7579999999998</v>
      </c>
      <c r="R68" s="98">
        <v>4799.3760000000002</v>
      </c>
      <c r="S68" s="98">
        <v>7580.75</v>
      </c>
      <c r="T68" s="98">
        <v>2328.85</v>
      </c>
      <c r="U68" s="98">
        <v>1887.65</v>
      </c>
    </row>
    <row r="69" spans="1:21" x14ac:dyDescent="0.25">
      <c r="A69" s="57" t="s">
        <v>4640</v>
      </c>
      <c r="B69" s="57" t="s">
        <v>154</v>
      </c>
      <c r="C69" s="57" t="s">
        <v>4688</v>
      </c>
      <c r="D69" s="91">
        <v>10</v>
      </c>
      <c r="E69" s="57" t="s">
        <v>6773</v>
      </c>
      <c r="F69" s="29">
        <f t="shared" si="13"/>
        <v>3744.616</v>
      </c>
      <c r="G69" s="23">
        <f t="shared" si="14"/>
        <v>2116.1422499999999</v>
      </c>
      <c r="H69" s="30"/>
      <c r="I69" s="29"/>
      <c r="J69" s="23">
        <f t="shared" si="15"/>
        <v>3122.0408000000002</v>
      </c>
      <c r="K69" s="30"/>
      <c r="L69" s="29"/>
      <c r="M69" s="98">
        <v>1809.54</v>
      </c>
      <c r="N69" s="98">
        <v>1942.7529999999999</v>
      </c>
      <c r="O69" s="98">
        <v>2351.35</v>
      </c>
      <c r="P69" s="98">
        <v>2360.9259999999999</v>
      </c>
      <c r="Q69" s="98">
        <v>2155.2460000000001</v>
      </c>
      <c r="R69" s="98">
        <v>2221.11</v>
      </c>
      <c r="S69" s="98">
        <v>4003.1260000000002</v>
      </c>
      <c r="T69" s="98">
        <v>3948.3969999999999</v>
      </c>
      <c r="U69" s="98">
        <v>3282.3249999999998</v>
      </c>
    </row>
    <row r="70" spans="1:21" x14ac:dyDescent="0.25">
      <c r="A70" s="57" t="s">
        <v>4640</v>
      </c>
      <c r="B70" s="57" t="s">
        <v>880</v>
      </c>
      <c r="C70" s="57" t="s">
        <v>4656</v>
      </c>
      <c r="D70" s="91">
        <v>4</v>
      </c>
      <c r="E70" s="57" t="s">
        <v>5389</v>
      </c>
      <c r="F70" s="29">
        <f t="shared" si="13"/>
        <v>3724.0439999999999</v>
      </c>
      <c r="G70" s="23">
        <f t="shared" si="14"/>
        <v>12.622249999999999</v>
      </c>
      <c r="H70" s="30"/>
      <c r="I70" s="29"/>
      <c r="J70" s="23">
        <f t="shared" si="15"/>
        <v>2237.7725999999998</v>
      </c>
      <c r="K70" s="30"/>
      <c r="L70" s="29"/>
      <c r="M70" s="98" t="s">
        <v>4944</v>
      </c>
      <c r="N70" s="98">
        <v>42.62</v>
      </c>
      <c r="O70" s="98" t="s">
        <v>4944</v>
      </c>
      <c r="P70" s="98">
        <v>7.8689999999999998</v>
      </c>
      <c r="Q70" s="98" t="s">
        <v>4944</v>
      </c>
      <c r="R70" s="98">
        <v>16.731000000000002</v>
      </c>
      <c r="S70" s="98" t="s">
        <v>4944</v>
      </c>
      <c r="T70" s="98">
        <v>4222.4939999999997</v>
      </c>
      <c r="U70" s="98">
        <v>6949.6379999999999</v>
      </c>
    </row>
    <row r="71" spans="1:21" x14ac:dyDescent="0.25">
      <c r="A71" s="57" t="s">
        <v>4640</v>
      </c>
      <c r="B71" s="57" t="s">
        <v>1417</v>
      </c>
      <c r="C71" s="57" t="s">
        <v>4647</v>
      </c>
      <c r="D71" s="91">
        <v>2</v>
      </c>
      <c r="E71" s="57" t="s">
        <v>5127</v>
      </c>
      <c r="F71" s="29">
        <f t="shared" si="13"/>
        <v>3530.1663333333331</v>
      </c>
      <c r="G71" s="23">
        <f t="shared" si="14"/>
        <v>572.15099999999995</v>
      </c>
      <c r="H71" s="30"/>
      <c r="I71" s="29"/>
      <c r="J71" s="23">
        <f t="shared" si="15"/>
        <v>2653.4540000000002</v>
      </c>
      <c r="K71" s="30"/>
      <c r="L71" s="29"/>
      <c r="M71" s="98">
        <v>42.487000000000002</v>
      </c>
      <c r="N71" s="98">
        <v>100.556</v>
      </c>
      <c r="O71" s="98">
        <v>121.673</v>
      </c>
      <c r="P71" s="98">
        <v>2023.8879999999999</v>
      </c>
      <c r="Q71" s="98">
        <v>371.64299999999997</v>
      </c>
      <c r="R71" s="98">
        <v>2305.1280000000002</v>
      </c>
      <c r="S71" s="98">
        <v>2935.212</v>
      </c>
      <c r="T71" s="98">
        <v>2565.0540000000001</v>
      </c>
      <c r="U71" s="98">
        <v>5090.2330000000002</v>
      </c>
    </row>
    <row r="72" spans="1:21" x14ac:dyDescent="0.25">
      <c r="A72" s="57" t="s">
        <v>4640</v>
      </c>
      <c r="B72" s="57" t="s">
        <v>815</v>
      </c>
      <c r="C72" s="57" t="s">
        <v>4727</v>
      </c>
      <c r="D72" s="91">
        <v>17</v>
      </c>
      <c r="E72" s="57" t="s">
        <v>9174</v>
      </c>
      <c r="F72" s="29">
        <f t="shared" si="13"/>
        <v>3366.8153333333335</v>
      </c>
      <c r="G72" s="23">
        <f t="shared" si="14"/>
        <v>737.86349999999993</v>
      </c>
      <c r="H72" s="30"/>
      <c r="I72" s="29"/>
      <c r="J72" s="23">
        <f t="shared" si="15"/>
        <v>2603.1624000000002</v>
      </c>
      <c r="K72" s="30"/>
      <c r="L72" s="29"/>
      <c r="M72" s="98" t="s">
        <v>4944</v>
      </c>
      <c r="N72" s="98">
        <v>461.45400000000001</v>
      </c>
      <c r="O72" s="98">
        <v>90</v>
      </c>
      <c r="P72" s="98">
        <v>2400</v>
      </c>
      <c r="Q72" s="98">
        <v>2715.366</v>
      </c>
      <c r="R72" s="98">
        <v>200</v>
      </c>
      <c r="S72" s="98">
        <v>20</v>
      </c>
      <c r="T72" s="98">
        <v>6692.1570000000002</v>
      </c>
      <c r="U72" s="98">
        <v>3388.2890000000002</v>
      </c>
    </row>
    <row r="73" spans="1:21" x14ac:dyDescent="0.25">
      <c r="A73" s="57" t="s">
        <v>4640</v>
      </c>
      <c r="B73" s="57" t="s">
        <v>876</v>
      </c>
      <c r="C73" s="57" t="s">
        <v>4644</v>
      </c>
      <c r="D73" s="91">
        <v>1</v>
      </c>
      <c r="E73" s="57" t="s">
        <v>5081</v>
      </c>
      <c r="F73" s="29">
        <f t="shared" si="13"/>
        <v>3210.2759999999998</v>
      </c>
      <c r="G73" s="23">
        <f t="shared" si="14"/>
        <v>1175.6179999999999</v>
      </c>
      <c r="H73" s="30"/>
      <c r="I73" s="29"/>
      <c r="J73" s="23">
        <f t="shared" si="15"/>
        <v>3244.1624000000002</v>
      </c>
      <c r="K73" s="30"/>
      <c r="L73" s="29"/>
      <c r="M73" s="98">
        <v>628.30499999999995</v>
      </c>
      <c r="N73" s="98">
        <v>802.63199999999995</v>
      </c>
      <c r="O73" s="98">
        <v>1176.5250000000001</v>
      </c>
      <c r="P73" s="98">
        <v>2095.0100000000002</v>
      </c>
      <c r="Q73" s="98">
        <v>1398.6479999999999</v>
      </c>
      <c r="R73" s="98">
        <v>5191.3360000000002</v>
      </c>
      <c r="S73" s="98">
        <v>2975.395</v>
      </c>
      <c r="T73" s="98">
        <v>3487.9389999999999</v>
      </c>
      <c r="U73" s="98">
        <v>3167.4940000000001</v>
      </c>
    </row>
    <row r="74" spans="1:21" x14ac:dyDescent="0.25">
      <c r="A74" s="57" t="s">
        <v>4640</v>
      </c>
      <c r="B74" s="57" t="s">
        <v>326</v>
      </c>
      <c r="C74" s="57" t="s">
        <v>4648</v>
      </c>
      <c r="D74" s="91">
        <v>2</v>
      </c>
      <c r="E74" s="57" t="s">
        <v>5205</v>
      </c>
      <c r="F74" s="29">
        <f t="shared" si="13"/>
        <v>3193.2240000000002</v>
      </c>
      <c r="G74" s="23">
        <f t="shared" si="14"/>
        <v>1517.768</v>
      </c>
      <c r="H74" s="30"/>
      <c r="I74" s="29"/>
      <c r="J74" s="23">
        <f t="shared" si="15"/>
        <v>3303.8854000000001</v>
      </c>
      <c r="K74" s="30"/>
      <c r="L74" s="29"/>
      <c r="M74" s="98">
        <v>58.262</v>
      </c>
      <c r="N74" s="98">
        <v>113.965</v>
      </c>
      <c r="O74" s="98">
        <v>1318.65</v>
      </c>
      <c r="P74" s="98">
        <v>4580.1949999999997</v>
      </c>
      <c r="Q74" s="98">
        <v>3260.1680000000001</v>
      </c>
      <c r="R74" s="98">
        <v>3679.587</v>
      </c>
      <c r="S74" s="98">
        <v>3039.34</v>
      </c>
      <c r="T74" s="98">
        <v>3304.0839999999998</v>
      </c>
      <c r="U74" s="98">
        <v>3236.248</v>
      </c>
    </row>
    <row r="75" spans="1:21" x14ac:dyDescent="0.25">
      <c r="A75" s="57" t="s">
        <v>4640</v>
      </c>
      <c r="B75" s="57" t="s">
        <v>350</v>
      </c>
      <c r="C75" s="57" t="s">
        <v>4679</v>
      </c>
      <c r="D75" s="91">
        <v>7</v>
      </c>
      <c r="E75" s="57" t="s">
        <v>6442</v>
      </c>
      <c r="F75" s="29">
        <f t="shared" si="13"/>
        <v>3165.9069999999997</v>
      </c>
      <c r="G75" s="23">
        <f t="shared" si="14"/>
        <v>12.87025</v>
      </c>
      <c r="H75" s="30"/>
      <c r="I75" s="29"/>
      <c r="J75" s="23">
        <f t="shared" si="15"/>
        <v>2172.5353999999998</v>
      </c>
      <c r="K75" s="30"/>
      <c r="L75" s="29"/>
      <c r="M75" s="98">
        <v>0.82</v>
      </c>
      <c r="N75" s="98">
        <v>15.118</v>
      </c>
      <c r="O75" s="98">
        <v>0.998</v>
      </c>
      <c r="P75" s="98">
        <v>34.545000000000002</v>
      </c>
      <c r="Q75" s="98">
        <v>1.2350000000000001</v>
      </c>
      <c r="R75" s="98">
        <v>1363.721</v>
      </c>
      <c r="S75" s="98">
        <v>2653.8989999999999</v>
      </c>
      <c r="T75" s="98">
        <v>3141.16</v>
      </c>
      <c r="U75" s="98">
        <v>3702.6619999999998</v>
      </c>
    </row>
    <row r="76" spans="1:21" x14ac:dyDescent="0.25">
      <c r="A76" s="57" t="s">
        <v>4640</v>
      </c>
      <c r="B76" s="57" t="s">
        <v>390</v>
      </c>
      <c r="C76" s="57" t="s">
        <v>4688</v>
      </c>
      <c r="D76" s="91">
        <v>10</v>
      </c>
      <c r="E76" s="57" t="s">
        <v>6774</v>
      </c>
      <c r="F76" s="29">
        <f t="shared" si="13"/>
        <v>3149.5976666666666</v>
      </c>
      <c r="G76" s="23">
        <f t="shared" si="14"/>
        <v>1111.23225</v>
      </c>
      <c r="H76" s="30"/>
      <c r="I76" s="29"/>
      <c r="J76" s="23">
        <f t="shared" si="15"/>
        <v>2901.1910000000003</v>
      </c>
      <c r="K76" s="30"/>
      <c r="L76" s="29"/>
      <c r="M76" s="98">
        <v>24.922999999999998</v>
      </c>
      <c r="N76" s="98">
        <v>446.428</v>
      </c>
      <c r="O76" s="98">
        <v>1382.3820000000001</v>
      </c>
      <c r="P76" s="98">
        <v>2591.1959999999999</v>
      </c>
      <c r="Q76" s="98">
        <v>2836.0030000000002</v>
      </c>
      <c r="R76" s="98">
        <v>2221.1590000000001</v>
      </c>
      <c r="S76" s="98">
        <v>2392.0549999999998</v>
      </c>
      <c r="T76" s="98">
        <v>3719.0279999999998</v>
      </c>
      <c r="U76" s="98">
        <v>3337.71</v>
      </c>
    </row>
    <row r="77" spans="1:21" x14ac:dyDescent="0.25">
      <c r="A77" s="57" t="s">
        <v>4640</v>
      </c>
      <c r="B77" s="57" t="s">
        <v>4253</v>
      </c>
      <c r="C77" s="57" t="s">
        <v>4648</v>
      </c>
      <c r="D77" s="91">
        <v>2</v>
      </c>
      <c r="E77" s="57" t="s">
        <v>5202</v>
      </c>
      <c r="F77" s="29">
        <f t="shared" si="13"/>
        <v>3092.317333333333</v>
      </c>
      <c r="G77" s="23">
        <f t="shared" si="14"/>
        <v>788.14375000000007</v>
      </c>
      <c r="H77" s="30"/>
      <c r="I77" s="29"/>
      <c r="J77" s="23">
        <f t="shared" si="15"/>
        <v>2310.3884000000003</v>
      </c>
      <c r="K77" s="30"/>
      <c r="L77" s="29"/>
      <c r="M77" s="98">
        <v>398.49700000000001</v>
      </c>
      <c r="N77" s="98">
        <v>746.12699999999995</v>
      </c>
      <c r="O77" s="98">
        <v>942.154</v>
      </c>
      <c r="P77" s="98">
        <v>1065.797</v>
      </c>
      <c r="Q77" s="98">
        <v>751.47699999999998</v>
      </c>
      <c r="R77" s="98">
        <v>1523.5129999999999</v>
      </c>
      <c r="S77" s="98">
        <v>2842.4029999999998</v>
      </c>
      <c r="T77" s="98">
        <v>4012.3429999999998</v>
      </c>
      <c r="U77" s="98">
        <v>2422.2060000000001</v>
      </c>
    </row>
    <row r="78" spans="1:21" x14ac:dyDescent="0.25">
      <c r="A78" s="57" t="s">
        <v>4640</v>
      </c>
      <c r="B78" s="57" t="s">
        <v>2645</v>
      </c>
      <c r="C78" s="57" t="s">
        <v>4702</v>
      </c>
      <c r="D78" s="91">
        <v>11</v>
      </c>
      <c r="E78" s="57" t="s">
        <v>7375</v>
      </c>
      <c r="F78" s="29">
        <f t="shared" si="13"/>
        <v>3090.0629999999996</v>
      </c>
      <c r="G78" s="23">
        <f t="shared" si="14"/>
        <v>259.61874999999998</v>
      </c>
      <c r="H78" s="30"/>
      <c r="I78" s="29"/>
      <c r="J78" s="23">
        <f t="shared" si="15"/>
        <v>2793.5634</v>
      </c>
      <c r="K78" s="30"/>
      <c r="L78" s="29"/>
      <c r="M78" s="98" t="s">
        <v>4944</v>
      </c>
      <c r="N78" s="98">
        <v>2.5249999999999999</v>
      </c>
      <c r="O78" s="98">
        <v>18.562999999999999</v>
      </c>
      <c r="P78" s="98">
        <v>1017.3869999999999</v>
      </c>
      <c r="Q78" s="98">
        <v>1463.566</v>
      </c>
      <c r="R78" s="98">
        <v>3234.0619999999999</v>
      </c>
      <c r="S78" s="98">
        <v>4955.32</v>
      </c>
      <c r="T78" s="98">
        <v>3097.614</v>
      </c>
      <c r="U78" s="98">
        <v>1217.2550000000001</v>
      </c>
    </row>
    <row r="79" spans="1:21" x14ac:dyDescent="0.25">
      <c r="A79" s="57" t="s">
        <v>4640</v>
      </c>
      <c r="B79" s="57" t="s">
        <v>3025</v>
      </c>
      <c r="C79" s="57" t="s">
        <v>4641</v>
      </c>
      <c r="D79" s="91">
        <v>1</v>
      </c>
      <c r="E79" s="57" t="s">
        <v>4967</v>
      </c>
      <c r="F79" s="29">
        <f t="shared" si="13"/>
        <v>3031.5203333333334</v>
      </c>
      <c r="G79" s="23">
        <f t="shared" si="14"/>
        <v>1109.4605000000001</v>
      </c>
      <c r="H79" s="30"/>
      <c r="I79" s="29"/>
      <c r="J79" s="23">
        <f t="shared" si="15"/>
        <v>2162.5830000000001</v>
      </c>
      <c r="K79" s="30"/>
      <c r="L79" s="29"/>
      <c r="M79" s="98">
        <v>1191.4290000000001</v>
      </c>
      <c r="N79" s="98">
        <v>584.36500000000001</v>
      </c>
      <c r="O79" s="98">
        <v>1332.444</v>
      </c>
      <c r="P79" s="98">
        <v>1329.604</v>
      </c>
      <c r="Q79" s="98">
        <v>792.072</v>
      </c>
      <c r="R79" s="98">
        <v>926.28200000000004</v>
      </c>
      <c r="S79" s="98">
        <v>1772.096</v>
      </c>
      <c r="T79" s="98">
        <v>2509.2289999999998</v>
      </c>
      <c r="U79" s="98">
        <v>4813.2359999999999</v>
      </c>
    </row>
    <row r="80" spans="1:21" x14ac:dyDescent="0.25">
      <c r="A80" s="57" t="s">
        <v>4640</v>
      </c>
      <c r="B80" s="57" t="s">
        <v>1963</v>
      </c>
      <c r="C80" s="57" t="s">
        <v>4702</v>
      </c>
      <c r="D80" s="91">
        <v>11</v>
      </c>
      <c r="E80" s="57" t="s">
        <v>7371</v>
      </c>
      <c r="F80" s="29">
        <f t="shared" si="13"/>
        <v>2984.103333333333</v>
      </c>
      <c r="G80" s="23">
        <f t="shared" si="14"/>
        <v>118.77974999999999</v>
      </c>
      <c r="H80" s="30"/>
      <c r="I80" s="29"/>
      <c r="J80" s="23">
        <f t="shared" si="15"/>
        <v>1901.9885999999999</v>
      </c>
      <c r="K80" s="30"/>
      <c r="L80" s="29"/>
      <c r="M80" s="98">
        <v>4.5640000000000001</v>
      </c>
      <c r="N80" s="98">
        <v>0.7</v>
      </c>
      <c r="O80" s="98">
        <v>11.212</v>
      </c>
      <c r="P80" s="98">
        <v>458.64299999999997</v>
      </c>
      <c r="Q80" s="98">
        <v>142.00399999999999</v>
      </c>
      <c r="R80" s="98">
        <v>415.62900000000002</v>
      </c>
      <c r="S80" s="98">
        <v>4227.9369999999999</v>
      </c>
      <c r="T80" s="98">
        <v>3197.7979999999998</v>
      </c>
      <c r="U80" s="98">
        <v>1526.575</v>
      </c>
    </row>
    <row r="81" spans="1:21" x14ac:dyDescent="0.25">
      <c r="A81" s="57" t="s">
        <v>4640</v>
      </c>
      <c r="B81" s="57" t="s">
        <v>30</v>
      </c>
      <c r="C81" s="57" t="s">
        <v>4726</v>
      </c>
      <c r="D81" s="91">
        <v>17</v>
      </c>
      <c r="E81" s="57" t="s">
        <v>9136</v>
      </c>
      <c r="F81" s="29">
        <f t="shared" si="13"/>
        <v>2831.2976666666668</v>
      </c>
      <c r="G81" s="23">
        <f t="shared" si="14"/>
        <v>6254.9892499999996</v>
      </c>
      <c r="H81" s="30"/>
      <c r="I81" s="29"/>
      <c r="J81" s="23">
        <f t="shared" si="15"/>
        <v>4609.3598000000002</v>
      </c>
      <c r="K81" s="30"/>
      <c r="L81" s="29"/>
      <c r="M81" s="98">
        <v>2940.51</v>
      </c>
      <c r="N81" s="98">
        <v>4246.3459999999995</v>
      </c>
      <c r="O81" s="98">
        <v>7882.5140000000001</v>
      </c>
      <c r="P81" s="98">
        <v>9950.5869999999995</v>
      </c>
      <c r="Q81" s="98">
        <v>9079.9950000000008</v>
      </c>
      <c r="R81" s="98">
        <v>5472.9110000000001</v>
      </c>
      <c r="S81" s="98">
        <v>3481.9879999999998</v>
      </c>
      <c r="T81" s="98">
        <v>1554.54</v>
      </c>
      <c r="U81" s="98">
        <v>3457.3649999999998</v>
      </c>
    </row>
    <row r="82" spans="1:21" x14ac:dyDescent="0.25">
      <c r="A82" s="57" t="s">
        <v>4640</v>
      </c>
      <c r="B82" s="57" t="s">
        <v>114</v>
      </c>
      <c r="C82" s="57" t="s">
        <v>4648</v>
      </c>
      <c r="D82" s="91">
        <v>2</v>
      </c>
      <c r="E82" s="57" t="s">
        <v>5206</v>
      </c>
      <c r="F82" s="29">
        <f t="shared" si="13"/>
        <v>2800.2946666666667</v>
      </c>
      <c r="G82" s="23">
        <f t="shared" si="14"/>
        <v>789.39949999999999</v>
      </c>
      <c r="H82" s="30"/>
      <c r="I82" s="29"/>
      <c r="J82" s="23">
        <f t="shared" si="15"/>
        <v>2179.9859999999999</v>
      </c>
      <c r="K82" s="30"/>
      <c r="L82" s="29"/>
      <c r="M82" s="98">
        <v>135.64099999999999</v>
      </c>
      <c r="N82" s="98">
        <v>247.99</v>
      </c>
      <c r="O82" s="98">
        <v>987.75400000000002</v>
      </c>
      <c r="P82" s="98">
        <v>1786.213</v>
      </c>
      <c r="Q82" s="98">
        <v>913.45</v>
      </c>
      <c r="R82" s="98">
        <v>1585.596</v>
      </c>
      <c r="S82" s="98">
        <v>2056.9639999999999</v>
      </c>
      <c r="T82" s="98">
        <v>3616.424</v>
      </c>
      <c r="U82" s="98">
        <v>2727.4960000000001</v>
      </c>
    </row>
    <row r="83" spans="1:21" x14ac:dyDescent="0.25">
      <c r="A83" s="57" t="s">
        <v>4640</v>
      </c>
      <c r="B83" s="57" t="s">
        <v>318</v>
      </c>
      <c r="C83" s="57" t="s">
        <v>4723</v>
      </c>
      <c r="D83" s="91">
        <v>16</v>
      </c>
      <c r="E83" s="57" t="s">
        <v>8316</v>
      </c>
      <c r="F83" s="29">
        <f t="shared" si="13"/>
        <v>2785.0893333333333</v>
      </c>
      <c r="G83" s="23">
        <f t="shared" si="14"/>
        <v>138.20650000000001</v>
      </c>
      <c r="H83" s="30"/>
      <c r="I83" s="29"/>
      <c r="J83" s="23">
        <f t="shared" si="15"/>
        <v>1870.4131999999997</v>
      </c>
      <c r="K83" s="30"/>
      <c r="L83" s="29"/>
      <c r="M83" s="98">
        <v>199.95699999999999</v>
      </c>
      <c r="N83" s="98">
        <v>0.40899999999999997</v>
      </c>
      <c r="O83" s="98">
        <v>3.7610000000000001</v>
      </c>
      <c r="P83" s="98">
        <v>348.69900000000001</v>
      </c>
      <c r="Q83" s="98">
        <v>29.962</v>
      </c>
      <c r="R83" s="98">
        <v>966.83600000000001</v>
      </c>
      <c r="S83" s="98">
        <v>1935.6089999999999</v>
      </c>
      <c r="T83" s="98">
        <v>2779.94</v>
      </c>
      <c r="U83" s="98">
        <v>3639.7190000000001</v>
      </c>
    </row>
    <row r="84" spans="1:21" x14ac:dyDescent="0.25">
      <c r="A84" s="57" t="s">
        <v>4640</v>
      </c>
      <c r="B84" s="57" t="s">
        <v>343</v>
      </c>
      <c r="C84" s="57" t="s">
        <v>4661</v>
      </c>
      <c r="D84" s="91">
        <v>4</v>
      </c>
      <c r="E84" s="57" t="s">
        <v>5513</v>
      </c>
      <c r="F84" s="29">
        <f t="shared" si="13"/>
        <v>2767.4323333333327</v>
      </c>
      <c r="G84" s="23">
        <f t="shared" si="14"/>
        <v>3040.5677499999997</v>
      </c>
      <c r="H84" s="30"/>
      <c r="I84" s="29"/>
      <c r="J84" s="23">
        <f t="shared" si="15"/>
        <v>2619.424</v>
      </c>
      <c r="K84" s="30"/>
      <c r="L84" s="29"/>
      <c r="M84" s="98">
        <v>2239.1970000000001</v>
      </c>
      <c r="N84" s="98">
        <v>3054.1329999999998</v>
      </c>
      <c r="O84" s="98">
        <v>3868.3719999999998</v>
      </c>
      <c r="P84" s="98">
        <v>3000.569</v>
      </c>
      <c r="Q84" s="98">
        <v>2071.2359999999999</v>
      </c>
      <c r="R84" s="98">
        <v>2723.587</v>
      </c>
      <c r="S84" s="98">
        <v>4099.2039999999997</v>
      </c>
      <c r="T84" s="98">
        <v>4141.4319999999998</v>
      </c>
      <c r="U84" s="98">
        <v>61.661000000000001</v>
      </c>
    </row>
    <row r="85" spans="1:21" x14ac:dyDescent="0.25">
      <c r="A85" s="57" t="s">
        <v>4640</v>
      </c>
      <c r="B85" s="57" t="s">
        <v>436</v>
      </c>
      <c r="C85" s="57" t="s">
        <v>4667</v>
      </c>
      <c r="D85" s="91">
        <v>5</v>
      </c>
      <c r="E85" s="57" t="s">
        <v>5654</v>
      </c>
      <c r="F85" s="29">
        <f t="shared" si="13"/>
        <v>2717.8873333333336</v>
      </c>
      <c r="G85" s="23">
        <f t="shared" si="14"/>
        <v>896.65</v>
      </c>
      <c r="H85" s="30"/>
      <c r="I85" s="29"/>
      <c r="J85" s="23">
        <f t="shared" si="15"/>
        <v>1714.9815999999998</v>
      </c>
      <c r="K85" s="30"/>
      <c r="L85" s="29"/>
      <c r="M85" s="98">
        <v>71.287999999999997</v>
      </c>
      <c r="N85" s="98">
        <v>263.73200000000003</v>
      </c>
      <c r="O85" s="98">
        <v>1507.4369999999999</v>
      </c>
      <c r="P85" s="98">
        <v>1744.143</v>
      </c>
      <c r="Q85" s="98">
        <v>362.26400000000001</v>
      </c>
      <c r="R85" s="98">
        <v>58.981999999999999</v>
      </c>
      <c r="S85" s="98">
        <v>226.018</v>
      </c>
      <c r="T85" s="98">
        <v>3175.067</v>
      </c>
      <c r="U85" s="98">
        <v>4752.5770000000002</v>
      </c>
    </row>
    <row r="86" spans="1:21" x14ac:dyDescent="0.25">
      <c r="A86" s="57" t="s">
        <v>4640</v>
      </c>
      <c r="B86" s="57" t="s">
        <v>1138</v>
      </c>
      <c r="C86" s="57" t="s">
        <v>4712</v>
      </c>
      <c r="D86" s="91">
        <v>15</v>
      </c>
      <c r="E86" s="57" t="s">
        <v>7846</v>
      </c>
      <c r="F86" s="29">
        <f t="shared" si="13"/>
        <v>2704.2550000000001</v>
      </c>
      <c r="G86" s="23">
        <f t="shared" si="14"/>
        <v>0</v>
      </c>
      <c r="H86" s="30"/>
      <c r="I86" s="29"/>
      <c r="J86" s="23">
        <f t="shared" si="15"/>
        <v>2124.9828000000002</v>
      </c>
      <c r="K86" s="30"/>
      <c r="L86" s="29"/>
      <c r="M86" s="98" t="s">
        <v>4944</v>
      </c>
      <c r="N86" s="98" t="s">
        <v>4944</v>
      </c>
      <c r="O86" s="98" t="s">
        <v>4944</v>
      </c>
      <c r="P86" s="98" t="s">
        <v>4944</v>
      </c>
      <c r="Q86" s="98" t="s">
        <v>4944</v>
      </c>
      <c r="R86" s="98">
        <v>2512.1489999999999</v>
      </c>
      <c r="S86" s="98">
        <v>3302.366</v>
      </c>
      <c r="T86" s="98">
        <v>2374.8310000000001</v>
      </c>
      <c r="U86" s="98">
        <v>2435.5680000000002</v>
      </c>
    </row>
    <row r="87" spans="1:21" x14ac:dyDescent="0.25">
      <c r="A87" s="57" t="s">
        <v>4640</v>
      </c>
      <c r="B87" s="57" t="s">
        <v>3294</v>
      </c>
      <c r="C87" s="57" t="s">
        <v>4695</v>
      </c>
      <c r="D87" s="91">
        <v>11</v>
      </c>
      <c r="E87" s="57" t="s">
        <v>7057</v>
      </c>
      <c r="F87" s="29">
        <f t="shared" si="13"/>
        <v>2702.6983333333333</v>
      </c>
      <c r="G87" s="23">
        <f t="shared" si="14"/>
        <v>619.29650000000004</v>
      </c>
      <c r="H87" s="30"/>
      <c r="I87" s="29"/>
      <c r="J87" s="23">
        <f t="shared" si="15"/>
        <v>1804.3702000000001</v>
      </c>
      <c r="K87" s="30"/>
      <c r="L87" s="29"/>
      <c r="M87" s="98">
        <v>656.78700000000003</v>
      </c>
      <c r="N87" s="98">
        <v>216.63300000000001</v>
      </c>
      <c r="O87" s="98">
        <v>103.217</v>
      </c>
      <c r="P87" s="98">
        <v>1500.549</v>
      </c>
      <c r="Q87" s="98">
        <v>676.35</v>
      </c>
      <c r="R87" s="98">
        <v>237.40600000000001</v>
      </c>
      <c r="S87" s="98">
        <v>6396.1639999999998</v>
      </c>
      <c r="T87" s="98">
        <v>1675.681</v>
      </c>
      <c r="U87" s="98">
        <v>36.25</v>
      </c>
    </row>
    <row r="88" spans="1:21" x14ac:dyDescent="0.25">
      <c r="A88" s="57" t="s">
        <v>4640</v>
      </c>
      <c r="B88" s="57" t="s">
        <v>956</v>
      </c>
      <c r="C88" s="57" t="s">
        <v>4724</v>
      </c>
      <c r="D88" s="91">
        <v>16</v>
      </c>
      <c r="E88" s="57" t="s">
        <v>9011</v>
      </c>
      <c r="F88" s="29">
        <f t="shared" si="13"/>
        <v>2663.3816666666667</v>
      </c>
      <c r="G88" s="23">
        <f t="shared" si="14"/>
        <v>3450.7847499999998</v>
      </c>
      <c r="H88" s="30"/>
      <c r="I88" s="29"/>
      <c r="J88" s="23">
        <f t="shared" si="15"/>
        <v>2671.5927999999999</v>
      </c>
      <c r="K88" s="30"/>
      <c r="L88" s="29"/>
      <c r="M88" s="98">
        <v>2912.41</v>
      </c>
      <c r="N88" s="98">
        <v>3767.3209999999999</v>
      </c>
      <c r="O88" s="98">
        <v>3800.018</v>
      </c>
      <c r="P88" s="98">
        <v>3323.39</v>
      </c>
      <c r="Q88" s="98">
        <v>2074.4690000000001</v>
      </c>
      <c r="R88" s="98">
        <v>3293.35</v>
      </c>
      <c r="S88" s="98">
        <v>3553.7339999999999</v>
      </c>
      <c r="T88" s="98">
        <v>2276.3879999999999</v>
      </c>
      <c r="U88" s="98">
        <v>2160.0230000000001</v>
      </c>
    </row>
    <row r="89" spans="1:21" x14ac:dyDescent="0.25">
      <c r="A89" s="57" t="s">
        <v>4640</v>
      </c>
      <c r="B89" s="57" t="s">
        <v>93</v>
      </c>
      <c r="C89" s="57" t="s">
        <v>4681</v>
      </c>
      <c r="D89" s="91">
        <v>8</v>
      </c>
      <c r="E89" s="57" t="s">
        <v>6542</v>
      </c>
      <c r="F89" s="29">
        <f t="shared" si="13"/>
        <v>2531.8866666666668</v>
      </c>
      <c r="G89" s="23">
        <f t="shared" si="14"/>
        <v>2199.6422499999999</v>
      </c>
      <c r="H89" s="30"/>
      <c r="I89" s="29"/>
      <c r="J89" s="23">
        <f t="shared" si="15"/>
        <v>2645.9209999999998</v>
      </c>
      <c r="K89" s="30"/>
      <c r="L89" s="29"/>
      <c r="M89" s="98">
        <v>1768.443</v>
      </c>
      <c r="N89" s="98">
        <v>1983.029</v>
      </c>
      <c r="O89" s="98">
        <v>2684.5210000000002</v>
      </c>
      <c r="P89" s="98">
        <v>2362.576</v>
      </c>
      <c r="Q89" s="98">
        <v>2876.69</v>
      </c>
      <c r="R89" s="98">
        <v>2757.2550000000001</v>
      </c>
      <c r="S89" s="98">
        <v>2771.3919999999998</v>
      </c>
      <c r="T89" s="98">
        <v>1934.249</v>
      </c>
      <c r="U89" s="98">
        <v>2890.0189999999998</v>
      </c>
    </row>
    <row r="90" spans="1:21" x14ac:dyDescent="0.25">
      <c r="A90" s="57" t="s">
        <v>4640</v>
      </c>
      <c r="B90" s="57" t="s">
        <v>249</v>
      </c>
      <c r="C90" s="57" t="s">
        <v>4681</v>
      </c>
      <c r="D90" s="91">
        <v>8</v>
      </c>
      <c r="E90" s="57" t="s">
        <v>6535</v>
      </c>
      <c r="F90" s="29">
        <f t="shared" si="13"/>
        <v>2488.3343333333332</v>
      </c>
      <c r="G90" s="23">
        <f t="shared" si="14"/>
        <v>2112.34</v>
      </c>
      <c r="H90" s="30"/>
      <c r="I90" s="29"/>
      <c r="J90" s="23">
        <f t="shared" si="15"/>
        <v>1692.5376000000001</v>
      </c>
      <c r="K90" s="30"/>
      <c r="L90" s="29"/>
      <c r="M90" s="98">
        <v>2057.578</v>
      </c>
      <c r="N90" s="98">
        <v>1158.114</v>
      </c>
      <c r="O90" s="98">
        <v>1985.0840000000001</v>
      </c>
      <c r="P90" s="98">
        <v>3248.5839999999998</v>
      </c>
      <c r="Q90" s="98">
        <v>557.46</v>
      </c>
      <c r="R90" s="98">
        <v>440.22500000000002</v>
      </c>
      <c r="S90" s="98">
        <v>1511.711</v>
      </c>
      <c r="T90" s="98">
        <v>3747.0059999999999</v>
      </c>
      <c r="U90" s="98">
        <v>2206.2860000000001</v>
      </c>
    </row>
    <row r="91" spans="1:21" x14ac:dyDescent="0.25">
      <c r="A91" s="57" t="s">
        <v>4640</v>
      </c>
      <c r="B91" s="57" t="s">
        <v>216</v>
      </c>
      <c r="C91" s="57" t="s">
        <v>4711</v>
      </c>
      <c r="D91" s="91">
        <v>14</v>
      </c>
      <c r="E91" s="57" t="s">
        <v>7751</v>
      </c>
      <c r="F91" s="29">
        <f t="shared" si="13"/>
        <v>2455.3886666666667</v>
      </c>
      <c r="G91" s="23">
        <f t="shared" si="14"/>
        <v>6185.2069999999994</v>
      </c>
      <c r="H91" s="30"/>
      <c r="I91" s="29"/>
      <c r="J91" s="23">
        <f t="shared" si="15"/>
        <v>1943.3684000000001</v>
      </c>
      <c r="K91" s="30"/>
      <c r="L91" s="29"/>
      <c r="M91" s="98">
        <v>2131.6109999999999</v>
      </c>
      <c r="N91" s="98">
        <v>4129.6090000000004</v>
      </c>
      <c r="O91" s="98">
        <v>1803.115</v>
      </c>
      <c r="P91" s="98">
        <v>16676.492999999999</v>
      </c>
      <c r="Q91" s="98">
        <v>1878.5</v>
      </c>
      <c r="R91" s="98">
        <v>472.17599999999999</v>
      </c>
      <c r="S91" s="98">
        <v>3056.5970000000002</v>
      </c>
      <c r="T91" s="98">
        <v>2737.28</v>
      </c>
      <c r="U91" s="98">
        <v>1572.289</v>
      </c>
    </row>
    <row r="92" spans="1:21" x14ac:dyDescent="0.25">
      <c r="A92" s="57" t="s">
        <v>4640</v>
      </c>
      <c r="B92" s="57" t="s">
        <v>331</v>
      </c>
      <c r="C92" s="57" t="s">
        <v>4648</v>
      </c>
      <c r="D92" s="91">
        <v>2</v>
      </c>
      <c r="E92" s="57" t="s">
        <v>5211</v>
      </c>
      <c r="F92" s="29">
        <f t="shared" si="13"/>
        <v>2435.0439999999999</v>
      </c>
      <c r="G92" s="23">
        <f t="shared" si="14"/>
        <v>979.02150000000006</v>
      </c>
      <c r="H92" s="30"/>
      <c r="I92" s="29"/>
      <c r="J92" s="23">
        <f t="shared" si="15"/>
        <v>2243.7867999999999</v>
      </c>
      <c r="K92" s="30"/>
      <c r="L92" s="29"/>
      <c r="M92" s="98">
        <v>87.597999999999999</v>
      </c>
      <c r="N92" s="98">
        <v>151.34</v>
      </c>
      <c r="O92" s="98">
        <v>1808.7380000000001</v>
      </c>
      <c r="P92" s="98">
        <v>1868.41</v>
      </c>
      <c r="Q92" s="98">
        <v>2428.2840000000001</v>
      </c>
      <c r="R92" s="98">
        <v>1485.518</v>
      </c>
      <c r="S92" s="98">
        <v>2000.61</v>
      </c>
      <c r="T92" s="98">
        <v>4416.05</v>
      </c>
      <c r="U92" s="98">
        <v>888.47199999999998</v>
      </c>
    </row>
    <row r="93" spans="1:21" x14ac:dyDescent="0.25">
      <c r="A93" s="57" t="s">
        <v>4640</v>
      </c>
      <c r="B93" s="57" t="s">
        <v>2561</v>
      </c>
      <c r="C93" s="57" t="s">
        <v>4702</v>
      </c>
      <c r="D93" s="91">
        <v>11</v>
      </c>
      <c r="E93" s="57" t="s">
        <v>7382</v>
      </c>
      <c r="F93" s="29">
        <f t="shared" si="13"/>
        <v>2383.9896666666664</v>
      </c>
      <c r="G93" s="23">
        <f t="shared" si="14"/>
        <v>1412.23425</v>
      </c>
      <c r="H93" s="30"/>
      <c r="I93" s="29"/>
      <c r="J93" s="23">
        <f t="shared" si="15"/>
        <v>2120.6696000000002</v>
      </c>
      <c r="K93" s="30"/>
      <c r="L93" s="29"/>
      <c r="M93" s="98">
        <v>367.95400000000001</v>
      </c>
      <c r="N93" s="98">
        <v>917.846</v>
      </c>
      <c r="O93" s="98">
        <v>2055.5949999999998</v>
      </c>
      <c r="P93" s="98">
        <v>2307.5419999999999</v>
      </c>
      <c r="Q93" s="98">
        <v>1219.287</v>
      </c>
      <c r="R93" s="98">
        <v>2232.0920000000001</v>
      </c>
      <c r="S93" s="98">
        <v>2396.944</v>
      </c>
      <c r="T93" s="98">
        <v>1849.7380000000001</v>
      </c>
      <c r="U93" s="98">
        <v>2905.2869999999998</v>
      </c>
    </row>
    <row r="94" spans="1:21" x14ac:dyDescent="0.25">
      <c r="A94" s="57" t="s">
        <v>4640</v>
      </c>
      <c r="B94" s="57" t="s">
        <v>9</v>
      </c>
      <c r="C94" s="57" t="s">
        <v>4726</v>
      </c>
      <c r="D94" s="91">
        <v>17</v>
      </c>
      <c r="E94" s="57" t="s">
        <v>4958</v>
      </c>
      <c r="F94" s="29">
        <f t="shared" si="13"/>
        <v>2345.4826666666668</v>
      </c>
      <c r="G94" s="23">
        <f t="shared" si="14"/>
        <v>2103.1255000000001</v>
      </c>
      <c r="H94" s="30"/>
      <c r="I94" s="29"/>
      <c r="J94" s="23">
        <f t="shared" si="15"/>
        <v>2461.8298000000004</v>
      </c>
      <c r="K94" s="30"/>
      <c r="L94" s="29"/>
      <c r="M94" s="98">
        <v>1398.74</v>
      </c>
      <c r="N94" s="98">
        <v>1941.299</v>
      </c>
      <c r="O94" s="98">
        <v>3995.4850000000001</v>
      </c>
      <c r="P94" s="98">
        <v>1076.9780000000001</v>
      </c>
      <c r="Q94" s="98">
        <v>255.61500000000001</v>
      </c>
      <c r="R94" s="98">
        <v>5017.0860000000002</v>
      </c>
      <c r="S94" s="98">
        <v>4945.8040000000001</v>
      </c>
      <c r="T94" s="98">
        <v>1290.922</v>
      </c>
      <c r="U94" s="98">
        <v>799.72199999999998</v>
      </c>
    </row>
    <row r="95" spans="1:21" x14ac:dyDescent="0.25">
      <c r="A95" s="57" t="s">
        <v>4640</v>
      </c>
      <c r="B95" s="57" t="s">
        <v>1736</v>
      </c>
      <c r="C95" s="57" t="s">
        <v>4702</v>
      </c>
      <c r="D95" s="91">
        <v>11</v>
      </c>
      <c r="E95" s="57" t="s">
        <v>7406</v>
      </c>
      <c r="F95" s="29">
        <f t="shared" si="13"/>
        <v>2324.942333333333</v>
      </c>
      <c r="G95" s="23">
        <f t="shared" si="14"/>
        <v>887.20049999999992</v>
      </c>
      <c r="H95" s="30"/>
      <c r="I95" s="29"/>
      <c r="J95" s="23">
        <f t="shared" si="15"/>
        <v>2307.5862000000002</v>
      </c>
      <c r="K95" s="30"/>
      <c r="L95" s="29"/>
      <c r="M95" s="98">
        <v>50.521999999999998</v>
      </c>
      <c r="N95" s="98">
        <v>274.22899999999998</v>
      </c>
      <c r="O95" s="98">
        <v>1049.308</v>
      </c>
      <c r="P95" s="98">
        <v>2174.7429999999999</v>
      </c>
      <c r="Q95" s="98">
        <v>1489.402</v>
      </c>
      <c r="R95" s="98">
        <v>3073.7020000000002</v>
      </c>
      <c r="S95" s="98">
        <v>2458.2379999999998</v>
      </c>
      <c r="T95" s="98">
        <v>1871.114</v>
      </c>
      <c r="U95" s="98">
        <v>2645.4749999999999</v>
      </c>
    </row>
    <row r="96" spans="1:21" x14ac:dyDescent="0.25">
      <c r="A96" s="57" t="s">
        <v>4640</v>
      </c>
      <c r="B96" s="57" t="s">
        <v>573</v>
      </c>
      <c r="C96" s="57" t="s">
        <v>4708</v>
      </c>
      <c r="D96" s="91">
        <v>13</v>
      </c>
      <c r="E96" s="57" t="s">
        <v>7623</v>
      </c>
      <c r="F96" s="29">
        <f t="shared" ref="F96:F159" si="16">SUM(S96:U96)/3</f>
        <v>2320.9986666666668</v>
      </c>
      <c r="G96" s="23">
        <f t="shared" ref="G96:G159" si="17">SUM(M96:P96)/4</f>
        <v>1846.08925</v>
      </c>
      <c r="H96" s="30"/>
      <c r="I96" s="29"/>
      <c r="J96" s="23">
        <f t="shared" ref="J96:J159" si="18">SUM(Q96:U96)/5</f>
        <v>2880.3195999999998</v>
      </c>
      <c r="K96" s="30"/>
      <c r="L96" s="29"/>
      <c r="M96" s="98">
        <v>509.83199999999999</v>
      </c>
      <c r="N96" s="98">
        <v>1388.441</v>
      </c>
      <c r="O96" s="98">
        <v>2606.538</v>
      </c>
      <c r="P96" s="98">
        <v>2879.5459999999998</v>
      </c>
      <c r="Q96" s="98">
        <v>1936.085</v>
      </c>
      <c r="R96" s="98">
        <v>5502.5169999999998</v>
      </c>
      <c r="S96" s="98">
        <v>585.96799999999996</v>
      </c>
      <c r="T96" s="98">
        <v>2255.5140000000001</v>
      </c>
      <c r="U96" s="98">
        <v>4121.5140000000001</v>
      </c>
    </row>
    <row r="97" spans="1:21" x14ac:dyDescent="0.25">
      <c r="A97" s="57" t="s">
        <v>4640</v>
      </c>
      <c r="B97" s="57" t="s">
        <v>158</v>
      </c>
      <c r="C97" s="57" t="s">
        <v>4661</v>
      </c>
      <c r="D97" s="91">
        <v>4</v>
      </c>
      <c r="E97" s="57" t="s">
        <v>5511</v>
      </c>
      <c r="F97" s="29">
        <f t="shared" si="16"/>
        <v>2265.7549999999997</v>
      </c>
      <c r="G97" s="23">
        <f t="shared" si="17"/>
        <v>131.1275</v>
      </c>
      <c r="H97" s="30"/>
      <c r="I97" s="29"/>
      <c r="J97" s="23">
        <f t="shared" si="18"/>
        <v>1679.2660000000001</v>
      </c>
      <c r="K97" s="30"/>
      <c r="L97" s="29"/>
      <c r="M97" s="98" t="s">
        <v>4944</v>
      </c>
      <c r="N97" s="98" t="s">
        <v>4944</v>
      </c>
      <c r="O97" s="98" t="s">
        <v>4944</v>
      </c>
      <c r="P97" s="98">
        <v>524.51</v>
      </c>
      <c r="Q97" s="98">
        <v>564.39400000000001</v>
      </c>
      <c r="R97" s="98">
        <v>1034.671</v>
      </c>
      <c r="S97" s="98">
        <v>1570.58</v>
      </c>
      <c r="T97" s="98">
        <v>2239.4940000000001</v>
      </c>
      <c r="U97" s="98">
        <v>2987.1909999999998</v>
      </c>
    </row>
    <row r="98" spans="1:21" x14ac:dyDescent="0.25">
      <c r="A98" s="57" t="s">
        <v>4640</v>
      </c>
      <c r="B98" s="57" t="s">
        <v>3243</v>
      </c>
      <c r="C98" s="57" t="s">
        <v>4702</v>
      </c>
      <c r="D98" s="91">
        <v>11</v>
      </c>
      <c r="E98" s="57" t="s">
        <v>7444</v>
      </c>
      <c r="F98" s="29">
        <f t="shared" si="16"/>
        <v>2145.6876666666667</v>
      </c>
      <c r="G98" s="23">
        <f t="shared" si="17"/>
        <v>11.65775</v>
      </c>
      <c r="H98" s="30"/>
      <c r="I98" s="29"/>
      <c r="J98" s="23">
        <f t="shared" si="18"/>
        <v>1325.7177999999999</v>
      </c>
      <c r="K98" s="30"/>
      <c r="L98" s="29"/>
      <c r="M98" s="98">
        <v>25.222000000000001</v>
      </c>
      <c r="N98" s="98">
        <v>4.2939999999999996</v>
      </c>
      <c r="O98" s="98">
        <v>3.1120000000000001</v>
      </c>
      <c r="P98" s="98">
        <v>14.003</v>
      </c>
      <c r="Q98" s="98">
        <v>11.51</v>
      </c>
      <c r="R98" s="98">
        <v>180.01599999999999</v>
      </c>
      <c r="S98" s="98">
        <v>1867.8050000000001</v>
      </c>
      <c r="T98" s="98">
        <v>2916.7570000000001</v>
      </c>
      <c r="U98" s="98">
        <v>1652.501</v>
      </c>
    </row>
    <row r="99" spans="1:21" x14ac:dyDescent="0.25">
      <c r="A99" s="57" t="s">
        <v>4640</v>
      </c>
      <c r="B99" s="57" t="s">
        <v>742</v>
      </c>
      <c r="C99" s="57" t="s">
        <v>4647</v>
      </c>
      <c r="D99" s="91">
        <v>2</v>
      </c>
      <c r="E99" s="57" t="s">
        <v>5121</v>
      </c>
      <c r="F99" s="29">
        <f t="shared" si="16"/>
        <v>2109.6206666666667</v>
      </c>
      <c r="G99" s="23">
        <f t="shared" si="17"/>
        <v>2928.3652499999998</v>
      </c>
      <c r="H99" s="30"/>
      <c r="I99" s="29"/>
      <c r="J99" s="23">
        <f t="shared" si="18"/>
        <v>2988.6436000000003</v>
      </c>
      <c r="K99" s="30"/>
      <c r="L99" s="29"/>
      <c r="M99" s="98">
        <v>172.77099999999999</v>
      </c>
      <c r="N99" s="98">
        <v>1128.3530000000001</v>
      </c>
      <c r="O99" s="98">
        <v>5561.0190000000002</v>
      </c>
      <c r="P99" s="98">
        <v>4851.3180000000002</v>
      </c>
      <c r="Q99" s="98">
        <v>5905.57</v>
      </c>
      <c r="R99" s="98">
        <v>2708.7860000000001</v>
      </c>
      <c r="S99" s="98">
        <v>446.06599999999997</v>
      </c>
      <c r="T99" s="98">
        <v>5672.982</v>
      </c>
      <c r="U99" s="98">
        <v>209.81399999999999</v>
      </c>
    </row>
    <row r="100" spans="1:21" x14ac:dyDescent="0.25">
      <c r="A100" s="57" t="s">
        <v>4640</v>
      </c>
      <c r="B100" s="57" t="s">
        <v>336</v>
      </c>
      <c r="C100" s="57" t="s">
        <v>4659</v>
      </c>
      <c r="D100" s="91">
        <v>4</v>
      </c>
      <c r="E100" s="57" t="s">
        <v>5449</v>
      </c>
      <c r="F100" s="29">
        <f t="shared" si="16"/>
        <v>2050.2303333333334</v>
      </c>
      <c r="G100" s="23">
        <f t="shared" si="17"/>
        <v>592.59224999999992</v>
      </c>
      <c r="H100" s="30"/>
      <c r="I100" s="29"/>
      <c r="J100" s="23">
        <f t="shared" si="18"/>
        <v>1678.1425999999999</v>
      </c>
      <c r="K100" s="30"/>
      <c r="L100" s="29"/>
      <c r="M100" s="98">
        <v>340.02800000000002</v>
      </c>
      <c r="N100" s="98">
        <v>407.14400000000001</v>
      </c>
      <c r="O100" s="98">
        <v>567.55100000000004</v>
      </c>
      <c r="P100" s="98">
        <v>1055.646</v>
      </c>
      <c r="Q100" s="98">
        <v>1059.133</v>
      </c>
      <c r="R100" s="98">
        <v>1180.8889999999999</v>
      </c>
      <c r="S100" s="98">
        <v>2392.8919999999998</v>
      </c>
      <c r="T100" s="98">
        <v>2267.7959999999998</v>
      </c>
      <c r="U100" s="98">
        <v>1490.0029999999999</v>
      </c>
    </row>
    <row r="101" spans="1:21" x14ac:dyDescent="0.25">
      <c r="A101" s="57" t="s">
        <v>4640</v>
      </c>
      <c r="B101" s="57" t="s">
        <v>983</v>
      </c>
      <c r="C101" s="57" t="s">
        <v>4644</v>
      </c>
      <c r="D101" s="91">
        <v>1</v>
      </c>
      <c r="E101" s="57" t="s">
        <v>5078</v>
      </c>
      <c r="F101" s="29">
        <f t="shared" si="16"/>
        <v>2004.0380000000002</v>
      </c>
      <c r="G101" s="23">
        <f t="shared" si="17"/>
        <v>3443.2165000000005</v>
      </c>
      <c r="H101" s="30"/>
      <c r="I101" s="29"/>
      <c r="J101" s="23">
        <f t="shared" si="18"/>
        <v>2449.5650000000001</v>
      </c>
      <c r="K101" s="30"/>
      <c r="L101" s="29"/>
      <c r="M101" s="98">
        <v>1856.3510000000001</v>
      </c>
      <c r="N101" s="98">
        <v>3130.0540000000001</v>
      </c>
      <c r="O101" s="98">
        <v>4290.4840000000004</v>
      </c>
      <c r="P101" s="98">
        <v>4495.9769999999999</v>
      </c>
      <c r="Q101" s="98">
        <v>3239.8670000000002</v>
      </c>
      <c r="R101" s="98">
        <v>2995.8440000000001</v>
      </c>
      <c r="S101" s="98">
        <v>3025.3980000000001</v>
      </c>
      <c r="T101" s="98">
        <v>2072.2840000000001</v>
      </c>
      <c r="U101" s="98">
        <v>914.43200000000002</v>
      </c>
    </row>
    <row r="102" spans="1:21" x14ac:dyDescent="0.25">
      <c r="A102" s="57" t="s">
        <v>4640</v>
      </c>
      <c r="B102" s="57" t="s">
        <v>209</v>
      </c>
      <c r="C102" s="57" t="s">
        <v>4710</v>
      </c>
      <c r="D102" s="91">
        <v>13</v>
      </c>
      <c r="E102" s="57" t="s">
        <v>7696</v>
      </c>
      <c r="F102" s="29">
        <f t="shared" si="16"/>
        <v>1988.0113333333331</v>
      </c>
      <c r="G102" s="23">
        <f t="shared" si="17"/>
        <v>248.72149999999996</v>
      </c>
      <c r="H102" s="30"/>
      <c r="I102" s="29"/>
      <c r="J102" s="23">
        <f t="shared" si="18"/>
        <v>1667.136</v>
      </c>
      <c r="K102" s="30"/>
      <c r="L102" s="29"/>
      <c r="M102" s="98">
        <v>231.964</v>
      </c>
      <c r="N102" s="98">
        <v>349.25099999999998</v>
      </c>
      <c r="O102" s="98">
        <v>161.28</v>
      </c>
      <c r="P102" s="98">
        <v>252.39099999999999</v>
      </c>
      <c r="Q102" s="98">
        <v>813.99</v>
      </c>
      <c r="R102" s="98">
        <v>1557.6559999999999</v>
      </c>
      <c r="S102" s="98">
        <v>2026.4580000000001</v>
      </c>
      <c r="T102" s="98">
        <v>1792.14</v>
      </c>
      <c r="U102" s="98">
        <v>2145.4360000000001</v>
      </c>
    </row>
    <row r="103" spans="1:21" x14ac:dyDescent="0.25">
      <c r="A103" s="57" t="s">
        <v>4640</v>
      </c>
      <c r="B103" s="57" t="s">
        <v>236</v>
      </c>
      <c r="C103" s="57" t="s">
        <v>4672</v>
      </c>
      <c r="D103" s="91">
        <v>6</v>
      </c>
      <c r="E103" s="57" t="s">
        <v>6150</v>
      </c>
      <c r="F103" s="29">
        <f t="shared" si="16"/>
        <v>1979.5219999999999</v>
      </c>
      <c r="G103" s="23">
        <f t="shared" si="17"/>
        <v>224.46199999999999</v>
      </c>
      <c r="H103" s="30"/>
      <c r="I103" s="29"/>
      <c r="J103" s="23">
        <f t="shared" si="18"/>
        <v>1424.9104</v>
      </c>
      <c r="K103" s="30"/>
      <c r="L103" s="29"/>
      <c r="M103" s="98">
        <v>118.604</v>
      </c>
      <c r="N103" s="98">
        <v>226.13200000000001</v>
      </c>
      <c r="O103" s="98">
        <v>346.351</v>
      </c>
      <c r="P103" s="98">
        <v>206.761</v>
      </c>
      <c r="Q103" s="98">
        <v>420.952</v>
      </c>
      <c r="R103" s="98">
        <v>765.03399999999999</v>
      </c>
      <c r="S103" s="98">
        <v>1829.7670000000001</v>
      </c>
      <c r="T103" s="98">
        <v>2328.8879999999999</v>
      </c>
      <c r="U103" s="98">
        <v>1779.9110000000001</v>
      </c>
    </row>
    <row r="104" spans="1:21" x14ac:dyDescent="0.25">
      <c r="A104" s="57" t="s">
        <v>4640</v>
      </c>
      <c r="B104" s="57" t="s">
        <v>1745</v>
      </c>
      <c r="C104" s="57" t="s">
        <v>4644</v>
      </c>
      <c r="D104" s="91">
        <v>1</v>
      </c>
      <c r="E104" s="57" t="s">
        <v>5084</v>
      </c>
      <c r="F104" s="29">
        <f t="shared" si="16"/>
        <v>1970.4933333333336</v>
      </c>
      <c r="G104" s="23">
        <f t="shared" si="17"/>
        <v>2959.8254999999999</v>
      </c>
      <c r="H104" s="30"/>
      <c r="I104" s="29"/>
      <c r="J104" s="23">
        <f t="shared" si="18"/>
        <v>2589.2302</v>
      </c>
      <c r="K104" s="30"/>
      <c r="L104" s="29"/>
      <c r="M104" s="98">
        <v>2588.864</v>
      </c>
      <c r="N104" s="98">
        <v>2608.7040000000002</v>
      </c>
      <c r="O104" s="98">
        <v>2824.7049999999999</v>
      </c>
      <c r="P104" s="98">
        <v>3817.029</v>
      </c>
      <c r="Q104" s="98">
        <v>3986.9</v>
      </c>
      <c r="R104" s="98">
        <v>3047.7710000000002</v>
      </c>
      <c r="S104" s="98">
        <v>2229.623</v>
      </c>
      <c r="T104" s="98">
        <v>2244.5790000000002</v>
      </c>
      <c r="U104" s="98">
        <v>1437.278</v>
      </c>
    </row>
    <row r="105" spans="1:21" x14ac:dyDescent="0.25">
      <c r="A105" s="57" t="s">
        <v>4640</v>
      </c>
      <c r="B105" s="57" t="s">
        <v>1879</v>
      </c>
      <c r="C105" s="57" t="s">
        <v>4724</v>
      </c>
      <c r="D105" s="91">
        <v>16</v>
      </c>
      <c r="E105" s="57" t="s">
        <v>8816</v>
      </c>
      <c r="F105" s="29">
        <f t="shared" si="16"/>
        <v>1909.194666666667</v>
      </c>
      <c r="G105" s="23">
        <f t="shared" si="17"/>
        <v>689.43399999999997</v>
      </c>
      <c r="H105" s="30"/>
      <c r="I105" s="29"/>
      <c r="J105" s="23">
        <f t="shared" si="18"/>
        <v>1535.6078000000002</v>
      </c>
      <c r="K105" s="30"/>
      <c r="L105" s="29"/>
      <c r="M105" s="98">
        <v>348.67500000000001</v>
      </c>
      <c r="N105" s="98">
        <v>526.87900000000002</v>
      </c>
      <c r="O105" s="98">
        <v>840.33399999999995</v>
      </c>
      <c r="P105" s="98">
        <v>1041.848</v>
      </c>
      <c r="Q105" s="98">
        <v>911.279</v>
      </c>
      <c r="R105" s="98">
        <v>1039.1759999999999</v>
      </c>
      <c r="S105" s="98">
        <v>1255.318</v>
      </c>
      <c r="T105" s="98">
        <v>2079.9470000000001</v>
      </c>
      <c r="U105" s="98">
        <v>2392.319</v>
      </c>
    </row>
    <row r="106" spans="1:21" x14ac:dyDescent="0.25">
      <c r="A106" s="57" t="s">
        <v>4640</v>
      </c>
      <c r="B106" s="57" t="s">
        <v>28</v>
      </c>
      <c r="C106" s="57" t="s">
        <v>4712</v>
      </c>
      <c r="D106" s="91">
        <v>15</v>
      </c>
      <c r="E106" s="57" t="s">
        <v>7779</v>
      </c>
      <c r="F106" s="29">
        <f t="shared" si="16"/>
        <v>1778.653</v>
      </c>
      <c r="G106" s="23">
        <f t="shared" si="17"/>
        <v>2214.0232500000002</v>
      </c>
      <c r="H106" s="30"/>
      <c r="I106" s="29"/>
      <c r="J106" s="23">
        <f t="shared" si="18"/>
        <v>1432.3168000000001</v>
      </c>
      <c r="K106" s="30"/>
      <c r="L106" s="29"/>
      <c r="M106" s="98">
        <v>722.94100000000003</v>
      </c>
      <c r="N106" s="98">
        <v>2207.5790000000002</v>
      </c>
      <c r="O106" s="98">
        <v>3810.4850000000001</v>
      </c>
      <c r="P106" s="98">
        <v>2115.0880000000002</v>
      </c>
      <c r="Q106" s="98">
        <v>578.44399999999996</v>
      </c>
      <c r="R106" s="98">
        <v>1247.181</v>
      </c>
      <c r="S106" s="98">
        <v>2454.7910000000002</v>
      </c>
      <c r="T106" s="98">
        <v>1634.49</v>
      </c>
      <c r="U106" s="98">
        <v>1246.6780000000001</v>
      </c>
    </row>
    <row r="107" spans="1:21" x14ac:dyDescent="0.25">
      <c r="A107" s="57" t="s">
        <v>4640</v>
      </c>
      <c r="B107" s="57" t="s">
        <v>50</v>
      </c>
      <c r="C107" s="57" t="s">
        <v>4664</v>
      </c>
      <c r="D107" s="91">
        <v>4</v>
      </c>
      <c r="E107" s="57" t="s">
        <v>5561</v>
      </c>
      <c r="F107" s="29">
        <f t="shared" si="16"/>
        <v>1752.1513333333332</v>
      </c>
      <c r="G107" s="23">
        <f t="shared" si="17"/>
        <v>679.38975000000005</v>
      </c>
      <c r="H107" s="30"/>
      <c r="I107" s="29"/>
      <c r="J107" s="23">
        <f t="shared" si="18"/>
        <v>1310.4297999999999</v>
      </c>
      <c r="K107" s="30"/>
      <c r="L107" s="29"/>
      <c r="M107" s="98">
        <v>845.53700000000003</v>
      </c>
      <c r="N107" s="98">
        <v>620.80100000000004</v>
      </c>
      <c r="O107" s="98">
        <v>728.37800000000004</v>
      </c>
      <c r="P107" s="98">
        <v>522.84299999999996</v>
      </c>
      <c r="Q107" s="98">
        <v>439.27100000000002</v>
      </c>
      <c r="R107" s="98">
        <v>856.42399999999998</v>
      </c>
      <c r="S107" s="98">
        <v>1519.2760000000001</v>
      </c>
      <c r="T107" s="98">
        <v>348.46</v>
      </c>
      <c r="U107" s="98">
        <v>3388.7179999999998</v>
      </c>
    </row>
    <row r="108" spans="1:21" x14ac:dyDescent="0.25">
      <c r="A108" s="57" t="s">
        <v>4640</v>
      </c>
      <c r="B108" s="57" t="s">
        <v>179</v>
      </c>
      <c r="C108" s="57" t="s">
        <v>4726</v>
      </c>
      <c r="D108" s="91">
        <v>17</v>
      </c>
      <c r="E108" s="57" t="s">
        <v>9103</v>
      </c>
      <c r="F108" s="29">
        <f t="shared" si="16"/>
        <v>1748.4056666666665</v>
      </c>
      <c r="G108" s="23">
        <f t="shared" si="17"/>
        <v>502.33775000000003</v>
      </c>
      <c r="H108" s="30"/>
      <c r="I108" s="29"/>
      <c r="J108" s="23">
        <f t="shared" si="18"/>
        <v>1610.4934000000001</v>
      </c>
      <c r="K108" s="30"/>
      <c r="L108" s="29"/>
      <c r="M108" s="98">
        <v>365.69</v>
      </c>
      <c r="N108" s="98">
        <v>442.072</v>
      </c>
      <c r="O108" s="98">
        <v>927.05600000000004</v>
      </c>
      <c r="P108" s="98">
        <v>274.53300000000002</v>
      </c>
      <c r="Q108" s="98">
        <v>229.495</v>
      </c>
      <c r="R108" s="98">
        <v>2577.7550000000001</v>
      </c>
      <c r="S108" s="98">
        <v>2721.0729999999999</v>
      </c>
      <c r="T108" s="98">
        <v>1317.154</v>
      </c>
      <c r="U108" s="98">
        <v>1206.99</v>
      </c>
    </row>
    <row r="109" spans="1:21" x14ac:dyDescent="0.25">
      <c r="A109" s="57" t="s">
        <v>4640</v>
      </c>
      <c r="B109" s="57" t="s">
        <v>108</v>
      </c>
      <c r="C109" s="57" t="s">
        <v>4716</v>
      </c>
      <c r="D109" s="91">
        <v>15</v>
      </c>
      <c r="E109" s="57" t="s">
        <v>8105</v>
      </c>
      <c r="F109" s="29">
        <f t="shared" si="16"/>
        <v>1698.9993333333332</v>
      </c>
      <c r="G109" s="23">
        <f t="shared" si="17"/>
        <v>2480.9717500000002</v>
      </c>
      <c r="H109" s="30"/>
      <c r="I109" s="29"/>
      <c r="J109" s="23">
        <f t="shared" si="18"/>
        <v>1382.2492</v>
      </c>
      <c r="K109" s="30"/>
      <c r="L109" s="29"/>
      <c r="M109" s="98">
        <v>3406.8449999999998</v>
      </c>
      <c r="N109" s="98">
        <v>3349.7710000000002</v>
      </c>
      <c r="O109" s="98">
        <v>1949.3430000000001</v>
      </c>
      <c r="P109" s="98">
        <v>1217.9280000000001</v>
      </c>
      <c r="Q109" s="98">
        <v>741.57600000000002</v>
      </c>
      <c r="R109" s="98">
        <v>1072.672</v>
      </c>
      <c r="S109" s="98">
        <v>1892.6769999999999</v>
      </c>
      <c r="T109" s="98">
        <v>1404.3920000000001</v>
      </c>
      <c r="U109" s="98">
        <v>1799.9290000000001</v>
      </c>
    </row>
    <row r="110" spans="1:21" x14ac:dyDescent="0.25">
      <c r="A110" s="57" t="s">
        <v>4640</v>
      </c>
      <c r="B110" s="57" t="s">
        <v>670</v>
      </c>
      <c r="C110" s="57" t="s">
        <v>4701</v>
      </c>
      <c r="D110" s="91">
        <v>11</v>
      </c>
      <c r="E110" s="57" t="s">
        <v>7355</v>
      </c>
      <c r="F110" s="29">
        <f t="shared" si="16"/>
        <v>1602.1993333333332</v>
      </c>
      <c r="G110" s="23">
        <f t="shared" si="17"/>
        <v>494.08499999999998</v>
      </c>
      <c r="H110" s="30"/>
      <c r="I110" s="29"/>
      <c r="J110" s="23">
        <f t="shared" si="18"/>
        <v>1040.6815999999999</v>
      </c>
      <c r="K110" s="30"/>
      <c r="L110" s="29"/>
      <c r="M110" s="98">
        <v>11.492000000000001</v>
      </c>
      <c r="N110" s="98">
        <v>105.307</v>
      </c>
      <c r="O110" s="98">
        <v>446.548</v>
      </c>
      <c r="P110" s="98">
        <v>1412.9929999999999</v>
      </c>
      <c r="Q110" s="98">
        <v>297.63299999999998</v>
      </c>
      <c r="R110" s="98">
        <v>99.177000000000007</v>
      </c>
      <c r="S110" s="98">
        <v>1569.2280000000001</v>
      </c>
      <c r="T110" s="98">
        <v>2512.2249999999999</v>
      </c>
      <c r="U110" s="98">
        <v>725.14499999999998</v>
      </c>
    </row>
    <row r="111" spans="1:21" x14ac:dyDescent="0.25">
      <c r="A111" s="57" t="s">
        <v>4640</v>
      </c>
      <c r="B111" s="57" t="s">
        <v>2872</v>
      </c>
      <c r="C111" s="57" t="s">
        <v>4702</v>
      </c>
      <c r="D111" s="91">
        <v>11</v>
      </c>
      <c r="E111" s="57" t="s">
        <v>7398</v>
      </c>
      <c r="F111" s="29">
        <f t="shared" si="16"/>
        <v>1560.8059999999998</v>
      </c>
      <c r="G111" s="23">
        <f t="shared" si="17"/>
        <v>9200.8777499999997</v>
      </c>
      <c r="H111" s="30"/>
      <c r="I111" s="29"/>
      <c r="J111" s="23">
        <f t="shared" si="18"/>
        <v>1917.4592000000005</v>
      </c>
      <c r="K111" s="30"/>
      <c r="L111" s="29"/>
      <c r="M111" s="98">
        <v>4831.9579999999996</v>
      </c>
      <c r="N111" s="98">
        <v>9663.7620000000006</v>
      </c>
      <c r="O111" s="98">
        <v>11406.011</v>
      </c>
      <c r="P111" s="98">
        <v>10901.78</v>
      </c>
      <c r="Q111" s="98">
        <v>2393.9259999999999</v>
      </c>
      <c r="R111" s="98">
        <v>2510.9520000000002</v>
      </c>
      <c r="S111" s="98">
        <v>1643.845</v>
      </c>
      <c r="T111" s="98">
        <v>1802.087</v>
      </c>
      <c r="U111" s="98">
        <v>1236.4860000000001</v>
      </c>
    </row>
    <row r="112" spans="1:21" x14ac:dyDescent="0.25">
      <c r="A112" s="57" t="s">
        <v>4640</v>
      </c>
      <c r="B112" s="57" t="s">
        <v>1284</v>
      </c>
      <c r="C112" s="57" t="s">
        <v>4701</v>
      </c>
      <c r="D112" s="91">
        <v>11</v>
      </c>
      <c r="E112" s="57" t="s">
        <v>7303</v>
      </c>
      <c r="F112" s="29">
        <f t="shared" si="16"/>
        <v>1560.2846666666665</v>
      </c>
      <c r="G112" s="23">
        <f t="shared" si="17"/>
        <v>5.1125000000000007</v>
      </c>
      <c r="H112" s="30"/>
      <c r="I112" s="29"/>
      <c r="J112" s="23">
        <f t="shared" si="18"/>
        <v>1055.4818</v>
      </c>
      <c r="K112" s="30"/>
      <c r="L112" s="29"/>
      <c r="M112" s="98">
        <v>10.281000000000001</v>
      </c>
      <c r="N112" s="98">
        <v>6.8159999999999998</v>
      </c>
      <c r="O112" s="98">
        <v>2.2160000000000002</v>
      </c>
      <c r="P112" s="98">
        <v>1.137</v>
      </c>
      <c r="Q112" s="98">
        <v>97.968000000000004</v>
      </c>
      <c r="R112" s="98">
        <v>498.58699999999999</v>
      </c>
      <c r="S112" s="98">
        <v>1062.2349999999999</v>
      </c>
      <c r="T112" s="98">
        <v>2341.8209999999999</v>
      </c>
      <c r="U112" s="98">
        <v>1276.798</v>
      </c>
    </row>
    <row r="113" spans="1:21" x14ac:dyDescent="0.25">
      <c r="A113" s="57" t="s">
        <v>4640</v>
      </c>
      <c r="B113" s="57" t="s">
        <v>371</v>
      </c>
      <c r="C113" s="57" t="s">
        <v>4644</v>
      </c>
      <c r="D113" s="91">
        <v>1</v>
      </c>
      <c r="E113" s="57" t="s">
        <v>5088</v>
      </c>
      <c r="F113" s="29">
        <f t="shared" si="16"/>
        <v>1535.6686666666667</v>
      </c>
      <c r="G113" s="23">
        <f t="shared" si="17"/>
        <v>3310.3824999999997</v>
      </c>
      <c r="H113" s="30"/>
      <c r="I113" s="29"/>
      <c r="J113" s="23">
        <f t="shared" si="18"/>
        <v>1929.3637999999999</v>
      </c>
      <c r="K113" s="30"/>
      <c r="L113" s="29"/>
      <c r="M113" s="98">
        <v>2083.75</v>
      </c>
      <c r="N113" s="98">
        <v>2300.4609999999998</v>
      </c>
      <c r="O113" s="98">
        <v>3623.9810000000002</v>
      </c>
      <c r="P113" s="98">
        <v>5233.3379999999997</v>
      </c>
      <c r="Q113" s="98">
        <v>2105.89</v>
      </c>
      <c r="R113" s="98">
        <v>2933.9229999999998</v>
      </c>
      <c r="S113" s="98">
        <v>2598.415</v>
      </c>
      <c r="T113" s="98">
        <v>1059.4290000000001</v>
      </c>
      <c r="U113" s="98">
        <v>949.16200000000003</v>
      </c>
    </row>
    <row r="114" spans="1:21" x14ac:dyDescent="0.25">
      <c r="A114" s="57" t="s">
        <v>4640</v>
      </c>
      <c r="B114" s="57" t="s">
        <v>2504</v>
      </c>
      <c r="C114" s="57" t="s">
        <v>4701</v>
      </c>
      <c r="D114" s="91">
        <v>11</v>
      </c>
      <c r="E114" s="57" t="s">
        <v>7321</v>
      </c>
      <c r="F114" s="29">
        <f t="shared" si="16"/>
        <v>1515.0413333333333</v>
      </c>
      <c r="G114" s="23">
        <f t="shared" si="17"/>
        <v>58.939749999999997</v>
      </c>
      <c r="H114" s="30"/>
      <c r="I114" s="29"/>
      <c r="J114" s="23">
        <f t="shared" si="18"/>
        <v>1344.2536</v>
      </c>
      <c r="K114" s="30"/>
      <c r="L114" s="29"/>
      <c r="M114" s="98" t="s">
        <v>4944</v>
      </c>
      <c r="N114" s="98" t="s">
        <v>4944</v>
      </c>
      <c r="O114" s="98" t="s">
        <v>4944</v>
      </c>
      <c r="P114" s="98">
        <v>235.75899999999999</v>
      </c>
      <c r="Q114" s="98">
        <v>296.29599999999999</v>
      </c>
      <c r="R114" s="98">
        <v>1879.848</v>
      </c>
      <c r="S114" s="98">
        <v>1932.0740000000001</v>
      </c>
      <c r="T114" s="98">
        <v>1492.027</v>
      </c>
      <c r="U114" s="98">
        <v>1121.0229999999999</v>
      </c>
    </row>
    <row r="115" spans="1:21" x14ac:dyDescent="0.25">
      <c r="A115" s="57" t="s">
        <v>4640</v>
      </c>
      <c r="B115" s="57" t="s">
        <v>3286</v>
      </c>
      <c r="C115" s="57" t="s">
        <v>4665</v>
      </c>
      <c r="D115" s="91">
        <v>5</v>
      </c>
      <c r="E115" s="57" t="s">
        <v>5583</v>
      </c>
      <c r="F115" s="29">
        <f t="shared" si="16"/>
        <v>1492.2656666666664</v>
      </c>
      <c r="G115" s="23">
        <f t="shared" si="17"/>
        <v>0</v>
      </c>
      <c r="H115" s="30"/>
      <c r="I115" s="29"/>
      <c r="J115" s="23">
        <f t="shared" si="18"/>
        <v>1354.2</v>
      </c>
      <c r="K115" s="30"/>
      <c r="L115" s="29"/>
      <c r="M115" s="98" t="s">
        <v>4944</v>
      </c>
      <c r="N115" s="98" t="s">
        <v>4944</v>
      </c>
      <c r="O115" s="98" t="s">
        <v>4944</v>
      </c>
      <c r="P115" s="98" t="s">
        <v>4944</v>
      </c>
      <c r="Q115" s="98">
        <v>945.23699999999997</v>
      </c>
      <c r="R115" s="98">
        <v>1348.9659999999999</v>
      </c>
      <c r="S115" s="98">
        <v>1034.0239999999999</v>
      </c>
      <c r="T115" s="98">
        <v>2735.3339999999998</v>
      </c>
      <c r="U115" s="98">
        <v>707.43899999999996</v>
      </c>
    </row>
    <row r="116" spans="1:21" x14ac:dyDescent="0.25">
      <c r="A116" s="57" t="s">
        <v>4640</v>
      </c>
      <c r="B116" s="57" t="s">
        <v>4211</v>
      </c>
      <c r="C116" s="57" t="s">
        <v>4708</v>
      </c>
      <c r="D116" s="91">
        <v>13</v>
      </c>
      <c r="E116" s="57" t="s">
        <v>7627</v>
      </c>
      <c r="F116" s="29">
        <f t="shared" si="16"/>
        <v>1436.6319999999998</v>
      </c>
      <c r="G116" s="23">
        <f t="shared" si="17"/>
        <v>8.7067499999999995</v>
      </c>
      <c r="H116" s="30"/>
      <c r="I116" s="29"/>
      <c r="J116" s="23">
        <f t="shared" si="18"/>
        <v>861.97919999999999</v>
      </c>
      <c r="K116" s="30"/>
      <c r="L116" s="29"/>
      <c r="M116" s="98">
        <v>24.922000000000001</v>
      </c>
      <c r="N116" s="98">
        <v>9.9049999999999994</v>
      </c>
      <c r="O116" s="98" t="s">
        <v>4944</v>
      </c>
      <c r="P116" s="98" t="s">
        <v>4944</v>
      </c>
      <c r="Q116" s="98" t="s">
        <v>4944</v>
      </c>
      <c r="R116" s="98" t="s">
        <v>4944</v>
      </c>
      <c r="S116" s="98">
        <v>1613.7539999999999</v>
      </c>
      <c r="T116" s="98">
        <v>2165.8870000000002</v>
      </c>
      <c r="U116" s="98">
        <v>530.255</v>
      </c>
    </row>
    <row r="117" spans="1:21" x14ac:dyDescent="0.25">
      <c r="A117" s="57" t="s">
        <v>4640</v>
      </c>
      <c r="B117" s="57" t="s">
        <v>4439</v>
      </c>
      <c r="C117" s="57" t="s">
        <v>4701</v>
      </c>
      <c r="D117" s="91">
        <v>11</v>
      </c>
      <c r="E117" s="57" t="s">
        <v>7350</v>
      </c>
      <c r="F117" s="29">
        <f t="shared" si="16"/>
        <v>1322.5496666666668</v>
      </c>
      <c r="G117" s="23">
        <f t="shared" si="17"/>
        <v>3.4512499999999999</v>
      </c>
      <c r="H117" s="30"/>
      <c r="I117" s="29"/>
      <c r="J117" s="23">
        <f t="shared" si="18"/>
        <v>796.31380000000013</v>
      </c>
      <c r="K117" s="30"/>
      <c r="L117" s="29"/>
      <c r="M117" s="98">
        <v>0</v>
      </c>
      <c r="N117" s="98">
        <v>5.7000000000000002E-2</v>
      </c>
      <c r="O117" s="98">
        <v>3.54</v>
      </c>
      <c r="P117" s="98">
        <v>10.208</v>
      </c>
      <c r="Q117" s="98">
        <v>4.5119999999999996</v>
      </c>
      <c r="R117" s="98">
        <v>9.4079999999999995</v>
      </c>
      <c r="S117" s="98">
        <v>5.5110000000000001</v>
      </c>
      <c r="T117" s="98">
        <v>1037.481</v>
      </c>
      <c r="U117" s="98">
        <v>2924.6570000000002</v>
      </c>
    </row>
    <row r="118" spans="1:21" x14ac:dyDescent="0.25">
      <c r="A118" s="57" t="s">
        <v>4640</v>
      </c>
      <c r="B118" s="57" t="s">
        <v>1663</v>
      </c>
      <c r="C118" s="57" t="s">
        <v>4665</v>
      </c>
      <c r="D118" s="91">
        <v>5</v>
      </c>
      <c r="E118" s="57" t="s">
        <v>5597</v>
      </c>
      <c r="F118" s="29">
        <f t="shared" si="16"/>
        <v>1317.3340000000001</v>
      </c>
      <c r="G118" s="23">
        <f t="shared" si="17"/>
        <v>311.28125</v>
      </c>
      <c r="H118" s="30"/>
      <c r="I118" s="29"/>
      <c r="J118" s="23">
        <f t="shared" si="18"/>
        <v>1260.4746</v>
      </c>
      <c r="K118" s="30"/>
      <c r="L118" s="29"/>
      <c r="M118" s="98">
        <v>1.9470000000000001</v>
      </c>
      <c r="N118" s="98">
        <v>272.12</v>
      </c>
      <c r="O118" s="98">
        <v>405.77</v>
      </c>
      <c r="P118" s="98">
        <v>565.28800000000001</v>
      </c>
      <c r="Q118" s="98">
        <v>927.58799999999997</v>
      </c>
      <c r="R118" s="98">
        <v>1422.7829999999999</v>
      </c>
      <c r="S118" s="98">
        <v>906.28399999999999</v>
      </c>
      <c r="T118" s="98">
        <v>1481.508</v>
      </c>
      <c r="U118" s="98">
        <v>1564.21</v>
      </c>
    </row>
    <row r="119" spans="1:21" x14ac:dyDescent="0.25">
      <c r="A119" s="57" t="s">
        <v>4640</v>
      </c>
      <c r="B119" s="57" t="s">
        <v>103</v>
      </c>
      <c r="C119" s="57" t="s">
        <v>4716</v>
      </c>
      <c r="D119" s="91">
        <v>15</v>
      </c>
      <c r="E119" s="57" t="s">
        <v>8104</v>
      </c>
      <c r="F119" s="29">
        <f t="shared" si="16"/>
        <v>1313.7249999999999</v>
      </c>
      <c r="G119" s="23">
        <f t="shared" si="17"/>
        <v>4208.8270000000002</v>
      </c>
      <c r="H119" s="30"/>
      <c r="I119" s="29"/>
      <c r="J119" s="23">
        <f t="shared" si="18"/>
        <v>1782.4501999999998</v>
      </c>
      <c r="K119" s="30"/>
      <c r="L119" s="29"/>
      <c r="M119" s="98">
        <v>986.73299999999995</v>
      </c>
      <c r="N119" s="98">
        <v>4376.7529999999997</v>
      </c>
      <c r="O119" s="98">
        <v>4412.7520000000004</v>
      </c>
      <c r="P119" s="98">
        <v>7059.07</v>
      </c>
      <c r="Q119" s="98">
        <v>1839.8219999999999</v>
      </c>
      <c r="R119" s="98">
        <v>3131.2539999999999</v>
      </c>
      <c r="S119" s="98">
        <v>2863.9670000000001</v>
      </c>
      <c r="T119" s="98">
        <v>890.09500000000003</v>
      </c>
      <c r="U119" s="98">
        <v>187.113</v>
      </c>
    </row>
    <row r="120" spans="1:21" x14ac:dyDescent="0.25">
      <c r="A120" s="57" t="s">
        <v>4640</v>
      </c>
      <c r="B120" s="57" t="s">
        <v>1931</v>
      </c>
      <c r="C120" s="57" t="s">
        <v>4647</v>
      </c>
      <c r="D120" s="91">
        <v>2</v>
      </c>
      <c r="E120" s="57" t="s">
        <v>5133</v>
      </c>
      <c r="F120" s="29">
        <f t="shared" si="16"/>
        <v>1312.6369999999999</v>
      </c>
      <c r="G120" s="23">
        <f t="shared" si="17"/>
        <v>284.31225000000001</v>
      </c>
      <c r="H120" s="30"/>
      <c r="I120" s="29"/>
      <c r="J120" s="23">
        <f t="shared" si="18"/>
        <v>1053.2957999999999</v>
      </c>
      <c r="K120" s="30"/>
      <c r="L120" s="29"/>
      <c r="M120" s="98">
        <v>38.779000000000003</v>
      </c>
      <c r="N120" s="98">
        <v>126.879</v>
      </c>
      <c r="O120" s="98">
        <v>203.714</v>
      </c>
      <c r="P120" s="98">
        <v>767.87699999999995</v>
      </c>
      <c r="Q120" s="98">
        <v>588.86500000000001</v>
      </c>
      <c r="R120" s="98">
        <v>739.70299999999997</v>
      </c>
      <c r="S120" s="98">
        <v>259.221</v>
      </c>
      <c r="T120" s="98">
        <v>3498.0309999999999</v>
      </c>
      <c r="U120" s="98">
        <v>180.65899999999999</v>
      </c>
    </row>
    <row r="121" spans="1:21" x14ac:dyDescent="0.25">
      <c r="A121" s="57" t="s">
        <v>4640</v>
      </c>
      <c r="B121" s="57" t="s">
        <v>328</v>
      </c>
      <c r="C121" s="57" t="s">
        <v>4704</v>
      </c>
      <c r="D121" s="91">
        <v>12</v>
      </c>
      <c r="E121" s="57" t="s">
        <v>7559</v>
      </c>
      <c r="F121" s="29">
        <f t="shared" si="16"/>
        <v>1303.5736666666664</v>
      </c>
      <c r="G121" s="23">
        <f t="shared" si="17"/>
        <v>1137.72525</v>
      </c>
      <c r="H121" s="30"/>
      <c r="I121" s="29"/>
      <c r="J121" s="23">
        <f t="shared" si="18"/>
        <v>1420.4441999999999</v>
      </c>
      <c r="K121" s="30"/>
      <c r="L121" s="29"/>
      <c r="M121" s="98">
        <v>139.761</v>
      </c>
      <c r="N121" s="98">
        <v>294.90100000000001</v>
      </c>
      <c r="O121" s="98">
        <v>979.46600000000001</v>
      </c>
      <c r="P121" s="98">
        <v>3136.7730000000001</v>
      </c>
      <c r="Q121" s="98">
        <v>1931.7380000000001</v>
      </c>
      <c r="R121" s="98">
        <v>1259.7619999999999</v>
      </c>
      <c r="S121" s="98">
        <v>2438.7449999999999</v>
      </c>
      <c r="T121" s="98">
        <v>1182.5930000000001</v>
      </c>
      <c r="U121" s="98">
        <v>289.38299999999998</v>
      </c>
    </row>
    <row r="122" spans="1:21" x14ac:dyDescent="0.25">
      <c r="A122" s="57" t="s">
        <v>4640</v>
      </c>
      <c r="B122" s="57" t="s">
        <v>629</v>
      </c>
      <c r="C122" s="57" t="s">
        <v>4712</v>
      </c>
      <c r="D122" s="91">
        <v>15</v>
      </c>
      <c r="E122" s="57" t="s">
        <v>7844</v>
      </c>
      <c r="F122" s="29">
        <f t="shared" si="16"/>
        <v>1303.0846666666666</v>
      </c>
      <c r="G122" s="23">
        <f t="shared" si="17"/>
        <v>81.695250000000001</v>
      </c>
      <c r="H122" s="30"/>
      <c r="I122" s="29"/>
      <c r="J122" s="23">
        <f t="shared" si="18"/>
        <v>873.91599999999994</v>
      </c>
      <c r="K122" s="30"/>
      <c r="L122" s="29"/>
      <c r="M122" s="98">
        <v>81.072000000000003</v>
      </c>
      <c r="N122" s="98">
        <v>36.372999999999998</v>
      </c>
      <c r="O122" s="98">
        <v>15.15</v>
      </c>
      <c r="P122" s="98">
        <v>194.18600000000001</v>
      </c>
      <c r="Q122" s="98" t="s">
        <v>4944</v>
      </c>
      <c r="R122" s="98">
        <v>460.32600000000002</v>
      </c>
      <c r="S122" s="98">
        <v>1671.4870000000001</v>
      </c>
      <c r="T122" s="98">
        <v>827.09699999999998</v>
      </c>
      <c r="U122" s="98">
        <v>1410.67</v>
      </c>
    </row>
    <row r="123" spans="1:21" x14ac:dyDescent="0.25">
      <c r="A123" s="57" t="s">
        <v>4640</v>
      </c>
      <c r="B123" s="57" t="s">
        <v>1602</v>
      </c>
      <c r="C123" s="57" t="s">
        <v>4667</v>
      </c>
      <c r="D123" s="91">
        <v>5</v>
      </c>
      <c r="E123" s="57" t="s">
        <v>5671</v>
      </c>
      <c r="F123" s="29">
        <f t="shared" si="16"/>
        <v>1298.655</v>
      </c>
      <c r="G123" s="23">
        <f t="shared" si="17"/>
        <v>128.76675</v>
      </c>
      <c r="H123" s="30"/>
      <c r="I123" s="29"/>
      <c r="J123" s="23">
        <f t="shared" si="18"/>
        <v>779.19299999999998</v>
      </c>
      <c r="K123" s="30"/>
      <c r="L123" s="29"/>
      <c r="M123" s="98" t="s">
        <v>4944</v>
      </c>
      <c r="N123" s="98" t="s">
        <v>4944</v>
      </c>
      <c r="O123" s="98" t="s">
        <v>4944</v>
      </c>
      <c r="P123" s="98">
        <v>515.06700000000001</v>
      </c>
      <c r="Q123" s="98" t="s">
        <v>4944</v>
      </c>
      <c r="R123" s="98">
        <v>0</v>
      </c>
      <c r="S123" s="98">
        <v>3895.9650000000001</v>
      </c>
      <c r="T123" s="98" t="s">
        <v>4944</v>
      </c>
      <c r="U123" s="98" t="s">
        <v>4944</v>
      </c>
    </row>
    <row r="124" spans="1:21" x14ac:dyDescent="0.25">
      <c r="A124" s="57" t="s">
        <v>4640</v>
      </c>
      <c r="B124" s="57" t="s">
        <v>527</v>
      </c>
      <c r="C124" s="57" t="s">
        <v>4702</v>
      </c>
      <c r="D124" s="91">
        <v>11</v>
      </c>
      <c r="E124" s="57" t="s">
        <v>7418</v>
      </c>
      <c r="F124" s="29">
        <f t="shared" si="16"/>
        <v>1272.5269999999998</v>
      </c>
      <c r="G124" s="23">
        <f t="shared" si="17"/>
        <v>27.25</v>
      </c>
      <c r="H124" s="30"/>
      <c r="I124" s="29"/>
      <c r="J124" s="23">
        <f t="shared" si="18"/>
        <v>909.57300000000009</v>
      </c>
      <c r="K124" s="30"/>
      <c r="L124" s="29"/>
      <c r="M124" s="98">
        <v>6.0410000000000004</v>
      </c>
      <c r="N124" s="98">
        <v>0.78500000000000003</v>
      </c>
      <c r="O124" s="98">
        <v>23.725999999999999</v>
      </c>
      <c r="P124" s="98">
        <v>78.447999999999993</v>
      </c>
      <c r="Q124" s="98">
        <v>308.75599999999997</v>
      </c>
      <c r="R124" s="98">
        <v>421.52800000000002</v>
      </c>
      <c r="S124" s="98">
        <v>209.066</v>
      </c>
      <c r="T124" s="98">
        <v>3363.402</v>
      </c>
      <c r="U124" s="98">
        <v>245.113</v>
      </c>
    </row>
    <row r="125" spans="1:21" x14ac:dyDescent="0.25">
      <c r="A125" s="57" t="s">
        <v>4640</v>
      </c>
      <c r="B125" s="57" t="s">
        <v>1906</v>
      </c>
      <c r="C125" s="57" t="s">
        <v>4647</v>
      </c>
      <c r="D125" s="91">
        <v>2</v>
      </c>
      <c r="E125" s="57" t="s">
        <v>5142</v>
      </c>
      <c r="F125" s="29">
        <f t="shared" si="16"/>
        <v>1244.704</v>
      </c>
      <c r="G125" s="23">
        <f t="shared" si="17"/>
        <v>282.10950000000003</v>
      </c>
      <c r="H125" s="30"/>
      <c r="I125" s="29"/>
      <c r="J125" s="23">
        <f t="shared" si="18"/>
        <v>1022.8709999999999</v>
      </c>
      <c r="K125" s="30"/>
      <c r="L125" s="29"/>
      <c r="M125" s="98">
        <v>91.191000000000003</v>
      </c>
      <c r="N125" s="98">
        <v>65.421000000000006</v>
      </c>
      <c r="O125" s="98">
        <v>291.95499999999998</v>
      </c>
      <c r="P125" s="98">
        <v>679.87099999999998</v>
      </c>
      <c r="Q125" s="98">
        <v>645.58299999999997</v>
      </c>
      <c r="R125" s="98">
        <v>734.66</v>
      </c>
      <c r="S125" s="98">
        <v>1536.7670000000001</v>
      </c>
      <c r="T125" s="98">
        <v>1259.691</v>
      </c>
      <c r="U125" s="98">
        <v>937.654</v>
      </c>
    </row>
    <row r="126" spans="1:21" x14ac:dyDescent="0.25">
      <c r="A126" s="57" t="s">
        <v>4640</v>
      </c>
      <c r="B126" s="57" t="s">
        <v>144</v>
      </c>
      <c r="C126" s="57" t="s">
        <v>4681</v>
      </c>
      <c r="D126" s="91">
        <v>8</v>
      </c>
      <c r="E126" s="57" t="s">
        <v>6537</v>
      </c>
      <c r="F126" s="29">
        <f t="shared" si="16"/>
        <v>1235.3563333333334</v>
      </c>
      <c r="G126" s="23">
        <f t="shared" si="17"/>
        <v>1835.90625</v>
      </c>
      <c r="H126" s="30"/>
      <c r="I126" s="29"/>
      <c r="J126" s="23">
        <f t="shared" si="18"/>
        <v>828.13480000000004</v>
      </c>
      <c r="K126" s="30"/>
      <c r="L126" s="29"/>
      <c r="M126" s="98">
        <v>1897.962</v>
      </c>
      <c r="N126" s="98">
        <v>1230.827</v>
      </c>
      <c r="O126" s="98">
        <v>2917.3710000000001</v>
      </c>
      <c r="P126" s="98">
        <v>1297.4649999999999</v>
      </c>
      <c r="Q126" s="98">
        <v>70.894999999999996</v>
      </c>
      <c r="R126" s="98">
        <v>363.71</v>
      </c>
      <c r="S126" s="98">
        <v>1270.546</v>
      </c>
      <c r="T126" s="98">
        <v>1000.443</v>
      </c>
      <c r="U126" s="98">
        <v>1435.08</v>
      </c>
    </row>
    <row r="127" spans="1:21" x14ac:dyDescent="0.25">
      <c r="A127" s="57" t="s">
        <v>4640</v>
      </c>
      <c r="B127" s="57" t="s">
        <v>36</v>
      </c>
      <c r="C127" s="57" t="s">
        <v>4713</v>
      </c>
      <c r="D127" s="91">
        <v>15</v>
      </c>
      <c r="E127" s="57" t="s">
        <v>7965</v>
      </c>
      <c r="F127" s="29">
        <f t="shared" si="16"/>
        <v>1227.8823333333332</v>
      </c>
      <c r="G127" s="23">
        <f t="shared" si="17"/>
        <v>784.27250000000004</v>
      </c>
      <c r="H127" s="30"/>
      <c r="I127" s="29"/>
      <c r="J127" s="23">
        <f t="shared" si="18"/>
        <v>962.81740000000013</v>
      </c>
      <c r="K127" s="30"/>
      <c r="L127" s="29"/>
      <c r="M127" s="98">
        <v>169.321</v>
      </c>
      <c r="N127" s="98">
        <v>401.887</v>
      </c>
      <c r="O127" s="98">
        <v>526.73500000000001</v>
      </c>
      <c r="P127" s="98">
        <v>2039.1469999999999</v>
      </c>
      <c r="Q127" s="98">
        <v>376.80599999999998</v>
      </c>
      <c r="R127" s="98">
        <v>753.63400000000001</v>
      </c>
      <c r="S127" s="98">
        <v>914.62400000000002</v>
      </c>
      <c r="T127" s="98">
        <v>1300.04</v>
      </c>
      <c r="U127" s="98">
        <v>1468.9829999999999</v>
      </c>
    </row>
    <row r="128" spans="1:21" x14ac:dyDescent="0.25">
      <c r="A128" s="57" t="s">
        <v>4640</v>
      </c>
      <c r="B128" s="57" t="s">
        <v>39</v>
      </c>
      <c r="C128" s="57" t="s">
        <v>4670</v>
      </c>
      <c r="D128" s="91">
        <v>6</v>
      </c>
      <c r="E128" s="57" t="s">
        <v>6087</v>
      </c>
      <c r="F128" s="29">
        <f t="shared" si="16"/>
        <v>1217.2203333333334</v>
      </c>
      <c r="G128" s="23">
        <f t="shared" si="17"/>
        <v>219.93525</v>
      </c>
      <c r="H128" s="30"/>
      <c r="I128" s="29"/>
      <c r="J128" s="23">
        <f t="shared" si="18"/>
        <v>798.67</v>
      </c>
      <c r="K128" s="30"/>
      <c r="L128" s="29"/>
      <c r="M128" s="98">
        <v>209.297</v>
      </c>
      <c r="N128" s="98">
        <v>114.264</v>
      </c>
      <c r="O128" s="98">
        <v>282.108</v>
      </c>
      <c r="P128" s="98">
        <v>274.072</v>
      </c>
      <c r="Q128" s="98">
        <v>61.966999999999999</v>
      </c>
      <c r="R128" s="98">
        <v>279.72199999999998</v>
      </c>
      <c r="S128" s="98">
        <v>710.83100000000002</v>
      </c>
      <c r="T128" s="98">
        <v>1329.172</v>
      </c>
      <c r="U128" s="98">
        <v>1611.6579999999999</v>
      </c>
    </row>
    <row r="129" spans="1:21" x14ac:dyDescent="0.25">
      <c r="A129" s="57" t="s">
        <v>4640</v>
      </c>
      <c r="B129" s="57" t="s">
        <v>440</v>
      </c>
      <c r="C129" s="57" t="s">
        <v>4726</v>
      </c>
      <c r="D129" s="91">
        <v>17</v>
      </c>
      <c r="E129" s="57" t="s">
        <v>9127</v>
      </c>
      <c r="F129" s="29">
        <f t="shared" si="16"/>
        <v>1214.6009999999999</v>
      </c>
      <c r="G129" s="23">
        <f t="shared" si="17"/>
        <v>42.406499999999994</v>
      </c>
      <c r="H129" s="30"/>
      <c r="I129" s="29"/>
      <c r="J129" s="23">
        <f t="shared" si="18"/>
        <v>975.03279999999995</v>
      </c>
      <c r="K129" s="30"/>
      <c r="L129" s="29"/>
      <c r="M129" s="98">
        <v>64.67</v>
      </c>
      <c r="N129" s="98">
        <v>23.811</v>
      </c>
      <c r="O129" s="98">
        <v>12.276999999999999</v>
      </c>
      <c r="P129" s="98">
        <v>68.867999999999995</v>
      </c>
      <c r="Q129" s="98">
        <v>191.66200000000001</v>
      </c>
      <c r="R129" s="98">
        <v>1039.6990000000001</v>
      </c>
      <c r="S129" s="98">
        <v>1154.915</v>
      </c>
      <c r="T129" s="98">
        <v>568.36500000000001</v>
      </c>
      <c r="U129" s="98">
        <v>1920.5229999999999</v>
      </c>
    </row>
    <row r="130" spans="1:21" x14ac:dyDescent="0.25">
      <c r="A130" s="57" t="s">
        <v>4640</v>
      </c>
      <c r="B130" s="57" t="s">
        <v>1254</v>
      </c>
      <c r="C130" s="57" t="s">
        <v>4681</v>
      </c>
      <c r="D130" s="91">
        <v>8</v>
      </c>
      <c r="E130" s="57" t="s">
        <v>6534</v>
      </c>
      <c r="F130" s="29">
        <f t="shared" si="16"/>
        <v>1205.5796666666668</v>
      </c>
      <c r="G130" s="23">
        <f t="shared" si="17"/>
        <v>5579.3130000000001</v>
      </c>
      <c r="H130" s="30"/>
      <c r="I130" s="29"/>
      <c r="J130" s="23">
        <f t="shared" si="18"/>
        <v>879.13080000000014</v>
      </c>
      <c r="K130" s="30"/>
      <c r="L130" s="29"/>
      <c r="M130" s="98">
        <v>3112.116</v>
      </c>
      <c r="N130" s="98">
        <v>7583.4809999999998</v>
      </c>
      <c r="O130" s="98">
        <v>5214.08</v>
      </c>
      <c r="P130" s="98">
        <v>6407.5749999999998</v>
      </c>
      <c r="Q130" s="98">
        <v>708.39800000000002</v>
      </c>
      <c r="R130" s="98">
        <v>70.516999999999996</v>
      </c>
      <c r="S130" s="98">
        <v>1847.79</v>
      </c>
      <c r="T130" s="98">
        <v>822.05899999999997</v>
      </c>
      <c r="U130" s="98">
        <v>946.89</v>
      </c>
    </row>
    <row r="131" spans="1:21" x14ac:dyDescent="0.25">
      <c r="A131" s="57" t="s">
        <v>4640</v>
      </c>
      <c r="B131" s="57" t="s">
        <v>4129</v>
      </c>
      <c r="C131" s="57" t="s">
        <v>4647</v>
      </c>
      <c r="D131" s="91">
        <v>2</v>
      </c>
      <c r="E131" s="57" t="s">
        <v>5143</v>
      </c>
      <c r="F131" s="29">
        <f t="shared" si="16"/>
        <v>1187.098</v>
      </c>
      <c r="G131" s="23">
        <f t="shared" si="17"/>
        <v>255.14749999999998</v>
      </c>
      <c r="H131" s="30"/>
      <c r="I131" s="29"/>
      <c r="J131" s="23">
        <f t="shared" si="18"/>
        <v>855.43280000000016</v>
      </c>
      <c r="K131" s="30"/>
      <c r="L131" s="29"/>
      <c r="M131" s="98">
        <v>0.65100000000000002</v>
      </c>
      <c r="N131" s="98">
        <v>14.537000000000001</v>
      </c>
      <c r="O131" s="98">
        <v>18.126000000000001</v>
      </c>
      <c r="P131" s="98">
        <v>987.27599999999995</v>
      </c>
      <c r="Q131" s="98">
        <v>592.27499999999998</v>
      </c>
      <c r="R131" s="98">
        <v>123.595</v>
      </c>
      <c r="S131" s="98">
        <v>6.609</v>
      </c>
      <c r="T131" s="98">
        <v>2919.4369999999999</v>
      </c>
      <c r="U131" s="98">
        <v>635.24800000000005</v>
      </c>
    </row>
    <row r="132" spans="1:21" x14ac:dyDescent="0.25">
      <c r="A132" s="57" t="s">
        <v>4640</v>
      </c>
      <c r="B132" s="57" t="s">
        <v>1758</v>
      </c>
      <c r="C132" s="57" t="s">
        <v>4656</v>
      </c>
      <c r="D132" s="91">
        <v>4</v>
      </c>
      <c r="E132" s="57" t="s">
        <v>5384</v>
      </c>
      <c r="F132" s="29">
        <f t="shared" si="16"/>
        <v>1161.5690000000002</v>
      </c>
      <c r="G132" s="23">
        <f t="shared" si="17"/>
        <v>564.18249999999989</v>
      </c>
      <c r="H132" s="30"/>
      <c r="I132" s="29"/>
      <c r="J132" s="23">
        <f t="shared" si="18"/>
        <v>1050.2156</v>
      </c>
      <c r="K132" s="30"/>
      <c r="L132" s="29"/>
      <c r="M132" s="98">
        <v>342.95299999999997</v>
      </c>
      <c r="N132" s="98">
        <v>414.86700000000002</v>
      </c>
      <c r="O132" s="98">
        <v>517.27499999999998</v>
      </c>
      <c r="P132" s="98">
        <v>981.63499999999999</v>
      </c>
      <c r="Q132" s="98">
        <v>939.096</v>
      </c>
      <c r="R132" s="98">
        <v>827.27499999999998</v>
      </c>
      <c r="S132" s="98">
        <v>1853.8230000000001</v>
      </c>
      <c r="T132" s="98">
        <v>1630.884</v>
      </c>
      <c r="U132" s="98" t="s">
        <v>4944</v>
      </c>
    </row>
    <row r="133" spans="1:21" x14ac:dyDescent="0.25">
      <c r="A133" s="57" t="s">
        <v>4640</v>
      </c>
      <c r="B133" s="57" t="s">
        <v>2418</v>
      </c>
      <c r="C133" s="57" t="s">
        <v>4644</v>
      </c>
      <c r="D133" s="91">
        <v>1</v>
      </c>
      <c r="E133" s="57" t="s">
        <v>5093</v>
      </c>
      <c r="F133" s="29">
        <f t="shared" si="16"/>
        <v>1130.8726666666666</v>
      </c>
      <c r="G133" s="23">
        <f t="shared" si="17"/>
        <v>259.80624999999998</v>
      </c>
      <c r="H133" s="30"/>
      <c r="I133" s="29"/>
      <c r="J133" s="23">
        <f t="shared" si="18"/>
        <v>1012.3396</v>
      </c>
      <c r="K133" s="30"/>
      <c r="L133" s="29"/>
      <c r="M133" s="98">
        <v>369.36900000000003</v>
      </c>
      <c r="N133" s="98">
        <v>169.977</v>
      </c>
      <c r="O133" s="98">
        <v>209.589</v>
      </c>
      <c r="P133" s="98">
        <v>290.29000000000002</v>
      </c>
      <c r="Q133" s="98">
        <v>487.13499999999999</v>
      </c>
      <c r="R133" s="98">
        <v>1181.9449999999999</v>
      </c>
      <c r="S133" s="98">
        <v>1634.9880000000001</v>
      </c>
      <c r="T133" s="98">
        <v>950.37099999999998</v>
      </c>
      <c r="U133" s="98">
        <v>807.25900000000001</v>
      </c>
    </row>
    <row r="134" spans="1:21" x14ac:dyDescent="0.25">
      <c r="A134" s="57" t="s">
        <v>4640</v>
      </c>
      <c r="B134" s="57" t="s">
        <v>837</v>
      </c>
      <c r="C134" s="57" t="s">
        <v>4732</v>
      </c>
      <c r="D134" s="91">
        <v>20</v>
      </c>
      <c r="E134" s="57" t="s">
        <v>9428</v>
      </c>
      <c r="F134" s="29">
        <f t="shared" si="16"/>
        <v>1115.1233333333332</v>
      </c>
      <c r="G134" s="23">
        <f t="shared" si="17"/>
        <v>1.4464999999999999</v>
      </c>
      <c r="H134" s="30"/>
      <c r="I134" s="29"/>
      <c r="J134" s="23">
        <f t="shared" si="18"/>
        <v>833.00819999999999</v>
      </c>
      <c r="K134" s="30"/>
      <c r="L134" s="29"/>
      <c r="M134" s="98">
        <v>0.16800000000000001</v>
      </c>
      <c r="N134" s="98">
        <v>1.867</v>
      </c>
      <c r="O134" s="98">
        <v>0.72099999999999997</v>
      </c>
      <c r="P134" s="98">
        <v>3.03</v>
      </c>
      <c r="Q134" s="98">
        <v>72.953999999999994</v>
      </c>
      <c r="R134" s="98">
        <v>746.71699999999998</v>
      </c>
      <c r="S134" s="98">
        <v>668.75800000000004</v>
      </c>
      <c r="T134" s="98">
        <v>1033.1890000000001</v>
      </c>
      <c r="U134" s="98">
        <v>1643.423</v>
      </c>
    </row>
    <row r="135" spans="1:21" x14ac:dyDescent="0.25">
      <c r="A135" s="57" t="s">
        <v>4640</v>
      </c>
      <c r="B135" s="57" t="s">
        <v>4374</v>
      </c>
      <c r="C135" s="57" t="s">
        <v>4664</v>
      </c>
      <c r="D135" s="91">
        <v>4</v>
      </c>
      <c r="E135" s="57" t="s">
        <v>5563</v>
      </c>
      <c r="F135" s="29">
        <f t="shared" si="16"/>
        <v>1109.0563333333332</v>
      </c>
      <c r="G135" s="23">
        <f t="shared" si="17"/>
        <v>534.19299999999998</v>
      </c>
      <c r="H135" s="30"/>
      <c r="I135" s="29"/>
      <c r="J135" s="23">
        <f t="shared" si="18"/>
        <v>1287.8499999999999</v>
      </c>
      <c r="K135" s="30"/>
      <c r="L135" s="29"/>
      <c r="M135" s="98" t="s">
        <v>4944</v>
      </c>
      <c r="N135" s="98" t="s">
        <v>4944</v>
      </c>
      <c r="O135" s="98">
        <v>1069.4059999999999</v>
      </c>
      <c r="P135" s="98">
        <v>1067.366</v>
      </c>
      <c r="Q135" s="98">
        <v>1524.9870000000001</v>
      </c>
      <c r="R135" s="98">
        <v>1587.0940000000001</v>
      </c>
      <c r="S135" s="98">
        <v>1020.991</v>
      </c>
      <c r="T135" s="98">
        <v>969.94799999999998</v>
      </c>
      <c r="U135" s="98">
        <v>1336.23</v>
      </c>
    </row>
    <row r="136" spans="1:21" x14ac:dyDescent="0.25">
      <c r="A136" s="57" t="s">
        <v>4640</v>
      </c>
      <c r="B136" s="57" t="s">
        <v>2092</v>
      </c>
      <c r="C136" s="57" t="s">
        <v>4647</v>
      </c>
      <c r="D136" s="91">
        <v>2</v>
      </c>
      <c r="E136" s="57" t="s">
        <v>5157</v>
      </c>
      <c r="F136" s="29">
        <f t="shared" si="16"/>
        <v>1099.4290000000001</v>
      </c>
      <c r="G136" s="23">
        <f t="shared" si="17"/>
        <v>1289.0372500000001</v>
      </c>
      <c r="H136" s="30"/>
      <c r="I136" s="29"/>
      <c r="J136" s="23">
        <f t="shared" si="18"/>
        <v>956.67559999999992</v>
      </c>
      <c r="K136" s="30"/>
      <c r="L136" s="29"/>
      <c r="M136" s="98" t="s">
        <v>4944</v>
      </c>
      <c r="N136" s="98">
        <v>0.91100000000000003</v>
      </c>
      <c r="O136" s="98">
        <v>4.8040000000000003</v>
      </c>
      <c r="P136" s="98">
        <v>5150.4340000000002</v>
      </c>
      <c r="Q136" s="98">
        <v>857.27800000000002</v>
      </c>
      <c r="R136" s="98">
        <v>627.81299999999999</v>
      </c>
      <c r="S136" s="98">
        <v>1024.518</v>
      </c>
      <c r="T136" s="98">
        <v>1160.7260000000001</v>
      </c>
      <c r="U136" s="98">
        <v>1113.0429999999999</v>
      </c>
    </row>
    <row r="137" spans="1:21" x14ac:dyDescent="0.25">
      <c r="A137" s="57" t="s">
        <v>4640</v>
      </c>
      <c r="B137" s="57" t="s">
        <v>58</v>
      </c>
      <c r="C137" s="57" t="s">
        <v>4661</v>
      </c>
      <c r="D137" s="91">
        <v>4</v>
      </c>
      <c r="E137" s="57" t="s">
        <v>5515</v>
      </c>
      <c r="F137" s="29">
        <f t="shared" si="16"/>
        <v>1086.4549999999999</v>
      </c>
      <c r="G137" s="23">
        <f t="shared" si="17"/>
        <v>394.96950000000004</v>
      </c>
      <c r="H137" s="30"/>
      <c r="I137" s="29"/>
      <c r="J137" s="23">
        <f t="shared" si="18"/>
        <v>1049.1987999999999</v>
      </c>
      <c r="K137" s="30"/>
      <c r="L137" s="29"/>
      <c r="M137" s="98">
        <v>104.267</v>
      </c>
      <c r="N137" s="98">
        <v>321.91899999999998</v>
      </c>
      <c r="O137" s="98">
        <v>524.81399999999996</v>
      </c>
      <c r="P137" s="98">
        <v>628.87800000000004</v>
      </c>
      <c r="Q137" s="98">
        <v>1059.5219999999999</v>
      </c>
      <c r="R137" s="98">
        <v>927.10699999999997</v>
      </c>
      <c r="S137" s="98">
        <v>868.67200000000003</v>
      </c>
      <c r="T137" s="98">
        <v>1005.296</v>
      </c>
      <c r="U137" s="98">
        <v>1385.3969999999999</v>
      </c>
    </row>
    <row r="138" spans="1:21" x14ac:dyDescent="0.25">
      <c r="A138" s="57" t="s">
        <v>4640</v>
      </c>
      <c r="B138" s="57" t="s">
        <v>4300</v>
      </c>
      <c r="C138" s="57" t="s">
        <v>4701</v>
      </c>
      <c r="D138" s="91">
        <v>11</v>
      </c>
      <c r="E138" s="57" t="s">
        <v>7352</v>
      </c>
      <c r="F138" s="29">
        <f t="shared" si="16"/>
        <v>1082.441</v>
      </c>
      <c r="G138" s="23">
        <f t="shared" si="17"/>
        <v>78.694500000000005</v>
      </c>
      <c r="H138" s="30"/>
      <c r="I138" s="29"/>
      <c r="J138" s="23">
        <f t="shared" si="18"/>
        <v>752.57219999999995</v>
      </c>
      <c r="K138" s="30"/>
      <c r="L138" s="29"/>
      <c r="M138" s="98">
        <v>18.161999999999999</v>
      </c>
      <c r="N138" s="98">
        <v>2.1</v>
      </c>
      <c r="O138" s="98">
        <v>95.652000000000001</v>
      </c>
      <c r="P138" s="98">
        <v>198.864</v>
      </c>
      <c r="Q138" s="98">
        <v>170.01900000000001</v>
      </c>
      <c r="R138" s="98">
        <v>345.51900000000001</v>
      </c>
      <c r="S138" s="98">
        <v>1115.673</v>
      </c>
      <c r="T138" s="98">
        <v>1597.6010000000001</v>
      </c>
      <c r="U138" s="98">
        <v>534.04899999999998</v>
      </c>
    </row>
    <row r="139" spans="1:21" x14ac:dyDescent="0.25">
      <c r="A139" s="57" t="s">
        <v>4640</v>
      </c>
      <c r="B139" s="57" t="s">
        <v>1076</v>
      </c>
      <c r="C139" s="57" t="s">
        <v>4702</v>
      </c>
      <c r="D139" s="91">
        <v>11</v>
      </c>
      <c r="E139" s="57" t="s">
        <v>7423</v>
      </c>
      <c r="F139" s="29">
        <f t="shared" si="16"/>
        <v>1065.2813333333334</v>
      </c>
      <c r="G139" s="23">
        <f t="shared" si="17"/>
        <v>4.9130000000000003</v>
      </c>
      <c r="H139" s="30"/>
      <c r="I139" s="29"/>
      <c r="J139" s="23">
        <f t="shared" si="18"/>
        <v>900.56640000000004</v>
      </c>
      <c r="K139" s="30"/>
      <c r="L139" s="29"/>
      <c r="M139" s="98" t="s">
        <v>4944</v>
      </c>
      <c r="N139" s="98">
        <v>0</v>
      </c>
      <c r="O139" s="98">
        <v>16.922000000000001</v>
      </c>
      <c r="P139" s="98">
        <v>2.73</v>
      </c>
      <c r="Q139" s="98">
        <v>196.34899999999999</v>
      </c>
      <c r="R139" s="98">
        <v>1110.6389999999999</v>
      </c>
      <c r="S139" s="98">
        <v>1250.21</v>
      </c>
      <c r="T139" s="98">
        <v>1066.865</v>
      </c>
      <c r="U139" s="98">
        <v>878.76900000000001</v>
      </c>
    </row>
    <row r="140" spans="1:21" x14ac:dyDescent="0.25">
      <c r="A140" s="57" t="s">
        <v>4640</v>
      </c>
      <c r="B140" s="57" t="s">
        <v>2201</v>
      </c>
      <c r="C140" s="57" t="s">
        <v>4648</v>
      </c>
      <c r="D140" s="91">
        <v>2</v>
      </c>
      <c r="E140" s="57" t="s">
        <v>5207</v>
      </c>
      <c r="F140" s="29">
        <f t="shared" si="16"/>
        <v>1060.3286666666665</v>
      </c>
      <c r="G140" s="23">
        <f t="shared" si="17"/>
        <v>2.9797500000000001</v>
      </c>
      <c r="H140" s="30"/>
      <c r="I140" s="29"/>
      <c r="J140" s="23">
        <f t="shared" si="18"/>
        <v>749.77479999999991</v>
      </c>
      <c r="K140" s="30"/>
      <c r="L140" s="29"/>
      <c r="M140" s="98" t="s">
        <v>4944</v>
      </c>
      <c r="N140" s="98">
        <v>5.2050000000000001</v>
      </c>
      <c r="O140" s="98" t="s">
        <v>4944</v>
      </c>
      <c r="P140" s="98">
        <v>6.7140000000000004</v>
      </c>
      <c r="Q140" s="98">
        <v>7.0049999999999999</v>
      </c>
      <c r="R140" s="98">
        <v>560.88300000000004</v>
      </c>
      <c r="S140" s="98">
        <v>1425.904</v>
      </c>
      <c r="T140" s="98">
        <v>1137.69</v>
      </c>
      <c r="U140" s="98">
        <v>617.39200000000005</v>
      </c>
    </row>
    <row r="141" spans="1:21" x14ac:dyDescent="0.25">
      <c r="A141" s="57" t="s">
        <v>4640</v>
      </c>
      <c r="B141" s="57" t="s">
        <v>26</v>
      </c>
      <c r="C141" s="57" t="s">
        <v>4648</v>
      </c>
      <c r="D141" s="91">
        <v>2</v>
      </c>
      <c r="E141" s="57" t="s">
        <v>5197</v>
      </c>
      <c r="F141" s="29">
        <f t="shared" si="16"/>
        <v>1045.463</v>
      </c>
      <c r="G141" s="23">
        <f t="shared" si="17"/>
        <v>4840.9660000000003</v>
      </c>
      <c r="H141" s="30"/>
      <c r="I141" s="29"/>
      <c r="J141" s="23">
        <f t="shared" si="18"/>
        <v>2999.799</v>
      </c>
      <c r="K141" s="30"/>
      <c r="L141" s="29"/>
      <c r="M141" s="98">
        <v>63.174999999999997</v>
      </c>
      <c r="N141" s="98">
        <v>52.857999999999997</v>
      </c>
      <c r="O141" s="98">
        <v>7430.5450000000001</v>
      </c>
      <c r="P141" s="98">
        <v>11817.286</v>
      </c>
      <c r="Q141" s="98">
        <v>7285.0069999999996</v>
      </c>
      <c r="R141" s="98">
        <v>4577.5990000000002</v>
      </c>
      <c r="S141" s="98">
        <v>1688.9839999999999</v>
      </c>
      <c r="T141" s="98">
        <v>1099.08</v>
      </c>
      <c r="U141" s="98">
        <v>348.32499999999999</v>
      </c>
    </row>
    <row r="142" spans="1:21" x14ac:dyDescent="0.25">
      <c r="A142" s="57" t="s">
        <v>4640</v>
      </c>
      <c r="B142" s="57" t="s">
        <v>4533</v>
      </c>
      <c r="C142" s="57" t="s">
        <v>4724</v>
      </c>
      <c r="D142" s="91">
        <v>16</v>
      </c>
      <c r="E142" s="57" t="s">
        <v>8898</v>
      </c>
      <c r="F142" s="29">
        <f t="shared" si="16"/>
        <v>1024.7743333333333</v>
      </c>
      <c r="G142" s="23">
        <f t="shared" si="17"/>
        <v>1.6757499999999999</v>
      </c>
      <c r="H142" s="30"/>
      <c r="I142" s="29"/>
      <c r="J142" s="23">
        <f t="shared" si="18"/>
        <v>700.39699999999993</v>
      </c>
      <c r="K142" s="30"/>
      <c r="L142" s="29"/>
      <c r="M142" s="98" t="s">
        <v>4944</v>
      </c>
      <c r="N142" s="98">
        <v>0.22600000000000001</v>
      </c>
      <c r="O142" s="98">
        <v>0.127</v>
      </c>
      <c r="P142" s="98">
        <v>6.35</v>
      </c>
      <c r="Q142" s="98">
        <v>12.680999999999999</v>
      </c>
      <c r="R142" s="98">
        <v>414.98099999999999</v>
      </c>
      <c r="S142" s="98">
        <v>2630.2669999999998</v>
      </c>
      <c r="T142" s="98">
        <v>388.733</v>
      </c>
      <c r="U142" s="98">
        <v>55.323</v>
      </c>
    </row>
    <row r="143" spans="1:21" x14ac:dyDescent="0.25">
      <c r="A143" s="57" t="s">
        <v>4640</v>
      </c>
      <c r="B143" s="57" t="s">
        <v>2323</v>
      </c>
      <c r="C143" s="57" t="s">
        <v>4641</v>
      </c>
      <c r="D143" s="91">
        <v>1</v>
      </c>
      <c r="E143" s="57" t="s">
        <v>4973</v>
      </c>
      <c r="F143" s="29">
        <f t="shared" si="16"/>
        <v>1022.737</v>
      </c>
      <c r="G143" s="23">
        <f t="shared" si="17"/>
        <v>454.30775</v>
      </c>
      <c r="H143" s="30"/>
      <c r="I143" s="29"/>
      <c r="J143" s="23">
        <f t="shared" si="18"/>
        <v>1077.4460000000001</v>
      </c>
      <c r="K143" s="30"/>
      <c r="L143" s="29"/>
      <c r="M143" s="98">
        <v>247.499</v>
      </c>
      <c r="N143" s="98">
        <v>373.65600000000001</v>
      </c>
      <c r="O143" s="98">
        <v>518.90099999999995</v>
      </c>
      <c r="P143" s="98">
        <v>677.17499999999995</v>
      </c>
      <c r="Q143" s="98">
        <v>1645.604</v>
      </c>
      <c r="R143" s="98">
        <v>673.41499999999996</v>
      </c>
      <c r="S143" s="98">
        <v>1213.117</v>
      </c>
      <c r="T143" s="98">
        <v>906.50199999999995</v>
      </c>
      <c r="U143" s="98">
        <v>948.59199999999998</v>
      </c>
    </row>
    <row r="144" spans="1:21" x14ac:dyDescent="0.25">
      <c r="A144" s="57" t="s">
        <v>4640</v>
      </c>
      <c r="B144" s="57" t="s">
        <v>1955</v>
      </c>
      <c r="C144" s="57" t="s">
        <v>4647</v>
      </c>
      <c r="D144" s="91">
        <v>2</v>
      </c>
      <c r="E144" s="57" t="s">
        <v>5123</v>
      </c>
      <c r="F144" s="29">
        <f t="shared" si="16"/>
        <v>1017.4493333333334</v>
      </c>
      <c r="G144" s="23">
        <f t="shared" si="17"/>
        <v>91.658749999999998</v>
      </c>
      <c r="H144" s="30"/>
      <c r="I144" s="29"/>
      <c r="J144" s="23">
        <f t="shared" si="18"/>
        <v>735.41920000000005</v>
      </c>
      <c r="K144" s="30"/>
      <c r="L144" s="29"/>
      <c r="M144" s="98">
        <v>21.422000000000001</v>
      </c>
      <c r="N144" s="98">
        <v>44.441000000000003</v>
      </c>
      <c r="O144" s="98">
        <v>107.301</v>
      </c>
      <c r="P144" s="98">
        <v>193.471</v>
      </c>
      <c r="Q144" s="98">
        <v>188.714</v>
      </c>
      <c r="R144" s="98">
        <v>436.03399999999999</v>
      </c>
      <c r="S144" s="98">
        <v>266.38600000000002</v>
      </c>
      <c r="T144" s="98">
        <v>1649.2809999999999</v>
      </c>
      <c r="U144" s="98">
        <v>1136.681</v>
      </c>
    </row>
    <row r="145" spans="1:21" x14ac:dyDescent="0.25">
      <c r="A145" s="57" t="s">
        <v>4640</v>
      </c>
      <c r="B145" s="57" t="s">
        <v>1457</v>
      </c>
      <c r="C145" s="57" t="s">
        <v>4712</v>
      </c>
      <c r="D145" s="91">
        <v>15</v>
      </c>
      <c r="E145" s="57" t="s">
        <v>7790</v>
      </c>
      <c r="F145" s="29">
        <f t="shared" si="16"/>
        <v>994.37933333333331</v>
      </c>
      <c r="G145" s="23">
        <f t="shared" si="17"/>
        <v>13.17</v>
      </c>
      <c r="H145" s="30"/>
      <c r="I145" s="29"/>
      <c r="J145" s="23">
        <f t="shared" si="18"/>
        <v>597.14599999999996</v>
      </c>
      <c r="K145" s="30"/>
      <c r="L145" s="29"/>
      <c r="M145" s="98" t="s">
        <v>4944</v>
      </c>
      <c r="N145" s="98" t="s">
        <v>4944</v>
      </c>
      <c r="O145" s="98" t="s">
        <v>4944</v>
      </c>
      <c r="P145" s="98">
        <v>52.68</v>
      </c>
      <c r="Q145" s="98">
        <v>2.5920000000000001</v>
      </c>
      <c r="R145" s="98" t="s">
        <v>4944</v>
      </c>
      <c r="S145" s="98">
        <v>0.53800000000000003</v>
      </c>
      <c r="T145" s="98">
        <v>228</v>
      </c>
      <c r="U145" s="98">
        <v>2754.6</v>
      </c>
    </row>
    <row r="146" spans="1:21" x14ac:dyDescent="0.25">
      <c r="A146" s="57" t="s">
        <v>4640</v>
      </c>
      <c r="B146" s="57" t="s">
        <v>379</v>
      </c>
      <c r="C146" s="57" t="s">
        <v>4732</v>
      </c>
      <c r="D146" s="91">
        <v>20</v>
      </c>
      <c r="E146" s="57" t="s">
        <v>9433</v>
      </c>
      <c r="F146" s="29">
        <f t="shared" si="16"/>
        <v>966.76366666666672</v>
      </c>
      <c r="G146" s="23">
        <f t="shared" si="17"/>
        <v>542.16924999999992</v>
      </c>
      <c r="H146" s="30"/>
      <c r="I146" s="29"/>
      <c r="J146" s="23">
        <f t="shared" si="18"/>
        <v>922.17359999999985</v>
      </c>
      <c r="K146" s="30"/>
      <c r="L146" s="29"/>
      <c r="M146" s="98">
        <v>169.822</v>
      </c>
      <c r="N146" s="98">
        <v>588.09199999999998</v>
      </c>
      <c r="O146" s="98">
        <v>759.58299999999997</v>
      </c>
      <c r="P146" s="98">
        <v>651.17999999999995</v>
      </c>
      <c r="Q146" s="98">
        <v>690.81</v>
      </c>
      <c r="R146" s="98">
        <v>1019.7670000000001</v>
      </c>
      <c r="S146" s="98">
        <v>1128.395</v>
      </c>
      <c r="T146" s="98">
        <v>1018.203</v>
      </c>
      <c r="U146" s="98">
        <v>753.69299999999998</v>
      </c>
    </row>
    <row r="147" spans="1:21" x14ac:dyDescent="0.25">
      <c r="A147" s="57" t="s">
        <v>4640</v>
      </c>
      <c r="B147" s="57" t="s">
        <v>389</v>
      </c>
      <c r="C147" s="57" t="s">
        <v>4723</v>
      </c>
      <c r="D147" s="91">
        <v>16</v>
      </c>
      <c r="E147" s="57" t="s">
        <v>8465</v>
      </c>
      <c r="F147" s="29">
        <f t="shared" si="16"/>
        <v>956.27733333333333</v>
      </c>
      <c r="G147" s="23">
        <f t="shared" si="17"/>
        <v>493.97</v>
      </c>
      <c r="H147" s="30"/>
      <c r="I147" s="29"/>
      <c r="J147" s="23">
        <f t="shared" si="18"/>
        <v>791.2124</v>
      </c>
      <c r="K147" s="30"/>
      <c r="L147" s="29"/>
      <c r="M147" s="98">
        <v>322.24799999999999</v>
      </c>
      <c r="N147" s="98">
        <v>311.78300000000002</v>
      </c>
      <c r="O147" s="98">
        <v>670.83600000000001</v>
      </c>
      <c r="P147" s="98">
        <v>671.01300000000003</v>
      </c>
      <c r="Q147" s="98">
        <v>1054.4970000000001</v>
      </c>
      <c r="R147" s="98">
        <v>32.732999999999997</v>
      </c>
      <c r="S147" s="98">
        <v>1060.992</v>
      </c>
      <c r="T147" s="98">
        <v>939.68499999999995</v>
      </c>
      <c r="U147" s="98">
        <v>868.15499999999997</v>
      </c>
    </row>
    <row r="148" spans="1:21" x14ac:dyDescent="0.25">
      <c r="A148" s="57" t="s">
        <v>4640</v>
      </c>
      <c r="B148" s="57" t="s">
        <v>1303</v>
      </c>
      <c r="C148" s="57" t="s">
        <v>4665</v>
      </c>
      <c r="D148" s="91">
        <v>5</v>
      </c>
      <c r="E148" s="57" t="s">
        <v>5610</v>
      </c>
      <c r="F148" s="29">
        <f t="shared" si="16"/>
        <v>946.04333333333341</v>
      </c>
      <c r="G148" s="23">
        <f t="shared" si="17"/>
        <v>1616.2179999999998</v>
      </c>
      <c r="H148" s="30"/>
      <c r="I148" s="29"/>
      <c r="J148" s="23">
        <f t="shared" si="18"/>
        <v>1587.0072</v>
      </c>
      <c r="K148" s="30"/>
      <c r="L148" s="29"/>
      <c r="M148" s="98">
        <v>857.07500000000005</v>
      </c>
      <c r="N148" s="98">
        <v>1620.229</v>
      </c>
      <c r="O148" s="98">
        <v>1534.9349999999999</v>
      </c>
      <c r="P148" s="98">
        <v>2452.6329999999998</v>
      </c>
      <c r="Q148" s="98">
        <v>2516.1979999999999</v>
      </c>
      <c r="R148" s="98">
        <v>2580.7080000000001</v>
      </c>
      <c r="S148" s="98">
        <v>2324.453</v>
      </c>
      <c r="T148" s="98" t="s">
        <v>4944</v>
      </c>
      <c r="U148" s="98">
        <v>513.67700000000002</v>
      </c>
    </row>
    <row r="149" spans="1:21" x14ac:dyDescent="0.25">
      <c r="A149" s="57" t="s">
        <v>4640</v>
      </c>
      <c r="B149" s="57" t="s">
        <v>303</v>
      </c>
      <c r="C149" s="57" t="s">
        <v>4712</v>
      </c>
      <c r="D149" s="91">
        <v>15</v>
      </c>
      <c r="E149" s="57" t="s">
        <v>7778</v>
      </c>
      <c r="F149" s="29">
        <f t="shared" si="16"/>
        <v>937.70199999999988</v>
      </c>
      <c r="G149" s="23">
        <f t="shared" si="17"/>
        <v>1964.6429999999998</v>
      </c>
      <c r="H149" s="30"/>
      <c r="I149" s="29"/>
      <c r="J149" s="23">
        <f t="shared" si="18"/>
        <v>778.66219999999998</v>
      </c>
      <c r="K149" s="30"/>
      <c r="L149" s="29"/>
      <c r="M149" s="98">
        <v>4006.77</v>
      </c>
      <c r="N149" s="98">
        <v>1796.308</v>
      </c>
      <c r="O149" s="98">
        <v>1442.905</v>
      </c>
      <c r="P149" s="98">
        <v>612.58900000000006</v>
      </c>
      <c r="Q149" s="98">
        <v>330.19200000000001</v>
      </c>
      <c r="R149" s="98">
        <v>750.01300000000003</v>
      </c>
      <c r="S149" s="98">
        <v>1178.529</v>
      </c>
      <c r="T149" s="98">
        <v>684.02599999999995</v>
      </c>
      <c r="U149" s="98">
        <v>950.55100000000004</v>
      </c>
    </row>
    <row r="150" spans="1:21" x14ac:dyDescent="0.25">
      <c r="A150" s="57" t="s">
        <v>4640</v>
      </c>
      <c r="B150" s="57" t="s">
        <v>298</v>
      </c>
      <c r="C150" s="57" t="s">
        <v>4662</v>
      </c>
      <c r="D150" s="91">
        <v>4</v>
      </c>
      <c r="E150" s="57" t="s">
        <v>5519</v>
      </c>
      <c r="F150" s="29">
        <f t="shared" si="16"/>
        <v>921.45466666666664</v>
      </c>
      <c r="G150" s="23">
        <f t="shared" si="17"/>
        <v>1373.4682499999999</v>
      </c>
      <c r="H150" s="30"/>
      <c r="I150" s="29"/>
      <c r="J150" s="23">
        <f t="shared" si="18"/>
        <v>1108.4418000000001</v>
      </c>
      <c r="K150" s="30"/>
      <c r="L150" s="29"/>
      <c r="M150" s="98">
        <v>685.81399999999996</v>
      </c>
      <c r="N150" s="98">
        <v>778.01700000000005</v>
      </c>
      <c r="O150" s="98">
        <v>1810.8530000000001</v>
      </c>
      <c r="P150" s="98">
        <v>2219.1889999999999</v>
      </c>
      <c r="Q150" s="98">
        <v>2076.261</v>
      </c>
      <c r="R150" s="98">
        <v>701.58399999999995</v>
      </c>
      <c r="S150" s="98">
        <v>971.02599999999995</v>
      </c>
      <c r="T150" s="98">
        <v>864.428</v>
      </c>
      <c r="U150" s="98">
        <v>928.91</v>
      </c>
    </row>
    <row r="151" spans="1:21" x14ac:dyDescent="0.25">
      <c r="A151" s="57" t="s">
        <v>4640</v>
      </c>
      <c r="B151" s="57" t="s">
        <v>4192</v>
      </c>
      <c r="C151" s="57" t="s">
        <v>4698</v>
      </c>
      <c r="D151" s="91">
        <v>11</v>
      </c>
      <c r="E151" s="57" t="s">
        <v>7165</v>
      </c>
      <c r="F151" s="29">
        <f t="shared" si="16"/>
        <v>910.20499999999993</v>
      </c>
      <c r="G151" s="23">
        <f t="shared" si="17"/>
        <v>9.4849999999999994</v>
      </c>
      <c r="H151" s="30"/>
      <c r="I151" s="29"/>
      <c r="J151" s="23">
        <f t="shared" si="18"/>
        <v>546.12299999999993</v>
      </c>
      <c r="K151" s="30"/>
      <c r="L151" s="29"/>
      <c r="M151" s="98" t="s">
        <v>4944</v>
      </c>
      <c r="N151" s="98" t="s">
        <v>4944</v>
      </c>
      <c r="O151" s="98" t="s">
        <v>4944</v>
      </c>
      <c r="P151" s="98">
        <v>37.94</v>
      </c>
      <c r="Q151" s="98" t="s">
        <v>4944</v>
      </c>
      <c r="R151" s="98" t="s">
        <v>4944</v>
      </c>
      <c r="S151" s="98" t="s">
        <v>4944</v>
      </c>
      <c r="T151" s="98">
        <v>706.46100000000001</v>
      </c>
      <c r="U151" s="98">
        <v>2024.154</v>
      </c>
    </row>
    <row r="152" spans="1:21" x14ac:dyDescent="0.25">
      <c r="A152" s="57" t="s">
        <v>4640</v>
      </c>
      <c r="B152" s="57" t="s">
        <v>3336</v>
      </c>
      <c r="C152" s="57" t="s">
        <v>4665</v>
      </c>
      <c r="D152" s="91">
        <v>5</v>
      </c>
      <c r="E152" s="57" t="s">
        <v>5589</v>
      </c>
      <c r="F152" s="29">
        <f t="shared" si="16"/>
        <v>909.55233333333342</v>
      </c>
      <c r="G152" s="23">
        <f t="shared" si="17"/>
        <v>568.36475000000007</v>
      </c>
      <c r="H152" s="30"/>
      <c r="I152" s="29"/>
      <c r="J152" s="23">
        <f t="shared" si="18"/>
        <v>848.91100000000006</v>
      </c>
      <c r="K152" s="30"/>
      <c r="L152" s="29"/>
      <c r="M152" s="98">
        <v>685.57100000000003</v>
      </c>
      <c r="N152" s="98">
        <v>569.25800000000004</v>
      </c>
      <c r="O152" s="98">
        <v>511.09399999999999</v>
      </c>
      <c r="P152" s="98">
        <v>507.536</v>
      </c>
      <c r="Q152" s="98">
        <v>794.85299999999995</v>
      </c>
      <c r="R152" s="98">
        <v>721.04499999999996</v>
      </c>
      <c r="S152" s="98">
        <v>954</v>
      </c>
      <c r="T152" s="98">
        <v>702.09699999999998</v>
      </c>
      <c r="U152" s="98">
        <v>1072.56</v>
      </c>
    </row>
    <row r="153" spans="1:21" x14ac:dyDescent="0.25">
      <c r="A153" s="57" t="s">
        <v>4640</v>
      </c>
      <c r="B153" s="57" t="s">
        <v>491</v>
      </c>
      <c r="C153" s="57" t="s">
        <v>4703</v>
      </c>
      <c r="D153" s="91">
        <v>11</v>
      </c>
      <c r="E153" s="57" t="s">
        <v>7535</v>
      </c>
      <c r="F153" s="29">
        <f t="shared" si="16"/>
        <v>886.04266666666661</v>
      </c>
      <c r="G153" s="23">
        <f t="shared" si="17"/>
        <v>1369.9682499999999</v>
      </c>
      <c r="H153" s="30"/>
      <c r="I153" s="29"/>
      <c r="J153" s="23">
        <f t="shared" si="18"/>
        <v>810.09680000000003</v>
      </c>
      <c r="K153" s="30"/>
      <c r="L153" s="29"/>
      <c r="M153" s="98">
        <v>1441.8969999999999</v>
      </c>
      <c r="N153" s="98">
        <v>1457.9380000000001</v>
      </c>
      <c r="O153" s="98">
        <v>1394.654</v>
      </c>
      <c r="P153" s="98">
        <v>1185.384</v>
      </c>
      <c r="Q153" s="98">
        <v>765.476</v>
      </c>
      <c r="R153" s="98">
        <v>626.88</v>
      </c>
      <c r="S153" s="98">
        <v>522.58799999999997</v>
      </c>
      <c r="T153" s="98">
        <v>937.59400000000005</v>
      </c>
      <c r="U153" s="98">
        <v>1197.9459999999999</v>
      </c>
    </row>
    <row r="154" spans="1:21" x14ac:dyDescent="0.25">
      <c r="A154" s="57" t="s">
        <v>4640</v>
      </c>
      <c r="B154" s="57" t="s">
        <v>1707</v>
      </c>
      <c r="C154" s="57" t="s">
        <v>4701</v>
      </c>
      <c r="D154" s="91">
        <v>11</v>
      </c>
      <c r="E154" s="57" t="s">
        <v>7328</v>
      </c>
      <c r="F154" s="29">
        <f t="shared" si="16"/>
        <v>885.65766666666661</v>
      </c>
      <c r="G154" s="23">
        <f t="shared" si="17"/>
        <v>14.726750000000001</v>
      </c>
      <c r="H154" s="30"/>
      <c r="I154" s="29"/>
      <c r="J154" s="23">
        <f t="shared" si="18"/>
        <v>553.58960000000002</v>
      </c>
      <c r="K154" s="30"/>
      <c r="L154" s="29"/>
      <c r="M154" s="98">
        <v>0</v>
      </c>
      <c r="N154" s="98">
        <v>2.504</v>
      </c>
      <c r="O154" s="98">
        <v>12.196999999999999</v>
      </c>
      <c r="P154" s="98">
        <v>44.206000000000003</v>
      </c>
      <c r="Q154" s="98">
        <v>83.350999999999999</v>
      </c>
      <c r="R154" s="98">
        <v>27.623999999999999</v>
      </c>
      <c r="S154" s="98">
        <v>29.547000000000001</v>
      </c>
      <c r="T154" s="98">
        <v>2261.2629999999999</v>
      </c>
      <c r="U154" s="98">
        <v>366.16300000000001</v>
      </c>
    </row>
    <row r="155" spans="1:21" x14ac:dyDescent="0.25">
      <c r="A155" s="57" t="s">
        <v>4640</v>
      </c>
      <c r="B155" s="57" t="s">
        <v>730</v>
      </c>
      <c r="C155" s="57" t="s">
        <v>4645</v>
      </c>
      <c r="D155" s="91">
        <v>1</v>
      </c>
      <c r="E155" s="57" t="s">
        <v>5097</v>
      </c>
      <c r="F155" s="29">
        <f t="shared" si="16"/>
        <v>873.61400000000003</v>
      </c>
      <c r="G155" s="23">
        <f t="shared" si="17"/>
        <v>410.35299999999995</v>
      </c>
      <c r="H155" s="30"/>
      <c r="I155" s="29"/>
      <c r="J155" s="23">
        <f t="shared" si="18"/>
        <v>614.12099999999998</v>
      </c>
      <c r="K155" s="30"/>
      <c r="L155" s="29"/>
      <c r="M155" s="98">
        <v>545.375</v>
      </c>
      <c r="N155" s="98">
        <v>455.43400000000003</v>
      </c>
      <c r="O155" s="98">
        <v>309.76299999999998</v>
      </c>
      <c r="P155" s="98">
        <v>330.84</v>
      </c>
      <c r="Q155" s="98">
        <v>105.42700000000001</v>
      </c>
      <c r="R155" s="98">
        <v>344.33600000000001</v>
      </c>
      <c r="S155" s="98">
        <v>738.48500000000001</v>
      </c>
      <c r="T155" s="98">
        <v>786.23199999999997</v>
      </c>
      <c r="U155" s="98">
        <v>1096.125</v>
      </c>
    </row>
    <row r="156" spans="1:21" x14ac:dyDescent="0.25">
      <c r="A156" s="57" t="s">
        <v>4640</v>
      </c>
      <c r="B156" s="57" t="s">
        <v>1061</v>
      </c>
      <c r="C156" s="57" t="s">
        <v>4652</v>
      </c>
      <c r="D156" s="91">
        <v>2</v>
      </c>
      <c r="E156" s="57" t="s">
        <v>5319</v>
      </c>
      <c r="F156" s="29">
        <f t="shared" si="16"/>
        <v>862.16100000000006</v>
      </c>
      <c r="G156" s="23">
        <f t="shared" si="17"/>
        <v>212.01300000000001</v>
      </c>
      <c r="H156" s="30"/>
      <c r="I156" s="29"/>
      <c r="J156" s="23">
        <f t="shared" si="18"/>
        <v>687.85</v>
      </c>
      <c r="K156" s="30"/>
      <c r="L156" s="29"/>
      <c r="M156" s="98">
        <v>247.9</v>
      </c>
      <c r="N156" s="98">
        <v>201.755</v>
      </c>
      <c r="O156" s="98">
        <v>251.25700000000001</v>
      </c>
      <c r="P156" s="98">
        <v>147.13999999999999</v>
      </c>
      <c r="Q156" s="98">
        <v>358.613</v>
      </c>
      <c r="R156" s="98">
        <v>494.154</v>
      </c>
      <c r="S156" s="98">
        <v>441.34899999999999</v>
      </c>
      <c r="T156" s="98">
        <v>1057.5440000000001</v>
      </c>
      <c r="U156" s="98">
        <v>1087.5899999999999</v>
      </c>
    </row>
    <row r="157" spans="1:21" x14ac:dyDescent="0.25">
      <c r="A157" s="57" t="s">
        <v>4640</v>
      </c>
      <c r="B157" s="57" t="s">
        <v>287</v>
      </c>
      <c r="C157" s="57" t="s">
        <v>4723</v>
      </c>
      <c r="D157" s="91">
        <v>16</v>
      </c>
      <c r="E157" s="57" t="s">
        <v>8754</v>
      </c>
      <c r="F157" s="29">
        <f t="shared" si="16"/>
        <v>827.48533333333341</v>
      </c>
      <c r="G157" s="23">
        <f t="shared" si="17"/>
        <v>32.031750000000002</v>
      </c>
      <c r="H157" s="30"/>
      <c r="I157" s="29"/>
      <c r="J157" s="23">
        <f t="shared" si="18"/>
        <v>529.47980000000007</v>
      </c>
      <c r="K157" s="30"/>
      <c r="L157" s="29"/>
      <c r="M157" s="98">
        <v>12.563000000000001</v>
      </c>
      <c r="N157" s="98">
        <v>19.015999999999998</v>
      </c>
      <c r="O157" s="98">
        <v>4.218</v>
      </c>
      <c r="P157" s="98">
        <v>92.33</v>
      </c>
      <c r="Q157" s="98">
        <v>74.885999999999996</v>
      </c>
      <c r="R157" s="98">
        <v>90.057000000000002</v>
      </c>
      <c r="S157" s="98">
        <v>1790.644</v>
      </c>
      <c r="T157" s="98">
        <v>345.82</v>
      </c>
      <c r="U157" s="98">
        <v>345.99200000000002</v>
      </c>
    </row>
    <row r="158" spans="1:21" x14ac:dyDescent="0.25">
      <c r="A158" s="57" t="s">
        <v>4640</v>
      </c>
      <c r="B158" s="57" t="s">
        <v>889</v>
      </c>
      <c r="C158" s="57" t="s">
        <v>4701</v>
      </c>
      <c r="D158" s="91">
        <v>11</v>
      </c>
      <c r="E158" s="57" t="s">
        <v>7329</v>
      </c>
      <c r="F158" s="29">
        <f t="shared" si="16"/>
        <v>806.50700000000006</v>
      </c>
      <c r="G158" s="23">
        <f t="shared" si="17"/>
        <v>28.765250000000002</v>
      </c>
      <c r="H158" s="30"/>
      <c r="I158" s="29"/>
      <c r="J158" s="23">
        <f t="shared" si="18"/>
        <v>565.14599999999996</v>
      </c>
      <c r="K158" s="30"/>
      <c r="L158" s="29"/>
      <c r="M158" s="98">
        <v>13.423999999999999</v>
      </c>
      <c r="N158" s="98">
        <v>2.5910000000000002</v>
      </c>
      <c r="O158" s="98">
        <v>24.218</v>
      </c>
      <c r="P158" s="98">
        <v>74.828000000000003</v>
      </c>
      <c r="Q158" s="98">
        <v>79.091999999999999</v>
      </c>
      <c r="R158" s="98">
        <v>327.11700000000002</v>
      </c>
      <c r="S158" s="98">
        <v>1035.2429999999999</v>
      </c>
      <c r="T158" s="98">
        <v>712.32</v>
      </c>
      <c r="U158" s="98">
        <v>671.95799999999997</v>
      </c>
    </row>
    <row r="159" spans="1:21" x14ac:dyDescent="0.25">
      <c r="A159" s="57" t="s">
        <v>4640</v>
      </c>
      <c r="B159" s="57" t="s">
        <v>2666</v>
      </c>
      <c r="C159" s="57" t="s">
        <v>4659</v>
      </c>
      <c r="D159" s="91">
        <v>4</v>
      </c>
      <c r="E159" s="57" t="s">
        <v>5434</v>
      </c>
      <c r="F159" s="29">
        <f t="shared" si="16"/>
        <v>805.35266666666666</v>
      </c>
      <c r="G159" s="23">
        <f t="shared" si="17"/>
        <v>15.35225</v>
      </c>
      <c r="H159" s="30"/>
      <c r="I159" s="29"/>
      <c r="J159" s="23">
        <f t="shared" si="18"/>
        <v>601.79</v>
      </c>
      <c r="K159" s="30"/>
      <c r="L159" s="29"/>
      <c r="M159" s="98">
        <v>0.08</v>
      </c>
      <c r="N159" s="98" t="s">
        <v>4944</v>
      </c>
      <c r="O159" s="98">
        <v>4.008</v>
      </c>
      <c r="P159" s="98">
        <v>57.320999999999998</v>
      </c>
      <c r="Q159" s="98">
        <v>338.91399999999999</v>
      </c>
      <c r="R159" s="98">
        <v>253.97800000000001</v>
      </c>
      <c r="S159" s="98">
        <v>423.83300000000003</v>
      </c>
      <c r="T159" s="98">
        <v>861.31100000000004</v>
      </c>
      <c r="U159" s="98">
        <v>1130.914</v>
      </c>
    </row>
    <row r="160" spans="1:21" x14ac:dyDescent="0.25">
      <c r="A160" s="57" t="s">
        <v>4640</v>
      </c>
      <c r="B160" s="57" t="s">
        <v>2364</v>
      </c>
      <c r="C160" s="57" t="s">
        <v>4648</v>
      </c>
      <c r="D160" s="91">
        <v>2</v>
      </c>
      <c r="E160" s="57" t="s">
        <v>5181</v>
      </c>
      <c r="F160" s="29">
        <f t="shared" ref="F160:F223" si="19">SUM(S160:U160)/3</f>
        <v>802.94766666666658</v>
      </c>
      <c r="G160" s="23">
        <f t="shared" ref="G160:G223" si="20">SUM(M160:P160)/4</f>
        <v>390.44024999999999</v>
      </c>
      <c r="H160" s="30"/>
      <c r="I160" s="29"/>
      <c r="J160" s="23">
        <f t="shared" ref="J160:J223" si="21">SUM(Q160:U160)/5</f>
        <v>610.77279999999996</v>
      </c>
      <c r="K160" s="30"/>
      <c r="L160" s="29"/>
      <c r="M160" s="98">
        <v>39.661000000000001</v>
      </c>
      <c r="N160" s="98">
        <v>181.88</v>
      </c>
      <c r="O160" s="98">
        <v>267.42500000000001</v>
      </c>
      <c r="P160" s="98">
        <v>1072.7950000000001</v>
      </c>
      <c r="Q160" s="98">
        <v>426.34300000000002</v>
      </c>
      <c r="R160" s="98">
        <v>218.678</v>
      </c>
      <c r="S160" s="98">
        <v>161.483</v>
      </c>
      <c r="T160" s="98">
        <v>457.13499999999999</v>
      </c>
      <c r="U160" s="98">
        <v>1790.2249999999999</v>
      </c>
    </row>
    <row r="161" spans="1:21" x14ac:dyDescent="0.25">
      <c r="A161" s="57" t="s">
        <v>4640</v>
      </c>
      <c r="B161" s="57" t="s">
        <v>544</v>
      </c>
      <c r="C161" s="57" t="s">
        <v>4648</v>
      </c>
      <c r="D161" s="91">
        <v>2</v>
      </c>
      <c r="E161" s="57" t="s">
        <v>5220</v>
      </c>
      <c r="F161" s="29">
        <f t="shared" si="19"/>
        <v>786.11733333333325</v>
      </c>
      <c r="G161" s="23">
        <f t="shared" si="20"/>
        <v>93.809249999999992</v>
      </c>
      <c r="H161" s="30"/>
      <c r="I161" s="29"/>
      <c r="J161" s="23">
        <f t="shared" si="21"/>
        <v>786.22199999999998</v>
      </c>
      <c r="K161" s="30"/>
      <c r="L161" s="29"/>
      <c r="M161" s="98">
        <v>59.485999999999997</v>
      </c>
      <c r="N161" s="98">
        <v>40.167000000000002</v>
      </c>
      <c r="O161" s="98">
        <v>43.743000000000002</v>
      </c>
      <c r="P161" s="98">
        <v>231.84100000000001</v>
      </c>
      <c r="Q161" s="98">
        <v>359.12</v>
      </c>
      <c r="R161" s="98">
        <v>1213.6379999999999</v>
      </c>
      <c r="S161" s="98">
        <v>927.50699999999995</v>
      </c>
      <c r="T161" s="98">
        <v>716.54700000000003</v>
      </c>
      <c r="U161" s="98">
        <v>714.298</v>
      </c>
    </row>
    <row r="162" spans="1:21" x14ac:dyDescent="0.25">
      <c r="A162" s="57" t="s">
        <v>4640</v>
      </c>
      <c r="B162" s="57" t="s">
        <v>1535</v>
      </c>
      <c r="C162" s="57" t="s">
        <v>4723</v>
      </c>
      <c r="D162" s="91">
        <v>16</v>
      </c>
      <c r="E162" s="57" t="s">
        <v>8401</v>
      </c>
      <c r="F162" s="29">
        <f t="shared" si="19"/>
        <v>773.57500000000016</v>
      </c>
      <c r="G162" s="23">
        <f t="shared" si="20"/>
        <v>1567.9679999999998</v>
      </c>
      <c r="H162" s="30"/>
      <c r="I162" s="29"/>
      <c r="J162" s="23">
        <f t="shared" si="21"/>
        <v>863.56720000000007</v>
      </c>
      <c r="K162" s="30"/>
      <c r="L162" s="29"/>
      <c r="M162" s="98">
        <v>861.375</v>
      </c>
      <c r="N162" s="98">
        <v>1630.096</v>
      </c>
      <c r="O162" s="98">
        <v>2086.4569999999999</v>
      </c>
      <c r="P162" s="98">
        <v>1693.944</v>
      </c>
      <c r="Q162" s="98">
        <v>1170.145</v>
      </c>
      <c r="R162" s="98">
        <v>826.96600000000001</v>
      </c>
      <c r="S162" s="98">
        <v>805.04100000000005</v>
      </c>
      <c r="T162" s="98">
        <v>687.04100000000005</v>
      </c>
      <c r="U162" s="98">
        <v>828.64300000000003</v>
      </c>
    </row>
    <row r="163" spans="1:21" x14ac:dyDescent="0.25">
      <c r="A163" s="57" t="s">
        <v>4640</v>
      </c>
      <c r="B163" s="57" t="s">
        <v>468</v>
      </c>
      <c r="C163" s="57" t="s">
        <v>4732</v>
      </c>
      <c r="D163" s="91">
        <v>20</v>
      </c>
      <c r="E163" s="57" t="s">
        <v>9412</v>
      </c>
      <c r="F163" s="29">
        <f t="shared" si="19"/>
        <v>773.06333333333339</v>
      </c>
      <c r="G163" s="23">
        <f t="shared" si="20"/>
        <v>285.44100000000003</v>
      </c>
      <c r="H163" s="30"/>
      <c r="I163" s="29"/>
      <c r="J163" s="23">
        <f t="shared" si="21"/>
        <v>572.16759999999999</v>
      </c>
      <c r="K163" s="30"/>
      <c r="L163" s="29"/>
      <c r="M163" s="98">
        <v>137.07499999999999</v>
      </c>
      <c r="N163" s="98">
        <v>398.51100000000002</v>
      </c>
      <c r="O163" s="98">
        <v>338.73500000000001</v>
      </c>
      <c r="P163" s="98">
        <v>267.44299999999998</v>
      </c>
      <c r="Q163" s="98">
        <v>270.78199999999998</v>
      </c>
      <c r="R163" s="98">
        <v>270.86599999999999</v>
      </c>
      <c r="S163" s="98">
        <v>515.471</v>
      </c>
      <c r="T163" s="98">
        <v>819.6</v>
      </c>
      <c r="U163" s="98">
        <v>984.11900000000003</v>
      </c>
    </row>
    <row r="164" spans="1:21" x14ac:dyDescent="0.25">
      <c r="A164" s="57" t="s">
        <v>4640</v>
      </c>
      <c r="B164" s="57" t="s">
        <v>1861</v>
      </c>
      <c r="C164" s="57" t="s">
        <v>4692</v>
      </c>
      <c r="D164" s="91">
        <v>11</v>
      </c>
      <c r="E164" s="57" t="s">
        <v>6863</v>
      </c>
      <c r="F164" s="29">
        <f t="shared" si="19"/>
        <v>770.84733333333327</v>
      </c>
      <c r="G164" s="23">
        <f t="shared" si="20"/>
        <v>119.43725000000001</v>
      </c>
      <c r="H164" s="30"/>
      <c r="I164" s="29"/>
      <c r="J164" s="23">
        <f t="shared" si="21"/>
        <v>507.77380000000005</v>
      </c>
      <c r="K164" s="30"/>
      <c r="L164" s="29"/>
      <c r="M164" s="98">
        <v>12.6</v>
      </c>
      <c r="N164" s="98">
        <v>62.116</v>
      </c>
      <c r="O164" s="98">
        <v>19.439</v>
      </c>
      <c r="P164" s="98">
        <v>383.59399999999999</v>
      </c>
      <c r="Q164" s="98">
        <v>72.400000000000006</v>
      </c>
      <c r="R164" s="98">
        <v>153.92699999999999</v>
      </c>
      <c r="S164" s="98">
        <v>540.53</v>
      </c>
      <c r="T164" s="98">
        <v>1197.8910000000001</v>
      </c>
      <c r="U164" s="98">
        <v>574.12099999999998</v>
      </c>
    </row>
    <row r="165" spans="1:21" x14ac:dyDescent="0.25">
      <c r="A165" s="57" t="s">
        <v>4640</v>
      </c>
      <c r="B165" s="57" t="s">
        <v>3927</v>
      </c>
      <c r="C165" s="57" t="s">
        <v>4667</v>
      </c>
      <c r="D165" s="91">
        <v>5</v>
      </c>
      <c r="E165" s="57" t="s">
        <v>5657</v>
      </c>
      <c r="F165" s="29">
        <f t="shared" si="19"/>
        <v>761.13233333333335</v>
      </c>
      <c r="G165" s="23">
        <f t="shared" si="20"/>
        <v>0</v>
      </c>
      <c r="H165" s="30"/>
      <c r="I165" s="29"/>
      <c r="J165" s="23">
        <f t="shared" si="21"/>
        <v>531.01980000000003</v>
      </c>
      <c r="K165" s="30"/>
      <c r="L165" s="29"/>
      <c r="M165" s="98" t="s">
        <v>4944</v>
      </c>
      <c r="N165" s="98" t="s">
        <v>4944</v>
      </c>
      <c r="O165" s="98" t="s">
        <v>4944</v>
      </c>
      <c r="P165" s="98" t="s">
        <v>4944</v>
      </c>
      <c r="Q165" s="98">
        <v>99.981999999999999</v>
      </c>
      <c r="R165" s="98">
        <v>271.72000000000003</v>
      </c>
      <c r="S165" s="98">
        <v>1199.0360000000001</v>
      </c>
      <c r="T165" s="98">
        <v>810.226</v>
      </c>
      <c r="U165" s="98">
        <v>274.13499999999999</v>
      </c>
    </row>
    <row r="166" spans="1:21" x14ac:dyDescent="0.25">
      <c r="A166" s="57" t="s">
        <v>4640</v>
      </c>
      <c r="B166" s="57" t="s">
        <v>720</v>
      </c>
      <c r="C166" s="57" t="s">
        <v>4659</v>
      </c>
      <c r="D166" s="91">
        <v>4</v>
      </c>
      <c r="E166" s="57" t="s">
        <v>5437</v>
      </c>
      <c r="F166" s="29">
        <f t="shared" si="19"/>
        <v>756.87066666666669</v>
      </c>
      <c r="G166" s="23">
        <f t="shared" si="20"/>
        <v>84.784750000000003</v>
      </c>
      <c r="H166" s="30"/>
      <c r="I166" s="29"/>
      <c r="J166" s="23">
        <f t="shared" si="21"/>
        <v>546.77179999999998</v>
      </c>
      <c r="K166" s="30"/>
      <c r="L166" s="29"/>
      <c r="M166" s="98">
        <v>28.501999999999999</v>
      </c>
      <c r="N166" s="98">
        <v>105.571</v>
      </c>
      <c r="O166" s="98">
        <v>155.733</v>
      </c>
      <c r="P166" s="98">
        <v>49.332999999999998</v>
      </c>
      <c r="Q166" s="98">
        <v>25.568000000000001</v>
      </c>
      <c r="R166" s="98">
        <v>437.67899999999997</v>
      </c>
      <c r="S166" s="98">
        <v>669.04600000000005</v>
      </c>
      <c r="T166" s="98">
        <v>635.94799999999998</v>
      </c>
      <c r="U166" s="98">
        <v>965.61800000000005</v>
      </c>
    </row>
    <row r="167" spans="1:21" x14ac:dyDescent="0.25">
      <c r="A167" s="57" t="s">
        <v>4640</v>
      </c>
      <c r="B167" s="57" t="s">
        <v>177</v>
      </c>
      <c r="C167" s="57" t="s">
        <v>4726</v>
      </c>
      <c r="D167" s="91">
        <v>17</v>
      </c>
      <c r="E167" s="57" t="s">
        <v>9110</v>
      </c>
      <c r="F167" s="29">
        <f t="shared" si="19"/>
        <v>748.39133333333336</v>
      </c>
      <c r="G167" s="23">
        <f t="shared" si="20"/>
        <v>390.57049999999998</v>
      </c>
      <c r="H167" s="30"/>
      <c r="I167" s="29"/>
      <c r="J167" s="23">
        <f t="shared" si="21"/>
        <v>2214.2614000000003</v>
      </c>
      <c r="K167" s="30"/>
      <c r="L167" s="29"/>
      <c r="M167" s="98">
        <v>132.74</v>
      </c>
      <c r="N167" s="98">
        <v>41.384</v>
      </c>
      <c r="O167" s="98">
        <v>2.59</v>
      </c>
      <c r="P167" s="98">
        <v>1385.568</v>
      </c>
      <c r="Q167" s="98">
        <v>8778.5910000000003</v>
      </c>
      <c r="R167" s="98">
        <v>47.542000000000002</v>
      </c>
      <c r="S167" s="98">
        <v>322.61500000000001</v>
      </c>
      <c r="T167" s="98">
        <v>92.358000000000004</v>
      </c>
      <c r="U167" s="98">
        <v>1830.201</v>
      </c>
    </row>
    <row r="168" spans="1:21" x14ac:dyDescent="0.25">
      <c r="A168" s="57" t="s">
        <v>4640</v>
      </c>
      <c r="B168" s="57" t="s">
        <v>3295</v>
      </c>
      <c r="C168" s="57" t="s">
        <v>4681</v>
      </c>
      <c r="D168" s="91">
        <v>8</v>
      </c>
      <c r="E168" s="57" t="s">
        <v>6546</v>
      </c>
      <c r="F168" s="29">
        <f t="shared" si="19"/>
        <v>739.62866666666662</v>
      </c>
      <c r="G168" s="23">
        <f t="shared" si="20"/>
        <v>693.17224999999996</v>
      </c>
      <c r="H168" s="30"/>
      <c r="I168" s="29"/>
      <c r="J168" s="23">
        <f t="shared" si="21"/>
        <v>778.6404</v>
      </c>
      <c r="K168" s="30"/>
      <c r="L168" s="29"/>
      <c r="M168" s="98">
        <v>395.197</v>
      </c>
      <c r="N168" s="98">
        <v>349.92899999999997</v>
      </c>
      <c r="O168" s="98">
        <v>890.92700000000002</v>
      </c>
      <c r="P168" s="98">
        <v>1136.636</v>
      </c>
      <c r="Q168" s="98">
        <v>730.98699999999997</v>
      </c>
      <c r="R168" s="98">
        <v>943.32899999999995</v>
      </c>
      <c r="S168" s="98">
        <v>901.55600000000004</v>
      </c>
      <c r="T168" s="98">
        <v>949.11400000000003</v>
      </c>
      <c r="U168" s="98">
        <v>368.21600000000001</v>
      </c>
    </row>
    <row r="169" spans="1:21" x14ac:dyDescent="0.25">
      <c r="A169" s="57" t="s">
        <v>4640</v>
      </c>
      <c r="B169" s="57" t="s">
        <v>473</v>
      </c>
      <c r="C169" s="57" t="s">
        <v>4712</v>
      </c>
      <c r="D169" s="91">
        <v>15</v>
      </c>
      <c r="E169" s="57" t="s">
        <v>7847</v>
      </c>
      <c r="F169" s="29">
        <f t="shared" si="19"/>
        <v>719.51766666666663</v>
      </c>
      <c r="G169" s="23">
        <f t="shared" si="20"/>
        <v>320.49225000000001</v>
      </c>
      <c r="H169" s="30"/>
      <c r="I169" s="29"/>
      <c r="J169" s="23">
        <f t="shared" si="21"/>
        <v>509.49500000000006</v>
      </c>
      <c r="K169" s="30"/>
      <c r="L169" s="29"/>
      <c r="M169" s="98">
        <v>215.554</v>
      </c>
      <c r="N169" s="98">
        <v>323.92700000000002</v>
      </c>
      <c r="O169" s="98">
        <v>494.464</v>
      </c>
      <c r="P169" s="98">
        <v>248.024</v>
      </c>
      <c r="Q169" s="98">
        <v>24.92</v>
      </c>
      <c r="R169" s="98">
        <v>364.00200000000001</v>
      </c>
      <c r="S169" s="98">
        <v>675.904</v>
      </c>
      <c r="T169" s="98">
        <v>1226.1790000000001</v>
      </c>
      <c r="U169" s="98">
        <v>256.47000000000003</v>
      </c>
    </row>
    <row r="170" spans="1:21" x14ac:dyDescent="0.25">
      <c r="A170" s="57" t="s">
        <v>4640</v>
      </c>
      <c r="B170" s="57" t="s">
        <v>1465</v>
      </c>
      <c r="C170" s="57" t="s">
        <v>4708</v>
      </c>
      <c r="D170" s="91">
        <v>13</v>
      </c>
      <c r="E170" s="57" t="s">
        <v>7622</v>
      </c>
      <c r="F170" s="29">
        <f t="shared" si="19"/>
        <v>706.96333333333325</v>
      </c>
      <c r="G170" s="23">
        <f t="shared" si="20"/>
        <v>81.413499999999999</v>
      </c>
      <c r="H170" s="30"/>
      <c r="I170" s="29"/>
      <c r="J170" s="23">
        <f t="shared" si="21"/>
        <v>533.80500000000006</v>
      </c>
      <c r="K170" s="30"/>
      <c r="L170" s="29"/>
      <c r="M170" s="98">
        <v>24.31</v>
      </c>
      <c r="N170" s="98">
        <v>178.51300000000001</v>
      </c>
      <c r="O170" s="98">
        <v>45.790999999999997</v>
      </c>
      <c r="P170" s="98">
        <v>77.040000000000006</v>
      </c>
      <c r="Q170" s="98">
        <v>1.653</v>
      </c>
      <c r="R170" s="98">
        <v>546.48199999999997</v>
      </c>
      <c r="S170" s="98">
        <v>1848.1880000000001</v>
      </c>
      <c r="T170" s="98">
        <v>183.31200000000001</v>
      </c>
      <c r="U170" s="98">
        <v>89.39</v>
      </c>
    </row>
    <row r="171" spans="1:21" x14ac:dyDescent="0.25">
      <c r="A171" s="57" t="s">
        <v>4640</v>
      </c>
      <c r="B171" s="57" t="s">
        <v>761</v>
      </c>
      <c r="C171" s="57" t="s">
        <v>4723</v>
      </c>
      <c r="D171" s="91">
        <v>16</v>
      </c>
      <c r="E171" s="57" t="s">
        <v>8293</v>
      </c>
      <c r="F171" s="29">
        <f t="shared" si="19"/>
        <v>691.66199999999992</v>
      </c>
      <c r="G171" s="23">
        <f t="shared" si="20"/>
        <v>491.15475000000004</v>
      </c>
      <c r="H171" s="30"/>
      <c r="I171" s="29"/>
      <c r="J171" s="23">
        <f t="shared" si="21"/>
        <v>634.81399999999996</v>
      </c>
      <c r="K171" s="30"/>
      <c r="L171" s="29"/>
      <c r="M171" s="98">
        <v>24.940999999999999</v>
      </c>
      <c r="N171" s="98">
        <v>287.11599999999999</v>
      </c>
      <c r="O171" s="98">
        <v>678.77800000000002</v>
      </c>
      <c r="P171" s="98">
        <v>973.78399999999999</v>
      </c>
      <c r="Q171" s="98">
        <v>401.86099999999999</v>
      </c>
      <c r="R171" s="98">
        <v>697.22299999999996</v>
      </c>
      <c r="S171" s="98">
        <v>782.24</v>
      </c>
      <c r="T171" s="98">
        <v>384.77699999999999</v>
      </c>
      <c r="U171" s="98">
        <v>907.96900000000005</v>
      </c>
    </row>
    <row r="172" spans="1:21" x14ac:dyDescent="0.25">
      <c r="A172" s="57" t="s">
        <v>4640</v>
      </c>
      <c r="B172" s="57" t="s">
        <v>1372</v>
      </c>
      <c r="C172" s="57" t="s">
        <v>4703</v>
      </c>
      <c r="D172" s="91">
        <v>11</v>
      </c>
      <c r="E172" s="57" t="s">
        <v>7493</v>
      </c>
      <c r="F172" s="29">
        <f t="shared" si="19"/>
        <v>686.58733333333328</v>
      </c>
      <c r="G172" s="23">
        <f t="shared" si="20"/>
        <v>169.74799999999999</v>
      </c>
      <c r="H172" s="30"/>
      <c r="I172" s="29"/>
      <c r="J172" s="23">
        <f t="shared" si="21"/>
        <v>536.1425999999999</v>
      </c>
      <c r="K172" s="30"/>
      <c r="L172" s="29"/>
      <c r="M172" s="98">
        <v>147.52699999999999</v>
      </c>
      <c r="N172" s="98">
        <v>71.759</v>
      </c>
      <c r="O172" s="98">
        <v>136.273</v>
      </c>
      <c r="P172" s="98">
        <v>323.43299999999999</v>
      </c>
      <c r="Q172" s="98">
        <v>223.40299999999999</v>
      </c>
      <c r="R172" s="98">
        <v>397.548</v>
      </c>
      <c r="S172" s="98">
        <v>697.68299999999999</v>
      </c>
      <c r="T172" s="98">
        <v>813.80499999999995</v>
      </c>
      <c r="U172" s="98">
        <v>548.274</v>
      </c>
    </row>
    <row r="173" spans="1:21" x14ac:dyDescent="0.25">
      <c r="A173" s="57" t="s">
        <v>4640</v>
      </c>
      <c r="B173" s="57" t="s">
        <v>304</v>
      </c>
      <c r="C173" s="57" t="s">
        <v>4679</v>
      </c>
      <c r="D173" s="91">
        <v>7</v>
      </c>
      <c r="E173" s="57" t="s">
        <v>6441</v>
      </c>
      <c r="F173" s="29">
        <f t="shared" si="19"/>
        <v>684.04266666666661</v>
      </c>
      <c r="G173" s="23">
        <f t="shared" si="20"/>
        <v>1.2095</v>
      </c>
      <c r="H173" s="30"/>
      <c r="I173" s="29"/>
      <c r="J173" s="23">
        <f t="shared" si="21"/>
        <v>418.98500000000001</v>
      </c>
      <c r="K173" s="30"/>
      <c r="L173" s="29"/>
      <c r="M173" s="98" t="s">
        <v>4944</v>
      </c>
      <c r="N173" s="98">
        <v>1.4910000000000001</v>
      </c>
      <c r="O173" s="98">
        <v>3.347</v>
      </c>
      <c r="P173" s="98" t="s">
        <v>4944</v>
      </c>
      <c r="Q173" s="98">
        <v>39.161000000000001</v>
      </c>
      <c r="R173" s="98">
        <v>3.6360000000000001</v>
      </c>
      <c r="S173" s="98">
        <v>174.97399999999999</v>
      </c>
      <c r="T173" s="98">
        <v>705.23299999999995</v>
      </c>
      <c r="U173" s="98">
        <v>1171.921</v>
      </c>
    </row>
    <row r="174" spans="1:21" x14ac:dyDescent="0.25">
      <c r="A174" s="57" t="s">
        <v>4640</v>
      </c>
      <c r="B174" s="57" t="s">
        <v>1871</v>
      </c>
      <c r="C174" s="57" t="s">
        <v>4721</v>
      </c>
      <c r="D174" s="91">
        <v>15</v>
      </c>
      <c r="E174" s="57" t="s">
        <v>8193</v>
      </c>
      <c r="F174" s="29">
        <f t="shared" si="19"/>
        <v>674.38533333333328</v>
      </c>
      <c r="G174" s="23">
        <f t="shared" si="20"/>
        <v>1473.4582499999999</v>
      </c>
      <c r="H174" s="30"/>
      <c r="I174" s="29"/>
      <c r="J174" s="23">
        <f t="shared" si="21"/>
        <v>762.56240000000003</v>
      </c>
      <c r="K174" s="30"/>
      <c r="L174" s="29"/>
      <c r="M174" s="98">
        <v>1160.6199999999999</v>
      </c>
      <c r="N174" s="98">
        <v>1460.7249999999999</v>
      </c>
      <c r="O174" s="98">
        <v>1715.0540000000001</v>
      </c>
      <c r="P174" s="98">
        <v>1557.434</v>
      </c>
      <c r="Q174" s="98">
        <v>566.54</v>
      </c>
      <c r="R174" s="98">
        <v>1223.116</v>
      </c>
      <c r="S174" s="98">
        <v>757.05100000000004</v>
      </c>
      <c r="T174" s="98">
        <v>706.41099999999994</v>
      </c>
      <c r="U174" s="98">
        <v>559.69399999999996</v>
      </c>
    </row>
    <row r="175" spans="1:21" x14ac:dyDescent="0.25">
      <c r="A175" s="57" t="s">
        <v>4640</v>
      </c>
      <c r="B175" s="57" t="s">
        <v>35</v>
      </c>
      <c r="C175" s="57" t="s">
        <v>4723</v>
      </c>
      <c r="D175" s="91">
        <v>16</v>
      </c>
      <c r="E175" s="57" t="s">
        <v>8726</v>
      </c>
      <c r="F175" s="29">
        <f t="shared" si="19"/>
        <v>662.76533333333339</v>
      </c>
      <c r="G175" s="23">
        <f t="shared" si="20"/>
        <v>571.94150000000002</v>
      </c>
      <c r="H175" s="30"/>
      <c r="I175" s="29"/>
      <c r="J175" s="23">
        <f t="shared" si="21"/>
        <v>795.45180000000005</v>
      </c>
      <c r="K175" s="30"/>
      <c r="L175" s="29"/>
      <c r="M175" s="98">
        <v>204.536</v>
      </c>
      <c r="N175" s="98">
        <v>518.78</v>
      </c>
      <c r="O175" s="98">
        <v>213.90299999999999</v>
      </c>
      <c r="P175" s="98">
        <v>1350.547</v>
      </c>
      <c r="Q175" s="98">
        <v>1975.153</v>
      </c>
      <c r="R175" s="98">
        <v>13.81</v>
      </c>
      <c r="S175" s="98">
        <v>515.58699999999999</v>
      </c>
      <c r="T175" s="98">
        <v>1065.933</v>
      </c>
      <c r="U175" s="98">
        <v>406.77600000000001</v>
      </c>
    </row>
    <row r="176" spans="1:21" x14ac:dyDescent="0.25">
      <c r="A176" s="57" t="s">
        <v>4640</v>
      </c>
      <c r="B176" s="57" t="s">
        <v>46</v>
      </c>
      <c r="C176" s="57" t="s">
        <v>4726</v>
      </c>
      <c r="D176" s="91">
        <v>17</v>
      </c>
      <c r="E176" s="57" t="s">
        <v>9108</v>
      </c>
      <c r="F176" s="29">
        <f t="shared" si="19"/>
        <v>656.70733333333328</v>
      </c>
      <c r="G176" s="23">
        <f t="shared" si="20"/>
        <v>501.52500000000003</v>
      </c>
      <c r="H176" s="30"/>
      <c r="I176" s="29"/>
      <c r="J176" s="23">
        <f t="shared" si="21"/>
        <v>660.64</v>
      </c>
      <c r="K176" s="30"/>
      <c r="L176" s="29"/>
      <c r="M176" s="98">
        <v>23.481000000000002</v>
      </c>
      <c r="N176" s="98">
        <v>735.64200000000005</v>
      </c>
      <c r="O176" s="98">
        <v>231.85300000000001</v>
      </c>
      <c r="P176" s="98">
        <v>1015.124</v>
      </c>
      <c r="Q176" s="98">
        <v>978.92700000000002</v>
      </c>
      <c r="R176" s="98">
        <v>354.15100000000001</v>
      </c>
      <c r="S176" s="98">
        <v>772.99300000000005</v>
      </c>
      <c r="T176" s="98">
        <v>289.18299999999999</v>
      </c>
      <c r="U176" s="98">
        <v>907.94600000000003</v>
      </c>
    </row>
    <row r="177" spans="1:21" x14ac:dyDescent="0.25">
      <c r="A177" s="57" t="s">
        <v>4640</v>
      </c>
      <c r="B177" s="57" t="s">
        <v>2744</v>
      </c>
      <c r="C177" s="57" t="s">
        <v>4668</v>
      </c>
      <c r="D177" s="91">
        <v>6</v>
      </c>
      <c r="E177" s="57" t="s">
        <v>5744</v>
      </c>
      <c r="F177" s="29">
        <f t="shared" si="19"/>
        <v>649.08433333333335</v>
      </c>
      <c r="G177" s="23">
        <f t="shared" si="20"/>
        <v>247.08474999999999</v>
      </c>
      <c r="H177" s="30"/>
      <c r="I177" s="29"/>
      <c r="J177" s="23">
        <f t="shared" si="21"/>
        <v>389.45060000000001</v>
      </c>
      <c r="K177" s="30"/>
      <c r="L177" s="29"/>
      <c r="M177" s="98" t="s">
        <v>4944</v>
      </c>
      <c r="N177" s="98">
        <v>151.17099999999999</v>
      </c>
      <c r="O177" s="98">
        <v>148.608</v>
      </c>
      <c r="P177" s="98">
        <v>688.56</v>
      </c>
      <c r="Q177" s="98" t="s">
        <v>4944</v>
      </c>
      <c r="R177" s="98" t="s">
        <v>4944</v>
      </c>
      <c r="S177" s="98">
        <v>1194</v>
      </c>
      <c r="T177" s="98">
        <v>753.25300000000004</v>
      </c>
      <c r="U177" s="98" t="s">
        <v>4944</v>
      </c>
    </row>
    <row r="178" spans="1:21" x14ac:dyDescent="0.25">
      <c r="A178" s="57" t="s">
        <v>4640</v>
      </c>
      <c r="B178" s="57" t="s">
        <v>585</v>
      </c>
      <c r="C178" s="57" t="s">
        <v>4732</v>
      </c>
      <c r="D178" s="91">
        <v>20</v>
      </c>
      <c r="E178" s="57" t="s">
        <v>9431</v>
      </c>
      <c r="F178" s="29">
        <f t="shared" si="19"/>
        <v>647.37533333333329</v>
      </c>
      <c r="G178" s="23">
        <f t="shared" si="20"/>
        <v>714.90949999999998</v>
      </c>
      <c r="H178" s="30"/>
      <c r="I178" s="29"/>
      <c r="J178" s="23">
        <f t="shared" si="21"/>
        <v>605.31600000000003</v>
      </c>
      <c r="K178" s="30"/>
      <c r="L178" s="29"/>
      <c r="M178" s="98">
        <v>529.80600000000004</v>
      </c>
      <c r="N178" s="98">
        <v>637.91700000000003</v>
      </c>
      <c r="O178" s="98">
        <v>842.41200000000003</v>
      </c>
      <c r="P178" s="98">
        <v>849.50300000000004</v>
      </c>
      <c r="Q178" s="98">
        <v>766.16300000000001</v>
      </c>
      <c r="R178" s="98">
        <v>318.291</v>
      </c>
      <c r="S178" s="98">
        <v>616.74199999999996</v>
      </c>
      <c r="T178" s="98">
        <v>648.03800000000001</v>
      </c>
      <c r="U178" s="98">
        <v>677.346</v>
      </c>
    </row>
    <row r="179" spans="1:21" x14ac:dyDescent="0.25">
      <c r="A179" s="57" t="s">
        <v>4640</v>
      </c>
      <c r="B179" s="57" t="s">
        <v>3690</v>
      </c>
      <c r="C179" s="57" t="s">
        <v>4701</v>
      </c>
      <c r="D179" s="91">
        <v>11</v>
      </c>
      <c r="E179" s="57" t="s">
        <v>7357</v>
      </c>
      <c r="F179" s="29">
        <f t="shared" si="19"/>
        <v>643.44600000000003</v>
      </c>
      <c r="G179" s="23">
        <f t="shared" si="20"/>
        <v>17.937249999999999</v>
      </c>
      <c r="H179" s="30"/>
      <c r="I179" s="29"/>
      <c r="J179" s="23">
        <f t="shared" si="21"/>
        <v>468.17240000000004</v>
      </c>
      <c r="K179" s="30"/>
      <c r="L179" s="29"/>
      <c r="M179" s="98" t="s">
        <v>4944</v>
      </c>
      <c r="N179" s="98">
        <v>0.44700000000000001</v>
      </c>
      <c r="O179" s="98">
        <v>11.12</v>
      </c>
      <c r="P179" s="98">
        <v>60.182000000000002</v>
      </c>
      <c r="Q179" s="98">
        <v>36.277999999999999</v>
      </c>
      <c r="R179" s="98">
        <v>374.24599999999998</v>
      </c>
      <c r="S179" s="98">
        <v>943</v>
      </c>
      <c r="T179" s="98">
        <v>685.00300000000004</v>
      </c>
      <c r="U179" s="98">
        <v>302.33499999999998</v>
      </c>
    </row>
    <row r="180" spans="1:21" x14ac:dyDescent="0.25">
      <c r="A180" s="57" t="s">
        <v>4640</v>
      </c>
      <c r="B180" s="57" t="s">
        <v>480</v>
      </c>
      <c r="C180" s="57" t="s">
        <v>4678</v>
      </c>
      <c r="D180" s="91">
        <v>6</v>
      </c>
      <c r="E180" s="57" t="s">
        <v>6309</v>
      </c>
      <c r="F180" s="29">
        <f t="shared" si="19"/>
        <v>636.04699999999991</v>
      </c>
      <c r="G180" s="23">
        <f t="shared" si="20"/>
        <v>89.220500000000001</v>
      </c>
      <c r="H180" s="30"/>
      <c r="I180" s="29"/>
      <c r="J180" s="23">
        <f t="shared" si="21"/>
        <v>544.36620000000005</v>
      </c>
      <c r="K180" s="30"/>
      <c r="L180" s="29"/>
      <c r="M180" s="98">
        <v>0</v>
      </c>
      <c r="N180" s="98">
        <v>0</v>
      </c>
      <c r="O180" s="98" t="s">
        <v>4944</v>
      </c>
      <c r="P180" s="98">
        <v>356.88200000000001</v>
      </c>
      <c r="Q180" s="98">
        <v>168.10300000000001</v>
      </c>
      <c r="R180" s="98">
        <v>645.58699999999999</v>
      </c>
      <c r="S180" s="98">
        <v>781.53899999999999</v>
      </c>
      <c r="T180" s="98">
        <v>719.36</v>
      </c>
      <c r="U180" s="98">
        <v>407.24200000000002</v>
      </c>
    </row>
    <row r="181" spans="1:21" x14ac:dyDescent="0.25">
      <c r="A181" s="57" t="s">
        <v>4640</v>
      </c>
      <c r="B181" s="57" t="s">
        <v>644</v>
      </c>
      <c r="C181" s="57" t="s">
        <v>4704</v>
      </c>
      <c r="D181" s="91">
        <v>12</v>
      </c>
      <c r="E181" s="57" t="s">
        <v>7558</v>
      </c>
      <c r="F181" s="29">
        <f t="shared" si="19"/>
        <v>618.10866666666664</v>
      </c>
      <c r="G181" s="23">
        <f t="shared" si="20"/>
        <v>34.664499999999997</v>
      </c>
      <c r="H181" s="30"/>
      <c r="I181" s="29"/>
      <c r="J181" s="23">
        <f t="shared" si="21"/>
        <v>376.01639999999998</v>
      </c>
      <c r="K181" s="30"/>
      <c r="L181" s="29"/>
      <c r="M181" s="98">
        <v>26.62</v>
      </c>
      <c r="N181" s="98">
        <v>110.425</v>
      </c>
      <c r="O181" s="98" t="s">
        <v>4944</v>
      </c>
      <c r="P181" s="98">
        <v>1.613</v>
      </c>
      <c r="Q181" s="98">
        <v>24.672999999999998</v>
      </c>
      <c r="R181" s="98">
        <v>1.083</v>
      </c>
      <c r="S181" s="98">
        <v>0.95599999999999996</v>
      </c>
      <c r="T181" s="98">
        <v>98.731999999999999</v>
      </c>
      <c r="U181" s="98">
        <v>1754.6379999999999</v>
      </c>
    </row>
    <row r="182" spans="1:21" x14ac:dyDescent="0.25">
      <c r="A182" s="57" t="s">
        <v>4640</v>
      </c>
      <c r="B182" s="57" t="s">
        <v>2882</v>
      </c>
      <c r="C182" s="57" t="s">
        <v>4681</v>
      </c>
      <c r="D182" s="91">
        <v>8</v>
      </c>
      <c r="E182" s="57" t="s">
        <v>6561</v>
      </c>
      <c r="F182" s="29">
        <f t="shared" si="19"/>
        <v>612.79300000000001</v>
      </c>
      <c r="G182" s="23">
        <f t="shared" si="20"/>
        <v>252.46875000000003</v>
      </c>
      <c r="H182" s="30"/>
      <c r="I182" s="29"/>
      <c r="J182" s="23">
        <f t="shared" si="21"/>
        <v>549.08159999999998</v>
      </c>
      <c r="K182" s="30"/>
      <c r="L182" s="29"/>
      <c r="M182" s="98">
        <v>246.15899999999999</v>
      </c>
      <c r="N182" s="98">
        <v>298.26100000000002</v>
      </c>
      <c r="O182" s="98">
        <v>256.51900000000001</v>
      </c>
      <c r="P182" s="98">
        <v>208.93600000000001</v>
      </c>
      <c r="Q182" s="98">
        <v>468.96800000000002</v>
      </c>
      <c r="R182" s="98">
        <v>438.06099999999998</v>
      </c>
      <c r="S182" s="98">
        <v>512.346</v>
      </c>
      <c r="T182" s="98">
        <v>545.33399999999995</v>
      </c>
      <c r="U182" s="98">
        <v>780.69899999999996</v>
      </c>
    </row>
    <row r="183" spans="1:21" x14ac:dyDescent="0.25">
      <c r="A183" s="57" t="s">
        <v>4640</v>
      </c>
      <c r="B183" s="57" t="s">
        <v>729</v>
      </c>
      <c r="C183" s="57" t="s">
        <v>4713</v>
      </c>
      <c r="D183" s="91">
        <v>15</v>
      </c>
      <c r="E183" s="57" t="s">
        <v>8039</v>
      </c>
      <c r="F183" s="29">
        <f t="shared" si="19"/>
        <v>611.60333333333335</v>
      </c>
      <c r="G183" s="23">
        <f t="shared" si="20"/>
        <v>33.929249999999996</v>
      </c>
      <c r="H183" s="30"/>
      <c r="I183" s="29"/>
      <c r="J183" s="23">
        <f t="shared" si="21"/>
        <v>555.74379999999996</v>
      </c>
      <c r="K183" s="30"/>
      <c r="L183" s="29"/>
      <c r="M183" s="98">
        <v>0.252</v>
      </c>
      <c r="N183" s="98">
        <v>3.3000000000000002E-2</v>
      </c>
      <c r="O183" s="98">
        <v>0</v>
      </c>
      <c r="P183" s="98">
        <v>135.43199999999999</v>
      </c>
      <c r="Q183" s="98">
        <v>271.53899999999999</v>
      </c>
      <c r="R183" s="98">
        <v>672.37</v>
      </c>
      <c r="S183" s="98">
        <v>328.09899999999999</v>
      </c>
      <c r="T183" s="98">
        <v>977.55399999999997</v>
      </c>
      <c r="U183" s="98">
        <v>529.15700000000004</v>
      </c>
    </row>
    <row r="184" spans="1:21" x14ac:dyDescent="0.25">
      <c r="A184" s="57" t="s">
        <v>4640</v>
      </c>
      <c r="B184" s="57" t="s">
        <v>2397</v>
      </c>
      <c r="C184" s="57" t="s">
        <v>4667</v>
      </c>
      <c r="D184" s="91">
        <v>5</v>
      </c>
      <c r="E184" s="57" t="s">
        <v>4950</v>
      </c>
      <c r="F184" s="29">
        <f t="shared" si="19"/>
        <v>609.79066666666665</v>
      </c>
      <c r="G184" s="23">
        <f t="shared" si="20"/>
        <v>7632.3562499999998</v>
      </c>
      <c r="H184" s="30"/>
      <c r="I184" s="29"/>
      <c r="J184" s="23">
        <f t="shared" si="21"/>
        <v>977.93179999999995</v>
      </c>
      <c r="K184" s="30"/>
      <c r="L184" s="29"/>
      <c r="M184" s="98">
        <v>1.24</v>
      </c>
      <c r="N184" s="98">
        <v>1.08</v>
      </c>
      <c r="O184" s="98">
        <v>643.15899999999999</v>
      </c>
      <c r="P184" s="98">
        <v>29883.946</v>
      </c>
      <c r="Q184" s="98">
        <v>2035.33</v>
      </c>
      <c r="R184" s="98">
        <v>1024.9570000000001</v>
      </c>
      <c r="S184" s="98">
        <v>792.91700000000003</v>
      </c>
      <c r="T184" s="98" t="s">
        <v>4944</v>
      </c>
      <c r="U184" s="98">
        <v>1036.4549999999999</v>
      </c>
    </row>
    <row r="185" spans="1:21" x14ac:dyDescent="0.25">
      <c r="A185" s="57" t="s">
        <v>4640</v>
      </c>
      <c r="B185" s="57" t="s">
        <v>682</v>
      </c>
      <c r="C185" s="57" t="s">
        <v>4724</v>
      </c>
      <c r="D185" s="91">
        <v>16</v>
      </c>
      <c r="E185" s="57" t="s">
        <v>8880</v>
      </c>
      <c r="F185" s="29">
        <f t="shared" si="19"/>
        <v>586.86099999999999</v>
      </c>
      <c r="G185" s="23">
        <f t="shared" si="20"/>
        <v>9.27</v>
      </c>
      <c r="H185" s="30"/>
      <c r="I185" s="29"/>
      <c r="J185" s="23">
        <f t="shared" si="21"/>
        <v>358.86799999999999</v>
      </c>
      <c r="K185" s="30"/>
      <c r="L185" s="29"/>
      <c r="M185" s="98">
        <v>8.6300000000000008</v>
      </c>
      <c r="N185" s="98">
        <v>3.0059999999999998</v>
      </c>
      <c r="O185" s="98">
        <v>13.417</v>
      </c>
      <c r="P185" s="98">
        <v>12.026999999999999</v>
      </c>
      <c r="Q185" s="98">
        <v>3.0840000000000001</v>
      </c>
      <c r="R185" s="98">
        <v>30.672999999999998</v>
      </c>
      <c r="S185" s="98">
        <v>54.948</v>
      </c>
      <c r="T185" s="98">
        <v>4.9000000000000002E-2</v>
      </c>
      <c r="U185" s="98">
        <v>1705.586</v>
      </c>
    </row>
    <row r="186" spans="1:21" x14ac:dyDescent="0.25">
      <c r="A186" s="57" t="s">
        <v>4640</v>
      </c>
      <c r="B186" s="57" t="s">
        <v>535</v>
      </c>
      <c r="C186" s="57" t="s">
        <v>4724</v>
      </c>
      <c r="D186" s="91">
        <v>16</v>
      </c>
      <c r="E186" s="57" t="s">
        <v>9069</v>
      </c>
      <c r="F186" s="29">
        <f t="shared" si="19"/>
        <v>575.47699999999998</v>
      </c>
      <c r="G186" s="23">
        <f t="shared" si="20"/>
        <v>93.340500000000006</v>
      </c>
      <c r="H186" s="30"/>
      <c r="I186" s="29"/>
      <c r="J186" s="23">
        <f t="shared" si="21"/>
        <v>345.3408</v>
      </c>
      <c r="K186" s="30"/>
      <c r="L186" s="29"/>
      <c r="M186" s="98">
        <v>240</v>
      </c>
      <c r="N186" s="98">
        <v>33.746000000000002</v>
      </c>
      <c r="O186" s="98">
        <v>89.945999999999998</v>
      </c>
      <c r="P186" s="98">
        <v>9.67</v>
      </c>
      <c r="Q186" s="98">
        <v>0.27300000000000002</v>
      </c>
      <c r="R186" s="98" t="s">
        <v>4944</v>
      </c>
      <c r="S186" s="98">
        <v>553.95899999999995</v>
      </c>
      <c r="T186" s="98">
        <v>281.34699999999998</v>
      </c>
      <c r="U186" s="98">
        <v>891.125</v>
      </c>
    </row>
    <row r="187" spans="1:21" x14ac:dyDescent="0.25">
      <c r="A187" s="57" t="s">
        <v>4640</v>
      </c>
      <c r="B187" s="57" t="s">
        <v>38</v>
      </c>
      <c r="C187" s="57" t="s">
        <v>4723</v>
      </c>
      <c r="D187" s="91">
        <v>16</v>
      </c>
      <c r="E187" s="57" t="s">
        <v>8482</v>
      </c>
      <c r="F187" s="29">
        <f t="shared" si="19"/>
        <v>572.58600000000001</v>
      </c>
      <c r="G187" s="23">
        <f t="shared" si="20"/>
        <v>715.14175</v>
      </c>
      <c r="H187" s="30"/>
      <c r="I187" s="29"/>
      <c r="J187" s="23">
        <f t="shared" si="21"/>
        <v>463.71480000000003</v>
      </c>
      <c r="K187" s="30"/>
      <c r="L187" s="29"/>
      <c r="M187" s="98">
        <v>487.30399999999997</v>
      </c>
      <c r="N187" s="98">
        <v>342.15699999999998</v>
      </c>
      <c r="O187" s="98">
        <v>863.00900000000001</v>
      </c>
      <c r="P187" s="98">
        <v>1168.097</v>
      </c>
      <c r="Q187" s="98">
        <v>261.01900000000001</v>
      </c>
      <c r="R187" s="98">
        <v>339.79700000000003</v>
      </c>
      <c r="S187" s="98">
        <v>633.38599999999997</v>
      </c>
      <c r="T187" s="98">
        <v>668.73900000000003</v>
      </c>
      <c r="U187" s="98">
        <v>415.63299999999998</v>
      </c>
    </row>
    <row r="188" spans="1:21" x14ac:dyDescent="0.25">
      <c r="A188" s="57" t="s">
        <v>4640</v>
      </c>
      <c r="B188" s="57" t="s">
        <v>196</v>
      </c>
      <c r="C188" s="57" t="s">
        <v>4711</v>
      </c>
      <c r="D188" s="91">
        <v>14</v>
      </c>
      <c r="E188" s="57" t="s">
        <v>7749</v>
      </c>
      <c r="F188" s="29">
        <f t="shared" si="19"/>
        <v>564.4666666666667</v>
      </c>
      <c r="G188" s="23">
        <f t="shared" si="20"/>
        <v>134.108</v>
      </c>
      <c r="H188" s="30"/>
      <c r="I188" s="29"/>
      <c r="J188" s="23">
        <f t="shared" si="21"/>
        <v>410.86800000000005</v>
      </c>
      <c r="K188" s="30"/>
      <c r="L188" s="29"/>
      <c r="M188" s="98">
        <v>33.271999999999998</v>
      </c>
      <c r="N188" s="98">
        <v>228.01599999999999</v>
      </c>
      <c r="O188" s="98">
        <v>234.20099999999999</v>
      </c>
      <c r="P188" s="98">
        <v>40.942999999999998</v>
      </c>
      <c r="Q188" s="98">
        <v>0.96499999999999997</v>
      </c>
      <c r="R188" s="98">
        <v>359.97500000000002</v>
      </c>
      <c r="S188" s="98">
        <v>623.49900000000002</v>
      </c>
      <c r="T188" s="98">
        <v>469.85500000000002</v>
      </c>
      <c r="U188" s="98">
        <v>600.04600000000005</v>
      </c>
    </row>
    <row r="189" spans="1:21" x14ac:dyDescent="0.25">
      <c r="A189" s="57" t="s">
        <v>4640</v>
      </c>
      <c r="B189" s="57" t="s">
        <v>1596</v>
      </c>
      <c r="C189" s="57" t="s">
        <v>4657</v>
      </c>
      <c r="D189" s="91">
        <v>4</v>
      </c>
      <c r="E189" s="57" t="s">
        <v>5418</v>
      </c>
      <c r="F189" s="29">
        <f t="shared" si="19"/>
        <v>563.59566666666672</v>
      </c>
      <c r="G189" s="23">
        <f t="shared" si="20"/>
        <v>479.31574999999998</v>
      </c>
      <c r="H189" s="30"/>
      <c r="I189" s="29"/>
      <c r="J189" s="23">
        <f t="shared" si="21"/>
        <v>493.9790000000001</v>
      </c>
      <c r="K189" s="30"/>
      <c r="L189" s="29"/>
      <c r="M189" s="98">
        <v>46.430999999999997</v>
      </c>
      <c r="N189" s="98">
        <v>1212.32</v>
      </c>
      <c r="O189" s="98">
        <v>431.62400000000002</v>
      </c>
      <c r="P189" s="98">
        <v>226.88800000000001</v>
      </c>
      <c r="Q189" s="98">
        <v>67.426000000000002</v>
      </c>
      <c r="R189" s="98">
        <v>711.68200000000002</v>
      </c>
      <c r="S189" s="98">
        <v>604.20299999999997</v>
      </c>
      <c r="T189" s="98">
        <v>714.53399999999999</v>
      </c>
      <c r="U189" s="98">
        <v>372.05</v>
      </c>
    </row>
    <row r="190" spans="1:21" x14ac:dyDescent="0.25">
      <c r="A190" s="57" t="s">
        <v>4640</v>
      </c>
      <c r="B190" s="57" t="s">
        <v>646</v>
      </c>
      <c r="C190" s="57" t="s">
        <v>4649</v>
      </c>
      <c r="D190" s="91">
        <v>2</v>
      </c>
      <c r="E190" s="57" t="s">
        <v>5229</v>
      </c>
      <c r="F190" s="29">
        <f t="shared" si="19"/>
        <v>554.54533333333336</v>
      </c>
      <c r="G190" s="23">
        <f t="shared" si="20"/>
        <v>344.62699999999995</v>
      </c>
      <c r="H190" s="30"/>
      <c r="I190" s="29"/>
      <c r="J190" s="23">
        <f t="shared" si="21"/>
        <v>417.55920000000003</v>
      </c>
      <c r="K190" s="30"/>
      <c r="L190" s="29"/>
      <c r="M190" s="98">
        <v>839.495</v>
      </c>
      <c r="N190" s="98">
        <v>184.88900000000001</v>
      </c>
      <c r="O190" s="98">
        <v>152.398</v>
      </c>
      <c r="P190" s="98">
        <v>201.726</v>
      </c>
      <c r="Q190" s="98">
        <v>175.03100000000001</v>
      </c>
      <c r="R190" s="98">
        <v>249.12899999999999</v>
      </c>
      <c r="S190" s="98">
        <v>244.45400000000001</v>
      </c>
      <c r="T190" s="98">
        <v>413.84300000000002</v>
      </c>
      <c r="U190" s="98">
        <v>1005.3390000000001</v>
      </c>
    </row>
    <row r="191" spans="1:21" x14ac:dyDescent="0.25">
      <c r="A191" s="57" t="s">
        <v>4640</v>
      </c>
      <c r="B191" s="57" t="s">
        <v>212</v>
      </c>
      <c r="C191" s="57" t="s">
        <v>4723</v>
      </c>
      <c r="D191" s="91">
        <v>16</v>
      </c>
      <c r="E191" s="57" t="s">
        <v>8464</v>
      </c>
      <c r="F191" s="29">
        <f t="shared" si="19"/>
        <v>536.90499999999997</v>
      </c>
      <c r="G191" s="23">
        <f t="shared" si="20"/>
        <v>160.9485</v>
      </c>
      <c r="H191" s="30"/>
      <c r="I191" s="29"/>
      <c r="J191" s="23">
        <f t="shared" si="21"/>
        <v>333.93179999999995</v>
      </c>
      <c r="K191" s="30"/>
      <c r="L191" s="29"/>
      <c r="M191" s="98">
        <v>102.345</v>
      </c>
      <c r="N191" s="98">
        <v>21</v>
      </c>
      <c r="O191" s="98">
        <v>460.00200000000001</v>
      </c>
      <c r="P191" s="98">
        <v>60.447000000000003</v>
      </c>
      <c r="Q191" s="98">
        <v>47.944000000000003</v>
      </c>
      <c r="R191" s="98">
        <v>11</v>
      </c>
      <c r="S191" s="98">
        <v>816.577</v>
      </c>
      <c r="T191" s="98">
        <v>615.53200000000004</v>
      </c>
      <c r="U191" s="98">
        <v>178.60599999999999</v>
      </c>
    </row>
    <row r="192" spans="1:21" x14ac:dyDescent="0.25">
      <c r="A192" s="57" t="s">
        <v>4640</v>
      </c>
      <c r="B192" s="57" t="s">
        <v>11</v>
      </c>
      <c r="C192" s="57" t="s">
        <v>4723</v>
      </c>
      <c r="D192" s="91">
        <v>16</v>
      </c>
      <c r="E192" s="57" t="s">
        <v>8407</v>
      </c>
      <c r="F192" s="29">
        <f t="shared" si="19"/>
        <v>533.58266666666668</v>
      </c>
      <c r="G192" s="23">
        <f t="shared" si="20"/>
        <v>4.5619999999999994</v>
      </c>
      <c r="H192" s="30"/>
      <c r="I192" s="29"/>
      <c r="J192" s="23">
        <f t="shared" si="21"/>
        <v>329.34559999999999</v>
      </c>
      <c r="K192" s="30"/>
      <c r="L192" s="29"/>
      <c r="M192" s="98">
        <v>2.548</v>
      </c>
      <c r="N192" s="98">
        <v>15.7</v>
      </c>
      <c r="O192" s="98" t="s">
        <v>4944</v>
      </c>
      <c r="P192" s="98" t="s">
        <v>4944</v>
      </c>
      <c r="Q192" s="98">
        <v>45.875</v>
      </c>
      <c r="R192" s="98">
        <v>0.105</v>
      </c>
      <c r="S192" s="98">
        <v>138.745</v>
      </c>
      <c r="T192" s="98">
        <v>472.327</v>
      </c>
      <c r="U192" s="98">
        <v>989.67600000000004</v>
      </c>
    </row>
    <row r="193" spans="1:21" x14ac:dyDescent="0.25">
      <c r="A193" s="57" t="s">
        <v>4640</v>
      </c>
      <c r="B193" s="57" t="s">
        <v>2998</v>
      </c>
      <c r="C193" s="57" t="s">
        <v>4681</v>
      </c>
      <c r="D193" s="91">
        <v>8</v>
      </c>
      <c r="E193" s="57" t="s">
        <v>6539</v>
      </c>
      <c r="F193" s="29">
        <f t="shared" si="19"/>
        <v>524.94100000000003</v>
      </c>
      <c r="G193" s="23">
        <f t="shared" si="20"/>
        <v>253.12025</v>
      </c>
      <c r="H193" s="30"/>
      <c r="I193" s="29"/>
      <c r="J193" s="23">
        <f t="shared" si="21"/>
        <v>430.52879999999993</v>
      </c>
      <c r="K193" s="30"/>
      <c r="L193" s="29"/>
      <c r="M193" s="98">
        <v>55.731999999999999</v>
      </c>
      <c r="N193" s="98">
        <v>64.132999999999996</v>
      </c>
      <c r="O193" s="98">
        <v>324.07</v>
      </c>
      <c r="P193" s="98">
        <v>568.54600000000005</v>
      </c>
      <c r="Q193" s="98">
        <v>186.08500000000001</v>
      </c>
      <c r="R193" s="98">
        <v>391.73599999999999</v>
      </c>
      <c r="S193" s="98">
        <v>682.78599999999994</v>
      </c>
      <c r="T193" s="98">
        <v>435.71300000000002</v>
      </c>
      <c r="U193" s="98">
        <v>456.32400000000001</v>
      </c>
    </row>
    <row r="194" spans="1:21" x14ac:dyDescent="0.25">
      <c r="A194" s="57" t="s">
        <v>4640</v>
      </c>
      <c r="B194" s="57" t="s">
        <v>2151</v>
      </c>
      <c r="C194" s="57" t="s">
        <v>4709</v>
      </c>
      <c r="D194" s="91">
        <v>13</v>
      </c>
      <c r="E194" s="57" t="s">
        <v>7647</v>
      </c>
      <c r="F194" s="29">
        <f t="shared" si="19"/>
        <v>522.81633333333332</v>
      </c>
      <c r="G194" s="23">
        <f t="shared" si="20"/>
        <v>2212.6825000000003</v>
      </c>
      <c r="H194" s="30"/>
      <c r="I194" s="29"/>
      <c r="J194" s="23">
        <f t="shared" si="21"/>
        <v>339.25319999999999</v>
      </c>
      <c r="K194" s="30"/>
      <c r="L194" s="29"/>
      <c r="M194" s="98">
        <v>1572.115</v>
      </c>
      <c r="N194" s="98">
        <v>3167.2370000000001</v>
      </c>
      <c r="O194" s="98">
        <v>3707.7049999999999</v>
      </c>
      <c r="P194" s="98">
        <v>403.673</v>
      </c>
      <c r="Q194" s="98">
        <v>120.896</v>
      </c>
      <c r="R194" s="98">
        <v>6.9210000000000003</v>
      </c>
      <c r="S194" s="98">
        <v>7.9640000000000004</v>
      </c>
      <c r="T194" s="98">
        <v>172.94800000000001</v>
      </c>
      <c r="U194" s="98">
        <v>1387.537</v>
      </c>
    </row>
    <row r="195" spans="1:21" x14ac:dyDescent="0.25">
      <c r="A195" s="57" t="s">
        <v>4640</v>
      </c>
      <c r="B195" s="57" t="s">
        <v>1013</v>
      </c>
      <c r="C195" s="57" t="s">
        <v>4724</v>
      </c>
      <c r="D195" s="91">
        <v>16</v>
      </c>
      <c r="E195" s="57" t="s">
        <v>9002</v>
      </c>
      <c r="F195" s="29">
        <f t="shared" si="19"/>
        <v>515.63266666666675</v>
      </c>
      <c r="G195" s="23">
        <f t="shared" si="20"/>
        <v>39.454250000000002</v>
      </c>
      <c r="H195" s="30"/>
      <c r="I195" s="29"/>
      <c r="J195" s="23">
        <f t="shared" si="21"/>
        <v>333.82119999999998</v>
      </c>
      <c r="K195" s="30"/>
      <c r="L195" s="29"/>
      <c r="M195" s="98">
        <v>65.489999999999995</v>
      </c>
      <c r="N195" s="98">
        <v>16.363</v>
      </c>
      <c r="O195" s="98">
        <v>0</v>
      </c>
      <c r="P195" s="98">
        <v>75.963999999999999</v>
      </c>
      <c r="Q195" s="98">
        <v>55.823999999999998</v>
      </c>
      <c r="R195" s="98">
        <v>66.384</v>
      </c>
      <c r="S195" s="98">
        <v>299.351</v>
      </c>
      <c r="T195" s="98">
        <v>482.27100000000002</v>
      </c>
      <c r="U195" s="98">
        <v>765.27599999999995</v>
      </c>
    </row>
    <row r="196" spans="1:21" x14ac:dyDescent="0.25">
      <c r="A196" s="57" t="s">
        <v>4640</v>
      </c>
      <c r="B196" s="57" t="s">
        <v>2161</v>
      </c>
      <c r="C196" s="57" t="s">
        <v>4668</v>
      </c>
      <c r="D196" s="91">
        <v>6</v>
      </c>
      <c r="E196" s="57" t="s">
        <v>5697</v>
      </c>
      <c r="F196" s="29">
        <f t="shared" si="19"/>
        <v>511.08066666666673</v>
      </c>
      <c r="G196" s="23">
        <f t="shared" si="20"/>
        <v>1662.66625</v>
      </c>
      <c r="H196" s="30"/>
      <c r="I196" s="29"/>
      <c r="J196" s="23">
        <f t="shared" si="21"/>
        <v>324.82060000000001</v>
      </c>
      <c r="K196" s="30"/>
      <c r="L196" s="29"/>
      <c r="M196" s="98">
        <v>847.98500000000001</v>
      </c>
      <c r="N196" s="98">
        <v>1220.365</v>
      </c>
      <c r="O196" s="98">
        <v>573.14</v>
      </c>
      <c r="P196" s="98">
        <v>4009.1750000000002</v>
      </c>
      <c r="Q196" s="98">
        <v>90.861000000000004</v>
      </c>
      <c r="R196" s="98" t="s">
        <v>4944</v>
      </c>
      <c r="S196" s="98">
        <v>403.80200000000002</v>
      </c>
      <c r="T196" s="98">
        <v>1129.44</v>
      </c>
      <c r="U196" s="98" t="s">
        <v>4944</v>
      </c>
    </row>
    <row r="197" spans="1:21" x14ac:dyDescent="0.25">
      <c r="A197" s="57" t="s">
        <v>4640</v>
      </c>
      <c r="B197" s="57" t="s">
        <v>1503</v>
      </c>
      <c r="C197" s="57" t="s">
        <v>4721</v>
      </c>
      <c r="D197" s="91">
        <v>15</v>
      </c>
      <c r="E197" s="57" t="s">
        <v>8202</v>
      </c>
      <c r="F197" s="29">
        <f t="shared" si="19"/>
        <v>509.62599999999998</v>
      </c>
      <c r="G197" s="23">
        <f t="shared" si="20"/>
        <v>631.87524999999994</v>
      </c>
      <c r="H197" s="30"/>
      <c r="I197" s="29"/>
      <c r="J197" s="23">
        <f t="shared" si="21"/>
        <v>543.72899999999993</v>
      </c>
      <c r="K197" s="30"/>
      <c r="L197" s="29"/>
      <c r="M197" s="98">
        <v>25.170999999999999</v>
      </c>
      <c r="N197" s="98">
        <v>6.0540000000000003</v>
      </c>
      <c r="O197" s="98" t="s">
        <v>4944</v>
      </c>
      <c r="P197" s="98">
        <v>2496.2759999999998</v>
      </c>
      <c r="Q197" s="98">
        <v>1073.6279999999999</v>
      </c>
      <c r="R197" s="98">
        <v>116.139</v>
      </c>
      <c r="S197" s="98">
        <v>1274.2929999999999</v>
      </c>
      <c r="T197" s="98">
        <v>253.94800000000001</v>
      </c>
      <c r="U197" s="98">
        <v>0.63700000000000001</v>
      </c>
    </row>
    <row r="198" spans="1:21" x14ac:dyDescent="0.25">
      <c r="A198" s="57" t="s">
        <v>4640</v>
      </c>
      <c r="B198" s="57" t="s">
        <v>2595</v>
      </c>
      <c r="C198" s="57" t="s">
        <v>4702</v>
      </c>
      <c r="D198" s="91">
        <v>11</v>
      </c>
      <c r="E198" s="57" t="s">
        <v>7464</v>
      </c>
      <c r="F198" s="29">
        <f t="shared" si="19"/>
        <v>505.78399999999993</v>
      </c>
      <c r="G198" s="23">
        <f t="shared" si="20"/>
        <v>2.3102499999999999</v>
      </c>
      <c r="H198" s="30"/>
      <c r="I198" s="29"/>
      <c r="J198" s="23">
        <f t="shared" si="21"/>
        <v>437.43400000000003</v>
      </c>
      <c r="K198" s="30"/>
      <c r="L198" s="29"/>
      <c r="M198" s="98">
        <v>1E-3</v>
      </c>
      <c r="N198" s="98">
        <v>0.185</v>
      </c>
      <c r="O198" s="98" t="s">
        <v>4944</v>
      </c>
      <c r="P198" s="98">
        <v>9.0549999999999997</v>
      </c>
      <c r="Q198" s="98">
        <v>219.28299999999999</v>
      </c>
      <c r="R198" s="98">
        <v>450.53500000000003</v>
      </c>
      <c r="S198" s="98">
        <v>368.43</v>
      </c>
      <c r="T198" s="98">
        <v>709.33</v>
      </c>
      <c r="U198" s="98">
        <v>439.59199999999998</v>
      </c>
    </row>
    <row r="199" spans="1:21" x14ac:dyDescent="0.25">
      <c r="A199" s="57" t="s">
        <v>4640</v>
      </c>
      <c r="B199" s="57" t="s">
        <v>676</v>
      </c>
      <c r="C199" s="57" t="s">
        <v>4717</v>
      </c>
      <c r="D199" s="91">
        <v>15</v>
      </c>
      <c r="E199" s="57" t="s">
        <v>8138</v>
      </c>
      <c r="F199" s="29">
        <f t="shared" si="19"/>
        <v>496.02666666666664</v>
      </c>
      <c r="G199" s="23">
        <f t="shared" si="20"/>
        <v>241.30350000000001</v>
      </c>
      <c r="H199" s="30"/>
      <c r="I199" s="29"/>
      <c r="J199" s="23">
        <f t="shared" si="21"/>
        <v>401.40719999999999</v>
      </c>
      <c r="K199" s="30"/>
      <c r="L199" s="29"/>
      <c r="M199" s="98" t="s">
        <v>4944</v>
      </c>
      <c r="N199" s="98">
        <v>214.31299999999999</v>
      </c>
      <c r="O199" s="98">
        <v>532.86800000000005</v>
      </c>
      <c r="P199" s="98">
        <v>218.03299999999999</v>
      </c>
      <c r="Q199" s="98">
        <v>387.18099999999998</v>
      </c>
      <c r="R199" s="98">
        <v>131.77500000000001</v>
      </c>
      <c r="S199" s="98">
        <v>588.08000000000004</v>
      </c>
      <c r="T199" s="98">
        <v>548</v>
      </c>
      <c r="U199" s="98">
        <v>352</v>
      </c>
    </row>
    <row r="200" spans="1:21" x14ac:dyDescent="0.25">
      <c r="A200" s="57" t="s">
        <v>4640</v>
      </c>
      <c r="B200" s="57" t="s">
        <v>2050</v>
      </c>
      <c r="C200" s="57" t="s">
        <v>4712</v>
      </c>
      <c r="D200" s="91">
        <v>15</v>
      </c>
      <c r="E200" s="57" t="s">
        <v>7832</v>
      </c>
      <c r="F200" s="29">
        <f t="shared" si="19"/>
        <v>493.22866666666664</v>
      </c>
      <c r="G200" s="23">
        <f t="shared" si="20"/>
        <v>1.41275</v>
      </c>
      <c r="H200" s="30"/>
      <c r="I200" s="29"/>
      <c r="J200" s="23">
        <f t="shared" si="21"/>
        <v>400.5138</v>
      </c>
      <c r="K200" s="30"/>
      <c r="L200" s="29"/>
      <c r="M200" s="98">
        <v>5.6509999999999998</v>
      </c>
      <c r="N200" s="98" t="s">
        <v>4944</v>
      </c>
      <c r="O200" s="98">
        <v>0</v>
      </c>
      <c r="P200" s="98" t="s">
        <v>4944</v>
      </c>
      <c r="Q200" s="98">
        <v>496.69499999999999</v>
      </c>
      <c r="R200" s="98">
        <v>26.187999999999999</v>
      </c>
      <c r="S200" s="98">
        <v>186.03100000000001</v>
      </c>
      <c r="T200" s="98">
        <v>1292.048</v>
      </c>
      <c r="U200" s="98">
        <v>1.607</v>
      </c>
    </row>
    <row r="201" spans="1:21" x14ac:dyDescent="0.25">
      <c r="A201" s="57" t="s">
        <v>4640</v>
      </c>
      <c r="B201" s="57" t="s">
        <v>393</v>
      </c>
      <c r="C201" s="57" t="s">
        <v>4658</v>
      </c>
      <c r="D201" s="91">
        <v>4</v>
      </c>
      <c r="E201" s="57" t="s">
        <v>5430</v>
      </c>
      <c r="F201" s="29">
        <f t="shared" si="19"/>
        <v>489.82633333333325</v>
      </c>
      <c r="G201" s="23">
        <f t="shared" si="20"/>
        <v>731.21299999999997</v>
      </c>
      <c r="H201" s="30"/>
      <c r="I201" s="29"/>
      <c r="J201" s="23">
        <f t="shared" si="21"/>
        <v>581.15239999999994</v>
      </c>
      <c r="K201" s="30"/>
      <c r="L201" s="29"/>
      <c r="M201" s="98">
        <v>219.47200000000001</v>
      </c>
      <c r="N201" s="98">
        <v>354.52800000000002</v>
      </c>
      <c r="O201" s="98">
        <v>950.40800000000002</v>
      </c>
      <c r="P201" s="98">
        <v>1400.444</v>
      </c>
      <c r="Q201" s="98">
        <v>783.48599999999999</v>
      </c>
      <c r="R201" s="98">
        <v>652.79700000000003</v>
      </c>
      <c r="S201" s="98">
        <v>829.51499999999999</v>
      </c>
      <c r="T201" s="98">
        <v>449.89499999999998</v>
      </c>
      <c r="U201" s="98">
        <v>190.06899999999999</v>
      </c>
    </row>
    <row r="202" spans="1:21" x14ac:dyDescent="0.25">
      <c r="A202" s="57" t="s">
        <v>4640</v>
      </c>
      <c r="B202" s="57" t="s">
        <v>1002</v>
      </c>
      <c r="C202" s="57" t="s">
        <v>4652</v>
      </c>
      <c r="D202" s="91">
        <v>2</v>
      </c>
      <c r="E202" s="57" t="s">
        <v>5299</v>
      </c>
      <c r="F202" s="29">
        <f t="shared" si="19"/>
        <v>483.61999999999995</v>
      </c>
      <c r="G202" s="23">
        <f t="shared" si="20"/>
        <v>223.95350000000002</v>
      </c>
      <c r="H202" s="30"/>
      <c r="I202" s="29"/>
      <c r="J202" s="23">
        <f t="shared" si="21"/>
        <v>548.95120000000009</v>
      </c>
      <c r="K202" s="30"/>
      <c r="L202" s="29"/>
      <c r="M202" s="98">
        <v>239.887</v>
      </c>
      <c r="N202" s="98">
        <v>174.96299999999999</v>
      </c>
      <c r="O202" s="98">
        <v>381.78800000000001</v>
      </c>
      <c r="P202" s="98">
        <v>99.176000000000002</v>
      </c>
      <c r="Q202" s="98">
        <v>470.678</v>
      </c>
      <c r="R202" s="98">
        <v>823.21799999999996</v>
      </c>
      <c r="S202" s="98">
        <v>255.524</v>
      </c>
      <c r="T202" s="98">
        <v>192.709</v>
      </c>
      <c r="U202" s="98">
        <v>1002.627</v>
      </c>
    </row>
    <row r="203" spans="1:21" x14ac:dyDescent="0.25">
      <c r="A203" s="57" t="s">
        <v>4640</v>
      </c>
      <c r="B203" s="57" t="s">
        <v>4418</v>
      </c>
      <c r="C203" s="57" t="s">
        <v>4701</v>
      </c>
      <c r="D203" s="91">
        <v>11</v>
      </c>
      <c r="E203" s="57" t="s">
        <v>7354</v>
      </c>
      <c r="F203" s="29">
        <f t="shared" si="19"/>
        <v>463.41033333333331</v>
      </c>
      <c r="G203" s="23">
        <f t="shared" si="20"/>
        <v>46.816749999999999</v>
      </c>
      <c r="H203" s="30"/>
      <c r="I203" s="29"/>
      <c r="J203" s="23">
        <f t="shared" si="21"/>
        <v>298.35980000000001</v>
      </c>
      <c r="K203" s="30"/>
      <c r="L203" s="29"/>
      <c r="M203" s="98">
        <v>107.489</v>
      </c>
      <c r="N203" s="98">
        <v>59.279000000000003</v>
      </c>
      <c r="O203" s="98">
        <v>13.529</v>
      </c>
      <c r="P203" s="98">
        <v>6.97</v>
      </c>
      <c r="Q203" s="98">
        <v>12.531000000000001</v>
      </c>
      <c r="R203" s="98">
        <v>89.037000000000006</v>
      </c>
      <c r="S203" s="98">
        <v>475.39400000000001</v>
      </c>
      <c r="T203" s="98">
        <v>719.81</v>
      </c>
      <c r="U203" s="98">
        <v>195.02699999999999</v>
      </c>
    </row>
    <row r="204" spans="1:21" x14ac:dyDescent="0.25">
      <c r="A204" s="57" t="s">
        <v>4640</v>
      </c>
      <c r="B204" s="57" t="s">
        <v>1038</v>
      </c>
      <c r="C204" s="57" t="s">
        <v>4679</v>
      </c>
      <c r="D204" s="91">
        <v>7</v>
      </c>
      <c r="E204" s="57" t="s">
        <v>6392</v>
      </c>
      <c r="F204" s="29">
        <f t="shared" si="19"/>
        <v>457.65966666666668</v>
      </c>
      <c r="G204" s="23">
        <f t="shared" si="20"/>
        <v>43.306249999999999</v>
      </c>
      <c r="H204" s="30"/>
      <c r="I204" s="29"/>
      <c r="J204" s="23">
        <f t="shared" si="21"/>
        <v>294.24979999999999</v>
      </c>
      <c r="K204" s="30"/>
      <c r="L204" s="29"/>
      <c r="M204" s="98">
        <v>11.112</v>
      </c>
      <c r="N204" s="98">
        <v>46.625999999999998</v>
      </c>
      <c r="O204" s="98">
        <v>23.041</v>
      </c>
      <c r="P204" s="98">
        <v>92.445999999999998</v>
      </c>
      <c r="Q204" s="98">
        <v>56.55</v>
      </c>
      <c r="R204" s="98">
        <v>41.72</v>
      </c>
      <c r="S204" s="98">
        <v>309.76900000000001</v>
      </c>
      <c r="T204" s="98">
        <v>439.25400000000002</v>
      </c>
      <c r="U204" s="98">
        <v>623.95600000000002</v>
      </c>
    </row>
    <row r="205" spans="1:21" x14ac:dyDescent="0.25">
      <c r="A205" s="57" t="s">
        <v>4640</v>
      </c>
      <c r="B205" s="57" t="s">
        <v>2077</v>
      </c>
      <c r="C205" s="57" t="s">
        <v>4703</v>
      </c>
      <c r="D205" s="91">
        <v>11</v>
      </c>
      <c r="E205" s="57" t="s">
        <v>7508</v>
      </c>
      <c r="F205" s="29">
        <f t="shared" si="19"/>
        <v>457.54200000000009</v>
      </c>
      <c r="G205" s="23">
        <f t="shared" si="20"/>
        <v>0.32050000000000001</v>
      </c>
      <c r="H205" s="30"/>
      <c r="I205" s="29"/>
      <c r="J205" s="23">
        <f t="shared" si="21"/>
        <v>380.69220000000007</v>
      </c>
      <c r="K205" s="30"/>
      <c r="L205" s="29"/>
      <c r="M205" s="98">
        <v>1.282</v>
      </c>
      <c r="N205" s="98" t="s">
        <v>4944</v>
      </c>
      <c r="O205" s="98" t="s">
        <v>4944</v>
      </c>
      <c r="P205" s="98" t="s">
        <v>4944</v>
      </c>
      <c r="Q205" s="98">
        <v>74.417000000000002</v>
      </c>
      <c r="R205" s="98">
        <v>456.41800000000001</v>
      </c>
      <c r="S205" s="98">
        <v>688.91300000000001</v>
      </c>
      <c r="T205" s="98">
        <v>445.90899999999999</v>
      </c>
      <c r="U205" s="98">
        <v>237.804</v>
      </c>
    </row>
    <row r="206" spans="1:21" x14ac:dyDescent="0.25">
      <c r="A206" s="57" t="s">
        <v>4640</v>
      </c>
      <c r="B206" s="57" t="s">
        <v>1444</v>
      </c>
      <c r="C206" s="57" t="s">
        <v>4702</v>
      </c>
      <c r="D206" s="91">
        <v>11</v>
      </c>
      <c r="E206" s="57" t="s">
        <v>7407</v>
      </c>
      <c r="F206" s="29">
        <f t="shared" si="19"/>
        <v>456.05099999999999</v>
      </c>
      <c r="G206" s="23">
        <f t="shared" si="20"/>
        <v>7.3949999999999996</v>
      </c>
      <c r="H206" s="30"/>
      <c r="I206" s="29"/>
      <c r="J206" s="23">
        <f t="shared" si="21"/>
        <v>278.3922</v>
      </c>
      <c r="K206" s="30"/>
      <c r="L206" s="29"/>
      <c r="M206" s="98">
        <v>8.9930000000000003</v>
      </c>
      <c r="N206" s="98">
        <v>11.792</v>
      </c>
      <c r="O206" s="98">
        <v>1.1559999999999999</v>
      </c>
      <c r="P206" s="98">
        <v>7.6390000000000002</v>
      </c>
      <c r="Q206" s="98">
        <v>6.5819999999999999</v>
      </c>
      <c r="R206" s="98">
        <v>17.225999999999999</v>
      </c>
      <c r="S206" s="98">
        <v>0.27600000000000002</v>
      </c>
      <c r="T206" s="98">
        <v>1198.172</v>
      </c>
      <c r="U206" s="98">
        <v>169.70500000000001</v>
      </c>
    </row>
    <row r="207" spans="1:21" x14ac:dyDescent="0.25">
      <c r="A207" s="57" t="s">
        <v>4640</v>
      </c>
      <c r="B207" s="57" t="s">
        <v>3474</v>
      </c>
      <c r="C207" s="57" t="s">
        <v>4692</v>
      </c>
      <c r="D207" s="91">
        <v>11</v>
      </c>
      <c r="E207" s="57" t="s">
        <v>6881</v>
      </c>
      <c r="F207" s="29">
        <f t="shared" si="19"/>
        <v>455.29666666666668</v>
      </c>
      <c r="G207" s="23">
        <f t="shared" si="20"/>
        <v>209.28899999999999</v>
      </c>
      <c r="H207" s="30"/>
      <c r="I207" s="29"/>
      <c r="J207" s="23">
        <f t="shared" si="21"/>
        <v>564.63379999999995</v>
      </c>
      <c r="K207" s="30"/>
      <c r="L207" s="29"/>
      <c r="M207" s="98" t="s">
        <v>4944</v>
      </c>
      <c r="N207" s="98" t="s">
        <v>4944</v>
      </c>
      <c r="O207" s="98">
        <v>182.559</v>
      </c>
      <c r="P207" s="98">
        <v>654.59699999999998</v>
      </c>
      <c r="Q207" s="98">
        <v>878.05100000000004</v>
      </c>
      <c r="R207" s="98">
        <v>579.22799999999995</v>
      </c>
      <c r="S207" s="98">
        <v>777.07600000000002</v>
      </c>
      <c r="T207" s="98">
        <v>489.86200000000002</v>
      </c>
      <c r="U207" s="98">
        <v>98.951999999999998</v>
      </c>
    </row>
    <row r="208" spans="1:21" x14ac:dyDescent="0.25">
      <c r="A208" s="57" t="s">
        <v>4640</v>
      </c>
      <c r="B208" s="57" t="s">
        <v>3747</v>
      </c>
      <c r="C208" s="57" t="s">
        <v>4691</v>
      </c>
      <c r="D208" s="91">
        <v>11</v>
      </c>
      <c r="E208" s="57" t="s">
        <v>6821</v>
      </c>
      <c r="F208" s="29">
        <f t="shared" si="19"/>
        <v>444.45866666666672</v>
      </c>
      <c r="G208" s="23">
        <f t="shared" si="20"/>
        <v>480.75450000000001</v>
      </c>
      <c r="H208" s="30"/>
      <c r="I208" s="29"/>
      <c r="J208" s="23">
        <f t="shared" si="21"/>
        <v>427.11019999999996</v>
      </c>
      <c r="K208" s="30"/>
      <c r="L208" s="29"/>
      <c r="M208" s="98">
        <v>199.01</v>
      </c>
      <c r="N208" s="98">
        <v>727.24400000000003</v>
      </c>
      <c r="O208" s="98">
        <v>478.76100000000002</v>
      </c>
      <c r="P208" s="98">
        <v>518.00300000000004</v>
      </c>
      <c r="Q208" s="98">
        <v>311.27699999999999</v>
      </c>
      <c r="R208" s="98">
        <v>490.89800000000002</v>
      </c>
      <c r="S208" s="98">
        <v>568.26700000000005</v>
      </c>
      <c r="T208" s="98">
        <v>109.08499999999999</v>
      </c>
      <c r="U208" s="98">
        <v>656.024</v>
      </c>
    </row>
    <row r="209" spans="1:21" x14ac:dyDescent="0.25">
      <c r="A209" s="57" t="s">
        <v>4640</v>
      </c>
      <c r="B209" s="57" t="s">
        <v>422</v>
      </c>
      <c r="C209" s="57" t="s">
        <v>4723</v>
      </c>
      <c r="D209" s="91">
        <v>16</v>
      </c>
      <c r="E209" s="57" t="s">
        <v>8470</v>
      </c>
      <c r="F209" s="29">
        <f t="shared" si="19"/>
        <v>442.92333333333335</v>
      </c>
      <c r="G209" s="23">
        <f t="shared" si="20"/>
        <v>426.54850000000005</v>
      </c>
      <c r="H209" s="30"/>
      <c r="I209" s="29"/>
      <c r="J209" s="23">
        <f t="shared" si="21"/>
        <v>268.02100000000002</v>
      </c>
      <c r="K209" s="30"/>
      <c r="L209" s="29"/>
      <c r="M209" s="98">
        <v>1107.1120000000001</v>
      </c>
      <c r="N209" s="98">
        <v>0.32300000000000001</v>
      </c>
      <c r="O209" s="98">
        <v>598.42399999999998</v>
      </c>
      <c r="P209" s="98">
        <v>0.33500000000000002</v>
      </c>
      <c r="Q209" s="98">
        <v>1.335</v>
      </c>
      <c r="R209" s="98">
        <v>10</v>
      </c>
      <c r="S209" s="98">
        <v>1328.77</v>
      </c>
      <c r="T209" s="98">
        <v>0</v>
      </c>
      <c r="U209" s="98">
        <v>0</v>
      </c>
    </row>
    <row r="210" spans="1:21" x14ac:dyDescent="0.25">
      <c r="A210" s="57" t="s">
        <v>4640</v>
      </c>
      <c r="B210" s="57" t="s">
        <v>2123</v>
      </c>
      <c r="C210" s="57" t="s">
        <v>4723</v>
      </c>
      <c r="D210" s="91">
        <v>16</v>
      </c>
      <c r="E210" s="57" t="s">
        <v>8723</v>
      </c>
      <c r="F210" s="29">
        <f t="shared" si="19"/>
        <v>441.56733333333335</v>
      </c>
      <c r="G210" s="23">
        <f t="shared" si="20"/>
        <v>6.9612500000000006</v>
      </c>
      <c r="H210" s="30"/>
      <c r="I210" s="29"/>
      <c r="J210" s="23">
        <f t="shared" si="21"/>
        <v>264.94040000000001</v>
      </c>
      <c r="K210" s="30"/>
      <c r="L210" s="29"/>
      <c r="M210" s="98">
        <v>0.64300000000000002</v>
      </c>
      <c r="N210" s="98" t="s">
        <v>4944</v>
      </c>
      <c r="O210" s="98">
        <v>27.202000000000002</v>
      </c>
      <c r="P210" s="98" t="s">
        <v>4944</v>
      </c>
      <c r="Q210" s="98" t="s">
        <v>4944</v>
      </c>
      <c r="R210" s="98" t="s">
        <v>4944</v>
      </c>
      <c r="S210" s="98">
        <v>11</v>
      </c>
      <c r="T210" s="98">
        <v>1313.702</v>
      </c>
      <c r="U210" s="98" t="s">
        <v>4944</v>
      </c>
    </row>
    <row r="211" spans="1:21" x14ac:dyDescent="0.25">
      <c r="A211" s="57" t="s">
        <v>4640</v>
      </c>
      <c r="B211" s="57" t="s">
        <v>723</v>
      </c>
      <c r="C211" s="57" t="s">
        <v>4679</v>
      </c>
      <c r="D211" s="91">
        <v>7</v>
      </c>
      <c r="E211" s="57" t="s">
        <v>6408</v>
      </c>
      <c r="F211" s="29">
        <f t="shared" si="19"/>
        <v>430.57133333333331</v>
      </c>
      <c r="G211" s="23">
        <f t="shared" si="20"/>
        <v>5.42075</v>
      </c>
      <c r="H211" s="30"/>
      <c r="I211" s="29"/>
      <c r="J211" s="23">
        <f t="shared" si="21"/>
        <v>264.84399999999999</v>
      </c>
      <c r="K211" s="30"/>
      <c r="L211" s="29"/>
      <c r="M211" s="98">
        <v>0</v>
      </c>
      <c r="N211" s="98">
        <v>2.9489999999999998</v>
      </c>
      <c r="O211" s="98">
        <v>2.3E-2</v>
      </c>
      <c r="P211" s="98">
        <v>18.710999999999999</v>
      </c>
      <c r="Q211" s="98">
        <v>5.8310000000000004</v>
      </c>
      <c r="R211" s="98">
        <v>26.675000000000001</v>
      </c>
      <c r="S211" s="98">
        <v>310.99200000000002</v>
      </c>
      <c r="T211" s="98">
        <v>482.28399999999999</v>
      </c>
      <c r="U211" s="98">
        <v>498.43799999999999</v>
      </c>
    </row>
    <row r="212" spans="1:21" x14ac:dyDescent="0.25">
      <c r="A212" s="57" t="s">
        <v>4640</v>
      </c>
      <c r="B212" s="57" t="s">
        <v>711</v>
      </c>
      <c r="C212" s="57" t="s">
        <v>4717</v>
      </c>
      <c r="D212" s="91">
        <v>15</v>
      </c>
      <c r="E212" s="57" t="s">
        <v>8140</v>
      </c>
      <c r="F212" s="29">
        <f t="shared" si="19"/>
        <v>429.79399999999993</v>
      </c>
      <c r="G212" s="23">
        <f t="shared" si="20"/>
        <v>67.360250000000008</v>
      </c>
      <c r="H212" s="30"/>
      <c r="I212" s="29"/>
      <c r="J212" s="23">
        <f t="shared" si="21"/>
        <v>785.08839999999987</v>
      </c>
      <c r="K212" s="30"/>
      <c r="L212" s="29"/>
      <c r="M212" s="98" t="s">
        <v>4944</v>
      </c>
      <c r="N212" s="98">
        <v>95.275000000000006</v>
      </c>
      <c r="O212" s="98">
        <v>132.62100000000001</v>
      </c>
      <c r="P212" s="98">
        <v>41.545000000000002</v>
      </c>
      <c r="Q212" s="98">
        <v>734.67499999999995</v>
      </c>
      <c r="R212" s="98">
        <v>1901.385</v>
      </c>
      <c r="S212" s="98">
        <v>914.3</v>
      </c>
      <c r="T212" s="98">
        <v>175.482</v>
      </c>
      <c r="U212" s="98">
        <v>199.6</v>
      </c>
    </row>
    <row r="213" spans="1:21" x14ac:dyDescent="0.25">
      <c r="A213" s="57" t="s">
        <v>4640</v>
      </c>
      <c r="B213" s="57" t="s">
        <v>2643</v>
      </c>
      <c r="C213" s="57" t="s">
        <v>4675</v>
      </c>
      <c r="D213" s="91">
        <v>6</v>
      </c>
      <c r="E213" s="57" t="s">
        <v>6226</v>
      </c>
      <c r="F213" s="29">
        <f t="shared" si="19"/>
        <v>427.17599999999999</v>
      </c>
      <c r="G213" s="23">
        <f t="shared" si="20"/>
        <v>179.92725000000002</v>
      </c>
      <c r="H213" s="30"/>
      <c r="I213" s="29"/>
      <c r="J213" s="23">
        <f t="shared" si="21"/>
        <v>503.40419999999995</v>
      </c>
      <c r="K213" s="30"/>
      <c r="L213" s="29"/>
      <c r="M213" s="98" t="s">
        <v>4944</v>
      </c>
      <c r="N213" s="98" t="s">
        <v>4944</v>
      </c>
      <c r="O213" s="98">
        <v>229.69200000000001</v>
      </c>
      <c r="P213" s="98">
        <v>490.017</v>
      </c>
      <c r="Q213" s="98">
        <v>442.18799999999999</v>
      </c>
      <c r="R213" s="98">
        <v>793.30499999999995</v>
      </c>
      <c r="S213" s="98">
        <v>395.22</v>
      </c>
      <c r="T213" s="98">
        <v>388.608</v>
      </c>
      <c r="U213" s="98">
        <v>497.7</v>
      </c>
    </row>
    <row r="214" spans="1:21" x14ac:dyDescent="0.25">
      <c r="A214" s="57" t="s">
        <v>4640</v>
      </c>
      <c r="B214" s="57" t="s">
        <v>233</v>
      </c>
      <c r="C214" s="57" t="s">
        <v>4723</v>
      </c>
      <c r="D214" s="91">
        <v>16</v>
      </c>
      <c r="E214" s="57" t="s">
        <v>8461</v>
      </c>
      <c r="F214" s="29">
        <f t="shared" si="19"/>
        <v>418.58500000000004</v>
      </c>
      <c r="G214" s="23">
        <f t="shared" si="20"/>
        <v>59.620249999999999</v>
      </c>
      <c r="H214" s="30"/>
      <c r="I214" s="29"/>
      <c r="J214" s="23">
        <f t="shared" si="21"/>
        <v>277.98599999999999</v>
      </c>
      <c r="K214" s="30"/>
      <c r="L214" s="29"/>
      <c r="M214" s="98">
        <v>200.44300000000001</v>
      </c>
      <c r="N214" s="98">
        <v>3.2</v>
      </c>
      <c r="O214" s="98">
        <v>8.9160000000000004</v>
      </c>
      <c r="P214" s="98">
        <v>25.922000000000001</v>
      </c>
      <c r="Q214" s="98">
        <v>134.17500000000001</v>
      </c>
      <c r="R214" s="98">
        <v>0</v>
      </c>
      <c r="S214" s="98">
        <v>222.81800000000001</v>
      </c>
      <c r="T214" s="98">
        <v>392.97399999999999</v>
      </c>
      <c r="U214" s="98">
        <v>639.96299999999997</v>
      </c>
    </row>
    <row r="215" spans="1:21" x14ac:dyDescent="0.25">
      <c r="A215" s="57" t="s">
        <v>4640</v>
      </c>
      <c r="B215" s="57" t="s">
        <v>55</v>
      </c>
      <c r="C215" s="57" t="s">
        <v>4725</v>
      </c>
      <c r="D215" s="91">
        <v>17</v>
      </c>
      <c r="E215" s="57" t="s">
        <v>9093</v>
      </c>
      <c r="F215" s="29">
        <f t="shared" si="19"/>
        <v>417.87566666666663</v>
      </c>
      <c r="G215" s="23">
        <f t="shared" si="20"/>
        <v>524.75374999999997</v>
      </c>
      <c r="H215" s="30"/>
      <c r="I215" s="29"/>
      <c r="J215" s="23">
        <f t="shared" si="21"/>
        <v>521.73839999999996</v>
      </c>
      <c r="K215" s="30"/>
      <c r="L215" s="29"/>
      <c r="M215" s="98">
        <v>640.08900000000006</v>
      </c>
      <c r="N215" s="98">
        <v>671.40099999999995</v>
      </c>
      <c r="O215" s="98">
        <v>585.88599999999997</v>
      </c>
      <c r="P215" s="98">
        <v>201.63900000000001</v>
      </c>
      <c r="Q215" s="98">
        <v>843.22900000000004</v>
      </c>
      <c r="R215" s="98">
        <v>511.83600000000001</v>
      </c>
      <c r="S215" s="98">
        <v>618.60900000000004</v>
      </c>
      <c r="T215" s="98">
        <v>92.66</v>
      </c>
      <c r="U215" s="98">
        <v>542.35799999999995</v>
      </c>
    </row>
    <row r="216" spans="1:21" x14ac:dyDescent="0.25">
      <c r="A216" s="57" t="s">
        <v>4640</v>
      </c>
      <c r="B216" s="57" t="s">
        <v>166</v>
      </c>
      <c r="C216" s="57" t="s">
        <v>4662</v>
      </c>
      <c r="D216" s="91">
        <v>4</v>
      </c>
      <c r="E216" s="57" t="s">
        <v>5530</v>
      </c>
      <c r="F216" s="29">
        <f t="shared" si="19"/>
        <v>413.36999999999995</v>
      </c>
      <c r="G216" s="23">
        <f t="shared" si="20"/>
        <v>38.9345</v>
      </c>
      <c r="H216" s="30"/>
      <c r="I216" s="29"/>
      <c r="J216" s="23">
        <f t="shared" si="21"/>
        <v>266.37180000000001</v>
      </c>
      <c r="K216" s="30"/>
      <c r="L216" s="29"/>
      <c r="M216" s="98">
        <v>2.7370000000000001</v>
      </c>
      <c r="N216" s="98">
        <v>9.5909999999999993</v>
      </c>
      <c r="O216" s="98">
        <v>92.718000000000004</v>
      </c>
      <c r="P216" s="98">
        <v>50.692</v>
      </c>
      <c r="Q216" s="98">
        <v>14.997</v>
      </c>
      <c r="R216" s="98">
        <v>76.751999999999995</v>
      </c>
      <c r="S216" s="98">
        <v>309.18299999999999</v>
      </c>
      <c r="T216" s="98">
        <v>752.74099999999999</v>
      </c>
      <c r="U216" s="98">
        <v>178.18600000000001</v>
      </c>
    </row>
    <row r="217" spans="1:21" x14ac:dyDescent="0.25">
      <c r="A217" s="57" t="s">
        <v>4640</v>
      </c>
      <c r="B217" s="57" t="s">
        <v>77</v>
      </c>
      <c r="C217" s="57" t="s">
        <v>4723</v>
      </c>
      <c r="D217" s="91">
        <v>16</v>
      </c>
      <c r="E217" s="57" t="s">
        <v>8346</v>
      </c>
      <c r="F217" s="29">
        <f t="shared" si="19"/>
        <v>406.00233333333335</v>
      </c>
      <c r="G217" s="23">
        <f t="shared" si="20"/>
        <v>61.60575</v>
      </c>
      <c r="H217" s="30"/>
      <c r="I217" s="29"/>
      <c r="J217" s="23">
        <f t="shared" si="21"/>
        <v>281.30240000000003</v>
      </c>
      <c r="K217" s="30"/>
      <c r="L217" s="29"/>
      <c r="M217" s="98">
        <v>13.805</v>
      </c>
      <c r="N217" s="98">
        <v>33.32</v>
      </c>
      <c r="O217" s="98">
        <v>117.23699999999999</v>
      </c>
      <c r="P217" s="98">
        <v>82.061000000000007</v>
      </c>
      <c r="Q217" s="98">
        <v>83.518000000000001</v>
      </c>
      <c r="R217" s="98">
        <v>104.98699999999999</v>
      </c>
      <c r="S217" s="98">
        <v>408.67899999999997</v>
      </c>
      <c r="T217" s="98">
        <v>649.62</v>
      </c>
      <c r="U217" s="98">
        <v>159.708</v>
      </c>
    </row>
    <row r="218" spans="1:21" x14ac:dyDescent="0.25">
      <c r="A218" s="57" t="s">
        <v>4640</v>
      </c>
      <c r="B218" s="57" t="s">
        <v>113</v>
      </c>
      <c r="C218" s="57" t="s">
        <v>4724</v>
      </c>
      <c r="D218" s="91">
        <v>16</v>
      </c>
      <c r="E218" s="57" t="s">
        <v>9004</v>
      </c>
      <c r="F218" s="29">
        <f t="shared" si="19"/>
        <v>392.40799999999996</v>
      </c>
      <c r="G218" s="23">
        <f t="shared" si="20"/>
        <v>19.637499999999999</v>
      </c>
      <c r="H218" s="30"/>
      <c r="I218" s="29"/>
      <c r="J218" s="23">
        <f t="shared" si="21"/>
        <v>271.14439999999996</v>
      </c>
      <c r="K218" s="30"/>
      <c r="L218" s="29"/>
      <c r="M218" s="98">
        <v>9.5619999999999994</v>
      </c>
      <c r="N218" s="98">
        <v>9.391</v>
      </c>
      <c r="O218" s="98">
        <v>59.396000000000001</v>
      </c>
      <c r="P218" s="98">
        <v>0.20100000000000001</v>
      </c>
      <c r="Q218" s="98">
        <v>178.39</v>
      </c>
      <c r="R218" s="98">
        <v>0.108</v>
      </c>
      <c r="S218" s="98">
        <v>0</v>
      </c>
      <c r="T218" s="98">
        <v>1.7</v>
      </c>
      <c r="U218" s="98">
        <v>1175.5239999999999</v>
      </c>
    </row>
    <row r="219" spans="1:21" x14ac:dyDescent="0.25">
      <c r="A219" s="57" t="s">
        <v>4640</v>
      </c>
      <c r="B219" s="57" t="s">
        <v>582</v>
      </c>
      <c r="C219" s="57" t="s">
        <v>4723</v>
      </c>
      <c r="D219" s="91">
        <v>16</v>
      </c>
      <c r="E219" s="57" t="s">
        <v>8381</v>
      </c>
      <c r="F219" s="29">
        <f t="shared" si="19"/>
        <v>387.03300000000007</v>
      </c>
      <c r="G219" s="23">
        <f t="shared" si="20"/>
        <v>168.57274999999998</v>
      </c>
      <c r="H219" s="30"/>
      <c r="I219" s="29"/>
      <c r="J219" s="23">
        <f t="shared" si="21"/>
        <v>741.18820000000005</v>
      </c>
      <c r="K219" s="30"/>
      <c r="L219" s="29"/>
      <c r="M219" s="98">
        <v>0</v>
      </c>
      <c r="N219" s="98">
        <v>143.72399999999999</v>
      </c>
      <c r="O219" s="98" t="s">
        <v>4944</v>
      </c>
      <c r="P219" s="98">
        <v>530.56700000000001</v>
      </c>
      <c r="Q219" s="98">
        <v>2215.6550000000002</v>
      </c>
      <c r="R219" s="98">
        <v>329.18700000000001</v>
      </c>
      <c r="S219" s="98">
        <v>145.167</v>
      </c>
      <c r="T219" s="98">
        <v>488.952</v>
      </c>
      <c r="U219" s="98">
        <v>526.98</v>
      </c>
    </row>
    <row r="220" spans="1:21" x14ac:dyDescent="0.25">
      <c r="A220" s="57" t="s">
        <v>4640</v>
      </c>
      <c r="B220" s="57" t="s">
        <v>2154</v>
      </c>
      <c r="C220" s="57" t="s">
        <v>4701</v>
      </c>
      <c r="D220" s="91">
        <v>11</v>
      </c>
      <c r="E220" s="57" t="s">
        <v>7336</v>
      </c>
      <c r="F220" s="29">
        <f t="shared" si="19"/>
        <v>380.62799999999999</v>
      </c>
      <c r="G220" s="23">
        <f t="shared" si="20"/>
        <v>11.997500000000002</v>
      </c>
      <c r="H220" s="30"/>
      <c r="I220" s="29"/>
      <c r="J220" s="23">
        <f t="shared" si="21"/>
        <v>345.46879999999999</v>
      </c>
      <c r="K220" s="30"/>
      <c r="L220" s="29"/>
      <c r="M220" s="98">
        <v>40.694000000000003</v>
      </c>
      <c r="N220" s="98" t="s">
        <v>4944</v>
      </c>
      <c r="O220" s="98">
        <v>4.2</v>
      </c>
      <c r="P220" s="98">
        <v>3.0960000000000001</v>
      </c>
      <c r="Q220" s="98">
        <v>101.431</v>
      </c>
      <c r="R220" s="98">
        <v>484.029</v>
      </c>
      <c r="S220" s="98">
        <v>234.86500000000001</v>
      </c>
      <c r="T220" s="98">
        <v>786.125</v>
      </c>
      <c r="U220" s="98">
        <v>120.89400000000001</v>
      </c>
    </row>
    <row r="221" spans="1:21" x14ac:dyDescent="0.25">
      <c r="A221" s="57" t="s">
        <v>4640</v>
      </c>
      <c r="B221" s="57" t="s">
        <v>1608</v>
      </c>
      <c r="C221" s="57" t="s">
        <v>4701</v>
      </c>
      <c r="D221" s="91">
        <v>11</v>
      </c>
      <c r="E221" s="57" t="s">
        <v>7252</v>
      </c>
      <c r="F221" s="29">
        <f t="shared" si="19"/>
        <v>373.05266666666665</v>
      </c>
      <c r="G221" s="23">
        <f t="shared" si="20"/>
        <v>3.1677499999999998</v>
      </c>
      <c r="H221" s="30"/>
      <c r="I221" s="29"/>
      <c r="J221" s="23">
        <f t="shared" si="21"/>
        <v>224.43760000000003</v>
      </c>
      <c r="K221" s="30"/>
      <c r="L221" s="29"/>
      <c r="M221" s="98">
        <v>11.930999999999999</v>
      </c>
      <c r="N221" s="98">
        <v>0.252</v>
      </c>
      <c r="O221" s="98" t="s">
        <v>4944</v>
      </c>
      <c r="P221" s="98">
        <v>0.48799999999999999</v>
      </c>
      <c r="Q221" s="98" t="s">
        <v>4944</v>
      </c>
      <c r="R221" s="98">
        <v>3.03</v>
      </c>
      <c r="S221" s="98">
        <v>13.555</v>
      </c>
      <c r="T221" s="98">
        <v>979.02</v>
      </c>
      <c r="U221" s="98">
        <v>126.583</v>
      </c>
    </row>
    <row r="222" spans="1:21" x14ac:dyDescent="0.25">
      <c r="A222" s="57" t="s">
        <v>4640</v>
      </c>
      <c r="B222" s="57" t="s">
        <v>1686</v>
      </c>
      <c r="C222" s="57" t="s">
        <v>4704</v>
      </c>
      <c r="D222" s="91">
        <v>12</v>
      </c>
      <c r="E222" s="57" t="s">
        <v>7562</v>
      </c>
      <c r="F222" s="29">
        <f t="shared" si="19"/>
        <v>366.71266666666662</v>
      </c>
      <c r="G222" s="23">
        <f t="shared" si="20"/>
        <v>26.469499999999996</v>
      </c>
      <c r="H222" s="30"/>
      <c r="I222" s="29"/>
      <c r="J222" s="23">
        <f t="shared" si="21"/>
        <v>247.56720000000001</v>
      </c>
      <c r="K222" s="30"/>
      <c r="L222" s="29"/>
      <c r="M222" s="98">
        <v>29.940999999999999</v>
      </c>
      <c r="N222" s="98">
        <v>30.466000000000001</v>
      </c>
      <c r="O222" s="98">
        <v>15.462999999999999</v>
      </c>
      <c r="P222" s="98">
        <v>30.007999999999999</v>
      </c>
      <c r="Q222" s="98">
        <v>30.405999999999999</v>
      </c>
      <c r="R222" s="98">
        <v>107.292</v>
      </c>
      <c r="S222" s="98">
        <v>470.57499999999999</v>
      </c>
      <c r="T222" s="98">
        <v>173.82900000000001</v>
      </c>
      <c r="U222" s="98">
        <v>455.73399999999998</v>
      </c>
    </row>
    <row r="223" spans="1:21" x14ac:dyDescent="0.25">
      <c r="A223" s="57" t="s">
        <v>4640</v>
      </c>
      <c r="B223" s="57" t="s">
        <v>2197</v>
      </c>
      <c r="C223" s="57" t="s">
        <v>4659</v>
      </c>
      <c r="D223" s="91">
        <v>4</v>
      </c>
      <c r="E223" s="57" t="s">
        <v>5447</v>
      </c>
      <c r="F223" s="29">
        <f t="shared" si="19"/>
        <v>362.94633333333331</v>
      </c>
      <c r="G223" s="23">
        <f t="shared" si="20"/>
        <v>460.84525000000008</v>
      </c>
      <c r="H223" s="30"/>
      <c r="I223" s="29"/>
      <c r="J223" s="23">
        <f t="shared" si="21"/>
        <v>329.85419999999999</v>
      </c>
      <c r="K223" s="30"/>
      <c r="L223" s="29"/>
      <c r="M223" s="98">
        <v>363.64800000000002</v>
      </c>
      <c r="N223" s="98">
        <v>367.38600000000002</v>
      </c>
      <c r="O223" s="98">
        <v>551.00300000000004</v>
      </c>
      <c r="P223" s="98">
        <v>561.34400000000005</v>
      </c>
      <c r="Q223" s="98">
        <v>276.95</v>
      </c>
      <c r="R223" s="98">
        <v>283.48200000000003</v>
      </c>
      <c r="S223" s="98">
        <v>461.19299999999998</v>
      </c>
      <c r="T223" s="98">
        <v>343.97199999999998</v>
      </c>
      <c r="U223" s="98">
        <v>283.67399999999998</v>
      </c>
    </row>
    <row r="224" spans="1:21" x14ac:dyDescent="0.25">
      <c r="A224" s="57" t="s">
        <v>4640</v>
      </c>
      <c r="B224" s="57" t="s">
        <v>201</v>
      </c>
      <c r="C224" s="57" t="s">
        <v>4726</v>
      </c>
      <c r="D224" s="91">
        <v>17</v>
      </c>
      <c r="E224" s="57" t="s">
        <v>9164</v>
      </c>
      <c r="F224" s="29">
        <f t="shared" ref="F224:F287" si="22">SUM(S224:U224)/3</f>
        <v>359.97666666666669</v>
      </c>
      <c r="G224" s="23">
        <f t="shared" ref="G224:G287" si="23">SUM(M224:P224)/4</f>
        <v>46.747250000000001</v>
      </c>
      <c r="H224" s="30"/>
      <c r="I224" s="29"/>
      <c r="J224" s="23">
        <f t="shared" ref="J224:J287" si="24">SUM(Q224:U224)/5</f>
        <v>357.6848</v>
      </c>
      <c r="K224" s="30"/>
      <c r="L224" s="29"/>
      <c r="M224" s="98">
        <v>5.81</v>
      </c>
      <c r="N224" s="98">
        <v>15.2</v>
      </c>
      <c r="O224" s="98">
        <v>27.872</v>
      </c>
      <c r="P224" s="98">
        <v>138.107</v>
      </c>
      <c r="Q224" s="98">
        <v>425.29500000000002</v>
      </c>
      <c r="R224" s="98">
        <v>283.19900000000001</v>
      </c>
      <c r="S224" s="98">
        <v>74.745999999999995</v>
      </c>
      <c r="T224" s="98">
        <v>73.738</v>
      </c>
      <c r="U224" s="98">
        <v>931.44600000000003</v>
      </c>
    </row>
    <row r="225" spans="1:21" x14ac:dyDescent="0.25">
      <c r="A225" s="57" t="s">
        <v>4640</v>
      </c>
      <c r="B225" s="57" t="s">
        <v>1241</v>
      </c>
      <c r="C225" s="57" t="s">
        <v>4726</v>
      </c>
      <c r="D225" s="91">
        <v>17</v>
      </c>
      <c r="E225" s="57" t="s">
        <v>9162</v>
      </c>
      <c r="F225" s="29">
        <f t="shared" si="22"/>
        <v>358.00799999999998</v>
      </c>
      <c r="G225" s="23">
        <f t="shared" si="23"/>
        <v>536.976</v>
      </c>
      <c r="H225" s="30"/>
      <c r="I225" s="29"/>
      <c r="J225" s="23">
        <f t="shared" si="24"/>
        <v>342.53860000000003</v>
      </c>
      <c r="K225" s="30"/>
      <c r="L225" s="29"/>
      <c r="M225" s="98">
        <v>96.15</v>
      </c>
      <c r="N225" s="98">
        <v>490.43599999999998</v>
      </c>
      <c r="O225" s="98">
        <v>748.37400000000002</v>
      </c>
      <c r="P225" s="98">
        <v>812.94399999999996</v>
      </c>
      <c r="Q225" s="98">
        <v>124.988</v>
      </c>
      <c r="R225" s="98">
        <v>513.68100000000004</v>
      </c>
      <c r="S225" s="98">
        <v>544.62400000000002</v>
      </c>
      <c r="T225" s="98">
        <v>498.4</v>
      </c>
      <c r="U225" s="98">
        <v>31</v>
      </c>
    </row>
    <row r="226" spans="1:21" x14ac:dyDescent="0.25">
      <c r="A226" s="57" t="s">
        <v>4640</v>
      </c>
      <c r="B226" s="57" t="s">
        <v>886</v>
      </c>
      <c r="C226" s="57" t="s">
        <v>4703</v>
      </c>
      <c r="D226" s="91">
        <v>11</v>
      </c>
      <c r="E226" s="57" t="s">
        <v>7500</v>
      </c>
      <c r="F226" s="29">
        <f t="shared" si="22"/>
        <v>356.63499999999999</v>
      </c>
      <c r="G226" s="23">
        <f t="shared" si="23"/>
        <v>1.5585</v>
      </c>
      <c r="H226" s="30"/>
      <c r="I226" s="29"/>
      <c r="J226" s="23">
        <f t="shared" si="24"/>
        <v>384.59340000000003</v>
      </c>
      <c r="K226" s="30"/>
      <c r="L226" s="29"/>
      <c r="M226" s="98" t="s">
        <v>4944</v>
      </c>
      <c r="N226" s="98">
        <v>1.0999999999999999E-2</v>
      </c>
      <c r="O226" s="98">
        <v>1</v>
      </c>
      <c r="P226" s="98">
        <v>5.2229999999999999</v>
      </c>
      <c r="Q226" s="98">
        <v>448.60399999999998</v>
      </c>
      <c r="R226" s="98">
        <v>404.45800000000003</v>
      </c>
      <c r="S226" s="98">
        <v>614.34</v>
      </c>
      <c r="T226" s="98">
        <v>429.45800000000003</v>
      </c>
      <c r="U226" s="98">
        <v>26.106999999999999</v>
      </c>
    </row>
    <row r="227" spans="1:21" x14ac:dyDescent="0.25">
      <c r="A227" s="57" t="s">
        <v>4640</v>
      </c>
      <c r="B227" s="57" t="s">
        <v>332</v>
      </c>
      <c r="C227" s="57" t="s">
        <v>4702</v>
      </c>
      <c r="D227" s="91">
        <v>11</v>
      </c>
      <c r="E227" s="57" t="s">
        <v>7393</v>
      </c>
      <c r="F227" s="29">
        <f t="shared" si="22"/>
        <v>354.94599999999997</v>
      </c>
      <c r="G227" s="23">
        <f t="shared" si="23"/>
        <v>37.9405</v>
      </c>
      <c r="H227" s="30"/>
      <c r="I227" s="29"/>
      <c r="J227" s="23">
        <f t="shared" si="24"/>
        <v>280.6268</v>
      </c>
      <c r="K227" s="30"/>
      <c r="L227" s="29"/>
      <c r="M227" s="98">
        <v>33.450000000000003</v>
      </c>
      <c r="N227" s="98">
        <v>19.57</v>
      </c>
      <c r="O227" s="98">
        <v>56.509</v>
      </c>
      <c r="P227" s="98">
        <v>42.232999999999997</v>
      </c>
      <c r="Q227" s="98">
        <v>213.52199999999999</v>
      </c>
      <c r="R227" s="98">
        <v>124.774</v>
      </c>
      <c r="S227" s="98">
        <v>164.55099999999999</v>
      </c>
      <c r="T227" s="98">
        <v>746.09500000000003</v>
      </c>
      <c r="U227" s="98">
        <v>154.19200000000001</v>
      </c>
    </row>
    <row r="228" spans="1:21" x14ac:dyDescent="0.25">
      <c r="A228" s="57" t="s">
        <v>4640</v>
      </c>
      <c r="B228" s="57" t="s">
        <v>3276</v>
      </c>
      <c r="C228" s="57" t="s">
        <v>4683</v>
      </c>
      <c r="D228" s="91">
        <v>8</v>
      </c>
      <c r="E228" s="57" t="s">
        <v>6591</v>
      </c>
      <c r="F228" s="29">
        <f t="shared" si="22"/>
        <v>354.65133333333341</v>
      </c>
      <c r="G228" s="23">
        <f t="shared" si="23"/>
        <v>139.43100000000001</v>
      </c>
      <c r="H228" s="30"/>
      <c r="I228" s="29"/>
      <c r="J228" s="23">
        <f t="shared" si="24"/>
        <v>258.39840000000004</v>
      </c>
      <c r="K228" s="30"/>
      <c r="L228" s="29"/>
      <c r="M228" s="98" t="s">
        <v>4944</v>
      </c>
      <c r="N228" s="98" t="s">
        <v>4944</v>
      </c>
      <c r="O228" s="98">
        <v>2.4900000000000002</v>
      </c>
      <c r="P228" s="98">
        <v>555.23400000000004</v>
      </c>
      <c r="Q228" s="98">
        <v>54.207999999999998</v>
      </c>
      <c r="R228" s="98">
        <v>173.83</v>
      </c>
      <c r="S228" s="98">
        <v>772.59500000000003</v>
      </c>
      <c r="T228" s="98">
        <v>148.62200000000001</v>
      </c>
      <c r="U228" s="98">
        <v>142.73699999999999</v>
      </c>
    </row>
    <row r="229" spans="1:21" x14ac:dyDescent="0.25">
      <c r="A229" s="57" t="s">
        <v>4640</v>
      </c>
      <c r="B229" s="57" t="s">
        <v>2710</v>
      </c>
      <c r="C229" s="57" t="s">
        <v>4702</v>
      </c>
      <c r="D229" s="91">
        <v>11</v>
      </c>
      <c r="E229" s="57" t="s">
        <v>7443</v>
      </c>
      <c r="F229" s="29">
        <f t="shared" si="22"/>
        <v>353.05733333333336</v>
      </c>
      <c r="G229" s="23">
        <f t="shared" si="23"/>
        <v>5.5737500000000004</v>
      </c>
      <c r="H229" s="30"/>
      <c r="I229" s="29"/>
      <c r="J229" s="23">
        <f t="shared" si="24"/>
        <v>219.36999999999998</v>
      </c>
      <c r="K229" s="30"/>
      <c r="L229" s="29"/>
      <c r="M229" s="98">
        <v>15.785</v>
      </c>
      <c r="N229" s="98">
        <v>3.11</v>
      </c>
      <c r="O229" s="98">
        <v>1.169</v>
      </c>
      <c r="P229" s="98">
        <v>2.2309999999999999</v>
      </c>
      <c r="Q229" s="98">
        <v>2.4129999999999998</v>
      </c>
      <c r="R229" s="98">
        <v>35.265000000000001</v>
      </c>
      <c r="S229" s="98">
        <v>7.5170000000000003</v>
      </c>
      <c r="T229" s="98">
        <v>132.37299999999999</v>
      </c>
      <c r="U229" s="98">
        <v>919.28200000000004</v>
      </c>
    </row>
    <row r="230" spans="1:21" x14ac:dyDescent="0.25">
      <c r="A230" s="57" t="s">
        <v>4640</v>
      </c>
      <c r="B230" s="57" t="s">
        <v>1909</v>
      </c>
      <c r="C230" s="57" t="s">
        <v>4701</v>
      </c>
      <c r="D230" s="91">
        <v>11</v>
      </c>
      <c r="E230" s="57" t="s">
        <v>7283</v>
      </c>
      <c r="F230" s="29">
        <f t="shared" si="22"/>
        <v>352.4853333333333</v>
      </c>
      <c r="G230" s="23">
        <f t="shared" si="23"/>
        <v>0.98775000000000002</v>
      </c>
      <c r="H230" s="30"/>
      <c r="I230" s="29"/>
      <c r="J230" s="23">
        <f t="shared" si="24"/>
        <v>211.5668</v>
      </c>
      <c r="K230" s="30"/>
      <c r="L230" s="29"/>
      <c r="M230" s="98">
        <v>3.806</v>
      </c>
      <c r="N230" s="98">
        <v>0</v>
      </c>
      <c r="O230" s="98">
        <v>0.14499999999999999</v>
      </c>
      <c r="P230" s="98" t="s">
        <v>4944</v>
      </c>
      <c r="Q230" s="98" t="s">
        <v>4944</v>
      </c>
      <c r="R230" s="98">
        <v>0.378</v>
      </c>
      <c r="S230" s="98">
        <v>28.626000000000001</v>
      </c>
      <c r="T230" s="98">
        <v>784.35299999999995</v>
      </c>
      <c r="U230" s="98">
        <v>244.477</v>
      </c>
    </row>
    <row r="231" spans="1:21" x14ac:dyDescent="0.25">
      <c r="A231" s="57" t="s">
        <v>4640</v>
      </c>
      <c r="B231" s="57" t="s">
        <v>841</v>
      </c>
      <c r="C231" s="57" t="s">
        <v>4702</v>
      </c>
      <c r="D231" s="91">
        <v>11</v>
      </c>
      <c r="E231" s="57" t="s">
        <v>7422</v>
      </c>
      <c r="F231" s="29">
        <f t="shared" si="22"/>
        <v>348.21499999999997</v>
      </c>
      <c r="G231" s="23">
        <f t="shared" si="23"/>
        <v>0.73450000000000004</v>
      </c>
      <c r="H231" s="30"/>
      <c r="I231" s="29"/>
      <c r="J231" s="23">
        <f t="shared" si="24"/>
        <v>252.45999999999998</v>
      </c>
      <c r="K231" s="30"/>
      <c r="L231" s="29"/>
      <c r="M231" s="98">
        <v>0</v>
      </c>
      <c r="N231" s="98">
        <v>0</v>
      </c>
      <c r="O231" s="98">
        <v>0</v>
      </c>
      <c r="P231" s="98">
        <v>2.9380000000000002</v>
      </c>
      <c r="Q231" s="98">
        <v>5.3869999999999996</v>
      </c>
      <c r="R231" s="98">
        <v>212.268</v>
      </c>
      <c r="S231" s="98">
        <v>10.295999999999999</v>
      </c>
      <c r="T231" s="98">
        <v>845.02200000000005</v>
      </c>
      <c r="U231" s="98">
        <v>189.327</v>
      </c>
    </row>
    <row r="232" spans="1:21" x14ac:dyDescent="0.25">
      <c r="A232" s="57" t="s">
        <v>4640</v>
      </c>
      <c r="B232" s="57" t="s">
        <v>176</v>
      </c>
      <c r="C232" s="57" t="s">
        <v>4724</v>
      </c>
      <c r="D232" s="91">
        <v>16</v>
      </c>
      <c r="E232" s="57" t="s">
        <v>9003</v>
      </c>
      <c r="F232" s="29">
        <f t="shared" si="22"/>
        <v>347.28233333333333</v>
      </c>
      <c r="G232" s="23">
        <f t="shared" si="23"/>
        <v>969.80174999999997</v>
      </c>
      <c r="H232" s="30"/>
      <c r="I232" s="29"/>
      <c r="J232" s="23">
        <f t="shared" si="24"/>
        <v>584.05679999999995</v>
      </c>
      <c r="K232" s="30"/>
      <c r="L232" s="29"/>
      <c r="M232" s="98">
        <v>688.04899999999998</v>
      </c>
      <c r="N232" s="98">
        <v>838.798</v>
      </c>
      <c r="O232" s="98">
        <v>1151.7370000000001</v>
      </c>
      <c r="P232" s="98">
        <v>1200.623</v>
      </c>
      <c r="Q232" s="98">
        <v>1000.773</v>
      </c>
      <c r="R232" s="98">
        <v>877.66399999999999</v>
      </c>
      <c r="S232" s="98">
        <v>431.005</v>
      </c>
      <c r="T232" s="98">
        <v>425.488</v>
      </c>
      <c r="U232" s="98">
        <v>185.35400000000001</v>
      </c>
    </row>
    <row r="233" spans="1:21" x14ac:dyDescent="0.25">
      <c r="A233" s="57" t="s">
        <v>4640</v>
      </c>
      <c r="B233" s="57" t="s">
        <v>2637</v>
      </c>
      <c r="C233" s="57" t="s">
        <v>4701</v>
      </c>
      <c r="D233" s="91">
        <v>11</v>
      </c>
      <c r="E233" s="57" t="s">
        <v>7304</v>
      </c>
      <c r="F233" s="29">
        <f t="shared" si="22"/>
        <v>338.49900000000002</v>
      </c>
      <c r="G233" s="23">
        <f t="shared" si="23"/>
        <v>0</v>
      </c>
      <c r="H233" s="30"/>
      <c r="I233" s="29"/>
      <c r="J233" s="23">
        <f t="shared" si="24"/>
        <v>288.60640000000001</v>
      </c>
      <c r="K233" s="30"/>
      <c r="L233" s="29"/>
      <c r="M233" s="98" t="s">
        <v>4944</v>
      </c>
      <c r="N233" s="98">
        <v>0</v>
      </c>
      <c r="O233" s="98">
        <v>0</v>
      </c>
      <c r="P233" s="98" t="s">
        <v>4944</v>
      </c>
      <c r="Q233" s="98">
        <v>0.41499999999999998</v>
      </c>
      <c r="R233" s="98">
        <v>427.12</v>
      </c>
      <c r="S233" s="98">
        <v>330.56799999999998</v>
      </c>
      <c r="T233" s="98">
        <v>191.11500000000001</v>
      </c>
      <c r="U233" s="98">
        <v>493.81400000000002</v>
      </c>
    </row>
    <row r="234" spans="1:21" x14ac:dyDescent="0.25">
      <c r="A234" s="57" t="s">
        <v>4640</v>
      </c>
      <c r="B234" s="57" t="s">
        <v>2048</v>
      </c>
      <c r="C234" s="57" t="s">
        <v>4648</v>
      </c>
      <c r="D234" s="91">
        <v>2</v>
      </c>
      <c r="E234" s="57" t="s">
        <v>5219</v>
      </c>
      <c r="F234" s="29">
        <f t="shared" si="22"/>
        <v>338.24933333333331</v>
      </c>
      <c r="G234" s="23">
        <f t="shared" si="23"/>
        <v>20.141500000000001</v>
      </c>
      <c r="H234" s="30"/>
      <c r="I234" s="29"/>
      <c r="J234" s="23">
        <f t="shared" si="24"/>
        <v>236.01459999999997</v>
      </c>
      <c r="K234" s="30"/>
      <c r="L234" s="29"/>
      <c r="M234" s="98">
        <v>0.56799999999999995</v>
      </c>
      <c r="N234" s="98">
        <v>9.0449999999999999</v>
      </c>
      <c r="O234" s="98">
        <v>44.786000000000001</v>
      </c>
      <c r="P234" s="98">
        <v>26.167000000000002</v>
      </c>
      <c r="Q234" s="98">
        <v>36.686</v>
      </c>
      <c r="R234" s="98">
        <v>128.63900000000001</v>
      </c>
      <c r="S234" s="98">
        <v>191.30799999999999</v>
      </c>
      <c r="T234" s="98">
        <v>282.19799999999998</v>
      </c>
      <c r="U234" s="98">
        <v>541.24199999999996</v>
      </c>
    </row>
    <row r="235" spans="1:21" x14ac:dyDescent="0.25">
      <c r="A235" s="57" t="s">
        <v>4640</v>
      </c>
      <c r="B235" s="57" t="s">
        <v>1546</v>
      </c>
      <c r="C235" s="57" t="s">
        <v>4702</v>
      </c>
      <c r="D235" s="91">
        <v>11</v>
      </c>
      <c r="E235" s="57" t="s">
        <v>7409</v>
      </c>
      <c r="F235" s="29">
        <f t="shared" si="22"/>
        <v>337.88899999999995</v>
      </c>
      <c r="G235" s="23">
        <f t="shared" si="23"/>
        <v>5.1487499999999997</v>
      </c>
      <c r="H235" s="30"/>
      <c r="I235" s="29"/>
      <c r="J235" s="23">
        <f t="shared" si="24"/>
        <v>203.9248</v>
      </c>
      <c r="K235" s="30"/>
      <c r="L235" s="29"/>
      <c r="M235" s="98">
        <v>0</v>
      </c>
      <c r="N235" s="98">
        <v>2.1999999999999999E-2</v>
      </c>
      <c r="O235" s="98">
        <v>7.3019999999999996</v>
      </c>
      <c r="P235" s="98">
        <v>13.271000000000001</v>
      </c>
      <c r="Q235" s="98">
        <v>5.4169999999999998</v>
      </c>
      <c r="R235" s="98">
        <v>0.54</v>
      </c>
      <c r="S235" s="98">
        <v>161.65600000000001</v>
      </c>
      <c r="T235" s="98">
        <v>562.93299999999999</v>
      </c>
      <c r="U235" s="98">
        <v>289.07799999999997</v>
      </c>
    </row>
    <row r="236" spans="1:21" x14ac:dyDescent="0.25">
      <c r="A236" s="57" t="s">
        <v>4640</v>
      </c>
      <c r="B236" s="57" t="s">
        <v>453</v>
      </c>
      <c r="C236" s="57" t="s">
        <v>4660</v>
      </c>
      <c r="D236" s="91">
        <v>4</v>
      </c>
      <c r="E236" s="57" t="s">
        <v>5471</v>
      </c>
      <c r="F236" s="29">
        <f t="shared" si="22"/>
        <v>337.61833333333334</v>
      </c>
      <c r="G236" s="23">
        <f t="shared" si="23"/>
        <v>88.111000000000004</v>
      </c>
      <c r="H236" s="30"/>
      <c r="I236" s="29"/>
      <c r="J236" s="23">
        <f t="shared" si="24"/>
        <v>254.78220000000002</v>
      </c>
      <c r="K236" s="30"/>
      <c r="L236" s="29"/>
      <c r="M236" s="98">
        <v>50.58</v>
      </c>
      <c r="N236" s="98">
        <v>68.811000000000007</v>
      </c>
      <c r="O236" s="98">
        <v>196.51400000000001</v>
      </c>
      <c r="P236" s="98">
        <v>36.539000000000001</v>
      </c>
      <c r="Q236" s="98">
        <v>65.795000000000002</v>
      </c>
      <c r="R236" s="98">
        <v>195.261</v>
      </c>
      <c r="S236" s="98">
        <v>180.97200000000001</v>
      </c>
      <c r="T236" s="98">
        <v>335.63200000000001</v>
      </c>
      <c r="U236" s="98">
        <v>496.25099999999998</v>
      </c>
    </row>
    <row r="237" spans="1:21" x14ac:dyDescent="0.25">
      <c r="A237" s="57" t="s">
        <v>4640</v>
      </c>
      <c r="B237" s="57" t="s">
        <v>1117</v>
      </c>
      <c r="C237" s="57" t="s">
        <v>4733</v>
      </c>
      <c r="D237" s="91">
        <v>20</v>
      </c>
      <c r="E237" s="57" t="s">
        <v>9459</v>
      </c>
      <c r="F237" s="29">
        <f t="shared" si="22"/>
        <v>334.03833333333336</v>
      </c>
      <c r="G237" s="23">
        <f t="shared" si="23"/>
        <v>28.236000000000001</v>
      </c>
      <c r="H237" s="30"/>
      <c r="I237" s="29"/>
      <c r="J237" s="23">
        <f t="shared" si="24"/>
        <v>222.10920000000002</v>
      </c>
      <c r="K237" s="30"/>
      <c r="L237" s="29"/>
      <c r="M237" s="98">
        <v>23.155000000000001</v>
      </c>
      <c r="N237" s="98">
        <v>40.156999999999996</v>
      </c>
      <c r="O237" s="98">
        <v>20.452999999999999</v>
      </c>
      <c r="P237" s="98">
        <v>29.178999999999998</v>
      </c>
      <c r="Q237" s="98">
        <v>87.537999999999997</v>
      </c>
      <c r="R237" s="98">
        <v>20.893000000000001</v>
      </c>
      <c r="S237" s="98">
        <v>78.120999999999995</v>
      </c>
      <c r="T237" s="98">
        <v>825.19100000000003</v>
      </c>
      <c r="U237" s="98">
        <v>98.802999999999997</v>
      </c>
    </row>
    <row r="238" spans="1:21" x14ac:dyDescent="0.25">
      <c r="A238" s="57" t="s">
        <v>4640</v>
      </c>
      <c r="B238" s="57" t="s">
        <v>2170</v>
      </c>
      <c r="C238" s="57" t="s">
        <v>4659</v>
      </c>
      <c r="D238" s="91">
        <v>4</v>
      </c>
      <c r="E238" s="57" t="s">
        <v>5436</v>
      </c>
      <c r="F238" s="29">
        <f t="shared" si="22"/>
        <v>333.27266666666668</v>
      </c>
      <c r="G238" s="23">
        <f t="shared" si="23"/>
        <v>458.62</v>
      </c>
      <c r="H238" s="30"/>
      <c r="I238" s="29"/>
      <c r="J238" s="23">
        <f t="shared" si="24"/>
        <v>307.67340000000002</v>
      </c>
      <c r="K238" s="30"/>
      <c r="L238" s="29"/>
      <c r="M238" s="98">
        <v>425.41800000000001</v>
      </c>
      <c r="N238" s="98">
        <v>355.952</v>
      </c>
      <c r="O238" s="98">
        <v>307.36399999999998</v>
      </c>
      <c r="P238" s="98">
        <v>745.74599999999998</v>
      </c>
      <c r="Q238" s="98">
        <v>439.62799999999999</v>
      </c>
      <c r="R238" s="98">
        <v>98.921000000000006</v>
      </c>
      <c r="S238" s="98">
        <v>79.507999999999996</v>
      </c>
      <c r="T238" s="98">
        <v>409.12599999999998</v>
      </c>
      <c r="U238" s="98">
        <v>511.18400000000003</v>
      </c>
    </row>
    <row r="239" spans="1:21" x14ac:dyDescent="0.25">
      <c r="A239" s="57" t="s">
        <v>4640</v>
      </c>
      <c r="B239" s="57" t="s">
        <v>2023</v>
      </c>
      <c r="C239" s="57" t="s">
        <v>4641</v>
      </c>
      <c r="D239" s="91">
        <v>1</v>
      </c>
      <c r="E239" s="57" t="s">
        <v>4974</v>
      </c>
      <c r="F239" s="29">
        <f t="shared" si="22"/>
        <v>325.23833333333329</v>
      </c>
      <c r="G239" s="23">
        <f t="shared" si="23"/>
        <v>85.169499999999999</v>
      </c>
      <c r="H239" s="30"/>
      <c r="I239" s="29"/>
      <c r="J239" s="23">
        <f t="shared" si="24"/>
        <v>249.24520000000001</v>
      </c>
      <c r="K239" s="30"/>
      <c r="L239" s="29"/>
      <c r="M239" s="98">
        <v>80.082999999999998</v>
      </c>
      <c r="N239" s="98">
        <v>103.928</v>
      </c>
      <c r="O239" s="98">
        <v>65.11</v>
      </c>
      <c r="P239" s="98">
        <v>91.557000000000002</v>
      </c>
      <c r="Q239" s="98">
        <v>102.17</v>
      </c>
      <c r="R239" s="98">
        <v>168.34100000000001</v>
      </c>
      <c r="S239" s="98">
        <v>396.51600000000002</v>
      </c>
      <c r="T239" s="98">
        <v>284.50400000000002</v>
      </c>
      <c r="U239" s="98">
        <v>294.69499999999999</v>
      </c>
    </row>
    <row r="240" spans="1:21" x14ac:dyDescent="0.25">
      <c r="A240" s="57" t="s">
        <v>4640</v>
      </c>
      <c r="B240" s="57" t="s">
        <v>957</v>
      </c>
      <c r="C240" s="57" t="s">
        <v>4725</v>
      </c>
      <c r="D240" s="91">
        <v>17</v>
      </c>
      <c r="E240" s="57" t="s">
        <v>9077</v>
      </c>
      <c r="F240" s="29">
        <f t="shared" si="22"/>
        <v>317.6516666666667</v>
      </c>
      <c r="G240" s="23">
        <f t="shared" si="23"/>
        <v>184.82300000000001</v>
      </c>
      <c r="H240" s="30"/>
      <c r="I240" s="29"/>
      <c r="J240" s="23">
        <f t="shared" si="24"/>
        <v>430.6952</v>
      </c>
      <c r="K240" s="30"/>
      <c r="L240" s="29"/>
      <c r="M240" s="98">
        <v>24.744</v>
      </c>
      <c r="N240" s="98">
        <v>0.158</v>
      </c>
      <c r="O240" s="98">
        <v>8.1120000000000001</v>
      </c>
      <c r="P240" s="98">
        <v>706.27800000000002</v>
      </c>
      <c r="Q240" s="98">
        <v>385.548</v>
      </c>
      <c r="R240" s="98">
        <v>814.97299999999996</v>
      </c>
      <c r="S240" s="98">
        <v>24.66</v>
      </c>
      <c r="T240" s="98">
        <v>786.27700000000004</v>
      </c>
      <c r="U240" s="98">
        <v>142.018</v>
      </c>
    </row>
    <row r="241" spans="1:21" x14ac:dyDescent="0.25">
      <c r="A241" s="57" t="s">
        <v>4640</v>
      </c>
      <c r="B241" s="57" t="s">
        <v>1557</v>
      </c>
      <c r="C241" s="57" t="s">
        <v>4648</v>
      </c>
      <c r="D241" s="91">
        <v>2</v>
      </c>
      <c r="E241" s="57" t="s">
        <v>5199</v>
      </c>
      <c r="F241" s="29">
        <f t="shared" si="22"/>
        <v>317.38933333333335</v>
      </c>
      <c r="G241" s="23">
        <f t="shared" si="23"/>
        <v>68.643000000000001</v>
      </c>
      <c r="H241" s="30"/>
      <c r="I241" s="29"/>
      <c r="J241" s="23">
        <f t="shared" si="24"/>
        <v>351.94780000000003</v>
      </c>
      <c r="K241" s="30"/>
      <c r="L241" s="29"/>
      <c r="M241" s="98">
        <v>6.6470000000000002</v>
      </c>
      <c r="N241" s="98">
        <v>2.4870000000000001</v>
      </c>
      <c r="O241" s="98">
        <v>31.766999999999999</v>
      </c>
      <c r="P241" s="98">
        <v>233.67099999999999</v>
      </c>
      <c r="Q241" s="98">
        <v>281.37200000000001</v>
      </c>
      <c r="R241" s="98">
        <v>526.19899999999996</v>
      </c>
      <c r="S241" s="98">
        <v>320.327</v>
      </c>
      <c r="T241" s="98">
        <v>285.02600000000001</v>
      </c>
      <c r="U241" s="98">
        <v>346.815</v>
      </c>
    </row>
    <row r="242" spans="1:21" x14ac:dyDescent="0.25">
      <c r="A242" s="57" t="s">
        <v>4640</v>
      </c>
      <c r="B242" s="57" t="s">
        <v>2923</v>
      </c>
      <c r="C242" s="57" t="s">
        <v>4665</v>
      </c>
      <c r="D242" s="91">
        <v>5</v>
      </c>
      <c r="E242" s="57" t="s">
        <v>5591</v>
      </c>
      <c r="F242" s="29">
        <f t="shared" si="22"/>
        <v>315.5813333333333</v>
      </c>
      <c r="G242" s="23">
        <f t="shared" si="23"/>
        <v>37.454000000000001</v>
      </c>
      <c r="H242" s="30"/>
      <c r="I242" s="29"/>
      <c r="J242" s="23">
        <f t="shared" si="24"/>
        <v>322.06400000000002</v>
      </c>
      <c r="K242" s="30"/>
      <c r="L242" s="29"/>
      <c r="M242" s="98">
        <v>42.695999999999998</v>
      </c>
      <c r="N242" s="98">
        <v>1.1559999999999999</v>
      </c>
      <c r="O242" s="98">
        <v>21.873999999999999</v>
      </c>
      <c r="P242" s="98">
        <v>84.09</v>
      </c>
      <c r="Q242" s="98">
        <v>209.22200000000001</v>
      </c>
      <c r="R242" s="98">
        <v>454.35399999999998</v>
      </c>
      <c r="S242" s="98">
        <v>366.37099999999998</v>
      </c>
      <c r="T242" s="98">
        <v>301.81299999999999</v>
      </c>
      <c r="U242" s="98">
        <v>278.56</v>
      </c>
    </row>
    <row r="243" spans="1:21" x14ac:dyDescent="0.25">
      <c r="A243" s="57" t="s">
        <v>4640</v>
      </c>
      <c r="B243" s="57" t="s">
        <v>1507</v>
      </c>
      <c r="C243" s="57" t="s">
        <v>4702</v>
      </c>
      <c r="D243" s="91">
        <v>11</v>
      </c>
      <c r="E243" s="57" t="s">
        <v>7460</v>
      </c>
      <c r="F243" s="29">
        <f t="shared" si="22"/>
        <v>315.17933333333332</v>
      </c>
      <c r="G243" s="23">
        <f t="shared" si="23"/>
        <v>0.78</v>
      </c>
      <c r="H243" s="30"/>
      <c r="I243" s="29"/>
      <c r="J243" s="23">
        <f t="shared" si="24"/>
        <v>288.83060000000006</v>
      </c>
      <c r="K243" s="30"/>
      <c r="L243" s="29"/>
      <c r="M243" s="98" t="s">
        <v>4944</v>
      </c>
      <c r="N243" s="98" t="s">
        <v>4944</v>
      </c>
      <c r="O243" s="98" t="s">
        <v>4944</v>
      </c>
      <c r="P243" s="98">
        <v>3.12</v>
      </c>
      <c r="Q243" s="98">
        <v>109.33</v>
      </c>
      <c r="R243" s="98">
        <v>389.28500000000003</v>
      </c>
      <c r="S243" s="98">
        <v>383.12299999999999</v>
      </c>
      <c r="T243" s="98">
        <v>173.37200000000001</v>
      </c>
      <c r="U243" s="98">
        <v>389.04300000000001</v>
      </c>
    </row>
    <row r="244" spans="1:21" x14ac:dyDescent="0.25">
      <c r="A244" s="57" t="s">
        <v>4640</v>
      </c>
      <c r="B244" s="57" t="s">
        <v>241</v>
      </c>
      <c r="C244" s="57" t="s">
        <v>4704</v>
      </c>
      <c r="D244" s="91">
        <v>12</v>
      </c>
      <c r="E244" s="57" t="s">
        <v>7549</v>
      </c>
      <c r="F244" s="29">
        <f t="shared" si="22"/>
        <v>314.45400000000001</v>
      </c>
      <c r="G244" s="23">
        <f t="shared" si="23"/>
        <v>221.94125000000003</v>
      </c>
      <c r="H244" s="30"/>
      <c r="I244" s="29"/>
      <c r="J244" s="23">
        <f t="shared" si="24"/>
        <v>386.07799999999997</v>
      </c>
      <c r="K244" s="30"/>
      <c r="L244" s="29"/>
      <c r="M244" s="98">
        <v>7.61</v>
      </c>
      <c r="N244" s="98">
        <v>180.428</v>
      </c>
      <c r="O244" s="98">
        <v>370.13200000000001</v>
      </c>
      <c r="P244" s="98">
        <v>329.59500000000003</v>
      </c>
      <c r="Q244" s="98">
        <v>708.11800000000005</v>
      </c>
      <c r="R244" s="98">
        <v>278.91000000000003</v>
      </c>
      <c r="S244" s="98">
        <v>216.16900000000001</v>
      </c>
      <c r="T244" s="98">
        <v>425.54399999999998</v>
      </c>
      <c r="U244" s="98">
        <v>301.649</v>
      </c>
    </row>
    <row r="245" spans="1:21" x14ac:dyDescent="0.25">
      <c r="A245" s="57" t="s">
        <v>4640</v>
      </c>
      <c r="B245" s="57" t="s">
        <v>1634</v>
      </c>
      <c r="C245" s="57" t="s">
        <v>4647</v>
      </c>
      <c r="D245" s="91">
        <v>2</v>
      </c>
      <c r="E245" s="57" t="s">
        <v>5132</v>
      </c>
      <c r="F245" s="29">
        <f t="shared" si="22"/>
        <v>312.92733333333337</v>
      </c>
      <c r="G245" s="23">
        <f t="shared" si="23"/>
        <v>172.31</v>
      </c>
      <c r="H245" s="30"/>
      <c r="I245" s="29"/>
      <c r="J245" s="23">
        <f t="shared" si="24"/>
        <v>281.44260000000003</v>
      </c>
      <c r="K245" s="30"/>
      <c r="L245" s="29"/>
      <c r="M245" s="98">
        <v>7.4320000000000004</v>
      </c>
      <c r="N245" s="98">
        <v>412.05799999999999</v>
      </c>
      <c r="O245" s="98">
        <v>46.328000000000003</v>
      </c>
      <c r="P245" s="98">
        <v>223.422</v>
      </c>
      <c r="Q245" s="98">
        <v>227.68100000000001</v>
      </c>
      <c r="R245" s="98">
        <v>240.75</v>
      </c>
      <c r="S245" s="98">
        <v>171.95</v>
      </c>
      <c r="T245" s="98">
        <v>607.64200000000005</v>
      </c>
      <c r="U245" s="98">
        <v>159.19</v>
      </c>
    </row>
    <row r="246" spans="1:21" x14ac:dyDescent="0.25">
      <c r="A246" s="57" t="s">
        <v>4640</v>
      </c>
      <c r="B246" s="57" t="s">
        <v>4147</v>
      </c>
      <c r="C246" s="57" t="s">
        <v>4701</v>
      </c>
      <c r="D246" s="91">
        <v>11</v>
      </c>
      <c r="E246" s="57" t="s">
        <v>7349</v>
      </c>
      <c r="F246" s="29">
        <f t="shared" si="22"/>
        <v>311.36833333333334</v>
      </c>
      <c r="G246" s="23">
        <f t="shared" si="23"/>
        <v>0.12975</v>
      </c>
      <c r="H246" s="30"/>
      <c r="I246" s="29"/>
      <c r="J246" s="23">
        <f t="shared" si="24"/>
        <v>191.88119999999998</v>
      </c>
      <c r="K246" s="30"/>
      <c r="L246" s="29"/>
      <c r="M246" s="98" t="s">
        <v>4944</v>
      </c>
      <c r="N246" s="98" t="s">
        <v>4944</v>
      </c>
      <c r="O246" s="98">
        <v>0.51900000000000002</v>
      </c>
      <c r="P246" s="98" t="s">
        <v>4944</v>
      </c>
      <c r="Q246" s="98">
        <v>23.741</v>
      </c>
      <c r="R246" s="98">
        <v>1.56</v>
      </c>
      <c r="S246" s="98">
        <v>24.469000000000001</v>
      </c>
      <c r="T246" s="98">
        <v>716.19399999999996</v>
      </c>
      <c r="U246" s="98">
        <v>193.44200000000001</v>
      </c>
    </row>
    <row r="247" spans="1:21" x14ac:dyDescent="0.25">
      <c r="A247" s="57" t="s">
        <v>4640</v>
      </c>
      <c r="B247" s="57" t="s">
        <v>42</v>
      </c>
      <c r="C247" s="57" t="s">
        <v>4723</v>
      </c>
      <c r="D247" s="91">
        <v>16</v>
      </c>
      <c r="E247" s="57" t="s">
        <v>8319</v>
      </c>
      <c r="F247" s="29">
        <f t="shared" si="22"/>
        <v>308.84233333333333</v>
      </c>
      <c r="G247" s="23">
        <f t="shared" si="23"/>
        <v>34.832999999999998</v>
      </c>
      <c r="H247" s="30"/>
      <c r="I247" s="29"/>
      <c r="J247" s="23">
        <f t="shared" si="24"/>
        <v>216.68700000000004</v>
      </c>
      <c r="K247" s="30"/>
      <c r="L247" s="29"/>
      <c r="M247" s="98" t="s">
        <v>4944</v>
      </c>
      <c r="N247" s="98">
        <v>0.156</v>
      </c>
      <c r="O247" s="98">
        <v>5.069</v>
      </c>
      <c r="P247" s="98">
        <v>134.107</v>
      </c>
      <c r="Q247" s="98">
        <v>61.292000000000002</v>
      </c>
      <c r="R247" s="98">
        <v>95.616</v>
      </c>
      <c r="S247" s="98">
        <v>101.72499999999999</v>
      </c>
      <c r="T247" s="98">
        <v>379.89100000000002</v>
      </c>
      <c r="U247" s="98">
        <v>444.911</v>
      </c>
    </row>
    <row r="248" spans="1:21" x14ac:dyDescent="0.25">
      <c r="A248" s="57" t="s">
        <v>4640</v>
      </c>
      <c r="B248" s="57" t="s">
        <v>407</v>
      </c>
      <c r="C248" s="57" t="s">
        <v>4701</v>
      </c>
      <c r="D248" s="91">
        <v>11</v>
      </c>
      <c r="E248" s="57" t="s">
        <v>7323</v>
      </c>
      <c r="F248" s="29">
        <f t="shared" si="22"/>
        <v>306.62933333333336</v>
      </c>
      <c r="G248" s="23">
        <f t="shared" si="23"/>
        <v>53.248999999999995</v>
      </c>
      <c r="H248" s="30"/>
      <c r="I248" s="29"/>
      <c r="J248" s="23">
        <f t="shared" si="24"/>
        <v>334.28680000000003</v>
      </c>
      <c r="K248" s="30"/>
      <c r="L248" s="29"/>
      <c r="M248" s="98">
        <v>29.815000000000001</v>
      </c>
      <c r="N248" s="98">
        <v>42.085999999999999</v>
      </c>
      <c r="O248" s="98">
        <v>33.697000000000003</v>
      </c>
      <c r="P248" s="98">
        <v>107.398</v>
      </c>
      <c r="Q248" s="98">
        <v>255.833</v>
      </c>
      <c r="R248" s="98">
        <v>495.71300000000002</v>
      </c>
      <c r="S248" s="98">
        <v>478.45699999999999</v>
      </c>
      <c r="T248" s="98">
        <v>374.57900000000001</v>
      </c>
      <c r="U248" s="98">
        <v>66.852000000000004</v>
      </c>
    </row>
    <row r="249" spans="1:21" x14ac:dyDescent="0.25">
      <c r="A249" s="57" t="s">
        <v>4640</v>
      </c>
      <c r="B249" s="57" t="s">
        <v>3293</v>
      </c>
      <c r="C249" s="57" t="s">
        <v>4652</v>
      </c>
      <c r="D249" s="91">
        <v>2</v>
      </c>
      <c r="E249" s="57" t="s">
        <v>5308</v>
      </c>
      <c r="F249" s="29">
        <f t="shared" si="22"/>
        <v>306.00433333333331</v>
      </c>
      <c r="G249" s="23">
        <f t="shared" si="23"/>
        <v>119.458</v>
      </c>
      <c r="H249" s="30"/>
      <c r="I249" s="29"/>
      <c r="J249" s="23">
        <f t="shared" si="24"/>
        <v>365.79679999999996</v>
      </c>
      <c r="K249" s="30"/>
      <c r="L249" s="29"/>
      <c r="M249" s="98">
        <v>10.313000000000001</v>
      </c>
      <c r="N249" s="98">
        <v>75.015000000000001</v>
      </c>
      <c r="O249" s="98">
        <v>80.507999999999996</v>
      </c>
      <c r="P249" s="98">
        <v>311.99599999999998</v>
      </c>
      <c r="Q249" s="98">
        <v>789.36199999999997</v>
      </c>
      <c r="R249" s="98">
        <v>121.60899999999999</v>
      </c>
      <c r="S249" s="98">
        <v>770.01</v>
      </c>
      <c r="T249" s="98">
        <v>148.00299999999999</v>
      </c>
      <c r="U249" s="98" t="s">
        <v>4944</v>
      </c>
    </row>
    <row r="250" spans="1:21" x14ac:dyDescent="0.25">
      <c r="A250" s="57" t="s">
        <v>4640</v>
      </c>
      <c r="B250" s="57" t="s">
        <v>1054</v>
      </c>
      <c r="C250" s="57" t="s">
        <v>4662</v>
      </c>
      <c r="D250" s="91">
        <v>4</v>
      </c>
      <c r="E250" s="57" t="s">
        <v>5534</v>
      </c>
      <c r="F250" s="29">
        <f t="shared" si="22"/>
        <v>305.77800000000002</v>
      </c>
      <c r="G250" s="23">
        <f t="shared" si="23"/>
        <v>140.62875</v>
      </c>
      <c r="H250" s="30"/>
      <c r="I250" s="29"/>
      <c r="J250" s="23">
        <f t="shared" si="24"/>
        <v>297.19159999999999</v>
      </c>
      <c r="K250" s="30"/>
      <c r="L250" s="29"/>
      <c r="M250" s="98">
        <v>22.332000000000001</v>
      </c>
      <c r="N250" s="98">
        <v>15.532</v>
      </c>
      <c r="O250" s="98">
        <v>188.654</v>
      </c>
      <c r="P250" s="98">
        <v>335.99700000000001</v>
      </c>
      <c r="Q250" s="98">
        <v>94.96</v>
      </c>
      <c r="R250" s="98">
        <v>473.66399999999999</v>
      </c>
      <c r="S250" s="98">
        <v>504.19</v>
      </c>
      <c r="T250" s="98">
        <v>23.791</v>
      </c>
      <c r="U250" s="98">
        <v>389.35300000000001</v>
      </c>
    </row>
    <row r="251" spans="1:21" x14ac:dyDescent="0.25">
      <c r="A251" s="57" t="s">
        <v>4640</v>
      </c>
      <c r="B251" s="57" t="s">
        <v>1212</v>
      </c>
      <c r="C251" s="57" t="s">
        <v>4701</v>
      </c>
      <c r="D251" s="91">
        <v>11</v>
      </c>
      <c r="E251" s="57" t="s">
        <v>7314</v>
      </c>
      <c r="F251" s="29">
        <f t="shared" si="22"/>
        <v>305.67766666666665</v>
      </c>
      <c r="G251" s="23">
        <f t="shared" si="23"/>
        <v>7.44</v>
      </c>
      <c r="H251" s="30"/>
      <c r="I251" s="29"/>
      <c r="J251" s="23">
        <f t="shared" si="24"/>
        <v>317.67379999999997</v>
      </c>
      <c r="K251" s="30"/>
      <c r="L251" s="29"/>
      <c r="M251" s="98">
        <v>12.297000000000001</v>
      </c>
      <c r="N251" s="98">
        <v>0.72399999999999998</v>
      </c>
      <c r="O251" s="98">
        <v>5.57</v>
      </c>
      <c r="P251" s="98">
        <v>11.169</v>
      </c>
      <c r="Q251" s="98">
        <v>14.218999999999999</v>
      </c>
      <c r="R251" s="98">
        <v>657.11699999999996</v>
      </c>
      <c r="S251" s="98">
        <v>662.30499999999995</v>
      </c>
      <c r="T251" s="98">
        <v>165.08</v>
      </c>
      <c r="U251" s="98">
        <v>89.647999999999996</v>
      </c>
    </row>
    <row r="252" spans="1:21" x14ac:dyDescent="0.25">
      <c r="A252" s="57" t="s">
        <v>4640</v>
      </c>
      <c r="B252" s="57" t="s">
        <v>1776</v>
      </c>
      <c r="C252" s="57" t="s">
        <v>4695</v>
      </c>
      <c r="D252" s="91">
        <v>11</v>
      </c>
      <c r="E252" s="57" t="s">
        <v>7083</v>
      </c>
      <c r="F252" s="29">
        <f t="shared" si="22"/>
        <v>300.19133333333332</v>
      </c>
      <c r="G252" s="23">
        <f t="shared" si="23"/>
        <v>193.64750000000001</v>
      </c>
      <c r="H252" s="30"/>
      <c r="I252" s="29"/>
      <c r="J252" s="23">
        <f t="shared" si="24"/>
        <v>420.65839999999997</v>
      </c>
      <c r="K252" s="30"/>
      <c r="L252" s="29"/>
      <c r="M252" s="98">
        <v>14.686</v>
      </c>
      <c r="N252" s="98" t="s">
        <v>4944</v>
      </c>
      <c r="O252" s="98" t="s">
        <v>4944</v>
      </c>
      <c r="P252" s="98">
        <v>759.904</v>
      </c>
      <c r="Q252" s="98">
        <v>726.26099999999997</v>
      </c>
      <c r="R252" s="98">
        <v>476.45699999999999</v>
      </c>
      <c r="S252" s="98">
        <v>8.1159999999999997</v>
      </c>
      <c r="T252" s="98">
        <v>321.154</v>
      </c>
      <c r="U252" s="98">
        <v>571.30399999999997</v>
      </c>
    </row>
    <row r="253" spans="1:21" x14ac:dyDescent="0.25">
      <c r="A253" s="57" t="s">
        <v>4640</v>
      </c>
      <c r="B253" s="57" t="s">
        <v>4070</v>
      </c>
      <c r="C253" s="57" t="s">
        <v>4695</v>
      </c>
      <c r="D253" s="91">
        <v>11</v>
      </c>
      <c r="E253" s="57" t="s">
        <v>7102</v>
      </c>
      <c r="F253" s="29">
        <f t="shared" si="22"/>
        <v>299.82633333333337</v>
      </c>
      <c r="G253" s="23">
        <f t="shared" si="23"/>
        <v>0</v>
      </c>
      <c r="H253" s="30"/>
      <c r="I253" s="29"/>
      <c r="J253" s="23">
        <f t="shared" si="24"/>
        <v>179.89580000000001</v>
      </c>
      <c r="K253" s="30"/>
      <c r="L253" s="29"/>
      <c r="M253" s="98" t="s">
        <v>4944</v>
      </c>
      <c r="N253" s="98" t="s">
        <v>4944</v>
      </c>
      <c r="O253" s="98" t="s">
        <v>4944</v>
      </c>
      <c r="P253" s="98" t="s">
        <v>4944</v>
      </c>
      <c r="Q253" s="98" t="s">
        <v>4944</v>
      </c>
      <c r="R253" s="98" t="s">
        <v>4944</v>
      </c>
      <c r="S253" s="98" t="s">
        <v>4944</v>
      </c>
      <c r="T253" s="98">
        <v>110.614</v>
      </c>
      <c r="U253" s="98">
        <v>788.86500000000001</v>
      </c>
    </row>
    <row r="254" spans="1:21" x14ac:dyDescent="0.25">
      <c r="A254" s="57" t="s">
        <v>4640</v>
      </c>
      <c r="B254" s="57" t="s">
        <v>167</v>
      </c>
      <c r="C254" s="57" t="s">
        <v>4657</v>
      </c>
      <c r="D254" s="91">
        <v>4</v>
      </c>
      <c r="E254" s="57" t="s">
        <v>5420</v>
      </c>
      <c r="F254" s="29">
        <f t="shared" si="22"/>
        <v>297.40666666666669</v>
      </c>
      <c r="G254" s="23">
        <f t="shared" si="23"/>
        <v>41.048749999999998</v>
      </c>
      <c r="H254" s="30"/>
      <c r="I254" s="29"/>
      <c r="J254" s="23">
        <f t="shared" si="24"/>
        <v>202.90100000000001</v>
      </c>
      <c r="K254" s="30"/>
      <c r="L254" s="29"/>
      <c r="M254" s="98">
        <v>16.015000000000001</v>
      </c>
      <c r="N254" s="98">
        <v>7.9329999999999998</v>
      </c>
      <c r="O254" s="98">
        <v>17.062000000000001</v>
      </c>
      <c r="P254" s="98">
        <v>123.185</v>
      </c>
      <c r="Q254" s="98">
        <v>28.457000000000001</v>
      </c>
      <c r="R254" s="98">
        <v>93.828000000000003</v>
      </c>
      <c r="S254" s="98">
        <v>326.673</v>
      </c>
      <c r="T254" s="98">
        <v>348.96600000000001</v>
      </c>
      <c r="U254" s="98">
        <v>216.58099999999999</v>
      </c>
    </row>
    <row r="255" spans="1:21" x14ac:dyDescent="0.25">
      <c r="A255" s="57" t="s">
        <v>4640</v>
      </c>
      <c r="B255" s="57" t="s">
        <v>107</v>
      </c>
      <c r="C255" s="57" t="s">
        <v>4723</v>
      </c>
      <c r="D255" s="91">
        <v>16</v>
      </c>
      <c r="E255" s="57" t="s">
        <v>4962</v>
      </c>
      <c r="F255" s="29">
        <f t="shared" si="22"/>
        <v>288.73133333333334</v>
      </c>
      <c r="G255" s="23">
        <f t="shared" si="23"/>
        <v>52.626249999999999</v>
      </c>
      <c r="H255" s="30"/>
      <c r="I255" s="29"/>
      <c r="J255" s="23">
        <f t="shared" si="24"/>
        <v>190.77440000000001</v>
      </c>
      <c r="K255" s="30"/>
      <c r="L255" s="29"/>
      <c r="M255" s="98">
        <v>9.5549999999999997</v>
      </c>
      <c r="N255" s="98">
        <v>170.18199999999999</v>
      </c>
      <c r="O255" s="98">
        <v>30.768000000000001</v>
      </c>
      <c r="P255" s="98" t="s">
        <v>4944</v>
      </c>
      <c r="Q255" s="98">
        <v>87.677999999999997</v>
      </c>
      <c r="R255" s="98" t="s">
        <v>4944</v>
      </c>
      <c r="S255" s="98">
        <v>291.47000000000003</v>
      </c>
      <c r="T255" s="98">
        <v>223.994</v>
      </c>
      <c r="U255" s="98">
        <v>350.73</v>
      </c>
    </row>
    <row r="256" spans="1:21" x14ac:dyDescent="0.25">
      <c r="A256" s="57" t="s">
        <v>4640</v>
      </c>
      <c r="B256" s="57" t="s">
        <v>1342</v>
      </c>
      <c r="C256" s="57" t="s">
        <v>4681</v>
      </c>
      <c r="D256" s="91">
        <v>8</v>
      </c>
      <c r="E256" s="57" t="s">
        <v>6541</v>
      </c>
      <c r="F256" s="29">
        <f t="shared" si="22"/>
        <v>288.43966666666665</v>
      </c>
      <c r="G256" s="23">
        <f t="shared" si="23"/>
        <v>248.04649999999998</v>
      </c>
      <c r="H256" s="30"/>
      <c r="I256" s="29"/>
      <c r="J256" s="23">
        <f t="shared" si="24"/>
        <v>186.19459999999998</v>
      </c>
      <c r="K256" s="30"/>
      <c r="L256" s="29"/>
      <c r="M256" s="98">
        <v>15.544</v>
      </c>
      <c r="N256" s="98">
        <v>2.355</v>
      </c>
      <c r="O256" s="98">
        <v>7.4530000000000003</v>
      </c>
      <c r="P256" s="98">
        <v>966.83399999999995</v>
      </c>
      <c r="Q256" s="98">
        <v>28.61</v>
      </c>
      <c r="R256" s="98">
        <v>37.043999999999997</v>
      </c>
      <c r="S256" s="98">
        <v>156.351</v>
      </c>
      <c r="T256" s="98">
        <v>182.839</v>
      </c>
      <c r="U256" s="98">
        <v>526.12900000000002</v>
      </c>
    </row>
    <row r="257" spans="1:21" x14ac:dyDescent="0.25">
      <c r="A257" s="57" t="s">
        <v>4640</v>
      </c>
      <c r="B257" s="57" t="s">
        <v>4604</v>
      </c>
      <c r="C257" s="57" t="s">
        <v>4705</v>
      </c>
      <c r="D257" s="91">
        <v>12</v>
      </c>
      <c r="E257" s="57" t="s">
        <v>7573</v>
      </c>
      <c r="F257" s="29">
        <f t="shared" si="22"/>
        <v>282.08299999999997</v>
      </c>
      <c r="G257" s="23">
        <f t="shared" si="23"/>
        <v>79.998000000000005</v>
      </c>
      <c r="H257" s="30"/>
      <c r="I257" s="29"/>
      <c r="J257" s="23">
        <f t="shared" si="24"/>
        <v>294.00360000000006</v>
      </c>
      <c r="K257" s="30"/>
      <c r="L257" s="29"/>
      <c r="M257" s="98">
        <v>4.7050000000000001</v>
      </c>
      <c r="N257" s="98">
        <v>2.7040000000000002</v>
      </c>
      <c r="O257" s="98">
        <v>9.1460000000000008</v>
      </c>
      <c r="P257" s="98">
        <v>303.43700000000001</v>
      </c>
      <c r="Q257" s="98">
        <v>294.16899999999998</v>
      </c>
      <c r="R257" s="98">
        <v>329.6</v>
      </c>
      <c r="S257" s="98">
        <v>414.87</v>
      </c>
      <c r="T257" s="98">
        <v>227.87299999999999</v>
      </c>
      <c r="U257" s="98">
        <v>203.506</v>
      </c>
    </row>
    <row r="258" spans="1:21" x14ac:dyDescent="0.25">
      <c r="A258" s="57" t="s">
        <v>4640</v>
      </c>
      <c r="B258" s="57" t="s">
        <v>2748</v>
      </c>
      <c r="C258" s="57" t="s">
        <v>4708</v>
      </c>
      <c r="D258" s="91">
        <v>13</v>
      </c>
      <c r="E258" s="57" t="s">
        <v>7612</v>
      </c>
      <c r="F258" s="29">
        <f t="shared" si="22"/>
        <v>281.20133333333337</v>
      </c>
      <c r="G258" s="23">
        <f t="shared" si="23"/>
        <v>0.85475000000000001</v>
      </c>
      <c r="H258" s="30"/>
      <c r="I258" s="29"/>
      <c r="J258" s="23">
        <f t="shared" si="24"/>
        <v>232.14859999999999</v>
      </c>
      <c r="K258" s="30"/>
      <c r="L258" s="29"/>
      <c r="M258" s="98" t="s">
        <v>4944</v>
      </c>
      <c r="N258" s="98">
        <v>4.3999999999999997E-2</v>
      </c>
      <c r="O258" s="98" t="s">
        <v>4944</v>
      </c>
      <c r="P258" s="98">
        <v>3.375</v>
      </c>
      <c r="Q258" s="98" t="s">
        <v>4944</v>
      </c>
      <c r="R258" s="98">
        <v>317.13900000000001</v>
      </c>
      <c r="S258" s="98">
        <v>353.07100000000003</v>
      </c>
      <c r="T258" s="98">
        <v>395.14499999999998</v>
      </c>
      <c r="U258" s="98">
        <v>95.388000000000005</v>
      </c>
    </row>
    <row r="259" spans="1:21" x14ac:dyDescent="0.25">
      <c r="A259" s="57" t="s">
        <v>4640</v>
      </c>
      <c r="B259" s="57" t="s">
        <v>1617</v>
      </c>
      <c r="C259" s="57" t="s">
        <v>4701</v>
      </c>
      <c r="D259" s="91">
        <v>11</v>
      </c>
      <c r="E259" s="57" t="s">
        <v>7291</v>
      </c>
      <c r="F259" s="29">
        <f t="shared" si="22"/>
        <v>275.48199999999997</v>
      </c>
      <c r="G259" s="23">
        <f t="shared" si="23"/>
        <v>4.0945</v>
      </c>
      <c r="H259" s="30"/>
      <c r="I259" s="29"/>
      <c r="J259" s="23">
        <f t="shared" si="24"/>
        <v>166.96239999999997</v>
      </c>
      <c r="K259" s="30"/>
      <c r="L259" s="29"/>
      <c r="M259" s="98">
        <v>5.4790000000000001</v>
      </c>
      <c r="N259" s="98">
        <v>1.252</v>
      </c>
      <c r="O259" s="98">
        <v>1.353</v>
      </c>
      <c r="P259" s="98">
        <v>8.2940000000000005</v>
      </c>
      <c r="Q259" s="98">
        <v>5.6550000000000002</v>
      </c>
      <c r="R259" s="98">
        <v>2.7109999999999999</v>
      </c>
      <c r="S259" s="98">
        <v>311.137</v>
      </c>
      <c r="T259" s="98">
        <v>252.03800000000001</v>
      </c>
      <c r="U259" s="98">
        <v>263.27100000000002</v>
      </c>
    </row>
    <row r="260" spans="1:21" x14ac:dyDescent="0.25">
      <c r="A260" s="57" t="s">
        <v>4640</v>
      </c>
      <c r="B260" s="57" t="s">
        <v>4478</v>
      </c>
      <c r="C260" s="57" t="s">
        <v>4648</v>
      </c>
      <c r="D260" s="91">
        <v>2</v>
      </c>
      <c r="E260" s="57" t="s">
        <v>5184</v>
      </c>
      <c r="F260" s="29">
        <f t="shared" si="22"/>
        <v>274.62599999999998</v>
      </c>
      <c r="G260" s="23">
        <f t="shared" si="23"/>
        <v>425.53549999999996</v>
      </c>
      <c r="H260" s="30"/>
      <c r="I260" s="29"/>
      <c r="J260" s="23">
        <f t="shared" si="24"/>
        <v>363.95459999999991</v>
      </c>
      <c r="K260" s="30"/>
      <c r="L260" s="29"/>
      <c r="M260" s="98">
        <v>97.457999999999998</v>
      </c>
      <c r="N260" s="98">
        <v>3.8639999999999999</v>
      </c>
      <c r="O260" s="98">
        <v>1244.329</v>
      </c>
      <c r="P260" s="98">
        <v>356.49099999999999</v>
      </c>
      <c r="Q260" s="98">
        <v>738.31899999999996</v>
      </c>
      <c r="R260" s="98">
        <v>257.57600000000002</v>
      </c>
      <c r="S260" s="98">
        <v>111.167</v>
      </c>
      <c r="T260" s="98">
        <v>403.72699999999998</v>
      </c>
      <c r="U260" s="98">
        <v>308.98399999999998</v>
      </c>
    </row>
    <row r="261" spans="1:21" x14ac:dyDescent="0.25">
      <c r="A261" s="57" t="s">
        <v>4640</v>
      </c>
      <c r="B261" s="57" t="s">
        <v>2728</v>
      </c>
      <c r="C261" s="57" t="s">
        <v>4695</v>
      </c>
      <c r="D261" s="91">
        <v>11</v>
      </c>
      <c r="E261" s="57" t="s">
        <v>7082</v>
      </c>
      <c r="F261" s="29">
        <f t="shared" si="22"/>
        <v>266.75366666666667</v>
      </c>
      <c r="G261" s="23">
        <f t="shared" si="23"/>
        <v>39.491999999999997</v>
      </c>
      <c r="H261" s="30"/>
      <c r="I261" s="29"/>
      <c r="J261" s="23">
        <f t="shared" si="24"/>
        <v>160.53900000000002</v>
      </c>
      <c r="K261" s="30"/>
      <c r="L261" s="29"/>
      <c r="M261" s="98" t="s">
        <v>4944</v>
      </c>
      <c r="N261" s="98">
        <v>157.11799999999999</v>
      </c>
      <c r="O261" s="98" t="s">
        <v>4944</v>
      </c>
      <c r="P261" s="98">
        <v>0.85</v>
      </c>
      <c r="Q261" s="98">
        <v>2.4340000000000002</v>
      </c>
      <c r="R261" s="98" t="s">
        <v>4944</v>
      </c>
      <c r="S261" s="98">
        <v>257.64600000000002</v>
      </c>
      <c r="T261" s="98">
        <v>542.61500000000001</v>
      </c>
      <c r="U261" s="98" t="s">
        <v>4944</v>
      </c>
    </row>
    <row r="262" spans="1:21" x14ac:dyDescent="0.25">
      <c r="A262" s="57" t="s">
        <v>4640</v>
      </c>
      <c r="B262" s="57" t="s">
        <v>1380</v>
      </c>
      <c r="C262" s="57" t="s">
        <v>4723</v>
      </c>
      <c r="D262" s="91">
        <v>16</v>
      </c>
      <c r="E262" s="57" t="s">
        <v>8469</v>
      </c>
      <c r="F262" s="29">
        <f t="shared" si="22"/>
        <v>266.66666666666669</v>
      </c>
      <c r="G262" s="23">
        <f t="shared" si="23"/>
        <v>647.31025</v>
      </c>
      <c r="H262" s="30"/>
      <c r="I262" s="29"/>
      <c r="J262" s="23">
        <f t="shared" si="24"/>
        <v>160</v>
      </c>
      <c r="K262" s="30"/>
      <c r="L262" s="29"/>
      <c r="M262" s="98" t="s">
        <v>4944</v>
      </c>
      <c r="N262" s="98">
        <v>2449.8429999999998</v>
      </c>
      <c r="O262" s="98">
        <v>139.398</v>
      </c>
      <c r="P262" s="98" t="s">
        <v>4944</v>
      </c>
      <c r="Q262" s="98" t="s">
        <v>4944</v>
      </c>
      <c r="R262" s="98" t="s">
        <v>4944</v>
      </c>
      <c r="S262" s="98" t="s">
        <v>4944</v>
      </c>
      <c r="T262" s="98">
        <v>800</v>
      </c>
      <c r="U262" s="98" t="s">
        <v>4944</v>
      </c>
    </row>
    <row r="263" spans="1:21" x14ac:dyDescent="0.25">
      <c r="A263" s="57" t="s">
        <v>4640</v>
      </c>
      <c r="B263" s="57" t="s">
        <v>4597</v>
      </c>
      <c r="C263" s="57" t="s">
        <v>4665</v>
      </c>
      <c r="D263" s="91">
        <v>5</v>
      </c>
      <c r="E263" s="57" t="s">
        <v>5605</v>
      </c>
      <c r="F263" s="29">
        <f t="shared" si="22"/>
        <v>264.98399999999998</v>
      </c>
      <c r="G263" s="23">
        <f t="shared" si="23"/>
        <v>66.337000000000003</v>
      </c>
      <c r="H263" s="30"/>
      <c r="I263" s="29"/>
      <c r="J263" s="23">
        <f t="shared" si="24"/>
        <v>220.17339999999999</v>
      </c>
      <c r="K263" s="30"/>
      <c r="L263" s="29"/>
      <c r="M263" s="98" t="s">
        <v>4944</v>
      </c>
      <c r="N263" s="98" t="s">
        <v>4944</v>
      </c>
      <c r="O263" s="98">
        <v>40.98</v>
      </c>
      <c r="P263" s="98">
        <v>224.36799999999999</v>
      </c>
      <c r="Q263" s="98">
        <v>169.93799999999999</v>
      </c>
      <c r="R263" s="98">
        <v>135.977</v>
      </c>
      <c r="S263" s="98">
        <v>243.517</v>
      </c>
      <c r="T263" s="98">
        <v>288.85899999999998</v>
      </c>
      <c r="U263" s="98">
        <v>262.57600000000002</v>
      </c>
    </row>
    <row r="264" spans="1:21" x14ac:dyDescent="0.25">
      <c r="A264" s="57" t="s">
        <v>4640</v>
      </c>
      <c r="B264" s="57" t="s">
        <v>203</v>
      </c>
      <c r="C264" s="57" t="s">
        <v>4732</v>
      </c>
      <c r="D264" s="91">
        <v>20</v>
      </c>
      <c r="E264" s="57" t="s">
        <v>9443</v>
      </c>
      <c r="F264" s="29">
        <f t="shared" si="22"/>
        <v>263.72533333333337</v>
      </c>
      <c r="G264" s="23">
        <f t="shared" si="23"/>
        <v>433.43600000000004</v>
      </c>
      <c r="H264" s="30"/>
      <c r="I264" s="29"/>
      <c r="J264" s="23">
        <f t="shared" si="24"/>
        <v>275.5754</v>
      </c>
      <c r="K264" s="30"/>
      <c r="L264" s="29"/>
      <c r="M264" s="98">
        <v>722.02200000000005</v>
      </c>
      <c r="N264" s="98">
        <v>118.048</v>
      </c>
      <c r="O264" s="98">
        <v>242.86600000000001</v>
      </c>
      <c r="P264" s="98">
        <v>650.80799999999999</v>
      </c>
      <c r="Q264" s="98">
        <v>413.66899999999998</v>
      </c>
      <c r="R264" s="98">
        <v>173.03200000000001</v>
      </c>
      <c r="S264" s="98">
        <v>103.79</v>
      </c>
      <c r="T264" s="98">
        <v>220.358</v>
      </c>
      <c r="U264" s="98">
        <v>467.02800000000002</v>
      </c>
    </row>
    <row r="265" spans="1:21" x14ac:dyDescent="0.25">
      <c r="A265" s="57" t="s">
        <v>4640</v>
      </c>
      <c r="B265" s="57" t="s">
        <v>3854</v>
      </c>
      <c r="C265" s="57" t="s">
        <v>4693</v>
      </c>
      <c r="D265" s="91">
        <v>11</v>
      </c>
      <c r="E265" s="57" t="s">
        <v>6954</v>
      </c>
      <c r="F265" s="29">
        <f t="shared" si="22"/>
        <v>262.29000000000002</v>
      </c>
      <c r="G265" s="23">
        <f t="shared" si="23"/>
        <v>194.29349999999999</v>
      </c>
      <c r="H265" s="30"/>
      <c r="I265" s="29"/>
      <c r="J265" s="23">
        <f t="shared" si="24"/>
        <v>264.77460000000008</v>
      </c>
      <c r="K265" s="30"/>
      <c r="L265" s="29"/>
      <c r="M265" s="98">
        <v>155.69399999999999</v>
      </c>
      <c r="N265" s="98">
        <v>214.68</v>
      </c>
      <c r="O265" s="98">
        <v>159.6</v>
      </c>
      <c r="P265" s="98">
        <v>247.2</v>
      </c>
      <c r="Q265" s="98">
        <v>329.8</v>
      </c>
      <c r="R265" s="98">
        <v>207.203</v>
      </c>
      <c r="S265" s="98">
        <v>350.07</v>
      </c>
      <c r="T265" s="98">
        <v>254.4</v>
      </c>
      <c r="U265" s="98">
        <v>182.4</v>
      </c>
    </row>
    <row r="266" spans="1:21" x14ac:dyDescent="0.25">
      <c r="A266" s="57" t="s">
        <v>4640</v>
      </c>
      <c r="B266" s="57" t="s">
        <v>335</v>
      </c>
      <c r="C266" s="57" t="s">
        <v>4679</v>
      </c>
      <c r="D266" s="91">
        <v>7</v>
      </c>
      <c r="E266" s="57" t="s">
        <v>6432</v>
      </c>
      <c r="F266" s="29">
        <f t="shared" si="22"/>
        <v>261.99233333333336</v>
      </c>
      <c r="G266" s="23">
        <f t="shared" si="23"/>
        <v>4.5832499999999996</v>
      </c>
      <c r="H266" s="30"/>
      <c r="I266" s="29"/>
      <c r="J266" s="23">
        <f t="shared" si="24"/>
        <v>163.59980000000002</v>
      </c>
      <c r="K266" s="30"/>
      <c r="L266" s="29"/>
      <c r="M266" s="98">
        <v>0</v>
      </c>
      <c r="N266" s="98">
        <v>0.26100000000000001</v>
      </c>
      <c r="O266" s="98">
        <v>8.0000000000000002E-3</v>
      </c>
      <c r="P266" s="98">
        <v>18.064</v>
      </c>
      <c r="Q266" s="98">
        <v>30.527999999999999</v>
      </c>
      <c r="R266" s="98">
        <v>1.494</v>
      </c>
      <c r="S266" s="98">
        <v>287.76900000000001</v>
      </c>
      <c r="T266" s="98">
        <v>232.06200000000001</v>
      </c>
      <c r="U266" s="98">
        <v>266.14600000000002</v>
      </c>
    </row>
    <row r="267" spans="1:21" x14ac:dyDescent="0.25">
      <c r="A267" s="57" t="s">
        <v>4640</v>
      </c>
      <c r="B267" s="57" t="s">
        <v>418</v>
      </c>
      <c r="C267" s="57" t="s">
        <v>4729</v>
      </c>
      <c r="D267" s="91">
        <v>18</v>
      </c>
      <c r="E267" s="57" t="s">
        <v>9263</v>
      </c>
      <c r="F267" s="29">
        <f t="shared" si="22"/>
        <v>258.59933333333333</v>
      </c>
      <c r="G267" s="23">
        <f t="shared" si="23"/>
        <v>367.2</v>
      </c>
      <c r="H267" s="30"/>
      <c r="I267" s="29"/>
      <c r="J267" s="23">
        <f t="shared" si="24"/>
        <v>355.10699999999997</v>
      </c>
      <c r="K267" s="30"/>
      <c r="L267" s="29"/>
      <c r="M267" s="98">
        <v>466.072</v>
      </c>
      <c r="N267" s="98">
        <v>139.71700000000001</v>
      </c>
      <c r="O267" s="98">
        <v>675.70600000000002</v>
      </c>
      <c r="P267" s="98">
        <v>187.30500000000001</v>
      </c>
      <c r="Q267" s="98">
        <v>592.01800000000003</v>
      </c>
      <c r="R267" s="98">
        <v>407.71899999999999</v>
      </c>
      <c r="S267" s="98">
        <v>319.03300000000002</v>
      </c>
      <c r="T267" s="98">
        <v>277.94299999999998</v>
      </c>
      <c r="U267" s="98">
        <v>178.822</v>
      </c>
    </row>
    <row r="268" spans="1:21" x14ac:dyDescent="0.25">
      <c r="A268" s="57" t="s">
        <v>4640</v>
      </c>
      <c r="B268" s="57" t="s">
        <v>825</v>
      </c>
      <c r="C268" s="57" t="s">
        <v>4722</v>
      </c>
      <c r="D268" s="91">
        <v>15</v>
      </c>
      <c r="E268" s="57" t="s">
        <v>8266</v>
      </c>
      <c r="F268" s="29">
        <f t="shared" si="22"/>
        <v>258.14799999999997</v>
      </c>
      <c r="G268" s="23">
        <f t="shared" si="23"/>
        <v>13.2165</v>
      </c>
      <c r="H268" s="30"/>
      <c r="I268" s="29"/>
      <c r="J268" s="23">
        <f t="shared" si="24"/>
        <v>186.0848</v>
      </c>
      <c r="K268" s="30"/>
      <c r="L268" s="29"/>
      <c r="M268" s="98">
        <v>6.8000000000000005E-2</v>
      </c>
      <c r="N268" s="98" t="s">
        <v>4944</v>
      </c>
      <c r="O268" s="98">
        <v>0.38100000000000001</v>
      </c>
      <c r="P268" s="98">
        <v>52.417000000000002</v>
      </c>
      <c r="Q268" s="98">
        <v>28.004000000000001</v>
      </c>
      <c r="R268" s="98">
        <v>127.976</v>
      </c>
      <c r="S268" s="98">
        <v>237.50899999999999</v>
      </c>
      <c r="T268" s="98">
        <v>256.05799999999999</v>
      </c>
      <c r="U268" s="98">
        <v>280.87700000000001</v>
      </c>
    </row>
    <row r="269" spans="1:21" x14ac:dyDescent="0.25">
      <c r="A269" s="57" t="s">
        <v>4640</v>
      </c>
      <c r="B269" s="57" t="s">
        <v>1290</v>
      </c>
      <c r="C269" s="57" t="s">
        <v>4703</v>
      </c>
      <c r="D269" s="91">
        <v>11</v>
      </c>
      <c r="E269" s="57" t="s">
        <v>7490</v>
      </c>
      <c r="F269" s="29">
        <f t="shared" si="22"/>
        <v>254.92533333333333</v>
      </c>
      <c r="G269" s="23">
        <f t="shared" si="23"/>
        <v>13.680499999999999</v>
      </c>
      <c r="H269" s="30"/>
      <c r="I269" s="29"/>
      <c r="J269" s="23">
        <f t="shared" si="24"/>
        <v>199.0684</v>
      </c>
      <c r="K269" s="30"/>
      <c r="L269" s="29"/>
      <c r="M269" s="98">
        <v>19.106000000000002</v>
      </c>
      <c r="N269" s="98" t="s">
        <v>4944</v>
      </c>
      <c r="O269" s="98">
        <v>21.312999999999999</v>
      </c>
      <c r="P269" s="98">
        <v>14.303000000000001</v>
      </c>
      <c r="Q269" s="98">
        <v>59.451999999999998</v>
      </c>
      <c r="R269" s="98">
        <v>171.114</v>
      </c>
      <c r="S269" s="98">
        <v>291.18799999999999</v>
      </c>
      <c r="T269" s="98">
        <v>145.49600000000001</v>
      </c>
      <c r="U269" s="98">
        <v>328.09199999999998</v>
      </c>
    </row>
    <row r="270" spans="1:21" x14ac:dyDescent="0.25">
      <c r="A270" s="57" t="s">
        <v>4640</v>
      </c>
      <c r="B270" s="57" t="s">
        <v>3535</v>
      </c>
      <c r="C270" s="57" t="s">
        <v>4702</v>
      </c>
      <c r="D270" s="91">
        <v>11</v>
      </c>
      <c r="E270" s="57" t="s">
        <v>7402</v>
      </c>
      <c r="F270" s="29">
        <f t="shared" si="22"/>
        <v>253.489</v>
      </c>
      <c r="G270" s="23">
        <f t="shared" si="23"/>
        <v>4.5569999999999995</v>
      </c>
      <c r="H270" s="30"/>
      <c r="I270" s="29"/>
      <c r="J270" s="23">
        <f t="shared" si="24"/>
        <v>331.21539999999999</v>
      </c>
      <c r="K270" s="30"/>
      <c r="L270" s="29"/>
      <c r="M270" s="98">
        <v>11.31</v>
      </c>
      <c r="N270" s="98">
        <v>1.603</v>
      </c>
      <c r="O270" s="98">
        <v>4.5750000000000002</v>
      </c>
      <c r="P270" s="98">
        <v>0.74</v>
      </c>
      <c r="Q270" s="98">
        <v>805.08299999999997</v>
      </c>
      <c r="R270" s="98">
        <v>90.527000000000001</v>
      </c>
      <c r="S270" s="98">
        <v>75.289000000000001</v>
      </c>
      <c r="T270" s="98">
        <v>339.32</v>
      </c>
      <c r="U270" s="98">
        <v>345.858</v>
      </c>
    </row>
    <row r="271" spans="1:21" x14ac:dyDescent="0.25">
      <c r="A271" s="57" t="s">
        <v>4640</v>
      </c>
      <c r="B271" s="57" t="s">
        <v>3226</v>
      </c>
      <c r="C271" s="57" t="s">
        <v>4698</v>
      </c>
      <c r="D271" s="91">
        <v>11</v>
      </c>
      <c r="E271" s="57" t="s">
        <v>7167</v>
      </c>
      <c r="F271" s="29">
        <f t="shared" si="22"/>
        <v>252.88166666666666</v>
      </c>
      <c r="G271" s="23">
        <f t="shared" si="23"/>
        <v>0</v>
      </c>
      <c r="H271" s="30"/>
      <c r="I271" s="29"/>
      <c r="J271" s="23">
        <f t="shared" si="24"/>
        <v>151.72899999999998</v>
      </c>
      <c r="K271" s="30"/>
      <c r="L271" s="29"/>
      <c r="M271" s="98" t="s">
        <v>4944</v>
      </c>
      <c r="N271" s="98" t="s">
        <v>4944</v>
      </c>
      <c r="O271" s="98" t="s">
        <v>4944</v>
      </c>
      <c r="P271" s="98" t="s">
        <v>4944</v>
      </c>
      <c r="Q271" s="98" t="s">
        <v>4944</v>
      </c>
      <c r="R271" s="98" t="s">
        <v>4944</v>
      </c>
      <c r="S271" s="98">
        <v>259.69900000000001</v>
      </c>
      <c r="T271" s="98">
        <v>498.94600000000003</v>
      </c>
      <c r="U271" s="98" t="s">
        <v>4944</v>
      </c>
    </row>
    <row r="272" spans="1:21" x14ac:dyDescent="0.25">
      <c r="A272" s="57" t="s">
        <v>4640</v>
      </c>
      <c r="B272" s="57" t="s">
        <v>1090</v>
      </c>
      <c r="C272" s="57" t="s">
        <v>4647</v>
      </c>
      <c r="D272" s="91">
        <v>2</v>
      </c>
      <c r="E272" s="57" t="s">
        <v>5135</v>
      </c>
      <c r="F272" s="29">
        <f t="shared" si="22"/>
        <v>252.02766666666665</v>
      </c>
      <c r="G272" s="23">
        <f t="shared" si="23"/>
        <v>2196.3027499999998</v>
      </c>
      <c r="H272" s="30"/>
      <c r="I272" s="29"/>
      <c r="J272" s="23">
        <f t="shared" si="24"/>
        <v>511.34220000000005</v>
      </c>
      <c r="K272" s="30"/>
      <c r="L272" s="29"/>
      <c r="M272" s="98">
        <v>2000.729</v>
      </c>
      <c r="N272" s="98">
        <v>2062.9569999999999</v>
      </c>
      <c r="O272" s="98">
        <v>2840.4520000000002</v>
      </c>
      <c r="P272" s="98">
        <v>1881.0730000000001</v>
      </c>
      <c r="Q272" s="98">
        <v>879.68700000000001</v>
      </c>
      <c r="R272" s="98">
        <v>920.94100000000003</v>
      </c>
      <c r="S272" s="98">
        <v>72.388000000000005</v>
      </c>
      <c r="T272" s="98">
        <v>596.65499999999997</v>
      </c>
      <c r="U272" s="98">
        <v>87.04</v>
      </c>
    </row>
    <row r="273" spans="1:21" x14ac:dyDescent="0.25">
      <c r="A273" s="57" t="s">
        <v>4640</v>
      </c>
      <c r="B273" s="57" t="s">
        <v>359</v>
      </c>
      <c r="C273" s="57" t="s">
        <v>4684</v>
      </c>
      <c r="D273" s="91">
        <v>9</v>
      </c>
      <c r="E273" s="57" t="s">
        <v>6608</v>
      </c>
      <c r="F273" s="29">
        <f t="shared" si="22"/>
        <v>251.12700000000004</v>
      </c>
      <c r="G273" s="23">
        <f t="shared" si="23"/>
        <v>11.47875</v>
      </c>
      <c r="H273" s="30"/>
      <c r="I273" s="29"/>
      <c r="J273" s="23">
        <f t="shared" si="24"/>
        <v>151.142</v>
      </c>
      <c r="K273" s="30"/>
      <c r="L273" s="29"/>
      <c r="M273" s="98">
        <v>10.48</v>
      </c>
      <c r="N273" s="98">
        <v>28.34</v>
      </c>
      <c r="O273" s="98">
        <v>7.0949999999999998</v>
      </c>
      <c r="P273" s="98" t="s">
        <v>4944</v>
      </c>
      <c r="Q273" s="98">
        <v>2.3290000000000002</v>
      </c>
      <c r="R273" s="98" t="s">
        <v>4944</v>
      </c>
      <c r="S273" s="98" t="s">
        <v>4944</v>
      </c>
      <c r="T273" s="98">
        <v>168.75200000000001</v>
      </c>
      <c r="U273" s="98">
        <v>584.62900000000002</v>
      </c>
    </row>
    <row r="274" spans="1:21" x14ac:dyDescent="0.25">
      <c r="A274" s="57" t="s">
        <v>4640</v>
      </c>
      <c r="B274" s="57" t="s">
        <v>807</v>
      </c>
      <c r="C274" s="57" t="s">
        <v>4723</v>
      </c>
      <c r="D274" s="91">
        <v>16</v>
      </c>
      <c r="E274" s="57" t="s">
        <v>8722</v>
      </c>
      <c r="F274" s="29">
        <f t="shared" si="22"/>
        <v>249.98000000000002</v>
      </c>
      <c r="G274" s="23">
        <f t="shared" si="23"/>
        <v>22.035499999999999</v>
      </c>
      <c r="H274" s="30"/>
      <c r="I274" s="29"/>
      <c r="J274" s="23">
        <f t="shared" si="24"/>
        <v>188.32640000000001</v>
      </c>
      <c r="K274" s="30"/>
      <c r="L274" s="29"/>
      <c r="M274" s="98">
        <v>5.44</v>
      </c>
      <c r="N274" s="98">
        <v>66.975999999999999</v>
      </c>
      <c r="O274" s="98">
        <v>15.625999999999999</v>
      </c>
      <c r="P274" s="98">
        <v>0.1</v>
      </c>
      <c r="Q274" s="98">
        <v>0.25</v>
      </c>
      <c r="R274" s="98">
        <v>191.44200000000001</v>
      </c>
      <c r="S274" s="98">
        <v>36.067</v>
      </c>
      <c r="T274" s="98">
        <v>712.851</v>
      </c>
      <c r="U274" s="98">
        <v>1.022</v>
      </c>
    </row>
    <row r="275" spans="1:21" x14ac:dyDescent="0.25">
      <c r="A275" s="57" t="s">
        <v>4640</v>
      </c>
      <c r="B275" s="57" t="s">
        <v>105</v>
      </c>
      <c r="C275" s="57" t="s">
        <v>4726</v>
      </c>
      <c r="D275" s="91">
        <v>17</v>
      </c>
      <c r="E275" s="57" t="s">
        <v>9133</v>
      </c>
      <c r="F275" s="29">
        <f t="shared" si="22"/>
        <v>248.22633333333337</v>
      </c>
      <c r="G275" s="23">
        <f t="shared" si="23"/>
        <v>1.80325</v>
      </c>
      <c r="H275" s="30"/>
      <c r="I275" s="29"/>
      <c r="J275" s="23">
        <f t="shared" si="24"/>
        <v>149.23740000000001</v>
      </c>
      <c r="K275" s="30"/>
      <c r="L275" s="29"/>
      <c r="M275" s="98" t="s">
        <v>4944</v>
      </c>
      <c r="N275" s="98" t="s">
        <v>4944</v>
      </c>
      <c r="O275" s="98" t="s">
        <v>4944</v>
      </c>
      <c r="P275" s="98">
        <v>7.2130000000000001</v>
      </c>
      <c r="Q275" s="98">
        <v>1.3380000000000001</v>
      </c>
      <c r="R275" s="98">
        <v>0.17</v>
      </c>
      <c r="S275" s="98">
        <v>3.4220000000000002</v>
      </c>
      <c r="T275" s="98">
        <v>132.40799999999999</v>
      </c>
      <c r="U275" s="98">
        <v>608.84900000000005</v>
      </c>
    </row>
    <row r="276" spans="1:21" x14ac:dyDescent="0.25">
      <c r="A276" s="57" t="s">
        <v>4640</v>
      </c>
      <c r="B276" s="57" t="s">
        <v>566</v>
      </c>
      <c r="C276" s="57" t="s">
        <v>4723</v>
      </c>
      <c r="D276" s="91">
        <v>16</v>
      </c>
      <c r="E276" s="57" t="s">
        <v>8463</v>
      </c>
      <c r="F276" s="29">
        <f t="shared" si="22"/>
        <v>246.95966666666666</v>
      </c>
      <c r="G276" s="23">
        <f t="shared" si="23"/>
        <v>112.23150000000001</v>
      </c>
      <c r="H276" s="30"/>
      <c r="I276" s="29"/>
      <c r="J276" s="23">
        <f t="shared" si="24"/>
        <v>205.52339999999998</v>
      </c>
      <c r="K276" s="30"/>
      <c r="L276" s="29"/>
      <c r="M276" s="98">
        <v>59.171999999999997</v>
      </c>
      <c r="N276" s="98">
        <v>31.361000000000001</v>
      </c>
      <c r="O276" s="98">
        <v>230.12</v>
      </c>
      <c r="P276" s="98">
        <v>128.273</v>
      </c>
      <c r="Q276" s="98">
        <v>266.738</v>
      </c>
      <c r="R276" s="98">
        <v>20</v>
      </c>
      <c r="S276" s="98">
        <v>167.114</v>
      </c>
      <c r="T276" s="98">
        <v>500.63499999999999</v>
      </c>
      <c r="U276" s="98">
        <v>73.13</v>
      </c>
    </row>
    <row r="277" spans="1:21" x14ac:dyDescent="0.25">
      <c r="A277" s="57" t="s">
        <v>4640</v>
      </c>
      <c r="B277" s="57" t="s">
        <v>1101</v>
      </c>
      <c r="C277" s="57" t="s">
        <v>4723</v>
      </c>
      <c r="D277" s="91">
        <v>16</v>
      </c>
      <c r="E277" s="57" t="s">
        <v>8433</v>
      </c>
      <c r="F277" s="29">
        <f t="shared" si="22"/>
        <v>246.65499999999997</v>
      </c>
      <c r="G277" s="23">
        <f t="shared" si="23"/>
        <v>1085.39175</v>
      </c>
      <c r="H277" s="30"/>
      <c r="I277" s="29"/>
      <c r="J277" s="23">
        <f t="shared" si="24"/>
        <v>161.60139999999998</v>
      </c>
      <c r="K277" s="30"/>
      <c r="L277" s="29"/>
      <c r="M277" s="98" t="s">
        <v>4944</v>
      </c>
      <c r="N277" s="98">
        <v>25.526</v>
      </c>
      <c r="O277" s="98">
        <v>4300</v>
      </c>
      <c r="P277" s="98">
        <v>16.041</v>
      </c>
      <c r="Q277" s="98" t="s">
        <v>4944</v>
      </c>
      <c r="R277" s="98">
        <v>68.042000000000002</v>
      </c>
      <c r="S277" s="98">
        <v>60.387</v>
      </c>
      <c r="T277" s="98">
        <v>217.38</v>
      </c>
      <c r="U277" s="98">
        <v>462.19799999999998</v>
      </c>
    </row>
    <row r="278" spans="1:21" x14ac:dyDescent="0.25">
      <c r="A278" s="57" t="s">
        <v>4640</v>
      </c>
      <c r="B278" s="57" t="s">
        <v>1384</v>
      </c>
      <c r="C278" s="57" t="s">
        <v>4647</v>
      </c>
      <c r="D278" s="91">
        <v>2</v>
      </c>
      <c r="E278" s="57" t="s">
        <v>5167</v>
      </c>
      <c r="F278" s="29">
        <f t="shared" si="22"/>
        <v>242.89400000000001</v>
      </c>
      <c r="G278" s="23">
        <f t="shared" si="23"/>
        <v>151.01600000000002</v>
      </c>
      <c r="H278" s="30"/>
      <c r="I278" s="29"/>
      <c r="J278" s="23">
        <f t="shared" si="24"/>
        <v>164.3828</v>
      </c>
      <c r="K278" s="30"/>
      <c r="L278" s="29"/>
      <c r="M278" s="98">
        <v>17.015999999999998</v>
      </c>
      <c r="N278" s="98" t="s">
        <v>4944</v>
      </c>
      <c r="O278" s="98">
        <v>438.54</v>
      </c>
      <c r="P278" s="98">
        <v>148.50800000000001</v>
      </c>
      <c r="Q278" s="98">
        <v>41.744</v>
      </c>
      <c r="R278" s="98">
        <v>51.488</v>
      </c>
      <c r="S278" s="98">
        <v>5.6109999999999998</v>
      </c>
      <c r="T278" s="98">
        <v>92.977999999999994</v>
      </c>
      <c r="U278" s="98">
        <v>630.09299999999996</v>
      </c>
    </row>
    <row r="279" spans="1:21" x14ac:dyDescent="0.25">
      <c r="A279" s="57" t="s">
        <v>4640</v>
      </c>
      <c r="B279" s="57" t="s">
        <v>3</v>
      </c>
      <c r="C279" s="57" t="s">
        <v>4711</v>
      </c>
      <c r="D279" s="91">
        <v>14</v>
      </c>
      <c r="E279" s="57" t="s">
        <v>4949</v>
      </c>
      <c r="F279" s="29">
        <f t="shared" si="22"/>
        <v>242.61766666666665</v>
      </c>
      <c r="G279" s="23">
        <f t="shared" si="23"/>
        <v>144.29124999999999</v>
      </c>
      <c r="H279" s="30"/>
      <c r="I279" s="29"/>
      <c r="J279" s="23">
        <f t="shared" si="24"/>
        <v>145.57059999999998</v>
      </c>
      <c r="K279" s="30"/>
      <c r="L279" s="29"/>
      <c r="M279" s="98">
        <v>418.93099999999998</v>
      </c>
      <c r="N279" s="98">
        <v>16.416</v>
      </c>
      <c r="O279" s="98">
        <v>39.686</v>
      </c>
      <c r="P279" s="98">
        <v>102.13200000000001</v>
      </c>
      <c r="Q279" s="98" t="s">
        <v>4944</v>
      </c>
      <c r="R279" s="98" t="s">
        <v>4944</v>
      </c>
      <c r="S279" s="98">
        <v>727.85299999999995</v>
      </c>
      <c r="T279" s="98">
        <v>0</v>
      </c>
      <c r="U279" s="98" t="s">
        <v>4944</v>
      </c>
    </row>
    <row r="280" spans="1:21" x14ac:dyDescent="0.25">
      <c r="A280" s="57" t="s">
        <v>4640</v>
      </c>
      <c r="B280" s="57" t="s">
        <v>3214</v>
      </c>
      <c r="C280" s="57" t="s">
        <v>4701</v>
      </c>
      <c r="D280" s="91">
        <v>11</v>
      </c>
      <c r="E280" s="57" t="s">
        <v>7359</v>
      </c>
      <c r="F280" s="29">
        <f t="shared" si="22"/>
        <v>241.13499999999999</v>
      </c>
      <c r="G280" s="23">
        <f t="shared" si="23"/>
        <v>0</v>
      </c>
      <c r="H280" s="30"/>
      <c r="I280" s="29"/>
      <c r="J280" s="23">
        <f t="shared" si="24"/>
        <v>144.7594</v>
      </c>
      <c r="K280" s="30"/>
      <c r="L280" s="29"/>
      <c r="M280" s="98" t="s">
        <v>4944</v>
      </c>
      <c r="N280" s="98">
        <v>0</v>
      </c>
      <c r="O280" s="98">
        <v>0</v>
      </c>
      <c r="P280" s="98" t="s">
        <v>4944</v>
      </c>
      <c r="Q280" s="98" t="s">
        <v>4944</v>
      </c>
      <c r="R280" s="98">
        <v>0.39200000000000002</v>
      </c>
      <c r="S280" s="98" t="s">
        <v>4944</v>
      </c>
      <c r="T280" s="98">
        <v>685.84100000000001</v>
      </c>
      <c r="U280" s="98">
        <v>37.564</v>
      </c>
    </row>
    <row r="281" spans="1:21" x14ac:dyDescent="0.25">
      <c r="A281" s="57" t="s">
        <v>4640</v>
      </c>
      <c r="B281" s="57" t="s">
        <v>1334</v>
      </c>
      <c r="C281" s="57" t="s">
        <v>4702</v>
      </c>
      <c r="D281" s="91">
        <v>11</v>
      </c>
      <c r="E281" s="57" t="s">
        <v>7427</v>
      </c>
      <c r="F281" s="29">
        <f t="shared" si="22"/>
        <v>240.42566666666667</v>
      </c>
      <c r="G281" s="23">
        <f t="shared" si="23"/>
        <v>13.43375</v>
      </c>
      <c r="H281" s="30"/>
      <c r="I281" s="29"/>
      <c r="J281" s="23">
        <f t="shared" si="24"/>
        <v>147.73179999999999</v>
      </c>
      <c r="K281" s="30"/>
      <c r="L281" s="29"/>
      <c r="M281" s="98">
        <v>0</v>
      </c>
      <c r="N281" s="98">
        <v>0</v>
      </c>
      <c r="O281" s="98">
        <v>42.170999999999999</v>
      </c>
      <c r="P281" s="98">
        <v>11.564</v>
      </c>
      <c r="Q281" s="98">
        <v>13.199</v>
      </c>
      <c r="R281" s="98">
        <v>4.1829999999999998</v>
      </c>
      <c r="S281" s="98">
        <v>19.532</v>
      </c>
      <c r="T281" s="98">
        <v>607.21299999999997</v>
      </c>
      <c r="U281" s="98">
        <v>94.531999999999996</v>
      </c>
    </row>
    <row r="282" spans="1:21" x14ac:dyDescent="0.25">
      <c r="A282" s="57" t="s">
        <v>4640</v>
      </c>
      <c r="B282" s="57" t="s">
        <v>1540</v>
      </c>
      <c r="C282" s="57" t="s">
        <v>4717</v>
      </c>
      <c r="D282" s="91">
        <v>15</v>
      </c>
      <c r="E282" s="57" t="s">
        <v>8141</v>
      </c>
      <c r="F282" s="29">
        <f t="shared" si="22"/>
        <v>240.23133333333331</v>
      </c>
      <c r="G282" s="23">
        <f t="shared" si="23"/>
        <v>51.638499999999993</v>
      </c>
      <c r="H282" s="30"/>
      <c r="I282" s="29"/>
      <c r="J282" s="23">
        <f t="shared" si="24"/>
        <v>200.13199999999998</v>
      </c>
      <c r="K282" s="30"/>
      <c r="L282" s="29"/>
      <c r="M282" s="98">
        <v>50.703000000000003</v>
      </c>
      <c r="N282" s="98">
        <v>22.498999999999999</v>
      </c>
      <c r="O282" s="98">
        <v>59.515999999999998</v>
      </c>
      <c r="P282" s="98">
        <v>73.835999999999999</v>
      </c>
      <c r="Q282" s="98">
        <v>96.498999999999995</v>
      </c>
      <c r="R282" s="98">
        <v>183.46700000000001</v>
      </c>
      <c r="S282" s="98">
        <v>116.93300000000001</v>
      </c>
      <c r="T282" s="98">
        <v>294.34399999999999</v>
      </c>
      <c r="U282" s="98">
        <v>309.41699999999997</v>
      </c>
    </row>
    <row r="283" spans="1:21" x14ac:dyDescent="0.25">
      <c r="A283" s="57" t="s">
        <v>4640</v>
      </c>
      <c r="B283" s="57" t="s">
        <v>1700</v>
      </c>
      <c r="C283" s="57" t="s">
        <v>4688</v>
      </c>
      <c r="D283" s="91">
        <v>10</v>
      </c>
      <c r="E283" s="57" t="s">
        <v>6794</v>
      </c>
      <c r="F283" s="29">
        <f t="shared" si="22"/>
        <v>239.34433333333331</v>
      </c>
      <c r="G283" s="23">
        <f t="shared" si="23"/>
        <v>25.336500000000001</v>
      </c>
      <c r="H283" s="30"/>
      <c r="I283" s="29"/>
      <c r="J283" s="23">
        <f t="shared" si="24"/>
        <v>289.84219999999999</v>
      </c>
      <c r="K283" s="30"/>
      <c r="L283" s="29"/>
      <c r="M283" s="98" t="s">
        <v>4944</v>
      </c>
      <c r="N283" s="98" t="s">
        <v>4944</v>
      </c>
      <c r="O283" s="98" t="s">
        <v>4944</v>
      </c>
      <c r="P283" s="98">
        <v>101.346</v>
      </c>
      <c r="Q283" s="98">
        <v>356.32799999999997</v>
      </c>
      <c r="R283" s="98">
        <v>374.85</v>
      </c>
      <c r="S283" s="98">
        <v>319.85399999999998</v>
      </c>
      <c r="T283" s="98">
        <v>203.624</v>
      </c>
      <c r="U283" s="98">
        <v>194.55500000000001</v>
      </c>
    </row>
    <row r="284" spans="1:21" x14ac:dyDescent="0.25">
      <c r="A284" s="57" t="s">
        <v>4640</v>
      </c>
      <c r="B284" s="57" t="s">
        <v>4236</v>
      </c>
      <c r="C284" s="57" t="s">
        <v>4684</v>
      </c>
      <c r="D284" s="91">
        <v>9</v>
      </c>
      <c r="E284" s="57" t="s">
        <v>6631</v>
      </c>
      <c r="F284" s="29">
        <f t="shared" si="22"/>
        <v>239.00933333333333</v>
      </c>
      <c r="G284" s="23">
        <f t="shared" si="23"/>
        <v>0.2515</v>
      </c>
      <c r="H284" s="30"/>
      <c r="I284" s="29"/>
      <c r="J284" s="23">
        <f t="shared" si="24"/>
        <v>146.27680000000001</v>
      </c>
      <c r="K284" s="30"/>
      <c r="L284" s="29"/>
      <c r="M284" s="98" t="s">
        <v>4944</v>
      </c>
      <c r="N284" s="98" t="s">
        <v>4944</v>
      </c>
      <c r="O284" s="98">
        <v>0</v>
      </c>
      <c r="P284" s="98">
        <v>1.006</v>
      </c>
      <c r="Q284" s="98">
        <v>14.356</v>
      </c>
      <c r="R284" s="98" t="s">
        <v>4944</v>
      </c>
      <c r="S284" s="98">
        <v>119.902</v>
      </c>
      <c r="T284" s="98">
        <v>400.06099999999998</v>
      </c>
      <c r="U284" s="98">
        <v>197.065</v>
      </c>
    </row>
    <row r="285" spans="1:21" x14ac:dyDescent="0.25">
      <c r="A285" s="57" t="s">
        <v>4640</v>
      </c>
      <c r="B285" s="57" t="s">
        <v>3250</v>
      </c>
      <c r="C285" s="57" t="s">
        <v>4702</v>
      </c>
      <c r="D285" s="91">
        <v>11</v>
      </c>
      <c r="E285" s="57" t="s">
        <v>7386</v>
      </c>
      <c r="F285" s="29">
        <f t="shared" si="22"/>
        <v>238.17999999999998</v>
      </c>
      <c r="G285" s="23">
        <f t="shared" si="23"/>
        <v>1.2762500000000001</v>
      </c>
      <c r="H285" s="30"/>
      <c r="I285" s="29"/>
      <c r="J285" s="23">
        <f t="shared" si="24"/>
        <v>185.578</v>
      </c>
      <c r="K285" s="30"/>
      <c r="L285" s="29"/>
      <c r="M285" s="98" t="s">
        <v>4944</v>
      </c>
      <c r="N285" s="98">
        <v>1.841</v>
      </c>
      <c r="O285" s="98">
        <v>2.6110000000000002</v>
      </c>
      <c r="P285" s="98">
        <v>0.65300000000000002</v>
      </c>
      <c r="Q285" s="98">
        <v>66.546000000000006</v>
      </c>
      <c r="R285" s="98">
        <v>146.804</v>
      </c>
      <c r="S285" s="98">
        <v>214.80500000000001</v>
      </c>
      <c r="T285" s="98">
        <v>256.339</v>
      </c>
      <c r="U285" s="98">
        <v>243.39599999999999</v>
      </c>
    </row>
    <row r="286" spans="1:21" x14ac:dyDescent="0.25">
      <c r="A286" s="57" t="s">
        <v>4640</v>
      </c>
      <c r="B286" s="57" t="s">
        <v>200</v>
      </c>
      <c r="C286" s="57" t="s">
        <v>4724</v>
      </c>
      <c r="D286" s="91">
        <v>16</v>
      </c>
      <c r="E286" s="57" t="s">
        <v>8963</v>
      </c>
      <c r="F286" s="29">
        <f t="shared" si="22"/>
        <v>235.99900000000002</v>
      </c>
      <c r="G286" s="23">
        <f t="shared" si="23"/>
        <v>838.15575000000013</v>
      </c>
      <c r="H286" s="30"/>
      <c r="I286" s="29"/>
      <c r="J286" s="23">
        <f t="shared" si="24"/>
        <v>656.25</v>
      </c>
      <c r="K286" s="30"/>
      <c r="L286" s="29"/>
      <c r="M286" s="98">
        <v>9.1229999999999993</v>
      </c>
      <c r="N286" s="98">
        <v>118.994</v>
      </c>
      <c r="O286" s="98">
        <v>2570.114</v>
      </c>
      <c r="P286" s="98">
        <v>654.39200000000005</v>
      </c>
      <c r="Q286" s="98">
        <v>0.32200000000000001</v>
      </c>
      <c r="R286" s="98">
        <v>2572.931</v>
      </c>
      <c r="S286" s="98">
        <v>707.39700000000005</v>
      </c>
      <c r="T286" s="98" t="s">
        <v>4944</v>
      </c>
      <c r="U286" s="98">
        <v>0.6</v>
      </c>
    </row>
    <row r="287" spans="1:21" x14ac:dyDescent="0.25">
      <c r="A287" s="57" t="s">
        <v>4640</v>
      </c>
      <c r="B287" s="57" t="s">
        <v>153</v>
      </c>
      <c r="C287" s="57" t="s">
        <v>4712</v>
      </c>
      <c r="D287" s="91">
        <v>15</v>
      </c>
      <c r="E287" s="57" t="s">
        <v>7841</v>
      </c>
      <c r="F287" s="29">
        <f t="shared" si="22"/>
        <v>235.26633333333334</v>
      </c>
      <c r="G287" s="23">
        <f t="shared" si="23"/>
        <v>88.335999999999999</v>
      </c>
      <c r="H287" s="30"/>
      <c r="I287" s="29"/>
      <c r="J287" s="23">
        <f t="shared" si="24"/>
        <v>232.99020000000002</v>
      </c>
      <c r="K287" s="30"/>
      <c r="L287" s="29"/>
      <c r="M287" s="98" t="s">
        <v>4944</v>
      </c>
      <c r="N287" s="98">
        <v>7.3840000000000003</v>
      </c>
      <c r="O287" s="98">
        <v>158.20500000000001</v>
      </c>
      <c r="P287" s="98">
        <v>187.755</v>
      </c>
      <c r="Q287" s="98">
        <v>3.5</v>
      </c>
      <c r="R287" s="98">
        <v>455.65199999999999</v>
      </c>
      <c r="S287" s="98">
        <v>420.43099999999998</v>
      </c>
      <c r="T287" s="98">
        <v>285.36799999999999</v>
      </c>
      <c r="U287" s="98" t="s">
        <v>4944</v>
      </c>
    </row>
    <row r="288" spans="1:21" x14ac:dyDescent="0.25">
      <c r="A288" s="57" t="s">
        <v>4640</v>
      </c>
      <c r="B288" s="57" t="s">
        <v>74</v>
      </c>
      <c r="C288" s="57" t="s">
        <v>4713</v>
      </c>
      <c r="D288" s="91">
        <v>15</v>
      </c>
      <c r="E288" s="57" t="s">
        <v>8040</v>
      </c>
      <c r="F288" s="29">
        <f t="shared" ref="F288:F351" si="25">SUM(S288:U288)/3</f>
        <v>235.25</v>
      </c>
      <c r="G288" s="23">
        <f t="shared" ref="G288:G351" si="26">SUM(M288:P288)/4</f>
        <v>482.23125000000005</v>
      </c>
      <c r="H288" s="30"/>
      <c r="I288" s="29"/>
      <c r="J288" s="23">
        <f t="shared" ref="J288:J351" si="27">SUM(Q288:U288)/5</f>
        <v>173.42740000000001</v>
      </c>
      <c r="K288" s="30"/>
      <c r="L288" s="29"/>
      <c r="M288" s="98">
        <v>208.88900000000001</v>
      </c>
      <c r="N288" s="98">
        <v>115.67700000000001</v>
      </c>
      <c r="O288" s="98">
        <v>1289.0260000000001</v>
      </c>
      <c r="P288" s="98">
        <v>315.33300000000003</v>
      </c>
      <c r="Q288" s="98">
        <v>40.151000000000003</v>
      </c>
      <c r="R288" s="98">
        <v>121.236</v>
      </c>
      <c r="S288" s="98">
        <v>498.90199999999999</v>
      </c>
      <c r="T288" s="98">
        <v>128.05500000000001</v>
      </c>
      <c r="U288" s="98">
        <v>78.793000000000006</v>
      </c>
    </row>
    <row r="289" spans="1:21" x14ac:dyDescent="0.25">
      <c r="A289" s="57" t="s">
        <v>4640</v>
      </c>
      <c r="B289" s="57" t="s">
        <v>210</v>
      </c>
      <c r="C289" s="57" t="s">
        <v>4644</v>
      </c>
      <c r="D289" s="91">
        <v>1</v>
      </c>
      <c r="E289" s="57" t="s">
        <v>5077</v>
      </c>
      <c r="F289" s="29">
        <f t="shared" si="25"/>
        <v>232.49266666666665</v>
      </c>
      <c r="G289" s="23">
        <f t="shared" si="26"/>
        <v>109.59174999999999</v>
      </c>
      <c r="H289" s="30"/>
      <c r="I289" s="29"/>
      <c r="J289" s="23">
        <f t="shared" si="27"/>
        <v>225.33340000000004</v>
      </c>
      <c r="K289" s="30"/>
      <c r="L289" s="29"/>
      <c r="M289" s="98">
        <v>73.537000000000006</v>
      </c>
      <c r="N289" s="98">
        <v>90.227999999999994</v>
      </c>
      <c r="O289" s="98">
        <v>136.577</v>
      </c>
      <c r="P289" s="98">
        <v>138.02500000000001</v>
      </c>
      <c r="Q289" s="98">
        <v>147.012</v>
      </c>
      <c r="R289" s="98">
        <v>282.17700000000002</v>
      </c>
      <c r="S289" s="98">
        <v>439.23099999999999</v>
      </c>
      <c r="T289" s="98">
        <v>188.697</v>
      </c>
      <c r="U289" s="98">
        <v>69.55</v>
      </c>
    </row>
    <row r="290" spans="1:21" x14ac:dyDescent="0.25">
      <c r="A290" s="57" t="s">
        <v>4640</v>
      </c>
      <c r="B290" s="57" t="s">
        <v>462</v>
      </c>
      <c r="C290" s="57" t="s">
        <v>4679</v>
      </c>
      <c r="D290" s="91">
        <v>7</v>
      </c>
      <c r="E290" s="57" t="s">
        <v>6444</v>
      </c>
      <c r="F290" s="29">
        <f t="shared" si="25"/>
        <v>225.773</v>
      </c>
      <c r="G290" s="23">
        <f t="shared" si="26"/>
        <v>51.487749999999998</v>
      </c>
      <c r="H290" s="30"/>
      <c r="I290" s="29"/>
      <c r="J290" s="23">
        <f t="shared" si="27"/>
        <v>208.3922</v>
      </c>
      <c r="K290" s="30"/>
      <c r="L290" s="29"/>
      <c r="M290" s="98">
        <v>2.2080000000000002</v>
      </c>
      <c r="N290" s="98">
        <v>5.1210000000000004</v>
      </c>
      <c r="O290" s="98">
        <v>9.01</v>
      </c>
      <c r="P290" s="98">
        <v>189.61199999999999</v>
      </c>
      <c r="Q290" s="98">
        <v>184.77099999999999</v>
      </c>
      <c r="R290" s="98">
        <v>179.87100000000001</v>
      </c>
      <c r="S290" s="98">
        <v>60.619</v>
      </c>
      <c r="T290" s="98">
        <v>364.25599999999997</v>
      </c>
      <c r="U290" s="98">
        <v>252.44399999999999</v>
      </c>
    </row>
    <row r="291" spans="1:21" x14ac:dyDescent="0.25">
      <c r="A291" s="57" t="s">
        <v>4640</v>
      </c>
      <c r="B291" s="57" t="s">
        <v>118</v>
      </c>
      <c r="C291" s="57" t="s">
        <v>4648</v>
      </c>
      <c r="D291" s="91">
        <v>2</v>
      </c>
      <c r="E291" s="57" t="s">
        <v>5198</v>
      </c>
      <c r="F291" s="29">
        <f t="shared" si="25"/>
        <v>224.74766666666667</v>
      </c>
      <c r="G291" s="23">
        <f t="shared" si="26"/>
        <v>71.322500000000005</v>
      </c>
      <c r="H291" s="30"/>
      <c r="I291" s="29"/>
      <c r="J291" s="23">
        <f t="shared" si="27"/>
        <v>213.09160000000003</v>
      </c>
      <c r="K291" s="30"/>
      <c r="L291" s="29"/>
      <c r="M291" s="98">
        <v>0.73699999999999999</v>
      </c>
      <c r="N291" s="98">
        <v>2.9430000000000001</v>
      </c>
      <c r="O291" s="98">
        <v>97.411000000000001</v>
      </c>
      <c r="P291" s="98">
        <v>184.19900000000001</v>
      </c>
      <c r="Q291" s="98">
        <v>224.90600000000001</v>
      </c>
      <c r="R291" s="98">
        <v>166.309</v>
      </c>
      <c r="S291" s="98">
        <v>60.098999999999997</v>
      </c>
      <c r="T291" s="98">
        <v>568.59100000000001</v>
      </c>
      <c r="U291" s="98">
        <v>45.552999999999997</v>
      </c>
    </row>
    <row r="292" spans="1:21" x14ac:dyDescent="0.25">
      <c r="A292" s="57" t="s">
        <v>4640</v>
      </c>
      <c r="B292" s="57" t="s">
        <v>4414</v>
      </c>
      <c r="C292" s="57" t="s">
        <v>4692</v>
      </c>
      <c r="D292" s="91">
        <v>11</v>
      </c>
      <c r="E292" s="57" t="s">
        <v>6864</v>
      </c>
      <c r="F292" s="29">
        <f t="shared" si="25"/>
        <v>224.09533333333331</v>
      </c>
      <c r="G292" s="23">
        <f t="shared" si="26"/>
        <v>335.98700000000002</v>
      </c>
      <c r="H292" s="30"/>
      <c r="I292" s="29"/>
      <c r="J292" s="23">
        <f t="shared" si="27"/>
        <v>178.12679999999997</v>
      </c>
      <c r="K292" s="30"/>
      <c r="L292" s="29"/>
      <c r="M292" s="98">
        <v>119.235</v>
      </c>
      <c r="N292" s="98">
        <v>753.31600000000003</v>
      </c>
      <c r="O292" s="98">
        <v>437.995</v>
      </c>
      <c r="P292" s="98">
        <v>33.402000000000001</v>
      </c>
      <c r="Q292" s="98">
        <v>115.92400000000001</v>
      </c>
      <c r="R292" s="98">
        <v>102.42400000000001</v>
      </c>
      <c r="S292" s="98">
        <v>491.49099999999999</v>
      </c>
      <c r="T292" s="98">
        <v>180.79499999999999</v>
      </c>
      <c r="U292" s="98" t="s">
        <v>4944</v>
      </c>
    </row>
    <row r="293" spans="1:21" x14ac:dyDescent="0.25">
      <c r="A293" s="57" t="s">
        <v>4640</v>
      </c>
      <c r="B293" s="57" t="s">
        <v>2863</v>
      </c>
      <c r="C293" s="57" t="s">
        <v>4688</v>
      </c>
      <c r="D293" s="91">
        <v>10</v>
      </c>
      <c r="E293" s="57" t="s">
        <v>6756</v>
      </c>
      <c r="F293" s="29">
        <f t="shared" si="25"/>
        <v>223.75066666666666</v>
      </c>
      <c r="G293" s="23">
        <f t="shared" si="26"/>
        <v>64.316999999999993</v>
      </c>
      <c r="H293" s="30"/>
      <c r="I293" s="29"/>
      <c r="J293" s="23">
        <f t="shared" si="27"/>
        <v>387.20419999999996</v>
      </c>
      <c r="K293" s="30"/>
      <c r="L293" s="29"/>
      <c r="M293" s="98" t="s">
        <v>4944</v>
      </c>
      <c r="N293" s="98" t="s">
        <v>4944</v>
      </c>
      <c r="O293" s="98" t="s">
        <v>4944</v>
      </c>
      <c r="P293" s="98">
        <v>257.26799999999997</v>
      </c>
      <c r="Q293" s="98">
        <v>669.822</v>
      </c>
      <c r="R293" s="98">
        <v>594.947</v>
      </c>
      <c r="S293" s="98">
        <v>302.39999999999998</v>
      </c>
      <c r="T293" s="98">
        <v>189.98599999999999</v>
      </c>
      <c r="U293" s="98">
        <v>178.86600000000001</v>
      </c>
    </row>
    <row r="294" spans="1:21" x14ac:dyDescent="0.25">
      <c r="A294" s="57" t="s">
        <v>4640</v>
      </c>
      <c r="B294" s="57" t="s">
        <v>930</v>
      </c>
      <c r="C294" s="57" t="s">
        <v>4648</v>
      </c>
      <c r="D294" s="91">
        <v>2</v>
      </c>
      <c r="E294" s="57" t="s">
        <v>5217</v>
      </c>
      <c r="F294" s="29">
        <f t="shared" si="25"/>
        <v>223.72900000000001</v>
      </c>
      <c r="G294" s="23">
        <f t="shared" si="26"/>
        <v>21.984000000000002</v>
      </c>
      <c r="H294" s="30"/>
      <c r="I294" s="29"/>
      <c r="J294" s="23">
        <f t="shared" si="27"/>
        <v>216.17740000000003</v>
      </c>
      <c r="K294" s="30"/>
      <c r="L294" s="29"/>
      <c r="M294" s="98" t="s">
        <v>4944</v>
      </c>
      <c r="N294" s="98">
        <v>4.4420000000000002</v>
      </c>
      <c r="O294" s="98" t="s">
        <v>4944</v>
      </c>
      <c r="P294" s="98">
        <v>83.494</v>
      </c>
      <c r="Q294" s="98">
        <v>85.429000000000002</v>
      </c>
      <c r="R294" s="98">
        <v>324.27100000000002</v>
      </c>
      <c r="S294" s="98">
        <v>101.51600000000001</v>
      </c>
      <c r="T294" s="98">
        <v>463.41</v>
      </c>
      <c r="U294" s="98">
        <v>106.261</v>
      </c>
    </row>
    <row r="295" spans="1:21" x14ac:dyDescent="0.25">
      <c r="A295" s="57" t="s">
        <v>4640</v>
      </c>
      <c r="B295" s="57" t="s">
        <v>1033</v>
      </c>
      <c r="C295" s="57" t="s">
        <v>4713</v>
      </c>
      <c r="D295" s="91">
        <v>15</v>
      </c>
      <c r="E295" s="57" t="s">
        <v>8014</v>
      </c>
      <c r="F295" s="29">
        <f t="shared" si="25"/>
        <v>223.46933333333334</v>
      </c>
      <c r="G295" s="23">
        <f t="shared" si="26"/>
        <v>216.74875000000003</v>
      </c>
      <c r="H295" s="30"/>
      <c r="I295" s="29"/>
      <c r="J295" s="23">
        <f t="shared" si="27"/>
        <v>140.45599999999999</v>
      </c>
      <c r="K295" s="30"/>
      <c r="L295" s="29"/>
      <c r="M295" s="98">
        <v>177.738</v>
      </c>
      <c r="N295" s="98">
        <v>257.60500000000002</v>
      </c>
      <c r="O295" s="98">
        <v>333.548</v>
      </c>
      <c r="P295" s="98">
        <v>98.103999999999999</v>
      </c>
      <c r="Q295" s="98">
        <v>26.239000000000001</v>
      </c>
      <c r="R295" s="98">
        <v>5.633</v>
      </c>
      <c r="S295" s="98">
        <v>215.083</v>
      </c>
      <c r="T295" s="98">
        <v>367.87299999999999</v>
      </c>
      <c r="U295" s="98">
        <v>87.451999999999998</v>
      </c>
    </row>
    <row r="296" spans="1:21" x14ac:dyDescent="0.25">
      <c r="A296" s="57" t="s">
        <v>4640</v>
      </c>
      <c r="B296" s="57" t="s">
        <v>2248</v>
      </c>
      <c r="C296" s="57" t="s">
        <v>4713</v>
      </c>
      <c r="D296" s="91">
        <v>15</v>
      </c>
      <c r="E296" s="57" t="s">
        <v>7998</v>
      </c>
      <c r="F296" s="29">
        <f t="shared" si="25"/>
        <v>222.03666666666666</v>
      </c>
      <c r="G296" s="23">
        <f t="shared" si="26"/>
        <v>0.55074999999999996</v>
      </c>
      <c r="H296" s="30"/>
      <c r="I296" s="29"/>
      <c r="J296" s="23">
        <f t="shared" si="27"/>
        <v>133.22200000000001</v>
      </c>
      <c r="K296" s="30"/>
      <c r="L296" s="29"/>
      <c r="M296" s="98">
        <v>2.2029999999999998</v>
      </c>
      <c r="N296" s="98" t="s">
        <v>4944</v>
      </c>
      <c r="O296" s="98" t="s">
        <v>4944</v>
      </c>
      <c r="P296" s="98" t="s">
        <v>4944</v>
      </c>
      <c r="Q296" s="98" t="s">
        <v>4944</v>
      </c>
      <c r="R296" s="98" t="s">
        <v>4944</v>
      </c>
      <c r="S296" s="98" t="s">
        <v>4944</v>
      </c>
      <c r="T296" s="98">
        <v>304.47399999999999</v>
      </c>
      <c r="U296" s="98">
        <v>361.63600000000002</v>
      </c>
    </row>
    <row r="297" spans="1:21" x14ac:dyDescent="0.25">
      <c r="A297" s="57" t="s">
        <v>4640</v>
      </c>
      <c r="B297" s="57" t="s">
        <v>2273</v>
      </c>
      <c r="C297" s="57" t="s">
        <v>4703</v>
      </c>
      <c r="D297" s="91">
        <v>11</v>
      </c>
      <c r="E297" s="57" t="s">
        <v>7514</v>
      </c>
      <c r="F297" s="29">
        <f t="shared" si="25"/>
        <v>220.631</v>
      </c>
      <c r="G297" s="23">
        <f t="shared" si="26"/>
        <v>88.975250000000003</v>
      </c>
      <c r="H297" s="30"/>
      <c r="I297" s="29"/>
      <c r="J297" s="23">
        <f t="shared" si="27"/>
        <v>176.67099999999999</v>
      </c>
      <c r="K297" s="30"/>
      <c r="L297" s="29"/>
      <c r="M297" s="98">
        <v>19.969000000000001</v>
      </c>
      <c r="N297" s="98">
        <v>2.7330000000000001</v>
      </c>
      <c r="O297" s="98">
        <v>150.04300000000001</v>
      </c>
      <c r="P297" s="98">
        <v>183.15600000000001</v>
      </c>
      <c r="Q297" s="98">
        <v>70.843999999999994</v>
      </c>
      <c r="R297" s="98">
        <v>150.61799999999999</v>
      </c>
      <c r="S297" s="98">
        <v>234.34</v>
      </c>
      <c r="T297" s="98">
        <v>239.83500000000001</v>
      </c>
      <c r="U297" s="98">
        <v>187.71799999999999</v>
      </c>
    </row>
    <row r="298" spans="1:21" x14ac:dyDescent="0.25">
      <c r="A298" s="57" t="s">
        <v>4640</v>
      </c>
      <c r="B298" s="57" t="s">
        <v>630</v>
      </c>
      <c r="C298" s="57" t="s">
        <v>4679</v>
      </c>
      <c r="D298" s="91">
        <v>7</v>
      </c>
      <c r="E298" s="57" t="s">
        <v>6448</v>
      </c>
      <c r="F298" s="29">
        <f t="shared" si="25"/>
        <v>220.22900000000004</v>
      </c>
      <c r="G298" s="23">
        <f t="shared" si="26"/>
        <v>15.731</v>
      </c>
      <c r="H298" s="30"/>
      <c r="I298" s="29"/>
      <c r="J298" s="23">
        <f t="shared" si="27"/>
        <v>168.75960000000001</v>
      </c>
      <c r="K298" s="30"/>
      <c r="L298" s="29"/>
      <c r="M298" s="98">
        <v>3.4969999999999999</v>
      </c>
      <c r="N298" s="98">
        <v>1.6930000000000001</v>
      </c>
      <c r="O298" s="98">
        <v>15.009</v>
      </c>
      <c r="P298" s="98">
        <v>42.725000000000001</v>
      </c>
      <c r="Q298" s="98">
        <v>51.718000000000004</v>
      </c>
      <c r="R298" s="98">
        <v>131.393</v>
      </c>
      <c r="S298" s="98">
        <v>132.61500000000001</v>
      </c>
      <c r="T298" s="98">
        <v>1.252</v>
      </c>
      <c r="U298" s="98">
        <v>526.82000000000005</v>
      </c>
    </row>
    <row r="299" spans="1:21" x14ac:dyDescent="0.25">
      <c r="A299" s="57" t="s">
        <v>4640</v>
      </c>
      <c r="B299" s="57" t="s">
        <v>576</v>
      </c>
      <c r="C299" s="57" t="s">
        <v>4723</v>
      </c>
      <c r="D299" s="91">
        <v>16</v>
      </c>
      <c r="E299" s="57" t="s">
        <v>8472</v>
      </c>
      <c r="F299" s="29">
        <f t="shared" si="25"/>
        <v>219.84833333333333</v>
      </c>
      <c r="G299" s="23">
        <f t="shared" si="26"/>
        <v>0.375</v>
      </c>
      <c r="H299" s="30"/>
      <c r="I299" s="29"/>
      <c r="J299" s="23">
        <f t="shared" si="27"/>
        <v>132.02600000000001</v>
      </c>
      <c r="K299" s="30"/>
      <c r="L299" s="29"/>
      <c r="M299" s="98" t="s">
        <v>4944</v>
      </c>
      <c r="N299" s="98">
        <v>1.5</v>
      </c>
      <c r="O299" s="98">
        <v>0</v>
      </c>
      <c r="P299" s="98" t="s">
        <v>4944</v>
      </c>
      <c r="Q299" s="98" t="s">
        <v>4944</v>
      </c>
      <c r="R299" s="98">
        <v>0.58499999999999996</v>
      </c>
      <c r="S299" s="98">
        <v>659.54499999999996</v>
      </c>
      <c r="T299" s="98" t="s">
        <v>4944</v>
      </c>
      <c r="U299" s="98" t="s">
        <v>4944</v>
      </c>
    </row>
    <row r="300" spans="1:21" x14ac:dyDescent="0.25">
      <c r="A300" s="57" t="s">
        <v>4640</v>
      </c>
      <c r="B300" s="57" t="s">
        <v>229</v>
      </c>
      <c r="C300" s="57" t="s">
        <v>4723</v>
      </c>
      <c r="D300" s="91">
        <v>16</v>
      </c>
      <c r="E300" s="57" t="s">
        <v>8460</v>
      </c>
      <c r="F300" s="29">
        <f t="shared" si="25"/>
        <v>213.04399999999998</v>
      </c>
      <c r="G300" s="23">
        <f t="shared" si="26"/>
        <v>5.7474999999999996</v>
      </c>
      <c r="H300" s="30"/>
      <c r="I300" s="29"/>
      <c r="J300" s="23">
        <f t="shared" si="27"/>
        <v>132.74299999999999</v>
      </c>
      <c r="K300" s="30"/>
      <c r="L300" s="29"/>
      <c r="M300" s="98">
        <v>16.291</v>
      </c>
      <c r="N300" s="98">
        <v>4.8540000000000001</v>
      </c>
      <c r="O300" s="98" t="s">
        <v>4944</v>
      </c>
      <c r="P300" s="98">
        <v>1.845</v>
      </c>
      <c r="Q300" s="98">
        <v>24.582999999999998</v>
      </c>
      <c r="R300" s="98" t="s">
        <v>4944</v>
      </c>
      <c r="S300" s="98">
        <v>13</v>
      </c>
      <c r="T300" s="98">
        <v>0</v>
      </c>
      <c r="U300" s="98">
        <v>626.13199999999995</v>
      </c>
    </row>
    <row r="301" spans="1:21" x14ac:dyDescent="0.25">
      <c r="A301" s="57" t="s">
        <v>4640</v>
      </c>
      <c r="B301" s="57" t="s">
        <v>3685</v>
      </c>
      <c r="C301" s="57" t="s">
        <v>4667</v>
      </c>
      <c r="D301" s="91">
        <v>5</v>
      </c>
      <c r="E301" s="57" t="s">
        <v>5656</v>
      </c>
      <c r="F301" s="29">
        <f t="shared" si="25"/>
        <v>211.92466666666667</v>
      </c>
      <c r="G301" s="23">
        <f t="shared" si="26"/>
        <v>165.81099999999998</v>
      </c>
      <c r="H301" s="30"/>
      <c r="I301" s="29"/>
      <c r="J301" s="23">
        <f t="shared" si="27"/>
        <v>168.87719999999999</v>
      </c>
      <c r="K301" s="30"/>
      <c r="L301" s="29"/>
      <c r="M301" s="98" t="s">
        <v>4944</v>
      </c>
      <c r="N301" s="98">
        <v>0.60299999999999998</v>
      </c>
      <c r="O301" s="98" t="s">
        <v>4944</v>
      </c>
      <c r="P301" s="98">
        <v>662.64099999999996</v>
      </c>
      <c r="Q301" s="98">
        <v>44.24</v>
      </c>
      <c r="R301" s="98">
        <v>164.37200000000001</v>
      </c>
      <c r="S301" s="98">
        <v>296.625</v>
      </c>
      <c r="T301" s="98">
        <v>170.57400000000001</v>
      </c>
      <c r="U301" s="98">
        <v>168.57499999999999</v>
      </c>
    </row>
    <row r="302" spans="1:21" x14ac:dyDescent="0.25">
      <c r="A302" s="57" t="s">
        <v>4640</v>
      </c>
      <c r="B302" s="57" t="s">
        <v>327</v>
      </c>
      <c r="C302" s="57" t="s">
        <v>4704</v>
      </c>
      <c r="D302" s="91">
        <v>12</v>
      </c>
      <c r="E302" s="57" t="s">
        <v>7563</v>
      </c>
      <c r="F302" s="29">
        <f t="shared" si="25"/>
        <v>204.42433333333329</v>
      </c>
      <c r="G302" s="23">
        <f t="shared" si="26"/>
        <v>44.626999999999995</v>
      </c>
      <c r="H302" s="30"/>
      <c r="I302" s="29"/>
      <c r="J302" s="23">
        <f t="shared" si="27"/>
        <v>132.45279999999997</v>
      </c>
      <c r="K302" s="30"/>
      <c r="L302" s="29"/>
      <c r="M302" s="98">
        <v>132.61699999999999</v>
      </c>
      <c r="N302" s="98">
        <v>34.487000000000002</v>
      </c>
      <c r="O302" s="98">
        <v>10.202999999999999</v>
      </c>
      <c r="P302" s="98">
        <v>1.2010000000000001</v>
      </c>
      <c r="Q302" s="98">
        <v>2.2269999999999999</v>
      </c>
      <c r="R302" s="98">
        <v>46.764000000000003</v>
      </c>
      <c r="S302" s="98">
        <v>85.91</v>
      </c>
      <c r="T302" s="98">
        <v>151.47</v>
      </c>
      <c r="U302" s="98">
        <v>375.89299999999997</v>
      </c>
    </row>
    <row r="303" spans="1:21" x14ac:dyDescent="0.25">
      <c r="A303" s="57" t="s">
        <v>4640</v>
      </c>
      <c r="B303" s="57" t="s">
        <v>1929</v>
      </c>
      <c r="C303" s="57" t="s">
        <v>4701</v>
      </c>
      <c r="D303" s="91">
        <v>11</v>
      </c>
      <c r="E303" s="57" t="s">
        <v>7305</v>
      </c>
      <c r="F303" s="29">
        <f t="shared" si="25"/>
        <v>204.38666666666668</v>
      </c>
      <c r="G303" s="23">
        <f t="shared" si="26"/>
        <v>0.72449999999999992</v>
      </c>
      <c r="H303" s="30"/>
      <c r="I303" s="29"/>
      <c r="J303" s="23">
        <f t="shared" si="27"/>
        <v>122.63200000000002</v>
      </c>
      <c r="K303" s="30"/>
      <c r="L303" s="29"/>
      <c r="M303" s="98" t="s">
        <v>4944</v>
      </c>
      <c r="N303" s="98">
        <v>1.839</v>
      </c>
      <c r="O303" s="98" t="s">
        <v>4944</v>
      </c>
      <c r="P303" s="98">
        <v>1.0589999999999999</v>
      </c>
      <c r="Q303" s="98" t="s">
        <v>4944</v>
      </c>
      <c r="R303" s="98" t="s">
        <v>4944</v>
      </c>
      <c r="S303" s="98">
        <v>198.054</v>
      </c>
      <c r="T303" s="98">
        <v>350.62299999999999</v>
      </c>
      <c r="U303" s="98">
        <v>64.483000000000004</v>
      </c>
    </row>
    <row r="304" spans="1:21" x14ac:dyDescent="0.25">
      <c r="A304" s="57" t="s">
        <v>4640</v>
      </c>
      <c r="B304" s="57" t="s">
        <v>743</v>
      </c>
      <c r="C304" s="57" t="s">
        <v>4712</v>
      </c>
      <c r="D304" s="91">
        <v>15</v>
      </c>
      <c r="E304" s="57" t="s">
        <v>7863</v>
      </c>
      <c r="F304" s="29">
        <f t="shared" si="25"/>
        <v>204.18799999999999</v>
      </c>
      <c r="G304" s="23">
        <f t="shared" si="26"/>
        <v>0</v>
      </c>
      <c r="H304" s="30"/>
      <c r="I304" s="29"/>
      <c r="J304" s="23">
        <f t="shared" si="27"/>
        <v>155.38119999999998</v>
      </c>
      <c r="K304" s="30"/>
      <c r="L304" s="29"/>
      <c r="M304" s="98" t="s">
        <v>4944</v>
      </c>
      <c r="N304" s="98" t="s">
        <v>4944</v>
      </c>
      <c r="O304" s="98" t="s">
        <v>4944</v>
      </c>
      <c r="P304" s="98" t="s">
        <v>4944</v>
      </c>
      <c r="Q304" s="98">
        <v>85.462000000000003</v>
      </c>
      <c r="R304" s="98">
        <v>78.88</v>
      </c>
      <c r="S304" s="98">
        <v>178.61600000000001</v>
      </c>
      <c r="T304" s="98">
        <v>433.94799999999998</v>
      </c>
      <c r="U304" s="98" t="s">
        <v>4944</v>
      </c>
    </row>
    <row r="305" spans="1:21" x14ac:dyDescent="0.25">
      <c r="A305" s="57" t="s">
        <v>4640</v>
      </c>
      <c r="B305" s="57" t="s">
        <v>95</v>
      </c>
      <c r="C305" s="57" t="s">
        <v>4679</v>
      </c>
      <c r="D305" s="91">
        <v>7</v>
      </c>
      <c r="E305" s="57" t="s">
        <v>6453</v>
      </c>
      <c r="F305" s="29">
        <f t="shared" si="25"/>
        <v>204.15066666666667</v>
      </c>
      <c r="G305" s="23">
        <f t="shared" si="26"/>
        <v>37.975250000000003</v>
      </c>
      <c r="H305" s="30"/>
      <c r="I305" s="29"/>
      <c r="J305" s="23">
        <f t="shared" si="27"/>
        <v>166.80900000000003</v>
      </c>
      <c r="K305" s="30"/>
      <c r="L305" s="29"/>
      <c r="M305" s="98">
        <v>5.7270000000000003</v>
      </c>
      <c r="N305" s="98">
        <v>4.673</v>
      </c>
      <c r="O305" s="98">
        <v>53.223999999999997</v>
      </c>
      <c r="P305" s="98">
        <v>88.277000000000001</v>
      </c>
      <c r="Q305" s="98">
        <v>132.50200000000001</v>
      </c>
      <c r="R305" s="98">
        <v>89.090999999999994</v>
      </c>
      <c r="S305" s="98">
        <v>181.12299999999999</v>
      </c>
      <c r="T305" s="98">
        <v>134.59200000000001</v>
      </c>
      <c r="U305" s="98">
        <v>296.73700000000002</v>
      </c>
    </row>
    <row r="306" spans="1:21" x14ac:dyDescent="0.25">
      <c r="A306" s="57" t="s">
        <v>4640</v>
      </c>
      <c r="B306" s="57" t="s">
        <v>4334</v>
      </c>
      <c r="C306" s="57" t="s">
        <v>4724</v>
      </c>
      <c r="D306" s="91">
        <v>16</v>
      </c>
      <c r="E306" s="57" t="s">
        <v>8899</v>
      </c>
      <c r="F306" s="29">
        <f t="shared" si="25"/>
        <v>202.80466666666666</v>
      </c>
      <c r="G306" s="23">
        <f t="shared" si="26"/>
        <v>72.399749999999997</v>
      </c>
      <c r="H306" s="30"/>
      <c r="I306" s="29"/>
      <c r="J306" s="23">
        <f t="shared" si="27"/>
        <v>174.8366</v>
      </c>
      <c r="K306" s="30"/>
      <c r="L306" s="29"/>
      <c r="M306" s="98">
        <v>4.7359999999999998</v>
      </c>
      <c r="N306" s="98">
        <v>16.992000000000001</v>
      </c>
      <c r="O306" s="98">
        <v>9.8810000000000002</v>
      </c>
      <c r="P306" s="98">
        <v>257.99</v>
      </c>
      <c r="Q306" s="98">
        <v>158.48699999999999</v>
      </c>
      <c r="R306" s="98">
        <v>107.282</v>
      </c>
      <c r="S306" s="98">
        <v>174.62100000000001</v>
      </c>
      <c r="T306" s="98">
        <v>75.849999999999994</v>
      </c>
      <c r="U306" s="98">
        <v>357.94299999999998</v>
      </c>
    </row>
    <row r="307" spans="1:21" x14ac:dyDescent="0.25">
      <c r="A307" s="57" t="s">
        <v>4640</v>
      </c>
      <c r="B307" s="57" t="s">
        <v>2242</v>
      </c>
      <c r="C307" s="57" t="s">
        <v>4722</v>
      </c>
      <c r="D307" s="91">
        <v>15</v>
      </c>
      <c r="E307" s="57" t="s">
        <v>8275</v>
      </c>
      <c r="F307" s="29">
        <f t="shared" si="25"/>
        <v>202.78166666666667</v>
      </c>
      <c r="G307" s="23">
        <f t="shared" si="26"/>
        <v>0.26700000000000002</v>
      </c>
      <c r="H307" s="30"/>
      <c r="I307" s="29"/>
      <c r="J307" s="23">
        <f t="shared" si="27"/>
        <v>121.66900000000001</v>
      </c>
      <c r="K307" s="30"/>
      <c r="L307" s="29"/>
      <c r="M307" s="98">
        <v>1.0680000000000001</v>
      </c>
      <c r="N307" s="98" t="s">
        <v>4944</v>
      </c>
      <c r="O307" s="98" t="s">
        <v>4944</v>
      </c>
      <c r="P307" s="98" t="s">
        <v>4944</v>
      </c>
      <c r="Q307" s="98" t="s">
        <v>4944</v>
      </c>
      <c r="R307" s="98" t="s">
        <v>4944</v>
      </c>
      <c r="S307" s="98">
        <v>92.24</v>
      </c>
      <c r="T307" s="98">
        <v>190.297</v>
      </c>
      <c r="U307" s="98">
        <v>325.80799999999999</v>
      </c>
    </row>
    <row r="308" spans="1:21" x14ac:dyDescent="0.25">
      <c r="A308" s="57" t="s">
        <v>4640</v>
      </c>
      <c r="B308" s="57" t="s">
        <v>1820</v>
      </c>
      <c r="C308" s="57" t="s">
        <v>4665</v>
      </c>
      <c r="D308" s="91">
        <v>5</v>
      </c>
      <c r="E308" s="57" t="s">
        <v>5578</v>
      </c>
      <c r="F308" s="29">
        <f t="shared" si="25"/>
        <v>202.489</v>
      </c>
      <c r="G308" s="23">
        <f t="shared" si="26"/>
        <v>265.03575000000001</v>
      </c>
      <c r="H308" s="30"/>
      <c r="I308" s="29"/>
      <c r="J308" s="23">
        <f t="shared" si="27"/>
        <v>189.93119999999999</v>
      </c>
      <c r="K308" s="30"/>
      <c r="L308" s="29"/>
      <c r="M308" s="98">
        <v>2.78</v>
      </c>
      <c r="N308" s="98">
        <v>431.04500000000002</v>
      </c>
      <c r="O308" s="98">
        <v>478.93799999999999</v>
      </c>
      <c r="P308" s="98">
        <v>147.38</v>
      </c>
      <c r="Q308" s="98">
        <v>126.377</v>
      </c>
      <c r="R308" s="98">
        <v>215.81200000000001</v>
      </c>
      <c r="S308" s="98">
        <v>305.065</v>
      </c>
      <c r="T308" s="98">
        <v>154.827</v>
      </c>
      <c r="U308" s="98">
        <v>147.57499999999999</v>
      </c>
    </row>
    <row r="309" spans="1:21" x14ac:dyDescent="0.25">
      <c r="A309" s="57" t="s">
        <v>4640</v>
      </c>
      <c r="B309" s="57" t="s">
        <v>797</v>
      </c>
      <c r="C309" s="57" t="s">
        <v>4648</v>
      </c>
      <c r="D309" s="91">
        <v>2</v>
      </c>
      <c r="E309" s="57" t="s">
        <v>5208</v>
      </c>
      <c r="F309" s="29">
        <f t="shared" si="25"/>
        <v>202.04933333333335</v>
      </c>
      <c r="G309" s="23">
        <f t="shared" si="26"/>
        <v>4.8215000000000003</v>
      </c>
      <c r="H309" s="30"/>
      <c r="I309" s="29"/>
      <c r="J309" s="23">
        <f t="shared" si="27"/>
        <v>127.4654</v>
      </c>
      <c r="K309" s="30"/>
      <c r="L309" s="29"/>
      <c r="M309" s="98" t="s">
        <v>4944</v>
      </c>
      <c r="N309" s="98">
        <v>9.7569999999999997</v>
      </c>
      <c r="O309" s="98">
        <v>0.84499999999999997</v>
      </c>
      <c r="P309" s="98">
        <v>8.6839999999999993</v>
      </c>
      <c r="Q309" s="98">
        <v>0.41699999999999998</v>
      </c>
      <c r="R309" s="98">
        <v>30.762</v>
      </c>
      <c r="S309" s="98">
        <v>196.16300000000001</v>
      </c>
      <c r="T309" s="98">
        <v>174.249</v>
      </c>
      <c r="U309" s="98">
        <v>235.73599999999999</v>
      </c>
    </row>
    <row r="310" spans="1:21" x14ac:dyDescent="0.25">
      <c r="A310" s="57" t="s">
        <v>4640</v>
      </c>
      <c r="B310" s="57" t="s">
        <v>182</v>
      </c>
      <c r="C310" s="57" t="s">
        <v>4727</v>
      </c>
      <c r="D310" s="91">
        <v>17</v>
      </c>
      <c r="E310" s="57" t="s">
        <v>9171</v>
      </c>
      <c r="F310" s="29">
        <f t="shared" si="25"/>
        <v>201.71866666666665</v>
      </c>
      <c r="G310" s="23">
        <f t="shared" si="26"/>
        <v>462.35950000000003</v>
      </c>
      <c r="H310" s="30"/>
      <c r="I310" s="29"/>
      <c r="J310" s="23">
        <f t="shared" si="27"/>
        <v>149.54159999999999</v>
      </c>
      <c r="K310" s="30"/>
      <c r="L310" s="29"/>
      <c r="M310" s="98">
        <v>71.694000000000003</v>
      </c>
      <c r="N310" s="98">
        <v>1124.25</v>
      </c>
      <c r="O310" s="98">
        <v>60</v>
      </c>
      <c r="P310" s="98">
        <v>593.49400000000003</v>
      </c>
      <c r="Q310" s="98">
        <v>97</v>
      </c>
      <c r="R310" s="98">
        <v>45.552</v>
      </c>
      <c r="S310" s="98">
        <v>0</v>
      </c>
      <c r="T310" s="98">
        <v>605.15599999999995</v>
      </c>
      <c r="U310" s="98">
        <v>0</v>
      </c>
    </row>
    <row r="311" spans="1:21" x14ac:dyDescent="0.25">
      <c r="A311" s="57" t="s">
        <v>4640</v>
      </c>
      <c r="B311" s="57" t="s">
        <v>2415</v>
      </c>
      <c r="C311" s="57" t="s">
        <v>4702</v>
      </c>
      <c r="D311" s="91">
        <v>11</v>
      </c>
      <c r="E311" s="57" t="s">
        <v>7367</v>
      </c>
      <c r="F311" s="29">
        <f t="shared" si="25"/>
        <v>200.06366666666668</v>
      </c>
      <c r="G311" s="23">
        <f t="shared" si="26"/>
        <v>46.469250000000002</v>
      </c>
      <c r="H311" s="30"/>
      <c r="I311" s="29"/>
      <c r="J311" s="23">
        <f t="shared" si="27"/>
        <v>232.37740000000002</v>
      </c>
      <c r="K311" s="30"/>
      <c r="L311" s="29"/>
      <c r="M311" s="98">
        <v>0.24</v>
      </c>
      <c r="N311" s="98">
        <v>0.27900000000000003</v>
      </c>
      <c r="O311" s="98">
        <v>0.222</v>
      </c>
      <c r="P311" s="98">
        <v>185.136</v>
      </c>
      <c r="Q311" s="98">
        <v>67.739000000000004</v>
      </c>
      <c r="R311" s="98">
        <v>493.95699999999999</v>
      </c>
      <c r="S311" s="98">
        <v>261.33600000000001</v>
      </c>
      <c r="T311" s="98">
        <v>186.15799999999999</v>
      </c>
      <c r="U311" s="98">
        <v>152.697</v>
      </c>
    </row>
    <row r="312" spans="1:21" x14ac:dyDescent="0.25">
      <c r="A312" s="57" t="s">
        <v>4640</v>
      </c>
      <c r="B312" s="57" t="s">
        <v>1603</v>
      </c>
      <c r="C312" s="57" t="s">
        <v>4705</v>
      </c>
      <c r="D312" s="91">
        <v>12</v>
      </c>
      <c r="E312" s="57" t="s">
        <v>7576</v>
      </c>
      <c r="F312" s="29">
        <f t="shared" si="25"/>
        <v>197.98233333333337</v>
      </c>
      <c r="G312" s="23">
        <f t="shared" si="26"/>
        <v>95.77600000000001</v>
      </c>
      <c r="H312" s="30"/>
      <c r="I312" s="29"/>
      <c r="J312" s="23">
        <f t="shared" si="27"/>
        <v>128.09219999999999</v>
      </c>
      <c r="K312" s="30"/>
      <c r="L312" s="29"/>
      <c r="M312" s="98">
        <v>11.797000000000001</v>
      </c>
      <c r="N312" s="98">
        <v>112.9</v>
      </c>
      <c r="O312" s="98">
        <v>233.898</v>
      </c>
      <c r="P312" s="98">
        <v>24.509</v>
      </c>
      <c r="Q312" s="98">
        <v>39.625</v>
      </c>
      <c r="R312" s="98">
        <v>6.8890000000000002</v>
      </c>
      <c r="S312" s="98">
        <v>4.6219999999999999</v>
      </c>
      <c r="T312" s="98">
        <v>273.73700000000002</v>
      </c>
      <c r="U312" s="98">
        <v>315.58800000000002</v>
      </c>
    </row>
    <row r="313" spans="1:21" x14ac:dyDescent="0.25">
      <c r="A313" s="57" t="s">
        <v>4640</v>
      </c>
      <c r="B313" s="57" t="s">
        <v>434</v>
      </c>
      <c r="C313" s="57" t="s">
        <v>4679</v>
      </c>
      <c r="D313" s="91">
        <v>7</v>
      </c>
      <c r="E313" s="57" t="s">
        <v>6443</v>
      </c>
      <c r="F313" s="29">
        <f t="shared" si="25"/>
        <v>195.97966666666665</v>
      </c>
      <c r="G313" s="23">
        <f t="shared" si="26"/>
        <v>223.63200000000001</v>
      </c>
      <c r="H313" s="30"/>
      <c r="I313" s="29"/>
      <c r="J313" s="23">
        <f t="shared" si="27"/>
        <v>214.31099999999998</v>
      </c>
      <c r="K313" s="30"/>
      <c r="L313" s="29"/>
      <c r="M313" s="98">
        <v>69.432000000000002</v>
      </c>
      <c r="N313" s="98">
        <v>223.655</v>
      </c>
      <c r="O313" s="98">
        <v>248.27600000000001</v>
      </c>
      <c r="P313" s="98">
        <v>353.16500000000002</v>
      </c>
      <c r="Q313" s="98">
        <v>257.267</v>
      </c>
      <c r="R313" s="98">
        <v>226.34899999999999</v>
      </c>
      <c r="S313" s="98">
        <v>348.72300000000001</v>
      </c>
      <c r="T313" s="98">
        <v>231.70400000000001</v>
      </c>
      <c r="U313" s="98">
        <v>7.5119999999999996</v>
      </c>
    </row>
    <row r="314" spans="1:21" x14ac:dyDescent="0.25">
      <c r="A314" s="57" t="s">
        <v>4640</v>
      </c>
      <c r="B314" s="57" t="s">
        <v>4148</v>
      </c>
      <c r="C314" s="57" t="s">
        <v>4704</v>
      </c>
      <c r="D314" s="91">
        <v>12</v>
      </c>
      <c r="E314" s="57" t="s">
        <v>7567</v>
      </c>
      <c r="F314" s="29">
        <f t="shared" si="25"/>
        <v>195.452</v>
      </c>
      <c r="G314" s="23">
        <f t="shared" si="26"/>
        <v>15.227</v>
      </c>
      <c r="H314" s="30"/>
      <c r="I314" s="29"/>
      <c r="J314" s="23">
        <f t="shared" si="27"/>
        <v>117.32000000000001</v>
      </c>
      <c r="K314" s="30"/>
      <c r="L314" s="29"/>
      <c r="M314" s="98">
        <v>33.234000000000002</v>
      </c>
      <c r="N314" s="98">
        <v>27.623999999999999</v>
      </c>
      <c r="O314" s="98">
        <v>0.05</v>
      </c>
      <c r="P314" s="98" t="s">
        <v>4944</v>
      </c>
      <c r="Q314" s="98" t="s">
        <v>4944</v>
      </c>
      <c r="R314" s="98">
        <v>0.24399999999999999</v>
      </c>
      <c r="S314" s="98">
        <v>2.56</v>
      </c>
      <c r="T314" s="98">
        <v>576.40200000000004</v>
      </c>
      <c r="U314" s="98">
        <v>7.3940000000000001</v>
      </c>
    </row>
    <row r="315" spans="1:21" x14ac:dyDescent="0.25">
      <c r="A315" s="57" t="s">
        <v>4640</v>
      </c>
      <c r="B315" s="57" t="s">
        <v>4579</v>
      </c>
      <c r="C315" s="57" t="s">
        <v>4724</v>
      </c>
      <c r="D315" s="91">
        <v>16</v>
      </c>
      <c r="E315" s="57" t="s">
        <v>9056</v>
      </c>
      <c r="F315" s="29">
        <f t="shared" si="25"/>
        <v>193.99933333333331</v>
      </c>
      <c r="G315" s="23">
        <f t="shared" si="26"/>
        <v>16.443000000000001</v>
      </c>
      <c r="H315" s="30"/>
      <c r="I315" s="29"/>
      <c r="J315" s="23">
        <f t="shared" si="27"/>
        <v>155.80959999999999</v>
      </c>
      <c r="K315" s="30"/>
      <c r="L315" s="29"/>
      <c r="M315" s="98" t="s">
        <v>4944</v>
      </c>
      <c r="N315" s="98" t="s">
        <v>4944</v>
      </c>
      <c r="O315" s="98">
        <v>0</v>
      </c>
      <c r="P315" s="98">
        <v>65.772000000000006</v>
      </c>
      <c r="Q315" s="98">
        <v>0.19700000000000001</v>
      </c>
      <c r="R315" s="98">
        <v>196.85300000000001</v>
      </c>
      <c r="S315" s="98">
        <v>534.65599999999995</v>
      </c>
      <c r="T315" s="98">
        <v>1.8380000000000001</v>
      </c>
      <c r="U315" s="98">
        <v>45.503999999999998</v>
      </c>
    </row>
    <row r="316" spans="1:21" x14ac:dyDescent="0.25">
      <c r="A316" s="57" t="s">
        <v>4640</v>
      </c>
      <c r="B316" s="57" t="s">
        <v>1204</v>
      </c>
      <c r="C316" s="57" t="s">
        <v>4694</v>
      </c>
      <c r="D316" s="91">
        <v>11</v>
      </c>
      <c r="E316" s="57" t="s">
        <v>6991</v>
      </c>
      <c r="F316" s="29">
        <f t="shared" si="25"/>
        <v>193.96633333333332</v>
      </c>
      <c r="G316" s="23">
        <f t="shared" si="26"/>
        <v>0</v>
      </c>
      <c r="H316" s="30"/>
      <c r="I316" s="29"/>
      <c r="J316" s="23">
        <f t="shared" si="27"/>
        <v>116.3798</v>
      </c>
      <c r="K316" s="30"/>
      <c r="L316" s="29"/>
      <c r="M316" s="98" t="s">
        <v>4944</v>
      </c>
      <c r="N316" s="98" t="s">
        <v>4944</v>
      </c>
      <c r="O316" s="98" t="s">
        <v>4944</v>
      </c>
      <c r="P316" s="98" t="s">
        <v>4944</v>
      </c>
      <c r="Q316" s="98" t="s">
        <v>4944</v>
      </c>
      <c r="R316" s="98" t="s">
        <v>4944</v>
      </c>
      <c r="S316" s="98">
        <v>572.53899999999999</v>
      </c>
      <c r="T316" s="98" t="s">
        <v>4944</v>
      </c>
      <c r="U316" s="98">
        <v>9.36</v>
      </c>
    </row>
    <row r="317" spans="1:21" x14ac:dyDescent="0.25">
      <c r="A317" s="57" t="s">
        <v>4640</v>
      </c>
      <c r="B317" s="57" t="s">
        <v>1146</v>
      </c>
      <c r="C317" s="57" t="s">
        <v>4723</v>
      </c>
      <c r="D317" s="91">
        <v>16</v>
      </c>
      <c r="E317" s="57" t="s">
        <v>8745</v>
      </c>
      <c r="F317" s="29">
        <f t="shared" si="25"/>
        <v>191.81733333333332</v>
      </c>
      <c r="G317" s="23">
        <f t="shared" si="26"/>
        <v>39.240500000000004</v>
      </c>
      <c r="H317" s="30"/>
      <c r="I317" s="29"/>
      <c r="J317" s="23">
        <f t="shared" si="27"/>
        <v>127.44239999999999</v>
      </c>
      <c r="K317" s="30"/>
      <c r="L317" s="29"/>
      <c r="M317" s="98">
        <v>65.489000000000004</v>
      </c>
      <c r="N317" s="98">
        <v>57.872</v>
      </c>
      <c r="O317" s="98">
        <v>29.818999999999999</v>
      </c>
      <c r="P317" s="98">
        <v>3.782</v>
      </c>
      <c r="Q317" s="98">
        <v>1.3280000000000001</v>
      </c>
      <c r="R317" s="98">
        <v>60.432000000000002</v>
      </c>
      <c r="S317" s="98">
        <v>243.04</v>
      </c>
      <c r="T317" s="98">
        <v>120</v>
      </c>
      <c r="U317" s="98">
        <v>212.41200000000001</v>
      </c>
    </row>
    <row r="318" spans="1:21" x14ac:dyDescent="0.25">
      <c r="A318" s="57" t="s">
        <v>4640</v>
      </c>
      <c r="B318" s="57" t="s">
        <v>1642</v>
      </c>
      <c r="C318" s="57" t="s">
        <v>4702</v>
      </c>
      <c r="D318" s="91">
        <v>11</v>
      </c>
      <c r="E318" s="57" t="s">
        <v>7453</v>
      </c>
      <c r="F318" s="29">
        <f t="shared" si="25"/>
        <v>190.77466666666669</v>
      </c>
      <c r="G318" s="23">
        <f t="shared" si="26"/>
        <v>0.126</v>
      </c>
      <c r="H318" s="30"/>
      <c r="I318" s="29"/>
      <c r="J318" s="23">
        <f t="shared" si="27"/>
        <v>147.06</v>
      </c>
      <c r="K318" s="30"/>
      <c r="L318" s="29"/>
      <c r="M318" s="98">
        <v>0.495</v>
      </c>
      <c r="N318" s="98" t="s">
        <v>4944</v>
      </c>
      <c r="O318" s="98">
        <v>8.9999999999999993E-3</v>
      </c>
      <c r="P318" s="98" t="s">
        <v>4944</v>
      </c>
      <c r="Q318" s="98" t="s">
        <v>4944</v>
      </c>
      <c r="R318" s="98">
        <v>162.976</v>
      </c>
      <c r="S318" s="98">
        <v>454.81400000000002</v>
      </c>
      <c r="T318" s="98">
        <v>117.51</v>
      </c>
      <c r="U318" s="98" t="s">
        <v>4944</v>
      </c>
    </row>
    <row r="319" spans="1:21" x14ac:dyDescent="0.25">
      <c r="A319" s="57" t="s">
        <v>4640</v>
      </c>
      <c r="B319" s="57" t="s">
        <v>428</v>
      </c>
      <c r="C319" s="57" t="s">
        <v>4672</v>
      </c>
      <c r="D319" s="91">
        <v>6</v>
      </c>
      <c r="E319" s="57" t="s">
        <v>6151</v>
      </c>
      <c r="F319" s="29">
        <f t="shared" si="25"/>
        <v>190.59200000000001</v>
      </c>
      <c r="G319" s="23">
        <f t="shared" si="26"/>
        <v>76.896250000000009</v>
      </c>
      <c r="H319" s="30"/>
      <c r="I319" s="29"/>
      <c r="J319" s="23">
        <f t="shared" si="27"/>
        <v>181.417</v>
      </c>
      <c r="K319" s="30"/>
      <c r="L319" s="29"/>
      <c r="M319" s="98">
        <v>111.724</v>
      </c>
      <c r="N319" s="98">
        <v>29.847999999999999</v>
      </c>
      <c r="O319" s="98">
        <v>111.699</v>
      </c>
      <c r="P319" s="98">
        <v>54.314</v>
      </c>
      <c r="Q319" s="98">
        <v>157.87100000000001</v>
      </c>
      <c r="R319" s="98">
        <v>177.43799999999999</v>
      </c>
      <c r="S319" s="98">
        <v>136.196</v>
      </c>
      <c r="T319" s="98">
        <v>157.05600000000001</v>
      </c>
      <c r="U319" s="98">
        <v>278.524</v>
      </c>
    </row>
    <row r="320" spans="1:21" x14ac:dyDescent="0.25">
      <c r="A320" s="57" t="s">
        <v>4640</v>
      </c>
      <c r="B320" s="57" t="s">
        <v>958</v>
      </c>
      <c r="C320" s="57" t="s">
        <v>4712</v>
      </c>
      <c r="D320" s="91">
        <v>15</v>
      </c>
      <c r="E320" s="57" t="s">
        <v>7843</v>
      </c>
      <c r="F320" s="29">
        <f t="shared" si="25"/>
        <v>188.77133333333333</v>
      </c>
      <c r="G320" s="23">
        <f t="shared" si="26"/>
        <v>0</v>
      </c>
      <c r="H320" s="30"/>
      <c r="I320" s="29"/>
      <c r="J320" s="23">
        <f t="shared" si="27"/>
        <v>197.91439999999997</v>
      </c>
      <c r="K320" s="30"/>
      <c r="L320" s="29"/>
      <c r="M320" s="98" t="s">
        <v>4944</v>
      </c>
      <c r="N320" s="98" t="s">
        <v>4944</v>
      </c>
      <c r="O320" s="98" t="s">
        <v>4944</v>
      </c>
      <c r="P320" s="98" t="s">
        <v>4944</v>
      </c>
      <c r="Q320" s="98" t="s">
        <v>4944</v>
      </c>
      <c r="R320" s="98">
        <v>423.25799999999998</v>
      </c>
      <c r="S320" s="98">
        <v>365.33499999999998</v>
      </c>
      <c r="T320" s="98">
        <v>164.31399999999999</v>
      </c>
      <c r="U320" s="98">
        <v>36.664999999999999</v>
      </c>
    </row>
    <row r="321" spans="1:21" x14ac:dyDescent="0.25">
      <c r="A321" s="57" t="s">
        <v>4640</v>
      </c>
      <c r="B321" s="57" t="s">
        <v>187</v>
      </c>
      <c r="C321" s="57" t="s">
        <v>4713</v>
      </c>
      <c r="D321" s="91">
        <v>15</v>
      </c>
      <c r="E321" s="57" t="s">
        <v>7971</v>
      </c>
      <c r="F321" s="29">
        <f t="shared" si="25"/>
        <v>188.101</v>
      </c>
      <c r="G321" s="23">
        <f t="shared" si="26"/>
        <v>9.3435000000000006</v>
      </c>
      <c r="H321" s="30"/>
      <c r="I321" s="29"/>
      <c r="J321" s="23">
        <f t="shared" si="27"/>
        <v>123.1596</v>
      </c>
      <c r="K321" s="30"/>
      <c r="L321" s="29"/>
      <c r="M321" s="98">
        <v>8.4730000000000008</v>
      </c>
      <c r="N321" s="98">
        <v>0.89200000000000002</v>
      </c>
      <c r="O321" s="98">
        <v>28.009</v>
      </c>
      <c r="P321" s="98" t="s">
        <v>4944</v>
      </c>
      <c r="Q321" s="98" t="s">
        <v>4944</v>
      </c>
      <c r="R321" s="98">
        <v>51.494999999999997</v>
      </c>
      <c r="S321" s="98">
        <v>0.221</v>
      </c>
      <c r="T321" s="98">
        <v>0</v>
      </c>
      <c r="U321" s="98">
        <v>564.08199999999999</v>
      </c>
    </row>
    <row r="322" spans="1:21" x14ac:dyDescent="0.25">
      <c r="A322" s="57" t="s">
        <v>4640</v>
      </c>
      <c r="B322" s="57" t="s">
        <v>186</v>
      </c>
      <c r="C322" s="57" t="s">
        <v>4659</v>
      </c>
      <c r="D322" s="91">
        <v>4</v>
      </c>
      <c r="E322" s="57" t="s">
        <v>5446</v>
      </c>
      <c r="F322" s="29">
        <f t="shared" si="25"/>
        <v>184.52200000000002</v>
      </c>
      <c r="G322" s="23">
        <f t="shared" si="26"/>
        <v>441.86149999999998</v>
      </c>
      <c r="H322" s="30"/>
      <c r="I322" s="29"/>
      <c r="J322" s="23">
        <f t="shared" si="27"/>
        <v>259.24519999999995</v>
      </c>
      <c r="K322" s="30"/>
      <c r="L322" s="29"/>
      <c r="M322" s="98">
        <v>75.084000000000003</v>
      </c>
      <c r="N322" s="98">
        <v>217.77799999999999</v>
      </c>
      <c r="O322" s="98">
        <v>532.803</v>
      </c>
      <c r="P322" s="98">
        <v>941.78099999999995</v>
      </c>
      <c r="Q322" s="98">
        <v>493.95699999999999</v>
      </c>
      <c r="R322" s="98">
        <v>248.703</v>
      </c>
      <c r="S322" s="98">
        <v>345.58499999999998</v>
      </c>
      <c r="T322" s="98">
        <v>184.98099999999999</v>
      </c>
      <c r="U322" s="98">
        <v>23</v>
      </c>
    </row>
    <row r="323" spans="1:21" x14ac:dyDescent="0.25">
      <c r="A323" s="57" t="s">
        <v>4640</v>
      </c>
      <c r="B323" s="57" t="s">
        <v>971</v>
      </c>
      <c r="C323" s="57" t="s">
        <v>4723</v>
      </c>
      <c r="D323" s="91">
        <v>16</v>
      </c>
      <c r="E323" s="57" t="s">
        <v>8380</v>
      </c>
      <c r="F323" s="29">
        <f t="shared" si="25"/>
        <v>183.96533333333332</v>
      </c>
      <c r="G323" s="23">
        <f t="shared" si="26"/>
        <v>411.91174999999998</v>
      </c>
      <c r="H323" s="30"/>
      <c r="I323" s="29"/>
      <c r="J323" s="23">
        <f t="shared" si="27"/>
        <v>218.72399999999999</v>
      </c>
      <c r="K323" s="30"/>
      <c r="L323" s="29"/>
      <c r="M323" s="98">
        <v>59.369</v>
      </c>
      <c r="N323" s="98">
        <v>423.59300000000002</v>
      </c>
      <c r="O323" s="98">
        <v>308.54700000000003</v>
      </c>
      <c r="P323" s="98">
        <v>856.13800000000003</v>
      </c>
      <c r="Q323" s="98">
        <v>342.39</v>
      </c>
      <c r="R323" s="98">
        <v>199.334</v>
      </c>
      <c r="S323" s="98">
        <v>121.512</v>
      </c>
      <c r="T323" s="98">
        <v>320.77499999999998</v>
      </c>
      <c r="U323" s="98">
        <v>109.60899999999999</v>
      </c>
    </row>
    <row r="324" spans="1:21" x14ac:dyDescent="0.25">
      <c r="A324" s="57" t="s">
        <v>4640</v>
      </c>
      <c r="B324" s="57" t="s">
        <v>1997</v>
      </c>
      <c r="C324" s="57" t="s">
        <v>4710</v>
      </c>
      <c r="D324" s="91">
        <v>13</v>
      </c>
      <c r="E324" s="57" t="s">
        <v>7692</v>
      </c>
      <c r="F324" s="29">
        <f t="shared" si="25"/>
        <v>182.77333333333331</v>
      </c>
      <c r="G324" s="23">
        <f t="shared" si="26"/>
        <v>632.01299999999992</v>
      </c>
      <c r="H324" s="30"/>
      <c r="I324" s="29"/>
      <c r="J324" s="23">
        <f t="shared" si="27"/>
        <v>125.91759999999999</v>
      </c>
      <c r="K324" s="30"/>
      <c r="L324" s="29"/>
      <c r="M324" s="98">
        <v>0.84799999999999998</v>
      </c>
      <c r="N324" s="98">
        <v>145.94200000000001</v>
      </c>
      <c r="O324" s="98">
        <v>1499.32</v>
      </c>
      <c r="P324" s="98">
        <v>881.94200000000001</v>
      </c>
      <c r="Q324" s="98">
        <v>60.953000000000003</v>
      </c>
      <c r="R324" s="98">
        <v>20.315000000000001</v>
      </c>
      <c r="S324" s="98">
        <v>21.661999999999999</v>
      </c>
      <c r="T324" s="98">
        <v>2.7E-2</v>
      </c>
      <c r="U324" s="98">
        <v>526.63099999999997</v>
      </c>
    </row>
    <row r="325" spans="1:21" x14ac:dyDescent="0.25">
      <c r="A325" s="57" t="s">
        <v>4640</v>
      </c>
      <c r="B325" s="57" t="s">
        <v>2460</v>
      </c>
      <c r="C325" s="57" t="s">
        <v>4694</v>
      </c>
      <c r="D325" s="91">
        <v>11</v>
      </c>
      <c r="E325" s="57" t="s">
        <v>6995</v>
      </c>
      <c r="F325" s="29">
        <f t="shared" si="25"/>
        <v>181.35099999999997</v>
      </c>
      <c r="G325" s="23">
        <f t="shared" si="26"/>
        <v>0</v>
      </c>
      <c r="H325" s="30"/>
      <c r="I325" s="29"/>
      <c r="J325" s="23">
        <f t="shared" si="27"/>
        <v>108.81059999999998</v>
      </c>
      <c r="K325" s="30"/>
      <c r="L325" s="29"/>
      <c r="M325" s="98" t="s">
        <v>4944</v>
      </c>
      <c r="N325" s="98" t="s">
        <v>4944</v>
      </c>
      <c r="O325" s="98" t="s">
        <v>4944</v>
      </c>
      <c r="P325" s="98" t="s">
        <v>4944</v>
      </c>
      <c r="Q325" s="98" t="s">
        <v>4944</v>
      </c>
      <c r="R325" s="98" t="s">
        <v>4944</v>
      </c>
      <c r="S325" s="98">
        <v>333.87099999999998</v>
      </c>
      <c r="T325" s="98">
        <v>202.60300000000001</v>
      </c>
      <c r="U325" s="98">
        <v>7.5789999999999997</v>
      </c>
    </row>
    <row r="326" spans="1:21" x14ac:dyDescent="0.25">
      <c r="A326" s="57" t="s">
        <v>4640</v>
      </c>
      <c r="B326" s="57" t="s">
        <v>4</v>
      </c>
      <c r="C326" s="57" t="s">
        <v>4667</v>
      </c>
      <c r="D326" s="91">
        <v>5</v>
      </c>
      <c r="E326" s="57" t="s">
        <v>5653</v>
      </c>
      <c r="F326" s="29">
        <f t="shared" si="25"/>
        <v>181.22200000000001</v>
      </c>
      <c r="G326" s="23">
        <f t="shared" si="26"/>
        <v>10.3695</v>
      </c>
      <c r="H326" s="30"/>
      <c r="I326" s="29"/>
      <c r="J326" s="23">
        <f t="shared" si="27"/>
        <v>126.973</v>
      </c>
      <c r="K326" s="30"/>
      <c r="L326" s="29"/>
      <c r="M326" s="98" t="s">
        <v>4944</v>
      </c>
      <c r="N326" s="98" t="s">
        <v>4944</v>
      </c>
      <c r="O326" s="98">
        <v>41.478000000000002</v>
      </c>
      <c r="P326" s="98" t="s">
        <v>4944</v>
      </c>
      <c r="Q326" s="98">
        <v>91.198999999999998</v>
      </c>
      <c r="R326" s="98" t="s">
        <v>4944</v>
      </c>
      <c r="S326" s="98">
        <v>205.56</v>
      </c>
      <c r="T326" s="98">
        <v>323.524</v>
      </c>
      <c r="U326" s="98">
        <v>14.582000000000001</v>
      </c>
    </row>
    <row r="327" spans="1:21" x14ac:dyDescent="0.25">
      <c r="A327" s="57" t="s">
        <v>4640</v>
      </c>
      <c r="B327" s="57" t="s">
        <v>142</v>
      </c>
      <c r="C327" s="57" t="s">
        <v>4726</v>
      </c>
      <c r="D327" s="91">
        <v>17</v>
      </c>
      <c r="E327" s="57" t="s">
        <v>9128</v>
      </c>
      <c r="F327" s="29">
        <f t="shared" si="25"/>
        <v>181.17933333333329</v>
      </c>
      <c r="G327" s="23">
        <f t="shared" si="26"/>
        <v>31.731749999999998</v>
      </c>
      <c r="H327" s="30"/>
      <c r="I327" s="29"/>
      <c r="J327" s="23">
        <f t="shared" si="27"/>
        <v>134.9246</v>
      </c>
      <c r="K327" s="30"/>
      <c r="L327" s="29"/>
      <c r="M327" s="98">
        <v>48.951999999999998</v>
      </c>
      <c r="N327" s="98">
        <v>23.027000000000001</v>
      </c>
      <c r="O327" s="98">
        <v>14.675000000000001</v>
      </c>
      <c r="P327" s="98">
        <v>40.273000000000003</v>
      </c>
      <c r="Q327" s="98">
        <v>109.288</v>
      </c>
      <c r="R327" s="98">
        <v>21.797000000000001</v>
      </c>
      <c r="S327" s="98">
        <v>14.3</v>
      </c>
      <c r="T327" s="98">
        <v>504.75099999999998</v>
      </c>
      <c r="U327" s="98">
        <v>24.486999999999998</v>
      </c>
    </row>
    <row r="328" spans="1:21" x14ac:dyDescent="0.25">
      <c r="A328" s="57" t="s">
        <v>4640</v>
      </c>
      <c r="B328" s="57" t="s">
        <v>79</v>
      </c>
      <c r="C328" s="57" t="s">
        <v>4726</v>
      </c>
      <c r="D328" s="91">
        <v>17</v>
      </c>
      <c r="E328" s="57" t="s">
        <v>9109</v>
      </c>
      <c r="F328" s="29">
        <f t="shared" si="25"/>
        <v>181.15533333333335</v>
      </c>
      <c r="G328" s="23">
        <f t="shared" si="26"/>
        <v>597.79174999999998</v>
      </c>
      <c r="H328" s="30"/>
      <c r="I328" s="29"/>
      <c r="J328" s="23">
        <f t="shared" si="27"/>
        <v>206.01380000000003</v>
      </c>
      <c r="K328" s="30"/>
      <c r="L328" s="29"/>
      <c r="M328" s="98">
        <v>1649.6769999999999</v>
      </c>
      <c r="N328" s="98">
        <v>476.03199999999998</v>
      </c>
      <c r="O328" s="98">
        <v>50.335000000000001</v>
      </c>
      <c r="P328" s="98">
        <v>215.12299999999999</v>
      </c>
      <c r="Q328" s="98">
        <v>404.29700000000003</v>
      </c>
      <c r="R328" s="98">
        <v>82.305999999999997</v>
      </c>
      <c r="S328" s="98">
        <v>18.155000000000001</v>
      </c>
      <c r="T328" s="98">
        <v>226.32400000000001</v>
      </c>
      <c r="U328" s="98">
        <v>298.98700000000002</v>
      </c>
    </row>
    <row r="329" spans="1:21" x14ac:dyDescent="0.25">
      <c r="A329" s="57" t="s">
        <v>4640</v>
      </c>
      <c r="B329" s="57" t="s">
        <v>2159</v>
      </c>
      <c r="C329" s="57" t="s">
        <v>4649</v>
      </c>
      <c r="D329" s="91">
        <v>2</v>
      </c>
      <c r="E329" s="57" t="s">
        <v>5227</v>
      </c>
      <c r="F329" s="29">
        <f t="shared" si="25"/>
        <v>179.37099999999998</v>
      </c>
      <c r="G329" s="23">
        <f t="shared" si="26"/>
        <v>63.707499999999996</v>
      </c>
      <c r="H329" s="30"/>
      <c r="I329" s="29"/>
      <c r="J329" s="23">
        <f t="shared" si="27"/>
        <v>124.792</v>
      </c>
      <c r="K329" s="30"/>
      <c r="L329" s="29"/>
      <c r="M329" s="98">
        <v>131.274</v>
      </c>
      <c r="N329" s="98">
        <v>51.000999999999998</v>
      </c>
      <c r="O329" s="98">
        <v>31.742999999999999</v>
      </c>
      <c r="P329" s="98">
        <v>40.811999999999998</v>
      </c>
      <c r="Q329" s="98">
        <v>41.667000000000002</v>
      </c>
      <c r="R329" s="98">
        <v>44.18</v>
      </c>
      <c r="S329" s="98">
        <v>80.290999999999997</v>
      </c>
      <c r="T329" s="98">
        <v>209.215</v>
      </c>
      <c r="U329" s="98">
        <v>248.607</v>
      </c>
    </row>
    <row r="330" spans="1:21" x14ac:dyDescent="0.25">
      <c r="A330" s="57" t="s">
        <v>4640</v>
      </c>
      <c r="B330" s="57" t="s">
        <v>3397</v>
      </c>
      <c r="C330" s="57" t="s">
        <v>4647</v>
      </c>
      <c r="D330" s="91">
        <v>2</v>
      </c>
      <c r="E330" s="57" t="s">
        <v>5156</v>
      </c>
      <c r="F330" s="29">
        <f t="shared" si="25"/>
        <v>179.10433333333333</v>
      </c>
      <c r="G330" s="23">
        <f t="shared" si="26"/>
        <v>3.7739999999999996</v>
      </c>
      <c r="H330" s="30"/>
      <c r="I330" s="29"/>
      <c r="J330" s="23">
        <f t="shared" si="27"/>
        <v>140.3562</v>
      </c>
      <c r="K330" s="30"/>
      <c r="L330" s="29"/>
      <c r="M330" s="98">
        <v>8.3989999999999991</v>
      </c>
      <c r="N330" s="98" t="s">
        <v>4944</v>
      </c>
      <c r="O330" s="98">
        <v>0.79900000000000004</v>
      </c>
      <c r="P330" s="98">
        <v>5.8979999999999997</v>
      </c>
      <c r="Q330" s="98">
        <v>25.498999999999999</v>
      </c>
      <c r="R330" s="98">
        <v>138.96899999999999</v>
      </c>
      <c r="S330" s="98">
        <v>126.556</v>
      </c>
      <c r="T330" s="98">
        <v>268</v>
      </c>
      <c r="U330" s="98">
        <v>142.75700000000001</v>
      </c>
    </row>
    <row r="331" spans="1:21" x14ac:dyDescent="0.25">
      <c r="A331" s="57" t="s">
        <v>4640</v>
      </c>
      <c r="B331" s="57" t="s">
        <v>305</v>
      </c>
      <c r="C331" s="57" t="s">
        <v>4709</v>
      </c>
      <c r="D331" s="91">
        <v>13</v>
      </c>
      <c r="E331" s="57" t="s">
        <v>7655</v>
      </c>
      <c r="F331" s="29">
        <f t="shared" si="25"/>
        <v>178.76633333333334</v>
      </c>
      <c r="G331" s="23">
        <f t="shared" si="26"/>
        <v>19.772500000000001</v>
      </c>
      <c r="H331" s="30"/>
      <c r="I331" s="29"/>
      <c r="J331" s="23">
        <f t="shared" si="27"/>
        <v>138.66120000000001</v>
      </c>
      <c r="K331" s="30"/>
      <c r="L331" s="29"/>
      <c r="M331" s="98">
        <v>2.7410000000000001</v>
      </c>
      <c r="N331" s="98">
        <v>0</v>
      </c>
      <c r="O331" s="98">
        <v>50.466000000000001</v>
      </c>
      <c r="P331" s="98">
        <v>25.882999999999999</v>
      </c>
      <c r="Q331" s="98">
        <v>147.37</v>
      </c>
      <c r="R331" s="98">
        <v>9.6370000000000005</v>
      </c>
      <c r="S331" s="98">
        <v>122.322</v>
      </c>
      <c r="T331" s="98">
        <v>407.43799999999999</v>
      </c>
      <c r="U331" s="98">
        <v>6.5389999999999997</v>
      </c>
    </row>
    <row r="332" spans="1:21" x14ac:dyDescent="0.25">
      <c r="A332" s="57" t="s">
        <v>4640</v>
      </c>
      <c r="B332" s="57" t="s">
        <v>240</v>
      </c>
      <c r="C332" s="57" t="s">
        <v>4726</v>
      </c>
      <c r="D332" s="91">
        <v>17</v>
      </c>
      <c r="E332" s="57" t="s">
        <v>9095</v>
      </c>
      <c r="F332" s="29">
        <f t="shared" si="25"/>
        <v>178.08799999999999</v>
      </c>
      <c r="G332" s="23">
        <f t="shared" si="26"/>
        <v>52.499749999999999</v>
      </c>
      <c r="H332" s="30"/>
      <c r="I332" s="29"/>
      <c r="J332" s="23">
        <f t="shared" si="27"/>
        <v>179.0806</v>
      </c>
      <c r="K332" s="30"/>
      <c r="L332" s="29"/>
      <c r="M332" s="98">
        <v>42.619</v>
      </c>
      <c r="N332" s="98">
        <v>30.826000000000001</v>
      </c>
      <c r="O332" s="98">
        <v>70.763000000000005</v>
      </c>
      <c r="P332" s="98">
        <v>65.790999999999997</v>
      </c>
      <c r="Q332" s="98">
        <v>143.89699999999999</v>
      </c>
      <c r="R332" s="98">
        <v>217.24199999999999</v>
      </c>
      <c r="S332" s="98">
        <v>166.75</v>
      </c>
      <c r="T332" s="98">
        <v>112.227</v>
      </c>
      <c r="U332" s="98">
        <v>255.28700000000001</v>
      </c>
    </row>
    <row r="333" spans="1:21" x14ac:dyDescent="0.25">
      <c r="A333" s="57" t="s">
        <v>4640</v>
      </c>
      <c r="B333" s="57" t="s">
        <v>577</v>
      </c>
      <c r="C333" s="57" t="s">
        <v>4724</v>
      </c>
      <c r="D333" s="91">
        <v>16</v>
      </c>
      <c r="E333" s="57" t="s">
        <v>8878</v>
      </c>
      <c r="F333" s="29">
        <f t="shared" si="25"/>
        <v>177.10800000000003</v>
      </c>
      <c r="G333" s="23">
        <f t="shared" si="26"/>
        <v>32.853499999999997</v>
      </c>
      <c r="H333" s="30"/>
      <c r="I333" s="29"/>
      <c r="J333" s="23">
        <f t="shared" si="27"/>
        <v>110.73520000000001</v>
      </c>
      <c r="K333" s="30"/>
      <c r="L333" s="29"/>
      <c r="M333" s="98">
        <v>5.8579999999999997</v>
      </c>
      <c r="N333" s="98">
        <v>2.63</v>
      </c>
      <c r="O333" s="98">
        <v>4.2229999999999999</v>
      </c>
      <c r="P333" s="98">
        <v>118.703</v>
      </c>
      <c r="Q333" s="98">
        <v>22.236999999999998</v>
      </c>
      <c r="R333" s="98">
        <v>0.115</v>
      </c>
      <c r="S333" s="98">
        <v>1.05</v>
      </c>
      <c r="T333" s="98">
        <v>78.33</v>
      </c>
      <c r="U333" s="98">
        <v>451.94400000000002</v>
      </c>
    </row>
    <row r="334" spans="1:21" x14ac:dyDescent="0.25">
      <c r="A334" s="57" t="s">
        <v>4640</v>
      </c>
      <c r="B334" s="57" t="s">
        <v>88</v>
      </c>
      <c r="C334" s="57" t="s">
        <v>4668</v>
      </c>
      <c r="D334" s="91">
        <v>6</v>
      </c>
      <c r="E334" s="57" t="s">
        <v>5698</v>
      </c>
      <c r="F334" s="29">
        <f t="shared" si="25"/>
        <v>175.88766666666666</v>
      </c>
      <c r="G334" s="23">
        <f t="shared" si="26"/>
        <v>641.51424999999995</v>
      </c>
      <c r="H334" s="30"/>
      <c r="I334" s="29"/>
      <c r="J334" s="23">
        <f t="shared" si="27"/>
        <v>105.8978</v>
      </c>
      <c r="K334" s="30"/>
      <c r="L334" s="29"/>
      <c r="M334" s="98">
        <v>221.417</v>
      </c>
      <c r="N334" s="98">
        <v>1337.375</v>
      </c>
      <c r="O334" s="98">
        <v>130.03100000000001</v>
      </c>
      <c r="P334" s="98">
        <v>877.23400000000004</v>
      </c>
      <c r="Q334" s="98">
        <v>1.8260000000000001</v>
      </c>
      <c r="R334" s="98" t="s">
        <v>4944</v>
      </c>
      <c r="S334" s="98">
        <v>527.66300000000001</v>
      </c>
      <c r="T334" s="98" t="s">
        <v>4944</v>
      </c>
      <c r="U334" s="98" t="s">
        <v>4944</v>
      </c>
    </row>
    <row r="335" spans="1:21" x14ac:dyDescent="0.25">
      <c r="A335" s="57" t="s">
        <v>4640</v>
      </c>
      <c r="B335" s="57" t="s">
        <v>3142</v>
      </c>
      <c r="C335" s="57" t="s">
        <v>4702</v>
      </c>
      <c r="D335" s="91">
        <v>11</v>
      </c>
      <c r="E335" s="57" t="s">
        <v>7471</v>
      </c>
      <c r="F335" s="29">
        <f t="shared" si="25"/>
        <v>174.32166666666663</v>
      </c>
      <c r="G335" s="23">
        <f t="shared" si="26"/>
        <v>0</v>
      </c>
      <c r="H335" s="30"/>
      <c r="I335" s="29"/>
      <c r="J335" s="23">
        <f t="shared" si="27"/>
        <v>110.15560000000001</v>
      </c>
      <c r="K335" s="30"/>
      <c r="L335" s="29"/>
      <c r="M335" s="98" t="s">
        <v>4944</v>
      </c>
      <c r="N335" s="98" t="s">
        <v>4944</v>
      </c>
      <c r="O335" s="98">
        <v>0</v>
      </c>
      <c r="P335" s="98" t="s">
        <v>4944</v>
      </c>
      <c r="Q335" s="98" t="s">
        <v>4944</v>
      </c>
      <c r="R335" s="98">
        <v>27.812999999999999</v>
      </c>
      <c r="S335" s="98">
        <v>254.63399999999999</v>
      </c>
      <c r="T335" s="98">
        <v>137.249</v>
      </c>
      <c r="U335" s="98">
        <v>131.08199999999999</v>
      </c>
    </row>
    <row r="336" spans="1:21" x14ac:dyDescent="0.25">
      <c r="A336" s="57" t="s">
        <v>4640</v>
      </c>
      <c r="B336" s="57" t="s">
        <v>2743</v>
      </c>
      <c r="C336" s="57" t="s">
        <v>4713</v>
      </c>
      <c r="D336" s="91">
        <v>15</v>
      </c>
      <c r="E336" s="57" t="s">
        <v>8034</v>
      </c>
      <c r="F336" s="29">
        <f t="shared" si="25"/>
        <v>172.119</v>
      </c>
      <c r="G336" s="23">
        <f t="shared" si="26"/>
        <v>77.01724999999999</v>
      </c>
      <c r="H336" s="30"/>
      <c r="I336" s="29"/>
      <c r="J336" s="23">
        <f t="shared" si="27"/>
        <v>119.63640000000001</v>
      </c>
      <c r="K336" s="30"/>
      <c r="L336" s="29"/>
      <c r="M336" s="98">
        <v>68.760999999999996</v>
      </c>
      <c r="N336" s="98">
        <v>51.185000000000002</v>
      </c>
      <c r="O336" s="98">
        <v>98.343999999999994</v>
      </c>
      <c r="P336" s="98">
        <v>89.778999999999996</v>
      </c>
      <c r="Q336" s="98">
        <v>57.851999999999997</v>
      </c>
      <c r="R336" s="98">
        <v>23.972999999999999</v>
      </c>
      <c r="S336" s="98">
        <v>142.029</v>
      </c>
      <c r="T336" s="98">
        <v>213.29499999999999</v>
      </c>
      <c r="U336" s="98">
        <v>161.03299999999999</v>
      </c>
    </row>
    <row r="337" spans="1:21" x14ac:dyDescent="0.25">
      <c r="A337" s="57" t="s">
        <v>4640</v>
      </c>
      <c r="B337" s="57" t="s">
        <v>4504</v>
      </c>
      <c r="C337" s="57" t="s">
        <v>4724</v>
      </c>
      <c r="D337" s="91">
        <v>16</v>
      </c>
      <c r="E337" s="57" t="s">
        <v>9047</v>
      </c>
      <c r="F337" s="29">
        <f t="shared" si="25"/>
        <v>171.07533333333333</v>
      </c>
      <c r="G337" s="23">
        <f t="shared" si="26"/>
        <v>0.40200000000000002</v>
      </c>
      <c r="H337" s="30"/>
      <c r="I337" s="29"/>
      <c r="J337" s="23">
        <f t="shared" si="27"/>
        <v>103.46719999999998</v>
      </c>
      <c r="K337" s="30"/>
      <c r="L337" s="29"/>
      <c r="M337" s="98">
        <v>1.6080000000000001</v>
      </c>
      <c r="N337" s="98" t="s">
        <v>4944</v>
      </c>
      <c r="O337" s="98" t="s">
        <v>4944</v>
      </c>
      <c r="P337" s="98" t="s">
        <v>4944</v>
      </c>
      <c r="Q337" s="98" t="s">
        <v>4944</v>
      </c>
      <c r="R337" s="98">
        <v>4.1100000000000003</v>
      </c>
      <c r="S337" s="98">
        <v>1.4999999999999999E-2</v>
      </c>
      <c r="T337" s="98">
        <v>510.65600000000001</v>
      </c>
      <c r="U337" s="98">
        <v>2.5550000000000002</v>
      </c>
    </row>
    <row r="338" spans="1:21" x14ac:dyDescent="0.25">
      <c r="A338" s="57" t="s">
        <v>4640</v>
      </c>
      <c r="B338" s="57" t="s">
        <v>467</v>
      </c>
      <c r="C338" s="57" t="s">
        <v>4660</v>
      </c>
      <c r="D338" s="91">
        <v>4</v>
      </c>
      <c r="E338" s="57" t="s">
        <v>5496</v>
      </c>
      <c r="F338" s="29">
        <f t="shared" si="25"/>
        <v>170.98233333333334</v>
      </c>
      <c r="G338" s="23">
        <f t="shared" si="26"/>
        <v>363.89</v>
      </c>
      <c r="H338" s="30"/>
      <c r="I338" s="29"/>
      <c r="J338" s="23">
        <f t="shared" si="27"/>
        <v>234.51360000000005</v>
      </c>
      <c r="K338" s="30"/>
      <c r="L338" s="29"/>
      <c r="M338" s="98">
        <v>189.31</v>
      </c>
      <c r="N338" s="98">
        <v>249.26499999999999</v>
      </c>
      <c r="O338" s="98">
        <v>592.17600000000004</v>
      </c>
      <c r="P338" s="98">
        <v>424.80900000000003</v>
      </c>
      <c r="Q338" s="98">
        <v>515.78200000000004</v>
      </c>
      <c r="R338" s="98">
        <v>143.839</v>
      </c>
      <c r="S338" s="98">
        <v>249.62299999999999</v>
      </c>
      <c r="T338" s="98">
        <v>59.780999999999999</v>
      </c>
      <c r="U338" s="98">
        <v>203.54300000000001</v>
      </c>
    </row>
    <row r="339" spans="1:21" x14ac:dyDescent="0.25">
      <c r="A339" s="57" t="s">
        <v>4640</v>
      </c>
      <c r="B339" s="57" t="s">
        <v>104</v>
      </c>
      <c r="C339" s="57" t="s">
        <v>4660</v>
      </c>
      <c r="D339" s="91">
        <v>4</v>
      </c>
      <c r="E339" s="57" t="s">
        <v>5499</v>
      </c>
      <c r="F339" s="29">
        <f t="shared" si="25"/>
        <v>168.38800000000001</v>
      </c>
      <c r="G339" s="23">
        <f t="shared" si="26"/>
        <v>55.579499999999996</v>
      </c>
      <c r="H339" s="30"/>
      <c r="I339" s="29"/>
      <c r="J339" s="23">
        <f t="shared" si="27"/>
        <v>146.07060000000001</v>
      </c>
      <c r="K339" s="30"/>
      <c r="L339" s="29"/>
      <c r="M339" s="98">
        <v>29.738</v>
      </c>
      <c r="N339" s="98">
        <v>39.933</v>
      </c>
      <c r="O339" s="98">
        <v>82.486000000000004</v>
      </c>
      <c r="P339" s="98">
        <v>70.161000000000001</v>
      </c>
      <c r="Q339" s="98">
        <v>45.682000000000002</v>
      </c>
      <c r="R339" s="98">
        <v>179.50700000000001</v>
      </c>
      <c r="S339" s="98">
        <v>281.45</v>
      </c>
      <c r="T339" s="98">
        <v>105.923</v>
      </c>
      <c r="U339" s="98">
        <v>117.791</v>
      </c>
    </row>
    <row r="340" spans="1:21" x14ac:dyDescent="0.25">
      <c r="A340" s="57" t="s">
        <v>4640</v>
      </c>
      <c r="B340" s="57" t="s">
        <v>2712</v>
      </c>
      <c r="C340" s="57" t="s">
        <v>4648</v>
      </c>
      <c r="D340" s="91">
        <v>2</v>
      </c>
      <c r="E340" s="57" t="s">
        <v>5218</v>
      </c>
      <c r="F340" s="29">
        <f t="shared" si="25"/>
        <v>167.10133333333332</v>
      </c>
      <c r="G340" s="23">
        <f t="shared" si="26"/>
        <v>36.512</v>
      </c>
      <c r="H340" s="30"/>
      <c r="I340" s="29"/>
      <c r="J340" s="23">
        <f t="shared" si="27"/>
        <v>111.40779999999999</v>
      </c>
      <c r="K340" s="30"/>
      <c r="L340" s="29"/>
      <c r="M340" s="98">
        <v>36.552999999999997</v>
      </c>
      <c r="N340" s="98">
        <v>38.201000000000001</v>
      </c>
      <c r="O340" s="98">
        <v>54.143000000000001</v>
      </c>
      <c r="P340" s="98">
        <v>17.151</v>
      </c>
      <c r="Q340" s="98">
        <v>49.079000000000001</v>
      </c>
      <c r="R340" s="98">
        <v>6.6559999999999997</v>
      </c>
      <c r="S340" s="98">
        <v>49.668999999999997</v>
      </c>
      <c r="T340" s="98">
        <v>384.13900000000001</v>
      </c>
      <c r="U340" s="98">
        <v>67.495999999999995</v>
      </c>
    </row>
    <row r="341" spans="1:21" x14ac:dyDescent="0.25">
      <c r="A341" s="57" t="s">
        <v>4640</v>
      </c>
      <c r="B341" s="57" t="s">
        <v>764</v>
      </c>
      <c r="C341" s="57" t="s">
        <v>4723</v>
      </c>
      <c r="D341" s="91">
        <v>16</v>
      </c>
      <c r="E341" s="57" t="s">
        <v>8752</v>
      </c>
      <c r="F341" s="29">
        <f t="shared" si="25"/>
        <v>166.40766666666667</v>
      </c>
      <c r="G341" s="23">
        <f t="shared" si="26"/>
        <v>52.330999999999996</v>
      </c>
      <c r="H341" s="30"/>
      <c r="I341" s="29"/>
      <c r="J341" s="23">
        <f t="shared" si="27"/>
        <v>131.0694</v>
      </c>
      <c r="K341" s="30"/>
      <c r="L341" s="29"/>
      <c r="M341" s="98">
        <v>105.19499999999999</v>
      </c>
      <c r="N341" s="98">
        <v>87.007999999999996</v>
      </c>
      <c r="O341" s="98">
        <v>17.120999999999999</v>
      </c>
      <c r="P341" s="98" t="s">
        <v>4944</v>
      </c>
      <c r="Q341" s="98">
        <v>11.53</v>
      </c>
      <c r="R341" s="98">
        <v>144.59399999999999</v>
      </c>
      <c r="S341" s="98">
        <v>116</v>
      </c>
      <c r="T341" s="98">
        <v>383.22300000000001</v>
      </c>
      <c r="U341" s="98">
        <v>0</v>
      </c>
    </row>
    <row r="342" spans="1:21" x14ac:dyDescent="0.25">
      <c r="A342" s="57" t="s">
        <v>4640</v>
      </c>
      <c r="B342" s="57" t="s">
        <v>1181</v>
      </c>
      <c r="C342" s="57" t="s">
        <v>4726</v>
      </c>
      <c r="D342" s="91">
        <v>17</v>
      </c>
      <c r="E342" s="57" t="s">
        <v>9159</v>
      </c>
      <c r="F342" s="29">
        <f t="shared" si="25"/>
        <v>166.20699999999999</v>
      </c>
      <c r="G342" s="23">
        <f t="shared" si="26"/>
        <v>0.15875</v>
      </c>
      <c r="H342" s="30"/>
      <c r="I342" s="29"/>
      <c r="J342" s="23">
        <f t="shared" si="27"/>
        <v>99.724199999999996</v>
      </c>
      <c r="K342" s="30"/>
      <c r="L342" s="29"/>
      <c r="M342" s="98">
        <v>0.63500000000000001</v>
      </c>
      <c r="N342" s="98" t="s">
        <v>4944</v>
      </c>
      <c r="O342" s="98" t="s">
        <v>4944</v>
      </c>
      <c r="P342" s="98" t="s">
        <v>4944</v>
      </c>
      <c r="Q342" s="98" t="s">
        <v>4944</v>
      </c>
      <c r="R342" s="98" t="s">
        <v>4944</v>
      </c>
      <c r="S342" s="98">
        <v>498.48899999999998</v>
      </c>
      <c r="T342" s="98" t="s">
        <v>4944</v>
      </c>
      <c r="U342" s="98">
        <v>0.13200000000000001</v>
      </c>
    </row>
    <row r="343" spans="1:21" x14ac:dyDescent="0.25">
      <c r="A343" s="57" t="s">
        <v>4640</v>
      </c>
      <c r="B343" s="57" t="s">
        <v>741</v>
      </c>
      <c r="C343" s="57" t="s">
        <v>4723</v>
      </c>
      <c r="D343" s="91">
        <v>16</v>
      </c>
      <c r="E343" s="57" t="s">
        <v>8432</v>
      </c>
      <c r="F343" s="29">
        <f t="shared" si="25"/>
        <v>165.83033333333333</v>
      </c>
      <c r="G343" s="23">
        <f t="shared" si="26"/>
        <v>3.3247499999999999</v>
      </c>
      <c r="H343" s="30"/>
      <c r="I343" s="29"/>
      <c r="J343" s="23">
        <f t="shared" si="27"/>
        <v>99.718199999999996</v>
      </c>
      <c r="K343" s="30"/>
      <c r="L343" s="29"/>
      <c r="M343" s="98" t="s">
        <v>4944</v>
      </c>
      <c r="N343" s="98">
        <v>10.692</v>
      </c>
      <c r="O343" s="98">
        <v>2.6070000000000002</v>
      </c>
      <c r="P343" s="98" t="s">
        <v>4944</v>
      </c>
      <c r="Q343" s="98">
        <v>1.1000000000000001</v>
      </c>
      <c r="R343" s="98" t="s">
        <v>4944</v>
      </c>
      <c r="S343" s="98">
        <v>11.922000000000001</v>
      </c>
      <c r="T343" s="98">
        <v>10.956</v>
      </c>
      <c r="U343" s="98">
        <v>474.613</v>
      </c>
    </row>
    <row r="344" spans="1:21" x14ac:dyDescent="0.25">
      <c r="A344" s="57" t="s">
        <v>4640</v>
      </c>
      <c r="B344" s="57" t="s">
        <v>763</v>
      </c>
      <c r="C344" s="57" t="s">
        <v>4702</v>
      </c>
      <c r="D344" s="91">
        <v>11</v>
      </c>
      <c r="E344" s="57" t="s">
        <v>7429</v>
      </c>
      <c r="F344" s="29">
        <f t="shared" si="25"/>
        <v>165.65966666666668</v>
      </c>
      <c r="G344" s="23">
        <f t="shared" si="26"/>
        <v>6658.9034999999994</v>
      </c>
      <c r="H344" s="30"/>
      <c r="I344" s="29"/>
      <c r="J344" s="23">
        <f t="shared" si="27"/>
        <v>415.78699999999998</v>
      </c>
      <c r="K344" s="30"/>
      <c r="L344" s="29"/>
      <c r="M344" s="98">
        <v>4008.6619999999998</v>
      </c>
      <c r="N344" s="98">
        <v>11182.043</v>
      </c>
      <c r="O344" s="98">
        <v>10438.861000000001</v>
      </c>
      <c r="P344" s="98">
        <v>1006.048</v>
      </c>
      <c r="Q344" s="98">
        <v>535.70299999999997</v>
      </c>
      <c r="R344" s="98">
        <v>1046.2529999999999</v>
      </c>
      <c r="S344" s="98">
        <v>417.63400000000001</v>
      </c>
      <c r="T344" s="98">
        <v>78.917000000000002</v>
      </c>
      <c r="U344" s="98">
        <v>0.42799999999999999</v>
      </c>
    </row>
    <row r="345" spans="1:21" x14ac:dyDescent="0.25">
      <c r="A345" s="57" t="s">
        <v>4640</v>
      </c>
      <c r="B345" s="57" t="s">
        <v>1227</v>
      </c>
      <c r="C345" s="57" t="s">
        <v>4651</v>
      </c>
      <c r="D345" s="91">
        <v>2</v>
      </c>
      <c r="E345" s="57" t="s">
        <v>5274</v>
      </c>
      <c r="F345" s="29">
        <f t="shared" si="25"/>
        <v>163.94766666666666</v>
      </c>
      <c r="G345" s="23">
        <f t="shared" si="26"/>
        <v>7.4477500000000001</v>
      </c>
      <c r="H345" s="30"/>
      <c r="I345" s="29"/>
      <c r="J345" s="23">
        <f t="shared" si="27"/>
        <v>98.368599999999986</v>
      </c>
      <c r="K345" s="30"/>
      <c r="L345" s="29"/>
      <c r="M345" s="98" t="s">
        <v>4944</v>
      </c>
      <c r="N345" s="98">
        <v>14.888</v>
      </c>
      <c r="O345" s="98" t="s">
        <v>4944</v>
      </c>
      <c r="P345" s="98">
        <v>14.903</v>
      </c>
      <c r="Q345" s="98" t="s">
        <v>4944</v>
      </c>
      <c r="R345" s="98" t="s">
        <v>4944</v>
      </c>
      <c r="S345" s="98">
        <v>487.85399999999998</v>
      </c>
      <c r="T345" s="98">
        <v>3.9889999999999999</v>
      </c>
      <c r="U345" s="98" t="s">
        <v>4944</v>
      </c>
    </row>
    <row r="346" spans="1:21" x14ac:dyDescent="0.25">
      <c r="A346" s="57" t="s">
        <v>4640</v>
      </c>
      <c r="B346" s="57" t="s">
        <v>862</v>
      </c>
      <c r="C346" s="57" t="s">
        <v>4646</v>
      </c>
      <c r="D346" s="91">
        <v>2</v>
      </c>
      <c r="E346" s="57" t="s">
        <v>5113</v>
      </c>
      <c r="F346" s="29">
        <f t="shared" si="25"/>
        <v>163.65066666666667</v>
      </c>
      <c r="G346" s="23">
        <f t="shared" si="26"/>
        <v>30.500499999999999</v>
      </c>
      <c r="H346" s="30"/>
      <c r="I346" s="29"/>
      <c r="J346" s="23">
        <f t="shared" si="27"/>
        <v>149.26060000000001</v>
      </c>
      <c r="K346" s="30"/>
      <c r="L346" s="29"/>
      <c r="M346" s="98">
        <v>31.295999999999999</v>
      </c>
      <c r="N346" s="98">
        <v>48.527999999999999</v>
      </c>
      <c r="O346" s="98">
        <v>15.853999999999999</v>
      </c>
      <c r="P346" s="98">
        <v>26.324000000000002</v>
      </c>
      <c r="Q346" s="98">
        <v>198.71600000000001</v>
      </c>
      <c r="R346" s="98">
        <v>56.634999999999998</v>
      </c>
      <c r="S346" s="98">
        <v>40.689</v>
      </c>
      <c r="T346" s="98">
        <v>247.642</v>
      </c>
      <c r="U346" s="98">
        <v>202.62100000000001</v>
      </c>
    </row>
    <row r="347" spans="1:21" x14ac:dyDescent="0.25">
      <c r="A347" s="57" t="s">
        <v>4640</v>
      </c>
      <c r="B347" s="57" t="s">
        <v>1100</v>
      </c>
      <c r="C347" s="57" t="s">
        <v>4709</v>
      </c>
      <c r="D347" s="91">
        <v>13</v>
      </c>
      <c r="E347" s="57" t="s">
        <v>7662</v>
      </c>
      <c r="F347" s="29">
        <f t="shared" si="25"/>
        <v>160.619</v>
      </c>
      <c r="G347" s="23">
        <f t="shared" si="26"/>
        <v>27.688749999999999</v>
      </c>
      <c r="H347" s="30"/>
      <c r="I347" s="29"/>
      <c r="J347" s="23">
        <f t="shared" si="27"/>
        <v>98.597399999999993</v>
      </c>
      <c r="K347" s="30"/>
      <c r="L347" s="29"/>
      <c r="M347" s="98">
        <v>42.856999999999999</v>
      </c>
      <c r="N347" s="98">
        <v>1.393</v>
      </c>
      <c r="O347" s="98">
        <v>0.02</v>
      </c>
      <c r="P347" s="98">
        <v>66.484999999999999</v>
      </c>
      <c r="Q347" s="98">
        <v>6.1630000000000003</v>
      </c>
      <c r="R347" s="98">
        <v>4.9669999999999996</v>
      </c>
      <c r="S347" s="98">
        <v>129.25399999999999</v>
      </c>
      <c r="T347" s="98">
        <v>349.22199999999998</v>
      </c>
      <c r="U347" s="98">
        <v>3.3809999999999998</v>
      </c>
    </row>
    <row r="348" spans="1:21" x14ac:dyDescent="0.25">
      <c r="A348" s="57" t="s">
        <v>4640</v>
      </c>
      <c r="B348" s="57" t="s">
        <v>1678</v>
      </c>
      <c r="C348" s="57" t="s">
        <v>4699</v>
      </c>
      <c r="D348" s="91">
        <v>11</v>
      </c>
      <c r="E348" s="57" t="s">
        <v>7198</v>
      </c>
      <c r="F348" s="29">
        <f t="shared" si="25"/>
        <v>157.83000000000001</v>
      </c>
      <c r="G348" s="23">
        <f t="shared" si="26"/>
        <v>0</v>
      </c>
      <c r="H348" s="30"/>
      <c r="I348" s="29"/>
      <c r="J348" s="23">
        <f t="shared" si="27"/>
        <v>111.03220000000002</v>
      </c>
      <c r="K348" s="30"/>
      <c r="L348" s="29"/>
      <c r="M348" s="98" t="s">
        <v>4944</v>
      </c>
      <c r="N348" s="98" t="s">
        <v>4944</v>
      </c>
      <c r="O348" s="98" t="s">
        <v>4944</v>
      </c>
      <c r="P348" s="98" t="s">
        <v>4944</v>
      </c>
      <c r="Q348" s="98">
        <v>81.671000000000006</v>
      </c>
      <c r="R348" s="98" t="s">
        <v>4944</v>
      </c>
      <c r="S348" s="98">
        <v>57.179000000000002</v>
      </c>
      <c r="T348" s="98">
        <v>144.179</v>
      </c>
      <c r="U348" s="98">
        <v>272.13200000000001</v>
      </c>
    </row>
    <row r="349" spans="1:21" x14ac:dyDescent="0.25">
      <c r="A349" s="57" t="s">
        <v>4640</v>
      </c>
      <c r="B349" s="57" t="s">
        <v>3369</v>
      </c>
      <c r="C349" s="57" t="s">
        <v>4695</v>
      </c>
      <c r="D349" s="91">
        <v>11</v>
      </c>
      <c r="E349" s="57" t="s">
        <v>7090</v>
      </c>
      <c r="F349" s="29">
        <f t="shared" si="25"/>
        <v>157.72933333333333</v>
      </c>
      <c r="G349" s="23">
        <f t="shared" si="26"/>
        <v>0.52500000000000002</v>
      </c>
      <c r="H349" s="30"/>
      <c r="I349" s="29"/>
      <c r="J349" s="23">
        <f t="shared" si="27"/>
        <v>95.067599999999999</v>
      </c>
      <c r="K349" s="30"/>
      <c r="L349" s="29"/>
      <c r="M349" s="98" t="s">
        <v>4944</v>
      </c>
      <c r="N349" s="98" t="s">
        <v>4944</v>
      </c>
      <c r="O349" s="98" t="s">
        <v>4944</v>
      </c>
      <c r="P349" s="98">
        <v>2.1</v>
      </c>
      <c r="Q349" s="98">
        <v>2.15</v>
      </c>
      <c r="R349" s="98" t="s">
        <v>4944</v>
      </c>
      <c r="S349" s="98" t="s">
        <v>4944</v>
      </c>
      <c r="T349" s="98">
        <v>323.84699999999998</v>
      </c>
      <c r="U349" s="98">
        <v>149.34100000000001</v>
      </c>
    </row>
    <row r="350" spans="1:21" x14ac:dyDescent="0.25">
      <c r="A350" s="57" t="s">
        <v>4640</v>
      </c>
      <c r="B350" s="57" t="s">
        <v>232</v>
      </c>
      <c r="C350" s="57" t="s">
        <v>4650</v>
      </c>
      <c r="D350" s="91">
        <v>2</v>
      </c>
      <c r="E350" s="57" t="s">
        <v>4964</v>
      </c>
      <c r="F350" s="29">
        <f t="shared" si="25"/>
        <v>156.95400000000001</v>
      </c>
      <c r="G350" s="23">
        <f t="shared" si="26"/>
        <v>18.142249999999997</v>
      </c>
      <c r="H350" s="30"/>
      <c r="I350" s="29"/>
      <c r="J350" s="23">
        <f t="shared" si="27"/>
        <v>857.01920000000007</v>
      </c>
      <c r="K350" s="30"/>
      <c r="L350" s="29"/>
      <c r="M350" s="98" t="s">
        <v>4944</v>
      </c>
      <c r="N350" s="98">
        <v>8.5180000000000007</v>
      </c>
      <c r="O350" s="98">
        <v>8.4369999999999994</v>
      </c>
      <c r="P350" s="98">
        <v>55.613999999999997</v>
      </c>
      <c r="Q350" s="98">
        <v>2403.9580000000001</v>
      </c>
      <c r="R350" s="98">
        <v>1410.2760000000001</v>
      </c>
      <c r="S350" s="98">
        <v>349.91</v>
      </c>
      <c r="T350" s="98">
        <v>12.067</v>
      </c>
      <c r="U350" s="98">
        <v>108.88500000000001</v>
      </c>
    </row>
    <row r="351" spans="1:21" x14ac:dyDescent="0.25">
      <c r="A351" s="57" t="s">
        <v>4640</v>
      </c>
      <c r="B351" s="57" t="s">
        <v>1787</v>
      </c>
      <c r="C351" s="57" t="s">
        <v>4688</v>
      </c>
      <c r="D351" s="91">
        <v>10</v>
      </c>
      <c r="E351" s="57" t="s">
        <v>6727</v>
      </c>
      <c r="F351" s="29">
        <f t="shared" si="25"/>
        <v>154.34933333333333</v>
      </c>
      <c r="G351" s="23">
        <f t="shared" si="26"/>
        <v>242.477</v>
      </c>
      <c r="H351" s="30"/>
      <c r="I351" s="29"/>
      <c r="J351" s="23">
        <f t="shared" si="27"/>
        <v>113.91200000000001</v>
      </c>
      <c r="K351" s="30"/>
      <c r="L351" s="29"/>
      <c r="M351" s="98" t="s">
        <v>4944</v>
      </c>
      <c r="N351" s="98" t="s">
        <v>4944</v>
      </c>
      <c r="O351" s="98">
        <v>346.12400000000002</v>
      </c>
      <c r="P351" s="98">
        <v>623.78399999999999</v>
      </c>
      <c r="Q351" s="98">
        <v>88.909000000000006</v>
      </c>
      <c r="R351" s="98">
        <v>17.603000000000002</v>
      </c>
      <c r="S351" s="98">
        <v>321.87200000000001</v>
      </c>
      <c r="T351" s="98">
        <v>50.164999999999999</v>
      </c>
      <c r="U351" s="98">
        <v>91.010999999999996</v>
      </c>
    </row>
    <row r="352" spans="1:21" x14ac:dyDescent="0.25">
      <c r="A352" s="57" t="s">
        <v>4640</v>
      </c>
      <c r="B352" s="57" t="s">
        <v>2413</v>
      </c>
      <c r="C352" s="57" t="s">
        <v>4695</v>
      </c>
      <c r="D352" s="91">
        <v>11</v>
      </c>
      <c r="E352" s="57" t="s">
        <v>7091</v>
      </c>
      <c r="F352" s="29">
        <f t="shared" ref="F352:F415" si="28">SUM(S352:U352)/3</f>
        <v>152.90299999999999</v>
      </c>
      <c r="G352" s="23">
        <f t="shared" ref="G352:G415" si="29">SUM(M352:P352)/4</f>
        <v>57.401249999999997</v>
      </c>
      <c r="H352" s="30"/>
      <c r="I352" s="29"/>
      <c r="J352" s="23">
        <f t="shared" ref="J352:J415" si="30">SUM(Q352:U352)/5</f>
        <v>95.806999999999988</v>
      </c>
      <c r="K352" s="30"/>
      <c r="L352" s="29"/>
      <c r="M352" s="98">
        <v>194.07</v>
      </c>
      <c r="N352" s="98">
        <v>17.861999999999998</v>
      </c>
      <c r="O352" s="98">
        <v>17.672999999999998</v>
      </c>
      <c r="P352" s="98" t="s">
        <v>4944</v>
      </c>
      <c r="Q352" s="98">
        <v>19.597999999999999</v>
      </c>
      <c r="R352" s="98">
        <v>0.72799999999999998</v>
      </c>
      <c r="S352" s="98">
        <v>81.98</v>
      </c>
      <c r="T352" s="98">
        <v>375.209</v>
      </c>
      <c r="U352" s="98">
        <v>1.52</v>
      </c>
    </row>
    <row r="353" spans="1:21" x14ac:dyDescent="0.25">
      <c r="A353" s="57" t="s">
        <v>4640</v>
      </c>
      <c r="B353" s="57" t="s">
        <v>703</v>
      </c>
      <c r="C353" s="57" t="s">
        <v>4723</v>
      </c>
      <c r="D353" s="91">
        <v>16</v>
      </c>
      <c r="E353" s="57" t="s">
        <v>8500</v>
      </c>
      <c r="F353" s="29">
        <f t="shared" si="28"/>
        <v>152.58200000000002</v>
      </c>
      <c r="G353" s="23">
        <f t="shared" si="29"/>
        <v>158.77924999999999</v>
      </c>
      <c r="H353" s="30"/>
      <c r="I353" s="29"/>
      <c r="J353" s="23">
        <f t="shared" si="30"/>
        <v>131.994</v>
      </c>
      <c r="K353" s="30"/>
      <c r="L353" s="29"/>
      <c r="M353" s="98">
        <v>94.876000000000005</v>
      </c>
      <c r="N353" s="98">
        <v>111.124</v>
      </c>
      <c r="O353" s="98">
        <v>155.25299999999999</v>
      </c>
      <c r="P353" s="98">
        <v>273.86399999999998</v>
      </c>
      <c r="Q353" s="98">
        <v>90.105000000000004</v>
      </c>
      <c r="R353" s="98">
        <v>112.119</v>
      </c>
      <c r="S353" s="98">
        <v>156.45099999999999</v>
      </c>
      <c r="T353" s="98">
        <v>188.38900000000001</v>
      </c>
      <c r="U353" s="98">
        <v>112.90600000000001</v>
      </c>
    </row>
    <row r="354" spans="1:21" x14ac:dyDescent="0.25">
      <c r="A354" s="57" t="s">
        <v>4640</v>
      </c>
      <c r="B354" s="57" t="s">
        <v>111</v>
      </c>
      <c r="C354" s="57" t="s">
        <v>4674</v>
      </c>
      <c r="D354" s="91">
        <v>6</v>
      </c>
      <c r="E354" s="57" t="s">
        <v>6204</v>
      </c>
      <c r="F354" s="29">
        <f t="shared" si="28"/>
        <v>151.34799999999998</v>
      </c>
      <c r="G354" s="23">
        <f t="shared" si="29"/>
        <v>58.199250000000006</v>
      </c>
      <c r="H354" s="30"/>
      <c r="I354" s="29"/>
      <c r="J354" s="23">
        <f t="shared" si="30"/>
        <v>215.29659999999998</v>
      </c>
      <c r="K354" s="30"/>
      <c r="L354" s="29"/>
      <c r="M354" s="98">
        <v>10.284000000000001</v>
      </c>
      <c r="N354" s="98">
        <v>43.802</v>
      </c>
      <c r="O354" s="98">
        <v>55.439</v>
      </c>
      <c r="P354" s="98">
        <v>123.27200000000001</v>
      </c>
      <c r="Q354" s="98">
        <v>202.70099999999999</v>
      </c>
      <c r="R354" s="98">
        <v>419.738</v>
      </c>
      <c r="S354" s="98">
        <v>260.346</v>
      </c>
      <c r="T354" s="98">
        <v>165.21600000000001</v>
      </c>
      <c r="U354" s="98">
        <v>28.481999999999999</v>
      </c>
    </row>
    <row r="355" spans="1:21" x14ac:dyDescent="0.25">
      <c r="A355" s="57" t="s">
        <v>4640</v>
      </c>
      <c r="B355" s="57" t="s">
        <v>2798</v>
      </c>
      <c r="C355" s="57" t="s">
        <v>4679</v>
      </c>
      <c r="D355" s="91">
        <v>7</v>
      </c>
      <c r="E355" s="57" t="s">
        <v>6394</v>
      </c>
      <c r="F355" s="29">
        <f t="shared" si="28"/>
        <v>147.84200000000001</v>
      </c>
      <c r="G355" s="23">
        <f t="shared" si="29"/>
        <v>16.037500000000001</v>
      </c>
      <c r="H355" s="30"/>
      <c r="I355" s="29"/>
      <c r="J355" s="23">
        <f t="shared" si="30"/>
        <v>238.39880000000002</v>
      </c>
      <c r="K355" s="30"/>
      <c r="L355" s="29"/>
      <c r="M355" s="98">
        <v>6.9690000000000003</v>
      </c>
      <c r="N355" s="98" t="s">
        <v>4944</v>
      </c>
      <c r="O355" s="98">
        <v>7.3840000000000003</v>
      </c>
      <c r="P355" s="98">
        <v>49.796999999999997</v>
      </c>
      <c r="Q355" s="98">
        <v>366.92599999999999</v>
      </c>
      <c r="R355" s="98">
        <v>381.54199999999997</v>
      </c>
      <c r="S355" s="98">
        <v>136.85400000000001</v>
      </c>
      <c r="T355" s="98">
        <v>138.96199999999999</v>
      </c>
      <c r="U355" s="98">
        <v>167.71</v>
      </c>
    </row>
    <row r="356" spans="1:21" x14ac:dyDescent="0.25">
      <c r="A356" s="57" t="s">
        <v>4640</v>
      </c>
      <c r="B356" s="57" t="s">
        <v>3808</v>
      </c>
      <c r="C356" s="57" t="s">
        <v>4648</v>
      </c>
      <c r="D356" s="91">
        <v>2</v>
      </c>
      <c r="E356" s="57" t="s">
        <v>5180</v>
      </c>
      <c r="F356" s="29">
        <f t="shared" si="28"/>
        <v>146.32633333333334</v>
      </c>
      <c r="G356" s="23">
        <f t="shared" si="29"/>
        <v>7.509500000000001</v>
      </c>
      <c r="H356" s="30"/>
      <c r="I356" s="29"/>
      <c r="J356" s="23">
        <f t="shared" si="30"/>
        <v>97.864200000000011</v>
      </c>
      <c r="K356" s="30"/>
      <c r="L356" s="29"/>
      <c r="M356" s="98" t="s">
        <v>4944</v>
      </c>
      <c r="N356" s="98">
        <v>0.35799999999999998</v>
      </c>
      <c r="O356" s="98">
        <v>20.100000000000001</v>
      </c>
      <c r="P356" s="98">
        <v>9.58</v>
      </c>
      <c r="Q356" s="98">
        <v>30.113</v>
      </c>
      <c r="R356" s="98">
        <v>20.228999999999999</v>
      </c>
      <c r="S356" s="98">
        <v>5.3479999999999999</v>
      </c>
      <c r="T356" s="98">
        <v>283.56</v>
      </c>
      <c r="U356" s="98">
        <v>150.071</v>
      </c>
    </row>
    <row r="357" spans="1:21" x14ac:dyDescent="0.25">
      <c r="A357" s="57" t="s">
        <v>4640</v>
      </c>
      <c r="B357" s="57" t="s">
        <v>217</v>
      </c>
      <c r="C357" s="57" t="s">
        <v>4713</v>
      </c>
      <c r="D357" s="91">
        <v>15</v>
      </c>
      <c r="E357" s="57" t="s">
        <v>7969</v>
      </c>
      <c r="F357" s="29">
        <f t="shared" si="28"/>
        <v>146.19033333333334</v>
      </c>
      <c r="G357" s="23">
        <f t="shared" si="29"/>
        <v>33.982500000000002</v>
      </c>
      <c r="H357" s="30"/>
      <c r="I357" s="29"/>
      <c r="J357" s="23">
        <f t="shared" si="30"/>
        <v>149.62620000000001</v>
      </c>
      <c r="K357" s="30"/>
      <c r="L357" s="29"/>
      <c r="M357" s="98">
        <v>29.981000000000002</v>
      </c>
      <c r="N357" s="98">
        <v>5.6829999999999998</v>
      </c>
      <c r="O357" s="98">
        <v>51.262</v>
      </c>
      <c r="P357" s="98">
        <v>49.003999999999998</v>
      </c>
      <c r="Q357" s="98">
        <v>21.306999999999999</v>
      </c>
      <c r="R357" s="98">
        <v>288.25299999999999</v>
      </c>
      <c r="S357" s="98">
        <v>438.57100000000003</v>
      </c>
      <c r="T357" s="98">
        <v>0</v>
      </c>
      <c r="U357" s="98">
        <v>0</v>
      </c>
    </row>
    <row r="358" spans="1:21" x14ac:dyDescent="0.25">
      <c r="A358" s="57" t="s">
        <v>4640</v>
      </c>
      <c r="B358" s="57" t="s">
        <v>517</v>
      </c>
      <c r="C358" s="57" t="s">
        <v>4716</v>
      </c>
      <c r="D358" s="91">
        <v>15</v>
      </c>
      <c r="E358" s="57" t="s">
        <v>8125</v>
      </c>
      <c r="F358" s="29">
        <f t="shared" si="28"/>
        <v>145.62433333333334</v>
      </c>
      <c r="G358" s="23">
        <f t="shared" si="29"/>
        <v>12.824249999999999</v>
      </c>
      <c r="H358" s="30"/>
      <c r="I358" s="29"/>
      <c r="J358" s="23">
        <f t="shared" si="30"/>
        <v>94.03479999999999</v>
      </c>
      <c r="K358" s="30"/>
      <c r="L358" s="29"/>
      <c r="M358" s="98">
        <v>0</v>
      </c>
      <c r="N358" s="98">
        <v>11.097</v>
      </c>
      <c r="O358" s="98">
        <v>0.1</v>
      </c>
      <c r="P358" s="98">
        <v>40.1</v>
      </c>
      <c r="Q358" s="98">
        <v>33.301000000000002</v>
      </c>
      <c r="R358" s="98" t="s">
        <v>4944</v>
      </c>
      <c r="S358" s="98" t="s">
        <v>4944</v>
      </c>
      <c r="T358" s="98">
        <v>112.822</v>
      </c>
      <c r="U358" s="98">
        <v>324.05099999999999</v>
      </c>
    </row>
    <row r="359" spans="1:21" x14ac:dyDescent="0.25">
      <c r="A359" s="57" t="s">
        <v>4640</v>
      </c>
      <c r="B359" s="57" t="s">
        <v>1447</v>
      </c>
      <c r="C359" s="57" t="s">
        <v>4728</v>
      </c>
      <c r="D359" s="91">
        <v>17</v>
      </c>
      <c r="E359" s="57" t="s">
        <v>9192</v>
      </c>
      <c r="F359" s="29">
        <f t="shared" si="28"/>
        <v>144.95000000000002</v>
      </c>
      <c r="G359" s="23">
        <f t="shared" si="29"/>
        <v>0</v>
      </c>
      <c r="H359" s="30"/>
      <c r="I359" s="29"/>
      <c r="J359" s="23">
        <f t="shared" si="30"/>
        <v>97.805000000000007</v>
      </c>
      <c r="K359" s="30"/>
      <c r="L359" s="29"/>
      <c r="M359" s="98" t="s">
        <v>4944</v>
      </c>
      <c r="N359" s="98" t="s">
        <v>4944</v>
      </c>
      <c r="O359" s="98" t="s">
        <v>4944</v>
      </c>
      <c r="P359" s="98" t="s">
        <v>4944</v>
      </c>
      <c r="Q359" s="98">
        <v>54.174999999999997</v>
      </c>
      <c r="R359" s="98" t="s">
        <v>4944</v>
      </c>
      <c r="S359" s="98">
        <v>87.483000000000004</v>
      </c>
      <c r="T359" s="98">
        <v>14.959</v>
      </c>
      <c r="U359" s="98">
        <v>332.40800000000002</v>
      </c>
    </row>
    <row r="360" spans="1:21" x14ac:dyDescent="0.25">
      <c r="A360" s="57" t="s">
        <v>4640</v>
      </c>
      <c r="B360" s="57" t="s">
        <v>76</v>
      </c>
      <c r="C360" s="57" t="s">
        <v>4723</v>
      </c>
      <c r="D360" s="91">
        <v>16</v>
      </c>
      <c r="E360" s="57" t="s">
        <v>8768</v>
      </c>
      <c r="F360" s="29">
        <f t="shared" si="28"/>
        <v>144.767</v>
      </c>
      <c r="G360" s="23">
        <f t="shared" si="29"/>
        <v>24.137</v>
      </c>
      <c r="H360" s="30"/>
      <c r="I360" s="29"/>
      <c r="J360" s="23">
        <f t="shared" si="30"/>
        <v>95.767200000000003</v>
      </c>
      <c r="K360" s="30"/>
      <c r="L360" s="29"/>
      <c r="M360" s="98">
        <v>7.3929999999999998</v>
      </c>
      <c r="N360" s="98">
        <v>11.117000000000001</v>
      </c>
      <c r="O360" s="98">
        <v>10.271000000000001</v>
      </c>
      <c r="P360" s="98">
        <v>67.766999999999996</v>
      </c>
      <c r="Q360" s="98">
        <v>27.472999999999999</v>
      </c>
      <c r="R360" s="98">
        <v>17.062000000000001</v>
      </c>
      <c r="S360" s="98">
        <v>35.896000000000001</v>
      </c>
      <c r="T360" s="98">
        <v>60.688000000000002</v>
      </c>
      <c r="U360" s="98">
        <v>337.71699999999998</v>
      </c>
    </row>
    <row r="361" spans="1:21" x14ac:dyDescent="0.25">
      <c r="A361" s="57" t="s">
        <v>4640</v>
      </c>
      <c r="B361" s="57" t="s">
        <v>4526</v>
      </c>
      <c r="C361" s="57" t="s">
        <v>4665</v>
      </c>
      <c r="D361" s="91">
        <v>5</v>
      </c>
      <c r="E361" s="57" t="s">
        <v>5618</v>
      </c>
      <c r="F361" s="29">
        <f t="shared" si="28"/>
        <v>142.01933333333332</v>
      </c>
      <c r="G361" s="23">
        <f t="shared" si="29"/>
        <v>0</v>
      </c>
      <c r="H361" s="30"/>
      <c r="I361" s="29"/>
      <c r="J361" s="23">
        <f t="shared" si="30"/>
        <v>86.211600000000004</v>
      </c>
      <c r="K361" s="30"/>
      <c r="L361" s="29"/>
      <c r="M361" s="98" t="s">
        <v>4944</v>
      </c>
      <c r="N361" s="98" t="s">
        <v>4944</v>
      </c>
      <c r="O361" s="98" t="s">
        <v>4944</v>
      </c>
      <c r="P361" s="98" t="s">
        <v>4944</v>
      </c>
      <c r="Q361" s="98">
        <v>5</v>
      </c>
      <c r="R361" s="98" t="s">
        <v>4944</v>
      </c>
      <c r="S361" s="98" t="s">
        <v>4944</v>
      </c>
      <c r="T361" s="98">
        <v>426.05799999999999</v>
      </c>
      <c r="U361" s="98" t="s">
        <v>4944</v>
      </c>
    </row>
    <row r="362" spans="1:21" x14ac:dyDescent="0.25">
      <c r="A362" s="57" t="s">
        <v>4640</v>
      </c>
      <c r="B362" s="57" t="s">
        <v>2129</v>
      </c>
      <c r="C362" s="57" t="s">
        <v>4723</v>
      </c>
      <c r="D362" s="91">
        <v>16</v>
      </c>
      <c r="E362" s="57" t="s">
        <v>8296</v>
      </c>
      <c r="F362" s="29">
        <f t="shared" si="28"/>
        <v>140.29066666666668</v>
      </c>
      <c r="G362" s="23">
        <f t="shared" si="29"/>
        <v>178.40875</v>
      </c>
      <c r="H362" s="30"/>
      <c r="I362" s="29"/>
      <c r="J362" s="23">
        <f t="shared" si="30"/>
        <v>303.41580000000005</v>
      </c>
      <c r="K362" s="30"/>
      <c r="L362" s="29"/>
      <c r="M362" s="98">
        <v>184.07</v>
      </c>
      <c r="N362" s="98">
        <v>52.795000000000002</v>
      </c>
      <c r="O362" s="98">
        <v>264.43700000000001</v>
      </c>
      <c r="P362" s="98">
        <v>212.333</v>
      </c>
      <c r="Q362" s="98">
        <v>883.76300000000003</v>
      </c>
      <c r="R362" s="98">
        <v>212.44399999999999</v>
      </c>
      <c r="S362" s="98">
        <v>171.12700000000001</v>
      </c>
      <c r="T362" s="98">
        <v>191.69</v>
      </c>
      <c r="U362" s="98">
        <v>58.055</v>
      </c>
    </row>
    <row r="363" spans="1:21" x14ac:dyDescent="0.25">
      <c r="A363" s="57" t="s">
        <v>4640</v>
      </c>
      <c r="B363" s="57" t="s">
        <v>10</v>
      </c>
      <c r="C363" s="57" t="s">
        <v>4726</v>
      </c>
      <c r="D363" s="91">
        <v>17</v>
      </c>
      <c r="E363" s="57" t="s">
        <v>4959</v>
      </c>
      <c r="F363" s="29">
        <f t="shared" si="28"/>
        <v>139.92600000000002</v>
      </c>
      <c r="G363" s="23">
        <f t="shared" si="29"/>
        <v>27.158249999999999</v>
      </c>
      <c r="H363" s="30"/>
      <c r="I363" s="29"/>
      <c r="J363" s="23">
        <f t="shared" si="30"/>
        <v>97.590800000000002</v>
      </c>
      <c r="K363" s="30"/>
      <c r="L363" s="29"/>
      <c r="M363" s="98">
        <v>24.51</v>
      </c>
      <c r="N363" s="98">
        <v>40.664999999999999</v>
      </c>
      <c r="O363" s="98">
        <v>43.457999999999998</v>
      </c>
      <c r="P363" s="98" t="s">
        <v>4944</v>
      </c>
      <c r="Q363" s="98">
        <v>2.3479999999999999</v>
      </c>
      <c r="R363" s="98">
        <v>65.828000000000003</v>
      </c>
      <c r="S363" s="98">
        <v>225.58500000000001</v>
      </c>
      <c r="T363" s="98">
        <v>159.51499999999999</v>
      </c>
      <c r="U363" s="98">
        <v>34.677999999999997</v>
      </c>
    </row>
    <row r="364" spans="1:21" x14ac:dyDescent="0.25">
      <c r="A364" s="57" t="s">
        <v>4640</v>
      </c>
      <c r="B364" s="57" t="s">
        <v>2626</v>
      </c>
      <c r="C364" s="57" t="s">
        <v>4701</v>
      </c>
      <c r="D364" s="91">
        <v>11</v>
      </c>
      <c r="E364" s="57" t="s">
        <v>7317</v>
      </c>
      <c r="F364" s="29">
        <f t="shared" si="28"/>
        <v>138.14599999999999</v>
      </c>
      <c r="G364" s="23">
        <f t="shared" si="29"/>
        <v>76.115250000000003</v>
      </c>
      <c r="H364" s="30"/>
      <c r="I364" s="29"/>
      <c r="J364" s="23">
        <f t="shared" si="30"/>
        <v>139.50460000000001</v>
      </c>
      <c r="K364" s="30"/>
      <c r="L364" s="29"/>
      <c r="M364" s="98">
        <v>236.952</v>
      </c>
      <c r="N364" s="98">
        <v>66.238</v>
      </c>
      <c r="O364" s="98">
        <v>0.151</v>
      </c>
      <c r="P364" s="98">
        <v>1.1200000000000001</v>
      </c>
      <c r="Q364" s="98">
        <v>29.638000000000002</v>
      </c>
      <c r="R364" s="98">
        <v>253.447</v>
      </c>
      <c r="S364" s="98">
        <v>208.71600000000001</v>
      </c>
      <c r="T364" s="98">
        <v>69.885000000000005</v>
      </c>
      <c r="U364" s="98">
        <v>135.83699999999999</v>
      </c>
    </row>
    <row r="365" spans="1:21" x14ac:dyDescent="0.25">
      <c r="A365" s="57" t="s">
        <v>4640</v>
      </c>
      <c r="B365" s="57" t="s">
        <v>128</v>
      </c>
      <c r="C365" s="57" t="s">
        <v>4674</v>
      </c>
      <c r="D365" s="91">
        <v>6</v>
      </c>
      <c r="E365" s="57" t="s">
        <v>6197</v>
      </c>
      <c r="F365" s="29">
        <f t="shared" si="28"/>
        <v>137.83599999999998</v>
      </c>
      <c r="G365" s="23">
        <f t="shared" si="29"/>
        <v>29.10575</v>
      </c>
      <c r="H365" s="30"/>
      <c r="I365" s="29"/>
      <c r="J365" s="23">
        <f t="shared" si="30"/>
        <v>131.68379999999999</v>
      </c>
      <c r="K365" s="30"/>
      <c r="L365" s="29"/>
      <c r="M365" s="98">
        <v>1.159</v>
      </c>
      <c r="N365" s="98">
        <v>12.49</v>
      </c>
      <c r="O365" s="98">
        <v>62.680999999999997</v>
      </c>
      <c r="P365" s="98">
        <v>40.093000000000004</v>
      </c>
      <c r="Q365" s="98">
        <v>170.39500000000001</v>
      </c>
      <c r="R365" s="98">
        <v>74.516000000000005</v>
      </c>
      <c r="S365" s="98">
        <v>232.25800000000001</v>
      </c>
      <c r="T365" s="98">
        <v>125.57</v>
      </c>
      <c r="U365" s="98">
        <v>55.68</v>
      </c>
    </row>
    <row r="366" spans="1:21" x14ac:dyDescent="0.25">
      <c r="A366" s="57" t="s">
        <v>4640</v>
      </c>
      <c r="B366" s="57" t="s">
        <v>1512</v>
      </c>
      <c r="C366" s="57" t="s">
        <v>4701</v>
      </c>
      <c r="D366" s="91">
        <v>11</v>
      </c>
      <c r="E366" s="57" t="s">
        <v>7300</v>
      </c>
      <c r="F366" s="29">
        <f t="shared" si="28"/>
        <v>136.72799999999998</v>
      </c>
      <c r="G366" s="23">
        <f t="shared" si="29"/>
        <v>8.4912500000000009</v>
      </c>
      <c r="H366" s="30"/>
      <c r="I366" s="29"/>
      <c r="J366" s="23">
        <f t="shared" si="30"/>
        <v>88.664599999999993</v>
      </c>
      <c r="K366" s="30"/>
      <c r="L366" s="29"/>
      <c r="M366" s="98">
        <v>0</v>
      </c>
      <c r="N366" s="98">
        <v>0</v>
      </c>
      <c r="O366" s="98">
        <v>19.094000000000001</v>
      </c>
      <c r="P366" s="98">
        <v>14.871</v>
      </c>
      <c r="Q366" s="98">
        <v>32.436999999999998</v>
      </c>
      <c r="R366" s="98">
        <v>0.70199999999999996</v>
      </c>
      <c r="S366" s="98">
        <v>16.158000000000001</v>
      </c>
      <c r="T366" s="98">
        <v>352.16899999999998</v>
      </c>
      <c r="U366" s="98">
        <v>41.856999999999999</v>
      </c>
    </row>
    <row r="367" spans="1:21" x14ac:dyDescent="0.25">
      <c r="A367" s="57" t="s">
        <v>4640</v>
      </c>
      <c r="B367" s="57" t="s">
        <v>3109</v>
      </c>
      <c r="C367" s="57" t="s">
        <v>4702</v>
      </c>
      <c r="D367" s="91">
        <v>11</v>
      </c>
      <c r="E367" s="57" t="s">
        <v>7374</v>
      </c>
      <c r="F367" s="29">
        <f t="shared" si="28"/>
        <v>136.58200000000002</v>
      </c>
      <c r="G367" s="23">
        <f t="shared" si="29"/>
        <v>5.32775</v>
      </c>
      <c r="H367" s="30"/>
      <c r="I367" s="29"/>
      <c r="J367" s="23">
        <f t="shared" si="30"/>
        <v>83.742199999999997</v>
      </c>
      <c r="K367" s="30"/>
      <c r="L367" s="29"/>
      <c r="M367" s="98" t="s">
        <v>4944</v>
      </c>
      <c r="N367" s="98" t="s">
        <v>4944</v>
      </c>
      <c r="O367" s="98">
        <v>6.8479999999999999</v>
      </c>
      <c r="P367" s="98">
        <v>14.462999999999999</v>
      </c>
      <c r="Q367" s="98">
        <v>5.665</v>
      </c>
      <c r="R367" s="98">
        <v>3.3</v>
      </c>
      <c r="S367" s="98">
        <v>3.2469999999999999</v>
      </c>
      <c r="T367" s="98">
        <v>283.73200000000003</v>
      </c>
      <c r="U367" s="98">
        <v>122.767</v>
      </c>
    </row>
    <row r="368" spans="1:21" x14ac:dyDescent="0.25">
      <c r="A368" s="57" t="s">
        <v>4640</v>
      </c>
      <c r="B368" s="57" t="s">
        <v>416</v>
      </c>
      <c r="C368" s="57" t="s">
        <v>4726</v>
      </c>
      <c r="D368" s="91">
        <v>17</v>
      </c>
      <c r="E368" s="57" t="s">
        <v>9132</v>
      </c>
      <c r="F368" s="29">
        <f t="shared" si="28"/>
        <v>135.88333333333335</v>
      </c>
      <c r="G368" s="23">
        <f t="shared" si="29"/>
        <v>5345.9925000000003</v>
      </c>
      <c r="H368" s="30"/>
      <c r="I368" s="29"/>
      <c r="J368" s="23">
        <f t="shared" si="30"/>
        <v>815.24199999999996</v>
      </c>
      <c r="K368" s="30"/>
      <c r="L368" s="29"/>
      <c r="M368" s="98">
        <v>5566.4759999999997</v>
      </c>
      <c r="N368" s="98">
        <v>3949.0970000000002</v>
      </c>
      <c r="O368" s="98">
        <v>4661.6580000000004</v>
      </c>
      <c r="P368" s="98">
        <v>7206.7389999999996</v>
      </c>
      <c r="Q368" s="98">
        <v>3229.6750000000002</v>
      </c>
      <c r="R368" s="98">
        <v>438.88499999999999</v>
      </c>
      <c r="S368" s="98">
        <v>372.55500000000001</v>
      </c>
      <c r="T368" s="98">
        <v>0.1</v>
      </c>
      <c r="U368" s="98">
        <v>34.994999999999997</v>
      </c>
    </row>
    <row r="369" spans="1:21" x14ac:dyDescent="0.25">
      <c r="A369" s="57" t="s">
        <v>4640</v>
      </c>
      <c r="B369" s="57" t="s">
        <v>2593</v>
      </c>
      <c r="C369" s="57" t="s">
        <v>4691</v>
      </c>
      <c r="D369" s="91">
        <v>11</v>
      </c>
      <c r="E369" s="57" t="s">
        <v>6822</v>
      </c>
      <c r="F369" s="29">
        <f t="shared" si="28"/>
        <v>135.82</v>
      </c>
      <c r="G369" s="23">
        <f t="shared" si="29"/>
        <v>580.59349999999995</v>
      </c>
      <c r="H369" s="30"/>
      <c r="I369" s="29"/>
      <c r="J369" s="23">
        <f t="shared" si="30"/>
        <v>173.2636</v>
      </c>
      <c r="K369" s="30"/>
      <c r="L369" s="29"/>
      <c r="M369" s="98">
        <v>814.37099999999998</v>
      </c>
      <c r="N369" s="98">
        <v>402.34300000000002</v>
      </c>
      <c r="O369" s="98">
        <v>683.20100000000002</v>
      </c>
      <c r="P369" s="98">
        <v>422.459</v>
      </c>
      <c r="Q369" s="98">
        <v>195.10599999999999</v>
      </c>
      <c r="R369" s="98">
        <v>263.75200000000001</v>
      </c>
      <c r="S369" s="98">
        <v>13.372</v>
      </c>
      <c r="T369" s="98">
        <v>175.71299999999999</v>
      </c>
      <c r="U369" s="98">
        <v>218.375</v>
      </c>
    </row>
    <row r="370" spans="1:21" x14ac:dyDescent="0.25">
      <c r="A370" s="57" t="s">
        <v>4640</v>
      </c>
      <c r="B370" s="57" t="s">
        <v>410</v>
      </c>
      <c r="C370" s="57" t="s">
        <v>4732</v>
      </c>
      <c r="D370" s="91">
        <v>20</v>
      </c>
      <c r="E370" s="57" t="s">
        <v>9424</v>
      </c>
      <c r="F370" s="29">
        <f t="shared" si="28"/>
        <v>134.63566666666665</v>
      </c>
      <c r="G370" s="23">
        <f t="shared" si="29"/>
        <v>70.994</v>
      </c>
      <c r="H370" s="30"/>
      <c r="I370" s="29"/>
      <c r="J370" s="23">
        <f t="shared" si="30"/>
        <v>125.1498</v>
      </c>
      <c r="K370" s="30"/>
      <c r="L370" s="29"/>
      <c r="M370" s="98">
        <v>3.8010000000000002</v>
      </c>
      <c r="N370" s="98">
        <v>93.861999999999995</v>
      </c>
      <c r="O370" s="98">
        <v>126.752</v>
      </c>
      <c r="P370" s="98">
        <v>59.561</v>
      </c>
      <c r="Q370" s="98">
        <v>100.22199999999999</v>
      </c>
      <c r="R370" s="98">
        <v>121.62</v>
      </c>
      <c r="S370" s="98">
        <v>114.47799999999999</v>
      </c>
      <c r="T370" s="98">
        <v>129.309</v>
      </c>
      <c r="U370" s="98">
        <v>160.12</v>
      </c>
    </row>
    <row r="371" spans="1:21" x14ac:dyDescent="0.25">
      <c r="A371" s="57" t="s">
        <v>4640</v>
      </c>
      <c r="B371" s="57" t="s">
        <v>4271</v>
      </c>
      <c r="C371" s="57" t="s">
        <v>4701</v>
      </c>
      <c r="D371" s="91">
        <v>11</v>
      </c>
      <c r="E371" s="57" t="s">
        <v>7348</v>
      </c>
      <c r="F371" s="29">
        <f t="shared" si="28"/>
        <v>134.37133333333333</v>
      </c>
      <c r="G371" s="23">
        <f t="shared" si="29"/>
        <v>1.1855</v>
      </c>
      <c r="H371" s="30"/>
      <c r="I371" s="29"/>
      <c r="J371" s="23">
        <f t="shared" si="30"/>
        <v>90.394599999999997</v>
      </c>
      <c r="K371" s="30"/>
      <c r="L371" s="29"/>
      <c r="M371" s="98" t="s">
        <v>4944</v>
      </c>
      <c r="N371" s="98" t="s">
        <v>4944</v>
      </c>
      <c r="O371" s="98">
        <v>2.4E-2</v>
      </c>
      <c r="P371" s="98">
        <v>4.718</v>
      </c>
      <c r="Q371" s="98">
        <v>3.3730000000000002</v>
      </c>
      <c r="R371" s="98">
        <v>45.485999999999997</v>
      </c>
      <c r="S371" s="98">
        <v>5.9909999999999997</v>
      </c>
      <c r="T371" s="98">
        <v>52.012</v>
      </c>
      <c r="U371" s="98">
        <v>345.11099999999999</v>
      </c>
    </row>
    <row r="372" spans="1:21" x14ac:dyDescent="0.25">
      <c r="A372" s="57" t="s">
        <v>4640</v>
      </c>
      <c r="B372" s="57" t="s">
        <v>437</v>
      </c>
      <c r="C372" s="57" t="s">
        <v>4722</v>
      </c>
      <c r="D372" s="91">
        <v>15</v>
      </c>
      <c r="E372" s="57" t="s">
        <v>8283</v>
      </c>
      <c r="F372" s="29">
        <f t="shared" si="28"/>
        <v>130.81233333333333</v>
      </c>
      <c r="G372" s="23">
        <f t="shared" si="29"/>
        <v>37</v>
      </c>
      <c r="H372" s="30"/>
      <c r="I372" s="29"/>
      <c r="J372" s="23">
        <f t="shared" si="30"/>
        <v>105.74719999999999</v>
      </c>
      <c r="K372" s="30"/>
      <c r="L372" s="29"/>
      <c r="M372" s="98">
        <v>28</v>
      </c>
      <c r="N372" s="98">
        <v>38.579000000000001</v>
      </c>
      <c r="O372" s="98">
        <v>48.225000000000001</v>
      </c>
      <c r="P372" s="98">
        <v>33.195999999999998</v>
      </c>
      <c r="Q372" s="98">
        <v>136.29900000000001</v>
      </c>
      <c r="R372" s="98" t="s">
        <v>4944</v>
      </c>
      <c r="S372" s="98">
        <v>193.85400000000001</v>
      </c>
      <c r="T372" s="98">
        <v>64.849000000000004</v>
      </c>
      <c r="U372" s="98">
        <v>133.73400000000001</v>
      </c>
    </row>
    <row r="373" spans="1:21" x14ac:dyDescent="0.25">
      <c r="A373" s="57" t="s">
        <v>4640</v>
      </c>
      <c r="B373" s="57" t="s">
        <v>338</v>
      </c>
      <c r="C373" s="57" t="s">
        <v>4691</v>
      </c>
      <c r="D373" s="91">
        <v>11</v>
      </c>
      <c r="E373" s="57" t="s">
        <v>6833</v>
      </c>
      <c r="F373" s="29">
        <f t="shared" si="28"/>
        <v>130.46833333333333</v>
      </c>
      <c r="G373" s="23">
        <f t="shared" si="29"/>
        <v>249.23625000000001</v>
      </c>
      <c r="H373" s="30"/>
      <c r="I373" s="29"/>
      <c r="J373" s="23">
        <f t="shared" si="30"/>
        <v>181.68540000000002</v>
      </c>
      <c r="K373" s="30"/>
      <c r="L373" s="29"/>
      <c r="M373" s="98">
        <v>8.8940000000000001</v>
      </c>
      <c r="N373" s="98">
        <v>96.710999999999999</v>
      </c>
      <c r="O373" s="98">
        <v>406.37700000000001</v>
      </c>
      <c r="P373" s="98">
        <v>484.96300000000002</v>
      </c>
      <c r="Q373" s="98">
        <v>269.96100000000001</v>
      </c>
      <c r="R373" s="98">
        <v>247.06100000000001</v>
      </c>
      <c r="S373" s="98">
        <v>145.59</v>
      </c>
      <c r="T373" s="98">
        <v>75.513999999999996</v>
      </c>
      <c r="U373" s="98">
        <v>170.30099999999999</v>
      </c>
    </row>
    <row r="374" spans="1:21" x14ac:dyDescent="0.25">
      <c r="A374" s="57" t="s">
        <v>4640</v>
      </c>
      <c r="B374" s="57" t="s">
        <v>924</v>
      </c>
      <c r="C374" s="57" t="s">
        <v>4701</v>
      </c>
      <c r="D374" s="91">
        <v>11</v>
      </c>
      <c r="E374" s="57" t="s">
        <v>7297</v>
      </c>
      <c r="F374" s="29">
        <f t="shared" si="28"/>
        <v>129.12066666666666</v>
      </c>
      <c r="G374" s="23">
        <f t="shared" si="29"/>
        <v>7.7499999999999999E-2</v>
      </c>
      <c r="H374" s="30"/>
      <c r="I374" s="29"/>
      <c r="J374" s="23">
        <f t="shared" si="30"/>
        <v>79.632599999999996</v>
      </c>
      <c r="K374" s="30"/>
      <c r="L374" s="29"/>
      <c r="M374" s="98">
        <v>0</v>
      </c>
      <c r="N374" s="98">
        <v>0</v>
      </c>
      <c r="O374" s="98">
        <v>0</v>
      </c>
      <c r="P374" s="98">
        <v>0.31</v>
      </c>
      <c r="Q374" s="98">
        <v>8.3070000000000004</v>
      </c>
      <c r="R374" s="98">
        <v>2.4940000000000002</v>
      </c>
      <c r="S374" s="98">
        <v>2.3E-2</v>
      </c>
      <c r="T374" s="98">
        <v>305.72399999999999</v>
      </c>
      <c r="U374" s="98">
        <v>81.614999999999995</v>
      </c>
    </row>
    <row r="375" spans="1:21" x14ac:dyDescent="0.25">
      <c r="A375" s="57" t="s">
        <v>4640</v>
      </c>
      <c r="B375" s="57" t="s">
        <v>244</v>
      </c>
      <c r="C375" s="57" t="s">
        <v>4726</v>
      </c>
      <c r="D375" s="91">
        <v>17</v>
      </c>
      <c r="E375" s="57" t="s">
        <v>9118</v>
      </c>
      <c r="F375" s="29">
        <f t="shared" si="28"/>
        <v>129.024</v>
      </c>
      <c r="G375" s="23">
        <f t="shared" si="29"/>
        <v>4532.8789999999999</v>
      </c>
      <c r="H375" s="30"/>
      <c r="I375" s="29"/>
      <c r="J375" s="23">
        <f t="shared" si="30"/>
        <v>381.08280000000002</v>
      </c>
      <c r="K375" s="30"/>
      <c r="L375" s="29"/>
      <c r="M375" s="98">
        <v>855.77800000000002</v>
      </c>
      <c r="N375" s="98">
        <v>484.02</v>
      </c>
      <c r="O375" s="98">
        <v>14934.112999999999</v>
      </c>
      <c r="P375" s="98">
        <v>1857.605</v>
      </c>
      <c r="Q375" s="98">
        <v>1424.317</v>
      </c>
      <c r="R375" s="98">
        <v>94.025000000000006</v>
      </c>
      <c r="S375" s="98">
        <v>75.495999999999995</v>
      </c>
      <c r="T375" s="98">
        <v>259.57600000000002</v>
      </c>
      <c r="U375" s="98">
        <v>52</v>
      </c>
    </row>
    <row r="376" spans="1:21" x14ac:dyDescent="0.25">
      <c r="A376" s="57" t="s">
        <v>4640</v>
      </c>
      <c r="B376" s="57" t="s">
        <v>901</v>
      </c>
      <c r="C376" s="57" t="s">
        <v>4713</v>
      </c>
      <c r="D376" s="91">
        <v>15</v>
      </c>
      <c r="E376" s="57" t="s">
        <v>7994</v>
      </c>
      <c r="F376" s="29">
        <f t="shared" si="28"/>
        <v>128.69666666666666</v>
      </c>
      <c r="G376" s="23">
        <f t="shared" si="29"/>
        <v>0.91849999999999998</v>
      </c>
      <c r="H376" s="30"/>
      <c r="I376" s="29"/>
      <c r="J376" s="23">
        <f t="shared" si="30"/>
        <v>80.303399999999996</v>
      </c>
      <c r="K376" s="30"/>
      <c r="L376" s="29"/>
      <c r="M376" s="98">
        <v>3.5999999999999997E-2</v>
      </c>
      <c r="N376" s="98">
        <v>0.33400000000000002</v>
      </c>
      <c r="O376" s="98">
        <v>1.242</v>
      </c>
      <c r="P376" s="98">
        <v>2.0619999999999998</v>
      </c>
      <c r="Q376" s="98">
        <v>6.8</v>
      </c>
      <c r="R376" s="98">
        <v>8.6270000000000007</v>
      </c>
      <c r="S376" s="98">
        <v>200.21799999999999</v>
      </c>
      <c r="T376" s="98">
        <v>145.20699999999999</v>
      </c>
      <c r="U376" s="98">
        <v>40.664999999999999</v>
      </c>
    </row>
    <row r="377" spans="1:21" x14ac:dyDescent="0.25">
      <c r="A377" s="57" t="s">
        <v>4640</v>
      </c>
      <c r="B377" s="57" t="s">
        <v>3158</v>
      </c>
      <c r="C377" s="57" t="s">
        <v>4681</v>
      </c>
      <c r="D377" s="91">
        <v>8</v>
      </c>
      <c r="E377" s="57" t="s">
        <v>6545</v>
      </c>
      <c r="F377" s="29">
        <f t="shared" si="28"/>
        <v>128.43566666666666</v>
      </c>
      <c r="G377" s="23">
        <f t="shared" si="29"/>
        <v>21.694749999999999</v>
      </c>
      <c r="H377" s="30"/>
      <c r="I377" s="29"/>
      <c r="J377" s="23">
        <f t="shared" si="30"/>
        <v>180.1336</v>
      </c>
      <c r="K377" s="30"/>
      <c r="L377" s="29"/>
      <c r="M377" s="98" t="s">
        <v>4944</v>
      </c>
      <c r="N377" s="98" t="s">
        <v>4944</v>
      </c>
      <c r="O377" s="98">
        <v>4.484</v>
      </c>
      <c r="P377" s="98">
        <v>82.295000000000002</v>
      </c>
      <c r="Q377" s="98">
        <v>108.727</v>
      </c>
      <c r="R377" s="98">
        <v>406.63400000000001</v>
      </c>
      <c r="S377" s="98">
        <v>39.057000000000002</v>
      </c>
      <c r="T377" s="98">
        <v>128.61699999999999</v>
      </c>
      <c r="U377" s="98">
        <v>217.63300000000001</v>
      </c>
    </row>
    <row r="378" spans="1:21" x14ac:dyDescent="0.25">
      <c r="A378" s="57" t="s">
        <v>4640</v>
      </c>
      <c r="B378" s="57" t="s">
        <v>155</v>
      </c>
      <c r="C378" s="57" t="s">
        <v>4723</v>
      </c>
      <c r="D378" s="91">
        <v>16</v>
      </c>
      <c r="E378" s="57" t="s">
        <v>8717</v>
      </c>
      <c r="F378" s="29">
        <f t="shared" si="28"/>
        <v>127.93299999999999</v>
      </c>
      <c r="G378" s="23">
        <f t="shared" si="29"/>
        <v>56.826250000000002</v>
      </c>
      <c r="H378" s="30"/>
      <c r="I378" s="29"/>
      <c r="J378" s="23">
        <f t="shared" si="30"/>
        <v>99.395400000000009</v>
      </c>
      <c r="K378" s="30"/>
      <c r="L378" s="29"/>
      <c r="M378" s="98">
        <v>12.471</v>
      </c>
      <c r="N378" s="98">
        <v>51.917000000000002</v>
      </c>
      <c r="O378" s="98">
        <v>34.710999999999999</v>
      </c>
      <c r="P378" s="98">
        <v>128.20599999999999</v>
      </c>
      <c r="Q378" s="98">
        <v>50.250999999999998</v>
      </c>
      <c r="R378" s="98">
        <v>62.927</v>
      </c>
      <c r="S378" s="98">
        <v>69.653000000000006</v>
      </c>
      <c r="T378" s="98">
        <v>169.6</v>
      </c>
      <c r="U378" s="98">
        <v>144.54599999999999</v>
      </c>
    </row>
    <row r="379" spans="1:21" x14ac:dyDescent="0.25">
      <c r="A379" s="57" t="s">
        <v>4640</v>
      </c>
      <c r="B379" s="57" t="s">
        <v>3314</v>
      </c>
      <c r="C379" s="57" t="s">
        <v>4701</v>
      </c>
      <c r="D379" s="91">
        <v>11</v>
      </c>
      <c r="E379" s="57" t="s">
        <v>7358</v>
      </c>
      <c r="F379" s="29">
        <f t="shared" si="28"/>
        <v>127.28766666666667</v>
      </c>
      <c r="G379" s="23">
        <f t="shared" si="29"/>
        <v>132.37424999999999</v>
      </c>
      <c r="H379" s="30"/>
      <c r="I379" s="29"/>
      <c r="J379" s="23">
        <f t="shared" si="30"/>
        <v>216.34560000000002</v>
      </c>
      <c r="K379" s="30"/>
      <c r="L379" s="29"/>
      <c r="M379" s="98">
        <v>0.437</v>
      </c>
      <c r="N379" s="98" t="s">
        <v>4944</v>
      </c>
      <c r="O379" s="98">
        <v>3.7280000000000002</v>
      </c>
      <c r="P379" s="98">
        <v>525.33199999999999</v>
      </c>
      <c r="Q379" s="98">
        <v>628.86099999999999</v>
      </c>
      <c r="R379" s="98">
        <v>71.004000000000005</v>
      </c>
      <c r="S379" s="98">
        <v>5.9729999999999999</v>
      </c>
      <c r="T379" s="98">
        <v>331.86099999999999</v>
      </c>
      <c r="U379" s="98">
        <v>44.029000000000003</v>
      </c>
    </row>
    <row r="380" spans="1:21" x14ac:dyDescent="0.25">
      <c r="A380" s="57" t="s">
        <v>4640</v>
      </c>
      <c r="B380" s="57" t="s">
        <v>116</v>
      </c>
      <c r="C380" s="57" t="s">
        <v>4723</v>
      </c>
      <c r="D380" s="91">
        <v>16</v>
      </c>
      <c r="E380" s="57" t="s">
        <v>8721</v>
      </c>
      <c r="F380" s="29">
        <f t="shared" si="28"/>
        <v>127.21066666666667</v>
      </c>
      <c r="G380" s="23">
        <f t="shared" si="29"/>
        <v>95.944249999999997</v>
      </c>
      <c r="H380" s="30"/>
      <c r="I380" s="29"/>
      <c r="J380" s="23">
        <f t="shared" si="30"/>
        <v>111.63</v>
      </c>
      <c r="K380" s="30"/>
      <c r="L380" s="29"/>
      <c r="M380" s="98">
        <v>100.41500000000001</v>
      </c>
      <c r="N380" s="98">
        <v>2.1930000000000001</v>
      </c>
      <c r="O380" s="98">
        <v>127.624</v>
      </c>
      <c r="P380" s="98">
        <v>153.54499999999999</v>
      </c>
      <c r="Q380" s="98">
        <v>130.447</v>
      </c>
      <c r="R380" s="98">
        <v>46.070999999999998</v>
      </c>
      <c r="S380" s="98">
        <v>141.767</v>
      </c>
      <c r="T380" s="98">
        <v>133.887</v>
      </c>
      <c r="U380" s="98">
        <v>105.97799999999999</v>
      </c>
    </row>
    <row r="381" spans="1:21" x14ac:dyDescent="0.25">
      <c r="A381" s="57" t="s">
        <v>4640</v>
      </c>
      <c r="B381" s="57" t="s">
        <v>4568</v>
      </c>
      <c r="C381" s="57" t="s">
        <v>4716</v>
      </c>
      <c r="D381" s="91">
        <v>15</v>
      </c>
      <c r="E381" s="57" t="s">
        <v>8133</v>
      </c>
      <c r="F381" s="29">
        <f t="shared" si="28"/>
        <v>126.90000000000002</v>
      </c>
      <c r="G381" s="23">
        <f t="shared" si="29"/>
        <v>1.84375</v>
      </c>
      <c r="H381" s="30"/>
      <c r="I381" s="29"/>
      <c r="J381" s="23">
        <f t="shared" si="30"/>
        <v>86.742199999999997</v>
      </c>
      <c r="K381" s="30"/>
      <c r="L381" s="29"/>
      <c r="M381" s="98">
        <v>2.8000000000000001E-2</v>
      </c>
      <c r="N381" s="98">
        <v>0.77400000000000002</v>
      </c>
      <c r="O381" s="98" t="s">
        <v>4944</v>
      </c>
      <c r="P381" s="98">
        <v>6.5730000000000004</v>
      </c>
      <c r="Q381" s="98">
        <v>30.189</v>
      </c>
      <c r="R381" s="98">
        <v>22.821999999999999</v>
      </c>
      <c r="S381" s="98">
        <v>25.381</v>
      </c>
      <c r="T381" s="98">
        <v>348.97300000000001</v>
      </c>
      <c r="U381" s="98">
        <v>6.3460000000000001</v>
      </c>
    </row>
    <row r="382" spans="1:21" x14ac:dyDescent="0.25">
      <c r="A382" s="57" t="s">
        <v>4640</v>
      </c>
      <c r="B382" s="57" t="s">
        <v>435</v>
      </c>
      <c r="C382" s="57" t="s">
        <v>4724</v>
      </c>
      <c r="D382" s="91">
        <v>16</v>
      </c>
      <c r="E382" s="57" t="s">
        <v>8818</v>
      </c>
      <c r="F382" s="29">
        <f t="shared" si="28"/>
        <v>126.85766666666667</v>
      </c>
      <c r="G382" s="23">
        <f t="shared" si="29"/>
        <v>127.85925</v>
      </c>
      <c r="H382" s="30"/>
      <c r="I382" s="29"/>
      <c r="J382" s="23">
        <f t="shared" si="30"/>
        <v>118.35100000000003</v>
      </c>
      <c r="K382" s="30"/>
      <c r="L382" s="29"/>
      <c r="M382" s="98">
        <v>23.262</v>
      </c>
      <c r="N382" s="98">
        <v>63.628999999999998</v>
      </c>
      <c r="O382" s="98">
        <v>137.41200000000001</v>
      </c>
      <c r="P382" s="98">
        <v>287.13400000000001</v>
      </c>
      <c r="Q382" s="98">
        <v>150.03800000000001</v>
      </c>
      <c r="R382" s="98">
        <v>61.143999999999998</v>
      </c>
      <c r="S382" s="98">
        <v>28.59</v>
      </c>
      <c r="T382" s="98">
        <v>67.241</v>
      </c>
      <c r="U382" s="98">
        <v>284.74200000000002</v>
      </c>
    </row>
    <row r="383" spans="1:21" x14ac:dyDescent="0.25">
      <c r="A383" s="57" t="s">
        <v>4640</v>
      </c>
      <c r="B383" s="57" t="s">
        <v>269</v>
      </c>
      <c r="C383" s="57" t="s">
        <v>4723</v>
      </c>
      <c r="D383" s="91">
        <v>16</v>
      </c>
      <c r="E383" s="57" t="s">
        <v>8402</v>
      </c>
      <c r="F383" s="29">
        <f t="shared" si="28"/>
        <v>125.30866666666667</v>
      </c>
      <c r="G383" s="23">
        <f t="shared" si="29"/>
        <v>111.62775000000002</v>
      </c>
      <c r="H383" s="30"/>
      <c r="I383" s="29"/>
      <c r="J383" s="23">
        <f t="shared" si="30"/>
        <v>115.65360000000001</v>
      </c>
      <c r="K383" s="30"/>
      <c r="L383" s="29"/>
      <c r="M383" s="98">
        <v>144.785</v>
      </c>
      <c r="N383" s="98">
        <v>156.07400000000001</v>
      </c>
      <c r="O383" s="98">
        <v>54.932000000000002</v>
      </c>
      <c r="P383" s="98">
        <v>90.72</v>
      </c>
      <c r="Q383" s="98">
        <v>138.00800000000001</v>
      </c>
      <c r="R383" s="98">
        <v>64.334000000000003</v>
      </c>
      <c r="S383" s="98">
        <v>44.588000000000001</v>
      </c>
      <c r="T383" s="98">
        <v>81.543000000000006</v>
      </c>
      <c r="U383" s="98">
        <v>249.79499999999999</v>
      </c>
    </row>
    <row r="384" spans="1:21" x14ac:dyDescent="0.25">
      <c r="A384" s="57" t="s">
        <v>4640</v>
      </c>
      <c r="B384" s="57" t="s">
        <v>663</v>
      </c>
      <c r="C384" s="57" t="s">
        <v>4699</v>
      </c>
      <c r="D384" s="91">
        <v>11</v>
      </c>
      <c r="E384" s="57" t="s">
        <v>7216</v>
      </c>
      <c r="F384" s="29">
        <f t="shared" si="28"/>
        <v>124.88400000000001</v>
      </c>
      <c r="G384" s="23">
        <f t="shared" si="29"/>
        <v>8.9249999999999996E-2</v>
      </c>
      <c r="H384" s="30"/>
      <c r="I384" s="29"/>
      <c r="J384" s="23">
        <f t="shared" si="30"/>
        <v>108.93220000000001</v>
      </c>
      <c r="K384" s="30"/>
      <c r="L384" s="29"/>
      <c r="M384" s="98">
        <v>0.35699999999999998</v>
      </c>
      <c r="N384" s="98" t="s">
        <v>4944</v>
      </c>
      <c r="O384" s="98" t="s">
        <v>4944</v>
      </c>
      <c r="P384" s="98" t="s">
        <v>4944</v>
      </c>
      <c r="Q384" s="98">
        <v>72.197000000000003</v>
      </c>
      <c r="R384" s="98">
        <v>97.811999999999998</v>
      </c>
      <c r="S384" s="98">
        <v>106.893</v>
      </c>
      <c r="T384" s="98">
        <v>120.06</v>
      </c>
      <c r="U384" s="98">
        <v>147.69900000000001</v>
      </c>
    </row>
    <row r="385" spans="1:21" x14ac:dyDescent="0.25">
      <c r="A385" s="57" t="s">
        <v>4640</v>
      </c>
      <c r="B385" s="57" t="s">
        <v>3383</v>
      </c>
      <c r="C385" s="57" t="s">
        <v>4698</v>
      </c>
      <c r="D385" s="91">
        <v>11</v>
      </c>
      <c r="E385" s="57" t="s">
        <v>7187</v>
      </c>
      <c r="F385" s="29">
        <f t="shared" si="28"/>
        <v>124.14666666666666</v>
      </c>
      <c r="G385" s="23">
        <f t="shared" si="29"/>
        <v>0</v>
      </c>
      <c r="H385" s="30"/>
      <c r="I385" s="29"/>
      <c r="J385" s="23">
        <f t="shared" si="30"/>
        <v>74.488</v>
      </c>
      <c r="K385" s="30"/>
      <c r="L385" s="29"/>
      <c r="M385" s="98" t="s">
        <v>4944</v>
      </c>
      <c r="N385" s="98" t="s">
        <v>4944</v>
      </c>
      <c r="O385" s="98" t="s">
        <v>4944</v>
      </c>
      <c r="P385" s="98" t="s">
        <v>4944</v>
      </c>
      <c r="Q385" s="98" t="s">
        <v>4944</v>
      </c>
      <c r="R385" s="98" t="s">
        <v>4944</v>
      </c>
      <c r="S385" s="98" t="s">
        <v>4944</v>
      </c>
      <c r="T385" s="98">
        <v>370.08</v>
      </c>
      <c r="U385" s="98">
        <v>2.36</v>
      </c>
    </row>
    <row r="386" spans="1:21" x14ac:dyDescent="0.25">
      <c r="A386" s="57" t="s">
        <v>4640</v>
      </c>
      <c r="B386" s="57" t="s">
        <v>1402</v>
      </c>
      <c r="C386" s="57" t="s">
        <v>4648</v>
      </c>
      <c r="D386" s="91">
        <v>2</v>
      </c>
      <c r="E386" s="57" t="s">
        <v>5221</v>
      </c>
      <c r="F386" s="29">
        <f t="shared" si="28"/>
        <v>123.67366666666665</v>
      </c>
      <c r="G386" s="23">
        <f t="shared" si="29"/>
        <v>5.4852500000000006</v>
      </c>
      <c r="H386" s="30"/>
      <c r="I386" s="29"/>
      <c r="J386" s="23">
        <f t="shared" si="30"/>
        <v>99.899799999999999</v>
      </c>
      <c r="K386" s="30"/>
      <c r="L386" s="29"/>
      <c r="M386" s="98">
        <v>1.7000000000000001E-2</v>
      </c>
      <c r="N386" s="98" t="s">
        <v>4944</v>
      </c>
      <c r="O386" s="98">
        <v>6.48</v>
      </c>
      <c r="P386" s="98">
        <v>15.444000000000001</v>
      </c>
      <c r="Q386" s="98">
        <v>48.652999999999999</v>
      </c>
      <c r="R386" s="98">
        <v>79.825000000000003</v>
      </c>
      <c r="S386" s="98">
        <v>125.312</v>
      </c>
      <c r="T386" s="98">
        <v>155.26300000000001</v>
      </c>
      <c r="U386" s="98">
        <v>90.445999999999998</v>
      </c>
    </row>
    <row r="387" spans="1:21" x14ac:dyDescent="0.25">
      <c r="A387" s="57" t="s">
        <v>4640</v>
      </c>
      <c r="B387" s="57" t="s">
        <v>4572</v>
      </c>
      <c r="C387" s="57" t="s">
        <v>4713</v>
      </c>
      <c r="D387" s="91">
        <v>15</v>
      </c>
      <c r="E387" s="57" t="s">
        <v>7949</v>
      </c>
      <c r="F387" s="29">
        <f t="shared" si="28"/>
        <v>123.56133333333332</v>
      </c>
      <c r="G387" s="23">
        <f t="shared" si="29"/>
        <v>1.4999999999999999E-2</v>
      </c>
      <c r="H387" s="30"/>
      <c r="I387" s="29"/>
      <c r="J387" s="23">
        <f t="shared" si="30"/>
        <v>74.152600000000007</v>
      </c>
      <c r="K387" s="30"/>
      <c r="L387" s="29"/>
      <c r="M387" s="98" t="s">
        <v>4944</v>
      </c>
      <c r="N387" s="98" t="s">
        <v>4944</v>
      </c>
      <c r="O387" s="98" t="s">
        <v>4944</v>
      </c>
      <c r="P387" s="98">
        <v>0.06</v>
      </c>
      <c r="Q387" s="98">
        <v>7.9000000000000001E-2</v>
      </c>
      <c r="R387" s="98" t="s">
        <v>4944</v>
      </c>
      <c r="S387" s="98">
        <v>26.48</v>
      </c>
      <c r="T387" s="98">
        <v>329.97199999999998</v>
      </c>
      <c r="U387" s="98">
        <v>14.231999999999999</v>
      </c>
    </row>
    <row r="388" spans="1:21" x14ac:dyDescent="0.25">
      <c r="A388" s="57" t="s">
        <v>4640</v>
      </c>
      <c r="B388" s="57" t="s">
        <v>996</v>
      </c>
      <c r="C388" s="57" t="s">
        <v>4723</v>
      </c>
      <c r="D388" s="91">
        <v>16</v>
      </c>
      <c r="E388" s="57" t="s">
        <v>8495</v>
      </c>
      <c r="F388" s="29">
        <f t="shared" si="28"/>
        <v>123.33333333333333</v>
      </c>
      <c r="G388" s="23">
        <f t="shared" si="29"/>
        <v>22.470500000000001</v>
      </c>
      <c r="H388" s="30"/>
      <c r="I388" s="29"/>
      <c r="J388" s="23">
        <f t="shared" si="30"/>
        <v>106</v>
      </c>
      <c r="K388" s="30"/>
      <c r="L388" s="29"/>
      <c r="M388" s="98">
        <v>9.1489999999999991</v>
      </c>
      <c r="N388" s="98">
        <v>20.76</v>
      </c>
      <c r="O388" s="98">
        <v>25.186</v>
      </c>
      <c r="P388" s="98">
        <v>34.786999999999999</v>
      </c>
      <c r="Q388" s="98">
        <v>157</v>
      </c>
      <c r="R388" s="98">
        <v>3</v>
      </c>
      <c r="S388" s="98">
        <v>0</v>
      </c>
      <c r="T388" s="98">
        <v>0</v>
      </c>
      <c r="U388" s="98">
        <v>370</v>
      </c>
    </row>
    <row r="389" spans="1:21" x14ac:dyDescent="0.25">
      <c r="A389" s="57" t="s">
        <v>4640</v>
      </c>
      <c r="B389" s="57" t="s">
        <v>78</v>
      </c>
      <c r="C389" s="57" t="s">
        <v>4726</v>
      </c>
      <c r="D389" s="91">
        <v>17</v>
      </c>
      <c r="E389" s="57" t="s">
        <v>9106</v>
      </c>
      <c r="F389" s="29">
        <f t="shared" si="28"/>
        <v>123.03666666666668</v>
      </c>
      <c r="G389" s="23">
        <f t="shared" si="29"/>
        <v>11.187249999999999</v>
      </c>
      <c r="H389" s="30"/>
      <c r="I389" s="29"/>
      <c r="J389" s="23">
        <f t="shared" si="30"/>
        <v>155.3484</v>
      </c>
      <c r="K389" s="30"/>
      <c r="L389" s="29"/>
      <c r="M389" s="98">
        <v>10.196999999999999</v>
      </c>
      <c r="N389" s="98">
        <v>13.885999999999999</v>
      </c>
      <c r="O389" s="98">
        <v>20.666</v>
      </c>
      <c r="P389" s="98" t="s">
        <v>4944</v>
      </c>
      <c r="Q389" s="98" t="s">
        <v>4944</v>
      </c>
      <c r="R389" s="98">
        <v>407.63200000000001</v>
      </c>
      <c r="S389" s="98">
        <v>244.666</v>
      </c>
      <c r="T389" s="98">
        <v>23.059000000000001</v>
      </c>
      <c r="U389" s="98">
        <v>101.38500000000001</v>
      </c>
    </row>
    <row r="390" spans="1:21" x14ac:dyDescent="0.25">
      <c r="A390" s="57" t="s">
        <v>4640</v>
      </c>
      <c r="B390" s="57" t="s">
        <v>138</v>
      </c>
      <c r="C390" s="57" t="s">
        <v>4726</v>
      </c>
      <c r="D390" s="91">
        <v>17</v>
      </c>
      <c r="E390" s="57" t="s">
        <v>9097</v>
      </c>
      <c r="F390" s="29">
        <f t="shared" si="28"/>
        <v>122.26666666666667</v>
      </c>
      <c r="G390" s="23">
        <f t="shared" si="29"/>
        <v>75.6905</v>
      </c>
      <c r="H390" s="30"/>
      <c r="I390" s="29"/>
      <c r="J390" s="23">
        <f t="shared" si="30"/>
        <v>155.75540000000001</v>
      </c>
      <c r="K390" s="30"/>
      <c r="L390" s="29"/>
      <c r="M390" s="98">
        <v>40.173999999999999</v>
      </c>
      <c r="N390" s="98">
        <v>9.5679999999999996</v>
      </c>
      <c r="O390" s="98">
        <v>49.511000000000003</v>
      </c>
      <c r="P390" s="98">
        <v>203.50899999999999</v>
      </c>
      <c r="Q390" s="98">
        <v>351.07900000000001</v>
      </c>
      <c r="R390" s="98">
        <v>60.898000000000003</v>
      </c>
      <c r="S390" s="98">
        <v>10.603</v>
      </c>
      <c r="T390" s="98">
        <v>0</v>
      </c>
      <c r="U390" s="98">
        <v>356.197</v>
      </c>
    </row>
    <row r="391" spans="1:21" x14ac:dyDescent="0.25">
      <c r="A391" s="57" t="s">
        <v>4640</v>
      </c>
      <c r="B391" s="57" t="s">
        <v>3744</v>
      </c>
      <c r="C391" s="57" t="s">
        <v>4710</v>
      </c>
      <c r="D391" s="91">
        <v>13</v>
      </c>
      <c r="E391" s="57" t="s">
        <v>7669</v>
      </c>
      <c r="F391" s="29">
        <f t="shared" si="28"/>
        <v>121.85166666666667</v>
      </c>
      <c r="G391" s="23">
        <f t="shared" si="29"/>
        <v>122.59675000000001</v>
      </c>
      <c r="H391" s="30"/>
      <c r="I391" s="29"/>
      <c r="J391" s="23">
        <f t="shared" si="30"/>
        <v>93.455200000000005</v>
      </c>
      <c r="K391" s="30"/>
      <c r="L391" s="29"/>
      <c r="M391" s="98">
        <v>1.3939999999999999</v>
      </c>
      <c r="N391" s="98">
        <v>7.7830000000000004</v>
      </c>
      <c r="O391" s="98">
        <v>255.041</v>
      </c>
      <c r="P391" s="98">
        <v>226.16900000000001</v>
      </c>
      <c r="Q391" s="98">
        <v>52.868000000000002</v>
      </c>
      <c r="R391" s="98">
        <v>48.853000000000002</v>
      </c>
      <c r="S391" s="98">
        <v>104.05500000000001</v>
      </c>
      <c r="T391" s="98">
        <v>53.707000000000001</v>
      </c>
      <c r="U391" s="98">
        <v>207.79300000000001</v>
      </c>
    </row>
    <row r="392" spans="1:21" x14ac:dyDescent="0.25">
      <c r="A392" s="57" t="s">
        <v>4640</v>
      </c>
      <c r="B392" s="57" t="s">
        <v>835</v>
      </c>
      <c r="C392" s="57" t="s">
        <v>4723</v>
      </c>
      <c r="D392" s="91">
        <v>16</v>
      </c>
      <c r="E392" s="57" t="s">
        <v>8413</v>
      </c>
      <c r="F392" s="29">
        <f t="shared" si="28"/>
        <v>121.29733333333333</v>
      </c>
      <c r="G392" s="23">
        <f t="shared" si="29"/>
        <v>98.310749999999999</v>
      </c>
      <c r="H392" s="30"/>
      <c r="I392" s="29"/>
      <c r="J392" s="23">
        <f t="shared" si="30"/>
        <v>642.1450000000001</v>
      </c>
      <c r="K392" s="30"/>
      <c r="L392" s="29"/>
      <c r="M392" s="98">
        <v>22.077999999999999</v>
      </c>
      <c r="N392" s="98">
        <v>25.077999999999999</v>
      </c>
      <c r="O392" s="98">
        <v>26.298999999999999</v>
      </c>
      <c r="P392" s="98">
        <v>319.78800000000001</v>
      </c>
      <c r="Q392" s="98">
        <v>50.482999999999997</v>
      </c>
      <c r="R392" s="98">
        <v>2796.35</v>
      </c>
      <c r="S392" s="98">
        <v>196.18600000000001</v>
      </c>
      <c r="T392" s="98">
        <v>125.706</v>
      </c>
      <c r="U392" s="98">
        <v>42</v>
      </c>
    </row>
    <row r="393" spans="1:21" x14ac:dyDescent="0.25">
      <c r="A393" s="57" t="s">
        <v>4640</v>
      </c>
      <c r="B393" s="57" t="s">
        <v>1286</v>
      </c>
      <c r="C393" s="57" t="s">
        <v>4702</v>
      </c>
      <c r="D393" s="91">
        <v>11</v>
      </c>
      <c r="E393" s="57" t="s">
        <v>7383</v>
      </c>
      <c r="F393" s="29">
        <f t="shared" si="28"/>
        <v>120.69166666666668</v>
      </c>
      <c r="G393" s="23">
        <f t="shared" si="29"/>
        <v>2.8369999999999997</v>
      </c>
      <c r="H393" s="30"/>
      <c r="I393" s="29"/>
      <c r="J393" s="23">
        <f t="shared" si="30"/>
        <v>74.468199999999996</v>
      </c>
      <c r="K393" s="30"/>
      <c r="L393" s="29"/>
      <c r="M393" s="98">
        <v>1.417</v>
      </c>
      <c r="N393" s="98">
        <v>1.1759999999999999</v>
      </c>
      <c r="O393" s="98">
        <v>8.3309999999999995</v>
      </c>
      <c r="P393" s="98">
        <v>0.42399999999999999</v>
      </c>
      <c r="Q393" s="98">
        <v>7.5149999999999997</v>
      </c>
      <c r="R393" s="98">
        <v>2.7509999999999999</v>
      </c>
      <c r="S393" s="98">
        <v>4.2000000000000003E-2</v>
      </c>
      <c r="T393" s="98">
        <v>152.09800000000001</v>
      </c>
      <c r="U393" s="98">
        <v>209.935</v>
      </c>
    </row>
    <row r="394" spans="1:21" x14ac:dyDescent="0.25">
      <c r="A394" s="57" t="s">
        <v>4640</v>
      </c>
      <c r="B394" s="57" t="s">
        <v>276</v>
      </c>
      <c r="C394" s="57" t="s">
        <v>4729</v>
      </c>
      <c r="D394" s="91">
        <v>18</v>
      </c>
      <c r="E394" s="57" t="s">
        <v>9339</v>
      </c>
      <c r="F394" s="29">
        <f t="shared" si="28"/>
        <v>118.991</v>
      </c>
      <c r="G394" s="23">
        <f t="shared" si="29"/>
        <v>13.23725</v>
      </c>
      <c r="H394" s="30"/>
      <c r="I394" s="29"/>
      <c r="J394" s="23">
        <f t="shared" si="30"/>
        <v>80.2286</v>
      </c>
      <c r="K394" s="30"/>
      <c r="L394" s="29"/>
      <c r="M394" s="98">
        <v>19.658999999999999</v>
      </c>
      <c r="N394" s="98">
        <v>0</v>
      </c>
      <c r="O394" s="98">
        <v>0.58899999999999997</v>
      </c>
      <c r="P394" s="98">
        <v>32.701000000000001</v>
      </c>
      <c r="Q394" s="98">
        <v>18.638000000000002</v>
      </c>
      <c r="R394" s="98">
        <v>25.532</v>
      </c>
      <c r="S394" s="98">
        <v>187.798</v>
      </c>
      <c r="T394" s="98">
        <v>100.101</v>
      </c>
      <c r="U394" s="98">
        <v>69.073999999999998</v>
      </c>
    </row>
    <row r="395" spans="1:21" x14ac:dyDescent="0.25">
      <c r="A395" s="57" t="s">
        <v>4640</v>
      </c>
      <c r="B395" s="57" t="s">
        <v>2240</v>
      </c>
      <c r="C395" s="57" t="s">
        <v>4679</v>
      </c>
      <c r="D395" s="91">
        <v>7</v>
      </c>
      <c r="E395" s="57" t="s">
        <v>6451</v>
      </c>
      <c r="F395" s="29">
        <f t="shared" si="28"/>
        <v>117.51366666666667</v>
      </c>
      <c r="G395" s="23">
        <f t="shared" si="29"/>
        <v>8.5594999999999999</v>
      </c>
      <c r="H395" s="30"/>
      <c r="I395" s="29"/>
      <c r="J395" s="23">
        <f t="shared" si="30"/>
        <v>84.480999999999995</v>
      </c>
      <c r="K395" s="30"/>
      <c r="L395" s="29"/>
      <c r="M395" s="98">
        <v>0</v>
      </c>
      <c r="N395" s="98">
        <v>26.917999999999999</v>
      </c>
      <c r="O395" s="98">
        <v>6.4409999999999998</v>
      </c>
      <c r="P395" s="98">
        <v>0.879</v>
      </c>
      <c r="Q395" s="98">
        <v>4.82</v>
      </c>
      <c r="R395" s="98">
        <v>65.043999999999997</v>
      </c>
      <c r="S395" s="98">
        <v>58.832999999999998</v>
      </c>
      <c r="T395" s="98">
        <v>207.27099999999999</v>
      </c>
      <c r="U395" s="98">
        <v>86.436999999999998</v>
      </c>
    </row>
    <row r="396" spans="1:21" x14ac:dyDescent="0.25">
      <c r="A396" s="57" t="s">
        <v>4640</v>
      </c>
      <c r="B396" s="57" t="s">
        <v>16</v>
      </c>
      <c r="C396" s="57" t="s">
        <v>4650</v>
      </c>
      <c r="D396" s="91">
        <v>2</v>
      </c>
      <c r="E396" s="57" t="s">
        <v>5260</v>
      </c>
      <c r="F396" s="29">
        <f t="shared" si="28"/>
        <v>116.41666666666667</v>
      </c>
      <c r="G396" s="23">
        <f t="shared" si="29"/>
        <v>0</v>
      </c>
      <c r="H396" s="30"/>
      <c r="I396" s="29"/>
      <c r="J396" s="23">
        <f t="shared" si="30"/>
        <v>103.5136</v>
      </c>
      <c r="K396" s="30"/>
      <c r="L396" s="29"/>
      <c r="M396" s="98" t="s">
        <v>4944</v>
      </c>
      <c r="N396" s="98" t="s">
        <v>4944</v>
      </c>
      <c r="O396" s="98" t="s">
        <v>4944</v>
      </c>
      <c r="P396" s="98" t="s">
        <v>4944</v>
      </c>
      <c r="Q396" s="98" t="s">
        <v>4944</v>
      </c>
      <c r="R396" s="98">
        <v>168.31800000000001</v>
      </c>
      <c r="S396" s="98">
        <v>210</v>
      </c>
      <c r="T396" s="98" t="s">
        <v>4944</v>
      </c>
      <c r="U396" s="98">
        <v>139.25</v>
      </c>
    </row>
    <row r="397" spans="1:21" x14ac:dyDescent="0.25">
      <c r="A397" s="57" t="s">
        <v>4640</v>
      </c>
      <c r="B397" s="57" t="s">
        <v>3035</v>
      </c>
      <c r="C397" s="57" t="s">
        <v>4645</v>
      </c>
      <c r="D397" s="91">
        <v>1</v>
      </c>
      <c r="E397" s="57" t="s">
        <v>5105</v>
      </c>
      <c r="F397" s="29">
        <f t="shared" si="28"/>
        <v>116.00933333333334</v>
      </c>
      <c r="G397" s="23">
        <f t="shared" si="29"/>
        <v>0</v>
      </c>
      <c r="H397" s="30"/>
      <c r="I397" s="29"/>
      <c r="J397" s="23">
        <f t="shared" si="30"/>
        <v>69.60560000000001</v>
      </c>
      <c r="K397" s="30"/>
      <c r="L397" s="29"/>
      <c r="M397" s="98" t="s">
        <v>4944</v>
      </c>
      <c r="N397" s="98" t="s">
        <v>4944</v>
      </c>
      <c r="O397" s="98" t="s">
        <v>4944</v>
      </c>
      <c r="P397" s="98" t="s">
        <v>4944</v>
      </c>
      <c r="Q397" s="98" t="s">
        <v>4944</v>
      </c>
      <c r="R397" s="98" t="s">
        <v>4944</v>
      </c>
      <c r="S397" s="98">
        <v>348.02800000000002</v>
      </c>
      <c r="T397" s="98" t="s">
        <v>4944</v>
      </c>
      <c r="U397" s="98" t="s">
        <v>4944</v>
      </c>
    </row>
    <row r="398" spans="1:21" x14ac:dyDescent="0.25">
      <c r="A398" s="57" t="s">
        <v>4640</v>
      </c>
      <c r="B398" s="57" t="s">
        <v>3450</v>
      </c>
      <c r="C398" s="57" t="s">
        <v>4647</v>
      </c>
      <c r="D398" s="91">
        <v>2</v>
      </c>
      <c r="E398" s="57" t="s">
        <v>5139</v>
      </c>
      <c r="F398" s="29">
        <f t="shared" si="28"/>
        <v>115.539</v>
      </c>
      <c r="G398" s="23">
        <f t="shared" si="29"/>
        <v>69.27225</v>
      </c>
      <c r="H398" s="30"/>
      <c r="I398" s="29"/>
      <c r="J398" s="23">
        <f t="shared" si="30"/>
        <v>113.35360000000003</v>
      </c>
      <c r="K398" s="30"/>
      <c r="L398" s="29"/>
      <c r="M398" s="98">
        <v>2.887</v>
      </c>
      <c r="N398" s="98">
        <v>1.1040000000000001</v>
      </c>
      <c r="O398" s="98">
        <v>74.364999999999995</v>
      </c>
      <c r="P398" s="98">
        <v>198.733</v>
      </c>
      <c r="Q398" s="98">
        <v>123.39700000000001</v>
      </c>
      <c r="R398" s="98">
        <v>96.754000000000005</v>
      </c>
      <c r="S398" s="98">
        <v>39.125</v>
      </c>
      <c r="T398" s="98">
        <v>265.17200000000003</v>
      </c>
      <c r="U398" s="98">
        <v>42.32</v>
      </c>
    </row>
    <row r="399" spans="1:21" x14ac:dyDescent="0.25">
      <c r="A399" s="57" t="s">
        <v>4640</v>
      </c>
      <c r="B399" s="57" t="s">
        <v>2919</v>
      </c>
      <c r="C399" s="57" t="s">
        <v>4648</v>
      </c>
      <c r="D399" s="91">
        <v>2</v>
      </c>
      <c r="E399" s="57" t="s">
        <v>5176</v>
      </c>
      <c r="F399" s="29">
        <f t="shared" si="28"/>
        <v>115.105</v>
      </c>
      <c r="G399" s="23">
        <f t="shared" si="29"/>
        <v>0</v>
      </c>
      <c r="H399" s="30"/>
      <c r="I399" s="29"/>
      <c r="J399" s="23">
        <f t="shared" si="30"/>
        <v>73.375</v>
      </c>
      <c r="K399" s="30"/>
      <c r="L399" s="29"/>
      <c r="M399" s="98" t="s">
        <v>4944</v>
      </c>
      <c r="N399" s="98" t="s">
        <v>4944</v>
      </c>
      <c r="O399" s="98" t="s">
        <v>4944</v>
      </c>
      <c r="P399" s="98" t="s">
        <v>4944</v>
      </c>
      <c r="Q399" s="98" t="s">
        <v>4944</v>
      </c>
      <c r="R399" s="98">
        <v>21.56</v>
      </c>
      <c r="S399" s="98" t="s">
        <v>4944</v>
      </c>
      <c r="T399" s="98">
        <v>246.494</v>
      </c>
      <c r="U399" s="98">
        <v>98.820999999999998</v>
      </c>
    </row>
    <row r="400" spans="1:21" x14ac:dyDescent="0.25">
      <c r="A400" s="57" t="s">
        <v>4640</v>
      </c>
      <c r="B400" s="57" t="s">
        <v>533</v>
      </c>
      <c r="C400" s="57" t="s">
        <v>4723</v>
      </c>
      <c r="D400" s="91">
        <v>16</v>
      </c>
      <c r="E400" s="57" t="s">
        <v>8341</v>
      </c>
      <c r="F400" s="29">
        <f t="shared" si="28"/>
        <v>114.97466666666666</v>
      </c>
      <c r="G400" s="23">
        <f t="shared" si="29"/>
        <v>24.19875</v>
      </c>
      <c r="H400" s="30"/>
      <c r="I400" s="29"/>
      <c r="J400" s="23">
        <f t="shared" si="30"/>
        <v>90.115600000000001</v>
      </c>
      <c r="K400" s="30"/>
      <c r="L400" s="29"/>
      <c r="M400" s="98">
        <v>0.69699999999999995</v>
      </c>
      <c r="N400" s="98">
        <v>25.692</v>
      </c>
      <c r="O400" s="98">
        <v>1.82</v>
      </c>
      <c r="P400" s="98">
        <v>68.585999999999999</v>
      </c>
      <c r="Q400" s="98">
        <v>17.707999999999998</v>
      </c>
      <c r="R400" s="98">
        <v>87.945999999999998</v>
      </c>
      <c r="S400" s="98">
        <v>106.172</v>
      </c>
      <c r="T400" s="98">
        <v>230.47200000000001</v>
      </c>
      <c r="U400" s="98">
        <v>8.2799999999999994</v>
      </c>
    </row>
    <row r="401" spans="1:21" x14ac:dyDescent="0.25">
      <c r="A401" s="57" t="s">
        <v>4640</v>
      </c>
      <c r="B401" s="57" t="s">
        <v>849</v>
      </c>
      <c r="C401" s="57" t="s">
        <v>4723</v>
      </c>
      <c r="D401" s="91">
        <v>16</v>
      </c>
      <c r="E401" s="57" t="s">
        <v>8479</v>
      </c>
      <c r="F401" s="29">
        <f t="shared" si="28"/>
        <v>113.68666666666667</v>
      </c>
      <c r="G401" s="23">
        <f t="shared" si="29"/>
        <v>1.25</v>
      </c>
      <c r="H401" s="30"/>
      <c r="I401" s="29"/>
      <c r="J401" s="23">
        <f t="shared" si="30"/>
        <v>69.346199999999996</v>
      </c>
      <c r="K401" s="30"/>
      <c r="L401" s="29"/>
      <c r="M401" s="98">
        <v>1.4</v>
      </c>
      <c r="N401" s="98" t="s">
        <v>4944</v>
      </c>
      <c r="O401" s="98" t="s">
        <v>4944</v>
      </c>
      <c r="P401" s="98">
        <v>3.6</v>
      </c>
      <c r="Q401" s="98">
        <v>4.9249999999999998</v>
      </c>
      <c r="R401" s="98">
        <v>0.746</v>
      </c>
      <c r="S401" s="98" t="s">
        <v>4944</v>
      </c>
      <c r="T401" s="98">
        <v>279.93</v>
      </c>
      <c r="U401" s="98">
        <v>61.13</v>
      </c>
    </row>
    <row r="402" spans="1:21" x14ac:dyDescent="0.25">
      <c r="A402" s="57" t="s">
        <v>4640</v>
      </c>
      <c r="B402" s="57" t="s">
        <v>3670</v>
      </c>
      <c r="C402" s="57" t="s">
        <v>4698</v>
      </c>
      <c r="D402" s="91">
        <v>11</v>
      </c>
      <c r="E402" s="57" t="s">
        <v>7171</v>
      </c>
      <c r="F402" s="29">
        <f t="shared" si="28"/>
        <v>113.08366666666666</v>
      </c>
      <c r="G402" s="23">
        <f t="shared" si="29"/>
        <v>0</v>
      </c>
      <c r="H402" s="30"/>
      <c r="I402" s="29"/>
      <c r="J402" s="23">
        <f t="shared" si="30"/>
        <v>67.850200000000001</v>
      </c>
      <c r="K402" s="30"/>
      <c r="L402" s="29"/>
      <c r="M402" s="98" t="s">
        <v>4944</v>
      </c>
      <c r="N402" s="98" t="s">
        <v>4944</v>
      </c>
      <c r="O402" s="98" t="s">
        <v>4944</v>
      </c>
      <c r="P402" s="98" t="s">
        <v>4944</v>
      </c>
      <c r="Q402" s="98" t="s">
        <v>4944</v>
      </c>
      <c r="R402" s="98" t="s">
        <v>4944</v>
      </c>
      <c r="S402" s="98" t="s">
        <v>4944</v>
      </c>
      <c r="T402" s="98">
        <v>331.44799999999998</v>
      </c>
      <c r="U402" s="98">
        <v>7.8029999999999999</v>
      </c>
    </row>
    <row r="403" spans="1:21" x14ac:dyDescent="0.25">
      <c r="A403" s="57" t="s">
        <v>4640</v>
      </c>
      <c r="B403" s="57" t="s">
        <v>767</v>
      </c>
      <c r="C403" s="57" t="s">
        <v>4689</v>
      </c>
      <c r="D403" s="91">
        <v>10</v>
      </c>
      <c r="E403" s="57" t="s">
        <v>6796</v>
      </c>
      <c r="F403" s="29">
        <f t="shared" si="28"/>
        <v>112.16933333333333</v>
      </c>
      <c r="G403" s="23">
        <f t="shared" si="29"/>
        <v>70.22475</v>
      </c>
      <c r="H403" s="30"/>
      <c r="I403" s="29"/>
      <c r="J403" s="23">
        <f t="shared" si="30"/>
        <v>177.96539999999999</v>
      </c>
      <c r="K403" s="30"/>
      <c r="L403" s="29"/>
      <c r="M403" s="98">
        <v>25.103000000000002</v>
      </c>
      <c r="N403" s="98">
        <v>13.645</v>
      </c>
      <c r="O403" s="98">
        <v>0.61299999999999999</v>
      </c>
      <c r="P403" s="98">
        <v>241.53800000000001</v>
      </c>
      <c r="Q403" s="98">
        <v>265.96699999999998</v>
      </c>
      <c r="R403" s="98">
        <v>287.35199999999998</v>
      </c>
      <c r="S403" s="98">
        <v>171.47399999999999</v>
      </c>
      <c r="T403" s="98">
        <v>120.95399999999999</v>
      </c>
      <c r="U403" s="98">
        <v>44.08</v>
      </c>
    </row>
    <row r="404" spans="1:21" x14ac:dyDescent="0.25">
      <c r="A404" s="57" t="s">
        <v>4640</v>
      </c>
      <c r="B404" s="57" t="s">
        <v>3306</v>
      </c>
      <c r="C404" s="57" t="s">
        <v>4695</v>
      </c>
      <c r="D404" s="91">
        <v>11</v>
      </c>
      <c r="E404" s="57" t="s">
        <v>7084</v>
      </c>
      <c r="F404" s="29">
        <f t="shared" si="28"/>
        <v>111.05633333333333</v>
      </c>
      <c r="G404" s="23">
        <f t="shared" si="29"/>
        <v>22.620750000000001</v>
      </c>
      <c r="H404" s="30"/>
      <c r="I404" s="29"/>
      <c r="J404" s="23">
        <f t="shared" si="30"/>
        <v>99.066400000000002</v>
      </c>
      <c r="K404" s="30"/>
      <c r="L404" s="29"/>
      <c r="M404" s="98">
        <v>11.868</v>
      </c>
      <c r="N404" s="98">
        <v>15.731999999999999</v>
      </c>
      <c r="O404" s="98">
        <v>42.482999999999997</v>
      </c>
      <c r="P404" s="98">
        <v>20.399999999999999</v>
      </c>
      <c r="Q404" s="98">
        <v>161.90199999999999</v>
      </c>
      <c r="R404" s="98">
        <v>0.26100000000000001</v>
      </c>
      <c r="S404" s="98">
        <v>3.875</v>
      </c>
      <c r="T404" s="98">
        <v>83.256</v>
      </c>
      <c r="U404" s="98">
        <v>246.03800000000001</v>
      </c>
    </row>
    <row r="405" spans="1:21" x14ac:dyDescent="0.25">
      <c r="A405" s="57" t="s">
        <v>4640</v>
      </c>
      <c r="B405" s="57" t="s">
        <v>185</v>
      </c>
      <c r="C405" s="57" t="s">
        <v>4723</v>
      </c>
      <c r="D405" s="91">
        <v>16</v>
      </c>
      <c r="E405" s="57" t="s">
        <v>8781</v>
      </c>
      <c r="F405" s="29">
        <f t="shared" si="28"/>
        <v>110.58833333333332</v>
      </c>
      <c r="G405" s="23">
        <f t="shared" si="29"/>
        <v>28.330749999999998</v>
      </c>
      <c r="H405" s="30"/>
      <c r="I405" s="29"/>
      <c r="J405" s="23">
        <f t="shared" si="30"/>
        <v>148.09839999999997</v>
      </c>
      <c r="K405" s="30"/>
      <c r="L405" s="29"/>
      <c r="M405" s="98">
        <v>6.8120000000000003</v>
      </c>
      <c r="N405" s="98">
        <v>12.077</v>
      </c>
      <c r="O405" s="98">
        <v>44.165999999999997</v>
      </c>
      <c r="P405" s="98">
        <v>50.268000000000001</v>
      </c>
      <c r="Q405" s="98">
        <v>113.346</v>
      </c>
      <c r="R405" s="98">
        <v>295.38099999999997</v>
      </c>
      <c r="S405" s="98">
        <v>117.78400000000001</v>
      </c>
      <c r="T405" s="98">
        <v>208.55099999999999</v>
      </c>
      <c r="U405" s="98">
        <v>5.43</v>
      </c>
    </row>
    <row r="406" spans="1:21" x14ac:dyDescent="0.25">
      <c r="A406" s="57" t="s">
        <v>4640</v>
      </c>
      <c r="B406" s="57" t="s">
        <v>1001</v>
      </c>
      <c r="C406" s="57" t="s">
        <v>4723</v>
      </c>
      <c r="D406" s="91">
        <v>16</v>
      </c>
      <c r="E406" s="57" t="s">
        <v>8742</v>
      </c>
      <c r="F406" s="29">
        <f t="shared" si="28"/>
        <v>110.42233333333333</v>
      </c>
      <c r="G406" s="23">
        <f t="shared" si="29"/>
        <v>257.40875</v>
      </c>
      <c r="H406" s="30"/>
      <c r="I406" s="29"/>
      <c r="J406" s="23">
        <f t="shared" si="30"/>
        <v>116.42779999999998</v>
      </c>
      <c r="K406" s="30"/>
      <c r="L406" s="29"/>
      <c r="M406" s="98">
        <v>359.61599999999999</v>
      </c>
      <c r="N406" s="98">
        <v>283.60199999999998</v>
      </c>
      <c r="O406" s="98">
        <v>222.584</v>
      </c>
      <c r="P406" s="98">
        <v>163.833</v>
      </c>
      <c r="Q406" s="98">
        <v>90.945999999999998</v>
      </c>
      <c r="R406" s="98">
        <v>159.92599999999999</v>
      </c>
      <c r="S406" s="98">
        <v>229.73599999999999</v>
      </c>
      <c r="T406" s="98">
        <v>70.316999999999993</v>
      </c>
      <c r="U406" s="98">
        <v>31.213999999999999</v>
      </c>
    </row>
    <row r="407" spans="1:21" x14ac:dyDescent="0.25">
      <c r="A407" s="57" t="s">
        <v>4640</v>
      </c>
      <c r="B407" s="57" t="s">
        <v>51</v>
      </c>
      <c r="C407" s="57" t="s">
        <v>4723</v>
      </c>
      <c r="D407" s="91">
        <v>16</v>
      </c>
      <c r="E407" s="57" t="s">
        <v>8315</v>
      </c>
      <c r="F407" s="29">
        <f t="shared" si="28"/>
        <v>109.15899999999999</v>
      </c>
      <c r="G407" s="23">
        <f t="shared" si="29"/>
        <v>691.91024999999991</v>
      </c>
      <c r="H407" s="30"/>
      <c r="I407" s="29"/>
      <c r="J407" s="23">
        <f t="shared" si="30"/>
        <v>89.617999999999995</v>
      </c>
      <c r="K407" s="30"/>
      <c r="L407" s="29"/>
      <c r="M407" s="98">
        <v>437.88799999999998</v>
      </c>
      <c r="N407" s="98">
        <v>372.45100000000002</v>
      </c>
      <c r="O407" s="98">
        <v>122.11499999999999</v>
      </c>
      <c r="P407" s="98">
        <v>1835.1869999999999</v>
      </c>
      <c r="Q407" s="98">
        <v>100.58799999999999</v>
      </c>
      <c r="R407" s="98">
        <v>20.024999999999999</v>
      </c>
      <c r="S407" s="98">
        <v>210.38300000000001</v>
      </c>
      <c r="T407" s="98">
        <v>104.30500000000001</v>
      </c>
      <c r="U407" s="98">
        <v>12.789</v>
      </c>
    </row>
    <row r="408" spans="1:21" x14ac:dyDescent="0.25">
      <c r="A408" s="57" t="s">
        <v>4640</v>
      </c>
      <c r="B408" s="57" t="s">
        <v>315</v>
      </c>
      <c r="C408" s="57" t="s">
        <v>4660</v>
      </c>
      <c r="D408" s="91">
        <v>4</v>
      </c>
      <c r="E408" s="57" t="s">
        <v>5460</v>
      </c>
      <c r="F408" s="29">
        <f t="shared" si="28"/>
        <v>109.01966666666665</v>
      </c>
      <c r="G408" s="23">
        <f t="shared" si="29"/>
        <v>19.451999999999998</v>
      </c>
      <c r="H408" s="30"/>
      <c r="I408" s="29"/>
      <c r="J408" s="23">
        <f t="shared" si="30"/>
        <v>412.0772</v>
      </c>
      <c r="K408" s="30"/>
      <c r="L408" s="29"/>
      <c r="M408" s="98" t="s">
        <v>4944</v>
      </c>
      <c r="N408" s="98">
        <v>26.033000000000001</v>
      </c>
      <c r="O408" s="98">
        <v>51.774999999999999</v>
      </c>
      <c r="P408" s="98" t="s">
        <v>4944</v>
      </c>
      <c r="Q408" s="98">
        <v>1096.6099999999999</v>
      </c>
      <c r="R408" s="98">
        <v>636.71699999999998</v>
      </c>
      <c r="S408" s="98">
        <v>40.651000000000003</v>
      </c>
      <c r="T408" s="98">
        <v>91.203999999999994</v>
      </c>
      <c r="U408" s="98">
        <v>195.20400000000001</v>
      </c>
    </row>
    <row r="409" spans="1:21" x14ac:dyDescent="0.25">
      <c r="A409" s="57" t="s">
        <v>4640</v>
      </c>
      <c r="B409" s="57" t="s">
        <v>1896</v>
      </c>
      <c r="C409" s="57" t="s">
        <v>4647</v>
      </c>
      <c r="D409" s="91">
        <v>2</v>
      </c>
      <c r="E409" s="57" t="s">
        <v>5161</v>
      </c>
      <c r="F409" s="29">
        <f t="shared" si="28"/>
        <v>109.00700000000001</v>
      </c>
      <c r="G409" s="23">
        <f t="shared" si="29"/>
        <v>82.188000000000002</v>
      </c>
      <c r="H409" s="30"/>
      <c r="I409" s="29"/>
      <c r="J409" s="23">
        <f t="shared" si="30"/>
        <v>101.96</v>
      </c>
      <c r="K409" s="30"/>
      <c r="L409" s="29"/>
      <c r="M409" s="98">
        <v>207.79300000000001</v>
      </c>
      <c r="N409" s="98">
        <v>77.658000000000001</v>
      </c>
      <c r="O409" s="98">
        <v>17.824999999999999</v>
      </c>
      <c r="P409" s="98">
        <v>25.475999999999999</v>
      </c>
      <c r="Q409" s="98">
        <v>106.203</v>
      </c>
      <c r="R409" s="98">
        <v>76.575999999999993</v>
      </c>
      <c r="S409" s="98">
        <v>122.26</v>
      </c>
      <c r="T409" s="98">
        <v>117.998</v>
      </c>
      <c r="U409" s="98">
        <v>86.763000000000005</v>
      </c>
    </row>
    <row r="410" spans="1:21" x14ac:dyDescent="0.25">
      <c r="A410" s="57" t="s">
        <v>4640</v>
      </c>
      <c r="B410" s="57" t="s">
        <v>1409</v>
      </c>
      <c r="C410" s="57" t="s">
        <v>4723</v>
      </c>
      <c r="D410" s="91">
        <v>16</v>
      </c>
      <c r="E410" s="57" t="s">
        <v>8677</v>
      </c>
      <c r="F410" s="29">
        <f t="shared" si="28"/>
        <v>108.25033333333333</v>
      </c>
      <c r="G410" s="23">
        <f t="shared" si="29"/>
        <v>17.001999999999999</v>
      </c>
      <c r="H410" s="30"/>
      <c r="I410" s="29"/>
      <c r="J410" s="23">
        <f t="shared" si="30"/>
        <v>65.350200000000001</v>
      </c>
      <c r="K410" s="30"/>
      <c r="L410" s="29"/>
      <c r="M410" s="98">
        <v>5.2</v>
      </c>
      <c r="N410" s="98">
        <v>29.637</v>
      </c>
      <c r="O410" s="98">
        <v>31.274999999999999</v>
      </c>
      <c r="P410" s="98">
        <v>1.8959999999999999</v>
      </c>
      <c r="Q410" s="98">
        <v>2</v>
      </c>
      <c r="R410" s="98" t="s">
        <v>4944</v>
      </c>
      <c r="S410" s="98">
        <v>0.48599999999999999</v>
      </c>
      <c r="T410" s="98">
        <v>252.196</v>
      </c>
      <c r="U410" s="98">
        <v>72.069000000000003</v>
      </c>
    </row>
    <row r="411" spans="1:21" x14ac:dyDescent="0.25">
      <c r="A411" s="57" t="s">
        <v>4640</v>
      </c>
      <c r="B411" s="57" t="s">
        <v>4327</v>
      </c>
      <c r="C411" s="57" t="s">
        <v>4668</v>
      </c>
      <c r="D411" s="91">
        <v>6</v>
      </c>
      <c r="E411" s="57" t="s">
        <v>5743</v>
      </c>
      <c r="F411" s="29">
        <f t="shared" si="28"/>
        <v>107.79800000000002</v>
      </c>
      <c r="G411" s="23">
        <f t="shared" si="29"/>
        <v>90.272999999999996</v>
      </c>
      <c r="H411" s="30"/>
      <c r="I411" s="29"/>
      <c r="J411" s="23">
        <f t="shared" si="30"/>
        <v>161.06539999999998</v>
      </c>
      <c r="K411" s="30"/>
      <c r="L411" s="29"/>
      <c r="M411" s="98">
        <v>192.32400000000001</v>
      </c>
      <c r="N411" s="98">
        <v>1.7999999999999999E-2</v>
      </c>
      <c r="O411" s="98">
        <v>168.75</v>
      </c>
      <c r="P411" s="98" t="s">
        <v>4944</v>
      </c>
      <c r="Q411" s="98">
        <v>165.56899999999999</v>
      </c>
      <c r="R411" s="98">
        <v>316.36399999999998</v>
      </c>
      <c r="S411" s="98">
        <v>200.02</v>
      </c>
      <c r="T411" s="98">
        <v>123.15600000000001</v>
      </c>
      <c r="U411" s="98">
        <v>0.218</v>
      </c>
    </row>
    <row r="412" spans="1:21" x14ac:dyDescent="0.25">
      <c r="A412" s="57" t="s">
        <v>4640</v>
      </c>
      <c r="B412" s="57" t="s">
        <v>1405</v>
      </c>
      <c r="C412" s="57" t="s">
        <v>4723</v>
      </c>
      <c r="D412" s="91">
        <v>16</v>
      </c>
      <c r="E412" s="57" t="s">
        <v>8343</v>
      </c>
      <c r="F412" s="29">
        <f t="shared" si="28"/>
        <v>107.68666666666667</v>
      </c>
      <c r="G412" s="23">
        <f t="shared" si="29"/>
        <v>1.3140000000000001</v>
      </c>
      <c r="H412" s="30"/>
      <c r="I412" s="29"/>
      <c r="J412" s="23">
        <f t="shared" si="30"/>
        <v>100.94880000000001</v>
      </c>
      <c r="K412" s="30"/>
      <c r="L412" s="29"/>
      <c r="M412" s="98">
        <v>3.4039999999999999</v>
      </c>
      <c r="N412" s="98">
        <v>0</v>
      </c>
      <c r="O412" s="98">
        <v>0</v>
      </c>
      <c r="P412" s="98">
        <v>1.8520000000000001</v>
      </c>
      <c r="Q412" s="98">
        <v>36.228000000000002</v>
      </c>
      <c r="R412" s="98">
        <v>145.45599999999999</v>
      </c>
      <c r="S412" s="98">
        <v>89.531000000000006</v>
      </c>
      <c r="T412" s="98">
        <v>95.054000000000002</v>
      </c>
      <c r="U412" s="98">
        <v>138.47499999999999</v>
      </c>
    </row>
    <row r="413" spans="1:21" x14ac:dyDescent="0.25">
      <c r="A413" s="57" t="s">
        <v>4640</v>
      </c>
      <c r="B413" s="57" t="s">
        <v>851</v>
      </c>
      <c r="C413" s="57" t="s">
        <v>4723</v>
      </c>
      <c r="D413" s="91">
        <v>16</v>
      </c>
      <c r="E413" s="57" t="s">
        <v>8474</v>
      </c>
      <c r="F413" s="29">
        <f t="shared" si="28"/>
        <v>107.57600000000001</v>
      </c>
      <c r="G413" s="23">
        <f t="shared" si="29"/>
        <v>29.468249999999998</v>
      </c>
      <c r="H413" s="30"/>
      <c r="I413" s="29"/>
      <c r="J413" s="23">
        <f t="shared" si="30"/>
        <v>88.536000000000001</v>
      </c>
      <c r="K413" s="30"/>
      <c r="L413" s="29"/>
      <c r="M413" s="98">
        <v>5.0190000000000001</v>
      </c>
      <c r="N413" s="98">
        <v>34.783999999999999</v>
      </c>
      <c r="O413" s="98">
        <v>14.965999999999999</v>
      </c>
      <c r="P413" s="98">
        <v>63.103999999999999</v>
      </c>
      <c r="Q413" s="98" t="s">
        <v>4944</v>
      </c>
      <c r="R413" s="98">
        <v>119.952</v>
      </c>
      <c r="S413" s="98">
        <v>5.8550000000000004</v>
      </c>
      <c r="T413" s="98">
        <v>86.873000000000005</v>
      </c>
      <c r="U413" s="98">
        <v>230</v>
      </c>
    </row>
    <row r="414" spans="1:21" x14ac:dyDescent="0.25">
      <c r="A414" s="57" t="s">
        <v>4640</v>
      </c>
      <c r="B414" s="57" t="s">
        <v>206</v>
      </c>
      <c r="C414" s="57" t="s">
        <v>4713</v>
      </c>
      <c r="D414" s="91">
        <v>15</v>
      </c>
      <c r="E414" s="57" t="s">
        <v>7950</v>
      </c>
      <c r="F414" s="29">
        <f t="shared" si="28"/>
        <v>107.375</v>
      </c>
      <c r="G414" s="23">
        <f t="shared" si="29"/>
        <v>40.022750000000002</v>
      </c>
      <c r="H414" s="30"/>
      <c r="I414" s="29"/>
      <c r="J414" s="23">
        <f t="shared" si="30"/>
        <v>68.504999999999995</v>
      </c>
      <c r="K414" s="30"/>
      <c r="L414" s="29"/>
      <c r="M414" s="98">
        <v>0.28399999999999997</v>
      </c>
      <c r="N414" s="98">
        <v>1.385</v>
      </c>
      <c r="O414" s="98">
        <v>36.860999999999997</v>
      </c>
      <c r="P414" s="98">
        <v>121.56100000000001</v>
      </c>
      <c r="Q414" s="98">
        <v>20.399999999999999</v>
      </c>
      <c r="R414" s="98" t="s">
        <v>4944</v>
      </c>
      <c r="S414" s="98">
        <v>9.2929999999999993</v>
      </c>
      <c r="T414" s="98">
        <v>312.82799999999997</v>
      </c>
      <c r="U414" s="98">
        <v>4.0000000000000001E-3</v>
      </c>
    </row>
    <row r="415" spans="1:21" x14ac:dyDescent="0.25">
      <c r="A415" s="57" t="s">
        <v>4640</v>
      </c>
      <c r="B415" s="57" t="s">
        <v>1652</v>
      </c>
      <c r="C415" s="57" t="s">
        <v>4729</v>
      </c>
      <c r="D415" s="91">
        <v>18</v>
      </c>
      <c r="E415" s="57" t="s">
        <v>9330</v>
      </c>
      <c r="F415" s="29">
        <f t="shared" si="28"/>
        <v>106.96466666666667</v>
      </c>
      <c r="G415" s="23">
        <f t="shared" si="29"/>
        <v>12.18825</v>
      </c>
      <c r="H415" s="30"/>
      <c r="I415" s="29"/>
      <c r="J415" s="23">
        <f t="shared" si="30"/>
        <v>64.510800000000003</v>
      </c>
      <c r="K415" s="30"/>
      <c r="L415" s="29"/>
      <c r="M415" s="98" t="s">
        <v>4944</v>
      </c>
      <c r="N415" s="98" t="s">
        <v>4944</v>
      </c>
      <c r="O415" s="98">
        <v>48.390999999999998</v>
      </c>
      <c r="P415" s="98">
        <v>0.36199999999999999</v>
      </c>
      <c r="Q415" s="98" t="s">
        <v>4944</v>
      </c>
      <c r="R415" s="98">
        <v>1.66</v>
      </c>
      <c r="S415" s="98">
        <v>0</v>
      </c>
      <c r="T415" s="98">
        <v>0</v>
      </c>
      <c r="U415" s="98">
        <v>320.89400000000001</v>
      </c>
    </row>
    <row r="416" spans="1:21" x14ac:dyDescent="0.25">
      <c r="A416" s="57" t="s">
        <v>4640</v>
      </c>
      <c r="B416" s="57" t="s">
        <v>89</v>
      </c>
      <c r="C416" s="57" t="s">
        <v>4666</v>
      </c>
      <c r="D416" s="91">
        <v>5</v>
      </c>
      <c r="E416" s="57" t="s">
        <v>5644</v>
      </c>
      <c r="F416" s="29">
        <f t="shared" ref="F416:F479" si="31">SUM(S416:U416)/3</f>
        <v>106.86533333333334</v>
      </c>
      <c r="G416" s="23">
        <f t="shared" ref="G416:G479" si="32">SUM(M416:P416)/4</f>
        <v>9.7837499999999995</v>
      </c>
      <c r="H416" s="30"/>
      <c r="I416" s="29"/>
      <c r="J416" s="23">
        <f t="shared" ref="J416:J479" si="33">SUM(Q416:U416)/5</f>
        <v>65.422399999999996</v>
      </c>
      <c r="K416" s="30"/>
      <c r="L416" s="29"/>
      <c r="M416" s="98">
        <v>1.897</v>
      </c>
      <c r="N416" s="98">
        <v>2.8340000000000001</v>
      </c>
      <c r="O416" s="98">
        <v>19.096</v>
      </c>
      <c r="P416" s="98">
        <v>15.308</v>
      </c>
      <c r="Q416" s="98">
        <v>6.516</v>
      </c>
      <c r="R416" s="98" t="s">
        <v>4944</v>
      </c>
      <c r="S416" s="98">
        <v>145.75399999999999</v>
      </c>
      <c r="T416" s="98">
        <v>92.26</v>
      </c>
      <c r="U416" s="98">
        <v>82.581999999999994</v>
      </c>
    </row>
    <row r="417" spans="1:21" x14ac:dyDescent="0.25">
      <c r="A417" s="57" t="s">
        <v>4640</v>
      </c>
      <c r="B417" s="57" t="s">
        <v>2836</v>
      </c>
      <c r="C417" s="57" t="s">
        <v>4660</v>
      </c>
      <c r="D417" s="91">
        <v>4</v>
      </c>
      <c r="E417" s="57" t="s">
        <v>5450</v>
      </c>
      <c r="F417" s="29">
        <f t="shared" si="31"/>
        <v>106.12899999999998</v>
      </c>
      <c r="G417" s="23">
        <f t="shared" si="32"/>
        <v>51.228499999999997</v>
      </c>
      <c r="H417" s="30"/>
      <c r="I417" s="29"/>
      <c r="J417" s="23">
        <f t="shared" si="33"/>
        <v>136.33359999999999</v>
      </c>
      <c r="K417" s="30"/>
      <c r="L417" s="29"/>
      <c r="M417" s="98">
        <v>16.911999999999999</v>
      </c>
      <c r="N417" s="98">
        <v>45.673999999999999</v>
      </c>
      <c r="O417" s="98">
        <v>54.476999999999997</v>
      </c>
      <c r="P417" s="98">
        <v>87.850999999999999</v>
      </c>
      <c r="Q417" s="98">
        <v>257.49799999999999</v>
      </c>
      <c r="R417" s="98">
        <v>105.783</v>
      </c>
      <c r="S417" s="98">
        <v>93.608999999999995</v>
      </c>
      <c r="T417" s="98">
        <v>128.62799999999999</v>
      </c>
      <c r="U417" s="98">
        <v>96.15</v>
      </c>
    </row>
    <row r="418" spans="1:21" x14ac:dyDescent="0.25">
      <c r="A418" s="57" t="s">
        <v>4640</v>
      </c>
      <c r="B418" s="57" t="s">
        <v>999</v>
      </c>
      <c r="C418" s="57" t="s">
        <v>4642</v>
      </c>
      <c r="D418" s="91">
        <v>1</v>
      </c>
      <c r="E418" s="57" t="s">
        <v>4982</v>
      </c>
      <c r="F418" s="29">
        <f t="shared" si="31"/>
        <v>105.55833333333332</v>
      </c>
      <c r="G418" s="23">
        <f t="shared" si="32"/>
        <v>24.646999999999998</v>
      </c>
      <c r="H418" s="30"/>
      <c r="I418" s="29"/>
      <c r="J418" s="23">
        <f t="shared" si="33"/>
        <v>89.182199999999995</v>
      </c>
      <c r="K418" s="30"/>
      <c r="L418" s="29"/>
      <c r="M418" s="98">
        <v>9.9469999999999992</v>
      </c>
      <c r="N418" s="98" t="s">
        <v>4944</v>
      </c>
      <c r="O418" s="98">
        <v>42.341000000000001</v>
      </c>
      <c r="P418" s="98">
        <v>46.3</v>
      </c>
      <c r="Q418" s="98">
        <v>70.042000000000002</v>
      </c>
      <c r="R418" s="98">
        <v>59.194000000000003</v>
      </c>
      <c r="S418" s="98">
        <v>102.044</v>
      </c>
      <c r="T418" s="98">
        <v>119.755</v>
      </c>
      <c r="U418" s="98">
        <v>94.876000000000005</v>
      </c>
    </row>
    <row r="419" spans="1:21" x14ac:dyDescent="0.25">
      <c r="A419" s="57" t="s">
        <v>4640</v>
      </c>
      <c r="B419" s="57" t="s">
        <v>424</v>
      </c>
      <c r="C419" s="57" t="s">
        <v>4723</v>
      </c>
      <c r="D419" s="91">
        <v>16</v>
      </c>
      <c r="E419" s="57" t="s">
        <v>8357</v>
      </c>
      <c r="F419" s="29">
        <f t="shared" si="31"/>
        <v>104.67099999999999</v>
      </c>
      <c r="G419" s="23">
        <f t="shared" si="32"/>
        <v>38.698500000000003</v>
      </c>
      <c r="H419" s="30"/>
      <c r="I419" s="29"/>
      <c r="J419" s="23">
        <f t="shared" si="33"/>
        <v>205.18199999999996</v>
      </c>
      <c r="K419" s="30"/>
      <c r="L419" s="29"/>
      <c r="M419" s="98">
        <v>1.982</v>
      </c>
      <c r="N419" s="98">
        <v>7.6040000000000001</v>
      </c>
      <c r="O419" s="98">
        <v>38.267000000000003</v>
      </c>
      <c r="P419" s="98">
        <v>106.941</v>
      </c>
      <c r="Q419" s="98">
        <v>494.50299999999999</v>
      </c>
      <c r="R419" s="98">
        <v>217.39400000000001</v>
      </c>
      <c r="S419" s="98">
        <v>186.67599999999999</v>
      </c>
      <c r="T419" s="98">
        <v>71.918000000000006</v>
      </c>
      <c r="U419" s="98">
        <v>55.418999999999997</v>
      </c>
    </row>
    <row r="420" spans="1:21" x14ac:dyDescent="0.25">
      <c r="A420" s="57" t="s">
        <v>4640</v>
      </c>
      <c r="B420" s="57" t="s">
        <v>1631</v>
      </c>
      <c r="C420" s="57" t="s">
        <v>4701</v>
      </c>
      <c r="D420" s="91">
        <v>11</v>
      </c>
      <c r="E420" s="57" t="s">
        <v>7295</v>
      </c>
      <c r="F420" s="29">
        <f t="shared" si="31"/>
        <v>103.718</v>
      </c>
      <c r="G420" s="23">
        <f t="shared" si="32"/>
        <v>2.5449999999999999</v>
      </c>
      <c r="H420" s="30"/>
      <c r="I420" s="29"/>
      <c r="J420" s="23">
        <f t="shared" si="33"/>
        <v>83.466399999999993</v>
      </c>
      <c r="K420" s="30"/>
      <c r="L420" s="29"/>
      <c r="M420" s="98">
        <v>3.1850000000000001</v>
      </c>
      <c r="N420" s="98">
        <v>1.3839999999999999</v>
      </c>
      <c r="O420" s="98">
        <v>2.931</v>
      </c>
      <c r="P420" s="98">
        <v>2.68</v>
      </c>
      <c r="Q420" s="98">
        <v>5.6529999999999996</v>
      </c>
      <c r="R420" s="98">
        <v>100.52500000000001</v>
      </c>
      <c r="S420" s="98">
        <v>179.73599999999999</v>
      </c>
      <c r="T420" s="98">
        <v>131.00899999999999</v>
      </c>
      <c r="U420" s="98">
        <v>0.40899999999999997</v>
      </c>
    </row>
    <row r="421" spans="1:21" x14ac:dyDescent="0.25">
      <c r="A421" s="57" t="s">
        <v>4640</v>
      </c>
      <c r="B421" s="57" t="s">
        <v>715</v>
      </c>
      <c r="C421" s="57" t="s">
        <v>4732</v>
      </c>
      <c r="D421" s="91">
        <v>20</v>
      </c>
      <c r="E421" s="57" t="s">
        <v>9434</v>
      </c>
      <c r="F421" s="29">
        <f t="shared" si="31"/>
        <v>103.31433333333332</v>
      </c>
      <c r="G421" s="23">
        <f t="shared" si="32"/>
        <v>3.2087500000000002</v>
      </c>
      <c r="H421" s="30"/>
      <c r="I421" s="29"/>
      <c r="J421" s="23">
        <f t="shared" si="33"/>
        <v>67.002200000000002</v>
      </c>
      <c r="K421" s="30"/>
      <c r="L421" s="29"/>
      <c r="M421" s="98">
        <v>0.378</v>
      </c>
      <c r="N421" s="98" t="s">
        <v>4944</v>
      </c>
      <c r="O421" s="98">
        <v>9.5000000000000001E-2</v>
      </c>
      <c r="P421" s="98">
        <v>12.362</v>
      </c>
      <c r="Q421" s="98" t="s">
        <v>4944</v>
      </c>
      <c r="R421" s="98">
        <v>25.068000000000001</v>
      </c>
      <c r="S421" s="98">
        <v>152.49100000000001</v>
      </c>
      <c r="T421" s="98">
        <v>18.492999999999999</v>
      </c>
      <c r="U421" s="98">
        <v>138.959</v>
      </c>
    </row>
    <row r="422" spans="1:21" x14ac:dyDescent="0.25">
      <c r="A422" s="57" t="s">
        <v>4640</v>
      </c>
      <c r="B422" s="57" t="s">
        <v>1391</v>
      </c>
      <c r="C422" s="57" t="s">
        <v>4672</v>
      </c>
      <c r="D422" s="91">
        <v>6</v>
      </c>
      <c r="E422" s="57" t="s">
        <v>6153</v>
      </c>
      <c r="F422" s="29">
        <f t="shared" si="31"/>
        <v>103.017</v>
      </c>
      <c r="G422" s="23">
        <f t="shared" si="32"/>
        <v>31.267250000000001</v>
      </c>
      <c r="H422" s="30"/>
      <c r="I422" s="29"/>
      <c r="J422" s="23">
        <f t="shared" si="33"/>
        <v>104.35</v>
      </c>
      <c r="K422" s="30"/>
      <c r="L422" s="29"/>
      <c r="M422" s="98">
        <v>63.734000000000002</v>
      </c>
      <c r="N422" s="98">
        <v>21.331</v>
      </c>
      <c r="O422" s="98">
        <v>10.346</v>
      </c>
      <c r="P422" s="98">
        <v>29.658000000000001</v>
      </c>
      <c r="Q422" s="98">
        <v>28.521000000000001</v>
      </c>
      <c r="R422" s="98">
        <v>184.178</v>
      </c>
      <c r="S422" s="98">
        <v>54.976999999999997</v>
      </c>
      <c r="T422" s="98">
        <v>116.73</v>
      </c>
      <c r="U422" s="98">
        <v>137.34399999999999</v>
      </c>
    </row>
    <row r="423" spans="1:21" x14ac:dyDescent="0.25">
      <c r="A423" s="57" t="s">
        <v>4640</v>
      </c>
      <c r="B423" s="57" t="s">
        <v>1461</v>
      </c>
      <c r="C423" s="57" t="s">
        <v>4703</v>
      </c>
      <c r="D423" s="91">
        <v>11</v>
      </c>
      <c r="E423" s="57" t="s">
        <v>7492</v>
      </c>
      <c r="F423" s="29">
        <f t="shared" si="31"/>
        <v>102.57066666666668</v>
      </c>
      <c r="G423" s="23">
        <f t="shared" si="32"/>
        <v>4.7509999999999994</v>
      </c>
      <c r="H423" s="30"/>
      <c r="I423" s="29"/>
      <c r="J423" s="23">
        <f t="shared" si="33"/>
        <v>61.608400000000003</v>
      </c>
      <c r="K423" s="30"/>
      <c r="L423" s="29"/>
      <c r="M423" s="98" t="s">
        <v>4944</v>
      </c>
      <c r="N423" s="98">
        <v>3.6339999999999999</v>
      </c>
      <c r="O423" s="98">
        <v>15.37</v>
      </c>
      <c r="P423" s="98" t="s">
        <v>4944</v>
      </c>
      <c r="Q423" s="98">
        <v>0.33</v>
      </c>
      <c r="R423" s="98" t="s">
        <v>4944</v>
      </c>
      <c r="S423" s="98" t="s">
        <v>4944</v>
      </c>
      <c r="T423" s="98">
        <v>305.66000000000003</v>
      </c>
      <c r="U423" s="98">
        <v>2.052</v>
      </c>
    </row>
    <row r="424" spans="1:21" x14ac:dyDescent="0.25">
      <c r="A424" s="57" t="s">
        <v>4640</v>
      </c>
      <c r="B424" s="57" t="s">
        <v>178</v>
      </c>
      <c r="C424" s="57" t="s">
        <v>4674</v>
      </c>
      <c r="D424" s="91">
        <v>6</v>
      </c>
      <c r="E424" s="57" t="s">
        <v>6198</v>
      </c>
      <c r="F424" s="29">
        <f t="shared" si="31"/>
        <v>102.10833333333335</v>
      </c>
      <c r="G424" s="23">
        <f t="shared" si="32"/>
        <v>2.4750000000000001</v>
      </c>
      <c r="H424" s="30"/>
      <c r="I424" s="29"/>
      <c r="J424" s="23">
        <f t="shared" si="33"/>
        <v>74.67519999999999</v>
      </c>
      <c r="K424" s="30"/>
      <c r="L424" s="29"/>
      <c r="M424" s="98">
        <v>0.53</v>
      </c>
      <c r="N424" s="98">
        <v>0.59499999999999997</v>
      </c>
      <c r="O424" s="98">
        <v>5.2590000000000003</v>
      </c>
      <c r="P424" s="98">
        <v>3.516</v>
      </c>
      <c r="Q424" s="98">
        <v>11.273999999999999</v>
      </c>
      <c r="R424" s="98">
        <v>55.777000000000001</v>
      </c>
      <c r="S424" s="98">
        <v>122.726</v>
      </c>
      <c r="T424" s="98">
        <v>137.45500000000001</v>
      </c>
      <c r="U424" s="98">
        <v>46.143999999999998</v>
      </c>
    </row>
    <row r="425" spans="1:21" x14ac:dyDescent="0.25">
      <c r="A425" s="57" t="s">
        <v>4640</v>
      </c>
      <c r="B425" s="57" t="s">
        <v>854</v>
      </c>
      <c r="C425" s="57" t="s">
        <v>4723</v>
      </c>
      <c r="D425" s="91">
        <v>16</v>
      </c>
      <c r="E425" s="57" t="s">
        <v>8337</v>
      </c>
      <c r="F425" s="29">
        <f t="shared" si="31"/>
        <v>101.78633333333335</v>
      </c>
      <c r="G425" s="23">
        <f t="shared" si="32"/>
        <v>0.84050000000000002</v>
      </c>
      <c r="H425" s="30"/>
      <c r="I425" s="29"/>
      <c r="J425" s="23">
        <f t="shared" si="33"/>
        <v>73.236799999999988</v>
      </c>
      <c r="K425" s="30"/>
      <c r="L425" s="29"/>
      <c r="M425" s="98" t="s">
        <v>4944</v>
      </c>
      <c r="N425" s="98" t="s">
        <v>4944</v>
      </c>
      <c r="O425" s="98">
        <v>3.3620000000000001</v>
      </c>
      <c r="P425" s="98" t="s">
        <v>4944</v>
      </c>
      <c r="Q425" s="98">
        <v>9.0649999999999995</v>
      </c>
      <c r="R425" s="98">
        <v>51.76</v>
      </c>
      <c r="S425" s="98">
        <v>170.238</v>
      </c>
      <c r="T425" s="98">
        <v>25.21</v>
      </c>
      <c r="U425" s="98">
        <v>109.911</v>
      </c>
    </row>
    <row r="426" spans="1:21" x14ac:dyDescent="0.25">
      <c r="A426" s="57" t="s">
        <v>4640</v>
      </c>
      <c r="B426" s="57" t="s">
        <v>198</v>
      </c>
      <c r="C426" s="57" t="s">
        <v>4713</v>
      </c>
      <c r="D426" s="91">
        <v>15</v>
      </c>
      <c r="E426" s="57" t="s">
        <v>7968</v>
      </c>
      <c r="F426" s="29">
        <f t="shared" si="31"/>
        <v>101.20733333333332</v>
      </c>
      <c r="G426" s="23">
        <f t="shared" si="32"/>
        <v>7.2500000000000004E-3</v>
      </c>
      <c r="H426" s="30"/>
      <c r="I426" s="29"/>
      <c r="J426" s="23">
        <f t="shared" si="33"/>
        <v>61.157599999999988</v>
      </c>
      <c r="K426" s="30"/>
      <c r="L426" s="29"/>
      <c r="M426" s="98">
        <v>2.9000000000000001E-2</v>
      </c>
      <c r="N426" s="98" t="s">
        <v>4944</v>
      </c>
      <c r="O426" s="98" t="s">
        <v>4944</v>
      </c>
      <c r="P426" s="98" t="s">
        <v>4944</v>
      </c>
      <c r="Q426" s="98">
        <v>1.8420000000000001</v>
      </c>
      <c r="R426" s="98">
        <v>0.32400000000000001</v>
      </c>
      <c r="S426" s="98" t="s">
        <v>4944</v>
      </c>
      <c r="T426" s="98">
        <v>257.02499999999998</v>
      </c>
      <c r="U426" s="98">
        <v>46.597000000000001</v>
      </c>
    </row>
    <row r="427" spans="1:21" x14ac:dyDescent="0.25">
      <c r="A427" s="57" t="s">
        <v>4640</v>
      </c>
      <c r="B427" s="57" t="s">
        <v>1414</v>
      </c>
      <c r="C427" s="57" t="s">
        <v>4713</v>
      </c>
      <c r="D427" s="91">
        <v>15</v>
      </c>
      <c r="E427" s="57" t="s">
        <v>8015</v>
      </c>
      <c r="F427" s="29">
        <f t="shared" si="31"/>
        <v>100.94033333333334</v>
      </c>
      <c r="G427" s="23">
        <f t="shared" si="32"/>
        <v>169.88849999999999</v>
      </c>
      <c r="H427" s="30"/>
      <c r="I427" s="29"/>
      <c r="J427" s="23">
        <f t="shared" si="33"/>
        <v>110.25399999999999</v>
      </c>
      <c r="K427" s="30"/>
      <c r="L427" s="29"/>
      <c r="M427" s="98">
        <v>122.828</v>
      </c>
      <c r="N427" s="98">
        <v>147.02099999999999</v>
      </c>
      <c r="O427" s="98">
        <v>272.45</v>
      </c>
      <c r="P427" s="98">
        <v>137.255</v>
      </c>
      <c r="Q427" s="98">
        <v>169.268</v>
      </c>
      <c r="R427" s="98">
        <v>79.180999999999997</v>
      </c>
      <c r="S427" s="98">
        <v>46.573999999999998</v>
      </c>
      <c r="T427" s="98">
        <v>99.105999999999995</v>
      </c>
      <c r="U427" s="98">
        <v>157.14099999999999</v>
      </c>
    </row>
    <row r="428" spans="1:21" x14ac:dyDescent="0.25">
      <c r="A428" s="57" t="s">
        <v>4640</v>
      </c>
      <c r="B428" s="57" t="s">
        <v>1113</v>
      </c>
      <c r="C428" s="57" t="s">
        <v>4641</v>
      </c>
      <c r="D428" s="91">
        <v>1</v>
      </c>
      <c r="E428" s="57" t="s">
        <v>4981</v>
      </c>
      <c r="F428" s="29">
        <f t="shared" si="31"/>
        <v>98.727333333333334</v>
      </c>
      <c r="G428" s="23">
        <f t="shared" si="32"/>
        <v>5.0162500000000003</v>
      </c>
      <c r="H428" s="30"/>
      <c r="I428" s="29"/>
      <c r="J428" s="23">
        <f t="shared" si="33"/>
        <v>64.481399999999994</v>
      </c>
      <c r="K428" s="30"/>
      <c r="L428" s="29"/>
      <c r="M428" s="98">
        <v>2.5590000000000002</v>
      </c>
      <c r="N428" s="98">
        <v>5.6980000000000004</v>
      </c>
      <c r="O428" s="98">
        <v>5.2770000000000001</v>
      </c>
      <c r="P428" s="98">
        <v>6.5309999999999997</v>
      </c>
      <c r="Q428" s="98">
        <v>5.4470000000000001</v>
      </c>
      <c r="R428" s="98">
        <v>20.777999999999999</v>
      </c>
      <c r="S428" s="98">
        <v>180.02099999999999</v>
      </c>
      <c r="T428" s="98">
        <v>49.014000000000003</v>
      </c>
      <c r="U428" s="98">
        <v>67.147000000000006</v>
      </c>
    </row>
    <row r="429" spans="1:21" x14ac:dyDescent="0.25">
      <c r="A429" s="57" t="s">
        <v>4640</v>
      </c>
      <c r="B429" s="57" t="s">
        <v>2004</v>
      </c>
      <c r="C429" s="57" t="s">
        <v>4702</v>
      </c>
      <c r="D429" s="91">
        <v>11</v>
      </c>
      <c r="E429" s="57" t="s">
        <v>7372</v>
      </c>
      <c r="F429" s="29">
        <f t="shared" si="31"/>
        <v>98.637666666666675</v>
      </c>
      <c r="G429" s="23">
        <f t="shared" si="32"/>
        <v>17.5975</v>
      </c>
      <c r="H429" s="30"/>
      <c r="I429" s="29"/>
      <c r="J429" s="23">
        <f t="shared" si="33"/>
        <v>74.802199999999999</v>
      </c>
      <c r="K429" s="30"/>
      <c r="L429" s="29"/>
      <c r="M429" s="98">
        <v>62.774999999999999</v>
      </c>
      <c r="N429" s="98" t="s">
        <v>4944</v>
      </c>
      <c r="O429" s="98">
        <v>7.359</v>
      </c>
      <c r="P429" s="98">
        <v>0.25600000000000001</v>
      </c>
      <c r="Q429" s="98">
        <v>47.353999999999999</v>
      </c>
      <c r="R429" s="98">
        <v>30.744</v>
      </c>
      <c r="S429" s="98">
        <v>227.46799999999999</v>
      </c>
      <c r="T429" s="98">
        <v>57.439</v>
      </c>
      <c r="U429" s="98">
        <v>11.006</v>
      </c>
    </row>
    <row r="430" spans="1:21" x14ac:dyDescent="0.25">
      <c r="A430" s="57" t="s">
        <v>4640</v>
      </c>
      <c r="B430" s="57" t="s">
        <v>3188</v>
      </c>
      <c r="C430" s="57" t="s">
        <v>4694</v>
      </c>
      <c r="D430" s="91">
        <v>11</v>
      </c>
      <c r="E430" s="57" t="s">
        <v>7002</v>
      </c>
      <c r="F430" s="29">
        <f t="shared" si="31"/>
        <v>98.079999999999984</v>
      </c>
      <c r="G430" s="23">
        <f t="shared" si="32"/>
        <v>0</v>
      </c>
      <c r="H430" s="30"/>
      <c r="I430" s="29"/>
      <c r="J430" s="23">
        <f t="shared" si="33"/>
        <v>58.847999999999992</v>
      </c>
      <c r="K430" s="30"/>
      <c r="L430" s="29"/>
      <c r="M430" s="98" t="s">
        <v>4944</v>
      </c>
      <c r="N430" s="98" t="s">
        <v>4944</v>
      </c>
      <c r="O430" s="98" t="s">
        <v>4944</v>
      </c>
      <c r="P430" s="98" t="s">
        <v>4944</v>
      </c>
      <c r="Q430" s="98" t="s">
        <v>4944</v>
      </c>
      <c r="R430" s="98" t="s">
        <v>4944</v>
      </c>
      <c r="S430" s="98" t="s">
        <v>4944</v>
      </c>
      <c r="T430" s="98">
        <v>2.0249999999999999</v>
      </c>
      <c r="U430" s="98">
        <v>292.21499999999997</v>
      </c>
    </row>
    <row r="431" spans="1:21" x14ac:dyDescent="0.25">
      <c r="A431" s="57" t="s">
        <v>4640</v>
      </c>
      <c r="B431" s="57" t="s">
        <v>1870</v>
      </c>
      <c r="C431" s="57" t="s">
        <v>4694</v>
      </c>
      <c r="D431" s="91">
        <v>11</v>
      </c>
      <c r="E431" s="57" t="s">
        <v>7001</v>
      </c>
      <c r="F431" s="29">
        <f t="shared" si="31"/>
        <v>97.576333333333352</v>
      </c>
      <c r="G431" s="23">
        <f t="shared" si="32"/>
        <v>0</v>
      </c>
      <c r="H431" s="30"/>
      <c r="I431" s="29"/>
      <c r="J431" s="23">
        <f t="shared" si="33"/>
        <v>58.545800000000007</v>
      </c>
      <c r="K431" s="30"/>
      <c r="L431" s="29"/>
      <c r="M431" s="98" t="s">
        <v>4944</v>
      </c>
      <c r="N431" s="98" t="s">
        <v>4944</v>
      </c>
      <c r="O431" s="98" t="s">
        <v>4944</v>
      </c>
      <c r="P431" s="98" t="s">
        <v>4944</v>
      </c>
      <c r="Q431" s="98" t="s">
        <v>4944</v>
      </c>
      <c r="R431" s="98" t="s">
        <v>4944</v>
      </c>
      <c r="S431" s="98">
        <v>32.61</v>
      </c>
      <c r="T431" s="98">
        <v>258.935</v>
      </c>
      <c r="U431" s="98">
        <v>1.1839999999999999</v>
      </c>
    </row>
    <row r="432" spans="1:21" x14ac:dyDescent="0.25">
      <c r="A432" s="57" t="s">
        <v>4640</v>
      </c>
      <c r="B432" s="57" t="s">
        <v>4582</v>
      </c>
      <c r="C432" s="57" t="s">
        <v>4724</v>
      </c>
      <c r="D432" s="91">
        <v>16</v>
      </c>
      <c r="E432" s="57" t="s">
        <v>8958</v>
      </c>
      <c r="F432" s="29">
        <f t="shared" si="31"/>
        <v>96.719333333333338</v>
      </c>
      <c r="G432" s="23">
        <f t="shared" si="32"/>
        <v>31.814249999999998</v>
      </c>
      <c r="H432" s="30"/>
      <c r="I432" s="29"/>
      <c r="J432" s="23">
        <f t="shared" si="33"/>
        <v>74.562600000000003</v>
      </c>
      <c r="K432" s="30"/>
      <c r="L432" s="29"/>
      <c r="M432" s="98">
        <v>5.0330000000000004</v>
      </c>
      <c r="N432" s="98">
        <v>20.78</v>
      </c>
      <c r="O432" s="98">
        <v>55.9</v>
      </c>
      <c r="P432" s="98">
        <v>45.543999999999997</v>
      </c>
      <c r="Q432" s="98">
        <v>5.6619999999999999</v>
      </c>
      <c r="R432" s="98">
        <v>76.992999999999995</v>
      </c>
      <c r="S432" s="98">
        <v>10.685</v>
      </c>
      <c r="T432" s="98">
        <v>279.47300000000001</v>
      </c>
      <c r="U432" s="98" t="s">
        <v>4944</v>
      </c>
    </row>
    <row r="433" spans="1:21" x14ac:dyDescent="0.25">
      <c r="A433" s="57" t="s">
        <v>4640</v>
      </c>
      <c r="B433" s="57" t="s">
        <v>754</v>
      </c>
      <c r="C433" s="57" t="s">
        <v>4726</v>
      </c>
      <c r="D433" s="91">
        <v>17</v>
      </c>
      <c r="E433" s="57" t="s">
        <v>9114</v>
      </c>
      <c r="F433" s="29">
        <f t="shared" si="31"/>
        <v>95.250666666666675</v>
      </c>
      <c r="G433" s="23">
        <f t="shared" si="32"/>
        <v>439.22800000000001</v>
      </c>
      <c r="H433" s="30"/>
      <c r="I433" s="29"/>
      <c r="J433" s="23">
        <f t="shared" si="33"/>
        <v>75.505400000000009</v>
      </c>
      <c r="K433" s="30"/>
      <c r="L433" s="29"/>
      <c r="M433" s="98">
        <v>521.26300000000003</v>
      </c>
      <c r="N433" s="98">
        <v>585.70799999999997</v>
      </c>
      <c r="O433" s="98">
        <v>124.193</v>
      </c>
      <c r="P433" s="98">
        <v>525.74800000000005</v>
      </c>
      <c r="Q433" s="98">
        <v>82</v>
      </c>
      <c r="R433" s="98">
        <v>9.7750000000000004</v>
      </c>
      <c r="S433" s="98">
        <v>14.845000000000001</v>
      </c>
      <c r="T433" s="98">
        <v>134.185</v>
      </c>
      <c r="U433" s="98">
        <v>136.72200000000001</v>
      </c>
    </row>
    <row r="434" spans="1:21" x14ac:dyDescent="0.25">
      <c r="A434" s="57" t="s">
        <v>4640</v>
      </c>
      <c r="B434" s="57" t="s">
        <v>494</v>
      </c>
      <c r="C434" s="57" t="s">
        <v>4723</v>
      </c>
      <c r="D434" s="91">
        <v>16</v>
      </c>
      <c r="E434" s="57" t="s">
        <v>8703</v>
      </c>
      <c r="F434" s="29">
        <f t="shared" si="31"/>
        <v>95.220333333333329</v>
      </c>
      <c r="G434" s="23">
        <f t="shared" si="32"/>
        <v>186.78274999999999</v>
      </c>
      <c r="H434" s="30"/>
      <c r="I434" s="29"/>
      <c r="J434" s="23">
        <f t="shared" si="33"/>
        <v>57.374000000000002</v>
      </c>
      <c r="K434" s="30"/>
      <c r="L434" s="29"/>
      <c r="M434" s="98">
        <v>0.44600000000000001</v>
      </c>
      <c r="N434" s="98">
        <v>51.335000000000001</v>
      </c>
      <c r="O434" s="98">
        <v>586.62800000000004</v>
      </c>
      <c r="P434" s="98">
        <v>108.72199999999999</v>
      </c>
      <c r="Q434" s="98">
        <v>0.31</v>
      </c>
      <c r="R434" s="98">
        <v>0.89900000000000002</v>
      </c>
      <c r="S434" s="98">
        <v>276.88400000000001</v>
      </c>
      <c r="T434" s="98">
        <v>6.476</v>
      </c>
      <c r="U434" s="98">
        <v>2.3010000000000002</v>
      </c>
    </row>
    <row r="435" spans="1:21" x14ac:dyDescent="0.25">
      <c r="A435" s="57" t="s">
        <v>4640</v>
      </c>
      <c r="B435" s="57" t="s">
        <v>325</v>
      </c>
      <c r="C435" s="57" t="s">
        <v>4724</v>
      </c>
      <c r="D435" s="91">
        <v>16</v>
      </c>
      <c r="E435" s="57" t="s">
        <v>8886</v>
      </c>
      <c r="F435" s="29">
        <f t="shared" si="31"/>
        <v>94.976333333333329</v>
      </c>
      <c r="G435" s="23">
        <f t="shared" si="32"/>
        <v>526.22074999999995</v>
      </c>
      <c r="H435" s="30"/>
      <c r="I435" s="29"/>
      <c r="J435" s="23">
        <f t="shared" si="33"/>
        <v>114.5844</v>
      </c>
      <c r="K435" s="30"/>
      <c r="L435" s="29"/>
      <c r="M435" s="98">
        <v>321.51299999999998</v>
      </c>
      <c r="N435" s="98">
        <v>742.51700000000005</v>
      </c>
      <c r="O435" s="98">
        <v>797.52800000000002</v>
      </c>
      <c r="P435" s="98">
        <v>243.32499999999999</v>
      </c>
      <c r="Q435" s="98">
        <v>190.67699999999999</v>
      </c>
      <c r="R435" s="98">
        <v>97.316000000000003</v>
      </c>
      <c r="S435" s="98">
        <v>63.99</v>
      </c>
      <c r="T435" s="98">
        <v>219.739</v>
      </c>
      <c r="U435" s="98">
        <v>1.2</v>
      </c>
    </row>
    <row r="436" spans="1:21" x14ac:dyDescent="0.25">
      <c r="A436" s="57" t="s">
        <v>4640</v>
      </c>
      <c r="B436" s="57" t="s">
        <v>1292</v>
      </c>
      <c r="C436" s="57" t="s">
        <v>4704</v>
      </c>
      <c r="D436" s="91">
        <v>12</v>
      </c>
      <c r="E436" s="57" t="s">
        <v>7548</v>
      </c>
      <c r="F436" s="29">
        <f t="shared" si="31"/>
        <v>94.528333333333322</v>
      </c>
      <c r="G436" s="23">
        <f t="shared" si="32"/>
        <v>0</v>
      </c>
      <c r="H436" s="30"/>
      <c r="I436" s="29"/>
      <c r="J436" s="23">
        <f t="shared" si="33"/>
        <v>56.716999999999999</v>
      </c>
      <c r="K436" s="30"/>
      <c r="L436" s="29"/>
      <c r="M436" s="98" t="s">
        <v>4944</v>
      </c>
      <c r="N436" s="98" t="s">
        <v>4944</v>
      </c>
      <c r="O436" s="98" t="s">
        <v>4944</v>
      </c>
      <c r="P436" s="98" t="s">
        <v>4944</v>
      </c>
      <c r="Q436" s="98" t="s">
        <v>4944</v>
      </c>
      <c r="R436" s="98" t="s">
        <v>4944</v>
      </c>
      <c r="S436" s="98">
        <v>5.41</v>
      </c>
      <c r="T436" s="98">
        <v>69.424999999999997</v>
      </c>
      <c r="U436" s="98">
        <v>208.75</v>
      </c>
    </row>
    <row r="437" spans="1:21" x14ac:dyDescent="0.25">
      <c r="A437" s="57" t="s">
        <v>4640</v>
      </c>
      <c r="B437" s="57" t="s">
        <v>844</v>
      </c>
      <c r="C437" s="57" t="s">
        <v>4724</v>
      </c>
      <c r="D437" s="91">
        <v>16</v>
      </c>
      <c r="E437" s="57" t="s">
        <v>8821</v>
      </c>
      <c r="F437" s="29">
        <f t="shared" si="31"/>
        <v>94.333333333333329</v>
      </c>
      <c r="G437" s="23">
        <f t="shared" si="32"/>
        <v>1.98875</v>
      </c>
      <c r="H437" s="30"/>
      <c r="I437" s="29"/>
      <c r="J437" s="23">
        <f t="shared" si="33"/>
        <v>56.900400000000005</v>
      </c>
      <c r="K437" s="30"/>
      <c r="L437" s="29"/>
      <c r="M437" s="98">
        <v>2.1240000000000001</v>
      </c>
      <c r="N437" s="98">
        <v>5.8310000000000004</v>
      </c>
      <c r="O437" s="98" t="s">
        <v>4944</v>
      </c>
      <c r="P437" s="98" t="s">
        <v>4944</v>
      </c>
      <c r="Q437" s="98" t="s">
        <v>4944</v>
      </c>
      <c r="R437" s="98">
        <v>1.502</v>
      </c>
      <c r="S437" s="98" t="s">
        <v>4944</v>
      </c>
      <c r="T437" s="98" t="s">
        <v>4944</v>
      </c>
      <c r="U437" s="98">
        <v>283</v>
      </c>
    </row>
    <row r="438" spans="1:21" x14ac:dyDescent="0.25">
      <c r="A438" s="57" t="s">
        <v>4640</v>
      </c>
      <c r="B438" s="57" t="s">
        <v>504</v>
      </c>
      <c r="C438" s="57" t="s">
        <v>4723</v>
      </c>
      <c r="D438" s="91">
        <v>16</v>
      </c>
      <c r="E438" s="57" t="s">
        <v>8459</v>
      </c>
      <c r="F438" s="29">
        <f t="shared" si="31"/>
        <v>94.203333333333333</v>
      </c>
      <c r="G438" s="23">
        <f t="shared" si="32"/>
        <v>129.6765</v>
      </c>
      <c r="H438" s="30"/>
      <c r="I438" s="29"/>
      <c r="J438" s="23">
        <f t="shared" si="33"/>
        <v>119.09180000000001</v>
      </c>
      <c r="K438" s="30"/>
      <c r="L438" s="29"/>
      <c r="M438" s="98">
        <v>197.922</v>
      </c>
      <c r="N438" s="98">
        <v>130.68199999999999</v>
      </c>
      <c r="O438" s="98">
        <v>106.194</v>
      </c>
      <c r="P438" s="98">
        <v>83.908000000000001</v>
      </c>
      <c r="Q438" s="98">
        <v>247.523</v>
      </c>
      <c r="R438" s="98">
        <v>65.325999999999993</v>
      </c>
      <c r="S438" s="98">
        <v>99.063999999999993</v>
      </c>
      <c r="T438" s="98">
        <v>25</v>
      </c>
      <c r="U438" s="98">
        <v>158.54599999999999</v>
      </c>
    </row>
    <row r="439" spans="1:21" x14ac:dyDescent="0.25">
      <c r="A439" s="57" t="s">
        <v>4640</v>
      </c>
      <c r="B439" s="57" t="s">
        <v>498</v>
      </c>
      <c r="C439" s="57" t="s">
        <v>4704</v>
      </c>
      <c r="D439" s="91">
        <v>12</v>
      </c>
      <c r="E439" s="57" t="s">
        <v>7557</v>
      </c>
      <c r="F439" s="29">
        <f t="shared" si="31"/>
        <v>93.963999999999999</v>
      </c>
      <c r="G439" s="23">
        <f t="shared" si="32"/>
        <v>254.80525</v>
      </c>
      <c r="H439" s="30"/>
      <c r="I439" s="29"/>
      <c r="J439" s="23">
        <f t="shared" si="33"/>
        <v>82.141400000000004</v>
      </c>
      <c r="K439" s="30"/>
      <c r="L439" s="29"/>
      <c r="M439" s="98">
        <v>614.23299999999995</v>
      </c>
      <c r="N439" s="98">
        <v>175.54599999999999</v>
      </c>
      <c r="O439" s="98">
        <v>77.444999999999993</v>
      </c>
      <c r="P439" s="98">
        <v>151.99700000000001</v>
      </c>
      <c r="Q439" s="98">
        <v>14.973000000000001</v>
      </c>
      <c r="R439" s="98">
        <v>113.842</v>
      </c>
      <c r="S439" s="98">
        <v>20.574000000000002</v>
      </c>
      <c r="T439" s="98">
        <v>109.13</v>
      </c>
      <c r="U439" s="98">
        <v>152.18799999999999</v>
      </c>
    </row>
    <row r="440" spans="1:21" x14ac:dyDescent="0.25">
      <c r="A440" s="57" t="s">
        <v>4640</v>
      </c>
      <c r="B440" s="57" t="s">
        <v>146</v>
      </c>
      <c r="C440" s="57" t="s">
        <v>4723</v>
      </c>
      <c r="D440" s="91">
        <v>16</v>
      </c>
      <c r="E440" s="57" t="s">
        <v>8720</v>
      </c>
      <c r="F440" s="29">
        <f t="shared" si="31"/>
        <v>92.990666666666655</v>
      </c>
      <c r="G440" s="23">
        <f t="shared" si="32"/>
        <v>30.831499999999998</v>
      </c>
      <c r="H440" s="30"/>
      <c r="I440" s="29"/>
      <c r="J440" s="23">
        <f t="shared" si="33"/>
        <v>55.861000000000004</v>
      </c>
      <c r="K440" s="30"/>
      <c r="L440" s="29"/>
      <c r="M440" s="98">
        <v>7.96</v>
      </c>
      <c r="N440" s="98">
        <v>113.136</v>
      </c>
      <c r="O440" s="98">
        <v>2.23</v>
      </c>
      <c r="P440" s="98" t="s">
        <v>4944</v>
      </c>
      <c r="Q440" s="98">
        <v>0.33300000000000002</v>
      </c>
      <c r="R440" s="98" t="s">
        <v>4944</v>
      </c>
      <c r="S440" s="98">
        <v>1.502</v>
      </c>
      <c r="T440" s="98">
        <v>158.577</v>
      </c>
      <c r="U440" s="98">
        <v>118.893</v>
      </c>
    </row>
    <row r="441" spans="1:21" x14ac:dyDescent="0.25">
      <c r="A441" s="57" t="s">
        <v>4640</v>
      </c>
      <c r="B441" s="57" t="s">
        <v>3542</v>
      </c>
      <c r="C441" s="57" t="s">
        <v>4734</v>
      </c>
      <c r="D441" s="91">
        <v>20</v>
      </c>
      <c r="E441" s="57" t="s">
        <v>9513</v>
      </c>
      <c r="F441" s="29">
        <f t="shared" si="31"/>
        <v>92.86333333333333</v>
      </c>
      <c r="G441" s="23">
        <f t="shared" si="32"/>
        <v>0</v>
      </c>
      <c r="H441" s="30"/>
      <c r="I441" s="29"/>
      <c r="J441" s="23">
        <f t="shared" si="33"/>
        <v>55.717999999999996</v>
      </c>
      <c r="K441" s="30"/>
      <c r="L441" s="29"/>
      <c r="M441" s="98">
        <v>0</v>
      </c>
      <c r="N441" s="98">
        <v>0</v>
      </c>
      <c r="O441" s="98" t="s">
        <v>4944</v>
      </c>
      <c r="P441" s="98" t="s">
        <v>4944</v>
      </c>
      <c r="Q441" s="98" t="s">
        <v>4944</v>
      </c>
      <c r="R441" s="98" t="s">
        <v>4944</v>
      </c>
      <c r="S441" s="98">
        <v>278.58999999999997</v>
      </c>
      <c r="T441" s="98" t="s">
        <v>4944</v>
      </c>
      <c r="U441" s="98" t="s">
        <v>4944</v>
      </c>
    </row>
    <row r="442" spans="1:21" x14ac:dyDescent="0.25">
      <c r="A442" s="57" t="s">
        <v>4640</v>
      </c>
      <c r="B442" s="57" t="s">
        <v>3568</v>
      </c>
      <c r="C442" s="57" t="s">
        <v>4712</v>
      </c>
      <c r="D442" s="91">
        <v>15</v>
      </c>
      <c r="E442" s="57" t="s">
        <v>7889</v>
      </c>
      <c r="F442" s="29">
        <f t="shared" si="31"/>
        <v>92.835666666666668</v>
      </c>
      <c r="G442" s="23">
        <f t="shared" si="32"/>
        <v>1.0569999999999999</v>
      </c>
      <c r="H442" s="30"/>
      <c r="I442" s="29"/>
      <c r="J442" s="23">
        <f t="shared" si="33"/>
        <v>88.401399999999995</v>
      </c>
      <c r="K442" s="30"/>
      <c r="L442" s="29"/>
      <c r="M442" s="98">
        <v>4.2279999999999998</v>
      </c>
      <c r="N442" s="98" t="s">
        <v>4944</v>
      </c>
      <c r="O442" s="98" t="s">
        <v>4944</v>
      </c>
      <c r="P442" s="98" t="s">
        <v>4944</v>
      </c>
      <c r="Q442" s="98">
        <v>7</v>
      </c>
      <c r="R442" s="98">
        <v>156.5</v>
      </c>
      <c r="S442" s="98">
        <v>178.12</v>
      </c>
      <c r="T442" s="98">
        <v>70.801000000000002</v>
      </c>
      <c r="U442" s="98">
        <v>29.585999999999999</v>
      </c>
    </row>
    <row r="443" spans="1:21" x14ac:dyDescent="0.25">
      <c r="A443" s="57" t="s">
        <v>4640</v>
      </c>
      <c r="B443" s="57" t="s">
        <v>3220</v>
      </c>
      <c r="C443" s="57" t="s">
        <v>4668</v>
      </c>
      <c r="D443" s="91">
        <v>6</v>
      </c>
      <c r="E443" s="57" t="s">
        <v>5823</v>
      </c>
      <c r="F443" s="29">
        <f t="shared" si="31"/>
        <v>90.509333333333345</v>
      </c>
      <c r="G443" s="23">
        <f t="shared" si="32"/>
        <v>457.87399999999997</v>
      </c>
      <c r="H443" s="30"/>
      <c r="I443" s="29"/>
      <c r="J443" s="23">
        <f t="shared" si="33"/>
        <v>513.17679999999996</v>
      </c>
      <c r="K443" s="30"/>
      <c r="L443" s="29"/>
      <c r="M443" s="98">
        <v>13.923</v>
      </c>
      <c r="N443" s="98">
        <v>1.492</v>
      </c>
      <c r="O443" s="98">
        <v>1125.3209999999999</v>
      </c>
      <c r="P443" s="98">
        <v>690.76</v>
      </c>
      <c r="Q443" s="98">
        <v>1724.796</v>
      </c>
      <c r="R443" s="98">
        <v>569.55999999999995</v>
      </c>
      <c r="S443" s="98">
        <v>271.52800000000002</v>
      </c>
      <c r="T443" s="98">
        <v>0</v>
      </c>
      <c r="U443" s="98">
        <v>0</v>
      </c>
    </row>
    <row r="444" spans="1:21" x14ac:dyDescent="0.25">
      <c r="A444" s="57" t="s">
        <v>4640</v>
      </c>
      <c r="B444" s="57" t="s">
        <v>3859</v>
      </c>
      <c r="C444" s="57" t="s">
        <v>4702</v>
      </c>
      <c r="D444" s="91">
        <v>11</v>
      </c>
      <c r="E444" s="57" t="s">
        <v>7472</v>
      </c>
      <c r="F444" s="29">
        <f t="shared" si="31"/>
        <v>90.439333333333323</v>
      </c>
      <c r="G444" s="23">
        <f t="shared" si="32"/>
        <v>6.3579999999999997</v>
      </c>
      <c r="H444" s="30"/>
      <c r="I444" s="29"/>
      <c r="J444" s="23">
        <f t="shared" si="33"/>
        <v>57.291399999999996</v>
      </c>
      <c r="K444" s="30"/>
      <c r="L444" s="29"/>
      <c r="M444" s="98">
        <v>16.989999999999998</v>
      </c>
      <c r="N444" s="98">
        <v>7.23</v>
      </c>
      <c r="O444" s="98">
        <v>1.212</v>
      </c>
      <c r="P444" s="98" t="s">
        <v>4944</v>
      </c>
      <c r="Q444" s="98" t="s">
        <v>4944</v>
      </c>
      <c r="R444" s="98">
        <v>15.138999999999999</v>
      </c>
      <c r="S444" s="98">
        <v>60.304000000000002</v>
      </c>
      <c r="T444" s="98">
        <v>136.369</v>
      </c>
      <c r="U444" s="98">
        <v>74.644999999999996</v>
      </c>
    </row>
    <row r="445" spans="1:21" x14ac:dyDescent="0.25">
      <c r="A445" s="57" t="s">
        <v>4640</v>
      </c>
      <c r="B445" s="57" t="s">
        <v>3089</v>
      </c>
      <c r="C445" s="57" t="s">
        <v>4665</v>
      </c>
      <c r="D445" s="91">
        <v>5</v>
      </c>
      <c r="E445" s="57" t="s">
        <v>5590</v>
      </c>
      <c r="F445" s="29">
        <f t="shared" si="31"/>
        <v>90.409666666666681</v>
      </c>
      <c r="G445" s="23">
        <f t="shared" si="32"/>
        <v>19.437750000000001</v>
      </c>
      <c r="H445" s="30"/>
      <c r="I445" s="29"/>
      <c r="J445" s="23">
        <f t="shared" si="33"/>
        <v>84.831400000000002</v>
      </c>
      <c r="K445" s="30"/>
      <c r="L445" s="29"/>
      <c r="M445" s="98" t="s">
        <v>4944</v>
      </c>
      <c r="N445" s="98">
        <v>6.3550000000000004</v>
      </c>
      <c r="O445" s="98">
        <v>6.9850000000000003</v>
      </c>
      <c r="P445" s="98">
        <v>64.411000000000001</v>
      </c>
      <c r="Q445" s="98">
        <v>75.600999999999999</v>
      </c>
      <c r="R445" s="98">
        <v>77.326999999999998</v>
      </c>
      <c r="S445" s="98">
        <v>72.45</v>
      </c>
      <c r="T445" s="98">
        <v>180.66200000000001</v>
      </c>
      <c r="U445" s="98">
        <v>18.117000000000001</v>
      </c>
    </row>
    <row r="446" spans="1:21" x14ac:dyDescent="0.25">
      <c r="A446" s="57" t="s">
        <v>4640</v>
      </c>
      <c r="B446" s="57" t="s">
        <v>2090</v>
      </c>
      <c r="C446" s="57" t="s">
        <v>4701</v>
      </c>
      <c r="D446" s="91">
        <v>11</v>
      </c>
      <c r="E446" s="57" t="s">
        <v>7356</v>
      </c>
      <c r="F446" s="29">
        <f t="shared" si="31"/>
        <v>90.333333333333329</v>
      </c>
      <c r="G446" s="23">
        <f t="shared" si="32"/>
        <v>35.543999999999997</v>
      </c>
      <c r="H446" s="30"/>
      <c r="I446" s="29"/>
      <c r="J446" s="23">
        <f t="shared" si="33"/>
        <v>490.29439999999994</v>
      </c>
      <c r="K446" s="30"/>
      <c r="L446" s="29"/>
      <c r="M446" s="98">
        <v>7.3209999999999997</v>
      </c>
      <c r="N446" s="98">
        <v>1.452</v>
      </c>
      <c r="O446" s="98" t="s">
        <v>4944</v>
      </c>
      <c r="P446" s="98">
        <v>133.40299999999999</v>
      </c>
      <c r="Q446" s="98">
        <v>1458.992</v>
      </c>
      <c r="R446" s="98">
        <v>721.48</v>
      </c>
      <c r="S446" s="98">
        <v>113.346</v>
      </c>
      <c r="T446" s="98">
        <v>31.407</v>
      </c>
      <c r="U446" s="98">
        <v>126.247</v>
      </c>
    </row>
    <row r="447" spans="1:21" x14ac:dyDescent="0.25">
      <c r="A447" s="57" t="s">
        <v>4640</v>
      </c>
      <c r="B447" s="57" t="s">
        <v>1657</v>
      </c>
      <c r="C447" s="57" t="s">
        <v>4648</v>
      </c>
      <c r="D447" s="91">
        <v>2</v>
      </c>
      <c r="E447" s="57" t="s">
        <v>5200</v>
      </c>
      <c r="F447" s="29">
        <f t="shared" si="31"/>
        <v>90.063000000000002</v>
      </c>
      <c r="G447" s="23">
        <f t="shared" si="32"/>
        <v>296</v>
      </c>
      <c r="H447" s="30"/>
      <c r="I447" s="29"/>
      <c r="J447" s="23">
        <f t="shared" si="33"/>
        <v>437.37420000000003</v>
      </c>
      <c r="K447" s="30"/>
      <c r="L447" s="29"/>
      <c r="M447" s="98">
        <v>4.9080000000000004</v>
      </c>
      <c r="N447" s="98">
        <v>1.1539999999999999</v>
      </c>
      <c r="O447" s="98">
        <v>202.714</v>
      </c>
      <c r="P447" s="98">
        <v>975.22400000000005</v>
      </c>
      <c r="Q447" s="98">
        <v>1794.5119999999999</v>
      </c>
      <c r="R447" s="98">
        <v>122.17</v>
      </c>
      <c r="S447" s="98">
        <v>107.721</v>
      </c>
      <c r="T447" s="98">
        <v>134.79599999999999</v>
      </c>
      <c r="U447" s="98">
        <v>27.672000000000001</v>
      </c>
    </row>
    <row r="448" spans="1:21" x14ac:dyDescent="0.25">
      <c r="A448" s="57" t="s">
        <v>4640</v>
      </c>
      <c r="B448" s="57" t="s">
        <v>4239</v>
      </c>
      <c r="C448" s="57" t="s">
        <v>4681</v>
      </c>
      <c r="D448" s="91">
        <v>8</v>
      </c>
      <c r="E448" s="57" t="s">
        <v>6547</v>
      </c>
      <c r="F448" s="29">
        <f t="shared" si="31"/>
        <v>90.020333333333326</v>
      </c>
      <c r="G448" s="23">
        <f t="shared" si="32"/>
        <v>358.10374999999999</v>
      </c>
      <c r="H448" s="30"/>
      <c r="I448" s="29"/>
      <c r="J448" s="23">
        <f t="shared" si="33"/>
        <v>118.70419999999999</v>
      </c>
      <c r="K448" s="30"/>
      <c r="L448" s="29"/>
      <c r="M448" s="98">
        <v>587.38900000000001</v>
      </c>
      <c r="N448" s="98">
        <v>388.63099999999997</v>
      </c>
      <c r="O448" s="98">
        <v>129.78800000000001</v>
      </c>
      <c r="P448" s="98">
        <v>326.60700000000003</v>
      </c>
      <c r="Q448" s="98">
        <v>272.161</v>
      </c>
      <c r="R448" s="98">
        <v>51.298999999999999</v>
      </c>
      <c r="S448" s="98">
        <v>114.342</v>
      </c>
      <c r="T448" s="98">
        <v>141.69200000000001</v>
      </c>
      <c r="U448" s="98">
        <v>14.026999999999999</v>
      </c>
    </row>
    <row r="449" spans="1:21" x14ac:dyDescent="0.25">
      <c r="A449" s="57" t="s">
        <v>4640</v>
      </c>
      <c r="B449" s="57" t="s">
        <v>268</v>
      </c>
      <c r="C449" s="57" t="s">
        <v>4723</v>
      </c>
      <c r="D449" s="91">
        <v>16</v>
      </c>
      <c r="E449" s="57" t="s">
        <v>8471</v>
      </c>
      <c r="F449" s="29">
        <f t="shared" si="31"/>
        <v>89.834999999999994</v>
      </c>
      <c r="G449" s="23">
        <f t="shared" si="32"/>
        <v>68.62</v>
      </c>
      <c r="H449" s="30"/>
      <c r="I449" s="29"/>
      <c r="J449" s="23">
        <f t="shared" si="33"/>
        <v>108.58220000000001</v>
      </c>
      <c r="K449" s="30"/>
      <c r="L449" s="29"/>
      <c r="M449" s="98">
        <v>4.0789999999999997</v>
      </c>
      <c r="N449" s="98">
        <v>209.74799999999999</v>
      </c>
      <c r="O449" s="98" t="s">
        <v>4944</v>
      </c>
      <c r="P449" s="98">
        <v>60.652999999999999</v>
      </c>
      <c r="Q449" s="98">
        <v>65.55</v>
      </c>
      <c r="R449" s="98">
        <v>207.85599999999999</v>
      </c>
      <c r="S449" s="98">
        <v>237.834</v>
      </c>
      <c r="T449" s="98">
        <v>0</v>
      </c>
      <c r="U449" s="98">
        <v>31.670999999999999</v>
      </c>
    </row>
    <row r="450" spans="1:21" x14ac:dyDescent="0.25">
      <c r="A450" s="57" t="s">
        <v>4640</v>
      </c>
      <c r="B450" s="57" t="s">
        <v>80</v>
      </c>
      <c r="C450" s="57" t="s">
        <v>4713</v>
      </c>
      <c r="D450" s="91">
        <v>15</v>
      </c>
      <c r="E450" s="57" t="s">
        <v>7964</v>
      </c>
      <c r="F450" s="29">
        <f t="shared" si="31"/>
        <v>89.530333333333331</v>
      </c>
      <c r="G450" s="23">
        <f t="shared" si="32"/>
        <v>22.846250000000001</v>
      </c>
      <c r="H450" s="30"/>
      <c r="I450" s="29"/>
      <c r="J450" s="23">
        <f t="shared" si="33"/>
        <v>78.884399999999999</v>
      </c>
      <c r="K450" s="30"/>
      <c r="L450" s="29"/>
      <c r="M450" s="98">
        <v>17</v>
      </c>
      <c r="N450" s="98">
        <v>12.161</v>
      </c>
      <c r="O450" s="98">
        <v>4.7430000000000003</v>
      </c>
      <c r="P450" s="98">
        <v>57.481000000000002</v>
      </c>
      <c r="Q450" s="98">
        <v>45.103999999999999</v>
      </c>
      <c r="R450" s="98">
        <v>80.727000000000004</v>
      </c>
      <c r="S450" s="98">
        <v>31.234000000000002</v>
      </c>
      <c r="T450" s="98">
        <v>59.93</v>
      </c>
      <c r="U450" s="98">
        <v>177.42699999999999</v>
      </c>
    </row>
    <row r="451" spans="1:21" x14ac:dyDescent="0.25">
      <c r="A451" s="57" t="s">
        <v>4640</v>
      </c>
      <c r="B451" s="57" t="s">
        <v>1849</v>
      </c>
      <c r="C451" s="57" t="s">
        <v>4683</v>
      </c>
      <c r="D451" s="91">
        <v>8</v>
      </c>
      <c r="E451" s="57" t="s">
        <v>6587</v>
      </c>
      <c r="F451" s="29">
        <f t="shared" si="31"/>
        <v>89.38066666666667</v>
      </c>
      <c r="G451" s="23">
        <f t="shared" si="32"/>
        <v>76.911249999999995</v>
      </c>
      <c r="H451" s="30"/>
      <c r="I451" s="29"/>
      <c r="J451" s="23">
        <f t="shared" si="33"/>
        <v>91.741200000000006</v>
      </c>
      <c r="K451" s="30"/>
      <c r="L451" s="29"/>
      <c r="M451" s="98">
        <v>26.414000000000001</v>
      </c>
      <c r="N451" s="98">
        <v>60.283999999999999</v>
      </c>
      <c r="O451" s="98">
        <v>95.278999999999996</v>
      </c>
      <c r="P451" s="98">
        <v>125.66800000000001</v>
      </c>
      <c r="Q451" s="98">
        <v>93.51</v>
      </c>
      <c r="R451" s="98">
        <v>97.054000000000002</v>
      </c>
      <c r="S451" s="98">
        <v>113.1</v>
      </c>
      <c r="T451" s="98">
        <v>75.867999999999995</v>
      </c>
      <c r="U451" s="98">
        <v>79.174000000000007</v>
      </c>
    </row>
    <row r="452" spans="1:21" x14ac:dyDescent="0.25">
      <c r="A452" s="57" t="s">
        <v>4640</v>
      </c>
      <c r="B452" s="57" t="s">
        <v>1142</v>
      </c>
      <c r="C452" s="57" t="s">
        <v>4647</v>
      </c>
      <c r="D452" s="91">
        <v>2</v>
      </c>
      <c r="E452" s="57" t="s">
        <v>5150</v>
      </c>
      <c r="F452" s="29">
        <f t="shared" si="31"/>
        <v>89.300333333333342</v>
      </c>
      <c r="G452" s="23">
        <f t="shared" si="32"/>
        <v>11.755000000000001</v>
      </c>
      <c r="H452" s="30"/>
      <c r="I452" s="29"/>
      <c r="J452" s="23">
        <f t="shared" si="33"/>
        <v>75.663600000000002</v>
      </c>
      <c r="K452" s="30"/>
      <c r="L452" s="29"/>
      <c r="M452" s="98">
        <v>0.78300000000000003</v>
      </c>
      <c r="N452" s="98" t="s">
        <v>4944</v>
      </c>
      <c r="O452" s="98">
        <v>20.175000000000001</v>
      </c>
      <c r="P452" s="98">
        <v>26.062000000000001</v>
      </c>
      <c r="Q452" s="98">
        <v>71.966999999999999</v>
      </c>
      <c r="R452" s="98">
        <v>38.450000000000003</v>
      </c>
      <c r="S452" s="98" t="s">
        <v>4944</v>
      </c>
      <c r="T452" s="98">
        <v>57.329000000000001</v>
      </c>
      <c r="U452" s="98">
        <v>210.572</v>
      </c>
    </row>
    <row r="453" spans="1:21" x14ac:dyDescent="0.25">
      <c r="A453" s="57" t="s">
        <v>4640</v>
      </c>
      <c r="B453" s="57" t="s">
        <v>2000</v>
      </c>
      <c r="C453" s="57" t="s">
        <v>4660</v>
      </c>
      <c r="D453" s="91">
        <v>4</v>
      </c>
      <c r="E453" s="57" t="s">
        <v>5453</v>
      </c>
      <c r="F453" s="29">
        <f t="shared" si="31"/>
        <v>89.195333333333338</v>
      </c>
      <c r="G453" s="23">
        <f t="shared" si="32"/>
        <v>442.10849999999999</v>
      </c>
      <c r="H453" s="30"/>
      <c r="I453" s="29"/>
      <c r="J453" s="23">
        <f t="shared" si="33"/>
        <v>130.15540000000001</v>
      </c>
      <c r="K453" s="30"/>
      <c r="L453" s="29"/>
      <c r="M453" s="98">
        <v>597.86199999999997</v>
      </c>
      <c r="N453" s="98">
        <v>575.06200000000001</v>
      </c>
      <c r="O453" s="98">
        <v>138.67400000000001</v>
      </c>
      <c r="P453" s="98">
        <v>456.83600000000001</v>
      </c>
      <c r="Q453" s="98">
        <v>270.89600000000002</v>
      </c>
      <c r="R453" s="98">
        <v>112.295</v>
      </c>
      <c r="S453" s="98">
        <v>69.185000000000002</v>
      </c>
      <c r="T453" s="98">
        <v>101.598</v>
      </c>
      <c r="U453" s="98">
        <v>96.802999999999997</v>
      </c>
    </row>
    <row r="454" spans="1:21" x14ac:dyDescent="0.25">
      <c r="A454" s="57" t="s">
        <v>4640</v>
      </c>
      <c r="B454" s="57" t="s">
        <v>43</v>
      </c>
      <c r="C454" s="57" t="s">
        <v>4726</v>
      </c>
      <c r="D454" s="91">
        <v>17</v>
      </c>
      <c r="E454" s="57" t="s">
        <v>9105</v>
      </c>
      <c r="F454" s="29">
        <f t="shared" si="31"/>
        <v>88.029333333333341</v>
      </c>
      <c r="G454" s="23">
        <f t="shared" si="32"/>
        <v>10.539</v>
      </c>
      <c r="H454" s="30"/>
      <c r="I454" s="29"/>
      <c r="J454" s="23">
        <f t="shared" si="33"/>
        <v>78.211199999999991</v>
      </c>
      <c r="K454" s="30"/>
      <c r="L454" s="29"/>
      <c r="M454" s="98">
        <v>32.966000000000001</v>
      </c>
      <c r="N454" s="98">
        <v>5.6280000000000001</v>
      </c>
      <c r="O454" s="98">
        <v>3.5619999999999998</v>
      </c>
      <c r="P454" s="98" t="s">
        <v>4944</v>
      </c>
      <c r="Q454" s="98" t="s">
        <v>4944</v>
      </c>
      <c r="R454" s="98">
        <v>126.968</v>
      </c>
      <c r="S454" s="98">
        <v>108.655</v>
      </c>
      <c r="T454" s="98">
        <v>106.128</v>
      </c>
      <c r="U454" s="98">
        <v>49.305</v>
      </c>
    </row>
    <row r="455" spans="1:21" x14ac:dyDescent="0.25">
      <c r="A455" s="57" t="s">
        <v>4640</v>
      </c>
      <c r="B455" s="57" t="s">
        <v>487</v>
      </c>
      <c r="C455" s="57" t="s">
        <v>4732</v>
      </c>
      <c r="D455" s="91">
        <v>20</v>
      </c>
      <c r="E455" s="57" t="s">
        <v>9422</v>
      </c>
      <c r="F455" s="29">
        <f t="shared" si="31"/>
        <v>87.690333333333328</v>
      </c>
      <c r="G455" s="23">
        <f t="shared" si="32"/>
        <v>50.195999999999998</v>
      </c>
      <c r="H455" s="30"/>
      <c r="I455" s="29"/>
      <c r="J455" s="23">
        <f t="shared" si="33"/>
        <v>56.446999999999989</v>
      </c>
      <c r="K455" s="30"/>
      <c r="L455" s="29"/>
      <c r="M455" s="98">
        <v>2.62</v>
      </c>
      <c r="N455" s="98">
        <v>121.77800000000001</v>
      </c>
      <c r="O455" s="98">
        <v>62.143999999999998</v>
      </c>
      <c r="P455" s="98">
        <v>14.242000000000001</v>
      </c>
      <c r="Q455" s="98">
        <v>1.8440000000000001</v>
      </c>
      <c r="R455" s="98">
        <v>17.32</v>
      </c>
      <c r="S455" s="98">
        <v>1.454</v>
      </c>
      <c r="T455" s="98">
        <v>3.1930000000000001</v>
      </c>
      <c r="U455" s="98">
        <v>258.42399999999998</v>
      </c>
    </row>
    <row r="456" spans="1:21" x14ac:dyDescent="0.25">
      <c r="A456" s="57" t="s">
        <v>4640</v>
      </c>
      <c r="B456" s="57" t="s">
        <v>1499</v>
      </c>
      <c r="C456" s="57" t="s">
        <v>4729</v>
      </c>
      <c r="D456" s="91">
        <v>18</v>
      </c>
      <c r="E456" s="57" t="s">
        <v>9278</v>
      </c>
      <c r="F456" s="29">
        <f t="shared" si="31"/>
        <v>87.61333333333333</v>
      </c>
      <c r="G456" s="23">
        <f t="shared" si="32"/>
        <v>5.0000000000000001E-4</v>
      </c>
      <c r="H456" s="30"/>
      <c r="I456" s="29"/>
      <c r="J456" s="23">
        <f t="shared" si="33"/>
        <v>52.567999999999998</v>
      </c>
      <c r="K456" s="30"/>
      <c r="L456" s="29"/>
      <c r="M456" s="98">
        <v>2E-3</v>
      </c>
      <c r="N456" s="98" t="s">
        <v>4944</v>
      </c>
      <c r="O456" s="98" t="s">
        <v>4944</v>
      </c>
      <c r="P456" s="98" t="s">
        <v>4944</v>
      </c>
      <c r="Q456" s="98" t="s">
        <v>4944</v>
      </c>
      <c r="R456" s="98" t="s">
        <v>4944</v>
      </c>
      <c r="S456" s="98">
        <v>138.00200000000001</v>
      </c>
      <c r="T456" s="98">
        <v>62.003</v>
      </c>
      <c r="U456" s="98">
        <v>62.835000000000001</v>
      </c>
    </row>
    <row r="457" spans="1:21" x14ac:dyDescent="0.25">
      <c r="A457" s="57" t="s">
        <v>4640</v>
      </c>
      <c r="B457" s="57" t="s">
        <v>364</v>
      </c>
      <c r="C457" s="57" t="s">
        <v>4726</v>
      </c>
      <c r="D457" s="91">
        <v>17</v>
      </c>
      <c r="E457" s="57" t="s">
        <v>9135</v>
      </c>
      <c r="F457" s="29">
        <f t="shared" si="31"/>
        <v>87.235666666666688</v>
      </c>
      <c r="G457" s="23">
        <f t="shared" si="32"/>
        <v>3.2250000000000001E-2</v>
      </c>
      <c r="H457" s="30"/>
      <c r="I457" s="29"/>
      <c r="J457" s="23">
        <f t="shared" si="33"/>
        <v>53.915600000000005</v>
      </c>
      <c r="K457" s="30"/>
      <c r="L457" s="29"/>
      <c r="M457" s="98" t="s">
        <v>4944</v>
      </c>
      <c r="N457" s="98" t="s">
        <v>4944</v>
      </c>
      <c r="O457" s="98">
        <v>4.9000000000000002E-2</v>
      </c>
      <c r="P457" s="98">
        <v>0.08</v>
      </c>
      <c r="Q457" s="98">
        <v>7.8710000000000004</v>
      </c>
      <c r="R457" s="98">
        <v>0</v>
      </c>
      <c r="S457" s="98">
        <v>157.53200000000001</v>
      </c>
      <c r="T457" s="98">
        <v>95.2</v>
      </c>
      <c r="U457" s="98">
        <v>8.9749999999999996</v>
      </c>
    </row>
    <row r="458" spans="1:21" x14ac:dyDescent="0.25">
      <c r="A458" s="57" t="s">
        <v>4640</v>
      </c>
      <c r="B458" s="57" t="s">
        <v>836</v>
      </c>
      <c r="C458" s="57" t="s">
        <v>4648</v>
      </c>
      <c r="D458" s="91">
        <v>2</v>
      </c>
      <c r="E458" s="57" t="s">
        <v>5214</v>
      </c>
      <c r="F458" s="29">
        <f t="shared" si="31"/>
        <v>87.223666666666659</v>
      </c>
      <c r="G458" s="23">
        <f t="shared" si="32"/>
        <v>1727.5505000000003</v>
      </c>
      <c r="H458" s="30"/>
      <c r="I458" s="29"/>
      <c r="J458" s="23">
        <f t="shared" si="33"/>
        <v>1046.9483999999998</v>
      </c>
      <c r="K458" s="30"/>
      <c r="L458" s="29"/>
      <c r="M458" s="98">
        <v>46.274000000000001</v>
      </c>
      <c r="N458" s="98">
        <v>1604.9559999999999</v>
      </c>
      <c r="O458" s="98">
        <v>2856.7280000000001</v>
      </c>
      <c r="P458" s="98">
        <v>2402.2440000000001</v>
      </c>
      <c r="Q458" s="98">
        <v>4969.1639999999998</v>
      </c>
      <c r="R458" s="98">
        <v>3.907</v>
      </c>
      <c r="S458" s="98">
        <v>9.6639999999999997</v>
      </c>
      <c r="T458" s="98" t="s">
        <v>4944</v>
      </c>
      <c r="U458" s="98">
        <v>252.00700000000001</v>
      </c>
    </row>
    <row r="459" spans="1:21" x14ac:dyDescent="0.25">
      <c r="A459" s="57" t="s">
        <v>4640</v>
      </c>
      <c r="B459" s="57" t="s">
        <v>2225</v>
      </c>
      <c r="C459" s="57" t="s">
        <v>4702</v>
      </c>
      <c r="D459" s="91">
        <v>11</v>
      </c>
      <c r="E459" s="57" t="s">
        <v>7405</v>
      </c>
      <c r="F459" s="29">
        <f t="shared" si="31"/>
        <v>86.518666666666661</v>
      </c>
      <c r="G459" s="23">
        <f t="shared" si="32"/>
        <v>7.4862500000000001</v>
      </c>
      <c r="H459" s="30"/>
      <c r="I459" s="29"/>
      <c r="J459" s="23">
        <f t="shared" si="33"/>
        <v>57.795200000000001</v>
      </c>
      <c r="K459" s="30"/>
      <c r="L459" s="29"/>
      <c r="M459" s="98">
        <v>0.25800000000000001</v>
      </c>
      <c r="N459" s="98">
        <v>22.78</v>
      </c>
      <c r="O459" s="98">
        <v>6.907</v>
      </c>
      <c r="P459" s="98" t="s">
        <v>4944</v>
      </c>
      <c r="Q459" s="98">
        <v>8.2899999999999991</v>
      </c>
      <c r="R459" s="98">
        <v>21.13</v>
      </c>
      <c r="S459" s="98">
        <v>35.76</v>
      </c>
      <c r="T459" s="98">
        <v>207.55500000000001</v>
      </c>
      <c r="U459" s="98">
        <v>16.241</v>
      </c>
    </row>
    <row r="460" spans="1:21" x14ac:dyDescent="0.25">
      <c r="A460" s="57" t="s">
        <v>4640</v>
      </c>
      <c r="B460" s="57" t="s">
        <v>152</v>
      </c>
      <c r="C460" s="57" t="s">
        <v>4723</v>
      </c>
      <c r="D460" s="91">
        <v>16</v>
      </c>
      <c r="E460" s="57" t="s">
        <v>8753</v>
      </c>
      <c r="F460" s="29">
        <f t="shared" si="31"/>
        <v>86.446333333333328</v>
      </c>
      <c r="G460" s="23">
        <f t="shared" si="32"/>
        <v>1950.2137499999999</v>
      </c>
      <c r="H460" s="30"/>
      <c r="I460" s="29"/>
      <c r="J460" s="23">
        <f t="shared" si="33"/>
        <v>361.1728</v>
      </c>
      <c r="K460" s="30"/>
      <c r="L460" s="29"/>
      <c r="M460" s="98">
        <v>106.483</v>
      </c>
      <c r="N460" s="98">
        <v>934.66800000000001</v>
      </c>
      <c r="O460" s="98">
        <v>2988.38</v>
      </c>
      <c r="P460" s="98">
        <v>3771.3240000000001</v>
      </c>
      <c r="Q460" s="98">
        <v>1546.5250000000001</v>
      </c>
      <c r="R460" s="98">
        <v>0</v>
      </c>
      <c r="S460" s="98">
        <v>189.61199999999999</v>
      </c>
      <c r="T460" s="98">
        <v>63.771000000000001</v>
      </c>
      <c r="U460" s="98">
        <v>5.9560000000000004</v>
      </c>
    </row>
    <row r="461" spans="1:21" x14ac:dyDescent="0.25">
      <c r="A461" s="57" t="s">
        <v>4640</v>
      </c>
      <c r="B461" s="57" t="s">
        <v>9582</v>
      </c>
      <c r="C461" s="57" t="s">
        <v>4691</v>
      </c>
      <c r="D461" s="91">
        <v>11</v>
      </c>
      <c r="E461" s="57" t="s">
        <v>9583</v>
      </c>
      <c r="F461" s="29">
        <f t="shared" si="31"/>
        <v>86.120999999999995</v>
      </c>
      <c r="G461" s="23">
        <f t="shared" si="32"/>
        <v>444.02600000000007</v>
      </c>
      <c r="H461" s="30"/>
      <c r="I461" s="29"/>
      <c r="J461" s="23">
        <f t="shared" si="33"/>
        <v>208.13780000000003</v>
      </c>
      <c r="K461" s="30"/>
      <c r="L461" s="29"/>
      <c r="M461" s="98">
        <v>757.57</v>
      </c>
      <c r="N461" s="98">
        <v>392.65800000000002</v>
      </c>
      <c r="O461" s="98">
        <v>511.11900000000003</v>
      </c>
      <c r="P461" s="98">
        <v>114.75700000000001</v>
      </c>
      <c r="Q461" s="98">
        <v>561.83600000000001</v>
      </c>
      <c r="R461" s="98">
        <v>220.49</v>
      </c>
      <c r="S461" s="98">
        <v>153.304</v>
      </c>
      <c r="T461" s="98">
        <v>81.915999999999997</v>
      </c>
      <c r="U461" s="98">
        <v>23.143000000000001</v>
      </c>
    </row>
    <row r="462" spans="1:21" x14ac:dyDescent="0.25">
      <c r="A462" s="57" t="s">
        <v>4640</v>
      </c>
      <c r="B462" s="57" t="s">
        <v>3865</v>
      </c>
      <c r="C462" s="57" t="s">
        <v>4647</v>
      </c>
      <c r="D462" s="91">
        <v>2</v>
      </c>
      <c r="E462" s="57" t="s">
        <v>5160</v>
      </c>
      <c r="F462" s="29">
        <f t="shared" si="31"/>
        <v>86.093333333333348</v>
      </c>
      <c r="G462" s="23">
        <f t="shared" si="32"/>
        <v>104.71575</v>
      </c>
      <c r="H462" s="30"/>
      <c r="I462" s="29"/>
      <c r="J462" s="23">
        <f t="shared" si="33"/>
        <v>202.88479999999998</v>
      </c>
      <c r="K462" s="30"/>
      <c r="L462" s="29"/>
      <c r="M462" s="98">
        <v>48.493000000000002</v>
      </c>
      <c r="N462" s="98">
        <v>48.786999999999999</v>
      </c>
      <c r="O462" s="98">
        <v>175.994</v>
      </c>
      <c r="P462" s="98">
        <v>145.589</v>
      </c>
      <c r="Q462" s="98">
        <v>548.38599999999997</v>
      </c>
      <c r="R462" s="98">
        <v>207.75800000000001</v>
      </c>
      <c r="S462" s="98">
        <v>8.8000000000000007</v>
      </c>
      <c r="T462" s="98">
        <v>146.99</v>
      </c>
      <c r="U462" s="98">
        <v>102.49</v>
      </c>
    </row>
    <row r="463" spans="1:21" x14ac:dyDescent="0.25">
      <c r="A463" s="57" t="s">
        <v>4640</v>
      </c>
      <c r="B463" s="57" t="s">
        <v>1873</v>
      </c>
      <c r="C463" s="57" t="s">
        <v>4734</v>
      </c>
      <c r="D463" s="91">
        <v>20</v>
      </c>
      <c r="E463" s="57" t="s">
        <v>9512</v>
      </c>
      <c r="F463" s="29">
        <f t="shared" si="31"/>
        <v>86.056666666666672</v>
      </c>
      <c r="G463" s="23">
        <f t="shared" si="32"/>
        <v>36.983499999999999</v>
      </c>
      <c r="H463" s="30"/>
      <c r="I463" s="29"/>
      <c r="J463" s="23">
        <f t="shared" si="33"/>
        <v>59.514599999999994</v>
      </c>
      <c r="K463" s="30"/>
      <c r="L463" s="29"/>
      <c r="M463" s="98">
        <v>0.40300000000000002</v>
      </c>
      <c r="N463" s="98" t="s">
        <v>4944</v>
      </c>
      <c r="O463" s="98">
        <v>21.78</v>
      </c>
      <c r="P463" s="98">
        <v>125.751</v>
      </c>
      <c r="Q463" s="98">
        <v>0.94499999999999995</v>
      </c>
      <c r="R463" s="98">
        <v>38.457999999999998</v>
      </c>
      <c r="S463" s="98">
        <v>41.4</v>
      </c>
      <c r="T463" s="98">
        <v>216.77</v>
      </c>
      <c r="U463" s="98" t="s">
        <v>4944</v>
      </c>
    </row>
    <row r="464" spans="1:21" x14ac:dyDescent="0.25">
      <c r="A464" s="57" t="s">
        <v>4640</v>
      </c>
      <c r="B464" s="57" t="s">
        <v>1195</v>
      </c>
      <c r="C464" s="57" t="s">
        <v>4722</v>
      </c>
      <c r="D464" s="91">
        <v>15</v>
      </c>
      <c r="E464" s="57" t="s">
        <v>8264</v>
      </c>
      <c r="F464" s="29">
        <f t="shared" si="31"/>
        <v>85.98566666666666</v>
      </c>
      <c r="G464" s="23">
        <f t="shared" si="32"/>
        <v>65.664749999999998</v>
      </c>
      <c r="H464" s="30"/>
      <c r="I464" s="29"/>
      <c r="J464" s="23">
        <f t="shared" si="33"/>
        <v>292.08599999999996</v>
      </c>
      <c r="K464" s="30"/>
      <c r="L464" s="29"/>
      <c r="M464" s="98">
        <v>1.4999999999999999E-2</v>
      </c>
      <c r="N464" s="98">
        <v>0.70099999999999996</v>
      </c>
      <c r="O464" s="98" t="s">
        <v>4944</v>
      </c>
      <c r="P464" s="98">
        <v>261.94299999999998</v>
      </c>
      <c r="Q464" s="98">
        <v>1110.4739999999999</v>
      </c>
      <c r="R464" s="98">
        <v>91.998999999999995</v>
      </c>
      <c r="S464" s="98">
        <v>157.15799999999999</v>
      </c>
      <c r="T464" s="98">
        <v>54.16</v>
      </c>
      <c r="U464" s="98">
        <v>46.639000000000003</v>
      </c>
    </row>
    <row r="465" spans="1:21" x14ac:dyDescent="0.25">
      <c r="A465" s="57" t="s">
        <v>4640</v>
      </c>
      <c r="B465" s="57" t="s">
        <v>4197</v>
      </c>
      <c r="C465" s="57" t="s">
        <v>4695</v>
      </c>
      <c r="D465" s="91">
        <v>11</v>
      </c>
      <c r="E465" s="57" t="s">
        <v>7042</v>
      </c>
      <c r="F465" s="29">
        <f t="shared" si="31"/>
        <v>85.641000000000005</v>
      </c>
      <c r="G465" s="23">
        <f t="shared" si="32"/>
        <v>7.4647500000000004</v>
      </c>
      <c r="H465" s="30"/>
      <c r="I465" s="29"/>
      <c r="J465" s="23">
        <f t="shared" si="33"/>
        <v>51.384599999999999</v>
      </c>
      <c r="K465" s="30"/>
      <c r="L465" s="29"/>
      <c r="M465" s="98" t="s">
        <v>4944</v>
      </c>
      <c r="N465" s="98" t="s">
        <v>4944</v>
      </c>
      <c r="O465" s="98" t="s">
        <v>4944</v>
      </c>
      <c r="P465" s="98">
        <v>29.859000000000002</v>
      </c>
      <c r="Q465" s="98" t="s">
        <v>4944</v>
      </c>
      <c r="R465" s="98" t="s">
        <v>4944</v>
      </c>
      <c r="S465" s="98" t="s">
        <v>4944</v>
      </c>
      <c r="T465" s="98">
        <v>137.75200000000001</v>
      </c>
      <c r="U465" s="98">
        <v>119.17100000000001</v>
      </c>
    </row>
    <row r="466" spans="1:21" x14ac:dyDescent="0.25">
      <c r="A466" s="57" t="s">
        <v>4640</v>
      </c>
      <c r="B466" s="57" t="s">
        <v>357</v>
      </c>
      <c r="C466" s="57" t="s">
        <v>4729</v>
      </c>
      <c r="D466" s="91">
        <v>18</v>
      </c>
      <c r="E466" s="57" t="s">
        <v>9344</v>
      </c>
      <c r="F466" s="29">
        <f t="shared" si="31"/>
        <v>85.126999999999995</v>
      </c>
      <c r="G466" s="23">
        <f t="shared" si="32"/>
        <v>67.73</v>
      </c>
      <c r="H466" s="30"/>
      <c r="I466" s="29"/>
      <c r="J466" s="23">
        <f t="shared" si="33"/>
        <v>51.0762</v>
      </c>
      <c r="K466" s="30"/>
      <c r="L466" s="29"/>
      <c r="M466" s="98">
        <v>59.898000000000003</v>
      </c>
      <c r="N466" s="98">
        <v>3.105</v>
      </c>
      <c r="O466" s="98">
        <v>28</v>
      </c>
      <c r="P466" s="98">
        <v>179.917</v>
      </c>
      <c r="Q466" s="98" t="s">
        <v>4944</v>
      </c>
      <c r="R466" s="98" t="s">
        <v>4944</v>
      </c>
      <c r="S466" s="98">
        <v>0.748</v>
      </c>
      <c r="T466" s="98">
        <v>0</v>
      </c>
      <c r="U466" s="98">
        <v>254.63300000000001</v>
      </c>
    </row>
    <row r="467" spans="1:21" x14ac:dyDescent="0.25">
      <c r="A467" s="57" t="s">
        <v>4640</v>
      </c>
      <c r="B467" s="57" t="s">
        <v>3541</v>
      </c>
      <c r="C467" s="57" t="s">
        <v>4702</v>
      </c>
      <c r="D467" s="91">
        <v>11</v>
      </c>
      <c r="E467" s="57" t="s">
        <v>7426</v>
      </c>
      <c r="F467" s="29">
        <f t="shared" si="31"/>
        <v>84.917333333333332</v>
      </c>
      <c r="G467" s="23">
        <f t="shared" si="32"/>
        <v>2.8490000000000002</v>
      </c>
      <c r="H467" s="30"/>
      <c r="I467" s="29"/>
      <c r="J467" s="23">
        <f t="shared" si="33"/>
        <v>57.155600000000007</v>
      </c>
      <c r="K467" s="30"/>
      <c r="L467" s="29"/>
      <c r="M467" s="98" t="s">
        <v>4944</v>
      </c>
      <c r="N467" s="98">
        <v>11.396000000000001</v>
      </c>
      <c r="O467" s="98" t="s">
        <v>4944</v>
      </c>
      <c r="P467" s="98" t="s">
        <v>4944</v>
      </c>
      <c r="Q467" s="98">
        <v>1.0049999999999999</v>
      </c>
      <c r="R467" s="98">
        <v>30.021000000000001</v>
      </c>
      <c r="S467" s="98">
        <v>240.64</v>
      </c>
      <c r="T467" s="98">
        <v>14.112</v>
      </c>
      <c r="U467" s="98" t="s">
        <v>4944</v>
      </c>
    </row>
    <row r="468" spans="1:21" x14ac:dyDescent="0.25">
      <c r="A468" s="57" t="s">
        <v>4640</v>
      </c>
      <c r="B468" s="57" t="s">
        <v>4223</v>
      </c>
      <c r="C468" s="57" t="s">
        <v>4729</v>
      </c>
      <c r="D468" s="91">
        <v>18</v>
      </c>
      <c r="E468" s="57" t="s">
        <v>9333</v>
      </c>
      <c r="F468" s="29">
        <f t="shared" si="31"/>
        <v>83.961333333333314</v>
      </c>
      <c r="G468" s="23">
        <f t="shared" si="32"/>
        <v>14.80775</v>
      </c>
      <c r="H468" s="30"/>
      <c r="I468" s="29"/>
      <c r="J468" s="23">
        <f t="shared" si="33"/>
        <v>53.305799999999998</v>
      </c>
      <c r="K468" s="30"/>
      <c r="L468" s="29"/>
      <c r="M468" s="98" t="s">
        <v>4944</v>
      </c>
      <c r="N468" s="98">
        <v>31.724</v>
      </c>
      <c r="O468" s="98" t="s">
        <v>4944</v>
      </c>
      <c r="P468" s="98">
        <v>27.507000000000001</v>
      </c>
      <c r="Q468" s="98">
        <v>14.526999999999999</v>
      </c>
      <c r="R468" s="98">
        <v>0.11799999999999999</v>
      </c>
      <c r="S468" s="98">
        <v>79.471999999999994</v>
      </c>
      <c r="T468" s="98">
        <v>155.43799999999999</v>
      </c>
      <c r="U468" s="98">
        <v>16.974</v>
      </c>
    </row>
    <row r="469" spans="1:21" x14ac:dyDescent="0.25">
      <c r="A469" s="57" t="s">
        <v>4640</v>
      </c>
      <c r="B469" s="57" t="s">
        <v>2980</v>
      </c>
      <c r="C469" s="57" t="s">
        <v>4701</v>
      </c>
      <c r="D469" s="91">
        <v>11</v>
      </c>
      <c r="E469" s="57" t="s">
        <v>7320</v>
      </c>
      <c r="F469" s="29">
        <f t="shared" si="31"/>
        <v>83.634333333333316</v>
      </c>
      <c r="G469" s="23">
        <f t="shared" si="32"/>
        <v>1.867</v>
      </c>
      <c r="H469" s="30"/>
      <c r="I469" s="29"/>
      <c r="J469" s="23">
        <f t="shared" si="33"/>
        <v>58.668999999999997</v>
      </c>
      <c r="K469" s="30"/>
      <c r="L469" s="29"/>
      <c r="M469" s="98">
        <v>7.3620000000000001</v>
      </c>
      <c r="N469" s="98">
        <v>0</v>
      </c>
      <c r="O469" s="98">
        <v>0</v>
      </c>
      <c r="P469" s="98">
        <v>0.106</v>
      </c>
      <c r="Q469" s="98">
        <v>19.512</v>
      </c>
      <c r="R469" s="98">
        <v>22.93</v>
      </c>
      <c r="S469" s="98">
        <v>4.8959999999999999</v>
      </c>
      <c r="T469" s="98">
        <v>221.78299999999999</v>
      </c>
      <c r="U469" s="98">
        <v>24.224</v>
      </c>
    </row>
    <row r="470" spans="1:21" x14ac:dyDescent="0.25">
      <c r="A470" s="57" t="s">
        <v>4640</v>
      </c>
      <c r="B470" s="57" t="s">
        <v>2481</v>
      </c>
      <c r="C470" s="57" t="s">
        <v>4695</v>
      </c>
      <c r="D470" s="91">
        <v>11</v>
      </c>
      <c r="E470" s="57" t="s">
        <v>7060</v>
      </c>
      <c r="F470" s="29">
        <f t="shared" si="31"/>
        <v>83.61066666666666</v>
      </c>
      <c r="G470" s="23">
        <f t="shared" si="32"/>
        <v>206.12375</v>
      </c>
      <c r="H470" s="30"/>
      <c r="I470" s="29"/>
      <c r="J470" s="23">
        <f t="shared" si="33"/>
        <v>54.981999999999992</v>
      </c>
      <c r="K470" s="30"/>
      <c r="L470" s="29"/>
      <c r="M470" s="98">
        <v>610.78499999999997</v>
      </c>
      <c r="N470" s="98">
        <v>213.71</v>
      </c>
      <c r="O470" s="98" t="s">
        <v>4944</v>
      </c>
      <c r="P470" s="98" t="s">
        <v>4944</v>
      </c>
      <c r="Q470" s="98" t="s">
        <v>4944</v>
      </c>
      <c r="R470" s="98">
        <v>24.077999999999999</v>
      </c>
      <c r="S470" s="98">
        <v>214.93199999999999</v>
      </c>
      <c r="T470" s="98">
        <v>35.9</v>
      </c>
      <c r="U470" s="98" t="s">
        <v>4944</v>
      </c>
    </row>
    <row r="471" spans="1:21" x14ac:dyDescent="0.25">
      <c r="A471" s="57" t="s">
        <v>4640</v>
      </c>
      <c r="B471" s="57" t="s">
        <v>1021</v>
      </c>
      <c r="C471" s="57" t="s">
        <v>4701</v>
      </c>
      <c r="D471" s="91">
        <v>11</v>
      </c>
      <c r="E471" s="57" t="s">
        <v>7330</v>
      </c>
      <c r="F471" s="29">
        <f t="shared" si="31"/>
        <v>81.547333333333327</v>
      </c>
      <c r="G471" s="23">
        <f t="shared" si="32"/>
        <v>7.74925</v>
      </c>
      <c r="H471" s="30"/>
      <c r="I471" s="29"/>
      <c r="J471" s="23">
        <f t="shared" si="33"/>
        <v>65.035199999999989</v>
      </c>
      <c r="K471" s="30"/>
      <c r="L471" s="29"/>
      <c r="M471" s="98">
        <v>1.0509999999999999</v>
      </c>
      <c r="N471" s="98">
        <v>0.66</v>
      </c>
      <c r="O471" s="98">
        <v>16.7</v>
      </c>
      <c r="P471" s="98">
        <v>12.586</v>
      </c>
      <c r="Q471" s="98">
        <v>17.129000000000001</v>
      </c>
      <c r="R471" s="98">
        <v>63.405000000000001</v>
      </c>
      <c r="S471" s="98">
        <v>60.274999999999999</v>
      </c>
      <c r="T471" s="98">
        <v>147.76</v>
      </c>
      <c r="U471" s="98">
        <v>36.606999999999999</v>
      </c>
    </row>
    <row r="472" spans="1:21" x14ac:dyDescent="0.25">
      <c r="A472" s="57" t="s">
        <v>4640</v>
      </c>
      <c r="B472" s="57" t="s">
        <v>238</v>
      </c>
      <c r="C472" s="57" t="s">
        <v>4724</v>
      </c>
      <c r="D472" s="91">
        <v>16</v>
      </c>
      <c r="E472" s="57" t="s">
        <v>9005</v>
      </c>
      <c r="F472" s="29">
        <f t="shared" si="31"/>
        <v>81.342333333333329</v>
      </c>
      <c r="G472" s="23">
        <f t="shared" si="32"/>
        <v>4.0627500000000003</v>
      </c>
      <c r="H472" s="30"/>
      <c r="I472" s="29"/>
      <c r="J472" s="23">
        <f t="shared" si="33"/>
        <v>52.349199999999996</v>
      </c>
      <c r="K472" s="30"/>
      <c r="L472" s="29"/>
      <c r="M472" s="98" t="s">
        <v>4944</v>
      </c>
      <c r="N472" s="98">
        <v>16.044</v>
      </c>
      <c r="O472" s="98" t="s">
        <v>4944</v>
      </c>
      <c r="P472" s="98">
        <v>0.20699999999999999</v>
      </c>
      <c r="Q472" s="98" t="s">
        <v>4944</v>
      </c>
      <c r="R472" s="98">
        <v>17.719000000000001</v>
      </c>
      <c r="S472" s="98">
        <v>11.337</v>
      </c>
      <c r="T472" s="98">
        <v>81.424000000000007</v>
      </c>
      <c r="U472" s="98">
        <v>151.26599999999999</v>
      </c>
    </row>
    <row r="473" spans="1:21" x14ac:dyDescent="0.25">
      <c r="A473" s="57" t="s">
        <v>4640</v>
      </c>
      <c r="B473" s="57" t="s">
        <v>226</v>
      </c>
      <c r="C473" s="57" t="s">
        <v>4680</v>
      </c>
      <c r="D473" s="91">
        <v>7</v>
      </c>
      <c r="E473" s="57" t="s">
        <v>6506</v>
      </c>
      <c r="F473" s="29">
        <f t="shared" si="31"/>
        <v>81.293999999999997</v>
      </c>
      <c r="G473" s="23">
        <f t="shared" si="32"/>
        <v>0</v>
      </c>
      <c r="H473" s="30"/>
      <c r="I473" s="29"/>
      <c r="J473" s="23">
        <f t="shared" si="33"/>
        <v>48.776400000000002</v>
      </c>
      <c r="K473" s="30"/>
      <c r="L473" s="29"/>
      <c r="M473" s="98" t="s">
        <v>4944</v>
      </c>
      <c r="N473" s="98" t="s">
        <v>4944</v>
      </c>
      <c r="O473" s="98" t="s">
        <v>4944</v>
      </c>
      <c r="P473" s="98" t="s">
        <v>4944</v>
      </c>
      <c r="Q473" s="98" t="s">
        <v>4944</v>
      </c>
      <c r="R473" s="98">
        <v>0</v>
      </c>
      <c r="S473" s="98" t="s">
        <v>4944</v>
      </c>
      <c r="T473" s="98">
        <v>243.88200000000001</v>
      </c>
      <c r="U473" s="98">
        <v>0</v>
      </c>
    </row>
    <row r="474" spans="1:21" x14ac:dyDescent="0.25">
      <c r="A474" s="57" t="s">
        <v>4640</v>
      </c>
      <c r="B474" s="57" t="s">
        <v>2566</v>
      </c>
      <c r="C474" s="57" t="s">
        <v>4702</v>
      </c>
      <c r="D474" s="91">
        <v>11</v>
      </c>
      <c r="E474" s="57" t="s">
        <v>7380</v>
      </c>
      <c r="F474" s="29">
        <f t="shared" si="31"/>
        <v>80.003</v>
      </c>
      <c r="G474" s="23">
        <f t="shared" si="32"/>
        <v>295.63200000000001</v>
      </c>
      <c r="H474" s="30"/>
      <c r="I474" s="29"/>
      <c r="J474" s="23">
        <f t="shared" si="33"/>
        <v>397.80100000000004</v>
      </c>
      <c r="K474" s="30"/>
      <c r="L474" s="29"/>
      <c r="M474" s="98">
        <v>50.908999999999999</v>
      </c>
      <c r="N474" s="98">
        <v>6.6559999999999997</v>
      </c>
      <c r="O474" s="98">
        <v>196.374</v>
      </c>
      <c r="P474" s="98">
        <v>928.58900000000006</v>
      </c>
      <c r="Q474" s="98">
        <v>1587.806</v>
      </c>
      <c r="R474" s="98">
        <v>161.19</v>
      </c>
      <c r="S474" s="98">
        <v>119.14400000000001</v>
      </c>
      <c r="T474" s="98">
        <v>91.638000000000005</v>
      </c>
      <c r="U474" s="98">
        <v>29.227</v>
      </c>
    </row>
    <row r="475" spans="1:21" x14ac:dyDescent="0.25">
      <c r="A475" s="57" t="s">
        <v>4640</v>
      </c>
      <c r="B475" s="57" t="s">
        <v>245</v>
      </c>
      <c r="C475" s="57" t="s">
        <v>4673</v>
      </c>
      <c r="D475" s="91">
        <v>6</v>
      </c>
      <c r="E475" s="57" t="s">
        <v>6187</v>
      </c>
      <c r="F475" s="29">
        <f t="shared" si="31"/>
        <v>79.932000000000002</v>
      </c>
      <c r="G475" s="23">
        <f t="shared" si="32"/>
        <v>45.89725</v>
      </c>
      <c r="H475" s="30"/>
      <c r="I475" s="29"/>
      <c r="J475" s="23">
        <f t="shared" si="33"/>
        <v>121.63499999999999</v>
      </c>
      <c r="K475" s="30"/>
      <c r="L475" s="29"/>
      <c r="M475" s="98">
        <v>1.2809999999999999</v>
      </c>
      <c r="N475" s="98">
        <v>0.40899999999999997</v>
      </c>
      <c r="O475" s="98">
        <v>56.128999999999998</v>
      </c>
      <c r="P475" s="98">
        <v>125.77</v>
      </c>
      <c r="Q475" s="98">
        <v>187.065</v>
      </c>
      <c r="R475" s="98">
        <v>181.31399999999999</v>
      </c>
      <c r="S475" s="98">
        <v>150.63499999999999</v>
      </c>
      <c r="T475" s="98">
        <v>89.161000000000001</v>
      </c>
      <c r="U475" s="98">
        <v>0</v>
      </c>
    </row>
    <row r="476" spans="1:21" x14ac:dyDescent="0.25">
      <c r="A476" s="57" t="s">
        <v>4640</v>
      </c>
      <c r="B476" s="57" t="s">
        <v>1547</v>
      </c>
      <c r="C476" s="57" t="s">
        <v>4682</v>
      </c>
      <c r="D476" s="91">
        <v>8</v>
      </c>
      <c r="E476" s="57" t="s">
        <v>6577</v>
      </c>
      <c r="F476" s="29">
        <f t="shared" si="31"/>
        <v>79.726333333333329</v>
      </c>
      <c r="G476" s="23">
        <f t="shared" si="32"/>
        <v>65.995000000000005</v>
      </c>
      <c r="H476" s="30"/>
      <c r="I476" s="29"/>
      <c r="J476" s="23">
        <f t="shared" si="33"/>
        <v>105.376</v>
      </c>
      <c r="K476" s="30"/>
      <c r="L476" s="29"/>
      <c r="M476" s="98" t="s">
        <v>4944</v>
      </c>
      <c r="N476" s="98" t="s">
        <v>4944</v>
      </c>
      <c r="O476" s="98" t="s">
        <v>4944</v>
      </c>
      <c r="P476" s="98">
        <v>263.98</v>
      </c>
      <c r="Q476" s="98">
        <v>180.01300000000001</v>
      </c>
      <c r="R476" s="98">
        <v>107.688</v>
      </c>
      <c r="S476" s="98">
        <v>31</v>
      </c>
      <c r="T476" s="98">
        <v>52.485999999999997</v>
      </c>
      <c r="U476" s="98">
        <v>155.69300000000001</v>
      </c>
    </row>
    <row r="477" spans="1:21" x14ac:dyDescent="0.25">
      <c r="A477" s="57" t="s">
        <v>4640</v>
      </c>
      <c r="B477" s="57" t="s">
        <v>2053</v>
      </c>
      <c r="C477" s="57" t="s">
        <v>4702</v>
      </c>
      <c r="D477" s="91">
        <v>11</v>
      </c>
      <c r="E477" s="57" t="s">
        <v>7431</v>
      </c>
      <c r="F477" s="29">
        <f t="shared" si="31"/>
        <v>79.605000000000004</v>
      </c>
      <c r="G477" s="23">
        <f t="shared" si="32"/>
        <v>1.7557500000000001</v>
      </c>
      <c r="H477" s="30"/>
      <c r="I477" s="29"/>
      <c r="J477" s="23">
        <f t="shared" si="33"/>
        <v>48.096999999999994</v>
      </c>
      <c r="K477" s="30"/>
      <c r="L477" s="29"/>
      <c r="M477" s="98" t="s">
        <v>4944</v>
      </c>
      <c r="N477" s="98">
        <v>6.9050000000000002</v>
      </c>
      <c r="O477" s="98">
        <v>0.11799999999999999</v>
      </c>
      <c r="P477" s="98" t="s">
        <v>4944</v>
      </c>
      <c r="Q477" s="98">
        <v>1.67</v>
      </c>
      <c r="R477" s="98" t="s">
        <v>4944</v>
      </c>
      <c r="S477" s="98">
        <v>25.948</v>
      </c>
      <c r="T477" s="98">
        <v>172.43299999999999</v>
      </c>
      <c r="U477" s="98">
        <v>40.433999999999997</v>
      </c>
    </row>
    <row r="478" spans="1:21" x14ac:dyDescent="0.25">
      <c r="A478" s="57" t="s">
        <v>4640</v>
      </c>
      <c r="B478" s="57" t="s">
        <v>2775</v>
      </c>
      <c r="C478" s="57" t="s">
        <v>4701</v>
      </c>
      <c r="D478" s="91">
        <v>11</v>
      </c>
      <c r="E478" s="57" t="s">
        <v>7274</v>
      </c>
      <c r="F478" s="29">
        <f t="shared" si="31"/>
        <v>79.125666666666675</v>
      </c>
      <c r="G478" s="23">
        <f t="shared" si="32"/>
        <v>21.480999999999998</v>
      </c>
      <c r="H478" s="30"/>
      <c r="I478" s="29"/>
      <c r="J478" s="23">
        <f t="shared" si="33"/>
        <v>63.100200000000008</v>
      </c>
      <c r="K478" s="30"/>
      <c r="L478" s="29"/>
      <c r="M478" s="98">
        <v>47.262999999999998</v>
      </c>
      <c r="N478" s="98">
        <v>9.8940000000000001</v>
      </c>
      <c r="O478" s="98">
        <v>28.062000000000001</v>
      </c>
      <c r="P478" s="98">
        <v>0.70499999999999996</v>
      </c>
      <c r="Q478" s="98">
        <v>78.123999999999995</v>
      </c>
      <c r="R478" s="98" t="s">
        <v>4944</v>
      </c>
      <c r="S478" s="98">
        <v>223.66900000000001</v>
      </c>
      <c r="T478" s="98">
        <v>10.959</v>
      </c>
      <c r="U478" s="98">
        <v>2.7490000000000001</v>
      </c>
    </row>
    <row r="479" spans="1:21" x14ac:dyDescent="0.25">
      <c r="A479" s="57" t="s">
        <v>4640</v>
      </c>
      <c r="B479" s="57" t="s">
        <v>540</v>
      </c>
      <c r="C479" s="57" t="s">
        <v>4671</v>
      </c>
      <c r="D479" s="91">
        <v>6</v>
      </c>
      <c r="E479" s="57" t="s">
        <v>6115</v>
      </c>
      <c r="F479" s="29">
        <f t="shared" si="31"/>
        <v>78</v>
      </c>
      <c r="G479" s="23">
        <f t="shared" si="32"/>
        <v>2.3199999999999998</v>
      </c>
      <c r="H479" s="30"/>
      <c r="I479" s="29"/>
      <c r="J479" s="23">
        <f t="shared" si="33"/>
        <v>48.051600000000001</v>
      </c>
      <c r="K479" s="30"/>
      <c r="L479" s="29"/>
      <c r="M479" s="98" t="s">
        <v>4944</v>
      </c>
      <c r="N479" s="98">
        <v>9.2799999999999994</v>
      </c>
      <c r="O479" s="98" t="s">
        <v>4944</v>
      </c>
      <c r="P479" s="98" t="s">
        <v>4944</v>
      </c>
      <c r="Q479" s="98">
        <v>6.258</v>
      </c>
      <c r="R479" s="98" t="s">
        <v>4944</v>
      </c>
      <c r="S479" s="98">
        <v>234</v>
      </c>
      <c r="T479" s="98" t="s">
        <v>4944</v>
      </c>
      <c r="U479" s="98" t="s">
        <v>4944</v>
      </c>
    </row>
    <row r="480" spans="1:21" x14ac:dyDescent="0.25">
      <c r="A480" s="57" t="s">
        <v>4640</v>
      </c>
      <c r="B480" s="57" t="s">
        <v>256</v>
      </c>
      <c r="C480" s="57" t="s">
        <v>4732</v>
      </c>
      <c r="D480" s="91">
        <v>20</v>
      </c>
      <c r="E480" s="57" t="s">
        <v>9437</v>
      </c>
      <c r="F480" s="29">
        <f t="shared" ref="F480:F543" si="34">SUM(S480:U480)/3</f>
        <v>77.460666666666668</v>
      </c>
      <c r="G480" s="23">
        <f t="shared" ref="G480:G543" si="35">SUM(M480:P480)/4</f>
        <v>9.1455000000000002</v>
      </c>
      <c r="H480" s="30"/>
      <c r="I480" s="29"/>
      <c r="J480" s="23">
        <f t="shared" ref="J480:J543" si="36">SUM(Q480:U480)/5</f>
        <v>53.431000000000004</v>
      </c>
      <c r="K480" s="30"/>
      <c r="L480" s="29"/>
      <c r="M480" s="98">
        <v>0.76400000000000001</v>
      </c>
      <c r="N480" s="98">
        <v>0</v>
      </c>
      <c r="O480" s="98">
        <v>20.433</v>
      </c>
      <c r="P480" s="98">
        <v>15.385</v>
      </c>
      <c r="Q480" s="98">
        <v>34.292999999999999</v>
      </c>
      <c r="R480" s="98">
        <v>0.48</v>
      </c>
      <c r="S480" s="98">
        <v>152.46600000000001</v>
      </c>
      <c r="T480" s="98">
        <v>4.532</v>
      </c>
      <c r="U480" s="98">
        <v>75.384</v>
      </c>
    </row>
    <row r="481" spans="1:21" x14ac:dyDescent="0.25">
      <c r="A481" s="57" t="s">
        <v>4640</v>
      </c>
      <c r="B481" s="57" t="s">
        <v>2074</v>
      </c>
      <c r="C481" s="57" t="s">
        <v>4642</v>
      </c>
      <c r="D481" s="91">
        <v>1</v>
      </c>
      <c r="E481" s="57" t="s">
        <v>4992</v>
      </c>
      <c r="F481" s="29">
        <f t="shared" si="34"/>
        <v>76.606000000000009</v>
      </c>
      <c r="G481" s="23">
        <f t="shared" si="35"/>
        <v>0</v>
      </c>
      <c r="H481" s="30"/>
      <c r="I481" s="29"/>
      <c r="J481" s="23">
        <f t="shared" si="36"/>
        <v>45.9636</v>
      </c>
      <c r="K481" s="30"/>
      <c r="L481" s="29"/>
      <c r="M481" s="98" t="s">
        <v>4944</v>
      </c>
      <c r="N481" s="98" t="s">
        <v>4944</v>
      </c>
      <c r="O481" s="98" t="s">
        <v>4944</v>
      </c>
      <c r="P481" s="98" t="s">
        <v>4944</v>
      </c>
      <c r="Q481" s="98" t="s">
        <v>4944</v>
      </c>
      <c r="R481" s="98" t="s">
        <v>4944</v>
      </c>
      <c r="S481" s="98">
        <v>229.81800000000001</v>
      </c>
      <c r="T481" s="98" t="s">
        <v>4944</v>
      </c>
      <c r="U481" s="98" t="s">
        <v>4944</v>
      </c>
    </row>
    <row r="482" spans="1:21" x14ac:dyDescent="0.25">
      <c r="A482" s="57" t="s">
        <v>4640</v>
      </c>
      <c r="B482" s="57" t="s">
        <v>9562</v>
      </c>
      <c r="C482" s="57" t="s">
        <v>4642</v>
      </c>
      <c r="D482" s="91">
        <v>1</v>
      </c>
      <c r="E482" s="57" t="s">
        <v>9563</v>
      </c>
      <c r="F482" s="29">
        <f t="shared" si="34"/>
        <v>76.433000000000007</v>
      </c>
      <c r="G482" s="23">
        <f t="shared" si="35"/>
        <v>9.016</v>
      </c>
      <c r="H482" s="30"/>
      <c r="I482" s="29"/>
      <c r="J482" s="23">
        <f t="shared" si="36"/>
        <v>45.8598</v>
      </c>
      <c r="K482" s="30"/>
      <c r="L482" s="29"/>
      <c r="M482" s="98" t="s">
        <v>4944</v>
      </c>
      <c r="N482" s="98">
        <v>36.064</v>
      </c>
      <c r="O482" s="98" t="s">
        <v>4944</v>
      </c>
      <c r="P482" s="98" t="s">
        <v>4944</v>
      </c>
      <c r="Q482" s="98" t="s">
        <v>4944</v>
      </c>
      <c r="R482" s="98" t="s">
        <v>4944</v>
      </c>
      <c r="S482" s="98">
        <v>229.29900000000001</v>
      </c>
      <c r="T482" s="98" t="s">
        <v>4944</v>
      </c>
      <c r="U482" s="98" t="s">
        <v>4944</v>
      </c>
    </row>
    <row r="483" spans="1:21" x14ac:dyDescent="0.25">
      <c r="A483" s="57" t="s">
        <v>4640</v>
      </c>
      <c r="B483" s="57" t="s">
        <v>3256</v>
      </c>
      <c r="C483" s="57" t="s">
        <v>4703</v>
      </c>
      <c r="D483" s="91">
        <v>11</v>
      </c>
      <c r="E483" s="57" t="s">
        <v>7502</v>
      </c>
      <c r="F483" s="29">
        <f t="shared" si="34"/>
        <v>75.603333333333339</v>
      </c>
      <c r="G483" s="23">
        <f t="shared" si="35"/>
        <v>9.8749999999999991E-2</v>
      </c>
      <c r="H483" s="30"/>
      <c r="I483" s="29"/>
      <c r="J483" s="23">
        <f t="shared" si="36"/>
        <v>46.129399999999997</v>
      </c>
      <c r="K483" s="30"/>
      <c r="L483" s="29"/>
      <c r="M483" s="98" t="s">
        <v>4944</v>
      </c>
      <c r="N483" s="98" t="s">
        <v>4944</v>
      </c>
      <c r="O483" s="98">
        <v>0.35599999999999998</v>
      </c>
      <c r="P483" s="98">
        <v>3.9E-2</v>
      </c>
      <c r="Q483" s="98" t="s">
        <v>4944</v>
      </c>
      <c r="R483" s="98">
        <v>3.8370000000000002</v>
      </c>
      <c r="S483" s="98">
        <v>7.2530000000000001</v>
      </c>
      <c r="T483" s="98">
        <v>190.554</v>
      </c>
      <c r="U483" s="98">
        <v>29.003</v>
      </c>
    </row>
    <row r="484" spans="1:21" x14ac:dyDescent="0.25">
      <c r="A484" s="57" t="s">
        <v>4640</v>
      </c>
      <c r="B484" s="57" t="s">
        <v>59</v>
      </c>
      <c r="C484" s="57" t="s">
        <v>4727</v>
      </c>
      <c r="D484" s="91">
        <v>17</v>
      </c>
      <c r="E484" s="57" t="s">
        <v>9177</v>
      </c>
      <c r="F484" s="29">
        <f t="shared" si="34"/>
        <v>74.671000000000006</v>
      </c>
      <c r="G484" s="23">
        <f t="shared" si="35"/>
        <v>81.435749999999999</v>
      </c>
      <c r="H484" s="30"/>
      <c r="I484" s="29"/>
      <c r="J484" s="23">
        <f t="shared" si="36"/>
        <v>124.85479999999998</v>
      </c>
      <c r="K484" s="30"/>
      <c r="L484" s="29"/>
      <c r="M484" s="98">
        <v>29.923999999999999</v>
      </c>
      <c r="N484" s="98">
        <v>251.43</v>
      </c>
      <c r="O484" s="98">
        <v>40.982999999999997</v>
      </c>
      <c r="P484" s="98">
        <v>3.4060000000000001</v>
      </c>
      <c r="Q484" s="98">
        <v>292.86399999999998</v>
      </c>
      <c r="R484" s="98">
        <v>107.39700000000001</v>
      </c>
      <c r="S484" s="98">
        <v>54.859000000000002</v>
      </c>
      <c r="T484" s="98">
        <v>59.951999999999998</v>
      </c>
      <c r="U484" s="98">
        <v>109.202</v>
      </c>
    </row>
    <row r="485" spans="1:21" x14ac:dyDescent="0.25">
      <c r="A485" s="57" t="s">
        <v>4640</v>
      </c>
      <c r="B485" s="57" t="s">
        <v>112</v>
      </c>
      <c r="C485" s="57" t="s">
        <v>4723</v>
      </c>
      <c r="D485" s="91">
        <v>16</v>
      </c>
      <c r="E485" s="57" t="s">
        <v>8481</v>
      </c>
      <c r="F485" s="29">
        <f t="shared" si="34"/>
        <v>73.762</v>
      </c>
      <c r="G485" s="23">
        <f t="shared" si="35"/>
        <v>859.15050000000008</v>
      </c>
      <c r="H485" s="30"/>
      <c r="I485" s="29"/>
      <c r="J485" s="23">
        <f t="shared" si="36"/>
        <v>153.93440000000001</v>
      </c>
      <c r="K485" s="30"/>
      <c r="L485" s="29"/>
      <c r="M485" s="98">
        <v>2355.6840000000002</v>
      </c>
      <c r="N485" s="98">
        <v>691.74199999999996</v>
      </c>
      <c r="O485" s="98">
        <v>185.57599999999999</v>
      </c>
      <c r="P485" s="98">
        <v>203.6</v>
      </c>
      <c r="Q485" s="98">
        <v>161.29499999999999</v>
      </c>
      <c r="R485" s="98">
        <v>387.09100000000001</v>
      </c>
      <c r="S485" s="98">
        <v>58.603999999999999</v>
      </c>
      <c r="T485" s="98">
        <v>19.295999999999999</v>
      </c>
      <c r="U485" s="98">
        <v>143.386</v>
      </c>
    </row>
    <row r="486" spans="1:21" x14ac:dyDescent="0.25">
      <c r="A486" s="57" t="s">
        <v>4640</v>
      </c>
      <c r="B486" s="57" t="s">
        <v>2596</v>
      </c>
      <c r="C486" s="57" t="s">
        <v>4695</v>
      </c>
      <c r="D486" s="91">
        <v>11</v>
      </c>
      <c r="E486" s="57" t="s">
        <v>7086</v>
      </c>
      <c r="F486" s="29">
        <f t="shared" si="34"/>
        <v>73.641000000000005</v>
      </c>
      <c r="G486" s="23">
        <f t="shared" si="35"/>
        <v>1.5069999999999999</v>
      </c>
      <c r="H486" s="30"/>
      <c r="I486" s="29"/>
      <c r="J486" s="23">
        <f t="shared" si="36"/>
        <v>45.484599999999993</v>
      </c>
      <c r="K486" s="30"/>
      <c r="L486" s="29"/>
      <c r="M486" s="98" t="s">
        <v>4944</v>
      </c>
      <c r="N486" s="98" t="s">
        <v>4944</v>
      </c>
      <c r="O486" s="98" t="s">
        <v>4944</v>
      </c>
      <c r="P486" s="98">
        <v>6.0279999999999996</v>
      </c>
      <c r="Q486" s="98">
        <v>6.5</v>
      </c>
      <c r="R486" s="98" t="s">
        <v>4944</v>
      </c>
      <c r="S486" s="98" t="s">
        <v>4944</v>
      </c>
      <c r="T486" s="98">
        <v>126.72199999999999</v>
      </c>
      <c r="U486" s="98">
        <v>94.200999999999993</v>
      </c>
    </row>
    <row r="487" spans="1:21" x14ac:dyDescent="0.25">
      <c r="A487" s="57" t="s">
        <v>4640</v>
      </c>
      <c r="B487" s="57" t="s">
        <v>501</v>
      </c>
      <c r="C487" s="57" t="s">
        <v>4723</v>
      </c>
      <c r="D487" s="91">
        <v>16</v>
      </c>
      <c r="E487" s="57" t="s">
        <v>8775</v>
      </c>
      <c r="F487" s="29">
        <f t="shared" si="34"/>
        <v>73.128</v>
      </c>
      <c r="G487" s="23">
        <f t="shared" si="35"/>
        <v>2.3845000000000001</v>
      </c>
      <c r="H487" s="30"/>
      <c r="I487" s="29"/>
      <c r="J487" s="23">
        <f t="shared" si="36"/>
        <v>50.594799999999999</v>
      </c>
      <c r="K487" s="30"/>
      <c r="L487" s="29"/>
      <c r="M487" s="98">
        <v>6.5019999999999998</v>
      </c>
      <c r="N487" s="98">
        <v>7.5999999999999998E-2</v>
      </c>
      <c r="O487" s="98">
        <v>2.96</v>
      </c>
      <c r="P487" s="98" t="s">
        <v>4944</v>
      </c>
      <c r="Q487" s="98">
        <v>9.9580000000000002</v>
      </c>
      <c r="R487" s="98">
        <v>23.632000000000001</v>
      </c>
      <c r="S487" s="98">
        <v>51.037999999999997</v>
      </c>
      <c r="T487" s="98">
        <v>119.60899999999999</v>
      </c>
      <c r="U487" s="98">
        <v>48.737000000000002</v>
      </c>
    </row>
    <row r="488" spans="1:21" x14ac:dyDescent="0.25">
      <c r="A488" s="57" t="s">
        <v>4640</v>
      </c>
      <c r="B488" s="57" t="s">
        <v>510</v>
      </c>
      <c r="C488" s="57" t="s">
        <v>4644</v>
      </c>
      <c r="D488" s="91">
        <v>1</v>
      </c>
      <c r="E488" s="57" t="s">
        <v>5073</v>
      </c>
      <c r="F488" s="29">
        <f t="shared" si="34"/>
        <v>72.968000000000004</v>
      </c>
      <c r="G488" s="23">
        <f t="shared" si="35"/>
        <v>67.598000000000013</v>
      </c>
      <c r="H488" s="30"/>
      <c r="I488" s="29"/>
      <c r="J488" s="23">
        <f t="shared" si="36"/>
        <v>54.777599999999993</v>
      </c>
      <c r="K488" s="30"/>
      <c r="L488" s="29"/>
      <c r="M488" s="98">
        <v>237.38300000000001</v>
      </c>
      <c r="N488" s="98">
        <v>33</v>
      </c>
      <c r="O488" s="98" t="s">
        <v>4944</v>
      </c>
      <c r="P488" s="98">
        <v>8.9999999999999993E-3</v>
      </c>
      <c r="Q488" s="98">
        <v>54.984000000000002</v>
      </c>
      <c r="R488" s="98" t="s">
        <v>4944</v>
      </c>
      <c r="S488" s="98">
        <v>213.12</v>
      </c>
      <c r="T488" s="98">
        <v>5.7839999999999998</v>
      </c>
      <c r="U488" s="98" t="s">
        <v>4944</v>
      </c>
    </row>
    <row r="489" spans="1:21" x14ac:dyDescent="0.25">
      <c r="A489" s="57" t="s">
        <v>4640</v>
      </c>
      <c r="B489" s="57" t="s">
        <v>774</v>
      </c>
      <c r="C489" s="57" t="s">
        <v>4713</v>
      </c>
      <c r="D489" s="91">
        <v>15</v>
      </c>
      <c r="E489" s="57" t="s">
        <v>7970</v>
      </c>
      <c r="F489" s="29">
        <f t="shared" si="34"/>
        <v>72.273666666666671</v>
      </c>
      <c r="G489" s="23">
        <f t="shared" si="35"/>
        <v>91.108249999999984</v>
      </c>
      <c r="H489" s="30"/>
      <c r="I489" s="29"/>
      <c r="J489" s="23">
        <f t="shared" si="36"/>
        <v>51.961800000000004</v>
      </c>
      <c r="K489" s="30"/>
      <c r="L489" s="29"/>
      <c r="M489" s="98">
        <v>105.81100000000001</v>
      </c>
      <c r="N489" s="98">
        <v>161.59800000000001</v>
      </c>
      <c r="O489" s="98">
        <v>77.534999999999997</v>
      </c>
      <c r="P489" s="98">
        <v>19.489000000000001</v>
      </c>
      <c r="Q489" s="98">
        <v>19.568999999999999</v>
      </c>
      <c r="R489" s="98">
        <v>23.419</v>
      </c>
      <c r="S489" s="98">
        <v>14.487</v>
      </c>
      <c r="T489" s="98">
        <v>193.74</v>
      </c>
      <c r="U489" s="98">
        <v>8.5939999999999994</v>
      </c>
    </row>
    <row r="490" spans="1:21" x14ac:dyDescent="0.25">
      <c r="A490" s="57" t="s">
        <v>4640</v>
      </c>
      <c r="B490" s="57" t="s">
        <v>1362</v>
      </c>
      <c r="C490" s="57" t="s">
        <v>4662</v>
      </c>
      <c r="D490" s="91">
        <v>4</v>
      </c>
      <c r="E490" s="57" t="s">
        <v>5517</v>
      </c>
      <c r="F490" s="29">
        <f t="shared" si="34"/>
        <v>71.947333333333333</v>
      </c>
      <c r="G490" s="23">
        <f t="shared" si="35"/>
        <v>29.540500000000002</v>
      </c>
      <c r="H490" s="30"/>
      <c r="I490" s="29"/>
      <c r="J490" s="23">
        <f t="shared" si="36"/>
        <v>78.343400000000003</v>
      </c>
      <c r="K490" s="30"/>
      <c r="L490" s="29"/>
      <c r="M490" s="98">
        <v>32.78</v>
      </c>
      <c r="N490" s="98">
        <v>48.93</v>
      </c>
      <c r="O490" s="98">
        <v>2.9769999999999999</v>
      </c>
      <c r="P490" s="98">
        <v>33.475000000000001</v>
      </c>
      <c r="Q490" s="98">
        <v>30.948</v>
      </c>
      <c r="R490" s="98">
        <v>144.92699999999999</v>
      </c>
      <c r="S490" s="98">
        <v>131.28700000000001</v>
      </c>
      <c r="T490" s="98">
        <v>83.227999999999994</v>
      </c>
      <c r="U490" s="98">
        <v>1.327</v>
      </c>
    </row>
    <row r="491" spans="1:21" x14ac:dyDescent="0.25">
      <c r="A491" s="57" t="s">
        <v>4640</v>
      </c>
      <c r="B491" s="57" t="s">
        <v>2603</v>
      </c>
      <c r="C491" s="57" t="s">
        <v>4708</v>
      </c>
      <c r="D491" s="91">
        <v>13</v>
      </c>
      <c r="E491" s="57" t="s">
        <v>7597</v>
      </c>
      <c r="F491" s="29">
        <f t="shared" si="34"/>
        <v>70.578666666666678</v>
      </c>
      <c r="G491" s="23">
        <f t="shared" si="35"/>
        <v>7.6157500000000002</v>
      </c>
      <c r="H491" s="30"/>
      <c r="I491" s="29"/>
      <c r="J491" s="23">
        <f t="shared" si="36"/>
        <v>77.999400000000009</v>
      </c>
      <c r="K491" s="30"/>
      <c r="L491" s="29"/>
      <c r="M491" s="98">
        <v>6.8650000000000002</v>
      </c>
      <c r="N491" s="98">
        <v>4.4400000000000004</v>
      </c>
      <c r="O491" s="98" t="s">
        <v>4944</v>
      </c>
      <c r="P491" s="98">
        <v>19.158000000000001</v>
      </c>
      <c r="Q491" s="98">
        <v>50.11</v>
      </c>
      <c r="R491" s="98">
        <v>128.15100000000001</v>
      </c>
      <c r="S491" s="98">
        <v>105.904</v>
      </c>
      <c r="T491" s="98">
        <v>43.210999999999999</v>
      </c>
      <c r="U491" s="98">
        <v>62.621000000000002</v>
      </c>
    </row>
    <row r="492" spans="1:21" x14ac:dyDescent="0.25">
      <c r="A492" s="57" t="s">
        <v>4640</v>
      </c>
      <c r="B492" s="57" t="s">
        <v>445</v>
      </c>
      <c r="C492" s="57" t="s">
        <v>4661</v>
      </c>
      <c r="D492" s="91">
        <v>4</v>
      </c>
      <c r="E492" s="57" t="s">
        <v>5508</v>
      </c>
      <c r="F492" s="29">
        <f t="shared" si="34"/>
        <v>70.085666666666668</v>
      </c>
      <c r="G492" s="23">
        <f t="shared" si="35"/>
        <v>11.321750000000002</v>
      </c>
      <c r="H492" s="30"/>
      <c r="I492" s="29"/>
      <c r="J492" s="23">
        <f t="shared" si="36"/>
        <v>45.120000000000005</v>
      </c>
      <c r="K492" s="30"/>
      <c r="L492" s="29"/>
      <c r="M492" s="98">
        <v>4.38</v>
      </c>
      <c r="N492" s="98">
        <v>1.5940000000000001</v>
      </c>
      <c r="O492" s="98">
        <v>38.968000000000004</v>
      </c>
      <c r="P492" s="98">
        <v>0.34499999999999997</v>
      </c>
      <c r="Q492" s="98" t="s">
        <v>4944</v>
      </c>
      <c r="R492" s="98">
        <v>15.343</v>
      </c>
      <c r="S492" s="98">
        <v>65.736000000000004</v>
      </c>
      <c r="T492" s="98">
        <v>55.328000000000003</v>
      </c>
      <c r="U492" s="98">
        <v>89.192999999999998</v>
      </c>
    </row>
    <row r="493" spans="1:21" x14ac:dyDescent="0.25">
      <c r="A493" s="57" t="s">
        <v>4640</v>
      </c>
      <c r="B493" s="57" t="s">
        <v>1071</v>
      </c>
      <c r="C493" s="57" t="s">
        <v>4724</v>
      </c>
      <c r="D493" s="91">
        <v>16</v>
      </c>
      <c r="E493" s="57" t="s">
        <v>8817</v>
      </c>
      <c r="F493" s="29">
        <f t="shared" si="34"/>
        <v>69.948999999999998</v>
      </c>
      <c r="G493" s="23">
        <f t="shared" si="35"/>
        <v>33.417000000000002</v>
      </c>
      <c r="H493" s="30"/>
      <c r="I493" s="29"/>
      <c r="J493" s="23">
        <f t="shared" si="36"/>
        <v>57.690800000000003</v>
      </c>
      <c r="K493" s="30"/>
      <c r="L493" s="29"/>
      <c r="M493" s="98">
        <v>0.55000000000000004</v>
      </c>
      <c r="N493" s="98">
        <v>6.6230000000000002</v>
      </c>
      <c r="O493" s="98">
        <v>25.097999999999999</v>
      </c>
      <c r="P493" s="98">
        <v>101.39700000000001</v>
      </c>
      <c r="Q493" s="98">
        <v>14.961</v>
      </c>
      <c r="R493" s="98">
        <v>63.646000000000001</v>
      </c>
      <c r="S493" s="98">
        <v>168.67500000000001</v>
      </c>
      <c r="T493" s="98">
        <v>40.994999999999997</v>
      </c>
      <c r="U493" s="98">
        <v>0.17699999999999999</v>
      </c>
    </row>
    <row r="494" spans="1:21" x14ac:dyDescent="0.25">
      <c r="A494" s="57" t="s">
        <v>4640</v>
      </c>
      <c r="B494" s="57" t="s">
        <v>2008</v>
      </c>
      <c r="C494" s="57" t="s">
        <v>4665</v>
      </c>
      <c r="D494" s="91">
        <v>5</v>
      </c>
      <c r="E494" s="57" t="s">
        <v>5569</v>
      </c>
      <c r="F494" s="29">
        <f t="shared" si="34"/>
        <v>69.826666666666668</v>
      </c>
      <c r="G494" s="23">
        <f t="shared" si="35"/>
        <v>193.72225</v>
      </c>
      <c r="H494" s="30"/>
      <c r="I494" s="29"/>
      <c r="J494" s="23">
        <f t="shared" si="36"/>
        <v>221.04059999999998</v>
      </c>
      <c r="K494" s="30"/>
      <c r="L494" s="29"/>
      <c r="M494" s="98">
        <v>322.22399999999999</v>
      </c>
      <c r="N494" s="98">
        <v>365.55700000000002</v>
      </c>
      <c r="O494" s="98">
        <v>59.19</v>
      </c>
      <c r="P494" s="98">
        <v>27.917999999999999</v>
      </c>
      <c r="Q494" s="98">
        <v>515.01199999999994</v>
      </c>
      <c r="R494" s="98">
        <v>380.71100000000001</v>
      </c>
      <c r="S494" s="98">
        <v>82.59</v>
      </c>
      <c r="T494" s="98">
        <v>41.670999999999999</v>
      </c>
      <c r="U494" s="98">
        <v>85.218999999999994</v>
      </c>
    </row>
    <row r="495" spans="1:21" x14ac:dyDescent="0.25">
      <c r="A495" s="57" t="s">
        <v>4640</v>
      </c>
      <c r="B495" s="57" t="s">
        <v>1987</v>
      </c>
      <c r="C495" s="57" t="s">
        <v>4701</v>
      </c>
      <c r="D495" s="91">
        <v>11</v>
      </c>
      <c r="E495" s="57" t="s">
        <v>7325</v>
      </c>
      <c r="F495" s="29">
        <f t="shared" si="34"/>
        <v>69.810999999999993</v>
      </c>
      <c r="G495" s="23">
        <f t="shared" si="35"/>
        <v>44.862250000000003</v>
      </c>
      <c r="H495" s="30"/>
      <c r="I495" s="29"/>
      <c r="J495" s="23">
        <f t="shared" si="36"/>
        <v>84.993600000000001</v>
      </c>
      <c r="K495" s="30"/>
      <c r="L495" s="29"/>
      <c r="M495" s="98">
        <v>88.045000000000002</v>
      </c>
      <c r="N495" s="98">
        <v>5.2149999999999999</v>
      </c>
      <c r="O495" s="98">
        <v>23.209</v>
      </c>
      <c r="P495" s="98">
        <v>62.98</v>
      </c>
      <c r="Q495" s="98">
        <v>139.35599999999999</v>
      </c>
      <c r="R495" s="98">
        <v>76.179000000000002</v>
      </c>
      <c r="S495" s="98">
        <v>23.806000000000001</v>
      </c>
      <c r="T495" s="98">
        <v>130.845</v>
      </c>
      <c r="U495" s="98">
        <v>54.781999999999996</v>
      </c>
    </row>
    <row r="496" spans="1:21" x14ac:dyDescent="0.25">
      <c r="A496" s="57" t="s">
        <v>4640</v>
      </c>
      <c r="B496" s="57" t="s">
        <v>2096</v>
      </c>
      <c r="C496" s="57" t="s">
        <v>4679</v>
      </c>
      <c r="D496" s="91">
        <v>7</v>
      </c>
      <c r="E496" s="57" t="s">
        <v>6389</v>
      </c>
      <c r="F496" s="29">
        <f t="shared" si="34"/>
        <v>69.512666666666675</v>
      </c>
      <c r="G496" s="23">
        <f t="shared" si="35"/>
        <v>45.320250000000001</v>
      </c>
      <c r="H496" s="30"/>
      <c r="I496" s="29"/>
      <c r="J496" s="23">
        <f t="shared" si="36"/>
        <v>75.233800000000002</v>
      </c>
      <c r="K496" s="30"/>
      <c r="L496" s="29"/>
      <c r="M496" s="98" t="s">
        <v>4944</v>
      </c>
      <c r="N496" s="98" t="s">
        <v>4944</v>
      </c>
      <c r="O496" s="98">
        <v>79.561999999999998</v>
      </c>
      <c r="P496" s="98">
        <v>101.71899999999999</v>
      </c>
      <c r="Q496" s="98">
        <v>40.944000000000003</v>
      </c>
      <c r="R496" s="98">
        <v>126.687</v>
      </c>
      <c r="S496" s="98">
        <v>78</v>
      </c>
      <c r="T496" s="98">
        <v>27.5</v>
      </c>
      <c r="U496" s="98">
        <v>103.038</v>
      </c>
    </row>
    <row r="497" spans="1:21" x14ac:dyDescent="0.25">
      <c r="A497" s="57" t="s">
        <v>4640</v>
      </c>
      <c r="B497" s="57" t="s">
        <v>126</v>
      </c>
      <c r="C497" s="57" t="s">
        <v>4651</v>
      </c>
      <c r="D497" s="91">
        <v>2</v>
      </c>
      <c r="E497" s="57" t="s">
        <v>5267</v>
      </c>
      <c r="F497" s="29">
        <f t="shared" si="34"/>
        <v>68.123333333333335</v>
      </c>
      <c r="G497" s="23">
        <f t="shared" si="35"/>
        <v>153.38650000000001</v>
      </c>
      <c r="H497" s="30"/>
      <c r="I497" s="29"/>
      <c r="J497" s="23">
        <f t="shared" si="36"/>
        <v>101.42840000000001</v>
      </c>
      <c r="K497" s="30"/>
      <c r="L497" s="29"/>
      <c r="M497" s="98">
        <v>16.832999999999998</v>
      </c>
      <c r="N497" s="98">
        <v>11.888</v>
      </c>
      <c r="O497" s="98">
        <v>180.40899999999999</v>
      </c>
      <c r="P497" s="98">
        <v>404.416</v>
      </c>
      <c r="Q497" s="98">
        <v>293.54700000000003</v>
      </c>
      <c r="R497" s="98">
        <v>9.2249999999999996</v>
      </c>
      <c r="S497" s="98">
        <v>171.35499999999999</v>
      </c>
      <c r="T497" s="98">
        <v>0</v>
      </c>
      <c r="U497" s="98">
        <v>33.015000000000001</v>
      </c>
    </row>
    <row r="498" spans="1:21" x14ac:dyDescent="0.25">
      <c r="A498" s="57" t="s">
        <v>4640</v>
      </c>
      <c r="B498" s="57" t="s">
        <v>3955</v>
      </c>
      <c r="C498" s="57" t="s">
        <v>4692</v>
      </c>
      <c r="D498" s="91">
        <v>11</v>
      </c>
      <c r="E498" s="57" t="s">
        <v>6929</v>
      </c>
      <c r="F498" s="29">
        <f t="shared" si="34"/>
        <v>68.087000000000003</v>
      </c>
      <c r="G498" s="23">
        <f t="shared" si="35"/>
        <v>0</v>
      </c>
      <c r="H498" s="30"/>
      <c r="I498" s="29"/>
      <c r="J498" s="23">
        <f t="shared" si="36"/>
        <v>40.852199999999996</v>
      </c>
      <c r="K498" s="30"/>
      <c r="L498" s="29"/>
      <c r="M498" s="98" t="s">
        <v>4944</v>
      </c>
      <c r="N498" s="98" t="s">
        <v>4944</v>
      </c>
      <c r="O498" s="98" t="s">
        <v>4944</v>
      </c>
      <c r="P498" s="98" t="s">
        <v>4944</v>
      </c>
      <c r="Q498" s="98" t="s">
        <v>4944</v>
      </c>
      <c r="R498" s="98" t="s">
        <v>4944</v>
      </c>
      <c r="S498" s="98" t="s">
        <v>4944</v>
      </c>
      <c r="T498" s="98">
        <v>7.9509999999999996</v>
      </c>
      <c r="U498" s="98">
        <v>196.31</v>
      </c>
    </row>
    <row r="499" spans="1:21" x14ac:dyDescent="0.25">
      <c r="A499" s="57" t="s">
        <v>4640</v>
      </c>
      <c r="B499" s="57" t="s">
        <v>1210</v>
      </c>
      <c r="C499" s="57" t="s">
        <v>4703</v>
      </c>
      <c r="D499" s="91">
        <v>11</v>
      </c>
      <c r="E499" s="57" t="s">
        <v>7537</v>
      </c>
      <c r="F499" s="29">
        <f t="shared" si="34"/>
        <v>68.073999999999998</v>
      </c>
      <c r="G499" s="23">
        <f t="shared" si="35"/>
        <v>159.16849999999999</v>
      </c>
      <c r="H499" s="30"/>
      <c r="I499" s="29"/>
      <c r="J499" s="23">
        <f t="shared" si="36"/>
        <v>75.647200000000012</v>
      </c>
      <c r="K499" s="30"/>
      <c r="L499" s="29"/>
      <c r="M499" s="98">
        <v>201.83600000000001</v>
      </c>
      <c r="N499" s="98">
        <v>101.995</v>
      </c>
      <c r="O499" s="98">
        <v>213.92699999999999</v>
      </c>
      <c r="P499" s="98">
        <v>118.916</v>
      </c>
      <c r="Q499" s="98">
        <v>114.35</v>
      </c>
      <c r="R499" s="98">
        <v>59.664000000000001</v>
      </c>
      <c r="S499" s="98">
        <v>30.111999999999998</v>
      </c>
      <c r="T499" s="98">
        <v>62.106000000000002</v>
      </c>
      <c r="U499" s="98">
        <v>112.004</v>
      </c>
    </row>
    <row r="500" spans="1:21" x14ac:dyDescent="0.25">
      <c r="A500" s="57" t="s">
        <v>4640</v>
      </c>
      <c r="B500" s="57" t="s">
        <v>532</v>
      </c>
      <c r="C500" s="57" t="s">
        <v>4722</v>
      </c>
      <c r="D500" s="91">
        <v>15</v>
      </c>
      <c r="E500" s="57" t="s">
        <v>8256</v>
      </c>
      <c r="F500" s="29">
        <f t="shared" si="34"/>
        <v>68.031666666666666</v>
      </c>
      <c r="G500" s="23">
        <f t="shared" si="35"/>
        <v>26.532000000000004</v>
      </c>
      <c r="H500" s="30"/>
      <c r="I500" s="29"/>
      <c r="J500" s="23">
        <f t="shared" si="36"/>
        <v>74.68780000000001</v>
      </c>
      <c r="K500" s="30"/>
      <c r="L500" s="29"/>
      <c r="M500" s="98">
        <v>47.59</v>
      </c>
      <c r="N500" s="98">
        <v>26.4</v>
      </c>
      <c r="O500" s="98">
        <v>5.0890000000000004</v>
      </c>
      <c r="P500" s="98">
        <v>27.048999999999999</v>
      </c>
      <c r="Q500" s="98">
        <v>45.920999999999999</v>
      </c>
      <c r="R500" s="98">
        <v>123.423</v>
      </c>
      <c r="S500" s="98">
        <v>197.45400000000001</v>
      </c>
      <c r="T500" s="98">
        <v>1.333</v>
      </c>
      <c r="U500" s="98">
        <v>5.3079999999999998</v>
      </c>
    </row>
    <row r="501" spans="1:21" x14ac:dyDescent="0.25">
      <c r="A501" s="57" t="s">
        <v>4640</v>
      </c>
      <c r="B501" s="57" t="s">
        <v>272</v>
      </c>
      <c r="C501" s="57" t="s">
        <v>4723</v>
      </c>
      <c r="D501" s="91">
        <v>16</v>
      </c>
      <c r="E501" s="57" t="s">
        <v>8447</v>
      </c>
      <c r="F501" s="29">
        <f t="shared" si="34"/>
        <v>67.312333333333328</v>
      </c>
      <c r="G501" s="23">
        <f t="shared" si="35"/>
        <v>9.3447500000000012</v>
      </c>
      <c r="H501" s="30"/>
      <c r="I501" s="29"/>
      <c r="J501" s="23">
        <f t="shared" si="36"/>
        <v>101.6084</v>
      </c>
      <c r="K501" s="30"/>
      <c r="L501" s="29"/>
      <c r="M501" s="98">
        <v>3.49</v>
      </c>
      <c r="N501" s="98">
        <v>5.0510000000000002</v>
      </c>
      <c r="O501" s="98">
        <v>2.8170000000000002</v>
      </c>
      <c r="P501" s="98">
        <v>26.021000000000001</v>
      </c>
      <c r="Q501" s="98">
        <v>98.962999999999994</v>
      </c>
      <c r="R501" s="98">
        <v>207.142</v>
      </c>
      <c r="S501" s="98">
        <v>45.155999999999999</v>
      </c>
      <c r="T501" s="98">
        <v>26.45</v>
      </c>
      <c r="U501" s="98">
        <v>130.33099999999999</v>
      </c>
    </row>
    <row r="502" spans="1:21" x14ac:dyDescent="0.25">
      <c r="A502" s="57" t="s">
        <v>4640</v>
      </c>
      <c r="B502" s="57" t="s">
        <v>1308</v>
      </c>
      <c r="C502" s="57" t="s">
        <v>4729</v>
      </c>
      <c r="D502" s="91">
        <v>18</v>
      </c>
      <c r="E502" s="57" t="s">
        <v>9262</v>
      </c>
      <c r="F502" s="29">
        <f t="shared" si="34"/>
        <v>66.687666666666658</v>
      </c>
      <c r="G502" s="23">
        <f t="shared" si="35"/>
        <v>9.0532500000000002</v>
      </c>
      <c r="H502" s="30"/>
      <c r="I502" s="29"/>
      <c r="J502" s="23">
        <f t="shared" si="36"/>
        <v>40.012599999999999</v>
      </c>
      <c r="K502" s="30"/>
      <c r="L502" s="29"/>
      <c r="M502" s="98">
        <v>0.71299999999999997</v>
      </c>
      <c r="N502" s="98" t="s">
        <v>4944</v>
      </c>
      <c r="O502" s="98" t="s">
        <v>4944</v>
      </c>
      <c r="P502" s="98">
        <v>35.5</v>
      </c>
      <c r="Q502" s="98" t="s">
        <v>4944</v>
      </c>
      <c r="R502" s="98" t="s">
        <v>4944</v>
      </c>
      <c r="S502" s="98" t="s">
        <v>4944</v>
      </c>
      <c r="T502" s="98">
        <v>37.561999999999998</v>
      </c>
      <c r="U502" s="98">
        <v>162.501</v>
      </c>
    </row>
    <row r="503" spans="1:21" x14ac:dyDescent="0.25">
      <c r="A503" s="57" t="s">
        <v>4640</v>
      </c>
      <c r="B503" s="57" t="s">
        <v>1252</v>
      </c>
      <c r="C503" s="57" t="s">
        <v>4703</v>
      </c>
      <c r="D503" s="91">
        <v>11</v>
      </c>
      <c r="E503" s="57" t="s">
        <v>7485</v>
      </c>
      <c r="F503" s="29">
        <f t="shared" si="34"/>
        <v>66.545999999999992</v>
      </c>
      <c r="G503" s="23">
        <f t="shared" si="35"/>
        <v>73.278750000000002</v>
      </c>
      <c r="H503" s="30"/>
      <c r="I503" s="29"/>
      <c r="J503" s="23">
        <f t="shared" si="36"/>
        <v>66.412999999999997</v>
      </c>
      <c r="K503" s="30"/>
      <c r="L503" s="29"/>
      <c r="M503" s="98">
        <v>225.57599999999999</v>
      </c>
      <c r="N503" s="98">
        <v>48.363999999999997</v>
      </c>
      <c r="O503" s="98">
        <v>6.93</v>
      </c>
      <c r="P503" s="98">
        <v>12.244999999999999</v>
      </c>
      <c r="Q503" s="98">
        <v>50.569000000000003</v>
      </c>
      <c r="R503" s="98">
        <v>81.858000000000004</v>
      </c>
      <c r="S503" s="98">
        <v>9.9000000000000005E-2</v>
      </c>
      <c r="T503" s="98">
        <v>169.292</v>
      </c>
      <c r="U503" s="98">
        <v>30.247</v>
      </c>
    </row>
    <row r="504" spans="1:21" x14ac:dyDescent="0.25">
      <c r="A504" s="57" t="s">
        <v>4640</v>
      </c>
      <c r="B504" s="57" t="s">
        <v>2420</v>
      </c>
      <c r="C504" s="57" t="s">
        <v>4701</v>
      </c>
      <c r="D504" s="91">
        <v>11</v>
      </c>
      <c r="E504" s="57" t="s">
        <v>7255</v>
      </c>
      <c r="F504" s="29">
        <f t="shared" si="34"/>
        <v>66.214333333333329</v>
      </c>
      <c r="G504" s="23">
        <f t="shared" si="35"/>
        <v>1.3442499999999999</v>
      </c>
      <c r="H504" s="30"/>
      <c r="I504" s="29"/>
      <c r="J504" s="23">
        <f t="shared" si="36"/>
        <v>40.199399999999997</v>
      </c>
      <c r="K504" s="30"/>
      <c r="L504" s="29"/>
      <c r="M504" s="98">
        <v>0.65700000000000003</v>
      </c>
      <c r="N504" s="98">
        <v>0</v>
      </c>
      <c r="O504" s="98" t="s">
        <v>4944</v>
      </c>
      <c r="P504" s="98">
        <v>4.72</v>
      </c>
      <c r="Q504" s="98" t="s">
        <v>4944</v>
      </c>
      <c r="R504" s="98">
        <v>2.3540000000000001</v>
      </c>
      <c r="S504" s="98">
        <v>1.3939999999999999</v>
      </c>
      <c r="T504" s="98">
        <v>134.45599999999999</v>
      </c>
      <c r="U504" s="98">
        <v>62.792999999999999</v>
      </c>
    </row>
    <row r="505" spans="1:21" x14ac:dyDescent="0.25">
      <c r="A505" s="57" t="s">
        <v>4640</v>
      </c>
      <c r="B505" s="57" t="s">
        <v>602</v>
      </c>
      <c r="C505" s="57" t="s">
        <v>4723</v>
      </c>
      <c r="D505" s="91">
        <v>16</v>
      </c>
      <c r="E505" s="57" t="s">
        <v>8448</v>
      </c>
      <c r="F505" s="29">
        <f t="shared" si="34"/>
        <v>66.14</v>
      </c>
      <c r="G505" s="23">
        <f t="shared" si="35"/>
        <v>83.660750000000007</v>
      </c>
      <c r="H505" s="30"/>
      <c r="I505" s="29"/>
      <c r="J505" s="23">
        <f t="shared" si="36"/>
        <v>41.9544</v>
      </c>
      <c r="K505" s="30"/>
      <c r="L505" s="29"/>
      <c r="M505" s="98">
        <v>98.501000000000005</v>
      </c>
      <c r="N505" s="98">
        <v>126.581</v>
      </c>
      <c r="O505" s="98">
        <v>40.99</v>
      </c>
      <c r="P505" s="98">
        <v>68.570999999999998</v>
      </c>
      <c r="Q505" s="98">
        <v>10.039</v>
      </c>
      <c r="R505" s="98">
        <v>1.3129999999999999</v>
      </c>
      <c r="S505" s="98">
        <v>49.726999999999997</v>
      </c>
      <c r="T505" s="98">
        <v>141.553</v>
      </c>
      <c r="U505" s="98">
        <v>7.14</v>
      </c>
    </row>
    <row r="506" spans="1:21" x14ac:dyDescent="0.25">
      <c r="A506" s="57" t="s">
        <v>4640</v>
      </c>
      <c r="B506" s="57" t="s">
        <v>3315</v>
      </c>
      <c r="C506" s="57" t="s">
        <v>4711</v>
      </c>
      <c r="D506" s="91">
        <v>14</v>
      </c>
      <c r="E506" s="57" t="s">
        <v>7754</v>
      </c>
      <c r="F506" s="29">
        <f t="shared" si="34"/>
        <v>66.040666666666667</v>
      </c>
      <c r="G506" s="23">
        <f t="shared" si="35"/>
        <v>22.768999999999998</v>
      </c>
      <c r="H506" s="30"/>
      <c r="I506" s="29"/>
      <c r="J506" s="23">
        <f t="shared" si="36"/>
        <v>39.834400000000002</v>
      </c>
      <c r="K506" s="30"/>
      <c r="L506" s="29"/>
      <c r="M506" s="98">
        <v>66.408000000000001</v>
      </c>
      <c r="N506" s="98" t="s">
        <v>4944</v>
      </c>
      <c r="O506" s="98">
        <v>24.667999999999999</v>
      </c>
      <c r="P506" s="98" t="s">
        <v>4944</v>
      </c>
      <c r="Q506" s="98">
        <v>1.05</v>
      </c>
      <c r="R506" s="98" t="s">
        <v>4944</v>
      </c>
      <c r="S506" s="98" t="s">
        <v>4944</v>
      </c>
      <c r="T506" s="98" t="s">
        <v>4944</v>
      </c>
      <c r="U506" s="98">
        <v>198.12200000000001</v>
      </c>
    </row>
    <row r="507" spans="1:21" x14ac:dyDescent="0.25">
      <c r="A507" s="57" t="s">
        <v>4640</v>
      </c>
      <c r="B507" s="57" t="s">
        <v>3064</v>
      </c>
      <c r="C507" s="57" t="s">
        <v>4645</v>
      </c>
      <c r="D507" s="91">
        <v>1</v>
      </c>
      <c r="E507" s="57" t="s">
        <v>5100</v>
      </c>
      <c r="F507" s="29">
        <f t="shared" si="34"/>
        <v>64.478999999999999</v>
      </c>
      <c r="G507" s="23">
        <f t="shared" si="35"/>
        <v>73.331249999999997</v>
      </c>
      <c r="H507" s="30"/>
      <c r="I507" s="29"/>
      <c r="J507" s="23">
        <f t="shared" si="36"/>
        <v>86.073800000000006</v>
      </c>
      <c r="K507" s="30"/>
      <c r="L507" s="29"/>
      <c r="M507" s="98">
        <v>136.47399999999999</v>
      </c>
      <c r="N507" s="98">
        <v>32.156999999999996</v>
      </c>
      <c r="O507" s="98">
        <v>110.398</v>
      </c>
      <c r="P507" s="98">
        <v>14.295999999999999</v>
      </c>
      <c r="Q507" s="98">
        <v>117.23</v>
      </c>
      <c r="R507" s="98">
        <v>119.702</v>
      </c>
      <c r="S507" s="98">
        <v>93.554000000000002</v>
      </c>
      <c r="T507" s="98">
        <v>71.92</v>
      </c>
      <c r="U507" s="98">
        <v>27.963000000000001</v>
      </c>
    </row>
    <row r="508" spans="1:21" x14ac:dyDescent="0.25">
      <c r="A508" s="57" t="s">
        <v>4640</v>
      </c>
      <c r="B508" s="57" t="s">
        <v>2855</v>
      </c>
      <c r="C508" s="57" t="s">
        <v>4683</v>
      </c>
      <c r="D508" s="91">
        <v>8</v>
      </c>
      <c r="E508" s="57" t="s">
        <v>6589</v>
      </c>
      <c r="F508" s="29">
        <f t="shared" si="34"/>
        <v>64.381</v>
      </c>
      <c r="G508" s="23">
        <f t="shared" si="35"/>
        <v>1.331</v>
      </c>
      <c r="H508" s="30"/>
      <c r="I508" s="29"/>
      <c r="J508" s="23">
        <f t="shared" si="36"/>
        <v>38.643000000000001</v>
      </c>
      <c r="K508" s="30"/>
      <c r="L508" s="29"/>
      <c r="M508" s="98">
        <v>5.3239999999999998</v>
      </c>
      <c r="N508" s="98" t="s">
        <v>4944</v>
      </c>
      <c r="O508" s="98" t="s">
        <v>4944</v>
      </c>
      <c r="P508" s="98" t="s">
        <v>4944</v>
      </c>
      <c r="Q508" s="98">
        <v>7.1999999999999995E-2</v>
      </c>
      <c r="R508" s="98" t="s">
        <v>4944</v>
      </c>
      <c r="S508" s="98" t="s">
        <v>4944</v>
      </c>
      <c r="T508" s="98">
        <v>0.16200000000000001</v>
      </c>
      <c r="U508" s="98">
        <v>192.98099999999999</v>
      </c>
    </row>
    <row r="509" spans="1:21" x14ac:dyDescent="0.25">
      <c r="A509" s="57" t="s">
        <v>4640</v>
      </c>
      <c r="B509" s="57" t="s">
        <v>3428</v>
      </c>
      <c r="C509" s="57" t="s">
        <v>4694</v>
      </c>
      <c r="D509" s="91">
        <v>11</v>
      </c>
      <c r="E509" s="57" t="s">
        <v>6960</v>
      </c>
      <c r="F509" s="29">
        <f t="shared" si="34"/>
        <v>63.981666666666662</v>
      </c>
      <c r="G509" s="23">
        <f t="shared" si="35"/>
        <v>0</v>
      </c>
      <c r="H509" s="30"/>
      <c r="I509" s="29"/>
      <c r="J509" s="23">
        <f t="shared" si="36"/>
        <v>38.680799999999998</v>
      </c>
      <c r="K509" s="30"/>
      <c r="L509" s="29"/>
      <c r="M509" s="98" t="s">
        <v>4944</v>
      </c>
      <c r="N509" s="98" t="s">
        <v>4944</v>
      </c>
      <c r="O509" s="98" t="s">
        <v>4944</v>
      </c>
      <c r="P509" s="98" t="s">
        <v>4944</v>
      </c>
      <c r="Q509" s="98" t="s">
        <v>4944</v>
      </c>
      <c r="R509" s="98">
        <v>1.4590000000000001</v>
      </c>
      <c r="S509" s="98">
        <v>8.0370000000000008</v>
      </c>
      <c r="T509" s="98">
        <v>87.412000000000006</v>
      </c>
      <c r="U509" s="98">
        <v>96.495999999999995</v>
      </c>
    </row>
    <row r="510" spans="1:21" x14ac:dyDescent="0.25">
      <c r="A510" s="57" t="s">
        <v>4640</v>
      </c>
      <c r="B510" s="57" t="s">
        <v>2291</v>
      </c>
      <c r="C510" s="57" t="s">
        <v>4723</v>
      </c>
      <c r="D510" s="91">
        <v>16</v>
      </c>
      <c r="E510" s="57" t="s">
        <v>8340</v>
      </c>
      <c r="F510" s="29">
        <f t="shared" si="34"/>
        <v>63.911666666666669</v>
      </c>
      <c r="G510" s="23">
        <f t="shared" si="35"/>
        <v>6.9372499999999997</v>
      </c>
      <c r="H510" s="30"/>
      <c r="I510" s="29"/>
      <c r="J510" s="23">
        <f t="shared" si="36"/>
        <v>38.499600000000001</v>
      </c>
      <c r="K510" s="30"/>
      <c r="L510" s="29"/>
      <c r="M510" s="98" t="s">
        <v>4944</v>
      </c>
      <c r="N510" s="98" t="s">
        <v>4944</v>
      </c>
      <c r="O510" s="98">
        <v>3.2000000000000001E-2</v>
      </c>
      <c r="P510" s="98">
        <v>27.716999999999999</v>
      </c>
      <c r="Q510" s="98">
        <v>0.21099999999999999</v>
      </c>
      <c r="R510" s="98">
        <v>0.55200000000000005</v>
      </c>
      <c r="S510" s="98">
        <v>0.68700000000000006</v>
      </c>
      <c r="T510" s="98">
        <v>85.216999999999999</v>
      </c>
      <c r="U510" s="98">
        <v>105.831</v>
      </c>
    </row>
    <row r="511" spans="1:21" x14ac:dyDescent="0.25">
      <c r="A511" s="57" t="s">
        <v>4640</v>
      </c>
      <c r="B511" s="57" t="s">
        <v>1604</v>
      </c>
      <c r="C511" s="57" t="s">
        <v>4723</v>
      </c>
      <c r="D511" s="91">
        <v>16</v>
      </c>
      <c r="E511" s="57" t="s">
        <v>8371</v>
      </c>
      <c r="F511" s="29">
        <f t="shared" si="34"/>
        <v>63.822666666666663</v>
      </c>
      <c r="G511" s="23">
        <f t="shared" si="35"/>
        <v>0.35049999999999998</v>
      </c>
      <c r="H511" s="30"/>
      <c r="I511" s="29"/>
      <c r="J511" s="23">
        <f t="shared" si="36"/>
        <v>80.293599999999998</v>
      </c>
      <c r="K511" s="30"/>
      <c r="L511" s="29"/>
      <c r="M511" s="98" t="s">
        <v>4944</v>
      </c>
      <c r="N511" s="98" t="s">
        <v>4944</v>
      </c>
      <c r="O511" s="98">
        <v>1.4019999999999999</v>
      </c>
      <c r="P511" s="98" t="s">
        <v>4944</v>
      </c>
      <c r="Q511" s="98">
        <v>210</v>
      </c>
      <c r="R511" s="98" t="s">
        <v>4944</v>
      </c>
      <c r="S511" s="98" t="s">
        <v>4944</v>
      </c>
      <c r="T511" s="98" t="s">
        <v>4944</v>
      </c>
      <c r="U511" s="98">
        <v>191.46799999999999</v>
      </c>
    </row>
    <row r="512" spans="1:21" x14ac:dyDescent="0.25">
      <c r="A512" s="57" t="s">
        <v>4640</v>
      </c>
      <c r="B512" s="57" t="s">
        <v>70</v>
      </c>
      <c r="C512" s="57" t="s">
        <v>4678</v>
      </c>
      <c r="D512" s="91">
        <v>6</v>
      </c>
      <c r="E512" s="57" t="s">
        <v>6328</v>
      </c>
      <c r="F512" s="29">
        <f t="shared" si="34"/>
        <v>63.762666666666668</v>
      </c>
      <c r="G512" s="23">
        <f t="shared" si="35"/>
        <v>14.545499999999999</v>
      </c>
      <c r="H512" s="30"/>
      <c r="I512" s="29"/>
      <c r="J512" s="23">
        <f t="shared" si="36"/>
        <v>46.246000000000002</v>
      </c>
      <c r="K512" s="30"/>
      <c r="L512" s="29"/>
      <c r="M512" s="98">
        <v>0</v>
      </c>
      <c r="N512" s="98">
        <v>8.84</v>
      </c>
      <c r="O512" s="98">
        <v>2.347</v>
      </c>
      <c r="P512" s="98">
        <v>46.994999999999997</v>
      </c>
      <c r="Q512" s="98">
        <v>34.177</v>
      </c>
      <c r="R512" s="98">
        <v>5.7649999999999997</v>
      </c>
      <c r="S512" s="98">
        <v>0</v>
      </c>
      <c r="T512" s="98">
        <v>105.024</v>
      </c>
      <c r="U512" s="98">
        <v>86.263999999999996</v>
      </c>
    </row>
    <row r="513" spans="1:21" x14ac:dyDescent="0.25">
      <c r="A513" s="57" t="s">
        <v>4640</v>
      </c>
      <c r="B513" s="57" t="s">
        <v>3641</v>
      </c>
      <c r="C513" s="57" t="s">
        <v>4723</v>
      </c>
      <c r="D513" s="91">
        <v>16</v>
      </c>
      <c r="E513" s="57" t="s">
        <v>8609</v>
      </c>
      <c r="F513" s="29">
        <f t="shared" si="34"/>
        <v>62.609666666666662</v>
      </c>
      <c r="G513" s="23">
        <f t="shared" si="35"/>
        <v>9.7624999999999993</v>
      </c>
      <c r="H513" s="30"/>
      <c r="I513" s="29"/>
      <c r="J513" s="23">
        <f t="shared" si="36"/>
        <v>37.565799999999996</v>
      </c>
      <c r="K513" s="30"/>
      <c r="L513" s="29"/>
      <c r="M513" s="98" t="s">
        <v>4944</v>
      </c>
      <c r="N513" s="98">
        <v>0.92500000000000004</v>
      </c>
      <c r="O513" s="98" t="s">
        <v>4944</v>
      </c>
      <c r="P513" s="98">
        <v>38.125</v>
      </c>
      <c r="Q513" s="98" t="s">
        <v>4944</v>
      </c>
      <c r="R513" s="98" t="s">
        <v>4944</v>
      </c>
      <c r="S513" s="98" t="s">
        <v>4944</v>
      </c>
      <c r="T513" s="98">
        <v>186.84899999999999</v>
      </c>
      <c r="U513" s="98">
        <v>0.98</v>
      </c>
    </row>
    <row r="514" spans="1:21" x14ac:dyDescent="0.25">
      <c r="A514" s="57" t="s">
        <v>4640</v>
      </c>
      <c r="B514" s="57" t="s">
        <v>565</v>
      </c>
      <c r="C514" s="57" t="s">
        <v>4689</v>
      </c>
      <c r="D514" s="91">
        <v>10</v>
      </c>
      <c r="E514" s="57" t="s">
        <v>6813</v>
      </c>
      <c r="F514" s="29">
        <f t="shared" si="34"/>
        <v>62.173666666666662</v>
      </c>
      <c r="G514" s="23">
        <f t="shared" si="35"/>
        <v>14.482249999999999</v>
      </c>
      <c r="H514" s="30"/>
      <c r="I514" s="29"/>
      <c r="J514" s="23">
        <f t="shared" si="36"/>
        <v>38.591799999999999</v>
      </c>
      <c r="K514" s="30"/>
      <c r="L514" s="29"/>
      <c r="M514" s="98">
        <v>10.28</v>
      </c>
      <c r="N514" s="98">
        <v>4.6379999999999999</v>
      </c>
      <c r="O514" s="98">
        <v>25.803999999999998</v>
      </c>
      <c r="P514" s="98">
        <v>17.207000000000001</v>
      </c>
      <c r="Q514" s="98">
        <v>3.706</v>
      </c>
      <c r="R514" s="98">
        <v>2.7320000000000002</v>
      </c>
      <c r="S514" s="98">
        <v>9.7639999999999993</v>
      </c>
      <c r="T514" s="98">
        <v>5.7649999999999997</v>
      </c>
      <c r="U514" s="98">
        <v>170.99199999999999</v>
      </c>
    </row>
    <row r="515" spans="1:21" x14ac:dyDescent="0.25">
      <c r="A515" s="57" t="s">
        <v>4640</v>
      </c>
      <c r="B515" s="57" t="s">
        <v>109</v>
      </c>
      <c r="C515" s="57" t="s">
        <v>4667</v>
      </c>
      <c r="D515" s="91">
        <v>5</v>
      </c>
      <c r="E515" s="57" t="s">
        <v>5652</v>
      </c>
      <c r="F515" s="29">
        <f t="shared" si="34"/>
        <v>62.150666666666666</v>
      </c>
      <c r="G515" s="23">
        <f t="shared" si="35"/>
        <v>71.719250000000002</v>
      </c>
      <c r="H515" s="30"/>
      <c r="I515" s="29"/>
      <c r="J515" s="23">
        <f t="shared" si="36"/>
        <v>55.59920000000001</v>
      </c>
      <c r="K515" s="30"/>
      <c r="L515" s="29"/>
      <c r="M515" s="98">
        <v>17.745999999999999</v>
      </c>
      <c r="N515" s="98">
        <v>25.327000000000002</v>
      </c>
      <c r="O515" s="98">
        <v>223.88200000000001</v>
      </c>
      <c r="P515" s="98">
        <v>19.922000000000001</v>
      </c>
      <c r="Q515" s="98">
        <v>35.264000000000003</v>
      </c>
      <c r="R515" s="98">
        <v>56.28</v>
      </c>
      <c r="S515" s="98">
        <v>147.005</v>
      </c>
      <c r="T515" s="98">
        <v>17.657</v>
      </c>
      <c r="U515" s="98">
        <v>21.79</v>
      </c>
    </row>
    <row r="516" spans="1:21" x14ac:dyDescent="0.25">
      <c r="A516" s="57" t="s">
        <v>4640</v>
      </c>
      <c r="B516" s="57" t="s">
        <v>1628</v>
      </c>
      <c r="C516" s="57" t="s">
        <v>4682</v>
      </c>
      <c r="D516" s="91">
        <v>8</v>
      </c>
      <c r="E516" s="57" t="s">
        <v>6568</v>
      </c>
      <c r="F516" s="29">
        <f t="shared" si="34"/>
        <v>61.784666666666659</v>
      </c>
      <c r="G516" s="23">
        <f t="shared" si="35"/>
        <v>18.333750000000002</v>
      </c>
      <c r="H516" s="30"/>
      <c r="I516" s="29"/>
      <c r="J516" s="23">
        <f t="shared" si="36"/>
        <v>40.332000000000001</v>
      </c>
      <c r="K516" s="30"/>
      <c r="L516" s="29"/>
      <c r="M516" s="98">
        <v>13.303000000000001</v>
      </c>
      <c r="N516" s="98">
        <v>14.922000000000001</v>
      </c>
      <c r="O516" s="98">
        <v>38.920999999999999</v>
      </c>
      <c r="P516" s="98">
        <v>6.1890000000000001</v>
      </c>
      <c r="Q516" s="98">
        <v>15.986000000000001</v>
      </c>
      <c r="R516" s="98">
        <v>0.32</v>
      </c>
      <c r="S516" s="98">
        <v>10.099</v>
      </c>
      <c r="T516" s="98">
        <v>173.76499999999999</v>
      </c>
      <c r="U516" s="98">
        <v>1.49</v>
      </c>
    </row>
    <row r="517" spans="1:21" x14ac:dyDescent="0.25">
      <c r="A517" s="57" t="s">
        <v>4640</v>
      </c>
      <c r="B517" s="57" t="s">
        <v>3091</v>
      </c>
      <c r="C517" s="57" t="s">
        <v>4702</v>
      </c>
      <c r="D517" s="91">
        <v>11</v>
      </c>
      <c r="E517" s="57" t="s">
        <v>7441</v>
      </c>
      <c r="F517" s="29">
        <f t="shared" si="34"/>
        <v>61.437999999999995</v>
      </c>
      <c r="G517" s="23">
        <f t="shared" si="35"/>
        <v>0.36899999999999999</v>
      </c>
      <c r="H517" s="30"/>
      <c r="I517" s="29"/>
      <c r="J517" s="23">
        <f t="shared" si="36"/>
        <v>47.233999999999995</v>
      </c>
      <c r="K517" s="30"/>
      <c r="L517" s="29"/>
      <c r="M517" s="98" t="s">
        <v>4944</v>
      </c>
      <c r="N517" s="98" t="s">
        <v>4944</v>
      </c>
      <c r="O517" s="98" t="s">
        <v>4944</v>
      </c>
      <c r="P517" s="98">
        <v>1.476</v>
      </c>
      <c r="Q517" s="98">
        <v>3.9129999999999998</v>
      </c>
      <c r="R517" s="98">
        <v>47.942999999999998</v>
      </c>
      <c r="S517" s="98">
        <v>11.333</v>
      </c>
      <c r="T517" s="98">
        <v>85.451999999999998</v>
      </c>
      <c r="U517" s="98">
        <v>87.528999999999996</v>
      </c>
    </row>
    <row r="518" spans="1:21" x14ac:dyDescent="0.25">
      <c r="A518" s="57" t="s">
        <v>4640</v>
      </c>
      <c r="B518" s="57" t="s">
        <v>2190</v>
      </c>
      <c r="C518" s="57" t="s">
        <v>4701</v>
      </c>
      <c r="D518" s="91">
        <v>11</v>
      </c>
      <c r="E518" s="57" t="s">
        <v>7318</v>
      </c>
      <c r="F518" s="29">
        <f t="shared" si="34"/>
        <v>61.230999999999995</v>
      </c>
      <c r="G518" s="23">
        <f t="shared" si="35"/>
        <v>41.765750000000004</v>
      </c>
      <c r="H518" s="30"/>
      <c r="I518" s="29"/>
      <c r="J518" s="23">
        <f t="shared" si="36"/>
        <v>66.348799999999997</v>
      </c>
      <c r="K518" s="30"/>
      <c r="L518" s="29"/>
      <c r="M518" s="98" t="s">
        <v>4944</v>
      </c>
      <c r="N518" s="98">
        <v>5.6000000000000001E-2</v>
      </c>
      <c r="O518" s="98" t="s">
        <v>4944</v>
      </c>
      <c r="P518" s="98">
        <v>167.00700000000001</v>
      </c>
      <c r="Q518" s="98">
        <v>99.094999999999999</v>
      </c>
      <c r="R518" s="98">
        <v>48.956000000000003</v>
      </c>
      <c r="S518" s="98">
        <v>96.787000000000006</v>
      </c>
      <c r="T518" s="98">
        <v>84.331000000000003</v>
      </c>
      <c r="U518" s="98">
        <v>2.5750000000000002</v>
      </c>
    </row>
    <row r="519" spans="1:21" x14ac:dyDescent="0.25">
      <c r="A519" s="57" t="s">
        <v>4640</v>
      </c>
      <c r="B519" s="57" t="s">
        <v>1822</v>
      </c>
      <c r="C519" s="57" t="s">
        <v>4645</v>
      </c>
      <c r="D519" s="91">
        <v>1</v>
      </c>
      <c r="E519" s="57" t="s">
        <v>5106</v>
      </c>
      <c r="F519" s="29">
        <f t="shared" si="34"/>
        <v>60.686666666666667</v>
      </c>
      <c r="G519" s="23">
        <f t="shared" si="35"/>
        <v>138.93450000000001</v>
      </c>
      <c r="H519" s="30"/>
      <c r="I519" s="29"/>
      <c r="J519" s="23">
        <f t="shared" si="36"/>
        <v>195.4032</v>
      </c>
      <c r="K519" s="30"/>
      <c r="L519" s="29"/>
      <c r="M519" s="98">
        <v>72.697000000000003</v>
      </c>
      <c r="N519" s="98">
        <v>74.323999999999998</v>
      </c>
      <c r="O519" s="98">
        <v>134.33000000000001</v>
      </c>
      <c r="P519" s="98">
        <v>274.387</v>
      </c>
      <c r="Q519" s="98">
        <v>329.41399999999999</v>
      </c>
      <c r="R519" s="98">
        <v>465.54199999999997</v>
      </c>
      <c r="S519" s="98">
        <v>82.950999999999993</v>
      </c>
      <c r="T519" s="98">
        <v>18.992999999999999</v>
      </c>
      <c r="U519" s="98">
        <v>80.116</v>
      </c>
    </row>
    <row r="520" spans="1:21" x14ac:dyDescent="0.25">
      <c r="A520" s="57" t="s">
        <v>4640</v>
      </c>
      <c r="B520" s="57" t="s">
        <v>1905</v>
      </c>
      <c r="C520" s="57" t="s">
        <v>4691</v>
      </c>
      <c r="D520" s="91">
        <v>11</v>
      </c>
      <c r="E520" s="57" t="s">
        <v>6838</v>
      </c>
      <c r="F520" s="29">
        <f t="shared" si="34"/>
        <v>60.223000000000006</v>
      </c>
      <c r="G520" s="23">
        <f t="shared" si="35"/>
        <v>373.41699999999997</v>
      </c>
      <c r="H520" s="30"/>
      <c r="I520" s="29"/>
      <c r="J520" s="23">
        <f t="shared" si="36"/>
        <v>79.476399999999998</v>
      </c>
      <c r="K520" s="30"/>
      <c r="L520" s="29"/>
      <c r="M520" s="98">
        <v>101.108</v>
      </c>
      <c r="N520" s="98">
        <v>488.65499999999997</v>
      </c>
      <c r="O520" s="98">
        <v>530.97900000000004</v>
      </c>
      <c r="P520" s="98">
        <v>372.92599999999999</v>
      </c>
      <c r="Q520" s="98" t="s">
        <v>4944</v>
      </c>
      <c r="R520" s="98">
        <v>216.71299999999999</v>
      </c>
      <c r="S520" s="98">
        <v>180.66900000000001</v>
      </c>
      <c r="T520" s="98" t="s">
        <v>4944</v>
      </c>
      <c r="U520" s="98">
        <v>0</v>
      </c>
    </row>
    <row r="521" spans="1:21" x14ac:dyDescent="0.25">
      <c r="A521" s="57" t="s">
        <v>4640</v>
      </c>
      <c r="B521" s="57" t="s">
        <v>1395</v>
      </c>
      <c r="C521" s="57" t="s">
        <v>4729</v>
      </c>
      <c r="D521" s="91">
        <v>18</v>
      </c>
      <c r="E521" s="57" t="s">
        <v>9345</v>
      </c>
      <c r="F521" s="29">
        <f t="shared" si="34"/>
        <v>60.026666666666671</v>
      </c>
      <c r="G521" s="23">
        <f t="shared" si="35"/>
        <v>299.74149999999997</v>
      </c>
      <c r="H521" s="30"/>
      <c r="I521" s="29"/>
      <c r="J521" s="23">
        <f t="shared" si="36"/>
        <v>58.422400000000003</v>
      </c>
      <c r="K521" s="30"/>
      <c r="L521" s="29"/>
      <c r="M521" s="98">
        <v>0</v>
      </c>
      <c r="N521" s="98">
        <v>206.999</v>
      </c>
      <c r="O521" s="98">
        <v>248.88300000000001</v>
      </c>
      <c r="P521" s="98">
        <v>743.08399999999995</v>
      </c>
      <c r="Q521" s="98">
        <v>26.625</v>
      </c>
      <c r="R521" s="98">
        <v>85.406999999999996</v>
      </c>
      <c r="S521" s="98">
        <v>180.08</v>
      </c>
      <c r="T521" s="98" t="s">
        <v>4944</v>
      </c>
      <c r="U521" s="98" t="s">
        <v>4944</v>
      </c>
    </row>
    <row r="522" spans="1:21" x14ac:dyDescent="0.25">
      <c r="A522" s="57" t="s">
        <v>4640</v>
      </c>
      <c r="B522" s="57" t="s">
        <v>664</v>
      </c>
      <c r="C522" s="57" t="s">
        <v>4722</v>
      </c>
      <c r="D522" s="91">
        <v>15</v>
      </c>
      <c r="E522" s="57" t="s">
        <v>8285</v>
      </c>
      <c r="F522" s="29">
        <f t="shared" si="34"/>
        <v>59.712333333333333</v>
      </c>
      <c r="G522" s="23">
        <f t="shared" si="35"/>
        <v>35.852499999999992</v>
      </c>
      <c r="H522" s="30"/>
      <c r="I522" s="29"/>
      <c r="J522" s="23">
        <f t="shared" si="36"/>
        <v>43.2714</v>
      </c>
      <c r="K522" s="30"/>
      <c r="L522" s="29"/>
      <c r="M522" s="98">
        <v>91.603999999999999</v>
      </c>
      <c r="N522" s="98">
        <v>40.576999999999998</v>
      </c>
      <c r="O522" s="98">
        <v>2</v>
      </c>
      <c r="P522" s="98">
        <v>9.2289999999999992</v>
      </c>
      <c r="Q522" s="98">
        <v>30.100999999999999</v>
      </c>
      <c r="R522" s="98">
        <v>7.1189999999999998</v>
      </c>
      <c r="S522" s="98">
        <v>109.422</v>
      </c>
      <c r="T522" s="98">
        <v>69.387</v>
      </c>
      <c r="U522" s="98">
        <v>0.32800000000000001</v>
      </c>
    </row>
    <row r="523" spans="1:21" x14ac:dyDescent="0.25">
      <c r="A523" s="57" t="s">
        <v>4640</v>
      </c>
      <c r="B523" s="57" t="s">
        <v>346</v>
      </c>
      <c r="C523" s="57" t="s">
        <v>4726</v>
      </c>
      <c r="D523" s="91">
        <v>17</v>
      </c>
      <c r="E523" s="57" t="s">
        <v>9165</v>
      </c>
      <c r="F523" s="29">
        <f t="shared" si="34"/>
        <v>59.627333333333333</v>
      </c>
      <c r="G523" s="23">
        <f t="shared" si="35"/>
        <v>74.625749999999996</v>
      </c>
      <c r="H523" s="30"/>
      <c r="I523" s="29"/>
      <c r="J523" s="23">
        <f t="shared" si="36"/>
        <v>52.717799999999997</v>
      </c>
      <c r="K523" s="30"/>
      <c r="L523" s="29"/>
      <c r="M523" s="98">
        <v>106.24</v>
      </c>
      <c r="N523" s="98">
        <v>1.1419999999999999</v>
      </c>
      <c r="O523" s="98">
        <v>102.84</v>
      </c>
      <c r="P523" s="98">
        <v>88.281000000000006</v>
      </c>
      <c r="Q523" s="98">
        <v>49.459000000000003</v>
      </c>
      <c r="R523" s="98">
        <v>35.247999999999998</v>
      </c>
      <c r="S523" s="98">
        <v>40.503999999999998</v>
      </c>
      <c r="T523" s="98">
        <v>53.148000000000003</v>
      </c>
      <c r="U523" s="98">
        <v>85.23</v>
      </c>
    </row>
    <row r="524" spans="1:21" x14ac:dyDescent="0.25">
      <c r="A524" s="57" t="s">
        <v>4640</v>
      </c>
      <c r="B524" s="57" t="s">
        <v>1654</v>
      </c>
      <c r="C524" s="57" t="s">
        <v>4701</v>
      </c>
      <c r="D524" s="91">
        <v>11</v>
      </c>
      <c r="E524" s="57" t="s">
        <v>7285</v>
      </c>
      <c r="F524" s="29">
        <f t="shared" si="34"/>
        <v>59.532999999999994</v>
      </c>
      <c r="G524" s="23">
        <f t="shared" si="35"/>
        <v>14.896249999999998</v>
      </c>
      <c r="H524" s="30"/>
      <c r="I524" s="29"/>
      <c r="J524" s="23">
        <f t="shared" si="36"/>
        <v>39.1402</v>
      </c>
      <c r="K524" s="30"/>
      <c r="L524" s="29"/>
      <c r="M524" s="98">
        <v>0</v>
      </c>
      <c r="N524" s="98">
        <v>0</v>
      </c>
      <c r="O524" s="98">
        <v>22.154</v>
      </c>
      <c r="P524" s="98">
        <v>37.430999999999997</v>
      </c>
      <c r="Q524" s="98">
        <v>11.065</v>
      </c>
      <c r="R524" s="98">
        <v>6.0369999999999999</v>
      </c>
      <c r="S524" s="98">
        <v>3.68</v>
      </c>
      <c r="T524" s="98">
        <v>63.558999999999997</v>
      </c>
      <c r="U524" s="98">
        <v>111.36</v>
      </c>
    </row>
    <row r="525" spans="1:21" x14ac:dyDescent="0.25">
      <c r="A525" s="57" t="s">
        <v>4640</v>
      </c>
      <c r="B525" s="57" t="s">
        <v>1413</v>
      </c>
      <c r="C525" s="57" t="s">
        <v>4702</v>
      </c>
      <c r="D525" s="91">
        <v>11</v>
      </c>
      <c r="E525" s="57" t="s">
        <v>7414</v>
      </c>
      <c r="F525" s="29">
        <f t="shared" si="34"/>
        <v>58.724999999999994</v>
      </c>
      <c r="G525" s="23">
        <f t="shared" si="35"/>
        <v>3.3327499999999999</v>
      </c>
      <c r="H525" s="30"/>
      <c r="I525" s="29"/>
      <c r="J525" s="23">
        <f t="shared" si="36"/>
        <v>42.273199999999996</v>
      </c>
      <c r="K525" s="30"/>
      <c r="L525" s="29"/>
      <c r="M525" s="98">
        <v>0</v>
      </c>
      <c r="N525" s="98">
        <v>1.6970000000000001</v>
      </c>
      <c r="O525" s="98">
        <v>7.8019999999999996</v>
      </c>
      <c r="P525" s="98">
        <v>3.8319999999999999</v>
      </c>
      <c r="Q525" s="98">
        <v>7.1609999999999996</v>
      </c>
      <c r="R525" s="98">
        <v>28.03</v>
      </c>
      <c r="S525" s="98">
        <v>14.647</v>
      </c>
      <c r="T525" s="98">
        <v>151.208</v>
      </c>
      <c r="U525" s="98">
        <v>10.32</v>
      </c>
    </row>
    <row r="526" spans="1:21" x14ac:dyDescent="0.25">
      <c r="A526" s="57" t="s">
        <v>4640</v>
      </c>
      <c r="B526" s="57" t="s">
        <v>609</v>
      </c>
      <c r="C526" s="57" t="s">
        <v>4672</v>
      </c>
      <c r="D526" s="91">
        <v>6</v>
      </c>
      <c r="E526" s="57" t="s">
        <v>6160</v>
      </c>
      <c r="F526" s="29">
        <f t="shared" si="34"/>
        <v>58.694333333333333</v>
      </c>
      <c r="G526" s="23">
        <f t="shared" si="35"/>
        <v>15.919750000000001</v>
      </c>
      <c r="H526" s="30"/>
      <c r="I526" s="29"/>
      <c r="J526" s="23">
        <f t="shared" si="36"/>
        <v>40.5548</v>
      </c>
      <c r="K526" s="30"/>
      <c r="L526" s="29"/>
      <c r="M526" s="98">
        <v>28.093</v>
      </c>
      <c r="N526" s="98">
        <v>17.706</v>
      </c>
      <c r="O526" s="98">
        <v>11.18</v>
      </c>
      <c r="P526" s="98">
        <v>6.7</v>
      </c>
      <c r="Q526" s="98">
        <v>13.097</v>
      </c>
      <c r="R526" s="98">
        <v>13.593999999999999</v>
      </c>
      <c r="S526" s="98">
        <v>3.548</v>
      </c>
      <c r="T526" s="98">
        <v>14.478</v>
      </c>
      <c r="U526" s="98">
        <v>158.05699999999999</v>
      </c>
    </row>
    <row r="527" spans="1:21" x14ac:dyDescent="0.25">
      <c r="A527" s="57" t="s">
        <v>4640</v>
      </c>
      <c r="B527" s="57" t="s">
        <v>1780</v>
      </c>
      <c r="C527" s="57" t="s">
        <v>4723</v>
      </c>
      <c r="D527" s="91">
        <v>16</v>
      </c>
      <c r="E527" s="57" t="s">
        <v>8737</v>
      </c>
      <c r="F527" s="29">
        <f t="shared" si="34"/>
        <v>58.466666666666661</v>
      </c>
      <c r="G527" s="23">
        <f t="shared" si="35"/>
        <v>49.776250000000005</v>
      </c>
      <c r="H527" s="30"/>
      <c r="I527" s="29"/>
      <c r="J527" s="23">
        <f t="shared" si="36"/>
        <v>43.788599999999995</v>
      </c>
      <c r="K527" s="30"/>
      <c r="L527" s="29"/>
      <c r="M527" s="98" t="s">
        <v>4944</v>
      </c>
      <c r="N527" s="98">
        <v>71.311000000000007</v>
      </c>
      <c r="O527" s="98" t="s">
        <v>4944</v>
      </c>
      <c r="P527" s="98">
        <v>127.794</v>
      </c>
      <c r="Q527" s="98" t="s">
        <v>4944</v>
      </c>
      <c r="R527" s="98">
        <v>43.542999999999999</v>
      </c>
      <c r="S527" s="98">
        <v>76.8</v>
      </c>
      <c r="T527" s="98" t="s">
        <v>4944</v>
      </c>
      <c r="U527" s="98">
        <v>98.6</v>
      </c>
    </row>
    <row r="528" spans="1:21" x14ac:dyDescent="0.25">
      <c r="A528" s="57" t="s">
        <v>4640</v>
      </c>
      <c r="B528" s="57" t="s">
        <v>72</v>
      </c>
      <c r="C528" s="57" t="s">
        <v>4648</v>
      </c>
      <c r="D528" s="91">
        <v>2</v>
      </c>
      <c r="E528" s="57" t="s">
        <v>5193</v>
      </c>
      <c r="F528" s="29">
        <f t="shared" si="34"/>
        <v>58.383999999999993</v>
      </c>
      <c r="G528" s="23">
        <f t="shared" si="35"/>
        <v>58.552500000000002</v>
      </c>
      <c r="H528" s="30"/>
      <c r="I528" s="29"/>
      <c r="J528" s="23">
        <f t="shared" si="36"/>
        <v>39.212599999999995</v>
      </c>
      <c r="K528" s="30"/>
      <c r="L528" s="29"/>
      <c r="M528" s="98">
        <v>11.257</v>
      </c>
      <c r="N528" s="98" t="s">
        <v>4944</v>
      </c>
      <c r="O528" s="98">
        <v>190.98500000000001</v>
      </c>
      <c r="P528" s="98">
        <v>31.968</v>
      </c>
      <c r="Q528" s="98">
        <v>7.5119999999999996</v>
      </c>
      <c r="R528" s="98">
        <v>13.398999999999999</v>
      </c>
      <c r="S528" s="98">
        <v>21.867000000000001</v>
      </c>
      <c r="T528" s="98">
        <v>61.935000000000002</v>
      </c>
      <c r="U528" s="98">
        <v>91.35</v>
      </c>
    </row>
    <row r="529" spans="1:21" x14ac:dyDescent="0.25">
      <c r="A529" s="57" t="s">
        <v>4640</v>
      </c>
      <c r="B529" s="57" t="s">
        <v>2215</v>
      </c>
      <c r="C529" s="57" t="s">
        <v>4713</v>
      </c>
      <c r="D529" s="91">
        <v>15</v>
      </c>
      <c r="E529" s="57" t="s">
        <v>7996</v>
      </c>
      <c r="F529" s="29">
        <f t="shared" si="34"/>
        <v>58.300333333333334</v>
      </c>
      <c r="G529" s="23">
        <f t="shared" si="35"/>
        <v>2.5057499999999999</v>
      </c>
      <c r="H529" s="30"/>
      <c r="I529" s="29"/>
      <c r="J529" s="23">
        <f t="shared" si="36"/>
        <v>44.183400000000006</v>
      </c>
      <c r="K529" s="30"/>
      <c r="L529" s="29"/>
      <c r="M529" s="98">
        <v>0.85</v>
      </c>
      <c r="N529" s="98">
        <v>0.20300000000000001</v>
      </c>
      <c r="O529" s="98" t="s">
        <v>4944</v>
      </c>
      <c r="P529" s="98">
        <v>8.9700000000000006</v>
      </c>
      <c r="Q529" s="98">
        <v>1.1000000000000001</v>
      </c>
      <c r="R529" s="98">
        <v>44.915999999999997</v>
      </c>
      <c r="S529" s="98">
        <v>7.0789999999999997</v>
      </c>
      <c r="T529" s="98">
        <v>11.718</v>
      </c>
      <c r="U529" s="98">
        <v>156.10400000000001</v>
      </c>
    </row>
    <row r="530" spans="1:21" x14ac:dyDescent="0.25">
      <c r="A530" s="57" t="s">
        <v>4640</v>
      </c>
      <c r="B530" s="57" t="s">
        <v>1339</v>
      </c>
      <c r="C530" s="57" t="s">
        <v>4713</v>
      </c>
      <c r="D530" s="91">
        <v>15</v>
      </c>
      <c r="E530" s="57" t="s">
        <v>7985</v>
      </c>
      <c r="F530" s="29">
        <f t="shared" si="34"/>
        <v>58.077000000000005</v>
      </c>
      <c r="G530" s="23">
        <f t="shared" si="35"/>
        <v>53.242249999999991</v>
      </c>
      <c r="H530" s="30"/>
      <c r="I530" s="29"/>
      <c r="J530" s="23">
        <f t="shared" si="36"/>
        <v>79.257800000000003</v>
      </c>
      <c r="K530" s="30"/>
      <c r="L530" s="29"/>
      <c r="M530" s="98">
        <v>180.93299999999999</v>
      </c>
      <c r="N530" s="98">
        <v>14.462999999999999</v>
      </c>
      <c r="O530" s="98">
        <v>9.3550000000000004</v>
      </c>
      <c r="P530" s="98">
        <v>8.218</v>
      </c>
      <c r="Q530" s="98">
        <v>129.76300000000001</v>
      </c>
      <c r="R530" s="98">
        <v>92.295000000000002</v>
      </c>
      <c r="S530" s="98">
        <v>74.436000000000007</v>
      </c>
      <c r="T530" s="98">
        <v>61.551000000000002</v>
      </c>
      <c r="U530" s="98">
        <v>38.244</v>
      </c>
    </row>
    <row r="531" spans="1:21" x14ac:dyDescent="0.25">
      <c r="A531" s="57" t="s">
        <v>4640</v>
      </c>
      <c r="B531" s="57" t="s">
        <v>3236</v>
      </c>
      <c r="C531" s="57" t="s">
        <v>4701</v>
      </c>
      <c r="D531" s="91">
        <v>11</v>
      </c>
      <c r="E531" s="57" t="s">
        <v>7262</v>
      </c>
      <c r="F531" s="29">
        <f t="shared" si="34"/>
        <v>57.866999999999997</v>
      </c>
      <c r="G531" s="23">
        <f t="shared" si="35"/>
        <v>0</v>
      </c>
      <c r="H531" s="30"/>
      <c r="I531" s="29"/>
      <c r="J531" s="23">
        <f t="shared" si="36"/>
        <v>35.368000000000002</v>
      </c>
      <c r="K531" s="30"/>
      <c r="L531" s="29"/>
      <c r="M531" s="98" t="s">
        <v>4944</v>
      </c>
      <c r="N531" s="98" t="s">
        <v>4944</v>
      </c>
      <c r="O531" s="98" t="s">
        <v>4944</v>
      </c>
      <c r="P531" s="98" t="s">
        <v>4944</v>
      </c>
      <c r="Q531" s="98">
        <v>1.131</v>
      </c>
      <c r="R531" s="98">
        <v>2.1080000000000001</v>
      </c>
      <c r="S531" s="98">
        <v>163.71199999999999</v>
      </c>
      <c r="T531" s="98">
        <v>8.2460000000000004</v>
      </c>
      <c r="U531" s="98">
        <v>1.643</v>
      </c>
    </row>
    <row r="532" spans="1:21" x14ac:dyDescent="0.25">
      <c r="A532" s="57" t="s">
        <v>4640</v>
      </c>
      <c r="B532" s="57" t="s">
        <v>2237</v>
      </c>
      <c r="C532" s="57" t="s">
        <v>4729</v>
      </c>
      <c r="D532" s="91">
        <v>18</v>
      </c>
      <c r="E532" s="57" t="s">
        <v>9329</v>
      </c>
      <c r="F532" s="29">
        <f t="shared" si="34"/>
        <v>56.830000000000005</v>
      </c>
      <c r="G532" s="23">
        <f t="shared" si="35"/>
        <v>0</v>
      </c>
      <c r="H532" s="30"/>
      <c r="I532" s="29"/>
      <c r="J532" s="23">
        <f t="shared" si="36"/>
        <v>34.097999999999999</v>
      </c>
      <c r="K532" s="30"/>
      <c r="L532" s="29"/>
      <c r="M532" s="98" t="s">
        <v>4944</v>
      </c>
      <c r="N532" s="98" t="s">
        <v>4944</v>
      </c>
      <c r="O532" s="98">
        <v>0</v>
      </c>
      <c r="P532" s="98" t="s">
        <v>4944</v>
      </c>
      <c r="Q532" s="98" t="s">
        <v>4944</v>
      </c>
      <c r="R532" s="98">
        <v>0</v>
      </c>
      <c r="S532" s="98">
        <v>73.825999999999993</v>
      </c>
      <c r="T532" s="98">
        <v>0.42</v>
      </c>
      <c r="U532" s="98">
        <v>96.244</v>
      </c>
    </row>
    <row r="533" spans="1:21" x14ac:dyDescent="0.25">
      <c r="A533" s="57" t="s">
        <v>4640</v>
      </c>
      <c r="B533" s="57" t="s">
        <v>2935</v>
      </c>
      <c r="C533" s="57" t="s">
        <v>4711</v>
      </c>
      <c r="D533" s="91">
        <v>14</v>
      </c>
      <c r="E533" s="57" t="s">
        <v>7756</v>
      </c>
      <c r="F533" s="29">
        <f t="shared" si="34"/>
        <v>56.608333333333327</v>
      </c>
      <c r="G533" s="23">
        <f t="shared" si="35"/>
        <v>0</v>
      </c>
      <c r="H533" s="30"/>
      <c r="I533" s="29"/>
      <c r="J533" s="23">
        <f t="shared" si="36"/>
        <v>33.964999999999996</v>
      </c>
      <c r="K533" s="30"/>
      <c r="L533" s="29"/>
      <c r="M533" s="98" t="s">
        <v>4944</v>
      </c>
      <c r="N533" s="98" t="s">
        <v>4944</v>
      </c>
      <c r="O533" s="98" t="s">
        <v>4944</v>
      </c>
      <c r="P533" s="98" t="s">
        <v>4944</v>
      </c>
      <c r="Q533" s="98" t="s">
        <v>4944</v>
      </c>
      <c r="R533" s="98" t="s">
        <v>4944</v>
      </c>
      <c r="S533" s="98">
        <v>169.82499999999999</v>
      </c>
      <c r="T533" s="98" t="s">
        <v>4944</v>
      </c>
      <c r="U533" s="98" t="s">
        <v>4944</v>
      </c>
    </row>
    <row r="534" spans="1:21" x14ac:dyDescent="0.25">
      <c r="A534" s="57" t="s">
        <v>4640</v>
      </c>
      <c r="B534" s="57" t="s">
        <v>3657</v>
      </c>
      <c r="C534" s="57" t="s">
        <v>4667</v>
      </c>
      <c r="D534" s="91">
        <v>5</v>
      </c>
      <c r="E534" s="57" t="s">
        <v>5673</v>
      </c>
      <c r="F534" s="29">
        <f t="shared" si="34"/>
        <v>56.586333333333336</v>
      </c>
      <c r="G534" s="23">
        <f t="shared" si="35"/>
        <v>1.325E-2</v>
      </c>
      <c r="H534" s="30"/>
      <c r="I534" s="29"/>
      <c r="J534" s="23">
        <f t="shared" si="36"/>
        <v>38.545400000000001</v>
      </c>
      <c r="K534" s="30"/>
      <c r="L534" s="29"/>
      <c r="M534" s="98">
        <v>5.2999999999999999E-2</v>
      </c>
      <c r="N534" s="98" t="s">
        <v>4944</v>
      </c>
      <c r="O534" s="98" t="s">
        <v>4944</v>
      </c>
      <c r="P534" s="98" t="s">
        <v>4944</v>
      </c>
      <c r="Q534" s="98" t="s">
        <v>4944</v>
      </c>
      <c r="R534" s="98">
        <v>22.968</v>
      </c>
      <c r="S534" s="98">
        <v>55.042999999999999</v>
      </c>
      <c r="T534" s="98">
        <v>49.448</v>
      </c>
      <c r="U534" s="98">
        <v>65.268000000000001</v>
      </c>
    </row>
    <row r="535" spans="1:21" x14ac:dyDescent="0.25">
      <c r="A535" s="57" t="s">
        <v>4640</v>
      </c>
      <c r="B535" s="57" t="s">
        <v>1147</v>
      </c>
      <c r="C535" s="57" t="s">
        <v>4713</v>
      </c>
      <c r="D535" s="91">
        <v>15</v>
      </c>
      <c r="E535" s="57" t="s">
        <v>7986</v>
      </c>
      <c r="F535" s="29">
        <f t="shared" si="34"/>
        <v>56.519666666666666</v>
      </c>
      <c r="G535" s="23">
        <f t="shared" si="35"/>
        <v>327.49825000000004</v>
      </c>
      <c r="H535" s="30"/>
      <c r="I535" s="29"/>
      <c r="J535" s="23">
        <f t="shared" si="36"/>
        <v>116.32899999999999</v>
      </c>
      <c r="K535" s="30"/>
      <c r="L535" s="29"/>
      <c r="M535" s="98">
        <v>481.66500000000002</v>
      </c>
      <c r="N535" s="98">
        <v>325.33800000000002</v>
      </c>
      <c r="O535" s="98">
        <v>374.57100000000003</v>
      </c>
      <c r="P535" s="98">
        <v>128.41900000000001</v>
      </c>
      <c r="Q535" s="98">
        <v>196.45</v>
      </c>
      <c r="R535" s="98">
        <v>215.636</v>
      </c>
      <c r="S535" s="98">
        <v>74.888000000000005</v>
      </c>
      <c r="T535" s="98">
        <v>45.771000000000001</v>
      </c>
      <c r="U535" s="98">
        <v>48.9</v>
      </c>
    </row>
    <row r="536" spans="1:21" x14ac:dyDescent="0.25">
      <c r="A536" s="57" t="s">
        <v>4640</v>
      </c>
      <c r="B536" s="57" t="s">
        <v>2896</v>
      </c>
      <c r="C536" s="57" t="s">
        <v>4665</v>
      </c>
      <c r="D536" s="91">
        <v>5</v>
      </c>
      <c r="E536" s="57" t="s">
        <v>5598</v>
      </c>
      <c r="F536" s="29">
        <f t="shared" si="34"/>
        <v>55.146666666666668</v>
      </c>
      <c r="G536" s="23">
        <f t="shared" si="35"/>
        <v>54.815000000000005</v>
      </c>
      <c r="H536" s="30"/>
      <c r="I536" s="29"/>
      <c r="J536" s="23">
        <f t="shared" si="36"/>
        <v>46.099199999999996</v>
      </c>
      <c r="K536" s="30"/>
      <c r="L536" s="29"/>
      <c r="M536" s="98">
        <v>17.253</v>
      </c>
      <c r="N536" s="98">
        <v>9.5399999999999991</v>
      </c>
      <c r="O536" s="98">
        <v>163.13900000000001</v>
      </c>
      <c r="P536" s="98">
        <v>29.327999999999999</v>
      </c>
      <c r="Q536" s="98">
        <v>19.957999999999998</v>
      </c>
      <c r="R536" s="98">
        <v>45.097999999999999</v>
      </c>
      <c r="S536" s="98">
        <v>157.56200000000001</v>
      </c>
      <c r="T536" s="98">
        <v>3.3149999999999999</v>
      </c>
      <c r="U536" s="98">
        <v>4.5629999999999997</v>
      </c>
    </row>
    <row r="537" spans="1:21" x14ac:dyDescent="0.25">
      <c r="A537" s="57" t="s">
        <v>4640</v>
      </c>
      <c r="B537" s="57" t="s">
        <v>1935</v>
      </c>
      <c r="C537" s="57" t="s">
        <v>4702</v>
      </c>
      <c r="D537" s="91">
        <v>11</v>
      </c>
      <c r="E537" s="57" t="s">
        <v>7385</v>
      </c>
      <c r="F537" s="29">
        <f t="shared" si="34"/>
        <v>54.756333333333338</v>
      </c>
      <c r="G537" s="23">
        <f t="shared" si="35"/>
        <v>0</v>
      </c>
      <c r="H537" s="30"/>
      <c r="I537" s="29"/>
      <c r="J537" s="23">
        <f t="shared" si="36"/>
        <v>32.8538</v>
      </c>
      <c r="K537" s="30"/>
      <c r="L537" s="29"/>
      <c r="M537" s="98" t="s">
        <v>4944</v>
      </c>
      <c r="N537" s="98" t="s">
        <v>4944</v>
      </c>
      <c r="O537" s="98" t="s">
        <v>4944</v>
      </c>
      <c r="P537" s="98" t="s">
        <v>4944</v>
      </c>
      <c r="Q537" s="98" t="s">
        <v>4944</v>
      </c>
      <c r="R537" s="98" t="s">
        <v>4944</v>
      </c>
      <c r="S537" s="98">
        <v>46.44</v>
      </c>
      <c r="T537" s="98">
        <v>106.134</v>
      </c>
      <c r="U537" s="98">
        <v>11.695</v>
      </c>
    </row>
    <row r="538" spans="1:21" x14ac:dyDescent="0.25">
      <c r="A538" s="57" t="s">
        <v>4640</v>
      </c>
      <c r="B538" s="57" t="s">
        <v>344</v>
      </c>
      <c r="C538" s="57" t="s">
        <v>4713</v>
      </c>
      <c r="D538" s="91">
        <v>15</v>
      </c>
      <c r="E538" s="57" t="s">
        <v>8035</v>
      </c>
      <c r="F538" s="29">
        <f t="shared" si="34"/>
        <v>54.75333333333333</v>
      </c>
      <c r="G538" s="23">
        <f t="shared" si="35"/>
        <v>13.8165</v>
      </c>
      <c r="H538" s="30"/>
      <c r="I538" s="29"/>
      <c r="J538" s="23">
        <f t="shared" si="36"/>
        <v>42.452000000000005</v>
      </c>
      <c r="K538" s="30"/>
      <c r="L538" s="29"/>
      <c r="M538" s="98">
        <v>54.396000000000001</v>
      </c>
      <c r="N538" s="98">
        <v>0.87</v>
      </c>
      <c r="O538" s="98" t="s">
        <v>4944</v>
      </c>
      <c r="P538" s="98" t="s">
        <v>4944</v>
      </c>
      <c r="Q538" s="98">
        <v>48</v>
      </c>
      <c r="R538" s="98" t="s">
        <v>4944</v>
      </c>
      <c r="S538" s="98">
        <v>108.3</v>
      </c>
      <c r="T538" s="98" t="s">
        <v>4944</v>
      </c>
      <c r="U538" s="98">
        <v>55.96</v>
      </c>
    </row>
    <row r="539" spans="1:21" x14ac:dyDescent="0.25">
      <c r="A539" s="57" t="s">
        <v>4640</v>
      </c>
      <c r="B539" s="57" t="s">
        <v>2846</v>
      </c>
      <c r="C539" s="57" t="s">
        <v>4645</v>
      </c>
      <c r="D539" s="91">
        <v>1</v>
      </c>
      <c r="E539" s="57" t="s">
        <v>5095</v>
      </c>
      <c r="F539" s="29">
        <f t="shared" si="34"/>
        <v>54.69466666666667</v>
      </c>
      <c r="G539" s="23">
        <f t="shared" si="35"/>
        <v>124.4825</v>
      </c>
      <c r="H539" s="30"/>
      <c r="I539" s="29"/>
      <c r="J539" s="23">
        <f t="shared" si="36"/>
        <v>151.80020000000002</v>
      </c>
      <c r="K539" s="30"/>
      <c r="L539" s="29"/>
      <c r="M539" s="98">
        <v>49.55</v>
      </c>
      <c r="N539" s="98">
        <v>84.281999999999996</v>
      </c>
      <c r="O539" s="98">
        <v>144.209</v>
      </c>
      <c r="P539" s="98">
        <v>219.88900000000001</v>
      </c>
      <c r="Q539" s="98">
        <v>446.39800000000002</v>
      </c>
      <c r="R539" s="98">
        <v>148.51900000000001</v>
      </c>
      <c r="S539" s="98">
        <v>93.47</v>
      </c>
      <c r="T539" s="98">
        <v>37.024000000000001</v>
      </c>
      <c r="U539" s="98">
        <v>33.590000000000003</v>
      </c>
    </row>
    <row r="540" spans="1:21" x14ac:dyDescent="0.25">
      <c r="A540" s="57" t="s">
        <v>4640</v>
      </c>
      <c r="B540" s="57" t="s">
        <v>295</v>
      </c>
      <c r="C540" s="57" t="s">
        <v>4723</v>
      </c>
      <c r="D540" s="91">
        <v>16</v>
      </c>
      <c r="E540" s="57" t="s">
        <v>8778</v>
      </c>
      <c r="F540" s="29">
        <f t="shared" si="34"/>
        <v>54.393999999999998</v>
      </c>
      <c r="G540" s="23">
        <f t="shared" si="35"/>
        <v>34.697750000000006</v>
      </c>
      <c r="H540" s="30"/>
      <c r="I540" s="29"/>
      <c r="J540" s="23">
        <f t="shared" si="36"/>
        <v>36.2624</v>
      </c>
      <c r="K540" s="30"/>
      <c r="L540" s="29"/>
      <c r="M540" s="98">
        <v>4.3620000000000001</v>
      </c>
      <c r="N540" s="98">
        <v>0.94799999999999995</v>
      </c>
      <c r="O540" s="98">
        <v>0.68700000000000006</v>
      </c>
      <c r="P540" s="98">
        <v>132.79400000000001</v>
      </c>
      <c r="Q540" s="98">
        <v>8.3260000000000005</v>
      </c>
      <c r="R540" s="98">
        <v>9.8040000000000003</v>
      </c>
      <c r="S540" s="98">
        <v>42.134</v>
      </c>
      <c r="T540" s="98">
        <v>10.29</v>
      </c>
      <c r="U540" s="98">
        <v>110.758</v>
      </c>
    </row>
    <row r="541" spans="1:21" x14ac:dyDescent="0.25">
      <c r="A541" s="57" t="s">
        <v>4640</v>
      </c>
      <c r="B541" s="57" t="s">
        <v>348</v>
      </c>
      <c r="C541" s="57" t="s">
        <v>4679</v>
      </c>
      <c r="D541" s="91">
        <v>7</v>
      </c>
      <c r="E541" s="57" t="s">
        <v>6405</v>
      </c>
      <c r="F541" s="29">
        <f t="shared" si="34"/>
        <v>54.265000000000008</v>
      </c>
      <c r="G541" s="23">
        <f t="shared" si="35"/>
        <v>20.646750000000001</v>
      </c>
      <c r="H541" s="30"/>
      <c r="I541" s="29"/>
      <c r="J541" s="23">
        <f t="shared" si="36"/>
        <v>36.5092</v>
      </c>
      <c r="K541" s="30"/>
      <c r="L541" s="29"/>
      <c r="M541" s="98">
        <v>0.93799999999999994</v>
      </c>
      <c r="N541" s="98">
        <v>0</v>
      </c>
      <c r="O541" s="98">
        <v>30.006</v>
      </c>
      <c r="P541" s="98">
        <v>51.643000000000001</v>
      </c>
      <c r="Q541" s="98">
        <v>19.751000000000001</v>
      </c>
      <c r="R541" s="98">
        <v>0</v>
      </c>
      <c r="S541" s="98">
        <v>83.5</v>
      </c>
      <c r="T541" s="98">
        <v>78.891000000000005</v>
      </c>
      <c r="U541" s="98">
        <v>0.40400000000000003</v>
      </c>
    </row>
    <row r="542" spans="1:21" x14ac:dyDescent="0.25">
      <c r="A542" s="57" t="s">
        <v>4640</v>
      </c>
      <c r="B542" s="57" t="s">
        <v>221</v>
      </c>
      <c r="C542" s="57" t="s">
        <v>4732</v>
      </c>
      <c r="D542" s="91">
        <v>20</v>
      </c>
      <c r="E542" s="57" t="s">
        <v>9425</v>
      </c>
      <c r="F542" s="29">
        <f t="shared" si="34"/>
        <v>54.014333333333333</v>
      </c>
      <c r="G542" s="23">
        <f t="shared" si="35"/>
        <v>41.071249999999999</v>
      </c>
      <c r="H542" s="30"/>
      <c r="I542" s="29"/>
      <c r="J542" s="23">
        <f t="shared" si="36"/>
        <v>61.14739999999999</v>
      </c>
      <c r="K542" s="30"/>
      <c r="L542" s="29"/>
      <c r="M542" s="98">
        <v>9.4329999999999998</v>
      </c>
      <c r="N542" s="98">
        <v>24.047999999999998</v>
      </c>
      <c r="O542" s="98">
        <v>25.733000000000001</v>
      </c>
      <c r="P542" s="98">
        <v>105.071</v>
      </c>
      <c r="Q542" s="98">
        <v>36.880000000000003</v>
      </c>
      <c r="R542" s="98">
        <v>106.81399999999999</v>
      </c>
      <c r="S542" s="98">
        <v>34.674999999999997</v>
      </c>
      <c r="T542" s="98">
        <v>62.366999999999997</v>
      </c>
      <c r="U542" s="98">
        <v>65.001000000000005</v>
      </c>
    </row>
    <row r="543" spans="1:21" x14ac:dyDescent="0.25">
      <c r="A543" s="57" t="s">
        <v>4640</v>
      </c>
      <c r="B543" s="57" t="s">
        <v>3479</v>
      </c>
      <c r="C543" s="57" t="s">
        <v>4701</v>
      </c>
      <c r="D543" s="91">
        <v>11</v>
      </c>
      <c r="E543" s="57" t="s">
        <v>7309</v>
      </c>
      <c r="F543" s="29">
        <f t="shared" si="34"/>
        <v>53.541666666666664</v>
      </c>
      <c r="G543" s="23">
        <f t="shared" si="35"/>
        <v>3.8264999999999998</v>
      </c>
      <c r="H543" s="30"/>
      <c r="I543" s="29"/>
      <c r="J543" s="23">
        <f t="shared" si="36"/>
        <v>162.13060000000002</v>
      </c>
      <c r="K543" s="30"/>
      <c r="L543" s="29"/>
      <c r="M543" s="98">
        <v>0</v>
      </c>
      <c r="N543" s="98">
        <v>0</v>
      </c>
      <c r="O543" s="98">
        <v>2.8719999999999999</v>
      </c>
      <c r="P543" s="98">
        <v>12.433999999999999</v>
      </c>
      <c r="Q543" s="98">
        <v>128.107</v>
      </c>
      <c r="R543" s="98">
        <v>521.92100000000005</v>
      </c>
      <c r="S543" s="98">
        <v>86.775999999999996</v>
      </c>
      <c r="T543" s="98">
        <v>42.103999999999999</v>
      </c>
      <c r="U543" s="98">
        <v>31.745000000000001</v>
      </c>
    </row>
    <row r="544" spans="1:21" x14ac:dyDescent="0.25">
      <c r="A544" s="57" t="s">
        <v>4640</v>
      </c>
      <c r="B544" s="57" t="s">
        <v>492</v>
      </c>
      <c r="C544" s="57" t="s">
        <v>4723</v>
      </c>
      <c r="D544" s="91">
        <v>16</v>
      </c>
      <c r="E544" s="57" t="s">
        <v>8707</v>
      </c>
      <c r="F544" s="29">
        <f t="shared" ref="F544:F607" si="37">SUM(S544:U544)/3</f>
        <v>53.466000000000001</v>
      </c>
      <c r="G544" s="23">
        <f t="shared" ref="G544:G607" si="38">SUM(M544:P544)/4</f>
        <v>2.097</v>
      </c>
      <c r="H544" s="30"/>
      <c r="I544" s="29"/>
      <c r="J544" s="23">
        <f t="shared" ref="J544:J607" si="39">SUM(Q544:U544)/5</f>
        <v>75.657599999999988</v>
      </c>
      <c r="K544" s="30"/>
      <c r="L544" s="29"/>
      <c r="M544" s="98">
        <v>0.83499999999999996</v>
      </c>
      <c r="N544" s="98">
        <v>1.452</v>
      </c>
      <c r="O544" s="98">
        <v>3.4470000000000001</v>
      </c>
      <c r="P544" s="98">
        <v>2.6539999999999999</v>
      </c>
      <c r="Q544" s="98">
        <v>7.0209999999999999</v>
      </c>
      <c r="R544" s="98">
        <v>210.869</v>
      </c>
      <c r="S544" s="98">
        <v>56.582000000000001</v>
      </c>
      <c r="T544" s="98">
        <v>58.497999999999998</v>
      </c>
      <c r="U544" s="98">
        <v>45.317999999999998</v>
      </c>
    </row>
    <row r="545" spans="1:21" x14ac:dyDescent="0.25">
      <c r="A545" s="57" t="s">
        <v>4640</v>
      </c>
      <c r="B545" s="57" t="s">
        <v>2276</v>
      </c>
      <c r="C545" s="57" t="s">
        <v>4647</v>
      </c>
      <c r="D545" s="91">
        <v>2</v>
      </c>
      <c r="E545" s="57" t="s">
        <v>5124</v>
      </c>
      <c r="F545" s="29">
        <f t="shared" si="37"/>
        <v>52.434333333333335</v>
      </c>
      <c r="G545" s="23">
        <f t="shared" si="38"/>
        <v>2.1152500000000001</v>
      </c>
      <c r="H545" s="30"/>
      <c r="I545" s="29"/>
      <c r="J545" s="23">
        <f t="shared" si="39"/>
        <v>39.790800000000004</v>
      </c>
      <c r="K545" s="30"/>
      <c r="L545" s="29"/>
      <c r="M545" s="98" t="s">
        <v>4944</v>
      </c>
      <c r="N545" s="98" t="s">
        <v>4944</v>
      </c>
      <c r="O545" s="98">
        <v>7.923</v>
      </c>
      <c r="P545" s="98">
        <v>0.53800000000000003</v>
      </c>
      <c r="Q545" s="98">
        <v>19.164000000000001</v>
      </c>
      <c r="R545" s="98">
        <v>22.486999999999998</v>
      </c>
      <c r="S545" s="98" t="s">
        <v>4944</v>
      </c>
      <c r="T545" s="98">
        <v>69.893000000000001</v>
      </c>
      <c r="U545" s="98">
        <v>87.41</v>
      </c>
    </row>
    <row r="546" spans="1:21" x14ac:dyDescent="0.25">
      <c r="A546" s="57" t="s">
        <v>4640</v>
      </c>
      <c r="B546" s="57" t="s">
        <v>2359</v>
      </c>
      <c r="C546" s="57" t="s">
        <v>4645</v>
      </c>
      <c r="D546" s="91">
        <v>1</v>
      </c>
      <c r="E546" s="57" t="s">
        <v>5099</v>
      </c>
      <c r="F546" s="29">
        <f t="shared" si="37"/>
        <v>52.050666666666665</v>
      </c>
      <c r="G546" s="23">
        <f t="shared" si="38"/>
        <v>31.267749999999999</v>
      </c>
      <c r="H546" s="30"/>
      <c r="I546" s="29"/>
      <c r="J546" s="23">
        <f t="shared" si="39"/>
        <v>39.898600000000002</v>
      </c>
      <c r="K546" s="30"/>
      <c r="L546" s="29"/>
      <c r="M546" s="98">
        <v>14.901999999999999</v>
      </c>
      <c r="N546" s="98">
        <v>10.098000000000001</v>
      </c>
      <c r="O546" s="98">
        <v>57.61</v>
      </c>
      <c r="P546" s="98">
        <v>42.460999999999999</v>
      </c>
      <c r="Q546" s="98">
        <v>6.2839999999999998</v>
      </c>
      <c r="R546" s="98">
        <v>37.057000000000002</v>
      </c>
      <c r="S546" s="98">
        <v>35.377000000000002</v>
      </c>
      <c r="T546" s="98">
        <v>31.408999999999999</v>
      </c>
      <c r="U546" s="98">
        <v>89.366</v>
      </c>
    </row>
    <row r="547" spans="1:21" x14ac:dyDescent="0.25">
      <c r="A547" s="57" t="s">
        <v>4640</v>
      </c>
      <c r="B547" s="57" t="s">
        <v>3435</v>
      </c>
      <c r="C547" s="57" t="s">
        <v>4698</v>
      </c>
      <c r="D547" s="91">
        <v>11</v>
      </c>
      <c r="E547" s="57" t="s">
        <v>7173</v>
      </c>
      <c r="F547" s="29">
        <f t="shared" si="37"/>
        <v>51.61633333333333</v>
      </c>
      <c r="G547" s="23">
        <f t="shared" si="38"/>
        <v>5.8354999999999997</v>
      </c>
      <c r="H547" s="30"/>
      <c r="I547" s="29"/>
      <c r="J547" s="23">
        <f t="shared" si="39"/>
        <v>38.043199999999999</v>
      </c>
      <c r="K547" s="30"/>
      <c r="L547" s="29"/>
      <c r="M547" s="98">
        <v>19.013999999999999</v>
      </c>
      <c r="N547" s="98">
        <v>2.1749999999999998</v>
      </c>
      <c r="O547" s="98">
        <v>2.153</v>
      </c>
      <c r="P547" s="98" t="s">
        <v>4944</v>
      </c>
      <c r="Q547" s="98">
        <v>0.26</v>
      </c>
      <c r="R547" s="98">
        <v>35.106999999999999</v>
      </c>
      <c r="S547" s="98">
        <v>6.7290000000000001</v>
      </c>
      <c r="T547" s="98">
        <v>35.311</v>
      </c>
      <c r="U547" s="98">
        <v>112.809</v>
      </c>
    </row>
    <row r="548" spans="1:21" x14ac:dyDescent="0.25">
      <c r="A548" s="57" t="s">
        <v>4640</v>
      </c>
      <c r="B548" s="57" t="s">
        <v>2482</v>
      </c>
      <c r="C548" s="57" t="s">
        <v>4701</v>
      </c>
      <c r="D548" s="91">
        <v>11</v>
      </c>
      <c r="E548" s="57" t="s">
        <v>7251</v>
      </c>
      <c r="F548" s="29">
        <f t="shared" si="37"/>
        <v>51.453333333333326</v>
      </c>
      <c r="G548" s="23">
        <f t="shared" si="38"/>
        <v>0</v>
      </c>
      <c r="H548" s="30"/>
      <c r="I548" s="29"/>
      <c r="J548" s="23">
        <f t="shared" si="39"/>
        <v>32.552</v>
      </c>
      <c r="K548" s="30"/>
      <c r="L548" s="29"/>
      <c r="M548" s="98" t="s">
        <v>4944</v>
      </c>
      <c r="N548" s="98" t="s">
        <v>4944</v>
      </c>
      <c r="O548" s="98" t="s">
        <v>4944</v>
      </c>
      <c r="P548" s="98" t="s">
        <v>4944</v>
      </c>
      <c r="Q548" s="98" t="s">
        <v>4944</v>
      </c>
      <c r="R548" s="98">
        <v>8.4</v>
      </c>
      <c r="S548" s="98" t="s">
        <v>4944</v>
      </c>
      <c r="T548" s="98">
        <v>104.627</v>
      </c>
      <c r="U548" s="98">
        <v>49.732999999999997</v>
      </c>
    </row>
    <row r="549" spans="1:21" x14ac:dyDescent="0.25">
      <c r="A549" s="57" t="s">
        <v>4640</v>
      </c>
      <c r="B549" s="57" t="s">
        <v>635</v>
      </c>
      <c r="C549" s="57" t="s">
        <v>4679</v>
      </c>
      <c r="D549" s="91">
        <v>7</v>
      </c>
      <c r="E549" s="57" t="s">
        <v>6396</v>
      </c>
      <c r="F549" s="29">
        <f t="shared" si="37"/>
        <v>51.251333333333342</v>
      </c>
      <c r="G549" s="23">
        <f t="shared" si="38"/>
        <v>2.3174999999999999</v>
      </c>
      <c r="H549" s="30"/>
      <c r="I549" s="29"/>
      <c r="J549" s="23">
        <f t="shared" si="39"/>
        <v>30.750800000000005</v>
      </c>
      <c r="K549" s="30"/>
      <c r="L549" s="29"/>
      <c r="M549" s="98">
        <v>9.27</v>
      </c>
      <c r="N549" s="98" t="s">
        <v>4944</v>
      </c>
      <c r="O549" s="98" t="s">
        <v>4944</v>
      </c>
      <c r="P549" s="98" t="s">
        <v>4944</v>
      </c>
      <c r="Q549" s="98" t="s">
        <v>4944</v>
      </c>
      <c r="R549" s="98" t="s">
        <v>4944</v>
      </c>
      <c r="S549" s="98">
        <v>63.673000000000002</v>
      </c>
      <c r="T549" s="98">
        <v>67.718000000000004</v>
      </c>
      <c r="U549" s="98">
        <v>22.363</v>
      </c>
    </row>
    <row r="550" spans="1:21" x14ac:dyDescent="0.25">
      <c r="A550" s="57" t="s">
        <v>4640</v>
      </c>
      <c r="B550" s="57" t="s">
        <v>913</v>
      </c>
      <c r="C550" s="57" t="s">
        <v>4702</v>
      </c>
      <c r="D550" s="91">
        <v>11</v>
      </c>
      <c r="E550" s="57" t="s">
        <v>7420</v>
      </c>
      <c r="F550" s="29">
        <f t="shared" si="37"/>
        <v>50.586666666666666</v>
      </c>
      <c r="G550" s="23">
        <f t="shared" si="38"/>
        <v>107.05649999999999</v>
      </c>
      <c r="H550" s="30"/>
      <c r="I550" s="29"/>
      <c r="J550" s="23">
        <f t="shared" si="39"/>
        <v>42.318200000000004</v>
      </c>
      <c r="K550" s="30"/>
      <c r="L550" s="29"/>
      <c r="M550" s="98">
        <v>244.66399999999999</v>
      </c>
      <c r="N550" s="98">
        <v>110.035</v>
      </c>
      <c r="O550" s="98">
        <v>35.164000000000001</v>
      </c>
      <c r="P550" s="98">
        <v>38.363</v>
      </c>
      <c r="Q550" s="98">
        <v>23.065000000000001</v>
      </c>
      <c r="R550" s="98">
        <v>36.765999999999998</v>
      </c>
      <c r="S550" s="98">
        <v>73.634</v>
      </c>
      <c r="T550" s="98">
        <v>72.991</v>
      </c>
      <c r="U550" s="98">
        <v>5.1349999999999998</v>
      </c>
    </row>
    <row r="551" spans="1:21" x14ac:dyDescent="0.25">
      <c r="A551" s="57" t="s">
        <v>4640</v>
      </c>
      <c r="B551" s="57" t="s">
        <v>290</v>
      </c>
      <c r="C551" s="57" t="s">
        <v>4684</v>
      </c>
      <c r="D551" s="91">
        <v>9</v>
      </c>
      <c r="E551" s="57" t="s">
        <v>6653</v>
      </c>
      <c r="F551" s="29">
        <f t="shared" si="37"/>
        <v>49.896333333333331</v>
      </c>
      <c r="G551" s="23">
        <f t="shared" si="38"/>
        <v>250.97825</v>
      </c>
      <c r="H551" s="30"/>
      <c r="I551" s="29"/>
      <c r="J551" s="23">
        <f t="shared" si="39"/>
        <v>88.666199999999989</v>
      </c>
      <c r="K551" s="30"/>
      <c r="L551" s="29"/>
      <c r="M551" s="98">
        <v>11.484</v>
      </c>
      <c r="N551" s="98">
        <v>35.808</v>
      </c>
      <c r="O551" s="98">
        <v>459.40300000000002</v>
      </c>
      <c r="P551" s="98">
        <v>497.21800000000002</v>
      </c>
      <c r="Q551" s="98">
        <v>264.77199999999999</v>
      </c>
      <c r="R551" s="98">
        <v>28.87</v>
      </c>
      <c r="S551" s="98">
        <v>62.094999999999999</v>
      </c>
      <c r="T551" s="98">
        <v>53.817999999999998</v>
      </c>
      <c r="U551" s="98">
        <v>33.776000000000003</v>
      </c>
    </row>
    <row r="552" spans="1:21" x14ac:dyDescent="0.25">
      <c r="A552" s="57" t="s">
        <v>4640</v>
      </c>
      <c r="B552" s="57" t="s">
        <v>184</v>
      </c>
      <c r="C552" s="57" t="s">
        <v>4726</v>
      </c>
      <c r="D552" s="91">
        <v>17</v>
      </c>
      <c r="E552" s="57" t="s">
        <v>9098</v>
      </c>
      <c r="F552" s="29">
        <f t="shared" si="37"/>
        <v>49.561</v>
      </c>
      <c r="G552" s="23">
        <f t="shared" si="38"/>
        <v>67.948000000000008</v>
      </c>
      <c r="H552" s="30"/>
      <c r="I552" s="29"/>
      <c r="J552" s="23">
        <f t="shared" si="39"/>
        <v>187.4342</v>
      </c>
      <c r="K552" s="30"/>
      <c r="L552" s="29"/>
      <c r="M552" s="98">
        <v>96.391000000000005</v>
      </c>
      <c r="N552" s="98">
        <v>153.517</v>
      </c>
      <c r="O552" s="98">
        <v>21.579000000000001</v>
      </c>
      <c r="P552" s="98">
        <v>0.30499999999999999</v>
      </c>
      <c r="Q552" s="98">
        <v>388.78699999999998</v>
      </c>
      <c r="R552" s="98">
        <v>399.70100000000002</v>
      </c>
      <c r="S552" s="98">
        <v>24.375</v>
      </c>
      <c r="T552" s="98">
        <v>120.876</v>
      </c>
      <c r="U552" s="98">
        <v>3.4319999999999999</v>
      </c>
    </row>
    <row r="553" spans="1:21" x14ac:dyDescent="0.25">
      <c r="A553" s="57" t="s">
        <v>4640</v>
      </c>
      <c r="B553" s="57" t="s">
        <v>564</v>
      </c>
      <c r="C553" s="57" t="s">
        <v>4681</v>
      </c>
      <c r="D553" s="91">
        <v>8</v>
      </c>
      <c r="E553" s="57" t="s">
        <v>6536</v>
      </c>
      <c r="F553" s="29">
        <f t="shared" si="37"/>
        <v>49.538333333333334</v>
      </c>
      <c r="G553" s="23">
        <f t="shared" si="38"/>
        <v>6.1414999999999997</v>
      </c>
      <c r="H553" s="30"/>
      <c r="I553" s="29"/>
      <c r="J553" s="23">
        <f t="shared" si="39"/>
        <v>29.723000000000003</v>
      </c>
      <c r="K553" s="30"/>
      <c r="L553" s="29"/>
      <c r="M553" s="98">
        <v>1.5660000000000001</v>
      </c>
      <c r="N553" s="98">
        <v>18</v>
      </c>
      <c r="O553" s="98">
        <v>5</v>
      </c>
      <c r="P553" s="98" t="s">
        <v>4944</v>
      </c>
      <c r="Q553" s="98" t="s">
        <v>4944</v>
      </c>
      <c r="R553" s="98" t="s">
        <v>4944</v>
      </c>
      <c r="S553" s="98">
        <v>25.968</v>
      </c>
      <c r="T553" s="98">
        <v>4.9370000000000003</v>
      </c>
      <c r="U553" s="98">
        <v>117.71</v>
      </c>
    </row>
    <row r="554" spans="1:21" x14ac:dyDescent="0.25">
      <c r="A554" s="57" t="s">
        <v>4640</v>
      </c>
      <c r="B554" s="57" t="s">
        <v>37</v>
      </c>
      <c r="C554" s="57" t="s">
        <v>4691</v>
      </c>
      <c r="D554" s="91">
        <v>11</v>
      </c>
      <c r="E554" s="57" t="s">
        <v>6820</v>
      </c>
      <c r="F554" s="29">
        <f t="shared" si="37"/>
        <v>48.983666666666664</v>
      </c>
      <c r="G554" s="23">
        <f t="shared" si="38"/>
        <v>64.921250000000001</v>
      </c>
      <c r="H554" s="30"/>
      <c r="I554" s="29"/>
      <c r="J554" s="23">
        <f t="shared" si="39"/>
        <v>59.862200000000009</v>
      </c>
      <c r="K554" s="30"/>
      <c r="L554" s="29"/>
      <c r="M554" s="98">
        <v>179.98400000000001</v>
      </c>
      <c r="N554" s="98">
        <v>15.422000000000001</v>
      </c>
      <c r="O554" s="98">
        <v>56.584000000000003</v>
      </c>
      <c r="P554" s="98">
        <v>7.6950000000000003</v>
      </c>
      <c r="Q554" s="98" t="s">
        <v>4944</v>
      </c>
      <c r="R554" s="98">
        <v>152.36000000000001</v>
      </c>
      <c r="S554" s="98">
        <v>30.565000000000001</v>
      </c>
      <c r="T554" s="98">
        <v>89.242999999999995</v>
      </c>
      <c r="U554" s="98">
        <v>27.143000000000001</v>
      </c>
    </row>
    <row r="555" spans="1:21" x14ac:dyDescent="0.25">
      <c r="A555" s="57" t="s">
        <v>4640</v>
      </c>
      <c r="B555" s="57" t="s">
        <v>850</v>
      </c>
      <c r="C555" s="57" t="s">
        <v>4722</v>
      </c>
      <c r="D555" s="91">
        <v>15</v>
      </c>
      <c r="E555" s="57" t="s">
        <v>8284</v>
      </c>
      <c r="F555" s="29">
        <f t="shared" si="37"/>
        <v>48.793666666666667</v>
      </c>
      <c r="G555" s="23">
        <f t="shared" si="38"/>
        <v>11.866000000000001</v>
      </c>
      <c r="H555" s="30"/>
      <c r="I555" s="29"/>
      <c r="J555" s="23">
        <f t="shared" si="39"/>
        <v>29.276199999999999</v>
      </c>
      <c r="K555" s="30"/>
      <c r="L555" s="29"/>
      <c r="M555" s="98">
        <v>6.4000000000000001E-2</v>
      </c>
      <c r="N555" s="98" t="s">
        <v>4944</v>
      </c>
      <c r="O555" s="98">
        <v>7.56</v>
      </c>
      <c r="P555" s="98">
        <v>39.840000000000003</v>
      </c>
      <c r="Q555" s="98" t="s">
        <v>4944</v>
      </c>
      <c r="R555" s="98" t="s">
        <v>4944</v>
      </c>
      <c r="S555" s="98" t="s">
        <v>4944</v>
      </c>
      <c r="T555" s="98">
        <v>25.928999999999998</v>
      </c>
      <c r="U555" s="98">
        <v>120.452</v>
      </c>
    </row>
    <row r="556" spans="1:21" x14ac:dyDescent="0.25">
      <c r="A556" s="57" t="s">
        <v>4640</v>
      </c>
      <c r="B556" s="57" t="s">
        <v>163</v>
      </c>
      <c r="C556" s="57" t="s">
        <v>4727</v>
      </c>
      <c r="D556" s="91">
        <v>17</v>
      </c>
      <c r="E556" s="57" t="s">
        <v>9173</v>
      </c>
      <c r="F556" s="29">
        <f t="shared" si="37"/>
        <v>48.655333333333338</v>
      </c>
      <c r="G556" s="23">
        <f t="shared" si="38"/>
        <v>164.71849999999998</v>
      </c>
      <c r="H556" s="30"/>
      <c r="I556" s="29"/>
      <c r="J556" s="23">
        <f t="shared" si="39"/>
        <v>29.193200000000001</v>
      </c>
      <c r="K556" s="30"/>
      <c r="L556" s="29"/>
      <c r="M556" s="98">
        <v>322.27199999999999</v>
      </c>
      <c r="N556" s="98">
        <v>29.048999999999999</v>
      </c>
      <c r="O556" s="98">
        <v>294.68299999999999</v>
      </c>
      <c r="P556" s="98">
        <v>12.87</v>
      </c>
      <c r="Q556" s="98" t="s">
        <v>4944</v>
      </c>
      <c r="R556" s="98" t="s">
        <v>4944</v>
      </c>
      <c r="S556" s="98" t="s">
        <v>4944</v>
      </c>
      <c r="T556" s="98">
        <v>140.86600000000001</v>
      </c>
      <c r="U556" s="98">
        <v>5.0999999999999996</v>
      </c>
    </row>
    <row r="557" spans="1:21" x14ac:dyDescent="0.25">
      <c r="A557" s="57" t="s">
        <v>4640</v>
      </c>
      <c r="B557" s="57" t="s">
        <v>323</v>
      </c>
      <c r="C557" s="57" t="s">
        <v>4724</v>
      </c>
      <c r="D557" s="91">
        <v>16</v>
      </c>
      <c r="E557" s="57" t="s">
        <v>9057</v>
      </c>
      <c r="F557" s="29">
        <f t="shared" si="37"/>
        <v>48.465666666666664</v>
      </c>
      <c r="G557" s="23">
        <f t="shared" si="38"/>
        <v>0</v>
      </c>
      <c r="H557" s="30"/>
      <c r="I557" s="29"/>
      <c r="J557" s="23">
        <f t="shared" si="39"/>
        <v>29.0794</v>
      </c>
      <c r="K557" s="30"/>
      <c r="L557" s="29"/>
      <c r="M557" s="98" t="s">
        <v>4944</v>
      </c>
      <c r="N557" s="98" t="s">
        <v>4944</v>
      </c>
      <c r="O557" s="98" t="s">
        <v>4944</v>
      </c>
      <c r="P557" s="98" t="s">
        <v>4944</v>
      </c>
      <c r="Q557" s="98" t="s">
        <v>4944</v>
      </c>
      <c r="R557" s="98" t="s">
        <v>4944</v>
      </c>
      <c r="S557" s="98">
        <v>0</v>
      </c>
      <c r="T557" s="98">
        <v>28.814</v>
      </c>
      <c r="U557" s="98">
        <v>116.583</v>
      </c>
    </row>
    <row r="558" spans="1:21" x14ac:dyDescent="0.25">
      <c r="A558" s="57" t="s">
        <v>4640</v>
      </c>
      <c r="B558" s="57" t="s">
        <v>800</v>
      </c>
      <c r="C558" s="57" t="s">
        <v>4713</v>
      </c>
      <c r="D558" s="91">
        <v>15</v>
      </c>
      <c r="E558" s="57" t="s">
        <v>8029</v>
      </c>
      <c r="F558" s="29">
        <f t="shared" si="37"/>
        <v>47.88</v>
      </c>
      <c r="G558" s="23">
        <f t="shared" si="38"/>
        <v>0.93574999999999997</v>
      </c>
      <c r="H558" s="30"/>
      <c r="I558" s="29"/>
      <c r="J558" s="23">
        <f t="shared" si="39"/>
        <v>35.796600000000005</v>
      </c>
      <c r="K558" s="30"/>
      <c r="L558" s="29"/>
      <c r="M558" s="98">
        <v>0.27200000000000002</v>
      </c>
      <c r="N558" s="98">
        <v>0</v>
      </c>
      <c r="O558" s="98">
        <v>0.80400000000000005</v>
      </c>
      <c r="P558" s="98">
        <v>2.6669999999999998</v>
      </c>
      <c r="Q558" s="98">
        <v>7.7140000000000004</v>
      </c>
      <c r="R558" s="98">
        <v>27.629000000000001</v>
      </c>
      <c r="S558" s="98">
        <v>108.79300000000001</v>
      </c>
      <c r="T558" s="98">
        <v>15.619</v>
      </c>
      <c r="U558" s="98">
        <v>19.228000000000002</v>
      </c>
    </row>
    <row r="559" spans="1:21" x14ac:dyDescent="0.25">
      <c r="A559" s="57" t="s">
        <v>4640</v>
      </c>
      <c r="B559" s="57" t="s">
        <v>640</v>
      </c>
      <c r="C559" s="57" t="s">
        <v>4724</v>
      </c>
      <c r="D559" s="91">
        <v>16</v>
      </c>
      <c r="E559" s="57" t="s">
        <v>8804</v>
      </c>
      <c r="F559" s="29">
        <f t="shared" si="37"/>
        <v>47.838333333333331</v>
      </c>
      <c r="G559" s="23">
        <f t="shared" si="38"/>
        <v>9.3804999999999996</v>
      </c>
      <c r="H559" s="30"/>
      <c r="I559" s="29"/>
      <c r="J559" s="23">
        <f t="shared" si="39"/>
        <v>29.512400000000003</v>
      </c>
      <c r="K559" s="30"/>
      <c r="L559" s="29"/>
      <c r="M559" s="98">
        <v>26.247</v>
      </c>
      <c r="N559" s="98">
        <v>6.15</v>
      </c>
      <c r="O559" s="98" t="s">
        <v>4944</v>
      </c>
      <c r="P559" s="98">
        <v>5.125</v>
      </c>
      <c r="Q559" s="98" t="s">
        <v>4944</v>
      </c>
      <c r="R559" s="98">
        <v>4.0469999999999997</v>
      </c>
      <c r="S559" s="98">
        <v>40</v>
      </c>
      <c r="T559" s="98">
        <v>77.542000000000002</v>
      </c>
      <c r="U559" s="98">
        <v>25.972999999999999</v>
      </c>
    </row>
    <row r="560" spans="1:21" x14ac:dyDescent="0.25">
      <c r="A560" s="57" t="s">
        <v>4640</v>
      </c>
      <c r="B560" s="57" t="s">
        <v>641</v>
      </c>
      <c r="C560" s="57" t="s">
        <v>4717</v>
      </c>
      <c r="D560" s="91">
        <v>15</v>
      </c>
      <c r="E560" s="57" t="s">
        <v>8147</v>
      </c>
      <c r="F560" s="29">
        <f t="shared" si="37"/>
        <v>47.399000000000001</v>
      </c>
      <c r="G560" s="23">
        <f t="shared" si="38"/>
        <v>6.0659999999999998</v>
      </c>
      <c r="H560" s="30"/>
      <c r="I560" s="29"/>
      <c r="J560" s="23">
        <f t="shared" si="39"/>
        <v>177.39060000000001</v>
      </c>
      <c r="K560" s="30"/>
      <c r="L560" s="29"/>
      <c r="M560" s="98" t="s">
        <v>4944</v>
      </c>
      <c r="N560" s="98" t="s">
        <v>4944</v>
      </c>
      <c r="O560" s="98">
        <v>15.19</v>
      </c>
      <c r="P560" s="98">
        <v>9.0739999999999998</v>
      </c>
      <c r="Q560" s="98" t="s">
        <v>4944</v>
      </c>
      <c r="R560" s="98">
        <v>744.75599999999997</v>
      </c>
      <c r="S560" s="98">
        <v>138.197</v>
      </c>
      <c r="T560" s="98" t="s">
        <v>4944</v>
      </c>
      <c r="U560" s="98">
        <v>4</v>
      </c>
    </row>
    <row r="561" spans="1:21" x14ac:dyDescent="0.25">
      <c r="A561" s="57" t="s">
        <v>4640</v>
      </c>
      <c r="B561" s="57" t="s">
        <v>481</v>
      </c>
      <c r="C561" s="57" t="s">
        <v>4712</v>
      </c>
      <c r="D561" s="91">
        <v>15</v>
      </c>
      <c r="E561" s="57" t="s">
        <v>7859</v>
      </c>
      <c r="F561" s="29">
        <f t="shared" si="37"/>
        <v>47.371999999999993</v>
      </c>
      <c r="G561" s="23">
        <f t="shared" si="38"/>
        <v>57.003</v>
      </c>
      <c r="H561" s="30"/>
      <c r="I561" s="29"/>
      <c r="J561" s="23">
        <f t="shared" si="39"/>
        <v>39.8748</v>
      </c>
      <c r="K561" s="30"/>
      <c r="L561" s="29"/>
      <c r="M561" s="98">
        <v>87.799000000000007</v>
      </c>
      <c r="N561" s="98">
        <v>2.9609999999999999</v>
      </c>
      <c r="O561" s="98">
        <v>60.228000000000002</v>
      </c>
      <c r="P561" s="98">
        <v>77.024000000000001</v>
      </c>
      <c r="Q561" s="98">
        <v>10.744</v>
      </c>
      <c r="R561" s="98">
        <v>46.514000000000003</v>
      </c>
      <c r="S561" s="98">
        <v>56.854999999999997</v>
      </c>
      <c r="T561" s="98" t="s">
        <v>4944</v>
      </c>
      <c r="U561" s="98">
        <v>85.260999999999996</v>
      </c>
    </row>
    <row r="562" spans="1:21" x14ac:dyDescent="0.25">
      <c r="A562" s="57" t="s">
        <v>4640</v>
      </c>
      <c r="B562" s="57" t="s">
        <v>2055</v>
      </c>
      <c r="C562" s="57" t="s">
        <v>4702</v>
      </c>
      <c r="D562" s="91">
        <v>11</v>
      </c>
      <c r="E562" s="57" t="s">
        <v>7430</v>
      </c>
      <c r="F562" s="29">
        <f t="shared" si="37"/>
        <v>47.161333333333339</v>
      </c>
      <c r="G562" s="23">
        <f t="shared" si="38"/>
        <v>3.8650000000000002</v>
      </c>
      <c r="H562" s="30"/>
      <c r="I562" s="29"/>
      <c r="J562" s="23">
        <f t="shared" si="39"/>
        <v>28.717000000000002</v>
      </c>
      <c r="K562" s="30"/>
      <c r="L562" s="29"/>
      <c r="M562" s="98">
        <v>5.1870000000000003</v>
      </c>
      <c r="N562" s="98">
        <v>10.273</v>
      </c>
      <c r="O562" s="98" t="s">
        <v>4944</v>
      </c>
      <c r="P562" s="98" t="s">
        <v>4944</v>
      </c>
      <c r="Q562" s="98" t="s">
        <v>4944</v>
      </c>
      <c r="R562" s="98">
        <v>2.101</v>
      </c>
      <c r="S562" s="98" t="s">
        <v>4944</v>
      </c>
      <c r="T562" s="98">
        <v>128.71100000000001</v>
      </c>
      <c r="U562" s="98">
        <v>12.773</v>
      </c>
    </row>
    <row r="563" spans="1:21" x14ac:dyDescent="0.25">
      <c r="A563" s="57" t="s">
        <v>4640</v>
      </c>
      <c r="B563" s="57" t="s">
        <v>342</v>
      </c>
      <c r="C563" s="57" t="s">
        <v>4723</v>
      </c>
      <c r="D563" s="91">
        <v>16</v>
      </c>
      <c r="E563" s="57" t="s">
        <v>8379</v>
      </c>
      <c r="F563" s="29">
        <f t="shared" si="37"/>
        <v>46.516999999999996</v>
      </c>
      <c r="G563" s="23">
        <f t="shared" si="38"/>
        <v>45.069750000000006</v>
      </c>
      <c r="H563" s="30"/>
      <c r="I563" s="29"/>
      <c r="J563" s="23">
        <f t="shared" si="39"/>
        <v>63.081600000000002</v>
      </c>
      <c r="K563" s="30"/>
      <c r="L563" s="29"/>
      <c r="M563" s="98">
        <v>100.63200000000001</v>
      </c>
      <c r="N563" s="98">
        <v>74.653000000000006</v>
      </c>
      <c r="O563" s="98">
        <v>4.9939999999999998</v>
      </c>
      <c r="P563" s="98" t="s">
        <v>4944</v>
      </c>
      <c r="Q563" s="98">
        <v>67.234999999999999</v>
      </c>
      <c r="R563" s="98">
        <v>108.622</v>
      </c>
      <c r="S563" s="98">
        <v>62.472000000000001</v>
      </c>
      <c r="T563" s="98">
        <v>0.1</v>
      </c>
      <c r="U563" s="98">
        <v>76.978999999999999</v>
      </c>
    </row>
    <row r="564" spans="1:21" x14ac:dyDescent="0.25">
      <c r="A564" s="57" t="s">
        <v>4640</v>
      </c>
      <c r="B564" s="57" t="s">
        <v>1365</v>
      </c>
      <c r="C564" s="57" t="s">
        <v>4678</v>
      </c>
      <c r="D564" s="91">
        <v>6</v>
      </c>
      <c r="E564" s="57" t="s">
        <v>6300</v>
      </c>
      <c r="F564" s="29">
        <f t="shared" si="37"/>
        <v>46.321666666666665</v>
      </c>
      <c r="G564" s="23">
        <f t="shared" si="38"/>
        <v>17.760249999999999</v>
      </c>
      <c r="H564" s="30"/>
      <c r="I564" s="29"/>
      <c r="J564" s="23">
        <f t="shared" si="39"/>
        <v>38.827199999999991</v>
      </c>
      <c r="K564" s="30"/>
      <c r="L564" s="29"/>
      <c r="M564" s="98" t="s">
        <v>4944</v>
      </c>
      <c r="N564" s="98" t="s">
        <v>4944</v>
      </c>
      <c r="O564" s="98">
        <v>6.2240000000000002</v>
      </c>
      <c r="P564" s="98">
        <v>64.816999999999993</v>
      </c>
      <c r="Q564" s="98">
        <v>44.412999999999997</v>
      </c>
      <c r="R564" s="98">
        <v>10.757999999999999</v>
      </c>
      <c r="S564" s="98">
        <v>26.783999999999999</v>
      </c>
      <c r="T564" s="98">
        <v>111.02</v>
      </c>
      <c r="U564" s="98">
        <v>1.161</v>
      </c>
    </row>
    <row r="565" spans="1:21" x14ac:dyDescent="0.25">
      <c r="A565" s="57" t="s">
        <v>4640</v>
      </c>
      <c r="B565" s="57" t="s">
        <v>3350</v>
      </c>
      <c r="C565" s="57" t="s">
        <v>4642</v>
      </c>
      <c r="D565" s="91">
        <v>1</v>
      </c>
      <c r="E565" s="57" t="s">
        <v>4990</v>
      </c>
      <c r="F565" s="29">
        <f t="shared" si="37"/>
        <v>46.203666666666663</v>
      </c>
      <c r="G565" s="23">
        <f t="shared" si="38"/>
        <v>9.9604999999999997</v>
      </c>
      <c r="H565" s="30"/>
      <c r="I565" s="29"/>
      <c r="J565" s="23">
        <f t="shared" si="39"/>
        <v>1091.9546</v>
      </c>
      <c r="K565" s="30"/>
      <c r="L565" s="29"/>
      <c r="M565" s="98" t="s">
        <v>4944</v>
      </c>
      <c r="N565" s="98" t="s">
        <v>4944</v>
      </c>
      <c r="O565" s="98">
        <v>12.121</v>
      </c>
      <c r="P565" s="98">
        <v>27.721</v>
      </c>
      <c r="Q565" s="98">
        <v>36.936999999999998</v>
      </c>
      <c r="R565" s="98">
        <v>5284.2250000000004</v>
      </c>
      <c r="S565" s="98">
        <v>64.864999999999995</v>
      </c>
      <c r="T565" s="98">
        <v>47.627000000000002</v>
      </c>
      <c r="U565" s="98">
        <v>26.119</v>
      </c>
    </row>
    <row r="566" spans="1:21" x14ac:dyDescent="0.25">
      <c r="A566" s="57" t="s">
        <v>4640</v>
      </c>
      <c r="B566" s="57" t="s">
        <v>218</v>
      </c>
      <c r="C566" s="57" t="s">
        <v>4724</v>
      </c>
      <c r="D566" s="91">
        <v>16</v>
      </c>
      <c r="E566" s="57" t="s">
        <v>8820</v>
      </c>
      <c r="F566" s="29">
        <f t="shared" si="37"/>
        <v>45.891999999999996</v>
      </c>
      <c r="G566" s="23">
        <f t="shared" si="38"/>
        <v>313.91275000000002</v>
      </c>
      <c r="H566" s="30"/>
      <c r="I566" s="29"/>
      <c r="J566" s="23">
        <f t="shared" si="39"/>
        <v>86.682800000000015</v>
      </c>
      <c r="K566" s="30"/>
      <c r="L566" s="29"/>
      <c r="M566" s="98">
        <v>128.084</v>
      </c>
      <c r="N566" s="98">
        <v>253.78</v>
      </c>
      <c r="O566" s="98">
        <v>622.62900000000002</v>
      </c>
      <c r="P566" s="98">
        <v>251.15799999999999</v>
      </c>
      <c r="Q566" s="98">
        <v>198.25299999999999</v>
      </c>
      <c r="R566" s="98">
        <v>97.484999999999999</v>
      </c>
      <c r="S566" s="98">
        <v>94.537999999999997</v>
      </c>
      <c r="T566" s="98">
        <v>22.672000000000001</v>
      </c>
      <c r="U566" s="98">
        <v>20.466000000000001</v>
      </c>
    </row>
    <row r="567" spans="1:21" x14ac:dyDescent="0.25">
      <c r="A567" s="57" t="s">
        <v>4640</v>
      </c>
      <c r="B567" s="57" t="s">
        <v>870</v>
      </c>
      <c r="C567" s="57" t="s">
        <v>4723</v>
      </c>
      <c r="D567" s="91">
        <v>16</v>
      </c>
      <c r="E567" s="57" t="s">
        <v>8430</v>
      </c>
      <c r="F567" s="29">
        <f t="shared" si="37"/>
        <v>45.512333333333338</v>
      </c>
      <c r="G567" s="23">
        <f t="shared" si="38"/>
        <v>12.741</v>
      </c>
      <c r="H567" s="30"/>
      <c r="I567" s="29"/>
      <c r="J567" s="23">
        <f t="shared" si="39"/>
        <v>30.3596</v>
      </c>
      <c r="K567" s="30"/>
      <c r="L567" s="29"/>
      <c r="M567" s="98">
        <v>0.29299999999999998</v>
      </c>
      <c r="N567" s="98">
        <v>12.023999999999999</v>
      </c>
      <c r="O567" s="98">
        <v>7.6239999999999997</v>
      </c>
      <c r="P567" s="98">
        <v>31.023</v>
      </c>
      <c r="Q567" s="98">
        <v>5.6790000000000003</v>
      </c>
      <c r="R567" s="98">
        <v>9.5820000000000007</v>
      </c>
      <c r="S567" s="98">
        <v>5.843</v>
      </c>
      <c r="T567" s="98">
        <v>10.521000000000001</v>
      </c>
      <c r="U567" s="98">
        <v>120.173</v>
      </c>
    </row>
    <row r="568" spans="1:21" x14ac:dyDescent="0.25">
      <c r="A568" s="57" t="s">
        <v>4640</v>
      </c>
      <c r="B568" s="57" t="s">
        <v>1416</v>
      </c>
      <c r="C568" s="57" t="s">
        <v>4723</v>
      </c>
      <c r="D568" s="91">
        <v>16</v>
      </c>
      <c r="E568" s="57" t="s">
        <v>8344</v>
      </c>
      <c r="F568" s="29">
        <f t="shared" si="37"/>
        <v>45.19233333333333</v>
      </c>
      <c r="G568" s="23">
        <f t="shared" si="38"/>
        <v>0.33600000000000002</v>
      </c>
      <c r="H568" s="30"/>
      <c r="I568" s="29"/>
      <c r="J568" s="23">
        <f t="shared" si="39"/>
        <v>73.061400000000006</v>
      </c>
      <c r="K568" s="30"/>
      <c r="L568" s="29"/>
      <c r="M568" s="98" t="s">
        <v>4944</v>
      </c>
      <c r="N568" s="98">
        <v>0.2</v>
      </c>
      <c r="O568" s="98">
        <v>0.76700000000000002</v>
      </c>
      <c r="P568" s="98">
        <v>0.377</v>
      </c>
      <c r="Q568" s="98">
        <v>229.328</v>
      </c>
      <c r="R568" s="98">
        <v>0.40200000000000002</v>
      </c>
      <c r="S568" s="98">
        <v>0</v>
      </c>
      <c r="T568" s="98">
        <v>66.84</v>
      </c>
      <c r="U568" s="98">
        <v>68.736999999999995</v>
      </c>
    </row>
    <row r="569" spans="1:21" x14ac:dyDescent="0.25">
      <c r="A569" s="57" t="s">
        <v>4640</v>
      </c>
      <c r="B569" s="57" t="s">
        <v>373</v>
      </c>
      <c r="C569" s="57" t="s">
        <v>4723</v>
      </c>
      <c r="D569" s="91">
        <v>16</v>
      </c>
      <c r="E569" s="57" t="s">
        <v>8782</v>
      </c>
      <c r="F569" s="29">
        <f t="shared" si="37"/>
        <v>45.042666666666662</v>
      </c>
      <c r="G569" s="23">
        <f t="shared" si="38"/>
        <v>1.8639999999999999</v>
      </c>
      <c r="H569" s="30"/>
      <c r="I569" s="29"/>
      <c r="J569" s="23">
        <f t="shared" si="39"/>
        <v>27.0868</v>
      </c>
      <c r="K569" s="30"/>
      <c r="L569" s="29"/>
      <c r="M569" s="98">
        <v>3.2719999999999998</v>
      </c>
      <c r="N569" s="98">
        <v>0.69599999999999995</v>
      </c>
      <c r="O569" s="98">
        <v>1.0740000000000001</v>
      </c>
      <c r="P569" s="98">
        <v>2.4140000000000001</v>
      </c>
      <c r="Q569" s="98">
        <v>0.14399999999999999</v>
      </c>
      <c r="R569" s="98">
        <v>0.16200000000000001</v>
      </c>
      <c r="S569" s="98">
        <v>0</v>
      </c>
      <c r="T569" s="98">
        <v>16.384</v>
      </c>
      <c r="U569" s="98">
        <v>118.744</v>
      </c>
    </row>
    <row r="570" spans="1:21" x14ac:dyDescent="0.25">
      <c r="A570" s="57" t="s">
        <v>4640</v>
      </c>
      <c r="B570" s="57" t="s">
        <v>1412</v>
      </c>
      <c r="C570" s="57" t="s">
        <v>4704</v>
      </c>
      <c r="D570" s="91">
        <v>12</v>
      </c>
      <c r="E570" s="57" t="s">
        <v>7556</v>
      </c>
      <c r="F570" s="29">
        <f t="shared" si="37"/>
        <v>44.796999999999997</v>
      </c>
      <c r="G570" s="23">
        <f t="shared" si="38"/>
        <v>13.875</v>
      </c>
      <c r="H570" s="30"/>
      <c r="I570" s="29"/>
      <c r="J570" s="23">
        <f t="shared" si="39"/>
        <v>27.670200000000001</v>
      </c>
      <c r="K570" s="30"/>
      <c r="L570" s="29"/>
      <c r="M570" s="98" t="s">
        <v>4944</v>
      </c>
      <c r="N570" s="98">
        <v>24.053000000000001</v>
      </c>
      <c r="O570" s="98">
        <v>0.14699999999999999</v>
      </c>
      <c r="P570" s="98">
        <v>31.3</v>
      </c>
      <c r="Q570" s="98">
        <v>3.96</v>
      </c>
      <c r="R570" s="98" t="s">
        <v>4944</v>
      </c>
      <c r="S570" s="98">
        <v>0.111</v>
      </c>
      <c r="T570" s="98">
        <v>1.532</v>
      </c>
      <c r="U570" s="98">
        <v>132.74799999999999</v>
      </c>
    </row>
    <row r="571" spans="1:21" x14ac:dyDescent="0.25">
      <c r="A571" s="57" t="s">
        <v>4640</v>
      </c>
      <c r="B571" s="57" t="s">
        <v>4284</v>
      </c>
      <c r="C571" s="57" t="s">
        <v>4641</v>
      </c>
      <c r="D571" s="91">
        <v>1</v>
      </c>
      <c r="E571" s="57" t="s">
        <v>4966</v>
      </c>
      <c r="F571" s="29">
        <f t="shared" si="37"/>
        <v>44.795000000000009</v>
      </c>
      <c r="G571" s="23">
        <f t="shared" si="38"/>
        <v>7.8475000000000001</v>
      </c>
      <c r="H571" s="30"/>
      <c r="I571" s="29"/>
      <c r="J571" s="23">
        <f t="shared" si="39"/>
        <v>34.684199999999997</v>
      </c>
      <c r="K571" s="30"/>
      <c r="L571" s="29"/>
      <c r="M571" s="98">
        <v>8.1010000000000009</v>
      </c>
      <c r="N571" s="98">
        <v>12</v>
      </c>
      <c r="O571" s="98" t="s">
        <v>4944</v>
      </c>
      <c r="P571" s="98">
        <v>11.289</v>
      </c>
      <c r="Q571" s="98">
        <v>1.38</v>
      </c>
      <c r="R571" s="98">
        <v>37.655999999999999</v>
      </c>
      <c r="S571" s="98">
        <v>10</v>
      </c>
      <c r="T571" s="98">
        <v>3.72</v>
      </c>
      <c r="U571" s="98">
        <v>120.66500000000001</v>
      </c>
    </row>
    <row r="572" spans="1:21" x14ac:dyDescent="0.25">
      <c r="A572" s="57" t="s">
        <v>4640</v>
      </c>
      <c r="B572" s="57" t="s">
        <v>2249</v>
      </c>
      <c r="C572" s="57" t="s">
        <v>4691</v>
      </c>
      <c r="D572" s="91">
        <v>11</v>
      </c>
      <c r="E572" s="57" t="s">
        <v>6844</v>
      </c>
      <c r="F572" s="29">
        <f t="shared" si="37"/>
        <v>44.062333333333335</v>
      </c>
      <c r="G572" s="23">
        <f t="shared" si="38"/>
        <v>160.39249999999998</v>
      </c>
      <c r="H572" s="30"/>
      <c r="I572" s="29"/>
      <c r="J572" s="23">
        <f t="shared" si="39"/>
        <v>67.027399999999986</v>
      </c>
      <c r="K572" s="30"/>
      <c r="L572" s="29"/>
      <c r="M572" s="98" t="s">
        <v>4944</v>
      </c>
      <c r="N572" s="98">
        <v>15.429</v>
      </c>
      <c r="O572" s="98">
        <v>378.476</v>
      </c>
      <c r="P572" s="98">
        <v>247.66499999999999</v>
      </c>
      <c r="Q572" s="98">
        <v>202.95</v>
      </c>
      <c r="R572" s="98" t="s">
        <v>4944</v>
      </c>
      <c r="S572" s="98">
        <v>108.13800000000001</v>
      </c>
      <c r="T572" s="98">
        <v>24.048999999999999</v>
      </c>
      <c r="U572" s="98" t="s">
        <v>4944</v>
      </c>
    </row>
    <row r="573" spans="1:21" x14ac:dyDescent="0.25">
      <c r="A573" s="57" t="s">
        <v>4640</v>
      </c>
      <c r="B573" s="57" t="s">
        <v>1145</v>
      </c>
      <c r="C573" s="57" t="s">
        <v>4662</v>
      </c>
      <c r="D573" s="91">
        <v>4</v>
      </c>
      <c r="E573" s="57" t="s">
        <v>5516</v>
      </c>
      <c r="F573" s="29">
        <f t="shared" si="37"/>
        <v>43.934000000000005</v>
      </c>
      <c r="G573" s="23">
        <f t="shared" si="38"/>
        <v>47.551249999999996</v>
      </c>
      <c r="H573" s="30"/>
      <c r="I573" s="29"/>
      <c r="J573" s="23">
        <f t="shared" si="39"/>
        <v>42.906199999999998</v>
      </c>
      <c r="K573" s="30"/>
      <c r="L573" s="29"/>
      <c r="M573" s="98">
        <v>6.86</v>
      </c>
      <c r="N573" s="98">
        <v>59.527999999999999</v>
      </c>
      <c r="O573" s="98">
        <v>37.207999999999998</v>
      </c>
      <c r="P573" s="98">
        <v>86.608999999999995</v>
      </c>
      <c r="Q573" s="98">
        <v>52.41</v>
      </c>
      <c r="R573" s="98">
        <v>30.318999999999999</v>
      </c>
      <c r="S573" s="98">
        <v>79.427000000000007</v>
      </c>
      <c r="T573" s="98">
        <v>27.027999999999999</v>
      </c>
      <c r="U573" s="98">
        <v>25.347000000000001</v>
      </c>
    </row>
    <row r="574" spans="1:21" x14ac:dyDescent="0.25">
      <c r="A574" s="57" t="s">
        <v>4640</v>
      </c>
      <c r="B574" s="57" t="s">
        <v>4479</v>
      </c>
      <c r="C574" s="57" t="s">
        <v>4660</v>
      </c>
      <c r="D574" s="91">
        <v>4</v>
      </c>
      <c r="E574" s="57" t="s">
        <v>5467</v>
      </c>
      <c r="F574" s="29">
        <f t="shared" si="37"/>
        <v>43.66</v>
      </c>
      <c r="G574" s="23">
        <f t="shared" si="38"/>
        <v>18.432499999999997</v>
      </c>
      <c r="H574" s="30"/>
      <c r="I574" s="29"/>
      <c r="J574" s="23">
        <f t="shared" si="39"/>
        <v>45.610199999999999</v>
      </c>
      <c r="K574" s="30"/>
      <c r="L574" s="29"/>
      <c r="M574" s="98">
        <v>25.625</v>
      </c>
      <c r="N574" s="98">
        <v>10.257</v>
      </c>
      <c r="O574" s="98">
        <v>4.6319999999999997</v>
      </c>
      <c r="P574" s="98">
        <v>33.216000000000001</v>
      </c>
      <c r="Q574" s="98">
        <v>81.248999999999995</v>
      </c>
      <c r="R574" s="98">
        <v>15.821999999999999</v>
      </c>
      <c r="S574" s="98">
        <v>26.14</v>
      </c>
      <c r="T574" s="98">
        <v>64.734999999999999</v>
      </c>
      <c r="U574" s="98">
        <v>40.104999999999997</v>
      </c>
    </row>
    <row r="575" spans="1:21" x14ac:dyDescent="0.25">
      <c r="A575" s="57" t="s">
        <v>4640</v>
      </c>
      <c r="B575" s="57" t="s">
        <v>9586</v>
      </c>
      <c r="C575" s="57" t="s">
        <v>4692</v>
      </c>
      <c r="D575" s="91">
        <v>11</v>
      </c>
      <c r="E575" s="57" t="s">
        <v>9587</v>
      </c>
      <c r="F575" s="29">
        <f t="shared" si="37"/>
        <v>43.542000000000002</v>
      </c>
      <c r="G575" s="23">
        <f t="shared" si="38"/>
        <v>5.5367499999999996</v>
      </c>
      <c r="H575" s="30"/>
      <c r="I575" s="29"/>
      <c r="J575" s="23">
        <f t="shared" si="39"/>
        <v>54.560799999999993</v>
      </c>
      <c r="K575" s="30"/>
      <c r="L575" s="29"/>
      <c r="M575" s="98" t="s">
        <v>4944</v>
      </c>
      <c r="N575" s="98">
        <v>22.146999999999998</v>
      </c>
      <c r="O575" s="98" t="s">
        <v>4944</v>
      </c>
      <c r="P575" s="98" t="s">
        <v>4944</v>
      </c>
      <c r="Q575" s="98" t="s">
        <v>4944</v>
      </c>
      <c r="R575" s="98">
        <v>142.178</v>
      </c>
      <c r="S575" s="98" t="s">
        <v>4944</v>
      </c>
      <c r="T575" s="98">
        <v>64.917000000000002</v>
      </c>
      <c r="U575" s="98">
        <v>65.709000000000003</v>
      </c>
    </row>
    <row r="576" spans="1:21" x14ac:dyDescent="0.25">
      <c r="A576" s="57" t="s">
        <v>4640</v>
      </c>
      <c r="B576" s="57" t="s">
        <v>1167</v>
      </c>
      <c r="C576" s="57" t="s">
        <v>4712</v>
      </c>
      <c r="D576" s="91">
        <v>15</v>
      </c>
      <c r="E576" s="57" t="s">
        <v>7856</v>
      </c>
      <c r="F576" s="29">
        <f t="shared" si="37"/>
        <v>43.518666666666668</v>
      </c>
      <c r="G576" s="23">
        <f t="shared" si="38"/>
        <v>33.53875</v>
      </c>
      <c r="H576" s="30"/>
      <c r="I576" s="29"/>
      <c r="J576" s="23">
        <f t="shared" si="39"/>
        <v>26.548399999999997</v>
      </c>
      <c r="K576" s="30"/>
      <c r="L576" s="29"/>
      <c r="M576" s="98" t="s">
        <v>4944</v>
      </c>
      <c r="N576" s="98" t="s">
        <v>4944</v>
      </c>
      <c r="O576" s="98">
        <v>74.558999999999997</v>
      </c>
      <c r="P576" s="98">
        <v>59.595999999999997</v>
      </c>
      <c r="Q576" s="98">
        <v>2.1859999999999999</v>
      </c>
      <c r="R576" s="98" t="s">
        <v>4944</v>
      </c>
      <c r="S576" s="98" t="s">
        <v>4944</v>
      </c>
      <c r="T576" s="98">
        <v>106.581</v>
      </c>
      <c r="U576" s="98">
        <v>23.975000000000001</v>
      </c>
    </row>
    <row r="577" spans="1:21" x14ac:dyDescent="0.25">
      <c r="A577" s="57" t="s">
        <v>4640</v>
      </c>
      <c r="B577" s="57" t="s">
        <v>541</v>
      </c>
      <c r="C577" s="57" t="s">
        <v>4713</v>
      </c>
      <c r="D577" s="91">
        <v>15</v>
      </c>
      <c r="E577" s="57" t="s">
        <v>7980</v>
      </c>
      <c r="F577" s="29">
        <f t="shared" si="37"/>
        <v>43.348999999999997</v>
      </c>
      <c r="G577" s="23">
        <f t="shared" si="38"/>
        <v>3.7499999999999999E-3</v>
      </c>
      <c r="H577" s="30"/>
      <c r="I577" s="29"/>
      <c r="J577" s="23">
        <f t="shared" si="39"/>
        <v>26.009399999999999</v>
      </c>
      <c r="K577" s="30"/>
      <c r="L577" s="29"/>
      <c r="M577" s="98" t="s">
        <v>4944</v>
      </c>
      <c r="N577" s="98" t="s">
        <v>4944</v>
      </c>
      <c r="O577" s="98" t="s">
        <v>4944</v>
      </c>
      <c r="P577" s="98">
        <v>1.4999999999999999E-2</v>
      </c>
      <c r="Q577" s="98" t="s">
        <v>4944</v>
      </c>
      <c r="R577" s="98" t="s">
        <v>4944</v>
      </c>
      <c r="S577" s="98">
        <v>2.39</v>
      </c>
      <c r="T577" s="98">
        <v>123.742</v>
      </c>
      <c r="U577" s="98">
        <v>3.915</v>
      </c>
    </row>
    <row r="578" spans="1:21" x14ac:dyDescent="0.25">
      <c r="A578" s="57" t="s">
        <v>4640</v>
      </c>
      <c r="B578" s="57" t="s">
        <v>204</v>
      </c>
      <c r="C578" s="57" t="s">
        <v>4674</v>
      </c>
      <c r="D578" s="91">
        <v>6</v>
      </c>
      <c r="E578" s="57" t="s">
        <v>6196</v>
      </c>
      <c r="F578" s="29">
        <f t="shared" si="37"/>
        <v>42.81666666666667</v>
      </c>
      <c r="G578" s="23">
        <f t="shared" si="38"/>
        <v>7.5077499999999997</v>
      </c>
      <c r="H578" s="30"/>
      <c r="I578" s="29"/>
      <c r="J578" s="23">
        <f t="shared" si="39"/>
        <v>45.633400000000009</v>
      </c>
      <c r="K578" s="30"/>
      <c r="L578" s="29"/>
      <c r="M578" s="98">
        <v>0.192</v>
      </c>
      <c r="N578" s="98">
        <v>5.851</v>
      </c>
      <c r="O578" s="98">
        <v>5.0259999999999998</v>
      </c>
      <c r="P578" s="98">
        <v>18.962</v>
      </c>
      <c r="Q578" s="98">
        <v>3.4830000000000001</v>
      </c>
      <c r="R578" s="98">
        <v>96.233999999999995</v>
      </c>
      <c r="S578" s="98">
        <v>46.47</v>
      </c>
      <c r="T578" s="98">
        <v>79.540000000000006</v>
      </c>
      <c r="U578" s="98">
        <v>2.44</v>
      </c>
    </row>
    <row r="579" spans="1:21" x14ac:dyDescent="0.25">
      <c r="A579" s="57" t="s">
        <v>4640</v>
      </c>
      <c r="B579" s="57" t="s">
        <v>1533</v>
      </c>
      <c r="C579" s="57" t="s">
        <v>4723</v>
      </c>
      <c r="D579" s="91">
        <v>16</v>
      </c>
      <c r="E579" s="57" t="s">
        <v>8676</v>
      </c>
      <c r="F579" s="29">
        <f t="shared" si="37"/>
        <v>42.614666666666665</v>
      </c>
      <c r="G579" s="23">
        <f t="shared" si="38"/>
        <v>8.4702500000000001</v>
      </c>
      <c r="H579" s="30"/>
      <c r="I579" s="29"/>
      <c r="J579" s="23">
        <f t="shared" si="39"/>
        <v>28.744600000000002</v>
      </c>
      <c r="K579" s="30"/>
      <c r="L579" s="29"/>
      <c r="M579" s="98">
        <v>6.8659999999999997</v>
      </c>
      <c r="N579" s="98">
        <v>22.527000000000001</v>
      </c>
      <c r="O579" s="98" t="s">
        <v>4944</v>
      </c>
      <c r="P579" s="98">
        <v>4.4880000000000004</v>
      </c>
      <c r="Q579" s="98">
        <v>5.835</v>
      </c>
      <c r="R579" s="98">
        <v>10.044</v>
      </c>
      <c r="S579" s="98">
        <v>60.228999999999999</v>
      </c>
      <c r="T579" s="98">
        <v>63.537999999999997</v>
      </c>
      <c r="U579" s="98">
        <v>4.077</v>
      </c>
    </row>
    <row r="580" spans="1:21" x14ac:dyDescent="0.25">
      <c r="A580" s="57" t="s">
        <v>4640</v>
      </c>
      <c r="B580" s="57" t="s">
        <v>1569</v>
      </c>
      <c r="C580" s="57" t="s">
        <v>4668</v>
      </c>
      <c r="D580" s="91">
        <v>6</v>
      </c>
      <c r="E580" s="57" t="s">
        <v>5784</v>
      </c>
      <c r="F580" s="29">
        <f t="shared" si="37"/>
        <v>42.453000000000003</v>
      </c>
      <c r="G580" s="23">
        <f t="shared" si="38"/>
        <v>0</v>
      </c>
      <c r="H580" s="30"/>
      <c r="I580" s="29"/>
      <c r="J580" s="23">
        <f t="shared" si="39"/>
        <v>54.911799999999992</v>
      </c>
      <c r="K580" s="30"/>
      <c r="L580" s="29"/>
      <c r="M580" s="98" t="s">
        <v>4944</v>
      </c>
      <c r="N580" s="98" t="s">
        <v>4944</v>
      </c>
      <c r="O580" s="98" t="s">
        <v>4944</v>
      </c>
      <c r="P580" s="98" t="s">
        <v>4944</v>
      </c>
      <c r="Q580" s="98" t="s">
        <v>4944</v>
      </c>
      <c r="R580" s="98">
        <v>147.19999999999999</v>
      </c>
      <c r="S580" s="98">
        <v>66.784000000000006</v>
      </c>
      <c r="T580" s="98" t="s">
        <v>4944</v>
      </c>
      <c r="U580" s="98">
        <v>60.575000000000003</v>
      </c>
    </row>
    <row r="581" spans="1:21" x14ac:dyDescent="0.25">
      <c r="A581" s="57" t="s">
        <v>4640</v>
      </c>
      <c r="B581" s="57" t="s">
        <v>1988</v>
      </c>
      <c r="C581" s="57" t="s">
        <v>4726</v>
      </c>
      <c r="D581" s="91">
        <v>17</v>
      </c>
      <c r="E581" s="57" t="s">
        <v>9119</v>
      </c>
      <c r="F581" s="29">
        <f t="shared" si="37"/>
        <v>41.975999999999999</v>
      </c>
      <c r="G581" s="23">
        <f t="shared" si="38"/>
        <v>0.67025000000000001</v>
      </c>
      <c r="H581" s="30"/>
      <c r="I581" s="29"/>
      <c r="J581" s="23">
        <f t="shared" si="39"/>
        <v>26.824000000000002</v>
      </c>
      <c r="K581" s="30"/>
      <c r="L581" s="29"/>
      <c r="M581" s="98">
        <v>1.4999999999999999E-2</v>
      </c>
      <c r="N581" s="98">
        <v>2.6659999999999999</v>
      </c>
      <c r="O581" s="98" t="s">
        <v>4944</v>
      </c>
      <c r="P581" s="98" t="s">
        <v>4944</v>
      </c>
      <c r="Q581" s="98" t="s">
        <v>4944</v>
      </c>
      <c r="R581" s="98">
        <v>8.1920000000000002</v>
      </c>
      <c r="S581" s="98">
        <v>34.500999999999998</v>
      </c>
      <c r="T581" s="98">
        <v>77.122</v>
      </c>
      <c r="U581" s="98">
        <v>14.305</v>
      </c>
    </row>
    <row r="582" spans="1:21" x14ac:dyDescent="0.25">
      <c r="A582" s="57" t="s">
        <v>4640</v>
      </c>
      <c r="B582" s="57" t="s">
        <v>1087</v>
      </c>
      <c r="C582" s="57" t="s">
        <v>4723</v>
      </c>
      <c r="D582" s="91">
        <v>16</v>
      </c>
      <c r="E582" s="57" t="s">
        <v>8476</v>
      </c>
      <c r="F582" s="29">
        <f t="shared" si="37"/>
        <v>41.907666666666664</v>
      </c>
      <c r="G582" s="23">
        <f t="shared" si="38"/>
        <v>12.370250000000002</v>
      </c>
      <c r="H582" s="30"/>
      <c r="I582" s="29"/>
      <c r="J582" s="23">
        <f t="shared" si="39"/>
        <v>25.268800000000002</v>
      </c>
      <c r="K582" s="30"/>
      <c r="L582" s="29"/>
      <c r="M582" s="98" t="s">
        <v>4944</v>
      </c>
      <c r="N582" s="98">
        <v>34.481000000000002</v>
      </c>
      <c r="O582" s="98">
        <v>1.4650000000000001</v>
      </c>
      <c r="P582" s="98">
        <v>13.535</v>
      </c>
      <c r="Q582" s="98">
        <v>0.621</v>
      </c>
      <c r="R582" s="98" t="s">
        <v>4944</v>
      </c>
      <c r="S582" s="98">
        <v>1.8320000000000001</v>
      </c>
      <c r="T582" s="98" t="s">
        <v>4944</v>
      </c>
      <c r="U582" s="98">
        <v>123.89100000000001</v>
      </c>
    </row>
    <row r="583" spans="1:21" x14ac:dyDescent="0.25">
      <c r="A583" s="57" t="s">
        <v>4640</v>
      </c>
      <c r="B583" s="57" t="s">
        <v>40</v>
      </c>
      <c r="C583" s="57" t="s">
        <v>4726</v>
      </c>
      <c r="D583" s="91">
        <v>17</v>
      </c>
      <c r="E583" s="57" t="s">
        <v>9111</v>
      </c>
      <c r="F583" s="29">
        <f t="shared" si="37"/>
        <v>41.775666666666659</v>
      </c>
      <c r="G583" s="23">
        <f t="shared" si="38"/>
        <v>7.5477500000000006</v>
      </c>
      <c r="H583" s="30"/>
      <c r="I583" s="29"/>
      <c r="J583" s="23">
        <f t="shared" si="39"/>
        <v>38.246600000000001</v>
      </c>
      <c r="K583" s="30"/>
      <c r="L583" s="29"/>
      <c r="M583" s="98">
        <v>0.72099999999999997</v>
      </c>
      <c r="N583" s="98">
        <v>0.57299999999999995</v>
      </c>
      <c r="O583" s="98">
        <v>2.891</v>
      </c>
      <c r="P583" s="98">
        <v>26.006</v>
      </c>
      <c r="Q583" s="98">
        <v>65.906000000000006</v>
      </c>
      <c r="R583" s="98" t="s">
        <v>4944</v>
      </c>
      <c r="S583" s="98">
        <v>66.965999999999994</v>
      </c>
      <c r="T583" s="98">
        <v>3.2040000000000002</v>
      </c>
      <c r="U583" s="98">
        <v>55.156999999999996</v>
      </c>
    </row>
    <row r="584" spans="1:21" x14ac:dyDescent="0.25">
      <c r="A584" s="57" t="s">
        <v>4640</v>
      </c>
      <c r="B584" s="57" t="s">
        <v>61</v>
      </c>
      <c r="C584" s="57" t="s">
        <v>4715</v>
      </c>
      <c r="D584" s="91">
        <v>15</v>
      </c>
      <c r="E584" s="57" t="s">
        <v>8095</v>
      </c>
      <c r="F584" s="29">
        <f t="shared" si="37"/>
        <v>41.594333333333331</v>
      </c>
      <c r="G584" s="23">
        <f t="shared" si="38"/>
        <v>0</v>
      </c>
      <c r="H584" s="30"/>
      <c r="I584" s="29"/>
      <c r="J584" s="23">
        <f t="shared" si="39"/>
        <v>24.956600000000002</v>
      </c>
      <c r="K584" s="30"/>
      <c r="L584" s="29"/>
      <c r="M584" s="98" t="s">
        <v>4944</v>
      </c>
      <c r="N584" s="98" t="s">
        <v>4944</v>
      </c>
      <c r="O584" s="98" t="s">
        <v>4944</v>
      </c>
      <c r="P584" s="98" t="s">
        <v>4944</v>
      </c>
      <c r="Q584" s="98" t="s">
        <v>4944</v>
      </c>
      <c r="R584" s="98" t="s">
        <v>4944</v>
      </c>
      <c r="S584" s="98">
        <v>124.783</v>
      </c>
      <c r="T584" s="98" t="s">
        <v>4944</v>
      </c>
      <c r="U584" s="98" t="s">
        <v>4944</v>
      </c>
    </row>
    <row r="585" spans="1:21" x14ac:dyDescent="0.25">
      <c r="A585" s="57" t="s">
        <v>4640</v>
      </c>
      <c r="B585" s="57" t="s">
        <v>1999</v>
      </c>
      <c r="C585" s="57" t="s">
        <v>4702</v>
      </c>
      <c r="D585" s="91">
        <v>11</v>
      </c>
      <c r="E585" s="57" t="s">
        <v>7442</v>
      </c>
      <c r="F585" s="29">
        <f t="shared" si="37"/>
        <v>40.534666666666674</v>
      </c>
      <c r="G585" s="23">
        <f t="shared" si="38"/>
        <v>1.1974999999999998</v>
      </c>
      <c r="H585" s="30"/>
      <c r="I585" s="29"/>
      <c r="J585" s="23">
        <f t="shared" si="39"/>
        <v>24.393400000000003</v>
      </c>
      <c r="K585" s="30"/>
      <c r="L585" s="29"/>
      <c r="M585" s="98">
        <v>4.3159999999999998</v>
      </c>
      <c r="N585" s="98" t="s">
        <v>4944</v>
      </c>
      <c r="O585" s="98">
        <v>0.25700000000000001</v>
      </c>
      <c r="P585" s="98">
        <v>0.217</v>
      </c>
      <c r="Q585" s="98">
        <v>0.17699999999999999</v>
      </c>
      <c r="R585" s="98">
        <v>0.186</v>
      </c>
      <c r="S585" s="98">
        <v>35.462000000000003</v>
      </c>
      <c r="T585" s="98">
        <v>55.167000000000002</v>
      </c>
      <c r="U585" s="98">
        <v>30.975000000000001</v>
      </c>
    </row>
    <row r="586" spans="1:21" x14ac:dyDescent="0.25">
      <c r="A586" s="57" t="s">
        <v>4640</v>
      </c>
      <c r="B586" s="57" t="s">
        <v>1430</v>
      </c>
      <c r="C586" s="57" t="s">
        <v>4733</v>
      </c>
      <c r="D586" s="91">
        <v>20</v>
      </c>
      <c r="E586" s="57" t="s">
        <v>9461</v>
      </c>
      <c r="F586" s="29">
        <f t="shared" si="37"/>
        <v>40.455666666666666</v>
      </c>
      <c r="G586" s="23">
        <f t="shared" si="38"/>
        <v>13.38475</v>
      </c>
      <c r="H586" s="30"/>
      <c r="I586" s="29"/>
      <c r="J586" s="23">
        <f t="shared" si="39"/>
        <v>33.914199999999994</v>
      </c>
      <c r="K586" s="30"/>
      <c r="L586" s="29"/>
      <c r="M586" s="98">
        <v>13.571999999999999</v>
      </c>
      <c r="N586" s="98">
        <v>8.8190000000000008</v>
      </c>
      <c r="O586" s="98">
        <v>21.898</v>
      </c>
      <c r="P586" s="98">
        <v>9.25</v>
      </c>
      <c r="Q586" s="98">
        <v>47.871000000000002</v>
      </c>
      <c r="R586" s="98">
        <v>0.33300000000000002</v>
      </c>
      <c r="S586" s="98">
        <v>28.558</v>
      </c>
      <c r="T586" s="98">
        <v>51.591999999999999</v>
      </c>
      <c r="U586" s="98">
        <v>41.216999999999999</v>
      </c>
    </row>
    <row r="587" spans="1:21" x14ac:dyDescent="0.25">
      <c r="A587" s="57" t="s">
        <v>4640</v>
      </c>
      <c r="B587" s="57" t="s">
        <v>2796</v>
      </c>
      <c r="C587" s="57" t="s">
        <v>4703</v>
      </c>
      <c r="D587" s="91">
        <v>11</v>
      </c>
      <c r="E587" s="57" t="s">
        <v>7511</v>
      </c>
      <c r="F587" s="29">
        <f t="shared" si="37"/>
        <v>40.126666666666665</v>
      </c>
      <c r="G587" s="23">
        <f t="shared" si="38"/>
        <v>65.837249999999997</v>
      </c>
      <c r="H587" s="30"/>
      <c r="I587" s="29"/>
      <c r="J587" s="23">
        <f t="shared" si="39"/>
        <v>32.587400000000002</v>
      </c>
      <c r="K587" s="30"/>
      <c r="L587" s="29"/>
      <c r="M587" s="98">
        <v>1.589</v>
      </c>
      <c r="N587" s="98">
        <v>44.475999999999999</v>
      </c>
      <c r="O587" s="98">
        <v>115.45099999999999</v>
      </c>
      <c r="P587" s="98">
        <v>101.833</v>
      </c>
      <c r="Q587" s="98">
        <v>21.242000000000001</v>
      </c>
      <c r="R587" s="98">
        <v>21.315000000000001</v>
      </c>
      <c r="S587" s="98">
        <v>19.866</v>
      </c>
      <c r="T587" s="98">
        <v>21.666</v>
      </c>
      <c r="U587" s="98">
        <v>78.847999999999999</v>
      </c>
    </row>
    <row r="588" spans="1:21" x14ac:dyDescent="0.25">
      <c r="A588" s="57" t="s">
        <v>4640</v>
      </c>
      <c r="B588" s="57" t="s">
        <v>489</v>
      </c>
      <c r="C588" s="57" t="s">
        <v>4670</v>
      </c>
      <c r="D588" s="91">
        <v>6</v>
      </c>
      <c r="E588" s="57" t="s">
        <v>6081</v>
      </c>
      <c r="F588" s="29">
        <f t="shared" si="37"/>
        <v>39.999666666666663</v>
      </c>
      <c r="G588" s="23">
        <f t="shared" si="38"/>
        <v>37.459249999999997</v>
      </c>
      <c r="H588" s="30"/>
      <c r="I588" s="29"/>
      <c r="J588" s="23">
        <f t="shared" si="39"/>
        <v>40.879199999999997</v>
      </c>
      <c r="K588" s="30"/>
      <c r="L588" s="29"/>
      <c r="M588" s="98">
        <v>0.81599999999999995</v>
      </c>
      <c r="N588" s="98">
        <v>16.195</v>
      </c>
      <c r="O588" s="98">
        <v>25.977</v>
      </c>
      <c r="P588" s="98">
        <v>106.849</v>
      </c>
      <c r="Q588" s="98">
        <v>16.643999999999998</v>
      </c>
      <c r="R588" s="98">
        <v>67.753</v>
      </c>
      <c r="S588" s="98">
        <v>66.954999999999998</v>
      </c>
      <c r="T588" s="98">
        <v>42.798000000000002</v>
      </c>
      <c r="U588" s="98">
        <v>10.246</v>
      </c>
    </row>
    <row r="589" spans="1:21" x14ac:dyDescent="0.25">
      <c r="A589" s="57" t="s">
        <v>4640</v>
      </c>
      <c r="B589" s="57" t="s">
        <v>509</v>
      </c>
      <c r="C589" s="57" t="s">
        <v>4724</v>
      </c>
      <c r="D589" s="91">
        <v>16</v>
      </c>
      <c r="E589" s="57" t="s">
        <v>8968</v>
      </c>
      <c r="F589" s="29">
        <f t="shared" si="37"/>
        <v>39.713000000000001</v>
      </c>
      <c r="G589" s="23">
        <f t="shared" si="38"/>
        <v>0.98624999999999996</v>
      </c>
      <c r="H589" s="30"/>
      <c r="I589" s="29"/>
      <c r="J589" s="23">
        <f t="shared" si="39"/>
        <v>23.8278</v>
      </c>
      <c r="K589" s="30"/>
      <c r="L589" s="29"/>
      <c r="M589" s="98" t="s">
        <v>4944</v>
      </c>
      <c r="N589" s="98" t="s">
        <v>4944</v>
      </c>
      <c r="O589" s="98">
        <v>3.722</v>
      </c>
      <c r="P589" s="98">
        <v>0.223</v>
      </c>
      <c r="Q589" s="98" t="s">
        <v>4944</v>
      </c>
      <c r="R589" s="98" t="s">
        <v>4944</v>
      </c>
      <c r="S589" s="98" t="s">
        <v>4944</v>
      </c>
      <c r="T589" s="98">
        <v>111.839</v>
      </c>
      <c r="U589" s="98">
        <v>7.3</v>
      </c>
    </row>
    <row r="590" spans="1:21" x14ac:dyDescent="0.25">
      <c r="A590" s="57" t="s">
        <v>4640</v>
      </c>
      <c r="B590" s="57" t="s">
        <v>1245</v>
      </c>
      <c r="C590" s="57" t="s">
        <v>4708</v>
      </c>
      <c r="D590" s="91">
        <v>13</v>
      </c>
      <c r="E590" s="57" t="s">
        <v>7620</v>
      </c>
      <c r="F590" s="29">
        <f t="shared" si="37"/>
        <v>39.623333333333335</v>
      </c>
      <c r="G590" s="23">
        <f t="shared" si="38"/>
        <v>549.17075</v>
      </c>
      <c r="H590" s="30"/>
      <c r="I590" s="29"/>
      <c r="J590" s="23">
        <f t="shared" si="39"/>
        <v>24.404600000000006</v>
      </c>
      <c r="K590" s="30"/>
      <c r="L590" s="29"/>
      <c r="M590" s="98">
        <v>296.76</v>
      </c>
      <c r="N590" s="98">
        <v>886.46</v>
      </c>
      <c r="O590" s="98">
        <v>1009.804</v>
      </c>
      <c r="P590" s="98">
        <v>3.6589999999999998</v>
      </c>
      <c r="Q590" s="98">
        <v>3.153</v>
      </c>
      <c r="R590" s="98" t="s">
        <v>4944</v>
      </c>
      <c r="S590" s="98">
        <v>80.296000000000006</v>
      </c>
      <c r="T590" s="98">
        <v>32.341000000000001</v>
      </c>
      <c r="U590" s="98">
        <v>6.2329999999999997</v>
      </c>
    </row>
    <row r="591" spans="1:21" x14ac:dyDescent="0.25">
      <c r="A591" s="57" t="s">
        <v>4640</v>
      </c>
      <c r="B591" s="57" t="s">
        <v>99</v>
      </c>
      <c r="C591" s="57" t="s">
        <v>4661</v>
      </c>
      <c r="D591" s="91">
        <v>4</v>
      </c>
      <c r="E591" s="57" t="s">
        <v>5510</v>
      </c>
      <c r="F591" s="29">
        <f t="shared" si="37"/>
        <v>39.418666666666667</v>
      </c>
      <c r="G591" s="23">
        <f t="shared" si="38"/>
        <v>9.8750000000000004E-2</v>
      </c>
      <c r="H591" s="30"/>
      <c r="I591" s="29"/>
      <c r="J591" s="23">
        <f t="shared" si="39"/>
        <v>23.877400000000002</v>
      </c>
      <c r="K591" s="30"/>
      <c r="L591" s="29"/>
      <c r="M591" s="98" t="s">
        <v>4944</v>
      </c>
      <c r="N591" s="98">
        <v>5.8000000000000003E-2</v>
      </c>
      <c r="O591" s="98" t="s">
        <v>4944</v>
      </c>
      <c r="P591" s="98">
        <v>0.33700000000000002</v>
      </c>
      <c r="Q591" s="98">
        <v>1.129</v>
      </c>
      <c r="R591" s="98">
        <v>2E-3</v>
      </c>
      <c r="S591" s="98">
        <v>28.146000000000001</v>
      </c>
      <c r="T591" s="98">
        <v>52.704999999999998</v>
      </c>
      <c r="U591" s="98">
        <v>37.405000000000001</v>
      </c>
    </row>
    <row r="592" spans="1:21" x14ac:dyDescent="0.25">
      <c r="A592" s="57" t="s">
        <v>4640</v>
      </c>
      <c r="B592" s="57" t="s">
        <v>3012</v>
      </c>
      <c r="C592" s="57" t="s">
        <v>4725</v>
      </c>
      <c r="D592" s="91">
        <v>17</v>
      </c>
      <c r="E592" s="57" t="s">
        <v>9078</v>
      </c>
      <c r="F592" s="29">
        <f t="shared" si="37"/>
        <v>39.400333333333329</v>
      </c>
      <c r="G592" s="23">
        <f t="shared" si="38"/>
        <v>525.16650000000004</v>
      </c>
      <c r="H592" s="30"/>
      <c r="I592" s="29"/>
      <c r="J592" s="23">
        <f t="shared" si="39"/>
        <v>52.594599999999993</v>
      </c>
      <c r="K592" s="30"/>
      <c r="L592" s="29"/>
      <c r="M592" s="98">
        <v>14</v>
      </c>
      <c r="N592" s="98">
        <v>2037.126</v>
      </c>
      <c r="O592" s="98">
        <v>32.061999999999998</v>
      </c>
      <c r="P592" s="98">
        <v>17.478000000000002</v>
      </c>
      <c r="Q592" s="98">
        <v>23.12</v>
      </c>
      <c r="R592" s="98">
        <v>121.652</v>
      </c>
      <c r="S592" s="98">
        <v>20</v>
      </c>
      <c r="T592" s="98" t="s">
        <v>4944</v>
      </c>
      <c r="U592" s="98">
        <v>98.200999999999993</v>
      </c>
    </row>
    <row r="593" spans="1:21" x14ac:dyDescent="0.25">
      <c r="A593" s="57" t="s">
        <v>4640</v>
      </c>
      <c r="B593" s="57" t="s">
        <v>1370</v>
      </c>
      <c r="C593" s="57" t="s">
        <v>4701</v>
      </c>
      <c r="D593" s="91">
        <v>11</v>
      </c>
      <c r="E593" s="57" t="s">
        <v>7270</v>
      </c>
      <c r="F593" s="29">
        <f t="shared" si="37"/>
        <v>39.208666666666666</v>
      </c>
      <c r="G593" s="23">
        <f t="shared" si="38"/>
        <v>0.43099999999999999</v>
      </c>
      <c r="H593" s="30"/>
      <c r="I593" s="29"/>
      <c r="J593" s="23">
        <f t="shared" si="39"/>
        <v>147.82019999999997</v>
      </c>
      <c r="K593" s="30"/>
      <c r="L593" s="29"/>
      <c r="M593" s="98">
        <v>0</v>
      </c>
      <c r="N593" s="98">
        <v>0</v>
      </c>
      <c r="O593" s="98" t="s">
        <v>4944</v>
      </c>
      <c r="P593" s="98">
        <v>1.724</v>
      </c>
      <c r="Q593" s="98">
        <v>4.6269999999999998</v>
      </c>
      <c r="R593" s="98">
        <v>616.84799999999996</v>
      </c>
      <c r="S593" s="98">
        <v>101.807</v>
      </c>
      <c r="T593" s="98">
        <v>15.553000000000001</v>
      </c>
      <c r="U593" s="98">
        <v>0.26600000000000001</v>
      </c>
    </row>
    <row r="594" spans="1:21" x14ac:dyDescent="0.25">
      <c r="A594" s="57" t="s">
        <v>4640</v>
      </c>
      <c r="B594" s="57" t="s">
        <v>405</v>
      </c>
      <c r="C594" s="57" t="s">
        <v>4662</v>
      </c>
      <c r="D594" s="91">
        <v>4</v>
      </c>
      <c r="E594" s="57" t="s">
        <v>5531</v>
      </c>
      <c r="F594" s="29">
        <f t="shared" si="37"/>
        <v>39.183666666666667</v>
      </c>
      <c r="G594" s="23">
        <f t="shared" si="38"/>
        <v>3.4965000000000002</v>
      </c>
      <c r="H594" s="30"/>
      <c r="I594" s="29"/>
      <c r="J594" s="23">
        <f t="shared" si="39"/>
        <v>25.919399999999996</v>
      </c>
      <c r="K594" s="30"/>
      <c r="L594" s="29"/>
      <c r="M594" s="98" t="s">
        <v>4944</v>
      </c>
      <c r="N594" s="98" t="s">
        <v>4944</v>
      </c>
      <c r="O594" s="98" t="s">
        <v>4944</v>
      </c>
      <c r="P594" s="98">
        <v>13.986000000000001</v>
      </c>
      <c r="Q594" s="98">
        <v>12.045999999999999</v>
      </c>
      <c r="R594" s="98">
        <v>0</v>
      </c>
      <c r="S594" s="98">
        <v>4.6440000000000001</v>
      </c>
      <c r="T594" s="98">
        <v>0</v>
      </c>
      <c r="U594" s="98">
        <v>112.907</v>
      </c>
    </row>
    <row r="595" spans="1:21" x14ac:dyDescent="0.25">
      <c r="A595" s="57" t="s">
        <v>4640</v>
      </c>
      <c r="B595" s="57" t="s">
        <v>752</v>
      </c>
      <c r="C595" s="57" t="s">
        <v>4723</v>
      </c>
      <c r="D595" s="91">
        <v>16</v>
      </c>
      <c r="E595" s="57" t="s">
        <v>8767</v>
      </c>
      <c r="F595" s="29">
        <f t="shared" si="37"/>
        <v>39.167999999999999</v>
      </c>
      <c r="G595" s="23">
        <f t="shared" si="38"/>
        <v>0</v>
      </c>
      <c r="H595" s="30"/>
      <c r="I595" s="29"/>
      <c r="J595" s="23">
        <f t="shared" si="39"/>
        <v>24.953400000000002</v>
      </c>
      <c r="K595" s="30"/>
      <c r="L595" s="29"/>
      <c r="M595" s="98" t="s">
        <v>4944</v>
      </c>
      <c r="N595" s="98" t="s">
        <v>4944</v>
      </c>
      <c r="O595" s="98" t="s">
        <v>4944</v>
      </c>
      <c r="P595" s="98" t="s">
        <v>4944</v>
      </c>
      <c r="Q595" s="98">
        <v>7.2629999999999999</v>
      </c>
      <c r="R595" s="98" t="s">
        <v>4944</v>
      </c>
      <c r="S595" s="98">
        <v>108.798</v>
      </c>
      <c r="T595" s="98">
        <v>8.7059999999999995</v>
      </c>
      <c r="U595" s="98">
        <v>0</v>
      </c>
    </row>
    <row r="596" spans="1:21" x14ac:dyDescent="0.25">
      <c r="A596" s="57" t="s">
        <v>4640</v>
      </c>
      <c r="B596" s="57" t="s">
        <v>1615</v>
      </c>
      <c r="C596" s="57" t="s">
        <v>4723</v>
      </c>
      <c r="D596" s="91">
        <v>16</v>
      </c>
      <c r="E596" s="57" t="s">
        <v>8765</v>
      </c>
      <c r="F596" s="29">
        <f t="shared" si="37"/>
        <v>38.295666666666669</v>
      </c>
      <c r="G596" s="23">
        <f t="shared" si="38"/>
        <v>3.7749999999999999E-2</v>
      </c>
      <c r="H596" s="30"/>
      <c r="I596" s="29"/>
      <c r="J596" s="23">
        <f t="shared" si="39"/>
        <v>25.3508</v>
      </c>
      <c r="K596" s="30"/>
      <c r="L596" s="29"/>
      <c r="M596" s="98" t="s">
        <v>4944</v>
      </c>
      <c r="N596" s="98" t="s">
        <v>4944</v>
      </c>
      <c r="O596" s="98" t="s">
        <v>4944</v>
      </c>
      <c r="P596" s="98">
        <v>0.151</v>
      </c>
      <c r="Q596" s="98">
        <v>11.867000000000001</v>
      </c>
      <c r="R596" s="98">
        <v>0</v>
      </c>
      <c r="S596" s="98">
        <v>21.338999999999999</v>
      </c>
      <c r="T596" s="98">
        <v>0</v>
      </c>
      <c r="U596" s="98">
        <v>93.548000000000002</v>
      </c>
    </row>
    <row r="597" spans="1:21" x14ac:dyDescent="0.25">
      <c r="A597" s="57" t="s">
        <v>4640</v>
      </c>
      <c r="B597" s="57" t="s">
        <v>1066</v>
      </c>
      <c r="C597" s="57" t="s">
        <v>4680</v>
      </c>
      <c r="D597" s="91">
        <v>7</v>
      </c>
      <c r="E597" s="57" t="s">
        <v>6505</v>
      </c>
      <c r="F597" s="29">
        <f t="shared" si="37"/>
        <v>38.177</v>
      </c>
      <c r="G597" s="23">
        <f t="shared" si="38"/>
        <v>0</v>
      </c>
      <c r="H597" s="30"/>
      <c r="I597" s="29"/>
      <c r="J597" s="23">
        <f t="shared" si="39"/>
        <v>22.906199999999998</v>
      </c>
      <c r="K597" s="30"/>
      <c r="L597" s="29"/>
      <c r="M597" s="98" t="s">
        <v>4944</v>
      </c>
      <c r="N597" s="98" t="s">
        <v>4944</v>
      </c>
      <c r="O597" s="98" t="s">
        <v>4944</v>
      </c>
      <c r="P597" s="98" t="s">
        <v>4944</v>
      </c>
      <c r="Q597" s="98" t="s">
        <v>4944</v>
      </c>
      <c r="R597" s="98">
        <v>0</v>
      </c>
      <c r="S597" s="98">
        <v>0</v>
      </c>
      <c r="T597" s="98">
        <v>75.566999999999993</v>
      </c>
      <c r="U597" s="98">
        <v>38.963999999999999</v>
      </c>
    </row>
    <row r="598" spans="1:21" x14ac:dyDescent="0.25">
      <c r="A598" s="57" t="s">
        <v>4640</v>
      </c>
      <c r="B598" s="57" t="s">
        <v>151</v>
      </c>
      <c r="C598" s="57" t="s">
        <v>4662</v>
      </c>
      <c r="D598" s="91">
        <v>4</v>
      </c>
      <c r="E598" s="57" t="s">
        <v>5520</v>
      </c>
      <c r="F598" s="29">
        <f t="shared" si="37"/>
        <v>38.138333333333335</v>
      </c>
      <c r="G598" s="23">
        <f t="shared" si="38"/>
        <v>7.9642499999999998</v>
      </c>
      <c r="H598" s="30"/>
      <c r="I598" s="29"/>
      <c r="J598" s="23">
        <f t="shared" si="39"/>
        <v>25.340399999999999</v>
      </c>
      <c r="K598" s="30"/>
      <c r="L598" s="29"/>
      <c r="M598" s="98">
        <v>2.9609999999999999</v>
      </c>
      <c r="N598" s="98">
        <v>4.4619999999999997</v>
      </c>
      <c r="O598" s="98">
        <v>12.005000000000001</v>
      </c>
      <c r="P598" s="98">
        <v>12.429</v>
      </c>
      <c r="Q598" s="98">
        <v>7.5819999999999999</v>
      </c>
      <c r="R598" s="98">
        <v>4.7050000000000001</v>
      </c>
      <c r="S598" s="98">
        <v>58.456000000000003</v>
      </c>
      <c r="T598" s="98">
        <v>48.811999999999998</v>
      </c>
      <c r="U598" s="98">
        <v>7.1470000000000002</v>
      </c>
    </row>
    <row r="599" spans="1:21" x14ac:dyDescent="0.25">
      <c r="A599" s="57" t="s">
        <v>4640</v>
      </c>
      <c r="B599" s="57" t="s">
        <v>1315</v>
      </c>
      <c r="C599" s="57" t="s">
        <v>4647</v>
      </c>
      <c r="D599" s="91">
        <v>2</v>
      </c>
      <c r="E599" s="57" t="s">
        <v>5141</v>
      </c>
      <c r="F599" s="29">
        <f t="shared" si="37"/>
        <v>38</v>
      </c>
      <c r="G599" s="23">
        <f t="shared" si="38"/>
        <v>0</v>
      </c>
      <c r="H599" s="30"/>
      <c r="I599" s="29"/>
      <c r="J599" s="23">
        <f t="shared" si="39"/>
        <v>22.8</v>
      </c>
      <c r="K599" s="30"/>
      <c r="L599" s="29"/>
      <c r="M599" s="98" t="s">
        <v>4944</v>
      </c>
      <c r="N599" s="98" t="s">
        <v>4944</v>
      </c>
      <c r="O599" s="98" t="s">
        <v>4944</v>
      </c>
      <c r="P599" s="98" t="s">
        <v>4944</v>
      </c>
      <c r="Q599" s="98" t="s">
        <v>4944</v>
      </c>
      <c r="R599" s="98" t="s">
        <v>4944</v>
      </c>
      <c r="S599" s="98">
        <v>4.49</v>
      </c>
      <c r="T599" s="98">
        <v>18.114000000000001</v>
      </c>
      <c r="U599" s="98">
        <v>91.396000000000001</v>
      </c>
    </row>
    <row r="600" spans="1:21" x14ac:dyDescent="0.25">
      <c r="A600" s="57" t="s">
        <v>4640</v>
      </c>
      <c r="B600" s="57" t="s">
        <v>1959</v>
      </c>
      <c r="C600" s="57" t="s">
        <v>4702</v>
      </c>
      <c r="D600" s="91">
        <v>11</v>
      </c>
      <c r="E600" s="57" t="s">
        <v>7368</v>
      </c>
      <c r="F600" s="29">
        <f t="shared" si="37"/>
        <v>37.988666666666667</v>
      </c>
      <c r="G600" s="23">
        <f t="shared" si="38"/>
        <v>1.9612499999999999</v>
      </c>
      <c r="H600" s="30"/>
      <c r="I600" s="29"/>
      <c r="J600" s="23">
        <f t="shared" si="39"/>
        <v>22.793199999999999</v>
      </c>
      <c r="K600" s="30"/>
      <c r="L600" s="29"/>
      <c r="M600" s="98" t="s">
        <v>4944</v>
      </c>
      <c r="N600" s="98" t="s">
        <v>4944</v>
      </c>
      <c r="O600" s="98">
        <v>7.8449999999999998</v>
      </c>
      <c r="P600" s="98" t="s">
        <v>4944</v>
      </c>
      <c r="Q600" s="98" t="s">
        <v>4944</v>
      </c>
      <c r="R600" s="98" t="s">
        <v>4944</v>
      </c>
      <c r="S600" s="98">
        <v>61.375999999999998</v>
      </c>
      <c r="T600" s="98">
        <v>52.121000000000002</v>
      </c>
      <c r="U600" s="98">
        <v>0.46899999999999997</v>
      </c>
    </row>
    <row r="601" spans="1:21" x14ac:dyDescent="0.25">
      <c r="A601" s="57" t="s">
        <v>4640</v>
      </c>
      <c r="B601" s="57" t="s">
        <v>652</v>
      </c>
      <c r="C601" s="57" t="s">
        <v>4724</v>
      </c>
      <c r="D601" s="91">
        <v>16</v>
      </c>
      <c r="E601" s="57" t="s">
        <v>8855</v>
      </c>
      <c r="F601" s="29">
        <f t="shared" si="37"/>
        <v>37.959333333333333</v>
      </c>
      <c r="G601" s="23">
        <f t="shared" si="38"/>
        <v>0.73799999999999999</v>
      </c>
      <c r="H601" s="30"/>
      <c r="I601" s="29"/>
      <c r="J601" s="23">
        <f t="shared" si="39"/>
        <v>41.4482</v>
      </c>
      <c r="K601" s="30"/>
      <c r="L601" s="29"/>
      <c r="M601" s="98">
        <v>0.60199999999999998</v>
      </c>
      <c r="N601" s="98" t="s">
        <v>4944</v>
      </c>
      <c r="O601" s="98">
        <v>2.35</v>
      </c>
      <c r="P601" s="98" t="s">
        <v>4944</v>
      </c>
      <c r="Q601" s="98">
        <v>69.542000000000002</v>
      </c>
      <c r="R601" s="98">
        <v>23.821000000000002</v>
      </c>
      <c r="S601" s="98">
        <v>57.594999999999999</v>
      </c>
      <c r="T601" s="98">
        <v>19.206</v>
      </c>
      <c r="U601" s="98">
        <v>37.076999999999998</v>
      </c>
    </row>
    <row r="602" spans="1:21" x14ac:dyDescent="0.25">
      <c r="A602" s="57" t="s">
        <v>4640</v>
      </c>
      <c r="B602" s="57" t="s">
        <v>427</v>
      </c>
      <c r="C602" s="57" t="s">
        <v>4701</v>
      </c>
      <c r="D602" s="91">
        <v>11</v>
      </c>
      <c r="E602" s="57" t="s">
        <v>7324</v>
      </c>
      <c r="F602" s="29">
        <f t="shared" si="37"/>
        <v>37.80833333333333</v>
      </c>
      <c r="G602" s="23">
        <f t="shared" si="38"/>
        <v>3.6992500000000001</v>
      </c>
      <c r="H602" s="30"/>
      <c r="I602" s="29"/>
      <c r="J602" s="23">
        <f t="shared" si="39"/>
        <v>35.0124</v>
      </c>
      <c r="K602" s="30"/>
      <c r="L602" s="29"/>
      <c r="M602" s="98">
        <v>1.0269999999999999</v>
      </c>
      <c r="N602" s="98">
        <v>4.0339999999999998</v>
      </c>
      <c r="O602" s="98">
        <v>0.51800000000000002</v>
      </c>
      <c r="P602" s="98">
        <v>9.218</v>
      </c>
      <c r="Q602" s="98">
        <v>47.920999999999999</v>
      </c>
      <c r="R602" s="98">
        <v>13.715999999999999</v>
      </c>
      <c r="S602" s="98">
        <v>4.4850000000000003</v>
      </c>
      <c r="T602" s="98">
        <v>103.985</v>
      </c>
      <c r="U602" s="98">
        <v>4.9550000000000001</v>
      </c>
    </row>
    <row r="603" spans="1:21" x14ac:dyDescent="0.25">
      <c r="A603" s="57" t="s">
        <v>4640</v>
      </c>
      <c r="B603" s="57" t="s">
        <v>1073</v>
      </c>
      <c r="C603" s="57" t="s">
        <v>4711</v>
      </c>
      <c r="D603" s="91">
        <v>14</v>
      </c>
      <c r="E603" s="57" t="s">
        <v>7735</v>
      </c>
      <c r="F603" s="29">
        <f t="shared" si="37"/>
        <v>37.713333333333331</v>
      </c>
      <c r="G603" s="23">
        <f t="shared" si="38"/>
        <v>3.48475</v>
      </c>
      <c r="H603" s="30"/>
      <c r="I603" s="29"/>
      <c r="J603" s="23">
        <f t="shared" si="39"/>
        <v>22.628</v>
      </c>
      <c r="K603" s="30"/>
      <c r="L603" s="29"/>
      <c r="M603" s="98">
        <v>0</v>
      </c>
      <c r="N603" s="98">
        <v>0</v>
      </c>
      <c r="O603" s="98" t="s">
        <v>4944</v>
      </c>
      <c r="P603" s="98">
        <v>13.939</v>
      </c>
      <c r="Q603" s="98" t="s">
        <v>4944</v>
      </c>
      <c r="R603" s="98">
        <v>0</v>
      </c>
      <c r="S603" s="98" t="s">
        <v>4944</v>
      </c>
      <c r="T603" s="98">
        <v>3.4580000000000002</v>
      </c>
      <c r="U603" s="98">
        <v>109.682</v>
      </c>
    </row>
    <row r="604" spans="1:21" x14ac:dyDescent="0.25">
      <c r="A604" s="57" t="s">
        <v>4640</v>
      </c>
      <c r="B604" s="57" t="s">
        <v>75</v>
      </c>
      <c r="C604" s="57" t="s">
        <v>4680</v>
      </c>
      <c r="D604" s="91">
        <v>7</v>
      </c>
      <c r="E604" s="57" t="s">
        <v>6500</v>
      </c>
      <c r="F604" s="29">
        <f t="shared" si="37"/>
        <v>37.686</v>
      </c>
      <c r="G604" s="23">
        <f t="shared" si="38"/>
        <v>4.7910000000000004</v>
      </c>
      <c r="H604" s="30"/>
      <c r="I604" s="29"/>
      <c r="J604" s="23">
        <f t="shared" si="39"/>
        <v>128.6276</v>
      </c>
      <c r="K604" s="30"/>
      <c r="L604" s="29"/>
      <c r="M604" s="98">
        <v>0</v>
      </c>
      <c r="N604" s="98">
        <v>3.0859999999999999</v>
      </c>
      <c r="O604" s="98">
        <v>1.4750000000000001</v>
      </c>
      <c r="P604" s="98">
        <v>14.603</v>
      </c>
      <c r="Q604" s="98">
        <v>530.08000000000004</v>
      </c>
      <c r="R604" s="98">
        <v>0</v>
      </c>
      <c r="S604" s="98">
        <v>0</v>
      </c>
      <c r="T604" s="98">
        <v>0</v>
      </c>
      <c r="U604" s="98">
        <v>113.05800000000001</v>
      </c>
    </row>
    <row r="605" spans="1:21" x14ac:dyDescent="0.25">
      <c r="A605" s="57" t="s">
        <v>4640</v>
      </c>
      <c r="B605" s="57" t="s">
        <v>3377</v>
      </c>
      <c r="C605" s="57" t="s">
        <v>4648</v>
      </c>
      <c r="D605" s="91">
        <v>2</v>
      </c>
      <c r="E605" s="57" t="s">
        <v>5213</v>
      </c>
      <c r="F605" s="29">
        <f t="shared" si="37"/>
        <v>37.597666666666669</v>
      </c>
      <c r="G605" s="23">
        <f t="shared" si="38"/>
        <v>3.2702499999999999</v>
      </c>
      <c r="H605" s="30"/>
      <c r="I605" s="29"/>
      <c r="J605" s="23">
        <f t="shared" si="39"/>
        <v>22.799600000000002</v>
      </c>
      <c r="K605" s="30"/>
      <c r="L605" s="29"/>
      <c r="M605" s="98">
        <v>0.156</v>
      </c>
      <c r="N605" s="98">
        <v>2.7229999999999999</v>
      </c>
      <c r="O605" s="98">
        <v>10.19</v>
      </c>
      <c r="P605" s="98">
        <v>1.2E-2</v>
      </c>
      <c r="Q605" s="98" t="s">
        <v>4944</v>
      </c>
      <c r="R605" s="98">
        <v>1.2050000000000001</v>
      </c>
      <c r="S605" s="98">
        <v>3.133</v>
      </c>
      <c r="T605" s="98">
        <v>12.585000000000001</v>
      </c>
      <c r="U605" s="98">
        <v>97.075000000000003</v>
      </c>
    </row>
    <row r="606" spans="1:21" x14ac:dyDescent="0.25">
      <c r="A606" s="57" t="s">
        <v>4640</v>
      </c>
      <c r="B606" s="57" t="s">
        <v>2694</v>
      </c>
      <c r="C606" s="57" t="s">
        <v>4708</v>
      </c>
      <c r="D606" s="91">
        <v>13</v>
      </c>
      <c r="E606" s="57" t="s">
        <v>7594</v>
      </c>
      <c r="F606" s="29">
        <f t="shared" si="37"/>
        <v>37.466333333333331</v>
      </c>
      <c r="G606" s="23">
        <f t="shared" si="38"/>
        <v>28.8095</v>
      </c>
      <c r="H606" s="30"/>
      <c r="I606" s="29"/>
      <c r="J606" s="23">
        <f t="shared" si="39"/>
        <v>26.281599999999997</v>
      </c>
      <c r="K606" s="30"/>
      <c r="L606" s="29"/>
      <c r="M606" s="98">
        <v>26.196000000000002</v>
      </c>
      <c r="N606" s="98">
        <v>29.152000000000001</v>
      </c>
      <c r="O606" s="98">
        <v>59.884999999999998</v>
      </c>
      <c r="P606" s="98">
        <v>5.0000000000000001E-3</v>
      </c>
      <c r="Q606" s="98" t="s">
        <v>4944</v>
      </c>
      <c r="R606" s="98">
        <v>19.009</v>
      </c>
      <c r="S606" s="98">
        <v>63.389000000000003</v>
      </c>
      <c r="T606" s="98">
        <v>11.33</v>
      </c>
      <c r="U606" s="98">
        <v>37.68</v>
      </c>
    </row>
    <row r="607" spans="1:21" x14ac:dyDescent="0.25">
      <c r="A607" s="57" t="s">
        <v>4640</v>
      </c>
      <c r="B607" s="57" t="s">
        <v>1044</v>
      </c>
      <c r="C607" s="57" t="s">
        <v>4702</v>
      </c>
      <c r="D607" s="91">
        <v>11</v>
      </c>
      <c r="E607" s="57" t="s">
        <v>7412</v>
      </c>
      <c r="F607" s="29">
        <f t="shared" si="37"/>
        <v>37.348999999999997</v>
      </c>
      <c r="G607" s="23">
        <f t="shared" si="38"/>
        <v>152.607</v>
      </c>
      <c r="H607" s="30"/>
      <c r="I607" s="29"/>
      <c r="J607" s="23">
        <f t="shared" si="39"/>
        <v>232.71640000000002</v>
      </c>
      <c r="K607" s="30"/>
      <c r="L607" s="29"/>
      <c r="M607" s="98">
        <v>17.312000000000001</v>
      </c>
      <c r="N607" s="98">
        <v>20.823</v>
      </c>
      <c r="O607" s="98">
        <v>54.404000000000003</v>
      </c>
      <c r="P607" s="98">
        <v>517.88900000000001</v>
      </c>
      <c r="Q607" s="98">
        <v>55.665999999999997</v>
      </c>
      <c r="R607" s="98">
        <v>995.86900000000003</v>
      </c>
      <c r="S607" s="98">
        <v>23.774000000000001</v>
      </c>
      <c r="T607" s="98">
        <v>42.445999999999998</v>
      </c>
      <c r="U607" s="98">
        <v>45.826999999999998</v>
      </c>
    </row>
    <row r="608" spans="1:21" x14ac:dyDescent="0.25">
      <c r="A608" s="57" t="s">
        <v>4640</v>
      </c>
      <c r="B608" s="57" t="s">
        <v>1228</v>
      </c>
      <c r="C608" s="57" t="s">
        <v>4703</v>
      </c>
      <c r="D608" s="91">
        <v>11</v>
      </c>
      <c r="E608" s="57" t="s">
        <v>7524</v>
      </c>
      <c r="F608" s="29">
        <f t="shared" ref="F608:F671" si="40">SUM(S608:U608)/3</f>
        <v>37.106666666666662</v>
      </c>
      <c r="G608" s="23">
        <f t="shared" ref="G608:G671" si="41">SUM(M608:P608)/4</f>
        <v>8.4500000000000006E-2</v>
      </c>
      <c r="H608" s="30"/>
      <c r="I608" s="29"/>
      <c r="J608" s="23">
        <f t="shared" ref="J608:J671" si="42">SUM(Q608:U608)/5</f>
        <v>22.263999999999999</v>
      </c>
      <c r="K608" s="30"/>
      <c r="L608" s="29"/>
      <c r="M608" s="98" t="s">
        <v>4944</v>
      </c>
      <c r="N608" s="98" t="s">
        <v>4944</v>
      </c>
      <c r="O608" s="98">
        <v>0.111</v>
      </c>
      <c r="P608" s="98">
        <v>0.22700000000000001</v>
      </c>
      <c r="Q608" s="98" t="s">
        <v>4944</v>
      </c>
      <c r="R608" s="98" t="s">
        <v>4944</v>
      </c>
      <c r="S608" s="98" t="s">
        <v>4944</v>
      </c>
      <c r="T608" s="98">
        <v>111.32</v>
      </c>
      <c r="U608" s="98" t="s">
        <v>4944</v>
      </c>
    </row>
    <row r="609" spans="1:21" x14ac:dyDescent="0.25">
      <c r="A609" s="57" t="s">
        <v>4640</v>
      </c>
      <c r="B609" s="57" t="s">
        <v>1075</v>
      </c>
      <c r="C609" s="57" t="s">
        <v>4688</v>
      </c>
      <c r="D609" s="91">
        <v>10</v>
      </c>
      <c r="E609" s="57" t="s">
        <v>6768</v>
      </c>
      <c r="F609" s="29">
        <f t="shared" si="40"/>
        <v>36.658999999999999</v>
      </c>
      <c r="G609" s="23">
        <f t="shared" si="41"/>
        <v>61.081249999999997</v>
      </c>
      <c r="H609" s="30"/>
      <c r="I609" s="29"/>
      <c r="J609" s="23">
        <f t="shared" si="42"/>
        <v>22.7684</v>
      </c>
      <c r="K609" s="30"/>
      <c r="L609" s="29"/>
      <c r="M609" s="98">
        <v>0.17899999999999999</v>
      </c>
      <c r="N609" s="98">
        <v>57.271999999999998</v>
      </c>
      <c r="O609" s="98">
        <v>105.23399999999999</v>
      </c>
      <c r="P609" s="98">
        <v>81.64</v>
      </c>
      <c r="Q609" s="98">
        <v>0.878</v>
      </c>
      <c r="R609" s="98">
        <v>2.9870000000000001</v>
      </c>
      <c r="S609" s="98">
        <v>12.412000000000001</v>
      </c>
      <c r="T609" s="98">
        <v>58.996000000000002</v>
      </c>
      <c r="U609" s="98">
        <v>38.569000000000003</v>
      </c>
    </row>
    <row r="610" spans="1:21" x14ac:dyDescent="0.25">
      <c r="A610" s="57" t="s">
        <v>4640</v>
      </c>
      <c r="B610" s="57" t="s">
        <v>1107</v>
      </c>
      <c r="C610" s="57" t="s">
        <v>4701</v>
      </c>
      <c r="D610" s="91">
        <v>11</v>
      </c>
      <c r="E610" s="57" t="s">
        <v>7332</v>
      </c>
      <c r="F610" s="29">
        <f t="shared" si="40"/>
        <v>36.537999999999997</v>
      </c>
      <c r="G610" s="23">
        <f t="shared" si="41"/>
        <v>0.45400000000000001</v>
      </c>
      <c r="H610" s="30"/>
      <c r="I610" s="29"/>
      <c r="J610" s="23">
        <f t="shared" si="42"/>
        <v>56.323</v>
      </c>
      <c r="K610" s="30"/>
      <c r="L610" s="29"/>
      <c r="M610" s="98">
        <v>0</v>
      </c>
      <c r="N610" s="98">
        <v>1.8160000000000001</v>
      </c>
      <c r="O610" s="98" t="s">
        <v>4944</v>
      </c>
      <c r="P610" s="98" t="s">
        <v>4944</v>
      </c>
      <c r="Q610" s="98">
        <v>108.699</v>
      </c>
      <c r="R610" s="98">
        <v>63.302</v>
      </c>
      <c r="S610" s="98">
        <v>40.305</v>
      </c>
      <c r="T610" s="98">
        <v>39.652000000000001</v>
      </c>
      <c r="U610" s="98">
        <v>29.657</v>
      </c>
    </row>
    <row r="611" spans="1:21" x14ac:dyDescent="0.25">
      <c r="A611" s="57" t="s">
        <v>4640</v>
      </c>
      <c r="B611" s="57" t="s">
        <v>1998</v>
      </c>
      <c r="C611" s="57" t="s">
        <v>4734</v>
      </c>
      <c r="D611" s="91">
        <v>20</v>
      </c>
      <c r="E611" s="57" t="s">
        <v>9535</v>
      </c>
      <c r="F611" s="29">
        <f t="shared" si="40"/>
        <v>36.524333333333331</v>
      </c>
      <c r="G611" s="23">
        <f t="shared" si="41"/>
        <v>14.02725</v>
      </c>
      <c r="H611" s="30"/>
      <c r="I611" s="29"/>
      <c r="J611" s="23">
        <f t="shared" si="42"/>
        <v>35.763999999999996</v>
      </c>
      <c r="K611" s="30"/>
      <c r="L611" s="29"/>
      <c r="M611" s="98">
        <v>0.26400000000000001</v>
      </c>
      <c r="N611" s="98">
        <v>3.1139999999999999</v>
      </c>
      <c r="O611" s="98">
        <v>5.6</v>
      </c>
      <c r="P611" s="98">
        <v>47.131</v>
      </c>
      <c r="Q611" s="98">
        <v>13.541</v>
      </c>
      <c r="R611" s="98">
        <v>55.706000000000003</v>
      </c>
      <c r="S611" s="98">
        <v>54.997</v>
      </c>
      <c r="T611" s="98">
        <v>9.7579999999999991</v>
      </c>
      <c r="U611" s="98">
        <v>44.817999999999998</v>
      </c>
    </row>
    <row r="612" spans="1:21" x14ac:dyDescent="0.25">
      <c r="A612" s="57" t="s">
        <v>4640</v>
      </c>
      <c r="B612" s="57" t="s">
        <v>596</v>
      </c>
      <c r="C612" s="57" t="s">
        <v>4723</v>
      </c>
      <c r="D612" s="91">
        <v>16</v>
      </c>
      <c r="E612" s="57" t="s">
        <v>8705</v>
      </c>
      <c r="F612" s="29">
        <f t="shared" si="40"/>
        <v>36.244333333333337</v>
      </c>
      <c r="G612" s="23">
        <f t="shared" si="41"/>
        <v>1.3619999999999999</v>
      </c>
      <c r="H612" s="30"/>
      <c r="I612" s="29"/>
      <c r="J612" s="23">
        <f t="shared" si="42"/>
        <v>24.199200000000001</v>
      </c>
      <c r="K612" s="30"/>
      <c r="L612" s="29"/>
      <c r="M612" s="98">
        <v>0.249</v>
      </c>
      <c r="N612" s="98" t="s">
        <v>4944</v>
      </c>
      <c r="O612" s="98">
        <v>0.55400000000000005</v>
      </c>
      <c r="P612" s="98">
        <v>4.6449999999999996</v>
      </c>
      <c r="Q612" s="98">
        <v>0.437</v>
      </c>
      <c r="R612" s="98">
        <v>11.826000000000001</v>
      </c>
      <c r="S612" s="98">
        <v>11.875</v>
      </c>
      <c r="T612" s="98">
        <v>1.8</v>
      </c>
      <c r="U612" s="98">
        <v>95.058000000000007</v>
      </c>
    </row>
    <row r="613" spans="1:21" x14ac:dyDescent="0.25">
      <c r="A613" s="57" t="s">
        <v>4640</v>
      </c>
      <c r="B613" s="57" t="s">
        <v>2559</v>
      </c>
      <c r="C613" s="57" t="s">
        <v>4702</v>
      </c>
      <c r="D613" s="91">
        <v>11</v>
      </c>
      <c r="E613" s="57" t="s">
        <v>7376</v>
      </c>
      <c r="F613" s="29">
        <f t="shared" si="40"/>
        <v>35.765666666666668</v>
      </c>
      <c r="G613" s="23">
        <f t="shared" si="41"/>
        <v>11.25325</v>
      </c>
      <c r="H613" s="30"/>
      <c r="I613" s="29"/>
      <c r="J613" s="23">
        <f t="shared" si="42"/>
        <v>26.0764</v>
      </c>
      <c r="K613" s="30"/>
      <c r="L613" s="29"/>
      <c r="M613" s="98">
        <v>13.757</v>
      </c>
      <c r="N613" s="98">
        <v>18.427</v>
      </c>
      <c r="O613" s="98">
        <v>2.75</v>
      </c>
      <c r="P613" s="98">
        <v>10.079000000000001</v>
      </c>
      <c r="Q613" s="98">
        <v>5.2930000000000001</v>
      </c>
      <c r="R613" s="98">
        <v>17.792000000000002</v>
      </c>
      <c r="S613" s="98">
        <v>4.3999999999999997E-2</v>
      </c>
      <c r="T613" s="98">
        <v>68.325000000000003</v>
      </c>
      <c r="U613" s="98">
        <v>38.927999999999997</v>
      </c>
    </row>
    <row r="614" spans="1:21" x14ac:dyDescent="0.25">
      <c r="A614" s="57" t="s">
        <v>4640</v>
      </c>
      <c r="B614" s="57" t="s">
        <v>2555</v>
      </c>
      <c r="C614" s="57" t="s">
        <v>4694</v>
      </c>
      <c r="D614" s="91">
        <v>11</v>
      </c>
      <c r="E614" s="57" t="s">
        <v>6988</v>
      </c>
      <c r="F614" s="29">
        <f t="shared" si="40"/>
        <v>35.727666666666671</v>
      </c>
      <c r="G614" s="23">
        <f t="shared" si="41"/>
        <v>0.26250000000000001</v>
      </c>
      <c r="H614" s="30"/>
      <c r="I614" s="29"/>
      <c r="J614" s="23">
        <f t="shared" si="42"/>
        <v>21.436600000000002</v>
      </c>
      <c r="K614" s="30"/>
      <c r="L614" s="29"/>
      <c r="M614" s="98" t="s">
        <v>4944</v>
      </c>
      <c r="N614" s="98" t="s">
        <v>4944</v>
      </c>
      <c r="O614" s="98" t="s">
        <v>4944</v>
      </c>
      <c r="P614" s="98">
        <v>1.05</v>
      </c>
      <c r="Q614" s="98" t="s">
        <v>4944</v>
      </c>
      <c r="R614" s="98" t="s">
        <v>4944</v>
      </c>
      <c r="S614" s="98">
        <v>3.0000000000000001E-3</v>
      </c>
      <c r="T614" s="98">
        <v>107.18</v>
      </c>
      <c r="U614" s="98" t="s">
        <v>4944</v>
      </c>
    </row>
    <row r="615" spans="1:21" x14ac:dyDescent="0.25">
      <c r="A615" s="57" t="s">
        <v>4640</v>
      </c>
      <c r="B615" s="57" t="s">
        <v>208</v>
      </c>
      <c r="C615" s="57" t="s">
        <v>4726</v>
      </c>
      <c r="D615" s="91">
        <v>17</v>
      </c>
      <c r="E615" s="57" t="s">
        <v>9130</v>
      </c>
      <c r="F615" s="29">
        <f t="shared" si="40"/>
        <v>35.678333333333335</v>
      </c>
      <c r="G615" s="23">
        <f t="shared" si="41"/>
        <v>21.924500000000002</v>
      </c>
      <c r="H615" s="30"/>
      <c r="I615" s="29"/>
      <c r="J615" s="23">
        <f t="shared" si="42"/>
        <v>66.691000000000003</v>
      </c>
      <c r="K615" s="30"/>
      <c r="L615" s="29"/>
      <c r="M615" s="98">
        <v>12.347</v>
      </c>
      <c r="N615" s="98">
        <v>20.062000000000001</v>
      </c>
      <c r="O615" s="98">
        <v>31.751999999999999</v>
      </c>
      <c r="P615" s="98">
        <v>23.536999999999999</v>
      </c>
      <c r="Q615" s="98">
        <v>206.71199999999999</v>
      </c>
      <c r="R615" s="98">
        <v>19.707999999999998</v>
      </c>
      <c r="S615" s="98">
        <v>31.532</v>
      </c>
      <c r="T615" s="98">
        <v>59.860999999999997</v>
      </c>
      <c r="U615" s="98">
        <v>15.641999999999999</v>
      </c>
    </row>
    <row r="616" spans="1:21" x14ac:dyDescent="0.25">
      <c r="A616" s="57" t="s">
        <v>4640</v>
      </c>
      <c r="B616" s="57" t="s">
        <v>4351</v>
      </c>
      <c r="C616" s="57" t="s">
        <v>4649</v>
      </c>
      <c r="D616" s="91">
        <v>2</v>
      </c>
      <c r="E616" s="57" t="s">
        <v>5245</v>
      </c>
      <c r="F616" s="29">
        <f t="shared" si="40"/>
        <v>35.455333333333336</v>
      </c>
      <c r="G616" s="23">
        <f t="shared" si="41"/>
        <v>9.8000000000000004E-2</v>
      </c>
      <c r="H616" s="30"/>
      <c r="I616" s="29"/>
      <c r="J616" s="23">
        <f t="shared" si="42"/>
        <v>21.427599999999998</v>
      </c>
      <c r="K616" s="30"/>
      <c r="L616" s="29"/>
      <c r="M616" s="98">
        <v>0.39200000000000002</v>
      </c>
      <c r="N616" s="98" t="s">
        <v>4944</v>
      </c>
      <c r="O616" s="98" t="s">
        <v>4944</v>
      </c>
      <c r="P616" s="98" t="s">
        <v>4944</v>
      </c>
      <c r="Q616" s="98">
        <v>0.77200000000000002</v>
      </c>
      <c r="R616" s="98" t="s">
        <v>4944</v>
      </c>
      <c r="S616" s="98" t="s">
        <v>4944</v>
      </c>
      <c r="T616" s="98">
        <v>22.2</v>
      </c>
      <c r="U616" s="98">
        <v>84.165999999999997</v>
      </c>
    </row>
    <row r="617" spans="1:21" x14ac:dyDescent="0.25">
      <c r="A617" s="57" t="s">
        <v>4640</v>
      </c>
      <c r="B617" s="57" t="s">
        <v>3573</v>
      </c>
      <c r="C617" s="57" t="s">
        <v>4702</v>
      </c>
      <c r="D617" s="91">
        <v>11</v>
      </c>
      <c r="E617" s="57" t="s">
        <v>7381</v>
      </c>
      <c r="F617" s="29">
        <f t="shared" si="40"/>
        <v>35.354999999999997</v>
      </c>
      <c r="G617" s="23">
        <f t="shared" si="41"/>
        <v>0</v>
      </c>
      <c r="H617" s="30"/>
      <c r="I617" s="29"/>
      <c r="J617" s="23">
        <f t="shared" si="42"/>
        <v>21.213000000000001</v>
      </c>
      <c r="K617" s="30"/>
      <c r="L617" s="29"/>
      <c r="M617" s="98" t="s">
        <v>4944</v>
      </c>
      <c r="N617" s="98" t="s">
        <v>4944</v>
      </c>
      <c r="O617" s="98" t="s">
        <v>4944</v>
      </c>
      <c r="P617" s="98" t="s">
        <v>4944</v>
      </c>
      <c r="Q617" s="98" t="s">
        <v>4944</v>
      </c>
      <c r="R617" s="98" t="s">
        <v>4944</v>
      </c>
      <c r="S617" s="98" t="s">
        <v>4944</v>
      </c>
      <c r="T617" s="98">
        <v>56.932000000000002</v>
      </c>
      <c r="U617" s="98">
        <v>49.133000000000003</v>
      </c>
    </row>
    <row r="618" spans="1:21" x14ac:dyDescent="0.25">
      <c r="A618" s="57" t="s">
        <v>4640</v>
      </c>
      <c r="B618" s="57" t="s">
        <v>1802</v>
      </c>
      <c r="C618" s="57" t="s">
        <v>4713</v>
      </c>
      <c r="D618" s="91">
        <v>15</v>
      </c>
      <c r="E618" s="57" t="s">
        <v>8012</v>
      </c>
      <c r="F618" s="29">
        <f t="shared" si="40"/>
        <v>35.126333333333328</v>
      </c>
      <c r="G618" s="23">
        <f t="shared" si="41"/>
        <v>20.58325</v>
      </c>
      <c r="H618" s="30"/>
      <c r="I618" s="29"/>
      <c r="J618" s="23">
        <f t="shared" si="42"/>
        <v>28.869600000000002</v>
      </c>
      <c r="K618" s="30"/>
      <c r="L618" s="29"/>
      <c r="M618" s="98">
        <v>0.85</v>
      </c>
      <c r="N618" s="98">
        <v>27.739000000000001</v>
      </c>
      <c r="O618" s="98">
        <v>45.848999999999997</v>
      </c>
      <c r="P618" s="98">
        <v>7.8949999999999996</v>
      </c>
      <c r="Q618" s="98">
        <v>14.069000000000001</v>
      </c>
      <c r="R618" s="98">
        <v>24.9</v>
      </c>
      <c r="S618" s="98">
        <v>38.637999999999998</v>
      </c>
      <c r="T618" s="98">
        <v>38.853999999999999</v>
      </c>
      <c r="U618" s="98">
        <v>27.887</v>
      </c>
    </row>
    <row r="619" spans="1:21" x14ac:dyDescent="0.25">
      <c r="A619" s="57" t="s">
        <v>4640</v>
      </c>
      <c r="B619" s="57" t="s">
        <v>2082</v>
      </c>
      <c r="C619" s="57" t="s">
        <v>4723</v>
      </c>
      <c r="D619" s="91">
        <v>16</v>
      </c>
      <c r="E619" s="57" t="s">
        <v>8440</v>
      </c>
      <c r="F619" s="29">
        <f t="shared" si="40"/>
        <v>34.861666666666665</v>
      </c>
      <c r="G619" s="23">
        <f t="shared" si="41"/>
        <v>35.405250000000002</v>
      </c>
      <c r="H619" s="30"/>
      <c r="I619" s="29"/>
      <c r="J619" s="23">
        <f t="shared" si="42"/>
        <v>20.916999999999998</v>
      </c>
      <c r="K619" s="30"/>
      <c r="L619" s="29"/>
      <c r="M619" s="98">
        <v>35.71</v>
      </c>
      <c r="N619" s="98">
        <v>18.5</v>
      </c>
      <c r="O619" s="98">
        <v>87.411000000000001</v>
      </c>
      <c r="P619" s="98" t="s">
        <v>4944</v>
      </c>
      <c r="Q619" s="98" t="s">
        <v>4944</v>
      </c>
      <c r="R619" s="98">
        <v>0</v>
      </c>
      <c r="S619" s="98" t="s">
        <v>4944</v>
      </c>
      <c r="T619" s="98" t="s">
        <v>4944</v>
      </c>
      <c r="U619" s="98">
        <v>104.58499999999999</v>
      </c>
    </row>
    <row r="620" spans="1:21" x14ac:dyDescent="0.25">
      <c r="A620" s="57" t="s">
        <v>4640</v>
      </c>
      <c r="B620" s="57" t="s">
        <v>2378</v>
      </c>
      <c r="C620" s="57" t="s">
        <v>4723</v>
      </c>
      <c r="D620" s="91">
        <v>16</v>
      </c>
      <c r="E620" s="57" t="s">
        <v>8298</v>
      </c>
      <c r="F620" s="29">
        <f t="shared" si="40"/>
        <v>34.700333333333333</v>
      </c>
      <c r="G620" s="23">
        <f t="shared" si="41"/>
        <v>9.7814999999999994</v>
      </c>
      <c r="H620" s="30"/>
      <c r="I620" s="29"/>
      <c r="J620" s="23">
        <f t="shared" si="42"/>
        <v>36.783200000000001</v>
      </c>
      <c r="K620" s="30"/>
      <c r="L620" s="29"/>
      <c r="M620" s="98" t="s">
        <v>4944</v>
      </c>
      <c r="N620" s="98" t="s">
        <v>4944</v>
      </c>
      <c r="O620" s="98">
        <v>6.4610000000000003</v>
      </c>
      <c r="P620" s="98">
        <v>32.664999999999999</v>
      </c>
      <c r="Q620" s="98">
        <v>31.501000000000001</v>
      </c>
      <c r="R620" s="98">
        <v>48.314</v>
      </c>
      <c r="S620" s="98">
        <v>7.1</v>
      </c>
      <c r="T620" s="98">
        <v>0.25600000000000001</v>
      </c>
      <c r="U620" s="98">
        <v>96.745000000000005</v>
      </c>
    </row>
    <row r="621" spans="1:21" x14ac:dyDescent="0.25">
      <c r="A621" s="57" t="s">
        <v>4640</v>
      </c>
      <c r="B621" s="57" t="s">
        <v>897</v>
      </c>
      <c r="C621" s="57" t="s">
        <v>4732</v>
      </c>
      <c r="D621" s="91">
        <v>20</v>
      </c>
      <c r="E621" s="57" t="s">
        <v>9439</v>
      </c>
      <c r="F621" s="29">
        <f t="shared" si="40"/>
        <v>34.484333333333332</v>
      </c>
      <c r="G621" s="23">
        <f t="shared" si="41"/>
        <v>51.945499999999996</v>
      </c>
      <c r="H621" s="30"/>
      <c r="I621" s="29"/>
      <c r="J621" s="23">
        <f t="shared" si="42"/>
        <v>21.904599999999999</v>
      </c>
      <c r="K621" s="30"/>
      <c r="L621" s="29"/>
      <c r="M621" s="98">
        <v>3.0379999999999998</v>
      </c>
      <c r="N621" s="98">
        <v>5.0490000000000004</v>
      </c>
      <c r="O621" s="98">
        <v>102.755</v>
      </c>
      <c r="P621" s="98">
        <v>96.94</v>
      </c>
      <c r="Q621" s="98">
        <v>4.9000000000000004</v>
      </c>
      <c r="R621" s="98">
        <v>1.17</v>
      </c>
      <c r="S621" s="98">
        <v>0.41199999999999998</v>
      </c>
      <c r="T621" s="98">
        <v>84.796999999999997</v>
      </c>
      <c r="U621" s="98">
        <v>18.244</v>
      </c>
    </row>
    <row r="622" spans="1:21" x14ac:dyDescent="0.25">
      <c r="A622" s="57" t="s">
        <v>4640</v>
      </c>
      <c r="B622" s="57" t="s">
        <v>4173</v>
      </c>
      <c r="C622" s="57" t="s">
        <v>4652</v>
      </c>
      <c r="D622" s="91">
        <v>2</v>
      </c>
      <c r="E622" s="57" t="s">
        <v>5295</v>
      </c>
      <c r="F622" s="29">
        <f t="shared" si="40"/>
        <v>33.883666666666663</v>
      </c>
      <c r="G622" s="23">
        <f t="shared" si="41"/>
        <v>0</v>
      </c>
      <c r="H622" s="30"/>
      <c r="I622" s="29"/>
      <c r="J622" s="23">
        <f t="shared" si="42"/>
        <v>24.121600000000001</v>
      </c>
      <c r="K622" s="30"/>
      <c r="L622" s="29"/>
      <c r="M622" s="98" t="s">
        <v>4944</v>
      </c>
      <c r="N622" s="98" t="s">
        <v>4944</v>
      </c>
      <c r="O622" s="98" t="s">
        <v>4944</v>
      </c>
      <c r="P622" s="98" t="s">
        <v>4944</v>
      </c>
      <c r="Q622" s="98">
        <v>15.21</v>
      </c>
      <c r="R622" s="98">
        <v>3.7469999999999999</v>
      </c>
      <c r="S622" s="98" t="s">
        <v>4944</v>
      </c>
      <c r="T622" s="98">
        <v>101.651</v>
      </c>
      <c r="U622" s="98" t="s">
        <v>4944</v>
      </c>
    </row>
    <row r="623" spans="1:21" x14ac:dyDescent="0.25">
      <c r="A623" s="57" t="s">
        <v>4640</v>
      </c>
      <c r="B623" s="57" t="s">
        <v>465</v>
      </c>
      <c r="C623" s="57" t="s">
        <v>4723</v>
      </c>
      <c r="D623" s="91">
        <v>16</v>
      </c>
      <c r="E623" s="57" t="s">
        <v>8332</v>
      </c>
      <c r="F623" s="29">
        <f t="shared" si="40"/>
        <v>33.220999999999997</v>
      </c>
      <c r="G623" s="23">
        <f t="shared" si="41"/>
        <v>2.5024999999999999</v>
      </c>
      <c r="H623" s="30"/>
      <c r="I623" s="29"/>
      <c r="J623" s="23">
        <f t="shared" si="42"/>
        <v>82.840800000000002</v>
      </c>
      <c r="K623" s="30"/>
      <c r="L623" s="29"/>
      <c r="M623" s="98" t="s">
        <v>4944</v>
      </c>
      <c r="N623" s="98" t="s">
        <v>4944</v>
      </c>
      <c r="O623" s="98">
        <v>4.625</v>
      </c>
      <c r="P623" s="98">
        <v>5.3849999999999998</v>
      </c>
      <c r="Q623" s="98">
        <v>204.15700000000001</v>
      </c>
      <c r="R623" s="98">
        <v>110.384</v>
      </c>
      <c r="S623" s="98">
        <v>49.183999999999997</v>
      </c>
      <c r="T623" s="98">
        <v>47.142000000000003</v>
      </c>
      <c r="U623" s="98">
        <v>3.3370000000000002</v>
      </c>
    </row>
    <row r="624" spans="1:21" x14ac:dyDescent="0.25">
      <c r="A624" s="57" t="s">
        <v>4640</v>
      </c>
      <c r="B624" s="57" t="s">
        <v>2671</v>
      </c>
      <c r="C624" s="57" t="s">
        <v>4723</v>
      </c>
      <c r="D624" s="91">
        <v>16</v>
      </c>
      <c r="E624" s="57" t="s">
        <v>8416</v>
      </c>
      <c r="F624" s="29">
        <f t="shared" si="40"/>
        <v>33.210999999999999</v>
      </c>
      <c r="G624" s="23">
        <f t="shared" si="41"/>
        <v>54.430999999999997</v>
      </c>
      <c r="H624" s="30"/>
      <c r="I624" s="29"/>
      <c r="J624" s="23">
        <f t="shared" si="42"/>
        <v>45.302599999999998</v>
      </c>
      <c r="K624" s="30"/>
      <c r="L624" s="29"/>
      <c r="M624" s="98">
        <v>7.4</v>
      </c>
      <c r="N624" s="98">
        <v>19.190000000000001</v>
      </c>
      <c r="O624" s="98">
        <v>94.373999999999995</v>
      </c>
      <c r="P624" s="98">
        <v>96.76</v>
      </c>
      <c r="Q624" s="98">
        <v>80.168000000000006</v>
      </c>
      <c r="R624" s="98">
        <v>46.712000000000003</v>
      </c>
      <c r="S624" s="98">
        <v>54.238999999999997</v>
      </c>
      <c r="T624" s="98">
        <v>33.235999999999997</v>
      </c>
      <c r="U624" s="98">
        <v>12.157999999999999</v>
      </c>
    </row>
    <row r="625" spans="1:21" x14ac:dyDescent="0.25">
      <c r="A625" s="57" t="s">
        <v>4640</v>
      </c>
      <c r="B625" s="57" t="s">
        <v>1460</v>
      </c>
      <c r="C625" s="57" t="s">
        <v>4712</v>
      </c>
      <c r="D625" s="91">
        <v>15</v>
      </c>
      <c r="E625" s="57" t="s">
        <v>7919</v>
      </c>
      <c r="F625" s="29">
        <f t="shared" si="40"/>
        <v>33.144333333333329</v>
      </c>
      <c r="G625" s="23">
        <f t="shared" si="41"/>
        <v>0</v>
      </c>
      <c r="H625" s="30"/>
      <c r="I625" s="29"/>
      <c r="J625" s="23">
        <f t="shared" si="42"/>
        <v>19.886599999999998</v>
      </c>
      <c r="K625" s="30"/>
      <c r="L625" s="29"/>
      <c r="M625" s="98" t="s">
        <v>4944</v>
      </c>
      <c r="N625" s="98" t="s">
        <v>4944</v>
      </c>
      <c r="O625" s="98" t="s">
        <v>4944</v>
      </c>
      <c r="P625" s="98" t="s">
        <v>4944</v>
      </c>
      <c r="Q625" s="98" t="s">
        <v>4944</v>
      </c>
      <c r="R625" s="98" t="s">
        <v>4944</v>
      </c>
      <c r="S625" s="98">
        <v>37.024000000000001</v>
      </c>
      <c r="T625" s="98">
        <v>62.408999999999999</v>
      </c>
      <c r="U625" s="98" t="s">
        <v>4944</v>
      </c>
    </row>
    <row r="626" spans="1:21" x14ac:dyDescent="0.25">
      <c r="A626" s="57" t="s">
        <v>4640</v>
      </c>
      <c r="B626" s="57" t="s">
        <v>3893</v>
      </c>
      <c r="C626" s="57" t="s">
        <v>4693</v>
      </c>
      <c r="D626" s="91">
        <v>11</v>
      </c>
      <c r="E626" s="57" t="s">
        <v>6942</v>
      </c>
      <c r="F626" s="29">
        <f t="shared" si="40"/>
        <v>32.812333333333335</v>
      </c>
      <c r="G626" s="23">
        <f t="shared" si="41"/>
        <v>0</v>
      </c>
      <c r="H626" s="30"/>
      <c r="I626" s="29"/>
      <c r="J626" s="23">
        <f t="shared" si="42"/>
        <v>19.6874</v>
      </c>
      <c r="K626" s="30"/>
      <c r="L626" s="29"/>
      <c r="M626" s="98" t="s">
        <v>4944</v>
      </c>
      <c r="N626" s="98" t="s">
        <v>4944</v>
      </c>
      <c r="O626" s="98" t="s">
        <v>4944</v>
      </c>
      <c r="P626" s="98" t="s">
        <v>4944</v>
      </c>
      <c r="Q626" s="98" t="s">
        <v>4944</v>
      </c>
      <c r="R626" s="98" t="s">
        <v>4944</v>
      </c>
      <c r="S626" s="98">
        <v>94.896000000000001</v>
      </c>
      <c r="T626" s="98">
        <v>3.5409999999999999</v>
      </c>
      <c r="U626" s="98" t="s">
        <v>4944</v>
      </c>
    </row>
    <row r="627" spans="1:21" x14ac:dyDescent="0.25">
      <c r="A627" s="57" t="s">
        <v>4640</v>
      </c>
      <c r="B627" s="57" t="s">
        <v>1751</v>
      </c>
      <c r="C627" s="57" t="s">
        <v>4667</v>
      </c>
      <c r="D627" s="91">
        <v>5</v>
      </c>
      <c r="E627" s="57" t="s">
        <v>5682</v>
      </c>
      <c r="F627" s="29">
        <f t="shared" si="40"/>
        <v>32.800666666666665</v>
      </c>
      <c r="G627" s="23">
        <f t="shared" si="41"/>
        <v>49.648499999999999</v>
      </c>
      <c r="H627" s="30"/>
      <c r="I627" s="29"/>
      <c r="J627" s="23">
        <f t="shared" si="42"/>
        <v>32.075200000000002</v>
      </c>
      <c r="K627" s="30"/>
      <c r="L627" s="29"/>
      <c r="M627" s="98" t="s">
        <v>4944</v>
      </c>
      <c r="N627" s="98" t="s">
        <v>4944</v>
      </c>
      <c r="O627" s="98" t="s">
        <v>4944</v>
      </c>
      <c r="P627" s="98">
        <v>198.59399999999999</v>
      </c>
      <c r="Q627" s="98" t="s">
        <v>4944</v>
      </c>
      <c r="R627" s="98">
        <v>61.973999999999997</v>
      </c>
      <c r="S627" s="98" t="s">
        <v>4944</v>
      </c>
      <c r="T627" s="98">
        <v>98.402000000000001</v>
      </c>
      <c r="U627" s="98" t="s">
        <v>4944</v>
      </c>
    </row>
    <row r="628" spans="1:21" x14ac:dyDescent="0.25">
      <c r="A628" s="57" t="s">
        <v>4640</v>
      </c>
      <c r="B628" s="57" t="s">
        <v>3201</v>
      </c>
      <c r="C628" s="57" t="s">
        <v>4723</v>
      </c>
      <c r="D628" s="91">
        <v>16</v>
      </c>
      <c r="E628" s="57" t="s">
        <v>8496</v>
      </c>
      <c r="F628" s="29">
        <f t="shared" si="40"/>
        <v>32.783999999999999</v>
      </c>
      <c r="G628" s="23">
        <f t="shared" si="41"/>
        <v>0</v>
      </c>
      <c r="H628" s="30"/>
      <c r="I628" s="29"/>
      <c r="J628" s="23">
        <f t="shared" si="42"/>
        <v>19.670400000000001</v>
      </c>
      <c r="K628" s="30"/>
      <c r="L628" s="29"/>
      <c r="M628" s="98" t="s">
        <v>4944</v>
      </c>
      <c r="N628" s="98" t="s">
        <v>4944</v>
      </c>
      <c r="O628" s="98" t="s">
        <v>4944</v>
      </c>
      <c r="P628" s="98" t="s">
        <v>4944</v>
      </c>
      <c r="Q628" s="98" t="s">
        <v>4944</v>
      </c>
      <c r="R628" s="98" t="s">
        <v>4944</v>
      </c>
      <c r="S628" s="98" t="s">
        <v>4944</v>
      </c>
      <c r="T628" s="98">
        <v>0</v>
      </c>
      <c r="U628" s="98">
        <v>98.352000000000004</v>
      </c>
    </row>
    <row r="629" spans="1:21" x14ac:dyDescent="0.25">
      <c r="A629" s="57" t="s">
        <v>4640</v>
      </c>
      <c r="B629" s="57" t="s">
        <v>2406</v>
      </c>
      <c r="C629" s="57" t="s">
        <v>4720</v>
      </c>
      <c r="D629" s="91">
        <v>15</v>
      </c>
      <c r="E629" s="57" t="s">
        <v>8186</v>
      </c>
      <c r="F629" s="29">
        <f t="shared" si="40"/>
        <v>32.458999999999996</v>
      </c>
      <c r="G629" s="23">
        <f t="shared" si="41"/>
        <v>0</v>
      </c>
      <c r="H629" s="30"/>
      <c r="I629" s="29"/>
      <c r="J629" s="23">
        <f t="shared" si="42"/>
        <v>19.573799999999999</v>
      </c>
      <c r="K629" s="30"/>
      <c r="L629" s="29"/>
      <c r="M629" s="98" t="s">
        <v>4944</v>
      </c>
      <c r="N629" s="98" t="s">
        <v>4944</v>
      </c>
      <c r="O629" s="98" t="s">
        <v>4944</v>
      </c>
      <c r="P629" s="98" t="s">
        <v>4944</v>
      </c>
      <c r="Q629" s="98" t="s">
        <v>4944</v>
      </c>
      <c r="R629" s="98">
        <v>0.49199999999999999</v>
      </c>
      <c r="S629" s="98" t="s">
        <v>4944</v>
      </c>
      <c r="T629" s="98">
        <v>96.906999999999996</v>
      </c>
      <c r="U629" s="98">
        <v>0.47</v>
      </c>
    </row>
    <row r="630" spans="1:21" x14ac:dyDescent="0.25">
      <c r="A630" s="57" t="s">
        <v>4640</v>
      </c>
      <c r="B630" s="57" t="s">
        <v>857</v>
      </c>
      <c r="C630" s="57" t="s">
        <v>4688</v>
      </c>
      <c r="D630" s="91">
        <v>10</v>
      </c>
      <c r="E630" s="57" t="s">
        <v>6758</v>
      </c>
      <c r="F630" s="29">
        <f t="shared" si="40"/>
        <v>31.73233333333333</v>
      </c>
      <c r="G630" s="23">
        <f t="shared" si="41"/>
        <v>8.202</v>
      </c>
      <c r="H630" s="30"/>
      <c r="I630" s="29"/>
      <c r="J630" s="23">
        <f t="shared" si="42"/>
        <v>49.4392</v>
      </c>
      <c r="K630" s="30"/>
      <c r="L630" s="29"/>
      <c r="M630" s="98">
        <v>0.34100000000000003</v>
      </c>
      <c r="N630" s="98">
        <v>14.86</v>
      </c>
      <c r="O630" s="98" t="s">
        <v>4944</v>
      </c>
      <c r="P630" s="98">
        <v>17.606999999999999</v>
      </c>
      <c r="Q630" s="98">
        <v>150.423</v>
      </c>
      <c r="R630" s="98">
        <v>1.5760000000000001</v>
      </c>
      <c r="S630" s="98">
        <v>2.6920000000000002</v>
      </c>
      <c r="T630" s="98">
        <v>72.247</v>
      </c>
      <c r="U630" s="98">
        <v>20.257999999999999</v>
      </c>
    </row>
    <row r="631" spans="1:21" x14ac:dyDescent="0.25">
      <c r="A631" s="57" t="s">
        <v>4640</v>
      </c>
      <c r="B631" s="57" t="s">
        <v>2975</v>
      </c>
      <c r="C631" s="57" t="s">
        <v>4702</v>
      </c>
      <c r="D631" s="91">
        <v>11</v>
      </c>
      <c r="E631" s="57" t="s">
        <v>7401</v>
      </c>
      <c r="F631" s="29">
        <f t="shared" si="40"/>
        <v>31.680999999999997</v>
      </c>
      <c r="G631" s="23">
        <f t="shared" si="41"/>
        <v>0.25625000000000003</v>
      </c>
      <c r="H631" s="30"/>
      <c r="I631" s="29"/>
      <c r="J631" s="23">
        <f t="shared" si="42"/>
        <v>19.663999999999998</v>
      </c>
      <c r="K631" s="30"/>
      <c r="L631" s="29"/>
      <c r="M631" s="98" t="s">
        <v>4944</v>
      </c>
      <c r="N631" s="98" t="s">
        <v>4944</v>
      </c>
      <c r="O631" s="98">
        <v>0.55700000000000005</v>
      </c>
      <c r="P631" s="98">
        <v>0.46800000000000003</v>
      </c>
      <c r="Q631" s="98">
        <v>3.165</v>
      </c>
      <c r="R631" s="98">
        <v>0.112</v>
      </c>
      <c r="S631" s="98">
        <v>2.08</v>
      </c>
      <c r="T631" s="98">
        <v>24.774000000000001</v>
      </c>
      <c r="U631" s="98">
        <v>68.188999999999993</v>
      </c>
    </row>
    <row r="632" spans="1:21" x14ac:dyDescent="0.25">
      <c r="A632" s="57" t="s">
        <v>4640</v>
      </c>
      <c r="B632" s="57" t="s">
        <v>1441</v>
      </c>
      <c r="C632" s="57" t="s">
        <v>4702</v>
      </c>
      <c r="D632" s="91">
        <v>11</v>
      </c>
      <c r="E632" s="57" t="s">
        <v>7447</v>
      </c>
      <c r="F632" s="29">
        <f t="shared" si="40"/>
        <v>31.503666666666671</v>
      </c>
      <c r="G632" s="23">
        <f t="shared" si="41"/>
        <v>3.63</v>
      </c>
      <c r="H632" s="30"/>
      <c r="I632" s="29"/>
      <c r="J632" s="23">
        <f t="shared" si="42"/>
        <v>54.442600000000006</v>
      </c>
      <c r="K632" s="30"/>
      <c r="L632" s="29"/>
      <c r="M632" s="98">
        <v>4.8959999999999999</v>
      </c>
      <c r="N632" s="98">
        <v>5.2439999999999998</v>
      </c>
      <c r="O632" s="98">
        <v>1E-3</v>
      </c>
      <c r="P632" s="98">
        <v>4.3789999999999996</v>
      </c>
      <c r="Q632" s="98">
        <v>52.548999999999999</v>
      </c>
      <c r="R632" s="98">
        <v>125.15300000000001</v>
      </c>
      <c r="S632" s="98">
        <v>89.108000000000004</v>
      </c>
      <c r="T632" s="98">
        <v>5.4029999999999996</v>
      </c>
      <c r="U632" s="98" t="s">
        <v>4944</v>
      </c>
    </row>
    <row r="633" spans="1:21" x14ac:dyDescent="0.25">
      <c r="A633" s="57" t="s">
        <v>4640</v>
      </c>
      <c r="B633" s="57" t="s">
        <v>2440</v>
      </c>
      <c r="C633" s="57" t="s">
        <v>4700</v>
      </c>
      <c r="D633" s="91">
        <v>11</v>
      </c>
      <c r="E633" s="57" t="s">
        <v>7217</v>
      </c>
      <c r="F633" s="29">
        <f t="shared" si="40"/>
        <v>31.037666666666667</v>
      </c>
      <c r="G633" s="23">
        <f t="shared" si="41"/>
        <v>0</v>
      </c>
      <c r="H633" s="30"/>
      <c r="I633" s="29"/>
      <c r="J633" s="23">
        <f t="shared" si="42"/>
        <v>18.622599999999998</v>
      </c>
      <c r="K633" s="30"/>
      <c r="L633" s="29"/>
      <c r="M633" s="98" t="s">
        <v>4944</v>
      </c>
      <c r="N633" s="98" t="s">
        <v>4944</v>
      </c>
      <c r="O633" s="98" t="s">
        <v>4944</v>
      </c>
      <c r="P633" s="98" t="s">
        <v>4944</v>
      </c>
      <c r="Q633" s="98" t="s">
        <v>4944</v>
      </c>
      <c r="R633" s="98" t="s">
        <v>4944</v>
      </c>
      <c r="S633" s="98" t="s">
        <v>4944</v>
      </c>
      <c r="T633" s="98" t="s">
        <v>4944</v>
      </c>
      <c r="U633" s="98">
        <v>93.113</v>
      </c>
    </row>
    <row r="634" spans="1:21" x14ac:dyDescent="0.25">
      <c r="A634" s="57" t="s">
        <v>4640</v>
      </c>
      <c r="B634" s="57" t="s">
        <v>14</v>
      </c>
      <c r="C634" s="57" t="s">
        <v>4726</v>
      </c>
      <c r="D634" s="91">
        <v>17</v>
      </c>
      <c r="E634" s="57" t="s">
        <v>9102</v>
      </c>
      <c r="F634" s="29">
        <f t="shared" si="40"/>
        <v>31.030666666666672</v>
      </c>
      <c r="G634" s="23">
        <f t="shared" si="41"/>
        <v>186.43775000000002</v>
      </c>
      <c r="H634" s="30"/>
      <c r="I634" s="29"/>
      <c r="J634" s="23">
        <f t="shared" si="42"/>
        <v>47.536000000000001</v>
      </c>
      <c r="K634" s="30"/>
      <c r="L634" s="29"/>
      <c r="M634" s="98">
        <v>97.971000000000004</v>
      </c>
      <c r="N634" s="98">
        <v>217.71100000000001</v>
      </c>
      <c r="O634" s="98">
        <v>324.87299999999999</v>
      </c>
      <c r="P634" s="98">
        <v>105.196</v>
      </c>
      <c r="Q634" s="98">
        <v>44.448</v>
      </c>
      <c r="R634" s="98">
        <v>100.14</v>
      </c>
      <c r="S634" s="98">
        <v>43.267000000000003</v>
      </c>
      <c r="T634" s="98">
        <v>6.3869999999999996</v>
      </c>
      <c r="U634" s="98">
        <v>43.438000000000002</v>
      </c>
    </row>
    <row r="635" spans="1:21" x14ac:dyDescent="0.25">
      <c r="A635" s="57" t="s">
        <v>4640</v>
      </c>
      <c r="B635" s="57" t="s">
        <v>912</v>
      </c>
      <c r="C635" s="57" t="s">
        <v>4664</v>
      </c>
      <c r="D635" s="91">
        <v>4</v>
      </c>
      <c r="E635" s="57" t="s">
        <v>5558</v>
      </c>
      <c r="F635" s="29">
        <f t="shared" si="40"/>
        <v>30.628666666666664</v>
      </c>
      <c r="G635" s="23">
        <f t="shared" si="41"/>
        <v>543.71399999999994</v>
      </c>
      <c r="H635" s="30"/>
      <c r="I635" s="29"/>
      <c r="J635" s="23">
        <f t="shared" si="42"/>
        <v>23.855200000000004</v>
      </c>
      <c r="K635" s="30"/>
      <c r="L635" s="29"/>
      <c r="M635" s="98">
        <v>1028.9349999999999</v>
      </c>
      <c r="N635" s="98">
        <v>1007.2569999999999</v>
      </c>
      <c r="O635" s="98">
        <v>92.358999999999995</v>
      </c>
      <c r="P635" s="98">
        <v>46.305</v>
      </c>
      <c r="Q635" s="98">
        <v>10.157999999999999</v>
      </c>
      <c r="R635" s="98">
        <v>17.231999999999999</v>
      </c>
      <c r="S635" s="98">
        <v>33.173000000000002</v>
      </c>
      <c r="T635" s="98">
        <v>38.167000000000002</v>
      </c>
      <c r="U635" s="98">
        <v>20.545999999999999</v>
      </c>
    </row>
    <row r="636" spans="1:21" x14ac:dyDescent="0.25">
      <c r="A636" s="57" t="s">
        <v>4640</v>
      </c>
      <c r="B636" s="57" t="s">
        <v>659</v>
      </c>
      <c r="C636" s="57" t="s">
        <v>4723</v>
      </c>
      <c r="D636" s="91">
        <v>16</v>
      </c>
      <c r="E636" s="57" t="s">
        <v>8706</v>
      </c>
      <c r="F636" s="29">
        <f t="shared" si="40"/>
        <v>30.548000000000002</v>
      </c>
      <c r="G636" s="23">
        <f t="shared" si="41"/>
        <v>108.65625</v>
      </c>
      <c r="H636" s="30"/>
      <c r="I636" s="29"/>
      <c r="J636" s="23">
        <f t="shared" si="42"/>
        <v>23.783200000000001</v>
      </c>
      <c r="K636" s="30"/>
      <c r="L636" s="29"/>
      <c r="M636" s="98">
        <v>13.673</v>
      </c>
      <c r="N636" s="98">
        <v>83.984999999999999</v>
      </c>
      <c r="O636" s="98">
        <v>279.16800000000001</v>
      </c>
      <c r="P636" s="98">
        <v>57.798999999999999</v>
      </c>
      <c r="Q636" s="98">
        <v>13.472</v>
      </c>
      <c r="R636" s="98">
        <v>13.8</v>
      </c>
      <c r="S636" s="98">
        <v>39.530999999999999</v>
      </c>
      <c r="T636" s="98">
        <v>2.6459999999999999</v>
      </c>
      <c r="U636" s="98">
        <v>49.466999999999999</v>
      </c>
    </row>
    <row r="637" spans="1:21" x14ac:dyDescent="0.25">
      <c r="A637" s="57" t="s">
        <v>4640</v>
      </c>
      <c r="B637" s="57" t="s">
        <v>975</v>
      </c>
      <c r="C637" s="57" t="s">
        <v>4723</v>
      </c>
      <c r="D637" s="91">
        <v>16</v>
      </c>
      <c r="E637" s="57" t="s">
        <v>8502</v>
      </c>
      <c r="F637" s="29">
        <f t="shared" si="40"/>
        <v>30.328999999999997</v>
      </c>
      <c r="G637" s="23">
        <f t="shared" si="41"/>
        <v>36.300250000000005</v>
      </c>
      <c r="H637" s="30"/>
      <c r="I637" s="29"/>
      <c r="J637" s="23">
        <f t="shared" si="42"/>
        <v>38.366600000000005</v>
      </c>
      <c r="K637" s="30"/>
      <c r="L637" s="29"/>
      <c r="M637" s="98">
        <v>5.423</v>
      </c>
      <c r="N637" s="98">
        <v>76.025000000000006</v>
      </c>
      <c r="O637" s="98">
        <v>5.2</v>
      </c>
      <c r="P637" s="98">
        <v>58.552999999999997</v>
      </c>
      <c r="Q637" s="98" t="s">
        <v>4944</v>
      </c>
      <c r="R637" s="98">
        <v>100.846</v>
      </c>
      <c r="S637" s="98">
        <v>29.626999999999999</v>
      </c>
      <c r="T637" s="98">
        <v>61.36</v>
      </c>
      <c r="U637" s="98" t="s">
        <v>4944</v>
      </c>
    </row>
    <row r="638" spans="1:21" x14ac:dyDescent="0.25">
      <c r="A638" s="57" t="s">
        <v>4640</v>
      </c>
      <c r="B638" s="57" t="s">
        <v>119</v>
      </c>
      <c r="C638" s="57" t="s">
        <v>4723</v>
      </c>
      <c r="D638" s="91">
        <v>16</v>
      </c>
      <c r="E638" s="57" t="s">
        <v>8306</v>
      </c>
      <c r="F638" s="29">
        <f t="shared" si="40"/>
        <v>30.281666666666666</v>
      </c>
      <c r="G638" s="23">
        <f t="shared" si="41"/>
        <v>96.966250000000016</v>
      </c>
      <c r="H638" s="30"/>
      <c r="I638" s="29"/>
      <c r="J638" s="23">
        <f t="shared" si="42"/>
        <v>280.74020000000002</v>
      </c>
      <c r="K638" s="30"/>
      <c r="L638" s="29"/>
      <c r="M638" s="98">
        <v>107.10299999999999</v>
      </c>
      <c r="N638" s="98">
        <v>229.3</v>
      </c>
      <c r="O638" s="98">
        <v>20.998999999999999</v>
      </c>
      <c r="P638" s="98">
        <v>30.463000000000001</v>
      </c>
      <c r="Q638" s="98">
        <v>1312.856</v>
      </c>
      <c r="R638" s="98" t="s">
        <v>4944</v>
      </c>
      <c r="S638" s="98">
        <v>36.844999999999999</v>
      </c>
      <c r="T638" s="98">
        <v>54</v>
      </c>
      <c r="U638" s="98">
        <v>0</v>
      </c>
    </row>
    <row r="639" spans="1:21" x14ac:dyDescent="0.25">
      <c r="A639" s="57" t="s">
        <v>4640</v>
      </c>
      <c r="B639" s="57" t="s">
        <v>147</v>
      </c>
      <c r="C639" s="57" t="s">
        <v>4725</v>
      </c>
      <c r="D639" s="91">
        <v>17</v>
      </c>
      <c r="E639" s="57" t="s">
        <v>9073</v>
      </c>
      <c r="F639" s="29">
        <f t="shared" si="40"/>
        <v>29.968</v>
      </c>
      <c r="G639" s="23">
        <f t="shared" si="41"/>
        <v>19</v>
      </c>
      <c r="H639" s="30"/>
      <c r="I639" s="29"/>
      <c r="J639" s="23">
        <f t="shared" si="42"/>
        <v>20.223999999999997</v>
      </c>
      <c r="K639" s="30"/>
      <c r="L639" s="29"/>
      <c r="M639" s="98" t="s">
        <v>4944</v>
      </c>
      <c r="N639" s="98">
        <v>76</v>
      </c>
      <c r="O639" s="98" t="s">
        <v>4944</v>
      </c>
      <c r="P639" s="98" t="s">
        <v>4944</v>
      </c>
      <c r="Q639" s="98">
        <v>11.215999999999999</v>
      </c>
      <c r="R639" s="98" t="s">
        <v>4944</v>
      </c>
      <c r="S639" s="98" t="s">
        <v>4944</v>
      </c>
      <c r="T639" s="98">
        <v>87.082999999999998</v>
      </c>
      <c r="U639" s="98">
        <v>2.8210000000000002</v>
      </c>
    </row>
    <row r="640" spans="1:21" x14ac:dyDescent="0.25">
      <c r="A640" s="57" t="s">
        <v>4640</v>
      </c>
      <c r="B640" s="57" t="s">
        <v>1199</v>
      </c>
      <c r="C640" s="57" t="s">
        <v>4712</v>
      </c>
      <c r="D640" s="91">
        <v>15</v>
      </c>
      <c r="E640" s="57" t="s">
        <v>7848</v>
      </c>
      <c r="F640" s="29">
        <f t="shared" si="40"/>
        <v>29.941666666666666</v>
      </c>
      <c r="G640" s="23">
        <f t="shared" si="41"/>
        <v>1.83</v>
      </c>
      <c r="H640" s="30"/>
      <c r="I640" s="29"/>
      <c r="J640" s="23">
        <f t="shared" si="42"/>
        <v>22.023800000000001</v>
      </c>
      <c r="K640" s="30"/>
      <c r="L640" s="29"/>
      <c r="M640" s="98" t="s">
        <v>4944</v>
      </c>
      <c r="N640" s="98" t="s">
        <v>4944</v>
      </c>
      <c r="O640" s="98" t="s">
        <v>4944</v>
      </c>
      <c r="P640" s="98">
        <v>7.32</v>
      </c>
      <c r="Q640" s="98" t="s">
        <v>4944</v>
      </c>
      <c r="R640" s="98">
        <v>20.294</v>
      </c>
      <c r="S640" s="98">
        <v>32.625</v>
      </c>
      <c r="T640" s="98" t="s">
        <v>4944</v>
      </c>
      <c r="U640" s="98">
        <v>57.2</v>
      </c>
    </row>
    <row r="641" spans="1:21" x14ac:dyDescent="0.25">
      <c r="A641" s="57" t="s">
        <v>4640</v>
      </c>
      <c r="B641" s="57" t="s">
        <v>333</v>
      </c>
      <c r="C641" s="57" t="s">
        <v>4679</v>
      </c>
      <c r="D641" s="91">
        <v>7</v>
      </c>
      <c r="E641" s="57" t="s">
        <v>6397</v>
      </c>
      <c r="F641" s="29">
        <f t="shared" si="40"/>
        <v>29.871666666666666</v>
      </c>
      <c r="G641" s="23">
        <f t="shared" si="41"/>
        <v>0.16725000000000001</v>
      </c>
      <c r="H641" s="30"/>
      <c r="I641" s="29"/>
      <c r="J641" s="23">
        <f t="shared" si="42"/>
        <v>17.9328</v>
      </c>
      <c r="K641" s="30"/>
      <c r="L641" s="29"/>
      <c r="M641" s="98" t="s">
        <v>4944</v>
      </c>
      <c r="N641" s="98" t="s">
        <v>4944</v>
      </c>
      <c r="O641" s="98">
        <v>0</v>
      </c>
      <c r="P641" s="98">
        <v>0.66900000000000004</v>
      </c>
      <c r="Q641" s="98">
        <v>4.9000000000000002E-2</v>
      </c>
      <c r="R641" s="98" t="s">
        <v>4944</v>
      </c>
      <c r="S641" s="98" t="s">
        <v>4944</v>
      </c>
      <c r="T641" s="98">
        <v>89.614999999999995</v>
      </c>
      <c r="U641" s="98" t="s">
        <v>4944</v>
      </c>
    </row>
    <row r="642" spans="1:21" x14ac:dyDescent="0.25">
      <c r="A642" s="57" t="s">
        <v>4640</v>
      </c>
      <c r="B642" s="57" t="s">
        <v>1537</v>
      </c>
      <c r="C642" s="57" t="s">
        <v>4644</v>
      </c>
      <c r="D642" s="91">
        <v>1</v>
      </c>
      <c r="E642" s="57" t="s">
        <v>5082</v>
      </c>
      <c r="F642" s="29">
        <f t="shared" si="40"/>
        <v>29.756666666666664</v>
      </c>
      <c r="G642" s="23">
        <f t="shared" si="41"/>
        <v>0</v>
      </c>
      <c r="H642" s="30"/>
      <c r="I642" s="29"/>
      <c r="J642" s="23">
        <f t="shared" si="42"/>
        <v>17.853999999999999</v>
      </c>
      <c r="K642" s="30"/>
      <c r="L642" s="29"/>
      <c r="M642" s="98" t="s">
        <v>4944</v>
      </c>
      <c r="N642" s="98" t="s">
        <v>4944</v>
      </c>
      <c r="O642" s="98" t="s">
        <v>4944</v>
      </c>
      <c r="P642" s="98" t="s">
        <v>4944</v>
      </c>
      <c r="Q642" s="98" t="s">
        <v>4944</v>
      </c>
      <c r="R642" s="98" t="s">
        <v>4944</v>
      </c>
      <c r="S642" s="98" t="s">
        <v>4944</v>
      </c>
      <c r="T642" s="98" t="s">
        <v>4944</v>
      </c>
      <c r="U642" s="98">
        <v>89.27</v>
      </c>
    </row>
    <row r="643" spans="1:21" x14ac:dyDescent="0.25">
      <c r="A643" s="57" t="s">
        <v>4640</v>
      </c>
      <c r="B643" s="57" t="s">
        <v>1690</v>
      </c>
      <c r="C643" s="57" t="s">
        <v>4660</v>
      </c>
      <c r="D643" s="91">
        <v>4</v>
      </c>
      <c r="E643" s="57" t="s">
        <v>5461</v>
      </c>
      <c r="F643" s="29">
        <f t="shared" si="40"/>
        <v>29.686000000000003</v>
      </c>
      <c r="G643" s="23">
        <f t="shared" si="41"/>
        <v>0.84350000000000003</v>
      </c>
      <c r="H643" s="30"/>
      <c r="I643" s="29"/>
      <c r="J643" s="23">
        <f t="shared" si="42"/>
        <v>19.408999999999999</v>
      </c>
      <c r="K643" s="30"/>
      <c r="L643" s="29"/>
      <c r="M643" s="98" t="s">
        <v>4944</v>
      </c>
      <c r="N643" s="98" t="s">
        <v>4944</v>
      </c>
      <c r="O643" s="98" t="s">
        <v>4944</v>
      </c>
      <c r="P643" s="98">
        <v>3.3740000000000001</v>
      </c>
      <c r="Q643" s="98" t="s">
        <v>4944</v>
      </c>
      <c r="R643" s="98">
        <v>7.9870000000000001</v>
      </c>
      <c r="S643" s="98">
        <v>46.433999999999997</v>
      </c>
      <c r="T643" s="98">
        <v>40.143999999999998</v>
      </c>
      <c r="U643" s="98">
        <v>2.48</v>
      </c>
    </row>
    <row r="644" spans="1:21" x14ac:dyDescent="0.25">
      <c r="A644" s="57" t="s">
        <v>4640</v>
      </c>
      <c r="B644" s="57" t="s">
        <v>316</v>
      </c>
      <c r="C644" s="57" t="s">
        <v>4724</v>
      </c>
      <c r="D644" s="91">
        <v>16</v>
      </c>
      <c r="E644" s="57" t="s">
        <v>9059</v>
      </c>
      <c r="F644" s="29">
        <f t="shared" si="40"/>
        <v>29.582999999999998</v>
      </c>
      <c r="G644" s="23">
        <f t="shared" si="41"/>
        <v>0</v>
      </c>
      <c r="H644" s="30"/>
      <c r="I644" s="29"/>
      <c r="J644" s="23">
        <f t="shared" si="42"/>
        <v>17.7498</v>
      </c>
      <c r="K644" s="30"/>
      <c r="L644" s="29"/>
      <c r="M644" s="98" t="s">
        <v>4944</v>
      </c>
      <c r="N644" s="98" t="s">
        <v>4944</v>
      </c>
      <c r="O644" s="98" t="s">
        <v>4944</v>
      </c>
      <c r="P644" s="98" t="s">
        <v>4944</v>
      </c>
      <c r="Q644" s="98" t="s">
        <v>4944</v>
      </c>
      <c r="R644" s="98" t="s">
        <v>4944</v>
      </c>
      <c r="S644" s="98">
        <v>88.748999999999995</v>
      </c>
      <c r="T644" s="98" t="s">
        <v>4944</v>
      </c>
      <c r="U644" s="98" t="s">
        <v>4944</v>
      </c>
    </row>
    <row r="645" spans="1:21" x14ac:dyDescent="0.25">
      <c r="A645" s="57" t="s">
        <v>4640</v>
      </c>
      <c r="B645" s="57" t="s">
        <v>3867</v>
      </c>
      <c r="C645" s="57" t="s">
        <v>4691</v>
      </c>
      <c r="D645" s="91">
        <v>11</v>
      </c>
      <c r="E645" s="57" t="s">
        <v>6824</v>
      </c>
      <c r="F645" s="29">
        <f t="shared" si="40"/>
        <v>29.506</v>
      </c>
      <c r="G645" s="23">
        <f t="shared" si="41"/>
        <v>44.679000000000002</v>
      </c>
      <c r="H645" s="30"/>
      <c r="I645" s="29"/>
      <c r="J645" s="23">
        <f t="shared" si="42"/>
        <v>22.4636</v>
      </c>
      <c r="K645" s="30"/>
      <c r="L645" s="29"/>
      <c r="M645" s="98">
        <v>178.71600000000001</v>
      </c>
      <c r="N645" s="98" t="s">
        <v>4944</v>
      </c>
      <c r="O645" s="98" t="s">
        <v>4944</v>
      </c>
      <c r="P645" s="98" t="s">
        <v>4944</v>
      </c>
      <c r="Q645" s="98">
        <v>23.8</v>
      </c>
      <c r="R645" s="98" t="s">
        <v>4944</v>
      </c>
      <c r="S645" s="98">
        <v>22.696999999999999</v>
      </c>
      <c r="T645" s="98">
        <v>46.820999999999998</v>
      </c>
      <c r="U645" s="98">
        <v>19</v>
      </c>
    </row>
    <row r="646" spans="1:21" x14ac:dyDescent="0.25">
      <c r="A646" s="57" t="s">
        <v>4640</v>
      </c>
      <c r="B646" s="57" t="s">
        <v>366</v>
      </c>
      <c r="C646" s="57" t="s">
        <v>4660</v>
      </c>
      <c r="D646" s="91">
        <v>4</v>
      </c>
      <c r="E646" s="57" t="s">
        <v>5451</v>
      </c>
      <c r="F646" s="29">
        <f t="shared" si="40"/>
        <v>29.493333333333336</v>
      </c>
      <c r="G646" s="23">
        <f t="shared" si="41"/>
        <v>7.0439999999999996</v>
      </c>
      <c r="H646" s="30"/>
      <c r="I646" s="29"/>
      <c r="J646" s="23">
        <f t="shared" si="42"/>
        <v>21.08</v>
      </c>
      <c r="K646" s="30"/>
      <c r="L646" s="29"/>
      <c r="M646" s="98">
        <v>10.372999999999999</v>
      </c>
      <c r="N646" s="98">
        <v>0.47499999999999998</v>
      </c>
      <c r="O646" s="98">
        <v>11.641</v>
      </c>
      <c r="P646" s="98">
        <v>5.6870000000000003</v>
      </c>
      <c r="Q646" s="98">
        <v>3.1869999999999998</v>
      </c>
      <c r="R646" s="98">
        <v>13.733000000000001</v>
      </c>
      <c r="S646" s="98">
        <v>54.061</v>
      </c>
      <c r="T646" s="98">
        <v>27.693000000000001</v>
      </c>
      <c r="U646" s="98">
        <v>6.726</v>
      </c>
    </row>
    <row r="647" spans="1:21" x14ac:dyDescent="0.25">
      <c r="A647" s="57" t="s">
        <v>4640</v>
      </c>
      <c r="B647" s="57" t="s">
        <v>3427</v>
      </c>
      <c r="C647" s="57" t="s">
        <v>4690</v>
      </c>
      <c r="D647" s="91">
        <v>11</v>
      </c>
      <c r="E647" s="57" t="s">
        <v>6818</v>
      </c>
      <c r="F647" s="29">
        <f t="shared" si="40"/>
        <v>29.256333333333334</v>
      </c>
      <c r="G647" s="23">
        <f t="shared" si="41"/>
        <v>9.1412499999999994</v>
      </c>
      <c r="H647" s="30"/>
      <c r="I647" s="29"/>
      <c r="J647" s="23">
        <f t="shared" si="42"/>
        <v>20.775200000000002</v>
      </c>
      <c r="K647" s="30"/>
      <c r="L647" s="29"/>
      <c r="M647" s="98">
        <v>19.632000000000001</v>
      </c>
      <c r="N647" s="98">
        <v>7.633</v>
      </c>
      <c r="O647" s="98" t="s">
        <v>4944</v>
      </c>
      <c r="P647" s="98">
        <v>9.3000000000000007</v>
      </c>
      <c r="Q647" s="98" t="s">
        <v>4944</v>
      </c>
      <c r="R647" s="98">
        <v>16.106999999999999</v>
      </c>
      <c r="S647" s="98" t="s">
        <v>4944</v>
      </c>
      <c r="T647" s="98">
        <v>87.769000000000005</v>
      </c>
      <c r="U647" s="98" t="s">
        <v>4944</v>
      </c>
    </row>
    <row r="648" spans="1:21" x14ac:dyDescent="0.25">
      <c r="A648" s="57" t="s">
        <v>4640</v>
      </c>
      <c r="B648" s="57" t="s">
        <v>1065</v>
      </c>
      <c r="C648" s="57" t="s">
        <v>4698</v>
      </c>
      <c r="D648" s="91">
        <v>11</v>
      </c>
      <c r="E648" s="57" t="s">
        <v>7181</v>
      </c>
      <c r="F648" s="29">
        <f t="shared" si="40"/>
        <v>29.185000000000002</v>
      </c>
      <c r="G648" s="23">
        <f t="shared" si="41"/>
        <v>0</v>
      </c>
      <c r="H648" s="30"/>
      <c r="I648" s="29"/>
      <c r="J648" s="23">
        <f t="shared" si="42"/>
        <v>17.511000000000003</v>
      </c>
      <c r="K648" s="30"/>
      <c r="L648" s="29"/>
      <c r="M648" s="98" t="s">
        <v>4944</v>
      </c>
      <c r="N648" s="98" t="s">
        <v>4944</v>
      </c>
      <c r="O648" s="98" t="s">
        <v>4944</v>
      </c>
      <c r="P648" s="98" t="s">
        <v>4944</v>
      </c>
      <c r="Q648" s="98" t="s">
        <v>4944</v>
      </c>
      <c r="R648" s="98" t="s">
        <v>4944</v>
      </c>
      <c r="S648" s="98">
        <v>8.9999999999999993E-3</v>
      </c>
      <c r="T648" s="98">
        <v>44.761000000000003</v>
      </c>
      <c r="U648" s="98">
        <v>42.784999999999997</v>
      </c>
    </row>
    <row r="649" spans="1:21" x14ac:dyDescent="0.25">
      <c r="A649" s="57" t="s">
        <v>4640</v>
      </c>
      <c r="B649" s="57" t="s">
        <v>1485</v>
      </c>
      <c r="C649" s="57" t="s">
        <v>4660</v>
      </c>
      <c r="D649" s="91">
        <v>4</v>
      </c>
      <c r="E649" s="57" t="s">
        <v>5473</v>
      </c>
      <c r="F649" s="29">
        <f t="shared" si="40"/>
        <v>29.154</v>
      </c>
      <c r="G649" s="23">
        <f t="shared" si="41"/>
        <v>2.72925</v>
      </c>
      <c r="H649" s="30"/>
      <c r="I649" s="29"/>
      <c r="J649" s="23">
        <f t="shared" si="42"/>
        <v>18.197800000000001</v>
      </c>
      <c r="K649" s="30"/>
      <c r="L649" s="29"/>
      <c r="M649" s="98" t="s">
        <v>4944</v>
      </c>
      <c r="N649" s="98">
        <v>4.8609999999999998</v>
      </c>
      <c r="O649" s="98">
        <v>2.88</v>
      </c>
      <c r="P649" s="98">
        <v>3.1760000000000002</v>
      </c>
      <c r="Q649" s="98" t="s">
        <v>4944</v>
      </c>
      <c r="R649" s="98">
        <v>3.5270000000000001</v>
      </c>
      <c r="S649" s="98">
        <v>30.981000000000002</v>
      </c>
      <c r="T649" s="98">
        <v>13.625</v>
      </c>
      <c r="U649" s="98">
        <v>42.856000000000002</v>
      </c>
    </row>
    <row r="650" spans="1:21" x14ac:dyDescent="0.25">
      <c r="A650" s="57" t="s">
        <v>4640</v>
      </c>
      <c r="B650" s="57" t="s">
        <v>482</v>
      </c>
      <c r="C650" s="57" t="s">
        <v>4723</v>
      </c>
      <c r="D650" s="91">
        <v>16</v>
      </c>
      <c r="E650" s="57" t="s">
        <v>8515</v>
      </c>
      <c r="F650" s="29">
        <f t="shared" si="40"/>
        <v>28.950666666666667</v>
      </c>
      <c r="G650" s="23">
        <f t="shared" si="41"/>
        <v>6.3427499999999997</v>
      </c>
      <c r="H650" s="30"/>
      <c r="I650" s="29"/>
      <c r="J650" s="23">
        <f t="shared" si="42"/>
        <v>42.217599999999997</v>
      </c>
      <c r="K650" s="30"/>
      <c r="L650" s="29"/>
      <c r="M650" s="98">
        <v>0.87</v>
      </c>
      <c r="N650" s="98" t="s">
        <v>4944</v>
      </c>
      <c r="O650" s="98">
        <v>7.6</v>
      </c>
      <c r="P650" s="98">
        <v>16.901</v>
      </c>
      <c r="Q650" s="98">
        <v>115.79900000000001</v>
      </c>
      <c r="R650" s="98">
        <v>8.4369999999999994</v>
      </c>
      <c r="S650" s="98">
        <v>1.9419999999999999</v>
      </c>
      <c r="T650" s="98">
        <v>84.055000000000007</v>
      </c>
      <c r="U650" s="98">
        <v>0.85499999999999998</v>
      </c>
    </row>
    <row r="651" spans="1:21" x14ac:dyDescent="0.25">
      <c r="A651" s="57" t="s">
        <v>4640</v>
      </c>
      <c r="B651" s="57" t="s">
        <v>3052</v>
      </c>
      <c r="C651" s="57" t="s">
        <v>4660</v>
      </c>
      <c r="D651" s="91">
        <v>4</v>
      </c>
      <c r="E651" s="57" t="s">
        <v>5478</v>
      </c>
      <c r="F651" s="29">
        <f t="shared" si="40"/>
        <v>28.950666666666663</v>
      </c>
      <c r="G651" s="23">
        <f t="shared" si="41"/>
        <v>1.1564999999999999</v>
      </c>
      <c r="H651" s="30"/>
      <c r="I651" s="29"/>
      <c r="J651" s="23">
        <f t="shared" si="42"/>
        <v>18.456199999999999</v>
      </c>
      <c r="K651" s="30"/>
      <c r="L651" s="29"/>
      <c r="M651" s="98" t="s">
        <v>4944</v>
      </c>
      <c r="N651" s="98" t="s">
        <v>4944</v>
      </c>
      <c r="O651" s="98">
        <v>3.1869999999999998</v>
      </c>
      <c r="P651" s="98">
        <v>1.4390000000000001</v>
      </c>
      <c r="Q651" s="98">
        <v>5.4290000000000003</v>
      </c>
      <c r="R651" s="98" t="s">
        <v>4944</v>
      </c>
      <c r="S651" s="98">
        <v>61.591999999999999</v>
      </c>
      <c r="T651" s="98">
        <v>9.1</v>
      </c>
      <c r="U651" s="98">
        <v>16.16</v>
      </c>
    </row>
    <row r="652" spans="1:21" x14ac:dyDescent="0.25">
      <c r="A652" s="57" t="s">
        <v>4640</v>
      </c>
      <c r="B652" s="57" t="s">
        <v>976</v>
      </c>
      <c r="C652" s="57" t="s">
        <v>4732</v>
      </c>
      <c r="D652" s="91">
        <v>20</v>
      </c>
      <c r="E652" s="57" t="s">
        <v>9413</v>
      </c>
      <c r="F652" s="29">
        <f t="shared" si="40"/>
        <v>28.798999999999996</v>
      </c>
      <c r="G652" s="23">
        <f t="shared" si="41"/>
        <v>233.30500000000001</v>
      </c>
      <c r="H652" s="30"/>
      <c r="I652" s="29"/>
      <c r="J652" s="23">
        <f t="shared" si="42"/>
        <v>70.692399999999992</v>
      </c>
      <c r="K652" s="30"/>
      <c r="L652" s="29"/>
      <c r="M652" s="98">
        <v>1.341</v>
      </c>
      <c r="N652" s="98">
        <v>70.278000000000006</v>
      </c>
      <c r="O652" s="98">
        <v>462.97</v>
      </c>
      <c r="P652" s="98">
        <v>398.63099999999997</v>
      </c>
      <c r="Q652" s="98">
        <v>225.44200000000001</v>
      </c>
      <c r="R652" s="98">
        <v>41.622999999999998</v>
      </c>
      <c r="S652" s="98">
        <v>7.62</v>
      </c>
      <c r="T652" s="98">
        <v>58.134999999999998</v>
      </c>
      <c r="U652" s="98">
        <v>20.641999999999999</v>
      </c>
    </row>
    <row r="653" spans="1:21" x14ac:dyDescent="0.25">
      <c r="A653" s="57" t="s">
        <v>4640</v>
      </c>
      <c r="B653" s="57" t="s">
        <v>525</v>
      </c>
      <c r="C653" s="57" t="s">
        <v>4705</v>
      </c>
      <c r="D653" s="91">
        <v>12</v>
      </c>
      <c r="E653" s="57" t="s">
        <v>7574</v>
      </c>
      <c r="F653" s="29">
        <f t="shared" si="40"/>
        <v>28.670333333333332</v>
      </c>
      <c r="G653" s="23">
        <f t="shared" si="41"/>
        <v>5.2499999999999998E-2</v>
      </c>
      <c r="H653" s="30"/>
      <c r="I653" s="29"/>
      <c r="J653" s="23">
        <f t="shared" si="42"/>
        <v>17.202199999999998</v>
      </c>
      <c r="K653" s="30"/>
      <c r="L653" s="29"/>
      <c r="M653" s="98">
        <v>0.21</v>
      </c>
      <c r="N653" s="98" t="s">
        <v>4944</v>
      </c>
      <c r="O653" s="98" t="s">
        <v>4944</v>
      </c>
      <c r="P653" s="98" t="s">
        <v>4944</v>
      </c>
      <c r="Q653" s="98" t="s">
        <v>4944</v>
      </c>
      <c r="R653" s="98">
        <v>0</v>
      </c>
      <c r="S653" s="98">
        <v>80.620999999999995</v>
      </c>
      <c r="T653" s="98">
        <v>5.3360000000000003</v>
      </c>
      <c r="U653" s="98">
        <v>5.3999999999999999E-2</v>
      </c>
    </row>
    <row r="654" spans="1:21" x14ac:dyDescent="0.25">
      <c r="A654" s="57" t="s">
        <v>4640</v>
      </c>
      <c r="B654" s="57" t="s">
        <v>2853</v>
      </c>
      <c r="C654" s="57" t="s">
        <v>4691</v>
      </c>
      <c r="D654" s="91">
        <v>11</v>
      </c>
      <c r="E654" s="57" t="s">
        <v>6849</v>
      </c>
      <c r="F654" s="29">
        <f t="shared" si="40"/>
        <v>28.269000000000002</v>
      </c>
      <c r="G654" s="23">
        <f t="shared" si="41"/>
        <v>31.809750000000001</v>
      </c>
      <c r="H654" s="30"/>
      <c r="I654" s="29"/>
      <c r="J654" s="23">
        <f t="shared" si="42"/>
        <v>16.961400000000001</v>
      </c>
      <c r="K654" s="30"/>
      <c r="L654" s="29"/>
      <c r="M654" s="98" t="s">
        <v>4944</v>
      </c>
      <c r="N654" s="98">
        <v>113.676</v>
      </c>
      <c r="O654" s="98" t="s">
        <v>4944</v>
      </c>
      <c r="P654" s="98">
        <v>13.563000000000001</v>
      </c>
      <c r="Q654" s="98" t="s">
        <v>4944</v>
      </c>
      <c r="R654" s="98" t="s">
        <v>4944</v>
      </c>
      <c r="S654" s="98">
        <v>23.792000000000002</v>
      </c>
      <c r="T654" s="98">
        <v>61.015000000000001</v>
      </c>
      <c r="U654" s="98" t="s">
        <v>4944</v>
      </c>
    </row>
    <row r="655" spans="1:21" x14ac:dyDescent="0.25">
      <c r="A655" s="57" t="s">
        <v>4640</v>
      </c>
      <c r="B655" s="57" t="s">
        <v>137</v>
      </c>
      <c r="C655" s="57" t="s">
        <v>4726</v>
      </c>
      <c r="D655" s="91">
        <v>17</v>
      </c>
      <c r="E655" s="57" t="s">
        <v>9131</v>
      </c>
      <c r="F655" s="29">
        <f t="shared" si="40"/>
        <v>28.227333333333334</v>
      </c>
      <c r="G655" s="23">
        <f t="shared" si="41"/>
        <v>1.7367499999999998</v>
      </c>
      <c r="H655" s="30"/>
      <c r="I655" s="29"/>
      <c r="J655" s="23">
        <f t="shared" si="42"/>
        <v>25.150800000000004</v>
      </c>
      <c r="K655" s="30"/>
      <c r="L655" s="29"/>
      <c r="M655" s="98">
        <v>5.0000000000000001E-3</v>
      </c>
      <c r="N655" s="98">
        <v>1.2999999999999999E-2</v>
      </c>
      <c r="O655" s="98">
        <v>4.577</v>
      </c>
      <c r="P655" s="98">
        <v>2.3519999999999999</v>
      </c>
      <c r="Q655" s="98">
        <v>9.0269999999999992</v>
      </c>
      <c r="R655" s="98">
        <v>32.045000000000002</v>
      </c>
      <c r="S655" s="98">
        <v>16.003</v>
      </c>
      <c r="T655" s="98">
        <v>20.957000000000001</v>
      </c>
      <c r="U655" s="98">
        <v>47.722000000000001</v>
      </c>
    </row>
    <row r="656" spans="1:21" x14ac:dyDescent="0.25">
      <c r="A656" s="57" t="s">
        <v>4640</v>
      </c>
      <c r="B656" s="57" t="s">
        <v>1125</v>
      </c>
      <c r="C656" s="57" t="s">
        <v>4729</v>
      </c>
      <c r="D656" s="91">
        <v>18</v>
      </c>
      <c r="E656" s="57" t="s">
        <v>9257</v>
      </c>
      <c r="F656" s="29">
        <f t="shared" si="40"/>
        <v>28.201999999999998</v>
      </c>
      <c r="G656" s="23">
        <f t="shared" si="41"/>
        <v>0</v>
      </c>
      <c r="H656" s="30"/>
      <c r="I656" s="29"/>
      <c r="J656" s="23">
        <f t="shared" si="42"/>
        <v>17.0672</v>
      </c>
      <c r="K656" s="30"/>
      <c r="L656" s="29"/>
      <c r="M656" s="98" t="s">
        <v>4944</v>
      </c>
      <c r="N656" s="98" t="s">
        <v>4944</v>
      </c>
      <c r="O656" s="98" t="s">
        <v>4944</v>
      </c>
      <c r="P656" s="98" t="s">
        <v>4944</v>
      </c>
      <c r="Q656" s="98">
        <v>0.73</v>
      </c>
      <c r="R656" s="98">
        <v>0</v>
      </c>
      <c r="S656" s="98">
        <v>1.2170000000000001</v>
      </c>
      <c r="T656" s="98">
        <v>1.8129999999999999</v>
      </c>
      <c r="U656" s="98">
        <v>81.575999999999993</v>
      </c>
    </row>
    <row r="657" spans="1:21" x14ac:dyDescent="0.25">
      <c r="A657" s="57" t="s">
        <v>4640</v>
      </c>
      <c r="B657" s="57" t="s">
        <v>601</v>
      </c>
      <c r="C657" s="57" t="s">
        <v>4724</v>
      </c>
      <c r="D657" s="91">
        <v>16</v>
      </c>
      <c r="E657" s="57" t="s">
        <v>8811</v>
      </c>
      <c r="F657" s="29">
        <f t="shared" si="40"/>
        <v>27.869333333333334</v>
      </c>
      <c r="G657" s="23">
        <f t="shared" si="41"/>
        <v>36.627499999999998</v>
      </c>
      <c r="H657" s="30"/>
      <c r="I657" s="29"/>
      <c r="J657" s="23">
        <f t="shared" si="42"/>
        <v>34.456600000000002</v>
      </c>
      <c r="K657" s="30"/>
      <c r="L657" s="29"/>
      <c r="M657" s="98">
        <v>2.464</v>
      </c>
      <c r="N657" s="98">
        <v>29.271999999999998</v>
      </c>
      <c r="O657" s="98">
        <v>62.286999999999999</v>
      </c>
      <c r="P657" s="98">
        <v>52.487000000000002</v>
      </c>
      <c r="Q657" s="98">
        <v>81.659000000000006</v>
      </c>
      <c r="R657" s="98">
        <v>7.016</v>
      </c>
      <c r="S657" s="98">
        <v>83.608000000000004</v>
      </c>
      <c r="T657" s="98" t="s">
        <v>4944</v>
      </c>
      <c r="U657" s="98" t="s">
        <v>4944</v>
      </c>
    </row>
    <row r="658" spans="1:21" x14ac:dyDescent="0.25">
      <c r="A658" s="57" t="s">
        <v>4640</v>
      </c>
      <c r="B658" s="57" t="s">
        <v>701</v>
      </c>
      <c r="C658" s="57" t="s">
        <v>4688</v>
      </c>
      <c r="D658" s="91">
        <v>10</v>
      </c>
      <c r="E658" s="57" t="s">
        <v>6776</v>
      </c>
      <c r="F658" s="29">
        <f t="shared" si="40"/>
        <v>27.776333333333337</v>
      </c>
      <c r="G658" s="23">
        <f t="shared" si="41"/>
        <v>7.5642499999999995</v>
      </c>
      <c r="H658" s="30"/>
      <c r="I658" s="29"/>
      <c r="J658" s="23">
        <f t="shared" si="42"/>
        <v>22.770600000000002</v>
      </c>
      <c r="K658" s="30"/>
      <c r="L658" s="29"/>
      <c r="M658" s="98" t="s">
        <v>4944</v>
      </c>
      <c r="N658" s="98" t="s">
        <v>4944</v>
      </c>
      <c r="O658" s="98">
        <v>22.206</v>
      </c>
      <c r="P658" s="98">
        <v>8.0510000000000002</v>
      </c>
      <c r="Q658" s="98">
        <v>11.972</v>
      </c>
      <c r="R658" s="98">
        <v>18.552</v>
      </c>
      <c r="S658" s="98">
        <v>68.832999999999998</v>
      </c>
      <c r="T658" s="98">
        <v>12.250999999999999</v>
      </c>
      <c r="U658" s="98">
        <v>2.2450000000000001</v>
      </c>
    </row>
    <row r="659" spans="1:21" x14ac:dyDescent="0.25">
      <c r="A659" s="57" t="s">
        <v>4640</v>
      </c>
      <c r="B659" s="57" t="s">
        <v>790</v>
      </c>
      <c r="C659" s="57" t="s">
        <v>4702</v>
      </c>
      <c r="D659" s="91">
        <v>11</v>
      </c>
      <c r="E659" s="57" t="s">
        <v>7424</v>
      </c>
      <c r="F659" s="29">
        <f t="shared" si="40"/>
        <v>27.584999999999997</v>
      </c>
      <c r="G659" s="23">
        <f t="shared" si="41"/>
        <v>10.831</v>
      </c>
      <c r="H659" s="30"/>
      <c r="I659" s="29"/>
      <c r="J659" s="23">
        <f t="shared" si="42"/>
        <v>37.0822</v>
      </c>
      <c r="K659" s="30"/>
      <c r="L659" s="29"/>
      <c r="M659" s="98">
        <v>30.529</v>
      </c>
      <c r="N659" s="98">
        <v>12.42</v>
      </c>
      <c r="O659" s="98" t="s">
        <v>4944</v>
      </c>
      <c r="P659" s="98">
        <v>0.375</v>
      </c>
      <c r="Q659" s="98">
        <v>86.35</v>
      </c>
      <c r="R659" s="98">
        <v>16.306000000000001</v>
      </c>
      <c r="S659" s="98">
        <v>4.8079999999999998</v>
      </c>
      <c r="T659" s="98">
        <v>57.472999999999999</v>
      </c>
      <c r="U659" s="98">
        <v>20.474</v>
      </c>
    </row>
    <row r="660" spans="1:21" x14ac:dyDescent="0.25">
      <c r="A660" s="57" t="s">
        <v>4640</v>
      </c>
      <c r="B660" s="57" t="s">
        <v>380</v>
      </c>
      <c r="C660" s="57" t="s">
        <v>4660</v>
      </c>
      <c r="D660" s="91">
        <v>4</v>
      </c>
      <c r="E660" s="57" t="s">
        <v>5477</v>
      </c>
      <c r="F660" s="29">
        <f t="shared" si="40"/>
        <v>27.212333333333333</v>
      </c>
      <c r="G660" s="23">
        <f t="shared" si="41"/>
        <v>3.0505</v>
      </c>
      <c r="H660" s="30"/>
      <c r="I660" s="29"/>
      <c r="J660" s="23">
        <f t="shared" si="42"/>
        <v>16.628800000000002</v>
      </c>
      <c r="K660" s="30"/>
      <c r="L660" s="29"/>
      <c r="M660" s="98">
        <v>0.51500000000000001</v>
      </c>
      <c r="N660" s="98">
        <v>2.6850000000000001</v>
      </c>
      <c r="O660" s="98">
        <v>2.7040000000000002</v>
      </c>
      <c r="P660" s="98">
        <v>6.298</v>
      </c>
      <c r="Q660" s="98">
        <v>1.5069999999999999</v>
      </c>
      <c r="R660" s="98" t="s">
        <v>4944</v>
      </c>
      <c r="S660" s="98">
        <v>59.103999999999999</v>
      </c>
      <c r="T660" s="98">
        <v>3.1539999999999999</v>
      </c>
      <c r="U660" s="98">
        <v>19.379000000000001</v>
      </c>
    </row>
    <row r="661" spans="1:21" x14ac:dyDescent="0.25">
      <c r="A661" s="57" t="s">
        <v>4640</v>
      </c>
      <c r="B661" s="57" t="s">
        <v>2711</v>
      </c>
      <c r="C661" s="57" t="s">
        <v>4669</v>
      </c>
      <c r="D661" s="91">
        <v>6</v>
      </c>
      <c r="E661" s="57" t="s">
        <v>5934</v>
      </c>
      <c r="F661" s="29">
        <f t="shared" si="40"/>
        <v>27.165000000000003</v>
      </c>
      <c r="G661" s="23">
        <f t="shared" si="41"/>
        <v>31.28125</v>
      </c>
      <c r="H661" s="30"/>
      <c r="I661" s="29"/>
      <c r="J661" s="23">
        <f t="shared" si="42"/>
        <v>46.349600000000002</v>
      </c>
      <c r="K661" s="30"/>
      <c r="L661" s="29"/>
      <c r="M661" s="98" t="s">
        <v>4944</v>
      </c>
      <c r="N661" s="98" t="s">
        <v>4944</v>
      </c>
      <c r="O661" s="98">
        <v>8.9939999999999998</v>
      </c>
      <c r="P661" s="98">
        <v>116.131</v>
      </c>
      <c r="Q661" s="98">
        <v>25.056000000000001</v>
      </c>
      <c r="R661" s="98">
        <v>125.197</v>
      </c>
      <c r="S661" s="98" t="s">
        <v>4944</v>
      </c>
      <c r="T661" s="98">
        <v>81.495000000000005</v>
      </c>
      <c r="U661" s="98" t="s">
        <v>4944</v>
      </c>
    </row>
    <row r="662" spans="1:21" x14ac:dyDescent="0.25">
      <c r="A662" s="57" t="s">
        <v>4640</v>
      </c>
      <c r="B662" s="57" t="s">
        <v>235</v>
      </c>
      <c r="C662" s="57" t="s">
        <v>4648</v>
      </c>
      <c r="D662" s="91">
        <v>2</v>
      </c>
      <c r="E662" s="57" t="s">
        <v>5185</v>
      </c>
      <c r="F662" s="29">
        <f t="shared" si="40"/>
        <v>27.026</v>
      </c>
      <c r="G662" s="23">
        <f t="shared" si="41"/>
        <v>18.852999999999998</v>
      </c>
      <c r="H662" s="30"/>
      <c r="I662" s="29"/>
      <c r="J662" s="23">
        <f t="shared" si="42"/>
        <v>49.809600000000003</v>
      </c>
      <c r="K662" s="30"/>
      <c r="L662" s="29"/>
      <c r="M662" s="98" t="s">
        <v>4944</v>
      </c>
      <c r="N662" s="98">
        <v>21.437999999999999</v>
      </c>
      <c r="O662" s="98">
        <v>6</v>
      </c>
      <c r="P662" s="98">
        <v>47.973999999999997</v>
      </c>
      <c r="Q662" s="98">
        <v>143.976</v>
      </c>
      <c r="R662" s="98">
        <v>23.994</v>
      </c>
      <c r="S662" s="98">
        <v>33.186</v>
      </c>
      <c r="T662" s="98">
        <v>30.372</v>
      </c>
      <c r="U662" s="98">
        <v>17.52</v>
      </c>
    </row>
    <row r="663" spans="1:21" x14ac:dyDescent="0.25">
      <c r="A663" s="57" t="s">
        <v>4640</v>
      </c>
      <c r="B663" s="57" t="s">
        <v>2220</v>
      </c>
      <c r="C663" s="57" t="s">
        <v>4712</v>
      </c>
      <c r="D663" s="91">
        <v>15</v>
      </c>
      <c r="E663" s="57" t="s">
        <v>7905</v>
      </c>
      <c r="F663" s="29">
        <f t="shared" si="40"/>
        <v>26.91</v>
      </c>
      <c r="G663" s="23">
        <f t="shared" si="41"/>
        <v>0</v>
      </c>
      <c r="H663" s="30"/>
      <c r="I663" s="29"/>
      <c r="J663" s="23">
        <f t="shared" si="42"/>
        <v>16.146000000000001</v>
      </c>
      <c r="K663" s="30"/>
      <c r="L663" s="29"/>
      <c r="M663" s="98" t="s">
        <v>4944</v>
      </c>
      <c r="N663" s="98" t="s">
        <v>4944</v>
      </c>
      <c r="O663" s="98" t="s">
        <v>4944</v>
      </c>
      <c r="P663" s="98" t="s">
        <v>4944</v>
      </c>
      <c r="Q663" s="98" t="s">
        <v>4944</v>
      </c>
      <c r="R663" s="98" t="s">
        <v>4944</v>
      </c>
      <c r="S663" s="98" t="s">
        <v>4944</v>
      </c>
      <c r="T663" s="98">
        <v>80.73</v>
      </c>
      <c r="U663" s="98" t="s">
        <v>4944</v>
      </c>
    </row>
    <row r="664" spans="1:21" x14ac:dyDescent="0.25">
      <c r="A664" s="57" t="s">
        <v>4640</v>
      </c>
      <c r="B664" s="57" t="s">
        <v>442</v>
      </c>
      <c r="C664" s="57" t="s">
        <v>4660</v>
      </c>
      <c r="D664" s="91">
        <v>4</v>
      </c>
      <c r="E664" s="57" t="s">
        <v>5497</v>
      </c>
      <c r="F664" s="29">
        <f t="shared" si="40"/>
        <v>26.833333333333332</v>
      </c>
      <c r="G664" s="23">
        <f t="shared" si="41"/>
        <v>356.31574999999998</v>
      </c>
      <c r="H664" s="30"/>
      <c r="I664" s="29"/>
      <c r="J664" s="23">
        <f t="shared" si="42"/>
        <v>47.398000000000003</v>
      </c>
      <c r="K664" s="30"/>
      <c r="L664" s="29"/>
      <c r="M664" s="98">
        <v>640.01</v>
      </c>
      <c r="N664" s="98">
        <v>8.2349999999999994</v>
      </c>
      <c r="O664" s="98">
        <v>210.834</v>
      </c>
      <c r="P664" s="98">
        <v>566.18399999999997</v>
      </c>
      <c r="Q664" s="98">
        <v>23.751999999999999</v>
      </c>
      <c r="R664" s="98">
        <v>132.738</v>
      </c>
      <c r="S664" s="98" t="s">
        <v>4944</v>
      </c>
      <c r="T664" s="98">
        <v>6.4089999999999998</v>
      </c>
      <c r="U664" s="98">
        <v>74.090999999999994</v>
      </c>
    </row>
    <row r="665" spans="1:21" x14ac:dyDescent="0.25">
      <c r="A665" s="57" t="s">
        <v>4640</v>
      </c>
      <c r="B665" s="57" t="s">
        <v>2856</v>
      </c>
      <c r="C665" s="57" t="s">
        <v>4702</v>
      </c>
      <c r="D665" s="91">
        <v>11</v>
      </c>
      <c r="E665" s="57" t="s">
        <v>7397</v>
      </c>
      <c r="F665" s="29">
        <f t="shared" si="40"/>
        <v>26.350000000000005</v>
      </c>
      <c r="G665" s="23">
        <f t="shared" si="41"/>
        <v>0.93799999999999994</v>
      </c>
      <c r="H665" s="30"/>
      <c r="I665" s="29"/>
      <c r="J665" s="23">
        <f t="shared" si="42"/>
        <v>15.852399999999999</v>
      </c>
      <c r="K665" s="30"/>
      <c r="L665" s="29"/>
      <c r="M665" s="98" t="s">
        <v>4944</v>
      </c>
      <c r="N665" s="98">
        <v>2.3E-2</v>
      </c>
      <c r="O665" s="98">
        <v>0.84499999999999997</v>
      </c>
      <c r="P665" s="98">
        <v>2.8839999999999999</v>
      </c>
      <c r="Q665" s="98" t="s">
        <v>4944</v>
      </c>
      <c r="R665" s="98">
        <v>0.21199999999999999</v>
      </c>
      <c r="S665" s="98">
        <v>7.2039999999999997</v>
      </c>
      <c r="T665" s="98">
        <v>27.524000000000001</v>
      </c>
      <c r="U665" s="98">
        <v>44.322000000000003</v>
      </c>
    </row>
    <row r="666" spans="1:21" x14ac:dyDescent="0.25">
      <c r="A666" s="57" t="s">
        <v>4640</v>
      </c>
      <c r="B666" s="57" t="s">
        <v>385</v>
      </c>
      <c r="C666" s="57" t="s">
        <v>4724</v>
      </c>
      <c r="D666" s="91">
        <v>16</v>
      </c>
      <c r="E666" s="57" t="s">
        <v>8833</v>
      </c>
      <c r="F666" s="29">
        <f t="shared" si="40"/>
        <v>26.016666666666666</v>
      </c>
      <c r="G666" s="23">
        <f t="shared" si="41"/>
        <v>12.971</v>
      </c>
      <c r="H666" s="30"/>
      <c r="I666" s="29"/>
      <c r="J666" s="23">
        <f t="shared" si="42"/>
        <v>64.797399999999996</v>
      </c>
      <c r="K666" s="30"/>
      <c r="L666" s="29"/>
      <c r="M666" s="98">
        <v>0.23200000000000001</v>
      </c>
      <c r="N666" s="98">
        <v>11.422000000000001</v>
      </c>
      <c r="O666" s="98" t="s">
        <v>4944</v>
      </c>
      <c r="P666" s="98">
        <v>40.229999999999997</v>
      </c>
      <c r="Q666" s="98">
        <v>215.81899999999999</v>
      </c>
      <c r="R666" s="98">
        <v>30.117999999999999</v>
      </c>
      <c r="S666" s="98">
        <v>68.950999999999993</v>
      </c>
      <c r="T666" s="98">
        <v>9.0990000000000002</v>
      </c>
      <c r="U666" s="98" t="s">
        <v>4944</v>
      </c>
    </row>
    <row r="667" spans="1:21" x14ac:dyDescent="0.25">
      <c r="A667" s="57" t="s">
        <v>4640</v>
      </c>
      <c r="B667" s="57" t="s">
        <v>403</v>
      </c>
      <c r="C667" s="57" t="s">
        <v>4732</v>
      </c>
      <c r="D667" s="91">
        <v>20</v>
      </c>
      <c r="E667" s="57" t="s">
        <v>9421</v>
      </c>
      <c r="F667" s="29">
        <f t="shared" si="40"/>
        <v>25.783000000000001</v>
      </c>
      <c r="G667" s="23">
        <f t="shared" si="41"/>
        <v>1107.461</v>
      </c>
      <c r="H667" s="30"/>
      <c r="I667" s="29"/>
      <c r="J667" s="23">
        <f t="shared" si="42"/>
        <v>255.18159999999995</v>
      </c>
      <c r="K667" s="30"/>
      <c r="L667" s="29"/>
      <c r="M667" s="98">
        <v>680.72799999999995</v>
      </c>
      <c r="N667" s="98">
        <v>1036.3420000000001</v>
      </c>
      <c r="O667" s="98">
        <v>1347.7950000000001</v>
      </c>
      <c r="P667" s="98">
        <v>1364.979</v>
      </c>
      <c r="Q667" s="98">
        <v>1157.0039999999999</v>
      </c>
      <c r="R667" s="98">
        <v>41.555</v>
      </c>
      <c r="S667" s="98">
        <v>30.581</v>
      </c>
      <c r="T667" s="98">
        <v>18.734999999999999</v>
      </c>
      <c r="U667" s="98">
        <v>28.033000000000001</v>
      </c>
    </row>
    <row r="668" spans="1:21" x14ac:dyDescent="0.25">
      <c r="A668" s="57" t="s">
        <v>4640</v>
      </c>
      <c r="B668" s="57" t="s">
        <v>1051</v>
      </c>
      <c r="C668" s="57" t="s">
        <v>4682</v>
      </c>
      <c r="D668" s="91">
        <v>8</v>
      </c>
      <c r="E668" s="57" t="s">
        <v>6574</v>
      </c>
      <c r="F668" s="29">
        <f t="shared" si="40"/>
        <v>25.774999999999995</v>
      </c>
      <c r="G668" s="23">
        <f t="shared" si="41"/>
        <v>1.55925</v>
      </c>
      <c r="H668" s="30"/>
      <c r="I668" s="29"/>
      <c r="J668" s="23">
        <f t="shared" si="42"/>
        <v>15.767799999999998</v>
      </c>
      <c r="K668" s="30"/>
      <c r="L668" s="29"/>
      <c r="M668" s="98">
        <v>6.077</v>
      </c>
      <c r="N668" s="98" t="s">
        <v>4944</v>
      </c>
      <c r="O668" s="98">
        <v>0.155</v>
      </c>
      <c r="P668" s="98">
        <v>5.0000000000000001E-3</v>
      </c>
      <c r="Q668" s="98">
        <v>0.92900000000000005</v>
      </c>
      <c r="R668" s="98">
        <v>0.58499999999999996</v>
      </c>
      <c r="S668" s="98">
        <v>72.507999999999996</v>
      </c>
      <c r="T668" s="98">
        <v>4.7140000000000004</v>
      </c>
      <c r="U668" s="98">
        <v>0.10299999999999999</v>
      </c>
    </row>
    <row r="669" spans="1:21" x14ac:dyDescent="0.25">
      <c r="A669" s="57" t="s">
        <v>4640</v>
      </c>
      <c r="B669" s="57" t="s">
        <v>2352</v>
      </c>
      <c r="C669" s="57" t="s">
        <v>4701</v>
      </c>
      <c r="D669" s="91">
        <v>11</v>
      </c>
      <c r="E669" s="57" t="s">
        <v>7256</v>
      </c>
      <c r="F669" s="29">
        <f t="shared" si="40"/>
        <v>25.773333333333337</v>
      </c>
      <c r="G669" s="23">
        <f t="shared" si="41"/>
        <v>128.131</v>
      </c>
      <c r="H669" s="30"/>
      <c r="I669" s="29"/>
      <c r="J669" s="23">
        <f t="shared" si="42"/>
        <v>18.689</v>
      </c>
      <c r="K669" s="30"/>
      <c r="L669" s="29"/>
      <c r="M669" s="98">
        <v>126.821</v>
      </c>
      <c r="N669" s="98">
        <v>169.62700000000001</v>
      </c>
      <c r="O669" s="98">
        <v>215.886</v>
      </c>
      <c r="P669" s="98">
        <v>0.19</v>
      </c>
      <c r="Q669" s="98">
        <v>16.103000000000002</v>
      </c>
      <c r="R669" s="98">
        <v>2.1999999999999999E-2</v>
      </c>
      <c r="S669" s="98">
        <v>3.6150000000000002</v>
      </c>
      <c r="T669" s="98">
        <v>44.429000000000002</v>
      </c>
      <c r="U669" s="98">
        <v>29.276</v>
      </c>
    </row>
    <row r="670" spans="1:21" x14ac:dyDescent="0.25">
      <c r="A670" s="57" t="s">
        <v>4640</v>
      </c>
      <c r="B670" s="57" t="s">
        <v>628</v>
      </c>
      <c r="C670" s="57" t="s">
        <v>4724</v>
      </c>
      <c r="D670" s="91">
        <v>16</v>
      </c>
      <c r="E670" s="57" t="s">
        <v>9048</v>
      </c>
      <c r="F670" s="29">
        <f t="shared" si="40"/>
        <v>25.733333333333334</v>
      </c>
      <c r="G670" s="23">
        <f t="shared" si="41"/>
        <v>0</v>
      </c>
      <c r="H670" s="30"/>
      <c r="I670" s="29"/>
      <c r="J670" s="23">
        <f t="shared" si="42"/>
        <v>15.440000000000001</v>
      </c>
      <c r="K670" s="30"/>
      <c r="L670" s="29"/>
      <c r="M670" s="98" t="s">
        <v>4944</v>
      </c>
      <c r="N670" s="98" t="s">
        <v>4944</v>
      </c>
      <c r="O670" s="98" t="s">
        <v>4944</v>
      </c>
      <c r="P670" s="98" t="s">
        <v>4944</v>
      </c>
      <c r="Q670" s="98" t="s">
        <v>4944</v>
      </c>
      <c r="R670" s="98" t="s">
        <v>4944</v>
      </c>
      <c r="S670" s="98">
        <v>0</v>
      </c>
      <c r="T670" s="98">
        <v>0</v>
      </c>
      <c r="U670" s="98">
        <v>77.2</v>
      </c>
    </row>
    <row r="671" spans="1:21" x14ac:dyDescent="0.25">
      <c r="A671" s="57" t="s">
        <v>4640</v>
      </c>
      <c r="B671" s="57" t="s">
        <v>1528</v>
      </c>
      <c r="C671" s="57" t="s">
        <v>4721</v>
      </c>
      <c r="D671" s="91">
        <v>15</v>
      </c>
      <c r="E671" s="57" t="s">
        <v>8217</v>
      </c>
      <c r="F671" s="29">
        <f t="shared" si="40"/>
        <v>25.614999999999998</v>
      </c>
      <c r="G671" s="23">
        <f t="shared" si="41"/>
        <v>13.363250000000001</v>
      </c>
      <c r="H671" s="30"/>
      <c r="I671" s="29"/>
      <c r="J671" s="23">
        <f t="shared" si="42"/>
        <v>16.123799999999999</v>
      </c>
      <c r="K671" s="30"/>
      <c r="L671" s="29"/>
      <c r="M671" s="98">
        <v>6.4290000000000003</v>
      </c>
      <c r="N671" s="98">
        <v>10.568</v>
      </c>
      <c r="O671" s="98">
        <v>18.722999999999999</v>
      </c>
      <c r="P671" s="98">
        <v>17.733000000000001</v>
      </c>
      <c r="Q671" s="98">
        <v>1.1659999999999999</v>
      </c>
      <c r="R671" s="98">
        <v>2.6080000000000001</v>
      </c>
      <c r="S671" s="98">
        <v>74.905000000000001</v>
      </c>
      <c r="T671" s="98">
        <v>0.246</v>
      </c>
      <c r="U671" s="98">
        <v>1.694</v>
      </c>
    </row>
    <row r="672" spans="1:21" x14ac:dyDescent="0.25">
      <c r="A672" s="57" t="s">
        <v>4640</v>
      </c>
      <c r="B672" s="57" t="s">
        <v>1892</v>
      </c>
      <c r="C672" s="57" t="s">
        <v>4647</v>
      </c>
      <c r="D672" s="91">
        <v>2</v>
      </c>
      <c r="E672" s="57" t="s">
        <v>5165</v>
      </c>
      <c r="F672" s="29">
        <f t="shared" ref="F672:F735" si="43">SUM(S672:U672)/3</f>
        <v>25.599999999999998</v>
      </c>
      <c r="G672" s="23">
        <f t="shared" ref="G672:G735" si="44">SUM(M672:P672)/4</f>
        <v>0</v>
      </c>
      <c r="H672" s="30"/>
      <c r="I672" s="29"/>
      <c r="J672" s="23">
        <f t="shared" ref="J672:J735" si="45">SUM(Q672:U672)/5</f>
        <v>26.243000000000002</v>
      </c>
      <c r="K672" s="30"/>
      <c r="L672" s="29"/>
      <c r="M672" s="98" t="s">
        <v>4944</v>
      </c>
      <c r="N672" s="98" t="s">
        <v>4944</v>
      </c>
      <c r="O672" s="98" t="s">
        <v>4944</v>
      </c>
      <c r="P672" s="98" t="s">
        <v>4944</v>
      </c>
      <c r="Q672" s="98" t="s">
        <v>4944</v>
      </c>
      <c r="R672" s="98">
        <v>54.414999999999999</v>
      </c>
      <c r="S672" s="98" t="s">
        <v>4944</v>
      </c>
      <c r="T672" s="98" t="s">
        <v>4944</v>
      </c>
      <c r="U672" s="98">
        <v>76.8</v>
      </c>
    </row>
    <row r="673" spans="1:21" x14ac:dyDescent="0.25">
      <c r="A673" s="57" t="s">
        <v>4640</v>
      </c>
      <c r="B673" s="57" t="s">
        <v>3318</v>
      </c>
      <c r="C673" s="57" t="s">
        <v>4724</v>
      </c>
      <c r="D673" s="91">
        <v>16</v>
      </c>
      <c r="E673" s="57" t="s">
        <v>8879</v>
      </c>
      <c r="F673" s="29">
        <f t="shared" si="43"/>
        <v>25.560333333333332</v>
      </c>
      <c r="G673" s="23">
        <f t="shared" si="44"/>
        <v>7.5499999999999998E-2</v>
      </c>
      <c r="H673" s="30"/>
      <c r="I673" s="29"/>
      <c r="J673" s="23">
        <f t="shared" si="45"/>
        <v>15.3362</v>
      </c>
      <c r="K673" s="30"/>
      <c r="L673" s="29"/>
      <c r="M673" s="98" t="s">
        <v>4944</v>
      </c>
      <c r="N673" s="98" t="s">
        <v>4944</v>
      </c>
      <c r="O673" s="98">
        <v>0.30199999999999999</v>
      </c>
      <c r="P673" s="98" t="s">
        <v>4944</v>
      </c>
      <c r="Q673" s="98" t="s">
        <v>4944</v>
      </c>
      <c r="R673" s="98" t="s">
        <v>4944</v>
      </c>
      <c r="S673" s="98">
        <v>8.2050000000000001</v>
      </c>
      <c r="T673" s="98">
        <v>28.568999999999999</v>
      </c>
      <c r="U673" s="98">
        <v>39.906999999999996</v>
      </c>
    </row>
    <row r="674" spans="1:21" x14ac:dyDescent="0.25">
      <c r="A674" s="57" t="s">
        <v>4640</v>
      </c>
      <c r="B674" s="57" t="s">
        <v>2758</v>
      </c>
      <c r="C674" s="57" t="s">
        <v>4701</v>
      </c>
      <c r="D674" s="91">
        <v>11</v>
      </c>
      <c r="E674" s="57" t="s">
        <v>7306</v>
      </c>
      <c r="F674" s="29">
        <f t="shared" si="43"/>
        <v>25.529</v>
      </c>
      <c r="G674" s="23">
        <f t="shared" si="44"/>
        <v>0.05</v>
      </c>
      <c r="H674" s="30"/>
      <c r="I674" s="29"/>
      <c r="J674" s="23">
        <f t="shared" si="45"/>
        <v>15.476599999999999</v>
      </c>
      <c r="K674" s="30"/>
      <c r="L674" s="29"/>
      <c r="M674" s="98">
        <v>0</v>
      </c>
      <c r="N674" s="98">
        <v>0</v>
      </c>
      <c r="O674" s="98">
        <v>0</v>
      </c>
      <c r="P674" s="98">
        <v>0.2</v>
      </c>
      <c r="Q674" s="98">
        <v>0.23599999999999999</v>
      </c>
      <c r="R674" s="98">
        <v>0.56000000000000005</v>
      </c>
      <c r="S674" s="98">
        <v>12.89</v>
      </c>
      <c r="T674" s="98">
        <v>52.968000000000004</v>
      </c>
      <c r="U674" s="98">
        <v>10.728999999999999</v>
      </c>
    </row>
    <row r="675" spans="1:21" x14ac:dyDescent="0.25">
      <c r="A675" s="57" t="s">
        <v>4640</v>
      </c>
      <c r="B675" s="57" t="s">
        <v>1081</v>
      </c>
      <c r="C675" s="57" t="s">
        <v>4703</v>
      </c>
      <c r="D675" s="91">
        <v>11</v>
      </c>
      <c r="E675" s="57" t="s">
        <v>7509</v>
      </c>
      <c r="F675" s="29">
        <f t="shared" si="43"/>
        <v>25.425666666666668</v>
      </c>
      <c r="G675" s="23">
        <f t="shared" si="44"/>
        <v>288.27474999999998</v>
      </c>
      <c r="H675" s="30"/>
      <c r="I675" s="29"/>
      <c r="J675" s="23">
        <f t="shared" si="45"/>
        <v>100.41239999999998</v>
      </c>
      <c r="K675" s="30"/>
      <c r="L675" s="29"/>
      <c r="M675" s="98">
        <v>8.3759999999999994</v>
      </c>
      <c r="N675" s="98">
        <v>60.271999999999998</v>
      </c>
      <c r="O675" s="98">
        <v>332.93099999999998</v>
      </c>
      <c r="P675" s="98">
        <v>751.52</v>
      </c>
      <c r="Q675" s="98">
        <v>306.91399999999999</v>
      </c>
      <c r="R675" s="98">
        <v>118.871</v>
      </c>
      <c r="S675" s="98">
        <v>17.565999999999999</v>
      </c>
      <c r="T675" s="98">
        <v>6.34</v>
      </c>
      <c r="U675" s="98">
        <v>52.371000000000002</v>
      </c>
    </row>
    <row r="676" spans="1:21" x14ac:dyDescent="0.25">
      <c r="A676" s="57" t="s">
        <v>4640</v>
      </c>
      <c r="B676" s="57" t="s">
        <v>1440</v>
      </c>
      <c r="C676" s="57" t="s">
        <v>4703</v>
      </c>
      <c r="D676" s="91">
        <v>11</v>
      </c>
      <c r="E676" s="57" t="s">
        <v>7520</v>
      </c>
      <c r="F676" s="29">
        <f t="shared" si="43"/>
        <v>25.330000000000002</v>
      </c>
      <c r="G676" s="23">
        <f t="shared" si="44"/>
        <v>1630.0677499999999</v>
      </c>
      <c r="H676" s="30"/>
      <c r="I676" s="29"/>
      <c r="J676" s="23">
        <f t="shared" si="45"/>
        <v>109.4426</v>
      </c>
      <c r="K676" s="30"/>
      <c r="L676" s="29"/>
      <c r="M676" s="98">
        <v>1134.6790000000001</v>
      </c>
      <c r="N676" s="98">
        <v>1825.829</v>
      </c>
      <c r="O676" s="98">
        <v>2021.88</v>
      </c>
      <c r="P676" s="98">
        <v>1537.883</v>
      </c>
      <c r="Q676" s="98">
        <v>377.702</v>
      </c>
      <c r="R676" s="98">
        <v>93.521000000000001</v>
      </c>
      <c r="S676" s="98">
        <v>75.408000000000001</v>
      </c>
      <c r="T676" s="98">
        <v>0.52400000000000002</v>
      </c>
      <c r="U676" s="98">
        <v>5.8000000000000003E-2</v>
      </c>
    </row>
    <row r="677" spans="1:21" x14ac:dyDescent="0.25">
      <c r="A677" s="57" t="s">
        <v>4640</v>
      </c>
      <c r="B677" s="57" t="s">
        <v>284</v>
      </c>
      <c r="C677" s="57" t="s">
        <v>4724</v>
      </c>
      <c r="D677" s="91">
        <v>16</v>
      </c>
      <c r="E677" s="57" t="s">
        <v>8996</v>
      </c>
      <c r="F677" s="29">
        <f t="shared" si="43"/>
        <v>25.018000000000001</v>
      </c>
      <c r="G677" s="23">
        <f t="shared" si="44"/>
        <v>11.17825</v>
      </c>
      <c r="H677" s="30"/>
      <c r="I677" s="29"/>
      <c r="J677" s="23">
        <f t="shared" si="45"/>
        <v>47.8874</v>
      </c>
      <c r="K677" s="30"/>
      <c r="L677" s="29"/>
      <c r="M677" s="98">
        <v>0</v>
      </c>
      <c r="N677" s="98" t="s">
        <v>4944</v>
      </c>
      <c r="O677" s="98">
        <v>0</v>
      </c>
      <c r="P677" s="98">
        <v>44.713000000000001</v>
      </c>
      <c r="Q677" s="98">
        <v>162.72499999999999</v>
      </c>
      <c r="R677" s="98">
        <v>1.6579999999999999</v>
      </c>
      <c r="S677" s="98">
        <v>28.783999999999999</v>
      </c>
      <c r="T677" s="98" t="s">
        <v>4944</v>
      </c>
      <c r="U677" s="98">
        <v>46.27</v>
      </c>
    </row>
    <row r="678" spans="1:21" x14ac:dyDescent="0.25">
      <c r="A678" s="57" t="s">
        <v>4640</v>
      </c>
      <c r="B678" s="57" t="s">
        <v>1291</v>
      </c>
      <c r="C678" s="57" t="s">
        <v>4723</v>
      </c>
      <c r="D678" s="91">
        <v>16</v>
      </c>
      <c r="E678" s="57" t="s">
        <v>8429</v>
      </c>
      <c r="F678" s="29">
        <f t="shared" si="43"/>
        <v>24.958333333333332</v>
      </c>
      <c r="G678" s="23">
        <f t="shared" si="44"/>
        <v>240.58350000000002</v>
      </c>
      <c r="H678" s="30"/>
      <c r="I678" s="29"/>
      <c r="J678" s="23">
        <f t="shared" si="45"/>
        <v>28.415000000000003</v>
      </c>
      <c r="K678" s="30"/>
      <c r="L678" s="29"/>
      <c r="M678" s="98">
        <v>367.52300000000002</v>
      </c>
      <c r="N678" s="98">
        <v>232.68199999999999</v>
      </c>
      <c r="O678" s="98">
        <v>169.90700000000001</v>
      </c>
      <c r="P678" s="98">
        <v>192.22200000000001</v>
      </c>
      <c r="Q678" s="98">
        <v>50.728000000000002</v>
      </c>
      <c r="R678" s="98">
        <v>16.472000000000001</v>
      </c>
      <c r="S678" s="98">
        <v>40.228999999999999</v>
      </c>
      <c r="T678" s="98">
        <v>18.661999999999999</v>
      </c>
      <c r="U678" s="98">
        <v>15.984</v>
      </c>
    </row>
    <row r="679" spans="1:21" x14ac:dyDescent="0.25">
      <c r="A679" s="57" t="s">
        <v>4640</v>
      </c>
      <c r="B679" s="57" t="s">
        <v>354</v>
      </c>
      <c r="C679" s="57" t="s">
        <v>4716</v>
      </c>
      <c r="D679" s="91">
        <v>15</v>
      </c>
      <c r="E679" s="57" t="s">
        <v>8117</v>
      </c>
      <c r="F679" s="29">
        <f t="shared" si="43"/>
        <v>24.933333333333337</v>
      </c>
      <c r="G679" s="23">
        <f t="shared" si="44"/>
        <v>0</v>
      </c>
      <c r="H679" s="30"/>
      <c r="I679" s="29"/>
      <c r="J679" s="23">
        <f t="shared" si="45"/>
        <v>14.960000000000003</v>
      </c>
      <c r="K679" s="30"/>
      <c r="L679" s="29"/>
      <c r="M679" s="98" t="s">
        <v>4944</v>
      </c>
      <c r="N679" s="98" t="s">
        <v>4944</v>
      </c>
      <c r="O679" s="98" t="s">
        <v>4944</v>
      </c>
      <c r="P679" s="98" t="s">
        <v>4944</v>
      </c>
      <c r="Q679" s="98" t="s">
        <v>4944</v>
      </c>
      <c r="R679" s="98" t="s">
        <v>4944</v>
      </c>
      <c r="S679" s="98">
        <v>59.84</v>
      </c>
      <c r="T679" s="98">
        <v>14.96</v>
      </c>
      <c r="U679" s="98" t="s">
        <v>4944</v>
      </c>
    </row>
    <row r="680" spans="1:21" x14ac:dyDescent="0.25">
      <c r="A680" s="57" t="s">
        <v>4640</v>
      </c>
      <c r="B680" s="57" t="s">
        <v>1518</v>
      </c>
      <c r="C680" s="57" t="s">
        <v>4702</v>
      </c>
      <c r="D680" s="91">
        <v>11</v>
      </c>
      <c r="E680" s="57" t="s">
        <v>7390</v>
      </c>
      <c r="F680" s="29">
        <f t="shared" si="43"/>
        <v>24.848000000000003</v>
      </c>
      <c r="G680" s="23">
        <f t="shared" si="44"/>
        <v>12.673500000000001</v>
      </c>
      <c r="H680" s="30"/>
      <c r="I680" s="29"/>
      <c r="J680" s="23">
        <f t="shared" si="45"/>
        <v>24.138400000000001</v>
      </c>
      <c r="K680" s="30"/>
      <c r="L680" s="29"/>
      <c r="M680" s="98">
        <v>28.951000000000001</v>
      </c>
      <c r="N680" s="98">
        <v>18.231999999999999</v>
      </c>
      <c r="O680" s="98">
        <v>3.5110000000000001</v>
      </c>
      <c r="P680" s="98" t="s">
        <v>4944</v>
      </c>
      <c r="Q680" s="98">
        <v>12.093</v>
      </c>
      <c r="R680" s="98">
        <v>34.055</v>
      </c>
      <c r="S680" s="98">
        <v>14.471</v>
      </c>
      <c r="T680" s="98">
        <v>12.266</v>
      </c>
      <c r="U680" s="98">
        <v>47.807000000000002</v>
      </c>
    </row>
    <row r="681" spans="1:21" x14ac:dyDescent="0.25">
      <c r="A681" s="57" t="s">
        <v>4640</v>
      </c>
      <c r="B681" s="57" t="s">
        <v>500</v>
      </c>
      <c r="C681" s="57" t="s">
        <v>4666</v>
      </c>
      <c r="D681" s="91">
        <v>5</v>
      </c>
      <c r="E681" s="57" t="s">
        <v>5643</v>
      </c>
      <c r="F681" s="29">
        <f t="shared" si="43"/>
        <v>24.766333333333336</v>
      </c>
      <c r="G681" s="23">
        <f t="shared" si="44"/>
        <v>82.061250000000001</v>
      </c>
      <c r="H681" s="30"/>
      <c r="I681" s="29"/>
      <c r="J681" s="23">
        <f t="shared" si="45"/>
        <v>14.861600000000001</v>
      </c>
      <c r="K681" s="30"/>
      <c r="L681" s="29"/>
      <c r="M681" s="98">
        <v>48</v>
      </c>
      <c r="N681" s="98" t="s">
        <v>4944</v>
      </c>
      <c r="O681" s="98">
        <v>177.751</v>
      </c>
      <c r="P681" s="98">
        <v>102.494</v>
      </c>
      <c r="Q681" s="98" t="s">
        <v>4944</v>
      </c>
      <c r="R681" s="98">
        <v>8.9999999999999993E-3</v>
      </c>
      <c r="S681" s="98" t="s">
        <v>4944</v>
      </c>
      <c r="T681" s="98">
        <v>14.651</v>
      </c>
      <c r="U681" s="98">
        <v>59.648000000000003</v>
      </c>
    </row>
    <row r="682" spans="1:21" x14ac:dyDescent="0.25">
      <c r="A682" s="57" t="s">
        <v>4640</v>
      </c>
      <c r="B682" s="57" t="s">
        <v>987</v>
      </c>
      <c r="C682" s="57" t="s">
        <v>4670</v>
      </c>
      <c r="D682" s="91">
        <v>6</v>
      </c>
      <c r="E682" s="57" t="s">
        <v>6086</v>
      </c>
      <c r="F682" s="29">
        <f t="shared" si="43"/>
        <v>24.703000000000003</v>
      </c>
      <c r="G682" s="23">
        <f t="shared" si="44"/>
        <v>4.4359999999999999</v>
      </c>
      <c r="H682" s="30"/>
      <c r="I682" s="29"/>
      <c r="J682" s="23">
        <f t="shared" si="45"/>
        <v>21.938600000000001</v>
      </c>
      <c r="K682" s="30"/>
      <c r="L682" s="29"/>
      <c r="M682" s="98">
        <v>0</v>
      </c>
      <c r="N682" s="98">
        <v>8.0540000000000003</v>
      </c>
      <c r="O682" s="98">
        <v>6.516</v>
      </c>
      <c r="P682" s="98">
        <v>3.1739999999999999</v>
      </c>
      <c r="Q682" s="98">
        <v>31.503</v>
      </c>
      <c r="R682" s="98">
        <v>4.0810000000000004</v>
      </c>
      <c r="S682" s="98">
        <v>19.234000000000002</v>
      </c>
      <c r="T682" s="98">
        <v>34.956000000000003</v>
      </c>
      <c r="U682" s="98">
        <v>19.919</v>
      </c>
    </row>
    <row r="683" spans="1:21" x14ac:dyDescent="0.25">
      <c r="A683" s="57" t="s">
        <v>4640</v>
      </c>
      <c r="B683" s="57" t="s">
        <v>3636</v>
      </c>
      <c r="C683" s="57" t="s">
        <v>4702</v>
      </c>
      <c r="D683" s="91">
        <v>11</v>
      </c>
      <c r="E683" s="57" t="s">
        <v>7373</v>
      </c>
      <c r="F683" s="29">
        <f t="shared" si="43"/>
        <v>24.687999999999999</v>
      </c>
      <c r="G683" s="23">
        <f t="shared" si="44"/>
        <v>0.87675000000000003</v>
      </c>
      <c r="H683" s="30"/>
      <c r="I683" s="29"/>
      <c r="J683" s="23">
        <f t="shared" si="45"/>
        <v>15.391200000000001</v>
      </c>
      <c r="K683" s="30"/>
      <c r="L683" s="29"/>
      <c r="M683" s="98" t="s">
        <v>4944</v>
      </c>
      <c r="N683" s="98" t="s">
        <v>4944</v>
      </c>
      <c r="O683" s="98">
        <v>3.5070000000000001</v>
      </c>
      <c r="P683" s="98" t="s">
        <v>4944</v>
      </c>
      <c r="Q683" s="98">
        <v>1.6519999999999999</v>
      </c>
      <c r="R683" s="98">
        <v>1.24</v>
      </c>
      <c r="S683" s="98">
        <v>0.52</v>
      </c>
      <c r="T683" s="98">
        <v>13.601000000000001</v>
      </c>
      <c r="U683" s="98">
        <v>59.942999999999998</v>
      </c>
    </row>
    <row r="684" spans="1:21" x14ac:dyDescent="0.25">
      <c r="A684" s="57" t="s">
        <v>4640</v>
      </c>
      <c r="B684" s="57" t="s">
        <v>2184</v>
      </c>
      <c r="C684" s="57" t="s">
        <v>4644</v>
      </c>
      <c r="D684" s="91">
        <v>1</v>
      </c>
      <c r="E684" s="57" t="s">
        <v>5085</v>
      </c>
      <c r="F684" s="29">
        <f t="shared" si="43"/>
        <v>24.599999999999998</v>
      </c>
      <c r="G684" s="23">
        <f t="shared" si="44"/>
        <v>17.696250000000003</v>
      </c>
      <c r="H684" s="30"/>
      <c r="I684" s="29"/>
      <c r="J684" s="23">
        <f t="shared" si="45"/>
        <v>16.031399999999998</v>
      </c>
      <c r="K684" s="30"/>
      <c r="L684" s="29"/>
      <c r="M684" s="98">
        <v>1.917</v>
      </c>
      <c r="N684" s="98">
        <v>0.92100000000000004</v>
      </c>
      <c r="O684" s="98">
        <v>0.66600000000000004</v>
      </c>
      <c r="P684" s="98">
        <v>67.281000000000006</v>
      </c>
      <c r="Q684" s="98">
        <v>6.3570000000000002</v>
      </c>
      <c r="R684" s="98" t="s">
        <v>4944</v>
      </c>
      <c r="S684" s="98" t="s">
        <v>4944</v>
      </c>
      <c r="T684" s="98" t="s">
        <v>4944</v>
      </c>
      <c r="U684" s="98">
        <v>73.8</v>
      </c>
    </row>
    <row r="685" spans="1:21" x14ac:dyDescent="0.25">
      <c r="A685" s="57" t="s">
        <v>4640</v>
      </c>
      <c r="B685" s="57" t="s">
        <v>1970</v>
      </c>
      <c r="C685" s="57" t="s">
        <v>4660</v>
      </c>
      <c r="D685" s="91">
        <v>4</v>
      </c>
      <c r="E685" s="57" t="s">
        <v>5452</v>
      </c>
      <c r="F685" s="29">
        <f t="shared" si="43"/>
        <v>24.564333333333334</v>
      </c>
      <c r="G685" s="23">
        <f t="shared" si="44"/>
        <v>18.268249999999998</v>
      </c>
      <c r="H685" s="30"/>
      <c r="I685" s="29"/>
      <c r="J685" s="23">
        <f t="shared" si="45"/>
        <v>39.195999999999998</v>
      </c>
      <c r="K685" s="30"/>
      <c r="L685" s="29"/>
      <c r="M685" s="98">
        <v>6.1390000000000002</v>
      </c>
      <c r="N685" s="98">
        <v>0.30399999999999999</v>
      </c>
      <c r="O685" s="98">
        <v>34.994999999999997</v>
      </c>
      <c r="P685" s="98">
        <v>31.635000000000002</v>
      </c>
      <c r="Q685" s="98">
        <v>3.1539999999999999</v>
      </c>
      <c r="R685" s="98">
        <v>119.133</v>
      </c>
      <c r="S685" s="98">
        <v>36.15</v>
      </c>
      <c r="T685" s="98">
        <v>37.542999999999999</v>
      </c>
      <c r="U685" s="98" t="s">
        <v>4944</v>
      </c>
    </row>
    <row r="686" spans="1:21" x14ac:dyDescent="0.25">
      <c r="A686" s="57" t="s">
        <v>4640</v>
      </c>
      <c r="B686" s="57" t="s">
        <v>4528</v>
      </c>
      <c r="C686" s="57" t="s">
        <v>4725</v>
      </c>
      <c r="D686" s="91">
        <v>17</v>
      </c>
      <c r="E686" s="57" t="s">
        <v>9081</v>
      </c>
      <c r="F686" s="29">
        <f t="shared" si="43"/>
        <v>24.535666666666668</v>
      </c>
      <c r="G686" s="23">
        <f t="shared" si="44"/>
        <v>1.48875</v>
      </c>
      <c r="H686" s="30"/>
      <c r="I686" s="29"/>
      <c r="J686" s="23">
        <f t="shared" si="45"/>
        <v>19.5214</v>
      </c>
      <c r="K686" s="30"/>
      <c r="L686" s="29"/>
      <c r="M686" s="98" t="s">
        <v>4944</v>
      </c>
      <c r="N686" s="98">
        <v>0.95699999999999996</v>
      </c>
      <c r="O686" s="98" t="s">
        <v>4944</v>
      </c>
      <c r="P686" s="98">
        <v>4.9980000000000002</v>
      </c>
      <c r="Q686" s="98">
        <v>24</v>
      </c>
      <c r="R686" s="98" t="s">
        <v>4944</v>
      </c>
      <c r="S686" s="98">
        <v>73.606999999999999</v>
      </c>
      <c r="T686" s="98" t="s">
        <v>4944</v>
      </c>
      <c r="U686" s="98" t="s">
        <v>4944</v>
      </c>
    </row>
    <row r="687" spans="1:21" x14ac:dyDescent="0.25">
      <c r="A687" s="57" t="s">
        <v>4640</v>
      </c>
      <c r="B687" s="57" t="s">
        <v>3687</v>
      </c>
      <c r="C687" s="57" t="s">
        <v>4723</v>
      </c>
      <c r="D687" s="91">
        <v>16</v>
      </c>
      <c r="E687" s="57" t="s">
        <v>8554</v>
      </c>
      <c r="F687" s="29">
        <f t="shared" si="43"/>
        <v>24.496333333333336</v>
      </c>
      <c r="G687" s="23">
        <f t="shared" si="44"/>
        <v>0</v>
      </c>
      <c r="H687" s="30"/>
      <c r="I687" s="29"/>
      <c r="J687" s="23">
        <f t="shared" si="45"/>
        <v>52.757799999999996</v>
      </c>
      <c r="K687" s="30"/>
      <c r="L687" s="29"/>
      <c r="M687" s="98" t="s">
        <v>4944</v>
      </c>
      <c r="N687" s="98" t="s">
        <v>4944</v>
      </c>
      <c r="O687" s="98" t="s">
        <v>4944</v>
      </c>
      <c r="P687" s="98" t="s">
        <v>4944</v>
      </c>
      <c r="Q687" s="98">
        <v>183.6</v>
      </c>
      <c r="R687" s="98">
        <v>6.7</v>
      </c>
      <c r="S687" s="98">
        <v>73.489000000000004</v>
      </c>
      <c r="T687" s="98" t="s">
        <v>4944</v>
      </c>
      <c r="U687" s="98" t="s">
        <v>4944</v>
      </c>
    </row>
    <row r="688" spans="1:21" x14ac:dyDescent="0.25">
      <c r="A688" s="57" t="s">
        <v>4640</v>
      </c>
      <c r="B688" s="57" t="s">
        <v>2281</v>
      </c>
      <c r="C688" s="57" t="s">
        <v>4723</v>
      </c>
      <c r="D688" s="91">
        <v>16</v>
      </c>
      <c r="E688" s="57" t="s">
        <v>8761</v>
      </c>
      <c r="F688" s="29">
        <f t="shared" si="43"/>
        <v>24.331333333333333</v>
      </c>
      <c r="G688" s="23">
        <f t="shared" si="44"/>
        <v>0.1865</v>
      </c>
      <c r="H688" s="30"/>
      <c r="I688" s="29"/>
      <c r="J688" s="23">
        <f t="shared" si="45"/>
        <v>14.598800000000001</v>
      </c>
      <c r="K688" s="30"/>
      <c r="L688" s="29"/>
      <c r="M688" s="98" t="s">
        <v>4944</v>
      </c>
      <c r="N688" s="98" t="s">
        <v>4944</v>
      </c>
      <c r="O688" s="98">
        <v>0.746</v>
      </c>
      <c r="P688" s="98" t="s">
        <v>4944</v>
      </c>
      <c r="Q688" s="98" t="s">
        <v>4944</v>
      </c>
      <c r="R688" s="98" t="s">
        <v>4944</v>
      </c>
      <c r="S688" s="98">
        <v>15.657999999999999</v>
      </c>
      <c r="T688" s="98" t="s">
        <v>4944</v>
      </c>
      <c r="U688" s="98">
        <v>57.335999999999999</v>
      </c>
    </row>
    <row r="689" spans="1:21" x14ac:dyDescent="0.25">
      <c r="A689" s="57" t="s">
        <v>4640</v>
      </c>
      <c r="B689" s="57" t="s">
        <v>148</v>
      </c>
      <c r="C689" s="57" t="s">
        <v>4655</v>
      </c>
      <c r="D689" s="91">
        <v>3</v>
      </c>
      <c r="E689" s="57" t="s">
        <v>5347</v>
      </c>
      <c r="F689" s="29">
        <f t="shared" si="43"/>
        <v>24.150000000000002</v>
      </c>
      <c r="G689" s="23">
        <f t="shared" si="44"/>
        <v>0</v>
      </c>
      <c r="H689" s="30"/>
      <c r="I689" s="29"/>
      <c r="J689" s="23">
        <f t="shared" si="45"/>
        <v>14.49</v>
      </c>
      <c r="K689" s="30"/>
      <c r="L689" s="29"/>
      <c r="M689" s="98" t="s">
        <v>4944</v>
      </c>
      <c r="N689" s="98" t="s">
        <v>4944</v>
      </c>
      <c r="O689" s="98" t="s">
        <v>4944</v>
      </c>
      <c r="P689" s="98" t="s">
        <v>4944</v>
      </c>
      <c r="Q689" s="98" t="s">
        <v>4944</v>
      </c>
      <c r="R689" s="98" t="s">
        <v>4944</v>
      </c>
      <c r="S689" s="98" t="s">
        <v>4944</v>
      </c>
      <c r="T689" s="98" t="s">
        <v>4944</v>
      </c>
      <c r="U689" s="98">
        <v>72.45</v>
      </c>
    </row>
    <row r="690" spans="1:21" x14ac:dyDescent="0.25">
      <c r="A690" s="57" t="s">
        <v>4640</v>
      </c>
      <c r="B690" s="57" t="s">
        <v>2152</v>
      </c>
      <c r="C690" s="57" t="s">
        <v>4701</v>
      </c>
      <c r="D690" s="91">
        <v>11</v>
      </c>
      <c r="E690" s="57" t="s">
        <v>7290</v>
      </c>
      <c r="F690" s="29">
        <f t="shared" si="43"/>
        <v>24.037333333333333</v>
      </c>
      <c r="G690" s="23">
        <f t="shared" si="44"/>
        <v>1.0157499999999999</v>
      </c>
      <c r="H690" s="30"/>
      <c r="I690" s="29"/>
      <c r="J690" s="23">
        <f t="shared" si="45"/>
        <v>15.868399999999999</v>
      </c>
      <c r="K690" s="30"/>
      <c r="L690" s="29"/>
      <c r="M690" s="98">
        <v>0</v>
      </c>
      <c r="N690" s="98">
        <v>0</v>
      </c>
      <c r="O690" s="98" t="s">
        <v>4944</v>
      </c>
      <c r="P690" s="98">
        <v>4.0629999999999997</v>
      </c>
      <c r="Q690" s="98">
        <v>4.7519999999999998</v>
      </c>
      <c r="R690" s="98">
        <v>2.4780000000000002</v>
      </c>
      <c r="S690" s="98">
        <v>0.68400000000000005</v>
      </c>
      <c r="T690" s="98">
        <v>36.619</v>
      </c>
      <c r="U690" s="98">
        <v>34.808999999999997</v>
      </c>
    </row>
    <row r="691" spans="1:21" x14ac:dyDescent="0.25">
      <c r="A691" s="57" t="s">
        <v>4640</v>
      </c>
      <c r="B691" s="57" t="s">
        <v>1599</v>
      </c>
      <c r="C691" s="57" t="s">
        <v>4660</v>
      </c>
      <c r="D691" s="91">
        <v>4</v>
      </c>
      <c r="E691" s="57" t="s">
        <v>5459</v>
      </c>
      <c r="F691" s="29">
        <f t="shared" si="43"/>
        <v>24.032333333333337</v>
      </c>
      <c r="G691" s="23">
        <f t="shared" si="44"/>
        <v>1.022</v>
      </c>
      <c r="H691" s="30"/>
      <c r="I691" s="29"/>
      <c r="J691" s="23">
        <f t="shared" si="45"/>
        <v>16.2986</v>
      </c>
      <c r="K691" s="30"/>
      <c r="L691" s="29"/>
      <c r="M691" s="98" t="s">
        <v>4944</v>
      </c>
      <c r="N691" s="98">
        <v>4.0880000000000001</v>
      </c>
      <c r="O691" s="98" t="s">
        <v>4944</v>
      </c>
      <c r="P691" s="98" t="s">
        <v>4944</v>
      </c>
      <c r="Q691" s="98" t="s">
        <v>4944</v>
      </c>
      <c r="R691" s="98">
        <v>9.3960000000000008</v>
      </c>
      <c r="S691" s="98" t="s">
        <v>4944</v>
      </c>
      <c r="T691" s="98">
        <v>40.844000000000001</v>
      </c>
      <c r="U691" s="98">
        <v>31.253</v>
      </c>
    </row>
    <row r="692" spans="1:21" x14ac:dyDescent="0.25">
      <c r="A692" s="57" t="s">
        <v>4640</v>
      </c>
      <c r="B692" s="57" t="s">
        <v>919</v>
      </c>
      <c r="C692" s="57" t="s">
        <v>4704</v>
      </c>
      <c r="D692" s="91">
        <v>12</v>
      </c>
      <c r="E692" s="57" t="s">
        <v>7555</v>
      </c>
      <c r="F692" s="29">
        <f t="shared" si="43"/>
        <v>23.969000000000005</v>
      </c>
      <c r="G692" s="23">
        <f t="shared" si="44"/>
        <v>6.7714999999999996</v>
      </c>
      <c r="H692" s="30"/>
      <c r="I692" s="29"/>
      <c r="J692" s="23">
        <f t="shared" si="45"/>
        <v>14.5822</v>
      </c>
      <c r="K692" s="30"/>
      <c r="L692" s="29"/>
      <c r="M692" s="98">
        <v>2.8000000000000001E-2</v>
      </c>
      <c r="N692" s="98">
        <v>8.0120000000000005</v>
      </c>
      <c r="O692" s="98">
        <v>19</v>
      </c>
      <c r="P692" s="98">
        <v>4.5999999999999999E-2</v>
      </c>
      <c r="Q692" s="98" t="s">
        <v>4944</v>
      </c>
      <c r="R692" s="98">
        <v>1.004</v>
      </c>
      <c r="S692" s="98">
        <v>0.78700000000000003</v>
      </c>
      <c r="T692" s="98" t="s">
        <v>4944</v>
      </c>
      <c r="U692" s="98">
        <v>71.12</v>
      </c>
    </row>
    <row r="693" spans="1:21" x14ac:dyDescent="0.25">
      <c r="A693" s="57" t="s">
        <v>4640</v>
      </c>
      <c r="B693" s="57" t="s">
        <v>254</v>
      </c>
      <c r="C693" s="57" t="s">
        <v>4713</v>
      </c>
      <c r="D693" s="91">
        <v>15</v>
      </c>
      <c r="E693" s="57" t="s">
        <v>7966</v>
      </c>
      <c r="F693" s="29">
        <f t="shared" si="43"/>
        <v>23.751666666666665</v>
      </c>
      <c r="G693" s="23">
        <f t="shared" si="44"/>
        <v>99.97</v>
      </c>
      <c r="H693" s="30"/>
      <c r="I693" s="29"/>
      <c r="J693" s="23">
        <f t="shared" si="45"/>
        <v>15.962999999999999</v>
      </c>
      <c r="K693" s="30"/>
      <c r="L693" s="29"/>
      <c r="M693" s="98">
        <v>91.424000000000007</v>
      </c>
      <c r="N693" s="98">
        <v>120.188</v>
      </c>
      <c r="O693" s="98">
        <v>140.608</v>
      </c>
      <c r="P693" s="98">
        <v>47.66</v>
      </c>
      <c r="Q693" s="98">
        <v>0.6</v>
      </c>
      <c r="R693" s="98">
        <v>7.96</v>
      </c>
      <c r="S693" s="98">
        <v>4.9379999999999997</v>
      </c>
      <c r="T693" s="98">
        <v>10.507</v>
      </c>
      <c r="U693" s="98">
        <v>55.81</v>
      </c>
    </row>
    <row r="694" spans="1:21" x14ac:dyDescent="0.25">
      <c r="A694" s="57" t="s">
        <v>4640</v>
      </c>
      <c r="B694" s="57" t="s">
        <v>939</v>
      </c>
      <c r="C694" s="57" t="s">
        <v>4724</v>
      </c>
      <c r="D694" s="91">
        <v>16</v>
      </c>
      <c r="E694" s="57" t="s">
        <v>8805</v>
      </c>
      <c r="F694" s="29">
        <f t="shared" si="43"/>
        <v>23.748666666666665</v>
      </c>
      <c r="G694" s="23">
        <f t="shared" si="44"/>
        <v>11.9025</v>
      </c>
      <c r="H694" s="30"/>
      <c r="I694" s="29"/>
      <c r="J694" s="23">
        <f t="shared" si="45"/>
        <v>18.328200000000002</v>
      </c>
      <c r="K694" s="30"/>
      <c r="L694" s="29"/>
      <c r="M694" s="98">
        <v>22.11</v>
      </c>
      <c r="N694" s="98">
        <v>0</v>
      </c>
      <c r="O694" s="98">
        <v>23.5</v>
      </c>
      <c r="P694" s="98">
        <v>2</v>
      </c>
      <c r="Q694" s="98">
        <v>20.395</v>
      </c>
      <c r="R694" s="98">
        <v>0</v>
      </c>
      <c r="S694" s="98">
        <v>63.12</v>
      </c>
      <c r="T694" s="98" t="s">
        <v>4944</v>
      </c>
      <c r="U694" s="98">
        <v>8.1259999999999994</v>
      </c>
    </row>
    <row r="695" spans="1:21" x14ac:dyDescent="0.25">
      <c r="A695" s="57" t="s">
        <v>4640</v>
      </c>
      <c r="B695" s="57" t="s">
        <v>2800</v>
      </c>
      <c r="C695" s="57" t="s">
        <v>4647</v>
      </c>
      <c r="D695" s="91">
        <v>2</v>
      </c>
      <c r="E695" s="57" t="s">
        <v>5146</v>
      </c>
      <c r="F695" s="29">
        <f t="shared" si="43"/>
        <v>23.466666666666669</v>
      </c>
      <c r="G695" s="23">
        <f t="shared" si="44"/>
        <v>1.71875</v>
      </c>
      <c r="H695" s="30"/>
      <c r="I695" s="29"/>
      <c r="J695" s="23">
        <f t="shared" si="45"/>
        <v>25.396000000000001</v>
      </c>
      <c r="K695" s="30"/>
      <c r="L695" s="29"/>
      <c r="M695" s="98" t="s">
        <v>4944</v>
      </c>
      <c r="N695" s="98" t="s">
        <v>4944</v>
      </c>
      <c r="O695" s="98" t="s">
        <v>4944</v>
      </c>
      <c r="P695" s="98">
        <v>6.875</v>
      </c>
      <c r="Q695" s="98">
        <v>56.58</v>
      </c>
      <c r="R695" s="98" t="s">
        <v>4944</v>
      </c>
      <c r="S695" s="98" t="s">
        <v>4944</v>
      </c>
      <c r="T695" s="98">
        <v>70.400000000000006</v>
      </c>
      <c r="U695" s="98" t="s">
        <v>4944</v>
      </c>
    </row>
    <row r="696" spans="1:21" x14ac:dyDescent="0.25">
      <c r="A696" s="57" t="s">
        <v>4640</v>
      </c>
      <c r="B696" s="57" t="s">
        <v>1883</v>
      </c>
      <c r="C696" s="57" t="s">
        <v>4650</v>
      </c>
      <c r="D696" s="91">
        <v>2</v>
      </c>
      <c r="E696" s="57" t="s">
        <v>5262</v>
      </c>
      <c r="F696" s="29">
        <f t="shared" si="43"/>
        <v>23.314333333333334</v>
      </c>
      <c r="G696" s="23">
        <f t="shared" si="44"/>
        <v>127.91800000000001</v>
      </c>
      <c r="H696" s="30"/>
      <c r="I696" s="29"/>
      <c r="J696" s="23">
        <f t="shared" si="45"/>
        <v>24.6142</v>
      </c>
      <c r="K696" s="30"/>
      <c r="L696" s="29"/>
      <c r="M696" s="98">
        <v>5.4130000000000003</v>
      </c>
      <c r="N696" s="98">
        <v>20.584</v>
      </c>
      <c r="O696" s="98">
        <v>53.209000000000003</v>
      </c>
      <c r="P696" s="98">
        <v>432.46600000000001</v>
      </c>
      <c r="Q696" s="98">
        <v>41.72</v>
      </c>
      <c r="R696" s="98">
        <v>11.407999999999999</v>
      </c>
      <c r="S696" s="98">
        <v>0.96799999999999997</v>
      </c>
      <c r="T696" s="98">
        <v>10.869</v>
      </c>
      <c r="U696" s="98">
        <v>58.106000000000002</v>
      </c>
    </row>
    <row r="697" spans="1:21" x14ac:dyDescent="0.25">
      <c r="A697" s="57" t="s">
        <v>4640</v>
      </c>
      <c r="B697" s="57" t="s">
        <v>927</v>
      </c>
      <c r="C697" s="57" t="s">
        <v>4722</v>
      </c>
      <c r="D697" s="91">
        <v>15</v>
      </c>
      <c r="E697" s="57" t="s">
        <v>8263</v>
      </c>
      <c r="F697" s="29">
        <f t="shared" si="43"/>
        <v>23.179000000000002</v>
      </c>
      <c r="G697" s="23">
        <f t="shared" si="44"/>
        <v>8.9487500000000004</v>
      </c>
      <c r="H697" s="30"/>
      <c r="I697" s="29"/>
      <c r="J697" s="23">
        <f t="shared" si="45"/>
        <v>15.5692</v>
      </c>
      <c r="K697" s="30"/>
      <c r="L697" s="29"/>
      <c r="M697" s="98">
        <v>5.0279999999999996</v>
      </c>
      <c r="N697" s="98" t="s">
        <v>4944</v>
      </c>
      <c r="O697" s="98" t="s">
        <v>4944</v>
      </c>
      <c r="P697" s="98">
        <v>30.766999999999999</v>
      </c>
      <c r="Q697" s="98">
        <v>1.429</v>
      </c>
      <c r="R697" s="98">
        <v>6.88</v>
      </c>
      <c r="S697" s="98">
        <v>1.8959999999999999</v>
      </c>
      <c r="T697" s="98">
        <v>16.545000000000002</v>
      </c>
      <c r="U697" s="98">
        <v>51.095999999999997</v>
      </c>
    </row>
    <row r="698" spans="1:21" x14ac:dyDescent="0.25">
      <c r="A698" s="57" t="s">
        <v>4640</v>
      </c>
      <c r="B698" s="57" t="s">
        <v>2037</v>
      </c>
      <c r="C698" s="57" t="s">
        <v>4702</v>
      </c>
      <c r="D698" s="91">
        <v>11</v>
      </c>
      <c r="E698" s="57" t="s">
        <v>7481</v>
      </c>
      <c r="F698" s="29">
        <f t="shared" si="43"/>
        <v>23.036000000000001</v>
      </c>
      <c r="G698" s="23">
        <f t="shared" si="44"/>
        <v>0.61099999999999999</v>
      </c>
      <c r="H698" s="30"/>
      <c r="I698" s="29"/>
      <c r="J698" s="23">
        <f t="shared" si="45"/>
        <v>18.208000000000002</v>
      </c>
      <c r="K698" s="30"/>
      <c r="L698" s="29"/>
      <c r="M698" s="98">
        <v>1.2E-2</v>
      </c>
      <c r="N698" s="98">
        <v>0</v>
      </c>
      <c r="O698" s="98">
        <v>0</v>
      </c>
      <c r="P698" s="98">
        <v>2.4319999999999999</v>
      </c>
      <c r="Q698" s="98">
        <v>4.0270000000000001</v>
      </c>
      <c r="R698" s="98">
        <v>17.905000000000001</v>
      </c>
      <c r="S698" s="98">
        <v>2.2909999999999999</v>
      </c>
      <c r="T698" s="98">
        <v>2.4889999999999999</v>
      </c>
      <c r="U698" s="98">
        <v>64.328000000000003</v>
      </c>
    </row>
    <row r="699" spans="1:21" x14ac:dyDescent="0.25">
      <c r="A699" s="57" t="s">
        <v>4640</v>
      </c>
      <c r="B699" s="57" t="s">
        <v>101</v>
      </c>
      <c r="C699" s="57" t="s">
        <v>4678</v>
      </c>
      <c r="D699" s="91">
        <v>6</v>
      </c>
      <c r="E699" s="57" t="s">
        <v>6305</v>
      </c>
      <c r="F699" s="29">
        <f t="shared" si="43"/>
        <v>23.015666666666664</v>
      </c>
      <c r="G699" s="23">
        <f t="shared" si="44"/>
        <v>13.209</v>
      </c>
      <c r="H699" s="30"/>
      <c r="I699" s="29"/>
      <c r="J699" s="23">
        <f t="shared" si="45"/>
        <v>29.578600000000002</v>
      </c>
      <c r="K699" s="30"/>
      <c r="L699" s="29"/>
      <c r="M699" s="98">
        <v>26.295000000000002</v>
      </c>
      <c r="N699" s="98">
        <v>12.085000000000001</v>
      </c>
      <c r="O699" s="98">
        <v>4.7389999999999999</v>
      </c>
      <c r="P699" s="98">
        <v>9.7170000000000005</v>
      </c>
      <c r="Q699" s="98">
        <v>33.44</v>
      </c>
      <c r="R699" s="98">
        <v>45.405999999999999</v>
      </c>
      <c r="S699" s="98">
        <v>5.0999999999999996</v>
      </c>
      <c r="T699" s="98">
        <v>27.974</v>
      </c>
      <c r="U699" s="98">
        <v>35.972999999999999</v>
      </c>
    </row>
    <row r="700" spans="1:21" x14ac:dyDescent="0.25">
      <c r="A700" s="57" t="s">
        <v>4640</v>
      </c>
      <c r="B700" s="57" t="s">
        <v>1501</v>
      </c>
      <c r="C700" s="57" t="s">
        <v>4724</v>
      </c>
      <c r="D700" s="91">
        <v>16</v>
      </c>
      <c r="E700" s="57" t="s">
        <v>8807</v>
      </c>
      <c r="F700" s="29">
        <f t="shared" si="43"/>
        <v>22.969333333333335</v>
      </c>
      <c r="G700" s="23">
        <f t="shared" si="44"/>
        <v>0.57925000000000004</v>
      </c>
      <c r="H700" s="30"/>
      <c r="I700" s="29"/>
      <c r="J700" s="23">
        <f t="shared" si="45"/>
        <v>20.776199999999999</v>
      </c>
      <c r="K700" s="30"/>
      <c r="L700" s="29"/>
      <c r="M700" s="98">
        <v>2.3170000000000002</v>
      </c>
      <c r="N700" s="98">
        <v>0</v>
      </c>
      <c r="O700" s="98" t="s">
        <v>4944</v>
      </c>
      <c r="P700" s="98" t="s">
        <v>4944</v>
      </c>
      <c r="Q700" s="98">
        <v>3.1970000000000001</v>
      </c>
      <c r="R700" s="98">
        <v>31.776</v>
      </c>
      <c r="S700" s="98">
        <v>3.468</v>
      </c>
      <c r="T700" s="98">
        <v>0.44</v>
      </c>
      <c r="U700" s="98">
        <v>65</v>
      </c>
    </row>
    <row r="701" spans="1:21" x14ac:dyDescent="0.25">
      <c r="A701" s="57" t="s">
        <v>4640</v>
      </c>
      <c r="B701" s="57" t="s">
        <v>382</v>
      </c>
      <c r="C701" s="57" t="s">
        <v>4656</v>
      </c>
      <c r="D701" s="91">
        <v>4</v>
      </c>
      <c r="E701" s="57" t="s">
        <v>5382</v>
      </c>
      <c r="F701" s="29">
        <f t="shared" si="43"/>
        <v>22.86</v>
      </c>
      <c r="G701" s="23">
        <f t="shared" si="44"/>
        <v>4.9950000000000001</v>
      </c>
      <c r="H701" s="30"/>
      <c r="I701" s="29"/>
      <c r="J701" s="23">
        <f t="shared" si="45"/>
        <v>14.281600000000001</v>
      </c>
      <c r="K701" s="30"/>
      <c r="L701" s="29"/>
      <c r="M701" s="98">
        <v>0.74199999999999999</v>
      </c>
      <c r="N701" s="98">
        <v>2.081</v>
      </c>
      <c r="O701" s="98">
        <v>0.83599999999999997</v>
      </c>
      <c r="P701" s="98">
        <v>16.321000000000002</v>
      </c>
      <c r="Q701" s="98">
        <v>2.8279999999999998</v>
      </c>
      <c r="R701" s="98" t="s">
        <v>4944</v>
      </c>
      <c r="S701" s="98">
        <v>68.566999999999993</v>
      </c>
      <c r="T701" s="98">
        <v>0</v>
      </c>
      <c r="U701" s="98">
        <v>1.2999999999999999E-2</v>
      </c>
    </row>
    <row r="702" spans="1:21" x14ac:dyDescent="0.25">
      <c r="A702" s="57" t="s">
        <v>4640</v>
      </c>
      <c r="B702" s="57" t="s">
        <v>1160</v>
      </c>
      <c r="C702" s="57" t="s">
        <v>4704</v>
      </c>
      <c r="D702" s="91">
        <v>12</v>
      </c>
      <c r="E702" s="57" t="s">
        <v>7561</v>
      </c>
      <c r="F702" s="29">
        <f t="shared" si="43"/>
        <v>22.769000000000002</v>
      </c>
      <c r="G702" s="23">
        <f t="shared" si="44"/>
        <v>7.739749999999999</v>
      </c>
      <c r="H702" s="30"/>
      <c r="I702" s="29"/>
      <c r="J702" s="23">
        <f t="shared" si="45"/>
        <v>14.506800000000002</v>
      </c>
      <c r="K702" s="30"/>
      <c r="L702" s="29"/>
      <c r="M702" s="98">
        <v>0.45600000000000002</v>
      </c>
      <c r="N702" s="98">
        <v>14.696999999999999</v>
      </c>
      <c r="O702" s="98">
        <v>15.805999999999999</v>
      </c>
      <c r="P702" s="98" t="s">
        <v>4944</v>
      </c>
      <c r="Q702" s="98" t="s">
        <v>4944</v>
      </c>
      <c r="R702" s="98">
        <v>4.2270000000000003</v>
      </c>
      <c r="S702" s="98" t="s">
        <v>4944</v>
      </c>
      <c r="T702" s="98">
        <v>67.965000000000003</v>
      </c>
      <c r="U702" s="98">
        <v>0.34200000000000003</v>
      </c>
    </row>
    <row r="703" spans="1:21" x14ac:dyDescent="0.25">
      <c r="A703" s="57" t="s">
        <v>4640</v>
      </c>
      <c r="B703" s="57" t="s">
        <v>552</v>
      </c>
      <c r="C703" s="57" t="s">
        <v>4679</v>
      </c>
      <c r="D703" s="91">
        <v>7</v>
      </c>
      <c r="E703" s="57" t="s">
        <v>6399</v>
      </c>
      <c r="F703" s="29">
        <f t="shared" si="43"/>
        <v>22.684333333333331</v>
      </c>
      <c r="G703" s="23">
        <f t="shared" si="44"/>
        <v>179.04875000000001</v>
      </c>
      <c r="H703" s="30"/>
      <c r="I703" s="29"/>
      <c r="J703" s="23">
        <f t="shared" si="45"/>
        <v>17.224</v>
      </c>
      <c r="K703" s="30"/>
      <c r="L703" s="29"/>
      <c r="M703" s="98">
        <v>0</v>
      </c>
      <c r="N703" s="98">
        <v>455.40499999999997</v>
      </c>
      <c r="O703" s="98">
        <v>228.239</v>
      </c>
      <c r="P703" s="98">
        <v>32.551000000000002</v>
      </c>
      <c r="Q703" s="98">
        <v>18.067</v>
      </c>
      <c r="R703" s="98">
        <v>0</v>
      </c>
      <c r="S703" s="98">
        <v>6.2279999999999998</v>
      </c>
      <c r="T703" s="98" t="s">
        <v>4944</v>
      </c>
      <c r="U703" s="98">
        <v>61.825000000000003</v>
      </c>
    </row>
    <row r="704" spans="1:21" x14ac:dyDescent="0.25">
      <c r="A704" s="57" t="s">
        <v>4640</v>
      </c>
      <c r="B704" s="57" t="s">
        <v>62</v>
      </c>
      <c r="C704" s="57" t="s">
        <v>4723</v>
      </c>
      <c r="D704" s="91">
        <v>16</v>
      </c>
      <c r="E704" s="57" t="s">
        <v>8348</v>
      </c>
      <c r="F704" s="29">
        <f t="shared" si="43"/>
        <v>22.623000000000001</v>
      </c>
      <c r="G704" s="23">
        <f t="shared" si="44"/>
        <v>762.39774999999997</v>
      </c>
      <c r="H704" s="30"/>
      <c r="I704" s="29"/>
      <c r="J704" s="23">
        <f t="shared" si="45"/>
        <v>50.99</v>
      </c>
      <c r="K704" s="30"/>
      <c r="L704" s="29"/>
      <c r="M704" s="98">
        <v>43.35</v>
      </c>
      <c r="N704" s="98">
        <v>130.74299999999999</v>
      </c>
      <c r="O704" s="98">
        <v>32.616999999999997</v>
      </c>
      <c r="P704" s="98">
        <v>2842.8809999999999</v>
      </c>
      <c r="Q704" s="98">
        <v>185.727</v>
      </c>
      <c r="R704" s="98">
        <v>1.3540000000000001</v>
      </c>
      <c r="S704" s="98">
        <v>64.738</v>
      </c>
      <c r="T704" s="98">
        <v>0.112</v>
      </c>
      <c r="U704" s="98">
        <v>3.0190000000000001</v>
      </c>
    </row>
    <row r="705" spans="1:21" x14ac:dyDescent="0.25">
      <c r="A705" s="57" t="s">
        <v>4640</v>
      </c>
      <c r="B705" s="57" t="s">
        <v>910</v>
      </c>
      <c r="C705" s="57" t="s">
        <v>4703</v>
      </c>
      <c r="D705" s="91">
        <v>11</v>
      </c>
      <c r="E705" s="57" t="s">
        <v>7487</v>
      </c>
      <c r="F705" s="29">
        <f t="shared" si="43"/>
        <v>22.597999999999999</v>
      </c>
      <c r="G705" s="23">
        <f t="shared" si="44"/>
        <v>55.472999999999999</v>
      </c>
      <c r="H705" s="30"/>
      <c r="I705" s="29"/>
      <c r="J705" s="23">
        <f t="shared" si="45"/>
        <v>21.605799999999999</v>
      </c>
      <c r="K705" s="30"/>
      <c r="L705" s="29"/>
      <c r="M705" s="98">
        <v>150.34800000000001</v>
      </c>
      <c r="N705" s="98">
        <v>71.543999999999997</v>
      </c>
      <c r="O705" s="98" t="s">
        <v>4944</v>
      </c>
      <c r="P705" s="98" t="s">
        <v>4944</v>
      </c>
      <c r="Q705" s="98">
        <v>24.006</v>
      </c>
      <c r="R705" s="98">
        <v>16.228999999999999</v>
      </c>
      <c r="S705" s="98">
        <v>23.059000000000001</v>
      </c>
      <c r="T705" s="98">
        <v>17.495000000000001</v>
      </c>
      <c r="U705" s="98">
        <v>27.24</v>
      </c>
    </row>
    <row r="706" spans="1:21" x14ac:dyDescent="0.25">
      <c r="A706" s="57" t="s">
        <v>4640</v>
      </c>
      <c r="B706" s="57" t="s">
        <v>421</v>
      </c>
      <c r="C706" s="57" t="s">
        <v>4724</v>
      </c>
      <c r="D706" s="91">
        <v>16</v>
      </c>
      <c r="E706" s="57" t="s">
        <v>8997</v>
      </c>
      <c r="F706" s="29">
        <f t="shared" si="43"/>
        <v>22.586333333333332</v>
      </c>
      <c r="G706" s="23">
        <f t="shared" si="44"/>
        <v>3.26675</v>
      </c>
      <c r="H706" s="30"/>
      <c r="I706" s="29"/>
      <c r="J706" s="23">
        <f t="shared" si="45"/>
        <v>16.342199999999998</v>
      </c>
      <c r="K706" s="30"/>
      <c r="L706" s="29"/>
      <c r="M706" s="98" t="s">
        <v>4944</v>
      </c>
      <c r="N706" s="98" t="s">
        <v>4944</v>
      </c>
      <c r="O706" s="98">
        <v>13.067</v>
      </c>
      <c r="P706" s="98" t="s">
        <v>4944</v>
      </c>
      <c r="Q706" s="98">
        <v>13.952</v>
      </c>
      <c r="R706" s="98" t="s">
        <v>4944</v>
      </c>
      <c r="S706" s="98">
        <v>37.158999999999999</v>
      </c>
      <c r="T706" s="98" t="s">
        <v>4944</v>
      </c>
      <c r="U706" s="98">
        <v>30.6</v>
      </c>
    </row>
    <row r="707" spans="1:21" x14ac:dyDescent="0.25">
      <c r="A707" s="57" t="s">
        <v>4640</v>
      </c>
      <c r="B707" s="57" t="s">
        <v>853</v>
      </c>
      <c r="C707" s="57" t="s">
        <v>4729</v>
      </c>
      <c r="D707" s="91">
        <v>18</v>
      </c>
      <c r="E707" s="57" t="s">
        <v>9301</v>
      </c>
      <c r="F707" s="29">
        <f t="shared" si="43"/>
        <v>22.579333333333334</v>
      </c>
      <c r="G707" s="23">
        <f t="shared" si="44"/>
        <v>1.16675</v>
      </c>
      <c r="H707" s="30"/>
      <c r="I707" s="29"/>
      <c r="J707" s="23">
        <f t="shared" si="45"/>
        <v>13.547599999999999</v>
      </c>
      <c r="K707" s="30"/>
      <c r="L707" s="29"/>
      <c r="M707" s="98" t="s">
        <v>4944</v>
      </c>
      <c r="N707" s="98" t="s">
        <v>4944</v>
      </c>
      <c r="O707" s="98" t="s">
        <v>4944</v>
      </c>
      <c r="P707" s="98">
        <v>4.6669999999999998</v>
      </c>
      <c r="Q707" s="98" t="s">
        <v>4944</v>
      </c>
      <c r="R707" s="98" t="s">
        <v>4944</v>
      </c>
      <c r="S707" s="98">
        <v>15.234999999999999</v>
      </c>
      <c r="T707" s="98">
        <v>52.503</v>
      </c>
      <c r="U707" s="98" t="s">
        <v>4944</v>
      </c>
    </row>
    <row r="708" spans="1:21" x14ac:dyDescent="0.25">
      <c r="A708" s="57" t="s">
        <v>4640</v>
      </c>
      <c r="B708" s="57" t="s">
        <v>3134</v>
      </c>
      <c r="C708" s="57" t="s">
        <v>4660</v>
      </c>
      <c r="D708" s="91">
        <v>4</v>
      </c>
      <c r="E708" s="57" t="s">
        <v>5480</v>
      </c>
      <c r="F708" s="29">
        <f t="shared" si="43"/>
        <v>22.541666666666668</v>
      </c>
      <c r="G708" s="23">
        <f t="shared" si="44"/>
        <v>1.371</v>
      </c>
      <c r="H708" s="30"/>
      <c r="I708" s="29"/>
      <c r="J708" s="23">
        <f t="shared" si="45"/>
        <v>17.242000000000001</v>
      </c>
      <c r="K708" s="30"/>
      <c r="L708" s="29"/>
      <c r="M708" s="98" t="s">
        <v>4944</v>
      </c>
      <c r="N708" s="98" t="s">
        <v>4944</v>
      </c>
      <c r="O708" s="98">
        <v>5.484</v>
      </c>
      <c r="P708" s="98" t="s">
        <v>4944</v>
      </c>
      <c r="Q708" s="98">
        <v>9.5839999999999996</v>
      </c>
      <c r="R708" s="98">
        <v>9.0009999999999994</v>
      </c>
      <c r="S708" s="98">
        <v>67.625</v>
      </c>
      <c r="T708" s="98" t="s">
        <v>4944</v>
      </c>
      <c r="U708" s="98" t="s">
        <v>4944</v>
      </c>
    </row>
    <row r="709" spans="1:21" x14ac:dyDescent="0.25">
      <c r="A709" s="57" t="s">
        <v>4640</v>
      </c>
      <c r="B709" s="57" t="s">
        <v>3062</v>
      </c>
      <c r="C709" s="57" t="s">
        <v>4702</v>
      </c>
      <c r="D709" s="91">
        <v>11</v>
      </c>
      <c r="E709" s="57" t="s">
        <v>7378</v>
      </c>
      <c r="F709" s="29">
        <f t="shared" si="43"/>
        <v>22.359666666666666</v>
      </c>
      <c r="G709" s="23">
        <f t="shared" si="44"/>
        <v>0.22800000000000001</v>
      </c>
      <c r="H709" s="30"/>
      <c r="I709" s="29"/>
      <c r="J709" s="23">
        <f t="shared" si="45"/>
        <v>13.529999999999998</v>
      </c>
      <c r="K709" s="30"/>
      <c r="L709" s="29"/>
      <c r="M709" s="98">
        <v>0</v>
      </c>
      <c r="N709" s="98">
        <v>0</v>
      </c>
      <c r="O709" s="98">
        <v>0</v>
      </c>
      <c r="P709" s="98">
        <v>0.91200000000000003</v>
      </c>
      <c r="Q709" s="98">
        <v>0.35699999999999998</v>
      </c>
      <c r="R709" s="98">
        <v>0.214</v>
      </c>
      <c r="S709" s="98">
        <v>1.0999999999999999E-2</v>
      </c>
      <c r="T709" s="98">
        <v>66.832999999999998</v>
      </c>
      <c r="U709" s="98">
        <v>0.23499999999999999</v>
      </c>
    </row>
    <row r="710" spans="1:21" x14ac:dyDescent="0.25">
      <c r="A710" s="57" t="s">
        <v>4640</v>
      </c>
      <c r="B710" s="57" t="s">
        <v>4180</v>
      </c>
      <c r="C710" s="57" t="s">
        <v>4724</v>
      </c>
      <c r="D710" s="91">
        <v>16</v>
      </c>
      <c r="E710" s="57" t="s">
        <v>8934</v>
      </c>
      <c r="F710" s="29">
        <f t="shared" si="43"/>
        <v>22.189000000000004</v>
      </c>
      <c r="G710" s="23">
        <f t="shared" si="44"/>
        <v>9.4937500000000004</v>
      </c>
      <c r="H710" s="30"/>
      <c r="I710" s="29"/>
      <c r="J710" s="23">
        <f t="shared" si="45"/>
        <v>19.856600000000004</v>
      </c>
      <c r="K710" s="30"/>
      <c r="L710" s="29"/>
      <c r="M710" s="98">
        <v>3.03</v>
      </c>
      <c r="N710" s="98">
        <v>24.375</v>
      </c>
      <c r="O710" s="98">
        <v>6.7510000000000003</v>
      </c>
      <c r="P710" s="98">
        <v>3.819</v>
      </c>
      <c r="Q710" s="98">
        <v>3.5139999999999998</v>
      </c>
      <c r="R710" s="98">
        <v>29.202000000000002</v>
      </c>
      <c r="S710" s="98">
        <v>14.009</v>
      </c>
      <c r="T710" s="98">
        <v>17.154</v>
      </c>
      <c r="U710" s="98">
        <v>35.404000000000003</v>
      </c>
    </row>
    <row r="711" spans="1:21" x14ac:dyDescent="0.25">
      <c r="A711" s="57" t="s">
        <v>4640</v>
      </c>
      <c r="B711" s="57" t="s">
        <v>2750</v>
      </c>
      <c r="C711" s="57" t="s">
        <v>4698</v>
      </c>
      <c r="D711" s="91">
        <v>11</v>
      </c>
      <c r="E711" s="57" t="s">
        <v>7186</v>
      </c>
      <c r="F711" s="29">
        <f t="shared" si="43"/>
        <v>22.042666666666666</v>
      </c>
      <c r="G711" s="23">
        <f t="shared" si="44"/>
        <v>2.5000000000000001E-4</v>
      </c>
      <c r="H711" s="30"/>
      <c r="I711" s="29"/>
      <c r="J711" s="23">
        <f t="shared" si="45"/>
        <v>13.509600000000001</v>
      </c>
      <c r="K711" s="30"/>
      <c r="L711" s="29"/>
      <c r="M711" s="98" t="s">
        <v>4944</v>
      </c>
      <c r="N711" s="98" t="s">
        <v>4944</v>
      </c>
      <c r="O711" s="98" t="s">
        <v>4944</v>
      </c>
      <c r="P711" s="98">
        <v>1E-3</v>
      </c>
      <c r="Q711" s="98">
        <v>0.61199999999999999</v>
      </c>
      <c r="R711" s="98">
        <v>0.80800000000000005</v>
      </c>
      <c r="S711" s="98">
        <v>0.19400000000000001</v>
      </c>
      <c r="T711" s="98">
        <v>29.081</v>
      </c>
      <c r="U711" s="98">
        <v>36.853000000000002</v>
      </c>
    </row>
    <row r="712" spans="1:21" x14ac:dyDescent="0.25">
      <c r="A712" s="57" t="s">
        <v>4640</v>
      </c>
      <c r="B712" s="57" t="s">
        <v>100</v>
      </c>
      <c r="C712" s="57" t="s">
        <v>4662</v>
      </c>
      <c r="D712" s="91">
        <v>4</v>
      </c>
      <c r="E712" s="57" t="s">
        <v>5527</v>
      </c>
      <c r="F712" s="29">
        <f t="shared" si="43"/>
        <v>21.984333333333336</v>
      </c>
      <c r="G712" s="23">
        <f t="shared" si="44"/>
        <v>0.30349999999999999</v>
      </c>
      <c r="H712" s="30"/>
      <c r="I712" s="29"/>
      <c r="J712" s="23">
        <f t="shared" si="45"/>
        <v>13.395</v>
      </c>
      <c r="K712" s="30"/>
      <c r="L712" s="29"/>
      <c r="M712" s="98">
        <v>0.09</v>
      </c>
      <c r="N712" s="98">
        <v>8.1000000000000003E-2</v>
      </c>
      <c r="O712" s="98">
        <v>1.0189999999999999</v>
      </c>
      <c r="P712" s="98">
        <v>2.4E-2</v>
      </c>
      <c r="Q712" s="98">
        <v>0.69</v>
      </c>
      <c r="R712" s="98">
        <v>0.33200000000000002</v>
      </c>
      <c r="S712" s="98">
        <v>4.8310000000000004</v>
      </c>
      <c r="T712" s="98">
        <v>38.844999999999999</v>
      </c>
      <c r="U712" s="98">
        <v>22.277000000000001</v>
      </c>
    </row>
    <row r="713" spans="1:21" x14ac:dyDescent="0.25">
      <c r="A713" s="57" t="s">
        <v>4640</v>
      </c>
      <c r="B713" s="57" t="s">
        <v>719</v>
      </c>
      <c r="C713" s="57" t="s">
        <v>4723</v>
      </c>
      <c r="D713" s="91">
        <v>16</v>
      </c>
      <c r="E713" s="57" t="s">
        <v>8414</v>
      </c>
      <c r="F713" s="29">
        <f t="shared" si="43"/>
        <v>21.799333333333333</v>
      </c>
      <c r="G713" s="23">
        <f t="shared" si="44"/>
        <v>59.451499999999996</v>
      </c>
      <c r="H713" s="30"/>
      <c r="I713" s="29"/>
      <c r="J713" s="23">
        <f t="shared" si="45"/>
        <v>45.211399999999998</v>
      </c>
      <c r="K713" s="30"/>
      <c r="L713" s="29"/>
      <c r="M713" s="98">
        <v>52.847000000000001</v>
      </c>
      <c r="N713" s="98">
        <v>84.641000000000005</v>
      </c>
      <c r="O713" s="98">
        <v>81.97</v>
      </c>
      <c r="P713" s="98">
        <v>18.347999999999999</v>
      </c>
      <c r="Q713" s="98">
        <v>141.31399999999999</v>
      </c>
      <c r="R713" s="98">
        <v>19.344999999999999</v>
      </c>
      <c r="S713" s="98">
        <v>60.078000000000003</v>
      </c>
      <c r="T713" s="98" t="s">
        <v>4944</v>
      </c>
      <c r="U713" s="98">
        <v>5.32</v>
      </c>
    </row>
    <row r="714" spans="1:21" x14ac:dyDescent="0.25">
      <c r="A714" s="57" t="s">
        <v>4640</v>
      </c>
      <c r="B714" s="57" t="s">
        <v>1132</v>
      </c>
      <c r="C714" s="57" t="s">
        <v>4723</v>
      </c>
      <c r="D714" s="91">
        <v>16</v>
      </c>
      <c r="E714" s="57" t="s">
        <v>8336</v>
      </c>
      <c r="F714" s="29">
        <f t="shared" si="43"/>
        <v>21.593666666666667</v>
      </c>
      <c r="G714" s="23">
        <f t="shared" si="44"/>
        <v>40.5</v>
      </c>
      <c r="H714" s="30"/>
      <c r="I714" s="29"/>
      <c r="J714" s="23">
        <f t="shared" si="45"/>
        <v>13.116200000000001</v>
      </c>
      <c r="K714" s="30"/>
      <c r="L714" s="29"/>
      <c r="M714" s="98" t="s">
        <v>4944</v>
      </c>
      <c r="N714" s="98" t="s">
        <v>4944</v>
      </c>
      <c r="O714" s="98" t="s">
        <v>4944</v>
      </c>
      <c r="P714" s="98">
        <v>162</v>
      </c>
      <c r="Q714" s="98">
        <v>0.8</v>
      </c>
      <c r="R714" s="98" t="s">
        <v>4944</v>
      </c>
      <c r="S714" s="98">
        <v>15.25</v>
      </c>
      <c r="T714" s="98">
        <v>49.530999999999999</v>
      </c>
      <c r="U714" s="98" t="s">
        <v>4944</v>
      </c>
    </row>
    <row r="715" spans="1:21" x14ac:dyDescent="0.25">
      <c r="A715" s="57" t="s">
        <v>4640</v>
      </c>
      <c r="B715" s="57" t="s">
        <v>189</v>
      </c>
      <c r="C715" s="57" t="s">
        <v>4713</v>
      </c>
      <c r="D715" s="91">
        <v>15</v>
      </c>
      <c r="E715" s="57" t="s">
        <v>7999</v>
      </c>
      <c r="F715" s="29">
        <f t="shared" si="43"/>
        <v>21.537000000000003</v>
      </c>
      <c r="G715" s="23">
        <f t="shared" si="44"/>
        <v>49.02075</v>
      </c>
      <c r="H715" s="30"/>
      <c r="I715" s="29"/>
      <c r="J715" s="23">
        <f t="shared" si="45"/>
        <v>19.743600000000001</v>
      </c>
      <c r="K715" s="30"/>
      <c r="L715" s="29"/>
      <c r="M715" s="98">
        <v>88.093999999999994</v>
      </c>
      <c r="N715" s="98">
        <v>99.5</v>
      </c>
      <c r="O715" s="98">
        <v>2.657</v>
      </c>
      <c r="P715" s="98">
        <v>5.8319999999999999</v>
      </c>
      <c r="Q715" s="98">
        <v>2.04</v>
      </c>
      <c r="R715" s="98">
        <v>32.067</v>
      </c>
      <c r="S715" s="98">
        <v>53.679000000000002</v>
      </c>
      <c r="T715" s="98">
        <v>9.3160000000000007</v>
      </c>
      <c r="U715" s="98">
        <v>1.6160000000000001</v>
      </c>
    </row>
    <row r="716" spans="1:21" x14ac:dyDescent="0.25">
      <c r="A716" s="57" t="s">
        <v>4640</v>
      </c>
      <c r="B716" s="57" t="s">
        <v>2722</v>
      </c>
      <c r="C716" s="57" t="s">
        <v>4683</v>
      </c>
      <c r="D716" s="91">
        <v>8</v>
      </c>
      <c r="E716" s="57" t="s">
        <v>6590</v>
      </c>
      <c r="F716" s="29">
        <f t="shared" si="43"/>
        <v>21.409000000000002</v>
      </c>
      <c r="G716" s="23">
        <f t="shared" si="44"/>
        <v>70.740250000000003</v>
      </c>
      <c r="H716" s="30"/>
      <c r="I716" s="29"/>
      <c r="J716" s="23">
        <f t="shared" si="45"/>
        <v>35.036000000000001</v>
      </c>
      <c r="K716" s="30"/>
      <c r="L716" s="29"/>
      <c r="M716" s="98">
        <v>1.05</v>
      </c>
      <c r="N716" s="98" t="s">
        <v>4944</v>
      </c>
      <c r="O716" s="98">
        <v>49.889000000000003</v>
      </c>
      <c r="P716" s="98">
        <v>232.02199999999999</v>
      </c>
      <c r="Q716" s="98">
        <v>54.158000000000001</v>
      </c>
      <c r="R716" s="98">
        <v>56.795000000000002</v>
      </c>
      <c r="S716" s="98">
        <v>43.54</v>
      </c>
      <c r="T716" s="98">
        <v>15.340999999999999</v>
      </c>
      <c r="U716" s="98">
        <v>5.3460000000000001</v>
      </c>
    </row>
    <row r="717" spans="1:21" x14ac:dyDescent="0.25">
      <c r="A717" s="57" t="s">
        <v>4640</v>
      </c>
      <c r="B717" s="57" t="s">
        <v>833</v>
      </c>
      <c r="C717" s="57" t="s">
        <v>4726</v>
      </c>
      <c r="D717" s="91">
        <v>17</v>
      </c>
      <c r="E717" s="57" t="s">
        <v>9117</v>
      </c>
      <c r="F717" s="29">
        <f t="shared" si="43"/>
        <v>21.333333333333332</v>
      </c>
      <c r="G717" s="23">
        <f t="shared" si="44"/>
        <v>145.06</v>
      </c>
      <c r="H717" s="30"/>
      <c r="I717" s="29"/>
      <c r="J717" s="23">
        <f t="shared" si="45"/>
        <v>20.378</v>
      </c>
      <c r="K717" s="30"/>
      <c r="L717" s="29"/>
      <c r="M717" s="98">
        <v>230.018</v>
      </c>
      <c r="N717" s="98" t="s">
        <v>4944</v>
      </c>
      <c r="O717" s="98">
        <v>153.25299999999999</v>
      </c>
      <c r="P717" s="98">
        <v>196.96899999999999</v>
      </c>
      <c r="Q717" s="98">
        <v>37.89</v>
      </c>
      <c r="R717" s="98">
        <v>0</v>
      </c>
      <c r="S717" s="98">
        <v>0</v>
      </c>
      <c r="T717" s="98" t="s">
        <v>4944</v>
      </c>
      <c r="U717" s="98">
        <v>64</v>
      </c>
    </row>
    <row r="718" spans="1:21" x14ac:dyDescent="0.25">
      <c r="A718" s="57" t="s">
        <v>4640</v>
      </c>
      <c r="B718" s="57" t="s">
        <v>669</v>
      </c>
      <c r="C718" s="57" t="s">
        <v>4703</v>
      </c>
      <c r="D718" s="91">
        <v>11</v>
      </c>
      <c r="E718" s="57" t="s">
        <v>7488</v>
      </c>
      <c r="F718" s="29">
        <f t="shared" si="43"/>
        <v>21.287666666666667</v>
      </c>
      <c r="G718" s="23">
        <f t="shared" si="44"/>
        <v>42.765000000000001</v>
      </c>
      <c r="H718" s="30"/>
      <c r="I718" s="29"/>
      <c r="J718" s="23">
        <f t="shared" si="45"/>
        <v>13.442600000000002</v>
      </c>
      <c r="K718" s="30"/>
      <c r="L718" s="29"/>
      <c r="M718" s="98">
        <v>152.983</v>
      </c>
      <c r="N718" s="98">
        <v>2.1999999999999999E-2</v>
      </c>
      <c r="O718" s="98">
        <v>14.231</v>
      </c>
      <c r="P718" s="98">
        <v>3.8239999999999998</v>
      </c>
      <c r="Q718" s="98">
        <v>3.2</v>
      </c>
      <c r="R718" s="98">
        <v>0.15</v>
      </c>
      <c r="S718" s="98">
        <v>39.6</v>
      </c>
      <c r="T718" s="98">
        <v>5.734</v>
      </c>
      <c r="U718" s="98">
        <v>18.529</v>
      </c>
    </row>
    <row r="719" spans="1:21" x14ac:dyDescent="0.25">
      <c r="A719" s="57" t="s">
        <v>4640</v>
      </c>
      <c r="B719" s="57" t="s">
        <v>1222</v>
      </c>
      <c r="C719" s="57" t="s">
        <v>4716</v>
      </c>
      <c r="D719" s="91">
        <v>15</v>
      </c>
      <c r="E719" s="57" t="s">
        <v>8110</v>
      </c>
      <c r="F719" s="29">
        <f t="shared" si="43"/>
        <v>21.229333333333333</v>
      </c>
      <c r="G719" s="23">
        <f t="shared" si="44"/>
        <v>28.75</v>
      </c>
      <c r="H719" s="30"/>
      <c r="I719" s="29"/>
      <c r="J719" s="23">
        <f t="shared" si="45"/>
        <v>93.843999999999994</v>
      </c>
      <c r="K719" s="30"/>
      <c r="L719" s="29"/>
      <c r="M719" s="98" t="s">
        <v>4944</v>
      </c>
      <c r="N719" s="98" t="s">
        <v>4944</v>
      </c>
      <c r="O719" s="98">
        <v>0</v>
      </c>
      <c r="P719" s="98">
        <v>115</v>
      </c>
      <c r="Q719" s="98" t="s">
        <v>4944</v>
      </c>
      <c r="R719" s="98">
        <v>405.53199999999998</v>
      </c>
      <c r="S719" s="98">
        <v>0.29399999999999998</v>
      </c>
      <c r="T719" s="98">
        <v>63.393999999999998</v>
      </c>
      <c r="U719" s="98" t="s">
        <v>4944</v>
      </c>
    </row>
    <row r="720" spans="1:21" x14ac:dyDescent="0.25">
      <c r="A720" s="57" t="s">
        <v>4640</v>
      </c>
      <c r="B720" s="57" t="s">
        <v>1221</v>
      </c>
      <c r="C720" s="57" t="s">
        <v>4678</v>
      </c>
      <c r="D720" s="91">
        <v>6</v>
      </c>
      <c r="E720" s="57" t="s">
        <v>6312</v>
      </c>
      <c r="F720" s="29">
        <f t="shared" si="43"/>
        <v>21.161333333333335</v>
      </c>
      <c r="G720" s="23">
        <f t="shared" si="44"/>
        <v>3941.6937499999999</v>
      </c>
      <c r="H720" s="30"/>
      <c r="I720" s="29"/>
      <c r="J720" s="23">
        <f t="shared" si="45"/>
        <v>284.73740000000004</v>
      </c>
      <c r="K720" s="30"/>
      <c r="L720" s="29"/>
      <c r="M720" s="98">
        <v>1523.549</v>
      </c>
      <c r="N720" s="98">
        <v>3381.4920000000002</v>
      </c>
      <c r="O720" s="98">
        <v>4038.252</v>
      </c>
      <c r="P720" s="98">
        <v>6823.482</v>
      </c>
      <c r="Q720" s="98">
        <v>1315.576</v>
      </c>
      <c r="R720" s="98">
        <v>44.627000000000002</v>
      </c>
      <c r="S720" s="98">
        <v>62.322000000000003</v>
      </c>
      <c r="T720" s="98">
        <v>1.1619999999999999</v>
      </c>
      <c r="U720" s="98" t="s">
        <v>4944</v>
      </c>
    </row>
    <row r="721" spans="1:21" x14ac:dyDescent="0.25">
      <c r="A721" s="57" t="s">
        <v>4640</v>
      </c>
      <c r="B721" s="57" t="s">
        <v>820</v>
      </c>
      <c r="C721" s="57" t="s">
        <v>4672</v>
      </c>
      <c r="D721" s="91">
        <v>6</v>
      </c>
      <c r="E721" s="57" t="s">
        <v>6159</v>
      </c>
      <c r="F721" s="29">
        <f t="shared" si="43"/>
        <v>21.021333333333335</v>
      </c>
      <c r="G721" s="23">
        <f t="shared" si="44"/>
        <v>42.90775</v>
      </c>
      <c r="H721" s="30"/>
      <c r="I721" s="29"/>
      <c r="J721" s="23">
        <f t="shared" si="45"/>
        <v>39.461599999999997</v>
      </c>
      <c r="K721" s="30"/>
      <c r="L721" s="29"/>
      <c r="M721" s="98">
        <v>57.683</v>
      </c>
      <c r="N721" s="98">
        <v>52.222000000000001</v>
      </c>
      <c r="O721" s="98">
        <v>16.219000000000001</v>
      </c>
      <c r="P721" s="98">
        <v>45.506999999999998</v>
      </c>
      <c r="Q721" s="98">
        <v>99.090999999999994</v>
      </c>
      <c r="R721" s="98">
        <v>35.152999999999999</v>
      </c>
      <c r="S721" s="98">
        <v>48.673000000000002</v>
      </c>
      <c r="T721" s="98">
        <v>7.3159999999999998</v>
      </c>
      <c r="U721" s="98">
        <v>7.0750000000000002</v>
      </c>
    </row>
    <row r="722" spans="1:21" x14ac:dyDescent="0.25">
      <c r="A722" s="57" t="s">
        <v>4640</v>
      </c>
      <c r="B722" s="57" t="s">
        <v>966</v>
      </c>
      <c r="C722" s="57" t="s">
        <v>4712</v>
      </c>
      <c r="D722" s="91">
        <v>15</v>
      </c>
      <c r="E722" s="57" t="s">
        <v>7849</v>
      </c>
      <c r="F722" s="29">
        <f t="shared" si="43"/>
        <v>20.883666666666667</v>
      </c>
      <c r="G722" s="23">
        <f t="shared" si="44"/>
        <v>0</v>
      </c>
      <c r="H722" s="30"/>
      <c r="I722" s="29"/>
      <c r="J722" s="23">
        <f t="shared" si="45"/>
        <v>38.772400000000005</v>
      </c>
      <c r="K722" s="30"/>
      <c r="L722" s="29"/>
      <c r="M722" s="98" t="s">
        <v>4944</v>
      </c>
      <c r="N722" s="98" t="s">
        <v>4944</v>
      </c>
      <c r="O722" s="98" t="s">
        <v>4944</v>
      </c>
      <c r="P722" s="98" t="s">
        <v>4944</v>
      </c>
      <c r="Q722" s="98" t="s">
        <v>4944</v>
      </c>
      <c r="R722" s="98">
        <v>131.21100000000001</v>
      </c>
      <c r="S722" s="98">
        <v>23.951000000000001</v>
      </c>
      <c r="T722" s="98">
        <v>38.700000000000003</v>
      </c>
      <c r="U722" s="98" t="s">
        <v>4944</v>
      </c>
    </row>
    <row r="723" spans="1:21" x14ac:dyDescent="0.25">
      <c r="A723" s="57" t="s">
        <v>4640</v>
      </c>
      <c r="B723" s="57" t="s">
        <v>374</v>
      </c>
      <c r="C723" s="57" t="s">
        <v>4712</v>
      </c>
      <c r="D723" s="91">
        <v>15</v>
      </c>
      <c r="E723" s="57" t="s">
        <v>7840</v>
      </c>
      <c r="F723" s="29">
        <f t="shared" si="43"/>
        <v>20.8</v>
      </c>
      <c r="G723" s="23">
        <f t="shared" si="44"/>
        <v>0</v>
      </c>
      <c r="H723" s="30"/>
      <c r="I723" s="29"/>
      <c r="J723" s="23">
        <f t="shared" si="45"/>
        <v>12.48</v>
      </c>
      <c r="K723" s="30"/>
      <c r="L723" s="29"/>
      <c r="M723" s="98" t="s">
        <v>4944</v>
      </c>
      <c r="N723" s="98" t="s">
        <v>4944</v>
      </c>
      <c r="O723" s="98" t="s">
        <v>4944</v>
      </c>
      <c r="P723" s="98" t="s">
        <v>4944</v>
      </c>
      <c r="Q723" s="98" t="s">
        <v>4944</v>
      </c>
      <c r="R723" s="98" t="s">
        <v>4944</v>
      </c>
      <c r="S723" s="98" t="s">
        <v>4944</v>
      </c>
      <c r="T723" s="98" t="s">
        <v>4944</v>
      </c>
      <c r="U723" s="98">
        <v>62.4</v>
      </c>
    </row>
    <row r="724" spans="1:21" x14ac:dyDescent="0.25">
      <c r="A724" s="57" t="s">
        <v>4640</v>
      </c>
      <c r="B724" s="57" t="s">
        <v>339</v>
      </c>
      <c r="C724" s="57" t="s">
        <v>4679</v>
      </c>
      <c r="D724" s="91">
        <v>7</v>
      </c>
      <c r="E724" s="57" t="s">
        <v>6437</v>
      </c>
      <c r="F724" s="29">
        <f t="shared" si="43"/>
        <v>20.737666666666666</v>
      </c>
      <c r="G724" s="23">
        <f t="shared" si="44"/>
        <v>62.415499999999994</v>
      </c>
      <c r="H724" s="30"/>
      <c r="I724" s="29"/>
      <c r="J724" s="23">
        <f t="shared" si="45"/>
        <v>84.893000000000001</v>
      </c>
      <c r="K724" s="30"/>
      <c r="L724" s="29"/>
      <c r="M724" s="98">
        <v>158.089</v>
      </c>
      <c r="N724" s="98">
        <v>3.6819999999999999</v>
      </c>
      <c r="O724" s="98">
        <v>25.361999999999998</v>
      </c>
      <c r="P724" s="98">
        <v>62.529000000000003</v>
      </c>
      <c r="Q724" s="98">
        <v>110.13500000000001</v>
      </c>
      <c r="R724" s="98">
        <v>252.11699999999999</v>
      </c>
      <c r="S724" s="98">
        <v>8.0749999999999993</v>
      </c>
      <c r="T724" s="98">
        <v>40.746000000000002</v>
      </c>
      <c r="U724" s="98">
        <v>13.391999999999999</v>
      </c>
    </row>
    <row r="725" spans="1:21" x14ac:dyDescent="0.25">
      <c r="A725" s="57" t="s">
        <v>4640</v>
      </c>
      <c r="B725" s="57" t="s">
        <v>1155</v>
      </c>
      <c r="C725" s="57" t="s">
        <v>4661</v>
      </c>
      <c r="D725" s="91">
        <v>4</v>
      </c>
      <c r="E725" s="57" t="s">
        <v>5501</v>
      </c>
      <c r="F725" s="29">
        <f t="shared" si="43"/>
        <v>20.684333333333331</v>
      </c>
      <c r="G725" s="23">
        <f t="shared" si="44"/>
        <v>48.153250000000007</v>
      </c>
      <c r="H725" s="30"/>
      <c r="I725" s="29"/>
      <c r="J725" s="23">
        <f t="shared" si="45"/>
        <v>12.410599999999999</v>
      </c>
      <c r="K725" s="30"/>
      <c r="L725" s="29"/>
      <c r="M725" s="98">
        <v>138.37200000000001</v>
      </c>
      <c r="N725" s="98">
        <v>11.52</v>
      </c>
      <c r="O725" s="98">
        <v>25.611999999999998</v>
      </c>
      <c r="P725" s="98">
        <v>17.109000000000002</v>
      </c>
      <c r="Q725" s="98" t="s">
        <v>4944</v>
      </c>
      <c r="R725" s="98" t="s">
        <v>4944</v>
      </c>
      <c r="S725" s="98" t="s">
        <v>4944</v>
      </c>
      <c r="T725" s="98" t="s">
        <v>4944</v>
      </c>
      <c r="U725" s="98">
        <v>62.052999999999997</v>
      </c>
    </row>
    <row r="726" spans="1:21" x14ac:dyDescent="0.25">
      <c r="A726" s="57" t="s">
        <v>4640</v>
      </c>
      <c r="B726" s="57" t="s">
        <v>1560</v>
      </c>
      <c r="C726" s="57" t="s">
        <v>4696</v>
      </c>
      <c r="D726" s="91">
        <v>11</v>
      </c>
      <c r="E726" s="57" t="s">
        <v>7123</v>
      </c>
      <c r="F726" s="29">
        <f t="shared" si="43"/>
        <v>20.613333333333333</v>
      </c>
      <c r="G726" s="23">
        <f t="shared" si="44"/>
        <v>3.3112500000000002</v>
      </c>
      <c r="H726" s="30"/>
      <c r="I726" s="29"/>
      <c r="J726" s="23">
        <f t="shared" si="45"/>
        <v>12.367999999999999</v>
      </c>
      <c r="K726" s="30"/>
      <c r="L726" s="29"/>
      <c r="M726" s="98" t="s">
        <v>4944</v>
      </c>
      <c r="N726" s="98">
        <v>1.6140000000000001</v>
      </c>
      <c r="O726" s="98">
        <v>11.631</v>
      </c>
      <c r="P726" s="98" t="s">
        <v>4944</v>
      </c>
      <c r="Q726" s="98" t="s">
        <v>4944</v>
      </c>
      <c r="R726" s="98" t="s">
        <v>4944</v>
      </c>
      <c r="S726" s="98" t="s">
        <v>4944</v>
      </c>
      <c r="T726" s="98">
        <v>23.018999999999998</v>
      </c>
      <c r="U726" s="98">
        <v>38.820999999999998</v>
      </c>
    </row>
    <row r="727" spans="1:21" x14ac:dyDescent="0.25">
      <c r="A727" s="57" t="s">
        <v>4640</v>
      </c>
      <c r="B727" s="57" t="s">
        <v>3396</v>
      </c>
      <c r="C727" s="57" t="s">
        <v>4646</v>
      </c>
      <c r="D727" s="91">
        <v>2</v>
      </c>
      <c r="E727" s="57" t="s">
        <v>5112</v>
      </c>
      <c r="F727" s="29">
        <f t="shared" si="43"/>
        <v>20.426000000000002</v>
      </c>
      <c r="G727" s="23">
        <f t="shared" si="44"/>
        <v>36.620000000000005</v>
      </c>
      <c r="H727" s="30"/>
      <c r="I727" s="29"/>
      <c r="J727" s="23">
        <f t="shared" si="45"/>
        <v>43.995599999999996</v>
      </c>
      <c r="K727" s="30"/>
      <c r="L727" s="29"/>
      <c r="M727" s="98">
        <v>20.657</v>
      </c>
      <c r="N727" s="98">
        <v>37.883000000000003</v>
      </c>
      <c r="O727" s="98">
        <v>30.841999999999999</v>
      </c>
      <c r="P727" s="98">
        <v>57.097999999999999</v>
      </c>
      <c r="Q727" s="98">
        <v>97.293000000000006</v>
      </c>
      <c r="R727" s="98">
        <v>61.406999999999996</v>
      </c>
      <c r="S727" s="98">
        <v>20.849</v>
      </c>
      <c r="T727" s="98">
        <v>23.006</v>
      </c>
      <c r="U727" s="98">
        <v>17.422999999999998</v>
      </c>
    </row>
    <row r="728" spans="1:21" x14ac:dyDescent="0.25">
      <c r="A728" s="57" t="s">
        <v>4640</v>
      </c>
      <c r="B728" s="57" t="s">
        <v>4073</v>
      </c>
      <c r="C728" s="57" t="s">
        <v>4691</v>
      </c>
      <c r="D728" s="91">
        <v>11</v>
      </c>
      <c r="E728" s="57" t="s">
        <v>6835</v>
      </c>
      <c r="F728" s="29">
        <f t="shared" si="43"/>
        <v>20.251999999999999</v>
      </c>
      <c r="G728" s="23">
        <f t="shared" si="44"/>
        <v>2.4</v>
      </c>
      <c r="H728" s="30"/>
      <c r="I728" s="29"/>
      <c r="J728" s="23">
        <f t="shared" si="45"/>
        <v>12.151199999999999</v>
      </c>
      <c r="K728" s="30"/>
      <c r="L728" s="29"/>
      <c r="M728" s="98" t="s">
        <v>4944</v>
      </c>
      <c r="N728" s="98">
        <v>9.6</v>
      </c>
      <c r="O728" s="98" t="s">
        <v>4944</v>
      </c>
      <c r="P728" s="98" t="s">
        <v>4944</v>
      </c>
      <c r="Q728" s="98" t="s">
        <v>4944</v>
      </c>
      <c r="R728" s="98" t="s">
        <v>4944</v>
      </c>
      <c r="S728" s="98">
        <v>60.756</v>
      </c>
      <c r="T728" s="98" t="s">
        <v>4944</v>
      </c>
      <c r="U728" s="98" t="s">
        <v>4944</v>
      </c>
    </row>
    <row r="729" spans="1:21" x14ac:dyDescent="0.25">
      <c r="A729" s="57" t="s">
        <v>4640</v>
      </c>
      <c r="B729" s="57" t="s">
        <v>1080</v>
      </c>
      <c r="C729" s="57" t="s">
        <v>4729</v>
      </c>
      <c r="D729" s="91">
        <v>18</v>
      </c>
      <c r="E729" s="57" t="s">
        <v>9334</v>
      </c>
      <c r="F729" s="29">
        <f t="shared" si="43"/>
        <v>20.149333333333335</v>
      </c>
      <c r="G729" s="23">
        <f t="shared" si="44"/>
        <v>0</v>
      </c>
      <c r="H729" s="30"/>
      <c r="I729" s="29"/>
      <c r="J729" s="23">
        <f t="shared" si="45"/>
        <v>24.848199999999999</v>
      </c>
      <c r="K729" s="30"/>
      <c r="L729" s="29"/>
      <c r="M729" s="98" t="s">
        <v>4944</v>
      </c>
      <c r="N729" s="98" t="s">
        <v>4944</v>
      </c>
      <c r="O729" s="98" t="s">
        <v>4944</v>
      </c>
      <c r="P729" s="98" t="s">
        <v>4944</v>
      </c>
      <c r="Q729" s="98" t="s">
        <v>4944</v>
      </c>
      <c r="R729" s="98">
        <v>63.792999999999999</v>
      </c>
      <c r="S729" s="98">
        <v>60.228000000000002</v>
      </c>
      <c r="T729" s="98">
        <v>0.22</v>
      </c>
      <c r="U729" s="98">
        <v>0</v>
      </c>
    </row>
    <row r="730" spans="1:21" x14ac:dyDescent="0.25">
      <c r="A730" s="57" t="s">
        <v>4640</v>
      </c>
      <c r="B730" s="57" t="s">
        <v>2404</v>
      </c>
      <c r="C730" s="57" t="s">
        <v>4701</v>
      </c>
      <c r="D730" s="91">
        <v>11</v>
      </c>
      <c r="E730" s="57" t="s">
        <v>7361</v>
      </c>
      <c r="F730" s="29">
        <f t="shared" si="43"/>
        <v>20.121333333333332</v>
      </c>
      <c r="G730" s="23">
        <f t="shared" si="44"/>
        <v>0.99549999999999994</v>
      </c>
      <c r="H730" s="30"/>
      <c r="I730" s="29"/>
      <c r="J730" s="23">
        <f t="shared" si="45"/>
        <v>15.652799999999999</v>
      </c>
      <c r="K730" s="30"/>
      <c r="L730" s="29"/>
      <c r="M730" s="98">
        <v>1.1359999999999999</v>
      </c>
      <c r="N730" s="98">
        <v>2.44</v>
      </c>
      <c r="O730" s="98">
        <v>0</v>
      </c>
      <c r="P730" s="98">
        <v>0.40600000000000003</v>
      </c>
      <c r="Q730" s="98">
        <v>6.8689999999999998</v>
      </c>
      <c r="R730" s="98">
        <v>11.031000000000001</v>
      </c>
      <c r="S730" s="98">
        <v>2.2189999999999999</v>
      </c>
      <c r="T730" s="98">
        <v>37.503999999999998</v>
      </c>
      <c r="U730" s="98">
        <v>20.640999999999998</v>
      </c>
    </row>
    <row r="731" spans="1:21" x14ac:dyDescent="0.25">
      <c r="A731" s="57" t="s">
        <v>4640</v>
      </c>
      <c r="B731" s="57" t="s">
        <v>2311</v>
      </c>
      <c r="C731" s="57" t="s">
        <v>4722</v>
      </c>
      <c r="D731" s="91">
        <v>15</v>
      </c>
      <c r="E731" s="57" t="s">
        <v>8258</v>
      </c>
      <c r="F731" s="29">
        <f t="shared" si="43"/>
        <v>19.983666666666668</v>
      </c>
      <c r="G731" s="23">
        <f t="shared" si="44"/>
        <v>27.634500000000003</v>
      </c>
      <c r="H731" s="30"/>
      <c r="I731" s="29"/>
      <c r="J731" s="23">
        <f t="shared" si="45"/>
        <v>15.6822</v>
      </c>
      <c r="K731" s="30"/>
      <c r="L731" s="29"/>
      <c r="M731" s="98">
        <v>5.351</v>
      </c>
      <c r="N731" s="98" t="s">
        <v>4944</v>
      </c>
      <c r="O731" s="98">
        <v>10.218999999999999</v>
      </c>
      <c r="P731" s="98">
        <v>94.968000000000004</v>
      </c>
      <c r="Q731" s="98">
        <v>7.73</v>
      </c>
      <c r="R731" s="98">
        <v>10.73</v>
      </c>
      <c r="S731" s="98">
        <v>36.56</v>
      </c>
      <c r="T731" s="98">
        <v>23.390999999999998</v>
      </c>
      <c r="U731" s="98" t="s">
        <v>4944</v>
      </c>
    </row>
    <row r="732" spans="1:21" x14ac:dyDescent="0.25">
      <c r="A732" s="57" t="s">
        <v>4640</v>
      </c>
      <c r="B732" s="57" t="s">
        <v>1756</v>
      </c>
      <c r="C732" s="57" t="s">
        <v>4702</v>
      </c>
      <c r="D732" s="91">
        <v>11</v>
      </c>
      <c r="E732" s="57" t="s">
        <v>7449</v>
      </c>
      <c r="F732" s="29">
        <f t="shared" si="43"/>
        <v>19.867666666666668</v>
      </c>
      <c r="G732" s="23">
        <f t="shared" si="44"/>
        <v>14.773249999999999</v>
      </c>
      <c r="H732" s="30"/>
      <c r="I732" s="29"/>
      <c r="J732" s="23">
        <f t="shared" si="45"/>
        <v>24.968200000000003</v>
      </c>
      <c r="K732" s="30"/>
      <c r="L732" s="29"/>
      <c r="M732" s="98">
        <v>1.0669999999999999</v>
      </c>
      <c r="N732" s="98">
        <v>40.015000000000001</v>
      </c>
      <c r="O732" s="98">
        <v>4.702</v>
      </c>
      <c r="P732" s="98">
        <v>13.308999999999999</v>
      </c>
      <c r="Q732" s="98">
        <v>42.334000000000003</v>
      </c>
      <c r="R732" s="98">
        <v>22.904</v>
      </c>
      <c r="S732" s="98">
        <v>16.100999999999999</v>
      </c>
      <c r="T732" s="98">
        <v>12.026999999999999</v>
      </c>
      <c r="U732" s="98">
        <v>31.475000000000001</v>
      </c>
    </row>
    <row r="733" spans="1:21" x14ac:dyDescent="0.25">
      <c r="A733" s="57" t="s">
        <v>4640</v>
      </c>
      <c r="B733" s="57" t="s">
        <v>33</v>
      </c>
      <c r="C733" s="57" t="s">
        <v>4662</v>
      </c>
      <c r="D733" s="91">
        <v>4</v>
      </c>
      <c r="E733" s="57" t="s">
        <v>5523</v>
      </c>
      <c r="F733" s="29">
        <f t="shared" si="43"/>
        <v>19.708333333333332</v>
      </c>
      <c r="G733" s="23">
        <f t="shared" si="44"/>
        <v>0</v>
      </c>
      <c r="H733" s="30"/>
      <c r="I733" s="29"/>
      <c r="J733" s="23">
        <f t="shared" si="45"/>
        <v>20.676400000000001</v>
      </c>
      <c r="K733" s="30"/>
      <c r="L733" s="29"/>
      <c r="M733" s="98" t="s">
        <v>4944</v>
      </c>
      <c r="N733" s="98" t="s">
        <v>4944</v>
      </c>
      <c r="O733" s="98" t="s">
        <v>4944</v>
      </c>
      <c r="P733" s="98" t="s">
        <v>4944</v>
      </c>
      <c r="Q733" s="98">
        <v>44.256999999999998</v>
      </c>
      <c r="R733" s="98">
        <v>0</v>
      </c>
      <c r="S733" s="98" t="s">
        <v>4944</v>
      </c>
      <c r="T733" s="98">
        <v>16.890999999999998</v>
      </c>
      <c r="U733" s="98">
        <v>42.234000000000002</v>
      </c>
    </row>
    <row r="734" spans="1:21" x14ac:dyDescent="0.25">
      <c r="A734" s="57" t="s">
        <v>4640</v>
      </c>
      <c r="B734" s="57" t="s">
        <v>292</v>
      </c>
      <c r="C734" s="57" t="s">
        <v>4726</v>
      </c>
      <c r="D734" s="91">
        <v>17</v>
      </c>
      <c r="E734" s="57" t="s">
        <v>9163</v>
      </c>
      <c r="F734" s="29">
        <f t="shared" si="43"/>
        <v>19.627666666666666</v>
      </c>
      <c r="G734" s="23">
        <f t="shared" si="44"/>
        <v>6.2904999999999998</v>
      </c>
      <c r="H734" s="30"/>
      <c r="I734" s="29"/>
      <c r="J734" s="23">
        <f t="shared" si="45"/>
        <v>12.6096</v>
      </c>
      <c r="K734" s="30"/>
      <c r="L734" s="29"/>
      <c r="M734" s="98">
        <v>6.3129999999999997</v>
      </c>
      <c r="N734" s="98">
        <v>12.023</v>
      </c>
      <c r="O734" s="98">
        <v>6.8259999999999996</v>
      </c>
      <c r="P734" s="98" t="s">
        <v>4944</v>
      </c>
      <c r="Q734" s="98">
        <v>2.9140000000000001</v>
      </c>
      <c r="R734" s="98">
        <v>1.2509999999999999</v>
      </c>
      <c r="S734" s="98">
        <v>56.814</v>
      </c>
      <c r="T734" s="98" t="s">
        <v>4944</v>
      </c>
      <c r="U734" s="98">
        <v>2.069</v>
      </c>
    </row>
    <row r="735" spans="1:21" x14ac:dyDescent="0.25">
      <c r="A735" s="57" t="s">
        <v>4640</v>
      </c>
      <c r="B735" s="57" t="s">
        <v>3925</v>
      </c>
      <c r="C735" s="57" t="s">
        <v>4647</v>
      </c>
      <c r="D735" s="91">
        <v>2</v>
      </c>
      <c r="E735" s="57" t="s">
        <v>5159</v>
      </c>
      <c r="F735" s="29">
        <f t="shared" si="43"/>
        <v>19.621333333333332</v>
      </c>
      <c r="G735" s="23">
        <f t="shared" si="44"/>
        <v>0</v>
      </c>
      <c r="H735" s="30"/>
      <c r="I735" s="29"/>
      <c r="J735" s="23">
        <f t="shared" si="45"/>
        <v>19.074599999999997</v>
      </c>
      <c r="K735" s="30"/>
      <c r="L735" s="29"/>
      <c r="M735" s="98" t="s">
        <v>4944</v>
      </c>
      <c r="N735" s="98" t="s">
        <v>4944</v>
      </c>
      <c r="O735" s="98" t="s">
        <v>4944</v>
      </c>
      <c r="P735" s="98" t="s">
        <v>4944</v>
      </c>
      <c r="Q735" s="98">
        <v>36.509</v>
      </c>
      <c r="R735" s="98" t="s">
        <v>4944</v>
      </c>
      <c r="S735" s="98" t="s">
        <v>4944</v>
      </c>
      <c r="T735" s="98">
        <v>54.363999999999997</v>
      </c>
      <c r="U735" s="98">
        <v>4.5</v>
      </c>
    </row>
    <row r="736" spans="1:21" x14ac:dyDescent="0.25">
      <c r="A736" s="57" t="s">
        <v>4640</v>
      </c>
      <c r="B736" s="57" t="s">
        <v>920</v>
      </c>
      <c r="C736" s="57" t="s">
        <v>4723</v>
      </c>
      <c r="D736" s="91">
        <v>16</v>
      </c>
      <c r="E736" s="57" t="s">
        <v>8333</v>
      </c>
      <c r="F736" s="29">
        <f t="shared" ref="F736:F799" si="46">SUM(S736:U736)/3</f>
        <v>19.486000000000001</v>
      </c>
      <c r="G736" s="23">
        <f t="shared" ref="G736:G799" si="47">SUM(M736:P736)/4</f>
        <v>0</v>
      </c>
      <c r="H736" s="30"/>
      <c r="I736" s="29"/>
      <c r="J736" s="23">
        <f t="shared" ref="J736:J799" si="48">SUM(Q736:U736)/5</f>
        <v>21.102600000000002</v>
      </c>
      <c r="K736" s="30"/>
      <c r="L736" s="29"/>
      <c r="M736" s="98" t="s">
        <v>4944</v>
      </c>
      <c r="N736" s="98" t="s">
        <v>4944</v>
      </c>
      <c r="O736" s="98" t="s">
        <v>4944</v>
      </c>
      <c r="P736" s="98" t="s">
        <v>4944</v>
      </c>
      <c r="Q736" s="98">
        <v>24.875</v>
      </c>
      <c r="R736" s="98">
        <v>22.18</v>
      </c>
      <c r="S736" s="98">
        <v>2.4</v>
      </c>
      <c r="T736" s="98">
        <v>0</v>
      </c>
      <c r="U736" s="98">
        <v>56.058</v>
      </c>
    </row>
    <row r="737" spans="1:21" x14ac:dyDescent="0.25">
      <c r="A737" s="57" t="s">
        <v>4640</v>
      </c>
      <c r="B737" s="57" t="s">
        <v>620</v>
      </c>
      <c r="C737" s="57" t="s">
        <v>4702</v>
      </c>
      <c r="D737" s="91">
        <v>11</v>
      </c>
      <c r="E737" s="57" t="s">
        <v>7395</v>
      </c>
      <c r="F737" s="29">
        <f t="shared" si="46"/>
        <v>19.483333333333334</v>
      </c>
      <c r="G737" s="23">
        <f t="shared" si="47"/>
        <v>88.923749999999998</v>
      </c>
      <c r="H737" s="30"/>
      <c r="I737" s="29"/>
      <c r="J737" s="23">
        <f t="shared" si="48"/>
        <v>16.465600000000002</v>
      </c>
      <c r="K737" s="30"/>
      <c r="L737" s="29"/>
      <c r="M737" s="98">
        <v>242.666</v>
      </c>
      <c r="N737" s="98">
        <v>107.917</v>
      </c>
      <c r="O737" s="98">
        <v>0.625</v>
      </c>
      <c r="P737" s="98">
        <v>4.4870000000000001</v>
      </c>
      <c r="Q737" s="98">
        <v>18.248999999999999</v>
      </c>
      <c r="R737" s="98">
        <v>5.6289999999999996</v>
      </c>
      <c r="S737" s="98">
        <v>23.192</v>
      </c>
      <c r="T737" s="98">
        <v>35.124000000000002</v>
      </c>
      <c r="U737" s="98">
        <v>0.13400000000000001</v>
      </c>
    </row>
    <row r="738" spans="1:21" x14ac:dyDescent="0.25">
      <c r="A738" s="57" t="s">
        <v>4640</v>
      </c>
      <c r="B738" s="57" t="s">
        <v>1169</v>
      </c>
      <c r="C738" s="57" t="s">
        <v>4701</v>
      </c>
      <c r="D738" s="91">
        <v>11</v>
      </c>
      <c r="E738" s="57" t="s">
        <v>7302</v>
      </c>
      <c r="F738" s="29">
        <f t="shared" si="46"/>
        <v>19.465666666666667</v>
      </c>
      <c r="G738" s="23">
        <f t="shared" si="47"/>
        <v>28.201750000000004</v>
      </c>
      <c r="H738" s="30"/>
      <c r="I738" s="29"/>
      <c r="J738" s="23">
        <f t="shared" si="48"/>
        <v>17.026199999999999</v>
      </c>
      <c r="K738" s="30"/>
      <c r="L738" s="29"/>
      <c r="M738" s="98">
        <v>75.234999999999999</v>
      </c>
      <c r="N738" s="98">
        <v>4.3019999999999996</v>
      </c>
      <c r="O738" s="98">
        <v>7.7629999999999999</v>
      </c>
      <c r="P738" s="98">
        <v>25.507000000000001</v>
      </c>
      <c r="Q738" s="98">
        <v>1.147</v>
      </c>
      <c r="R738" s="98">
        <v>25.587</v>
      </c>
      <c r="S738" s="98">
        <v>0.85399999999999998</v>
      </c>
      <c r="T738" s="98">
        <v>34.511000000000003</v>
      </c>
      <c r="U738" s="98">
        <v>23.032</v>
      </c>
    </row>
    <row r="739" spans="1:21" x14ac:dyDescent="0.25">
      <c r="A739" s="57" t="s">
        <v>4640</v>
      </c>
      <c r="B739" s="57" t="s">
        <v>4461</v>
      </c>
      <c r="C739" s="57" t="s">
        <v>4724</v>
      </c>
      <c r="D739" s="91">
        <v>16</v>
      </c>
      <c r="E739" s="57" t="s">
        <v>8914</v>
      </c>
      <c r="F739" s="29">
        <f t="shared" si="46"/>
        <v>19.428333333333331</v>
      </c>
      <c r="G739" s="23">
        <f t="shared" si="47"/>
        <v>1.23275</v>
      </c>
      <c r="H739" s="30"/>
      <c r="I739" s="29"/>
      <c r="J739" s="23">
        <f t="shared" si="48"/>
        <v>11.795399999999999</v>
      </c>
      <c r="K739" s="30"/>
      <c r="L739" s="29"/>
      <c r="M739" s="98">
        <v>0</v>
      </c>
      <c r="N739" s="98">
        <v>0.92900000000000005</v>
      </c>
      <c r="O739" s="98" t="s">
        <v>4944</v>
      </c>
      <c r="P739" s="98">
        <v>4.0019999999999998</v>
      </c>
      <c r="Q739" s="98">
        <v>0.16200000000000001</v>
      </c>
      <c r="R739" s="98">
        <v>0.53</v>
      </c>
      <c r="S739" s="98">
        <v>0.113</v>
      </c>
      <c r="T739" s="98">
        <v>58.171999999999997</v>
      </c>
      <c r="U739" s="98" t="s">
        <v>4944</v>
      </c>
    </row>
    <row r="740" spans="1:21" x14ac:dyDescent="0.25">
      <c r="A740" s="57" t="s">
        <v>4640</v>
      </c>
      <c r="B740" s="57" t="s">
        <v>3591</v>
      </c>
      <c r="C740" s="57" t="s">
        <v>4692</v>
      </c>
      <c r="D740" s="91">
        <v>11</v>
      </c>
      <c r="E740" s="57" t="s">
        <v>6926</v>
      </c>
      <c r="F740" s="29">
        <f t="shared" si="46"/>
        <v>19.402666666666665</v>
      </c>
      <c r="G740" s="23">
        <f t="shared" si="47"/>
        <v>0</v>
      </c>
      <c r="H740" s="30"/>
      <c r="I740" s="29"/>
      <c r="J740" s="23">
        <f t="shared" si="48"/>
        <v>11.6416</v>
      </c>
      <c r="K740" s="30"/>
      <c r="L740" s="29"/>
      <c r="M740" s="98" t="s">
        <v>4944</v>
      </c>
      <c r="N740" s="98" t="s">
        <v>4944</v>
      </c>
      <c r="O740" s="98" t="s">
        <v>4944</v>
      </c>
      <c r="P740" s="98" t="s">
        <v>4944</v>
      </c>
      <c r="Q740" s="98" t="s">
        <v>4944</v>
      </c>
      <c r="R740" s="98" t="s">
        <v>4944</v>
      </c>
      <c r="S740" s="98" t="s">
        <v>4944</v>
      </c>
      <c r="T740" s="98">
        <v>58.207999999999998</v>
      </c>
      <c r="U740" s="98" t="s">
        <v>4944</v>
      </c>
    </row>
    <row r="741" spans="1:21" x14ac:dyDescent="0.25">
      <c r="A741" s="57" t="s">
        <v>4640</v>
      </c>
      <c r="B741" s="57" t="s">
        <v>2734</v>
      </c>
      <c r="C741" s="57" t="s">
        <v>4694</v>
      </c>
      <c r="D741" s="91">
        <v>11</v>
      </c>
      <c r="E741" s="57" t="s">
        <v>7003</v>
      </c>
      <c r="F741" s="29">
        <f t="shared" si="46"/>
        <v>19.398666666666667</v>
      </c>
      <c r="G741" s="23">
        <f t="shared" si="47"/>
        <v>51.775750000000002</v>
      </c>
      <c r="H741" s="30"/>
      <c r="I741" s="29"/>
      <c r="J741" s="23">
        <f t="shared" si="48"/>
        <v>233.19319999999999</v>
      </c>
      <c r="K741" s="30"/>
      <c r="L741" s="29"/>
      <c r="M741" s="98" t="s">
        <v>4944</v>
      </c>
      <c r="N741" s="98" t="s">
        <v>4944</v>
      </c>
      <c r="O741" s="98" t="s">
        <v>4944</v>
      </c>
      <c r="P741" s="98">
        <v>207.10300000000001</v>
      </c>
      <c r="Q741" s="98">
        <v>499.45699999999999</v>
      </c>
      <c r="R741" s="98">
        <v>608.31299999999999</v>
      </c>
      <c r="S741" s="98">
        <v>42.646000000000001</v>
      </c>
      <c r="T741" s="98">
        <v>1.94</v>
      </c>
      <c r="U741" s="98">
        <v>13.61</v>
      </c>
    </row>
    <row r="742" spans="1:21" x14ac:dyDescent="0.25">
      <c r="A742" s="57" t="s">
        <v>4640</v>
      </c>
      <c r="B742" s="57" t="s">
        <v>1077</v>
      </c>
      <c r="C742" s="57" t="s">
        <v>4709</v>
      </c>
      <c r="D742" s="91">
        <v>13</v>
      </c>
      <c r="E742" s="57" t="s">
        <v>7643</v>
      </c>
      <c r="F742" s="29">
        <f t="shared" si="46"/>
        <v>19.292666666666666</v>
      </c>
      <c r="G742" s="23">
        <f t="shared" si="47"/>
        <v>2.6997499999999999</v>
      </c>
      <c r="H742" s="30"/>
      <c r="I742" s="29"/>
      <c r="J742" s="23">
        <f t="shared" si="48"/>
        <v>12.6554</v>
      </c>
      <c r="K742" s="30"/>
      <c r="L742" s="29"/>
      <c r="M742" s="98" t="s">
        <v>4944</v>
      </c>
      <c r="N742" s="98">
        <v>1.2889999999999999</v>
      </c>
      <c r="O742" s="98">
        <v>9.4209999999999994</v>
      </c>
      <c r="P742" s="98">
        <v>8.8999999999999996E-2</v>
      </c>
      <c r="Q742" s="98">
        <v>1.9890000000000001</v>
      </c>
      <c r="R742" s="98">
        <v>3.41</v>
      </c>
      <c r="S742" s="98">
        <v>11.894</v>
      </c>
      <c r="T742" s="98">
        <v>26.091999999999999</v>
      </c>
      <c r="U742" s="98">
        <v>19.891999999999999</v>
      </c>
    </row>
    <row r="743" spans="1:21" x14ac:dyDescent="0.25">
      <c r="A743" s="57" t="s">
        <v>4640</v>
      </c>
      <c r="B743" s="57" t="s">
        <v>2071</v>
      </c>
      <c r="C743" s="57" t="s">
        <v>4712</v>
      </c>
      <c r="D743" s="91">
        <v>15</v>
      </c>
      <c r="E743" s="57" t="s">
        <v>7830</v>
      </c>
      <c r="F743" s="29">
        <f t="shared" si="46"/>
        <v>19.265333333333334</v>
      </c>
      <c r="G743" s="23">
        <f t="shared" si="47"/>
        <v>0</v>
      </c>
      <c r="H743" s="30"/>
      <c r="I743" s="29"/>
      <c r="J743" s="23">
        <f t="shared" si="48"/>
        <v>11.559200000000001</v>
      </c>
      <c r="K743" s="30"/>
      <c r="L743" s="29"/>
      <c r="M743" s="98" t="s">
        <v>4944</v>
      </c>
      <c r="N743" s="98" t="s">
        <v>4944</v>
      </c>
      <c r="O743" s="98" t="s">
        <v>4944</v>
      </c>
      <c r="P743" s="98" t="s">
        <v>4944</v>
      </c>
      <c r="Q743" s="98" t="s">
        <v>4944</v>
      </c>
      <c r="R743" s="98" t="s">
        <v>4944</v>
      </c>
      <c r="S743" s="98">
        <v>57.795999999999999</v>
      </c>
      <c r="T743" s="98" t="s">
        <v>4944</v>
      </c>
      <c r="U743" s="98" t="s">
        <v>4944</v>
      </c>
    </row>
    <row r="744" spans="1:21" x14ac:dyDescent="0.25">
      <c r="A744" s="57" t="s">
        <v>4640</v>
      </c>
      <c r="B744" s="57" t="s">
        <v>1103</v>
      </c>
      <c r="C744" s="57" t="s">
        <v>4702</v>
      </c>
      <c r="D744" s="91">
        <v>11</v>
      </c>
      <c r="E744" s="57" t="s">
        <v>7416</v>
      </c>
      <c r="F744" s="29">
        <f t="shared" si="46"/>
        <v>19.257000000000001</v>
      </c>
      <c r="G744" s="23">
        <f t="shared" si="47"/>
        <v>108.777</v>
      </c>
      <c r="H744" s="30"/>
      <c r="I744" s="29"/>
      <c r="J744" s="23">
        <f t="shared" si="48"/>
        <v>85.607399999999984</v>
      </c>
      <c r="K744" s="30"/>
      <c r="L744" s="29"/>
      <c r="M744" s="98">
        <v>5.016</v>
      </c>
      <c r="N744" s="98">
        <v>115.587</v>
      </c>
      <c r="O744" s="98">
        <v>36.331000000000003</v>
      </c>
      <c r="P744" s="98">
        <v>278.17399999999998</v>
      </c>
      <c r="Q744" s="98">
        <v>177.85</v>
      </c>
      <c r="R744" s="98">
        <v>192.416</v>
      </c>
      <c r="S744" s="98">
        <v>19.391999999999999</v>
      </c>
      <c r="T744" s="98">
        <v>36.747999999999998</v>
      </c>
      <c r="U744" s="98">
        <v>1.631</v>
      </c>
    </row>
    <row r="745" spans="1:21" x14ac:dyDescent="0.25">
      <c r="A745" s="57" t="s">
        <v>4640</v>
      </c>
      <c r="B745" s="57" t="s">
        <v>134</v>
      </c>
      <c r="C745" s="57" t="s">
        <v>4729</v>
      </c>
      <c r="D745" s="91">
        <v>18</v>
      </c>
      <c r="E745" s="57" t="s">
        <v>9282</v>
      </c>
      <c r="F745" s="29">
        <f t="shared" si="46"/>
        <v>19.227333333333334</v>
      </c>
      <c r="G745" s="23">
        <f t="shared" si="47"/>
        <v>39.625500000000002</v>
      </c>
      <c r="H745" s="30"/>
      <c r="I745" s="29"/>
      <c r="J745" s="23">
        <f t="shared" si="48"/>
        <v>20.470800000000001</v>
      </c>
      <c r="K745" s="30"/>
      <c r="L745" s="29"/>
      <c r="M745" s="98">
        <v>44.017000000000003</v>
      </c>
      <c r="N745" s="98">
        <v>98.941999999999993</v>
      </c>
      <c r="O745" s="98">
        <v>11.904999999999999</v>
      </c>
      <c r="P745" s="98">
        <v>3.6379999999999999</v>
      </c>
      <c r="Q745" s="98">
        <v>20.588999999999999</v>
      </c>
      <c r="R745" s="98">
        <v>24.082999999999998</v>
      </c>
      <c r="S745" s="98">
        <v>24.724</v>
      </c>
      <c r="T745" s="98">
        <v>31.17</v>
      </c>
      <c r="U745" s="98">
        <v>1.788</v>
      </c>
    </row>
    <row r="746" spans="1:21" x14ac:dyDescent="0.25">
      <c r="A746" s="57" t="s">
        <v>4640</v>
      </c>
      <c r="B746" s="57" t="s">
        <v>65</v>
      </c>
      <c r="C746" s="57" t="s">
        <v>4726</v>
      </c>
      <c r="D746" s="91">
        <v>17</v>
      </c>
      <c r="E746" s="57" t="s">
        <v>9124</v>
      </c>
      <c r="F746" s="29">
        <f t="shared" si="46"/>
        <v>19.215</v>
      </c>
      <c r="G746" s="23">
        <f t="shared" si="47"/>
        <v>1754.7719999999999</v>
      </c>
      <c r="H746" s="30"/>
      <c r="I746" s="29"/>
      <c r="J746" s="23">
        <f t="shared" si="48"/>
        <v>14.1774</v>
      </c>
      <c r="K746" s="30"/>
      <c r="L746" s="29"/>
      <c r="M746" s="98">
        <v>840.13800000000003</v>
      </c>
      <c r="N746" s="98">
        <v>1697.4590000000001</v>
      </c>
      <c r="O746" s="98">
        <v>2032.9970000000001</v>
      </c>
      <c r="P746" s="98">
        <v>2448.4940000000001</v>
      </c>
      <c r="Q746" s="98">
        <v>12.353999999999999</v>
      </c>
      <c r="R746" s="98">
        <v>0.88800000000000001</v>
      </c>
      <c r="S746" s="98">
        <v>15.143000000000001</v>
      </c>
      <c r="T746" s="98">
        <v>6.069</v>
      </c>
      <c r="U746" s="98">
        <v>36.433</v>
      </c>
    </row>
    <row r="747" spans="1:21" x14ac:dyDescent="0.25">
      <c r="A747" s="57" t="s">
        <v>4640</v>
      </c>
      <c r="B747" s="57" t="s">
        <v>1223</v>
      </c>
      <c r="C747" s="57" t="s">
        <v>4699</v>
      </c>
      <c r="D747" s="91">
        <v>11</v>
      </c>
      <c r="E747" s="57" t="s">
        <v>7200</v>
      </c>
      <c r="F747" s="29">
        <f t="shared" si="46"/>
        <v>19.108666666666668</v>
      </c>
      <c r="G747" s="23">
        <f t="shared" si="47"/>
        <v>35.994999999999997</v>
      </c>
      <c r="H747" s="30"/>
      <c r="I747" s="29"/>
      <c r="J747" s="23">
        <f t="shared" si="48"/>
        <v>14.862800000000002</v>
      </c>
      <c r="K747" s="30"/>
      <c r="L747" s="29"/>
      <c r="M747" s="98">
        <v>2.4209999999999998</v>
      </c>
      <c r="N747" s="98">
        <v>2.4169999999999998</v>
      </c>
      <c r="O747" s="98">
        <v>139.142</v>
      </c>
      <c r="P747" s="98" t="s">
        <v>4944</v>
      </c>
      <c r="Q747" s="98">
        <v>16.988</v>
      </c>
      <c r="R747" s="98" t="s">
        <v>4944</v>
      </c>
      <c r="S747" s="98">
        <v>9.577</v>
      </c>
      <c r="T747" s="98">
        <v>36.465000000000003</v>
      </c>
      <c r="U747" s="98">
        <v>11.284000000000001</v>
      </c>
    </row>
    <row r="748" spans="1:21" x14ac:dyDescent="0.25">
      <c r="A748" s="57" t="s">
        <v>4640</v>
      </c>
      <c r="B748" s="57" t="s">
        <v>2933</v>
      </c>
      <c r="C748" s="57" t="s">
        <v>4702</v>
      </c>
      <c r="D748" s="91">
        <v>11</v>
      </c>
      <c r="E748" s="57" t="s">
        <v>7370</v>
      </c>
      <c r="F748" s="29">
        <f t="shared" si="46"/>
        <v>19.079000000000001</v>
      </c>
      <c r="G748" s="23">
        <f t="shared" si="47"/>
        <v>0.36199999999999999</v>
      </c>
      <c r="H748" s="30"/>
      <c r="I748" s="29"/>
      <c r="J748" s="23">
        <f t="shared" si="48"/>
        <v>12.39</v>
      </c>
      <c r="K748" s="30"/>
      <c r="L748" s="29"/>
      <c r="M748" s="98">
        <v>0</v>
      </c>
      <c r="N748" s="98">
        <v>0</v>
      </c>
      <c r="O748" s="98">
        <v>0</v>
      </c>
      <c r="P748" s="98">
        <v>1.448</v>
      </c>
      <c r="Q748" s="98">
        <v>2.133</v>
      </c>
      <c r="R748" s="98">
        <v>2.58</v>
      </c>
      <c r="S748" s="98">
        <v>40.064</v>
      </c>
      <c r="T748" s="98">
        <v>17.04</v>
      </c>
      <c r="U748" s="98">
        <v>0.13300000000000001</v>
      </c>
    </row>
    <row r="749" spans="1:21" x14ac:dyDescent="0.25">
      <c r="A749" s="57" t="s">
        <v>4640</v>
      </c>
      <c r="B749" s="57" t="s">
        <v>679</v>
      </c>
      <c r="C749" s="57" t="s">
        <v>4657</v>
      </c>
      <c r="D749" s="91">
        <v>4</v>
      </c>
      <c r="E749" s="57" t="s">
        <v>5412</v>
      </c>
      <c r="F749" s="29">
        <f t="shared" si="46"/>
        <v>19.056000000000001</v>
      </c>
      <c r="G749" s="23">
        <f t="shared" si="47"/>
        <v>1513.5427499999998</v>
      </c>
      <c r="H749" s="30"/>
      <c r="I749" s="29"/>
      <c r="J749" s="23">
        <f t="shared" si="48"/>
        <v>58.410199999999996</v>
      </c>
      <c r="K749" s="30"/>
      <c r="L749" s="29"/>
      <c r="M749" s="98" t="s">
        <v>4944</v>
      </c>
      <c r="N749" s="98">
        <v>881.803</v>
      </c>
      <c r="O749" s="98">
        <v>4297.2879999999996</v>
      </c>
      <c r="P749" s="98">
        <v>875.08</v>
      </c>
      <c r="Q749" s="98" t="s">
        <v>4944</v>
      </c>
      <c r="R749" s="98">
        <v>234.88300000000001</v>
      </c>
      <c r="S749" s="98">
        <v>57.167999999999999</v>
      </c>
      <c r="T749" s="98" t="s">
        <v>4944</v>
      </c>
      <c r="U749" s="98" t="s">
        <v>4944</v>
      </c>
    </row>
    <row r="750" spans="1:21" x14ac:dyDescent="0.25">
      <c r="A750" s="57" t="s">
        <v>4640</v>
      </c>
      <c r="B750" s="57" t="s">
        <v>1748</v>
      </c>
      <c r="C750" s="57" t="s">
        <v>4679</v>
      </c>
      <c r="D750" s="91">
        <v>7</v>
      </c>
      <c r="E750" s="57" t="s">
        <v>6427</v>
      </c>
      <c r="F750" s="29">
        <f t="shared" si="46"/>
        <v>18.961000000000002</v>
      </c>
      <c r="G750" s="23">
        <f t="shared" si="47"/>
        <v>1.1375</v>
      </c>
      <c r="H750" s="30"/>
      <c r="I750" s="29"/>
      <c r="J750" s="23">
        <f t="shared" si="48"/>
        <v>12.3188</v>
      </c>
      <c r="K750" s="30"/>
      <c r="L750" s="29"/>
      <c r="M750" s="98" t="s">
        <v>4944</v>
      </c>
      <c r="N750" s="98" t="s">
        <v>4944</v>
      </c>
      <c r="O750" s="98" t="s">
        <v>4944</v>
      </c>
      <c r="P750" s="98">
        <v>4.55</v>
      </c>
      <c r="Q750" s="98">
        <v>3.6560000000000001</v>
      </c>
      <c r="R750" s="98">
        <v>1.0549999999999999</v>
      </c>
      <c r="S750" s="98" t="s">
        <v>4944</v>
      </c>
      <c r="T750" s="98">
        <v>36.569000000000003</v>
      </c>
      <c r="U750" s="98">
        <v>20.314</v>
      </c>
    </row>
    <row r="751" spans="1:21" x14ac:dyDescent="0.25">
      <c r="A751" s="57" t="s">
        <v>4640</v>
      </c>
      <c r="B751" s="57" t="s">
        <v>164</v>
      </c>
      <c r="C751" s="57" t="s">
        <v>4674</v>
      </c>
      <c r="D751" s="91">
        <v>6</v>
      </c>
      <c r="E751" s="57" t="s">
        <v>6205</v>
      </c>
      <c r="F751" s="29">
        <f t="shared" si="46"/>
        <v>18.934000000000001</v>
      </c>
      <c r="G751" s="23">
        <f t="shared" si="47"/>
        <v>3.4267500000000002</v>
      </c>
      <c r="H751" s="30"/>
      <c r="I751" s="29"/>
      <c r="J751" s="23">
        <f t="shared" si="48"/>
        <v>12.091800000000001</v>
      </c>
      <c r="K751" s="30"/>
      <c r="L751" s="29"/>
      <c r="M751" s="98">
        <v>3.9460000000000002</v>
      </c>
      <c r="N751" s="98">
        <v>4.7060000000000004</v>
      </c>
      <c r="O751" s="98">
        <v>0.26</v>
      </c>
      <c r="P751" s="98">
        <v>4.7949999999999999</v>
      </c>
      <c r="Q751" s="98">
        <v>1.361</v>
      </c>
      <c r="R751" s="98">
        <v>2.2959999999999998</v>
      </c>
      <c r="S751" s="98">
        <v>7.16</v>
      </c>
      <c r="T751" s="98" t="s">
        <v>4944</v>
      </c>
      <c r="U751" s="98">
        <v>49.642000000000003</v>
      </c>
    </row>
    <row r="752" spans="1:21" x14ac:dyDescent="0.25">
      <c r="A752" s="57" t="s">
        <v>4640</v>
      </c>
      <c r="B752" s="57" t="s">
        <v>279</v>
      </c>
      <c r="C752" s="57" t="s">
        <v>4711</v>
      </c>
      <c r="D752" s="91">
        <v>14</v>
      </c>
      <c r="E752" s="57" t="s">
        <v>7748</v>
      </c>
      <c r="F752" s="29">
        <f t="shared" si="46"/>
        <v>18.921000000000003</v>
      </c>
      <c r="G752" s="23">
        <f t="shared" si="47"/>
        <v>55.821749999999994</v>
      </c>
      <c r="H752" s="30"/>
      <c r="I752" s="29"/>
      <c r="J752" s="23">
        <f t="shared" si="48"/>
        <v>15.8148</v>
      </c>
      <c r="K752" s="30"/>
      <c r="L752" s="29"/>
      <c r="M752" s="98">
        <v>201.54599999999999</v>
      </c>
      <c r="N752" s="98">
        <v>13.047000000000001</v>
      </c>
      <c r="O752" s="98" t="s">
        <v>4944</v>
      </c>
      <c r="P752" s="98">
        <v>8.6940000000000008</v>
      </c>
      <c r="Q752" s="98">
        <v>22.311</v>
      </c>
      <c r="R752" s="98" t="s">
        <v>4944</v>
      </c>
      <c r="S752" s="98">
        <v>46.295000000000002</v>
      </c>
      <c r="T752" s="98">
        <v>10.468</v>
      </c>
      <c r="U752" s="98" t="s">
        <v>4944</v>
      </c>
    </row>
    <row r="753" spans="1:21" x14ac:dyDescent="0.25">
      <c r="A753" s="57" t="s">
        <v>4640</v>
      </c>
      <c r="B753" s="57" t="s">
        <v>805</v>
      </c>
      <c r="C753" s="57" t="s">
        <v>4660</v>
      </c>
      <c r="D753" s="91">
        <v>4</v>
      </c>
      <c r="E753" s="57" t="s">
        <v>5485</v>
      </c>
      <c r="F753" s="29">
        <f t="shared" si="46"/>
        <v>18.864666666666668</v>
      </c>
      <c r="G753" s="23">
        <f t="shared" si="47"/>
        <v>200.62375</v>
      </c>
      <c r="H753" s="30"/>
      <c r="I753" s="29"/>
      <c r="J753" s="23">
        <f t="shared" si="48"/>
        <v>56.658800000000006</v>
      </c>
      <c r="K753" s="30"/>
      <c r="L753" s="29"/>
      <c r="M753" s="98">
        <v>203.852</v>
      </c>
      <c r="N753" s="98">
        <v>205.31200000000001</v>
      </c>
      <c r="O753" s="98">
        <v>197.57300000000001</v>
      </c>
      <c r="P753" s="98">
        <v>195.75800000000001</v>
      </c>
      <c r="Q753" s="98">
        <v>208.76900000000001</v>
      </c>
      <c r="R753" s="98">
        <v>17.931000000000001</v>
      </c>
      <c r="S753" s="98">
        <v>53.773000000000003</v>
      </c>
      <c r="T753" s="98">
        <v>2.5209999999999999</v>
      </c>
      <c r="U753" s="98">
        <v>0.3</v>
      </c>
    </row>
    <row r="754" spans="1:21" x14ac:dyDescent="0.25">
      <c r="A754" s="57" t="s">
        <v>4640</v>
      </c>
      <c r="B754" s="57" t="s">
        <v>2733</v>
      </c>
      <c r="C754" s="57" t="s">
        <v>4726</v>
      </c>
      <c r="D754" s="91">
        <v>17</v>
      </c>
      <c r="E754" s="57" t="s">
        <v>9156</v>
      </c>
      <c r="F754" s="29">
        <f t="shared" si="46"/>
        <v>18.832666666666668</v>
      </c>
      <c r="G754" s="23">
        <f t="shared" si="47"/>
        <v>0</v>
      </c>
      <c r="H754" s="30"/>
      <c r="I754" s="29"/>
      <c r="J754" s="23">
        <f t="shared" si="48"/>
        <v>11.299600000000002</v>
      </c>
      <c r="K754" s="30"/>
      <c r="L754" s="29"/>
      <c r="M754" s="98" t="s">
        <v>4944</v>
      </c>
      <c r="N754" s="98" t="s">
        <v>4944</v>
      </c>
      <c r="O754" s="98" t="s">
        <v>4944</v>
      </c>
      <c r="P754" s="98" t="s">
        <v>4944</v>
      </c>
      <c r="Q754" s="98" t="s">
        <v>4944</v>
      </c>
      <c r="R754" s="98" t="s">
        <v>4944</v>
      </c>
      <c r="S754" s="98">
        <v>56.465000000000003</v>
      </c>
      <c r="T754" s="98" t="s">
        <v>4944</v>
      </c>
      <c r="U754" s="98">
        <v>3.3000000000000002E-2</v>
      </c>
    </row>
    <row r="755" spans="1:21" x14ac:dyDescent="0.25">
      <c r="A755" s="57" t="s">
        <v>4640</v>
      </c>
      <c r="B755" s="57" t="s">
        <v>1297</v>
      </c>
      <c r="C755" s="57" t="s">
        <v>4732</v>
      </c>
      <c r="D755" s="91">
        <v>20</v>
      </c>
      <c r="E755" s="57" t="s">
        <v>9415</v>
      </c>
      <c r="F755" s="29">
        <f t="shared" si="46"/>
        <v>18.802666666666667</v>
      </c>
      <c r="G755" s="23">
        <f t="shared" si="47"/>
        <v>18.10425</v>
      </c>
      <c r="H755" s="30"/>
      <c r="I755" s="29"/>
      <c r="J755" s="23">
        <f t="shared" si="48"/>
        <v>31.186199999999996</v>
      </c>
      <c r="K755" s="30"/>
      <c r="L755" s="29"/>
      <c r="M755" s="98">
        <v>1.056</v>
      </c>
      <c r="N755" s="98" t="s">
        <v>4944</v>
      </c>
      <c r="O755" s="98" t="s">
        <v>4944</v>
      </c>
      <c r="P755" s="98">
        <v>71.361000000000004</v>
      </c>
      <c r="Q755" s="98">
        <v>81.025999999999996</v>
      </c>
      <c r="R755" s="98">
        <v>18.497</v>
      </c>
      <c r="S755" s="98">
        <v>6.38</v>
      </c>
      <c r="T755" s="98">
        <v>6.4820000000000002</v>
      </c>
      <c r="U755" s="98">
        <v>43.545999999999999</v>
      </c>
    </row>
    <row r="756" spans="1:21" x14ac:dyDescent="0.25">
      <c r="A756" s="57" t="s">
        <v>4640</v>
      </c>
      <c r="B756" s="57" t="s">
        <v>3646</v>
      </c>
      <c r="C756" s="57" t="s">
        <v>4696</v>
      </c>
      <c r="D756" s="91">
        <v>11</v>
      </c>
      <c r="E756" s="57" t="s">
        <v>7114</v>
      </c>
      <c r="F756" s="29">
        <f t="shared" si="46"/>
        <v>18.791333333333334</v>
      </c>
      <c r="G756" s="23">
        <f t="shared" si="47"/>
        <v>1.5254999999999999</v>
      </c>
      <c r="H756" s="30"/>
      <c r="I756" s="29"/>
      <c r="J756" s="23">
        <f t="shared" si="48"/>
        <v>11.274800000000001</v>
      </c>
      <c r="K756" s="30"/>
      <c r="L756" s="29"/>
      <c r="M756" s="98" t="s">
        <v>4944</v>
      </c>
      <c r="N756" s="98">
        <v>5.9539999999999997</v>
      </c>
      <c r="O756" s="98">
        <v>0.14799999999999999</v>
      </c>
      <c r="P756" s="98" t="s">
        <v>4944</v>
      </c>
      <c r="Q756" s="98" t="s">
        <v>4944</v>
      </c>
      <c r="R756" s="98" t="s">
        <v>4944</v>
      </c>
      <c r="S756" s="98">
        <v>0.67900000000000005</v>
      </c>
      <c r="T756" s="98" t="s">
        <v>4944</v>
      </c>
      <c r="U756" s="98">
        <v>55.695</v>
      </c>
    </row>
    <row r="757" spans="1:21" x14ac:dyDescent="0.25">
      <c r="A757" s="57" t="s">
        <v>4640</v>
      </c>
      <c r="B757" s="57" t="s">
        <v>673</v>
      </c>
      <c r="C757" s="57" t="s">
        <v>4679</v>
      </c>
      <c r="D757" s="91">
        <v>7</v>
      </c>
      <c r="E757" s="57" t="s">
        <v>6411</v>
      </c>
      <c r="F757" s="29">
        <f t="shared" si="46"/>
        <v>18.660333333333334</v>
      </c>
      <c r="G757" s="23">
        <f t="shared" si="47"/>
        <v>5.0082500000000003</v>
      </c>
      <c r="H757" s="30"/>
      <c r="I757" s="29"/>
      <c r="J757" s="23">
        <f t="shared" si="48"/>
        <v>13.4442</v>
      </c>
      <c r="K757" s="30"/>
      <c r="L757" s="29"/>
      <c r="M757" s="98">
        <v>0</v>
      </c>
      <c r="N757" s="98">
        <v>0</v>
      </c>
      <c r="O757" s="98">
        <v>0</v>
      </c>
      <c r="P757" s="98">
        <v>20.033000000000001</v>
      </c>
      <c r="Q757" s="98">
        <v>6.383</v>
      </c>
      <c r="R757" s="98">
        <v>4.8570000000000002</v>
      </c>
      <c r="S757" s="98">
        <v>55.939</v>
      </c>
      <c r="T757" s="98">
        <v>4.2000000000000003E-2</v>
      </c>
      <c r="U757" s="98">
        <v>0</v>
      </c>
    </row>
    <row r="758" spans="1:21" x14ac:dyDescent="0.25">
      <c r="A758" s="57" t="s">
        <v>4640</v>
      </c>
      <c r="B758" s="57" t="s">
        <v>2231</v>
      </c>
      <c r="C758" s="57" t="s">
        <v>4734</v>
      </c>
      <c r="D758" s="91">
        <v>20</v>
      </c>
      <c r="E758" s="57" t="s">
        <v>9505</v>
      </c>
      <c r="F758" s="29">
        <f t="shared" si="46"/>
        <v>18.562999999999999</v>
      </c>
      <c r="G758" s="23">
        <f t="shared" si="47"/>
        <v>0.96499999999999997</v>
      </c>
      <c r="H758" s="30"/>
      <c r="I758" s="29"/>
      <c r="J758" s="23">
        <f t="shared" si="48"/>
        <v>21.7926</v>
      </c>
      <c r="K758" s="30"/>
      <c r="L758" s="29"/>
      <c r="M758" s="98" t="s">
        <v>4944</v>
      </c>
      <c r="N758" s="98">
        <v>3.86</v>
      </c>
      <c r="O758" s="98" t="s">
        <v>4944</v>
      </c>
      <c r="P758" s="98" t="s">
        <v>4944</v>
      </c>
      <c r="Q758" s="98" t="s">
        <v>4944</v>
      </c>
      <c r="R758" s="98">
        <v>53.274000000000001</v>
      </c>
      <c r="S758" s="98" t="s">
        <v>4944</v>
      </c>
      <c r="T758" s="98">
        <v>24.173999999999999</v>
      </c>
      <c r="U758" s="98">
        <v>31.515000000000001</v>
      </c>
    </row>
    <row r="759" spans="1:21" x14ac:dyDescent="0.25">
      <c r="A759" s="57" t="s">
        <v>4640</v>
      </c>
      <c r="B759" s="57" t="s">
        <v>131</v>
      </c>
      <c r="C759" s="57" t="s">
        <v>4723</v>
      </c>
      <c r="D759" s="91">
        <v>16</v>
      </c>
      <c r="E759" s="57" t="s">
        <v>8702</v>
      </c>
      <c r="F759" s="29">
        <f t="shared" si="46"/>
        <v>18.379000000000001</v>
      </c>
      <c r="G759" s="23">
        <f t="shared" si="47"/>
        <v>17.83925</v>
      </c>
      <c r="H759" s="30"/>
      <c r="I759" s="29"/>
      <c r="J759" s="23">
        <f t="shared" si="48"/>
        <v>40.5276</v>
      </c>
      <c r="K759" s="30"/>
      <c r="L759" s="29"/>
      <c r="M759" s="98">
        <v>43.29</v>
      </c>
      <c r="N759" s="98">
        <v>25.192</v>
      </c>
      <c r="O759" s="98">
        <v>2.875</v>
      </c>
      <c r="P759" s="98" t="s">
        <v>4944</v>
      </c>
      <c r="Q759" s="98">
        <v>74.513000000000005</v>
      </c>
      <c r="R759" s="98">
        <v>72.988</v>
      </c>
      <c r="S759" s="98">
        <v>20.457999999999998</v>
      </c>
      <c r="T759" s="98">
        <v>22.927</v>
      </c>
      <c r="U759" s="98">
        <v>11.752000000000001</v>
      </c>
    </row>
    <row r="760" spans="1:21" x14ac:dyDescent="0.25">
      <c r="A760" s="57" t="s">
        <v>4640</v>
      </c>
      <c r="B760" s="57" t="s">
        <v>1561</v>
      </c>
      <c r="C760" s="57" t="s">
        <v>4702</v>
      </c>
      <c r="D760" s="91">
        <v>11</v>
      </c>
      <c r="E760" s="57" t="s">
        <v>7459</v>
      </c>
      <c r="F760" s="29">
        <f t="shared" si="46"/>
        <v>18.282666666666668</v>
      </c>
      <c r="G760" s="23">
        <f t="shared" si="47"/>
        <v>2.3457499999999998</v>
      </c>
      <c r="H760" s="30"/>
      <c r="I760" s="29"/>
      <c r="J760" s="23">
        <f t="shared" si="48"/>
        <v>12.022400000000001</v>
      </c>
      <c r="K760" s="30"/>
      <c r="L760" s="29"/>
      <c r="M760" s="98">
        <v>8.4179999999999993</v>
      </c>
      <c r="N760" s="98" t="s">
        <v>4944</v>
      </c>
      <c r="O760" s="98">
        <v>0.96499999999999997</v>
      </c>
      <c r="P760" s="98" t="s">
        <v>4944</v>
      </c>
      <c r="Q760" s="98">
        <v>0.14599999999999999</v>
      </c>
      <c r="R760" s="98">
        <v>5.1180000000000003</v>
      </c>
      <c r="S760" s="98">
        <v>6.12</v>
      </c>
      <c r="T760" s="98">
        <v>20.646000000000001</v>
      </c>
      <c r="U760" s="98">
        <v>28.082000000000001</v>
      </c>
    </row>
    <row r="761" spans="1:21" x14ac:dyDescent="0.25">
      <c r="A761" s="57" t="s">
        <v>4640</v>
      </c>
      <c r="B761" s="57" t="s">
        <v>419</v>
      </c>
      <c r="C761" s="57" t="s">
        <v>4723</v>
      </c>
      <c r="D761" s="91">
        <v>16</v>
      </c>
      <c r="E761" s="57" t="s">
        <v>8394</v>
      </c>
      <c r="F761" s="29">
        <f t="shared" si="46"/>
        <v>18.257333333333332</v>
      </c>
      <c r="G761" s="23">
        <f t="shared" si="47"/>
        <v>184.60249999999999</v>
      </c>
      <c r="H761" s="30"/>
      <c r="I761" s="29"/>
      <c r="J761" s="23">
        <f t="shared" si="48"/>
        <v>103.29040000000001</v>
      </c>
      <c r="K761" s="30"/>
      <c r="L761" s="29"/>
      <c r="M761" s="98">
        <v>5.3129999999999997</v>
      </c>
      <c r="N761" s="98">
        <v>732.99699999999996</v>
      </c>
      <c r="O761" s="98" t="s">
        <v>4944</v>
      </c>
      <c r="P761" s="98">
        <v>0.1</v>
      </c>
      <c r="Q761" s="98">
        <v>440</v>
      </c>
      <c r="R761" s="98">
        <v>21.68</v>
      </c>
      <c r="S761" s="98">
        <v>2.7530000000000001</v>
      </c>
      <c r="T761" s="98">
        <v>50</v>
      </c>
      <c r="U761" s="98">
        <v>2.0190000000000001</v>
      </c>
    </row>
    <row r="762" spans="1:21" x14ac:dyDescent="0.25">
      <c r="A762" s="57" t="s">
        <v>4640</v>
      </c>
      <c r="B762" s="57" t="s">
        <v>1965</v>
      </c>
      <c r="C762" s="57" t="s">
        <v>4653</v>
      </c>
      <c r="D762" s="91">
        <v>2</v>
      </c>
      <c r="E762" s="57" t="s">
        <v>5326</v>
      </c>
      <c r="F762" s="29">
        <f t="shared" si="46"/>
        <v>18.146000000000001</v>
      </c>
      <c r="G762" s="23">
        <f t="shared" si="47"/>
        <v>237.33175</v>
      </c>
      <c r="H762" s="30"/>
      <c r="I762" s="29"/>
      <c r="J762" s="23">
        <f t="shared" si="48"/>
        <v>12.747600000000002</v>
      </c>
      <c r="K762" s="30"/>
      <c r="L762" s="29"/>
      <c r="M762" s="98">
        <v>134.161</v>
      </c>
      <c r="N762" s="98">
        <v>177.08199999999999</v>
      </c>
      <c r="O762" s="98">
        <v>217.83699999999999</v>
      </c>
      <c r="P762" s="98">
        <v>420.24700000000001</v>
      </c>
      <c r="Q762" s="98">
        <v>9.3000000000000007</v>
      </c>
      <c r="R762" s="98" t="s">
        <v>4944</v>
      </c>
      <c r="S762" s="98">
        <v>20.707999999999998</v>
      </c>
      <c r="T762" s="98">
        <v>24.984000000000002</v>
      </c>
      <c r="U762" s="98">
        <v>8.7460000000000004</v>
      </c>
    </row>
    <row r="763" spans="1:21" x14ac:dyDescent="0.25">
      <c r="A763" s="57" t="s">
        <v>4640</v>
      </c>
      <c r="B763" s="57" t="s">
        <v>547</v>
      </c>
      <c r="C763" s="57" t="s">
        <v>4723</v>
      </c>
      <c r="D763" s="91">
        <v>16</v>
      </c>
      <c r="E763" s="57" t="s">
        <v>8355</v>
      </c>
      <c r="F763" s="29">
        <f t="shared" si="46"/>
        <v>18.143000000000001</v>
      </c>
      <c r="G763" s="23">
        <f t="shared" si="47"/>
        <v>1.0542499999999999</v>
      </c>
      <c r="H763" s="30"/>
      <c r="I763" s="29"/>
      <c r="J763" s="23">
        <f t="shared" si="48"/>
        <v>27.6096</v>
      </c>
      <c r="K763" s="30"/>
      <c r="L763" s="29"/>
      <c r="M763" s="98">
        <v>0.17</v>
      </c>
      <c r="N763" s="98">
        <v>1.248</v>
      </c>
      <c r="O763" s="98">
        <v>0</v>
      </c>
      <c r="P763" s="98">
        <v>2.7989999999999999</v>
      </c>
      <c r="Q763" s="98">
        <v>75.882000000000005</v>
      </c>
      <c r="R763" s="98">
        <v>7.7370000000000001</v>
      </c>
      <c r="S763" s="98">
        <v>3.7559999999999998</v>
      </c>
      <c r="T763" s="98">
        <v>49.176000000000002</v>
      </c>
      <c r="U763" s="98">
        <v>1.4970000000000001</v>
      </c>
    </row>
    <row r="764" spans="1:21" x14ac:dyDescent="0.25">
      <c r="A764" s="57" t="s">
        <v>4640</v>
      </c>
      <c r="B764" s="57" t="s">
        <v>753</v>
      </c>
      <c r="C764" s="57" t="s">
        <v>4726</v>
      </c>
      <c r="D764" s="91">
        <v>17</v>
      </c>
      <c r="E764" s="57" t="s">
        <v>9121</v>
      </c>
      <c r="F764" s="29">
        <f t="shared" si="46"/>
        <v>18.091666666666669</v>
      </c>
      <c r="G764" s="23">
        <f t="shared" si="47"/>
        <v>6.3750000000000001E-2</v>
      </c>
      <c r="H764" s="30"/>
      <c r="I764" s="29"/>
      <c r="J764" s="23">
        <f t="shared" si="48"/>
        <v>11.040600000000001</v>
      </c>
      <c r="K764" s="30"/>
      <c r="L764" s="29"/>
      <c r="M764" s="98">
        <v>1.4999999999999999E-2</v>
      </c>
      <c r="N764" s="98" t="s">
        <v>4944</v>
      </c>
      <c r="O764" s="98">
        <v>0.04</v>
      </c>
      <c r="P764" s="98">
        <v>0.2</v>
      </c>
      <c r="Q764" s="98">
        <v>0.185</v>
      </c>
      <c r="R764" s="98">
        <v>0.74299999999999999</v>
      </c>
      <c r="S764" s="98">
        <v>13.034000000000001</v>
      </c>
      <c r="T764" s="98">
        <v>21.440999999999999</v>
      </c>
      <c r="U764" s="98">
        <v>19.8</v>
      </c>
    </row>
    <row r="765" spans="1:21" x14ac:dyDescent="0.25">
      <c r="A765" s="57" t="s">
        <v>4640</v>
      </c>
      <c r="B765" s="57" t="s">
        <v>1176</v>
      </c>
      <c r="C765" s="57" t="s">
        <v>4658</v>
      </c>
      <c r="D765" s="91">
        <v>4</v>
      </c>
      <c r="E765" s="57" t="s">
        <v>5429</v>
      </c>
      <c r="F765" s="29">
        <f t="shared" si="46"/>
        <v>18.068000000000001</v>
      </c>
      <c r="G765" s="23">
        <f t="shared" si="47"/>
        <v>10.616</v>
      </c>
      <c r="H765" s="30"/>
      <c r="I765" s="29"/>
      <c r="J765" s="23">
        <f t="shared" si="48"/>
        <v>27.339400000000001</v>
      </c>
      <c r="K765" s="30"/>
      <c r="L765" s="29"/>
      <c r="M765" s="98" t="s">
        <v>4944</v>
      </c>
      <c r="N765" s="98">
        <v>0</v>
      </c>
      <c r="O765" s="98">
        <v>2.93</v>
      </c>
      <c r="P765" s="98">
        <v>39.533999999999999</v>
      </c>
      <c r="Q765" s="98">
        <v>82.492999999999995</v>
      </c>
      <c r="R765" s="98">
        <v>0</v>
      </c>
      <c r="S765" s="98">
        <v>0</v>
      </c>
      <c r="T765" s="98">
        <v>0</v>
      </c>
      <c r="U765" s="98">
        <v>54.204000000000001</v>
      </c>
    </row>
    <row r="766" spans="1:21" x14ac:dyDescent="0.25">
      <c r="A766" s="57" t="s">
        <v>4640</v>
      </c>
      <c r="B766" s="57" t="s">
        <v>982</v>
      </c>
      <c r="C766" s="57" t="s">
        <v>4722</v>
      </c>
      <c r="D766" s="91">
        <v>15</v>
      </c>
      <c r="E766" s="57" t="s">
        <v>8262</v>
      </c>
      <c r="F766" s="29">
        <f t="shared" si="46"/>
        <v>18.047333333333334</v>
      </c>
      <c r="G766" s="23">
        <f t="shared" si="47"/>
        <v>4.8500000000000001E-2</v>
      </c>
      <c r="H766" s="30"/>
      <c r="I766" s="29"/>
      <c r="J766" s="23">
        <f t="shared" si="48"/>
        <v>17.044599999999999</v>
      </c>
      <c r="K766" s="30"/>
      <c r="L766" s="29"/>
      <c r="M766" s="98" t="s">
        <v>4944</v>
      </c>
      <c r="N766" s="98" t="s">
        <v>4944</v>
      </c>
      <c r="O766" s="98">
        <v>6.6000000000000003E-2</v>
      </c>
      <c r="P766" s="98">
        <v>0.128</v>
      </c>
      <c r="Q766" s="98">
        <v>15.631</v>
      </c>
      <c r="R766" s="98">
        <v>15.45</v>
      </c>
      <c r="S766" s="98">
        <v>53.77</v>
      </c>
      <c r="T766" s="98">
        <v>0.35599999999999998</v>
      </c>
      <c r="U766" s="98">
        <v>1.6E-2</v>
      </c>
    </row>
    <row r="767" spans="1:21" x14ac:dyDescent="0.25">
      <c r="A767" s="57" t="s">
        <v>4640</v>
      </c>
      <c r="B767" s="57" t="s">
        <v>750</v>
      </c>
      <c r="C767" s="57" t="s">
        <v>4724</v>
      </c>
      <c r="D767" s="91">
        <v>16</v>
      </c>
      <c r="E767" s="57" t="s">
        <v>8970</v>
      </c>
      <c r="F767" s="29">
        <f t="shared" si="46"/>
        <v>17.943999999999999</v>
      </c>
      <c r="G767" s="23">
        <f t="shared" si="47"/>
        <v>0.11874999999999999</v>
      </c>
      <c r="H767" s="30"/>
      <c r="I767" s="29"/>
      <c r="J767" s="23">
        <f t="shared" si="48"/>
        <v>11.4476</v>
      </c>
      <c r="K767" s="30"/>
      <c r="L767" s="29"/>
      <c r="M767" s="98" t="s">
        <v>4944</v>
      </c>
      <c r="N767" s="98" t="s">
        <v>4944</v>
      </c>
      <c r="O767" s="98" t="s">
        <v>4944</v>
      </c>
      <c r="P767" s="98">
        <v>0.47499999999999998</v>
      </c>
      <c r="Q767" s="98">
        <v>2.5550000000000002</v>
      </c>
      <c r="R767" s="98">
        <v>0.85099999999999998</v>
      </c>
      <c r="S767" s="98">
        <v>29.954000000000001</v>
      </c>
      <c r="T767" s="98">
        <v>15.746</v>
      </c>
      <c r="U767" s="98">
        <v>8.1319999999999997</v>
      </c>
    </row>
    <row r="768" spans="1:21" x14ac:dyDescent="0.25">
      <c r="A768" s="57" t="s">
        <v>4640</v>
      </c>
      <c r="B768" s="57" t="s">
        <v>1396</v>
      </c>
      <c r="C768" s="57" t="s">
        <v>4723</v>
      </c>
      <c r="D768" s="91">
        <v>16</v>
      </c>
      <c r="E768" s="57" t="s">
        <v>8473</v>
      </c>
      <c r="F768" s="29">
        <f t="shared" si="46"/>
        <v>17.906333333333333</v>
      </c>
      <c r="G768" s="23">
        <f t="shared" si="47"/>
        <v>0.44450000000000001</v>
      </c>
      <c r="H768" s="30"/>
      <c r="I768" s="29"/>
      <c r="J768" s="23">
        <f t="shared" si="48"/>
        <v>10.7438</v>
      </c>
      <c r="K768" s="30"/>
      <c r="L768" s="29"/>
      <c r="M768" s="98">
        <v>0.36799999999999999</v>
      </c>
      <c r="N768" s="98">
        <v>1.41</v>
      </c>
      <c r="O768" s="98" t="s">
        <v>4944</v>
      </c>
      <c r="P768" s="98" t="s">
        <v>4944</v>
      </c>
      <c r="Q768" s="98" t="s">
        <v>4944</v>
      </c>
      <c r="R768" s="98" t="s">
        <v>4944</v>
      </c>
      <c r="S768" s="98">
        <v>2.7189999999999999</v>
      </c>
      <c r="T768" s="98">
        <v>51</v>
      </c>
      <c r="U768" s="98">
        <v>0</v>
      </c>
    </row>
    <row r="769" spans="1:21" x14ac:dyDescent="0.25">
      <c r="A769" s="57" t="s">
        <v>4640</v>
      </c>
      <c r="B769" s="57" t="s">
        <v>1425</v>
      </c>
      <c r="C769" s="57" t="s">
        <v>4734</v>
      </c>
      <c r="D769" s="91">
        <v>20</v>
      </c>
      <c r="E769" s="57" t="s">
        <v>9490</v>
      </c>
      <c r="F769" s="29">
        <f t="shared" si="46"/>
        <v>17.874666666666666</v>
      </c>
      <c r="G769" s="23">
        <f t="shared" si="47"/>
        <v>4.9642499999999998</v>
      </c>
      <c r="H769" s="30"/>
      <c r="I769" s="29"/>
      <c r="J769" s="23">
        <f t="shared" si="48"/>
        <v>16.6312</v>
      </c>
      <c r="K769" s="30"/>
      <c r="L769" s="29"/>
      <c r="M769" s="98">
        <v>11.6</v>
      </c>
      <c r="N769" s="98" t="s">
        <v>4944</v>
      </c>
      <c r="O769" s="98" t="s">
        <v>4944</v>
      </c>
      <c r="P769" s="98">
        <v>8.2569999999999997</v>
      </c>
      <c r="Q769" s="98">
        <v>6.7949999999999999</v>
      </c>
      <c r="R769" s="98">
        <v>22.736999999999998</v>
      </c>
      <c r="S769" s="98">
        <v>10.896000000000001</v>
      </c>
      <c r="T769" s="98">
        <v>21.838999999999999</v>
      </c>
      <c r="U769" s="98">
        <v>20.888999999999999</v>
      </c>
    </row>
    <row r="770" spans="1:21" x14ac:dyDescent="0.25">
      <c r="A770" s="57" t="s">
        <v>4640</v>
      </c>
      <c r="B770" s="57" t="s">
        <v>4508</v>
      </c>
      <c r="C770" s="57" t="s">
        <v>4732</v>
      </c>
      <c r="D770" s="91">
        <v>20</v>
      </c>
      <c r="E770" s="57" t="s">
        <v>9427</v>
      </c>
      <c r="F770" s="29">
        <f t="shared" si="46"/>
        <v>17.833333333333332</v>
      </c>
      <c r="G770" s="23">
        <f t="shared" si="47"/>
        <v>1.8749999999999999E-2</v>
      </c>
      <c r="H770" s="30"/>
      <c r="I770" s="29"/>
      <c r="J770" s="23">
        <f t="shared" si="48"/>
        <v>11.1312</v>
      </c>
      <c r="K770" s="30"/>
      <c r="L770" s="29"/>
      <c r="M770" s="98" t="s">
        <v>4944</v>
      </c>
      <c r="N770" s="98" t="s">
        <v>4944</v>
      </c>
      <c r="O770" s="98">
        <v>7.4999999999999997E-2</v>
      </c>
      <c r="P770" s="98" t="s">
        <v>4944</v>
      </c>
      <c r="Q770" s="98">
        <v>0.57899999999999996</v>
      </c>
      <c r="R770" s="98">
        <v>1.577</v>
      </c>
      <c r="S770" s="98" t="s">
        <v>4944</v>
      </c>
      <c r="T770" s="98">
        <v>53.5</v>
      </c>
      <c r="U770" s="98" t="s">
        <v>4944</v>
      </c>
    </row>
    <row r="771" spans="1:21" x14ac:dyDescent="0.25">
      <c r="A771" s="57" t="s">
        <v>4640</v>
      </c>
      <c r="B771" s="57" t="s">
        <v>1591</v>
      </c>
      <c r="C771" s="57" t="s">
        <v>4680</v>
      </c>
      <c r="D771" s="91">
        <v>7</v>
      </c>
      <c r="E771" s="57" t="s">
        <v>6524</v>
      </c>
      <c r="F771" s="29">
        <f t="shared" si="46"/>
        <v>17.736666666666668</v>
      </c>
      <c r="G771" s="23">
        <f t="shared" si="47"/>
        <v>0.39774999999999999</v>
      </c>
      <c r="H771" s="30"/>
      <c r="I771" s="29"/>
      <c r="J771" s="23">
        <f t="shared" si="48"/>
        <v>10.641999999999999</v>
      </c>
      <c r="K771" s="30"/>
      <c r="L771" s="29"/>
      <c r="M771" s="98" t="s">
        <v>4944</v>
      </c>
      <c r="N771" s="98" t="s">
        <v>4944</v>
      </c>
      <c r="O771" s="98">
        <v>1.5660000000000001</v>
      </c>
      <c r="P771" s="98">
        <v>2.5000000000000001E-2</v>
      </c>
      <c r="Q771" s="98" t="s">
        <v>4944</v>
      </c>
      <c r="R771" s="98" t="s">
        <v>4944</v>
      </c>
      <c r="S771" s="98">
        <v>53.21</v>
      </c>
      <c r="T771" s="98" t="s">
        <v>4944</v>
      </c>
      <c r="U771" s="98" t="s">
        <v>4944</v>
      </c>
    </row>
    <row r="772" spans="1:21" x14ac:dyDescent="0.25">
      <c r="A772" s="57" t="s">
        <v>4640</v>
      </c>
      <c r="B772" s="57" t="s">
        <v>2360</v>
      </c>
      <c r="C772" s="57" t="s">
        <v>4679</v>
      </c>
      <c r="D772" s="91">
        <v>7</v>
      </c>
      <c r="E772" s="57" t="s">
        <v>6428</v>
      </c>
      <c r="F772" s="29">
        <f t="shared" si="46"/>
        <v>17.646333333333335</v>
      </c>
      <c r="G772" s="23">
        <f t="shared" si="47"/>
        <v>71.591250000000002</v>
      </c>
      <c r="H772" s="30"/>
      <c r="I772" s="29"/>
      <c r="J772" s="23">
        <f t="shared" si="48"/>
        <v>45.418999999999997</v>
      </c>
      <c r="K772" s="30"/>
      <c r="L772" s="29"/>
      <c r="M772" s="98">
        <v>3.8849999999999998</v>
      </c>
      <c r="N772" s="98">
        <v>56.073999999999998</v>
      </c>
      <c r="O772" s="98">
        <v>74.515000000000001</v>
      </c>
      <c r="P772" s="98">
        <v>151.89099999999999</v>
      </c>
      <c r="Q772" s="98">
        <v>101.325</v>
      </c>
      <c r="R772" s="98">
        <v>72.831000000000003</v>
      </c>
      <c r="S772" s="98">
        <v>46.753</v>
      </c>
      <c r="T772" s="98">
        <v>6.1859999999999999</v>
      </c>
      <c r="U772" s="98">
        <v>0</v>
      </c>
    </row>
    <row r="773" spans="1:21" x14ac:dyDescent="0.25">
      <c r="A773" s="57" t="s">
        <v>4640</v>
      </c>
      <c r="B773" s="57" t="s">
        <v>1855</v>
      </c>
      <c r="C773" s="57" t="s">
        <v>4709</v>
      </c>
      <c r="D773" s="91">
        <v>13</v>
      </c>
      <c r="E773" s="57" t="s">
        <v>7663</v>
      </c>
      <c r="F773" s="29">
        <f t="shared" si="46"/>
        <v>17.486999999999998</v>
      </c>
      <c r="G773" s="23">
        <f t="shared" si="47"/>
        <v>0.88175000000000003</v>
      </c>
      <c r="H773" s="30"/>
      <c r="I773" s="29"/>
      <c r="J773" s="23">
        <f t="shared" si="48"/>
        <v>10.4922</v>
      </c>
      <c r="K773" s="30"/>
      <c r="L773" s="29"/>
      <c r="M773" s="98" t="s">
        <v>4944</v>
      </c>
      <c r="N773" s="98" t="s">
        <v>4944</v>
      </c>
      <c r="O773" s="98">
        <v>3.5270000000000001</v>
      </c>
      <c r="P773" s="98" t="s">
        <v>4944</v>
      </c>
      <c r="Q773" s="98" t="s">
        <v>4944</v>
      </c>
      <c r="R773" s="98" t="s">
        <v>4944</v>
      </c>
      <c r="S773" s="98" t="s">
        <v>4944</v>
      </c>
      <c r="T773" s="98">
        <v>52.460999999999999</v>
      </c>
      <c r="U773" s="98" t="s">
        <v>4944</v>
      </c>
    </row>
    <row r="774" spans="1:21" x14ac:dyDescent="0.25">
      <c r="A774" s="57" t="s">
        <v>4640</v>
      </c>
      <c r="B774" s="57" t="s">
        <v>636</v>
      </c>
      <c r="C774" s="57" t="s">
        <v>4689</v>
      </c>
      <c r="D774" s="91">
        <v>10</v>
      </c>
      <c r="E774" s="57" t="s">
        <v>6811</v>
      </c>
      <c r="F774" s="29">
        <f t="shared" si="46"/>
        <v>17.457666666666665</v>
      </c>
      <c r="G774" s="23">
        <f t="shared" si="47"/>
        <v>7.319</v>
      </c>
      <c r="H774" s="30"/>
      <c r="I774" s="29"/>
      <c r="J774" s="23">
        <f t="shared" si="48"/>
        <v>15.866</v>
      </c>
      <c r="K774" s="30"/>
      <c r="L774" s="29"/>
      <c r="M774" s="98">
        <v>2.2320000000000002</v>
      </c>
      <c r="N774" s="98">
        <v>25.788</v>
      </c>
      <c r="O774" s="98">
        <v>5.0000000000000001E-3</v>
      </c>
      <c r="P774" s="98">
        <v>1.2509999999999999</v>
      </c>
      <c r="Q774" s="98">
        <v>15.363</v>
      </c>
      <c r="R774" s="98">
        <v>11.593999999999999</v>
      </c>
      <c r="S774" s="98">
        <v>23.062999999999999</v>
      </c>
      <c r="T774" s="98">
        <v>21.815000000000001</v>
      </c>
      <c r="U774" s="98">
        <v>7.4950000000000001</v>
      </c>
    </row>
    <row r="775" spans="1:21" x14ac:dyDescent="0.25">
      <c r="A775" s="57" t="s">
        <v>4640</v>
      </c>
      <c r="B775" s="57" t="s">
        <v>3172</v>
      </c>
      <c r="C775" s="57" t="s">
        <v>4695</v>
      </c>
      <c r="D775" s="91">
        <v>11</v>
      </c>
      <c r="E775" s="57" t="s">
        <v>7030</v>
      </c>
      <c r="F775" s="29">
        <f t="shared" si="46"/>
        <v>17.454333333333334</v>
      </c>
      <c r="G775" s="23">
        <f t="shared" si="47"/>
        <v>4.9135</v>
      </c>
      <c r="H775" s="30"/>
      <c r="I775" s="29"/>
      <c r="J775" s="23">
        <f t="shared" si="48"/>
        <v>50.207799999999999</v>
      </c>
      <c r="K775" s="30"/>
      <c r="L775" s="29"/>
      <c r="M775" s="98" t="s">
        <v>4944</v>
      </c>
      <c r="N775" s="98" t="s">
        <v>4944</v>
      </c>
      <c r="O775" s="98" t="s">
        <v>4944</v>
      </c>
      <c r="P775" s="98">
        <v>19.654</v>
      </c>
      <c r="Q775" s="98">
        <v>31.158000000000001</v>
      </c>
      <c r="R775" s="98">
        <v>167.518</v>
      </c>
      <c r="S775" s="98">
        <v>37.420999999999999</v>
      </c>
      <c r="T775" s="98">
        <v>14.942</v>
      </c>
      <c r="U775" s="98" t="s">
        <v>4944</v>
      </c>
    </row>
    <row r="776" spans="1:21" x14ac:dyDescent="0.25">
      <c r="A776" s="57" t="s">
        <v>4640</v>
      </c>
      <c r="B776" s="57" t="s">
        <v>3526</v>
      </c>
      <c r="C776" s="57" t="s">
        <v>4701</v>
      </c>
      <c r="D776" s="91">
        <v>11</v>
      </c>
      <c r="E776" s="57" t="s">
        <v>7253</v>
      </c>
      <c r="F776" s="29">
        <f t="shared" si="46"/>
        <v>17.452333333333332</v>
      </c>
      <c r="G776" s="23">
        <f t="shared" si="47"/>
        <v>6.2672500000000007</v>
      </c>
      <c r="H776" s="30"/>
      <c r="I776" s="29"/>
      <c r="J776" s="23">
        <f t="shared" si="48"/>
        <v>11.1076</v>
      </c>
      <c r="K776" s="30"/>
      <c r="L776" s="29"/>
      <c r="M776" s="98">
        <v>19.510000000000002</v>
      </c>
      <c r="N776" s="98">
        <v>0.21199999999999999</v>
      </c>
      <c r="O776" s="98">
        <v>0.28599999999999998</v>
      </c>
      <c r="P776" s="98">
        <v>5.0609999999999999</v>
      </c>
      <c r="Q776" s="98" t="s">
        <v>4944</v>
      </c>
      <c r="R776" s="98">
        <v>3.181</v>
      </c>
      <c r="S776" s="98">
        <v>9.32</v>
      </c>
      <c r="T776" s="98">
        <v>43.036999999999999</v>
      </c>
      <c r="U776" s="98" t="s">
        <v>4944</v>
      </c>
    </row>
    <row r="777" spans="1:21" x14ac:dyDescent="0.25">
      <c r="A777" s="57" t="s">
        <v>4640</v>
      </c>
      <c r="B777" s="57" t="s">
        <v>1259</v>
      </c>
      <c r="C777" s="57" t="s">
        <v>4721</v>
      </c>
      <c r="D777" s="91">
        <v>15</v>
      </c>
      <c r="E777" s="57" t="s">
        <v>8187</v>
      </c>
      <c r="F777" s="29">
        <f t="shared" si="46"/>
        <v>17.384666666666668</v>
      </c>
      <c r="G777" s="23">
        <f t="shared" si="47"/>
        <v>0.38774999999999998</v>
      </c>
      <c r="H777" s="30"/>
      <c r="I777" s="29"/>
      <c r="J777" s="23">
        <f t="shared" si="48"/>
        <v>10.8406</v>
      </c>
      <c r="K777" s="30"/>
      <c r="L777" s="29"/>
      <c r="M777" s="98" t="s">
        <v>4944</v>
      </c>
      <c r="N777" s="98" t="s">
        <v>4944</v>
      </c>
      <c r="O777" s="98">
        <v>1.5509999999999999</v>
      </c>
      <c r="P777" s="98" t="s">
        <v>4944</v>
      </c>
      <c r="Q777" s="98" t="s">
        <v>4944</v>
      </c>
      <c r="R777" s="98">
        <v>2.0489999999999999</v>
      </c>
      <c r="S777" s="98">
        <v>52.154000000000003</v>
      </c>
      <c r="T777" s="98" t="s">
        <v>4944</v>
      </c>
      <c r="U777" s="98">
        <v>0</v>
      </c>
    </row>
    <row r="778" spans="1:21" x14ac:dyDescent="0.25">
      <c r="A778" s="57" t="s">
        <v>4640</v>
      </c>
      <c r="B778" s="57" t="s">
        <v>451</v>
      </c>
      <c r="C778" s="57" t="s">
        <v>4660</v>
      </c>
      <c r="D778" s="91">
        <v>4</v>
      </c>
      <c r="E778" s="57" t="s">
        <v>5483</v>
      </c>
      <c r="F778" s="29">
        <f t="shared" si="46"/>
        <v>17.251999999999999</v>
      </c>
      <c r="G778" s="23">
        <f t="shared" si="47"/>
        <v>11.64325</v>
      </c>
      <c r="H778" s="30"/>
      <c r="I778" s="29"/>
      <c r="J778" s="23">
        <f t="shared" si="48"/>
        <v>10.3512</v>
      </c>
      <c r="K778" s="30"/>
      <c r="L778" s="29"/>
      <c r="M778" s="98">
        <v>11.817</v>
      </c>
      <c r="N778" s="98">
        <v>2.7069999999999999</v>
      </c>
      <c r="O778" s="98">
        <v>32.021000000000001</v>
      </c>
      <c r="P778" s="98">
        <v>2.8000000000000001E-2</v>
      </c>
      <c r="Q778" s="98" t="s">
        <v>4944</v>
      </c>
      <c r="R778" s="98" t="s">
        <v>4944</v>
      </c>
      <c r="S778" s="98">
        <v>28.452000000000002</v>
      </c>
      <c r="T778" s="98">
        <v>6.2640000000000002</v>
      </c>
      <c r="U778" s="98">
        <v>17.04</v>
      </c>
    </row>
    <row r="779" spans="1:21" x14ac:dyDescent="0.25">
      <c r="A779" s="57" t="s">
        <v>4640</v>
      </c>
      <c r="B779" s="57" t="s">
        <v>1470</v>
      </c>
      <c r="C779" s="57" t="s">
        <v>4708</v>
      </c>
      <c r="D779" s="91">
        <v>13</v>
      </c>
      <c r="E779" s="57" t="s">
        <v>7613</v>
      </c>
      <c r="F779" s="29">
        <f t="shared" si="46"/>
        <v>17.207333333333334</v>
      </c>
      <c r="G779" s="23">
        <f t="shared" si="47"/>
        <v>71.681749999999994</v>
      </c>
      <c r="H779" s="30"/>
      <c r="I779" s="29"/>
      <c r="J779" s="23">
        <f t="shared" si="48"/>
        <v>22.155000000000001</v>
      </c>
      <c r="K779" s="30"/>
      <c r="L779" s="29"/>
      <c r="M779" s="98" t="s">
        <v>4944</v>
      </c>
      <c r="N779" s="98">
        <v>16.382000000000001</v>
      </c>
      <c r="O779" s="98">
        <v>32.487000000000002</v>
      </c>
      <c r="P779" s="98">
        <v>237.858</v>
      </c>
      <c r="Q779" s="98">
        <v>59.152999999999999</v>
      </c>
      <c r="R779" s="98" t="s">
        <v>4944</v>
      </c>
      <c r="S779" s="98" t="s">
        <v>4944</v>
      </c>
      <c r="T779" s="98" t="s">
        <v>4944</v>
      </c>
      <c r="U779" s="98">
        <v>51.622</v>
      </c>
    </row>
    <row r="780" spans="1:21" x14ac:dyDescent="0.25">
      <c r="A780" s="57" t="s">
        <v>4640</v>
      </c>
      <c r="B780" s="57" t="s">
        <v>1170</v>
      </c>
      <c r="C780" s="57" t="s">
        <v>4662</v>
      </c>
      <c r="D780" s="91">
        <v>4</v>
      </c>
      <c r="E780" s="57" t="s">
        <v>5537</v>
      </c>
      <c r="F780" s="29">
        <f t="shared" si="46"/>
        <v>17.139333333333333</v>
      </c>
      <c r="G780" s="23">
        <f t="shared" si="47"/>
        <v>0</v>
      </c>
      <c r="H780" s="30"/>
      <c r="I780" s="29"/>
      <c r="J780" s="23">
        <f t="shared" si="48"/>
        <v>10.491400000000001</v>
      </c>
      <c r="K780" s="30"/>
      <c r="L780" s="29"/>
      <c r="M780" s="98" t="s">
        <v>4944</v>
      </c>
      <c r="N780" s="98" t="s">
        <v>4944</v>
      </c>
      <c r="O780" s="98" t="s">
        <v>4944</v>
      </c>
      <c r="P780" s="98" t="s">
        <v>4944</v>
      </c>
      <c r="Q780" s="98" t="s">
        <v>4944</v>
      </c>
      <c r="R780" s="98">
        <v>1.0389999999999999</v>
      </c>
      <c r="S780" s="98">
        <v>45.021000000000001</v>
      </c>
      <c r="T780" s="98" t="s">
        <v>4944</v>
      </c>
      <c r="U780" s="98">
        <v>6.3970000000000002</v>
      </c>
    </row>
    <row r="781" spans="1:21" x14ac:dyDescent="0.25">
      <c r="A781" s="57" t="s">
        <v>4640</v>
      </c>
      <c r="B781" s="57" t="s">
        <v>367</v>
      </c>
      <c r="C781" s="57" t="s">
        <v>4663</v>
      </c>
      <c r="D781" s="91">
        <v>4</v>
      </c>
      <c r="E781" s="57" t="s">
        <v>5555</v>
      </c>
      <c r="F781" s="29">
        <f t="shared" si="46"/>
        <v>17.015000000000001</v>
      </c>
      <c r="G781" s="23">
        <f t="shared" si="47"/>
        <v>4.9952500000000004</v>
      </c>
      <c r="H781" s="30"/>
      <c r="I781" s="29"/>
      <c r="J781" s="23">
        <f t="shared" si="48"/>
        <v>15.2494</v>
      </c>
      <c r="K781" s="30"/>
      <c r="L781" s="29"/>
      <c r="M781" s="98">
        <v>5.0540000000000003</v>
      </c>
      <c r="N781" s="98">
        <v>0</v>
      </c>
      <c r="O781" s="98">
        <v>0</v>
      </c>
      <c r="P781" s="98">
        <v>14.927</v>
      </c>
      <c r="Q781" s="98">
        <v>25.202000000000002</v>
      </c>
      <c r="R781" s="98">
        <v>0</v>
      </c>
      <c r="S781" s="98">
        <v>51.045000000000002</v>
      </c>
      <c r="T781" s="98">
        <v>0</v>
      </c>
      <c r="U781" s="98" t="s">
        <v>4944</v>
      </c>
    </row>
    <row r="782" spans="1:21" x14ac:dyDescent="0.25">
      <c r="A782" s="57" t="s">
        <v>4640</v>
      </c>
      <c r="B782" s="57" t="s">
        <v>1878</v>
      </c>
      <c r="C782" s="57" t="s">
        <v>4705</v>
      </c>
      <c r="D782" s="91">
        <v>12</v>
      </c>
      <c r="E782" s="57" t="s">
        <v>7571</v>
      </c>
      <c r="F782" s="29">
        <f t="shared" si="46"/>
        <v>16.992666666666665</v>
      </c>
      <c r="G782" s="23">
        <f t="shared" si="47"/>
        <v>1.7135</v>
      </c>
      <c r="H782" s="30"/>
      <c r="I782" s="29"/>
      <c r="J782" s="23">
        <f t="shared" si="48"/>
        <v>10.8918</v>
      </c>
      <c r="K782" s="30"/>
      <c r="L782" s="29"/>
      <c r="M782" s="98">
        <v>0</v>
      </c>
      <c r="N782" s="98" t="s">
        <v>4944</v>
      </c>
      <c r="O782" s="98">
        <v>6.8540000000000001</v>
      </c>
      <c r="P782" s="98" t="s">
        <v>4944</v>
      </c>
      <c r="Q782" s="98" t="s">
        <v>4944</v>
      </c>
      <c r="R782" s="98">
        <v>3.4809999999999999</v>
      </c>
      <c r="S782" s="98" t="s">
        <v>4944</v>
      </c>
      <c r="T782" s="98">
        <v>14.303000000000001</v>
      </c>
      <c r="U782" s="98">
        <v>36.674999999999997</v>
      </c>
    </row>
    <row r="783" spans="1:21" x14ac:dyDescent="0.25">
      <c r="A783" s="57" t="s">
        <v>4640</v>
      </c>
      <c r="B783" s="57" t="s">
        <v>772</v>
      </c>
      <c r="C783" s="57" t="s">
        <v>4688</v>
      </c>
      <c r="D783" s="91">
        <v>10</v>
      </c>
      <c r="E783" s="57" t="s">
        <v>6700</v>
      </c>
      <c r="F783" s="29">
        <f t="shared" si="46"/>
        <v>16.927</v>
      </c>
      <c r="G783" s="23">
        <f t="shared" si="47"/>
        <v>23.558250000000001</v>
      </c>
      <c r="H783" s="30"/>
      <c r="I783" s="29"/>
      <c r="J783" s="23">
        <f t="shared" si="48"/>
        <v>10.220800000000001</v>
      </c>
      <c r="K783" s="30"/>
      <c r="L783" s="29"/>
      <c r="M783" s="98" t="s">
        <v>4944</v>
      </c>
      <c r="N783" s="98" t="s">
        <v>4944</v>
      </c>
      <c r="O783" s="98">
        <v>13.587</v>
      </c>
      <c r="P783" s="98">
        <v>80.646000000000001</v>
      </c>
      <c r="Q783" s="98">
        <v>6.7000000000000004E-2</v>
      </c>
      <c r="R783" s="98">
        <v>0.25600000000000001</v>
      </c>
      <c r="S783" s="98">
        <v>43.76</v>
      </c>
      <c r="T783" s="98">
        <v>6.9240000000000004</v>
      </c>
      <c r="U783" s="98">
        <v>9.7000000000000003E-2</v>
      </c>
    </row>
    <row r="784" spans="1:21" x14ac:dyDescent="0.25">
      <c r="A784" s="57" t="s">
        <v>4640</v>
      </c>
      <c r="B784" s="57" t="s">
        <v>2162</v>
      </c>
      <c r="C784" s="57" t="s">
        <v>4702</v>
      </c>
      <c r="D784" s="91">
        <v>11</v>
      </c>
      <c r="E784" s="57" t="s">
        <v>7399</v>
      </c>
      <c r="F784" s="29">
        <f t="shared" si="46"/>
        <v>16.919666666666668</v>
      </c>
      <c r="G784" s="23">
        <f t="shared" si="47"/>
        <v>36.883249999999997</v>
      </c>
      <c r="H784" s="30"/>
      <c r="I784" s="29"/>
      <c r="J784" s="23">
        <f t="shared" si="48"/>
        <v>36.844999999999999</v>
      </c>
      <c r="K784" s="30"/>
      <c r="L784" s="29"/>
      <c r="M784" s="98">
        <v>33.426000000000002</v>
      </c>
      <c r="N784" s="98">
        <v>0.69199999999999995</v>
      </c>
      <c r="O784" s="98">
        <v>77.274000000000001</v>
      </c>
      <c r="P784" s="98">
        <v>36.140999999999998</v>
      </c>
      <c r="Q784" s="98">
        <v>62.83</v>
      </c>
      <c r="R784" s="98">
        <v>70.635999999999996</v>
      </c>
      <c r="S784" s="98">
        <v>36.765999999999998</v>
      </c>
      <c r="T784" s="98">
        <v>10.521000000000001</v>
      </c>
      <c r="U784" s="98">
        <v>3.472</v>
      </c>
    </row>
    <row r="785" spans="1:21" x14ac:dyDescent="0.25">
      <c r="A785" s="57" t="s">
        <v>4640</v>
      </c>
      <c r="B785" s="57" t="s">
        <v>360</v>
      </c>
      <c r="C785" s="57" t="s">
        <v>4729</v>
      </c>
      <c r="D785" s="91">
        <v>18</v>
      </c>
      <c r="E785" s="57" t="s">
        <v>9256</v>
      </c>
      <c r="F785" s="29">
        <f t="shared" si="46"/>
        <v>16.867666666666668</v>
      </c>
      <c r="G785" s="23">
        <f t="shared" si="47"/>
        <v>0</v>
      </c>
      <c r="H785" s="30"/>
      <c r="I785" s="29"/>
      <c r="J785" s="23">
        <f t="shared" si="48"/>
        <v>10.1206</v>
      </c>
      <c r="K785" s="30"/>
      <c r="L785" s="29"/>
      <c r="M785" s="98">
        <v>0</v>
      </c>
      <c r="N785" s="98" t="s">
        <v>4944</v>
      </c>
      <c r="O785" s="98" t="s">
        <v>4944</v>
      </c>
      <c r="P785" s="98" t="s">
        <v>4944</v>
      </c>
      <c r="Q785" s="98" t="s">
        <v>4944</v>
      </c>
      <c r="R785" s="98" t="s">
        <v>4944</v>
      </c>
      <c r="S785" s="98">
        <v>48.207000000000001</v>
      </c>
      <c r="T785" s="98">
        <v>8.4000000000000005E-2</v>
      </c>
      <c r="U785" s="98">
        <v>2.3119999999999998</v>
      </c>
    </row>
    <row r="786" spans="1:21" x14ac:dyDescent="0.25">
      <c r="A786" s="57" t="s">
        <v>4640</v>
      </c>
      <c r="B786" s="57" t="s">
        <v>443</v>
      </c>
      <c r="C786" s="57" t="s">
        <v>4723</v>
      </c>
      <c r="D786" s="91">
        <v>16</v>
      </c>
      <c r="E786" s="57" t="s">
        <v>8383</v>
      </c>
      <c r="F786" s="29">
        <f t="shared" si="46"/>
        <v>16.727666666666668</v>
      </c>
      <c r="G786" s="23">
        <f t="shared" si="47"/>
        <v>0.82400000000000007</v>
      </c>
      <c r="H786" s="30"/>
      <c r="I786" s="29"/>
      <c r="J786" s="23">
        <f t="shared" si="48"/>
        <v>11.780600000000002</v>
      </c>
      <c r="K786" s="30"/>
      <c r="L786" s="29"/>
      <c r="M786" s="98" t="s">
        <v>4944</v>
      </c>
      <c r="N786" s="98">
        <v>1.268</v>
      </c>
      <c r="O786" s="98" t="s">
        <v>4944</v>
      </c>
      <c r="P786" s="98">
        <v>2.028</v>
      </c>
      <c r="Q786" s="98">
        <v>0.81499999999999995</v>
      </c>
      <c r="R786" s="98">
        <v>7.9050000000000002</v>
      </c>
      <c r="S786" s="98">
        <v>21.236000000000001</v>
      </c>
      <c r="T786" s="98" t="s">
        <v>4944</v>
      </c>
      <c r="U786" s="98">
        <v>28.946999999999999</v>
      </c>
    </row>
    <row r="787" spans="1:21" x14ac:dyDescent="0.25">
      <c r="A787" s="57" t="s">
        <v>4640</v>
      </c>
      <c r="B787" s="57" t="s">
        <v>181</v>
      </c>
      <c r="C787" s="57" t="s">
        <v>4673</v>
      </c>
      <c r="D787" s="91">
        <v>6</v>
      </c>
      <c r="E787" s="57" t="s">
        <v>6175</v>
      </c>
      <c r="F787" s="29">
        <f t="shared" si="46"/>
        <v>16.719000000000001</v>
      </c>
      <c r="G787" s="23">
        <f t="shared" si="47"/>
        <v>0.28599999999999998</v>
      </c>
      <c r="H787" s="30"/>
      <c r="I787" s="29"/>
      <c r="J787" s="23">
        <f t="shared" si="48"/>
        <v>16.126000000000001</v>
      </c>
      <c r="K787" s="30"/>
      <c r="L787" s="29"/>
      <c r="M787" s="98">
        <v>6.7000000000000004E-2</v>
      </c>
      <c r="N787" s="98">
        <v>1.077</v>
      </c>
      <c r="O787" s="98" t="s">
        <v>4944</v>
      </c>
      <c r="P787" s="98" t="s">
        <v>4944</v>
      </c>
      <c r="Q787" s="98" t="s">
        <v>4944</v>
      </c>
      <c r="R787" s="98">
        <v>30.472999999999999</v>
      </c>
      <c r="S787" s="98">
        <v>32.770000000000003</v>
      </c>
      <c r="T787" s="98">
        <v>2.1389999999999998</v>
      </c>
      <c r="U787" s="98">
        <v>15.247999999999999</v>
      </c>
    </row>
    <row r="788" spans="1:21" x14ac:dyDescent="0.25">
      <c r="A788" s="57" t="s">
        <v>4640</v>
      </c>
      <c r="B788" s="57" t="s">
        <v>1345</v>
      </c>
      <c r="C788" s="57" t="s">
        <v>4723</v>
      </c>
      <c r="D788" s="91">
        <v>16</v>
      </c>
      <c r="E788" s="57" t="s">
        <v>8512</v>
      </c>
      <c r="F788" s="29">
        <f t="shared" si="46"/>
        <v>16.700666666666667</v>
      </c>
      <c r="G788" s="23">
        <f t="shared" si="47"/>
        <v>0.25</v>
      </c>
      <c r="H788" s="30"/>
      <c r="I788" s="29"/>
      <c r="J788" s="23">
        <f t="shared" si="48"/>
        <v>10.543000000000001</v>
      </c>
      <c r="K788" s="30"/>
      <c r="L788" s="29"/>
      <c r="M788" s="98" t="s">
        <v>4944</v>
      </c>
      <c r="N788" s="98" t="s">
        <v>4944</v>
      </c>
      <c r="O788" s="98" t="s">
        <v>4944</v>
      </c>
      <c r="P788" s="98">
        <v>1</v>
      </c>
      <c r="Q788" s="98">
        <v>0.75</v>
      </c>
      <c r="R788" s="98">
        <v>1.863</v>
      </c>
      <c r="S788" s="98">
        <v>30</v>
      </c>
      <c r="T788" s="98" t="s">
        <v>4944</v>
      </c>
      <c r="U788" s="98">
        <v>20.102</v>
      </c>
    </row>
    <row r="789" spans="1:21" x14ac:dyDescent="0.25">
      <c r="A789" s="57" t="s">
        <v>4640</v>
      </c>
      <c r="B789" s="57" t="s">
        <v>394</v>
      </c>
      <c r="C789" s="57" t="s">
        <v>4712</v>
      </c>
      <c r="D789" s="91">
        <v>15</v>
      </c>
      <c r="E789" s="57" t="s">
        <v>7851</v>
      </c>
      <c r="F789" s="29">
        <f t="shared" si="46"/>
        <v>16.665000000000003</v>
      </c>
      <c r="G789" s="23">
        <f t="shared" si="47"/>
        <v>145.298</v>
      </c>
      <c r="H789" s="30"/>
      <c r="I789" s="29"/>
      <c r="J789" s="23">
        <f t="shared" si="48"/>
        <v>29.342400000000005</v>
      </c>
      <c r="K789" s="30"/>
      <c r="L789" s="29"/>
      <c r="M789" s="98">
        <v>145.761</v>
      </c>
      <c r="N789" s="98">
        <v>53.741</v>
      </c>
      <c r="O789" s="98">
        <v>224.565</v>
      </c>
      <c r="P789" s="98">
        <v>157.125</v>
      </c>
      <c r="Q789" s="98">
        <v>41.953000000000003</v>
      </c>
      <c r="R789" s="98">
        <v>54.764000000000003</v>
      </c>
      <c r="S789" s="98">
        <v>41.075000000000003</v>
      </c>
      <c r="T789" s="98">
        <v>7.4269999999999996</v>
      </c>
      <c r="U789" s="98">
        <v>1.4930000000000001</v>
      </c>
    </row>
    <row r="790" spans="1:21" x14ac:dyDescent="0.25">
      <c r="A790" s="57" t="s">
        <v>4640</v>
      </c>
      <c r="B790" s="57" t="s">
        <v>2895</v>
      </c>
      <c r="C790" s="57" t="s">
        <v>4723</v>
      </c>
      <c r="D790" s="91">
        <v>16</v>
      </c>
      <c r="E790" s="57" t="s">
        <v>8651</v>
      </c>
      <c r="F790" s="29">
        <f t="shared" si="46"/>
        <v>16.655666666666665</v>
      </c>
      <c r="G790" s="23">
        <f t="shared" si="47"/>
        <v>24.249000000000002</v>
      </c>
      <c r="H790" s="30"/>
      <c r="I790" s="29"/>
      <c r="J790" s="23">
        <f t="shared" si="48"/>
        <v>18.634599999999999</v>
      </c>
      <c r="K790" s="30"/>
      <c r="L790" s="29"/>
      <c r="M790" s="98">
        <v>36.622999999999998</v>
      </c>
      <c r="N790" s="98">
        <v>33.091999999999999</v>
      </c>
      <c r="O790" s="98">
        <v>21.417999999999999</v>
      </c>
      <c r="P790" s="98">
        <v>5.8630000000000004</v>
      </c>
      <c r="Q790" s="98">
        <v>3.2959999999999998</v>
      </c>
      <c r="R790" s="98">
        <v>39.909999999999997</v>
      </c>
      <c r="S790" s="98">
        <v>25.876999999999999</v>
      </c>
      <c r="T790" s="98">
        <v>17.741</v>
      </c>
      <c r="U790" s="98">
        <v>6.3490000000000002</v>
      </c>
    </row>
    <row r="791" spans="1:21" x14ac:dyDescent="0.25">
      <c r="A791" s="57" t="s">
        <v>4640</v>
      </c>
      <c r="B791" s="57" t="s">
        <v>1527</v>
      </c>
      <c r="C791" s="57" t="s">
        <v>4701</v>
      </c>
      <c r="D791" s="91">
        <v>11</v>
      </c>
      <c r="E791" s="57" t="s">
        <v>7288</v>
      </c>
      <c r="F791" s="29">
        <f t="shared" si="46"/>
        <v>16.588333333333335</v>
      </c>
      <c r="G791" s="23">
        <f t="shared" si="47"/>
        <v>4.7627499999999996</v>
      </c>
      <c r="H791" s="30"/>
      <c r="I791" s="29"/>
      <c r="J791" s="23">
        <f t="shared" si="48"/>
        <v>11.5418</v>
      </c>
      <c r="K791" s="30"/>
      <c r="L791" s="29"/>
      <c r="M791" s="98">
        <v>0.89700000000000002</v>
      </c>
      <c r="N791" s="98">
        <v>0.35299999999999998</v>
      </c>
      <c r="O791" s="98" t="s">
        <v>4944</v>
      </c>
      <c r="P791" s="98">
        <v>17.800999999999998</v>
      </c>
      <c r="Q791" s="98">
        <v>2.75</v>
      </c>
      <c r="R791" s="98">
        <v>5.194</v>
      </c>
      <c r="S791" s="98">
        <v>6.2789999999999999</v>
      </c>
      <c r="T791" s="98">
        <v>40.380000000000003</v>
      </c>
      <c r="U791" s="98">
        <v>3.1059999999999999</v>
      </c>
    </row>
    <row r="792" spans="1:21" x14ac:dyDescent="0.25">
      <c r="A792" s="57" t="s">
        <v>4640</v>
      </c>
      <c r="B792" s="57" t="s">
        <v>1488</v>
      </c>
      <c r="C792" s="57" t="s">
        <v>4668</v>
      </c>
      <c r="D792" s="91">
        <v>6</v>
      </c>
      <c r="E792" s="57" t="s">
        <v>5700</v>
      </c>
      <c r="F792" s="29">
        <f t="shared" si="46"/>
        <v>16.478666666666665</v>
      </c>
      <c r="G792" s="23">
        <f t="shared" si="47"/>
        <v>0</v>
      </c>
      <c r="H792" s="30"/>
      <c r="I792" s="29"/>
      <c r="J792" s="23">
        <f t="shared" si="48"/>
        <v>9.8872</v>
      </c>
      <c r="K792" s="30"/>
      <c r="L792" s="29"/>
      <c r="M792" s="98" t="s">
        <v>4944</v>
      </c>
      <c r="N792" s="98" t="s">
        <v>4944</v>
      </c>
      <c r="O792" s="98" t="s">
        <v>4944</v>
      </c>
      <c r="P792" s="98" t="s">
        <v>4944</v>
      </c>
      <c r="Q792" s="98" t="s">
        <v>4944</v>
      </c>
      <c r="R792" s="98" t="s">
        <v>4944</v>
      </c>
      <c r="S792" s="98" t="s">
        <v>4944</v>
      </c>
      <c r="T792" s="98" t="s">
        <v>4944</v>
      </c>
      <c r="U792" s="98">
        <v>49.436</v>
      </c>
    </row>
    <row r="793" spans="1:21" x14ac:dyDescent="0.25">
      <c r="A793" s="57" t="s">
        <v>4640</v>
      </c>
      <c r="B793" s="57" t="s">
        <v>4366</v>
      </c>
      <c r="C793" s="57" t="s">
        <v>4660</v>
      </c>
      <c r="D793" s="91">
        <v>4</v>
      </c>
      <c r="E793" s="57" t="s">
        <v>5498</v>
      </c>
      <c r="F793" s="29">
        <f t="shared" si="46"/>
        <v>16.445000000000004</v>
      </c>
      <c r="G793" s="23">
        <f t="shared" si="47"/>
        <v>190.72525000000002</v>
      </c>
      <c r="H793" s="30"/>
      <c r="I793" s="29"/>
      <c r="J793" s="23">
        <f t="shared" si="48"/>
        <v>36.894399999999997</v>
      </c>
      <c r="K793" s="30"/>
      <c r="L793" s="29"/>
      <c r="M793" s="98">
        <v>133.60300000000001</v>
      </c>
      <c r="N793" s="98">
        <v>12.343</v>
      </c>
      <c r="O793" s="98">
        <v>349.94200000000001</v>
      </c>
      <c r="P793" s="98">
        <v>267.01299999999998</v>
      </c>
      <c r="Q793" s="98">
        <v>60.625999999999998</v>
      </c>
      <c r="R793" s="98">
        <v>74.510999999999996</v>
      </c>
      <c r="S793" s="98">
        <v>30.414000000000001</v>
      </c>
      <c r="T793" s="98">
        <v>7.7489999999999997</v>
      </c>
      <c r="U793" s="98">
        <v>11.172000000000001</v>
      </c>
    </row>
    <row r="794" spans="1:21" x14ac:dyDescent="0.25">
      <c r="A794" s="57" t="s">
        <v>4640</v>
      </c>
      <c r="B794" s="57" t="s">
        <v>140</v>
      </c>
      <c r="C794" s="57" t="s">
        <v>4712</v>
      </c>
      <c r="D794" s="91">
        <v>15</v>
      </c>
      <c r="E794" s="57" t="s">
        <v>7838</v>
      </c>
      <c r="F794" s="29">
        <f t="shared" si="46"/>
        <v>16.435333333333332</v>
      </c>
      <c r="G794" s="23">
        <f t="shared" si="47"/>
        <v>1.9372499999999999</v>
      </c>
      <c r="H794" s="30"/>
      <c r="I794" s="29"/>
      <c r="J794" s="23">
        <f t="shared" si="48"/>
        <v>13.9572</v>
      </c>
      <c r="K794" s="30"/>
      <c r="L794" s="29"/>
      <c r="M794" s="98" t="s">
        <v>4944</v>
      </c>
      <c r="N794" s="98">
        <v>7.7489999999999997</v>
      </c>
      <c r="O794" s="98" t="s">
        <v>4944</v>
      </c>
      <c r="P794" s="98" t="s">
        <v>4944</v>
      </c>
      <c r="Q794" s="98">
        <v>11.443</v>
      </c>
      <c r="R794" s="98">
        <v>9.0370000000000008</v>
      </c>
      <c r="S794" s="98">
        <v>49.16</v>
      </c>
      <c r="T794" s="98">
        <v>0.14599999999999999</v>
      </c>
      <c r="U794" s="98" t="s">
        <v>4944</v>
      </c>
    </row>
    <row r="795" spans="1:21" x14ac:dyDescent="0.25">
      <c r="A795" s="57" t="s">
        <v>4640</v>
      </c>
      <c r="B795" s="57" t="s">
        <v>1030</v>
      </c>
      <c r="C795" s="57" t="s">
        <v>4734</v>
      </c>
      <c r="D795" s="91">
        <v>20</v>
      </c>
      <c r="E795" s="57" t="s">
        <v>9491</v>
      </c>
      <c r="F795" s="29">
        <f t="shared" si="46"/>
        <v>16.423000000000002</v>
      </c>
      <c r="G795" s="23">
        <f t="shared" si="47"/>
        <v>142.46250000000001</v>
      </c>
      <c r="H795" s="30"/>
      <c r="I795" s="29"/>
      <c r="J795" s="23">
        <f t="shared" si="48"/>
        <v>21.712400000000002</v>
      </c>
      <c r="K795" s="30"/>
      <c r="L795" s="29"/>
      <c r="M795" s="98">
        <v>241.81299999999999</v>
      </c>
      <c r="N795" s="98">
        <v>105.57599999999999</v>
      </c>
      <c r="O795" s="98">
        <v>161.166</v>
      </c>
      <c r="P795" s="98">
        <v>61.295000000000002</v>
      </c>
      <c r="Q795" s="98">
        <v>22.876000000000001</v>
      </c>
      <c r="R795" s="98">
        <v>36.417000000000002</v>
      </c>
      <c r="S795" s="98">
        <v>48.895000000000003</v>
      </c>
      <c r="T795" s="98">
        <v>0.374</v>
      </c>
      <c r="U795" s="98" t="s">
        <v>4944</v>
      </c>
    </row>
    <row r="796" spans="1:21" x14ac:dyDescent="0.25">
      <c r="A796" s="57" t="s">
        <v>4640</v>
      </c>
      <c r="B796" s="57" t="s">
        <v>606</v>
      </c>
      <c r="C796" s="57" t="s">
        <v>4723</v>
      </c>
      <c r="D796" s="91">
        <v>16</v>
      </c>
      <c r="E796" s="57" t="s">
        <v>8405</v>
      </c>
      <c r="F796" s="29">
        <f t="shared" si="46"/>
        <v>16.391000000000002</v>
      </c>
      <c r="G796" s="23">
        <f t="shared" si="47"/>
        <v>0</v>
      </c>
      <c r="H796" s="30"/>
      <c r="I796" s="29"/>
      <c r="J796" s="23">
        <f t="shared" si="48"/>
        <v>15.255600000000001</v>
      </c>
      <c r="K796" s="30"/>
      <c r="L796" s="29"/>
      <c r="M796" s="98" t="s">
        <v>4944</v>
      </c>
      <c r="N796" s="98" t="s">
        <v>4944</v>
      </c>
      <c r="O796" s="98" t="s">
        <v>4944</v>
      </c>
      <c r="P796" s="98" t="s">
        <v>4944</v>
      </c>
      <c r="Q796" s="98">
        <v>20.452999999999999</v>
      </c>
      <c r="R796" s="98">
        <v>6.6520000000000001</v>
      </c>
      <c r="S796" s="98">
        <v>18.16</v>
      </c>
      <c r="T796" s="98">
        <v>0.6</v>
      </c>
      <c r="U796" s="98">
        <v>30.413</v>
      </c>
    </row>
    <row r="797" spans="1:21" x14ac:dyDescent="0.25">
      <c r="A797" s="57" t="s">
        <v>4640</v>
      </c>
      <c r="B797" s="57" t="s">
        <v>4220</v>
      </c>
      <c r="C797" s="57" t="s">
        <v>4724</v>
      </c>
      <c r="D797" s="91">
        <v>16</v>
      </c>
      <c r="E797" s="57" t="s">
        <v>8945</v>
      </c>
      <c r="F797" s="29">
        <f t="shared" si="46"/>
        <v>16.355333333333334</v>
      </c>
      <c r="G797" s="23">
        <f t="shared" si="47"/>
        <v>0.91150000000000009</v>
      </c>
      <c r="H797" s="30"/>
      <c r="I797" s="29"/>
      <c r="J797" s="23">
        <f t="shared" si="48"/>
        <v>24.752600000000001</v>
      </c>
      <c r="K797" s="30"/>
      <c r="L797" s="29"/>
      <c r="M797" s="98">
        <v>0.33900000000000002</v>
      </c>
      <c r="N797" s="98">
        <v>0.52900000000000003</v>
      </c>
      <c r="O797" s="98">
        <v>0.28799999999999998</v>
      </c>
      <c r="P797" s="98">
        <v>2.4900000000000002</v>
      </c>
      <c r="Q797" s="98">
        <v>73.872</v>
      </c>
      <c r="R797" s="98">
        <v>0.82499999999999996</v>
      </c>
      <c r="S797" s="98">
        <v>3.3639999999999999</v>
      </c>
      <c r="T797" s="98">
        <v>20.286000000000001</v>
      </c>
      <c r="U797" s="98">
        <v>25.416</v>
      </c>
    </row>
    <row r="798" spans="1:21" x14ac:dyDescent="0.25">
      <c r="A798" s="57" t="s">
        <v>4640</v>
      </c>
      <c r="B798" s="57" t="s">
        <v>4174</v>
      </c>
      <c r="C798" s="57" t="s">
        <v>4669</v>
      </c>
      <c r="D798" s="91">
        <v>6</v>
      </c>
      <c r="E798" s="57" t="s">
        <v>6064</v>
      </c>
      <c r="F798" s="29">
        <f t="shared" si="46"/>
        <v>16.316666666666666</v>
      </c>
      <c r="G798" s="23">
        <f t="shared" si="47"/>
        <v>0</v>
      </c>
      <c r="H798" s="30"/>
      <c r="I798" s="29"/>
      <c r="J798" s="23">
        <f t="shared" si="48"/>
        <v>9.7900000000000009</v>
      </c>
      <c r="K798" s="30"/>
      <c r="L798" s="29"/>
      <c r="M798" s="98" t="s">
        <v>4944</v>
      </c>
      <c r="N798" s="98" t="s">
        <v>4944</v>
      </c>
      <c r="O798" s="98" t="s">
        <v>4944</v>
      </c>
      <c r="P798" s="98" t="s">
        <v>4944</v>
      </c>
      <c r="Q798" s="98" t="s">
        <v>4944</v>
      </c>
      <c r="R798" s="98" t="s">
        <v>4944</v>
      </c>
      <c r="S798" s="98" t="s">
        <v>4944</v>
      </c>
      <c r="T798" s="98" t="s">
        <v>4944</v>
      </c>
      <c r="U798" s="98">
        <v>48.95</v>
      </c>
    </row>
    <row r="799" spans="1:21" x14ac:dyDescent="0.25">
      <c r="A799" s="57" t="s">
        <v>4640</v>
      </c>
      <c r="B799" s="57" t="s">
        <v>384</v>
      </c>
      <c r="C799" s="57" t="s">
        <v>4679</v>
      </c>
      <c r="D799" s="91">
        <v>7</v>
      </c>
      <c r="E799" s="57" t="s">
        <v>6436</v>
      </c>
      <c r="F799" s="29">
        <f t="shared" si="46"/>
        <v>16.267333333333333</v>
      </c>
      <c r="G799" s="23">
        <f t="shared" si="47"/>
        <v>52.244249999999994</v>
      </c>
      <c r="H799" s="30"/>
      <c r="I799" s="29"/>
      <c r="J799" s="23">
        <f t="shared" si="48"/>
        <v>44.723799999999997</v>
      </c>
      <c r="K799" s="30"/>
      <c r="L799" s="29"/>
      <c r="M799" s="98">
        <v>25.582999999999998</v>
      </c>
      <c r="N799" s="98">
        <v>16.106000000000002</v>
      </c>
      <c r="O799" s="98">
        <v>95.242999999999995</v>
      </c>
      <c r="P799" s="98">
        <v>72.045000000000002</v>
      </c>
      <c r="Q799" s="98">
        <v>72.649000000000001</v>
      </c>
      <c r="R799" s="98">
        <v>102.16800000000001</v>
      </c>
      <c r="S799" s="98">
        <v>1.7999999999999999E-2</v>
      </c>
      <c r="T799" s="98">
        <v>15.641</v>
      </c>
      <c r="U799" s="98">
        <v>33.143000000000001</v>
      </c>
    </row>
    <row r="800" spans="1:21" x14ac:dyDescent="0.25">
      <c r="A800" s="57" t="s">
        <v>4640</v>
      </c>
      <c r="B800" s="57" t="s">
        <v>3958</v>
      </c>
      <c r="C800" s="57" t="s">
        <v>4714</v>
      </c>
      <c r="D800" s="91">
        <v>15</v>
      </c>
      <c r="E800" s="57" t="s">
        <v>8047</v>
      </c>
      <c r="F800" s="29">
        <f t="shared" ref="F800:F863" si="49">SUM(S800:U800)/3</f>
        <v>16.012</v>
      </c>
      <c r="G800" s="23">
        <f t="shared" ref="G800:G863" si="50">SUM(M800:P800)/4</f>
        <v>43.245249999999999</v>
      </c>
      <c r="H800" s="30"/>
      <c r="I800" s="29"/>
      <c r="J800" s="23">
        <f t="shared" ref="J800:J863" si="51">SUM(Q800:U800)/5</f>
        <v>9.6072000000000006</v>
      </c>
      <c r="K800" s="30"/>
      <c r="L800" s="29"/>
      <c r="M800" s="98">
        <v>120.792</v>
      </c>
      <c r="N800" s="98">
        <v>52.189</v>
      </c>
      <c r="O800" s="98">
        <v>0</v>
      </c>
      <c r="P800" s="98" t="s">
        <v>4944</v>
      </c>
      <c r="Q800" s="98" t="s">
        <v>4944</v>
      </c>
      <c r="R800" s="98" t="s">
        <v>4944</v>
      </c>
      <c r="S800" s="98">
        <v>27.741</v>
      </c>
      <c r="T800" s="98">
        <v>20.295000000000002</v>
      </c>
      <c r="U800" s="98" t="s">
        <v>4944</v>
      </c>
    </row>
    <row r="801" spans="1:21" x14ac:dyDescent="0.25">
      <c r="A801" s="57" t="s">
        <v>4640</v>
      </c>
      <c r="B801" s="57" t="s">
        <v>708</v>
      </c>
      <c r="C801" s="57" t="s">
        <v>4694</v>
      </c>
      <c r="D801" s="91">
        <v>11</v>
      </c>
      <c r="E801" s="57" t="s">
        <v>6994</v>
      </c>
      <c r="F801" s="29">
        <f t="shared" si="49"/>
        <v>15.977333333333334</v>
      </c>
      <c r="G801" s="23">
        <f t="shared" si="50"/>
        <v>0</v>
      </c>
      <c r="H801" s="30"/>
      <c r="I801" s="29"/>
      <c r="J801" s="23">
        <f t="shared" si="51"/>
        <v>12.3164</v>
      </c>
      <c r="K801" s="30"/>
      <c r="L801" s="29"/>
      <c r="M801" s="98" t="s">
        <v>4944</v>
      </c>
      <c r="N801" s="98" t="s">
        <v>4944</v>
      </c>
      <c r="O801" s="98" t="s">
        <v>4944</v>
      </c>
      <c r="P801" s="98" t="s">
        <v>4944</v>
      </c>
      <c r="Q801" s="98" t="s">
        <v>4944</v>
      </c>
      <c r="R801" s="98">
        <v>13.65</v>
      </c>
      <c r="S801" s="98">
        <v>15.055</v>
      </c>
      <c r="T801" s="98">
        <v>32.868000000000002</v>
      </c>
      <c r="U801" s="98">
        <v>8.9999999999999993E-3</v>
      </c>
    </row>
    <row r="802" spans="1:21" x14ac:dyDescent="0.25">
      <c r="A802" s="57" t="s">
        <v>4640</v>
      </c>
      <c r="B802" s="57" t="s">
        <v>662</v>
      </c>
      <c r="C802" s="57" t="s">
        <v>4670</v>
      </c>
      <c r="D802" s="91">
        <v>6</v>
      </c>
      <c r="E802" s="57" t="s">
        <v>6089</v>
      </c>
      <c r="F802" s="29">
        <f t="shared" si="49"/>
        <v>15.948666666666668</v>
      </c>
      <c r="G802" s="23">
        <f t="shared" si="50"/>
        <v>4.3352500000000003</v>
      </c>
      <c r="H802" s="30"/>
      <c r="I802" s="29"/>
      <c r="J802" s="23">
        <f t="shared" si="51"/>
        <v>10.456</v>
      </c>
      <c r="K802" s="30"/>
      <c r="L802" s="29"/>
      <c r="M802" s="98">
        <v>2.3149999999999999</v>
      </c>
      <c r="N802" s="98">
        <v>0.246</v>
      </c>
      <c r="O802" s="98" t="s">
        <v>4944</v>
      </c>
      <c r="P802" s="98">
        <v>14.78</v>
      </c>
      <c r="Q802" s="98">
        <v>3.8140000000000001</v>
      </c>
      <c r="R802" s="98">
        <v>0.62</v>
      </c>
      <c r="S802" s="98" t="s">
        <v>4944</v>
      </c>
      <c r="T802" s="98">
        <v>17.422000000000001</v>
      </c>
      <c r="U802" s="98">
        <v>30.423999999999999</v>
      </c>
    </row>
    <row r="803" spans="1:21" x14ac:dyDescent="0.25">
      <c r="A803" s="57" t="s">
        <v>4640</v>
      </c>
      <c r="B803" s="57" t="s">
        <v>297</v>
      </c>
      <c r="C803" s="57" t="s">
        <v>4723</v>
      </c>
      <c r="D803" s="91">
        <v>16</v>
      </c>
      <c r="E803" s="57" t="s">
        <v>8458</v>
      </c>
      <c r="F803" s="29">
        <f t="shared" si="49"/>
        <v>15.85866666666667</v>
      </c>
      <c r="G803" s="23">
        <f t="shared" si="50"/>
        <v>0</v>
      </c>
      <c r="H803" s="30"/>
      <c r="I803" s="29"/>
      <c r="J803" s="23">
        <f t="shared" si="51"/>
        <v>27.347799999999999</v>
      </c>
      <c r="K803" s="30"/>
      <c r="L803" s="29"/>
      <c r="M803" s="98" t="s">
        <v>4944</v>
      </c>
      <c r="N803" s="98" t="s">
        <v>4944</v>
      </c>
      <c r="O803" s="98" t="s">
        <v>4944</v>
      </c>
      <c r="P803" s="98" t="s">
        <v>4944</v>
      </c>
      <c r="Q803" s="98">
        <v>28</v>
      </c>
      <c r="R803" s="98">
        <v>61.162999999999997</v>
      </c>
      <c r="S803" s="98">
        <v>22.01</v>
      </c>
      <c r="T803" s="98">
        <v>22.747</v>
      </c>
      <c r="U803" s="98">
        <v>2.819</v>
      </c>
    </row>
    <row r="804" spans="1:21" x14ac:dyDescent="0.25">
      <c r="A804" s="57" t="s">
        <v>4640</v>
      </c>
      <c r="B804" s="57" t="s">
        <v>1220</v>
      </c>
      <c r="C804" s="57" t="s">
        <v>4675</v>
      </c>
      <c r="D804" s="91">
        <v>6</v>
      </c>
      <c r="E804" s="57" t="s">
        <v>6231</v>
      </c>
      <c r="F804" s="29">
        <f t="shared" si="49"/>
        <v>15.815</v>
      </c>
      <c r="G804" s="23">
        <f t="shared" si="50"/>
        <v>0.47199999999999998</v>
      </c>
      <c r="H804" s="30"/>
      <c r="I804" s="29"/>
      <c r="J804" s="23">
        <f t="shared" si="51"/>
        <v>16.092599999999997</v>
      </c>
      <c r="K804" s="30"/>
      <c r="L804" s="29"/>
      <c r="M804" s="98">
        <v>0</v>
      </c>
      <c r="N804" s="98">
        <v>0</v>
      </c>
      <c r="O804" s="98">
        <v>0</v>
      </c>
      <c r="P804" s="98">
        <v>1.8879999999999999</v>
      </c>
      <c r="Q804" s="98">
        <v>7.9580000000000002</v>
      </c>
      <c r="R804" s="98">
        <v>25.06</v>
      </c>
      <c r="S804" s="98">
        <v>28.684999999999999</v>
      </c>
      <c r="T804" s="98">
        <v>1.8</v>
      </c>
      <c r="U804" s="98">
        <v>16.96</v>
      </c>
    </row>
    <row r="805" spans="1:21" x14ac:dyDescent="0.25">
      <c r="A805" s="57" t="s">
        <v>4640</v>
      </c>
      <c r="B805" s="57" t="s">
        <v>172</v>
      </c>
      <c r="C805" s="57" t="s">
        <v>4689</v>
      </c>
      <c r="D805" s="91">
        <v>10</v>
      </c>
      <c r="E805" s="57" t="s">
        <v>6798</v>
      </c>
      <c r="F805" s="29">
        <f t="shared" si="49"/>
        <v>15.814666666666668</v>
      </c>
      <c r="G805" s="23">
        <f t="shared" si="50"/>
        <v>54.676250000000003</v>
      </c>
      <c r="H805" s="30"/>
      <c r="I805" s="29"/>
      <c r="J805" s="23">
        <f t="shared" si="51"/>
        <v>16.014800000000001</v>
      </c>
      <c r="K805" s="30"/>
      <c r="L805" s="29"/>
      <c r="M805" s="98">
        <v>52.082999999999998</v>
      </c>
      <c r="N805" s="98">
        <v>92.224000000000004</v>
      </c>
      <c r="O805" s="98">
        <v>70.567999999999998</v>
      </c>
      <c r="P805" s="98">
        <v>3.83</v>
      </c>
      <c r="Q805" s="98">
        <v>6.548</v>
      </c>
      <c r="R805" s="98">
        <v>26.082000000000001</v>
      </c>
      <c r="S805" s="98">
        <v>13.879</v>
      </c>
      <c r="T805" s="98">
        <v>20.434000000000001</v>
      </c>
      <c r="U805" s="98">
        <v>13.131</v>
      </c>
    </row>
    <row r="806" spans="1:21" x14ac:dyDescent="0.25">
      <c r="A806" s="57" t="s">
        <v>4640</v>
      </c>
      <c r="B806" s="57" t="s">
        <v>563</v>
      </c>
      <c r="C806" s="57" t="s">
        <v>4709</v>
      </c>
      <c r="D806" s="91">
        <v>13</v>
      </c>
      <c r="E806" s="57" t="s">
        <v>7661</v>
      </c>
      <c r="F806" s="29">
        <f t="shared" si="49"/>
        <v>15.799999999999997</v>
      </c>
      <c r="G806" s="23">
        <f t="shared" si="50"/>
        <v>1.52925</v>
      </c>
      <c r="H806" s="30"/>
      <c r="I806" s="29"/>
      <c r="J806" s="23">
        <f t="shared" si="51"/>
        <v>9.9629999999999992</v>
      </c>
      <c r="K806" s="30"/>
      <c r="L806" s="29"/>
      <c r="M806" s="98">
        <v>0.158</v>
      </c>
      <c r="N806" s="98">
        <v>0</v>
      </c>
      <c r="O806" s="98">
        <v>2.2869999999999999</v>
      </c>
      <c r="P806" s="98">
        <v>3.6720000000000002</v>
      </c>
      <c r="Q806" s="98">
        <v>2.085</v>
      </c>
      <c r="R806" s="98">
        <v>0.33</v>
      </c>
      <c r="S806" s="98">
        <v>20.149999999999999</v>
      </c>
      <c r="T806" s="98">
        <v>27.2</v>
      </c>
      <c r="U806" s="98">
        <v>0.05</v>
      </c>
    </row>
    <row r="807" spans="1:21" x14ac:dyDescent="0.25">
      <c r="A807" s="57" t="s">
        <v>4640</v>
      </c>
      <c r="B807" s="57" t="s">
        <v>192</v>
      </c>
      <c r="C807" s="57" t="s">
        <v>4671</v>
      </c>
      <c r="D807" s="91">
        <v>6</v>
      </c>
      <c r="E807" s="57" t="s">
        <v>6111</v>
      </c>
      <c r="F807" s="29">
        <f t="shared" si="49"/>
        <v>15.666666666666666</v>
      </c>
      <c r="G807" s="23">
        <f t="shared" si="50"/>
        <v>0</v>
      </c>
      <c r="H807" s="30"/>
      <c r="I807" s="29"/>
      <c r="J807" s="23">
        <f t="shared" si="51"/>
        <v>9.4</v>
      </c>
      <c r="K807" s="30"/>
      <c r="L807" s="29"/>
      <c r="M807" s="98" t="s">
        <v>4944</v>
      </c>
      <c r="N807" s="98" t="s">
        <v>4944</v>
      </c>
      <c r="O807" s="98" t="s">
        <v>4944</v>
      </c>
      <c r="P807" s="98" t="s">
        <v>4944</v>
      </c>
      <c r="Q807" s="98" t="s">
        <v>4944</v>
      </c>
      <c r="R807" s="98" t="s">
        <v>4944</v>
      </c>
      <c r="S807" s="98" t="s">
        <v>4944</v>
      </c>
      <c r="T807" s="98" t="s">
        <v>4944</v>
      </c>
      <c r="U807" s="98">
        <v>47</v>
      </c>
    </row>
    <row r="808" spans="1:21" x14ac:dyDescent="0.25">
      <c r="A808" s="57" t="s">
        <v>4640</v>
      </c>
      <c r="B808" s="57" t="s">
        <v>1281</v>
      </c>
      <c r="C808" s="57" t="s">
        <v>4723</v>
      </c>
      <c r="D808" s="91">
        <v>16</v>
      </c>
      <c r="E808" s="57" t="s">
        <v>8649</v>
      </c>
      <c r="F808" s="29">
        <f t="shared" si="49"/>
        <v>15.576333333333332</v>
      </c>
      <c r="G808" s="23">
        <f t="shared" si="50"/>
        <v>73.240000000000009</v>
      </c>
      <c r="H808" s="30"/>
      <c r="I808" s="29"/>
      <c r="J808" s="23">
        <f t="shared" si="51"/>
        <v>16.518599999999999</v>
      </c>
      <c r="K808" s="30"/>
      <c r="L808" s="29"/>
      <c r="M808" s="98">
        <v>9.7260000000000009</v>
      </c>
      <c r="N808" s="98">
        <v>11.23</v>
      </c>
      <c r="O808" s="98">
        <v>142.86600000000001</v>
      </c>
      <c r="P808" s="98">
        <v>129.13800000000001</v>
      </c>
      <c r="Q808" s="98">
        <v>35.863999999999997</v>
      </c>
      <c r="R808" s="98" t="s">
        <v>4944</v>
      </c>
      <c r="S808" s="98">
        <v>15.537000000000001</v>
      </c>
      <c r="T808" s="98">
        <v>20.472000000000001</v>
      </c>
      <c r="U808" s="98">
        <v>10.72</v>
      </c>
    </row>
    <row r="809" spans="1:21" x14ac:dyDescent="0.25">
      <c r="A809" s="57" t="s">
        <v>4640</v>
      </c>
      <c r="B809" s="57" t="s">
        <v>4262</v>
      </c>
      <c r="C809" s="57" t="s">
        <v>4724</v>
      </c>
      <c r="D809" s="91">
        <v>16</v>
      </c>
      <c r="E809" s="57" t="s">
        <v>8928</v>
      </c>
      <c r="F809" s="29">
        <f t="shared" si="49"/>
        <v>15.526666666666666</v>
      </c>
      <c r="G809" s="23">
        <f t="shared" si="50"/>
        <v>0.32550000000000001</v>
      </c>
      <c r="H809" s="30"/>
      <c r="I809" s="29"/>
      <c r="J809" s="23">
        <f t="shared" si="51"/>
        <v>10.515800000000002</v>
      </c>
      <c r="K809" s="30"/>
      <c r="L809" s="29"/>
      <c r="M809" s="98">
        <v>6.4000000000000001E-2</v>
      </c>
      <c r="N809" s="98">
        <v>6.0000000000000001E-3</v>
      </c>
      <c r="O809" s="98">
        <v>0.2</v>
      </c>
      <c r="P809" s="98">
        <v>1.032</v>
      </c>
      <c r="Q809" s="98">
        <v>0.75</v>
      </c>
      <c r="R809" s="98">
        <v>5.2489999999999997</v>
      </c>
      <c r="S809" s="98">
        <v>27.9</v>
      </c>
      <c r="T809" s="98">
        <v>9.3800000000000008</v>
      </c>
      <c r="U809" s="98">
        <v>9.3000000000000007</v>
      </c>
    </row>
    <row r="810" spans="1:21" x14ac:dyDescent="0.25">
      <c r="A810" s="57" t="s">
        <v>4640</v>
      </c>
      <c r="B810" s="57" t="s">
        <v>2011</v>
      </c>
      <c r="C810" s="57" t="s">
        <v>4675</v>
      </c>
      <c r="D810" s="91">
        <v>6</v>
      </c>
      <c r="E810" s="57" t="s">
        <v>6220</v>
      </c>
      <c r="F810" s="29">
        <f t="shared" si="49"/>
        <v>15.5</v>
      </c>
      <c r="G810" s="23">
        <f t="shared" si="50"/>
        <v>68.424999999999997</v>
      </c>
      <c r="H810" s="30"/>
      <c r="I810" s="29"/>
      <c r="J810" s="23">
        <f t="shared" si="51"/>
        <v>20.7</v>
      </c>
      <c r="K810" s="30"/>
      <c r="L810" s="29"/>
      <c r="M810" s="98">
        <v>98</v>
      </c>
      <c r="N810" s="98">
        <v>78.2</v>
      </c>
      <c r="O810" s="98">
        <v>97.5</v>
      </c>
      <c r="P810" s="98" t="s">
        <v>4944</v>
      </c>
      <c r="Q810" s="98" t="s">
        <v>4944</v>
      </c>
      <c r="R810" s="98">
        <v>57</v>
      </c>
      <c r="S810" s="98">
        <v>46.5</v>
      </c>
      <c r="T810" s="98" t="s">
        <v>4944</v>
      </c>
      <c r="U810" s="98" t="s">
        <v>4944</v>
      </c>
    </row>
    <row r="811" spans="1:21" x14ac:dyDescent="0.25">
      <c r="A811" s="57" t="s">
        <v>4640</v>
      </c>
      <c r="B811" s="57" t="s">
        <v>84</v>
      </c>
      <c r="C811" s="57" t="s">
        <v>4663</v>
      </c>
      <c r="D811" s="91">
        <v>4</v>
      </c>
      <c r="E811" s="57" t="s">
        <v>5556</v>
      </c>
      <c r="F811" s="29">
        <f t="shared" si="49"/>
        <v>15.374333333333334</v>
      </c>
      <c r="G811" s="23">
        <f t="shared" si="50"/>
        <v>2.5772499999999998</v>
      </c>
      <c r="H811" s="30"/>
      <c r="I811" s="29"/>
      <c r="J811" s="23">
        <f t="shared" si="51"/>
        <v>14.031000000000001</v>
      </c>
      <c r="K811" s="30"/>
      <c r="L811" s="29"/>
      <c r="M811" s="98" t="s">
        <v>4944</v>
      </c>
      <c r="N811" s="98" t="s">
        <v>4944</v>
      </c>
      <c r="O811" s="98">
        <v>10.308999999999999</v>
      </c>
      <c r="P811" s="98" t="s">
        <v>4944</v>
      </c>
      <c r="Q811" s="98">
        <v>0.59499999999999997</v>
      </c>
      <c r="R811" s="98">
        <v>23.437000000000001</v>
      </c>
      <c r="S811" s="98">
        <v>42.478000000000002</v>
      </c>
      <c r="T811" s="98">
        <v>3.645</v>
      </c>
      <c r="U811" s="98" t="s">
        <v>4944</v>
      </c>
    </row>
    <row r="812" spans="1:21" x14ac:dyDescent="0.25">
      <c r="A812" s="57" t="s">
        <v>4640</v>
      </c>
      <c r="B812" s="57" t="s">
        <v>2942</v>
      </c>
      <c r="C812" s="57" t="s">
        <v>4729</v>
      </c>
      <c r="D812" s="91">
        <v>18</v>
      </c>
      <c r="E812" s="57" t="s">
        <v>9260</v>
      </c>
      <c r="F812" s="29">
        <f t="shared" si="49"/>
        <v>15.279666666666666</v>
      </c>
      <c r="G812" s="23">
        <f t="shared" si="50"/>
        <v>13.643000000000001</v>
      </c>
      <c r="H812" s="30"/>
      <c r="I812" s="29"/>
      <c r="J812" s="23">
        <f t="shared" si="51"/>
        <v>25.174600000000005</v>
      </c>
      <c r="K812" s="30"/>
      <c r="L812" s="29"/>
      <c r="M812" s="98">
        <v>1.484</v>
      </c>
      <c r="N812" s="98">
        <v>53.088000000000001</v>
      </c>
      <c r="O812" s="98" t="s">
        <v>4944</v>
      </c>
      <c r="P812" s="98" t="s">
        <v>4944</v>
      </c>
      <c r="Q812" s="98" t="s">
        <v>4944</v>
      </c>
      <c r="R812" s="98">
        <v>80.034000000000006</v>
      </c>
      <c r="S812" s="98">
        <v>35.368000000000002</v>
      </c>
      <c r="T812" s="98">
        <v>10.471</v>
      </c>
      <c r="U812" s="98">
        <v>0</v>
      </c>
    </row>
    <row r="813" spans="1:21" x14ac:dyDescent="0.25">
      <c r="A813" s="57" t="s">
        <v>4640</v>
      </c>
      <c r="B813" s="57" t="s">
        <v>2642</v>
      </c>
      <c r="C813" s="57" t="s">
        <v>4732</v>
      </c>
      <c r="D813" s="91">
        <v>20</v>
      </c>
      <c r="E813" s="57" t="s">
        <v>9432</v>
      </c>
      <c r="F813" s="29">
        <f t="shared" si="49"/>
        <v>15.170333333333332</v>
      </c>
      <c r="G813" s="23">
        <f t="shared" si="50"/>
        <v>4.1750000000000002E-2</v>
      </c>
      <c r="H813" s="30"/>
      <c r="I813" s="29"/>
      <c r="J813" s="23">
        <f t="shared" si="51"/>
        <v>9.1021999999999998</v>
      </c>
      <c r="K813" s="30"/>
      <c r="L813" s="29"/>
      <c r="M813" s="98" t="s">
        <v>4944</v>
      </c>
      <c r="N813" s="98" t="s">
        <v>4944</v>
      </c>
      <c r="O813" s="98">
        <v>0.16700000000000001</v>
      </c>
      <c r="P813" s="98" t="s">
        <v>4944</v>
      </c>
      <c r="Q813" s="98" t="s">
        <v>4944</v>
      </c>
      <c r="R813" s="98" t="s">
        <v>4944</v>
      </c>
      <c r="S813" s="98">
        <v>45.253</v>
      </c>
      <c r="T813" s="98">
        <v>0.13200000000000001</v>
      </c>
      <c r="U813" s="98">
        <v>0.126</v>
      </c>
    </row>
    <row r="814" spans="1:21" x14ac:dyDescent="0.25">
      <c r="A814" s="57" t="s">
        <v>4640</v>
      </c>
      <c r="B814" s="57" t="s">
        <v>351</v>
      </c>
      <c r="C814" s="57" t="s">
        <v>4688</v>
      </c>
      <c r="D814" s="91">
        <v>10</v>
      </c>
      <c r="E814" s="57" t="s">
        <v>6767</v>
      </c>
      <c r="F814" s="29">
        <f t="shared" si="49"/>
        <v>15.062333333333333</v>
      </c>
      <c r="G814" s="23">
        <f t="shared" si="50"/>
        <v>22.518250000000002</v>
      </c>
      <c r="H814" s="30"/>
      <c r="I814" s="29"/>
      <c r="J814" s="23">
        <f t="shared" si="51"/>
        <v>9.1623999999999999</v>
      </c>
      <c r="K814" s="30"/>
      <c r="L814" s="29"/>
      <c r="M814" s="98">
        <v>17.286000000000001</v>
      </c>
      <c r="N814" s="98">
        <v>17.420999999999999</v>
      </c>
      <c r="O814" s="98">
        <v>10.984999999999999</v>
      </c>
      <c r="P814" s="98">
        <v>44.381</v>
      </c>
      <c r="Q814" s="98" t="s">
        <v>4944</v>
      </c>
      <c r="R814" s="98">
        <v>0.625</v>
      </c>
      <c r="S814" s="98">
        <v>18.7</v>
      </c>
      <c r="T814" s="98">
        <v>21.812000000000001</v>
      </c>
      <c r="U814" s="98">
        <v>4.6749999999999998</v>
      </c>
    </row>
    <row r="815" spans="1:21" x14ac:dyDescent="0.25">
      <c r="A815" s="57" t="s">
        <v>4640</v>
      </c>
      <c r="B815" s="57" t="s">
        <v>783</v>
      </c>
      <c r="C815" s="57" t="s">
        <v>4679</v>
      </c>
      <c r="D815" s="91">
        <v>7</v>
      </c>
      <c r="E815" s="57" t="s">
        <v>6402</v>
      </c>
      <c r="F815" s="29">
        <f t="shared" si="49"/>
        <v>15.036666666666667</v>
      </c>
      <c r="G815" s="23">
        <f t="shared" si="50"/>
        <v>3.04575</v>
      </c>
      <c r="H815" s="30"/>
      <c r="I815" s="29"/>
      <c r="J815" s="23">
        <f t="shared" si="51"/>
        <v>9.8420000000000005</v>
      </c>
      <c r="K815" s="30"/>
      <c r="L815" s="29"/>
      <c r="M815" s="98">
        <v>9.1300000000000008</v>
      </c>
      <c r="N815" s="98">
        <v>0</v>
      </c>
      <c r="O815" s="98">
        <v>0</v>
      </c>
      <c r="P815" s="98">
        <v>3.0529999999999999</v>
      </c>
      <c r="Q815" s="98">
        <v>4.0999999999999996</v>
      </c>
      <c r="R815" s="98">
        <v>0</v>
      </c>
      <c r="S815" s="98" t="s">
        <v>4944</v>
      </c>
      <c r="T815" s="98">
        <v>45.11</v>
      </c>
      <c r="U815" s="98">
        <v>0</v>
      </c>
    </row>
    <row r="816" spans="1:21" x14ac:dyDescent="0.25">
      <c r="A816" s="57" t="s">
        <v>4640</v>
      </c>
      <c r="B816" s="57" t="s">
        <v>1715</v>
      </c>
      <c r="C816" s="57" t="s">
        <v>4734</v>
      </c>
      <c r="D816" s="91">
        <v>20</v>
      </c>
      <c r="E816" s="57" t="s">
        <v>9494</v>
      </c>
      <c r="F816" s="29">
        <f t="shared" si="49"/>
        <v>14.958333333333334</v>
      </c>
      <c r="G816" s="23">
        <f t="shared" si="50"/>
        <v>1.0500000000000001E-2</v>
      </c>
      <c r="H816" s="30"/>
      <c r="I816" s="29"/>
      <c r="J816" s="23">
        <f t="shared" si="51"/>
        <v>8.9749999999999996</v>
      </c>
      <c r="K816" s="30"/>
      <c r="L816" s="29"/>
      <c r="M816" s="98">
        <v>4.2000000000000003E-2</v>
      </c>
      <c r="N816" s="98" t="s">
        <v>4944</v>
      </c>
      <c r="O816" s="98" t="s">
        <v>4944</v>
      </c>
      <c r="P816" s="98" t="s">
        <v>4944</v>
      </c>
      <c r="Q816" s="98" t="s">
        <v>4944</v>
      </c>
      <c r="R816" s="98">
        <v>0</v>
      </c>
      <c r="S816" s="98">
        <v>33.6</v>
      </c>
      <c r="T816" s="98" t="s">
        <v>4944</v>
      </c>
      <c r="U816" s="98">
        <v>11.275</v>
      </c>
    </row>
    <row r="817" spans="1:21" x14ac:dyDescent="0.25">
      <c r="A817" s="57" t="s">
        <v>4640</v>
      </c>
      <c r="B817" s="57" t="s">
        <v>1014</v>
      </c>
      <c r="C817" s="57" t="s">
        <v>4673</v>
      </c>
      <c r="D817" s="91">
        <v>6</v>
      </c>
      <c r="E817" s="57" t="s">
        <v>6176</v>
      </c>
      <c r="F817" s="29">
        <f t="shared" si="49"/>
        <v>14.933333333333335</v>
      </c>
      <c r="G817" s="23">
        <f t="shared" si="50"/>
        <v>0.22925000000000001</v>
      </c>
      <c r="H817" s="30"/>
      <c r="I817" s="29"/>
      <c r="J817" s="23">
        <f t="shared" si="51"/>
        <v>10.639999999999999</v>
      </c>
      <c r="K817" s="30"/>
      <c r="L817" s="29"/>
      <c r="M817" s="98">
        <v>0.11</v>
      </c>
      <c r="N817" s="98">
        <v>0.67500000000000004</v>
      </c>
      <c r="O817" s="98">
        <v>0.13200000000000001</v>
      </c>
      <c r="P817" s="98" t="s">
        <v>4944</v>
      </c>
      <c r="Q817" s="98" t="s">
        <v>4944</v>
      </c>
      <c r="R817" s="98">
        <v>8.4</v>
      </c>
      <c r="S817" s="98">
        <v>22.4</v>
      </c>
      <c r="T817" s="98">
        <v>16.8</v>
      </c>
      <c r="U817" s="98">
        <v>5.6</v>
      </c>
    </row>
    <row r="818" spans="1:21" x14ac:dyDescent="0.25">
      <c r="A818" s="57" t="s">
        <v>4640</v>
      </c>
      <c r="B818" s="57" t="s">
        <v>2308</v>
      </c>
      <c r="C818" s="57" t="s">
        <v>4723</v>
      </c>
      <c r="D818" s="91">
        <v>16</v>
      </c>
      <c r="E818" s="57" t="s">
        <v>8655</v>
      </c>
      <c r="F818" s="29">
        <f t="shared" si="49"/>
        <v>14.768666666666666</v>
      </c>
      <c r="G818" s="23">
        <f t="shared" si="50"/>
        <v>3.9855</v>
      </c>
      <c r="H818" s="30"/>
      <c r="I818" s="29"/>
      <c r="J818" s="23">
        <f t="shared" si="51"/>
        <v>28.591199999999997</v>
      </c>
      <c r="K818" s="30"/>
      <c r="L818" s="29"/>
      <c r="M818" s="98">
        <v>14.847</v>
      </c>
      <c r="N818" s="98" t="s">
        <v>4944</v>
      </c>
      <c r="O818" s="98">
        <v>1.095</v>
      </c>
      <c r="P818" s="98" t="s">
        <v>4944</v>
      </c>
      <c r="Q818" s="98">
        <v>92.498999999999995</v>
      </c>
      <c r="R818" s="98">
        <v>6.1509999999999998</v>
      </c>
      <c r="S818" s="98">
        <v>20.902000000000001</v>
      </c>
      <c r="T818" s="98">
        <v>4.1829999999999998</v>
      </c>
      <c r="U818" s="98">
        <v>19.221</v>
      </c>
    </row>
    <row r="819" spans="1:21" x14ac:dyDescent="0.25">
      <c r="A819" s="57" t="s">
        <v>4640</v>
      </c>
      <c r="B819" s="57" t="s">
        <v>2115</v>
      </c>
      <c r="C819" s="57" t="s">
        <v>4722</v>
      </c>
      <c r="D819" s="91">
        <v>15</v>
      </c>
      <c r="E819" s="57" t="s">
        <v>8281</v>
      </c>
      <c r="F819" s="29">
        <f t="shared" si="49"/>
        <v>14.738</v>
      </c>
      <c r="G819" s="23">
        <f t="shared" si="50"/>
        <v>0.15450000000000003</v>
      </c>
      <c r="H819" s="30"/>
      <c r="I819" s="29"/>
      <c r="J819" s="23">
        <f t="shared" si="51"/>
        <v>8.843</v>
      </c>
      <c r="K819" s="30"/>
      <c r="L819" s="29"/>
      <c r="M819" s="98">
        <v>0.55400000000000005</v>
      </c>
      <c r="N819" s="98">
        <v>1E-3</v>
      </c>
      <c r="O819" s="98" t="s">
        <v>4944</v>
      </c>
      <c r="P819" s="98">
        <v>6.3E-2</v>
      </c>
      <c r="Q819" s="98" t="s">
        <v>4944</v>
      </c>
      <c r="R819" s="98">
        <v>1E-3</v>
      </c>
      <c r="S819" s="98" t="s">
        <v>4944</v>
      </c>
      <c r="T819" s="98">
        <v>35.704999999999998</v>
      </c>
      <c r="U819" s="98">
        <v>8.5090000000000003</v>
      </c>
    </row>
    <row r="820" spans="1:21" x14ac:dyDescent="0.25">
      <c r="A820" s="57" t="s">
        <v>4640</v>
      </c>
      <c r="B820" s="57" t="s">
        <v>945</v>
      </c>
      <c r="C820" s="57" t="s">
        <v>4678</v>
      </c>
      <c r="D820" s="91">
        <v>6</v>
      </c>
      <c r="E820" s="57" t="s">
        <v>6308</v>
      </c>
      <c r="F820" s="29">
        <f t="shared" si="49"/>
        <v>14.691666666666668</v>
      </c>
      <c r="G820" s="23">
        <f t="shared" si="50"/>
        <v>0</v>
      </c>
      <c r="H820" s="30"/>
      <c r="I820" s="29"/>
      <c r="J820" s="23">
        <f t="shared" si="51"/>
        <v>17.565000000000001</v>
      </c>
      <c r="K820" s="30"/>
      <c r="L820" s="29"/>
      <c r="M820" s="98" t="s">
        <v>4944</v>
      </c>
      <c r="N820" s="98" t="s">
        <v>4944</v>
      </c>
      <c r="O820" s="98" t="s">
        <v>4944</v>
      </c>
      <c r="P820" s="98" t="s">
        <v>4944</v>
      </c>
      <c r="Q820" s="98">
        <v>43.75</v>
      </c>
      <c r="R820" s="98" t="s">
        <v>4944</v>
      </c>
      <c r="S820" s="98">
        <v>44.075000000000003</v>
      </c>
      <c r="T820" s="98">
        <v>0</v>
      </c>
      <c r="U820" s="98">
        <v>0</v>
      </c>
    </row>
    <row r="821" spans="1:21" x14ac:dyDescent="0.25">
      <c r="A821" s="57" t="s">
        <v>4640</v>
      </c>
      <c r="B821" s="57" t="s">
        <v>1332</v>
      </c>
      <c r="C821" s="57" t="s">
        <v>4701</v>
      </c>
      <c r="D821" s="91">
        <v>11</v>
      </c>
      <c r="E821" s="57" t="s">
        <v>7269</v>
      </c>
      <c r="F821" s="29">
        <f t="shared" si="49"/>
        <v>14.608000000000002</v>
      </c>
      <c r="G821" s="23">
        <f t="shared" si="50"/>
        <v>33.126999999999995</v>
      </c>
      <c r="H821" s="30"/>
      <c r="I821" s="29"/>
      <c r="J821" s="23">
        <f t="shared" si="51"/>
        <v>11.401</v>
      </c>
      <c r="K821" s="30"/>
      <c r="L821" s="29"/>
      <c r="M821" s="98">
        <v>5.7000000000000002E-2</v>
      </c>
      <c r="N821" s="98">
        <v>0</v>
      </c>
      <c r="O821" s="98">
        <v>4.4000000000000004</v>
      </c>
      <c r="P821" s="98">
        <v>128.05099999999999</v>
      </c>
      <c r="Q821" s="98">
        <v>12.223000000000001</v>
      </c>
      <c r="R821" s="98">
        <v>0.95799999999999996</v>
      </c>
      <c r="S821" s="98">
        <v>1.56</v>
      </c>
      <c r="T821" s="98">
        <v>2.3140000000000001</v>
      </c>
      <c r="U821" s="98">
        <v>39.950000000000003</v>
      </c>
    </row>
    <row r="822" spans="1:21" x14ac:dyDescent="0.25">
      <c r="A822" s="57" t="s">
        <v>4640</v>
      </c>
      <c r="B822" s="57" t="s">
        <v>1729</v>
      </c>
      <c r="C822" s="57" t="s">
        <v>4682</v>
      </c>
      <c r="D822" s="91">
        <v>8</v>
      </c>
      <c r="E822" s="57" t="s">
        <v>6567</v>
      </c>
      <c r="F822" s="29">
        <f t="shared" si="49"/>
        <v>14.523666666666665</v>
      </c>
      <c r="G822" s="23">
        <f t="shared" si="50"/>
        <v>4.2789999999999999</v>
      </c>
      <c r="H822" s="30"/>
      <c r="I822" s="29"/>
      <c r="J822" s="23">
        <f t="shared" si="51"/>
        <v>14.189400000000001</v>
      </c>
      <c r="K822" s="30"/>
      <c r="L822" s="29"/>
      <c r="M822" s="98">
        <v>0.377</v>
      </c>
      <c r="N822" s="98">
        <v>5.7359999999999998</v>
      </c>
      <c r="O822" s="98">
        <v>9.1120000000000001</v>
      </c>
      <c r="P822" s="98">
        <v>1.891</v>
      </c>
      <c r="Q822" s="98">
        <v>0.28499999999999998</v>
      </c>
      <c r="R822" s="98">
        <v>27.091000000000001</v>
      </c>
      <c r="S822" s="98">
        <v>7.1219999999999999</v>
      </c>
      <c r="T822" s="98">
        <v>6.78</v>
      </c>
      <c r="U822" s="98">
        <v>29.669</v>
      </c>
    </row>
    <row r="823" spans="1:21" x14ac:dyDescent="0.25">
      <c r="A823" s="57" t="s">
        <v>4640</v>
      </c>
      <c r="B823" s="57" t="s">
        <v>967</v>
      </c>
      <c r="C823" s="57" t="s">
        <v>4726</v>
      </c>
      <c r="D823" s="91">
        <v>17</v>
      </c>
      <c r="E823" s="57" t="s">
        <v>9147</v>
      </c>
      <c r="F823" s="29">
        <f t="shared" si="49"/>
        <v>14.510666666666667</v>
      </c>
      <c r="G823" s="23">
        <f t="shared" si="50"/>
        <v>5.5550000000000006</v>
      </c>
      <c r="H823" s="30"/>
      <c r="I823" s="29"/>
      <c r="J823" s="23">
        <f t="shared" si="51"/>
        <v>9.1264000000000003</v>
      </c>
      <c r="K823" s="30"/>
      <c r="L823" s="29"/>
      <c r="M823" s="98">
        <v>1.724</v>
      </c>
      <c r="N823" s="98">
        <v>0.39600000000000002</v>
      </c>
      <c r="O823" s="98" t="s">
        <v>4944</v>
      </c>
      <c r="P823" s="98">
        <v>20.100000000000001</v>
      </c>
      <c r="Q823" s="98" t="s">
        <v>4944</v>
      </c>
      <c r="R823" s="98">
        <v>2.1</v>
      </c>
      <c r="S823" s="98">
        <v>38.11</v>
      </c>
      <c r="T823" s="98">
        <v>5.3999999999999999E-2</v>
      </c>
      <c r="U823" s="98">
        <v>5.3680000000000003</v>
      </c>
    </row>
    <row r="824" spans="1:21" x14ac:dyDescent="0.25">
      <c r="A824" s="57" t="s">
        <v>4640</v>
      </c>
      <c r="B824" s="57" t="s">
        <v>2548</v>
      </c>
      <c r="C824" s="57" t="s">
        <v>4723</v>
      </c>
      <c r="D824" s="91">
        <v>16</v>
      </c>
      <c r="E824" s="57" t="s">
        <v>8455</v>
      </c>
      <c r="F824" s="29">
        <f t="shared" si="49"/>
        <v>14.375</v>
      </c>
      <c r="G824" s="23">
        <f t="shared" si="50"/>
        <v>0</v>
      </c>
      <c r="H824" s="30"/>
      <c r="I824" s="29"/>
      <c r="J824" s="23">
        <f t="shared" si="51"/>
        <v>8.625</v>
      </c>
      <c r="K824" s="30"/>
      <c r="L824" s="29"/>
      <c r="M824" s="98" t="s">
        <v>4944</v>
      </c>
      <c r="N824" s="98" t="s">
        <v>4944</v>
      </c>
      <c r="O824" s="98" t="s">
        <v>4944</v>
      </c>
      <c r="P824" s="98" t="s">
        <v>4944</v>
      </c>
      <c r="Q824" s="98" t="s">
        <v>4944</v>
      </c>
      <c r="R824" s="98" t="s">
        <v>4944</v>
      </c>
      <c r="S824" s="98" t="s">
        <v>4944</v>
      </c>
      <c r="T824" s="98">
        <v>43.125</v>
      </c>
      <c r="U824" s="98" t="s">
        <v>4944</v>
      </c>
    </row>
    <row r="825" spans="1:21" x14ac:dyDescent="0.25">
      <c r="A825" s="57" t="s">
        <v>4640</v>
      </c>
      <c r="B825" s="57" t="s">
        <v>2272</v>
      </c>
      <c r="C825" s="57" t="s">
        <v>4722</v>
      </c>
      <c r="D825" s="91">
        <v>15</v>
      </c>
      <c r="E825" s="57" t="s">
        <v>8286</v>
      </c>
      <c r="F825" s="29">
        <f t="shared" si="49"/>
        <v>14.35</v>
      </c>
      <c r="G825" s="23">
        <f t="shared" si="50"/>
        <v>6.7750000000000005E-2</v>
      </c>
      <c r="H825" s="30"/>
      <c r="I825" s="29"/>
      <c r="J825" s="23">
        <f t="shared" si="51"/>
        <v>8.61</v>
      </c>
      <c r="K825" s="30"/>
      <c r="L825" s="29"/>
      <c r="M825" s="98" t="s">
        <v>4944</v>
      </c>
      <c r="N825" s="98" t="s">
        <v>4944</v>
      </c>
      <c r="O825" s="98">
        <v>0.23599999999999999</v>
      </c>
      <c r="P825" s="98">
        <v>3.5000000000000003E-2</v>
      </c>
      <c r="Q825" s="98" t="s">
        <v>4944</v>
      </c>
      <c r="R825" s="98" t="s">
        <v>4944</v>
      </c>
      <c r="S825" s="98" t="s">
        <v>4944</v>
      </c>
      <c r="T825" s="98">
        <v>43.05</v>
      </c>
      <c r="U825" s="98" t="s">
        <v>4944</v>
      </c>
    </row>
    <row r="826" spans="1:21" x14ac:dyDescent="0.25">
      <c r="A826" s="57" t="s">
        <v>4640</v>
      </c>
      <c r="B826" s="57" t="s">
        <v>9576</v>
      </c>
      <c r="C826" s="57" t="s">
        <v>4681</v>
      </c>
      <c r="D826" s="91">
        <v>8</v>
      </c>
      <c r="E826" s="57" t="s">
        <v>9577</v>
      </c>
      <c r="F826" s="29">
        <f t="shared" si="49"/>
        <v>14.248666666666667</v>
      </c>
      <c r="G826" s="23">
        <f t="shared" si="50"/>
        <v>14.948</v>
      </c>
      <c r="H826" s="30"/>
      <c r="I826" s="29"/>
      <c r="J826" s="23">
        <f t="shared" si="51"/>
        <v>8.5492000000000008</v>
      </c>
      <c r="K826" s="30"/>
      <c r="L826" s="29"/>
      <c r="M826" s="98">
        <v>31.913</v>
      </c>
      <c r="N826" s="98">
        <v>25.559000000000001</v>
      </c>
      <c r="O826" s="98" t="s">
        <v>4944</v>
      </c>
      <c r="P826" s="98">
        <v>2.3199999999999998</v>
      </c>
      <c r="Q826" s="98" t="s">
        <v>4944</v>
      </c>
      <c r="R826" s="98" t="s">
        <v>4944</v>
      </c>
      <c r="S826" s="98">
        <v>27.285</v>
      </c>
      <c r="T826" s="98">
        <v>1.401</v>
      </c>
      <c r="U826" s="98">
        <v>14.06</v>
      </c>
    </row>
    <row r="827" spans="1:21" x14ac:dyDescent="0.25">
      <c r="A827" s="57" t="s">
        <v>4640</v>
      </c>
      <c r="B827" s="57" t="s">
        <v>822</v>
      </c>
      <c r="C827" s="57" t="s">
        <v>4684</v>
      </c>
      <c r="D827" s="91">
        <v>9</v>
      </c>
      <c r="E827" s="57" t="s">
        <v>6657</v>
      </c>
      <c r="F827" s="29">
        <f t="shared" si="49"/>
        <v>14.135</v>
      </c>
      <c r="G827" s="23">
        <f t="shared" si="50"/>
        <v>3.1602500000000004</v>
      </c>
      <c r="H827" s="30"/>
      <c r="I827" s="29"/>
      <c r="J827" s="23">
        <f t="shared" si="51"/>
        <v>9.2302</v>
      </c>
      <c r="K827" s="30"/>
      <c r="L827" s="29"/>
      <c r="M827" s="98">
        <v>6.4560000000000004</v>
      </c>
      <c r="N827" s="98" t="s">
        <v>4944</v>
      </c>
      <c r="O827" s="98">
        <v>4.952</v>
      </c>
      <c r="P827" s="98">
        <v>1.2330000000000001</v>
      </c>
      <c r="Q827" s="98">
        <v>2.4580000000000002</v>
      </c>
      <c r="R827" s="98">
        <v>1.288</v>
      </c>
      <c r="S827" s="98">
        <v>20.524999999999999</v>
      </c>
      <c r="T827" s="98">
        <v>10.974</v>
      </c>
      <c r="U827" s="98">
        <v>10.906000000000001</v>
      </c>
    </row>
    <row r="828" spans="1:21" x14ac:dyDescent="0.25">
      <c r="A828" s="57" t="s">
        <v>4640</v>
      </c>
      <c r="B828" s="57" t="s">
        <v>408</v>
      </c>
      <c r="C828" s="57" t="s">
        <v>4680</v>
      </c>
      <c r="D828" s="91">
        <v>7</v>
      </c>
      <c r="E828" s="57" t="s">
        <v>6529</v>
      </c>
      <c r="F828" s="29">
        <f t="shared" si="49"/>
        <v>14.101333333333335</v>
      </c>
      <c r="G828" s="23">
        <f t="shared" si="50"/>
        <v>84.012500000000003</v>
      </c>
      <c r="H828" s="30"/>
      <c r="I828" s="29"/>
      <c r="J828" s="23">
        <f t="shared" si="51"/>
        <v>17.683399999999999</v>
      </c>
      <c r="K828" s="30"/>
      <c r="L828" s="29"/>
      <c r="M828" s="98">
        <v>9.4659999999999993</v>
      </c>
      <c r="N828" s="98">
        <v>44.540999999999997</v>
      </c>
      <c r="O828" s="98">
        <v>238.815</v>
      </c>
      <c r="P828" s="98">
        <v>43.228000000000002</v>
      </c>
      <c r="Q828" s="98">
        <v>40.710999999999999</v>
      </c>
      <c r="R828" s="98">
        <v>5.4020000000000001</v>
      </c>
      <c r="S828" s="98">
        <v>7.13</v>
      </c>
      <c r="T828" s="98">
        <v>24.584</v>
      </c>
      <c r="U828" s="98">
        <v>10.59</v>
      </c>
    </row>
    <row r="829" spans="1:21" x14ac:dyDescent="0.25">
      <c r="A829" s="57" t="s">
        <v>4640</v>
      </c>
      <c r="B829" s="57" t="s">
        <v>397</v>
      </c>
      <c r="C829" s="57" t="s">
        <v>4723</v>
      </c>
      <c r="D829" s="91">
        <v>16</v>
      </c>
      <c r="E829" s="57" t="s">
        <v>8358</v>
      </c>
      <c r="F829" s="29">
        <f t="shared" si="49"/>
        <v>14.084000000000001</v>
      </c>
      <c r="G829" s="23">
        <f t="shared" si="50"/>
        <v>40.554749999999999</v>
      </c>
      <c r="H829" s="30"/>
      <c r="I829" s="29"/>
      <c r="J829" s="23">
        <f t="shared" si="51"/>
        <v>42.952799999999996</v>
      </c>
      <c r="K829" s="30"/>
      <c r="L829" s="29"/>
      <c r="M829" s="98">
        <v>0.92500000000000004</v>
      </c>
      <c r="N829" s="98">
        <v>2.37</v>
      </c>
      <c r="O829" s="98">
        <v>0.70499999999999996</v>
      </c>
      <c r="P829" s="98">
        <v>158.21899999999999</v>
      </c>
      <c r="Q829" s="98">
        <v>172.24600000000001</v>
      </c>
      <c r="R829" s="98">
        <v>0.26600000000000001</v>
      </c>
      <c r="S829" s="98">
        <v>0</v>
      </c>
      <c r="T829" s="98">
        <v>34.420999999999999</v>
      </c>
      <c r="U829" s="98">
        <v>7.8310000000000004</v>
      </c>
    </row>
    <row r="830" spans="1:21" x14ac:dyDescent="0.25">
      <c r="A830" s="57" t="s">
        <v>4640</v>
      </c>
      <c r="B830" s="57" t="s">
        <v>1825</v>
      </c>
      <c r="C830" s="57" t="s">
        <v>4665</v>
      </c>
      <c r="D830" s="91">
        <v>5</v>
      </c>
      <c r="E830" s="57" t="s">
        <v>5570</v>
      </c>
      <c r="F830" s="29">
        <f t="shared" si="49"/>
        <v>14.021333333333333</v>
      </c>
      <c r="G830" s="23">
        <f t="shared" si="50"/>
        <v>41.037999999999997</v>
      </c>
      <c r="H830" s="30"/>
      <c r="I830" s="29"/>
      <c r="J830" s="23">
        <f t="shared" si="51"/>
        <v>32.626999999999995</v>
      </c>
      <c r="K830" s="30"/>
      <c r="L830" s="29"/>
      <c r="M830" s="98">
        <v>26.321999999999999</v>
      </c>
      <c r="N830" s="98">
        <v>16.384</v>
      </c>
      <c r="O830" s="98">
        <v>51.941000000000003</v>
      </c>
      <c r="P830" s="98">
        <v>69.504999999999995</v>
      </c>
      <c r="Q830" s="98">
        <v>27.402000000000001</v>
      </c>
      <c r="R830" s="98">
        <v>93.668999999999997</v>
      </c>
      <c r="S830" s="98">
        <v>5.2</v>
      </c>
      <c r="T830" s="98">
        <v>9.4320000000000004</v>
      </c>
      <c r="U830" s="98">
        <v>27.431999999999999</v>
      </c>
    </row>
    <row r="831" spans="1:21" x14ac:dyDescent="0.25">
      <c r="A831" s="57" t="s">
        <v>4640</v>
      </c>
      <c r="B831" s="57" t="s">
        <v>2148</v>
      </c>
      <c r="C831" s="57" t="s">
        <v>4682</v>
      </c>
      <c r="D831" s="91">
        <v>8</v>
      </c>
      <c r="E831" s="57" t="s">
        <v>6575</v>
      </c>
      <c r="F831" s="29">
        <f t="shared" si="49"/>
        <v>13.995666666666667</v>
      </c>
      <c r="G831" s="23">
        <f t="shared" si="50"/>
        <v>0</v>
      </c>
      <c r="H831" s="30"/>
      <c r="I831" s="29"/>
      <c r="J831" s="23">
        <f t="shared" si="51"/>
        <v>8.3974000000000011</v>
      </c>
      <c r="K831" s="30"/>
      <c r="L831" s="29"/>
      <c r="M831" s="98" t="s">
        <v>4944</v>
      </c>
      <c r="N831" s="98" t="s">
        <v>4944</v>
      </c>
      <c r="O831" s="98" t="s">
        <v>4944</v>
      </c>
      <c r="P831" s="98" t="s">
        <v>4944</v>
      </c>
      <c r="Q831" s="98" t="s">
        <v>4944</v>
      </c>
      <c r="R831" s="98" t="s">
        <v>4944</v>
      </c>
      <c r="S831" s="98" t="s">
        <v>4944</v>
      </c>
      <c r="T831" s="98">
        <v>5.0449999999999999</v>
      </c>
      <c r="U831" s="98">
        <v>36.942</v>
      </c>
    </row>
    <row r="832" spans="1:21" x14ac:dyDescent="0.25">
      <c r="A832" s="57" t="s">
        <v>4640</v>
      </c>
      <c r="B832" s="57" t="s">
        <v>1789</v>
      </c>
      <c r="C832" s="57" t="s">
        <v>4703</v>
      </c>
      <c r="D832" s="91">
        <v>11</v>
      </c>
      <c r="E832" s="57" t="s">
        <v>7494</v>
      </c>
      <c r="F832" s="29">
        <f t="shared" si="49"/>
        <v>13.987333333333334</v>
      </c>
      <c r="G832" s="23">
        <f t="shared" si="50"/>
        <v>0.88949999999999996</v>
      </c>
      <c r="H832" s="30"/>
      <c r="I832" s="29"/>
      <c r="J832" s="23">
        <f t="shared" si="51"/>
        <v>9.2273999999999994</v>
      </c>
      <c r="K832" s="30"/>
      <c r="L832" s="29"/>
      <c r="M832" s="98" t="s">
        <v>4944</v>
      </c>
      <c r="N832" s="98" t="s">
        <v>4944</v>
      </c>
      <c r="O832" s="98">
        <v>1.1299999999999999</v>
      </c>
      <c r="P832" s="98">
        <v>2.4279999999999999</v>
      </c>
      <c r="Q832" s="98">
        <v>1.7000000000000001E-2</v>
      </c>
      <c r="R832" s="98">
        <v>4.1580000000000004</v>
      </c>
      <c r="S832" s="98">
        <v>0.63500000000000001</v>
      </c>
      <c r="T832" s="98">
        <v>2.7</v>
      </c>
      <c r="U832" s="98">
        <v>38.627000000000002</v>
      </c>
    </row>
    <row r="833" spans="1:21" x14ac:dyDescent="0.25">
      <c r="A833" s="57" t="s">
        <v>4640</v>
      </c>
      <c r="B833" s="57" t="s">
        <v>567</v>
      </c>
      <c r="C833" s="57" t="s">
        <v>4713</v>
      </c>
      <c r="D833" s="91">
        <v>15</v>
      </c>
      <c r="E833" s="57" t="s">
        <v>7973</v>
      </c>
      <c r="F833" s="29">
        <f t="shared" si="49"/>
        <v>13.889000000000001</v>
      </c>
      <c r="G833" s="23">
        <f t="shared" si="50"/>
        <v>5.8730000000000002</v>
      </c>
      <c r="H833" s="30"/>
      <c r="I833" s="29"/>
      <c r="J833" s="23">
        <f t="shared" si="51"/>
        <v>13.583400000000001</v>
      </c>
      <c r="K833" s="30"/>
      <c r="L833" s="29"/>
      <c r="M833" s="98" t="s">
        <v>4944</v>
      </c>
      <c r="N833" s="98">
        <v>0.47399999999999998</v>
      </c>
      <c r="O833" s="98" t="s">
        <v>4944</v>
      </c>
      <c r="P833" s="98">
        <v>23.018000000000001</v>
      </c>
      <c r="Q833" s="98" t="s">
        <v>4944</v>
      </c>
      <c r="R833" s="98">
        <v>26.25</v>
      </c>
      <c r="S833" s="98">
        <v>41.667000000000002</v>
      </c>
      <c r="T833" s="98" t="s">
        <v>4944</v>
      </c>
      <c r="U833" s="98" t="s">
        <v>4944</v>
      </c>
    </row>
    <row r="834" spans="1:21" x14ac:dyDescent="0.25">
      <c r="A834" s="57" t="s">
        <v>4640</v>
      </c>
      <c r="B834" s="57" t="s">
        <v>2867</v>
      </c>
      <c r="C834" s="57" t="s">
        <v>4723</v>
      </c>
      <c r="D834" s="91">
        <v>16</v>
      </c>
      <c r="E834" s="57" t="s">
        <v>8621</v>
      </c>
      <c r="F834" s="29">
        <f t="shared" si="49"/>
        <v>13.874333333333333</v>
      </c>
      <c r="G834" s="23">
        <f t="shared" si="50"/>
        <v>14.733000000000001</v>
      </c>
      <c r="H834" s="30"/>
      <c r="I834" s="29"/>
      <c r="J834" s="23">
        <f t="shared" si="51"/>
        <v>9.8230000000000004</v>
      </c>
      <c r="K834" s="30"/>
      <c r="L834" s="29"/>
      <c r="M834" s="98">
        <v>0.441</v>
      </c>
      <c r="N834" s="98">
        <v>9.5090000000000003</v>
      </c>
      <c r="O834" s="98">
        <v>1.6919999999999999</v>
      </c>
      <c r="P834" s="98">
        <v>47.29</v>
      </c>
      <c r="Q834" s="98">
        <v>7.492</v>
      </c>
      <c r="R834" s="98" t="s">
        <v>4944</v>
      </c>
      <c r="S834" s="98">
        <v>4.62</v>
      </c>
      <c r="T834" s="98">
        <v>22.341999999999999</v>
      </c>
      <c r="U834" s="98">
        <v>14.661</v>
      </c>
    </row>
    <row r="835" spans="1:21" x14ac:dyDescent="0.25">
      <c r="A835" s="57" t="s">
        <v>4640</v>
      </c>
      <c r="B835" s="57" t="s">
        <v>1046</v>
      </c>
      <c r="C835" s="57" t="s">
        <v>4697</v>
      </c>
      <c r="D835" s="91">
        <v>11</v>
      </c>
      <c r="E835" s="57" t="s">
        <v>7159</v>
      </c>
      <c r="F835" s="29">
        <f t="shared" si="49"/>
        <v>13.802333333333335</v>
      </c>
      <c r="G835" s="23">
        <f t="shared" si="50"/>
        <v>66.007000000000005</v>
      </c>
      <c r="H835" s="30"/>
      <c r="I835" s="29"/>
      <c r="J835" s="23">
        <f t="shared" si="51"/>
        <v>14.343399999999999</v>
      </c>
      <c r="K835" s="30"/>
      <c r="L835" s="29"/>
      <c r="M835" s="98">
        <v>191.51900000000001</v>
      </c>
      <c r="N835" s="98">
        <v>6.5960000000000001</v>
      </c>
      <c r="O835" s="98">
        <v>12.673999999999999</v>
      </c>
      <c r="P835" s="98">
        <v>53.238999999999997</v>
      </c>
      <c r="Q835" s="98">
        <v>8.0109999999999992</v>
      </c>
      <c r="R835" s="98">
        <v>22.298999999999999</v>
      </c>
      <c r="S835" s="98">
        <v>16.975999999999999</v>
      </c>
      <c r="T835" s="98">
        <v>22.181999999999999</v>
      </c>
      <c r="U835" s="98">
        <v>2.2490000000000001</v>
      </c>
    </row>
    <row r="836" spans="1:21" x14ac:dyDescent="0.25">
      <c r="A836" s="57" t="s">
        <v>4640</v>
      </c>
      <c r="B836" s="57" t="s">
        <v>20</v>
      </c>
      <c r="C836" s="57" t="s">
        <v>4662</v>
      </c>
      <c r="D836" s="91">
        <v>4</v>
      </c>
      <c r="E836" s="57" t="s">
        <v>5522</v>
      </c>
      <c r="F836" s="29">
        <f t="shared" si="49"/>
        <v>13.761333333333333</v>
      </c>
      <c r="G836" s="23">
        <f t="shared" si="50"/>
        <v>50.97325</v>
      </c>
      <c r="H836" s="30"/>
      <c r="I836" s="29"/>
      <c r="J836" s="23">
        <f t="shared" si="51"/>
        <v>40.715999999999994</v>
      </c>
      <c r="K836" s="30"/>
      <c r="L836" s="29"/>
      <c r="M836" s="98">
        <v>31.811</v>
      </c>
      <c r="N836" s="98">
        <v>17.108000000000001</v>
      </c>
      <c r="O836" s="98">
        <v>30.974</v>
      </c>
      <c r="P836" s="98">
        <v>124</v>
      </c>
      <c r="Q836" s="98">
        <v>155.72</v>
      </c>
      <c r="R836" s="98">
        <v>6.5759999999999996</v>
      </c>
      <c r="S836" s="98">
        <v>12.426</v>
      </c>
      <c r="T836" s="98">
        <v>1.871</v>
      </c>
      <c r="U836" s="98">
        <v>26.986999999999998</v>
      </c>
    </row>
    <row r="837" spans="1:21" x14ac:dyDescent="0.25">
      <c r="A837" s="57" t="s">
        <v>4640</v>
      </c>
      <c r="B837" s="57" t="s">
        <v>2166</v>
      </c>
      <c r="C837" s="57" t="s">
        <v>4729</v>
      </c>
      <c r="D837" s="91">
        <v>18</v>
      </c>
      <c r="E837" s="57" t="s">
        <v>9196</v>
      </c>
      <c r="F837" s="29">
        <f t="shared" si="49"/>
        <v>13.761333333333333</v>
      </c>
      <c r="G837" s="23">
        <f t="shared" si="50"/>
        <v>0</v>
      </c>
      <c r="H837" s="30"/>
      <c r="I837" s="29"/>
      <c r="J837" s="23">
        <f t="shared" si="51"/>
        <v>8.2568000000000001</v>
      </c>
      <c r="K837" s="30"/>
      <c r="L837" s="29"/>
      <c r="M837" s="98" t="s">
        <v>4944</v>
      </c>
      <c r="N837" s="98" t="s">
        <v>4944</v>
      </c>
      <c r="O837" s="98" t="s">
        <v>4944</v>
      </c>
      <c r="P837" s="98" t="s">
        <v>4944</v>
      </c>
      <c r="Q837" s="98" t="s">
        <v>4944</v>
      </c>
      <c r="R837" s="98" t="s">
        <v>4944</v>
      </c>
      <c r="S837" s="98" t="s">
        <v>4944</v>
      </c>
      <c r="T837" s="98" t="s">
        <v>4944</v>
      </c>
      <c r="U837" s="98">
        <v>41.283999999999999</v>
      </c>
    </row>
    <row r="838" spans="1:21" x14ac:dyDescent="0.25">
      <c r="A838" s="57" t="s">
        <v>4640</v>
      </c>
      <c r="B838" s="57" t="s">
        <v>1074</v>
      </c>
      <c r="C838" s="57" t="s">
        <v>4724</v>
      </c>
      <c r="D838" s="91">
        <v>16</v>
      </c>
      <c r="E838" s="57" t="s">
        <v>8999</v>
      </c>
      <c r="F838" s="29">
        <f t="shared" si="49"/>
        <v>13.754</v>
      </c>
      <c r="G838" s="23">
        <f t="shared" si="50"/>
        <v>1.8485</v>
      </c>
      <c r="H838" s="30"/>
      <c r="I838" s="29"/>
      <c r="J838" s="23">
        <f t="shared" si="51"/>
        <v>8.2523999999999997</v>
      </c>
      <c r="K838" s="30"/>
      <c r="L838" s="29"/>
      <c r="M838" s="98">
        <v>2.7410000000000001</v>
      </c>
      <c r="N838" s="98">
        <v>2.4340000000000002</v>
      </c>
      <c r="O838" s="98">
        <v>2.2189999999999999</v>
      </c>
      <c r="P838" s="98" t="s">
        <v>4944</v>
      </c>
      <c r="Q838" s="98" t="s">
        <v>4944</v>
      </c>
      <c r="R838" s="98">
        <v>0</v>
      </c>
      <c r="S838" s="98">
        <v>40.395000000000003</v>
      </c>
      <c r="T838" s="98">
        <v>0</v>
      </c>
      <c r="U838" s="98">
        <v>0.86699999999999999</v>
      </c>
    </row>
    <row r="839" spans="1:21" x14ac:dyDescent="0.25">
      <c r="A839" s="57" t="s">
        <v>4640</v>
      </c>
      <c r="B839" s="57" t="s">
        <v>710</v>
      </c>
      <c r="C839" s="57" t="s">
        <v>4723</v>
      </c>
      <c r="D839" s="91">
        <v>16</v>
      </c>
      <c r="E839" s="57" t="s">
        <v>8391</v>
      </c>
      <c r="F839" s="29">
        <f t="shared" si="49"/>
        <v>13.581666666666665</v>
      </c>
      <c r="G839" s="23">
        <f t="shared" si="50"/>
        <v>1.7500000000000002E-2</v>
      </c>
      <c r="H839" s="30"/>
      <c r="I839" s="29"/>
      <c r="J839" s="23">
        <f t="shared" si="51"/>
        <v>17.004400000000004</v>
      </c>
      <c r="K839" s="30"/>
      <c r="L839" s="29"/>
      <c r="M839" s="98">
        <v>0</v>
      </c>
      <c r="N839" s="98">
        <v>7.0000000000000007E-2</v>
      </c>
      <c r="O839" s="98" t="s">
        <v>4944</v>
      </c>
      <c r="P839" s="98" t="s">
        <v>4944</v>
      </c>
      <c r="Q839" s="98" t="s">
        <v>4944</v>
      </c>
      <c r="R839" s="98">
        <v>44.277000000000001</v>
      </c>
      <c r="S839" s="98">
        <v>21.751000000000001</v>
      </c>
      <c r="T839" s="98">
        <v>18.939</v>
      </c>
      <c r="U839" s="98">
        <v>5.5E-2</v>
      </c>
    </row>
    <row r="840" spans="1:21" x14ac:dyDescent="0.25">
      <c r="A840" s="57" t="s">
        <v>4640</v>
      </c>
      <c r="B840" s="57" t="s">
        <v>1635</v>
      </c>
      <c r="C840" s="57" t="s">
        <v>4661</v>
      </c>
      <c r="D840" s="91">
        <v>4</v>
      </c>
      <c r="E840" s="57" t="s">
        <v>5500</v>
      </c>
      <c r="F840" s="29">
        <f t="shared" si="49"/>
        <v>13.419333333333334</v>
      </c>
      <c r="G840" s="23">
        <f t="shared" si="50"/>
        <v>26.352250000000002</v>
      </c>
      <c r="H840" s="30"/>
      <c r="I840" s="29"/>
      <c r="J840" s="23">
        <f t="shared" si="51"/>
        <v>13.016199999999998</v>
      </c>
      <c r="K840" s="30"/>
      <c r="L840" s="29"/>
      <c r="M840" s="98">
        <v>0</v>
      </c>
      <c r="N840" s="98" t="s">
        <v>4944</v>
      </c>
      <c r="O840" s="98">
        <v>103.128</v>
      </c>
      <c r="P840" s="98">
        <v>2.2810000000000001</v>
      </c>
      <c r="Q840" s="98">
        <v>21.675000000000001</v>
      </c>
      <c r="R840" s="98">
        <v>3.1480000000000001</v>
      </c>
      <c r="S840" s="98">
        <v>28.602</v>
      </c>
      <c r="T840" s="98">
        <v>5.6719999999999997</v>
      </c>
      <c r="U840" s="98">
        <v>5.984</v>
      </c>
    </row>
    <row r="841" spans="1:21" x14ac:dyDescent="0.25">
      <c r="A841" s="57" t="s">
        <v>4640</v>
      </c>
      <c r="B841" s="57" t="s">
        <v>3394</v>
      </c>
      <c r="C841" s="57" t="s">
        <v>4654</v>
      </c>
      <c r="D841" s="91">
        <v>2</v>
      </c>
      <c r="E841" s="57" t="s">
        <v>5337</v>
      </c>
      <c r="F841" s="29">
        <f t="shared" si="49"/>
        <v>13.410333333333334</v>
      </c>
      <c r="G841" s="23">
        <f t="shared" si="50"/>
        <v>5.0262500000000001</v>
      </c>
      <c r="H841" s="30"/>
      <c r="I841" s="29"/>
      <c r="J841" s="23">
        <f t="shared" si="51"/>
        <v>11.328600000000002</v>
      </c>
      <c r="K841" s="30"/>
      <c r="L841" s="29"/>
      <c r="M841" s="98">
        <v>1.9630000000000001</v>
      </c>
      <c r="N841" s="98">
        <v>7.1740000000000004</v>
      </c>
      <c r="O841" s="98">
        <v>1.66</v>
      </c>
      <c r="P841" s="98">
        <v>9.3079999999999998</v>
      </c>
      <c r="Q841" s="98">
        <v>4.8949999999999996</v>
      </c>
      <c r="R841" s="98">
        <v>11.516999999999999</v>
      </c>
      <c r="S841" s="98">
        <v>22.949000000000002</v>
      </c>
      <c r="T841" s="98">
        <v>1.35</v>
      </c>
      <c r="U841" s="98">
        <v>15.932</v>
      </c>
    </row>
    <row r="842" spans="1:21" x14ac:dyDescent="0.25">
      <c r="A842" s="57" t="s">
        <v>4640</v>
      </c>
      <c r="B842" s="57" t="s">
        <v>1468</v>
      </c>
      <c r="C842" s="57" t="s">
        <v>4713</v>
      </c>
      <c r="D842" s="91">
        <v>15</v>
      </c>
      <c r="E842" s="57" t="s">
        <v>7922</v>
      </c>
      <c r="F842" s="29">
        <f t="shared" si="49"/>
        <v>13.405999999999999</v>
      </c>
      <c r="G842" s="23">
        <f t="shared" si="50"/>
        <v>391.98550000000006</v>
      </c>
      <c r="H842" s="30"/>
      <c r="I842" s="29"/>
      <c r="J842" s="23">
        <f t="shared" si="51"/>
        <v>17.910599999999999</v>
      </c>
      <c r="K842" s="30"/>
      <c r="L842" s="29"/>
      <c r="M842" s="98">
        <v>640.17100000000005</v>
      </c>
      <c r="N842" s="98">
        <v>287.19900000000001</v>
      </c>
      <c r="O842" s="98">
        <v>284.61099999999999</v>
      </c>
      <c r="P842" s="98">
        <v>355.96100000000001</v>
      </c>
      <c r="Q842" s="98">
        <v>29.056999999999999</v>
      </c>
      <c r="R842" s="98">
        <v>20.277999999999999</v>
      </c>
      <c r="S842" s="98">
        <v>31.306999999999999</v>
      </c>
      <c r="T842" s="98">
        <v>8.9109999999999996</v>
      </c>
      <c r="U842" s="98">
        <v>0</v>
      </c>
    </row>
    <row r="843" spans="1:21" x14ac:dyDescent="0.25">
      <c r="A843" s="57" t="s">
        <v>4640</v>
      </c>
      <c r="B843" s="57" t="s">
        <v>110</v>
      </c>
      <c r="C843" s="57" t="s">
        <v>4712</v>
      </c>
      <c r="D843" s="91">
        <v>15</v>
      </c>
      <c r="E843" s="57" t="s">
        <v>7818</v>
      </c>
      <c r="F843" s="29">
        <f t="shared" si="49"/>
        <v>13.379666666666665</v>
      </c>
      <c r="G843" s="23">
        <f t="shared" si="50"/>
        <v>0</v>
      </c>
      <c r="H843" s="30"/>
      <c r="I843" s="29"/>
      <c r="J843" s="23">
        <f t="shared" si="51"/>
        <v>37.316199999999995</v>
      </c>
      <c r="K843" s="30"/>
      <c r="L843" s="29"/>
      <c r="M843" s="98" t="s">
        <v>4944</v>
      </c>
      <c r="N843" s="98" t="s">
        <v>4944</v>
      </c>
      <c r="O843" s="98" t="s">
        <v>4944</v>
      </c>
      <c r="P843" s="98" t="s">
        <v>4944</v>
      </c>
      <c r="Q843" s="98" t="s">
        <v>4944</v>
      </c>
      <c r="R843" s="98">
        <v>146.44200000000001</v>
      </c>
      <c r="S843" s="98">
        <v>26.937999999999999</v>
      </c>
      <c r="T843" s="98">
        <v>13.201000000000001</v>
      </c>
      <c r="U843" s="98">
        <v>0</v>
      </c>
    </row>
    <row r="844" spans="1:21" x14ac:dyDescent="0.25">
      <c r="A844" s="57" t="s">
        <v>4640</v>
      </c>
      <c r="B844" s="57" t="s">
        <v>136</v>
      </c>
      <c r="C844" s="57" t="s">
        <v>4660</v>
      </c>
      <c r="D844" s="91">
        <v>4</v>
      </c>
      <c r="E844" s="57" t="s">
        <v>5479</v>
      </c>
      <c r="F844" s="29">
        <f t="shared" si="49"/>
        <v>13.352000000000002</v>
      </c>
      <c r="G844" s="23">
        <f t="shared" si="50"/>
        <v>7.484</v>
      </c>
      <c r="H844" s="30"/>
      <c r="I844" s="29"/>
      <c r="J844" s="23">
        <f t="shared" si="51"/>
        <v>8.9788000000000014</v>
      </c>
      <c r="K844" s="30"/>
      <c r="L844" s="29"/>
      <c r="M844" s="98" t="s">
        <v>4944</v>
      </c>
      <c r="N844" s="98">
        <v>0.64200000000000002</v>
      </c>
      <c r="O844" s="98">
        <v>18.175000000000001</v>
      </c>
      <c r="P844" s="98">
        <v>11.119</v>
      </c>
      <c r="Q844" s="98">
        <v>0.871</v>
      </c>
      <c r="R844" s="98">
        <v>3.9670000000000001</v>
      </c>
      <c r="S844" s="98">
        <v>21.736000000000001</v>
      </c>
      <c r="T844" s="98">
        <v>10.223000000000001</v>
      </c>
      <c r="U844" s="98">
        <v>8.0969999999999995</v>
      </c>
    </row>
    <row r="845" spans="1:21" x14ac:dyDescent="0.25">
      <c r="A845" s="57" t="s">
        <v>4640</v>
      </c>
      <c r="B845" s="57" t="s">
        <v>2814</v>
      </c>
      <c r="C845" s="57" t="s">
        <v>4724</v>
      </c>
      <c r="D845" s="91">
        <v>16</v>
      </c>
      <c r="E845" s="57" t="s">
        <v>9064</v>
      </c>
      <c r="F845" s="29">
        <f t="shared" si="49"/>
        <v>13.249000000000001</v>
      </c>
      <c r="G845" s="23">
        <f t="shared" si="50"/>
        <v>0.47549999999999998</v>
      </c>
      <c r="H845" s="30"/>
      <c r="I845" s="29"/>
      <c r="J845" s="23">
        <f t="shared" si="51"/>
        <v>8.2748000000000008</v>
      </c>
      <c r="K845" s="30"/>
      <c r="L845" s="29"/>
      <c r="M845" s="98">
        <v>1.341</v>
      </c>
      <c r="N845" s="98">
        <v>9.2999999999999999E-2</v>
      </c>
      <c r="O845" s="98">
        <v>0.46800000000000003</v>
      </c>
      <c r="P845" s="98" t="s">
        <v>4944</v>
      </c>
      <c r="Q845" s="98">
        <v>1.627</v>
      </c>
      <c r="R845" s="98" t="s">
        <v>4944</v>
      </c>
      <c r="S845" s="98">
        <v>5.335</v>
      </c>
      <c r="T845" s="98">
        <v>7.6059999999999999</v>
      </c>
      <c r="U845" s="98">
        <v>26.806000000000001</v>
      </c>
    </row>
    <row r="846" spans="1:21" x14ac:dyDescent="0.25">
      <c r="A846" s="57" t="s">
        <v>4640</v>
      </c>
      <c r="B846" s="57" t="s">
        <v>2292</v>
      </c>
      <c r="C846" s="57" t="s">
        <v>4679</v>
      </c>
      <c r="D846" s="91">
        <v>7</v>
      </c>
      <c r="E846" s="57" t="s">
        <v>6412</v>
      </c>
      <c r="F846" s="29">
        <f t="shared" si="49"/>
        <v>13.231999999999999</v>
      </c>
      <c r="G846" s="23">
        <f t="shared" si="50"/>
        <v>1.1127499999999999</v>
      </c>
      <c r="H846" s="30"/>
      <c r="I846" s="29"/>
      <c r="J846" s="23">
        <f t="shared" si="51"/>
        <v>7.9391999999999996</v>
      </c>
      <c r="K846" s="30"/>
      <c r="L846" s="29"/>
      <c r="M846" s="98">
        <v>1.829</v>
      </c>
      <c r="N846" s="98">
        <v>2.6219999999999999</v>
      </c>
      <c r="O846" s="98" t="s">
        <v>4944</v>
      </c>
      <c r="P846" s="98" t="s">
        <v>4944</v>
      </c>
      <c r="Q846" s="98" t="s">
        <v>4944</v>
      </c>
      <c r="R846" s="98" t="s">
        <v>4944</v>
      </c>
      <c r="S846" s="98">
        <v>19.946000000000002</v>
      </c>
      <c r="T846" s="98">
        <v>19.75</v>
      </c>
      <c r="U846" s="98" t="s">
        <v>4944</v>
      </c>
    </row>
    <row r="847" spans="1:21" x14ac:dyDescent="0.25">
      <c r="A847" s="57" t="s">
        <v>4640</v>
      </c>
      <c r="B847" s="57" t="s">
        <v>3981</v>
      </c>
      <c r="C847" s="57" t="s">
        <v>4700</v>
      </c>
      <c r="D847" s="91">
        <v>11</v>
      </c>
      <c r="E847" s="57" t="s">
        <v>7221</v>
      </c>
      <c r="F847" s="29">
        <f t="shared" si="49"/>
        <v>13.216666666666667</v>
      </c>
      <c r="G847" s="23">
        <f t="shared" si="50"/>
        <v>0</v>
      </c>
      <c r="H847" s="30"/>
      <c r="I847" s="29"/>
      <c r="J847" s="23">
        <f t="shared" si="51"/>
        <v>8.34</v>
      </c>
      <c r="K847" s="30"/>
      <c r="L847" s="29"/>
      <c r="M847" s="98" t="s">
        <v>4944</v>
      </c>
      <c r="N847" s="98" t="s">
        <v>4944</v>
      </c>
      <c r="O847" s="98" t="s">
        <v>4944</v>
      </c>
      <c r="P847" s="98" t="s">
        <v>4944</v>
      </c>
      <c r="Q847" s="98" t="s">
        <v>4944</v>
      </c>
      <c r="R847" s="98">
        <v>2.0499999999999998</v>
      </c>
      <c r="S847" s="98" t="s">
        <v>4944</v>
      </c>
      <c r="T847" s="98">
        <v>39.65</v>
      </c>
      <c r="U847" s="98" t="s">
        <v>4944</v>
      </c>
    </row>
    <row r="848" spans="1:21" x14ac:dyDescent="0.25">
      <c r="A848" s="57" t="s">
        <v>4640</v>
      </c>
      <c r="B848" s="57" t="s">
        <v>3776</v>
      </c>
      <c r="C848" s="57" t="s">
        <v>4700</v>
      </c>
      <c r="D848" s="91">
        <v>11</v>
      </c>
      <c r="E848" s="57" t="s">
        <v>7228</v>
      </c>
      <c r="F848" s="29">
        <f t="shared" si="49"/>
        <v>13.192</v>
      </c>
      <c r="G848" s="23">
        <f t="shared" si="50"/>
        <v>0</v>
      </c>
      <c r="H848" s="30"/>
      <c r="I848" s="29"/>
      <c r="J848" s="23">
        <f t="shared" si="51"/>
        <v>7.9152000000000005</v>
      </c>
      <c r="K848" s="30"/>
      <c r="L848" s="29"/>
      <c r="M848" s="98" t="s">
        <v>4944</v>
      </c>
      <c r="N848" s="98" t="s">
        <v>4944</v>
      </c>
      <c r="O848" s="98" t="s">
        <v>4944</v>
      </c>
      <c r="P848" s="98" t="s">
        <v>4944</v>
      </c>
      <c r="Q848" s="98" t="s">
        <v>4944</v>
      </c>
      <c r="R848" s="98" t="s">
        <v>4944</v>
      </c>
      <c r="S848" s="98" t="s">
        <v>4944</v>
      </c>
      <c r="T848" s="98" t="s">
        <v>4944</v>
      </c>
      <c r="U848" s="98">
        <v>39.576000000000001</v>
      </c>
    </row>
    <row r="849" spans="1:21" x14ac:dyDescent="0.25">
      <c r="A849" s="57" t="s">
        <v>4640</v>
      </c>
      <c r="B849" s="57" t="s">
        <v>768</v>
      </c>
      <c r="C849" s="57" t="s">
        <v>4724</v>
      </c>
      <c r="D849" s="91">
        <v>16</v>
      </c>
      <c r="E849" s="57" t="s">
        <v>8822</v>
      </c>
      <c r="F849" s="29">
        <f t="shared" si="49"/>
        <v>13.158666666666667</v>
      </c>
      <c r="G849" s="23">
        <f t="shared" si="50"/>
        <v>8.4932499999999997</v>
      </c>
      <c r="H849" s="30"/>
      <c r="I849" s="29"/>
      <c r="J849" s="23">
        <f t="shared" si="51"/>
        <v>11.2454</v>
      </c>
      <c r="K849" s="30"/>
      <c r="L849" s="29"/>
      <c r="M849" s="98">
        <v>5.5620000000000003</v>
      </c>
      <c r="N849" s="98">
        <v>2.0059999999999998</v>
      </c>
      <c r="O849" s="98">
        <v>26.405000000000001</v>
      </c>
      <c r="P849" s="98" t="s">
        <v>4944</v>
      </c>
      <c r="Q849" s="98">
        <v>2.149</v>
      </c>
      <c r="R849" s="98">
        <v>14.602</v>
      </c>
      <c r="S849" s="98" t="s">
        <v>4944</v>
      </c>
      <c r="T849" s="98">
        <v>39.113</v>
      </c>
      <c r="U849" s="98">
        <v>0.36299999999999999</v>
      </c>
    </row>
    <row r="850" spans="1:21" x14ac:dyDescent="0.25">
      <c r="A850" s="57" t="s">
        <v>4640</v>
      </c>
      <c r="B850" s="57" t="s">
        <v>786</v>
      </c>
      <c r="C850" s="57" t="s">
        <v>4702</v>
      </c>
      <c r="D850" s="91">
        <v>11</v>
      </c>
      <c r="E850" s="57" t="s">
        <v>7482</v>
      </c>
      <c r="F850" s="29">
        <f t="shared" si="49"/>
        <v>13.139333333333333</v>
      </c>
      <c r="G850" s="23">
        <f t="shared" si="50"/>
        <v>1.3674999999999999</v>
      </c>
      <c r="H850" s="30"/>
      <c r="I850" s="29"/>
      <c r="J850" s="23">
        <f t="shared" si="51"/>
        <v>10.258800000000001</v>
      </c>
      <c r="K850" s="30"/>
      <c r="L850" s="29"/>
      <c r="M850" s="98">
        <v>3.0339999999999998</v>
      </c>
      <c r="N850" s="98">
        <v>1.524</v>
      </c>
      <c r="O850" s="98">
        <v>0.55200000000000005</v>
      </c>
      <c r="P850" s="98">
        <v>0.36</v>
      </c>
      <c r="Q850" s="98">
        <v>4.0460000000000003</v>
      </c>
      <c r="R850" s="98">
        <v>7.83</v>
      </c>
      <c r="S850" s="98">
        <v>23.004999999999999</v>
      </c>
      <c r="T850" s="98">
        <v>9.0809999999999995</v>
      </c>
      <c r="U850" s="98">
        <v>7.3319999999999999</v>
      </c>
    </row>
    <row r="851" spans="1:21" x14ac:dyDescent="0.25">
      <c r="A851" s="57" t="s">
        <v>4640</v>
      </c>
      <c r="B851" s="57" t="s">
        <v>4523</v>
      </c>
      <c r="C851" s="57" t="s">
        <v>4641</v>
      </c>
      <c r="D851" s="91">
        <v>1</v>
      </c>
      <c r="E851" s="57" t="s">
        <v>4968</v>
      </c>
      <c r="F851" s="29">
        <f t="shared" si="49"/>
        <v>13.130333333333333</v>
      </c>
      <c r="G851" s="23">
        <f t="shared" si="50"/>
        <v>0</v>
      </c>
      <c r="H851" s="30"/>
      <c r="I851" s="29"/>
      <c r="J851" s="23">
        <f t="shared" si="51"/>
        <v>7.8781999999999996</v>
      </c>
      <c r="K851" s="30"/>
      <c r="L851" s="29"/>
      <c r="M851" s="98" t="s">
        <v>4944</v>
      </c>
      <c r="N851" s="98" t="s">
        <v>4944</v>
      </c>
      <c r="O851" s="98" t="s">
        <v>4944</v>
      </c>
      <c r="P851" s="98" t="s">
        <v>4944</v>
      </c>
      <c r="Q851" s="98" t="s">
        <v>4944</v>
      </c>
      <c r="R851" s="98" t="s">
        <v>4944</v>
      </c>
      <c r="S851" s="98" t="s">
        <v>4944</v>
      </c>
      <c r="T851" s="98">
        <v>9.391</v>
      </c>
      <c r="U851" s="98">
        <v>30</v>
      </c>
    </row>
    <row r="852" spans="1:21" x14ac:dyDescent="0.25">
      <c r="A852" s="57" t="s">
        <v>4640</v>
      </c>
      <c r="B852" s="57" t="s">
        <v>2822</v>
      </c>
      <c r="C852" s="57" t="s">
        <v>4660</v>
      </c>
      <c r="D852" s="91">
        <v>4</v>
      </c>
      <c r="E852" s="57" t="s">
        <v>5454</v>
      </c>
      <c r="F852" s="29">
        <f t="shared" si="49"/>
        <v>13.128333333333332</v>
      </c>
      <c r="G852" s="23">
        <f t="shared" si="50"/>
        <v>0</v>
      </c>
      <c r="H852" s="30"/>
      <c r="I852" s="29"/>
      <c r="J852" s="23">
        <f t="shared" si="51"/>
        <v>9.9963999999999995</v>
      </c>
      <c r="K852" s="30"/>
      <c r="L852" s="29"/>
      <c r="M852" s="98" t="s">
        <v>4944</v>
      </c>
      <c r="N852" s="98" t="s">
        <v>4944</v>
      </c>
      <c r="O852" s="98" t="s">
        <v>4944</v>
      </c>
      <c r="P852" s="98" t="s">
        <v>4944</v>
      </c>
      <c r="Q852" s="98">
        <v>10.597</v>
      </c>
      <c r="R852" s="98" t="s">
        <v>4944</v>
      </c>
      <c r="S852" s="98" t="s">
        <v>4944</v>
      </c>
      <c r="T852" s="98">
        <v>39.384999999999998</v>
      </c>
      <c r="U852" s="98" t="s">
        <v>4944</v>
      </c>
    </row>
    <row r="853" spans="1:21" x14ac:dyDescent="0.25">
      <c r="A853" s="57" t="s">
        <v>4640</v>
      </c>
      <c r="B853" s="57" t="s">
        <v>732</v>
      </c>
      <c r="C853" s="57" t="s">
        <v>4724</v>
      </c>
      <c r="D853" s="91">
        <v>16</v>
      </c>
      <c r="E853" s="57" t="s">
        <v>8854</v>
      </c>
      <c r="F853" s="29">
        <f t="shared" si="49"/>
        <v>13.078000000000001</v>
      </c>
      <c r="G853" s="23">
        <f t="shared" si="50"/>
        <v>1.9005000000000001</v>
      </c>
      <c r="H853" s="30"/>
      <c r="I853" s="29"/>
      <c r="J853" s="23">
        <f t="shared" si="51"/>
        <v>14.548599999999999</v>
      </c>
      <c r="K853" s="30"/>
      <c r="L853" s="29"/>
      <c r="M853" s="98">
        <v>0.47099999999999997</v>
      </c>
      <c r="N853" s="98" t="s">
        <v>4944</v>
      </c>
      <c r="O853" s="98">
        <v>7.1040000000000001</v>
      </c>
      <c r="P853" s="98">
        <v>2.7E-2</v>
      </c>
      <c r="Q853" s="98">
        <v>3.2730000000000001</v>
      </c>
      <c r="R853" s="98">
        <v>30.236000000000001</v>
      </c>
      <c r="S853" s="98">
        <v>10.506</v>
      </c>
      <c r="T853" s="98">
        <v>22.116</v>
      </c>
      <c r="U853" s="98">
        <v>6.6120000000000001</v>
      </c>
    </row>
    <row r="854" spans="1:21" x14ac:dyDescent="0.25">
      <c r="A854" s="57" t="s">
        <v>4640</v>
      </c>
      <c r="B854" s="57" t="s">
        <v>1235</v>
      </c>
      <c r="C854" s="57" t="s">
        <v>4726</v>
      </c>
      <c r="D854" s="91">
        <v>17</v>
      </c>
      <c r="E854" s="57" t="s">
        <v>9145</v>
      </c>
      <c r="F854" s="29">
        <f t="shared" si="49"/>
        <v>12.966333333333333</v>
      </c>
      <c r="G854" s="23">
        <f t="shared" si="50"/>
        <v>0.48699999999999999</v>
      </c>
      <c r="H854" s="30"/>
      <c r="I854" s="29"/>
      <c r="J854" s="23">
        <f t="shared" si="51"/>
        <v>7.7797999999999998</v>
      </c>
      <c r="K854" s="30"/>
      <c r="L854" s="29"/>
      <c r="M854" s="98" t="s">
        <v>4944</v>
      </c>
      <c r="N854" s="98" t="s">
        <v>4944</v>
      </c>
      <c r="O854" s="98">
        <v>1.948</v>
      </c>
      <c r="P854" s="98" t="s">
        <v>4944</v>
      </c>
      <c r="Q854" s="98" t="s">
        <v>4944</v>
      </c>
      <c r="R854" s="98" t="s">
        <v>4944</v>
      </c>
      <c r="S854" s="98">
        <v>3.9140000000000001</v>
      </c>
      <c r="T854" s="98" t="s">
        <v>4944</v>
      </c>
      <c r="U854" s="98">
        <v>34.984999999999999</v>
      </c>
    </row>
    <row r="855" spans="1:21" x14ac:dyDescent="0.25">
      <c r="A855" s="57" t="s">
        <v>4640</v>
      </c>
      <c r="B855" s="57" t="s">
        <v>619</v>
      </c>
      <c r="C855" s="57" t="s">
        <v>4712</v>
      </c>
      <c r="D855" s="91">
        <v>15</v>
      </c>
      <c r="E855" s="57" t="s">
        <v>7860</v>
      </c>
      <c r="F855" s="29">
        <f t="shared" si="49"/>
        <v>12.893666666666666</v>
      </c>
      <c r="G855" s="23">
        <f t="shared" si="50"/>
        <v>0.39350000000000002</v>
      </c>
      <c r="H855" s="30"/>
      <c r="I855" s="29"/>
      <c r="J855" s="23">
        <f t="shared" si="51"/>
        <v>18.628399999999999</v>
      </c>
      <c r="K855" s="30"/>
      <c r="L855" s="29"/>
      <c r="M855" s="98" t="s">
        <v>4944</v>
      </c>
      <c r="N855" s="98" t="s">
        <v>4944</v>
      </c>
      <c r="O855" s="98" t="s">
        <v>4944</v>
      </c>
      <c r="P855" s="98">
        <v>1.5740000000000001</v>
      </c>
      <c r="Q855" s="98">
        <v>47.088000000000001</v>
      </c>
      <c r="R855" s="98">
        <v>7.3730000000000002</v>
      </c>
      <c r="S855" s="98">
        <v>34.671999999999997</v>
      </c>
      <c r="T855" s="98">
        <v>4.0090000000000003</v>
      </c>
      <c r="U855" s="98" t="s">
        <v>4944</v>
      </c>
    </row>
    <row r="856" spans="1:21" x14ac:dyDescent="0.25">
      <c r="A856" s="57" t="s">
        <v>4640</v>
      </c>
      <c r="B856" s="57" t="s">
        <v>1434</v>
      </c>
      <c r="C856" s="57" t="s">
        <v>4723</v>
      </c>
      <c r="D856" s="91">
        <v>16</v>
      </c>
      <c r="E856" s="57" t="s">
        <v>8506</v>
      </c>
      <c r="F856" s="29">
        <f t="shared" si="49"/>
        <v>12.88</v>
      </c>
      <c r="G856" s="23">
        <f t="shared" si="50"/>
        <v>3.51675</v>
      </c>
      <c r="H856" s="30"/>
      <c r="I856" s="29"/>
      <c r="J856" s="23">
        <f t="shared" si="51"/>
        <v>7.7279999999999998</v>
      </c>
      <c r="K856" s="30"/>
      <c r="L856" s="29"/>
      <c r="M856" s="98" t="s">
        <v>4944</v>
      </c>
      <c r="N856" s="98" t="s">
        <v>4944</v>
      </c>
      <c r="O856" s="98" t="s">
        <v>4944</v>
      </c>
      <c r="P856" s="98">
        <v>14.067</v>
      </c>
      <c r="Q856" s="98" t="s">
        <v>4944</v>
      </c>
      <c r="R856" s="98" t="s">
        <v>4944</v>
      </c>
      <c r="S856" s="98" t="s">
        <v>4944</v>
      </c>
      <c r="T856" s="98">
        <v>38.14</v>
      </c>
      <c r="U856" s="98">
        <v>0.5</v>
      </c>
    </row>
    <row r="857" spans="1:21" x14ac:dyDescent="0.25">
      <c r="A857" s="57" t="s">
        <v>4640</v>
      </c>
      <c r="B857" s="57" t="s">
        <v>2424</v>
      </c>
      <c r="C857" s="57" t="s">
        <v>4713</v>
      </c>
      <c r="D857" s="91">
        <v>15</v>
      </c>
      <c r="E857" s="57" t="s">
        <v>8023</v>
      </c>
      <c r="F857" s="29">
        <f t="shared" si="49"/>
        <v>12.835000000000001</v>
      </c>
      <c r="G857" s="23">
        <f t="shared" si="50"/>
        <v>0</v>
      </c>
      <c r="H857" s="30"/>
      <c r="I857" s="29"/>
      <c r="J857" s="23">
        <f t="shared" si="51"/>
        <v>14.070600000000002</v>
      </c>
      <c r="K857" s="30"/>
      <c r="L857" s="29"/>
      <c r="M857" s="98">
        <v>0</v>
      </c>
      <c r="N857" s="98" t="s">
        <v>4944</v>
      </c>
      <c r="O857" s="98">
        <v>0</v>
      </c>
      <c r="P857" s="98" t="s">
        <v>4944</v>
      </c>
      <c r="Q857" s="98">
        <v>0.158</v>
      </c>
      <c r="R857" s="98">
        <v>31.69</v>
      </c>
      <c r="S857" s="98">
        <v>30.725000000000001</v>
      </c>
      <c r="T857" s="98" t="s">
        <v>4944</v>
      </c>
      <c r="U857" s="98">
        <v>7.78</v>
      </c>
    </row>
    <row r="858" spans="1:21" x14ac:dyDescent="0.25">
      <c r="A858" s="57" t="s">
        <v>4640</v>
      </c>
      <c r="B858" s="57" t="s">
        <v>1183</v>
      </c>
      <c r="C858" s="57" t="s">
        <v>4701</v>
      </c>
      <c r="D858" s="91">
        <v>11</v>
      </c>
      <c r="E858" s="57" t="s">
        <v>7334</v>
      </c>
      <c r="F858" s="29">
        <f t="shared" si="49"/>
        <v>12.823666666666668</v>
      </c>
      <c r="G858" s="23">
        <f t="shared" si="50"/>
        <v>7.5794999999999995</v>
      </c>
      <c r="H858" s="30"/>
      <c r="I858" s="29"/>
      <c r="J858" s="23">
        <f t="shared" si="51"/>
        <v>15.0642</v>
      </c>
      <c r="K858" s="30"/>
      <c r="L858" s="29"/>
      <c r="M858" s="98" t="s">
        <v>4944</v>
      </c>
      <c r="N858" s="98">
        <v>10.83</v>
      </c>
      <c r="O858" s="98" t="s">
        <v>4944</v>
      </c>
      <c r="P858" s="98">
        <v>19.488</v>
      </c>
      <c r="Q858" s="98">
        <v>10.257</v>
      </c>
      <c r="R858" s="98">
        <v>26.593</v>
      </c>
      <c r="S858" s="98">
        <v>13.488</v>
      </c>
      <c r="T858" s="98">
        <v>12.978</v>
      </c>
      <c r="U858" s="98">
        <v>12.005000000000001</v>
      </c>
    </row>
    <row r="859" spans="1:21" x14ac:dyDescent="0.25">
      <c r="A859" s="57" t="s">
        <v>4640</v>
      </c>
      <c r="B859" s="57" t="s">
        <v>4483</v>
      </c>
      <c r="C859" s="57" t="s">
        <v>4701</v>
      </c>
      <c r="D859" s="91">
        <v>11</v>
      </c>
      <c r="E859" s="57" t="s">
        <v>7351</v>
      </c>
      <c r="F859" s="29">
        <f t="shared" si="49"/>
        <v>12.760333333333334</v>
      </c>
      <c r="G859" s="23">
        <f t="shared" si="50"/>
        <v>1.8249999999999999E-2</v>
      </c>
      <c r="H859" s="30"/>
      <c r="I859" s="29"/>
      <c r="J859" s="23">
        <f t="shared" si="51"/>
        <v>7.6717999999999993</v>
      </c>
      <c r="K859" s="30"/>
      <c r="L859" s="29"/>
      <c r="M859" s="98" t="s">
        <v>4944</v>
      </c>
      <c r="N859" s="98" t="s">
        <v>4944</v>
      </c>
      <c r="O859" s="98" t="s">
        <v>4944</v>
      </c>
      <c r="P859" s="98">
        <v>7.2999999999999995E-2</v>
      </c>
      <c r="Q859" s="98" t="s">
        <v>4944</v>
      </c>
      <c r="R859" s="98">
        <v>7.8E-2</v>
      </c>
      <c r="S859" s="98" t="s">
        <v>4944</v>
      </c>
      <c r="T859" s="98">
        <v>5.8869999999999996</v>
      </c>
      <c r="U859" s="98">
        <v>32.393999999999998</v>
      </c>
    </row>
    <row r="860" spans="1:21" x14ac:dyDescent="0.25">
      <c r="A860" s="57" t="s">
        <v>4640</v>
      </c>
      <c r="B860" s="57" t="s">
        <v>2490</v>
      </c>
      <c r="C860" s="57" t="s">
        <v>4723</v>
      </c>
      <c r="D860" s="91">
        <v>16</v>
      </c>
      <c r="E860" s="57" t="s">
        <v>8589</v>
      </c>
      <c r="F860" s="29">
        <f t="shared" si="49"/>
        <v>12.681333333333333</v>
      </c>
      <c r="G860" s="23">
        <f t="shared" si="50"/>
        <v>0</v>
      </c>
      <c r="H860" s="30"/>
      <c r="I860" s="29"/>
      <c r="J860" s="23">
        <f t="shared" si="51"/>
        <v>9.9047999999999998</v>
      </c>
      <c r="K860" s="30"/>
      <c r="L860" s="29"/>
      <c r="M860" s="98" t="s">
        <v>4944</v>
      </c>
      <c r="N860" s="98" t="s">
        <v>4944</v>
      </c>
      <c r="O860" s="98" t="s">
        <v>4944</v>
      </c>
      <c r="P860" s="98" t="s">
        <v>4944</v>
      </c>
      <c r="Q860" s="98">
        <v>0.88</v>
      </c>
      <c r="R860" s="98">
        <v>10.6</v>
      </c>
      <c r="S860" s="98" t="s">
        <v>4944</v>
      </c>
      <c r="T860" s="98" t="s">
        <v>4944</v>
      </c>
      <c r="U860" s="98">
        <v>38.043999999999997</v>
      </c>
    </row>
    <row r="861" spans="1:21" x14ac:dyDescent="0.25">
      <c r="A861" s="57" t="s">
        <v>4640</v>
      </c>
      <c r="B861" s="57" t="s">
        <v>2879</v>
      </c>
      <c r="C861" s="57" t="s">
        <v>4723</v>
      </c>
      <c r="D861" s="91">
        <v>16</v>
      </c>
      <c r="E861" s="57" t="s">
        <v>8729</v>
      </c>
      <c r="F861" s="29">
        <f t="shared" si="49"/>
        <v>12.641666666666666</v>
      </c>
      <c r="G861" s="23">
        <f t="shared" si="50"/>
        <v>413.49299999999999</v>
      </c>
      <c r="H861" s="30"/>
      <c r="I861" s="29"/>
      <c r="J861" s="23">
        <f t="shared" si="51"/>
        <v>51.73299999999999</v>
      </c>
      <c r="K861" s="30"/>
      <c r="L861" s="29"/>
      <c r="M861" s="98">
        <v>543.31500000000005</v>
      </c>
      <c r="N861" s="98">
        <v>236.17500000000001</v>
      </c>
      <c r="O861" s="98">
        <v>95.921999999999997</v>
      </c>
      <c r="P861" s="98">
        <v>778.56</v>
      </c>
      <c r="Q861" s="98">
        <v>189.90899999999999</v>
      </c>
      <c r="R861" s="98">
        <v>30.831</v>
      </c>
      <c r="S861" s="98">
        <v>37.924999999999997</v>
      </c>
      <c r="T861" s="98" t="s">
        <v>4944</v>
      </c>
      <c r="U861" s="98" t="s">
        <v>4944</v>
      </c>
    </row>
    <row r="862" spans="1:21" x14ac:dyDescent="0.25">
      <c r="A862" s="57" t="s">
        <v>4640</v>
      </c>
      <c r="B862" s="57" t="s">
        <v>1293</v>
      </c>
      <c r="C862" s="57" t="s">
        <v>4660</v>
      </c>
      <c r="D862" s="91">
        <v>4</v>
      </c>
      <c r="E862" s="57" t="s">
        <v>5462</v>
      </c>
      <c r="F862" s="29">
        <f t="shared" si="49"/>
        <v>12.601000000000001</v>
      </c>
      <c r="G862" s="23">
        <f t="shared" si="50"/>
        <v>0.3</v>
      </c>
      <c r="H862" s="30"/>
      <c r="I862" s="29"/>
      <c r="J862" s="23">
        <f t="shared" si="51"/>
        <v>7.5606000000000009</v>
      </c>
      <c r="K862" s="30"/>
      <c r="L862" s="29"/>
      <c r="M862" s="98" t="s">
        <v>4944</v>
      </c>
      <c r="N862" s="98">
        <v>1.2</v>
      </c>
      <c r="O862" s="98" t="s">
        <v>4944</v>
      </c>
      <c r="P862" s="98" t="s">
        <v>4944</v>
      </c>
      <c r="Q862" s="98" t="s">
        <v>4944</v>
      </c>
      <c r="R862" s="98" t="s">
        <v>4944</v>
      </c>
      <c r="S862" s="98">
        <v>26.605</v>
      </c>
      <c r="T862" s="98">
        <v>6.9850000000000003</v>
      </c>
      <c r="U862" s="98">
        <v>4.2130000000000001</v>
      </c>
    </row>
    <row r="863" spans="1:21" x14ac:dyDescent="0.25">
      <c r="A863" s="57" t="s">
        <v>4640</v>
      </c>
      <c r="B863" s="57" t="s">
        <v>1034</v>
      </c>
      <c r="C863" s="57" t="s">
        <v>4688</v>
      </c>
      <c r="D863" s="91">
        <v>10</v>
      </c>
      <c r="E863" s="57" t="s">
        <v>6777</v>
      </c>
      <c r="F863" s="29">
        <f t="shared" si="49"/>
        <v>12.578000000000001</v>
      </c>
      <c r="G863" s="23">
        <f t="shared" si="50"/>
        <v>0</v>
      </c>
      <c r="H863" s="30"/>
      <c r="I863" s="29"/>
      <c r="J863" s="23">
        <f t="shared" si="51"/>
        <v>7.5468000000000002</v>
      </c>
      <c r="K863" s="30"/>
      <c r="L863" s="29"/>
      <c r="M863" s="98" t="s">
        <v>4944</v>
      </c>
      <c r="N863" s="98" t="s">
        <v>4944</v>
      </c>
      <c r="O863" s="98">
        <v>0</v>
      </c>
      <c r="P863" s="98" t="s">
        <v>4944</v>
      </c>
      <c r="Q863" s="98" t="s">
        <v>4944</v>
      </c>
      <c r="R863" s="98" t="s">
        <v>4944</v>
      </c>
      <c r="S863" s="98">
        <v>37.551000000000002</v>
      </c>
      <c r="T863" s="98">
        <v>0.18</v>
      </c>
      <c r="U863" s="98">
        <v>3.0000000000000001E-3</v>
      </c>
    </row>
    <row r="864" spans="1:21" x14ac:dyDescent="0.25">
      <c r="A864" s="57" t="s">
        <v>4640</v>
      </c>
      <c r="B864" s="57" t="s">
        <v>2866</v>
      </c>
      <c r="C864" s="57" t="s">
        <v>4697</v>
      </c>
      <c r="D864" s="91">
        <v>11</v>
      </c>
      <c r="E864" s="57" t="s">
        <v>7141</v>
      </c>
      <c r="F864" s="29">
        <f t="shared" ref="F864:F927" si="52">SUM(S864:U864)/3</f>
        <v>12.562333333333333</v>
      </c>
      <c r="G864" s="23">
        <f t="shared" ref="G864:G927" si="53">SUM(M864:P864)/4</f>
        <v>6.7530000000000001</v>
      </c>
      <c r="H864" s="30"/>
      <c r="I864" s="29"/>
      <c r="J864" s="23">
        <f t="shared" ref="J864:J927" si="54">SUM(Q864:U864)/5</f>
        <v>9.1714000000000002</v>
      </c>
      <c r="K864" s="30"/>
      <c r="L864" s="29"/>
      <c r="M864" s="98">
        <v>0.57199999999999995</v>
      </c>
      <c r="N864" s="98">
        <v>15.275</v>
      </c>
      <c r="O864" s="98">
        <v>3.58</v>
      </c>
      <c r="P864" s="98">
        <v>7.585</v>
      </c>
      <c r="Q864" s="98">
        <v>5.7880000000000003</v>
      </c>
      <c r="R864" s="98">
        <v>2.3820000000000001</v>
      </c>
      <c r="S864" s="98">
        <v>9.9939999999999998</v>
      </c>
      <c r="T864" s="98">
        <v>17.667999999999999</v>
      </c>
      <c r="U864" s="98">
        <v>10.025</v>
      </c>
    </row>
    <row r="865" spans="1:21" x14ac:dyDescent="0.25">
      <c r="A865" s="57" t="s">
        <v>4640</v>
      </c>
      <c r="B865" s="57" t="s">
        <v>4199</v>
      </c>
      <c r="C865" s="57" t="s">
        <v>4689</v>
      </c>
      <c r="D865" s="91">
        <v>10</v>
      </c>
      <c r="E865" s="57" t="s">
        <v>4957</v>
      </c>
      <c r="F865" s="29">
        <f t="shared" si="52"/>
        <v>12.558333333333335</v>
      </c>
      <c r="G865" s="23">
        <f t="shared" si="53"/>
        <v>405.83450000000005</v>
      </c>
      <c r="H865" s="30"/>
      <c r="I865" s="29"/>
      <c r="J865" s="23">
        <f t="shared" si="54"/>
        <v>9.2414000000000005</v>
      </c>
      <c r="K865" s="30"/>
      <c r="L865" s="29"/>
      <c r="M865" s="98">
        <v>7.7460000000000004</v>
      </c>
      <c r="N865" s="98">
        <v>1602.4110000000001</v>
      </c>
      <c r="O865" s="98">
        <v>6.9020000000000001</v>
      </c>
      <c r="P865" s="98">
        <v>6.2789999999999999</v>
      </c>
      <c r="Q865" s="98">
        <v>2.0910000000000002</v>
      </c>
      <c r="R865" s="98">
        <v>6.4409999999999998</v>
      </c>
      <c r="S865" s="98">
        <v>15.563000000000001</v>
      </c>
      <c r="T865" s="98">
        <v>8.6430000000000007</v>
      </c>
      <c r="U865" s="98">
        <v>13.468999999999999</v>
      </c>
    </row>
    <row r="866" spans="1:21" x14ac:dyDescent="0.25">
      <c r="A866" s="57" t="s">
        <v>4640</v>
      </c>
      <c r="B866" s="57" t="s">
        <v>1032</v>
      </c>
      <c r="C866" s="57" t="s">
        <v>4724</v>
      </c>
      <c r="D866" s="91">
        <v>16</v>
      </c>
      <c r="E866" s="57" t="s">
        <v>8860</v>
      </c>
      <c r="F866" s="29">
        <f t="shared" si="52"/>
        <v>12.519</v>
      </c>
      <c r="G866" s="23">
        <f t="shared" si="53"/>
        <v>2.1250000000000002E-2</v>
      </c>
      <c r="H866" s="30"/>
      <c r="I866" s="29"/>
      <c r="J866" s="23">
        <f t="shared" si="54"/>
        <v>7.5368000000000013</v>
      </c>
      <c r="K866" s="30"/>
      <c r="L866" s="29"/>
      <c r="M866" s="98" t="s">
        <v>4944</v>
      </c>
      <c r="N866" s="98" t="s">
        <v>4944</v>
      </c>
      <c r="O866" s="98" t="s">
        <v>4944</v>
      </c>
      <c r="P866" s="98">
        <v>8.5000000000000006E-2</v>
      </c>
      <c r="Q866" s="98">
        <v>0.127</v>
      </c>
      <c r="R866" s="98" t="s">
        <v>4944</v>
      </c>
      <c r="S866" s="98">
        <v>0.223</v>
      </c>
      <c r="T866" s="98">
        <v>0</v>
      </c>
      <c r="U866" s="98">
        <v>37.334000000000003</v>
      </c>
    </row>
    <row r="867" spans="1:21" x14ac:dyDescent="0.25">
      <c r="A867" s="57" t="s">
        <v>4640</v>
      </c>
      <c r="B867" s="57" t="s">
        <v>1932</v>
      </c>
      <c r="C867" s="57" t="s">
        <v>4723</v>
      </c>
      <c r="D867" s="91">
        <v>16</v>
      </c>
      <c r="E867" s="57" t="s">
        <v>8494</v>
      </c>
      <c r="F867" s="29">
        <f t="shared" si="52"/>
        <v>12.443333333333333</v>
      </c>
      <c r="G867" s="23">
        <f t="shared" si="53"/>
        <v>2.5812499999999998</v>
      </c>
      <c r="H867" s="30"/>
      <c r="I867" s="29"/>
      <c r="J867" s="23">
        <f t="shared" si="54"/>
        <v>13.231799999999998</v>
      </c>
      <c r="K867" s="30"/>
      <c r="L867" s="29"/>
      <c r="M867" s="98">
        <v>3.3690000000000002</v>
      </c>
      <c r="N867" s="98">
        <v>3.214</v>
      </c>
      <c r="O867" s="98">
        <v>3.742</v>
      </c>
      <c r="P867" s="98" t="s">
        <v>4944</v>
      </c>
      <c r="Q867" s="98">
        <v>15.345000000000001</v>
      </c>
      <c r="R867" s="98">
        <v>13.484</v>
      </c>
      <c r="S867" s="98">
        <v>12.548999999999999</v>
      </c>
      <c r="T867" s="98">
        <v>3.141</v>
      </c>
      <c r="U867" s="98">
        <v>21.64</v>
      </c>
    </row>
    <row r="868" spans="1:21" x14ac:dyDescent="0.25">
      <c r="A868" s="57" t="s">
        <v>4640</v>
      </c>
      <c r="B868" s="57" t="s">
        <v>3640</v>
      </c>
      <c r="C868" s="57" t="s">
        <v>4664</v>
      </c>
      <c r="D868" s="91">
        <v>4</v>
      </c>
      <c r="E868" s="57" t="s">
        <v>5559</v>
      </c>
      <c r="F868" s="29">
        <f t="shared" si="52"/>
        <v>12.410666666666666</v>
      </c>
      <c r="G868" s="23">
        <f t="shared" si="53"/>
        <v>12.18125</v>
      </c>
      <c r="H868" s="30"/>
      <c r="I868" s="29"/>
      <c r="J868" s="23">
        <f t="shared" si="54"/>
        <v>9.1156000000000006</v>
      </c>
      <c r="K868" s="30"/>
      <c r="L868" s="29"/>
      <c r="M868" s="98" t="s">
        <v>4944</v>
      </c>
      <c r="N868" s="98">
        <v>45.216999999999999</v>
      </c>
      <c r="O868" s="98" t="s">
        <v>4944</v>
      </c>
      <c r="P868" s="98">
        <v>3.508</v>
      </c>
      <c r="Q868" s="98">
        <v>2.3050000000000002</v>
      </c>
      <c r="R868" s="98">
        <v>6.0410000000000004</v>
      </c>
      <c r="S868" s="98">
        <v>4.2229999999999999</v>
      </c>
      <c r="T868" s="98">
        <v>33.009</v>
      </c>
      <c r="U868" s="98" t="s">
        <v>4944</v>
      </c>
    </row>
    <row r="869" spans="1:21" x14ac:dyDescent="0.25">
      <c r="A869" s="57" t="s">
        <v>4640</v>
      </c>
      <c r="B869" s="57" t="s">
        <v>3709</v>
      </c>
      <c r="C869" s="57" t="s">
        <v>4702</v>
      </c>
      <c r="D869" s="91">
        <v>11</v>
      </c>
      <c r="E869" s="57" t="s">
        <v>7473</v>
      </c>
      <c r="F869" s="29">
        <f t="shared" si="52"/>
        <v>12.129333333333333</v>
      </c>
      <c r="G869" s="23">
        <f t="shared" si="53"/>
        <v>0.31124999999999997</v>
      </c>
      <c r="H869" s="30"/>
      <c r="I869" s="29"/>
      <c r="J869" s="23">
        <f t="shared" si="54"/>
        <v>7.8548</v>
      </c>
      <c r="K869" s="30"/>
      <c r="L869" s="29"/>
      <c r="M869" s="98">
        <v>0.13200000000000001</v>
      </c>
      <c r="N869" s="98">
        <v>1.034</v>
      </c>
      <c r="O869" s="98">
        <v>7.9000000000000001E-2</v>
      </c>
      <c r="P869" s="98" t="s">
        <v>4944</v>
      </c>
      <c r="Q869" s="98" t="s">
        <v>4944</v>
      </c>
      <c r="R869" s="98">
        <v>2.8860000000000001</v>
      </c>
      <c r="S869" s="98">
        <v>2.2799999999999998</v>
      </c>
      <c r="T869" s="98">
        <v>24.521999999999998</v>
      </c>
      <c r="U869" s="98">
        <v>9.5860000000000003</v>
      </c>
    </row>
    <row r="870" spans="1:21" x14ac:dyDescent="0.25">
      <c r="A870" s="57" t="s">
        <v>4640</v>
      </c>
      <c r="B870" s="57" t="s">
        <v>361</v>
      </c>
      <c r="C870" s="57" t="s">
        <v>4735</v>
      </c>
      <c r="D870" s="91">
        <v>21</v>
      </c>
      <c r="E870" s="57" t="s">
        <v>9536</v>
      </c>
      <c r="F870" s="29">
        <f t="shared" si="52"/>
        <v>12.122</v>
      </c>
      <c r="G870" s="23">
        <f t="shared" si="53"/>
        <v>1.3137499999999998</v>
      </c>
      <c r="H870" s="30"/>
      <c r="I870" s="29"/>
      <c r="J870" s="23">
        <f t="shared" si="54"/>
        <v>9.3419999999999987</v>
      </c>
      <c r="K870" s="30"/>
      <c r="L870" s="29"/>
      <c r="M870" s="98">
        <v>0.624</v>
      </c>
      <c r="N870" s="98">
        <v>1.631</v>
      </c>
      <c r="O870" s="98">
        <v>1.9</v>
      </c>
      <c r="P870" s="98">
        <v>1.1000000000000001</v>
      </c>
      <c r="Q870" s="98">
        <v>1.556</v>
      </c>
      <c r="R870" s="98">
        <v>8.7880000000000003</v>
      </c>
      <c r="S870" s="98">
        <v>13.074</v>
      </c>
      <c r="T870" s="98">
        <v>12.239000000000001</v>
      </c>
      <c r="U870" s="98">
        <v>11.053000000000001</v>
      </c>
    </row>
    <row r="871" spans="1:21" x14ac:dyDescent="0.25">
      <c r="A871" s="57" t="s">
        <v>4640</v>
      </c>
      <c r="B871" s="57" t="s">
        <v>329</v>
      </c>
      <c r="C871" s="57" t="s">
        <v>4732</v>
      </c>
      <c r="D871" s="91">
        <v>20</v>
      </c>
      <c r="E871" s="57" t="s">
        <v>9416</v>
      </c>
      <c r="F871" s="29">
        <f t="shared" si="52"/>
        <v>11.973666666666666</v>
      </c>
      <c r="G871" s="23">
        <f t="shared" si="53"/>
        <v>7.91</v>
      </c>
      <c r="H871" s="30"/>
      <c r="I871" s="29"/>
      <c r="J871" s="23">
        <f t="shared" si="54"/>
        <v>12.3744</v>
      </c>
      <c r="K871" s="30"/>
      <c r="L871" s="29"/>
      <c r="M871" s="98">
        <v>2.5550000000000002</v>
      </c>
      <c r="N871" s="98">
        <v>1.96</v>
      </c>
      <c r="O871" s="98">
        <v>2.855</v>
      </c>
      <c r="P871" s="98">
        <v>24.27</v>
      </c>
      <c r="Q871" s="98">
        <v>10.933999999999999</v>
      </c>
      <c r="R871" s="98">
        <v>15.016999999999999</v>
      </c>
      <c r="S871" s="98">
        <v>3.819</v>
      </c>
      <c r="T871" s="98">
        <v>15.298999999999999</v>
      </c>
      <c r="U871" s="98">
        <v>16.803000000000001</v>
      </c>
    </row>
    <row r="872" spans="1:21" x14ac:dyDescent="0.25">
      <c r="A872" s="57" t="s">
        <v>4640</v>
      </c>
      <c r="B872" s="57" t="s">
        <v>1685</v>
      </c>
      <c r="C872" s="57" t="s">
        <v>4726</v>
      </c>
      <c r="D872" s="91">
        <v>17</v>
      </c>
      <c r="E872" s="57" t="s">
        <v>9144</v>
      </c>
      <c r="F872" s="29">
        <f t="shared" si="52"/>
        <v>11.875333333333336</v>
      </c>
      <c r="G872" s="23">
        <f t="shared" si="53"/>
        <v>2.0565000000000002</v>
      </c>
      <c r="H872" s="30"/>
      <c r="I872" s="29"/>
      <c r="J872" s="23">
        <f t="shared" si="54"/>
        <v>7.2378</v>
      </c>
      <c r="K872" s="30"/>
      <c r="L872" s="29"/>
      <c r="M872" s="98">
        <v>0.14599999999999999</v>
      </c>
      <c r="N872" s="98">
        <v>0.38100000000000001</v>
      </c>
      <c r="O872" s="98">
        <v>1.1000000000000001</v>
      </c>
      <c r="P872" s="98">
        <v>6.5990000000000002</v>
      </c>
      <c r="Q872" s="98">
        <v>0.56299999999999994</v>
      </c>
      <c r="R872" s="98" t="s">
        <v>4944</v>
      </c>
      <c r="S872" s="98">
        <v>5.4770000000000003</v>
      </c>
      <c r="T872" s="98">
        <v>4.09</v>
      </c>
      <c r="U872" s="98">
        <v>26.059000000000001</v>
      </c>
    </row>
    <row r="873" spans="1:21" x14ac:dyDescent="0.25">
      <c r="A873" s="57" t="s">
        <v>4640</v>
      </c>
      <c r="B873" s="57" t="s">
        <v>1354</v>
      </c>
      <c r="C873" s="57" t="s">
        <v>4704</v>
      </c>
      <c r="D873" s="91">
        <v>12</v>
      </c>
      <c r="E873" s="57" t="s">
        <v>7543</v>
      </c>
      <c r="F873" s="29">
        <f t="shared" si="52"/>
        <v>11.871666666666668</v>
      </c>
      <c r="G873" s="23">
        <f t="shared" si="53"/>
        <v>1.8685</v>
      </c>
      <c r="H873" s="30"/>
      <c r="I873" s="29"/>
      <c r="J873" s="23">
        <f t="shared" si="54"/>
        <v>7.6787999999999998</v>
      </c>
      <c r="K873" s="30"/>
      <c r="L873" s="29"/>
      <c r="M873" s="98" t="s">
        <v>4944</v>
      </c>
      <c r="N873" s="98">
        <v>7.4740000000000002</v>
      </c>
      <c r="O873" s="98" t="s">
        <v>4944</v>
      </c>
      <c r="P873" s="98" t="s">
        <v>4944</v>
      </c>
      <c r="Q873" s="98" t="s">
        <v>4944</v>
      </c>
      <c r="R873" s="98">
        <v>2.7789999999999999</v>
      </c>
      <c r="S873" s="98">
        <v>0.3</v>
      </c>
      <c r="T873" s="98">
        <v>6.28</v>
      </c>
      <c r="U873" s="98">
        <v>29.035</v>
      </c>
    </row>
    <row r="874" spans="1:21" x14ac:dyDescent="0.25">
      <c r="A874" s="57" t="s">
        <v>4640</v>
      </c>
      <c r="B874" s="57" t="s">
        <v>402</v>
      </c>
      <c r="C874" s="57" t="s">
        <v>4652</v>
      </c>
      <c r="D874" s="91">
        <v>2</v>
      </c>
      <c r="E874" s="57" t="s">
        <v>5314</v>
      </c>
      <c r="F874" s="29">
        <f t="shared" si="52"/>
        <v>11.833999999999998</v>
      </c>
      <c r="G874" s="23">
        <f t="shared" si="53"/>
        <v>15.1035</v>
      </c>
      <c r="H874" s="30"/>
      <c r="I874" s="29"/>
      <c r="J874" s="23">
        <f t="shared" si="54"/>
        <v>12.6876</v>
      </c>
      <c r="K874" s="30"/>
      <c r="L874" s="29"/>
      <c r="M874" s="98">
        <v>28.135000000000002</v>
      </c>
      <c r="N874" s="98">
        <v>9.5570000000000004</v>
      </c>
      <c r="O874" s="98">
        <v>22.722000000000001</v>
      </c>
      <c r="P874" s="98" t="s">
        <v>4944</v>
      </c>
      <c r="Q874" s="98">
        <v>24.228000000000002</v>
      </c>
      <c r="R874" s="98">
        <v>3.7080000000000002</v>
      </c>
      <c r="S874" s="98">
        <v>5.3540000000000001</v>
      </c>
      <c r="T874" s="98">
        <v>2.355</v>
      </c>
      <c r="U874" s="98">
        <v>27.792999999999999</v>
      </c>
    </row>
    <row r="875" spans="1:21" x14ac:dyDescent="0.25">
      <c r="A875" s="57" t="s">
        <v>4640</v>
      </c>
      <c r="B875" s="57" t="s">
        <v>4118</v>
      </c>
      <c r="C875" s="57" t="s">
        <v>4724</v>
      </c>
      <c r="D875" s="91">
        <v>16</v>
      </c>
      <c r="E875" s="57" t="s">
        <v>8943</v>
      </c>
      <c r="F875" s="29">
        <f t="shared" si="52"/>
        <v>11.832333333333333</v>
      </c>
      <c r="G875" s="23">
        <f t="shared" si="53"/>
        <v>76.037750000000003</v>
      </c>
      <c r="H875" s="30"/>
      <c r="I875" s="29"/>
      <c r="J875" s="23">
        <f t="shared" si="54"/>
        <v>344.65819999999997</v>
      </c>
      <c r="K875" s="30"/>
      <c r="L875" s="29"/>
      <c r="M875" s="98">
        <v>155.67699999999999</v>
      </c>
      <c r="N875" s="98">
        <v>91.311000000000007</v>
      </c>
      <c r="O875" s="98">
        <v>51.765000000000001</v>
      </c>
      <c r="P875" s="98">
        <v>5.3979999999999997</v>
      </c>
      <c r="Q875" s="98">
        <v>1626.8209999999999</v>
      </c>
      <c r="R875" s="98">
        <v>60.972999999999999</v>
      </c>
      <c r="S875" s="98">
        <v>2.2010000000000001</v>
      </c>
      <c r="T875" s="98">
        <v>27.167000000000002</v>
      </c>
      <c r="U875" s="98">
        <v>6.1289999999999996</v>
      </c>
    </row>
    <row r="876" spans="1:21" x14ac:dyDescent="0.25">
      <c r="A876" s="57" t="s">
        <v>4640</v>
      </c>
      <c r="B876" s="57" t="s">
        <v>2177</v>
      </c>
      <c r="C876" s="57" t="s">
        <v>4723</v>
      </c>
      <c r="D876" s="91">
        <v>16</v>
      </c>
      <c r="E876" s="57" t="s">
        <v>8408</v>
      </c>
      <c r="F876" s="29">
        <f t="shared" si="52"/>
        <v>11.741</v>
      </c>
      <c r="G876" s="23">
        <f t="shared" si="53"/>
        <v>10.078749999999999</v>
      </c>
      <c r="H876" s="30"/>
      <c r="I876" s="29"/>
      <c r="J876" s="23">
        <f t="shared" si="54"/>
        <v>13.5632</v>
      </c>
      <c r="K876" s="30"/>
      <c r="L876" s="29"/>
      <c r="M876" s="98">
        <v>9.3759999999999994</v>
      </c>
      <c r="N876" s="98">
        <v>10.622</v>
      </c>
      <c r="O876" s="98">
        <v>15.513999999999999</v>
      </c>
      <c r="P876" s="98">
        <v>4.8029999999999999</v>
      </c>
      <c r="Q876" s="98">
        <v>19.927</v>
      </c>
      <c r="R876" s="98">
        <v>12.666</v>
      </c>
      <c r="S876" s="98">
        <v>8.8789999999999996</v>
      </c>
      <c r="T876" s="98">
        <v>5.5670000000000002</v>
      </c>
      <c r="U876" s="98">
        <v>20.777000000000001</v>
      </c>
    </row>
    <row r="877" spans="1:21" x14ac:dyDescent="0.25">
      <c r="A877" s="57" t="s">
        <v>4640</v>
      </c>
      <c r="B877" s="57" t="s">
        <v>2373</v>
      </c>
      <c r="C877" s="57" t="s">
        <v>4702</v>
      </c>
      <c r="D877" s="91">
        <v>11</v>
      </c>
      <c r="E877" s="57" t="s">
        <v>7477</v>
      </c>
      <c r="F877" s="29">
        <f t="shared" si="52"/>
        <v>11.731666666666667</v>
      </c>
      <c r="G877" s="23">
        <f t="shared" si="53"/>
        <v>18.055250000000001</v>
      </c>
      <c r="H877" s="30"/>
      <c r="I877" s="29"/>
      <c r="J877" s="23">
        <f t="shared" si="54"/>
        <v>7.8729999999999993</v>
      </c>
      <c r="K877" s="30"/>
      <c r="L877" s="29"/>
      <c r="M877" s="98">
        <v>37.593000000000004</v>
      </c>
      <c r="N877" s="98">
        <v>31.352</v>
      </c>
      <c r="O877" s="98">
        <v>3.2709999999999999</v>
      </c>
      <c r="P877" s="98">
        <v>5.0000000000000001E-3</v>
      </c>
      <c r="Q877" s="98">
        <v>0.90200000000000002</v>
      </c>
      <c r="R877" s="98">
        <v>3.2679999999999998</v>
      </c>
      <c r="S877" s="98">
        <v>12.74</v>
      </c>
      <c r="T877" s="98">
        <v>10.81</v>
      </c>
      <c r="U877" s="98">
        <v>11.645</v>
      </c>
    </row>
    <row r="878" spans="1:21" x14ac:dyDescent="0.25">
      <c r="A878" s="57" t="s">
        <v>4640</v>
      </c>
      <c r="B878" s="57" t="s">
        <v>2453</v>
      </c>
      <c r="C878" s="57" t="s">
        <v>4723</v>
      </c>
      <c r="D878" s="91">
        <v>16</v>
      </c>
      <c r="E878" s="57" t="s">
        <v>8492</v>
      </c>
      <c r="F878" s="29">
        <f t="shared" si="52"/>
        <v>11.637</v>
      </c>
      <c r="G878" s="23">
        <f t="shared" si="53"/>
        <v>2.3707500000000001</v>
      </c>
      <c r="H878" s="30"/>
      <c r="I878" s="29"/>
      <c r="J878" s="23">
        <f t="shared" si="54"/>
        <v>12.2392</v>
      </c>
      <c r="K878" s="30"/>
      <c r="L878" s="29"/>
      <c r="M878" s="98" t="s">
        <v>4944</v>
      </c>
      <c r="N878" s="98">
        <v>5.883</v>
      </c>
      <c r="O878" s="98" t="s">
        <v>4944</v>
      </c>
      <c r="P878" s="98">
        <v>3.6</v>
      </c>
      <c r="Q878" s="98">
        <v>2.335</v>
      </c>
      <c r="R878" s="98">
        <v>23.95</v>
      </c>
      <c r="S878" s="98">
        <v>4.859</v>
      </c>
      <c r="T878" s="98">
        <v>15.552</v>
      </c>
      <c r="U878" s="98">
        <v>14.5</v>
      </c>
    </row>
    <row r="879" spans="1:21" x14ac:dyDescent="0.25">
      <c r="A879" s="57" t="s">
        <v>4640</v>
      </c>
      <c r="B879" s="57" t="s">
        <v>2451</v>
      </c>
      <c r="C879" s="57" t="s">
        <v>4642</v>
      </c>
      <c r="D879" s="91">
        <v>1</v>
      </c>
      <c r="E879" s="57" t="s">
        <v>5010</v>
      </c>
      <c r="F879" s="29">
        <f t="shared" si="52"/>
        <v>11.583333333333334</v>
      </c>
      <c r="G879" s="23">
        <f t="shared" si="53"/>
        <v>2.10975</v>
      </c>
      <c r="H879" s="30"/>
      <c r="I879" s="29"/>
      <c r="J879" s="23">
        <f t="shared" si="54"/>
        <v>7.4709999999999992</v>
      </c>
      <c r="K879" s="30"/>
      <c r="L879" s="29"/>
      <c r="M879" s="98">
        <v>8.4390000000000001</v>
      </c>
      <c r="N879" s="98" t="s">
        <v>4944</v>
      </c>
      <c r="O879" s="98" t="s">
        <v>4944</v>
      </c>
      <c r="P879" s="98" t="s">
        <v>4944</v>
      </c>
      <c r="Q879" s="98">
        <v>2.605</v>
      </c>
      <c r="R879" s="98" t="s">
        <v>4944</v>
      </c>
      <c r="S879" s="98" t="s">
        <v>4944</v>
      </c>
      <c r="T879" s="98" t="s">
        <v>4944</v>
      </c>
      <c r="U879" s="98">
        <v>34.75</v>
      </c>
    </row>
    <row r="880" spans="1:21" x14ac:dyDescent="0.25">
      <c r="A880" s="57" t="s">
        <v>4640</v>
      </c>
      <c r="B880" s="57" t="s">
        <v>449</v>
      </c>
      <c r="C880" s="57" t="s">
        <v>4674</v>
      </c>
      <c r="D880" s="91">
        <v>6</v>
      </c>
      <c r="E880" s="57" t="s">
        <v>6213</v>
      </c>
      <c r="F880" s="29">
        <f t="shared" si="52"/>
        <v>11.452666666666666</v>
      </c>
      <c r="G880" s="23">
        <f t="shared" si="53"/>
        <v>18.2865</v>
      </c>
      <c r="H880" s="30"/>
      <c r="I880" s="29"/>
      <c r="J880" s="23">
        <f t="shared" si="54"/>
        <v>17.9572</v>
      </c>
      <c r="K880" s="30"/>
      <c r="L880" s="29"/>
      <c r="M880" s="98">
        <v>26.667999999999999</v>
      </c>
      <c r="N880" s="98">
        <v>13.21</v>
      </c>
      <c r="O880" s="98" t="s">
        <v>4944</v>
      </c>
      <c r="P880" s="98">
        <v>33.268000000000001</v>
      </c>
      <c r="Q880" s="98">
        <v>34.985999999999997</v>
      </c>
      <c r="R880" s="98">
        <v>20.442</v>
      </c>
      <c r="S880" s="98">
        <v>33.558999999999997</v>
      </c>
      <c r="T880" s="98">
        <v>0.79900000000000004</v>
      </c>
      <c r="U880" s="98" t="s">
        <v>4944</v>
      </c>
    </row>
    <row r="881" spans="1:21" x14ac:dyDescent="0.25">
      <c r="A881" s="57" t="s">
        <v>4640</v>
      </c>
      <c r="B881" s="57" t="s">
        <v>3056</v>
      </c>
      <c r="C881" s="57" t="s">
        <v>4652</v>
      </c>
      <c r="D881" s="91">
        <v>2</v>
      </c>
      <c r="E881" s="57" t="s">
        <v>5304</v>
      </c>
      <c r="F881" s="29">
        <f t="shared" si="52"/>
        <v>11.395999999999999</v>
      </c>
      <c r="G881" s="23">
        <f t="shared" si="53"/>
        <v>1.6724999999999999</v>
      </c>
      <c r="H881" s="30"/>
      <c r="I881" s="29"/>
      <c r="J881" s="23">
        <f t="shared" si="54"/>
        <v>10.2742</v>
      </c>
      <c r="K881" s="30"/>
      <c r="L881" s="29"/>
      <c r="M881" s="98" t="s">
        <v>4944</v>
      </c>
      <c r="N881" s="98" t="s">
        <v>4944</v>
      </c>
      <c r="O881" s="98">
        <v>0.34200000000000003</v>
      </c>
      <c r="P881" s="98">
        <v>6.3479999999999999</v>
      </c>
      <c r="Q881" s="98">
        <v>0.183</v>
      </c>
      <c r="R881" s="98">
        <v>17</v>
      </c>
      <c r="S881" s="98">
        <v>27.288</v>
      </c>
      <c r="T881" s="98">
        <v>6.4939999999999998</v>
      </c>
      <c r="U881" s="98">
        <v>0.40600000000000003</v>
      </c>
    </row>
    <row r="882" spans="1:21" x14ac:dyDescent="0.25">
      <c r="A882" s="57" t="s">
        <v>4640</v>
      </c>
      <c r="B882" s="57" t="s">
        <v>4056</v>
      </c>
      <c r="C882" s="57" t="s">
        <v>4692</v>
      </c>
      <c r="D882" s="91">
        <v>11</v>
      </c>
      <c r="E882" s="57" t="s">
        <v>6870</v>
      </c>
      <c r="F882" s="29">
        <f t="shared" si="52"/>
        <v>11.348333333333334</v>
      </c>
      <c r="G882" s="23">
        <f t="shared" si="53"/>
        <v>1388.8119999999999</v>
      </c>
      <c r="H882" s="30"/>
      <c r="I882" s="29"/>
      <c r="J882" s="23">
        <f t="shared" si="54"/>
        <v>103.25019999999999</v>
      </c>
      <c r="K882" s="30"/>
      <c r="L882" s="29"/>
      <c r="M882" s="98">
        <v>1458.8040000000001</v>
      </c>
      <c r="N882" s="98">
        <v>1928.0260000000001</v>
      </c>
      <c r="O882" s="98">
        <v>1494.606</v>
      </c>
      <c r="P882" s="98">
        <v>673.81200000000001</v>
      </c>
      <c r="Q882" s="98">
        <v>298.15300000000002</v>
      </c>
      <c r="R882" s="98">
        <v>184.053</v>
      </c>
      <c r="S882" s="98" t="s">
        <v>4944</v>
      </c>
      <c r="T882" s="98">
        <v>34.045000000000002</v>
      </c>
      <c r="U882" s="98" t="s">
        <v>4944</v>
      </c>
    </row>
    <row r="883" spans="1:21" x14ac:dyDescent="0.25">
      <c r="A883" s="57" t="s">
        <v>4640</v>
      </c>
      <c r="B883" s="57" t="s">
        <v>87</v>
      </c>
      <c r="C883" s="57" t="s">
        <v>4681</v>
      </c>
      <c r="D883" s="91">
        <v>8</v>
      </c>
      <c r="E883" s="57" t="s">
        <v>6538</v>
      </c>
      <c r="F883" s="29">
        <f t="shared" si="52"/>
        <v>11.333333333333334</v>
      </c>
      <c r="G883" s="23">
        <f t="shared" si="53"/>
        <v>26.034500000000001</v>
      </c>
      <c r="H883" s="30"/>
      <c r="I883" s="29"/>
      <c r="J883" s="23">
        <f t="shared" si="54"/>
        <v>6.8</v>
      </c>
      <c r="K883" s="30"/>
      <c r="L883" s="29"/>
      <c r="M883" s="98">
        <v>58.777999999999999</v>
      </c>
      <c r="N883" s="98">
        <v>45.36</v>
      </c>
      <c r="O883" s="98">
        <v>0</v>
      </c>
      <c r="P883" s="98" t="s">
        <v>4944</v>
      </c>
      <c r="Q883" s="98" t="s">
        <v>4944</v>
      </c>
      <c r="R883" s="98" t="s">
        <v>4944</v>
      </c>
      <c r="S883" s="98">
        <v>0</v>
      </c>
      <c r="T883" s="98">
        <v>24</v>
      </c>
      <c r="U883" s="98">
        <v>10</v>
      </c>
    </row>
    <row r="884" spans="1:21" x14ac:dyDescent="0.25">
      <c r="A884" s="57" t="s">
        <v>4640</v>
      </c>
      <c r="B884" s="57" t="s">
        <v>300</v>
      </c>
      <c r="C884" s="57" t="s">
        <v>4721</v>
      </c>
      <c r="D884" s="91">
        <v>15</v>
      </c>
      <c r="E884" s="57" t="s">
        <v>8219</v>
      </c>
      <c r="F884" s="29">
        <f t="shared" si="52"/>
        <v>11.298333333333334</v>
      </c>
      <c r="G884" s="23">
        <f t="shared" si="53"/>
        <v>0</v>
      </c>
      <c r="H884" s="30"/>
      <c r="I884" s="29"/>
      <c r="J884" s="23">
        <f t="shared" si="54"/>
        <v>6.7790000000000008</v>
      </c>
      <c r="K884" s="30"/>
      <c r="L884" s="29"/>
      <c r="M884" s="98" t="s">
        <v>4944</v>
      </c>
      <c r="N884" s="98" t="s">
        <v>4944</v>
      </c>
      <c r="O884" s="98" t="s">
        <v>4944</v>
      </c>
      <c r="P884" s="98" t="s">
        <v>4944</v>
      </c>
      <c r="Q884" s="98" t="s">
        <v>4944</v>
      </c>
      <c r="R884" s="98" t="s">
        <v>4944</v>
      </c>
      <c r="S884" s="98">
        <v>33.895000000000003</v>
      </c>
      <c r="T884" s="98" t="s">
        <v>4944</v>
      </c>
      <c r="U884" s="98" t="s">
        <v>4944</v>
      </c>
    </row>
    <row r="885" spans="1:21" x14ac:dyDescent="0.25">
      <c r="A885" s="57" t="s">
        <v>4640</v>
      </c>
      <c r="B885" s="57" t="s">
        <v>1496</v>
      </c>
      <c r="C885" s="57" t="s">
        <v>4659</v>
      </c>
      <c r="D885" s="91">
        <v>4</v>
      </c>
      <c r="E885" s="57" t="s">
        <v>5448</v>
      </c>
      <c r="F885" s="29">
        <f t="shared" si="52"/>
        <v>11.291333333333334</v>
      </c>
      <c r="G885" s="23">
        <f t="shared" si="53"/>
        <v>1.7017500000000001</v>
      </c>
      <c r="H885" s="30"/>
      <c r="I885" s="29"/>
      <c r="J885" s="23">
        <f t="shared" si="54"/>
        <v>197.27719999999999</v>
      </c>
      <c r="K885" s="30"/>
      <c r="L885" s="29"/>
      <c r="M885" s="98" t="s">
        <v>4944</v>
      </c>
      <c r="N885" s="98">
        <v>6.8070000000000004</v>
      </c>
      <c r="O885" s="98" t="s">
        <v>4944</v>
      </c>
      <c r="P885" s="98" t="s">
        <v>4944</v>
      </c>
      <c r="Q885" s="98">
        <v>823.57399999999996</v>
      </c>
      <c r="R885" s="98">
        <v>128.93799999999999</v>
      </c>
      <c r="S885" s="98">
        <v>26.701000000000001</v>
      </c>
      <c r="T885" s="98">
        <v>7.0289999999999999</v>
      </c>
      <c r="U885" s="98">
        <v>0.14399999999999999</v>
      </c>
    </row>
    <row r="886" spans="1:21" x14ac:dyDescent="0.25">
      <c r="A886" s="57" t="s">
        <v>4640</v>
      </c>
      <c r="B886" s="57" t="s">
        <v>289</v>
      </c>
      <c r="C886" s="57" t="s">
        <v>4713</v>
      </c>
      <c r="D886" s="91">
        <v>15</v>
      </c>
      <c r="E886" s="57" t="s">
        <v>7963</v>
      </c>
      <c r="F886" s="29">
        <f t="shared" si="52"/>
        <v>11.206000000000001</v>
      </c>
      <c r="G886" s="23">
        <f t="shared" si="53"/>
        <v>1.5962499999999999</v>
      </c>
      <c r="H886" s="30"/>
      <c r="I886" s="29"/>
      <c r="J886" s="23">
        <f t="shared" si="54"/>
        <v>21.881599999999999</v>
      </c>
      <c r="K886" s="30"/>
      <c r="L886" s="29"/>
      <c r="M886" s="98" t="s">
        <v>4944</v>
      </c>
      <c r="N886" s="98" t="s">
        <v>4944</v>
      </c>
      <c r="O886" s="98">
        <v>6.3849999999999998</v>
      </c>
      <c r="P886" s="98" t="s">
        <v>4944</v>
      </c>
      <c r="Q886" s="98">
        <v>2.15</v>
      </c>
      <c r="R886" s="98">
        <v>73.64</v>
      </c>
      <c r="S886" s="98">
        <v>22.667000000000002</v>
      </c>
      <c r="T886" s="98">
        <v>3.6</v>
      </c>
      <c r="U886" s="98">
        <v>7.351</v>
      </c>
    </row>
    <row r="887" spans="1:21" x14ac:dyDescent="0.25">
      <c r="A887" s="57" t="s">
        <v>4640</v>
      </c>
      <c r="B887" s="57" t="s">
        <v>4581</v>
      </c>
      <c r="C887" s="57" t="s">
        <v>4724</v>
      </c>
      <c r="D887" s="91">
        <v>16</v>
      </c>
      <c r="E887" s="57" t="s">
        <v>8930</v>
      </c>
      <c r="F887" s="29">
        <f t="shared" si="52"/>
        <v>11.155666666666667</v>
      </c>
      <c r="G887" s="23">
        <f t="shared" si="53"/>
        <v>3.2750000000000001E-2</v>
      </c>
      <c r="H887" s="30"/>
      <c r="I887" s="29"/>
      <c r="J887" s="23">
        <f t="shared" si="54"/>
        <v>6.7023999999999999</v>
      </c>
      <c r="K887" s="30"/>
      <c r="L887" s="29"/>
      <c r="M887" s="98">
        <v>0</v>
      </c>
      <c r="N887" s="98">
        <v>0.02</v>
      </c>
      <c r="O887" s="98" t="s">
        <v>4944</v>
      </c>
      <c r="P887" s="98">
        <v>0.111</v>
      </c>
      <c r="Q887" s="98" t="s">
        <v>4944</v>
      </c>
      <c r="R887" s="98">
        <v>4.4999999999999998E-2</v>
      </c>
      <c r="S887" s="98">
        <v>16.623999999999999</v>
      </c>
      <c r="T887" s="98">
        <v>7.9790000000000001</v>
      </c>
      <c r="U887" s="98">
        <v>8.8640000000000008</v>
      </c>
    </row>
    <row r="888" spans="1:21" x14ac:dyDescent="0.25">
      <c r="A888" s="57" t="s">
        <v>4640</v>
      </c>
      <c r="B888" s="57" t="s">
        <v>1451</v>
      </c>
      <c r="C888" s="57" t="s">
        <v>4660</v>
      </c>
      <c r="D888" s="91">
        <v>4</v>
      </c>
      <c r="E888" s="57" t="s">
        <v>5468</v>
      </c>
      <c r="F888" s="29">
        <f t="shared" si="52"/>
        <v>11.06</v>
      </c>
      <c r="G888" s="23">
        <f t="shared" si="53"/>
        <v>36.995750000000001</v>
      </c>
      <c r="H888" s="30"/>
      <c r="I888" s="29"/>
      <c r="J888" s="23">
        <f t="shared" si="54"/>
        <v>9.4901999999999997</v>
      </c>
      <c r="K888" s="30"/>
      <c r="L888" s="29"/>
      <c r="M888" s="98">
        <v>8.4740000000000002</v>
      </c>
      <c r="N888" s="98">
        <v>4.8579999999999997</v>
      </c>
      <c r="O888" s="98">
        <v>41.994</v>
      </c>
      <c r="P888" s="98">
        <v>92.656999999999996</v>
      </c>
      <c r="Q888" s="98">
        <v>9.218</v>
      </c>
      <c r="R888" s="98">
        <v>5.0529999999999999</v>
      </c>
      <c r="S888" s="98">
        <v>23.347999999999999</v>
      </c>
      <c r="T888" s="98">
        <v>0.83399999999999996</v>
      </c>
      <c r="U888" s="98">
        <v>8.9979999999999993</v>
      </c>
    </row>
    <row r="889" spans="1:21" x14ac:dyDescent="0.25">
      <c r="A889" s="57" t="s">
        <v>4640</v>
      </c>
      <c r="B889" s="57" t="s">
        <v>1854</v>
      </c>
      <c r="C889" s="57" t="s">
        <v>4729</v>
      </c>
      <c r="D889" s="91">
        <v>18</v>
      </c>
      <c r="E889" s="57" t="s">
        <v>9272</v>
      </c>
      <c r="F889" s="29">
        <f t="shared" si="52"/>
        <v>10.949</v>
      </c>
      <c r="G889" s="23">
        <f t="shared" si="53"/>
        <v>17.25525</v>
      </c>
      <c r="H889" s="30"/>
      <c r="I889" s="29"/>
      <c r="J889" s="23">
        <f t="shared" si="54"/>
        <v>7.7216000000000005</v>
      </c>
      <c r="K889" s="30"/>
      <c r="L889" s="29"/>
      <c r="M889" s="98">
        <v>66.968999999999994</v>
      </c>
      <c r="N889" s="98" t="s">
        <v>4944</v>
      </c>
      <c r="O889" s="98">
        <v>2.052</v>
      </c>
      <c r="P889" s="98" t="s">
        <v>4944</v>
      </c>
      <c r="Q889" s="98">
        <v>4.5</v>
      </c>
      <c r="R889" s="98">
        <v>1.2609999999999999</v>
      </c>
      <c r="S889" s="98">
        <v>6.9610000000000003</v>
      </c>
      <c r="T889" s="98">
        <v>25.885999999999999</v>
      </c>
      <c r="U889" s="98" t="s">
        <v>4944</v>
      </c>
    </row>
    <row r="890" spans="1:21" x14ac:dyDescent="0.25">
      <c r="A890" s="57" t="s">
        <v>4640</v>
      </c>
      <c r="B890" s="57" t="s">
        <v>202</v>
      </c>
      <c r="C890" s="57" t="s">
        <v>4723</v>
      </c>
      <c r="D890" s="91">
        <v>16</v>
      </c>
      <c r="E890" s="57" t="s">
        <v>8404</v>
      </c>
      <c r="F890" s="29">
        <f t="shared" si="52"/>
        <v>10.820333333333332</v>
      </c>
      <c r="G890" s="23">
        <f t="shared" si="53"/>
        <v>4.07925</v>
      </c>
      <c r="H890" s="30"/>
      <c r="I890" s="29"/>
      <c r="J890" s="23">
        <f t="shared" si="54"/>
        <v>9.1919999999999984</v>
      </c>
      <c r="K890" s="30"/>
      <c r="L890" s="29"/>
      <c r="M890" s="98">
        <v>8.8999999999999996E-2</v>
      </c>
      <c r="N890" s="98" t="s">
        <v>4944</v>
      </c>
      <c r="O890" s="98">
        <v>0.02</v>
      </c>
      <c r="P890" s="98">
        <v>16.207999999999998</v>
      </c>
      <c r="Q890" s="98">
        <v>12.648999999999999</v>
      </c>
      <c r="R890" s="98">
        <v>0.85</v>
      </c>
      <c r="S890" s="98">
        <v>25.260999999999999</v>
      </c>
      <c r="T890" s="98">
        <v>5.3090000000000002</v>
      </c>
      <c r="U890" s="98">
        <v>1.891</v>
      </c>
    </row>
    <row r="891" spans="1:21" x14ac:dyDescent="0.25">
      <c r="A891" s="57" t="s">
        <v>4640</v>
      </c>
      <c r="B891" s="57" t="s">
        <v>340</v>
      </c>
      <c r="C891" s="57" t="s">
        <v>4723</v>
      </c>
      <c r="D891" s="91">
        <v>16</v>
      </c>
      <c r="E891" s="57" t="s">
        <v>8406</v>
      </c>
      <c r="F891" s="29">
        <f t="shared" si="52"/>
        <v>10.771000000000001</v>
      </c>
      <c r="G891" s="23">
        <f t="shared" si="53"/>
        <v>2.4202500000000002</v>
      </c>
      <c r="H891" s="30"/>
      <c r="I891" s="29"/>
      <c r="J891" s="23">
        <f t="shared" si="54"/>
        <v>7.0093999999999994</v>
      </c>
      <c r="K891" s="30"/>
      <c r="L891" s="29"/>
      <c r="M891" s="98" t="s">
        <v>4944</v>
      </c>
      <c r="N891" s="98">
        <v>6.7000000000000004E-2</v>
      </c>
      <c r="O891" s="98" t="s">
        <v>4944</v>
      </c>
      <c r="P891" s="98">
        <v>9.6140000000000008</v>
      </c>
      <c r="Q891" s="98">
        <v>1.655</v>
      </c>
      <c r="R891" s="98">
        <v>1.079</v>
      </c>
      <c r="S891" s="98">
        <v>1.978</v>
      </c>
      <c r="T891" s="98">
        <v>2.504</v>
      </c>
      <c r="U891" s="98">
        <v>27.831</v>
      </c>
    </row>
    <row r="892" spans="1:21" x14ac:dyDescent="0.25">
      <c r="A892" s="57" t="s">
        <v>4640</v>
      </c>
      <c r="B892" s="57" t="s">
        <v>285</v>
      </c>
      <c r="C892" s="57" t="s">
        <v>4678</v>
      </c>
      <c r="D892" s="91">
        <v>6</v>
      </c>
      <c r="E892" s="57" t="s">
        <v>6307</v>
      </c>
      <c r="F892" s="29">
        <f t="shared" si="52"/>
        <v>10.733333333333334</v>
      </c>
      <c r="G892" s="23">
        <f t="shared" si="53"/>
        <v>0</v>
      </c>
      <c r="H892" s="30"/>
      <c r="I892" s="29"/>
      <c r="J892" s="23">
        <f t="shared" si="54"/>
        <v>6.44</v>
      </c>
      <c r="K892" s="30"/>
      <c r="L892" s="29"/>
      <c r="M892" s="98" t="s">
        <v>4944</v>
      </c>
      <c r="N892" s="98" t="s">
        <v>4944</v>
      </c>
      <c r="O892" s="98" t="s">
        <v>4944</v>
      </c>
      <c r="P892" s="98" t="s">
        <v>4944</v>
      </c>
      <c r="Q892" s="98" t="s">
        <v>4944</v>
      </c>
      <c r="R892" s="98" t="s">
        <v>4944</v>
      </c>
      <c r="S892" s="98" t="s">
        <v>4944</v>
      </c>
      <c r="T892" s="98" t="s">
        <v>4944</v>
      </c>
      <c r="U892" s="98">
        <v>32.200000000000003</v>
      </c>
    </row>
    <row r="893" spans="1:21" x14ac:dyDescent="0.25">
      <c r="A893" s="57" t="s">
        <v>4640</v>
      </c>
      <c r="B893" s="57" t="s">
        <v>511</v>
      </c>
      <c r="C893" s="57" t="s">
        <v>4665</v>
      </c>
      <c r="D893" s="91">
        <v>5</v>
      </c>
      <c r="E893" s="57" t="s">
        <v>5565</v>
      </c>
      <c r="F893" s="29">
        <f t="shared" si="52"/>
        <v>10.697000000000001</v>
      </c>
      <c r="G893" s="23">
        <f t="shared" si="53"/>
        <v>3.8005</v>
      </c>
      <c r="H893" s="30"/>
      <c r="I893" s="29"/>
      <c r="J893" s="23">
        <f t="shared" si="54"/>
        <v>6.5995999999999997</v>
      </c>
      <c r="K893" s="30"/>
      <c r="L893" s="29"/>
      <c r="M893" s="98" t="s">
        <v>4944</v>
      </c>
      <c r="N893" s="98">
        <v>1.78</v>
      </c>
      <c r="O893" s="98">
        <v>0.42199999999999999</v>
      </c>
      <c r="P893" s="98">
        <v>13</v>
      </c>
      <c r="Q893" s="98" t="s">
        <v>4944</v>
      </c>
      <c r="R893" s="98">
        <v>0.90700000000000003</v>
      </c>
      <c r="S893" s="98">
        <v>7.1660000000000004</v>
      </c>
      <c r="T893" s="98">
        <v>20.128</v>
      </c>
      <c r="U893" s="98">
        <v>4.7969999999999997</v>
      </c>
    </row>
    <row r="894" spans="1:21" x14ac:dyDescent="0.25">
      <c r="A894" s="57" t="s">
        <v>4640</v>
      </c>
      <c r="B894" s="57" t="s">
        <v>1072</v>
      </c>
      <c r="C894" s="57" t="s">
        <v>4729</v>
      </c>
      <c r="D894" s="91">
        <v>18</v>
      </c>
      <c r="E894" s="57" t="s">
        <v>9259</v>
      </c>
      <c r="F894" s="29">
        <f t="shared" si="52"/>
        <v>10.59</v>
      </c>
      <c r="G894" s="23">
        <f t="shared" si="53"/>
        <v>1.349</v>
      </c>
      <c r="H894" s="30"/>
      <c r="I894" s="29"/>
      <c r="J894" s="23">
        <f t="shared" si="54"/>
        <v>24.732400000000002</v>
      </c>
      <c r="K894" s="30"/>
      <c r="L894" s="29"/>
      <c r="M894" s="98">
        <v>5.3959999999999999</v>
      </c>
      <c r="N894" s="98" t="s">
        <v>4944</v>
      </c>
      <c r="O894" s="98" t="s">
        <v>4944</v>
      </c>
      <c r="P894" s="98" t="s">
        <v>4944</v>
      </c>
      <c r="Q894" s="98">
        <v>47.726999999999997</v>
      </c>
      <c r="R894" s="98">
        <v>44.164999999999999</v>
      </c>
      <c r="S894" s="98">
        <v>16.661999999999999</v>
      </c>
      <c r="T894" s="98">
        <v>15.108000000000001</v>
      </c>
      <c r="U894" s="98" t="s">
        <v>4944</v>
      </c>
    </row>
    <row r="895" spans="1:21" x14ac:dyDescent="0.25">
      <c r="A895" s="57" t="s">
        <v>4640</v>
      </c>
      <c r="B895" s="57" t="s">
        <v>307</v>
      </c>
      <c r="C895" s="57" t="s">
        <v>4659</v>
      </c>
      <c r="D895" s="91">
        <v>4</v>
      </c>
      <c r="E895" s="57" t="s">
        <v>5440</v>
      </c>
      <c r="F895" s="29">
        <f t="shared" si="52"/>
        <v>10.545666666666667</v>
      </c>
      <c r="G895" s="23">
        <f t="shared" si="53"/>
        <v>0</v>
      </c>
      <c r="H895" s="30"/>
      <c r="I895" s="29"/>
      <c r="J895" s="23">
        <f t="shared" si="54"/>
        <v>8.1301999999999985</v>
      </c>
      <c r="K895" s="30"/>
      <c r="L895" s="29"/>
      <c r="M895" s="98" t="s">
        <v>4944</v>
      </c>
      <c r="N895" s="98" t="s">
        <v>4944</v>
      </c>
      <c r="O895" s="98" t="s">
        <v>4944</v>
      </c>
      <c r="P895" s="98" t="s">
        <v>4944</v>
      </c>
      <c r="Q895" s="98">
        <v>9.0139999999999993</v>
      </c>
      <c r="R895" s="98" t="s">
        <v>4944</v>
      </c>
      <c r="S895" s="98" t="s">
        <v>4944</v>
      </c>
      <c r="T895" s="98">
        <v>11.289</v>
      </c>
      <c r="U895" s="98">
        <v>20.347999999999999</v>
      </c>
    </row>
    <row r="896" spans="1:21" x14ac:dyDescent="0.25">
      <c r="A896" s="57" t="s">
        <v>4640</v>
      </c>
      <c r="B896" s="57" t="s">
        <v>2929</v>
      </c>
      <c r="C896" s="57" t="s">
        <v>4723</v>
      </c>
      <c r="D896" s="91">
        <v>16</v>
      </c>
      <c r="E896" s="57" t="s">
        <v>8740</v>
      </c>
      <c r="F896" s="29">
        <f t="shared" si="52"/>
        <v>10.468333333333332</v>
      </c>
      <c r="G896" s="23">
        <f t="shared" si="53"/>
        <v>1.6612499999999999</v>
      </c>
      <c r="H896" s="30"/>
      <c r="I896" s="29"/>
      <c r="J896" s="23">
        <f t="shared" si="54"/>
        <v>53.372399999999992</v>
      </c>
      <c r="K896" s="30"/>
      <c r="L896" s="29"/>
      <c r="M896" s="98" t="s">
        <v>4944</v>
      </c>
      <c r="N896" s="98">
        <v>5</v>
      </c>
      <c r="O896" s="98" t="s">
        <v>4944</v>
      </c>
      <c r="P896" s="98">
        <v>1.645</v>
      </c>
      <c r="Q896" s="98">
        <v>151.45699999999999</v>
      </c>
      <c r="R896" s="98">
        <v>84</v>
      </c>
      <c r="S896" s="98">
        <v>12.978999999999999</v>
      </c>
      <c r="T896" s="98" t="s">
        <v>4944</v>
      </c>
      <c r="U896" s="98">
        <v>18.425999999999998</v>
      </c>
    </row>
    <row r="897" spans="1:21" x14ac:dyDescent="0.25">
      <c r="A897" s="57" t="s">
        <v>4640</v>
      </c>
      <c r="B897" s="57" t="s">
        <v>253</v>
      </c>
      <c r="C897" s="57" t="s">
        <v>4729</v>
      </c>
      <c r="D897" s="91">
        <v>18</v>
      </c>
      <c r="E897" s="57" t="s">
        <v>9322</v>
      </c>
      <c r="F897" s="29">
        <f t="shared" si="52"/>
        <v>10.444666666666667</v>
      </c>
      <c r="G897" s="23">
        <f t="shared" si="53"/>
        <v>6.3659999999999997</v>
      </c>
      <c r="H897" s="30"/>
      <c r="I897" s="29"/>
      <c r="J897" s="23">
        <f t="shared" si="54"/>
        <v>6.2667999999999999</v>
      </c>
      <c r="K897" s="30"/>
      <c r="L897" s="29"/>
      <c r="M897" s="98">
        <v>25.443999999999999</v>
      </c>
      <c r="N897" s="98">
        <v>0.02</v>
      </c>
      <c r="O897" s="98" t="s">
        <v>4944</v>
      </c>
      <c r="P897" s="98" t="s">
        <v>4944</v>
      </c>
      <c r="Q897" s="98" t="s">
        <v>4944</v>
      </c>
      <c r="R897" s="98" t="s">
        <v>4944</v>
      </c>
      <c r="S897" s="98">
        <v>31.334</v>
      </c>
      <c r="T897" s="98" t="s">
        <v>4944</v>
      </c>
      <c r="U897" s="98" t="s">
        <v>4944</v>
      </c>
    </row>
    <row r="898" spans="1:21" x14ac:dyDescent="0.25">
      <c r="A898" s="57" t="s">
        <v>4640</v>
      </c>
      <c r="B898" s="57" t="s">
        <v>4560</v>
      </c>
      <c r="C898" s="57" t="s">
        <v>4695</v>
      </c>
      <c r="D898" s="91">
        <v>11</v>
      </c>
      <c r="E898" s="57" t="s">
        <v>7078</v>
      </c>
      <c r="F898" s="29">
        <f t="shared" si="52"/>
        <v>10.416</v>
      </c>
      <c r="G898" s="23">
        <f t="shared" si="53"/>
        <v>0</v>
      </c>
      <c r="H898" s="30"/>
      <c r="I898" s="29"/>
      <c r="J898" s="23">
        <f t="shared" si="54"/>
        <v>26.485399999999998</v>
      </c>
      <c r="K898" s="30"/>
      <c r="L898" s="29"/>
      <c r="M898" s="98" t="s">
        <v>4944</v>
      </c>
      <c r="N898" s="98" t="s">
        <v>4944</v>
      </c>
      <c r="O898" s="98" t="s">
        <v>4944</v>
      </c>
      <c r="P898" s="98" t="s">
        <v>4944</v>
      </c>
      <c r="Q898" s="98">
        <v>83.802000000000007</v>
      </c>
      <c r="R898" s="98">
        <v>17.376999999999999</v>
      </c>
      <c r="S898" s="98">
        <v>31.248000000000001</v>
      </c>
      <c r="T898" s="98" t="s">
        <v>4944</v>
      </c>
      <c r="U898" s="98" t="s">
        <v>4944</v>
      </c>
    </row>
    <row r="899" spans="1:21" x14ac:dyDescent="0.25">
      <c r="A899" s="57" t="s">
        <v>4640</v>
      </c>
      <c r="B899" s="57" t="s">
        <v>3605</v>
      </c>
      <c r="C899" s="57" t="s">
        <v>4697</v>
      </c>
      <c r="D899" s="91">
        <v>11</v>
      </c>
      <c r="E899" s="57" t="s">
        <v>7147</v>
      </c>
      <c r="F899" s="29">
        <f t="shared" si="52"/>
        <v>10.360333333333333</v>
      </c>
      <c r="G899" s="23">
        <f t="shared" si="53"/>
        <v>0</v>
      </c>
      <c r="H899" s="30"/>
      <c r="I899" s="29"/>
      <c r="J899" s="23">
        <f t="shared" si="54"/>
        <v>6.2161999999999997</v>
      </c>
      <c r="K899" s="30"/>
      <c r="L899" s="29"/>
      <c r="M899" s="98" t="s">
        <v>4944</v>
      </c>
      <c r="N899" s="98">
        <v>0</v>
      </c>
      <c r="O899" s="98" t="s">
        <v>4944</v>
      </c>
      <c r="P899" s="98" t="s">
        <v>4944</v>
      </c>
      <c r="Q899" s="98" t="s">
        <v>4944</v>
      </c>
      <c r="R899" s="98" t="s">
        <v>4944</v>
      </c>
      <c r="S899" s="98" t="s">
        <v>4944</v>
      </c>
      <c r="T899" s="98">
        <v>0</v>
      </c>
      <c r="U899" s="98">
        <v>31.081</v>
      </c>
    </row>
    <row r="900" spans="1:21" x14ac:dyDescent="0.25">
      <c r="A900" s="57" t="s">
        <v>4640</v>
      </c>
      <c r="B900" s="57" t="s">
        <v>593</v>
      </c>
      <c r="C900" s="57" t="s">
        <v>4691</v>
      </c>
      <c r="D900" s="91">
        <v>11</v>
      </c>
      <c r="E900" s="57" t="s">
        <v>6823</v>
      </c>
      <c r="F900" s="29">
        <f t="shared" si="52"/>
        <v>10.333333333333334</v>
      </c>
      <c r="G900" s="23">
        <f t="shared" si="53"/>
        <v>0</v>
      </c>
      <c r="H900" s="30"/>
      <c r="I900" s="29"/>
      <c r="J900" s="23">
        <f t="shared" si="54"/>
        <v>6.2</v>
      </c>
      <c r="K900" s="30"/>
      <c r="L900" s="29"/>
      <c r="M900" s="98" t="s">
        <v>4944</v>
      </c>
      <c r="N900" s="98" t="s">
        <v>4944</v>
      </c>
      <c r="O900" s="98" t="s">
        <v>4944</v>
      </c>
      <c r="P900" s="98" t="s">
        <v>4944</v>
      </c>
      <c r="Q900" s="98" t="s">
        <v>4944</v>
      </c>
      <c r="R900" s="98" t="s">
        <v>4944</v>
      </c>
      <c r="S900" s="98" t="s">
        <v>4944</v>
      </c>
      <c r="T900" s="98">
        <v>31</v>
      </c>
      <c r="U900" s="98" t="s">
        <v>4944</v>
      </c>
    </row>
    <row r="901" spans="1:21" x14ac:dyDescent="0.25">
      <c r="A901" s="57" t="s">
        <v>4640</v>
      </c>
      <c r="B901" s="57" t="s">
        <v>3075</v>
      </c>
      <c r="C901" s="57" t="s">
        <v>4648</v>
      </c>
      <c r="D901" s="91">
        <v>2</v>
      </c>
      <c r="E901" s="57" t="s">
        <v>5212</v>
      </c>
      <c r="F901" s="29">
        <f t="shared" si="52"/>
        <v>10.316000000000001</v>
      </c>
      <c r="G901" s="23">
        <f t="shared" si="53"/>
        <v>3.8472500000000003</v>
      </c>
      <c r="H901" s="30"/>
      <c r="I901" s="29"/>
      <c r="J901" s="23">
        <f t="shared" si="54"/>
        <v>9.3363999999999994</v>
      </c>
      <c r="K901" s="30"/>
      <c r="L901" s="29"/>
      <c r="M901" s="98" t="s">
        <v>4944</v>
      </c>
      <c r="N901" s="98">
        <v>1.224</v>
      </c>
      <c r="O901" s="98">
        <v>13.368</v>
      </c>
      <c r="P901" s="98">
        <v>0.79700000000000004</v>
      </c>
      <c r="Q901" s="98">
        <v>9.3989999999999991</v>
      </c>
      <c r="R901" s="98">
        <v>6.335</v>
      </c>
      <c r="S901" s="98" t="s">
        <v>4944</v>
      </c>
      <c r="T901" s="98">
        <v>28.446999999999999</v>
      </c>
      <c r="U901" s="98">
        <v>2.5009999999999999</v>
      </c>
    </row>
    <row r="902" spans="1:21" x14ac:dyDescent="0.25">
      <c r="A902" s="57" t="s">
        <v>4640</v>
      </c>
      <c r="B902" s="57" t="s">
        <v>2687</v>
      </c>
      <c r="C902" s="57" t="s">
        <v>4721</v>
      </c>
      <c r="D902" s="91">
        <v>15</v>
      </c>
      <c r="E902" s="57" t="s">
        <v>8222</v>
      </c>
      <c r="F902" s="29">
        <f t="shared" si="52"/>
        <v>10.256333333333332</v>
      </c>
      <c r="G902" s="23">
        <f t="shared" si="53"/>
        <v>10.462250000000001</v>
      </c>
      <c r="H902" s="30"/>
      <c r="I902" s="29"/>
      <c r="J902" s="23">
        <f t="shared" si="54"/>
        <v>33.210799999999999</v>
      </c>
      <c r="K902" s="30"/>
      <c r="L902" s="29"/>
      <c r="M902" s="98">
        <v>16.21</v>
      </c>
      <c r="N902" s="98" t="s">
        <v>4944</v>
      </c>
      <c r="O902" s="98">
        <v>17.286000000000001</v>
      </c>
      <c r="P902" s="98">
        <v>8.3529999999999998</v>
      </c>
      <c r="Q902" s="98">
        <v>31.149000000000001</v>
      </c>
      <c r="R902" s="98">
        <v>104.136</v>
      </c>
      <c r="S902" s="98">
        <v>4.4909999999999997</v>
      </c>
      <c r="T902" s="98">
        <v>24.015999999999998</v>
      </c>
      <c r="U902" s="98">
        <v>2.262</v>
      </c>
    </row>
    <row r="903" spans="1:21" x14ac:dyDescent="0.25">
      <c r="A903" s="57" t="s">
        <v>4640</v>
      </c>
      <c r="B903" s="57" t="s">
        <v>191</v>
      </c>
      <c r="C903" s="57" t="s">
        <v>4723</v>
      </c>
      <c r="D903" s="91">
        <v>16</v>
      </c>
      <c r="E903" s="57" t="s">
        <v>8409</v>
      </c>
      <c r="F903" s="29">
        <f t="shared" si="52"/>
        <v>10.246666666666668</v>
      </c>
      <c r="G903" s="23">
        <f t="shared" si="53"/>
        <v>4.6382500000000002</v>
      </c>
      <c r="H903" s="30"/>
      <c r="I903" s="29"/>
      <c r="J903" s="23">
        <f t="shared" si="54"/>
        <v>8.7050000000000001</v>
      </c>
      <c r="K903" s="30"/>
      <c r="L903" s="29"/>
      <c r="M903" s="98">
        <v>2.7789999999999999</v>
      </c>
      <c r="N903" s="98">
        <v>0</v>
      </c>
      <c r="O903" s="98">
        <v>9.5760000000000005</v>
      </c>
      <c r="P903" s="98">
        <v>6.1980000000000004</v>
      </c>
      <c r="Q903" s="98">
        <v>12.78</v>
      </c>
      <c r="R903" s="98">
        <v>5.0000000000000001E-3</v>
      </c>
      <c r="S903" s="98">
        <v>5.6890000000000001</v>
      </c>
      <c r="T903" s="98">
        <v>13.468999999999999</v>
      </c>
      <c r="U903" s="98">
        <v>11.582000000000001</v>
      </c>
    </row>
    <row r="904" spans="1:21" x14ac:dyDescent="0.25">
      <c r="A904" s="57" t="s">
        <v>4640</v>
      </c>
      <c r="B904" s="57" t="s">
        <v>2303</v>
      </c>
      <c r="C904" s="57" t="s">
        <v>4694</v>
      </c>
      <c r="D904" s="91">
        <v>11</v>
      </c>
      <c r="E904" s="57" t="s">
        <v>6957</v>
      </c>
      <c r="F904" s="29">
        <f t="shared" si="52"/>
        <v>10.226666666666667</v>
      </c>
      <c r="G904" s="23">
        <f t="shared" si="53"/>
        <v>3.8959999999999999</v>
      </c>
      <c r="H904" s="30"/>
      <c r="I904" s="29"/>
      <c r="J904" s="23">
        <f t="shared" si="54"/>
        <v>15.187799999999999</v>
      </c>
      <c r="K904" s="30"/>
      <c r="L904" s="29"/>
      <c r="M904" s="98">
        <v>4.2220000000000004</v>
      </c>
      <c r="N904" s="98">
        <v>3.79</v>
      </c>
      <c r="O904" s="98" t="s">
        <v>4944</v>
      </c>
      <c r="P904" s="98">
        <v>7.5720000000000001</v>
      </c>
      <c r="Q904" s="98" t="s">
        <v>4944</v>
      </c>
      <c r="R904" s="98">
        <v>45.259</v>
      </c>
      <c r="S904" s="98">
        <v>24.491</v>
      </c>
      <c r="T904" s="98">
        <v>4.4779999999999998</v>
      </c>
      <c r="U904" s="98">
        <v>1.7110000000000001</v>
      </c>
    </row>
    <row r="905" spans="1:21" x14ac:dyDescent="0.25">
      <c r="A905" s="57" t="s">
        <v>4640</v>
      </c>
      <c r="B905" s="57" t="s">
        <v>3463</v>
      </c>
      <c r="C905" s="57" t="s">
        <v>4714</v>
      </c>
      <c r="D905" s="91">
        <v>15</v>
      </c>
      <c r="E905" s="57" t="s">
        <v>8062</v>
      </c>
      <c r="F905" s="29">
        <f t="shared" si="52"/>
        <v>10.216666666666667</v>
      </c>
      <c r="G905" s="23">
        <f t="shared" si="53"/>
        <v>5.202</v>
      </c>
      <c r="H905" s="30"/>
      <c r="I905" s="29"/>
      <c r="J905" s="23">
        <f t="shared" si="54"/>
        <v>6.8935999999999993</v>
      </c>
      <c r="K905" s="30"/>
      <c r="L905" s="29"/>
      <c r="M905" s="98" t="s">
        <v>4944</v>
      </c>
      <c r="N905" s="98" t="s">
        <v>4944</v>
      </c>
      <c r="O905" s="98" t="s">
        <v>4944</v>
      </c>
      <c r="P905" s="98">
        <v>20.808</v>
      </c>
      <c r="Q905" s="98">
        <v>3.8180000000000001</v>
      </c>
      <c r="R905" s="98" t="s">
        <v>4944</v>
      </c>
      <c r="S905" s="98">
        <v>0</v>
      </c>
      <c r="T905" s="98">
        <v>30.65</v>
      </c>
      <c r="U905" s="98">
        <v>0</v>
      </c>
    </row>
    <row r="906" spans="1:21" x14ac:dyDescent="0.25">
      <c r="A906" s="57" t="s">
        <v>4640</v>
      </c>
      <c r="B906" s="57" t="s">
        <v>1029</v>
      </c>
      <c r="C906" s="57" t="s">
        <v>4708</v>
      </c>
      <c r="D906" s="91">
        <v>13</v>
      </c>
      <c r="E906" s="57" t="s">
        <v>7596</v>
      </c>
      <c r="F906" s="29">
        <f t="shared" si="52"/>
        <v>10.202</v>
      </c>
      <c r="G906" s="23">
        <f t="shared" si="53"/>
        <v>50.663499999999999</v>
      </c>
      <c r="H906" s="30"/>
      <c r="I906" s="29"/>
      <c r="J906" s="23">
        <f t="shared" si="54"/>
        <v>9.8020000000000014</v>
      </c>
      <c r="K906" s="30"/>
      <c r="L906" s="29"/>
      <c r="M906" s="98">
        <v>21.154</v>
      </c>
      <c r="N906" s="98">
        <v>124.455</v>
      </c>
      <c r="O906" s="98">
        <v>14.036</v>
      </c>
      <c r="P906" s="98">
        <v>43.009</v>
      </c>
      <c r="Q906" s="98">
        <v>17.923999999999999</v>
      </c>
      <c r="R906" s="98">
        <v>0.48</v>
      </c>
      <c r="S906" s="98">
        <v>20.436</v>
      </c>
      <c r="T906" s="98">
        <v>9.8940000000000001</v>
      </c>
      <c r="U906" s="98">
        <v>0.27600000000000002</v>
      </c>
    </row>
    <row r="907" spans="1:21" x14ac:dyDescent="0.25">
      <c r="A907" s="57" t="s">
        <v>4640</v>
      </c>
      <c r="B907" s="57" t="s">
        <v>1158</v>
      </c>
      <c r="C907" s="57" t="s">
        <v>4679</v>
      </c>
      <c r="D907" s="91">
        <v>7</v>
      </c>
      <c r="E907" s="57" t="s">
        <v>6447</v>
      </c>
      <c r="F907" s="29">
        <f t="shared" si="52"/>
        <v>10.200000000000001</v>
      </c>
      <c r="G907" s="23">
        <f t="shared" si="53"/>
        <v>3.5000000000000003E-2</v>
      </c>
      <c r="H907" s="30"/>
      <c r="I907" s="29"/>
      <c r="J907" s="23">
        <f t="shared" si="54"/>
        <v>7.3250000000000002</v>
      </c>
      <c r="K907" s="30"/>
      <c r="L907" s="29"/>
      <c r="M907" s="98">
        <v>0.14000000000000001</v>
      </c>
      <c r="N907" s="98" t="s">
        <v>4944</v>
      </c>
      <c r="O907" s="98" t="s">
        <v>4944</v>
      </c>
      <c r="P907" s="98" t="s">
        <v>4944</v>
      </c>
      <c r="Q907" s="98" t="s">
        <v>4944</v>
      </c>
      <c r="R907" s="98">
        <v>6.0250000000000004</v>
      </c>
      <c r="S907" s="98">
        <v>0.91900000000000004</v>
      </c>
      <c r="T907" s="98">
        <v>1.5589999999999999</v>
      </c>
      <c r="U907" s="98">
        <v>28.122</v>
      </c>
    </row>
    <row r="908" spans="1:21" x14ac:dyDescent="0.25">
      <c r="A908" s="57" t="s">
        <v>4640</v>
      </c>
      <c r="B908" s="57" t="s">
        <v>286</v>
      </c>
      <c r="C908" s="57" t="s">
        <v>4652</v>
      </c>
      <c r="D908" s="91">
        <v>2</v>
      </c>
      <c r="E908" s="57" t="s">
        <v>5323</v>
      </c>
      <c r="F908" s="29">
        <f t="shared" si="52"/>
        <v>10.066333333333333</v>
      </c>
      <c r="G908" s="23">
        <f t="shared" si="53"/>
        <v>0.67500000000000004</v>
      </c>
      <c r="H908" s="30"/>
      <c r="I908" s="29"/>
      <c r="J908" s="23">
        <f t="shared" si="54"/>
        <v>16.5486</v>
      </c>
      <c r="K908" s="30"/>
      <c r="L908" s="29"/>
      <c r="M908" s="98">
        <v>2.7</v>
      </c>
      <c r="N908" s="98" t="s">
        <v>4944</v>
      </c>
      <c r="O908" s="98" t="s">
        <v>4944</v>
      </c>
      <c r="P908" s="98" t="s">
        <v>4944</v>
      </c>
      <c r="Q908" s="98">
        <v>21</v>
      </c>
      <c r="R908" s="98">
        <v>31.544</v>
      </c>
      <c r="S908" s="98">
        <v>6.4560000000000004</v>
      </c>
      <c r="T908" s="98" t="s">
        <v>4944</v>
      </c>
      <c r="U908" s="98">
        <v>23.742999999999999</v>
      </c>
    </row>
    <row r="909" spans="1:21" x14ac:dyDescent="0.25">
      <c r="A909" s="57" t="s">
        <v>4640</v>
      </c>
      <c r="B909" s="57" t="s">
        <v>1325</v>
      </c>
      <c r="C909" s="57" t="s">
        <v>4723</v>
      </c>
      <c r="D909" s="91">
        <v>16</v>
      </c>
      <c r="E909" s="57" t="s">
        <v>8301</v>
      </c>
      <c r="F909" s="29">
        <f t="shared" si="52"/>
        <v>10.007</v>
      </c>
      <c r="G909" s="23">
        <f t="shared" si="53"/>
        <v>0</v>
      </c>
      <c r="H909" s="30"/>
      <c r="I909" s="29"/>
      <c r="J909" s="23">
        <f t="shared" si="54"/>
        <v>8.2241999999999997</v>
      </c>
      <c r="K909" s="30"/>
      <c r="L909" s="29"/>
      <c r="M909" s="98" t="s">
        <v>4944</v>
      </c>
      <c r="N909" s="98" t="s">
        <v>4944</v>
      </c>
      <c r="O909" s="98" t="s">
        <v>4944</v>
      </c>
      <c r="P909" s="98" t="s">
        <v>4944</v>
      </c>
      <c r="Q909" s="98">
        <v>11.1</v>
      </c>
      <c r="R909" s="98" t="s">
        <v>4944</v>
      </c>
      <c r="S909" s="98" t="s">
        <v>4944</v>
      </c>
      <c r="T909" s="98">
        <v>25.114999999999998</v>
      </c>
      <c r="U909" s="98">
        <v>4.9059999999999997</v>
      </c>
    </row>
    <row r="910" spans="1:21" x14ac:dyDescent="0.25">
      <c r="A910" s="57" t="s">
        <v>4640</v>
      </c>
      <c r="B910" s="57" t="s">
        <v>1886</v>
      </c>
      <c r="C910" s="57" t="s">
        <v>4713</v>
      </c>
      <c r="D910" s="91">
        <v>15</v>
      </c>
      <c r="E910" s="57" t="s">
        <v>8011</v>
      </c>
      <c r="F910" s="29">
        <f t="shared" si="52"/>
        <v>9.8693333333333335</v>
      </c>
      <c r="G910" s="23">
        <f t="shared" si="53"/>
        <v>168.86824999999999</v>
      </c>
      <c r="H910" s="30"/>
      <c r="I910" s="29"/>
      <c r="J910" s="23">
        <f t="shared" si="54"/>
        <v>11.5298</v>
      </c>
      <c r="K910" s="30"/>
      <c r="L910" s="29"/>
      <c r="M910" s="98">
        <v>224.58199999999999</v>
      </c>
      <c r="N910" s="98">
        <v>195.291</v>
      </c>
      <c r="O910" s="98">
        <v>120.72</v>
      </c>
      <c r="P910" s="98">
        <v>134.88</v>
      </c>
      <c r="Q910" s="98">
        <v>15.744</v>
      </c>
      <c r="R910" s="98">
        <v>12.297000000000001</v>
      </c>
      <c r="S910" s="98">
        <v>10.478</v>
      </c>
      <c r="T910" s="98">
        <v>12.81</v>
      </c>
      <c r="U910" s="98">
        <v>6.32</v>
      </c>
    </row>
    <row r="911" spans="1:21" x14ac:dyDescent="0.25">
      <c r="A911" s="57" t="s">
        <v>4640</v>
      </c>
      <c r="B911" s="57" t="s">
        <v>508</v>
      </c>
      <c r="C911" s="57" t="s">
        <v>4703</v>
      </c>
      <c r="D911" s="91">
        <v>11</v>
      </c>
      <c r="E911" s="57" t="s">
        <v>7527</v>
      </c>
      <c r="F911" s="29">
        <f t="shared" si="52"/>
        <v>9.8553333333333324</v>
      </c>
      <c r="G911" s="23">
        <f t="shared" si="53"/>
        <v>0.97075</v>
      </c>
      <c r="H911" s="30"/>
      <c r="I911" s="29"/>
      <c r="J911" s="23">
        <f t="shared" si="54"/>
        <v>6.403999999999999</v>
      </c>
      <c r="K911" s="30"/>
      <c r="L911" s="29"/>
      <c r="M911" s="98">
        <v>0</v>
      </c>
      <c r="N911" s="98" t="s">
        <v>4944</v>
      </c>
      <c r="O911" s="98" t="s">
        <v>4944</v>
      </c>
      <c r="P911" s="98">
        <v>3.883</v>
      </c>
      <c r="Q911" s="98">
        <v>2.4540000000000002</v>
      </c>
      <c r="R911" s="98" t="s">
        <v>4944</v>
      </c>
      <c r="S911" s="98" t="s">
        <v>4944</v>
      </c>
      <c r="T911" s="98">
        <v>2.802</v>
      </c>
      <c r="U911" s="98">
        <v>26.763999999999999</v>
      </c>
    </row>
    <row r="912" spans="1:21" x14ac:dyDescent="0.25">
      <c r="A912" s="57" t="s">
        <v>4640</v>
      </c>
      <c r="B912" s="57" t="s">
        <v>4215</v>
      </c>
      <c r="C912" s="57" t="s">
        <v>4723</v>
      </c>
      <c r="D912" s="91">
        <v>16</v>
      </c>
      <c r="E912" s="57" t="s">
        <v>8549</v>
      </c>
      <c r="F912" s="29">
        <f t="shared" si="52"/>
        <v>9.8473333333333333</v>
      </c>
      <c r="G912" s="23">
        <f t="shared" si="53"/>
        <v>12.776250000000001</v>
      </c>
      <c r="H912" s="30"/>
      <c r="I912" s="29"/>
      <c r="J912" s="23">
        <f t="shared" si="54"/>
        <v>20.503599999999999</v>
      </c>
      <c r="K912" s="30"/>
      <c r="L912" s="29"/>
      <c r="M912" s="98">
        <v>3.343</v>
      </c>
      <c r="N912" s="98" t="s">
        <v>4944</v>
      </c>
      <c r="O912" s="98" t="s">
        <v>4944</v>
      </c>
      <c r="P912" s="98">
        <v>47.762</v>
      </c>
      <c r="Q912" s="98">
        <v>22.863</v>
      </c>
      <c r="R912" s="98">
        <v>50.113</v>
      </c>
      <c r="S912" s="98">
        <v>19.382000000000001</v>
      </c>
      <c r="T912" s="98">
        <v>4.3929999999999998</v>
      </c>
      <c r="U912" s="98">
        <v>5.7670000000000003</v>
      </c>
    </row>
    <row r="913" spans="1:21" x14ac:dyDescent="0.25">
      <c r="A913" s="57" t="s">
        <v>4640</v>
      </c>
      <c r="B913" s="57" t="s">
        <v>3273</v>
      </c>
      <c r="C913" s="57" t="s">
        <v>4648</v>
      </c>
      <c r="D913" s="91">
        <v>2</v>
      </c>
      <c r="E913" s="57" t="s">
        <v>5177</v>
      </c>
      <c r="F913" s="29">
        <f t="shared" si="52"/>
        <v>9.8293333333333326</v>
      </c>
      <c r="G913" s="23">
        <f t="shared" si="53"/>
        <v>124.86425000000001</v>
      </c>
      <c r="H913" s="30"/>
      <c r="I913" s="29"/>
      <c r="J913" s="23">
        <f t="shared" si="54"/>
        <v>7.002600000000001</v>
      </c>
      <c r="K913" s="30"/>
      <c r="L913" s="29"/>
      <c r="M913" s="98">
        <v>12.138999999999999</v>
      </c>
      <c r="N913" s="98">
        <v>219.32300000000001</v>
      </c>
      <c r="O913" s="98">
        <v>150.94900000000001</v>
      </c>
      <c r="P913" s="98">
        <v>117.04600000000001</v>
      </c>
      <c r="Q913" s="98">
        <v>0.12</v>
      </c>
      <c r="R913" s="98">
        <v>5.4050000000000002</v>
      </c>
      <c r="S913" s="98" t="s">
        <v>4944</v>
      </c>
      <c r="T913" s="98">
        <v>28.724</v>
      </c>
      <c r="U913" s="98">
        <v>0.76400000000000001</v>
      </c>
    </row>
    <row r="914" spans="1:21" x14ac:dyDescent="0.25">
      <c r="A914" s="57" t="s">
        <v>4640</v>
      </c>
      <c r="B914" s="57" t="s">
        <v>1554</v>
      </c>
      <c r="C914" s="57" t="s">
        <v>4723</v>
      </c>
      <c r="D914" s="91">
        <v>16</v>
      </c>
      <c r="E914" s="57" t="s">
        <v>8503</v>
      </c>
      <c r="F914" s="29">
        <f t="shared" si="52"/>
        <v>9.8126666666666669</v>
      </c>
      <c r="G914" s="23">
        <f t="shared" si="53"/>
        <v>0</v>
      </c>
      <c r="H914" s="30"/>
      <c r="I914" s="29"/>
      <c r="J914" s="23">
        <f t="shared" si="54"/>
        <v>5.8875999999999999</v>
      </c>
      <c r="K914" s="30"/>
      <c r="L914" s="29"/>
      <c r="M914" s="98" t="s">
        <v>4944</v>
      </c>
      <c r="N914" s="98" t="s">
        <v>4944</v>
      </c>
      <c r="O914" s="98" t="s">
        <v>4944</v>
      </c>
      <c r="P914" s="98" t="s">
        <v>4944</v>
      </c>
      <c r="Q914" s="98" t="s">
        <v>4944</v>
      </c>
      <c r="R914" s="98" t="s">
        <v>4944</v>
      </c>
      <c r="S914" s="98">
        <v>12.465</v>
      </c>
      <c r="T914" s="98">
        <v>16.972999999999999</v>
      </c>
      <c r="U914" s="98" t="s">
        <v>4944</v>
      </c>
    </row>
    <row r="915" spans="1:21" x14ac:dyDescent="0.25">
      <c r="A915" s="57" t="s">
        <v>4640</v>
      </c>
      <c r="B915" s="57" t="s">
        <v>516</v>
      </c>
      <c r="C915" s="57" t="s">
        <v>4713</v>
      </c>
      <c r="D915" s="91">
        <v>15</v>
      </c>
      <c r="E915" s="57" t="s">
        <v>7936</v>
      </c>
      <c r="F915" s="29">
        <f t="shared" si="52"/>
        <v>9.8059999999999992</v>
      </c>
      <c r="G915" s="23">
        <f t="shared" si="53"/>
        <v>36.445999999999998</v>
      </c>
      <c r="H915" s="30"/>
      <c r="I915" s="29"/>
      <c r="J915" s="23">
        <f t="shared" si="54"/>
        <v>6.1913999999999998</v>
      </c>
      <c r="K915" s="30"/>
      <c r="L915" s="29"/>
      <c r="M915" s="98">
        <v>30.062999999999999</v>
      </c>
      <c r="N915" s="98">
        <v>25.562000000000001</v>
      </c>
      <c r="O915" s="98">
        <v>69.153000000000006</v>
      </c>
      <c r="P915" s="98">
        <v>21.006</v>
      </c>
      <c r="Q915" s="98">
        <v>0.57399999999999995</v>
      </c>
      <c r="R915" s="98">
        <v>0.96499999999999997</v>
      </c>
      <c r="S915" s="98">
        <v>29.417999999999999</v>
      </c>
      <c r="T915" s="98" t="s">
        <v>4944</v>
      </c>
      <c r="U915" s="98" t="s">
        <v>4944</v>
      </c>
    </row>
    <row r="916" spans="1:21" x14ac:dyDescent="0.25">
      <c r="A916" s="57" t="s">
        <v>4640</v>
      </c>
      <c r="B916" s="57" t="s">
        <v>678</v>
      </c>
      <c r="C916" s="57" t="s">
        <v>4713</v>
      </c>
      <c r="D916" s="91">
        <v>15</v>
      </c>
      <c r="E916" s="57" t="s">
        <v>7921</v>
      </c>
      <c r="F916" s="29">
        <f t="shared" si="52"/>
        <v>9.69</v>
      </c>
      <c r="G916" s="23">
        <f t="shared" si="53"/>
        <v>2.4087499999999999</v>
      </c>
      <c r="H916" s="30"/>
      <c r="I916" s="29"/>
      <c r="J916" s="23">
        <f t="shared" si="54"/>
        <v>5.8140000000000001</v>
      </c>
      <c r="K916" s="30"/>
      <c r="L916" s="29"/>
      <c r="M916" s="98">
        <v>9.2629999999999999</v>
      </c>
      <c r="N916" s="98">
        <v>0.372</v>
      </c>
      <c r="O916" s="98" t="s">
        <v>4944</v>
      </c>
      <c r="P916" s="98" t="s">
        <v>4944</v>
      </c>
      <c r="Q916" s="98" t="s">
        <v>4944</v>
      </c>
      <c r="R916" s="98" t="s">
        <v>4944</v>
      </c>
      <c r="S916" s="98">
        <v>29.07</v>
      </c>
      <c r="T916" s="98" t="s">
        <v>4944</v>
      </c>
      <c r="U916" s="98" t="s">
        <v>4944</v>
      </c>
    </row>
    <row r="917" spans="1:21" x14ac:dyDescent="0.25">
      <c r="A917" s="57" t="s">
        <v>4640</v>
      </c>
      <c r="B917" s="57" t="s">
        <v>1079</v>
      </c>
      <c r="C917" s="57" t="s">
        <v>4703</v>
      </c>
      <c r="D917" s="91">
        <v>11</v>
      </c>
      <c r="E917" s="57" t="s">
        <v>7526</v>
      </c>
      <c r="F917" s="29">
        <f t="shared" si="52"/>
        <v>9.6256666666666657</v>
      </c>
      <c r="G917" s="23">
        <f t="shared" si="53"/>
        <v>3.4250000000000003E-2</v>
      </c>
      <c r="H917" s="30"/>
      <c r="I917" s="29"/>
      <c r="J917" s="23">
        <f t="shared" si="54"/>
        <v>5.7753999999999994</v>
      </c>
      <c r="K917" s="30"/>
      <c r="L917" s="29"/>
      <c r="M917" s="98" t="s">
        <v>4944</v>
      </c>
      <c r="N917" s="98" t="s">
        <v>4944</v>
      </c>
      <c r="O917" s="98">
        <v>0.13700000000000001</v>
      </c>
      <c r="P917" s="98" t="s">
        <v>4944</v>
      </c>
      <c r="Q917" s="98" t="s">
        <v>4944</v>
      </c>
      <c r="R917" s="98" t="s">
        <v>4944</v>
      </c>
      <c r="S917" s="98">
        <v>28.876999999999999</v>
      </c>
      <c r="T917" s="98" t="s">
        <v>4944</v>
      </c>
      <c r="U917" s="98" t="s">
        <v>4944</v>
      </c>
    </row>
    <row r="918" spans="1:21" x14ac:dyDescent="0.25">
      <c r="A918" s="57" t="s">
        <v>4640</v>
      </c>
      <c r="B918" s="57" t="s">
        <v>4142</v>
      </c>
      <c r="C918" s="57" t="s">
        <v>4688</v>
      </c>
      <c r="D918" s="91">
        <v>10</v>
      </c>
      <c r="E918" s="57" t="s">
        <v>6770</v>
      </c>
      <c r="F918" s="29">
        <f t="shared" si="52"/>
        <v>9.6186666666666678</v>
      </c>
      <c r="G918" s="23">
        <f t="shared" si="53"/>
        <v>0.72500000000000009</v>
      </c>
      <c r="H918" s="30"/>
      <c r="I918" s="29"/>
      <c r="J918" s="23">
        <f t="shared" si="54"/>
        <v>27.429399999999998</v>
      </c>
      <c r="K918" s="30"/>
      <c r="L918" s="29"/>
      <c r="M918" s="98">
        <v>2.5430000000000001</v>
      </c>
      <c r="N918" s="98">
        <v>0.35699999999999998</v>
      </c>
      <c r="O918" s="98" t="s">
        <v>4944</v>
      </c>
      <c r="P918" s="98" t="s">
        <v>4944</v>
      </c>
      <c r="Q918" s="98">
        <v>6.4939999999999998</v>
      </c>
      <c r="R918" s="98">
        <v>101.797</v>
      </c>
      <c r="S918" s="98">
        <v>24.445</v>
      </c>
      <c r="T918" s="98">
        <v>4.4109999999999996</v>
      </c>
      <c r="U918" s="98" t="s">
        <v>4944</v>
      </c>
    </row>
    <row r="919" spans="1:21" x14ac:dyDescent="0.25">
      <c r="A919" s="57" t="s">
        <v>4640</v>
      </c>
      <c r="B919" s="57" t="s">
        <v>4352</v>
      </c>
      <c r="C919" s="57" t="s">
        <v>4650</v>
      </c>
      <c r="D919" s="91">
        <v>2</v>
      </c>
      <c r="E919" s="57" t="s">
        <v>5257</v>
      </c>
      <c r="F919" s="29">
        <f t="shared" si="52"/>
        <v>9.6010000000000009</v>
      </c>
      <c r="G919" s="23">
        <f t="shared" si="53"/>
        <v>1.2882499999999999</v>
      </c>
      <c r="H919" s="30"/>
      <c r="I919" s="29"/>
      <c r="J919" s="23">
        <f t="shared" si="54"/>
        <v>5.7606000000000002</v>
      </c>
      <c r="K919" s="30"/>
      <c r="L919" s="29"/>
      <c r="M919" s="98">
        <v>5.1529999999999996</v>
      </c>
      <c r="N919" s="98" t="s">
        <v>4944</v>
      </c>
      <c r="O919" s="98" t="s">
        <v>4944</v>
      </c>
      <c r="P919" s="98" t="s">
        <v>4944</v>
      </c>
      <c r="Q919" s="98" t="s">
        <v>4944</v>
      </c>
      <c r="R919" s="98" t="s">
        <v>4944</v>
      </c>
      <c r="S919" s="98">
        <v>28.506</v>
      </c>
      <c r="T919" s="98" t="s">
        <v>4944</v>
      </c>
      <c r="U919" s="98">
        <v>0.29699999999999999</v>
      </c>
    </row>
    <row r="920" spans="1:21" x14ac:dyDescent="0.25">
      <c r="A920" s="57" t="s">
        <v>4640</v>
      </c>
      <c r="B920" s="57" t="s">
        <v>826</v>
      </c>
      <c r="C920" s="57" t="s">
        <v>4655</v>
      </c>
      <c r="D920" s="91">
        <v>3</v>
      </c>
      <c r="E920" s="57" t="s">
        <v>5374</v>
      </c>
      <c r="F920" s="29">
        <f t="shared" si="52"/>
        <v>9.5856666666666666</v>
      </c>
      <c r="G920" s="23">
        <f t="shared" si="53"/>
        <v>0.29599999999999999</v>
      </c>
      <c r="H920" s="30"/>
      <c r="I920" s="29"/>
      <c r="J920" s="23">
        <f t="shared" si="54"/>
        <v>5.7514000000000003</v>
      </c>
      <c r="K920" s="30"/>
      <c r="L920" s="29"/>
      <c r="M920" s="98">
        <v>1.1839999999999999</v>
      </c>
      <c r="N920" s="98" t="s">
        <v>4944</v>
      </c>
      <c r="O920" s="98" t="s">
        <v>4944</v>
      </c>
      <c r="P920" s="98" t="s">
        <v>4944</v>
      </c>
      <c r="Q920" s="98" t="s">
        <v>4944</v>
      </c>
      <c r="R920" s="98" t="s">
        <v>4944</v>
      </c>
      <c r="S920" s="98">
        <v>24.195</v>
      </c>
      <c r="T920" s="98">
        <v>4.024</v>
      </c>
      <c r="U920" s="98">
        <v>0.53800000000000003</v>
      </c>
    </row>
    <row r="921" spans="1:21" x14ac:dyDescent="0.25">
      <c r="A921" s="57" t="s">
        <v>4640</v>
      </c>
      <c r="B921" s="57" t="s">
        <v>654</v>
      </c>
      <c r="C921" s="57" t="s">
        <v>4684</v>
      </c>
      <c r="D921" s="91">
        <v>9</v>
      </c>
      <c r="E921" s="57" t="s">
        <v>6662</v>
      </c>
      <c r="F921" s="29">
        <f t="shared" si="52"/>
        <v>9.5856666666666666</v>
      </c>
      <c r="G921" s="23">
        <f t="shared" si="53"/>
        <v>6.8532500000000001</v>
      </c>
      <c r="H921" s="30"/>
      <c r="I921" s="29"/>
      <c r="J921" s="23">
        <f t="shared" si="54"/>
        <v>9.4816000000000003</v>
      </c>
      <c r="K921" s="30"/>
      <c r="L921" s="29"/>
      <c r="M921" s="98">
        <v>5.23</v>
      </c>
      <c r="N921" s="98">
        <v>7.9000000000000001E-2</v>
      </c>
      <c r="O921" s="98">
        <v>7.6529999999999996</v>
      </c>
      <c r="P921" s="98">
        <v>14.451000000000001</v>
      </c>
      <c r="Q921" s="98">
        <v>11.529</v>
      </c>
      <c r="R921" s="98">
        <v>7.1219999999999999</v>
      </c>
      <c r="S921" s="98">
        <v>16.552</v>
      </c>
      <c r="T921" s="98">
        <v>2.5150000000000001</v>
      </c>
      <c r="U921" s="98">
        <v>9.69</v>
      </c>
    </row>
    <row r="922" spans="1:21" x14ac:dyDescent="0.25">
      <c r="A922" s="57" t="s">
        <v>4640</v>
      </c>
      <c r="B922" s="57" t="s">
        <v>2660</v>
      </c>
      <c r="C922" s="57" t="s">
        <v>4712</v>
      </c>
      <c r="D922" s="91">
        <v>15</v>
      </c>
      <c r="E922" s="57" t="s">
        <v>7833</v>
      </c>
      <c r="F922" s="29">
        <f t="shared" si="52"/>
        <v>9.532</v>
      </c>
      <c r="G922" s="23">
        <f t="shared" si="53"/>
        <v>0</v>
      </c>
      <c r="H922" s="30"/>
      <c r="I922" s="29"/>
      <c r="J922" s="23">
        <f t="shared" si="54"/>
        <v>5.7826000000000004</v>
      </c>
      <c r="K922" s="30"/>
      <c r="L922" s="29"/>
      <c r="M922" s="98" t="s">
        <v>4944</v>
      </c>
      <c r="N922" s="98" t="s">
        <v>4944</v>
      </c>
      <c r="O922" s="98" t="s">
        <v>4944</v>
      </c>
      <c r="P922" s="98" t="s">
        <v>4944</v>
      </c>
      <c r="Q922" s="98">
        <v>0.317</v>
      </c>
      <c r="R922" s="98" t="s">
        <v>4944</v>
      </c>
      <c r="S922" s="98">
        <v>8.7240000000000002</v>
      </c>
      <c r="T922" s="98">
        <v>19.872</v>
      </c>
      <c r="U922" s="98" t="s">
        <v>4944</v>
      </c>
    </row>
    <row r="923" spans="1:21" x14ac:dyDescent="0.25">
      <c r="A923" s="57" t="s">
        <v>4640</v>
      </c>
      <c r="B923" s="57" t="s">
        <v>548</v>
      </c>
      <c r="C923" s="57" t="s">
        <v>4722</v>
      </c>
      <c r="D923" s="91">
        <v>15</v>
      </c>
      <c r="E923" s="57" t="s">
        <v>8265</v>
      </c>
      <c r="F923" s="29">
        <f t="shared" si="52"/>
        <v>9.5073333333333334</v>
      </c>
      <c r="G923" s="23">
        <f t="shared" si="53"/>
        <v>9.6314999999999991</v>
      </c>
      <c r="H923" s="30"/>
      <c r="I923" s="29"/>
      <c r="J923" s="23">
        <f t="shared" si="54"/>
        <v>7.229000000000001</v>
      </c>
      <c r="K923" s="30"/>
      <c r="L923" s="29"/>
      <c r="M923" s="98" t="s">
        <v>4944</v>
      </c>
      <c r="N923" s="98">
        <v>0</v>
      </c>
      <c r="O923" s="98">
        <v>1.964</v>
      </c>
      <c r="P923" s="98">
        <v>36.561999999999998</v>
      </c>
      <c r="Q923" s="98">
        <v>6.3760000000000003</v>
      </c>
      <c r="R923" s="98">
        <v>1.2470000000000001</v>
      </c>
      <c r="S923" s="98">
        <v>24.170999999999999</v>
      </c>
      <c r="T923" s="98">
        <v>3.5129999999999999</v>
      </c>
      <c r="U923" s="98">
        <v>0.83799999999999997</v>
      </c>
    </row>
    <row r="924" spans="1:21" x14ac:dyDescent="0.25">
      <c r="A924" s="57" t="s">
        <v>4640</v>
      </c>
      <c r="B924" s="57" t="s">
        <v>317</v>
      </c>
      <c r="C924" s="57" t="s">
        <v>4712</v>
      </c>
      <c r="D924" s="91">
        <v>15</v>
      </c>
      <c r="E924" s="57" t="s">
        <v>7852</v>
      </c>
      <c r="F924" s="29">
        <f t="shared" si="52"/>
        <v>9.5039999999999996</v>
      </c>
      <c r="G924" s="23">
        <f t="shared" si="53"/>
        <v>17.486750000000001</v>
      </c>
      <c r="H924" s="30"/>
      <c r="I924" s="29"/>
      <c r="J924" s="23">
        <f t="shared" si="54"/>
        <v>21.694799999999997</v>
      </c>
      <c r="K924" s="30"/>
      <c r="L924" s="29"/>
      <c r="M924" s="98" t="s">
        <v>4944</v>
      </c>
      <c r="N924" s="98">
        <v>24.033000000000001</v>
      </c>
      <c r="O924" s="98">
        <v>0.26400000000000001</v>
      </c>
      <c r="P924" s="98">
        <v>45.65</v>
      </c>
      <c r="Q924" s="98">
        <v>29.277000000000001</v>
      </c>
      <c r="R924" s="98">
        <v>50.685000000000002</v>
      </c>
      <c r="S924" s="98">
        <v>14.041</v>
      </c>
      <c r="T924" s="98">
        <v>10.891999999999999</v>
      </c>
      <c r="U924" s="98">
        <v>3.5790000000000002</v>
      </c>
    </row>
    <row r="925" spans="1:21" x14ac:dyDescent="0.25">
      <c r="A925" s="57" t="s">
        <v>4640</v>
      </c>
      <c r="B925" s="57" t="s">
        <v>3154</v>
      </c>
      <c r="C925" s="57" t="s">
        <v>4702</v>
      </c>
      <c r="D925" s="91">
        <v>11</v>
      </c>
      <c r="E925" s="57" t="s">
        <v>7475</v>
      </c>
      <c r="F925" s="29">
        <f t="shared" si="52"/>
        <v>9.4856666666666651</v>
      </c>
      <c r="G925" s="23">
        <f t="shared" si="53"/>
        <v>0.16125</v>
      </c>
      <c r="H925" s="30"/>
      <c r="I925" s="29"/>
      <c r="J925" s="23">
        <f t="shared" si="54"/>
        <v>5.7433999999999994</v>
      </c>
      <c r="K925" s="30"/>
      <c r="L925" s="29"/>
      <c r="M925" s="98" t="s">
        <v>4944</v>
      </c>
      <c r="N925" s="98">
        <v>4.7E-2</v>
      </c>
      <c r="O925" s="98">
        <v>0.59799999999999998</v>
      </c>
      <c r="P925" s="98" t="s">
        <v>4944</v>
      </c>
      <c r="Q925" s="98">
        <v>0.17</v>
      </c>
      <c r="R925" s="98">
        <v>0.09</v>
      </c>
      <c r="S925" s="98">
        <v>9.4290000000000003</v>
      </c>
      <c r="T925" s="98">
        <v>16.931999999999999</v>
      </c>
      <c r="U925" s="98">
        <v>2.0960000000000001</v>
      </c>
    </row>
    <row r="926" spans="1:21" x14ac:dyDescent="0.25">
      <c r="A926" s="57" t="s">
        <v>4640</v>
      </c>
      <c r="B926" s="57" t="s">
        <v>2150</v>
      </c>
      <c r="C926" s="57" t="s">
        <v>4701</v>
      </c>
      <c r="D926" s="91">
        <v>11</v>
      </c>
      <c r="E926" s="57" t="s">
        <v>7292</v>
      </c>
      <c r="F926" s="29">
        <f t="shared" si="52"/>
        <v>9.4740000000000002</v>
      </c>
      <c r="G926" s="23">
        <f t="shared" si="53"/>
        <v>2.9577499999999999</v>
      </c>
      <c r="H926" s="30"/>
      <c r="I926" s="29"/>
      <c r="J926" s="23">
        <f t="shared" si="54"/>
        <v>8.2598000000000003</v>
      </c>
      <c r="K926" s="30"/>
      <c r="L926" s="29"/>
      <c r="M926" s="98">
        <v>4.2850000000000001</v>
      </c>
      <c r="N926" s="98">
        <v>4.226</v>
      </c>
      <c r="O926" s="98" t="s">
        <v>4944</v>
      </c>
      <c r="P926" s="98">
        <v>3.32</v>
      </c>
      <c r="Q926" s="98">
        <v>8.8979999999999997</v>
      </c>
      <c r="R926" s="98">
        <v>3.9790000000000001</v>
      </c>
      <c r="S926" s="98">
        <v>1.716</v>
      </c>
      <c r="T926" s="98">
        <v>25.186</v>
      </c>
      <c r="U926" s="98">
        <v>1.52</v>
      </c>
    </row>
    <row r="927" spans="1:21" x14ac:dyDescent="0.25">
      <c r="A927" s="57" t="s">
        <v>4640</v>
      </c>
      <c r="B927" s="57" t="s">
        <v>2922</v>
      </c>
      <c r="C927" s="57" t="s">
        <v>4645</v>
      </c>
      <c r="D927" s="91">
        <v>1</v>
      </c>
      <c r="E927" s="57" t="s">
        <v>5103</v>
      </c>
      <c r="F927" s="29">
        <f t="shared" si="52"/>
        <v>9.4676666666666662</v>
      </c>
      <c r="G927" s="23">
        <f t="shared" si="53"/>
        <v>0</v>
      </c>
      <c r="H927" s="30"/>
      <c r="I927" s="29"/>
      <c r="J927" s="23">
        <f t="shared" si="54"/>
        <v>5.6806000000000001</v>
      </c>
      <c r="K927" s="30"/>
      <c r="L927" s="29"/>
      <c r="M927" s="98" t="s">
        <v>4944</v>
      </c>
      <c r="N927" s="98" t="s">
        <v>4944</v>
      </c>
      <c r="O927" s="98" t="s">
        <v>4944</v>
      </c>
      <c r="P927" s="98" t="s">
        <v>4944</v>
      </c>
      <c r="Q927" s="98" t="s">
        <v>4944</v>
      </c>
      <c r="R927" s="98" t="s">
        <v>4944</v>
      </c>
      <c r="S927" s="98">
        <v>28.402999999999999</v>
      </c>
      <c r="T927" s="98" t="s">
        <v>4944</v>
      </c>
      <c r="U927" s="98" t="s">
        <v>4944</v>
      </c>
    </row>
    <row r="928" spans="1:21" x14ac:dyDescent="0.25">
      <c r="A928" s="57" t="s">
        <v>4640</v>
      </c>
      <c r="B928" s="57" t="s">
        <v>320</v>
      </c>
      <c r="C928" s="57" t="s">
        <v>4723</v>
      </c>
      <c r="D928" s="91">
        <v>16</v>
      </c>
      <c r="E928" s="57" t="s">
        <v>8704</v>
      </c>
      <c r="F928" s="29">
        <f t="shared" ref="F928:F991" si="55">SUM(S928:U928)/3</f>
        <v>9.3986666666666654</v>
      </c>
      <c r="G928" s="23">
        <f t="shared" ref="G928:G991" si="56">SUM(M928:P928)/4</f>
        <v>4.1012500000000003</v>
      </c>
      <c r="H928" s="30"/>
      <c r="I928" s="29"/>
      <c r="J928" s="23">
        <f t="shared" ref="J928:J991" si="57">SUM(Q928:U928)/5</f>
        <v>12.2172</v>
      </c>
      <c r="K928" s="30"/>
      <c r="L928" s="29"/>
      <c r="M928" s="98" t="s">
        <v>4944</v>
      </c>
      <c r="N928" s="98">
        <v>14.067</v>
      </c>
      <c r="O928" s="98" t="s">
        <v>4944</v>
      </c>
      <c r="P928" s="98">
        <v>2.3380000000000001</v>
      </c>
      <c r="Q928" s="98">
        <v>0.65800000000000003</v>
      </c>
      <c r="R928" s="98">
        <v>32.231999999999999</v>
      </c>
      <c r="S928" s="98" t="s">
        <v>4944</v>
      </c>
      <c r="T928" s="98">
        <v>27.802</v>
      </c>
      <c r="U928" s="98">
        <v>0.39400000000000002</v>
      </c>
    </row>
    <row r="929" spans="1:21" x14ac:dyDescent="0.25">
      <c r="A929" s="57" t="s">
        <v>4640</v>
      </c>
      <c r="B929" s="57" t="s">
        <v>2356</v>
      </c>
      <c r="C929" s="57" t="s">
        <v>4702</v>
      </c>
      <c r="D929" s="91">
        <v>11</v>
      </c>
      <c r="E929" s="57" t="s">
        <v>7465</v>
      </c>
      <c r="F929" s="29">
        <f t="shared" si="55"/>
        <v>9.359</v>
      </c>
      <c r="G929" s="23">
        <f t="shared" si="56"/>
        <v>0.39724999999999999</v>
      </c>
      <c r="H929" s="30"/>
      <c r="I929" s="29"/>
      <c r="J929" s="23">
        <f t="shared" si="57"/>
        <v>5.6158000000000001</v>
      </c>
      <c r="K929" s="30"/>
      <c r="L929" s="29"/>
      <c r="M929" s="98" t="s">
        <v>4944</v>
      </c>
      <c r="N929" s="98" t="s">
        <v>4944</v>
      </c>
      <c r="O929" s="98">
        <v>1.3440000000000001</v>
      </c>
      <c r="P929" s="98">
        <v>0.245</v>
      </c>
      <c r="Q929" s="98">
        <v>2E-3</v>
      </c>
      <c r="R929" s="98" t="s">
        <v>4944</v>
      </c>
      <c r="S929" s="98">
        <v>2.4500000000000002</v>
      </c>
      <c r="T929" s="98">
        <v>0.13800000000000001</v>
      </c>
      <c r="U929" s="98">
        <v>25.489000000000001</v>
      </c>
    </row>
    <row r="930" spans="1:21" x14ac:dyDescent="0.25">
      <c r="A930" s="57" t="s">
        <v>4640</v>
      </c>
      <c r="B930" s="57" t="s">
        <v>2993</v>
      </c>
      <c r="C930" s="57" t="s">
        <v>4662</v>
      </c>
      <c r="D930" s="91">
        <v>4</v>
      </c>
      <c r="E930" s="57" t="s">
        <v>5525</v>
      </c>
      <c r="F930" s="29">
        <f t="shared" si="55"/>
        <v>9.3473333333333333</v>
      </c>
      <c r="G930" s="23">
        <f t="shared" si="56"/>
        <v>0</v>
      </c>
      <c r="H930" s="30"/>
      <c r="I930" s="29"/>
      <c r="J930" s="23">
        <f t="shared" si="57"/>
        <v>6.6843999999999992</v>
      </c>
      <c r="K930" s="30"/>
      <c r="L930" s="29"/>
      <c r="M930" s="98" t="s">
        <v>4944</v>
      </c>
      <c r="N930" s="98" t="s">
        <v>4944</v>
      </c>
      <c r="O930" s="98" t="s">
        <v>4944</v>
      </c>
      <c r="P930" s="98" t="s">
        <v>4944</v>
      </c>
      <c r="Q930" s="98">
        <v>5.38</v>
      </c>
      <c r="R930" s="98" t="s">
        <v>4944</v>
      </c>
      <c r="S930" s="98" t="s">
        <v>4944</v>
      </c>
      <c r="T930" s="98">
        <v>25.007999999999999</v>
      </c>
      <c r="U930" s="98">
        <v>3.0339999999999998</v>
      </c>
    </row>
    <row r="931" spans="1:21" x14ac:dyDescent="0.25">
      <c r="A931" s="57" t="s">
        <v>4640</v>
      </c>
      <c r="B931" s="57" t="s">
        <v>3107</v>
      </c>
      <c r="C931" s="57" t="s">
        <v>4692</v>
      </c>
      <c r="D931" s="91">
        <v>11</v>
      </c>
      <c r="E931" s="57" t="s">
        <v>6858</v>
      </c>
      <c r="F931" s="29">
        <f t="shared" si="55"/>
        <v>9.34</v>
      </c>
      <c r="G931" s="23">
        <f t="shared" si="56"/>
        <v>478.84074999999996</v>
      </c>
      <c r="H931" s="30"/>
      <c r="I931" s="29"/>
      <c r="J931" s="23">
        <f t="shared" si="57"/>
        <v>5.6040000000000001</v>
      </c>
      <c r="K931" s="30"/>
      <c r="L931" s="29"/>
      <c r="M931" s="98">
        <v>1230.3499999999999</v>
      </c>
      <c r="N931" s="98">
        <v>637.97199999999998</v>
      </c>
      <c r="O931" s="98">
        <v>47.040999999999997</v>
      </c>
      <c r="P931" s="98" t="s">
        <v>4944</v>
      </c>
      <c r="Q931" s="98" t="s">
        <v>4944</v>
      </c>
      <c r="R931" s="98" t="s">
        <v>4944</v>
      </c>
      <c r="S931" s="98" t="s">
        <v>4944</v>
      </c>
      <c r="T931" s="98">
        <v>28.02</v>
      </c>
      <c r="U931" s="98" t="s">
        <v>4944</v>
      </c>
    </row>
    <row r="932" spans="1:21" x14ac:dyDescent="0.25">
      <c r="A932" s="57" t="s">
        <v>4640</v>
      </c>
      <c r="B932" s="57" t="s">
        <v>736</v>
      </c>
      <c r="C932" s="57" t="s">
        <v>4692</v>
      </c>
      <c r="D932" s="91">
        <v>11</v>
      </c>
      <c r="E932" s="57" t="s">
        <v>6878</v>
      </c>
      <c r="F932" s="29">
        <f t="shared" si="55"/>
        <v>9.3353333333333328</v>
      </c>
      <c r="G932" s="23">
        <f t="shared" si="56"/>
        <v>56.066499999999998</v>
      </c>
      <c r="H932" s="30"/>
      <c r="I932" s="29"/>
      <c r="J932" s="23">
        <f t="shared" si="57"/>
        <v>5.6012000000000004</v>
      </c>
      <c r="K932" s="30"/>
      <c r="L932" s="29"/>
      <c r="M932" s="98">
        <v>175.755</v>
      </c>
      <c r="N932" s="98" t="s">
        <v>4944</v>
      </c>
      <c r="O932" s="98">
        <v>48.511000000000003</v>
      </c>
      <c r="P932" s="98" t="s">
        <v>4944</v>
      </c>
      <c r="Q932" s="98" t="s">
        <v>4944</v>
      </c>
      <c r="R932" s="98" t="s">
        <v>4944</v>
      </c>
      <c r="S932" s="98" t="s">
        <v>4944</v>
      </c>
      <c r="T932" s="98">
        <v>1.4E-2</v>
      </c>
      <c r="U932" s="98">
        <v>27.992000000000001</v>
      </c>
    </row>
    <row r="933" spans="1:21" x14ac:dyDescent="0.25">
      <c r="A933" s="57" t="s">
        <v>4640</v>
      </c>
      <c r="B933" s="57" t="s">
        <v>952</v>
      </c>
      <c r="C933" s="57" t="s">
        <v>4729</v>
      </c>
      <c r="D933" s="91">
        <v>18</v>
      </c>
      <c r="E933" s="57" t="s">
        <v>9317</v>
      </c>
      <c r="F933" s="29">
        <f t="shared" si="55"/>
        <v>9.3209999999999997</v>
      </c>
      <c r="G933" s="23">
        <f t="shared" si="56"/>
        <v>8.5667500000000008</v>
      </c>
      <c r="H933" s="30"/>
      <c r="I933" s="29"/>
      <c r="J933" s="23">
        <f t="shared" si="57"/>
        <v>5.9050000000000002</v>
      </c>
      <c r="K933" s="30"/>
      <c r="L933" s="29"/>
      <c r="M933" s="98" t="s">
        <v>4944</v>
      </c>
      <c r="N933" s="98" t="s">
        <v>4944</v>
      </c>
      <c r="O933" s="98" t="s">
        <v>4944</v>
      </c>
      <c r="P933" s="98">
        <v>34.267000000000003</v>
      </c>
      <c r="Q933" s="98" t="s">
        <v>4944</v>
      </c>
      <c r="R933" s="98">
        <v>1.5620000000000001</v>
      </c>
      <c r="S933" s="98" t="s">
        <v>4944</v>
      </c>
      <c r="T933" s="98" t="s">
        <v>4944</v>
      </c>
      <c r="U933" s="98">
        <v>27.963000000000001</v>
      </c>
    </row>
    <row r="934" spans="1:21" x14ac:dyDescent="0.25">
      <c r="A934" s="57" t="s">
        <v>4640</v>
      </c>
      <c r="B934" s="57" t="s">
        <v>4451</v>
      </c>
      <c r="C934" s="57" t="s">
        <v>4665</v>
      </c>
      <c r="D934" s="91">
        <v>5</v>
      </c>
      <c r="E934" s="57" t="s">
        <v>5573</v>
      </c>
      <c r="F934" s="29">
        <f t="shared" si="55"/>
        <v>9.3063333333333329</v>
      </c>
      <c r="G934" s="23">
        <f t="shared" si="56"/>
        <v>2.8897500000000003</v>
      </c>
      <c r="H934" s="30"/>
      <c r="I934" s="29"/>
      <c r="J934" s="23">
        <f t="shared" si="57"/>
        <v>7.3</v>
      </c>
      <c r="K934" s="30"/>
      <c r="L934" s="29"/>
      <c r="M934" s="98" t="s">
        <v>4944</v>
      </c>
      <c r="N934" s="98">
        <v>1.758</v>
      </c>
      <c r="O934" s="98">
        <v>5.08</v>
      </c>
      <c r="P934" s="98">
        <v>4.7210000000000001</v>
      </c>
      <c r="Q934" s="98">
        <v>3.1949999999999998</v>
      </c>
      <c r="R934" s="98">
        <v>5.3860000000000001</v>
      </c>
      <c r="S934" s="98">
        <v>15.788</v>
      </c>
      <c r="T934" s="98">
        <v>9.1829999999999998</v>
      </c>
      <c r="U934" s="98">
        <v>2.948</v>
      </c>
    </row>
    <row r="935" spans="1:21" x14ac:dyDescent="0.25">
      <c r="A935" s="57" t="s">
        <v>4640</v>
      </c>
      <c r="B935" s="57" t="s">
        <v>3251</v>
      </c>
      <c r="C935" s="57" t="s">
        <v>4665</v>
      </c>
      <c r="D935" s="91">
        <v>5</v>
      </c>
      <c r="E935" s="57" t="s">
        <v>5601</v>
      </c>
      <c r="F935" s="29">
        <f t="shared" si="55"/>
        <v>9.304666666666666</v>
      </c>
      <c r="G935" s="23">
        <f t="shared" si="56"/>
        <v>3.1857500000000001</v>
      </c>
      <c r="H935" s="30"/>
      <c r="I935" s="29"/>
      <c r="J935" s="23">
        <f t="shared" si="57"/>
        <v>5.5827999999999998</v>
      </c>
      <c r="K935" s="30"/>
      <c r="L935" s="29"/>
      <c r="M935" s="98" t="s">
        <v>4944</v>
      </c>
      <c r="N935" s="98" t="s">
        <v>4944</v>
      </c>
      <c r="O935" s="98" t="s">
        <v>4944</v>
      </c>
      <c r="P935" s="98">
        <v>12.743</v>
      </c>
      <c r="Q935" s="98" t="s">
        <v>4944</v>
      </c>
      <c r="R935" s="98" t="s">
        <v>4944</v>
      </c>
      <c r="S935" s="98">
        <v>19.8</v>
      </c>
      <c r="T935" s="98">
        <v>0.36499999999999999</v>
      </c>
      <c r="U935" s="98">
        <v>7.7489999999999997</v>
      </c>
    </row>
    <row r="936" spans="1:21" x14ac:dyDescent="0.25">
      <c r="A936" s="57" t="s">
        <v>4640</v>
      </c>
      <c r="B936" s="57" t="s">
        <v>271</v>
      </c>
      <c r="C936" s="57" t="s">
        <v>4726</v>
      </c>
      <c r="D936" s="91">
        <v>17</v>
      </c>
      <c r="E936" s="57" t="s">
        <v>9134</v>
      </c>
      <c r="F936" s="29">
        <f t="shared" si="55"/>
        <v>9.221333333333332</v>
      </c>
      <c r="G936" s="23">
        <f t="shared" si="56"/>
        <v>2.9535</v>
      </c>
      <c r="H936" s="30"/>
      <c r="I936" s="29"/>
      <c r="J936" s="23">
        <f t="shared" si="57"/>
        <v>33.12060000000001</v>
      </c>
      <c r="K936" s="30"/>
      <c r="L936" s="29"/>
      <c r="M936" s="98" t="s">
        <v>4944</v>
      </c>
      <c r="N936" s="98" t="s">
        <v>4944</v>
      </c>
      <c r="O936" s="98" t="s">
        <v>4944</v>
      </c>
      <c r="P936" s="98">
        <v>11.814</v>
      </c>
      <c r="Q936" s="98">
        <v>137.91300000000001</v>
      </c>
      <c r="R936" s="98">
        <v>2.5999999999999999E-2</v>
      </c>
      <c r="S936" s="98">
        <v>21.995999999999999</v>
      </c>
      <c r="T936" s="98">
        <v>3.835</v>
      </c>
      <c r="U936" s="98">
        <v>1.833</v>
      </c>
    </row>
    <row r="937" spans="1:21" x14ac:dyDescent="0.25">
      <c r="A937" s="57" t="s">
        <v>4640</v>
      </c>
      <c r="B937" s="57" t="s">
        <v>1495</v>
      </c>
      <c r="C937" s="57" t="s">
        <v>4711</v>
      </c>
      <c r="D937" s="91">
        <v>14</v>
      </c>
      <c r="E937" s="57" t="s">
        <v>7750</v>
      </c>
      <c r="F937" s="29">
        <f t="shared" si="55"/>
        <v>9.197000000000001</v>
      </c>
      <c r="G937" s="23">
        <f t="shared" si="56"/>
        <v>19.289749999999998</v>
      </c>
      <c r="H937" s="30"/>
      <c r="I937" s="29"/>
      <c r="J937" s="23">
        <f t="shared" si="57"/>
        <v>5.9329999999999998</v>
      </c>
      <c r="K937" s="30"/>
      <c r="L937" s="29"/>
      <c r="M937" s="98">
        <v>6.6710000000000003</v>
      </c>
      <c r="N937" s="98">
        <v>14.523</v>
      </c>
      <c r="O937" s="98">
        <v>55.896999999999998</v>
      </c>
      <c r="P937" s="98">
        <v>6.8000000000000005E-2</v>
      </c>
      <c r="Q937" s="98">
        <v>1.2270000000000001</v>
      </c>
      <c r="R937" s="98">
        <v>0.84699999999999998</v>
      </c>
      <c r="S937" s="98">
        <v>4.4269999999999996</v>
      </c>
      <c r="T937" s="98">
        <v>13.755000000000001</v>
      </c>
      <c r="U937" s="98">
        <v>9.4090000000000007</v>
      </c>
    </row>
    <row r="938" spans="1:21" x14ac:dyDescent="0.25">
      <c r="A938" s="57" t="s">
        <v>4640</v>
      </c>
      <c r="B938" s="57" t="s">
        <v>1868</v>
      </c>
      <c r="C938" s="57" t="s">
        <v>4712</v>
      </c>
      <c r="D938" s="91">
        <v>15</v>
      </c>
      <c r="E938" s="57" t="s">
        <v>7781</v>
      </c>
      <c r="F938" s="29">
        <f t="shared" si="55"/>
        <v>9.1959999999999997</v>
      </c>
      <c r="G938" s="23">
        <f t="shared" si="56"/>
        <v>33.898499999999999</v>
      </c>
      <c r="H938" s="30"/>
      <c r="I938" s="29"/>
      <c r="J938" s="23">
        <f t="shared" si="57"/>
        <v>5.5536000000000003</v>
      </c>
      <c r="K938" s="30"/>
      <c r="L938" s="29"/>
      <c r="M938" s="98">
        <v>9.3230000000000004</v>
      </c>
      <c r="N938" s="98">
        <v>11.369</v>
      </c>
      <c r="O938" s="98">
        <v>61.173000000000002</v>
      </c>
      <c r="P938" s="98">
        <v>53.728999999999999</v>
      </c>
      <c r="Q938" s="98" t="s">
        <v>4944</v>
      </c>
      <c r="R938" s="98">
        <v>0.18</v>
      </c>
      <c r="S938" s="98">
        <v>0.32100000000000001</v>
      </c>
      <c r="T938" s="98">
        <v>25.236000000000001</v>
      </c>
      <c r="U938" s="98">
        <v>2.0310000000000001</v>
      </c>
    </row>
    <row r="939" spans="1:21" x14ac:dyDescent="0.25">
      <c r="A939" s="57" t="s">
        <v>4640</v>
      </c>
      <c r="B939" s="57" t="s">
        <v>2357</v>
      </c>
      <c r="C939" s="57" t="s">
        <v>4696</v>
      </c>
      <c r="D939" s="91">
        <v>11</v>
      </c>
      <c r="E939" s="57" t="s">
        <v>7124</v>
      </c>
      <c r="F939" s="29">
        <f t="shared" si="55"/>
        <v>9.189333333333332</v>
      </c>
      <c r="G939" s="23">
        <f t="shared" si="56"/>
        <v>0</v>
      </c>
      <c r="H939" s="30"/>
      <c r="I939" s="29"/>
      <c r="J939" s="23">
        <f t="shared" si="57"/>
        <v>10.285999999999998</v>
      </c>
      <c r="K939" s="30"/>
      <c r="L939" s="29"/>
      <c r="M939" s="98" t="s">
        <v>4944</v>
      </c>
      <c r="N939" s="98" t="s">
        <v>4944</v>
      </c>
      <c r="O939" s="98" t="s">
        <v>4944</v>
      </c>
      <c r="P939" s="98" t="s">
        <v>4944</v>
      </c>
      <c r="Q939" s="98">
        <v>1.589</v>
      </c>
      <c r="R939" s="98">
        <v>22.273</v>
      </c>
      <c r="S939" s="98">
        <v>8.1999999999999993</v>
      </c>
      <c r="T939" s="98">
        <v>19.257999999999999</v>
      </c>
      <c r="U939" s="98">
        <v>0.11</v>
      </c>
    </row>
    <row r="940" spans="1:21" x14ac:dyDescent="0.25">
      <c r="A940" s="57" t="s">
        <v>4640</v>
      </c>
      <c r="B940" s="57" t="s">
        <v>812</v>
      </c>
      <c r="C940" s="57" t="s">
        <v>4665</v>
      </c>
      <c r="D940" s="91">
        <v>5</v>
      </c>
      <c r="E940" s="57" t="s">
        <v>4960</v>
      </c>
      <c r="F940" s="29">
        <f t="shared" si="55"/>
        <v>9.1836666666666655</v>
      </c>
      <c r="G940" s="23">
        <f t="shared" si="56"/>
        <v>70.742500000000007</v>
      </c>
      <c r="H940" s="30"/>
      <c r="I940" s="29"/>
      <c r="J940" s="23">
        <f t="shared" si="57"/>
        <v>5.5101999999999993</v>
      </c>
      <c r="K940" s="30"/>
      <c r="L940" s="29"/>
      <c r="M940" s="98" t="s">
        <v>4944</v>
      </c>
      <c r="N940" s="98">
        <v>2.56</v>
      </c>
      <c r="O940" s="98">
        <v>280.41000000000003</v>
      </c>
      <c r="P940" s="98" t="s">
        <v>4944</v>
      </c>
      <c r="Q940" s="98" t="s">
        <v>4944</v>
      </c>
      <c r="R940" s="98" t="s">
        <v>4944</v>
      </c>
      <c r="S940" s="98" t="s">
        <v>4944</v>
      </c>
      <c r="T940" s="98" t="s">
        <v>4944</v>
      </c>
      <c r="U940" s="98">
        <v>27.550999999999998</v>
      </c>
    </row>
    <row r="941" spans="1:21" x14ac:dyDescent="0.25">
      <c r="A941" s="57" t="s">
        <v>4640</v>
      </c>
      <c r="B941" s="57" t="s">
        <v>974</v>
      </c>
      <c r="C941" s="57" t="s">
        <v>4694</v>
      </c>
      <c r="D941" s="91">
        <v>11</v>
      </c>
      <c r="E941" s="57" t="s">
        <v>6980</v>
      </c>
      <c r="F941" s="29">
        <f t="shared" si="55"/>
        <v>9.1743333333333332</v>
      </c>
      <c r="G941" s="23">
        <f t="shared" si="56"/>
        <v>0</v>
      </c>
      <c r="H941" s="30"/>
      <c r="I941" s="29"/>
      <c r="J941" s="23">
        <f t="shared" si="57"/>
        <v>5.5045999999999999</v>
      </c>
      <c r="K941" s="30"/>
      <c r="L941" s="29"/>
      <c r="M941" s="98" t="s">
        <v>4944</v>
      </c>
      <c r="N941" s="98" t="s">
        <v>4944</v>
      </c>
      <c r="O941" s="98" t="s">
        <v>4944</v>
      </c>
      <c r="P941" s="98" t="s">
        <v>4944</v>
      </c>
      <c r="Q941" s="98" t="s">
        <v>4944</v>
      </c>
      <c r="R941" s="98" t="s">
        <v>4944</v>
      </c>
      <c r="S941" s="98" t="s">
        <v>4944</v>
      </c>
      <c r="T941" s="98">
        <v>25.423999999999999</v>
      </c>
      <c r="U941" s="98">
        <v>2.0990000000000002</v>
      </c>
    </row>
    <row r="942" spans="1:21" x14ac:dyDescent="0.25">
      <c r="A942" s="57" t="s">
        <v>4640</v>
      </c>
      <c r="B942" s="57" t="s">
        <v>1779</v>
      </c>
      <c r="C942" s="57" t="s">
        <v>4723</v>
      </c>
      <c r="D942" s="91">
        <v>16</v>
      </c>
      <c r="E942" s="57" t="s">
        <v>8647</v>
      </c>
      <c r="F942" s="29">
        <f t="shared" si="55"/>
        <v>9.1679999999999993</v>
      </c>
      <c r="G942" s="23">
        <f t="shared" si="56"/>
        <v>98.551249999999982</v>
      </c>
      <c r="H942" s="30"/>
      <c r="I942" s="29"/>
      <c r="J942" s="23">
        <f t="shared" si="57"/>
        <v>32.557200000000002</v>
      </c>
      <c r="K942" s="30"/>
      <c r="L942" s="29"/>
      <c r="M942" s="98">
        <v>49.543999999999997</v>
      </c>
      <c r="N942" s="98">
        <v>60.628</v>
      </c>
      <c r="O942" s="98">
        <v>237.50299999999999</v>
      </c>
      <c r="P942" s="98">
        <v>46.53</v>
      </c>
      <c r="Q942" s="98">
        <v>41.649000000000001</v>
      </c>
      <c r="R942" s="98">
        <v>93.632999999999996</v>
      </c>
      <c r="S942" s="98">
        <v>12.968999999999999</v>
      </c>
      <c r="T942" s="98">
        <v>8.5739999999999998</v>
      </c>
      <c r="U942" s="98">
        <v>5.9610000000000003</v>
      </c>
    </row>
    <row r="943" spans="1:21" x14ac:dyDescent="0.25">
      <c r="A943" s="57" t="s">
        <v>4640</v>
      </c>
      <c r="B943" s="57" t="s">
        <v>409</v>
      </c>
      <c r="C943" s="57" t="s">
        <v>4726</v>
      </c>
      <c r="D943" s="91">
        <v>17</v>
      </c>
      <c r="E943" s="57" t="s">
        <v>9101</v>
      </c>
      <c r="F943" s="29">
        <f t="shared" si="55"/>
        <v>9.1343333333333323</v>
      </c>
      <c r="G943" s="23">
        <f t="shared" si="56"/>
        <v>42.070750000000004</v>
      </c>
      <c r="H943" s="30"/>
      <c r="I943" s="29"/>
      <c r="J943" s="23">
        <f t="shared" si="57"/>
        <v>6.7097999999999995</v>
      </c>
      <c r="K943" s="30"/>
      <c r="L943" s="29"/>
      <c r="M943" s="98">
        <v>11.101000000000001</v>
      </c>
      <c r="N943" s="98">
        <v>52.499000000000002</v>
      </c>
      <c r="O943" s="98">
        <v>102.169</v>
      </c>
      <c r="P943" s="98">
        <v>2.5139999999999998</v>
      </c>
      <c r="Q943" s="98">
        <v>1</v>
      </c>
      <c r="R943" s="98">
        <v>5.1459999999999999</v>
      </c>
      <c r="S943" s="98">
        <v>5.7889999999999997</v>
      </c>
      <c r="T943" s="98">
        <v>7.04</v>
      </c>
      <c r="U943" s="98">
        <v>14.574</v>
      </c>
    </row>
    <row r="944" spans="1:21" x14ac:dyDescent="0.25">
      <c r="A944" s="57" t="s">
        <v>4640</v>
      </c>
      <c r="B944" s="57" t="s">
        <v>1388</v>
      </c>
      <c r="C944" s="57" t="s">
        <v>4729</v>
      </c>
      <c r="D944" s="91">
        <v>18</v>
      </c>
      <c r="E944" s="57" t="s">
        <v>9327</v>
      </c>
      <c r="F944" s="29">
        <f t="shared" si="55"/>
        <v>9.125</v>
      </c>
      <c r="G944" s="23">
        <f t="shared" si="56"/>
        <v>0</v>
      </c>
      <c r="H944" s="30"/>
      <c r="I944" s="29"/>
      <c r="J944" s="23">
        <f t="shared" si="57"/>
        <v>5.4749999999999996</v>
      </c>
      <c r="K944" s="30"/>
      <c r="L944" s="29"/>
      <c r="M944" s="98" t="s">
        <v>4944</v>
      </c>
      <c r="N944" s="98" t="s">
        <v>4944</v>
      </c>
      <c r="O944" s="98" t="s">
        <v>4944</v>
      </c>
      <c r="P944" s="98" t="s">
        <v>4944</v>
      </c>
      <c r="Q944" s="98" t="s">
        <v>4944</v>
      </c>
      <c r="R944" s="98" t="s">
        <v>4944</v>
      </c>
      <c r="S944" s="98" t="s">
        <v>4944</v>
      </c>
      <c r="T944" s="98" t="s">
        <v>4944</v>
      </c>
      <c r="U944" s="98">
        <v>27.375</v>
      </c>
    </row>
    <row r="945" spans="1:21" x14ac:dyDescent="0.25">
      <c r="A945" s="57" t="s">
        <v>4640</v>
      </c>
      <c r="B945" s="57" t="s">
        <v>4606</v>
      </c>
      <c r="C945" s="57" t="s">
        <v>4684</v>
      </c>
      <c r="D945" s="91">
        <v>9</v>
      </c>
      <c r="E945" s="57" t="s">
        <v>6620</v>
      </c>
      <c r="F945" s="29">
        <f t="shared" si="55"/>
        <v>9.1120000000000001</v>
      </c>
      <c r="G945" s="23">
        <f t="shared" si="56"/>
        <v>1.86375</v>
      </c>
      <c r="H945" s="30"/>
      <c r="I945" s="29"/>
      <c r="J945" s="23">
        <f t="shared" si="57"/>
        <v>16.9024</v>
      </c>
      <c r="K945" s="30"/>
      <c r="L945" s="29"/>
      <c r="M945" s="98">
        <v>5.7869999999999999</v>
      </c>
      <c r="N945" s="98">
        <v>0.72599999999999998</v>
      </c>
      <c r="O945" s="98">
        <v>0</v>
      </c>
      <c r="P945" s="98">
        <v>0.94199999999999995</v>
      </c>
      <c r="Q945" s="98">
        <v>0.89500000000000002</v>
      </c>
      <c r="R945" s="98">
        <v>56.280999999999999</v>
      </c>
      <c r="S945" s="98">
        <v>14.125</v>
      </c>
      <c r="T945" s="98">
        <v>11.407999999999999</v>
      </c>
      <c r="U945" s="98">
        <v>1.8029999999999999</v>
      </c>
    </row>
    <row r="946" spans="1:21" x14ac:dyDescent="0.25">
      <c r="A946" s="57" t="s">
        <v>4640</v>
      </c>
      <c r="B946" s="57" t="s">
        <v>3481</v>
      </c>
      <c r="C946" s="57" t="s">
        <v>4691</v>
      </c>
      <c r="D946" s="91">
        <v>11</v>
      </c>
      <c r="E946" s="57" t="s">
        <v>6839</v>
      </c>
      <c r="F946" s="29">
        <f t="shared" si="55"/>
        <v>9.1120000000000001</v>
      </c>
      <c r="G946" s="23">
        <f t="shared" si="56"/>
        <v>1153.29925</v>
      </c>
      <c r="H946" s="30"/>
      <c r="I946" s="29"/>
      <c r="J946" s="23">
        <f t="shared" si="57"/>
        <v>21.831199999999995</v>
      </c>
      <c r="K946" s="30"/>
      <c r="L946" s="29"/>
      <c r="M946" s="98">
        <v>682.07100000000003</v>
      </c>
      <c r="N946" s="98">
        <v>922.29499999999996</v>
      </c>
      <c r="O946" s="98">
        <v>2633.87</v>
      </c>
      <c r="P946" s="98">
        <v>374.96100000000001</v>
      </c>
      <c r="Q946" s="98">
        <v>70.358999999999995</v>
      </c>
      <c r="R946" s="98">
        <v>11.461</v>
      </c>
      <c r="S946" s="98">
        <v>3.9329999999999998</v>
      </c>
      <c r="T946" s="98">
        <v>23.402999999999999</v>
      </c>
      <c r="U946" s="98" t="s">
        <v>4944</v>
      </c>
    </row>
    <row r="947" spans="1:21" x14ac:dyDescent="0.25">
      <c r="A947" s="57" t="s">
        <v>4640</v>
      </c>
      <c r="B947" s="57" t="s">
        <v>3257</v>
      </c>
      <c r="C947" s="57" t="s">
        <v>4701</v>
      </c>
      <c r="D947" s="91">
        <v>11</v>
      </c>
      <c r="E947" s="57" t="s">
        <v>7278</v>
      </c>
      <c r="F947" s="29">
        <f t="shared" si="55"/>
        <v>9.0916666666666668</v>
      </c>
      <c r="G947" s="23">
        <f t="shared" si="56"/>
        <v>2.1687500000000002</v>
      </c>
      <c r="H947" s="30"/>
      <c r="I947" s="29"/>
      <c r="J947" s="23">
        <f t="shared" si="57"/>
        <v>5.6150000000000002</v>
      </c>
      <c r="K947" s="30"/>
      <c r="L947" s="29"/>
      <c r="M947" s="98">
        <v>3.2080000000000002</v>
      </c>
      <c r="N947" s="98">
        <v>0.88700000000000001</v>
      </c>
      <c r="O947" s="98">
        <v>3.81</v>
      </c>
      <c r="P947" s="98">
        <v>0.77</v>
      </c>
      <c r="Q947" s="98" t="s">
        <v>4944</v>
      </c>
      <c r="R947" s="98">
        <v>0.8</v>
      </c>
      <c r="S947" s="98">
        <v>0.40899999999999997</v>
      </c>
      <c r="T947" s="98">
        <v>1.038</v>
      </c>
      <c r="U947" s="98">
        <v>25.827999999999999</v>
      </c>
    </row>
    <row r="948" spans="1:21" x14ac:dyDescent="0.25">
      <c r="A948" s="57" t="s">
        <v>4640</v>
      </c>
      <c r="B948" s="57" t="s">
        <v>4098</v>
      </c>
      <c r="C948" s="57" t="s">
        <v>4687</v>
      </c>
      <c r="D948" s="91">
        <v>10</v>
      </c>
      <c r="E948" s="57" t="s">
        <v>6679</v>
      </c>
      <c r="F948" s="29">
        <f t="shared" si="55"/>
        <v>9.0203333333333333</v>
      </c>
      <c r="G948" s="23">
        <f t="shared" si="56"/>
        <v>0</v>
      </c>
      <c r="H948" s="30"/>
      <c r="I948" s="29"/>
      <c r="J948" s="23">
        <f t="shared" si="57"/>
        <v>5.4122000000000003</v>
      </c>
      <c r="K948" s="30"/>
      <c r="L948" s="29"/>
      <c r="M948" s="98" t="s">
        <v>4944</v>
      </c>
      <c r="N948" s="98" t="s">
        <v>4944</v>
      </c>
      <c r="O948" s="98" t="s">
        <v>4944</v>
      </c>
      <c r="P948" s="98" t="s">
        <v>4944</v>
      </c>
      <c r="Q948" s="98" t="s">
        <v>4944</v>
      </c>
      <c r="R948" s="98" t="s">
        <v>4944</v>
      </c>
      <c r="S948" s="98">
        <v>27.061</v>
      </c>
      <c r="T948" s="98" t="s">
        <v>4944</v>
      </c>
      <c r="U948" s="98" t="s">
        <v>4944</v>
      </c>
    </row>
    <row r="949" spans="1:21" x14ac:dyDescent="0.25">
      <c r="A949" s="57" t="s">
        <v>4640</v>
      </c>
      <c r="B949" s="57" t="s">
        <v>603</v>
      </c>
      <c r="C949" s="57" t="s">
        <v>4662</v>
      </c>
      <c r="D949" s="91">
        <v>4</v>
      </c>
      <c r="E949" s="57" t="s">
        <v>5536</v>
      </c>
      <c r="F949" s="29">
        <f t="shared" si="55"/>
        <v>9.0153333333333325</v>
      </c>
      <c r="G949" s="23">
        <f t="shared" si="56"/>
        <v>14.735250000000001</v>
      </c>
      <c r="H949" s="30"/>
      <c r="I949" s="29"/>
      <c r="J949" s="23">
        <f t="shared" si="57"/>
        <v>6.1856</v>
      </c>
      <c r="K949" s="30"/>
      <c r="L949" s="29"/>
      <c r="M949" s="98" t="s">
        <v>4944</v>
      </c>
      <c r="N949" s="98">
        <v>54.625</v>
      </c>
      <c r="O949" s="98" t="s">
        <v>4944</v>
      </c>
      <c r="P949" s="98">
        <v>4.3159999999999998</v>
      </c>
      <c r="Q949" s="98">
        <v>3.8820000000000001</v>
      </c>
      <c r="R949" s="98">
        <v>0</v>
      </c>
      <c r="S949" s="98">
        <v>1.1599999999999999</v>
      </c>
      <c r="T949" s="98">
        <v>3.2</v>
      </c>
      <c r="U949" s="98">
        <v>22.686</v>
      </c>
    </row>
    <row r="950" spans="1:21" x14ac:dyDescent="0.25">
      <c r="A950" s="57" t="s">
        <v>4640</v>
      </c>
      <c r="B950" s="57" t="s">
        <v>617</v>
      </c>
      <c r="C950" s="57" t="s">
        <v>4724</v>
      </c>
      <c r="D950" s="91">
        <v>16</v>
      </c>
      <c r="E950" s="57" t="s">
        <v>8790</v>
      </c>
      <c r="F950" s="29">
        <f t="shared" si="55"/>
        <v>9.0030000000000001</v>
      </c>
      <c r="G950" s="23">
        <f t="shared" si="56"/>
        <v>0.16600000000000001</v>
      </c>
      <c r="H950" s="30"/>
      <c r="I950" s="29"/>
      <c r="J950" s="23">
        <f t="shared" si="57"/>
        <v>6.2986000000000004</v>
      </c>
      <c r="K950" s="30"/>
      <c r="L950" s="29"/>
      <c r="M950" s="98">
        <v>0.56100000000000005</v>
      </c>
      <c r="N950" s="98">
        <v>0</v>
      </c>
      <c r="O950" s="98">
        <v>0.10299999999999999</v>
      </c>
      <c r="P950" s="98" t="s">
        <v>4944</v>
      </c>
      <c r="Q950" s="98" t="s">
        <v>4944</v>
      </c>
      <c r="R950" s="98">
        <v>4.484</v>
      </c>
      <c r="S950" s="98">
        <v>1.5960000000000001</v>
      </c>
      <c r="T950" s="98">
        <v>22.87</v>
      </c>
      <c r="U950" s="98">
        <v>2.5430000000000001</v>
      </c>
    </row>
    <row r="951" spans="1:21" x14ac:dyDescent="0.25">
      <c r="A951" s="57" t="s">
        <v>4640</v>
      </c>
      <c r="B951" s="57" t="s">
        <v>1976</v>
      </c>
      <c r="C951" s="57" t="s">
        <v>4704</v>
      </c>
      <c r="D951" s="91">
        <v>12</v>
      </c>
      <c r="E951" s="57" t="s">
        <v>7554</v>
      </c>
      <c r="F951" s="29">
        <f t="shared" si="55"/>
        <v>8.9873333333333338</v>
      </c>
      <c r="G951" s="23">
        <f t="shared" si="56"/>
        <v>32.556750000000001</v>
      </c>
      <c r="H951" s="30"/>
      <c r="I951" s="29"/>
      <c r="J951" s="23">
        <f t="shared" si="57"/>
        <v>17.973400000000002</v>
      </c>
      <c r="K951" s="30"/>
      <c r="L951" s="29"/>
      <c r="M951" s="98">
        <v>24.265999999999998</v>
      </c>
      <c r="N951" s="98">
        <v>85.4</v>
      </c>
      <c r="O951" s="98">
        <v>19.117999999999999</v>
      </c>
      <c r="P951" s="98">
        <v>1.4430000000000001</v>
      </c>
      <c r="Q951" s="98">
        <v>41.058</v>
      </c>
      <c r="R951" s="98">
        <v>21.847000000000001</v>
      </c>
      <c r="S951" s="98">
        <v>3.0190000000000001</v>
      </c>
      <c r="T951" s="98" t="s">
        <v>4944</v>
      </c>
      <c r="U951" s="98">
        <v>23.943000000000001</v>
      </c>
    </row>
    <row r="952" spans="1:21" x14ac:dyDescent="0.25">
      <c r="A952" s="57" t="s">
        <v>4640</v>
      </c>
      <c r="B952" s="57" t="s">
        <v>2739</v>
      </c>
      <c r="C952" s="57" t="s">
        <v>4642</v>
      </c>
      <c r="D952" s="91">
        <v>1</v>
      </c>
      <c r="E952" s="57" t="s">
        <v>4997</v>
      </c>
      <c r="F952" s="29">
        <f t="shared" si="55"/>
        <v>8.9836666666666662</v>
      </c>
      <c r="G952" s="23">
        <f t="shared" si="56"/>
        <v>0</v>
      </c>
      <c r="H952" s="30"/>
      <c r="I952" s="29"/>
      <c r="J952" s="23">
        <f t="shared" si="57"/>
        <v>5.3902000000000001</v>
      </c>
      <c r="K952" s="30"/>
      <c r="L952" s="29"/>
      <c r="M952" s="98" t="s">
        <v>4944</v>
      </c>
      <c r="N952" s="98" t="s">
        <v>4944</v>
      </c>
      <c r="O952" s="98" t="s">
        <v>4944</v>
      </c>
      <c r="P952" s="98" t="s">
        <v>4944</v>
      </c>
      <c r="Q952" s="98" t="s">
        <v>4944</v>
      </c>
      <c r="R952" s="98" t="s">
        <v>4944</v>
      </c>
      <c r="S952" s="98">
        <v>20.451000000000001</v>
      </c>
      <c r="T952" s="98" t="s">
        <v>4944</v>
      </c>
      <c r="U952" s="98">
        <v>6.5</v>
      </c>
    </row>
    <row r="953" spans="1:21" x14ac:dyDescent="0.25">
      <c r="A953" s="57" t="s">
        <v>4640</v>
      </c>
      <c r="B953" s="57" t="s">
        <v>2419</v>
      </c>
      <c r="C953" s="57" t="s">
        <v>4696</v>
      </c>
      <c r="D953" s="91">
        <v>11</v>
      </c>
      <c r="E953" s="57" t="s">
        <v>7138</v>
      </c>
      <c r="F953" s="29">
        <f t="shared" si="55"/>
        <v>8.9733333333333327</v>
      </c>
      <c r="G953" s="23">
        <f t="shared" si="56"/>
        <v>0</v>
      </c>
      <c r="H953" s="30"/>
      <c r="I953" s="29"/>
      <c r="J953" s="23">
        <f t="shared" si="57"/>
        <v>5.3839999999999995</v>
      </c>
      <c r="K953" s="30"/>
      <c r="L953" s="29"/>
      <c r="M953" s="98" t="s">
        <v>4944</v>
      </c>
      <c r="N953" s="98" t="s">
        <v>4944</v>
      </c>
      <c r="O953" s="98" t="s">
        <v>4944</v>
      </c>
      <c r="P953" s="98" t="s">
        <v>4944</v>
      </c>
      <c r="Q953" s="98" t="s">
        <v>4944</v>
      </c>
      <c r="R953" s="98" t="s">
        <v>4944</v>
      </c>
      <c r="S953" s="98" t="s">
        <v>4944</v>
      </c>
      <c r="T953" s="98">
        <v>1.3049999999999999</v>
      </c>
      <c r="U953" s="98">
        <v>25.614999999999998</v>
      </c>
    </row>
    <row r="954" spans="1:21" x14ac:dyDescent="0.25">
      <c r="A954" s="57" t="s">
        <v>4640</v>
      </c>
      <c r="B954" s="57" t="s">
        <v>3875</v>
      </c>
      <c r="C954" s="57" t="s">
        <v>4670</v>
      </c>
      <c r="D954" s="91">
        <v>6</v>
      </c>
      <c r="E954" s="57" t="s">
        <v>6083</v>
      </c>
      <c r="F954" s="29">
        <f t="shared" si="55"/>
        <v>8.9350000000000005</v>
      </c>
      <c r="G954" s="23">
        <f t="shared" si="56"/>
        <v>0.1855</v>
      </c>
      <c r="H954" s="30"/>
      <c r="I954" s="29"/>
      <c r="J954" s="23">
        <f t="shared" si="57"/>
        <v>6.5609999999999999</v>
      </c>
      <c r="K954" s="30"/>
      <c r="L954" s="29"/>
      <c r="M954" s="98" t="s">
        <v>4944</v>
      </c>
      <c r="N954" s="98">
        <v>0.74199999999999999</v>
      </c>
      <c r="O954" s="98" t="s">
        <v>4944</v>
      </c>
      <c r="P954" s="98" t="s">
        <v>4944</v>
      </c>
      <c r="Q954" s="98" t="s">
        <v>4944</v>
      </c>
      <c r="R954" s="98">
        <v>6</v>
      </c>
      <c r="S954" s="98">
        <v>0.81799999999999995</v>
      </c>
      <c r="T954" s="98">
        <v>20.603000000000002</v>
      </c>
      <c r="U954" s="98">
        <v>5.3840000000000003</v>
      </c>
    </row>
    <row r="955" spans="1:21" x14ac:dyDescent="0.25">
      <c r="A955" s="57" t="s">
        <v>4640</v>
      </c>
      <c r="B955" s="57" t="s">
        <v>2035</v>
      </c>
      <c r="C955" s="57" t="s">
        <v>4724</v>
      </c>
      <c r="D955" s="91">
        <v>16</v>
      </c>
      <c r="E955" s="57" t="s">
        <v>8865</v>
      </c>
      <c r="F955" s="29">
        <f t="shared" si="55"/>
        <v>8.9336666666666673</v>
      </c>
      <c r="G955" s="23">
        <f t="shared" si="56"/>
        <v>3.7</v>
      </c>
      <c r="H955" s="30"/>
      <c r="I955" s="29"/>
      <c r="J955" s="23">
        <f t="shared" si="57"/>
        <v>7.5300000000000011</v>
      </c>
      <c r="K955" s="30"/>
      <c r="L955" s="29"/>
      <c r="M955" s="98" t="s">
        <v>4944</v>
      </c>
      <c r="N955" s="98">
        <v>0.8</v>
      </c>
      <c r="O955" s="98" t="s">
        <v>4944</v>
      </c>
      <c r="P955" s="98">
        <v>14</v>
      </c>
      <c r="Q955" s="98">
        <v>10.849</v>
      </c>
      <c r="R955" s="98">
        <v>0</v>
      </c>
      <c r="S955" s="98">
        <v>2.9830000000000001</v>
      </c>
      <c r="T955" s="98" t="s">
        <v>4944</v>
      </c>
      <c r="U955" s="98">
        <v>23.818000000000001</v>
      </c>
    </row>
    <row r="956" spans="1:21" x14ac:dyDescent="0.25">
      <c r="A956" s="57" t="s">
        <v>4640</v>
      </c>
      <c r="B956" s="57" t="s">
        <v>531</v>
      </c>
      <c r="C956" s="57" t="s">
        <v>4713</v>
      </c>
      <c r="D956" s="91">
        <v>15</v>
      </c>
      <c r="E956" s="57" t="s">
        <v>8036</v>
      </c>
      <c r="F956" s="29">
        <f t="shared" si="55"/>
        <v>8.8866666666666667</v>
      </c>
      <c r="G956" s="23">
        <f t="shared" si="56"/>
        <v>4.58</v>
      </c>
      <c r="H956" s="30"/>
      <c r="I956" s="29"/>
      <c r="J956" s="23">
        <f t="shared" si="57"/>
        <v>5.3319999999999999</v>
      </c>
      <c r="K956" s="30"/>
      <c r="L956" s="29"/>
      <c r="M956" s="98">
        <v>3.101</v>
      </c>
      <c r="N956" s="98">
        <v>1.024</v>
      </c>
      <c r="O956" s="98" t="s">
        <v>4944</v>
      </c>
      <c r="P956" s="98">
        <v>14.195</v>
      </c>
      <c r="Q956" s="98" t="s">
        <v>4944</v>
      </c>
      <c r="R956" s="98" t="s">
        <v>4944</v>
      </c>
      <c r="S956" s="98">
        <v>9.48</v>
      </c>
      <c r="T956" s="98" t="s">
        <v>4944</v>
      </c>
      <c r="U956" s="98">
        <v>17.18</v>
      </c>
    </row>
    <row r="957" spans="1:21" x14ac:dyDescent="0.25">
      <c r="A957" s="57" t="s">
        <v>4640</v>
      </c>
      <c r="B957" s="57" t="s">
        <v>2957</v>
      </c>
      <c r="C957" s="57" t="s">
        <v>4694</v>
      </c>
      <c r="D957" s="91">
        <v>11</v>
      </c>
      <c r="E957" s="57" t="s">
        <v>6997</v>
      </c>
      <c r="F957" s="29">
        <f t="shared" si="55"/>
        <v>8.8066666666666666</v>
      </c>
      <c r="G957" s="23">
        <f t="shared" si="56"/>
        <v>0</v>
      </c>
      <c r="H957" s="30"/>
      <c r="I957" s="29"/>
      <c r="J957" s="23">
        <f t="shared" si="57"/>
        <v>5.2840000000000007</v>
      </c>
      <c r="K957" s="30"/>
      <c r="L957" s="29"/>
      <c r="M957" s="98" t="s">
        <v>4944</v>
      </c>
      <c r="N957" s="98" t="s">
        <v>4944</v>
      </c>
      <c r="O957" s="98" t="s">
        <v>4944</v>
      </c>
      <c r="P957" s="98" t="s">
        <v>4944</v>
      </c>
      <c r="Q957" s="98" t="s">
        <v>4944</v>
      </c>
      <c r="R957" s="98" t="s">
        <v>4944</v>
      </c>
      <c r="S957" s="98">
        <v>26.42</v>
      </c>
      <c r="T957" s="98" t="s">
        <v>4944</v>
      </c>
      <c r="U957" s="98" t="s">
        <v>4944</v>
      </c>
    </row>
    <row r="958" spans="1:21" x14ac:dyDescent="0.25">
      <c r="A958" s="57" t="s">
        <v>4640</v>
      </c>
      <c r="B958" s="57" t="s">
        <v>3321</v>
      </c>
      <c r="C958" s="57" t="s">
        <v>4723</v>
      </c>
      <c r="D958" s="91">
        <v>16</v>
      </c>
      <c r="E958" s="57" t="s">
        <v>8660</v>
      </c>
      <c r="F958" s="29">
        <f t="shared" si="55"/>
        <v>8.8033333333333328</v>
      </c>
      <c r="G958" s="23">
        <f t="shared" si="56"/>
        <v>0</v>
      </c>
      <c r="H958" s="30"/>
      <c r="I958" s="29"/>
      <c r="J958" s="23">
        <f t="shared" si="57"/>
        <v>5.282</v>
      </c>
      <c r="K958" s="30"/>
      <c r="L958" s="29"/>
      <c r="M958" s="98" t="s">
        <v>4944</v>
      </c>
      <c r="N958" s="98" t="s">
        <v>4944</v>
      </c>
      <c r="O958" s="98" t="s">
        <v>4944</v>
      </c>
      <c r="P958" s="98" t="s">
        <v>4944</v>
      </c>
      <c r="Q958" s="98" t="s">
        <v>4944</v>
      </c>
      <c r="R958" s="98" t="s">
        <v>4944</v>
      </c>
      <c r="S958" s="98" t="s">
        <v>4944</v>
      </c>
      <c r="T958" s="98">
        <v>26.41</v>
      </c>
      <c r="U958" s="98" t="s">
        <v>4944</v>
      </c>
    </row>
    <row r="959" spans="1:21" x14ac:dyDescent="0.25">
      <c r="A959" s="57" t="s">
        <v>4640</v>
      </c>
      <c r="B959" s="57" t="s">
        <v>2393</v>
      </c>
      <c r="C959" s="57" t="s">
        <v>4698</v>
      </c>
      <c r="D959" s="91">
        <v>11</v>
      </c>
      <c r="E959" s="57" t="s">
        <v>7185</v>
      </c>
      <c r="F959" s="29">
        <f t="shared" si="55"/>
        <v>8.7806666666666668</v>
      </c>
      <c r="G959" s="23">
        <f t="shared" si="56"/>
        <v>0</v>
      </c>
      <c r="H959" s="30"/>
      <c r="I959" s="29"/>
      <c r="J959" s="23">
        <f t="shared" si="57"/>
        <v>5.2683999999999997</v>
      </c>
      <c r="K959" s="30"/>
      <c r="L959" s="29"/>
      <c r="M959" s="98" t="s">
        <v>4944</v>
      </c>
      <c r="N959" s="98" t="s">
        <v>4944</v>
      </c>
      <c r="O959" s="98" t="s">
        <v>4944</v>
      </c>
      <c r="P959" s="98" t="s">
        <v>4944</v>
      </c>
      <c r="Q959" s="98" t="s">
        <v>4944</v>
      </c>
      <c r="R959" s="98" t="s">
        <v>4944</v>
      </c>
      <c r="S959" s="98" t="s">
        <v>4944</v>
      </c>
      <c r="T959" s="98">
        <v>8.4190000000000005</v>
      </c>
      <c r="U959" s="98">
        <v>17.922999999999998</v>
      </c>
    </row>
    <row r="960" spans="1:21" x14ac:dyDescent="0.25">
      <c r="A960" s="57" t="s">
        <v>4640</v>
      </c>
      <c r="B960" s="57" t="s">
        <v>1840</v>
      </c>
      <c r="C960" s="57" t="s">
        <v>4703</v>
      </c>
      <c r="D960" s="91">
        <v>11</v>
      </c>
      <c r="E960" s="57" t="s">
        <v>7501</v>
      </c>
      <c r="F960" s="29">
        <f t="shared" si="55"/>
        <v>8.7729999999999997</v>
      </c>
      <c r="G960" s="23">
        <f t="shared" si="56"/>
        <v>27.3475</v>
      </c>
      <c r="H960" s="30"/>
      <c r="I960" s="29"/>
      <c r="J960" s="23">
        <f t="shared" si="57"/>
        <v>17.877599999999997</v>
      </c>
      <c r="K960" s="30"/>
      <c r="L960" s="29"/>
      <c r="M960" s="98">
        <v>50.421999999999997</v>
      </c>
      <c r="N960" s="98">
        <v>47.968000000000004</v>
      </c>
      <c r="O960" s="98">
        <v>0</v>
      </c>
      <c r="P960" s="98">
        <v>11</v>
      </c>
      <c r="Q960" s="98">
        <v>0.128</v>
      </c>
      <c r="R960" s="98">
        <v>62.941000000000003</v>
      </c>
      <c r="S960" s="98">
        <v>8.8049999999999997</v>
      </c>
      <c r="T960" s="98">
        <v>10.714</v>
      </c>
      <c r="U960" s="98">
        <v>6.8</v>
      </c>
    </row>
    <row r="961" spans="1:21" x14ac:dyDescent="0.25">
      <c r="A961" s="57" t="s">
        <v>4640</v>
      </c>
      <c r="B961" s="57" t="s">
        <v>1829</v>
      </c>
      <c r="C961" s="57" t="s">
        <v>4702</v>
      </c>
      <c r="D961" s="91">
        <v>11</v>
      </c>
      <c r="E961" s="57" t="s">
        <v>7389</v>
      </c>
      <c r="F961" s="29">
        <f t="shared" si="55"/>
        <v>8.7183333333333337</v>
      </c>
      <c r="G961" s="23">
        <f t="shared" si="56"/>
        <v>0.42649999999999999</v>
      </c>
      <c r="H961" s="30"/>
      <c r="I961" s="29"/>
      <c r="J961" s="23">
        <f t="shared" si="57"/>
        <v>5.2670000000000003</v>
      </c>
      <c r="K961" s="30"/>
      <c r="L961" s="29"/>
      <c r="M961" s="98">
        <v>0</v>
      </c>
      <c r="N961" s="98">
        <v>0</v>
      </c>
      <c r="O961" s="98">
        <v>1.706</v>
      </c>
      <c r="P961" s="98" t="s">
        <v>4944</v>
      </c>
      <c r="Q961" s="98" t="s">
        <v>4944</v>
      </c>
      <c r="R961" s="98">
        <v>0.18</v>
      </c>
      <c r="S961" s="98" t="s">
        <v>4944</v>
      </c>
      <c r="T961" s="98" t="s">
        <v>4944</v>
      </c>
      <c r="U961" s="98">
        <v>26.155000000000001</v>
      </c>
    </row>
    <row r="962" spans="1:21" x14ac:dyDescent="0.25">
      <c r="A962" s="57" t="s">
        <v>4640</v>
      </c>
      <c r="B962" s="57" t="s">
        <v>2173</v>
      </c>
      <c r="C962" s="57" t="s">
        <v>4723</v>
      </c>
      <c r="D962" s="91">
        <v>16</v>
      </c>
      <c r="E962" s="57" t="s">
        <v>8628</v>
      </c>
      <c r="F962" s="29">
        <f t="shared" si="55"/>
        <v>8.690666666666667</v>
      </c>
      <c r="G962" s="23">
        <f t="shared" si="56"/>
        <v>0.16325000000000001</v>
      </c>
      <c r="H962" s="30"/>
      <c r="I962" s="29"/>
      <c r="J962" s="23">
        <f t="shared" si="57"/>
        <v>7.2143999999999995</v>
      </c>
      <c r="K962" s="30"/>
      <c r="L962" s="29"/>
      <c r="M962" s="98">
        <v>0.3</v>
      </c>
      <c r="N962" s="98">
        <v>0.20300000000000001</v>
      </c>
      <c r="O962" s="98" t="s">
        <v>4944</v>
      </c>
      <c r="P962" s="98">
        <v>0.15</v>
      </c>
      <c r="Q962" s="98">
        <v>1.639</v>
      </c>
      <c r="R962" s="98">
        <v>8.3610000000000007</v>
      </c>
      <c r="S962" s="98">
        <v>14.012</v>
      </c>
      <c r="T962" s="98">
        <v>8.5109999999999992</v>
      </c>
      <c r="U962" s="98">
        <v>3.5489999999999999</v>
      </c>
    </row>
    <row r="963" spans="1:21" x14ac:dyDescent="0.25">
      <c r="A963" s="57" t="s">
        <v>4640</v>
      </c>
      <c r="B963" s="57" t="s">
        <v>68</v>
      </c>
      <c r="C963" s="57" t="s">
        <v>4648</v>
      </c>
      <c r="D963" s="91">
        <v>2</v>
      </c>
      <c r="E963" s="57" t="s">
        <v>5195</v>
      </c>
      <c r="F963" s="29">
        <f t="shared" si="55"/>
        <v>8.5926666666666662</v>
      </c>
      <c r="G963" s="23">
        <f t="shared" si="56"/>
        <v>0.78475000000000006</v>
      </c>
      <c r="H963" s="30"/>
      <c r="I963" s="29"/>
      <c r="J963" s="23">
        <f t="shared" si="57"/>
        <v>5.9887999999999995</v>
      </c>
      <c r="K963" s="30"/>
      <c r="L963" s="29"/>
      <c r="M963" s="98" t="s">
        <v>4944</v>
      </c>
      <c r="N963" s="98">
        <v>0.89800000000000002</v>
      </c>
      <c r="O963" s="98">
        <v>0.998</v>
      </c>
      <c r="P963" s="98">
        <v>1.2430000000000001</v>
      </c>
      <c r="Q963" s="98">
        <v>2.9649999999999999</v>
      </c>
      <c r="R963" s="98">
        <v>1.2010000000000001</v>
      </c>
      <c r="S963" s="98">
        <v>3.202</v>
      </c>
      <c r="T963" s="98">
        <v>3.0710000000000002</v>
      </c>
      <c r="U963" s="98">
        <v>19.504999999999999</v>
      </c>
    </row>
    <row r="964" spans="1:21" x14ac:dyDescent="0.25">
      <c r="A964" s="57" t="s">
        <v>4640</v>
      </c>
      <c r="B964" s="57" t="s">
        <v>621</v>
      </c>
      <c r="C964" s="57" t="s">
        <v>4679</v>
      </c>
      <c r="D964" s="91">
        <v>7</v>
      </c>
      <c r="E964" s="57" t="s">
        <v>6367</v>
      </c>
      <c r="F964" s="29">
        <f t="shared" si="55"/>
        <v>8.5876666666666672</v>
      </c>
      <c r="G964" s="23">
        <f t="shared" si="56"/>
        <v>4.0819999999999999</v>
      </c>
      <c r="H964" s="30"/>
      <c r="I964" s="29"/>
      <c r="J964" s="23">
        <f t="shared" si="57"/>
        <v>5.1526000000000005</v>
      </c>
      <c r="K964" s="30"/>
      <c r="L964" s="29"/>
      <c r="M964" s="98">
        <v>0</v>
      </c>
      <c r="N964" s="98" t="s">
        <v>4944</v>
      </c>
      <c r="O964" s="98" t="s">
        <v>4944</v>
      </c>
      <c r="P964" s="98">
        <v>16.327999999999999</v>
      </c>
      <c r="Q964" s="98" t="s">
        <v>4944</v>
      </c>
      <c r="R964" s="98" t="s">
        <v>4944</v>
      </c>
      <c r="S964" s="98" t="s">
        <v>4944</v>
      </c>
      <c r="T964" s="98" t="s">
        <v>4944</v>
      </c>
      <c r="U964" s="98">
        <v>25.763000000000002</v>
      </c>
    </row>
    <row r="965" spans="1:21" x14ac:dyDescent="0.25">
      <c r="A965" s="57" t="s">
        <v>4640</v>
      </c>
      <c r="B965" s="57" t="s">
        <v>412</v>
      </c>
      <c r="C965" s="57" t="s">
        <v>4680</v>
      </c>
      <c r="D965" s="91">
        <v>7</v>
      </c>
      <c r="E965" s="57" t="s">
        <v>6532</v>
      </c>
      <c r="F965" s="29">
        <f t="shared" si="55"/>
        <v>8.5589999999999993</v>
      </c>
      <c r="G965" s="23">
        <f t="shared" si="56"/>
        <v>8.2012499999999999</v>
      </c>
      <c r="H965" s="30"/>
      <c r="I965" s="29"/>
      <c r="J965" s="23">
        <f t="shared" si="57"/>
        <v>8.6243999999999996</v>
      </c>
      <c r="K965" s="30"/>
      <c r="L965" s="29"/>
      <c r="M965" s="98">
        <v>15.331</v>
      </c>
      <c r="N965" s="98">
        <v>4.2149999999999999</v>
      </c>
      <c r="O965" s="98">
        <v>5.0979999999999999</v>
      </c>
      <c r="P965" s="98">
        <v>8.1609999999999996</v>
      </c>
      <c r="Q965" s="98">
        <v>16.657</v>
      </c>
      <c r="R965" s="98">
        <v>0.78800000000000003</v>
      </c>
      <c r="S965" s="98">
        <v>1.1299999999999999</v>
      </c>
      <c r="T965" s="98">
        <v>17.834</v>
      </c>
      <c r="U965" s="98">
        <v>6.7130000000000001</v>
      </c>
    </row>
    <row r="966" spans="1:21" x14ac:dyDescent="0.25">
      <c r="A966" s="57" t="s">
        <v>4640</v>
      </c>
      <c r="B966" s="57" t="s">
        <v>818</v>
      </c>
      <c r="C966" s="57" t="s">
        <v>4673</v>
      </c>
      <c r="D966" s="91">
        <v>6</v>
      </c>
      <c r="E966" s="57" t="s">
        <v>6183</v>
      </c>
      <c r="F966" s="29">
        <f t="shared" si="55"/>
        <v>8.5483333333333338</v>
      </c>
      <c r="G966" s="23">
        <f t="shared" si="56"/>
        <v>9.6037499999999998</v>
      </c>
      <c r="H966" s="30"/>
      <c r="I966" s="29"/>
      <c r="J966" s="23">
        <f t="shared" si="57"/>
        <v>10.715999999999999</v>
      </c>
      <c r="K966" s="30"/>
      <c r="L966" s="29"/>
      <c r="M966" s="98">
        <v>7.1050000000000004</v>
      </c>
      <c r="N966" s="98">
        <v>4.26</v>
      </c>
      <c r="O966" s="98">
        <v>13.875999999999999</v>
      </c>
      <c r="P966" s="98">
        <v>13.173999999999999</v>
      </c>
      <c r="Q966" s="98">
        <v>6.2220000000000004</v>
      </c>
      <c r="R966" s="98">
        <v>21.713000000000001</v>
      </c>
      <c r="S966" s="98">
        <v>4.1619999999999999</v>
      </c>
      <c r="T966" s="98">
        <v>2.9249999999999998</v>
      </c>
      <c r="U966" s="98">
        <v>18.558</v>
      </c>
    </row>
    <row r="967" spans="1:21" x14ac:dyDescent="0.25">
      <c r="A967" s="57" t="s">
        <v>4640</v>
      </c>
      <c r="B967" s="57" t="s">
        <v>1741</v>
      </c>
      <c r="C967" s="57" t="s">
        <v>4701</v>
      </c>
      <c r="D967" s="91">
        <v>11</v>
      </c>
      <c r="E967" s="57" t="s">
        <v>7250</v>
      </c>
      <c r="F967" s="29">
        <f t="shared" si="55"/>
        <v>8.5483333333333338</v>
      </c>
      <c r="G967" s="23">
        <f t="shared" si="56"/>
        <v>2E-3</v>
      </c>
      <c r="H967" s="30"/>
      <c r="I967" s="29"/>
      <c r="J967" s="23">
        <f t="shared" si="57"/>
        <v>5.4261999999999997</v>
      </c>
      <c r="K967" s="30"/>
      <c r="L967" s="29"/>
      <c r="M967" s="98">
        <v>8.0000000000000002E-3</v>
      </c>
      <c r="N967" s="98">
        <v>0</v>
      </c>
      <c r="O967" s="98" t="s">
        <v>4944</v>
      </c>
      <c r="P967" s="98" t="s">
        <v>4944</v>
      </c>
      <c r="Q967" s="98">
        <v>1.486</v>
      </c>
      <c r="R967" s="98" t="s">
        <v>4944</v>
      </c>
      <c r="S967" s="98">
        <v>0.33500000000000002</v>
      </c>
      <c r="T967" s="98" t="s">
        <v>4944</v>
      </c>
      <c r="U967" s="98">
        <v>25.31</v>
      </c>
    </row>
    <row r="968" spans="1:21" x14ac:dyDescent="0.25">
      <c r="A968" s="57" t="s">
        <v>4640</v>
      </c>
      <c r="B968" s="57" t="s">
        <v>490</v>
      </c>
      <c r="C968" s="57" t="s">
        <v>4688</v>
      </c>
      <c r="D968" s="91">
        <v>10</v>
      </c>
      <c r="E968" s="57" t="s">
        <v>6772</v>
      </c>
      <c r="F968" s="29">
        <f t="shared" si="55"/>
        <v>8.4703333333333344</v>
      </c>
      <c r="G968" s="23">
        <f t="shared" si="56"/>
        <v>1.6192500000000001</v>
      </c>
      <c r="H968" s="30"/>
      <c r="I968" s="29"/>
      <c r="J968" s="23">
        <f t="shared" si="57"/>
        <v>8.2286000000000001</v>
      </c>
      <c r="K968" s="30"/>
      <c r="L968" s="29"/>
      <c r="M968" s="98">
        <v>3.0000000000000001E-3</v>
      </c>
      <c r="N968" s="98" t="s">
        <v>4944</v>
      </c>
      <c r="O968" s="98">
        <v>6.4740000000000002</v>
      </c>
      <c r="P968" s="98" t="s">
        <v>4944</v>
      </c>
      <c r="Q968" s="98" t="s">
        <v>4944</v>
      </c>
      <c r="R968" s="98">
        <v>15.731999999999999</v>
      </c>
      <c r="S968" s="98">
        <v>25.411000000000001</v>
      </c>
      <c r="T968" s="98" t="s">
        <v>4944</v>
      </c>
      <c r="U968" s="98" t="s">
        <v>4944</v>
      </c>
    </row>
    <row r="969" spans="1:21" x14ac:dyDescent="0.25">
      <c r="A969" s="57" t="s">
        <v>4640</v>
      </c>
      <c r="B969" s="57" t="s">
        <v>369</v>
      </c>
      <c r="C969" s="57" t="s">
        <v>4723</v>
      </c>
      <c r="D969" s="91">
        <v>16</v>
      </c>
      <c r="E969" s="57" t="s">
        <v>8426</v>
      </c>
      <c r="F969" s="29">
        <f t="shared" si="55"/>
        <v>8.466333333333333</v>
      </c>
      <c r="G969" s="23">
        <f t="shared" si="56"/>
        <v>3.1917499999999999</v>
      </c>
      <c r="H969" s="30"/>
      <c r="I969" s="29"/>
      <c r="J969" s="23">
        <f t="shared" si="57"/>
        <v>5.0798000000000005</v>
      </c>
      <c r="K969" s="30"/>
      <c r="L969" s="29"/>
      <c r="M969" s="98">
        <v>2.742</v>
      </c>
      <c r="N969" s="98" t="s">
        <v>4944</v>
      </c>
      <c r="O969" s="98">
        <v>0</v>
      </c>
      <c r="P969" s="98">
        <v>10.025</v>
      </c>
      <c r="Q969" s="98" t="s">
        <v>4944</v>
      </c>
      <c r="R969" s="98" t="s">
        <v>4944</v>
      </c>
      <c r="S969" s="98">
        <v>1.8109999999999999</v>
      </c>
      <c r="T969" s="98">
        <v>22.492000000000001</v>
      </c>
      <c r="U969" s="98">
        <v>1.0960000000000001</v>
      </c>
    </row>
    <row r="970" spans="1:21" x14ac:dyDescent="0.25">
      <c r="A970" s="57" t="s">
        <v>4640</v>
      </c>
      <c r="B970" s="57" t="s">
        <v>495</v>
      </c>
      <c r="C970" s="57" t="s">
        <v>4735</v>
      </c>
      <c r="D970" s="91">
        <v>21</v>
      </c>
      <c r="E970" s="57" t="s">
        <v>9540</v>
      </c>
      <c r="F970" s="29">
        <f t="shared" si="55"/>
        <v>8.4033333333333342</v>
      </c>
      <c r="G970" s="23">
        <f t="shared" si="56"/>
        <v>6.7067500000000004</v>
      </c>
      <c r="H970" s="30"/>
      <c r="I970" s="29"/>
      <c r="J970" s="23">
        <f t="shared" si="57"/>
        <v>5.0419999999999998</v>
      </c>
      <c r="K970" s="30"/>
      <c r="L970" s="29"/>
      <c r="M970" s="98" t="s">
        <v>4944</v>
      </c>
      <c r="N970" s="98" t="s">
        <v>4944</v>
      </c>
      <c r="O970" s="98">
        <v>26.827000000000002</v>
      </c>
      <c r="P970" s="98" t="s">
        <v>4944</v>
      </c>
      <c r="Q970" s="98" t="s">
        <v>4944</v>
      </c>
      <c r="R970" s="98" t="s">
        <v>4944</v>
      </c>
      <c r="S970" s="98" t="s">
        <v>4944</v>
      </c>
      <c r="T970" s="98">
        <v>7.7409999999999997</v>
      </c>
      <c r="U970" s="98">
        <v>17.469000000000001</v>
      </c>
    </row>
    <row r="971" spans="1:21" x14ac:dyDescent="0.25">
      <c r="A971" s="57" t="s">
        <v>4640</v>
      </c>
      <c r="B971" s="57" t="s">
        <v>631</v>
      </c>
      <c r="C971" s="57" t="s">
        <v>4670</v>
      </c>
      <c r="D971" s="91">
        <v>6</v>
      </c>
      <c r="E971" s="57" t="s">
        <v>6085</v>
      </c>
      <c r="F971" s="29">
        <f t="shared" si="55"/>
        <v>8.3926666666666669</v>
      </c>
      <c r="G971" s="23">
        <f t="shared" si="56"/>
        <v>0.42099999999999999</v>
      </c>
      <c r="H971" s="30"/>
      <c r="I971" s="29"/>
      <c r="J971" s="23">
        <f t="shared" si="57"/>
        <v>5.0356000000000005</v>
      </c>
      <c r="K971" s="30"/>
      <c r="L971" s="29"/>
      <c r="M971" s="98" t="s">
        <v>4944</v>
      </c>
      <c r="N971" s="98">
        <v>1.6839999999999999</v>
      </c>
      <c r="O971" s="98">
        <v>0</v>
      </c>
      <c r="P971" s="98" t="s">
        <v>4944</v>
      </c>
      <c r="Q971" s="98" t="s">
        <v>4944</v>
      </c>
      <c r="R971" s="98">
        <v>0</v>
      </c>
      <c r="S971" s="98">
        <v>3.2210000000000001</v>
      </c>
      <c r="T971" s="98">
        <v>6.48</v>
      </c>
      <c r="U971" s="98">
        <v>15.477</v>
      </c>
    </row>
    <row r="972" spans="1:21" x14ac:dyDescent="0.25">
      <c r="A972" s="57" t="s">
        <v>4640</v>
      </c>
      <c r="B972" s="57" t="s">
        <v>309</v>
      </c>
      <c r="C972" s="57" t="s">
        <v>4670</v>
      </c>
      <c r="D972" s="91">
        <v>6</v>
      </c>
      <c r="E972" s="57" t="s">
        <v>6072</v>
      </c>
      <c r="F972" s="29">
        <f t="shared" si="55"/>
        <v>8.2999999999999989</v>
      </c>
      <c r="G972" s="23">
        <f t="shared" si="56"/>
        <v>245.28150000000002</v>
      </c>
      <c r="H972" s="30"/>
      <c r="I972" s="29"/>
      <c r="J972" s="23">
        <f t="shared" si="57"/>
        <v>37.688000000000002</v>
      </c>
      <c r="K972" s="30"/>
      <c r="L972" s="29"/>
      <c r="M972" s="98">
        <v>189.572</v>
      </c>
      <c r="N972" s="98">
        <v>377.512</v>
      </c>
      <c r="O972" s="98">
        <v>241.678</v>
      </c>
      <c r="P972" s="98">
        <v>172.364</v>
      </c>
      <c r="Q972" s="98">
        <v>62.95</v>
      </c>
      <c r="R972" s="98">
        <v>100.59</v>
      </c>
      <c r="S972" s="98" t="s">
        <v>4944</v>
      </c>
      <c r="T972" s="98" t="s">
        <v>4944</v>
      </c>
      <c r="U972" s="98">
        <v>24.9</v>
      </c>
    </row>
    <row r="973" spans="1:21" x14ac:dyDescent="0.25">
      <c r="A973" s="57" t="s">
        <v>4640</v>
      </c>
      <c r="B973" s="57" t="s">
        <v>2825</v>
      </c>
      <c r="C973" s="57" t="s">
        <v>4729</v>
      </c>
      <c r="D973" s="91">
        <v>18</v>
      </c>
      <c r="E973" s="57" t="s">
        <v>9265</v>
      </c>
      <c r="F973" s="29">
        <f t="shared" si="55"/>
        <v>8.2786666666666662</v>
      </c>
      <c r="G973" s="23">
        <f t="shared" si="56"/>
        <v>21.063000000000002</v>
      </c>
      <c r="H973" s="30"/>
      <c r="I973" s="29"/>
      <c r="J973" s="23">
        <f t="shared" si="57"/>
        <v>4.9779999999999998</v>
      </c>
      <c r="K973" s="30"/>
      <c r="L973" s="29"/>
      <c r="M973" s="98">
        <v>35.829000000000001</v>
      </c>
      <c r="N973" s="98">
        <v>48.423000000000002</v>
      </c>
      <c r="O973" s="98" t="s">
        <v>4944</v>
      </c>
      <c r="P973" s="98" t="s">
        <v>4944</v>
      </c>
      <c r="Q973" s="98" t="s">
        <v>4944</v>
      </c>
      <c r="R973" s="98">
        <v>5.3999999999999999E-2</v>
      </c>
      <c r="S973" s="98">
        <v>24.835999999999999</v>
      </c>
      <c r="T973" s="98">
        <v>0</v>
      </c>
      <c r="U973" s="98" t="s">
        <v>4944</v>
      </c>
    </row>
    <row r="974" spans="1:21" x14ac:dyDescent="0.25">
      <c r="A974" s="57" t="s">
        <v>4640</v>
      </c>
      <c r="B974" s="57" t="s">
        <v>992</v>
      </c>
      <c r="C974" s="57" t="s">
        <v>4697</v>
      </c>
      <c r="D974" s="91">
        <v>11</v>
      </c>
      <c r="E974" s="57" t="s">
        <v>7158</v>
      </c>
      <c r="F974" s="29">
        <f t="shared" si="55"/>
        <v>8.2693333333333339</v>
      </c>
      <c r="G974" s="23">
        <f t="shared" si="56"/>
        <v>21.239750000000001</v>
      </c>
      <c r="H974" s="30"/>
      <c r="I974" s="29"/>
      <c r="J974" s="23">
        <f t="shared" si="57"/>
        <v>10.811400000000001</v>
      </c>
      <c r="K974" s="30"/>
      <c r="L974" s="29"/>
      <c r="M974" s="98">
        <v>16.815000000000001</v>
      </c>
      <c r="N974" s="98">
        <v>31.154</v>
      </c>
      <c r="O974" s="98">
        <v>21.864000000000001</v>
      </c>
      <c r="P974" s="98">
        <v>15.125999999999999</v>
      </c>
      <c r="Q974" s="98">
        <v>18.187000000000001</v>
      </c>
      <c r="R974" s="98">
        <v>11.061999999999999</v>
      </c>
      <c r="S974" s="98">
        <v>14.760999999999999</v>
      </c>
      <c r="T974" s="98">
        <v>2.766</v>
      </c>
      <c r="U974" s="98">
        <v>7.2809999999999997</v>
      </c>
    </row>
    <row r="975" spans="1:21" x14ac:dyDescent="0.25">
      <c r="A975" s="57" t="s">
        <v>4640</v>
      </c>
      <c r="B975" s="57" t="s">
        <v>614</v>
      </c>
      <c r="C975" s="57" t="s">
        <v>4658</v>
      </c>
      <c r="D975" s="91">
        <v>4</v>
      </c>
      <c r="E975" s="57" t="s">
        <v>5427</v>
      </c>
      <c r="F975" s="29">
        <f t="shared" si="55"/>
        <v>8.2349999999999994</v>
      </c>
      <c r="G975" s="23">
        <f t="shared" si="56"/>
        <v>0.10775</v>
      </c>
      <c r="H975" s="30"/>
      <c r="I975" s="29"/>
      <c r="J975" s="23">
        <f t="shared" si="57"/>
        <v>4.9409999999999998</v>
      </c>
      <c r="K975" s="30"/>
      <c r="L975" s="29"/>
      <c r="M975" s="98">
        <v>0.43099999999999999</v>
      </c>
      <c r="N975" s="98" t="s">
        <v>4944</v>
      </c>
      <c r="O975" s="98" t="s">
        <v>4944</v>
      </c>
      <c r="P975" s="98" t="s">
        <v>4944</v>
      </c>
      <c r="Q975" s="98" t="s">
        <v>4944</v>
      </c>
      <c r="R975" s="98" t="s">
        <v>4944</v>
      </c>
      <c r="S975" s="98">
        <v>24.704999999999998</v>
      </c>
      <c r="T975" s="98" t="s">
        <v>4944</v>
      </c>
      <c r="U975" s="98" t="s">
        <v>4944</v>
      </c>
    </row>
    <row r="976" spans="1:21" x14ac:dyDescent="0.25">
      <c r="A976" s="57" t="s">
        <v>4640</v>
      </c>
      <c r="B976" s="57" t="s">
        <v>2589</v>
      </c>
      <c r="C976" s="57" t="s">
        <v>4716</v>
      </c>
      <c r="D976" s="91">
        <v>15</v>
      </c>
      <c r="E976" s="57" t="s">
        <v>8134</v>
      </c>
      <c r="F976" s="29">
        <f t="shared" si="55"/>
        <v>8.2333333333333325</v>
      </c>
      <c r="G976" s="23">
        <f t="shared" si="56"/>
        <v>0</v>
      </c>
      <c r="H976" s="30"/>
      <c r="I976" s="29"/>
      <c r="J976" s="23">
        <f t="shared" si="57"/>
        <v>11.25</v>
      </c>
      <c r="K976" s="30"/>
      <c r="L976" s="29"/>
      <c r="M976" s="98" t="s">
        <v>4944</v>
      </c>
      <c r="N976" s="98" t="s">
        <v>4944</v>
      </c>
      <c r="O976" s="98" t="s">
        <v>4944</v>
      </c>
      <c r="P976" s="98" t="s">
        <v>4944</v>
      </c>
      <c r="Q976" s="98" t="s">
        <v>4944</v>
      </c>
      <c r="R976" s="98">
        <v>31.55</v>
      </c>
      <c r="S976" s="98">
        <v>24.7</v>
      </c>
      <c r="T976" s="98" t="s">
        <v>4944</v>
      </c>
      <c r="U976" s="98" t="s">
        <v>4944</v>
      </c>
    </row>
    <row r="977" spans="1:21" x14ac:dyDescent="0.25">
      <c r="A977" s="57" t="s">
        <v>4640</v>
      </c>
      <c r="B977" s="57" t="s">
        <v>2945</v>
      </c>
      <c r="C977" s="57" t="s">
        <v>4723</v>
      </c>
      <c r="D977" s="91">
        <v>16</v>
      </c>
      <c r="E977" s="57" t="s">
        <v>8653</v>
      </c>
      <c r="F977" s="29">
        <f t="shared" si="55"/>
        <v>8.2206666666666663</v>
      </c>
      <c r="G977" s="23">
        <f t="shared" si="56"/>
        <v>69.34975</v>
      </c>
      <c r="H977" s="30"/>
      <c r="I977" s="29"/>
      <c r="J977" s="23">
        <f t="shared" si="57"/>
        <v>47.289000000000001</v>
      </c>
      <c r="K977" s="30"/>
      <c r="L977" s="29"/>
      <c r="M977" s="98">
        <v>12</v>
      </c>
      <c r="N977" s="98">
        <v>15.182</v>
      </c>
      <c r="O977" s="98">
        <v>151.166</v>
      </c>
      <c r="P977" s="98">
        <v>99.051000000000002</v>
      </c>
      <c r="Q977" s="98">
        <v>195.1</v>
      </c>
      <c r="R977" s="98">
        <v>16.683</v>
      </c>
      <c r="S977" s="98" t="s">
        <v>4944</v>
      </c>
      <c r="T977" s="98">
        <v>3.6619999999999999</v>
      </c>
      <c r="U977" s="98">
        <v>21</v>
      </c>
    </row>
    <row r="978" spans="1:21" x14ac:dyDescent="0.25">
      <c r="A978" s="57" t="s">
        <v>4640</v>
      </c>
      <c r="B978" s="57" t="s">
        <v>4234</v>
      </c>
      <c r="C978" s="57" t="s">
        <v>4684</v>
      </c>
      <c r="D978" s="91">
        <v>9</v>
      </c>
      <c r="E978" s="57" t="s">
        <v>6626</v>
      </c>
      <c r="F978" s="29">
        <f t="shared" si="55"/>
        <v>8.1890000000000001</v>
      </c>
      <c r="G978" s="23">
        <f t="shared" si="56"/>
        <v>0</v>
      </c>
      <c r="H978" s="30"/>
      <c r="I978" s="29"/>
      <c r="J978" s="23">
        <f t="shared" si="57"/>
        <v>4.9134000000000002</v>
      </c>
      <c r="K978" s="30"/>
      <c r="L978" s="29"/>
      <c r="M978" s="98" t="s">
        <v>4944</v>
      </c>
      <c r="N978" s="98" t="s">
        <v>4944</v>
      </c>
      <c r="O978" s="98" t="s">
        <v>4944</v>
      </c>
      <c r="P978" s="98" t="s">
        <v>4944</v>
      </c>
      <c r="Q978" s="98" t="s">
        <v>4944</v>
      </c>
      <c r="R978" s="98" t="s">
        <v>4944</v>
      </c>
      <c r="S978" s="98">
        <v>20</v>
      </c>
      <c r="T978" s="98">
        <v>4.5670000000000002</v>
      </c>
      <c r="U978" s="98" t="s">
        <v>4944</v>
      </c>
    </row>
    <row r="979" spans="1:21" x14ac:dyDescent="0.25">
      <c r="A979" s="57" t="s">
        <v>4640</v>
      </c>
      <c r="B979" s="57" t="s">
        <v>2554</v>
      </c>
      <c r="C979" s="57" t="s">
        <v>4702</v>
      </c>
      <c r="D979" s="91">
        <v>11</v>
      </c>
      <c r="E979" s="57" t="s">
        <v>7463</v>
      </c>
      <c r="F979" s="29">
        <f t="shared" si="55"/>
        <v>8.1693333333333324</v>
      </c>
      <c r="G979" s="23">
        <f t="shared" si="56"/>
        <v>0.99575000000000002</v>
      </c>
      <c r="H979" s="30"/>
      <c r="I979" s="29"/>
      <c r="J979" s="23">
        <f t="shared" si="57"/>
        <v>4.9290000000000003</v>
      </c>
      <c r="K979" s="30"/>
      <c r="L979" s="29"/>
      <c r="M979" s="98" t="s">
        <v>4944</v>
      </c>
      <c r="N979" s="98">
        <v>0.64200000000000002</v>
      </c>
      <c r="O979" s="98" t="s">
        <v>4944</v>
      </c>
      <c r="P979" s="98">
        <v>3.3410000000000002</v>
      </c>
      <c r="Q979" s="98">
        <v>7.0000000000000001E-3</v>
      </c>
      <c r="R979" s="98">
        <v>0.13</v>
      </c>
      <c r="S979" s="98">
        <v>0.28199999999999997</v>
      </c>
      <c r="T979" s="98">
        <v>0.107</v>
      </c>
      <c r="U979" s="98">
        <v>24.119</v>
      </c>
    </row>
    <row r="980" spans="1:21" x14ac:dyDescent="0.25">
      <c r="A980" s="57" t="s">
        <v>4640</v>
      </c>
      <c r="B980" s="57" t="s">
        <v>1760</v>
      </c>
      <c r="C980" s="57" t="s">
        <v>4691</v>
      </c>
      <c r="D980" s="91">
        <v>11</v>
      </c>
      <c r="E980" s="57" t="s">
        <v>6827</v>
      </c>
      <c r="F980" s="29">
        <f t="shared" si="55"/>
        <v>8.1456666666666671</v>
      </c>
      <c r="G980" s="23">
        <f t="shared" si="56"/>
        <v>0</v>
      </c>
      <c r="H980" s="30"/>
      <c r="I980" s="29"/>
      <c r="J980" s="23">
        <f t="shared" si="57"/>
        <v>25.557399999999998</v>
      </c>
      <c r="K980" s="30"/>
      <c r="L980" s="29"/>
      <c r="M980" s="98" t="s">
        <v>4944</v>
      </c>
      <c r="N980" s="98" t="s">
        <v>4944</v>
      </c>
      <c r="O980" s="98" t="s">
        <v>4944</v>
      </c>
      <c r="P980" s="98" t="s">
        <v>4944</v>
      </c>
      <c r="Q980" s="98">
        <v>103.35</v>
      </c>
      <c r="R980" s="98" t="s">
        <v>4944</v>
      </c>
      <c r="S980" s="98">
        <v>24.437000000000001</v>
      </c>
      <c r="T980" s="98" t="s">
        <v>4944</v>
      </c>
      <c r="U980" s="98" t="s">
        <v>4944</v>
      </c>
    </row>
    <row r="981" spans="1:21" x14ac:dyDescent="0.25">
      <c r="A981" s="57" t="s">
        <v>4640</v>
      </c>
      <c r="B981" s="57" t="s">
        <v>4444</v>
      </c>
      <c r="C981" s="57" t="s">
        <v>4684</v>
      </c>
      <c r="D981" s="91">
        <v>9</v>
      </c>
      <c r="E981" s="57" t="s">
        <v>6629</v>
      </c>
      <c r="F981" s="29">
        <f t="shared" si="55"/>
        <v>8.1199999999999992</v>
      </c>
      <c r="G981" s="23">
        <f t="shared" si="56"/>
        <v>4.33575</v>
      </c>
      <c r="H981" s="30"/>
      <c r="I981" s="29"/>
      <c r="J981" s="23">
        <f t="shared" si="57"/>
        <v>4.8719999999999999</v>
      </c>
      <c r="K981" s="30"/>
      <c r="L981" s="29"/>
      <c r="M981" s="98">
        <v>0</v>
      </c>
      <c r="N981" s="98">
        <v>7.4999999999999997E-2</v>
      </c>
      <c r="O981" s="98" t="s">
        <v>4944</v>
      </c>
      <c r="P981" s="98">
        <v>17.268000000000001</v>
      </c>
      <c r="Q981" s="98" t="s">
        <v>4944</v>
      </c>
      <c r="R981" s="98" t="s">
        <v>4944</v>
      </c>
      <c r="S981" s="98">
        <v>24.36</v>
      </c>
      <c r="T981" s="98" t="s">
        <v>4944</v>
      </c>
      <c r="U981" s="98" t="s">
        <v>4944</v>
      </c>
    </row>
    <row r="982" spans="1:21" x14ac:dyDescent="0.25">
      <c r="A982" s="57" t="s">
        <v>4640</v>
      </c>
      <c r="B982" s="57" t="s">
        <v>2066</v>
      </c>
      <c r="C982" s="57" t="s">
        <v>4696</v>
      </c>
      <c r="D982" s="91">
        <v>11</v>
      </c>
      <c r="E982" s="57" t="s">
        <v>7118</v>
      </c>
      <c r="F982" s="29">
        <f t="shared" si="55"/>
        <v>8.0196666666666676</v>
      </c>
      <c r="G982" s="23">
        <f t="shared" si="56"/>
        <v>0</v>
      </c>
      <c r="H982" s="30"/>
      <c r="I982" s="29"/>
      <c r="J982" s="23">
        <f t="shared" si="57"/>
        <v>5.2858000000000001</v>
      </c>
      <c r="K982" s="30"/>
      <c r="L982" s="29"/>
      <c r="M982" s="98" t="s">
        <v>4944</v>
      </c>
      <c r="N982" s="98" t="s">
        <v>4944</v>
      </c>
      <c r="O982" s="98" t="s">
        <v>4944</v>
      </c>
      <c r="P982" s="98" t="s">
        <v>4944</v>
      </c>
      <c r="Q982" s="98" t="s">
        <v>4944</v>
      </c>
      <c r="R982" s="98">
        <v>2.37</v>
      </c>
      <c r="S982" s="98" t="s">
        <v>4944</v>
      </c>
      <c r="T982" s="98">
        <v>6.3630000000000004</v>
      </c>
      <c r="U982" s="98">
        <v>17.696000000000002</v>
      </c>
    </row>
    <row r="983" spans="1:21" x14ac:dyDescent="0.25">
      <c r="A983" s="57" t="s">
        <v>4640</v>
      </c>
      <c r="B983" s="57" t="s">
        <v>2552</v>
      </c>
      <c r="C983" s="57" t="s">
        <v>4702</v>
      </c>
      <c r="D983" s="91">
        <v>11</v>
      </c>
      <c r="E983" s="57" t="s">
        <v>7454</v>
      </c>
      <c r="F983" s="29">
        <f t="shared" si="55"/>
        <v>7.9966666666666661</v>
      </c>
      <c r="G983" s="23">
        <f t="shared" si="56"/>
        <v>7.3249999999999996E-2</v>
      </c>
      <c r="H983" s="30"/>
      <c r="I983" s="29"/>
      <c r="J983" s="23">
        <f t="shared" si="57"/>
        <v>4.798</v>
      </c>
      <c r="K983" s="30"/>
      <c r="L983" s="29"/>
      <c r="M983" s="98">
        <v>9.5000000000000001E-2</v>
      </c>
      <c r="N983" s="98" t="s">
        <v>4944</v>
      </c>
      <c r="O983" s="98">
        <v>0.14599999999999999</v>
      </c>
      <c r="P983" s="98">
        <v>5.1999999999999998E-2</v>
      </c>
      <c r="Q983" s="98" t="s">
        <v>4944</v>
      </c>
      <c r="R983" s="98" t="s">
        <v>4944</v>
      </c>
      <c r="S983" s="98">
        <v>19.244</v>
      </c>
      <c r="T983" s="98">
        <v>4.2930000000000001</v>
      </c>
      <c r="U983" s="98">
        <v>0.45300000000000001</v>
      </c>
    </row>
    <row r="984" spans="1:21" x14ac:dyDescent="0.25">
      <c r="A984" s="57" t="s">
        <v>4640</v>
      </c>
      <c r="B984" s="57" t="s">
        <v>721</v>
      </c>
      <c r="C984" s="57" t="s">
        <v>4644</v>
      </c>
      <c r="D984" s="91">
        <v>1</v>
      </c>
      <c r="E984" s="57" t="s">
        <v>5076</v>
      </c>
      <c r="F984" s="29">
        <f t="shared" si="55"/>
        <v>7.9283333333333337</v>
      </c>
      <c r="G984" s="23">
        <f t="shared" si="56"/>
        <v>161.65925000000001</v>
      </c>
      <c r="H984" s="30"/>
      <c r="I984" s="29"/>
      <c r="J984" s="23">
        <f t="shared" si="57"/>
        <v>18.839000000000002</v>
      </c>
      <c r="K984" s="30"/>
      <c r="L984" s="29"/>
      <c r="M984" s="98">
        <v>5.2050000000000001</v>
      </c>
      <c r="N984" s="98">
        <v>502.71100000000001</v>
      </c>
      <c r="O984" s="98">
        <v>79.082999999999998</v>
      </c>
      <c r="P984" s="98">
        <v>59.637999999999998</v>
      </c>
      <c r="Q984" s="98">
        <v>64.17</v>
      </c>
      <c r="R984" s="98">
        <v>6.24</v>
      </c>
      <c r="S984" s="98">
        <v>22.524000000000001</v>
      </c>
      <c r="T984" s="98">
        <v>1.2</v>
      </c>
      <c r="U984" s="98">
        <v>6.0999999999999999E-2</v>
      </c>
    </row>
    <row r="985" spans="1:21" x14ac:dyDescent="0.25">
      <c r="A985" s="57" t="s">
        <v>4640</v>
      </c>
      <c r="B985" s="57" t="s">
        <v>2010</v>
      </c>
      <c r="C985" s="57" t="s">
        <v>4675</v>
      </c>
      <c r="D985" s="91">
        <v>6</v>
      </c>
      <c r="E985" s="57" t="s">
        <v>6221</v>
      </c>
      <c r="F985" s="29">
        <f t="shared" si="55"/>
        <v>7.916666666666667</v>
      </c>
      <c r="G985" s="23">
        <f t="shared" si="56"/>
        <v>0</v>
      </c>
      <c r="H985" s="30"/>
      <c r="I985" s="29"/>
      <c r="J985" s="23">
        <f t="shared" si="57"/>
        <v>6.85</v>
      </c>
      <c r="K985" s="30"/>
      <c r="L985" s="29"/>
      <c r="M985" s="98" t="s">
        <v>4944</v>
      </c>
      <c r="N985" s="98" t="s">
        <v>4944</v>
      </c>
      <c r="O985" s="98" t="s">
        <v>4944</v>
      </c>
      <c r="P985" s="98" t="s">
        <v>4944</v>
      </c>
      <c r="Q985" s="98">
        <v>10.5</v>
      </c>
      <c r="R985" s="98" t="s">
        <v>4944</v>
      </c>
      <c r="S985" s="98" t="s">
        <v>4944</v>
      </c>
      <c r="T985" s="98">
        <v>23.75</v>
      </c>
      <c r="U985" s="98" t="s">
        <v>4944</v>
      </c>
    </row>
    <row r="986" spans="1:21" x14ac:dyDescent="0.25">
      <c r="A986" s="57" t="s">
        <v>4640</v>
      </c>
      <c r="B986" s="57" t="s">
        <v>928</v>
      </c>
      <c r="C986" s="57" t="s">
        <v>4732</v>
      </c>
      <c r="D986" s="91">
        <v>20</v>
      </c>
      <c r="E986" s="57" t="s">
        <v>9423</v>
      </c>
      <c r="F986" s="29">
        <f t="shared" si="55"/>
        <v>7.7596666666666669</v>
      </c>
      <c r="G986" s="23">
        <f t="shared" si="56"/>
        <v>7.6967499999999998</v>
      </c>
      <c r="H986" s="30"/>
      <c r="I986" s="29"/>
      <c r="J986" s="23">
        <f t="shared" si="57"/>
        <v>5.6524000000000001</v>
      </c>
      <c r="K986" s="30"/>
      <c r="L986" s="29"/>
      <c r="M986" s="98" t="s">
        <v>4944</v>
      </c>
      <c r="N986" s="98">
        <v>9.8759999999999994</v>
      </c>
      <c r="O986" s="98">
        <v>13.194000000000001</v>
      </c>
      <c r="P986" s="98">
        <v>7.7169999999999996</v>
      </c>
      <c r="Q986" s="98">
        <v>3.347</v>
      </c>
      <c r="R986" s="98">
        <v>1.6359999999999999</v>
      </c>
      <c r="S986" s="98">
        <v>0.15</v>
      </c>
      <c r="T986" s="98">
        <v>14.097</v>
      </c>
      <c r="U986" s="98">
        <v>9.032</v>
      </c>
    </row>
    <row r="987" spans="1:21" x14ac:dyDescent="0.25">
      <c r="A987" s="57" t="s">
        <v>4640</v>
      </c>
      <c r="B987" s="57" t="s">
        <v>411</v>
      </c>
      <c r="C987" s="57" t="s">
        <v>4674</v>
      </c>
      <c r="D987" s="91">
        <v>6</v>
      </c>
      <c r="E987" s="57" t="s">
        <v>6218</v>
      </c>
      <c r="F987" s="29">
        <f t="shared" si="55"/>
        <v>7.7433333333333332</v>
      </c>
      <c r="G987" s="23">
        <f t="shared" si="56"/>
        <v>14.450500000000002</v>
      </c>
      <c r="H987" s="30"/>
      <c r="I987" s="29"/>
      <c r="J987" s="23">
        <f t="shared" si="57"/>
        <v>13.683199999999999</v>
      </c>
      <c r="K987" s="30"/>
      <c r="L987" s="29"/>
      <c r="M987" s="98">
        <v>22.943000000000001</v>
      </c>
      <c r="N987" s="98" t="s">
        <v>4944</v>
      </c>
      <c r="O987" s="98">
        <v>2.5000000000000001E-2</v>
      </c>
      <c r="P987" s="98">
        <v>34.834000000000003</v>
      </c>
      <c r="Q987" s="98">
        <v>33.374000000000002</v>
      </c>
      <c r="R987" s="98">
        <v>11.811999999999999</v>
      </c>
      <c r="S987" s="98">
        <v>20.742000000000001</v>
      </c>
      <c r="T987" s="98">
        <v>1.966</v>
      </c>
      <c r="U987" s="98">
        <v>0.52200000000000002</v>
      </c>
    </row>
    <row r="988" spans="1:21" x14ac:dyDescent="0.25">
      <c r="A988" s="57" t="s">
        <v>4640</v>
      </c>
      <c r="B988" s="57" t="s">
        <v>817</v>
      </c>
      <c r="C988" s="57" t="s">
        <v>4725</v>
      </c>
      <c r="D988" s="91">
        <v>17</v>
      </c>
      <c r="E988" s="57" t="s">
        <v>9074</v>
      </c>
      <c r="F988" s="29">
        <f t="shared" si="55"/>
        <v>7.7149999999999999</v>
      </c>
      <c r="G988" s="23">
        <f t="shared" si="56"/>
        <v>364.45875000000001</v>
      </c>
      <c r="H988" s="30"/>
      <c r="I988" s="29"/>
      <c r="J988" s="23">
        <f t="shared" si="57"/>
        <v>4.6289999999999996</v>
      </c>
      <c r="K988" s="30"/>
      <c r="L988" s="29"/>
      <c r="M988" s="98">
        <v>81.722999999999999</v>
      </c>
      <c r="N988" s="98">
        <v>12.275</v>
      </c>
      <c r="O988" s="98">
        <v>1339.5419999999999</v>
      </c>
      <c r="P988" s="98">
        <v>24.295000000000002</v>
      </c>
      <c r="Q988" s="98" t="s">
        <v>4944</v>
      </c>
      <c r="R988" s="98" t="s">
        <v>4944</v>
      </c>
      <c r="S988" s="98" t="s">
        <v>4944</v>
      </c>
      <c r="T988" s="98">
        <v>23.145</v>
      </c>
      <c r="U988" s="98" t="s">
        <v>4944</v>
      </c>
    </row>
    <row r="989" spans="1:21" x14ac:dyDescent="0.25">
      <c r="A989" s="57" t="s">
        <v>4640</v>
      </c>
      <c r="B989" s="57" t="s">
        <v>3016</v>
      </c>
      <c r="C989" s="57" t="s">
        <v>4701</v>
      </c>
      <c r="D989" s="91">
        <v>11</v>
      </c>
      <c r="E989" s="57" t="s">
        <v>7293</v>
      </c>
      <c r="F989" s="29">
        <f t="shared" si="55"/>
        <v>7.6766666666666667</v>
      </c>
      <c r="G989" s="23">
        <f t="shared" si="56"/>
        <v>7.0250000000000007E-2</v>
      </c>
      <c r="H989" s="30"/>
      <c r="I989" s="29"/>
      <c r="J989" s="23">
        <f t="shared" si="57"/>
        <v>4.6059999999999999</v>
      </c>
      <c r="K989" s="30"/>
      <c r="L989" s="29"/>
      <c r="M989" s="98" t="s">
        <v>4944</v>
      </c>
      <c r="N989" s="98" t="s">
        <v>4944</v>
      </c>
      <c r="O989" s="98">
        <v>0.28100000000000003</v>
      </c>
      <c r="P989" s="98" t="s">
        <v>4944</v>
      </c>
      <c r="Q989" s="98" t="s">
        <v>4944</v>
      </c>
      <c r="R989" s="98" t="s">
        <v>4944</v>
      </c>
      <c r="S989" s="98" t="s">
        <v>4944</v>
      </c>
      <c r="T989" s="98" t="s">
        <v>4944</v>
      </c>
      <c r="U989" s="98">
        <v>23.03</v>
      </c>
    </row>
    <row r="990" spans="1:21" x14ac:dyDescent="0.25">
      <c r="A990" s="57" t="s">
        <v>4640</v>
      </c>
      <c r="B990" s="57" t="s">
        <v>2485</v>
      </c>
      <c r="C990" s="57" t="s">
        <v>4679</v>
      </c>
      <c r="D990" s="91">
        <v>7</v>
      </c>
      <c r="E990" s="57" t="s">
        <v>6429</v>
      </c>
      <c r="F990" s="29">
        <f t="shared" si="55"/>
        <v>7.6726666666666672</v>
      </c>
      <c r="G990" s="23">
        <f t="shared" si="56"/>
        <v>2.2112499999999997</v>
      </c>
      <c r="H990" s="30"/>
      <c r="I990" s="29"/>
      <c r="J990" s="23">
        <f t="shared" si="57"/>
        <v>5.2336</v>
      </c>
      <c r="K990" s="30"/>
      <c r="L990" s="29"/>
      <c r="M990" s="98">
        <v>0</v>
      </c>
      <c r="N990" s="98">
        <v>0.69599999999999995</v>
      </c>
      <c r="O990" s="98">
        <v>0.41599999999999998</v>
      </c>
      <c r="P990" s="98">
        <v>7.7329999999999997</v>
      </c>
      <c r="Q990" s="98" t="s">
        <v>4944</v>
      </c>
      <c r="R990" s="98">
        <v>3.15</v>
      </c>
      <c r="S990" s="98">
        <v>0</v>
      </c>
      <c r="T990" s="98">
        <v>2.1579999999999999</v>
      </c>
      <c r="U990" s="98">
        <v>20.86</v>
      </c>
    </row>
    <row r="991" spans="1:21" x14ac:dyDescent="0.25">
      <c r="A991" s="57" t="s">
        <v>4640</v>
      </c>
      <c r="B991" s="57" t="s">
        <v>2511</v>
      </c>
      <c r="C991" s="57" t="s">
        <v>4707</v>
      </c>
      <c r="D991" s="91">
        <v>12</v>
      </c>
      <c r="E991" s="57" t="s">
        <v>7585</v>
      </c>
      <c r="F991" s="29">
        <f t="shared" si="55"/>
        <v>7.6373333333333342</v>
      </c>
      <c r="G991" s="23">
        <f t="shared" si="56"/>
        <v>3.6150000000000002</v>
      </c>
      <c r="H991" s="30"/>
      <c r="I991" s="29"/>
      <c r="J991" s="23">
        <f t="shared" si="57"/>
        <v>4.5824000000000007</v>
      </c>
      <c r="K991" s="30"/>
      <c r="L991" s="29"/>
      <c r="M991" s="98" t="s">
        <v>4944</v>
      </c>
      <c r="N991" s="98" t="s">
        <v>4944</v>
      </c>
      <c r="O991" s="98" t="s">
        <v>4944</v>
      </c>
      <c r="P991" s="98">
        <v>14.46</v>
      </c>
      <c r="Q991" s="98" t="s">
        <v>4944</v>
      </c>
      <c r="R991" s="98" t="s">
        <v>4944</v>
      </c>
      <c r="S991" s="98">
        <v>0.12</v>
      </c>
      <c r="T991" s="98" t="s">
        <v>4944</v>
      </c>
      <c r="U991" s="98">
        <v>22.792000000000002</v>
      </c>
    </row>
    <row r="992" spans="1:21" x14ac:dyDescent="0.25">
      <c r="A992" s="57" t="s">
        <v>4640</v>
      </c>
      <c r="B992" s="57" t="s">
        <v>3762</v>
      </c>
      <c r="C992" s="57" t="s">
        <v>4695</v>
      </c>
      <c r="D992" s="91">
        <v>11</v>
      </c>
      <c r="E992" s="57" t="s">
        <v>7070</v>
      </c>
      <c r="F992" s="29">
        <f t="shared" ref="F992:F1055" si="58">SUM(S992:U992)/3</f>
        <v>7.6036666666666664</v>
      </c>
      <c r="G992" s="23">
        <f t="shared" ref="G992:G1055" si="59">SUM(M992:P992)/4</f>
        <v>0</v>
      </c>
      <c r="H992" s="30"/>
      <c r="I992" s="29"/>
      <c r="J992" s="23">
        <f t="shared" ref="J992:J1055" si="60">SUM(Q992:U992)/5</f>
        <v>4.5621999999999998</v>
      </c>
      <c r="K992" s="30"/>
      <c r="L992" s="29"/>
      <c r="M992" s="98" t="s">
        <v>4944</v>
      </c>
      <c r="N992" s="98" t="s">
        <v>4944</v>
      </c>
      <c r="O992" s="98" t="s">
        <v>4944</v>
      </c>
      <c r="P992" s="98" t="s">
        <v>4944</v>
      </c>
      <c r="Q992" s="98" t="s">
        <v>4944</v>
      </c>
      <c r="R992" s="98" t="s">
        <v>4944</v>
      </c>
      <c r="S992" s="98">
        <v>20.251000000000001</v>
      </c>
      <c r="T992" s="98">
        <v>2.56</v>
      </c>
      <c r="U992" s="98" t="s">
        <v>4944</v>
      </c>
    </row>
    <row r="993" spans="1:21" x14ac:dyDescent="0.25">
      <c r="A993" s="57" t="s">
        <v>4640</v>
      </c>
      <c r="B993" s="57" t="s">
        <v>1095</v>
      </c>
      <c r="C993" s="57" t="s">
        <v>4723</v>
      </c>
      <c r="D993" s="91">
        <v>16</v>
      </c>
      <c r="E993" s="57" t="s">
        <v>8684</v>
      </c>
      <c r="F993" s="29">
        <f t="shared" si="58"/>
        <v>7.5396666666666663</v>
      </c>
      <c r="G993" s="23">
        <f t="shared" si="59"/>
        <v>8.5249999999999992E-2</v>
      </c>
      <c r="H993" s="30"/>
      <c r="I993" s="29"/>
      <c r="J993" s="23">
        <f t="shared" si="60"/>
        <v>4.5237999999999996</v>
      </c>
      <c r="K993" s="30"/>
      <c r="L993" s="29"/>
      <c r="M993" s="98">
        <v>0.15</v>
      </c>
      <c r="N993" s="98" t="s">
        <v>4944</v>
      </c>
      <c r="O993" s="98">
        <v>1.6E-2</v>
      </c>
      <c r="P993" s="98">
        <v>0.17499999999999999</v>
      </c>
      <c r="Q993" s="98" t="s">
        <v>4944</v>
      </c>
      <c r="R993" s="98" t="s">
        <v>4944</v>
      </c>
      <c r="S993" s="98">
        <v>3.45</v>
      </c>
      <c r="T993" s="98">
        <v>7.0620000000000003</v>
      </c>
      <c r="U993" s="98">
        <v>12.106999999999999</v>
      </c>
    </row>
    <row r="994" spans="1:21" x14ac:dyDescent="0.25">
      <c r="A994" s="57" t="s">
        <v>4640</v>
      </c>
      <c r="B994" s="57" t="s">
        <v>1374</v>
      </c>
      <c r="C994" s="57" t="s">
        <v>4703</v>
      </c>
      <c r="D994" s="91">
        <v>11</v>
      </c>
      <c r="E994" s="57" t="s">
        <v>7491</v>
      </c>
      <c r="F994" s="29">
        <f t="shared" si="58"/>
        <v>7.5263333333333327</v>
      </c>
      <c r="G994" s="23">
        <f t="shared" si="59"/>
        <v>1.1897500000000001</v>
      </c>
      <c r="H994" s="30"/>
      <c r="I994" s="29"/>
      <c r="J994" s="23">
        <f t="shared" si="60"/>
        <v>15.0404</v>
      </c>
      <c r="K994" s="30"/>
      <c r="L994" s="29"/>
      <c r="M994" s="98" t="s">
        <v>4944</v>
      </c>
      <c r="N994" s="98">
        <v>1.2090000000000001</v>
      </c>
      <c r="O994" s="98">
        <v>2.8639999999999999</v>
      </c>
      <c r="P994" s="98">
        <v>0.68600000000000005</v>
      </c>
      <c r="Q994" s="98">
        <v>5.8000000000000003E-2</v>
      </c>
      <c r="R994" s="98">
        <v>52.564999999999998</v>
      </c>
      <c r="S994" s="98">
        <v>0.92900000000000005</v>
      </c>
      <c r="T994" s="98" t="s">
        <v>4944</v>
      </c>
      <c r="U994" s="98">
        <v>21.65</v>
      </c>
    </row>
    <row r="995" spans="1:21" x14ac:dyDescent="0.25">
      <c r="A995" s="57" t="s">
        <v>4640</v>
      </c>
      <c r="B995" s="57" t="s">
        <v>123</v>
      </c>
      <c r="C995" s="57" t="s">
        <v>4723</v>
      </c>
      <c r="D995" s="91">
        <v>16</v>
      </c>
      <c r="E995" s="57" t="s">
        <v>8323</v>
      </c>
      <c r="F995" s="29">
        <f t="shared" si="58"/>
        <v>7.5140000000000002</v>
      </c>
      <c r="G995" s="23">
        <f t="shared" si="59"/>
        <v>0</v>
      </c>
      <c r="H995" s="30"/>
      <c r="I995" s="29"/>
      <c r="J995" s="23">
        <f t="shared" si="60"/>
        <v>4.5084</v>
      </c>
      <c r="K995" s="30"/>
      <c r="L995" s="29"/>
      <c r="M995" s="98" t="s">
        <v>4944</v>
      </c>
      <c r="N995" s="98" t="s">
        <v>4944</v>
      </c>
      <c r="O995" s="98" t="s">
        <v>4944</v>
      </c>
      <c r="P995" s="98" t="s">
        <v>4944</v>
      </c>
      <c r="Q995" s="98" t="s">
        <v>4944</v>
      </c>
      <c r="R995" s="98" t="s">
        <v>4944</v>
      </c>
      <c r="S995" s="98">
        <v>0</v>
      </c>
      <c r="T995" s="98">
        <v>22.542000000000002</v>
      </c>
      <c r="U995" s="98" t="s">
        <v>4944</v>
      </c>
    </row>
    <row r="996" spans="1:21" x14ac:dyDescent="0.25">
      <c r="A996" s="57" t="s">
        <v>4640</v>
      </c>
      <c r="B996" s="57" t="s">
        <v>2263</v>
      </c>
      <c r="C996" s="57" t="s">
        <v>4697</v>
      </c>
      <c r="D996" s="91">
        <v>11</v>
      </c>
      <c r="E996" s="57" t="s">
        <v>7146</v>
      </c>
      <c r="F996" s="29">
        <f t="shared" si="58"/>
        <v>7.4573333333333336</v>
      </c>
      <c r="G996" s="23">
        <f t="shared" si="59"/>
        <v>1.756</v>
      </c>
      <c r="H996" s="30"/>
      <c r="I996" s="29"/>
      <c r="J996" s="23">
        <f t="shared" si="60"/>
        <v>7.6211999999999991</v>
      </c>
      <c r="K996" s="30"/>
      <c r="L996" s="29"/>
      <c r="M996" s="98">
        <v>7.0999999999999994E-2</v>
      </c>
      <c r="N996" s="98" t="s">
        <v>4944</v>
      </c>
      <c r="O996" s="98" t="s">
        <v>4944</v>
      </c>
      <c r="P996" s="98">
        <v>6.9530000000000003</v>
      </c>
      <c r="Q996" s="98">
        <v>10.27</v>
      </c>
      <c r="R996" s="98">
        <v>5.4640000000000004</v>
      </c>
      <c r="S996" s="98">
        <v>18.373999999999999</v>
      </c>
      <c r="T996" s="98">
        <v>0.82099999999999995</v>
      </c>
      <c r="U996" s="98">
        <v>3.177</v>
      </c>
    </row>
    <row r="997" spans="1:21" x14ac:dyDescent="0.25">
      <c r="A997" s="57" t="s">
        <v>4640</v>
      </c>
      <c r="B997" s="57" t="s">
        <v>1519</v>
      </c>
      <c r="C997" s="57" t="s">
        <v>4709</v>
      </c>
      <c r="D997" s="91">
        <v>13</v>
      </c>
      <c r="E997" s="57" t="s">
        <v>7642</v>
      </c>
      <c r="F997" s="29">
        <f t="shared" si="58"/>
        <v>7.4480000000000004</v>
      </c>
      <c r="G997" s="23">
        <f t="shared" si="59"/>
        <v>0.3735</v>
      </c>
      <c r="H997" s="30"/>
      <c r="I997" s="29"/>
      <c r="J997" s="23">
        <f t="shared" si="60"/>
        <v>9.8634000000000004</v>
      </c>
      <c r="K997" s="30"/>
      <c r="L997" s="29"/>
      <c r="M997" s="98">
        <v>0.41399999999999998</v>
      </c>
      <c r="N997" s="98" t="s">
        <v>4944</v>
      </c>
      <c r="O997" s="98" t="s">
        <v>4944</v>
      </c>
      <c r="P997" s="98">
        <v>1.08</v>
      </c>
      <c r="Q997" s="98" t="s">
        <v>4944</v>
      </c>
      <c r="R997" s="98">
        <v>26.972999999999999</v>
      </c>
      <c r="S997" s="98" t="s">
        <v>4944</v>
      </c>
      <c r="T997" s="98" t="s">
        <v>4944</v>
      </c>
      <c r="U997" s="98">
        <v>22.344000000000001</v>
      </c>
    </row>
    <row r="998" spans="1:21" x14ac:dyDescent="0.25">
      <c r="A998" s="57" t="s">
        <v>4640</v>
      </c>
      <c r="B998" s="57" t="s">
        <v>1863</v>
      </c>
      <c r="C998" s="57" t="s">
        <v>4713</v>
      </c>
      <c r="D998" s="91">
        <v>15</v>
      </c>
      <c r="E998" s="57" t="s">
        <v>7987</v>
      </c>
      <c r="F998" s="29">
        <f t="shared" si="58"/>
        <v>7.4233333333333347</v>
      </c>
      <c r="G998" s="23">
        <f t="shared" si="59"/>
        <v>13.40025</v>
      </c>
      <c r="H998" s="30"/>
      <c r="I998" s="29"/>
      <c r="J998" s="23">
        <f t="shared" si="60"/>
        <v>5.7510000000000003</v>
      </c>
      <c r="K998" s="30"/>
      <c r="L998" s="29"/>
      <c r="M998" s="98">
        <v>15.055</v>
      </c>
      <c r="N998" s="98">
        <v>35.145000000000003</v>
      </c>
      <c r="O998" s="98" t="s">
        <v>4944</v>
      </c>
      <c r="P998" s="98">
        <v>3.4009999999999998</v>
      </c>
      <c r="Q998" s="98" t="s">
        <v>4944</v>
      </c>
      <c r="R998" s="98">
        <v>6.4850000000000003</v>
      </c>
      <c r="S998" s="98">
        <v>19.789000000000001</v>
      </c>
      <c r="T998" s="98">
        <v>2.4809999999999999</v>
      </c>
      <c r="U998" s="98" t="s">
        <v>4944</v>
      </c>
    </row>
    <row r="999" spans="1:21" x14ac:dyDescent="0.25">
      <c r="A999" s="57" t="s">
        <v>4640</v>
      </c>
      <c r="B999" s="57" t="s">
        <v>3845</v>
      </c>
      <c r="C999" s="57" t="s">
        <v>4691</v>
      </c>
      <c r="D999" s="91">
        <v>11</v>
      </c>
      <c r="E999" s="57" t="s">
        <v>6826</v>
      </c>
      <c r="F999" s="29">
        <f t="shared" si="58"/>
        <v>7.3910000000000009</v>
      </c>
      <c r="G999" s="23">
        <f t="shared" si="59"/>
        <v>17.3215</v>
      </c>
      <c r="H999" s="30"/>
      <c r="I999" s="29"/>
      <c r="J999" s="23">
        <f t="shared" si="60"/>
        <v>4.4346000000000005</v>
      </c>
      <c r="K999" s="30"/>
      <c r="L999" s="29"/>
      <c r="M999" s="98">
        <v>67.436999999999998</v>
      </c>
      <c r="N999" s="98">
        <v>0.93500000000000005</v>
      </c>
      <c r="O999" s="98">
        <v>0.91400000000000003</v>
      </c>
      <c r="P999" s="98" t="s">
        <v>4944</v>
      </c>
      <c r="Q999" s="98" t="s">
        <v>4944</v>
      </c>
      <c r="R999" s="98" t="s">
        <v>4944</v>
      </c>
      <c r="S999" s="98" t="s">
        <v>4944</v>
      </c>
      <c r="T999" s="98">
        <v>0.92300000000000004</v>
      </c>
      <c r="U999" s="98">
        <v>21.25</v>
      </c>
    </row>
    <row r="1000" spans="1:21" x14ac:dyDescent="0.25">
      <c r="A1000" s="57" t="s">
        <v>4640</v>
      </c>
      <c r="B1000" s="57" t="s">
        <v>1738</v>
      </c>
      <c r="C1000" s="57" t="s">
        <v>4729</v>
      </c>
      <c r="D1000" s="91">
        <v>18</v>
      </c>
      <c r="E1000" s="57" t="s">
        <v>9253</v>
      </c>
      <c r="F1000" s="29">
        <f t="shared" si="58"/>
        <v>7.3289999999999997</v>
      </c>
      <c r="G1000" s="23">
        <f t="shared" si="59"/>
        <v>0</v>
      </c>
      <c r="H1000" s="30"/>
      <c r="I1000" s="29"/>
      <c r="J1000" s="23">
        <f t="shared" si="60"/>
        <v>4.8077999999999994</v>
      </c>
      <c r="K1000" s="30"/>
      <c r="L1000" s="29"/>
      <c r="M1000" s="98" t="s">
        <v>4944</v>
      </c>
      <c r="N1000" s="98" t="s">
        <v>4944</v>
      </c>
      <c r="O1000" s="98" t="s">
        <v>4944</v>
      </c>
      <c r="P1000" s="98" t="s">
        <v>4944</v>
      </c>
      <c r="Q1000" s="98">
        <v>1.6559999999999999</v>
      </c>
      <c r="R1000" s="98">
        <v>0.39600000000000002</v>
      </c>
      <c r="S1000" s="98" t="s">
        <v>4944</v>
      </c>
      <c r="T1000" s="98" t="s">
        <v>4944</v>
      </c>
      <c r="U1000" s="98">
        <v>21.986999999999998</v>
      </c>
    </row>
    <row r="1001" spans="1:21" x14ac:dyDescent="0.25">
      <c r="A1001" s="57" t="s">
        <v>4640</v>
      </c>
      <c r="B1001" s="57" t="s">
        <v>1279</v>
      </c>
      <c r="C1001" s="57" t="s">
        <v>4707</v>
      </c>
      <c r="D1001" s="91">
        <v>12</v>
      </c>
      <c r="E1001" s="57" t="s">
        <v>7587</v>
      </c>
      <c r="F1001" s="29">
        <f t="shared" si="58"/>
        <v>7.3163333333333327</v>
      </c>
      <c r="G1001" s="23">
        <f t="shared" si="59"/>
        <v>3.4279999999999999</v>
      </c>
      <c r="H1001" s="30"/>
      <c r="I1001" s="29"/>
      <c r="J1001" s="23">
        <f t="shared" si="60"/>
        <v>4.5968</v>
      </c>
      <c r="K1001" s="30"/>
      <c r="L1001" s="29"/>
      <c r="M1001" s="98" t="s">
        <v>4944</v>
      </c>
      <c r="N1001" s="98" t="s">
        <v>4944</v>
      </c>
      <c r="O1001" s="98">
        <v>4.3760000000000003</v>
      </c>
      <c r="P1001" s="98">
        <v>9.3360000000000003</v>
      </c>
      <c r="Q1001" s="98">
        <v>0.82799999999999996</v>
      </c>
      <c r="R1001" s="98">
        <v>0.20699999999999999</v>
      </c>
      <c r="S1001" s="98" t="s">
        <v>4944</v>
      </c>
      <c r="T1001" s="98">
        <v>4.6609999999999996</v>
      </c>
      <c r="U1001" s="98">
        <v>17.288</v>
      </c>
    </row>
    <row r="1002" spans="1:21" x14ac:dyDescent="0.25">
      <c r="A1002" s="57" t="s">
        <v>4640</v>
      </c>
      <c r="B1002" s="57" t="s">
        <v>3238</v>
      </c>
      <c r="C1002" s="57" t="s">
        <v>4723</v>
      </c>
      <c r="D1002" s="91">
        <v>16</v>
      </c>
      <c r="E1002" s="57" t="s">
        <v>8365</v>
      </c>
      <c r="F1002" s="29">
        <f t="shared" si="58"/>
        <v>7.3056666666666672</v>
      </c>
      <c r="G1002" s="23">
        <f t="shared" si="59"/>
        <v>0</v>
      </c>
      <c r="H1002" s="30"/>
      <c r="I1002" s="29"/>
      <c r="J1002" s="23">
        <f t="shared" si="60"/>
        <v>4.3834</v>
      </c>
      <c r="K1002" s="30"/>
      <c r="L1002" s="29"/>
      <c r="M1002" s="98" t="s">
        <v>4944</v>
      </c>
      <c r="N1002" s="98" t="s">
        <v>4944</v>
      </c>
      <c r="O1002" s="98" t="s">
        <v>4944</v>
      </c>
      <c r="P1002" s="98" t="s">
        <v>4944</v>
      </c>
      <c r="Q1002" s="98" t="s">
        <v>4944</v>
      </c>
      <c r="R1002" s="98" t="s">
        <v>4944</v>
      </c>
      <c r="S1002" s="98">
        <v>0.41699999999999998</v>
      </c>
      <c r="T1002" s="98">
        <v>21.5</v>
      </c>
      <c r="U1002" s="98" t="s">
        <v>4944</v>
      </c>
    </row>
    <row r="1003" spans="1:21" x14ac:dyDescent="0.25">
      <c r="A1003" s="57" t="s">
        <v>4640</v>
      </c>
      <c r="B1003" s="57" t="s">
        <v>356</v>
      </c>
      <c r="C1003" s="57" t="s">
        <v>4659</v>
      </c>
      <c r="D1003" s="91">
        <v>4</v>
      </c>
      <c r="E1003" s="57" t="s">
        <v>5441</v>
      </c>
      <c r="F1003" s="29">
        <f t="shared" si="58"/>
        <v>7.2600000000000007</v>
      </c>
      <c r="G1003" s="23">
        <f t="shared" si="59"/>
        <v>0</v>
      </c>
      <c r="H1003" s="30"/>
      <c r="I1003" s="29"/>
      <c r="J1003" s="23">
        <f t="shared" si="60"/>
        <v>4.3559999999999999</v>
      </c>
      <c r="K1003" s="30"/>
      <c r="L1003" s="29"/>
      <c r="M1003" s="98" t="s">
        <v>4944</v>
      </c>
      <c r="N1003" s="98" t="s">
        <v>4944</v>
      </c>
      <c r="O1003" s="98" t="s">
        <v>4944</v>
      </c>
      <c r="P1003" s="98" t="s">
        <v>4944</v>
      </c>
      <c r="Q1003" s="98" t="s">
        <v>4944</v>
      </c>
      <c r="R1003" s="98" t="s">
        <v>4944</v>
      </c>
      <c r="S1003" s="98" t="s">
        <v>4944</v>
      </c>
      <c r="T1003" s="98">
        <v>15.826000000000001</v>
      </c>
      <c r="U1003" s="98">
        <v>5.9539999999999997</v>
      </c>
    </row>
    <row r="1004" spans="1:21" x14ac:dyDescent="0.25">
      <c r="A1004" s="57" t="s">
        <v>4640</v>
      </c>
      <c r="B1004" s="57" t="s">
        <v>1826</v>
      </c>
      <c r="C1004" s="57" t="s">
        <v>4723</v>
      </c>
      <c r="D1004" s="91">
        <v>16</v>
      </c>
      <c r="E1004" s="57" t="s">
        <v>8672</v>
      </c>
      <c r="F1004" s="29">
        <f t="shared" si="58"/>
        <v>7.2330000000000005</v>
      </c>
      <c r="G1004" s="23">
        <f t="shared" si="59"/>
        <v>62.117750000000001</v>
      </c>
      <c r="H1004" s="30"/>
      <c r="I1004" s="29"/>
      <c r="J1004" s="23">
        <f t="shared" si="60"/>
        <v>10.636799999999999</v>
      </c>
      <c r="K1004" s="30"/>
      <c r="L1004" s="29"/>
      <c r="M1004" s="98">
        <v>111.041</v>
      </c>
      <c r="N1004" s="98">
        <v>61.319000000000003</v>
      </c>
      <c r="O1004" s="98">
        <v>34.558</v>
      </c>
      <c r="P1004" s="98">
        <v>41.552999999999997</v>
      </c>
      <c r="Q1004" s="98">
        <v>11.904</v>
      </c>
      <c r="R1004" s="98">
        <v>19.581</v>
      </c>
      <c r="S1004" s="98">
        <v>21.152000000000001</v>
      </c>
      <c r="T1004" s="98">
        <v>0.54700000000000004</v>
      </c>
      <c r="U1004" s="98" t="s">
        <v>4944</v>
      </c>
    </row>
    <row r="1005" spans="1:21" x14ac:dyDescent="0.25">
      <c r="A1005" s="57" t="s">
        <v>4640</v>
      </c>
      <c r="B1005" s="57" t="s">
        <v>1810</v>
      </c>
      <c r="C1005" s="57" t="s">
        <v>4724</v>
      </c>
      <c r="D1005" s="91">
        <v>16</v>
      </c>
      <c r="E1005" s="57" t="s">
        <v>9012</v>
      </c>
      <c r="F1005" s="29">
        <f t="shared" si="58"/>
        <v>7.2293333333333329</v>
      </c>
      <c r="G1005" s="23">
        <f t="shared" si="59"/>
        <v>0.41074999999999995</v>
      </c>
      <c r="H1005" s="30"/>
      <c r="I1005" s="29"/>
      <c r="J1005" s="23">
        <f t="shared" si="60"/>
        <v>7.8168000000000006</v>
      </c>
      <c r="K1005" s="30"/>
      <c r="L1005" s="29"/>
      <c r="M1005" s="98" t="s">
        <v>4944</v>
      </c>
      <c r="N1005" s="98" t="s">
        <v>4944</v>
      </c>
      <c r="O1005" s="98">
        <v>0.47099999999999997</v>
      </c>
      <c r="P1005" s="98">
        <v>1.1719999999999999</v>
      </c>
      <c r="Q1005" s="98">
        <v>16.917000000000002</v>
      </c>
      <c r="R1005" s="98">
        <v>0.47899999999999998</v>
      </c>
      <c r="S1005" s="98">
        <v>21.687999999999999</v>
      </c>
      <c r="T1005" s="98">
        <v>0</v>
      </c>
      <c r="U1005" s="98">
        <v>0</v>
      </c>
    </row>
    <row r="1006" spans="1:21" x14ac:dyDescent="0.25">
      <c r="A1006" s="57" t="s">
        <v>4640</v>
      </c>
      <c r="B1006" s="57" t="s">
        <v>3090</v>
      </c>
      <c r="C1006" s="57" t="s">
        <v>4701</v>
      </c>
      <c r="D1006" s="91">
        <v>11</v>
      </c>
      <c r="E1006" s="57" t="s">
        <v>7341</v>
      </c>
      <c r="F1006" s="29">
        <f t="shared" si="58"/>
        <v>7.2166666666666659</v>
      </c>
      <c r="G1006" s="23">
        <f t="shared" si="59"/>
        <v>5.8249999999999996E-2</v>
      </c>
      <c r="H1006" s="30"/>
      <c r="I1006" s="29"/>
      <c r="J1006" s="23">
        <f t="shared" si="60"/>
        <v>4.4672000000000001</v>
      </c>
      <c r="K1006" s="30"/>
      <c r="L1006" s="29"/>
      <c r="M1006" s="98" t="s">
        <v>4944</v>
      </c>
      <c r="N1006" s="98">
        <v>0.02</v>
      </c>
      <c r="O1006" s="98" t="s">
        <v>4944</v>
      </c>
      <c r="P1006" s="98">
        <v>0.21299999999999999</v>
      </c>
      <c r="Q1006" s="98" t="s">
        <v>4944</v>
      </c>
      <c r="R1006" s="98">
        <v>0.68600000000000005</v>
      </c>
      <c r="S1006" s="98">
        <v>15.09</v>
      </c>
      <c r="T1006" s="98">
        <v>3.5110000000000001</v>
      </c>
      <c r="U1006" s="98">
        <v>3.0489999999999999</v>
      </c>
    </row>
    <row r="1007" spans="1:21" x14ac:dyDescent="0.25">
      <c r="A1007" s="57" t="s">
        <v>4640</v>
      </c>
      <c r="B1007" s="57" t="s">
        <v>2252</v>
      </c>
      <c r="C1007" s="57" t="s">
        <v>4701</v>
      </c>
      <c r="D1007" s="91">
        <v>11</v>
      </c>
      <c r="E1007" s="57" t="s">
        <v>7282</v>
      </c>
      <c r="F1007" s="29">
        <f t="shared" si="58"/>
        <v>7.211666666666666</v>
      </c>
      <c r="G1007" s="23">
        <f t="shared" si="59"/>
        <v>0</v>
      </c>
      <c r="H1007" s="30"/>
      <c r="I1007" s="29"/>
      <c r="J1007" s="23">
        <f t="shared" si="60"/>
        <v>4.3925999999999998</v>
      </c>
      <c r="K1007" s="30"/>
      <c r="L1007" s="29"/>
      <c r="M1007" s="98" t="s">
        <v>4944</v>
      </c>
      <c r="N1007" s="98">
        <v>0</v>
      </c>
      <c r="O1007" s="98" t="s">
        <v>4944</v>
      </c>
      <c r="P1007" s="98" t="s">
        <v>4944</v>
      </c>
      <c r="Q1007" s="98">
        <v>9.8000000000000004E-2</v>
      </c>
      <c r="R1007" s="98">
        <v>0.23</v>
      </c>
      <c r="S1007" s="98">
        <v>2.7930000000000001</v>
      </c>
      <c r="T1007" s="98">
        <v>18.091999999999999</v>
      </c>
      <c r="U1007" s="98">
        <v>0.75</v>
      </c>
    </row>
    <row r="1008" spans="1:21" x14ac:dyDescent="0.25">
      <c r="A1008" s="57" t="s">
        <v>4640</v>
      </c>
      <c r="B1008" s="57" t="s">
        <v>4079</v>
      </c>
      <c r="C1008" s="57" t="s">
        <v>4723</v>
      </c>
      <c r="D1008" s="91">
        <v>16</v>
      </c>
      <c r="E1008" s="57" t="s">
        <v>8559</v>
      </c>
      <c r="F1008" s="29">
        <f t="shared" si="58"/>
        <v>7.208333333333333</v>
      </c>
      <c r="G1008" s="23">
        <f t="shared" si="59"/>
        <v>2.0255000000000001</v>
      </c>
      <c r="H1008" s="30"/>
      <c r="I1008" s="29"/>
      <c r="J1008" s="23">
        <f t="shared" si="60"/>
        <v>4.3250000000000002</v>
      </c>
      <c r="K1008" s="30"/>
      <c r="L1008" s="29"/>
      <c r="M1008" s="98" t="s">
        <v>4944</v>
      </c>
      <c r="N1008" s="98" t="s">
        <v>4944</v>
      </c>
      <c r="O1008" s="98" t="s">
        <v>4944</v>
      </c>
      <c r="P1008" s="98">
        <v>8.1020000000000003</v>
      </c>
      <c r="Q1008" s="98" t="s">
        <v>4944</v>
      </c>
      <c r="R1008" s="98" t="s">
        <v>4944</v>
      </c>
      <c r="S1008" s="98" t="s">
        <v>4944</v>
      </c>
      <c r="T1008" s="98">
        <v>21.625</v>
      </c>
      <c r="U1008" s="98" t="s">
        <v>4944</v>
      </c>
    </row>
    <row r="1009" spans="1:21" x14ac:dyDescent="0.25">
      <c r="A1009" s="57" t="s">
        <v>4640</v>
      </c>
      <c r="B1009" s="57" t="s">
        <v>1232</v>
      </c>
      <c r="C1009" s="57" t="s">
        <v>4701</v>
      </c>
      <c r="D1009" s="91">
        <v>11</v>
      </c>
      <c r="E1009" s="57" t="s">
        <v>7347</v>
      </c>
      <c r="F1009" s="29">
        <f t="shared" si="58"/>
        <v>7.1840000000000002</v>
      </c>
      <c r="G1009" s="23">
        <f t="shared" si="59"/>
        <v>0.95750000000000002</v>
      </c>
      <c r="H1009" s="30"/>
      <c r="I1009" s="29"/>
      <c r="J1009" s="23">
        <f t="shared" si="60"/>
        <v>37.757599999999996</v>
      </c>
      <c r="K1009" s="30"/>
      <c r="L1009" s="29"/>
      <c r="M1009" s="98" t="s">
        <v>4944</v>
      </c>
      <c r="N1009" s="98">
        <v>2.8940000000000001</v>
      </c>
      <c r="O1009" s="98">
        <v>0.84299999999999997</v>
      </c>
      <c r="P1009" s="98">
        <v>9.2999999999999999E-2</v>
      </c>
      <c r="Q1009" s="98">
        <v>24.634</v>
      </c>
      <c r="R1009" s="98">
        <v>142.602</v>
      </c>
      <c r="S1009" s="98">
        <v>15</v>
      </c>
      <c r="T1009" s="98">
        <v>5.47</v>
      </c>
      <c r="U1009" s="98">
        <v>1.0820000000000001</v>
      </c>
    </row>
    <row r="1010" spans="1:21" x14ac:dyDescent="0.25">
      <c r="A1010" s="57" t="s">
        <v>4640</v>
      </c>
      <c r="B1010" s="57" t="s">
        <v>461</v>
      </c>
      <c r="C1010" s="57" t="s">
        <v>4723</v>
      </c>
      <c r="D1010" s="91">
        <v>16</v>
      </c>
      <c r="E1010" s="57" t="s">
        <v>8786</v>
      </c>
      <c r="F1010" s="29">
        <f t="shared" si="58"/>
        <v>7.1646666666666663</v>
      </c>
      <c r="G1010" s="23">
        <f t="shared" si="59"/>
        <v>0</v>
      </c>
      <c r="H1010" s="30"/>
      <c r="I1010" s="29"/>
      <c r="J1010" s="23">
        <f t="shared" si="60"/>
        <v>4.2988</v>
      </c>
      <c r="K1010" s="30"/>
      <c r="L1010" s="29"/>
      <c r="M1010" s="98" t="s">
        <v>4944</v>
      </c>
      <c r="N1010" s="98" t="s">
        <v>4944</v>
      </c>
      <c r="O1010" s="98" t="s">
        <v>4944</v>
      </c>
      <c r="P1010" s="98" t="s">
        <v>4944</v>
      </c>
      <c r="Q1010" s="98" t="s">
        <v>4944</v>
      </c>
      <c r="R1010" s="98" t="s">
        <v>4944</v>
      </c>
      <c r="S1010" s="98" t="s">
        <v>4944</v>
      </c>
      <c r="T1010" s="98">
        <v>0.498</v>
      </c>
      <c r="U1010" s="98">
        <v>20.995999999999999</v>
      </c>
    </row>
    <row r="1011" spans="1:21" x14ac:dyDescent="0.25">
      <c r="A1011" s="57" t="s">
        <v>4640</v>
      </c>
      <c r="B1011" s="57" t="s">
        <v>4393</v>
      </c>
      <c r="C1011" s="57" t="s">
        <v>4724</v>
      </c>
      <c r="D1011" s="91">
        <v>16</v>
      </c>
      <c r="E1011" s="57" t="s">
        <v>8841</v>
      </c>
      <c r="F1011" s="29">
        <f t="shared" si="58"/>
        <v>7.16</v>
      </c>
      <c r="G1011" s="23">
        <f t="shared" si="59"/>
        <v>1.9855</v>
      </c>
      <c r="H1011" s="30"/>
      <c r="I1011" s="29"/>
      <c r="J1011" s="23">
        <f t="shared" si="60"/>
        <v>6.0511999999999997</v>
      </c>
      <c r="K1011" s="30"/>
      <c r="L1011" s="29"/>
      <c r="M1011" s="98" t="s">
        <v>4944</v>
      </c>
      <c r="N1011" s="98">
        <v>7.9420000000000002</v>
      </c>
      <c r="O1011" s="98" t="s">
        <v>4944</v>
      </c>
      <c r="P1011" s="98" t="s">
        <v>4944</v>
      </c>
      <c r="Q1011" s="98">
        <v>6.7359999999999998</v>
      </c>
      <c r="R1011" s="98">
        <v>2.04</v>
      </c>
      <c r="S1011" s="98" t="s">
        <v>4944</v>
      </c>
      <c r="T1011" s="98">
        <v>3.2000000000000001E-2</v>
      </c>
      <c r="U1011" s="98">
        <v>21.448</v>
      </c>
    </row>
    <row r="1012" spans="1:21" x14ac:dyDescent="0.25">
      <c r="A1012" s="57" t="s">
        <v>4640</v>
      </c>
      <c r="B1012" s="57" t="s">
        <v>1593</v>
      </c>
      <c r="C1012" s="57" t="s">
        <v>4712</v>
      </c>
      <c r="D1012" s="91">
        <v>15</v>
      </c>
      <c r="E1012" s="57" t="s">
        <v>7858</v>
      </c>
      <c r="F1012" s="29">
        <f t="shared" si="58"/>
        <v>7.1573333333333338</v>
      </c>
      <c r="G1012" s="23">
        <f t="shared" si="59"/>
        <v>130.48724999999999</v>
      </c>
      <c r="H1012" s="30"/>
      <c r="I1012" s="29"/>
      <c r="J1012" s="23">
        <f t="shared" si="60"/>
        <v>4.4117999999999995</v>
      </c>
      <c r="K1012" s="30"/>
      <c r="L1012" s="29"/>
      <c r="M1012" s="98">
        <v>47.7</v>
      </c>
      <c r="N1012" s="98">
        <v>61.94</v>
      </c>
      <c r="O1012" s="98">
        <v>273.01</v>
      </c>
      <c r="P1012" s="98">
        <v>139.29900000000001</v>
      </c>
      <c r="Q1012" s="98" t="s">
        <v>4944</v>
      </c>
      <c r="R1012" s="98">
        <v>0.58699999999999997</v>
      </c>
      <c r="S1012" s="98">
        <v>9.6519999999999992</v>
      </c>
      <c r="T1012" s="98">
        <v>11.82</v>
      </c>
      <c r="U1012" s="98" t="s">
        <v>4944</v>
      </c>
    </row>
    <row r="1013" spans="1:21" x14ac:dyDescent="0.25">
      <c r="A1013" s="57" t="s">
        <v>4640</v>
      </c>
      <c r="B1013" s="57" t="s">
        <v>523</v>
      </c>
      <c r="C1013" s="57" t="s">
        <v>4652</v>
      </c>
      <c r="D1013" s="91">
        <v>2</v>
      </c>
      <c r="E1013" s="57" t="s">
        <v>5315</v>
      </c>
      <c r="F1013" s="29">
        <f t="shared" si="58"/>
        <v>7.105666666666667</v>
      </c>
      <c r="G1013" s="23">
        <f t="shared" si="59"/>
        <v>0.63700000000000001</v>
      </c>
      <c r="H1013" s="30"/>
      <c r="I1013" s="29"/>
      <c r="J1013" s="23">
        <f t="shared" si="60"/>
        <v>10.798600000000002</v>
      </c>
      <c r="K1013" s="30"/>
      <c r="L1013" s="29"/>
      <c r="M1013" s="98">
        <v>1.522</v>
      </c>
      <c r="N1013" s="98">
        <v>1.026</v>
      </c>
      <c r="O1013" s="98" t="s">
        <v>4944</v>
      </c>
      <c r="P1013" s="98" t="s">
        <v>4944</v>
      </c>
      <c r="Q1013" s="98">
        <v>8.4529999999999994</v>
      </c>
      <c r="R1013" s="98">
        <v>24.222999999999999</v>
      </c>
      <c r="S1013" s="98">
        <v>20.364000000000001</v>
      </c>
      <c r="T1013" s="98">
        <v>0.95299999999999996</v>
      </c>
      <c r="U1013" s="98" t="s">
        <v>4944</v>
      </c>
    </row>
    <row r="1014" spans="1:21" x14ac:dyDescent="0.25">
      <c r="A1014" s="57" t="s">
        <v>4640</v>
      </c>
      <c r="B1014" s="57" t="s">
        <v>1003</v>
      </c>
      <c r="C1014" s="57" t="s">
        <v>4713</v>
      </c>
      <c r="D1014" s="91">
        <v>15</v>
      </c>
      <c r="E1014" s="57" t="s">
        <v>8013</v>
      </c>
      <c r="F1014" s="29">
        <f t="shared" si="58"/>
        <v>7.0806666666666667</v>
      </c>
      <c r="G1014" s="23">
        <f t="shared" si="59"/>
        <v>7.085</v>
      </c>
      <c r="H1014" s="30"/>
      <c r="I1014" s="29"/>
      <c r="J1014" s="23">
        <f t="shared" si="60"/>
        <v>5.7939999999999996</v>
      </c>
      <c r="K1014" s="30"/>
      <c r="L1014" s="29"/>
      <c r="M1014" s="98">
        <v>18.768999999999998</v>
      </c>
      <c r="N1014" s="98">
        <v>1.2889999999999999</v>
      </c>
      <c r="O1014" s="98">
        <v>2.4700000000000002</v>
      </c>
      <c r="P1014" s="98">
        <v>5.8120000000000003</v>
      </c>
      <c r="Q1014" s="98">
        <v>2.129</v>
      </c>
      <c r="R1014" s="98">
        <v>5.5990000000000002</v>
      </c>
      <c r="S1014" s="98">
        <v>14.667</v>
      </c>
      <c r="T1014" s="98">
        <v>5.47</v>
      </c>
      <c r="U1014" s="98">
        <v>1.105</v>
      </c>
    </row>
    <row r="1015" spans="1:21" x14ac:dyDescent="0.25">
      <c r="A1015" s="57" t="s">
        <v>4640</v>
      </c>
      <c r="B1015" s="57" t="s">
        <v>4390</v>
      </c>
      <c r="C1015" s="57" t="s">
        <v>4713</v>
      </c>
      <c r="D1015" s="91">
        <v>15</v>
      </c>
      <c r="E1015" s="57" t="s">
        <v>7927</v>
      </c>
      <c r="F1015" s="29">
        <f t="shared" si="58"/>
        <v>7.0796666666666654</v>
      </c>
      <c r="G1015" s="23">
        <f t="shared" si="59"/>
        <v>60.512</v>
      </c>
      <c r="H1015" s="30"/>
      <c r="I1015" s="29"/>
      <c r="J1015" s="23">
        <f t="shared" si="60"/>
        <v>8.0291999999999994</v>
      </c>
      <c r="K1015" s="30"/>
      <c r="L1015" s="29"/>
      <c r="M1015" s="98">
        <v>95.835999999999999</v>
      </c>
      <c r="N1015" s="98">
        <v>66.269000000000005</v>
      </c>
      <c r="O1015" s="98">
        <v>45.029000000000003</v>
      </c>
      <c r="P1015" s="98">
        <v>34.914000000000001</v>
      </c>
      <c r="Q1015" s="98">
        <v>11.481</v>
      </c>
      <c r="R1015" s="98">
        <v>7.4260000000000002</v>
      </c>
      <c r="S1015" s="98">
        <v>2.1</v>
      </c>
      <c r="T1015" s="98">
        <v>15.000999999999999</v>
      </c>
      <c r="U1015" s="98">
        <v>4.1379999999999999</v>
      </c>
    </row>
    <row r="1016" spans="1:21" x14ac:dyDescent="0.25">
      <c r="A1016" s="57" t="s">
        <v>4640</v>
      </c>
      <c r="B1016" s="57" t="s">
        <v>3274</v>
      </c>
      <c r="C1016" s="57" t="s">
        <v>4697</v>
      </c>
      <c r="D1016" s="91">
        <v>11</v>
      </c>
      <c r="E1016" s="57" t="s">
        <v>7153</v>
      </c>
      <c r="F1016" s="29">
        <f t="shared" si="58"/>
        <v>7.0546666666666669</v>
      </c>
      <c r="G1016" s="23">
        <f t="shared" si="59"/>
        <v>0.251</v>
      </c>
      <c r="H1016" s="30"/>
      <c r="I1016" s="29"/>
      <c r="J1016" s="23">
        <f t="shared" si="60"/>
        <v>4.2328000000000001</v>
      </c>
      <c r="K1016" s="30"/>
      <c r="L1016" s="29"/>
      <c r="M1016" s="98" t="s">
        <v>4944</v>
      </c>
      <c r="N1016" s="98" t="s">
        <v>4944</v>
      </c>
      <c r="O1016" s="98">
        <v>1.004</v>
      </c>
      <c r="P1016" s="98" t="s">
        <v>4944</v>
      </c>
      <c r="Q1016" s="98" t="s">
        <v>4944</v>
      </c>
      <c r="R1016" s="98" t="s">
        <v>4944</v>
      </c>
      <c r="S1016" s="98" t="s">
        <v>4944</v>
      </c>
      <c r="T1016" s="98">
        <v>0.71599999999999997</v>
      </c>
      <c r="U1016" s="98">
        <v>20.448</v>
      </c>
    </row>
    <row r="1017" spans="1:21" x14ac:dyDescent="0.25">
      <c r="A1017" s="57" t="s">
        <v>4640</v>
      </c>
      <c r="B1017" s="57" t="s">
        <v>3275</v>
      </c>
      <c r="C1017" s="57" t="s">
        <v>4691</v>
      </c>
      <c r="D1017" s="91">
        <v>11</v>
      </c>
      <c r="E1017" s="57" t="s">
        <v>6841</v>
      </c>
      <c r="F1017" s="29">
        <f t="shared" si="58"/>
        <v>7.0543333333333331</v>
      </c>
      <c r="G1017" s="23">
        <f t="shared" si="59"/>
        <v>0.32950000000000002</v>
      </c>
      <c r="H1017" s="30"/>
      <c r="I1017" s="29"/>
      <c r="J1017" s="23">
        <f t="shared" si="60"/>
        <v>4.2325999999999997</v>
      </c>
      <c r="K1017" s="30"/>
      <c r="L1017" s="29"/>
      <c r="M1017" s="98" t="s">
        <v>4944</v>
      </c>
      <c r="N1017" s="98" t="s">
        <v>4944</v>
      </c>
      <c r="O1017" s="98">
        <v>1.3180000000000001</v>
      </c>
      <c r="P1017" s="98" t="s">
        <v>4944</v>
      </c>
      <c r="Q1017" s="98" t="s">
        <v>4944</v>
      </c>
      <c r="R1017" s="98" t="s">
        <v>4944</v>
      </c>
      <c r="S1017" s="98" t="s">
        <v>4944</v>
      </c>
      <c r="T1017" s="98">
        <v>21.163</v>
      </c>
      <c r="U1017" s="98" t="s">
        <v>4944</v>
      </c>
    </row>
    <row r="1018" spans="1:21" x14ac:dyDescent="0.25">
      <c r="A1018" s="57" t="s">
        <v>4640</v>
      </c>
      <c r="B1018" s="57" t="s">
        <v>1766</v>
      </c>
      <c r="C1018" s="57" t="s">
        <v>4701</v>
      </c>
      <c r="D1018" s="91">
        <v>11</v>
      </c>
      <c r="E1018" s="57" t="s">
        <v>7294</v>
      </c>
      <c r="F1018" s="29">
        <f t="shared" si="58"/>
        <v>7.0316666666666663</v>
      </c>
      <c r="G1018" s="23">
        <f t="shared" si="59"/>
        <v>23.779</v>
      </c>
      <c r="H1018" s="30"/>
      <c r="I1018" s="29"/>
      <c r="J1018" s="23">
        <f t="shared" si="60"/>
        <v>7.1677999999999997</v>
      </c>
      <c r="K1018" s="30"/>
      <c r="L1018" s="29"/>
      <c r="M1018" s="98">
        <v>0</v>
      </c>
      <c r="N1018" s="98">
        <v>19.927</v>
      </c>
      <c r="O1018" s="98">
        <v>0.624</v>
      </c>
      <c r="P1018" s="98">
        <v>74.564999999999998</v>
      </c>
      <c r="Q1018" s="98">
        <v>9.6929999999999996</v>
      </c>
      <c r="R1018" s="98">
        <v>5.0510000000000002</v>
      </c>
      <c r="S1018" s="98">
        <v>8.7590000000000003</v>
      </c>
      <c r="T1018" s="98">
        <v>7.3490000000000002</v>
      </c>
      <c r="U1018" s="98">
        <v>4.9870000000000001</v>
      </c>
    </row>
    <row r="1019" spans="1:21" x14ac:dyDescent="0.25">
      <c r="A1019" s="57" t="s">
        <v>4640</v>
      </c>
      <c r="B1019" s="57" t="s">
        <v>3367</v>
      </c>
      <c r="C1019" s="57" t="s">
        <v>4723</v>
      </c>
      <c r="D1019" s="91">
        <v>16</v>
      </c>
      <c r="E1019" s="57" t="s">
        <v>8631</v>
      </c>
      <c r="F1019" s="29">
        <f t="shared" si="58"/>
        <v>6.9736666666666665</v>
      </c>
      <c r="G1019" s="23">
        <f t="shared" si="59"/>
        <v>4.6747499999999995</v>
      </c>
      <c r="H1019" s="30"/>
      <c r="I1019" s="29"/>
      <c r="J1019" s="23">
        <f t="shared" si="60"/>
        <v>21.164200000000001</v>
      </c>
      <c r="K1019" s="30"/>
      <c r="L1019" s="29"/>
      <c r="M1019" s="98">
        <v>8.0510000000000002</v>
      </c>
      <c r="N1019" s="98">
        <v>4.8150000000000004</v>
      </c>
      <c r="O1019" s="98">
        <v>3.6890000000000001</v>
      </c>
      <c r="P1019" s="98">
        <v>2.1440000000000001</v>
      </c>
      <c r="Q1019" s="98">
        <v>59.54</v>
      </c>
      <c r="R1019" s="98">
        <v>25.36</v>
      </c>
      <c r="S1019" s="98">
        <v>0.96699999999999997</v>
      </c>
      <c r="T1019" s="98">
        <v>18.045999999999999</v>
      </c>
      <c r="U1019" s="98">
        <v>1.9079999999999999</v>
      </c>
    </row>
    <row r="1020" spans="1:21" x14ac:dyDescent="0.25">
      <c r="A1020" s="57" t="s">
        <v>4640</v>
      </c>
      <c r="B1020" s="57" t="s">
        <v>865</v>
      </c>
      <c r="C1020" s="57" t="s">
        <v>4723</v>
      </c>
      <c r="D1020" s="91">
        <v>16</v>
      </c>
      <c r="E1020" s="57" t="s">
        <v>8625</v>
      </c>
      <c r="F1020" s="29">
        <f t="shared" si="58"/>
        <v>6.9046666666666665</v>
      </c>
      <c r="G1020" s="23">
        <f t="shared" si="59"/>
        <v>7.7075000000000005</v>
      </c>
      <c r="H1020" s="30"/>
      <c r="I1020" s="29"/>
      <c r="J1020" s="23">
        <f t="shared" si="60"/>
        <v>4.6886000000000001</v>
      </c>
      <c r="K1020" s="30"/>
      <c r="L1020" s="29"/>
      <c r="M1020" s="98">
        <v>10.07</v>
      </c>
      <c r="N1020" s="98">
        <v>12.67</v>
      </c>
      <c r="O1020" s="98">
        <v>5.7640000000000002</v>
      </c>
      <c r="P1020" s="98">
        <v>2.3260000000000001</v>
      </c>
      <c r="Q1020" s="98">
        <v>2.4710000000000001</v>
      </c>
      <c r="R1020" s="98">
        <v>0.25800000000000001</v>
      </c>
      <c r="S1020" s="98">
        <v>2.2010000000000001</v>
      </c>
      <c r="T1020" s="98">
        <v>12.362</v>
      </c>
      <c r="U1020" s="98">
        <v>6.1509999999999998</v>
      </c>
    </row>
    <row r="1021" spans="1:21" x14ac:dyDescent="0.25">
      <c r="A1021" s="57" t="s">
        <v>4640</v>
      </c>
      <c r="B1021" s="57" t="s">
        <v>1655</v>
      </c>
      <c r="C1021" s="57" t="s">
        <v>4703</v>
      </c>
      <c r="D1021" s="91">
        <v>11</v>
      </c>
      <c r="E1021" s="57" t="s">
        <v>7486</v>
      </c>
      <c r="F1021" s="29">
        <f t="shared" si="58"/>
        <v>6.9003333333333332</v>
      </c>
      <c r="G1021" s="23">
        <f t="shared" si="59"/>
        <v>24.472000000000001</v>
      </c>
      <c r="H1021" s="30"/>
      <c r="I1021" s="29"/>
      <c r="J1021" s="23">
        <f t="shared" si="60"/>
        <v>4.3485999999999994</v>
      </c>
      <c r="K1021" s="30"/>
      <c r="L1021" s="29"/>
      <c r="M1021" s="98">
        <v>67.867000000000004</v>
      </c>
      <c r="N1021" s="98">
        <v>16.443999999999999</v>
      </c>
      <c r="O1021" s="98">
        <v>13.542</v>
      </c>
      <c r="P1021" s="98">
        <v>3.5000000000000003E-2</v>
      </c>
      <c r="Q1021" s="98" t="s">
        <v>4944</v>
      </c>
      <c r="R1021" s="98">
        <v>1.042</v>
      </c>
      <c r="S1021" s="98">
        <v>6.9370000000000003</v>
      </c>
      <c r="T1021" s="98">
        <v>10.515000000000001</v>
      </c>
      <c r="U1021" s="98">
        <v>3.2490000000000001</v>
      </c>
    </row>
    <row r="1022" spans="1:21" x14ac:dyDescent="0.25">
      <c r="A1022" s="57" t="s">
        <v>4640</v>
      </c>
      <c r="B1022" s="57" t="s">
        <v>458</v>
      </c>
      <c r="C1022" s="57" t="s">
        <v>4729</v>
      </c>
      <c r="D1022" s="91">
        <v>18</v>
      </c>
      <c r="E1022" s="57" t="s">
        <v>9318</v>
      </c>
      <c r="F1022" s="29">
        <f t="shared" si="58"/>
        <v>6.8913333333333329</v>
      </c>
      <c r="G1022" s="23">
        <f t="shared" si="59"/>
        <v>0.65</v>
      </c>
      <c r="H1022" s="30"/>
      <c r="I1022" s="29"/>
      <c r="J1022" s="23">
        <f t="shared" si="60"/>
        <v>4.9188000000000001</v>
      </c>
      <c r="K1022" s="30"/>
      <c r="L1022" s="29"/>
      <c r="M1022" s="98" t="s">
        <v>4944</v>
      </c>
      <c r="N1022" s="98" t="s">
        <v>4944</v>
      </c>
      <c r="O1022" s="98">
        <v>2.6</v>
      </c>
      <c r="P1022" s="98" t="s">
        <v>4944</v>
      </c>
      <c r="Q1022" s="98">
        <v>3.081</v>
      </c>
      <c r="R1022" s="98">
        <v>0.83899999999999997</v>
      </c>
      <c r="S1022" s="98">
        <v>0</v>
      </c>
      <c r="T1022" s="98">
        <v>0.67400000000000004</v>
      </c>
      <c r="U1022" s="98">
        <v>20</v>
      </c>
    </row>
    <row r="1023" spans="1:21" x14ac:dyDescent="0.25">
      <c r="A1023" s="57" t="s">
        <v>4640</v>
      </c>
      <c r="B1023" s="57" t="s">
        <v>2411</v>
      </c>
      <c r="C1023" s="57" t="s">
        <v>4701</v>
      </c>
      <c r="D1023" s="91">
        <v>11</v>
      </c>
      <c r="E1023" s="57" t="s">
        <v>7346</v>
      </c>
      <c r="F1023" s="29">
        <f t="shared" si="58"/>
        <v>6.8846666666666669</v>
      </c>
      <c r="G1023" s="23">
        <f t="shared" si="59"/>
        <v>5.8449999999999998</v>
      </c>
      <c r="H1023" s="30"/>
      <c r="I1023" s="29"/>
      <c r="J1023" s="23">
        <f t="shared" si="60"/>
        <v>7.5817999999999994</v>
      </c>
      <c r="K1023" s="30"/>
      <c r="L1023" s="29"/>
      <c r="M1023" s="98" t="s">
        <v>4944</v>
      </c>
      <c r="N1023" s="98">
        <v>4.5</v>
      </c>
      <c r="O1023" s="98">
        <v>18.88</v>
      </c>
      <c r="P1023" s="98" t="s">
        <v>4944</v>
      </c>
      <c r="Q1023" s="98">
        <v>14.365</v>
      </c>
      <c r="R1023" s="98">
        <v>2.89</v>
      </c>
      <c r="S1023" s="98">
        <v>15.365</v>
      </c>
      <c r="T1023" s="98">
        <v>4.9109999999999996</v>
      </c>
      <c r="U1023" s="98">
        <v>0.378</v>
      </c>
    </row>
    <row r="1024" spans="1:21" x14ac:dyDescent="0.25">
      <c r="A1024" s="57" t="s">
        <v>4640</v>
      </c>
      <c r="B1024" s="57" t="s">
        <v>4529</v>
      </c>
      <c r="C1024" s="57" t="s">
        <v>4726</v>
      </c>
      <c r="D1024" s="91">
        <v>17</v>
      </c>
      <c r="E1024" s="57" t="s">
        <v>9126</v>
      </c>
      <c r="F1024" s="29">
        <f t="shared" si="58"/>
        <v>6.8763333333333323</v>
      </c>
      <c r="G1024" s="23">
        <f t="shared" si="59"/>
        <v>0.53649999999999998</v>
      </c>
      <c r="H1024" s="30"/>
      <c r="I1024" s="29"/>
      <c r="J1024" s="23">
        <f t="shared" si="60"/>
        <v>22.485199999999999</v>
      </c>
      <c r="K1024" s="30"/>
      <c r="L1024" s="29"/>
      <c r="M1024" s="98" t="s">
        <v>4944</v>
      </c>
      <c r="N1024" s="98" t="s">
        <v>4944</v>
      </c>
      <c r="O1024" s="98" t="s">
        <v>4944</v>
      </c>
      <c r="P1024" s="98">
        <v>2.1459999999999999</v>
      </c>
      <c r="Q1024" s="98">
        <v>91.241</v>
      </c>
      <c r="R1024" s="98">
        <v>0.55600000000000005</v>
      </c>
      <c r="S1024" s="98">
        <v>3.1890000000000001</v>
      </c>
      <c r="T1024" s="98">
        <v>4.5259999999999998</v>
      </c>
      <c r="U1024" s="98">
        <v>12.914</v>
      </c>
    </row>
    <row r="1025" spans="1:21" x14ac:dyDescent="0.25">
      <c r="A1025" s="57" t="s">
        <v>4640</v>
      </c>
      <c r="B1025" s="57" t="s">
        <v>3018</v>
      </c>
      <c r="C1025" s="57" t="s">
        <v>4700</v>
      </c>
      <c r="D1025" s="91">
        <v>11</v>
      </c>
      <c r="E1025" s="57" t="s">
        <v>7241</v>
      </c>
      <c r="F1025" s="29">
        <f t="shared" si="58"/>
        <v>6.8433333333333337</v>
      </c>
      <c r="G1025" s="23">
        <f t="shared" si="59"/>
        <v>0</v>
      </c>
      <c r="H1025" s="30"/>
      <c r="I1025" s="29"/>
      <c r="J1025" s="23">
        <f t="shared" si="60"/>
        <v>4.1059999999999999</v>
      </c>
      <c r="K1025" s="30"/>
      <c r="L1025" s="29"/>
      <c r="M1025" s="98" t="s">
        <v>4944</v>
      </c>
      <c r="N1025" s="98" t="s">
        <v>4944</v>
      </c>
      <c r="O1025" s="98" t="s">
        <v>4944</v>
      </c>
      <c r="P1025" s="98" t="s">
        <v>4944</v>
      </c>
      <c r="Q1025" s="98" t="s">
        <v>4944</v>
      </c>
      <c r="R1025" s="98" t="s">
        <v>4944</v>
      </c>
      <c r="S1025" s="98">
        <v>19.34</v>
      </c>
      <c r="T1025" s="98">
        <v>1.19</v>
      </c>
      <c r="U1025" s="98" t="s">
        <v>4944</v>
      </c>
    </row>
    <row r="1026" spans="1:21" x14ac:dyDescent="0.25">
      <c r="A1026" s="57" t="s">
        <v>4640</v>
      </c>
      <c r="B1026" s="57" t="s">
        <v>1939</v>
      </c>
      <c r="C1026" s="57" t="s">
        <v>4688</v>
      </c>
      <c r="D1026" s="91">
        <v>10</v>
      </c>
      <c r="E1026" s="57" t="s">
        <v>6750</v>
      </c>
      <c r="F1026" s="29">
        <f t="shared" si="58"/>
        <v>6.8346666666666671</v>
      </c>
      <c r="G1026" s="23">
        <f t="shared" si="59"/>
        <v>0</v>
      </c>
      <c r="H1026" s="30"/>
      <c r="I1026" s="29"/>
      <c r="J1026" s="23">
        <f t="shared" si="60"/>
        <v>9.0879999999999992</v>
      </c>
      <c r="K1026" s="30"/>
      <c r="L1026" s="29"/>
      <c r="M1026" s="98">
        <v>0</v>
      </c>
      <c r="N1026" s="98">
        <v>0</v>
      </c>
      <c r="O1026" s="98">
        <v>0</v>
      </c>
      <c r="P1026" s="98" t="s">
        <v>4944</v>
      </c>
      <c r="Q1026" s="98">
        <v>24.936</v>
      </c>
      <c r="R1026" s="98" t="s">
        <v>4944</v>
      </c>
      <c r="S1026" s="98">
        <v>20.504000000000001</v>
      </c>
      <c r="T1026" s="98" t="s">
        <v>4944</v>
      </c>
      <c r="U1026" s="98" t="s">
        <v>4944</v>
      </c>
    </row>
    <row r="1027" spans="1:21" x14ac:dyDescent="0.25">
      <c r="A1027" s="57" t="s">
        <v>4640</v>
      </c>
      <c r="B1027" s="57" t="s">
        <v>3565</v>
      </c>
      <c r="C1027" s="57" t="s">
        <v>4723</v>
      </c>
      <c r="D1027" s="91">
        <v>16</v>
      </c>
      <c r="E1027" s="57" t="s">
        <v>8556</v>
      </c>
      <c r="F1027" s="29">
        <f t="shared" si="58"/>
        <v>6.833333333333333</v>
      </c>
      <c r="G1027" s="23">
        <f t="shared" si="59"/>
        <v>0</v>
      </c>
      <c r="H1027" s="30"/>
      <c r="I1027" s="29"/>
      <c r="J1027" s="23">
        <f t="shared" si="60"/>
        <v>5.7299999999999995</v>
      </c>
      <c r="K1027" s="30"/>
      <c r="L1027" s="29"/>
      <c r="M1027" s="98" t="s">
        <v>4944</v>
      </c>
      <c r="N1027" s="98" t="s">
        <v>4944</v>
      </c>
      <c r="O1027" s="98" t="s">
        <v>4944</v>
      </c>
      <c r="P1027" s="98" t="s">
        <v>4944</v>
      </c>
      <c r="Q1027" s="98" t="s">
        <v>4944</v>
      </c>
      <c r="R1027" s="98">
        <v>8.15</v>
      </c>
      <c r="S1027" s="98" t="s">
        <v>4944</v>
      </c>
      <c r="T1027" s="98" t="s">
        <v>4944</v>
      </c>
      <c r="U1027" s="98">
        <v>20.5</v>
      </c>
    </row>
    <row r="1028" spans="1:21" x14ac:dyDescent="0.25">
      <c r="A1028" s="57" t="s">
        <v>4640</v>
      </c>
      <c r="B1028" s="57" t="s">
        <v>1108</v>
      </c>
      <c r="C1028" s="57" t="s">
        <v>4711</v>
      </c>
      <c r="D1028" s="91">
        <v>14</v>
      </c>
      <c r="E1028" s="57" t="s">
        <v>7761</v>
      </c>
      <c r="F1028" s="29">
        <f t="shared" si="58"/>
        <v>6.8203333333333331</v>
      </c>
      <c r="G1028" s="23">
        <f t="shared" si="59"/>
        <v>0.97825000000000006</v>
      </c>
      <c r="H1028" s="30"/>
      <c r="I1028" s="29"/>
      <c r="J1028" s="23">
        <f t="shared" si="60"/>
        <v>4.2305999999999999</v>
      </c>
      <c r="K1028" s="30"/>
      <c r="L1028" s="29"/>
      <c r="M1028" s="98">
        <v>0.25800000000000001</v>
      </c>
      <c r="N1028" s="98">
        <v>0.60299999999999998</v>
      </c>
      <c r="O1028" s="98">
        <v>2.7029999999999998</v>
      </c>
      <c r="P1028" s="98">
        <v>0.34899999999999998</v>
      </c>
      <c r="Q1028" s="98">
        <v>0.216</v>
      </c>
      <c r="R1028" s="98">
        <v>0.47599999999999998</v>
      </c>
      <c r="S1028" s="98">
        <v>3.9449999999999998</v>
      </c>
      <c r="T1028" s="98">
        <v>3.9E-2</v>
      </c>
      <c r="U1028" s="98">
        <v>16.477</v>
      </c>
    </row>
    <row r="1029" spans="1:21" x14ac:dyDescent="0.25">
      <c r="A1029" s="57" t="s">
        <v>4640</v>
      </c>
      <c r="B1029" s="57" t="s">
        <v>2394</v>
      </c>
      <c r="C1029" s="57" t="s">
        <v>4679</v>
      </c>
      <c r="D1029" s="91">
        <v>7</v>
      </c>
      <c r="E1029" s="57" t="s">
        <v>6446</v>
      </c>
      <c r="F1029" s="29">
        <f t="shared" si="58"/>
        <v>6.7983333333333329</v>
      </c>
      <c r="G1029" s="23">
        <f t="shared" si="59"/>
        <v>6.604000000000001</v>
      </c>
      <c r="H1029" s="30"/>
      <c r="I1029" s="29"/>
      <c r="J1029" s="23">
        <f t="shared" si="60"/>
        <v>4.1614000000000004</v>
      </c>
      <c r="K1029" s="30"/>
      <c r="L1029" s="29"/>
      <c r="M1029" s="98">
        <v>1.6080000000000001</v>
      </c>
      <c r="N1029" s="98">
        <v>10.881</v>
      </c>
      <c r="O1029" s="98">
        <v>5.4</v>
      </c>
      <c r="P1029" s="98">
        <v>8.5269999999999992</v>
      </c>
      <c r="Q1029" s="98" t="s">
        <v>4944</v>
      </c>
      <c r="R1029" s="98">
        <v>0.41199999999999998</v>
      </c>
      <c r="S1029" s="98">
        <v>5.4020000000000001</v>
      </c>
      <c r="T1029" s="98" t="s">
        <v>4944</v>
      </c>
      <c r="U1029" s="98">
        <v>14.993</v>
      </c>
    </row>
    <row r="1030" spans="1:21" x14ac:dyDescent="0.25">
      <c r="A1030" s="57" t="s">
        <v>4640</v>
      </c>
      <c r="B1030" s="57" t="s">
        <v>1610</v>
      </c>
      <c r="C1030" s="57" t="s">
        <v>4723</v>
      </c>
      <c r="D1030" s="91">
        <v>16</v>
      </c>
      <c r="E1030" s="57" t="s">
        <v>8450</v>
      </c>
      <c r="F1030" s="29">
        <f t="shared" si="58"/>
        <v>6.7866666666666662</v>
      </c>
      <c r="G1030" s="23">
        <f t="shared" si="59"/>
        <v>19.635000000000002</v>
      </c>
      <c r="H1030" s="30"/>
      <c r="I1030" s="29"/>
      <c r="J1030" s="23">
        <f t="shared" si="60"/>
        <v>4.3360000000000003</v>
      </c>
      <c r="K1030" s="30"/>
      <c r="L1030" s="29"/>
      <c r="M1030" s="98">
        <v>1.27</v>
      </c>
      <c r="N1030" s="98">
        <v>33.862000000000002</v>
      </c>
      <c r="O1030" s="98">
        <v>43.408000000000001</v>
      </c>
      <c r="P1030" s="98" t="s">
        <v>4944</v>
      </c>
      <c r="Q1030" s="98" t="s">
        <v>4944</v>
      </c>
      <c r="R1030" s="98">
        <v>1.32</v>
      </c>
      <c r="S1030" s="98" t="s">
        <v>4944</v>
      </c>
      <c r="T1030" s="98">
        <v>20.36</v>
      </c>
      <c r="U1030" s="98" t="s">
        <v>4944</v>
      </c>
    </row>
    <row r="1031" spans="1:21" x14ac:dyDescent="0.25">
      <c r="A1031" s="57" t="s">
        <v>4640</v>
      </c>
      <c r="B1031" s="57" t="s">
        <v>666</v>
      </c>
      <c r="C1031" s="57" t="s">
        <v>4688</v>
      </c>
      <c r="D1031" s="91">
        <v>10</v>
      </c>
      <c r="E1031" s="57" t="s">
        <v>6779</v>
      </c>
      <c r="F1031" s="29">
        <f t="shared" si="58"/>
        <v>6.7600000000000007</v>
      </c>
      <c r="G1031" s="23">
        <f t="shared" si="59"/>
        <v>6.5310000000000006</v>
      </c>
      <c r="H1031" s="30"/>
      <c r="I1031" s="29"/>
      <c r="J1031" s="23">
        <f t="shared" si="60"/>
        <v>19.6416</v>
      </c>
      <c r="K1031" s="30"/>
      <c r="L1031" s="29"/>
      <c r="M1031" s="98">
        <v>4.51</v>
      </c>
      <c r="N1031" s="98">
        <v>0.113</v>
      </c>
      <c r="O1031" s="98">
        <v>0.17199999999999999</v>
      </c>
      <c r="P1031" s="98">
        <v>21.329000000000001</v>
      </c>
      <c r="Q1031" s="98">
        <v>56.47</v>
      </c>
      <c r="R1031" s="98">
        <v>21.457999999999998</v>
      </c>
      <c r="S1031" s="98">
        <v>12.379</v>
      </c>
      <c r="T1031" s="98">
        <v>7.3070000000000004</v>
      </c>
      <c r="U1031" s="98">
        <v>0.59399999999999997</v>
      </c>
    </row>
    <row r="1032" spans="1:21" x14ac:dyDescent="0.25">
      <c r="A1032" s="57" t="s">
        <v>4640</v>
      </c>
      <c r="B1032" s="57" t="s">
        <v>3230</v>
      </c>
      <c r="C1032" s="57" t="s">
        <v>4655</v>
      </c>
      <c r="D1032" s="91">
        <v>3</v>
      </c>
      <c r="E1032" s="57" t="s">
        <v>5345</v>
      </c>
      <c r="F1032" s="29">
        <f t="shared" si="58"/>
        <v>6.7473333333333336</v>
      </c>
      <c r="G1032" s="23">
        <f t="shared" si="59"/>
        <v>4.2495000000000003</v>
      </c>
      <c r="H1032" s="30"/>
      <c r="I1032" s="29"/>
      <c r="J1032" s="23">
        <f t="shared" si="60"/>
        <v>8.1545999999999985</v>
      </c>
      <c r="K1032" s="30"/>
      <c r="L1032" s="29"/>
      <c r="M1032" s="98">
        <v>10.942</v>
      </c>
      <c r="N1032" s="98">
        <v>2.347</v>
      </c>
      <c r="O1032" s="98">
        <v>1.9319999999999999</v>
      </c>
      <c r="P1032" s="98">
        <v>1.7769999999999999</v>
      </c>
      <c r="Q1032" s="98">
        <v>10.935</v>
      </c>
      <c r="R1032" s="98">
        <v>9.5960000000000001</v>
      </c>
      <c r="S1032" s="98">
        <v>11.061999999999999</v>
      </c>
      <c r="T1032" s="98">
        <v>3.6720000000000002</v>
      </c>
      <c r="U1032" s="98">
        <v>5.508</v>
      </c>
    </row>
    <row r="1033" spans="1:21" x14ac:dyDescent="0.25">
      <c r="A1033" s="57" t="s">
        <v>4640</v>
      </c>
      <c r="B1033" s="57" t="s">
        <v>1644</v>
      </c>
      <c r="C1033" s="57" t="s">
        <v>4688</v>
      </c>
      <c r="D1033" s="91">
        <v>10</v>
      </c>
      <c r="E1033" s="57" t="s">
        <v>6738</v>
      </c>
      <c r="F1033" s="29">
        <f t="shared" si="58"/>
        <v>6.7326666666666668</v>
      </c>
      <c r="G1033" s="23">
        <f t="shared" si="59"/>
        <v>1.4E-2</v>
      </c>
      <c r="H1033" s="30"/>
      <c r="I1033" s="29"/>
      <c r="J1033" s="23">
        <f t="shared" si="60"/>
        <v>4.0396000000000001</v>
      </c>
      <c r="K1033" s="30"/>
      <c r="L1033" s="29"/>
      <c r="M1033" s="98">
        <v>5.6000000000000001E-2</v>
      </c>
      <c r="N1033" s="98" t="s">
        <v>4944</v>
      </c>
      <c r="O1033" s="98" t="s">
        <v>4944</v>
      </c>
      <c r="P1033" s="98" t="s">
        <v>4944</v>
      </c>
      <c r="Q1033" s="98" t="s">
        <v>4944</v>
      </c>
      <c r="R1033" s="98" t="s">
        <v>4944</v>
      </c>
      <c r="S1033" s="98" t="s">
        <v>4944</v>
      </c>
      <c r="T1033" s="98" t="s">
        <v>4944</v>
      </c>
      <c r="U1033" s="98">
        <v>20.198</v>
      </c>
    </row>
    <row r="1034" spans="1:21" x14ac:dyDescent="0.25">
      <c r="A1034" s="57" t="s">
        <v>4640</v>
      </c>
      <c r="B1034" s="57" t="s">
        <v>228</v>
      </c>
      <c r="C1034" s="57" t="s">
        <v>4723</v>
      </c>
      <c r="D1034" s="91">
        <v>16</v>
      </c>
      <c r="E1034" s="57" t="s">
        <v>8725</v>
      </c>
      <c r="F1034" s="29">
        <f t="shared" si="58"/>
        <v>6.7296666666666667</v>
      </c>
      <c r="G1034" s="23">
        <f t="shared" si="59"/>
        <v>88.61999999999999</v>
      </c>
      <c r="H1034" s="30"/>
      <c r="I1034" s="29"/>
      <c r="J1034" s="23">
        <f t="shared" si="60"/>
        <v>5.2378</v>
      </c>
      <c r="K1034" s="30"/>
      <c r="L1034" s="29"/>
      <c r="M1034" s="98">
        <v>16.832999999999998</v>
      </c>
      <c r="N1034" s="98">
        <v>240.30699999999999</v>
      </c>
      <c r="O1034" s="98">
        <v>76.718999999999994</v>
      </c>
      <c r="P1034" s="98">
        <v>20.620999999999999</v>
      </c>
      <c r="Q1034" s="98">
        <v>6</v>
      </c>
      <c r="R1034" s="98" t="s">
        <v>4944</v>
      </c>
      <c r="S1034" s="98">
        <v>3.0089999999999999</v>
      </c>
      <c r="T1034" s="98">
        <v>9.2509999999999994</v>
      </c>
      <c r="U1034" s="98">
        <v>7.9290000000000003</v>
      </c>
    </row>
    <row r="1035" spans="1:21" x14ac:dyDescent="0.25">
      <c r="A1035" s="57" t="s">
        <v>4640</v>
      </c>
      <c r="B1035" s="57" t="s">
        <v>1327</v>
      </c>
      <c r="C1035" s="57" t="s">
        <v>4678</v>
      </c>
      <c r="D1035" s="91">
        <v>6</v>
      </c>
      <c r="E1035" s="57" t="s">
        <v>6294</v>
      </c>
      <c r="F1035" s="29">
        <f t="shared" si="58"/>
        <v>6.6960000000000006</v>
      </c>
      <c r="G1035" s="23">
        <f t="shared" si="59"/>
        <v>0</v>
      </c>
      <c r="H1035" s="30"/>
      <c r="I1035" s="29"/>
      <c r="J1035" s="23">
        <f t="shared" si="60"/>
        <v>4.0175999999999998</v>
      </c>
      <c r="K1035" s="30"/>
      <c r="L1035" s="29"/>
      <c r="M1035" s="98" t="s">
        <v>4944</v>
      </c>
      <c r="N1035" s="98" t="s">
        <v>4944</v>
      </c>
      <c r="O1035" s="98" t="s">
        <v>4944</v>
      </c>
      <c r="P1035" s="98" t="s">
        <v>4944</v>
      </c>
      <c r="Q1035" s="98" t="s">
        <v>4944</v>
      </c>
      <c r="R1035" s="98" t="s">
        <v>4944</v>
      </c>
      <c r="S1035" s="98">
        <v>20.088000000000001</v>
      </c>
      <c r="T1035" s="98" t="s">
        <v>4944</v>
      </c>
      <c r="U1035" s="98" t="s">
        <v>4944</v>
      </c>
    </row>
    <row r="1036" spans="1:21" x14ac:dyDescent="0.25">
      <c r="A1036" s="57" t="s">
        <v>4640</v>
      </c>
      <c r="B1036" s="57" t="s">
        <v>3048</v>
      </c>
      <c r="C1036" s="57" t="s">
        <v>4712</v>
      </c>
      <c r="D1036" s="91">
        <v>15</v>
      </c>
      <c r="E1036" s="57" t="s">
        <v>7864</v>
      </c>
      <c r="F1036" s="29">
        <f t="shared" si="58"/>
        <v>6.666666666666667</v>
      </c>
      <c r="G1036" s="23">
        <f t="shared" si="59"/>
        <v>0.62975000000000003</v>
      </c>
      <c r="H1036" s="30"/>
      <c r="I1036" s="29"/>
      <c r="J1036" s="23">
        <f t="shared" si="60"/>
        <v>7.6521999999999988</v>
      </c>
      <c r="K1036" s="30"/>
      <c r="L1036" s="29"/>
      <c r="M1036" s="98" t="s">
        <v>4944</v>
      </c>
      <c r="N1036" s="98" t="s">
        <v>4944</v>
      </c>
      <c r="O1036" s="98" t="s">
        <v>4944</v>
      </c>
      <c r="P1036" s="98">
        <v>2.5190000000000001</v>
      </c>
      <c r="Q1036" s="98" t="s">
        <v>4944</v>
      </c>
      <c r="R1036" s="98">
        <v>18.260999999999999</v>
      </c>
      <c r="S1036" s="98" t="s">
        <v>4944</v>
      </c>
      <c r="T1036" s="98" t="s">
        <v>4944</v>
      </c>
      <c r="U1036" s="98">
        <v>20</v>
      </c>
    </row>
    <row r="1037" spans="1:21" x14ac:dyDescent="0.25">
      <c r="A1037" s="57" t="s">
        <v>4640</v>
      </c>
      <c r="B1037" s="57" t="s">
        <v>2870</v>
      </c>
      <c r="C1037" s="57" t="s">
        <v>4723</v>
      </c>
      <c r="D1037" s="91">
        <v>16</v>
      </c>
      <c r="E1037" s="57" t="s">
        <v>8331</v>
      </c>
      <c r="F1037" s="29">
        <f t="shared" si="58"/>
        <v>6.666666666666667</v>
      </c>
      <c r="G1037" s="23">
        <f t="shared" si="59"/>
        <v>7.24</v>
      </c>
      <c r="H1037" s="30"/>
      <c r="I1037" s="29"/>
      <c r="J1037" s="23">
        <f t="shared" si="60"/>
        <v>4</v>
      </c>
      <c r="K1037" s="30"/>
      <c r="L1037" s="29"/>
      <c r="M1037" s="98" t="s">
        <v>4944</v>
      </c>
      <c r="N1037" s="98" t="s">
        <v>4944</v>
      </c>
      <c r="O1037" s="98" t="s">
        <v>4944</v>
      </c>
      <c r="P1037" s="98">
        <v>28.96</v>
      </c>
      <c r="Q1037" s="98" t="s">
        <v>4944</v>
      </c>
      <c r="R1037" s="98" t="s">
        <v>4944</v>
      </c>
      <c r="S1037" s="98" t="s">
        <v>4944</v>
      </c>
      <c r="T1037" s="98">
        <v>20</v>
      </c>
      <c r="U1037" s="98" t="s">
        <v>4944</v>
      </c>
    </row>
    <row r="1038" spans="1:21" x14ac:dyDescent="0.25">
      <c r="A1038" s="57" t="s">
        <v>4640</v>
      </c>
      <c r="B1038" s="57" t="s">
        <v>1207</v>
      </c>
      <c r="C1038" s="57" t="s">
        <v>4713</v>
      </c>
      <c r="D1038" s="91">
        <v>15</v>
      </c>
      <c r="E1038" s="57" t="s">
        <v>8003</v>
      </c>
      <c r="F1038" s="29">
        <f t="shared" si="58"/>
        <v>6.6566666666666663</v>
      </c>
      <c r="G1038" s="23">
        <f t="shared" si="59"/>
        <v>1.4342500000000002</v>
      </c>
      <c r="H1038" s="30"/>
      <c r="I1038" s="29"/>
      <c r="J1038" s="23">
        <f t="shared" si="60"/>
        <v>4.2138</v>
      </c>
      <c r="K1038" s="30"/>
      <c r="L1038" s="29"/>
      <c r="M1038" s="98">
        <v>3.9940000000000002</v>
      </c>
      <c r="N1038" s="98">
        <v>0.45200000000000001</v>
      </c>
      <c r="O1038" s="98">
        <v>0.33300000000000002</v>
      </c>
      <c r="P1038" s="98">
        <v>0.95799999999999996</v>
      </c>
      <c r="Q1038" s="98">
        <v>1.099</v>
      </c>
      <c r="R1038" s="98">
        <v>0</v>
      </c>
      <c r="S1038" s="98">
        <v>1.214</v>
      </c>
      <c r="T1038" s="98">
        <v>18.747</v>
      </c>
      <c r="U1038" s="98">
        <v>8.9999999999999993E-3</v>
      </c>
    </row>
    <row r="1039" spans="1:21" x14ac:dyDescent="0.25">
      <c r="A1039" s="57" t="s">
        <v>4640</v>
      </c>
      <c r="B1039" s="57" t="s">
        <v>595</v>
      </c>
      <c r="C1039" s="57" t="s">
        <v>4672</v>
      </c>
      <c r="D1039" s="91">
        <v>6</v>
      </c>
      <c r="E1039" s="57" t="s">
        <v>6149</v>
      </c>
      <c r="F1039" s="29">
        <f t="shared" si="58"/>
        <v>6.6473333333333331</v>
      </c>
      <c r="G1039" s="23">
        <f t="shared" si="59"/>
        <v>4.2624999999999993</v>
      </c>
      <c r="H1039" s="30"/>
      <c r="I1039" s="29"/>
      <c r="J1039" s="23">
        <f t="shared" si="60"/>
        <v>12.780999999999999</v>
      </c>
      <c r="K1039" s="30"/>
      <c r="L1039" s="29"/>
      <c r="M1039" s="98">
        <v>8.3339999999999996</v>
      </c>
      <c r="N1039" s="98">
        <v>0</v>
      </c>
      <c r="O1039" s="98">
        <v>8.7159999999999993</v>
      </c>
      <c r="P1039" s="98" t="s">
        <v>4944</v>
      </c>
      <c r="Q1039" s="98">
        <v>43.963000000000001</v>
      </c>
      <c r="R1039" s="98" t="s">
        <v>4944</v>
      </c>
      <c r="S1039" s="98">
        <v>3.4000000000000002E-2</v>
      </c>
      <c r="T1039" s="98">
        <v>19.056000000000001</v>
      </c>
      <c r="U1039" s="98">
        <v>0.85199999999999998</v>
      </c>
    </row>
    <row r="1040" spans="1:21" x14ac:dyDescent="0.25">
      <c r="A1040" s="57" t="s">
        <v>4640</v>
      </c>
      <c r="B1040" s="57" t="s">
        <v>3015</v>
      </c>
      <c r="C1040" s="57" t="s">
        <v>4708</v>
      </c>
      <c r="D1040" s="91">
        <v>13</v>
      </c>
      <c r="E1040" s="57" t="s">
        <v>7598</v>
      </c>
      <c r="F1040" s="29">
        <f t="shared" si="58"/>
        <v>6.6453333333333333</v>
      </c>
      <c r="G1040" s="23">
        <f t="shared" si="59"/>
        <v>16.158000000000001</v>
      </c>
      <c r="H1040" s="30"/>
      <c r="I1040" s="29"/>
      <c r="J1040" s="23">
        <f t="shared" si="60"/>
        <v>7.5616000000000003</v>
      </c>
      <c r="K1040" s="30"/>
      <c r="L1040" s="29"/>
      <c r="M1040" s="98">
        <v>2.7</v>
      </c>
      <c r="N1040" s="98">
        <v>3.5950000000000002</v>
      </c>
      <c r="O1040" s="98">
        <v>12.298999999999999</v>
      </c>
      <c r="P1040" s="98">
        <v>46.037999999999997</v>
      </c>
      <c r="Q1040" s="98">
        <v>15.422000000000001</v>
      </c>
      <c r="R1040" s="98">
        <v>2.4500000000000002</v>
      </c>
      <c r="S1040" s="98" t="s">
        <v>4944</v>
      </c>
      <c r="T1040" s="98">
        <v>2.8069999999999999</v>
      </c>
      <c r="U1040" s="98">
        <v>17.129000000000001</v>
      </c>
    </row>
    <row r="1041" spans="1:21" x14ac:dyDescent="0.25">
      <c r="A1041" s="57" t="s">
        <v>4640</v>
      </c>
      <c r="B1041" s="57" t="s">
        <v>642</v>
      </c>
      <c r="C1041" s="57" t="s">
        <v>4660</v>
      </c>
      <c r="D1041" s="91">
        <v>4</v>
      </c>
      <c r="E1041" s="57" t="s">
        <v>5472</v>
      </c>
      <c r="F1041" s="29">
        <f t="shared" si="58"/>
        <v>6.6306666666666674</v>
      </c>
      <c r="G1041" s="23">
        <f t="shared" si="59"/>
        <v>3.492</v>
      </c>
      <c r="H1041" s="30"/>
      <c r="I1041" s="29"/>
      <c r="J1041" s="23">
        <f t="shared" si="60"/>
        <v>4.4442000000000004</v>
      </c>
      <c r="K1041" s="30"/>
      <c r="L1041" s="29"/>
      <c r="M1041" s="98">
        <v>0.96899999999999997</v>
      </c>
      <c r="N1041" s="98">
        <v>12.999000000000001</v>
      </c>
      <c r="O1041" s="98" t="s">
        <v>4944</v>
      </c>
      <c r="P1041" s="98" t="s">
        <v>4944</v>
      </c>
      <c r="Q1041" s="98" t="s">
        <v>4944</v>
      </c>
      <c r="R1041" s="98">
        <v>2.3290000000000002</v>
      </c>
      <c r="S1041" s="98">
        <v>3.7690000000000001</v>
      </c>
      <c r="T1041" s="98">
        <v>16.123000000000001</v>
      </c>
      <c r="U1041" s="98">
        <v>0</v>
      </c>
    </row>
    <row r="1042" spans="1:21" x14ac:dyDescent="0.25">
      <c r="A1042" s="57" t="s">
        <v>4640</v>
      </c>
      <c r="B1042" s="57" t="s">
        <v>746</v>
      </c>
      <c r="C1042" s="57" t="s">
        <v>4664</v>
      </c>
      <c r="D1042" s="91">
        <v>4</v>
      </c>
      <c r="E1042" s="57" t="s">
        <v>5564</v>
      </c>
      <c r="F1042" s="29">
        <f t="shared" si="58"/>
        <v>6.6243333333333325</v>
      </c>
      <c r="G1042" s="23">
        <f t="shared" si="59"/>
        <v>12.473500000000001</v>
      </c>
      <c r="H1042" s="30"/>
      <c r="I1042" s="29"/>
      <c r="J1042" s="23">
        <f t="shared" si="60"/>
        <v>4.1048</v>
      </c>
      <c r="K1042" s="30"/>
      <c r="L1042" s="29"/>
      <c r="M1042" s="98">
        <v>7.8460000000000001</v>
      </c>
      <c r="N1042" s="98">
        <v>19.536999999999999</v>
      </c>
      <c r="O1042" s="98">
        <v>12.976000000000001</v>
      </c>
      <c r="P1042" s="98">
        <v>9.5350000000000001</v>
      </c>
      <c r="Q1042" s="98">
        <v>0.65100000000000002</v>
      </c>
      <c r="R1042" s="98" t="s">
        <v>4944</v>
      </c>
      <c r="S1042" s="98" t="s">
        <v>4944</v>
      </c>
      <c r="T1042" s="98">
        <v>15.69</v>
      </c>
      <c r="U1042" s="98">
        <v>4.1829999999999998</v>
      </c>
    </row>
    <row r="1043" spans="1:21" x14ac:dyDescent="0.25">
      <c r="A1043" s="57" t="s">
        <v>4640</v>
      </c>
      <c r="B1043" s="57" t="s">
        <v>537</v>
      </c>
      <c r="C1043" s="57" t="s">
        <v>4723</v>
      </c>
      <c r="D1043" s="91">
        <v>16</v>
      </c>
      <c r="E1043" s="57" t="s">
        <v>8439</v>
      </c>
      <c r="F1043" s="29">
        <f t="shared" si="58"/>
        <v>6.6236666666666659</v>
      </c>
      <c r="G1043" s="23">
        <f t="shared" si="59"/>
        <v>24.938500000000001</v>
      </c>
      <c r="H1043" s="30"/>
      <c r="I1043" s="29"/>
      <c r="J1043" s="23">
        <f t="shared" si="60"/>
        <v>3.9741999999999997</v>
      </c>
      <c r="K1043" s="30"/>
      <c r="L1043" s="29"/>
      <c r="M1043" s="98" t="s">
        <v>4944</v>
      </c>
      <c r="N1043" s="98">
        <v>13.051</v>
      </c>
      <c r="O1043" s="98">
        <v>54.203000000000003</v>
      </c>
      <c r="P1043" s="98">
        <v>32.5</v>
      </c>
      <c r="Q1043" s="98" t="s">
        <v>4944</v>
      </c>
      <c r="R1043" s="98" t="s">
        <v>4944</v>
      </c>
      <c r="S1043" s="98" t="s">
        <v>4944</v>
      </c>
      <c r="T1043" s="98">
        <v>19.870999999999999</v>
      </c>
      <c r="U1043" s="98">
        <v>0</v>
      </c>
    </row>
    <row r="1044" spans="1:21" x14ac:dyDescent="0.25">
      <c r="A1044" s="57" t="s">
        <v>4640</v>
      </c>
      <c r="B1044" s="57" t="s">
        <v>1719</v>
      </c>
      <c r="C1044" s="57" t="s">
        <v>4647</v>
      </c>
      <c r="D1044" s="91">
        <v>2</v>
      </c>
      <c r="E1044" s="57" t="s">
        <v>5125</v>
      </c>
      <c r="F1044" s="29">
        <f t="shared" si="58"/>
        <v>6.6146666666666674</v>
      </c>
      <c r="G1044" s="23">
        <f t="shared" si="59"/>
        <v>1.47525</v>
      </c>
      <c r="H1044" s="30"/>
      <c r="I1044" s="29"/>
      <c r="J1044" s="23">
        <f t="shared" si="60"/>
        <v>7.7416</v>
      </c>
      <c r="K1044" s="30"/>
      <c r="L1044" s="29"/>
      <c r="M1044" s="98" t="s">
        <v>4944</v>
      </c>
      <c r="N1044" s="98" t="s">
        <v>4944</v>
      </c>
      <c r="O1044" s="98" t="s">
        <v>4944</v>
      </c>
      <c r="P1044" s="98">
        <v>5.9009999999999998</v>
      </c>
      <c r="Q1044" s="98">
        <v>14.108000000000001</v>
      </c>
      <c r="R1044" s="98">
        <v>4.7560000000000002</v>
      </c>
      <c r="S1044" s="98">
        <v>16.276</v>
      </c>
      <c r="T1044" s="98">
        <v>3.5680000000000001</v>
      </c>
      <c r="U1044" s="98" t="s">
        <v>4944</v>
      </c>
    </row>
    <row r="1045" spans="1:21" x14ac:dyDescent="0.25">
      <c r="A1045" s="57" t="s">
        <v>4640</v>
      </c>
      <c r="B1045" s="57" t="s">
        <v>1063</v>
      </c>
      <c r="C1045" s="57" t="s">
        <v>4682</v>
      </c>
      <c r="D1045" s="91">
        <v>8</v>
      </c>
      <c r="E1045" s="57" t="s">
        <v>6566</v>
      </c>
      <c r="F1045" s="29">
        <f t="shared" si="58"/>
        <v>6.5770000000000008</v>
      </c>
      <c r="G1045" s="23">
        <f t="shared" si="59"/>
        <v>0</v>
      </c>
      <c r="H1045" s="30"/>
      <c r="I1045" s="29"/>
      <c r="J1045" s="23">
        <f t="shared" si="60"/>
        <v>4.0382000000000007</v>
      </c>
      <c r="K1045" s="30"/>
      <c r="L1045" s="29"/>
      <c r="M1045" s="98" t="s">
        <v>4944</v>
      </c>
      <c r="N1045" s="98" t="s">
        <v>4944</v>
      </c>
      <c r="O1045" s="98" t="s">
        <v>4944</v>
      </c>
      <c r="P1045" s="98" t="s">
        <v>4944</v>
      </c>
      <c r="Q1045" s="98" t="s">
        <v>4944</v>
      </c>
      <c r="R1045" s="98">
        <v>0.46</v>
      </c>
      <c r="S1045" s="98">
        <v>3.5369999999999999</v>
      </c>
      <c r="T1045" s="98">
        <v>7.0910000000000002</v>
      </c>
      <c r="U1045" s="98">
        <v>9.1029999999999998</v>
      </c>
    </row>
    <row r="1046" spans="1:21" x14ac:dyDescent="0.25">
      <c r="A1046" s="57" t="s">
        <v>4640</v>
      </c>
      <c r="B1046" s="57" t="s">
        <v>2815</v>
      </c>
      <c r="C1046" s="57" t="s">
        <v>4648</v>
      </c>
      <c r="D1046" s="91">
        <v>2</v>
      </c>
      <c r="E1046" s="57" t="s">
        <v>5178</v>
      </c>
      <c r="F1046" s="29">
        <f t="shared" si="58"/>
        <v>6.5420000000000007</v>
      </c>
      <c r="G1046" s="23">
        <f t="shared" si="59"/>
        <v>44.871749999999999</v>
      </c>
      <c r="H1046" s="30"/>
      <c r="I1046" s="29"/>
      <c r="J1046" s="23">
        <f t="shared" si="60"/>
        <v>9.3783999999999992</v>
      </c>
      <c r="K1046" s="30"/>
      <c r="L1046" s="29"/>
      <c r="M1046" s="98">
        <v>10.286</v>
      </c>
      <c r="N1046" s="98">
        <v>39.03</v>
      </c>
      <c r="O1046" s="98">
        <v>114.99299999999999</v>
      </c>
      <c r="P1046" s="98">
        <v>15.178000000000001</v>
      </c>
      <c r="Q1046" s="98">
        <v>27.265999999999998</v>
      </c>
      <c r="R1046" s="98" t="s">
        <v>4944</v>
      </c>
      <c r="S1046" s="98" t="s">
        <v>4944</v>
      </c>
      <c r="T1046" s="98" t="s">
        <v>4944</v>
      </c>
      <c r="U1046" s="98">
        <v>19.626000000000001</v>
      </c>
    </row>
    <row r="1047" spans="1:21" x14ac:dyDescent="0.25">
      <c r="A1047" s="57" t="s">
        <v>4640</v>
      </c>
      <c r="B1047" s="57" t="s">
        <v>2081</v>
      </c>
      <c r="C1047" s="57" t="s">
        <v>4723</v>
      </c>
      <c r="D1047" s="91">
        <v>16</v>
      </c>
      <c r="E1047" s="57" t="s">
        <v>8520</v>
      </c>
      <c r="F1047" s="29">
        <f t="shared" si="58"/>
        <v>6.5333333333333341</v>
      </c>
      <c r="G1047" s="23">
        <f t="shared" si="59"/>
        <v>0</v>
      </c>
      <c r="H1047" s="30"/>
      <c r="I1047" s="29"/>
      <c r="J1047" s="23">
        <f t="shared" si="60"/>
        <v>42.35</v>
      </c>
      <c r="K1047" s="30"/>
      <c r="L1047" s="29"/>
      <c r="M1047" s="98" t="s">
        <v>4944</v>
      </c>
      <c r="N1047" s="98" t="s">
        <v>4944</v>
      </c>
      <c r="O1047" s="98" t="s">
        <v>4944</v>
      </c>
      <c r="P1047" s="98" t="s">
        <v>4944</v>
      </c>
      <c r="Q1047" s="98">
        <v>23.984000000000002</v>
      </c>
      <c r="R1047" s="98">
        <v>168.166</v>
      </c>
      <c r="S1047" s="98" t="s">
        <v>4944</v>
      </c>
      <c r="T1047" s="98" t="s">
        <v>4944</v>
      </c>
      <c r="U1047" s="98">
        <v>19.600000000000001</v>
      </c>
    </row>
    <row r="1048" spans="1:21" x14ac:dyDescent="0.25">
      <c r="A1048" s="57" t="s">
        <v>4640</v>
      </c>
      <c r="B1048" s="57" t="s">
        <v>2435</v>
      </c>
      <c r="C1048" s="57" t="s">
        <v>4723</v>
      </c>
      <c r="D1048" s="91">
        <v>16</v>
      </c>
      <c r="E1048" s="57" t="s">
        <v>8299</v>
      </c>
      <c r="F1048" s="29">
        <f t="shared" si="58"/>
        <v>6.4933333333333332</v>
      </c>
      <c r="G1048" s="23">
        <f t="shared" si="59"/>
        <v>0</v>
      </c>
      <c r="H1048" s="30"/>
      <c r="I1048" s="29"/>
      <c r="J1048" s="23">
        <f t="shared" si="60"/>
        <v>4.3708</v>
      </c>
      <c r="K1048" s="30"/>
      <c r="L1048" s="29"/>
      <c r="M1048" s="98" t="s">
        <v>4944</v>
      </c>
      <c r="N1048" s="98" t="s">
        <v>4944</v>
      </c>
      <c r="O1048" s="98" t="s">
        <v>4944</v>
      </c>
      <c r="P1048" s="98" t="s">
        <v>4944</v>
      </c>
      <c r="Q1048" s="98">
        <v>2.3740000000000001</v>
      </c>
      <c r="R1048" s="98" t="s">
        <v>4944</v>
      </c>
      <c r="S1048" s="98" t="s">
        <v>4944</v>
      </c>
      <c r="T1048" s="98" t="s">
        <v>4944</v>
      </c>
      <c r="U1048" s="98">
        <v>19.48</v>
      </c>
    </row>
    <row r="1049" spans="1:21" x14ac:dyDescent="0.25">
      <c r="A1049" s="57" t="s">
        <v>4640</v>
      </c>
      <c r="B1049" s="57" t="s">
        <v>2685</v>
      </c>
      <c r="C1049" s="57" t="s">
        <v>4669</v>
      </c>
      <c r="D1049" s="91">
        <v>6</v>
      </c>
      <c r="E1049" s="57" t="s">
        <v>5844</v>
      </c>
      <c r="F1049" s="29">
        <f t="shared" si="58"/>
        <v>6.4780000000000006</v>
      </c>
      <c r="G1049" s="23">
        <f t="shared" si="59"/>
        <v>0</v>
      </c>
      <c r="H1049" s="30"/>
      <c r="I1049" s="29"/>
      <c r="J1049" s="23">
        <f t="shared" si="60"/>
        <v>3.8868</v>
      </c>
      <c r="K1049" s="30"/>
      <c r="L1049" s="29"/>
      <c r="M1049" s="98" t="s">
        <v>4944</v>
      </c>
      <c r="N1049" s="98" t="s">
        <v>4944</v>
      </c>
      <c r="O1049" s="98" t="s">
        <v>4944</v>
      </c>
      <c r="P1049" s="98" t="s">
        <v>4944</v>
      </c>
      <c r="Q1049" s="98" t="s">
        <v>4944</v>
      </c>
      <c r="R1049" s="98" t="s">
        <v>4944</v>
      </c>
      <c r="S1049" s="98" t="s">
        <v>4944</v>
      </c>
      <c r="T1049" s="98" t="s">
        <v>4944</v>
      </c>
      <c r="U1049" s="98">
        <v>19.434000000000001</v>
      </c>
    </row>
    <row r="1050" spans="1:21" x14ac:dyDescent="0.25">
      <c r="A1050" s="57" t="s">
        <v>4640</v>
      </c>
      <c r="B1050" s="57" t="s">
        <v>9574</v>
      </c>
      <c r="C1050" s="57" t="s">
        <v>4681</v>
      </c>
      <c r="D1050" s="91">
        <v>8</v>
      </c>
      <c r="E1050" s="57" t="s">
        <v>9575</v>
      </c>
      <c r="F1050" s="29">
        <f t="shared" si="58"/>
        <v>6.4089999999999998</v>
      </c>
      <c r="G1050" s="23">
        <f t="shared" si="59"/>
        <v>16.13025</v>
      </c>
      <c r="H1050" s="30"/>
      <c r="I1050" s="29"/>
      <c r="J1050" s="23">
        <f t="shared" si="60"/>
        <v>12.735599999999998</v>
      </c>
      <c r="K1050" s="30"/>
      <c r="L1050" s="29"/>
      <c r="M1050" s="98" t="s">
        <v>4944</v>
      </c>
      <c r="N1050" s="98">
        <v>18.864999999999998</v>
      </c>
      <c r="O1050" s="98">
        <v>18.422999999999998</v>
      </c>
      <c r="P1050" s="98">
        <v>27.233000000000001</v>
      </c>
      <c r="Q1050" s="98">
        <v>32.555999999999997</v>
      </c>
      <c r="R1050" s="98">
        <v>11.895</v>
      </c>
      <c r="S1050" s="98">
        <v>7.1740000000000004</v>
      </c>
      <c r="T1050" s="98">
        <v>5.2999999999999999E-2</v>
      </c>
      <c r="U1050" s="98">
        <v>12</v>
      </c>
    </row>
    <row r="1051" spans="1:21" x14ac:dyDescent="0.25">
      <c r="A1051" s="57" t="s">
        <v>4640</v>
      </c>
      <c r="B1051" s="57" t="s">
        <v>898</v>
      </c>
      <c r="C1051" s="57" t="s">
        <v>4727</v>
      </c>
      <c r="D1051" s="91">
        <v>17</v>
      </c>
      <c r="E1051" s="57" t="s">
        <v>9178</v>
      </c>
      <c r="F1051" s="29">
        <f t="shared" si="58"/>
        <v>6.4013333333333335</v>
      </c>
      <c r="G1051" s="23">
        <f t="shared" si="59"/>
        <v>45.484750000000005</v>
      </c>
      <c r="H1051" s="30"/>
      <c r="I1051" s="29"/>
      <c r="J1051" s="23">
        <f t="shared" si="60"/>
        <v>4.0428000000000006</v>
      </c>
      <c r="K1051" s="30"/>
      <c r="L1051" s="29"/>
      <c r="M1051" s="98">
        <v>0.26900000000000002</v>
      </c>
      <c r="N1051" s="98" t="s">
        <v>4944</v>
      </c>
      <c r="O1051" s="98">
        <v>16.382000000000001</v>
      </c>
      <c r="P1051" s="98">
        <v>165.28800000000001</v>
      </c>
      <c r="Q1051" s="98">
        <v>0.6</v>
      </c>
      <c r="R1051" s="98">
        <v>0.41</v>
      </c>
      <c r="S1051" s="98">
        <v>19.204000000000001</v>
      </c>
      <c r="T1051" s="98">
        <v>0</v>
      </c>
      <c r="U1051" s="98">
        <v>0</v>
      </c>
    </row>
    <row r="1052" spans="1:21" x14ac:dyDescent="0.25">
      <c r="A1052" s="57" t="s">
        <v>4640</v>
      </c>
      <c r="B1052" s="57" t="s">
        <v>2580</v>
      </c>
      <c r="C1052" s="57" t="s">
        <v>4723</v>
      </c>
      <c r="D1052" s="91">
        <v>16</v>
      </c>
      <c r="E1052" s="57" t="s">
        <v>8563</v>
      </c>
      <c r="F1052" s="29">
        <f t="shared" si="58"/>
        <v>6.3999999999999995</v>
      </c>
      <c r="G1052" s="23">
        <f t="shared" si="59"/>
        <v>0</v>
      </c>
      <c r="H1052" s="30"/>
      <c r="I1052" s="29"/>
      <c r="J1052" s="23">
        <f t="shared" si="60"/>
        <v>5.4866000000000001</v>
      </c>
      <c r="K1052" s="30"/>
      <c r="L1052" s="29"/>
      <c r="M1052" s="98" t="s">
        <v>4944</v>
      </c>
      <c r="N1052" s="98" t="s">
        <v>4944</v>
      </c>
      <c r="O1052" s="98" t="s">
        <v>4944</v>
      </c>
      <c r="P1052" s="98" t="s">
        <v>4944</v>
      </c>
      <c r="Q1052" s="98" t="s">
        <v>4944</v>
      </c>
      <c r="R1052" s="98">
        <v>8.2330000000000005</v>
      </c>
      <c r="S1052" s="98" t="s">
        <v>4944</v>
      </c>
      <c r="T1052" s="98">
        <v>12</v>
      </c>
      <c r="U1052" s="98">
        <v>7.2</v>
      </c>
    </row>
    <row r="1053" spans="1:21" x14ac:dyDescent="0.25">
      <c r="A1053" s="57" t="s">
        <v>4640</v>
      </c>
      <c r="B1053" s="57" t="s">
        <v>294</v>
      </c>
      <c r="C1053" s="57" t="s">
        <v>4679</v>
      </c>
      <c r="D1053" s="91">
        <v>7</v>
      </c>
      <c r="E1053" s="57" t="s">
        <v>6438</v>
      </c>
      <c r="F1053" s="29">
        <f t="shared" si="58"/>
        <v>6.387999999999999</v>
      </c>
      <c r="G1053" s="23">
        <f t="shared" si="59"/>
        <v>124.41549999999999</v>
      </c>
      <c r="H1053" s="30"/>
      <c r="I1053" s="29"/>
      <c r="J1053" s="23">
        <f t="shared" si="60"/>
        <v>201.5196</v>
      </c>
      <c r="K1053" s="30"/>
      <c r="L1053" s="29"/>
      <c r="M1053" s="98">
        <v>14.747999999999999</v>
      </c>
      <c r="N1053" s="98">
        <v>24.716999999999999</v>
      </c>
      <c r="O1053" s="98">
        <v>15.643000000000001</v>
      </c>
      <c r="P1053" s="98">
        <v>442.55399999999997</v>
      </c>
      <c r="Q1053" s="98">
        <v>815.26499999999999</v>
      </c>
      <c r="R1053" s="98">
        <v>173.16900000000001</v>
      </c>
      <c r="S1053" s="98">
        <v>0.02</v>
      </c>
      <c r="T1053" s="98">
        <v>19.143999999999998</v>
      </c>
      <c r="U1053" s="98">
        <v>0</v>
      </c>
    </row>
    <row r="1054" spans="1:21" x14ac:dyDescent="0.25">
      <c r="A1054" s="57" t="s">
        <v>4640</v>
      </c>
      <c r="B1054" s="57" t="s">
        <v>2586</v>
      </c>
      <c r="C1054" s="57" t="s">
        <v>4729</v>
      </c>
      <c r="D1054" s="91">
        <v>18</v>
      </c>
      <c r="E1054" s="57" t="s">
        <v>9273</v>
      </c>
      <c r="F1054" s="29">
        <f t="shared" si="58"/>
        <v>6.3836666666666666</v>
      </c>
      <c r="G1054" s="23">
        <f t="shared" si="59"/>
        <v>17.832000000000001</v>
      </c>
      <c r="H1054" s="30"/>
      <c r="I1054" s="29"/>
      <c r="J1054" s="23">
        <f t="shared" si="60"/>
        <v>5.1243999999999996</v>
      </c>
      <c r="K1054" s="30"/>
      <c r="L1054" s="29"/>
      <c r="M1054" s="98" t="s">
        <v>4944</v>
      </c>
      <c r="N1054" s="98">
        <v>1.3540000000000001</v>
      </c>
      <c r="O1054" s="98">
        <v>63.003</v>
      </c>
      <c r="P1054" s="98">
        <v>6.9710000000000001</v>
      </c>
      <c r="Q1054" s="98">
        <v>6.4710000000000001</v>
      </c>
      <c r="R1054" s="98" t="s">
        <v>4944</v>
      </c>
      <c r="S1054" s="98">
        <v>18.024000000000001</v>
      </c>
      <c r="T1054" s="98">
        <v>1.127</v>
      </c>
      <c r="U1054" s="98" t="s">
        <v>4944</v>
      </c>
    </row>
    <row r="1055" spans="1:21" x14ac:dyDescent="0.25">
      <c r="A1055" s="57" t="s">
        <v>4640</v>
      </c>
      <c r="B1055" s="57" t="s">
        <v>929</v>
      </c>
      <c r="C1055" s="57" t="s">
        <v>4647</v>
      </c>
      <c r="D1055" s="91">
        <v>2</v>
      </c>
      <c r="E1055" s="57" t="s">
        <v>5119</v>
      </c>
      <c r="F1055" s="29">
        <f t="shared" si="58"/>
        <v>6.3823333333333325</v>
      </c>
      <c r="G1055" s="23">
        <f t="shared" si="59"/>
        <v>45.077249999999999</v>
      </c>
      <c r="H1055" s="30"/>
      <c r="I1055" s="29"/>
      <c r="J1055" s="23">
        <f t="shared" si="60"/>
        <v>9.0062000000000015</v>
      </c>
      <c r="K1055" s="30"/>
      <c r="L1055" s="29"/>
      <c r="M1055" s="98" t="s">
        <v>4944</v>
      </c>
      <c r="N1055" s="98" t="s">
        <v>4944</v>
      </c>
      <c r="O1055" s="98">
        <v>17.277999999999999</v>
      </c>
      <c r="P1055" s="98">
        <v>163.03100000000001</v>
      </c>
      <c r="Q1055" s="98" t="s">
        <v>4944</v>
      </c>
      <c r="R1055" s="98">
        <v>25.884</v>
      </c>
      <c r="S1055" s="98">
        <v>6.6020000000000003</v>
      </c>
      <c r="T1055" s="98" t="s">
        <v>4944</v>
      </c>
      <c r="U1055" s="98">
        <v>12.545</v>
      </c>
    </row>
    <row r="1056" spans="1:21" x14ac:dyDescent="0.25">
      <c r="A1056" s="57" t="s">
        <v>4640</v>
      </c>
      <c r="B1056" s="57" t="s">
        <v>432</v>
      </c>
      <c r="C1056" s="57" t="s">
        <v>4649</v>
      </c>
      <c r="D1056" s="91">
        <v>2</v>
      </c>
      <c r="E1056" s="57" t="s">
        <v>5230</v>
      </c>
      <c r="F1056" s="29">
        <f t="shared" ref="F1056:F1119" si="61">SUM(S1056:U1056)/3</f>
        <v>6.3763333333333341</v>
      </c>
      <c r="G1056" s="23">
        <f t="shared" ref="G1056:G1119" si="62">SUM(M1056:P1056)/4</f>
        <v>25.587999999999997</v>
      </c>
      <c r="H1056" s="30"/>
      <c r="I1056" s="29"/>
      <c r="J1056" s="23">
        <f t="shared" ref="J1056:J1119" si="63">SUM(Q1056:U1056)/5</f>
        <v>7.8312000000000008</v>
      </c>
      <c r="K1056" s="30"/>
      <c r="L1056" s="29"/>
      <c r="M1056" s="98">
        <v>72.986999999999995</v>
      </c>
      <c r="N1056" s="98">
        <v>20.273</v>
      </c>
      <c r="O1056" s="98">
        <v>3.85</v>
      </c>
      <c r="P1056" s="98">
        <v>5.242</v>
      </c>
      <c r="Q1056" s="98">
        <v>14.920999999999999</v>
      </c>
      <c r="R1056" s="98">
        <v>5.1059999999999999</v>
      </c>
      <c r="S1056" s="98">
        <v>13.077</v>
      </c>
      <c r="T1056" s="98">
        <v>3.8460000000000001</v>
      </c>
      <c r="U1056" s="98">
        <v>2.206</v>
      </c>
    </row>
    <row r="1057" spans="1:21" x14ac:dyDescent="0.25">
      <c r="A1057" s="57" t="s">
        <v>4640</v>
      </c>
      <c r="B1057" s="57" t="s">
        <v>53</v>
      </c>
      <c r="C1057" s="57" t="s">
        <v>4732</v>
      </c>
      <c r="D1057" s="91">
        <v>20</v>
      </c>
      <c r="E1057" s="57" t="s">
        <v>9417</v>
      </c>
      <c r="F1057" s="29">
        <f t="shared" si="61"/>
        <v>6.3656666666666659</v>
      </c>
      <c r="G1057" s="23">
        <f t="shared" si="62"/>
        <v>3.31975</v>
      </c>
      <c r="H1057" s="30"/>
      <c r="I1057" s="29"/>
      <c r="J1057" s="23">
        <f t="shared" si="63"/>
        <v>5.1201999999999996</v>
      </c>
      <c r="K1057" s="30"/>
      <c r="L1057" s="29"/>
      <c r="M1057" s="98" t="s">
        <v>4944</v>
      </c>
      <c r="N1057" s="98" t="s">
        <v>4944</v>
      </c>
      <c r="O1057" s="98">
        <v>1.875</v>
      </c>
      <c r="P1057" s="98">
        <v>11.404</v>
      </c>
      <c r="Q1057" s="98">
        <v>6.5039999999999996</v>
      </c>
      <c r="R1057" s="98">
        <v>0</v>
      </c>
      <c r="S1057" s="98">
        <v>8.4760000000000009</v>
      </c>
      <c r="T1057" s="98">
        <v>10.616</v>
      </c>
      <c r="U1057" s="98">
        <v>5.0000000000000001E-3</v>
      </c>
    </row>
    <row r="1058" spans="1:21" x14ac:dyDescent="0.25">
      <c r="A1058" s="57" t="s">
        <v>4640</v>
      </c>
      <c r="B1058" s="57" t="s">
        <v>257</v>
      </c>
      <c r="C1058" s="57" t="s">
        <v>4723</v>
      </c>
      <c r="D1058" s="91">
        <v>16</v>
      </c>
      <c r="E1058" s="57" t="s">
        <v>8784</v>
      </c>
      <c r="F1058" s="29">
        <f t="shared" si="61"/>
        <v>6.3500000000000005</v>
      </c>
      <c r="G1058" s="23">
        <f t="shared" si="62"/>
        <v>30.5915</v>
      </c>
      <c r="H1058" s="30"/>
      <c r="I1058" s="29"/>
      <c r="J1058" s="23">
        <f t="shared" si="63"/>
        <v>19.191400000000002</v>
      </c>
      <c r="K1058" s="30"/>
      <c r="L1058" s="29"/>
      <c r="M1058" s="98">
        <v>16.846</v>
      </c>
      <c r="N1058" s="98">
        <v>8.9039999999999999</v>
      </c>
      <c r="O1058" s="98">
        <v>5.298</v>
      </c>
      <c r="P1058" s="98">
        <v>91.317999999999998</v>
      </c>
      <c r="Q1058" s="98">
        <v>76.075999999999993</v>
      </c>
      <c r="R1058" s="98">
        <v>0.83099999999999996</v>
      </c>
      <c r="S1058" s="98">
        <v>0</v>
      </c>
      <c r="T1058" s="98">
        <v>0.41499999999999998</v>
      </c>
      <c r="U1058" s="98">
        <v>18.635000000000002</v>
      </c>
    </row>
    <row r="1059" spans="1:21" x14ac:dyDescent="0.25">
      <c r="A1059" s="57" t="s">
        <v>4640</v>
      </c>
      <c r="B1059" s="57" t="s">
        <v>362</v>
      </c>
      <c r="C1059" s="57" t="s">
        <v>4723</v>
      </c>
      <c r="D1059" s="91">
        <v>16</v>
      </c>
      <c r="E1059" s="57" t="s">
        <v>8522</v>
      </c>
      <c r="F1059" s="29">
        <f t="shared" si="61"/>
        <v>6.3493333333333331</v>
      </c>
      <c r="G1059" s="23">
        <f t="shared" si="62"/>
        <v>11.4185</v>
      </c>
      <c r="H1059" s="30"/>
      <c r="I1059" s="29"/>
      <c r="J1059" s="23">
        <f t="shared" si="63"/>
        <v>8.9375999999999998</v>
      </c>
      <c r="K1059" s="30"/>
      <c r="L1059" s="29"/>
      <c r="M1059" s="98">
        <v>28.690999999999999</v>
      </c>
      <c r="N1059" s="98">
        <v>4.7</v>
      </c>
      <c r="O1059" s="98">
        <v>1.712</v>
      </c>
      <c r="P1059" s="98">
        <v>10.571</v>
      </c>
      <c r="Q1059" s="98">
        <v>2.8420000000000001</v>
      </c>
      <c r="R1059" s="98">
        <v>22.797999999999998</v>
      </c>
      <c r="S1059" s="98">
        <v>3.5270000000000001</v>
      </c>
      <c r="T1059" s="98">
        <v>12.307</v>
      </c>
      <c r="U1059" s="98">
        <v>3.214</v>
      </c>
    </row>
    <row r="1060" spans="1:21" x14ac:dyDescent="0.25">
      <c r="A1060" s="57" t="s">
        <v>4640</v>
      </c>
      <c r="B1060" s="57" t="s">
        <v>524</v>
      </c>
      <c r="C1060" s="57" t="s">
        <v>4723</v>
      </c>
      <c r="D1060" s="91">
        <v>16</v>
      </c>
      <c r="E1060" s="57" t="s">
        <v>8764</v>
      </c>
      <c r="F1060" s="29">
        <f t="shared" si="61"/>
        <v>6.3473333333333342</v>
      </c>
      <c r="G1060" s="23">
        <f t="shared" si="62"/>
        <v>4.4452499999999997</v>
      </c>
      <c r="H1060" s="30"/>
      <c r="I1060" s="29"/>
      <c r="J1060" s="23">
        <f t="shared" si="63"/>
        <v>7.9722000000000008</v>
      </c>
      <c r="K1060" s="30"/>
      <c r="L1060" s="29"/>
      <c r="M1060" s="98" t="s">
        <v>4944</v>
      </c>
      <c r="N1060" s="98">
        <v>4.1399999999999997</v>
      </c>
      <c r="O1060" s="98">
        <v>5.83</v>
      </c>
      <c r="P1060" s="98">
        <v>7.8109999999999999</v>
      </c>
      <c r="Q1060" s="98">
        <v>9.7780000000000005</v>
      </c>
      <c r="R1060" s="98">
        <v>11.041</v>
      </c>
      <c r="S1060" s="98">
        <v>13.647</v>
      </c>
      <c r="T1060" s="98">
        <v>4.2610000000000001</v>
      </c>
      <c r="U1060" s="98">
        <v>1.1339999999999999</v>
      </c>
    </row>
    <row r="1061" spans="1:21" x14ac:dyDescent="0.25">
      <c r="A1061" s="57" t="s">
        <v>4640</v>
      </c>
      <c r="B1061" s="57" t="s">
        <v>1900</v>
      </c>
      <c r="C1061" s="57" t="s">
        <v>4723</v>
      </c>
      <c r="D1061" s="91">
        <v>16</v>
      </c>
      <c r="E1061" s="57" t="s">
        <v>8334</v>
      </c>
      <c r="F1061" s="29">
        <f t="shared" si="61"/>
        <v>6.333333333333333</v>
      </c>
      <c r="G1061" s="23">
        <f t="shared" si="62"/>
        <v>0</v>
      </c>
      <c r="H1061" s="30"/>
      <c r="I1061" s="29"/>
      <c r="J1061" s="23">
        <f t="shared" si="63"/>
        <v>12.963800000000001</v>
      </c>
      <c r="K1061" s="30"/>
      <c r="L1061" s="29"/>
      <c r="M1061" s="98" t="s">
        <v>4944</v>
      </c>
      <c r="N1061" s="98" t="s">
        <v>4944</v>
      </c>
      <c r="O1061" s="98" t="s">
        <v>4944</v>
      </c>
      <c r="P1061" s="98" t="s">
        <v>4944</v>
      </c>
      <c r="Q1061" s="98">
        <v>45.819000000000003</v>
      </c>
      <c r="R1061" s="98">
        <v>0</v>
      </c>
      <c r="S1061" s="98">
        <v>18.986999999999998</v>
      </c>
      <c r="T1061" s="98">
        <v>0</v>
      </c>
      <c r="U1061" s="98">
        <v>1.2999999999999999E-2</v>
      </c>
    </row>
    <row r="1062" spans="1:21" x14ac:dyDescent="0.25">
      <c r="A1062" s="57" t="s">
        <v>4640</v>
      </c>
      <c r="B1062" s="57" t="s">
        <v>3593</v>
      </c>
      <c r="C1062" s="57" t="s">
        <v>4723</v>
      </c>
      <c r="D1062" s="91">
        <v>16</v>
      </c>
      <c r="E1062" s="57" t="s">
        <v>8553</v>
      </c>
      <c r="F1062" s="29">
        <f t="shared" si="61"/>
        <v>6.333333333333333</v>
      </c>
      <c r="G1062" s="23">
        <f t="shared" si="62"/>
        <v>4.3075000000000001</v>
      </c>
      <c r="H1062" s="30"/>
      <c r="I1062" s="29"/>
      <c r="J1062" s="23">
        <f t="shared" si="63"/>
        <v>4.1219999999999999</v>
      </c>
      <c r="K1062" s="30"/>
      <c r="L1062" s="29"/>
      <c r="M1062" s="98" t="s">
        <v>4944</v>
      </c>
      <c r="N1062" s="98">
        <v>1.03</v>
      </c>
      <c r="O1062" s="98" t="s">
        <v>4944</v>
      </c>
      <c r="P1062" s="98">
        <v>16.2</v>
      </c>
      <c r="Q1062" s="98" t="s">
        <v>4944</v>
      </c>
      <c r="R1062" s="98">
        <v>1.61</v>
      </c>
      <c r="S1062" s="98" t="s">
        <v>4944</v>
      </c>
      <c r="T1062" s="98" t="s">
        <v>4944</v>
      </c>
      <c r="U1062" s="98">
        <v>19</v>
      </c>
    </row>
    <row r="1063" spans="1:21" x14ac:dyDescent="0.25">
      <c r="A1063" s="57" t="s">
        <v>4640</v>
      </c>
      <c r="B1063" s="57" t="s">
        <v>2392</v>
      </c>
      <c r="C1063" s="57" t="s">
        <v>4711</v>
      </c>
      <c r="D1063" s="91">
        <v>14</v>
      </c>
      <c r="E1063" s="57" t="s">
        <v>7758</v>
      </c>
      <c r="F1063" s="29">
        <f t="shared" si="61"/>
        <v>6.3313333333333333</v>
      </c>
      <c r="G1063" s="23">
        <f t="shared" si="62"/>
        <v>0</v>
      </c>
      <c r="H1063" s="30"/>
      <c r="I1063" s="29"/>
      <c r="J1063" s="23">
        <f t="shared" si="63"/>
        <v>3.7988</v>
      </c>
      <c r="K1063" s="30"/>
      <c r="L1063" s="29"/>
      <c r="M1063" s="98" t="s">
        <v>4944</v>
      </c>
      <c r="N1063" s="98" t="s">
        <v>4944</v>
      </c>
      <c r="O1063" s="98" t="s">
        <v>4944</v>
      </c>
      <c r="P1063" s="98" t="s">
        <v>4944</v>
      </c>
      <c r="Q1063" s="98" t="s">
        <v>4944</v>
      </c>
      <c r="R1063" s="98" t="s">
        <v>4944</v>
      </c>
      <c r="S1063" s="98" t="s">
        <v>4944</v>
      </c>
      <c r="T1063" s="98" t="s">
        <v>4944</v>
      </c>
      <c r="U1063" s="98">
        <v>18.994</v>
      </c>
    </row>
    <row r="1064" spans="1:21" x14ac:dyDescent="0.25">
      <c r="A1064" s="57" t="s">
        <v>4640</v>
      </c>
      <c r="B1064" s="57" t="s">
        <v>1579</v>
      </c>
      <c r="C1064" s="57" t="s">
        <v>4702</v>
      </c>
      <c r="D1064" s="91">
        <v>11</v>
      </c>
      <c r="E1064" s="57" t="s">
        <v>7461</v>
      </c>
      <c r="F1064" s="29">
        <f t="shared" si="61"/>
        <v>6.3266666666666671</v>
      </c>
      <c r="G1064" s="23">
        <f t="shared" si="62"/>
        <v>7.6927499999999993</v>
      </c>
      <c r="H1064" s="30"/>
      <c r="I1064" s="29"/>
      <c r="J1064" s="23">
        <f t="shared" si="63"/>
        <v>14.8734</v>
      </c>
      <c r="K1064" s="30"/>
      <c r="L1064" s="29"/>
      <c r="M1064" s="98">
        <v>29.183</v>
      </c>
      <c r="N1064" s="98">
        <v>0.69099999999999995</v>
      </c>
      <c r="O1064" s="98">
        <v>0.26700000000000002</v>
      </c>
      <c r="P1064" s="98">
        <v>0.63</v>
      </c>
      <c r="Q1064" s="98">
        <v>51.546999999999997</v>
      </c>
      <c r="R1064" s="98">
        <v>3.84</v>
      </c>
      <c r="S1064" s="98">
        <v>11.73</v>
      </c>
      <c r="T1064" s="98" t="s">
        <v>4944</v>
      </c>
      <c r="U1064" s="98">
        <v>7.25</v>
      </c>
    </row>
    <row r="1065" spans="1:21" x14ac:dyDescent="0.25">
      <c r="A1065" s="57" t="s">
        <v>4640</v>
      </c>
      <c r="B1065" s="57" t="s">
        <v>781</v>
      </c>
      <c r="C1065" s="57" t="s">
        <v>4724</v>
      </c>
      <c r="D1065" s="91">
        <v>16</v>
      </c>
      <c r="E1065" s="57" t="s">
        <v>8922</v>
      </c>
      <c r="F1065" s="29">
        <f t="shared" si="61"/>
        <v>6.29</v>
      </c>
      <c r="G1065" s="23">
        <f t="shared" si="62"/>
        <v>13.449249999999999</v>
      </c>
      <c r="H1065" s="30"/>
      <c r="I1065" s="29"/>
      <c r="J1065" s="23">
        <f t="shared" si="63"/>
        <v>7.0626000000000007</v>
      </c>
      <c r="K1065" s="30"/>
      <c r="L1065" s="29"/>
      <c r="M1065" s="98" t="s">
        <v>4944</v>
      </c>
      <c r="N1065" s="98">
        <v>0.3</v>
      </c>
      <c r="O1065" s="98">
        <v>25.23</v>
      </c>
      <c r="P1065" s="98">
        <v>28.266999999999999</v>
      </c>
      <c r="Q1065" s="98">
        <v>3.3730000000000002</v>
      </c>
      <c r="R1065" s="98">
        <v>13.07</v>
      </c>
      <c r="S1065" s="98">
        <v>8.9730000000000008</v>
      </c>
      <c r="T1065" s="98">
        <v>4.1520000000000001</v>
      </c>
      <c r="U1065" s="98">
        <v>5.7450000000000001</v>
      </c>
    </row>
    <row r="1066" spans="1:21" x14ac:dyDescent="0.25">
      <c r="A1066" s="57" t="s">
        <v>4640</v>
      </c>
      <c r="B1066" s="57" t="s">
        <v>1234</v>
      </c>
      <c r="C1066" s="57" t="s">
        <v>4713</v>
      </c>
      <c r="D1066" s="91">
        <v>15</v>
      </c>
      <c r="E1066" s="57" t="s">
        <v>8038</v>
      </c>
      <c r="F1066" s="29">
        <f t="shared" si="61"/>
        <v>6.2750000000000012</v>
      </c>
      <c r="G1066" s="23">
        <f t="shared" si="62"/>
        <v>17.947499999999998</v>
      </c>
      <c r="H1066" s="30"/>
      <c r="I1066" s="29"/>
      <c r="J1066" s="23">
        <f t="shared" si="63"/>
        <v>3.7650000000000006</v>
      </c>
      <c r="K1066" s="30"/>
      <c r="L1066" s="29"/>
      <c r="M1066" s="98" t="s">
        <v>4944</v>
      </c>
      <c r="N1066" s="98">
        <v>1.712</v>
      </c>
      <c r="O1066" s="98">
        <v>14.994999999999999</v>
      </c>
      <c r="P1066" s="98">
        <v>55.082999999999998</v>
      </c>
      <c r="Q1066" s="98" t="s">
        <v>4944</v>
      </c>
      <c r="R1066" s="98" t="s">
        <v>4944</v>
      </c>
      <c r="S1066" s="98">
        <v>13.409000000000001</v>
      </c>
      <c r="T1066" s="98">
        <v>0.50900000000000001</v>
      </c>
      <c r="U1066" s="98">
        <v>4.907</v>
      </c>
    </row>
    <row r="1067" spans="1:21" x14ac:dyDescent="0.25">
      <c r="A1067" s="57" t="s">
        <v>4640</v>
      </c>
      <c r="B1067" s="57" t="s">
        <v>692</v>
      </c>
      <c r="C1067" s="57" t="s">
        <v>4716</v>
      </c>
      <c r="D1067" s="91">
        <v>15</v>
      </c>
      <c r="E1067" s="57" t="s">
        <v>8128</v>
      </c>
      <c r="F1067" s="29">
        <f t="shared" si="61"/>
        <v>6.2489999999999997</v>
      </c>
      <c r="G1067" s="23">
        <f t="shared" si="62"/>
        <v>132.69125</v>
      </c>
      <c r="H1067" s="30"/>
      <c r="I1067" s="29"/>
      <c r="J1067" s="23">
        <f t="shared" si="63"/>
        <v>4.0764000000000005</v>
      </c>
      <c r="K1067" s="30"/>
      <c r="L1067" s="29"/>
      <c r="M1067" s="98">
        <v>3.9E-2</v>
      </c>
      <c r="N1067" s="98">
        <v>519.13800000000003</v>
      </c>
      <c r="O1067" s="98">
        <v>8.3330000000000002</v>
      </c>
      <c r="P1067" s="98">
        <v>3.2549999999999999</v>
      </c>
      <c r="Q1067" s="98" t="s">
        <v>4944</v>
      </c>
      <c r="R1067" s="98">
        <v>1.635</v>
      </c>
      <c r="S1067" s="98">
        <v>18.542000000000002</v>
      </c>
      <c r="T1067" s="98">
        <v>0.20499999999999999</v>
      </c>
      <c r="U1067" s="98" t="s">
        <v>4944</v>
      </c>
    </row>
    <row r="1068" spans="1:21" x14ac:dyDescent="0.25">
      <c r="A1068" s="57" t="s">
        <v>4640</v>
      </c>
      <c r="B1068" s="57" t="s">
        <v>1202</v>
      </c>
      <c r="C1068" s="57" t="s">
        <v>4729</v>
      </c>
      <c r="D1068" s="91">
        <v>18</v>
      </c>
      <c r="E1068" s="57" t="s">
        <v>9316</v>
      </c>
      <c r="F1068" s="29">
        <f t="shared" si="61"/>
        <v>6.2146666666666661</v>
      </c>
      <c r="G1068" s="23">
        <f t="shared" si="62"/>
        <v>0</v>
      </c>
      <c r="H1068" s="30"/>
      <c r="I1068" s="29"/>
      <c r="J1068" s="23">
        <f t="shared" si="63"/>
        <v>6.5923999999999996</v>
      </c>
      <c r="K1068" s="30"/>
      <c r="L1068" s="29"/>
      <c r="M1068" s="98">
        <v>0</v>
      </c>
      <c r="N1068" s="98">
        <v>0</v>
      </c>
      <c r="O1068" s="98">
        <v>0</v>
      </c>
      <c r="P1068" s="98" t="s">
        <v>4944</v>
      </c>
      <c r="Q1068" s="98">
        <v>12.686999999999999</v>
      </c>
      <c r="R1068" s="98">
        <v>1.631</v>
      </c>
      <c r="S1068" s="98" t="s">
        <v>4944</v>
      </c>
      <c r="T1068" s="98">
        <v>1.4650000000000001</v>
      </c>
      <c r="U1068" s="98">
        <v>17.178999999999998</v>
      </c>
    </row>
    <row r="1069" spans="1:21" x14ac:dyDescent="0.25">
      <c r="A1069" s="57" t="s">
        <v>4640</v>
      </c>
      <c r="B1069" s="57" t="s">
        <v>1025</v>
      </c>
      <c r="C1069" s="57" t="s">
        <v>4684</v>
      </c>
      <c r="D1069" s="91">
        <v>9</v>
      </c>
      <c r="E1069" s="57" t="s">
        <v>6627</v>
      </c>
      <c r="F1069" s="29">
        <f t="shared" si="61"/>
        <v>6.1596666666666664</v>
      </c>
      <c r="G1069" s="23">
        <f t="shared" si="62"/>
        <v>2.56325</v>
      </c>
      <c r="H1069" s="30"/>
      <c r="I1069" s="29"/>
      <c r="J1069" s="23">
        <f t="shared" si="63"/>
        <v>3.6957999999999998</v>
      </c>
      <c r="K1069" s="30"/>
      <c r="L1069" s="29"/>
      <c r="M1069" s="98" t="s">
        <v>4944</v>
      </c>
      <c r="N1069" s="98">
        <v>0.48699999999999999</v>
      </c>
      <c r="O1069" s="98" t="s">
        <v>4944</v>
      </c>
      <c r="P1069" s="98">
        <v>9.766</v>
      </c>
      <c r="Q1069" s="98" t="s">
        <v>4944</v>
      </c>
      <c r="R1069" s="98" t="s">
        <v>4944</v>
      </c>
      <c r="S1069" s="98">
        <v>18.478999999999999</v>
      </c>
      <c r="T1069" s="98" t="s">
        <v>4944</v>
      </c>
      <c r="U1069" s="98" t="s">
        <v>4944</v>
      </c>
    </row>
    <row r="1070" spans="1:21" x14ac:dyDescent="0.25">
      <c r="A1070" s="57" t="s">
        <v>4640</v>
      </c>
      <c r="B1070" s="57" t="s">
        <v>4113</v>
      </c>
      <c r="C1070" s="57" t="s">
        <v>4724</v>
      </c>
      <c r="D1070" s="91">
        <v>16</v>
      </c>
      <c r="E1070" s="57" t="s">
        <v>9039</v>
      </c>
      <c r="F1070" s="29">
        <f t="shared" si="61"/>
        <v>6.1596666666666664</v>
      </c>
      <c r="G1070" s="23">
        <f t="shared" si="62"/>
        <v>0.24675</v>
      </c>
      <c r="H1070" s="30"/>
      <c r="I1070" s="29"/>
      <c r="J1070" s="23">
        <f t="shared" si="63"/>
        <v>6.9096000000000002</v>
      </c>
      <c r="K1070" s="30"/>
      <c r="L1070" s="29"/>
      <c r="M1070" s="98" t="s">
        <v>4944</v>
      </c>
      <c r="N1070" s="98" t="s">
        <v>4944</v>
      </c>
      <c r="O1070" s="98" t="s">
        <v>4944</v>
      </c>
      <c r="P1070" s="98">
        <v>0.98699999999999999</v>
      </c>
      <c r="Q1070" s="98">
        <v>0.69399999999999995</v>
      </c>
      <c r="R1070" s="98">
        <v>15.375</v>
      </c>
      <c r="S1070" s="98">
        <v>1.923</v>
      </c>
      <c r="T1070" s="98">
        <v>7.5469999999999997</v>
      </c>
      <c r="U1070" s="98">
        <v>9.0090000000000003</v>
      </c>
    </row>
    <row r="1071" spans="1:21" x14ac:dyDescent="0.25">
      <c r="A1071" s="57" t="s">
        <v>4640</v>
      </c>
      <c r="B1071" s="57" t="s">
        <v>1017</v>
      </c>
      <c r="C1071" s="57" t="s">
        <v>4701</v>
      </c>
      <c r="D1071" s="91">
        <v>11</v>
      </c>
      <c r="E1071" s="57" t="s">
        <v>7263</v>
      </c>
      <c r="F1071" s="29">
        <f t="shared" si="61"/>
        <v>6.12</v>
      </c>
      <c r="G1071" s="23">
        <f t="shared" si="62"/>
        <v>4.0750000000000001E-2</v>
      </c>
      <c r="H1071" s="30"/>
      <c r="I1071" s="29"/>
      <c r="J1071" s="23">
        <f t="shared" si="63"/>
        <v>3.9060000000000001</v>
      </c>
      <c r="K1071" s="30"/>
      <c r="L1071" s="29"/>
      <c r="M1071" s="98" t="s">
        <v>4944</v>
      </c>
      <c r="N1071" s="98" t="s">
        <v>4944</v>
      </c>
      <c r="O1071" s="98" t="s">
        <v>4944</v>
      </c>
      <c r="P1071" s="98">
        <v>0.16300000000000001</v>
      </c>
      <c r="Q1071" s="98">
        <v>1.17</v>
      </c>
      <c r="R1071" s="98" t="s">
        <v>4944</v>
      </c>
      <c r="S1071" s="98">
        <v>0.128</v>
      </c>
      <c r="T1071" s="98">
        <v>18.231999999999999</v>
      </c>
      <c r="U1071" s="98" t="s">
        <v>4944</v>
      </c>
    </row>
    <row r="1072" spans="1:21" x14ac:dyDescent="0.25">
      <c r="A1072" s="57" t="s">
        <v>4640</v>
      </c>
      <c r="B1072" s="57" t="s">
        <v>3348</v>
      </c>
      <c r="C1072" s="57" t="s">
        <v>4660</v>
      </c>
      <c r="D1072" s="91">
        <v>4</v>
      </c>
      <c r="E1072" s="57" t="s">
        <v>5493</v>
      </c>
      <c r="F1072" s="29">
        <f t="shared" si="61"/>
        <v>6.0883333333333338</v>
      </c>
      <c r="G1072" s="23">
        <f t="shared" si="62"/>
        <v>18.762</v>
      </c>
      <c r="H1072" s="30"/>
      <c r="I1072" s="29"/>
      <c r="J1072" s="23">
        <f t="shared" si="63"/>
        <v>6.6913999999999998</v>
      </c>
      <c r="K1072" s="30"/>
      <c r="L1072" s="29"/>
      <c r="M1072" s="98">
        <v>0.39500000000000002</v>
      </c>
      <c r="N1072" s="98">
        <v>1.0580000000000001</v>
      </c>
      <c r="O1072" s="98">
        <v>65.025000000000006</v>
      </c>
      <c r="P1072" s="98">
        <v>8.57</v>
      </c>
      <c r="Q1072" s="98">
        <v>3.3079999999999998</v>
      </c>
      <c r="R1072" s="98">
        <v>11.884</v>
      </c>
      <c r="S1072" s="98">
        <v>3.7869999999999999</v>
      </c>
      <c r="T1072" s="98">
        <v>5.3280000000000003</v>
      </c>
      <c r="U1072" s="98">
        <v>9.15</v>
      </c>
    </row>
    <row r="1073" spans="1:21" x14ac:dyDescent="0.25">
      <c r="A1073" s="57" t="s">
        <v>4640</v>
      </c>
      <c r="B1073" s="57" t="s">
        <v>1247</v>
      </c>
      <c r="C1073" s="57" t="s">
        <v>4713</v>
      </c>
      <c r="D1073" s="91">
        <v>15</v>
      </c>
      <c r="E1073" s="57" t="s">
        <v>7943</v>
      </c>
      <c r="F1073" s="29">
        <f t="shared" si="61"/>
        <v>6.0476666666666672</v>
      </c>
      <c r="G1073" s="23">
        <f t="shared" si="62"/>
        <v>5.1390000000000002</v>
      </c>
      <c r="H1073" s="30"/>
      <c r="I1073" s="29"/>
      <c r="J1073" s="23">
        <f t="shared" si="63"/>
        <v>4.4510000000000005</v>
      </c>
      <c r="K1073" s="30"/>
      <c r="L1073" s="29"/>
      <c r="M1073" s="98" t="s">
        <v>4944</v>
      </c>
      <c r="N1073" s="98" t="s">
        <v>4944</v>
      </c>
      <c r="O1073" s="98" t="s">
        <v>4944</v>
      </c>
      <c r="P1073" s="98">
        <v>20.556000000000001</v>
      </c>
      <c r="Q1073" s="98">
        <v>3.931</v>
      </c>
      <c r="R1073" s="98">
        <v>0.18099999999999999</v>
      </c>
      <c r="S1073" s="98">
        <v>18.143000000000001</v>
      </c>
      <c r="T1073" s="98" t="s">
        <v>4944</v>
      </c>
      <c r="U1073" s="98" t="s">
        <v>4944</v>
      </c>
    </row>
    <row r="1074" spans="1:21" x14ac:dyDescent="0.25">
      <c r="A1074" s="57" t="s">
        <v>4640</v>
      </c>
      <c r="B1074" s="57" t="s">
        <v>3804</v>
      </c>
      <c r="C1074" s="57" t="s">
        <v>4695</v>
      </c>
      <c r="D1074" s="91">
        <v>11</v>
      </c>
      <c r="E1074" s="57" t="s">
        <v>7058</v>
      </c>
      <c r="F1074" s="29">
        <f t="shared" si="61"/>
        <v>6.0130000000000008</v>
      </c>
      <c r="G1074" s="23">
        <f t="shared" si="62"/>
        <v>17.329750000000001</v>
      </c>
      <c r="H1074" s="30"/>
      <c r="I1074" s="29"/>
      <c r="J1074" s="23">
        <f t="shared" si="63"/>
        <v>3.6078000000000001</v>
      </c>
      <c r="K1074" s="30"/>
      <c r="L1074" s="29"/>
      <c r="M1074" s="98">
        <v>69.319000000000003</v>
      </c>
      <c r="N1074" s="98" t="s">
        <v>4944</v>
      </c>
      <c r="O1074" s="98" t="s">
        <v>4944</v>
      </c>
      <c r="P1074" s="98" t="s">
        <v>4944</v>
      </c>
      <c r="Q1074" s="98" t="s">
        <v>4944</v>
      </c>
      <c r="R1074" s="98" t="s">
        <v>4944</v>
      </c>
      <c r="S1074" s="98">
        <v>18.033000000000001</v>
      </c>
      <c r="T1074" s="98" t="s">
        <v>4944</v>
      </c>
      <c r="U1074" s="98">
        <v>6.0000000000000001E-3</v>
      </c>
    </row>
    <row r="1075" spans="1:21" x14ac:dyDescent="0.25">
      <c r="A1075" s="57" t="s">
        <v>4640</v>
      </c>
      <c r="B1075" s="57" t="s">
        <v>3800</v>
      </c>
      <c r="C1075" s="57" t="s">
        <v>4692</v>
      </c>
      <c r="D1075" s="91">
        <v>11</v>
      </c>
      <c r="E1075" s="57" t="s">
        <v>6930</v>
      </c>
      <c r="F1075" s="29">
        <f t="shared" si="61"/>
        <v>6.0010000000000003</v>
      </c>
      <c r="G1075" s="23">
        <f t="shared" si="62"/>
        <v>0</v>
      </c>
      <c r="H1075" s="30"/>
      <c r="I1075" s="29"/>
      <c r="J1075" s="23">
        <f t="shared" si="63"/>
        <v>3.6908000000000003</v>
      </c>
      <c r="K1075" s="30"/>
      <c r="L1075" s="29"/>
      <c r="M1075" s="98" t="s">
        <v>4944</v>
      </c>
      <c r="N1075" s="98" t="s">
        <v>4944</v>
      </c>
      <c r="O1075" s="98" t="s">
        <v>4944</v>
      </c>
      <c r="P1075" s="98" t="s">
        <v>4944</v>
      </c>
      <c r="Q1075" s="98" t="s">
        <v>4944</v>
      </c>
      <c r="R1075" s="98">
        <v>0.45100000000000001</v>
      </c>
      <c r="S1075" s="98">
        <v>17.058</v>
      </c>
      <c r="T1075" s="98">
        <v>0.94499999999999995</v>
      </c>
      <c r="U1075" s="98" t="s">
        <v>4944</v>
      </c>
    </row>
    <row r="1076" spans="1:21" x14ac:dyDescent="0.25">
      <c r="A1076" s="57" t="s">
        <v>4640</v>
      </c>
      <c r="B1076" s="57" t="s">
        <v>1242</v>
      </c>
      <c r="C1076" s="57" t="s">
        <v>4713</v>
      </c>
      <c r="D1076" s="91">
        <v>15</v>
      </c>
      <c r="E1076" s="57" t="s">
        <v>7977</v>
      </c>
      <c r="F1076" s="29">
        <f t="shared" si="61"/>
        <v>6</v>
      </c>
      <c r="G1076" s="23">
        <f t="shared" si="62"/>
        <v>3.7765</v>
      </c>
      <c r="H1076" s="30"/>
      <c r="I1076" s="29"/>
      <c r="J1076" s="23">
        <f t="shared" si="63"/>
        <v>3.6</v>
      </c>
      <c r="K1076" s="30"/>
      <c r="L1076" s="29"/>
      <c r="M1076" s="98" t="s">
        <v>4944</v>
      </c>
      <c r="N1076" s="98">
        <v>15.106</v>
      </c>
      <c r="O1076" s="98" t="s">
        <v>4944</v>
      </c>
      <c r="P1076" s="98" t="s">
        <v>4944</v>
      </c>
      <c r="Q1076" s="98" t="s">
        <v>4944</v>
      </c>
      <c r="R1076" s="98" t="s">
        <v>4944</v>
      </c>
      <c r="S1076" s="98" t="s">
        <v>4944</v>
      </c>
      <c r="T1076" s="98">
        <v>9</v>
      </c>
      <c r="U1076" s="98">
        <v>9</v>
      </c>
    </row>
    <row r="1077" spans="1:21" x14ac:dyDescent="0.25">
      <c r="A1077" s="57" t="s">
        <v>4640</v>
      </c>
      <c r="B1077" s="57" t="s">
        <v>3335</v>
      </c>
      <c r="C1077" s="57" t="s">
        <v>4723</v>
      </c>
      <c r="D1077" s="91">
        <v>16</v>
      </c>
      <c r="E1077" s="57" t="s">
        <v>8324</v>
      </c>
      <c r="F1077" s="29">
        <f t="shared" si="61"/>
        <v>6</v>
      </c>
      <c r="G1077" s="23">
        <f t="shared" si="62"/>
        <v>67.22</v>
      </c>
      <c r="H1077" s="30"/>
      <c r="I1077" s="29"/>
      <c r="J1077" s="23">
        <f t="shared" si="63"/>
        <v>383.51120000000003</v>
      </c>
      <c r="K1077" s="30"/>
      <c r="L1077" s="29"/>
      <c r="M1077" s="98">
        <v>47.32</v>
      </c>
      <c r="N1077" s="98">
        <v>162</v>
      </c>
      <c r="O1077" s="98" t="s">
        <v>4944</v>
      </c>
      <c r="P1077" s="98">
        <v>59.56</v>
      </c>
      <c r="Q1077" s="98">
        <v>1899.556</v>
      </c>
      <c r="R1077" s="98">
        <v>0</v>
      </c>
      <c r="S1077" s="98">
        <v>18</v>
      </c>
      <c r="T1077" s="98">
        <v>0</v>
      </c>
      <c r="U1077" s="98">
        <v>0</v>
      </c>
    </row>
    <row r="1078" spans="1:21" x14ac:dyDescent="0.25">
      <c r="A1078" s="57" t="s">
        <v>4640</v>
      </c>
      <c r="B1078" s="57" t="s">
        <v>1050</v>
      </c>
      <c r="C1078" s="57" t="s">
        <v>4723</v>
      </c>
      <c r="D1078" s="91">
        <v>16</v>
      </c>
      <c r="E1078" s="57" t="s">
        <v>8443</v>
      </c>
      <c r="F1078" s="29">
        <f t="shared" si="61"/>
        <v>6</v>
      </c>
      <c r="G1078" s="23">
        <f t="shared" si="62"/>
        <v>4.1749999999999998</v>
      </c>
      <c r="H1078" s="30"/>
      <c r="I1078" s="29"/>
      <c r="J1078" s="23">
        <f t="shared" si="63"/>
        <v>8.2759999999999998</v>
      </c>
      <c r="K1078" s="30"/>
      <c r="L1078" s="29"/>
      <c r="M1078" s="98" t="s">
        <v>4944</v>
      </c>
      <c r="N1078" s="98">
        <v>7.2</v>
      </c>
      <c r="O1078" s="98">
        <v>9.5</v>
      </c>
      <c r="P1078" s="98" t="s">
        <v>4944</v>
      </c>
      <c r="Q1078" s="98">
        <v>23.38</v>
      </c>
      <c r="R1078" s="98" t="s">
        <v>4944</v>
      </c>
      <c r="S1078" s="98">
        <v>0</v>
      </c>
      <c r="T1078" s="98" t="s">
        <v>4944</v>
      </c>
      <c r="U1078" s="98">
        <v>18</v>
      </c>
    </row>
    <row r="1079" spans="1:21" x14ac:dyDescent="0.25">
      <c r="A1079" s="57" t="s">
        <v>4640</v>
      </c>
      <c r="B1079" s="57" t="s">
        <v>417</v>
      </c>
      <c r="C1079" s="57" t="s">
        <v>4650</v>
      </c>
      <c r="D1079" s="91">
        <v>2</v>
      </c>
      <c r="E1079" s="57" t="s">
        <v>4961</v>
      </c>
      <c r="F1079" s="29">
        <f t="shared" si="61"/>
        <v>5.9733333333333336</v>
      </c>
      <c r="G1079" s="23">
        <f t="shared" si="62"/>
        <v>3.6152500000000001</v>
      </c>
      <c r="H1079" s="30"/>
      <c r="I1079" s="29"/>
      <c r="J1079" s="23">
        <f t="shared" si="63"/>
        <v>3.5840000000000005</v>
      </c>
      <c r="K1079" s="30"/>
      <c r="L1079" s="29"/>
      <c r="M1079" s="98" t="s">
        <v>4944</v>
      </c>
      <c r="N1079" s="98" t="s">
        <v>4944</v>
      </c>
      <c r="O1079" s="98" t="s">
        <v>4944</v>
      </c>
      <c r="P1079" s="98">
        <v>14.461</v>
      </c>
      <c r="Q1079" s="98" t="s">
        <v>4944</v>
      </c>
      <c r="R1079" s="98" t="s">
        <v>4944</v>
      </c>
      <c r="S1079" s="98" t="s">
        <v>4944</v>
      </c>
      <c r="T1079" s="98">
        <v>17.920000000000002</v>
      </c>
      <c r="U1079" s="98" t="s">
        <v>4944</v>
      </c>
    </row>
    <row r="1080" spans="1:21" x14ac:dyDescent="0.25">
      <c r="A1080" s="57" t="s">
        <v>4640</v>
      </c>
      <c r="B1080" s="57" t="s">
        <v>454</v>
      </c>
      <c r="C1080" s="57" t="s">
        <v>4712</v>
      </c>
      <c r="D1080" s="91">
        <v>15</v>
      </c>
      <c r="E1080" s="57" t="s">
        <v>7816</v>
      </c>
      <c r="F1080" s="29">
        <f t="shared" si="61"/>
        <v>5.9713333333333338</v>
      </c>
      <c r="G1080" s="23">
        <f t="shared" si="62"/>
        <v>0</v>
      </c>
      <c r="H1080" s="30"/>
      <c r="I1080" s="29"/>
      <c r="J1080" s="23">
        <f t="shared" si="63"/>
        <v>3.5828000000000002</v>
      </c>
      <c r="K1080" s="30"/>
      <c r="L1080" s="29"/>
      <c r="M1080" s="98" t="s">
        <v>4944</v>
      </c>
      <c r="N1080" s="98" t="s">
        <v>4944</v>
      </c>
      <c r="O1080" s="98" t="s">
        <v>4944</v>
      </c>
      <c r="P1080" s="98" t="s">
        <v>4944</v>
      </c>
      <c r="Q1080" s="98" t="s">
        <v>4944</v>
      </c>
      <c r="R1080" s="98" t="s">
        <v>4944</v>
      </c>
      <c r="S1080" s="98">
        <v>12.829000000000001</v>
      </c>
      <c r="T1080" s="98">
        <v>5.085</v>
      </c>
      <c r="U1080" s="98" t="s">
        <v>4944</v>
      </c>
    </row>
    <row r="1081" spans="1:21" x14ac:dyDescent="0.25">
      <c r="A1081" s="57" t="s">
        <v>4640</v>
      </c>
      <c r="B1081" s="57" t="s">
        <v>3215</v>
      </c>
      <c r="C1081" s="57" t="s">
        <v>4701</v>
      </c>
      <c r="D1081" s="91">
        <v>11</v>
      </c>
      <c r="E1081" s="57" t="s">
        <v>7254</v>
      </c>
      <c r="F1081" s="29">
        <f t="shared" si="61"/>
        <v>5.9496666666666664</v>
      </c>
      <c r="G1081" s="23">
        <f t="shared" si="62"/>
        <v>1.025E-2</v>
      </c>
      <c r="H1081" s="30"/>
      <c r="I1081" s="29"/>
      <c r="J1081" s="23">
        <f t="shared" si="63"/>
        <v>4.3496000000000006</v>
      </c>
      <c r="K1081" s="30"/>
      <c r="L1081" s="29"/>
      <c r="M1081" s="98" t="s">
        <v>4944</v>
      </c>
      <c r="N1081" s="98" t="s">
        <v>4944</v>
      </c>
      <c r="O1081" s="98">
        <v>4.1000000000000002E-2</v>
      </c>
      <c r="P1081" s="98" t="s">
        <v>4944</v>
      </c>
      <c r="Q1081" s="98">
        <v>2.2450000000000001</v>
      </c>
      <c r="R1081" s="98">
        <v>1.6539999999999999</v>
      </c>
      <c r="S1081" s="98">
        <v>6.8289999999999997</v>
      </c>
      <c r="T1081" s="98">
        <v>10.009</v>
      </c>
      <c r="U1081" s="98">
        <v>1.0109999999999999</v>
      </c>
    </row>
    <row r="1082" spans="1:21" x14ac:dyDescent="0.25">
      <c r="A1082" s="57" t="s">
        <v>4640</v>
      </c>
      <c r="B1082" s="57" t="s">
        <v>3521</v>
      </c>
      <c r="C1082" s="57" t="s">
        <v>4665</v>
      </c>
      <c r="D1082" s="91">
        <v>5</v>
      </c>
      <c r="E1082" s="57" t="s">
        <v>5629</v>
      </c>
      <c r="F1082" s="29">
        <f t="shared" si="61"/>
        <v>5.9393333333333338</v>
      </c>
      <c r="G1082" s="23">
        <f t="shared" si="62"/>
        <v>1.3825000000000001</v>
      </c>
      <c r="H1082" s="30"/>
      <c r="I1082" s="29"/>
      <c r="J1082" s="23">
        <f t="shared" si="63"/>
        <v>6.5033999999999992</v>
      </c>
      <c r="K1082" s="30"/>
      <c r="L1082" s="29"/>
      <c r="M1082" s="98">
        <v>0.32100000000000001</v>
      </c>
      <c r="N1082" s="98">
        <v>0.98699999999999999</v>
      </c>
      <c r="O1082" s="98">
        <v>0.157</v>
      </c>
      <c r="P1082" s="98">
        <v>4.0650000000000004</v>
      </c>
      <c r="Q1082" s="98">
        <v>4.22</v>
      </c>
      <c r="R1082" s="98">
        <v>10.478999999999999</v>
      </c>
      <c r="S1082" s="98">
        <v>15.656000000000001</v>
      </c>
      <c r="T1082" s="98">
        <v>1.5680000000000001</v>
      </c>
      <c r="U1082" s="98">
        <v>0.59399999999999997</v>
      </c>
    </row>
    <row r="1083" spans="1:21" x14ac:dyDescent="0.25">
      <c r="A1083" s="57" t="s">
        <v>4640</v>
      </c>
      <c r="B1083" s="57" t="s">
        <v>106</v>
      </c>
      <c r="C1083" s="57" t="s">
        <v>4723</v>
      </c>
      <c r="D1083" s="91">
        <v>16</v>
      </c>
      <c r="E1083" s="57" t="s">
        <v>8478</v>
      </c>
      <c r="F1083" s="29">
        <f t="shared" si="61"/>
        <v>5.9219999999999997</v>
      </c>
      <c r="G1083" s="23">
        <f t="shared" si="62"/>
        <v>116.05775</v>
      </c>
      <c r="H1083" s="30"/>
      <c r="I1083" s="29"/>
      <c r="J1083" s="23">
        <f t="shared" si="63"/>
        <v>482.65920000000006</v>
      </c>
      <c r="K1083" s="30"/>
      <c r="L1083" s="29"/>
      <c r="M1083" s="98">
        <v>3.8330000000000002</v>
      </c>
      <c r="N1083" s="98">
        <v>5.5419999999999998</v>
      </c>
      <c r="O1083" s="98">
        <v>454.226</v>
      </c>
      <c r="P1083" s="98">
        <v>0.63</v>
      </c>
      <c r="Q1083" s="98">
        <v>2395.5300000000002</v>
      </c>
      <c r="R1083" s="98" t="s">
        <v>4944</v>
      </c>
      <c r="S1083" s="98">
        <v>14.879</v>
      </c>
      <c r="T1083" s="98" t="s">
        <v>4944</v>
      </c>
      <c r="U1083" s="98">
        <v>2.887</v>
      </c>
    </row>
    <row r="1084" spans="1:21" x14ac:dyDescent="0.25">
      <c r="A1084" s="57" t="s">
        <v>4640</v>
      </c>
      <c r="B1084" s="57" t="s">
        <v>936</v>
      </c>
      <c r="C1084" s="57" t="s">
        <v>4723</v>
      </c>
      <c r="D1084" s="91">
        <v>16</v>
      </c>
      <c r="E1084" s="57" t="s">
        <v>8393</v>
      </c>
      <c r="F1084" s="29">
        <f t="shared" si="61"/>
        <v>5.8933333333333335</v>
      </c>
      <c r="G1084" s="23">
        <f t="shared" si="62"/>
        <v>205.251</v>
      </c>
      <c r="H1084" s="30"/>
      <c r="I1084" s="29"/>
      <c r="J1084" s="23">
        <f t="shared" si="63"/>
        <v>17.493000000000002</v>
      </c>
      <c r="K1084" s="30"/>
      <c r="L1084" s="29"/>
      <c r="M1084" s="98">
        <v>308.255</v>
      </c>
      <c r="N1084" s="98">
        <v>33.369999999999997</v>
      </c>
      <c r="O1084" s="98">
        <v>69.274000000000001</v>
      </c>
      <c r="P1084" s="98">
        <v>410.10500000000002</v>
      </c>
      <c r="Q1084" s="98">
        <v>69.784999999999997</v>
      </c>
      <c r="R1084" s="98">
        <v>0</v>
      </c>
      <c r="S1084" s="98">
        <v>16.614000000000001</v>
      </c>
      <c r="T1084" s="98">
        <v>0</v>
      </c>
      <c r="U1084" s="98">
        <v>1.0660000000000001</v>
      </c>
    </row>
    <row r="1085" spans="1:21" x14ac:dyDescent="0.25">
      <c r="A1085" s="57" t="s">
        <v>4640</v>
      </c>
      <c r="B1085" s="57" t="s">
        <v>4431</v>
      </c>
      <c r="C1085" s="57" t="s">
        <v>4723</v>
      </c>
      <c r="D1085" s="91">
        <v>16</v>
      </c>
      <c r="E1085" s="57" t="s">
        <v>8551</v>
      </c>
      <c r="F1085" s="29">
        <f t="shared" si="61"/>
        <v>5.883</v>
      </c>
      <c r="G1085" s="23">
        <f t="shared" si="62"/>
        <v>1.7294999999999998</v>
      </c>
      <c r="H1085" s="30"/>
      <c r="I1085" s="29"/>
      <c r="J1085" s="23">
        <f t="shared" si="63"/>
        <v>47.680400000000006</v>
      </c>
      <c r="K1085" s="30"/>
      <c r="L1085" s="29"/>
      <c r="M1085" s="98" t="s">
        <v>4944</v>
      </c>
      <c r="N1085" s="98">
        <v>0.24399999999999999</v>
      </c>
      <c r="O1085" s="98">
        <v>5.2039999999999997</v>
      </c>
      <c r="P1085" s="98">
        <v>1.47</v>
      </c>
      <c r="Q1085" s="98">
        <v>211.78800000000001</v>
      </c>
      <c r="R1085" s="98">
        <v>8.9649999999999999</v>
      </c>
      <c r="S1085" s="98">
        <v>8.25</v>
      </c>
      <c r="T1085" s="98">
        <v>5.1180000000000003</v>
      </c>
      <c r="U1085" s="98">
        <v>4.2809999999999997</v>
      </c>
    </row>
    <row r="1086" spans="1:21" x14ac:dyDescent="0.25">
      <c r="A1086" s="57" t="s">
        <v>4640</v>
      </c>
      <c r="B1086" s="57" t="s">
        <v>2534</v>
      </c>
      <c r="C1086" s="57" t="s">
        <v>4702</v>
      </c>
      <c r="D1086" s="91">
        <v>11</v>
      </c>
      <c r="E1086" s="57" t="s">
        <v>7456</v>
      </c>
      <c r="F1086" s="29">
        <f t="shared" si="61"/>
        <v>5.8546666666666667</v>
      </c>
      <c r="G1086" s="23">
        <f t="shared" si="62"/>
        <v>0</v>
      </c>
      <c r="H1086" s="30"/>
      <c r="I1086" s="29"/>
      <c r="J1086" s="23">
        <f t="shared" si="63"/>
        <v>3.5648000000000004</v>
      </c>
      <c r="K1086" s="30"/>
      <c r="L1086" s="29"/>
      <c r="M1086" s="98" t="s">
        <v>4944</v>
      </c>
      <c r="N1086" s="98" t="s">
        <v>4944</v>
      </c>
      <c r="O1086" s="98" t="s">
        <v>4944</v>
      </c>
      <c r="P1086" s="98" t="s">
        <v>4944</v>
      </c>
      <c r="Q1086" s="98">
        <v>0.26</v>
      </c>
      <c r="R1086" s="98" t="s">
        <v>4944</v>
      </c>
      <c r="S1086" s="98" t="s">
        <v>4944</v>
      </c>
      <c r="T1086" s="98">
        <v>14.765000000000001</v>
      </c>
      <c r="U1086" s="98">
        <v>2.7989999999999999</v>
      </c>
    </row>
    <row r="1087" spans="1:21" x14ac:dyDescent="0.25">
      <c r="A1087" s="57" t="s">
        <v>4640</v>
      </c>
      <c r="B1087" s="57" t="s">
        <v>1924</v>
      </c>
      <c r="C1087" s="57" t="s">
        <v>4712</v>
      </c>
      <c r="D1087" s="91">
        <v>15</v>
      </c>
      <c r="E1087" s="57" t="s">
        <v>7877</v>
      </c>
      <c r="F1087" s="29">
        <f t="shared" si="61"/>
        <v>5.8500000000000005</v>
      </c>
      <c r="G1087" s="23">
        <f t="shared" si="62"/>
        <v>9.7832500000000007</v>
      </c>
      <c r="H1087" s="30"/>
      <c r="I1087" s="29"/>
      <c r="J1087" s="23">
        <f t="shared" si="63"/>
        <v>11.653600000000001</v>
      </c>
      <c r="K1087" s="30"/>
      <c r="L1087" s="29"/>
      <c r="M1087" s="98" t="s">
        <v>4944</v>
      </c>
      <c r="N1087" s="98" t="s">
        <v>4944</v>
      </c>
      <c r="O1087" s="98" t="s">
        <v>4944</v>
      </c>
      <c r="P1087" s="98">
        <v>39.133000000000003</v>
      </c>
      <c r="Q1087" s="98">
        <v>40.718000000000004</v>
      </c>
      <c r="R1087" s="98" t="s">
        <v>4944</v>
      </c>
      <c r="S1087" s="98">
        <v>17.55</v>
      </c>
      <c r="T1087" s="98" t="s">
        <v>4944</v>
      </c>
      <c r="U1087" s="98" t="s">
        <v>4944</v>
      </c>
    </row>
    <row r="1088" spans="1:21" x14ac:dyDescent="0.25">
      <c r="A1088" s="57" t="s">
        <v>4640</v>
      </c>
      <c r="B1088" s="57" t="s">
        <v>1772</v>
      </c>
      <c r="C1088" s="57" t="s">
        <v>4723</v>
      </c>
      <c r="D1088" s="91">
        <v>16</v>
      </c>
      <c r="E1088" s="57" t="s">
        <v>8342</v>
      </c>
      <c r="F1088" s="29">
        <f t="shared" si="61"/>
        <v>5.8326666666666673</v>
      </c>
      <c r="G1088" s="23">
        <f t="shared" si="62"/>
        <v>0</v>
      </c>
      <c r="H1088" s="30"/>
      <c r="I1088" s="29"/>
      <c r="J1088" s="23">
        <f t="shared" si="63"/>
        <v>23.261600000000001</v>
      </c>
      <c r="K1088" s="30"/>
      <c r="L1088" s="29"/>
      <c r="M1088" s="98" t="s">
        <v>4944</v>
      </c>
      <c r="N1088" s="98" t="s">
        <v>4944</v>
      </c>
      <c r="O1088" s="98" t="s">
        <v>4944</v>
      </c>
      <c r="P1088" s="98" t="s">
        <v>4944</v>
      </c>
      <c r="Q1088" s="98">
        <v>98.81</v>
      </c>
      <c r="R1088" s="98" t="s">
        <v>4944</v>
      </c>
      <c r="S1088" s="98">
        <v>0</v>
      </c>
      <c r="T1088" s="98" t="s">
        <v>4944</v>
      </c>
      <c r="U1088" s="98">
        <v>17.498000000000001</v>
      </c>
    </row>
    <row r="1089" spans="1:21" x14ac:dyDescent="0.25">
      <c r="A1089" s="57" t="s">
        <v>4640</v>
      </c>
      <c r="B1089" s="57" t="s">
        <v>960</v>
      </c>
      <c r="C1089" s="57" t="s">
        <v>4724</v>
      </c>
      <c r="D1089" s="91">
        <v>16</v>
      </c>
      <c r="E1089" s="57" t="s">
        <v>8903</v>
      </c>
      <c r="F1089" s="29">
        <f t="shared" si="61"/>
        <v>5.8106666666666662</v>
      </c>
      <c r="G1089" s="23">
        <f t="shared" si="62"/>
        <v>0</v>
      </c>
      <c r="H1089" s="30"/>
      <c r="I1089" s="29"/>
      <c r="J1089" s="23">
        <f t="shared" si="63"/>
        <v>4.3841999999999999</v>
      </c>
      <c r="K1089" s="30"/>
      <c r="L1089" s="29"/>
      <c r="M1089" s="98" t="s">
        <v>4944</v>
      </c>
      <c r="N1089" s="98" t="s">
        <v>4944</v>
      </c>
      <c r="O1089" s="98" t="s">
        <v>4944</v>
      </c>
      <c r="P1089" s="98" t="s">
        <v>4944</v>
      </c>
      <c r="Q1089" s="98" t="s">
        <v>4944</v>
      </c>
      <c r="R1089" s="98">
        <v>4.4889999999999999</v>
      </c>
      <c r="S1089" s="98" t="s">
        <v>4944</v>
      </c>
      <c r="T1089" s="98" t="s">
        <v>4944</v>
      </c>
      <c r="U1089" s="98">
        <v>17.431999999999999</v>
      </c>
    </row>
    <row r="1090" spans="1:21" x14ac:dyDescent="0.25">
      <c r="A1090" s="57" t="s">
        <v>4640</v>
      </c>
      <c r="B1090" s="57" t="s">
        <v>1907</v>
      </c>
      <c r="C1090" s="57" t="s">
        <v>4656</v>
      </c>
      <c r="D1090" s="91">
        <v>4</v>
      </c>
      <c r="E1090" s="57" t="s">
        <v>5383</v>
      </c>
      <c r="F1090" s="29">
        <f t="shared" si="61"/>
        <v>5.8</v>
      </c>
      <c r="G1090" s="23">
        <f t="shared" si="62"/>
        <v>0</v>
      </c>
      <c r="H1090" s="30"/>
      <c r="I1090" s="29"/>
      <c r="J1090" s="23">
        <f t="shared" si="63"/>
        <v>3.4799999999999995</v>
      </c>
      <c r="K1090" s="30"/>
      <c r="L1090" s="29"/>
      <c r="M1090" s="98" t="s">
        <v>4944</v>
      </c>
      <c r="N1090" s="98" t="s">
        <v>4944</v>
      </c>
      <c r="O1090" s="98" t="s">
        <v>4944</v>
      </c>
      <c r="P1090" s="98" t="s">
        <v>4944</v>
      </c>
      <c r="Q1090" s="98" t="s">
        <v>4944</v>
      </c>
      <c r="R1090" s="98" t="s">
        <v>4944</v>
      </c>
      <c r="S1090" s="98">
        <v>1.4119999999999999</v>
      </c>
      <c r="T1090" s="98">
        <v>7.8760000000000003</v>
      </c>
      <c r="U1090" s="98">
        <v>8.1120000000000001</v>
      </c>
    </row>
    <row r="1091" spans="1:21" x14ac:dyDescent="0.25">
      <c r="A1091" s="57" t="s">
        <v>4640</v>
      </c>
      <c r="B1091" s="57" t="s">
        <v>381</v>
      </c>
      <c r="C1091" s="57" t="s">
        <v>4724</v>
      </c>
      <c r="D1091" s="91">
        <v>16</v>
      </c>
      <c r="E1091" s="57" t="s">
        <v>8964</v>
      </c>
      <c r="F1091" s="29">
        <f t="shared" si="61"/>
        <v>5.7766666666666664</v>
      </c>
      <c r="G1091" s="23">
        <f t="shared" si="62"/>
        <v>220.24700000000001</v>
      </c>
      <c r="H1091" s="30"/>
      <c r="I1091" s="29"/>
      <c r="J1091" s="23">
        <f t="shared" si="63"/>
        <v>3.8425999999999996</v>
      </c>
      <c r="K1091" s="30"/>
      <c r="L1091" s="29"/>
      <c r="M1091" s="98">
        <v>0.48299999999999998</v>
      </c>
      <c r="N1091" s="98">
        <v>41.231000000000002</v>
      </c>
      <c r="O1091" s="98">
        <v>11.189</v>
      </c>
      <c r="P1091" s="98">
        <v>828.08500000000004</v>
      </c>
      <c r="Q1091" s="98">
        <v>1.746</v>
      </c>
      <c r="R1091" s="98">
        <v>0.13700000000000001</v>
      </c>
      <c r="S1091" s="98">
        <v>10</v>
      </c>
      <c r="T1091" s="98">
        <v>6.88</v>
      </c>
      <c r="U1091" s="98">
        <v>0.45</v>
      </c>
    </row>
    <row r="1092" spans="1:21" x14ac:dyDescent="0.25">
      <c r="A1092" s="57" t="s">
        <v>4640</v>
      </c>
      <c r="B1092" s="57" t="s">
        <v>1755</v>
      </c>
      <c r="C1092" s="57" t="s">
        <v>4721</v>
      </c>
      <c r="D1092" s="91">
        <v>15</v>
      </c>
      <c r="E1092" s="57" t="s">
        <v>8200</v>
      </c>
      <c r="F1092" s="29">
        <f t="shared" si="61"/>
        <v>5.7226666666666661</v>
      </c>
      <c r="G1092" s="23">
        <f t="shared" si="62"/>
        <v>1.375E-2</v>
      </c>
      <c r="H1092" s="30"/>
      <c r="I1092" s="29"/>
      <c r="J1092" s="23">
        <f t="shared" si="63"/>
        <v>3.5584000000000002</v>
      </c>
      <c r="K1092" s="30"/>
      <c r="L1092" s="29"/>
      <c r="M1092" s="98" t="s">
        <v>4944</v>
      </c>
      <c r="N1092" s="98" t="s">
        <v>4944</v>
      </c>
      <c r="O1092" s="98">
        <v>0</v>
      </c>
      <c r="P1092" s="98">
        <v>5.5E-2</v>
      </c>
      <c r="Q1092" s="98" t="s">
        <v>4944</v>
      </c>
      <c r="R1092" s="98">
        <v>0.624</v>
      </c>
      <c r="S1092" s="98">
        <v>14.047000000000001</v>
      </c>
      <c r="T1092" s="98">
        <v>3.121</v>
      </c>
      <c r="U1092" s="98" t="s">
        <v>4944</v>
      </c>
    </row>
    <row r="1093" spans="1:21" x14ac:dyDescent="0.25">
      <c r="A1093" s="57" t="s">
        <v>4640</v>
      </c>
      <c r="B1093" s="57" t="s">
        <v>2164</v>
      </c>
      <c r="C1093" s="57" t="s">
        <v>4723</v>
      </c>
      <c r="D1093" s="91">
        <v>16</v>
      </c>
      <c r="E1093" s="57" t="s">
        <v>8594</v>
      </c>
      <c r="F1093" s="29">
        <f t="shared" si="61"/>
        <v>5.72</v>
      </c>
      <c r="G1093" s="23">
        <f t="shared" si="62"/>
        <v>27.981750000000002</v>
      </c>
      <c r="H1093" s="30"/>
      <c r="I1093" s="29"/>
      <c r="J1093" s="23">
        <f t="shared" si="63"/>
        <v>4.9376000000000007</v>
      </c>
      <c r="K1093" s="30"/>
      <c r="L1093" s="29"/>
      <c r="M1093" s="98" t="s">
        <v>4944</v>
      </c>
      <c r="N1093" s="98">
        <v>0.92700000000000005</v>
      </c>
      <c r="O1093" s="98" t="s">
        <v>4944</v>
      </c>
      <c r="P1093" s="98">
        <v>111</v>
      </c>
      <c r="Q1093" s="98" t="s">
        <v>4944</v>
      </c>
      <c r="R1093" s="98">
        <v>7.5279999999999996</v>
      </c>
      <c r="S1093" s="98" t="s">
        <v>4944</v>
      </c>
      <c r="T1093" s="98">
        <v>2.61</v>
      </c>
      <c r="U1093" s="98">
        <v>14.55</v>
      </c>
    </row>
    <row r="1094" spans="1:21" x14ac:dyDescent="0.25">
      <c r="A1094" s="57" t="s">
        <v>4640</v>
      </c>
      <c r="B1094" s="57" t="s">
        <v>1178</v>
      </c>
      <c r="C1094" s="57" t="s">
        <v>4697</v>
      </c>
      <c r="D1094" s="91">
        <v>11</v>
      </c>
      <c r="E1094" s="57" t="s">
        <v>7143</v>
      </c>
      <c r="F1094" s="29">
        <f t="shared" si="61"/>
        <v>5.7096666666666671</v>
      </c>
      <c r="G1094" s="23">
        <f t="shared" si="62"/>
        <v>3.3427499999999997</v>
      </c>
      <c r="H1094" s="30"/>
      <c r="I1094" s="29"/>
      <c r="J1094" s="23">
        <f t="shared" si="63"/>
        <v>4.5488000000000008</v>
      </c>
      <c r="K1094" s="30"/>
      <c r="L1094" s="29"/>
      <c r="M1094" s="98" t="s">
        <v>4944</v>
      </c>
      <c r="N1094" s="98">
        <v>7.6319999999999997</v>
      </c>
      <c r="O1094" s="98">
        <v>1.641</v>
      </c>
      <c r="P1094" s="98">
        <v>4.0979999999999999</v>
      </c>
      <c r="Q1094" s="98">
        <v>3.927</v>
      </c>
      <c r="R1094" s="98">
        <v>1.6879999999999999</v>
      </c>
      <c r="S1094" s="98">
        <v>15.96</v>
      </c>
      <c r="T1094" s="98" t="s">
        <v>4944</v>
      </c>
      <c r="U1094" s="98">
        <v>1.169</v>
      </c>
    </row>
    <row r="1095" spans="1:21" x14ac:dyDescent="0.25">
      <c r="A1095" s="57" t="s">
        <v>4640</v>
      </c>
      <c r="B1095" s="57" t="s">
        <v>2601</v>
      </c>
      <c r="C1095" s="57" t="s">
        <v>4701</v>
      </c>
      <c r="D1095" s="91">
        <v>11</v>
      </c>
      <c r="E1095" s="57" t="s">
        <v>7322</v>
      </c>
      <c r="F1095" s="29">
        <f t="shared" si="61"/>
        <v>5.7096666666666671</v>
      </c>
      <c r="G1095" s="23">
        <f t="shared" si="62"/>
        <v>160.45949999999999</v>
      </c>
      <c r="H1095" s="30"/>
      <c r="I1095" s="29"/>
      <c r="J1095" s="23">
        <f t="shared" si="63"/>
        <v>56.011799999999994</v>
      </c>
      <c r="K1095" s="30"/>
      <c r="L1095" s="29"/>
      <c r="M1095" s="98">
        <v>17.942</v>
      </c>
      <c r="N1095" s="98">
        <v>262.435</v>
      </c>
      <c r="O1095" s="98">
        <v>165.56399999999999</v>
      </c>
      <c r="P1095" s="98">
        <v>195.89699999999999</v>
      </c>
      <c r="Q1095" s="98">
        <v>257.14800000000002</v>
      </c>
      <c r="R1095" s="98">
        <v>5.782</v>
      </c>
      <c r="S1095" s="98">
        <v>7.9249999999999998</v>
      </c>
      <c r="T1095" s="98">
        <v>6.3760000000000003</v>
      </c>
      <c r="U1095" s="98">
        <v>2.8279999999999998</v>
      </c>
    </row>
    <row r="1096" spans="1:21" x14ac:dyDescent="0.25">
      <c r="A1096" s="57" t="s">
        <v>4640</v>
      </c>
      <c r="B1096" s="57" t="s">
        <v>1175</v>
      </c>
      <c r="C1096" s="57" t="s">
        <v>4660</v>
      </c>
      <c r="D1096" s="91">
        <v>4</v>
      </c>
      <c r="E1096" s="57" t="s">
        <v>5489</v>
      </c>
      <c r="F1096" s="29">
        <f t="shared" si="61"/>
        <v>5.6559999999999997</v>
      </c>
      <c r="G1096" s="23">
        <f t="shared" si="62"/>
        <v>0</v>
      </c>
      <c r="H1096" s="30"/>
      <c r="I1096" s="29"/>
      <c r="J1096" s="23">
        <f t="shared" si="63"/>
        <v>4.0179999999999998</v>
      </c>
      <c r="K1096" s="30"/>
      <c r="L1096" s="29"/>
      <c r="M1096" s="98" t="s">
        <v>4944</v>
      </c>
      <c r="N1096" s="98" t="s">
        <v>4944</v>
      </c>
      <c r="O1096" s="98" t="s">
        <v>4944</v>
      </c>
      <c r="P1096" s="98" t="s">
        <v>4944</v>
      </c>
      <c r="Q1096" s="98" t="s">
        <v>4944</v>
      </c>
      <c r="R1096" s="98">
        <v>3.1219999999999999</v>
      </c>
      <c r="S1096" s="98" t="s">
        <v>4944</v>
      </c>
      <c r="T1096" s="98">
        <v>1.1519999999999999</v>
      </c>
      <c r="U1096" s="98">
        <v>15.816000000000001</v>
      </c>
    </row>
    <row r="1097" spans="1:21" x14ac:dyDescent="0.25">
      <c r="A1097" s="57" t="s">
        <v>4640</v>
      </c>
      <c r="B1097" s="57" t="s">
        <v>145</v>
      </c>
      <c r="C1097" s="57" t="s">
        <v>4688</v>
      </c>
      <c r="D1097" s="91">
        <v>10</v>
      </c>
      <c r="E1097" s="57" t="s">
        <v>6694</v>
      </c>
      <c r="F1097" s="29">
        <f t="shared" si="61"/>
        <v>5.6479999999999997</v>
      </c>
      <c r="G1097" s="23">
        <f t="shared" si="62"/>
        <v>32.420500000000004</v>
      </c>
      <c r="H1097" s="30"/>
      <c r="I1097" s="29"/>
      <c r="J1097" s="23">
        <f t="shared" si="63"/>
        <v>19.918600000000001</v>
      </c>
      <c r="K1097" s="30"/>
      <c r="L1097" s="29"/>
      <c r="M1097" s="98">
        <v>2</v>
      </c>
      <c r="N1097" s="98">
        <v>11.316000000000001</v>
      </c>
      <c r="O1097" s="98">
        <v>10.565</v>
      </c>
      <c r="P1097" s="98">
        <v>105.801</v>
      </c>
      <c r="Q1097" s="98">
        <v>74.941000000000003</v>
      </c>
      <c r="R1097" s="98">
        <v>7.7080000000000002</v>
      </c>
      <c r="S1097" s="98">
        <v>8.91</v>
      </c>
      <c r="T1097" s="98">
        <v>0.59599999999999997</v>
      </c>
      <c r="U1097" s="98">
        <v>7.4379999999999997</v>
      </c>
    </row>
    <row r="1098" spans="1:21" x14ac:dyDescent="0.25">
      <c r="A1098" s="57" t="s">
        <v>4640</v>
      </c>
      <c r="B1098" s="57" t="s">
        <v>1285</v>
      </c>
      <c r="C1098" s="57" t="s">
        <v>4682</v>
      </c>
      <c r="D1098" s="91">
        <v>8</v>
      </c>
      <c r="E1098" s="57" t="s">
        <v>6573</v>
      </c>
      <c r="F1098" s="29">
        <f t="shared" si="61"/>
        <v>5.6380000000000008</v>
      </c>
      <c r="G1098" s="23">
        <f t="shared" si="62"/>
        <v>14.718499999999999</v>
      </c>
      <c r="H1098" s="30"/>
      <c r="I1098" s="29"/>
      <c r="J1098" s="23">
        <f t="shared" si="63"/>
        <v>11.409799999999999</v>
      </c>
      <c r="K1098" s="30"/>
      <c r="L1098" s="29"/>
      <c r="M1098" s="98">
        <v>7.9320000000000004</v>
      </c>
      <c r="N1098" s="98">
        <v>1.087</v>
      </c>
      <c r="O1098" s="98">
        <v>2.5979999999999999</v>
      </c>
      <c r="P1098" s="98">
        <v>47.256999999999998</v>
      </c>
      <c r="Q1098" s="98">
        <v>38.155999999999999</v>
      </c>
      <c r="R1098" s="98">
        <v>1.9790000000000001</v>
      </c>
      <c r="S1098" s="98">
        <v>1.073</v>
      </c>
      <c r="T1098" s="98">
        <v>5.4160000000000004</v>
      </c>
      <c r="U1098" s="98">
        <v>10.425000000000001</v>
      </c>
    </row>
    <row r="1099" spans="1:21" x14ac:dyDescent="0.25">
      <c r="A1099" s="57" t="s">
        <v>4640</v>
      </c>
      <c r="B1099" s="57" t="s">
        <v>802</v>
      </c>
      <c r="C1099" s="57" t="s">
        <v>4723</v>
      </c>
      <c r="D1099" s="91">
        <v>16</v>
      </c>
      <c r="E1099" s="57" t="s">
        <v>8353</v>
      </c>
      <c r="F1099" s="29">
        <f t="shared" si="61"/>
        <v>5.63</v>
      </c>
      <c r="G1099" s="23">
        <f t="shared" si="62"/>
        <v>66.175250000000005</v>
      </c>
      <c r="H1099" s="30"/>
      <c r="I1099" s="29"/>
      <c r="J1099" s="23">
        <f t="shared" si="63"/>
        <v>5.4329999999999998</v>
      </c>
      <c r="K1099" s="30"/>
      <c r="L1099" s="29"/>
      <c r="M1099" s="98">
        <v>40.862000000000002</v>
      </c>
      <c r="N1099" s="98">
        <v>23.489000000000001</v>
      </c>
      <c r="O1099" s="98">
        <v>0.56399999999999995</v>
      </c>
      <c r="P1099" s="98">
        <v>199.786</v>
      </c>
      <c r="Q1099" s="98" t="s">
        <v>4944</v>
      </c>
      <c r="R1099" s="98">
        <v>10.275</v>
      </c>
      <c r="S1099" s="98">
        <v>1.5</v>
      </c>
      <c r="T1099" s="98">
        <v>15.39</v>
      </c>
      <c r="U1099" s="98">
        <v>0</v>
      </c>
    </row>
    <row r="1100" spans="1:21" x14ac:dyDescent="0.25">
      <c r="A1100" s="57" t="s">
        <v>4640</v>
      </c>
      <c r="B1100" s="57" t="s">
        <v>3261</v>
      </c>
      <c r="C1100" s="57" t="s">
        <v>4723</v>
      </c>
      <c r="D1100" s="91">
        <v>16</v>
      </c>
      <c r="E1100" s="57" t="s">
        <v>8396</v>
      </c>
      <c r="F1100" s="29">
        <f t="shared" si="61"/>
        <v>5.617</v>
      </c>
      <c r="G1100" s="23">
        <f t="shared" si="62"/>
        <v>2.0339999999999998</v>
      </c>
      <c r="H1100" s="30"/>
      <c r="I1100" s="29"/>
      <c r="J1100" s="23">
        <f t="shared" si="63"/>
        <v>4.2842000000000002</v>
      </c>
      <c r="K1100" s="30"/>
      <c r="L1100" s="29"/>
      <c r="M1100" s="98" t="s">
        <v>4944</v>
      </c>
      <c r="N1100" s="98" t="s">
        <v>4944</v>
      </c>
      <c r="O1100" s="98">
        <v>8.1359999999999992</v>
      </c>
      <c r="P1100" s="98" t="s">
        <v>4944</v>
      </c>
      <c r="Q1100" s="98">
        <v>4.57</v>
      </c>
      <c r="R1100" s="98" t="s">
        <v>4944</v>
      </c>
      <c r="S1100" s="98">
        <v>0.61799999999999999</v>
      </c>
      <c r="T1100" s="98" t="s">
        <v>4944</v>
      </c>
      <c r="U1100" s="98">
        <v>16.233000000000001</v>
      </c>
    </row>
    <row r="1101" spans="1:21" x14ac:dyDescent="0.25">
      <c r="A1101" s="57" t="s">
        <v>4640</v>
      </c>
      <c r="B1101" s="57" t="s">
        <v>677</v>
      </c>
      <c r="C1101" s="57" t="s">
        <v>4688</v>
      </c>
      <c r="D1101" s="91">
        <v>10</v>
      </c>
      <c r="E1101" s="57" t="s">
        <v>6784</v>
      </c>
      <c r="F1101" s="29">
        <f t="shared" si="61"/>
        <v>5.5936666666666666</v>
      </c>
      <c r="G1101" s="23">
        <f t="shared" si="62"/>
        <v>22.6295</v>
      </c>
      <c r="H1101" s="30"/>
      <c r="I1101" s="29"/>
      <c r="J1101" s="23">
        <f t="shared" si="63"/>
        <v>16.241599999999998</v>
      </c>
      <c r="K1101" s="30"/>
      <c r="L1101" s="29"/>
      <c r="M1101" s="98">
        <v>0.13400000000000001</v>
      </c>
      <c r="N1101" s="98">
        <v>21.587</v>
      </c>
      <c r="O1101" s="98">
        <v>22.082999999999998</v>
      </c>
      <c r="P1101" s="98">
        <v>46.713999999999999</v>
      </c>
      <c r="Q1101" s="98">
        <v>35.673999999999999</v>
      </c>
      <c r="R1101" s="98">
        <v>28.753</v>
      </c>
      <c r="S1101" s="98">
        <v>11.180999999999999</v>
      </c>
      <c r="T1101" s="98">
        <v>5.6</v>
      </c>
      <c r="U1101" s="98" t="s">
        <v>4944</v>
      </c>
    </row>
    <row r="1102" spans="1:21" x14ac:dyDescent="0.25">
      <c r="A1102" s="57" t="s">
        <v>4640</v>
      </c>
      <c r="B1102" s="57" t="s">
        <v>748</v>
      </c>
      <c r="C1102" s="57" t="s">
        <v>4716</v>
      </c>
      <c r="D1102" s="91">
        <v>15</v>
      </c>
      <c r="E1102" s="57" t="s">
        <v>8120</v>
      </c>
      <c r="F1102" s="29">
        <f t="shared" si="61"/>
        <v>5.5609999999999999</v>
      </c>
      <c r="G1102" s="23">
        <f t="shared" si="62"/>
        <v>18.727</v>
      </c>
      <c r="H1102" s="30"/>
      <c r="I1102" s="29"/>
      <c r="J1102" s="23">
        <f t="shared" si="63"/>
        <v>3.3365999999999998</v>
      </c>
      <c r="K1102" s="30"/>
      <c r="L1102" s="29"/>
      <c r="M1102" s="98">
        <v>0</v>
      </c>
      <c r="N1102" s="98">
        <v>74.486999999999995</v>
      </c>
      <c r="O1102" s="98">
        <v>0.42099999999999999</v>
      </c>
      <c r="P1102" s="98" t="s">
        <v>4944</v>
      </c>
      <c r="Q1102" s="98" t="s">
        <v>4944</v>
      </c>
      <c r="R1102" s="98" t="s">
        <v>4944</v>
      </c>
      <c r="S1102" s="98">
        <v>16.683</v>
      </c>
      <c r="T1102" s="98" t="s">
        <v>4944</v>
      </c>
      <c r="U1102" s="98" t="s">
        <v>4944</v>
      </c>
    </row>
    <row r="1103" spans="1:21" x14ac:dyDescent="0.25">
      <c r="A1103" s="57" t="s">
        <v>4640</v>
      </c>
      <c r="B1103" s="57" t="s">
        <v>2167</v>
      </c>
      <c r="C1103" s="57" t="s">
        <v>4701</v>
      </c>
      <c r="D1103" s="91">
        <v>11</v>
      </c>
      <c r="E1103" s="57" t="s">
        <v>7337</v>
      </c>
      <c r="F1103" s="29">
        <f t="shared" si="61"/>
        <v>5.53</v>
      </c>
      <c r="G1103" s="23">
        <f t="shared" si="62"/>
        <v>1.7650000000000001</v>
      </c>
      <c r="H1103" s="30"/>
      <c r="I1103" s="29"/>
      <c r="J1103" s="23">
        <f t="shared" si="63"/>
        <v>8.6136000000000017</v>
      </c>
      <c r="K1103" s="30"/>
      <c r="L1103" s="29"/>
      <c r="M1103" s="98">
        <v>5.9790000000000001</v>
      </c>
      <c r="N1103" s="98" t="s">
        <v>4944</v>
      </c>
      <c r="O1103" s="98" t="s">
        <v>4944</v>
      </c>
      <c r="P1103" s="98">
        <v>1.081</v>
      </c>
      <c r="Q1103" s="98">
        <v>6.75</v>
      </c>
      <c r="R1103" s="98">
        <v>19.728000000000002</v>
      </c>
      <c r="S1103" s="98">
        <v>8.8439999999999994</v>
      </c>
      <c r="T1103" s="98">
        <v>0.42699999999999999</v>
      </c>
      <c r="U1103" s="98">
        <v>7.319</v>
      </c>
    </row>
    <row r="1104" spans="1:21" x14ac:dyDescent="0.25">
      <c r="A1104" s="57" t="s">
        <v>4640</v>
      </c>
      <c r="B1104" s="57" t="s">
        <v>3282</v>
      </c>
      <c r="C1104" s="57" t="s">
        <v>4652</v>
      </c>
      <c r="D1104" s="91">
        <v>2</v>
      </c>
      <c r="E1104" s="57" t="s">
        <v>5313</v>
      </c>
      <c r="F1104" s="29">
        <f t="shared" si="61"/>
        <v>5.5246666666666675</v>
      </c>
      <c r="G1104" s="23">
        <f t="shared" si="62"/>
        <v>0</v>
      </c>
      <c r="H1104" s="30"/>
      <c r="I1104" s="29"/>
      <c r="J1104" s="23">
        <f t="shared" si="63"/>
        <v>4.2206000000000001</v>
      </c>
      <c r="K1104" s="30"/>
      <c r="L1104" s="29"/>
      <c r="M1104" s="98" t="s">
        <v>4944</v>
      </c>
      <c r="N1104" s="98" t="s">
        <v>4944</v>
      </c>
      <c r="O1104" s="98" t="s">
        <v>4944</v>
      </c>
      <c r="P1104" s="98" t="s">
        <v>4944</v>
      </c>
      <c r="Q1104" s="98">
        <v>4.5289999999999999</v>
      </c>
      <c r="R1104" s="98" t="s">
        <v>4944</v>
      </c>
      <c r="S1104" s="98">
        <v>0.28399999999999997</v>
      </c>
      <c r="T1104" s="98">
        <v>5.0000000000000001E-3</v>
      </c>
      <c r="U1104" s="98">
        <v>16.285</v>
      </c>
    </row>
    <row r="1105" spans="1:21" x14ac:dyDescent="0.25">
      <c r="A1105" s="57" t="s">
        <v>4640</v>
      </c>
      <c r="B1105" s="57" t="s">
        <v>1538</v>
      </c>
      <c r="C1105" s="57" t="s">
        <v>4724</v>
      </c>
      <c r="D1105" s="91">
        <v>16</v>
      </c>
      <c r="E1105" s="57" t="s">
        <v>9029</v>
      </c>
      <c r="F1105" s="29">
        <f t="shared" si="61"/>
        <v>5.503333333333333</v>
      </c>
      <c r="G1105" s="23">
        <f t="shared" si="62"/>
        <v>26.642749999999999</v>
      </c>
      <c r="H1105" s="30"/>
      <c r="I1105" s="29"/>
      <c r="J1105" s="23">
        <f t="shared" si="63"/>
        <v>10.141000000000002</v>
      </c>
      <c r="K1105" s="30"/>
      <c r="L1105" s="29"/>
      <c r="M1105" s="98">
        <v>21.587</v>
      </c>
      <c r="N1105" s="98">
        <v>22.533999999999999</v>
      </c>
      <c r="O1105" s="98">
        <v>32.377000000000002</v>
      </c>
      <c r="P1105" s="98">
        <v>30.073</v>
      </c>
      <c r="Q1105" s="98">
        <v>23.64</v>
      </c>
      <c r="R1105" s="98">
        <v>10.555</v>
      </c>
      <c r="S1105" s="98">
        <v>5.8739999999999997</v>
      </c>
      <c r="T1105" s="98">
        <v>1.877</v>
      </c>
      <c r="U1105" s="98">
        <v>8.7590000000000003</v>
      </c>
    </row>
    <row r="1106" spans="1:21" x14ac:dyDescent="0.25">
      <c r="A1106" s="57" t="s">
        <v>4640</v>
      </c>
      <c r="B1106" s="57" t="s">
        <v>941</v>
      </c>
      <c r="C1106" s="57" t="s">
        <v>4712</v>
      </c>
      <c r="D1106" s="91">
        <v>15</v>
      </c>
      <c r="E1106" s="57" t="s">
        <v>7881</v>
      </c>
      <c r="F1106" s="29">
        <f t="shared" si="61"/>
        <v>5.4969999999999999</v>
      </c>
      <c r="G1106" s="23">
        <f t="shared" si="62"/>
        <v>16.00525</v>
      </c>
      <c r="H1106" s="30"/>
      <c r="I1106" s="29"/>
      <c r="J1106" s="23">
        <f t="shared" si="63"/>
        <v>6.4319999999999995</v>
      </c>
      <c r="K1106" s="30"/>
      <c r="L1106" s="29"/>
      <c r="M1106" s="98" t="s">
        <v>4944</v>
      </c>
      <c r="N1106" s="98" t="s">
        <v>4944</v>
      </c>
      <c r="O1106" s="98" t="s">
        <v>4944</v>
      </c>
      <c r="P1106" s="98">
        <v>64.021000000000001</v>
      </c>
      <c r="Q1106" s="98" t="s">
        <v>4944</v>
      </c>
      <c r="R1106" s="98">
        <v>15.669</v>
      </c>
      <c r="S1106" s="98">
        <v>16.491</v>
      </c>
      <c r="T1106" s="98" t="s">
        <v>4944</v>
      </c>
      <c r="U1106" s="98" t="s">
        <v>4944</v>
      </c>
    </row>
    <row r="1107" spans="1:21" x14ac:dyDescent="0.25">
      <c r="A1107" s="57" t="s">
        <v>4640</v>
      </c>
      <c r="B1107" s="57" t="s">
        <v>1656</v>
      </c>
      <c r="C1107" s="57" t="s">
        <v>4712</v>
      </c>
      <c r="D1107" s="91">
        <v>15</v>
      </c>
      <c r="E1107" s="57" t="s">
        <v>7829</v>
      </c>
      <c r="F1107" s="29">
        <f t="shared" si="61"/>
        <v>5.4379999999999997</v>
      </c>
      <c r="G1107" s="23">
        <f t="shared" si="62"/>
        <v>50.61</v>
      </c>
      <c r="H1107" s="30"/>
      <c r="I1107" s="29"/>
      <c r="J1107" s="23">
        <f t="shared" si="63"/>
        <v>12.197400000000002</v>
      </c>
      <c r="K1107" s="30"/>
      <c r="L1107" s="29"/>
      <c r="M1107" s="98">
        <v>66.022999999999996</v>
      </c>
      <c r="N1107" s="98">
        <v>24.989000000000001</v>
      </c>
      <c r="O1107" s="98">
        <v>26.265999999999998</v>
      </c>
      <c r="P1107" s="98">
        <v>85.162000000000006</v>
      </c>
      <c r="Q1107" s="98">
        <v>19.768999999999998</v>
      </c>
      <c r="R1107" s="98">
        <v>24.904</v>
      </c>
      <c r="S1107" s="98">
        <v>6.5990000000000002</v>
      </c>
      <c r="T1107" s="98">
        <v>8.14</v>
      </c>
      <c r="U1107" s="98">
        <v>1.575</v>
      </c>
    </row>
    <row r="1108" spans="1:21" x14ac:dyDescent="0.25">
      <c r="A1108" s="57" t="s">
        <v>4640</v>
      </c>
      <c r="B1108" s="57" t="s">
        <v>1445</v>
      </c>
      <c r="C1108" s="57" t="s">
        <v>4724</v>
      </c>
      <c r="D1108" s="91">
        <v>16</v>
      </c>
      <c r="E1108" s="57" t="s">
        <v>8876</v>
      </c>
      <c r="F1108" s="29">
        <f t="shared" si="61"/>
        <v>5.4346666666666676</v>
      </c>
      <c r="G1108" s="23">
        <f t="shared" si="62"/>
        <v>1.6712500000000001</v>
      </c>
      <c r="H1108" s="30"/>
      <c r="I1108" s="29"/>
      <c r="J1108" s="23">
        <f t="shared" si="63"/>
        <v>4.4634</v>
      </c>
      <c r="K1108" s="30"/>
      <c r="L1108" s="29"/>
      <c r="M1108" s="98">
        <v>0</v>
      </c>
      <c r="N1108" s="98">
        <v>1.0720000000000001</v>
      </c>
      <c r="O1108" s="98">
        <v>0</v>
      </c>
      <c r="P1108" s="98">
        <v>5.6130000000000004</v>
      </c>
      <c r="Q1108" s="98">
        <v>5.7729999999999997</v>
      </c>
      <c r="R1108" s="98">
        <v>0.24</v>
      </c>
      <c r="S1108" s="98">
        <v>1.4390000000000001</v>
      </c>
      <c r="T1108" s="98">
        <v>9.2759999999999998</v>
      </c>
      <c r="U1108" s="98">
        <v>5.5890000000000004</v>
      </c>
    </row>
    <row r="1109" spans="1:21" x14ac:dyDescent="0.25">
      <c r="A1109" s="57" t="s">
        <v>4640</v>
      </c>
      <c r="B1109" s="57" t="s">
        <v>2591</v>
      </c>
      <c r="C1109" s="57" t="s">
        <v>4679</v>
      </c>
      <c r="D1109" s="91">
        <v>7</v>
      </c>
      <c r="E1109" s="57" t="s">
        <v>6386</v>
      </c>
      <c r="F1109" s="29">
        <f t="shared" si="61"/>
        <v>5.4243333333333332</v>
      </c>
      <c r="G1109" s="23">
        <f t="shared" si="62"/>
        <v>0</v>
      </c>
      <c r="H1109" s="30"/>
      <c r="I1109" s="29"/>
      <c r="J1109" s="23">
        <f t="shared" si="63"/>
        <v>3.2545999999999999</v>
      </c>
      <c r="K1109" s="30"/>
      <c r="L1109" s="29"/>
      <c r="M1109" s="98" t="s">
        <v>4944</v>
      </c>
      <c r="N1109" s="98" t="s">
        <v>4944</v>
      </c>
      <c r="O1109" s="98" t="s">
        <v>4944</v>
      </c>
      <c r="P1109" s="98" t="s">
        <v>4944</v>
      </c>
      <c r="Q1109" s="98" t="s">
        <v>4944</v>
      </c>
      <c r="R1109" s="98" t="s">
        <v>4944</v>
      </c>
      <c r="S1109" s="98" t="s">
        <v>4944</v>
      </c>
      <c r="T1109" s="98">
        <v>14.167</v>
      </c>
      <c r="U1109" s="98">
        <v>2.1059999999999999</v>
      </c>
    </row>
    <row r="1110" spans="1:21" x14ac:dyDescent="0.25">
      <c r="A1110" s="57" t="s">
        <v>4640</v>
      </c>
      <c r="B1110" s="57" t="s">
        <v>425</v>
      </c>
      <c r="C1110" s="57" t="s">
        <v>4723</v>
      </c>
      <c r="D1110" s="91">
        <v>16</v>
      </c>
      <c r="E1110" s="57" t="s">
        <v>8708</v>
      </c>
      <c r="F1110" s="29">
        <f t="shared" si="61"/>
        <v>5.4170000000000007</v>
      </c>
      <c r="G1110" s="23">
        <f t="shared" si="62"/>
        <v>27.05125</v>
      </c>
      <c r="H1110" s="30"/>
      <c r="I1110" s="29"/>
      <c r="J1110" s="23">
        <f t="shared" si="63"/>
        <v>8.3032000000000004</v>
      </c>
      <c r="K1110" s="30"/>
      <c r="L1110" s="29"/>
      <c r="M1110" s="98">
        <v>15.794</v>
      </c>
      <c r="N1110" s="98">
        <v>0.26300000000000001</v>
      </c>
      <c r="O1110" s="98">
        <v>89.244</v>
      </c>
      <c r="P1110" s="98">
        <v>2.9039999999999999</v>
      </c>
      <c r="Q1110" s="98">
        <v>7.3159999999999998</v>
      </c>
      <c r="R1110" s="98">
        <v>17.949000000000002</v>
      </c>
      <c r="S1110" s="98">
        <v>6.2240000000000002</v>
      </c>
      <c r="T1110" s="98">
        <v>0.2</v>
      </c>
      <c r="U1110" s="98">
        <v>9.827</v>
      </c>
    </row>
    <row r="1111" spans="1:21" x14ac:dyDescent="0.25">
      <c r="A1111" s="57" t="s">
        <v>4640</v>
      </c>
      <c r="B1111" s="57" t="s">
        <v>3699</v>
      </c>
      <c r="C1111" s="57" t="s">
        <v>4701</v>
      </c>
      <c r="D1111" s="91">
        <v>11</v>
      </c>
      <c r="E1111" s="57" t="s">
        <v>7280</v>
      </c>
      <c r="F1111" s="29">
        <f t="shared" si="61"/>
        <v>5.4006666666666661</v>
      </c>
      <c r="G1111" s="23">
        <f t="shared" si="62"/>
        <v>19.010000000000002</v>
      </c>
      <c r="H1111" s="30"/>
      <c r="I1111" s="29"/>
      <c r="J1111" s="23">
        <f t="shared" si="63"/>
        <v>3.2403999999999997</v>
      </c>
      <c r="K1111" s="30"/>
      <c r="L1111" s="29"/>
      <c r="M1111" s="98" t="s">
        <v>4944</v>
      </c>
      <c r="N1111" s="98">
        <v>76.040000000000006</v>
      </c>
      <c r="O1111" s="98" t="s">
        <v>4944</v>
      </c>
      <c r="P1111" s="98" t="s">
        <v>4944</v>
      </c>
      <c r="Q1111" s="98" t="s">
        <v>4944</v>
      </c>
      <c r="R1111" s="98" t="s">
        <v>4944</v>
      </c>
      <c r="S1111" s="98" t="s">
        <v>4944</v>
      </c>
      <c r="T1111" s="98">
        <v>15.475</v>
      </c>
      <c r="U1111" s="98">
        <v>0.72699999999999998</v>
      </c>
    </row>
    <row r="1112" spans="1:21" x14ac:dyDescent="0.25">
      <c r="A1112" s="57" t="s">
        <v>4640</v>
      </c>
      <c r="B1112" s="57" t="s">
        <v>1474</v>
      </c>
      <c r="C1112" s="57" t="s">
        <v>4673</v>
      </c>
      <c r="D1112" s="91">
        <v>6</v>
      </c>
      <c r="E1112" s="57" t="s">
        <v>6179</v>
      </c>
      <c r="F1112" s="29">
        <f t="shared" si="61"/>
        <v>5.3993333333333338</v>
      </c>
      <c r="G1112" s="23">
        <f t="shared" si="62"/>
        <v>0</v>
      </c>
      <c r="H1112" s="30"/>
      <c r="I1112" s="29"/>
      <c r="J1112" s="23">
        <f t="shared" si="63"/>
        <v>3.3890000000000002</v>
      </c>
      <c r="K1112" s="30"/>
      <c r="L1112" s="29"/>
      <c r="M1112" s="98" t="s">
        <v>4944</v>
      </c>
      <c r="N1112" s="98" t="s">
        <v>4944</v>
      </c>
      <c r="O1112" s="98" t="s">
        <v>4944</v>
      </c>
      <c r="P1112" s="98" t="s">
        <v>4944</v>
      </c>
      <c r="Q1112" s="98">
        <v>0.747</v>
      </c>
      <c r="R1112" s="98">
        <v>0</v>
      </c>
      <c r="S1112" s="98">
        <v>16.198</v>
      </c>
      <c r="T1112" s="98" t="s">
        <v>4944</v>
      </c>
      <c r="U1112" s="98">
        <v>0</v>
      </c>
    </row>
    <row r="1113" spans="1:21" x14ac:dyDescent="0.25">
      <c r="A1113" s="57" t="s">
        <v>4640</v>
      </c>
      <c r="B1113" s="57" t="s">
        <v>3211</v>
      </c>
      <c r="C1113" s="57" t="s">
        <v>4700</v>
      </c>
      <c r="D1113" s="91">
        <v>11</v>
      </c>
      <c r="E1113" s="57" t="s">
        <v>7243</v>
      </c>
      <c r="F1113" s="29">
        <f t="shared" si="61"/>
        <v>5.3806666666666665</v>
      </c>
      <c r="G1113" s="23">
        <f t="shared" si="62"/>
        <v>0</v>
      </c>
      <c r="H1113" s="30"/>
      <c r="I1113" s="29"/>
      <c r="J1113" s="23">
        <f t="shared" si="63"/>
        <v>16.2364</v>
      </c>
      <c r="K1113" s="30"/>
      <c r="L1113" s="29"/>
      <c r="M1113" s="98" t="s">
        <v>4944</v>
      </c>
      <c r="N1113" s="98" t="s">
        <v>4944</v>
      </c>
      <c r="O1113" s="98" t="s">
        <v>4944</v>
      </c>
      <c r="P1113" s="98" t="s">
        <v>4944</v>
      </c>
      <c r="Q1113" s="98" t="s">
        <v>4944</v>
      </c>
      <c r="R1113" s="98">
        <v>65.040000000000006</v>
      </c>
      <c r="S1113" s="98">
        <v>14.85</v>
      </c>
      <c r="T1113" s="98">
        <v>1.292</v>
      </c>
      <c r="U1113" s="98" t="s">
        <v>4944</v>
      </c>
    </row>
    <row r="1114" spans="1:21" x14ac:dyDescent="0.25">
      <c r="A1114" s="57" t="s">
        <v>4640</v>
      </c>
      <c r="B1114" s="57" t="s">
        <v>2236</v>
      </c>
      <c r="C1114" s="57" t="s">
        <v>4712</v>
      </c>
      <c r="D1114" s="91">
        <v>15</v>
      </c>
      <c r="E1114" s="57" t="s">
        <v>7777</v>
      </c>
      <c r="F1114" s="29">
        <f t="shared" si="61"/>
        <v>5.3706666666666676</v>
      </c>
      <c r="G1114" s="23">
        <f t="shared" si="62"/>
        <v>7.9047499999999999</v>
      </c>
      <c r="H1114" s="30"/>
      <c r="I1114" s="29"/>
      <c r="J1114" s="23">
        <f t="shared" si="63"/>
        <v>3.2224000000000004</v>
      </c>
      <c r="K1114" s="30"/>
      <c r="L1114" s="29"/>
      <c r="M1114" s="98" t="s">
        <v>4944</v>
      </c>
      <c r="N1114" s="98">
        <v>12.427</v>
      </c>
      <c r="O1114" s="98">
        <v>10.63</v>
      </c>
      <c r="P1114" s="98">
        <v>8.5619999999999994</v>
      </c>
      <c r="Q1114" s="98" t="s">
        <v>4944</v>
      </c>
      <c r="R1114" s="98" t="s">
        <v>4944</v>
      </c>
      <c r="S1114" s="98" t="s">
        <v>4944</v>
      </c>
      <c r="T1114" s="98">
        <v>1.8089999999999999</v>
      </c>
      <c r="U1114" s="98">
        <v>14.303000000000001</v>
      </c>
    </row>
    <row r="1115" spans="1:21" x14ac:dyDescent="0.25">
      <c r="A1115" s="57" t="s">
        <v>4640</v>
      </c>
      <c r="B1115" s="57" t="s">
        <v>1282</v>
      </c>
      <c r="C1115" s="57" t="s">
        <v>4723</v>
      </c>
      <c r="D1115" s="91">
        <v>16</v>
      </c>
      <c r="E1115" s="57" t="s">
        <v>8350</v>
      </c>
      <c r="F1115" s="29">
        <f t="shared" si="61"/>
        <v>5.3696666666666664</v>
      </c>
      <c r="G1115" s="23">
        <f t="shared" si="62"/>
        <v>18.848750000000003</v>
      </c>
      <c r="H1115" s="30"/>
      <c r="I1115" s="29"/>
      <c r="J1115" s="23">
        <f t="shared" si="63"/>
        <v>3.722</v>
      </c>
      <c r="K1115" s="30"/>
      <c r="L1115" s="29"/>
      <c r="M1115" s="98" t="s">
        <v>4944</v>
      </c>
      <c r="N1115" s="98">
        <v>19.538</v>
      </c>
      <c r="O1115" s="98">
        <v>55.6</v>
      </c>
      <c r="P1115" s="98">
        <v>0.25700000000000001</v>
      </c>
      <c r="Q1115" s="98">
        <v>0.435</v>
      </c>
      <c r="R1115" s="98">
        <v>2.0659999999999998</v>
      </c>
      <c r="S1115" s="98" t="s">
        <v>4944</v>
      </c>
      <c r="T1115" s="98">
        <v>0.31900000000000001</v>
      </c>
      <c r="U1115" s="98">
        <v>15.79</v>
      </c>
    </row>
    <row r="1116" spans="1:21" x14ac:dyDescent="0.25">
      <c r="A1116" s="57" t="s">
        <v>4640</v>
      </c>
      <c r="B1116" s="57" t="s">
        <v>1194</v>
      </c>
      <c r="C1116" s="57" t="s">
        <v>4729</v>
      </c>
      <c r="D1116" s="91">
        <v>18</v>
      </c>
      <c r="E1116" s="57" t="s">
        <v>9297</v>
      </c>
      <c r="F1116" s="29">
        <f t="shared" si="61"/>
        <v>5.3666666666666671</v>
      </c>
      <c r="G1116" s="23">
        <f t="shared" si="62"/>
        <v>0.61499999999999999</v>
      </c>
      <c r="H1116" s="30"/>
      <c r="I1116" s="29"/>
      <c r="J1116" s="23">
        <f t="shared" si="63"/>
        <v>3.22</v>
      </c>
      <c r="K1116" s="30"/>
      <c r="L1116" s="29"/>
      <c r="M1116" s="98">
        <v>2.46</v>
      </c>
      <c r="N1116" s="98" t="s">
        <v>4944</v>
      </c>
      <c r="O1116" s="98" t="s">
        <v>4944</v>
      </c>
      <c r="P1116" s="98" t="s">
        <v>4944</v>
      </c>
      <c r="Q1116" s="98" t="s">
        <v>4944</v>
      </c>
      <c r="R1116" s="98">
        <v>0</v>
      </c>
      <c r="S1116" s="98" t="s">
        <v>4944</v>
      </c>
      <c r="T1116" s="98" t="s">
        <v>4944</v>
      </c>
      <c r="U1116" s="98">
        <v>16.100000000000001</v>
      </c>
    </row>
    <row r="1117" spans="1:21" x14ac:dyDescent="0.25">
      <c r="A1117" s="57" t="s">
        <v>4640</v>
      </c>
      <c r="B1117" s="57" t="s">
        <v>4401</v>
      </c>
      <c r="C1117" s="57" t="s">
        <v>4733</v>
      </c>
      <c r="D1117" s="91">
        <v>20</v>
      </c>
      <c r="E1117" s="57" t="s">
        <v>9456</v>
      </c>
      <c r="F1117" s="29">
        <f t="shared" si="61"/>
        <v>5.3449999999999998</v>
      </c>
      <c r="G1117" s="23">
        <f t="shared" si="62"/>
        <v>0.93700000000000006</v>
      </c>
      <c r="H1117" s="30"/>
      <c r="I1117" s="29"/>
      <c r="J1117" s="23">
        <f t="shared" si="63"/>
        <v>5.2099999999999991</v>
      </c>
      <c r="K1117" s="30"/>
      <c r="L1117" s="29"/>
      <c r="M1117" s="98">
        <v>0.39900000000000002</v>
      </c>
      <c r="N1117" s="98">
        <v>7.0999999999999994E-2</v>
      </c>
      <c r="O1117" s="98">
        <v>0.20300000000000001</v>
      </c>
      <c r="P1117" s="98">
        <v>3.0750000000000002</v>
      </c>
      <c r="Q1117" s="98">
        <v>1.296</v>
      </c>
      <c r="R1117" s="98">
        <v>8.7189999999999994</v>
      </c>
      <c r="S1117" s="98">
        <v>5.5979999999999999</v>
      </c>
      <c r="T1117" s="98">
        <v>2.9380000000000002</v>
      </c>
      <c r="U1117" s="98">
        <v>7.4989999999999997</v>
      </c>
    </row>
    <row r="1118" spans="1:21" x14ac:dyDescent="0.25">
      <c r="A1118" s="57" t="s">
        <v>4640</v>
      </c>
      <c r="B1118" s="57" t="s">
        <v>2641</v>
      </c>
      <c r="C1118" s="57" t="s">
        <v>4723</v>
      </c>
      <c r="D1118" s="91">
        <v>16</v>
      </c>
      <c r="E1118" s="57" t="s">
        <v>8601</v>
      </c>
      <c r="F1118" s="29">
        <f t="shared" si="61"/>
        <v>5.3389999999999995</v>
      </c>
      <c r="G1118" s="23">
        <f t="shared" si="62"/>
        <v>0.71925000000000006</v>
      </c>
      <c r="H1118" s="30"/>
      <c r="I1118" s="29"/>
      <c r="J1118" s="23">
        <f t="shared" si="63"/>
        <v>3.5857999999999999</v>
      </c>
      <c r="K1118" s="30"/>
      <c r="L1118" s="29"/>
      <c r="M1118" s="98" t="s">
        <v>4944</v>
      </c>
      <c r="N1118" s="98" t="s">
        <v>4944</v>
      </c>
      <c r="O1118" s="98">
        <v>0.16</v>
      </c>
      <c r="P1118" s="98">
        <v>2.7170000000000001</v>
      </c>
      <c r="Q1118" s="98">
        <v>1.9119999999999999</v>
      </c>
      <c r="R1118" s="98" t="s">
        <v>4944</v>
      </c>
      <c r="S1118" s="98">
        <v>16.016999999999999</v>
      </c>
      <c r="T1118" s="98" t="s">
        <v>4944</v>
      </c>
      <c r="U1118" s="98" t="s">
        <v>4944</v>
      </c>
    </row>
    <row r="1119" spans="1:21" x14ac:dyDescent="0.25">
      <c r="A1119" s="57" t="s">
        <v>4640</v>
      </c>
      <c r="B1119" s="57" t="s">
        <v>195</v>
      </c>
      <c r="C1119" s="57" t="s">
        <v>4721</v>
      </c>
      <c r="D1119" s="91">
        <v>15</v>
      </c>
      <c r="E1119" s="57" t="s">
        <v>8220</v>
      </c>
      <c r="F1119" s="29">
        <f t="shared" si="61"/>
        <v>5.3369999999999997</v>
      </c>
      <c r="G1119" s="23">
        <f t="shared" si="62"/>
        <v>9.057500000000001</v>
      </c>
      <c r="H1119" s="30"/>
      <c r="I1119" s="29"/>
      <c r="J1119" s="23">
        <f t="shared" si="63"/>
        <v>18.889800000000001</v>
      </c>
      <c r="K1119" s="30"/>
      <c r="L1119" s="29"/>
      <c r="M1119" s="98">
        <v>4.3710000000000004</v>
      </c>
      <c r="N1119" s="98">
        <v>2.4369999999999998</v>
      </c>
      <c r="O1119" s="98">
        <v>2.8570000000000002</v>
      </c>
      <c r="P1119" s="98">
        <v>26.565000000000001</v>
      </c>
      <c r="Q1119" s="98">
        <v>58.661000000000001</v>
      </c>
      <c r="R1119" s="98">
        <v>19.777000000000001</v>
      </c>
      <c r="S1119" s="98">
        <v>12.510999999999999</v>
      </c>
      <c r="T1119" s="98">
        <v>3.5</v>
      </c>
      <c r="U1119" s="98">
        <v>0</v>
      </c>
    </row>
    <row r="1120" spans="1:21" x14ac:dyDescent="0.25">
      <c r="A1120" s="57" t="s">
        <v>4640</v>
      </c>
      <c r="B1120" s="57" t="s">
        <v>1152</v>
      </c>
      <c r="C1120" s="57" t="s">
        <v>4648</v>
      </c>
      <c r="D1120" s="91">
        <v>2</v>
      </c>
      <c r="E1120" s="57" t="s">
        <v>5189</v>
      </c>
      <c r="F1120" s="29">
        <f t="shared" ref="F1120:F1183" si="64">SUM(S1120:U1120)/3</f>
        <v>5.3276666666666666</v>
      </c>
      <c r="G1120" s="23">
        <f t="shared" ref="G1120:G1183" si="65">SUM(M1120:P1120)/4</f>
        <v>0</v>
      </c>
      <c r="H1120" s="30"/>
      <c r="I1120" s="29"/>
      <c r="J1120" s="23">
        <f t="shared" ref="J1120:J1183" si="66">SUM(Q1120:U1120)/5</f>
        <v>3.1966000000000001</v>
      </c>
      <c r="K1120" s="30"/>
      <c r="L1120" s="29"/>
      <c r="M1120" s="98" t="s">
        <v>4944</v>
      </c>
      <c r="N1120" s="98" t="s">
        <v>4944</v>
      </c>
      <c r="O1120" s="98" t="s">
        <v>4944</v>
      </c>
      <c r="P1120" s="98" t="s">
        <v>4944</v>
      </c>
      <c r="Q1120" s="98" t="s">
        <v>4944</v>
      </c>
      <c r="R1120" s="98" t="s">
        <v>4944</v>
      </c>
      <c r="S1120" s="98">
        <v>15.983000000000001</v>
      </c>
      <c r="T1120" s="98" t="s">
        <v>4944</v>
      </c>
      <c r="U1120" s="98" t="s">
        <v>4944</v>
      </c>
    </row>
    <row r="1121" spans="1:21" x14ac:dyDescent="0.25">
      <c r="A1121" s="57" t="s">
        <v>4640</v>
      </c>
      <c r="B1121" s="57" t="s">
        <v>302</v>
      </c>
      <c r="C1121" s="57" t="s">
        <v>4667</v>
      </c>
      <c r="D1121" s="91">
        <v>5</v>
      </c>
      <c r="E1121" s="57" t="s">
        <v>4951</v>
      </c>
      <c r="F1121" s="29">
        <f t="shared" si="64"/>
        <v>5.3006666666666664</v>
      </c>
      <c r="G1121" s="23">
        <f t="shared" si="65"/>
        <v>0</v>
      </c>
      <c r="H1121" s="30"/>
      <c r="I1121" s="29"/>
      <c r="J1121" s="23">
        <f t="shared" si="66"/>
        <v>3.1803999999999997</v>
      </c>
      <c r="K1121" s="30"/>
      <c r="L1121" s="29"/>
      <c r="M1121" s="98" t="s">
        <v>4944</v>
      </c>
      <c r="N1121" s="98" t="s">
        <v>4944</v>
      </c>
      <c r="O1121" s="98" t="s">
        <v>4944</v>
      </c>
      <c r="P1121" s="98" t="s">
        <v>4944</v>
      </c>
      <c r="Q1121" s="98" t="s">
        <v>4944</v>
      </c>
      <c r="R1121" s="98" t="s">
        <v>4944</v>
      </c>
      <c r="S1121" s="98" t="s">
        <v>4944</v>
      </c>
      <c r="T1121" s="98" t="s">
        <v>4944</v>
      </c>
      <c r="U1121" s="98">
        <v>15.901999999999999</v>
      </c>
    </row>
    <row r="1122" spans="1:21" x14ac:dyDescent="0.25">
      <c r="A1122" s="57" t="s">
        <v>4640</v>
      </c>
      <c r="B1122" s="57" t="s">
        <v>875</v>
      </c>
      <c r="C1122" s="57" t="s">
        <v>4723</v>
      </c>
      <c r="D1122" s="91">
        <v>16</v>
      </c>
      <c r="E1122" s="57" t="s">
        <v>8442</v>
      </c>
      <c r="F1122" s="29">
        <f t="shared" si="64"/>
        <v>5.2666666666666666</v>
      </c>
      <c r="G1122" s="23">
        <f t="shared" si="65"/>
        <v>12.251250000000001</v>
      </c>
      <c r="H1122" s="30"/>
      <c r="I1122" s="29"/>
      <c r="J1122" s="23">
        <f t="shared" si="66"/>
        <v>3.16</v>
      </c>
      <c r="K1122" s="30"/>
      <c r="L1122" s="29"/>
      <c r="M1122" s="98">
        <v>36.856000000000002</v>
      </c>
      <c r="N1122" s="98">
        <v>11.433</v>
      </c>
      <c r="O1122" s="98">
        <v>0.71599999999999997</v>
      </c>
      <c r="P1122" s="98" t="s">
        <v>4944</v>
      </c>
      <c r="Q1122" s="98" t="s">
        <v>4944</v>
      </c>
      <c r="R1122" s="98" t="s">
        <v>4944</v>
      </c>
      <c r="S1122" s="98" t="s">
        <v>4944</v>
      </c>
      <c r="T1122" s="98">
        <v>15.8</v>
      </c>
      <c r="U1122" s="98">
        <v>0</v>
      </c>
    </row>
    <row r="1123" spans="1:21" x14ac:dyDescent="0.25">
      <c r="A1123" s="57" t="s">
        <v>4640</v>
      </c>
      <c r="B1123" s="57" t="s">
        <v>1705</v>
      </c>
      <c r="C1123" s="57" t="s">
        <v>4690</v>
      </c>
      <c r="D1123" s="91">
        <v>11</v>
      </c>
      <c r="E1123" s="57" t="s">
        <v>6819</v>
      </c>
      <c r="F1123" s="29">
        <f t="shared" si="64"/>
        <v>5.2653333333333334</v>
      </c>
      <c r="G1123" s="23">
        <f t="shared" si="65"/>
        <v>0</v>
      </c>
      <c r="H1123" s="30"/>
      <c r="I1123" s="29"/>
      <c r="J1123" s="23">
        <f t="shared" si="66"/>
        <v>10.9474</v>
      </c>
      <c r="K1123" s="30"/>
      <c r="L1123" s="29"/>
      <c r="M1123" s="98" t="s">
        <v>4944</v>
      </c>
      <c r="N1123" s="98" t="s">
        <v>4944</v>
      </c>
      <c r="O1123" s="98" t="s">
        <v>4944</v>
      </c>
      <c r="P1123" s="98" t="s">
        <v>4944</v>
      </c>
      <c r="Q1123" s="98" t="s">
        <v>4944</v>
      </c>
      <c r="R1123" s="98">
        <v>38.941000000000003</v>
      </c>
      <c r="S1123" s="98">
        <v>15.286</v>
      </c>
      <c r="T1123" s="98">
        <v>0.51</v>
      </c>
      <c r="U1123" s="98" t="s">
        <v>4944</v>
      </c>
    </row>
    <row r="1124" spans="1:21" x14ac:dyDescent="0.25">
      <c r="A1124" s="57" t="s">
        <v>4640</v>
      </c>
      <c r="B1124" s="57" t="s">
        <v>695</v>
      </c>
      <c r="C1124" s="57" t="s">
        <v>4701</v>
      </c>
      <c r="D1124" s="91">
        <v>11</v>
      </c>
      <c r="E1124" s="57" t="s">
        <v>7363</v>
      </c>
      <c r="F1124" s="29">
        <f t="shared" si="64"/>
        <v>5.2253333333333334</v>
      </c>
      <c r="G1124" s="23">
        <f t="shared" si="65"/>
        <v>0.29375000000000001</v>
      </c>
      <c r="H1124" s="30"/>
      <c r="I1124" s="29"/>
      <c r="J1124" s="23">
        <f t="shared" si="66"/>
        <v>4.1642000000000001</v>
      </c>
      <c r="K1124" s="30"/>
      <c r="L1124" s="29"/>
      <c r="M1124" s="98" t="s">
        <v>4944</v>
      </c>
      <c r="N1124" s="98" t="s">
        <v>4944</v>
      </c>
      <c r="O1124" s="98">
        <v>0.42099999999999999</v>
      </c>
      <c r="P1124" s="98">
        <v>0.754</v>
      </c>
      <c r="Q1124" s="98">
        <v>9.1999999999999998E-2</v>
      </c>
      <c r="R1124" s="98">
        <v>5.0529999999999999</v>
      </c>
      <c r="S1124" s="98">
        <v>14.613</v>
      </c>
      <c r="T1124" s="98">
        <v>0.26800000000000002</v>
      </c>
      <c r="U1124" s="98">
        <v>0.79500000000000004</v>
      </c>
    </row>
    <row r="1125" spans="1:21" x14ac:dyDescent="0.25">
      <c r="A1125" s="57" t="s">
        <v>4640</v>
      </c>
      <c r="B1125" s="57" t="s">
        <v>536</v>
      </c>
      <c r="C1125" s="57" t="s">
        <v>4724</v>
      </c>
      <c r="D1125" s="91">
        <v>16</v>
      </c>
      <c r="E1125" s="57" t="s">
        <v>9058</v>
      </c>
      <c r="F1125" s="29">
        <f t="shared" si="64"/>
        <v>5.2196666666666669</v>
      </c>
      <c r="G1125" s="23">
        <f t="shared" si="65"/>
        <v>5.7750000000000003E-2</v>
      </c>
      <c r="H1125" s="30"/>
      <c r="I1125" s="29"/>
      <c r="J1125" s="23">
        <f t="shared" si="66"/>
        <v>3.1318000000000001</v>
      </c>
      <c r="K1125" s="30"/>
      <c r="L1125" s="29"/>
      <c r="M1125" s="98" t="s">
        <v>4944</v>
      </c>
      <c r="N1125" s="98">
        <v>0.23100000000000001</v>
      </c>
      <c r="O1125" s="98" t="s">
        <v>4944</v>
      </c>
      <c r="P1125" s="98" t="s">
        <v>4944</v>
      </c>
      <c r="Q1125" s="98" t="s">
        <v>4944</v>
      </c>
      <c r="R1125" s="98">
        <v>0</v>
      </c>
      <c r="S1125" s="98">
        <v>0.53500000000000003</v>
      </c>
      <c r="T1125" s="98">
        <v>15.124000000000001</v>
      </c>
      <c r="U1125" s="98" t="s">
        <v>4944</v>
      </c>
    </row>
    <row r="1126" spans="1:21" x14ac:dyDescent="0.25">
      <c r="A1126" s="57" t="s">
        <v>4640</v>
      </c>
      <c r="B1126" s="57" t="s">
        <v>2782</v>
      </c>
      <c r="C1126" s="57" t="s">
        <v>4696</v>
      </c>
      <c r="D1126" s="91">
        <v>11</v>
      </c>
      <c r="E1126" s="57" t="s">
        <v>7116</v>
      </c>
      <c r="F1126" s="29">
        <f t="shared" si="64"/>
        <v>5.1723333333333334</v>
      </c>
      <c r="G1126" s="23">
        <f t="shared" si="65"/>
        <v>13.280750000000001</v>
      </c>
      <c r="H1126" s="30"/>
      <c r="I1126" s="29"/>
      <c r="J1126" s="23">
        <f t="shared" si="66"/>
        <v>6.4336000000000002</v>
      </c>
      <c r="K1126" s="30"/>
      <c r="L1126" s="29"/>
      <c r="M1126" s="98">
        <v>14.913</v>
      </c>
      <c r="N1126" s="98">
        <v>21.4</v>
      </c>
      <c r="O1126" s="98">
        <v>5.1680000000000001</v>
      </c>
      <c r="P1126" s="98">
        <v>11.641999999999999</v>
      </c>
      <c r="Q1126" s="98">
        <v>14.678000000000001</v>
      </c>
      <c r="R1126" s="98">
        <v>1.9730000000000001</v>
      </c>
      <c r="S1126" s="98">
        <v>5.8239999999999998</v>
      </c>
      <c r="T1126" s="98">
        <v>4.319</v>
      </c>
      <c r="U1126" s="98">
        <v>5.3739999999999997</v>
      </c>
    </row>
    <row r="1127" spans="1:21" x14ac:dyDescent="0.25">
      <c r="A1127" s="57" t="s">
        <v>4640</v>
      </c>
      <c r="B1127" s="57" t="s">
        <v>1838</v>
      </c>
      <c r="C1127" s="57" t="s">
        <v>4703</v>
      </c>
      <c r="D1127" s="91">
        <v>11</v>
      </c>
      <c r="E1127" s="57" t="s">
        <v>7516</v>
      </c>
      <c r="F1127" s="29">
        <f t="shared" si="64"/>
        <v>5.1469999999999994</v>
      </c>
      <c r="G1127" s="23">
        <f t="shared" si="65"/>
        <v>2E-3</v>
      </c>
      <c r="H1127" s="30"/>
      <c r="I1127" s="29"/>
      <c r="J1127" s="23">
        <f t="shared" si="66"/>
        <v>3.0881999999999996</v>
      </c>
      <c r="K1127" s="30"/>
      <c r="L1127" s="29"/>
      <c r="M1127" s="98">
        <v>8.0000000000000002E-3</v>
      </c>
      <c r="N1127" s="98" t="s">
        <v>4944</v>
      </c>
      <c r="O1127" s="98" t="s">
        <v>4944</v>
      </c>
      <c r="P1127" s="98" t="s">
        <v>4944</v>
      </c>
      <c r="Q1127" s="98" t="s">
        <v>4944</v>
      </c>
      <c r="R1127" s="98" t="s">
        <v>4944</v>
      </c>
      <c r="S1127" s="98">
        <v>6.1689999999999996</v>
      </c>
      <c r="T1127" s="98" t="s">
        <v>4944</v>
      </c>
      <c r="U1127" s="98">
        <v>9.2720000000000002</v>
      </c>
    </row>
    <row r="1128" spans="1:21" x14ac:dyDescent="0.25">
      <c r="A1128" s="57" t="s">
        <v>4640</v>
      </c>
      <c r="B1128" s="57" t="s">
        <v>3415</v>
      </c>
      <c r="C1128" s="57" t="s">
        <v>4684</v>
      </c>
      <c r="D1128" s="91">
        <v>9</v>
      </c>
      <c r="E1128" s="57" t="s">
        <v>6613</v>
      </c>
      <c r="F1128" s="29">
        <f t="shared" si="64"/>
        <v>5.1406666666666672</v>
      </c>
      <c r="G1128" s="23">
        <f t="shared" si="65"/>
        <v>0</v>
      </c>
      <c r="H1128" s="30"/>
      <c r="I1128" s="29"/>
      <c r="J1128" s="23">
        <f t="shared" si="66"/>
        <v>3.0844</v>
      </c>
      <c r="K1128" s="30"/>
      <c r="L1128" s="29"/>
      <c r="M1128" s="98" t="s">
        <v>4944</v>
      </c>
      <c r="N1128" s="98" t="s">
        <v>4944</v>
      </c>
      <c r="O1128" s="98" t="s">
        <v>4944</v>
      </c>
      <c r="P1128" s="98" t="s">
        <v>4944</v>
      </c>
      <c r="Q1128" s="98" t="s">
        <v>4944</v>
      </c>
      <c r="R1128" s="98" t="s">
        <v>4944</v>
      </c>
      <c r="S1128" s="98">
        <v>15.422000000000001</v>
      </c>
      <c r="T1128" s="98" t="s">
        <v>4944</v>
      </c>
      <c r="U1128" s="98" t="s">
        <v>4944</v>
      </c>
    </row>
    <row r="1129" spans="1:21" x14ac:dyDescent="0.25">
      <c r="A1129" s="57" t="s">
        <v>4640</v>
      </c>
      <c r="B1129" s="57" t="s">
        <v>964</v>
      </c>
      <c r="C1129" s="57" t="s">
        <v>4709</v>
      </c>
      <c r="D1129" s="91">
        <v>13</v>
      </c>
      <c r="E1129" s="57" t="s">
        <v>7664</v>
      </c>
      <c r="F1129" s="29">
        <f t="shared" si="64"/>
        <v>5.12</v>
      </c>
      <c r="G1129" s="23">
        <f t="shared" si="65"/>
        <v>20.016500000000001</v>
      </c>
      <c r="H1129" s="30"/>
      <c r="I1129" s="29"/>
      <c r="J1129" s="23">
        <f t="shared" si="66"/>
        <v>39.963999999999999</v>
      </c>
      <c r="K1129" s="30"/>
      <c r="L1129" s="29"/>
      <c r="M1129" s="98">
        <v>5.7469999999999999</v>
      </c>
      <c r="N1129" s="98">
        <v>16.658999999999999</v>
      </c>
      <c r="O1129" s="98">
        <v>10.832000000000001</v>
      </c>
      <c r="P1129" s="98">
        <v>46.828000000000003</v>
      </c>
      <c r="Q1129" s="98">
        <v>180.93899999999999</v>
      </c>
      <c r="R1129" s="98">
        <v>3.5209999999999999</v>
      </c>
      <c r="S1129" s="98">
        <v>10.86</v>
      </c>
      <c r="T1129" s="98">
        <v>4.1550000000000002</v>
      </c>
      <c r="U1129" s="98">
        <v>0.34499999999999997</v>
      </c>
    </row>
    <row r="1130" spans="1:21" x14ac:dyDescent="0.25">
      <c r="A1130" s="57" t="s">
        <v>4640</v>
      </c>
      <c r="B1130" s="57" t="s">
        <v>1469</v>
      </c>
      <c r="C1130" s="57" t="s">
        <v>4724</v>
      </c>
      <c r="D1130" s="91">
        <v>16</v>
      </c>
      <c r="E1130" s="57" t="s">
        <v>9044</v>
      </c>
      <c r="F1130" s="29">
        <f t="shared" si="64"/>
        <v>5.1000000000000005</v>
      </c>
      <c r="G1130" s="23">
        <f t="shared" si="65"/>
        <v>0.64275000000000004</v>
      </c>
      <c r="H1130" s="30"/>
      <c r="I1130" s="29"/>
      <c r="J1130" s="23">
        <f t="shared" si="66"/>
        <v>3.06</v>
      </c>
      <c r="K1130" s="30"/>
      <c r="L1130" s="29"/>
      <c r="M1130" s="98" t="s">
        <v>4944</v>
      </c>
      <c r="N1130" s="98" t="s">
        <v>4944</v>
      </c>
      <c r="O1130" s="98" t="s">
        <v>4944</v>
      </c>
      <c r="P1130" s="98">
        <v>2.5710000000000002</v>
      </c>
      <c r="Q1130" s="98" t="s">
        <v>4944</v>
      </c>
      <c r="R1130" s="98" t="s">
        <v>4944</v>
      </c>
      <c r="S1130" s="98" t="s">
        <v>4944</v>
      </c>
      <c r="T1130" s="98">
        <v>15.3</v>
      </c>
      <c r="U1130" s="98" t="s">
        <v>4944</v>
      </c>
    </row>
    <row r="1131" spans="1:21" x14ac:dyDescent="0.25">
      <c r="A1131" s="57" t="s">
        <v>4640</v>
      </c>
      <c r="B1131" s="57" t="s">
        <v>2461</v>
      </c>
      <c r="C1131" s="57" t="s">
        <v>4679</v>
      </c>
      <c r="D1131" s="91">
        <v>7</v>
      </c>
      <c r="E1131" s="57" t="s">
        <v>6398</v>
      </c>
      <c r="F1131" s="29">
        <f t="shared" si="64"/>
        <v>5.0773333333333328</v>
      </c>
      <c r="G1131" s="23">
        <f t="shared" si="65"/>
        <v>26.916</v>
      </c>
      <c r="H1131" s="30"/>
      <c r="I1131" s="29"/>
      <c r="J1131" s="23">
        <f t="shared" si="66"/>
        <v>3.0463999999999998</v>
      </c>
      <c r="K1131" s="30"/>
      <c r="L1131" s="29"/>
      <c r="M1131" s="98">
        <v>103.81</v>
      </c>
      <c r="N1131" s="98">
        <v>0</v>
      </c>
      <c r="O1131" s="98">
        <v>0</v>
      </c>
      <c r="P1131" s="98">
        <v>3.8540000000000001</v>
      </c>
      <c r="Q1131" s="98" t="s">
        <v>4944</v>
      </c>
      <c r="R1131" s="98" t="s">
        <v>4944</v>
      </c>
      <c r="S1131" s="98">
        <v>15.231999999999999</v>
      </c>
      <c r="T1131" s="98" t="s">
        <v>4944</v>
      </c>
      <c r="U1131" s="98" t="s">
        <v>4944</v>
      </c>
    </row>
    <row r="1132" spans="1:21" x14ac:dyDescent="0.25">
      <c r="A1132" s="57" t="s">
        <v>4640</v>
      </c>
      <c r="B1132" s="57" t="s">
        <v>1837</v>
      </c>
      <c r="C1132" s="57" t="s">
        <v>4697</v>
      </c>
      <c r="D1132" s="91">
        <v>11</v>
      </c>
      <c r="E1132" s="57" t="s">
        <v>7156</v>
      </c>
      <c r="F1132" s="29">
        <f t="shared" si="64"/>
        <v>5.0726666666666667</v>
      </c>
      <c r="G1132" s="23">
        <f t="shared" si="65"/>
        <v>0.90100000000000002</v>
      </c>
      <c r="H1132" s="30"/>
      <c r="I1132" s="29"/>
      <c r="J1132" s="23">
        <f t="shared" si="66"/>
        <v>3.0436000000000001</v>
      </c>
      <c r="K1132" s="30"/>
      <c r="L1132" s="29"/>
      <c r="M1132" s="98" t="s">
        <v>4944</v>
      </c>
      <c r="N1132" s="98" t="s">
        <v>4944</v>
      </c>
      <c r="O1132" s="98">
        <v>3.6040000000000001</v>
      </c>
      <c r="P1132" s="98" t="s">
        <v>4944</v>
      </c>
      <c r="Q1132" s="98" t="s">
        <v>4944</v>
      </c>
      <c r="R1132" s="98" t="s">
        <v>4944</v>
      </c>
      <c r="S1132" s="98" t="s">
        <v>4944</v>
      </c>
      <c r="T1132" s="98">
        <v>15.218</v>
      </c>
      <c r="U1132" s="98" t="s">
        <v>4944</v>
      </c>
    </row>
    <row r="1133" spans="1:21" x14ac:dyDescent="0.25">
      <c r="A1133" s="57" t="s">
        <v>4640</v>
      </c>
      <c r="B1133" s="57" t="s">
        <v>963</v>
      </c>
      <c r="C1133" s="57" t="s">
        <v>4704</v>
      </c>
      <c r="D1133" s="91">
        <v>12</v>
      </c>
      <c r="E1133" s="57" t="s">
        <v>7545</v>
      </c>
      <c r="F1133" s="29">
        <f t="shared" si="64"/>
        <v>5.0623333333333331</v>
      </c>
      <c r="G1133" s="23">
        <f t="shared" si="65"/>
        <v>8.2500000000000004E-3</v>
      </c>
      <c r="H1133" s="30"/>
      <c r="I1133" s="29"/>
      <c r="J1133" s="23">
        <f t="shared" si="66"/>
        <v>3.7204000000000002</v>
      </c>
      <c r="K1133" s="30"/>
      <c r="L1133" s="29"/>
      <c r="M1133" s="98" t="s">
        <v>4944</v>
      </c>
      <c r="N1133" s="98" t="s">
        <v>4944</v>
      </c>
      <c r="O1133" s="98" t="s">
        <v>4944</v>
      </c>
      <c r="P1133" s="98">
        <v>3.3000000000000002E-2</v>
      </c>
      <c r="Q1133" s="98">
        <v>1.8169999999999999</v>
      </c>
      <c r="R1133" s="98">
        <v>1.5980000000000001</v>
      </c>
      <c r="S1133" s="98">
        <v>2.3E-2</v>
      </c>
      <c r="T1133" s="98">
        <v>8.1539999999999999</v>
      </c>
      <c r="U1133" s="98">
        <v>7.01</v>
      </c>
    </row>
    <row r="1134" spans="1:21" x14ac:dyDescent="0.25">
      <c r="A1134" s="57" t="s">
        <v>4640</v>
      </c>
      <c r="B1134" s="57" t="s">
        <v>243</v>
      </c>
      <c r="C1134" s="57" t="s">
        <v>4712</v>
      </c>
      <c r="D1134" s="91">
        <v>15</v>
      </c>
      <c r="E1134" s="57" t="s">
        <v>7861</v>
      </c>
      <c r="F1134" s="29">
        <f t="shared" si="64"/>
        <v>5.05</v>
      </c>
      <c r="G1134" s="23">
        <f t="shared" si="65"/>
        <v>1.131</v>
      </c>
      <c r="H1134" s="30"/>
      <c r="I1134" s="29"/>
      <c r="J1134" s="23">
        <f t="shared" si="66"/>
        <v>3.5417999999999998</v>
      </c>
      <c r="K1134" s="30"/>
      <c r="L1134" s="29"/>
      <c r="M1134" s="98" t="s">
        <v>4944</v>
      </c>
      <c r="N1134" s="98" t="s">
        <v>4944</v>
      </c>
      <c r="O1134" s="98">
        <v>0</v>
      </c>
      <c r="P1134" s="98">
        <v>4.524</v>
      </c>
      <c r="Q1134" s="98">
        <v>2.5590000000000002</v>
      </c>
      <c r="R1134" s="98">
        <v>0</v>
      </c>
      <c r="S1134" s="98">
        <v>15.15</v>
      </c>
      <c r="T1134" s="98" t="s">
        <v>4944</v>
      </c>
      <c r="U1134" s="98">
        <v>0</v>
      </c>
    </row>
    <row r="1135" spans="1:21" x14ac:dyDescent="0.25">
      <c r="A1135" s="57" t="s">
        <v>4640</v>
      </c>
      <c r="B1135" s="57" t="s">
        <v>1740</v>
      </c>
      <c r="C1135" s="57" t="s">
        <v>4723</v>
      </c>
      <c r="D1135" s="91">
        <v>16</v>
      </c>
      <c r="E1135" s="57" t="s">
        <v>8356</v>
      </c>
      <c r="F1135" s="29">
        <f t="shared" si="64"/>
        <v>5.0216666666666665</v>
      </c>
      <c r="G1135" s="23">
        <f t="shared" si="65"/>
        <v>8.8215000000000003</v>
      </c>
      <c r="H1135" s="30"/>
      <c r="I1135" s="29"/>
      <c r="J1135" s="23">
        <f t="shared" si="66"/>
        <v>12.212199999999999</v>
      </c>
      <c r="K1135" s="30"/>
      <c r="L1135" s="29"/>
      <c r="M1135" s="98" t="s">
        <v>4944</v>
      </c>
      <c r="N1135" s="98">
        <v>13.967000000000001</v>
      </c>
      <c r="O1135" s="98">
        <v>11.009</v>
      </c>
      <c r="P1135" s="98">
        <v>10.31</v>
      </c>
      <c r="Q1135" s="98">
        <v>24.742999999999999</v>
      </c>
      <c r="R1135" s="98">
        <v>21.253</v>
      </c>
      <c r="S1135" s="98">
        <v>15.065</v>
      </c>
      <c r="T1135" s="98">
        <v>0</v>
      </c>
      <c r="U1135" s="98" t="s">
        <v>4944</v>
      </c>
    </row>
    <row r="1136" spans="1:21" x14ac:dyDescent="0.25">
      <c r="A1136" s="57" t="s">
        <v>4640</v>
      </c>
      <c r="B1136" s="57" t="s">
        <v>1711</v>
      </c>
      <c r="C1136" s="57" t="s">
        <v>4714</v>
      </c>
      <c r="D1136" s="91">
        <v>15</v>
      </c>
      <c r="E1136" s="57" t="s">
        <v>8072</v>
      </c>
      <c r="F1136" s="29">
        <f t="shared" si="64"/>
        <v>4.9896666666666665</v>
      </c>
      <c r="G1136" s="23">
        <f t="shared" si="65"/>
        <v>5.3332499999999996</v>
      </c>
      <c r="H1136" s="30"/>
      <c r="I1136" s="29"/>
      <c r="J1136" s="23">
        <f t="shared" si="66"/>
        <v>7.4465999999999992</v>
      </c>
      <c r="K1136" s="30"/>
      <c r="L1136" s="29"/>
      <c r="M1136" s="98" t="s">
        <v>4944</v>
      </c>
      <c r="N1136" s="98">
        <v>4.9359999999999999</v>
      </c>
      <c r="O1136" s="98" t="s">
        <v>4944</v>
      </c>
      <c r="P1136" s="98">
        <v>16.396999999999998</v>
      </c>
      <c r="Q1136" s="98">
        <v>22.263999999999999</v>
      </c>
      <c r="R1136" s="98" t="s">
        <v>4944</v>
      </c>
      <c r="S1136" s="98" t="s">
        <v>4944</v>
      </c>
      <c r="T1136" s="98">
        <v>14.968999999999999</v>
      </c>
      <c r="U1136" s="98" t="s">
        <v>4944</v>
      </c>
    </row>
    <row r="1137" spans="1:21" x14ac:dyDescent="0.25">
      <c r="A1137" s="57" t="s">
        <v>4640</v>
      </c>
      <c r="B1137" s="57" t="s">
        <v>1369</v>
      </c>
      <c r="C1137" s="57" t="s">
        <v>4703</v>
      </c>
      <c r="D1137" s="91">
        <v>11</v>
      </c>
      <c r="E1137" s="57" t="s">
        <v>7533</v>
      </c>
      <c r="F1137" s="29">
        <f t="shared" si="64"/>
        <v>4.9723333333333342</v>
      </c>
      <c r="G1137" s="23">
        <f t="shared" si="65"/>
        <v>0</v>
      </c>
      <c r="H1137" s="30"/>
      <c r="I1137" s="29"/>
      <c r="J1137" s="23">
        <f t="shared" si="66"/>
        <v>3.1006</v>
      </c>
      <c r="K1137" s="30"/>
      <c r="L1137" s="29"/>
      <c r="M1137" s="98" t="s">
        <v>4944</v>
      </c>
      <c r="N1137" s="98" t="s">
        <v>4944</v>
      </c>
      <c r="O1137" s="98" t="s">
        <v>4944</v>
      </c>
      <c r="P1137" s="98" t="s">
        <v>4944</v>
      </c>
      <c r="Q1137" s="98">
        <v>0.33600000000000002</v>
      </c>
      <c r="R1137" s="98">
        <v>0.25</v>
      </c>
      <c r="S1137" s="98">
        <v>0</v>
      </c>
      <c r="T1137" s="98">
        <v>8.1370000000000005</v>
      </c>
      <c r="U1137" s="98">
        <v>6.78</v>
      </c>
    </row>
    <row r="1138" spans="1:21" x14ac:dyDescent="0.25">
      <c r="A1138" s="57" t="s">
        <v>4640</v>
      </c>
      <c r="B1138" s="57" t="s">
        <v>2681</v>
      </c>
      <c r="C1138" s="57" t="s">
        <v>4702</v>
      </c>
      <c r="D1138" s="91">
        <v>11</v>
      </c>
      <c r="E1138" s="57" t="s">
        <v>7437</v>
      </c>
      <c r="F1138" s="29">
        <f t="shared" si="64"/>
        <v>4.9313333333333338</v>
      </c>
      <c r="G1138" s="23">
        <f t="shared" si="65"/>
        <v>37.326500000000003</v>
      </c>
      <c r="H1138" s="30"/>
      <c r="I1138" s="29"/>
      <c r="J1138" s="23">
        <f t="shared" si="66"/>
        <v>11.860000000000001</v>
      </c>
      <c r="K1138" s="30"/>
      <c r="L1138" s="29"/>
      <c r="M1138" s="98">
        <v>92.974000000000004</v>
      </c>
      <c r="N1138" s="98">
        <v>49.624000000000002</v>
      </c>
      <c r="O1138" s="98" t="s">
        <v>4944</v>
      </c>
      <c r="P1138" s="98">
        <v>6.7080000000000002</v>
      </c>
      <c r="Q1138" s="98">
        <v>38.085999999999999</v>
      </c>
      <c r="R1138" s="98">
        <v>6.42</v>
      </c>
      <c r="S1138" s="98">
        <v>5.2549999999999999</v>
      </c>
      <c r="T1138" s="98">
        <v>0.29299999999999998</v>
      </c>
      <c r="U1138" s="98">
        <v>9.2460000000000004</v>
      </c>
    </row>
    <row r="1139" spans="1:21" x14ac:dyDescent="0.25">
      <c r="A1139" s="57" t="s">
        <v>4640</v>
      </c>
      <c r="B1139" s="57" t="s">
        <v>1019</v>
      </c>
      <c r="C1139" s="57" t="s">
        <v>4723</v>
      </c>
      <c r="D1139" s="91">
        <v>16</v>
      </c>
      <c r="E1139" s="57" t="s">
        <v>8421</v>
      </c>
      <c r="F1139" s="29">
        <f t="shared" si="64"/>
        <v>4.8600000000000003</v>
      </c>
      <c r="G1139" s="23">
        <f t="shared" si="65"/>
        <v>15.226749999999997</v>
      </c>
      <c r="H1139" s="30"/>
      <c r="I1139" s="29"/>
      <c r="J1139" s="23">
        <f t="shared" si="66"/>
        <v>6.4882000000000009</v>
      </c>
      <c r="K1139" s="30"/>
      <c r="L1139" s="29"/>
      <c r="M1139" s="98">
        <v>10.032</v>
      </c>
      <c r="N1139" s="98">
        <v>46.8</v>
      </c>
      <c r="O1139" s="98">
        <v>0.77500000000000002</v>
      </c>
      <c r="P1139" s="98">
        <v>3.3</v>
      </c>
      <c r="Q1139" s="98" t="s">
        <v>4944</v>
      </c>
      <c r="R1139" s="98">
        <v>17.861000000000001</v>
      </c>
      <c r="S1139" s="98" t="s">
        <v>4944</v>
      </c>
      <c r="T1139" s="98">
        <v>14.58</v>
      </c>
      <c r="U1139" s="98" t="s">
        <v>4944</v>
      </c>
    </row>
    <row r="1140" spans="1:21" x14ac:dyDescent="0.25">
      <c r="A1140" s="57" t="s">
        <v>4640</v>
      </c>
      <c r="B1140" s="57" t="s">
        <v>497</v>
      </c>
      <c r="C1140" s="57" t="s">
        <v>4659</v>
      </c>
      <c r="D1140" s="91">
        <v>4</v>
      </c>
      <c r="E1140" s="57" t="s">
        <v>5431</v>
      </c>
      <c r="F1140" s="29">
        <f t="shared" si="64"/>
        <v>4.8586666666666671</v>
      </c>
      <c r="G1140" s="23">
        <f t="shared" si="65"/>
        <v>267.95825000000002</v>
      </c>
      <c r="H1140" s="30"/>
      <c r="I1140" s="29"/>
      <c r="J1140" s="23">
        <f t="shared" si="66"/>
        <v>199.35759999999999</v>
      </c>
      <c r="K1140" s="30"/>
      <c r="L1140" s="29"/>
      <c r="M1140" s="98">
        <v>42.521999999999998</v>
      </c>
      <c r="N1140" s="98">
        <v>111.88</v>
      </c>
      <c r="O1140" s="98">
        <v>447.47199999999998</v>
      </c>
      <c r="P1140" s="98">
        <v>469.959</v>
      </c>
      <c r="Q1140" s="98">
        <v>397.88600000000002</v>
      </c>
      <c r="R1140" s="98">
        <v>584.32600000000002</v>
      </c>
      <c r="S1140" s="98">
        <v>12.683</v>
      </c>
      <c r="T1140" s="98">
        <v>1.893</v>
      </c>
      <c r="U1140" s="98">
        <v>0</v>
      </c>
    </row>
    <row r="1141" spans="1:21" x14ac:dyDescent="0.25">
      <c r="A1141" s="57" t="s">
        <v>4640</v>
      </c>
      <c r="B1141" s="57" t="s">
        <v>568</v>
      </c>
      <c r="C1141" s="57" t="s">
        <v>4724</v>
      </c>
      <c r="D1141" s="91">
        <v>16</v>
      </c>
      <c r="E1141" s="57" t="s">
        <v>8813</v>
      </c>
      <c r="F1141" s="29">
        <f t="shared" si="64"/>
        <v>4.8199999999999994</v>
      </c>
      <c r="G1141" s="23">
        <f t="shared" si="65"/>
        <v>211.93600000000001</v>
      </c>
      <c r="H1141" s="30"/>
      <c r="I1141" s="29"/>
      <c r="J1141" s="23">
        <f t="shared" si="66"/>
        <v>4.7607999999999988</v>
      </c>
      <c r="K1141" s="30"/>
      <c r="L1141" s="29"/>
      <c r="M1141" s="98">
        <v>650.15</v>
      </c>
      <c r="N1141" s="98">
        <v>147.923</v>
      </c>
      <c r="O1141" s="98">
        <v>49.670999999999999</v>
      </c>
      <c r="P1141" s="98" t="s">
        <v>4944</v>
      </c>
      <c r="Q1141" s="98" t="s">
        <v>4944</v>
      </c>
      <c r="R1141" s="98">
        <v>9.3439999999999994</v>
      </c>
      <c r="S1141" s="98">
        <v>10.199999999999999</v>
      </c>
      <c r="T1141" s="98">
        <v>4.26</v>
      </c>
      <c r="U1141" s="98" t="s">
        <v>4944</v>
      </c>
    </row>
    <row r="1142" spans="1:21" x14ac:dyDescent="0.25">
      <c r="A1142" s="57" t="s">
        <v>4640</v>
      </c>
      <c r="B1142" s="57" t="s">
        <v>2241</v>
      </c>
      <c r="C1142" s="57" t="s">
        <v>4701</v>
      </c>
      <c r="D1142" s="91">
        <v>11</v>
      </c>
      <c r="E1142" s="57" t="s">
        <v>7265</v>
      </c>
      <c r="F1142" s="29">
        <f t="shared" si="64"/>
        <v>4.8003333333333336</v>
      </c>
      <c r="G1142" s="23">
        <f t="shared" si="65"/>
        <v>4.2137500000000001</v>
      </c>
      <c r="H1142" s="30"/>
      <c r="I1142" s="29"/>
      <c r="J1142" s="23">
        <f t="shared" si="66"/>
        <v>2.8801999999999999</v>
      </c>
      <c r="K1142" s="30"/>
      <c r="L1142" s="29"/>
      <c r="M1142" s="98" t="s">
        <v>4944</v>
      </c>
      <c r="N1142" s="98">
        <v>0</v>
      </c>
      <c r="O1142" s="98">
        <v>0</v>
      </c>
      <c r="P1142" s="98">
        <v>16.855</v>
      </c>
      <c r="Q1142" s="98" t="s">
        <v>4944</v>
      </c>
      <c r="R1142" s="98" t="s">
        <v>4944</v>
      </c>
      <c r="S1142" s="98">
        <v>2.5000000000000001E-2</v>
      </c>
      <c r="T1142" s="98" t="s">
        <v>4944</v>
      </c>
      <c r="U1142" s="98">
        <v>14.375999999999999</v>
      </c>
    </row>
    <row r="1143" spans="1:21" x14ac:dyDescent="0.25">
      <c r="A1143" s="57" t="s">
        <v>4640</v>
      </c>
      <c r="B1143" s="57" t="s">
        <v>2015</v>
      </c>
      <c r="C1143" s="57" t="s">
        <v>4709</v>
      </c>
      <c r="D1143" s="91">
        <v>13</v>
      </c>
      <c r="E1143" s="57" t="s">
        <v>7653</v>
      </c>
      <c r="F1143" s="29">
        <f t="shared" si="64"/>
        <v>4.7976666666666672</v>
      </c>
      <c r="G1143" s="23">
        <f t="shared" si="65"/>
        <v>7.0905000000000005</v>
      </c>
      <c r="H1143" s="30"/>
      <c r="I1143" s="29"/>
      <c r="J1143" s="23">
        <f t="shared" si="66"/>
        <v>4.3182</v>
      </c>
      <c r="K1143" s="30"/>
      <c r="L1143" s="29"/>
      <c r="M1143" s="98">
        <v>18.788</v>
      </c>
      <c r="N1143" s="98" t="s">
        <v>4944</v>
      </c>
      <c r="O1143" s="98">
        <v>1.3</v>
      </c>
      <c r="P1143" s="98">
        <v>8.2739999999999991</v>
      </c>
      <c r="Q1143" s="98">
        <v>5.6520000000000001</v>
      </c>
      <c r="R1143" s="98">
        <v>1.546</v>
      </c>
      <c r="S1143" s="98">
        <v>4.05</v>
      </c>
      <c r="T1143" s="98">
        <v>3.1429999999999998</v>
      </c>
      <c r="U1143" s="98">
        <v>7.2</v>
      </c>
    </row>
    <row r="1144" spans="1:21" x14ac:dyDescent="0.25">
      <c r="A1144" s="57" t="s">
        <v>4640</v>
      </c>
      <c r="B1144" s="57" t="s">
        <v>1310</v>
      </c>
      <c r="C1144" s="57" t="s">
        <v>4688</v>
      </c>
      <c r="D1144" s="91">
        <v>10</v>
      </c>
      <c r="E1144" s="57" t="s">
        <v>6736</v>
      </c>
      <c r="F1144" s="29">
        <f t="shared" si="64"/>
        <v>4.766</v>
      </c>
      <c r="G1144" s="23">
        <f t="shared" si="65"/>
        <v>0</v>
      </c>
      <c r="H1144" s="30"/>
      <c r="I1144" s="29"/>
      <c r="J1144" s="23">
        <f t="shared" si="66"/>
        <v>2.8595999999999999</v>
      </c>
      <c r="K1144" s="30"/>
      <c r="L1144" s="29"/>
      <c r="M1144" s="98" t="s">
        <v>4944</v>
      </c>
      <c r="N1144" s="98" t="s">
        <v>4944</v>
      </c>
      <c r="O1144" s="98" t="s">
        <v>4944</v>
      </c>
      <c r="P1144" s="98" t="s">
        <v>4944</v>
      </c>
      <c r="Q1144" s="98" t="s">
        <v>4944</v>
      </c>
      <c r="R1144" s="98" t="s">
        <v>4944</v>
      </c>
      <c r="S1144" s="98" t="s">
        <v>4944</v>
      </c>
      <c r="T1144" s="98" t="s">
        <v>4944</v>
      </c>
      <c r="U1144" s="98">
        <v>14.298</v>
      </c>
    </row>
    <row r="1145" spans="1:21" x14ac:dyDescent="0.25">
      <c r="A1145" s="57" t="s">
        <v>4640</v>
      </c>
      <c r="B1145" s="57" t="s">
        <v>569</v>
      </c>
      <c r="C1145" s="57" t="s">
        <v>4729</v>
      </c>
      <c r="D1145" s="91">
        <v>18</v>
      </c>
      <c r="E1145" s="57" t="s">
        <v>9285</v>
      </c>
      <c r="F1145" s="29">
        <f t="shared" si="64"/>
        <v>4.7103333333333337</v>
      </c>
      <c r="G1145" s="23">
        <f t="shared" si="65"/>
        <v>0</v>
      </c>
      <c r="H1145" s="30"/>
      <c r="I1145" s="29"/>
      <c r="J1145" s="23">
        <f t="shared" si="66"/>
        <v>2.8262</v>
      </c>
      <c r="K1145" s="30"/>
      <c r="L1145" s="29"/>
      <c r="M1145" s="98">
        <v>0</v>
      </c>
      <c r="N1145" s="98" t="s">
        <v>4944</v>
      </c>
      <c r="O1145" s="98" t="s">
        <v>4944</v>
      </c>
      <c r="P1145" s="98" t="s">
        <v>4944</v>
      </c>
      <c r="Q1145" s="98" t="s">
        <v>4944</v>
      </c>
      <c r="R1145" s="98" t="s">
        <v>4944</v>
      </c>
      <c r="S1145" s="98">
        <v>0.05</v>
      </c>
      <c r="T1145" s="98">
        <v>14.081</v>
      </c>
      <c r="U1145" s="98" t="s">
        <v>4944</v>
      </c>
    </row>
    <row r="1146" spans="1:21" x14ac:dyDescent="0.25">
      <c r="A1146" s="57" t="s">
        <v>4640</v>
      </c>
      <c r="B1146" s="57" t="s">
        <v>4023</v>
      </c>
      <c r="C1146" s="57" t="s">
        <v>4733</v>
      </c>
      <c r="D1146" s="91">
        <v>20</v>
      </c>
      <c r="E1146" s="57" t="s">
        <v>9485</v>
      </c>
      <c r="F1146" s="29">
        <f t="shared" si="64"/>
        <v>4.7103333333333337</v>
      </c>
      <c r="G1146" s="23">
        <f t="shared" si="65"/>
        <v>2.6537500000000001</v>
      </c>
      <c r="H1146" s="30"/>
      <c r="I1146" s="29"/>
      <c r="J1146" s="23">
        <f t="shared" si="66"/>
        <v>2.8262</v>
      </c>
      <c r="K1146" s="30"/>
      <c r="L1146" s="29"/>
      <c r="M1146" s="98" t="s">
        <v>4944</v>
      </c>
      <c r="N1146" s="98">
        <v>10.615</v>
      </c>
      <c r="O1146" s="98" t="s">
        <v>4944</v>
      </c>
      <c r="P1146" s="98" t="s">
        <v>4944</v>
      </c>
      <c r="Q1146" s="98" t="s">
        <v>4944</v>
      </c>
      <c r="R1146" s="98" t="s">
        <v>4944</v>
      </c>
      <c r="S1146" s="98" t="s">
        <v>4944</v>
      </c>
      <c r="T1146" s="98" t="s">
        <v>4944</v>
      </c>
      <c r="U1146" s="98">
        <v>14.131</v>
      </c>
    </row>
    <row r="1147" spans="1:21" x14ac:dyDescent="0.25">
      <c r="A1147" s="57" t="s">
        <v>4640</v>
      </c>
      <c r="B1147" s="57" t="s">
        <v>894</v>
      </c>
      <c r="C1147" s="57" t="s">
        <v>4665</v>
      </c>
      <c r="D1147" s="91">
        <v>5</v>
      </c>
      <c r="E1147" s="57" t="s">
        <v>5626</v>
      </c>
      <c r="F1147" s="29">
        <f t="shared" si="64"/>
        <v>4.7096666666666662</v>
      </c>
      <c r="G1147" s="23">
        <f t="shared" si="65"/>
        <v>377.459</v>
      </c>
      <c r="H1147" s="30"/>
      <c r="I1147" s="29"/>
      <c r="J1147" s="23">
        <f t="shared" si="66"/>
        <v>30.365199999999998</v>
      </c>
      <c r="K1147" s="30"/>
      <c r="L1147" s="29"/>
      <c r="M1147" s="98">
        <v>571.99</v>
      </c>
      <c r="N1147" s="98">
        <v>447.50799999999998</v>
      </c>
      <c r="O1147" s="98">
        <v>235.72</v>
      </c>
      <c r="P1147" s="98">
        <v>254.61799999999999</v>
      </c>
      <c r="Q1147" s="98">
        <v>93.652000000000001</v>
      </c>
      <c r="R1147" s="98">
        <v>44.045000000000002</v>
      </c>
      <c r="S1147" s="98">
        <v>14.129</v>
      </c>
      <c r="T1147" s="98" t="s">
        <v>4944</v>
      </c>
      <c r="U1147" s="98" t="s">
        <v>4944</v>
      </c>
    </row>
    <row r="1148" spans="1:21" x14ac:dyDescent="0.25">
      <c r="A1148" s="57" t="s">
        <v>4640</v>
      </c>
      <c r="B1148" s="57" t="s">
        <v>3492</v>
      </c>
      <c r="C1148" s="57" t="s">
        <v>4708</v>
      </c>
      <c r="D1148" s="91">
        <v>13</v>
      </c>
      <c r="E1148" s="57" t="s">
        <v>7592</v>
      </c>
      <c r="F1148" s="29">
        <f t="shared" si="64"/>
        <v>4.7090000000000005</v>
      </c>
      <c r="G1148" s="23">
        <f t="shared" si="65"/>
        <v>3.6509999999999998</v>
      </c>
      <c r="H1148" s="30"/>
      <c r="I1148" s="29"/>
      <c r="J1148" s="23">
        <f t="shared" si="66"/>
        <v>3.2474000000000003</v>
      </c>
      <c r="K1148" s="30"/>
      <c r="L1148" s="29"/>
      <c r="M1148" s="98">
        <v>2.5640000000000001</v>
      </c>
      <c r="N1148" s="98" t="s">
        <v>4944</v>
      </c>
      <c r="O1148" s="98">
        <v>6.18</v>
      </c>
      <c r="P1148" s="98">
        <v>5.86</v>
      </c>
      <c r="Q1148" s="98" t="s">
        <v>4944</v>
      </c>
      <c r="R1148" s="98">
        <v>2.11</v>
      </c>
      <c r="S1148" s="98" t="s">
        <v>4944</v>
      </c>
      <c r="T1148" s="98">
        <v>14.127000000000001</v>
      </c>
      <c r="U1148" s="98" t="s">
        <v>4944</v>
      </c>
    </row>
    <row r="1149" spans="1:21" x14ac:dyDescent="0.25">
      <c r="A1149" s="57" t="s">
        <v>4640</v>
      </c>
      <c r="B1149" s="57" t="s">
        <v>3186</v>
      </c>
      <c r="C1149" s="57" t="s">
        <v>4723</v>
      </c>
      <c r="D1149" s="91">
        <v>16</v>
      </c>
      <c r="E1149" s="57" t="s">
        <v>8564</v>
      </c>
      <c r="F1149" s="29">
        <f t="shared" si="64"/>
        <v>4.666666666666667</v>
      </c>
      <c r="G1149" s="23">
        <f t="shared" si="65"/>
        <v>0</v>
      </c>
      <c r="H1149" s="30"/>
      <c r="I1149" s="29"/>
      <c r="J1149" s="23">
        <f t="shared" si="66"/>
        <v>12.08</v>
      </c>
      <c r="K1149" s="30"/>
      <c r="L1149" s="29"/>
      <c r="M1149" s="98" t="s">
        <v>4944</v>
      </c>
      <c r="N1149" s="98" t="s">
        <v>4944</v>
      </c>
      <c r="O1149" s="98" t="s">
        <v>4944</v>
      </c>
      <c r="P1149" s="98" t="s">
        <v>4944</v>
      </c>
      <c r="Q1149" s="98">
        <v>46.4</v>
      </c>
      <c r="R1149" s="98" t="s">
        <v>4944</v>
      </c>
      <c r="S1149" s="98" t="s">
        <v>4944</v>
      </c>
      <c r="T1149" s="98" t="s">
        <v>4944</v>
      </c>
      <c r="U1149" s="98">
        <v>14</v>
      </c>
    </row>
    <row r="1150" spans="1:21" x14ac:dyDescent="0.25">
      <c r="A1150" s="57" t="s">
        <v>4640</v>
      </c>
      <c r="B1150" s="57" t="s">
        <v>3834</v>
      </c>
      <c r="C1150" s="57" t="s">
        <v>4701</v>
      </c>
      <c r="D1150" s="91">
        <v>11</v>
      </c>
      <c r="E1150" s="57" t="s">
        <v>7289</v>
      </c>
      <c r="F1150" s="29">
        <f t="shared" si="64"/>
        <v>4.6459999999999999</v>
      </c>
      <c r="G1150" s="23">
        <f t="shared" si="65"/>
        <v>6.3E-2</v>
      </c>
      <c r="H1150" s="30"/>
      <c r="I1150" s="29"/>
      <c r="J1150" s="23">
        <f t="shared" si="66"/>
        <v>3.726</v>
      </c>
      <c r="K1150" s="30"/>
      <c r="L1150" s="29"/>
      <c r="M1150" s="98" t="s">
        <v>4944</v>
      </c>
      <c r="N1150" s="98" t="s">
        <v>4944</v>
      </c>
      <c r="O1150" s="98" t="s">
        <v>4944</v>
      </c>
      <c r="P1150" s="98">
        <v>0.252</v>
      </c>
      <c r="Q1150" s="98">
        <v>2.1669999999999998</v>
      </c>
      <c r="R1150" s="98">
        <v>2.5249999999999999</v>
      </c>
      <c r="S1150" s="98">
        <v>1.7230000000000001</v>
      </c>
      <c r="T1150" s="98" t="s">
        <v>4944</v>
      </c>
      <c r="U1150" s="98">
        <v>12.215</v>
      </c>
    </row>
    <row r="1151" spans="1:21" x14ac:dyDescent="0.25">
      <c r="A1151" s="57" t="s">
        <v>4640</v>
      </c>
      <c r="B1151" s="57" t="s">
        <v>546</v>
      </c>
      <c r="C1151" s="57" t="s">
        <v>4713</v>
      </c>
      <c r="D1151" s="91">
        <v>15</v>
      </c>
      <c r="E1151" s="57" t="s">
        <v>7967</v>
      </c>
      <c r="F1151" s="29">
        <f t="shared" si="64"/>
        <v>4.6419999999999995</v>
      </c>
      <c r="G1151" s="23">
        <f t="shared" si="65"/>
        <v>47.549000000000007</v>
      </c>
      <c r="H1151" s="30"/>
      <c r="I1151" s="29"/>
      <c r="J1151" s="23">
        <f t="shared" si="66"/>
        <v>3.5029999999999992</v>
      </c>
      <c r="K1151" s="30"/>
      <c r="L1151" s="29"/>
      <c r="M1151" s="98">
        <v>26.045000000000002</v>
      </c>
      <c r="N1151" s="98">
        <v>8.6820000000000004</v>
      </c>
      <c r="O1151" s="98">
        <v>106.2</v>
      </c>
      <c r="P1151" s="98">
        <v>49.268999999999998</v>
      </c>
      <c r="Q1151" s="98">
        <v>1.65</v>
      </c>
      <c r="R1151" s="98">
        <v>1.9390000000000001</v>
      </c>
      <c r="S1151" s="98">
        <v>3.3319999999999999</v>
      </c>
      <c r="T1151" s="98">
        <v>10.254</v>
      </c>
      <c r="U1151" s="98">
        <v>0.34</v>
      </c>
    </row>
    <row r="1152" spans="1:21" x14ac:dyDescent="0.25">
      <c r="A1152" s="57" t="s">
        <v>4640</v>
      </c>
      <c r="B1152" s="57" t="s">
        <v>1449</v>
      </c>
      <c r="C1152" s="57" t="s">
        <v>4655</v>
      </c>
      <c r="D1152" s="91">
        <v>3</v>
      </c>
      <c r="E1152" s="57" t="s">
        <v>5380</v>
      </c>
      <c r="F1152" s="29">
        <f t="shared" si="64"/>
        <v>4.6183333333333332</v>
      </c>
      <c r="G1152" s="23">
        <f t="shared" si="65"/>
        <v>4.4502500000000005</v>
      </c>
      <c r="H1152" s="30"/>
      <c r="I1152" s="29"/>
      <c r="J1152" s="23">
        <f t="shared" si="66"/>
        <v>4.7463999999999995</v>
      </c>
      <c r="K1152" s="30"/>
      <c r="L1152" s="29"/>
      <c r="M1152" s="98">
        <v>10.188000000000001</v>
      </c>
      <c r="N1152" s="98">
        <v>5.4740000000000002</v>
      </c>
      <c r="O1152" s="98">
        <v>2.1389999999999998</v>
      </c>
      <c r="P1152" s="98" t="s">
        <v>4944</v>
      </c>
      <c r="Q1152" s="98">
        <v>9.8770000000000007</v>
      </c>
      <c r="R1152" s="98" t="s">
        <v>4944</v>
      </c>
      <c r="S1152" s="98">
        <v>10.051</v>
      </c>
      <c r="T1152" s="98">
        <v>3.8039999999999998</v>
      </c>
      <c r="U1152" s="98" t="s">
        <v>4944</v>
      </c>
    </row>
    <row r="1153" spans="1:21" x14ac:dyDescent="0.25">
      <c r="A1153" s="57" t="s">
        <v>4640</v>
      </c>
      <c r="B1153" s="57" t="s">
        <v>538</v>
      </c>
      <c r="C1153" s="57" t="s">
        <v>4684</v>
      </c>
      <c r="D1153" s="91">
        <v>9</v>
      </c>
      <c r="E1153" s="57" t="s">
        <v>6649</v>
      </c>
      <c r="F1153" s="29">
        <f t="shared" si="64"/>
        <v>4.6059999999999999</v>
      </c>
      <c r="G1153" s="23">
        <f t="shared" si="65"/>
        <v>1.07175</v>
      </c>
      <c r="H1153" s="30"/>
      <c r="I1153" s="29"/>
      <c r="J1153" s="23">
        <f t="shared" si="66"/>
        <v>4.2018000000000004</v>
      </c>
      <c r="K1153" s="30"/>
      <c r="L1153" s="29"/>
      <c r="M1153" s="98">
        <v>1.4730000000000001</v>
      </c>
      <c r="N1153" s="98">
        <v>0.64900000000000002</v>
      </c>
      <c r="O1153" s="98">
        <v>2.165</v>
      </c>
      <c r="P1153" s="98" t="s">
        <v>4944</v>
      </c>
      <c r="Q1153" s="98">
        <v>7.0750000000000002</v>
      </c>
      <c r="R1153" s="98">
        <v>0.11600000000000001</v>
      </c>
      <c r="S1153" s="98" t="s">
        <v>4944</v>
      </c>
      <c r="T1153" s="98" t="s">
        <v>4944</v>
      </c>
      <c r="U1153" s="98">
        <v>13.818</v>
      </c>
    </row>
    <row r="1154" spans="1:21" x14ac:dyDescent="0.25">
      <c r="A1154" s="57" t="s">
        <v>4640</v>
      </c>
      <c r="B1154" s="57" t="s">
        <v>2737</v>
      </c>
      <c r="C1154" s="57" t="s">
        <v>4681</v>
      </c>
      <c r="D1154" s="91">
        <v>8</v>
      </c>
      <c r="E1154" s="57" t="s">
        <v>6543</v>
      </c>
      <c r="F1154" s="29">
        <f t="shared" si="64"/>
        <v>4.6046666666666667</v>
      </c>
      <c r="G1154" s="23">
        <f t="shared" si="65"/>
        <v>161.48099999999999</v>
      </c>
      <c r="H1154" s="30"/>
      <c r="I1154" s="29"/>
      <c r="J1154" s="23">
        <f t="shared" si="66"/>
        <v>23.2636</v>
      </c>
      <c r="K1154" s="30"/>
      <c r="L1154" s="29"/>
      <c r="M1154" s="98">
        <v>175.58099999999999</v>
      </c>
      <c r="N1154" s="98">
        <v>83.772000000000006</v>
      </c>
      <c r="O1154" s="98">
        <v>99.763000000000005</v>
      </c>
      <c r="P1154" s="98">
        <v>286.80799999999999</v>
      </c>
      <c r="Q1154" s="98">
        <v>77.712000000000003</v>
      </c>
      <c r="R1154" s="98">
        <v>24.792000000000002</v>
      </c>
      <c r="S1154" s="98">
        <v>0</v>
      </c>
      <c r="T1154" s="98">
        <v>6.4610000000000003</v>
      </c>
      <c r="U1154" s="98">
        <v>7.3529999999999998</v>
      </c>
    </row>
    <row r="1155" spans="1:21" x14ac:dyDescent="0.25">
      <c r="A1155" s="57" t="s">
        <v>4640</v>
      </c>
      <c r="B1155" s="57" t="s">
        <v>2426</v>
      </c>
      <c r="C1155" s="57" t="s">
        <v>4716</v>
      </c>
      <c r="D1155" s="91">
        <v>15</v>
      </c>
      <c r="E1155" s="57" t="s">
        <v>8129</v>
      </c>
      <c r="F1155" s="29">
        <f t="shared" si="64"/>
        <v>4.6013333333333328</v>
      </c>
      <c r="G1155" s="23">
        <f t="shared" si="65"/>
        <v>0.52375000000000005</v>
      </c>
      <c r="H1155" s="30"/>
      <c r="I1155" s="29"/>
      <c r="J1155" s="23">
        <f t="shared" si="66"/>
        <v>3.2471999999999994</v>
      </c>
      <c r="K1155" s="30"/>
      <c r="L1155" s="29"/>
      <c r="M1155" s="98">
        <v>2.0950000000000002</v>
      </c>
      <c r="N1155" s="98" t="s">
        <v>4944</v>
      </c>
      <c r="O1155" s="98" t="s">
        <v>4944</v>
      </c>
      <c r="P1155" s="98" t="s">
        <v>4944</v>
      </c>
      <c r="Q1155" s="98">
        <v>2.4319999999999999</v>
      </c>
      <c r="R1155" s="98" t="s">
        <v>4944</v>
      </c>
      <c r="S1155" s="98" t="s">
        <v>4944</v>
      </c>
      <c r="T1155" s="98">
        <v>13.603999999999999</v>
      </c>
      <c r="U1155" s="98">
        <v>0.2</v>
      </c>
    </row>
    <row r="1156" spans="1:21" x14ac:dyDescent="0.25">
      <c r="A1156" s="57" t="s">
        <v>4640</v>
      </c>
      <c r="B1156" s="57" t="s">
        <v>1159</v>
      </c>
      <c r="C1156" s="57" t="s">
        <v>4725</v>
      </c>
      <c r="D1156" s="91">
        <v>17</v>
      </c>
      <c r="E1156" s="57" t="s">
        <v>9091</v>
      </c>
      <c r="F1156" s="29">
        <f t="shared" si="64"/>
        <v>4.6000000000000005</v>
      </c>
      <c r="G1156" s="23">
        <f t="shared" si="65"/>
        <v>14.25</v>
      </c>
      <c r="H1156" s="30"/>
      <c r="I1156" s="29"/>
      <c r="J1156" s="23">
        <f t="shared" si="66"/>
        <v>25.343800000000002</v>
      </c>
      <c r="K1156" s="30"/>
      <c r="L1156" s="29"/>
      <c r="M1156" s="98">
        <v>1.706</v>
      </c>
      <c r="N1156" s="98">
        <v>10.438000000000001</v>
      </c>
      <c r="O1156" s="98">
        <v>12</v>
      </c>
      <c r="P1156" s="98">
        <v>32.856000000000002</v>
      </c>
      <c r="Q1156" s="98">
        <v>75.900000000000006</v>
      </c>
      <c r="R1156" s="98">
        <v>37.018999999999998</v>
      </c>
      <c r="S1156" s="98">
        <v>13.8</v>
      </c>
      <c r="T1156" s="98" t="s">
        <v>4944</v>
      </c>
      <c r="U1156" s="98" t="s">
        <v>4944</v>
      </c>
    </row>
    <row r="1157" spans="1:21" x14ac:dyDescent="0.25">
      <c r="A1157" s="57" t="s">
        <v>4640</v>
      </c>
      <c r="B1157" s="57" t="s">
        <v>2494</v>
      </c>
      <c r="C1157" s="57" t="s">
        <v>4721</v>
      </c>
      <c r="D1157" s="91">
        <v>15</v>
      </c>
      <c r="E1157" s="57" t="s">
        <v>8245</v>
      </c>
      <c r="F1157" s="29">
        <f t="shared" si="64"/>
        <v>4.5836666666666668</v>
      </c>
      <c r="G1157" s="23">
        <f t="shared" si="65"/>
        <v>0</v>
      </c>
      <c r="H1157" s="30"/>
      <c r="I1157" s="29"/>
      <c r="J1157" s="23">
        <f t="shared" si="66"/>
        <v>2.7827999999999999</v>
      </c>
      <c r="K1157" s="30"/>
      <c r="L1157" s="29"/>
      <c r="M1157" s="98" t="s">
        <v>4944</v>
      </c>
      <c r="N1157" s="98" t="s">
        <v>4944</v>
      </c>
      <c r="O1157" s="98" t="s">
        <v>4944</v>
      </c>
      <c r="P1157" s="98" t="s">
        <v>4944</v>
      </c>
      <c r="Q1157" s="98" t="s">
        <v>4944</v>
      </c>
      <c r="R1157" s="98">
        <v>0.16300000000000001</v>
      </c>
      <c r="S1157" s="98">
        <v>1.25</v>
      </c>
      <c r="T1157" s="98">
        <v>0.90500000000000003</v>
      </c>
      <c r="U1157" s="98">
        <v>11.596</v>
      </c>
    </row>
    <row r="1158" spans="1:21" x14ac:dyDescent="0.25">
      <c r="A1158" s="57" t="s">
        <v>4640</v>
      </c>
      <c r="B1158" s="57" t="s">
        <v>31</v>
      </c>
      <c r="C1158" s="57" t="s">
        <v>4679</v>
      </c>
      <c r="D1158" s="91">
        <v>7</v>
      </c>
      <c r="E1158" s="57" t="s">
        <v>6336</v>
      </c>
      <c r="F1158" s="29">
        <f t="shared" si="64"/>
        <v>4.5436666666666667</v>
      </c>
      <c r="G1158" s="23">
        <f t="shared" si="65"/>
        <v>2.5</v>
      </c>
      <c r="H1158" s="30"/>
      <c r="I1158" s="29"/>
      <c r="J1158" s="23">
        <f t="shared" si="66"/>
        <v>19.976199999999999</v>
      </c>
      <c r="K1158" s="30"/>
      <c r="L1158" s="29"/>
      <c r="M1158" s="98" t="s">
        <v>4944</v>
      </c>
      <c r="N1158" s="98">
        <v>0</v>
      </c>
      <c r="O1158" s="98" t="s">
        <v>4944</v>
      </c>
      <c r="P1158" s="98">
        <v>10</v>
      </c>
      <c r="Q1158" s="98">
        <v>81</v>
      </c>
      <c r="R1158" s="98">
        <v>5.25</v>
      </c>
      <c r="S1158" s="98">
        <v>13.63</v>
      </c>
      <c r="T1158" s="98" t="s">
        <v>4944</v>
      </c>
      <c r="U1158" s="98">
        <v>1E-3</v>
      </c>
    </row>
    <row r="1159" spans="1:21" x14ac:dyDescent="0.25">
      <c r="A1159" s="57" t="s">
        <v>4640</v>
      </c>
      <c r="B1159" s="57" t="s">
        <v>22</v>
      </c>
      <c r="C1159" s="57" t="s">
        <v>4666</v>
      </c>
      <c r="D1159" s="91">
        <v>5</v>
      </c>
      <c r="E1159" s="57" t="s">
        <v>5632</v>
      </c>
      <c r="F1159" s="29">
        <f t="shared" si="64"/>
        <v>4.5423333333333327</v>
      </c>
      <c r="G1159" s="23">
        <f t="shared" si="65"/>
        <v>1.2567499999999998</v>
      </c>
      <c r="H1159" s="30"/>
      <c r="I1159" s="29"/>
      <c r="J1159" s="23">
        <f t="shared" si="66"/>
        <v>3.7485999999999997</v>
      </c>
      <c r="K1159" s="30"/>
      <c r="L1159" s="29"/>
      <c r="M1159" s="98" t="s">
        <v>4944</v>
      </c>
      <c r="N1159" s="98">
        <v>4.6280000000000001</v>
      </c>
      <c r="O1159" s="98">
        <v>0.379</v>
      </c>
      <c r="P1159" s="98">
        <v>0.02</v>
      </c>
      <c r="Q1159" s="98">
        <v>3</v>
      </c>
      <c r="R1159" s="98">
        <v>2.1160000000000001</v>
      </c>
      <c r="S1159" s="98">
        <v>1.9019999999999999</v>
      </c>
      <c r="T1159" s="98">
        <v>3.9670000000000001</v>
      </c>
      <c r="U1159" s="98">
        <v>7.758</v>
      </c>
    </row>
    <row r="1160" spans="1:21" x14ac:dyDescent="0.25">
      <c r="A1160" s="57" t="s">
        <v>4640</v>
      </c>
      <c r="B1160" s="57" t="s">
        <v>3697</v>
      </c>
      <c r="C1160" s="57" t="s">
        <v>4711</v>
      </c>
      <c r="D1160" s="91">
        <v>14</v>
      </c>
      <c r="E1160" s="57" t="s">
        <v>7757</v>
      </c>
      <c r="F1160" s="29">
        <f t="shared" si="64"/>
        <v>4.516</v>
      </c>
      <c r="G1160" s="23">
        <f t="shared" si="65"/>
        <v>4.0715000000000003</v>
      </c>
      <c r="H1160" s="30"/>
      <c r="I1160" s="29"/>
      <c r="J1160" s="23">
        <f t="shared" si="66"/>
        <v>14.098599999999999</v>
      </c>
      <c r="K1160" s="30"/>
      <c r="L1160" s="29"/>
      <c r="M1160" s="98" t="s">
        <v>4944</v>
      </c>
      <c r="N1160" s="98" t="s">
        <v>4944</v>
      </c>
      <c r="O1160" s="98">
        <v>12.068</v>
      </c>
      <c r="P1160" s="98">
        <v>4.218</v>
      </c>
      <c r="Q1160" s="98">
        <v>55.881999999999998</v>
      </c>
      <c r="R1160" s="98">
        <v>1.0629999999999999</v>
      </c>
      <c r="S1160" s="98" t="s">
        <v>4944</v>
      </c>
      <c r="T1160" s="98">
        <v>13.548</v>
      </c>
      <c r="U1160" s="98" t="s">
        <v>4944</v>
      </c>
    </row>
    <row r="1161" spans="1:21" x14ac:dyDescent="0.25">
      <c r="A1161" s="57" t="s">
        <v>4640</v>
      </c>
      <c r="B1161" s="57" t="s">
        <v>685</v>
      </c>
      <c r="C1161" s="57" t="s">
        <v>4659</v>
      </c>
      <c r="D1161" s="91">
        <v>4</v>
      </c>
      <c r="E1161" s="57" t="s">
        <v>5433</v>
      </c>
      <c r="F1161" s="29">
        <f t="shared" si="64"/>
        <v>4.4936666666666669</v>
      </c>
      <c r="G1161" s="23">
        <f t="shared" si="65"/>
        <v>1.1717500000000001</v>
      </c>
      <c r="H1161" s="30"/>
      <c r="I1161" s="29"/>
      <c r="J1161" s="23">
        <f t="shared" si="66"/>
        <v>2.6962000000000002</v>
      </c>
      <c r="K1161" s="30"/>
      <c r="L1161" s="29"/>
      <c r="M1161" s="98">
        <v>3.4000000000000002E-2</v>
      </c>
      <c r="N1161" s="98">
        <v>0.4</v>
      </c>
      <c r="O1161" s="98">
        <v>4.2530000000000001</v>
      </c>
      <c r="P1161" s="98" t="s">
        <v>4944</v>
      </c>
      <c r="Q1161" s="98" t="s">
        <v>4944</v>
      </c>
      <c r="R1161" s="98" t="s">
        <v>4944</v>
      </c>
      <c r="S1161" s="98">
        <v>10.154</v>
      </c>
      <c r="T1161" s="98">
        <v>3.327</v>
      </c>
      <c r="U1161" s="98">
        <v>0</v>
      </c>
    </row>
    <row r="1162" spans="1:21" x14ac:dyDescent="0.25">
      <c r="A1162" s="57" t="s">
        <v>4640</v>
      </c>
      <c r="B1162" s="57" t="s">
        <v>143</v>
      </c>
      <c r="C1162" s="57" t="s">
        <v>4671</v>
      </c>
      <c r="D1162" s="91">
        <v>6</v>
      </c>
      <c r="E1162" s="57" t="s">
        <v>6102</v>
      </c>
      <c r="F1162" s="29">
        <f t="shared" si="64"/>
        <v>4.4633333333333338</v>
      </c>
      <c r="G1162" s="23">
        <f t="shared" si="65"/>
        <v>75.002499999999998</v>
      </c>
      <c r="H1162" s="30"/>
      <c r="I1162" s="29"/>
      <c r="J1162" s="23">
        <f t="shared" si="66"/>
        <v>10.3728</v>
      </c>
      <c r="K1162" s="30"/>
      <c r="L1162" s="29"/>
      <c r="M1162" s="98">
        <v>1.008</v>
      </c>
      <c r="N1162" s="98" t="s">
        <v>4944</v>
      </c>
      <c r="O1162" s="98" t="s">
        <v>4944</v>
      </c>
      <c r="P1162" s="98">
        <v>299.00200000000001</v>
      </c>
      <c r="Q1162" s="98">
        <v>38.473999999999997</v>
      </c>
      <c r="R1162" s="98">
        <v>0</v>
      </c>
      <c r="S1162" s="98">
        <v>0</v>
      </c>
      <c r="T1162" s="98">
        <v>7.1959999999999997</v>
      </c>
      <c r="U1162" s="98">
        <v>6.194</v>
      </c>
    </row>
    <row r="1163" spans="1:21" x14ac:dyDescent="0.25">
      <c r="A1163" s="57" t="s">
        <v>4640</v>
      </c>
      <c r="B1163" s="57" t="s">
        <v>554</v>
      </c>
      <c r="C1163" s="57" t="s">
        <v>4688</v>
      </c>
      <c r="D1163" s="91">
        <v>10</v>
      </c>
      <c r="E1163" s="57" t="s">
        <v>6780</v>
      </c>
      <c r="F1163" s="29">
        <f t="shared" si="64"/>
        <v>4.4543333333333335</v>
      </c>
      <c r="G1163" s="23">
        <f t="shared" si="65"/>
        <v>13.25925</v>
      </c>
      <c r="H1163" s="30"/>
      <c r="I1163" s="29"/>
      <c r="J1163" s="23">
        <f t="shared" si="66"/>
        <v>25.193999999999999</v>
      </c>
      <c r="K1163" s="30"/>
      <c r="L1163" s="29"/>
      <c r="M1163" s="98">
        <v>2.8639999999999999</v>
      </c>
      <c r="N1163" s="98">
        <v>15.279</v>
      </c>
      <c r="O1163" s="98">
        <v>0</v>
      </c>
      <c r="P1163" s="98">
        <v>34.893999999999998</v>
      </c>
      <c r="Q1163" s="98">
        <v>97.259</v>
      </c>
      <c r="R1163" s="98">
        <v>15.348000000000001</v>
      </c>
      <c r="S1163" s="98">
        <v>13.363</v>
      </c>
      <c r="T1163" s="98" t="s">
        <v>4944</v>
      </c>
      <c r="U1163" s="98" t="s">
        <v>4944</v>
      </c>
    </row>
    <row r="1164" spans="1:21" x14ac:dyDescent="0.25">
      <c r="A1164" s="57" t="s">
        <v>4640</v>
      </c>
      <c r="B1164" s="57" t="s">
        <v>1595</v>
      </c>
      <c r="C1164" s="57" t="s">
        <v>4723</v>
      </c>
      <c r="D1164" s="91">
        <v>16</v>
      </c>
      <c r="E1164" s="57" t="s">
        <v>8763</v>
      </c>
      <c r="F1164" s="29">
        <f t="shared" si="64"/>
        <v>4.3999999999999995</v>
      </c>
      <c r="G1164" s="23">
        <f t="shared" si="65"/>
        <v>2.173</v>
      </c>
      <c r="H1164" s="30"/>
      <c r="I1164" s="29"/>
      <c r="J1164" s="23">
        <f t="shared" si="66"/>
        <v>2.6399999999999997</v>
      </c>
      <c r="K1164" s="30"/>
      <c r="L1164" s="29"/>
      <c r="M1164" s="98" t="s">
        <v>4944</v>
      </c>
      <c r="N1164" s="98">
        <v>3.7309999999999999</v>
      </c>
      <c r="O1164" s="98">
        <v>0.158</v>
      </c>
      <c r="P1164" s="98">
        <v>4.8029999999999999</v>
      </c>
      <c r="Q1164" s="98" t="s">
        <v>4944</v>
      </c>
      <c r="R1164" s="98" t="s">
        <v>4944</v>
      </c>
      <c r="S1164" s="98">
        <v>13.2</v>
      </c>
      <c r="T1164" s="98" t="s">
        <v>4944</v>
      </c>
      <c r="U1164" s="98" t="s">
        <v>4944</v>
      </c>
    </row>
    <row r="1165" spans="1:21" x14ac:dyDescent="0.25">
      <c r="A1165" s="57" t="s">
        <v>4640</v>
      </c>
      <c r="B1165" s="57" t="s">
        <v>591</v>
      </c>
      <c r="C1165" s="57" t="s">
        <v>4729</v>
      </c>
      <c r="D1165" s="91">
        <v>18</v>
      </c>
      <c r="E1165" s="57" t="s">
        <v>9310</v>
      </c>
      <c r="F1165" s="29">
        <f t="shared" si="64"/>
        <v>4.3923333333333332</v>
      </c>
      <c r="G1165" s="23">
        <f t="shared" si="65"/>
        <v>3.76675</v>
      </c>
      <c r="H1165" s="30"/>
      <c r="I1165" s="29"/>
      <c r="J1165" s="23">
        <f t="shared" si="66"/>
        <v>2.6894</v>
      </c>
      <c r="K1165" s="30"/>
      <c r="L1165" s="29"/>
      <c r="M1165" s="98">
        <v>8.4730000000000008</v>
      </c>
      <c r="N1165" s="98">
        <v>2.5219999999999998</v>
      </c>
      <c r="O1165" s="98" t="s">
        <v>4944</v>
      </c>
      <c r="P1165" s="98">
        <v>4.0720000000000001</v>
      </c>
      <c r="Q1165" s="98">
        <v>0.27</v>
      </c>
      <c r="R1165" s="98" t="s">
        <v>4944</v>
      </c>
      <c r="S1165" s="98">
        <v>12.669</v>
      </c>
      <c r="T1165" s="98">
        <v>0.155</v>
      </c>
      <c r="U1165" s="98">
        <v>0.35299999999999998</v>
      </c>
    </row>
    <row r="1166" spans="1:21" x14ac:dyDescent="0.25">
      <c r="A1166" s="57" t="s">
        <v>4640</v>
      </c>
      <c r="B1166" s="57" t="s">
        <v>3333</v>
      </c>
      <c r="C1166" s="57" t="s">
        <v>4723</v>
      </c>
      <c r="D1166" s="91">
        <v>16</v>
      </c>
      <c r="E1166" s="57" t="s">
        <v>8531</v>
      </c>
      <c r="F1166" s="29">
        <f t="shared" si="64"/>
        <v>4.3903333333333334</v>
      </c>
      <c r="G1166" s="23">
        <f t="shared" si="65"/>
        <v>0</v>
      </c>
      <c r="H1166" s="30"/>
      <c r="I1166" s="29"/>
      <c r="J1166" s="23">
        <f t="shared" si="66"/>
        <v>2.6341999999999999</v>
      </c>
      <c r="K1166" s="30"/>
      <c r="L1166" s="29"/>
      <c r="M1166" s="98" t="s">
        <v>4944</v>
      </c>
      <c r="N1166" s="98" t="s">
        <v>4944</v>
      </c>
      <c r="O1166" s="98" t="s">
        <v>4944</v>
      </c>
      <c r="P1166" s="98" t="s">
        <v>4944</v>
      </c>
      <c r="Q1166" s="98" t="s">
        <v>4944</v>
      </c>
      <c r="R1166" s="98" t="s">
        <v>4944</v>
      </c>
      <c r="S1166" s="98">
        <v>4.1710000000000003</v>
      </c>
      <c r="T1166" s="98" t="s">
        <v>4944</v>
      </c>
      <c r="U1166" s="98">
        <v>9</v>
      </c>
    </row>
    <row r="1167" spans="1:21" x14ac:dyDescent="0.25">
      <c r="A1167" s="57" t="s">
        <v>4640</v>
      </c>
      <c r="B1167" s="57" t="s">
        <v>4216</v>
      </c>
      <c r="C1167" s="57" t="s">
        <v>4724</v>
      </c>
      <c r="D1167" s="91">
        <v>16</v>
      </c>
      <c r="E1167" s="57" t="s">
        <v>9053</v>
      </c>
      <c r="F1167" s="29">
        <f t="shared" si="64"/>
        <v>4.3836666666666666</v>
      </c>
      <c r="G1167" s="23">
        <f t="shared" si="65"/>
        <v>11.453749999999999</v>
      </c>
      <c r="H1167" s="30"/>
      <c r="I1167" s="29"/>
      <c r="J1167" s="23">
        <f t="shared" si="66"/>
        <v>2.7044000000000001</v>
      </c>
      <c r="K1167" s="30"/>
      <c r="L1167" s="29"/>
      <c r="M1167" s="98">
        <v>9.6890000000000001</v>
      </c>
      <c r="N1167" s="98">
        <v>26.588999999999999</v>
      </c>
      <c r="O1167" s="98">
        <v>6.0970000000000004</v>
      </c>
      <c r="P1167" s="98">
        <v>3.44</v>
      </c>
      <c r="Q1167" s="98">
        <v>3.5999999999999997E-2</v>
      </c>
      <c r="R1167" s="98">
        <v>0.33500000000000002</v>
      </c>
      <c r="S1167" s="98">
        <v>10.73</v>
      </c>
      <c r="T1167" s="98">
        <v>0.29899999999999999</v>
      </c>
      <c r="U1167" s="98">
        <v>2.1219999999999999</v>
      </c>
    </row>
    <row r="1168" spans="1:21" x14ac:dyDescent="0.25">
      <c r="A1168" s="57" t="s">
        <v>4640</v>
      </c>
      <c r="B1168" s="57" t="s">
        <v>3162</v>
      </c>
      <c r="C1168" s="57" t="s">
        <v>4702</v>
      </c>
      <c r="D1168" s="91">
        <v>11</v>
      </c>
      <c r="E1168" s="57" t="s">
        <v>7479</v>
      </c>
      <c r="F1168" s="29">
        <f t="shared" si="64"/>
        <v>4.3613333333333335</v>
      </c>
      <c r="G1168" s="23">
        <f t="shared" si="65"/>
        <v>1.8995000000000002</v>
      </c>
      <c r="H1168" s="30"/>
      <c r="I1168" s="29"/>
      <c r="J1168" s="23">
        <f t="shared" si="66"/>
        <v>3.1362000000000001</v>
      </c>
      <c r="K1168" s="30"/>
      <c r="L1168" s="29"/>
      <c r="M1168" s="98">
        <v>1.7000000000000001E-2</v>
      </c>
      <c r="N1168" s="98" t="s">
        <v>4944</v>
      </c>
      <c r="O1168" s="98" t="s">
        <v>4944</v>
      </c>
      <c r="P1168" s="98">
        <v>7.5810000000000004</v>
      </c>
      <c r="Q1168" s="98" t="s">
        <v>4944</v>
      </c>
      <c r="R1168" s="98">
        <v>2.597</v>
      </c>
      <c r="S1168" s="98">
        <v>1.9850000000000001</v>
      </c>
      <c r="T1168" s="98">
        <v>7.3780000000000001</v>
      </c>
      <c r="U1168" s="98">
        <v>3.7210000000000001</v>
      </c>
    </row>
    <row r="1169" spans="1:21" x14ac:dyDescent="0.25">
      <c r="A1169" s="57" t="s">
        <v>4640</v>
      </c>
      <c r="B1169" s="57" t="s">
        <v>795</v>
      </c>
      <c r="C1169" s="57" t="s">
        <v>4701</v>
      </c>
      <c r="D1169" s="91">
        <v>11</v>
      </c>
      <c r="E1169" s="57" t="s">
        <v>7364</v>
      </c>
      <c r="F1169" s="29">
        <f t="shared" si="64"/>
        <v>4.3533333333333335</v>
      </c>
      <c r="G1169" s="23">
        <f t="shared" si="65"/>
        <v>31.8005</v>
      </c>
      <c r="H1169" s="30"/>
      <c r="I1169" s="29"/>
      <c r="J1169" s="23">
        <f t="shared" si="66"/>
        <v>3.1640000000000001</v>
      </c>
      <c r="K1169" s="30"/>
      <c r="L1169" s="29"/>
      <c r="M1169" s="98">
        <v>124.953</v>
      </c>
      <c r="N1169" s="98" t="s">
        <v>4944</v>
      </c>
      <c r="O1169" s="98" t="s">
        <v>4944</v>
      </c>
      <c r="P1169" s="98">
        <v>2.2490000000000001</v>
      </c>
      <c r="Q1169" s="98" t="s">
        <v>4944</v>
      </c>
      <c r="R1169" s="98">
        <v>2.76</v>
      </c>
      <c r="S1169" s="98" t="s">
        <v>4944</v>
      </c>
      <c r="T1169" s="98" t="s">
        <v>4944</v>
      </c>
      <c r="U1169" s="98">
        <v>13.06</v>
      </c>
    </row>
    <row r="1170" spans="1:21" x14ac:dyDescent="0.25">
      <c r="A1170" s="57" t="s">
        <v>4640</v>
      </c>
      <c r="B1170" s="57" t="s">
        <v>3823</v>
      </c>
      <c r="C1170" s="57" t="s">
        <v>4724</v>
      </c>
      <c r="D1170" s="91">
        <v>16</v>
      </c>
      <c r="E1170" s="57" t="s">
        <v>9063</v>
      </c>
      <c r="F1170" s="29">
        <f t="shared" si="64"/>
        <v>4.351</v>
      </c>
      <c r="G1170" s="23">
        <f t="shared" si="65"/>
        <v>0.54400000000000004</v>
      </c>
      <c r="H1170" s="30"/>
      <c r="I1170" s="29"/>
      <c r="J1170" s="23">
        <f t="shared" si="66"/>
        <v>2.8431999999999999</v>
      </c>
      <c r="K1170" s="30"/>
      <c r="L1170" s="29"/>
      <c r="M1170" s="98" t="s">
        <v>4944</v>
      </c>
      <c r="N1170" s="98" t="s">
        <v>4944</v>
      </c>
      <c r="O1170" s="98">
        <v>1.0840000000000001</v>
      </c>
      <c r="P1170" s="98">
        <v>1.0920000000000001</v>
      </c>
      <c r="Q1170" s="98">
        <v>1.163</v>
      </c>
      <c r="R1170" s="98" t="s">
        <v>4944</v>
      </c>
      <c r="S1170" s="98">
        <v>9.7889999999999997</v>
      </c>
      <c r="T1170" s="98">
        <v>3.2639999999999998</v>
      </c>
      <c r="U1170" s="98" t="s">
        <v>4944</v>
      </c>
    </row>
    <row r="1171" spans="1:21" x14ac:dyDescent="0.25">
      <c r="A1171" s="57" t="s">
        <v>4640</v>
      </c>
      <c r="B1171" s="57" t="s">
        <v>1668</v>
      </c>
      <c r="C1171" s="57" t="s">
        <v>4660</v>
      </c>
      <c r="D1171" s="91">
        <v>4</v>
      </c>
      <c r="E1171" s="57" t="s">
        <v>5469</v>
      </c>
      <c r="F1171" s="29">
        <f t="shared" si="64"/>
        <v>4.3490000000000002</v>
      </c>
      <c r="G1171" s="23">
        <f t="shared" si="65"/>
        <v>0.60399999999999998</v>
      </c>
      <c r="H1171" s="30"/>
      <c r="I1171" s="29"/>
      <c r="J1171" s="23">
        <f t="shared" si="66"/>
        <v>4.7366000000000001</v>
      </c>
      <c r="K1171" s="30"/>
      <c r="L1171" s="29"/>
      <c r="M1171" s="98" t="s">
        <v>4944</v>
      </c>
      <c r="N1171" s="98">
        <v>0.312</v>
      </c>
      <c r="O1171" s="98" t="s">
        <v>4944</v>
      </c>
      <c r="P1171" s="98">
        <v>2.1040000000000001</v>
      </c>
      <c r="Q1171" s="98">
        <v>0.504</v>
      </c>
      <c r="R1171" s="98">
        <v>10.132</v>
      </c>
      <c r="S1171" s="98">
        <v>3.6139999999999999</v>
      </c>
      <c r="T1171" s="98">
        <v>8.02</v>
      </c>
      <c r="U1171" s="98">
        <v>1.413</v>
      </c>
    </row>
    <row r="1172" spans="1:21" x14ac:dyDescent="0.25">
      <c r="A1172" s="57" t="s">
        <v>4640</v>
      </c>
      <c r="B1172" s="57" t="s">
        <v>980</v>
      </c>
      <c r="C1172" s="57" t="s">
        <v>4724</v>
      </c>
      <c r="D1172" s="91">
        <v>16</v>
      </c>
      <c r="E1172" s="57" t="s">
        <v>8800</v>
      </c>
      <c r="F1172" s="29">
        <f t="shared" si="64"/>
        <v>4.3303333333333329</v>
      </c>
      <c r="G1172" s="23">
        <f t="shared" si="65"/>
        <v>2.3734999999999999</v>
      </c>
      <c r="H1172" s="30"/>
      <c r="I1172" s="29"/>
      <c r="J1172" s="23">
        <f t="shared" si="66"/>
        <v>3.7486000000000006</v>
      </c>
      <c r="K1172" s="30"/>
      <c r="L1172" s="29"/>
      <c r="M1172" s="98" t="s">
        <v>4944</v>
      </c>
      <c r="N1172" s="98">
        <v>0.19</v>
      </c>
      <c r="O1172" s="98">
        <v>0.28399999999999997</v>
      </c>
      <c r="P1172" s="98">
        <v>9.02</v>
      </c>
      <c r="Q1172" s="98" t="s">
        <v>4944</v>
      </c>
      <c r="R1172" s="98">
        <v>5.7519999999999998</v>
      </c>
      <c r="S1172" s="98">
        <v>6.8650000000000002</v>
      </c>
      <c r="T1172" s="98">
        <v>6.1260000000000003</v>
      </c>
      <c r="U1172" s="98" t="s">
        <v>4944</v>
      </c>
    </row>
    <row r="1173" spans="1:21" x14ac:dyDescent="0.25">
      <c r="A1173" s="57" t="s">
        <v>4640</v>
      </c>
      <c r="B1173" s="57" t="s">
        <v>716</v>
      </c>
      <c r="C1173" s="57" t="s">
        <v>4689</v>
      </c>
      <c r="D1173" s="91">
        <v>10</v>
      </c>
      <c r="E1173" s="57" t="s">
        <v>6800</v>
      </c>
      <c r="F1173" s="29">
        <f t="shared" si="64"/>
        <v>4.317333333333333</v>
      </c>
      <c r="G1173" s="23">
        <f t="shared" si="65"/>
        <v>0.78774999999999995</v>
      </c>
      <c r="H1173" s="30"/>
      <c r="I1173" s="29"/>
      <c r="J1173" s="23">
        <f t="shared" si="66"/>
        <v>3.7472000000000003</v>
      </c>
      <c r="K1173" s="30"/>
      <c r="L1173" s="29"/>
      <c r="M1173" s="98" t="s">
        <v>4944</v>
      </c>
      <c r="N1173" s="98">
        <v>3.1509999999999998</v>
      </c>
      <c r="O1173" s="98" t="s">
        <v>4944</v>
      </c>
      <c r="P1173" s="98" t="s">
        <v>4944</v>
      </c>
      <c r="Q1173" s="98">
        <v>5.7839999999999998</v>
      </c>
      <c r="R1173" s="98" t="s">
        <v>4944</v>
      </c>
      <c r="S1173" s="98" t="s">
        <v>4944</v>
      </c>
      <c r="T1173" s="98">
        <v>0.17899999999999999</v>
      </c>
      <c r="U1173" s="98">
        <v>12.773</v>
      </c>
    </row>
    <row r="1174" spans="1:21" x14ac:dyDescent="0.25">
      <c r="A1174" s="57" t="s">
        <v>4640</v>
      </c>
      <c r="B1174" s="57" t="s">
        <v>2502</v>
      </c>
      <c r="C1174" s="57" t="s">
        <v>4702</v>
      </c>
      <c r="D1174" s="91">
        <v>11</v>
      </c>
      <c r="E1174" s="57" t="s">
        <v>7480</v>
      </c>
      <c r="F1174" s="29">
        <f t="shared" si="64"/>
        <v>4.3073333333333332</v>
      </c>
      <c r="G1174" s="23">
        <f t="shared" si="65"/>
        <v>5.7499999999999999E-3</v>
      </c>
      <c r="H1174" s="30"/>
      <c r="I1174" s="29"/>
      <c r="J1174" s="23">
        <f t="shared" si="66"/>
        <v>2.5844</v>
      </c>
      <c r="K1174" s="30"/>
      <c r="L1174" s="29"/>
      <c r="M1174" s="98" t="s">
        <v>4944</v>
      </c>
      <c r="N1174" s="98" t="s">
        <v>4944</v>
      </c>
      <c r="O1174" s="98" t="s">
        <v>4944</v>
      </c>
      <c r="P1174" s="98">
        <v>2.3E-2</v>
      </c>
      <c r="Q1174" s="98" t="s">
        <v>4944</v>
      </c>
      <c r="R1174" s="98" t="s">
        <v>4944</v>
      </c>
      <c r="S1174" s="98" t="s">
        <v>4944</v>
      </c>
      <c r="T1174" s="98">
        <v>5.7889999999999997</v>
      </c>
      <c r="U1174" s="98">
        <v>7.133</v>
      </c>
    </row>
    <row r="1175" spans="1:21" x14ac:dyDescent="0.25">
      <c r="A1175" s="57" t="s">
        <v>4640</v>
      </c>
      <c r="B1175" s="57" t="s">
        <v>4145</v>
      </c>
      <c r="C1175" s="57" t="s">
        <v>4688</v>
      </c>
      <c r="D1175" s="91">
        <v>10</v>
      </c>
      <c r="E1175" s="57" t="s">
        <v>6793</v>
      </c>
      <c r="F1175" s="29">
        <f t="shared" si="64"/>
        <v>4.2283333333333326</v>
      </c>
      <c r="G1175" s="23">
        <f t="shared" si="65"/>
        <v>1.883</v>
      </c>
      <c r="H1175" s="30"/>
      <c r="I1175" s="29"/>
      <c r="J1175" s="23">
        <f t="shared" si="66"/>
        <v>2.6957999999999998</v>
      </c>
      <c r="K1175" s="30"/>
      <c r="L1175" s="29"/>
      <c r="M1175" s="98" t="s">
        <v>4944</v>
      </c>
      <c r="N1175" s="98">
        <v>7.4370000000000003</v>
      </c>
      <c r="O1175" s="98" t="s">
        <v>4944</v>
      </c>
      <c r="P1175" s="98">
        <v>9.5000000000000001E-2</v>
      </c>
      <c r="Q1175" s="98">
        <v>0.79400000000000004</v>
      </c>
      <c r="R1175" s="98">
        <v>0</v>
      </c>
      <c r="S1175" s="98" t="s">
        <v>4944</v>
      </c>
      <c r="T1175" s="98">
        <v>6.0979999999999999</v>
      </c>
      <c r="U1175" s="98">
        <v>6.5869999999999997</v>
      </c>
    </row>
    <row r="1176" spans="1:21" x14ac:dyDescent="0.25">
      <c r="A1176" s="57" t="s">
        <v>4640</v>
      </c>
      <c r="B1176" s="57" t="s">
        <v>45</v>
      </c>
      <c r="C1176" s="57" t="s">
        <v>4657</v>
      </c>
      <c r="D1176" s="91">
        <v>4</v>
      </c>
      <c r="E1176" s="57" t="s">
        <v>4963</v>
      </c>
      <c r="F1176" s="29">
        <f t="shared" si="64"/>
        <v>4.226</v>
      </c>
      <c r="G1176" s="23">
        <f t="shared" si="65"/>
        <v>4385.9307500000004</v>
      </c>
      <c r="H1176" s="30"/>
      <c r="I1176" s="29"/>
      <c r="J1176" s="23">
        <f t="shared" si="66"/>
        <v>3.2247999999999997</v>
      </c>
      <c r="K1176" s="30"/>
      <c r="L1176" s="29"/>
      <c r="M1176" s="98">
        <v>10480.757</v>
      </c>
      <c r="N1176" s="98">
        <v>3632.5659999999998</v>
      </c>
      <c r="O1176" s="98">
        <v>2861.8809999999999</v>
      </c>
      <c r="P1176" s="98">
        <v>568.51900000000001</v>
      </c>
      <c r="Q1176" s="98">
        <v>1.2629999999999999</v>
      </c>
      <c r="R1176" s="98">
        <v>2.1829999999999998</v>
      </c>
      <c r="S1176" s="98">
        <v>8.6470000000000002</v>
      </c>
      <c r="T1176" s="98">
        <v>2.5390000000000001</v>
      </c>
      <c r="U1176" s="98">
        <v>1.492</v>
      </c>
    </row>
    <row r="1177" spans="1:21" x14ac:dyDescent="0.25">
      <c r="A1177" s="57" t="s">
        <v>4640</v>
      </c>
      <c r="B1177" s="57" t="s">
        <v>2070</v>
      </c>
      <c r="C1177" s="57" t="s">
        <v>4723</v>
      </c>
      <c r="D1177" s="91">
        <v>16</v>
      </c>
      <c r="E1177" s="57" t="s">
        <v>8312</v>
      </c>
      <c r="F1177" s="29">
        <f t="shared" si="64"/>
        <v>4.1963333333333335</v>
      </c>
      <c r="G1177" s="23">
        <f t="shared" si="65"/>
        <v>0.16575000000000001</v>
      </c>
      <c r="H1177" s="30"/>
      <c r="I1177" s="29"/>
      <c r="J1177" s="23">
        <f t="shared" si="66"/>
        <v>5.0595999999999997</v>
      </c>
      <c r="K1177" s="30"/>
      <c r="L1177" s="29"/>
      <c r="M1177" s="98" t="s">
        <v>4944</v>
      </c>
      <c r="N1177" s="98" t="s">
        <v>4944</v>
      </c>
      <c r="O1177" s="98">
        <v>0.11600000000000001</v>
      </c>
      <c r="P1177" s="98">
        <v>0.54700000000000004</v>
      </c>
      <c r="Q1177" s="98">
        <v>2.7629999999999999</v>
      </c>
      <c r="R1177" s="98">
        <v>9.9459999999999997</v>
      </c>
      <c r="S1177" s="98">
        <v>4.95</v>
      </c>
      <c r="T1177" s="98">
        <v>3.927</v>
      </c>
      <c r="U1177" s="98">
        <v>3.7120000000000002</v>
      </c>
    </row>
    <row r="1178" spans="1:21" x14ac:dyDescent="0.25">
      <c r="A1178" s="57" t="s">
        <v>4640</v>
      </c>
      <c r="B1178" s="57" t="s">
        <v>1394</v>
      </c>
      <c r="C1178" s="57" t="s">
        <v>4724</v>
      </c>
      <c r="D1178" s="91">
        <v>16</v>
      </c>
      <c r="E1178" s="57" t="s">
        <v>9009</v>
      </c>
      <c r="F1178" s="29">
        <f t="shared" si="64"/>
        <v>4.1559999999999997</v>
      </c>
      <c r="G1178" s="23">
        <f t="shared" si="65"/>
        <v>2.7549999999999999</v>
      </c>
      <c r="H1178" s="30"/>
      <c r="I1178" s="29"/>
      <c r="J1178" s="23">
        <f t="shared" si="66"/>
        <v>15.765000000000001</v>
      </c>
      <c r="K1178" s="30"/>
      <c r="L1178" s="29"/>
      <c r="M1178" s="98" t="s">
        <v>4944</v>
      </c>
      <c r="N1178" s="98">
        <v>0</v>
      </c>
      <c r="O1178" s="98">
        <v>10.58</v>
      </c>
      <c r="P1178" s="98">
        <v>0.44</v>
      </c>
      <c r="Q1178" s="98">
        <v>3.5000000000000003E-2</v>
      </c>
      <c r="R1178" s="98">
        <v>66.322000000000003</v>
      </c>
      <c r="S1178" s="98">
        <v>12.468</v>
      </c>
      <c r="T1178" s="98">
        <v>0</v>
      </c>
      <c r="U1178" s="98" t="s">
        <v>4944</v>
      </c>
    </row>
    <row r="1179" spans="1:21" x14ac:dyDescent="0.25">
      <c r="A1179" s="57" t="s">
        <v>4640</v>
      </c>
      <c r="B1179" s="57" t="s">
        <v>3313</v>
      </c>
      <c r="C1179" s="57" t="s">
        <v>4723</v>
      </c>
      <c r="D1179" s="91">
        <v>16</v>
      </c>
      <c r="E1179" s="57" t="s">
        <v>8746</v>
      </c>
      <c r="F1179" s="29">
        <f t="shared" si="64"/>
        <v>4.1499999999999995</v>
      </c>
      <c r="G1179" s="23">
        <f t="shared" si="65"/>
        <v>22.017500000000002</v>
      </c>
      <c r="H1179" s="30"/>
      <c r="I1179" s="29"/>
      <c r="J1179" s="23">
        <f t="shared" si="66"/>
        <v>3.3264000000000005</v>
      </c>
      <c r="K1179" s="30"/>
      <c r="L1179" s="29"/>
      <c r="M1179" s="98">
        <v>2.81</v>
      </c>
      <c r="N1179" s="98">
        <v>2.0219999999999998</v>
      </c>
      <c r="O1179" s="98">
        <v>2.4300000000000002</v>
      </c>
      <c r="P1179" s="98">
        <v>80.808000000000007</v>
      </c>
      <c r="Q1179" s="98">
        <v>3.1819999999999999</v>
      </c>
      <c r="R1179" s="98">
        <v>1</v>
      </c>
      <c r="S1179" s="98">
        <v>2.9</v>
      </c>
      <c r="T1179" s="98">
        <v>2.9</v>
      </c>
      <c r="U1179" s="98">
        <v>6.65</v>
      </c>
    </row>
    <row r="1180" spans="1:21" x14ac:dyDescent="0.25">
      <c r="A1180" s="57" t="s">
        <v>4640</v>
      </c>
      <c r="B1180" s="57" t="s">
        <v>499</v>
      </c>
      <c r="C1180" s="57" t="s">
        <v>4726</v>
      </c>
      <c r="D1180" s="91">
        <v>17</v>
      </c>
      <c r="E1180" s="57" t="s">
        <v>9142</v>
      </c>
      <c r="F1180" s="29">
        <f t="shared" si="64"/>
        <v>4.1253333333333337</v>
      </c>
      <c r="G1180" s="23">
        <f t="shared" si="65"/>
        <v>0.19074999999999998</v>
      </c>
      <c r="H1180" s="30"/>
      <c r="I1180" s="29"/>
      <c r="J1180" s="23">
        <f t="shared" si="66"/>
        <v>2.8588</v>
      </c>
      <c r="K1180" s="30"/>
      <c r="L1180" s="29"/>
      <c r="M1180" s="98">
        <v>0.1</v>
      </c>
      <c r="N1180" s="98">
        <v>7.2999999999999995E-2</v>
      </c>
      <c r="O1180" s="98" t="s">
        <v>4944</v>
      </c>
      <c r="P1180" s="98">
        <v>0.59</v>
      </c>
      <c r="Q1180" s="98">
        <v>0.24099999999999999</v>
      </c>
      <c r="R1180" s="98">
        <v>1.677</v>
      </c>
      <c r="S1180" s="98">
        <v>8.9770000000000003</v>
      </c>
      <c r="T1180" s="98" t="s">
        <v>4944</v>
      </c>
      <c r="U1180" s="98">
        <v>3.399</v>
      </c>
    </row>
    <row r="1181" spans="1:21" x14ac:dyDescent="0.25">
      <c r="A1181" s="57" t="s">
        <v>4640</v>
      </c>
      <c r="B1181" s="57" t="s">
        <v>1418</v>
      </c>
      <c r="C1181" s="57" t="s">
        <v>4725</v>
      </c>
      <c r="D1181" s="91">
        <v>17</v>
      </c>
      <c r="E1181" s="57" t="s">
        <v>9090</v>
      </c>
      <c r="F1181" s="29">
        <f t="shared" si="64"/>
        <v>4.1186666666666669</v>
      </c>
      <c r="G1181" s="23">
        <f t="shared" si="65"/>
        <v>0</v>
      </c>
      <c r="H1181" s="30"/>
      <c r="I1181" s="29"/>
      <c r="J1181" s="23">
        <f t="shared" si="66"/>
        <v>2.4712000000000001</v>
      </c>
      <c r="K1181" s="30"/>
      <c r="L1181" s="29"/>
      <c r="M1181" s="98" t="s">
        <v>4944</v>
      </c>
      <c r="N1181" s="98" t="s">
        <v>4944</v>
      </c>
      <c r="O1181" s="98" t="s">
        <v>4944</v>
      </c>
      <c r="P1181" s="98" t="s">
        <v>4944</v>
      </c>
      <c r="Q1181" s="98" t="s">
        <v>4944</v>
      </c>
      <c r="R1181" s="98" t="s">
        <v>4944</v>
      </c>
      <c r="S1181" s="98" t="s">
        <v>4944</v>
      </c>
      <c r="T1181" s="98" t="s">
        <v>4944</v>
      </c>
      <c r="U1181" s="98">
        <v>12.356</v>
      </c>
    </row>
    <row r="1182" spans="1:21" x14ac:dyDescent="0.25">
      <c r="A1182" s="57" t="s">
        <v>4640</v>
      </c>
      <c r="B1182" s="57" t="s">
        <v>1218</v>
      </c>
      <c r="C1182" s="57" t="s">
        <v>4723</v>
      </c>
      <c r="D1182" s="91">
        <v>16</v>
      </c>
      <c r="E1182" s="57" t="s">
        <v>8498</v>
      </c>
      <c r="F1182" s="29">
        <f t="shared" si="64"/>
        <v>4.1100000000000003</v>
      </c>
      <c r="G1182" s="23">
        <f t="shared" si="65"/>
        <v>0</v>
      </c>
      <c r="H1182" s="30"/>
      <c r="I1182" s="29"/>
      <c r="J1182" s="23">
        <f t="shared" si="66"/>
        <v>2.4660000000000002</v>
      </c>
      <c r="K1182" s="30"/>
      <c r="L1182" s="29"/>
      <c r="M1182" s="98" t="s">
        <v>4944</v>
      </c>
      <c r="N1182" s="98" t="s">
        <v>4944</v>
      </c>
      <c r="O1182" s="98" t="s">
        <v>4944</v>
      </c>
      <c r="P1182" s="98" t="s">
        <v>4944</v>
      </c>
      <c r="Q1182" s="98" t="s">
        <v>4944</v>
      </c>
      <c r="R1182" s="98" t="s">
        <v>4944</v>
      </c>
      <c r="S1182" s="98" t="s">
        <v>4944</v>
      </c>
      <c r="T1182" s="98">
        <v>0</v>
      </c>
      <c r="U1182" s="98">
        <v>12.33</v>
      </c>
    </row>
    <row r="1183" spans="1:21" x14ac:dyDescent="0.25">
      <c r="A1183" s="57" t="s">
        <v>4640</v>
      </c>
      <c r="B1183" s="57" t="s">
        <v>3031</v>
      </c>
      <c r="C1183" s="57" t="s">
        <v>4703</v>
      </c>
      <c r="D1183" s="91">
        <v>11</v>
      </c>
      <c r="E1183" s="57" t="s">
        <v>7498</v>
      </c>
      <c r="F1183" s="29">
        <f t="shared" si="64"/>
        <v>4.1066666666666665</v>
      </c>
      <c r="G1183" s="23">
        <f t="shared" si="65"/>
        <v>26.823999999999998</v>
      </c>
      <c r="H1183" s="30"/>
      <c r="I1183" s="29"/>
      <c r="J1183" s="23">
        <f t="shared" si="66"/>
        <v>7.004599999999999</v>
      </c>
      <c r="K1183" s="30"/>
      <c r="L1183" s="29"/>
      <c r="M1183" s="98">
        <v>59.67</v>
      </c>
      <c r="N1183" s="98">
        <v>47.625999999999998</v>
      </c>
      <c r="O1183" s="98" t="s">
        <v>4944</v>
      </c>
      <c r="P1183" s="98" t="s">
        <v>4944</v>
      </c>
      <c r="Q1183" s="98" t="s">
        <v>4944</v>
      </c>
      <c r="R1183" s="98">
        <v>22.702999999999999</v>
      </c>
      <c r="S1183" s="98">
        <v>2.2679999999999998</v>
      </c>
      <c r="T1183" s="98">
        <v>4.8479999999999999</v>
      </c>
      <c r="U1183" s="98">
        <v>5.2039999999999997</v>
      </c>
    </row>
    <row r="1184" spans="1:21" x14ac:dyDescent="0.25">
      <c r="A1184" s="57" t="s">
        <v>4640</v>
      </c>
      <c r="B1184" s="57" t="s">
        <v>2278</v>
      </c>
      <c r="C1184" s="57" t="s">
        <v>4704</v>
      </c>
      <c r="D1184" s="91">
        <v>12</v>
      </c>
      <c r="E1184" s="57" t="s">
        <v>7564</v>
      </c>
      <c r="F1184" s="29">
        <f t="shared" ref="F1184:F1247" si="67">SUM(S1184:U1184)/3</f>
        <v>4.069</v>
      </c>
      <c r="G1184" s="23">
        <f t="shared" ref="G1184:G1247" si="68">SUM(M1184:P1184)/4</f>
        <v>0</v>
      </c>
      <c r="H1184" s="30"/>
      <c r="I1184" s="29"/>
      <c r="J1184" s="23">
        <f t="shared" ref="J1184:J1247" si="69">SUM(Q1184:U1184)/5</f>
        <v>2.4414000000000002</v>
      </c>
      <c r="K1184" s="30"/>
      <c r="L1184" s="29"/>
      <c r="M1184" s="98" t="s">
        <v>4944</v>
      </c>
      <c r="N1184" s="98" t="s">
        <v>4944</v>
      </c>
      <c r="O1184" s="98" t="s">
        <v>4944</v>
      </c>
      <c r="P1184" s="98" t="s">
        <v>4944</v>
      </c>
      <c r="Q1184" s="98" t="s">
        <v>4944</v>
      </c>
      <c r="R1184" s="98" t="s">
        <v>4944</v>
      </c>
      <c r="S1184" s="98" t="s">
        <v>4944</v>
      </c>
      <c r="T1184" s="98" t="s">
        <v>4944</v>
      </c>
      <c r="U1184" s="98">
        <v>12.207000000000001</v>
      </c>
    </row>
    <row r="1185" spans="1:21" x14ac:dyDescent="0.25">
      <c r="A1185" s="57" t="s">
        <v>4640</v>
      </c>
      <c r="B1185" s="57" t="s">
        <v>2994</v>
      </c>
      <c r="C1185" s="57" t="s">
        <v>4723</v>
      </c>
      <c r="D1185" s="91">
        <v>16</v>
      </c>
      <c r="E1185" s="57" t="s">
        <v>8635</v>
      </c>
      <c r="F1185" s="29">
        <f t="shared" si="67"/>
        <v>4.0376666666666665</v>
      </c>
      <c r="G1185" s="23">
        <f t="shared" si="68"/>
        <v>0.245</v>
      </c>
      <c r="H1185" s="30"/>
      <c r="I1185" s="29"/>
      <c r="J1185" s="23">
        <f t="shared" si="69"/>
        <v>2.633</v>
      </c>
      <c r="K1185" s="30"/>
      <c r="L1185" s="29"/>
      <c r="M1185" s="98">
        <v>0.98</v>
      </c>
      <c r="N1185" s="98" t="s">
        <v>4944</v>
      </c>
      <c r="O1185" s="98" t="s">
        <v>4944</v>
      </c>
      <c r="P1185" s="98" t="s">
        <v>4944</v>
      </c>
      <c r="Q1185" s="98">
        <v>1.052</v>
      </c>
      <c r="R1185" s="98" t="s">
        <v>4944</v>
      </c>
      <c r="S1185" s="98" t="s">
        <v>4944</v>
      </c>
      <c r="T1185" s="98">
        <v>11.282999999999999</v>
      </c>
      <c r="U1185" s="98">
        <v>0.83</v>
      </c>
    </row>
    <row r="1186" spans="1:21" x14ac:dyDescent="0.25">
      <c r="A1186" s="57" t="s">
        <v>4640</v>
      </c>
      <c r="B1186" s="57" t="s">
        <v>1389</v>
      </c>
      <c r="C1186" s="57" t="s">
        <v>4701</v>
      </c>
      <c r="D1186" s="91">
        <v>11</v>
      </c>
      <c r="E1186" s="57" t="s">
        <v>7267</v>
      </c>
      <c r="F1186" s="29">
        <f t="shared" si="67"/>
        <v>4.0273333333333339</v>
      </c>
      <c r="G1186" s="23">
        <f t="shared" si="68"/>
        <v>4.9500000000000002E-2</v>
      </c>
      <c r="H1186" s="30"/>
      <c r="I1186" s="29"/>
      <c r="J1186" s="23">
        <f t="shared" si="69"/>
        <v>2.4164000000000003</v>
      </c>
      <c r="K1186" s="30"/>
      <c r="L1186" s="29"/>
      <c r="M1186" s="98" t="s">
        <v>4944</v>
      </c>
      <c r="N1186" s="98" t="s">
        <v>4944</v>
      </c>
      <c r="O1186" s="98">
        <v>0.19800000000000001</v>
      </c>
      <c r="P1186" s="98" t="s">
        <v>4944</v>
      </c>
      <c r="Q1186" s="98" t="s">
        <v>4944</v>
      </c>
      <c r="R1186" s="98" t="s">
        <v>4944</v>
      </c>
      <c r="S1186" s="98" t="s">
        <v>4944</v>
      </c>
      <c r="T1186" s="98">
        <v>11.41</v>
      </c>
      <c r="U1186" s="98">
        <v>0.67200000000000004</v>
      </c>
    </row>
    <row r="1187" spans="1:21" x14ac:dyDescent="0.25">
      <c r="A1187" s="57" t="s">
        <v>4640</v>
      </c>
      <c r="B1187" s="57" t="s">
        <v>831</v>
      </c>
      <c r="C1187" s="57" t="s">
        <v>4668</v>
      </c>
      <c r="D1187" s="91">
        <v>6</v>
      </c>
      <c r="E1187" s="57" t="s">
        <v>5800</v>
      </c>
      <c r="F1187" s="29">
        <f t="shared" si="67"/>
        <v>4</v>
      </c>
      <c r="G1187" s="23">
        <f t="shared" si="68"/>
        <v>0</v>
      </c>
      <c r="H1187" s="30"/>
      <c r="I1187" s="29"/>
      <c r="J1187" s="23">
        <f t="shared" si="69"/>
        <v>2.4</v>
      </c>
      <c r="K1187" s="30"/>
      <c r="L1187" s="29"/>
      <c r="M1187" s="98" t="s">
        <v>4944</v>
      </c>
      <c r="N1187" s="98" t="s">
        <v>4944</v>
      </c>
      <c r="O1187" s="98" t="s">
        <v>4944</v>
      </c>
      <c r="P1187" s="98" t="s">
        <v>4944</v>
      </c>
      <c r="Q1187" s="98" t="s">
        <v>4944</v>
      </c>
      <c r="R1187" s="98" t="s">
        <v>4944</v>
      </c>
      <c r="S1187" s="98" t="s">
        <v>4944</v>
      </c>
      <c r="T1187" s="98">
        <v>0</v>
      </c>
      <c r="U1187" s="98">
        <v>12</v>
      </c>
    </row>
    <row r="1188" spans="1:21" x14ac:dyDescent="0.25">
      <c r="A1188" s="57" t="s">
        <v>4640</v>
      </c>
      <c r="B1188" s="57" t="s">
        <v>1491</v>
      </c>
      <c r="C1188" s="57" t="s">
        <v>4703</v>
      </c>
      <c r="D1188" s="91">
        <v>11</v>
      </c>
      <c r="E1188" s="57" t="s">
        <v>7505</v>
      </c>
      <c r="F1188" s="29">
        <f t="shared" si="67"/>
        <v>4</v>
      </c>
      <c r="G1188" s="23">
        <f t="shared" si="68"/>
        <v>0</v>
      </c>
      <c r="H1188" s="30"/>
      <c r="I1188" s="29"/>
      <c r="J1188" s="23">
        <f t="shared" si="69"/>
        <v>2.4056000000000002</v>
      </c>
      <c r="K1188" s="30"/>
      <c r="L1188" s="29"/>
      <c r="M1188" s="98" t="s">
        <v>4944</v>
      </c>
      <c r="N1188" s="98" t="s">
        <v>4944</v>
      </c>
      <c r="O1188" s="98" t="s">
        <v>4944</v>
      </c>
      <c r="P1188" s="98" t="s">
        <v>4944</v>
      </c>
      <c r="Q1188" s="98" t="s">
        <v>4944</v>
      </c>
      <c r="R1188" s="98">
        <v>2.8000000000000001E-2</v>
      </c>
      <c r="S1188" s="98" t="s">
        <v>4944</v>
      </c>
      <c r="T1188" s="98">
        <v>11.156000000000001</v>
      </c>
      <c r="U1188" s="98">
        <v>0.84399999999999997</v>
      </c>
    </row>
    <row r="1189" spans="1:21" x14ac:dyDescent="0.25">
      <c r="A1189" s="57" t="s">
        <v>4640</v>
      </c>
      <c r="B1189" s="57" t="s">
        <v>872</v>
      </c>
      <c r="C1189" s="57" t="s">
        <v>4726</v>
      </c>
      <c r="D1189" s="91">
        <v>17</v>
      </c>
      <c r="E1189" s="57" t="s">
        <v>9112</v>
      </c>
      <c r="F1189" s="29">
        <f t="shared" si="67"/>
        <v>4</v>
      </c>
      <c r="G1189" s="23">
        <f t="shared" si="68"/>
        <v>0.27450000000000002</v>
      </c>
      <c r="H1189" s="30"/>
      <c r="I1189" s="29"/>
      <c r="J1189" s="23">
        <f t="shared" si="69"/>
        <v>3.5170000000000003</v>
      </c>
      <c r="K1189" s="30"/>
      <c r="L1189" s="29"/>
      <c r="M1189" s="98" t="s">
        <v>4944</v>
      </c>
      <c r="N1189" s="98" t="s">
        <v>4944</v>
      </c>
      <c r="O1189" s="98" t="s">
        <v>4944</v>
      </c>
      <c r="P1189" s="98">
        <v>1.0980000000000001</v>
      </c>
      <c r="Q1189" s="98" t="s">
        <v>4944</v>
      </c>
      <c r="R1189" s="98">
        <v>5.585</v>
      </c>
      <c r="S1189" s="98" t="s">
        <v>4944</v>
      </c>
      <c r="T1189" s="98">
        <v>12</v>
      </c>
      <c r="U1189" s="98" t="s">
        <v>4944</v>
      </c>
    </row>
    <row r="1190" spans="1:21" x14ac:dyDescent="0.25">
      <c r="A1190" s="57" t="s">
        <v>4640</v>
      </c>
      <c r="B1190" s="57" t="s">
        <v>948</v>
      </c>
      <c r="C1190" s="57" t="s">
        <v>4726</v>
      </c>
      <c r="D1190" s="91">
        <v>17</v>
      </c>
      <c r="E1190" s="57" t="s">
        <v>9146</v>
      </c>
      <c r="F1190" s="29">
        <f t="shared" si="67"/>
        <v>3.9879999999999995</v>
      </c>
      <c r="G1190" s="23">
        <f t="shared" si="68"/>
        <v>10.0245</v>
      </c>
      <c r="H1190" s="30"/>
      <c r="I1190" s="29"/>
      <c r="J1190" s="23">
        <f t="shared" si="69"/>
        <v>3.7037999999999998</v>
      </c>
      <c r="K1190" s="30"/>
      <c r="L1190" s="29"/>
      <c r="M1190" s="98">
        <v>0.216</v>
      </c>
      <c r="N1190" s="98">
        <v>1.6379999999999999</v>
      </c>
      <c r="O1190" s="98">
        <v>33.621000000000002</v>
      </c>
      <c r="P1190" s="98">
        <v>4.6230000000000002</v>
      </c>
      <c r="Q1190" s="98">
        <v>5</v>
      </c>
      <c r="R1190" s="98">
        <v>1.5549999999999999</v>
      </c>
      <c r="S1190" s="98">
        <v>2.5430000000000001</v>
      </c>
      <c r="T1190" s="98">
        <v>6.3689999999999998</v>
      </c>
      <c r="U1190" s="98">
        <v>3.052</v>
      </c>
    </row>
    <row r="1191" spans="1:21" x14ac:dyDescent="0.25">
      <c r="A1191" s="57" t="s">
        <v>4640</v>
      </c>
      <c r="B1191" s="57" t="s">
        <v>2500</v>
      </c>
      <c r="C1191" s="57" t="s">
        <v>4688</v>
      </c>
      <c r="D1191" s="91">
        <v>10</v>
      </c>
      <c r="E1191" s="57" t="s">
        <v>6709</v>
      </c>
      <c r="F1191" s="29">
        <f t="shared" si="67"/>
        <v>3.9753333333333334</v>
      </c>
      <c r="G1191" s="23">
        <f t="shared" si="68"/>
        <v>0</v>
      </c>
      <c r="H1191" s="30"/>
      <c r="I1191" s="29"/>
      <c r="J1191" s="23">
        <f t="shared" si="69"/>
        <v>2.3852000000000002</v>
      </c>
      <c r="K1191" s="30"/>
      <c r="L1191" s="29"/>
      <c r="M1191" s="98" t="s">
        <v>4944</v>
      </c>
      <c r="N1191" s="98" t="s">
        <v>4944</v>
      </c>
      <c r="O1191" s="98" t="s">
        <v>4944</v>
      </c>
      <c r="P1191" s="98" t="s">
        <v>4944</v>
      </c>
      <c r="Q1191" s="98" t="s">
        <v>4944</v>
      </c>
      <c r="R1191" s="98" t="s">
        <v>4944</v>
      </c>
      <c r="S1191" s="98">
        <v>11.926</v>
      </c>
      <c r="T1191" s="98" t="s">
        <v>4944</v>
      </c>
      <c r="U1191" s="98" t="s">
        <v>4944</v>
      </c>
    </row>
    <row r="1192" spans="1:21" x14ac:dyDescent="0.25">
      <c r="A1192" s="57" t="s">
        <v>4640</v>
      </c>
      <c r="B1192" s="57" t="s">
        <v>1801</v>
      </c>
      <c r="C1192" s="57" t="s">
        <v>4726</v>
      </c>
      <c r="D1192" s="91">
        <v>17</v>
      </c>
      <c r="E1192" s="57" t="s">
        <v>9143</v>
      </c>
      <c r="F1192" s="29">
        <f t="shared" si="67"/>
        <v>3.9746666666666663</v>
      </c>
      <c r="G1192" s="23">
        <f t="shared" si="68"/>
        <v>0.23174999999999998</v>
      </c>
      <c r="H1192" s="30"/>
      <c r="I1192" s="29"/>
      <c r="J1192" s="23">
        <f t="shared" si="69"/>
        <v>2.4745999999999997</v>
      </c>
      <c r="K1192" s="30"/>
      <c r="L1192" s="29"/>
      <c r="M1192" s="98" t="s">
        <v>4944</v>
      </c>
      <c r="N1192" s="98">
        <v>0.6</v>
      </c>
      <c r="O1192" s="98">
        <v>0.107</v>
      </c>
      <c r="P1192" s="98">
        <v>0.22</v>
      </c>
      <c r="Q1192" s="98">
        <v>0.44900000000000001</v>
      </c>
      <c r="R1192" s="98" t="s">
        <v>4944</v>
      </c>
      <c r="S1192" s="98">
        <v>1.7669999999999999</v>
      </c>
      <c r="T1192" s="98">
        <v>1.157</v>
      </c>
      <c r="U1192" s="98">
        <v>9</v>
      </c>
    </row>
    <row r="1193" spans="1:21" x14ac:dyDescent="0.25">
      <c r="A1193" s="57" t="s">
        <v>4640</v>
      </c>
      <c r="B1193" s="57" t="s">
        <v>1022</v>
      </c>
      <c r="C1193" s="57" t="s">
        <v>4674</v>
      </c>
      <c r="D1193" s="91">
        <v>6</v>
      </c>
      <c r="E1193" s="57" t="s">
        <v>6212</v>
      </c>
      <c r="F1193" s="29">
        <f t="shared" si="67"/>
        <v>3.9596666666666671</v>
      </c>
      <c r="G1193" s="23">
        <f t="shared" si="68"/>
        <v>0</v>
      </c>
      <c r="H1193" s="30"/>
      <c r="I1193" s="29"/>
      <c r="J1193" s="23">
        <f t="shared" si="69"/>
        <v>3.7288000000000006</v>
      </c>
      <c r="K1193" s="30"/>
      <c r="L1193" s="29"/>
      <c r="M1193" s="98" t="s">
        <v>4944</v>
      </c>
      <c r="N1193" s="98" t="s">
        <v>4944</v>
      </c>
      <c r="O1193" s="98" t="s">
        <v>4944</v>
      </c>
      <c r="P1193" s="98" t="s">
        <v>4944</v>
      </c>
      <c r="Q1193" s="98">
        <v>6.7649999999999997</v>
      </c>
      <c r="R1193" s="98">
        <v>0</v>
      </c>
      <c r="S1193" s="98" t="s">
        <v>4944</v>
      </c>
      <c r="T1193" s="98">
        <v>9.5790000000000006</v>
      </c>
      <c r="U1193" s="98">
        <v>2.2999999999999998</v>
      </c>
    </row>
    <row r="1194" spans="1:21" x14ac:dyDescent="0.25">
      <c r="A1194" s="57" t="s">
        <v>4640</v>
      </c>
      <c r="B1194" s="57" t="s">
        <v>4081</v>
      </c>
      <c r="C1194" s="57" t="s">
        <v>4683</v>
      </c>
      <c r="D1194" s="91">
        <v>8</v>
      </c>
      <c r="E1194" s="57" t="s">
        <v>6584</v>
      </c>
      <c r="F1194" s="29">
        <f t="shared" si="67"/>
        <v>3.9483333333333328</v>
      </c>
      <c r="G1194" s="23">
        <f t="shared" si="68"/>
        <v>61.33775</v>
      </c>
      <c r="H1194" s="30"/>
      <c r="I1194" s="29"/>
      <c r="J1194" s="23">
        <f t="shared" si="69"/>
        <v>2.4005999999999998</v>
      </c>
      <c r="K1194" s="30"/>
      <c r="L1194" s="29"/>
      <c r="M1194" s="98">
        <v>104.58</v>
      </c>
      <c r="N1194" s="98">
        <v>55.14</v>
      </c>
      <c r="O1194" s="98">
        <v>84.91</v>
      </c>
      <c r="P1194" s="98">
        <v>0.72099999999999997</v>
      </c>
      <c r="Q1194" s="98" t="s">
        <v>4944</v>
      </c>
      <c r="R1194" s="98">
        <v>0.158</v>
      </c>
      <c r="S1194" s="98">
        <v>11.186999999999999</v>
      </c>
      <c r="T1194" s="98" t="s">
        <v>4944</v>
      </c>
      <c r="U1194" s="98">
        <v>0.65800000000000003</v>
      </c>
    </row>
    <row r="1195" spans="1:21" x14ac:dyDescent="0.25">
      <c r="A1195" s="57" t="s">
        <v>4640</v>
      </c>
      <c r="B1195" s="57" t="s">
        <v>580</v>
      </c>
      <c r="C1195" s="57" t="s">
        <v>4658</v>
      </c>
      <c r="D1195" s="91">
        <v>4</v>
      </c>
      <c r="E1195" s="57" t="s">
        <v>5428</v>
      </c>
      <c r="F1195" s="29">
        <f t="shared" si="67"/>
        <v>3.9463333333333335</v>
      </c>
      <c r="G1195" s="23">
        <f t="shared" si="68"/>
        <v>602.26800000000003</v>
      </c>
      <c r="H1195" s="30"/>
      <c r="I1195" s="29"/>
      <c r="J1195" s="23">
        <f t="shared" si="69"/>
        <v>429.32900000000001</v>
      </c>
      <c r="K1195" s="30"/>
      <c r="L1195" s="29"/>
      <c r="M1195" s="98">
        <v>50.271999999999998</v>
      </c>
      <c r="N1195" s="98">
        <v>0</v>
      </c>
      <c r="O1195" s="98">
        <v>0</v>
      </c>
      <c r="P1195" s="98">
        <v>2358.8000000000002</v>
      </c>
      <c r="Q1195" s="98">
        <v>2134.806</v>
      </c>
      <c r="R1195" s="98">
        <v>0</v>
      </c>
      <c r="S1195" s="98">
        <v>0</v>
      </c>
      <c r="T1195" s="98">
        <v>0</v>
      </c>
      <c r="U1195" s="98">
        <v>11.839</v>
      </c>
    </row>
    <row r="1196" spans="1:21" x14ac:dyDescent="0.25">
      <c r="A1196" s="57" t="s">
        <v>4640</v>
      </c>
      <c r="B1196" s="57" t="s">
        <v>296</v>
      </c>
      <c r="C1196" s="57" t="s">
        <v>4723</v>
      </c>
      <c r="D1196" s="91">
        <v>16</v>
      </c>
      <c r="E1196" s="57" t="s">
        <v>8780</v>
      </c>
      <c r="F1196" s="29">
        <f t="shared" si="67"/>
        <v>3.9316666666666666</v>
      </c>
      <c r="G1196" s="23">
        <f t="shared" si="68"/>
        <v>3.3454999999999999</v>
      </c>
      <c r="H1196" s="30"/>
      <c r="I1196" s="29"/>
      <c r="J1196" s="23">
        <f t="shared" si="69"/>
        <v>8.4838000000000005</v>
      </c>
      <c r="K1196" s="30"/>
      <c r="L1196" s="29"/>
      <c r="M1196" s="98">
        <v>1.8440000000000001</v>
      </c>
      <c r="N1196" s="98" t="s">
        <v>4944</v>
      </c>
      <c r="O1196" s="98">
        <v>1.1240000000000001</v>
      </c>
      <c r="P1196" s="98">
        <v>10.414</v>
      </c>
      <c r="Q1196" s="98">
        <v>14.311999999999999</v>
      </c>
      <c r="R1196" s="98">
        <v>16.312000000000001</v>
      </c>
      <c r="S1196" s="98" t="s">
        <v>4944</v>
      </c>
      <c r="T1196" s="98">
        <v>6.4000000000000001E-2</v>
      </c>
      <c r="U1196" s="98">
        <v>11.731</v>
      </c>
    </row>
    <row r="1197" spans="1:21" x14ac:dyDescent="0.25">
      <c r="A1197" s="57" t="s">
        <v>4640</v>
      </c>
      <c r="B1197" s="57" t="s">
        <v>612</v>
      </c>
      <c r="C1197" s="57" t="s">
        <v>4723</v>
      </c>
      <c r="D1197" s="91">
        <v>16</v>
      </c>
      <c r="E1197" s="57" t="s">
        <v>8770</v>
      </c>
      <c r="F1197" s="29">
        <f t="shared" si="67"/>
        <v>3.9066666666666663</v>
      </c>
      <c r="G1197" s="23">
        <f t="shared" si="68"/>
        <v>1.8940000000000001</v>
      </c>
      <c r="H1197" s="30"/>
      <c r="I1197" s="29"/>
      <c r="J1197" s="23">
        <f t="shared" si="69"/>
        <v>4.242</v>
      </c>
      <c r="K1197" s="30"/>
      <c r="L1197" s="29"/>
      <c r="M1197" s="98">
        <v>0.629</v>
      </c>
      <c r="N1197" s="98">
        <v>2.569</v>
      </c>
      <c r="O1197" s="98">
        <v>0.23699999999999999</v>
      </c>
      <c r="P1197" s="98">
        <v>4.141</v>
      </c>
      <c r="Q1197" s="98">
        <v>8.8279999999999994</v>
      </c>
      <c r="R1197" s="98">
        <v>0.66200000000000003</v>
      </c>
      <c r="S1197" s="98">
        <v>1.4450000000000001</v>
      </c>
      <c r="T1197" s="98">
        <v>3.9830000000000001</v>
      </c>
      <c r="U1197" s="98">
        <v>6.2919999999999998</v>
      </c>
    </row>
    <row r="1198" spans="1:21" x14ac:dyDescent="0.25">
      <c r="A1198" s="57" t="s">
        <v>4640</v>
      </c>
      <c r="B1198" s="57" t="s">
        <v>1301</v>
      </c>
      <c r="C1198" s="57" t="s">
        <v>4692</v>
      </c>
      <c r="D1198" s="91">
        <v>11</v>
      </c>
      <c r="E1198" s="57" t="s">
        <v>6883</v>
      </c>
      <c r="F1198" s="29">
        <f t="shared" si="67"/>
        <v>3.8956666666666666</v>
      </c>
      <c r="G1198" s="23">
        <f t="shared" si="68"/>
        <v>25.3</v>
      </c>
      <c r="H1198" s="30"/>
      <c r="I1198" s="29"/>
      <c r="J1198" s="23">
        <f t="shared" si="69"/>
        <v>2.3373999999999997</v>
      </c>
      <c r="K1198" s="30"/>
      <c r="L1198" s="29"/>
      <c r="M1198" s="98" t="s">
        <v>4944</v>
      </c>
      <c r="N1198" s="98">
        <v>101.2</v>
      </c>
      <c r="O1198" s="98" t="s">
        <v>4944</v>
      </c>
      <c r="P1198" s="98" t="s">
        <v>4944</v>
      </c>
      <c r="Q1198" s="98" t="s">
        <v>4944</v>
      </c>
      <c r="R1198" s="98" t="s">
        <v>4944</v>
      </c>
      <c r="S1198" s="98">
        <v>6.8369999999999997</v>
      </c>
      <c r="T1198" s="98">
        <v>4.79</v>
      </c>
      <c r="U1198" s="98">
        <v>0.06</v>
      </c>
    </row>
    <row r="1199" spans="1:21" x14ac:dyDescent="0.25">
      <c r="A1199" s="57" t="s">
        <v>4640</v>
      </c>
      <c r="B1199" s="57" t="s">
        <v>1217</v>
      </c>
      <c r="C1199" s="57" t="s">
        <v>4723</v>
      </c>
      <c r="D1199" s="91">
        <v>16</v>
      </c>
      <c r="E1199" s="57" t="s">
        <v>8295</v>
      </c>
      <c r="F1199" s="29">
        <f t="shared" si="67"/>
        <v>3.8676666666666666</v>
      </c>
      <c r="G1199" s="23">
        <f t="shared" si="68"/>
        <v>1.236</v>
      </c>
      <c r="H1199" s="30"/>
      <c r="I1199" s="29"/>
      <c r="J1199" s="23">
        <f t="shared" si="69"/>
        <v>2.3205999999999998</v>
      </c>
      <c r="K1199" s="30"/>
      <c r="L1199" s="29"/>
      <c r="M1199" s="98" t="s">
        <v>4944</v>
      </c>
      <c r="N1199" s="98">
        <v>3.4</v>
      </c>
      <c r="O1199" s="98">
        <v>0</v>
      </c>
      <c r="P1199" s="98">
        <v>1.544</v>
      </c>
      <c r="Q1199" s="98" t="s">
        <v>4944</v>
      </c>
      <c r="R1199" s="98" t="s">
        <v>4944</v>
      </c>
      <c r="S1199" s="98" t="s">
        <v>4944</v>
      </c>
      <c r="T1199" s="98">
        <v>11.603</v>
      </c>
      <c r="U1199" s="98" t="s">
        <v>4944</v>
      </c>
    </row>
    <row r="1200" spans="1:21" x14ac:dyDescent="0.25">
      <c r="A1200" s="57" t="s">
        <v>4640</v>
      </c>
      <c r="B1200" s="57" t="s">
        <v>2223</v>
      </c>
      <c r="C1200" s="57" t="s">
        <v>4712</v>
      </c>
      <c r="D1200" s="91">
        <v>15</v>
      </c>
      <c r="E1200" s="57" t="s">
        <v>7890</v>
      </c>
      <c r="F1200" s="29">
        <f t="shared" si="67"/>
        <v>3.8566666666666669</v>
      </c>
      <c r="G1200" s="23">
        <f t="shared" si="68"/>
        <v>2.7290000000000001</v>
      </c>
      <c r="H1200" s="30"/>
      <c r="I1200" s="29"/>
      <c r="J1200" s="23">
        <f t="shared" si="69"/>
        <v>2.8763999999999998</v>
      </c>
      <c r="K1200" s="30"/>
      <c r="L1200" s="29"/>
      <c r="M1200" s="98">
        <v>4.1120000000000001</v>
      </c>
      <c r="N1200" s="98">
        <v>0.92500000000000004</v>
      </c>
      <c r="O1200" s="98">
        <v>1.542</v>
      </c>
      <c r="P1200" s="98">
        <v>4.3369999999999997</v>
      </c>
      <c r="Q1200" s="98">
        <v>2.8119999999999998</v>
      </c>
      <c r="R1200" s="98" t="s">
        <v>4944</v>
      </c>
      <c r="S1200" s="98" t="s">
        <v>4944</v>
      </c>
      <c r="T1200" s="98" t="s">
        <v>4944</v>
      </c>
      <c r="U1200" s="98">
        <v>11.57</v>
      </c>
    </row>
    <row r="1201" spans="1:21" x14ac:dyDescent="0.25">
      <c r="A1201" s="57" t="s">
        <v>4640</v>
      </c>
      <c r="B1201" s="57" t="s">
        <v>2057</v>
      </c>
      <c r="C1201" s="57" t="s">
        <v>4708</v>
      </c>
      <c r="D1201" s="91">
        <v>13</v>
      </c>
      <c r="E1201" s="57" t="s">
        <v>7593</v>
      </c>
      <c r="F1201" s="29">
        <f t="shared" si="67"/>
        <v>3.8450000000000002</v>
      </c>
      <c r="G1201" s="23">
        <f t="shared" si="68"/>
        <v>0.65574999999999994</v>
      </c>
      <c r="H1201" s="30"/>
      <c r="I1201" s="29"/>
      <c r="J1201" s="23">
        <f t="shared" si="69"/>
        <v>2.3069999999999999</v>
      </c>
      <c r="K1201" s="30"/>
      <c r="L1201" s="29"/>
      <c r="M1201" s="98">
        <v>0.48</v>
      </c>
      <c r="N1201" s="98" t="s">
        <v>4944</v>
      </c>
      <c r="O1201" s="98">
        <v>2.1429999999999998</v>
      </c>
      <c r="P1201" s="98" t="s">
        <v>4944</v>
      </c>
      <c r="Q1201" s="98" t="s">
        <v>4944</v>
      </c>
      <c r="R1201" s="98" t="s">
        <v>4944</v>
      </c>
      <c r="S1201" s="98" t="s">
        <v>4944</v>
      </c>
      <c r="T1201" s="98">
        <v>11.535</v>
      </c>
      <c r="U1201" s="98" t="s">
        <v>4944</v>
      </c>
    </row>
    <row r="1202" spans="1:21" x14ac:dyDescent="0.25">
      <c r="A1202" s="57" t="s">
        <v>4640</v>
      </c>
      <c r="B1202" s="57" t="s">
        <v>1647</v>
      </c>
      <c r="C1202" s="57" t="s">
        <v>4704</v>
      </c>
      <c r="D1202" s="91">
        <v>12</v>
      </c>
      <c r="E1202" s="57" t="s">
        <v>7565</v>
      </c>
      <c r="F1202" s="29">
        <f t="shared" si="67"/>
        <v>3.8359999999999999</v>
      </c>
      <c r="G1202" s="23">
        <f t="shared" si="68"/>
        <v>0</v>
      </c>
      <c r="H1202" s="30"/>
      <c r="I1202" s="29"/>
      <c r="J1202" s="23">
        <f t="shared" si="69"/>
        <v>2.3015999999999996</v>
      </c>
      <c r="K1202" s="30"/>
      <c r="L1202" s="29"/>
      <c r="M1202" s="98" t="s">
        <v>4944</v>
      </c>
      <c r="N1202" s="98" t="s">
        <v>4944</v>
      </c>
      <c r="O1202" s="98" t="s">
        <v>4944</v>
      </c>
      <c r="P1202" s="98" t="s">
        <v>4944</v>
      </c>
      <c r="Q1202" s="98" t="s">
        <v>4944</v>
      </c>
      <c r="R1202" s="98" t="s">
        <v>4944</v>
      </c>
      <c r="S1202" s="98" t="s">
        <v>4944</v>
      </c>
      <c r="T1202" s="98" t="s">
        <v>4944</v>
      </c>
      <c r="U1202" s="98">
        <v>11.507999999999999</v>
      </c>
    </row>
    <row r="1203" spans="1:21" x14ac:dyDescent="0.25">
      <c r="A1203" s="57" t="s">
        <v>4640</v>
      </c>
      <c r="B1203" s="57" t="s">
        <v>483</v>
      </c>
      <c r="C1203" s="57" t="s">
        <v>4675</v>
      </c>
      <c r="D1203" s="91">
        <v>6</v>
      </c>
      <c r="E1203" s="57" t="s">
        <v>6232</v>
      </c>
      <c r="F1203" s="29">
        <f t="shared" si="67"/>
        <v>3.8346666666666667</v>
      </c>
      <c r="G1203" s="23">
        <f t="shared" si="68"/>
        <v>153.86975000000001</v>
      </c>
      <c r="H1203" s="30"/>
      <c r="I1203" s="29"/>
      <c r="J1203" s="23">
        <f t="shared" si="69"/>
        <v>4.1657999999999991</v>
      </c>
      <c r="K1203" s="30"/>
      <c r="L1203" s="29"/>
      <c r="M1203" s="98">
        <v>167.458</v>
      </c>
      <c r="N1203" s="98">
        <v>303.61399999999998</v>
      </c>
      <c r="O1203" s="98">
        <v>136.98099999999999</v>
      </c>
      <c r="P1203" s="98">
        <v>7.4260000000000002</v>
      </c>
      <c r="Q1203" s="98">
        <v>9.3249999999999993</v>
      </c>
      <c r="R1203" s="98">
        <v>0</v>
      </c>
      <c r="S1203" s="98">
        <v>8.8439999999999994</v>
      </c>
      <c r="T1203" s="98">
        <v>0.27800000000000002</v>
      </c>
      <c r="U1203" s="98">
        <v>2.3820000000000001</v>
      </c>
    </row>
    <row r="1204" spans="1:21" x14ac:dyDescent="0.25">
      <c r="A1204" s="57" t="s">
        <v>4640</v>
      </c>
      <c r="B1204" s="57" t="s">
        <v>1280</v>
      </c>
      <c r="C1204" s="57" t="s">
        <v>4670</v>
      </c>
      <c r="D1204" s="91">
        <v>6</v>
      </c>
      <c r="E1204" s="57" t="s">
        <v>6071</v>
      </c>
      <c r="F1204" s="29">
        <f t="shared" si="67"/>
        <v>3.8343333333333334</v>
      </c>
      <c r="G1204" s="23">
        <f t="shared" si="68"/>
        <v>0.80049999999999999</v>
      </c>
      <c r="H1204" s="30"/>
      <c r="I1204" s="29"/>
      <c r="J1204" s="23">
        <f t="shared" si="69"/>
        <v>2.3006000000000002</v>
      </c>
      <c r="K1204" s="30"/>
      <c r="L1204" s="29"/>
      <c r="M1204" s="98">
        <v>3.202</v>
      </c>
      <c r="N1204" s="98" t="s">
        <v>4944</v>
      </c>
      <c r="O1204" s="98" t="s">
        <v>4944</v>
      </c>
      <c r="P1204" s="98" t="s">
        <v>4944</v>
      </c>
      <c r="Q1204" s="98" t="s">
        <v>4944</v>
      </c>
      <c r="R1204" s="98" t="s">
        <v>4944</v>
      </c>
      <c r="S1204" s="98" t="s">
        <v>4944</v>
      </c>
      <c r="T1204" s="98">
        <v>11.503</v>
      </c>
      <c r="U1204" s="98" t="s">
        <v>4944</v>
      </c>
    </row>
    <row r="1205" spans="1:21" x14ac:dyDescent="0.25">
      <c r="A1205" s="57" t="s">
        <v>4640</v>
      </c>
      <c r="B1205" s="57" t="s">
        <v>2319</v>
      </c>
      <c r="C1205" s="57" t="s">
        <v>4701</v>
      </c>
      <c r="D1205" s="91">
        <v>11</v>
      </c>
      <c r="E1205" s="57" t="s">
        <v>7281</v>
      </c>
      <c r="F1205" s="29">
        <f t="shared" si="67"/>
        <v>3.8333333333333335</v>
      </c>
      <c r="G1205" s="23">
        <f t="shared" si="68"/>
        <v>1.3267500000000001</v>
      </c>
      <c r="H1205" s="30"/>
      <c r="I1205" s="29"/>
      <c r="J1205" s="23">
        <f t="shared" si="69"/>
        <v>2.3673999999999999</v>
      </c>
      <c r="K1205" s="30"/>
      <c r="L1205" s="29"/>
      <c r="M1205" s="98">
        <v>0</v>
      </c>
      <c r="N1205" s="98">
        <v>0</v>
      </c>
      <c r="O1205" s="98">
        <v>0</v>
      </c>
      <c r="P1205" s="98">
        <v>5.3070000000000004</v>
      </c>
      <c r="Q1205" s="98">
        <v>6.6000000000000003E-2</v>
      </c>
      <c r="R1205" s="98">
        <v>0.27100000000000002</v>
      </c>
      <c r="S1205" s="98" t="s">
        <v>4944</v>
      </c>
      <c r="T1205" s="98">
        <v>11.5</v>
      </c>
      <c r="U1205" s="98" t="s">
        <v>4944</v>
      </c>
    </row>
    <row r="1206" spans="1:21" x14ac:dyDescent="0.25">
      <c r="A1206" s="57" t="s">
        <v>4640</v>
      </c>
      <c r="B1206" s="57" t="s">
        <v>888</v>
      </c>
      <c r="C1206" s="57" t="s">
        <v>4723</v>
      </c>
      <c r="D1206" s="91">
        <v>16</v>
      </c>
      <c r="E1206" s="57" t="s">
        <v>8682</v>
      </c>
      <c r="F1206" s="29">
        <f t="shared" si="67"/>
        <v>3.8279999999999998</v>
      </c>
      <c r="G1206" s="23">
        <f t="shared" si="68"/>
        <v>4.2500000000000003E-2</v>
      </c>
      <c r="H1206" s="30"/>
      <c r="I1206" s="29"/>
      <c r="J1206" s="23">
        <f t="shared" si="69"/>
        <v>2.2968000000000002</v>
      </c>
      <c r="K1206" s="30"/>
      <c r="L1206" s="29"/>
      <c r="M1206" s="98" t="s">
        <v>4944</v>
      </c>
      <c r="N1206" s="98" t="s">
        <v>4944</v>
      </c>
      <c r="O1206" s="98">
        <v>0</v>
      </c>
      <c r="P1206" s="98">
        <v>0.17</v>
      </c>
      <c r="Q1206" s="98" t="s">
        <v>4944</v>
      </c>
      <c r="R1206" s="98" t="s">
        <v>4944</v>
      </c>
      <c r="S1206" s="98">
        <v>10.766999999999999</v>
      </c>
      <c r="T1206" s="98">
        <v>0.71699999999999997</v>
      </c>
      <c r="U1206" s="98" t="s">
        <v>4944</v>
      </c>
    </row>
    <row r="1207" spans="1:21" x14ac:dyDescent="0.25">
      <c r="A1207" s="57" t="s">
        <v>4640</v>
      </c>
      <c r="B1207" s="57" t="s">
        <v>3594</v>
      </c>
      <c r="C1207" s="57" t="s">
        <v>4723</v>
      </c>
      <c r="D1207" s="91">
        <v>16</v>
      </c>
      <c r="E1207" s="57" t="s">
        <v>8636</v>
      </c>
      <c r="F1207" s="29">
        <f t="shared" si="67"/>
        <v>3.8230000000000004</v>
      </c>
      <c r="G1207" s="23">
        <f t="shared" si="68"/>
        <v>0.32074999999999998</v>
      </c>
      <c r="H1207" s="30"/>
      <c r="I1207" s="29"/>
      <c r="J1207" s="23">
        <f t="shared" si="69"/>
        <v>3.7138</v>
      </c>
      <c r="K1207" s="30"/>
      <c r="L1207" s="29"/>
      <c r="M1207" s="98">
        <v>1.0289999999999999</v>
      </c>
      <c r="N1207" s="98">
        <v>0.254</v>
      </c>
      <c r="O1207" s="98" t="s">
        <v>4944</v>
      </c>
      <c r="P1207" s="98" t="s">
        <v>4944</v>
      </c>
      <c r="Q1207" s="98">
        <v>2.89</v>
      </c>
      <c r="R1207" s="98">
        <v>4.21</v>
      </c>
      <c r="S1207" s="98">
        <v>2.4670000000000001</v>
      </c>
      <c r="T1207" s="98">
        <v>4.9880000000000004</v>
      </c>
      <c r="U1207" s="98">
        <v>4.0140000000000002</v>
      </c>
    </row>
    <row r="1208" spans="1:21" x14ac:dyDescent="0.25">
      <c r="A1208" s="57" t="s">
        <v>4640</v>
      </c>
      <c r="B1208" s="57" t="s">
        <v>895</v>
      </c>
      <c r="C1208" s="57" t="s">
        <v>4723</v>
      </c>
      <c r="D1208" s="91">
        <v>16</v>
      </c>
      <c r="E1208" s="57" t="s">
        <v>8741</v>
      </c>
      <c r="F1208" s="29">
        <f t="shared" si="67"/>
        <v>3.8089999999999997</v>
      </c>
      <c r="G1208" s="23">
        <f t="shared" si="68"/>
        <v>3.0012499999999998</v>
      </c>
      <c r="H1208" s="30"/>
      <c r="I1208" s="29"/>
      <c r="J1208" s="23">
        <f t="shared" si="69"/>
        <v>42.180999999999997</v>
      </c>
      <c r="K1208" s="30"/>
      <c r="L1208" s="29"/>
      <c r="M1208" s="98">
        <v>0</v>
      </c>
      <c r="N1208" s="98">
        <v>10</v>
      </c>
      <c r="O1208" s="98">
        <v>2.0049999999999999</v>
      </c>
      <c r="P1208" s="98" t="s">
        <v>4944</v>
      </c>
      <c r="Q1208" s="98" t="s">
        <v>4944</v>
      </c>
      <c r="R1208" s="98">
        <v>199.47800000000001</v>
      </c>
      <c r="S1208" s="98">
        <v>11.427</v>
      </c>
      <c r="T1208" s="98" t="s">
        <v>4944</v>
      </c>
      <c r="U1208" s="98" t="s">
        <v>4944</v>
      </c>
    </row>
    <row r="1209" spans="1:21" x14ac:dyDescent="0.25">
      <c r="A1209" s="57" t="s">
        <v>4640</v>
      </c>
      <c r="B1209" s="57" t="s">
        <v>871</v>
      </c>
      <c r="C1209" s="57" t="s">
        <v>4688</v>
      </c>
      <c r="D1209" s="91">
        <v>10</v>
      </c>
      <c r="E1209" s="57" t="s">
        <v>6795</v>
      </c>
      <c r="F1209" s="29">
        <f t="shared" si="67"/>
        <v>3.786</v>
      </c>
      <c r="G1209" s="23">
        <f t="shared" si="68"/>
        <v>12.48875</v>
      </c>
      <c r="H1209" s="30"/>
      <c r="I1209" s="29"/>
      <c r="J1209" s="23">
        <f t="shared" si="69"/>
        <v>30.034799999999997</v>
      </c>
      <c r="K1209" s="30"/>
      <c r="L1209" s="29"/>
      <c r="M1209" s="98">
        <v>3.8029999999999999</v>
      </c>
      <c r="N1209" s="98">
        <v>22.939</v>
      </c>
      <c r="O1209" s="98" t="s">
        <v>4944</v>
      </c>
      <c r="P1209" s="98">
        <v>23.213000000000001</v>
      </c>
      <c r="Q1209" s="98">
        <v>54.573</v>
      </c>
      <c r="R1209" s="98">
        <v>84.242999999999995</v>
      </c>
      <c r="S1209" s="98">
        <v>9.3729999999999993</v>
      </c>
      <c r="T1209" s="98">
        <v>0.63</v>
      </c>
      <c r="U1209" s="98">
        <v>1.355</v>
      </c>
    </row>
    <row r="1210" spans="1:21" x14ac:dyDescent="0.25">
      <c r="A1210" s="57" t="s">
        <v>4640</v>
      </c>
      <c r="B1210" s="57" t="s">
        <v>4095</v>
      </c>
      <c r="C1210" s="57" t="s">
        <v>4695</v>
      </c>
      <c r="D1210" s="91">
        <v>11</v>
      </c>
      <c r="E1210" s="57" t="s">
        <v>7055</v>
      </c>
      <c r="F1210" s="29">
        <f t="shared" si="67"/>
        <v>3.7756666666666665</v>
      </c>
      <c r="G1210" s="23">
        <f t="shared" si="68"/>
        <v>0</v>
      </c>
      <c r="H1210" s="30"/>
      <c r="I1210" s="29"/>
      <c r="J1210" s="23">
        <f t="shared" si="69"/>
        <v>2.2654000000000001</v>
      </c>
      <c r="K1210" s="30"/>
      <c r="L1210" s="29"/>
      <c r="M1210" s="98" t="s">
        <v>4944</v>
      </c>
      <c r="N1210" s="98" t="s">
        <v>4944</v>
      </c>
      <c r="O1210" s="98" t="s">
        <v>4944</v>
      </c>
      <c r="P1210" s="98" t="s">
        <v>4944</v>
      </c>
      <c r="Q1210" s="98" t="s">
        <v>4944</v>
      </c>
      <c r="R1210" s="98" t="s">
        <v>4944</v>
      </c>
      <c r="S1210" s="98">
        <v>1.6020000000000001</v>
      </c>
      <c r="T1210" s="98" t="s">
        <v>4944</v>
      </c>
      <c r="U1210" s="98">
        <v>9.7249999999999996</v>
      </c>
    </row>
    <row r="1211" spans="1:21" x14ac:dyDescent="0.25">
      <c r="A1211" s="57" t="s">
        <v>4640</v>
      </c>
      <c r="B1211" s="57" t="s">
        <v>1231</v>
      </c>
      <c r="C1211" s="57" t="s">
        <v>4670</v>
      </c>
      <c r="D1211" s="91">
        <v>6</v>
      </c>
      <c r="E1211" s="57" t="s">
        <v>6080</v>
      </c>
      <c r="F1211" s="29">
        <f t="shared" si="67"/>
        <v>3.7486666666666668</v>
      </c>
      <c r="G1211" s="23">
        <f t="shared" si="68"/>
        <v>13.891</v>
      </c>
      <c r="H1211" s="30"/>
      <c r="I1211" s="29"/>
      <c r="J1211" s="23">
        <f t="shared" si="69"/>
        <v>9.9430000000000014</v>
      </c>
      <c r="K1211" s="30"/>
      <c r="L1211" s="29"/>
      <c r="M1211" s="98">
        <v>0.55800000000000005</v>
      </c>
      <c r="N1211" s="98" t="s">
        <v>4944</v>
      </c>
      <c r="O1211" s="98">
        <v>7.5</v>
      </c>
      <c r="P1211" s="98">
        <v>47.506</v>
      </c>
      <c r="Q1211" s="98" t="s">
        <v>4944</v>
      </c>
      <c r="R1211" s="98">
        <v>38.469000000000001</v>
      </c>
      <c r="S1211" s="98">
        <v>0.34300000000000003</v>
      </c>
      <c r="T1211" s="98">
        <v>5.6340000000000003</v>
      </c>
      <c r="U1211" s="98">
        <v>5.2690000000000001</v>
      </c>
    </row>
    <row r="1212" spans="1:21" x14ac:dyDescent="0.25">
      <c r="A1212" s="57" t="s">
        <v>4640</v>
      </c>
      <c r="B1212" s="57" t="s">
        <v>4202</v>
      </c>
      <c r="C1212" s="57" t="s">
        <v>4652</v>
      </c>
      <c r="D1212" s="91">
        <v>2</v>
      </c>
      <c r="E1212" s="57" t="s">
        <v>5294</v>
      </c>
      <c r="F1212" s="29">
        <f t="shared" si="67"/>
        <v>3.7433333333333336</v>
      </c>
      <c r="G1212" s="23">
        <f t="shared" si="68"/>
        <v>21.161749999999998</v>
      </c>
      <c r="H1212" s="30"/>
      <c r="I1212" s="29"/>
      <c r="J1212" s="23">
        <f t="shared" si="69"/>
        <v>12.181600000000001</v>
      </c>
      <c r="K1212" s="30"/>
      <c r="L1212" s="29"/>
      <c r="M1212" s="98">
        <v>6.3959999999999999</v>
      </c>
      <c r="N1212" s="98">
        <v>33.643000000000001</v>
      </c>
      <c r="O1212" s="98" t="s">
        <v>4944</v>
      </c>
      <c r="P1212" s="98">
        <v>44.607999999999997</v>
      </c>
      <c r="Q1212" s="98">
        <v>48.713000000000001</v>
      </c>
      <c r="R1212" s="98">
        <v>0.96499999999999997</v>
      </c>
      <c r="S1212" s="98" t="s">
        <v>4944</v>
      </c>
      <c r="T1212" s="98">
        <v>10.103</v>
      </c>
      <c r="U1212" s="98">
        <v>1.127</v>
      </c>
    </row>
    <row r="1213" spans="1:21" x14ac:dyDescent="0.25">
      <c r="A1213" s="57" t="s">
        <v>4640</v>
      </c>
      <c r="B1213" s="57" t="s">
        <v>231</v>
      </c>
      <c r="C1213" s="57" t="s">
        <v>4674</v>
      </c>
      <c r="D1213" s="91">
        <v>6</v>
      </c>
      <c r="E1213" s="57" t="s">
        <v>6203</v>
      </c>
      <c r="F1213" s="29">
        <f t="shared" si="67"/>
        <v>3.7383333333333333</v>
      </c>
      <c r="G1213" s="23">
        <f t="shared" si="68"/>
        <v>0</v>
      </c>
      <c r="H1213" s="30"/>
      <c r="I1213" s="29"/>
      <c r="J1213" s="23">
        <f t="shared" si="69"/>
        <v>2.5436000000000001</v>
      </c>
      <c r="K1213" s="30"/>
      <c r="L1213" s="29"/>
      <c r="M1213" s="98">
        <v>0</v>
      </c>
      <c r="N1213" s="98">
        <v>0</v>
      </c>
      <c r="O1213" s="98" t="s">
        <v>4944</v>
      </c>
      <c r="P1213" s="98" t="s">
        <v>4944</v>
      </c>
      <c r="Q1213" s="98" t="s">
        <v>4944</v>
      </c>
      <c r="R1213" s="98">
        <v>1.5029999999999999</v>
      </c>
      <c r="S1213" s="98" t="s">
        <v>4944</v>
      </c>
      <c r="T1213" s="98" t="s">
        <v>4944</v>
      </c>
      <c r="U1213" s="98">
        <v>11.215</v>
      </c>
    </row>
    <row r="1214" spans="1:21" x14ac:dyDescent="0.25">
      <c r="A1214" s="57" t="s">
        <v>4640</v>
      </c>
      <c r="B1214" s="57" t="s">
        <v>1208</v>
      </c>
      <c r="C1214" s="57" t="s">
        <v>4691</v>
      </c>
      <c r="D1214" s="91">
        <v>11</v>
      </c>
      <c r="E1214" s="57" t="s">
        <v>6825</v>
      </c>
      <c r="F1214" s="29">
        <f t="shared" si="67"/>
        <v>3.7309999999999999</v>
      </c>
      <c r="G1214" s="23">
        <f t="shared" si="68"/>
        <v>137.11924999999999</v>
      </c>
      <c r="H1214" s="30"/>
      <c r="I1214" s="29"/>
      <c r="J1214" s="23">
        <f t="shared" si="69"/>
        <v>85.657999999999987</v>
      </c>
      <c r="K1214" s="30"/>
      <c r="L1214" s="29"/>
      <c r="M1214" s="98">
        <v>111.526</v>
      </c>
      <c r="N1214" s="98">
        <v>419.21199999999999</v>
      </c>
      <c r="O1214" s="98">
        <v>17.739000000000001</v>
      </c>
      <c r="P1214" s="98" t="s">
        <v>4944</v>
      </c>
      <c r="Q1214" s="98">
        <v>136.024</v>
      </c>
      <c r="R1214" s="98">
        <v>281.07299999999998</v>
      </c>
      <c r="S1214" s="98">
        <v>0.58599999999999997</v>
      </c>
      <c r="T1214" s="98">
        <v>10.606999999999999</v>
      </c>
      <c r="U1214" s="98" t="s">
        <v>4944</v>
      </c>
    </row>
    <row r="1215" spans="1:21" x14ac:dyDescent="0.25">
      <c r="A1215" s="57" t="s">
        <v>4640</v>
      </c>
      <c r="B1215" s="57" t="s">
        <v>2921</v>
      </c>
      <c r="C1215" s="57" t="s">
        <v>4723</v>
      </c>
      <c r="D1215" s="91">
        <v>16</v>
      </c>
      <c r="E1215" s="57" t="s">
        <v>8557</v>
      </c>
      <c r="F1215" s="29">
        <f t="shared" si="67"/>
        <v>3.6940000000000004</v>
      </c>
      <c r="G1215" s="23">
        <f t="shared" si="68"/>
        <v>0.4375</v>
      </c>
      <c r="H1215" s="30"/>
      <c r="I1215" s="29"/>
      <c r="J1215" s="23">
        <f t="shared" si="69"/>
        <v>2.2164000000000001</v>
      </c>
      <c r="K1215" s="30"/>
      <c r="L1215" s="29"/>
      <c r="M1215" s="98" t="s">
        <v>4944</v>
      </c>
      <c r="N1215" s="98">
        <v>0.8</v>
      </c>
      <c r="O1215" s="98" t="s">
        <v>4944</v>
      </c>
      <c r="P1215" s="98">
        <v>0.95</v>
      </c>
      <c r="Q1215" s="98" t="s">
        <v>4944</v>
      </c>
      <c r="R1215" s="98" t="s">
        <v>4944</v>
      </c>
      <c r="S1215" s="98" t="s">
        <v>4944</v>
      </c>
      <c r="T1215" s="98">
        <v>11.082000000000001</v>
      </c>
      <c r="U1215" s="98" t="s">
        <v>4944</v>
      </c>
    </row>
    <row r="1216" spans="1:21" x14ac:dyDescent="0.25">
      <c r="A1216" s="57" t="s">
        <v>4640</v>
      </c>
      <c r="B1216" s="57" t="s">
        <v>4403</v>
      </c>
      <c r="C1216" s="57" t="s">
        <v>4649</v>
      </c>
      <c r="D1216" s="91">
        <v>2</v>
      </c>
      <c r="E1216" s="57" t="s">
        <v>5242</v>
      </c>
      <c r="F1216" s="29">
        <f t="shared" si="67"/>
        <v>3.6896666666666671</v>
      </c>
      <c r="G1216" s="23">
        <f t="shared" si="68"/>
        <v>0</v>
      </c>
      <c r="H1216" s="30"/>
      <c r="I1216" s="29"/>
      <c r="J1216" s="23">
        <f t="shared" si="69"/>
        <v>2.2138</v>
      </c>
      <c r="K1216" s="30"/>
      <c r="L1216" s="29"/>
      <c r="M1216" s="98" t="s">
        <v>4944</v>
      </c>
      <c r="N1216" s="98" t="s">
        <v>4944</v>
      </c>
      <c r="O1216" s="98" t="s">
        <v>4944</v>
      </c>
      <c r="P1216" s="98" t="s">
        <v>4944</v>
      </c>
      <c r="Q1216" s="98" t="s">
        <v>4944</v>
      </c>
      <c r="R1216" s="98" t="s">
        <v>4944</v>
      </c>
      <c r="S1216" s="98">
        <v>11.069000000000001</v>
      </c>
      <c r="T1216" s="98" t="s">
        <v>4944</v>
      </c>
      <c r="U1216" s="98" t="s">
        <v>4944</v>
      </c>
    </row>
    <row r="1217" spans="1:21" x14ac:dyDescent="0.25">
      <c r="A1217" s="57" t="s">
        <v>4640</v>
      </c>
      <c r="B1217" s="57" t="s">
        <v>1477</v>
      </c>
      <c r="C1217" s="57" t="s">
        <v>4712</v>
      </c>
      <c r="D1217" s="91">
        <v>15</v>
      </c>
      <c r="E1217" s="57" t="s">
        <v>7862</v>
      </c>
      <c r="F1217" s="29">
        <f t="shared" si="67"/>
        <v>3.6896666666666671</v>
      </c>
      <c r="G1217" s="23">
        <f t="shared" si="68"/>
        <v>12.13725</v>
      </c>
      <c r="H1217" s="30"/>
      <c r="I1217" s="29"/>
      <c r="J1217" s="23">
        <f t="shared" si="69"/>
        <v>12.592000000000001</v>
      </c>
      <c r="K1217" s="30"/>
      <c r="L1217" s="29"/>
      <c r="M1217" s="98" t="s">
        <v>4944</v>
      </c>
      <c r="N1217" s="98">
        <v>0</v>
      </c>
      <c r="O1217" s="98">
        <v>48.167999999999999</v>
      </c>
      <c r="P1217" s="98">
        <v>0.38100000000000001</v>
      </c>
      <c r="Q1217" s="98" t="s">
        <v>4944</v>
      </c>
      <c r="R1217" s="98">
        <v>51.890999999999998</v>
      </c>
      <c r="S1217" s="98">
        <v>11.069000000000001</v>
      </c>
      <c r="T1217" s="98" t="s">
        <v>4944</v>
      </c>
      <c r="U1217" s="98" t="s">
        <v>4944</v>
      </c>
    </row>
    <row r="1218" spans="1:21" x14ac:dyDescent="0.25">
      <c r="A1218" s="57" t="s">
        <v>4640</v>
      </c>
      <c r="B1218" s="57" t="s">
        <v>712</v>
      </c>
      <c r="C1218" s="57" t="s">
        <v>4732</v>
      </c>
      <c r="D1218" s="91">
        <v>20</v>
      </c>
      <c r="E1218" s="57" t="s">
        <v>9426</v>
      </c>
      <c r="F1218" s="29">
        <f t="shared" si="67"/>
        <v>3.6876666666666664</v>
      </c>
      <c r="G1218" s="23">
        <f t="shared" si="68"/>
        <v>40.42</v>
      </c>
      <c r="H1218" s="30"/>
      <c r="I1218" s="29"/>
      <c r="J1218" s="23">
        <f t="shared" si="69"/>
        <v>28.736399999999996</v>
      </c>
      <c r="K1218" s="30"/>
      <c r="L1218" s="29"/>
      <c r="M1218" s="98">
        <v>0</v>
      </c>
      <c r="N1218" s="98" t="s">
        <v>4944</v>
      </c>
      <c r="O1218" s="98">
        <v>0</v>
      </c>
      <c r="P1218" s="98">
        <v>161.68</v>
      </c>
      <c r="Q1218" s="98">
        <v>66.873999999999995</v>
      </c>
      <c r="R1218" s="98">
        <v>65.745000000000005</v>
      </c>
      <c r="S1218" s="98">
        <v>0.72499999999999998</v>
      </c>
      <c r="T1218" s="98">
        <v>5.19</v>
      </c>
      <c r="U1218" s="98">
        <v>5.1479999999999997</v>
      </c>
    </row>
    <row r="1219" spans="1:21" x14ac:dyDescent="0.25">
      <c r="A1219" s="57" t="s">
        <v>4640</v>
      </c>
      <c r="B1219" s="57" t="s">
        <v>1630</v>
      </c>
      <c r="C1219" s="57" t="s">
        <v>4698</v>
      </c>
      <c r="D1219" s="91">
        <v>11</v>
      </c>
      <c r="E1219" s="57" t="s">
        <v>7184</v>
      </c>
      <c r="F1219" s="29">
        <f t="shared" si="67"/>
        <v>3.6829999999999998</v>
      </c>
      <c r="G1219" s="23">
        <f t="shared" si="68"/>
        <v>0.15775</v>
      </c>
      <c r="H1219" s="30"/>
      <c r="I1219" s="29"/>
      <c r="J1219" s="23">
        <f t="shared" si="69"/>
        <v>2.2098</v>
      </c>
      <c r="K1219" s="30"/>
      <c r="L1219" s="29"/>
      <c r="M1219" s="98">
        <v>3.0000000000000001E-3</v>
      </c>
      <c r="N1219" s="98" t="s">
        <v>4944</v>
      </c>
      <c r="O1219" s="98" t="s">
        <v>4944</v>
      </c>
      <c r="P1219" s="98">
        <v>0.628</v>
      </c>
      <c r="Q1219" s="98" t="s">
        <v>4944</v>
      </c>
      <c r="R1219" s="98" t="s">
        <v>4944</v>
      </c>
      <c r="S1219" s="98" t="s">
        <v>4944</v>
      </c>
      <c r="T1219" s="98">
        <v>5.1239999999999997</v>
      </c>
      <c r="U1219" s="98">
        <v>5.9249999999999998</v>
      </c>
    </row>
    <row r="1220" spans="1:21" x14ac:dyDescent="0.25">
      <c r="A1220" s="57" t="s">
        <v>4640</v>
      </c>
      <c r="B1220" s="57" t="s">
        <v>1057</v>
      </c>
      <c r="C1220" s="57" t="s">
        <v>4729</v>
      </c>
      <c r="D1220" s="91">
        <v>18</v>
      </c>
      <c r="E1220" s="57" t="s">
        <v>9331</v>
      </c>
      <c r="F1220" s="29">
        <f t="shared" si="67"/>
        <v>3.6796666666666664</v>
      </c>
      <c r="G1220" s="23">
        <f t="shared" si="68"/>
        <v>6.0562500000000004</v>
      </c>
      <c r="H1220" s="30"/>
      <c r="I1220" s="29"/>
      <c r="J1220" s="23">
        <f t="shared" si="69"/>
        <v>2.2077999999999998</v>
      </c>
      <c r="K1220" s="30"/>
      <c r="L1220" s="29"/>
      <c r="M1220" s="98">
        <v>23.164000000000001</v>
      </c>
      <c r="N1220" s="98">
        <v>0.96099999999999997</v>
      </c>
      <c r="O1220" s="98">
        <v>0</v>
      </c>
      <c r="P1220" s="98">
        <v>0.1</v>
      </c>
      <c r="Q1220" s="98" t="s">
        <v>4944</v>
      </c>
      <c r="R1220" s="98" t="s">
        <v>4944</v>
      </c>
      <c r="S1220" s="98">
        <v>11.039</v>
      </c>
      <c r="T1220" s="98" t="s">
        <v>4944</v>
      </c>
      <c r="U1220" s="98" t="s">
        <v>4944</v>
      </c>
    </row>
    <row r="1221" spans="1:21" x14ac:dyDescent="0.25">
      <c r="A1221" s="57" t="s">
        <v>4640</v>
      </c>
      <c r="B1221" s="57" t="s">
        <v>1287</v>
      </c>
      <c r="C1221" s="57" t="s">
        <v>4680</v>
      </c>
      <c r="D1221" s="91">
        <v>7</v>
      </c>
      <c r="E1221" s="57" t="s">
        <v>6527</v>
      </c>
      <c r="F1221" s="29">
        <f t="shared" si="67"/>
        <v>3.6773333333333333</v>
      </c>
      <c r="G1221" s="23">
        <f t="shared" si="68"/>
        <v>1.1567499999999999</v>
      </c>
      <c r="H1221" s="30"/>
      <c r="I1221" s="29"/>
      <c r="J1221" s="23">
        <f t="shared" si="69"/>
        <v>5.1145999999999994</v>
      </c>
      <c r="K1221" s="30"/>
      <c r="L1221" s="29"/>
      <c r="M1221" s="98" t="s">
        <v>4944</v>
      </c>
      <c r="N1221" s="98" t="s">
        <v>4944</v>
      </c>
      <c r="O1221" s="98">
        <v>4.6269999999999998</v>
      </c>
      <c r="P1221" s="98" t="s">
        <v>4944</v>
      </c>
      <c r="Q1221" s="98" t="s">
        <v>4944</v>
      </c>
      <c r="R1221" s="98">
        <v>14.541</v>
      </c>
      <c r="S1221" s="98">
        <v>7.2809999999999997</v>
      </c>
      <c r="T1221" s="98">
        <v>3.5920000000000001</v>
      </c>
      <c r="U1221" s="98">
        <v>0.159</v>
      </c>
    </row>
    <row r="1222" spans="1:21" x14ac:dyDescent="0.25">
      <c r="A1222" s="57" t="s">
        <v>4640</v>
      </c>
      <c r="B1222" s="57" t="s">
        <v>3819</v>
      </c>
      <c r="C1222" s="57" t="s">
        <v>4666</v>
      </c>
      <c r="D1222" s="91">
        <v>5</v>
      </c>
      <c r="E1222" s="57" t="s">
        <v>5648</v>
      </c>
      <c r="F1222" s="29">
        <f t="shared" si="67"/>
        <v>3.6666666666666665</v>
      </c>
      <c r="G1222" s="23">
        <f t="shared" si="68"/>
        <v>0</v>
      </c>
      <c r="H1222" s="30"/>
      <c r="I1222" s="29"/>
      <c r="J1222" s="23">
        <f t="shared" si="69"/>
        <v>2.2000000000000002</v>
      </c>
      <c r="K1222" s="30"/>
      <c r="L1222" s="29"/>
      <c r="M1222" s="98" t="s">
        <v>4944</v>
      </c>
      <c r="N1222" s="98" t="s">
        <v>4944</v>
      </c>
      <c r="O1222" s="98" t="s">
        <v>4944</v>
      </c>
      <c r="P1222" s="98" t="s">
        <v>4944</v>
      </c>
      <c r="Q1222" s="98" t="s">
        <v>4944</v>
      </c>
      <c r="R1222" s="98" t="s">
        <v>4944</v>
      </c>
      <c r="S1222" s="98">
        <v>11</v>
      </c>
      <c r="T1222" s="98" t="s">
        <v>4944</v>
      </c>
      <c r="U1222" s="98" t="s">
        <v>4944</v>
      </c>
    </row>
    <row r="1223" spans="1:21" x14ac:dyDescent="0.25">
      <c r="A1223" s="57" t="s">
        <v>4640</v>
      </c>
      <c r="B1223" s="57" t="s">
        <v>2913</v>
      </c>
      <c r="C1223" s="57" t="s">
        <v>4727</v>
      </c>
      <c r="D1223" s="91">
        <v>17</v>
      </c>
      <c r="E1223" s="57" t="s">
        <v>9180</v>
      </c>
      <c r="F1223" s="29">
        <f t="shared" si="67"/>
        <v>3.6666666666666665</v>
      </c>
      <c r="G1223" s="23">
        <f t="shared" si="68"/>
        <v>0</v>
      </c>
      <c r="H1223" s="30"/>
      <c r="I1223" s="29"/>
      <c r="J1223" s="23">
        <f t="shared" si="69"/>
        <v>2.2000000000000002</v>
      </c>
      <c r="K1223" s="30"/>
      <c r="L1223" s="29"/>
      <c r="M1223" s="98" t="s">
        <v>4944</v>
      </c>
      <c r="N1223" s="98" t="s">
        <v>4944</v>
      </c>
      <c r="O1223" s="98" t="s">
        <v>4944</v>
      </c>
      <c r="P1223" s="98" t="s">
        <v>4944</v>
      </c>
      <c r="Q1223" s="98" t="s">
        <v>4944</v>
      </c>
      <c r="R1223" s="98" t="s">
        <v>4944</v>
      </c>
      <c r="S1223" s="98">
        <v>2</v>
      </c>
      <c r="T1223" s="98">
        <v>9</v>
      </c>
      <c r="U1223" s="98" t="s">
        <v>4944</v>
      </c>
    </row>
    <row r="1224" spans="1:21" x14ac:dyDescent="0.25">
      <c r="A1224" s="57" t="s">
        <v>4640</v>
      </c>
      <c r="B1224" s="57" t="s">
        <v>1096</v>
      </c>
      <c r="C1224" s="57" t="s">
        <v>4723</v>
      </c>
      <c r="D1224" s="91">
        <v>16</v>
      </c>
      <c r="E1224" s="57" t="s">
        <v>8354</v>
      </c>
      <c r="F1224" s="29">
        <f t="shared" si="67"/>
        <v>3.6270000000000002</v>
      </c>
      <c r="G1224" s="23">
        <f t="shared" si="68"/>
        <v>0</v>
      </c>
      <c r="H1224" s="30"/>
      <c r="I1224" s="29"/>
      <c r="J1224" s="23">
        <f t="shared" si="69"/>
        <v>2.3111999999999999</v>
      </c>
      <c r="K1224" s="30"/>
      <c r="L1224" s="29"/>
      <c r="M1224" s="98" t="s">
        <v>4944</v>
      </c>
      <c r="N1224" s="98" t="s">
        <v>4944</v>
      </c>
      <c r="O1224" s="98">
        <v>0</v>
      </c>
      <c r="P1224" s="98" t="s">
        <v>4944</v>
      </c>
      <c r="Q1224" s="98">
        <v>8.1000000000000003E-2</v>
      </c>
      <c r="R1224" s="98">
        <v>0.59399999999999997</v>
      </c>
      <c r="S1224" s="98" t="s">
        <v>4944</v>
      </c>
      <c r="T1224" s="98">
        <v>0.32</v>
      </c>
      <c r="U1224" s="98">
        <v>10.561</v>
      </c>
    </row>
    <row r="1225" spans="1:21" x14ac:dyDescent="0.25">
      <c r="A1225" s="57" t="s">
        <v>4640</v>
      </c>
      <c r="B1225" s="57" t="s">
        <v>4138</v>
      </c>
      <c r="C1225" s="57" t="s">
        <v>4644</v>
      </c>
      <c r="D1225" s="91">
        <v>1</v>
      </c>
      <c r="E1225" s="57" t="s">
        <v>5071</v>
      </c>
      <c r="F1225" s="29">
        <f t="shared" si="67"/>
        <v>3.6236666666666668</v>
      </c>
      <c r="G1225" s="23">
        <f t="shared" si="68"/>
        <v>23.560500000000001</v>
      </c>
      <c r="H1225" s="30"/>
      <c r="I1225" s="29"/>
      <c r="J1225" s="23">
        <f t="shared" si="69"/>
        <v>28.418600000000005</v>
      </c>
      <c r="K1225" s="30"/>
      <c r="L1225" s="29"/>
      <c r="M1225" s="98">
        <v>3.355</v>
      </c>
      <c r="N1225" s="98">
        <v>1.583</v>
      </c>
      <c r="O1225" s="98">
        <v>0.95</v>
      </c>
      <c r="P1225" s="98">
        <v>88.353999999999999</v>
      </c>
      <c r="Q1225" s="98">
        <v>1.9770000000000001</v>
      </c>
      <c r="R1225" s="98">
        <v>129.245</v>
      </c>
      <c r="S1225" s="98">
        <v>8.9960000000000004</v>
      </c>
      <c r="T1225" s="98">
        <v>1.7929999999999999</v>
      </c>
      <c r="U1225" s="98">
        <v>8.2000000000000003E-2</v>
      </c>
    </row>
    <row r="1226" spans="1:21" x14ac:dyDescent="0.25">
      <c r="A1226" s="57" t="s">
        <v>4640</v>
      </c>
      <c r="B1226" s="57" t="s">
        <v>2937</v>
      </c>
      <c r="C1226" s="57" t="s">
        <v>4665</v>
      </c>
      <c r="D1226" s="91">
        <v>5</v>
      </c>
      <c r="E1226" s="57" t="s">
        <v>5571</v>
      </c>
      <c r="F1226" s="29">
        <f t="shared" si="67"/>
        <v>3.61</v>
      </c>
      <c r="G1226" s="23">
        <f t="shared" si="68"/>
        <v>0</v>
      </c>
      <c r="H1226" s="30"/>
      <c r="I1226" s="29"/>
      <c r="J1226" s="23">
        <f t="shared" si="69"/>
        <v>4.2138000000000009</v>
      </c>
      <c r="K1226" s="30"/>
      <c r="L1226" s="29"/>
      <c r="M1226" s="98" t="s">
        <v>4944</v>
      </c>
      <c r="N1226" s="98" t="s">
        <v>4944</v>
      </c>
      <c r="O1226" s="98" t="s">
        <v>4944</v>
      </c>
      <c r="P1226" s="98" t="s">
        <v>4944</v>
      </c>
      <c r="Q1226" s="98">
        <v>10.239000000000001</v>
      </c>
      <c r="R1226" s="98" t="s">
        <v>4944</v>
      </c>
      <c r="S1226" s="98" t="s">
        <v>4944</v>
      </c>
      <c r="T1226" s="98" t="s">
        <v>4944</v>
      </c>
      <c r="U1226" s="98">
        <v>10.83</v>
      </c>
    </row>
    <row r="1227" spans="1:21" x14ac:dyDescent="0.25">
      <c r="A1227" s="57" t="s">
        <v>4640</v>
      </c>
      <c r="B1227" s="57" t="s">
        <v>3909</v>
      </c>
      <c r="C1227" s="57" t="s">
        <v>4695</v>
      </c>
      <c r="D1227" s="91">
        <v>11</v>
      </c>
      <c r="E1227" s="57" t="s">
        <v>7085</v>
      </c>
      <c r="F1227" s="29">
        <f t="shared" si="67"/>
        <v>3.589</v>
      </c>
      <c r="G1227" s="23">
        <f t="shared" si="68"/>
        <v>320.38325000000003</v>
      </c>
      <c r="H1227" s="30"/>
      <c r="I1227" s="29"/>
      <c r="J1227" s="23">
        <f t="shared" si="69"/>
        <v>3.7880000000000003</v>
      </c>
      <c r="K1227" s="30"/>
      <c r="L1227" s="29"/>
      <c r="M1227" s="98">
        <v>946.74599999999998</v>
      </c>
      <c r="N1227" s="98">
        <v>143.261</v>
      </c>
      <c r="O1227" s="98">
        <v>137.01599999999999</v>
      </c>
      <c r="P1227" s="98">
        <v>54.51</v>
      </c>
      <c r="Q1227" s="98">
        <v>8.173</v>
      </c>
      <c r="R1227" s="98" t="s">
        <v>4944</v>
      </c>
      <c r="S1227" s="98">
        <v>2.8969999999999998</v>
      </c>
      <c r="T1227" s="98" t="s">
        <v>4944</v>
      </c>
      <c r="U1227" s="98">
        <v>7.87</v>
      </c>
    </row>
    <row r="1228" spans="1:21" x14ac:dyDescent="0.25">
      <c r="A1228" s="57" t="s">
        <v>4640</v>
      </c>
      <c r="B1228" s="57" t="s">
        <v>2623</v>
      </c>
      <c r="C1228" s="57" t="s">
        <v>4712</v>
      </c>
      <c r="D1228" s="91">
        <v>15</v>
      </c>
      <c r="E1228" s="57" t="s">
        <v>7794</v>
      </c>
      <c r="F1228" s="29">
        <f t="shared" si="67"/>
        <v>3.5773333333333333</v>
      </c>
      <c r="G1228" s="23">
        <f t="shared" si="68"/>
        <v>0</v>
      </c>
      <c r="H1228" s="30"/>
      <c r="I1228" s="29"/>
      <c r="J1228" s="23">
        <f t="shared" si="69"/>
        <v>2.1463999999999999</v>
      </c>
      <c r="K1228" s="30"/>
      <c r="L1228" s="29"/>
      <c r="M1228" s="98" t="s">
        <v>4944</v>
      </c>
      <c r="N1228" s="98" t="s">
        <v>4944</v>
      </c>
      <c r="O1228" s="98" t="s">
        <v>4944</v>
      </c>
      <c r="P1228" s="98" t="s">
        <v>4944</v>
      </c>
      <c r="Q1228" s="98" t="s">
        <v>4944</v>
      </c>
      <c r="R1228" s="98" t="s">
        <v>4944</v>
      </c>
      <c r="S1228" s="98" t="s">
        <v>4944</v>
      </c>
      <c r="T1228" s="98" t="s">
        <v>4944</v>
      </c>
      <c r="U1228" s="98">
        <v>10.731999999999999</v>
      </c>
    </row>
    <row r="1229" spans="1:21" x14ac:dyDescent="0.25">
      <c r="A1229" s="57" t="s">
        <v>4640</v>
      </c>
      <c r="B1229" s="57" t="s">
        <v>4585</v>
      </c>
      <c r="C1229" s="57" t="s">
        <v>4724</v>
      </c>
      <c r="D1229" s="91">
        <v>16</v>
      </c>
      <c r="E1229" s="57" t="s">
        <v>8897</v>
      </c>
      <c r="F1229" s="29">
        <f t="shared" si="67"/>
        <v>3.5653333333333332</v>
      </c>
      <c r="G1229" s="23">
        <f t="shared" si="68"/>
        <v>7.6954999999999991</v>
      </c>
      <c r="H1229" s="30"/>
      <c r="I1229" s="29"/>
      <c r="J1229" s="23">
        <f t="shared" si="69"/>
        <v>2.839</v>
      </c>
      <c r="K1229" s="30"/>
      <c r="L1229" s="29"/>
      <c r="M1229" s="98">
        <v>9.5299999999999994</v>
      </c>
      <c r="N1229" s="98">
        <v>5.7249999999999996</v>
      </c>
      <c r="O1229" s="98">
        <v>14.417</v>
      </c>
      <c r="P1229" s="98">
        <v>1.1100000000000001</v>
      </c>
      <c r="Q1229" s="98">
        <v>0.36</v>
      </c>
      <c r="R1229" s="98">
        <v>3.1389999999999998</v>
      </c>
      <c r="S1229" s="98" t="s">
        <v>4944</v>
      </c>
      <c r="T1229" s="98">
        <v>10.696</v>
      </c>
      <c r="U1229" s="98">
        <v>0</v>
      </c>
    </row>
    <row r="1230" spans="1:21" x14ac:dyDescent="0.25">
      <c r="A1230" s="57" t="s">
        <v>4640</v>
      </c>
      <c r="B1230" s="57" t="s">
        <v>2416</v>
      </c>
      <c r="C1230" s="57" t="s">
        <v>4694</v>
      </c>
      <c r="D1230" s="91">
        <v>11</v>
      </c>
      <c r="E1230" s="57" t="s">
        <v>6985</v>
      </c>
      <c r="F1230" s="29">
        <f t="shared" si="67"/>
        <v>3.5073333333333334</v>
      </c>
      <c r="G1230" s="23">
        <f t="shared" si="68"/>
        <v>0</v>
      </c>
      <c r="H1230" s="30"/>
      <c r="I1230" s="29"/>
      <c r="J1230" s="23">
        <f t="shared" si="69"/>
        <v>2.1044</v>
      </c>
      <c r="K1230" s="30"/>
      <c r="L1230" s="29"/>
      <c r="M1230" s="98" t="s">
        <v>4944</v>
      </c>
      <c r="N1230" s="98" t="s">
        <v>4944</v>
      </c>
      <c r="O1230" s="98" t="s">
        <v>4944</v>
      </c>
      <c r="P1230" s="98" t="s">
        <v>4944</v>
      </c>
      <c r="Q1230" s="98" t="s">
        <v>4944</v>
      </c>
      <c r="R1230" s="98" t="s">
        <v>4944</v>
      </c>
      <c r="S1230" s="98">
        <v>10.178000000000001</v>
      </c>
      <c r="T1230" s="98">
        <v>0.34399999999999997</v>
      </c>
      <c r="U1230" s="98" t="s">
        <v>4944</v>
      </c>
    </row>
    <row r="1231" spans="1:21" x14ac:dyDescent="0.25">
      <c r="A1231" s="57" t="s">
        <v>4640</v>
      </c>
      <c r="B1231" s="57" t="s">
        <v>2618</v>
      </c>
      <c r="C1231" s="57" t="s">
        <v>4723</v>
      </c>
      <c r="D1231" s="91">
        <v>16</v>
      </c>
      <c r="E1231" s="57" t="s">
        <v>8300</v>
      </c>
      <c r="F1231" s="29">
        <f t="shared" si="67"/>
        <v>3.5006666666666661</v>
      </c>
      <c r="G1231" s="23">
        <f t="shared" si="68"/>
        <v>0</v>
      </c>
      <c r="H1231" s="30"/>
      <c r="I1231" s="29"/>
      <c r="J1231" s="23">
        <f t="shared" si="69"/>
        <v>2.1003999999999996</v>
      </c>
      <c r="K1231" s="30"/>
      <c r="L1231" s="29"/>
      <c r="M1231" s="98" t="s">
        <v>4944</v>
      </c>
      <c r="N1231" s="98" t="s">
        <v>4944</v>
      </c>
      <c r="O1231" s="98" t="s">
        <v>4944</v>
      </c>
      <c r="P1231" s="98" t="s">
        <v>4944</v>
      </c>
      <c r="Q1231" s="98" t="s">
        <v>4944</v>
      </c>
      <c r="R1231" s="98" t="s">
        <v>4944</v>
      </c>
      <c r="S1231" s="98">
        <v>3.4</v>
      </c>
      <c r="T1231" s="98">
        <v>0.72299999999999998</v>
      </c>
      <c r="U1231" s="98">
        <v>6.3789999999999996</v>
      </c>
    </row>
    <row r="1232" spans="1:21" x14ac:dyDescent="0.25">
      <c r="A1232" s="57" t="s">
        <v>4640</v>
      </c>
      <c r="B1232" s="57" t="s">
        <v>2178</v>
      </c>
      <c r="C1232" s="57" t="s">
        <v>4679</v>
      </c>
      <c r="D1232" s="91">
        <v>7</v>
      </c>
      <c r="E1232" s="57" t="s">
        <v>6391</v>
      </c>
      <c r="F1232" s="29">
        <f t="shared" si="67"/>
        <v>3.5</v>
      </c>
      <c r="G1232" s="23">
        <f t="shared" si="68"/>
        <v>0</v>
      </c>
      <c r="H1232" s="30"/>
      <c r="I1232" s="29"/>
      <c r="J1232" s="23">
        <f t="shared" si="69"/>
        <v>2.1</v>
      </c>
      <c r="K1232" s="30"/>
      <c r="L1232" s="29"/>
      <c r="M1232" s="98" t="s">
        <v>4944</v>
      </c>
      <c r="N1232" s="98" t="s">
        <v>4944</v>
      </c>
      <c r="O1232" s="98" t="s">
        <v>4944</v>
      </c>
      <c r="P1232" s="98" t="s">
        <v>4944</v>
      </c>
      <c r="Q1232" s="98" t="s">
        <v>4944</v>
      </c>
      <c r="R1232" s="98" t="s">
        <v>4944</v>
      </c>
      <c r="S1232" s="98" t="s">
        <v>4944</v>
      </c>
      <c r="T1232" s="98">
        <v>10.5</v>
      </c>
      <c r="U1232" s="98" t="s">
        <v>4944</v>
      </c>
    </row>
    <row r="1233" spans="1:21" x14ac:dyDescent="0.25">
      <c r="A1233" s="57" t="s">
        <v>4640</v>
      </c>
      <c r="B1233" s="57" t="s">
        <v>102</v>
      </c>
      <c r="C1233" s="57" t="s">
        <v>4662</v>
      </c>
      <c r="D1233" s="91">
        <v>4</v>
      </c>
      <c r="E1233" s="57" t="s">
        <v>5535</v>
      </c>
      <c r="F1233" s="29">
        <f t="shared" si="67"/>
        <v>3.4983333333333335</v>
      </c>
      <c r="G1233" s="23">
        <f t="shared" si="68"/>
        <v>1.4824999999999999</v>
      </c>
      <c r="H1233" s="30"/>
      <c r="I1233" s="29"/>
      <c r="J1233" s="23">
        <f t="shared" si="69"/>
        <v>2.8126000000000002</v>
      </c>
      <c r="K1233" s="30"/>
      <c r="L1233" s="29"/>
      <c r="M1233" s="98" t="s">
        <v>4944</v>
      </c>
      <c r="N1233" s="98" t="s">
        <v>4944</v>
      </c>
      <c r="O1233" s="98">
        <v>1</v>
      </c>
      <c r="P1233" s="98">
        <v>4.93</v>
      </c>
      <c r="Q1233" s="98">
        <v>3.5680000000000001</v>
      </c>
      <c r="R1233" s="98">
        <v>0</v>
      </c>
      <c r="S1233" s="98">
        <v>1.7230000000000001</v>
      </c>
      <c r="T1233" s="98">
        <v>0.20899999999999999</v>
      </c>
      <c r="U1233" s="98">
        <v>8.5630000000000006</v>
      </c>
    </row>
    <row r="1234" spans="1:21" x14ac:dyDescent="0.25">
      <c r="A1234" s="57" t="s">
        <v>4640</v>
      </c>
      <c r="B1234" s="57" t="s">
        <v>4570</v>
      </c>
      <c r="C1234" s="57" t="s">
        <v>4714</v>
      </c>
      <c r="D1234" s="91">
        <v>15</v>
      </c>
      <c r="E1234" s="57" t="s">
        <v>8086</v>
      </c>
      <c r="F1234" s="29">
        <f t="shared" si="67"/>
        <v>3.4853333333333336</v>
      </c>
      <c r="G1234" s="23">
        <f t="shared" si="68"/>
        <v>3.125E-2</v>
      </c>
      <c r="H1234" s="30"/>
      <c r="I1234" s="29"/>
      <c r="J1234" s="23">
        <f t="shared" si="69"/>
        <v>2.9322000000000004</v>
      </c>
      <c r="K1234" s="30"/>
      <c r="L1234" s="29"/>
      <c r="M1234" s="98" t="s">
        <v>4944</v>
      </c>
      <c r="N1234" s="98" t="s">
        <v>4944</v>
      </c>
      <c r="O1234" s="98" t="s">
        <v>4944</v>
      </c>
      <c r="P1234" s="98">
        <v>0.125</v>
      </c>
      <c r="Q1234" s="98">
        <v>2.9780000000000002</v>
      </c>
      <c r="R1234" s="98">
        <v>1.2270000000000001</v>
      </c>
      <c r="S1234" s="98">
        <v>6.165</v>
      </c>
      <c r="T1234" s="98">
        <v>4.1929999999999996</v>
      </c>
      <c r="U1234" s="98">
        <v>9.8000000000000004E-2</v>
      </c>
    </row>
    <row r="1235" spans="1:21" x14ac:dyDescent="0.25">
      <c r="A1235" s="57" t="s">
        <v>4640</v>
      </c>
      <c r="B1235" s="57" t="s">
        <v>3030</v>
      </c>
      <c r="C1235" s="57" t="s">
        <v>4723</v>
      </c>
      <c r="D1235" s="91">
        <v>16</v>
      </c>
      <c r="E1235" s="57" t="s">
        <v>8590</v>
      </c>
      <c r="F1235" s="29">
        <f t="shared" si="67"/>
        <v>3.4843333333333333</v>
      </c>
      <c r="G1235" s="23">
        <f t="shared" si="68"/>
        <v>0</v>
      </c>
      <c r="H1235" s="30"/>
      <c r="I1235" s="29"/>
      <c r="J1235" s="23">
        <f t="shared" si="69"/>
        <v>2.0905999999999998</v>
      </c>
      <c r="K1235" s="30"/>
      <c r="L1235" s="29"/>
      <c r="M1235" s="98" t="s">
        <v>4944</v>
      </c>
      <c r="N1235" s="98" t="s">
        <v>4944</v>
      </c>
      <c r="O1235" s="98" t="s">
        <v>4944</v>
      </c>
      <c r="P1235" s="98" t="s">
        <v>4944</v>
      </c>
      <c r="Q1235" s="98" t="s">
        <v>4944</v>
      </c>
      <c r="R1235" s="98" t="s">
        <v>4944</v>
      </c>
      <c r="S1235" s="98">
        <v>4</v>
      </c>
      <c r="T1235" s="98">
        <v>0.39</v>
      </c>
      <c r="U1235" s="98">
        <v>6.0629999999999997</v>
      </c>
    </row>
    <row r="1236" spans="1:21" x14ac:dyDescent="0.25">
      <c r="A1236" s="57" t="s">
        <v>4640</v>
      </c>
      <c r="B1236" s="57" t="s">
        <v>553</v>
      </c>
      <c r="C1236" s="57" t="s">
        <v>4657</v>
      </c>
      <c r="D1236" s="91">
        <v>4</v>
      </c>
      <c r="E1236" s="57" t="s">
        <v>5407</v>
      </c>
      <c r="F1236" s="29">
        <f t="shared" si="67"/>
        <v>3.4809999999999999</v>
      </c>
      <c r="G1236" s="23">
        <f t="shared" si="68"/>
        <v>1.9922500000000001</v>
      </c>
      <c r="H1236" s="30"/>
      <c r="I1236" s="29"/>
      <c r="J1236" s="23">
        <f t="shared" si="69"/>
        <v>40.096600000000002</v>
      </c>
      <c r="K1236" s="30"/>
      <c r="L1236" s="29"/>
      <c r="M1236" s="98" t="s">
        <v>4944</v>
      </c>
      <c r="N1236" s="98" t="s">
        <v>4944</v>
      </c>
      <c r="O1236" s="98" t="s">
        <v>4944</v>
      </c>
      <c r="P1236" s="98">
        <v>7.9690000000000003</v>
      </c>
      <c r="Q1236" s="98" t="s">
        <v>4944</v>
      </c>
      <c r="R1236" s="98">
        <v>190.04</v>
      </c>
      <c r="S1236" s="98" t="s">
        <v>4944</v>
      </c>
      <c r="T1236" s="98" t="s">
        <v>4944</v>
      </c>
      <c r="U1236" s="98">
        <v>10.443</v>
      </c>
    </row>
    <row r="1237" spans="1:21" x14ac:dyDescent="0.25">
      <c r="A1237" s="57" t="s">
        <v>4640</v>
      </c>
      <c r="B1237" s="57" t="s">
        <v>1006</v>
      </c>
      <c r="C1237" s="57" t="s">
        <v>4723</v>
      </c>
      <c r="D1237" s="91">
        <v>16</v>
      </c>
      <c r="E1237" s="57" t="s">
        <v>8436</v>
      </c>
      <c r="F1237" s="29">
        <f t="shared" si="67"/>
        <v>3.4756666666666667</v>
      </c>
      <c r="G1237" s="23">
        <f t="shared" si="68"/>
        <v>4.617</v>
      </c>
      <c r="H1237" s="30"/>
      <c r="I1237" s="29"/>
      <c r="J1237" s="23">
        <f t="shared" si="69"/>
        <v>6.8914</v>
      </c>
      <c r="K1237" s="30"/>
      <c r="L1237" s="29"/>
      <c r="M1237" s="98" t="s">
        <v>4944</v>
      </c>
      <c r="N1237" s="98" t="s">
        <v>4944</v>
      </c>
      <c r="O1237" s="98" t="s">
        <v>4944</v>
      </c>
      <c r="P1237" s="98">
        <v>18.468</v>
      </c>
      <c r="Q1237" s="98">
        <v>15.77</v>
      </c>
      <c r="R1237" s="98">
        <v>8.26</v>
      </c>
      <c r="S1237" s="98">
        <v>10.427</v>
      </c>
      <c r="T1237" s="98" t="s">
        <v>4944</v>
      </c>
      <c r="U1237" s="98">
        <v>0</v>
      </c>
    </row>
    <row r="1238" spans="1:21" x14ac:dyDescent="0.25">
      <c r="A1238" s="57" t="s">
        <v>4640</v>
      </c>
      <c r="B1238" s="57" t="s">
        <v>1645</v>
      </c>
      <c r="C1238" s="57" t="s">
        <v>4670</v>
      </c>
      <c r="D1238" s="91">
        <v>6</v>
      </c>
      <c r="E1238" s="57" t="s">
        <v>6070</v>
      </c>
      <c r="F1238" s="29">
        <f t="shared" si="67"/>
        <v>3.4583333333333335</v>
      </c>
      <c r="G1238" s="23">
        <f t="shared" si="68"/>
        <v>0.10375</v>
      </c>
      <c r="H1238" s="30"/>
      <c r="I1238" s="29"/>
      <c r="J1238" s="23">
        <f t="shared" si="69"/>
        <v>2.0750000000000002</v>
      </c>
      <c r="K1238" s="30"/>
      <c r="L1238" s="29"/>
      <c r="M1238" s="98">
        <v>0</v>
      </c>
      <c r="N1238" s="98" t="s">
        <v>4944</v>
      </c>
      <c r="O1238" s="98">
        <v>0.41499999999999998</v>
      </c>
      <c r="P1238" s="98" t="s">
        <v>4944</v>
      </c>
      <c r="Q1238" s="98" t="s">
        <v>4944</v>
      </c>
      <c r="R1238" s="98" t="s">
        <v>4944</v>
      </c>
      <c r="S1238" s="98" t="s">
        <v>4944</v>
      </c>
      <c r="T1238" s="98">
        <v>7.9089999999999998</v>
      </c>
      <c r="U1238" s="98">
        <v>2.4660000000000002</v>
      </c>
    </row>
    <row r="1239" spans="1:21" x14ac:dyDescent="0.25">
      <c r="A1239" s="57" t="s">
        <v>4640</v>
      </c>
      <c r="B1239" s="57" t="s">
        <v>1811</v>
      </c>
      <c r="C1239" s="57" t="s">
        <v>4701</v>
      </c>
      <c r="D1239" s="91">
        <v>11</v>
      </c>
      <c r="E1239" s="57" t="s">
        <v>7268</v>
      </c>
      <c r="F1239" s="29">
        <f t="shared" si="67"/>
        <v>3.4536666666666669</v>
      </c>
      <c r="G1239" s="23">
        <f t="shared" si="68"/>
        <v>0</v>
      </c>
      <c r="H1239" s="30"/>
      <c r="I1239" s="29"/>
      <c r="J1239" s="23">
        <f t="shared" si="69"/>
        <v>2.0722</v>
      </c>
      <c r="K1239" s="30"/>
      <c r="L1239" s="29"/>
      <c r="M1239" s="98">
        <v>0</v>
      </c>
      <c r="N1239" s="98" t="s">
        <v>4944</v>
      </c>
      <c r="O1239" s="98" t="s">
        <v>4944</v>
      </c>
      <c r="P1239" s="98" t="s">
        <v>4944</v>
      </c>
      <c r="Q1239" s="98" t="s">
        <v>4944</v>
      </c>
      <c r="R1239" s="98" t="s">
        <v>4944</v>
      </c>
      <c r="S1239" s="98">
        <v>0.17</v>
      </c>
      <c r="T1239" s="98" t="s">
        <v>4944</v>
      </c>
      <c r="U1239" s="98">
        <v>10.191000000000001</v>
      </c>
    </row>
    <row r="1240" spans="1:21" x14ac:dyDescent="0.25">
      <c r="A1240" s="57" t="s">
        <v>4640</v>
      </c>
      <c r="B1240" s="57" t="s">
        <v>1296</v>
      </c>
      <c r="C1240" s="57" t="s">
        <v>4721</v>
      </c>
      <c r="D1240" s="91">
        <v>15</v>
      </c>
      <c r="E1240" s="57" t="s">
        <v>8252</v>
      </c>
      <c r="F1240" s="29">
        <f t="shared" si="67"/>
        <v>3.4533333333333336</v>
      </c>
      <c r="G1240" s="23">
        <f t="shared" si="68"/>
        <v>7.9935</v>
      </c>
      <c r="H1240" s="30"/>
      <c r="I1240" s="29"/>
      <c r="J1240" s="23">
        <f t="shared" si="69"/>
        <v>2.101</v>
      </c>
      <c r="K1240" s="30"/>
      <c r="L1240" s="29"/>
      <c r="M1240" s="98">
        <v>3.6640000000000001</v>
      </c>
      <c r="N1240" s="98">
        <v>7.6749999999999998</v>
      </c>
      <c r="O1240" s="98">
        <v>14.214</v>
      </c>
      <c r="P1240" s="98">
        <v>6.4210000000000003</v>
      </c>
      <c r="Q1240" s="98">
        <v>0.01</v>
      </c>
      <c r="R1240" s="98">
        <v>0.13500000000000001</v>
      </c>
      <c r="S1240" s="98">
        <v>2.7280000000000002</v>
      </c>
      <c r="T1240" s="98">
        <v>7.2969999999999997</v>
      </c>
      <c r="U1240" s="98">
        <v>0.33500000000000002</v>
      </c>
    </row>
    <row r="1241" spans="1:21" x14ac:dyDescent="0.25">
      <c r="A1241" s="57" t="s">
        <v>4640</v>
      </c>
      <c r="B1241" s="57" t="s">
        <v>2202</v>
      </c>
      <c r="C1241" s="57" t="s">
        <v>4723</v>
      </c>
      <c r="D1241" s="91">
        <v>16</v>
      </c>
      <c r="E1241" s="57" t="s">
        <v>8530</v>
      </c>
      <c r="F1241" s="29">
        <f t="shared" si="67"/>
        <v>3.4239999999999999</v>
      </c>
      <c r="G1241" s="23">
        <f t="shared" si="68"/>
        <v>1.1225000000000001</v>
      </c>
      <c r="H1241" s="30"/>
      <c r="I1241" s="29"/>
      <c r="J1241" s="23">
        <f t="shared" si="69"/>
        <v>3.3798000000000004</v>
      </c>
      <c r="K1241" s="30"/>
      <c r="L1241" s="29"/>
      <c r="M1241" s="98">
        <v>0</v>
      </c>
      <c r="N1241" s="98">
        <v>0</v>
      </c>
      <c r="O1241" s="98">
        <v>0.25600000000000001</v>
      </c>
      <c r="P1241" s="98">
        <v>4.234</v>
      </c>
      <c r="Q1241" s="98">
        <v>0.19500000000000001</v>
      </c>
      <c r="R1241" s="98">
        <v>6.4320000000000004</v>
      </c>
      <c r="S1241" s="98">
        <v>8</v>
      </c>
      <c r="T1241" s="98">
        <v>2.2719999999999998</v>
      </c>
      <c r="U1241" s="98" t="s">
        <v>4944</v>
      </c>
    </row>
    <row r="1242" spans="1:21" x14ac:dyDescent="0.25">
      <c r="A1242" s="57" t="s">
        <v>4640</v>
      </c>
      <c r="B1242" s="57" t="s">
        <v>4005</v>
      </c>
      <c r="C1242" s="57" t="s">
        <v>4695</v>
      </c>
      <c r="D1242" s="91">
        <v>11</v>
      </c>
      <c r="E1242" s="57" t="s">
        <v>7054</v>
      </c>
      <c r="F1242" s="29">
        <f t="shared" si="67"/>
        <v>3.4156666666666666</v>
      </c>
      <c r="G1242" s="23">
        <f t="shared" si="68"/>
        <v>0</v>
      </c>
      <c r="H1242" s="30"/>
      <c r="I1242" s="29"/>
      <c r="J1242" s="23">
        <f t="shared" si="69"/>
        <v>2.0493999999999999</v>
      </c>
      <c r="K1242" s="30"/>
      <c r="L1242" s="29"/>
      <c r="M1242" s="98" t="s">
        <v>4944</v>
      </c>
      <c r="N1242" s="98" t="s">
        <v>4944</v>
      </c>
      <c r="O1242" s="98" t="s">
        <v>4944</v>
      </c>
      <c r="P1242" s="98" t="s">
        <v>4944</v>
      </c>
      <c r="Q1242" s="98" t="s">
        <v>4944</v>
      </c>
      <c r="R1242" s="98" t="s">
        <v>4944</v>
      </c>
      <c r="S1242" s="98" t="s">
        <v>4944</v>
      </c>
      <c r="T1242" s="98" t="s">
        <v>4944</v>
      </c>
      <c r="U1242" s="98">
        <v>10.247</v>
      </c>
    </row>
    <row r="1243" spans="1:21" x14ac:dyDescent="0.25">
      <c r="A1243" s="57" t="s">
        <v>4640</v>
      </c>
      <c r="B1243" s="57" t="s">
        <v>1536</v>
      </c>
      <c r="C1243" s="57" t="s">
        <v>4723</v>
      </c>
      <c r="D1243" s="91">
        <v>16</v>
      </c>
      <c r="E1243" s="57" t="s">
        <v>8690</v>
      </c>
      <c r="F1243" s="29">
        <f t="shared" si="67"/>
        <v>3.4066666666666663</v>
      </c>
      <c r="G1243" s="23">
        <f t="shared" si="68"/>
        <v>0.33674999999999999</v>
      </c>
      <c r="H1243" s="30"/>
      <c r="I1243" s="29"/>
      <c r="J1243" s="23">
        <f t="shared" si="69"/>
        <v>2.2839999999999998</v>
      </c>
      <c r="K1243" s="30"/>
      <c r="L1243" s="29"/>
      <c r="M1243" s="98">
        <v>0.54400000000000004</v>
      </c>
      <c r="N1243" s="98">
        <v>0.71799999999999997</v>
      </c>
      <c r="O1243" s="98">
        <v>0</v>
      </c>
      <c r="P1243" s="98">
        <v>8.5000000000000006E-2</v>
      </c>
      <c r="Q1243" s="98">
        <v>1.2</v>
      </c>
      <c r="R1243" s="98" t="s">
        <v>4944</v>
      </c>
      <c r="S1243" s="98">
        <v>1.1060000000000001</v>
      </c>
      <c r="T1243" s="98">
        <v>0.51400000000000001</v>
      </c>
      <c r="U1243" s="98">
        <v>8.6</v>
      </c>
    </row>
    <row r="1244" spans="1:21" x14ac:dyDescent="0.25">
      <c r="A1244" s="57" t="s">
        <v>4640</v>
      </c>
      <c r="B1244" s="57" t="s">
        <v>1309</v>
      </c>
      <c r="C1244" s="57" t="s">
        <v>4682</v>
      </c>
      <c r="D1244" s="91">
        <v>8</v>
      </c>
      <c r="E1244" s="57" t="s">
        <v>6564</v>
      </c>
      <c r="F1244" s="29">
        <f t="shared" si="67"/>
        <v>3.403</v>
      </c>
      <c r="G1244" s="23">
        <f t="shared" si="68"/>
        <v>5.2854999999999999</v>
      </c>
      <c r="H1244" s="30"/>
      <c r="I1244" s="29"/>
      <c r="J1244" s="23">
        <f t="shared" si="69"/>
        <v>3.8578000000000001</v>
      </c>
      <c r="K1244" s="30"/>
      <c r="L1244" s="29"/>
      <c r="M1244" s="98" t="s">
        <v>4944</v>
      </c>
      <c r="N1244" s="98">
        <v>0.111</v>
      </c>
      <c r="O1244" s="98">
        <v>0</v>
      </c>
      <c r="P1244" s="98">
        <v>21.030999999999999</v>
      </c>
      <c r="Q1244" s="98">
        <v>8.8279999999999994</v>
      </c>
      <c r="R1244" s="98">
        <v>0.252</v>
      </c>
      <c r="S1244" s="98">
        <v>1.446</v>
      </c>
      <c r="T1244" s="98" t="s">
        <v>4944</v>
      </c>
      <c r="U1244" s="98">
        <v>8.7629999999999999</v>
      </c>
    </row>
    <row r="1245" spans="1:21" x14ac:dyDescent="0.25">
      <c r="A1245" s="57" t="s">
        <v>4640</v>
      </c>
      <c r="B1245" s="57" t="s">
        <v>2133</v>
      </c>
      <c r="C1245" s="57" t="s">
        <v>4692</v>
      </c>
      <c r="D1245" s="91">
        <v>11</v>
      </c>
      <c r="E1245" s="57" t="s">
        <v>6895</v>
      </c>
      <c r="F1245" s="29">
        <f t="shared" si="67"/>
        <v>3.3793333333333333</v>
      </c>
      <c r="G1245" s="23">
        <f t="shared" si="68"/>
        <v>12.1935</v>
      </c>
      <c r="H1245" s="30"/>
      <c r="I1245" s="29"/>
      <c r="J1245" s="23">
        <f t="shared" si="69"/>
        <v>2.0276000000000001</v>
      </c>
      <c r="K1245" s="30"/>
      <c r="L1245" s="29"/>
      <c r="M1245" s="98">
        <v>45.88</v>
      </c>
      <c r="N1245" s="98">
        <v>2.8940000000000001</v>
      </c>
      <c r="O1245" s="98" t="s">
        <v>4944</v>
      </c>
      <c r="P1245" s="98" t="s">
        <v>4944</v>
      </c>
      <c r="Q1245" s="98" t="s">
        <v>4944</v>
      </c>
      <c r="R1245" s="98" t="s">
        <v>4944</v>
      </c>
      <c r="S1245" s="98" t="s">
        <v>4944</v>
      </c>
      <c r="T1245" s="98">
        <v>10.138</v>
      </c>
      <c r="U1245" s="98" t="s">
        <v>4944</v>
      </c>
    </row>
    <row r="1246" spans="1:21" x14ac:dyDescent="0.25">
      <c r="A1246" s="57" t="s">
        <v>4640</v>
      </c>
      <c r="B1246" s="57" t="s">
        <v>1078</v>
      </c>
      <c r="C1246" s="57" t="s">
        <v>4702</v>
      </c>
      <c r="D1246" s="91">
        <v>11</v>
      </c>
      <c r="E1246" s="57" t="s">
        <v>7466</v>
      </c>
      <c r="F1246" s="29">
        <f t="shared" si="67"/>
        <v>3.3343333333333334</v>
      </c>
      <c r="G1246" s="23">
        <f t="shared" si="68"/>
        <v>15.720250000000002</v>
      </c>
      <c r="H1246" s="30"/>
      <c r="I1246" s="29"/>
      <c r="J1246" s="23">
        <f t="shared" si="69"/>
        <v>4.2263999999999999</v>
      </c>
      <c r="K1246" s="30"/>
      <c r="L1246" s="29"/>
      <c r="M1246" s="98">
        <v>20.742000000000001</v>
      </c>
      <c r="N1246" s="98">
        <v>22.091999999999999</v>
      </c>
      <c r="O1246" s="98">
        <v>3.3860000000000001</v>
      </c>
      <c r="P1246" s="98">
        <v>16.661000000000001</v>
      </c>
      <c r="Q1246" s="98">
        <v>6.0519999999999996</v>
      </c>
      <c r="R1246" s="98">
        <v>5.077</v>
      </c>
      <c r="S1246" s="98">
        <v>0.154</v>
      </c>
      <c r="T1246" s="98">
        <v>7.0380000000000003</v>
      </c>
      <c r="U1246" s="98">
        <v>2.8109999999999999</v>
      </c>
    </row>
    <row r="1247" spans="1:21" x14ac:dyDescent="0.25">
      <c r="A1247" s="57" t="s">
        <v>4640</v>
      </c>
      <c r="B1247" s="57" t="s">
        <v>2321</v>
      </c>
      <c r="C1247" s="57" t="s">
        <v>4724</v>
      </c>
      <c r="D1247" s="91">
        <v>16</v>
      </c>
      <c r="E1247" s="57" t="s">
        <v>8874</v>
      </c>
      <c r="F1247" s="29">
        <f t="shared" si="67"/>
        <v>3.3170000000000002</v>
      </c>
      <c r="G1247" s="23">
        <f t="shared" si="68"/>
        <v>0</v>
      </c>
      <c r="H1247" s="30"/>
      <c r="I1247" s="29"/>
      <c r="J1247" s="23">
        <f t="shared" si="69"/>
        <v>1.9902000000000002</v>
      </c>
      <c r="K1247" s="30"/>
      <c r="L1247" s="29"/>
      <c r="M1247" s="98" t="s">
        <v>4944</v>
      </c>
      <c r="N1247" s="98" t="s">
        <v>4944</v>
      </c>
      <c r="O1247" s="98" t="s">
        <v>4944</v>
      </c>
      <c r="P1247" s="98" t="s">
        <v>4944</v>
      </c>
      <c r="Q1247" s="98" t="s">
        <v>4944</v>
      </c>
      <c r="R1247" s="98" t="s">
        <v>4944</v>
      </c>
      <c r="S1247" s="98" t="s">
        <v>4944</v>
      </c>
      <c r="T1247" s="98" t="s">
        <v>4944</v>
      </c>
      <c r="U1247" s="98">
        <v>9.9510000000000005</v>
      </c>
    </row>
    <row r="1248" spans="1:21" x14ac:dyDescent="0.25">
      <c r="A1248" s="57" t="s">
        <v>4640</v>
      </c>
      <c r="B1248" s="57" t="s">
        <v>1163</v>
      </c>
      <c r="C1248" s="57" t="s">
        <v>4732</v>
      </c>
      <c r="D1248" s="91">
        <v>20</v>
      </c>
      <c r="E1248" s="57" t="s">
        <v>9414</v>
      </c>
      <c r="F1248" s="29">
        <f t="shared" ref="F1248:F1311" si="70">SUM(S1248:U1248)/3</f>
        <v>3.3170000000000002</v>
      </c>
      <c r="G1248" s="23">
        <f t="shared" ref="G1248:G1311" si="71">SUM(M1248:P1248)/4</f>
        <v>1.7055</v>
      </c>
      <c r="H1248" s="30"/>
      <c r="I1248" s="29"/>
      <c r="J1248" s="23">
        <f t="shared" ref="J1248:J1311" si="72">SUM(Q1248:U1248)/5</f>
        <v>1.9902000000000002</v>
      </c>
      <c r="K1248" s="30"/>
      <c r="L1248" s="29"/>
      <c r="M1248" s="98" t="s">
        <v>4944</v>
      </c>
      <c r="N1248" s="98" t="s">
        <v>4944</v>
      </c>
      <c r="O1248" s="98">
        <v>2.95</v>
      </c>
      <c r="P1248" s="98">
        <v>3.8719999999999999</v>
      </c>
      <c r="Q1248" s="98" t="s">
        <v>4944</v>
      </c>
      <c r="R1248" s="98" t="s">
        <v>4944</v>
      </c>
      <c r="S1248" s="98">
        <v>1.7689999999999999</v>
      </c>
      <c r="T1248" s="98">
        <v>2.4329999999999998</v>
      </c>
      <c r="U1248" s="98">
        <v>5.7489999999999997</v>
      </c>
    </row>
    <row r="1249" spans="1:21" x14ac:dyDescent="0.25">
      <c r="A1249" s="57" t="s">
        <v>4640</v>
      </c>
      <c r="B1249" s="57" t="s">
        <v>1990</v>
      </c>
      <c r="C1249" s="57" t="s">
        <v>4701</v>
      </c>
      <c r="D1249" s="91">
        <v>11</v>
      </c>
      <c r="E1249" s="57" t="s">
        <v>7275</v>
      </c>
      <c r="F1249" s="29">
        <f t="shared" si="70"/>
        <v>3.3096666666666663</v>
      </c>
      <c r="G1249" s="23">
        <f t="shared" si="71"/>
        <v>2.8772500000000001</v>
      </c>
      <c r="H1249" s="30"/>
      <c r="I1249" s="29"/>
      <c r="J1249" s="23">
        <f t="shared" si="72"/>
        <v>2.8597999999999999</v>
      </c>
      <c r="K1249" s="30"/>
      <c r="L1249" s="29"/>
      <c r="M1249" s="98">
        <v>5.1050000000000004</v>
      </c>
      <c r="N1249" s="98">
        <v>0.69499999999999995</v>
      </c>
      <c r="O1249" s="98">
        <v>4.59</v>
      </c>
      <c r="P1249" s="98">
        <v>1.119</v>
      </c>
      <c r="Q1249" s="98">
        <v>4.1630000000000003</v>
      </c>
      <c r="R1249" s="98">
        <v>0.20699999999999999</v>
      </c>
      <c r="S1249" s="98">
        <v>3.956</v>
      </c>
      <c r="T1249" s="98">
        <v>0.95799999999999996</v>
      </c>
      <c r="U1249" s="98">
        <v>5.0149999999999997</v>
      </c>
    </row>
    <row r="1250" spans="1:21" x14ac:dyDescent="0.25">
      <c r="A1250" s="57" t="s">
        <v>4640</v>
      </c>
      <c r="B1250" s="57" t="s">
        <v>1448</v>
      </c>
      <c r="C1250" s="57" t="s">
        <v>4723</v>
      </c>
      <c r="D1250" s="91">
        <v>16</v>
      </c>
      <c r="E1250" s="57" t="s">
        <v>8595</v>
      </c>
      <c r="F1250" s="29">
        <f t="shared" si="70"/>
        <v>3.2833333333333332</v>
      </c>
      <c r="G1250" s="23">
        <f t="shared" si="71"/>
        <v>0.98150000000000004</v>
      </c>
      <c r="H1250" s="30"/>
      <c r="I1250" s="29"/>
      <c r="J1250" s="23">
        <f t="shared" si="72"/>
        <v>3.2866</v>
      </c>
      <c r="K1250" s="30"/>
      <c r="L1250" s="29"/>
      <c r="M1250" s="98">
        <v>3.1760000000000002</v>
      </c>
      <c r="N1250" s="98">
        <v>0.33100000000000002</v>
      </c>
      <c r="O1250" s="98">
        <v>0.41899999999999998</v>
      </c>
      <c r="P1250" s="98" t="s">
        <v>4944</v>
      </c>
      <c r="Q1250" s="98">
        <v>1.8029999999999999</v>
      </c>
      <c r="R1250" s="98">
        <v>4.78</v>
      </c>
      <c r="S1250" s="98">
        <v>0.04</v>
      </c>
      <c r="T1250" s="98">
        <v>0.39900000000000002</v>
      </c>
      <c r="U1250" s="98">
        <v>9.4109999999999996</v>
      </c>
    </row>
    <row r="1251" spans="1:21" x14ac:dyDescent="0.25">
      <c r="A1251" s="57" t="s">
        <v>4640</v>
      </c>
      <c r="B1251" s="57" t="s">
        <v>1629</v>
      </c>
      <c r="C1251" s="57" t="s">
        <v>4723</v>
      </c>
      <c r="D1251" s="91">
        <v>16</v>
      </c>
      <c r="E1251" s="57" t="s">
        <v>8335</v>
      </c>
      <c r="F1251" s="29">
        <f t="shared" si="70"/>
        <v>3.2816666666666663</v>
      </c>
      <c r="G1251" s="23">
        <f t="shared" si="71"/>
        <v>0</v>
      </c>
      <c r="H1251" s="30"/>
      <c r="I1251" s="29"/>
      <c r="J1251" s="23">
        <f t="shared" si="72"/>
        <v>1.9689999999999999</v>
      </c>
      <c r="K1251" s="30"/>
      <c r="L1251" s="29"/>
      <c r="M1251" s="98" t="s">
        <v>4944</v>
      </c>
      <c r="N1251" s="98" t="s">
        <v>4944</v>
      </c>
      <c r="O1251" s="98" t="s">
        <v>4944</v>
      </c>
      <c r="P1251" s="98" t="s">
        <v>4944</v>
      </c>
      <c r="Q1251" s="98" t="s">
        <v>4944</v>
      </c>
      <c r="R1251" s="98">
        <v>0</v>
      </c>
      <c r="S1251" s="98">
        <v>4.5999999999999996</v>
      </c>
      <c r="T1251" s="98">
        <v>0</v>
      </c>
      <c r="U1251" s="98">
        <v>5.2450000000000001</v>
      </c>
    </row>
    <row r="1252" spans="1:21" x14ac:dyDescent="0.25">
      <c r="A1252" s="57" t="s">
        <v>4640</v>
      </c>
      <c r="B1252" s="57" t="s">
        <v>700</v>
      </c>
      <c r="C1252" s="57" t="s">
        <v>4721</v>
      </c>
      <c r="D1252" s="91">
        <v>15</v>
      </c>
      <c r="E1252" s="57" t="s">
        <v>8228</v>
      </c>
      <c r="F1252" s="29">
        <f t="shared" si="70"/>
        <v>3.2753333333333337</v>
      </c>
      <c r="G1252" s="23">
        <f t="shared" si="71"/>
        <v>27.590000000000003</v>
      </c>
      <c r="H1252" s="30"/>
      <c r="I1252" s="29"/>
      <c r="J1252" s="23">
        <f t="shared" si="72"/>
        <v>4.7080000000000002</v>
      </c>
      <c r="K1252" s="30"/>
      <c r="L1252" s="29"/>
      <c r="M1252" s="98">
        <v>0.62</v>
      </c>
      <c r="N1252" s="98">
        <v>5.7350000000000003</v>
      </c>
      <c r="O1252" s="98">
        <v>20.45</v>
      </c>
      <c r="P1252" s="98">
        <v>83.555000000000007</v>
      </c>
      <c r="Q1252" s="98">
        <v>3.7719999999999998</v>
      </c>
      <c r="R1252" s="98">
        <v>9.9420000000000002</v>
      </c>
      <c r="S1252" s="98">
        <v>5.343</v>
      </c>
      <c r="T1252" s="98">
        <v>4.399</v>
      </c>
      <c r="U1252" s="98">
        <v>8.4000000000000005E-2</v>
      </c>
    </row>
    <row r="1253" spans="1:21" x14ac:dyDescent="0.25">
      <c r="A1253" s="57" t="s">
        <v>4640</v>
      </c>
      <c r="B1253" s="57" t="s">
        <v>634</v>
      </c>
      <c r="C1253" s="57" t="s">
        <v>4723</v>
      </c>
      <c r="D1253" s="91">
        <v>16</v>
      </c>
      <c r="E1253" s="57" t="s">
        <v>8762</v>
      </c>
      <c r="F1253" s="29">
        <f t="shared" si="70"/>
        <v>3.2703333333333333</v>
      </c>
      <c r="G1253" s="23">
        <f t="shared" si="71"/>
        <v>3.6527500000000002</v>
      </c>
      <c r="H1253" s="30"/>
      <c r="I1253" s="29"/>
      <c r="J1253" s="23">
        <f t="shared" si="72"/>
        <v>1.9621999999999999</v>
      </c>
      <c r="K1253" s="30"/>
      <c r="L1253" s="29"/>
      <c r="M1253" s="98" t="s">
        <v>4944</v>
      </c>
      <c r="N1253" s="98">
        <v>2.5499999999999998</v>
      </c>
      <c r="O1253" s="98">
        <v>4.3</v>
      </c>
      <c r="P1253" s="98">
        <v>7.7610000000000001</v>
      </c>
      <c r="Q1253" s="98" t="s">
        <v>4944</v>
      </c>
      <c r="R1253" s="98" t="s">
        <v>4944</v>
      </c>
      <c r="S1253" s="98">
        <v>0</v>
      </c>
      <c r="T1253" s="98">
        <v>8.484</v>
      </c>
      <c r="U1253" s="98">
        <v>1.327</v>
      </c>
    </row>
    <row r="1254" spans="1:21" x14ac:dyDescent="0.25">
      <c r="A1254" s="57" t="s">
        <v>4640</v>
      </c>
      <c r="B1254" s="57" t="s">
        <v>792</v>
      </c>
      <c r="C1254" s="57" t="s">
        <v>4708</v>
      </c>
      <c r="D1254" s="91">
        <v>13</v>
      </c>
      <c r="E1254" s="57" t="s">
        <v>7639</v>
      </c>
      <c r="F1254" s="29">
        <f t="shared" si="70"/>
        <v>3.2560000000000002</v>
      </c>
      <c r="G1254" s="23">
        <f t="shared" si="71"/>
        <v>1.1559999999999999</v>
      </c>
      <c r="H1254" s="30"/>
      <c r="I1254" s="29"/>
      <c r="J1254" s="23">
        <f t="shared" si="72"/>
        <v>3.6185999999999998</v>
      </c>
      <c r="K1254" s="30"/>
      <c r="L1254" s="29"/>
      <c r="M1254" s="98">
        <v>4.9000000000000002E-2</v>
      </c>
      <c r="N1254" s="98">
        <v>3.714</v>
      </c>
      <c r="O1254" s="98">
        <v>0.86099999999999999</v>
      </c>
      <c r="P1254" s="98" t="s">
        <v>4944</v>
      </c>
      <c r="Q1254" s="98">
        <v>0.23200000000000001</v>
      </c>
      <c r="R1254" s="98">
        <v>8.093</v>
      </c>
      <c r="S1254" s="98" t="s">
        <v>4944</v>
      </c>
      <c r="T1254" s="98">
        <v>9.7680000000000007</v>
      </c>
      <c r="U1254" s="98" t="s">
        <v>4944</v>
      </c>
    </row>
    <row r="1255" spans="1:21" x14ac:dyDescent="0.25">
      <c r="A1255" s="57" t="s">
        <v>4640</v>
      </c>
      <c r="B1255" s="57" t="s">
        <v>4317</v>
      </c>
      <c r="C1255" s="57" t="s">
        <v>4644</v>
      </c>
      <c r="D1255" s="91">
        <v>1</v>
      </c>
      <c r="E1255" s="57" t="s">
        <v>5089</v>
      </c>
      <c r="F1255" s="29">
        <f t="shared" si="70"/>
        <v>3.2189999999999999</v>
      </c>
      <c r="G1255" s="23">
        <f t="shared" si="71"/>
        <v>84.603500000000011</v>
      </c>
      <c r="H1255" s="30"/>
      <c r="I1255" s="29"/>
      <c r="J1255" s="23">
        <f t="shared" si="72"/>
        <v>1.9314</v>
      </c>
      <c r="K1255" s="30"/>
      <c r="L1255" s="29"/>
      <c r="M1255" s="98">
        <v>82.807000000000002</v>
      </c>
      <c r="N1255" s="98">
        <v>54.564999999999998</v>
      </c>
      <c r="O1255" s="98">
        <v>110.211</v>
      </c>
      <c r="P1255" s="98">
        <v>90.831000000000003</v>
      </c>
      <c r="Q1255" s="98" t="s">
        <v>4944</v>
      </c>
      <c r="R1255" s="98" t="s">
        <v>4944</v>
      </c>
      <c r="S1255" s="98" t="s">
        <v>4944</v>
      </c>
      <c r="T1255" s="98">
        <v>9.657</v>
      </c>
      <c r="U1255" s="98" t="s">
        <v>4944</v>
      </c>
    </row>
    <row r="1256" spans="1:21" x14ac:dyDescent="0.25">
      <c r="A1256" s="57" t="s">
        <v>4640</v>
      </c>
      <c r="B1256" s="57" t="s">
        <v>2351</v>
      </c>
      <c r="C1256" s="57" t="s">
        <v>4681</v>
      </c>
      <c r="D1256" s="91">
        <v>8</v>
      </c>
      <c r="E1256" s="57" t="s">
        <v>6544</v>
      </c>
      <c r="F1256" s="29">
        <f t="shared" si="70"/>
        <v>3.2010000000000001</v>
      </c>
      <c r="G1256" s="23">
        <f t="shared" si="71"/>
        <v>17.344999999999999</v>
      </c>
      <c r="H1256" s="30"/>
      <c r="I1256" s="29"/>
      <c r="J1256" s="23">
        <f t="shared" si="72"/>
        <v>7.9349999999999996</v>
      </c>
      <c r="K1256" s="30"/>
      <c r="L1256" s="29"/>
      <c r="M1256" s="98">
        <v>45.564999999999998</v>
      </c>
      <c r="N1256" s="98">
        <v>23.381</v>
      </c>
      <c r="O1256" s="98">
        <v>0.434</v>
      </c>
      <c r="P1256" s="98" t="s">
        <v>4944</v>
      </c>
      <c r="Q1256" s="98">
        <v>19.72</v>
      </c>
      <c r="R1256" s="98">
        <v>10.352</v>
      </c>
      <c r="S1256" s="98">
        <v>9.5619999999999994</v>
      </c>
      <c r="T1256" s="98">
        <v>4.1000000000000002E-2</v>
      </c>
      <c r="U1256" s="98" t="s">
        <v>4944</v>
      </c>
    </row>
    <row r="1257" spans="1:21" x14ac:dyDescent="0.25">
      <c r="A1257" s="57" t="s">
        <v>4640</v>
      </c>
      <c r="B1257" s="57" t="s">
        <v>2214</v>
      </c>
      <c r="C1257" s="57" t="s">
        <v>4696</v>
      </c>
      <c r="D1257" s="91">
        <v>11</v>
      </c>
      <c r="E1257" s="57" t="s">
        <v>7109</v>
      </c>
      <c r="F1257" s="29">
        <f t="shared" si="70"/>
        <v>3.1960000000000002</v>
      </c>
      <c r="G1257" s="23">
        <f t="shared" si="71"/>
        <v>2.2949999999999999</v>
      </c>
      <c r="H1257" s="30"/>
      <c r="I1257" s="29"/>
      <c r="J1257" s="23">
        <f t="shared" si="72"/>
        <v>9.5235999999999983</v>
      </c>
      <c r="K1257" s="30"/>
      <c r="L1257" s="29"/>
      <c r="M1257" s="98">
        <v>9.18</v>
      </c>
      <c r="N1257" s="98" t="s">
        <v>4944</v>
      </c>
      <c r="O1257" s="98" t="s">
        <v>4944</v>
      </c>
      <c r="P1257" s="98" t="s">
        <v>4944</v>
      </c>
      <c r="Q1257" s="98">
        <v>23.788</v>
      </c>
      <c r="R1257" s="98">
        <v>14.242000000000001</v>
      </c>
      <c r="S1257" s="98">
        <v>9.2880000000000003</v>
      </c>
      <c r="T1257" s="98">
        <v>0.3</v>
      </c>
      <c r="U1257" s="98" t="s">
        <v>4944</v>
      </c>
    </row>
    <row r="1258" spans="1:21" x14ac:dyDescent="0.25">
      <c r="A1258" s="57" t="s">
        <v>4640</v>
      </c>
      <c r="B1258" s="57" t="s">
        <v>2454</v>
      </c>
      <c r="C1258" s="57" t="s">
        <v>4645</v>
      </c>
      <c r="D1258" s="91">
        <v>1</v>
      </c>
      <c r="E1258" s="57" t="s">
        <v>5104</v>
      </c>
      <c r="F1258" s="29">
        <f t="shared" si="70"/>
        <v>3.1936666666666667</v>
      </c>
      <c r="G1258" s="23">
        <f t="shared" si="71"/>
        <v>0</v>
      </c>
      <c r="H1258" s="30"/>
      <c r="I1258" s="29"/>
      <c r="J1258" s="23">
        <f t="shared" si="72"/>
        <v>1.9161999999999999</v>
      </c>
      <c r="K1258" s="30"/>
      <c r="L1258" s="29"/>
      <c r="M1258" s="98" t="s">
        <v>4944</v>
      </c>
      <c r="N1258" s="98" t="s">
        <v>4944</v>
      </c>
      <c r="O1258" s="98" t="s">
        <v>4944</v>
      </c>
      <c r="P1258" s="98" t="s">
        <v>4944</v>
      </c>
      <c r="Q1258" s="98" t="s">
        <v>4944</v>
      </c>
      <c r="R1258" s="98" t="s">
        <v>4944</v>
      </c>
      <c r="S1258" s="98">
        <v>9.5809999999999995</v>
      </c>
      <c r="T1258" s="98" t="s">
        <v>4944</v>
      </c>
      <c r="U1258" s="98" t="s">
        <v>4944</v>
      </c>
    </row>
    <row r="1259" spans="1:21" x14ac:dyDescent="0.25">
      <c r="A1259" s="57" t="s">
        <v>4640</v>
      </c>
      <c r="B1259" s="57" t="s">
        <v>3370</v>
      </c>
      <c r="C1259" s="57" t="s">
        <v>4723</v>
      </c>
      <c r="D1259" s="91">
        <v>16</v>
      </c>
      <c r="E1259" s="57" t="s">
        <v>8619</v>
      </c>
      <c r="F1259" s="29">
        <f t="shared" si="70"/>
        <v>3.1783333333333332</v>
      </c>
      <c r="G1259" s="23">
        <f t="shared" si="71"/>
        <v>14.851999999999999</v>
      </c>
      <c r="H1259" s="30"/>
      <c r="I1259" s="29"/>
      <c r="J1259" s="23">
        <f t="shared" si="72"/>
        <v>5.3648000000000007</v>
      </c>
      <c r="K1259" s="30"/>
      <c r="L1259" s="29"/>
      <c r="M1259" s="98">
        <v>8.1530000000000005</v>
      </c>
      <c r="N1259" s="98">
        <v>50.595999999999997</v>
      </c>
      <c r="O1259" s="98" t="s">
        <v>4944</v>
      </c>
      <c r="P1259" s="98">
        <v>0.65900000000000003</v>
      </c>
      <c r="Q1259" s="98" t="s">
        <v>4944</v>
      </c>
      <c r="R1259" s="98">
        <v>17.289000000000001</v>
      </c>
      <c r="S1259" s="98">
        <v>1.597</v>
      </c>
      <c r="T1259" s="98">
        <v>3.5019999999999998</v>
      </c>
      <c r="U1259" s="98">
        <v>4.4359999999999999</v>
      </c>
    </row>
    <row r="1260" spans="1:21" x14ac:dyDescent="0.25">
      <c r="A1260" s="57" t="s">
        <v>4640</v>
      </c>
      <c r="B1260" s="57" t="s">
        <v>1186</v>
      </c>
      <c r="C1260" s="57" t="s">
        <v>4646</v>
      </c>
      <c r="D1260" s="91">
        <v>2</v>
      </c>
      <c r="E1260" s="57" t="s">
        <v>5110</v>
      </c>
      <c r="F1260" s="29">
        <f t="shared" si="70"/>
        <v>3.1596666666666664</v>
      </c>
      <c r="G1260" s="23">
        <f t="shared" si="71"/>
        <v>4.6457499999999996</v>
      </c>
      <c r="H1260" s="30"/>
      <c r="I1260" s="29"/>
      <c r="J1260" s="23">
        <f t="shared" si="72"/>
        <v>45.041800000000002</v>
      </c>
      <c r="K1260" s="30"/>
      <c r="L1260" s="29"/>
      <c r="M1260" s="98">
        <v>8.0809999999999995</v>
      </c>
      <c r="N1260" s="98">
        <v>0.29399999999999998</v>
      </c>
      <c r="O1260" s="98">
        <v>6.7530000000000001</v>
      </c>
      <c r="P1260" s="98">
        <v>3.4550000000000001</v>
      </c>
      <c r="Q1260" s="98">
        <v>55.344999999999999</v>
      </c>
      <c r="R1260" s="98">
        <v>160.38499999999999</v>
      </c>
      <c r="S1260" s="98" t="s">
        <v>4944</v>
      </c>
      <c r="T1260" s="98" t="s">
        <v>4944</v>
      </c>
      <c r="U1260" s="98">
        <v>9.4789999999999992</v>
      </c>
    </row>
    <row r="1261" spans="1:21" x14ac:dyDescent="0.25">
      <c r="A1261" s="57" t="s">
        <v>4640</v>
      </c>
      <c r="B1261" s="57" t="s">
        <v>1903</v>
      </c>
      <c r="C1261" s="57" t="s">
        <v>4709</v>
      </c>
      <c r="D1261" s="91">
        <v>13</v>
      </c>
      <c r="E1261" s="57" t="s">
        <v>7652</v>
      </c>
      <c r="F1261" s="29">
        <f t="shared" si="70"/>
        <v>3.153</v>
      </c>
      <c r="G1261" s="23">
        <f t="shared" si="71"/>
        <v>0.57074999999999998</v>
      </c>
      <c r="H1261" s="30"/>
      <c r="I1261" s="29"/>
      <c r="J1261" s="23">
        <f t="shared" si="72"/>
        <v>1.8917999999999999</v>
      </c>
      <c r="K1261" s="30"/>
      <c r="L1261" s="29"/>
      <c r="M1261" s="98" t="s">
        <v>4944</v>
      </c>
      <c r="N1261" s="98" t="s">
        <v>4944</v>
      </c>
      <c r="O1261" s="98" t="s">
        <v>4944</v>
      </c>
      <c r="P1261" s="98">
        <v>2.2829999999999999</v>
      </c>
      <c r="Q1261" s="98" t="s">
        <v>4944</v>
      </c>
      <c r="R1261" s="98" t="s">
        <v>4944</v>
      </c>
      <c r="S1261" s="98">
        <v>7.9790000000000001</v>
      </c>
      <c r="T1261" s="98">
        <v>1.48</v>
      </c>
      <c r="U1261" s="98" t="s">
        <v>4944</v>
      </c>
    </row>
    <row r="1262" spans="1:21" x14ac:dyDescent="0.25">
      <c r="A1262" s="57" t="s">
        <v>4640</v>
      </c>
      <c r="B1262" s="57" t="s">
        <v>3424</v>
      </c>
      <c r="C1262" s="57" t="s">
        <v>4692</v>
      </c>
      <c r="D1262" s="91">
        <v>11</v>
      </c>
      <c r="E1262" s="57" t="s">
        <v>6891</v>
      </c>
      <c r="F1262" s="29">
        <f t="shared" si="70"/>
        <v>3.1440000000000001</v>
      </c>
      <c r="G1262" s="23">
        <f t="shared" si="71"/>
        <v>0</v>
      </c>
      <c r="H1262" s="30"/>
      <c r="I1262" s="29"/>
      <c r="J1262" s="23">
        <f t="shared" si="72"/>
        <v>1.8864000000000001</v>
      </c>
      <c r="K1262" s="30"/>
      <c r="L1262" s="29"/>
      <c r="M1262" s="98" t="s">
        <v>4944</v>
      </c>
      <c r="N1262" s="98" t="s">
        <v>4944</v>
      </c>
      <c r="O1262" s="98" t="s">
        <v>4944</v>
      </c>
      <c r="P1262" s="98" t="s">
        <v>4944</v>
      </c>
      <c r="Q1262" s="98" t="s">
        <v>4944</v>
      </c>
      <c r="R1262" s="98" t="s">
        <v>4944</v>
      </c>
      <c r="S1262" s="98" t="s">
        <v>4944</v>
      </c>
      <c r="T1262" s="98">
        <v>9.4320000000000004</v>
      </c>
      <c r="U1262" s="98" t="s">
        <v>4944</v>
      </c>
    </row>
    <row r="1263" spans="1:21" x14ac:dyDescent="0.25">
      <c r="A1263" s="57" t="s">
        <v>4640</v>
      </c>
      <c r="B1263" s="57" t="s">
        <v>3019</v>
      </c>
      <c r="C1263" s="57" t="s">
        <v>4703</v>
      </c>
      <c r="D1263" s="91">
        <v>11</v>
      </c>
      <c r="E1263" s="57" t="s">
        <v>7538</v>
      </c>
      <c r="F1263" s="29">
        <f t="shared" si="70"/>
        <v>3.1433333333333331</v>
      </c>
      <c r="G1263" s="23">
        <f t="shared" si="71"/>
        <v>2E-3</v>
      </c>
      <c r="H1263" s="30"/>
      <c r="I1263" s="29"/>
      <c r="J1263" s="23">
        <f t="shared" si="72"/>
        <v>2.6528</v>
      </c>
      <c r="K1263" s="30"/>
      <c r="L1263" s="29"/>
      <c r="M1263" s="98" t="s">
        <v>4944</v>
      </c>
      <c r="N1263" s="98" t="s">
        <v>4944</v>
      </c>
      <c r="O1263" s="98" t="s">
        <v>4944</v>
      </c>
      <c r="P1263" s="98">
        <v>8.0000000000000002E-3</v>
      </c>
      <c r="Q1263" s="98" t="s">
        <v>4944</v>
      </c>
      <c r="R1263" s="98">
        <v>3.8340000000000001</v>
      </c>
      <c r="S1263" s="98">
        <v>9.43</v>
      </c>
      <c r="T1263" s="98" t="s">
        <v>4944</v>
      </c>
      <c r="U1263" s="98" t="s">
        <v>4944</v>
      </c>
    </row>
    <row r="1264" spans="1:21" x14ac:dyDescent="0.25">
      <c r="A1264" s="57" t="s">
        <v>4640</v>
      </c>
      <c r="B1264" s="57" t="s">
        <v>2678</v>
      </c>
      <c r="C1264" s="57" t="s">
        <v>4732</v>
      </c>
      <c r="D1264" s="91">
        <v>20</v>
      </c>
      <c r="E1264" s="57" t="s">
        <v>9407</v>
      </c>
      <c r="F1264" s="29">
        <f t="shared" si="70"/>
        <v>3.1270000000000002</v>
      </c>
      <c r="G1264" s="23">
        <f t="shared" si="71"/>
        <v>0</v>
      </c>
      <c r="H1264" s="30"/>
      <c r="I1264" s="29"/>
      <c r="J1264" s="23">
        <f t="shared" si="72"/>
        <v>1.8822000000000003</v>
      </c>
      <c r="K1264" s="30"/>
      <c r="L1264" s="29"/>
      <c r="M1264" s="98" t="s">
        <v>4944</v>
      </c>
      <c r="N1264" s="98" t="s">
        <v>4944</v>
      </c>
      <c r="O1264" s="98" t="s">
        <v>4944</v>
      </c>
      <c r="P1264" s="98" t="s">
        <v>4944</v>
      </c>
      <c r="Q1264" s="98" t="s">
        <v>4944</v>
      </c>
      <c r="R1264" s="98">
        <v>0.03</v>
      </c>
      <c r="S1264" s="98" t="s">
        <v>4944</v>
      </c>
      <c r="T1264" s="98">
        <v>7.9</v>
      </c>
      <c r="U1264" s="98">
        <v>1.4810000000000001</v>
      </c>
    </row>
    <row r="1265" spans="1:21" x14ac:dyDescent="0.25">
      <c r="A1265" s="57" t="s">
        <v>4640</v>
      </c>
      <c r="B1265" s="57" t="s">
        <v>555</v>
      </c>
      <c r="C1265" s="57" t="s">
        <v>4723</v>
      </c>
      <c r="D1265" s="91">
        <v>16</v>
      </c>
      <c r="E1265" s="57" t="s">
        <v>8769</v>
      </c>
      <c r="F1265" s="29">
        <f t="shared" si="70"/>
        <v>3.1176666666666666</v>
      </c>
      <c r="G1265" s="23">
        <f t="shared" si="71"/>
        <v>5.3864999999999998</v>
      </c>
      <c r="H1265" s="30"/>
      <c r="I1265" s="29"/>
      <c r="J1265" s="23">
        <f t="shared" si="72"/>
        <v>8.4770000000000003</v>
      </c>
      <c r="K1265" s="30"/>
      <c r="L1265" s="29"/>
      <c r="M1265" s="98">
        <v>0.38100000000000001</v>
      </c>
      <c r="N1265" s="98" t="s">
        <v>4944</v>
      </c>
      <c r="O1265" s="98">
        <v>21.114000000000001</v>
      </c>
      <c r="P1265" s="98">
        <v>5.0999999999999997E-2</v>
      </c>
      <c r="Q1265" s="98">
        <v>32.398000000000003</v>
      </c>
      <c r="R1265" s="98">
        <v>0.63400000000000001</v>
      </c>
      <c r="S1265" s="98">
        <v>0.9</v>
      </c>
      <c r="T1265" s="98">
        <v>8.173</v>
      </c>
      <c r="U1265" s="98">
        <v>0.28000000000000003</v>
      </c>
    </row>
    <row r="1266" spans="1:21" x14ac:dyDescent="0.25">
      <c r="A1266" s="57" t="s">
        <v>4640</v>
      </c>
      <c r="B1266" s="57" t="s">
        <v>2550</v>
      </c>
      <c r="C1266" s="57" t="s">
        <v>4723</v>
      </c>
      <c r="D1266" s="91">
        <v>16</v>
      </c>
      <c r="E1266" s="57" t="s">
        <v>8654</v>
      </c>
      <c r="F1266" s="29">
        <f t="shared" si="70"/>
        <v>3.1166666666666667</v>
      </c>
      <c r="G1266" s="23">
        <f t="shared" si="71"/>
        <v>14.50975</v>
      </c>
      <c r="H1266" s="30"/>
      <c r="I1266" s="29"/>
      <c r="J1266" s="23">
        <f t="shared" si="72"/>
        <v>2.4796</v>
      </c>
      <c r="K1266" s="30"/>
      <c r="L1266" s="29"/>
      <c r="M1266" s="98">
        <v>9.1590000000000007</v>
      </c>
      <c r="N1266" s="98">
        <v>40.622</v>
      </c>
      <c r="O1266" s="98">
        <v>6.3410000000000002</v>
      </c>
      <c r="P1266" s="98">
        <v>1.917</v>
      </c>
      <c r="Q1266" s="98">
        <v>3.048</v>
      </c>
      <c r="R1266" s="98">
        <v>0</v>
      </c>
      <c r="S1266" s="98">
        <v>4.2389999999999999</v>
      </c>
      <c r="T1266" s="98">
        <v>4.8</v>
      </c>
      <c r="U1266" s="98">
        <v>0.311</v>
      </c>
    </row>
    <row r="1267" spans="1:21" x14ac:dyDescent="0.25">
      <c r="A1267" s="57" t="s">
        <v>4640</v>
      </c>
      <c r="B1267" s="57" t="s">
        <v>1724</v>
      </c>
      <c r="C1267" s="57" t="s">
        <v>4648</v>
      </c>
      <c r="D1267" s="91">
        <v>2</v>
      </c>
      <c r="E1267" s="57" t="s">
        <v>5196</v>
      </c>
      <c r="F1267" s="29">
        <f t="shared" si="70"/>
        <v>3.1076666666666668</v>
      </c>
      <c r="G1267" s="23">
        <f t="shared" si="71"/>
        <v>68.168499999999995</v>
      </c>
      <c r="H1267" s="30"/>
      <c r="I1267" s="29"/>
      <c r="J1267" s="23">
        <f t="shared" si="72"/>
        <v>7.9496000000000011</v>
      </c>
      <c r="K1267" s="30"/>
      <c r="L1267" s="29"/>
      <c r="M1267" s="98" t="s">
        <v>4944</v>
      </c>
      <c r="N1267" s="98" t="s">
        <v>4944</v>
      </c>
      <c r="O1267" s="98">
        <v>92.887</v>
      </c>
      <c r="P1267" s="98">
        <v>179.78700000000001</v>
      </c>
      <c r="Q1267" s="98">
        <v>20.477</v>
      </c>
      <c r="R1267" s="98">
        <v>9.9480000000000004</v>
      </c>
      <c r="S1267" s="98" t="s">
        <v>4944</v>
      </c>
      <c r="T1267" s="98">
        <v>9.3230000000000004</v>
      </c>
      <c r="U1267" s="98" t="s">
        <v>4944</v>
      </c>
    </row>
    <row r="1268" spans="1:21" x14ac:dyDescent="0.25">
      <c r="A1268" s="57" t="s">
        <v>4640</v>
      </c>
      <c r="B1268" s="57" t="s">
        <v>1371</v>
      </c>
      <c r="C1268" s="57" t="s">
        <v>4723</v>
      </c>
      <c r="D1268" s="91">
        <v>16</v>
      </c>
      <c r="E1268" s="57" t="s">
        <v>8292</v>
      </c>
      <c r="F1268" s="29">
        <f t="shared" si="70"/>
        <v>3.0996666666666663</v>
      </c>
      <c r="G1268" s="23">
        <f t="shared" si="71"/>
        <v>20.765750000000001</v>
      </c>
      <c r="H1268" s="30"/>
      <c r="I1268" s="29"/>
      <c r="J1268" s="23">
        <f t="shared" si="72"/>
        <v>3.6349999999999993</v>
      </c>
      <c r="K1268" s="30"/>
      <c r="L1268" s="29"/>
      <c r="M1268" s="98">
        <v>31.817</v>
      </c>
      <c r="N1268" s="98">
        <v>51.246000000000002</v>
      </c>
      <c r="O1268" s="98" t="s">
        <v>4944</v>
      </c>
      <c r="P1268" s="98" t="s">
        <v>4944</v>
      </c>
      <c r="Q1268" s="98">
        <v>8.8759999999999994</v>
      </c>
      <c r="R1268" s="98" t="s">
        <v>4944</v>
      </c>
      <c r="S1268" s="98" t="s">
        <v>4944</v>
      </c>
      <c r="T1268" s="98">
        <v>8.36</v>
      </c>
      <c r="U1268" s="98">
        <v>0.93899999999999995</v>
      </c>
    </row>
    <row r="1269" spans="1:21" x14ac:dyDescent="0.25">
      <c r="A1269" s="57" t="s">
        <v>4640</v>
      </c>
      <c r="B1269" s="57" t="s">
        <v>1803</v>
      </c>
      <c r="C1269" s="57" t="s">
        <v>4642</v>
      </c>
      <c r="D1269" s="91">
        <v>1</v>
      </c>
      <c r="E1269" s="57" t="s">
        <v>4996</v>
      </c>
      <c r="F1269" s="29">
        <f t="shared" si="70"/>
        <v>3.093666666666667</v>
      </c>
      <c r="G1269" s="23">
        <f t="shared" si="71"/>
        <v>3.3924999999999996</v>
      </c>
      <c r="H1269" s="30"/>
      <c r="I1269" s="29"/>
      <c r="J1269" s="23">
        <f t="shared" si="72"/>
        <v>4.0861999999999998</v>
      </c>
      <c r="K1269" s="30"/>
      <c r="L1269" s="29"/>
      <c r="M1269" s="98">
        <v>11.308999999999999</v>
      </c>
      <c r="N1269" s="98">
        <v>0.51</v>
      </c>
      <c r="O1269" s="98" t="s">
        <v>4944</v>
      </c>
      <c r="P1269" s="98">
        <v>1.7509999999999999</v>
      </c>
      <c r="Q1269" s="98">
        <v>2.5110000000000001</v>
      </c>
      <c r="R1269" s="98">
        <v>8.6389999999999993</v>
      </c>
      <c r="S1269" s="98">
        <v>5.0810000000000004</v>
      </c>
      <c r="T1269" s="98" t="s">
        <v>4944</v>
      </c>
      <c r="U1269" s="98">
        <v>4.2</v>
      </c>
    </row>
    <row r="1270" spans="1:21" x14ac:dyDescent="0.25">
      <c r="A1270" s="57" t="s">
        <v>4640</v>
      </c>
      <c r="B1270" s="57" t="s">
        <v>2888</v>
      </c>
      <c r="C1270" s="57" t="s">
        <v>4720</v>
      </c>
      <c r="D1270" s="91">
        <v>15</v>
      </c>
      <c r="E1270" s="57" t="s">
        <v>8184</v>
      </c>
      <c r="F1270" s="29">
        <f t="shared" si="70"/>
        <v>3.0933333333333333</v>
      </c>
      <c r="G1270" s="23">
        <f t="shared" si="71"/>
        <v>0</v>
      </c>
      <c r="H1270" s="30"/>
      <c r="I1270" s="29"/>
      <c r="J1270" s="23">
        <f t="shared" si="72"/>
        <v>1.8559999999999999</v>
      </c>
      <c r="K1270" s="30"/>
      <c r="L1270" s="29"/>
      <c r="M1270" s="98" t="s">
        <v>4944</v>
      </c>
      <c r="N1270" s="98" t="s">
        <v>4944</v>
      </c>
      <c r="O1270" s="98" t="s">
        <v>4944</v>
      </c>
      <c r="P1270" s="98" t="s">
        <v>4944</v>
      </c>
      <c r="Q1270" s="98" t="s">
        <v>4944</v>
      </c>
      <c r="R1270" s="98" t="s">
        <v>4944</v>
      </c>
      <c r="S1270" s="98">
        <v>9.2799999999999994</v>
      </c>
      <c r="T1270" s="98" t="s">
        <v>4944</v>
      </c>
      <c r="U1270" s="98" t="s">
        <v>4944</v>
      </c>
    </row>
    <row r="1271" spans="1:21" x14ac:dyDescent="0.25">
      <c r="A1271" s="57" t="s">
        <v>4640</v>
      </c>
      <c r="B1271" s="57" t="s">
        <v>1545</v>
      </c>
      <c r="C1271" s="57" t="s">
        <v>4723</v>
      </c>
      <c r="D1271" s="91">
        <v>16</v>
      </c>
      <c r="E1271" s="57" t="s">
        <v>8534</v>
      </c>
      <c r="F1271" s="29">
        <f t="shared" si="70"/>
        <v>3.0756666666666668</v>
      </c>
      <c r="G1271" s="23">
        <f t="shared" si="71"/>
        <v>0.30049999999999999</v>
      </c>
      <c r="H1271" s="30"/>
      <c r="I1271" s="29"/>
      <c r="J1271" s="23">
        <f t="shared" si="72"/>
        <v>1.8454000000000002</v>
      </c>
      <c r="K1271" s="30"/>
      <c r="L1271" s="29"/>
      <c r="M1271" s="98">
        <v>1.202</v>
      </c>
      <c r="N1271" s="98" t="s">
        <v>4944</v>
      </c>
      <c r="O1271" s="98" t="s">
        <v>4944</v>
      </c>
      <c r="P1271" s="98" t="s">
        <v>4944</v>
      </c>
      <c r="Q1271" s="98" t="s">
        <v>4944</v>
      </c>
      <c r="R1271" s="98" t="s">
        <v>4944</v>
      </c>
      <c r="S1271" s="98">
        <v>7.5389999999999997</v>
      </c>
      <c r="T1271" s="98">
        <v>1.6879999999999999</v>
      </c>
      <c r="U1271" s="98" t="s">
        <v>4944</v>
      </c>
    </row>
    <row r="1272" spans="1:21" x14ac:dyDescent="0.25">
      <c r="A1272" s="57" t="s">
        <v>4640</v>
      </c>
      <c r="B1272" s="57" t="s">
        <v>49</v>
      </c>
      <c r="C1272" s="57" t="s">
        <v>4711</v>
      </c>
      <c r="D1272" s="91">
        <v>14</v>
      </c>
      <c r="E1272" s="57" t="s">
        <v>7747</v>
      </c>
      <c r="F1272" s="29">
        <f t="shared" si="70"/>
        <v>3.0683333333333334</v>
      </c>
      <c r="G1272" s="23">
        <f t="shared" si="71"/>
        <v>15.711</v>
      </c>
      <c r="H1272" s="30"/>
      <c r="I1272" s="29"/>
      <c r="J1272" s="23">
        <f t="shared" si="72"/>
        <v>64.918399999999991</v>
      </c>
      <c r="K1272" s="30"/>
      <c r="L1272" s="29"/>
      <c r="M1272" s="98">
        <v>14.446999999999999</v>
      </c>
      <c r="N1272" s="98">
        <v>5.03</v>
      </c>
      <c r="O1272" s="98">
        <v>28.215</v>
      </c>
      <c r="P1272" s="98">
        <v>15.151999999999999</v>
      </c>
      <c r="Q1272" s="98">
        <v>315.387</v>
      </c>
      <c r="R1272" s="98" t="s">
        <v>4944</v>
      </c>
      <c r="S1272" s="98" t="s">
        <v>4944</v>
      </c>
      <c r="T1272" s="98" t="s">
        <v>4944</v>
      </c>
      <c r="U1272" s="98">
        <v>9.2050000000000001</v>
      </c>
    </row>
    <row r="1273" spans="1:21" x14ac:dyDescent="0.25">
      <c r="A1273" s="57" t="s">
        <v>4640</v>
      </c>
      <c r="B1273" s="57" t="s">
        <v>2715</v>
      </c>
      <c r="C1273" s="57" t="s">
        <v>4710</v>
      </c>
      <c r="D1273" s="91">
        <v>13</v>
      </c>
      <c r="E1273" s="57" t="s">
        <v>7716</v>
      </c>
      <c r="F1273" s="29">
        <f t="shared" si="70"/>
        <v>3.0673333333333335</v>
      </c>
      <c r="G1273" s="23">
        <f t="shared" si="71"/>
        <v>0</v>
      </c>
      <c r="H1273" s="30"/>
      <c r="I1273" s="29"/>
      <c r="J1273" s="23">
        <f t="shared" si="72"/>
        <v>1.8404</v>
      </c>
      <c r="K1273" s="30"/>
      <c r="L1273" s="29"/>
      <c r="M1273" s="98" t="s">
        <v>4944</v>
      </c>
      <c r="N1273" s="98" t="s">
        <v>4944</v>
      </c>
      <c r="O1273" s="98" t="s">
        <v>4944</v>
      </c>
      <c r="P1273" s="98" t="s">
        <v>4944</v>
      </c>
      <c r="Q1273" s="98" t="s">
        <v>4944</v>
      </c>
      <c r="R1273" s="98" t="s">
        <v>4944</v>
      </c>
      <c r="S1273" s="98" t="s">
        <v>4944</v>
      </c>
      <c r="T1273" s="98">
        <v>2.5329999999999999</v>
      </c>
      <c r="U1273" s="98">
        <v>6.6689999999999996</v>
      </c>
    </row>
    <row r="1274" spans="1:21" x14ac:dyDescent="0.25">
      <c r="A1274" s="57" t="s">
        <v>4640</v>
      </c>
      <c r="B1274" s="57" t="s">
        <v>3500</v>
      </c>
      <c r="C1274" s="57" t="s">
        <v>4710</v>
      </c>
      <c r="D1274" s="91">
        <v>13</v>
      </c>
      <c r="E1274" s="57" t="s">
        <v>7677</v>
      </c>
      <c r="F1274" s="29">
        <f t="shared" si="70"/>
        <v>3.0666666666666664</v>
      </c>
      <c r="G1274" s="23">
        <f t="shared" si="71"/>
        <v>0</v>
      </c>
      <c r="H1274" s="30"/>
      <c r="I1274" s="29"/>
      <c r="J1274" s="23">
        <f t="shared" si="72"/>
        <v>9.5699999999999985</v>
      </c>
      <c r="K1274" s="30"/>
      <c r="L1274" s="29"/>
      <c r="M1274" s="98" t="s">
        <v>4944</v>
      </c>
      <c r="N1274" s="98" t="s">
        <v>4944</v>
      </c>
      <c r="O1274" s="98" t="s">
        <v>4944</v>
      </c>
      <c r="P1274" s="98" t="s">
        <v>4944</v>
      </c>
      <c r="Q1274" s="98" t="s">
        <v>4944</v>
      </c>
      <c r="R1274" s="98">
        <v>38.65</v>
      </c>
      <c r="S1274" s="98">
        <v>9.1999999999999993</v>
      </c>
      <c r="T1274" s="98" t="s">
        <v>4944</v>
      </c>
      <c r="U1274" s="98" t="s">
        <v>4944</v>
      </c>
    </row>
    <row r="1275" spans="1:21" x14ac:dyDescent="0.25">
      <c r="A1275" s="57" t="s">
        <v>4640</v>
      </c>
      <c r="B1275" s="57" t="s">
        <v>1530</v>
      </c>
      <c r="C1275" s="57" t="s">
        <v>4696</v>
      </c>
      <c r="D1275" s="91">
        <v>11</v>
      </c>
      <c r="E1275" s="57" t="s">
        <v>7113</v>
      </c>
      <c r="F1275" s="29">
        <f t="shared" si="70"/>
        <v>3.0466666666666669</v>
      </c>
      <c r="G1275" s="23">
        <f t="shared" si="71"/>
        <v>1.1014999999999999</v>
      </c>
      <c r="H1275" s="30"/>
      <c r="I1275" s="29"/>
      <c r="J1275" s="23">
        <f t="shared" si="72"/>
        <v>1.9710000000000001</v>
      </c>
      <c r="K1275" s="30"/>
      <c r="L1275" s="29"/>
      <c r="M1275" s="98" t="s">
        <v>4944</v>
      </c>
      <c r="N1275" s="98" t="s">
        <v>4944</v>
      </c>
      <c r="O1275" s="98">
        <v>0.441</v>
      </c>
      <c r="P1275" s="98">
        <v>3.9649999999999999</v>
      </c>
      <c r="Q1275" s="98">
        <v>0.23400000000000001</v>
      </c>
      <c r="R1275" s="98">
        <v>0.48099999999999998</v>
      </c>
      <c r="S1275" s="98">
        <v>1.5860000000000001</v>
      </c>
      <c r="T1275" s="98" t="s">
        <v>4944</v>
      </c>
      <c r="U1275" s="98">
        <v>7.5540000000000003</v>
      </c>
    </row>
    <row r="1276" spans="1:21" x14ac:dyDescent="0.25">
      <c r="A1276" s="57" t="s">
        <v>4640</v>
      </c>
      <c r="B1276" s="57" t="s">
        <v>545</v>
      </c>
      <c r="C1276" s="57" t="s">
        <v>4729</v>
      </c>
      <c r="D1276" s="91">
        <v>18</v>
      </c>
      <c r="E1276" s="57" t="s">
        <v>9264</v>
      </c>
      <c r="F1276" s="29">
        <f t="shared" si="70"/>
        <v>3.036</v>
      </c>
      <c r="G1276" s="23">
        <f t="shared" si="71"/>
        <v>18.198</v>
      </c>
      <c r="H1276" s="30"/>
      <c r="I1276" s="29"/>
      <c r="J1276" s="23">
        <f t="shared" si="72"/>
        <v>5.4682000000000004</v>
      </c>
      <c r="K1276" s="30"/>
      <c r="L1276" s="29"/>
      <c r="M1276" s="98">
        <v>33.819000000000003</v>
      </c>
      <c r="N1276" s="98">
        <v>34.152000000000001</v>
      </c>
      <c r="O1276" s="98">
        <v>0.58399999999999996</v>
      </c>
      <c r="P1276" s="98">
        <v>4.2370000000000001</v>
      </c>
      <c r="Q1276" s="98">
        <v>7.5110000000000001</v>
      </c>
      <c r="R1276" s="98">
        <v>10.722</v>
      </c>
      <c r="S1276" s="98">
        <v>6.2569999999999997</v>
      </c>
      <c r="T1276" s="98">
        <v>2.093</v>
      </c>
      <c r="U1276" s="98">
        <v>0.75800000000000001</v>
      </c>
    </row>
    <row r="1277" spans="1:21" x14ac:dyDescent="0.25">
      <c r="A1277" s="57" t="s">
        <v>4640</v>
      </c>
      <c r="B1277" s="57" t="s">
        <v>1612</v>
      </c>
      <c r="C1277" s="57" t="s">
        <v>4724</v>
      </c>
      <c r="D1277" s="91">
        <v>16</v>
      </c>
      <c r="E1277" s="57" t="s">
        <v>8998</v>
      </c>
      <c r="F1277" s="29">
        <f t="shared" si="70"/>
        <v>3.0346666666666664</v>
      </c>
      <c r="G1277" s="23">
        <f t="shared" si="71"/>
        <v>7.4935</v>
      </c>
      <c r="H1277" s="30"/>
      <c r="I1277" s="29"/>
      <c r="J1277" s="23">
        <f t="shared" si="72"/>
        <v>2.9345999999999997</v>
      </c>
      <c r="K1277" s="30"/>
      <c r="L1277" s="29"/>
      <c r="M1277" s="98" t="s">
        <v>4944</v>
      </c>
      <c r="N1277" s="98">
        <v>17.02</v>
      </c>
      <c r="O1277" s="98">
        <v>11.949</v>
      </c>
      <c r="P1277" s="98">
        <v>1.0049999999999999</v>
      </c>
      <c r="Q1277" s="98">
        <v>5.569</v>
      </c>
      <c r="R1277" s="98">
        <v>0</v>
      </c>
      <c r="S1277" s="98" t="s">
        <v>4944</v>
      </c>
      <c r="T1277" s="98">
        <v>0.19900000000000001</v>
      </c>
      <c r="U1277" s="98">
        <v>8.9049999999999994</v>
      </c>
    </row>
    <row r="1278" spans="1:21" x14ac:dyDescent="0.25">
      <c r="A1278" s="57" t="s">
        <v>4640</v>
      </c>
      <c r="B1278" s="57" t="s">
        <v>1322</v>
      </c>
      <c r="C1278" s="57" t="s">
        <v>4696</v>
      </c>
      <c r="D1278" s="91">
        <v>11</v>
      </c>
      <c r="E1278" s="57" t="s">
        <v>7134</v>
      </c>
      <c r="F1278" s="29">
        <f t="shared" si="70"/>
        <v>3.0176666666666669</v>
      </c>
      <c r="G1278" s="23">
        <f t="shared" si="71"/>
        <v>2.2499999999999998E-3</v>
      </c>
      <c r="H1278" s="30"/>
      <c r="I1278" s="29"/>
      <c r="J1278" s="23">
        <f t="shared" si="72"/>
        <v>1.8328</v>
      </c>
      <c r="K1278" s="30"/>
      <c r="L1278" s="29"/>
      <c r="M1278" s="98" t="s">
        <v>4944</v>
      </c>
      <c r="N1278" s="98">
        <v>8.9999999999999993E-3</v>
      </c>
      <c r="O1278" s="98" t="s">
        <v>4944</v>
      </c>
      <c r="P1278" s="98" t="s">
        <v>4944</v>
      </c>
      <c r="Q1278" s="98" t="s">
        <v>4944</v>
      </c>
      <c r="R1278" s="98">
        <v>0.111</v>
      </c>
      <c r="S1278" s="98">
        <v>1.8640000000000001</v>
      </c>
      <c r="T1278" s="98">
        <v>1.4159999999999999</v>
      </c>
      <c r="U1278" s="98">
        <v>5.7729999999999997</v>
      </c>
    </row>
    <row r="1279" spans="1:21" x14ac:dyDescent="0.25">
      <c r="A1279" s="57" t="s">
        <v>4640</v>
      </c>
      <c r="B1279" s="57" t="s">
        <v>686</v>
      </c>
      <c r="C1279" s="57" t="s">
        <v>4708</v>
      </c>
      <c r="D1279" s="91">
        <v>13</v>
      </c>
      <c r="E1279" s="57" t="s">
        <v>7611</v>
      </c>
      <c r="F1279" s="29">
        <f t="shared" si="70"/>
        <v>3.0163333333333333</v>
      </c>
      <c r="G1279" s="23">
        <f t="shared" si="71"/>
        <v>61.070749999999997</v>
      </c>
      <c r="H1279" s="30"/>
      <c r="I1279" s="29"/>
      <c r="J1279" s="23">
        <f t="shared" si="72"/>
        <v>1.8097999999999999</v>
      </c>
      <c r="K1279" s="30"/>
      <c r="L1279" s="29"/>
      <c r="M1279" s="98">
        <v>79.617999999999995</v>
      </c>
      <c r="N1279" s="98">
        <v>122.506</v>
      </c>
      <c r="O1279" s="98">
        <v>23.350999999999999</v>
      </c>
      <c r="P1279" s="98">
        <v>18.808</v>
      </c>
      <c r="Q1279" s="98" t="s">
        <v>4944</v>
      </c>
      <c r="R1279" s="98" t="s">
        <v>4944</v>
      </c>
      <c r="S1279" s="98" t="s">
        <v>4944</v>
      </c>
      <c r="T1279" s="98">
        <v>4.3920000000000003</v>
      </c>
      <c r="U1279" s="98">
        <v>4.657</v>
      </c>
    </row>
    <row r="1280" spans="1:21" x14ac:dyDescent="0.25">
      <c r="A1280" s="57" t="s">
        <v>4640</v>
      </c>
      <c r="B1280" s="57" t="s">
        <v>699</v>
      </c>
      <c r="C1280" s="57" t="s">
        <v>4712</v>
      </c>
      <c r="D1280" s="91">
        <v>15</v>
      </c>
      <c r="E1280" s="57" t="s">
        <v>7780</v>
      </c>
      <c r="F1280" s="29">
        <f t="shared" si="70"/>
        <v>3.0079999999999996</v>
      </c>
      <c r="G1280" s="23">
        <f t="shared" si="71"/>
        <v>0</v>
      </c>
      <c r="H1280" s="30"/>
      <c r="I1280" s="29"/>
      <c r="J1280" s="23">
        <f t="shared" si="72"/>
        <v>1.8047999999999997</v>
      </c>
      <c r="K1280" s="30"/>
      <c r="L1280" s="29"/>
      <c r="M1280" s="98" t="s">
        <v>4944</v>
      </c>
      <c r="N1280" s="98" t="s">
        <v>4944</v>
      </c>
      <c r="O1280" s="98" t="s">
        <v>4944</v>
      </c>
      <c r="P1280" s="98" t="s">
        <v>4944</v>
      </c>
      <c r="Q1280" s="98" t="s">
        <v>4944</v>
      </c>
      <c r="R1280" s="98" t="s">
        <v>4944</v>
      </c>
      <c r="S1280" s="98" t="s">
        <v>4944</v>
      </c>
      <c r="T1280" s="98" t="s">
        <v>4944</v>
      </c>
      <c r="U1280" s="98">
        <v>9.0239999999999991</v>
      </c>
    </row>
    <row r="1281" spans="1:21" x14ac:dyDescent="0.25">
      <c r="A1281" s="57" t="s">
        <v>4640</v>
      </c>
      <c r="B1281" s="57" t="s">
        <v>264</v>
      </c>
      <c r="C1281" s="57" t="s">
        <v>4725</v>
      </c>
      <c r="D1281" s="91">
        <v>17</v>
      </c>
      <c r="E1281" s="57" t="s">
        <v>9086</v>
      </c>
      <c r="F1281" s="29">
        <f t="shared" si="70"/>
        <v>3.0070000000000001</v>
      </c>
      <c r="G1281" s="23">
        <f t="shared" si="71"/>
        <v>54.725250000000003</v>
      </c>
      <c r="H1281" s="30"/>
      <c r="I1281" s="29"/>
      <c r="J1281" s="23">
        <f t="shared" si="72"/>
        <v>3.9388000000000005</v>
      </c>
      <c r="K1281" s="30"/>
      <c r="L1281" s="29"/>
      <c r="M1281" s="98">
        <v>23.934999999999999</v>
      </c>
      <c r="N1281" s="98">
        <v>55.023000000000003</v>
      </c>
      <c r="O1281" s="98">
        <v>68.936000000000007</v>
      </c>
      <c r="P1281" s="98">
        <v>71.007000000000005</v>
      </c>
      <c r="Q1281" s="98">
        <v>0.254</v>
      </c>
      <c r="R1281" s="98">
        <v>10.419</v>
      </c>
      <c r="S1281" s="98" t="s">
        <v>4944</v>
      </c>
      <c r="T1281" s="98">
        <v>9.0210000000000008</v>
      </c>
      <c r="U1281" s="98">
        <v>0</v>
      </c>
    </row>
    <row r="1282" spans="1:21" x14ac:dyDescent="0.25">
      <c r="A1282" s="57" t="s">
        <v>4640</v>
      </c>
      <c r="B1282" s="57" t="s">
        <v>1428</v>
      </c>
      <c r="C1282" s="57" t="s">
        <v>4706</v>
      </c>
      <c r="D1282" s="91">
        <v>12</v>
      </c>
      <c r="E1282" s="57" t="s">
        <v>7580</v>
      </c>
      <c r="F1282" s="29">
        <f t="shared" si="70"/>
        <v>2.9963333333333337</v>
      </c>
      <c r="G1282" s="23">
        <f t="shared" si="71"/>
        <v>2.048</v>
      </c>
      <c r="H1282" s="30"/>
      <c r="I1282" s="29"/>
      <c r="J1282" s="23">
        <f t="shared" si="72"/>
        <v>2.0964</v>
      </c>
      <c r="K1282" s="30"/>
      <c r="L1282" s="29"/>
      <c r="M1282" s="98">
        <v>2.9740000000000002</v>
      </c>
      <c r="N1282" s="98">
        <v>5.218</v>
      </c>
      <c r="O1282" s="98" t="s">
        <v>4944</v>
      </c>
      <c r="P1282" s="98" t="s">
        <v>4944</v>
      </c>
      <c r="Q1282" s="98">
        <v>0.34</v>
      </c>
      <c r="R1282" s="98">
        <v>1.153</v>
      </c>
      <c r="S1282" s="98">
        <v>0.61</v>
      </c>
      <c r="T1282" s="98">
        <v>0.92300000000000004</v>
      </c>
      <c r="U1282" s="98">
        <v>7.4560000000000004</v>
      </c>
    </row>
    <row r="1283" spans="1:21" x14ac:dyDescent="0.25">
      <c r="A1283" s="57" t="s">
        <v>4640</v>
      </c>
      <c r="B1283" s="57" t="s">
        <v>1121</v>
      </c>
      <c r="C1283" s="57" t="s">
        <v>4712</v>
      </c>
      <c r="D1283" s="91">
        <v>15</v>
      </c>
      <c r="E1283" s="57" t="s">
        <v>7786</v>
      </c>
      <c r="F1283" s="29">
        <f t="shared" si="70"/>
        <v>2.9806666666666666</v>
      </c>
      <c r="G1283" s="23">
        <f t="shared" si="71"/>
        <v>0</v>
      </c>
      <c r="H1283" s="30"/>
      <c r="I1283" s="29"/>
      <c r="J1283" s="23">
        <f t="shared" si="72"/>
        <v>1.7884</v>
      </c>
      <c r="K1283" s="30"/>
      <c r="L1283" s="29"/>
      <c r="M1283" s="98" t="s">
        <v>4944</v>
      </c>
      <c r="N1283" s="98" t="s">
        <v>4944</v>
      </c>
      <c r="O1283" s="98" t="s">
        <v>4944</v>
      </c>
      <c r="P1283" s="98" t="s">
        <v>4944</v>
      </c>
      <c r="Q1283" s="98" t="s">
        <v>4944</v>
      </c>
      <c r="R1283" s="98" t="s">
        <v>4944</v>
      </c>
      <c r="S1283" s="98" t="s">
        <v>4944</v>
      </c>
      <c r="T1283" s="98" t="s">
        <v>4944</v>
      </c>
      <c r="U1283" s="98">
        <v>8.9420000000000002</v>
      </c>
    </row>
    <row r="1284" spans="1:21" x14ac:dyDescent="0.25">
      <c r="A1284" s="57" t="s">
        <v>4640</v>
      </c>
      <c r="B1284" s="57" t="s">
        <v>1168</v>
      </c>
      <c r="C1284" s="57" t="s">
        <v>4704</v>
      </c>
      <c r="D1284" s="91">
        <v>12</v>
      </c>
      <c r="E1284" s="57" t="s">
        <v>7560</v>
      </c>
      <c r="F1284" s="29">
        <f t="shared" si="70"/>
        <v>2.9793333333333334</v>
      </c>
      <c r="G1284" s="23">
        <f t="shared" si="71"/>
        <v>6.4175000000000004</v>
      </c>
      <c r="H1284" s="30"/>
      <c r="I1284" s="29"/>
      <c r="J1284" s="23">
        <f t="shared" si="72"/>
        <v>2.1428000000000003</v>
      </c>
      <c r="K1284" s="30"/>
      <c r="L1284" s="29"/>
      <c r="M1284" s="98">
        <v>7.3120000000000003</v>
      </c>
      <c r="N1284" s="98">
        <v>1.258</v>
      </c>
      <c r="O1284" s="98">
        <v>0.56200000000000006</v>
      </c>
      <c r="P1284" s="98">
        <v>16.538</v>
      </c>
      <c r="Q1284" s="98">
        <v>1.0069999999999999</v>
      </c>
      <c r="R1284" s="98">
        <v>0.76900000000000002</v>
      </c>
      <c r="S1284" s="98">
        <v>1.8759999999999999</v>
      </c>
      <c r="T1284" s="98">
        <v>0.14599999999999999</v>
      </c>
      <c r="U1284" s="98">
        <v>6.9160000000000004</v>
      </c>
    </row>
    <row r="1285" spans="1:21" x14ac:dyDescent="0.25">
      <c r="A1285" s="57" t="s">
        <v>4640</v>
      </c>
      <c r="B1285" s="57" t="s">
        <v>3702</v>
      </c>
      <c r="C1285" s="57" t="s">
        <v>4694</v>
      </c>
      <c r="D1285" s="91">
        <v>11</v>
      </c>
      <c r="E1285" s="57" t="s">
        <v>7008</v>
      </c>
      <c r="F1285" s="29">
        <f t="shared" si="70"/>
        <v>2.9673333333333329</v>
      </c>
      <c r="G1285" s="23">
        <f t="shared" si="71"/>
        <v>5.0065</v>
      </c>
      <c r="H1285" s="30"/>
      <c r="I1285" s="29"/>
      <c r="J1285" s="23">
        <f t="shared" si="72"/>
        <v>10.464</v>
      </c>
      <c r="K1285" s="30"/>
      <c r="L1285" s="29"/>
      <c r="M1285" s="98" t="s">
        <v>4944</v>
      </c>
      <c r="N1285" s="98" t="s">
        <v>4944</v>
      </c>
      <c r="O1285" s="98" t="s">
        <v>4944</v>
      </c>
      <c r="P1285" s="98">
        <v>20.026</v>
      </c>
      <c r="Q1285" s="98">
        <v>43.417999999999999</v>
      </c>
      <c r="R1285" s="98" t="s">
        <v>4944</v>
      </c>
      <c r="S1285" s="98">
        <v>4.1239999999999997</v>
      </c>
      <c r="T1285" s="98">
        <v>4.7779999999999996</v>
      </c>
      <c r="U1285" s="98" t="s">
        <v>4944</v>
      </c>
    </row>
    <row r="1286" spans="1:21" x14ac:dyDescent="0.25">
      <c r="A1286" s="57" t="s">
        <v>4640</v>
      </c>
      <c r="B1286" s="57" t="s">
        <v>534</v>
      </c>
      <c r="C1286" s="57" t="s">
        <v>4713</v>
      </c>
      <c r="D1286" s="91">
        <v>15</v>
      </c>
      <c r="E1286" s="57" t="s">
        <v>7978</v>
      </c>
      <c r="F1286" s="29">
        <f t="shared" si="70"/>
        <v>2.9529999999999998</v>
      </c>
      <c r="G1286" s="23">
        <f t="shared" si="71"/>
        <v>5.0385</v>
      </c>
      <c r="H1286" s="30"/>
      <c r="I1286" s="29"/>
      <c r="J1286" s="23">
        <f t="shared" si="72"/>
        <v>1.7718</v>
      </c>
      <c r="K1286" s="30"/>
      <c r="L1286" s="29"/>
      <c r="M1286" s="98" t="s">
        <v>4944</v>
      </c>
      <c r="N1286" s="98">
        <v>19.315999999999999</v>
      </c>
      <c r="O1286" s="98">
        <v>0.83799999999999997</v>
      </c>
      <c r="P1286" s="98" t="s">
        <v>4944</v>
      </c>
      <c r="Q1286" s="98" t="s">
        <v>4944</v>
      </c>
      <c r="R1286" s="98" t="s">
        <v>4944</v>
      </c>
      <c r="S1286" s="98">
        <v>1.694</v>
      </c>
      <c r="T1286" s="98">
        <v>7.165</v>
      </c>
      <c r="U1286" s="98" t="s">
        <v>4944</v>
      </c>
    </row>
    <row r="1287" spans="1:21" x14ac:dyDescent="0.25">
      <c r="A1287" s="57" t="s">
        <v>4640</v>
      </c>
      <c r="B1287" s="57" t="s">
        <v>3277</v>
      </c>
      <c r="C1287" s="57" t="s">
        <v>4723</v>
      </c>
      <c r="D1287" s="91">
        <v>16</v>
      </c>
      <c r="E1287" s="57" t="s">
        <v>8620</v>
      </c>
      <c r="F1287" s="29">
        <f t="shared" si="70"/>
        <v>2.9443333333333332</v>
      </c>
      <c r="G1287" s="23">
        <f t="shared" si="71"/>
        <v>72.746499999999997</v>
      </c>
      <c r="H1287" s="30"/>
      <c r="I1287" s="29"/>
      <c r="J1287" s="23">
        <f t="shared" si="72"/>
        <v>1.8984000000000001</v>
      </c>
      <c r="K1287" s="30"/>
      <c r="L1287" s="29"/>
      <c r="M1287" s="98">
        <v>8</v>
      </c>
      <c r="N1287" s="98" t="s">
        <v>4944</v>
      </c>
      <c r="O1287" s="98">
        <v>168.19900000000001</v>
      </c>
      <c r="P1287" s="98">
        <v>114.78700000000001</v>
      </c>
      <c r="Q1287" s="98">
        <v>0.65900000000000003</v>
      </c>
      <c r="R1287" s="98" t="s">
        <v>4944</v>
      </c>
      <c r="S1287" s="98" t="s">
        <v>4944</v>
      </c>
      <c r="T1287" s="98">
        <v>3.9729999999999999</v>
      </c>
      <c r="U1287" s="98">
        <v>4.8600000000000003</v>
      </c>
    </row>
    <row r="1288" spans="1:21" x14ac:dyDescent="0.25">
      <c r="A1288" s="57" t="s">
        <v>4640</v>
      </c>
      <c r="B1288" s="57" t="s">
        <v>1991</v>
      </c>
      <c r="C1288" s="57" t="s">
        <v>4733</v>
      </c>
      <c r="D1288" s="91">
        <v>20</v>
      </c>
      <c r="E1288" s="57" t="s">
        <v>9462</v>
      </c>
      <c r="F1288" s="29">
        <f t="shared" si="70"/>
        <v>2.940666666666667</v>
      </c>
      <c r="G1288" s="23">
        <f t="shared" si="71"/>
        <v>7.2785000000000002</v>
      </c>
      <c r="H1288" s="30"/>
      <c r="I1288" s="29"/>
      <c r="J1288" s="23">
        <f t="shared" si="72"/>
        <v>1.9844000000000002</v>
      </c>
      <c r="K1288" s="30"/>
      <c r="L1288" s="29"/>
      <c r="M1288" s="98" t="s">
        <v>4944</v>
      </c>
      <c r="N1288" s="98" t="s">
        <v>4944</v>
      </c>
      <c r="O1288" s="98">
        <v>29.114000000000001</v>
      </c>
      <c r="P1288" s="98" t="s">
        <v>4944</v>
      </c>
      <c r="Q1288" s="98" t="s">
        <v>4944</v>
      </c>
      <c r="R1288" s="98">
        <v>1.1000000000000001</v>
      </c>
      <c r="S1288" s="98">
        <v>1.07</v>
      </c>
      <c r="T1288" s="98">
        <v>7.6470000000000002</v>
      </c>
      <c r="U1288" s="98">
        <v>0.105</v>
      </c>
    </row>
    <row r="1289" spans="1:21" x14ac:dyDescent="0.25">
      <c r="A1289" s="57" t="s">
        <v>4640</v>
      </c>
      <c r="B1289" s="57" t="s">
        <v>2793</v>
      </c>
      <c r="C1289" s="57" t="s">
        <v>4702</v>
      </c>
      <c r="D1289" s="91">
        <v>11</v>
      </c>
      <c r="E1289" s="57" t="s">
        <v>7474</v>
      </c>
      <c r="F1289" s="29">
        <f t="shared" si="70"/>
        <v>2.9096666666666664</v>
      </c>
      <c r="G1289" s="23">
        <f t="shared" si="71"/>
        <v>2.4500000000000001E-2</v>
      </c>
      <c r="H1289" s="30"/>
      <c r="I1289" s="29"/>
      <c r="J1289" s="23">
        <f t="shared" si="72"/>
        <v>2.1297999999999999</v>
      </c>
      <c r="K1289" s="30"/>
      <c r="L1289" s="29"/>
      <c r="M1289" s="98" t="s">
        <v>4944</v>
      </c>
      <c r="N1289" s="98" t="s">
        <v>4944</v>
      </c>
      <c r="O1289" s="98" t="s">
        <v>4944</v>
      </c>
      <c r="P1289" s="98">
        <v>9.8000000000000004E-2</v>
      </c>
      <c r="Q1289" s="98">
        <v>1.92</v>
      </c>
      <c r="R1289" s="98" t="s">
        <v>4944</v>
      </c>
      <c r="S1289" s="98">
        <v>6.1109999999999998</v>
      </c>
      <c r="T1289" s="98" t="s">
        <v>4944</v>
      </c>
      <c r="U1289" s="98">
        <v>2.6179999999999999</v>
      </c>
    </row>
    <row r="1290" spans="1:21" x14ac:dyDescent="0.25">
      <c r="A1290" s="57" t="s">
        <v>4640</v>
      </c>
      <c r="B1290" s="57" t="s">
        <v>916</v>
      </c>
      <c r="C1290" s="57" t="s">
        <v>4684</v>
      </c>
      <c r="D1290" s="91">
        <v>9</v>
      </c>
      <c r="E1290" s="57" t="s">
        <v>6602</v>
      </c>
      <c r="F1290" s="29">
        <f t="shared" si="70"/>
        <v>2.9073333333333338</v>
      </c>
      <c r="G1290" s="23">
        <f t="shared" si="71"/>
        <v>145.66425000000004</v>
      </c>
      <c r="H1290" s="30"/>
      <c r="I1290" s="29"/>
      <c r="J1290" s="23">
        <f t="shared" si="72"/>
        <v>2.4436</v>
      </c>
      <c r="K1290" s="30"/>
      <c r="L1290" s="29"/>
      <c r="M1290" s="98">
        <v>180.81100000000001</v>
      </c>
      <c r="N1290" s="98">
        <v>341.44600000000003</v>
      </c>
      <c r="O1290" s="98">
        <v>49.902000000000001</v>
      </c>
      <c r="P1290" s="98">
        <v>10.497999999999999</v>
      </c>
      <c r="Q1290" s="98">
        <v>3.496</v>
      </c>
      <c r="R1290" s="98" t="s">
        <v>4944</v>
      </c>
      <c r="S1290" s="98" t="s">
        <v>4944</v>
      </c>
      <c r="T1290" s="98">
        <v>4.2140000000000004</v>
      </c>
      <c r="U1290" s="98">
        <v>4.508</v>
      </c>
    </row>
    <row r="1291" spans="1:21" x14ac:dyDescent="0.25">
      <c r="A1291" s="57" t="s">
        <v>4640</v>
      </c>
      <c r="B1291" s="57" t="s">
        <v>3361</v>
      </c>
      <c r="C1291" s="57" t="s">
        <v>4653</v>
      </c>
      <c r="D1291" s="91">
        <v>2</v>
      </c>
      <c r="E1291" s="57" t="s">
        <v>5327</v>
      </c>
      <c r="F1291" s="29">
        <f t="shared" si="70"/>
        <v>2.8679999999999999</v>
      </c>
      <c r="G1291" s="23">
        <f t="shared" si="71"/>
        <v>0</v>
      </c>
      <c r="H1291" s="30"/>
      <c r="I1291" s="29"/>
      <c r="J1291" s="23">
        <f t="shared" si="72"/>
        <v>1.7207999999999999</v>
      </c>
      <c r="K1291" s="30"/>
      <c r="L1291" s="29"/>
      <c r="M1291" s="98" t="s">
        <v>4944</v>
      </c>
      <c r="N1291" s="98" t="s">
        <v>4944</v>
      </c>
      <c r="O1291" s="98" t="s">
        <v>4944</v>
      </c>
      <c r="P1291" s="98" t="s">
        <v>4944</v>
      </c>
      <c r="Q1291" s="98" t="s">
        <v>4944</v>
      </c>
      <c r="R1291" s="98" t="s">
        <v>4944</v>
      </c>
      <c r="S1291" s="98" t="s">
        <v>4944</v>
      </c>
      <c r="T1291" s="98" t="s">
        <v>4944</v>
      </c>
      <c r="U1291" s="98">
        <v>8.6039999999999992</v>
      </c>
    </row>
    <row r="1292" spans="1:21" x14ac:dyDescent="0.25">
      <c r="A1292" s="57" t="s">
        <v>4640</v>
      </c>
      <c r="B1292" s="57" t="s">
        <v>4003</v>
      </c>
      <c r="C1292" s="57" t="s">
        <v>4699</v>
      </c>
      <c r="D1292" s="91">
        <v>11</v>
      </c>
      <c r="E1292" s="57" t="s">
        <v>7201</v>
      </c>
      <c r="F1292" s="29">
        <f t="shared" si="70"/>
        <v>2.8660000000000001</v>
      </c>
      <c r="G1292" s="23">
        <f t="shared" si="71"/>
        <v>2.375E-2</v>
      </c>
      <c r="H1292" s="30"/>
      <c r="I1292" s="29"/>
      <c r="J1292" s="23">
        <f t="shared" si="72"/>
        <v>1.7196000000000002</v>
      </c>
      <c r="K1292" s="30"/>
      <c r="L1292" s="29"/>
      <c r="M1292" s="98">
        <v>9.5000000000000001E-2</v>
      </c>
      <c r="N1292" s="98" t="s">
        <v>4944</v>
      </c>
      <c r="O1292" s="98" t="s">
        <v>4944</v>
      </c>
      <c r="P1292" s="98" t="s">
        <v>4944</v>
      </c>
      <c r="Q1292" s="98" t="s">
        <v>4944</v>
      </c>
      <c r="R1292" s="98" t="s">
        <v>4944</v>
      </c>
      <c r="S1292" s="98">
        <v>6.45</v>
      </c>
      <c r="T1292" s="98">
        <v>1.54</v>
      </c>
      <c r="U1292" s="98">
        <v>0.60799999999999998</v>
      </c>
    </row>
    <row r="1293" spans="1:21" x14ac:dyDescent="0.25">
      <c r="A1293" s="57" t="s">
        <v>4640</v>
      </c>
      <c r="B1293" s="57" t="s">
        <v>1943</v>
      </c>
      <c r="C1293" s="57" t="s">
        <v>4670</v>
      </c>
      <c r="D1293" s="91">
        <v>6</v>
      </c>
      <c r="E1293" s="57" t="s">
        <v>6094</v>
      </c>
      <c r="F1293" s="29">
        <f t="shared" si="70"/>
        <v>2.8510000000000004</v>
      </c>
      <c r="G1293" s="23">
        <f t="shared" si="71"/>
        <v>0</v>
      </c>
      <c r="H1293" s="30"/>
      <c r="I1293" s="29"/>
      <c r="J1293" s="23">
        <f t="shared" si="72"/>
        <v>1.8376000000000001</v>
      </c>
      <c r="K1293" s="30"/>
      <c r="L1293" s="29"/>
      <c r="M1293" s="98" t="s">
        <v>4944</v>
      </c>
      <c r="N1293" s="98" t="s">
        <v>4944</v>
      </c>
      <c r="O1293" s="98" t="s">
        <v>4944</v>
      </c>
      <c r="P1293" s="98" t="s">
        <v>4944</v>
      </c>
      <c r="Q1293" s="98" t="s">
        <v>4944</v>
      </c>
      <c r="R1293" s="98">
        <v>0.63500000000000001</v>
      </c>
      <c r="S1293" s="98" t="s">
        <v>4944</v>
      </c>
      <c r="T1293" s="98">
        <v>8.5530000000000008</v>
      </c>
      <c r="U1293" s="98">
        <v>0</v>
      </c>
    </row>
    <row r="1294" spans="1:21" x14ac:dyDescent="0.25">
      <c r="A1294" s="57" t="s">
        <v>4640</v>
      </c>
      <c r="B1294" s="57" t="s">
        <v>2700</v>
      </c>
      <c r="C1294" s="57" t="s">
        <v>4703</v>
      </c>
      <c r="D1294" s="91">
        <v>11</v>
      </c>
      <c r="E1294" s="57" t="s">
        <v>7512</v>
      </c>
      <c r="F1294" s="29">
        <f t="shared" si="70"/>
        <v>2.8416666666666668</v>
      </c>
      <c r="G1294" s="23">
        <f t="shared" si="71"/>
        <v>1.62</v>
      </c>
      <c r="H1294" s="30"/>
      <c r="I1294" s="29"/>
      <c r="J1294" s="23">
        <f t="shared" si="72"/>
        <v>1.7050000000000001</v>
      </c>
      <c r="K1294" s="30"/>
      <c r="L1294" s="29"/>
      <c r="M1294" s="98" t="s">
        <v>4944</v>
      </c>
      <c r="N1294" s="98">
        <v>6.48</v>
      </c>
      <c r="O1294" s="98" t="s">
        <v>4944</v>
      </c>
      <c r="P1294" s="98" t="s">
        <v>4944</v>
      </c>
      <c r="Q1294" s="98" t="s">
        <v>4944</v>
      </c>
      <c r="R1294" s="98" t="s">
        <v>4944</v>
      </c>
      <c r="S1294" s="98">
        <v>8.35</v>
      </c>
      <c r="T1294" s="98" t="s">
        <v>4944</v>
      </c>
      <c r="U1294" s="98">
        <v>0.17499999999999999</v>
      </c>
    </row>
    <row r="1295" spans="1:21" x14ac:dyDescent="0.25">
      <c r="A1295" s="57" t="s">
        <v>4640</v>
      </c>
      <c r="B1295" s="57" t="s">
        <v>2826</v>
      </c>
      <c r="C1295" s="57" t="s">
        <v>4698</v>
      </c>
      <c r="D1295" s="91">
        <v>11</v>
      </c>
      <c r="E1295" s="57" t="s">
        <v>7179</v>
      </c>
      <c r="F1295" s="29">
        <f t="shared" si="70"/>
        <v>2.8270000000000004</v>
      </c>
      <c r="G1295" s="23">
        <f t="shared" si="71"/>
        <v>0</v>
      </c>
      <c r="H1295" s="30"/>
      <c r="I1295" s="29"/>
      <c r="J1295" s="23">
        <f t="shared" si="72"/>
        <v>1.6962000000000004</v>
      </c>
      <c r="K1295" s="30"/>
      <c r="L1295" s="29"/>
      <c r="M1295" s="98" t="s">
        <v>4944</v>
      </c>
      <c r="N1295" s="98" t="s">
        <v>4944</v>
      </c>
      <c r="O1295" s="98" t="s">
        <v>4944</v>
      </c>
      <c r="P1295" s="98" t="s">
        <v>4944</v>
      </c>
      <c r="Q1295" s="98" t="s">
        <v>4944</v>
      </c>
      <c r="R1295" s="98" t="s">
        <v>4944</v>
      </c>
      <c r="S1295" s="98" t="s">
        <v>4944</v>
      </c>
      <c r="T1295" s="98">
        <v>0.11700000000000001</v>
      </c>
      <c r="U1295" s="98">
        <v>8.3640000000000008</v>
      </c>
    </row>
    <row r="1296" spans="1:21" x14ac:dyDescent="0.25">
      <c r="A1296" s="57" t="s">
        <v>4640</v>
      </c>
      <c r="B1296" s="57" t="s">
        <v>2535</v>
      </c>
      <c r="C1296" s="57" t="s">
        <v>4694</v>
      </c>
      <c r="D1296" s="91">
        <v>11</v>
      </c>
      <c r="E1296" s="57" t="s">
        <v>6964</v>
      </c>
      <c r="F1296" s="29">
        <f t="shared" si="70"/>
        <v>2.8136666666666668</v>
      </c>
      <c r="G1296" s="23">
        <f t="shared" si="71"/>
        <v>0</v>
      </c>
      <c r="H1296" s="30"/>
      <c r="I1296" s="29"/>
      <c r="J1296" s="23">
        <f t="shared" si="72"/>
        <v>1.6882000000000001</v>
      </c>
      <c r="K1296" s="30"/>
      <c r="L1296" s="29"/>
      <c r="M1296" s="98" t="s">
        <v>4944</v>
      </c>
      <c r="N1296" s="98" t="s">
        <v>4944</v>
      </c>
      <c r="O1296" s="98" t="s">
        <v>4944</v>
      </c>
      <c r="P1296" s="98" t="s">
        <v>4944</v>
      </c>
      <c r="Q1296" s="98" t="s">
        <v>4944</v>
      </c>
      <c r="R1296" s="98">
        <v>0</v>
      </c>
      <c r="S1296" s="98" t="s">
        <v>4944</v>
      </c>
      <c r="T1296" s="98">
        <v>8.4410000000000007</v>
      </c>
      <c r="U1296" s="98" t="s">
        <v>4944</v>
      </c>
    </row>
    <row r="1297" spans="1:21" x14ac:dyDescent="0.25">
      <c r="A1297" s="57" t="s">
        <v>4640</v>
      </c>
      <c r="B1297" s="57" t="s">
        <v>3487</v>
      </c>
      <c r="C1297" s="57" t="s">
        <v>4723</v>
      </c>
      <c r="D1297" s="91">
        <v>16</v>
      </c>
      <c r="E1297" s="57" t="s">
        <v>8663</v>
      </c>
      <c r="F1297" s="29">
        <f t="shared" si="70"/>
        <v>2.8126666666666664</v>
      </c>
      <c r="G1297" s="23">
        <f t="shared" si="71"/>
        <v>0.625</v>
      </c>
      <c r="H1297" s="30"/>
      <c r="I1297" s="29"/>
      <c r="J1297" s="23">
        <f t="shared" si="72"/>
        <v>3.5762</v>
      </c>
      <c r="K1297" s="30"/>
      <c r="L1297" s="29"/>
      <c r="M1297" s="98" t="s">
        <v>4944</v>
      </c>
      <c r="N1297" s="98" t="s">
        <v>4944</v>
      </c>
      <c r="O1297" s="98">
        <v>2.5</v>
      </c>
      <c r="P1297" s="98" t="s">
        <v>4944</v>
      </c>
      <c r="Q1297" s="98">
        <v>5.6000000000000001E-2</v>
      </c>
      <c r="R1297" s="98">
        <v>9.3870000000000005</v>
      </c>
      <c r="S1297" s="98">
        <v>6</v>
      </c>
      <c r="T1297" s="98">
        <v>1.6579999999999999</v>
      </c>
      <c r="U1297" s="98">
        <v>0.78</v>
      </c>
    </row>
    <row r="1298" spans="1:21" x14ac:dyDescent="0.25">
      <c r="A1298" s="57" t="s">
        <v>4640</v>
      </c>
      <c r="B1298" s="57" t="s">
        <v>3504</v>
      </c>
      <c r="C1298" s="57" t="s">
        <v>4702</v>
      </c>
      <c r="D1298" s="91">
        <v>11</v>
      </c>
      <c r="E1298" s="57" t="s">
        <v>7365</v>
      </c>
      <c r="F1298" s="29">
        <f t="shared" si="70"/>
        <v>2.8039999999999998</v>
      </c>
      <c r="G1298" s="23">
        <f t="shared" si="71"/>
        <v>3.5000000000000003E-2</v>
      </c>
      <c r="H1298" s="30"/>
      <c r="I1298" s="29"/>
      <c r="J1298" s="23">
        <f t="shared" si="72"/>
        <v>1.9713999999999998</v>
      </c>
      <c r="K1298" s="30"/>
      <c r="L1298" s="29"/>
      <c r="M1298" s="98">
        <v>0.14000000000000001</v>
      </c>
      <c r="N1298" s="98" t="s">
        <v>4944</v>
      </c>
      <c r="O1298" s="98" t="s">
        <v>4944</v>
      </c>
      <c r="P1298" s="98" t="s">
        <v>4944</v>
      </c>
      <c r="Q1298" s="98" t="s">
        <v>4944</v>
      </c>
      <c r="R1298" s="98">
        <v>1.4450000000000001</v>
      </c>
      <c r="S1298" s="98" t="s">
        <v>4944</v>
      </c>
      <c r="T1298" s="98">
        <v>3.0249999999999999</v>
      </c>
      <c r="U1298" s="98">
        <v>5.3869999999999996</v>
      </c>
    </row>
    <row r="1299" spans="1:21" x14ac:dyDescent="0.25">
      <c r="A1299" s="57" t="s">
        <v>4640</v>
      </c>
      <c r="B1299" s="57" t="s">
        <v>570</v>
      </c>
      <c r="C1299" s="57" t="s">
        <v>4729</v>
      </c>
      <c r="D1299" s="91">
        <v>18</v>
      </c>
      <c r="E1299" s="57" t="s">
        <v>9312</v>
      </c>
      <c r="F1299" s="29">
        <f t="shared" si="70"/>
        <v>2.7943333333333329</v>
      </c>
      <c r="G1299" s="23">
        <f t="shared" si="71"/>
        <v>2.2837499999999999</v>
      </c>
      <c r="H1299" s="30"/>
      <c r="I1299" s="29"/>
      <c r="J1299" s="23">
        <f t="shared" si="72"/>
        <v>1.6922000000000001</v>
      </c>
      <c r="K1299" s="30"/>
      <c r="L1299" s="29"/>
      <c r="M1299" s="98" t="s">
        <v>4944</v>
      </c>
      <c r="N1299" s="98">
        <v>2</v>
      </c>
      <c r="O1299" s="98" t="s">
        <v>4944</v>
      </c>
      <c r="P1299" s="98">
        <v>7.1349999999999998</v>
      </c>
      <c r="Q1299" s="98" t="s">
        <v>4944</v>
      </c>
      <c r="R1299" s="98">
        <v>7.8E-2</v>
      </c>
      <c r="S1299" s="98">
        <v>7.3129999999999997</v>
      </c>
      <c r="T1299" s="98">
        <v>0</v>
      </c>
      <c r="U1299" s="98">
        <v>1.07</v>
      </c>
    </row>
    <row r="1300" spans="1:21" x14ac:dyDescent="0.25">
      <c r="A1300" s="57" t="s">
        <v>4640</v>
      </c>
      <c r="B1300" s="57" t="s">
        <v>161</v>
      </c>
      <c r="C1300" s="57" t="s">
        <v>4723</v>
      </c>
      <c r="D1300" s="91">
        <v>16</v>
      </c>
      <c r="E1300" s="57" t="s">
        <v>8318</v>
      </c>
      <c r="F1300" s="29">
        <f t="shared" si="70"/>
        <v>2.766</v>
      </c>
      <c r="G1300" s="23">
        <f t="shared" si="71"/>
        <v>0.218</v>
      </c>
      <c r="H1300" s="30"/>
      <c r="I1300" s="29"/>
      <c r="J1300" s="23">
        <f t="shared" si="72"/>
        <v>4.4740000000000002</v>
      </c>
      <c r="K1300" s="30"/>
      <c r="L1300" s="29"/>
      <c r="M1300" s="98" t="s">
        <v>4944</v>
      </c>
      <c r="N1300" s="98" t="s">
        <v>4944</v>
      </c>
      <c r="O1300" s="98">
        <v>0.41899999999999998</v>
      </c>
      <c r="P1300" s="98">
        <v>0.45300000000000001</v>
      </c>
      <c r="Q1300" s="98">
        <v>13.186999999999999</v>
      </c>
      <c r="R1300" s="98">
        <v>0.88500000000000001</v>
      </c>
      <c r="S1300" s="98">
        <v>6.6000000000000003E-2</v>
      </c>
      <c r="T1300" s="98">
        <v>7.9589999999999996</v>
      </c>
      <c r="U1300" s="98">
        <v>0.27300000000000002</v>
      </c>
    </row>
    <row r="1301" spans="1:21" x14ac:dyDescent="0.25">
      <c r="A1301" s="57" t="s">
        <v>4640</v>
      </c>
      <c r="B1301" s="57" t="s">
        <v>239</v>
      </c>
      <c r="C1301" s="57" t="s">
        <v>4723</v>
      </c>
      <c r="D1301" s="91">
        <v>16</v>
      </c>
      <c r="E1301" s="57" t="s">
        <v>8345</v>
      </c>
      <c r="F1301" s="29">
        <f t="shared" si="70"/>
        <v>2.746</v>
      </c>
      <c r="G1301" s="23">
        <f t="shared" si="71"/>
        <v>70.751000000000005</v>
      </c>
      <c r="H1301" s="30"/>
      <c r="I1301" s="29"/>
      <c r="J1301" s="23">
        <f t="shared" si="72"/>
        <v>3.4427999999999996</v>
      </c>
      <c r="K1301" s="30"/>
      <c r="L1301" s="29"/>
      <c r="M1301" s="98">
        <v>20.838999999999999</v>
      </c>
      <c r="N1301" s="98">
        <v>18.425999999999998</v>
      </c>
      <c r="O1301" s="98">
        <v>202.45400000000001</v>
      </c>
      <c r="P1301" s="98">
        <v>41.284999999999997</v>
      </c>
      <c r="Q1301" s="98">
        <v>2.4350000000000001</v>
      </c>
      <c r="R1301" s="98">
        <v>6.5410000000000004</v>
      </c>
      <c r="S1301" s="98">
        <v>1.69</v>
      </c>
      <c r="T1301" s="98" t="s">
        <v>4944</v>
      </c>
      <c r="U1301" s="98">
        <v>6.548</v>
      </c>
    </row>
    <row r="1302" spans="1:21" x14ac:dyDescent="0.25">
      <c r="A1302" s="57" t="s">
        <v>4640</v>
      </c>
      <c r="B1302" s="57" t="s">
        <v>694</v>
      </c>
      <c r="C1302" s="57" t="s">
        <v>4712</v>
      </c>
      <c r="D1302" s="91">
        <v>15</v>
      </c>
      <c r="E1302" s="57" t="s">
        <v>7915</v>
      </c>
      <c r="F1302" s="29">
        <f t="shared" si="70"/>
        <v>2.7333333333333329</v>
      </c>
      <c r="G1302" s="23">
        <f t="shared" si="71"/>
        <v>0</v>
      </c>
      <c r="H1302" s="30"/>
      <c r="I1302" s="29"/>
      <c r="J1302" s="23">
        <f t="shared" si="72"/>
        <v>1.64</v>
      </c>
      <c r="K1302" s="30"/>
      <c r="L1302" s="29"/>
      <c r="M1302" s="98" t="s">
        <v>4944</v>
      </c>
      <c r="N1302" s="98" t="s">
        <v>4944</v>
      </c>
      <c r="O1302" s="98" t="s">
        <v>4944</v>
      </c>
      <c r="P1302" s="98" t="s">
        <v>4944</v>
      </c>
      <c r="Q1302" s="98" t="s">
        <v>4944</v>
      </c>
      <c r="R1302" s="98" t="s">
        <v>4944</v>
      </c>
      <c r="S1302" s="98" t="s">
        <v>4944</v>
      </c>
      <c r="T1302" s="98">
        <v>0</v>
      </c>
      <c r="U1302" s="98">
        <v>8.1999999999999993</v>
      </c>
    </row>
    <row r="1303" spans="1:21" x14ac:dyDescent="0.25">
      <c r="A1303" s="57" t="s">
        <v>4640</v>
      </c>
      <c r="B1303" s="57" t="s">
        <v>2852</v>
      </c>
      <c r="C1303" s="57" t="s">
        <v>4723</v>
      </c>
      <c r="D1303" s="91">
        <v>16</v>
      </c>
      <c r="E1303" s="57" t="s">
        <v>8493</v>
      </c>
      <c r="F1303" s="29">
        <f t="shared" si="70"/>
        <v>2.7326666666666668</v>
      </c>
      <c r="G1303" s="23">
        <f t="shared" si="71"/>
        <v>0.30049999999999999</v>
      </c>
      <c r="H1303" s="30"/>
      <c r="I1303" s="29"/>
      <c r="J1303" s="23">
        <f t="shared" si="72"/>
        <v>2.2423999999999999</v>
      </c>
      <c r="K1303" s="30"/>
      <c r="L1303" s="29"/>
      <c r="M1303" s="98" t="s">
        <v>4944</v>
      </c>
      <c r="N1303" s="98" t="s">
        <v>4944</v>
      </c>
      <c r="O1303" s="98">
        <v>1.202</v>
      </c>
      <c r="P1303" s="98" t="s">
        <v>4944</v>
      </c>
      <c r="Q1303" s="98" t="s">
        <v>4944</v>
      </c>
      <c r="R1303" s="98">
        <v>3.0139999999999998</v>
      </c>
      <c r="S1303" s="98">
        <v>0.9</v>
      </c>
      <c r="T1303" s="98">
        <v>0</v>
      </c>
      <c r="U1303" s="98">
        <v>7.298</v>
      </c>
    </row>
    <row r="1304" spans="1:21" x14ac:dyDescent="0.25">
      <c r="A1304" s="57" t="s">
        <v>4640</v>
      </c>
      <c r="B1304" s="57" t="s">
        <v>1437</v>
      </c>
      <c r="C1304" s="57" t="s">
        <v>4732</v>
      </c>
      <c r="D1304" s="91">
        <v>20</v>
      </c>
      <c r="E1304" s="57" t="s">
        <v>9442</v>
      </c>
      <c r="F1304" s="29">
        <f t="shared" si="70"/>
        <v>2.7316666666666669</v>
      </c>
      <c r="G1304" s="23">
        <f t="shared" si="71"/>
        <v>0.16525000000000001</v>
      </c>
      <c r="H1304" s="30"/>
      <c r="I1304" s="29"/>
      <c r="J1304" s="23">
        <f t="shared" si="72"/>
        <v>1.639</v>
      </c>
      <c r="K1304" s="30"/>
      <c r="L1304" s="29"/>
      <c r="M1304" s="98">
        <v>0.318</v>
      </c>
      <c r="N1304" s="98" t="s">
        <v>4944</v>
      </c>
      <c r="O1304" s="98">
        <v>0.34300000000000003</v>
      </c>
      <c r="P1304" s="98" t="s">
        <v>4944</v>
      </c>
      <c r="Q1304" s="98" t="s">
        <v>4944</v>
      </c>
      <c r="R1304" s="98" t="s">
        <v>4944</v>
      </c>
      <c r="S1304" s="98" t="s">
        <v>4944</v>
      </c>
      <c r="T1304" s="98" t="s">
        <v>4944</v>
      </c>
      <c r="U1304" s="98">
        <v>8.1950000000000003</v>
      </c>
    </row>
    <row r="1305" spans="1:21" x14ac:dyDescent="0.25">
      <c r="A1305" s="57" t="s">
        <v>4640</v>
      </c>
      <c r="B1305" s="57" t="s">
        <v>2016</v>
      </c>
      <c r="C1305" s="57" t="s">
        <v>4723</v>
      </c>
      <c r="D1305" s="91">
        <v>16</v>
      </c>
      <c r="E1305" s="57" t="s">
        <v>8695</v>
      </c>
      <c r="F1305" s="29">
        <f t="shared" si="70"/>
        <v>2.7276666666666665</v>
      </c>
      <c r="G1305" s="23">
        <f t="shared" si="71"/>
        <v>2.5404999999999998</v>
      </c>
      <c r="H1305" s="30"/>
      <c r="I1305" s="29"/>
      <c r="J1305" s="23">
        <f t="shared" si="72"/>
        <v>8.4732000000000003</v>
      </c>
      <c r="K1305" s="30"/>
      <c r="L1305" s="29"/>
      <c r="M1305" s="98">
        <v>0</v>
      </c>
      <c r="N1305" s="98">
        <v>0.50800000000000001</v>
      </c>
      <c r="O1305" s="98">
        <v>6.0000000000000001E-3</v>
      </c>
      <c r="P1305" s="98">
        <v>9.6479999999999997</v>
      </c>
      <c r="Q1305" s="98">
        <v>28.352</v>
      </c>
      <c r="R1305" s="98">
        <v>5.8310000000000004</v>
      </c>
      <c r="S1305" s="98">
        <v>8.1829999999999998</v>
      </c>
      <c r="T1305" s="98" t="s">
        <v>4944</v>
      </c>
      <c r="U1305" s="98" t="s">
        <v>4944</v>
      </c>
    </row>
    <row r="1306" spans="1:21" x14ac:dyDescent="0.25">
      <c r="A1306" s="57" t="s">
        <v>4640</v>
      </c>
      <c r="B1306" s="57" t="s">
        <v>3853</v>
      </c>
      <c r="C1306" s="57" t="s">
        <v>4723</v>
      </c>
      <c r="D1306" s="91">
        <v>16</v>
      </c>
      <c r="E1306" s="57" t="s">
        <v>8562</v>
      </c>
      <c r="F1306" s="29">
        <f t="shared" si="70"/>
        <v>2.7206666666666668</v>
      </c>
      <c r="G1306" s="23">
        <f t="shared" si="71"/>
        <v>0.71975</v>
      </c>
      <c r="H1306" s="30"/>
      <c r="I1306" s="29"/>
      <c r="J1306" s="23">
        <f t="shared" si="72"/>
        <v>4.0228000000000002</v>
      </c>
      <c r="K1306" s="30"/>
      <c r="L1306" s="29"/>
      <c r="M1306" s="98">
        <v>0.19500000000000001</v>
      </c>
      <c r="N1306" s="98">
        <v>1.5</v>
      </c>
      <c r="O1306" s="98">
        <v>1.1839999999999999</v>
      </c>
      <c r="P1306" s="98" t="s">
        <v>4944</v>
      </c>
      <c r="Q1306" s="98" t="s">
        <v>4944</v>
      </c>
      <c r="R1306" s="98">
        <v>11.952</v>
      </c>
      <c r="S1306" s="98">
        <v>4.3760000000000003</v>
      </c>
      <c r="T1306" s="98">
        <v>3.786</v>
      </c>
      <c r="U1306" s="98" t="s">
        <v>4944</v>
      </c>
    </row>
    <row r="1307" spans="1:21" x14ac:dyDescent="0.25">
      <c r="A1307" s="57" t="s">
        <v>4640</v>
      </c>
      <c r="B1307" s="57" t="s">
        <v>1041</v>
      </c>
      <c r="C1307" s="57" t="s">
        <v>4732</v>
      </c>
      <c r="D1307" s="91">
        <v>20</v>
      </c>
      <c r="E1307" s="57" t="s">
        <v>9419</v>
      </c>
      <c r="F1307" s="29">
        <f t="shared" si="70"/>
        <v>2.7133333333333334</v>
      </c>
      <c r="G1307" s="23">
        <f t="shared" si="71"/>
        <v>0</v>
      </c>
      <c r="H1307" s="30"/>
      <c r="I1307" s="29"/>
      <c r="J1307" s="23">
        <f t="shared" si="72"/>
        <v>2.8579999999999997</v>
      </c>
      <c r="K1307" s="30"/>
      <c r="L1307" s="29"/>
      <c r="M1307" s="98" t="s">
        <v>4944</v>
      </c>
      <c r="N1307" s="98" t="s">
        <v>4944</v>
      </c>
      <c r="O1307" s="98" t="s">
        <v>4944</v>
      </c>
      <c r="P1307" s="98" t="s">
        <v>4944</v>
      </c>
      <c r="Q1307" s="98">
        <v>0.3</v>
      </c>
      <c r="R1307" s="98">
        <v>5.85</v>
      </c>
      <c r="S1307" s="98" t="s">
        <v>4944</v>
      </c>
      <c r="T1307" s="98">
        <v>1.617</v>
      </c>
      <c r="U1307" s="98">
        <v>6.5229999999999997</v>
      </c>
    </row>
    <row r="1308" spans="1:21" x14ac:dyDescent="0.25">
      <c r="A1308" s="57" t="s">
        <v>4640</v>
      </c>
      <c r="B1308" s="57" t="s">
        <v>1346</v>
      </c>
      <c r="C1308" s="57" t="s">
        <v>4723</v>
      </c>
      <c r="D1308" s="91">
        <v>16</v>
      </c>
      <c r="E1308" s="57" t="s">
        <v>8361</v>
      </c>
      <c r="F1308" s="29">
        <f t="shared" si="70"/>
        <v>2.6833333333333336</v>
      </c>
      <c r="G1308" s="23">
        <f t="shared" si="71"/>
        <v>319.06925000000001</v>
      </c>
      <c r="H1308" s="30"/>
      <c r="I1308" s="29"/>
      <c r="J1308" s="23">
        <f t="shared" si="72"/>
        <v>21.762999999999998</v>
      </c>
      <c r="K1308" s="30"/>
      <c r="L1308" s="29"/>
      <c r="M1308" s="98">
        <v>0</v>
      </c>
      <c r="N1308" s="98">
        <v>1146.941</v>
      </c>
      <c r="O1308" s="98">
        <v>0</v>
      </c>
      <c r="P1308" s="98">
        <v>129.33600000000001</v>
      </c>
      <c r="Q1308" s="98">
        <v>96.106999999999999</v>
      </c>
      <c r="R1308" s="98">
        <v>4.6580000000000004</v>
      </c>
      <c r="S1308" s="98">
        <v>8.0500000000000007</v>
      </c>
      <c r="T1308" s="98" t="s">
        <v>4944</v>
      </c>
      <c r="U1308" s="98">
        <v>0</v>
      </c>
    </row>
    <row r="1309" spans="1:21" x14ac:dyDescent="0.25">
      <c r="A1309" s="57" t="s">
        <v>4640</v>
      </c>
      <c r="B1309" s="57" t="s">
        <v>278</v>
      </c>
      <c r="C1309" s="57" t="s">
        <v>4723</v>
      </c>
      <c r="D1309" s="91">
        <v>16</v>
      </c>
      <c r="E1309" s="57" t="s">
        <v>8329</v>
      </c>
      <c r="F1309" s="29">
        <f t="shared" si="70"/>
        <v>2.6750000000000003</v>
      </c>
      <c r="G1309" s="23">
        <f t="shared" si="71"/>
        <v>0</v>
      </c>
      <c r="H1309" s="30"/>
      <c r="I1309" s="29"/>
      <c r="J1309" s="23">
        <f t="shared" si="72"/>
        <v>1.605</v>
      </c>
      <c r="K1309" s="30"/>
      <c r="L1309" s="29"/>
      <c r="M1309" s="98" t="s">
        <v>4944</v>
      </c>
      <c r="N1309" s="98" t="s">
        <v>4944</v>
      </c>
      <c r="O1309" s="98" t="s">
        <v>4944</v>
      </c>
      <c r="P1309" s="98" t="s">
        <v>4944</v>
      </c>
      <c r="Q1309" s="98" t="s">
        <v>4944</v>
      </c>
      <c r="R1309" s="98" t="s">
        <v>4944</v>
      </c>
      <c r="S1309" s="98">
        <v>8.0250000000000004</v>
      </c>
      <c r="T1309" s="98" t="s">
        <v>4944</v>
      </c>
      <c r="U1309" s="98" t="s">
        <v>4944</v>
      </c>
    </row>
    <row r="1310" spans="1:21" x14ac:dyDescent="0.25">
      <c r="A1310" s="57" t="s">
        <v>4640</v>
      </c>
      <c r="B1310" s="57" t="s">
        <v>2962</v>
      </c>
      <c r="C1310" s="57" t="s">
        <v>4702</v>
      </c>
      <c r="D1310" s="91">
        <v>11</v>
      </c>
      <c r="E1310" s="57" t="s">
        <v>7469</v>
      </c>
      <c r="F1310" s="29">
        <f t="shared" si="70"/>
        <v>2.673</v>
      </c>
      <c r="G1310" s="23">
        <f t="shared" si="71"/>
        <v>0.97675000000000001</v>
      </c>
      <c r="H1310" s="30"/>
      <c r="I1310" s="29"/>
      <c r="J1310" s="23">
        <f t="shared" si="72"/>
        <v>4.6267999999999994</v>
      </c>
      <c r="K1310" s="30"/>
      <c r="L1310" s="29"/>
      <c r="M1310" s="98">
        <v>0.311</v>
      </c>
      <c r="N1310" s="98">
        <v>2.2240000000000002</v>
      </c>
      <c r="O1310" s="98">
        <v>0.66600000000000004</v>
      </c>
      <c r="P1310" s="98">
        <v>0.70599999999999996</v>
      </c>
      <c r="Q1310" s="98">
        <v>0.77400000000000002</v>
      </c>
      <c r="R1310" s="98">
        <v>14.340999999999999</v>
      </c>
      <c r="S1310" s="98">
        <v>6.609</v>
      </c>
      <c r="T1310" s="98">
        <v>0.78700000000000003</v>
      </c>
      <c r="U1310" s="98">
        <v>0.623</v>
      </c>
    </row>
    <row r="1311" spans="1:21" x14ac:dyDescent="0.25">
      <c r="A1311" s="57" t="s">
        <v>4640</v>
      </c>
      <c r="B1311" s="57" t="s">
        <v>1821</v>
      </c>
      <c r="C1311" s="57" t="s">
        <v>4733</v>
      </c>
      <c r="D1311" s="91">
        <v>20</v>
      </c>
      <c r="E1311" s="57" t="s">
        <v>9476</v>
      </c>
      <c r="F1311" s="29">
        <f t="shared" si="70"/>
        <v>2.669</v>
      </c>
      <c r="G1311" s="23">
        <f t="shared" si="71"/>
        <v>1.59975</v>
      </c>
      <c r="H1311" s="30"/>
      <c r="I1311" s="29"/>
      <c r="J1311" s="23">
        <f t="shared" si="72"/>
        <v>1.7582</v>
      </c>
      <c r="K1311" s="30"/>
      <c r="L1311" s="29"/>
      <c r="M1311" s="98">
        <v>0</v>
      </c>
      <c r="N1311" s="98" t="s">
        <v>4944</v>
      </c>
      <c r="O1311" s="98">
        <v>0</v>
      </c>
      <c r="P1311" s="98">
        <v>6.399</v>
      </c>
      <c r="Q1311" s="98">
        <v>7.0000000000000007E-2</v>
      </c>
      <c r="R1311" s="98">
        <v>0.71399999999999997</v>
      </c>
      <c r="S1311" s="98">
        <v>7.577</v>
      </c>
      <c r="T1311" s="98" t="s">
        <v>4944</v>
      </c>
      <c r="U1311" s="98">
        <v>0.43</v>
      </c>
    </row>
    <row r="1312" spans="1:21" x14ac:dyDescent="0.25">
      <c r="A1312" s="57" t="s">
        <v>4640</v>
      </c>
      <c r="B1312" s="57" t="s">
        <v>2179</v>
      </c>
      <c r="C1312" s="57" t="s">
        <v>4668</v>
      </c>
      <c r="D1312" s="91">
        <v>6</v>
      </c>
      <c r="E1312" s="57" t="s">
        <v>5723</v>
      </c>
      <c r="F1312" s="29">
        <f t="shared" ref="F1312:F1375" si="73">SUM(S1312:U1312)/3</f>
        <v>2.6666666666666665</v>
      </c>
      <c r="G1312" s="23">
        <f t="shared" ref="G1312:G1375" si="74">SUM(M1312:P1312)/4</f>
        <v>0</v>
      </c>
      <c r="H1312" s="30"/>
      <c r="I1312" s="29"/>
      <c r="J1312" s="23">
        <f t="shared" ref="J1312:J1375" si="75">SUM(Q1312:U1312)/5</f>
        <v>1.6</v>
      </c>
      <c r="K1312" s="30"/>
      <c r="L1312" s="29"/>
      <c r="M1312" s="98" t="s">
        <v>4944</v>
      </c>
      <c r="N1312" s="98" t="s">
        <v>4944</v>
      </c>
      <c r="O1312" s="98" t="s">
        <v>4944</v>
      </c>
      <c r="P1312" s="98" t="s">
        <v>4944</v>
      </c>
      <c r="Q1312" s="98" t="s">
        <v>4944</v>
      </c>
      <c r="R1312" s="98" t="s">
        <v>4944</v>
      </c>
      <c r="S1312" s="98" t="s">
        <v>4944</v>
      </c>
      <c r="T1312" s="98" t="s">
        <v>4944</v>
      </c>
      <c r="U1312" s="98">
        <v>8</v>
      </c>
    </row>
    <row r="1313" spans="1:21" x14ac:dyDescent="0.25">
      <c r="A1313" s="57" t="s">
        <v>4640</v>
      </c>
      <c r="B1313" s="57" t="s">
        <v>12</v>
      </c>
      <c r="C1313" s="57" t="s">
        <v>4666</v>
      </c>
      <c r="D1313" s="91">
        <v>5</v>
      </c>
      <c r="E1313" s="57" t="s">
        <v>4953</v>
      </c>
      <c r="F1313" s="29">
        <f t="shared" si="73"/>
        <v>2.654666666666667</v>
      </c>
      <c r="G1313" s="23">
        <f t="shared" si="74"/>
        <v>0</v>
      </c>
      <c r="H1313" s="30"/>
      <c r="I1313" s="29"/>
      <c r="J1313" s="23">
        <f t="shared" si="75"/>
        <v>1.5928</v>
      </c>
      <c r="K1313" s="30"/>
      <c r="L1313" s="29"/>
      <c r="M1313" s="98" t="s">
        <v>4944</v>
      </c>
      <c r="N1313" s="98" t="s">
        <v>4944</v>
      </c>
      <c r="O1313" s="98" t="s">
        <v>4944</v>
      </c>
      <c r="P1313" s="98" t="s">
        <v>4944</v>
      </c>
      <c r="Q1313" s="98" t="s">
        <v>4944</v>
      </c>
      <c r="R1313" s="98" t="s">
        <v>4944</v>
      </c>
      <c r="S1313" s="98">
        <v>7.9640000000000004</v>
      </c>
      <c r="T1313" s="98" t="s">
        <v>4944</v>
      </c>
      <c r="U1313" s="98" t="s">
        <v>4944</v>
      </c>
    </row>
    <row r="1314" spans="1:21" x14ac:dyDescent="0.25">
      <c r="A1314" s="57" t="s">
        <v>4640</v>
      </c>
      <c r="B1314" s="57" t="s">
        <v>2193</v>
      </c>
      <c r="C1314" s="57" t="s">
        <v>4723</v>
      </c>
      <c r="D1314" s="91">
        <v>16</v>
      </c>
      <c r="E1314" s="57" t="s">
        <v>8328</v>
      </c>
      <c r="F1314" s="29">
        <f t="shared" si="73"/>
        <v>2.6389999999999998</v>
      </c>
      <c r="G1314" s="23">
        <f t="shared" si="74"/>
        <v>0.55600000000000005</v>
      </c>
      <c r="H1314" s="30"/>
      <c r="I1314" s="29"/>
      <c r="J1314" s="23">
        <f t="shared" si="75"/>
        <v>7.7834000000000003</v>
      </c>
      <c r="K1314" s="30"/>
      <c r="L1314" s="29"/>
      <c r="M1314" s="98" t="s">
        <v>4944</v>
      </c>
      <c r="N1314" s="98" t="s">
        <v>4944</v>
      </c>
      <c r="O1314" s="98" t="s">
        <v>4944</v>
      </c>
      <c r="P1314" s="98">
        <v>2.2240000000000002</v>
      </c>
      <c r="Q1314" s="98">
        <v>31</v>
      </c>
      <c r="R1314" s="98" t="s">
        <v>4944</v>
      </c>
      <c r="S1314" s="98">
        <v>7.9169999999999998</v>
      </c>
      <c r="T1314" s="98" t="s">
        <v>4944</v>
      </c>
      <c r="U1314" s="98" t="s">
        <v>4944</v>
      </c>
    </row>
    <row r="1315" spans="1:21" x14ac:dyDescent="0.25">
      <c r="A1315" s="57" t="s">
        <v>4640</v>
      </c>
      <c r="B1315" s="57" t="s">
        <v>1732</v>
      </c>
      <c r="C1315" s="57" t="s">
        <v>4662</v>
      </c>
      <c r="D1315" s="91">
        <v>4</v>
      </c>
      <c r="E1315" s="57" t="s">
        <v>5532</v>
      </c>
      <c r="F1315" s="29">
        <f t="shared" si="73"/>
        <v>2.6376666666666666</v>
      </c>
      <c r="G1315" s="23">
        <f t="shared" si="74"/>
        <v>0.67749999999999999</v>
      </c>
      <c r="H1315" s="30"/>
      <c r="I1315" s="29"/>
      <c r="J1315" s="23">
        <f t="shared" si="75"/>
        <v>1.9238</v>
      </c>
      <c r="K1315" s="30"/>
      <c r="L1315" s="29"/>
      <c r="M1315" s="98" t="s">
        <v>4944</v>
      </c>
      <c r="N1315" s="98" t="s">
        <v>4944</v>
      </c>
      <c r="O1315" s="98" t="s">
        <v>4944</v>
      </c>
      <c r="P1315" s="98">
        <v>2.71</v>
      </c>
      <c r="Q1315" s="98">
        <v>1.706</v>
      </c>
      <c r="R1315" s="98">
        <v>0</v>
      </c>
      <c r="S1315" s="98">
        <v>0.876</v>
      </c>
      <c r="T1315" s="98">
        <v>0</v>
      </c>
      <c r="U1315" s="98">
        <v>7.0369999999999999</v>
      </c>
    </row>
    <row r="1316" spans="1:21" x14ac:dyDescent="0.25">
      <c r="A1316" s="57" t="s">
        <v>4640</v>
      </c>
      <c r="B1316" s="57" t="s">
        <v>515</v>
      </c>
      <c r="C1316" s="57" t="s">
        <v>4708</v>
      </c>
      <c r="D1316" s="91">
        <v>13</v>
      </c>
      <c r="E1316" s="57" t="s">
        <v>7600</v>
      </c>
      <c r="F1316" s="29">
        <f t="shared" si="73"/>
        <v>2.6196666666666668</v>
      </c>
      <c r="G1316" s="23">
        <f t="shared" si="74"/>
        <v>50.066749999999999</v>
      </c>
      <c r="H1316" s="30"/>
      <c r="I1316" s="29"/>
      <c r="J1316" s="23">
        <f t="shared" si="75"/>
        <v>9.4977999999999998</v>
      </c>
      <c r="K1316" s="30"/>
      <c r="L1316" s="29"/>
      <c r="M1316" s="98">
        <v>37.713000000000001</v>
      </c>
      <c r="N1316" s="98">
        <v>157.047</v>
      </c>
      <c r="O1316" s="98" t="s">
        <v>4944</v>
      </c>
      <c r="P1316" s="98">
        <v>5.5069999999999997</v>
      </c>
      <c r="Q1316" s="98">
        <v>2.5259999999999998</v>
      </c>
      <c r="R1316" s="98">
        <v>37.103999999999999</v>
      </c>
      <c r="S1316" s="98">
        <v>1.5760000000000001</v>
      </c>
      <c r="T1316" s="98" t="s">
        <v>4944</v>
      </c>
      <c r="U1316" s="98">
        <v>6.2830000000000004</v>
      </c>
    </row>
    <row r="1317" spans="1:21" x14ac:dyDescent="0.25">
      <c r="A1317" s="57" t="s">
        <v>4640</v>
      </c>
      <c r="B1317" s="57" t="s">
        <v>1161</v>
      </c>
      <c r="C1317" s="57" t="s">
        <v>4668</v>
      </c>
      <c r="D1317" s="91">
        <v>6</v>
      </c>
      <c r="E1317" s="57" t="s">
        <v>5736</v>
      </c>
      <c r="F1317" s="29">
        <f t="shared" si="73"/>
        <v>2.6173333333333333</v>
      </c>
      <c r="G1317" s="23">
        <f t="shared" si="74"/>
        <v>0</v>
      </c>
      <c r="H1317" s="30"/>
      <c r="I1317" s="29"/>
      <c r="J1317" s="23">
        <f t="shared" si="75"/>
        <v>17.589000000000002</v>
      </c>
      <c r="K1317" s="30"/>
      <c r="L1317" s="29"/>
      <c r="M1317" s="98" t="s">
        <v>4944</v>
      </c>
      <c r="N1317" s="98" t="s">
        <v>4944</v>
      </c>
      <c r="O1317" s="98" t="s">
        <v>4944</v>
      </c>
      <c r="P1317" s="98" t="s">
        <v>4944</v>
      </c>
      <c r="Q1317" s="98">
        <v>70.841999999999999</v>
      </c>
      <c r="R1317" s="98">
        <v>9.2509999999999994</v>
      </c>
      <c r="S1317" s="98">
        <v>7.8520000000000003</v>
      </c>
      <c r="T1317" s="98" t="s">
        <v>4944</v>
      </c>
      <c r="U1317" s="98" t="s">
        <v>4944</v>
      </c>
    </row>
    <row r="1318" spans="1:21" x14ac:dyDescent="0.25">
      <c r="A1318" s="57" t="s">
        <v>4640</v>
      </c>
      <c r="B1318" s="57" t="s">
        <v>1206</v>
      </c>
      <c r="C1318" s="57" t="s">
        <v>4724</v>
      </c>
      <c r="D1318" s="91">
        <v>16</v>
      </c>
      <c r="E1318" s="57" t="s">
        <v>8863</v>
      </c>
      <c r="F1318" s="29">
        <f t="shared" si="73"/>
        <v>2.6073333333333335</v>
      </c>
      <c r="G1318" s="23">
        <f t="shared" si="74"/>
        <v>4.5060000000000002</v>
      </c>
      <c r="H1318" s="30"/>
      <c r="I1318" s="29"/>
      <c r="J1318" s="23">
        <f t="shared" si="75"/>
        <v>3.1473999999999998</v>
      </c>
      <c r="K1318" s="30"/>
      <c r="L1318" s="29"/>
      <c r="M1318" s="98">
        <v>2.5819999999999999</v>
      </c>
      <c r="N1318" s="98">
        <v>0.17</v>
      </c>
      <c r="O1318" s="98">
        <v>10.515000000000001</v>
      </c>
      <c r="P1318" s="98">
        <v>4.7569999999999997</v>
      </c>
      <c r="Q1318" s="98">
        <v>3.0489999999999999</v>
      </c>
      <c r="R1318" s="98">
        <v>4.8659999999999997</v>
      </c>
      <c r="S1318" s="98">
        <v>7.8220000000000001</v>
      </c>
      <c r="T1318" s="98" t="s">
        <v>4944</v>
      </c>
      <c r="U1318" s="98" t="s">
        <v>4944</v>
      </c>
    </row>
    <row r="1319" spans="1:21" x14ac:dyDescent="0.25">
      <c r="A1319" s="57" t="s">
        <v>4640</v>
      </c>
      <c r="B1319" s="57" t="s">
        <v>1031</v>
      </c>
      <c r="C1319" s="57" t="s">
        <v>4723</v>
      </c>
      <c r="D1319" s="91">
        <v>16</v>
      </c>
      <c r="E1319" s="57" t="s">
        <v>8327</v>
      </c>
      <c r="F1319" s="29">
        <f t="shared" si="73"/>
        <v>2.6</v>
      </c>
      <c r="G1319" s="23">
        <f t="shared" si="74"/>
        <v>0</v>
      </c>
      <c r="H1319" s="30"/>
      <c r="I1319" s="29"/>
      <c r="J1319" s="23">
        <f t="shared" si="75"/>
        <v>1.56</v>
      </c>
      <c r="K1319" s="30"/>
      <c r="L1319" s="29"/>
      <c r="M1319" s="98" t="s">
        <v>4944</v>
      </c>
      <c r="N1319" s="98" t="s">
        <v>4944</v>
      </c>
      <c r="O1319" s="98" t="s">
        <v>4944</v>
      </c>
      <c r="P1319" s="98" t="s">
        <v>4944</v>
      </c>
      <c r="Q1319" s="98" t="s">
        <v>4944</v>
      </c>
      <c r="R1319" s="98" t="s">
        <v>4944</v>
      </c>
      <c r="S1319" s="98">
        <v>6.8</v>
      </c>
      <c r="T1319" s="98">
        <v>0</v>
      </c>
      <c r="U1319" s="98">
        <v>1</v>
      </c>
    </row>
    <row r="1320" spans="1:21" x14ac:dyDescent="0.25">
      <c r="A1320" s="57" t="s">
        <v>4640</v>
      </c>
      <c r="B1320" s="57" t="s">
        <v>1304</v>
      </c>
      <c r="C1320" s="57" t="s">
        <v>4723</v>
      </c>
      <c r="D1320" s="91">
        <v>16</v>
      </c>
      <c r="E1320" s="57" t="s">
        <v>8422</v>
      </c>
      <c r="F1320" s="29">
        <f t="shared" si="73"/>
        <v>2.5916666666666663</v>
      </c>
      <c r="G1320" s="23">
        <f t="shared" si="74"/>
        <v>0.11799999999999999</v>
      </c>
      <c r="H1320" s="30"/>
      <c r="I1320" s="29"/>
      <c r="J1320" s="23">
        <f t="shared" si="75"/>
        <v>1.5549999999999999</v>
      </c>
      <c r="K1320" s="30"/>
      <c r="L1320" s="29"/>
      <c r="M1320" s="98">
        <v>0.47199999999999998</v>
      </c>
      <c r="N1320" s="98" t="s">
        <v>4944</v>
      </c>
      <c r="O1320" s="98" t="s">
        <v>4944</v>
      </c>
      <c r="P1320" s="98" t="s">
        <v>4944</v>
      </c>
      <c r="Q1320" s="98" t="s">
        <v>4944</v>
      </c>
      <c r="R1320" s="98" t="s">
        <v>4944</v>
      </c>
      <c r="S1320" s="98">
        <v>5.2649999999999997</v>
      </c>
      <c r="T1320" s="98" t="s">
        <v>4944</v>
      </c>
      <c r="U1320" s="98">
        <v>2.5099999999999998</v>
      </c>
    </row>
    <row r="1321" spans="1:21" x14ac:dyDescent="0.25">
      <c r="A1321" s="57" t="s">
        <v>4640</v>
      </c>
      <c r="B1321" s="57" t="s">
        <v>1865</v>
      </c>
      <c r="C1321" s="57" t="s">
        <v>4702</v>
      </c>
      <c r="D1321" s="91">
        <v>11</v>
      </c>
      <c r="E1321" s="57" t="s">
        <v>7392</v>
      </c>
      <c r="F1321" s="29">
        <f t="shared" si="73"/>
        <v>2.5806666666666667</v>
      </c>
      <c r="G1321" s="23">
        <f t="shared" si="74"/>
        <v>0.1845</v>
      </c>
      <c r="H1321" s="30"/>
      <c r="I1321" s="29"/>
      <c r="J1321" s="23">
        <f t="shared" si="75"/>
        <v>1.9321999999999999</v>
      </c>
      <c r="K1321" s="30"/>
      <c r="L1321" s="29"/>
      <c r="M1321" s="98" t="s">
        <v>4944</v>
      </c>
      <c r="N1321" s="98" t="s">
        <v>4944</v>
      </c>
      <c r="O1321" s="98" t="s">
        <v>4944</v>
      </c>
      <c r="P1321" s="98">
        <v>0.73799999999999999</v>
      </c>
      <c r="Q1321" s="98">
        <v>0.71899999999999997</v>
      </c>
      <c r="R1321" s="98">
        <v>1.2</v>
      </c>
      <c r="S1321" s="98">
        <v>1.4119999999999999</v>
      </c>
      <c r="T1321" s="98">
        <v>6.33</v>
      </c>
      <c r="U1321" s="98" t="s">
        <v>4944</v>
      </c>
    </row>
    <row r="1322" spans="1:21" x14ac:dyDescent="0.25">
      <c r="A1322" s="57" t="s">
        <v>4640</v>
      </c>
      <c r="B1322" s="57" t="s">
        <v>1578</v>
      </c>
      <c r="C1322" s="57" t="s">
        <v>4704</v>
      </c>
      <c r="D1322" s="91">
        <v>12</v>
      </c>
      <c r="E1322" s="57" t="s">
        <v>7546</v>
      </c>
      <c r="F1322" s="29">
        <f t="shared" si="73"/>
        <v>2.5710000000000002</v>
      </c>
      <c r="G1322" s="23">
        <f t="shared" si="74"/>
        <v>0.247</v>
      </c>
      <c r="H1322" s="30"/>
      <c r="I1322" s="29"/>
      <c r="J1322" s="23">
        <f t="shared" si="75"/>
        <v>7.7684000000000015</v>
      </c>
      <c r="K1322" s="30"/>
      <c r="L1322" s="29"/>
      <c r="M1322" s="98" t="s">
        <v>4944</v>
      </c>
      <c r="N1322" s="98" t="s">
        <v>4944</v>
      </c>
      <c r="O1322" s="98" t="s">
        <v>4944</v>
      </c>
      <c r="P1322" s="98">
        <v>0.98799999999999999</v>
      </c>
      <c r="Q1322" s="98" t="s">
        <v>4944</v>
      </c>
      <c r="R1322" s="98">
        <v>31.129000000000001</v>
      </c>
      <c r="S1322" s="98">
        <v>6.63</v>
      </c>
      <c r="T1322" s="98">
        <v>0.61499999999999999</v>
      </c>
      <c r="U1322" s="98">
        <v>0.46800000000000003</v>
      </c>
    </row>
    <row r="1323" spans="1:21" x14ac:dyDescent="0.25">
      <c r="A1323" s="57" t="s">
        <v>4640</v>
      </c>
      <c r="B1323" s="57" t="s">
        <v>688</v>
      </c>
      <c r="C1323" s="57" t="s">
        <v>4729</v>
      </c>
      <c r="D1323" s="91">
        <v>18</v>
      </c>
      <c r="E1323" s="57" t="s">
        <v>9325</v>
      </c>
      <c r="F1323" s="29">
        <f t="shared" si="73"/>
        <v>2.569666666666667</v>
      </c>
      <c r="G1323" s="23">
        <f t="shared" si="74"/>
        <v>1.975E-2</v>
      </c>
      <c r="H1323" s="30"/>
      <c r="I1323" s="29"/>
      <c r="J1323" s="23">
        <f t="shared" si="75"/>
        <v>2.3234000000000004</v>
      </c>
      <c r="K1323" s="30"/>
      <c r="L1323" s="29"/>
      <c r="M1323" s="98" t="s">
        <v>4944</v>
      </c>
      <c r="N1323" s="98" t="s">
        <v>4944</v>
      </c>
      <c r="O1323" s="98" t="s">
        <v>4944</v>
      </c>
      <c r="P1323" s="98">
        <v>7.9000000000000001E-2</v>
      </c>
      <c r="Q1323" s="98">
        <v>3.9079999999999999</v>
      </c>
      <c r="R1323" s="98">
        <v>0</v>
      </c>
      <c r="S1323" s="98">
        <v>0.17899999999999999</v>
      </c>
      <c r="T1323" s="98">
        <v>0</v>
      </c>
      <c r="U1323" s="98">
        <v>7.53</v>
      </c>
    </row>
    <row r="1324" spans="1:21" x14ac:dyDescent="0.25">
      <c r="A1324" s="57" t="s">
        <v>4640</v>
      </c>
      <c r="B1324" s="57" t="s">
        <v>2789</v>
      </c>
      <c r="C1324" s="57" t="s">
        <v>4702</v>
      </c>
      <c r="D1324" s="91">
        <v>11</v>
      </c>
      <c r="E1324" s="57" t="s">
        <v>7440</v>
      </c>
      <c r="F1324" s="29">
        <f t="shared" si="73"/>
        <v>2.5553333333333335</v>
      </c>
      <c r="G1324" s="23">
        <f t="shared" si="74"/>
        <v>0.1085</v>
      </c>
      <c r="H1324" s="30"/>
      <c r="I1324" s="29"/>
      <c r="J1324" s="23">
        <f t="shared" si="75"/>
        <v>2.6648000000000001</v>
      </c>
      <c r="K1324" s="30"/>
      <c r="L1324" s="29"/>
      <c r="M1324" s="98" t="s">
        <v>4944</v>
      </c>
      <c r="N1324" s="98">
        <v>0</v>
      </c>
      <c r="O1324" s="98" t="s">
        <v>4944</v>
      </c>
      <c r="P1324" s="98">
        <v>0.434</v>
      </c>
      <c r="Q1324" s="98" t="s">
        <v>4944</v>
      </c>
      <c r="R1324" s="98">
        <v>5.6580000000000004</v>
      </c>
      <c r="S1324" s="98">
        <v>1.464</v>
      </c>
      <c r="T1324" s="98">
        <v>0.98699999999999999</v>
      </c>
      <c r="U1324" s="98">
        <v>5.2149999999999999</v>
      </c>
    </row>
    <row r="1325" spans="1:21" x14ac:dyDescent="0.25">
      <c r="A1325" s="57" t="s">
        <v>4640</v>
      </c>
      <c r="B1325" s="57" t="s">
        <v>2597</v>
      </c>
      <c r="C1325" s="57" t="s">
        <v>4723</v>
      </c>
      <c r="D1325" s="91">
        <v>16</v>
      </c>
      <c r="E1325" s="57" t="s">
        <v>8645</v>
      </c>
      <c r="F1325" s="29">
        <f t="shared" si="73"/>
        <v>2.5543333333333331</v>
      </c>
      <c r="G1325" s="23">
        <f t="shared" si="74"/>
        <v>0</v>
      </c>
      <c r="H1325" s="30"/>
      <c r="I1325" s="29"/>
      <c r="J1325" s="23">
        <f t="shared" si="75"/>
        <v>1.5326</v>
      </c>
      <c r="K1325" s="30"/>
      <c r="L1325" s="29"/>
      <c r="M1325" s="98" t="s">
        <v>4944</v>
      </c>
      <c r="N1325" s="98">
        <v>0</v>
      </c>
      <c r="O1325" s="98" t="s">
        <v>4944</v>
      </c>
      <c r="P1325" s="98" t="s">
        <v>4944</v>
      </c>
      <c r="Q1325" s="98" t="s">
        <v>4944</v>
      </c>
      <c r="R1325" s="98" t="s">
        <v>4944</v>
      </c>
      <c r="S1325" s="98">
        <v>1.456</v>
      </c>
      <c r="T1325" s="98">
        <v>5.0389999999999997</v>
      </c>
      <c r="U1325" s="98">
        <v>1.1679999999999999</v>
      </c>
    </row>
    <row r="1326" spans="1:21" x14ac:dyDescent="0.25">
      <c r="A1326" s="57" t="s">
        <v>4640</v>
      </c>
      <c r="B1326" s="57" t="s">
        <v>1864</v>
      </c>
      <c r="C1326" s="57" t="s">
        <v>4723</v>
      </c>
      <c r="D1326" s="91">
        <v>16</v>
      </c>
      <c r="E1326" s="57" t="s">
        <v>8425</v>
      </c>
      <c r="F1326" s="29">
        <f t="shared" si="73"/>
        <v>2.5500000000000003</v>
      </c>
      <c r="G1326" s="23">
        <f t="shared" si="74"/>
        <v>1.369</v>
      </c>
      <c r="H1326" s="30"/>
      <c r="I1326" s="29"/>
      <c r="J1326" s="23">
        <f t="shared" si="75"/>
        <v>23.526</v>
      </c>
      <c r="K1326" s="30"/>
      <c r="L1326" s="29"/>
      <c r="M1326" s="98" t="s">
        <v>4944</v>
      </c>
      <c r="N1326" s="98">
        <v>5.476</v>
      </c>
      <c r="O1326" s="98" t="s">
        <v>4944</v>
      </c>
      <c r="P1326" s="98" t="s">
        <v>4944</v>
      </c>
      <c r="Q1326" s="98">
        <v>87.992999999999995</v>
      </c>
      <c r="R1326" s="98">
        <v>21.986999999999998</v>
      </c>
      <c r="S1326" s="98">
        <v>7.65</v>
      </c>
      <c r="T1326" s="98" t="s">
        <v>4944</v>
      </c>
      <c r="U1326" s="98">
        <v>0</v>
      </c>
    </row>
    <row r="1327" spans="1:21" x14ac:dyDescent="0.25">
      <c r="A1327" s="57" t="s">
        <v>4640</v>
      </c>
      <c r="B1327" s="57" t="s">
        <v>655</v>
      </c>
      <c r="C1327" s="57" t="s">
        <v>4726</v>
      </c>
      <c r="D1327" s="91">
        <v>17</v>
      </c>
      <c r="E1327" s="57" t="s">
        <v>9122</v>
      </c>
      <c r="F1327" s="29">
        <f t="shared" si="73"/>
        <v>2.5419999999999998</v>
      </c>
      <c r="G1327" s="23">
        <f t="shared" si="74"/>
        <v>1.8187499999999999</v>
      </c>
      <c r="H1327" s="30"/>
      <c r="I1327" s="29"/>
      <c r="J1327" s="23">
        <f t="shared" si="75"/>
        <v>4.7070000000000007</v>
      </c>
      <c r="K1327" s="30"/>
      <c r="L1327" s="29"/>
      <c r="M1327" s="98">
        <v>0.30299999999999999</v>
      </c>
      <c r="N1327" s="98">
        <v>4.8029999999999999</v>
      </c>
      <c r="O1327" s="98">
        <v>2.113</v>
      </c>
      <c r="P1327" s="98">
        <v>5.6000000000000001E-2</v>
      </c>
      <c r="Q1327" s="98">
        <v>15.484</v>
      </c>
      <c r="R1327" s="98">
        <v>0.42499999999999999</v>
      </c>
      <c r="S1327" s="98">
        <v>0.29599999999999999</v>
      </c>
      <c r="T1327" s="98">
        <v>2.7879999999999998</v>
      </c>
      <c r="U1327" s="98">
        <v>4.5419999999999998</v>
      </c>
    </row>
    <row r="1328" spans="1:21" x14ac:dyDescent="0.25">
      <c r="A1328" s="57" t="s">
        <v>4640</v>
      </c>
      <c r="B1328" s="57" t="s">
        <v>2475</v>
      </c>
      <c r="C1328" s="57" t="s">
        <v>4721</v>
      </c>
      <c r="D1328" s="91">
        <v>15</v>
      </c>
      <c r="E1328" s="57" t="s">
        <v>8232</v>
      </c>
      <c r="F1328" s="29">
        <f t="shared" si="73"/>
        <v>2.54</v>
      </c>
      <c r="G1328" s="23">
        <f t="shared" si="74"/>
        <v>0</v>
      </c>
      <c r="H1328" s="30"/>
      <c r="I1328" s="29"/>
      <c r="J1328" s="23">
        <f t="shared" si="75"/>
        <v>2.1534</v>
      </c>
      <c r="K1328" s="30"/>
      <c r="L1328" s="29"/>
      <c r="M1328" s="98" t="s">
        <v>4944</v>
      </c>
      <c r="N1328" s="98" t="s">
        <v>4944</v>
      </c>
      <c r="O1328" s="98" t="s">
        <v>4944</v>
      </c>
      <c r="P1328" s="98" t="s">
        <v>4944</v>
      </c>
      <c r="Q1328" s="98" t="s">
        <v>4944</v>
      </c>
      <c r="R1328" s="98">
        <v>3.1469999999999998</v>
      </c>
      <c r="S1328" s="98">
        <v>0</v>
      </c>
      <c r="T1328" s="98" t="s">
        <v>4944</v>
      </c>
      <c r="U1328" s="98">
        <v>7.62</v>
      </c>
    </row>
    <row r="1329" spans="1:21" x14ac:dyDescent="0.25">
      <c r="A1329" s="57" t="s">
        <v>4640</v>
      </c>
      <c r="B1329" s="57" t="s">
        <v>3074</v>
      </c>
      <c r="C1329" s="57" t="s">
        <v>4678</v>
      </c>
      <c r="D1329" s="91">
        <v>6</v>
      </c>
      <c r="E1329" s="57" t="s">
        <v>6331</v>
      </c>
      <c r="F1329" s="29">
        <f t="shared" si="73"/>
        <v>2.4993333333333334</v>
      </c>
      <c r="G1329" s="23">
        <f t="shared" si="74"/>
        <v>0</v>
      </c>
      <c r="H1329" s="30"/>
      <c r="I1329" s="29"/>
      <c r="J1329" s="23">
        <f t="shared" si="75"/>
        <v>1.4996</v>
      </c>
      <c r="K1329" s="30"/>
      <c r="L1329" s="29"/>
      <c r="M1329" s="98" t="s">
        <v>4944</v>
      </c>
      <c r="N1329" s="98" t="s">
        <v>4944</v>
      </c>
      <c r="O1329" s="98" t="s">
        <v>4944</v>
      </c>
      <c r="P1329" s="98" t="s">
        <v>4944</v>
      </c>
      <c r="Q1329" s="98" t="s">
        <v>4944</v>
      </c>
      <c r="R1329" s="98" t="s">
        <v>4944</v>
      </c>
      <c r="S1329" s="98">
        <v>7.4980000000000002</v>
      </c>
      <c r="T1329" s="98" t="s">
        <v>4944</v>
      </c>
      <c r="U1329" s="98" t="s">
        <v>4944</v>
      </c>
    </row>
    <row r="1330" spans="1:21" x14ac:dyDescent="0.25">
      <c r="A1330" s="57" t="s">
        <v>4640</v>
      </c>
      <c r="B1330" s="57" t="s">
        <v>718</v>
      </c>
      <c r="C1330" s="57" t="s">
        <v>4723</v>
      </c>
      <c r="D1330" s="91">
        <v>16</v>
      </c>
      <c r="E1330" s="57" t="s">
        <v>8454</v>
      </c>
      <c r="F1330" s="29">
        <f t="shared" si="73"/>
        <v>2.4990000000000001</v>
      </c>
      <c r="G1330" s="23">
        <f t="shared" si="74"/>
        <v>0.60324999999999995</v>
      </c>
      <c r="H1330" s="30"/>
      <c r="I1330" s="29"/>
      <c r="J1330" s="23">
        <f t="shared" si="75"/>
        <v>1.4994000000000001</v>
      </c>
      <c r="K1330" s="30"/>
      <c r="L1330" s="29"/>
      <c r="M1330" s="98" t="s">
        <v>4944</v>
      </c>
      <c r="N1330" s="98" t="s">
        <v>4944</v>
      </c>
      <c r="O1330" s="98" t="s">
        <v>4944</v>
      </c>
      <c r="P1330" s="98">
        <v>2.4129999999999998</v>
      </c>
      <c r="Q1330" s="98" t="s">
        <v>4944</v>
      </c>
      <c r="R1330" s="98" t="s">
        <v>4944</v>
      </c>
      <c r="S1330" s="98" t="s">
        <v>4944</v>
      </c>
      <c r="T1330" s="98">
        <v>7.4969999999999999</v>
      </c>
      <c r="U1330" s="98" t="s">
        <v>4944</v>
      </c>
    </row>
    <row r="1331" spans="1:21" x14ac:dyDescent="0.25">
      <c r="A1331" s="57" t="s">
        <v>4640</v>
      </c>
      <c r="B1331" s="57" t="s">
        <v>2340</v>
      </c>
      <c r="C1331" s="57" t="s">
        <v>4712</v>
      </c>
      <c r="D1331" s="91">
        <v>15</v>
      </c>
      <c r="E1331" s="57" t="s">
        <v>7865</v>
      </c>
      <c r="F1331" s="29">
        <f t="shared" si="73"/>
        <v>2.4976666666666669</v>
      </c>
      <c r="G1331" s="23">
        <f t="shared" si="74"/>
        <v>0.80675000000000008</v>
      </c>
      <c r="H1331" s="30"/>
      <c r="I1331" s="29"/>
      <c r="J1331" s="23">
        <f t="shared" si="75"/>
        <v>1.4986000000000002</v>
      </c>
      <c r="K1331" s="30"/>
      <c r="L1331" s="29"/>
      <c r="M1331" s="98" t="s">
        <v>4944</v>
      </c>
      <c r="N1331" s="98" t="s">
        <v>4944</v>
      </c>
      <c r="O1331" s="98">
        <v>3.1150000000000002</v>
      </c>
      <c r="P1331" s="98">
        <v>0.112</v>
      </c>
      <c r="Q1331" s="98" t="s">
        <v>4944</v>
      </c>
      <c r="R1331" s="98" t="s">
        <v>4944</v>
      </c>
      <c r="S1331" s="98">
        <v>7.4930000000000003</v>
      </c>
      <c r="T1331" s="98" t="s">
        <v>4944</v>
      </c>
      <c r="U1331" s="98" t="s">
        <v>4944</v>
      </c>
    </row>
    <row r="1332" spans="1:21" x14ac:dyDescent="0.25">
      <c r="A1332" s="57" t="s">
        <v>4640</v>
      </c>
      <c r="B1332" s="57" t="s">
        <v>574</v>
      </c>
      <c r="C1332" s="57" t="s">
        <v>4716</v>
      </c>
      <c r="D1332" s="91">
        <v>15</v>
      </c>
      <c r="E1332" s="57" t="s">
        <v>8124</v>
      </c>
      <c r="F1332" s="29">
        <f t="shared" si="73"/>
        <v>2.4956666666666667</v>
      </c>
      <c r="G1332" s="23">
        <f t="shared" si="74"/>
        <v>11.55325</v>
      </c>
      <c r="H1332" s="30"/>
      <c r="I1332" s="29"/>
      <c r="J1332" s="23">
        <f t="shared" si="75"/>
        <v>1.4974000000000001</v>
      </c>
      <c r="K1332" s="30"/>
      <c r="L1332" s="29"/>
      <c r="M1332" s="98">
        <v>17.654</v>
      </c>
      <c r="N1332" s="98">
        <v>13.374000000000001</v>
      </c>
      <c r="O1332" s="98">
        <v>6.7</v>
      </c>
      <c r="P1332" s="98">
        <v>8.4849999999999994</v>
      </c>
      <c r="Q1332" s="98" t="s">
        <v>4944</v>
      </c>
      <c r="R1332" s="98" t="s">
        <v>4944</v>
      </c>
      <c r="S1332" s="98">
        <v>7.4870000000000001</v>
      </c>
      <c r="T1332" s="98" t="s">
        <v>4944</v>
      </c>
      <c r="U1332" s="98" t="s">
        <v>4944</v>
      </c>
    </row>
    <row r="1333" spans="1:21" x14ac:dyDescent="0.25">
      <c r="A1333" s="57" t="s">
        <v>4640</v>
      </c>
      <c r="B1333" s="57" t="s">
        <v>1403</v>
      </c>
      <c r="C1333" s="57" t="s">
        <v>4712</v>
      </c>
      <c r="D1333" s="91">
        <v>15</v>
      </c>
      <c r="E1333" s="57" t="s">
        <v>7887</v>
      </c>
      <c r="F1333" s="29">
        <f t="shared" si="73"/>
        <v>2.4953333333333334</v>
      </c>
      <c r="G1333" s="23">
        <f t="shared" si="74"/>
        <v>5.1050000000000004</v>
      </c>
      <c r="H1333" s="30"/>
      <c r="I1333" s="29"/>
      <c r="J1333" s="23">
        <f t="shared" si="75"/>
        <v>17.646800000000002</v>
      </c>
      <c r="K1333" s="30"/>
      <c r="L1333" s="29"/>
      <c r="M1333" s="98" t="s">
        <v>4944</v>
      </c>
      <c r="N1333" s="98" t="s">
        <v>4944</v>
      </c>
      <c r="O1333" s="98" t="s">
        <v>4944</v>
      </c>
      <c r="P1333" s="98">
        <v>20.420000000000002</v>
      </c>
      <c r="Q1333" s="98" t="s">
        <v>4944</v>
      </c>
      <c r="R1333" s="98">
        <v>80.748000000000005</v>
      </c>
      <c r="S1333" s="98">
        <v>7.4859999999999998</v>
      </c>
      <c r="T1333" s="98" t="s">
        <v>4944</v>
      </c>
      <c r="U1333" s="98" t="s">
        <v>4944</v>
      </c>
    </row>
    <row r="1334" spans="1:21" x14ac:dyDescent="0.25">
      <c r="A1334" s="57" t="s">
        <v>4640</v>
      </c>
      <c r="B1334" s="57" t="s">
        <v>280</v>
      </c>
      <c r="C1334" s="57" t="s">
        <v>4662</v>
      </c>
      <c r="D1334" s="91">
        <v>4</v>
      </c>
      <c r="E1334" s="57" t="s">
        <v>5521</v>
      </c>
      <c r="F1334" s="29">
        <f t="shared" si="73"/>
        <v>2.4936666666666665</v>
      </c>
      <c r="G1334" s="23">
        <f t="shared" si="74"/>
        <v>7.9145000000000003</v>
      </c>
      <c r="H1334" s="30"/>
      <c r="I1334" s="29"/>
      <c r="J1334" s="23">
        <f t="shared" si="75"/>
        <v>2.7751999999999999</v>
      </c>
      <c r="K1334" s="30"/>
      <c r="L1334" s="29"/>
      <c r="M1334" s="98" t="s">
        <v>4944</v>
      </c>
      <c r="N1334" s="98">
        <v>8.9999999999999993E-3</v>
      </c>
      <c r="O1334" s="98" t="s">
        <v>4944</v>
      </c>
      <c r="P1334" s="98">
        <v>31.649000000000001</v>
      </c>
      <c r="Q1334" s="98">
        <v>6.3949999999999996</v>
      </c>
      <c r="R1334" s="98">
        <v>0</v>
      </c>
      <c r="S1334" s="98">
        <v>1.847</v>
      </c>
      <c r="T1334" s="98">
        <v>3.4119999999999999</v>
      </c>
      <c r="U1334" s="98">
        <v>2.222</v>
      </c>
    </row>
    <row r="1335" spans="1:21" x14ac:dyDescent="0.25">
      <c r="A1335" s="57" t="s">
        <v>4640</v>
      </c>
      <c r="B1335" s="57" t="s">
        <v>260</v>
      </c>
      <c r="C1335" s="57" t="s">
        <v>4713</v>
      </c>
      <c r="D1335" s="91">
        <v>15</v>
      </c>
      <c r="E1335" s="57" t="s">
        <v>7962</v>
      </c>
      <c r="F1335" s="29">
        <f t="shared" si="73"/>
        <v>2.4873333333333334</v>
      </c>
      <c r="G1335" s="23">
        <f t="shared" si="74"/>
        <v>0</v>
      </c>
      <c r="H1335" s="30"/>
      <c r="I1335" s="29"/>
      <c r="J1335" s="23">
        <f t="shared" si="75"/>
        <v>4.0391999999999992</v>
      </c>
      <c r="K1335" s="30"/>
      <c r="L1335" s="29"/>
      <c r="M1335" s="98" t="s">
        <v>4944</v>
      </c>
      <c r="N1335" s="98" t="s">
        <v>4944</v>
      </c>
      <c r="O1335" s="98" t="s">
        <v>4944</v>
      </c>
      <c r="P1335" s="98" t="s">
        <v>4944</v>
      </c>
      <c r="Q1335" s="98" t="s">
        <v>4944</v>
      </c>
      <c r="R1335" s="98">
        <v>12.734</v>
      </c>
      <c r="S1335" s="98" t="s">
        <v>4944</v>
      </c>
      <c r="T1335" s="98" t="s">
        <v>4944</v>
      </c>
      <c r="U1335" s="98">
        <v>7.4619999999999997</v>
      </c>
    </row>
    <row r="1336" spans="1:21" x14ac:dyDescent="0.25">
      <c r="A1336" s="57" t="s">
        <v>4640</v>
      </c>
      <c r="B1336" s="57" t="s">
        <v>3718</v>
      </c>
      <c r="C1336" s="57" t="s">
        <v>4700</v>
      </c>
      <c r="D1336" s="91">
        <v>11</v>
      </c>
      <c r="E1336" s="57" t="s">
        <v>7240</v>
      </c>
      <c r="F1336" s="29">
        <f t="shared" si="73"/>
        <v>2.4756666666666667</v>
      </c>
      <c r="G1336" s="23">
        <f t="shared" si="74"/>
        <v>0</v>
      </c>
      <c r="H1336" s="30"/>
      <c r="I1336" s="29"/>
      <c r="J1336" s="23">
        <f t="shared" si="75"/>
        <v>1.4853999999999998</v>
      </c>
      <c r="K1336" s="30"/>
      <c r="L1336" s="29"/>
      <c r="M1336" s="98" t="s">
        <v>4944</v>
      </c>
      <c r="N1336" s="98" t="s">
        <v>4944</v>
      </c>
      <c r="O1336" s="98" t="s">
        <v>4944</v>
      </c>
      <c r="P1336" s="98" t="s">
        <v>4944</v>
      </c>
      <c r="Q1336" s="98" t="s">
        <v>4944</v>
      </c>
      <c r="R1336" s="98" t="s">
        <v>4944</v>
      </c>
      <c r="S1336" s="98">
        <v>7.4269999999999996</v>
      </c>
      <c r="T1336" s="98" t="s">
        <v>4944</v>
      </c>
      <c r="U1336" s="98" t="s">
        <v>4944</v>
      </c>
    </row>
    <row r="1337" spans="1:21" x14ac:dyDescent="0.25">
      <c r="A1337" s="57" t="s">
        <v>4640</v>
      </c>
      <c r="B1337" s="57" t="s">
        <v>3071</v>
      </c>
      <c r="C1337" s="57" t="s">
        <v>4702</v>
      </c>
      <c r="D1337" s="91">
        <v>11</v>
      </c>
      <c r="E1337" s="57" t="s">
        <v>7433</v>
      </c>
      <c r="F1337" s="29">
        <f t="shared" si="73"/>
        <v>2.4693333333333336</v>
      </c>
      <c r="G1337" s="23">
        <f t="shared" si="74"/>
        <v>0</v>
      </c>
      <c r="H1337" s="30"/>
      <c r="I1337" s="29"/>
      <c r="J1337" s="23">
        <f t="shared" si="75"/>
        <v>1.4816</v>
      </c>
      <c r="K1337" s="30"/>
      <c r="L1337" s="29"/>
      <c r="M1337" s="98" t="s">
        <v>4944</v>
      </c>
      <c r="N1337" s="98" t="s">
        <v>4944</v>
      </c>
      <c r="O1337" s="98" t="s">
        <v>4944</v>
      </c>
      <c r="P1337" s="98" t="s">
        <v>4944</v>
      </c>
      <c r="Q1337" s="98" t="s">
        <v>4944</v>
      </c>
      <c r="R1337" s="98" t="s">
        <v>4944</v>
      </c>
      <c r="S1337" s="98">
        <v>0.51900000000000002</v>
      </c>
      <c r="T1337" s="98">
        <v>6.8890000000000002</v>
      </c>
      <c r="U1337" s="98" t="s">
        <v>4944</v>
      </c>
    </row>
    <row r="1338" spans="1:21" x14ac:dyDescent="0.25">
      <c r="A1338" s="57" t="s">
        <v>4640</v>
      </c>
      <c r="B1338" s="57" t="s">
        <v>1215</v>
      </c>
      <c r="C1338" s="57" t="s">
        <v>4670</v>
      </c>
      <c r="D1338" s="91">
        <v>6</v>
      </c>
      <c r="E1338" s="57" t="s">
        <v>6090</v>
      </c>
      <c r="F1338" s="29">
        <f t="shared" si="73"/>
        <v>2.4493333333333331</v>
      </c>
      <c r="G1338" s="23">
        <f t="shared" si="74"/>
        <v>0</v>
      </c>
      <c r="H1338" s="30"/>
      <c r="I1338" s="29"/>
      <c r="J1338" s="23">
        <f t="shared" si="75"/>
        <v>1.4696</v>
      </c>
      <c r="K1338" s="30"/>
      <c r="L1338" s="29"/>
      <c r="M1338" s="98" t="s">
        <v>4944</v>
      </c>
      <c r="N1338" s="98" t="s">
        <v>4944</v>
      </c>
      <c r="O1338" s="98" t="s">
        <v>4944</v>
      </c>
      <c r="P1338" s="98" t="s">
        <v>4944</v>
      </c>
      <c r="Q1338" s="98" t="s">
        <v>4944</v>
      </c>
      <c r="R1338" s="98" t="s">
        <v>4944</v>
      </c>
      <c r="S1338" s="98">
        <v>7.3479999999999999</v>
      </c>
      <c r="T1338" s="98" t="s">
        <v>4944</v>
      </c>
      <c r="U1338" s="98" t="s">
        <v>4944</v>
      </c>
    </row>
    <row r="1339" spans="1:21" x14ac:dyDescent="0.25">
      <c r="A1339" s="57" t="s">
        <v>4640</v>
      </c>
      <c r="B1339" s="57" t="s">
        <v>341</v>
      </c>
      <c r="C1339" s="57" t="s">
        <v>4716</v>
      </c>
      <c r="D1339" s="91">
        <v>15</v>
      </c>
      <c r="E1339" s="57" t="s">
        <v>8137</v>
      </c>
      <c r="F1339" s="29">
        <f t="shared" si="73"/>
        <v>2.419</v>
      </c>
      <c r="G1339" s="23">
        <f t="shared" si="74"/>
        <v>8.9372499999999988</v>
      </c>
      <c r="H1339" s="30"/>
      <c r="I1339" s="29"/>
      <c r="J1339" s="23">
        <f t="shared" si="75"/>
        <v>1.6077999999999999</v>
      </c>
      <c r="K1339" s="30"/>
      <c r="L1339" s="29"/>
      <c r="M1339" s="98">
        <v>7.3360000000000003</v>
      </c>
      <c r="N1339" s="98">
        <v>1.8859999999999999</v>
      </c>
      <c r="O1339" s="98">
        <v>1.56</v>
      </c>
      <c r="P1339" s="98">
        <v>24.966999999999999</v>
      </c>
      <c r="Q1339" s="98">
        <v>5.7000000000000002E-2</v>
      </c>
      <c r="R1339" s="98">
        <v>0.72499999999999998</v>
      </c>
      <c r="S1339" s="98">
        <v>6.2859999999999996</v>
      </c>
      <c r="T1339" s="98">
        <v>0.92400000000000004</v>
      </c>
      <c r="U1339" s="98">
        <v>4.7E-2</v>
      </c>
    </row>
    <row r="1340" spans="1:21" x14ac:dyDescent="0.25">
      <c r="A1340" s="57" t="s">
        <v>4640</v>
      </c>
      <c r="B1340" s="57" t="s">
        <v>3053</v>
      </c>
      <c r="C1340" s="57" t="s">
        <v>4702</v>
      </c>
      <c r="D1340" s="91">
        <v>11</v>
      </c>
      <c r="E1340" s="57" t="s">
        <v>7411</v>
      </c>
      <c r="F1340" s="29">
        <f t="shared" si="73"/>
        <v>2.4173333333333331</v>
      </c>
      <c r="G1340" s="23">
        <f t="shared" si="74"/>
        <v>5.9504999999999999</v>
      </c>
      <c r="H1340" s="30"/>
      <c r="I1340" s="29"/>
      <c r="J1340" s="23">
        <f t="shared" si="75"/>
        <v>1.4503999999999999</v>
      </c>
      <c r="K1340" s="30"/>
      <c r="L1340" s="29"/>
      <c r="M1340" s="98" t="s">
        <v>4944</v>
      </c>
      <c r="N1340" s="98" t="s">
        <v>4944</v>
      </c>
      <c r="O1340" s="98" t="s">
        <v>4944</v>
      </c>
      <c r="P1340" s="98">
        <v>23.802</v>
      </c>
      <c r="Q1340" s="98" t="s">
        <v>4944</v>
      </c>
      <c r="R1340" s="98" t="s">
        <v>4944</v>
      </c>
      <c r="S1340" s="98">
        <v>0.111</v>
      </c>
      <c r="T1340" s="98">
        <v>6.5</v>
      </c>
      <c r="U1340" s="98">
        <v>0.64100000000000001</v>
      </c>
    </row>
    <row r="1341" spans="1:21" x14ac:dyDescent="0.25">
      <c r="A1341" s="57" t="s">
        <v>4640</v>
      </c>
      <c r="B1341" s="57" t="s">
        <v>2898</v>
      </c>
      <c r="C1341" s="57" t="s">
        <v>4703</v>
      </c>
      <c r="D1341" s="91">
        <v>11</v>
      </c>
      <c r="E1341" s="57" t="s">
        <v>7517</v>
      </c>
      <c r="F1341" s="29">
        <f t="shared" si="73"/>
        <v>2.4036666666666666</v>
      </c>
      <c r="G1341" s="23">
        <f t="shared" si="74"/>
        <v>6.4000000000000001E-2</v>
      </c>
      <c r="H1341" s="30"/>
      <c r="I1341" s="29"/>
      <c r="J1341" s="23">
        <f t="shared" si="75"/>
        <v>1.4422000000000001</v>
      </c>
      <c r="K1341" s="30"/>
      <c r="L1341" s="29"/>
      <c r="M1341" s="98" t="s">
        <v>4944</v>
      </c>
      <c r="N1341" s="98" t="s">
        <v>4944</v>
      </c>
      <c r="O1341" s="98">
        <v>0.25600000000000001</v>
      </c>
      <c r="P1341" s="98" t="s">
        <v>4944</v>
      </c>
      <c r="Q1341" s="98" t="s">
        <v>4944</v>
      </c>
      <c r="R1341" s="98">
        <v>0</v>
      </c>
      <c r="S1341" s="98">
        <v>0.24199999999999999</v>
      </c>
      <c r="T1341" s="98">
        <v>2.383</v>
      </c>
      <c r="U1341" s="98">
        <v>4.5860000000000003</v>
      </c>
    </row>
    <row r="1342" spans="1:21" x14ac:dyDescent="0.25">
      <c r="A1342" s="57" t="s">
        <v>4640</v>
      </c>
      <c r="B1342" s="57" t="s">
        <v>3905</v>
      </c>
      <c r="C1342" s="57" t="s">
        <v>4669</v>
      </c>
      <c r="D1342" s="91">
        <v>6</v>
      </c>
      <c r="E1342" s="57" t="s">
        <v>5987</v>
      </c>
      <c r="F1342" s="29">
        <f t="shared" si="73"/>
        <v>2.4</v>
      </c>
      <c r="G1342" s="23">
        <f t="shared" si="74"/>
        <v>0</v>
      </c>
      <c r="H1342" s="30"/>
      <c r="I1342" s="29"/>
      <c r="J1342" s="23">
        <f t="shared" si="75"/>
        <v>1.44</v>
      </c>
      <c r="K1342" s="30"/>
      <c r="L1342" s="29"/>
      <c r="M1342" s="98" t="s">
        <v>4944</v>
      </c>
      <c r="N1342" s="98" t="s">
        <v>4944</v>
      </c>
      <c r="O1342" s="98" t="s">
        <v>4944</v>
      </c>
      <c r="P1342" s="98" t="s">
        <v>4944</v>
      </c>
      <c r="Q1342" s="98" t="s">
        <v>4944</v>
      </c>
      <c r="R1342" s="98" t="s">
        <v>4944</v>
      </c>
      <c r="S1342" s="98" t="s">
        <v>4944</v>
      </c>
      <c r="T1342" s="98" t="s">
        <v>4944</v>
      </c>
      <c r="U1342" s="98">
        <v>7.2</v>
      </c>
    </row>
    <row r="1343" spans="1:21" x14ac:dyDescent="0.25">
      <c r="A1343" s="57" t="s">
        <v>4640</v>
      </c>
      <c r="B1343" s="57" t="s">
        <v>907</v>
      </c>
      <c r="C1343" s="57" t="s">
        <v>4724</v>
      </c>
      <c r="D1343" s="91">
        <v>16</v>
      </c>
      <c r="E1343" s="57" t="s">
        <v>8797</v>
      </c>
      <c r="F1343" s="29">
        <f t="shared" si="73"/>
        <v>2.4</v>
      </c>
      <c r="G1343" s="23">
        <f t="shared" si="74"/>
        <v>0</v>
      </c>
      <c r="H1343" s="30"/>
      <c r="I1343" s="29"/>
      <c r="J1343" s="23">
        <f t="shared" si="75"/>
        <v>1.44</v>
      </c>
      <c r="K1343" s="30"/>
      <c r="L1343" s="29"/>
      <c r="M1343" s="98" t="s">
        <v>4944</v>
      </c>
      <c r="N1343" s="98" t="s">
        <v>4944</v>
      </c>
      <c r="O1343" s="98" t="s">
        <v>4944</v>
      </c>
      <c r="P1343" s="98" t="s">
        <v>4944</v>
      </c>
      <c r="Q1343" s="98" t="s">
        <v>4944</v>
      </c>
      <c r="R1343" s="98" t="s">
        <v>4944</v>
      </c>
      <c r="S1343" s="98" t="s">
        <v>4944</v>
      </c>
      <c r="T1343" s="98">
        <v>7.2</v>
      </c>
      <c r="U1343" s="98" t="s">
        <v>4944</v>
      </c>
    </row>
    <row r="1344" spans="1:21" x14ac:dyDescent="0.25">
      <c r="A1344" s="57" t="s">
        <v>4640</v>
      </c>
      <c r="B1344" s="57" t="s">
        <v>474</v>
      </c>
      <c r="C1344" s="57" t="s">
        <v>4674</v>
      </c>
      <c r="D1344" s="91">
        <v>6</v>
      </c>
      <c r="E1344" s="57" t="s">
        <v>6209</v>
      </c>
      <c r="F1344" s="29">
        <f t="shared" si="73"/>
        <v>2.39</v>
      </c>
      <c r="G1344" s="23">
        <f t="shared" si="74"/>
        <v>2.6249999999999999E-2</v>
      </c>
      <c r="H1344" s="30"/>
      <c r="I1344" s="29"/>
      <c r="J1344" s="23">
        <f t="shared" si="75"/>
        <v>1.4414</v>
      </c>
      <c r="K1344" s="30"/>
      <c r="L1344" s="29"/>
      <c r="M1344" s="98" t="s">
        <v>4944</v>
      </c>
      <c r="N1344" s="98">
        <v>0</v>
      </c>
      <c r="O1344" s="98">
        <v>0</v>
      </c>
      <c r="P1344" s="98">
        <v>0.105</v>
      </c>
      <c r="Q1344" s="98" t="s">
        <v>4944</v>
      </c>
      <c r="R1344" s="98">
        <v>3.6999999999999998E-2</v>
      </c>
      <c r="S1344" s="98">
        <v>4.5</v>
      </c>
      <c r="T1344" s="98" t="s">
        <v>4944</v>
      </c>
      <c r="U1344" s="98">
        <v>2.67</v>
      </c>
    </row>
    <row r="1345" spans="1:21" x14ac:dyDescent="0.25">
      <c r="A1345" s="57" t="s">
        <v>4640</v>
      </c>
      <c r="B1345" s="57" t="s">
        <v>1473</v>
      </c>
      <c r="C1345" s="57" t="s">
        <v>4721</v>
      </c>
      <c r="D1345" s="91">
        <v>15</v>
      </c>
      <c r="E1345" s="57" t="s">
        <v>8233</v>
      </c>
      <c r="F1345" s="29">
        <f t="shared" si="73"/>
        <v>2.3873333333333333</v>
      </c>
      <c r="G1345" s="23">
        <f t="shared" si="74"/>
        <v>0.3745</v>
      </c>
      <c r="H1345" s="30"/>
      <c r="I1345" s="29"/>
      <c r="J1345" s="23">
        <f t="shared" si="75"/>
        <v>1.4918</v>
      </c>
      <c r="K1345" s="30"/>
      <c r="L1345" s="29"/>
      <c r="M1345" s="98" t="s">
        <v>4944</v>
      </c>
      <c r="N1345" s="98" t="s">
        <v>4944</v>
      </c>
      <c r="O1345" s="98">
        <v>0.29099999999999998</v>
      </c>
      <c r="P1345" s="98">
        <v>1.2070000000000001</v>
      </c>
      <c r="Q1345" s="98" t="s">
        <v>4944</v>
      </c>
      <c r="R1345" s="98">
        <v>0.29699999999999999</v>
      </c>
      <c r="S1345" s="98" t="s">
        <v>4944</v>
      </c>
      <c r="T1345" s="98">
        <v>6.5</v>
      </c>
      <c r="U1345" s="98">
        <v>0.66200000000000003</v>
      </c>
    </row>
    <row r="1346" spans="1:21" x14ac:dyDescent="0.25">
      <c r="A1346" s="57" t="s">
        <v>4640</v>
      </c>
      <c r="B1346" s="57" t="s">
        <v>3900</v>
      </c>
      <c r="C1346" s="57" t="s">
        <v>4730</v>
      </c>
      <c r="D1346" s="91">
        <v>18</v>
      </c>
      <c r="E1346" s="57" t="s">
        <v>9384</v>
      </c>
      <c r="F1346" s="29">
        <f t="shared" si="73"/>
        <v>2.3873333333333333</v>
      </c>
      <c r="G1346" s="23">
        <f t="shared" si="74"/>
        <v>0</v>
      </c>
      <c r="H1346" s="30"/>
      <c r="I1346" s="29"/>
      <c r="J1346" s="23">
        <f t="shared" si="75"/>
        <v>1.5097999999999998</v>
      </c>
      <c r="K1346" s="30"/>
      <c r="L1346" s="29"/>
      <c r="M1346" s="98" t="s">
        <v>4944</v>
      </c>
      <c r="N1346" s="98" t="s">
        <v>4944</v>
      </c>
      <c r="O1346" s="98" t="s">
        <v>4944</v>
      </c>
      <c r="P1346" s="98" t="s">
        <v>4944</v>
      </c>
      <c r="Q1346" s="98">
        <v>0.38700000000000001</v>
      </c>
      <c r="R1346" s="98" t="s">
        <v>4944</v>
      </c>
      <c r="S1346" s="98">
        <v>7.1619999999999999</v>
      </c>
      <c r="T1346" s="98" t="s">
        <v>4944</v>
      </c>
      <c r="U1346" s="98" t="s">
        <v>4944</v>
      </c>
    </row>
    <row r="1347" spans="1:21" x14ac:dyDescent="0.25">
      <c r="A1347" s="57" t="s">
        <v>4640</v>
      </c>
      <c r="B1347" s="57" t="s">
        <v>4130</v>
      </c>
      <c r="C1347" s="57" t="s">
        <v>4650</v>
      </c>
      <c r="D1347" s="91">
        <v>2</v>
      </c>
      <c r="E1347" s="57" t="s">
        <v>5265</v>
      </c>
      <c r="F1347" s="29">
        <f t="shared" si="73"/>
        <v>2.3726666666666669</v>
      </c>
      <c r="G1347" s="23">
        <f t="shared" si="74"/>
        <v>0</v>
      </c>
      <c r="H1347" s="30"/>
      <c r="I1347" s="29"/>
      <c r="J1347" s="23">
        <f t="shared" si="75"/>
        <v>1.4236</v>
      </c>
      <c r="K1347" s="30"/>
      <c r="L1347" s="29"/>
      <c r="M1347" s="98" t="s">
        <v>4944</v>
      </c>
      <c r="N1347" s="98" t="s">
        <v>4944</v>
      </c>
      <c r="O1347" s="98" t="s">
        <v>4944</v>
      </c>
      <c r="P1347" s="98" t="s">
        <v>4944</v>
      </c>
      <c r="Q1347" s="98" t="s">
        <v>4944</v>
      </c>
      <c r="R1347" s="98" t="s">
        <v>4944</v>
      </c>
      <c r="S1347" s="98">
        <v>7.1180000000000003</v>
      </c>
      <c r="T1347" s="98" t="s">
        <v>4944</v>
      </c>
      <c r="U1347" s="98" t="s">
        <v>4944</v>
      </c>
    </row>
    <row r="1348" spans="1:21" x14ac:dyDescent="0.25">
      <c r="A1348" s="57" t="s">
        <v>4640</v>
      </c>
      <c r="B1348" s="57" t="s">
        <v>623</v>
      </c>
      <c r="C1348" s="57" t="s">
        <v>4712</v>
      </c>
      <c r="D1348" s="91">
        <v>15</v>
      </c>
      <c r="E1348" s="57" t="s">
        <v>7855</v>
      </c>
      <c r="F1348" s="29">
        <f t="shared" si="73"/>
        <v>2.3666666666666667</v>
      </c>
      <c r="G1348" s="23">
        <f t="shared" si="74"/>
        <v>9.5307500000000012</v>
      </c>
      <c r="H1348" s="30"/>
      <c r="I1348" s="29"/>
      <c r="J1348" s="23">
        <f t="shared" si="75"/>
        <v>15.524199999999999</v>
      </c>
      <c r="K1348" s="30"/>
      <c r="L1348" s="29"/>
      <c r="M1348" s="98">
        <v>0.19700000000000001</v>
      </c>
      <c r="N1348" s="98" t="s">
        <v>4944</v>
      </c>
      <c r="O1348" s="98">
        <v>0</v>
      </c>
      <c r="P1348" s="98">
        <v>37.926000000000002</v>
      </c>
      <c r="Q1348" s="98" t="s">
        <v>4944</v>
      </c>
      <c r="R1348" s="98">
        <v>70.521000000000001</v>
      </c>
      <c r="S1348" s="98">
        <v>5</v>
      </c>
      <c r="T1348" s="98">
        <v>2.1</v>
      </c>
      <c r="U1348" s="98">
        <v>0</v>
      </c>
    </row>
    <row r="1349" spans="1:21" x14ac:dyDescent="0.25">
      <c r="A1349" s="57" t="s">
        <v>4640</v>
      </c>
      <c r="B1349" s="57" t="s">
        <v>1606</v>
      </c>
      <c r="C1349" s="57" t="s">
        <v>4680</v>
      </c>
      <c r="D1349" s="91">
        <v>7</v>
      </c>
      <c r="E1349" s="57" t="s">
        <v>6523</v>
      </c>
      <c r="F1349" s="29">
        <f t="shared" si="73"/>
        <v>2.3456666666666668</v>
      </c>
      <c r="G1349" s="23">
        <f t="shared" si="74"/>
        <v>3.6352500000000001</v>
      </c>
      <c r="H1349" s="30"/>
      <c r="I1349" s="29"/>
      <c r="J1349" s="23">
        <f t="shared" si="75"/>
        <v>1.4074</v>
      </c>
      <c r="K1349" s="30"/>
      <c r="L1349" s="29"/>
      <c r="M1349" s="98">
        <v>0.64500000000000002</v>
      </c>
      <c r="N1349" s="98">
        <v>2.133</v>
      </c>
      <c r="O1349" s="98">
        <v>6.1230000000000002</v>
      </c>
      <c r="P1349" s="98">
        <v>5.64</v>
      </c>
      <c r="Q1349" s="98" t="s">
        <v>4944</v>
      </c>
      <c r="R1349" s="98" t="s">
        <v>4944</v>
      </c>
      <c r="S1349" s="98">
        <v>6.8769999999999998</v>
      </c>
      <c r="T1349" s="98" t="s">
        <v>4944</v>
      </c>
      <c r="U1349" s="98">
        <v>0.16</v>
      </c>
    </row>
    <row r="1350" spans="1:21" x14ac:dyDescent="0.25">
      <c r="A1350" s="57" t="s">
        <v>4640</v>
      </c>
      <c r="B1350" s="57" t="s">
        <v>1814</v>
      </c>
      <c r="C1350" s="57" t="s">
        <v>4729</v>
      </c>
      <c r="D1350" s="91">
        <v>18</v>
      </c>
      <c r="E1350" s="57" t="s">
        <v>9308</v>
      </c>
      <c r="F1350" s="29">
        <f t="shared" si="73"/>
        <v>2.3173333333333335</v>
      </c>
      <c r="G1350" s="23">
        <f t="shared" si="74"/>
        <v>2.8090000000000002</v>
      </c>
      <c r="H1350" s="30"/>
      <c r="I1350" s="29"/>
      <c r="J1350" s="23">
        <f t="shared" si="75"/>
        <v>1.4300000000000002</v>
      </c>
      <c r="K1350" s="30"/>
      <c r="L1350" s="29"/>
      <c r="M1350" s="98" t="s">
        <v>4944</v>
      </c>
      <c r="N1350" s="98">
        <v>0</v>
      </c>
      <c r="O1350" s="98">
        <v>0.41599999999999998</v>
      </c>
      <c r="P1350" s="98">
        <v>10.82</v>
      </c>
      <c r="Q1350" s="98">
        <v>0.19800000000000001</v>
      </c>
      <c r="R1350" s="98">
        <v>0</v>
      </c>
      <c r="S1350" s="98" t="s">
        <v>4944</v>
      </c>
      <c r="T1350" s="98" t="s">
        <v>4944</v>
      </c>
      <c r="U1350" s="98">
        <v>6.952</v>
      </c>
    </row>
    <row r="1351" spans="1:21" x14ac:dyDescent="0.25">
      <c r="A1351" s="57" t="s">
        <v>4640</v>
      </c>
      <c r="B1351" s="57" t="s">
        <v>476</v>
      </c>
      <c r="C1351" s="57" t="s">
        <v>4679</v>
      </c>
      <c r="D1351" s="91">
        <v>7</v>
      </c>
      <c r="E1351" s="57" t="s">
        <v>6410</v>
      </c>
      <c r="F1351" s="29">
        <f t="shared" si="73"/>
        <v>2.3023333333333329</v>
      </c>
      <c r="G1351" s="23">
        <f t="shared" si="74"/>
        <v>326.98649999999998</v>
      </c>
      <c r="H1351" s="30"/>
      <c r="I1351" s="29"/>
      <c r="J1351" s="23">
        <f t="shared" si="75"/>
        <v>6.7135999999999978</v>
      </c>
      <c r="K1351" s="30"/>
      <c r="L1351" s="29"/>
      <c r="M1351" s="98">
        <v>754.36099999999999</v>
      </c>
      <c r="N1351" s="98">
        <v>548.81200000000001</v>
      </c>
      <c r="O1351" s="98">
        <v>0</v>
      </c>
      <c r="P1351" s="98">
        <v>4.7729999999999997</v>
      </c>
      <c r="Q1351" s="98">
        <v>2.758</v>
      </c>
      <c r="R1351" s="98">
        <v>23.902999999999999</v>
      </c>
      <c r="S1351" s="98">
        <v>9.5000000000000001E-2</v>
      </c>
      <c r="T1351" s="98">
        <v>6.8049999999999997</v>
      </c>
      <c r="U1351" s="98">
        <v>7.0000000000000001E-3</v>
      </c>
    </row>
    <row r="1352" spans="1:21" x14ac:dyDescent="0.25">
      <c r="A1352" s="57" t="s">
        <v>4640</v>
      </c>
      <c r="B1352" s="57" t="s">
        <v>1597</v>
      </c>
      <c r="C1352" s="57" t="s">
        <v>4703</v>
      </c>
      <c r="D1352" s="91">
        <v>11</v>
      </c>
      <c r="E1352" s="57" t="s">
        <v>7523</v>
      </c>
      <c r="F1352" s="29">
        <f t="shared" si="73"/>
        <v>2.3003333333333331</v>
      </c>
      <c r="G1352" s="23">
        <f t="shared" si="74"/>
        <v>0</v>
      </c>
      <c r="H1352" s="30"/>
      <c r="I1352" s="29"/>
      <c r="J1352" s="23">
        <f t="shared" si="75"/>
        <v>1.3801999999999999</v>
      </c>
      <c r="K1352" s="30"/>
      <c r="L1352" s="29"/>
      <c r="M1352" s="98" t="s">
        <v>4944</v>
      </c>
      <c r="N1352" s="98" t="s">
        <v>4944</v>
      </c>
      <c r="O1352" s="98" t="s">
        <v>4944</v>
      </c>
      <c r="P1352" s="98" t="s">
        <v>4944</v>
      </c>
      <c r="Q1352" s="98" t="s">
        <v>4944</v>
      </c>
      <c r="R1352" s="98" t="s">
        <v>4944</v>
      </c>
      <c r="S1352" s="98">
        <v>6.1289999999999996</v>
      </c>
      <c r="T1352" s="98">
        <v>0.41799999999999998</v>
      </c>
      <c r="U1352" s="98">
        <v>0.35399999999999998</v>
      </c>
    </row>
    <row r="1353" spans="1:21" x14ac:dyDescent="0.25">
      <c r="A1353" s="57" t="s">
        <v>4640</v>
      </c>
      <c r="B1353" s="57" t="s">
        <v>2181</v>
      </c>
      <c r="C1353" s="57" t="s">
        <v>4680</v>
      </c>
      <c r="D1353" s="91">
        <v>7</v>
      </c>
      <c r="E1353" s="57" t="s">
        <v>6531</v>
      </c>
      <c r="F1353" s="29">
        <f t="shared" si="73"/>
        <v>2.2863333333333333</v>
      </c>
      <c r="G1353" s="23">
        <f t="shared" si="74"/>
        <v>0</v>
      </c>
      <c r="H1353" s="30"/>
      <c r="I1353" s="29"/>
      <c r="J1353" s="23">
        <f t="shared" si="75"/>
        <v>3.0566</v>
      </c>
      <c r="K1353" s="30"/>
      <c r="L1353" s="29"/>
      <c r="M1353" s="98" t="s">
        <v>4944</v>
      </c>
      <c r="N1353" s="98" t="s">
        <v>4944</v>
      </c>
      <c r="O1353" s="98" t="s">
        <v>4944</v>
      </c>
      <c r="P1353" s="98" t="s">
        <v>4944</v>
      </c>
      <c r="Q1353" s="98">
        <v>0.23799999999999999</v>
      </c>
      <c r="R1353" s="98">
        <v>8.1859999999999999</v>
      </c>
      <c r="S1353" s="98">
        <v>0.2</v>
      </c>
      <c r="T1353" s="98">
        <v>5.4370000000000003</v>
      </c>
      <c r="U1353" s="98">
        <v>1.222</v>
      </c>
    </row>
    <row r="1354" spans="1:21" x14ac:dyDescent="0.25">
      <c r="A1354" s="57" t="s">
        <v>4640</v>
      </c>
      <c r="B1354" s="57" t="s">
        <v>1166</v>
      </c>
      <c r="C1354" s="57" t="s">
        <v>4646</v>
      </c>
      <c r="D1354" s="91">
        <v>2</v>
      </c>
      <c r="E1354" s="57" t="s">
        <v>5115</v>
      </c>
      <c r="F1354" s="29">
        <f t="shared" si="73"/>
        <v>2.2783333333333333</v>
      </c>
      <c r="G1354" s="23">
        <f t="shared" si="74"/>
        <v>3.175E-2</v>
      </c>
      <c r="H1354" s="30"/>
      <c r="I1354" s="29"/>
      <c r="J1354" s="23">
        <f t="shared" si="75"/>
        <v>1.367</v>
      </c>
      <c r="K1354" s="30"/>
      <c r="L1354" s="29"/>
      <c r="M1354" s="98" t="s">
        <v>4944</v>
      </c>
      <c r="N1354" s="98" t="s">
        <v>4944</v>
      </c>
      <c r="O1354" s="98" t="s">
        <v>4944</v>
      </c>
      <c r="P1354" s="98">
        <v>0.127</v>
      </c>
      <c r="Q1354" s="98" t="s">
        <v>4944</v>
      </c>
      <c r="R1354" s="98" t="s">
        <v>4944</v>
      </c>
      <c r="S1354" s="98">
        <v>6.835</v>
      </c>
      <c r="T1354" s="98" t="s">
        <v>4944</v>
      </c>
      <c r="U1354" s="98" t="s">
        <v>4944</v>
      </c>
    </row>
    <row r="1355" spans="1:21" x14ac:dyDescent="0.25">
      <c r="A1355" s="57" t="s">
        <v>4640</v>
      </c>
      <c r="B1355" s="57" t="s">
        <v>1698</v>
      </c>
      <c r="C1355" s="57" t="s">
        <v>4727</v>
      </c>
      <c r="D1355" s="91">
        <v>17</v>
      </c>
      <c r="E1355" s="57" t="s">
        <v>9175</v>
      </c>
      <c r="F1355" s="29">
        <f t="shared" si="73"/>
        <v>2.278</v>
      </c>
      <c r="G1355" s="23">
        <f t="shared" si="74"/>
        <v>7.4104999999999999</v>
      </c>
      <c r="H1355" s="30"/>
      <c r="I1355" s="29"/>
      <c r="J1355" s="23">
        <f t="shared" si="75"/>
        <v>8.8144000000000009</v>
      </c>
      <c r="K1355" s="30"/>
      <c r="L1355" s="29"/>
      <c r="M1355" s="98" t="s">
        <v>4944</v>
      </c>
      <c r="N1355" s="98" t="s">
        <v>4944</v>
      </c>
      <c r="O1355" s="98">
        <v>29.641999999999999</v>
      </c>
      <c r="P1355" s="98" t="s">
        <v>4944</v>
      </c>
      <c r="Q1355" s="98">
        <v>25.238</v>
      </c>
      <c r="R1355" s="98">
        <v>12</v>
      </c>
      <c r="S1355" s="98">
        <v>6.8339999999999996</v>
      </c>
      <c r="T1355" s="98" t="s">
        <v>4944</v>
      </c>
      <c r="U1355" s="98">
        <v>0</v>
      </c>
    </row>
    <row r="1356" spans="1:21" x14ac:dyDescent="0.25">
      <c r="A1356" s="57" t="s">
        <v>4640</v>
      </c>
      <c r="B1356" s="57" t="s">
        <v>1539</v>
      </c>
      <c r="C1356" s="57" t="s">
        <v>4723</v>
      </c>
      <c r="D1356" s="91">
        <v>16</v>
      </c>
      <c r="E1356" s="57" t="s">
        <v>8483</v>
      </c>
      <c r="F1356" s="29">
        <f t="shared" si="73"/>
        <v>2.2610000000000001</v>
      </c>
      <c r="G1356" s="23">
        <f t="shared" si="74"/>
        <v>0.55525000000000002</v>
      </c>
      <c r="H1356" s="30"/>
      <c r="I1356" s="29"/>
      <c r="J1356" s="23">
        <f t="shared" si="75"/>
        <v>5.9565999999999999</v>
      </c>
      <c r="K1356" s="30"/>
      <c r="L1356" s="29"/>
      <c r="M1356" s="98">
        <v>0.14399999999999999</v>
      </c>
      <c r="N1356" s="98">
        <v>0.217</v>
      </c>
      <c r="O1356" s="98">
        <v>1.86</v>
      </c>
      <c r="P1356" s="98" t="s">
        <v>4944</v>
      </c>
      <c r="Q1356" s="98">
        <v>21.026</v>
      </c>
      <c r="R1356" s="98">
        <v>1.974</v>
      </c>
      <c r="S1356" s="98">
        <v>0</v>
      </c>
      <c r="T1356" s="98">
        <v>6.7830000000000004</v>
      </c>
      <c r="U1356" s="98">
        <v>0</v>
      </c>
    </row>
    <row r="1357" spans="1:21" x14ac:dyDescent="0.25">
      <c r="A1357" s="57" t="s">
        <v>4640</v>
      </c>
      <c r="B1357" s="57" t="s">
        <v>3014</v>
      </c>
      <c r="C1357" s="57" t="s">
        <v>4733</v>
      </c>
      <c r="D1357" s="91">
        <v>20</v>
      </c>
      <c r="E1357" s="57" t="s">
        <v>9460</v>
      </c>
      <c r="F1357" s="29">
        <f t="shared" si="73"/>
        <v>2.2596666666666665</v>
      </c>
      <c r="G1357" s="23">
        <f t="shared" si="74"/>
        <v>3.8089999999999997</v>
      </c>
      <c r="H1357" s="30"/>
      <c r="I1357" s="29"/>
      <c r="J1357" s="23">
        <f t="shared" si="75"/>
        <v>2.6046</v>
      </c>
      <c r="K1357" s="30"/>
      <c r="L1357" s="29"/>
      <c r="M1357" s="98">
        <v>1.8089999999999999</v>
      </c>
      <c r="N1357" s="98">
        <v>13.427</v>
      </c>
      <c r="O1357" s="98" t="s">
        <v>4944</v>
      </c>
      <c r="P1357" s="98" t="s">
        <v>4944</v>
      </c>
      <c r="Q1357" s="98" t="s">
        <v>4944</v>
      </c>
      <c r="R1357" s="98">
        <v>6.2439999999999998</v>
      </c>
      <c r="S1357" s="98">
        <v>3.5790000000000002</v>
      </c>
      <c r="T1357" s="98" t="s">
        <v>4944</v>
      </c>
      <c r="U1357" s="98">
        <v>3.2</v>
      </c>
    </row>
    <row r="1358" spans="1:21" x14ac:dyDescent="0.25">
      <c r="A1358" s="57" t="s">
        <v>4640</v>
      </c>
      <c r="B1358" s="57" t="s">
        <v>1944</v>
      </c>
      <c r="C1358" s="57" t="s">
        <v>4701</v>
      </c>
      <c r="D1358" s="91">
        <v>11</v>
      </c>
      <c r="E1358" s="57" t="s">
        <v>7279</v>
      </c>
      <c r="F1358" s="29">
        <f t="shared" si="73"/>
        <v>2.2576666666666667</v>
      </c>
      <c r="G1358" s="23">
        <f t="shared" si="74"/>
        <v>0.24249999999999999</v>
      </c>
      <c r="H1358" s="30"/>
      <c r="I1358" s="29"/>
      <c r="J1358" s="23">
        <f t="shared" si="75"/>
        <v>6.5641999999999996</v>
      </c>
      <c r="K1358" s="30"/>
      <c r="L1358" s="29"/>
      <c r="M1358" s="98">
        <v>0.97</v>
      </c>
      <c r="N1358" s="98" t="s">
        <v>4944</v>
      </c>
      <c r="O1358" s="98" t="s">
        <v>4944</v>
      </c>
      <c r="P1358" s="98" t="s">
        <v>4944</v>
      </c>
      <c r="Q1358" s="98">
        <v>25.991</v>
      </c>
      <c r="R1358" s="98">
        <v>5.7000000000000002E-2</v>
      </c>
      <c r="S1358" s="98" t="s">
        <v>4944</v>
      </c>
      <c r="T1358" s="98">
        <v>0.38400000000000001</v>
      </c>
      <c r="U1358" s="98">
        <v>6.3890000000000002</v>
      </c>
    </row>
    <row r="1359" spans="1:21" x14ac:dyDescent="0.25">
      <c r="A1359" s="57" t="s">
        <v>4640</v>
      </c>
      <c r="B1359" s="57" t="s">
        <v>3964</v>
      </c>
      <c r="C1359" s="57" t="s">
        <v>4717</v>
      </c>
      <c r="D1359" s="91">
        <v>15</v>
      </c>
      <c r="E1359" s="57" t="s">
        <v>8145</v>
      </c>
      <c r="F1359" s="29">
        <f t="shared" si="73"/>
        <v>2.2523333333333331</v>
      </c>
      <c r="G1359" s="23">
        <f t="shared" si="74"/>
        <v>0</v>
      </c>
      <c r="H1359" s="30"/>
      <c r="I1359" s="29"/>
      <c r="J1359" s="23">
        <f t="shared" si="75"/>
        <v>9.4214000000000002</v>
      </c>
      <c r="K1359" s="30"/>
      <c r="L1359" s="29"/>
      <c r="M1359" s="98" t="s">
        <v>4944</v>
      </c>
      <c r="N1359" s="98" t="s">
        <v>4944</v>
      </c>
      <c r="O1359" s="98" t="s">
        <v>4944</v>
      </c>
      <c r="P1359" s="98" t="s">
        <v>4944</v>
      </c>
      <c r="Q1359" s="98" t="s">
        <v>4944</v>
      </c>
      <c r="R1359" s="98">
        <v>40.35</v>
      </c>
      <c r="S1359" s="98">
        <v>6.7569999999999997</v>
      </c>
      <c r="T1359" s="98" t="s">
        <v>4944</v>
      </c>
      <c r="U1359" s="98" t="s">
        <v>4944</v>
      </c>
    </row>
    <row r="1360" spans="1:21" x14ac:dyDescent="0.25">
      <c r="A1360" s="57" t="s">
        <v>4640</v>
      </c>
      <c r="B1360" s="57" t="s">
        <v>2146</v>
      </c>
      <c r="C1360" s="57" t="s">
        <v>4723</v>
      </c>
      <c r="D1360" s="91">
        <v>16</v>
      </c>
      <c r="E1360" s="57" t="s">
        <v>8622</v>
      </c>
      <c r="F1360" s="29">
        <f t="shared" si="73"/>
        <v>2.2389999999999999</v>
      </c>
      <c r="G1360" s="23">
        <f t="shared" si="74"/>
        <v>0.81525000000000003</v>
      </c>
      <c r="H1360" s="30"/>
      <c r="I1360" s="29"/>
      <c r="J1360" s="23">
        <f t="shared" si="75"/>
        <v>2.1987999999999999</v>
      </c>
      <c r="K1360" s="30"/>
      <c r="L1360" s="29"/>
      <c r="M1360" s="98">
        <v>0.33400000000000002</v>
      </c>
      <c r="N1360" s="98">
        <v>2.8210000000000002</v>
      </c>
      <c r="O1360" s="98">
        <v>0.106</v>
      </c>
      <c r="P1360" s="98" t="s">
        <v>4944</v>
      </c>
      <c r="Q1360" s="98">
        <v>4.2770000000000001</v>
      </c>
      <c r="R1360" s="98" t="s">
        <v>4944</v>
      </c>
      <c r="S1360" s="98">
        <v>2.6320000000000001</v>
      </c>
      <c r="T1360" s="98">
        <v>3.0139999999999998</v>
      </c>
      <c r="U1360" s="98">
        <v>1.071</v>
      </c>
    </row>
    <row r="1361" spans="1:21" x14ac:dyDescent="0.25">
      <c r="A1361" s="57" t="s">
        <v>4640</v>
      </c>
      <c r="B1361" s="57" t="s">
        <v>334</v>
      </c>
      <c r="C1361" s="57" t="s">
        <v>4724</v>
      </c>
      <c r="D1361" s="91">
        <v>16</v>
      </c>
      <c r="E1361" s="57" t="s">
        <v>8947</v>
      </c>
      <c r="F1361" s="29">
        <f t="shared" si="73"/>
        <v>2.2366666666666668</v>
      </c>
      <c r="G1361" s="23">
        <f t="shared" si="74"/>
        <v>7.0519999999999996</v>
      </c>
      <c r="H1361" s="30"/>
      <c r="I1361" s="29"/>
      <c r="J1361" s="23">
        <f t="shared" si="75"/>
        <v>2.2869999999999999</v>
      </c>
      <c r="K1361" s="30"/>
      <c r="L1361" s="29"/>
      <c r="M1361" s="98">
        <v>0</v>
      </c>
      <c r="N1361" s="98" t="s">
        <v>4944</v>
      </c>
      <c r="O1361" s="98" t="s">
        <v>4944</v>
      </c>
      <c r="P1361" s="98">
        <v>28.207999999999998</v>
      </c>
      <c r="Q1361" s="98">
        <v>2.3540000000000001</v>
      </c>
      <c r="R1361" s="98">
        <v>2.371</v>
      </c>
      <c r="S1361" s="98">
        <v>0.11</v>
      </c>
      <c r="T1361" s="98">
        <v>0</v>
      </c>
      <c r="U1361" s="98">
        <v>6.6</v>
      </c>
    </row>
    <row r="1362" spans="1:21" x14ac:dyDescent="0.25">
      <c r="A1362" s="57" t="s">
        <v>4640</v>
      </c>
      <c r="B1362" s="57" t="s">
        <v>725</v>
      </c>
      <c r="C1362" s="57" t="s">
        <v>4723</v>
      </c>
      <c r="D1362" s="91">
        <v>16</v>
      </c>
      <c r="E1362" s="57" t="s">
        <v>8783</v>
      </c>
      <c r="F1362" s="29">
        <f t="shared" si="73"/>
        <v>2.2349999999999999</v>
      </c>
      <c r="G1362" s="23">
        <f t="shared" si="74"/>
        <v>5.0337499999999995</v>
      </c>
      <c r="H1362" s="30"/>
      <c r="I1362" s="29"/>
      <c r="J1362" s="23">
        <f t="shared" si="75"/>
        <v>4.7923999999999998</v>
      </c>
      <c r="K1362" s="30"/>
      <c r="L1362" s="29"/>
      <c r="M1362" s="98">
        <v>2.86</v>
      </c>
      <c r="N1362" s="98">
        <v>9.4269999999999996</v>
      </c>
      <c r="O1362" s="98">
        <v>2.2850000000000001</v>
      </c>
      <c r="P1362" s="98">
        <v>5.5629999999999997</v>
      </c>
      <c r="Q1362" s="98">
        <v>15.567</v>
      </c>
      <c r="R1362" s="98">
        <v>1.69</v>
      </c>
      <c r="S1362" s="98">
        <v>4.6130000000000004</v>
      </c>
      <c r="T1362" s="98">
        <v>0</v>
      </c>
      <c r="U1362" s="98">
        <v>2.0920000000000001</v>
      </c>
    </row>
    <row r="1363" spans="1:21" x14ac:dyDescent="0.25">
      <c r="A1363" s="57" t="s">
        <v>4640</v>
      </c>
      <c r="B1363" s="57" t="s">
        <v>988</v>
      </c>
      <c r="C1363" s="57" t="s">
        <v>4728</v>
      </c>
      <c r="D1363" s="91">
        <v>17</v>
      </c>
      <c r="E1363" s="57" t="s">
        <v>9187</v>
      </c>
      <c r="F1363" s="29">
        <f t="shared" si="73"/>
        <v>2.2053333333333334</v>
      </c>
      <c r="G1363" s="23">
        <f t="shared" si="74"/>
        <v>0.36425000000000002</v>
      </c>
      <c r="H1363" s="30"/>
      <c r="I1363" s="29"/>
      <c r="J1363" s="23">
        <f t="shared" si="75"/>
        <v>1.3231999999999999</v>
      </c>
      <c r="K1363" s="30"/>
      <c r="L1363" s="29"/>
      <c r="M1363" s="98" t="s">
        <v>4944</v>
      </c>
      <c r="N1363" s="98" t="s">
        <v>4944</v>
      </c>
      <c r="O1363" s="98">
        <v>1.4570000000000001</v>
      </c>
      <c r="P1363" s="98" t="s">
        <v>4944</v>
      </c>
      <c r="Q1363" s="98" t="s">
        <v>4944</v>
      </c>
      <c r="R1363" s="98">
        <v>0</v>
      </c>
      <c r="S1363" s="98">
        <v>6.6159999999999997</v>
      </c>
      <c r="T1363" s="98">
        <v>0</v>
      </c>
      <c r="U1363" s="98" t="s">
        <v>4944</v>
      </c>
    </row>
    <row r="1364" spans="1:21" x14ac:dyDescent="0.25">
      <c r="A1364" s="57" t="s">
        <v>4640</v>
      </c>
      <c r="B1364" s="57" t="s">
        <v>3024</v>
      </c>
      <c r="C1364" s="57" t="s">
        <v>4726</v>
      </c>
      <c r="D1364" s="91">
        <v>17</v>
      </c>
      <c r="E1364" s="57" t="s">
        <v>9157</v>
      </c>
      <c r="F1364" s="29">
        <f t="shared" si="73"/>
        <v>2.2050000000000001</v>
      </c>
      <c r="G1364" s="23">
        <f t="shared" si="74"/>
        <v>0</v>
      </c>
      <c r="H1364" s="30"/>
      <c r="I1364" s="29"/>
      <c r="J1364" s="23">
        <f t="shared" si="75"/>
        <v>1.323</v>
      </c>
      <c r="K1364" s="30"/>
      <c r="L1364" s="29"/>
      <c r="M1364" s="98" t="s">
        <v>4944</v>
      </c>
      <c r="N1364" s="98" t="s">
        <v>4944</v>
      </c>
      <c r="O1364" s="98" t="s">
        <v>4944</v>
      </c>
      <c r="P1364" s="98" t="s">
        <v>4944</v>
      </c>
      <c r="Q1364" s="98" t="s">
        <v>4944</v>
      </c>
      <c r="R1364" s="98" t="s">
        <v>4944</v>
      </c>
      <c r="S1364" s="98">
        <v>6.6150000000000002</v>
      </c>
      <c r="T1364" s="98" t="s">
        <v>4944</v>
      </c>
      <c r="U1364" s="98" t="s">
        <v>4944</v>
      </c>
    </row>
    <row r="1365" spans="1:21" x14ac:dyDescent="0.25">
      <c r="A1365" s="57" t="s">
        <v>4640</v>
      </c>
      <c r="B1365" s="57" t="s">
        <v>1446</v>
      </c>
      <c r="C1365" s="57" t="s">
        <v>4684</v>
      </c>
      <c r="D1365" s="91">
        <v>9</v>
      </c>
      <c r="E1365" s="57" t="s">
        <v>6648</v>
      </c>
      <c r="F1365" s="29">
        <f t="shared" si="73"/>
        <v>2.1893333333333334</v>
      </c>
      <c r="G1365" s="23">
        <f t="shared" si="74"/>
        <v>0.34624999999999995</v>
      </c>
      <c r="H1365" s="30"/>
      <c r="I1365" s="29"/>
      <c r="J1365" s="23">
        <f t="shared" si="75"/>
        <v>1.5327999999999999</v>
      </c>
      <c r="K1365" s="30"/>
      <c r="L1365" s="29"/>
      <c r="M1365" s="98">
        <v>0.60299999999999998</v>
      </c>
      <c r="N1365" s="98">
        <v>7.6999999999999999E-2</v>
      </c>
      <c r="O1365" s="98" t="s">
        <v>4944</v>
      </c>
      <c r="P1365" s="98">
        <v>0.70499999999999996</v>
      </c>
      <c r="Q1365" s="98">
        <v>1.016</v>
      </c>
      <c r="R1365" s="98">
        <v>0.08</v>
      </c>
      <c r="S1365" s="98" t="s">
        <v>4944</v>
      </c>
      <c r="T1365" s="98">
        <v>6.5679999999999996</v>
      </c>
      <c r="U1365" s="98" t="s">
        <v>4944</v>
      </c>
    </row>
    <row r="1366" spans="1:21" x14ac:dyDescent="0.25">
      <c r="A1366" s="57" t="s">
        <v>4640</v>
      </c>
      <c r="B1366" s="57" t="s">
        <v>2556</v>
      </c>
      <c r="C1366" s="57" t="s">
        <v>4734</v>
      </c>
      <c r="D1366" s="91">
        <v>20</v>
      </c>
      <c r="E1366" s="57" t="s">
        <v>9530</v>
      </c>
      <c r="F1366" s="29">
        <f t="shared" si="73"/>
        <v>2.1873333333333336</v>
      </c>
      <c r="G1366" s="23">
        <f t="shared" si="74"/>
        <v>0</v>
      </c>
      <c r="H1366" s="30"/>
      <c r="I1366" s="29"/>
      <c r="J1366" s="23">
        <f t="shared" si="75"/>
        <v>3.1398000000000001</v>
      </c>
      <c r="K1366" s="30"/>
      <c r="L1366" s="29"/>
      <c r="M1366" s="98" t="s">
        <v>4944</v>
      </c>
      <c r="N1366" s="98" t="s">
        <v>4944</v>
      </c>
      <c r="O1366" s="98" t="s">
        <v>4944</v>
      </c>
      <c r="P1366" s="98" t="s">
        <v>4944</v>
      </c>
      <c r="Q1366" s="98" t="s">
        <v>4944</v>
      </c>
      <c r="R1366" s="98">
        <v>9.1370000000000005</v>
      </c>
      <c r="S1366" s="98">
        <v>3.645</v>
      </c>
      <c r="T1366" s="98">
        <v>2.899</v>
      </c>
      <c r="U1366" s="98">
        <v>1.7999999999999999E-2</v>
      </c>
    </row>
    <row r="1367" spans="1:21" x14ac:dyDescent="0.25">
      <c r="A1367" s="57" t="s">
        <v>4640</v>
      </c>
      <c r="B1367" s="57" t="s">
        <v>2400</v>
      </c>
      <c r="C1367" s="57" t="s">
        <v>4702</v>
      </c>
      <c r="D1367" s="91">
        <v>11</v>
      </c>
      <c r="E1367" s="57" t="s">
        <v>7450</v>
      </c>
      <c r="F1367" s="29">
        <f t="shared" si="73"/>
        <v>2.1866666666666665</v>
      </c>
      <c r="G1367" s="23">
        <f t="shared" si="74"/>
        <v>0.32825000000000004</v>
      </c>
      <c r="H1367" s="30"/>
      <c r="I1367" s="29"/>
      <c r="J1367" s="23">
        <f t="shared" si="75"/>
        <v>2.2855999999999996</v>
      </c>
      <c r="K1367" s="30"/>
      <c r="L1367" s="29"/>
      <c r="M1367" s="98" t="s">
        <v>4944</v>
      </c>
      <c r="N1367" s="98">
        <v>0.65500000000000003</v>
      </c>
      <c r="O1367" s="98">
        <v>0.03</v>
      </c>
      <c r="P1367" s="98">
        <v>0.628</v>
      </c>
      <c r="Q1367" s="98">
        <v>1.1399999999999999</v>
      </c>
      <c r="R1367" s="98">
        <v>3.7280000000000002</v>
      </c>
      <c r="S1367" s="98">
        <v>2.7679999999999998</v>
      </c>
      <c r="T1367" s="98">
        <v>0.65</v>
      </c>
      <c r="U1367" s="98">
        <v>3.1419999999999999</v>
      </c>
    </row>
    <row r="1368" spans="1:21" x14ac:dyDescent="0.25">
      <c r="A1368" s="57" t="s">
        <v>4640</v>
      </c>
      <c r="B1368" s="57" t="s">
        <v>2208</v>
      </c>
      <c r="C1368" s="57" t="s">
        <v>4709</v>
      </c>
      <c r="D1368" s="91">
        <v>13</v>
      </c>
      <c r="E1368" s="57" t="s">
        <v>7666</v>
      </c>
      <c r="F1368" s="29">
        <f t="shared" si="73"/>
        <v>2.1816666666666666</v>
      </c>
      <c r="G1368" s="23">
        <f t="shared" si="74"/>
        <v>1.0907499999999999</v>
      </c>
      <c r="H1368" s="30"/>
      <c r="I1368" s="29"/>
      <c r="J1368" s="23">
        <f t="shared" si="75"/>
        <v>1.7785999999999997</v>
      </c>
      <c r="K1368" s="30"/>
      <c r="L1368" s="29"/>
      <c r="M1368" s="98">
        <v>0</v>
      </c>
      <c r="N1368" s="98">
        <v>3.0920000000000001</v>
      </c>
      <c r="O1368" s="98" t="s">
        <v>4944</v>
      </c>
      <c r="P1368" s="98">
        <v>1.2709999999999999</v>
      </c>
      <c r="Q1368" s="98" t="s">
        <v>4944</v>
      </c>
      <c r="R1368" s="98">
        <v>2.3479999999999999</v>
      </c>
      <c r="S1368" s="98" t="s">
        <v>4944</v>
      </c>
      <c r="T1368" s="98">
        <v>5.8659999999999997</v>
      </c>
      <c r="U1368" s="98">
        <v>0.67900000000000005</v>
      </c>
    </row>
    <row r="1369" spans="1:21" x14ac:dyDescent="0.25">
      <c r="A1369" s="57" t="s">
        <v>4640</v>
      </c>
      <c r="B1369" s="57" t="s">
        <v>4231</v>
      </c>
      <c r="C1369" s="57" t="s">
        <v>4684</v>
      </c>
      <c r="D1369" s="91">
        <v>9</v>
      </c>
      <c r="E1369" s="57" t="s">
        <v>6654</v>
      </c>
      <c r="F1369" s="29">
        <f t="shared" si="73"/>
        <v>2.178666666666667</v>
      </c>
      <c r="G1369" s="23">
        <f t="shared" si="74"/>
        <v>0.80174999999999996</v>
      </c>
      <c r="H1369" s="30"/>
      <c r="I1369" s="29"/>
      <c r="J1369" s="23">
        <f t="shared" si="75"/>
        <v>1.3072000000000001</v>
      </c>
      <c r="K1369" s="30"/>
      <c r="L1369" s="29"/>
      <c r="M1369" s="98">
        <v>2.379</v>
      </c>
      <c r="N1369" s="98" t="s">
        <v>4944</v>
      </c>
      <c r="O1369" s="98" t="s">
        <v>4944</v>
      </c>
      <c r="P1369" s="98">
        <v>0.82799999999999996</v>
      </c>
      <c r="Q1369" s="98" t="s">
        <v>4944</v>
      </c>
      <c r="R1369" s="98" t="s">
        <v>4944</v>
      </c>
      <c r="S1369" s="98">
        <v>6.0410000000000004</v>
      </c>
      <c r="T1369" s="98">
        <v>0.495</v>
      </c>
      <c r="U1369" s="98" t="s">
        <v>4944</v>
      </c>
    </row>
    <row r="1370" spans="1:21" x14ac:dyDescent="0.25">
      <c r="A1370" s="57" t="s">
        <v>4640</v>
      </c>
      <c r="B1370" s="57" t="s">
        <v>2557</v>
      </c>
      <c r="C1370" s="57" t="s">
        <v>4708</v>
      </c>
      <c r="D1370" s="91">
        <v>13</v>
      </c>
      <c r="E1370" s="57" t="s">
        <v>7602</v>
      </c>
      <c r="F1370" s="29">
        <f t="shared" si="73"/>
        <v>2.177</v>
      </c>
      <c r="G1370" s="23">
        <f t="shared" si="74"/>
        <v>0.66200000000000003</v>
      </c>
      <c r="H1370" s="30"/>
      <c r="I1370" s="29"/>
      <c r="J1370" s="23">
        <f t="shared" si="75"/>
        <v>1.3062</v>
      </c>
      <c r="K1370" s="30"/>
      <c r="L1370" s="29"/>
      <c r="M1370" s="98" t="s">
        <v>4944</v>
      </c>
      <c r="N1370" s="98">
        <v>0.22</v>
      </c>
      <c r="O1370" s="98">
        <v>2.4279999999999999</v>
      </c>
      <c r="P1370" s="98" t="s">
        <v>4944</v>
      </c>
      <c r="Q1370" s="98" t="s">
        <v>4944</v>
      </c>
      <c r="R1370" s="98" t="s">
        <v>4944</v>
      </c>
      <c r="S1370" s="98" t="s">
        <v>4944</v>
      </c>
      <c r="T1370" s="98" t="s">
        <v>4944</v>
      </c>
      <c r="U1370" s="98">
        <v>6.5309999999999997</v>
      </c>
    </row>
    <row r="1371" spans="1:21" x14ac:dyDescent="0.25">
      <c r="A1371" s="57" t="s">
        <v>4640</v>
      </c>
      <c r="B1371" s="57" t="s">
        <v>2366</v>
      </c>
      <c r="C1371" s="57" t="s">
        <v>4723</v>
      </c>
      <c r="D1371" s="91">
        <v>16</v>
      </c>
      <c r="E1371" s="57" t="s">
        <v>8370</v>
      </c>
      <c r="F1371" s="29">
        <f t="shared" si="73"/>
        <v>2.1729999999999996</v>
      </c>
      <c r="G1371" s="23">
        <f t="shared" si="74"/>
        <v>4.9307499999999997</v>
      </c>
      <c r="H1371" s="30"/>
      <c r="I1371" s="29"/>
      <c r="J1371" s="23">
        <f t="shared" si="75"/>
        <v>3.2115999999999998</v>
      </c>
      <c r="K1371" s="30"/>
      <c r="L1371" s="29"/>
      <c r="M1371" s="98">
        <v>1.5229999999999999</v>
      </c>
      <c r="N1371" s="98">
        <v>0.68100000000000005</v>
      </c>
      <c r="O1371" s="98">
        <v>14.218999999999999</v>
      </c>
      <c r="P1371" s="98">
        <v>3.3</v>
      </c>
      <c r="Q1371" s="98">
        <v>9.5389999999999997</v>
      </c>
      <c r="R1371" s="98" t="s">
        <v>4944</v>
      </c>
      <c r="S1371" s="98">
        <v>0.70899999999999996</v>
      </c>
      <c r="T1371" s="98">
        <v>5.81</v>
      </c>
      <c r="U1371" s="98" t="s">
        <v>4944</v>
      </c>
    </row>
    <row r="1372" spans="1:21" x14ac:dyDescent="0.25">
      <c r="A1372" s="57" t="s">
        <v>4640</v>
      </c>
      <c r="B1372" s="57" t="s">
        <v>866</v>
      </c>
      <c r="C1372" s="57" t="s">
        <v>4657</v>
      </c>
      <c r="D1372" s="91">
        <v>4</v>
      </c>
      <c r="E1372" s="57" t="s">
        <v>5416</v>
      </c>
      <c r="F1372" s="29">
        <f t="shared" si="73"/>
        <v>2.1716666666666669</v>
      </c>
      <c r="G1372" s="23">
        <f t="shared" si="74"/>
        <v>1.9664999999999999</v>
      </c>
      <c r="H1372" s="30"/>
      <c r="I1372" s="29"/>
      <c r="J1372" s="23">
        <f t="shared" si="75"/>
        <v>2.7970000000000002</v>
      </c>
      <c r="K1372" s="30"/>
      <c r="L1372" s="29"/>
      <c r="M1372" s="98" t="s">
        <v>4944</v>
      </c>
      <c r="N1372" s="98">
        <v>2.734</v>
      </c>
      <c r="O1372" s="98">
        <v>2.286</v>
      </c>
      <c r="P1372" s="98">
        <v>2.8460000000000001</v>
      </c>
      <c r="Q1372" s="98">
        <v>2.3769999999999998</v>
      </c>
      <c r="R1372" s="98">
        <v>5.093</v>
      </c>
      <c r="S1372" s="98">
        <v>4.2460000000000004</v>
      </c>
      <c r="T1372" s="98">
        <v>2.2690000000000001</v>
      </c>
      <c r="U1372" s="98" t="s">
        <v>4944</v>
      </c>
    </row>
    <row r="1373" spans="1:21" x14ac:dyDescent="0.25">
      <c r="A1373" s="57" t="s">
        <v>4640</v>
      </c>
      <c r="B1373" s="57" t="s">
        <v>1662</v>
      </c>
      <c r="C1373" s="57" t="s">
        <v>4724</v>
      </c>
      <c r="D1373" s="91">
        <v>16</v>
      </c>
      <c r="E1373" s="57" t="s">
        <v>8802</v>
      </c>
      <c r="F1373" s="29">
        <f t="shared" si="73"/>
        <v>2.1666666666666665</v>
      </c>
      <c r="G1373" s="23">
        <f t="shared" si="74"/>
        <v>19.3155</v>
      </c>
      <c r="H1373" s="30"/>
      <c r="I1373" s="29"/>
      <c r="J1373" s="23">
        <f t="shared" si="75"/>
        <v>1.3</v>
      </c>
      <c r="K1373" s="30"/>
      <c r="L1373" s="29"/>
      <c r="M1373" s="98">
        <v>9.6</v>
      </c>
      <c r="N1373" s="98">
        <v>67.662000000000006</v>
      </c>
      <c r="O1373" s="98" t="s">
        <v>4944</v>
      </c>
      <c r="P1373" s="98" t="s">
        <v>4944</v>
      </c>
      <c r="Q1373" s="98" t="s">
        <v>4944</v>
      </c>
      <c r="R1373" s="98" t="s">
        <v>4944</v>
      </c>
      <c r="S1373" s="98">
        <v>4</v>
      </c>
      <c r="T1373" s="98">
        <v>2.5</v>
      </c>
      <c r="U1373" s="98">
        <v>0</v>
      </c>
    </row>
    <row r="1374" spans="1:21" x14ac:dyDescent="0.25">
      <c r="A1374" s="57" t="s">
        <v>4640</v>
      </c>
      <c r="B1374" s="57" t="s">
        <v>1106</v>
      </c>
      <c r="C1374" s="57" t="s">
        <v>4701</v>
      </c>
      <c r="D1374" s="91">
        <v>11</v>
      </c>
      <c r="E1374" s="57" t="s">
        <v>7271</v>
      </c>
      <c r="F1374" s="29">
        <f t="shared" si="73"/>
        <v>2.1613333333333333</v>
      </c>
      <c r="G1374" s="23">
        <f t="shared" si="74"/>
        <v>2.5385</v>
      </c>
      <c r="H1374" s="30"/>
      <c r="I1374" s="29"/>
      <c r="J1374" s="23">
        <f t="shared" si="75"/>
        <v>34.748599999999996</v>
      </c>
      <c r="K1374" s="30"/>
      <c r="L1374" s="29"/>
      <c r="M1374" s="98">
        <v>0</v>
      </c>
      <c r="N1374" s="98">
        <v>10.154</v>
      </c>
      <c r="O1374" s="98" t="s">
        <v>4944</v>
      </c>
      <c r="P1374" s="98" t="s">
        <v>4944</v>
      </c>
      <c r="Q1374" s="98">
        <v>0.46800000000000003</v>
      </c>
      <c r="R1374" s="98">
        <v>166.791</v>
      </c>
      <c r="S1374" s="98">
        <v>2.8919999999999999</v>
      </c>
      <c r="T1374" s="98">
        <v>3.5870000000000002</v>
      </c>
      <c r="U1374" s="98">
        <v>5.0000000000000001E-3</v>
      </c>
    </row>
    <row r="1375" spans="1:21" x14ac:dyDescent="0.25">
      <c r="A1375" s="57" t="s">
        <v>4640</v>
      </c>
      <c r="B1375" s="57" t="s">
        <v>587</v>
      </c>
      <c r="C1375" s="57" t="s">
        <v>4712</v>
      </c>
      <c r="D1375" s="91">
        <v>15</v>
      </c>
      <c r="E1375" s="57" t="s">
        <v>7800</v>
      </c>
      <c r="F1375" s="29">
        <f t="shared" si="73"/>
        <v>2.1466666666666669</v>
      </c>
      <c r="G1375" s="23">
        <f t="shared" si="74"/>
        <v>0</v>
      </c>
      <c r="H1375" s="30"/>
      <c r="I1375" s="29"/>
      <c r="J1375" s="23">
        <f t="shared" si="75"/>
        <v>1.288</v>
      </c>
      <c r="K1375" s="30"/>
      <c r="L1375" s="29"/>
      <c r="M1375" s="98" t="s">
        <v>4944</v>
      </c>
      <c r="N1375" s="98" t="s">
        <v>4944</v>
      </c>
      <c r="O1375" s="98" t="s">
        <v>4944</v>
      </c>
      <c r="P1375" s="98" t="s">
        <v>4944</v>
      </c>
      <c r="Q1375" s="98" t="s">
        <v>4944</v>
      </c>
      <c r="R1375" s="98">
        <v>0</v>
      </c>
      <c r="S1375" s="98">
        <v>6.44</v>
      </c>
      <c r="T1375" s="98">
        <v>0</v>
      </c>
      <c r="U1375" s="98">
        <v>0</v>
      </c>
    </row>
    <row r="1376" spans="1:21" x14ac:dyDescent="0.25">
      <c r="A1376" s="57" t="s">
        <v>4640</v>
      </c>
      <c r="B1376" s="57" t="s">
        <v>2286</v>
      </c>
      <c r="C1376" s="57" t="s">
        <v>4723</v>
      </c>
      <c r="D1376" s="91">
        <v>16</v>
      </c>
      <c r="E1376" s="57" t="s">
        <v>8646</v>
      </c>
      <c r="F1376" s="29">
        <f t="shared" ref="F1376:F1439" si="76">SUM(S1376:U1376)/3</f>
        <v>2.1243333333333334</v>
      </c>
      <c r="G1376" s="23">
        <f t="shared" ref="G1376:G1439" si="77">SUM(M1376:P1376)/4</f>
        <v>0.46499999999999997</v>
      </c>
      <c r="H1376" s="30"/>
      <c r="I1376" s="29"/>
      <c r="J1376" s="23">
        <f t="shared" ref="J1376:J1439" si="78">SUM(Q1376:U1376)/5</f>
        <v>1.6350000000000002</v>
      </c>
      <c r="K1376" s="30"/>
      <c r="L1376" s="29"/>
      <c r="M1376" s="98" t="s">
        <v>4944</v>
      </c>
      <c r="N1376" s="98" t="s">
        <v>4944</v>
      </c>
      <c r="O1376" s="98">
        <v>0.36799999999999999</v>
      </c>
      <c r="P1376" s="98">
        <v>1.492</v>
      </c>
      <c r="Q1376" s="98">
        <v>0.81</v>
      </c>
      <c r="R1376" s="98">
        <v>0.99199999999999999</v>
      </c>
      <c r="S1376" s="98">
        <v>1.0209999999999999</v>
      </c>
      <c r="T1376" s="98">
        <v>5.3520000000000003</v>
      </c>
      <c r="U1376" s="98" t="s">
        <v>4944</v>
      </c>
    </row>
    <row r="1377" spans="1:21" x14ac:dyDescent="0.25">
      <c r="A1377" s="57" t="s">
        <v>4640</v>
      </c>
      <c r="B1377" s="57" t="s">
        <v>1576</v>
      </c>
      <c r="C1377" s="57" t="s">
        <v>4696</v>
      </c>
      <c r="D1377" s="91">
        <v>11</v>
      </c>
      <c r="E1377" s="57" t="s">
        <v>7133</v>
      </c>
      <c r="F1377" s="29">
        <f t="shared" si="76"/>
        <v>2.1226666666666665</v>
      </c>
      <c r="G1377" s="23">
        <f t="shared" si="77"/>
        <v>0</v>
      </c>
      <c r="H1377" s="30"/>
      <c r="I1377" s="29"/>
      <c r="J1377" s="23">
        <f t="shared" si="78"/>
        <v>1.2735999999999998</v>
      </c>
      <c r="K1377" s="30"/>
      <c r="L1377" s="29"/>
      <c r="M1377" s="98" t="s">
        <v>4944</v>
      </c>
      <c r="N1377" s="98" t="s">
        <v>4944</v>
      </c>
      <c r="O1377" s="98" t="s">
        <v>4944</v>
      </c>
      <c r="P1377" s="98" t="s">
        <v>4944</v>
      </c>
      <c r="Q1377" s="98" t="s">
        <v>4944</v>
      </c>
      <c r="R1377" s="98" t="s">
        <v>4944</v>
      </c>
      <c r="S1377" s="98" t="s">
        <v>4944</v>
      </c>
      <c r="T1377" s="98">
        <v>1.4810000000000001</v>
      </c>
      <c r="U1377" s="98">
        <v>4.8869999999999996</v>
      </c>
    </row>
    <row r="1378" spans="1:21" x14ac:dyDescent="0.25">
      <c r="A1378" s="57" t="s">
        <v>4640</v>
      </c>
      <c r="B1378" s="57" t="s">
        <v>3595</v>
      </c>
      <c r="C1378" s="57" t="s">
        <v>4692</v>
      </c>
      <c r="D1378" s="91">
        <v>11</v>
      </c>
      <c r="E1378" s="57" t="s">
        <v>6935</v>
      </c>
      <c r="F1378" s="29">
        <f t="shared" si="76"/>
        <v>2.1179999999999999</v>
      </c>
      <c r="G1378" s="23">
        <f t="shared" si="77"/>
        <v>0</v>
      </c>
      <c r="H1378" s="30"/>
      <c r="I1378" s="29"/>
      <c r="J1378" s="23">
        <f t="shared" si="78"/>
        <v>19.133599999999998</v>
      </c>
      <c r="K1378" s="30"/>
      <c r="L1378" s="29"/>
      <c r="M1378" s="98" t="s">
        <v>4944</v>
      </c>
      <c r="N1378" s="98" t="s">
        <v>4944</v>
      </c>
      <c r="O1378" s="98" t="s">
        <v>4944</v>
      </c>
      <c r="P1378" s="98" t="s">
        <v>4944</v>
      </c>
      <c r="Q1378" s="98" t="s">
        <v>4944</v>
      </c>
      <c r="R1378" s="98">
        <v>89.313999999999993</v>
      </c>
      <c r="S1378" s="98">
        <v>6.3540000000000001</v>
      </c>
      <c r="T1378" s="98" t="s">
        <v>4944</v>
      </c>
      <c r="U1378" s="98" t="s">
        <v>4944</v>
      </c>
    </row>
    <row r="1379" spans="1:21" x14ac:dyDescent="0.25">
      <c r="A1379" s="57" t="s">
        <v>4640</v>
      </c>
      <c r="B1379" s="57" t="s">
        <v>1648</v>
      </c>
      <c r="C1379" s="57" t="s">
        <v>4721</v>
      </c>
      <c r="D1379" s="91">
        <v>15</v>
      </c>
      <c r="E1379" s="57" t="s">
        <v>8212</v>
      </c>
      <c r="F1379" s="29">
        <f t="shared" si="76"/>
        <v>2.1120000000000001</v>
      </c>
      <c r="G1379" s="23">
        <f t="shared" si="77"/>
        <v>5.6025</v>
      </c>
      <c r="H1379" s="30"/>
      <c r="I1379" s="29"/>
      <c r="J1379" s="23">
        <f t="shared" si="78"/>
        <v>4.3887999999999998</v>
      </c>
      <c r="K1379" s="30"/>
      <c r="L1379" s="29"/>
      <c r="M1379" s="98">
        <v>1.4E-2</v>
      </c>
      <c r="N1379" s="98">
        <v>14.644</v>
      </c>
      <c r="O1379" s="98">
        <v>0.51700000000000002</v>
      </c>
      <c r="P1379" s="98">
        <v>7.2350000000000003</v>
      </c>
      <c r="Q1379" s="98">
        <v>8.5749999999999993</v>
      </c>
      <c r="R1379" s="98">
        <v>7.0330000000000004</v>
      </c>
      <c r="S1379" s="98">
        <v>2.0379999999999998</v>
      </c>
      <c r="T1379" s="98">
        <v>2.6829999999999998</v>
      </c>
      <c r="U1379" s="98">
        <v>1.615</v>
      </c>
    </row>
    <row r="1380" spans="1:21" x14ac:dyDescent="0.25">
      <c r="A1380" s="57" t="s">
        <v>4640</v>
      </c>
      <c r="B1380" s="57" t="s">
        <v>528</v>
      </c>
      <c r="C1380" s="57" t="s">
        <v>4673</v>
      </c>
      <c r="D1380" s="91">
        <v>6</v>
      </c>
      <c r="E1380" s="57" t="s">
        <v>6177</v>
      </c>
      <c r="F1380" s="29">
        <f t="shared" si="76"/>
        <v>2.1093333333333333</v>
      </c>
      <c r="G1380" s="23">
        <f t="shared" si="77"/>
        <v>0.60850000000000004</v>
      </c>
      <c r="H1380" s="30"/>
      <c r="I1380" s="29"/>
      <c r="J1380" s="23">
        <f t="shared" si="78"/>
        <v>1.274</v>
      </c>
      <c r="K1380" s="30"/>
      <c r="L1380" s="29"/>
      <c r="M1380" s="98">
        <v>2.4340000000000002</v>
      </c>
      <c r="N1380" s="98" t="s">
        <v>4944</v>
      </c>
      <c r="O1380" s="98" t="s">
        <v>4944</v>
      </c>
      <c r="P1380" s="98" t="s">
        <v>4944</v>
      </c>
      <c r="Q1380" s="98" t="s">
        <v>4944</v>
      </c>
      <c r="R1380" s="98">
        <v>4.2000000000000003E-2</v>
      </c>
      <c r="S1380" s="98" t="s">
        <v>4944</v>
      </c>
      <c r="T1380" s="98" t="s">
        <v>4944</v>
      </c>
      <c r="U1380" s="98">
        <v>6.3280000000000003</v>
      </c>
    </row>
    <row r="1381" spans="1:21" x14ac:dyDescent="0.25">
      <c r="A1381" s="57" t="s">
        <v>4640</v>
      </c>
      <c r="B1381" s="57" t="s">
        <v>687</v>
      </c>
      <c r="C1381" s="57" t="s">
        <v>4723</v>
      </c>
      <c r="D1381" s="91">
        <v>16</v>
      </c>
      <c r="E1381" s="57" t="s">
        <v>8724</v>
      </c>
      <c r="F1381" s="29">
        <f t="shared" si="76"/>
        <v>2.0986666666666669</v>
      </c>
      <c r="G1381" s="23">
        <f t="shared" si="77"/>
        <v>103.3925</v>
      </c>
      <c r="H1381" s="30"/>
      <c r="I1381" s="29"/>
      <c r="J1381" s="23">
        <f t="shared" si="78"/>
        <v>2.5406</v>
      </c>
      <c r="K1381" s="30"/>
      <c r="L1381" s="29"/>
      <c r="M1381" s="98">
        <v>3.8460000000000001</v>
      </c>
      <c r="N1381" s="98">
        <v>14.05</v>
      </c>
      <c r="O1381" s="98">
        <v>310.7</v>
      </c>
      <c r="P1381" s="98">
        <v>84.974000000000004</v>
      </c>
      <c r="Q1381" s="98" t="s">
        <v>4944</v>
      </c>
      <c r="R1381" s="98">
        <v>6.407</v>
      </c>
      <c r="S1381" s="98">
        <v>5.2990000000000004</v>
      </c>
      <c r="T1381" s="98">
        <v>0</v>
      </c>
      <c r="U1381" s="98">
        <v>0.997</v>
      </c>
    </row>
    <row r="1382" spans="1:21" x14ac:dyDescent="0.25">
      <c r="A1382" s="57" t="s">
        <v>4640</v>
      </c>
      <c r="B1382" s="57" t="s">
        <v>1381</v>
      </c>
      <c r="C1382" s="57" t="s">
        <v>4679</v>
      </c>
      <c r="D1382" s="91">
        <v>7</v>
      </c>
      <c r="E1382" s="57" t="s">
        <v>6449</v>
      </c>
      <c r="F1382" s="29">
        <f t="shared" si="76"/>
        <v>2.0963333333333334</v>
      </c>
      <c r="G1382" s="23">
        <f t="shared" si="77"/>
        <v>54.016500000000001</v>
      </c>
      <c r="H1382" s="30"/>
      <c r="I1382" s="29"/>
      <c r="J1382" s="23">
        <f t="shared" si="78"/>
        <v>18.006800000000002</v>
      </c>
      <c r="K1382" s="30"/>
      <c r="L1382" s="29"/>
      <c r="M1382" s="98">
        <v>35.124000000000002</v>
      </c>
      <c r="N1382" s="98">
        <v>27.53</v>
      </c>
      <c r="O1382" s="98">
        <v>0</v>
      </c>
      <c r="P1382" s="98">
        <v>153.41200000000001</v>
      </c>
      <c r="Q1382" s="98">
        <v>83.195999999999998</v>
      </c>
      <c r="R1382" s="98">
        <v>0.54900000000000004</v>
      </c>
      <c r="S1382" s="98">
        <v>3.944</v>
      </c>
      <c r="T1382" s="98">
        <v>2.242</v>
      </c>
      <c r="U1382" s="98">
        <v>0.10299999999999999</v>
      </c>
    </row>
    <row r="1383" spans="1:21" x14ac:dyDescent="0.25">
      <c r="A1383" s="57" t="s">
        <v>4640</v>
      </c>
      <c r="B1383" s="57" t="s">
        <v>471</v>
      </c>
      <c r="C1383" s="57" t="s">
        <v>4723</v>
      </c>
      <c r="D1383" s="91">
        <v>16</v>
      </c>
      <c r="E1383" s="57" t="s">
        <v>8428</v>
      </c>
      <c r="F1383" s="29">
        <f t="shared" si="76"/>
        <v>2.0913333333333335</v>
      </c>
      <c r="G1383" s="23">
        <f t="shared" si="77"/>
        <v>0</v>
      </c>
      <c r="H1383" s="30"/>
      <c r="I1383" s="29"/>
      <c r="J1383" s="23">
        <f t="shared" si="78"/>
        <v>1.53</v>
      </c>
      <c r="K1383" s="30"/>
      <c r="L1383" s="29"/>
      <c r="M1383" s="98">
        <v>0</v>
      </c>
      <c r="N1383" s="98" t="s">
        <v>4944</v>
      </c>
      <c r="O1383" s="98">
        <v>0</v>
      </c>
      <c r="P1383" s="98" t="s">
        <v>4944</v>
      </c>
      <c r="Q1383" s="98">
        <v>1.3759999999999999</v>
      </c>
      <c r="R1383" s="98" t="s">
        <v>4944</v>
      </c>
      <c r="S1383" s="98">
        <v>2.77</v>
      </c>
      <c r="T1383" s="98" t="s">
        <v>4944</v>
      </c>
      <c r="U1383" s="98">
        <v>3.504</v>
      </c>
    </row>
    <row r="1384" spans="1:21" x14ac:dyDescent="0.25">
      <c r="A1384" s="57" t="s">
        <v>4640</v>
      </c>
      <c r="B1384" s="57" t="s">
        <v>3066</v>
      </c>
      <c r="C1384" s="57" t="s">
        <v>4655</v>
      </c>
      <c r="D1384" s="91">
        <v>3</v>
      </c>
      <c r="E1384" s="57" t="s">
        <v>5371</v>
      </c>
      <c r="F1384" s="29">
        <f t="shared" si="76"/>
        <v>2.052</v>
      </c>
      <c r="G1384" s="23">
        <f t="shared" si="77"/>
        <v>0.35675000000000001</v>
      </c>
      <c r="H1384" s="30"/>
      <c r="I1384" s="29"/>
      <c r="J1384" s="23">
        <f t="shared" si="78"/>
        <v>1.86</v>
      </c>
      <c r="K1384" s="30"/>
      <c r="L1384" s="29"/>
      <c r="M1384" s="98" t="s">
        <v>4944</v>
      </c>
      <c r="N1384" s="98" t="s">
        <v>4944</v>
      </c>
      <c r="O1384" s="98">
        <v>1.427</v>
      </c>
      <c r="P1384" s="98" t="s">
        <v>4944</v>
      </c>
      <c r="Q1384" s="98">
        <v>3.1440000000000001</v>
      </c>
      <c r="R1384" s="98" t="s">
        <v>4944</v>
      </c>
      <c r="S1384" s="98" t="s">
        <v>4944</v>
      </c>
      <c r="T1384" s="98">
        <v>6.1559999999999997</v>
      </c>
      <c r="U1384" s="98">
        <v>0</v>
      </c>
    </row>
    <row r="1385" spans="1:21" x14ac:dyDescent="0.25">
      <c r="A1385" s="57" t="s">
        <v>4640</v>
      </c>
      <c r="B1385" s="57" t="s">
        <v>3206</v>
      </c>
      <c r="C1385" s="57" t="s">
        <v>4696</v>
      </c>
      <c r="D1385" s="91">
        <v>11</v>
      </c>
      <c r="E1385" s="57" t="s">
        <v>7110</v>
      </c>
      <c r="F1385" s="29">
        <f t="shared" si="76"/>
        <v>2.0386666666666664</v>
      </c>
      <c r="G1385" s="23">
        <f t="shared" si="77"/>
        <v>4.1000000000000002E-2</v>
      </c>
      <c r="H1385" s="30"/>
      <c r="I1385" s="29"/>
      <c r="J1385" s="23">
        <f t="shared" si="78"/>
        <v>1.2231999999999998</v>
      </c>
      <c r="K1385" s="30"/>
      <c r="L1385" s="29"/>
      <c r="M1385" s="98">
        <v>3.4000000000000002E-2</v>
      </c>
      <c r="N1385" s="98">
        <v>0.13</v>
      </c>
      <c r="O1385" s="98" t="s">
        <v>4944</v>
      </c>
      <c r="P1385" s="98" t="s">
        <v>4944</v>
      </c>
      <c r="Q1385" s="98" t="s">
        <v>4944</v>
      </c>
      <c r="R1385" s="98" t="s">
        <v>4944</v>
      </c>
      <c r="S1385" s="98" t="s">
        <v>4944</v>
      </c>
      <c r="T1385" s="98">
        <v>6</v>
      </c>
      <c r="U1385" s="98">
        <v>0.11600000000000001</v>
      </c>
    </row>
    <row r="1386" spans="1:21" x14ac:dyDescent="0.25">
      <c r="A1386" s="57" t="s">
        <v>4640</v>
      </c>
      <c r="B1386" s="57" t="s">
        <v>1244</v>
      </c>
      <c r="C1386" s="57" t="s">
        <v>4708</v>
      </c>
      <c r="D1386" s="91">
        <v>13</v>
      </c>
      <c r="E1386" s="57" t="s">
        <v>7618</v>
      </c>
      <c r="F1386" s="29">
        <f t="shared" si="76"/>
        <v>2.0166666666666666</v>
      </c>
      <c r="G1386" s="23">
        <f t="shared" si="77"/>
        <v>0</v>
      </c>
      <c r="H1386" s="30"/>
      <c r="I1386" s="29"/>
      <c r="J1386" s="23">
        <f t="shared" si="78"/>
        <v>1.21</v>
      </c>
      <c r="K1386" s="30"/>
      <c r="L1386" s="29"/>
      <c r="M1386" s="98" t="s">
        <v>4944</v>
      </c>
      <c r="N1386" s="98" t="s">
        <v>4944</v>
      </c>
      <c r="O1386" s="98" t="s">
        <v>4944</v>
      </c>
      <c r="P1386" s="98" t="s">
        <v>4944</v>
      </c>
      <c r="Q1386" s="98" t="s">
        <v>4944</v>
      </c>
      <c r="R1386" s="98" t="s">
        <v>4944</v>
      </c>
      <c r="S1386" s="98">
        <v>6.05</v>
      </c>
      <c r="T1386" s="98" t="s">
        <v>4944</v>
      </c>
      <c r="U1386" s="98" t="s">
        <v>4944</v>
      </c>
    </row>
    <row r="1387" spans="1:21" x14ac:dyDescent="0.25">
      <c r="A1387" s="57" t="s">
        <v>4640</v>
      </c>
      <c r="B1387" s="57" t="s">
        <v>1064</v>
      </c>
      <c r="C1387" s="57" t="s">
        <v>4732</v>
      </c>
      <c r="D1387" s="91">
        <v>20</v>
      </c>
      <c r="E1387" s="57" t="s">
        <v>9420</v>
      </c>
      <c r="F1387" s="29">
        <f t="shared" si="76"/>
        <v>2.0073333333333334</v>
      </c>
      <c r="G1387" s="23">
        <f t="shared" si="77"/>
        <v>9.1462500000000002</v>
      </c>
      <c r="H1387" s="30"/>
      <c r="I1387" s="29"/>
      <c r="J1387" s="23">
        <f t="shared" si="78"/>
        <v>3.2164000000000001</v>
      </c>
      <c r="K1387" s="30"/>
      <c r="L1387" s="29"/>
      <c r="M1387" s="98">
        <v>3.863</v>
      </c>
      <c r="N1387" s="98">
        <v>0.80800000000000005</v>
      </c>
      <c r="O1387" s="98">
        <v>27.664999999999999</v>
      </c>
      <c r="P1387" s="98">
        <v>4.2489999999999997</v>
      </c>
      <c r="Q1387" s="98">
        <v>9.593</v>
      </c>
      <c r="R1387" s="98">
        <v>0.46700000000000003</v>
      </c>
      <c r="S1387" s="98">
        <v>3.573</v>
      </c>
      <c r="T1387" s="98">
        <v>1.609</v>
      </c>
      <c r="U1387" s="98">
        <v>0.84</v>
      </c>
    </row>
    <row r="1388" spans="1:21" x14ac:dyDescent="0.25">
      <c r="A1388" s="57" t="s">
        <v>4640</v>
      </c>
      <c r="B1388" s="57" t="s">
        <v>1262</v>
      </c>
      <c r="C1388" s="57" t="s">
        <v>4670</v>
      </c>
      <c r="D1388" s="91">
        <v>6</v>
      </c>
      <c r="E1388" s="57" t="s">
        <v>6084</v>
      </c>
      <c r="F1388" s="29">
        <f t="shared" si="76"/>
        <v>2.0043333333333333</v>
      </c>
      <c r="G1388" s="23">
        <f t="shared" si="77"/>
        <v>2.3805000000000001</v>
      </c>
      <c r="H1388" s="30"/>
      <c r="I1388" s="29"/>
      <c r="J1388" s="23">
        <f t="shared" si="78"/>
        <v>1.2025999999999999</v>
      </c>
      <c r="K1388" s="30"/>
      <c r="L1388" s="29"/>
      <c r="M1388" s="98">
        <v>5.5090000000000003</v>
      </c>
      <c r="N1388" s="98">
        <v>4.0129999999999999</v>
      </c>
      <c r="O1388" s="98" t="s">
        <v>4944</v>
      </c>
      <c r="P1388" s="98" t="s">
        <v>4944</v>
      </c>
      <c r="Q1388" s="98" t="s">
        <v>4944</v>
      </c>
      <c r="R1388" s="98" t="s">
        <v>4944</v>
      </c>
      <c r="S1388" s="98" t="s">
        <v>4944</v>
      </c>
      <c r="T1388" s="98">
        <v>3.8610000000000002</v>
      </c>
      <c r="U1388" s="98">
        <v>2.1520000000000001</v>
      </c>
    </row>
    <row r="1389" spans="1:21" x14ac:dyDescent="0.25">
      <c r="A1389" s="57" t="s">
        <v>4640</v>
      </c>
      <c r="B1389" s="57" t="s">
        <v>2904</v>
      </c>
      <c r="C1389" s="57" t="s">
        <v>4723</v>
      </c>
      <c r="D1389" s="91">
        <v>16</v>
      </c>
      <c r="E1389" s="57" t="s">
        <v>8457</v>
      </c>
      <c r="F1389" s="29">
        <f t="shared" si="76"/>
        <v>1.9936666666666667</v>
      </c>
      <c r="G1389" s="23">
        <f t="shared" si="77"/>
        <v>0</v>
      </c>
      <c r="H1389" s="30"/>
      <c r="I1389" s="29"/>
      <c r="J1389" s="23">
        <f t="shared" si="78"/>
        <v>1.1961999999999999</v>
      </c>
      <c r="K1389" s="30"/>
      <c r="L1389" s="29"/>
      <c r="M1389" s="98" t="s">
        <v>4944</v>
      </c>
      <c r="N1389" s="98" t="s">
        <v>4944</v>
      </c>
      <c r="O1389" s="98" t="s">
        <v>4944</v>
      </c>
      <c r="P1389" s="98" t="s">
        <v>4944</v>
      </c>
      <c r="Q1389" s="98" t="s">
        <v>4944</v>
      </c>
      <c r="R1389" s="98" t="s">
        <v>4944</v>
      </c>
      <c r="S1389" s="98" t="s">
        <v>4944</v>
      </c>
      <c r="T1389" s="98">
        <v>5.9809999999999999</v>
      </c>
      <c r="U1389" s="98" t="s">
        <v>4944</v>
      </c>
    </row>
    <row r="1390" spans="1:21" x14ac:dyDescent="0.25">
      <c r="A1390" s="57" t="s">
        <v>4640</v>
      </c>
      <c r="B1390" s="57" t="s">
        <v>3254</v>
      </c>
      <c r="C1390" s="57" t="s">
        <v>4723</v>
      </c>
      <c r="D1390" s="91">
        <v>16</v>
      </c>
      <c r="E1390" s="57" t="s">
        <v>8669</v>
      </c>
      <c r="F1390" s="29">
        <f t="shared" si="76"/>
        <v>1.9876666666666667</v>
      </c>
      <c r="G1390" s="23">
        <f t="shared" si="77"/>
        <v>4.0467500000000003</v>
      </c>
      <c r="H1390" s="30"/>
      <c r="I1390" s="29"/>
      <c r="J1390" s="23">
        <f t="shared" si="78"/>
        <v>1.1926000000000001</v>
      </c>
      <c r="K1390" s="30"/>
      <c r="L1390" s="29"/>
      <c r="M1390" s="98">
        <v>0.61199999999999999</v>
      </c>
      <c r="N1390" s="98" t="s">
        <v>4944</v>
      </c>
      <c r="O1390" s="98">
        <v>3.5750000000000002</v>
      </c>
      <c r="P1390" s="98">
        <v>12</v>
      </c>
      <c r="Q1390" s="98" t="s">
        <v>4944</v>
      </c>
      <c r="R1390" s="98" t="s">
        <v>4944</v>
      </c>
      <c r="S1390" s="98" t="s">
        <v>4944</v>
      </c>
      <c r="T1390" s="98">
        <v>4.1970000000000001</v>
      </c>
      <c r="U1390" s="98">
        <v>1.766</v>
      </c>
    </row>
    <row r="1391" spans="1:21" x14ac:dyDescent="0.25">
      <c r="A1391" s="57" t="s">
        <v>4640</v>
      </c>
      <c r="B1391" s="57" t="s">
        <v>2519</v>
      </c>
      <c r="C1391" s="57" t="s">
        <v>4734</v>
      </c>
      <c r="D1391" s="91">
        <v>20</v>
      </c>
      <c r="E1391" s="57" t="s">
        <v>9500</v>
      </c>
      <c r="F1391" s="29">
        <f t="shared" si="76"/>
        <v>1.9863333333333333</v>
      </c>
      <c r="G1391" s="23">
        <f t="shared" si="77"/>
        <v>0</v>
      </c>
      <c r="H1391" s="30"/>
      <c r="I1391" s="29"/>
      <c r="J1391" s="23">
        <f t="shared" si="78"/>
        <v>1.1918</v>
      </c>
      <c r="K1391" s="30"/>
      <c r="L1391" s="29"/>
      <c r="M1391" s="98" t="s">
        <v>4944</v>
      </c>
      <c r="N1391" s="98" t="s">
        <v>4944</v>
      </c>
      <c r="O1391" s="98" t="s">
        <v>4944</v>
      </c>
      <c r="P1391" s="98" t="s">
        <v>4944</v>
      </c>
      <c r="Q1391" s="98" t="s">
        <v>4944</v>
      </c>
      <c r="R1391" s="98" t="s">
        <v>4944</v>
      </c>
      <c r="S1391" s="98" t="s">
        <v>4944</v>
      </c>
      <c r="T1391" s="98">
        <v>0.52800000000000002</v>
      </c>
      <c r="U1391" s="98">
        <v>5.431</v>
      </c>
    </row>
    <row r="1392" spans="1:21" x14ac:dyDescent="0.25">
      <c r="A1392" s="57" t="s">
        <v>4640</v>
      </c>
      <c r="B1392" s="57" t="s">
        <v>1317</v>
      </c>
      <c r="C1392" s="57" t="s">
        <v>4729</v>
      </c>
      <c r="D1392" s="91">
        <v>18</v>
      </c>
      <c r="E1392" s="57" t="s">
        <v>9276</v>
      </c>
      <c r="F1392" s="29">
        <f t="shared" si="76"/>
        <v>1.9786666666666666</v>
      </c>
      <c r="G1392" s="23">
        <f t="shared" si="77"/>
        <v>14.160500000000001</v>
      </c>
      <c r="H1392" s="30"/>
      <c r="I1392" s="29"/>
      <c r="J1392" s="23">
        <f t="shared" si="78"/>
        <v>1.1872</v>
      </c>
      <c r="K1392" s="30"/>
      <c r="L1392" s="29"/>
      <c r="M1392" s="98">
        <v>56.642000000000003</v>
      </c>
      <c r="N1392" s="98" t="s">
        <v>4944</v>
      </c>
      <c r="O1392" s="98" t="s">
        <v>4944</v>
      </c>
      <c r="P1392" s="98" t="s">
        <v>4944</v>
      </c>
      <c r="Q1392" s="98" t="s">
        <v>4944</v>
      </c>
      <c r="R1392" s="98" t="s">
        <v>4944</v>
      </c>
      <c r="S1392" s="98" t="s">
        <v>4944</v>
      </c>
      <c r="T1392" s="98">
        <v>5.9359999999999999</v>
      </c>
      <c r="U1392" s="98" t="s">
        <v>4944</v>
      </c>
    </row>
    <row r="1393" spans="1:21" x14ac:dyDescent="0.25">
      <c r="A1393" s="57" t="s">
        <v>4640</v>
      </c>
      <c r="B1393" s="57" t="s">
        <v>3297</v>
      </c>
      <c r="C1393" s="57" t="s">
        <v>4702</v>
      </c>
      <c r="D1393" s="91">
        <v>11</v>
      </c>
      <c r="E1393" s="57" t="s">
        <v>7425</v>
      </c>
      <c r="F1393" s="29">
        <f t="shared" si="76"/>
        <v>1.9723333333333333</v>
      </c>
      <c r="G1393" s="23">
        <f t="shared" si="77"/>
        <v>0</v>
      </c>
      <c r="H1393" s="30"/>
      <c r="I1393" s="29"/>
      <c r="J1393" s="23">
        <f t="shared" si="78"/>
        <v>1.6597999999999999</v>
      </c>
      <c r="K1393" s="30"/>
      <c r="L1393" s="29"/>
      <c r="M1393" s="98" t="s">
        <v>4944</v>
      </c>
      <c r="N1393" s="98" t="s">
        <v>4944</v>
      </c>
      <c r="O1393" s="98" t="s">
        <v>4944</v>
      </c>
      <c r="P1393" s="98" t="s">
        <v>4944</v>
      </c>
      <c r="Q1393" s="98" t="s">
        <v>4944</v>
      </c>
      <c r="R1393" s="98">
        <v>2.3820000000000001</v>
      </c>
      <c r="S1393" s="98">
        <v>5.0220000000000002</v>
      </c>
      <c r="T1393" s="98">
        <v>0.89500000000000002</v>
      </c>
      <c r="U1393" s="98" t="s">
        <v>4944</v>
      </c>
    </row>
    <row r="1394" spans="1:21" x14ac:dyDescent="0.25">
      <c r="A1394" s="57" t="s">
        <v>4640</v>
      </c>
      <c r="B1394" s="57" t="s">
        <v>248</v>
      </c>
      <c r="C1394" s="57" t="s">
        <v>4644</v>
      </c>
      <c r="D1394" s="91">
        <v>1</v>
      </c>
      <c r="E1394" s="57" t="s">
        <v>5069</v>
      </c>
      <c r="F1394" s="29">
        <f t="shared" si="76"/>
        <v>1.9666666666666666</v>
      </c>
      <c r="G1394" s="23">
        <f t="shared" si="77"/>
        <v>1212.7285000000002</v>
      </c>
      <c r="H1394" s="30"/>
      <c r="I1394" s="29"/>
      <c r="J1394" s="23">
        <f t="shared" si="78"/>
        <v>125.66140000000003</v>
      </c>
      <c r="K1394" s="30"/>
      <c r="L1394" s="29"/>
      <c r="M1394" s="98">
        <v>112.607</v>
      </c>
      <c r="N1394" s="98">
        <v>969.18799999999999</v>
      </c>
      <c r="O1394" s="98">
        <v>2044.028</v>
      </c>
      <c r="P1394" s="98">
        <v>1725.0909999999999</v>
      </c>
      <c r="Q1394" s="98">
        <v>619.95000000000005</v>
      </c>
      <c r="R1394" s="98">
        <v>2.4569999999999999</v>
      </c>
      <c r="S1394" s="98">
        <v>4.2629999999999999</v>
      </c>
      <c r="T1394" s="98">
        <v>1.6140000000000001</v>
      </c>
      <c r="U1394" s="98">
        <v>2.3E-2</v>
      </c>
    </row>
    <row r="1395" spans="1:21" x14ac:dyDescent="0.25">
      <c r="A1395" s="57" t="s">
        <v>4640</v>
      </c>
      <c r="B1395" s="57" t="s">
        <v>1775</v>
      </c>
      <c r="C1395" s="57" t="s">
        <v>4724</v>
      </c>
      <c r="D1395" s="91">
        <v>16</v>
      </c>
      <c r="E1395" s="57" t="s">
        <v>8862</v>
      </c>
      <c r="F1395" s="29">
        <f t="shared" si="76"/>
        <v>1.9583333333333333</v>
      </c>
      <c r="G1395" s="23">
        <f t="shared" si="77"/>
        <v>1.6500000000000001E-2</v>
      </c>
      <c r="H1395" s="30"/>
      <c r="I1395" s="29"/>
      <c r="J1395" s="23">
        <f t="shared" si="78"/>
        <v>1.175</v>
      </c>
      <c r="K1395" s="30"/>
      <c r="L1395" s="29"/>
      <c r="M1395" s="98" t="s">
        <v>4944</v>
      </c>
      <c r="N1395" s="98" t="s">
        <v>4944</v>
      </c>
      <c r="O1395" s="98" t="s">
        <v>4944</v>
      </c>
      <c r="P1395" s="98">
        <v>6.6000000000000003E-2</v>
      </c>
      <c r="Q1395" s="98" t="s">
        <v>4944</v>
      </c>
      <c r="R1395" s="98" t="s">
        <v>4944</v>
      </c>
      <c r="S1395" s="98" t="s">
        <v>4944</v>
      </c>
      <c r="T1395" s="98">
        <v>5.875</v>
      </c>
      <c r="U1395" s="98" t="s">
        <v>4944</v>
      </c>
    </row>
    <row r="1396" spans="1:21" x14ac:dyDescent="0.25">
      <c r="A1396" s="57" t="s">
        <v>4640</v>
      </c>
      <c r="B1396" s="57" t="s">
        <v>1968</v>
      </c>
      <c r="C1396" s="57" t="s">
        <v>4668</v>
      </c>
      <c r="D1396" s="91">
        <v>6</v>
      </c>
      <c r="E1396" s="57" t="s">
        <v>5730</v>
      </c>
      <c r="F1396" s="29">
        <f t="shared" si="76"/>
        <v>1.9506666666666668</v>
      </c>
      <c r="G1396" s="23">
        <f t="shared" si="77"/>
        <v>0</v>
      </c>
      <c r="H1396" s="30"/>
      <c r="I1396" s="29"/>
      <c r="J1396" s="23">
        <f t="shared" si="78"/>
        <v>1.1704000000000001</v>
      </c>
      <c r="K1396" s="30"/>
      <c r="L1396" s="29"/>
      <c r="M1396" s="98" t="s">
        <v>4944</v>
      </c>
      <c r="N1396" s="98" t="s">
        <v>4944</v>
      </c>
      <c r="O1396" s="98" t="s">
        <v>4944</v>
      </c>
      <c r="P1396" s="98" t="s">
        <v>4944</v>
      </c>
      <c r="Q1396" s="98" t="s">
        <v>4944</v>
      </c>
      <c r="R1396" s="98" t="s">
        <v>4944</v>
      </c>
      <c r="S1396" s="98">
        <v>5.8520000000000003</v>
      </c>
      <c r="T1396" s="98" t="s">
        <v>4944</v>
      </c>
      <c r="U1396" s="98" t="s">
        <v>4944</v>
      </c>
    </row>
    <row r="1397" spans="1:21" x14ac:dyDescent="0.25">
      <c r="A1397" s="57" t="s">
        <v>4640</v>
      </c>
      <c r="B1397" s="57" t="s">
        <v>1843</v>
      </c>
      <c r="C1397" s="57" t="s">
        <v>4703</v>
      </c>
      <c r="D1397" s="91">
        <v>11</v>
      </c>
      <c r="E1397" s="57" t="s">
        <v>7489</v>
      </c>
      <c r="F1397" s="29">
        <f t="shared" si="76"/>
        <v>1.9470000000000001</v>
      </c>
      <c r="G1397" s="23">
        <f t="shared" si="77"/>
        <v>13.812999999999999</v>
      </c>
      <c r="H1397" s="30"/>
      <c r="I1397" s="29"/>
      <c r="J1397" s="23">
        <f t="shared" si="78"/>
        <v>1.1682000000000001</v>
      </c>
      <c r="K1397" s="30"/>
      <c r="L1397" s="29"/>
      <c r="M1397" s="98">
        <v>12.430999999999999</v>
      </c>
      <c r="N1397" s="98">
        <v>42.735999999999997</v>
      </c>
      <c r="O1397" s="98">
        <v>8.5000000000000006E-2</v>
      </c>
      <c r="P1397" s="98" t="s">
        <v>4944</v>
      </c>
      <c r="Q1397" s="98" t="s">
        <v>4944</v>
      </c>
      <c r="R1397" s="98" t="s">
        <v>4944</v>
      </c>
      <c r="S1397" s="98" t="s">
        <v>4944</v>
      </c>
      <c r="T1397" s="98">
        <v>2.9860000000000002</v>
      </c>
      <c r="U1397" s="98">
        <v>2.855</v>
      </c>
    </row>
    <row r="1398" spans="1:21" x14ac:dyDescent="0.25">
      <c r="A1398" s="57" t="s">
        <v>4640</v>
      </c>
      <c r="B1398" s="57" t="s">
        <v>1321</v>
      </c>
      <c r="C1398" s="57" t="s">
        <v>4680</v>
      </c>
      <c r="D1398" s="91">
        <v>7</v>
      </c>
      <c r="E1398" s="57" t="s">
        <v>6481</v>
      </c>
      <c r="F1398" s="29">
        <f t="shared" si="76"/>
        <v>1.9453333333333334</v>
      </c>
      <c r="G1398" s="23">
        <f t="shared" si="77"/>
        <v>8.0500000000000002E-2</v>
      </c>
      <c r="H1398" s="30"/>
      <c r="I1398" s="29"/>
      <c r="J1398" s="23">
        <f t="shared" si="78"/>
        <v>3.5290000000000008</v>
      </c>
      <c r="K1398" s="30"/>
      <c r="L1398" s="29"/>
      <c r="M1398" s="98" t="s">
        <v>4944</v>
      </c>
      <c r="N1398" s="98" t="s">
        <v>4944</v>
      </c>
      <c r="O1398" s="98" t="s">
        <v>4944</v>
      </c>
      <c r="P1398" s="98">
        <v>0.32200000000000001</v>
      </c>
      <c r="Q1398" s="98">
        <v>3.8849999999999998</v>
      </c>
      <c r="R1398" s="98">
        <v>7.9240000000000004</v>
      </c>
      <c r="S1398" s="98">
        <v>1.74</v>
      </c>
      <c r="T1398" s="98">
        <v>2.8250000000000002</v>
      </c>
      <c r="U1398" s="98">
        <v>1.2709999999999999</v>
      </c>
    </row>
    <row r="1399" spans="1:21" x14ac:dyDescent="0.25">
      <c r="A1399" s="57" t="s">
        <v>4640</v>
      </c>
      <c r="B1399" s="57" t="s">
        <v>2027</v>
      </c>
      <c r="C1399" s="57" t="s">
        <v>4723</v>
      </c>
      <c r="D1399" s="91">
        <v>16</v>
      </c>
      <c r="E1399" s="57" t="s">
        <v>8668</v>
      </c>
      <c r="F1399" s="29">
        <f t="shared" si="76"/>
        <v>1.9450000000000001</v>
      </c>
      <c r="G1399" s="23">
        <f t="shared" si="77"/>
        <v>0.39574999999999999</v>
      </c>
      <c r="H1399" s="30"/>
      <c r="I1399" s="29"/>
      <c r="J1399" s="23">
        <f t="shared" si="78"/>
        <v>1.2749999999999999</v>
      </c>
      <c r="K1399" s="30"/>
      <c r="L1399" s="29"/>
      <c r="M1399" s="98" t="s">
        <v>4944</v>
      </c>
      <c r="N1399" s="98">
        <v>1.583</v>
      </c>
      <c r="O1399" s="98" t="s">
        <v>4944</v>
      </c>
      <c r="P1399" s="98" t="s">
        <v>4944</v>
      </c>
      <c r="Q1399" s="98" t="s">
        <v>4944</v>
      </c>
      <c r="R1399" s="98">
        <v>0.54</v>
      </c>
      <c r="S1399" s="98" t="s">
        <v>4944</v>
      </c>
      <c r="T1399" s="98">
        <v>2.101</v>
      </c>
      <c r="U1399" s="98">
        <v>3.734</v>
      </c>
    </row>
    <row r="1400" spans="1:21" x14ac:dyDescent="0.25">
      <c r="A1400" s="57" t="s">
        <v>4640</v>
      </c>
      <c r="B1400" s="57" t="s">
        <v>452</v>
      </c>
      <c r="C1400" s="57" t="s">
        <v>4688</v>
      </c>
      <c r="D1400" s="91">
        <v>10</v>
      </c>
      <c r="E1400" s="57" t="s">
        <v>6785</v>
      </c>
      <c r="F1400" s="29">
        <f t="shared" si="76"/>
        <v>1.9416666666666667</v>
      </c>
      <c r="G1400" s="23">
        <f t="shared" si="77"/>
        <v>25.554250000000003</v>
      </c>
      <c r="H1400" s="30"/>
      <c r="I1400" s="29"/>
      <c r="J1400" s="23">
        <f t="shared" si="78"/>
        <v>6.0207999999999995</v>
      </c>
      <c r="K1400" s="30"/>
      <c r="L1400" s="29"/>
      <c r="M1400" s="98">
        <v>18.742000000000001</v>
      </c>
      <c r="N1400" s="98">
        <v>38.515000000000001</v>
      </c>
      <c r="O1400" s="98">
        <v>23.527000000000001</v>
      </c>
      <c r="P1400" s="98">
        <v>21.433</v>
      </c>
      <c r="Q1400" s="98">
        <v>24.279</v>
      </c>
      <c r="R1400" s="98">
        <v>0</v>
      </c>
      <c r="S1400" s="98" t="s">
        <v>4944</v>
      </c>
      <c r="T1400" s="98">
        <v>6.5000000000000002E-2</v>
      </c>
      <c r="U1400" s="98">
        <v>5.76</v>
      </c>
    </row>
    <row r="1401" spans="1:21" x14ac:dyDescent="0.25">
      <c r="A1401" s="57" t="s">
        <v>4640</v>
      </c>
      <c r="B1401" s="57" t="s">
        <v>1355</v>
      </c>
      <c r="C1401" s="57" t="s">
        <v>4653</v>
      </c>
      <c r="D1401" s="91">
        <v>2</v>
      </c>
      <c r="E1401" s="57" t="s">
        <v>5329</v>
      </c>
      <c r="F1401" s="29">
        <f t="shared" si="76"/>
        <v>1.9313333333333331</v>
      </c>
      <c r="G1401" s="23">
        <f t="shared" si="77"/>
        <v>11.747249999999999</v>
      </c>
      <c r="H1401" s="30"/>
      <c r="I1401" s="29"/>
      <c r="J1401" s="23">
        <f t="shared" si="78"/>
        <v>1.5054000000000001</v>
      </c>
      <c r="K1401" s="30"/>
      <c r="L1401" s="29"/>
      <c r="M1401" s="98">
        <v>29.213999999999999</v>
      </c>
      <c r="N1401" s="98">
        <v>14.811999999999999</v>
      </c>
      <c r="O1401" s="98">
        <v>0.85399999999999998</v>
      </c>
      <c r="P1401" s="98">
        <v>2.109</v>
      </c>
      <c r="Q1401" s="98" t="s">
        <v>4944</v>
      </c>
      <c r="R1401" s="98">
        <v>1.7330000000000001</v>
      </c>
      <c r="S1401" s="98" t="s">
        <v>4944</v>
      </c>
      <c r="T1401" s="98">
        <v>0.58399999999999996</v>
      </c>
      <c r="U1401" s="98">
        <v>5.21</v>
      </c>
    </row>
    <row r="1402" spans="1:21" x14ac:dyDescent="0.25">
      <c r="A1402" s="57" t="s">
        <v>4640</v>
      </c>
      <c r="B1402" s="57" t="s">
        <v>923</v>
      </c>
      <c r="C1402" s="57" t="s">
        <v>4723</v>
      </c>
      <c r="D1402" s="91">
        <v>16</v>
      </c>
      <c r="E1402" s="57" t="s">
        <v>8787</v>
      </c>
      <c r="F1402" s="29">
        <f t="shared" si="76"/>
        <v>1.9186666666666667</v>
      </c>
      <c r="G1402" s="23">
        <f t="shared" si="77"/>
        <v>0</v>
      </c>
      <c r="H1402" s="30"/>
      <c r="I1402" s="29"/>
      <c r="J1402" s="23">
        <f t="shared" si="78"/>
        <v>1.1512</v>
      </c>
      <c r="K1402" s="30"/>
      <c r="L1402" s="29"/>
      <c r="M1402" s="98" t="s">
        <v>4944</v>
      </c>
      <c r="N1402" s="98" t="s">
        <v>4944</v>
      </c>
      <c r="O1402" s="98" t="s">
        <v>4944</v>
      </c>
      <c r="P1402" s="98" t="s">
        <v>4944</v>
      </c>
      <c r="Q1402" s="98" t="s">
        <v>4944</v>
      </c>
      <c r="R1402" s="98">
        <v>0</v>
      </c>
      <c r="S1402" s="98">
        <v>0</v>
      </c>
      <c r="T1402" s="98">
        <v>0.93700000000000006</v>
      </c>
      <c r="U1402" s="98">
        <v>4.819</v>
      </c>
    </row>
    <row r="1403" spans="1:21" x14ac:dyDescent="0.25">
      <c r="A1403" s="57" t="s">
        <v>4640</v>
      </c>
      <c r="B1403" s="57" t="s">
        <v>1139</v>
      </c>
      <c r="C1403" s="57" t="s">
        <v>4713</v>
      </c>
      <c r="D1403" s="91">
        <v>15</v>
      </c>
      <c r="E1403" s="57" t="s">
        <v>7920</v>
      </c>
      <c r="F1403" s="29">
        <f t="shared" si="76"/>
        <v>1.9173333333333333</v>
      </c>
      <c r="G1403" s="23">
        <f t="shared" si="77"/>
        <v>8.6999999999999994E-2</v>
      </c>
      <c r="H1403" s="30"/>
      <c r="I1403" s="29"/>
      <c r="J1403" s="23">
        <f t="shared" si="78"/>
        <v>1.1503999999999999</v>
      </c>
      <c r="K1403" s="30"/>
      <c r="L1403" s="29"/>
      <c r="M1403" s="98" t="s">
        <v>4944</v>
      </c>
      <c r="N1403" s="98">
        <v>0.34799999999999998</v>
      </c>
      <c r="O1403" s="98" t="s">
        <v>4944</v>
      </c>
      <c r="P1403" s="98" t="s">
        <v>4944</v>
      </c>
      <c r="Q1403" s="98" t="s">
        <v>4944</v>
      </c>
      <c r="R1403" s="98" t="s">
        <v>4944</v>
      </c>
      <c r="S1403" s="98">
        <v>5.7519999999999998</v>
      </c>
      <c r="T1403" s="98" t="s">
        <v>4944</v>
      </c>
      <c r="U1403" s="98" t="s">
        <v>4944</v>
      </c>
    </row>
    <row r="1404" spans="1:21" x14ac:dyDescent="0.25">
      <c r="A1404" s="57" t="s">
        <v>4640</v>
      </c>
      <c r="B1404" s="57" t="s">
        <v>479</v>
      </c>
      <c r="C1404" s="57" t="s">
        <v>4724</v>
      </c>
      <c r="D1404" s="91">
        <v>16</v>
      </c>
      <c r="E1404" s="57" t="s">
        <v>9000</v>
      </c>
      <c r="F1404" s="29">
        <f t="shared" si="76"/>
        <v>1.9093333333333335</v>
      </c>
      <c r="G1404" s="23">
        <f t="shared" si="77"/>
        <v>28.538249999999998</v>
      </c>
      <c r="H1404" s="30"/>
      <c r="I1404" s="29"/>
      <c r="J1404" s="23">
        <f t="shared" si="78"/>
        <v>4.7543999999999995</v>
      </c>
      <c r="K1404" s="30"/>
      <c r="L1404" s="29"/>
      <c r="M1404" s="98">
        <v>5.6</v>
      </c>
      <c r="N1404" s="98">
        <v>2.78</v>
      </c>
      <c r="O1404" s="98">
        <v>65.915999999999997</v>
      </c>
      <c r="P1404" s="98">
        <v>39.856999999999999</v>
      </c>
      <c r="Q1404" s="98">
        <v>8.3290000000000006</v>
      </c>
      <c r="R1404" s="98">
        <v>9.7149999999999999</v>
      </c>
      <c r="S1404" s="98">
        <v>5.1180000000000003</v>
      </c>
      <c r="T1404" s="98">
        <v>0.59599999999999997</v>
      </c>
      <c r="U1404" s="98">
        <v>1.4E-2</v>
      </c>
    </row>
    <row r="1405" spans="1:21" x14ac:dyDescent="0.25">
      <c r="A1405" s="57" t="s">
        <v>4640</v>
      </c>
      <c r="B1405" s="57" t="s">
        <v>3185</v>
      </c>
      <c r="C1405" s="57" t="s">
        <v>4734</v>
      </c>
      <c r="D1405" s="91">
        <v>20</v>
      </c>
      <c r="E1405" s="57" t="s">
        <v>9526</v>
      </c>
      <c r="F1405" s="29">
        <f t="shared" si="76"/>
        <v>1.9000000000000001</v>
      </c>
      <c r="G1405" s="23">
        <f t="shared" si="77"/>
        <v>0</v>
      </c>
      <c r="H1405" s="30"/>
      <c r="I1405" s="29"/>
      <c r="J1405" s="23">
        <f t="shared" si="78"/>
        <v>1.1400000000000001</v>
      </c>
      <c r="K1405" s="30"/>
      <c r="L1405" s="29"/>
      <c r="M1405" s="98" t="s">
        <v>4944</v>
      </c>
      <c r="N1405" s="98" t="s">
        <v>4944</v>
      </c>
      <c r="O1405" s="98" t="s">
        <v>4944</v>
      </c>
      <c r="P1405" s="98" t="s">
        <v>4944</v>
      </c>
      <c r="Q1405" s="98" t="s">
        <v>4944</v>
      </c>
      <c r="R1405" s="98" t="s">
        <v>4944</v>
      </c>
      <c r="S1405" s="98" t="s">
        <v>4944</v>
      </c>
      <c r="T1405" s="98" t="s">
        <v>4944</v>
      </c>
      <c r="U1405" s="98">
        <v>5.7</v>
      </c>
    </row>
    <row r="1406" spans="1:21" x14ac:dyDescent="0.25">
      <c r="A1406" s="57" t="s">
        <v>4640</v>
      </c>
      <c r="B1406" s="57" t="s">
        <v>2290</v>
      </c>
      <c r="C1406" s="57" t="s">
        <v>4692</v>
      </c>
      <c r="D1406" s="91">
        <v>11</v>
      </c>
      <c r="E1406" s="57" t="s">
        <v>6890</v>
      </c>
      <c r="F1406" s="29">
        <f t="shared" si="76"/>
        <v>1.8953333333333333</v>
      </c>
      <c r="G1406" s="23">
        <f t="shared" si="77"/>
        <v>0</v>
      </c>
      <c r="H1406" s="30"/>
      <c r="I1406" s="29"/>
      <c r="J1406" s="23">
        <f t="shared" si="78"/>
        <v>1.1372</v>
      </c>
      <c r="K1406" s="30"/>
      <c r="L1406" s="29"/>
      <c r="M1406" s="98" t="s">
        <v>4944</v>
      </c>
      <c r="N1406" s="98" t="s">
        <v>4944</v>
      </c>
      <c r="O1406" s="98" t="s">
        <v>4944</v>
      </c>
      <c r="P1406" s="98" t="s">
        <v>4944</v>
      </c>
      <c r="Q1406" s="98" t="s">
        <v>4944</v>
      </c>
      <c r="R1406" s="98" t="s">
        <v>4944</v>
      </c>
      <c r="S1406" s="98" t="s">
        <v>4944</v>
      </c>
      <c r="T1406" s="98" t="s">
        <v>4944</v>
      </c>
      <c r="U1406" s="98">
        <v>5.6859999999999999</v>
      </c>
    </row>
    <row r="1407" spans="1:21" x14ac:dyDescent="0.25">
      <c r="A1407" s="57" t="s">
        <v>4640</v>
      </c>
      <c r="B1407" s="57" t="s">
        <v>787</v>
      </c>
      <c r="C1407" s="57" t="s">
        <v>4734</v>
      </c>
      <c r="D1407" s="91">
        <v>20</v>
      </c>
      <c r="E1407" s="57" t="s">
        <v>9496</v>
      </c>
      <c r="F1407" s="29">
        <f t="shared" si="76"/>
        <v>1.8806666666666665</v>
      </c>
      <c r="G1407" s="23">
        <f t="shared" si="77"/>
        <v>1.4804999999999999</v>
      </c>
      <c r="H1407" s="30"/>
      <c r="I1407" s="29"/>
      <c r="J1407" s="23">
        <f t="shared" si="78"/>
        <v>2.8459999999999996</v>
      </c>
      <c r="K1407" s="30"/>
      <c r="L1407" s="29"/>
      <c r="M1407" s="98">
        <v>5.6139999999999999</v>
      </c>
      <c r="N1407" s="98">
        <v>0</v>
      </c>
      <c r="O1407" s="98">
        <v>3.0000000000000001E-3</v>
      </c>
      <c r="P1407" s="98">
        <v>0.30499999999999999</v>
      </c>
      <c r="Q1407" s="98">
        <v>0.871</v>
      </c>
      <c r="R1407" s="98">
        <v>7.7169999999999996</v>
      </c>
      <c r="S1407" s="98">
        <v>3.75</v>
      </c>
      <c r="T1407" s="98">
        <v>1.8919999999999999</v>
      </c>
      <c r="U1407" s="98" t="s">
        <v>4944</v>
      </c>
    </row>
    <row r="1408" spans="1:21" x14ac:dyDescent="0.25">
      <c r="A1408" s="57" t="s">
        <v>4640</v>
      </c>
      <c r="B1408" s="57" t="s">
        <v>3393</v>
      </c>
      <c r="C1408" s="57" t="s">
        <v>4692</v>
      </c>
      <c r="D1408" s="91">
        <v>11</v>
      </c>
      <c r="E1408" s="57" t="s">
        <v>6924</v>
      </c>
      <c r="F1408" s="29">
        <f t="shared" si="76"/>
        <v>1.8703333333333332</v>
      </c>
      <c r="G1408" s="23">
        <f t="shared" si="77"/>
        <v>0</v>
      </c>
      <c r="H1408" s="30"/>
      <c r="I1408" s="29"/>
      <c r="J1408" s="23">
        <f t="shared" si="78"/>
        <v>1.1221999999999999</v>
      </c>
      <c r="K1408" s="30"/>
      <c r="L1408" s="29"/>
      <c r="M1408" s="98" t="s">
        <v>4944</v>
      </c>
      <c r="N1408" s="98" t="s">
        <v>4944</v>
      </c>
      <c r="O1408" s="98" t="s">
        <v>4944</v>
      </c>
      <c r="P1408" s="98" t="s">
        <v>4944</v>
      </c>
      <c r="Q1408" s="98" t="s">
        <v>4944</v>
      </c>
      <c r="R1408" s="98" t="s">
        <v>4944</v>
      </c>
      <c r="S1408" s="98" t="s">
        <v>4944</v>
      </c>
      <c r="T1408" s="98">
        <v>5.6109999999999998</v>
      </c>
      <c r="U1408" s="98" t="s">
        <v>4944</v>
      </c>
    </row>
    <row r="1409" spans="1:21" x14ac:dyDescent="0.25">
      <c r="A1409" s="57" t="s">
        <v>4640</v>
      </c>
      <c r="B1409" s="57" t="s">
        <v>506</v>
      </c>
      <c r="C1409" s="57" t="s">
        <v>4721</v>
      </c>
      <c r="D1409" s="91">
        <v>15</v>
      </c>
      <c r="E1409" s="57" t="s">
        <v>8213</v>
      </c>
      <c r="F1409" s="29">
        <f t="shared" si="76"/>
        <v>1.8693333333333333</v>
      </c>
      <c r="G1409" s="23">
        <f t="shared" si="77"/>
        <v>4.7392499999999993</v>
      </c>
      <c r="H1409" s="30"/>
      <c r="I1409" s="29"/>
      <c r="J1409" s="23">
        <f t="shared" si="78"/>
        <v>1.2589999999999999</v>
      </c>
      <c r="K1409" s="30"/>
      <c r="L1409" s="29"/>
      <c r="M1409" s="98">
        <v>0.105</v>
      </c>
      <c r="N1409" s="98">
        <v>1.403</v>
      </c>
      <c r="O1409" s="98">
        <v>16.486999999999998</v>
      </c>
      <c r="P1409" s="98">
        <v>0.96199999999999997</v>
      </c>
      <c r="Q1409" s="98">
        <v>0.63800000000000001</v>
      </c>
      <c r="R1409" s="98">
        <v>4.9000000000000002E-2</v>
      </c>
      <c r="S1409" s="98">
        <v>1.74</v>
      </c>
      <c r="T1409" s="98">
        <v>1.5649999999999999</v>
      </c>
      <c r="U1409" s="98">
        <v>2.3029999999999999</v>
      </c>
    </row>
    <row r="1410" spans="1:21" x14ac:dyDescent="0.25">
      <c r="A1410" s="57" t="s">
        <v>4640</v>
      </c>
      <c r="B1410" s="57" t="s">
        <v>4486</v>
      </c>
      <c r="C1410" s="57" t="s">
        <v>4708</v>
      </c>
      <c r="D1410" s="91">
        <v>13</v>
      </c>
      <c r="E1410" s="57" t="s">
        <v>7633</v>
      </c>
      <c r="F1410" s="29">
        <f t="shared" si="76"/>
        <v>1.869</v>
      </c>
      <c r="G1410" s="23">
        <f t="shared" si="77"/>
        <v>2.9499999999999998E-2</v>
      </c>
      <c r="H1410" s="30"/>
      <c r="I1410" s="29"/>
      <c r="J1410" s="23">
        <f t="shared" si="78"/>
        <v>1.1214</v>
      </c>
      <c r="K1410" s="30"/>
      <c r="L1410" s="29"/>
      <c r="M1410" s="98" t="s">
        <v>4944</v>
      </c>
      <c r="N1410" s="98" t="s">
        <v>4944</v>
      </c>
      <c r="O1410" s="98" t="s">
        <v>4944</v>
      </c>
      <c r="P1410" s="98">
        <v>0.11799999999999999</v>
      </c>
      <c r="Q1410" s="98" t="s">
        <v>4944</v>
      </c>
      <c r="R1410" s="98" t="s">
        <v>4944</v>
      </c>
      <c r="S1410" s="98" t="s">
        <v>4944</v>
      </c>
      <c r="T1410" s="98">
        <v>5.6070000000000002</v>
      </c>
      <c r="U1410" s="98">
        <v>0</v>
      </c>
    </row>
    <row r="1411" spans="1:21" x14ac:dyDescent="0.25">
      <c r="A1411" s="57" t="s">
        <v>4640</v>
      </c>
      <c r="B1411" s="57" t="s">
        <v>2738</v>
      </c>
      <c r="C1411" s="57" t="s">
        <v>4702</v>
      </c>
      <c r="D1411" s="91">
        <v>11</v>
      </c>
      <c r="E1411" s="57" t="s">
        <v>7417</v>
      </c>
      <c r="F1411" s="29">
        <f t="shared" si="76"/>
        <v>1.8436666666666666</v>
      </c>
      <c r="G1411" s="23">
        <f t="shared" si="77"/>
        <v>4.7539999999999996</v>
      </c>
      <c r="H1411" s="30"/>
      <c r="I1411" s="29"/>
      <c r="J1411" s="23">
        <f t="shared" si="78"/>
        <v>4.4233999999999991</v>
      </c>
      <c r="K1411" s="30"/>
      <c r="L1411" s="29"/>
      <c r="M1411" s="98">
        <v>6.1970000000000001</v>
      </c>
      <c r="N1411" s="98">
        <v>4.0659999999999998</v>
      </c>
      <c r="O1411" s="98" t="s">
        <v>4944</v>
      </c>
      <c r="P1411" s="98">
        <v>8.7530000000000001</v>
      </c>
      <c r="Q1411" s="98">
        <v>10.124000000000001</v>
      </c>
      <c r="R1411" s="98">
        <v>6.4619999999999997</v>
      </c>
      <c r="S1411" s="98">
        <v>4.5990000000000002</v>
      </c>
      <c r="T1411" s="98">
        <v>0.83699999999999997</v>
      </c>
      <c r="U1411" s="98">
        <v>9.5000000000000001E-2</v>
      </c>
    </row>
    <row r="1412" spans="1:21" x14ac:dyDescent="0.25">
      <c r="A1412" s="57" t="s">
        <v>4640</v>
      </c>
      <c r="B1412" s="57" t="s">
        <v>4066</v>
      </c>
      <c r="C1412" s="57" t="s">
        <v>4697</v>
      </c>
      <c r="D1412" s="91">
        <v>11</v>
      </c>
      <c r="E1412" s="57" t="s">
        <v>7150</v>
      </c>
      <c r="F1412" s="29">
        <f t="shared" si="76"/>
        <v>1.8343333333333334</v>
      </c>
      <c r="G1412" s="23">
        <f t="shared" si="77"/>
        <v>9.375E-2</v>
      </c>
      <c r="H1412" s="30"/>
      <c r="I1412" s="29"/>
      <c r="J1412" s="23">
        <f t="shared" si="78"/>
        <v>1.4284000000000001</v>
      </c>
      <c r="K1412" s="30"/>
      <c r="L1412" s="29"/>
      <c r="M1412" s="98" t="s">
        <v>4944</v>
      </c>
      <c r="N1412" s="98" t="s">
        <v>4944</v>
      </c>
      <c r="O1412" s="98" t="s">
        <v>4944</v>
      </c>
      <c r="P1412" s="98">
        <v>0.375</v>
      </c>
      <c r="Q1412" s="98">
        <v>0.92400000000000004</v>
      </c>
      <c r="R1412" s="98">
        <v>0.71499999999999997</v>
      </c>
      <c r="S1412" s="98" t="s">
        <v>4944</v>
      </c>
      <c r="T1412" s="98">
        <v>5.5030000000000001</v>
      </c>
      <c r="U1412" s="98" t="s">
        <v>4944</v>
      </c>
    </row>
    <row r="1413" spans="1:21" x14ac:dyDescent="0.25">
      <c r="A1413" s="57" t="s">
        <v>4640</v>
      </c>
      <c r="B1413" s="57" t="s">
        <v>2702</v>
      </c>
      <c r="C1413" s="57" t="s">
        <v>4724</v>
      </c>
      <c r="D1413" s="91">
        <v>16</v>
      </c>
      <c r="E1413" s="57" t="s">
        <v>8837</v>
      </c>
      <c r="F1413" s="29">
        <f t="shared" si="76"/>
        <v>1.8333333333333333</v>
      </c>
      <c r="G1413" s="23">
        <f t="shared" si="77"/>
        <v>0</v>
      </c>
      <c r="H1413" s="30"/>
      <c r="I1413" s="29"/>
      <c r="J1413" s="23">
        <f t="shared" si="78"/>
        <v>1.1000000000000001</v>
      </c>
      <c r="K1413" s="30"/>
      <c r="L1413" s="29"/>
      <c r="M1413" s="98">
        <v>0</v>
      </c>
      <c r="N1413" s="98" t="s">
        <v>4944</v>
      </c>
      <c r="O1413" s="98" t="s">
        <v>4944</v>
      </c>
      <c r="P1413" s="98" t="s">
        <v>4944</v>
      </c>
      <c r="Q1413" s="98" t="s">
        <v>4944</v>
      </c>
      <c r="R1413" s="98" t="s">
        <v>4944</v>
      </c>
      <c r="S1413" s="98" t="s">
        <v>4944</v>
      </c>
      <c r="T1413" s="98">
        <v>5.5</v>
      </c>
      <c r="U1413" s="98" t="s">
        <v>4944</v>
      </c>
    </row>
    <row r="1414" spans="1:21" x14ac:dyDescent="0.25">
      <c r="A1414" s="57" t="s">
        <v>4640</v>
      </c>
      <c r="B1414" s="57" t="s">
        <v>1324</v>
      </c>
      <c r="C1414" s="57" t="s">
        <v>4713</v>
      </c>
      <c r="D1414" s="91">
        <v>15</v>
      </c>
      <c r="E1414" s="57" t="s">
        <v>7954</v>
      </c>
      <c r="F1414" s="29">
        <f t="shared" si="76"/>
        <v>1.8326666666666667</v>
      </c>
      <c r="G1414" s="23">
        <f t="shared" si="77"/>
        <v>0</v>
      </c>
      <c r="H1414" s="30"/>
      <c r="I1414" s="29"/>
      <c r="J1414" s="23">
        <f t="shared" si="78"/>
        <v>1.7841999999999998</v>
      </c>
      <c r="K1414" s="30"/>
      <c r="L1414" s="29"/>
      <c r="M1414" s="98" t="s">
        <v>4944</v>
      </c>
      <c r="N1414" s="98" t="s">
        <v>4944</v>
      </c>
      <c r="O1414" s="98">
        <v>0</v>
      </c>
      <c r="P1414" s="98" t="s">
        <v>4944</v>
      </c>
      <c r="Q1414" s="98" t="s">
        <v>4944</v>
      </c>
      <c r="R1414" s="98">
        <v>3.423</v>
      </c>
      <c r="S1414" s="98">
        <v>5.4980000000000002</v>
      </c>
      <c r="T1414" s="98" t="s">
        <v>4944</v>
      </c>
      <c r="U1414" s="98" t="s">
        <v>4944</v>
      </c>
    </row>
    <row r="1415" spans="1:21" x14ac:dyDescent="0.25">
      <c r="A1415" s="57" t="s">
        <v>4640</v>
      </c>
      <c r="B1415" s="57" t="s">
        <v>773</v>
      </c>
      <c r="C1415" s="57" t="s">
        <v>4726</v>
      </c>
      <c r="D1415" s="91">
        <v>17</v>
      </c>
      <c r="E1415" s="57" t="s">
        <v>9161</v>
      </c>
      <c r="F1415" s="29">
        <f t="shared" si="76"/>
        <v>1.8280000000000001</v>
      </c>
      <c r="G1415" s="23">
        <f t="shared" si="77"/>
        <v>1.8697499999999998</v>
      </c>
      <c r="H1415" s="30"/>
      <c r="I1415" s="29"/>
      <c r="J1415" s="23">
        <f t="shared" si="78"/>
        <v>2.8037999999999998</v>
      </c>
      <c r="K1415" s="30"/>
      <c r="L1415" s="29"/>
      <c r="M1415" s="98">
        <v>0.81899999999999995</v>
      </c>
      <c r="N1415" s="98">
        <v>1.226</v>
      </c>
      <c r="O1415" s="98">
        <v>2.4009999999999998</v>
      </c>
      <c r="P1415" s="98">
        <v>3.0329999999999999</v>
      </c>
      <c r="Q1415" s="98">
        <v>5.5609999999999999</v>
      </c>
      <c r="R1415" s="98">
        <v>2.9740000000000002</v>
      </c>
      <c r="S1415" s="98">
        <v>0.67300000000000004</v>
      </c>
      <c r="T1415" s="98">
        <v>0.64200000000000002</v>
      </c>
      <c r="U1415" s="98">
        <v>4.1689999999999996</v>
      </c>
    </row>
    <row r="1416" spans="1:21" x14ac:dyDescent="0.25">
      <c r="A1416" s="57" t="s">
        <v>4640</v>
      </c>
      <c r="B1416" s="57" t="s">
        <v>18</v>
      </c>
      <c r="C1416" s="57" t="s">
        <v>4648</v>
      </c>
      <c r="D1416" s="91">
        <v>2</v>
      </c>
      <c r="E1416" s="57" t="s">
        <v>5192</v>
      </c>
      <c r="F1416" s="29">
        <f t="shared" si="76"/>
        <v>1.8243333333333334</v>
      </c>
      <c r="G1416" s="23">
        <f t="shared" si="77"/>
        <v>2.61375</v>
      </c>
      <c r="H1416" s="30"/>
      <c r="I1416" s="29"/>
      <c r="J1416" s="23">
        <f t="shared" si="78"/>
        <v>1.4411999999999998</v>
      </c>
      <c r="K1416" s="30"/>
      <c r="L1416" s="29"/>
      <c r="M1416" s="98" t="s">
        <v>4944</v>
      </c>
      <c r="N1416" s="98">
        <v>10.455</v>
      </c>
      <c r="O1416" s="98" t="s">
        <v>4944</v>
      </c>
      <c r="P1416" s="98" t="s">
        <v>4944</v>
      </c>
      <c r="Q1416" s="98" t="s">
        <v>4944</v>
      </c>
      <c r="R1416" s="98">
        <v>1.7330000000000001</v>
      </c>
      <c r="S1416" s="98" t="s">
        <v>4944</v>
      </c>
      <c r="T1416" s="98" t="s">
        <v>4944</v>
      </c>
      <c r="U1416" s="98">
        <v>5.4729999999999999</v>
      </c>
    </row>
    <row r="1417" spans="1:21" x14ac:dyDescent="0.25">
      <c r="A1417" s="57" t="s">
        <v>4640</v>
      </c>
      <c r="B1417" s="57" t="s">
        <v>2009</v>
      </c>
      <c r="C1417" s="57" t="s">
        <v>4723</v>
      </c>
      <c r="D1417" s="91">
        <v>16</v>
      </c>
      <c r="E1417" s="57" t="s">
        <v>8662</v>
      </c>
      <c r="F1417" s="29">
        <f t="shared" si="76"/>
        <v>1.8230000000000002</v>
      </c>
      <c r="G1417" s="23">
        <f t="shared" si="77"/>
        <v>11.384</v>
      </c>
      <c r="H1417" s="30"/>
      <c r="I1417" s="29"/>
      <c r="J1417" s="23">
        <f t="shared" si="78"/>
        <v>1.2856000000000001</v>
      </c>
      <c r="K1417" s="30"/>
      <c r="L1417" s="29"/>
      <c r="M1417" s="98">
        <v>42.956000000000003</v>
      </c>
      <c r="N1417" s="98" t="s">
        <v>4944</v>
      </c>
      <c r="O1417" s="98">
        <v>1.905</v>
      </c>
      <c r="P1417" s="98">
        <v>0.67500000000000004</v>
      </c>
      <c r="Q1417" s="98" t="s">
        <v>4944</v>
      </c>
      <c r="R1417" s="98">
        <v>0.95899999999999996</v>
      </c>
      <c r="S1417" s="98" t="s">
        <v>4944</v>
      </c>
      <c r="T1417" s="98" t="s">
        <v>4944</v>
      </c>
      <c r="U1417" s="98">
        <v>5.4690000000000003</v>
      </c>
    </row>
    <row r="1418" spans="1:21" x14ac:dyDescent="0.25">
      <c r="A1418" s="57" t="s">
        <v>4640</v>
      </c>
      <c r="B1418" s="57" t="s">
        <v>633</v>
      </c>
      <c r="C1418" s="57" t="s">
        <v>4703</v>
      </c>
      <c r="D1418" s="91">
        <v>11</v>
      </c>
      <c r="E1418" s="57" t="s">
        <v>7519</v>
      </c>
      <c r="F1418" s="29">
        <f t="shared" si="76"/>
        <v>1.8206666666666667</v>
      </c>
      <c r="G1418" s="23">
        <f t="shared" si="77"/>
        <v>0.45750000000000002</v>
      </c>
      <c r="H1418" s="30"/>
      <c r="I1418" s="29"/>
      <c r="J1418" s="23">
        <f t="shared" si="78"/>
        <v>1.1743999999999999</v>
      </c>
      <c r="K1418" s="30"/>
      <c r="L1418" s="29"/>
      <c r="M1418" s="98" t="s">
        <v>4944</v>
      </c>
      <c r="N1418" s="98" t="s">
        <v>4944</v>
      </c>
      <c r="O1418" s="98" t="s">
        <v>4944</v>
      </c>
      <c r="P1418" s="98">
        <v>1.83</v>
      </c>
      <c r="Q1418" s="98" t="s">
        <v>4944</v>
      </c>
      <c r="R1418" s="98">
        <v>0.41</v>
      </c>
      <c r="S1418" s="98">
        <v>0.22500000000000001</v>
      </c>
      <c r="T1418" s="98">
        <v>4.5819999999999999</v>
      </c>
      <c r="U1418" s="98">
        <v>0.65500000000000003</v>
      </c>
    </row>
    <row r="1419" spans="1:21" x14ac:dyDescent="0.25">
      <c r="A1419" s="57" t="s">
        <v>4640</v>
      </c>
      <c r="B1419" s="57" t="s">
        <v>665</v>
      </c>
      <c r="C1419" s="57" t="s">
        <v>4723</v>
      </c>
      <c r="D1419" s="91">
        <v>16</v>
      </c>
      <c r="E1419" s="57" t="s">
        <v>8766</v>
      </c>
      <c r="F1419" s="29">
        <f t="shared" si="76"/>
        <v>1.8203333333333334</v>
      </c>
      <c r="G1419" s="23">
        <f t="shared" si="77"/>
        <v>0.33574999999999999</v>
      </c>
      <c r="H1419" s="30"/>
      <c r="I1419" s="29"/>
      <c r="J1419" s="23">
        <f t="shared" si="78"/>
        <v>2.3200000000000003</v>
      </c>
      <c r="K1419" s="30"/>
      <c r="L1419" s="29"/>
      <c r="M1419" s="98" t="s">
        <v>4944</v>
      </c>
      <c r="N1419" s="98" t="s">
        <v>4944</v>
      </c>
      <c r="O1419" s="98">
        <v>0.128</v>
      </c>
      <c r="P1419" s="98">
        <v>1.2150000000000001</v>
      </c>
      <c r="Q1419" s="98">
        <v>6.1390000000000002</v>
      </c>
      <c r="R1419" s="98">
        <v>0</v>
      </c>
      <c r="S1419" s="98">
        <v>0</v>
      </c>
      <c r="T1419" s="98">
        <v>5.4610000000000003</v>
      </c>
      <c r="U1419" s="98">
        <v>0</v>
      </c>
    </row>
    <row r="1420" spans="1:21" x14ac:dyDescent="0.25">
      <c r="A1420" s="57" t="s">
        <v>4640</v>
      </c>
      <c r="B1420" s="57" t="s">
        <v>1620</v>
      </c>
      <c r="C1420" s="57" t="s">
        <v>4701</v>
      </c>
      <c r="D1420" s="91">
        <v>11</v>
      </c>
      <c r="E1420" s="57" t="s">
        <v>7296</v>
      </c>
      <c r="F1420" s="29">
        <f t="shared" si="76"/>
        <v>1.8143333333333331</v>
      </c>
      <c r="G1420" s="23">
        <f t="shared" si="77"/>
        <v>10.082999999999998</v>
      </c>
      <c r="H1420" s="30"/>
      <c r="I1420" s="29"/>
      <c r="J1420" s="23">
        <f t="shared" si="78"/>
        <v>1.4713999999999998</v>
      </c>
      <c r="K1420" s="30"/>
      <c r="L1420" s="29"/>
      <c r="M1420" s="98">
        <v>21.405999999999999</v>
      </c>
      <c r="N1420" s="98">
        <v>17.483000000000001</v>
      </c>
      <c r="O1420" s="98">
        <v>1.4430000000000001</v>
      </c>
      <c r="P1420" s="98" t="s">
        <v>4944</v>
      </c>
      <c r="Q1420" s="98">
        <v>1.1000000000000001</v>
      </c>
      <c r="R1420" s="98">
        <v>0.81399999999999995</v>
      </c>
      <c r="S1420" s="98">
        <v>0.60199999999999998</v>
      </c>
      <c r="T1420" s="98">
        <v>0.17899999999999999</v>
      </c>
      <c r="U1420" s="98">
        <v>4.6619999999999999</v>
      </c>
    </row>
    <row r="1421" spans="1:21" x14ac:dyDescent="0.25">
      <c r="A1421" s="57" t="s">
        <v>4640</v>
      </c>
      <c r="B1421" s="57" t="s">
        <v>3205</v>
      </c>
      <c r="C1421" s="57" t="s">
        <v>4702</v>
      </c>
      <c r="D1421" s="91">
        <v>11</v>
      </c>
      <c r="E1421" s="57" t="s">
        <v>7396</v>
      </c>
      <c r="F1421" s="29">
        <f t="shared" si="76"/>
        <v>1.8033333333333335</v>
      </c>
      <c r="G1421" s="23">
        <f t="shared" si="77"/>
        <v>4.1500000000000002E-2</v>
      </c>
      <c r="H1421" s="30"/>
      <c r="I1421" s="29"/>
      <c r="J1421" s="23">
        <f t="shared" si="78"/>
        <v>1.1015999999999999</v>
      </c>
      <c r="K1421" s="30"/>
      <c r="L1421" s="29"/>
      <c r="M1421" s="98" t="s">
        <v>4944</v>
      </c>
      <c r="N1421" s="98" t="s">
        <v>4944</v>
      </c>
      <c r="O1421" s="98" t="s">
        <v>4944</v>
      </c>
      <c r="P1421" s="98">
        <v>0.16600000000000001</v>
      </c>
      <c r="Q1421" s="98" t="s">
        <v>4944</v>
      </c>
      <c r="R1421" s="98">
        <v>9.8000000000000004E-2</v>
      </c>
      <c r="S1421" s="98">
        <v>5.41</v>
      </c>
      <c r="T1421" s="98" t="s">
        <v>4944</v>
      </c>
      <c r="U1421" s="98" t="s">
        <v>4944</v>
      </c>
    </row>
    <row r="1422" spans="1:21" x14ac:dyDescent="0.25">
      <c r="A1422" s="57" t="s">
        <v>4640</v>
      </c>
      <c r="B1422" s="57" t="s">
        <v>1198</v>
      </c>
      <c r="C1422" s="57" t="s">
        <v>4723</v>
      </c>
      <c r="D1422" s="91">
        <v>16</v>
      </c>
      <c r="E1422" s="57" t="s">
        <v>8535</v>
      </c>
      <c r="F1422" s="29">
        <f t="shared" si="76"/>
        <v>1.7973333333333334</v>
      </c>
      <c r="G1422" s="23">
        <f t="shared" si="77"/>
        <v>3.14425</v>
      </c>
      <c r="H1422" s="30"/>
      <c r="I1422" s="29"/>
      <c r="J1422" s="23">
        <f t="shared" si="78"/>
        <v>1.0784</v>
      </c>
      <c r="K1422" s="30"/>
      <c r="L1422" s="29"/>
      <c r="M1422" s="98" t="s">
        <v>4944</v>
      </c>
      <c r="N1422" s="98">
        <v>6.1550000000000002</v>
      </c>
      <c r="O1422" s="98" t="s">
        <v>4944</v>
      </c>
      <c r="P1422" s="98">
        <v>6.4219999999999997</v>
      </c>
      <c r="Q1422" s="98" t="s">
        <v>4944</v>
      </c>
      <c r="R1422" s="98" t="s">
        <v>4944</v>
      </c>
      <c r="S1422" s="98" t="s">
        <v>4944</v>
      </c>
      <c r="T1422" s="98">
        <v>5.3920000000000003</v>
      </c>
      <c r="U1422" s="98" t="s">
        <v>4944</v>
      </c>
    </row>
    <row r="1423" spans="1:21" x14ac:dyDescent="0.25">
      <c r="A1423" s="57" t="s">
        <v>4640</v>
      </c>
      <c r="B1423" s="57" t="s">
        <v>2598</v>
      </c>
      <c r="C1423" s="57" t="s">
        <v>4680</v>
      </c>
      <c r="D1423" s="91">
        <v>7</v>
      </c>
      <c r="E1423" s="57" t="s">
        <v>6515</v>
      </c>
      <c r="F1423" s="29">
        <f t="shared" si="76"/>
        <v>1.7916666666666667</v>
      </c>
      <c r="G1423" s="23">
        <f t="shared" si="77"/>
        <v>0.73250000000000004</v>
      </c>
      <c r="H1423" s="30"/>
      <c r="I1423" s="29"/>
      <c r="J1423" s="23">
        <f t="shared" si="78"/>
        <v>1.075</v>
      </c>
      <c r="K1423" s="30"/>
      <c r="L1423" s="29"/>
      <c r="M1423" s="98" t="s">
        <v>4944</v>
      </c>
      <c r="N1423" s="98" t="s">
        <v>4944</v>
      </c>
      <c r="O1423" s="98" t="s">
        <v>4944</v>
      </c>
      <c r="P1423" s="98">
        <v>2.93</v>
      </c>
      <c r="Q1423" s="98" t="s">
        <v>4944</v>
      </c>
      <c r="R1423" s="98" t="s">
        <v>4944</v>
      </c>
      <c r="S1423" s="98" t="s">
        <v>4944</v>
      </c>
      <c r="T1423" s="98" t="s">
        <v>4944</v>
      </c>
      <c r="U1423" s="98">
        <v>5.375</v>
      </c>
    </row>
    <row r="1424" spans="1:21" x14ac:dyDescent="0.25">
      <c r="A1424" s="57" t="s">
        <v>4640</v>
      </c>
      <c r="B1424" s="57" t="s">
        <v>426</v>
      </c>
      <c r="C1424" s="57" t="s">
        <v>4661</v>
      </c>
      <c r="D1424" s="91">
        <v>4</v>
      </c>
      <c r="E1424" s="57" t="s">
        <v>5514</v>
      </c>
      <c r="F1424" s="29">
        <f t="shared" si="76"/>
        <v>1.7833333333333332</v>
      </c>
      <c r="G1424" s="23">
        <f t="shared" si="77"/>
        <v>16.289000000000001</v>
      </c>
      <c r="H1424" s="30"/>
      <c r="I1424" s="29"/>
      <c r="J1424" s="23">
        <f t="shared" si="78"/>
        <v>4.3709999999999996</v>
      </c>
      <c r="K1424" s="30"/>
      <c r="L1424" s="29"/>
      <c r="M1424" s="98">
        <v>18.425999999999998</v>
      </c>
      <c r="N1424" s="98">
        <v>10.935</v>
      </c>
      <c r="O1424" s="98">
        <v>20.501999999999999</v>
      </c>
      <c r="P1424" s="98">
        <v>15.292999999999999</v>
      </c>
      <c r="Q1424" s="98">
        <v>16.504999999999999</v>
      </c>
      <c r="R1424" s="98" t="s">
        <v>4944</v>
      </c>
      <c r="S1424" s="98" t="s">
        <v>4944</v>
      </c>
      <c r="T1424" s="98" t="s">
        <v>4944</v>
      </c>
      <c r="U1424" s="98">
        <v>5.35</v>
      </c>
    </row>
    <row r="1425" spans="1:21" x14ac:dyDescent="0.25">
      <c r="A1425" s="57" t="s">
        <v>4640</v>
      </c>
      <c r="B1425" s="57" t="s">
        <v>709</v>
      </c>
      <c r="C1425" s="57" t="s">
        <v>4712</v>
      </c>
      <c r="D1425" s="91">
        <v>15</v>
      </c>
      <c r="E1425" s="57" t="s">
        <v>7857</v>
      </c>
      <c r="F1425" s="29">
        <f t="shared" si="76"/>
        <v>1.7796666666666667</v>
      </c>
      <c r="G1425" s="23">
        <f t="shared" si="77"/>
        <v>6.5875000000000004</v>
      </c>
      <c r="H1425" s="30"/>
      <c r="I1425" s="29"/>
      <c r="J1425" s="23">
        <f t="shared" si="78"/>
        <v>1.0678000000000001</v>
      </c>
      <c r="K1425" s="30"/>
      <c r="L1425" s="29"/>
      <c r="M1425" s="98" t="s">
        <v>4944</v>
      </c>
      <c r="N1425" s="98">
        <v>18.003</v>
      </c>
      <c r="O1425" s="98" t="s">
        <v>4944</v>
      </c>
      <c r="P1425" s="98">
        <v>8.3469999999999995</v>
      </c>
      <c r="Q1425" s="98" t="s">
        <v>4944</v>
      </c>
      <c r="R1425" s="98" t="s">
        <v>4944</v>
      </c>
      <c r="S1425" s="98" t="s">
        <v>4944</v>
      </c>
      <c r="T1425" s="98" t="s">
        <v>4944</v>
      </c>
      <c r="U1425" s="98">
        <v>5.3390000000000004</v>
      </c>
    </row>
    <row r="1426" spans="1:21" x14ac:dyDescent="0.25">
      <c r="A1426" s="57" t="s">
        <v>4640</v>
      </c>
      <c r="B1426" s="57" t="s">
        <v>2094</v>
      </c>
      <c r="C1426" s="57" t="s">
        <v>4723</v>
      </c>
      <c r="D1426" s="91">
        <v>16</v>
      </c>
      <c r="E1426" s="57" t="s">
        <v>8659</v>
      </c>
      <c r="F1426" s="29">
        <f t="shared" si="76"/>
        <v>1.7756666666666667</v>
      </c>
      <c r="G1426" s="23">
        <f t="shared" si="77"/>
        <v>96.955000000000013</v>
      </c>
      <c r="H1426" s="30"/>
      <c r="I1426" s="29"/>
      <c r="J1426" s="23">
        <f t="shared" si="78"/>
        <v>44.0854</v>
      </c>
      <c r="K1426" s="30"/>
      <c r="L1426" s="29"/>
      <c r="M1426" s="98">
        <v>67</v>
      </c>
      <c r="N1426" s="98">
        <v>0.50600000000000001</v>
      </c>
      <c r="O1426" s="98">
        <v>137.31200000000001</v>
      </c>
      <c r="P1426" s="98">
        <v>183.00200000000001</v>
      </c>
      <c r="Q1426" s="98">
        <v>215.1</v>
      </c>
      <c r="R1426" s="98" t="s">
        <v>4944</v>
      </c>
      <c r="S1426" s="98">
        <v>0.5</v>
      </c>
      <c r="T1426" s="98">
        <v>4.827</v>
      </c>
      <c r="U1426" s="98" t="s">
        <v>4944</v>
      </c>
    </row>
    <row r="1427" spans="1:21" x14ac:dyDescent="0.25">
      <c r="A1427" s="57" t="s">
        <v>4640</v>
      </c>
      <c r="B1427" s="57" t="s">
        <v>2755</v>
      </c>
      <c r="C1427" s="57" t="s">
        <v>4682</v>
      </c>
      <c r="D1427" s="91">
        <v>8</v>
      </c>
      <c r="E1427" s="57" t="s">
        <v>6571</v>
      </c>
      <c r="F1427" s="29">
        <f t="shared" si="76"/>
        <v>1.7746666666666666</v>
      </c>
      <c r="G1427" s="23">
        <f t="shared" si="77"/>
        <v>0</v>
      </c>
      <c r="H1427" s="30"/>
      <c r="I1427" s="29"/>
      <c r="J1427" s="23">
        <f t="shared" si="78"/>
        <v>1.2711999999999999</v>
      </c>
      <c r="K1427" s="30"/>
      <c r="L1427" s="29"/>
      <c r="M1427" s="98" t="s">
        <v>4944</v>
      </c>
      <c r="N1427" s="98" t="s">
        <v>4944</v>
      </c>
      <c r="O1427" s="98" t="s">
        <v>4944</v>
      </c>
      <c r="P1427" s="98" t="s">
        <v>4944</v>
      </c>
      <c r="Q1427" s="98" t="s">
        <v>4944</v>
      </c>
      <c r="R1427" s="98">
        <v>1.032</v>
      </c>
      <c r="S1427" s="98">
        <v>0.17799999999999999</v>
      </c>
      <c r="T1427" s="98" t="s">
        <v>4944</v>
      </c>
      <c r="U1427" s="98">
        <v>5.1459999999999999</v>
      </c>
    </row>
    <row r="1428" spans="1:21" x14ac:dyDescent="0.25">
      <c r="A1428" s="57" t="s">
        <v>4640</v>
      </c>
      <c r="B1428" s="57" t="s">
        <v>1333</v>
      </c>
      <c r="C1428" s="57" t="s">
        <v>4670</v>
      </c>
      <c r="D1428" s="91">
        <v>6</v>
      </c>
      <c r="E1428" s="57" t="s">
        <v>6095</v>
      </c>
      <c r="F1428" s="29">
        <f t="shared" si="76"/>
        <v>1.7723333333333333</v>
      </c>
      <c r="G1428" s="23">
        <f t="shared" si="77"/>
        <v>0.48149999999999998</v>
      </c>
      <c r="H1428" s="30"/>
      <c r="I1428" s="29"/>
      <c r="J1428" s="23">
        <f t="shared" si="78"/>
        <v>1.0634000000000001</v>
      </c>
      <c r="K1428" s="30"/>
      <c r="L1428" s="29"/>
      <c r="M1428" s="98" t="s">
        <v>4944</v>
      </c>
      <c r="N1428" s="98">
        <v>1.9259999999999999</v>
      </c>
      <c r="O1428" s="98" t="s">
        <v>4944</v>
      </c>
      <c r="P1428" s="98" t="s">
        <v>4944</v>
      </c>
      <c r="Q1428" s="98" t="s">
        <v>4944</v>
      </c>
      <c r="R1428" s="98" t="s">
        <v>4944</v>
      </c>
      <c r="S1428" s="98" t="s">
        <v>4944</v>
      </c>
      <c r="T1428" s="98">
        <v>1.855</v>
      </c>
      <c r="U1428" s="98">
        <v>3.4620000000000002</v>
      </c>
    </row>
    <row r="1429" spans="1:21" x14ac:dyDescent="0.25">
      <c r="A1429" s="57" t="s">
        <v>4640</v>
      </c>
      <c r="B1429" s="57" t="s">
        <v>3303</v>
      </c>
      <c r="C1429" s="57" t="s">
        <v>4723</v>
      </c>
      <c r="D1429" s="91">
        <v>16</v>
      </c>
      <c r="E1429" s="57" t="s">
        <v>8728</v>
      </c>
      <c r="F1429" s="29">
        <f t="shared" si="76"/>
        <v>1.7673333333333332</v>
      </c>
      <c r="G1429" s="23">
        <f t="shared" si="77"/>
        <v>8.25</v>
      </c>
      <c r="H1429" s="30"/>
      <c r="I1429" s="29"/>
      <c r="J1429" s="23">
        <f t="shared" si="78"/>
        <v>1.0604</v>
      </c>
      <c r="K1429" s="30"/>
      <c r="L1429" s="29"/>
      <c r="M1429" s="98" t="s">
        <v>4944</v>
      </c>
      <c r="N1429" s="98" t="s">
        <v>4944</v>
      </c>
      <c r="O1429" s="98">
        <v>33</v>
      </c>
      <c r="P1429" s="98" t="s">
        <v>4944</v>
      </c>
      <c r="Q1429" s="98" t="s">
        <v>4944</v>
      </c>
      <c r="R1429" s="98" t="s">
        <v>4944</v>
      </c>
      <c r="S1429" s="98" t="s">
        <v>4944</v>
      </c>
      <c r="T1429" s="98">
        <v>5.3019999999999996</v>
      </c>
      <c r="U1429" s="98" t="s">
        <v>4944</v>
      </c>
    </row>
    <row r="1430" spans="1:21" x14ac:dyDescent="0.25">
      <c r="A1430" s="57" t="s">
        <v>4640</v>
      </c>
      <c r="B1430" s="57" t="s">
        <v>2067</v>
      </c>
      <c r="C1430" s="57" t="s">
        <v>4723</v>
      </c>
      <c r="D1430" s="91">
        <v>16</v>
      </c>
      <c r="E1430" s="57" t="s">
        <v>8326</v>
      </c>
      <c r="F1430" s="29">
        <f t="shared" si="76"/>
        <v>1.7633333333333334</v>
      </c>
      <c r="G1430" s="23">
        <f t="shared" si="77"/>
        <v>27.5</v>
      </c>
      <c r="H1430" s="30"/>
      <c r="I1430" s="29"/>
      <c r="J1430" s="23">
        <f t="shared" si="78"/>
        <v>3.4</v>
      </c>
      <c r="K1430" s="30"/>
      <c r="L1430" s="29"/>
      <c r="M1430" s="98" t="s">
        <v>4944</v>
      </c>
      <c r="N1430" s="98" t="s">
        <v>4944</v>
      </c>
      <c r="O1430" s="98">
        <v>110</v>
      </c>
      <c r="P1430" s="98" t="s">
        <v>4944</v>
      </c>
      <c r="Q1430" s="98">
        <v>11.71</v>
      </c>
      <c r="R1430" s="98" t="s">
        <v>4944</v>
      </c>
      <c r="S1430" s="98" t="s">
        <v>4944</v>
      </c>
      <c r="T1430" s="98">
        <v>5.29</v>
      </c>
      <c r="U1430" s="98">
        <v>0</v>
      </c>
    </row>
    <row r="1431" spans="1:21" x14ac:dyDescent="0.25">
      <c r="A1431" s="57" t="s">
        <v>4640</v>
      </c>
      <c r="B1431" s="57" t="s">
        <v>739</v>
      </c>
      <c r="C1431" s="57" t="s">
        <v>4665</v>
      </c>
      <c r="D1431" s="91">
        <v>5</v>
      </c>
      <c r="E1431" s="57" t="s">
        <v>5607</v>
      </c>
      <c r="F1431" s="29">
        <f t="shared" si="76"/>
        <v>1.7523333333333333</v>
      </c>
      <c r="G1431" s="23">
        <f t="shared" si="77"/>
        <v>7.5</v>
      </c>
      <c r="H1431" s="30"/>
      <c r="I1431" s="29"/>
      <c r="J1431" s="23">
        <f t="shared" si="78"/>
        <v>1.0513999999999999</v>
      </c>
      <c r="K1431" s="30"/>
      <c r="L1431" s="29"/>
      <c r="M1431" s="98" t="s">
        <v>4944</v>
      </c>
      <c r="N1431" s="98" t="s">
        <v>4944</v>
      </c>
      <c r="O1431" s="98" t="s">
        <v>4944</v>
      </c>
      <c r="P1431" s="98">
        <v>30</v>
      </c>
      <c r="Q1431" s="98" t="s">
        <v>4944</v>
      </c>
      <c r="R1431" s="98" t="s">
        <v>4944</v>
      </c>
      <c r="S1431" s="98">
        <v>1.5</v>
      </c>
      <c r="T1431" s="98">
        <v>3.7570000000000001</v>
      </c>
      <c r="U1431" s="98">
        <v>0</v>
      </c>
    </row>
    <row r="1432" spans="1:21" x14ac:dyDescent="0.25">
      <c r="A1432" s="57" t="s">
        <v>4640</v>
      </c>
      <c r="B1432" s="57" t="s">
        <v>1717</v>
      </c>
      <c r="C1432" s="57" t="s">
        <v>4723</v>
      </c>
      <c r="D1432" s="91">
        <v>16</v>
      </c>
      <c r="E1432" s="57" t="s">
        <v>8485</v>
      </c>
      <c r="F1432" s="29">
        <f t="shared" si="76"/>
        <v>1.7283333333333335</v>
      </c>
      <c r="G1432" s="23">
        <f t="shared" si="77"/>
        <v>1.42475</v>
      </c>
      <c r="H1432" s="30"/>
      <c r="I1432" s="29"/>
      <c r="J1432" s="23">
        <f t="shared" si="78"/>
        <v>1.0370000000000001</v>
      </c>
      <c r="K1432" s="30"/>
      <c r="L1432" s="29"/>
      <c r="M1432" s="98" t="s">
        <v>4944</v>
      </c>
      <c r="N1432" s="98" t="s">
        <v>4944</v>
      </c>
      <c r="O1432" s="98">
        <v>5.6989999999999998</v>
      </c>
      <c r="P1432" s="98" t="s">
        <v>4944</v>
      </c>
      <c r="Q1432" s="98" t="s">
        <v>4944</v>
      </c>
      <c r="R1432" s="98">
        <v>0</v>
      </c>
      <c r="S1432" s="98">
        <v>0.66800000000000004</v>
      </c>
      <c r="T1432" s="98">
        <v>4</v>
      </c>
      <c r="U1432" s="98">
        <v>0.51700000000000002</v>
      </c>
    </row>
    <row r="1433" spans="1:21" x14ac:dyDescent="0.25">
      <c r="A1433" s="57" t="s">
        <v>4640</v>
      </c>
      <c r="B1433" s="57" t="s">
        <v>3242</v>
      </c>
      <c r="C1433" s="57" t="s">
        <v>4692</v>
      </c>
      <c r="D1433" s="91">
        <v>11</v>
      </c>
      <c r="E1433" s="57" t="s">
        <v>6936</v>
      </c>
      <c r="F1433" s="29">
        <f t="shared" si="76"/>
        <v>1.7053333333333331</v>
      </c>
      <c r="G1433" s="23">
        <f t="shared" si="77"/>
        <v>3.5000000000000001E-3</v>
      </c>
      <c r="H1433" s="30"/>
      <c r="I1433" s="29"/>
      <c r="J1433" s="23">
        <f t="shared" si="78"/>
        <v>1.0231999999999999</v>
      </c>
      <c r="K1433" s="30"/>
      <c r="L1433" s="29"/>
      <c r="M1433" s="98">
        <v>1.4E-2</v>
      </c>
      <c r="N1433" s="98" t="s">
        <v>4944</v>
      </c>
      <c r="O1433" s="98" t="s">
        <v>4944</v>
      </c>
      <c r="P1433" s="98" t="s">
        <v>4944</v>
      </c>
      <c r="Q1433" s="98" t="s">
        <v>4944</v>
      </c>
      <c r="R1433" s="98" t="s">
        <v>4944</v>
      </c>
      <c r="S1433" s="98">
        <v>1.6339999999999999</v>
      </c>
      <c r="T1433" s="98">
        <v>3.4820000000000002</v>
      </c>
      <c r="U1433" s="98" t="s">
        <v>4944</v>
      </c>
    </row>
    <row r="1434" spans="1:21" x14ac:dyDescent="0.25">
      <c r="A1434" s="57" t="s">
        <v>4640</v>
      </c>
      <c r="B1434" s="57" t="s">
        <v>352</v>
      </c>
      <c r="C1434" s="57" t="s">
        <v>4713</v>
      </c>
      <c r="D1434" s="91">
        <v>15</v>
      </c>
      <c r="E1434" s="57" t="s">
        <v>7946</v>
      </c>
      <c r="F1434" s="29">
        <f t="shared" si="76"/>
        <v>1.6943333333333335</v>
      </c>
      <c r="G1434" s="23">
        <f t="shared" si="77"/>
        <v>3.7952499999999998</v>
      </c>
      <c r="H1434" s="30"/>
      <c r="I1434" s="29"/>
      <c r="J1434" s="23">
        <f t="shared" si="78"/>
        <v>5.3780000000000001</v>
      </c>
      <c r="K1434" s="30"/>
      <c r="L1434" s="29"/>
      <c r="M1434" s="98">
        <v>2.61</v>
      </c>
      <c r="N1434" s="98">
        <v>0.83299999999999996</v>
      </c>
      <c r="O1434" s="98">
        <v>3.15</v>
      </c>
      <c r="P1434" s="98">
        <v>8.5879999999999992</v>
      </c>
      <c r="Q1434" s="98" t="s">
        <v>4944</v>
      </c>
      <c r="R1434" s="98">
        <v>21.806999999999999</v>
      </c>
      <c r="S1434" s="98">
        <v>4.3209999999999997</v>
      </c>
      <c r="T1434" s="98">
        <v>0.76200000000000001</v>
      </c>
      <c r="U1434" s="98">
        <v>0</v>
      </c>
    </row>
    <row r="1435" spans="1:21" x14ac:dyDescent="0.25">
      <c r="A1435" s="57" t="s">
        <v>4640</v>
      </c>
      <c r="B1435" s="57" t="s">
        <v>2731</v>
      </c>
      <c r="C1435" s="57" t="s">
        <v>4660</v>
      </c>
      <c r="D1435" s="91">
        <v>4</v>
      </c>
      <c r="E1435" s="57" t="s">
        <v>5466</v>
      </c>
      <c r="F1435" s="29">
        <f t="shared" si="76"/>
        <v>1.6933333333333334</v>
      </c>
      <c r="G1435" s="23">
        <f t="shared" si="77"/>
        <v>14.30625</v>
      </c>
      <c r="H1435" s="30"/>
      <c r="I1435" s="29"/>
      <c r="J1435" s="23">
        <f t="shared" si="78"/>
        <v>1.016</v>
      </c>
      <c r="K1435" s="30"/>
      <c r="L1435" s="29"/>
      <c r="M1435" s="98" t="s">
        <v>4944</v>
      </c>
      <c r="N1435" s="98" t="s">
        <v>4944</v>
      </c>
      <c r="O1435" s="98">
        <v>54.139000000000003</v>
      </c>
      <c r="P1435" s="98">
        <v>3.0859999999999999</v>
      </c>
      <c r="Q1435" s="98" t="s">
        <v>4944</v>
      </c>
      <c r="R1435" s="98" t="s">
        <v>4944</v>
      </c>
      <c r="S1435" s="98">
        <v>0.624</v>
      </c>
      <c r="T1435" s="98">
        <v>2.94</v>
      </c>
      <c r="U1435" s="98">
        <v>1.516</v>
      </c>
    </row>
    <row r="1436" spans="1:21" x14ac:dyDescent="0.25">
      <c r="A1436" s="57" t="s">
        <v>4640</v>
      </c>
      <c r="B1436" s="57" t="s">
        <v>2499</v>
      </c>
      <c r="C1436" s="57" t="s">
        <v>4664</v>
      </c>
      <c r="D1436" s="91">
        <v>4</v>
      </c>
      <c r="E1436" s="57" t="s">
        <v>5560</v>
      </c>
      <c r="F1436" s="29">
        <f t="shared" si="76"/>
        <v>1.6853333333333333</v>
      </c>
      <c r="G1436" s="23">
        <f t="shared" si="77"/>
        <v>0</v>
      </c>
      <c r="H1436" s="30"/>
      <c r="I1436" s="29"/>
      <c r="J1436" s="23">
        <f t="shared" si="78"/>
        <v>1.0112000000000001</v>
      </c>
      <c r="K1436" s="30"/>
      <c r="L1436" s="29"/>
      <c r="M1436" s="98" t="s">
        <v>4944</v>
      </c>
      <c r="N1436" s="98" t="s">
        <v>4944</v>
      </c>
      <c r="O1436" s="98" t="s">
        <v>4944</v>
      </c>
      <c r="P1436" s="98" t="s">
        <v>4944</v>
      </c>
      <c r="Q1436" s="98" t="s">
        <v>4944</v>
      </c>
      <c r="R1436" s="98" t="s">
        <v>4944</v>
      </c>
      <c r="S1436" s="98" t="s">
        <v>4944</v>
      </c>
      <c r="T1436" s="98" t="s">
        <v>4944</v>
      </c>
      <c r="U1436" s="98">
        <v>5.056</v>
      </c>
    </row>
    <row r="1437" spans="1:21" x14ac:dyDescent="0.25">
      <c r="A1437" s="57" t="s">
        <v>4640</v>
      </c>
      <c r="B1437" s="57" t="s">
        <v>674</v>
      </c>
      <c r="C1437" s="57" t="s">
        <v>4723</v>
      </c>
      <c r="D1437" s="91">
        <v>16</v>
      </c>
      <c r="E1437" s="57" t="s">
        <v>8453</v>
      </c>
      <c r="F1437" s="29">
        <f t="shared" si="76"/>
        <v>1.6803333333333335</v>
      </c>
      <c r="G1437" s="23">
        <f t="shared" si="77"/>
        <v>1.3780000000000001</v>
      </c>
      <c r="H1437" s="30"/>
      <c r="I1437" s="29"/>
      <c r="J1437" s="23">
        <f t="shared" si="78"/>
        <v>1.3048000000000002</v>
      </c>
      <c r="K1437" s="30"/>
      <c r="L1437" s="29"/>
      <c r="M1437" s="98">
        <v>5</v>
      </c>
      <c r="N1437" s="98">
        <v>0.51200000000000001</v>
      </c>
      <c r="O1437" s="98" t="s">
        <v>4944</v>
      </c>
      <c r="P1437" s="98" t="s">
        <v>4944</v>
      </c>
      <c r="Q1437" s="98">
        <v>1.4830000000000001</v>
      </c>
      <c r="R1437" s="98" t="s">
        <v>4944</v>
      </c>
      <c r="S1437" s="98">
        <v>4.0410000000000004</v>
      </c>
      <c r="T1437" s="98">
        <v>1</v>
      </c>
      <c r="U1437" s="98" t="s">
        <v>4944</v>
      </c>
    </row>
    <row r="1438" spans="1:21" x14ac:dyDescent="0.25">
      <c r="A1438" s="57" t="s">
        <v>4640</v>
      </c>
      <c r="B1438" s="57" t="s">
        <v>705</v>
      </c>
      <c r="C1438" s="57" t="s">
        <v>4709</v>
      </c>
      <c r="D1438" s="91">
        <v>13</v>
      </c>
      <c r="E1438" s="57" t="s">
        <v>7649</v>
      </c>
      <c r="F1438" s="29">
        <f t="shared" si="76"/>
        <v>1.6759999999999999</v>
      </c>
      <c r="G1438" s="23">
        <f t="shared" si="77"/>
        <v>0.749</v>
      </c>
      <c r="H1438" s="30"/>
      <c r="I1438" s="29"/>
      <c r="J1438" s="23">
        <f t="shared" si="78"/>
        <v>1.8321999999999998</v>
      </c>
      <c r="K1438" s="30"/>
      <c r="L1438" s="29"/>
      <c r="M1438" s="98">
        <v>0.51300000000000001</v>
      </c>
      <c r="N1438" s="98" t="s">
        <v>4944</v>
      </c>
      <c r="O1438" s="98">
        <v>2.4830000000000001</v>
      </c>
      <c r="P1438" s="98" t="s">
        <v>4944</v>
      </c>
      <c r="Q1438" s="98">
        <v>4.133</v>
      </c>
      <c r="R1438" s="98" t="s">
        <v>4944</v>
      </c>
      <c r="S1438" s="98">
        <v>5.0279999999999996</v>
      </c>
      <c r="T1438" s="98" t="s">
        <v>4944</v>
      </c>
      <c r="U1438" s="98" t="s">
        <v>4944</v>
      </c>
    </row>
    <row r="1439" spans="1:21" x14ac:dyDescent="0.25">
      <c r="A1439" s="57" t="s">
        <v>4640</v>
      </c>
      <c r="B1439" s="57" t="s">
        <v>2013</v>
      </c>
      <c r="C1439" s="57" t="s">
        <v>4723</v>
      </c>
      <c r="D1439" s="91">
        <v>16</v>
      </c>
      <c r="E1439" s="57" t="s">
        <v>8347</v>
      </c>
      <c r="F1439" s="29">
        <f t="shared" si="76"/>
        <v>1.6666666666666667</v>
      </c>
      <c r="G1439" s="23">
        <f t="shared" si="77"/>
        <v>5.0102500000000001</v>
      </c>
      <c r="H1439" s="30"/>
      <c r="I1439" s="29"/>
      <c r="J1439" s="23">
        <f t="shared" si="78"/>
        <v>1.4196</v>
      </c>
      <c r="K1439" s="30"/>
      <c r="L1439" s="29"/>
      <c r="M1439" s="98">
        <v>0.5</v>
      </c>
      <c r="N1439" s="98">
        <v>19.321999999999999</v>
      </c>
      <c r="O1439" s="98" t="s">
        <v>4944</v>
      </c>
      <c r="P1439" s="98">
        <v>0.219</v>
      </c>
      <c r="Q1439" s="98">
        <v>1.448</v>
      </c>
      <c r="R1439" s="98">
        <v>0.65</v>
      </c>
      <c r="S1439" s="98" t="s">
        <v>4944</v>
      </c>
      <c r="T1439" s="98" t="s">
        <v>4944</v>
      </c>
      <c r="U1439" s="98">
        <v>5</v>
      </c>
    </row>
    <row r="1440" spans="1:21" x14ac:dyDescent="0.25">
      <c r="A1440" s="57" t="s">
        <v>4640</v>
      </c>
      <c r="B1440" s="57" t="s">
        <v>2797</v>
      </c>
      <c r="C1440" s="57" t="s">
        <v>4723</v>
      </c>
      <c r="D1440" s="91">
        <v>16</v>
      </c>
      <c r="E1440" s="57" t="s">
        <v>8441</v>
      </c>
      <c r="F1440" s="29">
        <f t="shared" ref="F1440:F1503" si="79">SUM(S1440:U1440)/3</f>
        <v>1.6666666666666667</v>
      </c>
      <c r="G1440" s="23">
        <f t="shared" ref="G1440:G1503" si="80">SUM(M1440:P1440)/4</f>
        <v>0.13975000000000001</v>
      </c>
      <c r="H1440" s="30"/>
      <c r="I1440" s="29"/>
      <c r="J1440" s="23">
        <f t="shared" ref="J1440:J1503" si="81">SUM(Q1440:U1440)/5</f>
        <v>1</v>
      </c>
      <c r="K1440" s="30"/>
      <c r="L1440" s="29"/>
      <c r="M1440" s="98">
        <v>0.55900000000000005</v>
      </c>
      <c r="N1440" s="98" t="s">
        <v>4944</v>
      </c>
      <c r="O1440" s="98" t="s">
        <v>4944</v>
      </c>
      <c r="P1440" s="98" t="s">
        <v>4944</v>
      </c>
      <c r="Q1440" s="98" t="s">
        <v>4944</v>
      </c>
      <c r="R1440" s="98" t="s">
        <v>4944</v>
      </c>
      <c r="S1440" s="98" t="s">
        <v>4944</v>
      </c>
      <c r="T1440" s="98" t="s">
        <v>4944</v>
      </c>
      <c r="U1440" s="98">
        <v>5</v>
      </c>
    </row>
    <row r="1441" spans="1:21" x14ac:dyDescent="0.25">
      <c r="A1441" s="57" t="s">
        <v>4640</v>
      </c>
      <c r="B1441" s="57" t="s">
        <v>1890</v>
      </c>
      <c r="C1441" s="57" t="s">
        <v>4713</v>
      </c>
      <c r="D1441" s="91">
        <v>15</v>
      </c>
      <c r="E1441" s="57" t="s">
        <v>7993</v>
      </c>
      <c r="F1441" s="29">
        <f t="shared" si="79"/>
        <v>1.6589999999999998</v>
      </c>
      <c r="G1441" s="23">
        <f t="shared" si="80"/>
        <v>0</v>
      </c>
      <c r="H1441" s="30"/>
      <c r="I1441" s="29"/>
      <c r="J1441" s="23">
        <f t="shared" si="81"/>
        <v>0.99539999999999984</v>
      </c>
      <c r="K1441" s="30"/>
      <c r="L1441" s="29"/>
      <c r="M1441" s="98" t="s">
        <v>4944</v>
      </c>
      <c r="N1441" s="98" t="s">
        <v>4944</v>
      </c>
      <c r="O1441" s="98" t="s">
        <v>4944</v>
      </c>
      <c r="P1441" s="98" t="s">
        <v>4944</v>
      </c>
      <c r="Q1441" s="98" t="s">
        <v>4944</v>
      </c>
      <c r="R1441" s="98" t="s">
        <v>4944</v>
      </c>
      <c r="S1441" s="98" t="s">
        <v>4944</v>
      </c>
      <c r="T1441" s="98">
        <v>0.29399999999999998</v>
      </c>
      <c r="U1441" s="98">
        <v>4.6829999999999998</v>
      </c>
    </row>
    <row r="1442" spans="1:21" x14ac:dyDescent="0.25">
      <c r="A1442" s="57" t="s">
        <v>4640</v>
      </c>
      <c r="B1442" s="57" t="s">
        <v>2581</v>
      </c>
      <c r="C1442" s="57" t="s">
        <v>4701</v>
      </c>
      <c r="D1442" s="91">
        <v>11</v>
      </c>
      <c r="E1442" s="57" t="s">
        <v>7311</v>
      </c>
      <c r="F1442" s="29">
        <f t="shared" si="79"/>
        <v>1.655</v>
      </c>
      <c r="G1442" s="23">
        <f t="shared" si="80"/>
        <v>19.681249999999999</v>
      </c>
      <c r="H1442" s="30"/>
      <c r="I1442" s="29"/>
      <c r="J1442" s="23">
        <f t="shared" si="81"/>
        <v>3.0522</v>
      </c>
      <c r="K1442" s="30"/>
      <c r="L1442" s="29"/>
      <c r="M1442" s="98" t="s">
        <v>4944</v>
      </c>
      <c r="N1442" s="98">
        <v>28.928999999999998</v>
      </c>
      <c r="O1442" s="98" t="s">
        <v>4944</v>
      </c>
      <c r="P1442" s="98">
        <v>49.795999999999999</v>
      </c>
      <c r="Q1442" s="98">
        <v>10.295999999999999</v>
      </c>
      <c r="R1442" s="98" t="s">
        <v>4944</v>
      </c>
      <c r="S1442" s="98">
        <v>0.58699999999999997</v>
      </c>
      <c r="T1442" s="98" t="s">
        <v>4944</v>
      </c>
      <c r="U1442" s="98">
        <v>4.3780000000000001</v>
      </c>
    </row>
    <row r="1443" spans="1:21" x14ac:dyDescent="0.25">
      <c r="A1443" s="57" t="s">
        <v>4640</v>
      </c>
      <c r="B1443" s="57" t="s">
        <v>1712</v>
      </c>
      <c r="C1443" s="57" t="s">
        <v>4712</v>
      </c>
      <c r="D1443" s="91">
        <v>15</v>
      </c>
      <c r="E1443" s="57" t="s">
        <v>7785</v>
      </c>
      <c r="F1443" s="29">
        <f t="shared" si="79"/>
        <v>1.6533333333333333</v>
      </c>
      <c r="G1443" s="23">
        <f t="shared" si="80"/>
        <v>0</v>
      </c>
      <c r="H1443" s="30"/>
      <c r="I1443" s="29"/>
      <c r="J1443" s="23">
        <f t="shared" si="81"/>
        <v>0.99199999999999999</v>
      </c>
      <c r="K1443" s="30"/>
      <c r="L1443" s="29"/>
      <c r="M1443" s="98" t="s">
        <v>4944</v>
      </c>
      <c r="N1443" s="98" t="s">
        <v>4944</v>
      </c>
      <c r="O1443" s="98" t="s">
        <v>4944</v>
      </c>
      <c r="P1443" s="98" t="s">
        <v>4944</v>
      </c>
      <c r="Q1443" s="98" t="s">
        <v>4944</v>
      </c>
      <c r="R1443" s="98" t="s">
        <v>4944</v>
      </c>
      <c r="S1443" s="98">
        <v>4.96</v>
      </c>
      <c r="T1443" s="98" t="s">
        <v>4944</v>
      </c>
      <c r="U1443" s="98" t="s">
        <v>4944</v>
      </c>
    </row>
    <row r="1444" spans="1:21" x14ac:dyDescent="0.25">
      <c r="A1444" s="57" t="s">
        <v>4640</v>
      </c>
      <c r="B1444" s="57" t="s">
        <v>1918</v>
      </c>
      <c r="C1444" s="57" t="s">
        <v>4724</v>
      </c>
      <c r="D1444" s="91">
        <v>16</v>
      </c>
      <c r="E1444" s="57" t="s">
        <v>8871</v>
      </c>
      <c r="F1444" s="29">
        <f t="shared" si="79"/>
        <v>1.6406666666666665</v>
      </c>
      <c r="G1444" s="23">
        <f t="shared" si="80"/>
        <v>3.5749999999999997E-2</v>
      </c>
      <c r="H1444" s="30"/>
      <c r="I1444" s="29"/>
      <c r="J1444" s="23">
        <f t="shared" si="81"/>
        <v>0.98439999999999994</v>
      </c>
      <c r="K1444" s="30"/>
      <c r="L1444" s="29"/>
      <c r="M1444" s="98" t="s">
        <v>4944</v>
      </c>
      <c r="N1444" s="98" t="s">
        <v>4944</v>
      </c>
      <c r="O1444" s="98" t="s">
        <v>4944</v>
      </c>
      <c r="P1444" s="98">
        <v>0.14299999999999999</v>
      </c>
      <c r="Q1444" s="98" t="s">
        <v>4944</v>
      </c>
      <c r="R1444" s="98" t="s">
        <v>4944</v>
      </c>
      <c r="S1444" s="98">
        <v>4.9219999999999997</v>
      </c>
      <c r="T1444" s="98" t="s">
        <v>4944</v>
      </c>
      <c r="U1444" s="98" t="s">
        <v>4944</v>
      </c>
    </row>
    <row r="1445" spans="1:21" x14ac:dyDescent="0.25">
      <c r="A1445" s="57" t="s">
        <v>4640</v>
      </c>
      <c r="B1445" s="57" t="s">
        <v>2724</v>
      </c>
      <c r="C1445" s="57" t="s">
        <v>4721</v>
      </c>
      <c r="D1445" s="91">
        <v>15</v>
      </c>
      <c r="E1445" s="57" t="s">
        <v>8203</v>
      </c>
      <c r="F1445" s="29">
        <f t="shared" si="79"/>
        <v>1.6379999999999999</v>
      </c>
      <c r="G1445" s="23">
        <f t="shared" si="80"/>
        <v>7.2499999999999995E-2</v>
      </c>
      <c r="H1445" s="30"/>
      <c r="I1445" s="29"/>
      <c r="J1445" s="23">
        <f t="shared" si="81"/>
        <v>1.0828</v>
      </c>
      <c r="K1445" s="30"/>
      <c r="L1445" s="29"/>
      <c r="M1445" s="98">
        <v>0.25</v>
      </c>
      <c r="N1445" s="98" t="s">
        <v>4944</v>
      </c>
      <c r="O1445" s="98" t="s">
        <v>4944</v>
      </c>
      <c r="P1445" s="98">
        <v>0.04</v>
      </c>
      <c r="Q1445" s="98">
        <v>0.5</v>
      </c>
      <c r="R1445" s="98" t="s">
        <v>4944</v>
      </c>
      <c r="S1445" s="98" t="s">
        <v>4944</v>
      </c>
      <c r="T1445" s="98">
        <v>4.9139999999999997</v>
      </c>
      <c r="U1445" s="98" t="s">
        <v>4944</v>
      </c>
    </row>
    <row r="1446" spans="1:21" x14ac:dyDescent="0.25">
      <c r="A1446" s="57" t="s">
        <v>4640</v>
      </c>
      <c r="B1446" s="57" t="s">
        <v>2695</v>
      </c>
      <c r="C1446" s="57" t="s">
        <v>4713</v>
      </c>
      <c r="D1446" s="91">
        <v>15</v>
      </c>
      <c r="E1446" s="57" t="s">
        <v>8010</v>
      </c>
      <c r="F1446" s="29">
        <f t="shared" si="79"/>
        <v>1.6336666666666666</v>
      </c>
      <c r="G1446" s="23">
        <f t="shared" si="80"/>
        <v>2.5000000000000001E-3</v>
      </c>
      <c r="H1446" s="30"/>
      <c r="I1446" s="29"/>
      <c r="J1446" s="23">
        <f t="shared" si="81"/>
        <v>0.98019999999999996</v>
      </c>
      <c r="K1446" s="30"/>
      <c r="L1446" s="29"/>
      <c r="M1446" s="98">
        <v>0.01</v>
      </c>
      <c r="N1446" s="98" t="s">
        <v>4944</v>
      </c>
      <c r="O1446" s="98" t="s">
        <v>4944</v>
      </c>
      <c r="P1446" s="98" t="s">
        <v>4944</v>
      </c>
      <c r="Q1446" s="98" t="s">
        <v>4944</v>
      </c>
      <c r="R1446" s="98" t="s">
        <v>4944</v>
      </c>
      <c r="S1446" s="98">
        <v>0.40300000000000002</v>
      </c>
      <c r="T1446" s="98">
        <v>0.62</v>
      </c>
      <c r="U1446" s="98">
        <v>3.8780000000000001</v>
      </c>
    </row>
    <row r="1447" spans="1:21" x14ac:dyDescent="0.25">
      <c r="A1447" s="57" t="s">
        <v>4640</v>
      </c>
      <c r="B1447" s="57" t="s">
        <v>3419</v>
      </c>
      <c r="C1447" s="57" t="s">
        <v>4655</v>
      </c>
      <c r="D1447" s="91">
        <v>3</v>
      </c>
      <c r="E1447" s="57" t="s">
        <v>5373</v>
      </c>
      <c r="F1447" s="29">
        <f t="shared" si="79"/>
        <v>1.6319999999999999</v>
      </c>
      <c r="G1447" s="23">
        <f t="shared" si="80"/>
        <v>6.1265000000000001</v>
      </c>
      <c r="H1447" s="30"/>
      <c r="I1447" s="29"/>
      <c r="J1447" s="23">
        <f t="shared" si="81"/>
        <v>1.9746000000000001</v>
      </c>
      <c r="K1447" s="30"/>
      <c r="L1447" s="29"/>
      <c r="M1447" s="98">
        <v>10.286</v>
      </c>
      <c r="N1447" s="98">
        <v>5.0359999999999996</v>
      </c>
      <c r="O1447" s="98">
        <v>7.77</v>
      </c>
      <c r="P1447" s="98">
        <v>1.4139999999999999</v>
      </c>
      <c r="Q1447" s="98">
        <v>3.6</v>
      </c>
      <c r="R1447" s="98">
        <v>1.377</v>
      </c>
      <c r="S1447" s="98" t="s">
        <v>4944</v>
      </c>
      <c r="T1447" s="98" t="s">
        <v>4944</v>
      </c>
      <c r="U1447" s="98">
        <v>4.8959999999999999</v>
      </c>
    </row>
    <row r="1448" spans="1:21" x14ac:dyDescent="0.25">
      <c r="A1448" s="57" t="s">
        <v>4640</v>
      </c>
      <c r="B1448" s="57" t="s">
        <v>1300</v>
      </c>
      <c r="C1448" s="57" t="s">
        <v>4723</v>
      </c>
      <c r="D1448" s="91">
        <v>16</v>
      </c>
      <c r="E1448" s="57" t="s">
        <v>8369</v>
      </c>
      <c r="F1448" s="29">
        <f t="shared" si="79"/>
        <v>1.63</v>
      </c>
      <c r="G1448" s="23">
        <f t="shared" si="80"/>
        <v>0</v>
      </c>
      <c r="H1448" s="30"/>
      <c r="I1448" s="29"/>
      <c r="J1448" s="23">
        <f t="shared" si="81"/>
        <v>0.97799999999999998</v>
      </c>
      <c r="K1448" s="30"/>
      <c r="L1448" s="29"/>
      <c r="M1448" s="98" t="s">
        <v>4944</v>
      </c>
      <c r="N1448" s="98" t="s">
        <v>4944</v>
      </c>
      <c r="O1448" s="98" t="s">
        <v>4944</v>
      </c>
      <c r="P1448" s="98" t="s">
        <v>4944</v>
      </c>
      <c r="Q1448" s="98" t="s">
        <v>4944</v>
      </c>
      <c r="R1448" s="98" t="s">
        <v>4944</v>
      </c>
      <c r="S1448" s="98" t="s">
        <v>4944</v>
      </c>
      <c r="T1448" s="98">
        <v>4.8899999999999997</v>
      </c>
      <c r="U1448" s="98" t="s">
        <v>4944</v>
      </c>
    </row>
    <row r="1449" spans="1:21" x14ac:dyDescent="0.25">
      <c r="A1449" s="57" t="s">
        <v>4640</v>
      </c>
      <c r="B1449" s="57" t="s">
        <v>1062</v>
      </c>
      <c r="C1449" s="57" t="s">
        <v>4724</v>
      </c>
      <c r="D1449" s="91">
        <v>16</v>
      </c>
      <c r="E1449" s="57" t="s">
        <v>8873</v>
      </c>
      <c r="F1449" s="29">
        <f t="shared" si="79"/>
        <v>1.6243333333333332</v>
      </c>
      <c r="G1449" s="23">
        <f t="shared" si="80"/>
        <v>3.125E-2</v>
      </c>
      <c r="H1449" s="30"/>
      <c r="I1449" s="29"/>
      <c r="J1449" s="23">
        <f t="shared" si="81"/>
        <v>0.97459999999999991</v>
      </c>
      <c r="K1449" s="30"/>
      <c r="L1449" s="29"/>
      <c r="M1449" s="98" t="s">
        <v>4944</v>
      </c>
      <c r="N1449" s="98" t="s">
        <v>4944</v>
      </c>
      <c r="O1449" s="98">
        <v>2.5000000000000001E-2</v>
      </c>
      <c r="P1449" s="98">
        <v>0.1</v>
      </c>
      <c r="Q1449" s="98" t="s">
        <v>4944</v>
      </c>
      <c r="R1449" s="98" t="s">
        <v>4944</v>
      </c>
      <c r="S1449" s="98">
        <v>0.7</v>
      </c>
      <c r="T1449" s="98">
        <v>1.4079999999999999</v>
      </c>
      <c r="U1449" s="98">
        <v>2.7650000000000001</v>
      </c>
    </row>
    <row r="1450" spans="1:21" x14ac:dyDescent="0.25">
      <c r="A1450" s="57" t="s">
        <v>4640</v>
      </c>
      <c r="B1450" s="57" t="s">
        <v>3787</v>
      </c>
      <c r="C1450" s="57" t="s">
        <v>4695</v>
      </c>
      <c r="D1450" s="91">
        <v>11</v>
      </c>
      <c r="E1450" s="57" t="s">
        <v>7034</v>
      </c>
      <c r="F1450" s="29">
        <f t="shared" si="79"/>
        <v>1.6219999999999999</v>
      </c>
      <c r="G1450" s="23">
        <f t="shared" si="80"/>
        <v>0</v>
      </c>
      <c r="H1450" s="30"/>
      <c r="I1450" s="29"/>
      <c r="J1450" s="23">
        <f t="shared" si="81"/>
        <v>0.97319999999999995</v>
      </c>
      <c r="K1450" s="30"/>
      <c r="L1450" s="29"/>
      <c r="M1450" s="98" t="s">
        <v>4944</v>
      </c>
      <c r="N1450" s="98" t="s">
        <v>4944</v>
      </c>
      <c r="O1450" s="98" t="s">
        <v>4944</v>
      </c>
      <c r="P1450" s="98" t="s">
        <v>4944</v>
      </c>
      <c r="Q1450" s="98" t="s">
        <v>4944</v>
      </c>
      <c r="R1450" s="98" t="s">
        <v>4944</v>
      </c>
      <c r="S1450" s="98" t="s">
        <v>4944</v>
      </c>
      <c r="T1450" s="98" t="s">
        <v>4944</v>
      </c>
      <c r="U1450" s="98">
        <v>4.8659999999999997</v>
      </c>
    </row>
    <row r="1451" spans="1:21" x14ac:dyDescent="0.25">
      <c r="A1451" s="57" t="s">
        <v>4640</v>
      </c>
      <c r="B1451" s="57" t="s">
        <v>470</v>
      </c>
      <c r="C1451" s="57" t="s">
        <v>4726</v>
      </c>
      <c r="D1451" s="91">
        <v>17</v>
      </c>
      <c r="E1451" s="57" t="s">
        <v>9099</v>
      </c>
      <c r="F1451" s="29">
        <f t="shared" si="79"/>
        <v>1.6210000000000002</v>
      </c>
      <c r="G1451" s="23">
        <f t="shared" si="80"/>
        <v>41.997500000000002</v>
      </c>
      <c r="H1451" s="30"/>
      <c r="I1451" s="29"/>
      <c r="J1451" s="23">
        <f t="shared" si="81"/>
        <v>4.1926000000000005</v>
      </c>
      <c r="K1451" s="30"/>
      <c r="L1451" s="29"/>
      <c r="M1451" s="98">
        <v>32.131999999999998</v>
      </c>
      <c r="N1451" s="98">
        <v>76.355000000000004</v>
      </c>
      <c r="O1451" s="98">
        <v>59.503</v>
      </c>
      <c r="P1451" s="98" t="s">
        <v>4944</v>
      </c>
      <c r="Q1451" s="98">
        <v>12.1</v>
      </c>
      <c r="R1451" s="98">
        <v>4</v>
      </c>
      <c r="S1451" s="98">
        <v>4.8630000000000004</v>
      </c>
      <c r="T1451" s="98">
        <v>0</v>
      </c>
      <c r="U1451" s="98">
        <v>0</v>
      </c>
    </row>
    <row r="1452" spans="1:21" x14ac:dyDescent="0.25">
      <c r="A1452" s="57" t="s">
        <v>4640</v>
      </c>
      <c r="B1452" s="57" t="s">
        <v>4314</v>
      </c>
      <c r="C1452" s="57" t="s">
        <v>4715</v>
      </c>
      <c r="D1452" s="91">
        <v>15</v>
      </c>
      <c r="E1452" s="57" t="s">
        <v>8096</v>
      </c>
      <c r="F1452" s="29">
        <f t="shared" si="79"/>
        <v>1.6176666666666666</v>
      </c>
      <c r="G1452" s="23">
        <f t="shared" si="80"/>
        <v>0</v>
      </c>
      <c r="H1452" s="30"/>
      <c r="I1452" s="29"/>
      <c r="J1452" s="23">
        <f t="shared" si="81"/>
        <v>0.97059999999999991</v>
      </c>
      <c r="K1452" s="30"/>
      <c r="L1452" s="29"/>
      <c r="M1452" s="98" t="s">
        <v>4944</v>
      </c>
      <c r="N1452" s="98" t="s">
        <v>4944</v>
      </c>
      <c r="O1452" s="98" t="s">
        <v>4944</v>
      </c>
      <c r="P1452" s="98" t="s">
        <v>4944</v>
      </c>
      <c r="Q1452" s="98" t="s">
        <v>4944</v>
      </c>
      <c r="R1452" s="98" t="s">
        <v>4944</v>
      </c>
      <c r="S1452" s="98">
        <v>4.8529999999999998</v>
      </c>
      <c r="T1452" s="98" t="s">
        <v>4944</v>
      </c>
      <c r="U1452" s="98" t="s">
        <v>4944</v>
      </c>
    </row>
    <row r="1453" spans="1:21" x14ac:dyDescent="0.25">
      <c r="A1453" s="57" t="s">
        <v>4640</v>
      </c>
      <c r="B1453" s="57" t="s">
        <v>1364</v>
      </c>
      <c r="C1453" s="57" t="s">
        <v>4670</v>
      </c>
      <c r="D1453" s="91">
        <v>6</v>
      </c>
      <c r="E1453" s="57" t="s">
        <v>6073</v>
      </c>
      <c r="F1453" s="29">
        <f t="shared" si="79"/>
        <v>1.61</v>
      </c>
      <c r="G1453" s="23">
        <f t="shared" si="80"/>
        <v>1.9452499999999999</v>
      </c>
      <c r="H1453" s="30"/>
      <c r="I1453" s="29"/>
      <c r="J1453" s="23">
        <f t="shared" si="81"/>
        <v>1.3130000000000002</v>
      </c>
      <c r="K1453" s="30"/>
      <c r="L1453" s="29"/>
      <c r="M1453" s="98">
        <v>6.6669999999999998</v>
      </c>
      <c r="N1453" s="98" t="s">
        <v>4944</v>
      </c>
      <c r="O1453" s="98" t="s">
        <v>4944</v>
      </c>
      <c r="P1453" s="98">
        <v>1.1140000000000001</v>
      </c>
      <c r="Q1453" s="98">
        <v>0.41699999999999998</v>
      </c>
      <c r="R1453" s="98">
        <v>1.3180000000000001</v>
      </c>
      <c r="S1453" s="98">
        <v>4.0730000000000004</v>
      </c>
      <c r="T1453" s="98">
        <v>0.128</v>
      </c>
      <c r="U1453" s="98">
        <v>0.629</v>
      </c>
    </row>
    <row r="1454" spans="1:21" x14ac:dyDescent="0.25">
      <c r="A1454" s="57" t="s">
        <v>4640</v>
      </c>
      <c r="B1454" s="57" t="s">
        <v>2820</v>
      </c>
      <c r="C1454" s="57" t="s">
        <v>4692</v>
      </c>
      <c r="D1454" s="91">
        <v>11</v>
      </c>
      <c r="E1454" s="57" t="s">
        <v>6861</v>
      </c>
      <c r="F1454" s="29">
        <f t="shared" si="79"/>
        <v>1.6073333333333333</v>
      </c>
      <c r="G1454" s="23">
        <f t="shared" si="80"/>
        <v>0</v>
      </c>
      <c r="H1454" s="30"/>
      <c r="I1454" s="29"/>
      <c r="J1454" s="23">
        <f t="shared" si="81"/>
        <v>0.96440000000000003</v>
      </c>
      <c r="K1454" s="30"/>
      <c r="L1454" s="29"/>
      <c r="M1454" s="98" t="s">
        <v>4944</v>
      </c>
      <c r="N1454" s="98" t="s">
        <v>4944</v>
      </c>
      <c r="O1454" s="98" t="s">
        <v>4944</v>
      </c>
      <c r="P1454" s="98" t="s">
        <v>4944</v>
      </c>
      <c r="Q1454" s="98" t="s">
        <v>4944</v>
      </c>
      <c r="R1454" s="98" t="s">
        <v>4944</v>
      </c>
      <c r="S1454" s="98" t="s">
        <v>4944</v>
      </c>
      <c r="T1454" s="98">
        <v>4.3819999999999997</v>
      </c>
      <c r="U1454" s="98">
        <v>0.44</v>
      </c>
    </row>
    <row r="1455" spans="1:21" x14ac:dyDescent="0.25">
      <c r="A1455" s="57" t="s">
        <v>4640</v>
      </c>
      <c r="B1455" s="57" t="s">
        <v>2693</v>
      </c>
      <c r="C1455" s="57" t="s">
        <v>4723</v>
      </c>
      <c r="D1455" s="91">
        <v>16</v>
      </c>
      <c r="E1455" s="57" t="s">
        <v>8661</v>
      </c>
      <c r="F1455" s="29">
        <f t="shared" si="79"/>
        <v>1.5983333333333334</v>
      </c>
      <c r="G1455" s="23">
        <f t="shared" si="80"/>
        <v>1.525E-2</v>
      </c>
      <c r="H1455" s="30"/>
      <c r="I1455" s="29"/>
      <c r="J1455" s="23">
        <f t="shared" si="81"/>
        <v>0.95899999999999996</v>
      </c>
      <c r="K1455" s="30"/>
      <c r="L1455" s="29"/>
      <c r="M1455" s="98" t="s">
        <v>4944</v>
      </c>
      <c r="N1455" s="98" t="s">
        <v>4944</v>
      </c>
      <c r="O1455" s="98" t="s">
        <v>4944</v>
      </c>
      <c r="P1455" s="98">
        <v>6.0999999999999999E-2</v>
      </c>
      <c r="Q1455" s="98" t="s">
        <v>4944</v>
      </c>
      <c r="R1455" s="98" t="s">
        <v>4944</v>
      </c>
      <c r="S1455" s="98" t="s">
        <v>4944</v>
      </c>
      <c r="T1455" s="98" t="s">
        <v>4944</v>
      </c>
      <c r="U1455" s="98">
        <v>4.7949999999999999</v>
      </c>
    </row>
    <row r="1456" spans="1:21" x14ac:dyDescent="0.25">
      <c r="A1456" s="57" t="s">
        <v>4640</v>
      </c>
      <c r="B1456" s="57" t="s">
        <v>846</v>
      </c>
      <c r="C1456" s="57" t="s">
        <v>4642</v>
      </c>
      <c r="D1456" s="91">
        <v>1</v>
      </c>
      <c r="E1456" s="57" t="s">
        <v>5000</v>
      </c>
      <c r="F1456" s="29">
        <f t="shared" si="79"/>
        <v>1.5973333333333333</v>
      </c>
      <c r="G1456" s="23">
        <f t="shared" si="80"/>
        <v>0</v>
      </c>
      <c r="H1456" s="30"/>
      <c r="I1456" s="29"/>
      <c r="J1456" s="23">
        <f t="shared" si="81"/>
        <v>48.721800000000002</v>
      </c>
      <c r="K1456" s="30"/>
      <c r="L1456" s="29"/>
      <c r="M1456" s="98" t="s">
        <v>4944</v>
      </c>
      <c r="N1456" s="98" t="s">
        <v>4944</v>
      </c>
      <c r="O1456" s="98" t="s">
        <v>4944</v>
      </c>
      <c r="P1456" s="98" t="s">
        <v>4944</v>
      </c>
      <c r="Q1456" s="98">
        <v>238.81700000000001</v>
      </c>
      <c r="R1456" s="98" t="s">
        <v>4944</v>
      </c>
      <c r="S1456" s="98">
        <v>1.1220000000000001</v>
      </c>
      <c r="T1456" s="98">
        <v>3.67</v>
      </c>
      <c r="U1456" s="98" t="s">
        <v>4944</v>
      </c>
    </row>
    <row r="1457" spans="1:21" x14ac:dyDescent="0.25">
      <c r="A1457" s="57" t="s">
        <v>4640</v>
      </c>
      <c r="B1457" s="57" t="s">
        <v>456</v>
      </c>
      <c r="C1457" s="57" t="s">
        <v>4723</v>
      </c>
      <c r="D1457" s="91">
        <v>16</v>
      </c>
      <c r="E1457" s="57" t="s">
        <v>8374</v>
      </c>
      <c r="F1457" s="29">
        <f t="shared" si="79"/>
        <v>1.5890000000000002</v>
      </c>
      <c r="G1457" s="23">
        <f t="shared" si="80"/>
        <v>1.5024999999999999</v>
      </c>
      <c r="H1457" s="30"/>
      <c r="I1457" s="29"/>
      <c r="J1457" s="23">
        <f t="shared" si="81"/>
        <v>4.4160000000000013</v>
      </c>
      <c r="K1457" s="30"/>
      <c r="L1457" s="29"/>
      <c r="M1457" s="98">
        <v>2.6240000000000001</v>
      </c>
      <c r="N1457" s="98">
        <v>1.286</v>
      </c>
      <c r="O1457" s="98" t="s">
        <v>4944</v>
      </c>
      <c r="P1457" s="98">
        <v>2.1</v>
      </c>
      <c r="Q1457" s="98">
        <v>16.713000000000001</v>
      </c>
      <c r="R1457" s="98">
        <v>0.6</v>
      </c>
      <c r="S1457" s="98">
        <v>4.0650000000000004</v>
      </c>
      <c r="T1457" s="98">
        <v>0.70199999999999996</v>
      </c>
      <c r="U1457" s="98" t="s">
        <v>4944</v>
      </c>
    </row>
    <row r="1458" spans="1:21" x14ac:dyDescent="0.25">
      <c r="A1458" s="57" t="s">
        <v>4640</v>
      </c>
      <c r="B1458" s="57" t="s">
        <v>2704</v>
      </c>
      <c r="C1458" s="57" t="s">
        <v>4724</v>
      </c>
      <c r="D1458" s="91">
        <v>16</v>
      </c>
      <c r="E1458" s="57" t="s">
        <v>9016</v>
      </c>
      <c r="F1458" s="29">
        <f t="shared" si="79"/>
        <v>1.585</v>
      </c>
      <c r="G1458" s="23">
        <f t="shared" si="80"/>
        <v>0</v>
      </c>
      <c r="H1458" s="30"/>
      <c r="I1458" s="29"/>
      <c r="J1458" s="23">
        <f t="shared" si="81"/>
        <v>0.95099999999999996</v>
      </c>
      <c r="K1458" s="30"/>
      <c r="L1458" s="29"/>
      <c r="M1458" s="98" t="s">
        <v>4944</v>
      </c>
      <c r="N1458" s="98" t="s">
        <v>4944</v>
      </c>
      <c r="O1458" s="98" t="s">
        <v>4944</v>
      </c>
      <c r="P1458" s="98" t="s">
        <v>4944</v>
      </c>
      <c r="Q1458" s="98" t="s">
        <v>4944</v>
      </c>
      <c r="R1458" s="98">
        <v>0</v>
      </c>
      <c r="S1458" s="98" t="s">
        <v>4944</v>
      </c>
      <c r="T1458" s="98">
        <v>0</v>
      </c>
      <c r="U1458" s="98">
        <v>4.7549999999999999</v>
      </c>
    </row>
    <row r="1459" spans="1:21" x14ac:dyDescent="0.25">
      <c r="A1459" s="57" t="s">
        <v>4640</v>
      </c>
      <c r="B1459" s="57" t="s">
        <v>973</v>
      </c>
      <c r="C1459" s="57" t="s">
        <v>4727</v>
      </c>
      <c r="D1459" s="91">
        <v>17</v>
      </c>
      <c r="E1459" s="57" t="s">
        <v>9176</v>
      </c>
      <c r="F1459" s="29">
        <f t="shared" si="79"/>
        <v>1.5599999999999998</v>
      </c>
      <c r="G1459" s="23">
        <f t="shared" si="80"/>
        <v>0.14574999999999999</v>
      </c>
      <c r="H1459" s="30"/>
      <c r="I1459" s="29"/>
      <c r="J1459" s="23">
        <f t="shared" si="81"/>
        <v>0.93599999999999994</v>
      </c>
      <c r="K1459" s="30"/>
      <c r="L1459" s="29"/>
      <c r="M1459" s="98">
        <v>0.58299999999999996</v>
      </c>
      <c r="N1459" s="98" t="s">
        <v>4944</v>
      </c>
      <c r="O1459" s="98" t="s">
        <v>4944</v>
      </c>
      <c r="P1459" s="98" t="s">
        <v>4944</v>
      </c>
      <c r="Q1459" s="98" t="s">
        <v>4944</v>
      </c>
      <c r="R1459" s="98" t="s">
        <v>4944</v>
      </c>
      <c r="S1459" s="98">
        <v>4.68</v>
      </c>
      <c r="T1459" s="98">
        <v>0</v>
      </c>
      <c r="U1459" s="98">
        <v>0</v>
      </c>
    </row>
    <row r="1460" spans="1:21" x14ac:dyDescent="0.25">
      <c r="A1460" s="57" t="s">
        <v>4640</v>
      </c>
      <c r="B1460" s="57" t="s">
        <v>3093</v>
      </c>
      <c r="C1460" s="57" t="s">
        <v>4711</v>
      </c>
      <c r="D1460" s="91">
        <v>14</v>
      </c>
      <c r="E1460" s="57" t="s">
        <v>7759</v>
      </c>
      <c r="F1460" s="29">
        <f t="shared" si="79"/>
        <v>1.5549999999999999</v>
      </c>
      <c r="G1460" s="23">
        <f t="shared" si="80"/>
        <v>0</v>
      </c>
      <c r="H1460" s="30"/>
      <c r="I1460" s="29"/>
      <c r="J1460" s="23">
        <f t="shared" si="81"/>
        <v>0.93300000000000005</v>
      </c>
      <c r="K1460" s="30"/>
      <c r="L1460" s="29"/>
      <c r="M1460" s="98" t="s">
        <v>4944</v>
      </c>
      <c r="N1460" s="98" t="s">
        <v>4944</v>
      </c>
      <c r="O1460" s="98" t="s">
        <v>4944</v>
      </c>
      <c r="P1460" s="98" t="s">
        <v>4944</v>
      </c>
      <c r="Q1460" s="98" t="s">
        <v>4944</v>
      </c>
      <c r="R1460" s="98" t="s">
        <v>4944</v>
      </c>
      <c r="S1460" s="98">
        <v>0.999</v>
      </c>
      <c r="T1460" s="98">
        <v>1.1850000000000001</v>
      </c>
      <c r="U1460" s="98">
        <v>2.4809999999999999</v>
      </c>
    </row>
    <row r="1461" spans="1:21" x14ac:dyDescent="0.25">
      <c r="A1461" s="57" t="s">
        <v>4640</v>
      </c>
      <c r="B1461" s="57" t="s">
        <v>383</v>
      </c>
      <c r="C1461" s="57" t="s">
        <v>4659</v>
      </c>
      <c r="D1461" s="91">
        <v>4</v>
      </c>
      <c r="E1461" s="57" t="s">
        <v>5443</v>
      </c>
      <c r="F1461" s="29">
        <f t="shared" si="79"/>
        <v>1.5546666666666666</v>
      </c>
      <c r="G1461" s="23">
        <f t="shared" si="80"/>
        <v>0.3725</v>
      </c>
      <c r="H1461" s="30"/>
      <c r="I1461" s="29"/>
      <c r="J1461" s="23">
        <f t="shared" si="81"/>
        <v>1.1431999999999998</v>
      </c>
      <c r="K1461" s="30"/>
      <c r="L1461" s="29"/>
      <c r="M1461" s="98" t="s">
        <v>4944</v>
      </c>
      <c r="N1461" s="98">
        <v>0.57099999999999995</v>
      </c>
      <c r="O1461" s="98" t="s">
        <v>4944</v>
      </c>
      <c r="P1461" s="98">
        <v>0.91900000000000004</v>
      </c>
      <c r="Q1461" s="98">
        <v>1.052</v>
      </c>
      <c r="R1461" s="98" t="s">
        <v>4944</v>
      </c>
      <c r="S1461" s="98" t="s">
        <v>4944</v>
      </c>
      <c r="T1461" s="98">
        <v>4.6639999999999997</v>
      </c>
      <c r="U1461" s="98" t="s">
        <v>4944</v>
      </c>
    </row>
    <row r="1462" spans="1:21" x14ac:dyDescent="0.25">
      <c r="A1462" s="57" t="s">
        <v>4640</v>
      </c>
      <c r="B1462" s="57" t="s">
        <v>4209</v>
      </c>
      <c r="C1462" s="57" t="s">
        <v>4708</v>
      </c>
      <c r="D1462" s="91">
        <v>13</v>
      </c>
      <c r="E1462" s="57" t="s">
        <v>7632</v>
      </c>
      <c r="F1462" s="29">
        <f t="shared" si="79"/>
        <v>1.5490000000000002</v>
      </c>
      <c r="G1462" s="23">
        <f t="shared" si="80"/>
        <v>0.12975</v>
      </c>
      <c r="H1462" s="30"/>
      <c r="I1462" s="29"/>
      <c r="J1462" s="23">
        <f t="shared" si="81"/>
        <v>1.1144000000000001</v>
      </c>
      <c r="K1462" s="30"/>
      <c r="L1462" s="29"/>
      <c r="M1462" s="98" t="s">
        <v>4944</v>
      </c>
      <c r="N1462" s="98">
        <v>0.51900000000000002</v>
      </c>
      <c r="O1462" s="98" t="s">
        <v>4944</v>
      </c>
      <c r="P1462" s="98" t="s">
        <v>4944</v>
      </c>
      <c r="Q1462" s="98" t="s">
        <v>4944</v>
      </c>
      <c r="R1462" s="98">
        <v>0.92500000000000004</v>
      </c>
      <c r="S1462" s="98" t="s">
        <v>4944</v>
      </c>
      <c r="T1462" s="98">
        <v>2.3460000000000001</v>
      </c>
      <c r="U1462" s="98">
        <v>2.3010000000000002</v>
      </c>
    </row>
    <row r="1463" spans="1:21" x14ac:dyDescent="0.25">
      <c r="A1463" s="57" t="s">
        <v>4640</v>
      </c>
      <c r="B1463" s="57" t="s">
        <v>1353</v>
      </c>
      <c r="C1463" s="57" t="s">
        <v>4712</v>
      </c>
      <c r="D1463" s="91">
        <v>15</v>
      </c>
      <c r="E1463" s="57" t="s">
        <v>7795</v>
      </c>
      <c r="F1463" s="29">
        <f t="shared" si="79"/>
        <v>1.5490000000000002</v>
      </c>
      <c r="G1463" s="23">
        <f t="shared" si="80"/>
        <v>0.14174999999999999</v>
      </c>
      <c r="H1463" s="30"/>
      <c r="I1463" s="29"/>
      <c r="J1463" s="23">
        <f t="shared" si="81"/>
        <v>0.9294</v>
      </c>
      <c r="K1463" s="30"/>
      <c r="L1463" s="29"/>
      <c r="M1463" s="98" t="s">
        <v>4944</v>
      </c>
      <c r="N1463" s="98" t="s">
        <v>4944</v>
      </c>
      <c r="O1463" s="98">
        <v>0.56699999999999995</v>
      </c>
      <c r="P1463" s="98" t="s">
        <v>4944</v>
      </c>
      <c r="Q1463" s="98" t="s">
        <v>4944</v>
      </c>
      <c r="R1463" s="98" t="s">
        <v>4944</v>
      </c>
      <c r="S1463" s="98" t="s">
        <v>4944</v>
      </c>
      <c r="T1463" s="98" t="s">
        <v>4944</v>
      </c>
      <c r="U1463" s="98">
        <v>4.6470000000000002</v>
      </c>
    </row>
    <row r="1464" spans="1:21" x14ac:dyDescent="0.25">
      <c r="A1464" s="57" t="s">
        <v>4640</v>
      </c>
      <c r="B1464" s="57" t="s">
        <v>599</v>
      </c>
      <c r="C1464" s="57" t="s">
        <v>4723</v>
      </c>
      <c r="D1464" s="91">
        <v>16</v>
      </c>
      <c r="E1464" s="57" t="s">
        <v>8513</v>
      </c>
      <c r="F1464" s="29">
        <f t="shared" si="79"/>
        <v>1.5333333333333332</v>
      </c>
      <c r="G1464" s="23">
        <f t="shared" si="80"/>
        <v>35.138249999999999</v>
      </c>
      <c r="H1464" s="30"/>
      <c r="I1464" s="29"/>
      <c r="J1464" s="23">
        <f t="shared" si="81"/>
        <v>1.0699999999999998</v>
      </c>
      <c r="K1464" s="30"/>
      <c r="L1464" s="29"/>
      <c r="M1464" s="98" t="s">
        <v>4944</v>
      </c>
      <c r="N1464" s="98">
        <v>0.2</v>
      </c>
      <c r="O1464" s="98">
        <v>2.4</v>
      </c>
      <c r="P1464" s="98">
        <v>137.953</v>
      </c>
      <c r="Q1464" s="98" t="s">
        <v>4944</v>
      </c>
      <c r="R1464" s="98">
        <v>0.75</v>
      </c>
      <c r="S1464" s="98">
        <v>1.6</v>
      </c>
      <c r="T1464" s="98">
        <v>0</v>
      </c>
      <c r="U1464" s="98">
        <v>3</v>
      </c>
    </row>
    <row r="1465" spans="1:21" x14ac:dyDescent="0.25">
      <c r="A1465" s="57" t="s">
        <v>4640</v>
      </c>
      <c r="B1465" s="57" t="s">
        <v>3633</v>
      </c>
      <c r="C1465" s="57" t="s">
        <v>4698</v>
      </c>
      <c r="D1465" s="91">
        <v>11</v>
      </c>
      <c r="E1465" s="57" t="s">
        <v>7188</v>
      </c>
      <c r="F1465" s="29">
        <f t="shared" si="79"/>
        <v>1.5303333333333333</v>
      </c>
      <c r="G1465" s="23">
        <f t="shared" si="80"/>
        <v>0</v>
      </c>
      <c r="H1465" s="30"/>
      <c r="I1465" s="29"/>
      <c r="J1465" s="23">
        <f t="shared" si="81"/>
        <v>0.91820000000000002</v>
      </c>
      <c r="K1465" s="30"/>
      <c r="L1465" s="29"/>
      <c r="M1465" s="98" t="s">
        <v>4944</v>
      </c>
      <c r="N1465" s="98" t="s">
        <v>4944</v>
      </c>
      <c r="O1465" s="98" t="s">
        <v>4944</v>
      </c>
      <c r="P1465" s="98" t="s">
        <v>4944</v>
      </c>
      <c r="Q1465" s="98" t="s">
        <v>4944</v>
      </c>
      <c r="R1465" s="98" t="s">
        <v>4944</v>
      </c>
      <c r="S1465" s="98" t="s">
        <v>4944</v>
      </c>
      <c r="T1465" s="98">
        <v>4.5910000000000002</v>
      </c>
      <c r="U1465" s="98" t="s">
        <v>4944</v>
      </c>
    </row>
    <row r="1466" spans="1:21" x14ac:dyDescent="0.25">
      <c r="A1466" s="57" t="s">
        <v>4640</v>
      </c>
      <c r="B1466" s="57" t="s">
        <v>3260</v>
      </c>
      <c r="C1466" s="57" t="s">
        <v>4723</v>
      </c>
      <c r="D1466" s="91">
        <v>16</v>
      </c>
      <c r="E1466" s="57" t="s">
        <v>8599</v>
      </c>
      <c r="F1466" s="29">
        <f t="shared" si="79"/>
        <v>1.5286666666666668</v>
      </c>
      <c r="G1466" s="23">
        <f t="shared" si="80"/>
        <v>0</v>
      </c>
      <c r="H1466" s="30"/>
      <c r="I1466" s="29"/>
      <c r="J1466" s="23">
        <f t="shared" si="81"/>
        <v>0.91720000000000002</v>
      </c>
      <c r="K1466" s="30"/>
      <c r="L1466" s="29"/>
      <c r="M1466" s="98" t="s">
        <v>4944</v>
      </c>
      <c r="N1466" s="98" t="s">
        <v>4944</v>
      </c>
      <c r="O1466" s="98" t="s">
        <v>4944</v>
      </c>
      <c r="P1466" s="98" t="s">
        <v>4944</v>
      </c>
      <c r="Q1466" s="98" t="s">
        <v>4944</v>
      </c>
      <c r="R1466" s="98" t="s">
        <v>4944</v>
      </c>
      <c r="S1466" s="98">
        <v>1.6</v>
      </c>
      <c r="T1466" s="98" t="s">
        <v>4944</v>
      </c>
      <c r="U1466" s="98">
        <v>2.9860000000000002</v>
      </c>
    </row>
    <row r="1467" spans="1:21" x14ac:dyDescent="0.25">
      <c r="A1467" s="57" t="s">
        <v>4640</v>
      </c>
      <c r="B1467" s="57" t="s">
        <v>1708</v>
      </c>
      <c r="C1467" s="57" t="s">
        <v>4668</v>
      </c>
      <c r="D1467" s="91">
        <v>6</v>
      </c>
      <c r="E1467" s="57" t="s">
        <v>5803</v>
      </c>
      <c r="F1467" s="29">
        <f t="shared" si="79"/>
        <v>1.5213333333333334</v>
      </c>
      <c r="G1467" s="23">
        <f t="shared" si="80"/>
        <v>0</v>
      </c>
      <c r="H1467" s="30"/>
      <c r="I1467" s="29"/>
      <c r="J1467" s="23">
        <f t="shared" si="81"/>
        <v>0.91280000000000006</v>
      </c>
      <c r="K1467" s="30"/>
      <c r="L1467" s="29"/>
      <c r="M1467" s="98" t="s">
        <v>4944</v>
      </c>
      <c r="N1467" s="98">
        <v>0</v>
      </c>
      <c r="O1467" s="98">
        <v>0</v>
      </c>
      <c r="P1467" s="98" t="s">
        <v>4944</v>
      </c>
      <c r="Q1467" s="98" t="s">
        <v>4944</v>
      </c>
      <c r="R1467" s="98" t="s">
        <v>4944</v>
      </c>
      <c r="S1467" s="98">
        <v>4.5640000000000001</v>
      </c>
      <c r="T1467" s="98" t="s">
        <v>4944</v>
      </c>
      <c r="U1467" s="98" t="s">
        <v>4944</v>
      </c>
    </row>
    <row r="1468" spans="1:21" x14ac:dyDescent="0.25">
      <c r="A1468" s="57" t="s">
        <v>4640</v>
      </c>
      <c r="B1468" s="57" t="s">
        <v>1375</v>
      </c>
      <c r="C1468" s="57" t="s">
        <v>4723</v>
      </c>
      <c r="D1468" s="91">
        <v>16</v>
      </c>
      <c r="E1468" s="57" t="s">
        <v>8749</v>
      </c>
      <c r="F1468" s="29">
        <f t="shared" si="79"/>
        <v>1.5206666666666668</v>
      </c>
      <c r="G1468" s="23">
        <f t="shared" si="80"/>
        <v>0</v>
      </c>
      <c r="H1468" s="30"/>
      <c r="I1468" s="29"/>
      <c r="J1468" s="23">
        <f t="shared" si="81"/>
        <v>0.9124000000000001</v>
      </c>
      <c r="K1468" s="30"/>
      <c r="L1468" s="29"/>
      <c r="M1468" s="98" t="s">
        <v>4944</v>
      </c>
      <c r="N1468" s="98" t="s">
        <v>4944</v>
      </c>
      <c r="O1468" s="98" t="s">
        <v>4944</v>
      </c>
      <c r="P1468" s="98" t="s">
        <v>4944</v>
      </c>
      <c r="Q1468" s="98" t="s">
        <v>4944</v>
      </c>
      <c r="R1468" s="98" t="s">
        <v>4944</v>
      </c>
      <c r="S1468" s="98">
        <v>4.5620000000000003</v>
      </c>
      <c r="T1468" s="98" t="s">
        <v>4944</v>
      </c>
      <c r="U1468" s="98" t="s">
        <v>4944</v>
      </c>
    </row>
    <row r="1469" spans="1:21" x14ac:dyDescent="0.25">
      <c r="A1469" s="57" t="s">
        <v>4640</v>
      </c>
      <c r="B1469" s="57" t="s">
        <v>1517</v>
      </c>
      <c r="C1469" s="57" t="s">
        <v>4710</v>
      </c>
      <c r="D1469" s="91">
        <v>13</v>
      </c>
      <c r="E1469" s="57" t="s">
        <v>7700</v>
      </c>
      <c r="F1469" s="29">
        <f t="shared" si="79"/>
        <v>1.5123333333333333</v>
      </c>
      <c r="G1469" s="23">
        <f t="shared" si="80"/>
        <v>0</v>
      </c>
      <c r="H1469" s="30"/>
      <c r="I1469" s="29"/>
      <c r="J1469" s="23">
        <f t="shared" si="81"/>
        <v>0.9114000000000001</v>
      </c>
      <c r="K1469" s="30"/>
      <c r="L1469" s="29"/>
      <c r="M1469" s="98" t="s">
        <v>4944</v>
      </c>
      <c r="N1469" s="98" t="s">
        <v>4944</v>
      </c>
      <c r="O1469" s="98" t="s">
        <v>4944</v>
      </c>
      <c r="P1469" s="98" t="s">
        <v>4944</v>
      </c>
      <c r="Q1469" s="98" t="s">
        <v>4944</v>
      </c>
      <c r="R1469" s="98">
        <v>0.02</v>
      </c>
      <c r="S1469" s="98">
        <v>3.4220000000000002</v>
      </c>
      <c r="T1469" s="98">
        <v>1.115</v>
      </c>
      <c r="U1469" s="98" t="s">
        <v>4944</v>
      </c>
    </row>
    <row r="1470" spans="1:21" x14ac:dyDescent="0.25">
      <c r="A1470" s="57" t="s">
        <v>4640</v>
      </c>
      <c r="B1470" s="57" t="s">
        <v>3705</v>
      </c>
      <c r="C1470" s="57" t="s">
        <v>4734</v>
      </c>
      <c r="D1470" s="91">
        <v>20</v>
      </c>
      <c r="E1470" s="57" t="s">
        <v>9489</v>
      </c>
      <c r="F1470" s="29">
        <f t="shared" si="79"/>
        <v>1.5090000000000001</v>
      </c>
      <c r="G1470" s="23">
        <f t="shared" si="80"/>
        <v>17.844750000000001</v>
      </c>
      <c r="H1470" s="30"/>
      <c r="I1470" s="29"/>
      <c r="J1470" s="23">
        <f t="shared" si="81"/>
        <v>0.90539999999999998</v>
      </c>
      <c r="K1470" s="30"/>
      <c r="L1470" s="29"/>
      <c r="M1470" s="98" t="s">
        <v>4944</v>
      </c>
      <c r="N1470" s="98" t="s">
        <v>4944</v>
      </c>
      <c r="O1470" s="98">
        <v>41.487000000000002</v>
      </c>
      <c r="P1470" s="98">
        <v>29.891999999999999</v>
      </c>
      <c r="Q1470" s="98" t="s">
        <v>4944</v>
      </c>
      <c r="R1470" s="98" t="s">
        <v>4944</v>
      </c>
      <c r="S1470" s="98" t="s">
        <v>4944</v>
      </c>
      <c r="T1470" s="98">
        <v>4.4050000000000002</v>
      </c>
      <c r="U1470" s="98">
        <v>0.122</v>
      </c>
    </row>
    <row r="1471" spans="1:21" x14ac:dyDescent="0.25">
      <c r="A1471" s="57" t="s">
        <v>4640</v>
      </c>
      <c r="B1471" s="57" t="s">
        <v>2268</v>
      </c>
      <c r="C1471" s="57" t="s">
        <v>4713</v>
      </c>
      <c r="D1471" s="91">
        <v>15</v>
      </c>
      <c r="E1471" s="57" t="s">
        <v>8025</v>
      </c>
      <c r="F1471" s="29">
        <f t="shared" si="79"/>
        <v>1.5016666666666667</v>
      </c>
      <c r="G1471" s="23">
        <f t="shared" si="80"/>
        <v>0.05</v>
      </c>
      <c r="H1471" s="30"/>
      <c r="I1471" s="29"/>
      <c r="J1471" s="23">
        <f t="shared" si="81"/>
        <v>1.3058000000000001</v>
      </c>
      <c r="K1471" s="30"/>
      <c r="L1471" s="29"/>
      <c r="M1471" s="98" t="s">
        <v>4944</v>
      </c>
      <c r="N1471" s="98" t="s">
        <v>4944</v>
      </c>
      <c r="O1471" s="98" t="s">
        <v>4944</v>
      </c>
      <c r="P1471" s="98">
        <v>0.2</v>
      </c>
      <c r="Q1471" s="98">
        <v>1.171</v>
      </c>
      <c r="R1471" s="98">
        <v>0.85299999999999998</v>
      </c>
      <c r="S1471" s="98">
        <v>2.7450000000000001</v>
      </c>
      <c r="T1471" s="98">
        <v>0.97</v>
      </c>
      <c r="U1471" s="98">
        <v>0.79</v>
      </c>
    </row>
    <row r="1472" spans="1:21" x14ac:dyDescent="0.25">
      <c r="A1472" s="57" t="s">
        <v>4640</v>
      </c>
      <c r="B1472" s="57" t="s">
        <v>3421</v>
      </c>
      <c r="C1472" s="57" t="s">
        <v>4701</v>
      </c>
      <c r="D1472" s="91">
        <v>11</v>
      </c>
      <c r="E1472" s="57" t="s">
        <v>7284</v>
      </c>
      <c r="F1472" s="29">
        <f t="shared" si="79"/>
        <v>1.4966666666666668</v>
      </c>
      <c r="G1472" s="23">
        <f t="shared" si="80"/>
        <v>0</v>
      </c>
      <c r="H1472" s="30"/>
      <c r="I1472" s="29"/>
      <c r="J1472" s="23">
        <f t="shared" si="81"/>
        <v>0.89800000000000002</v>
      </c>
      <c r="K1472" s="30"/>
      <c r="L1472" s="29"/>
      <c r="M1472" s="98" t="s">
        <v>4944</v>
      </c>
      <c r="N1472" s="98" t="s">
        <v>4944</v>
      </c>
      <c r="O1472" s="98" t="s">
        <v>4944</v>
      </c>
      <c r="P1472" s="98" t="s">
        <v>4944</v>
      </c>
      <c r="Q1472" s="98" t="s">
        <v>4944</v>
      </c>
      <c r="R1472" s="98" t="s">
        <v>4944</v>
      </c>
      <c r="S1472" s="98">
        <v>1.7999999999999999E-2</v>
      </c>
      <c r="T1472" s="98">
        <v>0.84599999999999997</v>
      </c>
      <c r="U1472" s="98">
        <v>3.6259999999999999</v>
      </c>
    </row>
    <row r="1473" spans="1:21" x14ac:dyDescent="0.25">
      <c r="A1473" s="57" t="s">
        <v>4640</v>
      </c>
      <c r="B1473" s="57" t="s">
        <v>1753</v>
      </c>
      <c r="C1473" s="57" t="s">
        <v>4684</v>
      </c>
      <c r="D1473" s="91">
        <v>9</v>
      </c>
      <c r="E1473" s="57" t="s">
        <v>6659</v>
      </c>
      <c r="F1473" s="29">
        <f t="shared" si="79"/>
        <v>1.4730000000000001</v>
      </c>
      <c r="G1473" s="23">
        <f t="shared" si="80"/>
        <v>6.4220000000000006</v>
      </c>
      <c r="H1473" s="30"/>
      <c r="I1473" s="29"/>
      <c r="J1473" s="23">
        <f t="shared" si="81"/>
        <v>1.0482</v>
      </c>
      <c r="K1473" s="30"/>
      <c r="L1473" s="29"/>
      <c r="M1473" s="98">
        <v>0.318</v>
      </c>
      <c r="N1473" s="98">
        <v>0.72899999999999998</v>
      </c>
      <c r="O1473" s="98">
        <v>3.5000000000000003E-2</v>
      </c>
      <c r="P1473" s="98">
        <v>24.606000000000002</v>
      </c>
      <c r="Q1473" s="98">
        <v>0.18</v>
      </c>
      <c r="R1473" s="98">
        <v>0.64200000000000002</v>
      </c>
      <c r="S1473" s="98">
        <v>0.80500000000000005</v>
      </c>
      <c r="T1473" s="98">
        <v>2.66</v>
      </c>
      <c r="U1473" s="98">
        <v>0.95399999999999996</v>
      </c>
    </row>
    <row r="1474" spans="1:21" x14ac:dyDescent="0.25">
      <c r="A1474" s="57" t="s">
        <v>4640</v>
      </c>
      <c r="B1474" s="57" t="s">
        <v>900</v>
      </c>
      <c r="C1474" s="57" t="s">
        <v>4708</v>
      </c>
      <c r="D1474" s="91">
        <v>13</v>
      </c>
      <c r="E1474" s="57" t="s">
        <v>7617</v>
      </c>
      <c r="F1474" s="29">
        <f t="shared" si="79"/>
        <v>1.46</v>
      </c>
      <c r="G1474" s="23">
        <f t="shared" si="80"/>
        <v>1.0277499999999999</v>
      </c>
      <c r="H1474" s="30"/>
      <c r="I1474" s="29"/>
      <c r="J1474" s="23">
        <f t="shared" si="81"/>
        <v>1.0054000000000001</v>
      </c>
      <c r="K1474" s="30"/>
      <c r="L1474" s="29"/>
      <c r="M1474" s="98" t="s">
        <v>4944</v>
      </c>
      <c r="N1474" s="98">
        <v>4.1109999999999998</v>
      </c>
      <c r="O1474" s="98" t="s">
        <v>4944</v>
      </c>
      <c r="P1474" s="98" t="s">
        <v>4944</v>
      </c>
      <c r="Q1474" s="98" t="s">
        <v>4944</v>
      </c>
      <c r="R1474" s="98">
        <v>0.64700000000000002</v>
      </c>
      <c r="S1474" s="98">
        <v>4.38</v>
      </c>
      <c r="T1474" s="98" t="s">
        <v>4944</v>
      </c>
      <c r="U1474" s="98" t="s">
        <v>4944</v>
      </c>
    </row>
    <row r="1475" spans="1:21" x14ac:dyDescent="0.25">
      <c r="A1475" s="57" t="s">
        <v>4640</v>
      </c>
      <c r="B1475" s="57" t="s">
        <v>2047</v>
      </c>
      <c r="C1475" s="57" t="s">
        <v>4723</v>
      </c>
      <c r="D1475" s="91">
        <v>16</v>
      </c>
      <c r="E1475" s="57" t="s">
        <v>8593</v>
      </c>
      <c r="F1475" s="29">
        <f t="shared" si="79"/>
        <v>1.45</v>
      </c>
      <c r="G1475" s="23">
        <f t="shared" si="80"/>
        <v>0.83850000000000002</v>
      </c>
      <c r="H1475" s="30"/>
      <c r="I1475" s="29"/>
      <c r="J1475" s="23">
        <f t="shared" si="81"/>
        <v>1.0959999999999999</v>
      </c>
      <c r="K1475" s="30"/>
      <c r="L1475" s="29"/>
      <c r="M1475" s="98" t="s">
        <v>4944</v>
      </c>
      <c r="N1475" s="98" t="s">
        <v>4944</v>
      </c>
      <c r="O1475" s="98">
        <v>3.3540000000000001</v>
      </c>
      <c r="P1475" s="98" t="s">
        <v>4944</v>
      </c>
      <c r="Q1475" s="98" t="s">
        <v>4944</v>
      </c>
      <c r="R1475" s="98">
        <v>1.1299999999999999</v>
      </c>
      <c r="S1475" s="98">
        <v>4.3499999999999996</v>
      </c>
      <c r="T1475" s="98" t="s">
        <v>4944</v>
      </c>
      <c r="U1475" s="98" t="s">
        <v>4944</v>
      </c>
    </row>
    <row r="1476" spans="1:21" x14ac:dyDescent="0.25">
      <c r="A1476" s="57" t="s">
        <v>4640</v>
      </c>
      <c r="B1476" s="57" t="s">
        <v>1622</v>
      </c>
      <c r="C1476" s="57" t="s">
        <v>4688</v>
      </c>
      <c r="D1476" s="91">
        <v>10</v>
      </c>
      <c r="E1476" s="57" t="s">
        <v>6716</v>
      </c>
      <c r="F1476" s="29">
        <f t="shared" si="79"/>
        <v>1.4466666666666665</v>
      </c>
      <c r="G1476" s="23">
        <f t="shared" si="80"/>
        <v>0</v>
      </c>
      <c r="H1476" s="30"/>
      <c r="I1476" s="29"/>
      <c r="J1476" s="23">
        <f t="shared" si="81"/>
        <v>0.86799999999999999</v>
      </c>
      <c r="K1476" s="30"/>
      <c r="L1476" s="29"/>
      <c r="M1476" s="98" t="s">
        <v>4944</v>
      </c>
      <c r="N1476" s="98" t="s">
        <v>4944</v>
      </c>
      <c r="O1476" s="98" t="s">
        <v>4944</v>
      </c>
      <c r="P1476" s="98" t="s">
        <v>4944</v>
      </c>
      <c r="Q1476" s="98" t="s">
        <v>4944</v>
      </c>
      <c r="R1476" s="98" t="s">
        <v>4944</v>
      </c>
      <c r="S1476" s="98">
        <v>4.34</v>
      </c>
      <c r="T1476" s="98">
        <v>0</v>
      </c>
      <c r="U1476" s="98" t="s">
        <v>4944</v>
      </c>
    </row>
    <row r="1477" spans="1:21" x14ac:dyDescent="0.25">
      <c r="A1477" s="57" t="s">
        <v>4640</v>
      </c>
      <c r="B1477" s="57" t="s">
        <v>3328</v>
      </c>
      <c r="C1477" s="57" t="s">
        <v>4702</v>
      </c>
      <c r="D1477" s="91">
        <v>11</v>
      </c>
      <c r="E1477" s="57" t="s">
        <v>7435</v>
      </c>
      <c r="F1477" s="29">
        <f t="shared" si="79"/>
        <v>1.4363333333333335</v>
      </c>
      <c r="G1477" s="23">
        <f t="shared" si="80"/>
        <v>0.438</v>
      </c>
      <c r="H1477" s="30"/>
      <c r="I1477" s="29"/>
      <c r="J1477" s="23">
        <f t="shared" si="81"/>
        <v>1.3859999999999999</v>
      </c>
      <c r="K1477" s="30"/>
      <c r="L1477" s="29"/>
      <c r="M1477" s="98">
        <v>1.6539999999999999</v>
      </c>
      <c r="N1477" s="98">
        <v>9.8000000000000004E-2</v>
      </c>
      <c r="O1477" s="98" t="s">
        <v>4944</v>
      </c>
      <c r="P1477" s="98" t="s">
        <v>4944</v>
      </c>
      <c r="Q1477" s="98">
        <v>2.25</v>
      </c>
      <c r="R1477" s="98">
        <v>0.371</v>
      </c>
      <c r="S1477" s="98" t="s">
        <v>4944</v>
      </c>
      <c r="T1477" s="98" t="s">
        <v>4944</v>
      </c>
      <c r="U1477" s="98">
        <v>4.3090000000000002</v>
      </c>
    </row>
    <row r="1478" spans="1:21" x14ac:dyDescent="0.25">
      <c r="A1478" s="57" t="s">
        <v>4640</v>
      </c>
      <c r="B1478" s="57" t="s">
        <v>2883</v>
      </c>
      <c r="C1478" s="57" t="s">
        <v>4664</v>
      </c>
      <c r="D1478" s="91">
        <v>4</v>
      </c>
      <c r="E1478" s="57" t="s">
        <v>5562</v>
      </c>
      <c r="F1478" s="29">
        <f t="shared" si="79"/>
        <v>1.4206666666666667</v>
      </c>
      <c r="G1478" s="23">
        <f t="shared" si="80"/>
        <v>34.260999999999996</v>
      </c>
      <c r="H1478" s="30"/>
      <c r="I1478" s="29"/>
      <c r="J1478" s="23">
        <f t="shared" si="81"/>
        <v>19.2882</v>
      </c>
      <c r="K1478" s="30"/>
      <c r="L1478" s="29"/>
      <c r="M1478" s="98">
        <v>80.884</v>
      </c>
      <c r="N1478" s="98">
        <v>56.16</v>
      </c>
      <c r="O1478" s="98" t="s">
        <v>4944</v>
      </c>
      <c r="P1478" s="98" t="s">
        <v>4944</v>
      </c>
      <c r="Q1478" s="98">
        <v>44.234999999999999</v>
      </c>
      <c r="R1478" s="98">
        <v>47.944000000000003</v>
      </c>
      <c r="S1478" s="98">
        <v>2.2280000000000002</v>
      </c>
      <c r="T1478" s="98">
        <v>2.0339999999999998</v>
      </c>
      <c r="U1478" s="98" t="s">
        <v>4944</v>
      </c>
    </row>
    <row r="1479" spans="1:21" x14ac:dyDescent="0.25">
      <c r="A1479" s="57" t="s">
        <v>4640</v>
      </c>
      <c r="B1479" s="57" t="s">
        <v>2487</v>
      </c>
      <c r="C1479" s="57" t="s">
        <v>4647</v>
      </c>
      <c r="D1479" s="91">
        <v>2</v>
      </c>
      <c r="E1479" s="57" t="s">
        <v>5158</v>
      </c>
      <c r="F1479" s="29">
        <f t="shared" si="79"/>
        <v>1.4193333333333333</v>
      </c>
      <c r="G1479" s="23">
        <f t="shared" si="80"/>
        <v>18.271999999999998</v>
      </c>
      <c r="H1479" s="30"/>
      <c r="I1479" s="29"/>
      <c r="J1479" s="23">
        <f t="shared" si="81"/>
        <v>0.85260000000000002</v>
      </c>
      <c r="K1479" s="30"/>
      <c r="L1479" s="29"/>
      <c r="M1479" s="98">
        <v>32.741999999999997</v>
      </c>
      <c r="N1479" s="98">
        <v>2.8559999999999999</v>
      </c>
      <c r="O1479" s="98">
        <v>13.595000000000001</v>
      </c>
      <c r="P1479" s="98">
        <v>23.895</v>
      </c>
      <c r="Q1479" s="98" t="s">
        <v>4944</v>
      </c>
      <c r="R1479" s="98">
        <v>5.0000000000000001E-3</v>
      </c>
      <c r="S1479" s="98">
        <v>4.258</v>
      </c>
      <c r="T1479" s="98" t="s">
        <v>4944</v>
      </c>
      <c r="U1479" s="98" t="s">
        <v>4944</v>
      </c>
    </row>
    <row r="1480" spans="1:21" x14ac:dyDescent="0.25">
      <c r="A1480" s="57" t="s">
        <v>4640</v>
      </c>
      <c r="B1480" s="57" t="s">
        <v>1833</v>
      </c>
      <c r="C1480" s="57" t="s">
        <v>4702</v>
      </c>
      <c r="D1480" s="91">
        <v>11</v>
      </c>
      <c r="E1480" s="57" t="s">
        <v>7445</v>
      </c>
      <c r="F1480" s="29">
        <f t="shared" si="79"/>
        <v>1.4193333333333333</v>
      </c>
      <c r="G1480" s="23">
        <f t="shared" si="80"/>
        <v>1166.0519999999999</v>
      </c>
      <c r="H1480" s="30"/>
      <c r="I1480" s="29"/>
      <c r="J1480" s="23">
        <f t="shared" si="81"/>
        <v>80.5792</v>
      </c>
      <c r="K1480" s="30"/>
      <c r="L1480" s="29"/>
      <c r="M1480" s="98">
        <v>1829.3009999999999</v>
      </c>
      <c r="N1480" s="98">
        <v>1297.288</v>
      </c>
      <c r="O1480" s="98">
        <v>972.60500000000002</v>
      </c>
      <c r="P1480" s="98">
        <v>565.01400000000001</v>
      </c>
      <c r="Q1480" s="98">
        <v>278.91300000000001</v>
      </c>
      <c r="R1480" s="98">
        <v>119.72499999999999</v>
      </c>
      <c r="S1480" s="98">
        <v>1.3280000000000001</v>
      </c>
      <c r="T1480" s="98">
        <v>2.89</v>
      </c>
      <c r="U1480" s="98">
        <v>0.04</v>
      </c>
    </row>
    <row r="1481" spans="1:21" x14ac:dyDescent="0.25">
      <c r="A1481" s="57" t="s">
        <v>4640</v>
      </c>
      <c r="B1481" s="57" t="s">
        <v>2293</v>
      </c>
      <c r="C1481" s="57" t="s">
        <v>4724</v>
      </c>
      <c r="D1481" s="91">
        <v>16</v>
      </c>
      <c r="E1481" s="57" t="s">
        <v>8868</v>
      </c>
      <c r="F1481" s="29">
        <f t="shared" si="79"/>
        <v>1.4166666666666667</v>
      </c>
      <c r="G1481" s="23">
        <f t="shared" si="80"/>
        <v>8</v>
      </c>
      <c r="H1481" s="30"/>
      <c r="I1481" s="29"/>
      <c r="J1481" s="23">
        <f t="shared" si="81"/>
        <v>2.3746</v>
      </c>
      <c r="K1481" s="30"/>
      <c r="L1481" s="29"/>
      <c r="M1481" s="98">
        <v>25</v>
      </c>
      <c r="N1481" s="98" t="s">
        <v>4944</v>
      </c>
      <c r="O1481" s="98" t="s">
        <v>4944</v>
      </c>
      <c r="P1481" s="98">
        <v>7</v>
      </c>
      <c r="Q1481" s="98" t="s">
        <v>4944</v>
      </c>
      <c r="R1481" s="98">
        <v>7.6230000000000002</v>
      </c>
      <c r="S1481" s="98" t="s">
        <v>4944</v>
      </c>
      <c r="T1481" s="98">
        <v>4.25</v>
      </c>
      <c r="U1481" s="98" t="s">
        <v>4944</v>
      </c>
    </row>
    <row r="1482" spans="1:21" x14ac:dyDescent="0.25">
      <c r="A1482" s="57" t="s">
        <v>4640</v>
      </c>
      <c r="B1482" s="57" t="s">
        <v>1153</v>
      </c>
      <c r="C1482" s="57" t="s">
        <v>4713</v>
      </c>
      <c r="D1482" s="91">
        <v>15</v>
      </c>
      <c r="E1482" s="57" t="s">
        <v>7951</v>
      </c>
      <c r="F1482" s="29">
        <f t="shared" si="79"/>
        <v>1.4080000000000001</v>
      </c>
      <c r="G1482" s="23">
        <f t="shared" si="80"/>
        <v>0</v>
      </c>
      <c r="H1482" s="30"/>
      <c r="I1482" s="29"/>
      <c r="J1482" s="23">
        <f t="shared" si="81"/>
        <v>0.8448</v>
      </c>
      <c r="K1482" s="30"/>
      <c r="L1482" s="29"/>
      <c r="M1482" s="98" t="s">
        <v>4944</v>
      </c>
      <c r="N1482" s="98" t="s">
        <v>4944</v>
      </c>
      <c r="O1482" s="98" t="s">
        <v>4944</v>
      </c>
      <c r="P1482" s="98" t="s">
        <v>4944</v>
      </c>
      <c r="Q1482" s="98" t="s">
        <v>4944</v>
      </c>
      <c r="R1482" s="98" t="s">
        <v>4944</v>
      </c>
      <c r="S1482" s="98" t="s">
        <v>4944</v>
      </c>
      <c r="T1482" s="98">
        <v>4.2240000000000002</v>
      </c>
      <c r="U1482" s="98" t="s">
        <v>4944</v>
      </c>
    </row>
    <row r="1483" spans="1:21" x14ac:dyDescent="0.25">
      <c r="A1483" s="57" t="s">
        <v>4640</v>
      </c>
      <c r="B1483" s="57" t="s">
        <v>984</v>
      </c>
      <c r="C1483" s="57" t="s">
        <v>4649</v>
      </c>
      <c r="D1483" s="91">
        <v>2</v>
      </c>
      <c r="E1483" s="57" t="s">
        <v>5222</v>
      </c>
      <c r="F1483" s="29">
        <f t="shared" si="79"/>
        <v>1.4033333333333333</v>
      </c>
      <c r="G1483" s="23">
        <f t="shared" si="80"/>
        <v>1.3897500000000003</v>
      </c>
      <c r="H1483" s="30"/>
      <c r="I1483" s="29"/>
      <c r="J1483" s="23">
        <f t="shared" si="81"/>
        <v>1.6552000000000002</v>
      </c>
      <c r="K1483" s="30"/>
      <c r="L1483" s="29"/>
      <c r="M1483" s="98" t="s">
        <v>4944</v>
      </c>
      <c r="N1483" s="98">
        <v>1.042</v>
      </c>
      <c r="O1483" s="98">
        <v>2.2040000000000002</v>
      </c>
      <c r="P1483" s="98">
        <v>2.3130000000000002</v>
      </c>
      <c r="Q1483" s="98">
        <v>1.7050000000000001</v>
      </c>
      <c r="R1483" s="98">
        <v>2.3610000000000002</v>
      </c>
      <c r="S1483" s="98">
        <v>2.855</v>
      </c>
      <c r="T1483" s="98">
        <v>1.355</v>
      </c>
      <c r="U1483" s="98" t="s">
        <v>4944</v>
      </c>
    </row>
    <row r="1484" spans="1:21" x14ac:dyDescent="0.25">
      <c r="A1484" s="57" t="s">
        <v>4640</v>
      </c>
      <c r="B1484" s="57" t="s">
        <v>613</v>
      </c>
      <c r="C1484" s="57" t="s">
        <v>4713</v>
      </c>
      <c r="D1484" s="91">
        <v>15</v>
      </c>
      <c r="E1484" s="57" t="s">
        <v>8027</v>
      </c>
      <c r="F1484" s="29">
        <f t="shared" si="79"/>
        <v>1.4013333333333333</v>
      </c>
      <c r="G1484" s="23">
        <f t="shared" si="80"/>
        <v>1.5447500000000001</v>
      </c>
      <c r="H1484" s="30"/>
      <c r="I1484" s="29"/>
      <c r="J1484" s="23">
        <f t="shared" si="81"/>
        <v>0.95400000000000007</v>
      </c>
      <c r="K1484" s="30"/>
      <c r="L1484" s="29"/>
      <c r="M1484" s="98" t="s">
        <v>4944</v>
      </c>
      <c r="N1484" s="98" t="s">
        <v>4944</v>
      </c>
      <c r="O1484" s="98" t="s">
        <v>4944</v>
      </c>
      <c r="P1484" s="98">
        <v>6.1790000000000003</v>
      </c>
      <c r="Q1484" s="98">
        <v>0.46600000000000003</v>
      </c>
      <c r="R1484" s="98">
        <v>0.1</v>
      </c>
      <c r="S1484" s="98">
        <v>1.7450000000000001</v>
      </c>
      <c r="T1484" s="98">
        <v>2.3039999999999998</v>
      </c>
      <c r="U1484" s="98">
        <v>0.155</v>
      </c>
    </row>
    <row r="1485" spans="1:21" x14ac:dyDescent="0.25">
      <c r="A1485" s="57" t="s">
        <v>4640</v>
      </c>
      <c r="B1485" s="57" t="s">
        <v>1359</v>
      </c>
      <c r="C1485" s="57" t="s">
        <v>4729</v>
      </c>
      <c r="D1485" s="91">
        <v>18</v>
      </c>
      <c r="E1485" s="57" t="s">
        <v>9271</v>
      </c>
      <c r="F1485" s="29">
        <f t="shared" si="79"/>
        <v>1.3886666666666667</v>
      </c>
      <c r="G1485" s="23">
        <f t="shared" si="80"/>
        <v>0</v>
      </c>
      <c r="H1485" s="30"/>
      <c r="I1485" s="29"/>
      <c r="J1485" s="23">
        <f t="shared" si="81"/>
        <v>0.83320000000000005</v>
      </c>
      <c r="K1485" s="30"/>
      <c r="L1485" s="29"/>
      <c r="M1485" s="98" t="s">
        <v>4944</v>
      </c>
      <c r="N1485" s="98" t="s">
        <v>4944</v>
      </c>
      <c r="O1485" s="98" t="s">
        <v>4944</v>
      </c>
      <c r="P1485" s="98" t="s">
        <v>4944</v>
      </c>
      <c r="Q1485" s="98" t="s">
        <v>4944</v>
      </c>
      <c r="R1485" s="98" t="s">
        <v>4944</v>
      </c>
      <c r="S1485" s="98" t="s">
        <v>4944</v>
      </c>
      <c r="T1485" s="98">
        <v>4.1660000000000004</v>
      </c>
      <c r="U1485" s="98" t="s">
        <v>4944</v>
      </c>
    </row>
    <row r="1486" spans="1:21" x14ac:dyDescent="0.25">
      <c r="A1486" s="57" t="s">
        <v>4640</v>
      </c>
      <c r="B1486" s="57" t="s">
        <v>744</v>
      </c>
      <c r="C1486" s="57" t="s">
        <v>4713</v>
      </c>
      <c r="D1486" s="91">
        <v>15</v>
      </c>
      <c r="E1486" s="57" t="s">
        <v>7991</v>
      </c>
      <c r="F1486" s="29">
        <f t="shared" si="79"/>
        <v>1.3819999999999999</v>
      </c>
      <c r="G1486" s="23">
        <f t="shared" si="80"/>
        <v>5.2000000000000005E-2</v>
      </c>
      <c r="H1486" s="30"/>
      <c r="I1486" s="29"/>
      <c r="J1486" s="23">
        <f t="shared" si="81"/>
        <v>3.0065999999999997</v>
      </c>
      <c r="K1486" s="30"/>
      <c r="L1486" s="29"/>
      <c r="M1486" s="98">
        <v>0.104</v>
      </c>
      <c r="N1486" s="98">
        <v>3.1E-2</v>
      </c>
      <c r="O1486" s="98" t="s">
        <v>4944</v>
      </c>
      <c r="P1486" s="98">
        <v>7.2999999999999995E-2</v>
      </c>
      <c r="Q1486" s="98" t="s">
        <v>4944</v>
      </c>
      <c r="R1486" s="98">
        <v>10.887</v>
      </c>
      <c r="S1486" s="98">
        <v>4.1219999999999999</v>
      </c>
      <c r="T1486" s="98">
        <v>0</v>
      </c>
      <c r="U1486" s="98">
        <v>2.4E-2</v>
      </c>
    </row>
    <row r="1487" spans="1:21" x14ac:dyDescent="0.25">
      <c r="A1487" s="57" t="s">
        <v>4640</v>
      </c>
      <c r="B1487" s="57" t="s">
        <v>2545</v>
      </c>
      <c r="C1487" s="57" t="s">
        <v>4729</v>
      </c>
      <c r="D1487" s="91">
        <v>18</v>
      </c>
      <c r="E1487" s="57" t="s">
        <v>9202</v>
      </c>
      <c r="F1487" s="29">
        <f t="shared" si="79"/>
        <v>1.3786666666666667</v>
      </c>
      <c r="G1487" s="23">
        <f t="shared" si="80"/>
        <v>0</v>
      </c>
      <c r="H1487" s="30"/>
      <c r="I1487" s="29"/>
      <c r="J1487" s="23">
        <f t="shared" si="81"/>
        <v>0.82720000000000005</v>
      </c>
      <c r="K1487" s="30"/>
      <c r="L1487" s="29"/>
      <c r="M1487" s="98" t="s">
        <v>4944</v>
      </c>
      <c r="N1487" s="98" t="s">
        <v>4944</v>
      </c>
      <c r="O1487" s="98" t="s">
        <v>4944</v>
      </c>
      <c r="P1487" s="98" t="s">
        <v>4944</v>
      </c>
      <c r="Q1487" s="98" t="s">
        <v>4944</v>
      </c>
      <c r="R1487" s="98" t="s">
        <v>4944</v>
      </c>
      <c r="S1487" s="98" t="s">
        <v>4944</v>
      </c>
      <c r="T1487" s="98" t="s">
        <v>4944</v>
      </c>
      <c r="U1487" s="98">
        <v>4.1360000000000001</v>
      </c>
    </row>
    <row r="1488" spans="1:21" x14ac:dyDescent="0.25">
      <c r="A1488" s="57" t="s">
        <v>4640</v>
      </c>
      <c r="B1488" s="57" t="s">
        <v>904</v>
      </c>
      <c r="C1488" s="57" t="s">
        <v>4701</v>
      </c>
      <c r="D1488" s="91">
        <v>11</v>
      </c>
      <c r="E1488" s="57" t="s">
        <v>7299</v>
      </c>
      <c r="F1488" s="29">
        <f t="shared" si="79"/>
        <v>1.3676666666666666</v>
      </c>
      <c r="G1488" s="23">
        <f t="shared" si="80"/>
        <v>0.85</v>
      </c>
      <c r="H1488" s="30"/>
      <c r="I1488" s="29"/>
      <c r="J1488" s="23">
        <f t="shared" si="81"/>
        <v>0.85839999999999994</v>
      </c>
      <c r="K1488" s="30"/>
      <c r="L1488" s="29"/>
      <c r="M1488" s="98" t="s">
        <v>4944</v>
      </c>
      <c r="N1488" s="98">
        <v>0.48399999999999999</v>
      </c>
      <c r="O1488" s="98">
        <v>0.23</v>
      </c>
      <c r="P1488" s="98">
        <v>2.6859999999999999</v>
      </c>
      <c r="Q1488" s="98" t="s">
        <v>4944</v>
      </c>
      <c r="R1488" s="98">
        <v>0.189</v>
      </c>
      <c r="S1488" s="98">
        <v>3.4279999999999999</v>
      </c>
      <c r="T1488" s="98" t="s">
        <v>4944</v>
      </c>
      <c r="U1488" s="98">
        <v>0.67500000000000004</v>
      </c>
    </row>
    <row r="1489" spans="1:21" x14ac:dyDescent="0.25">
      <c r="A1489" s="57" t="s">
        <v>4640</v>
      </c>
      <c r="B1489" s="57" t="s">
        <v>2029</v>
      </c>
      <c r="C1489" s="57" t="s">
        <v>4663</v>
      </c>
      <c r="D1489" s="91">
        <v>4</v>
      </c>
      <c r="E1489" s="57" t="s">
        <v>5542</v>
      </c>
      <c r="F1489" s="29">
        <f t="shared" si="79"/>
        <v>1.3673333333333335</v>
      </c>
      <c r="G1489" s="23">
        <f t="shared" si="80"/>
        <v>0.66800000000000004</v>
      </c>
      <c r="H1489" s="30"/>
      <c r="I1489" s="29"/>
      <c r="J1489" s="23">
        <f t="shared" si="81"/>
        <v>1.8259999999999998</v>
      </c>
      <c r="K1489" s="30"/>
      <c r="L1489" s="29"/>
      <c r="M1489" s="98">
        <v>0.82399999999999995</v>
      </c>
      <c r="N1489" s="98" t="s">
        <v>4944</v>
      </c>
      <c r="O1489" s="98">
        <v>1.8480000000000001</v>
      </c>
      <c r="P1489" s="98" t="s">
        <v>4944</v>
      </c>
      <c r="Q1489" s="98">
        <v>3.1419999999999999</v>
      </c>
      <c r="R1489" s="98">
        <v>1.8859999999999999</v>
      </c>
      <c r="S1489" s="98" t="s">
        <v>4944</v>
      </c>
      <c r="T1489" s="98">
        <v>4.1020000000000003</v>
      </c>
      <c r="U1489" s="98" t="s">
        <v>4944</v>
      </c>
    </row>
    <row r="1490" spans="1:21" x14ac:dyDescent="0.25">
      <c r="A1490" s="57" t="s">
        <v>4640</v>
      </c>
      <c r="B1490" s="57" t="s">
        <v>493</v>
      </c>
      <c r="C1490" s="57" t="s">
        <v>4660</v>
      </c>
      <c r="D1490" s="91">
        <v>4</v>
      </c>
      <c r="E1490" s="57" t="s">
        <v>5490</v>
      </c>
      <c r="F1490" s="29">
        <f t="shared" si="79"/>
        <v>1.3550000000000002</v>
      </c>
      <c r="G1490" s="23">
        <f t="shared" si="80"/>
        <v>0</v>
      </c>
      <c r="H1490" s="30"/>
      <c r="I1490" s="29"/>
      <c r="J1490" s="23">
        <f t="shared" si="81"/>
        <v>0.81300000000000006</v>
      </c>
      <c r="K1490" s="30"/>
      <c r="L1490" s="29"/>
      <c r="M1490" s="98" t="s">
        <v>4944</v>
      </c>
      <c r="N1490" s="98" t="s">
        <v>4944</v>
      </c>
      <c r="O1490" s="98" t="s">
        <v>4944</v>
      </c>
      <c r="P1490" s="98" t="s">
        <v>4944</v>
      </c>
      <c r="Q1490" s="98" t="s">
        <v>4944</v>
      </c>
      <c r="R1490" s="98" t="s">
        <v>4944</v>
      </c>
      <c r="S1490" s="98" t="s">
        <v>4944</v>
      </c>
      <c r="T1490" s="98" t="s">
        <v>4944</v>
      </c>
      <c r="U1490" s="98">
        <v>4.0650000000000004</v>
      </c>
    </row>
    <row r="1491" spans="1:21" x14ac:dyDescent="0.25">
      <c r="A1491" s="57" t="s">
        <v>4640</v>
      </c>
      <c r="B1491" s="57" t="s">
        <v>514</v>
      </c>
      <c r="C1491" s="57" t="s">
        <v>4682</v>
      </c>
      <c r="D1491" s="91">
        <v>8</v>
      </c>
      <c r="E1491" s="57" t="s">
        <v>6581</v>
      </c>
      <c r="F1491" s="29">
        <f t="shared" si="79"/>
        <v>1.3463333333333332</v>
      </c>
      <c r="G1491" s="23">
        <f t="shared" si="80"/>
        <v>0.48725000000000002</v>
      </c>
      <c r="H1491" s="30"/>
      <c r="I1491" s="29"/>
      <c r="J1491" s="23">
        <f t="shared" si="81"/>
        <v>1.391</v>
      </c>
      <c r="K1491" s="30"/>
      <c r="L1491" s="29"/>
      <c r="M1491" s="98">
        <v>1.875</v>
      </c>
      <c r="N1491" s="98">
        <v>0.04</v>
      </c>
      <c r="O1491" s="98" t="s">
        <v>4944</v>
      </c>
      <c r="P1491" s="98">
        <v>3.4000000000000002E-2</v>
      </c>
      <c r="Q1491" s="98">
        <v>1.51</v>
      </c>
      <c r="R1491" s="98">
        <v>1.4059999999999999</v>
      </c>
      <c r="S1491" s="98">
        <v>0.79</v>
      </c>
      <c r="T1491" s="98">
        <v>0.45100000000000001</v>
      </c>
      <c r="U1491" s="98">
        <v>2.798</v>
      </c>
    </row>
    <row r="1492" spans="1:21" x14ac:dyDescent="0.25">
      <c r="A1492" s="57" t="s">
        <v>4640</v>
      </c>
      <c r="B1492" s="57" t="s">
        <v>639</v>
      </c>
      <c r="C1492" s="57" t="s">
        <v>4679</v>
      </c>
      <c r="D1492" s="91">
        <v>7</v>
      </c>
      <c r="E1492" s="57" t="s">
        <v>6409</v>
      </c>
      <c r="F1492" s="29">
        <f t="shared" si="79"/>
        <v>1.3376666666666666</v>
      </c>
      <c r="G1492" s="23">
        <f t="shared" si="80"/>
        <v>2.702</v>
      </c>
      <c r="H1492" s="30"/>
      <c r="I1492" s="29"/>
      <c r="J1492" s="23">
        <f t="shared" si="81"/>
        <v>0.80259999999999998</v>
      </c>
      <c r="K1492" s="30"/>
      <c r="L1492" s="29"/>
      <c r="M1492" s="98">
        <v>5.0259999999999998</v>
      </c>
      <c r="N1492" s="98">
        <v>0.86799999999999999</v>
      </c>
      <c r="O1492" s="98">
        <v>0.498</v>
      </c>
      <c r="P1492" s="98">
        <v>4.4160000000000004</v>
      </c>
      <c r="Q1492" s="98" t="s">
        <v>4944</v>
      </c>
      <c r="R1492" s="98" t="s">
        <v>4944</v>
      </c>
      <c r="S1492" s="98">
        <v>3.9990000000000001</v>
      </c>
      <c r="T1492" s="98" t="s">
        <v>4944</v>
      </c>
      <c r="U1492" s="98">
        <v>1.4E-2</v>
      </c>
    </row>
    <row r="1493" spans="1:21" x14ac:dyDescent="0.25">
      <c r="A1493" s="57" t="s">
        <v>4640</v>
      </c>
      <c r="B1493" s="57" t="s">
        <v>1110</v>
      </c>
      <c r="C1493" s="57" t="s">
        <v>4665</v>
      </c>
      <c r="D1493" s="91">
        <v>5</v>
      </c>
      <c r="E1493" s="57" t="s">
        <v>5594</v>
      </c>
      <c r="F1493" s="29">
        <f t="shared" si="79"/>
        <v>1.3366666666666667</v>
      </c>
      <c r="G1493" s="23">
        <f t="shared" si="80"/>
        <v>74.716750000000005</v>
      </c>
      <c r="H1493" s="30"/>
      <c r="I1493" s="29"/>
      <c r="J1493" s="23">
        <f t="shared" si="81"/>
        <v>1.323</v>
      </c>
      <c r="K1493" s="30"/>
      <c r="L1493" s="29"/>
      <c r="M1493" s="98">
        <v>180.51599999999999</v>
      </c>
      <c r="N1493" s="98">
        <v>105.836</v>
      </c>
      <c r="O1493" s="98">
        <v>10.407999999999999</v>
      </c>
      <c r="P1493" s="98">
        <v>2.1070000000000002</v>
      </c>
      <c r="Q1493" s="98">
        <v>2.605</v>
      </c>
      <c r="R1493" s="98" t="s">
        <v>4944</v>
      </c>
      <c r="S1493" s="98" t="s">
        <v>4944</v>
      </c>
      <c r="T1493" s="98">
        <v>0.39100000000000001</v>
      </c>
      <c r="U1493" s="98">
        <v>3.6190000000000002</v>
      </c>
    </row>
    <row r="1494" spans="1:21" x14ac:dyDescent="0.25">
      <c r="A1494" s="57" t="s">
        <v>4640</v>
      </c>
      <c r="B1494" s="57" t="s">
        <v>1797</v>
      </c>
      <c r="C1494" s="57" t="s">
        <v>4710</v>
      </c>
      <c r="D1494" s="91">
        <v>13</v>
      </c>
      <c r="E1494" s="57" t="s">
        <v>7724</v>
      </c>
      <c r="F1494" s="29">
        <f t="shared" si="79"/>
        <v>1.3316666666666668</v>
      </c>
      <c r="G1494" s="23">
        <f t="shared" si="80"/>
        <v>0</v>
      </c>
      <c r="H1494" s="30"/>
      <c r="I1494" s="29"/>
      <c r="J1494" s="23">
        <f t="shared" si="81"/>
        <v>0.79900000000000004</v>
      </c>
      <c r="K1494" s="30"/>
      <c r="L1494" s="29"/>
      <c r="M1494" s="98" t="s">
        <v>4944</v>
      </c>
      <c r="N1494" s="98" t="s">
        <v>4944</v>
      </c>
      <c r="O1494" s="98" t="s">
        <v>4944</v>
      </c>
      <c r="P1494" s="98" t="s">
        <v>4944</v>
      </c>
      <c r="Q1494" s="98" t="s">
        <v>4944</v>
      </c>
      <c r="R1494" s="98" t="s">
        <v>4944</v>
      </c>
      <c r="S1494" s="98">
        <v>3.83</v>
      </c>
      <c r="T1494" s="98">
        <v>0.16500000000000001</v>
      </c>
      <c r="U1494" s="98" t="s">
        <v>4944</v>
      </c>
    </row>
    <row r="1495" spans="1:21" x14ac:dyDescent="0.25">
      <c r="A1495" s="57" t="s">
        <v>4640</v>
      </c>
      <c r="B1495" s="57" t="s">
        <v>259</v>
      </c>
      <c r="C1495" s="57" t="s">
        <v>4665</v>
      </c>
      <c r="D1495" s="91">
        <v>5</v>
      </c>
      <c r="E1495" s="57" t="s">
        <v>5593</v>
      </c>
      <c r="F1495" s="29">
        <f t="shared" si="79"/>
        <v>1.3253333333333335</v>
      </c>
      <c r="G1495" s="23">
        <f t="shared" si="80"/>
        <v>114.10324999999999</v>
      </c>
      <c r="H1495" s="30"/>
      <c r="I1495" s="29"/>
      <c r="J1495" s="23">
        <f t="shared" si="81"/>
        <v>0.79520000000000013</v>
      </c>
      <c r="K1495" s="30"/>
      <c r="L1495" s="29"/>
      <c r="M1495" s="98">
        <v>211.78800000000001</v>
      </c>
      <c r="N1495" s="98">
        <v>134.899</v>
      </c>
      <c r="O1495" s="98">
        <v>105.011</v>
      </c>
      <c r="P1495" s="98">
        <v>4.7149999999999999</v>
      </c>
      <c r="Q1495" s="98" t="s">
        <v>4944</v>
      </c>
      <c r="R1495" s="98" t="s">
        <v>4944</v>
      </c>
      <c r="S1495" s="98">
        <v>0.76800000000000002</v>
      </c>
      <c r="T1495" s="98">
        <v>3.14</v>
      </c>
      <c r="U1495" s="98">
        <v>6.8000000000000005E-2</v>
      </c>
    </row>
    <row r="1496" spans="1:21" x14ac:dyDescent="0.25">
      <c r="A1496" s="57" t="s">
        <v>4640</v>
      </c>
      <c r="B1496" s="57" t="s">
        <v>1979</v>
      </c>
      <c r="C1496" s="57" t="s">
        <v>4651</v>
      </c>
      <c r="D1496" s="91">
        <v>2</v>
      </c>
      <c r="E1496" s="57" t="s">
        <v>5275</v>
      </c>
      <c r="F1496" s="29">
        <f t="shared" si="79"/>
        <v>1.3226666666666667</v>
      </c>
      <c r="G1496" s="23">
        <f t="shared" si="80"/>
        <v>0</v>
      </c>
      <c r="H1496" s="30"/>
      <c r="I1496" s="29"/>
      <c r="J1496" s="23">
        <f t="shared" si="81"/>
        <v>0.79359999999999997</v>
      </c>
      <c r="K1496" s="30"/>
      <c r="L1496" s="29"/>
      <c r="M1496" s="98" t="s">
        <v>4944</v>
      </c>
      <c r="N1496" s="98" t="s">
        <v>4944</v>
      </c>
      <c r="O1496" s="98" t="s">
        <v>4944</v>
      </c>
      <c r="P1496" s="98" t="s">
        <v>4944</v>
      </c>
      <c r="Q1496" s="98" t="s">
        <v>4944</v>
      </c>
      <c r="R1496" s="98" t="s">
        <v>4944</v>
      </c>
      <c r="S1496" s="98" t="s">
        <v>4944</v>
      </c>
      <c r="T1496" s="98">
        <v>3.968</v>
      </c>
      <c r="U1496" s="98" t="s">
        <v>4944</v>
      </c>
    </row>
    <row r="1497" spans="1:21" x14ac:dyDescent="0.25">
      <c r="A1497" s="57" t="s">
        <v>4640</v>
      </c>
      <c r="B1497" s="57" t="s">
        <v>2701</v>
      </c>
      <c r="C1497" s="57" t="s">
        <v>4703</v>
      </c>
      <c r="D1497" s="91">
        <v>11</v>
      </c>
      <c r="E1497" s="57" t="s">
        <v>7497</v>
      </c>
      <c r="F1497" s="29">
        <f t="shared" si="79"/>
        <v>1.3193333333333335</v>
      </c>
      <c r="G1497" s="23">
        <f t="shared" si="80"/>
        <v>3.3750000000000002E-2</v>
      </c>
      <c r="H1497" s="30"/>
      <c r="I1497" s="29"/>
      <c r="J1497" s="23">
        <f t="shared" si="81"/>
        <v>0.79160000000000008</v>
      </c>
      <c r="K1497" s="30"/>
      <c r="L1497" s="29"/>
      <c r="M1497" s="98">
        <v>0.13500000000000001</v>
      </c>
      <c r="N1497" s="98" t="s">
        <v>4944</v>
      </c>
      <c r="O1497" s="98" t="s">
        <v>4944</v>
      </c>
      <c r="P1497" s="98" t="s">
        <v>4944</v>
      </c>
      <c r="Q1497" s="98" t="s">
        <v>4944</v>
      </c>
      <c r="R1497" s="98" t="s">
        <v>4944</v>
      </c>
      <c r="S1497" s="98" t="s">
        <v>4944</v>
      </c>
      <c r="T1497" s="98">
        <v>3.4119999999999999</v>
      </c>
      <c r="U1497" s="98">
        <v>0.54600000000000004</v>
      </c>
    </row>
    <row r="1498" spans="1:21" x14ac:dyDescent="0.25">
      <c r="A1498" s="57" t="s">
        <v>4640</v>
      </c>
      <c r="B1498" s="57" t="s">
        <v>824</v>
      </c>
      <c r="C1498" s="57" t="s">
        <v>4672</v>
      </c>
      <c r="D1498" s="91">
        <v>6</v>
      </c>
      <c r="E1498" s="57" t="s">
        <v>6148</v>
      </c>
      <c r="F1498" s="29">
        <f t="shared" si="79"/>
        <v>1.319</v>
      </c>
      <c r="G1498" s="23">
        <f t="shared" si="80"/>
        <v>11.17925</v>
      </c>
      <c r="H1498" s="30"/>
      <c r="I1498" s="29"/>
      <c r="J1498" s="23">
        <f t="shared" si="81"/>
        <v>0.79139999999999999</v>
      </c>
      <c r="K1498" s="30"/>
      <c r="L1498" s="29"/>
      <c r="M1498" s="98">
        <v>12.318</v>
      </c>
      <c r="N1498" s="98" t="s">
        <v>4944</v>
      </c>
      <c r="O1498" s="98">
        <v>12.196999999999999</v>
      </c>
      <c r="P1498" s="98">
        <v>20.202000000000002</v>
      </c>
      <c r="Q1498" s="98" t="s">
        <v>4944</v>
      </c>
      <c r="R1498" s="98">
        <v>0</v>
      </c>
      <c r="S1498" s="98" t="s">
        <v>4944</v>
      </c>
      <c r="T1498" s="98" t="s">
        <v>4944</v>
      </c>
      <c r="U1498" s="98">
        <v>3.9569999999999999</v>
      </c>
    </row>
    <row r="1499" spans="1:21" x14ac:dyDescent="0.25">
      <c r="A1499" s="57" t="s">
        <v>4640</v>
      </c>
      <c r="B1499" s="57" t="s">
        <v>2828</v>
      </c>
      <c r="C1499" s="57" t="s">
        <v>4701</v>
      </c>
      <c r="D1499" s="91">
        <v>11</v>
      </c>
      <c r="E1499" s="57" t="s">
        <v>7266</v>
      </c>
      <c r="F1499" s="29">
        <f t="shared" si="79"/>
        <v>1.3093333333333332</v>
      </c>
      <c r="G1499" s="23">
        <f t="shared" si="80"/>
        <v>0.17549999999999999</v>
      </c>
      <c r="H1499" s="30"/>
      <c r="I1499" s="29"/>
      <c r="J1499" s="23">
        <f t="shared" si="81"/>
        <v>0.80320000000000003</v>
      </c>
      <c r="K1499" s="30"/>
      <c r="L1499" s="29"/>
      <c r="M1499" s="98">
        <v>0.70199999999999996</v>
      </c>
      <c r="N1499" s="98">
        <v>0</v>
      </c>
      <c r="O1499" s="98" t="s">
        <v>4944</v>
      </c>
      <c r="P1499" s="98" t="s">
        <v>4944</v>
      </c>
      <c r="Q1499" s="98">
        <v>8.7999999999999995E-2</v>
      </c>
      <c r="R1499" s="98" t="s">
        <v>4944</v>
      </c>
      <c r="S1499" s="98" t="s">
        <v>4944</v>
      </c>
      <c r="T1499" s="98">
        <v>3.9279999999999999</v>
      </c>
      <c r="U1499" s="98" t="s">
        <v>4944</v>
      </c>
    </row>
    <row r="1500" spans="1:21" x14ac:dyDescent="0.25">
      <c r="A1500" s="57" t="s">
        <v>4640</v>
      </c>
      <c r="B1500" s="57" t="s">
        <v>3364</v>
      </c>
      <c r="C1500" s="57" t="s">
        <v>4723</v>
      </c>
      <c r="D1500" s="91">
        <v>16</v>
      </c>
      <c r="E1500" s="57" t="s">
        <v>8644</v>
      </c>
      <c r="F1500" s="29">
        <f t="shared" si="79"/>
        <v>1.3086666666666666</v>
      </c>
      <c r="G1500" s="23">
        <f t="shared" si="80"/>
        <v>1.4057499999999998</v>
      </c>
      <c r="H1500" s="30"/>
      <c r="I1500" s="29"/>
      <c r="J1500" s="23">
        <f t="shared" si="81"/>
        <v>1.196</v>
      </c>
      <c r="K1500" s="30"/>
      <c r="L1500" s="29"/>
      <c r="M1500" s="98">
        <v>2.21</v>
      </c>
      <c r="N1500" s="98">
        <v>3.4129999999999998</v>
      </c>
      <c r="O1500" s="98" t="s">
        <v>4944</v>
      </c>
      <c r="P1500" s="98" t="s">
        <v>4944</v>
      </c>
      <c r="Q1500" s="98" t="s">
        <v>4944</v>
      </c>
      <c r="R1500" s="98">
        <v>2.0539999999999998</v>
      </c>
      <c r="S1500" s="98">
        <v>2.5249999999999999</v>
      </c>
      <c r="T1500" s="98">
        <v>1.401</v>
      </c>
      <c r="U1500" s="98" t="s">
        <v>4944</v>
      </c>
    </row>
    <row r="1501" spans="1:21" x14ac:dyDescent="0.25">
      <c r="A1501" s="57" t="s">
        <v>4640</v>
      </c>
      <c r="B1501" s="57" t="s">
        <v>592</v>
      </c>
      <c r="C1501" s="57" t="s">
        <v>4647</v>
      </c>
      <c r="D1501" s="91">
        <v>2</v>
      </c>
      <c r="E1501" s="57" t="s">
        <v>5144</v>
      </c>
      <c r="F1501" s="29">
        <f t="shared" si="79"/>
        <v>1.3026666666666666</v>
      </c>
      <c r="G1501" s="23">
        <f t="shared" si="80"/>
        <v>1.3222499999999999</v>
      </c>
      <c r="H1501" s="30"/>
      <c r="I1501" s="29"/>
      <c r="J1501" s="23">
        <f t="shared" si="81"/>
        <v>4.9328000000000003</v>
      </c>
      <c r="K1501" s="30"/>
      <c r="L1501" s="29"/>
      <c r="M1501" s="98" t="s">
        <v>4944</v>
      </c>
      <c r="N1501" s="98" t="s">
        <v>4944</v>
      </c>
      <c r="O1501" s="98" t="s">
        <v>4944</v>
      </c>
      <c r="P1501" s="98">
        <v>5.2889999999999997</v>
      </c>
      <c r="Q1501" s="98" t="s">
        <v>4944</v>
      </c>
      <c r="R1501" s="98">
        <v>20.756</v>
      </c>
      <c r="S1501" s="98">
        <v>3.9079999999999999</v>
      </c>
      <c r="T1501" s="98" t="s">
        <v>4944</v>
      </c>
      <c r="U1501" s="98" t="s">
        <v>4944</v>
      </c>
    </row>
    <row r="1502" spans="1:21" x14ac:dyDescent="0.25">
      <c r="A1502" s="57" t="s">
        <v>4640</v>
      </c>
      <c r="B1502" s="57" t="s">
        <v>1343</v>
      </c>
      <c r="C1502" s="57" t="s">
        <v>4682</v>
      </c>
      <c r="D1502" s="91">
        <v>8</v>
      </c>
      <c r="E1502" s="57" t="s">
        <v>6578</v>
      </c>
      <c r="F1502" s="29">
        <f t="shared" si="79"/>
        <v>1.3016666666666667</v>
      </c>
      <c r="G1502" s="23">
        <f t="shared" si="80"/>
        <v>0.13150000000000001</v>
      </c>
      <c r="H1502" s="30"/>
      <c r="I1502" s="29"/>
      <c r="J1502" s="23">
        <f t="shared" si="81"/>
        <v>3.8099999999999996</v>
      </c>
      <c r="K1502" s="30"/>
      <c r="L1502" s="29"/>
      <c r="M1502" s="98">
        <v>2.1999999999999999E-2</v>
      </c>
      <c r="N1502" s="98">
        <v>0.48399999999999999</v>
      </c>
      <c r="O1502" s="98" t="s">
        <v>4944</v>
      </c>
      <c r="P1502" s="98">
        <v>0.02</v>
      </c>
      <c r="Q1502" s="98">
        <v>6.4000000000000001E-2</v>
      </c>
      <c r="R1502" s="98">
        <v>15.081</v>
      </c>
      <c r="S1502" s="98">
        <v>1.921</v>
      </c>
      <c r="T1502" s="98">
        <v>0.82499999999999996</v>
      </c>
      <c r="U1502" s="98">
        <v>1.159</v>
      </c>
    </row>
    <row r="1503" spans="1:21" x14ac:dyDescent="0.25">
      <c r="A1503" s="57" t="s">
        <v>4640</v>
      </c>
      <c r="B1503" s="57" t="s">
        <v>584</v>
      </c>
      <c r="C1503" s="57" t="s">
        <v>4724</v>
      </c>
      <c r="D1503" s="91">
        <v>16</v>
      </c>
      <c r="E1503" s="57" t="s">
        <v>8814</v>
      </c>
      <c r="F1503" s="29">
        <f t="shared" si="79"/>
        <v>1.3</v>
      </c>
      <c r="G1503" s="23">
        <f t="shared" si="80"/>
        <v>30.47025</v>
      </c>
      <c r="H1503" s="30"/>
      <c r="I1503" s="29"/>
      <c r="J1503" s="23">
        <f t="shared" si="81"/>
        <v>1.8411999999999999</v>
      </c>
      <c r="K1503" s="30"/>
      <c r="L1503" s="29"/>
      <c r="M1503" s="98" t="s">
        <v>4944</v>
      </c>
      <c r="N1503" s="98">
        <v>65.179000000000002</v>
      </c>
      <c r="O1503" s="98">
        <v>56.701999999999998</v>
      </c>
      <c r="P1503" s="98" t="s">
        <v>4944</v>
      </c>
      <c r="Q1503" s="98" t="s">
        <v>4944</v>
      </c>
      <c r="R1503" s="98">
        <v>5.306</v>
      </c>
      <c r="S1503" s="98">
        <v>0</v>
      </c>
      <c r="T1503" s="98">
        <v>3.9</v>
      </c>
      <c r="U1503" s="98" t="s">
        <v>4944</v>
      </c>
    </row>
    <row r="1504" spans="1:21" x14ac:dyDescent="0.25">
      <c r="A1504" s="57" t="s">
        <v>4640</v>
      </c>
      <c r="B1504" s="57" t="s">
        <v>726</v>
      </c>
      <c r="C1504" s="57" t="s">
        <v>4660</v>
      </c>
      <c r="D1504" s="91">
        <v>4</v>
      </c>
      <c r="E1504" s="57" t="s">
        <v>5494</v>
      </c>
      <c r="F1504" s="29">
        <f t="shared" ref="F1504:F1567" si="82">SUM(S1504:U1504)/3</f>
        <v>1.2986666666666666</v>
      </c>
      <c r="G1504" s="23">
        <f t="shared" ref="G1504:G1567" si="83">SUM(M1504:P1504)/4</f>
        <v>3.6499999999999998E-2</v>
      </c>
      <c r="H1504" s="30"/>
      <c r="I1504" s="29"/>
      <c r="J1504" s="23">
        <f t="shared" ref="J1504:J1567" si="84">SUM(Q1504:U1504)/5</f>
        <v>1.1004</v>
      </c>
      <c r="K1504" s="30"/>
      <c r="L1504" s="29"/>
      <c r="M1504" s="98" t="s">
        <v>4944</v>
      </c>
      <c r="N1504" s="98" t="s">
        <v>4944</v>
      </c>
      <c r="O1504" s="98" t="s">
        <v>4944</v>
      </c>
      <c r="P1504" s="98">
        <v>0.14599999999999999</v>
      </c>
      <c r="Q1504" s="98" t="s">
        <v>4944</v>
      </c>
      <c r="R1504" s="98">
        <v>1.6060000000000001</v>
      </c>
      <c r="S1504" s="98">
        <v>3.8959999999999999</v>
      </c>
      <c r="T1504" s="98" t="s">
        <v>4944</v>
      </c>
      <c r="U1504" s="98" t="s">
        <v>4944</v>
      </c>
    </row>
    <row r="1505" spans="1:21" x14ac:dyDescent="0.25">
      <c r="A1505" s="57" t="s">
        <v>4640</v>
      </c>
      <c r="B1505" s="57" t="s">
        <v>3009</v>
      </c>
      <c r="C1505" s="57" t="s">
        <v>4703</v>
      </c>
      <c r="D1505" s="91">
        <v>11</v>
      </c>
      <c r="E1505" s="57" t="s">
        <v>7536</v>
      </c>
      <c r="F1505" s="29">
        <f t="shared" si="82"/>
        <v>1.2893333333333334</v>
      </c>
      <c r="G1505" s="23">
        <f t="shared" si="83"/>
        <v>0</v>
      </c>
      <c r="H1505" s="30"/>
      <c r="I1505" s="29"/>
      <c r="J1505" s="23">
        <f t="shared" si="84"/>
        <v>0.77360000000000007</v>
      </c>
      <c r="K1505" s="30"/>
      <c r="L1505" s="29"/>
      <c r="M1505" s="98" t="s">
        <v>4944</v>
      </c>
      <c r="N1505" s="98" t="s">
        <v>4944</v>
      </c>
      <c r="O1505" s="98" t="s">
        <v>4944</v>
      </c>
      <c r="P1505" s="98" t="s">
        <v>4944</v>
      </c>
      <c r="Q1505" s="98" t="s">
        <v>4944</v>
      </c>
      <c r="R1505" s="98" t="s">
        <v>4944</v>
      </c>
      <c r="S1505" s="98">
        <v>1.2929999999999999</v>
      </c>
      <c r="T1505" s="98">
        <v>2.5750000000000002</v>
      </c>
      <c r="U1505" s="98" t="s">
        <v>4944</v>
      </c>
    </row>
    <row r="1506" spans="1:21" x14ac:dyDescent="0.25">
      <c r="A1506" s="57" t="s">
        <v>4640</v>
      </c>
      <c r="B1506" s="57" t="s">
        <v>1844</v>
      </c>
      <c r="C1506" s="57" t="s">
        <v>4701</v>
      </c>
      <c r="D1506" s="91">
        <v>11</v>
      </c>
      <c r="E1506" s="57" t="s">
        <v>7298</v>
      </c>
      <c r="F1506" s="29">
        <f t="shared" si="82"/>
        <v>1.2893333333333332</v>
      </c>
      <c r="G1506" s="23">
        <f t="shared" si="83"/>
        <v>1.645</v>
      </c>
      <c r="H1506" s="30"/>
      <c r="I1506" s="29"/>
      <c r="J1506" s="23">
        <f t="shared" si="84"/>
        <v>8.1305999999999994</v>
      </c>
      <c r="K1506" s="30"/>
      <c r="L1506" s="29"/>
      <c r="M1506" s="98">
        <v>5.4950000000000001</v>
      </c>
      <c r="N1506" s="98">
        <v>1.0009999999999999</v>
      </c>
      <c r="O1506" s="98" t="s">
        <v>4944</v>
      </c>
      <c r="P1506" s="98">
        <v>8.4000000000000005E-2</v>
      </c>
      <c r="Q1506" s="98">
        <v>0.13200000000000001</v>
      </c>
      <c r="R1506" s="98">
        <v>36.652999999999999</v>
      </c>
      <c r="S1506" s="98">
        <v>0.52</v>
      </c>
      <c r="T1506" s="98" t="s">
        <v>4944</v>
      </c>
      <c r="U1506" s="98">
        <v>3.3479999999999999</v>
      </c>
    </row>
    <row r="1507" spans="1:21" x14ac:dyDescent="0.25">
      <c r="A1507" s="57" t="s">
        <v>4640</v>
      </c>
      <c r="B1507" s="57" t="s">
        <v>2001</v>
      </c>
      <c r="C1507" s="57" t="s">
        <v>4723</v>
      </c>
      <c r="D1507" s="91">
        <v>16</v>
      </c>
      <c r="E1507" s="57" t="s">
        <v>8632</v>
      </c>
      <c r="F1507" s="29">
        <f t="shared" si="82"/>
        <v>1.2850000000000001</v>
      </c>
      <c r="G1507" s="23">
        <f t="shared" si="83"/>
        <v>0.21224999999999999</v>
      </c>
      <c r="H1507" s="30"/>
      <c r="I1507" s="29"/>
      <c r="J1507" s="23">
        <f t="shared" si="84"/>
        <v>0.85099999999999998</v>
      </c>
      <c r="K1507" s="30"/>
      <c r="L1507" s="29"/>
      <c r="M1507" s="98">
        <v>0.29799999999999999</v>
      </c>
      <c r="N1507" s="98" t="s">
        <v>4944</v>
      </c>
      <c r="O1507" s="98" t="s">
        <v>4944</v>
      </c>
      <c r="P1507" s="98">
        <v>0.55100000000000005</v>
      </c>
      <c r="Q1507" s="98">
        <v>0.4</v>
      </c>
      <c r="R1507" s="98" t="s">
        <v>4944</v>
      </c>
      <c r="S1507" s="98">
        <v>0.26800000000000002</v>
      </c>
      <c r="T1507" s="98">
        <v>3.222</v>
      </c>
      <c r="U1507" s="98">
        <v>0.36499999999999999</v>
      </c>
    </row>
    <row r="1508" spans="1:21" x14ac:dyDescent="0.25">
      <c r="A1508" s="57" t="s">
        <v>4640</v>
      </c>
      <c r="B1508" s="57" t="s">
        <v>3653</v>
      </c>
      <c r="C1508" s="57" t="s">
        <v>4665</v>
      </c>
      <c r="D1508" s="91">
        <v>5</v>
      </c>
      <c r="E1508" s="57" t="s">
        <v>5577</v>
      </c>
      <c r="F1508" s="29">
        <f t="shared" si="82"/>
        <v>1.2823333333333333</v>
      </c>
      <c r="G1508" s="23">
        <f t="shared" si="83"/>
        <v>0</v>
      </c>
      <c r="H1508" s="30"/>
      <c r="I1508" s="29"/>
      <c r="J1508" s="23">
        <f t="shared" si="84"/>
        <v>0.80820000000000003</v>
      </c>
      <c r="K1508" s="30"/>
      <c r="L1508" s="29"/>
      <c r="M1508" s="98" t="s">
        <v>4944</v>
      </c>
      <c r="N1508" s="98" t="s">
        <v>4944</v>
      </c>
      <c r="O1508" s="98" t="s">
        <v>4944</v>
      </c>
      <c r="P1508" s="98" t="s">
        <v>4944</v>
      </c>
      <c r="Q1508" s="98" t="s">
        <v>4944</v>
      </c>
      <c r="R1508" s="98">
        <v>0.19400000000000001</v>
      </c>
      <c r="S1508" s="98">
        <v>3.847</v>
      </c>
      <c r="T1508" s="98" t="s">
        <v>4944</v>
      </c>
      <c r="U1508" s="98" t="s">
        <v>4944</v>
      </c>
    </row>
    <row r="1509" spans="1:21" x14ac:dyDescent="0.25">
      <c r="A1509" s="57" t="s">
        <v>4640</v>
      </c>
      <c r="B1509" s="57" t="s">
        <v>2663</v>
      </c>
      <c r="C1509" s="57" t="s">
        <v>4647</v>
      </c>
      <c r="D1509" s="91">
        <v>2</v>
      </c>
      <c r="E1509" s="57" t="s">
        <v>5164</v>
      </c>
      <c r="F1509" s="29">
        <f t="shared" si="82"/>
        <v>1.2793333333333334</v>
      </c>
      <c r="G1509" s="23">
        <f t="shared" si="83"/>
        <v>168.67425</v>
      </c>
      <c r="H1509" s="30"/>
      <c r="I1509" s="29"/>
      <c r="J1509" s="23">
        <f t="shared" si="84"/>
        <v>90.15740000000001</v>
      </c>
      <c r="K1509" s="30"/>
      <c r="L1509" s="29"/>
      <c r="M1509" s="98" t="s">
        <v>4944</v>
      </c>
      <c r="N1509" s="98" t="s">
        <v>4944</v>
      </c>
      <c r="O1509" s="98">
        <v>93.745000000000005</v>
      </c>
      <c r="P1509" s="98">
        <v>580.952</v>
      </c>
      <c r="Q1509" s="98">
        <v>357.14600000000002</v>
      </c>
      <c r="R1509" s="98">
        <v>89.802999999999997</v>
      </c>
      <c r="S1509" s="98">
        <v>3.8380000000000001</v>
      </c>
      <c r="T1509" s="98" t="s">
        <v>4944</v>
      </c>
      <c r="U1509" s="98" t="s">
        <v>4944</v>
      </c>
    </row>
    <row r="1510" spans="1:21" x14ac:dyDescent="0.25">
      <c r="A1510" s="57" t="s">
        <v>4640</v>
      </c>
      <c r="B1510" s="57" t="s">
        <v>3816</v>
      </c>
      <c r="C1510" s="57" t="s">
        <v>4695</v>
      </c>
      <c r="D1510" s="91">
        <v>11</v>
      </c>
      <c r="E1510" s="57" t="s">
        <v>7076</v>
      </c>
      <c r="F1510" s="29">
        <f t="shared" si="82"/>
        <v>1.2736666666666667</v>
      </c>
      <c r="G1510" s="23">
        <f t="shared" si="83"/>
        <v>0</v>
      </c>
      <c r="H1510" s="30"/>
      <c r="I1510" s="29"/>
      <c r="J1510" s="23">
        <f t="shared" si="84"/>
        <v>1.972</v>
      </c>
      <c r="K1510" s="30"/>
      <c r="L1510" s="29"/>
      <c r="M1510" s="98" t="s">
        <v>4944</v>
      </c>
      <c r="N1510" s="98" t="s">
        <v>4944</v>
      </c>
      <c r="O1510" s="98" t="s">
        <v>4944</v>
      </c>
      <c r="P1510" s="98" t="s">
        <v>4944</v>
      </c>
      <c r="Q1510" s="98" t="s">
        <v>4944</v>
      </c>
      <c r="R1510" s="98">
        <v>6.0389999999999997</v>
      </c>
      <c r="S1510" s="98">
        <v>3.8210000000000002</v>
      </c>
      <c r="T1510" s="98" t="s">
        <v>4944</v>
      </c>
      <c r="U1510" s="98" t="s">
        <v>4944</v>
      </c>
    </row>
    <row r="1511" spans="1:21" x14ac:dyDescent="0.25">
      <c r="A1511" s="57" t="s">
        <v>4640</v>
      </c>
      <c r="B1511" s="57" t="s">
        <v>1971</v>
      </c>
      <c r="C1511" s="57" t="s">
        <v>4672</v>
      </c>
      <c r="D1511" s="91">
        <v>6</v>
      </c>
      <c r="E1511" s="57" t="s">
        <v>6133</v>
      </c>
      <c r="F1511" s="29">
        <f t="shared" si="82"/>
        <v>1.2693333333333332</v>
      </c>
      <c r="G1511" s="23">
        <f t="shared" si="83"/>
        <v>6.1589999999999998</v>
      </c>
      <c r="H1511" s="30"/>
      <c r="I1511" s="29"/>
      <c r="J1511" s="23">
        <f t="shared" si="84"/>
        <v>0.76159999999999994</v>
      </c>
      <c r="K1511" s="30"/>
      <c r="L1511" s="29"/>
      <c r="M1511" s="98" t="s">
        <v>4944</v>
      </c>
      <c r="N1511" s="98">
        <v>0.68899999999999995</v>
      </c>
      <c r="O1511" s="98">
        <v>3.2</v>
      </c>
      <c r="P1511" s="98">
        <v>20.747</v>
      </c>
      <c r="Q1511" s="98" t="s">
        <v>4944</v>
      </c>
      <c r="R1511" s="98" t="s">
        <v>4944</v>
      </c>
      <c r="S1511" s="98" t="s">
        <v>4944</v>
      </c>
      <c r="T1511" s="98" t="s">
        <v>4944</v>
      </c>
      <c r="U1511" s="98">
        <v>3.8079999999999998</v>
      </c>
    </row>
    <row r="1512" spans="1:21" x14ac:dyDescent="0.25">
      <c r="A1512" s="57" t="s">
        <v>4640</v>
      </c>
      <c r="B1512" s="57" t="s">
        <v>4586</v>
      </c>
      <c r="C1512" s="57" t="s">
        <v>4723</v>
      </c>
      <c r="D1512" s="91">
        <v>16</v>
      </c>
      <c r="E1512" s="57" t="s">
        <v>8788</v>
      </c>
      <c r="F1512" s="29">
        <f t="shared" si="82"/>
        <v>1.252</v>
      </c>
      <c r="G1512" s="23">
        <f t="shared" si="83"/>
        <v>0</v>
      </c>
      <c r="H1512" s="30"/>
      <c r="I1512" s="29"/>
      <c r="J1512" s="23">
        <f t="shared" si="84"/>
        <v>0.75119999999999998</v>
      </c>
      <c r="K1512" s="30"/>
      <c r="L1512" s="29"/>
      <c r="M1512" s="98" t="s">
        <v>4944</v>
      </c>
      <c r="N1512" s="98" t="s">
        <v>4944</v>
      </c>
      <c r="O1512" s="98" t="s">
        <v>4944</v>
      </c>
      <c r="P1512" s="98" t="s">
        <v>4944</v>
      </c>
      <c r="Q1512" s="98" t="s">
        <v>4944</v>
      </c>
      <c r="R1512" s="98" t="s">
        <v>4944</v>
      </c>
      <c r="S1512" s="98" t="s">
        <v>4944</v>
      </c>
      <c r="T1512" s="98">
        <v>3.7559999999999998</v>
      </c>
      <c r="U1512" s="98" t="s">
        <v>4944</v>
      </c>
    </row>
    <row r="1513" spans="1:21" x14ac:dyDescent="0.25">
      <c r="A1513" s="57" t="s">
        <v>4640</v>
      </c>
      <c r="B1513" s="57" t="s">
        <v>1070</v>
      </c>
      <c r="C1513" s="57" t="s">
        <v>4682</v>
      </c>
      <c r="D1513" s="91">
        <v>8</v>
      </c>
      <c r="E1513" s="57" t="s">
        <v>6562</v>
      </c>
      <c r="F1513" s="29">
        <f t="shared" si="82"/>
        <v>1.2493333333333334</v>
      </c>
      <c r="G1513" s="23">
        <f t="shared" si="83"/>
        <v>0.1605</v>
      </c>
      <c r="H1513" s="30"/>
      <c r="I1513" s="29"/>
      <c r="J1513" s="23">
        <f t="shared" si="84"/>
        <v>1.1579999999999999</v>
      </c>
      <c r="K1513" s="30"/>
      <c r="L1513" s="29"/>
      <c r="M1513" s="98" t="s">
        <v>4944</v>
      </c>
      <c r="N1513" s="98">
        <v>0.29599999999999999</v>
      </c>
      <c r="O1513" s="98">
        <v>1.6E-2</v>
      </c>
      <c r="P1513" s="98">
        <v>0.33</v>
      </c>
      <c r="Q1513" s="98">
        <v>0.63500000000000001</v>
      </c>
      <c r="R1513" s="98">
        <v>1.407</v>
      </c>
      <c r="S1513" s="98">
        <v>6.8000000000000005E-2</v>
      </c>
      <c r="T1513" s="98">
        <v>1.0999999999999999E-2</v>
      </c>
      <c r="U1513" s="98">
        <v>3.669</v>
      </c>
    </row>
    <row r="1514" spans="1:21" x14ac:dyDescent="0.25">
      <c r="A1514" s="57" t="s">
        <v>4640</v>
      </c>
      <c r="B1514" s="57" t="s">
        <v>3493</v>
      </c>
      <c r="C1514" s="57" t="s">
        <v>4723</v>
      </c>
      <c r="D1514" s="91">
        <v>16</v>
      </c>
      <c r="E1514" s="57" t="s">
        <v>8642</v>
      </c>
      <c r="F1514" s="29">
        <f t="shared" si="82"/>
        <v>1.2463333333333333</v>
      </c>
      <c r="G1514" s="23">
        <f t="shared" si="83"/>
        <v>0.75</v>
      </c>
      <c r="H1514" s="30"/>
      <c r="I1514" s="29"/>
      <c r="J1514" s="23">
        <f t="shared" si="84"/>
        <v>0.74780000000000002</v>
      </c>
      <c r="K1514" s="30"/>
      <c r="L1514" s="29"/>
      <c r="M1514" s="98">
        <v>3</v>
      </c>
      <c r="N1514" s="98" t="s">
        <v>4944</v>
      </c>
      <c r="O1514" s="98" t="s">
        <v>4944</v>
      </c>
      <c r="P1514" s="98" t="s">
        <v>4944</v>
      </c>
      <c r="Q1514" s="98" t="s">
        <v>4944</v>
      </c>
      <c r="R1514" s="98" t="s">
        <v>4944</v>
      </c>
      <c r="S1514" s="98">
        <v>9.0999999999999998E-2</v>
      </c>
      <c r="T1514" s="98">
        <v>2.387</v>
      </c>
      <c r="U1514" s="98">
        <v>1.2609999999999999</v>
      </c>
    </row>
    <row r="1515" spans="1:21" x14ac:dyDescent="0.25">
      <c r="A1515" s="57" t="s">
        <v>4640</v>
      </c>
      <c r="B1515" s="57" t="s">
        <v>707</v>
      </c>
      <c r="C1515" s="57" t="s">
        <v>4713</v>
      </c>
      <c r="D1515" s="91">
        <v>15</v>
      </c>
      <c r="E1515" s="57" t="s">
        <v>7983</v>
      </c>
      <c r="F1515" s="29">
        <f t="shared" si="82"/>
        <v>1.2263333333333333</v>
      </c>
      <c r="G1515" s="23">
        <f t="shared" si="83"/>
        <v>0.44750000000000001</v>
      </c>
      <c r="H1515" s="30"/>
      <c r="I1515" s="29"/>
      <c r="J1515" s="23">
        <f t="shared" si="84"/>
        <v>0.78800000000000003</v>
      </c>
      <c r="K1515" s="30"/>
      <c r="L1515" s="29"/>
      <c r="M1515" s="98">
        <v>0.61</v>
      </c>
      <c r="N1515" s="98" t="s">
        <v>4944</v>
      </c>
      <c r="O1515" s="98">
        <v>1.18</v>
      </c>
      <c r="P1515" s="98" t="s">
        <v>4944</v>
      </c>
      <c r="Q1515" s="98">
        <v>3.0000000000000001E-3</v>
      </c>
      <c r="R1515" s="98">
        <v>0.25800000000000001</v>
      </c>
      <c r="S1515" s="98">
        <v>3.6789999999999998</v>
      </c>
      <c r="T1515" s="98" t="s">
        <v>4944</v>
      </c>
      <c r="U1515" s="98" t="s">
        <v>4944</v>
      </c>
    </row>
    <row r="1516" spans="1:21" x14ac:dyDescent="0.25">
      <c r="A1516" s="57" t="s">
        <v>4640</v>
      </c>
      <c r="B1516" s="57" t="s">
        <v>1566</v>
      </c>
      <c r="C1516" s="57" t="s">
        <v>4654</v>
      </c>
      <c r="D1516" s="91">
        <v>2</v>
      </c>
      <c r="E1516" s="57" t="s">
        <v>5336</v>
      </c>
      <c r="F1516" s="29">
        <f t="shared" si="82"/>
        <v>1.2226666666666668</v>
      </c>
      <c r="G1516" s="23">
        <f t="shared" si="83"/>
        <v>59.978499999999997</v>
      </c>
      <c r="H1516" s="30"/>
      <c r="I1516" s="29"/>
      <c r="J1516" s="23">
        <f t="shared" si="84"/>
        <v>6.4656000000000002</v>
      </c>
      <c r="K1516" s="30"/>
      <c r="L1516" s="29"/>
      <c r="M1516" s="98">
        <v>18.209</v>
      </c>
      <c r="N1516" s="98">
        <v>119.04600000000001</v>
      </c>
      <c r="O1516" s="98">
        <v>59.548999999999999</v>
      </c>
      <c r="P1516" s="98">
        <v>43.11</v>
      </c>
      <c r="Q1516" s="98">
        <v>28.66</v>
      </c>
      <c r="R1516" s="98" t="s">
        <v>4944</v>
      </c>
      <c r="S1516" s="98">
        <v>3.6680000000000001</v>
      </c>
      <c r="T1516" s="98" t="s">
        <v>4944</v>
      </c>
      <c r="U1516" s="98" t="s">
        <v>4944</v>
      </c>
    </row>
    <row r="1517" spans="1:21" x14ac:dyDescent="0.25">
      <c r="A1517" s="57" t="s">
        <v>4640</v>
      </c>
      <c r="B1517" s="57" t="s">
        <v>1728</v>
      </c>
      <c r="C1517" s="57" t="s">
        <v>4724</v>
      </c>
      <c r="D1517" s="91">
        <v>16</v>
      </c>
      <c r="E1517" s="57" t="s">
        <v>8872</v>
      </c>
      <c r="F1517" s="29">
        <f t="shared" si="82"/>
        <v>1.2163333333333333</v>
      </c>
      <c r="G1517" s="23">
        <f t="shared" si="83"/>
        <v>0.85275000000000001</v>
      </c>
      <c r="H1517" s="30"/>
      <c r="I1517" s="29"/>
      <c r="J1517" s="23">
        <f t="shared" si="84"/>
        <v>0.7298</v>
      </c>
      <c r="K1517" s="30"/>
      <c r="L1517" s="29"/>
      <c r="M1517" s="98" t="s">
        <v>4944</v>
      </c>
      <c r="N1517" s="98">
        <v>3.411</v>
      </c>
      <c r="O1517" s="98" t="s">
        <v>4944</v>
      </c>
      <c r="P1517" s="98" t="s">
        <v>4944</v>
      </c>
      <c r="Q1517" s="98" t="s">
        <v>4944</v>
      </c>
      <c r="R1517" s="98" t="s">
        <v>4944</v>
      </c>
      <c r="S1517" s="98">
        <v>0.443</v>
      </c>
      <c r="T1517" s="98">
        <v>1.9059999999999999</v>
      </c>
      <c r="U1517" s="98">
        <v>1.3</v>
      </c>
    </row>
    <row r="1518" spans="1:21" x14ac:dyDescent="0.25">
      <c r="A1518" s="57" t="s">
        <v>4640</v>
      </c>
      <c r="B1518" s="57" t="s">
        <v>520</v>
      </c>
      <c r="C1518" s="57" t="s">
        <v>4726</v>
      </c>
      <c r="D1518" s="91">
        <v>17</v>
      </c>
      <c r="E1518" s="57" t="s">
        <v>9167</v>
      </c>
      <c r="F1518" s="29">
        <f t="shared" si="82"/>
        <v>1.2153333333333334</v>
      </c>
      <c r="G1518" s="23">
        <f t="shared" si="83"/>
        <v>0.66125</v>
      </c>
      <c r="H1518" s="30"/>
      <c r="I1518" s="29"/>
      <c r="J1518" s="23">
        <f t="shared" si="84"/>
        <v>17.498399999999997</v>
      </c>
      <c r="K1518" s="30"/>
      <c r="L1518" s="29"/>
      <c r="M1518" s="98" t="s">
        <v>4944</v>
      </c>
      <c r="N1518" s="98">
        <v>1.06</v>
      </c>
      <c r="O1518" s="98">
        <v>1.585</v>
      </c>
      <c r="P1518" s="98" t="s">
        <v>4944</v>
      </c>
      <c r="Q1518" s="98">
        <v>80.843999999999994</v>
      </c>
      <c r="R1518" s="98">
        <v>3.0019999999999998</v>
      </c>
      <c r="S1518" s="98">
        <v>1.6459999999999999</v>
      </c>
      <c r="T1518" s="98">
        <v>2</v>
      </c>
      <c r="U1518" s="98" t="s">
        <v>4944</v>
      </c>
    </row>
    <row r="1519" spans="1:21" x14ac:dyDescent="0.25">
      <c r="A1519" s="57" t="s">
        <v>4640</v>
      </c>
      <c r="B1519" s="57" t="s">
        <v>1891</v>
      </c>
      <c r="C1519" s="57" t="s">
        <v>4701</v>
      </c>
      <c r="D1519" s="91">
        <v>11</v>
      </c>
      <c r="E1519" s="57" t="s">
        <v>7345</v>
      </c>
      <c r="F1519" s="29">
        <f t="shared" si="82"/>
        <v>1.2073333333333334</v>
      </c>
      <c r="G1519" s="23">
        <f t="shared" si="83"/>
        <v>2.7510000000000003</v>
      </c>
      <c r="H1519" s="30"/>
      <c r="I1519" s="29"/>
      <c r="J1519" s="23">
        <f t="shared" si="84"/>
        <v>1.8896000000000002</v>
      </c>
      <c r="K1519" s="30"/>
      <c r="L1519" s="29"/>
      <c r="M1519" s="98">
        <v>3.802</v>
      </c>
      <c r="N1519" s="98">
        <v>1.2609999999999999</v>
      </c>
      <c r="O1519" s="98">
        <v>1.3919999999999999</v>
      </c>
      <c r="P1519" s="98">
        <v>4.5490000000000004</v>
      </c>
      <c r="Q1519" s="98">
        <v>4.84</v>
      </c>
      <c r="R1519" s="98">
        <v>0.98599999999999999</v>
      </c>
      <c r="S1519" s="98" t="s">
        <v>4944</v>
      </c>
      <c r="T1519" s="98">
        <v>1.3720000000000001</v>
      </c>
      <c r="U1519" s="98">
        <v>2.25</v>
      </c>
    </row>
    <row r="1520" spans="1:21" x14ac:dyDescent="0.25">
      <c r="A1520" s="57" t="s">
        <v>4640</v>
      </c>
      <c r="B1520" s="57" t="s">
        <v>4406</v>
      </c>
      <c r="C1520" s="57" t="s">
        <v>4646</v>
      </c>
      <c r="D1520" s="91">
        <v>2</v>
      </c>
      <c r="E1520" s="57" t="s">
        <v>5118</v>
      </c>
      <c r="F1520" s="29">
        <f t="shared" si="82"/>
        <v>1.2070000000000001</v>
      </c>
      <c r="G1520" s="23">
        <f t="shared" si="83"/>
        <v>0.43474999999999997</v>
      </c>
      <c r="H1520" s="30"/>
      <c r="I1520" s="29"/>
      <c r="J1520" s="23">
        <f t="shared" si="84"/>
        <v>2.3468</v>
      </c>
      <c r="K1520" s="30"/>
      <c r="L1520" s="29"/>
      <c r="M1520" s="98">
        <v>7.1999999999999995E-2</v>
      </c>
      <c r="N1520" s="98">
        <v>0.59399999999999997</v>
      </c>
      <c r="O1520" s="98">
        <v>0.59299999999999997</v>
      </c>
      <c r="P1520" s="98">
        <v>0.48</v>
      </c>
      <c r="Q1520" s="98">
        <v>6.5460000000000003</v>
      </c>
      <c r="R1520" s="98">
        <v>1.5669999999999999</v>
      </c>
      <c r="S1520" s="98">
        <v>2.794</v>
      </c>
      <c r="T1520" s="98">
        <v>0.82699999999999996</v>
      </c>
      <c r="U1520" s="98" t="s">
        <v>4944</v>
      </c>
    </row>
    <row r="1521" spans="1:21" x14ac:dyDescent="0.25">
      <c r="A1521" s="57" t="s">
        <v>4640</v>
      </c>
      <c r="B1521" s="57" t="s">
        <v>4394</v>
      </c>
      <c r="C1521" s="57" t="s">
        <v>4724</v>
      </c>
      <c r="D1521" s="91">
        <v>16</v>
      </c>
      <c r="E1521" s="57" t="s">
        <v>8893</v>
      </c>
      <c r="F1521" s="29">
        <f t="shared" si="82"/>
        <v>1.2026666666666666</v>
      </c>
      <c r="G1521" s="23">
        <f t="shared" si="83"/>
        <v>0.26374999999999998</v>
      </c>
      <c r="H1521" s="30"/>
      <c r="I1521" s="29"/>
      <c r="J1521" s="23">
        <f t="shared" si="84"/>
        <v>11.682400000000001</v>
      </c>
      <c r="K1521" s="30"/>
      <c r="L1521" s="29"/>
      <c r="M1521" s="98">
        <v>4.5999999999999999E-2</v>
      </c>
      <c r="N1521" s="98">
        <v>0.29399999999999998</v>
      </c>
      <c r="O1521" s="98">
        <v>0.71499999999999997</v>
      </c>
      <c r="P1521" s="98" t="s">
        <v>4944</v>
      </c>
      <c r="Q1521" s="98">
        <v>1.0629999999999999</v>
      </c>
      <c r="R1521" s="98">
        <v>53.741</v>
      </c>
      <c r="S1521" s="98" t="s">
        <v>4944</v>
      </c>
      <c r="T1521" s="98">
        <v>3.5179999999999998</v>
      </c>
      <c r="U1521" s="98">
        <v>0.09</v>
      </c>
    </row>
    <row r="1522" spans="1:21" x14ac:dyDescent="0.25">
      <c r="A1522" s="57" t="s">
        <v>4640</v>
      </c>
      <c r="B1522" s="57" t="s">
        <v>3515</v>
      </c>
      <c r="C1522" s="57" t="s">
        <v>4723</v>
      </c>
      <c r="D1522" s="91">
        <v>16</v>
      </c>
      <c r="E1522" s="57" t="s">
        <v>8656</v>
      </c>
      <c r="F1522" s="29">
        <f t="shared" si="82"/>
        <v>1.2003333333333333</v>
      </c>
      <c r="G1522" s="23">
        <f t="shared" si="83"/>
        <v>3.3</v>
      </c>
      <c r="H1522" s="30"/>
      <c r="I1522" s="29"/>
      <c r="J1522" s="23">
        <f t="shared" si="84"/>
        <v>0.72019999999999995</v>
      </c>
      <c r="K1522" s="30"/>
      <c r="L1522" s="29"/>
      <c r="M1522" s="98">
        <v>13.2</v>
      </c>
      <c r="N1522" s="98" t="s">
        <v>4944</v>
      </c>
      <c r="O1522" s="98" t="s">
        <v>4944</v>
      </c>
      <c r="P1522" s="98" t="s">
        <v>4944</v>
      </c>
      <c r="Q1522" s="98" t="s">
        <v>4944</v>
      </c>
      <c r="R1522" s="98" t="s">
        <v>4944</v>
      </c>
      <c r="S1522" s="98">
        <v>3.5310000000000001</v>
      </c>
      <c r="T1522" s="98" t="s">
        <v>4944</v>
      </c>
      <c r="U1522" s="98">
        <v>7.0000000000000007E-2</v>
      </c>
    </row>
    <row r="1523" spans="1:21" x14ac:dyDescent="0.25">
      <c r="A1523" s="57" t="s">
        <v>4640</v>
      </c>
      <c r="B1523" s="57" t="s">
        <v>3480</v>
      </c>
      <c r="C1523" s="57" t="s">
        <v>4714</v>
      </c>
      <c r="D1523" s="91">
        <v>15</v>
      </c>
      <c r="E1523" s="57" t="s">
        <v>8089</v>
      </c>
      <c r="F1523" s="29">
        <f t="shared" si="82"/>
        <v>1.2</v>
      </c>
      <c r="G1523" s="23">
        <f t="shared" si="83"/>
        <v>14.2195</v>
      </c>
      <c r="H1523" s="30"/>
      <c r="I1523" s="29"/>
      <c r="J1523" s="23">
        <f t="shared" si="84"/>
        <v>0.72</v>
      </c>
      <c r="K1523" s="30"/>
      <c r="L1523" s="29"/>
      <c r="M1523" s="98" t="s">
        <v>4944</v>
      </c>
      <c r="N1523" s="98" t="s">
        <v>4944</v>
      </c>
      <c r="O1523" s="98" t="s">
        <v>4944</v>
      </c>
      <c r="P1523" s="98">
        <v>56.878</v>
      </c>
      <c r="Q1523" s="98" t="s">
        <v>4944</v>
      </c>
      <c r="R1523" s="98" t="s">
        <v>4944</v>
      </c>
      <c r="S1523" s="98" t="s">
        <v>4944</v>
      </c>
      <c r="T1523" s="98" t="s">
        <v>4944</v>
      </c>
      <c r="U1523" s="98">
        <v>3.6</v>
      </c>
    </row>
    <row r="1524" spans="1:21" x14ac:dyDescent="0.25">
      <c r="A1524" s="57" t="s">
        <v>4640</v>
      </c>
      <c r="B1524" s="57" t="s">
        <v>839</v>
      </c>
      <c r="C1524" s="57" t="s">
        <v>4734</v>
      </c>
      <c r="D1524" s="91">
        <v>20</v>
      </c>
      <c r="E1524" s="57" t="s">
        <v>9507</v>
      </c>
      <c r="F1524" s="29">
        <f t="shared" si="82"/>
        <v>1.1986666666666668</v>
      </c>
      <c r="G1524" s="23">
        <f t="shared" si="83"/>
        <v>3.00325</v>
      </c>
      <c r="H1524" s="30"/>
      <c r="I1524" s="29"/>
      <c r="J1524" s="23">
        <f t="shared" si="84"/>
        <v>4.3015999999999996</v>
      </c>
      <c r="K1524" s="30"/>
      <c r="L1524" s="29"/>
      <c r="M1524" s="98">
        <v>0.40899999999999997</v>
      </c>
      <c r="N1524" s="98">
        <v>5.1239999999999997</v>
      </c>
      <c r="O1524" s="98">
        <v>1.58</v>
      </c>
      <c r="P1524" s="98">
        <v>4.9000000000000004</v>
      </c>
      <c r="Q1524" s="98">
        <v>6.1559999999999997</v>
      </c>
      <c r="R1524" s="98">
        <v>11.756</v>
      </c>
      <c r="S1524" s="98">
        <v>2.6190000000000002</v>
      </c>
      <c r="T1524" s="98">
        <v>0.96599999999999997</v>
      </c>
      <c r="U1524" s="98">
        <v>1.0999999999999999E-2</v>
      </c>
    </row>
    <row r="1525" spans="1:21" x14ac:dyDescent="0.25">
      <c r="A1525" s="57" t="s">
        <v>4640</v>
      </c>
      <c r="B1525" s="57" t="s">
        <v>2736</v>
      </c>
      <c r="C1525" s="57" t="s">
        <v>4701</v>
      </c>
      <c r="D1525" s="91">
        <v>11</v>
      </c>
      <c r="E1525" s="57" t="s">
        <v>7277</v>
      </c>
      <c r="F1525" s="29">
        <f t="shared" si="82"/>
        <v>1.1816666666666666</v>
      </c>
      <c r="G1525" s="23">
        <f t="shared" si="83"/>
        <v>0.77100000000000002</v>
      </c>
      <c r="H1525" s="30"/>
      <c r="I1525" s="29"/>
      <c r="J1525" s="23">
        <f t="shared" si="84"/>
        <v>1.0064</v>
      </c>
      <c r="K1525" s="30"/>
      <c r="L1525" s="29"/>
      <c r="M1525" s="98" t="s">
        <v>4944</v>
      </c>
      <c r="N1525" s="98" t="s">
        <v>4944</v>
      </c>
      <c r="O1525" s="98">
        <v>0.58599999999999997</v>
      </c>
      <c r="P1525" s="98">
        <v>2.4980000000000002</v>
      </c>
      <c r="Q1525" s="98">
        <v>0.41499999999999998</v>
      </c>
      <c r="R1525" s="98">
        <v>1.0720000000000001</v>
      </c>
      <c r="S1525" s="98">
        <v>0.23100000000000001</v>
      </c>
      <c r="T1525" s="98">
        <v>2.907</v>
      </c>
      <c r="U1525" s="98">
        <v>0.40699999999999997</v>
      </c>
    </row>
    <row r="1526" spans="1:21" x14ac:dyDescent="0.25">
      <c r="A1526" s="57" t="s">
        <v>4640</v>
      </c>
      <c r="B1526" s="57" t="s">
        <v>521</v>
      </c>
      <c r="C1526" s="57" t="s">
        <v>4679</v>
      </c>
      <c r="D1526" s="91">
        <v>7</v>
      </c>
      <c r="E1526" s="57" t="s">
        <v>6450</v>
      </c>
      <c r="F1526" s="29">
        <f t="shared" si="82"/>
        <v>1.1813333333333333</v>
      </c>
      <c r="G1526" s="23">
        <f t="shared" si="83"/>
        <v>1.609</v>
      </c>
      <c r="H1526" s="30"/>
      <c r="I1526" s="29"/>
      <c r="J1526" s="23">
        <f t="shared" si="84"/>
        <v>4.5349999999999993</v>
      </c>
      <c r="K1526" s="30"/>
      <c r="L1526" s="29"/>
      <c r="M1526" s="98" t="s">
        <v>4944</v>
      </c>
      <c r="N1526" s="98" t="s">
        <v>4944</v>
      </c>
      <c r="O1526" s="98" t="s">
        <v>4944</v>
      </c>
      <c r="P1526" s="98">
        <v>6.4359999999999999</v>
      </c>
      <c r="Q1526" s="98">
        <v>3.649</v>
      </c>
      <c r="R1526" s="98">
        <v>15.481999999999999</v>
      </c>
      <c r="S1526" s="98">
        <v>0.70299999999999996</v>
      </c>
      <c r="T1526" s="98">
        <v>3.1E-2</v>
      </c>
      <c r="U1526" s="98">
        <v>2.81</v>
      </c>
    </row>
    <row r="1527" spans="1:21" x14ac:dyDescent="0.25">
      <c r="A1527" s="57" t="s">
        <v>4640</v>
      </c>
      <c r="B1527" s="57" t="s">
        <v>2613</v>
      </c>
      <c r="C1527" s="57" t="s">
        <v>4702</v>
      </c>
      <c r="D1527" s="91">
        <v>11</v>
      </c>
      <c r="E1527" s="57" t="s">
        <v>7455</v>
      </c>
      <c r="F1527" s="29">
        <f t="shared" si="82"/>
        <v>1.1756666666666666</v>
      </c>
      <c r="G1527" s="23">
        <f t="shared" si="83"/>
        <v>0.75524999999999998</v>
      </c>
      <c r="H1527" s="30"/>
      <c r="I1527" s="29"/>
      <c r="J1527" s="23">
        <f t="shared" si="84"/>
        <v>0.70539999999999992</v>
      </c>
      <c r="K1527" s="30"/>
      <c r="L1527" s="29"/>
      <c r="M1527" s="98" t="s">
        <v>4944</v>
      </c>
      <c r="N1527" s="98">
        <v>3.0209999999999999</v>
      </c>
      <c r="O1527" s="98" t="s">
        <v>4944</v>
      </c>
      <c r="P1527" s="98" t="s">
        <v>4944</v>
      </c>
      <c r="Q1527" s="98" t="s">
        <v>4944</v>
      </c>
      <c r="R1527" s="98" t="s">
        <v>4944</v>
      </c>
      <c r="S1527" s="98" t="s">
        <v>4944</v>
      </c>
      <c r="T1527" s="98">
        <v>3.4449999999999998</v>
      </c>
      <c r="U1527" s="98">
        <v>8.2000000000000003E-2</v>
      </c>
    </row>
    <row r="1528" spans="1:21" x14ac:dyDescent="0.25">
      <c r="A1528" s="57" t="s">
        <v>4640</v>
      </c>
      <c r="B1528" s="57" t="s">
        <v>1590</v>
      </c>
      <c r="C1528" s="57" t="s">
        <v>4723</v>
      </c>
      <c r="D1528" s="91">
        <v>16</v>
      </c>
      <c r="E1528" s="57" t="s">
        <v>8611</v>
      </c>
      <c r="F1528" s="29">
        <f t="shared" si="82"/>
        <v>1.171</v>
      </c>
      <c r="G1528" s="23">
        <f t="shared" si="83"/>
        <v>5.8295000000000003</v>
      </c>
      <c r="H1528" s="30"/>
      <c r="I1528" s="29"/>
      <c r="J1528" s="23">
        <f t="shared" si="84"/>
        <v>0.7026</v>
      </c>
      <c r="K1528" s="30"/>
      <c r="L1528" s="29"/>
      <c r="M1528" s="98" t="s">
        <v>4944</v>
      </c>
      <c r="N1528" s="98" t="s">
        <v>4944</v>
      </c>
      <c r="O1528" s="98">
        <v>23.318000000000001</v>
      </c>
      <c r="P1528" s="98" t="s">
        <v>4944</v>
      </c>
      <c r="Q1528" s="98" t="s">
        <v>4944</v>
      </c>
      <c r="R1528" s="98" t="s">
        <v>4944</v>
      </c>
      <c r="S1528" s="98" t="s">
        <v>4944</v>
      </c>
      <c r="T1528" s="98">
        <v>3.5129999999999999</v>
      </c>
      <c r="U1528" s="98" t="s">
        <v>4944</v>
      </c>
    </row>
    <row r="1529" spans="1:21" x14ac:dyDescent="0.25">
      <c r="A1529" s="57" t="s">
        <v>4640</v>
      </c>
      <c r="B1529" s="57" t="s">
        <v>1379</v>
      </c>
      <c r="C1529" s="57" t="s">
        <v>4660</v>
      </c>
      <c r="D1529" s="91">
        <v>4</v>
      </c>
      <c r="E1529" s="57" t="s">
        <v>5491</v>
      </c>
      <c r="F1529" s="29">
        <f t="shared" si="82"/>
        <v>1.1643333333333332</v>
      </c>
      <c r="G1529" s="23">
        <f t="shared" si="83"/>
        <v>143.39224999999999</v>
      </c>
      <c r="H1529" s="30"/>
      <c r="I1529" s="29"/>
      <c r="J1529" s="23">
        <f t="shared" si="84"/>
        <v>13.1942</v>
      </c>
      <c r="K1529" s="30"/>
      <c r="L1529" s="29"/>
      <c r="M1529" s="98">
        <v>144.006</v>
      </c>
      <c r="N1529" s="98">
        <v>157.31700000000001</v>
      </c>
      <c r="O1529" s="98">
        <v>179.541</v>
      </c>
      <c r="P1529" s="98">
        <v>92.704999999999998</v>
      </c>
      <c r="Q1529" s="98">
        <v>41.811999999999998</v>
      </c>
      <c r="R1529" s="98">
        <v>20.666</v>
      </c>
      <c r="S1529" s="98">
        <v>2.9649999999999999</v>
      </c>
      <c r="T1529" s="98">
        <v>0.26200000000000001</v>
      </c>
      <c r="U1529" s="98">
        <v>0.26600000000000001</v>
      </c>
    </row>
    <row r="1530" spans="1:21" x14ac:dyDescent="0.25">
      <c r="A1530" s="57" t="s">
        <v>4640</v>
      </c>
      <c r="B1530" s="57" t="s">
        <v>2971</v>
      </c>
      <c r="C1530" s="57" t="s">
        <v>4695</v>
      </c>
      <c r="D1530" s="91">
        <v>11</v>
      </c>
      <c r="E1530" s="57" t="s">
        <v>7053</v>
      </c>
      <c r="F1530" s="29">
        <f t="shared" si="82"/>
        <v>1.1526666666666667</v>
      </c>
      <c r="G1530" s="23">
        <f t="shared" si="83"/>
        <v>0</v>
      </c>
      <c r="H1530" s="30"/>
      <c r="I1530" s="29"/>
      <c r="J1530" s="23">
        <f t="shared" si="84"/>
        <v>0.69159999999999999</v>
      </c>
      <c r="K1530" s="30"/>
      <c r="L1530" s="29"/>
      <c r="M1530" s="98" t="s">
        <v>4944</v>
      </c>
      <c r="N1530" s="98" t="s">
        <v>4944</v>
      </c>
      <c r="O1530" s="98" t="s">
        <v>4944</v>
      </c>
      <c r="P1530" s="98" t="s">
        <v>4944</v>
      </c>
      <c r="Q1530" s="98" t="s">
        <v>4944</v>
      </c>
      <c r="R1530" s="98" t="s">
        <v>4944</v>
      </c>
      <c r="S1530" s="98" t="s">
        <v>4944</v>
      </c>
      <c r="T1530" s="98" t="s">
        <v>4944</v>
      </c>
      <c r="U1530" s="98">
        <v>3.4580000000000002</v>
      </c>
    </row>
    <row r="1531" spans="1:21" x14ac:dyDescent="0.25">
      <c r="A1531" s="57" t="s">
        <v>4640</v>
      </c>
      <c r="B1531" s="57" t="s">
        <v>902</v>
      </c>
      <c r="C1531" s="57" t="s">
        <v>4684</v>
      </c>
      <c r="D1531" s="91">
        <v>9</v>
      </c>
      <c r="E1531" s="57" t="s">
        <v>6598</v>
      </c>
      <c r="F1531" s="29">
        <f t="shared" si="82"/>
        <v>1.1466666666666667</v>
      </c>
      <c r="G1531" s="23">
        <f t="shared" si="83"/>
        <v>0</v>
      </c>
      <c r="H1531" s="30"/>
      <c r="I1531" s="29"/>
      <c r="J1531" s="23">
        <f t="shared" si="84"/>
        <v>0.68799999999999994</v>
      </c>
      <c r="K1531" s="30"/>
      <c r="L1531" s="29"/>
      <c r="M1531" s="98" t="s">
        <v>4944</v>
      </c>
      <c r="N1531" s="98" t="s">
        <v>4944</v>
      </c>
      <c r="O1531" s="98" t="s">
        <v>4944</v>
      </c>
      <c r="P1531" s="98" t="s">
        <v>4944</v>
      </c>
      <c r="Q1531" s="98" t="s">
        <v>4944</v>
      </c>
      <c r="R1531" s="98" t="s">
        <v>4944</v>
      </c>
      <c r="S1531" s="98" t="s">
        <v>4944</v>
      </c>
      <c r="T1531" s="98">
        <v>3.44</v>
      </c>
      <c r="U1531" s="98" t="s">
        <v>4944</v>
      </c>
    </row>
    <row r="1532" spans="1:21" x14ac:dyDescent="0.25">
      <c r="A1532" s="57" t="s">
        <v>4640</v>
      </c>
      <c r="B1532" s="57" t="s">
        <v>834</v>
      </c>
      <c r="C1532" s="57" t="s">
        <v>4713</v>
      </c>
      <c r="D1532" s="91">
        <v>15</v>
      </c>
      <c r="E1532" s="57" t="s">
        <v>7926</v>
      </c>
      <c r="F1532" s="29">
        <f t="shared" si="82"/>
        <v>1.1363333333333332</v>
      </c>
      <c r="G1532" s="23">
        <f t="shared" si="83"/>
        <v>10.767000000000001</v>
      </c>
      <c r="H1532" s="30"/>
      <c r="I1532" s="29"/>
      <c r="J1532" s="23">
        <f t="shared" si="84"/>
        <v>1.2082000000000002</v>
      </c>
      <c r="K1532" s="30"/>
      <c r="L1532" s="29"/>
      <c r="M1532" s="98">
        <v>35.621000000000002</v>
      </c>
      <c r="N1532" s="98" t="s">
        <v>4944</v>
      </c>
      <c r="O1532" s="98" t="s">
        <v>4944</v>
      </c>
      <c r="P1532" s="98">
        <v>7.4470000000000001</v>
      </c>
      <c r="Q1532" s="98">
        <v>0.64600000000000002</v>
      </c>
      <c r="R1532" s="98">
        <v>1.986</v>
      </c>
      <c r="S1532" s="98">
        <v>3.4089999999999998</v>
      </c>
      <c r="T1532" s="98" t="s">
        <v>4944</v>
      </c>
      <c r="U1532" s="98" t="s">
        <v>4944</v>
      </c>
    </row>
    <row r="1533" spans="1:21" x14ac:dyDescent="0.25">
      <c r="A1533" s="57" t="s">
        <v>4640</v>
      </c>
      <c r="B1533" s="57" t="s">
        <v>1305</v>
      </c>
      <c r="C1533" s="57" t="s">
        <v>4723</v>
      </c>
      <c r="D1533" s="91">
        <v>16</v>
      </c>
      <c r="E1533" s="57" t="s">
        <v>8719</v>
      </c>
      <c r="F1533" s="29">
        <f t="shared" si="82"/>
        <v>1.131</v>
      </c>
      <c r="G1533" s="23">
        <f t="shared" si="83"/>
        <v>405.37799999999999</v>
      </c>
      <c r="H1533" s="30"/>
      <c r="I1533" s="29"/>
      <c r="J1533" s="23">
        <f t="shared" si="84"/>
        <v>61.565200000000004</v>
      </c>
      <c r="K1533" s="30"/>
      <c r="L1533" s="29"/>
      <c r="M1533" s="98" t="s">
        <v>4944</v>
      </c>
      <c r="N1533" s="98">
        <v>8.1349999999999998</v>
      </c>
      <c r="O1533" s="98">
        <v>0</v>
      </c>
      <c r="P1533" s="98">
        <v>1613.377</v>
      </c>
      <c r="Q1533" s="98">
        <v>304.43299999999999</v>
      </c>
      <c r="R1533" s="98" t="s">
        <v>4944</v>
      </c>
      <c r="S1533" s="98">
        <v>2.4700000000000002</v>
      </c>
      <c r="T1533" s="98">
        <v>0.627</v>
      </c>
      <c r="U1533" s="98">
        <v>0.29599999999999999</v>
      </c>
    </row>
    <row r="1534" spans="1:21" x14ac:dyDescent="0.25">
      <c r="A1534" s="57" t="s">
        <v>4640</v>
      </c>
      <c r="B1534" s="57" t="s">
        <v>864</v>
      </c>
      <c r="C1534" s="57" t="s">
        <v>4674</v>
      </c>
      <c r="D1534" s="91">
        <v>6</v>
      </c>
      <c r="E1534" s="57" t="s">
        <v>6207</v>
      </c>
      <c r="F1534" s="29">
        <f t="shared" si="82"/>
        <v>1.1300000000000001</v>
      </c>
      <c r="G1534" s="23">
        <f t="shared" si="83"/>
        <v>1.2435</v>
      </c>
      <c r="H1534" s="30"/>
      <c r="I1534" s="29"/>
      <c r="J1534" s="23">
        <f t="shared" si="84"/>
        <v>0.76039999999999996</v>
      </c>
      <c r="K1534" s="30"/>
      <c r="L1534" s="29"/>
      <c r="M1534" s="98">
        <v>4.569</v>
      </c>
      <c r="N1534" s="98" t="s">
        <v>4944</v>
      </c>
      <c r="O1534" s="98" t="s">
        <v>4944</v>
      </c>
      <c r="P1534" s="98">
        <v>0.40500000000000003</v>
      </c>
      <c r="Q1534" s="98">
        <v>0.41199999999999998</v>
      </c>
      <c r="R1534" s="98">
        <v>0</v>
      </c>
      <c r="S1534" s="98">
        <v>0</v>
      </c>
      <c r="T1534" s="98" t="s">
        <v>4944</v>
      </c>
      <c r="U1534" s="98">
        <v>3.39</v>
      </c>
    </row>
    <row r="1535" spans="1:21" x14ac:dyDescent="0.25">
      <c r="A1535" s="57" t="s">
        <v>4640</v>
      </c>
      <c r="B1535" s="57" t="s">
        <v>1526</v>
      </c>
      <c r="C1535" s="57" t="s">
        <v>4662</v>
      </c>
      <c r="D1535" s="91">
        <v>4</v>
      </c>
      <c r="E1535" s="57" t="s">
        <v>5533</v>
      </c>
      <c r="F1535" s="29">
        <f t="shared" si="82"/>
        <v>1.1206666666666667</v>
      </c>
      <c r="G1535" s="23">
        <f t="shared" si="83"/>
        <v>0.46875</v>
      </c>
      <c r="H1535" s="30"/>
      <c r="I1535" s="29"/>
      <c r="J1535" s="23">
        <f t="shared" si="84"/>
        <v>0.75519999999999998</v>
      </c>
      <c r="K1535" s="30"/>
      <c r="L1535" s="29"/>
      <c r="M1535" s="98" t="s">
        <v>4944</v>
      </c>
      <c r="N1535" s="98" t="s">
        <v>4944</v>
      </c>
      <c r="O1535" s="98" t="s">
        <v>4944</v>
      </c>
      <c r="P1535" s="98">
        <v>1.875</v>
      </c>
      <c r="Q1535" s="98">
        <v>0.41399999999999998</v>
      </c>
      <c r="R1535" s="98">
        <v>0</v>
      </c>
      <c r="S1535" s="98">
        <v>0.46700000000000003</v>
      </c>
      <c r="T1535" s="98">
        <v>0</v>
      </c>
      <c r="U1535" s="98">
        <v>2.895</v>
      </c>
    </row>
    <row r="1536" spans="1:21" x14ac:dyDescent="0.25">
      <c r="A1536" s="57" t="s">
        <v>4640</v>
      </c>
      <c r="B1536" s="57" t="s">
        <v>2495</v>
      </c>
      <c r="C1536" s="57" t="s">
        <v>4721</v>
      </c>
      <c r="D1536" s="91">
        <v>15</v>
      </c>
      <c r="E1536" s="57" t="s">
        <v>8247</v>
      </c>
      <c r="F1536" s="29">
        <f t="shared" si="82"/>
        <v>1.1200000000000001</v>
      </c>
      <c r="G1536" s="23">
        <f t="shared" si="83"/>
        <v>0</v>
      </c>
      <c r="H1536" s="30"/>
      <c r="I1536" s="29"/>
      <c r="J1536" s="23">
        <f t="shared" si="84"/>
        <v>2.0722</v>
      </c>
      <c r="K1536" s="30"/>
      <c r="L1536" s="29"/>
      <c r="M1536" s="98" t="s">
        <v>4944</v>
      </c>
      <c r="N1536" s="98" t="s">
        <v>4944</v>
      </c>
      <c r="O1536" s="98" t="s">
        <v>4944</v>
      </c>
      <c r="P1536" s="98" t="s">
        <v>4944</v>
      </c>
      <c r="Q1536" s="98">
        <v>3.12</v>
      </c>
      <c r="R1536" s="98">
        <v>3.8809999999999998</v>
      </c>
      <c r="S1536" s="98">
        <v>1.268</v>
      </c>
      <c r="T1536" s="98">
        <v>2.0920000000000001</v>
      </c>
      <c r="U1536" s="98" t="s">
        <v>4944</v>
      </c>
    </row>
    <row r="1537" spans="1:21" x14ac:dyDescent="0.25">
      <c r="A1537" s="57" t="s">
        <v>4640</v>
      </c>
      <c r="B1537" s="57" t="s">
        <v>1585</v>
      </c>
      <c r="C1537" s="57" t="s">
        <v>4668</v>
      </c>
      <c r="D1537" s="91">
        <v>6</v>
      </c>
      <c r="E1537" s="57" t="s">
        <v>5776</v>
      </c>
      <c r="F1537" s="29">
        <f t="shared" si="82"/>
        <v>1.1199999999999999</v>
      </c>
      <c r="G1537" s="23">
        <f t="shared" si="83"/>
        <v>0</v>
      </c>
      <c r="H1537" s="30"/>
      <c r="I1537" s="29"/>
      <c r="J1537" s="23">
        <f t="shared" si="84"/>
        <v>0.67199999999999993</v>
      </c>
      <c r="K1537" s="30"/>
      <c r="L1537" s="29"/>
      <c r="M1537" s="98" t="s">
        <v>4944</v>
      </c>
      <c r="N1537" s="98" t="s">
        <v>4944</v>
      </c>
      <c r="O1537" s="98" t="s">
        <v>4944</v>
      </c>
      <c r="P1537" s="98" t="s">
        <v>4944</v>
      </c>
      <c r="Q1537" s="98" t="s">
        <v>4944</v>
      </c>
      <c r="R1537" s="98" t="s">
        <v>4944</v>
      </c>
      <c r="S1537" s="98">
        <v>3.36</v>
      </c>
      <c r="T1537" s="98">
        <v>0</v>
      </c>
      <c r="U1537" s="98">
        <v>0</v>
      </c>
    </row>
    <row r="1538" spans="1:21" x14ac:dyDescent="0.25">
      <c r="A1538" s="57" t="s">
        <v>4640</v>
      </c>
      <c r="B1538" s="57" t="s">
        <v>1164</v>
      </c>
      <c r="C1538" s="57" t="s">
        <v>4680</v>
      </c>
      <c r="D1538" s="91">
        <v>7</v>
      </c>
      <c r="E1538" s="57" t="s">
        <v>6482</v>
      </c>
      <c r="F1538" s="29">
        <f t="shared" si="82"/>
        <v>1.1183333333333334</v>
      </c>
      <c r="G1538" s="23">
        <f t="shared" si="83"/>
        <v>4.8250000000000001E-2</v>
      </c>
      <c r="H1538" s="30"/>
      <c r="I1538" s="29"/>
      <c r="J1538" s="23">
        <f t="shared" si="84"/>
        <v>1.5780000000000001</v>
      </c>
      <c r="K1538" s="30"/>
      <c r="L1538" s="29"/>
      <c r="M1538" s="98">
        <v>2.1999999999999999E-2</v>
      </c>
      <c r="N1538" s="98" t="s">
        <v>4944</v>
      </c>
      <c r="O1538" s="98">
        <v>0</v>
      </c>
      <c r="P1538" s="98">
        <v>0.17100000000000001</v>
      </c>
      <c r="Q1538" s="98" t="s">
        <v>4944</v>
      </c>
      <c r="R1538" s="98">
        <v>4.5350000000000001</v>
      </c>
      <c r="S1538" s="98">
        <v>0</v>
      </c>
      <c r="T1538" s="98">
        <v>2.4580000000000002</v>
      </c>
      <c r="U1538" s="98">
        <v>0.89700000000000002</v>
      </c>
    </row>
    <row r="1539" spans="1:21" x14ac:dyDescent="0.25">
      <c r="A1539" s="57" t="s">
        <v>4640</v>
      </c>
      <c r="B1539" s="57" t="s">
        <v>4214</v>
      </c>
      <c r="C1539" s="57" t="s">
        <v>4723</v>
      </c>
      <c r="D1539" s="91">
        <v>16</v>
      </c>
      <c r="E1539" s="57" t="s">
        <v>8558</v>
      </c>
      <c r="F1539" s="29">
        <f t="shared" si="82"/>
        <v>1.1183333333333334</v>
      </c>
      <c r="G1539" s="23">
        <f t="shared" si="83"/>
        <v>2.9082499999999998</v>
      </c>
      <c r="H1539" s="30"/>
      <c r="I1539" s="29"/>
      <c r="J1539" s="23">
        <f t="shared" si="84"/>
        <v>0.67100000000000004</v>
      </c>
      <c r="K1539" s="30"/>
      <c r="L1539" s="29"/>
      <c r="M1539" s="98" t="s">
        <v>4944</v>
      </c>
      <c r="N1539" s="98">
        <v>0.67</v>
      </c>
      <c r="O1539" s="98" t="s">
        <v>4944</v>
      </c>
      <c r="P1539" s="98">
        <v>10.962999999999999</v>
      </c>
      <c r="Q1539" s="98" t="s">
        <v>4944</v>
      </c>
      <c r="R1539" s="98" t="s">
        <v>4944</v>
      </c>
      <c r="S1539" s="98" t="s">
        <v>4944</v>
      </c>
      <c r="T1539" s="98">
        <v>3.355</v>
      </c>
      <c r="U1539" s="98" t="s">
        <v>4944</v>
      </c>
    </row>
    <row r="1540" spans="1:21" x14ac:dyDescent="0.25">
      <c r="A1540" s="57" t="s">
        <v>4640</v>
      </c>
      <c r="B1540" s="57" t="s">
        <v>2401</v>
      </c>
      <c r="C1540" s="57" t="s">
        <v>4723</v>
      </c>
      <c r="D1540" s="91">
        <v>16</v>
      </c>
      <c r="E1540" s="57" t="s">
        <v>8648</v>
      </c>
      <c r="F1540" s="29">
        <f t="shared" si="82"/>
        <v>1.1159999999999999</v>
      </c>
      <c r="G1540" s="23">
        <f t="shared" si="83"/>
        <v>26.595749999999999</v>
      </c>
      <c r="H1540" s="30"/>
      <c r="I1540" s="29"/>
      <c r="J1540" s="23">
        <f t="shared" si="84"/>
        <v>3.9099999999999993</v>
      </c>
      <c r="K1540" s="30"/>
      <c r="L1540" s="29"/>
      <c r="M1540" s="98">
        <v>10.675000000000001</v>
      </c>
      <c r="N1540" s="98">
        <v>0.70799999999999996</v>
      </c>
      <c r="O1540" s="98" t="s">
        <v>4944</v>
      </c>
      <c r="P1540" s="98">
        <v>95</v>
      </c>
      <c r="Q1540" s="98">
        <v>6.3129999999999997</v>
      </c>
      <c r="R1540" s="98">
        <v>9.8889999999999993</v>
      </c>
      <c r="S1540" s="98" t="s">
        <v>4944</v>
      </c>
      <c r="T1540" s="98">
        <v>0.4</v>
      </c>
      <c r="U1540" s="98">
        <v>2.948</v>
      </c>
    </row>
    <row r="1541" spans="1:21" x14ac:dyDescent="0.25">
      <c r="A1541" s="57" t="s">
        <v>4640</v>
      </c>
      <c r="B1541" s="57" t="s">
        <v>168</v>
      </c>
      <c r="C1541" s="57" t="s">
        <v>4724</v>
      </c>
      <c r="D1541" s="91">
        <v>16</v>
      </c>
      <c r="E1541" s="57" t="s">
        <v>9051</v>
      </c>
      <c r="F1541" s="29">
        <f t="shared" si="82"/>
        <v>1.1136666666666668</v>
      </c>
      <c r="G1541" s="23">
        <f t="shared" si="83"/>
        <v>1.4632499999999999</v>
      </c>
      <c r="H1541" s="30"/>
      <c r="I1541" s="29"/>
      <c r="J1541" s="23">
        <f t="shared" si="84"/>
        <v>1.1686000000000001</v>
      </c>
      <c r="K1541" s="30"/>
      <c r="L1541" s="29"/>
      <c r="M1541" s="98">
        <v>0.88900000000000001</v>
      </c>
      <c r="N1541" s="98">
        <v>1.3240000000000001</v>
      </c>
      <c r="O1541" s="98" t="s">
        <v>4944</v>
      </c>
      <c r="P1541" s="98">
        <v>3.64</v>
      </c>
      <c r="Q1541" s="98">
        <v>1.9430000000000001</v>
      </c>
      <c r="R1541" s="98">
        <v>0.55900000000000005</v>
      </c>
      <c r="S1541" s="98">
        <v>3.3410000000000002</v>
      </c>
      <c r="T1541" s="98" t="s">
        <v>4944</v>
      </c>
      <c r="U1541" s="98" t="s">
        <v>4944</v>
      </c>
    </row>
    <row r="1542" spans="1:21" x14ac:dyDescent="0.25">
      <c r="A1542" s="57" t="s">
        <v>4640</v>
      </c>
      <c r="B1542" s="57" t="s">
        <v>2030</v>
      </c>
      <c r="C1542" s="57" t="s">
        <v>4734</v>
      </c>
      <c r="D1542" s="91">
        <v>20</v>
      </c>
      <c r="E1542" s="57" t="s">
        <v>9506</v>
      </c>
      <c r="F1542" s="29">
        <f t="shared" si="82"/>
        <v>1.113</v>
      </c>
      <c r="G1542" s="23">
        <f t="shared" si="83"/>
        <v>0</v>
      </c>
      <c r="H1542" s="30"/>
      <c r="I1542" s="29"/>
      <c r="J1542" s="23">
        <f t="shared" si="84"/>
        <v>0.66779999999999995</v>
      </c>
      <c r="K1542" s="30"/>
      <c r="L1542" s="29"/>
      <c r="M1542" s="98" t="s">
        <v>4944</v>
      </c>
      <c r="N1542" s="98" t="s">
        <v>4944</v>
      </c>
      <c r="O1542" s="98" t="s">
        <v>4944</v>
      </c>
      <c r="P1542" s="98" t="s">
        <v>4944</v>
      </c>
      <c r="Q1542" s="98" t="s">
        <v>4944</v>
      </c>
      <c r="R1542" s="98" t="s">
        <v>4944</v>
      </c>
      <c r="S1542" s="98" t="s">
        <v>4944</v>
      </c>
      <c r="T1542" s="98">
        <v>3.339</v>
      </c>
      <c r="U1542" s="98" t="s">
        <v>4944</v>
      </c>
    </row>
    <row r="1543" spans="1:21" x14ac:dyDescent="0.25">
      <c r="A1543" s="57" t="s">
        <v>4640</v>
      </c>
      <c r="B1543" s="57" t="s">
        <v>3004</v>
      </c>
      <c r="C1543" s="57" t="s">
        <v>4723</v>
      </c>
      <c r="D1543" s="91">
        <v>16</v>
      </c>
      <c r="E1543" s="57" t="s">
        <v>8444</v>
      </c>
      <c r="F1543" s="29">
        <f t="shared" si="82"/>
        <v>1.1100000000000001</v>
      </c>
      <c r="G1543" s="23">
        <f t="shared" si="83"/>
        <v>3.9205000000000001</v>
      </c>
      <c r="H1543" s="30"/>
      <c r="I1543" s="29"/>
      <c r="J1543" s="23">
        <f t="shared" si="84"/>
        <v>0.66600000000000004</v>
      </c>
      <c r="K1543" s="30"/>
      <c r="L1543" s="29"/>
      <c r="M1543" s="98" t="s">
        <v>4944</v>
      </c>
      <c r="N1543" s="98">
        <v>10.675000000000001</v>
      </c>
      <c r="O1543" s="98">
        <v>5.0069999999999997</v>
      </c>
      <c r="P1543" s="98" t="s">
        <v>4944</v>
      </c>
      <c r="Q1543" s="98" t="s">
        <v>4944</v>
      </c>
      <c r="R1543" s="98" t="s">
        <v>4944</v>
      </c>
      <c r="S1543" s="98">
        <v>1.282</v>
      </c>
      <c r="T1543" s="98" t="s">
        <v>4944</v>
      </c>
      <c r="U1543" s="98">
        <v>2.048</v>
      </c>
    </row>
    <row r="1544" spans="1:21" x14ac:dyDescent="0.25">
      <c r="A1544" s="57" t="s">
        <v>4640</v>
      </c>
      <c r="B1544" s="57" t="s">
        <v>4591</v>
      </c>
      <c r="C1544" s="57" t="s">
        <v>4642</v>
      </c>
      <c r="D1544" s="91">
        <v>1</v>
      </c>
      <c r="E1544" s="57" t="s">
        <v>5006</v>
      </c>
      <c r="F1544" s="29">
        <f t="shared" si="82"/>
        <v>1.107</v>
      </c>
      <c r="G1544" s="23">
        <f t="shared" si="83"/>
        <v>0</v>
      </c>
      <c r="H1544" s="30"/>
      <c r="I1544" s="29"/>
      <c r="J1544" s="23">
        <f t="shared" si="84"/>
        <v>0.66420000000000001</v>
      </c>
      <c r="K1544" s="30"/>
      <c r="L1544" s="29"/>
      <c r="M1544" s="98" t="s">
        <v>4944</v>
      </c>
      <c r="N1544" s="98" t="s">
        <v>4944</v>
      </c>
      <c r="O1544" s="98" t="s">
        <v>4944</v>
      </c>
      <c r="P1544" s="98" t="s">
        <v>4944</v>
      </c>
      <c r="Q1544" s="98" t="s">
        <v>4944</v>
      </c>
      <c r="R1544" s="98" t="s">
        <v>4944</v>
      </c>
      <c r="S1544" s="98" t="s">
        <v>4944</v>
      </c>
      <c r="T1544" s="98">
        <v>3.3210000000000002</v>
      </c>
      <c r="U1544" s="98" t="s">
        <v>4944</v>
      </c>
    </row>
    <row r="1545" spans="1:21" x14ac:dyDescent="0.25">
      <c r="A1545" s="57" t="s">
        <v>4640</v>
      </c>
      <c r="B1545" s="57" t="s">
        <v>1842</v>
      </c>
      <c r="C1545" s="57" t="s">
        <v>4723</v>
      </c>
      <c r="D1545" s="91">
        <v>16</v>
      </c>
      <c r="E1545" s="57" t="s">
        <v>8664</v>
      </c>
      <c r="F1545" s="29">
        <f t="shared" si="82"/>
        <v>1.107</v>
      </c>
      <c r="G1545" s="23">
        <f t="shared" si="83"/>
        <v>3.29975</v>
      </c>
      <c r="H1545" s="30"/>
      <c r="I1545" s="29"/>
      <c r="J1545" s="23">
        <f t="shared" si="84"/>
        <v>0.66420000000000001</v>
      </c>
      <c r="K1545" s="30"/>
      <c r="L1545" s="29"/>
      <c r="M1545" s="98" t="s">
        <v>4944</v>
      </c>
      <c r="N1545" s="98" t="s">
        <v>4944</v>
      </c>
      <c r="O1545" s="98">
        <v>12.938000000000001</v>
      </c>
      <c r="P1545" s="98">
        <v>0.26100000000000001</v>
      </c>
      <c r="Q1545" s="98" t="s">
        <v>4944</v>
      </c>
      <c r="R1545" s="98" t="s">
        <v>4944</v>
      </c>
      <c r="S1545" s="98" t="s">
        <v>4944</v>
      </c>
      <c r="T1545" s="98">
        <v>3.3210000000000002</v>
      </c>
      <c r="U1545" s="98" t="s">
        <v>4944</v>
      </c>
    </row>
    <row r="1546" spans="1:21" x14ac:dyDescent="0.25">
      <c r="A1546" s="57" t="s">
        <v>4640</v>
      </c>
      <c r="B1546" s="57" t="s">
        <v>1927</v>
      </c>
      <c r="C1546" s="57" t="s">
        <v>4703</v>
      </c>
      <c r="D1546" s="91">
        <v>11</v>
      </c>
      <c r="E1546" s="57" t="s">
        <v>7503</v>
      </c>
      <c r="F1546" s="29">
        <f t="shared" si="82"/>
        <v>1.1016666666666668</v>
      </c>
      <c r="G1546" s="23">
        <f t="shared" si="83"/>
        <v>1.6234999999999999</v>
      </c>
      <c r="H1546" s="30"/>
      <c r="I1546" s="29"/>
      <c r="J1546" s="23">
        <f t="shared" si="84"/>
        <v>0.66100000000000003</v>
      </c>
      <c r="K1546" s="30"/>
      <c r="L1546" s="29"/>
      <c r="M1546" s="98">
        <v>1.4730000000000001</v>
      </c>
      <c r="N1546" s="98">
        <v>3.7370000000000001</v>
      </c>
      <c r="O1546" s="98" t="s">
        <v>4944</v>
      </c>
      <c r="P1546" s="98">
        <v>1.284</v>
      </c>
      <c r="Q1546" s="98" t="s">
        <v>4944</v>
      </c>
      <c r="R1546" s="98" t="s">
        <v>4944</v>
      </c>
      <c r="S1546" s="98" t="s">
        <v>4944</v>
      </c>
      <c r="T1546" s="98">
        <v>3.3050000000000002</v>
      </c>
      <c r="U1546" s="98" t="s">
        <v>4944</v>
      </c>
    </row>
    <row r="1547" spans="1:21" x14ac:dyDescent="0.25">
      <c r="A1547" s="57" t="s">
        <v>4640</v>
      </c>
      <c r="B1547" s="57" t="s">
        <v>2365</v>
      </c>
      <c r="C1547" s="57" t="s">
        <v>4701</v>
      </c>
      <c r="D1547" s="91">
        <v>11</v>
      </c>
      <c r="E1547" s="57" t="s">
        <v>7360</v>
      </c>
      <c r="F1547" s="29">
        <f t="shared" si="82"/>
        <v>1.0983333333333334</v>
      </c>
      <c r="G1547" s="23">
        <f t="shared" si="83"/>
        <v>17.728249999999999</v>
      </c>
      <c r="H1547" s="30"/>
      <c r="I1547" s="29"/>
      <c r="J1547" s="23">
        <f t="shared" si="84"/>
        <v>0.83000000000000007</v>
      </c>
      <c r="K1547" s="30"/>
      <c r="L1547" s="29"/>
      <c r="M1547" s="98" t="s">
        <v>4944</v>
      </c>
      <c r="N1547" s="98" t="s">
        <v>4944</v>
      </c>
      <c r="O1547" s="98" t="s">
        <v>4944</v>
      </c>
      <c r="P1547" s="98">
        <v>70.912999999999997</v>
      </c>
      <c r="Q1547" s="98">
        <v>0.47199999999999998</v>
      </c>
      <c r="R1547" s="98">
        <v>0.38300000000000001</v>
      </c>
      <c r="S1547" s="98">
        <v>0.13500000000000001</v>
      </c>
      <c r="T1547" s="98">
        <v>3.16</v>
      </c>
      <c r="U1547" s="98" t="s">
        <v>4944</v>
      </c>
    </row>
    <row r="1548" spans="1:21" x14ac:dyDescent="0.25">
      <c r="A1548" s="57" t="s">
        <v>4640</v>
      </c>
      <c r="B1548" s="57" t="s">
        <v>2954</v>
      </c>
      <c r="C1548" s="57" t="s">
        <v>4684</v>
      </c>
      <c r="D1548" s="91">
        <v>9</v>
      </c>
      <c r="E1548" s="57" t="s">
        <v>6661</v>
      </c>
      <c r="F1548" s="29">
        <f t="shared" si="82"/>
        <v>1.0953333333333333</v>
      </c>
      <c r="G1548" s="23">
        <f t="shared" si="83"/>
        <v>6.9750000000000006E-2</v>
      </c>
      <c r="H1548" s="30"/>
      <c r="I1548" s="29"/>
      <c r="J1548" s="23">
        <f t="shared" si="84"/>
        <v>1.2251999999999998</v>
      </c>
      <c r="K1548" s="30"/>
      <c r="L1548" s="29"/>
      <c r="M1548" s="98" t="s">
        <v>4944</v>
      </c>
      <c r="N1548" s="98" t="s">
        <v>4944</v>
      </c>
      <c r="O1548" s="98">
        <v>0.08</v>
      </c>
      <c r="P1548" s="98">
        <v>0.19900000000000001</v>
      </c>
      <c r="Q1548" s="98">
        <v>0.13600000000000001</v>
      </c>
      <c r="R1548" s="98">
        <v>2.7040000000000002</v>
      </c>
      <c r="S1548" s="98">
        <v>2.1890000000000001</v>
      </c>
      <c r="T1548" s="98">
        <v>0.28399999999999997</v>
      </c>
      <c r="U1548" s="98">
        <v>0.81299999999999994</v>
      </c>
    </row>
    <row r="1549" spans="1:21" x14ac:dyDescent="0.25">
      <c r="A1549" s="57" t="s">
        <v>4640</v>
      </c>
      <c r="B1549" s="57" t="s">
        <v>3051</v>
      </c>
      <c r="C1549" s="57" t="s">
        <v>4695</v>
      </c>
      <c r="D1549" s="91">
        <v>11</v>
      </c>
      <c r="E1549" s="57" t="s">
        <v>7017</v>
      </c>
      <c r="F1549" s="29">
        <f t="shared" si="82"/>
        <v>1.0913333333333333</v>
      </c>
      <c r="G1549" s="23">
        <f t="shared" si="83"/>
        <v>0</v>
      </c>
      <c r="H1549" s="30"/>
      <c r="I1549" s="29"/>
      <c r="J1549" s="23">
        <f t="shared" si="84"/>
        <v>0.65480000000000005</v>
      </c>
      <c r="K1549" s="30"/>
      <c r="L1549" s="29"/>
      <c r="M1549" s="98" t="s">
        <v>4944</v>
      </c>
      <c r="N1549" s="98" t="s">
        <v>4944</v>
      </c>
      <c r="O1549" s="98" t="s">
        <v>4944</v>
      </c>
      <c r="P1549" s="98" t="s">
        <v>4944</v>
      </c>
      <c r="Q1549" s="98" t="s">
        <v>4944</v>
      </c>
      <c r="R1549" s="98" t="s">
        <v>4944</v>
      </c>
      <c r="S1549" s="98" t="s">
        <v>4944</v>
      </c>
      <c r="T1549" s="98">
        <v>3.274</v>
      </c>
      <c r="U1549" s="98" t="s">
        <v>4944</v>
      </c>
    </row>
    <row r="1550" spans="1:21" x14ac:dyDescent="0.25">
      <c r="A1550" s="57" t="s">
        <v>4640</v>
      </c>
      <c r="B1550" s="57" t="s">
        <v>3711</v>
      </c>
      <c r="C1550" s="57" t="s">
        <v>4703</v>
      </c>
      <c r="D1550" s="91">
        <v>11</v>
      </c>
      <c r="E1550" s="57" t="s">
        <v>7510</v>
      </c>
      <c r="F1550" s="29">
        <f t="shared" si="82"/>
        <v>1.0903333333333334</v>
      </c>
      <c r="G1550" s="23">
        <f t="shared" si="83"/>
        <v>3.35</v>
      </c>
      <c r="H1550" s="30"/>
      <c r="I1550" s="29"/>
      <c r="J1550" s="23">
        <f t="shared" si="84"/>
        <v>0.78700000000000003</v>
      </c>
      <c r="K1550" s="30"/>
      <c r="L1550" s="29"/>
      <c r="M1550" s="98">
        <v>5.6580000000000004</v>
      </c>
      <c r="N1550" s="98">
        <v>7.742</v>
      </c>
      <c r="O1550" s="98" t="s">
        <v>4944</v>
      </c>
      <c r="P1550" s="98" t="s">
        <v>4944</v>
      </c>
      <c r="Q1550" s="98">
        <v>0.55200000000000005</v>
      </c>
      <c r="R1550" s="98">
        <v>0.112</v>
      </c>
      <c r="S1550" s="98" t="s">
        <v>4944</v>
      </c>
      <c r="T1550" s="98">
        <v>3.2709999999999999</v>
      </c>
      <c r="U1550" s="98" t="s">
        <v>4944</v>
      </c>
    </row>
    <row r="1551" spans="1:21" x14ac:dyDescent="0.25">
      <c r="A1551" s="57" t="s">
        <v>4640</v>
      </c>
      <c r="B1551" s="57" t="s">
        <v>1788</v>
      </c>
      <c r="C1551" s="57" t="s">
        <v>4680</v>
      </c>
      <c r="D1551" s="91">
        <v>7</v>
      </c>
      <c r="E1551" s="57" t="s">
        <v>6513</v>
      </c>
      <c r="F1551" s="29">
        <f t="shared" si="82"/>
        <v>1.0879999999999999</v>
      </c>
      <c r="G1551" s="23">
        <f t="shared" si="83"/>
        <v>8.2500000000000004E-2</v>
      </c>
      <c r="H1551" s="30"/>
      <c r="I1551" s="29"/>
      <c r="J1551" s="23">
        <f t="shared" si="84"/>
        <v>0.70459999999999989</v>
      </c>
      <c r="K1551" s="30"/>
      <c r="L1551" s="29"/>
      <c r="M1551" s="98" t="s">
        <v>4944</v>
      </c>
      <c r="N1551" s="98">
        <v>0.33</v>
      </c>
      <c r="O1551" s="98" t="s">
        <v>4944</v>
      </c>
      <c r="P1551" s="98" t="s">
        <v>4944</v>
      </c>
      <c r="Q1551" s="98" t="s">
        <v>4944</v>
      </c>
      <c r="R1551" s="98">
        <v>0.25900000000000001</v>
      </c>
      <c r="S1551" s="98" t="s">
        <v>4944</v>
      </c>
      <c r="T1551" s="98" t="s">
        <v>4944</v>
      </c>
      <c r="U1551" s="98">
        <v>3.2639999999999998</v>
      </c>
    </row>
    <row r="1552" spans="1:21" x14ac:dyDescent="0.25">
      <c r="A1552" s="57" t="s">
        <v>4640</v>
      </c>
      <c r="B1552" s="57" t="s">
        <v>1105</v>
      </c>
      <c r="C1552" s="57" t="s">
        <v>4723</v>
      </c>
      <c r="D1552" s="91">
        <v>16</v>
      </c>
      <c r="E1552" s="57" t="s">
        <v>8680</v>
      </c>
      <c r="F1552" s="29">
        <f t="shared" si="82"/>
        <v>1.0799999999999998</v>
      </c>
      <c r="G1552" s="23">
        <f t="shared" si="83"/>
        <v>0.14574999999999999</v>
      </c>
      <c r="H1552" s="30"/>
      <c r="I1552" s="29"/>
      <c r="J1552" s="23">
        <f t="shared" si="84"/>
        <v>0.64799999999999991</v>
      </c>
      <c r="K1552" s="30"/>
      <c r="L1552" s="29"/>
      <c r="M1552" s="98" t="s">
        <v>4944</v>
      </c>
      <c r="N1552" s="98">
        <v>0.25800000000000001</v>
      </c>
      <c r="O1552" s="98" t="s">
        <v>4944</v>
      </c>
      <c r="P1552" s="98">
        <v>0.32500000000000001</v>
      </c>
      <c r="Q1552" s="98" t="s">
        <v>4944</v>
      </c>
      <c r="R1552" s="98" t="s">
        <v>4944</v>
      </c>
      <c r="S1552" s="98">
        <v>2.4329999999999998</v>
      </c>
      <c r="T1552" s="98">
        <v>0.59</v>
      </c>
      <c r="U1552" s="98">
        <v>0.217</v>
      </c>
    </row>
    <row r="1553" spans="1:21" x14ac:dyDescent="0.25">
      <c r="A1553" s="57" t="s">
        <v>4640</v>
      </c>
      <c r="B1553" s="57" t="s">
        <v>1714</v>
      </c>
      <c r="C1553" s="57" t="s">
        <v>4724</v>
      </c>
      <c r="D1553" s="91">
        <v>16</v>
      </c>
      <c r="E1553" s="57" t="s">
        <v>8801</v>
      </c>
      <c r="F1553" s="29">
        <f t="shared" si="82"/>
        <v>1.0723333333333334</v>
      </c>
      <c r="G1553" s="23">
        <f t="shared" si="83"/>
        <v>0</v>
      </c>
      <c r="H1553" s="30"/>
      <c r="I1553" s="29"/>
      <c r="J1553" s="23">
        <f t="shared" si="84"/>
        <v>3.0434000000000001</v>
      </c>
      <c r="K1553" s="30"/>
      <c r="L1553" s="29"/>
      <c r="M1553" s="98" t="s">
        <v>4944</v>
      </c>
      <c r="N1553" s="98" t="s">
        <v>4944</v>
      </c>
      <c r="O1553" s="98">
        <v>0</v>
      </c>
      <c r="P1553" s="98" t="s">
        <v>4944</v>
      </c>
      <c r="Q1553" s="98" t="s">
        <v>4944</v>
      </c>
      <c r="R1553" s="98">
        <v>12</v>
      </c>
      <c r="S1553" s="98" t="s">
        <v>4944</v>
      </c>
      <c r="T1553" s="98">
        <v>3.0510000000000002</v>
      </c>
      <c r="U1553" s="98">
        <v>0.16600000000000001</v>
      </c>
    </row>
    <row r="1554" spans="1:21" x14ac:dyDescent="0.25">
      <c r="A1554" s="57" t="s">
        <v>4640</v>
      </c>
      <c r="B1554" s="57" t="s">
        <v>3775</v>
      </c>
      <c r="C1554" s="57" t="s">
        <v>4701</v>
      </c>
      <c r="D1554" s="91">
        <v>11</v>
      </c>
      <c r="E1554" s="57" t="s">
        <v>7326</v>
      </c>
      <c r="F1554" s="29">
        <f t="shared" si="82"/>
        <v>1.0693333333333332</v>
      </c>
      <c r="G1554" s="23">
        <f t="shared" si="83"/>
        <v>33.661749999999998</v>
      </c>
      <c r="H1554" s="30"/>
      <c r="I1554" s="29"/>
      <c r="J1554" s="23">
        <f t="shared" si="84"/>
        <v>2.3204000000000002</v>
      </c>
      <c r="K1554" s="30"/>
      <c r="L1554" s="29"/>
      <c r="M1554" s="98" t="s">
        <v>4944</v>
      </c>
      <c r="N1554" s="98" t="s">
        <v>4944</v>
      </c>
      <c r="O1554" s="98">
        <v>75.602000000000004</v>
      </c>
      <c r="P1554" s="98">
        <v>59.045000000000002</v>
      </c>
      <c r="Q1554" s="98">
        <v>7.8879999999999999</v>
      </c>
      <c r="R1554" s="98">
        <v>0.50600000000000001</v>
      </c>
      <c r="S1554" s="98">
        <v>0.627</v>
      </c>
      <c r="T1554" s="98">
        <v>2.25</v>
      </c>
      <c r="U1554" s="98">
        <v>0.33100000000000002</v>
      </c>
    </row>
    <row r="1555" spans="1:21" x14ac:dyDescent="0.25">
      <c r="A1555" s="57" t="s">
        <v>4640</v>
      </c>
      <c r="B1555" s="57" t="s">
        <v>1718</v>
      </c>
      <c r="C1555" s="57" t="s">
        <v>4688</v>
      </c>
      <c r="D1555" s="91">
        <v>10</v>
      </c>
      <c r="E1555" s="57" t="s">
        <v>6730</v>
      </c>
      <c r="F1555" s="29">
        <f t="shared" si="82"/>
        <v>1.0623333333333334</v>
      </c>
      <c r="G1555" s="23">
        <f t="shared" si="83"/>
        <v>4.3122499999999997</v>
      </c>
      <c r="H1555" s="30"/>
      <c r="I1555" s="29"/>
      <c r="J1555" s="23">
        <f t="shared" si="84"/>
        <v>0.68879999999999997</v>
      </c>
      <c r="K1555" s="30"/>
      <c r="L1555" s="29"/>
      <c r="M1555" s="98">
        <v>0</v>
      </c>
      <c r="N1555" s="98" t="s">
        <v>4944</v>
      </c>
      <c r="O1555" s="98">
        <v>17.248999999999999</v>
      </c>
      <c r="P1555" s="98" t="s">
        <v>4944</v>
      </c>
      <c r="Q1555" s="98" t="s">
        <v>4944</v>
      </c>
      <c r="R1555" s="98">
        <v>0.25700000000000001</v>
      </c>
      <c r="S1555" s="98">
        <v>2.2050000000000001</v>
      </c>
      <c r="T1555" s="98" t="s">
        <v>4944</v>
      </c>
      <c r="U1555" s="98">
        <v>0.98199999999999998</v>
      </c>
    </row>
    <row r="1556" spans="1:21" x14ac:dyDescent="0.25">
      <c r="A1556" s="57" t="s">
        <v>4640</v>
      </c>
      <c r="B1556" s="57" t="s">
        <v>2157</v>
      </c>
      <c r="C1556" s="57" t="s">
        <v>4723</v>
      </c>
      <c r="D1556" s="91">
        <v>16</v>
      </c>
      <c r="E1556" s="57" t="s">
        <v>8633</v>
      </c>
      <c r="F1556" s="29">
        <f t="shared" si="82"/>
        <v>1.0603333333333333</v>
      </c>
      <c r="G1556" s="23">
        <f t="shared" si="83"/>
        <v>1.2969999999999999</v>
      </c>
      <c r="H1556" s="30"/>
      <c r="I1556" s="29"/>
      <c r="J1556" s="23">
        <f t="shared" si="84"/>
        <v>0.63619999999999999</v>
      </c>
      <c r="K1556" s="30"/>
      <c r="L1556" s="29"/>
      <c r="M1556" s="98" t="s">
        <v>4944</v>
      </c>
      <c r="N1556" s="98">
        <v>0.30199999999999999</v>
      </c>
      <c r="O1556" s="98">
        <v>3</v>
      </c>
      <c r="P1556" s="98">
        <v>1.8859999999999999</v>
      </c>
      <c r="Q1556" s="98" t="s">
        <v>4944</v>
      </c>
      <c r="R1556" s="98" t="s">
        <v>4944</v>
      </c>
      <c r="S1556" s="98" t="s">
        <v>4944</v>
      </c>
      <c r="T1556" s="98">
        <v>0.5</v>
      </c>
      <c r="U1556" s="98">
        <v>2.681</v>
      </c>
    </row>
    <row r="1557" spans="1:21" x14ac:dyDescent="0.25">
      <c r="A1557" s="57" t="s">
        <v>4640</v>
      </c>
      <c r="B1557" s="57" t="s">
        <v>858</v>
      </c>
      <c r="C1557" s="57" t="s">
        <v>4723</v>
      </c>
      <c r="D1557" s="91">
        <v>16</v>
      </c>
      <c r="E1557" s="57" t="s">
        <v>8521</v>
      </c>
      <c r="F1557" s="29">
        <f t="shared" si="82"/>
        <v>1.0463333333333333</v>
      </c>
      <c r="G1557" s="23">
        <f t="shared" si="83"/>
        <v>52.020999999999994</v>
      </c>
      <c r="H1557" s="30"/>
      <c r="I1557" s="29"/>
      <c r="J1557" s="23">
        <f t="shared" si="84"/>
        <v>9.3888000000000016</v>
      </c>
      <c r="K1557" s="30"/>
      <c r="L1557" s="29"/>
      <c r="M1557" s="98">
        <v>61.728999999999999</v>
      </c>
      <c r="N1557" s="98">
        <v>114.73099999999999</v>
      </c>
      <c r="O1557" s="98">
        <v>31.623999999999999</v>
      </c>
      <c r="P1557" s="98" t="s">
        <v>4944</v>
      </c>
      <c r="Q1557" s="98">
        <v>23.545000000000002</v>
      </c>
      <c r="R1557" s="98">
        <v>20.260000000000002</v>
      </c>
      <c r="S1557" s="98">
        <v>2.5</v>
      </c>
      <c r="T1557" s="98">
        <v>0.45</v>
      </c>
      <c r="U1557" s="98">
        <v>0.189</v>
      </c>
    </row>
    <row r="1558" spans="1:21" x14ac:dyDescent="0.25">
      <c r="A1558" s="57" t="s">
        <v>4640</v>
      </c>
      <c r="B1558" s="57" t="s">
        <v>1872</v>
      </c>
      <c r="C1558" s="57" t="s">
        <v>4684</v>
      </c>
      <c r="D1558" s="91">
        <v>9</v>
      </c>
      <c r="E1558" s="57" t="s">
        <v>6619</v>
      </c>
      <c r="F1558" s="29">
        <f t="shared" si="82"/>
        <v>1.0446666666666666</v>
      </c>
      <c r="G1558" s="23">
        <f t="shared" si="83"/>
        <v>8.4000000000000005E-2</v>
      </c>
      <c r="H1558" s="30"/>
      <c r="I1558" s="29"/>
      <c r="J1558" s="23">
        <f t="shared" si="84"/>
        <v>0.64859999999999995</v>
      </c>
      <c r="K1558" s="30"/>
      <c r="L1558" s="29"/>
      <c r="M1558" s="98" t="s">
        <v>4944</v>
      </c>
      <c r="N1558" s="98" t="s">
        <v>4944</v>
      </c>
      <c r="O1558" s="98">
        <v>0</v>
      </c>
      <c r="P1558" s="98">
        <v>0.33600000000000002</v>
      </c>
      <c r="Q1558" s="98">
        <v>0.109</v>
      </c>
      <c r="R1558" s="98">
        <v>0</v>
      </c>
      <c r="S1558" s="98">
        <v>0.55200000000000005</v>
      </c>
      <c r="T1558" s="98">
        <v>0.95199999999999996</v>
      </c>
      <c r="U1558" s="98">
        <v>1.63</v>
      </c>
    </row>
    <row r="1559" spans="1:21" x14ac:dyDescent="0.25">
      <c r="A1559" s="57" t="s">
        <v>4640</v>
      </c>
      <c r="B1559" s="57" t="s">
        <v>205</v>
      </c>
      <c r="C1559" s="57" t="s">
        <v>4723</v>
      </c>
      <c r="D1559" s="91">
        <v>16</v>
      </c>
      <c r="E1559" s="57" t="s">
        <v>8709</v>
      </c>
      <c r="F1559" s="29">
        <f t="shared" si="82"/>
        <v>1.0436666666666667</v>
      </c>
      <c r="G1559" s="23">
        <f t="shared" si="83"/>
        <v>0.44774999999999998</v>
      </c>
      <c r="H1559" s="30"/>
      <c r="I1559" s="29"/>
      <c r="J1559" s="23">
        <f t="shared" si="84"/>
        <v>5.5599999999999987</v>
      </c>
      <c r="K1559" s="30"/>
      <c r="L1559" s="29"/>
      <c r="M1559" s="98">
        <v>0</v>
      </c>
      <c r="N1559" s="98">
        <v>0</v>
      </c>
      <c r="O1559" s="98">
        <v>0</v>
      </c>
      <c r="P1559" s="98">
        <v>1.7909999999999999</v>
      </c>
      <c r="Q1559" s="98">
        <v>1.048</v>
      </c>
      <c r="R1559" s="98">
        <v>23.620999999999999</v>
      </c>
      <c r="S1559" s="98">
        <v>0.18</v>
      </c>
      <c r="T1559" s="98">
        <v>1.964</v>
      </c>
      <c r="U1559" s="98">
        <v>0.98699999999999999</v>
      </c>
    </row>
    <row r="1560" spans="1:21" x14ac:dyDescent="0.25">
      <c r="A1560" s="57" t="s">
        <v>4640</v>
      </c>
      <c r="B1560" s="57" t="s">
        <v>2972</v>
      </c>
      <c r="C1560" s="57" t="s">
        <v>4647</v>
      </c>
      <c r="D1560" s="91">
        <v>2</v>
      </c>
      <c r="E1560" s="57" t="s">
        <v>5168</v>
      </c>
      <c r="F1560" s="29">
        <f t="shared" si="82"/>
        <v>1.0416666666666667</v>
      </c>
      <c r="G1560" s="23">
        <f t="shared" si="83"/>
        <v>0.32250000000000001</v>
      </c>
      <c r="H1560" s="30"/>
      <c r="I1560" s="29"/>
      <c r="J1560" s="23">
        <f t="shared" si="84"/>
        <v>0.625</v>
      </c>
      <c r="K1560" s="30"/>
      <c r="L1560" s="29"/>
      <c r="M1560" s="98" t="s">
        <v>4944</v>
      </c>
      <c r="N1560" s="98" t="s">
        <v>4944</v>
      </c>
      <c r="O1560" s="98" t="s">
        <v>4944</v>
      </c>
      <c r="P1560" s="98">
        <v>1.29</v>
      </c>
      <c r="Q1560" s="98" t="s">
        <v>4944</v>
      </c>
      <c r="R1560" s="98" t="s">
        <v>4944</v>
      </c>
      <c r="S1560" s="98">
        <v>3.125</v>
      </c>
      <c r="T1560" s="98" t="s">
        <v>4944</v>
      </c>
      <c r="U1560" s="98" t="s">
        <v>4944</v>
      </c>
    </row>
    <row r="1561" spans="1:21" x14ac:dyDescent="0.25">
      <c r="A1561" s="57" t="s">
        <v>4640</v>
      </c>
      <c r="B1561" s="57" t="s">
        <v>3169</v>
      </c>
      <c r="C1561" s="57" t="s">
        <v>4716</v>
      </c>
      <c r="D1561" s="91">
        <v>15</v>
      </c>
      <c r="E1561" s="57" t="s">
        <v>8136</v>
      </c>
      <c r="F1561" s="29">
        <f t="shared" si="82"/>
        <v>1.0403333333333333</v>
      </c>
      <c r="G1561" s="23">
        <f t="shared" si="83"/>
        <v>0</v>
      </c>
      <c r="H1561" s="30"/>
      <c r="I1561" s="29"/>
      <c r="J1561" s="23">
        <f t="shared" si="84"/>
        <v>0.62419999999999998</v>
      </c>
      <c r="K1561" s="30"/>
      <c r="L1561" s="29"/>
      <c r="M1561" s="98" t="s">
        <v>4944</v>
      </c>
      <c r="N1561" s="98" t="s">
        <v>4944</v>
      </c>
      <c r="O1561" s="98" t="s">
        <v>4944</v>
      </c>
      <c r="P1561" s="98" t="s">
        <v>4944</v>
      </c>
      <c r="Q1561" s="98" t="s">
        <v>4944</v>
      </c>
      <c r="R1561" s="98" t="s">
        <v>4944</v>
      </c>
      <c r="S1561" s="98">
        <v>3.121</v>
      </c>
      <c r="T1561" s="98" t="s">
        <v>4944</v>
      </c>
      <c r="U1561" s="98" t="s">
        <v>4944</v>
      </c>
    </row>
    <row r="1562" spans="1:21" x14ac:dyDescent="0.25">
      <c r="A1562" s="57" t="s">
        <v>4640</v>
      </c>
      <c r="B1562" s="57" t="s">
        <v>979</v>
      </c>
      <c r="C1562" s="57" t="s">
        <v>4704</v>
      </c>
      <c r="D1562" s="91">
        <v>12</v>
      </c>
      <c r="E1562" s="57" t="s">
        <v>7551</v>
      </c>
      <c r="F1562" s="29">
        <f t="shared" si="82"/>
        <v>1.0389999999999999</v>
      </c>
      <c r="G1562" s="23">
        <f t="shared" si="83"/>
        <v>9.2175000000000011</v>
      </c>
      <c r="H1562" s="30"/>
      <c r="I1562" s="29"/>
      <c r="J1562" s="23">
        <f t="shared" si="84"/>
        <v>0.62339999999999995</v>
      </c>
      <c r="K1562" s="30"/>
      <c r="L1562" s="29"/>
      <c r="M1562" s="98">
        <v>1.4650000000000001</v>
      </c>
      <c r="N1562" s="98" t="s">
        <v>4944</v>
      </c>
      <c r="O1562" s="98">
        <v>0.20499999999999999</v>
      </c>
      <c r="P1562" s="98">
        <v>35.200000000000003</v>
      </c>
      <c r="Q1562" s="98" t="s">
        <v>4944</v>
      </c>
      <c r="R1562" s="98" t="s">
        <v>4944</v>
      </c>
      <c r="S1562" s="98" t="s">
        <v>4944</v>
      </c>
      <c r="T1562" s="98">
        <v>1.9E-2</v>
      </c>
      <c r="U1562" s="98">
        <v>3.0979999999999999</v>
      </c>
    </row>
    <row r="1563" spans="1:21" x14ac:dyDescent="0.25">
      <c r="A1563" s="57" t="s">
        <v>4640</v>
      </c>
      <c r="B1563" s="57" t="s">
        <v>2780</v>
      </c>
      <c r="C1563" s="57" t="s">
        <v>4723</v>
      </c>
      <c r="D1563" s="91">
        <v>16</v>
      </c>
      <c r="E1563" s="57" t="s">
        <v>8497</v>
      </c>
      <c r="F1563" s="29">
        <f t="shared" si="82"/>
        <v>1.038</v>
      </c>
      <c r="G1563" s="23">
        <f t="shared" si="83"/>
        <v>3.286</v>
      </c>
      <c r="H1563" s="30"/>
      <c r="I1563" s="29"/>
      <c r="J1563" s="23">
        <f t="shared" si="84"/>
        <v>0.62280000000000002</v>
      </c>
      <c r="K1563" s="30"/>
      <c r="L1563" s="29"/>
      <c r="M1563" s="98" t="s">
        <v>4944</v>
      </c>
      <c r="N1563" s="98" t="s">
        <v>4944</v>
      </c>
      <c r="O1563" s="98">
        <v>13.144</v>
      </c>
      <c r="P1563" s="98" t="s">
        <v>4944</v>
      </c>
      <c r="Q1563" s="98" t="s">
        <v>4944</v>
      </c>
      <c r="R1563" s="98" t="s">
        <v>4944</v>
      </c>
      <c r="S1563" s="98">
        <v>1.5229999999999999</v>
      </c>
      <c r="T1563" s="98">
        <v>1.591</v>
      </c>
      <c r="U1563" s="98" t="s">
        <v>4944</v>
      </c>
    </row>
    <row r="1564" spans="1:21" x14ac:dyDescent="0.25">
      <c r="A1564" s="57" t="s">
        <v>4640</v>
      </c>
      <c r="B1564" s="57" t="s">
        <v>3106</v>
      </c>
      <c r="C1564" s="57" t="s">
        <v>4723</v>
      </c>
      <c r="D1564" s="91">
        <v>16</v>
      </c>
      <c r="E1564" s="57" t="s">
        <v>8602</v>
      </c>
      <c r="F1564" s="29">
        <f t="shared" si="82"/>
        <v>1.0290000000000001</v>
      </c>
      <c r="G1564" s="23">
        <f t="shared" si="83"/>
        <v>0.38274999999999998</v>
      </c>
      <c r="H1564" s="30"/>
      <c r="I1564" s="29"/>
      <c r="J1564" s="23">
        <f t="shared" si="84"/>
        <v>0.61740000000000006</v>
      </c>
      <c r="K1564" s="30"/>
      <c r="L1564" s="29"/>
      <c r="M1564" s="98" t="s">
        <v>4944</v>
      </c>
      <c r="N1564" s="98" t="s">
        <v>4944</v>
      </c>
      <c r="O1564" s="98" t="s">
        <v>4944</v>
      </c>
      <c r="P1564" s="98">
        <v>1.5309999999999999</v>
      </c>
      <c r="Q1564" s="98" t="s">
        <v>4944</v>
      </c>
      <c r="R1564" s="98" t="s">
        <v>4944</v>
      </c>
      <c r="S1564" s="98">
        <v>3.0870000000000002</v>
      </c>
      <c r="T1564" s="98" t="s">
        <v>4944</v>
      </c>
      <c r="U1564" s="98" t="s">
        <v>4944</v>
      </c>
    </row>
    <row r="1565" spans="1:21" x14ac:dyDescent="0.25">
      <c r="A1565" s="57" t="s">
        <v>4640</v>
      </c>
      <c r="B1565" s="57" t="s">
        <v>1458</v>
      </c>
      <c r="C1565" s="57" t="s">
        <v>4703</v>
      </c>
      <c r="D1565" s="91">
        <v>11</v>
      </c>
      <c r="E1565" s="57" t="s">
        <v>7495</v>
      </c>
      <c r="F1565" s="29">
        <f t="shared" si="82"/>
        <v>1.0239999999999998</v>
      </c>
      <c r="G1565" s="23">
        <f t="shared" si="83"/>
        <v>8.8737500000000011</v>
      </c>
      <c r="H1565" s="30"/>
      <c r="I1565" s="29"/>
      <c r="J1565" s="23">
        <f t="shared" si="84"/>
        <v>0.6409999999999999</v>
      </c>
      <c r="K1565" s="30"/>
      <c r="L1565" s="29"/>
      <c r="M1565" s="98">
        <v>9.6720000000000006</v>
      </c>
      <c r="N1565" s="98">
        <v>3.423</v>
      </c>
      <c r="O1565" s="98">
        <v>4.7080000000000002</v>
      </c>
      <c r="P1565" s="98">
        <v>17.692</v>
      </c>
      <c r="Q1565" s="98" t="s">
        <v>4944</v>
      </c>
      <c r="R1565" s="98">
        <v>0.13300000000000001</v>
      </c>
      <c r="S1565" s="98">
        <v>2.5999999999999999E-2</v>
      </c>
      <c r="T1565" s="98">
        <v>3.0459999999999998</v>
      </c>
      <c r="U1565" s="98" t="s">
        <v>4944</v>
      </c>
    </row>
    <row r="1566" spans="1:21" x14ac:dyDescent="0.25">
      <c r="A1566" s="57" t="s">
        <v>4640</v>
      </c>
      <c r="B1566" s="57" t="s">
        <v>4117</v>
      </c>
      <c r="C1566" s="57" t="s">
        <v>4724</v>
      </c>
      <c r="D1566" s="91">
        <v>16</v>
      </c>
      <c r="E1566" s="57" t="s">
        <v>8942</v>
      </c>
      <c r="F1566" s="29">
        <f t="shared" si="82"/>
        <v>1.0136666666666667</v>
      </c>
      <c r="G1566" s="23">
        <f t="shared" si="83"/>
        <v>0.1125</v>
      </c>
      <c r="H1566" s="30"/>
      <c r="I1566" s="29"/>
      <c r="J1566" s="23">
        <f t="shared" si="84"/>
        <v>0.67420000000000002</v>
      </c>
      <c r="K1566" s="30"/>
      <c r="L1566" s="29"/>
      <c r="M1566" s="98" t="s">
        <v>4944</v>
      </c>
      <c r="N1566" s="98" t="s">
        <v>4944</v>
      </c>
      <c r="O1566" s="98">
        <v>0.45</v>
      </c>
      <c r="P1566" s="98" t="s">
        <v>4944</v>
      </c>
      <c r="Q1566" s="98">
        <v>0.33</v>
      </c>
      <c r="R1566" s="98" t="s">
        <v>4944</v>
      </c>
      <c r="S1566" s="98" t="s">
        <v>4944</v>
      </c>
      <c r="T1566" s="98">
        <v>0.54100000000000004</v>
      </c>
      <c r="U1566" s="98">
        <v>2.5</v>
      </c>
    </row>
    <row r="1567" spans="1:21" x14ac:dyDescent="0.25">
      <c r="A1567" s="57" t="s">
        <v>4640</v>
      </c>
      <c r="B1567" s="57" t="s">
        <v>684</v>
      </c>
      <c r="C1567" s="57" t="s">
        <v>4724</v>
      </c>
      <c r="D1567" s="91">
        <v>16</v>
      </c>
      <c r="E1567" s="57" t="s">
        <v>8992</v>
      </c>
      <c r="F1567" s="29">
        <f t="shared" si="82"/>
        <v>1.0096666666666667</v>
      </c>
      <c r="G1567" s="23">
        <f t="shared" si="83"/>
        <v>47.829000000000001</v>
      </c>
      <c r="H1567" s="30"/>
      <c r="I1567" s="29"/>
      <c r="J1567" s="23">
        <f t="shared" si="84"/>
        <v>0.60799999999999998</v>
      </c>
      <c r="K1567" s="30"/>
      <c r="L1567" s="29"/>
      <c r="M1567" s="98">
        <v>75.804000000000002</v>
      </c>
      <c r="N1567" s="98" t="s">
        <v>4944</v>
      </c>
      <c r="O1567" s="98">
        <v>1.2E-2</v>
      </c>
      <c r="P1567" s="98">
        <v>115.5</v>
      </c>
      <c r="Q1567" s="98">
        <v>1.0999999999999999E-2</v>
      </c>
      <c r="R1567" s="98" t="s">
        <v>4944</v>
      </c>
      <c r="S1567" s="98" t="s">
        <v>4944</v>
      </c>
      <c r="T1567" s="98">
        <v>3.0289999999999999</v>
      </c>
      <c r="U1567" s="98" t="s">
        <v>4944</v>
      </c>
    </row>
    <row r="1568" spans="1:21" x14ac:dyDescent="0.25">
      <c r="A1568" s="57" t="s">
        <v>4640</v>
      </c>
      <c r="B1568" s="57" t="s">
        <v>3449</v>
      </c>
      <c r="C1568" s="57" t="s">
        <v>4665</v>
      </c>
      <c r="D1568" s="91">
        <v>5</v>
      </c>
      <c r="E1568" s="57" t="s">
        <v>5592</v>
      </c>
      <c r="F1568" s="29">
        <f t="shared" ref="F1568:F1631" si="85">SUM(S1568:U1568)/3</f>
        <v>1.0016666666666667</v>
      </c>
      <c r="G1568" s="23">
        <f t="shared" ref="G1568:G1631" si="86">SUM(M1568:P1568)/4</f>
        <v>1.0237499999999999</v>
      </c>
      <c r="H1568" s="30"/>
      <c r="I1568" s="29"/>
      <c r="J1568" s="23">
        <f t="shared" ref="J1568:J1631" si="87">SUM(Q1568:U1568)/5</f>
        <v>2.8839999999999995</v>
      </c>
      <c r="K1568" s="30"/>
      <c r="L1568" s="29"/>
      <c r="M1568" s="98" t="s">
        <v>4944</v>
      </c>
      <c r="N1568" s="98">
        <v>1.595</v>
      </c>
      <c r="O1568" s="98" t="s">
        <v>4944</v>
      </c>
      <c r="P1568" s="98">
        <v>2.5</v>
      </c>
      <c r="Q1568" s="98" t="s">
        <v>4944</v>
      </c>
      <c r="R1568" s="98">
        <v>11.414999999999999</v>
      </c>
      <c r="S1568" s="98" t="s">
        <v>4944</v>
      </c>
      <c r="T1568" s="98">
        <v>3.0049999999999999</v>
      </c>
      <c r="U1568" s="98" t="s">
        <v>4944</v>
      </c>
    </row>
    <row r="1569" spans="1:21" x14ac:dyDescent="0.25">
      <c r="A1569" s="57" t="s">
        <v>4640</v>
      </c>
      <c r="B1569" s="57" t="s">
        <v>314</v>
      </c>
      <c r="C1569" s="57" t="s">
        <v>4726</v>
      </c>
      <c r="D1569" s="91">
        <v>17</v>
      </c>
      <c r="E1569" s="57" t="s">
        <v>9113</v>
      </c>
      <c r="F1569" s="29">
        <f t="shared" si="85"/>
        <v>1</v>
      </c>
      <c r="G1569" s="23">
        <f t="shared" si="86"/>
        <v>45.089500000000001</v>
      </c>
      <c r="H1569" s="30"/>
      <c r="I1569" s="29"/>
      <c r="J1569" s="23">
        <f t="shared" si="87"/>
        <v>5.3222000000000005</v>
      </c>
      <c r="K1569" s="30"/>
      <c r="L1569" s="29"/>
      <c r="M1569" s="98">
        <v>129.63200000000001</v>
      </c>
      <c r="N1569" s="98">
        <v>8.7449999999999992</v>
      </c>
      <c r="O1569" s="98">
        <v>27.558</v>
      </c>
      <c r="P1569" s="98">
        <v>14.423</v>
      </c>
      <c r="Q1569" s="98">
        <v>23.611000000000001</v>
      </c>
      <c r="R1569" s="98" t="s">
        <v>4944</v>
      </c>
      <c r="S1569" s="98">
        <v>3</v>
      </c>
      <c r="T1569" s="98">
        <v>0</v>
      </c>
      <c r="U1569" s="98">
        <v>0</v>
      </c>
    </row>
    <row r="1570" spans="1:21" x14ac:dyDescent="0.25">
      <c r="A1570" s="57" t="s">
        <v>4640</v>
      </c>
      <c r="B1570" s="57" t="s">
        <v>993</v>
      </c>
      <c r="C1570" s="57" t="s">
        <v>4723</v>
      </c>
      <c r="D1570" s="91">
        <v>16</v>
      </c>
      <c r="E1570" s="57" t="s">
        <v>8486</v>
      </c>
      <c r="F1570" s="29">
        <f t="shared" si="85"/>
        <v>0.98933333333333329</v>
      </c>
      <c r="G1570" s="23">
        <f t="shared" si="86"/>
        <v>2.3747500000000001</v>
      </c>
      <c r="H1570" s="30"/>
      <c r="I1570" s="29"/>
      <c r="J1570" s="23">
        <f t="shared" si="87"/>
        <v>1.4548000000000001</v>
      </c>
      <c r="K1570" s="30"/>
      <c r="L1570" s="29"/>
      <c r="M1570" s="98" t="s">
        <v>4944</v>
      </c>
      <c r="N1570" s="98" t="s">
        <v>4944</v>
      </c>
      <c r="O1570" s="98">
        <v>9.4990000000000006</v>
      </c>
      <c r="P1570" s="98" t="s">
        <v>4944</v>
      </c>
      <c r="Q1570" s="98">
        <v>4.306</v>
      </c>
      <c r="R1570" s="98" t="s">
        <v>4944</v>
      </c>
      <c r="S1570" s="98">
        <v>0.46800000000000003</v>
      </c>
      <c r="T1570" s="98">
        <v>2.5</v>
      </c>
      <c r="U1570" s="98">
        <v>0</v>
      </c>
    </row>
    <row r="1571" spans="1:21" x14ac:dyDescent="0.25">
      <c r="A1571" s="57" t="s">
        <v>4640</v>
      </c>
      <c r="B1571" s="57" t="s">
        <v>2979</v>
      </c>
      <c r="C1571" s="57" t="s">
        <v>4647</v>
      </c>
      <c r="D1571" s="91">
        <v>2</v>
      </c>
      <c r="E1571" s="57" t="s">
        <v>5140</v>
      </c>
      <c r="F1571" s="29">
        <f t="shared" si="85"/>
        <v>0.98799999999999999</v>
      </c>
      <c r="G1571" s="23">
        <f t="shared" si="86"/>
        <v>12.67</v>
      </c>
      <c r="H1571" s="30"/>
      <c r="I1571" s="29"/>
      <c r="J1571" s="23">
        <f t="shared" si="87"/>
        <v>0.59279999999999999</v>
      </c>
      <c r="K1571" s="30"/>
      <c r="L1571" s="29"/>
      <c r="M1571" s="98" t="s">
        <v>4944</v>
      </c>
      <c r="N1571" s="98" t="s">
        <v>4944</v>
      </c>
      <c r="O1571" s="98" t="s">
        <v>4944</v>
      </c>
      <c r="P1571" s="98">
        <v>50.68</v>
      </c>
      <c r="Q1571" s="98" t="s">
        <v>4944</v>
      </c>
      <c r="R1571" s="98" t="s">
        <v>4944</v>
      </c>
      <c r="S1571" s="98" t="s">
        <v>4944</v>
      </c>
      <c r="T1571" s="98">
        <v>2.7610000000000001</v>
      </c>
      <c r="U1571" s="98">
        <v>0.20300000000000001</v>
      </c>
    </row>
    <row r="1572" spans="1:21" x14ac:dyDescent="0.25">
      <c r="A1572" s="57" t="s">
        <v>4640</v>
      </c>
      <c r="B1572" s="57" t="s">
        <v>2086</v>
      </c>
      <c r="C1572" s="57" t="s">
        <v>4721</v>
      </c>
      <c r="D1572" s="91">
        <v>15</v>
      </c>
      <c r="E1572" s="57" t="s">
        <v>8250</v>
      </c>
      <c r="F1572" s="29">
        <f t="shared" si="85"/>
        <v>0.98799999999999999</v>
      </c>
      <c r="G1572" s="23">
        <f t="shared" si="86"/>
        <v>0.10999999999999999</v>
      </c>
      <c r="H1572" s="30"/>
      <c r="I1572" s="29"/>
      <c r="J1572" s="23">
        <f t="shared" si="87"/>
        <v>0.69279999999999997</v>
      </c>
      <c r="K1572" s="30"/>
      <c r="L1572" s="29"/>
      <c r="M1572" s="98">
        <v>9.5000000000000001E-2</v>
      </c>
      <c r="N1572" s="98" t="s">
        <v>4944</v>
      </c>
      <c r="O1572" s="98" t="s">
        <v>4944</v>
      </c>
      <c r="P1572" s="98">
        <v>0.34499999999999997</v>
      </c>
      <c r="Q1572" s="98">
        <v>0.5</v>
      </c>
      <c r="R1572" s="98" t="s">
        <v>4944</v>
      </c>
      <c r="S1572" s="98">
        <v>2.8769999999999998</v>
      </c>
      <c r="T1572" s="98">
        <v>8.6999999999999994E-2</v>
      </c>
      <c r="U1572" s="98" t="s">
        <v>4944</v>
      </c>
    </row>
    <row r="1573" spans="1:21" x14ac:dyDescent="0.25">
      <c r="A1573" s="57" t="s">
        <v>4640</v>
      </c>
      <c r="B1573" s="57" t="s">
        <v>2634</v>
      </c>
      <c r="C1573" s="57" t="s">
        <v>4721</v>
      </c>
      <c r="D1573" s="91">
        <v>15</v>
      </c>
      <c r="E1573" s="57" t="s">
        <v>8204</v>
      </c>
      <c r="F1573" s="29">
        <f t="shared" si="85"/>
        <v>0.97499999999999998</v>
      </c>
      <c r="G1573" s="23">
        <f t="shared" si="86"/>
        <v>0</v>
      </c>
      <c r="H1573" s="30"/>
      <c r="I1573" s="29"/>
      <c r="J1573" s="23">
        <f t="shared" si="87"/>
        <v>0.58499999999999996</v>
      </c>
      <c r="K1573" s="30"/>
      <c r="L1573" s="29"/>
      <c r="M1573" s="98" t="s">
        <v>4944</v>
      </c>
      <c r="N1573" s="98" t="s">
        <v>4944</v>
      </c>
      <c r="O1573" s="98" t="s">
        <v>4944</v>
      </c>
      <c r="P1573" s="98" t="s">
        <v>4944</v>
      </c>
      <c r="Q1573" s="98" t="s">
        <v>4944</v>
      </c>
      <c r="R1573" s="98" t="s">
        <v>4944</v>
      </c>
      <c r="S1573" s="98">
        <v>1.4810000000000001</v>
      </c>
      <c r="T1573" s="98">
        <v>1.2999999999999999E-2</v>
      </c>
      <c r="U1573" s="98">
        <v>1.431</v>
      </c>
    </row>
    <row r="1574" spans="1:21" x14ac:dyDescent="0.25">
      <c r="A1574" s="57" t="s">
        <v>4640</v>
      </c>
      <c r="B1574" s="57" t="s">
        <v>1390</v>
      </c>
      <c r="C1574" s="57" t="s">
        <v>4724</v>
      </c>
      <c r="D1574" s="91">
        <v>16</v>
      </c>
      <c r="E1574" s="57" t="s">
        <v>8792</v>
      </c>
      <c r="F1574" s="29">
        <f t="shared" si="85"/>
        <v>0.97333333333333327</v>
      </c>
      <c r="G1574" s="23">
        <f t="shared" si="86"/>
        <v>5.18675</v>
      </c>
      <c r="H1574" s="30"/>
      <c r="I1574" s="29"/>
      <c r="J1574" s="23">
        <f t="shared" si="87"/>
        <v>0.68859999999999999</v>
      </c>
      <c r="K1574" s="30"/>
      <c r="L1574" s="29"/>
      <c r="M1574" s="98">
        <v>19.05</v>
      </c>
      <c r="N1574" s="98">
        <v>0.33200000000000002</v>
      </c>
      <c r="O1574" s="98">
        <v>0</v>
      </c>
      <c r="P1574" s="98">
        <v>1.365</v>
      </c>
      <c r="Q1574" s="98">
        <v>0.52300000000000002</v>
      </c>
      <c r="R1574" s="98" t="s">
        <v>4944</v>
      </c>
      <c r="S1574" s="98" t="s">
        <v>4944</v>
      </c>
      <c r="T1574" s="98">
        <v>2.88</v>
      </c>
      <c r="U1574" s="98">
        <v>0.04</v>
      </c>
    </row>
    <row r="1575" spans="1:21" x14ac:dyDescent="0.25">
      <c r="A1575" s="57" t="s">
        <v>4640</v>
      </c>
      <c r="B1575" s="57" t="s">
        <v>1084</v>
      </c>
      <c r="C1575" s="57" t="s">
        <v>4723</v>
      </c>
      <c r="D1575" s="91">
        <v>16</v>
      </c>
      <c r="E1575" s="57" t="s">
        <v>8519</v>
      </c>
      <c r="F1575" s="29">
        <f t="shared" si="85"/>
        <v>0.96799999999999997</v>
      </c>
      <c r="G1575" s="23">
        <f t="shared" si="86"/>
        <v>0</v>
      </c>
      <c r="H1575" s="30"/>
      <c r="I1575" s="29"/>
      <c r="J1575" s="23">
        <f t="shared" si="87"/>
        <v>0.58079999999999998</v>
      </c>
      <c r="K1575" s="30"/>
      <c r="L1575" s="29"/>
      <c r="M1575" s="98" t="s">
        <v>4944</v>
      </c>
      <c r="N1575" s="98" t="s">
        <v>4944</v>
      </c>
      <c r="O1575" s="98" t="s">
        <v>4944</v>
      </c>
      <c r="P1575" s="98" t="s">
        <v>4944</v>
      </c>
      <c r="Q1575" s="98" t="s">
        <v>4944</v>
      </c>
      <c r="R1575" s="98" t="s">
        <v>4944</v>
      </c>
      <c r="S1575" s="98">
        <v>0.3</v>
      </c>
      <c r="T1575" s="98">
        <v>2.4500000000000002</v>
      </c>
      <c r="U1575" s="98">
        <v>0.154</v>
      </c>
    </row>
    <row r="1576" spans="1:21" x14ac:dyDescent="0.25">
      <c r="A1576" s="57" t="s">
        <v>4640</v>
      </c>
      <c r="B1576" s="57" t="s">
        <v>2054</v>
      </c>
      <c r="C1576" s="57" t="s">
        <v>4682</v>
      </c>
      <c r="D1576" s="91">
        <v>8</v>
      </c>
      <c r="E1576" s="57" t="s">
        <v>6569</v>
      </c>
      <c r="F1576" s="29">
        <f t="shared" si="85"/>
        <v>0.96566666666666678</v>
      </c>
      <c r="G1576" s="23">
        <f t="shared" si="86"/>
        <v>0</v>
      </c>
      <c r="H1576" s="30"/>
      <c r="I1576" s="29"/>
      <c r="J1576" s="23">
        <f t="shared" si="87"/>
        <v>0.58420000000000005</v>
      </c>
      <c r="K1576" s="30"/>
      <c r="L1576" s="29"/>
      <c r="M1576" s="98" t="s">
        <v>4944</v>
      </c>
      <c r="N1576" s="98" t="s">
        <v>4944</v>
      </c>
      <c r="O1576" s="98" t="s">
        <v>4944</v>
      </c>
      <c r="P1576" s="98" t="s">
        <v>4944</v>
      </c>
      <c r="Q1576" s="98" t="s">
        <v>4944</v>
      </c>
      <c r="R1576" s="98">
        <v>2.4E-2</v>
      </c>
      <c r="S1576" s="98">
        <v>0.44900000000000001</v>
      </c>
      <c r="T1576" s="98">
        <v>1.0980000000000001</v>
      </c>
      <c r="U1576" s="98">
        <v>1.35</v>
      </c>
    </row>
    <row r="1577" spans="1:21" x14ac:dyDescent="0.25">
      <c r="A1577" s="57" t="s">
        <v>4640</v>
      </c>
      <c r="B1577" s="57" t="s">
        <v>3688</v>
      </c>
      <c r="C1577" s="57" t="s">
        <v>4729</v>
      </c>
      <c r="D1577" s="91">
        <v>18</v>
      </c>
      <c r="E1577" s="57" t="s">
        <v>9295</v>
      </c>
      <c r="F1577" s="29">
        <f t="shared" si="85"/>
        <v>0.95566666666666666</v>
      </c>
      <c r="G1577" s="23">
        <f t="shared" si="86"/>
        <v>0</v>
      </c>
      <c r="H1577" s="30"/>
      <c r="I1577" s="29"/>
      <c r="J1577" s="23">
        <f t="shared" si="87"/>
        <v>0.96299999999999986</v>
      </c>
      <c r="K1577" s="30"/>
      <c r="L1577" s="29"/>
      <c r="M1577" s="98" t="s">
        <v>4944</v>
      </c>
      <c r="N1577" s="98" t="s">
        <v>4944</v>
      </c>
      <c r="O1577" s="98" t="s">
        <v>4944</v>
      </c>
      <c r="P1577" s="98" t="s">
        <v>4944</v>
      </c>
      <c r="Q1577" s="98">
        <v>1.948</v>
      </c>
      <c r="R1577" s="98" t="s">
        <v>4944</v>
      </c>
      <c r="S1577" s="98" t="s">
        <v>4944</v>
      </c>
      <c r="T1577" s="98">
        <v>2.867</v>
      </c>
      <c r="U1577" s="98" t="s">
        <v>4944</v>
      </c>
    </row>
    <row r="1578" spans="1:21" x14ac:dyDescent="0.25">
      <c r="A1578" s="57" t="s">
        <v>4640</v>
      </c>
      <c r="B1578" s="57" t="s">
        <v>214</v>
      </c>
      <c r="C1578" s="57" t="s">
        <v>4724</v>
      </c>
      <c r="D1578" s="91">
        <v>16</v>
      </c>
      <c r="E1578" s="57" t="s">
        <v>9007</v>
      </c>
      <c r="F1578" s="29">
        <f t="shared" si="85"/>
        <v>0.95500000000000007</v>
      </c>
      <c r="G1578" s="23">
        <f t="shared" si="86"/>
        <v>2.0812499999999998</v>
      </c>
      <c r="H1578" s="30"/>
      <c r="I1578" s="29"/>
      <c r="J1578" s="23">
        <f t="shared" si="87"/>
        <v>8.0398000000000014</v>
      </c>
      <c r="K1578" s="30"/>
      <c r="L1578" s="29"/>
      <c r="M1578" s="98">
        <v>2.694</v>
      </c>
      <c r="N1578" s="98">
        <v>5.4660000000000002</v>
      </c>
      <c r="O1578" s="98">
        <v>0.16500000000000001</v>
      </c>
      <c r="P1578" s="98" t="s">
        <v>4944</v>
      </c>
      <c r="Q1578" s="98">
        <v>37.334000000000003</v>
      </c>
      <c r="R1578" s="98" t="s">
        <v>4944</v>
      </c>
      <c r="S1578" s="98">
        <v>1.9530000000000001</v>
      </c>
      <c r="T1578" s="98">
        <v>4.9000000000000002E-2</v>
      </c>
      <c r="U1578" s="98">
        <v>0.86299999999999999</v>
      </c>
    </row>
    <row r="1579" spans="1:21" x14ac:dyDescent="0.25">
      <c r="A1579" s="57" t="s">
        <v>4640</v>
      </c>
      <c r="B1579" s="57" t="s">
        <v>2621</v>
      </c>
      <c r="C1579" s="57" t="s">
        <v>4701</v>
      </c>
      <c r="D1579" s="91">
        <v>11</v>
      </c>
      <c r="E1579" s="57" t="s">
        <v>7319</v>
      </c>
      <c r="F1579" s="29">
        <f t="shared" si="85"/>
        <v>0.95266666666666666</v>
      </c>
      <c r="G1579" s="23">
        <f t="shared" si="86"/>
        <v>0</v>
      </c>
      <c r="H1579" s="30"/>
      <c r="I1579" s="29"/>
      <c r="J1579" s="23">
        <f t="shared" si="87"/>
        <v>1.1954000000000002</v>
      </c>
      <c r="K1579" s="30"/>
      <c r="L1579" s="29"/>
      <c r="M1579" s="98" t="s">
        <v>4944</v>
      </c>
      <c r="N1579" s="98" t="s">
        <v>4944</v>
      </c>
      <c r="O1579" s="98" t="s">
        <v>4944</v>
      </c>
      <c r="P1579" s="98" t="s">
        <v>4944</v>
      </c>
      <c r="Q1579" s="98" t="s">
        <v>4944</v>
      </c>
      <c r="R1579" s="98">
        <v>3.1190000000000002</v>
      </c>
      <c r="S1579" s="98">
        <v>2.383</v>
      </c>
      <c r="T1579" s="98">
        <v>0.307</v>
      </c>
      <c r="U1579" s="98">
        <v>0.16800000000000001</v>
      </c>
    </row>
    <row r="1580" spans="1:21" x14ac:dyDescent="0.25">
      <c r="A1580" s="57" t="s">
        <v>4640</v>
      </c>
      <c r="B1580" s="57" t="s">
        <v>765</v>
      </c>
      <c r="C1580" s="57" t="s">
        <v>4721</v>
      </c>
      <c r="D1580" s="91">
        <v>15</v>
      </c>
      <c r="E1580" s="57" t="s">
        <v>8218</v>
      </c>
      <c r="F1580" s="29">
        <f t="shared" si="85"/>
        <v>0.95033333333333336</v>
      </c>
      <c r="G1580" s="23">
        <f t="shared" si="86"/>
        <v>0.3115</v>
      </c>
      <c r="H1580" s="30"/>
      <c r="I1580" s="29"/>
      <c r="J1580" s="23">
        <f t="shared" si="87"/>
        <v>1.8134000000000001</v>
      </c>
      <c r="K1580" s="30"/>
      <c r="L1580" s="29"/>
      <c r="M1580" s="98" t="s">
        <v>4944</v>
      </c>
      <c r="N1580" s="98" t="s">
        <v>4944</v>
      </c>
      <c r="O1580" s="98">
        <v>1.091</v>
      </c>
      <c r="P1580" s="98">
        <v>0.155</v>
      </c>
      <c r="Q1580" s="98">
        <v>4.133</v>
      </c>
      <c r="R1580" s="98">
        <v>2.0830000000000002</v>
      </c>
      <c r="S1580" s="98">
        <v>1.492</v>
      </c>
      <c r="T1580" s="98">
        <v>0.93100000000000005</v>
      </c>
      <c r="U1580" s="98">
        <v>0.42799999999999999</v>
      </c>
    </row>
    <row r="1581" spans="1:21" x14ac:dyDescent="0.25">
      <c r="A1581" s="57" t="s">
        <v>4640</v>
      </c>
      <c r="B1581" s="57" t="s">
        <v>995</v>
      </c>
      <c r="C1581" s="57" t="s">
        <v>4673</v>
      </c>
      <c r="D1581" s="91">
        <v>6</v>
      </c>
      <c r="E1581" s="57" t="s">
        <v>6190</v>
      </c>
      <c r="F1581" s="29">
        <f t="shared" si="85"/>
        <v>0.95000000000000007</v>
      </c>
      <c r="G1581" s="23">
        <f t="shared" si="86"/>
        <v>0.16425000000000001</v>
      </c>
      <c r="H1581" s="30"/>
      <c r="I1581" s="29"/>
      <c r="J1581" s="23">
        <f t="shared" si="87"/>
        <v>13.7516</v>
      </c>
      <c r="K1581" s="30"/>
      <c r="L1581" s="29"/>
      <c r="M1581" s="98">
        <v>0.39500000000000002</v>
      </c>
      <c r="N1581" s="98" t="s">
        <v>4944</v>
      </c>
      <c r="O1581" s="98" t="s">
        <v>4944</v>
      </c>
      <c r="P1581" s="98">
        <v>0.26200000000000001</v>
      </c>
      <c r="Q1581" s="98">
        <v>60.616</v>
      </c>
      <c r="R1581" s="98">
        <v>5.2919999999999998</v>
      </c>
      <c r="S1581" s="98">
        <v>0</v>
      </c>
      <c r="T1581" s="98">
        <v>2.85</v>
      </c>
      <c r="U1581" s="98">
        <v>0</v>
      </c>
    </row>
    <row r="1582" spans="1:21" x14ac:dyDescent="0.25">
      <c r="A1582" s="57" t="s">
        <v>4640</v>
      </c>
      <c r="B1582" s="57" t="s">
        <v>3461</v>
      </c>
      <c r="C1582" s="57" t="s">
        <v>4706</v>
      </c>
      <c r="D1582" s="91">
        <v>12</v>
      </c>
      <c r="E1582" s="57" t="s">
        <v>7581</v>
      </c>
      <c r="F1582" s="29">
        <f t="shared" si="85"/>
        <v>0.94966666666666677</v>
      </c>
      <c r="G1582" s="23">
        <f t="shared" si="86"/>
        <v>0.19424999999999998</v>
      </c>
      <c r="H1582" s="30"/>
      <c r="I1582" s="29"/>
      <c r="J1582" s="23">
        <f t="shared" si="87"/>
        <v>0.57760000000000011</v>
      </c>
      <c r="K1582" s="30"/>
      <c r="L1582" s="29"/>
      <c r="M1582" s="98">
        <v>6.5000000000000002E-2</v>
      </c>
      <c r="N1582" s="98">
        <v>0.70399999999999996</v>
      </c>
      <c r="O1582" s="98" t="s">
        <v>4944</v>
      </c>
      <c r="P1582" s="98">
        <v>8.0000000000000002E-3</v>
      </c>
      <c r="Q1582" s="98">
        <v>3.9E-2</v>
      </c>
      <c r="R1582" s="98" t="s">
        <v>4944</v>
      </c>
      <c r="S1582" s="98" t="s">
        <v>4944</v>
      </c>
      <c r="T1582" s="98" t="s">
        <v>4944</v>
      </c>
      <c r="U1582" s="98">
        <v>2.8490000000000002</v>
      </c>
    </row>
    <row r="1583" spans="1:21" x14ac:dyDescent="0.25">
      <c r="A1583" s="57" t="s">
        <v>4640</v>
      </c>
      <c r="B1583" s="57" t="s">
        <v>478</v>
      </c>
      <c r="C1583" s="57" t="s">
        <v>4712</v>
      </c>
      <c r="D1583" s="91">
        <v>15</v>
      </c>
      <c r="E1583" s="57" t="s">
        <v>7812</v>
      </c>
      <c r="F1583" s="29">
        <f t="shared" si="85"/>
        <v>0.94933333333333325</v>
      </c>
      <c r="G1583" s="23">
        <f t="shared" si="86"/>
        <v>1.1279999999999999</v>
      </c>
      <c r="H1583" s="30"/>
      <c r="I1583" s="29"/>
      <c r="J1583" s="23">
        <f t="shared" si="87"/>
        <v>12.4114</v>
      </c>
      <c r="K1583" s="30"/>
      <c r="L1583" s="29"/>
      <c r="M1583" s="98">
        <v>4.3929999999999998</v>
      </c>
      <c r="N1583" s="98" t="s">
        <v>4944</v>
      </c>
      <c r="O1583" s="98">
        <v>0.11899999999999999</v>
      </c>
      <c r="P1583" s="98" t="s">
        <v>4944</v>
      </c>
      <c r="Q1583" s="98">
        <v>59.209000000000003</v>
      </c>
      <c r="R1583" s="98" t="s">
        <v>4944</v>
      </c>
      <c r="S1583" s="98">
        <v>2.8479999999999999</v>
      </c>
      <c r="T1583" s="98" t="s">
        <v>4944</v>
      </c>
      <c r="U1583" s="98" t="s">
        <v>4944</v>
      </c>
    </row>
    <row r="1584" spans="1:21" x14ac:dyDescent="0.25">
      <c r="A1584" s="57" t="s">
        <v>4640</v>
      </c>
      <c r="B1584" s="57" t="s">
        <v>1306</v>
      </c>
      <c r="C1584" s="57" t="s">
        <v>4723</v>
      </c>
      <c r="D1584" s="91">
        <v>16</v>
      </c>
      <c r="E1584" s="57" t="s">
        <v>8687</v>
      </c>
      <c r="F1584" s="29">
        <f t="shared" si="85"/>
        <v>0.94833333333333325</v>
      </c>
      <c r="G1584" s="23">
        <f t="shared" si="86"/>
        <v>0.11375</v>
      </c>
      <c r="H1584" s="30"/>
      <c r="I1584" s="29"/>
      <c r="J1584" s="23">
        <f t="shared" si="87"/>
        <v>0.70340000000000003</v>
      </c>
      <c r="K1584" s="30"/>
      <c r="L1584" s="29"/>
      <c r="M1584" s="98" t="s">
        <v>4944</v>
      </c>
      <c r="N1584" s="98">
        <v>0.33700000000000002</v>
      </c>
      <c r="O1584" s="98">
        <v>5.8000000000000003E-2</v>
      </c>
      <c r="P1584" s="98">
        <v>0.06</v>
      </c>
      <c r="Q1584" s="98" t="s">
        <v>4944</v>
      </c>
      <c r="R1584" s="98">
        <v>0.67200000000000004</v>
      </c>
      <c r="S1584" s="98">
        <v>1.111</v>
      </c>
      <c r="T1584" s="98">
        <v>1.734</v>
      </c>
      <c r="U1584" s="98" t="s">
        <v>4944</v>
      </c>
    </row>
    <row r="1585" spans="1:21" x14ac:dyDescent="0.25">
      <c r="A1585" s="57" t="s">
        <v>4640</v>
      </c>
      <c r="B1585" s="57" t="s">
        <v>1484</v>
      </c>
      <c r="C1585" s="57" t="s">
        <v>4641</v>
      </c>
      <c r="D1585" s="91">
        <v>1</v>
      </c>
      <c r="E1585" s="57" t="s">
        <v>4977</v>
      </c>
      <c r="F1585" s="29">
        <f t="shared" si="85"/>
        <v>0.94333333333333336</v>
      </c>
      <c r="G1585" s="23">
        <f t="shared" si="86"/>
        <v>4.2882499999999997</v>
      </c>
      <c r="H1585" s="30"/>
      <c r="I1585" s="29"/>
      <c r="J1585" s="23">
        <f t="shared" si="87"/>
        <v>1.2418</v>
      </c>
      <c r="K1585" s="30"/>
      <c r="L1585" s="29"/>
      <c r="M1585" s="98" t="s">
        <v>4944</v>
      </c>
      <c r="N1585" s="98">
        <v>6.4459999999999997</v>
      </c>
      <c r="O1585" s="98">
        <v>4.2370000000000001</v>
      </c>
      <c r="P1585" s="98">
        <v>6.47</v>
      </c>
      <c r="Q1585" s="98">
        <v>1.9930000000000001</v>
      </c>
      <c r="R1585" s="98">
        <v>1.3859999999999999</v>
      </c>
      <c r="S1585" s="98">
        <v>1.33</v>
      </c>
      <c r="T1585" s="98">
        <v>1.5</v>
      </c>
      <c r="U1585" s="98" t="s">
        <v>4944</v>
      </c>
    </row>
    <row r="1586" spans="1:21" x14ac:dyDescent="0.25">
      <c r="A1586" s="57" t="s">
        <v>4640</v>
      </c>
      <c r="B1586" s="57" t="s">
        <v>3232</v>
      </c>
      <c r="C1586" s="57" t="s">
        <v>4720</v>
      </c>
      <c r="D1586" s="91">
        <v>15</v>
      </c>
      <c r="E1586" s="57" t="s">
        <v>8166</v>
      </c>
      <c r="F1586" s="29">
        <f t="shared" si="85"/>
        <v>0.93900000000000006</v>
      </c>
      <c r="G1586" s="23">
        <f t="shared" si="86"/>
        <v>10.547249999999998</v>
      </c>
      <c r="H1586" s="30"/>
      <c r="I1586" s="29"/>
      <c r="J1586" s="23">
        <f t="shared" si="87"/>
        <v>0.56340000000000001</v>
      </c>
      <c r="K1586" s="30"/>
      <c r="L1586" s="29"/>
      <c r="M1586" s="98">
        <v>2.2749999999999999</v>
      </c>
      <c r="N1586" s="98">
        <v>34.881999999999998</v>
      </c>
      <c r="O1586" s="98">
        <v>5.032</v>
      </c>
      <c r="P1586" s="98" t="s">
        <v>4944</v>
      </c>
      <c r="Q1586" s="98" t="s">
        <v>4944</v>
      </c>
      <c r="R1586" s="98" t="s">
        <v>4944</v>
      </c>
      <c r="S1586" s="98" t="s">
        <v>4944</v>
      </c>
      <c r="T1586" s="98">
        <v>2.8170000000000002</v>
      </c>
      <c r="U1586" s="98" t="s">
        <v>4944</v>
      </c>
    </row>
    <row r="1587" spans="1:21" x14ac:dyDescent="0.25">
      <c r="A1587" s="57" t="s">
        <v>4640</v>
      </c>
      <c r="B1587" s="57" t="s">
        <v>1888</v>
      </c>
      <c r="C1587" s="57" t="s">
        <v>4701</v>
      </c>
      <c r="D1587" s="91">
        <v>11</v>
      </c>
      <c r="E1587" s="57" t="s">
        <v>7342</v>
      </c>
      <c r="F1587" s="29">
        <f t="shared" si="85"/>
        <v>0.93433333333333346</v>
      </c>
      <c r="G1587" s="23">
        <f t="shared" si="86"/>
        <v>9.0249999999999997E-2</v>
      </c>
      <c r="H1587" s="30"/>
      <c r="I1587" s="29"/>
      <c r="J1587" s="23">
        <f t="shared" si="87"/>
        <v>0.5606000000000001</v>
      </c>
      <c r="K1587" s="30"/>
      <c r="L1587" s="29"/>
      <c r="M1587" s="98" t="s">
        <v>4944</v>
      </c>
      <c r="N1587" s="98" t="s">
        <v>4944</v>
      </c>
      <c r="O1587" s="98">
        <v>0.26300000000000001</v>
      </c>
      <c r="P1587" s="98">
        <v>9.8000000000000004E-2</v>
      </c>
      <c r="Q1587" s="98" t="s">
        <v>4944</v>
      </c>
      <c r="R1587" s="98" t="s">
        <v>4944</v>
      </c>
      <c r="S1587" s="98" t="s">
        <v>4944</v>
      </c>
      <c r="T1587" s="98">
        <v>2.3490000000000002</v>
      </c>
      <c r="U1587" s="98">
        <v>0.45400000000000001</v>
      </c>
    </row>
    <row r="1588" spans="1:21" x14ac:dyDescent="0.25">
      <c r="A1588" s="57" t="s">
        <v>4640</v>
      </c>
      <c r="B1588" s="57" t="s">
        <v>1691</v>
      </c>
      <c r="C1588" s="57" t="s">
        <v>4724</v>
      </c>
      <c r="D1588" s="91">
        <v>16</v>
      </c>
      <c r="E1588" s="57" t="s">
        <v>8791</v>
      </c>
      <c r="F1588" s="29">
        <f t="shared" si="85"/>
        <v>0.93333333333333324</v>
      </c>
      <c r="G1588" s="23">
        <f t="shared" si="86"/>
        <v>32.097999999999999</v>
      </c>
      <c r="H1588" s="30"/>
      <c r="I1588" s="29"/>
      <c r="J1588" s="23">
        <f t="shared" si="87"/>
        <v>1.5935999999999999</v>
      </c>
      <c r="K1588" s="30"/>
      <c r="L1588" s="29"/>
      <c r="M1588" s="98">
        <v>9.7000000000000003E-2</v>
      </c>
      <c r="N1588" s="98">
        <v>48.152000000000001</v>
      </c>
      <c r="O1588" s="98">
        <v>11.743</v>
      </c>
      <c r="P1588" s="98">
        <v>68.400000000000006</v>
      </c>
      <c r="Q1588" s="98">
        <v>5.05</v>
      </c>
      <c r="R1588" s="98">
        <v>0.11799999999999999</v>
      </c>
      <c r="S1588" s="98" t="s">
        <v>4944</v>
      </c>
      <c r="T1588" s="98">
        <v>2.8</v>
      </c>
      <c r="U1588" s="98" t="s">
        <v>4944</v>
      </c>
    </row>
    <row r="1589" spans="1:21" x14ac:dyDescent="0.25">
      <c r="A1589" s="57" t="s">
        <v>4640</v>
      </c>
      <c r="B1589" s="57" t="s">
        <v>1572</v>
      </c>
      <c r="C1589" s="57" t="s">
        <v>4723</v>
      </c>
      <c r="D1589" s="91">
        <v>16</v>
      </c>
      <c r="E1589" s="57" t="s">
        <v>8670</v>
      </c>
      <c r="F1589" s="29">
        <f t="shared" si="85"/>
        <v>0.92433333333333323</v>
      </c>
      <c r="G1589" s="23">
        <f t="shared" si="86"/>
        <v>5.2344999999999997</v>
      </c>
      <c r="H1589" s="30"/>
      <c r="I1589" s="29"/>
      <c r="J1589" s="23">
        <f t="shared" si="87"/>
        <v>3.8583999999999996</v>
      </c>
      <c r="K1589" s="30"/>
      <c r="L1589" s="29"/>
      <c r="M1589" s="98" t="s">
        <v>4944</v>
      </c>
      <c r="N1589" s="98">
        <v>7.157</v>
      </c>
      <c r="O1589" s="98">
        <v>3.9209999999999998</v>
      </c>
      <c r="P1589" s="98">
        <v>9.86</v>
      </c>
      <c r="Q1589" s="98">
        <v>16.132999999999999</v>
      </c>
      <c r="R1589" s="98">
        <v>0.38600000000000001</v>
      </c>
      <c r="S1589" s="98">
        <v>1.44</v>
      </c>
      <c r="T1589" s="98">
        <v>1.333</v>
      </c>
      <c r="U1589" s="98" t="s">
        <v>4944</v>
      </c>
    </row>
    <row r="1590" spans="1:21" x14ac:dyDescent="0.25">
      <c r="A1590" s="57" t="s">
        <v>4640</v>
      </c>
      <c r="B1590" s="57" t="s">
        <v>1363</v>
      </c>
      <c r="C1590" s="57" t="s">
        <v>4688</v>
      </c>
      <c r="D1590" s="91">
        <v>10</v>
      </c>
      <c r="E1590" s="57" t="s">
        <v>6769</v>
      </c>
      <c r="F1590" s="29">
        <f t="shared" si="85"/>
        <v>0.92166666666666675</v>
      </c>
      <c r="G1590" s="23">
        <f t="shared" si="86"/>
        <v>10.296250000000001</v>
      </c>
      <c r="H1590" s="30"/>
      <c r="I1590" s="29"/>
      <c r="J1590" s="23">
        <f t="shared" si="87"/>
        <v>1.1144000000000001</v>
      </c>
      <c r="K1590" s="30"/>
      <c r="L1590" s="29"/>
      <c r="M1590" s="98">
        <v>22.29</v>
      </c>
      <c r="N1590" s="98">
        <v>16.251999999999999</v>
      </c>
      <c r="O1590" s="98">
        <v>1.1100000000000001</v>
      </c>
      <c r="P1590" s="98">
        <v>1.5329999999999999</v>
      </c>
      <c r="Q1590" s="98">
        <v>1.044</v>
      </c>
      <c r="R1590" s="98">
        <v>1.7629999999999999</v>
      </c>
      <c r="S1590" s="98">
        <v>2.016</v>
      </c>
      <c r="T1590" s="98">
        <v>0.749</v>
      </c>
      <c r="U1590" s="98" t="s">
        <v>4944</v>
      </c>
    </row>
    <row r="1591" spans="1:21" x14ac:dyDescent="0.25">
      <c r="A1591" s="57" t="s">
        <v>4640</v>
      </c>
      <c r="B1591" s="57" t="s">
        <v>1191</v>
      </c>
      <c r="C1591" s="57" t="s">
        <v>4724</v>
      </c>
      <c r="D1591" s="91">
        <v>16</v>
      </c>
      <c r="E1591" s="57" t="s">
        <v>8877</v>
      </c>
      <c r="F1591" s="29">
        <f t="shared" si="85"/>
        <v>0.91833333333333333</v>
      </c>
      <c r="G1591" s="23">
        <f t="shared" si="86"/>
        <v>0.25125000000000003</v>
      </c>
      <c r="H1591" s="30"/>
      <c r="I1591" s="29"/>
      <c r="J1591" s="23">
        <f t="shared" si="87"/>
        <v>0.58460000000000001</v>
      </c>
      <c r="K1591" s="30"/>
      <c r="L1591" s="29"/>
      <c r="M1591" s="98">
        <v>0.20699999999999999</v>
      </c>
      <c r="N1591" s="98">
        <v>0</v>
      </c>
      <c r="O1591" s="98">
        <v>0</v>
      </c>
      <c r="P1591" s="98">
        <v>0.79800000000000004</v>
      </c>
      <c r="Q1591" s="98">
        <v>0.16800000000000001</v>
      </c>
      <c r="R1591" s="98" t="s">
        <v>4944</v>
      </c>
      <c r="S1591" s="98">
        <v>2.7549999999999999</v>
      </c>
      <c r="T1591" s="98" t="s">
        <v>4944</v>
      </c>
      <c r="U1591" s="98" t="s">
        <v>4944</v>
      </c>
    </row>
    <row r="1592" spans="1:21" x14ac:dyDescent="0.25">
      <c r="A1592" s="57" t="s">
        <v>4640</v>
      </c>
      <c r="B1592" s="57" t="s">
        <v>681</v>
      </c>
      <c r="C1592" s="57" t="s">
        <v>4724</v>
      </c>
      <c r="D1592" s="91">
        <v>16</v>
      </c>
      <c r="E1592" s="57" t="s">
        <v>8969</v>
      </c>
      <c r="F1592" s="29">
        <f t="shared" si="85"/>
        <v>0.91500000000000004</v>
      </c>
      <c r="G1592" s="23">
        <f t="shared" si="86"/>
        <v>4.5999999999999999E-2</v>
      </c>
      <c r="H1592" s="30"/>
      <c r="I1592" s="29"/>
      <c r="J1592" s="23">
        <f t="shared" si="87"/>
        <v>0.54900000000000004</v>
      </c>
      <c r="K1592" s="30"/>
      <c r="L1592" s="29"/>
      <c r="M1592" s="98">
        <v>0.184</v>
      </c>
      <c r="N1592" s="98" t="s">
        <v>4944</v>
      </c>
      <c r="O1592" s="98" t="s">
        <v>4944</v>
      </c>
      <c r="P1592" s="98" t="s">
        <v>4944</v>
      </c>
      <c r="Q1592" s="98" t="s">
        <v>4944</v>
      </c>
      <c r="R1592" s="98" t="s">
        <v>4944</v>
      </c>
      <c r="S1592" s="98">
        <v>0.2</v>
      </c>
      <c r="T1592" s="98">
        <v>2.4449999999999998</v>
      </c>
      <c r="U1592" s="98">
        <v>0.1</v>
      </c>
    </row>
    <row r="1593" spans="1:21" x14ac:dyDescent="0.25">
      <c r="A1593" s="57" t="s">
        <v>4640</v>
      </c>
      <c r="B1593" s="57" t="s">
        <v>791</v>
      </c>
      <c r="C1593" s="57" t="s">
        <v>4733</v>
      </c>
      <c r="D1593" s="91">
        <v>20</v>
      </c>
      <c r="E1593" s="57" t="s">
        <v>9479</v>
      </c>
      <c r="F1593" s="29">
        <f t="shared" si="85"/>
        <v>0.91133333333333333</v>
      </c>
      <c r="G1593" s="23">
        <f t="shared" si="86"/>
        <v>0.20275000000000001</v>
      </c>
      <c r="H1593" s="30"/>
      <c r="I1593" s="29"/>
      <c r="J1593" s="23">
        <f t="shared" si="87"/>
        <v>0.65080000000000005</v>
      </c>
      <c r="K1593" s="30"/>
      <c r="L1593" s="29"/>
      <c r="M1593" s="98" t="s">
        <v>4944</v>
      </c>
      <c r="N1593" s="98">
        <v>0</v>
      </c>
      <c r="O1593" s="98">
        <v>0</v>
      </c>
      <c r="P1593" s="98">
        <v>0.81100000000000005</v>
      </c>
      <c r="Q1593" s="98" t="s">
        <v>4944</v>
      </c>
      <c r="R1593" s="98">
        <v>0.52</v>
      </c>
      <c r="S1593" s="98">
        <v>0.68600000000000005</v>
      </c>
      <c r="T1593" s="98">
        <v>1.64</v>
      </c>
      <c r="U1593" s="98">
        <v>0.40799999999999997</v>
      </c>
    </row>
    <row r="1594" spans="1:21" x14ac:dyDescent="0.25">
      <c r="A1594" s="57" t="s">
        <v>4640</v>
      </c>
      <c r="B1594" s="57" t="s">
        <v>2147</v>
      </c>
      <c r="C1594" s="57" t="s">
        <v>4682</v>
      </c>
      <c r="D1594" s="91">
        <v>8</v>
      </c>
      <c r="E1594" s="57" t="s">
        <v>6563</v>
      </c>
      <c r="F1594" s="29">
        <f t="shared" si="85"/>
        <v>0.90933333333333322</v>
      </c>
      <c r="G1594" s="23">
        <f t="shared" si="86"/>
        <v>8.7944999999999993</v>
      </c>
      <c r="H1594" s="30"/>
      <c r="I1594" s="29"/>
      <c r="J1594" s="23">
        <f t="shared" si="87"/>
        <v>0.77419999999999989</v>
      </c>
      <c r="K1594" s="30"/>
      <c r="L1594" s="29"/>
      <c r="M1594" s="98">
        <v>0</v>
      </c>
      <c r="N1594" s="98" t="s">
        <v>4944</v>
      </c>
      <c r="O1594" s="98" t="s">
        <v>4944</v>
      </c>
      <c r="P1594" s="98">
        <v>35.177999999999997</v>
      </c>
      <c r="Q1594" s="98">
        <v>0.34599999999999997</v>
      </c>
      <c r="R1594" s="98">
        <v>0.79700000000000004</v>
      </c>
      <c r="S1594" s="98">
        <v>2.149</v>
      </c>
      <c r="T1594" s="98" t="s">
        <v>4944</v>
      </c>
      <c r="U1594" s="98">
        <v>0.57899999999999996</v>
      </c>
    </row>
    <row r="1595" spans="1:21" x14ac:dyDescent="0.25">
      <c r="A1595" s="57" t="s">
        <v>4640</v>
      </c>
      <c r="B1595" s="57" t="s">
        <v>1200</v>
      </c>
      <c r="C1595" s="57" t="s">
        <v>4708</v>
      </c>
      <c r="D1595" s="91">
        <v>13</v>
      </c>
      <c r="E1595" s="57" t="s">
        <v>7621</v>
      </c>
      <c r="F1595" s="29">
        <f t="shared" si="85"/>
        <v>0.90899999999999992</v>
      </c>
      <c r="G1595" s="23">
        <f t="shared" si="86"/>
        <v>73.278499999999994</v>
      </c>
      <c r="H1595" s="30"/>
      <c r="I1595" s="29"/>
      <c r="J1595" s="23">
        <f t="shared" si="87"/>
        <v>4.1272000000000002</v>
      </c>
      <c r="K1595" s="30"/>
      <c r="L1595" s="29"/>
      <c r="M1595" s="98">
        <v>10.981</v>
      </c>
      <c r="N1595" s="98">
        <v>180.512</v>
      </c>
      <c r="O1595" s="98">
        <v>100.952</v>
      </c>
      <c r="P1595" s="98">
        <v>0.66900000000000004</v>
      </c>
      <c r="Q1595" s="98">
        <v>16.635000000000002</v>
      </c>
      <c r="R1595" s="98">
        <v>1.274</v>
      </c>
      <c r="S1595" s="98">
        <v>2.7269999999999999</v>
      </c>
      <c r="T1595" s="98" t="s">
        <v>4944</v>
      </c>
      <c r="U1595" s="98" t="s">
        <v>4944</v>
      </c>
    </row>
    <row r="1596" spans="1:21" x14ac:dyDescent="0.25">
      <c r="A1596" s="57" t="s">
        <v>4640</v>
      </c>
      <c r="B1596" s="57" t="s">
        <v>1099</v>
      </c>
      <c r="C1596" s="57" t="s">
        <v>4735</v>
      </c>
      <c r="D1596" s="91">
        <v>21</v>
      </c>
      <c r="E1596" s="57" t="s">
        <v>9538</v>
      </c>
      <c r="F1596" s="29">
        <f t="shared" si="85"/>
        <v>0.90666666666666673</v>
      </c>
      <c r="G1596" s="23">
        <f t="shared" si="86"/>
        <v>2.6047500000000001</v>
      </c>
      <c r="H1596" s="30"/>
      <c r="I1596" s="29"/>
      <c r="J1596" s="23">
        <f t="shared" si="87"/>
        <v>1.544</v>
      </c>
      <c r="K1596" s="30"/>
      <c r="L1596" s="29"/>
      <c r="M1596" s="98">
        <v>6.5839999999999996</v>
      </c>
      <c r="N1596" s="98" t="s">
        <v>4944</v>
      </c>
      <c r="O1596" s="98">
        <v>3.835</v>
      </c>
      <c r="P1596" s="98" t="s">
        <v>4944</v>
      </c>
      <c r="Q1596" s="98" t="s">
        <v>4944</v>
      </c>
      <c r="R1596" s="98">
        <v>5</v>
      </c>
      <c r="S1596" s="98">
        <v>2.72</v>
      </c>
      <c r="T1596" s="98" t="s">
        <v>4944</v>
      </c>
      <c r="U1596" s="98" t="s">
        <v>4944</v>
      </c>
    </row>
    <row r="1597" spans="1:21" x14ac:dyDescent="0.25">
      <c r="A1597" s="57" t="s">
        <v>4640</v>
      </c>
      <c r="B1597" s="57" t="s">
        <v>2875</v>
      </c>
      <c r="C1597" s="57" t="s">
        <v>4723</v>
      </c>
      <c r="D1597" s="91">
        <v>16</v>
      </c>
      <c r="E1597" s="57" t="s">
        <v>8399</v>
      </c>
      <c r="F1597" s="29">
        <f t="shared" si="85"/>
        <v>0.9</v>
      </c>
      <c r="G1597" s="23">
        <f t="shared" si="86"/>
        <v>0.72050000000000003</v>
      </c>
      <c r="H1597" s="30"/>
      <c r="I1597" s="29"/>
      <c r="J1597" s="23">
        <f t="shared" si="87"/>
        <v>0.54</v>
      </c>
      <c r="K1597" s="30"/>
      <c r="L1597" s="29"/>
      <c r="M1597" s="98" t="s">
        <v>4944</v>
      </c>
      <c r="N1597" s="98" t="s">
        <v>4944</v>
      </c>
      <c r="O1597" s="98">
        <v>2.8820000000000001</v>
      </c>
      <c r="P1597" s="98" t="s">
        <v>4944</v>
      </c>
      <c r="Q1597" s="98" t="s">
        <v>4944</v>
      </c>
      <c r="R1597" s="98" t="s">
        <v>4944</v>
      </c>
      <c r="S1597" s="98">
        <v>2.7</v>
      </c>
      <c r="T1597" s="98" t="s">
        <v>4944</v>
      </c>
      <c r="U1597" s="98" t="s">
        <v>4944</v>
      </c>
    </row>
    <row r="1598" spans="1:21" x14ac:dyDescent="0.25">
      <c r="A1598" s="57" t="s">
        <v>4640</v>
      </c>
      <c r="B1598" s="57" t="s">
        <v>48</v>
      </c>
      <c r="C1598" s="57" t="s">
        <v>4673</v>
      </c>
      <c r="D1598" s="91">
        <v>6</v>
      </c>
      <c r="E1598" s="57" t="s">
        <v>6182</v>
      </c>
      <c r="F1598" s="29">
        <f t="shared" si="85"/>
        <v>0.89833333333333332</v>
      </c>
      <c r="G1598" s="23">
        <f t="shared" si="86"/>
        <v>20.855</v>
      </c>
      <c r="H1598" s="30"/>
      <c r="I1598" s="29"/>
      <c r="J1598" s="23">
        <f t="shared" si="87"/>
        <v>3.2412000000000001</v>
      </c>
      <c r="K1598" s="30"/>
      <c r="L1598" s="29"/>
      <c r="M1598" s="98">
        <v>0.51600000000000001</v>
      </c>
      <c r="N1598" s="98">
        <v>0.625</v>
      </c>
      <c r="O1598" s="98">
        <v>0.5</v>
      </c>
      <c r="P1598" s="98">
        <v>81.778999999999996</v>
      </c>
      <c r="Q1598" s="98">
        <v>7.9930000000000003</v>
      </c>
      <c r="R1598" s="98">
        <v>5.5179999999999998</v>
      </c>
      <c r="S1598" s="98">
        <v>0</v>
      </c>
      <c r="T1598" s="98">
        <v>2.6949999999999998</v>
      </c>
      <c r="U1598" s="98">
        <v>0</v>
      </c>
    </row>
    <row r="1599" spans="1:21" x14ac:dyDescent="0.25">
      <c r="A1599" s="57" t="s">
        <v>4640</v>
      </c>
      <c r="B1599" s="57" t="s">
        <v>2983</v>
      </c>
      <c r="C1599" s="57" t="s">
        <v>4697</v>
      </c>
      <c r="D1599" s="91">
        <v>11</v>
      </c>
      <c r="E1599" s="57" t="s">
        <v>7139</v>
      </c>
      <c r="F1599" s="29">
        <f t="shared" si="85"/>
        <v>0.8823333333333333</v>
      </c>
      <c r="G1599" s="23">
        <f t="shared" si="86"/>
        <v>0</v>
      </c>
      <c r="H1599" s="30"/>
      <c r="I1599" s="29"/>
      <c r="J1599" s="23">
        <f t="shared" si="87"/>
        <v>0.96400000000000008</v>
      </c>
      <c r="K1599" s="30"/>
      <c r="L1599" s="29"/>
      <c r="M1599" s="98" t="s">
        <v>4944</v>
      </c>
      <c r="N1599" s="98" t="s">
        <v>4944</v>
      </c>
      <c r="O1599" s="98" t="s">
        <v>4944</v>
      </c>
      <c r="P1599" s="98" t="s">
        <v>4944</v>
      </c>
      <c r="Q1599" s="98">
        <v>2.173</v>
      </c>
      <c r="R1599" s="98" t="s">
        <v>4944</v>
      </c>
      <c r="S1599" s="98" t="s">
        <v>4944</v>
      </c>
      <c r="T1599" s="98" t="s">
        <v>4944</v>
      </c>
      <c r="U1599" s="98">
        <v>2.6469999999999998</v>
      </c>
    </row>
    <row r="1600" spans="1:21" x14ac:dyDescent="0.25">
      <c r="A1600" s="57" t="s">
        <v>4640</v>
      </c>
      <c r="B1600" s="57" t="s">
        <v>1777</v>
      </c>
      <c r="C1600" s="57" t="s">
        <v>4729</v>
      </c>
      <c r="D1600" s="91">
        <v>18</v>
      </c>
      <c r="E1600" s="57" t="s">
        <v>9326</v>
      </c>
      <c r="F1600" s="29">
        <f t="shared" si="85"/>
        <v>0.87733333333333341</v>
      </c>
      <c r="G1600" s="23">
        <f t="shared" si="86"/>
        <v>0</v>
      </c>
      <c r="H1600" s="30"/>
      <c r="I1600" s="29"/>
      <c r="J1600" s="23">
        <f t="shared" si="87"/>
        <v>12.1684</v>
      </c>
      <c r="K1600" s="30"/>
      <c r="L1600" s="29"/>
      <c r="M1600" s="98" t="s">
        <v>4944</v>
      </c>
      <c r="N1600" s="98" t="s">
        <v>4944</v>
      </c>
      <c r="O1600" s="98" t="s">
        <v>4944</v>
      </c>
      <c r="P1600" s="98" t="s">
        <v>4944</v>
      </c>
      <c r="Q1600" s="98" t="s">
        <v>4944</v>
      </c>
      <c r="R1600" s="98">
        <v>58.21</v>
      </c>
      <c r="S1600" s="98">
        <v>2.6320000000000001</v>
      </c>
      <c r="T1600" s="98">
        <v>0</v>
      </c>
      <c r="U1600" s="98" t="s">
        <v>4944</v>
      </c>
    </row>
    <row r="1601" spans="1:21" x14ac:dyDescent="0.25">
      <c r="A1601" s="57" t="s">
        <v>4640</v>
      </c>
      <c r="B1601" s="57" t="s">
        <v>2509</v>
      </c>
      <c r="C1601" s="57" t="s">
        <v>4723</v>
      </c>
      <c r="D1601" s="91">
        <v>16</v>
      </c>
      <c r="E1601" s="57" t="s">
        <v>8671</v>
      </c>
      <c r="F1601" s="29">
        <f t="shared" si="85"/>
        <v>0.876</v>
      </c>
      <c r="G1601" s="23">
        <f t="shared" si="86"/>
        <v>2.5422500000000001</v>
      </c>
      <c r="H1601" s="30"/>
      <c r="I1601" s="29"/>
      <c r="J1601" s="23">
        <f t="shared" si="87"/>
        <v>0.82879999999999998</v>
      </c>
      <c r="K1601" s="30"/>
      <c r="L1601" s="29"/>
      <c r="M1601" s="98">
        <v>1.024</v>
      </c>
      <c r="N1601" s="98">
        <v>4.24</v>
      </c>
      <c r="O1601" s="98">
        <v>3.2650000000000001</v>
      </c>
      <c r="P1601" s="98">
        <v>1.64</v>
      </c>
      <c r="Q1601" s="98" t="s">
        <v>4944</v>
      </c>
      <c r="R1601" s="98">
        <v>1.516</v>
      </c>
      <c r="S1601" s="98">
        <v>2.5209999999999999</v>
      </c>
      <c r="T1601" s="98">
        <v>0.107</v>
      </c>
      <c r="U1601" s="98" t="s">
        <v>4944</v>
      </c>
    </row>
    <row r="1602" spans="1:21" x14ac:dyDescent="0.25">
      <c r="A1602" s="57" t="s">
        <v>4640</v>
      </c>
      <c r="B1602" s="57" t="s">
        <v>3484</v>
      </c>
      <c r="C1602" s="57" t="s">
        <v>4701</v>
      </c>
      <c r="D1602" s="91">
        <v>11</v>
      </c>
      <c r="E1602" s="57" t="s">
        <v>7339</v>
      </c>
      <c r="F1602" s="29">
        <f t="shared" si="85"/>
        <v>0.872</v>
      </c>
      <c r="G1602" s="23">
        <f t="shared" si="86"/>
        <v>0</v>
      </c>
      <c r="H1602" s="30"/>
      <c r="I1602" s="29"/>
      <c r="J1602" s="23">
        <f t="shared" si="87"/>
        <v>0.5232</v>
      </c>
      <c r="K1602" s="30"/>
      <c r="L1602" s="29"/>
      <c r="M1602" s="98" t="s">
        <v>4944</v>
      </c>
      <c r="N1602" s="98" t="s">
        <v>4944</v>
      </c>
      <c r="O1602" s="98">
        <v>0</v>
      </c>
      <c r="P1602" s="98" t="s">
        <v>4944</v>
      </c>
      <c r="Q1602" s="98" t="s">
        <v>4944</v>
      </c>
      <c r="R1602" s="98" t="s">
        <v>4944</v>
      </c>
      <c r="S1602" s="98" t="s">
        <v>4944</v>
      </c>
      <c r="T1602" s="98">
        <v>2.5289999999999999</v>
      </c>
      <c r="U1602" s="98">
        <v>8.6999999999999994E-2</v>
      </c>
    </row>
    <row r="1603" spans="1:21" x14ac:dyDescent="0.25">
      <c r="A1603" s="57" t="s">
        <v>4640</v>
      </c>
      <c r="B1603" s="57" t="s">
        <v>319</v>
      </c>
      <c r="C1603" s="57" t="s">
        <v>4724</v>
      </c>
      <c r="D1603" s="91">
        <v>16</v>
      </c>
      <c r="E1603" s="57" t="s">
        <v>8835</v>
      </c>
      <c r="F1603" s="29">
        <f t="shared" si="85"/>
        <v>0.871</v>
      </c>
      <c r="G1603" s="23">
        <f t="shared" si="86"/>
        <v>418.60924999999997</v>
      </c>
      <c r="H1603" s="30"/>
      <c r="I1603" s="29"/>
      <c r="J1603" s="23">
        <f t="shared" si="87"/>
        <v>0.83940000000000003</v>
      </c>
      <c r="K1603" s="30"/>
      <c r="L1603" s="29"/>
      <c r="M1603" s="98" t="s">
        <v>4944</v>
      </c>
      <c r="N1603" s="98" t="s">
        <v>4944</v>
      </c>
      <c r="O1603" s="98">
        <v>1164.463</v>
      </c>
      <c r="P1603" s="98">
        <v>509.97399999999999</v>
      </c>
      <c r="Q1603" s="98">
        <v>0.98399999999999999</v>
      </c>
      <c r="R1603" s="98">
        <v>0.6</v>
      </c>
      <c r="S1603" s="98" t="s">
        <v>4944</v>
      </c>
      <c r="T1603" s="98">
        <v>1.6919999999999999</v>
      </c>
      <c r="U1603" s="98">
        <v>0.92100000000000004</v>
      </c>
    </row>
    <row r="1604" spans="1:21" x14ac:dyDescent="0.25">
      <c r="A1604" s="57" t="s">
        <v>4640</v>
      </c>
      <c r="B1604" s="57" t="s">
        <v>2122</v>
      </c>
      <c r="C1604" s="57" t="s">
        <v>4701</v>
      </c>
      <c r="D1604" s="91">
        <v>11</v>
      </c>
      <c r="E1604" s="57" t="s">
        <v>7327</v>
      </c>
      <c r="F1604" s="29">
        <f t="shared" si="85"/>
        <v>0.8666666666666667</v>
      </c>
      <c r="G1604" s="23">
        <f t="shared" si="86"/>
        <v>0.15975</v>
      </c>
      <c r="H1604" s="30"/>
      <c r="I1604" s="29"/>
      <c r="J1604" s="23">
        <f t="shared" si="87"/>
        <v>0.76140000000000008</v>
      </c>
      <c r="K1604" s="30"/>
      <c r="L1604" s="29"/>
      <c r="M1604" s="98" t="s">
        <v>4944</v>
      </c>
      <c r="N1604" s="98">
        <v>0.63900000000000001</v>
      </c>
      <c r="O1604" s="98" t="s">
        <v>4944</v>
      </c>
      <c r="P1604" s="98" t="s">
        <v>4944</v>
      </c>
      <c r="Q1604" s="98" t="s">
        <v>4944</v>
      </c>
      <c r="R1604" s="98">
        <v>1.2070000000000001</v>
      </c>
      <c r="S1604" s="98">
        <v>0.92</v>
      </c>
      <c r="T1604" s="98">
        <v>1.68</v>
      </c>
      <c r="U1604" s="98" t="s">
        <v>4944</v>
      </c>
    </row>
    <row r="1605" spans="1:21" x14ac:dyDescent="0.25">
      <c r="A1605" s="57" t="s">
        <v>4640</v>
      </c>
      <c r="B1605" s="57" t="s">
        <v>530</v>
      </c>
      <c r="C1605" s="57" t="s">
        <v>4724</v>
      </c>
      <c r="D1605" s="91">
        <v>16</v>
      </c>
      <c r="E1605" s="57" t="s">
        <v>8809</v>
      </c>
      <c r="F1605" s="29">
        <f t="shared" si="85"/>
        <v>0.8666666666666667</v>
      </c>
      <c r="G1605" s="23">
        <f t="shared" si="86"/>
        <v>12.727499999999999</v>
      </c>
      <c r="H1605" s="30"/>
      <c r="I1605" s="29"/>
      <c r="J1605" s="23">
        <f t="shared" si="87"/>
        <v>0.78900000000000003</v>
      </c>
      <c r="K1605" s="30"/>
      <c r="L1605" s="29"/>
      <c r="M1605" s="98">
        <v>50.91</v>
      </c>
      <c r="N1605" s="98">
        <v>0</v>
      </c>
      <c r="O1605" s="98" t="s">
        <v>4944</v>
      </c>
      <c r="P1605" s="98" t="s">
        <v>4944</v>
      </c>
      <c r="Q1605" s="98">
        <v>1.345</v>
      </c>
      <c r="R1605" s="98" t="s">
        <v>4944</v>
      </c>
      <c r="S1605" s="98" t="s">
        <v>4944</v>
      </c>
      <c r="T1605" s="98">
        <v>2.6</v>
      </c>
      <c r="U1605" s="98">
        <v>0</v>
      </c>
    </row>
    <row r="1606" spans="1:21" x14ac:dyDescent="0.25">
      <c r="A1606" s="57" t="s">
        <v>4640</v>
      </c>
      <c r="B1606" s="57" t="s">
        <v>798</v>
      </c>
      <c r="C1606" s="57" t="s">
        <v>4678</v>
      </c>
      <c r="D1606" s="91">
        <v>6</v>
      </c>
      <c r="E1606" s="57" t="s">
        <v>6310</v>
      </c>
      <c r="F1606" s="29">
        <f t="shared" si="85"/>
        <v>0.86266666666666669</v>
      </c>
      <c r="G1606" s="23">
        <f t="shared" si="86"/>
        <v>0.8</v>
      </c>
      <c r="H1606" s="30"/>
      <c r="I1606" s="29"/>
      <c r="J1606" s="23">
        <f t="shared" si="87"/>
        <v>0.51760000000000006</v>
      </c>
      <c r="K1606" s="30"/>
      <c r="L1606" s="29"/>
      <c r="M1606" s="98">
        <v>0</v>
      </c>
      <c r="N1606" s="98">
        <v>3.2</v>
      </c>
      <c r="O1606" s="98" t="s">
        <v>4944</v>
      </c>
      <c r="P1606" s="98" t="s">
        <v>4944</v>
      </c>
      <c r="Q1606" s="98" t="s">
        <v>4944</v>
      </c>
      <c r="R1606" s="98" t="s">
        <v>4944</v>
      </c>
      <c r="S1606" s="98" t="s">
        <v>4944</v>
      </c>
      <c r="T1606" s="98" t="s">
        <v>4944</v>
      </c>
      <c r="U1606" s="98">
        <v>2.5880000000000001</v>
      </c>
    </row>
    <row r="1607" spans="1:21" x14ac:dyDescent="0.25">
      <c r="A1607" s="57" t="s">
        <v>4640</v>
      </c>
      <c r="B1607" s="57" t="s">
        <v>3200</v>
      </c>
      <c r="C1607" s="57" t="s">
        <v>4688</v>
      </c>
      <c r="D1607" s="91">
        <v>10</v>
      </c>
      <c r="E1607" s="57" t="s">
        <v>6783</v>
      </c>
      <c r="F1607" s="29">
        <f t="shared" si="85"/>
        <v>0.86199999999999999</v>
      </c>
      <c r="G1607" s="23">
        <f t="shared" si="86"/>
        <v>0</v>
      </c>
      <c r="H1607" s="30"/>
      <c r="I1607" s="29"/>
      <c r="J1607" s="23">
        <f t="shared" si="87"/>
        <v>1.0357999999999998</v>
      </c>
      <c r="K1607" s="30"/>
      <c r="L1607" s="29"/>
      <c r="M1607" s="98" t="s">
        <v>4944</v>
      </c>
      <c r="N1607" s="98" t="s">
        <v>4944</v>
      </c>
      <c r="O1607" s="98" t="s">
        <v>4944</v>
      </c>
      <c r="P1607" s="98" t="s">
        <v>4944</v>
      </c>
      <c r="Q1607" s="98">
        <v>2.593</v>
      </c>
      <c r="R1607" s="98" t="s">
        <v>4944</v>
      </c>
      <c r="S1607" s="98">
        <v>1.9059999999999999</v>
      </c>
      <c r="T1607" s="98">
        <v>0.68</v>
      </c>
      <c r="U1607" s="98" t="s">
        <v>4944</v>
      </c>
    </row>
    <row r="1608" spans="1:21" x14ac:dyDescent="0.25">
      <c r="A1608" s="57" t="s">
        <v>4640</v>
      </c>
      <c r="B1608" s="57" t="s">
        <v>2908</v>
      </c>
      <c r="C1608" s="57" t="s">
        <v>4700</v>
      </c>
      <c r="D1608" s="91">
        <v>11</v>
      </c>
      <c r="E1608" s="57" t="s">
        <v>7224</v>
      </c>
      <c r="F1608" s="29">
        <f t="shared" si="85"/>
        <v>0.85666666666666658</v>
      </c>
      <c r="G1608" s="23">
        <f t="shared" si="86"/>
        <v>0</v>
      </c>
      <c r="H1608" s="30"/>
      <c r="I1608" s="29"/>
      <c r="J1608" s="23">
        <f t="shared" si="87"/>
        <v>0.51400000000000001</v>
      </c>
      <c r="K1608" s="30"/>
      <c r="L1608" s="29"/>
      <c r="M1608" s="98" t="s">
        <v>4944</v>
      </c>
      <c r="N1608" s="98" t="s">
        <v>4944</v>
      </c>
      <c r="O1608" s="98" t="s">
        <v>4944</v>
      </c>
      <c r="P1608" s="98" t="s">
        <v>4944</v>
      </c>
      <c r="Q1608" s="98" t="s">
        <v>4944</v>
      </c>
      <c r="R1608" s="98" t="s">
        <v>4944</v>
      </c>
      <c r="S1608" s="98" t="s">
        <v>4944</v>
      </c>
      <c r="T1608" s="98">
        <v>2.57</v>
      </c>
      <c r="U1608" s="98" t="s">
        <v>4944</v>
      </c>
    </row>
    <row r="1609" spans="1:21" x14ac:dyDescent="0.25">
      <c r="A1609" s="57" t="s">
        <v>4640</v>
      </c>
      <c r="B1609" s="57" t="s">
        <v>922</v>
      </c>
      <c r="C1609" s="57" t="s">
        <v>4672</v>
      </c>
      <c r="D1609" s="91">
        <v>6</v>
      </c>
      <c r="E1609" s="57" t="s">
        <v>6142</v>
      </c>
      <c r="F1609" s="29">
        <f t="shared" si="85"/>
        <v>0.84866666666666657</v>
      </c>
      <c r="G1609" s="23">
        <f t="shared" si="86"/>
        <v>4.2757500000000004</v>
      </c>
      <c r="H1609" s="30"/>
      <c r="I1609" s="29"/>
      <c r="J1609" s="23">
        <f t="shared" si="87"/>
        <v>0.50919999999999999</v>
      </c>
      <c r="K1609" s="30"/>
      <c r="L1609" s="29"/>
      <c r="M1609" s="98">
        <v>2.7530000000000001</v>
      </c>
      <c r="N1609" s="98" t="s">
        <v>4944</v>
      </c>
      <c r="O1609" s="98">
        <v>14.35</v>
      </c>
      <c r="P1609" s="98" t="s">
        <v>4944</v>
      </c>
      <c r="Q1609" s="98" t="s">
        <v>4944</v>
      </c>
      <c r="R1609" s="98" t="s">
        <v>4944</v>
      </c>
      <c r="S1609" s="98" t="s">
        <v>4944</v>
      </c>
      <c r="T1609" s="98" t="s">
        <v>4944</v>
      </c>
      <c r="U1609" s="98">
        <v>2.5459999999999998</v>
      </c>
    </row>
    <row r="1610" spans="1:21" x14ac:dyDescent="0.25">
      <c r="A1610" s="57" t="s">
        <v>4640</v>
      </c>
      <c r="B1610" s="57" t="s">
        <v>2749</v>
      </c>
      <c r="C1610" s="57" t="s">
        <v>4701</v>
      </c>
      <c r="D1610" s="91">
        <v>11</v>
      </c>
      <c r="E1610" s="57" t="s">
        <v>7287</v>
      </c>
      <c r="F1610" s="29">
        <f t="shared" si="85"/>
        <v>0.84399999999999997</v>
      </c>
      <c r="G1610" s="23">
        <f t="shared" si="86"/>
        <v>1.7999999999999999E-2</v>
      </c>
      <c r="H1610" s="30"/>
      <c r="I1610" s="29"/>
      <c r="J1610" s="23">
        <f t="shared" si="87"/>
        <v>0.50639999999999996</v>
      </c>
      <c r="K1610" s="30"/>
      <c r="L1610" s="29"/>
      <c r="M1610" s="98" t="s">
        <v>4944</v>
      </c>
      <c r="N1610" s="98" t="s">
        <v>4944</v>
      </c>
      <c r="O1610" s="98">
        <v>0</v>
      </c>
      <c r="P1610" s="98">
        <v>7.1999999999999995E-2</v>
      </c>
      <c r="Q1610" s="98" t="s">
        <v>4944</v>
      </c>
      <c r="R1610" s="98">
        <v>0</v>
      </c>
      <c r="S1610" s="98" t="s">
        <v>4944</v>
      </c>
      <c r="T1610" s="98" t="s">
        <v>4944</v>
      </c>
      <c r="U1610" s="98">
        <v>2.532</v>
      </c>
    </row>
    <row r="1611" spans="1:21" x14ac:dyDescent="0.25">
      <c r="A1611" s="57" t="s">
        <v>4640</v>
      </c>
      <c r="B1611" s="57" t="s">
        <v>1781</v>
      </c>
      <c r="C1611" s="57" t="s">
        <v>4723</v>
      </c>
      <c r="D1611" s="91">
        <v>16</v>
      </c>
      <c r="E1611" s="57" t="s">
        <v>8675</v>
      </c>
      <c r="F1611" s="29">
        <f t="shared" si="85"/>
        <v>0.84033333333333327</v>
      </c>
      <c r="G1611" s="23">
        <f t="shared" si="86"/>
        <v>1.0429999999999999</v>
      </c>
      <c r="H1611" s="30"/>
      <c r="I1611" s="29"/>
      <c r="J1611" s="23">
        <f t="shared" si="87"/>
        <v>0.97240000000000004</v>
      </c>
      <c r="K1611" s="30"/>
      <c r="L1611" s="29"/>
      <c r="M1611" s="98" t="s">
        <v>4944</v>
      </c>
      <c r="N1611" s="98">
        <v>0.49399999999999999</v>
      </c>
      <c r="O1611" s="98">
        <v>2.359</v>
      </c>
      <c r="P1611" s="98">
        <v>1.319</v>
      </c>
      <c r="Q1611" s="98">
        <v>2.1139999999999999</v>
      </c>
      <c r="R1611" s="98">
        <v>0.22700000000000001</v>
      </c>
      <c r="S1611" s="98" t="s">
        <v>4944</v>
      </c>
      <c r="T1611" s="98">
        <v>2.5150000000000001</v>
      </c>
      <c r="U1611" s="98">
        <v>6.0000000000000001E-3</v>
      </c>
    </row>
    <row r="1612" spans="1:21" x14ac:dyDescent="0.25">
      <c r="A1612" s="57" t="s">
        <v>4640</v>
      </c>
      <c r="B1612" s="57" t="s">
        <v>3938</v>
      </c>
      <c r="C1612" s="57" t="s">
        <v>4692</v>
      </c>
      <c r="D1612" s="91">
        <v>11</v>
      </c>
      <c r="E1612" s="57" t="s">
        <v>6887</v>
      </c>
      <c r="F1612" s="29">
        <f t="shared" si="85"/>
        <v>0.83433333333333337</v>
      </c>
      <c r="G1612" s="23">
        <f t="shared" si="86"/>
        <v>0</v>
      </c>
      <c r="H1612" s="30"/>
      <c r="I1612" s="29"/>
      <c r="J1612" s="23">
        <f t="shared" si="87"/>
        <v>0.50060000000000004</v>
      </c>
      <c r="K1612" s="30"/>
      <c r="L1612" s="29"/>
      <c r="M1612" s="98" t="s">
        <v>4944</v>
      </c>
      <c r="N1612" s="98" t="s">
        <v>4944</v>
      </c>
      <c r="O1612" s="98" t="s">
        <v>4944</v>
      </c>
      <c r="P1612" s="98" t="s">
        <v>4944</v>
      </c>
      <c r="Q1612" s="98" t="s">
        <v>4944</v>
      </c>
      <c r="R1612" s="98" t="s">
        <v>4944</v>
      </c>
      <c r="S1612" s="98" t="s">
        <v>4944</v>
      </c>
      <c r="T1612" s="98" t="s">
        <v>4944</v>
      </c>
      <c r="U1612" s="98">
        <v>2.5030000000000001</v>
      </c>
    </row>
    <row r="1613" spans="1:21" x14ac:dyDescent="0.25">
      <c r="A1613" s="57" t="s">
        <v>4640</v>
      </c>
      <c r="B1613" s="57" t="s">
        <v>2271</v>
      </c>
      <c r="C1613" s="57" t="s">
        <v>4660</v>
      </c>
      <c r="D1613" s="91">
        <v>4</v>
      </c>
      <c r="E1613" s="57" t="s">
        <v>5475</v>
      </c>
      <c r="F1613" s="29">
        <f t="shared" si="85"/>
        <v>0.83300000000000007</v>
      </c>
      <c r="G1613" s="23">
        <f t="shared" si="86"/>
        <v>0</v>
      </c>
      <c r="H1613" s="30"/>
      <c r="I1613" s="29"/>
      <c r="J1613" s="23">
        <f t="shared" si="87"/>
        <v>0.49980000000000002</v>
      </c>
      <c r="K1613" s="30"/>
      <c r="L1613" s="29"/>
      <c r="M1613" s="98" t="s">
        <v>4944</v>
      </c>
      <c r="N1613" s="98" t="s">
        <v>4944</v>
      </c>
      <c r="O1613" s="98" t="s">
        <v>4944</v>
      </c>
      <c r="P1613" s="98" t="s">
        <v>4944</v>
      </c>
      <c r="Q1613" s="98" t="s">
        <v>4944</v>
      </c>
      <c r="R1613" s="98" t="s">
        <v>4944</v>
      </c>
      <c r="S1613" s="98" t="s">
        <v>4944</v>
      </c>
      <c r="T1613" s="98">
        <v>2.4990000000000001</v>
      </c>
      <c r="U1613" s="98" t="s">
        <v>4944</v>
      </c>
    </row>
    <row r="1614" spans="1:21" x14ac:dyDescent="0.25">
      <c r="A1614" s="57" t="s">
        <v>4640</v>
      </c>
      <c r="B1614" s="57" t="s">
        <v>2232</v>
      </c>
      <c r="C1614" s="57" t="s">
        <v>4680</v>
      </c>
      <c r="D1614" s="91">
        <v>7</v>
      </c>
      <c r="E1614" s="57" t="s">
        <v>6525</v>
      </c>
      <c r="F1614" s="29">
        <f t="shared" si="85"/>
        <v>0.82366666666666666</v>
      </c>
      <c r="G1614" s="23">
        <f t="shared" si="86"/>
        <v>5.6777499999999996</v>
      </c>
      <c r="H1614" s="30"/>
      <c r="I1614" s="29"/>
      <c r="J1614" s="23">
        <f t="shared" si="87"/>
        <v>1.8335999999999999</v>
      </c>
      <c r="K1614" s="30"/>
      <c r="L1614" s="29"/>
      <c r="M1614" s="98">
        <v>16.213999999999999</v>
      </c>
      <c r="N1614" s="98">
        <v>5.4539999999999997</v>
      </c>
      <c r="O1614" s="98">
        <v>1.0429999999999999</v>
      </c>
      <c r="P1614" s="98" t="s">
        <v>4944</v>
      </c>
      <c r="Q1614" s="98" t="s">
        <v>4944</v>
      </c>
      <c r="R1614" s="98">
        <v>6.6970000000000001</v>
      </c>
      <c r="S1614" s="98" t="s">
        <v>4944</v>
      </c>
      <c r="T1614" s="98" t="s">
        <v>4944</v>
      </c>
      <c r="U1614" s="98">
        <v>2.4710000000000001</v>
      </c>
    </row>
    <row r="1615" spans="1:21" x14ac:dyDescent="0.25">
      <c r="A1615" s="57" t="s">
        <v>4640</v>
      </c>
      <c r="B1615" s="57" t="s">
        <v>2310</v>
      </c>
      <c r="C1615" s="57" t="s">
        <v>4733</v>
      </c>
      <c r="D1615" s="91">
        <v>20</v>
      </c>
      <c r="E1615" s="57" t="s">
        <v>9483</v>
      </c>
      <c r="F1615" s="29">
        <f t="shared" si="85"/>
        <v>0.82</v>
      </c>
      <c r="G1615" s="23">
        <f t="shared" si="86"/>
        <v>0</v>
      </c>
      <c r="H1615" s="30"/>
      <c r="I1615" s="29"/>
      <c r="J1615" s="23">
        <f t="shared" si="87"/>
        <v>0.49199999999999999</v>
      </c>
      <c r="K1615" s="30"/>
      <c r="L1615" s="29"/>
      <c r="M1615" s="98" t="s">
        <v>4944</v>
      </c>
      <c r="N1615" s="98" t="s">
        <v>4944</v>
      </c>
      <c r="O1615" s="98" t="s">
        <v>4944</v>
      </c>
      <c r="P1615" s="98" t="s">
        <v>4944</v>
      </c>
      <c r="Q1615" s="98" t="s">
        <v>4944</v>
      </c>
      <c r="R1615" s="98" t="s">
        <v>4944</v>
      </c>
      <c r="S1615" s="98">
        <v>2.46</v>
      </c>
      <c r="T1615" s="98" t="s">
        <v>4944</v>
      </c>
      <c r="U1615" s="98" t="s">
        <v>4944</v>
      </c>
    </row>
    <row r="1616" spans="1:21" x14ac:dyDescent="0.25">
      <c r="A1616" s="57" t="s">
        <v>4640</v>
      </c>
      <c r="B1616" s="57" t="s">
        <v>2754</v>
      </c>
      <c r="C1616" s="57" t="s">
        <v>4723</v>
      </c>
      <c r="D1616" s="91">
        <v>16</v>
      </c>
      <c r="E1616" s="57" t="s">
        <v>8606</v>
      </c>
      <c r="F1616" s="29">
        <f t="shared" si="85"/>
        <v>0.81233333333333324</v>
      </c>
      <c r="G1616" s="23">
        <f t="shared" si="86"/>
        <v>0.30499999999999999</v>
      </c>
      <c r="H1616" s="30"/>
      <c r="I1616" s="29"/>
      <c r="J1616" s="23">
        <f t="shared" si="87"/>
        <v>0.48739999999999994</v>
      </c>
      <c r="K1616" s="30"/>
      <c r="L1616" s="29"/>
      <c r="M1616" s="98" t="s">
        <v>4944</v>
      </c>
      <c r="N1616" s="98" t="s">
        <v>4944</v>
      </c>
      <c r="O1616" s="98" t="s">
        <v>4944</v>
      </c>
      <c r="P1616" s="98">
        <v>1.22</v>
      </c>
      <c r="Q1616" s="98" t="s">
        <v>4944</v>
      </c>
      <c r="R1616" s="98" t="s">
        <v>4944</v>
      </c>
      <c r="S1616" s="98" t="s">
        <v>4944</v>
      </c>
      <c r="T1616" s="98" t="s">
        <v>4944</v>
      </c>
      <c r="U1616" s="98">
        <v>2.4369999999999998</v>
      </c>
    </row>
    <row r="1617" spans="1:21" x14ac:dyDescent="0.25">
      <c r="A1617" s="57" t="s">
        <v>4640</v>
      </c>
      <c r="B1617" s="57" t="s">
        <v>4583</v>
      </c>
      <c r="C1617" s="57" t="s">
        <v>4724</v>
      </c>
      <c r="D1617" s="91">
        <v>16</v>
      </c>
      <c r="E1617" s="57" t="s">
        <v>8960</v>
      </c>
      <c r="F1617" s="29">
        <f t="shared" si="85"/>
        <v>0.81099999999999994</v>
      </c>
      <c r="G1617" s="23">
        <f t="shared" si="86"/>
        <v>0.68874999999999997</v>
      </c>
      <c r="H1617" s="30"/>
      <c r="I1617" s="29"/>
      <c r="J1617" s="23">
        <f t="shared" si="87"/>
        <v>2.1307999999999998</v>
      </c>
      <c r="K1617" s="30"/>
      <c r="L1617" s="29"/>
      <c r="M1617" s="98" t="s">
        <v>4944</v>
      </c>
      <c r="N1617" s="98" t="s">
        <v>4944</v>
      </c>
      <c r="O1617" s="98" t="s">
        <v>4944</v>
      </c>
      <c r="P1617" s="98">
        <v>2.7549999999999999</v>
      </c>
      <c r="Q1617" s="98">
        <v>5.8369999999999997</v>
      </c>
      <c r="R1617" s="98">
        <v>2.3839999999999999</v>
      </c>
      <c r="S1617" s="98">
        <v>0</v>
      </c>
      <c r="T1617" s="98">
        <v>1.5720000000000001</v>
      </c>
      <c r="U1617" s="98">
        <v>0.86099999999999999</v>
      </c>
    </row>
    <row r="1618" spans="1:21" x14ac:dyDescent="0.25">
      <c r="A1618" s="57" t="s">
        <v>4640</v>
      </c>
      <c r="B1618" s="57" t="s">
        <v>2260</v>
      </c>
      <c r="C1618" s="57" t="s">
        <v>4651</v>
      </c>
      <c r="D1618" s="91">
        <v>2</v>
      </c>
      <c r="E1618" s="57" t="s">
        <v>5272</v>
      </c>
      <c r="F1618" s="29">
        <f t="shared" si="85"/>
        <v>0.80733333333333335</v>
      </c>
      <c r="G1618" s="23">
        <f t="shared" si="86"/>
        <v>0.871</v>
      </c>
      <c r="H1618" s="30"/>
      <c r="I1618" s="29"/>
      <c r="J1618" s="23">
        <f t="shared" si="87"/>
        <v>0.48440000000000005</v>
      </c>
      <c r="K1618" s="30"/>
      <c r="L1618" s="29"/>
      <c r="M1618" s="98" t="s">
        <v>4944</v>
      </c>
      <c r="N1618" s="98">
        <v>3.484</v>
      </c>
      <c r="O1618" s="98" t="s">
        <v>4944</v>
      </c>
      <c r="P1618" s="98" t="s">
        <v>4944</v>
      </c>
      <c r="Q1618" s="98" t="s">
        <v>4944</v>
      </c>
      <c r="R1618" s="98" t="s">
        <v>4944</v>
      </c>
      <c r="S1618" s="98" t="s">
        <v>4944</v>
      </c>
      <c r="T1618" s="98">
        <v>2.4180000000000001</v>
      </c>
      <c r="U1618" s="98">
        <v>4.0000000000000001E-3</v>
      </c>
    </row>
    <row r="1619" spans="1:21" x14ac:dyDescent="0.25">
      <c r="A1619" s="57" t="s">
        <v>4640</v>
      </c>
      <c r="B1619" s="57" t="s">
        <v>1224</v>
      </c>
      <c r="C1619" s="57" t="s">
        <v>4723</v>
      </c>
      <c r="D1619" s="91">
        <v>16</v>
      </c>
      <c r="E1619" s="57" t="s">
        <v>8445</v>
      </c>
      <c r="F1619" s="29">
        <f t="shared" si="85"/>
        <v>0.80600000000000005</v>
      </c>
      <c r="G1619" s="23">
        <f t="shared" si="86"/>
        <v>0.78025</v>
      </c>
      <c r="H1619" s="30"/>
      <c r="I1619" s="29"/>
      <c r="J1619" s="23">
        <f t="shared" si="87"/>
        <v>36.290000000000006</v>
      </c>
      <c r="K1619" s="30"/>
      <c r="L1619" s="29"/>
      <c r="M1619" s="98" t="s">
        <v>4944</v>
      </c>
      <c r="N1619" s="98" t="s">
        <v>4944</v>
      </c>
      <c r="O1619" s="98">
        <v>3.121</v>
      </c>
      <c r="P1619" s="98" t="s">
        <v>4944</v>
      </c>
      <c r="Q1619" s="98" t="s">
        <v>4944</v>
      </c>
      <c r="R1619" s="98">
        <v>179.03200000000001</v>
      </c>
      <c r="S1619" s="98" t="s">
        <v>4944</v>
      </c>
      <c r="T1619" s="98">
        <v>2.4180000000000001</v>
      </c>
      <c r="U1619" s="98">
        <v>0</v>
      </c>
    </row>
    <row r="1620" spans="1:21" x14ac:dyDescent="0.25">
      <c r="A1620" s="57" t="s">
        <v>4640</v>
      </c>
      <c r="B1620" s="57" t="s">
        <v>1607</v>
      </c>
      <c r="C1620" s="57" t="s">
        <v>4725</v>
      </c>
      <c r="D1620" s="91">
        <v>17</v>
      </c>
      <c r="E1620" s="57" t="s">
        <v>9076</v>
      </c>
      <c r="F1620" s="29">
        <f t="shared" si="85"/>
        <v>0.80100000000000005</v>
      </c>
      <c r="G1620" s="23">
        <f t="shared" si="86"/>
        <v>2.4372499999999997</v>
      </c>
      <c r="H1620" s="30"/>
      <c r="I1620" s="29"/>
      <c r="J1620" s="23">
        <f t="shared" si="87"/>
        <v>0.88159999999999994</v>
      </c>
      <c r="K1620" s="30"/>
      <c r="L1620" s="29"/>
      <c r="M1620" s="98" t="s">
        <v>4944</v>
      </c>
      <c r="N1620" s="98" t="s">
        <v>4944</v>
      </c>
      <c r="O1620" s="98">
        <v>9.5109999999999992</v>
      </c>
      <c r="P1620" s="98">
        <v>0.23799999999999999</v>
      </c>
      <c r="Q1620" s="98">
        <v>1.8129999999999999</v>
      </c>
      <c r="R1620" s="98">
        <v>0.192</v>
      </c>
      <c r="S1620" s="98">
        <v>0.84199999999999997</v>
      </c>
      <c r="T1620" s="98">
        <v>1.5609999999999999</v>
      </c>
      <c r="U1620" s="98" t="s">
        <v>4944</v>
      </c>
    </row>
    <row r="1621" spans="1:21" x14ac:dyDescent="0.25">
      <c r="A1621" s="57" t="s">
        <v>4640</v>
      </c>
      <c r="B1621" s="57" t="s">
        <v>135</v>
      </c>
      <c r="C1621" s="57" t="s">
        <v>4668</v>
      </c>
      <c r="D1621" s="91">
        <v>6</v>
      </c>
      <c r="E1621" s="57" t="s">
        <v>5739</v>
      </c>
      <c r="F1621" s="29">
        <f t="shared" si="85"/>
        <v>0.80066666666666675</v>
      </c>
      <c r="G1621" s="23">
        <f t="shared" si="86"/>
        <v>0</v>
      </c>
      <c r="H1621" s="30"/>
      <c r="I1621" s="29"/>
      <c r="J1621" s="23">
        <f t="shared" si="87"/>
        <v>0.48040000000000005</v>
      </c>
      <c r="K1621" s="30"/>
      <c r="L1621" s="29"/>
      <c r="M1621" s="98" t="s">
        <v>4944</v>
      </c>
      <c r="N1621" s="98" t="s">
        <v>4944</v>
      </c>
      <c r="O1621" s="98" t="s">
        <v>4944</v>
      </c>
      <c r="P1621" s="98" t="s">
        <v>4944</v>
      </c>
      <c r="Q1621" s="98" t="s">
        <v>4944</v>
      </c>
      <c r="R1621" s="98" t="s">
        <v>4944</v>
      </c>
      <c r="S1621" s="98">
        <v>2.4020000000000001</v>
      </c>
      <c r="T1621" s="98" t="s">
        <v>4944</v>
      </c>
      <c r="U1621" s="98" t="s">
        <v>4944</v>
      </c>
    </row>
    <row r="1622" spans="1:21" x14ac:dyDescent="0.25">
      <c r="A1622" s="57" t="s">
        <v>4640</v>
      </c>
      <c r="B1622" s="57" t="s">
        <v>1481</v>
      </c>
      <c r="C1622" s="57" t="s">
        <v>4726</v>
      </c>
      <c r="D1622" s="91">
        <v>17</v>
      </c>
      <c r="E1622" s="57" t="s">
        <v>9094</v>
      </c>
      <c r="F1622" s="29">
        <f t="shared" si="85"/>
        <v>0.80033333333333323</v>
      </c>
      <c r="G1622" s="23">
        <f t="shared" si="86"/>
        <v>0</v>
      </c>
      <c r="H1622" s="30"/>
      <c r="I1622" s="29"/>
      <c r="J1622" s="23">
        <f t="shared" si="87"/>
        <v>2.3731999999999998</v>
      </c>
      <c r="K1622" s="30"/>
      <c r="L1622" s="29"/>
      <c r="M1622" s="98" t="s">
        <v>4944</v>
      </c>
      <c r="N1622" s="98" t="s">
        <v>4944</v>
      </c>
      <c r="O1622" s="98" t="s">
        <v>4944</v>
      </c>
      <c r="P1622" s="98" t="s">
        <v>4944</v>
      </c>
      <c r="Q1622" s="98">
        <v>9.4649999999999999</v>
      </c>
      <c r="R1622" s="98" t="s">
        <v>4944</v>
      </c>
      <c r="S1622" s="98">
        <v>2.4009999999999998</v>
      </c>
      <c r="T1622" s="98" t="s">
        <v>4944</v>
      </c>
      <c r="U1622" s="98">
        <v>0</v>
      </c>
    </row>
    <row r="1623" spans="1:21" x14ac:dyDescent="0.25">
      <c r="A1623" s="57" t="s">
        <v>4640</v>
      </c>
      <c r="B1623" s="57" t="s">
        <v>1773</v>
      </c>
      <c r="C1623" s="57" t="s">
        <v>4701</v>
      </c>
      <c r="D1623" s="91">
        <v>11</v>
      </c>
      <c r="E1623" s="57" t="s">
        <v>7261</v>
      </c>
      <c r="F1623" s="29">
        <f t="shared" si="85"/>
        <v>0.79466666666666674</v>
      </c>
      <c r="G1623" s="23">
        <f t="shared" si="86"/>
        <v>2.5000000000000001E-4</v>
      </c>
      <c r="H1623" s="30"/>
      <c r="I1623" s="29"/>
      <c r="J1623" s="23">
        <f t="shared" si="87"/>
        <v>4.8715999999999999</v>
      </c>
      <c r="K1623" s="30"/>
      <c r="L1623" s="29"/>
      <c r="M1623" s="98" t="s">
        <v>4944</v>
      </c>
      <c r="N1623" s="98" t="s">
        <v>4944</v>
      </c>
      <c r="O1623" s="98">
        <v>1E-3</v>
      </c>
      <c r="P1623" s="98" t="s">
        <v>4944</v>
      </c>
      <c r="Q1623" s="98" t="s">
        <v>4944</v>
      </c>
      <c r="R1623" s="98">
        <v>21.974</v>
      </c>
      <c r="S1623" s="98" t="s">
        <v>4944</v>
      </c>
      <c r="T1623" s="98">
        <v>1.8560000000000001</v>
      </c>
      <c r="U1623" s="98">
        <v>0.52800000000000002</v>
      </c>
    </row>
    <row r="1624" spans="1:21" x14ac:dyDescent="0.25">
      <c r="A1624" s="57" t="s">
        <v>4640</v>
      </c>
      <c r="B1624" s="57" t="s">
        <v>519</v>
      </c>
      <c r="C1624" s="57" t="s">
        <v>4723</v>
      </c>
      <c r="D1624" s="91">
        <v>16</v>
      </c>
      <c r="E1624" s="57" t="s">
        <v>8415</v>
      </c>
      <c r="F1624" s="29">
        <f t="shared" si="85"/>
        <v>0.78033333333333343</v>
      </c>
      <c r="G1624" s="23">
        <f t="shared" si="86"/>
        <v>8.3047500000000003</v>
      </c>
      <c r="H1624" s="30"/>
      <c r="I1624" s="29"/>
      <c r="J1624" s="23">
        <f t="shared" si="87"/>
        <v>0.46820000000000006</v>
      </c>
      <c r="K1624" s="30"/>
      <c r="L1624" s="29"/>
      <c r="M1624" s="98" t="s">
        <v>4944</v>
      </c>
      <c r="N1624" s="98" t="s">
        <v>4944</v>
      </c>
      <c r="O1624" s="98">
        <v>6.72</v>
      </c>
      <c r="P1624" s="98">
        <v>26.498999999999999</v>
      </c>
      <c r="Q1624" s="98" t="s">
        <v>4944</v>
      </c>
      <c r="R1624" s="98" t="s">
        <v>4944</v>
      </c>
      <c r="S1624" s="98">
        <v>0.88200000000000001</v>
      </c>
      <c r="T1624" s="98">
        <v>1.4590000000000001</v>
      </c>
      <c r="U1624" s="98" t="s">
        <v>4944</v>
      </c>
    </row>
    <row r="1625" spans="1:21" x14ac:dyDescent="0.25">
      <c r="A1625" s="57" t="s">
        <v>4640</v>
      </c>
      <c r="B1625" s="57" t="s">
        <v>4212</v>
      </c>
      <c r="C1625" s="57" t="s">
        <v>4708</v>
      </c>
      <c r="D1625" s="91">
        <v>13</v>
      </c>
      <c r="E1625" s="57" t="s">
        <v>7631</v>
      </c>
      <c r="F1625" s="29">
        <f t="shared" si="85"/>
        <v>0.77999999999999992</v>
      </c>
      <c r="G1625" s="23">
        <f t="shared" si="86"/>
        <v>0.30275000000000002</v>
      </c>
      <c r="H1625" s="30"/>
      <c r="I1625" s="29"/>
      <c r="J1625" s="23">
        <f t="shared" si="87"/>
        <v>0.46799999999999997</v>
      </c>
      <c r="K1625" s="30"/>
      <c r="L1625" s="29"/>
      <c r="M1625" s="98" t="s">
        <v>4944</v>
      </c>
      <c r="N1625" s="98" t="s">
        <v>4944</v>
      </c>
      <c r="O1625" s="98" t="s">
        <v>4944</v>
      </c>
      <c r="P1625" s="98">
        <v>1.2110000000000001</v>
      </c>
      <c r="Q1625" s="98" t="s">
        <v>4944</v>
      </c>
      <c r="R1625" s="98">
        <v>0</v>
      </c>
      <c r="S1625" s="98" t="s">
        <v>4944</v>
      </c>
      <c r="T1625" s="98">
        <v>0</v>
      </c>
      <c r="U1625" s="98">
        <v>2.34</v>
      </c>
    </row>
    <row r="1626" spans="1:21" x14ac:dyDescent="0.25">
      <c r="A1626" s="57" t="s">
        <v>4640</v>
      </c>
      <c r="B1626" s="57" t="s">
        <v>917</v>
      </c>
      <c r="C1626" s="57" t="s">
        <v>4728</v>
      </c>
      <c r="D1626" s="91">
        <v>17</v>
      </c>
      <c r="E1626" s="57" t="s">
        <v>9186</v>
      </c>
      <c r="F1626" s="29">
        <f t="shared" si="85"/>
        <v>0.77999999999999992</v>
      </c>
      <c r="G1626" s="23">
        <f t="shared" si="86"/>
        <v>42.763750000000002</v>
      </c>
      <c r="H1626" s="30"/>
      <c r="I1626" s="29"/>
      <c r="J1626" s="23">
        <f t="shared" si="87"/>
        <v>0.46799999999999997</v>
      </c>
      <c r="K1626" s="30"/>
      <c r="L1626" s="29"/>
      <c r="M1626" s="98" t="s">
        <v>4944</v>
      </c>
      <c r="N1626" s="98" t="s">
        <v>4944</v>
      </c>
      <c r="O1626" s="98" t="s">
        <v>4944</v>
      </c>
      <c r="P1626" s="98">
        <v>171.05500000000001</v>
      </c>
      <c r="Q1626" s="98" t="s">
        <v>4944</v>
      </c>
      <c r="R1626" s="98" t="s">
        <v>4944</v>
      </c>
      <c r="S1626" s="98">
        <v>2.34</v>
      </c>
      <c r="T1626" s="98" t="s">
        <v>4944</v>
      </c>
      <c r="U1626" s="98" t="s">
        <v>4944</v>
      </c>
    </row>
    <row r="1627" spans="1:21" x14ac:dyDescent="0.25">
      <c r="A1627" s="57" t="s">
        <v>4640</v>
      </c>
      <c r="B1627" s="57" t="s">
        <v>4509</v>
      </c>
      <c r="C1627" s="57" t="s">
        <v>4730</v>
      </c>
      <c r="D1627" s="91">
        <v>18</v>
      </c>
      <c r="E1627" s="57" t="s">
        <v>9377</v>
      </c>
      <c r="F1627" s="29">
        <f t="shared" si="85"/>
        <v>0.77633333333333343</v>
      </c>
      <c r="G1627" s="23">
        <f t="shared" si="86"/>
        <v>0</v>
      </c>
      <c r="H1627" s="30"/>
      <c r="I1627" s="29"/>
      <c r="J1627" s="23">
        <f t="shared" si="87"/>
        <v>0.5544</v>
      </c>
      <c r="K1627" s="30"/>
      <c r="L1627" s="29"/>
      <c r="M1627" s="98" t="s">
        <v>4944</v>
      </c>
      <c r="N1627" s="98" t="s">
        <v>4944</v>
      </c>
      <c r="O1627" s="98" t="s">
        <v>4944</v>
      </c>
      <c r="P1627" s="98" t="s">
        <v>4944</v>
      </c>
      <c r="Q1627" s="98">
        <v>0.24299999999999999</v>
      </c>
      <c r="R1627" s="98">
        <v>0.2</v>
      </c>
      <c r="S1627" s="98">
        <v>2.3290000000000002</v>
      </c>
      <c r="T1627" s="98" t="s">
        <v>4944</v>
      </c>
      <c r="U1627" s="98" t="s">
        <v>4944</v>
      </c>
    </row>
    <row r="1628" spans="1:21" x14ac:dyDescent="0.25">
      <c r="A1628" s="57" t="s">
        <v>4640</v>
      </c>
      <c r="B1628" s="57" t="s">
        <v>2727</v>
      </c>
      <c r="C1628" s="57" t="s">
        <v>4723</v>
      </c>
      <c r="D1628" s="91">
        <v>16</v>
      </c>
      <c r="E1628" s="57" t="s">
        <v>8387</v>
      </c>
      <c r="F1628" s="29">
        <f t="shared" si="85"/>
        <v>0.77266666666666672</v>
      </c>
      <c r="G1628" s="23">
        <f t="shared" si="86"/>
        <v>1.4032500000000001</v>
      </c>
      <c r="H1628" s="30"/>
      <c r="I1628" s="29"/>
      <c r="J1628" s="23">
        <f t="shared" si="87"/>
        <v>0.54359999999999997</v>
      </c>
      <c r="K1628" s="30"/>
      <c r="L1628" s="29"/>
      <c r="M1628" s="98">
        <v>5.6130000000000004</v>
      </c>
      <c r="N1628" s="98" t="s">
        <v>4944</v>
      </c>
      <c r="O1628" s="98" t="s">
        <v>4944</v>
      </c>
      <c r="P1628" s="98" t="s">
        <v>4944</v>
      </c>
      <c r="Q1628" s="98" t="s">
        <v>4944</v>
      </c>
      <c r="R1628" s="98">
        <v>0.4</v>
      </c>
      <c r="S1628" s="98">
        <v>2.3180000000000001</v>
      </c>
      <c r="T1628" s="98" t="s">
        <v>4944</v>
      </c>
      <c r="U1628" s="98" t="s">
        <v>4944</v>
      </c>
    </row>
    <row r="1629" spans="1:21" x14ac:dyDescent="0.25">
      <c r="A1629" s="57" t="s">
        <v>4640</v>
      </c>
      <c r="B1629" s="57" t="s">
        <v>3097</v>
      </c>
      <c r="C1629" s="57" t="s">
        <v>4730</v>
      </c>
      <c r="D1629" s="91">
        <v>18</v>
      </c>
      <c r="E1629" s="57" t="s">
        <v>9367</v>
      </c>
      <c r="F1629" s="29">
        <f t="shared" si="85"/>
        <v>0.77133333333333332</v>
      </c>
      <c r="G1629" s="23">
        <f t="shared" si="86"/>
        <v>0</v>
      </c>
      <c r="H1629" s="30"/>
      <c r="I1629" s="29"/>
      <c r="J1629" s="23">
        <f t="shared" si="87"/>
        <v>0.56880000000000008</v>
      </c>
      <c r="K1629" s="30"/>
      <c r="L1629" s="29"/>
      <c r="M1629" s="98" t="s">
        <v>4944</v>
      </c>
      <c r="N1629" s="98" t="s">
        <v>4944</v>
      </c>
      <c r="O1629" s="98" t="s">
        <v>4944</v>
      </c>
      <c r="P1629" s="98" t="s">
        <v>4944</v>
      </c>
      <c r="Q1629" s="98">
        <v>0.13500000000000001</v>
      </c>
      <c r="R1629" s="98">
        <v>0.39500000000000002</v>
      </c>
      <c r="S1629" s="98">
        <v>0.105</v>
      </c>
      <c r="T1629" s="98">
        <v>2.2090000000000001</v>
      </c>
      <c r="U1629" s="98" t="s">
        <v>4944</v>
      </c>
    </row>
    <row r="1630" spans="1:21" x14ac:dyDescent="0.25">
      <c r="A1630" s="57" t="s">
        <v>4640</v>
      </c>
      <c r="B1630" s="57" t="s">
        <v>572</v>
      </c>
      <c r="C1630" s="57" t="s">
        <v>4650</v>
      </c>
      <c r="D1630" s="91">
        <v>2</v>
      </c>
      <c r="E1630" s="57" t="s">
        <v>5261</v>
      </c>
      <c r="F1630" s="29">
        <f t="shared" si="85"/>
        <v>0.76766666666666661</v>
      </c>
      <c r="G1630" s="23">
        <f t="shared" si="86"/>
        <v>31.901</v>
      </c>
      <c r="H1630" s="30"/>
      <c r="I1630" s="29"/>
      <c r="J1630" s="23">
        <f t="shared" si="87"/>
        <v>11.4558</v>
      </c>
      <c r="K1630" s="30"/>
      <c r="L1630" s="29"/>
      <c r="M1630" s="98">
        <v>0.48799999999999999</v>
      </c>
      <c r="N1630" s="98" t="s">
        <v>4944</v>
      </c>
      <c r="O1630" s="98">
        <v>7.8250000000000002</v>
      </c>
      <c r="P1630" s="98">
        <v>119.291</v>
      </c>
      <c r="Q1630" s="98">
        <v>16.611000000000001</v>
      </c>
      <c r="R1630" s="98">
        <v>38.365000000000002</v>
      </c>
      <c r="S1630" s="98" t="s">
        <v>4944</v>
      </c>
      <c r="T1630" s="98" t="s">
        <v>4944</v>
      </c>
      <c r="U1630" s="98">
        <v>2.3029999999999999</v>
      </c>
    </row>
    <row r="1631" spans="1:21" x14ac:dyDescent="0.25">
      <c r="A1631" s="57" t="s">
        <v>4640</v>
      </c>
      <c r="B1631" s="57" t="s">
        <v>431</v>
      </c>
      <c r="C1631" s="57" t="s">
        <v>4729</v>
      </c>
      <c r="D1631" s="91">
        <v>18</v>
      </c>
      <c r="E1631" s="57" t="s">
        <v>9302</v>
      </c>
      <c r="F1631" s="29">
        <f t="shared" si="85"/>
        <v>0.76666666666666672</v>
      </c>
      <c r="G1631" s="23">
        <f t="shared" si="86"/>
        <v>1.8749999999999999E-2</v>
      </c>
      <c r="H1631" s="30"/>
      <c r="I1631" s="29"/>
      <c r="J1631" s="23">
        <f t="shared" si="87"/>
        <v>0.61720000000000008</v>
      </c>
      <c r="K1631" s="30"/>
      <c r="L1631" s="29"/>
      <c r="M1631" s="98" t="s">
        <v>4944</v>
      </c>
      <c r="N1631" s="98">
        <v>7.4999999999999997E-2</v>
      </c>
      <c r="O1631" s="98" t="s">
        <v>4944</v>
      </c>
      <c r="P1631" s="98" t="s">
        <v>4944</v>
      </c>
      <c r="Q1631" s="98">
        <v>0.78600000000000003</v>
      </c>
      <c r="R1631" s="98" t="s">
        <v>4944</v>
      </c>
      <c r="S1631" s="98">
        <v>0.55700000000000005</v>
      </c>
      <c r="T1631" s="98" t="s">
        <v>4944</v>
      </c>
      <c r="U1631" s="98">
        <v>1.7430000000000001</v>
      </c>
    </row>
    <row r="1632" spans="1:21" x14ac:dyDescent="0.25">
      <c r="A1632" s="57" t="s">
        <v>4640</v>
      </c>
      <c r="B1632" s="57" t="s">
        <v>4072</v>
      </c>
      <c r="C1632" s="57" t="s">
        <v>4691</v>
      </c>
      <c r="D1632" s="91">
        <v>11</v>
      </c>
      <c r="E1632" s="57" t="s">
        <v>6846</v>
      </c>
      <c r="F1632" s="29">
        <f t="shared" ref="F1632:F1695" si="88">SUM(S1632:U1632)/3</f>
        <v>0.76433333333333342</v>
      </c>
      <c r="G1632" s="23">
        <f t="shared" ref="G1632:G1695" si="89">SUM(M1632:P1632)/4</f>
        <v>0</v>
      </c>
      <c r="H1632" s="30"/>
      <c r="I1632" s="29"/>
      <c r="J1632" s="23">
        <f t="shared" ref="J1632:J1695" si="90">SUM(Q1632:U1632)/5</f>
        <v>0.45860000000000001</v>
      </c>
      <c r="K1632" s="30"/>
      <c r="L1632" s="29"/>
      <c r="M1632" s="98" t="s">
        <v>4944</v>
      </c>
      <c r="N1632" s="98" t="s">
        <v>4944</v>
      </c>
      <c r="O1632" s="98" t="s">
        <v>4944</v>
      </c>
      <c r="P1632" s="98" t="s">
        <v>4944</v>
      </c>
      <c r="Q1632" s="98" t="s">
        <v>4944</v>
      </c>
      <c r="R1632" s="98" t="s">
        <v>4944</v>
      </c>
      <c r="S1632" s="98">
        <v>2.2930000000000001</v>
      </c>
      <c r="T1632" s="98" t="s">
        <v>4944</v>
      </c>
      <c r="U1632" s="98" t="s">
        <v>4944</v>
      </c>
    </row>
    <row r="1633" spans="1:21" x14ac:dyDescent="0.25">
      <c r="A1633" s="57" t="s">
        <v>4640</v>
      </c>
      <c r="B1633" s="57" t="s">
        <v>2079</v>
      </c>
      <c r="C1633" s="57" t="s">
        <v>4724</v>
      </c>
      <c r="D1633" s="91">
        <v>16</v>
      </c>
      <c r="E1633" s="57" t="s">
        <v>8853</v>
      </c>
      <c r="F1633" s="29">
        <f t="shared" si="88"/>
        <v>0.7636666666666666</v>
      </c>
      <c r="G1633" s="23">
        <f t="shared" si="89"/>
        <v>0</v>
      </c>
      <c r="H1633" s="30"/>
      <c r="I1633" s="29"/>
      <c r="J1633" s="23">
        <f t="shared" si="90"/>
        <v>2.4165999999999999</v>
      </c>
      <c r="K1633" s="30"/>
      <c r="L1633" s="29"/>
      <c r="M1633" s="98" t="s">
        <v>4944</v>
      </c>
      <c r="N1633" s="98" t="s">
        <v>4944</v>
      </c>
      <c r="O1633" s="98" t="s">
        <v>4944</v>
      </c>
      <c r="P1633" s="98" t="s">
        <v>4944</v>
      </c>
      <c r="Q1633" s="98">
        <v>9.0709999999999997</v>
      </c>
      <c r="R1633" s="98">
        <v>0.72099999999999997</v>
      </c>
      <c r="S1633" s="98" t="s">
        <v>4944</v>
      </c>
      <c r="T1633" s="98" t="s">
        <v>4944</v>
      </c>
      <c r="U1633" s="98">
        <v>2.2909999999999999</v>
      </c>
    </row>
    <row r="1634" spans="1:21" x14ac:dyDescent="0.25">
      <c r="A1634" s="57" t="s">
        <v>4640</v>
      </c>
      <c r="B1634" s="57" t="s">
        <v>4287</v>
      </c>
      <c r="C1634" s="57" t="s">
        <v>4649</v>
      </c>
      <c r="D1634" s="91">
        <v>2</v>
      </c>
      <c r="E1634" s="57" t="s">
        <v>5234</v>
      </c>
      <c r="F1634" s="29">
        <f t="shared" si="88"/>
        <v>0.75466666666666671</v>
      </c>
      <c r="G1634" s="23">
        <f t="shared" si="89"/>
        <v>14.433250000000001</v>
      </c>
      <c r="H1634" s="30"/>
      <c r="I1634" s="29"/>
      <c r="J1634" s="23">
        <f t="shared" si="90"/>
        <v>52.361999999999988</v>
      </c>
      <c r="K1634" s="30"/>
      <c r="L1634" s="29"/>
      <c r="M1634" s="98">
        <v>1.528</v>
      </c>
      <c r="N1634" s="98">
        <v>14.321</v>
      </c>
      <c r="O1634" s="98">
        <v>3.0249999999999999</v>
      </c>
      <c r="P1634" s="98">
        <v>38.859000000000002</v>
      </c>
      <c r="Q1634" s="98">
        <v>60.162999999999997</v>
      </c>
      <c r="R1634" s="98">
        <v>199.38300000000001</v>
      </c>
      <c r="S1634" s="98">
        <v>0.33</v>
      </c>
      <c r="T1634" s="98">
        <v>0.53200000000000003</v>
      </c>
      <c r="U1634" s="98">
        <v>1.4019999999999999</v>
      </c>
    </row>
    <row r="1635" spans="1:21" x14ac:dyDescent="0.25">
      <c r="A1635" s="57" t="s">
        <v>4640</v>
      </c>
      <c r="B1635" s="57" t="s">
        <v>2142</v>
      </c>
      <c r="C1635" s="57" t="s">
        <v>4722</v>
      </c>
      <c r="D1635" s="91">
        <v>15</v>
      </c>
      <c r="E1635" s="57" t="s">
        <v>8257</v>
      </c>
      <c r="F1635" s="29">
        <f t="shared" si="88"/>
        <v>0.7533333333333333</v>
      </c>
      <c r="G1635" s="23">
        <f t="shared" si="89"/>
        <v>32.511000000000003</v>
      </c>
      <c r="H1635" s="30"/>
      <c r="I1635" s="29"/>
      <c r="J1635" s="23">
        <f t="shared" si="90"/>
        <v>0.66680000000000006</v>
      </c>
      <c r="K1635" s="30"/>
      <c r="L1635" s="29"/>
      <c r="M1635" s="98">
        <v>1.7430000000000001</v>
      </c>
      <c r="N1635" s="98" t="s">
        <v>4944</v>
      </c>
      <c r="O1635" s="98">
        <v>1.4410000000000001</v>
      </c>
      <c r="P1635" s="98">
        <v>126.86</v>
      </c>
      <c r="Q1635" s="98">
        <v>1.0740000000000001</v>
      </c>
      <c r="R1635" s="98" t="s">
        <v>4944</v>
      </c>
      <c r="S1635" s="98">
        <v>0.61499999999999999</v>
      </c>
      <c r="T1635" s="98">
        <v>1.645</v>
      </c>
      <c r="U1635" s="98" t="s">
        <v>4944</v>
      </c>
    </row>
    <row r="1636" spans="1:21" x14ac:dyDescent="0.25">
      <c r="A1636" s="57" t="s">
        <v>4640</v>
      </c>
      <c r="B1636" s="57" t="s">
        <v>779</v>
      </c>
      <c r="C1636" s="57" t="s">
        <v>4713</v>
      </c>
      <c r="D1636" s="91">
        <v>15</v>
      </c>
      <c r="E1636" s="57" t="s">
        <v>8000</v>
      </c>
      <c r="F1636" s="29">
        <f t="shared" si="88"/>
        <v>0.74299999999999999</v>
      </c>
      <c r="G1636" s="23">
        <f t="shared" si="89"/>
        <v>0.14799999999999999</v>
      </c>
      <c r="H1636" s="30"/>
      <c r="I1636" s="29"/>
      <c r="J1636" s="23">
        <f t="shared" si="90"/>
        <v>0.58740000000000003</v>
      </c>
      <c r="K1636" s="30"/>
      <c r="L1636" s="29"/>
      <c r="M1636" s="98">
        <v>0.17399999999999999</v>
      </c>
      <c r="N1636" s="98">
        <v>0.41</v>
      </c>
      <c r="O1636" s="98" t="s">
        <v>4944</v>
      </c>
      <c r="P1636" s="98">
        <v>8.0000000000000002E-3</v>
      </c>
      <c r="Q1636" s="98">
        <v>0.70799999999999996</v>
      </c>
      <c r="R1636" s="98" t="s">
        <v>4944</v>
      </c>
      <c r="S1636" s="98">
        <v>2.2290000000000001</v>
      </c>
      <c r="T1636" s="98">
        <v>0</v>
      </c>
      <c r="U1636" s="98">
        <v>0</v>
      </c>
    </row>
    <row r="1637" spans="1:21" x14ac:dyDescent="0.25">
      <c r="A1637" s="57" t="s">
        <v>4640</v>
      </c>
      <c r="B1637" s="57" t="s">
        <v>3960</v>
      </c>
      <c r="C1637" s="57" t="s">
        <v>4648</v>
      </c>
      <c r="D1637" s="91">
        <v>2</v>
      </c>
      <c r="E1637" s="57" t="s">
        <v>5179</v>
      </c>
      <c r="F1637" s="29">
        <f t="shared" si="88"/>
        <v>0.7416666666666667</v>
      </c>
      <c r="G1637" s="23">
        <f t="shared" si="89"/>
        <v>1.2517499999999999</v>
      </c>
      <c r="H1637" s="30"/>
      <c r="I1637" s="29"/>
      <c r="J1637" s="23">
        <f t="shared" si="90"/>
        <v>0.48980000000000007</v>
      </c>
      <c r="K1637" s="30"/>
      <c r="L1637" s="29"/>
      <c r="M1637" s="98" t="s">
        <v>4944</v>
      </c>
      <c r="N1637" s="98" t="s">
        <v>4944</v>
      </c>
      <c r="O1637" s="98" t="s">
        <v>4944</v>
      </c>
      <c r="P1637" s="98">
        <v>5.0069999999999997</v>
      </c>
      <c r="Q1637" s="98">
        <v>0.224</v>
      </c>
      <c r="R1637" s="98" t="s">
        <v>4944</v>
      </c>
      <c r="S1637" s="98" t="s">
        <v>4944</v>
      </c>
      <c r="T1637" s="98">
        <v>2.2250000000000001</v>
      </c>
      <c r="U1637" s="98" t="s">
        <v>4944</v>
      </c>
    </row>
    <row r="1638" spans="1:21" x14ac:dyDescent="0.25">
      <c r="A1638" s="57" t="s">
        <v>4640</v>
      </c>
      <c r="B1638" s="57" t="s">
        <v>762</v>
      </c>
      <c r="C1638" s="57" t="s">
        <v>4710</v>
      </c>
      <c r="D1638" s="91">
        <v>13</v>
      </c>
      <c r="E1638" s="57" t="s">
        <v>7686</v>
      </c>
      <c r="F1638" s="29">
        <f t="shared" si="88"/>
        <v>0.7416666666666667</v>
      </c>
      <c r="G1638" s="23">
        <f t="shared" si="89"/>
        <v>5.94625</v>
      </c>
      <c r="H1638" s="30"/>
      <c r="I1638" s="29"/>
      <c r="J1638" s="23">
        <f t="shared" si="90"/>
        <v>0.54800000000000004</v>
      </c>
      <c r="K1638" s="30"/>
      <c r="L1638" s="29"/>
      <c r="M1638" s="98">
        <v>5.7949999999999999</v>
      </c>
      <c r="N1638" s="98">
        <v>4.0419999999999998</v>
      </c>
      <c r="O1638" s="98">
        <v>12.692</v>
      </c>
      <c r="P1638" s="98">
        <v>1.256</v>
      </c>
      <c r="Q1638" s="98">
        <v>0.51500000000000001</v>
      </c>
      <c r="R1638" s="98" t="s">
        <v>4944</v>
      </c>
      <c r="S1638" s="98">
        <v>2.2000000000000002</v>
      </c>
      <c r="T1638" s="98">
        <v>0</v>
      </c>
      <c r="U1638" s="98">
        <v>2.5000000000000001E-2</v>
      </c>
    </row>
    <row r="1639" spans="1:21" x14ac:dyDescent="0.25">
      <c r="A1639" s="57" t="s">
        <v>4640</v>
      </c>
      <c r="B1639" s="57" t="s">
        <v>2745</v>
      </c>
      <c r="C1639" s="57" t="s">
        <v>4731</v>
      </c>
      <c r="D1639" s="91">
        <v>18</v>
      </c>
      <c r="E1639" s="57" t="s">
        <v>9399</v>
      </c>
      <c r="F1639" s="29">
        <f t="shared" si="88"/>
        <v>0.7413333333333334</v>
      </c>
      <c r="G1639" s="23">
        <f t="shared" si="89"/>
        <v>0.5605</v>
      </c>
      <c r="H1639" s="30"/>
      <c r="I1639" s="29"/>
      <c r="J1639" s="23">
        <f t="shared" si="90"/>
        <v>0.73919999999999997</v>
      </c>
      <c r="K1639" s="30"/>
      <c r="L1639" s="29"/>
      <c r="M1639" s="98" t="s">
        <v>4944</v>
      </c>
      <c r="N1639" s="98">
        <v>0.4</v>
      </c>
      <c r="O1639" s="98">
        <v>1.8420000000000001</v>
      </c>
      <c r="P1639" s="98" t="s">
        <v>4944</v>
      </c>
      <c r="Q1639" s="98">
        <v>1.26</v>
      </c>
      <c r="R1639" s="98">
        <v>0.21199999999999999</v>
      </c>
      <c r="S1639" s="98">
        <v>0.72399999999999998</v>
      </c>
      <c r="T1639" s="98" t="s">
        <v>4944</v>
      </c>
      <c r="U1639" s="98">
        <v>1.5</v>
      </c>
    </row>
    <row r="1640" spans="1:21" x14ac:dyDescent="0.25">
      <c r="A1640" s="57" t="s">
        <v>4640</v>
      </c>
      <c r="B1640" s="57" t="s">
        <v>2531</v>
      </c>
      <c r="C1640" s="57" t="s">
        <v>4723</v>
      </c>
      <c r="D1640" s="91">
        <v>16</v>
      </c>
      <c r="E1640" s="57" t="s">
        <v>8588</v>
      </c>
      <c r="F1640" s="29">
        <f t="shared" si="88"/>
        <v>0.7400000000000001</v>
      </c>
      <c r="G1640" s="23">
        <f t="shared" si="89"/>
        <v>0.13075000000000001</v>
      </c>
      <c r="H1640" s="30"/>
      <c r="I1640" s="29"/>
      <c r="J1640" s="23">
        <f t="shared" si="90"/>
        <v>0.48620000000000002</v>
      </c>
      <c r="K1640" s="30"/>
      <c r="L1640" s="29"/>
      <c r="M1640" s="98" t="s">
        <v>4944</v>
      </c>
      <c r="N1640" s="98" t="s">
        <v>4944</v>
      </c>
      <c r="O1640" s="98" t="s">
        <v>4944</v>
      </c>
      <c r="P1640" s="98">
        <v>0.52300000000000002</v>
      </c>
      <c r="Q1640" s="98">
        <v>0.21099999999999999</v>
      </c>
      <c r="R1640" s="98" t="s">
        <v>4944</v>
      </c>
      <c r="S1640" s="98" t="s">
        <v>4944</v>
      </c>
      <c r="T1640" s="98">
        <v>1.1100000000000001</v>
      </c>
      <c r="U1640" s="98">
        <v>1.1100000000000001</v>
      </c>
    </row>
    <row r="1641" spans="1:21" x14ac:dyDescent="0.25">
      <c r="A1641" s="57" t="s">
        <v>4640</v>
      </c>
      <c r="B1641" s="57" t="s">
        <v>782</v>
      </c>
      <c r="C1641" s="57" t="s">
        <v>4724</v>
      </c>
      <c r="D1641" s="91">
        <v>16</v>
      </c>
      <c r="E1641" s="57" t="s">
        <v>8839</v>
      </c>
      <c r="F1641" s="29">
        <f t="shared" si="88"/>
        <v>0.73899999999999999</v>
      </c>
      <c r="G1641" s="23">
        <f t="shared" si="89"/>
        <v>519.92624999999998</v>
      </c>
      <c r="H1641" s="30"/>
      <c r="I1641" s="29"/>
      <c r="J1641" s="23">
        <f t="shared" si="90"/>
        <v>1.2928000000000002</v>
      </c>
      <c r="K1641" s="30"/>
      <c r="L1641" s="29"/>
      <c r="M1641" s="98">
        <v>150.096</v>
      </c>
      <c r="N1641" s="98">
        <v>6.3E-2</v>
      </c>
      <c r="O1641" s="98">
        <v>1718.856</v>
      </c>
      <c r="P1641" s="98">
        <v>210.69</v>
      </c>
      <c r="Q1641" s="98">
        <v>0.36499999999999999</v>
      </c>
      <c r="R1641" s="98">
        <v>3.8820000000000001</v>
      </c>
      <c r="S1641" s="98">
        <v>0.72499999999999998</v>
      </c>
      <c r="T1641" s="98">
        <v>1.137</v>
      </c>
      <c r="U1641" s="98">
        <v>0.35499999999999998</v>
      </c>
    </row>
    <row r="1642" spans="1:21" x14ac:dyDescent="0.25">
      <c r="A1642" s="57" t="s">
        <v>4640</v>
      </c>
      <c r="B1642" s="57" t="s">
        <v>2088</v>
      </c>
      <c r="C1642" s="57" t="s">
        <v>4714</v>
      </c>
      <c r="D1642" s="91">
        <v>15</v>
      </c>
      <c r="E1642" s="57" t="s">
        <v>8082</v>
      </c>
      <c r="F1642" s="29">
        <f t="shared" si="88"/>
        <v>0.73866666666666669</v>
      </c>
      <c r="G1642" s="23">
        <f t="shared" si="89"/>
        <v>0</v>
      </c>
      <c r="H1642" s="30"/>
      <c r="I1642" s="29"/>
      <c r="J1642" s="23">
        <f t="shared" si="90"/>
        <v>0.44320000000000004</v>
      </c>
      <c r="K1642" s="30"/>
      <c r="L1642" s="29"/>
      <c r="M1642" s="98" t="s">
        <v>4944</v>
      </c>
      <c r="N1642" s="98" t="s">
        <v>4944</v>
      </c>
      <c r="O1642" s="98" t="s">
        <v>4944</v>
      </c>
      <c r="P1642" s="98" t="s">
        <v>4944</v>
      </c>
      <c r="Q1642" s="98" t="s">
        <v>4944</v>
      </c>
      <c r="R1642" s="98" t="s">
        <v>4944</v>
      </c>
      <c r="S1642" s="98" t="s">
        <v>4944</v>
      </c>
      <c r="T1642" s="98">
        <v>2.2160000000000002</v>
      </c>
      <c r="U1642" s="98" t="s">
        <v>4944</v>
      </c>
    </row>
    <row r="1643" spans="1:21" x14ac:dyDescent="0.25">
      <c r="A1643" s="57" t="s">
        <v>4640</v>
      </c>
      <c r="B1643" s="57" t="s">
        <v>2195</v>
      </c>
      <c r="C1643" s="57" t="s">
        <v>4723</v>
      </c>
      <c r="D1643" s="91">
        <v>16</v>
      </c>
      <c r="E1643" s="57" t="s">
        <v>8566</v>
      </c>
      <c r="F1643" s="29">
        <f t="shared" si="88"/>
        <v>0.7363333333333334</v>
      </c>
      <c r="G1643" s="23">
        <f t="shared" si="89"/>
        <v>7.9965000000000002</v>
      </c>
      <c r="H1643" s="30"/>
      <c r="I1643" s="29"/>
      <c r="J1643" s="23">
        <f t="shared" si="90"/>
        <v>0.44180000000000003</v>
      </c>
      <c r="K1643" s="30"/>
      <c r="L1643" s="29"/>
      <c r="M1643" s="98">
        <v>3.05</v>
      </c>
      <c r="N1643" s="98" t="s">
        <v>4944</v>
      </c>
      <c r="O1643" s="98" t="s">
        <v>4944</v>
      </c>
      <c r="P1643" s="98">
        <v>28.936</v>
      </c>
      <c r="Q1643" s="98" t="s">
        <v>4944</v>
      </c>
      <c r="R1643" s="98" t="s">
        <v>4944</v>
      </c>
      <c r="S1643" s="98">
        <v>2.2090000000000001</v>
      </c>
      <c r="T1643" s="98" t="s">
        <v>4944</v>
      </c>
      <c r="U1643" s="98" t="s">
        <v>4944</v>
      </c>
    </row>
    <row r="1644" spans="1:21" x14ac:dyDescent="0.25">
      <c r="A1644" s="57" t="s">
        <v>4640</v>
      </c>
      <c r="B1644" s="57" t="s">
        <v>2307</v>
      </c>
      <c r="C1644" s="57" t="s">
        <v>4729</v>
      </c>
      <c r="D1644" s="91">
        <v>18</v>
      </c>
      <c r="E1644" s="57" t="s">
        <v>9247</v>
      </c>
      <c r="F1644" s="29">
        <f t="shared" si="88"/>
        <v>0.73299999999999998</v>
      </c>
      <c r="G1644" s="23">
        <f t="shared" si="89"/>
        <v>3.075E-2</v>
      </c>
      <c r="H1644" s="30"/>
      <c r="I1644" s="29"/>
      <c r="J1644" s="23">
        <f t="shared" si="90"/>
        <v>0.43979999999999997</v>
      </c>
      <c r="K1644" s="30"/>
      <c r="L1644" s="29"/>
      <c r="M1644" s="98">
        <v>0</v>
      </c>
      <c r="N1644" s="98">
        <v>0</v>
      </c>
      <c r="O1644" s="98">
        <v>0</v>
      </c>
      <c r="P1644" s="98">
        <v>0.123</v>
      </c>
      <c r="Q1644" s="98" t="s">
        <v>4944</v>
      </c>
      <c r="R1644" s="98">
        <v>0</v>
      </c>
      <c r="S1644" s="98" t="s">
        <v>4944</v>
      </c>
      <c r="T1644" s="98" t="s">
        <v>4944</v>
      </c>
      <c r="U1644" s="98">
        <v>2.1989999999999998</v>
      </c>
    </row>
    <row r="1645" spans="1:21" x14ac:dyDescent="0.25">
      <c r="A1645" s="57" t="s">
        <v>4640</v>
      </c>
      <c r="B1645" s="57" t="s">
        <v>2172</v>
      </c>
      <c r="C1645" s="57" t="s">
        <v>4733</v>
      </c>
      <c r="D1645" s="91">
        <v>20</v>
      </c>
      <c r="E1645" s="57" t="s">
        <v>9463</v>
      </c>
      <c r="F1645" s="29">
        <f t="shared" si="88"/>
        <v>0.72699999999999998</v>
      </c>
      <c r="G1645" s="23">
        <f t="shared" si="89"/>
        <v>0.1915</v>
      </c>
      <c r="H1645" s="30"/>
      <c r="I1645" s="29"/>
      <c r="J1645" s="23">
        <f t="shared" si="90"/>
        <v>0.9161999999999999</v>
      </c>
      <c r="K1645" s="30"/>
      <c r="L1645" s="29"/>
      <c r="M1645" s="98">
        <v>0</v>
      </c>
      <c r="N1645" s="98">
        <v>0</v>
      </c>
      <c r="O1645" s="98">
        <v>9.2999999999999999E-2</v>
      </c>
      <c r="P1645" s="98">
        <v>0.67300000000000004</v>
      </c>
      <c r="Q1645" s="98">
        <v>0.78100000000000003</v>
      </c>
      <c r="R1645" s="98">
        <v>1.619</v>
      </c>
      <c r="S1645" s="98">
        <v>1.4710000000000001</v>
      </c>
      <c r="T1645" s="98">
        <v>0.71</v>
      </c>
      <c r="U1645" s="98" t="s">
        <v>4944</v>
      </c>
    </row>
    <row r="1646" spans="1:21" x14ac:dyDescent="0.25">
      <c r="A1646" s="57" t="s">
        <v>4640</v>
      </c>
      <c r="B1646" s="57" t="s">
        <v>2854</v>
      </c>
      <c r="C1646" s="57" t="s">
        <v>4723</v>
      </c>
      <c r="D1646" s="91">
        <v>16</v>
      </c>
      <c r="E1646" s="57" t="s">
        <v>8505</v>
      </c>
      <c r="F1646" s="29">
        <f t="shared" si="88"/>
        <v>0.72666666666666668</v>
      </c>
      <c r="G1646" s="23">
        <f t="shared" si="89"/>
        <v>8.8625000000000007</v>
      </c>
      <c r="H1646" s="30"/>
      <c r="I1646" s="29"/>
      <c r="J1646" s="23">
        <f t="shared" si="90"/>
        <v>0.43600000000000005</v>
      </c>
      <c r="K1646" s="30"/>
      <c r="L1646" s="29"/>
      <c r="M1646" s="98" t="s">
        <v>4944</v>
      </c>
      <c r="N1646" s="98" t="s">
        <v>4944</v>
      </c>
      <c r="O1646" s="98" t="s">
        <v>4944</v>
      </c>
      <c r="P1646" s="98">
        <v>35.450000000000003</v>
      </c>
      <c r="Q1646" s="98" t="s">
        <v>4944</v>
      </c>
      <c r="R1646" s="98" t="s">
        <v>4944</v>
      </c>
      <c r="S1646" s="98">
        <v>2.1800000000000002</v>
      </c>
      <c r="T1646" s="98" t="s">
        <v>4944</v>
      </c>
      <c r="U1646" s="98" t="s">
        <v>4944</v>
      </c>
    </row>
    <row r="1647" spans="1:21" x14ac:dyDescent="0.25">
      <c r="A1647" s="57" t="s">
        <v>4640</v>
      </c>
      <c r="B1647" s="57" t="s">
        <v>3566</v>
      </c>
      <c r="C1647" s="57" t="s">
        <v>4665</v>
      </c>
      <c r="D1647" s="91">
        <v>5</v>
      </c>
      <c r="E1647" s="57" t="s">
        <v>5567</v>
      </c>
      <c r="F1647" s="29">
        <f t="shared" si="88"/>
        <v>0.72333333333333327</v>
      </c>
      <c r="G1647" s="23">
        <f t="shared" si="89"/>
        <v>0</v>
      </c>
      <c r="H1647" s="30"/>
      <c r="I1647" s="29"/>
      <c r="J1647" s="23">
        <f t="shared" si="90"/>
        <v>0.434</v>
      </c>
      <c r="K1647" s="30"/>
      <c r="L1647" s="29"/>
      <c r="M1647" s="98" t="s">
        <v>4944</v>
      </c>
      <c r="N1647" s="98" t="s">
        <v>4944</v>
      </c>
      <c r="O1647" s="98" t="s">
        <v>4944</v>
      </c>
      <c r="P1647" s="98" t="s">
        <v>4944</v>
      </c>
      <c r="Q1647" s="98" t="s">
        <v>4944</v>
      </c>
      <c r="R1647" s="98" t="s">
        <v>4944</v>
      </c>
      <c r="S1647" s="98" t="s">
        <v>4944</v>
      </c>
      <c r="T1647" s="98" t="s">
        <v>4944</v>
      </c>
      <c r="U1647" s="98">
        <v>2.17</v>
      </c>
    </row>
    <row r="1648" spans="1:21" x14ac:dyDescent="0.25">
      <c r="A1648" s="57" t="s">
        <v>4640</v>
      </c>
      <c r="B1648" s="57" t="s">
        <v>1203</v>
      </c>
      <c r="C1648" s="57" t="s">
        <v>4684</v>
      </c>
      <c r="D1648" s="91">
        <v>9</v>
      </c>
      <c r="E1648" s="57" t="s">
        <v>6604</v>
      </c>
      <c r="F1648" s="29">
        <f t="shared" si="88"/>
        <v>0.71866666666666668</v>
      </c>
      <c r="G1648" s="23">
        <f t="shared" si="89"/>
        <v>21.59675</v>
      </c>
      <c r="H1648" s="30"/>
      <c r="I1648" s="29"/>
      <c r="J1648" s="23">
        <f t="shared" si="90"/>
        <v>0.90159999999999996</v>
      </c>
      <c r="K1648" s="30"/>
      <c r="L1648" s="29"/>
      <c r="M1648" s="98" t="s">
        <v>4944</v>
      </c>
      <c r="N1648" s="98">
        <v>54.902000000000001</v>
      </c>
      <c r="O1648" s="98">
        <v>2.0259999999999998</v>
      </c>
      <c r="P1648" s="98">
        <v>29.459</v>
      </c>
      <c r="Q1648" s="98" t="s">
        <v>4944</v>
      </c>
      <c r="R1648" s="98">
        <v>2.3519999999999999</v>
      </c>
      <c r="S1648" s="98">
        <v>2.1560000000000001</v>
      </c>
      <c r="T1648" s="98" t="s">
        <v>4944</v>
      </c>
      <c r="U1648" s="98" t="s">
        <v>4944</v>
      </c>
    </row>
    <row r="1649" spans="1:21" x14ac:dyDescent="0.25">
      <c r="A1649" s="57" t="s">
        <v>4640</v>
      </c>
      <c r="B1649" s="57" t="s">
        <v>513</v>
      </c>
      <c r="C1649" s="57" t="s">
        <v>4665</v>
      </c>
      <c r="D1649" s="91">
        <v>5</v>
      </c>
      <c r="E1649" s="57" t="s">
        <v>5611</v>
      </c>
      <c r="F1649" s="29">
        <f t="shared" si="88"/>
        <v>0.71366666666666667</v>
      </c>
      <c r="G1649" s="23">
        <f t="shared" si="89"/>
        <v>0.34075</v>
      </c>
      <c r="H1649" s="30"/>
      <c r="I1649" s="29"/>
      <c r="J1649" s="23">
        <f t="shared" si="90"/>
        <v>0.42820000000000003</v>
      </c>
      <c r="K1649" s="30"/>
      <c r="L1649" s="29"/>
      <c r="M1649" s="98" t="s">
        <v>4944</v>
      </c>
      <c r="N1649" s="98" t="s">
        <v>4944</v>
      </c>
      <c r="O1649" s="98" t="s">
        <v>4944</v>
      </c>
      <c r="P1649" s="98">
        <v>1.363</v>
      </c>
      <c r="Q1649" s="98" t="s">
        <v>4944</v>
      </c>
      <c r="R1649" s="98" t="s">
        <v>4944</v>
      </c>
      <c r="S1649" s="98" t="s">
        <v>4944</v>
      </c>
      <c r="T1649" s="98" t="s">
        <v>4944</v>
      </c>
      <c r="U1649" s="98">
        <v>2.141</v>
      </c>
    </row>
    <row r="1650" spans="1:21" x14ac:dyDescent="0.25">
      <c r="A1650" s="57" t="s">
        <v>4640</v>
      </c>
      <c r="B1650" s="57" t="s">
        <v>2786</v>
      </c>
      <c r="C1650" s="57" t="s">
        <v>4689</v>
      </c>
      <c r="D1650" s="91">
        <v>10</v>
      </c>
      <c r="E1650" s="57" t="s">
        <v>6801</v>
      </c>
      <c r="F1650" s="29">
        <f t="shared" si="88"/>
        <v>0.70299999999999996</v>
      </c>
      <c r="G1650" s="23">
        <f t="shared" si="89"/>
        <v>5.58725</v>
      </c>
      <c r="H1650" s="30"/>
      <c r="I1650" s="29"/>
      <c r="J1650" s="23">
        <f t="shared" si="90"/>
        <v>0.42180000000000001</v>
      </c>
      <c r="K1650" s="30"/>
      <c r="L1650" s="29"/>
      <c r="M1650" s="98" t="s">
        <v>4944</v>
      </c>
      <c r="N1650" s="98" t="s">
        <v>4944</v>
      </c>
      <c r="O1650" s="98">
        <v>19.366</v>
      </c>
      <c r="P1650" s="98">
        <v>2.9830000000000001</v>
      </c>
      <c r="Q1650" s="98" t="s">
        <v>4944</v>
      </c>
      <c r="R1650" s="98">
        <v>0</v>
      </c>
      <c r="S1650" s="98">
        <v>0</v>
      </c>
      <c r="T1650" s="98">
        <v>2.109</v>
      </c>
      <c r="U1650" s="98" t="s">
        <v>4944</v>
      </c>
    </row>
    <row r="1651" spans="1:21" x14ac:dyDescent="0.25">
      <c r="A1651" s="57" t="s">
        <v>4640</v>
      </c>
      <c r="B1651" s="57" t="s">
        <v>3324</v>
      </c>
      <c r="C1651" s="57" t="s">
        <v>4723</v>
      </c>
      <c r="D1651" s="91">
        <v>16</v>
      </c>
      <c r="E1651" s="57" t="s">
        <v>8747</v>
      </c>
      <c r="F1651" s="29">
        <f t="shared" si="88"/>
        <v>0.70133333333333336</v>
      </c>
      <c r="G1651" s="23">
        <f t="shared" si="89"/>
        <v>10.036250000000001</v>
      </c>
      <c r="H1651" s="30"/>
      <c r="I1651" s="29"/>
      <c r="J1651" s="23">
        <f t="shared" si="90"/>
        <v>0.42080000000000001</v>
      </c>
      <c r="K1651" s="30"/>
      <c r="L1651" s="29"/>
      <c r="M1651" s="98">
        <v>13.292999999999999</v>
      </c>
      <c r="N1651" s="98">
        <v>14.657999999999999</v>
      </c>
      <c r="O1651" s="98">
        <v>0</v>
      </c>
      <c r="P1651" s="98">
        <v>12.194000000000001</v>
      </c>
      <c r="Q1651" s="98" t="s">
        <v>4944</v>
      </c>
      <c r="R1651" s="98" t="s">
        <v>4944</v>
      </c>
      <c r="S1651" s="98" t="s">
        <v>4944</v>
      </c>
      <c r="T1651" s="98">
        <v>2.1040000000000001</v>
      </c>
      <c r="U1651" s="98" t="s">
        <v>4944</v>
      </c>
    </row>
    <row r="1652" spans="1:21" x14ac:dyDescent="0.25">
      <c r="A1652" s="57" t="s">
        <v>4640</v>
      </c>
      <c r="B1652" s="57" t="s">
        <v>1059</v>
      </c>
      <c r="C1652" s="57" t="s">
        <v>4675</v>
      </c>
      <c r="D1652" s="91">
        <v>6</v>
      </c>
      <c r="E1652" s="57" t="s">
        <v>6230</v>
      </c>
      <c r="F1652" s="29">
        <f t="shared" si="88"/>
        <v>0.70000000000000007</v>
      </c>
      <c r="G1652" s="23">
        <f t="shared" si="89"/>
        <v>5.5612500000000002</v>
      </c>
      <c r="H1652" s="30"/>
      <c r="I1652" s="29"/>
      <c r="J1652" s="23">
        <f t="shared" si="90"/>
        <v>3.3874000000000004</v>
      </c>
      <c r="K1652" s="30"/>
      <c r="L1652" s="29"/>
      <c r="M1652" s="98">
        <v>0.79800000000000004</v>
      </c>
      <c r="N1652" s="98">
        <v>2.7869999999999999</v>
      </c>
      <c r="O1652" s="98">
        <v>12.709</v>
      </c>
      <c r="P1652" s="98">
        <v>5.9509999999999996</v>
      </c>
      <c r="Q1652" s="98">
        <v>14.837</v>
      </c>
      <c r="R1652" s="98">
        <v>0</v>
      </c>
      <c r="S1652" s="98">
        <v>2.1</v>
      </c>
      <c r="T1652" s="98">
        <v>0</v>
      </c>
      <c r="U1652" s="98">
        <v>0</v>
      </c>
    </row>
    <row r="1653" spans="1:21" x14ac:dyDescent="0.25">
      <c r="A1653" s="57" t="s">
        <v>4640</v>
      </c>
      <c r="B1653" s="57" t="s">
        <v>1415</v>
      </c>
      <c r="C1653" s="57" t="s">
        <v>4723</v>
      </c>
      <c r="D1653" s="91">
        <v>16</v>
      </c>
      <c r="E1653" s="57" t="s">
        <v>8368</v>
      </c>
      <c r="F1653" s="29">
        <f t="shared" si="88"/>
        <v>0.69366666666666665</v>
      </c>
      <c r="G1653" s="23">
        <f t="shared" si="89"/>
        <v>0</v>
      </c>
      <c r="H1653" s="30"/>
      <c r="I1653" s="29"/>
      <c r="J1653" s="23">
        <f t="shared" si="90"/>
        <v>0.41620000000000001</v>
      </c>
      <c r="K1653" s="30"/>
      <c r="L1653" s="29"/>
      <c r="M1653" s="98" t="s">
        <v>4944</v>
      </c>
      <c r="N1653" s="98" t="s">
        <v>4944</v>
      </c>
      <c r="O1653" s="98" t="s">
        <v>4944</v>
      </c>
      <c r="P1653" s="98" t="s">
        <v>4944</v>
      </c>
      <c r="Q1653" s="98" t="s">
        <v>4944</v>
      </c>
      <c r="R1653" s="98" t="s">
        <v>4944</v>
      </c>
      <c r="S1653" s="98">
        <v>1.6910000000000001</v>
      </c>
      <c r="T1653" s="98" t="s">
        <v>4944</v>
      </c>
      <c r="U1653" s="98">
        <v>0.39</v>
      </c>
    </row>
    <row r="1654" spans="1:21" x14ac:dyDescent="0.25">
      <c r="A1654" s="57" t="s">
        <v>4640</v>
      </c>
      <c r="B1654" s="57" t="s">
        <v>2221</v>
      </c>
      <c r="C1654" s="57" t="s">
        <v>4734</v>
      </c>
      <c r="D1654" s="91">
        <v>20</v>
      </c>
      <c r="E1654" s="57" t="s">
        <v>9518</v>
      </c>
      <c r="F1654" s="29">
        <f t="shared" si="88"/>
        <v>0.69233333333333336</v>
      </c>
      <c r="G1654" s="23">
        <f t="shared" si="89"/>
        <v>6.1249999999999999E-2</v>
      </c>
      <c r="H1654" s="30"/>
      <c r="I1654" s="29"/>
      <c r="J1654" s="23">
        <f t="shared" si="90"/>
        <v>0.44320000000000004</v>
      </c>
      <c r="K1654" s="30"/>
      <c r="L1654" s="29"/>
      <c r="M1654" s="98">
        <v>0.245</v>
      </c>
      <c r="N1654" s="98" t="s">
        <v>4944</v>
      </c>
      <c r="O1654" s="98" t="s">
        <v>4944</v>
      </c>
      <c r="P1654" s="98" t="s">
        <v>4944</v>
      </c>
      <c r="Q1654" s="98">
        <v>0.13900000000000001</v>
      </c>
      <c r="R1654" s="98">
        <v>0</v>
      </c>
      <c r="S1654" s="98">
        <v>0</v>
      </c>
      <c r="T1654" s="98">
        <v>0.11600000000000001</v>
      </c>
      <c r="U1654" s="98">
        <v>1.9610000000000001</v>
      </c>
    </row>
    <row r="1655" spans="1:21" x14ac:dyDescent="0.25">
      <c r="A1655" s="57" t="s">
        <v>4640</v>
      </c>
      <c r="B1655" s="57" t="s">
        <v>3617</v>
      </c>
      <c r="C1655" s="57" t="s">
        <v>4643</v>
      </c>
      <c r="D1655" s="91">
        <v>1</v>
      </c>
      <c r="E1655" s="57" t="s">
        <v>5014</v>
      </c>
      <c r="F1655" s="29">
        <f t="shared" si="88"/>
        <v>0.68766666666666676</v>
      </c>
      <c r="G1655" s="23">
        <f t="shared" si="89"/>
        <v>0</v>
      </c>
      <c r="H1655" s="30"/>
      <c r="I1655" s="29"/>
      <c r="J1655" s="23">
        <f t="shared" si="90"/>
        <v>0.41260000000000002</v>
      </c>
      <c r="K1655" s="30"/>
      <c r="L1655" s="29"/>
      <c r="M1655" s="98" t="s">
        <v>4944</v>
      </c>
      <c r="N1655" s="98" t="s">
        <v>4944</v>
      </c>
      <c r="O1655" s="98" t="s">
        <v>4944</v>
      </c>
      <c r="P1655" s="98" t="s">
        <v>4944</v>
      </c>
      <c r="Q1655" s="98" t="s">
        <v>4944</v>
      </c>
      <c r="R1655" s="98" t="s">
        <v>4944</v>
      </c>
      <c r="S1655" s="98">
        <v>2.0630000000000002</v>
      </c>
      <c r="T1655" s="98" t="s">
        <v>4944</v>
      </c>
      <c r="U1655" s="98" t="s">
        <v>4944</v>
      </c>
    </row>
    <row r="1656" spans="1:21" x14ac:dyDescent="0.25">
      <c r="A1656" s="57" t="s">
        <v>4640</v>
      </c>
      <c r="B1656" s="57" t="s">
        <v>1128</v>
      </c>
      <c r="C1656" s="57" t="s">
        <v>4665</v>
      </c>
      <c r="D1656" s="91">
        <v>5</v>
      </c>
      <c r="E1656" s="57" t="s">
        <v>5609</v>
      </c>
      <c r="F1656" s="29">
        <f t="shared" si="88"/>
        <v>0.68299999999999994</v>
      </c>
      <c r="G1656" s="23">
        <f t="shared" si="89"/>
        <v>260.86200000000002</v>
      </c>
      <c r="H1656" s="30"/>
      <c r="I1656" s="29"/>
      <c r="J1656" s="23">
        <f t="shared" si="90"/>
        <v>0.41620000000000001</v>
      </c>
      <c r="K1656" s="30"/>
      <c r="L1656" s="29"/>
      <c r="M1656" s="98">
        <v>239.899</v>
      </c>
      <c r="N1656" s="98">
        <v>213.17099999999999</v>
      </c>
      <c r="O1656" s="98">
        <v>590.37800000000004</v>
      </c>
      <c r="P1656" s="98" t="s">
        <v>4944</v>
      </c>
      <c r="Q1656" s="98" t="s">
        <v>4944</v>
      </c>
      <c r="R1656" s="98">
        <v>3.2000000000000001E-2</v>
      </c>
      <c r="S1656" s="98">
        <v>2.048</v>
      </c>
      <c r="T1656" s="98" t="s">
        <v>4944</v>
      </c>
      <c r="U1656" s="98">
        <v>1E-3</v>
      </c>
    </row>
    <row r="1657" spans="1:21" x14ac:dyDescent="0.25">
      <c r="A1657" s="57" t="s">
        <v>4640</v>
      </c>
      <c r="B1657" s="57" t="s">
        <v>2429</v>
      </c>
      <c r="C1657" s="57" t="s">
        <v>4734</v>
      </c>
      <c r="D1657" s="91">
        <v>20</v>
      </c>
      <c r="E1657" s="57" t="s">
        <v>9502</v>
      </c>
      <c r="F1657" s="29">
        <f t="shared" si="88"/>
        <v>0.67933333333333346</v>
      </c>
      <c r="G1657" s="23">
        <f t="shared" si="89"/>
        <v>6.0367499999999996</v>
      </c>
      <c r="H1657" s="30"/>
      <c r="I1657" s="29"/>
      <c r="J1657" s="23">
        <f t="shared" si="90"/>
        <v>0.40760000000000007</v>
      </c>
      <c r="K1657" s="30"/>
      <c r="L1657" s="29"/>
      <c r="M1657" s="98">
        <v>24.146999999999998</v>
      </c>
      <c r="N1657" s="98" t="s">
        <v>4944</v>
      </c>
      <c r="O1657" s="98" t="s">
        <v>4944</v>
      </c>
      <c r="P1657" s="98" t="s">
        <v>4944</v>
      </c>
      <c r="Q1657" s="98" t="s">
        <v>4944</v>
      </c>
      <c r="R1657" s="98" t="s">
        <v>4944</v>
      </c>
      <c r="S1657" s="98">
        <v>4.2000000000000003E-2</v>
      </c>
      <c r="T1657" s="98">
        <v>1.617</v>
      </c>
      <c r="U1657" s="98">
        <v>0.379</v>
      </c>
    </row>
    <row r="1658" spans="1:21" x14ac:dyDescent="0.25">
      <c r="A1658" s="57" t="s">
        <v>4640</v>
      </c>
      <c r="B1658" s="57" t="s">
        <v>1985</v>
      </c>
      <c r="C1658" s="57" t="s">
        <v>4693</v>
      </c>
      <c r="D1658" s="91">
        <v>11</v>
      </c>
      <c r="E1658" s="57" t="s">
        <v>6944</v>
      </c>
      <c r="F1658" s="29">
        <f t="shared" si="88"/>
        <v>0.67300000000000004</v>
      </c>
      <c r="G1658" s="23">
        <f t="shared" si="89"/>
        <v>0</v>
      </c>
      <c r="H1658" s="30"/>
      <c r="I1658" s="29"/>
      <c r="J1658" s="23">
        <f t="shared" si="90"/>
        <v>0.40380000000000005</v>
      </c>
      <c r="K1658" s="30"/>
      <c r="L1658" s="29"/>
      <c r="M1658" s="98" t="s">
        <v>4944</v>
      </c>
      <c r="N1658" s="98" t="s">
        <v>4944</v>
      </c>
      <c r="O1658" s="98" t="s">
        <v>4944</v>
      </c>
      <c r="P1658" s="98" t="s">
        <v>4944</v>
      </c>
      <c r="Q1658" s="98" t="s">
        <v>4944</v>
      </c>
      <c r="R1658" s="98" t="s">
        <v>4944</v>
      </c>
      <c r="S1658" s="98">
        <v>2.0190000000000001</v>
      </c>
      <c r="T1658" s="98" t="s">
        <v>4944</v>
      </c>
      <c r="U1658" s="98" t="s">
        <v>4944</v>
      </c>
    </row>
    <row r="1659" spans="1:21" x14ac:dyDescent="0.25">
      <c r="A1659" s="57" t="s">
        <v>4640</v>
      </c>
      <c r="B1659" s="57" t="s">
        <v>911</v>
      </c>
      <c r="C1659" s="57" t="s">
        <v>4679</v>
      </c>
      <c r="D1659" s="91">
        <v>7</v>
      </c>
      <c r="E1659" s="57" t="s">
        <v>6435</v>
      </c>
      <c r="F1659" s="29">
        <f t="shared" si="88"/>
        <v>0.67066666666666663</v>
      </c>
      <c r="G1659" s="23">
        <f t="shared" si="89"/>
        <v>2.4135</v>
      </c>
      <c r="H1659" s="30"/>
      <c r="I1659" s="29"/>
      <c r="J1659" s="23">
        <f t="shared" si="90"/>
        <v>1.5618000000000001</v>
      </c>
      <c r="K1659" s="30"/>
      <c r="L1659" s="29"/>
      <c r="M1659" s="98">
        <v>0</v>
      </c>
      <c r="N1659" s="98">
        <v>0</v>
      </c>
      <c r="O1659" s="98">
        <v>3.06</v>
      </c>
      <c r="P1659" s="98">
        <v>6.5940000000000003</v>
      </c>
      <c r="Q1659" s="98">
        <v>2.4849999999999999</v>
      </c>
      <c r="R1659" s="98">
        <v>3.3119999999999998</v>
      </c>
      <c r="S1659" s="98">
        <v>1.3149999999999999</v>
      </c>
      <c r="T1659" s="98">
        <v>0.69699999999999995</v>
      </c>
      <c r="U1659" s="98" t="s">
        <v>4944</v>
      </c>
    </row>
    <row r="1660" spans="1:21" x14ac:dyDescent="0.25">
      <c r="A1660" s="57" t="s">
        <v>4640</v>
      </c>
      <c r="B1660" s="57" t="s">
        <v>358</v>
      </c>
      <c r="C1660" s="57" t="s">
        <v>4723</v>
      </c>
      <c r="D1660" s="91">
        <v>16</v>
      </c>
      <c r="E1660" s="57" t="s">
        <v>8376</v>
      </c>
      <c r="F1660" s="29">
        <f t="shared" si="88"/>
        <v>0.66933333333333334</v>
      </c>
      <c r="G1660" s="23">
        <f t="shared" si="89"/>
        <v>0.17599999999999999</v>
      </c>
      <c r="H1660" s="30"/>
      <c r="I1660" s="29"/>
      <c r="J1660" s="23">
        <f t="shared" si="90"/>
        <v>0.45859999999999995</v>
      </c>
      <c r="K1660" s="30"/>
      <c r="L1660" s="29"/>
      <c r="M1660" s="98">
        <v>0.223</v>
      </c>
      <c r="N1660" s="98">
        <v>0.48099999999999998</v>
      </c>
      <c r="O1660" s="98" t="s">
        <v>4944</v>
      </c>
      <c r="P1660" s="98" t="s">
        <v>4944</v>
      </c>
      <c r="Q1660" s="98" t="s">
        <v>4944</v>
      </c>
      <c r="R1660" s="98">
        <v>0.28499999999999998</v>
      </c>
      <c r="S1660" s="98">
        <v>1.17</v>
      </c>
      <c r="T1660" s="98">
        <v>0</v>
      </c>
      <c r="U1660" s="98">
        <v>0.83799999999999997</v>
      </c>
    </row>
    <row r="1661" spans="1:21" x14ac:dyDescent="0.25">
      <c r="A1661" s="57" t="s">
        <v>4640</v>
      </c>
      <c r="B1661" s="57" t="s">
        <v>4013</v>
      </c>
      <c r="C1661" s="57" t="s">
        <v>4715</v>
      </c>
      <c r="D1661" s="91">
        <v>15</v>
      </c>
      <c r="E1661" s="57" t="s">
        <v>8097</v>
      </c>
      <c r="F1661" s="29">
        <f t="shared" si="88"/>
        <v>0.66666666666666663</v>
      </c>
      <c r="G1661" s="23">
        <f t="shared" si="89"/>
        <v>0.35775000000000001</v>
      </c>
      <c r="H1661" s="30"/>
      <c r="I1661" s="29"/>
      <c r="J1661" s="23">
        <f t="shared" si="90"/>
        <v>1.3</v>
      </c>
      <c r="K1661" s="30"/>
      <c r="L1661" s="29"/>
      <c r="M1661" s="98" t="s">
        <v>4944</v>
      </c>
      <c r="N1661" s="98" t="s">
        <v>4944</v>
      </c>
      <c r="O1661" s="98" t="s">
        <v>4944</v>
      </c>
      <c r="P1661" s="98">
        <v>1.431</v>
      </c>
      <c r="Q1661" s="98" t="s">
        <v>4944</v>
      </c>
      <c r="R1661" s="98">
        <v>4.5</v>
      </c>
      <c r="S1661" s="98">
        <v>2</v>
      </c>
      <c r="T1661" s="98" t="s">
        <v>4944</v>
      </c>
      <c r="U1661" s="98" t="s">
        <v>4944</v>
      </c>
    </row>
    <row r="1662" spans="1:21" x14ac:dyDescent="0.25">
      <c r="A1662" s="57" t="s">
        <v>4640</v>
      </c>
      <c r="B1662" s="57" t="s">
        <v>2346</v>
      </c>
      <c r="C1662" s="57" t="s">
        <v>4734</v>
      </c>
      <c r="D1662" s="91">
        <v>20</v>
      </c>
      <c r="E1662" s="57" t="s">
        <v>9534</v>
      </c>
      <c r="F1662" s="29">
        <f t="shared" si="88"/>
        <v>0.66666666666666663</v>
      </c>
      <c r="G1662" s="23">
        <f t="shared" si="89"/>
        <v>1.12425</v>
      </c>
      <c r="H1662" s="30"/>
      <c r="I1662" s="29"/>
      <c r="J1662" s="23">
        <f t="shared" si="90"/>
        <v>0.4</v>
      </c>
      <c r="K1662" s="30"/>
      <c r="L1662" s="29"/>
      <c r="M1662" s="98">
        <v>4.117</v>
      </c>
      <c r="N1662" s="98">
        <v>0.38</v>
      </c>
      <c r="O1662" s="98">
        <v>0</v>
      </c>
      <c r="P1662" s="98" t="s">
        <v>4944</v>
      </c>
      <c r="Q1662" s="98" t="s">
        <v>4944</v>
      </c>
      <c r="R1662" s="98" t="s">
        <v>4944</v>
      </c>
      <c r="S1662" s="98" t="s">
        <v>4944</v>
      </c>
      <c r="T1662" s="98" t="s">
        <v>4944</v>
      </c>
      <c r="U1662" s="98">
        <v>2</v>
      </c>
    </row>
    <row r="1663" spans="1:21" x14ac:dyDescent="0.25">
      <c r="A1663" s="57" t="s">
        <v>4640</v>
      </c>
      <c r="B1663" s="57" t="s">
        <v>3746</v>
      </c>
      <c r="C1663" s="57" t="s">
        <v>4694</v>
      </c>
      <c r="D1663" s="91">
        <v>11</v>
      </c>
      <c r="E1663" s="57" t="s">
        <v>6983</v>
      </c>
      <c r="F1663" s="29">
        <f t="shared" si="88"/>
        <v>0.66500000000000004</v>
      </c>
      <c r="G1663" s="23">
        <f t="shared" si="89"/>
        <v>0</v>
      </c>
      <c r="H1663" s="30"/>
      <c r="I1663" s="29"/>
      <c r="J1663" s="23">
        <f t="shared" si="90"/>
        <v>0.39900000000000002</v>
      </c>
      <c r="K1663" s="30"/>
      <c r="L1663" s="29"/>
      <c r="M1663" s="98" t="s">
        <v>4944</v>
      </c>
      <c r="N1663" s="98" t="s">
        <v>4944</v>
      </c>
      <c r="O1663" s="98" t="s">
        <v>4944</v>
      </c>
      <c r="P1663" s="98" t="s">
        <v>4944</v>
      </c>
      <c r="Q1663" s="98" t="s">
        <v>4944</v>
      </c>
      <c r="R1663" s="98" t="s">
        <v>4944</v>
      </c>
      <c r="S1663" s="98" t="s">
        <v>4944</v>
      </c>
      <c r="T1663" s="98">
        <v>1.9950000000000001</v>
      </c>
      <c r="U1663" s="98" t="s">
        <v>4944</v>
      </c>
    </row>
    <row r="1664" spans="1:21" x14ac:dyDescent="0.25">
      <c r="A1664" s="57" t="s">
        <v>4640</v>
      </c>
      <c r="B1664" s="57" t="s">
        <v>2449</v>
      </c>
      <c r="C1664" s="57" t="s">
        <v>4723</v>
      </c>
      <c r="D1664" s="91">
        <v>16</v>
      </c>
      <c r="E1664" s="57" t="s">
        <v>8434</v>
      </c>
      <c r="F1664" s="29">
        <f t="shared" si="88"/>
        <v>0.66466666666666663</v>
      </c>
      <c r="G1664" s="23">
        <f t="shared" si="89"/>
        <v>0</v>
      </c>
      <c r="H1664" s="30"/>
      <c r="I1664" s="29"/>
      <c r="J1664" s="23">
        <f t="shared" si="90"/>
        <v>3.2488000000000001</v>
      </c>
      <c r="K1664" s="30"/>
      <c r="L1664" s="29"/>
      <c r="M1664" s="98" t="s">
        <v>4944</v>
      </c>
      <c r="N1664" s="98" t="s">
        <v>4944</v>
      </c>
      <c r="O1664" s="98" t="s">
        <v>4944</v>
      </c>
      <c r="P1664" s="98" t="s">
        <v>4944</v>
      </c>
      <c r="Q1664" s="98" t="s">
        <v>4944</v>
      </c>
      <c r="R1664" s="98">
        <v>14.25</v>
      </c>
      <c r="S1664" s="98" t="s">
        <v>4944</v>
      </c>
      <c r="T1664" s="98">
        <v>1.994</v>
      </c>
      <c r="U1664" s="98" t="s">
        <v>4944</v>
      </c>
    </row>
    <row r="1665" spans="1:21" x14ac:dyDescent="0.25">
      <c r="A1665" s="57" t="s">
        <v>4640</v>
      </c>
      <c r="B1665" s="57" t="s">
        <v>1024</v>
      </c>
      <c r="C1665" s="57" t="s">
        <v>4724</v>
      </c>
      <c r="D1665" s="91">
        <v>16</v>
      </c>
      <c r="E1665" s="57" t="s">
        <v>8828</v>
      </c>
      <c r="F1665" s="29">
        <f t="shared" si="88"/>
        <v>0.65866666666666662</v>
      </c>
      <c r="G1665" s="23">
        <f t="shared" si="89"/>
        <v>18.441500000000001</v>
      </c>
      <c r="H1665" s="30"/>
      <c r="I1665" s="29"/>
      <c r="J1665" s="23">
        <f t="shared" si="90"/>
        <v>35.9724</v>
      </c>
      <c r="K1665" s="30"/>
      <c r="L1665" s="29"/>
      <c r="M1665" s="98">
        <v>63.402000000000001</v>
      </c>
      <c r="N1665" s="98">
        <v>10.364000000000001</v>
      </c>
      <c r="O1665" s="98" t="s">
        <v>4944</v>
      </c>
      <c r="P1665" s="98" t="s">
        <v>4944</v>
      </c>
      <c r="Q1665" s="98">
        <v>165.239</v>
      </c>
      <c r="R1665" s="98">
        <v>12.647</v>
      </c>
      <c r="S1665" s="98">
        <v>1.976</v>
      </c>
      <c r="T1665" s="98" t="s">
        <v>4944</v>
      </c>
      <c r="U1665" s="98" t="s">
        <v>4944</v>
      </c>
    </row>
    <row r="1666" spans="1:21" x14ac:dyDescent="0.25">
      <c r="A1666" s="57" t="s">
        <v>4640</v>
      </c>
      <c r="B1666" s="57" t="s">
        <v>2576</v>
      </c>
      <c r="C1666" s="57" t="s">
        <v>4729</v>
      </c>
      <c r="D1666" s="91">
        <v>18</v>
      </c>
      <c r="E1666" s="57" t="s">
        <v>9261</v>
      </c>
      <c r="F1666" s="29">
        <f t="shared" si="88"/>
        <v>0.65800000000000003</v>
      </c>
      <c r="G1666" s="23">
        <f t="shared" si="89"/>
        <v>2.5205000000000002</v>
      </c>
      <c r="H1666" s="30"/>
      <c r="I1666" s="29"/>
      <c r="J1666" s="23">
        <f t="shared" si="90"/>
        <v>0.39479999999999998</v>
      </c>
      <c r="K1666" s="30"/>
      <c r="L1666" s="29"/>
      <c r="M1666" s="98">
        <v>0.23200000000000001</v>
      </c>
      <c r="N1666" s="98">
        <v>1.1240000000000001</v>
      </c>
      <c r="O1666" s="98">
        <v>8.7260000000000009</v>
      </c>
      <c r="P1666" s="98" t="s">
        <v>4944</v>
      </c>
      <c r="Q1666" s="98" t="s">
        <v>4944</v>
      </c>
      <c r="R1666" s="98" t="s">
        <v>4944</v>
      </c>
      <c r="S1666" s="98">
        <v>1.974</v>
      </c>
      <c r="T1666" s="98" t="s">
        <v>4944</v>
      </c>
      <c r="U1666" s="98">
        <v>0</v>
      </c>
    </row>
    <row r="1667" spans="1:21" x14ac:dyDescent="0.25">
      <c r="A1667" s="57" t="s">
        <v>4640</v>
      </c>
      <c r="B1667" s="57" t="s">
        <v>1571</v>
      </c>
      <c r="C1667" s="57" t="s">
        <v>4702</v>
      </c>
      <c r="D1667" s="91">
        <v>11</v>
      </c>
      <c r="E1667" s="57" t="s">
        <v>7483</v>
      </c>
      <c r="F1667" s="29">
        <f t="shared" si="88"/>
        <v>0.65666666666666673</v>
      </c>
      <c r="G1667" s="23">
        <f t="shared" si="89"/>
        <v>0</v>
      </c>
      <c r="H1667" s="30"/>
      <c r="I1667" s="29"/>
      <c r="J1667" s="23">
        <f t="shared" si="90"/>
        <v>1.5100000000000002</v>
      </c>
      <c r="K1667" s="30"/>
      <c r="L1667" s="29"/>
      <c r="M1667" s="98" t="s">
        <v>4944</v>
      </c>
      <c r="N1667" s="98">
        <v>0</v>
      </c>
      <c r="O1667" s="98" t="s">
        <v>4944</v>
      </c>
      <c r="P1667" s="98" t="s">
        <v>4944</v>
      </c>
      <c r="Q1667" s="98">
        <v>2.1150000000000002</v>
      </c>
      <c r="R1667" s="98">
        <v>3.4649999999999999</v>
      </c>
      <c r="S1667" s="98">
        <v>0.56399999999999995</v>
      </c>
      <c r="T1667" s="98">
        <v>4.5999999999999999E-2</v>
      </c>
      <c r="U1667" s="98">
        <v>1.36</v>
      </c>
    </row>
    <row r="1668" spans="1:21" x14ac:dyDescent="0.25">
      <c r="A1668" s="57" t="s">
        <v>4640</v>
      </c>
      <c r="B1668" s="57" t="s">
        <v>1914</v>
      </c>
      <c r="C1668" s="57" t="s">
        <v>4724</v>
      </c>
      <c r="D1668" s="91">
        <v>16</v>
      </c>
      <c r="E1668" s="57" t="s">
        <v>8907</v>
      </c>
      <c r="F1668" s="29">
        <f t="shared" si="88"/>
        <v>0.65033333333333332</v>
      </c>
      <c r="G1668" s="23">
        <f t="shared" si="89"/>
        <v>1.385</v>
      </c>
      <c r="H1668" s="30"/>
      <c r="I1668" s="29"/>
      <c r="J1668" s="23">
        <f t="shared" si="90"/>
        <v>0.39019999999999999</v>
      </c>
      <c r="K1668" s="30"/>
      <c r="L1668" s="29"/>
      <c r="M1668" s="98" t="s">
        <v>4944</v>
      </c>
      <c r="N1668" s="98" t="s">
        <v>4944</v>
      </c>
      <c r="O1668" s="98" t="s">
        <v>4944</v>
      </c>
      <c r="P1668" s="98">
        <v>5.54</v>
      </c>
      <c r="Q1668" s="98" t="s">
        <v>4944</v>
      </c>
      <c r="R1668" s="98" t="s">
        <v>4944</v>
      </c>
      <c r="S1668" s="98" t="s">
        <v>4944</v>
      </c>
      <c r="T1668" s="98" t="s">
        <v>4944</v>
      </c>
      <c r="U1668" s="98">
        <v>1.9510000000000001</v>
      </c>
    </row>
    <row r="1669" spans="1:21" x14ac:dyDescent="0.25">
      <c r="A1669" s="57" t="s">
        <v>4640</v>
      </c>
      <c r="B1669" s="57" t="s">
        <v>3531</v>
      </c>
      <c r="C1669" s="57" t="s">
        <v>4701</v>
      </c>
      <c r="D1669" s="91">
        <v>11</v>
      </c>
      <c r="E1669" s="57" t="s">
        <v>7307</v>
      </c>
      <c r="F1669" s="29">
        <f t="shared" si="88"/>
        <v>0.64500000000000002</v>
      </c>
      <c r="G1669" s="23">
        <f t="shared" si="89"/>
        <v>1.2092499999999999</v>
      </c>
      <c r="H1669" s="30"/>
      <c r="I1669" s="29"/>
      <c r="J1669" s="23">
        <f t="shared" si="90"/>
        <v>0.38700000000000001</v>
      </c>
      <c r="K1669" s="30"/>
      <c r="L1669" s="29"/>
      <c r="M1669" s="98" t="s">
        <v>4944</v>
      </c>
      <c r="N1669" s="98">
        <v>4.8369999999999997</v>
      </c>
      <c r="O1669" s="98" t="s">
        <v>4944</v>
      </c>
      <c r="P1669" s="98" t="s">
        <v>4944</v>
      </c>
      <c r="Q1669" s="98" t="s">
        <v>4944</v>
      </c>
      <c r="R1669" s="98" t="s">
        <v>4944</v>
      </c>
      <c r="S1669" s="98" t="s">
        <v>4944</v>
      </c>
      <c r="T1669" s="98">
        <v>1.9350000000000001</v>
      </c>
      <c r="U1669" s="98" t="s">
        <v>4944</v>
      </c>
    </row>
    <row r="1670" spans="1:21" x14ac:dyDescent="0.25">
      <c r="A1670" s="57" t="s">
        <v>4640</v>
      </c>
      <c r="B1670" s="57" t="s">
        <v>1981</v>
      </c>
      <c r="C1670" s="57" t="s">
        <v>4723</v>
      </c>
      <c r="D1670" s="91">
        <v>16</v>
      </c>
      <c r="E1670" s="57" t="s">
        <v>8605</v>
      </c>
      <c r="F1670" s="29">
        <f t="shared" si="88"/>
        <v>0.64366666666666672</v>
      </c>
      <c r="G1670" s="23">
        <f t="shared" si="89"/>
        <v>0</v>
      </c>
      <c r="H1670" s="30"/>
      <c r="I1670" s="29"/>
      <c r="J1670" s="23">
        <f t="shared" si="90"/>
        <v>0.38619999999999999</v>
      </c>
      <c r="K1670" s="30"/>
      <c r="L1670" s="29"/>
      <c r="M1670" s="98" t="s">
        <v>4944</v>
      </c>
      <c r="N1670" s="98" t="s">
        <v>4944</v>
      </c>
      <c r="O1670" s="98" t="s">
        <v>4944</v>
      </c>
      <c r="P1670" s="98" t="s">
        <v>4944</v>
      </c>
      <c r="Q1670" s="98" t="s">
        <v>4944</v>
      </c>
      <c r="R1670" s="98" t="s">
        <v>4944</v>
      </c>
      <c r="S1670" s="98">
        <v>1.931</v>
      </c>
      <c r="T1670" s="98" t="s">
        <v>4944</v>
      </c>
      <c r="U1670" s="98" t="s">
        <v>4944</v>
      </c>
    </row>
    <row r="1671" spans="1:21" x14ac:dyDescent="0.25">
      <c r="A1671" s="57" t="s">
        <v>4640</v>
      </c>
      <c r="B1671" s="57" t="s">
        <v>4311</v>
      </c>
      <c r="C1671" s="57" t="s">
        <v>4713</v>
      </c>
      <c r="D1671" s="91">
        <v>15</v>
      </c>
      <c r="E1671" s="57" t="s">
        <v>8009</v>
      </c>
      <c r="F1671" s="29">
        <f t="shared" si="88"/>
        <v>0.64200000000000002</v>
      </c>
      <c r="G1671" s="23">
        <f t="shared" si="89"/>
        <v>0</v>
      </c>
      <c r="H1671" s="30"/>
      <c r="I1671" s="29"/>
      <c r="J1671" s="23">
        <f t="shared" si="90"/>
        <v>0.38519999999999999</v>
      </c>
      <c r="K1671" s="30"/>
      <c r="L1671" s="29"/>
      <c r="M1671" s="98" t="s">
        <v>4944</v>
      </c>
      <c r="N1671" s="98" t="s">
        <v>4944</v>
      </c>
      <c r="O1671" s="98" t="s">
        <v>4944</v>
      </c>
      <c r="P1671" s="98" t="s">
        <v>4944</v>
      </c>
      <c r="Q1671" s="98" t="s">
        <v>4944</v>
      </c>
      <c r="R1671" s="98" t="s">
        <v>4944</v>
      </c>
      <c r="S1671" s="98" t="s">
        <v>4944</v>
      </c>
      <c r="T1671" s="98">
        <v>2.8000000000000001E-2</v>
      </c>
      <c r="U1671" s="98">
        <v>1.8979999999999999</v>
      </c>
    </row>
    <row r="1672" spans="1:21" x14ac:dyDescent="0.25">
      <c r="A1672" s="57" t="s">
        <v>4640</v>
      </c>
      <c r="B1672" s="57" t="s">
        <v>1302</v>
      </c>
      <c r="C1672" s="57" t="s">
        <v>4665</v>
      </c>
      <c r="D1672" s="91">
        <v>5</v>
      </c>
      <c r="E1672" s="57" t="s">
        <v>5625</v>
      </c>
      <c r="F1672" s="29">
        <f t="shared" si="88"/>
        <v>0.64</v>
      </c>
      <c r="G1672" s="23">
        <f t="shared" si="89"/>
        <v>20.597750000000001</v>
      </c>
      <c r="H1672" s="30"/>
      <c r="I1672" s="29"/>
      <c r="J1672" s="23">
        <f t="shared" si="90"/>
        <v>0.38400000000000001</v>
      </c>
      <c r="K1672" s="30"/>
      <c r="L1672" s="29"/>
      <c r="M1672" s="98">
        <v>81.894000000000005</v>
      </c>
      <c r="N1672" s="98" t="s">
        <v>4944</v>
      </c>
      <c r="O1672" s="98">
        <v>0.497</v>
      </c>
      <c r="P1672" s="98" t="s">
        <v>4944</v>
      </c>
      <c r="Q1672" s="98" t="s">
        <v>4944</v>
      </c>
      <c r="R1672" s="98" t="s">
        <v>4944</v>
      </c>
      <c r="S1672" s="98" t="s">
        <v>4944</v>
      </c>
      <c r="T1672" s="98" t="s">
        <v>4944</v>
      </c>
      <c r="U1672" s="98">
        <v>1.92</v>
      </c>
    </row>
    <row r="1673" spans="1:21" x14ac:dyDescent="0.25">
      <c r="A1673" s="57" t="s">
        <v>4640</v>
      </c>
      <c r="B1673" s="57" t="s">
        <v>965</v>
      </c>
      <c r="C1673" s="57" t="s">
        <v>4724</v>
      </c>
      <c r="D1673" s="91">
        <v>16</v>
      </c>
      <c r="E1673" s="57" t="s">
        <v>8859</v>
      </c>
      <c r="F1673" s="29">
        <f t="shared" si="88"/>
        <v>0.63266666666666671</v>
      </c>
      <c r="G1673" s="23">
        <f t="shared" si="89"/>
        <v>0.14150000000000001</v>
      </c>
      <c r="H1673" s="30"/>
      <c r="I1673" s="29"/>
      <c r="J1673" s="23">
        <f t="shared" si="90"/>
        <v>2.0070000000000001</v>
      </c>
      <c r="K1673" s="30"/>
      <c r="L1673" s="29"/>
      <c r="M1673" s="98" t="s">
        <v>4944</v>
      </c>
      <c r="N1673" s="98">
        <v>0.36299999999999999</v>
      </c>
      <c r="O1673" s="98" t="s">
        <v>4944</v>
      </c>
      <c r="P1673" s="98">
        <v>0.20300000000000001</v>
      </c>
      <c r="Q1673" s="98">
        <v>8.0020000000000007</v>
      </c>
      <c r="R1673" s="98">
        <v>0.13500000000000001</v>
      </c>
      <c r="S1673" s="98">
        <v>1.1970000000000001</v>
      </c>
      <c r="T1673" s="98">
        <v>0.32600000000000001</v>
      </c>
      <c r="U1673" s="98">
        <v>0.375</v>
      </c>
    </row>
    <row r="1674" spans="1:21" x14ac:dyDescent="0.25">
      <c r="A1674" s="57" t="s">
        <v>4640</v>
      </c>
      <c r="B1674" s="57" t="s">
        <v>2174</v>
      </c>
      <c r="C1674" s="57" t="s">
        <v>4724</v>
      </c>
      <c r="D1674" s="91">
        <v>16</v>
      </c>
      <c r="E1674" s="57" t="s">
        <v>8881</v>
      </c>
      <c r="F1674" s="29">
        <f t="shared" si="88"/>
        <v>0.62666666666666659</v>
      </c>
      <c r="G1674" s="23">
        <f t="shared" si="89"/>
        <v>1.2749999999999999E-2</v>
      </c>
      <c r="H1674" s="30"/>
      <c r="I1674" s="29"/>
      <c r="J1674" s="23">
        <f t="shared" si="90"/>
        <v>0.40199999999999997</v>
      </c>
      <c r="K1674" s="30"/>
      <c r="L1674" s="29"/>
      <c r="M1674" s="98" t="s">
        <v>4944</v>
      </c>
      <c r="N1674" s="98" t="s">
        <v>4944</v>
      </c>
      <c r="O1674" s="98">
        <v>5.0999999999999997E-2</v>
      </c>
      <c r="P1674" s="98" t="s">
        <v>4944</v>
      </c>
      <c r="Q1674" s="98" t="s">
        <v>4944</v>
      </c>
      <c r="R1674" s="98">
        <v>0.13</v>
      </c>
      <c r="S1674" s="98">
        <v>1.88</v>
      </c>
      <c r="T1674" s="98" t="s">
        <v>4944</v>
      </c>
      <c r="U1674" s="98" t="s">
        <v>4944</v>
      </c>
    </row>
    <row r="1675" spans="1:21" x14ac:dyDescent="0.25">
      <c r="A1675" s="57" t="s">
        <v>4640</v>
      </c>
      <c r="B1675" s="57" t="s">
        <v>2275</v>
      </c>
      <c r="C1675" s="57" t="s">
        <v>4723</v>
      </c>
      <c r="D1675" s="91">
        <v>16</v>
      </c>
      <c r="E1675" s="57" t="s">
        <v>8665</v>
      </c>
      <c r="F1675" s="29">
        <f t="shared" si="88"/>
        <v>0.61899999999999999</v>
      </c>
      <c r="G1675" s="23">
        <f t="shared" si="89"/>
        <v>0.18325</v>
      </c>
      <c r="H1675" s="30"/>
      <c r="I1675" s="29"/>
      <c r="J1675" s="23">
        <f t="shared" si="90"/>
        <v>1.0544</v>
      </c>
      <c r="K1675" s="30"/>
      <c r="L1675" s="29"/>
      <c r="M1675" s="98">
        <v>0.36499999999999999</v>
      </c>
      <c r="N1675" s="98">
        <v>0.36799999999999999</v>
      </c>
      <c r="O1675" s="98" t="s">
        <v>4944</v>
      </c>
      <c r="P1675" s="98" t="s">
        <v>4944</v>
      </c>
      <c r="Q1675" s="98" t="s">
        <v>4944</v>
      </c>
      <c r="R1675" s="98">
        <v>3.415</v>
      </c>
      <c r="S1675" s="98" t="s">
        <v>4944</v>
      </c>
      <c r="T1675" s="98" t="s">
        <v>4944</v>
      </c>
      <c r="U1675" s="98">
        <v>1.857</v>
      </c>
    </row>
    <row r="1676" spans="1:21" x14ac:dyDescent="0.25">
      <c r="A1676" s="57" t="s">
        <v>4640</v>
      </c>
      <c r="B1676" s="57" t="s">
        <v>1439</v>
      </c>
      <c r="C1676" s="57" t="s">
        <v>4713</v>
      </c>
      <c r="D1676" s="91">
        <v>15</v>
      </c>
      <c r="E1676" s="57" t="s">
        <v>7959</v>
      </c>
      <c r="F1676" s="29">
        <f t="shared" si="88"/>
        <v>0.61466666666666669</v>
      </c>
      <c r="G1676" s="23">
        <f t="shared" si="89"/>
        <v>0.03</v>
      </c>
      <c r="H1676" s="30"/>
      <c r="I1676" s="29"/>
      <c r="J1676" s="23">
        <f t="shared" si="90"/>
        <v>2.9004000000000003</v>
      </c>
      <c r="K1676" s="30"/>
      <c r="L1676" s="29"/>
      <c r="M1676" s="98" t="s">
        <v>4944</v>
      </c>
      <c r="N1676" s="98" t="s">
        <v>4944</v>
      </c>
      <c r="O1676" s="98" t="s">
        <v>4944</v>
      </c>
      <c r="P1676" s="98">
        <v>0.12</v>
      </c>
      <c r="Q1676" s="98" t="s">
        <v>4944</v>
      </c>
      <c r="R1676" s="98">
        <v>12.657999999999999</v>
      </c>
      <c r="S1676" s="98">
        <v>0.48</v>
      </c>
      <c r="T1676" s="98">
        <v>1.3640000000000001</v>
      </c>
      <c r="U1676" s="98" t="s">
        <v>4944</v>
      </c>
    </row>
    <row r="1677" spans="1:21" x14ac:dyDescent="0.25">
      <c r="A1677" s="57" t="s">
        <v>4640</v>
      </c>
      <c r="B1677" s="57" t="s">
        <v>1549</v>
      </c>
      <c r="C1677" s="57" t="s">
        <v>4723</v>
      </c>
      <c r="D1677" s="91">
        <v>16</v>
      </c>
      <c r="E1677" s="57" t="s">
        <v>8386</v>
      </c>
      <c r="F1677" s="29">
        <f t="shared" si="88"/>
        <v>0.61366666666666669</v>
      </c>
      <c r="G1677" s="23">
        <f t="shared" si="89"/>
        <v>1.6750000000000001E-2</v>
      </c>
      <c r="H1677" s="30"/>
      <c r="I1677" s="29"/>
      <c r="J1677" s="23">
        <f t="shared" si="90"/>
        <v>1.3956</v>
      </c>
      <c r="K1677" s="30"/>
      <c r="L1677" s="29"/>
      <c r="M1677" s="98">
        <v>6.7000000000000004E-2</v>
      </c>
      <c r="N1677" s="98" t="s">
        <v>4944</v>
      </c>
      <c r="O1677" s="98" t="s">
        <v>4944</v>
      </c>
      <c r="P1677" s="98" t="s">
        <v>4944</v>
      </c>
      <c r="Q1677" s="98" t="s">
        <v>4944</v>
      </c>
      <c r="R1677" s="98">
        <v>5.1369999999999996</v>
      </c>
      <c r="S1677" s="98">
        <v>1.841</v>
      </c>
      <c r="T1677" s="98" t="s">
        <v>4944</v>
      </c>
      <c r="U1677" s="98" t="s">
        <v>4944</v>
      </c>
    </row>
    <row r="1678" spans="1:21" x14ac:dyDescent="0.25">
      <c r="A1678" s="57" t="s">
        <v>4640</v>
      </c>
      <c r="B1678" s="57" t="s">
        <v>879</v>
      </c>
      <c r="C1678" s="57" t="s">
        <v>4711</v>
      </c>
      <c r="D1678" s="91">
        <v>14</v>
      </c>
      <c r="E1678" s="57" t="s">
        <v>7760</v>
      </c>
      <c r="F1678" s="29">
        <f t="shared" si="88"/>
        <v>0.61166666666666669</v>
      </c>
      <c r="G1678" s="23">
        <f t="shared" si="89"/>
        <v>0.23875000000000002</v>
      </c>
      <c r="H1678" s="30"/>
      <c r="I1678" s="29"/>
      <c r="J1678" s="23">
        <f t="shared" si="90"/>
        <v>0.502</v>
      </c>
      <c r="K1678" s="30"/>
      <c r="L1678" s="29"/>
      <c r="M1678" s="98">
        <v>0.189</v>
      </c>
      <c r="N1678" s="98" t="s">
        <v>4944</v>
      </c>
      <c r="O1678" s="98">
        <v>0.35899999999999999</v>
      </c>
      <c r="P1678" s="98">
        <v>0.40699999999999997</v>
      </c>
      <c r="Q1678" s="98">
        <v>0.112</v>
      </c>
      <c r="R1678" s="98">
        <v>0.56299999999999994</v>
      </c>
      <c r="S1678" s="98">
        <v>1.1379999999999999</v>
      </c>
      <c r="T1678" s="98">
        <v>0.69699999999999995</v>
      </c>
      <c r="U1678" s="98">
        <v>0</v>
      </c>
    </row>
    <row r="1679" spans="1:21" x14ac:dyDescent="0.25">
      <c r="A1679" s="57" t="s">
        <v>4640</v>
      </c>
      <c r="B1679" s="57" t="s">
        <v>2309</v>
      </c>
      <c r="C1679" s="57" t="s">
        <v>4703</v>
      </c>
      <c r="D1679" s="91">
        <v>11</v>
      </c>
      <c r="E1679" s="57" t="s">
        <v>7507</v>
      </c>
      <c r="F1679" s="29">
        <f t="shared" si="88"/>
        <v>0.6113333333333334</v>
      </c>
      <c r="G1679" s="23">
        <f t="shared" si="89"/>
        <v>0</v>
      </c>
      <c r="H1679" s="30"/>
      <c r="I1679" s="29"/>
      <c r="J1679" s="23">
        <f t="shared" si="90"/>
        <v>0.38360000000000005</v>
      </c>
      <c r="K1679" s="30"/>
      <c r="L1679" s="29"/>
      <c r="M1679" s="98" t="s">
        <v>4944</v>
      </c>
      <c r="N1679" s="98" t="s">
        <v>4944</v>
      </c>
      <c r="O1679" s="98">
        <v>0</v>
      </c>
      <c r="P1679" s="98" t="s">
        <v>4944</v>
      </c>
      <c r="Q1679" s="98" t="s">
        <v>4944</v>
      </c>
      <c r="R1679" s="98">
        <v>8.4000000000000005E-2</v>
      </c>
      <c r="S1679" s="98" t="s">
        <v>4944</v>
      </c>
      <c r="T1679" s="98">
        <v>1.8340000000000001</v>
      </c>
      <c r="U1679" s="98" t="s">
        <v>4944</v>
      </c>
    </row>
    <row r="1680" spans="1:21" x14ac:dyDescent="0.25">
      <c r="A1680" s="57" t="s">
        <v>4640</v>
      </c>
      <c r="B1680" s="57" t="s">
        <v>3228</v>
      </c>
      <c r="C1680" s="57" t="s">
        <v>4680</v>
      </c>
      <c r="D1680" s="91">
        <v>7</v>
      </c>
      <c r="E1680" s="57" t="s">
        <v>6469</v>
      </c>
      <c r="F1680" s="29">
        <f t="shared" si="88"/>
        <v>0.60466666666666669</v>
      </c>
      <c r="G1680" s="23">
        <f t="shared" si="89"/>
        <v>0</v>
      </c>
      <c r="H1680" s="30"/>
      <c r="I1680" s="29"/>
      <c r="J1680" s="23">
        <f t="shared" si="90"/>
        <v>0.36280000000000001</v>
      </c>
      <c r="K1680" s="30"/>
      <c r="L1680" s="29"/>
      <c r="M1680" s="98" t="s">
        <v>4944</v>
      </c>
      <c r="N1680" s="98" t="s">
        <v>4944</v>
      </c>
      <c r="O1680" s="98" t="s">
        <v>4944</v>
      </c>
      <c r="P1680" s="98" t="s">
        <v>4944</v>
      </c>
      <c r="Q1680" s="98" t="s">
        <v>4944</v>
      </c>
      <c r="R1680" s="98" t="s">
        <v>4944</v>
      </c>
      <c r="S1680" s="98">
        <v>1.8140000000000001</v>
      </c>
      <c r="T1680" s="98" t="s">
        <v>4944</v>
      </c>
      <c r="U1680" s="98" t="s">
        <v>4944</v>
      </c>
    </row>
    <row r="1681" spans="1:21" x14ac:dyDescent="0.25">
      <c r="A1681" s="57" t="s">
        <v>4640</v>
      </c>
      <c r="B1681" s="57" t="s">
        <v>313</v>
      </c>
      <c r="C1681" s="57" t="s">
        <v>4675</v>
      </c>
      <c r="D1681" s="91">
        <v>6</v>
      </c>
      <c r="E1681" s="57" t="s">
        <v>6234</v>
      </c>
      <c r="F1681" s="29">
        <f t="shared" si="88"/>
        <v>0.60433333333333328</v>
      </c>
      <c r="G1681" s="23">
        <f t="shared" si="89"/>
        <v>0.14749999999999999</v>
      </c>
      <c r="H1681" s="30"/>
      <c r="I1681" s="29"/>
      <c r="J1681" s="23">
        <f t="shared" si="90"/>
        <v>0.40620000000000001</v>
      </c>
      <c r="K1681" s="30"/>
      <c r="L1681" s="29"/>
      <c r="M1681" s="98" t="s">
        <v>4944</v>
      </c>
      <c r="N1681" s="98" t="s">
        <v>4944</v>
      </c>
      <c r="O1681" s="98" t="s">
        <v>4944</v>
      </c>
      <c r="P1681" s="98">
        <v>0.59</v>
      </c>
      <c r="Q1681" s="98">
        <v>0.218</v>
      </c>
      <c r="R1681" s="98" t="s">
        <v>4944</v>
      </c>
      <c r="S1681" s="98">
        <v>1.8129999999999999</v>
      </c>
      <c r="T1681" s="98" t="s">
        <v>4944</v>
      </c>
      <c r="U1681" s="98">
        <v>0</v>
      </c>
    </row>
    <row r="1682" spans="1:21" x14ac:dyDescent="0.25">
      <c r="A1682" s="57" t="s">
        <v>4640</v>
      </c>
      <c r="B1682" s="57" t="s">
        <v>610</v>
      </c>
      <c r="C1682" s="57" t="s">
        <v>4709</v>
      </c>
      <c r="D1682" s="91">
        <v>13</v>
      </c>
      <c r="E1682" s="57" t="s">
        <v>7648</v>
      </c>
      <c r="F1682" s="29">
        <f t="shared" si="88"/>
        <v>0.60266666666666668</v>
      </c>
      <c r="G1682" s="23">
        <f t="shared" si="89"/>
        <v>8.1580000000000013</v>
      </c>
      <c r="H1682" s="30"/>
      <c r="I1682" s="29"/>
      <c r="J1682" s="23">
        <f t="shared" si="90"/>
        <v>0.80380000000000007</v>
      </c>
      <c r="K1682" s="30"/>
      <c r="L1682" s="29"/>
      <c r="M1682" s="98">
        <v>13.698</v>
      </c>
      <c r="N1682" s="98">
        <v>4.3999999999999997E-2</v>
      </c>
      <c r="O1682" s="98" t="s">
        <v>4944</v>
      </c>
      <c r="P1682" s="98">
        <v>18.89</v>
      </c>
      <c r="Q1682" s="98">
        <v>7.4999999999999997E-2</v>
      </c>
      <c r="R1682" s="98">
        <v>2.1360000000000001</v>
      </c>
      <c r="S1682" s="98">
        <v>1.8080000000000001</v>
      </c>
      <c r="T1682" s="98" t="s">
        <v>4944</v>
      </c>
      <c r="U1682" s="98" t="s">
        <v>4944</v>
      </c>
    </row>
    <row r="1683" spans="1:21" x14ac:dyDescent="0.25">
      <c r="A1683" s="57" t="s">
        <v>4640</v>
      </c>
      <c r="B1683" s="57" t="s">
        <v>3807</v>
      </c>
      <c r="C1683" s="57" t="s">
        <v>4700</v>
      </c>
      <c r="D1683" s="91">
        <v>11</v>
      </c>
      <c r="E1683" s="57" t="s">
        <v>7242</v>
      </c>
      <c r="F1683" s="29">
        <f t="shared" si="88"/>
        <v>0.60099999999999998</v>
      </c>
      <c r="G1683" s="23">
        <f t="shared" si="89"/>
        <v>0</v>
      </c>
      <c r="H1683" s="30"/>
      <c r="I1683" s="29"/>
      <c r="J1683" s="23">
        <f t="shared" si="90"/>
        <v>0.36059999999999998</v>
      </c>
      <c r="K1683" s="30"/>
      <c r="L1683" s="29"/>
      <c r="M1683" s="98" t="s">
        <v>4944</v>
      </c>
      <c r="N1683" s="98" t="s">
        <v>4944</v>
      </c>
      <c r="O1683" s="98" t="s">
        <v>4944</v>
      </c>
      <c r="P1683" s="98" t="s">
        <v>4944</v>
      </c>
      <c r="Q1683" s="98" t="s">
        <v>4944</v>
      </c>
      <c r="R1683" s="98" t="s">
        <v>4944</v>
      </c>
      <c r="S1683" s="98" t="s">
        <v>4944</v>
      </c>
      <c r="T1683" s="98">
        <v>1.8029999999999999</v>
      </c>
      <c r="U1683" s="98" t="s">
        <v>4944</v>
      </c>
    </row>
    <row r="1684" spans="1:21" x14ac:dyDescent="0.25">
      <c r="A1684" s="57" t="s">
        <v>4640</v>
      </c>
      <c r="B1684" s="57" t="s">
        <v>3298</v>
      </c>
      <c r="C1684" s="57" t="s">
        <v>4652</v>
      </c>
      <c r="D1684" s="91">
        <v>2</v>
      </c>
      <c r="E1684" s="57" t="s">
        <v>5307</v>
      </c>
      <c r="F1684" s="29">
        <f t="shared" si="88"/>
        <v>0.6</v>
      </c>
      <c r="G1684" s="23">
        <f t="shared" si="89"/>
        <v>27.963499999999996</v>
      </c>
      <c r="H1684" s="30"/>
      <c r="I1684" s="29"/>
      <c r="J1684" s="23">
        <f t="shared" si="90"/>
        <v>0.36</v>
      </c>
      <c r="K1684" s="30"/>
      <c r="L1684" s="29"/>
      <c r="M1684" s="98">
        <v>68.590999999999994</v>
      </c>
      <c r="N1684" s="98">
        <v>43.262999999999998</v>
      </c>
      <c r="O1684" s="98" t="s">
        <v>4944</v>
      </c>
      <c r="P1684" s="98" t="s">
        <v>4944</v>
      </c>
      <c r="Q1684" s="98" t="s">
        <v>4944</v>
      </c>
      <c r="R1684" s="98" t="s">
        <v>4944</v>
      </c>
      <c r="S1684" s="98">
        <v>1.8</v>
      </c>
      <c r="T1684" s="98" t="s">
        <v>4944</v>
      </c>
      <c r="U1684" s="98" t="s">
        <v>4944</v>
      </c>
    </row>
    <row r="1685" spans="1:21" x14ac:dyDescent="0.25">
      <c r="A1685" s="57" t="s">
        <v>4640</v>
      </c>
      <c r="B1685" s="57" t="s">
        <v>4168</v>
      </c>
      <c r="C1685" s="57" t="s">
        <v>4701</v>
      </c>
      <c r="D1685" s="91">
        <v>11</v>
      </c>
      <c r="E1685" s="57" t="s">
        <v>7259</v>
      </c>
      <c r="F1685" s="29">
        <f t="shared" si="88"/>
        <v>0.6</v>
      </c>
      <c r="G1685" s="23">
        <f t="shared" si="89"/>
        <v>0</v>
      </c>
      <c r="H1685" s="30"/>
      <c r="I1685" s="29"/>
      <c r="J1685" s="23">
        <f t="shared" si="90"/>
        <v>0.36</v>
      </c>
      <c r="K1685" s="30"/>
      <c r="L1685" s="29"/>
      <c r="M1685" s="98" t="s">
        <v>4944</v>
      </c>
      <c r="N1685" s="98" t="s">
        <v>4944</v>
      </c>
      <c r="O1685" s="98" t="s">
        <v>4944</v>
      </c>
      <c r="P1685" s="98" t="s">
        <v>4944</v>
      </c>
      <c r="Q1685" s="98" t="s">
        <v>4944</v>
      </c>
      <c r="R1685" s="98" t="s">
        <v>4944</v>
      </c>
      <c r="S1685" s="98" t="s">
        <v>4944</v>
      </c>
      <c r="T1685" s="98" t="s">
        <v>4944</v>
      </c>
      <c r="U1685" s="98">
        <v>1.8</v>
      </c>
    </row>
    <row r="1686" spans="1:21" x14ac:dyDescent="0.25">
      <c r="A1686" s="57" t="s">
        <v>4640</v>
      </c>
      <c r="B1686" s="57" t="s">
        <v>868</v>
      </c>
      <c r="C1686" s="57" t="s">
        <v>4729</v>
      </c>
      <c r="D1686" s="91">
        <v>18</v>
      </c>
      <c r="E1686" s="57" t="s">
        <v>9311</v>
      </c>
      <c r="F1686" s="29">
        <f t="shared" si="88"/>
        <v>0.59933333333333338</v>
      </c>
      <c r="G1686" s="23">
        <f t="shared" si="89"/>
        <v>13.111750000000001</v>
      </c>
      <c r="H1686" s="30"/>
      <c r="I1686" s="29"/>
      <c r="J1686" s="23">
        <f t="shared" si="90"/>
        <v>1.1938</v>
      </c>
      <c r="K1686" s="30"/>
      <c r="L1686" s="29"/>
      <c r="M1686" s="98">
        <v>52.395000000000003</v>
      </c>
      <c r="N1686" s="98">
        <v>0</v>
      </c>
      <c r="O1686" s="98">
        <v>0</v>
      </c>
      <c r="P1686" s="98">
        <v>5.1999999999999998E-2</v>
      </c>
      <c r="Q1686" s="98">
        <v>3.1349999999999998</v>
      </c>
      <c r="R1686" s="98">
        <v>1.036</v>
      </c>
      <c r="S1686" s="98">
        <v>0.72899999999999998</v>
      </c>
      <c r="T1686" s="98">
        <v>0</v>
      </c>
      <c r="U1686" s="98">
        <v>1.069</v>
      </c>
    </row>
    <row r="1687" spans="1:21" x14ac:dyDescent="0.25">
      <c r="A1687" s="57" t="s">
        <v>4640</v>
      </c>
      <c r="B1687" s="57" t="s">
        <v>1555</v>
      </c>
      <c r="C1687" s="57" t="s">
        <v>4723</v>
      </c>
      <c r="D1687" s="91">
        <v>16</v>
      </c>
      <c r="E1687" s="57" t="s">
        <v>8424</v>
      </c>
      <c r="F1687" s="29">
        <f t="shared" si="88"/>
        <v>0.59700000000000009</v>
      </c>
      <c r="G1687" s="23">
        <f t="shared" si="89"/>
        <v>7.3042499999999997</v>
      </c>
      <c r="H1687" s="30"/>
      <c r="I1687" s="29"/>
      <c r="J1687" s="23">
        <f t="shared" si="90"/>
        <v>2.3810000000000002</v>
      </c>
      <c r="K1687" s="30"/>
      <c r="L1687" s="29"/>
      <c r="M1687" s="98" t="s">
        <v>4944</v>
      </c>
      <c r="N1687" s="98">
        <v>29.216999999999999</v>
      </c>
      <c r="O1687" s="98" t="s">
        <v>4944</v>
      </c>
      <c r="P1687" s="98" t="s">
        <v>4944</v>
      </c>
      <c r="Q1687" s="98">
        <v>10</v>
      </c>
      <c r="R1687" s="98">
        <v>0.114</v>
      </c>
      <c r="S1687" s="98">
        <v>1.6</v>
      </c>
      <c r="T1687" s="98" t="s">
        <v>4944</v>
      </c>
      <c r="U1687" s="98">
        <v>0.191</v>
      </c>
    </row>
    <row r="1688" spans="1:21" x14ac:dyDescent="0.25">
      <c r="A1688" s="57" t="s">
        <v>4640</v>
      </c>
      <c r="B1688" s="57" t="s">
        <v>2652</v>
      </c>
      <c r="C1688" s="57" t="s">
        <v>4707</v>
      </c>
      <c r="D1688" s="91">
        <v>12</v>
      </c>
      <c r="E1688" s="57" t="s">
        <v>7586</v>
      </c>
      <c r="F1688" s="29">
        <f t="shared" si="88"/>
        <v>0.58833333333333337</v>
      </c>
      <c r="G1688" s="23">
        <f t="shared" si="89"/>
        <v>0.129</v>
      </c>
      <c r="H1688" s="30"/>
      <c r="I1688" s="29"/>
      <c r="J1688" s="23">
        <f t="shared" si="90"/>
        <v>3.1798000000000002</v>
      </c>
      <c r="K1688" s="30"/>
      <c r="L1688" s="29"/>
      <c r="M1688" s="98" t="s">
        <v>4944</v>
      </c>
      <c r="N1688" s="98" t="s">
        <v>4944</v>
      </c>
      <c r="O1688" s="98">
        <v>6.4000000000000001E-2</v>
      </c>
      <c r="P1688" s="98">
        <v>0.45200000000000001</v>
      </c>
      <c r="Q1688" s="98">
        <v>0.09</v>
      </c>
      <c r="R1688" s="98">
        <v>14.044</v>
      </c>
      <c r="S1688" s="98">
        <v>0.6</v>
      </c>
      <c r="T1688" s="98">
        <v>0.25</v>
      </c>
      <c r="U1688" s="98">
        <v>0.91500000000000004</v>
      </c>
    </row>
    <row r="1689" spans="1:21" x14ac:dyDescent="0.25">
      <c r="A1689" s="57" t="s">
        <v>4640</v>
      </c>
      <c r="B1689" s="57" t="s">
        <v>472</v>
      </c>
      <c r="C1689" s="57" t="s">
        <v>4678</v>
      </c>
      <c r="D1689" s="91">
        <v>6</v>
      </c>
      <c r="E1689" s="57" t="s">
        <v>6323</v>
      </c>
      <c r="F1689" s="29">
        <f t="shared" si="88"/>
        <v>0.58433333333333326</v>
      </c>
      <c r="G1689" s="23">
        <f t="shared" si="89"/>
        <v>0</v>
      </c>
      <c r="H1689" s="30"/>
      <c r="I1689" s="29"/>
      <c r="J1689" s="23">
        <f t="shared" si="90"/>
        <v>0.73580000000000001</v>
      </c>
      <c r="K1689" s="30"/>
      <c r="L1689" s="29"/>
      <c r="M1689" s="98" t="s">
        <v>4944</v>
      </c>
      <c r="N1689" s="98" t="s">
        <v>4944</v>
      </c>
      <c r="O1689" s="98" t="s">
        <v>4944</v>
      </c>
      <c r="P1689" s="98" t="s">
        <v>4944</v>
      </c>
      <c r="Q1689" s="98" t="s">
        <v>4944</v>
      </c>
      <c r="R1689" s="98">
        <v>1.9259999999999999</v>
      </c>
      <c r="S1689" s="98">
        <v>1.4119999999999999</v>
      </c>
      <c r="T1689" s="98" t="s">
        <v>4944</v>
      </c>
      <c r="U1689" s="98">
        <v>0.34100000000000003</v>
      </c>
    </row>
    <row r="1690" spans="1:21" x14ac:dyDescent="0.25">
      <c r="A1690" s="57" t="s">
        <v>4640</v>
      </c>
      <c r="B1690" s="57" t="s">
        <v>861</v>
      </c>
      <c r="C1690" s="57" t="s">
        <v>4682</v>
      </c>
      <c r="D1690" s="91">
        <v>8</v>
      </c>
      <c r="E1690" s="57" t="s">
        <v>6565</v>
      </c>
      <c r="F1690" s="29">
        <f t="shared" si="88"/>
        <v>0.58066666666666666</v>
      </c>
      <c r="G1690" s="23">
        <f t="shared" si="89"/>
        <v>0</v>
      </c>
      <c r="H1690" s="30"/>
      <c r="I1690" s="29"/>
      <c r="J1690" s="23">
        <f t="shared" si="90"/>
        <v>0.36099999999999999</v>
      </c>
      <c r="K1690" s="30"/>
      <c r="L1690" s="29"/>
      <c r="M1690" s="98" t="s">
        <v>4944</v>
      </c>
      <c r="N1690" s="98" t="s">
        <v>4944</v>
      </c>
      <c r="O1690" s="98" t="s">
        <v>4944</v>
      </c>
      <c r="P1690" s="98" t="s">
        <v>4944</v>
      </c>
      <c r="Q1690" s="98">
        <v>6.3E-2</v>
      </c>
      <c r="R1690" s="98" t="s">
        <v>4944</v>
      </c>
      <c r="S1690" s="98">
        <v>1.0309999999999999</v>
      </c>
      <c r="T1690" s="98">
        <v>0.318</v>
      </c>
      <c r="U1690" s="98">
        <v>0.39300000000000002</v>
      </c>
    </row>
    <row r="1691" spans="1:21" x14ac:dyDescent="0.25">
      <c r="A1691" s="57" t="s">
        <v>4640</v>
      </c>
      <c r="B1691" s="57" t="s">
        <v>3021</v>
      </c>
      <c r="C1691" s="57" t="s">
        <v>4705</v>
      </c>
      <c r="D1691" s="91">
        <v>12</v>
      </c>
      <c r="E1691" s="57" t="s">
        <v>7575</v>
      </c>
      <c r="F1691" s="29">
        <f t="shared" si="88"/>
        <v>0.57366666666666666</v>
      </c>
      <c r="G1691" s="23">
        <f t="shared" si="89"/>
        <v>0.112</v>
      </c>
      <c r="H1691" s="30"/>
      <c r="I1691" s="29"/>
      <c r="J1691" s="23">
        <f t="shared" si="90"/>
        <v>0.34420000000000001</v>
      </c>
      <c r="K1691" s="30"/>
      <c r="L1691" s="29"/>
      <c r="M1691" s="98" t="s">
        <v>4944</v>
      </c>
      <c r="N1691" s="98" t="s">
        <v>4944</v>
      </c>
      <c r="O1691" s="98" t="s">
        <v>4944</v>
      </c>
      <c r="P1691" s="98">
        <v>0.44800000000000001</v>
      </c>
      <c r="Q1691" s="98" t="s">
        <v>4944</v>
      </c>
      <c r="R1691" s="98" t="s">
        <v>4944</v>
      </c>
      <c r="S1691" s="98" t="s">
        <v>4944</v>
      </c>
      <c r="T1691" s="98" t="s">
        <v>4944</v>
      </c>
      <c r="U1691" s="98">
        <v>1.7210000000000001</v>
      </c>
    </row>
    <row r="1692" spans="1:21" x14ac:dyDescent="0.25">
      <c r="A1692" s="57" t="s">
        <v>4640</v>
      </c>
      <c r="B1692" s="57" t="s">
        <v>132</v>
      </c>
      <c r="C1692" s="57" t="s">
        <v>4669</v>
      </c>
      <c r="D1692" s="91">
        <v>6</v>
      </c>
      <c r="E1692" s="57" t="s">
        <v>5921</v>
      </c>
      <c r="F1692" s="29">
        <f t="shared" si="88"/>
        <v>0.56999999999999995</v>
      </c>
      <c r="G1692" s="23">
        <f t="shared" si="89"/>
        <v>0</v>
      </c>
      <c r="H1692" s="30"/>
      <c r="I1692" s="29"/>
      <c r="J1692" s="23">
        <f t="shared" si="90"/>
        <v>0.34199999999999997</v>
      </c>
      <c r="K1692" s="30"/>
      <c r="L1692" s="29"/>
      <c r="M1692" s="98" t="s">
        <v>4944</v>
      </c>
      <c r="N1692" s="98" t="s">
        <v>4944</v>
      </c>
      <c r="O1692" s="98" t="s">
        <v>4944</v>
      </c>
      <c r="P1692" s="98" t="s">
        <v>4944</v>
      </c>
      <c r="Q1692" s="98" t="s">
        <v>4944</v>
      </c>
      <c r="R1692" s="98" t="s">
        <v>4944</v>
      </c>
      <c r="S1692" s="98" t="s">
        <v>4944</v>
      </c>
      <c r="T1692" s="98" t="s">
        <v>4944</v>
      </c>
      <c r="U1692" s="98">
        <v>1.71</v>
      </c>
    </row>
    <row r="1693" spans="1:21" x14ac:dyDescent="0.25">
      <c r="A1693" s="57" t="s">
        <v>4640</v>
      </c>
      <c r="B1693" s="57" t="s">
        <v>1916</v>
      </c>
      <c r="C1693" s="57" t="s">
        <v>4689</v>
      </c>
      <c r="D1693" s="91">
        <v>10</v>
      </c>
      <c r="E1693" s="57" t="s">
        <v>6812</v>
      </c>
      <c r="F1693" s="29">
        <f t="shared" si="88"/>
        <v>0.56666666666666665</v>
      </c>
      <c r="G1693" s="23">
        <f t="shared" si="89"/>
        <v>9.1499999999999998E-2</v>
      </c>
      <c r="H1693" s="30"/>
      <c r="I1693" s="29"/>
      <c r="J1693" s="23">
        <f t="shared" si="90"/>
        <v>0.61</v>
      </c>
      <c r="K1693" s="30"/>
      <c r="L1693" s="29"/>
      <c r="M1693" s="98">
        <v>0.36599999999999999</v>
      </c>
      <c r="N1693" s="98" t="s">
        <v>4944</v>
      </c>
      <c r="O1693" s="98">
        <v>0</v>
      </c>
      <c r="P1693" s="98" t="s">
        <v>4944</v>
      </c>
      <c r="Q1693" s="98">
        <v>0.495</v>
      </c>
      <c r="R1693" s="98">
        <v>0.85499999999999998</v>
      </c>
      <c r="S1693" s="98">
        <v>1.7</v>
      </c>
      <c r="T1693" s="98">
        <v>0</v>
      </c>
      <c r="U1693" s="98">
        <v>0</v>
      </c>
    </row>
    <row r="1694" spans="1:21" x14ac:dyDescent="0.25">
      <c r="A1694" s="57" t="s">
        <v>4640</v>
      </c>
      <c r="B1694" s="57" t="s">
        <v>1763</v>
      </c>
      <c r="C1694" s="57" t="s">
        <v>4701</v>
      </c>
      <c r="D1694" s="91">
        <v>11</v>
      </c>
      <c r="E1694" s="57" t="s">
        <v>7316</v>
      </c>
      <c r="F1694" s="29">
        <f t="shared" si="88"/>
        <v>0.56433333333333335</v>
      </c>
      <c r="G1694" s="23">
        <f t="shared" si="89"/>
        <v>3.6689999999999996</v>
      </c>
      <c r="H1694" s="30"/>
      <c r="I1694" s="29"/>
      <c r="J1694" s="23">
        <f t="shared" si="90"/>
        <v>4.0194000000000001</v>
      </c>
      <c r="K1694" s="30"/>
      <c r="L1694" s="29"/>
      <c r="M1694" s="98">
        <v>1.609</v>
      </c>
      <c r="N1694" s="98">
        <v>5.9459999999999997</v>
      </c>
      <c r="O1694" s="98">
        <v>0.52700000000000002</v>
      </c>
      <c r="P1694" s="98">
        <v>6.5940000000000003</v>
      </c>
      <c r="Q1694" s="98">
        <v>4.2880000000000003</v>
      </c>
      <c r="R1694" s="98">
        <v>14.116</v>
      </c>
      <c r="S1694" s="98" t="s">
        <v>4944</v>
      </c>
      <c r="T1694" s="98">
        <v>1.6930000000000001</v>
      </c>
      <c r="U1694" s="98" t="s">
        <v>4944</v>
      </c>
    </row>
    <row r="1695" spans="1:21" x14ac:dyDescent="0.25">
      <c r="A1695" s="57" t="s">
        <v>4640</v>
      </c>
      <c r="B1695" s="57" t="s">
        <v>2439</v>
      </c>
      <c r="C1695" s="57" t="s">
        <v>4723</v>
      </c>
      <c r="D1695" s="91">
        <v>16</v>
      </c>
      <c r="E1695" s="57" t="s">
        <v>8641</v>
      </c>
      <c r="F1695" s="29">
        <f t="shared" si="88"/>
        <v>0.56366666666666665</v>
      </c>
      <c r="G1695" s="23">
        <f t="shared" si="89"/>
        <v>7.2234999999999996</v>
      </c>
      <c r="H1695" s="30"/>
      <c r="I1695" s="29"/>
      <c r="J1695" s="23">
        <f t="shared" si="90"/>
        <v>0.33819999999999995</v>
      </c>
      <c r="K1695" s="30"/>
      <c r="L1695" s="29"/>
      <c r="M1695" s="98" t="s">
        <v>4944</v>
      </c>
      <c r="N1695" s="98" t="s">
        <v>4944</v>
      </c>
      <c r="O1695" s="98">
        <v>28.893999999999998</v>
      </c>
      <c r="P1695" s="98" t="s">
        <v>4944</v>
      </c>
      <c r="Q1695" s="98" t="s">
        <v>4944</v>
      </c>
      <c r="R1695" s="98" t="s">
        <v>4944</v>
      </c>
      <c r="S1695" s="98" t="s">
        <v>4944</v>
      </c>
      <c r="T1695" s="98">
        <v>0.48899999999999999</v>
      </c>
      <c r="U1695" s="98">
        <v>1.202</v>
      </c>
    </row>
    <row r="1696" spans="1:21" x14ac:dyDescent="0.25">
      <c r="A1696" s="57" t="s">
        <v>4640</v>
      </c>
      <c r="B1696" s="57" t="s">
        <v>3749</v>
      </c>
      <c r="C1696" s="57" t="s">
        <v>4702</v>
      </c>
      <c r="D1696" s="91">
        <v>11</v>
      </c>
      <c r="E1696" s="57" t="s">
        <v>7468</v>
      </c>
      <c r="F1696" s="29">
        <f t="shared" ref="F1696:F1759" si="91">SUM(S1696:U1696)/3</f>
        <v>0.55999999999999994</v>
      </c>
      <c r="G1696" s="23">
        <f t="shared" ref="G1696:G1759" si="92">SUM(M1696:P1696)/4</f>
        <v>0</v>
      </c>
      <c r="H1696" s="30"/>
      <c r="I1696" s="29"/>
      <c r="J1696" s="23">
        <f t="shared" ref="J1696:J1759" si="93">SUM(Q1696:U1696)/5</f>
        <v>0.58299999999999996</v>
      </c>
      <c r="K1696" s="30"/>
      <c r="L1696" s="29"/>
      <c r="M1696" s="98" t="s">
        <v>4944</v>
      </c>
      <c r="N1696" s="98" t="s">
        <v>4944</v>
      </c>
      <c r="O1696" s="98" t="s">
        <v>4944</v>
      </c>
      <c r="P1696" s="98" t="s">
        <v>4944</v>
      </c>
      <c r="Q1696" s="98" t="s">
        <v>4944</v>
      </c>
      <c r="R1696" s="98">
        <v>1.2350000000000001</v>
      </c>
      <c r="S1696" s="98">
        <v>1.68</v>
      </c>
      <c r="T1696" s="98" t="s">
        <v>4944</v>
      </c>
      <c r="U1696" s="98" t="s">
        <v>4944</v>
      </c>
    </row>
    <row r="1697" spans="1:21" x14ac:dyDescent="0.25">
      <c r="A1697" s="57" t="s">
        <v>4640</v>
      </c>
      <c r="B1697" s="57" t="s">
        <v>2656</v>
      </c>
      <c r="C1697" s="57" t="s">
        <v>4704</v>
      </c>
      <c r="D1697" s="91">
        <v>12</v>
      </c>
      <c r="E1697" s="57" t="s">
        <v>7550</v>
      </c>
      <c r="F1697" s="29">
        <f t="shared" si="91"/>
        <v>0.55366666666666664</v>
      </c>
      <c r="G1697" s="23">
        <f t="shared" si="92"/>
        <v>0</v>
      </c>
      <c r="H1697" s="30"/>
      <c r="I1697" s="29"/>
      <c r="J1697" s="23">
        <f t="shared" si="93"/>
        <v>0.3322</v>
      </c>
      <c r="K1697" s="30"/>
      <c r="L1697" s="29"/>
      <c r="M1697" s="98" t="s">
        <v>4944</v>
      </c>
      <c r="N1697" s="98" t="s">
        <v>4944</v>
      </c>
      <c r="O1697" s="98" t="s">
        <v>4944</v>
      </c>
      <c r="P1697" s="98" t="s">
        <v>4944</v>
      </c>
      <c r="Q1697" s="98" t="s">
        <v>4944</v>
      </c>
      <c r="R1697" s="98" t="s">
        <v>4944</v>
      </c>
      <c r="S1697" s="98">
        <v>1.661</v>
      </c>
      <c r="T1697" s="98" t="s">
        <v>4944</v>
      </c>
      <c r="U1697" s="98" t="s">
        <v>4944</v>
      </c>
    </row>
    <row r="1698" spans="1:21" x14ac:dyDescent="0.25">
      <c r="A1698" s="57" t="s">
        <v>4640</v>
      </c>
      <c r="B1698" s="57" t="s">
        <v>3577</v>
      </c>
      <c r="C1698" s="57" t="s">
        <v>4668</v>
      </c>
      <c r="D1698" s="91">
        <v>6</v>
      </c>
      <c r="E1698" s="57" t="s">
        <v>5767</v>
      </c>
      <c r="F1698" s="29">
        <f t="shared" si="91"/>
        <v>0.54999999999999993</v>
      </c>
      <c r="G1698" s="23">
        <f t="shared" si="92"/>
        <v>0</v>
      </c>
      <c r="H1698" s="30"/>
      <c r="I1698" s="29"/>
      <c r="J1698" s="23">
        <f t="shared" si="93"/>
        <v>0.32999999999999996</v>
      </c>
      <c r="K1698" s="30"/>
      <c r="L1698" s="29"/>
      <c r="M1698" s="98" t="s">
        <v>4944</v>
      </c>
      <c r="N1698" s="98" t="s">
        <v>4944</v>
      </c>
      <c r="O1698" s="98" t="s">
        <v>4944</v>
      </c>
      <c r="P1698" s="98" t="s">
        <v>4944</v>
      </c>
      <c r="Q1698" s="98" t="s">
        <v>4944</v>
      </c>
      <c r="R1698" s="98" t="s">
        <v>4944</v>
      </c>
      <c r="S1698" s="98" t="s">
        <v>4944</v>
      </c>
      <c r="T1698" s="98">
        <v>1.65</v>
      </c>
      <c r="U1698" s="98" t="s">
        <v>4944</v>
      </c>
    </row>
    <row r="1699" spans="1:21" x14ac:dyDescent="0.25">
      <c r="A1699" s="57" t="s">
        <v>4640</v>
      </c>
      <c r="B1699" s="57" t="s">
        <v>430</v>
      </c>
      <c r="C1699" s="57" t="s">
        <v>4710</v>
      </c>
      <c r="D1699" s="91">
        <v>13</v>
      </c>
      <c r="E1699" s="57" t="s">
        <v>7682</v>
      </c>
      <c r="F1699" s="29">
        <f t="shared" si="91"/>
        <v>0.54833333333333334</v>
      </c>
      <c r="G1699" s="23">
        <f t="shared" si="92"/>
        <v>0</v>
      </c>
      <c r="H1699" s="30"/>
      <c r="I1699" s="29"/>
      <c r="J1699" s="23">
        <f t="shared" si="93"/>
        <v>0.32900000000000001</v>
      </c>
      <c r="K1699" s="30"/>
      <c r="L1699" s="29"/>
      <c r="M1699" s="98" t="s">
        <v>4944</v>
      </c>
      <c r="N1699" s="98" t="s">
        <v>4944</v>
      </c>
      <c r="O1699" s="98" t="s">
        <v>4944</v>
      </c>
      <c r="P1699" s="98" t="s">
        <v>4944</v>
      </c>
      <c r="Q1699" s="98" t="s">
        <v>4944</v>
      </c>
      <c r="R1699" s="98" t="s">
        <v>4944</v>
      </c>
      <c r="S1699" s="98" t="s">
        <v>4944</v>
      </c>
      <c r="T1699" s="98">
        <v>1.645</v>
      </c>
      <c r="U1699" s="98" t="s">
        <v>4944</v>
      </c>
    </row>
    <row r="1700" spans="1:21" x14ac:dyDescent="0.25">
      <c r="A1700" s="57" t="s">
        <v>4640</v>
      </c>
      <c r="B1700" s="57" t="s">
        <v>1357</v>
      </c>
      <c r="C1700" s="57" t="s">
        <v>4710</v>
      </c>
      <c r="D1700" s="91">
        <v>13</v>
      </c>
      <c r="E1700" s="57" t="s">
        <v>7707</v>
      </c>
      <c r="F1700" s="29">
        <f t="shared" si="91"/>
        <v>0.54733333333333334</v>
      </c>
      <c r="G1700" s="23">
        <f t="shared" si="92"/>
        <v>1.0914999999999999</v>
      </c>
      <c r="H1700" s="30"/>
      <c r="I1700" s="29"/>
      <c r="J1700" s="23">
        <f t="shared" si="93"/>
        <v>0.44499999999999995</v>
      </c>
      <c r="K1700" s="30"/>
      <c r="L1700" s="29"/>
      <c r="M1700" s="98">
        <v>0.84699999999999998</v>
      </c>
      <c r="N1700" s="98">
        <v>0.48699999999999999</v>
      </c>
      <c r="O1700" s="98" t="s">
        <v>4944</v>
      </c>
      <c r="P1700" s="98">
        <v>3.032</v>
      </c>
      <c r="Q1700" s="98">
        <v>0.58299999999999996</v>
      </c>
      <c r="R1700" s="98">
        <v>0</v>
      </c>
      <c r="S1700" s="98" t="s">
        <v>4944</v>
      </c>
      <c r="T1700" s="98">
        <v>1.6419999999999999</v>
      </c>
      <c r="U1700" s="98" t="s">
        <v>4944</v>
      </c>
    </row>
    <row r="1701" spans="1:21" x14ac:dyDescent="0.25">
      <c r="A1701" s="57" t="s">
        <v>4640</v>
      </c>
      <c r="B1701" s="57" t="s">
        <v>27</v>
      </c>
      <c r="C1701" s="57" t="s">
        <v>4669</v>
      </c>
      <c r="D1701" s="91">
        <v>6</v>
      </c>
      <c r="E1701" s="57" t="s">
        <v>5840</v>
      </c>
      <c r="F1701" s="29">
        <f t="shared" si="91"/>
        <v>0.54633333333333334</v>
      </c>
      <c r="G1701" s="23">
        <f t="shared" si="92"/>
        <v>0</v>
      </c>
      <c r="H1701" s="30"/>
      <c r="I1701" s="29"/>
      <c r="J1701" s="23">
        <f t="shared" si="93"/>
        <v>0.32779999999999998</v>
      </c>
      <c r="K1701" s="30"/>
      <c r="L1701" s="29"/>
      <c r="M1701" s="98" t="s">
        <v>4944</v>
      </c>
      <c r="N1701" s="98" t="s">
        <v>4944</v>
      </c>
      <c r="O1701" s="98" t="s">
        <v>4944</v>
      </c>
      <c r="P1701" s="98" t="s">
        <v>4944</v>
      </c>
      <c r="Q1701" s="98" t="s">
        <v>4944</v>
      </c>
      <c r="R1701" s="98" t="s">
        <v>4944</v>
      </c>
      <c r="S1701" s="98" t="s">
        <v>4944</v>
      </c>
      <c r="T1701" s="98" t="s">
        <v>4944</v>
      </c>
      <c r="U1701" s="98">
        <v>1.639</v>
      </c>
    </row>
    <row r="1702" spans="1:21" x14ac:dyDescent="0.25">
      <c r="A1702" s="57" t="s">
        <v>4640</v>
      </c>
      <c r="B1702" s="57" t="s">
        <v>615</v>
      </c>
      <c r="C1702" s="57" t="s">
        <v>4659</v>
      </c>
      <c r="D1702" s="91">
        <v>4</v>
      </c>
      <c r="E1702" s="57" t="s">
        <v>5432</v>
      </c>
      <c r="F1702" s="29">
        <f t="shared" si="91"/>
        <v>0.54599999999999993</v>
      </c>
      <c r="G1702" s="23">
        <f t="shared" si="92"/>
        <v>0.46074999999999999</v>
      </c>
      <c r="H1702" s="30"/>
      <c r="I1702" s="29"/>
      <c r="J1702" s="23">
        <f t="shared" si="93"/>
        <v>0.94359999999999999</v>
      </c>
      <c r="K1702" s="30"/>
      <c r="L1702" s="29"/>
      <c r="M1702" s="98">
        <v>0.36199999999999999</v>
      </c>
      <c r="N1702" s="98" t="s">
        <v>4944</v>
      </c>
      <c r="O1702" s="98">
        <v>1.4810000000000001</v>
      </c>
      <c r="P1702" s="98" t="s">
        <v>4944</v>
      </c>
      <c r="Q1702" s="98">
        <v>1.02</v>
      </c>
      <c r="R1702" s="98">
        <v>2.06</v>
      </c>
      <c r="S1702" s="98" t="s">
        <v>4944</v>
      </c>
      <c r="T1702" s="98" t="s">
        <v>4944</v>
      </c>
      <c r="U1702" s="98">
        <v>1.6379999999999999</v>
      </c>
    </row>
    <row r="1703" spans="1:21" x14ac:dyDescent="0.25">
      <c r="A1703" s="57" t="s">
        <v>4640</v>
      </c>
      <c r="B1703" s="57" t="s">
        <v>1005</v>
      </c>
      <c r="C1703" s="57" t="s">
        <v>4672</v>
      </c>
      <c r="D1703" s="91">
        <v>6</v>
      </c>
      <c r="E1703" s="57" t="s">
        <v>6137</v>
      </c>
      <c r="F1703" s="29">
        <f t="shared" si="91"/>
        <v>0.54599999999999993</v>
      </c>
      <c r="G1703" s="23">
        <f t="shared" si="92"/>
        <v>0</v>
      </c>
      <c r="H1703" s="30"/>
      <c r="I1703" s="29"/>
      <c r="J1703" s="23">
        <f t="shared" si="93"/>
        <v>0.3276</v>
      </c>
      <c r="K1703" s="30"/>
      <c r="L1703" s="29"/>
      <c r="M1703" s="98" t="s">
        <v>4944</v>
      </c>
      <c r="N1703" s="98" t="s">
        <v>4944</v>
      </c>
      <c r="O1703" s="98" t="s">
        <v>4944</v>
      </c>
      <c r="P1703" s="98" t="s">
        <v>4944</v>
      </c>
      <c r="Q1703" s="98" t="s">
        <v>4944</v>
      </c>
      <c r="R1703" s="98" t="s">
        <v>4944</v>
      </c>
      <c r="S1703" s="98" t="s">
        <v>4944</v>
      </c>
      <c r="T1703" s="98" t="s">
        <v>4944</v>
      </c>
      <c r="U1703" s="98">
        <v>1.6379999999999999</v>
      </c>
    </row>
    <row r="1704" spans="1:21" x14ac:dyDescent="0.25">
      <c r="A1704" s="57" t="s">
        <v>4640</v>
      </c>
      <c r="B1704" s="57" t="s">
        <v>598</v>
      </c>
      <c r="C1704" s="57" t="s">
        <v>4724</v>
      </c>
      <c r="D1704" s="91">
        <v>16</v>
      </c>
      <c r="E1704" s="57" t="s">
        <v>8889</v>
      </c>
      <c r="F1704" s="29">
        <f t="shared" si="91"/>
        <v>0.53733333333333333</v>
      </c>
      <c r="G1704" s="23">
        <f t="shared" si="92"/>
        <v>0</v>
      </c>
      <c r="H1704" s="30"/>
      <c r="I1704" s="29"/>
      <c r="J1704" s="23">
        <f t="shared" si="93"/>
        <v>0.42279999999999995</v>
      </c>
      <c r="K1704" s="30"/>
      <c r="L1704" s="29"/>
      <c r="M1704" s="98" t="s">
        <v>4944</v>
      </c>
      <c r="N1704" s="98" t="s">
        <v>4944</v>
      </c>
      <c r="O1704" s="98" t="s">
        <v>4944</v>
      </c>
      <c r="P1704" s="98" t="s">
        <v>4944</v>
      </c>
      <c r="Q1704" s="98" t="s">
        <v>4944</v>
      </c>
      <c r="R1704" s="98">
        <v>0.502</v>
      </c>
      <c r="S1704" s="98">
        <v>0.2</v>
      </c>
      <c r="T1704" s="98">
        <v>1.226</v>
      </c>
      <c r="U1704" s="98">
        <v>0.186</v>
      </c>
    </row>
    <row r="1705" spans="1:21" x14ac:dyDescent="0.25">
      <c r="A1705" s="57" t="s">
        <v>4640</v>
      </c>
      <c r="B1705" s="57" t="s">
        <v>2218</v>
      </c>
      <c r="C1705" s="57" t="s">
        <v>4722</v>
      </c>
      <c r="D1705" s="91">
        <v>15</v>
      </c>
      <c r="E1705" s="57" t="s">
        <v>8267</v>
      </c>
      <c r="F1705" s="29">
        <f t="shared" si="91"/>
        <v>0.53666666666666663</v>
      </c>
      <c r="G1705" s="23">
        <f t="shared" si="92"/>
        <v>5.34375</v>
      </c>
      <c r="H1705" s="30"/>
      <c r="I1705" s="29"/>
      <c r="J1705" s="23">
        <f t="shared" si="93"/>
        <v>1.4206000000000001</v>
      </c>
      <c r="K1705" s="30"/>
      <c r="L1705" s="29"/>
      <c r="M1705" s="98" t="s">
        <v>4944</v>
      </c>
      <c r="N1705" s="98" t="s">
        <v>4944</v>
      </c>
      <c r="O1705" s="98" t="s">
        <v>4944</v>
      </c>
      <c r="P1705" s="98">
        <v>21.375</v>
      </c>
      <c r="Q1705" s="98">
        <v>0.90300000000000002</v>
      </c>
      <c r="R1705" s="98">
        <v>4.59</v>
      </c>
      <c r="S1705" s="98">
        <v>0.79700000000000004</v>
      </c>
      <c r="T1705" s="98">
        <v>0.373</v>
      </c>
      <c r="U1705" s="98">
        <v>0.44</v>
      </c>
    </row>
    <row r="1706" spans="1:21" x14ac:dyDescent="0.25">
      <c r="A1706" s="57" t="s">
        <v>4640</v>
      </c>
      <c r="B1706" s="57" t="s">
        <v>698</v>
      </c>
      <c r="C1706" s="57" t="s">
        <v>4680</v>
      </c>
      <c r="D1706" s="91">
        <v>7</v>
      </c>
      <c r="E1706" s="57" t="s">
        <v>6498</v>
      </c>
      <c r="F1706" s="29">
        <f t="shared" si="91"/>
        <v>0.53600000000000003</v>
      </c>
      <c r="G1706" s="23">
        <f t="shared" si="92"/>
        <v>0.30199999999999999</v>
      </c>
      <c r="H1706" s="30"/>
      <c r="I1706" s="29"/>
      <c r="J1706" s="23">
        <f t="shared" si="93"/>
        <v>0.64779999999999993</v>
      </c>
      <c r="K1706" s="30"/>
      <c r="L1706" s="29"/>
      <c r="M1706" s="98" t="s">
        <v>4944</v>
      </c>
      <c r="N1706" s="98" t="s">
        <v>4944</v>
      </c>
      <c r="O1706" s="98">
        <v>1.208</v>
      </c>
      <c r="P1706" s="98" t="s">
        <v>4944</v>
      </c>
      <c r="Q1706" s="98" t="s">
        <v>4944</v>
      </c>
      <c r="R1706" s="98">
        <v>1.631</v>
      </c>
      <c r="S1706" s="98" t="s">
        <v>4944</v>
      </c>
      <c r="T1706" s="98">
        <v>0.46899999999999997</v>
      </c>
      <c r="U1706" s="98">
        <v>1.139</v>
      </c>
    </row>
    <row r="1707" spans="1:21" x14ac:dyDescent="0.25">
      <c r="A1707" s="57" t="s">
        <v>4640</v>
      </c>
      <c r="B1707" s="57" t="s">
        <v>173</v>
      </c>
      <c r="C1707" s="57" t="s">
        <v>4678</v>
      </c>
      <c r="D1707" s="91">
        <v>6</v>
      </c>
      <c r="E1707" s="57" t="s">
        <v>6316</v>
      </c>
      <c r="F1707" s="29">
        <f t="shared" si="91"/>
        <v>0.53533333333333333</v>
      </c>
      <c r="G1707" s="23">
        <f t="shared" si="92"/>
        <v>1.45275</v>
      </c>
      <c r="H1707" s="30"/>
      <c r="I1707" s="29"/>
      <c r="J1707" s="23">
        <f t="shared" si="93"/>
        <v>2.1835999999999998</v>
      </c>
      <c r="K1707" s="30"/>
      <c r="L1707" s="29"/>
      <c r="M1707" s="98">
        <v>0</v>
      </c>
      <c r="N1707" s="98">
        <v>0</v>
      </c>
      <c r="O1707" s="98">
        <v>3.4260000000000002</v>
      </c>
      <c r="P1707" s="98">
        <v>2.3849999999999998</v>
      </c>
      <c r="Q1707" s="98">
        <v>9.3119999999999994</v>
      </c>
      <c r="R1707" s="98">
        <v>0</v>
      </c>
      <c r="S1707" s="98">
        <v>1.321</v>
      </c>
      <c r="T1707" s="98">
        <v>0.27500000000000002</v>
      </c>
      <c r="U1707" s="98">
        <v>0.01</v>
      </c>
    </row>
    <row r="1708" spans="1:21" x14ac:dyDescent="0.25">
      <c r="A1708" s="57" t="s">
        <v>4640</v>
      </c>
      <c r="B1708" s="57" t="s">
        <v>219</v>
      </c>
      <c r="C1708" s="57" t="s">
        <v>4723</v>
      </c>
      <c r="D1708" s="91">
        <v>16</v>
      </c>
      <c r="E1708" s="57" t="s">
        <v>8364</v>
      </c>
      <c r="F1708" s="29">
        <f t="shared" si="91"/>
        <v>0.53333333333333333</v>
      </c>
      <c r="G1708" s="23">
        <f t="shared" si="92"/>
        <v>7.2499999999999995E-2</v>
      </c>
      <c r="H1708" s="30"/>
      <c r="I1708" s="29"/>
      <c r="J1708" s="23">
        <f t="shared" si="93"/>
        <v>0.43840000000000001</v>
      </c>
      <c r="K1708" s="30"/>
      <c r="L1708" s="29"/>
      <c r="M1708" s="98" t="s">
        <v>4944</v>
      </c>
      <c r="N1708" s="98">
        <v>0</v>
      </c>
      <c r="O1708" s="98">
        <v>0</v>
      </c>
      <c r="P1708" s="98">
        <v>0.28999999999999998</v>
      </c>
      <c r="Q1708" s="98">
        <v>0.59199999999999997</v>
      </c>
      <c r="R1708" s="98" t="s">
        <v>4944</v>
      </c>
      <c r="S1708" s="98" t="s">
        <v>4944</v>
      </c>
      <c r="T1708" s="98">
        <v>1.6</v>
      </c>
      <c r="U1708" s="98" t="s">
        <v>4944</v>
      </c>
    </row>
    <row r="1709" spans="1:21" x14ac:dyDescent="0.25">
      <c r="A1709" s="57" t="s">
        <v>4640</v>
      </c>
      <c r="B1709" s="57" t="s">
        <v>2188</v>
      </c>
      <c r="C1709" s="57" t="s">
        <v>4733</v>
      </c>
      <c r="D1709" s="91">
        <v>20</v>
      </c>
      <c r="E1709" s="57" t="s">
        <v>9458</v>
      </c>
      <c r="F1709" s="29">
        <f t="shared" si="91"/>
        <v>0.52966666666666662</v>
      </c>
      <c r="G1709" s="23">
        <f t="shared" si="92"/>
        <v>0.5675</v>
      </c>
      <c r="H1709" s="30"/>
      <c r="I1709" s="29"/>
      <c r="J1709" s="23">
        <f t="shared" si="93"/>
        <v>0.31779999999999997</v>
      </c>
      <c r="K1709" s="30"/>
      <c r="L1709" s="29"/>
      <c r="M1709" s="98" t="s">
        <v>4944</v>
      </c>
      <c r="N1709" s="98">
        <v>2.2610000000000001</v>
      </c>
      <c r="O1709" s="98">
        <v>8.9999999999999993E-3</v>
      </c>
      <c r="P1709" s="98" t="s">
        <v>4944</v>
      </c>
      <c r="Q1709" s="98" t="s">
        <v>4944</v>
      </c>
      <c r="R1709" s="98" t="s">
        <v>4944</v>
      </c>
      <c r="S1709" s="98">
        <v>1.589</v>
      </c>
      <c r="T1709" s="98" t="s">
        <v>4944</v>
      </c>
      <c r="U1709" s="98" t="s">
        <v>4944</v>
      </c>
    </row>
    <row r="1710" spans="1:21" x14ac:dyDescent="0.25">
      <c r="A1710" s="57" t="s">
        <v>4640</v>
      </c>
      <c r="B1710" s="57" t="s">
        <v>1295</v>
      </c>
      <c r="C1710" s="57" t="s">
        <v>4724</v>
      </c>
      <c r="D1710" s="91">
        <v>16</v>
      </c>
      <c r="E1710" s="57" t="s">
        <v>8904</v>
      </c>
      <c r="F1710" s="29">
        <f t="shared" si="91"/>
        <v>0.52833333333333343</v>
      </c>
      <c r="G1710" s="23">
        <f t="shared" si="92"/>
        <v>3.7749999999999999E-2</v>
      </c>
      <c r="H1710" s="30"/>
      <c r="I1710" s="29"/>
      <c r="J1710" s="23">
        <f t="shared" si="93"/>
        <v>0.35540000000000005</v>
      </c>
      <c r="K1710" s="30"/>
      <c r="L1710" s="29"/>
      <c r="M1710" s="98">
        <v>0</v>
      </c>
      <c r="N1710" s="98">
        <v>0.151</v>
      </c>
      <c r="O1710" s="98" t="s">
        <v>4944</v>
      </c>
      <c r="P1710" s="98" t="s">
        <v>4944</v>
      </c>
      <c r="Q1710" s="98" t="s">
        <v>4944</v>
      </c>
      <c r="R1710" s="98">
        <v>0.192</v>
      </c>
      <c r="S1710" s="98">
        <v>0.1</v>
      </c>
      <c r="T1710" s="98">
        <v>1.4850000000000001</v>
      </c>
      <c r="U1710" s="98" t="s">
        <v>4944</v>
      </c>
    </row>
    <row r="1711" spans="1:21" x14ac:dyDescent="0.25">
      <c r="A1711" s="57" t="s">
        <v>4640</v>
      </c>
      <c r="B1711" s="57" t="s">
        <v>1378</v>
      </c>
      <c r="C1711" s="57" t="s">
        <v>4702</v>
      </c>
      <c r="D1711" s="91">
        <v>11</v>
      </c>
      <c r="E1711" s="57" t="s">
        <v>7391</v>
      </c>
      <c r="F1711" s="29">
        <f t="shared" si="91"/>
        <v>0.52166666666666672</v>
      </c>
      <c r="G1711" s="23">
        <f t="shared" si="92"/>
        <v>4.6287500000000001</v>
      </c>
      <c r="H1711" s="30"/>
      <c r="I1711" s="29"/>
      <c r="J1711" s="23">
        <f t="shared" si="93"/>
        <v>1.5154000000000001</v>
      </c>
      <c r="K1711" s="30"/>
      <c r="L1711" s="29"/>
      <c r="M1711" s="98" t="s">
        <v>4944</v>
      </c>
      <c r="N1711" s="98">
        <v>6.3289999999999997</v>
      </c>
      <c r="O1711" s="98">
        <v>12.186</v>
      </c>
      <c r="P1711" s="98" t="s">
        <v>4944</v>
      </c>
      <c r="Q1711" s="98">
        <v>2.9159999999999999</v>
      </c>
      <c r="R1711" s="98">
        <v>3.0960000000000001</v>
      </c>
      <c r="S1711" s="98">
        <v>6.4000000000000001E-2</v>
      </c>
      <c r="T1711" s="98">
        <v>1.04</v>
      </c>
      <c r="U1711" s="98">
        <v>0.46100000000000002</v>
      </c>
    </row>
    <row r="1712" spans="1:21" x14ac:dyDescent="0.25">
      <c r="A1712" s="57" t="s">
        <v>4640</v>
      </c>
      <c r="B1712" s="57" t="s">
        <v>2674</v>
      </c>
      <c r="C1712" s="57" t="s">
        <v>4670</v>
      </c>
      <c r="D1712" s="91">
        <v>6</v>
      </c>
      <c r="E1712" s="57" t="s">
        <v>6093</v>
      </c>
      <c r="F1712" s="29">
        <f t="shared" si="91"/>
        <v>0.51266666666666671</v>
      </c>
      <c r="G1712" s="23">
        <f t="shared" si="92"/>
        <v>2.7549999999999999</v>
      </c>
      <c r="H1712" s="30"/>
      <c r="I1712" s="29"/>
      <c r="J1712" s="23">
        <f t="shared" si="93"/>
        <v>0.97319999999999995</v>
      </c>
      <c r="K1712" s="30"/>
      <c r="L1712" s="29"/>
      <c r="M1712" s="98" t="s">
        <v>4944</v>
      </c>
      <c r="N1712" s="98" t="s">
        <v>4944</v>
      </c>
      <c r="O1712" s="98">
        <v>0.82399999999999995</v>
      </c>
      <c r="P1712" s="98">
        <v>10.196</v>
      </c>
      <c r="Q1712" s="98">
        <v>3.3279999999999998</v>
      </c>
      <c r="R1712" s="98" t="s">
        <v>4944</v>
      </c>
      <c r="S1712" s="98" t="s">
        <v>4944</v>
      </c>
      <c r="T1712" s="98">
        <v>1.538</v>
      </c>
      <c r="U1712" s="98" t="s">
        <v>4944</v>
      </c>
    </row>
    <row r="1713" spans="1:21" x14ac:dyDescent="0.25">
      <c r="A1713" s="57" t="s">
        <v>4640</v>
      </c>
      <c r="B1713" s="57" t="s">
        <v>3331</v>
      </c>
      <c r="C1713" s="57" t="s">
        <v>4731</v>
      </c>
      <c r="D1713" s="91">
        <v>18</v>
      </c>
      <c r="E1713" s="57" t="s">
        <v>9390</v>
      </c>
      <c r="F1713" s="29">
        <f t="shared" si="91"/>
        <v>0.50166666666666659</v>
      </c>
      <c r="G1713" s="23">
        <f t="shared" si="92"/>
        <v>0</v>
      </c>
      <c r="H1713" s="30"/>
      <c r="I1713" s="29"/>
      <c r="J1713" s="23">
        <f t="shared" si="93"/>
        <v>0.501</v>
      </c>
      <c r="K1713" s="30"/>
      <c r="L1713" s="29"/>
      <c r="M1713" s="98" t="s">
        <v>4944</v>
      </c>
      <c r="N1713" s="98" t="s">
        <v>4944</v>
      </c>
      <c r="O1713" s="98" t="s">
        <v>4944</v>
      </c>
      <c r="P1713" s="98" t="s">
        <v>4944</v>
      </c>
      <c r="Q1713" s="98" t="s">
        <v>4944</v>
      </c>
      <c r="R1713" s="98">
        <v>1</v>
      </c>
      <c r="S1713" s="98">
        <v>0.126</v>
      </c>
      <c r="T1713" s="98">
        <v>1.379</v>
      </c>
      <c r="U1713" s="98" t="s">
        <v>4944</v>
      </c>
    </row>
    <row r="1714" spans="1:21" x14ac:dyDescent="0.25">
      <c r="A1714" s="57" t="s">
        <v>4640</v>
      </c>
      <c r="B1714" s="57" t="s">
        <v>959</v>
      </c>
      <c r="C1714" s="57" t="s">
        <v>4733</v>
      </c>
      <c r="D1714" s="91">
        <v>20</v>
      </c>
      <c r="E1714" s="57" t="s">
        <v>9480</v>
      </c>
      <c r="F1714" s="29">
        <f t="shared" si="91"/>
        <v>0.49900000000000005</v>
      </c>
      <c r="G1714" s="23">
        <f t="shared" si="92"/>
        <v>1.49675</v>
      </c>
      <c r="H1714" s="30"/>
      <c r="I1714" s="29"/>
      <c r="J1714" s="23">
        <f t="shared" si="93"/>
        <v>2.2862</v>
      </c>
      <c r="K1714" s="30"/>
      <c r="L1714" s="29"/>
      <c r="M1714" s="98">
        <v>0.57299999999999995</v>
      </c>
      <c r="N1714" s="98">
        <v>0</v>
      </c>
      <c r="O1714" s="98">
        <v>2.73</v>
      </c>
      <c r="P1714" s="98">
        <v>2.6840000000000002</v>
      </c>
      <c r="Q1714" s="98">
        <v>0.20499999999999999</v>
      </c>
      <c r="R1714" s="98">
        <v>9.7289999999999992</v>
      </c>
      <c r="S1714" s="98" t="s">
        <v>4944</v>
      </c>
      <c r="T1714" s="98">
        <v>1.4970000000000001</v>
      </c>
      <c r="U1714" s="98" t="s">
        <v>4944</v>
      </c>
    </row>
    <row r="1715" spans="1:21" x14ac:dyDescent="0.25">
      <c r="A1715" s="57" t="s">
        <v>4640</v>
      </c>
      <c r="B1715" s="57" t="s">
        <v>1385</v>
      </c>
      <c r="C1715" s="57" t="s">
        <v>4723</v>
      </c>
      <c r="D1715" s="91">
        <v>16</v>
      </c>
      <c r="E1715" s="57" t="s">
        <v>8582</v>
      </c>
      <c r="F1715" s="29">
        <f t="shared" si="91"/>
        <v>0.49733333333333335</v>
      </c>
      <c r="G1715" s="23">
        <f t="shared" si="92"/>
        <v>1.5505</v>
      </c>
      <c r="H1715" s="30"/>
      <c r="I1715" s="29"/>
      <c r="J1715" s="23">
        <f t="shared" si="93"/>
        <v>1.5984</v>
      </c>
      <c r="K1715" s="30"/>
      <c r="L1715" s="29"/>
      <c r="M1715" s="98">
        <v>1.0569999999999999</v>
      </c>
      <c r="N1715" s="98" t="s">
        <v>4944</v>
      </c>
      <c r="O1715" s="98">
        <v>1.1000000000000001</v>
      </c>
      <c r="P1715" s="98">
        <v>4.0449999999999999</v>
      </c>
      <c r="Q1715" s="98" t="s">
        <v>4944</v>
      </c>
      <c r="R1715" s="98">
        <v>6.5</v>
      </c>
      <c r="S1715" s="98">
        <v>1.492</v>
      </c>
      <c r="T1715" s="98" t="s">
        <v>4944</v>
      </c>
      <c r="U1715" s="98" t="s">
        <v>4944</v>
      </c>
    </row>
    <row r="1716" spans="1:21" x14ac:dyDescent="0.25">
      <c r="A1716" s="57" t="s">
        <v>4640</v>
      </c>
      <c r="B1716" s="57" t="s">
        <v>810</v>
      </c>
      <c r="C1716" s="57" t="s">
        <v>4726</v>
      </c>
      <c r="D1716" s="91">
        <v>17</v>
      </c>
      <c r="E1716" s="57" t="s">
        <v>9120</v>
      </c>
      <c r="F1716" s="29">
        <f t="shared" si="91"/>
        <v>0.4956666666666667</v>
      </c>
      <c r="G1716" s="23">
        <f t="shared" si="92"/>
        <v>3.2517499999999999</v>
      </c>
      <c r="H1716" s="30"/>
      <c r="I1716" s="29"/>
      <c r="J1716" s="23">
        <f t="shared" si="93"/>
        <v>0.69979999999999998</v>
      </c>
      <c r="K1716" s="30"/>
      <c r="L1716" s="29"/>
      <c r="M1716" s="98">
        <v>2.3460000000000001</v>
      </c>
      <c r="N1716" s="98">
        <v>7.5350000000000001</v>
      </c>
      <c r="O1716" s="98">
        <v>3.1259999999999999</v>
      </c>
      <c r="P1716" s="98" t="s">
        <v>4944</v>
      </c>
      <c r="Q1716" s="98">
        <v>1.585</v>
      </c>
      <c r="R1716" s="98">
        <v>0.42699999999999999</v>
      </c>
      <c r="S1716" s="98" t="s">
        <v>4944</v>
      </c>
      <c r="T1716" s="98">
        <v>1.4870000000000001</v>
      </c>
      <c r="U1716" s="98" t="s">
        <v>4944</v>
      </c>
    </row>
    <row r="1717" spans="1:21" x14ac:dyDescent="0.25">
      <c r="A1717" s="57" t="s">
        <v>4640</v>
      </c>
      <c r="B1717" s="57" t="s">
        <v>2361</v>
      </c>
      <c r="C1717" s="57" t="s">
        <v>4665</v>
      </c>
      <c r="D1717" s="91">
        <v>5</v>
      </c>
      <c r="E1717" s="57" t="s">
        <v>5602</v>
      </c>
      <c r="F1717" s="29">
        <f t="shared" si="91"/>
        <v>0.49133333333333334</v>
      </c>
      <c r="G1717" s="23">
        <f t="shared" si="92"/>
        <v>0.10575000000000001</v>
      </c>
      <c r="H1717" s="30"/>
      <c r="I1717" s="29"/>
      <c r="J1717" s="23">
        <f t="shared" si="93"/>
        <v>4.1185999999999998</v>
      </c>
      <c r="K1717" s="30"/>
      <c r="L1717" s="29"/>
      <c r="M1717" s="98">
        <v>3.0000000000000001E-3</v>
      </c>
      <c r="N1717" s="98">
        <v>0.32</v>
      </c>
      <c r="O1717" s="98" t="s">
        <v>4944</v>
      </c>
      <c r="P1717" s="98">
        <v>0.1</v>
      </c>
      <c r="Q1717" s="98">
        <v>0.495</v>
      </c>
      <c r="R1717" s="98">
        <v>18.623999999999999</v>
      </c>
      <c r="S1717" s="98">
        <v>1.0249999999999999</v>
      </c>
      <c r="T1717" s="98">
        <v>0.01</v>
      </c>
      <c r="U1717" s="98">
        <v>0.439</v>
      </c>
    </row>
    <row r="1718" spans="1:21" x14ac:dyDescent="0.25">
      <c r="A1718" s="57" t="s">
        <v>4640</v>
      </c>
      <c r="B1718" s="57" t="s">
        <v>2834</v>
      </c>
      <c r="C1718" s="57" t="s">
        <v>4701</v>
      </c>
      <c r="D1718" s="91">
        <v>11</v>
      </c>
      <c r="E1718" s="57" t="s">
        <v>7335</v>
      </c>
      <c r="F1718" s="29">
        <f t="shared" si="91"/>
        <v>0.49099999999999994</v>
      </c>
      <c r="G1718" s="23">
        <f t="shared" si="92"/>
        <v>0</v>
      </c>
      <c r="H1718" s="30"/>
      <c r="I1718" s="29"/>
      <c r="J1718" s="23">
        <f t="shared" si="93"/>
        <v>0.29459999999999997</v>
      </c>
      <c r="K1718" s="30"/>
      <c r="L1718" s="29"/>
      <c r="M1718" s="98" t="s">
        <v>4944</v>
      </c>
      <c r="N1718" s="98" t="s">
        <v>4944</v>
      </c>
      <c r="O1718" s="98" t="s">
        <v>4944</v>
      </c>
      <c r="P1718" s="98" t="s">
        <v>4944</v>
      </c>
      <c r="Q1718" s="98" t="s">
        <v>4944</v>
      </c>
      <c r="R1718" s="98" t="s">
        <v>4944</v>
      </c>
      <c r="S1718" s="98">
        <v>0.69</v>
      </c>
      <c r="T1718" s="98">
        <v>0.78300000000000003</v>
      </c>
      <c r="U1718" s="98" t="s">
        <v>4944</v>
      </c>
    </row>
    <row r="1719" spans="1:21" x14ac:dyDescent="0.25">
      <c r="A1719" s="57" t="s">
        <v>4640</v>
      </c>
      <c r="B1719" s="57" t="s">
        <v>2951</v>
      </c>
      <c r="C1719" s="57" t="s">
        <v>4711</v>
      </c>
      <c r="D1719" s="91">
        <v>14</v>
      </c>
      <c r="E1719" s="57" t="s">
        <v>7762</v>
      </c>
      <c r="F1719" s="29">
        <f t="shared" si="91"/>
        <v>0.49066666666666664</v>
      </c>
      <c r="G1719" s="23">
        <f t="shared" si="92"/>
        <v>1.76075</v>
      </c>
      <c r="H1719" s="30"/>
      <c r="I1719" s="29"/>
      <c r="J1719" s="23">
        <f t="shared" si="93"/>
        <v>4.2669999999999995</v>
      </c>
      <c r="K1719" s="30"/>
      <c r="L1719" s="29"/>
      <c r="M1719" s="98" t="s">
        <v>4944</v>
      </c>
      <c r="N1719" s="98" t="s">
        <v>4944</v>
      </c>
      <c r="O1719" s="98" t="s">
        <v>4944</v>
      </c>
      <c r="P1719" s="98">
        <v>7.0430000000000001</v>
      </c>
      <c r="Q1719" s="98">
        <v>7.6520000000000001</v>
      </c>
      <c r="R1719" s="98">
        <v>12.211</v>
      </c>
      <c r="S1719" s="98" t="s">
        <v>4944</v>
      </c>
      <c r="T1719" s="98">
        <v>0.48199999999999998</v>
      </c>
      <c r="U1719" s="98">
        <v>0.99</v>
      </c>
    </row>
    <row r="1720" spans="1:21" x14ac:dyDescent="0.25">
      <c r="A1720" s="57" t="s">
        <v>4640</v>
      </c>
      <c r="B1720" s="57" t="s">
        <v>3795</v>
      </c>
      <c r="C1720" s="57" t="s">
        <v>4695</v>
      </c>
      <c r="D1720" s="91">
        <v>11</v>
      </c>
      <c r="E1720" s="57" t="s">
        <v>7023</v>
      </c>
      <c r="F1720" s="29">
        <f t="shared" si="91"/>
        <v>0.48366666666666669</v>
      </c>
      <c r="G1720" s="23">
        <f t="shared" si="92"/>
        <v>0</v>
      </c>
      <c r="H1720" s="30"/>
      <c r="I1720" s="29"/>
      <c r="J1720" s="23">
        <f t="shared" si="93"/>
        <v>0.29020000000000001</v>
      </c>
      <c r="K1720" s="30"/>
      <c r="L1720" s="29"/>
      <c r="M1720" s="98" t="s">
        <v>4944</v>
      </c>
      <c r="N1720" s="98" t="s">
        <v>4944</v>
      </c>
      <c r="O1720" s="98" t="s">
        <v>4944</v>
      </c>
      <c r="P1720" s="98" t="s">
        <v>4944</v>
      </c>
      <c r="Q1720" s="98" t="s">
        <v>4944</v>
      </c>
      <c r="R1720" s="98" t="s">
        <v>4944</v>
      </c>
      <c r="S1720" s="98">
        <v>0.48099999999999998</v>
      </c>
      <c r="T1720" s="98">
        <v>0.97</v>
      </c>
      <c r="U1720" s="98" t="s">
        <v>4944</v>
      </c>
    </row>
    <row r="1721" spans="1:21" x14ac:dyDescent="0.25">
      <c r="A1721" s="57" t="s">
        <v>4640</v>
      </c>
      <c r="B1721" s="57" t="s">
        <v>588</v>
      </c>
      <c r="C1721" s="57" t="s">
        <v>4672</v>
      </c>
      <c r="D1721" s="91">
        <v>6</v>
      </c>
      <c r="E1721" s="57" t="s">
        <v>6156</v>
      </c>
      <c r="F1721" s="29">
        <f t="shared" si="91"/>
        <v>0.48333333333333334</v>
      </c>
      <c r="G1721" s="23">
        <f t="shared" si="92"/>
        <v>8.041500000000001</v>
      </c>
      <c r="H1721" s="30"/>
      <c r="I1721" s="29"/>
      <c r="J1721" s="23">
        <f t="shared" si="93"/>
        <v>0.28999999999999998</v>
      </c>
      <c r="K1721" s="30"/>
      <c r="L1721" s="29"/>
      <c r="M1721" s="98">
        <v>0</v>
      </c>
      <c r="N1721" s="98">
        <v>0</v>
      </c>
      <c r="O1721" s="98">
        <v>31.867000000000001</v>
      </c>
      <c r="P1721" s="98">
        <v>0.29899999999999999</v>
      </c>
      <c r="Q1721" s="98" t="s">
        <v>4944</v>
      </c>
      <c r="R1721" s="98" t="s">
        <v>4944</v>
      </c>
      <c r="S1721" s="98">
        <v>1.45</v>
      </c>
      <c r="T1721" s="98" t="s">
        <v>4944</v>
      </c>
      <c r="U1721" s="98" t="s">
        <v>4944</v>
      </c>
    </row>
    <row r="1722" spans="1:21" x14ac:dyDescent="0.25">
      <c r="A1722" s="57" t="s">
        <v>4640</v>
      </c>
      <c r="B1722" s="57" t="s">
        <v>3974</v>
      </c>
      <c r="C1722" s="57" t="s">
        <v>4723</v>
      </c>
      <c r="D1722" s="91">
        <v>16</v>
      </c>
      <c r="E1722" s="57" t="s">
        <v>8575</v>
      </c>
      <c r="F1722" s="29">
        <f t="shared" si="91"/>
        <v>0.48133333333333334</v>
      </c>
      <c r="G1722" s="23">
        <f t="shared" si="92"/>
        <v>0</v>
      </c>
      <c r="H1722" s="30"/>
      <c r="I1722" s="29"/>
      <c r="J1722" s="23">
        <f t="shared" si="93"/>
        <v>0.2888</v>
      </c>
      <c r="K1722" s="30"/>
      <c r="L1722" s="29"/>
      <c r="M1722" s="98" t="s">
        <v>4944</v>
      </c>
      <c r="N1722" s="98" t="s">
        <v>4944</v>
      </c>
      <c r="O1722" s="98" t="s">
        <v>4944</v>
      </c>
      <c r="P1722" s="98" t="s">
        <v>4944</v>
      </c>
      <c r="Q1722" s="98" t="s">
        <v>4944</v>
      </c>
      <c r="R1722" s="98" t="s">
        <v>4944</v>
      </c>
      <c r="S1722" s="98">
        <v>0.496</v>
      </c>
      <c r="T1722" s="98">
        <v>0.94799999999999995</v>
      </c>
      <c r="U1722" s="98" t="s">
        <v>4944</v>
      </c>
    </row>
    <row r="1723" spans="1:21" x14ac:dyDescent="0.25">
      <c r="A1723" s="57" t="s">
        <v>4640</v>
      </c>
      <c r="B1723" s="57" t="s">
        <v>2056</v>
      </c>
      <c r="C1723" s="57" t="s">
        <v>4703</v>
      </c>
      <c r="D1723" s="91">
        <v>11</v>
      </c>
      <c r="E1723" s="57" t="s">
        <v>7539</v>
      </c>
      <c r="F1723" s="29">
        <f t="shared" si="91"/>
        <v>0.47700000000000004</v>
      </c>
      <c r="G1723" s="23">
        <f t="shared" si="92"/>
        <v>5.2255000000000003</v>
      </c>
      <c r="H1723" s="30"/>
      <c r="I1723" s="29"/>
      <c r="J1723" s="23">
        <f t="shared" si="93"/>
        <v>0.3498</v>
      </c>
      <c r="K1723" s="30"/>
      <c r="L1723" s="29"/>
      <c r="M1723" s="98">
        <v>1.359</v>
      </c>
      <c r="N1723" s="98" t="s">
        <v>4944</v>
      </c>
      <c r="O1723" s="98">
        <v>19.542999999999999</v>
      </c>
      <c r="P1723" s="98" t="s">
        <v>4944</v>
      </c>
      <c r="Q1723" s="98" t="s">
        <v>4944</v>
      </c>
      <c r="R1723" s="98">
        <v>0.318</v>
      </c>
      <c r="S1723" s="98">
        <v>1.431</v>
      </c>
      <c r="T1723" s="98" t="s">
        <v>4944</v>
      </c>
      <c r="U1723" s="98" t="s">
        <v>4944</v>
      </c>
    </row>
    <row r="1724" spans="1:21" x14ac:dyDescent="0.25">
      <c r="A1724" s="57" t="s">
        <v>4640</v>
      </c>
      <c r="B1724" s="57" t="s">
        <v>2961</v>
      </c>
      <c r="C1724" s="57" t="s">
        <v>4734</v>
      </c>
      <c r="D1724" s="91">
        <v>20</v>
      </c>
      <c r="E1724" s="57" t="s">
        <v>9529</v>
      </c>
      <c r="F1724" s="29">
        <f t="shared" si="91"/>
        <v>0.47533333333333333</v>
      </c>
      <c r="G1724" s="23">
        <f t="shared" si="92"/>
        <v>0</v>
      </c>
      <c r="H1724" s="30"/>
      <c r="I1724" s="29"/>
      <c r="J1724" s="23">
        <f t="shared" si="93"/>
        <v>0.5988</v>
      </c>
      <c r="K1724" s="30"/>
      <c r="L1724" s="29"/>
      <c r="M1724" s="98" t="s">
        <v>4944</v>
      </c>
      <c r="N1724" s="98" t="s">
        <v>4944</v>
      </c>
      <c r="O1724" s="98" t="s">
        <v>4944</v>
      </c>
      <c r="P1724" s="98" t="s">
        <v>4944</v>
      </c>
      <c r="Q1724" s="98" t="s">
        <v>4944</v>
      </c>
      <c r="R1724" s="98">
        <v>1.5680000000000001</v>
      </c>
      <c r="S1724" s="98">
        <v>1.4259999999999999</v>
      </c>
      <c r="T1724" s="98" t="s">
        <v>4944</v>
      </c>
      <c r="U1724" s="98" t="s">
        <v>4944</v>
      </c>
    </row>
    <row r="1725" spans="1:21" x14ac:dyDescent="0.25">
      <c r="A1725" s="57" t="s">
        <v>4640</v>
      </c>
      <c r="B1725" s="57" t="s">
        <v>1069</v>
      </c>
      <c r="C1725" s="57" t="s">
        <v>4712</v>
      </c>
      <c r="D1725" s="91">
        <v>15</v>
      </c>
      <c r="E1725" s="57" t="s">
        <v>7793</v>
      </c>
      <c r="F1725" s="29">
        <f t="shared" si="91"/>
        <v>0.47366666666666668</v>
      </c>
      <c r="G1725" s="23">
        <f t="shared" si="92"/>
        <v>0</v>
      </c>
      <c r="H1725" s="30"/>
      <c r="I1725" s="29"/>
      <c r="J1725" s="23">
        <f t="shared" si="93"/>
        <v>0.28420000000000001</v>
      </c>
      <c r="K1725" s="30"/>
      <c r="L1725" s="29"/>
      <c r="M1725" s="98" t="s">
        <v>4944</v>
      </c>
      <c r="N1725" s="98" t="s">
        <v>4944</v>
      </c>
      <c r="O1725" s="98" t="s">
        <v>4944</v>
      </c>
      <c r="P1725" s="98" t="s">
        <v>4944</v>
      </c>
      <c r="Q1725" s="98" t="s">
        <v>4944</v>
      </c>
      <c r="R1725" s="98" t="s">
        <v>4944</v>
      </c>
      <c r="S1725" s="98" t="s">
        <v>4944</v>
      </c>
      <c r="T1725" s="98" t="s">
        <v>4944</v>
      </c>
      <c r="U1725" s="98">
        <v>1.421</v>
      </c>
    </row>
    <row r="1726" spans="1:21" x14ac:dyDescent="0.25">
      <c r="A1726" s="57" t="s">
        <v>4640</v>
      </c>
      <c r="B1726" s="57" t="s">
        <v>2327</v>
      </c>
      <c r="C1726" s="57" t="s">
        <v>4723</v>
      </c>
      <c r="D1726" s="91">
        <v>16</v>
      </c>
      <c r="E1726" s="57" t="s">
        <v>8736</v>
      </c>
      <c r="F1726" s="29">
        <f t="shared" si="91"/>
        <v>0.47333333333333333</v>
      </c>
      <c r="G1726" s="23">
        <f t="shared" si="92"/>
        <v>4.2677499999999995</v>
      </c>
      <c r="H1726" s="30"/>
      <c r="I1726" s="29"/>
      <c r="J1726" s="23">
        <f t="shared" si="93"/>
        <v>0.28399999999999997</v>
      </c>
      <c r="K1726" s="30"/>
      <c r="L1726" s="29"/>
      <c r="M1726" s="98">
        <v>5.97</v>
      </c>
      <c r="N1726" s="98">
        <v>8.8780000000000001</v>
      </c>
      <c r="O1726" s="98">
        <v>2.2229999999999999</v>
      </c>
      <c r="P1726" s="98" t="s">
        <v>4944</v>
      </c>
      <c r="Q1726" s="98" t="s">
        <v>4944</v>
      </c>
      <c r="R1726" s="98" t="s">
        <v>4944</v>
      </c>
      <c r="S1726" s="98">
        <v>1.42</v>
      </c>
      <c r="T1726" s="98" t="s">
        <v>4944</v>
      </c>
      <c r="U1726" s="98" t="s">
        <v>4944</v>
      </c>
    </row>
    <row r="1727" spans="1:21" x14ac:dyDescent="0.25">
      <c r="A1727" s="57" t="s">
        <v>4640</v>
      </c>
      <c r="B1727" s="57" t="s">
        <v>1435</v>
      </c>
      <c r="C1727" s="57" t="s">
        <v>4712</v>
      </c>
      <c r="D1727" s="91">
        <v>15</v>
      </c>
      <c r="E1727" s="57" t="s">
        <v>7898</v>
      </c>
      <c r="F1727" s="29">
        <f t="shared" si="91"/>
        <v>0.47266666666666662</v>
      </c>
      <c r="G1727" s="23">
        <f t="shared" si="92"/>
        <v>23.529</v>
      </c>
      <c r="H1727" s="30"/>
      <c r="I1727" s="29"/>
      <c r="J1727" s="23">
        <f t="shared" si="93"/>
        <v>9.1685999999999996</v>
      </c>
      <c r="K1727" s="30"/>
      <c r="L1727" s="29"/>
      <c r="M1727" s="98" t="s">
        <v>4944</v>
      </c>
      <c r="N1727" s="98" t="s">
        <v>4944</v>
      </c>
      <c r="O1727" s="98">
        <v>1.3220000000000001</v>
      </c>
      <c r="P1727" s="98">
        <v>92.793999999999997</v>
      </c>
      <c r="Q1727" s="98">
        <v>44.424999999999997</v>
      </c>
      <c r="R1727" s="98" t="s">
        <v>4944</v>
      </c>
      <c r="S1727" s="98">
        <v>1.4179999999999999</v>
      </c>
      <c r="T1727" s="98" t="s">
        <v>4944</v>
      </c>
      <c r="U1727" s="98" t="s">
        <v>4944</v>
      </c>
    </row>
    <row r="1728" spans="1:21" x14ac:dyDescent="0.25">
      <c r="A1728" s="57" t="s">
        <v>4640</v>
      </c>
      <c r="B1728" s="57" t="s">
        <v>648</v>
      </c>
      <c r="C1728" s="57" t="s">
        <v>4713</v>
      </c>
      <c r="D1728" s="91">
        <v>15</v>
      </c>
      <c r="E1728" s="57" t="s">
        <v>7952</v>
      </c>
      <c r="F1728" s="29">
        <f t="shared" si="91"/>
        <v>0.47233333333333333</v>
      </c>
      <c r="G1728" s="23">
        <f t="shared" si="92"/>
        <v>0.12100000000000001</v>
      </c>
      <c r="H1728" s="30"/>
      <c r="I1728" s="29"/>
      <c r="J1728" s="23">
        <f t="shared" si="93"/>
        <v>0.30820000000000003</v>
      </c>
      <c r="K1728" s="30"/>
      <c r="L1728" s="29"/>
      <c r="M1728" s="98" t="s">
        <v>4944</v>
      </c>
      <c r="N1728" s="98">
        <v>8.4000000000000005E-2</v>
      </c>
      <c r="O1728" s="98">
        <v>0</v>
      </c>
      <c r="P1728" s="98">
        <v>0.4</v>
      </c>
      <c r="Q1728" s="98">
        <v>1.4E-2</v>
      </c>
      <c r="R1728" s="98">
        <v>0.11</v>
      </c>
      <c r="S1728" s="98" t="s">
        <v>4944</v>
      </c>
      <c r="T1728" s="98">
        <v>1.351</v>
      </c>
      <c r="U1728" s="98">
        <v>6.6000000000000003E-2</v>
      </c>
    </row>
    <row r="1729" spans="1:21" x14ac:dyDescent="0.25">
      <c r="A1729" s="57" t="s">
        <v>4640</v>
      </c>
      <c r="B1729" s="57" t="s">
        <v>1088</v>
      </c>
      <c r="C1729" s="57" t="s">
        <v>4684</v>
      </c>
      <c r="D1729" s="91">
        <v>9</v>
      </c>
      <c r="E1729" s="57" t="s">
        <v>6660</v>
      </c>
      <c r="F1729" s="29">
        <f t="shared" si="91"/>
        <v>0.47066666666666662</v>
      </c>
      <c r="G1729" s="23">
        <f t="shared" si="92"/>
        <v>55.182000000000002</v>
      </c>
      <c r="H1729" s="30"/>
      <c r="I1729" s="29"/>
      <c r="J1729" s="23">
        <f t="shared" si="93"/>
        <v>16.5002</v>
      </c>
      <c r="K1729" s="30"/>
      <c r="L1729" s="29"/>
      <c r="M1729" s="98">
        <v>2.6549999999999998</v>
      </c>
      <c r="N1729" s="98">
        <v>51.183</v>
      </c>
      <c r="O1729" s="98">
        <v>72.599000000000004</v>
      </c>
      <c r="P1729" s="98">
        <v>94.290999999999997</v>
      </c>
      <c r="Q1729" s="98">
        <v>78.367000000000004</v>
      </c>
      <c r="R1729" s="98">
        <v>2.722</v>
      </c>
      <c r="S1729" s="98">
        <v>0.11799999999999999</v>
      </c>
      <c r="T1729" s="98">
        <v>0.16900000000000001</v>
      </c>
      <c r="U1729" s="98">
        <v>1.125</v>
      </c>
    </row>
    <row r="1730" spans="1:21" x14ac:dyDescent="0.25">
      <c r="A1730" s="57" t="s">
        <v>4640</v>
      </c>
      <c r="B1730" s="57" t="s">
        <v>1885</v>
      </c>
      <c r="C1730" s="57" t="s">
        <v>4661</v>
      </c>
      <c r="D1730" s="91">
        <v>4</v>
      </c>
      <c r="E1730" s="57" t="s">
        <v>5507</v>
      </c>
      <c r="F1730" s="29">
        <f t="shared" si="91"/>
        <v>0.46933333333333332</v>
      </c>
      <c r="G1730" s="23">
        <f t="shared" si="92"/>
        <v>1.0749999999999999E-2</v>
      </c>
      <c r="H1730" s="30"/>
      <c r="I1730" s="29"/>
      <c r="J1730" s="23">
        <f t="shared" si="93"/>
        <v>0.28159999999999996</v>
      </c>
      <c r="K1730" s="30"/>
      <c r="L1730" s="29"/>
      <c r="M1730" s="98" t="s">
        <v>4944</v>
      </c>
      <c r="N1730" s="98">
        <v>4.2999999999999997E-2</v>
      </c>
      <c r="O1730" s="98" t="s">
        <v>4944</v>
      </c>
      <c r="P1730" s="98" t="s">
        <v>4944</v>
      </c>
      <c r="Q1730" s="98" t="s">
        <v>4944</v>
      </c>
      <c r="R1730" s="98" t="s">
        <v>4944</v>
      </c>
      <c r="S1730" s="98" t="s">
        <v>4944</v>
      </c>
      <c r="T1730" s="98" t="s">
        <v>4944</v>
      </c>
      <c r="U1730" s="98">
        <v>1.4079999999999999</v>
      </c>
    </row>
    <row r="1731" spans="1:21" x14ac:dyDescent="0.25">
      <c r="A1731" s="57" t="s">
        <v>4640</v>
      </c>
      <c r="B1731" s="57" t="s">
        <v>1037</v>
      </c>
      <c r="C1731" s="57" t="s">
        <v>4659</v>
      </c>
      <c r="D1731" s="91">
        <v>4</v>
      </c>
      <c r="E1731" s="57" t="s">
        <v>5435</v>
      </c>
      <c r="F1731" s="29">
        <f t="shared" si="91"/>
        <v>0.46799999999999997</v>
      </c>
      <c r="G1731" s="23">
        <f t="shared" si="92"/>
        <v>25.7285</v>
      </c>
      <c r="H1731" s="30"/>
      <c r="I1731" s="29"/>
      <c r="J1731" s="23">
        <f t="shared" si="93"/>
        <v>6.1261999999999999</v>
      </c>
      <c r="K1731" s="30"/>
      <c r="L1731" s="29"/>
      <c r="M1731" s="98" t="s">
        <v>4944</v>
      </c>
      <c r="N1731" s="98">
        <v>13.532999999999999</v>
      </c>
      <c r="O1731" s="98">
        <v>30.280999999999999</v>
      </c>
      <c r="P1731" s="98">
        <v>59.1</v>
      </c>
      <c r="Q1731" s="98">
        <v>27.286000000000001</v>
      </c>
      <c r="R1731" s="98">
        <v>1.9410000000000001</v>
      </c>
      <c r="S1731" s="98" t="s">
        <v>4944</v>
      </c>
      <c r="T1731" s="98" t="s">
        <v>4944</v>
      </c>
      <c r="U1731" s="98">
        <v>1.4039999999999999</v>
      </c>
    </row>
    <row r="1732" spans="1:21" x14ac:dyDescent="0.25">
      <c r="A1732" s="57" t="s">
        <v>4640</v>
      </c>
      <c r="B1732" s="57" t="s">
        <v>3540</v>
      </c>
      <c r="C1732" s="57" t="s">
        <v>4688</v>
      </c>
      <c r="D1732" s="91">
        <v>10</v>
      </c>
      <c r="E1732" s="57" t="s">
        <v>6721</v>
      </c>
      <c r="F1732" s="29">
        <f t="shared" si="91"/>
        <v>0.46700000000000003</v>
      </c>
      <c r="G1732" s="23">
        <f t="shared" si="92"/>
        <v>4.4507500000000002</v>
      </c>
      <c r="H1732" s="30"/>
      <c r="I1732" s="29"/>
      <c r="J1732" s="23">
        <f t="shared" si="93"/>
        <v>7.1130000000000013</v>
      </c>
      <c r="K1732" s="30"/>
      <c r="L1732" s="29"/>
      <c r="M1732" s="98">
        <v>0</v>
      </c>
      <c r="N1732" s="98" t="s">
        <v>4944</v>
      </c>
      <c r="O1732" s="98">
        <v>17.803000000000001</v>
      </c>
      <c r="P1732" s="98" t="s">
        <v>4944</v>
      </c>
      <c r="Q1732" s="98" t="s">
        <v>4944</v>
      </c>
      <c r="R1732" s="98">
        <v>34.164000000000001</v>
      </c>
      <c r="S1732" s="98">
        <v>1.401</v>
      </c>
      <c r="T1732" s="98" t="s">
        <v>4944</v>
      </c>
      <c r="U1732" s="98" t="s">
        <v>4944</v>
      </c>
    </row>
    <row r="1733" spans="1:21" x14ac:dyDescent="0.25">
      <c r="A1733" s="57" t="s">
        <v>4640</v>
      </c>
      <c r="B1733" s="57" t="s">
        <v>735</v>
      </c>
      <c r="C1733" s="57" t="s">
        <v>4723</v>
      </c>
      <c r="D1733" s="91">
        <v>16</v>
      </c>
      <c r="E1733" s="57" t="s">
        <v>8352</v>
      </c>
      <c r="F1733" s="29">
        <f t="shared" si="91"/>
        <v>0.46666666666666662</v>
      </c>
      <c r="G1733" s="23">
        <f t="shared" si="92"/>
        <v>3.4740000000000002</v>
      </c>
      <c r="H1733" s="30"/>
      <c r="I1733" s="29"/>
      <c r="J1733" s="23">
        <f t="shared" si="93"/>
        <v>1.5558000000000001</v>
      </c>
      <c r="K1733" s="30"/>
      <c r="L1733" s="29"/>
      <c r="M1733" s="98">
        <v>2.3130000000000002</v>
      </c>
      <c r="N1733" s="98">
        <v>0</v>
      </c>
      <c r="O1733" s="98">
        <v>0</v>
      </c>
      <c r="P1733" s="98">
        <v>11.583</v>
      </c>
      <c r="Q1733" s="98">
        <v>0.28699999999999998</v>
      </c>
      <c r="R1733" s="98">
        <v>6.0919999999999996</v>
      </c>
      <c r="S1733" s="98">
        <v>1.4</v>
      </c>
      <c r="T1733" s="98">
        <v>0</v>
      </c>
      <c r="U1733" s="98" t="s">
        <v>4944</v>
      </c>
    </row>
    <row r="1734" spans="1:21" x14ac:dyDescent="0.25">
      <c r="A1734" s="57" t="s">
        <v>4640</v>
      </c>
      <c r="B1734" s="57" t="s">
        <v>1573</v>
      </c>
      <c r="C1734" s="57" t="s">
        <v>4723</v>
      </c>
      <c r="D1734" s="91">
        <v>16</v>
      </c>
      <c r="E1734" s="57" t="s">
        <v>8362</v>
      </c>
      <c r="F1734" s="29">
        <f t="shared" si="91"/>
        <v>0.46666666666666662</v>
      </c>
      <c r="G1734" s="23">
        <f t="shared" si="92"/>
        <v>1.5335000000000001</v>
      </c>
      <c r="H1734" s="30"/>
      <c r="I1734" s="29"/>
      <c r="J1734" s="23">
        <f t="shared" si="93"/>
        <v>0.34859999999999997</v>
      </c>
      <c r="K1734" s="30"/>
      <c r="L1734" s="29"/>
      <c r="M1734" s="98">
        <v>6.1340000000000003</v>
      </c>
      <c r="N1734" s="98" t="s">
        <v>4944</v>
      </c>
      <c r="O1734" s="98" t="s">
        <v>4944</v>
      </c>
      <c r="P1734" s="98" t="s">
        <v>4944</v>
      </c>
      <c r="Q1734" s="98" t="s">
        <v>4944</v>
      </c>
      <c r="R1734" s="98">
        <v>0.34300000000000003</v>
      </c>
      <c r="S1734" s="98" t="s">
        <v>4944</v>
      </c>
      <c r="T1734" s="98">
        <v>1.4</v>
      </c>
      <c r="U1734" s="98" t="s">
        <v>4944</v>
      </c>
    </row>
    <row r="1735" spans="1:21" x14ac:dyDescent="0.25">
      <c r="A1735" s="57" t="s">
        <v>4640</v>
      </c>
      <c r="B1735" s="57" t="s">
        <v>981</v>
      </c>
      <c r="C1735" s="57" t="s">
        <v>4713</v>
      </c>
      <c r="D1735" s="91">
        <v>15</v>
      </c>
      <c r="E1735" s="57" t="s">
        <v>8006</v>
      </c>
      <c r="F1735" s="29">
        <f t="shared" si="91"/>
        <v>0.46466666666666662</v>
      </c>
      <c r="G1735" s="23">
        <f t="shared" si="92"/>
        <v>6.0000000000000001E-3</v>
      </c>
      <c r="H1735" s="30"/>
      <c r="I1735" s="29"/>
      <c r="J1735" s="23">
        <f t="shared" si="93"/>
        <v>0.28619999999999995</v>
      </c>
      <c r="K1735" s="30"/>
      <c r="L1735" s="29"/>
      <c r="M1735" s="98" t="s">
        <v>4944</v>
      </c>
      <c r="N1735" s="98" t="s">
        <v>4944</v>
      </c>
      <c r="O1735" s="98" t="s">
        <v>4944</v>
      </c>
      <c r="P1735" s="98">
        <v>2.4E-2</v>
      </c>
      <c r="Q1735" s="98" t="s">
        <v>4944</v>
      </c>
      <c r="R1735" s="98">
        <v>3.6999999999999998E-2</v>
      </c>
      <c r="S1735" s="98">
        <v>0.26</v>
      </c>
      <c r="T1735" s="98">
        <v>0</v>
      </c>
      <c r="U1735" s="98">
        <v>1.1339999999999999</v>
      </c>
    </row>
    <row r="1736" spans="1:21" x14ac:dyDescent="0.25">
      <c r="A1736" s="57" t="s">
        <v>4640</v>
      </c>
      <c r="B1736" s="57" t="s">
        <v>1188</v>
      </c>
      <c r="C1736" s="57" t="s">
        <v>4729</v>
      </c>
      <c r="D1736" s="91">
        <v>18</v>
      </c>
      <c r="E1736" s="57" t="s">
        <v>9313</v>
      </c>
      <c r="F1736" s="29">
        <f t="shared" si="91"/>
        <v>0.46333333333333332</v>
      </c>
      <c r="G1736" s="23">
        <f t="shared" si="92"/>
        <v>0.37375000000000003</v>
      </c>
      <c r="H1736" s="30"/>
      <c r="I1736" s="29"/>
      <c r="J1736" s="23">
        <f t="shared" si="93"/>
        <v>0.27799999999999997</v>
      </c>
      <c r="K1736" s="30"/>
      <c r="L1736" s="29"/>
      <c r="M1736" s="98">
        <v>1.4950000000000001</v>
      </c>
      <c r="N1736" s="98" t="s">
        <v>4944</v>
      </c>
      <c r="O1736" s="98" t="s">
        <v>4944</v>
      </c>
      <c r="P1736" s="98" t="s">
        <v>4944</v>
      </c>
      <c r="Q1736" s="98" t="s">
        <v>4944</v>
      </c>
      <c r="R1736" s="98">
        <v>0</v>
      </c>
      <c r="S1736" s="98" t="s">
        <v>4944</v>
      </c>
      <c r="T1736" s="98">
        <v>0</v>
      </c>
      <c r="U1736" s="98">
        <v>1.39</v>
      </c>
    </row>
    <row r="1737" spans="1:21" x14ac:dyDescent="0.25">
      <c r="A1737" s="57" t="s">
        <v>4640</v>
      </c>
      <c r="B1737" s="57" t="s">
        <v>2410</v>
      </c>
      <c r="C1737" s="57" t="s">
        <v>4723</v>
      </c>
      <c r="D1737" s="91">
        <v>16</v>
      </c>
      <c r="E1737" s="57" t="s">
        <v>8624</v>
      </c>
      <c r="F1737" s="29">
        <f t="shared" si="91"/>
        <v>0.46233333333333332</v>
      </c>
      <c r="G1737" s="23">
        <f t="shared" si="92"/>
        <v>0.6</v>
      </c>
      <c r="H1737" s="30"/>
      <c r="I1737" s="29"/>
      <c r="J1737" s="23">
        <f t="shared" si="93"/>
        <v>0.27739999999999998</v>
      </c>
      <c r="K1737" s="30"/>
      <c r="L1737" s="29"/>
      <c r="M1737" s="98">
        <v>2.4</v>
      </c>
      <c r="N1737" s="98" t="s">
        <v>4944</v>
      </c>
      <c r="O1737" s="98" t="s">
        <v>4944</v>
      </c>
      <c r="P1737" s="98" t="s">
        <v>4944</v>
      </c>
      <c r="Q1737" s="98" t="s">
        <v>4944</v>
      </c>
      <c r="R1737" s="98" t="s">
        <v>4944</v>
      </c>
      <c r="S1737" s="98" t="s">
        <v>4944</v>
      </c>
      <c r="T1737" s="98" t="s">
        <v>4944</v>
      </c>
      <c r="U1737" s="98">
        <v>1.387</v>
      </c>
    </row>
    <row r="1738" spans="1:21" x14ac:dyDescent="0.25">
      <c r="A1738" s="57" t="s">
        <v>4640</v>
      </c>
      <c r="B1738" s="57" t="s">
        <v>2806</v>
      </c>
      <c r="C1738" s="57" t="s">
        <v>4721</v>
      </c>
      <c r="D1738" s="91">
        <v>15</v>
      </c>
      <c r="E1738" s="57" t="s">
        <v>8237</v>
      </c>
      <c r="F1738" s="29">
        <f t="shared" si="91"/>
        <v>0.45900000000000002</v>
      </c>
      <c r="G1738" s="23">
        <f t="shared" si="92"/>
        <v>0.85</v>
      </c>
      <c r="H1738" s="30"/>
      <c r="I1738" s="29"/>
      <c r="J1738" s="23">
        <f t="shared" si="93"/>
        <v>0.52260000000000006</v>
      </c>
      <c r="K1738" s="30"/>
      <c r="L1738" s="29"/>
      <c r="M1738" s="98" t="s">
        <v>4944</v>
      </c>
      <c r="N1738" s="98">
        <v>3.4</v>
      </c>
      <c r="O1738" s="98" t="s">
        <v>4944</v>
      </c>
      <c r="P1738" s="98" t="s">
        <v>4944</v>
      </c>
      <c r="Q1738" s="98">
        <v>0.76800000000000002</v>
      </c>
      <c r="R1738" s="98">
        <v>0.46800000000000003</v>
      </c>
      <c r="S1738" s="98">
        <v>1.1930000000000001</v>
      </c>
      <c r="T1738" s="98">
        <v>0.184</v>
      </c>
      <c r="U1738" s="98" t="s">
        <v>4944</v>
      </c>
    </row>
    <row r="1739" spans="1:21" x14ac:dyDescent="0.25">
      <c r="A1739" s="57" t="s">
        <v>4640</v>
      </c>
      <c r="B1739" s="57" t="s">
        <v>2194</v>
      </c>
      <c r="C1739" s="57" t="s">
        <v>4701</v>
      </c>
      <c r="D1739" s="91">
        <v>11</v>
      </c>
      <c r="E1739" s="57" t="s">
        <v>7315</v>
      </c>
      <c r="F1739" s="29">
        <f t="shared" si="91"/>
        <v>0.45866666666666661</v>
      </c>
      <c r="G1739" s="23">
        <f t="shared" si="92"/>
        <v>3.8759999999999999</v>
      </c>
      <c r="H1739" s="30"/>
      <c r="I1739" s="29"/>
      <c r="J1739" s="23">
        <f t="shared" si="93"/>
        <v>0.54659999999999997</v>
      </c>
      <c r="K1739" s="30"/>
      <c r="L1739" s="29"/>
      <c r="M1739" s="98">
        <v>10.65</v>
      </c>
      <c r="N1739" s="98">
        <v>4.6900000000000004</v>
      </c>
      <c r="O1739" s="98">
        <v>0</v>
      </c>
      <c r="P1739" s="98">
        <v>0.16400000000000001</v>
      </c>
      <c r="Q1739" s="98">
        <v>0.436</v>
      </c>
      <c r="R1739" s="98">
        <v>0.92100000000000004</v>
      </c>
      <c r="S1739" s="98">
        <v>0.56499999999999995</v>
      </c>
      <c r="T1739" s="98" t="s">
        <v>4944</v>
      </c>
      <c r="U1739" s="98">
        <v>0.81100000000000005</v>
      </c>
    </row>
    <row r="1740" spans="1:21" x14ac:dyDescent="0.25">
      <c r="A1740" s="57" t="s">
        <v>4640</v>
      </c>
      <c r="B1740" s="57" t="s">
        <v>2608</v>
      </c>
      <c r="C1740" s="57" t="s">
        <v>4682</v>
      </c>
      <c r="D1740" s="91">
        <v>8</v>
      </c>
      <c r="E1740" s="57" t="s">
        <v>6570</v>
      </c>
      <c r="F1740" s="29">
        <f t="shared" si="91"/>
        <v>0.45399999999999996</v>
      </c>
      <c r="G1740" s="23">
        <f t="shared" si="92"/>
        <v>0.43674999999999997</v>
      </c>
      <c r="H1740" s="30"/>
      <c r="I1740" s="29"/>
      <c r="J1740" s="23">
        <f t="shared" si="93"/>
        <v>0.30999999999999994</v>
      </c>
      <c r="K1740" s="30"/>
      <c r="L1740" s="29"/>
      <c r="M1740" s="98" t="s">
        <v>4944</v>
      </c>
      <c r="N1740" s="98">
        <v>0.54300000000000004</v>
      </c>
      <c r="O1740" s="98">
        <v>5.6000000000000001E-2</v>
      </c>
      <c r="P1740" s="98">
        <v>1.1479999999999999</v>
      </c>
      <c r="Q1740" s="98">
        <v>0.04</v>
      </c>
      <c r="R1740" s="98">
        <v>0.14799999999999999</v>
      </c>
      <c r="S1740" s="98">
        <v>0.29499999999999998</v>
      </c>
      <c r="T1740" s="98" t="s">
        <v>4944</v>
      </c>
      <c r="U1740" s="98">
        <v>1.0669999999999999</v>
      </c>
    </row>
    <row r="1741" spans="1:21" x14ac:dyDescent="0.25">
      <c r="A1741" s="57" t="s">
        <v>4640</v>
      </c>
      <c r="B1741" s="57" t="s">
        <v>3197</v>
      </c>
      <c r="C1741" s="57" t="s">
        <v>4692</v>
      </c>
      <c r="D1741" s="91">
        <v>11</v>
      </c>
      <c r="E1741" s="57" t="s">
        <v>6880</v>
      </c>
      <c r="F1741" s="29">
        <f t="shared" si="91"/>
        <v>0.45166666666666666</v>
      </c>
      <c r="G1741" s="23">
        <f t="shared" si="92"/>
        <v>0</v>
      </c>
      <c r="H1741" s="30"/>
      <c r="I1741" s="29"/>
      <c r="J1741" s="23">
        <f t="shared" si="93"/>
        <v>0.27100000000000002</v>
      </c>
      <c r="K1741" s="30"/>
      <c r="L1741" s="29"/>
      <c r="M1741" s="98" t="s">
        <v>4944</v>
      </c>
      <c r="N1741" s="98" t="s">
        <v>4944</v>
      </c>
      <c r="O1741" s="98" t="s">
        <v>4944</v>
      </c>
      <c r="P1741" s="98" t="s">
        <v>4944</v>
      </c>
      <c r="Q1741" s="98" t="s">
        <v>4944</v>
      </c>
      <c r="R1741" s="98" t="s">
        <v>4944</v>
      </c>
      <c r="S1741" s="98" t="s">
        <v>4944</v>
      </c>
      <c r="T1741" s="98" t="s">
        <v>4944</v>
      </c>
      <c r="U1741" s="98">
        <v>1.355</v>
      </c>
    </row>
    <row r="1742" spans="1:21" x14ac:dyDescent="0.25">
      <c r="A1742" s="57" t="s">
        <v>4640</v>
      </c>
      <c r="B1742" s="57" t="s">
        <v>4160</v>
      </c>
      <c r="C1742" s="57" t="s">
        <v>4710</v>
      </c>
      <c r="D1742" s="91">
        <v>13</v>
      </c>
      <c r="E1742" s="57" t="s">
        <v>7705</v>
      </c>
      <c r="F1742" s="29">
        <f t="shared" si="91"/>
        <v>0.45100000000000001</v>
      </c>
      <c r="G1742" s="23">
        <f t="shared" si="92"/>
        <v>1.0999999999999999E-2</v>
      </c>
      <c r="H1742" s="30"/>
      <c r="I1742" s="29"/>
      <c r="J1742" s="23">
        <f t="shared" si="93"/>
        <v>0.27060000000000001</v>
      </c>
      <c r="K1742" s="30"/>
      <c r="L1742" s="29"/>
      <c r="M1742" s="98">
        <v>4.3999999999999997E-2</v>
      </c>
      <c r="N1742" s="98" t="s">
        <v>4944</v>
      </c>
      <c r="O1742" s="98">
        <v>0</v>
      </c>
      <c r="P1742" s="98" t="s">
        <v>4944</v>
      </c>
      <c r="Q1742" s="98" t="s">
        <v>4944</v>
      </c>
      <c r="R1742" s="98">
        <v>0</v>
      </c>
      <c r="S1742" s="98" t="s">
        <v>4944</v>
      </c>
      <c r="T1742" s="98">
        <v>1.1399999999999999</v>
      </c>
      <c r="U1742" s="98">
        <v>0.21299999999999999</v>
      </c>
    </row>
    <row r="1743" spans="1:21" x14ac:dyDescent="0.25">
      <c r="A1743" s="57" t="s">
        <v>4640</v>
      </c>
      <c r="B1743" s="57" t="s">
        <v>4454</v>
      </c>
      <c r="C1743" s="57" t="s">
        <v>4665</v>
      </c>
      <c r="D1743" s="91">
        <v>5</v>
      </c>
      <c r="E1743" s="57" t="s">
        <v>5623</v>
      </c>
      <c r="F1743" s="29">
        <f t="shared" si="91"/>
        <v>0.45</v>
      </c>
      <c r="G1743" s="23">
        <f t="shared" si="92"/>
        <v>0</v>
      </c>
      <c r="H1743" s="30"/>
      <c r="I1743" s="29"/>
      <c r="J1743" s="23">
        <f t="shared" si="93"/>
        <v>0.27</v>
      </c>
      <c r="K1743" s="30"/>
      <c r="L1743" s="29"/>
      <c r="M1743" s="98" t="s">
        <v>4944</v>
      </c>
      <c r="N1743" s="98" t="s">
        <v>4944</v>
      </c>
      <c r="O1743" s="98" t="s">
        <v>4944</v>
      </c>
      <c r="P1743" s="98" t="s">
        <v>4944</v>
      </c>
      <c r="Q1743" s="98" t="s">
        <v>4944</v>
      </c>
      <c r="R1743" s="98" t="s">
        <v>4944</v>
      </c>
      <c r="S1743" s="98" t="s">
        <v>4944</v>
      </c>
      <c r="T1743" s="98" t="s">
        <v>4944</v>
      </c>
      <c r="U1743" s="98">
        <v>1.35</v>
      </c>
    </row>
    <row r="1744" spans="1:21" x14ac:dyDescent="0.25">
      <c r="A1744" s="57" t="s">
        <v>4640</v>
      </c>
      <c r="B1744" s="57" t="s">
        <v>2065</v>
      </c>
      <c r="C1744" s="57" t="s">
        <v>4723</v>
      </c>
      <c r="D1744" s="91">
        <v>16</v>
      </c>
      <c r="E1744" s="57" t="s">
        <v>8666</v>
      </c>
      <c r="F1744" s="29">
        <f t="shared" si="91"/>
        <v>0.44566666666666666</v>
      </c>
      <c r="G1744" s="23">
        <f t="shared" si="92"/>
        <v>5.7500000000000002E-2</v>
      </c>
      <c r="H1744" s="30"/>
      <c r="I1744" s="29"/>
      <c r="J1744" s="23">
        <f t="shared" si="93"/>
        <v>0.26739999999999997</v>
      </c>
      <c r="K1744" s="30"/>
      <c r="L1744" s="29"/>
      <c r="M1744" s="98" t="s">
        <v>4944</v>
      </c>
      <c r="N1744" s="98">
        <v>0.23</v>
      </c>
      <c r="O1744" s="98" t="s">
        <v>4944</v>
      </c>
      <c r="P1744" s="98" t="s">
        <v>4944</v>
      </c>
      <c r="Q1744" s="98" t="s">
        <v>4944</v>
      </c>
      <c r="R1744" s="98" t="s">
        <v>4944</v>
      </c>
      <c r="S1744" s="98" t="s">
        <v>4944</v>
      </c>
      <c r="T1744" s="98">
        <v>1.337</v>
      </c>
      <c r="U1744" s="98" t="s">
        <v>4944</v>
      </c>
    </row>
    <row r="1745" spans="1:21" x14ac:dyDescent="0.25">
      <c r="A1745" s="57" t="s">
        <v>4640</v>
      </c>
      <c r="B1745" s="57" t="s">
        <v>1889</v>
      </c>
      <c r="C1745" s="57" t="s">
        <v>4732</v>
      </c>
      <c r="D1745" s="91">
        <v>20</v>
      </c>
      <c r="E1745" s="57" t="s">
        <v>9435</v>
      </c>
      <c r="F1745" s="29">
        <f t="shared" si="91"/>
        <v>0.4453333333333333</v>
      </c>
      <c r="G1745" s="23">
        <f t="shared" si="92"/>
        <v>4.2650000000000006</v>
      </c>
      <c r="H1745" s="30"/>
      <c r="I1745" s="29"/>
      <c r="J1745" s="23">
        <f t="shared" si="93"/>
        <v>0.41419999999999996</v>
      </c>
      <c r="K1745" s="30"/>
      <c r="L1745" s="29"/>
      <c r="M1745" s="98">
        <v>0</v>
      </c>
      <c r="N1745" s="98">
        <v>1E-3</v>
      </c>
      <c r="O1745" s="98">
        <v>0.23</v>
      </c>
      <c r="P1745" s="98">
        <v>16.829000000000001</v>
      </c>
      <c r="Q1745" s="98">
        <v>0.20899999999999999</v>
      </c>
      <c r="R1745" s="98">
        <v>0.52600000000000002</v>
      </c>
      <c r="S1745" s="98">
        <v>0.54</v>
      </c>
      <c r="T1745" s="98">
        <v>0.60199999999999998</v>
      </c>
      <c r="U1745" s="98">
        <v>0.19400000000000001</v>
      </c>
    </row>
    <row r="1746" spans="1:21" x14ac:dyDescent="0.25">
      <c r="A1746" s="57" t="s">
        <v>4640</v>
      </c>
      <c r="B1746" s="57" t="s">
        <v>2430</v>
      </c>
      <c r="C1746" s="57" t="s">
        <v>4708</v>
      </c>
      <c r="D1746" s="91">
        <v>13</v>
      </c>
      <c r="E1746" s="57" t="s">
        <v>7601</v>
      </c>
      <c r="F1746" s="29">
        <f t="shared" si="91"/>
        <v>0.4413333333333333</v>
      </c>
      <c r="G1746" s="23">
        <f t="shared" si="92"/>
        <v>3.9147500000000002</v>
      </c>
      <c r="H1746" s="30"/>
      <c r="I1746" s="29"/>
      <c r="J1746" s="23">
        <f t="shared" si="93"/>
        <v>0.30740000000000001</v>
      </c>
      <c r="K1746" s="30"/>
      <c r="L1746" s="29"/>
      <c r="M1746" s="98" t="s">
        <v>4944</v>
      </c>
      <c r="N1746" s="98">
        <v>13.563000000000001</v>
      </c>
      <c r="O1746" s="98" t="s">
        <v>4944</v>
      </c>
      <c r="P1746" s="98">
        <v>2.0960000000000001</v>
      </c>
      <c r="Q1746" s="98">
        <v>0.21299999999999999</v>
      </c>
      <c r="R1746" s="98" t="s">
        <v>4944</v>
      </c>
      <c r="S1746" s="98">
        <v>0.307</v>
      </c>
      <c r="T1746" s="98">
        <v>1.0169999999999999</v>
      </c>
      <c r="U1746" s="98" t="s">
        <v>4944</v>
      </c>
    </row>
    <row r="1747" spans="1:21" x14ac:dyDescent="0.25">
      <c r="A1747" s="57" t="s">
        <v>4640</v>
      </c>
      <c r="B1747" s="57" t="s">
        <v>1904</v>
      </c>
      <c r="C1747" s="57" t="s">
        <v>4704</v>
      </c>
      <c r="D1747" s="91">
        <v>12</v>
      </c>
      <c r="E1747" s="57" t="s">
        <v>7552</v>
      </c>
      <c r="F1747" s="29">
        <f t="shared" si="91"/>
        <v>0.44066666666666671</v>
      </c>
      <c r="G1747" s="23">
        <f t="shared" si="92"/>
        <v>0</v>
      </c>
      <c r="H1747" s="30"/>
      <c r="I1747" s="29"/>
      <c r="J1747" s="23">
        <f t="shared" si="93"/>
        <v>0.46799999999999997</v>
      </c>
      <c r="K1747" s="30"/>
      <c r="L1747" s="29"/>
      <c r="M1747" s="98" t="s">
        <v>4944</v>
      </c>
      <c r="N1747" s="98" t="s">
        <v>4944</v>
      </c>
      <c r="O1747" s="98" t="s">
        <v>4944</v>
      </c>
      <c r="P1747" s="98" t="s">
        <v>4944</v>
      </c>
      <c r="Q1747" s="98" t="s">
        <v>4944</v>
      </c>
      <c r="R1747" s="98">
        <v>1.018</v>
      </c>
      <c r="S1747" s="98" t="s">
        <v>4944</v>
      </c>
      <c r="T1747" s="98" t="s">
        <v>4944</v>
      </c>
      <c r="U1747" s="98">
        <v>1.3220000000000001</v>
      </c>
    </row>
    <row r="1748" spans="1:21" x14ac:dyDescent="0.25">
      <c r="A1748" s="57" t="s">
        <v>4640</v>
      </c>
      <c r="B1748" s="57" t="s">
        <v>2235</v>
      </c>
      <c r="C1748" s="57" t="s">
        <v>4689</v>
      </c>
      <c r="D1748" s="91">
        <v>10</v>
      </c>
      <c r="E1748" s="57" t="s">
        <v>6797</v>
      </c>
      <c r="F1748" s="29">
        <f t="shared" si="91"/>
        <v>0.44</v>
      </c>
      <c r="G1748" s="23">
        <f t="shared" si="92"/>
        <v>0</v>
      </c>
      <c r="H1748" s="30"/>
      <c r="I1748" s="29"/>
      <c r="J1748" s="23">
        <f t="shared" si="93"/>
        <v>0.26400000000000001</v>
      </c>
      <c r="K1748" s="30"/>
      <c r="L1748" s="29"/>
      <c r="M1748" s="98" t="s">
        <v>4944</v>
      </c>
      <c r="N1748" s="98" t="s">
        <v>4944</v>
      </c>
      <c r="O1748" s="98" t="s">
        <v>4944</v>
      </c>
      <c r="P1748" s="98" t="s">
        <v>4944</v>
      </c>
      <c r="Q1748" s="98" t="s">
        <v>4944</v>
      </c>
      <c r="R1748" s="98" t="s">
        <v>4944</v>
      </c>
      <c r="S1748" s="98">
        <v>1.32</v>
      </c>
      <c r="T1748" s="98" t="s">
        <v>4944</v>
      </c>
      <c r="U1748" s="98" t="s">
        <v>4944</v>
      </c>
    </row>
    <row r="1749" spans="1:21" x14ac:dyDescent="0.25">
      <c r="A1749" s="57" t="s">
        <v>4640</v>
      </c>
      <c r="B1749" s="57" t="s">
        <v>759</v>
      </c>
      <c r="C1749" s="57" t="s">
        <v>4641</v>
      </c>
      <c r="D1749" s="91">
        <v>1</v>
      </c>
      <c r="E1749" s="57" t="s">
        <v>4979</v>
      </c>
      <c r="F1749" s="29">
        <f t="shared" si="91"/>
        <v>0.42533333333333334</v>
      </c>
      <c r="G1749" s="23">
        <f t="shared" si="92"/>
        <v>0</v>
      </c>
      <c r="H1749" s="30"/>
      <c r="I1749" s="29"/>
      <c r="J1749" s="23">
        <f t="shared" si="93"/>
        <v>0.25519999999999998</v>
      </c>
      <c r="K1749" s="30"/>
      <c r="L1749" s="29"/>
      <c r="M1749" s="98" t="s">
        <v>4944</v>
      </c>
      <c r="N1749" s="98" t="s">
        <v>4944</v>
      </c>
      <c r="O1749" s="98" t="s">
        <v>4944</v>
      </c>
      <c r="P1749" s="98" t="s">
        <v>4944</v>
      </c>
      <c r="Q1749" s="98" t="s">
        <v>4944</v>
      </c>
      <c r="R1749" s="98" t="s">
        <v>4944</v>
      </c>
      <c r="S1749" s="98" t="s">
        <v>4944</v>
      </c>
      <c r="T1749" s="98">
        <v>1.276</v>
      </c>
      <c r="U1749" s="98" t="s">
        <v>4944</v>
      </c>
    </row>
    <row r="1750" spans="1:21" x14ac:dyDescent="0.25">
      <c r="A1750" s="57" t="s">
        <v>4640</v>
      </c>
      <c r="B1750" s="57" t="s">
        <v>1824</v>
      </c>
      <c r="C1750" s="57" t="s">
        <v>4697</v>
      </c>
      <c r="D1750" s="91">
        <v>11</v>
      </c>
      <c r="E1750" s="57" t="s">
        <v>7157</v>
      </c>
      <c r="F1750" s="29">
        <f t="shared" si="91"/>
        <v>0.42533333333333329</v>
      </c>
      <c r="G1750" s="23">
        <f t="shared" si="92"/>
        <v>8.9249999999999996E-2</v>
      </c>
      <c r="H1750" s="30"/>
      <c r="I1750" s="29"/>
      <c r="J1750" s="23">
        <f t="shared" si="93"/>
        <v>0.25519999999999998</v>
      </c>
      <c r="K1750" s="30"/>
      <c r="L1750" s="29"/>
      <c r="M1750" s="98">
        <v>0.35699999999999998</v>
      </c>
      <c r="N1750" s="98" t="s">
        <v>4944</v>
      </c>
      <c r="O1750" s="98" t="s">
        <v>4944</v>
      </c>
      <c r="P1750" s="98" t="s">
        <v>4944</v>
      </c>
      <c r="Q1750" s="98" t="s">
        <v>4944</v>
      </c>
      <c r="R1750" s="98" t="s">
        <v>4944</v>
      </c>
      <c r="S1750" s="98">
        <v>1.0999999999999999E-2</v>
      </c>
      <c r="T1750" s="98" t="s">
        <v>4944</v>
      </c>
      <c r="U1750" s="98">
        <v>1.2649999999999999</v>
      </c>
    </row>
    <row r="1751" spans="1:21" x14ac:dyDescent="0.25">
      <c r="A1751" s="57" t="s">
        <v>4640</v>
      </c>
      <c r="B1751" s="57" t="s">
        <v>558</v>
      </c>
      <c r="C1751" s="57" t="s">
        <v>4724</v>
      </c>
      <c r="D1751" s="91">
        <v>16</v>
      </c>
      <c r="E1751" s="57" t="s">
        <v>8994</v>
      </c>
      <c r="F1751" s="29">
        <f t="shared" si="91"/>
        <v>0.42399999999999999</v>
      </c>
      <c r="G1751" s="23">
        <f t="shared" si="92"/>
        <v>6.0745000000000005</v>
      </c>
      <c r="H1751" s="30"/>
      <c r="I1751" s="29"/>
      <c r="J1751" s="23">
        <f t="shared" si="93"/>
        <v>24.619800000000001</v>
      </c>
      <c r="K1751" s="30"/>
      <c r="L1751" s="29"/>
      <c r="M1751" s="98">
        <v>0.156</v>
      </c>
      <c r="N1751" s="98">
        <v>15.611000000000001</v>
      </c>
      <c r="O1751" s="98">
        <v>5.8170000000000002</v>
      </c>
      <c r="P1751" s="98">
        <v>2.714</v>
      </c>
      <c r="Q1751" s="98">
        <v>121.827</v>
      </c>
      <c r="R1751" s="98">
        <v>0</v>
      </c>
      <c r="S1751" s="98">
        <v>1.272</v>
      </c>
      <c r="T1751" s="98" t="s">
        <v>4944</v>
      </c>
      <c r="U1751" s="98" t="s">
        <v>4944</v>
      </c>
    </row>
    <row r="1752" spans="1:21" x14ac:dyDescent="0.25">
      <c r="A1752" s="57" t="s">
        <v>4640</v>
      </c>
      <c r="B1752" s="57" t="s">
        <v>2113</v>
      </c>
      <c r="C1752" s="57" t="s">
        <v>4694</v>
      </c>
      <c r="D1752" s="91">
        <v>11</v>
      </c>
      <c r="E1752" s="57" t="s">
        <v>6958</v>
      </c>
      <c r="F1752" s="29">
        <f t="shared" si="91"/>
        <v>0.41666666666666669</v>
      </c>
      <c r="G1752" s="23">
        <f t="shared" si="92"/>
        <v>1.41025</v>
      </c>
      <c r="H1752" s="30"/>
      <c r="I1752" s="29"/>
      <c r="J1752" s="23">
        <f t="shared" si="93"/>
        <v>0.25</v>
      </c>
      <c r="K1752" s="30"/>
      <c r="L1752" s="29"/>
      <c r="M1752" s="98" t="s">
        <v>4944</v>
      </c>
      <c r="N1752" s="98">
        <v>1E-3</v>
      </c>
      <c r="O1752" s="98">
        <v>5.64</v>
      </c>
      <c r="P1752" s="98" t="s">
        <v>4944</v>
      </c>
      <c r="Q1752" s="98" t="s">
        <v>4944</v>
      </c>
      <c r="R1752" s="98" t="s">
        <v>4944</v>
      </c>
      <c r="S1752" s="98">
        <v>1.25</v>
      </c>
      <c r="T1752" s="98" t="s">
        <v>4944</v>
      </c>
      <c r="U1752" s="98" t="s">
        <v>4944</v>
      </c>
    </row>
    <row r="1753" spans="1:21" x14ac:dyDescent="0.25">
      <c r="A1753" s="57" t="s">
        <v>4640</v>
      </c>
      <c r="B1753" s="57" t="s">
        <v>4191</v>
      </c>
      <c r="C1753" s="57" t="s">
        <v>4713</v>
      </c>
      <c r="D1753" s="91">
        <v>15</v>
      </c>
      <c r="E1753" s="57" t="s">
        <v>7928</v>
      </c>
      <c r="F1753" s="29">
        <f t="shared" si="91"/>
        <v>0.41666666666666669</v>
      </c>
      <c r="G1753" s="23">
        <f t="shared" si="92"/>
        <v>9.4245000000000001</v>
      </c>
      <c r="H1753" s="30"/>
      <c r="I1753" s="29"/>
      <c r="J1753" s="23">
        <f t="shared" si="93"/>
        <v>18.896000000000001</v>
      </c>
      <c r="K1753" s="30"/>
      <c r="L1753" s="29"/>
      <c r="M1753" s="98">
        <v>1.954</v>
      </c>
      <c r="N1753" s="98">
        <v>1.302</v>
      </c>
      <c r="O1753" s="98">
        <v>34.442</v>
      </c>
      <c r="P1753" s="98" t="s">
        <v>4944</v>
      </c>
      <c r="Q1753" s="98" t="s">
        <v>4944</v>
      </c>
      <c r="R1753" s="98">
        <v>93.23</v>
      </c>
      <c r="S1753" s="98" t="s">
        <v>4944</v>
      </c>
      <c r="T1753" s="98">
        <v>1.25</v>
      </c>
      <c r="U1753" s="98" t="s">
        <v>4944</v>
      </c>
    </row>
    <row r="1754" spans="1:21" x14ac:dyDescent="0.25">
      <c r="A1754" s="57" t="s">
        <v>4640</v>
      </c>
      <c r="B1754" s="57" t="s">
        <v>1812</v>
      </c>
      <c r="C1754" s="57" t="s">
        <v>4729</v>
      </c>
      <c r="D1754" s="91">
        <v>18</v>
      </c>
      <c r="E1754" s="57" t="s">
        <v>9300</v>
      </c>
      <c r="F1754" s="29">
        <f t="shared" si="91"/>
        <v>0.41633333333333328</v>
      </c>
      <c r="G1754" s="23">
        <f t="shared" si="92"/>
        <v>20.550250000000002</v>
      </c>
      <c r="H1754" s="30"/>
      <c r="I1754" s="29"/>
      <c r="J1754" s="23">
        <f t="shared" si="93"/>
        <v>34.967200000000005</v>
      </c>
      <c r="K1754" s="30"/>
      <c r="L1754" s="29"/>
      <c r="M1754" s="98">
        <v>0.79200000000000004</v>
      </c>
      <c r="N1754" s="98">
        <v>2.5390000000000001</v>
      </c>
      <c r="O1754" s="98" t="s">
        <v>4944</v>
      </c>
      <c r="P1754" s="98">
        <v>78.87</v>
      </c>
      <c r="Q1754" s="98">
        <v>139.70400000000001</v>
      </c>
      <c r="R1754" s="98">
        <v>33.883000000000003</v>
      </c>
      <c r="S1754" s="98" t="s">
        <v>4944</v>
      </c>
      <c r="T1754" s="98">
        <v>1.236</v>
      </c>
      <c r="U1754" s="98">
        <v>1.2999999999999999E-2</v>
      </c>
    </row>
    <row r="1755" spans="1:21" x14ac:dyDescent="0.25">
      <c r="A1755" s="57" t="s">
        <v>4640</v>
      </c>
      <c r="B1755" s="57" t="s">
        <v>2187</v>
      </c>
      <c r="C1755" s="57" t="s">
        <v>4726</v>
      </c>
      <c r="D1755" s="91">
        <v>17</v>
      </c>
      <c r="E1755" s="57" t="s">
        <v>9160</v>
      </c>
      <c r="F1755" s="29">
        <f t="shared" si="91"/>
        <v>0.41500000000000004</v>
      </c>
      <c r="G1755" s="23">
        <f t="shared" si="92"/>
        <v>9.1249999999999998E-2</v>
      </c>
      <c r="H1755" s="30"/>
      <c r="I1755" s="29"/>
      <c r="J1755" s="23">
        <f t="shared" si="93"/>
        <v>0.24900000000000003</v>
      </c>
      <c r="K1755" s="30"/>
      <c r="L1755" s="29"/>
      <c r="M1755" s="98">
        <v>0.36499999999999999</v>
      </c>
      <c r="N1755" s="98" t="s">
        <v>4944</v>
      </c>
      <c r="O1755" s="98" t="s">
        <v>4944</v>
      </c>
      <c r="P1755" s="98" t="s">
        <v>4944</v>
      </c>
      <c r="Q1755" s="98" t="s">
        <v>4944</v>
      </c>
      <c r="R1755" s="98" t="s">
        <v>4944</v>
      </c>
      <c r="S1755" s="98">
        <v>1.2450000000000001</v>
      </c>
      <c r="T1755" s="98" t="s">
        <v>4944</v>
      </c>
      <c r="U1755" s="98" t="s">
        <v>4944</v>
      </c>
    </row>
    <row r="1756" spans="1:21" x14ac:dyDescent="0.25">
      <c r="A1756" s="57" t="s">
        <v>4640</v>
      </c>
      <c r="B1756" s="57" t="s">
        <v>1267</v>
      </c>
      <c r="C1756" s="57" t="s">
        <v>4680</v>
      </c>
      <c r="D1756" s="91">
        <v>7</v>
      </c>
      <c r="E1756" s="57" t="s">
        <v>6487</v>
      </c>
      <c r="F1756" s="29">
        <f t="shared" si="91"/>
        <v>0.41433333333333339</v>
      </c>
      <c r="G1756" s="23">
        <f t="shared" si="92"/>
        <v>0</v>
      </c>
      <c r="H1756" s="30"/>
      <c r="I1756" s="29"/>
      <c r="J1756" s="23">
        <f t="shared" si="93"/>
        <v>3.2485999999999997</v>
      </c>
      <c r="K1756" s="30"/>
      <c r="L1756" s="29"/>
      <c r="M1756" s="98" t="s">
        <v>4944</v>
      </c>
      <c r="N1756" s="98" t="s">
        <v>4944</v>
      </c>
      <c r="O1756" s="98" t="s">
        <v>4944</v>
      </c>
      <c r="P1756" s="98" t="s">
        <v>4944</v>
      </c>
      <c r="Q1756" s="98">
        <v>15</v>
      </c>
      <c r="R1756" s="98" t="s">
        <v>4944</v>
      </c>
      <c r="S1756" s="98">
        <v>1.2430000000000001</v>
      </c>
      <c r="T1756" s="98" t="s">
        <v>4944</v>
      </c>
      <c r="U1756" s="98">
        <v>0</v>
      </c>
    </row>
    <row r="1757" spans="1:21" x14ac:dyDescent="0.25">
      <c r="A1757" s="57" t="s">
        <v>4640</v>
      </c>
      <c r="B1757" s="57" t="s">
        <v>4506</v>
      </c>
      <c r="C1757" s="57" t="s">
        <v>4724</v>
      </c>
      <c r="D1757" s="91">
        <v>16</v>
      </c>
      <c r="E1757" s="57" t="s">
        <v>9037</v>
      </c>
      <c r="F1757" s="29">
        <f t="shared" si="91"/>
        <v>0.41233333333333338</v>
      </c>
      <c r="G1757" s="23">
        <f t="shared" si="92"/>
        <v>7.5499999999999998E-2</v>
      </c>
      <c r="H1757" s="30"/>
      <c r="I1757" s="29"/>
      <c r="J1757" s="23">
        <f t="shared" si="93"/>
        <v>0.33979999999999999</v>
      </c>
      <c r="K1757" s="30"/>
      <c r="L1757" s="29"/>
      <c r="M1757" s="98">
        <v>0.30199999999999999</v>
      </c>
      <c r="N1757" s="98" t="s">
        <v>4944</v>
      </c>
      <c r="O1757" s="98" t="s">
        <v>4944</v>
      </c>
      <c r="P1757" s="98" t="s">
        <v>4944</v>
      </c>
      <c r="Q1757" s="98">
        <v>0.32700000000000001</v>
      </c>
      <c r="R1757" s="98">
        <v>0.13500000000000001</v>
      </c>
      <c r="S1757" s="98">
        <v>0.24099999999999999</v>
      </c>
      <c r="T1757" s="98">
        <v>0.92200000000000004</v>
      </c>
      <c r="U1757" s="98">
        <v>7.3999999999999996E-2</v>
      </c>
    </row>
    <row r="1758" spans="1:21" x14ac:dyDescent="0.25">
      <c r="A1758" s="57" t="s">
        <v>4640</v>
      </c>
      <c r="B1758" s="57" t="s">
        <v>3604</v>
      </c>
      <c r="C1758" s="57" t="s">
        <v>4706</v>
      </c>
      <c r="D1758" s="91">
        <v>12</v>
      </c>
      <c r="E1758" s="57" t="s">
        <v>7579</v>
      </c>
      <c r="F1758" s="29">
        <f t="shared" si="91"/>
        <v>0.41199999999999998</v>
      </c>
      <c r="G1758" s="23">
        <f t="shared" si="92"/>
        <v>0.1525</v>
      </c>
      <c r="H1758" s="30"/>
      <c r="I1758" s="29"/>
      <c r="J1758" s="23">
        <f t="shared" si="93"/>
        <v>0.2994</v>
      </c>
      <c r="K1758" s="30"/>
      <c r="L1758" s="29"/>
      <c r="M1758" s="98" t="s">
        <v>4944</v>
      </c>
      <c r="N1758" s="98">
        <v>0.499</v>
      </c>
      <c r="O1758" s="98">
        <v>0</v>
      </c>
      <c r="P1758" s="98">
        <v>0.111</v>
      </c>
      <c r="Q1758" s="98">
        <v>0.161</v>
      </c>
      <c r="R1758" s="98">
        <v>0.1</v>
      </c>
      <c r="S1758" s="98">
        <v>0.16300000000000001</v>
      </c>
      <c r="T1758" s="98">
        <v>0.749</v>
      </c>
      <c r="U1758" s="98">
        <v>0.32400000000000001</v>
      </c>
    </row>
    <row r="1759" spans="1:21" x14ac:dyDescent="0.25">
      <c r="A1759" s="57" t="s">
        <v>4640</v>
      </c>
      <c r="B1759" s="57" t="s">
        <v>1249</v>
      </c>
      <c r="C1759" s="57" t="s">
        <v>4679</v>
      </c>
      <c r="D1759" s="91">
        <v>7</v>
      </c>
      <c r="E1759" s="57" t="s">
        <v>6406</v>
      </c>
      <c r="F1759" s="29">
        <f t="shared" si="91"/>
        <v>0.40900000000000003</v>
      </c>
      <c r="G1759" s="23">
        <f t="shared" si="92"/>
        <v>5.1025</v>
      </c>
      <c r="H1759" s="30"/>
      <c r="I1759" s="29"/>
      <c r="J1759" s="23">
        <f t="shared" si="93"/>
        <v>0.63619999999999999</v>
      </c>
      <c r="K1759" s="30"/>
      <c r="L1759" s="29"/>
      <c r="M1759" s="98">
        <v>20.41</v>
      </c>
      <c r="N1759" s="98" t="s">
        <v>4944</v>
      </c>
      <c r="O1759" s="98" t="s">
        <v>4944</v>
      </c>
      <c r="P1759" s="98" t="s">
        <v>4944</v>
      </c>
      <c r="Q1759" s="98">
        <v>1.954</v>
      </c>
      <c r="R1759" s="98" t="s">
        <v>4944</v>
      </c>
      <c r="S1759" s="98" t="s">
        <v>4944</v>
      </c>
      <c r="T1759" s="98" t="s">
        <v>4944</v>
      </c>
      <c r="U1759" s="98">
        <v>1.2270000000000001</v>
      </c>
    </row>
    <row r="1760" spans="1:21" x14ac:dyDescent="0.25">
      <c r="A1760" s="57" t="s">
        <v>4640</v>
      </c>
      <c r="B1760" s="57" t="s">
        <v>4294</v>
      </c>
      <c r="C1760" s="57" t="s">
        <v>4693</v>
      </c>
      <c r="D1760" s="91">
        <v>11</v>
      </c>
      <c r="E1760" s="57" t="s">
        <v>6939</v>
      </c>
      <c r="F1760" s="29">
        <f t="shared" ref="F1760:F1823" si="94">SUM(S1760:U1760)/3</f>
        <v>0.40633333333333338</v>
      </c>
      <c r="G1760" s="23">
        <f t="shared" ref="G1760:G1823" si="95">SUM(M1760:P1760)/4</f>
        <v>0</v>
      </c>
      <c r="H1760" s="30"/>
      <c r="I1760" s="29"/>
      <c r="J1760" s="23">
        <f t="shared" ref="J1760:J1823" si="96">SUM(Q1760:U1760)/5</f>
        <v>0.24380000000000002</v>
      </c>
      <c r="K1760" s="30"/>
      <c r="L1760" s="29"/>
      <c r="M1760" s="98" t="s">
        <v>4944</v>
      </c>
      <c r="N1760" s="98" t="s">
        <v>4944</v>
      </c>
      <c r="O1760" s="98" t="s">
        <v>4944</v>
      </c>
      <c r="P1760" s="98" t="s">
        <v>4944</v>
      </c>
      <c r="Q1760" s="98" t="s">
        <v>4944</v>
      </c>
      <c r="R1760" s="98" t="s">
        <v>4944</v>
      </c>
      <c r="S1760" s="98" t="s">
        <v>4944</v>
      </c>
      <c r="T1760" s="98">
        <v>1.2190000000000001</v>
      </c>
      <c r="U1760" s="98" t="s">
        <v>4944</v>
      </c>
    </row>
    <row r="1761" spans="1:21" x14ac:dyDescent="0.25">
      <c r="A1761" s="57" t="s">
        <v>4640</v>
      </c>
      <c r="B1761" s="57" t="s">
        <v>1661</v>
      </c>
      <c r="C1761" s="57" t="s">
        <v>4710</v>
      </c>
      <c r="D1761" s="91">
        <v>13</v>
      </c>
      <c r="E1761" s="57" t="s">
        <v>7693</v>
      </c>
      <c r="F1761" s="29">
        <f t="shared" si="94"/>
        <v>0.39833333333333326</v>
      </c>
      <c r="G1761" s="23">
        <f t="shared" si="95"/>
        <v>0.26699999999999996</v>
      </c>
      <c r="H1761" s="30"/>
      <c r="I1761" s="29"/>
      <c r="J1761" s="23">
        <f t="shared" si="96"/>
        <v>1.0626000000000002</v>
      </c>
      <c r="K1761" s="30"/>
      <c r="L1761" s="29"/>
      <c r="M1761" s="98">
        <v>0.27</v>
      </c>
      <c r="N1761" s="98">
        <v>0.755</v>
      </c>
      <c r="O1761" s="98" t="s">
        <v>4944</v>
      </c>
      <c r="P1761" s="98">
        <v>4.2999999999999997E-2</v>
      </c>
      <c r="Q1761" s="98" t="s">
        <v>4944</v>
      </c>
      <c r="R1761" s="98">
        <v>4.1180000000000003</v>
      </c>
      <c r="S1761" s="98">
        <v>0.94399999999999995</v>
      </c>
      <c r="T1761" s="98">
        <v>0.224</v>
      </c>
      <c r="U1761" s="98">
        <v>2.7E-2</v>
      </c>
    </row>
    <row r="1762" spans="1:21" x14ac:dyDescent="0.25">
      <c r="A1762" s="57" t="s">
        <v>4640</v>
      </c>
      <c r="B1762" s="57" t="s">
        <v>934</v>
      </c>
      <c r="C1762" s="57" t="s">
        <v>4703</v>
      </c>
      <c r="D1762" s="91">
        <v>11</v>
      </c>
      <c r="E1762" s="57" t="s">
        <v>7521</v>
      </c>
      <c r="F1762" s="29">
        <f t="shared" si="94"/>
        <v>0.39666666666666672</v>
      </c>
      <c r="G1762" s="23">
        <f t="shared" si="95"/>
        <v>0.11899999999999999</v>
      </c>
      <c r="H1762" s="30"/>
      <c r="I1762" s="29"/>
      <c r="J1762" s="23">
        <f t="shared" si="96"/>
        <v>0.84519999999999995</v>
      </c>
      <c r="K1762" s="30"/>
      <c r="L1762" s="29"/>
      <c r="M1762" s="98" t="s">
        <v>4944</v>
      </c>
      <c r="N1762" s="98" t="s">
        <v>4944</v>
      </c>
      <c r="O1762" s="98" t="s">
        <v>4944</v>
      </c>
      <c r="P1762" s="98">
        <v>0.47599999999999998</v>
      </c>
      <c r="Q1762" s="98">
        <v>0.44700000000000001</v>
      </c>
      <c r="R1762" s="98">
        <v>2.589</v>
      </c>
      <c r="S1762" s="98">
        <v>1.0780000000000001</v>
      </c>
      <c r="T1762" s="98" t="s">
        <v>4944</v>
      </c>
      <c r="U1762" s="98">
        <v>0.112</v>
      </c>
    </row>
    <row r="1763" spans="1:21" x14ac:dyDescent="0.25">
      <c r="A1763" s="57" t="s">
        <v>4640</v>
      </c>
      <c r="B1763" s="57" t="s">
        <v>1877</v>
      </c>
      <c r="C1763" s="57" t="s">
        <v>4723</v>
      </c>
      <c r="D1763" s="91">
        <v>16</v>
      </c>
      <c r="E1763" s="57" t="s">
        <v>8411</v>
      </c>
      <c r="F1763" s="29">
        <f t="shared" si="94"/>
        <v>0.39266666666666666</v>
      </c>
      <c r="G1763" s="23">
        <f t="shared" si="95"/>
        <v>0</v>
      </c>
      <c r="H1763" s="30"/>
      <c r="I1763" s="29"/>
      <c r="J1763" s="23">
        <f t="shared" si="96"/>
        <v>0.23559999999999998</v>
      </c>
      <c r="K1763" s="30"/>
      <c r="L1763" s="29"/>
      <c r="M1763" s="98" t="s">
        <v>4944</v>
      </c>
      <c r="N1763" s="98" t="s">
        <v>4944</v>
      </c>
      <c r="O1763" s="98" t="s">
        <v>4944</v>
      </c>
      <c r="P1763" s="98" t="s">
        <v>4944</v>
      </c>
      <c r="Q1763" s="98" t="s">
        <v>4944</v>
      </c>
      <c r="R1763" s="98" t="s">
        <v>4944</v>
      </c>
      <c r="S1763" s="98">
        <v>0.123</v>
      </c>
      <c r="T1763" s="98">
        <v>1.0549999999999999</v>
      </c>
      <c r="U1763" s="98" t="s">
        <v>4944</v>
      </c>
    </row>
    <row r="1764" spans="1:21" x14ac:dyDescent="0.25">
      <c r="A1764" s="57" t="s">
        <v>4640</v>
      </c>
      <c r="B1764" s="57" t="s">
        <v>2331</v>
      </c>
      <c r="C1764" s="57" t="s">
        <v>4734</v>
      </c>
      <c r="D1764" s="91">
        <v>20</v>
      </c>
      <c r="E1764" s="57" t="s">
        <v>9531</v>
      </c>
      <c r="F1764" s="29">
        <f t="shared" si="94"/>
        <v>0.39133333333333331</v>
      </c>
      <c r="G1764" s="23">
        <f t="shared" si="95"/>
        <v>0.55399999999999994</v>
      </c>
      <c r="H1764" s="30"/>
      <c r="I1764" s="29"/>
      <c r="J1764" s="23">
        <f t="shared" si="96"/>
        <v>0.23479999999999998</v>
      </c>
      <c r="K1764" s="30"/>
      <c r="L1764" s="29"/>
      <c r="M1764" s="98">
        <v>2.1779999999999999</v>
      </c>
      <c r="N1764" s="98">
        <v>3.7999999999999999E-2</v>
      </c>
      <c r="O1764" s="98" t="s">
        <v>4944</v>
      </c>
      <c r="P1764" s="98" t="s">
        <v>4944</v>
      </c>
      <c r="Q1764" s="98" t="s">
        <v>4944</v>
      </c>
      <c r="R1764" s="98" t="s">
        <v>4944</v>
      </c>
      <c r="S1764" s="98">
        <v>1.163</v>
      </c>
      <c r="T1764" s="98" t="s">
        <v>4944</v>
      </c>
      <c r="U1764" s="98">
        <v>1.0999999999999999E-2</v>
      </c>
    </row>
    <row r="1765" spans="1:21" x14ac:dyDescent="0.25">
      <c r="A1765" s="57" t="s">
        <v>4640</v>
      </c>
      <c r="B1765" s="57" t="s">
        <v>2265</v>
      </c>
      <c r="C1765" s="57" t="s">
        <v>4672</v>
      </c>
      <c r="D1765" s="91">
        <v>6</v>
      </c>
      <c r="E1765" s="57" t="s">
        <v>6136</v>
      </c>
      <c r="F1765" s="29">
        <f t="shared" si="94"/>
        <v>0.38500000000000001</v>
      </c>
      <c r="G1765" s="23">
        <f t="shared" si="95"/>
        <v>0.62075000000000002</v>
      </c>
      <c r="H1765" s="30"/>
      <c r="I1765" s="29"/>
      <c r="J1765" s="23">
        <f t="shared" si="96"/>
        <v>0.23100000000000001</v>
      </c>
      <c r="K1765" s="30"/>
      <c r="L1765" s="29"/>
      <c r="M1765" s="98">
        <v>0.67100000000000004</v>
      </c>
      <c r="N1765" s="98" t="s">
        <v>4944</v>
      </c>
      <c r="O1765" s="98">
        <v>1.8120000000000001</v>
      </c>
      <c r="P1765" s="98" t="s">
        <v>4944</v>
      </c>
      <c r="Q1765" s="98" t="s">
        <v>4944</v>
      </c>
      <c r="R1765" s="98" t="s">
        <v>4944</v>
      </c>
      <c r="S1765" s="98" t="s">
        <v>4944</v>
      </c>
      <c r="T1765" s="98" t="s">
        <v>4944</v>
      </c>
      <c r="U1765" s="98">
        <v>1.155</v>
      </c>
    </row>
    <row r="1766" spans="1:21" x14ac:dyDescent="0.25">
      <c r="A1766" s="57" t="s">
        <v>4640</v>
      </c>
      <c r="B1766" s="57" t="s">
        <v>2493</v>
      </c>
      <c r="C1766" s="57" t="s">
        <v>4722</v>
      </c>
      <c r="D1766" s="91">
        <v>15</v>
      </c>
      <c r="E1766" s="57" t="s">
        <v>8261</v>
      </c>
      <c r="F1766" s="29">
        <f t="shared" si="94"/>
        <v>0.37266666666666665</v>
      </c>
      <c r="G1766" s="23">
        <f t="shared" si="95"/>
        <v>36.983000000000004</v>
      </c>
      <c r="H1766" s="30"/>
      <c r="I1766" s="29"/>
      <c r="J1766" s="23">
        <f t="shared" si="96"/>
        <v>0.22359999999999997</v>
      </c>
      <c r="K1766" s="30"/>
      <c r="L1766" s="29"/>
      <c r="M1766" s="98">
        <v>96.262</v>
      </c>
      <c r="N1766" s="98">
        <v>51.67</v>
      </c>
      <c r="O1766" s="98" t="s">
        <v>4944</v>
      </c>
      <c r="P1766" s="98" t="s">
        <v>4944</v>
      </c>
      <c r="Q1766" s="98" t="s">
        <v>4944</v>
      </c>
      <c r="R1766" s="98" t="s">
        <v>4944</v>
      </c>
      <c r="S1766" s="98">
        <v>0.95199999999999996</v>
      </c>
      <c r="T1766" s="98">
        <v>0.16600000000000001</v>
      </c>
      <c r="U1766" s="98" t="s">
        <v>4944</v>
      </c>
    </row>
    <row r="1767" spans="1:21" x14ac:dyDescent="0.25">
      <c r="A1767" s="57" t="s">
        <v>4640</v>
      </c>
      <c r="B1767" s="57" t="s">
        <v>1091</v>
      </c>
      <c r="C1767" s="57" t="s">
        <v>4723</v>
      </c>
      <c r="D1767" s="91">
        <v>16</v>
      </c>
      <c r="E1767" s="57" t="s">
        <v>8435</v>
      </c>
      <c r="F1767" s="29">
        <f t="shared" si="94"/>
        <v>0.36733333333333335</v>
      </c>
      <c r="G1767" s="23">
        <f t="shared" si="95"/>
        <v>8.7749999999999995E-2</v>
      </c>
      <c r="H1767" s="30"/>
      <c r="I1767" s="29"/>
      <c r="J1767" s="23">
        <f t="shared" si="96"/>
        <v>32.3506</v>
      </c>
      <c r="K1767" s="30"/>
      <c r="L1767" s="29"/>
      <c r="M1767" s="98">
        <v>0.35099999999999998</v>
      </c>
      <c r="N1767" s="98" t="s">
        <v>4944</v>
      </c>
      <c r="O1767" s="98" t="s">
        <v>4944</v>
      </c>
      <c r="P1767" s="98" t="s">
        <v>4944</v>
      </c>
      <c r="Q1767" s="98" t="s">
        <v>4944</v>
      </c>
      <c r="R1767" s="98">
        <v>160.65100000000001</v>
      </c>
      <c r="S1767" s="98">
        <v>1.1020000000000001</v>
      </c>
      <c r="T1767" s="98">
        <v>0</v>
      </c>
      <c r="U1767" s="98">
        <v>0</v>
      </c>
    </row>
    <row r="1768" spans="1:21" x14ac:dyDescent="0.25">
      <c r="A1768" s="57" t="s">
        <v>4640</v>
      </c>
      <c r="B1768" s="57" t="s">
        <v>2568</v>
      </c>
      <c r="C1768" s="57" t="s">
        <v>4734</v>
      </c>
      <c r="D1768" s="91">
        <v>20</v>
      </c>
      <c r="E1768" s="57" t="s">
        <v>9499</v>
      </c>
      <c r="F1768" s="29">
        <f t="shared" si="94"/>
        <v>0.36366666666666664</v>
      </c>
      <c r="G1768" s="23">
        <f t="shared" si="95"/>
        <v>0</v>
      </c>
      <c r="H1768" s="30"/>
      <c r="I1768" s="29"/>
      <c r="J1768" s="23">
        <f t="shared" si="96"/>
        <v>0.21820000000000001</v>
      </c>
      <c r="K1768" s="30"/>
      <c r="L1768" s="29"/>
      <c r="M1768" s="98" t="s">
        <v>4944</v>
      </c>
      <c r="N1768" s="98" t="s">
        <v>4944</v>
      </c>
      <c r="O1768" s="98" t="s">
        <v>4944</v>
      </c>
      <c r="P1768" s="98" t="s">
        <v>4944</v>
      </c>
      <c r="Q1768" s="98" t="s">
        <v>4944</v>
      </c>
      <c r="R1768" s="98" t="s">
        <v>4944</v>
      </c>
      <c r="S1768" s="98" t="s">
        <v>4944</v>
      </c>
      <c r="T1768" s="98">
        <v>1E-3</v>
      </c>
      <c r="U1768" s="98">
        <v>1.0900000000000001</v>
      </c>
    </row>
    <row r="1769" spans="1:21" x14ac:dyDescent="0.25">
      <c r="A1769" s="57" t="s">
        <v>4640</v>
      </c>
      <c r="B1769" s="57" t="s">
        <v>811</v>
      </c>
      <c r="C1769" s="57" t="s">
        <v>4722</v>
      </c>
      <c r="D1769" s="91">
        <v>15</v>
      </c>
      <c r="E1769" s="57" t="s">
        <v>8268</v>
      </c>
      <c r="F1769" s="29">
        <f t="shared" si="94"/>
        <v>0.36233333333333334</v>
      </c>
      <c r="G1769" s="23">
        <f t="shared" si="95"/>
        <v>12.002749999999999</v>
      </c>
      <c r="H1769" s="30"/>
      <c r="I1769" s="29"/>
      <c r="J1769" s="23">
        <f t="shared" si="96"/>
        <v>5.6816000000000004</v>
      </c>
      <c r="K1769" s="30"/>
      <c r="L1769" s="29"/>
      <c r="M1769" s="98">
        <v>3.0880000000000001</v>
      </c>
      <c r="N1769" s="98">
        <v>14.388</v>
      </c>
      <c r="O1769" s="98">
        <v>4.9509999999999996</v>
      </c>
      <c r="P1769" s="98">
        <v>25.584</v>
      </c>
      <c r="Q1769" s="98">
        <v>26.306999999999999</v>
      </c>
      <c r="R1769" s="98">
        <v>1.014</v>
      </c>
      <c r="S1769" s="98">
        <v>0.91700000000000004</v>
      </c>
      <c r="T1769" s="98">
        <v>0.17</v>
      </c>
      <c r="U1769" s="98" t="s">
        <v>4944</v>
      </c>
    </row>
    <row r="1770" spans="1:21" x14ac:dyDescent="0.25">
      <c r="A1770" s="57" t="s">
        <v>4640</v>
      </c>
      <c r="B1770" s="57" t="s">
        <v>2995</v>
      </c>
      <c r="C1770" s="57" t="s">
        <v>4653</v>
      </c>
      <c r="D1770" s="91">
        <v>2</v>
      </c>
      <c r="E1770" s="57" t="s">
        <v>5332</v>
      </c>
      <c r="F1770" s="29">
        <f t="shared" si="94"/>
        <v>0.35299999999999998</v>
      </c>
      <c r="G1770" s="23">
        <f t="shared" si="95"/>
        <v>3.21875</v>
      </c>
      <c r="H1770" s="30"/>
      <c r="I1770" s="29"/>
      <c r="J1770" s="23">
        <f t="shared" si="96"/>
        <v>0.21179999999999999</v>
      </c>
      <c r="K1770" s="30"/>
      <c r="L1770" s="29"/>
      <c r="M1770" s="98">
        <v>1.74</v>
      </c>
      <c r="N1770" s="98">
        <v>11.135</v>
      </c>
      <c r="O1770" s="98" t="s">
        <v>4944</v>
      </c>
      <c r="P1770" s="98" t="s">
        <v>4944</v>
      </c>
      <c r="Q1770" s="98" t="s">
        <v>4944</v>
      </c>
      <c r="R1770" s="98" t="s">
        <v>4944</v>
      </c>
      <c r="S1770" s="98" t="s">
        <v>4944</v>
      </c>
      <c r="T1770" s="98">
        <v>1.0589999999999999</v>
      </c>
      <c r="U1770" s="98" t="s">
        <v>4944</v>
      </c>
    </row>
    <row r="1771" spans="1:21" x14ac:dyDescent="0.25">
      <c r="A1771" s="57" t="s">
        <v>4640</v>
      </c>
      <c r="B1771" s="57" t="s">
        <v>282</v>
      </c>
      <c r="C1771" s="57" t="s">
        <v>4672</v>
      </c>
      <c r="D1771" s="91">
        <v>6</v>
      </c>
      <c r="E1771" s="57" t="s">
        <v>6162</v>
      </c>
      <c r="F1771" s="29">
        <f t="shared" si="94"/>
        <v>0.34466666666666668</v>
      </c>
      <c r="G1771" s="23">
        <f t="shared" si="95"/>
        <v>0</v>
      </c>
      <c r="H1771" s="30"/>
      <c r="I1771" s="29"/>
      <c r="J1771" s="23">
        <f t="shared" si="96"/>
        <v>0.20680000000000001</v>
      </c>
      <c r="K1771" s="30"/>
      <c r="L1771" s="29"/>
      <c r="M1771" s="98" t="s">
        <v>4944</v>
      </c>
      <c r="N1771" s="98" t="s">
        <v>4944</v>
      </c>
      <c r="O1771" s="98">
        <v>0</v>
      </c>
      <c r="P1771" s="98" t="s">
        <v>4944</v>
      </c>
      <c r="Q1771" s="98" t="s">
        <v>4944</v>
      </c>
      <c r="R1771" s="98" t="s">
        <v>4944</v>
      </c>
      <c r="S1771" s="98" t="s">
        <v>4944</v>
      </c>
      <c r="T1771" s="98" t="s">
        <v>4944</v>
      </c>
      <c r="U1771" s="98">
        <v>1.034</v>
      </c>
    </row>
    <row r="1772" spans="1:21" x14ac:dyDescent="0.25">
      <c r="A1772" s="57" t="s">
        <v>4640</v>
      </c>
      <c r="B1772" s="57" t="s">
        <v>2840</v>
      </c>
      <c r="C1772" s="57" t="s">
        <v>4723</v>
      </c>
      <c r="D1772" s="91">
        <v>16</v>
      </c>
      <c r="E1772" s="57" t="s">
        <v>8638</v>
      </c>
      <c r="F1772" s="29">
        <f t="shared" si="94"/>
        <v>0.34433333333333332</v>
      </c>
      <c r="G1772" s="23">
        <f t="shared" si="95"/>
        <v>0</v>
      </c>
      <c r="H1772" s="30"/>
      <c r="I1772" s="29"/>
      <c r="J1772" s="23">
        <f t="shared" si="96"/>
        <v>0.20659999999999998</v>
      </c>
      <c r="K1772" s="30"/>
      <c r="L1772" s="29"/>
      <c r="M1772" s="98" t="s">
        <v>4944</v>
      </c>
      <c r="N1772" s="98" t="s">
        <v>4944</v>
      </c>
      <c r="O1772" s="98" t="s">
        <v>4944</v>
      </c>
      <c r="P1772" s="98" t="s">
        <v>4944</v>
      </c>
      <c r="Q1772" s="98" t="s">
        <v>4944</v>
      </c>
      <c r="R1772" s="98" t="s">
        <v>4944</v>
      </c>
      <c r="S1772" s="98" t="s">
        <v>4944</v>
      </c>
      <c r="T1772" s="98">
        <v>1.0329999999999999</v>
      </c>
      <c r="U1772" s="98" t="s">
        <v>4944</v>
      </c>
    </row>
    <row r="1773" spans="1:21" x14ac:dyDescent="0.25">
      <c r="A1773" s="57" t="s">
        <v>4640</v>
      </c>
      <c r="B1773" s="57" t="s">
        <v>1951</v>
      </c>
      <c r="C1773" s="57" t="s">
        <v>4684</v>
      </c>
      <c r="D1773" s="91">
        <v>9</v>
      </c>
      <c r="E1773" s="57" t="s">
        <v>6658</v>
      </c>
      <c r="F1773" s="29">
        <f t="shared" si="94"/>
        <v>0.34200000000000003</v>
      </c>
      <c r="G1773" s="23">
        <f t="shared" si="95"/>
        <v>3.4250000000000003E-2</v>
      </c>
      <c r="H1773" s="30"/>
      <c r="I1773" s="29"/>
      <c r="J1773" s="23">
        <f t="shared" si="96"/>
        <v>0.29220000000000002</v>
      </c>
      <c r="K1773" s="30"/>
      <c r="L1773" s="29"/>
      <c r="M1773" s="98" t="s">
        <v>4944</v>
      </c>
      <c r="N1773" s="98" t="s">
        <v>4944</v>
      </c>
      <c r="O1773" s="98" t="s">
        <v>4944</v>
      </c>
      <c r="P1773" s="98">
        <v>0.13700000000000001</v>
      </c>
      <c r="Q1773" s="98">
        <v>0.435</v>
      </c>
      <c r="R1773" s="98" t="s">
        <v>4944</v>
      </c>
      <c r="S1773" s="98">
        <v>0.56000000000000005</v>
      </c>
      <c r="T1773" s="98" t="s">
        <v>4944</v>
      </c>
      <c r="U1773" s="98">
        <v>0.46600000000000003</v>
      </c>
    </row>
    <row r="1774" spans="1:21" x14ac:dyDescent="0.25">
      <c r="A1774" s="57" t="s">
        <v>4640</v>
      </c>
      <c r="B1774" s="57" t="s">
        <v>3468</v>
      </c>
      <c r="C1774" s="57" t="s">
        <v>4702</v>
      </c>
      <c r="D1774" s="91">
        <v>11</v>
      </c>
      <c r="E1774" s="57" t="s">
        <v>7476</v>
      </c>
      <c r="F1774" s="29">
        <f t="shared" si="94"/>
        <v>0.34200000000000003</v>
      </c>
      <c r="G1774" s="23">
        <f t="shared" si="95"/>
        <v>2.7499999999999998E-3</v>
      </c>
      <c r="H1774" s="30"/>
      <c r="I1774" s="29"/>
      <c r="J1774" s="23">
        <f t="shared" si="96"/>
        <v>0.28079999999999999</v>
      </c>
      <c r="K1774" s="30"/>
      <c r="L1774" s="29"/>
      <c r="M1774" s="98">
        <v>1.0999999999999999E-2</v>
      </c>
      <c r="N1774" s="98" t="s">
        <v>4944</v>
      </c>
      <c r="O1774" s="98" t="s">
        <v>4944</v>
      </c>
      <c r="P1774" s="98" t="s">
        <v>4944</v>
      </c>
      <c r="Q1774" s="98" t="s">
        <v>4944</v>
      </c>
      <c r="R1774" s="98">
        <v>0.378</v>
      </c>
      <c r="S1774" s="98" t="s">
        <v>4944</v>
      </c>
      <c r="T1774" s="98" t="s">
        <v>4944</v>
      </c>
      <c r="U1774" s="98">
        <v>1.026</v>
      </c>
    </row>
    <row r="1775" spans="1:21" x14ac:dyDescent="0.25">
      <c r="A1775" s="57" t="s">
        <v>4640</v>
      </c>
      <c r="B1775" s="57" t="s">
        <v>2189</v>
      </c>
      <c r="C1775" s="57" t="s">
        <v>4724</v>
      </c>
      <c r="D1775" s="91">
        <v>16</v>
      </c>
      <c r="E1775" s="57" t="s">
        <v>8831</v>
      </c>
      <c r="F1775" s="29">
        <f t="shared" si="94"/>
        <v>0.34200000000000003</v>
      </c>
      <c r="G1775" s="23">
        <f t="shared" si="95"/>
        <v>0</v>
      </c>
      <c r="H1775" s="30"/>
      <c r="I1775" s="29"/>
      <c r="J1775" s="23">
        <f t="shared" si="96"/>
        <v>0.94700000000000006</v>
      </c>
      <c r="K1775" s="30"/>
      <c r="L1775" s="29"/>
      <c r="M1775" s="98" t="s">
        <v>4944</v>
      </c>
      <c r="N1775" s="98" t="s">
        <v>4944</v>
      </c>
      <c r="O1775" s="98" t="s">
        <v>4944</v>
      </c>
      <c r="P1775" s="98" t="s">
        <v>4944</v>
      </c>
      <c r="Q1775" s="98">
        <v>3.7090000000000001</v>
      </c>
      <c r="R1775" s="98" t="s">
        <v>4944</v>
      </c>
      <c r="S1775" s="98" t="s">
        <v>4944</v>
      </c>
      <c r="T1775" s="98" t="s">
        <v>4944</v>
      </c>
      <c r="U1775" s="98">
        <v>1.026</v>
      </c>
    </row>
    <row r="1776" spans="1:21" x14ac:dyDescent="0.25">
      <c r="A1776" s="57" t="s">
        <v>4640</v>
      </c>
      <c r="B1776" s="57" t="s">
        <v>2477</v>
      </c>
      <c r="C1776" s="57" t="s">
        <v>4723</v>
      </c>
      <c r="D1776" s="91">
        <v>16</v>
      </c>
      <c r="E1776" s="57" t="s">
        <v>8419</v>
      </c>
      <c r="F1776" s="29">
        <f t="shared" si="94"/>
        <v>0.33699999999999997</v>
      </c>
      <c r="G1776" s="23">
        <f t="shared" si="95"/>
        <v>1.5297499999999999</v>
      </c>
      <c r="H1776" s="30"/>
      <c r="I1776" s="29"/>
      <c r="J1776" s="23">
        <f t="shared" si="96"/>
        <v>3.6109999999999998</v>
      </c>
      <c r="K1776" s="30"/>
      <c r="L1776" s="29"/>
      <c r="M1776" s="98">
        <v>4.3289999999999997</v>
      </c>
      <c r="N1776" s="98" t="s">
        <v>4944</v>
      </c>
      <c r="O1776" s="98" t="s">
        <v>4944</v>
      </c>
      <c r="P1776" s="98">
        <v>1.79</v>
      </c>
      <c r="Q1776" s="98">
        <v>0.42</v>
      </c>
      <c r="R1776" s="98">
        <v>16.623999999999999</v>
      </c>
      <c r="S1776" s="98" t="s">
        <v>4944</v>
      </c>
      <c r="T1776" s="98">
        <v>1.0109999999999999</v>
      </c>
      <c r="U1776" s="98" t="s">
        <v>4944</v>
      </c>
    </row>
    <row r="1777" spans="1:21" x14ac:dyDescent="0.25">
      <c r="A1777" s="57" t="s">
        <v>4640</v>
      </c>
      <c r="B1777" s="57" t="s">
        <v>653</v>
      </c>
      <c r="C1777" s="57" t="s">
        <v>4724</v>
      </c>
      <c r="D1777" s="91">
        <v>16</v>
      </c>
      <c r="E1777" s="57" t="s">
        <v>8836</v>
      </c>
      <c r="F1777" s="29">
        <f t="shared" si="94"/>
        <v>0.33600000000000002</v>
      </c>
      <c r="G1777" s="23">
        <f t="shared" si="95"/>
        <v>121.20350000000001</v>
      </c>
      <c r="H1777" s="30"/>
      <c r="I1777" s="29"/>
      <c r="J1777" s="23">
        <f t="shared" si="96"/>
        <v>0.2016</v>
      </c>
      <c r="K1777" s="30"/>
      <c r="L1777" s="29"/>
      <c r="M1777" s="98" t="s">
        <v>4944</v>
      </c>
      <c r="N1777" s="98" t="s">
        <v>4944</v>
      </c>
      <c r="O1777" s="98">
        <v>2.37</v>
      </c>
      <c r="P1777" s="98">
        <v>482.44400000000002</v>
      </c>
      <c r="Q1777" s="98" t="s">
        <v>4944</v>
      </c>
      <c r="R1777" s="98">
        <v>0</v>
      </c>
      <c r="S1777" s="98" t="s">
        <v>4944</v>
      </c>
      <c r="T1777" s="98" t="s">
        <v>4944</v>
      </c>
      <c r="U1777" s="98">
        <v>1.008</v>
      </c>
    </row>
    <row r="1778" spans="1:21" x14ac:dyDescent="0.25">
      <c r="A1778" s="57" t="s">
        <v>4640</v>
      </c>
      <c r="B1778" s="57" t="s">
        <v>728</v>
      </c>
      <c r="C1778" s="57" t="s">
        <v>4713</v>
      </c>
      <c r="D1778" s="91">
        <v>15</v>
      </c>
      <c r="E1778" s="57" t="s">
        <v>7931</v>
      </c>
      <c r="F1778" s="29">
        <f t="shared" si="94"/>
        <v>0.33333333333333331</v>
      </c>
      <c r="G1778" s="23">
        <f t="shared" si="95"/>
        <v>3.8802500000000002</v>
      </c>
      <c r="H1778" s="30"/>
      <c r="I1778" s="29"/>
      <c r="J1778" s="23">
        <f t="shared" si="96"/>
        <v>0.2</v>
      </c>
      <c r="K1778" s="30"/>
      <c r="L1778" s="29"/>
      <c r="M1778" s="98" t="s">
        <v>4944</v>
      </c>
      <c r="N1778" s="98">
        <v>10.316000000000001</v>
      </c>
      <c r="O1778" s="98">
        <v>5.2050000000000001</v>
      </c>
      <c r="P1778" s="98" t="s">
        <v>4944</v>
      </c>
      <c r="Q1778" s="98" t="s">
        <v>4944</v>
      </c>
      <c r="R1778" s="98" t="s">
        <v>4944</v>
      </c>
      <c r="S1778" s="98">
        <v>1</v>
      </c>
      <c r="T1778" s="98" t="s">
        <v>4944</v>
      </c>
      <c r="U1778" s="98">
        <v>0</v>
      </c>
    </row>
    <row r="1779" spans="1:21" x14ac:dyDescent="0.25">
      <c r="A1779" s="57" t="s">
        <v>4640</v>
      </c>
      <c r="B1779" s="57" t="s">
        <v>3355</v>
      </c>
      <c r="C1779" s="57" t="s">
        <v>4723</v>
      </c>
      <c r="D1779" s="91">
        <v>16</v>
      </c>
      <c r="E1779" s="57" t="s">
        <v>8576</v>
      </c>
      <c r="F1779" s="29">
        <f t="shared" si="94"/>
        <v>0.33333333333333331</v>
      </c>
      <c r="G1779" s="23">
        <f t="shared" si="95"/>
        <v>0</v>
      </c>
      <c r="H1779" s="30"/>
      <c r="I1779" s="29"/>
      <c r="J1779" s="23">
        <f t="shared" si="96"/>
        <v>0.2</v>
      </c>
      <c r="K1779" s="30"/>
      <c r="L1779" s="29"/>
      <c r="M1779" s="98" t="s">
        <v>4944</v>
      </c>
      <c r="N1779" s="98" t="s">
        <v>4944</v>
      </c>
      <c r="O1779" s="98" t="s">
        <v>4944</v>
      </c>
      <c r="P1779" s="98" t="s">
        <v>4944</v>
      </c>
      <c r="Q1779" s="98" t="s">
        <v>4944</v>
      </c>
      <c r="R1779" s="98" t="s">
        <v>4944</v>
      </c>
      <c r="S1779" s="98" t="s">
        <v>4944</v>
      </c>
      <c r="T1779" s="98" t="s">
        <v>4944</v>
      </c>
      <c r="U1779" s="98">
        <v>1</v>
      </c>
    </row>
    <row r="1780" spans="1:21" x14ac:dyDescent="0.25">
      <c r="A1780" s="57" t="s">
        <v>4640</v>
      </c>
      <c r="B1780" s="57" t="s">
        <v>4460</v>
      </c>
      <c r="C1780" s="57" t="s">
        <v>4723</v>
      </c>
      <c r="D1780" s="91">
        <v>16</v>
      </c>
      <c r="E1780" s="57" t="s">
        <v>8615</v>
      </c>
      <c r="F1780" s="29">
        <f t="shared" si="94"/>
        <v>0.33333333333333331</v>
      </c>
      <c r="G1780" s="23">
        <f t="shared" si="95"/>
        <v>0</v>
      </c>
      <c r="H1780" s="30"/>
      <c r="I1780" s="29"/>
      <c r="J1780" s="23">
        <f t="shared" si="96"/>
        <v>0.2</v>
      </c>
      <c r="K1780" s="30"/>
      <c r="L1780" s="29"/>
      <c r="M1780" s="98" t="s">
        <v>4944</v>
      </c>
      <c r="N1780" s="98" t="s">
        <v>4944</v>
      </c>
      <c r="O1780" s="98" t="s">
        <v>4944</v>
      </c>
      <c r="P1780" s="98" t="s">
        <v>4944</v>
      </c>
      <c r="Q1780" s="98" t="s">
        <v>4944</v>
      </c>
      <c r="R1780" s="98" t="s">
        <v>4944</v>
      </c>
      <c r="S1780" s="98">
        <v>1</v>
      </c>
      <c r="T1780" s="98" t="s">
        <v>4944</v>
      </c>
      <c r="U1780" s="98" t="s">
        <v>4944</v>
      </c>
    </row>
    <row r="1781" spans="1:21" x14ac:dyDescent="0.25">
      <c r="A1781" s="57" t="s">
        <v>4640</v>
      </c>
      <c r="B1781" s="57" t="s">
        <v>213</v>
      </c>
      <c r="C1781" s="57" t="s">
        <v>4679</v>
      </c>
      <c r="D1781" s="91">
        <v>7</v>
      </c>
      <c r="E1781" s="57" t="s">
        <v>6345</v>
      </c>
      <c r="F1781" s="29">
        <f t="shared" si="94"/>
        <v>0.33066666666666666</v>
      </c>
      <c r="G1781" s="23">
        <f t="shared" si="95"/>
        <v>0</v>
      </c>
      <c r="H1781" s="30"/>
      <c r="I1781" s="29"/>
      <c r="J1781" s="23">
        <f t="shared" si="96"/>
        <v>1.4523999999999999</v>
      </c>
      <c r="K1781" s="30"/>
      <c r="L1781" s="29"/>
      <c r="M1781" s="98" t="s">
        <v>4944</v>
      </c>
      <c r="N1781" s="98">
        <v>0</v>
      </c>
      <c r="O1781" s="98" t="s">
        <v>4944</v>
      </c>
      <c r="P1781" s="98" t="s">
        <v>4944</v>
      </c>
      <c r="Q1781" s="98">
        <v>6.27</v>
      </c>
      <c r="R1781" s="98" t="s">
        <v>4944</v>
      </c>
      <c r="S1781" s="98" t="s">
        <v>4944</v>
      </c>
      <c r="T1781" s="98" t="s">
        <v>4944</v>
      </c>
      <c r="U1781" s="98">
        <v>0.99199999999999999</v>
      </c>
    </row>
    <row r="1782" spans="1:21" x14ac:dyDescent="0.25">
      <c r="A1782" s="57" t="s">
        <v>4640</v>
      </c>
      <c r="B1782" s="57" t="s">
        <v>2579</v>
      </c>
      <c r="C1782" s="57" t="s">
        <v>4734</v>
      </c>
      <c r="D1782" s="91">
        <v>20</v>
      </c>
      <c r="E1782" s="57" t="s">
        <v>9525</v>
      </c>
      <c r="F1782" s="29">
        <f t="shared" si="94"/>
        <v>0.32733333333333331</v>
      </c>
      <c r="G1782" s="23">
        <f t="shared" si="95"/>
        <v>0</v>
      </c>
      <c r="H1782" s="30"/>
      <c r="I1782" s="29"/>
      <c r="J1782" s="23">
        <f t="shared" si="96"/>
        <v>2.5666000000000002</v>
      </c>
      <c r="K1782" s="30"/>
      <c r="L1782" s="29"/>
      <c r="M1782" s="98" t="s">
        <v>4944</v>
      </c>
      <c r="N1782" s="98" t="s">
        <v>4944</v>
      </c>
      <c r="O1782" s="98" t="s">
        <v>4944</v>
      </c>
      <c r="P1782" s="98" t="s">
        <v>4944</v>
      </c>
      <c r="Q1782" s="98">
        <v>9.5890000000000004</v>
      </c>
      <c r="R1782" s="98">
        <v>2.262</v>
      </c>
      <c r="S1782" s="98">
        <v>0.95</v>
      </c>
      <c r="T1782" s="98" t="s">
        <v>4944</v>
      </c>
      <c r="U1782" s="98">
        <v>3.2000000000000001E-2</v>
      </c>
    </row>
    <row r="1783" spans="1:21" x14ac:dyDescent="0.25">
      <c r="A1783" s="57" t="s">
        <v>4640</v>
      </c>
      <c r="B1783" s="57" t="s">
        <v>224</v>
      </c>
      <c r="C1783" s="57" t="s">
        <v>4649</v>
      </c>
      <c r="D1783" s="91">
        <v>2</v>
      </c>
      <c r="E1783" s="57" t="s">
        <v>5253</v>
      </c>
      <c r="F1783" s="29">
        <f t="shared" si="94"/>
        <v>0.32400000000000001</v>
      </c>
      <c r="G1783" s="23">
        <f t="shared" si="95"/>
        <v>1.7092499999999999</v>
      </c>
      <c r="H1783" s="30"/>
      <c r="I1783" s="29"/>
      <c r="J1783" s="23">
        <f t="shared" si="96"/>
        <v>0.32480000000000003</v>
      </c>
      <c r="K1783" s="30"/>
      <c r="L1783" s="29"/>
      <c r="M1783" s="98" t="s">
        <v>4944</v>
      </c>
      <c r="N1783" s="98">
        <v>6.8369999999999997</v>
      </c>
      <c r="O1783" s="98" t="s">
        <v>4944</v>
      </c>
      <c r="P1783" s="98" t="s">
        <v>4944</v>
      </c>
      <c r="Q1783" s="98">
        <v>0.65200000000000002</v>
      </c>
      <c r="R1783" s="98" t="s">
        <v>4944</v>
      </c>
      <c r="S1783" s="98" t="s">
        <v>4944</v>
      </c>
      <c r="T1783" s="98">
        <v>0.97199999999999998</v>
      </c>
      <c r="U1783" s="98" t="s">
        <v>4944</v>
      </c>
    </row>
    <row r="1784" spans="1:21" x14ac:dyDescent="0.25">
      <c r="A1784" s="57" t="s">
        <v>4640</v>
      </c>
      <c r="B1784" s="57" t="s">
        <v>2267</v>
      </c>
      <c r="C1784" s="57" t="s">
        <v>4701</v>
      </c>
      <c r="D1784" s="91">
        <v>11</v>
      </c>
      <c r="E1784" s="57" t="s">
        <v>7312</v>
      </c>
      <c r="F1784" s="29">
        <f t="shared" si="94"/>
        <v>0.32333333333333331</v>
      </c>
      <c r="G1784" s="23">
        <f t="shared" si="95"/>
        <v>0.66325000000000001</v>
      </c>
      <c r="H1784" s="30"/>
      <c r="I1784" s="29"/>
      <c r="J1784" s="23">
        <f t="shared" si="96"/>
        <v>0.19400000000000001</v>
      </c>
      <c r="K1784" s="30"/>
      <c r="L1784" s="29"/>
      <c r="M1784" s="98" t="s">
        <v>4944</v>
      </c>
      <c r="N1784" s="98">
        <v>2.653</v>
      </c>
      <c r="O1784" s="98" t="s">
        <v>4944</v>
      </c>
      <c r="P1784" s="98" t="s">
        <v>4944</v>
      </c>
      <c r="Q1784" s="98" t="s">
        <v>4944</v>
      </c>
      <c r="R1784" s="98" t="s">
        <v>4944</v>
      </c>
      <c r="S1784" s="98" t="s">
        <v>4944</v>
      </c>
      <c r="T1784" s="98" t="s">
        <v>4944</v>
      </c>
      <c r="U1784" s="98">
        <v>0.97</v>
      </c>
    </row>
    <row r="1785" spans="1:21" x14ac:dyDescent="0.25">
      <c r="A1785" s="57" t="s">
        <v>4640</v>
      </c>
      <c r="B1785" s="57" t="s">
        <v>3624</v>
      </c>
      <c r="C1785" s="57" t="s">
        <v>4702</v>
      </c>
      <c r="D1785" s="91">
        <v>11</v>
      </c>
      <c r="E1785" s="57" t="s">
        <v>7457</v>
      </c>
      <c r="F1785" s="29">
        <f t="shared" si="94"/>
        <v>0.32333333333333331</v>
      </c>
      <c r="G1785" s="23">
        <f t="shared" si="95"/>
        <v>0</v>
      </c>
      <c r="H1785" s="30"/>
      <c r="I1785" s="29"/>
      <c r="J1785" s="23">
        <f t="shared" si="96"/>
        <v>0.3992</v>
      </c>
      <c r="K1785" s="30"/>
      <c r="L1785" s="29"/>
      <c r="M1785" s="98" t="s">
        <v>4944</v>
      </c>
      <c r="N1785" s="98" t="s">
        <v>4944</v>
      </c>
      <c r="O1785" s="98" t="s">
        <v>4944</v>
      </c>
      <c r="P1785" s="98" t="s">
        <v>4944</v>
      </c>
      <c r="Q1785" s="98" t="s">
        <v>4944</v>
      </c>
      <c r="R1785" s="98">
        <v>1.026</v>
      </c>
      <c r="S1785" s="98" t="s">
        <v>4944</v>
      </c>
      <c r="T1785" s="98">
        <v>0.97</v>
      </c>
      <c r="U1785" s="98" t="s">
        <v>4944</v>
      </c>
    </row>
    <row r="1786" spans="1:21" x14ac:dyDescent="0.25">
      <c r="A1786" s="57" t="s">
        <v>4640</v>
      </c>
      <c r="B1786" s="57" t="s">
        <v>1429</v>
      </c>
      <c r="C1786" s="57" t="s">
        <v>4732</v>
      </c>
      <c r="D1786" s="91">
        <v>20</v>
      </c>
      <c r="E1786" s="57" t="s">
        <v>9409</v>
      </c>
      <c r="F1786" s="29">
        <f t="shared" si="94"/>
        <v>0.31533333333333335</v>
      </c>
      <c r="G1786" s="23">
        <f t="shared" si="95"/>
        <v>0</v>
      </c>
      <c r="H1786" s="30"/>
      <c r="I1786" s="29"/>
      <c r="J1786" s="23">
        <f t="shared" si="96"/>
        <v>3.4953999999999992</v>
      </c>
      <c r="K1786" s="30"/>
      <c r="L1786" s="29"/>
      <c r="M1786" s="98" t="s">
        <v>4944</v>
      </c>
      <c r="N1786" s="98" t="s">
        <v>4944</v>
      </c>
      <c r="O1786" s="98" t="s">
        <v>4944</v>
      </c>
      <c r="P1786" s="98" t="s">
        <v>4944</v>
      </c>
      <c r="Q1786" s="98">
        <v>1.2</v>
      </c>
      <c r="R1786" s="98">
        <v>15.331</v>
      </c>
      <c r="S1786" s="98" t="s">
        <v>4944</v>
      </c>
      <c r="T1786" s="98">
        <v>4.5999999999999999E-2</v>
      </c>
      <c r="U1786" s="98">
        <v>0.9</v>
      </c>
    </row>
    <row r="1787" spans="1:21" x14ac:dyDescent="0.25">
      <c r="A1787" s="57" t="s">
        <v>4640</v>
      </c>
      <c r="B1787" s="57" t="s">
        <v>2664</v>
      </c>
      <c r="C1787" s="57" t="s">
        <v>4694</v>
      </c>
      <c r="D1787" s="91">
        <v>11</v>
      </c>
      <c r="E1787" s="57" t="s">
        <v>6992</v>
      </c>
      <c r="F1787" s="29">
        <f t="shared" si="94"/>
        <v>0.31</v>
      </c>
      <c r="G1787" s="23">
        <f t="shared" si="95"/>
        <v>0</v>
      </c>
      <c r="H1787" s="30"/>
      <c r="I1787" s="29"/>
      <c r="J1787" s="23">
        <f t="shared" si="96"/>
        <v>0.186</v>
      </c>
      <c r="K1787" s="30"/>
      <c r="L1787" s="29"/>
      <c r="M1787" s="98" t="s">
        <v>4944</v>
      </c>
      <c r="N1787" s="98" t="s">
        <v>4944</v>
      </c>
      <c r="O1787" s="98" t="s">
        <v>4944</v>
      </c>
      <c r="P1787" s="98" t="s">
        <v>4944</v>
      </c>
      <c r="Q1787" s="98" t="s">
        <v>4944</v>
      </c>
      <c r="R1787" s="98" t="s">
        <v>4944</v>
      </c>
      <c r="S1787" s="98" t="s">
        <v>4944</v>
      </c>
      <c r="T1787" s="98" t="s">
        <v>4944</v>
      </c>
      <c r="U1787" s="98">
        <v>0.93</v>
      </c>
    </row>
    <row r="1788" spans="1:21" x14ac:dyDescent="0.25">
      <c r="A1788" s="57" t="s">
        <v>4640</v>
      </c>
      <c r="B1788" s="57" t="s">
        <v>156</v>
      </c>
      <c r="C1788" s="57" t="s">
        <v>4679</v>
      </c>
      <c r="D1788" s="91">
        <v>7</v>
      </c>
      <c r="E1788" s="57" t="s">
        <v>6332</v>
      </c>
      <c r="F1788" s="29">
        <f t="shared" si="94"/>
        <v>0.3076666666666667</v>
      </c>
      <c r="G1788" s="23">
        <f t="shared" si="95"/>
        <v>1.66</v>
      </c>
      <c r="H1788" s="30"/>
      <c r="I1788" s="29"/>
      <c r="J1788" s="23">
        <f t="shared" si="96"/>
        <v>4.454600000000001</v>
      </c>
      <c r="K1788" s="30"/>
      <c r="L1788" s="29"/>
      <c r="M1788" s="98">
        <v>0</v>
      </c>
      <c r="N1788" s="98">
        <v>6.64</v>
      </c>
      <c r="O1788" s="98" t="s">
        <v>4944</v>
      </c>
      <c r="P1788" s="98" t="s">
        <v>4944</v>
      </c>
      <c r="Q1788" s="98">
        <v>21.35</v>
      </c>
      <c r="R1788" s="98" t="s">
        <v>4944</v>
      </c>
      <c r="S1788" s="98" t="s">
        <v>4944</v>
      </c>
      <c r="T1788" s="98">
        <v>0.92300000000000004</v>
      </c>
      <c r="U1788" s="98" t="s">
        <v>4944</v>
      </c>
    </row>
    <row r="1789" spans="1:21" x14ac:dyDescent="0.25">
      <c r="A1789" s="57" t="s">
        <v>4640</v>
      </c>
      <c r="B1789" s="57" t="s">
        <v>1836</v>
      </c>
      <c r="C1789" s="57" t="s">
        <v>4648</v>
      </c>
      <c r="D1789" s="91">
        <v>2</v>
      </c>
      <c r="E1789" s="57" t="s">
        <v>5188</v>
      </c>
      <c r="F1789" s="29">
        <f t="shared" si="94"/>
        <v>0.30733333333333335</v>
      </c>
      <c r="G1789" s="23">
        <f t="shared" si="95"/>
        <v>0</v>
      </c>
      <c r="H1789" s="30"/>
      <c r="I1789" s="29"/>
      <c r="J1789" s="23">
        <f t="shared" si="96"/>
        <v>0.1986</v>
      </c>
      <c r="K1789" s="30"/>
      <c r="L1789" s="29"/>
      <c r="M1789" s="98" t="s">
        <v>4944</v>
      </c>
      <c r="N1789" s="98" t="s">
        <v>4944</v>
      </c>
      <c r="O1789" s="98" t="s">
        <v>4944</v>
      </c>
      <c r="P1789" s="98" t="s">
        <v>4944</v>
      </c>
      <c r="Q1789" s="98">
        <v>7.0999999999999994E-2</v>
      </c>
      <c r="R1789" s="98" t="s">
        <v>4944</v>
      </c>
      <c r="S1789" s="98" t="s">
        <v>4944</v>
      </c>
      <c r="T1789" s="98" t="s">
        <v>4944</v>
      </c>
      <c r="U1789" s="98">
        <v>0.92200000000000004</v>
      </c>
    </row>
    <row r="1790" spans="1:21" x14ac:dyDescent="0.25">
      <c r="A1790" s="57" t="s">
        <v>4640</v>
      </c>
      <c r="B1790" s="57" t="s">
        <v>3733</v>
      </c>
      <c r="C1790" s="57" t="s">
        <v>4695</v>
      </c>
      <c r="D1790" s="91">
        <v>11</v>
      </c>
      <c r="E1790" s="57" t="s">
        <v>7020</v>
      </c>
      <c r="F1790" s="29">
        <f t="shared" si="94"/>
        <v>0.30333333333333334</v>
      </c>
      <c r="G1790" s="23">
        <f t="shared" si="95"/>
        <v>0</v>
      </c>
      <c r="H1790" s="30"/>
      <c r="I1790" s="29"/>
      <c r="J1790" s="23">
        <f t="shared" si="96"/>
        <v>0.182</v>
      </c>
      <c r="K1790" s="30"/>
      <c r="L1790" s="29"/>
      <c r="M1790" s="98" t="s">
        <v>4944</v>
      </c>
      <c r="N1790" s="98" t="s">
        <v>4944</v>
      </c>
      <c r="O1790" s="98" t="s">
        <v>4944</v>
      </c>
      <c r="P1790" s="98" t="s">
        <v>4944</v>
      </c>
      <c r="Q1790" s="98" t="s">
        <v>4944</v>
      </c>
      <c r="R1790" s="98" t="s">
        <v>4944</v>
      </c>
      <c r="S1790" s="98" t="s">
        <v>4944</v>
      </c>
      <c r="T1790" s="98">
        <v>0.91</v>
      </c>
      <c r="U1790" s="98" t="s">
        <v>4944</v>
      </c>
    </row>
    <row r="1791" spans="1:21" x14ac:dyDescent="0.25">
      <c r="A1791" s="57" t="s">
        <v>4640</v>
      </c>
      <c r="B1791" s="57" t="s">
        <v>266</v>
      </c>
      <c r="C1791" s="57" t="s">
        <v>4680</v>
      </c>
      <c r="D1791" s="91">
        <v>7</v>
      </c>
      <c r="E1791" s="57" t="s">
        <v>6511</v>
      </c>
      <c r="F1791" s="29">
        <f t="shared" si="94"/>
        <v>0.29566666666666669</v>
      </c>
      <c r="G1791" s="23">
        <f t="shared" si="95"/>
        <v>0.57474999999999998</v>
      </c>
      <c r="H1791" s="30"/>
      <c r="I1791" s="29"/>
      <c r="J1791" s="23">
        <f t="shared" si="96"/>
        <v>0.1774</v>
      </c>
      <c r="K1791" s="30"/>
      <c r="L1791" s="29"/>
      <c r="M1791" s="98">
        <v>0</v>
      </c>
      <c r="N1791" s="98" t="s">
        <v>4944</v>
      </c>
      <c r="O1791" s="98">
        <v>2.2989999999999999</v>
      </c>
      <c r="P1791" s="98" t="s">
        <v>4944</v>
      </c>
      <c r="Q1791" s="98" t="s">
        <v>4944</v>
      </c>
      <c r="R1791" s="98" t="s">
        <v>4944</v>
      </c>
      <c r="S1791" s="98" t="s">
        <v>4944</v>
      </c>
      <c r="T1791" s="98" t="s">
        <v>4944</v>
      </c>
      <c r="U1791" s="98">
        <v>0.88700000000000001</v>
      </c>
    </row>
    <row r="1792" spans="1:21" x14ac:dyDescent="0.25">
      <c r="A1792" s="57" t="s">
        <v>4640</v>
      </c>
      <c r="B1792" s="57" t="s">
        <v>3841</v>
      </c>
      <c r="C1792" s="57" t="s">
        <v>4733</v>
      </c>
      <c r="D1792" s="91">
        <v>20</v>
      </c>
      <c r="E1792" s="57" t="s">
        <v>9464</v>
      </c>
      <c r="F1792" s="29">
        <f t="shared" si="94"/>
        <v>0.29333333333333333</v>
      </c>
      <c r="G1792" s="23">
        <f t="shared" si="95"/>
        <v>0</v>
      </c>
      <c r="H1792" s="30"/>
      <c r="I1792" s="29"/>
      <c r="J1792" s="23">
        <f t="shared" si="96"/>
        <v>0.1976</v>
      </c>
      <c r="K1792" s="30"/>
      <c r="L1792" s="29"/>
      <c r="M1792" s="98" t="s">
        <v>4944</v>
      </c>
      <c r="N1792" s="98" t="s">
        <v>4944</v>
      </c>
      <c r="O1792" s="98" t="s">
        <v>4944</v>
      </c>
      <c r="P1792" s="98" t="s">
        <v>4944</v>
      </c>
      <c r="Q1792" s="98" t="s">
        <v>4944</v>
      </c>
      <c r="R1792" s="98">
        <v>0.108</v>
      </c>
      <c r="S1792" s="98" t="s">
        <v>4944</v>
      </c>
      <c r="T1792" s="98">
        <v>0.88</v>
      </c>
      <c r="U1792" s="98" t="s">
        <v>4944</v>
      </c>
    </row>
    <row r="1793" spans="1:21" x14ac:dyDescent="0.25">
      <c r="A1793" s="57" t="s">
        <v>4640</v>
      </c>
      <c r="B1793" s="57" t="s">
        <v>2253</v>
      </c>
      <c r="C1793" s="57" t="s">
        <v>4713</v>
      </c>
      <c r="D1793" s="91">
        <v>15</v>
      </c>
      <c r="E1793" s="57" t="s">
        <v>8004</v>
      </c>
      <c r="F1793" s="29">
        <f t="shared" si="94"/>
        <v>0.29099999999999998</v>
      </c>
      <c r="G1793" s="23">
        <f t="shared" si="95"/>
        <v>0.82025000000000003</v>
      </c>
      <c r="H1793" s="30"/>
      <c r="I1793" s="29"/>
      <c r="J1793" s="23">
        <f t="shared" si="96"/>
        <v>0.93659999999999999</v>
      </c>
      <c r="K1793" s="30"/>
      <c r="L1793" s="29"/>
      <c r="M1793" s="98">
        <v>0.26100000000000001</v>
      </c>
      <c r="N1793" s="98">
        <v>0</v>
      </c>
      <c r="O1793" s="98">
        <v>0</v>
      </c>
      <c r="P1793" s="98">
        <v>3.02</v>
      </c>
      <c r="Q1793" s="98">
        <v>1.8620000000000001</v>
      </c>
      <c r="R1793" s="98">
        <v>1.948</v>
      </c>
      <c r="S1793" s="98" t="s">
        <v>4944</v>
      </c>
      <c r="T1793" s="98" t="s">
        <v>4944</v>
      </c>
      <c r="U1793" s="98">
        <v>0.873</v>
      </c>
    </row>
    <row r="1794" spans="1:21" x14ac:dyDescent="0.25">
      <c r="A1794" s="57" t="s">
        <v>4640</v>
      </c>
      <c r="B1794" s="57" t="s">
        <v>2330</v>
      </c>
      <c r="C1794" s="57" t="s">
        <v>4724</v>
      </c>
      <c r="D1794" s="91">
        <v>16</v>
      </c>
      <c r="E1794" s="57" t="s">
        <v>8986</v>
      </c>
      <c r="F1794" s="29">
        <f t="shared" si="94"/>
        <v>0.29099999999999998</v>
      </c>
      <c r="G1794" s="23">
        <f t="shared" si="95"/>
        <v>75.599999999999994</v>
      </c>
      <c r="H1794" s="30"/>
      <c r="I1794" s="29"/>
      <c r="J1794" s="23">
        <f t="shared" si="96"/>
        <v>0.17460000000000001</v>
      </c>
      <c r="K1794" s="30"/>
      <c r="L1794" s="29"/>
      <c r="M1794" s="98" t="s">
        <v>4944</v>
      </c>
      <c r="N1794" s="98" t="s">
        <v>4944</v>
      </c>
      <c r="O1794" s="98" t="s">
        <v>4944</v>
      </c>
      <c r="P1794" s="98">
        <v>302.39999999999998</v>
      </c>
      <c r="Q1794" s="98" t="s">
        <v>4944</v>
      </c>
      <c r="R1794" s="98" t="s">
        <v>4944</v>
      </c>
      <c r="S1794" s="98">
        <v>0.873</v>
      </c>
      <c r="T1794" s="98" t="s">
        <v>4944</v>
      </c>
      <c r="U1794" s="98">
        <v>0</v>
      </c>
    </row>
    <row r="1795" spans="1:21" x14ac:dyDescent="0.25">
      <c r="A1795" s="57" t="s">
        <v>4640</v>
      </c>
      <c r="B1795" s="57" t="s">
        <v>4485</v>
      </c>
      <c r="C1795" s="57" t="s">
        <v>4703</v>
      </c>
      <c r="D1795" s="91">
        <v>11</v>
      </c>
      <c r="E1795" s="57" t="s">
        <v>7532</v>
      </c>
      <c r="F1795" s="29">
        <f t="shared" si="94"/>
        <v>0.28933333333333333</v>
      </c>
      <c r="G1795" s="23">
        <f t="shared" si="95"/>
        <v>1.06125</v>
      </c>
      <c r="H1795" s="30"/>
      <c r="I1795" s="29"/>
      <c r="J1795" s="23">
        <f t="shared" si="96"/>
        <v>1.0620000000000001</v>
      </c>
      <c r="K1795" s="30"/>
      <c r="L1795" s="29"/>
      <c r="M1795" s="98">
        <v>0</v>
      </c>
      <c r="N1795" s="98">
        <v>0</v>
      </c>
      <c r="O1795" s="98">
        <v>0</v>
      </c>
      <c r="P1795" s="98">
        <v>4.2450000000000001</v>
      </c>
      <c r="Q1795" s="98">
        <v>3.7440000000000002</v>
      </c>
      <c r="R1795" s="98">
        <v>0.69799999999999995</v>
      </c>
      <c r="S1795" s="98">
        <v>0.86799999999999999</v>
      </c>
      <c r="T1795" s="98" t="s">
        <v>4944</v>
      </c>
      <c r="U1795" s="98">
        <v>0</v>
      </c>
    </row>
    <row r="1796" spans="1:21" x14ac:dyDescent="0.25">
      <c r="A1796" s="57" t="s">
        <v>4640</v>
      </c>
      <c r="B1796" s="57" t="s">
        <v>4297</v>
      </c>
      <c r="C1796" s="57" t="s">
        <v>4695</v>
      </c>
      <c r="D1796" s="91">
        <v>11</v>
      </c>
      <c r="E1796" s="57" t="s">
        <v>7038</v>
      </c>
      <c r="F1796" s="29">
        <f t="shared" si="94"/>
        <v>0.28866666666666668</v>
      </c>
      <c r="G1796" s="23">
        <f t="shared" si="95"/>
        <v>0</v>
      </c>
      <c r="H1796" s="30"/>
      <c r="I1796" s="29"/>
      <c r="J1796" s="23">
        <f t="shared" si="96"/>
        <v>0.17319999999999999</v>
      </c>
      <c r="K1796" s="30"/>
      <c r="L1796" s="29"/>
      <c r="M1796" s="98" t="s">
        <v>4944</v>
      </c>
      <c r="N1796" s="98" t="s">
        <v>4944</v>
      </c>
      <c r="O1796" s="98" t="s">
        <v>4944</v>
      </c>
      <c r="P1796" s="98" t="s">
        <v>4944</v>
      </c>
      <c r="Q1796" s="98" t="s">
        <v>4944</v>
      </c>
      <c r="R1796" s="98" t="s">
        <v>4944</v>
      </c>
      <c r="S1796" s="98" t="s">
        <v>4944</v>
      </c>
      <c r="T1796" s="98">
        <v>0.86599999999999999</v>
      </c>
      <c r="U1796" s="98" t="s">
        <v>4944</v>
      </c>
    </row>
    <row r="1797" spans="1:21" x14ac:dyDescent="0.25">
      <c r="A1797" s="57" t="s">
        <v>4640</v>
      </c>
      <c r="B1797" s="57" t="s">
        <v>1269</v>
      </c>
      <c r="C1797" s="57" t="s">
        <v>4724</v>
      </c>
      <c r="D1797" s="91">
        <v>16</v>
      </c>
      <c r="E1797" s="57" t="s">
        <v>8991</v>
      </c>
      <c r="F1797" s="29">
        <f t="shared" si="94"/>
        <v>0.28466666666666668</v>
      </c>
      <c r="G1797" s="23">
        <f t="shared" si="95"/>
        <v>34.11</v>
      </c>
      <c r="H1797" s="30"/>
      <c r="I1797" s="29"/>
      <c r="J1797" s="23">
        <f t="shared" si="96"/>
        <v>0.17080000000000001</v>
      </c>
      <c r="K1797" s="30"/>
      <c r="L1797" s="29"/>
      <c r="M1797" s="98">
        <v>136.44</v>
      </c>
      <c r="N1797" s="98" t="s">
        <v>4944</v>
      </c>
      <c r="O1797" s="98">
        <v>0</v>
      </c>
      <c r="P1797" s="98" t="s">
        <v>4944</v>
      </c>
      <c r="Q1797" s="98" t="s">
        <v>4944</v>
      </c>
      <c r="R1797" s="98" t="s">
        <v>4944</v>
      </c>
      <c r="S1797" s="98" t="s">
        <v>4944</v>
      </c>
      <c r="T1797" s="98">
        <v>0.51500000000000001</v>
      </c>
      <c r="U1797" s="98">
        <v>0.33900000000000002</v>
      </c>
    </row>
    <row r="1798" spans="1:21" x14ac:dyDescent="0.25">
      <c r="A1798" s="57" t="s">
        <v>4640</v>
      </c>
      <c r="B1798" s="57" t="s">
        <v>3703</v>
      </c>
      <c r="C1798" s="57" t="s">
        <v>4695</v>
      </c>
      <c r="D1798" s="91">
        <v>11</v>
      </c>
      <c r="E1798" s="57" t="s">
        <v>7040</v>
      </c>
      <c r="F1798" s="29">
        <f t="shared" si="94"/>
        <v>0.28133333333333332</v>
      </c>
      <c r="G1798" s="23">
        <f t="shared" si="95"/>
        <v>0</v>
      </c>
      <c r="H1798" s="30"/>
      <c r="I1798" s="29"/>
      <c r="J1798" s="23">
        <f t="shared" si="96"/>
        <v>0.16880000000000001</v>
      </c>
      <c r="K1798" s="30"/>
      <c r="L1798" s="29"/>
      <c r="M1798" s="98" t="s">
        <v>4944</v>
      </c>
      <c r="N1798" s="98" t="s">
        <v>4944</v>
      </c>
      <c r="O1798" s="98" t="s">
        <v>4944</v>
      </c>
      <c r="P1798" s="98" t="s">
        <v>4944</v>
      </c>
      <c r="Q1798" s="98" t="s">
        <v>4944</v>
      </c>
      <c r="R1798" s="98" t="s">
        <v>4944</v>
      </c>
      <c r="S1798" s="98" t="s">
        <v>4944</v>
      </c>
      <c r="T1798" s="98">
        <v>0.84399999999999997</v>
      </c>
      <c r="U1798" s="98" t="s">
        <v>4944</v>
      </c>
    </row>
    <row r="1799" spans="1:21" x14ac:dyDescent="0.25">
      <c r="A1799" s="57" t="s">
        <v>4640</v>
      </c>
      <c r="B1799" s="57" t="s">
        <v>4301</v>
      </c>
      <c r="C1799" s="57" t="s">
        <v>4692</v>
      </c>
      <c r="D1799" s="91">
        <v>11</v>
      </c>
      <c r="E1799" s="57" t="s">
        <v>6919</v>
      </c>
      <c r="F1799" s="29">
        <f t="shared" si="94"/>
        <v>0.27999999999999997</v>
      </c>
      <c r="G1799" s="23">
        <f t="shared" si="95"/>
        <v>0</v>
      </c>
      <c r="H1799" s="30"/>
      <c r="I1799" s="29"/>
      <c r="J1799" s="23">
        <f t="shared" si="96"/>
        <v>0.16799999999999998</v>
      </c>
      <c r="K1799" s="30"/>
      <c r="L1799" s="29"/>
      <c r="M1799" s="98" t="s">
        <v>4944</v>
      </c>
      <c r="N1799" s="98" t="s">
        <v>4944</v>
      </c>
      <c r="O1799" s="98" t="s">
        <v>4944</v>
      </c>
      <c r="P1799" s="98" t="s">
        <v>4944</v>
      </c>
      <c r="Q1799" s="98" t="s">
        <v>4944</v>
      </c>
      <c r="R1799" s="98" t="s">
        <v>4944</v>
      </c>
      <c r="S1799" s="98">
        <v>0.84</v>
      </c>
      <c r="T1799" s="98" t="s">
        <v>4944</v>
      </c>
      <c r="U1799" s="98" t="s">
        <v>4944</v>
      </c>
    </row>
    <row r="1800" spans="1:21" x14ac:dyDescent="0.25">
      <c r="A1800" s="57" t="s">
        <v>4640</v>
      </c>
      <c r="B1800" s="57" t="s">
        <v>3017</v>
      </c>
      <c r="C1800" s="57" t="s">
        <v>4723</v>
      </c>
      <c r="D1800" s="91">
        <v>16</v>
      </c>
      <c r="E1800" s="57" t="s">
        <v>8640</v>
      </c>
      <c r="F1800" s="29">
        <f t="shared" si="94"/>
        <v>0.27799999999999997</v>
      </c>
      <c r="G1800" s="23">
        <f t="shared" si="95"/>
        <v>0</v>
      </c>
      <c r="H1800" s="30"/>
      <c r="I1800" s="29"/>
      <c r="J1800" s="23">
        <f t="shared" si="96"/>
        <v>0.1668</v>
      </c>
      <c r="K1800" s="30"/>
      <c r="L1800" s="29"/>
      <c r="M1800" s="98" t="s">
        <v>4944</v>
      </c>
      <c r="N1800" s="98" t="s">
        <v>4944</v>
      </c>
      <c r="O1800" s="98" t="s">
        <v>4944</v>
      </c>
      <c r="P1800" s="98" t="s">
        <v>4944</v>
      </c>
      <c r="Q1800" s="98" t="s">
        <v>4944</v>
      </c>
      <c r="R1800" s="98" t="s">
        <v>4944</v>
      </c>
      <c r="S1800" s="98" t="s">
        <v>4944</v>
      </c>
      <c r="T1800" s="98" t="s">
        <v>4944</v>
      </c>
      <c r="U1800" s="98">
        <v>0.83399999999999996</v>
      </c>
    </row>
    <row r="1801" spans="1:21" x14ac:dyDescent="0.25">
      <c r="A1801" s="57" t="s">
        <v>4640</v>
      </c>
      <c r="B1801" s="57" t="s">
        <v>2325</v>
      </c>
      <c r="C1801" s="57" t="s">
        <v>4689</v>
      </c>
      <c r="D1801" s="91">
        <v>10</v>
      </c>
      <c r="E1801" s="57" t="s">
        <v>6809</v>
      </c>
      <c r="F1801" s="29">
        <f t="shared" si="94"/>
        <v>0.27766666666666667</v>
      </c>
      <c r="G1801" s="23">
        <f t="shared" si="95"/>
        <v>0.25899999999999995</v>
      </c>
      <c r="H1801" s="30"/>
      <c r="I1801" s="29"/>
      <c r="J1801" s="23">
        <f t="shared" si="96"/>
        <v>0.21659999999999999</v>
      </c>
      <c r="K1801" s="30"/>
      <c r="L1801" s="29"/>
      <c r="M1801" s="98">
        <v>0.57999999999999996</v>
      </c>
      <c r="N1801" s="98">
        <v>0.441</v>
      </c>
      <c r="O1801" s="98" t="s">
        <v>4944</v>
      </c>
      <c r="P1801" s="98">
        <v>1.4999999999999999E-2</v>
      </c>
      <c r="Q1801" s="98">
        <v>1E-3</v>
      </c>
      <c r="R1801" s="98">
        <v>0.249</v>
      </c>
      <c r="S1801" s="98">
        <v>8.5000000000000006E-2</v>
      </c>
      <c r="T1801" s="98">
        <v>3.4000000000000002E-2</v>
      </c>
      <c r="U1801" s="98">
        <v>0.71399999999999997</v>
      </c>
    </row>
    <row r="1802" spans="1:21" x14ac:dyDescent="0.25">
      <c r="A1802" s="57" t="s">
        <v>4640</v>
      </c>
      <c r="B1802" s="57" t="s">
        <v>2549</v>
      </c>
      <c r="C1802" s="57" t="s">
        <v>4692</v>
      </c>
      <c r="D1802" s="91">
        <v>11</v>
      </c>
      <c r="E1802" s="57" t="s">
        <v>6917</v>
      </c>
      <c r="F1802" s="29">
        <f t="shared" si="94"/>
        <v>0.27666666666666667</v>
      </c>
      <c r="G1802" s="23">
        <f t="shared" si="95"/>
        <v>11.37975</v>
      </c>
      <c r="H1802" s="30"/>
      <c r="I1802" s="29"/>
      <c r="J1802" s="23">
        <f t="shared" si="96"/>
        <v>0.16599999999999998</v>
      </c>
      <c r="K1802" s="30"/>
      <c r="L1802" s="29"/>
      <c r="M1802" s="98" t="s">
        <v>4944</v>
      </c>
      <c r="N1802" s="98" t="s">
        <v>4944</v>
      </c>
      <c r="O1802" s="98" t="s">
        <v>4944</v>
      </c>
      <c r="P1802" s="98">
        <v>45.518999999999998</v>
      </c>
      <c r="Q1802" s="98" t="s">
        <v>4944</v>
      </c>
      <c r="R1802" s="98" t="s">
        <v>4944</v>
      </c>
      <c r="S1802" s="98">
        <v>0.83</v>
      </c>
      <c r="T1802" s="98" t="s">
        <v>4944</v>
      </c>
      <c r="U1802" s="98" t="s">
        <v>4944</v>
      </c>
    </row>
    <row r="1803" spans="1:21" x14ac:dyDescent="0.25">
      <c r="A1803" s="57" t="s">
        <v>4640</v>
      </c>
      <c r="B1803" s="57" t="s">
        <v>2353</v>
      </c>
      <c r="C1803" s="57" t="s">
        <v>4682</v>
      </c>
      <c r="D1803" s="91">
        <v>8</v>
      </c>
      <c r="E1803" s="57" t="s">
        <v>6572</v>
      </c>
      <c r="F1803" s="29">
        <f t="shared" si="94"/>
        <v>0.27333333333333337</v>
      </c>
      <c r="G1803" s="23">
        <f t="shared" si="95"/>
        <v>0.82899999999999996</v>
      </c>
      <c r="H1803" s="30"/>
      <c r="I1803" s="29"/>
      <c r="J1803" s="23">
        <f t="shared" si="96"/>
        <v>0.17100000000000001</v>
      </c>
      <c r="K1803" s="30"/>
      <c r="L1803" s="29"/>
      <c r="M1803" s="98">
        <v>0</v>
      </c>
      <c r="N1803" s="98">
        <v>3.3159999999999998</v>
      </c>
      <c r="O1803" s="98" t="s">
        <v>4944</v>
      </c>
      <c r="P1803" s="98" t="s">
        <v>4944</v>
      </c>
      <c r="Q1803" s="98">
        <v>3.5000000000000003E-2</v>
      </c>
      <c r="R1803" s="98" t="s">
        <v>4944</v>
      </c>
      <c r="S1803" s="98">
        <v>0.113</v>
      </c>
      <c r="T1803" s="98">
        <v>0.65900000000000003</v>
      </c>
      <c r="U1803" s="98">
        <v>4.8000000000000001E-2</v>
      </c>
    </row>
    <row r="1804" spans="1:21" x14ac:dyDescent="0.25">
      <c r="A1804" s="57" t="s">
        <v>4640</v>
      </c>
      <c r="B1804" s="57" t="s">
        <v>2121</v>
      </c>
      <c r="C1804" s="57" t="s">
        <v>4710</v>
      </c>
      <c r="D1804" s="91">
        <v>13</v>
      </c>
      <c r="E1804" s="57" t="s">
        <v>7698</v>
      </c>
      <c r="F1804" s="29">
        <f t="shared" si="94"/>
        <v>0.27333333333333332</v>
      </c>
      <c r="G1804" s="23">
        <f t="shared" si="95"/>
        <v>0.14549999999999999</v>
      </c>
      <c r="H1804" s="30"/>
      <c r="I1804" s="29"/>
      <c r="J1804" s="23">
        <f t="shared" si="96"/>
        <v>0.16399999999999998</v>
      </c>
      <c r="K1804" s="30"/>
      <c r="L1804" s="29"/>
      <c r="M1804" s="98" t="s">
        <v>4944</v>
      </c>
      <c r="N1804" s="98" t="s">
        <v>4944</v>
      </c>
      <c r="O1804" s="98">
        <v>0.58199999999999996</v>
      </c>
      <c r="P1804" s="98" t="s">
        <v>4944</v>
      </c>
      <c r="Q1804" s="98" t="s">
        <v>4944</v>
      </c>
      <c r="R1804" s="98" t="s">
        <v>4944</v>
      </c>
      <c r="S1804" s="98" t="s">
        <v>4944</v>
      </c>
      <c r="T1804" s="98" t="s">
        <v>4944</v>
      </c>
      <c r="U1804" s="98">
        <v>0.82</v>
      </c>
    </row>
    <row r="1805" spans="1:21" x14ac:dyDescent="0.25">
      <c r="A1805" s="57" t="s">
        <v>4640</v>
      </c>
      <c r="B1805" s="57" t="s">
        <v>2655</v>
      </c>
      <c r="C1805" s="57" t="s">
        <v>4726</v>
      </c>
      <c r="D1805" s="91">
        <v>17</v>
      </c>
      <c r="E1805" s="57" t="s">
        <v>9153</v>
      </c>
      <c r="F1805" s="29">
        <f t="shared" si="94"/>
        <v>0.26866666666666666</v>
      </c>
      <c r="G1805" s="23">
        <f t="shared" si="95"/>
        <v>0</v>
      </c>
      <c r="H1805" s="30"/>
      <c r="I1805" s="29"/>
      <c r="J1805" s="23">
        <f t="shared" si="96"/>
        <v>0.16119999999999998</v>
      </c>
      <c r="K1805" s="30"/>
      <c r="L1805" s="29"/>
      <c r="M1805" s="98" t="s">
        <v>4944</v>
      </c>
      <c r="N1805" s="98" t="s">
        <v>4944</v>
      </c>
      <c r="O1805" s="98" t="s">
        <v>4944</v>
      </c>
      <c r="P1805" s="98" t="s">
        <v>4944</v>
      </c>
      <c r="Q1805" s="98" t="s">
        <v>4944</v>
      </c>
      <c r="R1805" s="98" t="s">
        <v>4944</v>
      </c>
      <c r="S1805" s="98">
        <v>0.69599999999999995</v>
      </c>
      <c r="T1805" s="98" t="s">
        <v>4944</v>
      </c>
      <c r="U1805" s="98">
        <v>0.11</v>
      </c>
    </row>
    <row r="1806" spans="1:21" x14ac:dyDescent="0.25">
      <c r="A1806" s="57" t="s">
        <v>4640</v>
      </c>
      <c r="B1806" s="57" t="s">
        <v>1693</v>
      </c>
      <c r="C1806" s="57" t="s">
        <v>4723</v>
      </c>
      <c r="D1806" s="91">
        <v>16</v>
      </c>
      <c r="E1806" s="57" t="s">
        <v>8499</v>
      </c>
      <c r="F1806" s="29">
        <f t="shared" si="94"/>
        <v>0.26666666666666666</v>
      </c>
      <c r="G1806" s="23">
        <f t="shared" si="95"/>
        <v>0</v>
      </c>
      <c r="H1806" s="30"/>
      <c r="I1806" s="29"/>
      <c r="J1806" s="23">
        <f t="shared" si="96"/>
        <v>0.16</v>
      </c>
      <c r="K1806" s="30"/>
      <c r="L1806" s="29"/>
      <c r="M1806" s="98" t="s">
        <v>4944</v>
      </c>
      <c r="N1806" s="98" t="s">
        <v>4944</v>
      </c>
      <c r="O1806" s="98" t="s">
        <v>4944</v>
      </c>
      <c r="P1806" s="98" t="s">
        <v>4944</v>
      </c>
      <c r="Q1806" s="98" t="s">
        <v>4944</v>
      </c>
      <c r="R1806" s="98" t="s">
        <v>4944</v>
      </c>
      <c r="S1806" s="98" t="s">
        <v>4944</v>
      </c>
      <c r="T1806" s="98">
        <v>0.8</v>
      </c>
      <c r="U1806" s="98" t="s">
        <v>4944</v>
      </c>
    </row>
    <row r="1807" spans="1:21" x14ac:dyDescent="0.25">
      <c r="A1807" s="57" t="s">
        <v>4640</v>
      </c>
      <c r="B1807" s="57" t="s">
        <v>2380</v>
      </c>
      <c r="C1807" s="57" t="s">
        <v>4723</v>
      </c>
      <c r="D1807" s="91">
        <v>16</v>
      </c>
      <c r="E1807" s="57" t="s">
        <v>8539</v>
      </c>
      <c r="F1807" s="29">
        <f t="shared" si="94"/>
        <v>0.26666666666666666</v>
      </c>
      <c r="G1807" s="23">
        <f t="shared" si="95"/>
        <v>0</v>
      </c>
      <c r="H1807" s="30"/>
      <c r="I1807" s="29"/>
      <c r="J1807" s="23">
        <f t="shared" si="96"/>
        <v>0.16</v>
      </c>
      <c r="K1807" s="30"/>
      <c r="L1807" s="29"/>
      <c r="M1807" s="98" t="s">
        <v>4944</v>
      </c>
      <c r="N1807" s="98" t="s">
        <v>4944</v>
      </c>
      <c r="O1807" s="98" t="s">
        <v>4944</v>
      </c>
      <c r="P1807" s="98" t="s">
        <v>4944</v>
      </c>
      <c r="Q1807" s="98" t="s">
        <v>4944</v>
      </c>
      <c r="R1807" s="98" t="s">
        <v>4944</v>
      </c>
      <c r="S1807" s="98" t="s">
        <v>4944</v>
      </c>
      <c r="T1807" s="98">
        <v>0.8</v>
      </c>
      <c r="U1807" s="98" t="s">
        <v>4944</v>
      </c>
    </row>
    <row r="1808" spans="1:21" x14ac:dyDescent="0.25">
      <c r="A1808" s="57" t="s">
        <v>4640</v>
      </c>
      <c r="B1808" s="57" t="s">
        <v>680</v>
      </c>
      <c r="C1808" s="57" t="s">
        <v>4688</v>
      </c>
      <c r="D1808" s="91">
        <v>10</v>
      </c>
      <c r="E1808" s="57" t="s">
        <v>6775</v>
      </c>
      <c r="F1808" s="29">
        <f t="shared" si="94"/>
        <v>0.26566666666666666</v>
      </c>
      <c r="G1808" s="23">
        <f t="shared" si="95"/>
        <v>23.492750000000001</v>
      </c>
      <c r="H1808" s="30"/>
      <c r="I1808" s="29"/>
      <c r="J1808" s="23">
        <f t="shared" si="96"/>
        <v>0.2056</v>
      </c>
      <c r="K1808" s="30"/>
      <c r="L1808" s="29"/>
      <c r="M1808" s="98" t="s">
        <v>4944</v>
      </c>
      <c r="N1808" s="98" t="s">
        <v>4944</v>
      </c>
      <c r="O1808" s="98">
        <v>1E-3</v>
      </c>
      <c r="P1808" s="98">
        <v>93.97</v>
      </c>
      <c r="Q1808" s="98" t="s">
        <v>4944</v>
      </c>
      <c r="R1808" s="98">
        <v>0.23100000000000001</v>
      </c>
      <c r="S1808" s="98">
        <v>0.1</v>
      </c>
      <c r="T1808" s="98">
        <v>0.55100000000000005</v>
      </c>
      <c r="U1808" s="98">
        <v>0.14599999999999999</v>
      </c>
    </row>
    <row r="1809" spans="1:21" x14ac:dyDescent="0.25">
      <c r="A1809" s="57" t="s">
        <v>4640</v>
      </c>
      <c r="B1809" s="57" t="s">
        <v>1601</v>
      </c>
      <c r="C1809" s="57" t="s">
        <v>4723</v>
      </c>
      <c r="D1809" s="91">
        <v>16</v>
      </c>
      <c r="E1809" s="57" t="s">
        <v>8511</v>
      </c>
      <c r="F1809" s="29">
        <f t="shared" si="94"/>
        <v>0.26566666666666666</v>
      </c>
      <c r="G1809" s="23">
        <f t="shared" si="95"/>
        <v>2.2905000000000002</v>
      </c>
      <c r="H1809" s="30"/>
      <c r="I1809" s="29"/>
      <c r="J1809" s="23">
        <f t="shared" si="96"/>
        <v>0.15940000000000001</v>
      </c>
      <c r="K1809" s="30"/>
      <c r="L1809" s="29"/>
      <c r="M1809" s="98">
        <v>9.1620000000000008</v>
      </c>
      <c r="N1809" s="98" t="s">
        <v>4944</v>
      </c>
      <c r="O1809" s="98" t="s">
        <v>4944</v>
      </c>
      <c r="P1809" s="98" t="s">
        <v>4944</v>
      </c>
      <c r="Q1809" s="98" t="s">
        <v>4944</v>
      </c>
      <c r="R1809" s="98" t="s">
        <v>4944</v>
      </c>
      <c r="S1809" s="98" t="s">
        <v>4944</v>
      </c>
      <c r="T1809" s="98">
        <v>0.79700000000000004</v>
      </c>
      <c r="U1809" s="98" t="s">
        <v>4944</v>
      </c>
    </row>
    <row r="1810" spans="1:21" x14ac:dyDescent="0.25">
      <c r="A1810" s="57" t="s">
        <v>4640</v>
      </c>
      <c r="B1810" s="57" t="s">
        <v>2264</v>
      </c>
      <c r="C1810" s="57" t="s">
        <v>4729</v>
      </c>
      <c r="D1810" s="91">
        <v>18</v>
      </c>
      <c r="E1810" s="57" t="s">
        <v>9268</v>
      </c>
      <c r="F1810" s="29">
        <f t="shared" si="94"/>
        <v>0.26300000000000001</v>
      </c>
      <c r="G1810" s="23">
        <f t="shared" si="95"/>
        <v>0</v>
      </c>
      <c r="H1810" s="30"/>
      <c r="I1810" s="29"/>
      <c r="J1810" s="23">
        <f t="shared" si="96"/>
        <v>0.1578</v>
      </c>
      <c r="K1810" s="30"/>
      <c r="L1810" s="29"/>
      <c r="M1810" s="98" t="s">
        <v>4944</v>
      </c>
      <c r="N1810" s="98" t="s">
        <v>4944</v>
      </c>
      <c r="O1810" s="98" t="s">
        <v>4944</v>
      </c>
      <c r="P1810" s="98" t="s">
        <v>4944</v>
      </c>
      <c r="Q1810" s="98" t="s">
        <v>4944</v>
      </c>
      <c r="R1810" s="98" t="s">
        <v>4944</v>
      </c>
      <c r="S1810" s="98">
        <v>0</v>
      </c>
      <c r="T1810" s="98">
        <v>0.78900000000000003</v>
      </c>
      <c r="U1810" s="98" t="s">
        <v>4944</v>
      </c>
    </row>
    <row r="1811" spans="1:21" x14ac:dyDescent="0.25">
      <c r="A1811" s="57" t="s">
        <v>4640</v>
      </c>
      <c r="B1811" s="57" t="s">
        <v>3885</v>
      </c>
      <c r="C1811" s="57" t="s">
        <v>4670</v>
      </c>
      <c r="D1811" s="91">
        <v>6</v>
      </c>
      <c r="E1811" s="57" t="s">
        <v>6068</v>
      </c>
      <c r="F1811" s="29">
        <f t="shared" si="94"/>
        <v>0.26266666666666666</v>
      </c>
      <c r="G1811" s="23">
        <f t="shared" si="95"/>
        <v>0.16249999999999998</v>
      </c>
      <c r="H1811" s="30"/>
      <c r="I1811" s="29"/>
      <c r="J1811" s="23">
        <f t="shared" si="96"/>
        <v>0.22559999999999997</v>
      </c>
      <c r="K1811" s="30"/>
      <c r="L1811" s="29"/>
      <c r="M1811" s="98" t="s">
        <v>4944</v>
      </c>
      <c r="N1811" s="98" t="s">
        <v>4944</v>
      </c>
      <c r="O1811" s="98">
        <v>0.41</v>
      </c>
      <c r="P1811" s="98">
        <v>0.24</v>
      </c>
      <c r="Q1811" s="98">
        <v>0.14000000000000001</v>
      </c>
      <c r="R1811" s="98">
        <v>0.2</v>
      </c>
      <c r="S1811" s="98">
        <v>0.14000000000000001</v>
      </c>
      <c r="T1811" s="98">
        <v>0.5</v>
      </c>
      <c r="U1811" s="98">
        <v>0.14799999999999999</v>
      </c>
    </row>
    <row r="1812" spans="1:21" x14ac:dyDescent="0.25">
      <c r="A1812" s="57" t="s">
        <v>4640</v>
      </c>
      <c r="B1812" s="57" t="s">
        <v>3115</v>
      </c>
      <c r="C1812" s="57" t="s">
        <v>4698</v>
      </c>
      <c r="D1812" s="91">
        <v>11</v>
      </c>
      <c r="E1812" s="57" t="s">
        <v>7174</v>
      </c>
      <c r="F1812" s="29">
        <f t="shared" si="94"/>
        <v>0.26233333333333336</v>
      </c>
      <c r="G1812" s="23">
        <f t="shared" si="95"/>
        <v>0</v>
      </c>
      <c r="H1812" s="30"/>
      <c r="I1812" s="29"/>
      <c r="J1812" s="23">
        <f t="shared" si="96"/>
        <v>0.42279999999999995</v>
      </c>
      <c r="K1812" s="30"/>
      <c r="L1812" s="29"/>
      <c r="M1812" s="98" t="s">
        <v>4944</v>
      </c>
      <c r="N1812" s="98" t="s">
        <v>4944</v>
      </c>
      <c r="O1812" s="98" t="s">
        <v>4944</v>
      </c>
      <c r="P1812" s="98" t="s">
        <v>4944</v>
      </c>
      <c r="Q1812" s="98" t="s">
        <v>4944</v>
      </c>
      <c r="R1812" s="98">
        <v>1.327</v>
      </c>
      <c r="S1812" s="98" t="s">
        <v>4944</v>
      </c>
      <c r="T1812" s="98">
        <v>0.78700000000000003</v>
      </c>
      <c r="U1812" s="98" t="s">
        <v>4944</v>
      </c>
    </row>
    <row r="1813" spans="1:21" x14ac:dyDescent="0.25">
      <c r="A1813" s="57" t="s">
        <v>4640</v>
      </c>
      <c r="B1813" s="57" t="s">
        <v>2302</v>
      </c>
      <c r="C1813" s="57" t="s">
        <v>4723</v>
      </c>
      <c r="D1813" s="91">
        <v>16</v>
      </c>
      <c r="E1813" s="57" t="s">
        <v>8639</v>
      </c>
      <c r="F1813" s="29">
        <f t="shared" si="94"/>
        <v>0.26233333333333331</v>
      </c>
      <c r="G1813" s="23">
        <f t="shared" si="95"/>
        <v>4.8000000000000001E-2</v>
      </c>
      <c r="H1813" s="30"/>
      <c r="I1813" s="29"/>
      <c r="J1813" s="23">
        <f t="shared" si="96"/>
        <v>0.19739999999999999</v>
      </c>
      <c r="K1813" s="30"/>
      <c r="L1813" s="29"/>
      <c r="M1813" s="98">
        <v>0</v>
      </c>
      <c r="N1813" s="98">
        <v>0</v>
      </c>
      <c r="O1813" s="98" t="s">
        <v>4944</v>
      </c>
      <c r="P1813" s="98">
        <v>0.192</v>
      </c>
      <c r="Q1813" s="98" t="s">
        <v>4944</v>
      </c>
      <c r="R1813" s="98">
        <v>0.2</v>
      </c>
      <c r="S1813" s="98">
        <v>0.375</v>
      </c>
      <c r="T1813" s="98">
        <v>4.2999999999999997E-2</v>
      </c>
      <c r="U1813" s="98">
        <v>0.36899999999999999</v>
      </c>
    </row>
    <row r="1814" spans="1:21" x14ac:dyDescent="0.25">
      <c r="A1814" s="57" t="s">
        <v>4640</v>
      </c>
      <c r="B1814" s="57" t="s">
        <v>4346</v>
      </c>
      <c r="C1814" s="57" t="s">
        <v>4710</v>
      </c>
      <c r="D1814" s="91">
        <v>13</v>
      </c>
      <c r="E1814" s="57" t="s">
        <v>7702</v>
      </c>
      <c r="F1814" s="29">
        <f t="shared" si="94"/>
        <v>0.25933333333333336</v>
      </c>
      <c r="G1814" s="23">
        <f t="shared" si="95"/>
        <v>4.3220000000000001</v>
      </c>
      <c r="H1814" s="30"/>
      <c r="I1814" s="29"/>
      <c r="J1814" s="23">
        <f t="shared" si="96"/>
        <v>15.919400000000001</v>
      </c>
      <c r="K1814" s="30"/>
      <c r="L1814" s="29"/>
      <c r="M1814" s="98">
        <v>0</v>
      </c>
      <c r="N1814" s="98">
        <v>0.48299999999999998</v>
      </c>
      <c r="O1814" s="98">
        <v>8.2430000000000003</v>
      </c>
      <c r="P1814" s="98">
        <v>8.5619999999999994</v>
      </c>
      <c r="Q1814" s="98" t="s">
        <v>4944</v>
      </c>
      <c r="R1814" s="98">
        <v>78.819000000000003</v>
      </c>
      <c r="S1814" s="98">
        <v>0.77800000000000002</v>
      </c>
      <c r="T1814" s="98" t="s">
        <v>4944</v>
      </c>
      <c r="U1814" s="98" t="s">
        <v>4944</v>
      </c>
    </row>
    <row r="1815" spans="1:21" x14ac:dyDescent="0.25">
      <c r="A1815" s="57" t="s">
        <v>4640</v>
      </c>
      <c r="B1815" s="57" t="s">
        <v>891</v>
      </c>
      <c r="C1815" s="57" t="s">
        <v>4721</v>
      </c>
      <c r="D1815" s="91">
        <v>15</v>
      </c>
      <c r="E1815" s="57" t="s">
        <v>8215</v>
      </c>
      <c r="F1815" s="29">
        <f t="shared" si="94"/>
        <v>0.25933333333333336</v>
      </c>
      <c r="G1815" s="23">
        <f t="shared" si="95"/>
        <v>2.5499999999999998E-2</v>
      </c>
      <c r="H1815" s="30"/>
      <c r="I1815" s="29"/>
      <c r="J1815" s="23">
        <f t="shared" si="96"/>
        <v>0.16</v>
      </c>
      <c r="K1815" s="30"/>
      <c r="L1815" s="29"/>
      <c r="M1815" s="98">
        <v>5.0999999999999997E-2</v>
      </c>
      <c r="N1815" s="98">
        <v>5.0999999999999997E-2</v>
      </c>
      <c r="O1815" s="98" t="s">
        <v>4944</v>
      </c>
      <c r="P1815" s="98" t="s">
        <v>4944</v>
      </c>
      <c r="Q1815" s="98" t="s">
        <v>4944</v>
      </c>
      <c r="R1815" s="98">
        <v>2.1999999999999999E-2</v>
      </c>
      <c r="S1815" s="98">
        <v>0.25</v>
      </c>
      <c r="T1815" s="98">
        <v>0.52800000000000002</v>
      </c>
      <c r="U1815" s="98" t="s">
        <v>4944</v>
      </c>
    </row>
    <row r="1816" spans="1:21" x14ac:dyDescent="0.25">
      <c r="A1816" s="57" t="s">
        <v>4640</v>
      </c>
      <c r="B1816" s="57" t="s">
        <v>3265</v>
      </c>
      <c r="C1816" s="57" t="s">
        <v>4723</v>
      </c>
      <c r="D1816" s="91">
        <v>16</v>
      </c>
      <c r="E1816" s="57" t="s">
        <v>8587</v>
      </c>
      <c r="F1816" s="29">
        <f t="shared" si="94"/>
        <v>0.25766666666666665</v>
      </c>
      <c r="G1816" s="23">
        <f t="shared" si="95"/>
        <v>0</v>
      </c>
      <c r="H1816" s="30"/>
      <c r="I1816" s="29"/>
      <c r="J1816" s="23">
        <f t="shared" si="96"/>
        <v>4.3064</v>
      </c>
      <c r="K1816" s="30"/>
      <c r="L1816" s="29"/>
      <c r="M1816" s="98" t="s">
        <v>4944</v>
      </c>
      <c r="N1816" s="98" t="s">
        <v>4944</v>
      </c>
      <c r="O1816" s="98" t="s">
        <v>4944</v>
      </c>
      <c r="P1816" s="98" t="s">
        <v>4944</v>
      </c>
      <c r="Q1816" s="98">
        <v>8.609</v>
      </c>
      <c r="R1816" s="98">
        <v>12.15</v>
      </c>
      <c r="S1816" s="98" t="s">
        <v>4944</v>
      </c>
      <c r="T1816" s="98" t="s">
        <v>4944</v>
      </c>
      <c r="U1816" s="98">
        <v>0.77300000000000002</v>
      </c>
    </row>
    <row r="1817" spans="1:21" x14ac:dyDescent="0.25">
      <c r="A1817" s="57" t="s">
        <v>4640</v>
      </c>
      <c r="B1817" s="57" t="s">
        <v>2897</v>
      </c>
      <c r="C1817" s="57" t="s">
        <v>4729</v>
      </c>
      <c r="D1817" s="91">
        <v>18</v>
      </c>
      <c r="E1817" s="57" t="s">
        <v>9204</v>
      </c>
      <c r="F1817" s="29">
        <f t="shared" si="94"/>
        <v>0.25666666666666665</v>
      </c>
      <c r="G1817" s="23">
        <f t="shared" si="95"/>
        <v>0</v>
      </c>
      <c r="H1817" s="30"/>
      <c r="I1817" s="29"/>
      <c r="J1817" s="23">
        <f t="shared" si="96"/>
        <v>0.154</v>
      </c>
      <c r="K1817" s="30"/>
      <c r="L1817" s="29"/>
      <c r="M1817" s="98" t="s">
        <v>4944</v>
      </c>
      <c r="N1817" s="98" t="s">
        <v>4944</v>
      </c>
      <c r="O1817" s="98" t="s">
        <v>4944</v>
      </c>
      <c r="P1817" s="98" t="s">
        <v>4944</v>
      </c>
      <c r="Q1817" s="98" t="s">
        <v>4944</v>
      </c>
      <c r="R1817" s="98" t="s">
        <v>4944</v>
      </c>
      <c r="S1817" s="98" t="s">
        <v>4944</v>
      </c>
      <c r="T1817" s="98">
        <v>0.77</v>
      </c>
      <c r="U1817" s="98" t="s">
        <v>4944</v>
      </c>
    </row>
    <row r="1818" spans="1:21" x14ac:dyDescent="0.25">
      <c r="A1818" s="57" t="s">
        <v>4640</v>
      </c>
      <c r="B1818" s="57" t="s">
        <v>3113</v>
      </c>
      <c r="C1818" s="57" t="s">
        <v>4696</v>
      </c>
      <c r="D1818" s="91">
        <v>11</v>
      </c>
      <c r="E1818" s="57" t="s">
        <v>7131</v>
      </c>
      <c r="F1818" s="29">
        <f t="shared" si="94"/>
        <v>0.25433333333333336</v>
      </c>
      <c r="G1818" s="23">
        <f t="shared" si="95"/>
        <v>43.797249999999998</v>
      </c>
      <c r="H1818" s="30"/>
      <c r="I1818" s="29"/>
      <c r="J1818" s="23">
        <f t="shared" si="96"/>
        <v>0.39859999999999995</v>
      </c>
      <c r="K1818" s="30"/>
      <c r="L1818" s="29"/>
      <c r="M1818" s="98">
        <v>75</v>
      </c>
      <c r="N1818" s="98">
        <v>100.18899999999999</v>
      </c>
      <c r="O1818" s="98" t="s">
        <v>4944</v>
      </c>
      <c r="P1818" s="98" t="s">
        <v>4944</v>
      </c>
      <c r="Q1818" s="98" t="s">
        <v>4944</v>
      </c>
      <c r="R1818" s="98">
        <v>1.23</v>
      </c>
      <c r="S1818" s="98">
        <v>0.76300000000000001</v>
      </c>
      <c r="T1818" s="98" t="s">
        <v>4944</v>
      </c>
      <c r="U1818" s="98" t="s">
        <v>4944</v>
      </c>
    </row>
    <row r="1819" spans="1:21" x14ac:dyDescent="0.25">
      <c r="A1819" s="57" t="s">
        <v>4640</v>
      </c>
      <c r="B1819" s="57" t="s">
        <v>757</v>
      </c>
      <c r="C1819" s="57" t="s">
        <v>4680</v>
      </c>
      <c r="D1819" s="91">
        <v>7</v>
      </c>
      <c r="E1819" s="57" t="s">
        <v>6517</v>
      </c>
      <c r="F1819" s="29">
        <f t="shared" si="94"/>
        <v>0.253</v>
      </c>
      <c r="G1819" s="23">
        <f t="shared" si="95"/>
        <v>0.35</v>
      </c>
      <c r="H1819" s="30"/>
      <c r="I1819" s="29"/>
      <c r="J1819" s="23">
        <f t="shared" si="96"/>
        <v>0.15179999999999999</v>
      </c>
      <c r="K1819" s="30"/>
      <c r="L1819" s="29"/>
      <c r="M1819" s="98" t="s">
        <v>4944</v>
      </c>
      <c r="N1819" s="98" t="s">
        <v>4944</v>
      </c>
      <c r="O1819" s="98" t="s">
        <v>4944</v>
      </c>
      <c r="P1819" s="98">
        <v>1.4</v>
      </c>
      <c r="Q1819" s="98" t="s">
        <v>4944</v>
      </c>
      <c r="R1819" s="98" t="s">
        <v>4944</v>
      </c>
      <c r="S1819" s="98" t="s">
        <v>4944</v>
      </c>
      <c r="T1819" s="98">
        <v>0.75900000000000001</v>
      </c>
      <c r="U1819" s="98">
        <v>0</v>
      </c>
    </row>
    <row r="1820" spans="1:21" x14ac:dyDescent="0.25">
      <c r="A1820" s="57" t="s">
        <v>4640</v>
      </c>
      <c r="B1820" s="57" t="s">
        <v>197</v>
      </c>
      <c r="C1820" s="57" t="s">
        <v>4673</v>
      </c>
      <c r="D1820" s="91">
        <v>6</v>
      </c>
      <c r="E1820" s="57" t="s">
        <v>6186</v>
      </c>
      <c r="F1820" s="29">
        <f t="shared" si="94"/>
        <v>0.25233333333333335</v>
      </c>
      <c r="G1820" s="23">
        <f t="shared" si="95"/>
        <v>7.3837499999999991</v>
      </c>
      <c r="H1820" s="30"/>
      <c r="I1820" s="29"/>
      <c r="J1820" s="23">
        <f t="shared" si="96"/>
        <v>9.7174000000000014</v>
      </c>
      <c r="K1820" s="30"/>
      <c r="L1820" s="29"/>
      <c r="M1820" s="98">
        <v>0.36699999999999999</v>
      </c>
      <c r="N1820" s="98">
        <v>18.254999999999999</v>
      </c>
      <c r="O1820" s="98">
        <v>0.32200000000000001</v>
      </c>
      <c r="P1820" s="98">
        <v>10.590999999999999</v>
      </c>
      <c r="Q1820" s="98">
        <v>46.008000000000003</v>
      </c>
      <c r="R1820" s="98">
        <v>1.8220000000000001</v>
      </c>
      <c r="S1820" s="98">
        <v>0</v>
      </c>
      <c r="T1820" s="98">
        <v>0</v>
      </c>
      <c r="U1820" s="98">
        <v>0.75700000000000001</v>
      </c>
    </row>
    <row r="1821" spans="1:21" x14ac:dyDescent="0.25">
      <c r="A1821" s="57" t="s">
        <v>4640</v>
      </c>
      <c r="B1821" s="57" t="s">
        <v>1882</v>
      </c>
      <c r="C1821" s="57" t="s">
        <v>4723</v>
      </c>
      <c r="D1821" s="91">
        <v>16</v>
      </c>
      <c r="E1821" s="57" t="s">
        <v>8484</v>
      </c>
      <c r="F1821" s="29">
        <f t="shared" si="94"/>
        <v>0.25066666666666665</v>
      </c>
      <c r="G1821" s="23">
        <f t="shared" si="95"/>
        <v>0</v>
      </c>
      <c r="H1821" s="30"/>
      <c r="I1821" s="29"/>
      <c r="J1821" s="23">
        <f t="shared" si="96"/>
        <v>6.0430000000000001</v>
      </c>
      <c r="K1821" s="30"/>
      <c r="L1821" s="29"/>
      <c r="M1821" s="98" t="s">
        <v>4944</v>
      </c>
      <c r="N1821" s="98" t="s">
        <v>4944</v>
      </c>
      <c r="O1821" s="98" t="s">
        <v>4944</v>
      </c>
      <c r="P1821" s="98" t="s">
        <v>4944</v>
      </c>
      <c r="Q1821" s="98">
        <v>29.463000000000001</v>
      </c>
      <c r="R1821" s="98" t="s">
        <v>4944</v>
      </c>
      <c r="S1821" s="98" t="s">
        <v>4944</v>
      </c>
      <c r="T1821" s="98">
        <v>0.752</v>
      </c>
      <c r="U1821" s="98" t="s">
        <v>4944</v>
      </c>
    </row>
    <row r="1822" spans="1:21" x14ac:dyDescent="0.25">
      <c r="A1822" s="57" t="s">
        <v>4640</v>
      </c>
      <c r="B1822" s="57" t="s">
        <v>1921</v>
      </c>
      <c r="C1822" s="57" t="s">
        <v>4724</v>
      </c>
      <c r="D1822" s="91">
        <v>16</v>
      </c>
      <c r="E1822" s="57" t="s">
        <v>8951</v>
      </c>
      <c r="F1822" s="29">
        <f t="shared" si="94"/>
        <v>0.25</v>
      </c>
      <c r="G1822" s="23">
        <f t="shared" si="95"/>
        <v>0.41649999999999998</v>
      </c>
      <c r="H1822" s="30"/>
      <c r="I1822" s="29"/>
      <c r="J1822" s="23">
        <f t="shared" si="96"/>
        <v>0.21000000000000002</v>
      </c>
      <c r="K1822" s="30"/>
      <c r="L1822" s="29"/>
      <c r="M1822" s="98">
        <v>0</v>
      </c>
      <c r="N1822" s="98">
        <v>1.6659999999999999</v>
      </c>
      <c r="O1822" s="98" t="s">
        <v>4944</v>
      </c>
      <c r="P1822" s="98" t="s">
        <v>4944</v>
      </c>
      <c r="Q1822" s="98" t="s">
        <v>4944</v>
      </c>
      <c r="R1822" s="98">
        <v>0.3</v>
      </c>
      <c r="S1822" s="98" t="s">
        <v>4944</v>
      </c>
      <c r="T1822" s="98" t="s">
        <v>4944</v>
      </c>
      <c r="U1822" s="98">
        <v>0.75</v>
      </c>
    </row>
    <row r="1823" spans="1:21" x14ac:dyDescent="0.25">
      <c r="A1823" s="57" t="s">
        <v>4640</v>
      </c>
      <c r="B1823" s="57" t="s">
        <v>2795</v>
      </c>
      <c r="C1823" s="57" t="s">
        <v>4723</v>
      </c>
      <c r="D1823" s="91">
        <v>16</v>
      </c>
      <c r="E1823" s="57" t="s">
        <v>8667</v>
      </c>
      <c r="F1823" s="29">
        <f t="shared" si="94"/>
        <v>0.24933333333333332</v>
      </c>
      <c r="G1823" s="23">
        <f t="shared" si="95"/>
        <v>0</v>
      </c>
      <c r="H1823" s="30"/>
      <c r="I1823" s="29"/>
      <c r="J1823" s="23">
        <f t="shared" si="96"/>
        <v>2.6943999999999999</v>
      </c>
      <c r="K1823" s="30"/>
      <c r="L1823" s="29"/>
      <c r="M1823" s="98" t="s">
        <v>4944</v>
      </c>
      <c r="N1823" s="98" t="s">
        <v>4944</v>
      </c>
      <c r="O1823" s="98" t="s">
        <v>4944</v>
      </c>
      <c r="P1823" s="98" t="s">
        <v>4944</v>
      </c>
      <c r="Q1823" s="98" t="s">
        <v>4944</v>
      </c>
      <c r="R1823" s="98">
        <v>12.724</v>
      </c>
      <c r="S1823" s="98" t="s">
        <v>4944</v>
      </c>
      <c r="T1823" s="98">
        <v>0.748</v>
      </c>
      <c r="U1823" s="98" t="s">
        <v>4944</v>
      </c>
    </row>
    <row r="1824" spans="1:21" x14ac:dyDescent="0.25">
      <c r="A1824" s="57" t="s">
        <v>4640</v>
      </c>
      <c r="B1824" s="57" t="s">
        <v>1934</v>
      </c>
      <c r="C1824" s="57" t="s">
        <v>4668</v>
      </c>
      <c r="D1824" s="91">
        <v>6</v>
      </c>
      <c r="E1824" s="57" t="s">
        <v>5813</v>
      </c>
      <c r="F1824" s="29">
        <f t="shared" ref="F1824:F1887" si="97">SUM(S1824:U1824)/3</f>
        <v>0.24833333333333332</v>
      </c>
      <c r="G1824" s="23">
        <f t="shared" ref="G1824:G1887" si="98">SUM(M1824:P1824)/4</f>
        <v>0</v>
      </c>
      <c r="H1824" s="30"/>
      <c r="I1824" s="29"/>
      <c r="J1824" s="23">
        <f t="shared" ref="J1824:J1887" si="99">SUM(Q1824:U1824)/5</f>
        <v>0.14899999999999999</v>
      </c>
      <c r="K1824" s="30"/>
      <c r="L1824" s="29"/>
      <c r="M1824" s="98" t="s">
        <v>4944</v>
      </c>
      <c r="N1824" s="98" t="s">
        <v>4944</v>
      </c>
      <c r="O1824" s="98" t="s">
        <v>4944</v>
      </c>
      <c r="P1824" s="98" t="s">
        <v>4944</v>
      </c>
      <c r="Q1824" s="98" t="s">
        <v>4944</v>
      </c>
      <c r="R1824" s="98" t="s">
        <v>4944</v>
      </c>
      <c r="S1824" s="98" t="s">
        <v>4944</v>
      </c>
      <c r="T1824" s="98">
        <v>0.745</v>
      </c>
      <c r="U1824" s="98" t="s">
        <v>4944</v>
      </c>
    </row>
    <row r="1825" spans="1:21" x14ac:dyDescent="0.25">
      <c r="A1825" s="57" t="s">
        <v>4640</v>
      </c>
      <c r="B1825" s="57" t="s">
        <v>1045</v>
      </c>
      <c r="C1825" s="57" t="s">
        <v>4688</v>
      </c>
      <c r="D1825" s="91">
        <v>10</v>
      </c>
      <c r="E1825" s="57" t="s">
        <v>6754</v>
      </c>
      <c r="F1825" s="29">
        <f t="shared" si="97"/>
        <v>0.24766666666666667</v>
      </c>
      <c r="G1825" s="23">
        <f t="shared" si="98"/>
        <v>0</v>
      </c>
      <c r="H1825" s="30"/>
      <c r="I1825" s="29"/>
      <c r="J1825" s="23">
        <f t="shared" si="99"/>
        <v>0.14860000000000001</v>
      </c>
      <c r="K1825" s="30"/>
      <c r="L1825" s="29"/>
      <c r="M1825" s="98" t="s">
        <v>4944</v>
      </c>
      <c r="N1825" s="98" t="s">
        <v>4944</v>
      </c>
      <c r="O1825" s="98" t="s">
        <v>4944</v>
      </c>
      <c r="P1825" s="98" t="s">
        <v>4944</v>
      </c>
      <c r="Q1825" s="98" t="s">
        <v>4944</v>
      </c>
      <c r="R1825" s="98" t="s">
        <v>4944</v>
      </c>
      <c r="S1825" s="98" t="s">
        <v>4944</v>
      </c>
      <c r="T1825" s="98">
        <v>0.74299999999999999</v>
      </c>
      <c r="U1825" s="98" t="s">
        <v>4944</v>
      </c>
    </row>
    <row r="1826" spans="1:21" x14ac:dyDescent="0.25">
      <c r="A1826" s="57" t="s">
        <v>4640</v>
      </c>
      <c r="B1826" s="57" t="s">
        <v>1815</v>
      </c>
      <c r="C1826" s="57" t="s">
        <v>4724</v>
      </c>
      <c r="D1826" s="91">
        <v>16</v>
      </c>
      <c r="E1826" s="57" t="s">
        <v>8892</v>
      </c>
      <c r="F1826" s="29">
        <f t="shared" si="97"/>
        <v>0.247</v>
      </c>
      <c r="G1826" s="23">
        <f t="shared" si="98"/>
        <v>0.45200000000000001</v>
      </c>
      <c r="H1826" s="30"/>
      <c r="I1826" s="29"/>
      <c r="J1826" s="23">
        <f t="shared" si="99"/>
        <v>0.16020000000000001</v>
      </c>
      <c r="K1826" s="30"/>
      <c r="L1826" s="29"/>
      <c r="M1826" s="98">
        <v>0.48799999999999999</v>
      </c>
      <c r="N1826" s="98">
        <v>1.32</v>
      </c>
      <c r="O1826" s="98" t="s">
        <v>4944</v>
      </c>
      <c r="P1826" s="98" t="s">
        <v>4944</v>
      </c>
      <c r="Q1826" s="98">
        <v>0.06</v>
      </c>
      <c r="R1826" s="98" t="s">
        <v>4944</v>
      </c>
      <c r="S1826" s="98">
        <v>0.53400000000000003</v>
      </c>
      <c r="T1826" s="98">
        <v>0.1</v>
      </c>
      <c r="U1826" s="98">
        <v>0.107</v>
      </c>
    </row>
    <row r="1827" spans="1:21" x14ac:dyDescent="0.25">
      <c r="A1827" s="57" t="s">
        <v>4640</v>
      </c>
      <c r="B1827" s="57" t="s">
        <v>1082</v>
      </c>
      <c r="C1827" s="57" t="s">
        <v>4679</v>
      </c>
      <c r="D1827" s="91">
        <v>7</v>
      </c>
      <c r="E1827" s="57" t="s">
        <v>6407</v>
      </c>
      <c r="F1827" s="29">
        <f t="shared" si="97"/>
        <v>0.24166666666666667</v>
      </c>
      <c r="G1827" s="23">
        <f t="shared" si="98"/>
        <v>0</v>
      </c>
      <c r="H1827" s="30"/>
      <c r="I1827" s="29"/>
      <c r="J1827" s="23">
        <f t="shared" si="99"/>
        <v>0.14499999999999999</v>
      </c>
      <c r="K1827" s="30"/>
      <c r="L1827" s="29"/>
      <c r="M1827" s="98" t="s">
        <v>4944</v>
      </c>
      <c r="N1827" s="98" t="s">
        <v>4944</v>
      </c>
      <c r="O1827" s="98" t="s">
        <v>4944</v>
      </c>
      <c r="P1827" s="98" t="s">
        <v>4944</v>
      </c>
      <c r="Q1827" s="98" t="s">
        <v>4944</v>
      </c>
      <c r="R1827" s="98" t="s">
        <v>4944</v>
      </c>
      <c r="S1827" s="98">
        <v>0.72499999999999998</v>
      </c>
      <c r="T1827" s="98" t="s">
        <v>4944</v>
      </c>
      <c r="U1827" s="98" t="s">
        <v>4944</v>
      </c>
    </row>
    <row r="1828" spans="1:21" x14ac:dyDescent="0.25">
      <c r="A1828" s="57" t="s">
        <v>4640</v>
      </c>
      <c r="B1828" s="57" t="s">
        <v>1216</v>
      </c>
      <c r="C1828" s="57" t="s">
        <v>4729</v>
      </c>
      <c r="D1828" s="91">
        <v>18</v>
      </c>
      <c r="E1828" s="57" t="s">
        <v>9207</v>
      </c>
      <c r="F1828" s="29">
        <f t="shared" si="97"/>
        <v>0.23566666666666666</v>
      </c>
      <c r="G1828" s="23">
        <f t="shared" si="98"/>
        <v>5.2999999999999999E-2</v>
      </c>
      <c r="H1828" s="30"/>
      <c r="I1828" s="29"/>
      <c r="J1828" s="23">
        <f t="shared" si="99"/>
        <v>0.18580000000000002</v>
      </c>
      <c r="K1828" s="30"/>
      <c r="L1828" s="29"/>
      <c r="M1828" s="98" t="s">
        <v>4944</v>
      </c>
      <c r="N1828" s="98" t="s">
        <v>4944</v>
      </c>
      <c r="O1828" s="98">
        <v>0</v>
      </c>
      <c r="P1828" s="98">
        <v>0.21199999999999999</v>
      </c>
      <c r="Q1828" s="98">
        <v>0.222</v>
      </c>
      <c r="R1828" s="98">
        <v>0</v>
      </c>
      <c r="S1828" s="98">
        <v>0.08</v>
      </c>
      <c r="T1828" s="98">
        <v>2.9000000000000001E-2</v>
      </c>
      <c r="U1828" s="98">
        <v>0.59799999999999998</v>
      </c>
    </row>
    <row r="1829" spans="1:21" x14ac:dyDescent="0.25">
      <c r="A1829" s="57" t="s">
        <v>4640</v>
      </c>
      <c r="B1829" s="57" t="s">
        <v>2540</v>
      </c>
      <c r="C1829" s="57" t="s">
        <v>4724</v>
      </c>
      <c r="D1829" s="91">
        <v>16</v>
      </c>
      <c r="E1829" s="57" t="s">
        <v>8924</v>
      </c>
      <c r="F1829" s="29">
        <f t="shared" si="97"/>
        <v>0.23399999999999999</v>
      </c>
      <c r="G1829" s="23">
        <f t="shared" si="98"/>
        <v>0</v>
      </c>
      <c r="H1829" s="30"/>
      <c r="I1829" s="29"/>
      <c r="J1829" s="23">
        <f t="shared" si="99"/>
        <v>0.1404</v>
      </c>
      <c r="K1829" s="30"/>
      <c r="L1829" s="29"/>
      <c r="M1829" s="98" t="s">
        <v>4944</v>
      </c>
      <c r="N1829" s="98" t="s">
        <v>4944</v>
      </c>
      <c r="O1829" s="98" t="s">
        <v>4944</v>
      </c>
      <c r="P1829" s="98" t="s">
        <v>4944</v>
      </c>
      <c r="Q1829" s="98" t="s">
        <v>4944</v>
      </c>
      <c r="R1829" s="98" t="s">
        <v>4944</v>
      </c>
      <c r="S1829" s="98" t="s">
        <v>4944</v>
      </c>
      <c r="T1829" s="98" t="s">
        <v>4944</v>
      </c>
      <c r="U1829" s="98">
        <v>0.70199999999999996</v>
      </c>
    </row>
    <row r="1830" spans="1:21" x14ac:dyDescent="0.25">
      <c r="A1830" s="57" t="s">
        <v>4640</v>
      </c>
      <c r="B1830" s="57" t="s">
        <v>1340</v>
      </c>
      <c r="C1830" s="57" t="s">
        <v>4721</v>
      </c>
      <c r="D1830" s="91">
        <v>15</v>
      </c>
      <c r="E1830" s="57" t="s">
        <v>8242</v>
      </c>
      <c r="F1830" s="29">
        <f t="shared" si="97"/>
        <v>0.23366666666666666</v>
      </c>
      <c r="G1830" s="23">
        <f t="shared" si="98"/>
        <v>0.57450000000000001</v>
      </c>
      <c r="H1830" s="30"/>
      <c r="I1830" s="29"/>
      <c r="J1830" s="23">
        <f t="shared" si="99"/>
        <v>15.712399999999999</v>
      </c>
      <c r="K1830" s="30"/>
      <c r="L1830" s="29"/>
      <c r="M1830" s="98">
        <v>1.92</v>
      </c>
      <c r="N1830" s="98">
        <v>0.378</v>
      </c>
      <c r="O1830" s="98" t="s">
        <v>4944</v>
      </c>
      <c r="P1830" s="98" t="s">
        <v>4944</v>
      </c>
      <c r="Q1830" s="98">
        <v>75.400000000000006</v>
      </c>
      <c r="R1830" s="98">
        <v>2.4609999999999999</v>
      </c>
      <c r="S1830" s="98">
        <v>0.70099999999999996</v>
      </c>
      <c r="T1830" s="98" t="s">
        <v>4944</v>
      </c>
      <c r="U1830" s="98" t="s">
        <v>4944</v>
      </c>
    </row>
    <row r="1831" spans="1:21" x14ac:dyDescent="0.25">
      <c r="A1831" s="57" t="s">
        <v>4640</v>
      </c>
      <c r="B1831" s="57" t="s">
        <v>1421</v>
      </c>
      <c r="C1831" s="57" t="s">
        <v>4729</v>
      </c>
      <c r="D1831" s="91">
        <v>18</v>
      </c>
      <c r="E1831" s="57" t="s">
        <v>9219</v>
      </c>
      <c r="F1831" s="29">
        <f t="shared" si="97"/>
        <v>0.23300000000000001</v>
      </c>
      <c r="G1831" s="23">
        <f t="shared" si="98"/>
        <v>2.5492499999999998</v>
      </c>
      <c r="H1831" s="30"/>
      <c r="I1831" s="29"/>
      <c r="J1831" s="23">
        <f t="shared" si="99"/>
        <v>0.13980000000000001</v>
      </c>
      <c r="K1831" s="30"/>
      <c r="L1831" s="29"/>
      <c r="M1831" s="98">
        <v>10.196999999999999</v>
      </c>
      <c r="N1831" s="98" t="s">
        <v>4944</v>
      </c>
      <c r="O1831" s="98" t="s">
        <v>4944</v>
      </c>
      <c r="P1831" s="98" t="s">
        <v>4944</v>
      </c>
      <c r="Q1831" s="98" t="s">
        <v>4944</v>
      </c>
      <c r="R1831" s="98" t="s">
        <v>4944</v>
      </c>
      <c r="S1831" s="98">
        <v>0.16800000000000001</v>
      </c>
      <c r="T1831" s="98" t="s">
        <v>4944</v>
      </c>
      <c r="U1831" s="98">
        <v>0.53100000000000003</v>
      </c>
    </row>
    <row r="1832" spans="1:21" x14ac:dyDescent="0.25">
      <c r="A1832" s="57" t="s">
        <v>4640</v>
      </c>
      <c r="B1832" s="57" t="s">
        <v>2779</v>
      </c>
      <c r="C1832" s="57" t="s">
        <v>4698</v>
      </c>
      <c r="D1832" s="91">
        <v>11</v>
      </c>
      <c r="E1832" s="57" t="s">
        <v>7189</v>
      </c>
      <c r="F1832" s="29">
        <f t="shared" si="97"/>
        <v>0.23199999999999998</v>
      </c>
      <c r="G1832" s="23">
        <f t="shared" si="98"/>
        <v>0</v>
      </c>
      <c r="H1832" s="30"/>
      <c r="I1832" s="29"/>
      <c r="J1832" s="23">
        <f t="shared" si="99"/>
        <v>0.13919999999999999</v>
      </c>
      <c r="K1832" s="30"/>
      <c r="L1832" s="29"/>
      <c r="M1832" s="98" t="s">
        <v>4944</v>
      </c>
      <c r="N1832" s="98" t="s">
        <v>4944</v>
      </c>
      <c r="O1832" s="98" t="s">
        <v>4944</v>
      </c>
      <c r="P1832" s="98" t="s">
        <v>4944</v>
      </c>
      <c r="Q1832" s="98" t="s">
        <v>4944</v>
      </c>
      <c r="R1832" s="98" t="s">
        <v>4944</v>
      </c>
      <c r="S1832" s="98" t="s">
        <v>4944</v>
      </c>
      <c r="T1832" s="98" t="s">
        <v>4944</v>
      </c>
      <c r="U1832" s="98">
        <v>0.69599999999999995</v>
      </c>
    </row>
    <row r="1833" spans="1:21" x14ac:dyDescent="0.25">
      <c r="A1833" s="57" t="s">
        <v>4640</v>
      </c>
      <c r="B1833" s="57" t="s">
        <v>2947</v>
      </c>
      <c r="C1833" s="57" t="s">
        <v>4724</v>
      </c>
      <c r="D1833" s="91">
        <v>16</v>
      </c>
      <c r="E1833" s="57" t="s">
        <v>8823</v>
      </c>
      <c r="F1833" s="29">
        <f t="shared" si="97"/>
        <v>0.23033333333333336</v>
      </c>
      <c r="G1833" s="23">
        <f t="shared" si="98"/>
        <v>1.6250000000000001E-2</v>
      </c>
      <c r="H1833" s="30"/>
      <c r="I1833" s="29"/>
      <c r="J1833" s="23">
        <f t="shared" si="99"/>
        <v>0.14199999999999999</v>
      </c>
      <c r="K1833" s="30"/>
      <c r="L1833" s="29"/>
      <c r="M1833" s="98">
        <v>6.5000000000000002E-2</v>
      </c>
      <c r="N1833" s="98" t="s">
        <v>4944</v>
      </c>
      <c r="O1833" s="98" t="s">
        <v>4944</v>
      </c>
      <c r="P1833" s="98" t="s">
        <v>4944</v>
      </c>
      <c r="Q1833" s="98" t="s">
        <v>4944</v>
      </c>
      <c r="R1833" s="98">
        <v>1.9E-2</v>
      </c>
      <c r="S1833" s="98" t="s">
        <v>4944</v>
      </c>
      <c r="T1833" s="98">
        <v>4.4999999999999998E-2</v>
      </c>
      <c r="U1833" s="98">
        <v>0.64600000000000002</v>
      </c>
    </row>
    <row r="1834" spans="1:21" x14ac:dyDescent="0.25">
      <c r="A1834" s="57" t="s">
        <v>4640</v>
      </c>
      <c r="B1834" s="57" t="s">
        <v>784</v>
      </c>
      <c r="C1834" s="57" t="s">
        <v>4724</v>
      </c>
      <c r="D1834" s="91">
        <v>16</v>
      </c>
      <c r="E1834" s="57" t="s">
        <v>8851</v>
      </c>
      <c r="F1834" s="29">
        <f t="shared" si="97"/>
        <v>0.22833333333333336</v>
      </c>
      <c r="G1834" s="23">
        <f t="shared" si="98"/>
        <v>3.0000000000000001E-3</v>
      </c>
      <c r="H1834" s="30"/>
      <c r="I1834" s="29"/>
      <c r="J1834" s="23">
        <f t="shared" si="99"/>
        <v>0.14480000000000001</v>
      </c>
      <c r="K1834" s="30"/>
      <c r="L1834" s="29"/>
      <c r="M1834" s="98">
        <v>1.2E-2</v>
      </c>
      <c r="N1834" s="98" t="s">
        <v>4944</v>
      </c>
      <c r="O1834" s="98" t="s">
        <v>4944</v>
      </c>
      <c r="P1834" s="98" t="s">
        <v>4944</v>
      </c>
      <c r="Q1834" s="98" t="s">
        <v>4944</v>
      </c>
      <c r="R1834" s="98">
        <v>3.9E-2</v>
      </c>
      <c r="S1834" s="98" t="s">
        <v>4944</v>
      </c>
      <c r="T1834" s="98">
        <v>0.13200000000000001</v>
      </c>
      <c r="U1834" s="98">
        <v>0.55300000000000005</v>
      </c>
    </row>
    <row r="1835" spans="1:21" x14ac:dyDescent="0.25">
      <c r="A1835" s="57" t="s">
        <v>4640</v>
      </c>
      <c r="B1835" s="57" t="s">
        <v>2823</v>
      </c>
      <c r="C1835" s="57" t="s">
        <v>4712</v>
      </c>
      <c r="D1835" s="91">
        <v>15</v>
      </c>
      <c r="E1835" s="57" t="s">
        <v>7885</v>
      </c>
      <c r="F1835" s="29">
        <f t="shared" si="97"/>
        <v>0.22766666666666668</v>
      </c>
      <c r="G1835" s="23">
        <f t="shared" si="98"/>
        <v>0</v>
      </c>
      <c r="H1835" s="30"/>
      <c r="I1835" s="29"/>
      <c r="J1835" s="23">
        <f t="shared" si="99"/>
        <v>0.1366</v>
      </c>
      <c r="K1835" s="30"/>
      <c r="L1835" s="29"/>
      <c r="M1835" s="98" t="s">
        <v>4944</v>
      </c>
      <c r="N1835" s="98" t="s">
        <v>4944</v>
      </c>
      <c r="O1835" s="98" t="s">
        <v>4944</v>
      </c>
      <c r="P1835" s="98" t="s">
        <v>4944</v>
      </c>
      <c r="Q1835" s="98" t="s">
        <v>4944</v>
      </c>
      <c r="R1835" s="98" t="s">
        <v>4944</v>
      </c>
      <c r="S1835" s="98">
        <v>0.68300000000000005</v>
      </c>
      <c r="T1835" s="98" t="s">
        <v>4944</v>
      </c>
      <c r="U1835" s="98" t="s">
        <v>4944</v>
      </c>
    </row>
    <row r="1836" spans="1:21" x14ac:dyDescent="0.25">
      <c r="A1836" s="57" t="s">
        <v>4640</v>
      </c>
      <c r="B1836" s="57" t="s">
        <v>2765</v>
      </c>
      <c r="C1836" s="57" t="s">
        <v>4705</v>
      </c>
      <c r="D1836" s="91">
        <v>12</v>
      </c>
      <c r="E1836" s="57" t="s">
        <v>7577</v>
      </c>
      <c r="F1836" s="29">
        <f t="shared" si="97"/>
        <v>0.22666666666666668</v>
      </c>
      <c r="G1836" s="23">
        <f t="shared" si="98"/>
        <v>0</v>
      </c>
      <c r="H1836" s="30"/>
      <c r="I1836" s="29"/>
      <c r="J1836" s="23">
        <f t="shared" si="99"/>
        <v>0.13600000000000001</v>
      </c>
      <c r="K1836" s="30"/>
      <c r="L1836" s="29"/>
      <c r="M1836" s="98" t="s">
        <v>4944</v>
      </c>
      <c r="N1836" s="98" t="s">
        <v>4944</v>
      </c>
      <c r="O1836" s="98" t="s">
        <v>4944</v>
      </c>
      <c r="P1836" s="98" t="s">
        <v>4944</v>
      </c>
      <c r="Q1836" s="98" t="s">
        <v>4944</v>
      </c>
      <c r="R1836" s="98" t="s">
        <v>4944</v>
      </c>
      <c r="S1836" s="98" t="s">
        <v>4944</v>
      </c>
      <c r="T1836" s="98">
        <v>0.4</v>
      </c>
      <c r="U1836" s="98">
        <v>0.28000000000000003</v>
      </c>
    </row>
    <row r="1837" spans="1:21" x14ac:dyDescent="0.25">
      <c r="A1837" s="57" t="s">
        <v>4640</v>
      </c>
      <c r="B1837" s="57" t="s">
        <v>1881</v>
      </c>
      <c r="C1837" s="57" t="s">
        <v>4734</v>
      </c>
      <c r="D1837" s="91">
        <v>20</v>
      </c>
      <c r="E1837" s="57" t="s">
        <v>9516</v>
      </c>
      <c r="F1837" s="29">
        <f t="shared" si="97"/>
        <v>0.22433333333333336</v>
      </c>
      <c r="G1837" s="23">
        <f t="shared" si="98"/>
        <v>2.5772499999999998</v>
      </c>
      <c r="H1837" s="30"/>
      <c r="I1837" s="29"/>
      <c r="J1837" s="23">
        <f t="shared" si="99"/>
        <v>3.286</v>
      </c>
      <c r="K1837" s="30"/>
      <c r="L1837" s="29"/>
      <c r="M1837" s="98">
        <v>0</v>
      </c>
      <c r="N1837" s="98">
        <v>0</v>
      </c>
      <c r="O1837" s="98">
        <v>0</v>
      </c>
      <c r="P1837" s="98">
        <v>10.308999999999999</v>
      </c>
      <c r="Q1837" s="98">
        <v>12.329000000000001</v>
      </c>
      <c r="R1837" s="98">
        <v>3.4279999999999999</v>
      </c>
      <c r="S1837" s="98">
        <v>0.66500000000000004</v>
      </c>
      <c r="T1837" s="98" t="s">
        <v>4944</v>
      </c>
      <c r="U1837" s="98">
        <v>8.0000000000000002E-3</v>
      </c>
    </row>
    <row r="1838" spans="1:21" x14ac:dyDescent="0.25">
      <c r="A1838" s="57" t="s">
        <v>4640</v>
      </c>
      <c r="B1838" s="57" t="s">
        <v>1846</v>
      </c>
      <c r="C1838" s="57" t="s">
        <v>4724</v>
      </c>
      <c r="D1838" s="91">
        <v>16</v>
      </c>
      <c r="E1838" s="57" t="s">
        <v>8989</v>
      </c>
      <c r="F1838" s="29">
        <f t="shared" si="97"/>
        <v>0.22233333333333336</v>
      </c>
      <c r="G1838" s="23">
        <f t="shared" si="98"/>
        <v>0</v>
      </c>
      <c r="H1838" s="30"/>
      <c r="I1838" s="29"/>
      <c r="J1838" s="23">
        <f t="shared" si="99"/>
        <v>0.23079999999999998</v>
      </c>
      <c r="K1838" s="30"/>
      <c r="L1838" s="29"/>
      <c r="M1838" s="98" t="s">
        <v>4944</v>
      </c>
      <c r="N1838" s="98" t="s">
        <v>4944</v>
      </c>
      <c r="O1838" s="98" t="s">
        <v>4944</v>
      </c>
      <c r="P1838" s="98" t="s">
        <v>4944</v>
      </c>
      <c r="Q1838" s="98" t="s">
        <v>4944</v>
      </c>
      <c r="R1838" s="98">
        <v>0.48699999999999999</v>
      </c>
      <c r="S1838" s="98">
        <v>0.66700000000000004</v>
      </c>
      <c r="T1838" s="98" t="s">
        <v>4944</v>
      </c>
      <c r="U1838" s="98" t="s">
        <v>4944</v>
      </c>
    </row>
    <row r="1839" spans="1:21" x14ac:dyDescent="0.25">
      <c r="A1839" s="57" t="s">
        <v>4640</v>
      </c>
      <c r="B1839" s="57" t="s">
        <v>793</v>
      </c>
      <c r="C1839" s="57" t="s">
        <v>4724</v>
      </c>
      <c r="D1839" s="91">
        <v>16</v>
      </c>
      <c r="E1839" s="57" t="s">
        <v>8796</v>
      </c>
      <c r="F1839" s="29">
        <f t="shared" si="97"/>
        <v>0.21833333333333335</v>
      </c>
      <c r="G1839" s="23">
        <f t="shared" si="98"/>
        <v>0</v>
      </c>
      <c r="H1839" s="30"/>
      <c r="I1839" s="29"/>
      <c r="J1839" s="23">
        <f t="shared" si="99"/>
        <v>0.13100000000000001</v>
      </c>
      <c r="K1839" s="30"/>
      <c r="L1839" s="29"/>
      <c r="M1839" s="98" t="s">
        <v>4944</v>
      </c>
      <c r="N1839" s="98" t="s">
        <v>4944</v>
      </c>
      <c r="O1839" s="98" t="s">
        <v>4944</v>
      </c>
      <c r="P1839" s="98" t="s">
        <v>4944</v>
      </c>
      <c r="Q1839" s="98" t="s">
        <v>4944</v>
      </c>
      <c r="R1839" s="98" t="s">
        <v>4944</v>
      </c>
      <c r="S1839" s="98">
        <v>0.65500000000000003</v>
      </c>
      <c r="T1839" s="98" t="s">
        <v>4944</v>
      </c>
      <c r="U1839" s="98" t="s">
        <v>4944</v>
      </c>
    </row>
    <row r="1840" spans="1:21" x14ac:dyDescent="0.25">
      <c r="A1840" s="57" t="s">
        <v>4640</v>
      </c>
      <c r="B1840" s="57" t="s">
        <v>2182</v>
      </c>
      <c r="C1840" s="57" t="s">
        <v>4733</v>
      </c>
      <c r="D1840" s="91">
        <v>20</v>
      </c>
      <c r="E1840" s="57" t="s">
        <v>9477</v>
      </c>
      <c r="F1840" s="29">
        <f t="shared" si="97"/>
        <v>0.21833333333333335</v>
      </c>
      <c r="G1840" s="23">
        <f t="shared" si="98"/>
        <v>1.3632500000000001</v>
      </c>
      <c r="H1840" s="30"/>
      <c r="I1840" s="29"/>
      <c r="J1840" s="23">
        <f t="shared" si="99"/>
        <v>0.13100000000000001</v>
      </c>
      <c r="K1840" s="30"/>
      <c r="L1840" s="29"/>
      <c r="M1840" s="98">
        <v>5.4530000000000003</v>
      </c>
      <c r="N1840" s="98">
        <v>0</v>
      </c>
      <c r="O1840" s="98" t="s">
        <v>4944</v>
      </c>
      <c r="P1840" s="98" t="s">
        <v>4944</v>
      </c>
      <c r="Q1840" s="98" t="s">
        <v>4944</v>
      </c>
      <c r="R1840" s="98" t="s">
        <v>4944</v>
      </c>
      <c r="S1840" s="98">
        <v>0.6</v>
      </c>
      <c r="T1840" s="98">
        <v>5.5E-2</v>
      </c>
      <c r="U1840" s="98" t="s">
        <v>4944</v>
      </c>
    </row>
    <row r="1841" spans="1:21" x14ac:dyDescent="0.25">
      <c r="A1841" s="57" t="s">
        <v>4640</v>
      </c>
      <c r="B1841" s="57" t="s">
        <v>1613</v>
      </c>
      <c r="C1841" s="57" t="s">
        <v>4709</v>
      </c>
      <c r="D1841" s="91">
        <v>13</v>
      </c>
      <c r="E1841" s="57" t="s">
        <v>7668</v>
      </c>
      <c r="F1841" s="29">
        <f t="shared" si="97"/>
        <v>0.21799999999999997</v>
      </c>
      <c r="G1841" s="23">
        <f t="shared" si="98"/>
        <v>0.33300000000000002</v>
      </c>
      <c r="H1841" s="30"/>
      <c r="I1841" s="29"/>
      <c r="J1841" s="23">
        <f t="shared" si="99"/>
        <v>0.30700000000000005</v>
      </c>
      <c r="K1841" s="30"/>
      <c r="L1841" s="29"/>
      <c r="M1841" s="98">
        <v>4.2000000000000003E-2</v>
      </c>
      <c r="N1841" s="98">
        <v>0</v>
      </c>
      <c r="O1841" s="98" t="s">
        <v>4944</v>
      </c>
      <c r="P1841" s="98">
        <v>1.29</v>
      </c>
      <c r="Q1841" s="98">
        <v>0.747</v>
      </c>
      <c r="R1841" s="98">
        <v>0.13400000000000001</v>
      </c>
      <c r="S1841" s="98">
        <v>0.3</v>
      </c>
      <c r="T1841" s="98" t="s">
        <v>4944</v>
      </c>
      <c r="U1841" s="98">
        <v>0.35399999999999998</v>
      </c>
    </row>
    <row r="1842" spans="1:21" x14ac:dyDescent="0.25">
      <c r="A1842" s="57" t="s">
        <v>4640</v>
      </c>
      <c r="B1842" s="57" t="s">
        <v>1828</v>
      </c>
      <c r="C1842" s="57" t="s">
        <v>4723</v>
      </c>
      <c r="D1842" s="91">
        <v>16</v>
      </c>
      <c r="E1842" s="57" t="s">
        <v>8418</v>
      </c>
      <c r="F1842" s="29">
        <f t="shared" si="97"/>
        <v>0.21666666666666667</v>
      </c>
      <c r="G1842" s="23">
        <f t="shared" si="98"/>
        <v>0</v>
      </c>
      <c r="H1842" s="30"/>
      <c r="I1842" s="29"/>
      <c r="J1842" s="23">
        <f t="shared" si="99"/>
        <v>0.13</v>
      </c>
      <c r="K1842" s="30"/>
      <c r="L1842" s="29"/>
      <c r="M1842" s="98" t="s">
        <v>4944</v>
      </c>
      <c r="N1842" s="98" t="s">
        <v>4944</v>
      </c>
      <c r="O1842" s="98" t="s">
        <v>4944</v>
      </c>
      <c r="P1842" s="98" t="s">
        <v>4944</v>
      </c>
      <c r="Q1842" s="98" t="s">
        <v>4944</v>
      </c>
      <c r="R1842" s="98" t="s">
        <v>4944</v>
      </c>
      <c r="S1842" s="98">
        <v>0.65</v>
      </c>
      <c r="T1842" s="98" t="s">
        <v>4944</v>
      </c>
      <c r="U1842" s="98" t="s">
        <v>4944</v>
      </c>
    </row>
    <row r="1843" spans="1:21" x14ac:dyDescent="0.25">
      <c r="A1843" s="57" t="s">
        <v>4640</v>
      </c>
      <c r="B1843" s="57" t="s">
        <v>1858</v>
      </c>
      <c r="C1843" s="57" t="s">
        <v>4723</v>
      </c>
      <c r="D1843" s="91">
        <v>16</v>
      </c>
      <c r="E1843" s="57" t="s">
        <v>8528</v>
      </c>
      <c r="F1843" s="29">
        <f t="shared" si="97"/>
        <v>0.21633333333333335</v>
      </c>
      <c r="G1843" s="23">
        <f t="shared" si="98"/>
        <v>3.1407500000000002</v>
      </c>
      <c r="H1843" s="30"/>
      <c r="I1843" s="29"/>
      <c r="J1843" s="23">
        <f t="shared" si="99"/>
        <v>0.98920000000000008</v>
      </c>
      <c r="K1843" s="30"/>
      <c r="L1843" s="29"/>
      <c r="M1843" s="98">
        <v>0</v>
      </c>
      <c r="N1843" s="98">
        <v>10.486000000000001</v>
      </c>
      <c r="O1843" s="98">
        <v>0</v>
      </c>
      <c r="P1843" s="98">
        <v>2.077</v>
      </c>
      <c r="Q1843" s="98">
        <v>4.1470000000000002</v>
      </c>
      <c r="R1843" s="98">
        <v>0.15</v>
      </c>
      <c r="S1843" s="98" t="s">
        <v>4944</v>
      </c>
      <c r="T1843" s="98">
        <v>0.64900000000000002</v>
      </c>
      <c r="U1843" s="98" t="s">
        <v>4944</v>
      </c>
    </row>
    <row r="1844" spans="1:21" x14ac:dyDescent="0.25">
      <c r="A1844" s="57" t="s">
        <v>4640</v>
      </c>
      <c r="B1844" s="57" t="s">
        <v>2300</v>
      </c>
      <c r="C1844" s="57" t="s">
        <v>4723</v>
      </c>
      <c r="D1844" s="91">
        <v>16</v>
      </c>
      <c r="E1844" s="57" t="s">
        <v>8410</v>
      </c>
      <c r="F1844" s="29">
        <f t="shared" si="97"/>
        <v>0.216</v>
      </c>
      <c r="G1844" s="23">
        <f t="shared" si="98"/>
        <v>0</v>
      </c>
      <c r="H1844" s="30"/>
      <c r="I1844" s="29"/>
      <c r="J1844" s="23">
        <f t="shared" si="99"/>
        <v>0.38240000000000002</v>
      </c>
      <c r="K1844" s="30"/>
      <c r="L1844" s="29"/>
      <c r="M1844" s="98" t="s">
        <v>4944</v>
      </c>
      <c r="N1844" s="98" t="s">
        <v>4944</v>
      </c>
      <c r="O1844" s="98" t="s">
        <v>4944</v>
      </c>
      <c r="P1844" s="98" t="s">
        <v>4944</v>
      </c>
      <c r="Q1844" s="98" t="s">
        <v>4944</v>
      </c>
      <c r="R1844" s="98">
        <v>1.264</v>
      </c>
      <c r="S1844" s="98">
        <v>0.55200000000000005</v>
      </c>
      <c r="T1844" s="98" t="s">
        <v>4944</v>
      </c>
      <c r="U1844" s="98">
        <v>9.6000000000000002E-2</v>
      </c>
    </row>
    <row r="1845" spans="1:21" x14ac:dyDescent="0.25">
      <c r="A1845" s="57" t="s">
        <v>4640</v>
      </c>
      <c r="B1845" s="57" t="s">
        <v>877</v>
      </c>
      <c r="C1845" s="57" t="s">
        <v>4724</v>
      </c>
      <c r="D1845" s="91">
        <v>16</v>
      </c>
      <c r="E1845" s="57" t="s">
        <v>8867</v>
      </c>
      <c r="F1845" s="29">
        <f t="shared" si="97"/>
        <v>0.21533333333333335</v>
      </c>
      <c r="G1845" s="23">
        <f t="shared" si="98"/>
        <v>6.25</v>
      </c>
      <c r="H1845" s="30"/>
      <c r="I1845" s="29"/>
      <c r="J1845" s="23">
        <f t="shared" si="99"/>
        <v>0.56920000000000004</v>
      </c>
      <c r="K1845" s="30"/>
      <c r="L1845" s="29"/>
      <c r="M1845" s="98" t="s">
        <v>4944</v>
      </c>
      <c r="N1845" s="98">
        <v>25</v>
      </c>
      <c r="O1845" s="98" t="s">
        <v>4944</v>
      </c>
      <c r="P1845" s="98" t="s">
        <v>4944</v>
      </c>
      <c r="Q1845" s="98" t="s">
        <v>4944</v>
      </c>
      <c r="R1845" s="98">
        <v>2.2000000000000002</v>
      </c>
      <c r="S1845" s="98" t="s">
        <v>4944</v>
      </c>
      <c r="T1845" s="98">
        <v>0.64600000000000002</v>
      </c>
      <c r="U1845" s="98" t="s">
        <v>4944</v>
      </c>
    </row>
    <row r="1846" spans="1:21" x14ac:dyDescent="0.25">
      <c r="A1846" s="57" t="s">
        <v>4640</v>
      </c>
      <c r="B1846" s="57" t="s">
        <v>2180</v>
      </c>
      <c r="C1846" s="57" t="s">
        <v>4723</v>
      </c>
      <c r="D1846" s="91">
        <v>16</v>
      </c>
      <c r="E1846" s="57" t="s">
        <v>8351</v>
      </c>
      <c r="F1846" s="29">
        <f t="shared" si="97"/>
        <v>0.21366666666666667</v>
      </c>
      <c r="G1846" s="23">
        <f t="shared" si="98"/>
        <v>0.13950000000000001</v>
      </c>
      <c r="H1846" s="30"/>
      <c r="I1846" s="29"/>
      <c r="J1846" s="23">
        <f t="shared" si="99"/>
        <v>0.35780000000000001</v>
      </c>
      <c r="K1846" s="30"/>
      <c r="L1846" s="29"/>
      <c r="M1846" s="98" t="s">
        <v>4944</v>
      </c>
      <c r="N1846" s="98">
        <v>0.127</v>
      </c>
      <c r="O1846" s="98">
        <v>0.247</v>
      </c>
      <c r="P1846" s="98">
        <v>0.184</v>
      </c>
      <c r="Q1846" s="98">
        <v>0.79900000000000004</v>
      </c>
      <c r="R1846" s="98">
        <v>0.34899999999999998</v>
      </c>
      <c r="S1846" s="98">
        <v>0.57499999999999996</v>
      </c>
      <c r="T1846" s="98" t="s">
        <v>4944</v>
      </c>
      <c r="U1846" s="98">
        <v>6.6000000000000003E-2</v>
      </c>
    </row>
    <row r="1847" spans="1:21" x14ac:dyDescent="0.25">
      <c r="A1847" s="57" t="s">
        <v>4640</v>
      </c>
      <c r="B1847" s="57" t="s">
        <v>512</v>
      </c>
      <c r="C1847" s="57" t="s">
        <v>4723</v>
      </c>
      <c r="D1847" s="91">
        <v>16</v>
      </c>
      <c r="E1847" s="57" t="s">
        <v>8543</v>
      </c>
      <c r="F1847" s="29">
        <f t="shared" si="97"/>
        <v>0.21233333333333335</v>
      </c>
      <c r="G1847" s="23">
        <f t="shared" si="98"/>
        <v>2.5347499999999998</v>
      </c>
      <c r="H1847" s="30"/>
      <c r="I1847" s="29"/>
      <c r="J1847" s="23">
        <f t="shared" si="99"/>
        <v>151.09499999999997</v>
      </c>
      <c r="K1847" s="30"/>
      <c r="L1847" s="29"/>
      <c r="M1847" s="98" t="s">
        <v>4944</v>
      </c>
      <c r="N1847" s="98">
        <v>10.029</v>
      </c>
      <c r="O1847" s="98">
        <v>0.11</v>
      </c>
      <c r="P1847" s="98" t="s">
        <v>4944</v>
      </c>
      <c r="Q1847" s="98">
        <v>754.83799999999997</v>
      </c>
      <c r="R1847" s="98" t="s">
        <v>4944</v>
      </c>
      <c r="S1847" s="98" t="s">
        <v>4944</v>
      </c>
      <c r="T1847" s="98">
        <v>0.63700000000000001</v>
      </c>
      <c r="U1847" s="98" t="s">
        <v>4944</v>
      </c>
    </row>
    <row r="1848" spans="1:21" x14ac:dyDescent="0.25">
      <c r="A1848" s="57" t="s">
        <v>4640</v>
      </c>
      <c r="B1848" s="57" t="s">
        <v>420</v>
      </c>
      <c r="C1848" s="57" t="s">
        <v>4672</v>
      </c>
      <c r="D1848" s="91">
        <v>6</v>
      </c>
      <c r="E1848" s="57" t="s">
        <v>6152</v>
      </c>
      <c r="F1848" s="29">
        <f t="shared" si="97"/>
        <v>0.21133333333333335</v>
      </c>
      <c r="G1848" s="23">
        <f t="shared" si="98"/>
        <v>16.137249999999998</v>
      </c>
      <c r="H1848" s="30"/>
      <c r="I1848" s="29"/>
      <c r="J1848" s="23">
        <f t="shared" si="99"/>
        <v>0.1268</v>
      </c>
      <c r="K1848" s="30"/>
      <c r="L1848" s="29"/>
      <c r="M1848" s="98">
        <v>19.134</v>
      </c>
      <c r="N1848" s="98">
        <v>3.266</v>
      </c>
      <c r="O1848" s="98">
        <v>28.713999999999999</v>
      </c>
      <c r="P1848" s="98">
        <v>13.435</v>
      </c>
      <c r="Q1848" s="98" t="s">
        <v>4944</v>
      </c>
      <c r="R1848" s="98" t="s">
        <v>4944</v>
      </c>
      <c r="S1848" s="98" t="s">
        <v>4944</v>
      </c>
      <c r="T1848" s="98">
        <v>0.63400000000000001</v>
      </c>
      <c r="U1848" s="98" t="s">
        <v>4944</v>
      </c>
    </row>
    <row r="1849" spans="1:21" x14ac:dyDescent="0.25">
      <c r="A1849" s="57" t="s">
        <v>4640</v>
      </c>
      <c r="B1849" s="57" t="s">
        <v>3190</v>
      </c>
      <c r="C1849" s="57" t="s">
        <v>4659</v>
      </c>
      <c r="D1849" s="91">
        <v>4</v>
      </c>
      <c r="E1849" s="57" t="s">
        <v>5442</v>
      </c>
      <c r="F1849" s="29">
        <f t="shared" si="97"/>
        <v>0.21099999999999999</v>
      </c>
      <c r="G1849" s="23">
        <f t="shared" si="98"/>
        <v>0</v>
      </c>
      <c r="H1849" s="30"/>
      <c r="I1849" s="29"/>
      <c r="J1849" s="23">
        <f t="shared" si="99"/>
        <v>0.17119999999999999</v>
      </c>
      <c r="K1849" s="30"/>
      <c r="L1849" s="29"/>
      <c r="M1849" s="98" t="s">
        <v>4944</v>
      </c>
      <c r="N1849" s="98" t="s">
        <v>4944</v>
      </c>
      <c r="O1849" s="98" t="s">
        <v>4944</v>
      </c>
      <c r="P1849" s="98" t="s">
        <v>4944</v>
      </c>
      <c r="Q1849" s="98">
        <v>0.223</v>
      </c>
      <c r="R1849" s="98" t="s">
        <v>4944</v>
      </c>
      <c r="S1849" s="98" t="s">
        <v>4944</v>
      </c>
      <c r="T1849" s="98">
        <v>0.63300000000000001</v>
      </c>
      <c r="U1849" s="98" t="s">
        <v>4944</v>
      </c>
    </row>
    <row r="1850" spans="1:21" x14ac:dyDescent="0.25">
      <c r="A1850" s="57" t="s">
        <v>4640</v>
      </c>
      <c r="B1850" s="57" t="s">
        <v>788</v>
      </c>
      <c r="C1850" s="57" t="s">
        <v>4712</v>
      </c>
      <c r="D1850" s="91">
        <v>15</v>
      </c>
      <c r="E1850" s="57" t="s">
        <v>7914</v>
      </c>
      <c r="F1850" s="29">
        <f t="shared" si="97"/>
        <v>0.21099999999999999</v>
      </c>
      <c r="G1850" s="23">
        <f t="shared" si="98"/>
        <v>4.9487500000000004</v>
      </c>
      <c r="H1850" s="30"/>
      <c r="I1850" s="29"/>
      <c r="J1850" s="23">
        <f t="shared" si="99"/>
        <v>0.12659999999999999</v>
      </c>
      <c r="K1850" s="30"/>
      <c r="L1850" s="29"/>
      <c r="M1850" s="98" t="s">
        <v>4944</v>
      </c>
      <c r="N1850" s="98" t="s">
        <v>4944</v>
      </c>
      <c r="O1850" s="98">
        <v>0.26500000000000001</v>
      </c>
      <c r="P1850" s="98">
        <v>19.53</v>
      </c>
      <c r="Q1850" s="98" t="s">
        <v>4944</v>
      </c>
      <c r="R1850" s="98" t="s">
        <v>4944</v>
      </c>
      <c r="S1850" s="98" t="s">
        <v>4944</v>
      </c>
      <c r="T1850" s="98" t="s">
        <v>4944</v>
      </c>
      <c r="U1850" s="98">
        <v>0.63300000000000001</v>
      </c>
    </row>
    <row r="1851" spans="1:21" x14ac:dyDescent="0.25">
      <c r="A1851" s="57" t="s">
        <v>4640</v>
      </c>
      <c r="B1851" s="57" t="s">
        <v>1115</v>
      </c>
      <c r="C1851" s="57" t="s">
        <v>4713</v>
      </c>
      <c r="D1851" s="91">
        <v>15</v>
      </c>
      <c r="E1851" s="57" t="s">
        <v>7958</v>
      </c>
      <c r="F1851" s="29">
        <f t="shared" si="97"/>
        <v>0.21033333333333334</v>
      </c>
      <c r="G1851" s="23">
        <f t="shared" si="98"/>
        <v>0.37225000000000003</v>
      </c>
      <c r="H1851" s="30"/>
      <c r="I1851" s="29"/>
      <c r="J1851" s="23">
        <f t="shared" si="99"/>
        <v>0.15540000000000001</v>
      </c>
      <c r="K1851" s="30"/>
      <c r="L1851" s="29"/>
      <c r="M1851" s="98" t="s">
        <v>4944</v>
      </c>
      <c r="N1851" s="98">
        <v>0</v>
      </c>
      <c r="O1851" s="98" t="s">
        <v>4944</v>
      </c>
      <c r="P1851" s="98">
        <v>1.4890000000000001</v>
      </c>
      <c r="Q1851" s="98" t="s">
        <v>4944</v>
      </c>
      <c r="R1851" s="98">
        <v>0.14599999999999999</v>
      </c>
      <c r="S1851" s="98">
        <v>0.12</v>
      </c>
      <c r="T1851" s="98">
        <v>0</v>
      </c>
      <c r="U1851" s="98">
        <v>0.51100000000000001</v>
      </c>
    </row>
    <row r="1852" spans="1:21" x14ac:dyDescent="0.25">
      <c r="A1852" s="57" t="s">
        <v>4640</v>
      </c>
      <c r="B1852" s="57" t="s">
        <v>972</v>
      </c>
      <c r="C1852" s="57" t="s">
        <v>4723</v>
      </c>
      <c r="D1852" s="91">
        <v>16</v>
      </c>
      <c r="E1852" s="57" t="s">
        <v>8423</v>
      </c>
      <c r="F1852" s="29">
        <f t="shared" si="97"/>
        <v>0.20966666666666667</v>
      </c>
      <c r="G1852" s="23">
        <f t="shared" si="98"/>
        <v>1.15E-2</v>
      </c>
      <c r="H1852" s="30"/>
      <c r="I1852" s="29"/>
      <c r="J1852" s="23">
        <f t="shared" si="99"/>
        <v>0.18519999999999998</v>
      </c>
      <c r="K1852" s="30"/>
      <c r="L1852" s="29"/>
      <c r="M1852" s="98">
        <v>4.5999999999999999E-2</v>
      </c>
      <c r="N1852" s="98" t="s">
        <v>4944</v>
      </c>
      <c r="O1852" s="98" t="s">
        <v>4944</v>
      </c>
      <c r="P1852" s="98" t="s">
        <v>4944</v>
      </c>
      <c r="Q1852" s="98" t="s">
        <v>4944</v>
      </c>
      <c r="R1852" s="98">
        <v>0.29699999999999999</v>
      </c>
      <c r="S1852" s="98">
        <v>0.33400000000000002</v>
      </c>
      <c r="T1852" s="98">
        <v>0.29499999999999998</v>
      </c>
      <c r="U1852" s="98" t="s">
        <v>4944</v>
      </c>
    </row>
    <row r="1853" spans="1:21" x14ac:dyDescent="0.25">
      <c r="A1853" s="57" t="s">
        <v>4640</v>
      </c>
      <c r="B1853" s="57" t="s">
        <v>1337</v>
      </c>
      <c r="C1853" s="57" t="s">
        <v>4724</v>
      </c>
      <c r="D1853" s="91">
        <v>16</v>
      </c>
      <c r="E1853" s="57" t="s">
        <v>8875</v>
      </c>
      <c r="F1853" s="29">
        <f t="shared" si="97"/>
        <v>0.20933333333333329</v>
      </c>
      <c r="G1853" s="23">
        <f t="shared" si="98"/>
        <v>13.324999999999999</v>
      </c>
      <c r="H1853" s="30"/>
      <c r="I1853" s="29"/>
      <c r="J1853" s="23">
        <f t="shared" si="99"/>
        <v>0.26219999999999999</v>
      </c>
      <c r="K1853" s="30"/>
      <c r="L1853" s="29"/>
      <c r="M1853" s="98">
        <v>2.35</v>
      </c>
      <c r="N1853" s="98">
        <v>0.437</v>
      </c>
      <c r="O1853" s="98">
        <v>0.32900000000000001</v>
      </c>
      <c r="P1853" s="98">
        <v>50.183999999999997</v>
      </c>
      <c r="Q1853" s="98">
        <v>0.68300000000000005</v>
      </c>
      <c r="R1853" s="98" t="s">
        <v>4944</v>
      </c>
      <c r="S1853" s="98">
        <v>5.8999999999999997E-2</v>
      </c>
      <c r="T1853" s="98" t="s">
        <v>4944</v>
      </c>
      <c r="U1853" s="98">
        <v>0.56899999999999995</v>
      </c>
    </row>
    <row r="1854" spans="1:21" x14ac:dyDescent="0.25">
      <c r="A1854" s="57" t="s">
        <v>4640</v>
      </c>
      <c r="B1854" s="57" t="s">
        <v>2211</v>
      </c>
      <c r="C1854" s="57" t="s">
        <v>4723</v>
      </c>
      <c r="D1854" s="91">
        <v>16</v>
      </c>
      <c r="E1854" s="57" t="s">
        <v>8400</v>
      </c>
      <c r="F1854" s="29">
        <f t="shared" si="97"/>
        <v>0.20899999999999999</v>
      </c>
      <c r="G1854" s="23">
        <f t="shared" si="98"/>
        <v>0</v>
      </c>
      <c r="H1854" s="30"/>
      <c r="I1854" s="29"/>
      <c r="J1854" s="23">
        <f t="shared" si="99"/>
        <v>0.12540000000000001</v>
      </c>
      <c r="K1854" s="30"/>
      <c r="L1854" s="29"/>
      <c r="M1854" s="98" t="s">
        <v>4944</v>
      </c>
      <c r="N1854" s="98" t="s">
        <v>4944</v>
      </c>
      <c r="O1854" s="98" t="s">
        <v>4944</v>
      </c>
      <c r="P1854" s="98" t="s">
        <v>4944</v>
      </c>
      <c r="Q1854" s="98" t="s">
        <v>4944</v>
      </c>
      <c r="R1854" s="98" t="s">
        <v>4944</v>
      </c>
      <c r="S1854" s="98">
        <v>0.627</v>
      </c>
      <c r="T1854" s="98" t="s">
        <v>4944</v>
      </c>
      <c r="U1854" s="98" t="s">
        <v>4944</v>
      </c>
    </row>
    <row r="1855" spans="1:21" x14ac:dyDescent="0.25">
      <c r="A1855" s="57" t="s">
        <v>4640</v>
      </c>
      <c r="B1855" s="57" t="s">
        <v>2274</v>
      </c>
      <c r="C1855" s="57" t="s">
        <v>4680</v>
      </c>
      <c r="D1855" s="91">
        <v>7</v>
      </c>
      <c r="E1855" s="57" t="s">
        <v>6533</v>
      </c>
      <c r="F1855" s="29">
        <f t="shared" si="97"/>
        <v>0.20833333333333334</v>
      </c>
      <c r="G1855" s="23">
        <f t="shared" si="98"/>
        <v>0.29799999999999999</v>
      </c>
      <c r="H1855" s="30"/>
      <c r="I1855" s="29"/>
      <c r="J1855" s="23">
        <f t="shared" si="99"/>
        <v>0.28539999999999999</v>
      </c>
      <c r="K1855" s="30"/>
      <c r="L1855" s="29"/>
      <c r="M1855" s="98" t="s">
        <v>4944</v>
      </c>
      <c r="N1855" s="98" t="s">
        <v>4944</v>
      </c>
      <c r="O1855" s="98" t="s">
        <v>4944</v>
      </c>
      <c r="P1855" s="98">
        <v>1.1919999999999999</v>
      </c>
      <c r="Q1855" s="98">
        <v>0.53600000000000003</v>
      </c>
      <c r="R1855" s="98">
        <v>0.26600000000000001</v>
      </c>
      <c r="S1855" s="98">
        <v>2.5000000000000001E-2</v>
      </c>
      <c r="T1855" s="98">
        <v>4.5999999999999999E-2</v>
      </c>
      <c r="U1855" s="98">
        <v>0.55400000000000005</v>
      </c>
    </row>
    <row r="1856" spans="1:21" x14ac:dyDescent="0.25">
      <c r="A1856" s="57" t="s">
        <v>4640</v>
      </c>
      <c r="B1856" s="57" t="s">
        <v>3184</v>
      </c>
      <c r="C1856" s="57" t="s">
        <v>4692</v>
      </c>
      <c r="D1856" s="91">
        <v>11</v>
      </c>
      <c r="E1856" s="57" t="s">
        <v>6879</v>
      </c>
      <c r="F1856" s="29">
        <f t="shared" si="97"/>
        <v>0.20833333333333334</v>
      </c>
      <c r="G1856" s="23">
        <f t="shared" si="98"/>
        <v>22.316749999999999</v>
      </c>
      <c r="H1856" s="30"/>
      <c r="I1856" s="29"/>
      <c r="J1856" s="23">
        <f t="shared" si="99"/>
        <v>0.125</v>
      </c>
      <c r="K1856" s="30"/>
      <c r="L1856" s="29"/>
      <c r="M1856" s="98" t="s">
        <v>4944</v>
      </c>
      <c r="N1856" s="98" t="s">
        <v>4944</v>
      </c>
      <c r="O1856" s="98">
        <v>89.266999999999996</v>
      </c>
      <c r="P1856" s="98" t="s">
        <v>4944</v>
      </c>
      <c r="Q1856" s="98" t="s">
        <v>4944</v>
      </c>
      <c r="R1856" s="98" t="s">
        <v>4944</v>
      </c>
      <c r="S1856" s="98" t="s">
        <v>4944</v>
      </c>
      <c r="T1856" s="98" t="s">
        <v>4944</v>
      </c>
      <c r="U1856" s="98">
        <v>0.625</v>
      </c>
    </row>
    <row r="1857" spans="1:21" x14ac:dyDescent="0.25">
      <c r="A1857" s="57" t="s">
        <v>4640</v>
      </c>
      <c r="B1857" s="57" t="s">
        <v>4224</v>
      </c>
      <c r="C1857" s="57" t="s">
        <v>4692</v>
      </c>
      <c r="D1857" s="91">
        <v>11</v>
      </c>
      <c r="E1857" s="57" t="s">
        <v>6921</v>
      </c>
      <c r="F1857" s="29">
        <f t="shared" si="97"/>
        <v>0.20599999999999999</v>
      </c>
      <c r="G1857" s="23">
        <f t="shared" si="98"/>
        <v>0</v>
      </c>
      <c r="H1857" s="30"/>
      <c r="I1857" s="29"/>
      <c r="J1857" s="23">
        <f t="shared" si="99"/>
        <v>0.1236</v>
      </c>
      <c r="K1857" s="30"/>
      <c r="L1857" s="29"/>
      <c r="M1857" s="98" t="s">
        <v>4944</v>
      </c>
      <c r="N1857" s="98" t="s">
        <v>4944</v>
      </c>
      <c r="O1857" s="98" t="s">
        <v>4944</v>
      </c>
      <c r="P1857" s="98" t="s">
        <v>4944</v>
      </c>
      <c r="Q1857" s="98" t="s">
        <v>4944</v>
      </c>
      <c r="R1857" s="98" t="s">
        <v>4944</v>
      </c>
      <c r="S1857" s="98">
        <v>0.61799999999999999</v>
      </c>
      <c r="T1857" s="98" t="s">
        <v>4944</v>
      </c>
      <c r="U1857" s="98" t="s">
        <v>4944</v>
      </c>
    </row>
    <row r="1858" spans="1:21" x14ac:dyDescent="0.25">
      <c r="A1858" s="57" t="s">
        <v>4640</v>
      </c>
      <c r="B1858" s="57" t="s">
        <v>2288</v>
      </c>
      <c r="C1858" s="57" t="s">
        <v>4721</v>
      </c>
      <c r="D1858" s="91">
        <v>15</v>
      </c>
      <c r="E1858" s="57" t="s">
        <v>8236</v>
      </c>
      <c r="F1858" s="29">
        <f t="shared" si="97"/>
        <v>0.20466666666666666</v>
      </c>
      <c r="G1858" s="23">
        <f t="shared" si="98"/>
        <v>4.5749999999999999E-2</v>
      </c>
      <c r="H1858" s="30"/>
      <c r="I1858" s="29"/>
      <c r="J1858" s="23">
        <f t="shared" si="99"/>
        <v>0.12279999999999999</v>
      </c>
      <c r="K1858" s="30"/>
      <c r="L1858" s="29"/>
      <c r="M1858" s="98" t="s">
        <v>4944</v>
      </c>
      <c r="N1858" s="98" t="s">
        <v>4944</v>
      </c>
      <c r="O1858" s="98" t="s">
        <v>4944</v>
      </c>
      <c r="P1858" s="98">
        <v>0.183</v>
      </c>
      <c r="Q1858" s="98" t="s">
        <v>4944</v>
      </c>
      <c r="R1858" s="98" t="s">
        <v>4944</v>
      </c>
      <c r="S1858" s="98" t="s">
        <v>4944</v>
      </c>
      <c r="T1858" s="98">
        <v>0.61399999999999999</v>
      </c>
      <c r="U1858" s="98" t="s">
        <v>4944</v>
      </c>
    </row>
    <row r="1859" spans="1:21" x14ac:dyDescent="0.25">
      <c r="A1859" s="57" t="s">
        <v>4640</v>
      </c>
      <c r="B1859" s="57" t="s">
        <v>441</v>
      </c>
      <c r="C1859" s="57" t="s">
        <v>4651</v>
      </c>
      <c r="D1859" s="91">
        <v>2</v>
      </c>
      <c r="E1859" s="57" t="s">
        <v>5269</v>
      </c>
      <c r="F1859" s="29">
        <f t="shared" si="97"/>
        <v>0.20399999999999999</v>
      </c>
      <c r="G1859" s="23">
        <f t="shared" si="98"/>
        <v>0</v>
      </c>
      <c r="H1859" s="30"/>
      <c r="I1859" s="29"/>
      <c r="J1859" s="23">
        <f t="shared" si="99"/>
        <v>0.12239999999999999</v>
      </c>
      <c r="K1859" s="30"/>
      <c r="L1859" s="29"/>
      <c r="M1859" s="98" t="s">
        <v>4944</v>
      </c>
      <c r="N1859" s="98" t="s">
        <v>4944</v>
      </c>
      <c r="O1859" s="98" t="s">
        <v>4944</v>
      </c>
      <c r="P1859" s="98" t="s">
        <v>4944</v>
      </c>
      <c r="Q1859" s="98" t="s">
        <v>4944</v>
      </c>
      <c r="R1859" s="98" t="s">
        <v>4944</v>
      </c>
      <c r="S1859" s="98" t="s">
        <v>4944</v>
      </c>
      <c r="T1859" s="98">
        <v>0</v>
      </c>
      <c r="U1859" s="98">
        <v>0.61199999999999999</v>
      </c>
    </row>
    <row r="1860" spans="1:21" x14ac:dyDescent="0.25">
      <c r="A1860" s="57" t="s">
        <v>4640</v>
      </c>
      <c r="B1860" s="57" t="s">
        <v>3417</v>
      </c>
      <c r="C1860" s="57" t="s">
        <v>4693</v>
      </c>
      <c r="D1860" s="91">
        <v>11</v>
      </c>
      <c r="E1860" s="57" t="s">
        <v>6953</v>
      </c>
      <c r="F1860" s="29">
        <f t="shared" si="97"/>
        <v>0.20033333333333334</v>
      </c>
      <c r="G1860" s="23">
        <f t="shared" si="98"/>
        <v>0</v>
      </c>
      <c r="H1860" s="30"/>
      <c r="I1860" s="29"/>
      <c r="J1860" s="23">
        <f t="shared" si="99"/>
        <v>5.2309999999999999</v>
      </c>
      <c r="K1860" s="30"/>
      <c r="L1860" s="29"/>
      <c r="M1860" s="98" t="s">
        <v>4944</v>
      </c>
      <c r="N1860" s="98" t="s">
        <v>4944</v>
      </c>
      <c r="O1860" s="98" t="s">
        <v>4944</v>
      </c>
      <c r="P1860" s="98" t="s">
        <v>4944</v>
      </c>
      <c r="Q1860" s="98">
        <v>24.053999999999998</v>
      </c>
      <c r="R1860" s="98">
        <v>1.5</v>
      </c>
      <c r="S1860" s="98" t="s">
        <v>4944</v>
      </c>
      <c r="T1860" s="98" t="s">
        <v>4944</v>
      </c>
      <c r="U1860" s="98">
        <v>0.60099999999999998</v>
      </c>
    </row>
    <row r="1861" spans="1:21" x14ac:dyDescent="0.25">
      <c r="A1861" s="57" t="s">
        <v>4640</v>
      </c>
      <c r="B1861" s="57" t="s">
        <v>2256</v>
      </c>
      <c r="C1861" s="57" t="s">
        <v>4646</v>
      </c>
      <c r="D1861" s="91">
        <v>2</v>
      </c>
      <c r="E1861" s="57" t="s">
        <v>5109</v>
      </c>
      <c r="F1861" s="29">
        <f t="shared" si="97"/>
        <v>0.19999999999999998</v>
      </c>
      <c r="G1861" s="23">
        <f t="shared" si="98"/>
        <v>1.6367499999999999</v>
      </c>
      <c r="H1861" s="30"/>
      <c r="I1861" s="29"/>
      <c r="J1861" s="23">
        <f t="shared" si="99"/>
        <v>0.35220000000000001</v>
      </c>
      <c r="K1861" s="30"/>
      <c r="L1861" s="29"/>
      <c r="M1861" s="98" t="s">
        <v>4944</v>
      </c>
      <c r="N1861" s="98">
        <v>6.5469999999999997</v>
      </c>
      <c r="O1861" s="98" t="s">
        <v>4944</v>
      </c>
      <c r="P1861" s="98" t="s">
        <v>4944</v>
      </c>
      <c r="Q1861" s="98">
        <v>0.315</v>
      </c>
      <c r="R1861" s="98">
        <v>0.84599999999999997</v>
      </c>
      <c r="S1861" s="98" t="s">
        <v>4944</v>
      </c>
      <c r="T1861" s="98" t="s">
        <v>4944</v>
      </c>
      <c r="U1861" s="98">
        <v>0.6</v>
      </c>
    </row>
    <row r="1862" spans="1:21" x14ac:dyDescent="0.25">
      <c r="A1862" s="57" t="s">
        <v>4640</v>
      </c>
      <c r="B1862" s="57" t="s">
        <v>549</v>
      </c>
      <c r="C1862" s="57" t="s">
        <v>4713</v>
      </c>
      <c r="D1862" s="91">
        <v>15</v>
      </c>
      <c r="E1862" s="57" t="s">
        <v>7925</v>
      </c>
      <c r="F1862" s="29">
        <f t="shared" si="97"/>
        <v>0.19999999999999998</v>
      </c>
      <c r="G1862" s="23">
        <f t="shared" si="98"/>
        <v>3.3650000000000002</v>
      </c>
      <c r="H1862" s="30"/>
      <c r="I1862" s="29"/>
      <c r="J1862" s="23">
        <f t="shared" si="99"/>
        <v>0.12</v>
      </c>
      <c r="K1862" s="30"/>
      <c r="L1862" s="29"/>
      <c r="M1862" s="98">
        <v>3.891</v>
      </c>
      <c r="N1862" s="98">
        <v>2.2120000000000002</v>
      </c>
      <c r="O1862" s="98">
        <v>7.3570000000000002</v>
      </c>
      <c r="P1862" s="98" t="s">
        <v>4944</v>
      </c>
      <c r="Q1862" s="98" t="s">
        <v>4944</v>
      </c>
      <c r="R1862" s="98" t="s">
        <v>4944</v>
      </c>
      <c r="S1862" s="98">
        <v>0.6</v>
      </c>
      <c r="T1862" s="98" t="s">
        <v>4944</v>
      </c>
      <c r="U1862" s="98" t="s">
        <v>4944</v>
      </c>
    </row>
    <row r="1863" spans="1:21" x14ac:dyDescent="0.25">
      <c r="A1863" s="57" t="s">
        <v>4640</v>
      </c>
      <c r="B1863" s="57" t="s">
        <v>1266</v>
      </c>
      <c r="C1863" s="57" t="s">
        <v>4729</v>
      </c>
      <c r="D1863" s="91">
        <v>18</v>
      </c>
      <c r="E1863" s="57" t="s">
        <v>9340</v>
      </c>
      <c r="F1863" s="29">
        <f t="shared" si="97"/>
        <v>0.19799999999999998</v>
      </c>
      <c r="G1863" s="23">
        <f t="shared" si="98"/>
        <v>5.8955000000000002</v>
      </c>
      <c r="H1863" s="30"/>
      <c r="I1863" s="29"/>
      <c r="J1863" s="23">
        <f t="shared" si="99"/>
        <v>0.11879999999999999</v>
      </c>
      <c r="K1863" s="30"/>
      <c r="L1863" s="29"/>
      <c r="M1863" s="98" t="s">
        <v>4944</v>
      </c>
      <c r="N1863" s="98" t="s">
        <v>4944</v>
      </c>
      <c r="O1863" s="98">
        <v>0</v>
      </c>
      <c r="P1863" s="98">
        <v>23.582000000000001</v>
      </c>
      <c r="Q1863" s="98" t="s">
        <v>4944</v>
      </c>
      <c r="R1863" s="98">
        <v>0</v>
      </c>
      <c r="S1863" s="98">
        <v>0</v>
      </c>
      <c r="T1863" s="98">
        <v>0.59399999999999997</v>
      </c>
      <c r="U1863" s="98">
        <v>0</v>
      </c>
    </row>
    <row r="1864" spans="1:21" x14ac:dyDescent="0.25">
      <c r="A1864" s="57" t="s">
        <v>4640</v>
      </c>
      <c r="B1864" s="57" t="s">
        <v>2752</v>
      </c>
      <c r="C1864" s="57" t="s">
        <v>4647</v>
      </c>
      <c r="D1864" s="91">
        <v>2</v>
      </c>
      <c r="E1864" s="57" t="s">
        <v>5134</v>
      </c>
      <c r="F1864" s="29">
        <f t="shared" si="97"/>
        <v>0.19733333333333336</v>
      </c>
      <c r="G1864" s="23">
        <f t="shared" si="98"/>
        <v>71.157250000000005</v>
      </c>
      <c r="H1864" s="30"/>
      <c r="I1864" s="29"/>
      <c r="J1864" s="23">
        <f t="shared" si="99"/>
        <v>2.0138000000000003</v>
      </c>
      <c r="K1864" s="30"/>
      <c r="L1864" s="29"/>
      <c r="M1864" s="98" t="s">
        <v>4944</v>
      </c>
      <c r="N1864" s="98">
        <v>16.131</v>
      </c>
      <c r="O1864" s="98" t="s">
        <v>4944</v>
      </c>
      <c r="P1864" s="98">
        <v>268.49799999999999</v>
      </c>
      <c r="Q1864" s="98">
        <v>9.4770000000000003</v>
      </c>
      <c r="R1864" s="98" t="s">
        <v>4944</v>
      </c>
      <c r="S1864" s="98" t="s">
        <v>4944</v>
      </c>
      <c r="T1864" s="98">
        <v>3.2000000000000001E-2</v>
      </c>
      <c r="U1864" s="98">
        <v>0.56000000000000005</v>
      </c>
    </row>
    <row r="1865" spans="1:21" x14ac:dyDescent="0.25">
      <c r="A1865" s="57" t="s">
        <v>4640</v>
      </c>
      <c r="B1865" s="57" t="s">
        <v>1336</v>
      </c>
      <c r="C1865" s="57" t="s">
        <v>4688</v>
      </c>
      <c r="D1865" s="91">
        <v>10</v>
      </c>
      <c r="E1865" s="57" t="s">
        <v>6781</v>
      </c>
      <c r="F1865" s="29">
        <f t="shared" si="97"/>
        <v>0.19166666666666665</v>
      </c>
      <c r="G1865" s="23">
        <f t="shared" si="98"/>
        <v>0.45</v>
      </c>
      <c r="H1865" s="30"/>
      <c r="I1865" s="29"/>
      <c r="J1865" s="23">
        <f t="shared" si="99"/>
        <v>0.11499999999999999</v>
      </c>
      <c r="K1865" s="30"/>
      <c r="L1865" s="29"/>
      <c r="M1865" s="98">
        <v>0</v>
      </c>
      <c r="N1865" s="98">
        <v>1.8</v>
      </c>
      <c r="O1865" s="98" t="s">
        <v>4944</v>
      </c>
      <c r="P1865" s="98" t="s">
        <v>4944</v>
      </c>
      <c r="Q1865" s="98" t="s">
        <v>4944</v>
      </c>
      <c r="R1865" s="98" t="s">
        <v>4944</v>
      </c>
      <c r="S1865" s="98">
        <v>0.31</v>
      </c>
      <c r="T1865" s="98">
        <v>0.26500000000000001</v>
      </c>
      <c r="U1865" s="98" t="s">
        <v>4944</v>
      </c>
    </row>
    <row r="1866" spans="1:21" x14ac:dyDescent="0.25">
      <c r="A1866" s="57" t="s">
        <v>4640</v>
      </c>
      <c r="B1866" s="57" t="s">
        <v>3578</v>
      </c>
      <c r="C1866" s="57" t="s">
        <v>4710</v>
      </c>
      <c r="D1866" s="91">
        <v>13</v>
      </c>
      <c r="E1866" s="57" t="s">
        <v>7710</v>
      </c>
      <c r="F1866" s="29">
        <f t="shared" si="97"/>
        <v>0.19166666666666665</v>
      </c>
      <c r="G1866" s="23">
        <f t="shared" si="98"/>
        <v>0</v>
      </c>
      <c r="H1866" s="30"/>
      <c r="I1866" s="29"/>
      <c r="J1866" s="23">
        <f t="shared" si="99"/>
        <v>0.11499999999999999</v>
      </c>
      <c r="K1866" s="30"/>
      <c r="L1866" s="29"/>
      <c r="M1866" s="98" t="s">
        <v>4944</v>
      </c>
      <c r="N1866" s="98" t="s">
        <v>4944</v>
      </c>
      <c r="O1866" s="98" t="s">
        <v>4944</v>
      </c>
      <c r="P1866" s="98" t="s">
        <v>4944</v>
      </c>
      <c r="Q1866" s="98" t="s">
        <v>4944</v>
      </c>
      <c r="R1866" s="98" t="s">
        <v>4944</v>
      </c>
      <c r="S1866" s="98">
        <v>0.57499999999999996</v>
      </c>
      <c r="T1866" s="98" t="s">
        <v>4944</v>
      </c>
      <c r="U1866" s="98" t="s">
        <v>4944</v>
      </c>
    </row>
    <row r="1867" spans="1:21" x14ac:dyDescent="0.25">
      <c r="A1867" s="57" t="s">
        <v>4640</v>
      </c>
      <c r="B1867" s="57" t="s">
        <v>3648</v>
      </c>
      <c r="C1867" s="57" t="s">
        <v>4694</v>
      </c>
      <c r="D1867" s="91">
        <v>11</v>
      </c>
      <c r="E1867" s="57" t="s">
        <v>7005</v>
      </c>
      <c r="F1867" s="29">
        <f t="shared" si="97"/>
        <v>0.19066666666666665</v>
      </c>
      <c r="G1867" s="23">
        <f t="shared" si="98"/>
        <v>0</v>
      </c>
      <c r="H1867" s="30"/>
      <c r="I1867" s="29"/>
      <c r="J1867" s="23">
        <f t="shared" si="99"/>
        <v>0.85440000000000005</v>
      </c>
      <c r="K1867" s="30"/>
      <c r="L1867" s="29"/>
      <c r="M1867" s="98" t="s">
        <v>4944</v>
      </c>
      <c r="N1867" s="98" t="s">
        <v>4944</v>
      </c>
      <c r="O1867" s="98" t="s">
        <v>4944</v>
      </c>
      <c r="P1867" s="98" t="s">
        <v>4944</v>
      </c>
      <c r="Q1867" s="98">
        <v>3.7</v>
      </c>
      <c r="R1867" s="98" t="s">
        <v>4944</v>
      </c>
      <c r="S1867" s="98" t="s">
        <v>4944</v>
      </c>
      <c r="T1867" s="98">
        <v>0.57199999999999995</v>
      </c>
      <c r="U1867" s="98" t="s">
        <v>4944</v>
      </c>
    </row>
    <row r="1868" spans="1:21" x14ac:dyDescent="0.25">
      <c r="A1868" s="57" t="s">
        <v>4640</v>
      </c>
      <c r="B1868" s="57" t="s">
        <v>586</v>
      </c>
      <c r="C1868" s="57" t="s">
        <v>4724</v>
      </c>
      <c r="D1868" s="91">
        <v>16</v>
      </c>
      <c r="E1868" s="57" t="s">
        <v>9052</v>
      </c>
      <c r="F1868" s="29">
        <f t="shared" si="97"/>
        <v>0.18833333333333335</v>
      </c>
      <c r="G1868" s="23">
        <f t="shared" si="98"/>
        <v>1.0589999999999999</v>
      </c>
      <c r="H1868" s="30"/>
      <c r="I1868" s="29"/>
      <c r="J1868" s="23">
        <f t="shared" si="99"/>
        <v>0.44899999999999995</v>
      </c>
      <c r="K1868" s="30"/>
      <c r="L1868" s="29"/>
      <c r="M1868" s="98" t="s">
        <v>4944</v>
      </c>
      <c r="N1868" s="98" t="s">
        <v>4944</v>
      </c>
      <c r="O1868" s="98">
        <v>3.4529999999999998</v>
      </c>
      <c r="P1868" s="98">
        <v>0.78300000000000003</v>
      </c>
      <c r="Q1868" s="98">
        <v>1.68</v>
      </c>
      <c r="R1868" s="98">
        <v>0</v>
      </c>
      <c r="S1868" s="98">
        <v>0.50800000000000001</v>
      </c>
      <c r="T1868" s="98">
        <v>4.5999999999999999E-2</v>
      </c>
      <c r="U1868" s="98">
        <v>1.0999999999999999E-2</v>
      </c>
    </row>
    <row r="1869" spans="1:21" x14ac:dyDescent="0.25">
      <c r="A1869" s="57" t="s">
        <v>4640</v>
      </c>
      <c r="B1869" s="57" t="s">
        <v>1543</v>
      </c>
      <c r="C1869" s="57" t="s">
        <v>4702</v>
      </c>
      <c r="D1869" s="91">
        <v>11</v>
      </c>
      <c r="E1869" s="57" t="s">
        <v>7387</v>
      </c>
      <c r="F1869" s="29">
        <f t="shared" si="97"/>
        <v>0.18833333333333332</v>
      </c>
      <c r="G1869" s="23">
        <f t="shared" si="98"/>
        <v>2.2597499999999999</v>
      </c>
      <c r="H1869" s="30"/>
      <c r="I1869" s="29"/>
      <c r="J1869" s="23">
        <f t="shared" si="99"/>
        <v>0.29139999999999999</v>
      </c>
      <c r="K1869" s="30"/>
      <c r="L1869" s="29"/>
      <c r="M1869" s="98" t="s">
        <v>4944</v>
      </c>
      <c r="N1869" s="98">
        <v>6.6390000000000002</v>
      </c>
      <c r="O1869" s="98">
        <v>2.4</v>
      </c>
      <c r="P1869" s="98" t="s">
        <v>4944</v>
      </c>
      <c r="Q1869" s="98" t="s">
        <v>4944</v>
      </c>
      <c r="R1869" s="98">
        <v>0.89200000000000002</v>
      </c>
      <c r="S1869" s="98">
        <v>0.56499999999999995</v>
      </c>
      <c r="T1869" s="98" t="s">
        <v>4944</v>
      </c>
      <c r="U1869" s="98" t="s">
        <v>4944</v>
      </c>
    </row>
    <row r="1870" spans="1:21" x14ac:dyDescent="0.25">
      <c r="A1870" s="57" t="s">
        <v>4640</v>
      </c>
      <c r="B1870" s="57" t="s">
        <v>2650</v>
      </c>
      <c r="C1870" s="57" t="s">
        <v>4702</v>
      </c>
      <c r="D1870" s="91">
        <v>11</v>
      </c>
      <c r="E1870" s="57" t="s">
        <v>7404</v>
      </c>
      <c r="F1870" s="29">
        <f t="shared" si="97"/>
        <v>0.18766666666666665</v>
      </c>
      <c r="G1870" s="23">
        <f t="shared" si="98"/>
        <v>3.3787499999999997</v>
      </c>
      <c r="H1870" s="30"/>
      <c r="I1870" s="29"/>
      <c r="J1870" s="23">
        <f t="shared" si="99"/>
        <v>0.95499999999999985</v>
      </c>
      <c r="K1870" s="30"/>
      <c r="L1870" s="29"/>
      <c r="M1870" s="98">
        <v>4.0000000000000001E-3</v>
      </c>
      <c r="N1870" s="98" t="s">
        <v>4944</v>
      </c>
      <c r="O1870" s="98">
        <v>13.401</v>
      </c>
      <c r="P1870" s="98">
        <v>0.11</v>
      </c>
      <c r="Q1870" s="98">
        <v>4.2119999999999997</v>
      </c>
      <c r="R1870" s="98" t="s">
        <v>4944</v>
      </c>
      <c r="S1870" s="98">
        <v>0.56299999999999994</v>
      </c>
      <c r="T1870" s="98" t="s">
        <v>4944</v>
      </c>
      <c r="U1870" s="98" t="s">
        <v>4944</v>
      </c>
    </row>
    <row r="1871" spans="1:21" x14ac:dyDescent="0.25">
      <c r="A1871" s="57" t="s">
        <v>4640</v>
      </c>
      <c r="B1871" s="57" t="s">
        <v>2630</v>
      </c>
      <c r="C1871" s="57" t="s">
        <v>4713</v>
      </c>
      <c r="D1871" s="91">
        <v>15</v>
      </c>
      <c r="E1871" s="57" t="s">
        <v>8031</v>
      </c>
      <c r="F1871" s="29">
        <f t="shared" si="97"/>
        <v>0.18666666666666668</v>
      </c>
      <c r="G1871" s="23">
        <f t="shared" si="98"/>
        <v>0.10875</v>
      </c>
      <c r="H1871" s="30"/>
      <c r="I1871" s="29"/>
      <c r="J1871" s="23">
        <f t="shared" si="99"/>
        <v>2.3359999999999999</v>
      </c>
      <c r="K1871" s="30"/>
      <c r="L1871" s="29"/>
      <c r="M1871" s="98" t="s">
        <v>4944</v>
      </c>
      <c r="N1871" s="98" t="s">
        <v>4944</v>
      </c>
      <c r="O1871" s="98">
        <v>0.435</v>
      </c>
      <c r="P1871" s="98" t="s">
        <v>4944</v>
      </c>
      <c r="Q1871" s="98" t="s">
        <v>4944</v>
      </c>
      <c r="R1871" s="98">
        <v>11.12</v>
      </c>
      <c r="S1871" s="98">
        <v>0.56000000000000005</v>
      </c>
      <c r="T1871" s="98" t="s">
        <v>4944</v>
      </c>
      <c r="U1871" s="98" t="s">
        <v>4944</v>
      </c>
    </row>
    <row r="1872" spans="1:21" x14ac:dyDescent="0.25">
      <c r="A1872" s="57" t="s">
        <v>4640</v>
      </c>
      <c r="B1872" s="57" t="s">
        <v>3681</v>
      </c>
      <c r="C1872" s="57" t="s">
        <v>4723</v>
      </c>
      <c r="D1872" s="91">
        <v>16</v>
      </c>
      <c r="E1872" s="57" t="s">
        <v>8311</v>
      </c>
      <c r="F1872" s="29">
        <f t="shared" si="97"/>
        <v>0.18400000000000002</v>
      </c>
      <c r="G1872" s="23">
        <f t="shared" si="98"/>
        <v>0</v>
      </c>
      <c r="H1872" s="30"/>
      <c r="I1872" s="29"/>
      <c r="J1872" s="23">
        <f t="shared" si="99"/>
        <v>0.11960000000000001</v>
      </c>
      <c r="K1872" s="30"/>
      <c r="L1872" s="29"/>
      <c r="M1872" s="98" t="s">
        <v>4944</v>
      </c>
      <c r="N1872" s="98" t="s">
        <v>4944</v>
      </c>
      <c r="O1872" s="98" t="s">
        <v>4944</v>
      </c>
      <c r="P1872" s="98" t="s">
        <v>4944</v>
      </c>
      <c r="Q1872" s="98">
        <v>4.5999999999999999E-2</v>
      </c>
      <c r="R1872" s="98" t="s">
        <v>4944</v>
      </c>
      <c r="S1872" s="98">
        <v>0.55200000000000005</v>
      </c>
      <c r="T1872" s="98" t="s">
        <v>4944</v>
      </c>
      <c r="U1872" s="98" t="s">
        <v>4944</v>
      </c>
    </row>
    <row r="1873" spans="1:21" x14ac:dyDescent="0.25">
      <c r="A1873" s="57" t="s">
        <v>4640</v>
      </c>
      <c r="B1873" s="57" t="s">
        <v>324</v>
      </c>
      <c r="C1873" s="57" t="s">
        <v>4679</v>
      </c>
      <c r="D1873" s="91">
        <v>7</v>
      </c>
      <c r="E1873" s="57" t="s">
        <v>6404</v>
      </c>
      <c r="F1873" s="29">
        <f t="shared" si="97"/>
        <v>0.18299999999999997</v>
      </c>
      <c r="G1873" s="23">
        <f t="shared" si="98"/>
        <v>4.4499999999999998E-2</v>
      </c>
      <c r="H1873" s="30"/>
      <c r="I1873" s="29"/>
      <c r="J1873" s="23">
        <f t="shared" si="99"/>
        <v>0.11280000000000001</v>
      </c>
      <c r="K1873" s="30"/>
      <c r="L1873" s="29"/>
      <c r="M1873" s="98">
        <v>0</v>
      </c>
      <c r="N1873" s="98" t="s">
        <v>4944</v>
      </c>
      <c r="O1873" s="98">
        <v>0</v>
      </c>
      <c r="P1873" s="98">
        <v>0.17799999999999999</v>
      </c>
      <c r="Q1873" s="98" t="s">
        <v>4944</v>
      </c>
      <c r="R1873" s="98">
        <v>1.4999999999999999E-2</v>
      </c>
      <c r="S1873" s="98">
        <v>0.35</v>
      </c>
      <c r="T1873" s="98">
        <v>0.19900000000000001</v>
      </c>
      <c r="U1873" s="98" t="s">
        <v>4944</v>
      </c>
    </row>
    <row r="1874" spans="1:21" x14ac:dyDescent="0.25">
      <c r="A1874" s="57" t="s">
        <v>4640</v>
      </c>
      <c r="B1874" s="57" t="s">
        <v>852</v>
      </c>
      <c r="C1874" s="57" t="s">
        <v>4723</v>
      </c>
      <c r="D1874" s="91">
        <v>16</v>
      </c>
      <c r="E1874" s="57" t="s">
        <v>8313</v>
      </c>
      <c r="F1874" s="29">
        <f t="shared" si="97"/>
        <v>0.18166666666666667</v>
      </c>
      <c r="G1874" s="23">
        <f t="shared" si="98"/>
        <v>0.91749999999999998</v>
      </c>
      <c r="H1874" s="30"/>
      <c r="I1874" s="29"/>
      <c r="J1874" s="23">
        <f t="shared" si="99"/>
        <v>0.10900000000000001</v>
      </c>
      <c r="K1874" s="30"/>
      <c r="L1874" s="29"/>
      <c r="M1874" s="98" t="s">
        <v>4944</v>
      </c>
      <c r="N1874" s="98">
        <v>3.67</v>
      </c>
      <c r="O1874" s="98" t="s">
        <v>4944</v>
      </c>
      <c r="P1874" s="98" t="s">
        <v>4944</v>
      </c>
      <c r="Q1874" s="98" t="s">
        <v>4944</v>
      </c>
      <c r="R1874" s="98" t="s">
        <v>4944</v>
      </c>
      <c r="S1874" s="98">
        <v>0.503</v>
      </c>
      <c r="T1874" s="98">
        <v>4.2000000000000003E-2</v>
      </c>
      <c r="U1874" s="98" t="s">
        <v>4944</v>
      </c>
    </row>
    <row r="1875" spans="1:21" x14ac:dyDescent="0.25">
      <c r="A1875" s="57" t="s">
        <v>4640</v>
      </c>
      <c r="B1875" s="57" t="s">
        <v>1575</v>
      </c>
      <c r="C1875" s="57" t="s">
        <v>4666</v>
      </c>
      <c r="D1875" s="91">
        <v>5</v>
      </c>
      <c r="E1875" s="57" t="s">
        <v>5651</v>
      </c>
      <c r="F1875" s="29">
        <f t="shared" si="97"/>
        <v>0.18033333333333335</v>
      </c>
      <c r="G1875" s="23">
        <f t="shared" si="98"/>
        <v>277.52024999999998</v>
      </c>
      <c r="H1875" s="30"/>
      <c r="I1875" s="29"/>
      <c r="J1875" s="23">
        <f t="shared" si="99"/>
        <v>0.1082</v>
      </c>
      <c r="K1875" s="30"/>
      <c r="L1875" s="29"/>
      <c r="M1875" s="98">
        <v>34</v>
      </c>
      <c r="N1875" s="98">
        <v>27.5</v>
      </c>
      <c r="O1875" s="98">
        <v>727.97699999999998</v>
      </c>
      <c r="P1875" s="98">
        <v>320.60399999999998</v>
      </c>
      <c r="Q1875" s="98" t="s">
        <v>4944</v>
      </c>
      <c r="R1875" s="98" t="s">
        <v>4944</v>
      </c>
      <c r="S1875" s="98" t="s">
        <v>4944</v>
      </c>
      <c r="T1875" s="98" t="s">
        <v>4944</v>
      </c>
      <c r="U1875" s="98">
        <v>0.54100000000000004</v>
      </c>
    </row>
    <row r="1876" spans="1:21" x14ac:dyDescent="0.25">
      <c r="A1876" s="57" t="s">
        <v>4640</v>
      </c>
      <c r="B1876" s="57" t="s">
        <v>3180</v>
      </c>
      <c r="C1876" s="57" t="s">
        <v>4680</v>
      </c>
      <c r="D1876" s="91">
        <v>7</v>
      </c>
      <c r="E1876" s="57" t="s">
        <v>6503</v>
      </c>
      <c r="F1876" s="29">
        <f t="shared" si="97"/>
        <v>0.18000000000000002</v>
      </c>
      <c r="G1876" s="23">
        <f t="shared" si="98"/>
        <v>0</v>
      </c>
      <c r="H1876" s="30"/>
      <c r="I1876" s="29"/>
      <c r="J1876" s="23">
        <f t="shared" si="99"/>
        <v>0.49780000000000008</v>
      </c>
      <c r="K1876" s="30"/>
      <c r="L1876" s="29"/>
      <c r="M1876" s="98" t="s">
        <v>4944</v>
      </c>
      <c r="N1876" s="98" t="s">
        <v>4944</v>
      </c>
      <c r="O1876" s="98" t="s">
        <v>4944</v>
      </c>
      <c r="P1876" s="98" t="s">
        <v>4944</v>
      </c>
      <c r="Q1876" s="98" t="s">
        <v>4944</v>
      </c>
      <c r="R1876" s="98">
        <v>1.9490000000000001</v>
      </c>
      <c r="S1876" s="98">
        <v>0.48</v>
      </c>
      <c r="T1876" s="98" t="s">
        <v>4944</v>
      </c>
      <c r="U1876" s="98">
        <v>0.06</v>
      </c>
    </row>
    <row r="1877" spans="1:21" x14ac:dyDescent="0.25">
      <c r="A1877" s="57" t="s">
        <v>4640</v>
      </c>
      <c r="B1877" s="57" t="s">
        <v>3561</v>
      </c>
      <c r="C1877" s="57" t="s">
        <v>4669</v>
      </c>
      <c r="D1877" s="91">
        <v>6</v>
      </c>
      <c r="E1877" s="57" t="s">
        <v>6056</v>
      </c>
      <c r="F1877" s="29">
        <f t="shared" si="97"/>
        <v>0.17833333333333334</v>
      </c>
      <c r="G1877" s="23">
        <f t="shared" si="98"/>
        <v>0</v>
      </c>
      <c r="H1877" s="30"/>
      <c r="I1877" s="29"/>
      <c r="J1877" s="23">
        <f t="shared" si="99"/>
        <v>0.10700000000000001</v>
      </c>
      <c r="K1877" s="30"/>
      <c r="L1877" s="29"/>
      <c r="M1877" s="98" t="s">
        <v>4944</v>
      </c>
      <c r="N1877" s="98" t="s">
        <v>4944</v>
      </c>
      <c r="O1877" s="98" t="s">
        <v>4944</v>
      </c>
      <c r="P1877" s="98" t="s">
        <v>4944</v>
      </c>
      <c r="Q1877" s="98" t="s">
        <v>4944</v>
      </c>
      <c r="R1877" s="98" t="s">
        <v>4944</v>
      </c>
      <c r="S1877" s="98">
        <v>0.53500000000000003</v>
      </c>
      <c r="T1877" s="98" t="s">
        <v>4944</v>
      </c>
      <c r="U1877" s="98" t="s">
        <v>4944</v>
      </c>
    </row>
    <row r="1878" spans="1:21" x14ac:dyDescent="0.25">
      <c r="A1878" s="57" t="s">
        <v>4640</v>
      </c>
      <c r="B1878" s="57" t="s">
        <v>439</v>
      </c>
      <c r="C1878" s="57" t="s">
        <v>4696</v>
      </c>
      <c r="D1878" s="91">
        <v>11</v>
      </c>
      <c r="E1878" s="57" t="s">
        <v>7119</v>
      </c>
      <c r="F1878" s="29">
        <f t="shared" si="97"/>
        <v>0.17733333333333334</v>
      </c>
      <c r="G1878" s="23">
        <f t="shared" si="98"/>
        <v>0</v>
      </c>
      <c r="H1878" s="30"/>
      <c r="I1878" s="29"/>
      <c r="J1878" s="23">
        <f t="shared" si="99"/>
        <v>2.9390000000000001</v>
      </c>
      <c r="K1878" s="30"/>
      <c r="L1878" s="29"/>
      <c r="M1878" s="98" t="s">
        <v>4944</v>
      </c>
      <c r="N1878" s="98" t="s">
        <v>4944</v>
      </c>
      <c r="O1878" s="98" t="s">
        <v>4944</v>
      </c>
      <c r="P1878" s="98" t="s">
        <v>4944</v>
      </c>
      <c r="Q1878" s="98">
        <v>0.36099999999999999</v>
      </c>
      <c r="R1878" s="98">
        <v>13.802</v>
      </c>
      <c r="S1878" s="98" t="s">
        <v>4944</v>
      </c>
      <c r="T1878" s="98">
        <v>0.53200000000000003</v>
      </c>
      <c r="U1878" s="98" t="s">
        <v>4944</v>
      </c>
    </row>
    <row r="1879" spans="1:21" x14ac:dyDescent="0.25">
      <c r="A1879" s="57" t="s">
        <v>4640</v>
      </c>
      <c r="B1879" s="57" t="s">
        <v>3379</v>
      </c>
      <c r="C1879" s="57" t="s">
        <v>4723</v>
      </c>
      <c r="D1879" s="91">
        <v>16</v>
      </c>
      <c r="E1879" s="57" t="s">
        <v>8501</v>
      </c>
      <c r="F1879" s="29">
        <f t="shared" si="97"/>
        <v>0.17700000000000002</v>
      </c>
      <c r="G1879" s="23">
        <f t="shared" si="98"/>
        <v>0</v>
      </c>
      <c r="H1879" s="30"/>
      <c r="I1879" s="29"/>
      <c r="J1879" s="23">
        <f t="shared" si="99"/>
        <v>0.1062</v>
      </c>
      <c r="K1879" s="30"/>
      <c r="L1879" s="29"/>
      <c r="M1879" s="98" t="s">
        <v>4944</v>
      </c>
      <c r="N1879" s="98" t="s">
        <v>4944</v>
      </c>
      <c r="O1879" s="98" t="s">
        <v>4944</v>
      </c>
      <c r="P1879" s="98" t="s">
        <v>4944</v>
      </c>
      <c r="Q1879" s="98" t="s">
        <v>4944</v>
      </c>
      <c r="R1879" s="98" t="s">
        <v>4944</v>
      </c>
      <c r="S1879" s="98">
        <v>0.53100000000000003</v>
      </c>
      <c r="T1879" s="98" t="s">
        <v>4944</v>
      </c>
      <c r="U1879" s="98" t="s">
        <v>4944</v>
      </c>
    </row>
    <row r="1880" spans="1:21" x14ac:dyDescent="0.25">
      <c r="A1880" s="57" t="s">
        <v>4640</v>
      </c>
      <c r="B1880" s="57" t="s">
        <v>1746</v>
      </c>
      <c r="C1880" s="57" t="s">
        <v>4660</v>
      </c>
      <c r="D1880" s="91">
        <v>4</v>
      </c>
      <c r="E1880" s="57" t="s">
        <v>5487</v>
      </c>
      <c r="F1880" s="29">
        <f t="shared" si="97"/>
        <v>0.17566666666666667</v>
      </c>
      <c r="G1880" s="23">
        <f t="shared" si="98"/>
        <v>2.9095</v>
      </c>
      <c r="H1880" s="30"/>
      <c r="I1880" s="29"/>
      <c r="J1880" s="23">
        <f t="shared" si="99"/>
        <v>0.10540000000000001</v>
      </c>
      <c r="K1880" s="30"/>
      <c r="L1880" s="29"/>
      <c r="M1880" s="98" t="s">
        <v>4944</v>
      </c>
      <c r="N1880" s="98">
        <v>11.638</v>
      </c>
      <c r="O1880" s="98" t="s">
        <v>4944</v>
      </c>
      <c r="P1880" s="98" t="s">
        <v>4944</v>
      </c>
      <c r="Q1880" s="98" t="s">
        <v>4944</v>
      </c>
      <c r="R1880" s="98" t="s">
        <v>4944</v>
      </c>
      <c r="S1880" s="98">
        <v>0.52700000000000002</v>
      </c>
      <c r="T1880" s="98" t="s">
        <v>4944</v>
      </c>
      <c r="U1880" s="98" t="s">
        <v>4944</v>
      </c>
    </row>
    <row r="1881" spans="1:21" x14ac:dyDescent="0.25">
      <c r="A1881" s="57" t="s">
        <v>4640</v>
      </c>
      <c r="B1881" s="57" t="s">
        <v>2640</v>
      </c>
      <c r="C1881" s="57" t="s">
        <v>4702</v>
      </c>
      <c r="D1881" s="91">
        <v>11</v>
      </c>
      <c r="E1881" s="57" t="s">
        <v>7434</v>
      </c>
      <c r="F1881" s="29">
        <f t="shared" si="97"/>
        <v>0.17500000000000002</v>
      </c>
      <c r="G1881" s="23">
        <f t="shared" si="98"/>
        <v>0.80825000000000002</v>
      </c>
      <c r="H1881" s="30"/>
      <c r="I1881" s="29"/>
      <c r="J1881" s="23">
        <f t="shared" si="99"/>
        <v>0.1638</v>
      </c>
      <c r="K1881" s="30"/>
      <c r="L1881" s="29"/>
      <c r="M1881" s="98" t="s">
        <v>4944</v>
      </c>
      <c r="N1881" s="98">
        <v>2.004</v>
      </c>
      <c r="O1881" s="98">
        <v>1.2290000000000001</v>
      </c>
      <c r="P1881" s="98" t="s">
        <v>4944</v>
      </c>
      <c r="Q1881" s="98" t="s">
        <v>4944</v>
      </c>
      <c r="R1881" s="98">
        <v>0.29399999999999998</v>
      </c>
      <c r="S1881" s="98" t="s">
        <v>4944</v>
      </c>
      <c r="T1881" s="98" t="s">
        <v>4944</v>
      </c>
      <c r="U1881" s="98">
        <v>0.52500000000000002</v>
      </c>
    </row>
    <row r="1882" spans="1:21" x14ac:dyDescent="0.25">
      <c r="A1882" s="57" t="s">
        <v>4640</v>
      </c>
      <c r="B1882" s="57" t="s">
        <v>1687</v>
      </c>
      <c r="C1882" s="57" t="s">
        <v>4729</v>
      </c>
      <c r="D1882" s="91">
        <v>18</v>
      </c>
      <c r="E1882" s="57" t="s">
        <v>9341</v>
      </c>
      <c r="F1882" s="29">
        <f t="shared" si="97"/>
        <v>0.17333333333333334</v>
      </c>
      <c r="G1882" s="23">
        <f t="shared" si="98"/>
        <v>0</v>
      </c>
      <c r="H1882" s="30"/>
      <c r="I1882" s="29"/>
      <c r="J1882" s="23">
        <f t="shared" si="99"/>
        <v>0.53179999999999994</v>
      </c>
      <c r="K1882" s="30"/>
      <c r="L1882" s="29"/>
      <c r="M1882" s="98">
        <v>0</v>
      </c>
      <c r="N1882" s="98">
        <v>0</v>
      </c>
      <c r="O1882" s="98">
        <v>0</v>
      </c>
      <c r="P1882" s="98" t="s">
        <v>4944</v>
      </c>
      <c r="Q1882" s="98">
        <v>2.1389999999999998</v>
      </c>
      <c r="R1882" s="98">
        <v>0</v>
      </c>
      <c r="S1882" s="98">
        <v>0.12</v>
      </c>
      <c r="T1882" s="98">
        <v>0</v>
      </c>
      <c r="U1882" s="98">
        <v>0.4</v>
      </c>
    </row>
    <row r="1883" spans="1:21" x14ac:dyDescent="0.25">
      <c r="A1883" s="57" t="s">
        <v>4640</v>
      </c>
      <c r="B1883" s="57" t="s">
        <v>1277</v>
      </c>
      <c r="C1883" s="57" t="s">
        <v>4723</v>
      </c>
      <c r="D1883" s="91">
        <v>16</v>
      </c>
      <c r="E1883" s="57" t="s">
        <v>8772</v>
      </c>
      <c r="F1883" s="29">
        <f t="shared" si="97"/>
        <v>0.17300000000000001</v>
      </c>
      <c r="G1883" s="23">
        <f t="shared" si="98"/>
        <v>5.0865</v>
      </c>
      <c r="H1883" s="30"/>
      <c r="I1883" s="29"/>
      <c r="J1883" s="23">
        <f t="shared" si="99"/>
        <v>0.53559999999999997</v>
      </c>
      <c r="K1883" s="30"/>
      <c r="L1883" s="29"/>
      <c r="M1883" s="98">
        <v>1.0680000000000001</v>
      </c>
      <c r="N1883" s="98" t="s">
        <v>4944</v>
      </c>
      <c r="O1883" s="98">
        <v>19.277999999999999</v>
      </c>
      <c r="P1883" s="98" t="s">
        <v>4944</v>
      </c>
      <c r="Q1883" s="98">
        <v>2.1589999999999998</v>
      </c>
      <c r="R1883" s="98">
        <v>0</v>
      </c>
      <c r="S1883" s="98">
        <v>0.51900000000000002</v>
      </c>
      <c r="T1883" s="98">
        <v>0</v>
      </c>
      <c r="U1883" s="98" t="s">
        <v>4944</v>
      </c>
    </row>
    <row r="1884" spans="1:21" x14ac:dyDescent="0.25">
      <c r="A1884" s="57" t="s">
        <v>4640</v>
      </c>
      <c r="B1884" s="57" t="s">
        <v>2132</v>
      </c>
      <c r="C1884" s="57" t="s">
        <v>4729</v>
      </c>
      <c r="D1884" s="91">
        <v>18</v>
      </c>
      <c r="E1884" s="57" t="s">
        <v>9336</v>
      </c>
      <c r="F1884" s="29">
        <f t="shared" si="97"/>
        <v>0.17100000000000001</v>
      </c>
      <c r="G1884" s="23">
        <f t="shared" si="98"/>
        <v>0</v>
      </c>
      <c r="H1884" s="30"/>
      <c r="I1884" s="29"/>
      <c r="J1884" s="23">
        <f t="shared" si="99"/>
        <v>0.30920000000000003</v>
      </c>
      <c r="K1884" s="30"/>
      <c r="L1884" s="29"/>
      <c r="M1884" s="98" t="s">
        <v>4944</v>
      </c>
      <c r="N1884" s="98" t="s">
        <v>4944</v>
      </c>
      <c r="O1884" s="98" t="s">
        <v>4944</v>
      </c>
      <c r="P1884" s="98" t="s">
        <v>4944</v>
      </c>
      <c r="Q1884" s="98">
        <v>0.8</v>
      </c>
      <c r="R1884" s="98">
        <v>0.23300000000000001</v>
      </c>
      <c r="S1884" s="98" t="s">
        <v>4944</v>
      </c>
      <c r="T1884" s="98">
        <v>0.51300000000000001</v>
      </c>
      <c r="U1884" s="98" t="s">
        <v>4944</v>
      </c>
    </row>
    <row r="1885" spans="1:21" x14ac:dyDescent="0.25">
      <c r="A1885" s="57" t="s">
        <v>4640</v>
      </c>
      <c r="B1885" s="57" t="s">
        <v>994</v>
      </c>
      <c r="C1885" s="57" t="s">
        <v>4672</v>
      </c>
      <c r="D1885" s="91">
        <v>6</v>
      </c>
      <c r="E1885" s="57" t="s">
        <v>6161</v>
      </c>
      <c r="F1885" s="29">
        <f t="shared" si="97"/>
        <v>0.16966666666666666</v>
      </c>
      <c r="G1885" s="23">
        <f t="shared" si="98"/>
        <v>1.95E-2</v>
      </c>
      <c r="H1885" s="30"/>
      <c r="I1885" s="29"/>
      <c r="J1885" s="23">
        <f t="shared" si="99"/>
        <v>0.1018</v>
      </c>
      <c r="K1885" s="30"/>
      <c r="L1885" s="29"/>
      <c r="M1885" s="98" t="s">
        <v>4944</v>
      </c>
      <c r="N1885" s="98" t="s">
        <v>4944</v>
      </c>
      <c r="O1885" s="98">
        <v>7.8E-2</v>
      </c>
      <c r="P1885" s="98" t="s">
        <v>4944</v>
      </c>
      <c r="Q1885" s="98" t="s">
        <v>4944</v>
      </c>
      <c r="R1885" s="98" t="s">
        <v>4944</v>
      </c>
      <c r="S1885" s="98">
        <v>0.50900000000000001</v>
      </c>
      <c r="T1885" s="98" t="s">
        <v>4944</v>
      </c>
      <c r="U1885" s="98" t="s">
        <v>4944</v>
      </c>
    </row>
    <row r="1886" spans="1:21" x14ac:dyDescent="0.25">
      <c r="A1886" s="57" t="s">
        <v>4640</v>
      </c>
      <c r="B1886" s="57" t="s">
        <v>4589</v>
      </c>
      <c r="C1886" s="57" t="s">
        <v>4734</v>
      </c>
      <c r="D1886" s="91">
        <v>20</v>
      </c>
      <c r="E1886" s="57" t="s">
        <v>9527</v>
      </c>
      <c r="F1886" s="29">
        <f t="shared" si="97"/>
        <v>0.16866666666666666</v>
      </c>
      <c r="G1886" s="23">
        <f t="shared" si="98"/>
        <v>0</v>
      </c>
      <c r="H1886" s="30"/>
      <c r="I1886" s="29"/>
      <c r="J1886" s="23">
        <f t="shared" si="99"/>
        <v>0.1012</v>
      </c>
      <c r="K1886" s="30"/>
      <c r="L1886" s="29"/>
      <c r="M1886" s="98" t="s">
        <v>4944</v>
      </c>
      <c r="N1886" s="98" t="s">
        <v>4944</v>
      </c>
      <c r="O1886" s="98" t="s">
        <v>4944</v>
      </c>
      <c r="P1886" s="98" t="s">
        <v>4944</v>
      </c>
      <c r="Q1886" s="98" t="s">
        <v>4944</v>
      </c>
      <c r="R1886" s="98" t="s">
        <v>4944</v>
      </c>
      <c r="S1886" s="98">
        <v>0.48199999999999998</v>
      </c>
      <c r="T1886" s="98" t="s">
        <v>4944</v>
      </c>
      <c r="U1886" s="98">
        <v>2.4E-2</v>
      </c>
    </row>
    <row r="1887" spans="1:21" x14ac:dyDescent="0.25">
      <c r="A1887" s="57" t="s">
        <v>4640</v>
      </c>
      <c r="B1887" s="57" t="s">
        <v>2061</v>
      </c>
      <c r="C1887" s="57" t="s">
        <v>4729</v>
      </c>
      <c r="D1887" s="91">
        <v>18</v>
      </c>
      <c r="E1887" s="57" t="s">
        <v>9286</v>
      </c>
      <c r="F1887" s="29">
        <f t="shared" si="97"/>
        <v>0.16833333333333333</v>
      </c>
      <c r="G1887" s="23">
        <f t="shared" si="98"/>
        <v>0</v>
      </c>
      <c r="H1887" s="30"/>
      <c r="I1887" s="29"/>
      <c r="J1887" s="23">
        <f t="shared" si="99"/>
        <v>0.10100000000000001</v>
      </c>
      <c r="K1887" s="30"/>
      <c r="L1887" s="29"/>
      <c r="M1887" s="98" t="s">
        <v>4944</v>
      </c>
      <c r="N1887" s="98" t="s">
        <v>4944</v>
      </c>
      <c r="O1887" s="98" t="s">
        <v>4944</v>
      </c>
      <c r="P1887" s="98" t="s">
        <v>4944</v>
      </c>
      <c r="Q1887" s="98" t="s">
        <v>4944</v>
      </c>
      <c r="R1887" s="98" t="s">
        <v>4944</v>
      </c>
      <c r="S1887" s="98" t="s">
        <v>4944</v>
      </c>
      <c r="T1887" s="98" t="s">
        <v>4944</v>
      </c>
      <c r="U1887" s="98">
        <v>0.505</v>
      </c>
    </row>
    <row r="1888" spans="1:21" x14ac:dyDescent="0.25">
      <c r="A1888" s="57" t="s">
        <v>4640</v>
      </c>
      <c r="B1888" s="57" t="s">
        <v>2698</v>
      </c>
      <c r="C1888" s="57" t="s">
        <v>4692</v>
      </c>
      <c r="D1888" s="91">
        <v>11</v>
      </c>
      <c r="E1888" s="57" t="s">
        <v>6901</v>
      </c>
      <c r="F1888" s="29">
        <f t="shared" ref="F1888:F1951" si="100">SUM(S1888:U1888)/3</f>
        <v>0.16766666666666666</v>
      </c>
      <c r="G1888" s="23">
        <f t="shared" ref="G1888:G1951" si="101">SUM(M1888:P1888)/4</f>
        <v>0</v>
      </c>
      <c r="H1888" s="30"/>
      <c r="I1888" s="29"/>
      <c r="J1888" s="23">
        <f t="shared" ref="J1888:J1951" si="102">SUM(Q1888:U1888)/5</f>
        <v>0.10059999999999999</v>
      </c>
      <c r="K1888" s="30"/>
      <c r="L1888" s="29"/>
      <c r="M1888" s="98" t="s">
        <v>4944</v>
      </c>
      <c r="N1888" s="98" t="s">
        <v>4944</v>
      </c>
      <c r="O1888" s="98" t="s">
        <v>4944</v>
      </c>
      <c r="P1888" s="98" t="s">
        <v>4944</v>
      </c>
      <c r="Q1888" s="98" t="s">
        <v>4944</v>
      </c>
      <c r="R1888" s="98" t="s">
        <v>4944</v>
      </c>
      <c r="S1888" s="98" t="s">
        <v>4944</v>
      </c>
      <c r="T1888" s="98">
        <v>0.503</v>
      </c>
      <c r="U1888" s="98" t="s">
        <v>4944</v>
      </c>
    </row>
    <row r="1889" spans="1:21" x14ac:dyDescent="0.25">
      <c r="A1889" s="57" t="s">
        <v>4640</v>
      </c>
      <c r="B1889" s="57" t="s">
        <v>1049</v>
      </c>
      <c r="C1889" s="57" t="s">
        <v>4647</v>
      </c>
      <c r="D1889" s="91">
        <v>2</v>
      </c>
      <c r="E1889" s="57" t="s">
        <v>5162</v>
      </c>
      <c r="F1889" s="29">
        <f t="shared" si="100"/>
        <v>0.16666666666666666</v>
      </c>
      <c r="G1889" s="23">
        <f t="shared" si="101"/>
        <v>104.46075</v>
      </c>
      <c r="H1889" s="30"/>
      <c r="I1889" s="29"/>
      <c r="J1889" s="23">
        <f t="shared" si="102"/>
        <v>9.8780000000000001</v>
      </c>
      <c r="K1889" s="30"/>
      <c r="L1889" s="29"/>
      <c r="M1889" s="98" t="s">
        <v>4944</v>
      </c>
      <c r="N1889" s="98" t="s">
        <v>4944</v>
      </c>
      <c r="O1889" s="98" t="s">
        <v>4944</v>
      </c>
      <c r="P1889" s="98">
        <v>417.84300000000002</v>
      </c>
      <c r="Q1889" s="98">
        <v>48.89</v>
      </c>
      <c r="R1889" s="98" t="s">
        <v>4944</v>
      </c>
      <c r="S1889" s="98" t="s">
        <v>4944</v>
      </c>
      <c r="T1889" s="98" t="s">
        <v>4944</v>
      </c>
      <c r="U1889" s="98">
        <v>0.5</v>
      </c>
    </row>
    <row r="1890" spans="1:21" x14ac:dyDescent="0.25">
      <c r="A1890" s="57" t="s">
        <v>4640</v>
      </c>
      <c r="B1890" s="57" t="s">
        <v>1709</v>
      </c>
      <c r="C1890" s="57" t="s">
        <v>4716</v>
      </c>
      <c r="D1890" s="91">
        <v>15</v>
      </c>
      <c r="E1890" s="57" t="s">
        <v>8115</v>
      </c>
      <c r="F1890" s="29">
        <f t="shared" si="100"/>
        <v>0.16666666666666666</v>
      </c>
      <c r="G1890" s="23">
        <f t="shared" si="101"/>
        <v>0.16800000000000001</v>
      </c>
      <c r="H1890" s="30"/>
      <c r="I1890" s="29"/>
      <c r="J1890" s="23">
        <f t="shared" si="102"/>
        <v>1.8484000000000003</v>
      </c>
      <c r="K1890" s="30"/>
      <c r="L1890" s="29"/>
      <c r="M1890" s="98" t="s">
        <v>4944</v>
      </c>
      <c r="N1890" s="98">
        <v>0</v>
      </c>
      <c r="O1890" s="98">
        <v>0.67200000000000004</v>
      </c>
      <c r="P1890" s="98" t="s">
        <v>4944</v>
      </c>
      <c r="Q1890" s="98" t="s">
        <v>4944</v>
      </c>
      <c r="R1890" s="98">
        <v>8.7420000000000009</v>
      </c>
      <c r="S1890" s="98" t="s">
        <v>4944</v>
      </c>
      <c r="T1890" s="98" t="s">
        <v>4944</v>
      </c>
      <c r="U1890" s="98">
        <v>0.5</v>
      </c>
    </row>
    <row r="1891" spans="1:21" x14ac:dyDescent="0.25">
      <c r="A1891" s="57" t="s">
        <v>4640</v>
      </c>
      <c r="B1891" s="57" t="s">
        <v>2976</v>
      </c>
      <c r="C1891" s="57" t="s">
        <v>4721</v>
      </c>
      <c r="D1891" s="91">
        <v>15</v>
      </c>
      <c r="E1891" s="57" t="s">
        <v>8244</v>
      </c>
      <c r="F1891" s="29">
        <f t="shared" si="100"/>
        <v>0.16666666666666666</v>
      </c>
      <c r="G1891" s="23">
        <f t="shared" si="101"/>
        <v>2.5000000000000001E-4</v>
      </c>
      <c r="H1891" s="30"/>
      <c r="I1891" s="29"/>
      <c r="J1891" s="23">
        <f t="shared" si="102"/>
        <v>0.1</v>
      </c>
      <c r="K1891" s="30"/>
      <c r="L1891" s="29"/>
      <c r="M1891" s="98" t="s">
        <v>4944</v>
      </c>
      <c r="N1891" s="98">
        <v>1E-3</v>
      </c>
      <c r="O1891" s="98" t="s">
        <v>4944</v>
      </c>
      <c r="P1891" s="98" t="s">
        <v>4944</v>
      </c>
      <c r="Q1891" s="98" t="s">
        <v>4944</v>
      </c>
      <c r="R1891" s="98" t="s">
        <v>4944</v>
      </c>
      <c r="S1891" s="98">
        <v>0.5</v>
      </c>
      <c r="T1891" s="98" t="s">
        <v>4944</v>
      </c>
      <c r="U1891" s="98" t="s">
        <v>4944</v>
      </c>
    </row>
    <row r="1892" spans="1:21" x14ac:dyDescent="0.25">
      <c r="A1892" s="57" t="s">
        <v>4640</v>
      </c>
      <c r="B1892" s="57" t="s">
        <v>2160</v>
      </c>
      <c r="C1892" s="57" t="s">
        <v>4732</v>
      </c>
      <c r="D1892" s="91">
        <v>20</v>
      </c>
      <c r="E1892" s="57" t="s">
        <v>9410</v>
      </c>
      <c r="F1892" s="29">
        <f t="shared" si="100"/>
        <v>0.16666666666666666</v>
      </c>
      <c r="G1892" s="23">
        <f t="shared" si="101"/>
        <v>3.2250000000000001</v>
      </c>
      <c r="H1892" s="30"/>
      <c r="I1892" s="29"/>
      <c r="J1892" s="23">
        <f t="shared" si="102"/>
        <v>0.1</v>
      </c>
      <c r="K1892" s="30"/>
      <c r="L1892" s="29"/>
      <c r="M1892" s="98" t="s">
        <v>4944</v>
      </c>
      <c r="N1892" s="98">
        <v>10.061</v>
      </c>
      <c r="O1892" s="98" t="s">
        <v>4944</v>
      </c>
      <c r="P1892" s="98">
        <v>2.839</v>
      </c>
      <c r="Q1892" s="98" t="s">
        <v>4944</v>
      </c>
      <c r="R1892" s="98" t="s">
        <v>4944</v>
      </c>
      <c r="S1892" s="98" t="s">
        <v>4944</v>
      </c>
      <c r="T1892" s="98" t="s">
        <v>4944</v>
      </c>
      <c r="U1892" s="98">
        <v>0.5</v>
      </c>
    </row>
    <row r="1893" spans="1:21" x14ac:dyDescent="0.25">
      <c r="A1893" s="57" t="s">
        <v>4640</v>
      </c>
      <c r="B1893" s="57" t="s">
        <v>1679</v>
      </c>
      <c r="C1893" s="57" t="s">
        <v>4713</v>
      </c>
      <c r="D1893" s="91">
        <v>15</v>
      </c>
      <c r="E1893" s="57" t="s">
        <v>8028</v>
      </c>
      <c r="F1893" s="29">
        <f t="shared" si="100"/>
        <v>0.16400000000000001</v>
      </c>
      <c r="G1893" s="23">
        <f t="shared" si="101"/>
        <v>0.29575000000000001</v>
      </c>
      <c r="H1893" s="30"/>
      <c r="I1893" s="29"/>
      <c r="J1893" s="23">
        <f t="shared" si="102"/>
        <v>0.34439999999999998</v>
      </c>
      <c r="K1893" s="30"/>
      <c r="L1893" s="29"/>
      <c r="M1893" s="98" t="s">
        <v>4944</v>
      </c>
      <c r="N1893" s="98">
        <v>0.34300000000000003</v>
      </c>
      <c r="O1893" s="98" t="s">
        <v>4944</v>
      </c>
      <c r="P1893" s="98">
        <v>0.84</v>
      </c>
      <c r="Q1893" s="98" t="s">
        <v>4944</v>
      </c>
      <c r="R1893" s="98">
        <v>1.23</v>
      </c>
      <c r="S1893" s="98">
        <v>0.17799999999999999</v>
      </c>
      <c r="T1893" s="98">
        <v>0.314</v>
      </c>
      <c r="U1893" s="98" t="s">
        <v>4944</v>
      </c>
    </row>
    <row r="1894" spans="1:21" x14ac:dyDescent="0.25">
      <c r="A1894" s="57" t="s">
        <v>4640</v>
      </c>
      <c r="B1894" s="57" t="s">
        <v>485</v>
      </c>
      <c r="C1894" s="57" t="s">
        <v>4726</v>
      </c>
      <c r="D1894" s="91">
        <v>17</v>
      </c>
      <c r="E1894" s="57" t="s">
        <v>9166</v>
      </c>
      <c r="F1894" s="29">
        <f t="shared" si="100"/>
        <v>0.16400000000000001</v>
      </c>
      <c r="G1894" s="23">
        <f t="shared" si="101"/>
        <v>4.0860000000000003</v>
      </c>
      <c r="H1894" s="30"/>
      <c r="I1894" s="29"/>
      <c r="J1894" s="23">
        <f t="shared" si="102"/>
        <v>15.545000000000002</v>
      </c>
      <c r="K1894" s="30"/>
      <c r="L1894" s="29"/>
      <c r="M1894" s="98" t="s">
        <v>4944</v>
      </c>
      <c r="N1894" s="98" t="s">
        <v>4944</v>
      </c>
      <c r="O1894" s="98">
        <v>16.344000000000001</v>
      </c>
      <c r="P1894" s="98" t="s">
        <v>4944</v>
      </c>
      <c r="Q1894" s="98">
        <v>71.718000000000004</v>
      </c>
      <c r="R1894" s="98">
        <v>5.5149999999999997</v>
      </c>
      <c r="S1894" s="98" t="s">
        <v>4944</v>
      </c>
      <c r="T1894" s="98">
        <v>0</v>
      </c>
      <c r="U1894" s="98">
        <v>0.49199999999999999</v>
      </c>
    </row>
    <row r="1895" spans="1:21" x14ac:dyDescent="0.25">
      <c r="A1895" s="57" t="s">
        <v>4640</v>
      </c>
      <c r="B1895" s="57" t="s">
        <v>4226</v>
      </c>
      <c r="C1895" s="57" t="s">
        <v>4692</v>
      </c>
      <c r="D1895" s="91">
        <v>11</v>
      </c>
      <c r="E1895" s="57" t="s">
        <v>6856</v>
      </c>
      <c r="F1895" s="29">
        <f t="shared" si="100"/>
        <v>0.16233333333333333</v>
      </c>
      <c r="G1895" s="23">
        <f t="shared" si="101"/>
        <v>0</v>
      </c>
      <c r="H1895" s="30"/>
      <c r="I1895" s="29"/>
      <c r="J1895" s="23">
        <f t="shared" si="102"/>
        <v>9.74E-2</v>
      </c>
      <c r="K1895" s="30"/>
      <c r="L1895" s="29"/>
      <c r="M1895" s="98" t="s">
        <v>4944</v>
      </c>
      <c r="N1895" s="98" t="s">
        <v>4944</v>
      </c>
      <c r="O1895" s="98" t="s">
        <v>4944</v>
      </c>
      <c r="P1895" s="98" t="s">
        <v>4944</v>
      </c>
      <c r="Q1895" s="98" t="s">
        <v>4944</v>
      </c>
      <c r="R1895" s="98" t="s">
        <v>4944</v>
      </c>
      <c r="S1895" s="98">
        <v>0.16700000000000001</v>
      </c>
      <c r="T1895" s="98">
        <v>0.32</v>
      </c>
      <c r="U1895" s="98" t="s">
        <v>4944</v>
      </c>
    </row>
    <row r="1896" spans="1:21" x14ac:dyDescent="0.25">
      <c r="A1896" s="57" t="s">
        <v>4640</v>
      </c>
      <c r="B1896" s="57" t="s">
        <v>3458</v>
      </c>
      <c r="C1896" s="57" t="s">
        <v>4652</v>
      </c>
      <c r="D1896" s="91">
        <v>2</v>
      </c>
      <c r="E1896" s="57" t="s">
        <v>5311</v>
      </c>
      <c r="F1896" s="29">
        <f t="shared" si="100"/>
        <v>0.16200000000000001</v>
      </c>
      <c r="G1896" s="23">
        <f t="shared" si="101"/>
        <v>0</v>
      </c>
      <c r="H1896" s="30"/>
      <c r="I1896" s="29"/>
      <c r="J1896" s="23">
        <f t="shared" si="102"/>
        <v>9.7199999999999995E-2</v>
      </c>
      <c r="K1896" s="30"/>
      <c r="L1896" s="29"/>
      <c r="M1896" s="98" t="s">
        <v>4944</v>
      </c>
      <c r="N1896" s="98" t="s">
        <v>4944</v>
      </c>
      <c r="O1896" s="98" t="s">
        <v>4944</v>
      </c>
      <c r="P1896" s="98" t="s">
        <v>4944</v>
      </c>
      <c r="Q1896" s="98" t="s">
        <v>4944</v>
      </c>
      <c r="R1896" s="98" t="s">
        <v>4944</v>
      </c>
      <c r="S1896" s="98">
        <v>0.48599999999999999</v>
      </c>
      <c r="T1896" s="98" t="s">
        <v>4944</v>
      </c>
      <c r="U1896" s="98" t="s">
        <v>4944</v>
      </c>
    </row>
    <row r="1897" spans="1:21" x14ac:dyDescent="0.25">
      <c r="A1897" s="57" t="s">
        <v>4640</v>
      </c>
      <c r="B1897" s="57" t="s">
        <v>3247</v>
      </c>
      <c r="C1897" s="57" t="s">
        <v>4680</v>
      </c>
      <c r="D1897" s="91">
        <v>7</v>
      </c>
      <c r="E1897" s="57" t="s">
        <v>6519</v>
      </c>
      <c r="F1897" s="29">
        <f t="shared" si="100"/>
        <v>0.16</v>
      </c>
      <c r="G1897" s="23">
        <f t="shared" si="101"/>
        <v>0</v>
      </c>
      <c r="H1897" s="30"/>
      <c r="I1897" s="29"/>
      <c r="J1897" s="23">
        <f t="shared" si="102"/>
        <v>0.2752</v>
      </c>
      <c r="K1897" s="30"/>
      <c r="L1897" s="29"/>
      <c r="M1897" s="98" t="s">
        <v>4944</v>
      </c>
      <c r="N1897" s="98" t="s">
        <v>4944</v>
      </c>
      <c r="O1897" s="98" t="s">
        <v>4944</v>
      </c>
      <c r="P1897" s="98" t="s">
        <v>4944</v>
      </c>
      <c r="Q1897" s="98" t="s">
        <v>4944</v>
      </c>
      <c r="R1897" s="98">
        <v>0.89600000000000002</v>
      </c>
      <c r="S1897" s="98">
        <v>0.45</v>
      </c>
      <c r="T1897" s="98" t="s">
        <v>4944</v>
      </c>
      <c r="U1897" s="98">
        <v>0.03</v>
      </c>
    </row>
    <row r="1898" spans="1:21" x14ac:dyDescent="0.25">
      <c r="A1898" s="57" t="s">
        <v>4640</v>
      </c>
      <c r="B1898" s="57" t="s">
        <v>706</v>
      </c>
      <c r="C1898" s="57" t="s">
        <v>4724</v>
      </c>
      <c r="D1898" s="91">
        <v>16</v>
      </c>
      <c r="E1898" s="57" t="s">
        <v>9033</v>
      </c>
      <c r="F1898" s="29">
        <f t="shared" si="100"/>
        <v>0.15866666666666665</v>
      </c>
      <c r="G1898" s="23">
        <f t="shared" si="101"/>
        <v>1.19625</v>
      </c>
      <c r="H1898" s="30"/>
      <c r="I1898" s="29"/>
      <c r="J1898" s="23">
        <f t="shared" si="102"/>
        <v>0.4476</v>
      </c>
      <c r="K1898" s="30"/>
      <c r="L1898" s="29"/>
      <c r="M1898" s="98">
        <v>4.7060000000000004</v>
      </c>
      <c r="N1898" s="98" t="s">
        <v>4944</v>
      </c>
      <c r="O1898" s="98" t="s">
        <v>4944</v>
      </c>
      <c r="P1898" s="98">
        <v>7.9000000000000001E-2</v>
      </c>
      <c r="Q1898" s="98" t="s">
        <v>4944</v>
      </c>
      <c r="R1898" s="98">
        <v>1.762</v>
      </c>
      <c r="S1898" s="98" t="s">
        <v>4944</v>
      </c>
      <c r="T1898" s="98">
        <v>0.47599999999999998</v>
      </c>
      <c r="U1898" s="98" t="s">
        <v>4944</v>
      </c>
    </row>
    <row r="1899" spans="1:21" x14ac:dyDescent="0.25">
      <c r="A1899" s="57" t="s">
        <v>4640</v>
      </c>
      <c r="B1899" s="57" t="s">
        <v>1923</v>
      </c>
      <c r="C1899" s="57" t="s">
        <v>4649</v>
      </c>
      <c r="D1899" s="91">
        <v>2</v>
      </c>
      <c r="E1899" s="57" t="s">
        <v>5233</v>
      </c>
      <c r="F1899" s="29">
        <f t="shared" si="100"/>
        <v>0.15833333333333333</v>
      </c>
      <c r="G1899" s="23">
        <f t="shared" si="101"/>
        <v>0.70599999999999996</v>
      </c>
      <c r="H1899" s="30"/>
      <c r="I1899" s="29"/>
      <c r="J1899" s="23">
        <f t="shared" si="102"/>
        <v>7.0374000000000008</v>
      </c>
      <c r="K1899" s="30"/>
      <c r="L1899" s="29"/>
      <c r="M1899" s="98">
        <v>2.8239999999999998</v>
      </c>
      <c r="N1899" s="98" t="s">
        <v>4944</v>
      </c>
      <c r="O1899" s="98" t="s">
        <v>4944</v>
      </c>
      <c r="P1899" s="98" t="s">
        <v>4944</v>
      </c>
      <c r="Q1899" s="98">
        <v>34.712000000000003</v>
      </c>
      <c r="R1899" s="98" t="s">
        <v>4944</v>
      </c>
      <c r="S1899" s="98" t="s">
        <v>4944</v>
      </c>
      <c r="T1899" s="98">
        <v>0</v>
      </c>
      <c r="U1899" s="98">
        <v>0.47499999999999998</v>
      </c>
    </row>
    <row r="1900" spans="1:21" x14ac:dyDescent="0.25">
      <c r="A1900" s="57" t="s">
        <v>4640</v>
      </c>
      <c r="B1900" s="57" t="s">
        <v>2719</v>
      </c>
      <c r="C1900" s="57" t="s">
        <v>4721</v>
      </c>
      <c r="D1900" s="91">
        <v>15</v>
      </c>
      <c r="E1900" s="57" t="s">
        <v>8239</v>
      </c>
      <c r="F1900" s="29">
        <f t="shared" si="100"/>
        <v>0.155</v>
      </c>
      <c r="G1900" s="23">
        <f t="shared" si="101"/>
        <v>0</v>
      </c>
      <c r="H1900" s="30"/>
      <c r="I1900" s="29"/>
      <c r="J1900" s="23">
        <f t="shared" si="102"/>
        <v>9.580000000000001E-2</v>
      </c>
      <c r="K1900" s="30"/>
      <c r="L1900" s="29"/>
      <c r="M1900" s="98" t="s">
        <v>4944</v>
      </c>
      <c r="N1900" s="98" t="s">
        <v>4944</v>
      </c>
      <c r="O1900" s="98" t="s">
        <v>4944</v>
      </c>
      <c r="P1900" s="98" t="s">
        <v>4944</v>
      </c>
      <c r="Q1900" s="98">
        <v>1.4E-2</v>
      </c>
      <c r="R1900" s="98" t="s">
        <v>4944</v>
      </c>
      <c r="S1900" s="98" t="s">
        <v>4944</v>
      </c>
      <c r="T1900" s="98" t="s">
        <v>4944</v>
      </c>
      <c r="U1900" s="98">
        <v>0.46500000000000002</v>
      </c>
    </row>
    <row r="1901" spans="1:21" x14ac:dyDescent="0.25">
      <c r="A1901" s="57" t="s">
        <v>4640</v>
      </c>
      <c r="B1901" s="57" t="s">
        <v>2083</v>
      </c>
      <c r="C1901" s="57" t="s">
        <v>4702</v>
      </c>
      <c r="D1901" s="91">
        <v>11</v>
      </c>
      <c r="E1901" s="57" t="s">
        <v>7403</v>
      </c>
      <c r="F1901" s="29">
        <f t="shared" si="100"/>
        <v>0.14799999999999999</v>
      </c>
      <c r="G1901" s="23">
        <f t="shared" si="101"/>
        <v>7.3594999999999988</v>
      </c>
      <c r="H1901" s="30"/>
      <c r="I1901" s="29"/>
      <c r="J1901" s="23">
        <f t="shared" si="102"/>
        <v>8.8800000000000004E-2</v>
      </c>
      <c r="K1901" s="30"/>
      <c r="L1901" s="29"/>
      <c r="M1901" s="98">
        <v>25.164999999999999</v>
      </c>
      <c r="N1901" s="98">
        <v>7.8E-2</v>
      </c>
      <c r="O1901" s="98">
        <v>2.4</v>
      </c>
      <c r="P1901" s="98">
        <v>1.7949999999999999</v>
      </c>
      <c r="Q1901" s="98" t="s">
        <v>4944</v>
      </c>
      <c r="R1901" s="98" t="s">
        <v>4944</v>
      </c>
      <c r="S1901" s="98">
        <v>0.44400000000000001</v>
      </c>
      <c r="T1901" s="98">
        <v>0</v>
      </c>
      <c r="U1901" s="98" t="s">
        <v>4944</v>
      </c>
    </row>
    <row r="1902" spans="1:21" x14ac:dyDescent="0.25">
      <c r="A1902" s="57" t="s">
        <v>4640</v>
      </c>
      <c r="B1902" s="57" t="s">
        <v>2075</v>
      </c>
      <c r="C1902" s="57" t="s">
        <v>4733</v>
      </c>
      <c r="D1902" s="91">
        <v>20</v>
      </c>
      <c r="E1902" s="57" t="s">
        <v>9486</v>
      </c>
      <c r="F1902" s="29">
        <f t="shared" si="100"/>
        <v>0.14533333333333334</v>
      </c>
      <c r="G1902" s="23">
        <f t="shared" si="101"/>
        <v>18.191499999999998</v>
      </c>
      <c r="H1902" s="30"/>
      <c r="I1902" s="29"/>
      <c r="J1902" s="23">
        <f t="shared" si="102"/>
        <v>3.7591999999999999</v>
      </c>
      <c r="K1902" s="30"/>
      <c r="L1902" s="29"/>
      <c r="M1902" s="98">
        <v>3.3519999999999999</v>
      </c>
      <c r="N1902" s="98">
        <v>0</v>
      </c>
      <c r="O1902" s="98">
        <v>33.591000000000001</v>
      </c>
      <c r="P1902" s="98">
        <v>35.823</v>
      </c>
      <c r="Q1902" s="98">
        <v>18.36</v>
      </c>
      <c r="R1902" s="98">
        <v>0</v>
      </c>
      <c r="S1902" s="98">
        <v>0.436</v>
      </c>
      <c r="T1902" s="98">
        <v>0</v>
      </c>
      <c r="U1902" s="98">
        <v>0</v>
      </c>
    </row>
    <row r="1903" spans="1:21" x14ac:dyDescent="0.25">
      <c r="A1903" s="57" t="s">
        <v>4640</v>
      </c>
      <c r="B1903" s="57" t="s">
        <v>3161</v>
      </c>
      <c r="C1903" s="57" t="s">
        <v>4692</v>
      </c>
      <c r="D1903" s="91">
        <v>11</v>
      </c>
      <c r="E1903" s="57" t="s">
        <v>6908</v>
      </c>
      <c r="F1903" s="29">
        <f t="shared" si="100"/>
        <v>0.14499999999999999</v>
      </c>
      <c r="G1903" s="23">
        <f t="shared" si="101"/>
        <v>0.66249999999999998</v>
      </c>
      <c r="H1903" s="30"/>
      <c r="I1903" s="29"/>
      <c r="J1903" s="23">
        <f t="shared" si="102"/>
        <v>0.27100000000000002</v>
      </c>
      <c r="K1903" s="30"/>
      <c r="L1903" s="29"/>
      <c r="M1903" s="98" t="s">
        <v>4944</v>
      </c>
      <c r="N1903" s="98" t="s">
        <v>4944</v>
      </c>
      <c r="O1903" s="98" t="s">
        <v>4944</v>
      </c>
      <c r="P1903" s="98">
        <v>2.65</v>
      </c>
      <c r="Q1903" s="98">
        <v>0.92</v>
      </c>
      <c r="R1903" s="98" t="s">
        <v>4944</v>
      </c>
      <c r="S1903" s="98" t="s">
        <v>4944</v>
      </c>
      <c r="T1903" s="98" t="s">
        <v>4944</v>
      </c>
      <c r="U1903" s="98">
        <v>0.435</v>
      </c>
    </row>
    <row r="1904" spans="1:21" x14ac:dyDescent="0.25">
      <c r="A1904" s="57" t="s">
        <v>4640</v>
      </c>
      <c r="B1904" s="57" t="s">
        <v>651</v>
      </c>
      <c r="C1904" s="57" t="s">
        <v>4679</v>
      </c>
      <c r="D1904" s="91">
        <v>7</v>
      </c>
      <c r="E1904" s="57" t="s">
        <v>6433</v>
      </c>
      <c r="F1904" s="29">
        <f t="shared" si="100"/>
        <v>0.14466666666666667</v>
      </c>
      <c r="G1904" s="23">
        <f t="shared" si="101"/>
        <v>2.5499999999999998E-2</v>
      </c>
      <c r="H1904" s="30"/>
      <c r="I1904" s="29"/>
      <c r="J1904" s="23">
        <f t="shared" si="102"/>
        <v>9.8400000000000001E-2</v>
      </c>
      <c r="K1904" s="30"/>
      <c r="L1904" s="29"/>
      <c r="M1904" s="98" t="s">
        <v>4944</v>
      </c>
      <c r="N1904" s="98" t="s">
        <v>4944</v>
      </c>
      <c r="O1904" s="98">
        <v>0.10199999999999999</v>
      </c>
      <c r="P1904" s="98" t="s">
        <v>4944</v>
      </c>
      <c r="Q1904" s="98">
        <v>5.8000000000000003E-2</v>
      </c>
      <c r="R1904" s="98" t="s">
        <v>4944</v>
      </c>
      <c r="S1904" s="98" t="s">
        <v>4944</v>
      </c>
      <c r="T1904" s="98" t="s">
        <v>4944</v>
      </c>
      <c r="U1904" s="98">
        <v>0.434</v>
      </c>
    </row>
    <row r="1905" spans="1:21" x14ac:dyDescent="0.25">
      <c r="A1905" s="57" t="s">
        <v>4640</v>
      </c>
      <c r="B1905" s="57" t="s">
        <v>2934</v>
      </c>
      <c r="C1905" s="57" t="s">
        <v>4723</v>
      </c>
      <c r="D1905" s="91">
        <v>16</v>
      </c>
      <c r="E1905" s="57" t="s">
        <v>8652</v>
      </c>
      <c r="F1905" s="29">
        <f t="shared" si="100"/>
        <v>0.13933333333333334</v>
      </c>
      <c r="G1905" s="23">
        <f t="shared" si="101"/>
        <v>1.4012500000000001</v>
      </c>
      <c r="H1905" s="30"/>
      <c r="I1905" s="29"/>
      <c r="J1905" s="23">
        <f t="shared" si="102"/>
        <v>8.3599999999999994E-2</v>
      </c>
      <c r="K1905" s="30"/>
      <c r="L1905" s="29"/>
      <c r="M1905" s="98">
        <v>5.6050000000000004</v>
      </c>
      <c r="N1905" s="98" t="s">
        <v>4944</v>
      </c>
      <c r="O1905" s="98" t="s">
        <v>4944</v>
      </c>
      <c r="P1905" s="98" t="s">
        <v>4944</v>
      </c>
      <c r="Q1905" s="98" t="s">
        <v>4944</v>
      </c>
      <c r="R1905" s="98" t="s">
        <v>4944</v>
      </c>
      <c r="S1905" s="98" t="s">
        <v>4944</v>
      </c>
      <c r="T1905" s="98">
        <v>0</v>
      </c>
      <c r="U1905" s="98">
        <v>0.41799999999999998</v>
      </c>
    </row>
    <row r="1906" spans="1:21" x14ac:dyDescent="0.25">
      <c r="A1906" s="57" t="s">
        <v>4640</v>
      </c>
      <c r="B1906" s="57" t="s">
        <v>1958</v>
      </c>
      <c r="C1906" s="57" t="s">
        <v>4713</v>
      </c>
      <c r="D1906" s="91">
        <v>15</v>
      </c>
      <c r="E1906" s="57" t="s">
        <v>8022</v>
      </c>
      <c r="F1906" s="29">
        <f t="shared" si="100"/>
        <v>0.13500000000000001</v>
      </c>
      <c r="G1906" s="23">
        <f t="shared" si="101"/>
        <v>2.0735000000000001</v>
      </c>
      <c r="H1906" s="30"/>
      <c r="I1906" s="29"/>
      <c r="J1906" s="23">
        <f t="shared" si="102"/>
        <v>0.16499999999999998</v>
      </c>
      <c r="K1906" s="30"/>
      <c r="L1906" s="29"/>
      <c r="M1906" s="98">
        <v>0</v>
      </c>
      <c r="N1906" s="98">
        <v>0</v>
      </c>
      <c r="O1906" s="98">
        <v>0</v>
      </c>
      <c r="P1906" s="98">
        <v>8.2940000000000005</v>
      </c>
      <c r="Q1906" s="98" t="s">
        <v>4944</v>
      </c>
      <c r="R1906" s="98">
        <v>0.42</v>
      </c>
      <c r="S1906" s="98" t="s">
        <v>4944</v>
      </c>
      <c r="T1906" s="98" t="s">
        <v>4944</v>
      </c>
      <c r="U1906" s="98">
        <v>0.40500000000000003</v>
      </c>
    </row>
    <row r="1907" spans="1:21" x14ac:dyDescent="0.25">
      <c r="A1907" s="57" t="s">
        <v>4640</v>
      </c>
      <c r="B1907" s="57" t="s">
        <v>4466</v>
      </c>
      <c r="C1907" s="57" t="s">
        <v>4724</v>
      </c>
      <c r="D1907" s="91">
        <v>16</v>
      </c>
      <c r="E1907" s="57" t="s">
        <v>8959</v>
      </c>
      <c r="F1907" s="29">
        <f t="shared" si="100"/>
        <v>0.13466666666666668</v>
      </c>
      <c r="G1907" s="23">
        <f t="shared" si="101"/>
        <v>3.2720000000000002</v>
      </c>
      <c r="H1907" s="30"/>
      <c r="I1907" s="29"/>
      <c r="J1907" s="23">
        <f t="shared" si="102"/>
        <v>8.0800000000000011E-2</v>
      </c>
      <c r="K1907" s="30"/>
      <c r="L1907" s="29"/>
      <c r="M1907" s="98">
        <v>10.599</v>
      </c>
      <c r="N1907" s="98">
        <v>2.4889999999999999</v>
      </c>
      <c r="O1907" s="98" t="s">
        <v>4944</v>
      </c>
      <c r="P1907" s="98" t="s">
        <v>4944</v>
      </c>
      <c r="Q1907" s="98" t="s">
        <v>4944</v>
      </c>
      <c r="R1907" s="98" t="s">
        <v>4944</v>
      </c>
      <c r="S1907" s="98" t="s">
        <v>4944</v>
      </c>
      <c r="T1907" s="98">
        <v>0.40400000000000003</v>
      </c>
      <c r="U1907" s="98" t="s">
        <v>4944</v>
      </c>
    </row>
    <row r="1908" spans="1:21" x14ac:dyDescent="0.25">
      <c r="A1908" s="57" t="s">
        <v>4640</v>
      </c>
      <c r="B1908" s="57" t="s">
        <v>1986</v>
      </c>
      <c r="C1908" s="57" t="s">
        <v>4710</v>
      </c>
      <c r="D1908" s="91">
        <v>13</v>
      </c>
      <c r="E1908" s="57" t="s">
        <v>7718</v>
      </c>
      <c r="F1908" s="29">
        <f t="shared" si="100"/>
        <v>0.13333333333333333</v>
      </c>
      <c r="G1908" s="23">
        <f t="shared" si="101"/>
        <v>0.43625000000000003</v>
      </c>
      <c r="H1908" s="30"/>
      <c r="I1908" s="29"/>
      <c r="J1908" s="23">
        <f t="shared" si="102"/>
        <v>0.08</v>
      </c>
      <c r="K1908" s="30"/>
      <c r="L1908" s="29"/>
      <c r="M1908" s="98" t="s">
        <v>4944</v>
      </c>
      <c r="N1908" s="98" t="s">
        <v>4944</v>
      </c>
      <c r="O1908" s="98" t="s">
        <v>4944</v>
      </c>
      <c r="P1908" s="98">
        <v>1.7450000000000001</v>
      </c>
      <c r="Q1908" s="98" t="s">
        <v>4944</v>
      </c>
      <c r="R1908" s="98" t="s">
        <v>4944</v>
      </c>
      <c r="S1908" s="98" t="s">
        <v>4944</v>
      </c>
      <c r="T1908" s="98" t="s">
        <v>4944</v>
      </c>
      <c r="U1908" s="98">
        <v>0.4</v>
      </c>
    </row>
    <row r="1909" spans="1:21" x14ac:dyDescent="0.25">
      <c r="A1909" s="57" t="s">
        <v>4640</v>
      </c>
      <c r="B1909" s="57" t="s">
        <v>3837</v>
      </c>
      <c r="C1909" s="57" t="s">
        <v>4730</v>
      </c>
      <c r="D1909" s="91">
        <v>18</v>
      </c>
      <c r="E1909" s="57" t="s">
        <v>9359</v>
      </c>
      <c r="F1909" s="29">
        <f t="shared" si="100"/>
        <v>0.13200000000000001</v>
      </c>
      <c r="G1909" s="23">
        <f t="shared" si="101"/>
        <v>0</v>
      </c>
      <c r="H1909" s="30"/>
      <c r="I1909" s="29"/>
      <c r="J1909" s="23">
        <f t="shared" si="102"/>
        <v>7.9200000000000007E-2</v>
      </c>
      <c r="K1909" s="30"/>
      <c r="L1909" s="29"/>
      <c r="M1909" s="98" t="s">
        <v>4944</v>
      </c>
      <c r="N1909" s="98" t="s">
        <v>4944</v>
      </c>
      <c r="O1909" s="98" t="s">
        <v>4944</v>
      </c>
      <c r="P1909" s="98" t="s">
        <v>4944</v>
      </c>
      <c r="Q1909" s="98" t="s">
        <v>4944</v>
      </c>
      <c r="R1909" s="98" t="s">
        <v>4944</v>
      </c>
      <c r="S1909" s="98" t="s">
        <v>4944</v>
      </c>
      <c r="T1909" s="98" t="s">
        <v>4944</v>
      </c>
      <c r="U1909" s="98">
        <v>0.39600000000000002</v>
      </c>
    </row>
    <row r="1910" spans="1:21" x14ac:dyDescent="0.25">
      <c r="A1910" s="57" t="s">
        <v>4640</v>
      </c>
      <c r="B1910" s="57" t="s">
        <v>375</v>
      </c>
      <c r="C1910" s="57" t="s">
        <v>4679</v>
      </c>
      <c r="D1910" s="91">
        <v>7</v>
      </c>
      <c r="E1910" s="57" t="s">
        <v>6333</v>
      </c>
      <c r="F1910" s="29">
        <f t="shared" si="100"/>
        <v>0.12633333333333333</v>
      </c>
      <c r="G1910" s="23">
        <f t="shared" si="101"/>
        <v>0.63400000000000001</v>
      </c>
      <c r="H1910" s="30"/>
      <c r="I1910" s="29"/>
      <c r="J1910" s="23">
        <f t="shared" si="102"/>
        <v>7.5800000000000006E-2</v>
      </c>
      <c r="K1910" s="30"/>
      <c r="L1910" s="29"/>
      <c r="M1910" s="98" t="s">
        <v>4944</v>
      </c>
      <c r="N1910" s="98">
        <v>1.2090000000000001</v>
      </c>
      <c r="O1910" s="98">
        <v>1.327</v>
      </c>
      <c r="P1910" s="98" t="s">
        <v>4944</v>
      </c>
      <c r="Q1910" s="98" t="s">
        <v>4944</v>
      </c>
      <c r="R1910" s="98" t="s">
        <v>4944</v>
      </c>
      <c r="S1910" s="98" t="s">
        <v>4944</v>
      </c>
      <c r="T1910" s="98">
        <v>0</v>
      </c>
      <c r="U1910" s="98">
        <v>0.379</v>
      </c>
    </row>
    <row r="1911" spans="1:21" x14ac:dyDescent="0.25">
      <c r="A1911" s="57" t="s">
        <v>4640</v>
      </c>
      <c r="B1911" s="57" t="s">
        <v>4515</v>
      </c>
      <c r="C1911" s="57" t="s">
        <v>4694</v>
      </c>
      <c r="D1911" s="91">
        <v>11</v>
      </c>
      <c r="E1911" s="57" t="s">
        <v>6959</v>
      </c>
      <c r="F1911" s="29">
        <f t="shared" si="100"/>
        <v>0.125</v>
      </c>
      <c r="G1911" s="23">
        <f t="shared" si="101"/>
        <v>0</v>
      </c>
      <c r="H1911" s="30"/>
      <c r="I1911" s="29"/>
      <c r="J1911" s="23">
        <f t="shared" si="102"/>
        <v>7.4999999999999997E-2</v>
      </c>
      <c r="K1911" s="30"/>
      <c r="L1911" s="29"/>
      <c r="M1911" s="98" t="s">
        <v>4944</v>
      </c>
      <c r="N1911" s="98" t="s">
        <v>4944</v>
      </c>
      <c r="O1911" s="98" t="s">
        <v>4944</v>
      </c>
      <c r="P1911" s="98" t="s">
        <v>4944</v>
      </c>
      <c r="Q1911" s="98" t="s">
        <v>4944</v>
      </c>
      <c r="R1911" s="98" t="s">
        <v>4944</v>
      </c>
      <c r="S1911" s="98" t="s">
        <v>4944</v>
      </c>
      <c r="T1911" s="98">
        <v>0.375</v>
      </c>
      <c r="U1911" s="98" t="s">
        <v>4944</v>
      </c>
    </row>
    <row r="1912" spans="1:21" x14ac:dyDescent="0.25">
      <c r="A1912" s="57" t="s">
        <v>4640</v>
      </c>
      <c r="B1912" s="57" t="s">
        <v>3993</v>
      </c>
      <c r="C1912" s="57" t="s">
        <v>4669</v>
      </c>
      <c r="D1912" s="91">
        <v>6</v>
      </c>
      <c r="E1912" s="57" t="s">
        <v>5900</v>
      </c>
      <c r="F1912" s="29">
        <f t="shared" si="100"/>
        <v>0.124</v>
      </c>
      <c r="G1912" s="23">
        <f t="shared" si="101"/>
        <v>0</v>
      </c>
      <c r="H1912" s="30"/>
      <c r="I1912" s="29"/>
      <c r="J1912" s="23">
        <f t="shared" si="102"/>
        <v>7.4399999999999994E-2</v>
      </c>
      <c r="K1912" s="30"/>
      <c r="L1912" s="29"/>
      <c r="M1912" s="98" t="s">
        <v>4944</v>
      </c>
      <c r="N1912" s="98" t="s">
        <v>4944</v>
      </c>
      <c r="O1912" s="98" t="s">
        <v>4944</v>
      </c>
      <c r="P1912" s="98" t="s">
        <v>4944</v>
      </c>
      <c r="Q1912" s="98" t="s">
        <v>4944</v>
      </c>
      <c r="R1912" s="98" t="s">
        <v>4944</v>
      </c>
      <c r="S1912" s="98" t="s">
        <v>4944</v>
      </c>
      <c r="T1912" s="98" t="s">
        <v>4944</v>
      </c>
      <c r="U1912" s="98">
        <v>0.372</v>
      </c>
    </row>
    <row r="1913" spans="1:21" x14ac:dyDescent="0.25">
      <c r="A1913" s="57" t="s">
        <v>4640</v>
      </c>
      <c r="B1913" s="57" t="s">
        <v>2130</v>
      </c>
      <c r="C1913" s="57" t="s">
        <v>4723</v>
      </c>
      <c r="D1913" s="91">
        <v>16</v>
      </c>
      <c r="E1913" s="57" t="s">
        <v>8744</v>
      </c>
      <c r="F1913" s="29">
        <f t="shared" si="100"/>
        <v>0.12266666666666666</v>
      </c>
      <c r="G1913" s="23">
        <f t="shared" si="101"/>
        <v>6.5395000000000003</v>
      </c>
      <c r="H1913" s="30"/>
      <c r="I1913" s="29"/>
      <c r="J1913" s="23">
        <f t="shared" si="102"/>
        <v>0.31359999999999999</v>
      </c>
      <c r="K1913" s="30"/>
      <c r="L1913" s="29"/>
      <c r="M1913" s="98">
        <v>3.274</v>
      </c>
      <c r="N1913" s="98">
        <v>22.622</v>
      </c>
      <c r="O1913" s="98" t="s">
        <v>4944</v>
      </c>
      <c r="P1913" s="98">
        <v>0.26200000000000001</v>
      </c>
      <c r="Q1913" s="98">
        <v>0.751</v>
      </c>
      <c r="R1913" s="98">
        <v>0.44900000000000001</v>
      </c>
      <c r="S1913" s="98">
        <v>0.36799999999999999</v>
      </c>
      <c r="T1913" s="98" t="s">
        <v>4944</v>
      </c>
      <c r="U1913" s="98" t="s">
        <v>4944</v>
      </c>
    </row>
    <row r="1914" spans="1:21" x14ac:dyDescent="0.25">
      <c r="A1914" s="57" t="s">
        <v>4640</v>
      </c>
      <c r="B1914" s="57" t="s">
        <v>401</v>
      </c>
      <c r="C1914" s="57" t="s">
        <v>4732</v>
      </c>
      <c r="D1914" s="91">
        <v>20</v>
      </c>
      <c r="E1914" s="57" t="s">
        <v>9429</v>
      </c>
      <c r="F1914" s="29">
        <f t="shared" si="100"/>
        <v>0.12233333333333334</v>
      </c>
      <c r="G1914" s="23">
        <f t="shared" si="101"/>
        <v>0</v>
      </c>
      <c r="H1914" s="30"/>
      <c r="I1914" s="29"/>
      <c r="J1914" s="23">
        <f t="shared" si="102"/>
        <v>7.3399999999999993E-2</v>
      </c>
      <c r="K1914" s="30"/>
      <c r="L1914" s="29"/>
      <c r="M1914" s="98" t="s">
        <v>4944</v>
      </c>
      <c r="N1914" s="98" t="s">
        <v>4944</v>
      </c>
      <c r="O1914" s="98" t="s">
        <v>4944</v>
      </c>
      <c r="P1914" s="98" t="s">
        <v>4944</v>
      </c>
      <c r="Q1914" s="98" t="s">
        <v>4944</v>
      </c>
      <c r="R1914" s="98" t="s">
        <v>4944</v>
      </c>
      <c r="S1914" s="98" t="s">
        <v>4944</v>
      </c>
      <c r="T1914" s="98">
        <v>0.36699999999999999</v>
      </c>
      <c r="U1914" s="98" t="s">
        <v>4944</v>
      </c>
    </row>
    <row r="1915" spans="1:21" x14ac:dyDescent="0.25">
      <c r="A1915" s="57" t="s">
        <v>4640</v>
      </c>
      <c r="B1915" s="57" t="s">
        <v>760</v>
      </c>
      <c r="C1915" s="57" t="s">
        <v>4684</v>
      </c>
      <c r="D1915" s="91">
        <v>9</v>
      </c>
      <c r="E1915" s="57" t="s">
        <v>6615</v>
      </c>
      <c r="F1915" s="29">
        <f t="shared" si="100"/>
        <v>0.122</v>
      </c>
      <c r="G1915" s="23">
        <f t="shared" si="101"/>
        <v>85.238249999999994</v>
      </c>
      <c r="H1915" s="30"/>
      <c r="I1915" s="29"/>
      <c r="J1915" s="23">
        <f t="shared" si="102"/>
        <v>0.1268</v>
      </c>
      <c r="K1915" s="30"/>
      <c r="L1915" s="29"/>
      <c r="M1915" s="98">
        <v>134.566</v>
      </c>
      <c r="N1915" s="98">
        <v>178.65</v>
      </c>
      <c r="O1915" s="98">
        <v>15.048999999999999</v>
      </c>
      <c r="P1915" s="98">
        <v>12.688000000000001</v>
      </c>
      <c r="Q1915" s="98">
        <v>0.26800000000000002</v>
      </c>
      <c r="R1915" s="98" t="s">
        <v>4944</v>
      </c>
      <c r="S1915" s="98">
        <v>0.36599999999999999</v>
      </c>
      <c r="T1915" s="98" t="s">
        <v>4944</v>
      </c>
      <c r="U1915" s="98" t="s">
        <v>4944</v>
      </c>
    </row>
    <row r="1916" spans="1:21" x14ac:dyDescent="0.25">
      <c r="A1916" s="57" t="s">
        <v>4640</v>
      </c>
      <c r="B1916" s="57" t="s">
        <v>1236</v>
      </c>
      <c r="C1916" s="57" t="s">
        <v>4642</v>
      </c>
      <c r="D1916" s="91">
        <v>1</v>
      </c>
      <c r="E1916" s="57" t="s">
        <v>5005</v>
      </c>
      <c r="F1916" s="29">
        <f t="shared" si="100"/>
        <v>0.12033333333333333</v>
      </c>
      <c r="G1916" s="23">
        <f t="shared" si="101"/>
        <v>0</v>
      </c>
      <c r="H1916" s="30"/>
      <c r="I1916" s="29"/>
      <c r="J1916" s="23">
        <f t="shared" si="102"/>
        <v>7.22E-2</v>
      </c>
      <c r="K1916" s="30"/>
      <c r="L1916" s="29"/>
      <c r="M1916" s="98" t="s">
        <v>4944</v>
      </c>
      <c r="N1916" s="98" t="s">
        <v>4944</v>
      </c>
      <c r="O1916" s="98" t="s">
        <v>4944</v>
      </c>
      <c r="P1916" s="98" t="s">
        <v>4944</v>
      </c>
      <c r="Q1916" s="98" t="s">
        <v>4944</v>
      </c>
      <c r="R1916" s="98" t="s">
        <v>4944</v>
      </c>
      <c r="S1916" s="98" t="s">
        <v>4944</v>
      </c>
      <c r="T1916" s="98" t="s">
        <v>4944</v>
      </c>
      <c r="U1916" s="98">
        <v>0.36099999999999999</v>
      </c>
    </row>
    <row r="1917" spans="1:21" x14ac:dyDescent="0.25">
      <c r="A1917" s="57" t="s">
        <v>4640</v>
      </c>
      <c r="B1917" s="57" t="s">
        <v>2408</v>
      </c>
      <c r="C1917" s="57" t="s">
        <v>4680</v>
      </c>
      <c r="D1917" s="91">
        <v>7</v>
      </c>
      <c r="E1917" s="57" t="s">
        <v>6521</v>
      </c>
      <c r="F1917" s="29">
        <f t="shared" si="100"/>
        <v>0.11799999999999999</v>
      </c>
      <c r="G1917" s="23">
        <f t="shared" si="101"/>
        <v>2.6135000000000002</v>
      </c>
      <c r="H1917" s="30"/>
      <c r="I1917" s="29"/>
      <c r="J1917" s="23">
        <f t="shared" si="102"/>
        <v>7.0800000000000002E-2</v>
      </c>
      <c r="K1917" s="30"/>
      <c r="L1917" s="29"/>
      <c r="M1917" s="98" t="s">
        <v>4944</v>
      </c>
      <c r="N1917" s="98" t="s">
        <v>4944</v>
      </c>
      <c r="O1917" s="98" t="s">
        <v>4944</v>
      </c>
      <c r="P1917" s="98">
        <v>10.454000000000001</v>
      </c>
      <c r="Q1917" s="98" t="s">
        <v>4944</v>
      </c>
      <c r="R1917" s="98" t="s">
        <v>4944</v>
      </c>
      <c r="S1917" s="98" t="s">
        <v>4944</v>
      </c>
      <c r="T1917" s="98" t="s">
        <v>4944</v>
      </c>
      <c r="U1917" s="98">
        <v>0.35399999999999998</v>
      </c>
    </row>
    <row r="1918" spans="1:21" x14ac:dyDescent="0.25">
      <c r="A1918" s="57" t="s">
        <v>4640</v>
      </c>
      <c r="B1918" s="57" t="s">
        <v>1582</v>
      </c>
      <c r="C1918" s="57" t="s">
        <v>4729</v>
      </c>
      <c r="D1918" s="91">
        <v>18</v>
      </c>
      <c r="E1918" s="57" t="s">
        <v>9280</v>
      </c>
      <c r="F1918" s="29">
        <f t="shared" si="100"/>
        <v>0.11766666666666666</v>
      </c>
      <c r="G1918" s="23">
        <f t="shared" si="101"/>
        <v>0</v>
      </c>
      <c r="H1918" s="30"/>
      <c r="I1918" s="29"/>
      <c r="J1918" s="23">
        <f t="shared" si="102"/>
        <v>7.0599999999999996E-2</v>
      </c>
      <c r="K1918" s="30"/>
      <c r="L1918" s="29"/>
      <c r="M1918" s="98" t="s">
        <v>4944</v>
      </c>
      <c r="N1918" s="98" t="s">
        <v>4944</v>
      </c>
      <c r="O1918" s="98" t="s">
        <v>4944</v>
      </c>
      <c r="P1918" s="98" t="s">
        <v>4944</v>
      </c>
      <c r="Q1918" s="98" t="s">
        <v>4944</v>
      </c>
      <c r="R1918" s="98" t="s">
        <v>4944</v>
      </c>
      <c r="S1918" s="98" t="s">
        <v>4944</v>
      </c>
      <c r="T1918" s="98">
        <v>0.35299999999999998</v>
      </c>
      <c r="U1918" s="98" t="s">
        <v>4944</v>
      </c>
    </row>
    <row r="1919" spans="1:21" x14ac:dyDescent="0.25">
      <c r="A1919" s="57" t="s">
        <v>4640</v>
      </c>
      <c r="B1919" s="57" t="s">
        <v>3590</v>
      </c>
      <c r="C1919" s="57" t="s">
        <v>4644</v>
      </c>
      <c r="D1919" s="91">
        <v>1</v>
      </c>
      <c r="E1919" s="57" t="s">
        <v>5094</v>
      </c>
      <c r="F1919" s="29">
        <f t="shared" si="100"/>
        <v>0.11666666666666665</v>
      </c>
      <c r="G1919" s="23">
        <f t="shared" si="101"/>
        <v>1.6692499999999999</v>
      </c>
      <c r="H1919" s="30"/>
      <c r="I1919" s="29"/>
      <c r="J1919" s="23">
        <f t="shared" si="102"/>
        <v>0.13780000000000001</v>
      </c>
      <c r="K1919" s="30"/>
      <c r="L1919" s="29"/>
      <c r="M1919" s="98">
        <v>3.8530000000000002</v>
      </c>
      <c r="N1919" s="98" t="s">
        <v>4944</v>
      </c>
      <c r="O1919" s="98">
        <v>2.8239999999999998</v>
      </c>
      <c r="P1919" s="98" t="s">
        <v>4944</v>
      </c>
      <c r="Q1919" s="98" t="s">
        <v>4944</v>
      </c>
      <c r="R1919" s="98">
        <v>0.33900000000000002</v>
      </c>
      <c r="S1919" s="98" t="s">
        <v>4944</v>
      </c>
      <c r="T1919" s="98">
        <v>0.35</v>
      </c>
      <c r="U1919" s="98" t="s">
        <v>4944</v>
      </c>
    </row>
    <row r="1920" spans="1:21" x14ac:dyDescent="0.25">
      <c r="A1920" s="57" t="s">
        <v>4640</v>
      </c>
      <c r="B1920" s="57" t="s">
        <v>2699</v>
      </c>
      <c r="C1920" s="57" t="s">
        <v>4703</v>
      </c>
      <c r="D1920" s="91">
        <v>11</v>
      </c>
      <c r="E1920" s="57" t="s">
        <v>7515</v>
      </c>
      <c r="F1920" s="29">
        <f t="shared" si="100"/>
        <v>0.11666666666666665</v>
      </c>
      <c r="G1920" s="23">
        <f t="shared" si="101"/>
        <v>4.9829999999999997</v>
      </c>
      <c r="H1920" s="30"/>
      <c r="I1920" s="29"/>
      <c r="J1920" s="23">
        <f t="shared" si="102"/>
        <v>0.25260000000000005</v>
      </c>
      <c r="K1920" s="30"/>
      <c r="L1920" s="29"/>
      <c r="M1920" s="98">
        <v>0.06</v>
      </c>
      <c r="N1920" s="98">
        <v>4.343</v>
      </c>
      <c r="O1920" s="98">
        <v>15.529</v>
      </c>
      <c r="P1920" s="98" t="s">
        <v>4944</v>
      </c>
      <c r="Q1920" s="98">
        <v>0.54</v>
      </c>
      <c r="R1920" s="98">
        <v>0.373</v>
      </c>
      <c r="S1920" s="98">
        <v>0.23100000000000001</v>
      </c>
      <c r="T1920" s="98" t="s">
        <v>4944</v>
      </c>
      <c r="U1920" s="98">
        <v>0.11899999999999999</v>
      </c>
    </row>
    <row r="1921" spans="1:21" x14ac:dyDescent="0.25">
      <c r="A1921" s="57" t="s">
        <v>4640</v>
      </c>
      <c r="B1921" s="57" t="s">
        <v>2869</v>
      </c>
      <c r="C1921" s="57" t="s">
        <v>4723</v>
      </c>
      <c r="D1921" s="91">
        <v>16</v>
      </c>
      <c r="E1921" s="57" t="s">
        <v>8516</v>
      </c>
      <c r="F1921" s="29">
        <f t="shared" si="100"/>
        <v>0.11666666666666665</v>
      </c>
      <c r="G1921" s="23">
        <f t="shared" si="101"/>
        <v>0.1875</v>
      </c>
      <c r="H1921" s="30"/>
      <c r="I1921" s="29"/>
      <c r="J1921" s="23">
        <f t="shared" si="102"/>
        <v>7.5980000000000008</v>
      </c>
      <c r="K1921" s="30"/>
      <c r="L1921" s="29"/>
      <c r="M1921" s="98">
        <v>0.75</v>
      </c>
      <c r="N1921" s="98" t="s">
        <v>4944</v>
      </c>
      <c r="O1921" s="98" t="s">
        <v>4944</v>
      </c>
      <c r="P1921" s="98" t="s">
        <v>4944</v>
      </c>
      <c r="Q1921" s="98">
        <v>3.3</v>
      </c>
      <c r="R1921" s="98">
        <v>34.340000000000003</v>
      </c>
      <c r="S1921" s="98">
        <v>0.35</v>
      </c>
      <c r="T1921" s="98" t="s">
        <v>4944</v>
      </c>
      <c r="U1921" s="98" t="s">
        <v>4944</v>
      </c>
    </row>
    <row r="1922" spans="1:21" x14ac:dyDescent="0.25">
      <c r="A1922" s="57" t="s">
        <v>4640</v>
      </c>
      <c r="B1922" s="57" t="s">
        <v>1483</v>
      </c>
      <c r="C1922" s="57" t="s">
        <v>4734</v>
      </c>
      <c r="D1922" s="91">
        <v>20</v>
      </c>
      <c r="E1922" s="57" t="s">
        <v>9532</v>
      </c>
      <c r="F1922" s="29">
        <f t="shared" si="100"/>
        <v>0.11666666666666665</v>
      </c>
      <c r="G1922" s="23">
        <f t="shared" si="101"/>
        <v>0</v>
      </c>
      <c r="H1922" s="30"/>
      <c r="I1922" s="29"/>
      <c r="J1922" s="23">
        <f t="shared" si="102"/>
        <v>6.9999999999999993E-2</v>
      </c>
      <c r="K1922" s="30"/>
      <c r="L1922" s="29"/>
      <c r="M1922" s="98" t="s">
        <v>4944</v>
      </c>
      <c r="N1922" s="98" t="s">
        <v>4944</v>
      </c>
      <c r="O1922" s="98" t="s">
        <v>4944</v>
      </c>
      <c r="P1922" s="98" t="s">
        <v>4944</v>
      </c>
      <c r="Q1922" s="98" t="s">
        <v>4944</v>
      </c>
      <c r="R1922" s="98" t="s">
        <v>4944</v>
      </c>
      <c r="S1922" s="98">
        <v>0.35</v>
      </c>
      <c r="T1922" s="98" t="s">
        <v>4944</v>
      </c>
      <c r="U1922" s="98" t="s">
        <v>4944</v>
      </c>
    </row>
    <row r="1923" spans="1:21" x14ac:dyDescent="0.25">
      <c r="A1923" s="57" t="s">
        <v>4640</v>
      </c>
      <c r="B1923" s="57" t="s">
        <v>842</v>
      </c>
      <c r="C1923" s="57" t="s">
        <v>4681</v>
      </c>
      <c r="D1923" s="91">
        <v>8</v>
      </c>
      <c r="E1923" s="57" t="s">
        <v>6549</v>
      </c>
      <c r="F1923" s="29">
        <f t="shared" si="100"/>
        <v>0.11466666666666665</v>
      </c>
      <c r="G1923" s="23">
        <f t="shared" si="101"/>
        <v>5.4267500000000002</v>
      </c>
      <c r="H1923" s="30"/>
      <c r="I1923" s="29"/>
      <c r="J1923" s="23">
        <f t="shared" si="102"/>
        <v>6.88E-2</v>
      </c>
      <c r="K1923" s="30"/>
      <c r="L1923" s="29"/>
      <c r="M1923" s="98">
        <v>1.5449999999999999</v>
      </c>
      <c r="N1923" s="98">
        <v>17.577000000000002</v>
      </c>
      <c r="O1923" s="98" t="s">
        <v>4944</v>
      </c>
      <c r="P1923" s="98">
        <v>2.585</v>
      </c>
      <c r="Q1923" s="98" t="s">
        <v>4944</v>
      </c>
      <c r="R1923" s="98" t="s">
        <v>4944</v>
      </c>
      <c r="S1923" s="98" t="s">
        <v>4944</v>
      </c>
      <c r="T1923" s="98" t="s">
        <v>4944</v>
      </c>
      <c r="U1923" s="98">
        <v>0.34399999999999997</v>
      </c>
    </row>
    <row r="1924" spans="1:21" x14ac:dyDescent="0.25">
      <c r="A1924" s="57" t="s">
        <v>4640</v>
      </c>
      <c r="B1924" s="57" t="s">
        <v>2068</v>
      </c>
      <c r="C1924" s="57" t="s">
        <v>4723</v>
      </c>
      <c r="D1924" s="91">
        <v>16</v>
      </c>
      <c r="E1924" s="57" t="s">
        <v>8598</v>
      </c>
      <c r="F1924" s="29">
        <f t="shared" si="100"/>
        <v>0.114</v>
      </c>
      <c r="G1924" s="23">
        <f t="shared" si="101"/>
        <v>0</v>
      </c>
      <c r="H1924" s="30"/>
      <c r="I1924" s="29"/>
      <c r="J1924" s="23">
        <f t="shared" si="102"/>
        <v>0.28680000000000005</v>
      </c>
      <c r="K1924" s="30"/>
      <c r="L1924" s="29"/>
      <c r="M1924" s="98" t="s">
        <v>4944</v>
      </c>
      <c r="N1924" s="98" t="s">
        <v>4944</v>
      </c>
      <c r="O1924" s="98" t="s">
        <v>4944</v>
      </c>
      <c r="P1924" s="98" t="s">
        <v>4944</v>
      </c>
      <c r="Q1924" s="98" t="s">
        <v>4944</v>
      </c>
      <c r="R1924" s="98">
        <v>1.0920000000000001</v>
      </c>
      <c r="S1924" s="98">
        <v>0.34200000000000003</v>
      </c>
      <c r="T1924" s="98" t="s">
        <v>4944</v>
      </c>
      <c r="U1924" s="98" t="s">
        <v>4944</v>
      </c>
    </row>
    <row r="1925" spans="1:21" x14ac:dyDescent="0.25">
      <c r="A1925" s="57" t="s">
        <v>4640</v>
      </c>
      <c r="B1925" s="57" t="s">
        <v>968</v>
      </c>
      <c r="C1925" s="57" t="s">
        <v>4680</v>
      </c>
      <c r="D1925" s="91">
        <v>7</v>
      </c>
      <c r="E1925" s="57" t="s">
        <v>6472</v>
      </c>
      <c r="F1925" s="29">
        <f t="shared" si="100"/>
        <v>0.11233333333333334</v>
      </c>
      <c r="G1925" s="23">
        <f t="shared" si="101"/>
        <v>0</v>
      </c>
      <c r="H1925" s="30"/>
      <c r="I1925" s="29"/>
      <c r="J1925" s="23">
        <f t="shared" si="102"/>
        <v>6.7400000000000002E-2</v>
      </c>
      <c r="K1925" s="30"/>
      <c r="L1925" s="29"/>
      <c r="M1925" s="98" t="s">
        <v>4944</v>
      </c>
      <c r="N1925" s="98" t="s">
        <v>4944</v>
      </c>
      <c r="O1925" s="98" t="s">
        <v>4944</v>
      </c>
      <c r="P1925" s="98" t="s">
        <v>4944</v>
      </c>
      <c r="Q1925" s="98" t="s">
        <v>4944</v>
      </c>
      <c r="R1925" s="98" t="s">
        <v>4944</v>
      </c>
      <c r="S1925" s="98" t="s">
        <v>4944</v>
      </c>
      <c r="T1925" s="98">
        <v>0.33700000000000002</v>
      </c>
      <c r="U1925" s="98" t="s">
        <v>4944</v>
      </c>
    </row>
    <row r="1926" spans="1:21" x14ac:dyDescent="0.25">
      <c r="A1926" s="57" t="s">
        <v>4640</v>
      </c>
      <c r="B1926" s="57" t="s">
        <v>1456</v>
      </c>
      <c r="C1926" s="57" t="s">
        <v>4680</v>
      </c>
      <c r="D1926" s="91">
        <v>7</v>
      </c>
      <c r="E1926" s="57" t="s">
        <v>6516</v>
      </c>
      <c r="F1926" s="29">
        <f t="shared" si="100"/>
        <v>0.11033333333333334</v>
      </c>
      <c r="G1926" s="23">
        <f t="shared" si="101"/>
        <v>2.6040000000000001</v>
      </c>
      <c r="H1926" s="30"/>
      <c r="I1926" s="29"/>
      <c r="J1926" s="23">
        <f t="shared" si="102"/>
        <v>3.9633999999999991</v>
      </c>
      <c r="K1926" s="30"/>
      <c r="L1926" s="29"/>
      <c r="M1926" s="98">
        <v>2.0840000000000001</v>
      </c>
      <c r="N1926" s="98" t="s">
        <v>4944</v>
      </c>
      <c r="O1926" s="98">
        <v>0.14499999999999999</v>
      </c>
      <c r="P1926" s="98">
        <v>8.1869999999999994</v>
      </c>
      <c r="Q1926" s="98">
        <v>13.885999999999999</v>
      </c>
      <c r="R1926" s="98">
        <v>5.6</v>
      </c>
      <c r="S1926" s="98">
        <v>0.33100000000000002</v>
      </c>
      <c r="T1926" s="98" t="s">
        <v>4944</v>
      </c>
      <c r="U1926" s="98" t="s">
        <v>4944</v>
      </c>
    </row>
    <row r="1927" spans="1:21" x14ac:dyDescent="0.25">
      <c r="A1927" s="57" t="s">
        <v>4640</v>
      </c>
      <c r="B1927" s="57" t="s">
        <v>1767</v>
      </c>
      <c r="C1927" s="57" t="s">
        <v>4703</v>
      </c>
      <c r="D1927" s="91">
        <v>11</v>
      </c>
      <c r="E1927" s="57" t="s">
        <v>7534</v>
      </c>
      <c r="F1927" s="29">
        <f t="shared" si="100"/>
        <v>0.11033333333333334</v>
      </c>
      <c r="G1927" s="23">
        <f t="shared" si="101"/>
        <v>0.95825000000000005</v>
      </c>
      <c r="H1927" s="30"/>
      <c r="I1927" s="29"/>
      <c r="J1927" s="23">
        <f t="shared" si="102"/>
        <v>6.6200000000000009E-2</v>
      </c>
      <c r="K1927" s="30"/>
      <c r="L1927" s="29"/>
      <c r="M1927" s="98" t="s">
        <v>4944</v>
      </c>
      <c r="N1927" s="98" t="s">
        <v>4944</v>
      </c>
      <c r="O1927" s="98">
        <v>3.8330000000000002</v>
      </c>
      <c r="P1927" s="98" t="s">
        <v>4944</v>
      </c>
      <c r="Q1927" s="98" t="s">
        <v>4944</v>
      </c>
      <c r="R1927" s="98" t="s">
        <v>4944</v>
      </c>
      <c r="S1927" s="98" t="s">
        <v>4944</v>
      </c>
      <c r="T1927" s="98">
        <v>0.33100000000000002</v>
      </c>
      <c r="U1927" s="98" t="s">
        <v>4944</v>
      </c>
    </row>
    <row r="1928" spans="1:21" x14ac:dyDescent="0.25">
      <c r="A1928" s="57" t="s">
        <v>4640</v>
      </c>
      <c r="B1928" s="57" t="s">
        <v>3583</v>
      </c>
      <c r="C1928" s="57" t="s">
        <v>4701</v>
      </c>
      <c r="D1928" s="91">
        <v>11</v>
      </c>
      <c r="E1928" s="57" t="s">
        <v>7338</v>
      </c>
      <c r="F1928" s="29">
        <f t="shared" si="100"/>
        <v>0.11</v>
      </c>
      <c r="G1928" s="23">
        <f t="shared" si="101"/>
        <v>0</v>
      </c>
      <c r="H1928" s="30"/>
      <c r="I1928" s="29"/>
      <c r="J1928" s="23">
        <f t="shared" si="102"/>
        <v>6.6000000000000003E-2</v>
      </c>
      <c r="K1928" s="30"/>
      <c r="L1928" s="29"/>
      <c r="M1928" s="98" t="s">
        <v>4944</v>
      </c>
      <c r="N1928" s="98" t="s">
        <v>4944</v>
      </c>
      <c r="O1928" s="98" t="s">
        <v>4944</v>
      </c>
      <c r="P1928" s="98" t="s">
        <v>4944</v>
      </c>
      <c r="Q1928" s="98" t="s">
        <v>4944</v>
      </c>
      <c r="R1928" s="98" t="s">
        <v>4944</v>
      </c>
      <c r="S1928" s="98" t="s">
        <v>4944</v>
      </c>
      <c r="T1928" s="98">
        <v>0.33</v>
      </c>
      <c r="U1928" s="98" t="s">
        <v>4944</v>
      </c>
    </row>
    <row r="1929" spans="1:21" x14ac:dyDescent="0.25">
      <c r="A1929" s="57" t="s">
        <v>4640</v>
      </c>
      <c r="B1929" s="57" t="s">
        <v>3353</v>
      </c>
      <c r="C1929" s="57" t="s">
        <v>4709</v>
      </c>
      <c r="D1929" s="91">
        <v>13</v>
      </c>
      <c r="E1929" s="57" t="s">
        <v>7665</v>
      </c>
      <c r="F1929" s="29">
        <f t="shared" si="100"/>
        <v>0.10833333333333334</v>
      </c>
      <c r="G1929" s="23">
        <f t="shared" si="101"/>
        <v>0</v>
      </c>
      <c r="H1929" s="30"/>
      <c r="I1929" s="29"/>
      <c r="J1929" s="23">
        <f t="shared" si="102"/>
        <v>0.10500000000000001</v>
      </c>
      <c r="K1929" s="30"/>
      <c r="L1929" s="29"/>
      <c r="M1929" s="98" t="s">
        <v>4944</v>
      </c>
      <c r="N1929" s="98" t="s">
        <v>4944</v>
      </c>
      <c r="O1929" s="98" t="s">
        <v>4944</v>
      </c>
      <c r="P1929" s="98" t="s">
        <v>4944</v>
      </c>
      <c r="Q1929" s="98" t="s">
        <v>4944</v>
      </c>
      <c r="R1929" s="98">
        <v>0.2</v>
      </c>
      <c r="S1929" s="98">
        <v>0.26900000000000002</v>
      </c>
      <c r="T1929" s="98">
        <v>5.6000000000000001E-2</v>
      </c>
      <c r="U1929" s="98" t="s">
        <v>4944</v>
      </c>
    </row>
    <row r="1930" spans="1:21" x14ac:dyDescent="0.25">
      <c r="A1930" s="57" t="s">
        <v>4640</v>
      </c>
      <c r="B1930" s="57" t="s">
        <v>766</v>
      </c>
      <c r="C1930" s="57" t="s">
        <v>4688</v>
      </c>
      <c r="D1930" s="91">
        <v>10</v>
      </c>
      <c r="E1930" s="57" t="s">
        <v>6693</v>
      </c>
      <c r="F1930" s="29">
        <f t="shared" si="100"/>
        <v>0.108</v>
      </c>
      <c r="G1930" s="23">
        <f t="shared" si="101"/>
        <v>0</v>
      </c>
      <c r="H1930" s="30"/>
      <c r="I1930" s="29"/>
      <c r="J1930" s="23">
        <f t="shared" si="102"/>
        <v>6.4799999999999996E-2</v>
      </c>
      <c r="K1930" s="30"/>
      <c r="L1930" s="29"/>
      <c r="M1930" s="98" t="s">
        <v>4944</v>
      </c>
      <c r="N1930" s="98" t="s">
        <v>4944</v>
      </c>
      <c r="O1930" s="98" t="s">
        <v>4944</v>
      </c>
      <c r="P1930" s="98" t="s">
        <v>4944</v>
      </c>
      <c r="Q1930" s="98" t="s">
        <v>4944</v>
      </c>
      <c r="R1930" s="98" t="s">
        <v>4944</v>
      </c>
      <c r="S1930" s="98" t="s">
        <v>4944</v>
      </c>
      <c r="T1930" s="98">
        <v>0.32400000000000001</v>
      </c>
      <c r="U1930" s="98" t="s">
        <v>4944</v>
      </c>
    </row>
    <row r="1931" spans="1:21" x14ac:dyDescent="0.25">
      <c r="A1931" s="57" t="s">
        <v>4640</v>
      </c>
      <c r="B1931" s="57" t="s">
        <v>4176</v>
      </c>
      <c r="C1931" s="57" t="s">
        <v>4678</v>
      </c>
      <c r="D1931" s="91">
        <v>6</v>
      </c>
      <c r="E1931" s="57" t="s">
        <v>6288</v>
      </c>
      <c r="F1931" s="29">
        <f t="shared" si="100"/>
        <v>0.10766666666666667</v>
      </c>
      <c r="G1931" s="23">
        <f t="shared" si="101"/>
        <v>35.876249999999999</v>
      </c>
      <c r="H1931" s="30"/>
      <c r="I1931" s="29"/>
      <c r="J1931" s="23">
        <f t="shared" si="102"/>
        <v>23.942999999999998</v>
      </c>
      <c r="K1931" s="30"/>
      <c r="L1931" s="29"/>
      <c r="M1931" s="98">
        <v>0.30499999999999999</v>
      </c>
      <c r="N1931" s="98">
        <v>0</v>
      </c>
      <c r="O1931" s="98">
        <v>0</v>
      </c>
      <c r="P1931" s="98">
        <v>143.19999999999999</v>
      </c>
      <c r="Q1931" s="98">
        <v>119.392</v>
      </c>
      <c r="R1931" s="98">
        <v>0</v>
      </c>
      <c r="S1931" s="98">
        <v>0</v>
      </c>
      <c r="T1931" s="98">
        <v>0</v>
      </c>
      <c r="U1931" s="98">
        <v>0.32300000000000001</v>
      </c>
    </row>
    <row r="1932" spans="1:21" x14ac:dyDescent="0.25">
      <c r="A1932" s="57" t="s">
        <v>4640</v>
      </c>
      <c r="B1932" s="57" t="s">
        <v>1012</v>
      </c>
      <c r="C1932" s="57" t="s">
        <v>4713</v>
      </c>
      <c r="D1932" s="91">
        <v>15</v>
      </c>
      <c r="E1932" s="57" t="s">
        <v>8033</v>
      </c>
      <c r="F1932" s="29">
        <f t="shared" si="100"/>
        <v>0.10766666666666667</v>
      </c>
      <c r="G1932" s="23">
        <f t="shared" si="101"/>
        <v>9.0039999999999996</v>
      </c>
      <c r="H1932" s="30"/>
      <c r="I1932" s="29"/>
      <c r="J1932" s="23">
        <f t="shared" si="102"/>
        <v>1.6498000000000002</v>
      </c>
      <c r="K1932" s="30"/>
      <c r="L1932" s="29"/>
      <c r="M1932" s="98">
        <v>5.5E-2</v>
      </c>
      <c r="N1932" s="98">
        <v>0</v>
      </c>
      <c r="O1932" s="98">
        <v>0</v>
      </c>
      <c r="P1932" s="98">
        <v>35.960999999999999</v>
      </c>
      <c r="Q1932" s="98" t="s">
        <v>4944</v>
      </c>
      <c r="R1932" s="98">
        <v>7.9260000000000002</v>
      </c>
      <c r="S1932" s="98">
        <v>0.32300000000000001</v>
      </c>
      <c r="T1932" s="98" t="s">
        <v>4944</v>
      </c>
      <c r="U1932" s="98" t="s">
        <v>4944</v>
      </c>
    </row>
    <row r="1933" spans="1:21" x14ac:dyDescent="0.25">
      <c r="A1933" s="57" t="s">
        <v>4640</v>
      </c>
      <c r="B1933" s="57" t="s">
        <v>388</v>
      </c>
      <c r="C1933" s="57" t="s">
        <v>4723</v>
      </c>
      <c r="D1933" s="91">
        <v>16</v>
      </c>
      <c r="E1933" s="57" t="s">
        <v>8771</v>
      </c>
      <c r="F1933" s="29">
        <f t="shared" si="100"/>
        <v>0.105</v>
      </c>
      <c r="G1933" s="23">
        <f t="shared" si="101"/>
        <v>6.5514999999999999</v>
      </c>
      <c r="H1933" s="30"/>
      <c r="I1933" s="29"/>
      <c r="J1933" s="23">
        <f t="shared" si="102"/>
        <v>27.165800000000001</v>
      </c>
      <c r="K1933" s="30"/>
      <c r="L1933" s="29"/>
      <c r="M1933" s="98" t="s">
        <v>4944</v>
      </c>
      <c r="N1933" s="98" t="s">
        <v>4944</v>
      </c>
      <c r="O1933" s="98" t="s">
        <v>4944</v>
      </c>
      <c r="P1933" s="98">
        <v>26.206</v>
      </c>
      <c r="Q1933" s="98">
        <v>135.51400000000001</v>
      </c>
      <c r="R1933" s="98">
        <v>0</v>
      </c>
      <c r="S1933" s="98">
        <v>0</v>
      </c>
      <c r="T1933" s="98">
        <v>0</v>
      </c>
      <c r="U1933" s="98">
        <v>0.315</v>
      </c>
    </row>
    <row r="1934" spans="1:21" x14ac:dyDescent="0.25">
      <c r="A1934" s="57" t="s">
        <v>4640</v>
      </c>
      <c r="B1934" s="57" t="s">
        <v>4487</v>
      </c>
      <c r="C1934" s="57" t="s">
        <v>4710</v>
      </c>
      <c r="D1934" s="91">
        <v>13</v>
      </c>
      <c r="E1934" s="57" t="s">
        <v>7703</v>
      </c>
      <c r="F1934" s="29">
        <f t="shared" si="100"/>
        <v>0.10466666666666667</v>
      </c>
      <c r="G1934" s="23">
        <f t="shared" si="101"/>
        <v>0</v>
      </c>
      <c r="H1934" s="30"/>
      <c r="I1934" s="29"/>
      <c r="J1934" s="23">
        <f t="shared" si="102"/>
        <v>6.2799999999999995E-2</v>
      </c>
      <c r="K1934" s="30"/>
      <c r="L1934" s="29"/>
      <c r="M1934" s="98" t="s">
        <v>4944</v>
      </c>
      <c r="N1934" s="98" t="s">
        <v>4944</v>
      </c>
      <c r="O1934" s="98" t="s">
        <v>4944</v>
      </c>
      <c r="P1934" s="98" t="s">
        <v>4944</v>
      </c>
      <c r="Q1934" s="98" t="s">
        <v>4944</v>
      </c>
      <c r="R1934" s="98" t="s">
        <v>4944</v>
      </c>
      <c r="S1934" s="98" t="s">
        <v>4944</v>
      </c>
      <c r="T1934" s="98">
        <v>0.314</v>
      </c>
      <c r="U1934" s="98" t="s">
        <v>4944</v>
      </c>
    </row>
    <row r="1935" spans="1:21" x14ac:dyDescent="0.25">
      <c r="A1935" s="57" t="s">
        <v>4640</v>
      </c>
      <c r="B1935" s="57" t="s">
        <v>604</v>
      </c>
      <c r="C1935" s="57" t="s">
        <v>4674</v>
      </c>
      <c r="D1935" s="91">
        <v>6</v>
      </c>
      <c r="E1935" s="57" t="s">
        <v>6199</v>
      </c>
      <c r="F1935" s="29">
        <f t="shared" si="100"/>
        <v>0.10233333333333333</v>
      </c>
      <c r="G1935" s="23">
        <f t="shared" si="101"/>
        <v>1.26</v>
      </c>
      <c r="H1935" s="30"/>
      <c r="I1935" s="29"/>
      <c r="J1935" s="23">
        <f t="shared" si="102"/>
        <v>3.0234000000000001</v>
      </c>
      <c r="K1935" s="30"/>
      <c r="L1935" s="29"/>
      <c r="M1935" s="98">
        <v>0</v>
      </c>
      <c r="N1935" s="98">
        <v>0.03</v>
      </c>
      <c r="O1935" s="98">
        <v>0</v>
      </c>
      <c r="P1935" s="98">
        <v>5.01</v>
      </c>
      <c r="Q1935" s="98">
        <v>6.4390000000000001</v>
      </c>
      <c r="R1935" s="98">
        <v>8.3710000000000004</v>
      </c>
      <c r="S1935" s="98">
        <v>0</v>
      </c>
      <c r="T1935" s="98">
        <v>0</v>
      </c>
      <c r="U1935" s="98">
        <v>0.307</v>
      </c>
    </row>
    <row r="1936" spans="1:21" x14ac:dyDescent="0.25">
      <c r="A1936" s="57" t="s">
        <v>4640</v>
      </c>
      <c r="B1936" s="57" t="s">
        <v>830</v>
      </c>
      <c r="C1936" s="57" t="s">
        <v>4724</v>
      </c>
      <c r="D1936" s="91">
        <v>16</v>
      </c>
      <c r="E1936" s="57" t="s">
        <v>8794</v>
      </c>
      <c r="F1936" s="29">
        <f t="shared" si="100"/>
        <v>0.10166666666666667</v>
      </c>
      <c r="G1936" s="23">
        <f t="shared" si="101"/>
        <v>0.10324999999999999</v>
      </c>
      <c r="H1936" s="30"/>
      <c r="I1936" s="29"/>
      <c r="J1936" s="23">
        <f t="shared" si="102"/>
        <v>6.0999999999999999E-2</v>
      </c>
      <c r="K1936" s="30"/>
      <c r="L1936" s="29"/>
      <c r="M1936" s="98" t="s">
        <v>4944</v>
      </c>
      <c r="N1936" s="98" t="s">
        <v>4944</v>
      </c>
      <c r="O1936" s="98" t="s">
        <v>4944</v>
      </c>
      <c r="P1936" s="98">
        <v>0.41299999999999998</v>
      </c>
      <c r="Q1936" s="98" t="s">
        <v>4944</v>
      </c>
      <c r="R1936" s="98" t="s">
        <v>4944</v>
      </c>
      <c r="S1936" s="98">
        <v>0.30499999999999999</v>
      </c>
      <c r="T1936" s="98" t="s">
        <v>4944</v>
      </c>
      <c r="U1936" s="98" t="s">
        <v>4944</v>
      </c>
    </row>
    <row r="1937" spans="1:21" x14ac:dyDescent="0.25">
      <c r="A1937" s="57" t="s">
        <v>4640</v>
      </c>
      <c r="B1937" s="57" t="s">
        <v>3554</v>
      </c>
      <c r="C1937" s="57" t="s">
        <v>4702</v>
      </c>
      <c r="D1937" s="91">
        <v>11</v>
      </c>
      <c r="E1937" s="57" t="s">
        <v>7478</v>
      </c>
      <c r="F1937" s="29">
        <f t="shared" si="100"/>
        <v>0.10133333333333333</v>
      </c>
      <c r="G1937" s="23">
        <f t="shared" si="101"/>
        <v>0</v>
      </c>
      <c r="H1937" s="30"/>
      <c r="I1937" s="29"/>
      <c r="J1937" s="23">
        <f t="shared" si="102"/>
        <v>6.08E-2</v>
      </c>
      <c r="K1937" s="30"/>
      <c r="L1937" s="29"/>
      <c r="M1937" s="98" t="s">
        <v>4944</v>
      </c>
      <c r="N1937" s="98" t="s">
        <v>4944</v>
      </c>
      <c r="O1937" s="98" t="s">
        <v>4944</v>
      </c>
      <c r="P1937" s="98" t="s">
        <v>4944</v>
      </c>
      <c r="Q1937" s="98" t="s">
        <v>4944</v>
      </c>
      <c r="R1937" s="98" t="s">
        <v>4944</v>
      </c>
      <c r="S1937" s="98" t="s">
        <v>4944</v>
      </c>
      <c r="T1937" s="98">
        <v>0.21</v>
      </c>
      <c r="U1937" s="98">
        <v>9.4E-2</v>
      </c>
    </row>
    <row r="1938" spans="1:21" x14ac:dyDescent="0.25">
      <c r="A1938" s="57" t="s">
        <v>4640</v>
      </c>
      <c r="B1938" s="57" t="s">
        <v>496</v>
      </c>
      <c r="C1938" s="57" t="s">
        <v>4670</v>
      </c>
      <c r="D1938" s="91">
        <v>6</v>
      </c>
      <c r="E1938" s="57" t="s">
        <v>6088</v>
      </c>
      <c r="F1938" s="29">
        <f t="shared" si="100"/>
        <v>0.10099999999999999</v>
      </c>
      <c r="G1938" s="23">
        <f t="shared" si="101"/>
        <v>3.3500000000000002E-2</v>
      </c>
      <c r="H1938" s="30"/>
      <c r="I1938" s="29"/>
      <c r="J1938" s="23">
        <f t="shared" si="102"/>
        <v>6.8599999999999994E-2</v>
      </c>
      <c r="K1938" s="30"/>
      <c r="L1938" s="29"/>
      <c r="M1938" s="98" t="s">
        <v>4944</v>
      </c>
      <c r="N1938" s="98">
        <v>0.13400000000000001</v>
      </c>
      <c r="O1938" s="98">
        <v>0</v>
      </c>
      <c r="P1938" s="98" t="s">
        <v>4944</v>
      </c>
      <c r="Q1938" s="98" t="s">
        <v>4944</v>
      </c>
      <c r="R1938" s="98">
        <v>0.04</v>
      </c>
      <c r="S1938" s="98">
        <v>0.30299999999999999</v>
      </c>
      <c r="T1938" s="98" t="s">
        <v>4944</v>
      </c>
      <c r="U1938" s="98" t="s">
        <v>4944</v>
      </c>
    </row>
    <row r="1939" spans="1:21" x14ac:dyDescent="0.25">
      <c r="A1939" s="57" t="s">
        <v>4640</v>
      </c>
      <c r="B1939" s="57" t="s">
        <v>3907</v>
      </c>
      <c r="C1939" s="57" t="s">
        <v>4677</v>
      </c>
      <c r="D1939" s="91">
        <v>6</v>
      </c>
      <c r="E1939" s="57" t="s">
        <v>6267</v>
      </c>
      <c r="F1939" s="29">
        <f t="shared" si="100"/>
        <v>9.9999999999999992E-2</v>
      </c>
      <c r="G1939" s="23">
        <f t="shared" si="101"/>
        <v>0.373</v>
      </c>
      <c r="H1939" s="30"/>
      <c r="I1939" s="29"/>
      <c r="J1939" s="23">
        <f t="shared" si="102"/>
        <v>0.84380000000000011</v>
      </c>
      <c r="K1939" s="30"/>
      <c r="L1939" s="29"/>
      <c r="M1939" s="98" t="s">
        <v>4944</v>
      </c>
      <c r="N1939" s="98" t="s">
        <v>4944</v>
      </c>
      <c r="O1939" s="98" t="s">
        <v>4944</v>
      </c>
      <c r="P1939" s="98">
        <v>1.492</v>
      </c>
      <c r="Q1939" s="98">
        <v>3.919</v>
      </c>
      <c r="R1939" s="98" t="s">
        <v>4944</v>
      </c>
      <c r="S1939" s="98" t="s">
        <v>4944</v>
      </c>
      <c r="T1939" s="98">
        <v>0.3</v>
      </c>
      <c r="U1939" s="98" t="s">
        <v>4944</v>
      </c>
    </row>
    <row r="1940" spans="1:21" x14ac:dyDescent="0.25">
      <c r="A1940" s="57" t="s">
        <v>4640</v>
      </c>
      <c r="B1940" s="57" t="s">
        <v>4064</v>
      </c>
      <c r="C1940" s="57" t="s">
        <v>4679</v>
      </c>
      <c r="D1940" s="91">
        <v>7</v>
      </c>
      <c r="E1940" s="57" t="s">
        <v>6422</v>
      </c>
      <c r="F1940" s="29">
        <f t="shared" si="100"/>
        <v>9.9999999999999992E-2</v>
      </c>
      <c r="G1940" s="23">
        <f t="shared" si="101"/>
        <v>0</v>
      </c>
      <c r="H1940" s="30"/>
      <c r="I1940" s="29"/>
      <c r="J1940" s="23">
        <f t="shared" si="102"/>
        <v>0.15160000000000001</v>
      </c>
      <c r="K1940" s="30"/>
      <c r="L1940" s="29"/>
      <c r="M1940" s="98">
        <v>0</v>
      </c>
      <c r="N1940" s="98" t="s">
        <v>4944</v>
      </c>
      <c r="O1940" s="98" t="s">
        <v>4944</v>
      </c>
      <c r="P1940" s="98" t="s">
        <v>4944</v>
      </c>
      <c r="Q1940" s="98">
        <v>0.45800000000000002</v>
      </c>
      <c r="R1940" s="98" t="s">
        <v>4944</v>
      </c>
      <c r="S1940" s="98">
        <v>0.3</v>
      </c>
      <c r="T1940" s="98" t="s">
        <v>4944</v>
      </c>
      <c r="U1940" s="98" t="s">
        <v>4944</v>
      </c>
    </row>
    <row r="1941" spans="1:21" x14ac:dyDescent="0.25">
      <c r="A1941" s="57" t="s">
        <v>4640</v>
      </c>
      <c r="B1941" s="57" t="s">
        <v>1600</v>
      </c>
      <c r="C1941" s="57" t="s">
        <v>4721</v>
      </c>
      <c r="D1941" s="91">
        <v>15</v>
      </c>
      <c r="E1941" s="57" t="s">
        <v>8208</v>
      </c>
      <c r="F1941" s="29">
        <f t="shared" si="100"/>
        <v>9.9999999999999992E-2</v>
      </c>
      <c r="G1941" s="23">
        <f t="shared" si="101"/>
        <v>0.13700000000000001</v>
      </c>
      <c r="H1941" s="30"/>
      <c r="I1941" s="29"/>
      <c r="J1941" s="23">
        <f t="shared" si="102"/>
        <v>0.06</v>
      </c>
      <c r="K1941" s="30"/>
      <c r="L1941" s="29"/>
      <c r="M1941" s="98">
        <v>0.50900000000000001</v>
      </c>
      <c r="N1941" s="98" t="s">
        <v>4944</v>
      </c>
      <c r="O1941" s="98">
        <v>1.6E-2</v>
      </c>
      <c r="P1941" s="98">
        <v>2.3E-2</v>
      </c>
      <c r="Q1941" s="98" t="s">
        <v>4944</v>
      </c>
      <c r="R1941" s="98" t="s">
        <v>4944</v>
      </c>
      <c r="S1941" s="98">
        <v>0.3</v>
      </c>
      <c r="T1941" s="98" t="s">
        <v>4944</v>
      </c>
      <c r="U1941" s="98" t="s">
        <v>4944</v>
      </c>
    </row>
    <row r="1942" spans="1:21" x14ac:dyDescent="0.25">
      <c r="A1942" s="57" t="s">
        <v>4640</v>
      </c>
      <c r="B1942" s="57" t="s">
        <v>1060</v>
      </c>
      <c r="C1942" s="57" t="s">
        <v>4701</v>
      </c>
      <c r="D1942" s="91">
        <v>11</v>
      </c>
      <c r="E1942" s="57" t="s">
        <v>7333</v>
      </c>
      <c r="F1942" s="29">
        <f t="shared" si="100"/>
        <v>9.9666666666666667E-2</v>
      </c>
      <c r="G1942" s="23">
        <f t="shared" si="101"/>
        <v>0.45099999999999996</v>
      </c>
      <c r="H1942" s="30"/>
      <c r="I1942" s="29"/>
      <c r="J1942" s="23">
        <f t="shared" si="102"/>
        <v>0.3</v>
      </c>
      <c r="K1942" s="30"/>
      <c r="L1942" s="29"/>
      <c r="M1942" s="98">
        <v>0.97699999999999998</v>
      </c>
      <c r="N1942" s="98" t="s">
        <v>4944</v>
      </c>
      <c r="O1942" s="98" t="s">
        <v>4944</v>
      </c>
      <c r="P1942" s="98">
        <v>0.82699999999999996</v>
      </c>
      <c r="Q1942" s="98" t="s">
        <v>4944</v>
      </c>
      <c r="R1942" s="98">
        <v>1.2010000000000001</v>
      </c>
      <c r="S1942" s="98" t="s">
        <v>4944</v>
      </c>
      <c r="T1942" s="98">
        <v>0.29899999999999999</v>
      </c>
      <c r="U1942" s="98" t="s">
        <v>4944</v>
      </c>
    </row>
    <row r="1943" spans="1:21" x14ac:dyDescent="0.25">
      <c r="A1943" s="57" t="s">
        <v>4640</v>
      </c>
      <c r="B1943" s="57" t="s">
        <v>3572</v>
      </c>
      <c r="C1943" s="57" t="s">
        <v>4708</v>
      </c>
      <c r="D1943" s="91">
        <v>13</v>
      </c>
      <c r="E1943" s="57" t="s">
        <v>7635</v>
      </c>
      <c r="F1943" s="29">
        <f t="shared" si="100"/>
        <v>9.8999999999999991E-2</v>
      </c>
      <c r="G1943" s="23">
        <f t="shared" si="101"/>
        <v>0</v>
      </c>
      <c r="H1943" s="30"/>
      <c r="I1943" s="29"/>
      <c r="J1943" s="23">
        <f t="shared" si="102"/>
        <v>7.2399999999999992E-2</v>
      </c>
      <c r="K1943" s="30"/>
      <c r="L1943" s="29"/>
      <c r="M1943" s="98" t="s">
        <v>4944</v>
      </c>
      <c r="N1943" s="98" t="s">
        <v>4944</v>
      </c>
      <c r="O1943" s="98" t="s">
        <v>4944</v>
      </c>
      <c r="P1943" s="98" t="s">
        <v>4944</v>
      </c>
      <c r="Q1943" s="98" t="s">
        <v>4944</v>
      </c>
      <c r="R1943" s="98">
        <v>6.5000000000000002E-2</v>
      </c>
      <c r="S1943" s="98" t="s">
        <v>4944</v>
      </c>
      <c r="T1943" s="98" t="s">
        <v>4944</v>
      </c>
      <c r="U1943" s="98">
        <v>0.29699999999999999</v>
      </c>
    </row>
    <row r="1944" spans="1:21" x14ac:dyDescent="0.25">
      <c r="A1944" s="57" t="s">
        <v>4640</v>
      </c>
      <c r="B1944" s="57" t="s">
        <v>997</v>
      </c>
      <c r="C1944" s="57" t="s">
        <v>4644</v>
      </c>
      <c r="D1944" s="91">
        <v>1</v>
      </c>
      <c r="E1944" s="57" t="s">
        <v>5086</v>
      </c>
      <c r="F1944" s="29">
        <f t="shared" si="100"/>
        <v>9.8333333333333328E-2</v>
      </c>
      <c r="G1944" s="23">
        <f t="shared" si="101"/>
        <v>514.95425</v>
      </c>
      <c r="H1944" s="30"/>
      <c r="I1944" s="29"/>
      <c r="J1944" s="23">
        <f t="shared" si="102"/>
        <v>70.251999999999995</v>
      </c>
      <c r="K1944" s="30"/>
      <c r="L1944" s="29"/>
      <c r="M1944" s="98">
        <v>518.952</v>
      </c>
      <c r="N1944" s="98">
        <v>692.08699999999999</v>
      </c>
      <c r="O1944" s="98">
        <v>517.91099999999994</v>
      </c>
      <c r="P1944" s="98">
        <v>330.86700000000002</v>
      </c>
      <c r="Q1944" s="98">
        <v>227.69399999999999</v>
      </c>
      <c r="R1944" s="98">
        <v>123.271</v>
      </c>
      <c r="S1944" s="98" t="s">
        <v>4944</v>
      </c>
      <c r="T1944" s="98">
        <v>0.29499999999999998</v>
      </c>
      <c r="U1944" s="98" t="s">
        <v>4944</v>
      </c>
    </row>
    <row r="1945" spans="1:21" x14ac:dyDescent="0.25">
      <c r="A1945" s="57" t="s">
        <v>4640</v>
      </c>
      <c r="B1945" s="57" t="s">
        <v>583</v>
      </c>
      <c r="C1945" s="57" t="s">
        <v>4724</v>
      </c>
      <c r="D1945" s="91">
        <v>16</v>
      </c>
      <c r="E1945" s="57" t="s">
        <v>8798</v>
      </c>
      <c r="F1945" s="29">
        <f t="shared" si="100"/>
        <v>9.6666666666666665E-2</v>
      </c>
      <c r="G1945" s="23">
        <f t="shared" si="101"/>
        <v>3.4834999999999998</v>
      </c>
      <c r="H1945" s="30"/>
      <c r="I1945" s="29"/>
      <c r="J1945" s="23">
        <f t="shared" si="102"/>
        <v>57.172000000000004</v>
      </c>
      <c r="K1945" s="30"/>
      <c r="L1945" s="29"/>
      <c r="M1945" s="98">
        <v>4.5529999999999999</v>
      </c>
      <c r="N1945" s="98">
        <v>2.5409999999999999</v>
      </c>
      <c r="O1945" s="98">
        <v>5.9340000000000002</v>
      </c>
      <c r="P1945" s="98">
        <v>0.90600000000000003</v>
      </c>
      <c r="Q1945" s="98">
        <v>148.59299999999999</v>
      </c>
      <c r="R1945" s="98">
        <v>136.977</v>
      </c>
      <c r="S1945" s="98" t="s">
        <v>4944</v>
      </c>
      <c r="T1945" s="98">
        <v>0</v>
      </c>
      <c r="U1945" s="98">
        <v>0.28999999999999998</v>
      </c>
    </row>
    <row r="1946" spans="1:21" x14ac:dyDescent="0.25">
      <c r="A1946" s="57" t="s">
        <v>4640</v>
      </c>
      <c r="B1946" s="57" t="s">
        <v>794</v>
      </c>
      <c r="C1946" s="57" t="s">
        <v>4724</v>
      </c>
      <c r="D1946" s="91">
        <v>16</v>
      </c>
      <c r="E1946" s="57" t="s">
        <v>8885</v>
      </c>
      <c r="F1946" s="29">
        <f t="shared" si="100"/>
        <v>9.5666666666666678E-2</v>
      </c>
      <c r="G1946" s="23">
        <f t="shared" si="101"/>
        <v>0</v>
      </c>
      <c r="H1946" s="30"/>
      <c r="I1946" s="29"/>
      <c r="J1946" s="23">
        <f t="shared" si="102"/>
        <v>0.88539999999999996</v>
      </c>
      <c r="K1946" s="30"/>
      <c r="L1946" s="29"/>
      <c r="M1946" s="98" t="s">
        <v>4944</v>
      </c>
      <c r="N1946" s="98" t="s">
        <v>4944</v>
      </c>
      <c r="O1946" s="98" t="s">
        <v>4944</v>
      </c>
      <c r="P1946" s="98" t="s">
        <v>4944</v>
      </c>
      <c r="Q1946" s="98">
        <v>0.26500000000000001</v>
      </c>
      <c r="R1946" s="98">
        <v>3.875</v>
      </c>
      <c r="S1946" s="98">
        <v>0.2</v>
      </c>
      <c r="T1946" s="98">
        <v>8.6999999999999994E-2</v>
      </c>
      <c r="U1946" s="98" t="s">
        <v>4944</v>
      </c>
    </row>
    <row r="1947" spans="1:21" x14ac:dyDescent="0.25">
      <c r="A1947" s="57" t="s">
        <v>4640</v>
      </c>
      <c r="B1947" s="57" t="s">
        <v>4312</v>
      </c>
      <c r="C1947" s="57" t="s">
        <v>4713</v>
      </c>
      <c r="D1947" s="91">
        <v>15</v>
      </c>
      <c r="E1947" s="57" t="s">
        <v>8019</v>
      </c>
      <c r="F1947" s="29">
        <f t="shared" si="100"/>
        <v>9.4000000000000014E-2</v>
      </c>
      <c r="G1947" s="23">
        <f t="shared" si="101"/>
        <v>0</v>
      </c>
      <c r="H1947" s="30"/>
      <c r="I1947" s="29"/>
      <c r="J1947" s="23">
        <f t="shared" si="102"/>
        <v>5.6400000000000006E-2</v>
      </c>
      <c r="K1947" s="30"/>
      <c r="L1947" s="29"/>
      <c r="M1947" s="98" t="s">
        <v>4944</v>
      </c>
      <c r="N1947" s="98" t="s">
        <v>4944</v>
      </c>
      <c r="O1947" s="98" t="s">
        <v>4944</v>
      </c>
      <c r="P1947" s="98" t="s">
        <v>4944</v>
      </c>
      <c r="Q1947" s="98" t="s">
        <v>4944</v>
      </c>
      <c r="R1947" s="98" t="s">
        <v>4944</v>
      </c>
      <c r="S1947" s="98">
        <v>0.22900000000000001</v>
      </c>
      <c r="T1947" s="98">
        <v>0</v>
      </c>
      <c r="U1947" s="98">
        <v>5.2999999999999999E-2</v>
      </c>
    </row>
    <row r="1948" spans="1:21" x14ac:dyDescent="0.25">
      <c r="A1948" s="57" t="s">
        <v>4640</v>
      </c>
      <c r="B1948" s="57" t="s">
        <v>4427</v>
      </c>
      <c r="C1948" s="57" t="s">
        <v>4713</v>
      </c>
      <c r="D1948" s="91">
        <v>15</v>
      </c>
      <c r="E1948" s="57" t="s">
        <v>8016</v>
      </c>
      <c r="F1948" s="29">
        <f t="shared" si="100"/>
        <v>9.3333333333333338E-2</v>
      </c>
      <c r="G1948" s="23">
        <f t="shared" si="101"/>
        <v>0.57199999999999995</v>
      </c>
      <c r="H1948" s="30"/>
      <c r="I1948" s="29"/>
      <c r="J1948" s="23">
        <f t="shared" si="102"/>
        <v>6.2263999999999999</v>
      </c>
      <c r="K1948" s="30"/>
      <c r="L1948" s="29"/>
      <c r="M1948" s="98" t="s">
        <v>4944</v>
      </c>
      <c r="N1948" s="98" t="s">
        <v>4944</v>
      </c>
      <c r="O1948" s="98" t="s">
        <v>4944</v>
      </c>
      <c r="P1948" s="98">
        <v>2.2879999999999998</v>
      </c>
      <c r="Q1948" s="98">
        <v>30.852</v>
      </c>
      <c r="R1948" s="98" t="s">
        <v>4944</v>
      </c>
      <c r="S1948" s="98">
        <v>0.28000000000000003</v>
      </c>
      <c r="T1948" s="98" t="s">
        <v>4944</v>
      </c>
      <c r="U1948" s="98">
        <v>0</v>
      </c>
    </row>
    <row r="1949" spans="1:21" x14ac:dyDescent="0.25">
      <c r="A1949" s="57" t="s">
        <v>4640</v>
      </c>
      <c r="B1949" s="57" t="s">
        <v>1035</v>
      </c>
      <c r="C1949" s="57" t="s">
        <v>4724</v>
      </c>
      <c r="D1949" s="91">
        <v>16</v>
      </c>
      <c r="E1949" s="57" t="s">
        <v>9006</v>
      </c>
      <c r="F1949" s="29">
        <f t="shared" si="100"/>
        <v>9.3333333333333338E-2</v>
      </c>
      <c r="G1949" s="23">
        <f t="shared" si="101"/>
        <v>0.375</v>
      </c>
      <c r="H1949" s="30"/>
      <c r="I1949" s="29"/>
      <c r="J1949" s="23">
        <f t="shared" si="102"/>
        <v>5.6000000000000008E-2</v>
      </c>
      <c r="K1949" s="30"/>
      <c r="L1949" s="29"/>
      <c r="M1949" s="98">
        <v>0.19700000000000001</v>
      </c>
      <c r="N1949" s="98" t="s">
        <v>4944</v>
      </c>
      <c r="O1949" s="98">
        <v>1.3029999999999999</v>
      </c>
      <c r="P1949" s="98" t="s">
        <v>4944</v>
      </c>
      <c r="Q1949" s="98" t="s">
        <v>4944</v>
      </c>
      <c r="R1949" s="98" t="s">
        <v>4944</v>
      </c>
      <c r="S1949" s="98" t="s">
        <v>4944</v>
      </c>
      <c r="T1949" s="98" t="s">
        <v>4944</v>
      </c>
      <c r="U1949" s="98">
        <v>0.28000000000000003</v>
      </c>
    </row>
    <row r="1950" spans="1:21" x14ac:dyDescent="0.25">
      <c r="A1950" s="57" t="s">
        <v>4640</v>
      </c>
      <c r="B1950" s="57" t="s">
        <v>3131</v>
      </c>
      <c r="C1950" s="57" t="s">
        <v>4734</v>
      </c>
      <c r="D1950" s="91">
        <v>20</v>
      </c>
      <c r="E1950" s="57" t="s">
        <v>9498</v>
      </c>
      <c r="F1950" s="29">
        <f t="shared" si="100"/>
        <v>9.2333333333333337E-2</v>
      </c>
      <c r="G1950" s="23">
        <f t="shared" si="101"/>
        <v>0</v>
      </c>
      <c r="H1950" s="30"/>
      <c r="I1950" s="29"/>
      <c r="J1950" s="23">
        <f t="shared" si="102"/>
        <v>5.5400000000000005E-2</v>
      </c>
      <c r="K1950" s="30"/>
      <c r="L1950" s="29"/>
      <c r="M1950" s="98" t="s">
        <v>4944</v>
      </c>
      <c r="N1950" s="98">
        <v>0</v>
      </c>
      <c r="O1950" s="98" t="s">
        <v>4944</v>
      </c>
      <c r="P1950" s="98" t="s">
        <v>4944</v>
      </c>
      <c r="Q1950" s="98" t="s">
        <v>4944</v>
      </c>
      <c r="R1950" s="98" t="s">
        <v>4944</v>
      </c>
      <c r="S1950" s="98" t="s">
        <v>4944</v>
      </c>
      <c r="T1950" s="98" t="s">
        <v>4944</v>
      </c>
      <c r="U1950" s="98">
        <v>0.27700000000000002</v>
      </c>
    </row>
    <row r="1951" spans="1:21" x14ac:dyDescent="0.25">
      <c r="A1951" s="57" t="s">
        <v>4640</v>
      </c>
      <c r="B1951" s="57" t="s">
        <v>2032</v>
      </c>
      <c r="C1951" s="57" t="s">
        <v>4681</v>
      </c>
      <c r="D1951" s="91">
        <v>8</v>
      </c>
      <c r="E1951" s="57" t="s">
        <v>6560</v>
      </c>
      <c r="F1951" s="29">
        <f t="shared" si="100"/>
        <v>9.2000000000000012E-2</v>
      </c>
      <c r="G1951" s="23">
        <f t="shared" si="101"/>
        <v>5.4385000000000003</v>
      </c>
      <c r="H1951" s="30"/>
      <c r="I1951" s="29"/>
      <c r="J1951" s="23">
        <f t="shared" si="102"/>
        <v>5.5200000000000006E-2</v>
      </c>
      <c r="K1951" s="30"/>
      <c r="L1951" s="29"/>
      <c r="M1951" s="98">
        <v>21.004000000000001</v>
      </c>
      <c r="N1951" s="98">
        <v>0.75</v>
      </c>
      <c r="O1951" s="98" t="s">
        <v>4944</v>
      </c>
      <c r="P1951" s="98" t="s">
        <v>4944</v>
      </c>
      <c r="Q1951" s="98" t="s">
        <v>4944</v>
      </c>
      <c r="R1951" s="98" t="s">
        <v>4944</v>
      </c>
      <c r="S1951" s="98" t="s">
        <v>4944</v>
      </c>
      <c r="T1951" s="98" t="s">
        <v>4944</v>
      </c>
      <c r="U1951" s="98">
        <v>0.27600000000000002</v>
      </c>
    </row>
    <row r="1952" spans="1:21" x14ac:dyDescent="0.25">
      <c r="A1952" s="57" t="s">
        <v>4640</v>
      </c>
      <c r="B1952" s="57" t="s">
        <v>883</v>
      </c>
      <c r="C1952" s="57" t="s">
        <v>4655</v>
      </c>
      <c r="D1952" s="91">
        <v>3</v>
      </c>
      <c r="E1952" s="57" t="s">
        <v>5372</v>
      </c>
      <c r="F1952" s="29">
        <f t="shared" ref="F1952:F2015" si="103">SUM(S1952:U1952)/3</f>
        <v>9.1000000000000011E-2</v>
      </c>
      <c r="G1952" s="23">
        <f t="shared" ref="G1952:G2015" si="104">SUM(M1952:P1952)/4</f>
        <v>0.24124999999999999</v>
      </c>
      <c r="H1952" s="30"/>
      <c r="I1952" s="29"/>
      <c r="J1952" s="23">
        <f t="shared" ref="J1952:J2015" si="105">SUM(Q1952:U1952)/5</f>
        <v>8.5800000000000015E-2</v>
      </c>
      <c r="K1952" s="30"/>
      <c r="L1952" s="29"/>
      <c r="M1952" s="98" t="s">
        <v>4944</v>
      </c>
      <c r="N1952" s="98">
        <v>0.96499999999999997</v>
      </c>
      <c r="O1952" s="98" t="s">
        <v>4944</v>
      </c>
      <c r="P1952" s="98" t="s">
        <v>4944</v>
      </c>
      <c r="Q1952" s="98">
        <v>0.156</v>
      </c>
      <c r="R1952" s="98">
        <v>0</v>
      </c>
      <c r="S1952" s="98">
        <v>4.0000000000000001E-3</v>
      </c>
      <c r="T1952" s="98">
        <v>0.26900000000000002</v>
      </c>
      <c r="U1952" s="98">
        <v>0</v>
      </c>
    </row>
    <row r="1953" spans="1:21" x14ac:dyDescent="0.25">
      <c r="A1953" s="57" t="s">
        <v>4640</v>
      </c>
      <c r="B1953" s="57" t="s">
        <v>1682</v>
      </c>
      <c r="C1953" s="57" t="s">
        <v>4696</v>
      </c>
      <c r="D1953" s="91">
        <v>11</v>
      </c>
      <c r="E1953" s="57" t="s">
        <v>7132</v>
      </c>
      <c r="F1953" s="29">
        <f t="shared" si="103"/>
        <v>9.0333333333333335E-2</v>
      </c>
      <c r="G1953" s="23">
        <f t="shared" si="104"/>
        <v>0</v>
      </c>
      <c r="H1953" s="30"/>
      <c r="I1953" s="29"/>
      <c r="J1953" s="23">
        <f t="shared" si="105"/>
        <v>5.4200000000000005E-2</v>
      </c>
      <c r="K1953" s="30"/>
      <c r="L1953" s="29"/>
      <c r="M1953" s="98" t="s">
        <v>4944</v>
      </c>
      <c r="N1953" s="98" t="s">
        <v>4944</v>
      </c>
      <c r="O1953" s="98" t="s">
        <v>4944</v>
      </c>
      <c r="P1953" s="98" t="s">
        <v>4944</v>
      </c>
      <c r="Q1953" s="98" t="s">
        <v>4944</v>
      </c>
      <c r="R1953" s="98" t="s">
        <v>4944</v>
      </c>
      <c r="S1953" s="98" t="s">
        <v>4944</v>
      </c>
      <c r="T1953" s="98" t="s">
        <v>4944</v>
      </c>
      <c r="U1953" s="98">
        <v>0.27100000000000002</v>
      </c>
    </row>
    <row r="1954" spans="1:21" x14ac:dyDescent="0.25">
      <c r="A1954" s="57" t="s">
        <v>4640</v>
      </c>
      <c r="B1954" s="57" t="s">
        <v>3764</v>
      </c>
      <c r="C1954" s="57" t="s">
        <v>4695</v>
      </c>
      <c r="D1954" s="91">
        <v>11</v>
      </c>
      <c r="E1954" s="57" t="s">
        <v>7028</v>
      </c>
      <c r="F1954" s="29">
        <f t="shared" si="103"/>
        <v>8.3333333333333329E-2</v>
      </c>
      <c r="G1954" s="23">
        <f t="shared" si="104"/>
        <v>0</v>
      </c>
      <c r="H1954" s="30"/>
      <c r="I1954" s="29"/>
      <c r="J1954" s="23">
        <f t="shared" si="105"/>
        <v>8.2000000000000003E-2</v>
      </c>
      <c r="K1954" s="30"/>
      <c r="L1954" s="29"/>
      <c r="M1954" s="98" t="s">
        <v>4944</v>
      </c>
      <c r="N1954" s="98" t="s">
        <v>4944</v>
      </c>
      <c r="O1954" s="98" t="s">
        <v>4944</v>
      </c>
      <c r="P1954" s="98" t="s">
        <v>4944</v>
      </c>
      <c r="Q1954" s="98">
        <v>0.16</v>
      </c>
      <c r="R1954" s="98" t="s">
        <v>4944</v>
      </c>
      <c r="S1954" s="98" t="s">
        <v>4944</v>
      </c>
      <c r="T1954" s="98" t="s">
        <v>4944</v>
      </c>
      <c r="U1954" s="98">
        <v>0.25</v>
      </c>
    </row>
    <row r="1955" spans="1:21" x14ac:dyDescent="0.25">
      <c r="A1955" s="57" t="s">
        <v>4640</v>
      </c>
      <c r="B1955" s="57" t="s">
        <v>1137</v>
      </c>
      <c r="C1955" s="57" t="s">
        <v>4704</v>
      </c>
      <c r="D1955" s="91">
        <v>12</v>
      </c>
      <c r="E1955" s="57" t="s">
        <v>7540</v>
      </c>
      <c r="F1955" s="29">
        <f t="shared" si="103"/>
        <v>8.3333333333333329E-2</v>
      </c>
      <c r="G1955" s="23">
        <f t="shared" si="104"/>
        <v>0</v>
      </c>
      <c r="H1955" s="30"/>
      <c r="I1955" s="29"/>
      <c r="J1955" s="23">
        <f t="shared" si="105"/>
        <v>0.05</v>
      </c>
      <c r="K1955" s="30"/>
      <c r="L1955" s="29"/>
      <c r="M1955" s="98" t="s">
        <v>4944</v>
      </c>
      <c r="N1955" s="98" t="s">
        <v>4944</v>
      </c>
      <c r="O1955" s="98" t="s">
        <v>4944</v>
      </c>
      <c r="P1955" s="98" t="s">
        <v>4944</v>
      </c>
      <c r="Q1955" s="98" t="s">
        <v>4944</v>
      </c>
      <c r="R1955" s="98" t="s">
        <v>4944</v>
      </c>
      <c r="S1955" s="98">
        <v>0.25</v>
      </c>
      <c r="T1955" s="98" t="s">
        <v>4944</v>
      </c>
      <c r="U1955" s="98" t="s">
        <v>4944</v>
      </c>
    </row>
    <row r="1956" spans="1:21" x14ac:dyDescent="0.25">
      <c r="A1956" s="57" t="s">
        <v>4640</v>
      </c>
      <c r="B1956" s="57" t="s">
        <v>1769</v>
      </c>
      <c r="C1956" s="57" t="s">
        <v>4723</v>
      </c>
      <c r="D1956" s="91">
        <v>16</v>
      </c>
      <c r="E1956" s="57" t="s">
        <v>8718</v>
      </c>
      <c r="F1956" s="29">
        <f t="shared" si="103"/>
        <v>8.3333333333333329E-2</v>
      </c>
      <c r="G1956" s="23">
        <f t="shared" si="104"/>
        <v>0</v>
      </c>
      <c r="H1956" s="30"/>
      <c r="I1956" s="29"/>
      <c r="J1956" s="23">
        <f t="shared" si="105"/>
        <v>0.05</v>
      </c>
      <c r="K1956" s="30"/>
      <c r="L1956" s="29"/>
      <c r="M1956" s="98" t="s">
        <v>4944</v>
      </c>
      <c r="N1956" s="98" t="s">
        <v>4944</v>
      </c>
      <c r="O1956" s="98" t="s">
        <v>4944</v>
      </c>
      <c r="P1956" s="98" t="s">
        <v>4944</v>
      </c>
      <c r="Q1956" s="98" t="s">
        <v>4944</v>
      </c>
      <c r="R1956" s="98" t="s">
        <v>4944</v>
      </c>
      <c r="S1956" s="98" t="s">
        <v>4944</v>
      </c>
      <c r="T1956" s="98" t="s">
        <v>4944</v>
      </c>
      <c r="U1956" s="98">
        <v>0.25</v>
      </c>
    </row>
    <row r="1957" spans="1:21" x14ac:dyDescent="0.25">
      <c r="A1957" s="57" t="s">
        <v>4640</v>
      </c>
      <c r="B1957" s="57" t="s">
        <v>1584</v>
      </c>
      <c r="C1957" s="57" t="s">
        <v>4721</v>
      </c>
      <c r="D1957" s="91">
        <v>15</v>
      </c>
      <c r="E1957" s="57" t="s">
        <v>8189</v>
      </c>
      <c r="F1957" s="29">
        <f t="shared" si="103"/>
        <v>8.0666666666666664E-2</v>
      </c>
      <c r="G1957" s="23">
        <f t="shared" si="104"/>
        <v>0</v>
      </c>
      <c r="H1957" s="30"/>
      <c r="I1957" s="29"/>
      <c r="J1957" s="23">
        <f t="shared" si="105"/>
        <v>0.41139999999999999</v>
      </c>
      <c r="K1957" s="30"/>
      <c r="L1957" s="29"/>
      <c r="M1957" s="98" t="s">
        <v>4944</v>
      </c>
      <c r="N1957" s="98" t="s">
        <v>4944</v>
      </c>
      <c r="O1957" s="98" t="s">
        <v>4944</v>
      </c>
      <c r="P1957" s="98" t="s">
        <v>4944</v>
      </c>
      <c r="Q1957" s="98" t="s">
        <v>4944</v>
      </c>
      <c r="R1957" s="98">
        <v>1.8149999999999999</v>
      </c>
      <c r="S1957" s="98">
        <v>0.24199999999999999</v>
      </c>
      <c r="T1957" s="98" t="s">
        <v>4944</v>
      </c>
      <c r="U1957" s="98" t="s">
        <v>4944</v>
      </c>
    </row>
    <row r="1958" spans="1:21" x14ac:dyDescent="0.25">
      <c r="A1958" s="57" t="s">
        <v>4640</v>
      </c>
      <c r="B1958" s="57" t="s">
        <v>1462</v>
      </c>
      <c r="C1958" s="57" t="s">
        <v>4699</v>
      </c>
      <c r="D1958" s="91">
        <v>11</v>
      </c>
      <c r="E1958" s="57" t="s">
        <v>7211</v>
      </c>
      <c r="F1958" s="29">
        <f t="shared" si="103"/>
        <v>7.9666666666666663E-2</v>
      </c>
      <c r="G1958" s="23">
        <f t="shared" si="104"/>
        <v>0</v>
      </c>
      <c r="H1958" s="30"/>
      <c r="I1958" s="29"/>
      <c r="J1958" s="23">
        <f t="shared" si="105"/>
        <v>4.7799999999999995E-2</v>
      </c>
      <c r="K1958" s="30"/>
      <c r="L1958" s="29"/>
      <c r="M1958" s="98" t="s">
        <v>4944</v>
      </c>
      <c r="N1958" s="98" t="s">
        <v>4944</v>
      </c>
      <c r="O1958" s="98" t="s">
        <v>4944</v>
      </c>
      <c r="P1958" s="98" t="s">
        <v>4944</v>
      </c>
      <c r="Q1958" s="98" t="s">
        <v>4944</v>
      </c>
      <c r="R1958" s="98" t="s">
        <v>4944</v>
      </c>
      <c r="S1958" s="98">
        <v>0.23899999999999999</v>
      </c>
      <c r="T1958" s="98" t="s">
        <v>4944</v>
      </c>
      <c r="U1958" s="98" t="s">
        <v>4944</v>
      </c>
    </row>
    <row r="1959" spans="1:21" x14ac:dyDescent="0.25">
      <c r="A1959" s="57" t="s">
        <v>4640</v>
      </c>
      <c r="B1959" s="57" t="s">
        <v>1774</v>
      </c>
      <c r="C1959" s="57" t="s">
        <v>4724</v>
      </c>
      <c r="D1959" s="91">
        <v>16</v>
      </c>
      <c r="E1959" s="57" t="s">
        <v>8824</v>
      </c>
      <c r="F1959" s="29">
        <f t="shared" si="103"/>
        <v>7.9666666666666663E-2</v>
      </c>
      <c r="G1959" s="23">
        <f t="shared" si="104"/>
        <v>3.9E-2</v>
      </c>
      <c r="H1959" s="30"/>
      <c r="I1959" s="29"/>
      <c r="J1959" s="23">
        <f t="shared" si="105"/>
        <v>0.874</v>
      </c>
      <c r="K1959" s="30"/>
      <c r="L1959" s="29"/>
      <c r="M1959" s="98">
        <v>0.156</v>
      </c>
      <c r="N1959" s="98" t="s">
        <v>4944</v>
      </c>
      <c r="O1959" s="98" t="s">
        <v>4944</v>
      </c>
      <c r="P1959" s="98" t="s">
        <v>4944</v>
      </c>
      <c r="Q1959" s="98">
        <v>4.1310000000000002</v>
      </c>
      <c r="R1959" s="98">
        <v>0</v>
      </c>
      <c r="S1959" s="98" t="s">
        <v>4944</v>
      </c>
      <c r="T1959" s="98">
        <v>0.23899999999999999</v>
      </c>
      <c r="U1959" s="98" t="s">
        <v>4944</v>
      </c>
    </row>
    <row r="1960" spans="1:21" x14ac:dyDescent="0.25">
      <c r="A1960" s="57" t="s">
        <v>4640</v>
      </c>
      <c r="B1960" s="57" t="s">
        <v>2488</v>
      </c>
      <c r="C1960" s="57" t="s">
        <v>4678</v>
      </c>
      <c r="D1960" s="91">
        <v>6</v>
      </c>
      <c r="E1960" s="57" t="s">
        <v>6324</v>
      </c>
      <c r="F1960" s="29">
        <f t="shared" si="103"/>
        <v>7.8333333333333324E-2</v>
      </c>
      <c r="G1960" s="23">
        <f t="shared" si="104"/>
        <v>0</v>
      </c>
      <c r="H1960" s="30"/>
      <c r="I1960" s="29"/>
      <c r="J1960" s="23">
        <f t="shared" si="105"/>
        <v>4.7E-2</v>
      </c>
      <c r="K1960" s="30"/>
      <c r="L1960" s="29"/>
      <c r="M1960" s="98" t="s">
        <v>4944</v>
      </c>
      <c r="N1960" s="98" t="s">
        <v>4944</v>
      </c>
      <c r="O1960" s="98" t="s">
        <v>4944</v>
      </c>
      <c r="P1960" s="98" t="s">
        <v>4944</v>
      </c>
      <c r="Q1960" s="98" t="s">
        <v>4944</v>
      </c>
      <c r="R1960" s="98" t="s">
        <v>4944</v>
      </c>
      <c r="S1960" s="98">
        <v>0.23499999999999999</v>
      </c>
      <c r="T1960" s="98" t="s">
        <v>4944</v>
      </c>
      <c r="U1960" s="98">
        <v>0</v>
      </c>
    </row>
    <row r="1961" spans="1:21" x14ac:dyDescent="0.25">
      <c r="A1961" s="57" t="s">
        <v>4640</v>
      </c>
      <c r="B1961" s="57" t="s">
        <v>3342</v>
      </c>
      <c r="C1961" s="57" t="s">
        <v>4700</v>
      </c>
      <c r="D1961" s="91">
        <v>11</v>
      </c>
      <c r="E1961" s="57" t="s">
        <v>7230</v>
      </c>
      <c r="F1961" s="29">
        <f t="shared" si="103"/>
        <v>7.6666666666666675E-2</v>
      </c>
      <c r="G1961" s="23">
        <f t="shared" si="104"/>
        <v>0</v>
      </c>
      <c r="H1961" s="30"/>
      <c r="I1961" s="29"/>
      <c r="J1961" s="23">
        <f t="shared" si="105"/>
        <v>4.5999999999999999E-2</v>
      </c>
      <c r="K1961" s="30"/>
      <c r="L1961" s="29"/>
      <c r="M1961" s="98" t="s">
        <v>4944</v>
      </c>
      <c r="N1961" s="98" t="s">
        <v>4944</v>
      </c>
      <c r="O1961" s="98" t="s">
        <v>4944</v>
      </c>
      <c r="P1961" s="98" t="s">
        <v>4944</v>
      </c>
      <c r="Q1961" s="98" t="s">
        <v>4944</v>
      </c>
      <c r="R1961" s="98" t="s">
        <v>4944</v>
      </c>
      <c r="S1961" s="98">
        <v>0.23</v>
      </c>
      <c r="T1961" s="98" t="s">
        <v>4944</v>
      </c>
      <c r="U1961" s="98" t="s">
        <v>4944</v>
      </c>
    </row>
    <row r="1962" spans="1:21" x14ac:dyDescent="0.25">
      <c r="A1962" s="57" t="s">
        <v>4640</v>
      </c>
      <c r="B1962" s="57" t="s">
        <v>4250</v>
      </c>
      <c r="C1962" s="57" t="s">
        <v>4652</v>
      </c>
      <c r="D1962" s="91">
        <v>2</v>
      </c>
      <c r="E1962" s="57" t="s">
        <v>5300</v>
      </c>
      <c r="F1962" s="29">
        <f t="shared" si="103"/>
        <v>7.5333333333333335E-2</v>
      </c>
      <c r="G1962" s="23">
        <f t="shared" si="104"/>
        <v>0</v>
      </c>
      <c r="H1962" s="30"/>
      <c r="I1962" s="29"/>
      <c r="J1962" s="23">
        <f t="shared" si="105"/>
        <v>4.5200000000000004E-2</v>
      </c>
      <c r="K1962" s="30"/>
      <c r="L1962" s="29"/>
      <c r="M1962" s="98" t="s">
        <v>4944</v>
      </c>
      <c r="N1962" s="98" t="s">
        <v>4944</v>
      </c>
      <c r="O1962" s="98" t="s">
        <v>4944</v>
      </c>
      <c r="P1962" s="98" t="s">
        <v>4944</v>
      </c>
      <c r="Q1962" s="98" t="s">
        <v>4944</v>
      </c>
      <c r="R1962" s="98" t="s">
        <v>4944</v>
      </c>
      <c r="S1962" s="98" t="s">
        <v>4944</v>
      </c>
      <c r="T1962" s="98">
        <v>0.22600000000000001</v>
      </c>
      <c r="U1962" s="98" t="s">
        <v>4944</v>
      </c>
    </row>
    <row r="1963" spans="1:21" x14ac:dyDescent="0.25">
      <c r="A1963" s="57" t="s">
        <v>4640</v>
      </c>
      <c r="B1963" s="57" t="s">
        <v>1742</v>
      </c>
      <c r="C1963" s="57" t="s">
        <v>4723</v>
      </c>
      <c r="D1963" s="91">
        <v>16</v>
      </c>
      <c r="E1963" s="57" t="s">
        <v>8681</v>
      </c>
      <c r="F1963" s="29">
        <f t="shared" si="103"/>
        <v>7.5333333333333335E-2</v>
      </c>
      <c r="G1963" s="23">
        <f t="shared" si="104"/>
        <v>0.12225</v>
      </c>
      <c r="H1963" s="30"/>
      <c r="I1963" s="29"/>
      <c r="J1963" s="23">
        <f t="shared" si="105"/>
        <v>4.5200000000000004E-2</v>
      </c>
      <c r="K1963" s="30"/>
      <c r="L1963" s="29"/>
      <c r="M1963" s="98" t="s">
        <v>4944</v>
      </c>
      <c r="N1963" s="98">
        <v>9.4E-2</v>
      </c>
      <c r="O1963" s="98" t="s">
        <v>4944</v>
      </c>
      <c r="P1963" s="98">
        <v>0.39500000000000002</v>
      </c>
      <c r="Q1963" s="98" t="s">
        <v>4944</v>
      </c>
      <c r="R1963" s="98" t="s">
        <v>4944</v>
      </c>
      <c r="S1963" s="98" t="s">
        <v>4944</v>
      </c>
      <c r="T1963" s="98" t="s">
        <v>4944</v>
      </c>
      <c r="U1963" s="98">
        <v>0.22600000000000001</v>
      </c>
    </row>
    <row r="1964" spans="1:21" x14ac:dyDescent="0.25">
      <c r="A1964" s="57" t="s">
        <v>4640</v>
      </c>
      <c r="B1964" s="57" t="s">
        <v>66</v>
      </c>
      <c r="C1964" s="57" t="s">
        <v>4669</v>
      </c>
      <c r="D1964" s="91">
        <v>6</v>
      </c>
      <c r="E1964" s="57" t="s">
        <v>5946</v>
      </c>
      <c r="F1964" s="29">
        <f t="shared" si="103"/>
        <v>7.4999999999999997E-2</v>
      </c>
      <c r="G1964" s="23">
        <f t="shared" si="104"/>
        <v>0</v>
      </c>
      <c r="H1964" s="30"/>
      <c r="I1964" s="29"/>
      <c r="J1964" s="23">
        <f t="shared" si="105"/>
        <v>4.4999999999999998E-2</v>
      </c>
      <c r="K1964" s="30"/>
      <c r="L1964" s="29"/>
      <c r="M1964" s="98" t="s">
        <v>4944</v>
      </c>
      <c r="N1964" s="98" t="s">
        <v>4944</v>
      </c>
      <c r="O1964" s="98" t="s">
        <v>4944</v>
      </c>
      <c r="P1964" s="98" t="s">
        <v>4944</v>
      </c>
      <c r="Q1964" s="98" t="s">
        <v>4944</v>
      </c>
      <c r="R1964" s="98" t="s">
        <v>4944</v>
      </c>
      <c r="S1964" s="98">
        <v>0.22500000000000001</v>
      </c>
      <c r="T1964" s="98" t="s">
        <v>4944</v>
      </c>
      <c r="U1964" s="98" t="s">
        <v>4944</v>
      </c>
    </row>
    <row r="1965" spans="1:21" x14ac:dyDescent="0.25">
      <c r="A1965" s="57" t="s">
        <v>4640</v>
      </c>
      <c r="B1965" s="57" t="s">
        <v>4565</v>
      </c>
      <c r="C1965" s="57" t="s">
        <v>4727</v>
      </c>
      <c r="D1965" s="91">
        <v>17</v>
      </c>
      <c r="E1965" s="57" t="s">
        <v>9169</v>
      </c>
      <c r="F1965" s="29">
        <f t="shared" si="103"/>
        <v>7.3999999999999996E-2</v>
      </c>
      <c r="G1965" s="23">
        <f t="shared" si="104"/>
        <v>0</v>
      </c>
      <c r="H1965" s="30"/>
      <c r="I1965" s="29"/>
      <c r="J1965" s="23">
        <f t="shared" si="105"/>
        <v>4.4400000000000002E-2</v>
      </c>
      <c r="K1965" s="30"/>
      <c r="L1965" s="29"/>
      <c r="M1965" s="98" t="s">
        <v>4944</v>
      </c>
      <c r="N1965" s="98" t="s">
        <v>4944</v>
      </c>
      <c r="O1965" s="98" t="s">
        <v>4944</v>
      </c>
      <c r="P1965" s="98" t="s">
        <v>4944</v>
      </c>
      <c r="Q1965" s="98" t="s">
        <v>4944</v>
      </c>
      <c r="R1965" s="98" t="s">
        <v>4944</v>
      </c>
      <c r="S1965" s="98">
        <v>0.222</v>
      </c>
      <c r="T1965" s="98" t="s">
        <v>4944</v>
      </c>
      <c r="U1965" s="98" t="s">
        <v>4944</v>
      </c>
    </row>
    <row r="1966" spans="1:21" x14ac:dyDescent="0.25">
      <c r="A1966" s="57" t="s">
        <v>4640</v>
      </c>
      <c r="B1966" s="57" t="s">
        <v>1042</v>
      </c>
      <c r="C1966" s="57" t="s">
        <v>4668</v>
      </c>
      <c r="D1966" s="91">
        <v>6</v>
      </c>
      <c r="E1966" s="57" t="s">
        <v>5708</v>
      </c>
      <c r="F1966" s="29">
        <f t="shared" si="103"/>
        <v>7.3333333333333334E-2</v>
      </c>
      <c r="G1966" s="23">
        <f t="shared" si="104"/>
        <v>206.93649999999997</v>
      </c>
      <c r="H1966" s="30"/>
      <c r="I1966" s="29"/>
      <c r="J1966" s="23">
        <f t="shared" si="105"/>
        <v>0.1182</v>
      </c>
      <c r="K1966" s="30"/>
      <c r="L1966" s="29"/>
      <c r="M1966" s="98">
        <v>481.46800000000002</v>
      </c>
      <c r="N1966" s="98">
        <v>59.552999999999997</v>
      </c>
      <c r="O1966" s="98">
        <v>200.608</v>
      </c>
      <c r="P1966" s="98">
        <v>86.117000000000004</v>
      </c>
      <c r="Q1966" s="98">
        <v>0.371</v>
      </c>
      <c r="R1966" s="98" t="s">
        <v>4944</v>
      </c>
      <c r="S1966" s="98">
        <v>2.5999999999999999E-2</v>
      </c>
      <c r="T1966" s="98">
        <v>0.19400000000000001</v>
      </c>
      <c r="U1966" s="98" t="s">
        <v>4944</v>
      </c>
    </row>
    <row r="1967" spans="1:21" x14ac:dyDescent="0.25">
      <c r="A1967" s="57" t="s">
        <v>4640</v>
      </c>
      <c r="B1967" s="57" t="s">
        <v>3683</v>
      </c>
      <c r="C1967" s="57" t="s">
        <v>4681</v>
      </c>
      <c r="D1967" s="91">
        <v>8</v>
      </c>
      <c r="E1967" s="57" t="s">
        <v>6558</v>
      </c>
      <c r="F1967" s="29">
        <f t="shared" si="103"/>
        <v>7.1999999999999995E-2</v>
      </c>
      <c r="G1967" s="23">
        <f t="shared" si="104"/>
        <v>0</v>
      </c>
      <c r="H1967" s="30"/>
      <c r="I1967" s="29"/>
      <c r="J1967" s="23">
        <f t="shared" si="105"/>
        <v>4.3200000000000002E-2</v>
      </c>
      <c r="K1967" s="30"/>
      <c r="L1967" s="29"/>
      <c r="M1967" s="98" t="s">
        <v>4944</v>
      </c>
      <c r="N1967" s="98" t="s">
        <v>4944</v>
      </c>
      <c r="O1967" s="98" t="s">
        <v>4944</v>
      </c>
      <c r="P1967" s="98" t="s">
        <v>4944</v>
      </c>
      <c r="Q1967" s="98" t="s">
        <v>4944</v>
      </c>
      <c r="R1967" s="98" t="s">
        <v>4944</v>
      </c>
      <c r="S1967" s="98" t="s">
        <v>4944</v>
      </c>
      <c r="T1967" s="98" t="s">
        <v>4944</v>
      </c>
      <c r="U1967" s="98">
        <v>0.216</v>
      </c>
    </row>
    <row r="1968" spans="1:21" x14ac:dyDescent="0.25">
      <c r="A1968" s="57" t="s">
        <v>4640</v>
      </c>
      <c r="B1968" s="57" t="s">
        <v>3538</v>
      </c>
      <c r="C1968" s="57" t="s">
        <v>4699</v>
      </c>
      <c r="D1968" s="91">
        <v>11</v>
      </c>
      <c r="E1968" s="57" t="s">
        <v>7212</v>
      </c>
      <c r="F1968" s="29">
        <f t="shared" si="103"/>
        <v>7.1999999999999995E-2</v>
      </c>
      <c r="G1968" s="23">
        <f t="shared" si="104"/>
        <v>0</v>
      </c>
      <c r="H1968" s="30"/>
      <c r="I1968" s="29"/>
      <c r="J1968" s="23">
        <f t="shared" si="105"/>
        <v>4.3200000000000002E-2</v>
      </c>
      <c r="K1968" s="30"/>
      <c r="L1968" s="29"/>
      <c r="M1968" s="98" t="s">
        <v>4944</v>
      </c>
      <c r="N1968" s="98" t="s">
        <v>4944</v>
      </c>
      <c r="O1968" s="98" t="s">
        <v>4944</v>
      </c>
      <c r="P1968" s="98" t="s">
        <v>4944</v>
      </c>
      <c r="Q1968" s="98" t="s">
        <v>4944</v>
      </c>
      <c r="R1968" s="98" t="s">
        <v>4944</v>
      </c>
      <c r="S1968" s="98" t="s">
        <v>4944</v>
      </c>
      <c r="T1968" s="98">
        <v>0.216</v>
      </c>
      <c r="U1968" s="98" t="s">
        <v>4944</v>
      </c>
    </row>
    <row r="1969" spans="1:21" x14ac:dyDescent="0.25">
      <c r="A1969" s="57" t="s">
        <v>4640</v>
      </c>
      <c r="B1969" s="57" t="s">
        <v>3244</v>
      </c>
      <c r="C1969" s="57" t="s">
        <v>4723</v>
      </c>
      <c r="D1969" s="91">
        <v>16</v>
      </c>
      <c r="E1969" s="57" t="s">
        <v>8623</v>
      </c>
      <c r="F1969" s="29">
        <f t="shared" si="103"/>
        <v>7.1333333333333332E-2</v>
      </c>
      <c r="G1969" s="23">
        <f t="shared" si="104"/>
        <v>0</v>
      </c>
      <c r="H1969" s="30"/>
      <c r="I1969" s="29"/>
      <c r="J1969" s="23">
        <f t="shared" si="105"/>
        <v>4.2799999999999998E-2</v>
      </c>
      <c r="K1969" s="30"/>
      <c r="L1969" s="29"/>
      <c r="M1969" s="98" t="s">
        <v>4944</v>
      </c>
      <c r="N1969" s="98" t="s">
        <v>4944</v>
      </c>
      <c r="O1969" s="98" t="s">
        <v>4944</v>
      </c>
      <c r="P1969" s="98" t="s">
        <v>4944</v>
      </c>
      <c r="Q1969" s="98" t="s">
        <v>4944</v>
      </c>
      <c r="R1969" s="98" t="s">
        <v>4944</v>
      </c>
      <c r="S1969" s="98">
        <v>0.214</v>
      </c>
      <c r="T1969" s="98" t="s">
        <v>4944</v>
      </c>
      <c r="U1969" s="98" t="s">
        <v>4944</v>
      </c>
    </row>
    <row r="1970" spans="1:21" x14ac:dyDescent="0.25">
      <c r="A1970" s="57" t="s">
        <v>4640</v>
      </c>
      <c r="B1970" s="57" t="s">
        <v>1565</v>
      </c>
      <c r="C1970" s="57" t="s">
        <v>4688</v>
      </c>
      <c r="D1970" s="91">
        <v>10</v>
      </c>
      <c r="E1970" s="57" t="s">
        <v>6771</v>
      </c>
      <c r="F1970" s="29">
        <f t="shared" si="103"/>
        <v>7.0666666666666669E-2</v>
      </c>
      <c r="G1970" s="23">
        <f t="shared" si="104"/>
        <v>3.8907500000000002</v>
      </c>
      <c r="H1970" s="30"/>
      <c r="I1970" s="29"/>
      <c r="J1970" s="23">
        <f t="shared" si="105"/>
        <v>0.57040000000000002</v>
      </c>
      <c r="K1970" s="30"/>
      <c r="L1970" s="29"/>
      <c r="M1970" s="98" t="s">
        <v>4944</v>
      </c>
      <c r="N1970" s="98" t="s">
        <v>4944</v>
      </c>
      <c r="O1970" s="98" t="s">
        <v>4944</v>
      </c>
      <c r="P1970" s="98">
        <v>15.563000000000001</v>
      </c>
      <c r="Q1970" s="98" t="s">
        <v>4944</v>
      </c>
      <c r="R1970" s="98">
        <v>2.64</v>
      </c>
      <c r="S1970" s="98" t="s">
        <v>4944</v>
      </c>
      <c r="T1970" s="98" t="s">
        <v>4944</v>
      </c>
      <c r="U1970" s="98">
        <v>0.21199999999999999</v>
      </c>
    </row>
    <row r="1971" spans="1:21" x14ac:dyDescent="0.25">
      <c r="A1971" s="57" t="s">
        <v>4640</v>
      </c>
      <c r="B1971" s="57" t="s">
        <v>2801</v>
      </c>
      <c r="C1971" s="57" t="s">
        <v>4688</v>
      </c>
      <c r="D1971" s="91">
        <v>10</v>
      </c>
      <c r="E1971" s="57" t="s">
        <v>6782</v>
      </c>
      <c r="F1971" s="29">
        <f t="shared" si="103"/>
        <v>7.0000000000000007E-2</v>
      </c>
      <c r="G1971" s="23">
        <f t="shared" si="104"/>
        <v>1.20225</v>
      </c>
      <c r="H1971" s="30"/>
      <c r="I1971" s="29"/>
      <c r="J1971" s="23">
        <f t="shared" si="105"/>
        <v>0.36140000000000005</v>
      </c>
      <c r="K1971" s="30"/>
      <c r="L1971" s="29"/>
      <c r="M1971" s="98">
        <v>0.21</v>
      </c>
      <c r="N1971" s="98">
        <v>0.32800000000000001</v>
      </c>
      <c r="O1971" s="98">
        <v>1.137</v>
      </c>
      <c r="P1971" s="98">
        <v>3.1339999999999999</v>
      </c>
      <c r="Q1971" s="98">
        <v>0.41499999999999998</v>
      </c>
      <c r="R1971" s="98">
        <v>1.1819999999999999</v>
      </c>
      <c r="S1971" s="98">
        <v>0.11</v>
      </c>
      <c r="T1971" s="98">
        <v>0.1</v>
      </c>
      <c r="U1971" s="98" t="s">
        <v>4944</v>
      </c>
    </row>
    <row r="1972" spans="1:21" x14ac:dyDescent="0.25">
      <c r="A1972" s="57" t="s">
        <v>4640</v>
      </c>
      <c r="B1972" s="57" t="s">
        <v>2881</v>
      </c>
      <c r="C1972" s="57" t="s">
        <v>4689</v>
      </c>
      <c r="D1972" s="91">
        <v>10</v>
      </c>
      <c r="E1972" s="57" t="s">
        <v>6805</v>
      </c>
      <c r="F1972" s="29">
        <f t="shared" si="103"/>
        <v>6.9999999999999993E-2</v>
      </c>
      <c r="G1972" s="23">
        <f t="shared" si="104"/>
        <v>0</v>
      </c>
      <c r="H1972" s="30"/>
      <c r="I1972" s="29"/>
      <c r="J1972" s="23">
        <f t="shared" si="105"/>
        <v>4.1999999999999996E-2</v>
      </c>
      <c r="K1972" s="30"/>
      <c r="L1972" s="29"/>
      <c r="M1972" s="98" t="s">
        <v>4944</v>
      </c>
      <c r="N1972" s="98" t="s">
        <v>4944</v>
      </c>
      <c r="O1972" s="98" t="s">
        <v>4944</v>
      </c>
      <c r="P1972" s="98" t="s">
        <v>4944</v>
      </c>
      <c r="Q1972" s="98" t="s">
        <v>4944</v>
      </c>
      <c r="R1972" s="98" t="s">
        <v>4944</v>
      </c>
      <c r="S1972" s="98">
        <v>0.21</v>
      </c>
      <c r="T1972" s="98" t="s">
        <v>4944</v>
      </c>
      <c r="U1972" s="98" t="s">
        <v>4944</v>
      </c>
    </row>
    <row r="1973" spans="1:21" x14ac:dyDescent="0.25">
      <c r="A1973" s="57" t="s">
        <v>4640</v>
      </c>
      <c r="B1973" s="57" t="s">
        <v>7</v>
      </c>
      <c r="C1973" s="57" t="s">
        <v>4666</v>
      </c>
      <c r="D1973" s="91">
        <v>5</v>
      </c>
      <c r="E1973" s="57" t="s">
        <v>5630</v>
      </c>
      <c r="F1973" s="29">
        <f t="shared" si="103"/>
        <v>6.8666666666666668E-2</v>
      </c>
      <c r="G1973" s="23">
        <f t="shared" si="104"/>
        <v>4.0650000000000004</v>
      </c>
      <c r="H1973" s="30"/>
      <c r="I1973" s="29"/>
      <c r="J1973" s="23">
        <f t="shared" si="105"/>
        <v>0.13120000000000001</v>
      </c>
      <c r="K1973" s="30"/>
      <c r="L1973" s="29"/>
      <c r="M1973" s="98" t="s">
        <v>4944</v>
      </c>
      <c r="N1973" s="98" t="s">
        <v>4944</v>
      </c>
      <c r="O1973" s="98">
        <v>16.260000000000002</v>
      </c>
      <c r="P1973" s="98" t="s">
        <v>4944</v>
      </c>
      <c r="Q1973" s="98">
        <v>0.45</v>
      </c>
      <c r="R1973" s="98" t="s">
        <v>4944</v>
      </c>
      <c r="S1973" s="98">
        <v>0.2</v>
      </c>
      <c r="T1973" s="98" t="s">
        <v>4944</v>
      </c>
      <c r="U1973" s="98">
        <v>6.0000000000000001E-3</v>
      </c>
    </row>
    <row r="1974" spans="1:21" x14ac:dyDescent="0.25">
      <c r="A1974" s="57" t="s">
        <v>4640</v>
      </c>
      <c r="B1974" s="57" t="s">
        <v>2110</v>
      </c>
      <c r="C1974" s="57" t="s">
        <v>4701</v>
      </c>
      <c r="D1974" s="91">
        <v>11</v>
      </c>
      <c r="E1974" s="57" t="s">
        <v>7313</v>
      </c>
      <c r="F1974" s="29">
        <f t="shared" si="103"/>
        <v>6.8666666666666668E-2</v>
      </c>
      <c r="G1974" s="23">
        <f t="shared" si="104"/>
        <v>0</v>
      </c>
      <c r="H1974" s="30"/>
      <c r="I1974" s="29"/>
      <c r="J1974" s="23">
        <f t="shared" si="105"/>
        <v>4.1200000000000001E-2</v>
      </c>
      <c r="K1974" s="30"/>
      <c r="L1974" s="29"/>
      <c r="M1974" s="98" t="s">
        <v>4944</v>
      </c>
      <c r="N1974" s="98" t="s">
        <v>4944</v>
      </c>
      <c r="O1974" s="98" t="s">
        <v>4944</v>
      </c>
      <c r="P1974" s="98" t="s">
        <v>4944</v>
      </c>
      <c r="Q1974" s="98" t="s">
        <v>4944</v>
      </c>
      <c r="R1974" s="98" t="s">
        <v>4944</v>
      </c>
      <c r="S1974" s="98">
        <v>0.20599999999999999</v>
      </c>
      <c r="T1974" s="98" t="s">
        <v>4944</v>
      </c>
      <c r="U1974" s="98" t="s">
        <v>4944</v>
      </c>
    </row>
    <row r="1975" spans="1:21" x14ac:dyDescent="0.25">
      <c r="A1975" s="57" t="s">
        <v>4640</v>
      </c>
      <c r="B1975" s="57" t="s">
        <v>1946</v>
      </c>
      <c r="C1975" s="57" t="s">
        <v>4724</v>
      </c>
      <c r="D1975" s="91">
        <v>16</v>
      </c>
      <c r="E1975" s="57" t="s">
        <v>8845</v>
      </c>
      <c r="F1975" s="29">
        <f t="shared" si="103"/>
        <v>6.8666666666666668E-2</v>
      </c>
      <c r="G1975" s="23">
        <f t="shared" si="104"/>
        <v>0.82724999999999993</v>
      </c>
      <c r="H1975" s="30"/>
      <c r="I1975" s="29"/>
      <c r="J1975" s="23">
        <f t="shared" si="105"/>
        <v>4.8306000000000004</v>
      </c>
      <c r="K1975" s="30"/>
      <c r="L1975" s="29"/>
      <c r="M1975" s="98">
        <v>3.2879999999999998</v>
      </c>
      <c r="N1975" s="98" t="s">
        <v>4944</v>
      </c>
      <c r="O1975" s="98" t="s">
        <v>4944</v>
      </c>
      <c r="P1975" s="98">
        <v>2.1000000000000001E-2</v>
      </c>
      <c r="Q1975" s="98">
        <v>1.542</v>
      </c>
      <c r="R1975" s="98">
        <v>22.405000000000001</v>
      </c>
      <c r="S1975" s="98" t="s">
        <v>4944</v>
      </c>
      <c r="T1975" s="98">
        <v>0.16600000000000001</v>
      </c>
      <c r="U1975" s="98">
        <v>0.04</v>
      </c>
    </row>
    <row r="1976" spans="1:21" x14ac:dyDescent="0.25">
      <c r="A1976" s="57" t="s">
        <v>4640</v>
      </c>
      <c r="B1976" s="57" t="s">
        <v>4415</v>
      </c>
      <c r="C1976" s="57" t="s">
        <v>4686</v>
      </c>
      <c r="D1976" s="91">
        <v>9</v>
      </c>
      <c r="E1976" s="57" t="s">
        <v>6672</v>
      </c>
      <c r="F1976" s="29">
        <f t="shared" si="103"/>
        <v>6.7666666666666667E-2</v>
      </c>
      <c r="G1976" s="23">
        <f t="shared" si="104"/>
        <v>1.2500000000000001E-2</v>
      </c>
      <c r="H1976" s="30"/>
      <c r="I1976" s="29"/>
      <c r="J1976" s="23">
        <f t="shared" si="105"/>
        <v>0.71879999999999999</v>
      </c>
      <c r="K1976" s="30"/>
      <c r="L1976" s="29"/>
      <c r="M1976" s="98" t="s">
        <v>4944</v>
      </c>
      <c r="N1976" s="98" t="s">
        <v>4944</v>
      </c>
      <c r="O1976" s="98" t="s">
        <v>4944</v>
      </c>
      <c r="P1976" s="98">
        <v>0.05</v>
      </c>
      <c r="Q1976" s="98" t="s">
        <v>4944</v>
      </c>
      <c r="R1976" s="98">
        <v>3.391</v>
      </c>
      <c r="S1976" s="98">
        <v>0.20300000000000001</v>
      </c>
      <c r="T1976" s="98" t="s">
        <v>4944</v>
      </c>
      <c r="U1976" s="98" t="s">
        <v>4944</v>
      </c>
    </row>
    <row r="1977" spans="1:21" x14ac:dyDescent="0.25">
      <c r="A1977" s="57" t="s">
        <v>4640</v>
      </c>
      <c r="B1977" s="57" t="s">
        <v>1360</v>
      </c>
      <c r="C1977" s="57" t="s">
        <v>4661</v>
      </c>
      <c r="D1977" s="91">
        <v>4</v>
      </c>
      <c r="E1977" s="57" t="s">
        <v>5512</v>
      </c>
      <c r="F1977" s="29">
        <f t="shared" si="103"/>
        <v>6.7333333333333342E-2</v>
      </c>
      <c r="G1977" s="23">
        <f t="shared" si="104"/>
        <v>0</v>
      </c>
      <c r="H1977" s="30"/>
      <c r="I1977" s="29"/>
      <c r="J1977" s="23">
        <f t="shared" si="105"/>
        <v>4.0400000000000005E-2</v>
      </c>
      <c r="K1977" s="30"/>
      <c r="L1977" s="29"/>
      <c r="M1977" s="98" t="s">
        <v>4944</v>
      </c>
      <c r="N1977" s="98" t="s">
        <v>4944</v>
      </c>
      <c r="O1977" s="98" t="s">
        <v>4944</v>
      </c>
      <c r="P1977" s="98" t="s">
        <v>4944</v>
      </c>
      <c r="Q1977" s="98" t="s">
        <v>4944</v>
      </c>
      <c r="R1977" s="98" t="s">
        <v>4944</v>
      </c>
      <c r="S1977" s="98">
        <v>0.20200000000000001</v>
      </c>
      <c r="T1977" s="98" t="s">
        <v>4944</v>
      </c>
      <c r="U1977" s="98" t="s">
        <v>4944</v>
      </c>
    </row>
    <row r="1978" spans="1:21" x14ac:dyDescent="0.25">
      <c r="A1978" s="57" t="s">
        <v>4640</v>
      </c>
      <c r="B1978" s="57" t="s">
        <v>463</v>
      </c>
      <c r="C1978" s="57" t="s">
        <v>4680</v>
      </c>
      <c r="D1978" s="91">
        <v>7</v>
      </c>
      <c r="E1978" s="57" t="s">
        <v>6488</v>
      </c>
      <c r="F1978" s="29">
        <f t="shared" si="103"/>
        <v>6.7000000000000004E-2</v>
      </c>
      <c r="G1978" s="23">
        <f t="shared" si="104"/>
        <v>4.0880000000000001</v>
      </c>
      <c r="H1978" s="30"/>
      <c r="I1978" s="29"/>
      <c r="J1978" s="23">
        <f t="shared" si="105"/>
        <v>0.42720000000000002</v>
      </c>
      <c r="K1978" s="30"/>
      <c r="L1978" s="29"/>
      <c r="M1978" s="98">
        <v>0</v>
      </c>
      <c r="N1978" s="98">
        <v>14.87</v>
      </c>
      <c r="O1978" s="98" t="s">
        <v>4944</v>
      </c>
      <c r="P1978" s="98">
        <v>1.482</v>
      </c>
      <c r="Q1978" s="98">
        <v>1.9350000000000001</v>
      </c>
      <c r="R1978" s="98">
        <v>0</v>
      </c>
      <c r="S1978" s="98">
        <v>0</v>
      </c>
      <c r="T1978" s="98">
        <v>0</v>
      </c>
      <c r="U1978" s="98">
        <v>0.20100000000000001</v>
      </c>
    </row>
    <row r="1979" spans="1:21" x14ac:dyDescent="0.25">
      <c r="A1979" s="57" t="s">
        <v>4640</v>
      </c>
      <c r="B1979" s="57" t="s">
        <v>157</v>
      </c>
      <c r="C1979" s="57" t="s">
        <v>4673</v>
      </c>
      <c r="D1979" s="91">
        <v>6</v>
      </c>
      <c r="E1979" s="57" t="s">
        <v>6191</v>
      </c>
      <c r="F1979" s="29">
        <f t="shared" si="103"/>
        <v>6.6666666666666666E-2</v>
      </c>
      <c r="G1979" s="23">
        <f t="shared" si="104"/>
        <v>1.8360000000000001</v>
      </c>
      <c r="H1979" s="30"/>
      <c r="I1979" s="29"/>
      <c r="J1979" s="23">
        <f t="shared" si="105"/>
        <v>5.3400000000000003E-2</v>
      </c>
      <c r="K1979" s="30"/>
      <c r="L1979" s="29"/>
      <c r="M1979" s="98">
        <v>0</v>
      </c>
      <c r="N1979" s="98">
        <v>8.0000000000000002E-3</v>
      </c>
      <c r="O1979" s="98" t="s">
        <v>4944</v>
      </c>
      <c r="P1979" s="98">
        <v>7.3360000000000003</v>
      </c>
      <c r="Q1979" s="98">
        <v>6.7000000000000004E-2</v>
      </c>
      <c r="R1979" s="98">
        <v>0</v>
      </c>
      <c r="S1979" s="98">
        <v>0</v>
      </c>
      <c r="T1979" s="98">
        <v>0.2</v>
      </c>
      <c r="U1979" s="98">
        <v>0</v>
      </c>
    </row>
    <row r="1980" spans="1:21" x14ac:dyDescent="0.25">
      <c r="A1980" s="57" t="s">
        <v>4640</v>
      </c>
      <c r="B1980" s="57" t="s">
        <v>727</v>
      </c>
      <c r="C1980" s="57" t="s">
        <v>4687</v>
      </c>
      <c r="D1980" s="91">
        <v>10</v>
      </c>
      <c r="E1980" s="57" t="s">
        <v>6685</v>
      </c>
      <c r="F1980" s="29">
        <f t="shared" si="103"/>
        <v>6.6333333333333341E-2</v>
      </c>
      <c r="G1980" s="23">
        <f t="shared" si="104"/>
        <v>3.2934999999999999</v>
      </c>
      <c r="H1980" s="30"/>
      <c r="I1980" s="29"/>
      <c r="J1980" s="23">
        <f t="shared" si="105"/>
        <v>3.9800000000000002E-2</v>
      </c>
      <c r="K1980" s="30"/>
      <c r="L1980" s="29"/>
      <c r="M1980" s="98">
        <v>2.1960000000000002</v>
      </c>
      <c r="N1980" s="98" t="s">
        <v>4944</v>
      </c>
      <c r="O1980" s="98" t="s">
        <v>4944</v>
      </c>
      <c r="P1980" s="98">
        <v>10.978</v>
      </c>
      <c r="Q1980" s="98" t="s">
        <v>4944</v>
      </c>
      <c r="R1980" s="98" t="s">
        <v>4944</v>
      </c>
      <c r="S1980" s="98">
        <v>0.19900000000000001</v>
      </c>
      <c r="T1980" s="98" t="s">
        <v>4944</v>
      </c>
      <c r="U1980" s="98" t="s">
        <v>4944</v>
      </c>
    </row>
    <row r="1981" spans="1:21" x14ac:dyDescent="0.25">
      <c r="A1981" s="57" t="s">
        <v>4640</v>
      </c>
      <c r="B1981" s="57" t="s">
        <v>3034</v>
      </c>
      <c r="C1981" s="57" t="s">
        <v>4702</v>
      </c>
      <c r="D1981" s="91">
        <v>11</v>
      </c>
      <c r="E1981" s="57" t="s">
        <v>7366</v>
      </c>
      <c r="F1981" s="29">
        <f t="shared" si="103"/>
        <v>6.6333333333333341E-2</v>
      </c>
      <c r="G1981" s="23">
        <f t="shared" si="104"/>
        <v>0.06</v>
      </c>
      <c r="H1981" s="30"/>
      <c r="I1981" s="29"/>
      <c r="J1981" s="23">
        <f t="shared" si="105"/>
        <v>0.95479999999999987</v>
      </c>
      <c r="K1981" s="30"/>
      <c r="L1981" s="29"/>
      <c r="M1981" s="98" t="s">
        <v>4944</v>
      </c>
      <c r="N1981" s="98">
        <v>0.24</v>
      </c>
      <c r="O1981" s="98" t="s">
        <v>4944</v>
      </c>
      <c r="P1981" s="98" t="s">
        <v>4944</v>
      </c>
      <c r="Q1981" s="98">
        <v>4.5439999999999996</v>
      </c>
      <c r="R1981" s="98">
        <v>3.1E-2</v>
      </c>
      <c r="S1981" s="98" t="s">
        <v>4944</v>
      </c>
      <c r="T1981" s="98" t="s">
        <v>4944</v>
      </c>
      <c r="U1981" s="98">
        <v>0.19900000000000001</v>
      </c>
    </row>
    <row r="1982" spans="1:21" x14ac:dyDescent="0.25">
      <c r="A1982" s="57" t="s">
        <v>4640</v>
      </c>
      <c r="B1982" s="57" t="s">
        <v>562</v>
      </c>
      <c r="C1982" s="57" t="s">
        <v>4661</v>
      </c>
      <c r="D1982" s="91">
        <v>4</v>
      </c>
      <c r="E1982" s="57" t="s">
        <v>5506</v>
      </c>
      <c r="F1982" s="29">
        <f t="shared" si="103"/>
        <v>6.5666666666666665E-2</v>
      </c>
      <c r="G1982" s="23">
        <f t="shared" si="104"/>
        <v>0</v>
      </c>
      <c r="H1982" s="30"/>
      <c r="I1982" s="29"/>
      <c r="J1982" s="23">
        <f t="shared" si="105"/>
        <v>3.9400000000000004E-2</v>
      </c>
      <c r="K1982" s="30"/>
      <c r="L1982" s="29"/>
      <c r="M1982" s="98" t="s">
        <v>4944</v>
      </c>
      <c r="N1982" s="98" t="s">
        <v>4944</v>
      </c>
      <c r="O1982" s="98" t="s">
        <v>4944</v>
      </c>
      <c r="P1982" s="98" t="s">
        <v>4944</v>
      </c>
      <c r="Q1982" s="98" t="s">
        <v>4944</v>
      </c>
      <c r="R1982" s="98" t="s">
        <v>4944</v>
      </c>
      <c r="S1982" s="98">
        <v>0.19700000000000001</v>
      </c>
      <c r="T1982" s="98" t="s">
        <v>4944</v>
      </c>
      <c r="U1982" s="98" t="s">
        <v>4944</v>
      </c>
    </row>
    <row r="1983" spans="1:21" x14ac:dyDescent="0.25">
      <c r="A1983" s="57" t="s">
        <v>4640</v>
      </c>
      <c r="B1983" s="57" t="s">
        <v>803</v>
      </c>
      <c r="C1983" s="57" t="s">
        <v>4697</v>
      </c>
      <c r="D1983" s="91">
        <v>11</v>
      </c>
      <c r="E1983" s="57" t="s">
        <v>7154</v>
      </c>
      <c r="F1983" s="29">
        <f t="shared" si="103"/>
        <v>6.5666666666666665E-2</v>
      </c>
      <c r="G1983" s="23">
        <f t="shared" si="104"/>
        <v>0.31274999999999997</v>
      </c>
      <c r="H1983" s="30"/>
      <c r="I1983" s="29"/>
      <c r="J1983" s="23">
        <f t="shared" si="105"/>
        <v>3.9400000000000004E-2</v>
      </c>
      <c r="K1983" s="30"/>
      <c r="L1983" s="29"/>
      <c r="M1983" s="98" t="s">
        <v>4944</v>
      </c>
      <c r="N1983" s="98">
        <v>0</v>
      </c>
      <c r="O1983" s="98">
        <v>1.2509999999999999</v>
      </c>
      <c r="P1983" s="98" t="s">
        <v>4944</v>
      </c>
      <c r="Q1983" s="98" t="s">
        <v>4944</v>
      </c>
      <c r="R1983" s="98" t="s">
        <v>4944</v>
      </c>
      <c r="S1983" s="98" t="s">
        <v>4944</v>
      </c>
      <c r="T1983" s="98">
        <v>0.19700000000000001</v>
      </c>
      <c r="U1983" s="98" t="s">
        <v>4944</v>
      </c>
    </row>
    <row r="1984" spans="1:21" x14ac:dyDescent="0.25">
      <c r="A1984" s="57" t="s">
        <v>4640</v>
      </c>
      <c r="B1984" s="57" t="s">
        <v>2506</v>
      </c>
      <c r="C1984" s="57" t="s">
        <v>4684</v>
      </c>
      <c r="D1984" s="91">
        <v>9</v>
      </c>
      <c r="E1984" s="57" t="s">
        <v>6655</v>
      </c>
      <c r="F1984" s="29">
        <f t="shared" si="103"/>
        <v>6.5000000000000002E-2</v>
      </c>
      <c r="G1984" s="23">
        <f t="shared" si="104"/>
        <v>1.66425</v>
      </c>
      <c r="H1984" s="30"/>
      <c r="I1984" s="29"/>
      <c r="J1984" s="23">
        <f t="shared" si="105"/>
        <v>3.9E-2</v>
      </c>
      <c r="K1984" s="30"/>
      <c r="L1984" s="29"/>
      <c r="M1984" s="98">
        <v>6.657</v>
      </c>
      <c r="N1984" s="98" t="s">
        <v>4944</v>
      </c>
      <c r="O1984" s="98" t="s">
        <v>4944</v>
      </c>
      <c r="P1984" s="98" t="s">
        <v>4944</v>
      </c>
      <c r="Q1984" s="98" t="s">
        <v>4944</v>
      </c>
      <c r="R1984" s="98" t="s">
        <v>4944</v>
      </c>
      <c r="S1984" s="98" t="s">
        <v>4944</v>
      </c>
      <c r="T1984" s="98">
        <v>0.19500000000000001</v>
      </c>
      <c r="U1984" s="98" t="s">
        <v>4944</v>
      </c>
    </row>
    <row r="1985" spans="1:21" x14ac:dyDescent="0.25">
      <c r="A1985" s="57" t="s">
        <v>4640</v>
      </c>
      <c r="B1985" s="57" t="s">
        <v>827</v>
      </c>
      <c r="C1985" s="57" t="s">
        <v>4700</v>
      </c>
      <c r="D1985" s="91">
        <v>11</v>
      </c>
      <c r="E1985" s="57" t="s">
        <v>7248</v>
      </c>
      <c r="F1985" s="29">
        <f t="shared" si="103"/>
        <v>6.5000000000000002E-2</v>
      </c>
      <c r="G1985" s="23">
        <f t="shared" si="104"/>
        <v>0.24</v>
      </c>
      <c r="H1985" s="30"/>
      <c r="I1985" s="29"/>
      <c r="J1985" s="23">
        <f t="shared" si="105"/>
        <v>0.1186</v>
      </c>
      <c r="K1985" s="30"/>
      <c r="L1985" s="29"/>
      <c r="M1985" s="98" t="s">
        <v>4944</v>
      </c>
      <c r="N1985" s="98">
        <v>0.96</v>
      </c>
      <c r="O1985" s="98" t="s">
        <v>4944</v>
      </c>
      <c r="P1985" s="98" t="s">
        <v>4944</v>
      </c>
      <c r="Q1985" s="98" t="s">
        <v>4944</v>
      </c>
      <c r="R1985" s="98">
        <v>0.39800000000000002</v>
      </c>
      <c r="S1985" s="98" t="s">
        <v>4944</v>
      </c>
      <c r="T1985" s="98" t="s">
        <v>4944</v>
      </c>
      <c r="U1985" s="98">
        <v>0.19500000000000001</v>
      </c>
    </row>
    <row r="1986" spans="1:21" x14ac:dyDescent="0.25">
      <c r="A1986" s="57" t="s">
        <v>4640</v>
      </c>
      <c r="B1986" s="57" t="s">
        <v>1850</v>
      </c>
      <c r="C1986" s="57" t="s">
        <v>4668</v>
      </c>
      <c r="D1986" s="91">
        <v>6</v>
      </c>
      <c r="E1986" s="57" t="s">
        <v>5693</v>
      </c>
      <c r="F1986" s="29">
        <f t="shared" si="103"/>
        <v>6.4666666666666664E-2</v>
      </c>
      <c r="G1986" s="23">
        <f t="shared" si="104"/>
        <v>0</v>
      </c>
      <c r="H1986" s="30"/>
      <c r="I1986" s="29"/>
      <c r="J1986" s="23">
        <f t="shared" si="105"/>
        <v>3.8800000000000001E-2</v>
      </c>
      <c r="K1986" s="30"/>
      <c r="L1986" s="29"/>
      <c r="M1986" s="98" t="s">
        <v>4944</v>
      </c>
      <c r="N1986" s="98" t="s">
        <v>4944</v>
      </c>
      <c r="O1986" s="98" t="s">
        <v>4944</v>
      </c>
      <c r="P1986" s="98" t="s">
        <v>4944</v>
      </c>
      <c r="Q1986" s="98" t="s">
        <v>4944</v>
      </c>
      <c r="R1986" s="98" t="s">
        <v>4944</v>
      </c>
      <c r="S1986" s="98" t="s">
        <v>4944</v>
      </c>
      <c r="T1986" s="98" t="s">
        <v>4944</v>
      </c>
      <c r="U1986" s="98">
        <v>0.19400000000000001</v>
      </c>
    </row>
    <row r="1987" spans="1:21" x14ac:dyDescent="0.25">
      <c r="A1987" s="57" t="s">
        <v>4640</v>
      </c>
      <c r="B1987" s="57" t="s">
        <v>2784</v>
      </c>
      <c r="C1987" s="57" t="s">
        <v>4668</v>
      </c>
      <c r="D1987" s="91">
        <v>6</v>
      </c>
      <c r="E1987" s="57" t="s">
        <v>5709</v>
      </c>
      <c r="F1987" s="29">
        <f t="shared" si="103"/>
        <v>6.3333333333333339E-2</v>
      </c>
      <c r="G1987" s="23">
        <f t="shared" si="104"/>
        <v>3.4470000000000001</v>
      </c>
      <c r="H1987" s="30"/>
      <c r="I1987" s="29"/>
      <c r="J1987" s="23">
        <f t="shared" si="105"/>
        <v>3.7999999999999999E-2</v>
      </c>
      <c r="K1987" s="30"/>
      <c r="L1987" s="29"/>
      <c r="M1987" s="98" t="s">
        <v>4944</v>
      </c>
      <c r="N1987" s="98">
        <v>13.788</v>
      </c>
      <c r="O1987" s="98" t="s">
        <v>4944</v>
      </c>
      <c r="P1987" s="98" t="s">
        <v>4944</v>
      </c>
      <c r="Q1987" s="98" t="s">
        <v>4944</v>
      </c>
      <c r="R1987" s="98" t="s">
        <v>4944</v>
      </c>
      <c r="S1987" s="98">
        <v>0.19</v>
      </c>
      <c r="T1987" s="98" t="s">
        <v>4944</v>
      </c>
      <c r="U1987" s="98" t="s">
        <v>4944</v>
      </c>
    </row>
    <row r="1988" spans="1:21" x14ac:dyDescent="0.25">
      <c r="A1988" s="57" t="s">
        <v>4640</v>
      </c>
      <c r="B1988" s="57" t="s">
        <v>3055</v>
      </c>
      <c r="C1988" s="57" t="s">
        <v>4680</v>
      </c>
      <c r="D1988" s="91">
        <v>7</v>
      </c>
      <c r="E1988" s="57" t="s">
        <v>6528</v>
      </c>
      <c r="F1988" s="29">
        <f t="shared" si="103"/>
        <v>6.3E-2</v>
      </c>
      <c r="G1988" s="23">
        <f t="shared" si="104"/>
        <v>0.94925000000000004</v>
      </c>
      <c r="H1988" s="30"/>
      <c r="I1988" s="29"/>
      <c r="J1988" s="23">
        <f t="shared" si="105"/>
        <v>0.8408000000000001</v>
      </c>
      <c r="K1988" s="30"/>
      <c r="L1988" s="29"/>
      <c r="M1988" s="98">
        <v>0</v>
      </c>
      <c r="N1988" s="98">
        <v>0</v>
      </c>
      <c r="O1988" s="98">
        <v>0</v>
      </c>
      <c r="P1988" s="98">
        <v>3.7970000000000002</v>
      </c>
      <c r="Q1988" s="98">
        <v>1.6080000000000001</v>
      </c>
      <c r="R1988" s="98">
        <v>2.407</v>
      </c>
      <c r="S1988" s="98">
        <v>0.189</v>
      </c>
      <c r="T1988" s="98" t="s">
        <v>4944</v>
      </c>
      <c r="U1988" s="98" t="s">
        <v>4944</v>
      </c>
    </row>
    <row r="1989" spans="1:21" x14ac:dyDescent="0.25">
      <c r="A1989" s="57" t="s">
        <v>4640</v>
      </c>
      <c r="B1989" s="57" t="s">
        <v>2964</v>
      </c>
      <c r="C1989" s="57" t="s">
        <v>4726</v>
      </c>
      <c r="D1989" s="91">
        <v>17</v>
      </c>
      <c r="E1989" s="57" t="s">
        <v>9141</v>
      </c>
      <c r="F1989" s="29">
        <f t="shared" si="103"/>
        <v>6.2333333333333331E-2</v>
      </c>
      <c r="G1989" s="23">
        <f t="shared" si="104"/>
        <v>3.15E-2</v>
      </c>
      <c r="H1989" s="30"/>
      <c r="I1989" s="29"/>
      <c r="J1989" s="23">
        <f t="shared" si="105"/>
        <v>3.7400000000000003E-2</v>
      </c>
      <c r="K1989" s="30"/>
      <c r="L1989" s="29"/>
      <c r="M1989" s="98" t="s">
        <v>4944</v>
      </c>
      <c r="N1989" s="98">
        <v>0.126</v>
      </c>
      <c r="O1989" s="98" t="s">
        <v>4944</v>
      </c>
      <c r="P1989" s="98" t="s">
        <v>4944</v>
      </c>
      <c r="Q1989" s="98" t="s">
        <v>4944</v>
      </c>
      <c r="R1989" s="98" t="s">
        <v>4944</v>
      </c>
      <c r="S1989" s="98" t="s">
        <v>4944</v>
      </c>
      <c r="T1989" s="98" t="s">
        <v>4944</v>
      </c>
      <c r="U1989" s="98">
        <v>0.187</v>
      </c>
    </row>
    <row r="1990" spans="1:21" x14ac:dyDescent="0.25">
      <c r="A1990" s="57" t="s">
        <v>4640</v>
      </c>
      <c r="B1990" s="57" t="s">
        <v>823</v>
      </c>
      <c r="C1990" s="57" t="s">
        <v>4729</v>
      </c>
      <c r="D1990" s="91">
        <v>18</v>
      </c>
      <c r="E1990" s="57" t="s">
        <v>9258</v>
      </c>
      <c r="F1990" s="29">
        <f t="shared" si="103"/>
        <v>6.2E-2</v>
      </c>
      <c r="G1990" s="23">
        <f t="shared" si="104"/>
        <v>0</v>
      </c>
      <c r="H1990" s="30"/>
      <c r="I1990" s="29"/>
      <c r="J1990" s="23">
        <f t="shared" si="105"/>
        <v>3.7199999999999997E-2</v>
      </c>
      <c r="K1990" s="30"/>
      <c r="L1990" s="29"/>
      <c r="M1990" s="98" t="s">
        <v>4944</v>
      </c>
      <c r="N1990" s="98" t="s">
        <v>4944</v>
      </c>
      <c r="O1990" s="98" t="s">
        <v>4944</v>
      </c>
      <c r="P1990" s="98" t="s">
        <v>4944</v>
      </c>
      <c r="Q1990" s="98" t="s">
        <v>4944</v>
      </c>
      <c r="R1990" s="98" t="s">
        <v>4944</v>
      </c>
      <c r="S1990" s="98">
        <v>0.186</v>
      </c>
      <c r="T1990" s="98" t="s">
        <v>4944</v>
      </c>
      <c r="U1990" s="98" t="s">
        <v>4944</v>
      </c>
    </row>
    <row r="1991" spans="1:21" x14ac:dyDescent="0.25">
      <c r="A1991" s="57" t="s">
        <v>4640</v>
      </c>
      <c r="B1991" s="57" t="s">
        <v>1633</v>
      </c>
      <c r="C1991" s="57" t="s">
        <v>4724</v>
      </c>
      <c r="D1991" s="91">
        <v>16</v>
      </c>
      <c r="E1991" s="57" t="s">
        <v>8856</v>
      </c>
      <c r="F1991" s="29">
        <f t="shared" si="103"/>
        <v>6.1666666666666668E-2</v>
      </c>
      <c r="G1991" s="23">
        <f t="shared" si="104"/>
        <v>0</v>
      </c>
      <c r="H1991" s="30"/>
      <c r="I1991" s="29"/>
      <c r="J1991" s="23">
        <f t="shared" si="105"/>
        <v>3.6999999999999998E-2</v>
      </c>
      <c r="K1991" s="30"/>
      <c r="L1991" s="29"/>
      <c r="M1991" s="98" t="s">
        <v>4944</v>
      </c>
      <c r="N1991" s="98" t="s">
        <v>4944</v>
      </c>
      <c r="O1991" s="98">
        <v>0</v>
      </c>
      <c r="P1991" s="98" t="s">
        <v>4944</v>
      </c>
      <c r="Q1991" s="98" t="s">
        <v>4944</v>
      </c>
      <c r="R1991" s="98" t="s">
        <v>4944</v>
      </c>
      <c r="S1991" s="98" t="s">
        <v>4944</v>
      </c>
      <c r="T1991" s="98">
        <v>0.185</v>
      </c>
      <c r="U1991" s="98" t="s">
        <v>4944</v>
      </c>
    </row>
    <row r="1992" spans="1:21" x14ac:dyDescent="0.25">
      <c r="A1992" s="57" t="s">
        <v>4640</v>
      </c>
      <c r="B1992" s="57" t="s">
        <v>2471</v>
      </c>
      <c r="C1992" s="57" t="s">
        <v>4724</v>
      </c>
      <c r="D1992" s="91">
        <v>16</v>
      </c>
      <c r="E1992" s="57" t="s">
        <v>9026</v>
      </c>
      <c r="F1992" s="29">
        <f t="shared" si="103"/>
        <v>6.0333333333333329E-2</v>
      </c>
      <c r="G1992" s="23">
        <f t="shared" si="104"/>
        <v>0</v>
      </c>
      <c r="H1992" s="30"/>
      <c r="I1992" s="29"/>
      <c r="J1992" s="23">
        <f t="shared" si="105"/>
        <v>3.6199999999999996E-2</v>
      </c>
      <c r="K1992" s="30"/>
      <c r="L1992" s="29"/>
      <c r="M1992" s="98" t="s">
        <v>4944</v>
      </c>
      <c r="N1992" s="98" t="s">
        <v>4944</v>
      </c>
      <c r="O1992" s="98" t="s">
        <v>4944</v>
      </c>
      <c r="P1992" s="98" t="s">
        <v>4944</v>
      </c>
      <c r="Q1992" s="98" t="s">
        <v>4944</v>
      </c>
      <c r="R1992" s="98" t="s">
        <v>4944</v>
      </c>
      <c r="S1992" s="98" t="s">
        <v>4944</v>
      </c>
      <c r="T1992" s="98">
        <v>0.18099999999999999</v>
      </c>
      <c r="U1992" s="98" t="s">
        <v>4944</v>
      </c>
    </row>
    <row r="1993" spans="1:21" x14ac:dyDescent="0.25">
      <c r="A1993" s="57" t="s">
        <v>4640</v>
      </c>
      <c r="B1993" s="57" t="s">
        <v>1827</v>
      </c>
      <c r="C1993" s="57" t="s">
        <v>4696</v>
      </c>
      <c r="D1993" s="91">
        <v>11</v>
      </c>
      <c r="E1993" s="57" t="s">
        <v>7111</v>
      </c>
      <c r="F1993" s="29">
        <f t="shared" si="103"/>
        <v>5.9333333333333328E-2</v>
      </c>
      <c r="G1993" s="23">
        <f t="shared" si="104"/>
        <v>0</v>
      </c>
      <c r="H1993" s="30"/>
      <c r="I1993" s="29"/>
      <c r="J1993" s="23">
        <f t="shared" si="105"/>
        <v>3.56E-2</v>
      </c>
      <c r="K1993" s="30"/>
      <c r="L1993" s="29"/>
      <c r="M1993" s="98" t="s">
        <v>4944</v>
      </c>
      <c r="N1993" s="98" t="s">
        <v>4944</v>
      </c>
      <c r="O1993" s="98" t="s">
        <v>4944</v>
      </c>
      <c r="P1993" s="98" t="s">
        <v>4944</v>
      </c>
      <c r="Q1993" s="98" t="s">
        <v>4944</v>
      </c>
      <c r="R1993" s="98" t="s">
        <v>4944</v>
      </c>
      <c r="S1993" s="98">
        <v>0.17799999999999999</v>
      </c>
      <c r="T1993" s="98" t="s">
        <v>4944</v>
      </c>
      <c r="U1993" s="98" t="s">
        <v>4944</v>
      </c>
    </row>
    <row r="1994" spans="1:21" x14ac:dyDescent="0.25">
      <c r="A1994" s="57" t="s">
        <v>4640</v>
      </c>
      <c r="B1994" s="57" t="s">
        <v>1795</v>
      </c>
      <c r="C1994" s="57" t="s">
        <v>4696</v>
      </c>
      <c r="D1994" s="91">
        <v>11</v>
      </c>
      <c r="E1994" s="57" t="s">
        <v>7137</v>
      </c>
      <c r="F1994" s="29">
        <f t="shared" si="103"/>
        <v>5.8999999999999997E-2</v>
      </c>
      <c r="G1994" s="23">
        <f t="shared" si="104"/>
        <v>0</v>
      </c>
      <c r="H1994" s="30"/>
      <c r="I1994" s="29"/>
      <c r="J1994" s="23">
        <f t="shared" si="105"/>
        <v>3.5400000000000001E-2</v>
      </c>
      <c r="K1994" s="30"/>
      <c r="L1994" s="29"/>
      <c r="M1994" s="98" t="s">
        <v>4944</v>
      </c>
      <c r="N1994" s="98" t="s">
        <v>4944</v>
      </c>
      <c r="O1994" s="98" t="s">
        <v>4944</v>
      </c>
      <c r="P1994" s="98" t="s">
        <v>4944</v>
      </c>
      <c r="Q1994" s="98" t="s">
        <v>4944</v>
      </c>
      <c r="R1994" s="98" t="s">
        <v>4944</v>
      </c>
      <c r="S1994" s="98">
        <v>4.8000000000000001E-2</v>
      </c>
      <c r="T1994" s="98" t="s">
        <v>4944</v>
      </c>
      <c r="U1994" s="98">
        <v>0.129</v>
      </c>
    </row>
    <row r="1995" spans="1:21" x14ac:dyDescent="0.25">
      <c r="A1995" s="57" t="s">
        <v>4640</v>
      </c>
      <c r="B1995" s="57" t="s">
        <v>301</v>
      </c>
      <c r="C1995" s="57" t="s">
        <v>4710</v>
      </c>
      <c r="D1995" s="91">
        <v>13</v>
      </c>
      <c r="E1995" s="57" t="s">
        <v>7688</v>
      </c>
      <c r="F1995" s="29">
        <f t="shared" si="103"/>
        <v>5.8999999999999997E-2</v>
      </c>
      <c r="G1995" s="23">
        <f t="shared" si="104"/>
        <v>6.0000000000000001E-3</v>
      </c>
      <c r="H1995" s="30"/>
      <c r="I1995" s="29"/>
      <c r="J1995" s="23">
        <f t="shared" si="105"/>
        <v>7.46E-2</v>
      </c>
      <c r="K1995" s="30"/>
      <c r="L1995" s="29"/>
      <c r="M1995" s="98">
        <v>2.4E-2</v>
      </c>
      <c r="N1995" s="98" t="s">
        <v>4944</v>
      </c>
      <c r="O1995" s="98" t="s">
        <v>4944</v>
      </c>
      <c r="P1995" s="98" t="s">
        <v>4944</v>
      </c>
      <c r="Q1995" s="98">
        <v>0.19600000000000001</v>
      </c>
      <c r="R1995" s="98" t="s">
        <v>4944</v>
      </c>
      <c r="S1995" s="98">
        <v>0.16</v>
      </c>
      <c r="T1995" s="98" t="s">
        <v>4944</v>
      </c>
      <c r="U1995" s="98">
        <v>1.7000000000000001E-2</v>
      </c>
    </row>
    <row r="1996" spans="1:21" x14ac:dyDescent="0.25">
      <c r="A1996" s="57" t="s">
        <v>4640</v>
      </c>
      <c r="B1996" s="57" t="s">
        <v>2928</v>
      </c>
      <c r="C1996" s="57" t="s">
        <v>4729</v>
      </c>
      <c r="D1996" s="91">
        <v>18</v>
      </c>
      <c r="E1996" s="57" t="s">
        <v>9320</v>
      </c>
      <c r="F1996" s="29">
        <f t="shared" si="103"/>
        <v>5.8333333333333327E-2</v>
      </c>
      <c r="G1996" s="23">
        <f t="shared" si="104"/>
        <v>0</v>
      </c>
      <c r="H1996" s="30"/>
      <c r="I1996" s="29"/>
      <c r="J1996" s="23">
        <f t="shared" si="105"/>
        <v>3.4999999999999996E-2</v>
      </c>
      <c r="K1996" s="30"/>
      <c r="L1996" s="29"/>
      <c r="M1996" s="98" t="s">
        <v>4944</v>
      </c>
      <c r="N1996" s="98" t="s">
        <v>4944</v>
      </c>
      <c r="O1996" s="98" t="s">
        <v>4944</v>
      </c>
      <c r="P1996" s="98" t="s">
        <v>4944</v>
      </c>
      <c r="Q1996" s="98" t="s">
        <v>4944</v>
      </c>
      <c r="R1996" s="98" t="s">
        <v>4944</v>
      </c>
      <c r="S1996" s="98">
        <v>2.1999999999999999E-2</v>
      </c>
      <c r="T1996" s="98" t="s">
        <v>4944</v>
      </c>
      <c r="U1996" s="98">
        <v>0.153</v>
      </c>
    </row>
    <row r="1997" spans="1:21" x14ac:dyDescent="0.25">
      <c r="A1997" s="57" t="s">
        <v>4640</v>
      </c>
      <c r="B1997" s="57" t="s">
        <v>1494</v>
      </c>
      <c r="C1997" s="57" t="s">
        <v>4680</v>
      </c>
      <c r="D1997" s="91">
        <v>7</v>
      </c>
      <c r="E1997" s="57" t="s">
        <v>6485</v>
      </c>
      <c r="F1997" s="29">
        <f t="shared" si="103"/>
        <v>5.7666666666666665E-2</v>
      </c>
      <c r="G1997" s="23">
        <f t="shared" si="104"/>
        <v>0</v>
      </c>
      <c r="H1997" s="30"/>
      <c r="I1997" s="29"/>
      <c r="J1997" s="23">
        <f t="shared" si="105"/>
        <v>0.36720000000000003</v>
      </c>
      <c r="K1997" s="30"/>
      <c r="L1997" s="29"/>
      <c r="M1997" s="98" t="s">
        <v>4944</v>
      </c>
      <c r="N1997" s="98" t="s">
        <v>4944</v>
      </c>
      <c r="O1997" s="98" t="s">
        <v>4944</v>
      </c>
      <c r="P1997" s="98" t="s">
        <v>4944</v>
      </c>
      <c r="Q1997" s="98">
        <v>1.5669999999999999</v>
      </c>
      <c r="R1997" s="98">
        <v>9.6000000000000002E-2</v>
      </c>
      <c r="S1997" s="98">
        <v>0</v>
      </c>
      <c r="T1997" s="98">
        <v>0</v>
      </c>
      <c r="U1997" s="98">
        <v>0.17299999999999999</v>
      </c>
    </row>
    <row r="1998" spans="1:21" x14ac:dyDescent="0.25">
      <c r="A1998" s="57" t="s">
        <v>4640</v>
      </c>
      <c r="B1998" s="57" t="s">
        <v>2080</v>
      </c>
      <c r="C1998" s="57" t="s">
        <v>4721</v>
      </c>
      <c r="D1998" s="91">
        <v>15</v>
      </c>
      <c r="E1998" s="57" t="s">
        <v>8235</v>
      </c>
      <c r="F1998" s="29">
        <f t="shared" si="103"/>
        <v>5.6333333333333339E-2</v>
      </c>
      <c r="G1998" s="23">
        <f t="shared" si="104"/>
        <v>0</v>
      </c>
      <c r="H1998" s="30"/>
      <c r="I1998" s="29"/>
      <c r="J1998" s="23">
        <f t="shared" si="105"/>
        <v>3.3800000000000004E-2</v>
      </c>
      <c r="K1998" s="30"/>
      <c r="L1998" s="29"/>
      <c r="M1998" s="98" t="s">
        <v>4944</v>
      </c>
      <c r="N1998" s="98" t="s">
        <v>4944</v>
      </c>
      <c r="O1998" s="98" t="s">
        <v>4944</v>
      </c>
      <c r="P1998" s="98" t="s">
        <v>4944</v>
      </c>
      <c r="Q1998" s="98" t="s">
        <v>4944</v>
      </c>
      <c r="R1998" s="98" t="s">
        <v>4944</v>
      </c>
      <c r="S1998" s="98" t="s">
        <v>4944</v>
      </c>
      <c r="T1998" s="98" t="s">
        <v>4944</v>
      </c>
      <c r="U1998" s="98">
        <v>0.16900000000000001</v>
      </c>
    </row>
    <row r="1999" spans="1:21" x14ac:dyDescent="0.25">
      <c r="A1999" s="57" t="s">
        <v>4640</v>
      </c>
      <c r="B1999" s="57" t="s">
        <v>4532</v>
      </c>
      <c r="C1999" s="57" t="s">
        <v>4734</v>
      </c>
      <c r="D1999" s="91">
        <v>20</v>
      </c>
      <c r="E1999" s="57" t="s">
        <v>9510</v>
      </c>
      <c r="F1999" s="29">
        <f t="shared" si="103"/>
        <v>5.6333333333333339E-2</v>
      </c>
      <c r="G1999" s="23">
        <f t="shared" si="104"/>
        <v>0</v>
      </c>
      <c r="H1999" s="30"/>
      <c r="I1999" s="29"/>
      <c r="J1999" s="23">
        <f t="shared" si="105"/>
        <v>0.11579999999999999</v>
      </c>
      <c r="K1999" s="30"/>
      <c r="L1999" s="29"/>
      <c r="M1999" s="98" t="s">
        <v>4944</v>
      </c>
      <c r="N1999" s="98" t="s">
        <v>4944</v>
      </c>
      <c r="O1999" s="98" t="s">
        <v>4944</v>
      </c>
      <c r="P1999" s="98" t="s">
        <v>4944</v>
      </c>
      <c r="Q1999" s="98" t="s">
        <v>4944</v>
      </c>
      <c r="R1999" s="98">
        <v>0.41</v>
      </c>
      <c r="S1999" s="98">
        <v>0.16900000000000001</v>
      </c>
      <c r="T1999" s="98" t="s">
        <v>4944</v>
      </c>
      <c r="U1999" s="98" t="s">
        <v>4944</v>
      </c>
    </row>
    <row r="2000" spans="1:21" x14ac:dyDescent="0.25">
      <c r="A2000" s="57" t="s">
        <v>4640</v>
      </c>
      <c r="B2000" s="57" t="s">
        <v>1335</v>
      </c>
      <c r="C2000" s="57" t="s">
        <v>4704</v>
      </c>
      <c r="D2000" s="91">
        <v>12</v>
      </c>
      <c r="E2000" s="57" t="s">
        <v>7542</v>
      </c>
      <c r="F2000" s="29">
        <f t="shared" si="103"/>
        <v>5.3999999999999999E-2</v>
      </c>
      <c r="G2000" s="23">
        <f t="shared" si="104"/>
        <v>0</v>
      </c>
      <c r="H2000" s="30"/>
      <c r="I2000" s="29"/>
      <c r="J2000" s="23">
        <f t="shared" si="105"/>
        <v>3.2399999999999998E-2</v>
      </c>
      <c r="K2000" s="30"/>
      <c r="L2000" s="29"/>
      <c r="M2000" s="98" t="s">
        <v>4944</v>
      </c>
      <c r="N2000" s="98" t="s">
        <v>4944</v>
      </c>
      <c r="O2000" s="98" t="s">
        <v>4944</v>
      </c>
      <c r="P2000" s="98" t="s">
        <v>4944</v>
      </c>
      <c r="Q2000" s="98" t="s">
        <v>4944</v>
      </c>
      <c r="R2000" s="98" t="s">
        <v>4944</v>
      </c>
      <c r="S2000" s="98" t="s">
        <v>4944</v>
      </c>
      <c r="T2000" s="98">
        <v>0.16200000000000001</v>
      </c>
      <c r="U2000" s="98" t="s">
        <v>4944</v>
      </c>
    </row>
    <row r="2001" spans="1:21" x14ac:dyDescent="0.25">
      <c r="A2001" s="57" t="s">
        <v>4640</v>
      </c>
      <c r="B2001" s="57" t="s">
        <v>3183</v>
      </c>
      <c r="C2001" s="57" t="s">
        <v>4680</v>
      </c>
      <c r="D2001" s="91">
        <v>7</v>
      </c>
      <c r="E2001" s="57" t="s">
        <v>6496</v>
      </c>
      <c r="F2001" s="29">
        <f t="shared" si="103"/>
        <v>5.2999999999999999E-2</v>
      </c>
      <c r="G2001" s="23">
        <f t="shared" si="104"/>
        <v>0</v>
      </c>
      <c r="H2001" s="30"/>
      <c r="I2001" s="29"/>
      <c r="J2001" s="23">
        <f t="shared" si="105"/>
        <v>3.1800000000000002E-2</v>
      </c>
      <c r="K2001" s="30"/>
      <c r="L2001" s="29"/>
      <c r="M2001" s="98" t="s">
        <v>4944</v>
      </c>
      <c r="N2001" s="98" t="s">
        <v>4944</v>
      </c>
      <c r="O2001" s="98">
        <v>0</v>
      </c>
      <c r="P2001" s="98" t="s">
        <v>4944</v>
      </c>
      <c r="Q2001" s="98" t="s">
        <v>4944</v>
      </c>
      <c r="R2001" s="98" t="s">
        <v>4944</v>
      </c>
      <c r="S2001" s="98" t="s">
        <v>4944</v>
      </c>
      <c r="T2001" s="98" t="s">
        <v>4944</v>
      </c>
      <c r="U2001" s="98">
        <v>0.159</v>
      </c>
    </row>
    <row r="2002" spans="1:21" x14ac:dyDescent="0.25">
      <c r="A2002" s="57" t="s">
        <v>4640</v>
      </c>
      <c r="B2002" s="57" t="s">
        <v>947</v>
      </c>
      <c r="C2002" s="57" t="s">
        <v>4668</v>
      </c>
      <c r="D2002" s="91">
        <v>6</v>
      </c>
      <c r="E2002" s="57" t="s">
        <v>5701</v>
      </c>
      <c r="F2002" s="29">
        <f t="shared" si="103"/>
        <v>5.1666666666666666E-2</v>
      </c>
      <c r="G2002" s="23">
        <f t="shared" si="104"/>
        <v>0</v>
      </c>
      <c r="H2002" s="30"/>
      <c r="I2002" s="29"/>
      <c r="J2002" s="23">
        <f t="shared" si="105"/>
        <v>3.1E-2</v>
      </c>
      <c r="K2002" s="30"/>
      <c r="L2002" s="29"/>
      <c r="M2002" s="98" t="s">
        <v>4944</v>
      </c>
      <c r="N2002" s="98" t="s">
        <v>4944</v>
      </c>
      <c r="O2002" s="98" t="s">
        <v>4944</v>
      </c>
      <c r="P2002" s="98" t="s">
        <v>4944</v>
      </c>
      <c r="Q2002" s="98" t="s">
        <v>4944</v>
      </c>
      <c r="R2002" s="98" t="s">
        <v>4944</v>
      </c>
      <c r="S2002" s="98" t="s">
        <v>4944</v>
      </c>
      <c r="T2002" s="98" t="s">
        <v>4944</v>
      </c>
      <c r="U2002" s="98">
        <v>0.155</v>
      </c>
    </row>
    <row r="2003" spans="1:21" x14ac:dyDescent="0.25">
      <c r="A2003" s="57" t="s">
        <v>4640</v>
      </c>
      <c r="B2003" s="57" t="s">
        <v>1649</v>
      </c>
      <c r="C2003" s="57" t="s">
        <v>4644</v>
      </c>
      <c r="D2003" s="91">
        <v>1</v>
      </c>
      <c r="E2003" s="57" t="s">
        <v>5083</v>
      </c>
      <c r="F2003" s="29">
        <f t="shared" si="103"/>
        <v>5.1000000000000011E-2</v>
      </c>
      <c r="G2003" s="23">
        <f t="shared" si="104"/>
        <v>4.4939999999999998</v>
      </c>
      <c r="H2003" s="30"/>
      <c r="I2003" s="29"/>
      <c r="J2003" s="23">
        <f t="shared" si="105"/>
        <v>3.0600000000000006E-2</v>
      </c>
      <c r="K2003" s="30"/>
      <c r="L2003" s="29"/>
      <c r="M2003" s="98">
        <v>17.975999999999999</v>
      </c>
      <c r="N2003" s="98" t="s">
        <v>4944</v>
      </c>
      <c r="O2003" s="98" t="s">
        <v>4944</v>
      </c>
      <c r="P2003" s="98" t="s">
        <v>4944</v>
      </c>
      <c r="Q2003" s="98" t="s">
        <v>4944</v>
      </c>
      <c r="R2003" s="98" t="s">
        <v>4944</v>
      </c>
      <c r="S2003" s="98">
        <v>1.2999999999999999E-2</v>
      </c>
      <c r="T2003" s="98">
        <v>0.125</v>
      </c>
      <c r="U2003" s="98">
        <v>1.4999999999999999E-2</v>
      </c>
    </row>
    <row r="2004" spans="1:21" x14ac:dyDescent="0.25">
      <c r="A2004" s="57" t="s">
        <v>4640</v>
      </c>
      <c r="B2004" s="57" t="s">
        <v>1869</v>
      </c>
      <c r="C2004" s="57" t="s">
        <v>4692</v>
      </c>
      <c r="D2004" s="91">
        <v>11</v>
      </c>
      <c r="E2004" s="57" t="s">
        <v>6905</v>
      </c>
      <c r="F2004" s="29">
        <f t="shared" si="103"/>
        <v>5.0666666666666665E-2</v>
      </c>
      <c r="G2004" s="23">
        <f t="shared" si="104"/>
        <v>0</v>
      </c>
      <c r="H2004" s="30"/>
      <c r="I2004" s="29"/>
      <c r="J2004" s="23">
        <f t="shared" si="105"/>
        <v>3.04E-2</v>
      </c>
      <c r="K2004" s="30"/>
      <c r="L2004" s="29"/>
      <c r="M2004" s="98" t="s">
        <v>4944</v>
      </c>
      <c r="N2004" s="98" t="s">
        <v>4944</v>
      </c>
      <c r="O2004" s="98" t="s">
        <v>4944</v>
      </c>
      <c r="P2004" s="98" t="s">
        <v>4944</v>
      </c>
      <c r="Q2004" s="98" t="s">
        <v>4944</v>
      </c>
      <c r="R2004" s="98" t="s">
        <v>4944</v>
      </c>
      <c r="S2004" s="98" t="s">
        <v>4944</v>
      </c>
      <c r="T2004" s="98">
        <v>0.152</v>
      </c>
      <c r="U2004" s="98" t="s">
        <v>4944</v>
      </c>
    </row>
    <row r="2005" spans="1:21" x14ac:dyDescent="0.25">
      <c r="A2005" s="57" t="s">
        <v>4640</v>
      </c>
      <c r="B2005" s="57" t="s">
        <v>3296</v>
      </c>
      <c r="C2005" s="57" t="s">
        <v>4698</v>
      </c>
      <c r="D2005" s="91">
        <v>11</v>
      </c>
      <c r="E2005" s="57" t="s">
        <v>7170</v>
      </c>
      <c r="F2005" s="29">
        <f t="shared" si="103"/>
        <v>5.0666666666666665E-2</v>
      </c>
      <c r="G2005" s="23">
        <f t="shared" si="104"/>
        <v>0</v>
      </c>
      <c r="H2005" s="30"/>
      <c r="I2005" s="29"/>
      <c r="J2005" s="23">
        <f t="shared" si="105"/>
        <v>5.6200000000000007E-2</v>
      </c>
      <c r="K2005" s="30"/>
      <c r="L2005" s="29"/>
      <c r="M2005" s="98" t="s">
        <v>4944</v>
      </c>
      <c r="N2005" s="98" t="s">
        <v>4944</v>
      </c>
      <c r="O2005" s="98" t="s">
        <v>4944</v>
      </c>
      <c r="P2005" s="98" t="s">
        <v>4944</v>
      </c>
      <c r="Q2005" s="98" t="s">
        <v>4944</v>
      </c>
      <c r="R2005" s="98">
        <v>0.129</v>
      </c>
      <c r="S2005" s="98" t="s">
        <v>4944</v>
      </c>
      <c r="T2005" s="98" t="s">
        <v>4944</v>
      </c>
      <c r="U2005" s="98">
        <v>0.152</v>
      </c>
    </row>
    <row r="2006" spans="1:21" x14ac:dyDescent="0.25">
      <c r="A2006" s="57" t="s">
        <v>4640</v>
      </c>
      <c r="B2006" s="57" t="s">
        <v>814</v>
      </c>
      <c r="C2006" s="57" t="s">
        <v>4723</v>
      </c>
      <c r="D2006" s="91">
        <v>16</v>
      </c>
      <c r="E2006" s="57" t="s">
        <v>8378</v>
      </c>
      <c r="F2006" s="29">
        <f t="shared" si="103"/>
        <v>4.9999999999999996E-2</v>
      </c>
      <c r="G2006" s="23">
        <f t="shared" si="104"/>
        <v>0.4395</v>
      </c>
      <c r="H2006" s="30"/>
      <c r="I2006" s="29"/>
      <c r="J2006" s="23">
        <f t="shared" si="105"/>
        <v>6.7999999999999991E-2</v>
      </c>
      <c r="K2006" s="30"/>
      <c r="L2006" s="29"/>
      <c r="M2006" s="98">
        <v>1.758</v>
      </c>
      <c r="N2006" s="98" t="s">
        <v>4944</v>
      </c>
      <c r="O2006" s="98" t="s">
        <v>4944</v>
      </c>
      <c r="P2006" s="98" t="s">
        <v>4944</v>
      </c>
      <c r="Q2006" s="98">
        <v>0.19</v>
      </c>
      <c r="R2006" s="98" t="s">
        <v>4944</v>
      </c>
      <c r="S2006" s="98" t="s">
        <v>4944</v>
      </c>
      <c r="T2006" s="98" t="s">
        <v>4944</v>
      </c>
      <c r="U2006" s="98">
        <v>0.15</v>
      </c>
    </row>
    <row r="2007" spans="1:21" x14ac:dyDescent="0.25">
      <c r="A2007" s="57" t="s">
        <v>4640</v>
      </c>
      <c r="B2007" s="57" t="s">
        <v>2917</v>
      </c>
      <c r="C2007" s="57" t="s">
        <v>4723</v>
      </c>
      <c r="D2007" s="91">
        <v>16</v>
      </c>
      <c r="E2007" s="57" t="s">
        <v>8630</v>
      </c>
      <c r="F2007" s="29">
        <f t="shared" si="103"/>
        <v>4.9666666666666665E-2</v>
      </c>
      <c r="G2007" s="23">
        <f t="shared" si="104"/>
        <v>0</v>
      </c>
      <c r="H2007" s="30"/>
      <c r="I2007" s="29"/>
      <c r="J2007" s="23">
        <f t="shared" si="105"/>
        <v>2.98E-2</v>
      </c>
      <c r="K2007" s="30"/>
      <c r="L2007" s="29"/>
      <c r="M2007" s="98" t="s">
        <v>4944</v>
      </c>
      <c r="N2007" s="98" t="s">
        <v>4944</v>
      </c>
      <c r="O2007" s="98" t="s">
        <v>4944</v>
      </c>
      <c r="P2007" s="98" t="s">
        <v>4944</v>
      </c>
      <c r="Q2007" s="98" t="s">
        <v>4944</v>
      </c>
      <c r="R2007" s="98" t="s">
        <v>4944</v>
      </c>
      <c r="S2007" s="98">
        <v>0.14899999999999999</v>
      </c>
      <c r="T2007" s="98" t="s">
        <v>4944</v>
      </c>
      <c r="U2007" s="98" t="s">
        <v>4944</v>
      </c>
    </row>
    <row r="2008" spans="1:21" x14ac:dyDescent="0.25">
      <c r="A2008" s="57" t="s">
        <v>4640</v>
      </c>
      <c r="B2008" s="57" t="s">
        <v>1330</v>
      </c>
      <c r="C2008" s="57" t="s">
        <v>4710</v>
      </c>
      <c r="D2008" s="91">
        <v>13</v>
      </c>
      <c r="E2008" s="57" t="s">
        <v>7730</v>
      </c>
      <c r="F2008" s="29">
        <f t="shared" si="103"/>
        <v>4.8999999999999995E-2</v>
      </c>
      <c r="G2008" s="23">
        <f t="shared" si="104"/>
        <v>10.1715</v>
      </c>
      <c r="H2008" s="30"/>
      <c r="I2008" s="29"/>
      <c r="J2008" s="23">
        <f t="shared" si="105"/>
        <v>2.9399999999999999E-2</v>
      </c>
      <c r="K2008" s="30"/>
      <c r="L2008" s="29"/>
      <c r="M2008" s="98">
        <v>1.1859999999999999</v>
      </c>
      <c r="N2008" s="98" t="s">
        <v>4944</v>
      </c>
      <c r="O2008" s="98" t="s">
        <v>4944</v>
      </c>
      <c r="P2008" s="98">
        <v>39.5</v>
      </c>
      <c r="Q2008" s="98" t="s">
        <v>4944</v>
      </c>
      <c r="R2008" s="98" t="s">
        <v>4944</v>
      </c>
      <c r="S2008" s="98">
        <v>8.6999999999999994E-2</v>
      </c>
      <c r="T2008" s="98" t="s">
        <v>4944</v>
      </c>
      <c r="U2008" s="98">
        <v>0.06</v>
      </c>
    </row>
    <row r="2009" spans="1:21" x14ac:dyDescent="0.25">
      <c r="A2009" s="57" t="s">
        <v>4640</v>
      </c>
      <c r="B2009" s="57" t="s">
        <v>1552</v>
      </c>
      <c r="C2009" s="57" t="s">
        <v>4724</v>
      </c>
      <c r="D2009" s="91">
        <v>16</v>
      </c>
      <c r="E2009" s="57" t="s">
        <v>9008</v>
      </c>
      <c r="F2009" s="29">
        <f t="shared" si="103"/>
        <v>4.8999999999999995E-2</v>
      </c>
      <c r="G2009" s="23">
        <f t="shared" si="104"/>
        <v>1.89</v>
      </c>
      <c r="H2009" s="30"/>
      <c r="I2009" s="29"/>
      <c r="J2009" s="23">
        <f t="shared" si="105"/>
        <v>2.9399999999999999E-2</v>
      </c>
      <c r="K2009" s="30"/>
      <c r="L2009" s="29"/>
      <c r="M2009" s="98">
        <v>7.56</v>
      </c>
      <c r="N2009" s="98" t="s">
        <v>4944</v>
      </c>
      <c r="O2009" s="98" t="s">
        <v>4944</v>
      </c>
      <c r="P2009" s="98" t="s">
        <v>4944</v>
      </c>
      <c r="Q2009" s="98" t="s">
        <v>4944</v>
      </c>
      <c r="R2009" s="98">
        <v>0</v>
      </c>
      <c r="S2009" s="98">
        <v>0.14699999999999999</v>
      </c>
      <c r="T2009" s="98">
        <v>0</v>
      </c>
      <c r="U2009" s="98">
        <v>0</v>
      </c>
    </row>
    <row r="2010" spans="1:21" x14ac:dyDescent="0.25">
      <c r="A2010" s="57" t="s">
        <v>4640</v>
      </c>
      <c r="B2010" s="57" t="s">
        <v>1798</v>
      </c>
      <c r="C2010" s="57" t="s">
        <v>4689</v>
      </c>
      <c r="D2010" s="91">
        <v>10</v>
      </c>
      <c r="E2010" s="57" t="s">
        <v>6810</v>
      </c>
      <c r="F2010" s="29">
        <f t="shared" si="103"/>
        <v>4.8333333333333332E-2</v>
      </c>
      <c r="G2010" s="23">
        <f t="shared" si="104"/>
        <v>3.5567500000000001</v>
      </c>
      <c r="H2010" s="30"/>
      <c r="I2010" s="29"/>
      <c r="J2010" s="23">
        <f t="shared" si="105"/>
        <v>0.1484</v>
      </c>
      <c r="K2010" s="30"/>
      <c r="L2010" s="29"/>
      <c r="M2010" s="98">
        <v>1.0229999999999999</v>
      </c>
      <c r="N2010" s="98">
        <v>0.81200000000000006</v>
      </c>
      <c r="O2010" s="98">
        <v>3.81</v>
      </c>
      <c r="P2010" s="98">
        <v>8.5820000000000007</v>
      </c>
      <c r="Q2010" s="98">
        <v>0.34499999999999997</v>
      </c>
      <c r="R2010" s="98">
        <v>0.252</v>
      </c>
      <c r="S2010" s="98">
        <v>0</v>
      </c>
      <c r="T2010" s="98">
        <v>0</v>
      </c>
      <c r="U2010" s="98">
        <v>0.14499999999999999</v>
      </c>
    </row>
    <row r="2011" spans="1:21" x14ac:dyDescent="0.25">
      <c r="A2011" s="57" t="s">
        <v>4640</v>
      </c>
      <c r="B2011" s="57" t="s">
        <v>2069</v>
      </c>
      <c r="C2011" s="57" t="s">
        <v>4712</v>
      </c>
      <c r="D2011" s="91">
        <v>15</v>
      </c>
      <c r="E2011" s="57" t="s">
        <v>7774</v>
      </c>
      <c r="F2011" s="29">
        <f t="shared" si="103"/>
        <v>4.7333333333333331E-2</v>
      </c>
      <c r="G2011" s="23">
        <f t="shared" si="104"/>
        <v>0.66225000000000001</v>
      </c>
      <c r="H2011" s="30"/>
      <c r="I2011" s="29"/>
      <c r="J2011" s="23">
        <f t="shared" si="105"/>
        <v>2.8399999999999998E-2</v>
      </c>
      <c r="K2011" s="30"/>
      <c r="L2011" s="29"/>
      <c r="M2011" s="98">
        <v>2.649</v>
      </c>
      <c r="N2011" s="98" t="s">
        <v>4944</v>
      </c>
      <c r="O2011" s="98" t="s">
        <v>4944</v>
      </c>
      <c r="P2011" s="98" t="s">
        <v>4944</v>
      </c>
      <c r="Q2011" s="98" t="s">
        <v>4944</v>
      </c>
      <c r="R2011" s="98" t="s">
        <v>4944</v>
      </c>
      <c r="S2011" s="98" t="s">
        <v>4944</v>
      </c>
      <c r="T2011" s="98">
        <v>0.14199999999999999</v>
      </c>
      <c r="U2011" s="98" t="s">
        <v>4944</v>
      </c>
    </row>
    <row r="2012" spans="1:21" x14ac:dyDescent="0.25">
      <c r="A2012" s="57" t="s">
        <v>4640</v>
      </c>
      <c r="B2012" s="57" t="s">
        <v>704</v>
      </c>
      <c r="C2012" s="57" t="s">
        <v>4661</v>
      </c>
      <c r="D2012" s="91">
        <v>4</v>
      </c>
      <c r="E2012" s="57" t="s">
        <v>5504</v>
      </c>
      <c r="F2012" s="29">
        <f t="shared" si="103"/>
        <v>4.6666666666666669E-2</v>
      </c>
      <c r="G2012" s="23">
        <f t="shared" si="104"/>
        <v>0.73050000000000004</v>
      </c>
      <c r="H2012" s="30"/>
      <c r="I2012" s="29"/>
      <c r="J2012" s="23">
        <f t="shared" si="105"/>
        <v>2.8000000000000004E-2</v>
      </c>
      <c r="K2012" s="30"/>
      <c r="L2012" s="29"/>
      <c r="M2012" s="98" t="s">
        <v>4944</v>
      </c>
      <c r="N2012" s="98">
        <v>2.9220000000000002</v>
      </c>
      <c r="O2012" s="98" t="s">
        <v>4944</v>
      </c>
      <c r="P2012" s="98" t="s">
        <v>4944</v>
      </c>
      <c r="Q2012" s="98" t="s">
        <v>4944</v>
      </c>
      <c r="R2012" s="98" t="s">
        <v>4944</v>
      </c>
      <c r="S2012" s="98">
        <v>0.14000000000000001</v>
      </c>
      <c r="T2012" s="98" t="s">
        <v>4944</v>
      </c>
      <c r="U2012" s="98" t="s">
        <v>4944</v>
      </c>
    </row>
    <row r="2013" spans="1:21" x14ac:dyDescent="0.25">
      <c r="A2013" s="57" t="s">
        <v>4640</v>
      </c>
      <c r="B2013" s="57" t="s">
        <v>2690</v>
      </c>
      <c r="C2013" s="57" t="s">
        <v>4700</v>
      </c>
      <c r="D2013" s="91">
        <v>11</v>
      </c>
      <c r="E2013" s="57" t="s">
        <v>7233</v>
      </c>
      <c r="F2013" s="29">
        <f t="shared" si="103"/>
        <v>4.6333333333333337E-2</v>
      </c>
      <c r="G2013" s="23">
        <f t="shared" si="104"/>
        <v>0</v>
      </c>
      <c r="H2013" s="30"/>
      <c r="I2013" s="29"/>
      <c r="J2013" s="23">
        <f t="shared" si="105"/>
        <v>2.7800000000000002E-2</v>
      </c>
      <c r="K2013" s="30"/>
      <c r="L2013" s="29"/>
      <c r="M2013" s="98" t="s">
        <v>4944</v>
      </c>
      <c r="N2013" s="98" t="s">
        <v>4944</v>
      </c>
      <c r="O2013" s="98" t="s">
        <v>4944</v>
      </c>
      <c r="P2013" s="98" t="s">
        <v>4944</v>
      </c>
      <c r="Q2013" s="98" t="s">
        <v>4944</v>
      </c>
      <c r="R2013" s="98" t="s">
        <v>4944</v>
      </c>
      <c r="S2013" s="98" t="s">
        <v>4944</v>
      </c>
      <c r="T2013" s="98" t="s">
        <v>4944</v>
      </c>
      <c r="U2013" s="98">
        <v>0.13900000000000001</v>
      </c>
    </row>
    <row r="2014" spans="1:21" x14ac:dyDescent="0.25">
      <c r="A2014" s="57" t="s">
        <v>4640</v>
      </c>
      <c r="B2014" s="57" t="s">
        <v>689</v>
      </c>
      <c r="C2014" s="57" t="s">
        <v>4708</v>
      </c>
      <c r="D2014" s="91">
        <v>13</v>
      </c>
      <c r="E2014" s="57" t="s">
        <v>7605</v>
      </c>
      <c r="F2014" s="29">
        <f t="shared" si="103"/>
        <v>4.5333333333333337E-2</v>
      </c>
      <c r="G2014" s="23">
        <f t="shared" si="104"/>
        <v>0.65200000000000002</v>
      </c>
      <c r="H2014" s="30"/>
      <c r="I2014" s="29"/>
      <c r="J2014" s="23">
        <f t="shared" si="105"/>
        <v>2.9800000000000004E-2</v>
      </c>
      <c r="K2014" s="30"/>
      <c r="L2014" s="29"/>
      <c r="M2014" s="98">
        <v>1.1180000000000001</v>
      </c>
      <c r="N2014" s="98">
        <v>1.49</v>
      </c>
      <c r="O2014" s="98" t="s">
        <v>4944</v>
      </c>
      <c r="P2014" s="98" t="s">
        <v>4944</v>
      </c>
      <c r="Q2014" s="98" t="s">
        <v>4944</v>
      </c>
      <c r="R2014" s="98">
        <v>1.2999999999999999E-2</v>
      </c>
      <c r="S2014" s="98">
        <v>5.0999999999999997E-2</v>
      </c>
      <c r="T2014" s="98" t="s">
        <v>4944</v>
      </c>
      <c r="U2014" s="98">
        <v>8.5000000000000006E-2</v>
      </c>
    </row>
    <row r="2015" spans="1:21" x14ac:dyDescent="0.25">
      <c r="A2015" s="57" t="s">
        <v>4640</v>
      </c>
      <c r="B2015" s="57" t="s">
        <v>1299</v>
      </c>
      <c r="C2015" s="57" t="s">
        <v>4729</v>
      </c>
      <c r="D2015" s="91">
        <v>18</v>
      </c>
      <c r="E2015" s="57" t="s">
        <v>9269</v>
      </c>
      <c r="F2015" s="29">
        <f t="shared" si="103"/>
        <v>4.4000000000000004E-2</v>
      </c>
      <c r="G2015" s="23">
        <f t="shared" si="104"/>
        <v>1.18475</v>
      </c>
      <c r="H2015" s="30"/>
      <c r="I2015" s="29"/>
      <c r="J2015" s="23">
        <f t="shared" si="105"/>
        <v>0.35899999999999999</v>
      </c>
      <c r="K2015" s="30"/>
      <c r="L2015" s="29"/>
      <c r="M2015" s="98">
        <v>4.3680000000000003</v>
      </c>
      <c r="N2015" s="98">
        <v>2.5999999999999999E-2</v>
      </c>
      <c r="O2015" s="98">
        <v>0</v>
      </c>
      <c r="P2015" s="98">
        <v>0.34499999999999997</v>
      </c>
      <c r="Q2015" s="98">
        <v>1.619</v>
      </c>
      <c r="R2015" s="98">
        <v>4.3999999999999997E-2</v>
      </c>
      <c r="S2015" s="98">
        <v>0.129</v>
      </c>
      <c r="T2015" s="98">
        <v>3.0000000000000001E-3</v>
      </c>
      <c r="U2015" s="98">
        <v>0</v>
      </c>
    </row>
    <row r="2016" spans="1:21" x14ac:dyDescent="0.25">
      <c r="A2016" s="57" t="s">
        <v>4640</v>
      </c>
      <c r="B2016" s="57" t="s">
        <v>1731</v>
      </c>
      <c r="C2016" s="57" t="s">
        <v>4679</v>
      </c>
      <c r="D2016" s="91">
        <v>7</v>
      </c>
      <c r="E2016" s="57" t="s">
        <v>6395</v>
      </c>
      <c r="F2016" s="29">
        <f t="shared" ref="F2016:F2079" si="106">SUM(S2016:U2016)/3</f>
        <v>4.3000000000000003E-2</v>
      </c>
      <c r="G2016" s="23">
        <f t="shared" ref="G2016:G2079" si="107">SUM(M2016:P2016)/4</f>
        <v>0.17599999999999999</v>
      </c>
      <c r="H2016" s="30"/>
      <c r="I2016" s="29"/>
      <c r="J2016" s="23">
        <f t="shared" ref="J2016:J2079" si="108">SUM(Q2016:U2016)/5</f>
        <v>3.2844000000000002</v>
      </c>
      <c r="K2016" s="30"/>
      <c r="L2016" s="29"/>
      <c r="M2016" s="98">
        <v>0</v>
      </c>
      <c r="N2016" s="98">
        <v>0</v>
      </c>
      <c r="O2016" s="98">
        <v>0</v>
      </c>
      <c r="P2016" s="98">
        <v>0.70399999999999996</v>
      </c>
      <c r="Q2016" s="98">
        <v>16.292999999999999</v>
      </c>
      <c r="R2016" s="98">
        <v>0</v>
      </c>
      <c r="S2016" s="98">
        <v>0</v>
      </c>
      <c r="T2016" s="98">
        <v>0.129</v>
      </c>
      <c r="U2016" s="98">
        <v>0</v>
      </c>
    </row>
    <row r="2017" spans="1:21" x14ac:dyDescent="0.25">
      <c r="A2017" s="57" t="s">
        <v>4640</v>
      </c>
      <c r="B2017" s="57" t="s">
        <v>2097</v>
      </c>
      <c r="C2017" s="57" t="s">
        <v>4730</v>
      </c>
      <c r="D2017" s="91">
        <v>18</v>
      </c>
      <c r="E2017" s="57" t="s">
        <v>9356</v>
      </c>
      <c r="F2017" s="29">
        <f t="shared" si="106"/>
        <v>4.2666666666666665E-2</v>
      </c>
      <c r="G2017" s="23">
        <f t="shared" si="107"/>
        <v>0</v>
      </c>
      <c r="H2017" s="30"/>
      <c r="I2017" s="29"/>
      <c r="J2017" s="23">
        <f t="shared" si="108"/>
        <v>2.58E-2</v>
      </c>
      <c r="K2017" s="30"/>
      <c r="L2017" s="29"/>
      <c r="M2017" s="98" t="s">
        <v>4944</v>
      </c>
      <c r="N2017" s="98" t="s">
        <v>4944</v>
      </c>
      <c r="O2017" s="98" t="s">
        <v>4944</v>
      </c>
      <c r="P2017" s="98" t="s">
        <v>4944</v>
      </c>
      <c r="Q2017" s="98" t="s">
        <v>4944</v>
      </c>
      <c r="R2017" s="98">
        <v>1E-3</v>
      </c>
      <c r="S2017" s="98">
        <v>0</v>
      </c>
      <c r="T2017" s="98" t="s">
        <v>4944</v>
      </c>
      <c r="U2017" s="98">
        <v>0.128</v>
      </c>
    </row>
    <row r="2018" spans="1:21" x14ac:dyDescent="0.25">
      <c r="A2018" s="57" t="s">
        <v>4640</v>
      </c>
      <c r="B2018" s="57" t="s">
        <v>1521</v>
      </c>
      <c r="C2018" s="57" t="s">
        <v>4713</v>
      </c>
      <c r="D2018" s="91">
        <v>15</v>
      </c>
      <c r="E2018" s="57" t="s">
        <v>7948</v>
      </c>
      <c r="F2018" s="29">
        <f t="shared" si="106"/>
        <v>4.2333333333333334E-2</v>
      </c>
      <c r="G2018" s="23">
        <f t="shared" si="107"/>
        <v>8.9465000000000003</v>
      </c>
      <c r="H2018" s="30"/>
      <c r="I2018" s="29"/>
      <c r="J2018" s="23">
        <f t="shared" si="108"/>
        <v>2.5399999999999999E-2</v>
      </c>
      <c r="K2018" s="30"/>
      <c r="L2018" s="29"/>
      <c r="M2018" s="98" t="s">
        <v>4944</v>
      </c>
      <c r="N2018" s="98">
        <v>11.297000000000001</v>
      </c>
      <c r="O2018" s="98">
        <v>0.56000000000000005</v>
      </c>
      <c r="P2018" s="98">
        <v>23.928999999999998</v>
      </c>
      <c r="Q2018" s="98" t="s">
        <v>4944</v>
      </c>
      <c r="R2018" s="98" t="s">
        <v>4944</v>
      </c>
      <c r="S2018" s="98">
        <v>0.127</v>
      </c>
      <c r="T2018" s="98" t="s">
        <v>4944</v>
      </c>
      <c r="U2018" s="98" t="s">
        <v>4944</v>
      </c>
    </row>
    <row r="2019" spans="1:21" x14ac:dyDescent="0.25">
      <c r="A2019" s="57" t="s">
        <v>4640</v>
      </c>
      <c r="B2019" s="57" t="s">
        <v>1397</v>
      </c>
      <c r="C2019" s="57" t="s">
        <v>4723</v>
      </c>
      <c r="D2019" s="91">
        <v>16</v>
      </c>
      <c r="E2019" s="57" t="s">
        <v>8491</v>
      </c>
      <c r="F2019" s="29">
        <f t="shared" si="106"/>
        <v>4.2333333333333334E-2</v>
      </c>
      <c r="G2019" s="23">
        <f t="shared" si="107"/>
        <v>0</v>
      </c>
      <c r="H2019" s="30"/>
      <c r="I2019" s="29"/>
      <c r="J2019" s="23">
        <f t="shared" si="108"/>
        <v>2.5399999999999999E-2</v>
      </c>
      <c r="K2019" s="30"/>
      <c r="L2019" s="29"/>
      <c r="M2019" s="98" t="s">
        <v>4944</v>
      </c>
      <c r="N2019" s="98" t="s">
        <v>4944</v>
      </c>
      <c r="O2019" s="98" t="s">
        <v>4944</v>
      </c>
      <c r="P2019" s="98" t="s">
        <v>4944</v>
      </c>
      <c r="Q2019" s="98" t="s">
        <v>4944</v>
      </c>
      <c r="R2019" s="98" t="s">
        <v>4944</v>
      </c>
      <c r="S2019" s="98" t="s">
        <v>4944</v>
      </c>
      <c r="T2019" s="98">
        <v>0.127</v>
      </c>
      <c r="U2019" s="98" t="s">
        <v>4944</v>
      </c>
    </row>
    <row r="2020" spans="1:21" x14ac:dyDescent="0.25">
      <c r="A2020" s="57" t="s">
        <v>4640</v>
      </c>
      <c r="B2020" s="57" t="s">
        <v>1747</v>
      </c>
      <c r="C2020" s="57" t="s">
        <v>4688</v>
      </c>
      <c r="D2020" s="91">
        <v>10</v>
      </c>
      <c r="E2020" s="57" t="s">
        <v>6733</v>
      </c>
      <c r="F2020" s="29">
        <f t="shared" si="106"/>
        <v>4.2000000000000003E-2</v>
      </c>
      <c r="G2020" s="23">
        <f t="shared" si="107"/>
        <v>0</v>
      </c>
      <c r="H2020" s="30"/>
      <c r="I2020" s="29"/>
      <c r="J2020" s="23">
        <f t="shared" si="108"/>
        <v>2.52E-2</v>
      </c>
      <c r="K2020" s="30"/>
      <c r="L2020" s="29"/>
      <c r="M2020" s="98" t="s">
        <v>4944</v>
      </c>
      <c r="N2020" s="98" t="s">
        <v>4944</v>
      </c>
      <c r="O2020" s="98" t="s">
        <v>4944</v>
      </c>
      <c r="P2020" s="98" t="s">
        <v>4944</v>
      </c>
      <c r="Q2020" s="98" t="s">
        <v>4944</v>
      </c>
      <c r="R2020" s="98" t="s">
        <v>4944</v>
      </c>
      <c r="S2020" s="98" t="s">
        <v>4944</v>
      </c>
      <c r="T2020" s="98" t="s">
        <v>4944</v>
      </c>
      <c r="U2020" s="98">
        <v>0.126</v>
      </c>
    </row>
    <row r="2021" spans="1:21" x14ac:dyDescent="0.25">
      <c r="A2021" s="57" t="s">
        <v>4640</v>
      </c>
      <c r="B2021" s="57" t="s">
        <v>2889</v>
      </c>
      <c r="C2021" s="57" t="s">
        <v>4696</v>
      </c>
      <c r="D2021" s="91">
        <v>11</v>
      </c>
      <c r="E2021" s="57" t="s">
        <v>7125</v>
      </c>
      <c r="F2021" s="29">
        <f t="shared" si="106"/>
        <v>4.2000000000000003E-2</v>
      </c>
      <c r="G2021" s="23">
        <f t="shared" si="107"/>
        <v>4.0000000000000001E-3</v>
      </c>
      <c r="H2021" s="30"/>
      <c r="I2021" s="29"/>
      <c r="J2021" s="23">
        <f t="shared" si="108"/>
        <v>2.52E-2</v>
      </c>
      <c r="K2021" s="30"/>
      <c r="L2021" s="29"/>
      <c r="M2021" s="98" t="s">
        <v>4944</v>
      </c>
      <c r="N2021" s="98">
        <v>1.6E-2</v>
      </c>
      <c r="O2021" s="98" t="s">
        <v>4944</v>
      </c>
      <c r="P2021" s="98" t="s">
        <v>4944</v>
      </c>
      <c r="Q2021" s="98" t="s">
        <v>4944</v>
      </c>
      <c r="R2021" s="98" t="s">
        <v>4944</v>
      </c>
      <c r="S2021" s="98" t="s">
        <v>4944</v>
      </c>
      <c r="T2021" s="98">
        <v>0.126</v>
      </c>
      <c r="U2021" s="98" t="s">
        <v>4944</v>
      </c>
    </row>
    <row r="2022" spans="1:21" x14ac:dyDescent="0.25">
      <c r="A2022" s="57" t="s">
        <v>4640</v>
      </c>
      <c r="B2022" s="57" t="s">
        <v>1695</v>
      </c>
      <c r="C2022" s="57" t="s">
        <v>4723</v>
      </c>
      <c r="D2022" s="91">
        <v>16</v>
      </c>
      <c r="E2022" s="57" t="s">
        <v>8678</v>
      </c>
      <c r="F2022" s="29">
        <f t="shared" si="106"/>
        <v>4.2000000000000003E-2</v>
      </c>
      <c r="G2022" s="23">
        <f t="shared" si="107"/>
        <v>1.5675000000000001</v>
      </c>
      <c r="H2022" s="30"/>
      <c r="I2022" s="29"/>
      <c r="J2022" s="23">
        <f t="shared" si="108"/>
        <v>3.4199999999999994E-2</v>
      </c>
      <c r="K2022" s="30"/>
      <c r="L2022" s="29"/>
      <c r="M2022" s="98" t="s">
        <v>4944</v>
      </c>
      <c r="N2022" s="98">
        <v>5.7</v>
      </c>
      <c r="O2022" s="98" t="s">
        <v>4944</v>
      </c>
      <c r="P2022" s="98">
        <v>0.56999999999999995</v>
      </c>
      <c r="Q2022" s="98" t="s">
        <v>4944</v>
      </c>
      <c r="R2022" s="98">
        <v>4.4999999999999998E-2</v>
      </c>
      <c r="S2022" s="98" t="s">
        <v>4944</v>
      </c>
      <c r="T2022" s="98">
        <v>0.126</v>
      </c>
      <c r="U2022" s="98" t="s">
        <v>4944</v>
      </c>
    </row>
    <row r="2023" spans="1:21" x14ac:dyDescent="0.25">
      <c r="A2023" s="57" t="s">
        <v>4640</v>
      </c>
      <c r="B2023" s="57" t="s">
        <v>3655</v>
      </c>
      <c r="C2023" s="57" t="s">
        <v>4693</v>
      </c>
      <c r="D2023" s="91">
        <v>11</v>
      </c>
      <c r="E2023" s="57" t="s">
        <v>6950</v>
      </c>
      <c r="F2023" s="29">
        <f t="shared" si="106"/>
        <v>4.1666666666666664E-2</v>
      </c>
      <c r="G2023" s="23">
        <f t="shared" si="107"/>
        <v>0</v>
      </c>
      <c r="H2023" s="30"/>
      <c r="I2023" s="29"/>
      <c r="J2023" s="23">
        <f t="shared" si="108"/>
        <v>2.5000000000000001E-2</v>
      </c>
      <c r="K2023" s="30"/>
      <c r="L2023" s="29"/>
      <c r="M2023" s="98" t="s">
        <v>4944</v>
      </c>
      <c r="N2023" s="98" t="s">
        <v>4944</v>
      </c>
      <c r="O2023" s="98" t="s">
        <v>4944</v>
      </c>
      <c r="P2023" s="98" t="s">
        <v>4944</v>
      </c>
      <c r="Q2023" s="98" t="s">
        <v>4944</v>
      </c>
      <c r="R2023" s="98" t="s">
        <v>4944</v>
      </c>
      <c r="S2023" s="98" t="s">
        <v>4944</v>
      </c>
      <c r="T2023" s="98" t="s">
        <v>4944</v>
      </c>
      <c r="U2023" s="98">
        <v>0.125</v>
      </c>
    </row>
    <row r="2024" spans="1:21" x14ac:dyDescent="0.25">
      <c r="A2024" s="57" t="s">
        <v>4640</v>
      </c>
      <c r="B2024" s="57" t="s">
        <v>4362</v>
      </c>
      <c r="C2024" s="57" t="s">
        <v>4646</v>
      </c>
      <c r="D2024" s="91">
        <v>2</v>
      </c>
      <c r="E2024" s="57" t="s">
        <v>5116</v>
      </c>
      <c r="F2024" s="29">
        <f t="shared" si="106"/>
        <v>4.0666666666666663E-2</v>
      </c>
      <c r="G2024" s="23">
        <f t="shared" si="107"/>
        <v>13.287750000000001</v>
      </c>
      <c r="H2024" s="30"/>
      <c r="I2024" s="29"/>
      <c r="J2024" s="23">
        <f t="shared" si="108"/>
        <v>2.1017999999999999</v>
      </c>
      <c r="K2024" s="30"/>
      <c r="L2024" s="29"/>
      <c r="M2024" s="98" t="s">
        <v>4944</v>
      </c>
      <c r="N2024" s="98" t="s">
        <v>4944</v>
      </c>
      <c r="O2024" s="98" t="s">
        <v>4944</v>
      </c>
      <c r="P2024" s="98">
        <v>53.151000000000003</v>
      </c>
      <c r="Q2024" s="98">
        <v>8.8650000000000002</v>
      </c>
      <c r="R2024" s="98">
        <v>1.522</v>
      </c>
      <c r="S2024" s="98" t="s">
        <v>4944</v>
      </c>
      <c r="T2024" s="98">
        <v>0.122</v>
      </c>
      <c r="U2024" s="98" t="s">
        <v>4944</v>
      </c>
    </row>
    <row r="2025" spans="1:21" x14ac:dyDescent="0.25">
      <c r="A2025" s="57" t="s">
        <v>4640</v>
      </c>
      <c r="B2025" s="57" t="s">
        <v>1109</v>
      </c>
      <c r="C2025" s="57" t="s">
        <v>4695</v>
      </c>
      <c r="D2025" s="91">
        <v>11</v>
      </c>
      <c r="E2025" s="57" t="s">
        <v>7093</v>
      </c>
      <c r="F2025" s="29">
        <f t="shared" si="106"/>
        <v>4.0666666666666663E-2</v>
      </c>
      <c r="G2025" s="23">
        <f t="shared" si="107"/>
        <v>0</v>
      </c>
      <c r="H2025" s="30"/>
      <c r="I2025" s="29"/>
      <c r="J2025" s="23">
        <f t="shared" si="108"/>
        <v>2.4399999999999998E-2</v>
      </c>
      <c r="K2025" s="30"/>
      <c r="L2025" s="29"/>
      <c r="M2025" s="98" t="s">
        <v>4944</v>
      </c>
      <c r="N2025" s="98" t="s">
        <v>4944</v>
      </c>
      <c r="O2025" s="98" t="s">
        <v>4944</v>
      </c>
      <c r="P2025" s="98" t="s">
        <v>4944</v>
      </c>
      <c r="Q2025" s="98" t="s">
        <v>4944</v>
      </c>
      <c r="R2025" s="98" t="s">
        <v>4944</v>
      </c>
      <c r="S2025" s="98">
        <v>0.122</v>
      </c>
      <c r="T2025" s="98" t="s">
        <v>4944</v>
      </c>
      <c r="U2025" s="98" t="s">
        <v>4944</v>
      </c>
    </row>
    <row r="2026" spans="1:21" x14ac:dyDescent="0.25">
      <c r="A2026" s="57" t="s">
        <v>4640</v>
      </c>
      <c r="B2026" s="57" t="s">
        <v>1193</v>
      </c>
      <c r="C2026" s="57" t="s">
        <v>4724</v>
      </c>
      <c r="D2026" s="91">
        <v>16</v>
      </c>
      <c r="E2026" s="57" t="s">
        <v>8844</v>
      </c>
      <c r="F2026" s="29">
        <f t="shared" si="106"/>
        <v>3.7666666666666668E-2</v>
      </c>
      <c r="G2026" s="23">
        <f t="shared" si="107"/>
        <v>0.1555</v>
      </c>
      <c r="H2026" s="30"/>
      <c r="I2026" s="29"/>
      <c r="J2026" s="23">
        <f t="shared" si="108"/>
        <v>0.20980000000000004</v>
      </c>
      <c r="K2026" s="30"/>
      <c r="L2026" s="29"/>
      <c r="M2026" s="98">
        <v>0.622</v>
      </c>
      <c r="N2026" s="98" t="s">
        <v>4944</v>
      </c>
      <c r="O2026" s="98" t="s">
        <v>4944</v>
      </c>
      <c r="P2026" s="98" t="s">
        <v>4944</v>
      </c>
      <c r="Q2026" s="98">
        <v>0.93600000000000005</v>
      </c>
      <c r="R2026" s="98" t="s">
        <v>4944</v>
      </c>
      <c r="S2026" s="98" t="s">
        <v>4944</v>
      </c>
      <c r="T2026" s="98">
        <v>0</v>
      </c>
      <c r="U2026" s="98">
        <v>0.113</v>
      </c>
    </row>
    <row r="2027" spans="1:21" x14ac:dyDescent="0.25">
      <c r="A2027" s="57" t="s">
        <v>4640</v>
      </c>
      <c r="B2027" s="57" t="s">
        <v>1329</v>
      </c>
      <c r="C2027" s="57" t="s">
        <v>4697</v>
      </c>
      <c r="D2027" s="91">
        <v>11</v>
      </c>
      <c r="E2027" s="57" t="s">
        <v>7140</v>
      </c>
      <c r="F2027" s="29">
        <f t="shared" si="106"/>
        <v>3.6333333333333336E-2</v>
      </c>
      <c r="G2027" s="23">
        <f t="shared" si="107"/>
        <v>3.8377499999999998</v>
      </c>
      <c r="H2027" s="30"/>
      <c r="I2027" s="29"/>
      <c r="J2027" s="23">
        <f t="shared" si="108"/>
        <v>0.88960000000000006</v>
      </c>
      <c r="K2027" s="30"/>
      <c r="L2027" s="29"/>
      <c r="M2027" s="98">
        <v>7.4610000000000003</v>
      </c>
      <c r="N2027" s="98" t="s">
        <v>4944</v>
      </c>
      <c r="O2027" s="98">
        <v>7.89</v>
      </c>
      <c r="P2027" s="98" t="s">
        <v>4944</v>
      </c>
      <c r="Q2027" s="98">
        <v>4.3390000000000004</v>
      </c>
      <c r="R2027" s="98" t="s">
        <v>4944</v>
      </c>
      <c r="S2027" s="98" t="s">
        <v>4944</v>
      </c>
      <c r="T2027" s="98">
        <v>0.109</v>
      </c>
      <c r="U2027" s="98" t="s">
        <v>4944</v>
      </c>
    </row>
    <row r="2028" spans="1:21" x14ac:dyDescent="0.25">
      <c r="A2028" s="57" t="s">
        <v>4640</v>
      </c>
      <c r="B2028" s="57" t="s">
        <v>2680</v>
      </c>
      <c r="C2028" s="57" t="s">
        <v>4682</v>
      </c>
      <c r="D2028" s="91">
        <v>8</v>
      </c>
      <c r="E2028" s="57" t="s">
        <v>6576</v>
      </c>
      <c r="F2028" s="29">
        <f t="shared" si="106"/>
        <v>3.5666666666666666E-2</v>
      </c>
      <c r="G2028" s="23">
        <f t="shared" si="107"/>
        <v>0</v>
      </c>
      <c r="H2028" s="30"/>
      <c r="I2028" s="29"/>
      <c r="J2028" s="23">
        <f t="shared" si="108"/>
        <v>2.1399999999999999E-2</v>
      </c>
      <c r="K2028" s="30"/>
      <c r="L2028" s="29"/>
      <c r="M2028" s="98" t="s">
        <v>4944</v>
      </c>
      <c r="N2028" s="98" t="s">
        <v>4944</v>
      </c>
      <c r="O2028" s="98" t="s">
        <v>4944</v>
      </c>
      <c r="P2028" s="98" t="s">
        <v>4944</v>
      </c>
      <c r="Q2028" s="98" t="s">
        <v>4944</v>
      </c>
      <c r="R2028" s="98" t="s">
        <v>4944</v>
      </c>
      <c r="S2028" s="98" t="s">
        <v>4944</v>
      </c>
      <c r="T2028" s="98" t="s">
        <v>4944</v>
      </c>
      <c r="U2028" s="98">
        <v>0.107</v>
      </c>
    </row>
    <row r="2029" spans="1:21" x14ac:dyDescent="0.25">
      <c r="A2029" s="57" t="s">
        <v>4640</v>
      </c>
      <c r="B2029" s="57" t="s">
        <v>1744</v>
      </c>
      <c r="C2029" s="57" t="s">
        <v>4730</v>
      </c>
      <c r="D2029" s="91">
        <v>18</v>
      </c>
      <c r="E2029" s="57" t="s">
        <v>9354</v>
      </c>
      <c r="F2029" s="29">
        <f t="shared" si="106"/>
        <v>3.5333333333333335E-2</v>
      </c>
      <c r="G2029" s="23">
        <f t="shared" si="107"/>
        <v>0</v>
      </c>
      <c r="H2029" s="30"/>
      <c r="I2029" s="29"/>
      <c r="J2029" s="23">
        <f t="shared" si="108"/>
        <v>0.23720000000000002</v>
      </c>
      <c r="K2029" s="30"/>
      <c r="L2029" s="29"/>
      <c r="M2029" s="98" t="s">
        <v>4944</v>
      </c>
      <c r="N2029" s="98" t="s">
        <v>4944</v>
      </c>
      <c r="O2029" s="98" t="s">
        <v>4944</v>
      </c>
      <c r="P2029" s="98" t="s">
        <v>4944</v>
      </c>
      <c r="Q2029" s="98">
        <v>1.08</v>
      </c>
      <c r="R2029" s="98" t="s">
        <v>4944</v>
      </c>
      <c r="S2029" s="98" t="s">
        <v>4944</v>
      </c>
      <c r="T2029" s="98" t="s">
        <v>4944</v>
      </c>
      <c r="U2029" s="98">
        <v>0.106</v>
      </c>
    </row>
    <row r="2030" spans="1:21" x14ac:dyDescent="0.25">
      <c r="A2030" s="57" t="s">
        <v>4640</v>
      </c>
      <c r="B2030" s="57" t="s">
        <v>4413</v>
      </c>
      <c r="C2030" s="57" t="s">
        <v>4694</v>
      </c>
      <c r="D2030" s="91">
        <v>11</v>
      </c>
      <c r="E2030" s="57" t="s">
        <v>6976</v>
      </c>
      <c r="F2030" s="29">
        <f t="shared" si="106"/>
        <v>3.4999999999999996E-2</v>
      </c>
      <c r="G2030" s="23">
        <f t="shared" si="107"/>
        <v>0</v>
      </c>
      <c r="H2030" s="30"/>
      <c r="I2030" s="29"/>
      <c r="J2030" s="23">
        <f t="shared" si="108"/>
        <v>2.0999999999999998E-2</v>
      </c>
      <c r="K2030" s="30"/>
      <c r="L2030" s="29"/>
      <c r="M2030" s="98" t="s">
        <v>4944</v>
      </c>
      <c r="N2030" s="98" t="s">
        <v>4944</v>
      </c>
      <c r="O2030" s="98" t="s">
        <v>4944</v>
      </c>
      <c r="P2030" s="98" t="s">
        <v>4944</v>
      </c>
      <c r="Q2030" s="98" t="s">
        <v>4944</v>
      </c>
      <c r="R2030" s="98" t="s">
        <v>4944</v>
      </c>
      <c r="S2030" s="98" t="s">
        <v>4944</v>
      </c>
      <c r="T2030" s="98" t="s">
        <v>4944</v>
      </c>
      <c r="U2030" s="98">
        <v>0.105</v>
      </c>
    </row>
    <row r="2031" spans="1:21" x14ac:dyDescent="0.25">
      <c r="A2031" s="57" t="s">
        <v>4640</v>
      </c>
      <c r="B2031" s="57" t="s">
        <v>3738</v>
      </c>
      <c r="C2031" s="57" t="s">
        <v>4694</v>
      </c>
      <c r="D2031" s="91">
        <v>11</v>
      </c>
      <c r="E2031" s="57" t="s">
        <v>7010</v>
      </c>
      <c r="F2031" s="29">
        <f t="shared" si="106"/>
        <v>3.3999999999999996E-2</v>
      </c>
      <c r="G2031" s="23">
        <f t="shared" si="107"/>
        <v>0</v>
      </c>
      <c r="H2031" s="30"/>
      <c r="I2031" s="29"/>
      <c r="J2031" s="23">
        <f t="shared" si="108"/>
        <v>2.0399999999999998E-2</v>
      </c>
      <c r="K2031" s="30"/>
      <c r="L2031" s="29"/>
      <c r="M2031" s="98" t="s">
        <v>4944</v>
      </c>
      <c r="N2031" s="98" t="s">
        <v>4944</v>
      </c>
      <c r="O2031" s="98" t="s">
        <v>4944</v>
      </c>
      <c r="P2031" s="98" t="s">
        <v>4944</v>
      </c>
      <c r="Q2031" s="98" t="s">
        <v>4944</v>
      </c>
      <c r="R2031" s="98" t="s">
        <v>4944</v>
      </c>
      <c r="S2031" s="98" t="s">
        <v>4944</v>
      </c>
      <c r="T2031" s="98" t="s">
        <v>4944</v>
      </c>
      <c r="U2031" s="98">
        <v>0.10199999999999999</v>
      </c>
    </row>
    <row r="2032" spans="1:21" x14ac:dyDescent="0.25">
      <c r="A2032" s="57" t="s">
        <v>4640</v>
      </c>
      <c r="B2032" s="57" t="s">
        <v>3029</v>
      </c>
      <c r="C2032" s="57" t="s">
        <v>4641</v>
      </c>
      <c r="D2032" s="91">
        <v>1</v>
      </c>
      <c r="E2032" s="57" t="s">
        <v>4976</v>
      </c>
      <c r="F2032" s="29">
        <f t="shared" si="106"/>
        <v>3.3333333333333333E-2</v>
      </c>
      <c r="G2032" s="23">
        <f t="shared" si="107"/>
        <v>0.2555</v>
      </c>
      <c r="H2032" s="30"/>
      <c r="I2032" s="29"/>
      <c r="J2032" s="23">
        <f t="shared" si="108"/>
        <v>0.02</v>
      </c>
      <c r="K2032" s="30"/>
      <c r="L2032" s="29"/>
      <c r="M2032" s="98" t="s">
        <v>4944</v>
      </c>
      <c r="N2032" s="98">
        <v>1.022</v>
      </c>
      <c r="O2032" s="98" t="s">
        <v>4944</v>
      </c>
      <c r="P2032" s="98" t="s">
        <v>4944</v>
      </c>
      <c r="Q2032" s="98" t="s">
        <v>4944</v>
      </c>
      <c r="R2032" s="98" t="s">
        <v>4944</v>
      </c>
      <c r="S2032" s="98" t="s">
        <v>4944</v>
      </c>
      <c r="T2032" s="98">
        <v>0.1</v>
      </c>
      <c r="U2032" s="98" t="s">
        <v>4944</v>
      </c>
    </row>
    <row r="2033" spans="1:21" x14ac:dyDescent="0.25">
      <c r="A2033" s="57" t="s">
        <v>4640</v>
      </c>
      <c r="B2033" s="57" t="s">
        <v>624</v>
      </c>
      <c r="C2033" s="57" t="s">
        <v>4688</v>
      </c>
      <c r="D2033" s="91">
        <v>10</v>
      </c>
      <c r="E2033" s="57" t="s">
        <v>6786</v>
      </c>
      <c r="F2033" s="29">
        <f t="shared" si="106"/>
        <v>3.3333333333333333E-2</v>
      </c>
      <c r="G2033" s="23">
        <f t="shared" si="107"/>
        <v>0.7037500000000001</v>
      </c>
      <c r="H2033" s="30"/>
      <c r="I2033" s="29"/>
      <c r="J2033" s="23">
        <f t="shared" si="108"/>
        <v>1.9230000000000005</v>
      </c>
      <c r="K2033" s="30"/>
      <c r="L2033" s="29"/>
      <c r="M2033" s="98">
        <v>0.80200000000000005</v>
      </c>
      <c r="N2033" s="98">
        <v>1.0999999999999999E-2</v>
      </c>
      <c r="O2033" s="98">
        <v>0.71399999999999997</v>
      </c>
      <c r="P2033" s="98">
        <v>1.288</v>
      </c>
      <c r="Q2033" s="98">
        <v>1.446</v>
      </c>
      <c r="R2033" s="98">
        <v>8.0690000000000008</v>
      </c>
      <c r="S2033" s="98">
        <v>6.6000000000000003E-2</v>
      </c>
      <c r="T2033" s="98" t="s">
        <v>4944</v>
      </c>
      <c r="U2033" s="98">
        <v>3.4000000000000002E-2</v>
      </c>
    </row>
    <row r="2034" spans="1:21" x14ac:dyDescent="0.25">
      <c r="A2034" s="57" t="s">
        <v>4640</v>
      </c>
      <c r="B2034" s="57" t="s">
        <v>2830</v>
      </c>
      <c r="C2034" s="57" t="s">
        <v>4730</v>
      </c>
      <c r="D2034" s="91">
        <v>18</v>
      </c>
      <c r="E2034" s="57" t="s">
        <v>9360</v>
      </c>
      <c r="F2034" s="29">
        <f t="shared" si="106"/>
        <v>3.3333333333333333E-2</v>
      </c>
      <c r="G2034" s="23">
        <f t="shared" si="107"/>
        <v>0</v>
      </c>
      <c r="H2034" s="30"/>
      <c r="I2034" s="29"/>
      <c r="J2034" s="23">
        <f t="shared" si="108"/>
        <v>0.02</v>
      </c>
      <c r="K2034" s="30"/>
      <c r="L2034" s="29"/>
      <c r="M2034" s="98" t="s">
        <v>4944</v>
      </c>
      <c r="N2034" s="98" t="s">
        <v>4944</v>
      </c>
      <c r="O2034" s="98" t="s">
        <v>4944</v>
      </c>
      <c r="P2034" s="98" t="s">
        <v>4944</v>
      </c>
      <c r="Q2034" s="98" t="s">
        <v>4944</v>
      </c>
      <c r="R2034" s="98" t="s">
        <v>4944</v>
      </c>
      <c r="S2034" s="98">
        <v>0.1</v>
      </c>
      <c r="T2034" s="98" t="s">
        <v>4944</v>
      </c>
      <c r="U2034" s="98" t="s">
        <v>4944</v>
      </c>
    </row>
    <row r="2035" spans="1:21" x14ac:dyDescent="0.25">
      <c r="A2035" s="57" t="s">
        <v>4640</v>
      </c>
      <c r="B2035" s="57" t="s">
        <v>4196</v>
      </c>
      <c r="C2035" s="57" t="s">
        <v>4692</v>
      </c>
      <c r="D2035" s="91">
        <v>11</v>
      </c>
      <c r="E2035" s="57" t="s">
        <v>6865</v>
      </c>
      <c r="F2035" s="29">
        <f t="shared" si="106"/>
        <v>3.266666666666667E-2</v>
      </c>
      <c r="G2035" s="23">
        <f t="shared" si="107"/>
        <v>28.458750000000002</v>
      </c>
      <c r="H2035" s="30"/>
      <c r="I2035" s="29"/>
      <c r="J2035" s="23">
        <f t="shared" si="108"/>
        <v>5.5101999999999993</v>
      </c>
      <c r="K2035" s="30"/>
      <c r="L2035" s="29"/>
      <c r="M2035" s="98" t="s">
        <v>4944</v>
      </c>
      <c r="N2035" s="98">
        <v>38.700000000000003</v>
      </c>
      <c r="O2035" s="98">
        <v>75.135000000000005</v>
      </c>
      <c r="P2035" s="98" t="s">
        <v>4944</v>
      </c>
      <c r="Q2035" s="98">
        <v>27.452999999999999</v>
      </c>
      <c r="R2035" s="98" t="s">
        <v>4944</v>
      </c>
      <c r="S2035" s="98" t="s">
        <v>4944</v>
      </c>
      <c r="T2035" s="98" t="s">
        <v>4944</v>
      </c>
      <c r="U2035" s="98">
        <v>9.8000000000000004E-2</v>
      </c>
    </row>
    <row r="2036" spans="1:21" x14ac:dyDescent="0.25">
      <c r="A2036" s="57" t="s">
        <v>4640</v>
      </c>
      <c r="B2036" s="57" t="s">
        <v>460</v>
      </c>
      <c r="C2036" s="57" t="s">
        <v>4724</v>
      </c>
      <c r="D2036" s="91">
        <v>16</v>
      </c>
      <c r="E2036" s="57" t="s">
        <v>9065</v>
      </c>
      <c r="F2036" s="29">
        <f t="shared" si="106"/>
        <v>3.266666666666667E-2</v>
      </c>
      <c r="G2036" s="23">
        <f t="shared" si="107"/>
        <v>3.4935</v>
      </c>
      <c r="H2036" s="30"/>
      <c r="I2036" s="29"/>
      <c r="J2036" s="23">
        <f t="shared" si="108"/>
        <v>1.9599999999999999E-2</v>
      </c>
      <c r="K2036" s="30"/>
      <c r="L2036" s="29"/>
      <c r="M2036" s="98">
        <v>13.974</v>
      </c>
      <c r="N2036" s="98" t="s">
        <v>4944</v>
      </c>
      <c r="O2036" s="98" t="s">
        <v>4944</v>
      </c>
      <c r="P2036" s="98" t="s">
        <v>4944</v>
      </c>
      <c r="Q2036" s="98" t="s">
        <v>4944</v>
      </c>
      <c r="R2036" s="98" t="s">
        <v>4944</v>
      </c>
      <c r="S2036" s="98" t="s">
        <v>4944</v>
      </c>
      <c r="T2036" s="98" t="s">
        <v>4944</v>
      </c>
      <c r="U2036" s="98">
        <v>9.8000000000000004E-2</v>
      </c>
    </row>
    <row r="2037" spans="1:21" x14ac:dyDescent="0.25">
      <c r="A2037" s="57" t="s">
        <v>4640</v>
      </c>
      <c r="B2037" s="57" t="s">
        <v>1894</v>
      </c>
      <c r="C2037" s="57" t="s">
        <v>4734</v>
      </c>
      <c r="D2037" s="91">
        <v>20</v>
      </c>
      <c r="E2037" s="57" t="s">
        <v>9492</v>
      </c>
      <c r="F2037" s="29">
        <f t="shared" si="106"/>
        <v>3.266666666666667E-2</v>
      </c>
      <c r="G2037" s="23">
        <f t="shared" si="107"/>
        <v>0</v>
      </c>
      <c r="H2037" s="30"/>
      <c r="I2037" s="29"/>
      <c r="J2037" s="23">
        <f t="shared" si="108"/>
        <v>0.19600000000000001</v>
      </c>
      <c r="K2037" s="30"/>
      <c r="L2037" s="29"/>
      <c r="M2037" s="98" t="s">
        <v>4944</v>
      </c>
      <c r="N2037" s="98" t="s">
        <v>4944</v>
      </c>
      <c r="O2037" s="98" t="s">
        <v>4944</v>
      </c>
      <c r="P2037" s="98" t="s">
        <v>4944</v>
      </c>
      <c r="Q2037" s="98" t="s">
        <v>4944</v>
      </c>
      <c r="R2037" s="98">
        <v>0.88200000000000001</v>
      </c>
      <c r="S2037" s="98">
        <v>0.04</v>
      </c>
      <c r="T2037" s="98">
        <v>5.8000000000000003E-2</v>
      </c>
      <c r="U2037" s="98" t="s">
        <v>4944</v>
      </c>
    </row>
    <row r="2038" spans="1:21" x14ac:dyDescent="0.25">
      <c r="A2038" s="57" t="s">
        <v>4640</v>
      </c>
      <c r="B2038" s="57" t="s">
        <v>1154</v>
      </c>
      <c r="C2038" s="57" t="s">
        <v>4684</v>
      </c>
      <c r="D2038" s="91">
        <v>9</v>
      </c>
      <c r="E2038" s="57" t="s">
        <v>4955</v>
      </c>
      <c r="F2038" s="29">
        <f t="shared" si="106"/>
        <v>3.2333333333333332E-2</v>
      </c>
      <c r="G2038" s="23">
        <f t="shared" si="107"/>
        <v>0</v>
      </c>
      <c r="H2038" s="30"/>
      <c r="I2038" s="29"/>
      <c r="J2038" s="23">
        <f t="shared" si="108"/>
        <v>1.9400000000000001E-2</v>
      </c>
      <c r="K2038" s="30"/>
      <c r="L2038" s="29"/>
      <c r="M2038" s="98" t="s">
        <v>4944</v>
      </c>
      <c r="N2038" s="98" t="s">
        <v>4944</v>
      </c>
      <c r="O2038" s="98" t="s">
        <v>4944</v>
      </c>
      <c r="P2038" s="98" t="s">
        <v>4944</v>
      </c>
      <c r="Q2038" s="98" t="s">
        <v>4944</v>
      </c>
      <c r="R2038" s="98" t="s">
        <v>4944</v>
      </c>
      <c r="S2038" s="98" t="s">
        <v>4944</v>
      </c>
      <c r="T2038" s="98" t="s">
        <v>4944</v>
      </c>
      <c r="U2038" s="98">
        <v>9.7000000000000003E-2</v>
      </c>
    </row>
    <row r="2039" spans="1:21" x14ac:dyDescent="0.25">
      <c r="A2039" s="57" t="s">
        <v>4640</v>
      </c>
      <c r="B2039" s="57" t="s">
        <v>1818</v>
      </c>
      <c r="C2039" s="57" t="s">
        <v>4656</v>
      </c>
      <c r="D2039" s="91">
        <v>4</v>
      </c>
      <c r="E2039" s="57" t="s">
        <v>5387</v>
      </c>
      <c r="F2039" s="29">
        <f t="shared" si="106"/>
        <v>3.2000000000000001E-2</v>
      </c>
      <c r="G2039" s="23">
        <f t="shared" si="107"/>
        <v>0</v>
      </c>
      <c r="H2039" s="30"/>
      <c r="I2039" s="29"/>
      <c r="J2039" s="23">
        <f t="shared" si="108"/>
        <v>0.43020000000000003</v>
      </c>
      <c r="K2039" s="30"/>
      <c r="L2039" s="29"/>
      <c r="M2039" s="98" t="s">
        <v>4944</v>
      </c>
      <c r="N2039" s="98" t="s">
        <v>4944</v>
      </c>
      <c r="O2039" s="98" t="s">
        <v>4944</v>
      </c>
      <c r="P2039" s="98" t="s">
        <v>4944</v>
      </c>
      <c r="Q2039" s="98" t="s">
        <v>4944</v>
      </c>
      <c r="R2039" s="98">
        <v>2.0550000000000002</v>
      </c>
      <c r="S2039" s="98">
        <v>9.6000000000000002E-2</v>
      </c>
      <c r="T2039" s="98" t="s">
        <v>4944</v>
      </c>
      <c r="U2039" s="98" t="s">
        <v>4944</v>
      </c>
    </row>
    <row r="2040" spans="1:21" x14ac:dyDescent="0.25">
      <c r="A2040" s="57" t="s">
        <v>4640</v>
      </c>
      <c r="B2040" s="57" t="s">
        <v>2949</v>
      </c>
      <c r="C2040" s="57" t="s">
        <v>4722</v>
      </c>
      <c r="D2040" s="91">
        <v>15</v>
      </c>
      <c r="E2040" s="57" t="s">
        <v>8280</v>
      </c>
      <c r="F2040" s="29">
        <f t="shared" si="106"/>
        <v>3.1666666666666669E-2</v>
      </c>
      <c r="G2040" s="23">
        <f t="shared" si="107"/>
        <v>0</v>
      </c>
      <c r="H2040" s="30"/>
      <c r="I2040" s="29"/>
      <c r="J2040" s="23">
        <f t="shared" si="108"/>
        <v>1.9E-2</v>
      </c>
      <c r="K2040" s="30"/>
      <c r="L2040" s="29"/>
      <c r="M2040" s="98" t="s">
        <v>4944</v>
      </c>
      <c r="N2040" s="98" t="s">
        <v>4944</v>
      </c>
      <c r="O2040" s="98" t="s">
        <v>4944</v>
      </c>
      <c r="P2040" s="98" t="s">
        <v>4944</v>
      </c>
      <c r="Q2040" s="98" t="s">
        <v>4944</v>
      </c>
      <c r="R2040" s="98" t="s">
        <v>4944</v>
      </c>
      <c r="S2040" s="98" t="s">
        <v>4944</v>
      </c>
      <c r="T2040" s="98">
        <v>1E-3</v>
      </c>
      <c r="U2040" s="98">
        <v>9.4E-2</v>
      </c>
    </row>
    <row r="2041" spans="1:21" x14ac:dyDescent="0.25">
      <c r="A2041" s="57" t="s">
        <v>4640</v>
      </c>
      <c r="B2041" s="57" t="s">
        <v>4385</v>
      </c>
      <c r="C2041" s="57" t="s">
        <v>4694</v>
      </c>
      <c r="D2041" s="91">
        <v>11</v>
      </c>
      <c r="E2041" s="57" t="s">
        <v>7007</v>
      </c>
      <c r="F2041" s="29">
        <f t="shared" si="106"/>
        <v>3.0333333333333334E-2</v>
      </c>
      <c r="G2041" s="23">
        <f t="shared" si="107"/>
        <v>0</v>
      </c>
      <c r="H2041" s="30"/>
      <c r="I2041" s="29"/>
      <c r="J2041" s="23">
        <f t="shared" si="108"/>
        <v>1.8200000000000001E-2</v>
      </c>
      <c r="K2041" s="30"/>
      <c r="L2041" s="29"/>
      <c r="M2041" s="98" t="s">
        <v>4944</v>
      </c>
      <c r="N2041" s="98" t="s">
        <v>4944</v>
      </c>
      <c r="O2041" s="98" t="s">
        <v>4944</v>
      </c>
      <c r="P2041" s="98" t="s">
        <v>4944</v>
      </c>
      <c r="Q2041" s="98" t="s">
        <v>4944</v>
      </c>
      <c r="R2041" s="98" t="s">
        <v>4944</v>
      </c>
      <c r="S2041" s="98">
        <v>9.0999999999999998E-2</v>
      </c>
      <c r="T2041" s="98" t="s">
        <v>4944</v>
      </c>
      <c r="U2041" s="98" t="s">
        <v>4944</v>
      </c>
    </row>
    <row r="2042" spans="1:21" x14ac:dyDescent="0.25">
      <c r="A2042" s="57" t="s">
        <v>4640</v>
      </c>
      <c r="B2042" s="57" t="s">
        <v>2458</v>
      </c>
      <c r="C2042" s="57" t="s">
        <v>4698</v>
      </c>
      <c r="D2042" s="91">
        <v>11</v>
      </c>
      <c r="E2042" s="57" t="s">
        <v>7182</v>
      </c>
      <c r="F2042" s="29">
        <f t="shared" si="106"/>
        <v>3.0333333333333334E-2</v>
      </c>
      <c r="G2042" s="23">
        <f t="shared" si="107"/>
        <v>4.2404999999999999</v>
      </c>
      <c r="H2042" s="30"/>
      <c r="I2042" s="29"/>
      <c r="J2042" s="23">
        <f t="shared" si="108"/>
        <v>1.8200000000000001E-2</v>
      </c>
      <c r="K2042" s="30"/>
      <c r="L2042" s="29"/>
      <c r="M2042" s="98" t="s">
        <v>4944</v>
      </c>
      <c r="N2042" s="98">
        <v>16.962</v>
      </c>
      <c r="O2042" s="98" t="s">
        <v>4944</v>
      </c>
      <c r="P2042" s="98" t="s">
        <v>4944</v>
      </c>
      <c r="Q2042" s="98" t="s">
        <v>4944</v>
      </c>
      <c r="R2042" s="98" t="s">
        <v>4944</v>
      </c>
      <c r="S2042" s="98" t="s">
        <v>4944</v>
      </c>
      <c r="T2042" s="98" t="s">
        <v>4944</v>
      </c>
      <c r="U2042" s="98">
        <v>9.0999999999999998E-2</v>
      </c>
    </row>
    <row r="2043" spans="1:21" x14ac:dyDescent="0.25">
      <c r="A2043" s="57" t="s">
        <v>4640</v>
      </c>
      <c r="B2043" s="57" t="s">
        <v>3129</v>
      </c>
      <c r="C2043" s="57" t="s">
        <v>4723</v>
      </c>
      <c r="D2043" s="91">
        <v>16</v>
      </c>
      <c r="E2043" s="57" t="s">
        <v>8596</v>
      </c>
      <c r="F2043" s="29">
        <f t="shared" si="106"/>
        <v>3.0333333333333334E-2</v>
      </c>
      <c r="G2043" s="23">
        <f t="shared" si="107"/>
        <v>2.2499999999999999E-2</v>
      </c>
      <c r="H2043" s="30"/>
      <c r="I2043" s="29"/>
      <c r="J2043" s="23">
        <f t="shared" si="108"/>
        <v>6.0199999999999997E-2</v>
      </c>
      <c r="K2043" s="30"/>
      <c r="L2043" s="29"/>
      <c r="M2043" s="98" t="s">
        <v>4944</v>
      </c>
      <c r="N2043" s="98" t="s">
        <v>4944</v>
      </c>
      <c r="O2043" s="98">
        <v>0.09</v>
      </c>
      <c r="P2043" s="98" t="s">
        <v>4944</v>
      </c>
      <c r="Q2043" s="98" t="s">
        <v>4944</v>
      </c>
      <c r="R2043" s="98">
        <v>0.21</v>
      </c>
      <c r="S2043" s="98" t="s">
        <v>4944</v>
      </c>
      <c r="T2043" s="98" t="s">
        <v>4944</v>
      </c>
      <c r="U2043" s="98">
        <v>9.0999999999999998E-2</v>
      </c>
    </row>
    <row r="2044" spans="1:21" x14ac:dyDescent="0.25">
      <c r="A2044" s="57" t="s">
        <v>4640</v>
      </c>
      <c r="B2044" s="57" t="s">
        <v>293</v>
      </c>
      <c r="C2044" s="57" t="s">
        <v>4735</v>
      </c>
      <c r="D2044" s="91">
        <v>21</v>
      </c>
      <c r="E2044" s="57" t="s">
        <v>9537</v>
      </c>
      <c r="F2044" s="29">
        <f t="shared" si="106"/>
        <v>3.0000000000000002E-2</v>
      </c>
      <c r="G2044" s="23">
        <f t="shared" si="107"/>
        <v>0.3765</v>
      </c>
      <c r="H2044" s="30"/>
      <c r="I2044" s="29"/>
      <c r="J2044" s="23">
        <f t="shared" si="108"/>
        <v>1.8000000000000002E-2</v>
      </c>
      <c r="K2044" s="30"/>
      <c r="L2044" s="29"/>
      <c r="M2044" s="98">
        <v>1.4999999999999999E-2</v>
      </c>
      <c r="N2044" s="98" t="s">
        <v>4944</v>
      </c>
      <c r="O2044" s="98">
        <v>1.4910000000000001</v>
      </c>
      <c r="P2044" s="98" t="s">
        <v>4944</v>
      </c>
      <c r="Q2044" s="98" t="s">
        <v>4944</v>
      </c>
      <c r="R2044" s="98" t="s">
        <v>4944</v>
      </c>
      <c r="S2044" s="98">
        <v>7.0000000000000007E-2</v>
      </c>
      <c r="T2044" s="98" t="s">
        <v>4944</v>
      </c>
      <c r="U2044" s="98">
        <v>0.02</v>
      </c>
    </row>
    <row r="2045" spans="1:21" x14ac:dyDescent="0.25">
      <c r="A2045" s="57" t="s">
        <v>4640</v>
      </c>
      <c r="B2045" s="57" t="s">
        <v>1993</v>
      </c>
      <c r="C2045" s="57" t="s">
        <v>4686</v>
      </c>
      <c r="D2045" s="91">
        <v>9</v>
      </c>
      <c r="E2045" s="57" t="s">
        <v>6671</v>
      </c>
      <c r="F2045" s="29">
        <f t="shared" si="106"/>
        <v>0.03</v>
      </c>
      <c r="G2045" s="23">
        <f t="shared" si="107"/>
        <v>2.8250000000000001E-2</v>
      </c>
      <c r="H2045" s="30"/>
      <c r="I2045" s="29"/>
      <c r="J2045" s="23">
        <f t="shared" si="108"/>
        <v>1.7999999999999999E-2</v>
      </c>
      <c r="K2045" s="30"/>
      <c r="L2045" s="29"/>
      <c r="M2045" s="98">
        <v>0.113</v>
      </c>
      <c r="N2045" s="98" t="s">
        <v>4944</v>
      </c>
      <c r="O2045" s="98" t="s">
        <v>4944</v>
      </c>
      <c r="P2045" s="98" t="s">
        <v>4944</v>
      </c>
      <c r="Q2045" s="98" t="s">
        <v>4944</v>
      </c>
      <c r="R2045" s="98" t="s">
        <v>4944</v>
      </c>
      <c r="S2045" s="98" t="s">
        <v>4944</v>
      </c>
      <c r="T2045" s="98">
        <v>0.09</v>
      </c>
      <c r="U2045" s="98" t="s">
        <v>4944</v>
      </c>
    </row>
    <row r="2046" spans="1:21" x14ac:dyDescent="0.25">
      <c r="A2046" s="57" t="s">
        <v>4640</v>
      </c>
      <c r="B2046" s="57" t="s">
        <v>2175</v>
      </c>
      <c r="C2046" s="57" t="s">
        <v>4734</v>
      </c>
      <c r="D2046" s="91">
        <v>20</v>
      </c>
      <c r="E2046" s="57" t="s">
        <v>9488</v>
      </c>
      <c r="F2046" s="29">
        <f t="shared" si="106"/>
        <v>0.03</v>
      </c>
      <c r="G2046" s="23">
        <f t="shared" si="107"/>
        <v>2.775E-2</v>
      </c>
      <c r="H2046" s="30"/>
      <c r="I2046" s="29"/>
      <c r="J2046" s="23">
        <f t="shared" si="108"/>
        <v>1.7999999999999999E-2</v>
      </c>
      <c r="K2046" s="30"/>
      <c r="L2046" s="29"/>
      <c r="M2046" s="98" t="s">
        <v>4944</v>
      </c>
      <c r="N2046" s="98" t="s">
        <v>4944</v>
      </c>
      <c r="O2046" s="98">
        <v>0.111</v>
      </c>
      <c r="P2046" s="98" t="s">
        <v>4944</v>
      </c>
      <c r="Q2046" s="98" t="s">
        <v>4944</v>
      </c>
      <c r="R2046" s="98" t="s">
        <v>4944</v>
      </c>
      <c r="S2046" s="98" t="s">
        <v>4944</v>
      </c>
      <c r="T2046" s="98" t="s">
        <v>4944</v>
      </c>
      <c r="U2046" s="98">
        <v>0.09</v>
      </c>
    </row>
    <row r="2047" spans="1:21" x14ac:dyDescent="0.25">
      <c r="A2047" s="57" t="s">
        <v>4640</v>
      </c>
      <c r="B2047" s="57" t="s">
        <v>1467</v>
      </c>
      <c r="C2047" s="57" t="s">
        <v>4668</v>
      </c>
      <c r="D2047" s="91">
        <v>6</v>
      </c>
      <c r="E2047" s="57" t="s">
        <v>5691</v>
      </c>
      <c r="F2047" s="29">
        <f t="shared" si="106"/>
        <v>2.9333333333333333E-2</v>
      </c>
      <c r="G2047" s="23">
        <f t="shared" si="107"/>
        <v>0</v>
      </c>
      <c r="H2047" s="30"/>
      <c r="I2047" s="29"/>
      <c r="J2047" s="23">
        <f t="shared" si="108"/>
        <v>1.7599999999999998E-2</v>
      </c>
      <c r="K2047" s="30"/>
      <c r="L2047" s="29"/>
      <c r="M2047" s="98" t="s">
        <v>4944</v>
      </c>
      <c r="N2047" s="98" t="s">
        <v>4944</v>
      </c>
      <c r="O2047" s="98" t="s">
        <v>4944</v>
      </c>
      <c r="P2047" s="98" t="s">
        <v>4944</v>
      </c>
      <c r="Q2047" s="98" t="s">
        <v>4944</v>
      </c>
      <c r="R2047" s="98" t="s">
        <v>4944</v>
      </c>
      <c r="S2047" s="98">
        <v>8.7999999999999995E-2</v>
      </c>
      <c r="T2047" s="98" t="s">
        <v>4944</v>
      </c>
      <c r="U2047" s="98" t="s">
        <v>4944</v>
      </c>
    </row>
    <row r="2048" spans="1:21" x14ac:dyDescent="0.25">
      <c r="A2048" s="57" t="s">
        <v>4640</v>
      </c>
      <c r="B2048" s="57" t="s">
        <v>2384</v>
      </c>
      <c r="C2048" s="57" t="s">
        <v>4724</v>
      </c>
      <c r="D2048" s="91">
        <v>16</v>
      </c>
      <c r="E2048" s="57" t="s">
        <v>9032</v>
      </c>
      <c r="F2048" s="29">
        <f t="shared" si="106"/>
        <v>2.9333333333333333E-2</v>
      </c>
      <c r="G2048" s="23">
        <f t="shared" si="107"/>
        <v>0</v>
      </c>
      <c r="H2048" s="30"/>
      <c r="I2048" s="29"/>
      <c r="J2048" s="23">
        <f t="shared" si="108"/>
        <v>1.7599999999999998E-2</v>
      </c>
      <c r="K2048" s="30"/>
      <c r="L2048" s="29"/>
      <c r="M2048" s="98" t="s">
        <v>4944</v>
      </c>
      <c r="N2048" s="98" t="s">
        <v>4944</v>
      </c>
      <c r="O2048" s="98" t="s">
        <v>4944</v>
      </c>
      <c r="P2048" s="98" t="s">
        <v>4944</v>
      </c>
      <c r="Q2048" s="98" t="s">
        <v>4944</v>
      </c>
      <c r="R2048" s="98" t="s">
        <v>4944</v>
      </c>
      <c r="S2048" s="98">
        <v>8.7999999999999995E-2</v>
      </c>
      <c r="T2048" s="98" t="s">
        <v>4944</v>
      </c>
      <c r="U2048" s="98" t="s">
        <v>4944</v>
      </c>
    </row>
    <row r="2049" spans="1:21" x14ac:dyDescent="0.25">
      <c r="A2049" s="57" t="s">
        <v>4640</v>
      </c>
      <c r="B2049" s="57" t="s">
        <v>1129</v>
      </c>
      <c r="C2049" s="57" t="s">
        <v>4721</v>
      </c>
      <c r="D2049" s="91">
        <v>15</v>
      </c>
      <c r="E2049" s="57" t="s">
        <v>8209</v>
      </c>
      <c r="F2049" s="29">
        <f t="shared" si="106"/>
        <v>2.7666666666666669E-2</v>
      </c>
      <c r="G2049" s="23">
        <f t="shared" si="107"/>
        <v>8.0000000000000002E-3</v>
      </c>
      <c r="H2049" s="30"/>
      <c r="I2049" s="29"/>
      <c r="J2049" s="23">
        <f t="shared" si="108"/>
        <v>2.4199999999999999E-2</v>
      </c>
      <c r="K2049" s="30"/>
      <c r="L2049" s="29"/>
      <c r="M2049" s="98" t="s">
        <v>4944</v>
      </c>
      <c r="N2049" s="98">
        <v>3.2000000000000001E-2</v>
      </c>
      <c r="O2049" s="98" t="s">
        <v>4944</v>
      </c>
      <c r="P2049" s="98" t="s">
        <v>4944</v>
      </c>
      <c r="Q2049" s="98" t="s">
        <v>4944</v>
      </c>
      <c r="R2049" s="98">
        <v>3.7999999999999999E-2</v>
      </c>
      <c r="S2049" s="98">
        <v>8.3000000000000004E-2</v>
      </c>
      <c r="T2049" s="98" t="s">
        <v>4944</v>
      </c>
      <c r="U2049" s="98">
        <v>0</v>
      </c>
    </row>
    <row r="2050" spans="1:21" x14ac:dyDescent="0.25">
      <c r="A2050" s="57" t="s">
        <v>4640</v>
      </c>
      <c r="B2050" s="57" t="s">
        <v>3073</v>
      </c>
      <c r="C2050" s="57" t="s">
        <v>4710</v>
      </c>
      <c r="D2050" s="91">
        <v>13</v>
      </c>
      <c r="E2050" s="57" t="s">
        <v>7675</v>
      </c>
      <c r="F2050" s="29">
        <f t="shared" si="106"/>
        <v>2.6666666666666668E-2</v>
      </c>
      <c r="G2050" s="23">
        <f t="shared" si="107"/>
        <v>1.4882500000000001</v>
      </c>
      <c r="H2050" s="30"/>
      <c r="I2050" s="29"/>
      <c r="J2050" s="23">
        <f t="shared" si="108"/>
        <v>1.6E-2</v>
      </c>
      <c r="K2050" s="30"/>
      <c r="L2050" s="29"/>
      <c r="M2050" s="98" t="s">
        <v>4944</v>
      </c>
      <c r="N2050" s="98" t="s">
        <v>4944</v>
      </c>
      <c r="O2050" s="98" t="s">
        <v>4944</v>
      </c>
      <c r="P2050" s="98">
        <v>5.9530000000000003</v>
      </c>
      <c r="Q2050" s="98" t="s">
        <v>4944</v>
      </c>
      <c r="R2050" s="98" t="s">
        <v>4944</v>
      </c>
      <c r="S2050" s="98">
        <v>0.08</v>
      </c>
      <c r="T2050" s="98" t="s">
        <v>4944</v>
      </c>
      <c r="U2050" s="98" t="s">
        <v>4944</v>
      </c>
    </row>
    <row r="2051" spans="1:21" x14ac:dyDescent="0.25">
      <c r="A2051" s="57" t="s">
        <v>4640</v>
      </c>
      <c r="B2051" s="57" t="s">
        <v>2463</v>
      </c>
      <c r="C2051" s="57" t="s">
        <v>4703</v>
      </c>
      <c r="D2051" s="91">
        <v>11</v>
      </c>
      <c r="E2051" s="57" t="s">
        <v>7499</v>
      </c>
      <c r="F2051" s="29">
        <f t="shared" si="106"/>
        <v>2.5333333333333333E-2</v>
      </c>
      <c r="G2051" s="23">
        <f t="shared" si="107"/>
        <v>0.01</v>
      </c>
      <c r="H2051" s="30"/>
      <c r="I2051" s="29"/>
      <c r="J2051" s="23">
        <f t="shared" si="108"/>
        <v>6.4600000000000005E-2</v>
      </c>
      <c r="K2051" s="30"/>
      <c r="L2051" s="29"/>
      <c r="M2051" s="98" t="s">
        <v>4944</v>
      </c>
      <c r="N2051" s="98" t="s">
        <v>4944</v>
      </c>
      <c r="O2051" s="98" t="s">
        <v>4944</v>
      </c>
      <c r="P2051" s="98">
        <v>0.04</v>
      </c>
      <c r="Q2051" s="98">
        <v>0.192</v>
      </c>
      <c r="R2051" s="98">
        <v>5.5E-2</v>
      </c>
      <c r="S2051" s="98" t="s">
        <v>4944</v>
      </c>
      <c r="T2051" s="98">
        <v>7.5999999999999998E-2</v>
      </c>
      <c r="U2051" s="98" t="s">
        <v>4944</v>
      </c>
    </row>
    <row r="2052" spans="1:21" x14ac:dyDescent="0.25">
      <c r="A2052" s="57" t="s">
        <v>4640</v>
      </c>
      <c r="B2052" s="57" t="s">
        <v>1670</v>
      </c>
      <c r="C2052" s="57" t="s">
        <v>4724</v>
      </c>
      <c r="D2052" s="91">
        <v>16</v>
      </c>
      <c r="E2052" s="57" t="s">
        <v>8995</v>
      </c>
      <c r="F2052" s="29">
        <f t="shared" si="106"/>
        <v>2.5333333333333333E-2</v>
      </c>
      <c r="G2052" s="23">
        <f t="shared" si="107"/>
        <v>3.4955000000000003</v>
      </c>
      <c r="H2052" s="30"/>
      <c r="I2052" s="29"/>
      <c r="J2052" s="23">
        <f t="shared" si="108"/>
        <v>1.52E-2</v>
      </c>
      <c r="K2052" s="30"/>
      <c r="L2052" s="29"/>
      <c r="M2052" s="98">
        <v>0.874</v>
      </c>
      <c r="N2052" s="98">
        <v>12.814</v>
      </c>
      <c r="O2052" s="98" t="s">
        <v>4944</v>
      </c>
      <c r="P2052" s="98">
        <v>0.29399999999999998</v>
      </c>
      <c r="Q2052" s="98" t="s">
        <v>4944</v>
      </c>
      <c r="R2052" s="98">
        <v>0</v>
      </c>
      <c r="S2052" s="98" t="s">
        <v>4944</v>
      </c>
      <c r="T2052" s="98">
        <v>3.6999999999999998E-2</v>
      </c>
      <c r="U2052" s="98">
        <v>3.9E-2</v>
      </c>
    </row>
    <row r="2053" spans="1:21" x14ac:dyDescent="0.25">
      <c r="A2053" s="57" t="s">
        <v>4640</v>
      </c>
      <c r="B2053" s="57" t="s">
        <v>1000</v>
      </c>
      <c r="C2053" s="57" t="s">
        <v>4721</v>
      </c>
      <c r="D2053" s="91">
        <v>15</v>
      </c>
      <c r="E2053" s="57" t="s">
        <v>8226</v>
      </c>
      <c r="F2053" s="29">
        <f t="shared" si="106"/>
        <v>2.4333333333333332E-2</v>
      </c>
      <c r="G2053" s="23">
        <f t="shared" si="107"/>
        <v>23.494</v>
      </c>
      <c r="H2053" s="30"/>
      <c r="I2053" s="29"/>
      <c r="J2053" s="23">
        <f t="shared" si="108"/>
        <v>1.4599999999999998E-2</v>
      </c>
      <c r="K2053" s="30"/>
      <c r="L2053" s="29"/>
      <c r="M2053" s="98">
        <v>19.937999999999999</v>
      </c>
      <c r="N2053" s="98">
        <v>43.031999999999996</v>
      </c>
      <c r="O2053" s="98">
        <v>31.006</v>
      </c>
      <c r="P2053" s="98" t="s">
        <v>4944</v>
      </c>
      <c r="Q2053" s="98" t="s">
        <v>4944</v>
      </c>
      <c r="R2053" s="98" t="s">
        <v>4944</v>
      </c>
      <c r="S2053" s="98" t="s">
        <v>4944</v>
      </c>
      <c r="T2053" s="98">
        <v>7.2999999999999995E-2</v>
      </c>
      <c r="U2053" s="98" t="s">
        <v>4944</v>
      </c>
    </row>
    <row r="2054" spans="1:21" x14ac:dyDescent="0.25">
      <c r="A2054" s="57" t="s">
        <v>4640</v>
      </c>
      <c r="B2054" s="57" t="s">
        <v>1504</v>
      </c>
      <c r="C2054" s="57" t="s">
        <v>4656</v>
      </c>
      <c r="D2054" s="91">
        <v>4</v>
      </c>
      <c r="E2054" s="57" t="s">
        <v>9548</v>
      </c>
      <c r="F2054" s="29">
        <f t="shared" si="106"/>
        <v>2.3999999999999997E-2</v>
      </c>
      <c r="G2054" s="23">
        <f t="shared" si="107"/>
        <v>0</v>
      </c>
      <c r="H2054" s="30"/>
      <c r="I2054" s="29"/>
      <c r="J2054" s="23">
        <f t="shared" si="108"/>
        <v>1.44E-2</v>
      </c>
      <c r="K2054" s="30"/>
      <c r="L2054" s="29"/>
      <c r="M2054" s="98" t="s">
        <v>4944</v>
      </c>
      <c r="N2054" s="98" t="s">
        <v>4944</v>
      </c>
      <c r="O2054" s="98" t="s">
        <v>4944</v>
      </c>
      <c r="P2054" s="98" t="s">
        <v>4944</v>
      </c>
      <c r="Q2054" s="98" t="s">
        <v>4944</v>
      </c>
      <c r="R2054" s="98" t="s">
        <v>4944</v>
      </c>
      <c r="S2054" s="98">
        <v>7.1999999999999995E-2</v>
      </c>
      <c r="T2054" s="98" t="s">
        <v>4944</v>
      </c>
      <c r="U2054" s="98" t="s">
        <v>4944</v>
      </c>
    </row>
    <row r="2055" spans="1:21" x14ac:dyDescent="0.25">
      <c r="A2055" s="57" t="s">
        <v>4640</v>
      </c>
      <c r="B2055" s="57" t="s">
        <v>1611</v>
      </c>
      <c r="C2055" s="57" t="s">
        <v>4713</v>
      </c>
      <c r="D2055" s="91">
        <v>15</v>
      </c>
      <c r="E2055" s="57" t="s">
        <v>8024</v>
      </c>
      <c r="F2055" s="29">
        <f t="shared" si="106"/>
        <v>2.3999999999999997E-2</v>
      </c>
      <c r="G2055" s="23">
        <f t="shared" si="107"/>
        <v>0</v>
      </c>
      <c r="H2055" s="30"/>
      <c r="I2055" s="29"/>
      <c r="J2055" s="23">
        <f t="shared" si="108"/>
        <v>1.44E-2</v>
      </c>
      <c r="K2055" s="30"/>
      <c r="L2055" s="29"/>
      <c r="M2055" s="98" t="s">
        <v>4944</v>
      </c>
      <c r="N2055" s="98" t="s">
        <v>4944</v>
      </c>
      <c r="O2055" s="98" t="s">
        <v>4944</v>
      </c>
      <c r="P2055" s="98" t="s">
        <v>4944</v>
      </c>
      <c r="Q2055" s="98" t="s">
        <v>4944</v>
      </c>
      <c r="R2055" s="98" t="s">
        <v>4944</v>
      </c>
      <c r="S2055" s="98" t="s">
        <v>4944</v>
      </c>
      <c r="T2055" s="98">
        <v>7.1999999999999995E-2</v>
      </c>
      <c r="U2055" s="98" t="s">
        <v>4944</v>
      </c>
    </row>
    <row r="2056" spans="1:21" x14ac:dyDescent="0.25">
      <c r="A2056" s="57" t="s">
        <v>4640</v>
      </c>
      <c r="B2056" s="57" t="s">
        <v>2616</v>
      </c>
      <c r="C2056" s="57" t="s">
        <v>4722</v>
      </c>
      <c r="D2056" s="91">
        <v>15</v>
      </c>
      <c r="E2056" s="57" t="s">
        <v>8255</v>
      </c>
      <c r="F2056" s="29">
        <f t="shared" si="106"/>
        <v>2.3999999999999997E-2</v>
      </c>
      <c r="G2056" s="23">
        <f t="shared" si="107"/>
        <v>1.2749999999999999E-2</v>
      </c>
      <c r="H2056" s="30"/>
      <c r="I2056" s="29"/>
      <c r="J2056" s="23">
        <f t="shared" si="108"/>
        <v>1.44E-2</v>
      </c>
      <c r="K2056" s="30"/>
      <c r="L2056" s="29"/>
      <c r="M2056" s="98" t="s">
        <v>4944</v>
      </c>
      <c r="N2056" s="98">
        <v>5.0999999999999997E-2</v>
      </c>
      <c r="O2056" s="98" t="s">
        <v>4944</v>
      </c>
      <c r="P2056" s="98" t="s">
        <v>4944</v>
      </c>
      <c r="Q2056" s="98" t="s">
        <v>4944</v>
      </c>
      <c r="R2056" s="98" t="s">
        <v>4944</v>
      </c>
      <c r="S2056" s="98" t="s">
        <v>4944</v>
      </c>
      <c r="T2056" s="98" t="s">
        <v>4944</v>
      </c>
      <c r="U2056" s="98">
        <v>7.1999999999999995E-2</v>
      </c>
    </row>
    <row r="2057" spans="1:21" x14ac:dyDescent="0.25">
      <c r="A2057" s="57" t="s">
        <v>4640</v>
      </c>
      <c r="B2057" s="57" t="s">
        <v>2039</v>
      </c>
      <c r="C2057" s="57" t="s">
        <v>4702</v>
      </c>
      <c r="D2057" s="91">
        <v>11</v>
      </c>
      <c r="E2057" s="57" t="s">
        <v>7448</v>
      </c>
      <c r="F2057" s="29">
        <f t="shared" si="106"/>
        <v>2.3333333333333334E-2</v>
      </c>
      <c r="G2057" s="23">
        <f t="shared" si="107"/>
        <v>88.81</v>
      </c>
      <c r="H2057" s="30"/>
      <c r="I2057" s="29"/>
      <c r="J2057" s="23">
        <f t="shared" si="108"/>
        <v>5.3342000000000001</v>
      </c>
      <c r="K2057" s="30"/>
      <c r="L2057" s="29"/>
      <c r="M2057" s="98">
        <v>273.49200000000002</v>
      </c>
      <c r="N2057" s="98">
        <v>81.748000000000005</v>
      </c>
      <c r="O2057" s="98" t="s">
        <v>4944</v>
      </c>
      <c r="P2057" s="98" t="s">
        <v>4944</v>
      </c>
      <c r="Q2057" s="98">
        <v>26.600999999999999</v>
      </c>
      <c r="R2057" s="98" t="s">
        <v>4944</v>
      </c>
      <c r="S2057" s="98" t="s">
        <v>4944</v>
      </c>
      <c r="T2057" s="98">
        <v>7.0000000000000007E-2</v>
      </c>
      <c r="U2057" s="98" t="s">
        <v>4944</v>
      </c>
    </row>
    <row r="2058" spans="1:21" x14ac:dyDescent="0.25">
      <c r="A2058" s="57" t="s">
        <v>4640</v>
      </c>
      <c r="B2058" s="57" t="s">
        <v>2399</v>
      </c>
      <c r="C2058" s="57" t="s">
        <v>4716</v>
      </c>
      <c r="D2058" s="91">
        <v>15</v>
      </c>
      <c r="E2058" s="57" t="s">
        <v>8130</v>
      </c>
      <c r="F2058" s="29">
        <f t="shared" si="106"/>
        <v>2.3333333333333334E-2</v>
      </c>
      <c r="G2058" s="23">
        <f t="shared" si="107"/>
        <v>0</v>
      </c>
      <c r="H2058" s="30"/>
      <c r="I2058" s="29"/>
      <c r="J2058" s="23">
        <f t="shared" si="108"/>
        <v>12.2676</v>
      </c>
      <c r="K2058" s="30"/>
      <c r="L2058" s="29"/>
      <c r="M2058" s="98" t="s">
        <v>4944</v>
      </c>
      <c r="N2058" s="98" t="s">
        <v>4944</v>
      </c>
      <c r="O2058" s="98" t="s">
        <v>4944</v>
      </c>
      <c r="P2058" s="98" t="s">
        <v>4944</v>
      </c>
      <c r="Q2058" s="98">
        <v>61.268000000000001</v>
      </c>
      <c r="R2058" s="98" t="s">
        <v>4944</v>
      </c>
      <c r="S2058" s="98" t="s">
        <v>4944</v>
      </c>
      <c r="T2058" s="98" t="s">
        <v>4944</v>
      </c>
      <c r="U2058" s="98">
        <v>7.0000000000000007E-2</v>
      </c>
    </row>
    <row r="2059" spans="1:21" x14ac:dyDescent="0.25">
      <c r="A2059" s="57" t="s">
        <v>4640</v>
      </c>
      <c r="B2059" s="57" t="s">
        <v>2425</v>
      </c>
      <c r="C2059" s="57" t="s">
        <v>4721</v>
      </c>
      <c r="D2059" s="91">
        <v>15</v>
      </c>
      <c r="E2059" s="57" t="s">
        <v>8197</v>
      </c>
      <c r="F2059" s="29">
        <f t="shared" si="106"/>
        <v>2.3333333333333334E-2</v>
      </c>
      <c r="G2059" s="23">
        <f t="shared" si="107"/>
        <v>0</v>
      </c>
      <c r="H2059" s="30"/>
      <c r="I2059" s="29"/>
      <c r="J2059" s="23">
        <f t="shared" si="108"/>
        <v>1.4000000000000002E-2</v>
      </c>
      <c r="K2059" s="30"/>
      <c r="L2059" s="29"/>
      <c r="M2059" s="98" t="s">
        <v>4944</v>
      </c>
      <c r="N2059" s="98" t="s">
        <v>4944</v>
      </c>
      <c r="O2059" s="98" t="s">
        <v>4944</v>
      </c>
      <c r="P2059" s="98" t="s">
        <v>4944</v>
      </c>
      <c r="Q2059" s="98" t="s">
        <v>4944</v>
      </c>
      <c r="R2059" s="98" t="s">
        <v>4944</v>
      </c>
      <c r="S2059" s="98" t="s">
        <v>4944</v>
      </c>
      <c r="T2059" s="98">
        <v>7.0000000000000007E-2</v>
      </c>
      <c r="U2059" s="98" t="s">
        <v>4944</v>
      </c>
    </row>
    <row r="2060" spans="1:21" x14ac:dyDescent="0.25">
      <c r="A2060" s="57" t="s">
        <v>4640</v>
      </c>
      <c r="B2060" s="57" t="s">
        <v>3896</v>
      </c>
      <c r="C2060" s="57" t="s">
        <v>4692</v>
      </c>
      <c r="D2060" s="91">
        <v>11</v>
      </c>
      <c r="E2060" s="57" t="s">
        <v>6893</v>
      </c>
      <c r="F2060" s="29">
        <f t="shared" si="106"/>
        <v>2.3000000000000003E-2</v>
      </c>
      <c r="G2060" s="23">
        <f t="shared" si="107"/>
        <v>0.85750000000000004</v>
      </c>
      <c r="H2060" s="30"/>
      <c r="I2060" s="29"/>
      <c r="J2060" s="23">
        <f t="shared" si="108"/>
        <v>1.3800000000000002E-2</v>
      </c>
      <c r="K2060" s="30"/>
      <c r="L2060" s="29"/>
      <c r="M2060" s="98" t="s">
        <v>4944</v>
      </c>
      <c r="N2060" s="98" t="s">
        <v>4944</v>
      </c>
      <c r="O2060" s="98" t="s">
        <v>4944</v>
      </c>
      <c r="P2060" s="98">
        <v>3.43</v>
      </c>
      <c r="Q2060" s="98" t="s">
        <v>4944</v>
      </c>
      <c r="R2060" s="98" t="s">
        <v>4944</v>
      </c>
      <c r="S2060" s="98">
        <v>6.9000000000000006E-2</v>
      </c>
      <c r="T2060" s="98" t="s">
        <v>4944</v>
      </c>
      <c r="U2060" s="98" t="s">
        <v>4944</v>
      </c>
    </row>
    <row r="2061" spans="1:21" x14ac:dyDescent="0.25">
      <c r="A2061" s="57" t="s">
        <v>4640</v>
      </c>
      <c r="B2061" s="57" t="s">
        <v>2213</v>
      </c>
      <c r="C2061" s="57" t="s">
        <v>4722</v>
      </c>
      <c r="D2061" s="91">
        <v>15</v>
      </c>
      <c r="E2061" s="57" t="s">
        <v>8259</v>
      </c>
      <c r="F2061" s="29">
        <f t="shared" si="106"/>
        <v>2.3000000000000003E-2</v>
      </c>
      <c r="G2061" s="23">
        <f t="shared" si="107"/>
        <v>0</v>
      </c>
      <c r="H2061" s="30"/>
      <c r="I2061" s="29"/>
      <c r="J2061" s="23">
        <f t="shared" si="108"/>
        <v>1.3800000000000002E-2</v>
      </c>
      <c r="K2061" s="30"/>
      <c r="L2061" s="29"/>
      <c r="M2061" s="98" t="s">
        <v>4944</v>
      </c>
      <c r="N2061" s="98" t="s">
        <v>4944</v>
      </c>
      <c r="O2061" s="98" t="s">
        <v>4944</v>
      </c>
      <c r="P2061" s="98" t="s">
        <v>4944</v>
      </c>
      <c r="Q2061" s="98" t="s">
        <v>4944</v>
      </c>
      <c r="R2061" s="98" t="s">
        <v>4944</v>
      </c>
      <c r="S2061" s="98" t="s">
        <v>4944</v>
      </c>
      <c r="T2061" s="98" t="s">
        <v>4944</v>
      </c>
      <c r="U2061" s="98">
        <v>6.9000000000000006E-2</v>
      </c>
    </row>
    <row r="2062" spans="1:21" x14ac:dyDescent="0.25">
      <c r="A2062" s="57" t="s">
        <v>4640</v>
      </c>
      <c r="B2062" s="57" t="s">
        <v>2982</v>
      </c>
      <c r="C2062" s="57" t="s">
        <v>4694</v>
      </c>
      <c r="D2062" s="91">
        <v>11</v>
      </c>
      <c r="E2062" s="57" t="s">
        <v>6970</v>
      </c>
      <c r="F2062" s="29">
        <f t="shared" si="106"/>
        <v>2.2333333333333334E-2</v>
      </c>
      <c r="G2062" s="23">
        <f t="shared" si="107"/>
        <v>0</v>
      </c>
      <c r="H2062" s="30"/>
      <c r="I2062" s="29"/>
      <c r="J2062" s="23">
        <f t="shared" si="108"/>
        <v>4.7400000000000005E-2</v>
      </c>
      <c r="K2062" s="30"/>
      <c r="L2062" s="29"/>
      <c r="M2062" s="98" t="s">
        <v>4944</v>
      </c>
      <c r="N2062" s="98" t="s">
        <v>4944</v>
      </c>
      <c r="O2062" s="98" t="s">
        <v>4944</v>
      </c>
      <c r="P2062" s="98" t="s">
        <v>4944</v>
      </c>
      <c r="Q2062" s="98" t="s">
        <v>4944</v>
      </c>
      <c r="R2062" s="98">
        <v>0.17</v>
      </c>
      <c r="S2062" s="98">
        <v>6.7000000000000004E-2</v>
      </c>
      <c r="T2062" s="98">
        <v>0</v>
      </c>
      <c r="U2062" s="98" t="s">
        <v>4944</v>
      </c>
    </row>
    <row r="2063" spans="1:21" x14ac:dyDescent="0.25">
      <c r="A2063" s="57" t="s">
        <v>4640</v>
      </c>
      <c r="B2063" s="57" t="s">
        <v>2902</v>
      </c>
      <c r="C2063" s="57" t="s">
        <v>4731</v>
      </c>
      <c r="D2063" s="91">
        <v>18</v>
      </c>
      <c r="E2063" s="57" t="s">
        <v>9394</v>
      </c>
      <c r="F2063" s="29">
        <f t="shared" si="106"/>
        <v>2.2000000000000002E-2</v>
      </c>
      <c r="G2063" s="23">
        <f t="shared" si="107"/>
        <v>6.3547500000000001</v>
      </c>
      <c r="H2063" s="30"/>
      <c r="I2063" s="29"/>
      <c r="J2063" s="23">
        <f t="shared" si="108"/>
        <v>5.3200000000000004E-2</v>
      </c>
      <c r="K2063" s="30"/>
      <c r="L2063" s="29"/>
      <c r="M2063" s="98">
        <v>0.23300000000000001</v>
      </c>
      <c r="N2063" s="98" t="s">
        <v>4944</v>
      </c>
      <c r="O2063" s="98">
        <v>24.824000000000002</v>
      </c>
      <c r="P2063" s="98">
        <v>0.36199999999999999</v>
      </c>
      <c r="Q2063" s="98" t="s">
        <v>4944</v>
      </c>
      <c r="R2063" s="98">
        <v>0.2</v>
      </c>
      <c r="S2063" s="98" t="s">
        <v>4944</v>
      </c>
      <c r="T2063" s="98" t="s">
        <v>4944</v>
      </c>
      <c r="U2063" s="98">
        <v>6.6000000000000003E-2</v>
      </c>
    </row>
    <row r="2064" spans="1:21" x14ac:dyDescent="0.25">
      <c r="A2064" s="57" t="s">
        <v>4640</v>
      </c>
      <c r="B2064" s="57" t="s">
        <v>2206</v>
      </c>
      <c r="C2064" s="57" t="s">
        <v>4696</v>
      </c>
      <c r="D2064" s="91">
        <v>11</v>
      </c>
      <c r="E2064" s="57" t="s">
        <v>7117</v>
      </c>
      <c r="F2064" s="29">
        <f t="shared" si="106"/>
        <v>2.1666666666666667E-2</v>
      </c>
      <c r="G2064" s="23">
        <f t="shared" si="107"/>
        <v>0.20949999999999999</v>
      </c>
      <c r="H2064" s="30"/>
      <c r="I2064" s="29"/>
      <c r="J2064" s="23">
        <f t="shared" si="108"/>
        <v>1.3000000000000001E-2</v>
      </c>
      <c r="K2064" s="30"/>
      <c r="L2064" s="29"/>
      <c r="M2064" s="98" t="s">
        <v>4944</v>
      </c>
      <c r="N2064" s="98">
        <v>0</v>
      </c>
      <c r="O2064" s="98">
        <v>0</v>
      </c>
      <c r="P2064" s="98">
        <v>0.83799999999999997</v>
      </c>
      <c r="Q2064" s="98" t="s">
        <v>4944</v>
      </c>
      <c r="R2064" s="98">
        <v>0</v>
      </c>
      <c r="S2064" s="98" t="s">
        <v>4944</v>
      </c>
      <c r="T2064" s="98">
        <v>6.5000000000000002E-2</v>
      </c>
      <c r="U2064" s="98" t="s">
        <v>4944</v>
      </c>
    </row>
    <row r="2065" spans="1:21" x14ac:dyDescent="0.25">
      <c r="A2065" s="57" t="s">
        <v>4640</v>
      </c>
      <c r="B2065" s="57" t="s">
        <v>3270</v>
      </c>
      <c r="C2065" s="57" t="s">
        <v>4726</v>
      </c>
      <c r="D2065" s="91">
        <v>17</v>
      </c>
      <c r="E2065" s="57" t="s">
        <v>9158</v>
      </c>
      <c r="F2065" s="29">
        <f t="shared" si="106"/>
        <v>2.0333333333333332E-2</v>
      </c>
      <c r="G2065" s="23">
        <f t="shared" si="107"/>
        <v>0</v>
      </c>
      <c r="H2065" s="30"/>
      <c r="I2065" s="29"/>
      <c r="J2065" s="23">
        <f t="shared" si="108"/>
        <v>1.2199999999999999E-2</v>
      </c>
      <c r="K2065" s="30"/>
      <c r="L2065" s="29"/>
      <c r="M2065" s="98" t="s">
        <v>4944</v>
      </c>
      <c r="N2065" s="98" t="s">
        <v>4944</v>
      </c>
      <c r="O2065" s="98" t="s">
        <v>4944</v>
      </c>
      <c r="P2065" s="98" t="s">
        <v>4944</v>
      </c>
      <c r="Q2065" s="98" t="s">
        <v>4944</v>
      </c>
      <c r="R2065" s="98" t="s">
        <v>4944</v>
      </c>
      <c r="S2065" s="98" t="s">
        <v>4944</v>
      </c>
      <c r="T2065" s="98" t="s">
        <v>4944</v>
      </c>
      <c r="U2065" s="98">
        <v>6.0999999999999999E-2</v>
      </c>
    </row>
    <row r="2066" spans="1:21" x14ac:dyDescent="0.25">
      <c r="A2066" s="57" t="s">
        <v>4640</v>
      </c>
      <c r="B2066" s="57" t="s">
        <v>2551</v>
      </c>
      <c r="C2066" s="57" t="s">
        <v>4731</v>
      </c>
      <c r="D2066" s="91">
        <v>18</v>
      </c>
      <c r="E2066" s="57" t="s">
        <v>9402</v>
      </c>
      <c r="F2066" s="29">
        <f t="shared" si="106"/>
        <v>2.0333333333333332E-2</v>
      </c>
      <c r="G2066" s="23">
        <f t="shared" si="107"/>
        <v>0</v>
      </c>
      <c r="H2066" s="30"/>
      <c r="I2066" s="29"/>
      <c r="J2066" s="23">
        <f t="shared" si="108"/>
        <v>1.2199999999999999E-2</v>
      </c>
      <c r="K2066" s="30"/>
      <c r="L2066" s="29"/>
      <c r="M2066" s="98">
        <v>0</v>
      </c>
      <c r="N2066" s="98" t="s">
        <v>4944</v>
      </c>
      <c r="O2066" s="98" t="s">
        <v>4944</v>
      </c>
      <c r="P2066" s="98" t="s">
        <v>4944</v>
      </c>
      <c r="Q2066" s="98" t="s">
        <v>4944</v>
      </c>
      <c r="R2066" s="98" t="s">
        <v>4944</v>
      </c>
      <c r="S2066" s="98" t="s">
        <v>4944</v>
      </c>
      <c r="T2066" s="98">
        <v>6.0999999999999999E-2</v>
      </c>
      <c r="U2066" s="98" t="s">
        <v>4944</v>
      </c>
    </row>
    <row r="2067" spans="1:21" x14ac:dyDescent="0.25">
      <c r="A2067" s="57" t="s">
        <v>4640</v>
      </c>
      <c r="B2067" s="57" t="s">
        <v>1424</v>
      </c>
      <c r="C2067" s="57" t="s">
        <v>4671</v>
      </c>
      <c r="D2067" s="91">
        <v>6</v>
      </c>
      <c r="E2067" s="57" t="s">
        <v>6110</v>
      </c>
      <c r="F2067" s="29">
        <f t="shared" si="106"/>
        <v>0.02</v>
      </c>
      <c r="G2067" s="23">
        <f t="shared" si="107"/>
        <v>0</v>
      </c>
      <c r="H2067" s="30"/>
      <c r="I2067" s="29"/>
      <c r="J2067" s="23">
        <f t="shared" si="108"/>
        <v>1.2E-2</v>
      </c>
      <c r="K2067" s="30"/>
      <c r="L2067" s="29"/>
      <c r="M2067" s="98" t="s">
        <v>4944</v>
      </c>
      <c r="N2067" s="98" t="s">
        <v>4944</v>
      </c>
      <c r="O2067" s="98" t="s">
        <v>4944</v>
      </c>
      <c r="P2067" s="98" t="s">
        <v>4944</v>
      </c>
      <c r="Q2067" s="98" t="s">
        <v>4944</v>
      </c>
      <c r="R2067" s="98" t="s">
        <v>4944</v>
      </c>
      <c r="S2067" s="98" t="s">
        <v>4944</v>
      </c>
      <c r="T2067" s="98" t="s">
        <v>4944</v>
      </c>
      <c r="U2067" s="98">
        <v>0.06</v>
      </c>
    </row>
    <row r="2068" spans="1:21" x14ac:dyDescent="0.25">
      <c r="A2068" s="57" t="s">
        <v>4640</v>
      </c>
      <c r="B2068" s="57" t="s">
        <v>2389</v>
      </c>
      <c r="C2068" s="57" t="s">
        <v>4681</v>
      </c>
      <c r="D2068" s="91">
        <v>8</v>
      </c>
      <c r="E2068" s="57" t="s">
        <v>6552</v>
      </c>
      <c r="F2068" s="29">
        <f t="shared" si="106"/>
        <v>1.9333333333333334E-2</v>
      </c>
      <c r="G2068" s="23">
        <f t="shared" si="107"/>
        <v>0</v>
      </c>
      <c r="H2068" s="30"/>
      <c r="I2068" s="29"/>
      <c r="J2068" s="23">
        <f t="shared" si="108"/>
        <v>1.1600000000000001E-2</v>
      </c>
      <c r="K2068" s="30"/>
      <c r="L2068" s="29"/>
      <c r="M2068" s="98" t="s">
        <v>4944</v>
      </c>
      <c r="N2068" s="98" t="s">
        <v>4944</v>
      </c>
      <c r="O2068" s="98" t="s">
        <v>4944</v>
      </c>
      <c r="P2068" s="98" t="s">
        <v>4944</v>
      </c>
      <c r="Q2068" s="98" t="s">
        <v>4944</v>
      </c>
      <c r="R2068" s="98" t="s">
        <v>4944</v>
      </c>
      <c r="S2068" s="98" t="s">
        <v>4944</v>
      </c>
      <c r="T2068" s="98" t="s">
        <v>4944</v>
      </c>
      <c r="U2068" s="98">
        <v>5.8000000000000003E-2</v>
      </c>
    </row>
    <row r="2069" spans="1:21" x14ac:dyDescent="0.25">
      <c r="A2069" s="57" t="s">
        <v>4640</v>
      </c>
      <c r="B2069" s="57" t="s">
        <v>3471</v>
      </c>
      <c r="C2069" s="57" t="s">
        <v>4698</v>
      </c>
      <c r="D2069" s="91">
        <v>11</v>
      </c>
      <c r="E2069" s="57" t="s">
        <v>7191</v>
      </c>
      <c r="F2069" s="29">
        <f t="shared" si="106"/>
        <v>1.9333333333333334E-2</v>
      </c>
      <c r="G2069" s="23">
        <f t="shared" si="107"/>
        <v>6.3750000000000001E-2</v>
      </c>
      <c r="H2069" s="30"/>
      <c r="I2069" s="29"/>
      <c r="J2069" s="23">
        <f t="shared" si="108"/>
        <v>1.1600000000000001E-2</v>
      </c>
      <c r="K2069" s="30"/>
      <c r="L2069" s="29"/>
      <c r="M2069" s="98">
        <v>0.255</v>
      </c>
      <c r="N2069" s="98" t="s">
        <v>4944</v>
      </c>
      <c r="O2069" s="98" t="s">
        <v>4944</v>
      </c>
      <c r="P2069" s="98" t="s">
        <v>4944</v>
      </c>
      <c r="Q2069" s="98" t="s">
        <v>4944</v>
      </c>
      <c r="R2069" s="98" t="s">
        <v>4944</v>
      </c>
      <c r="S2069" s="98" t="s">
        <v>4944</v>
      </c>
      <c r="T2069" s="98" t="s">
        <v>4944</v>
      </c>
      <c r="U2069" s="98">
        <v>5.8000000000000003E-2</v>
      </c>
    </row>
    <row r="2070" spans="1:21" x14ac:dyDescent="0.25">
      <c r="A2070" s="57" t="s">
        <v>4640</v>
      </c>
      <c r="B2070" s="57" t="s">
        <v>1618</v>
      </c>
      <c r="C2070" s="57" t="s">
        <v>4724</v>
      </c>
      <c r="D2070" s="91">
        <v>16</v>
      </c>
      <c r="E2070" s="57" t="s">
        <v>8902</v>
      </c>
      <c r="F2070" s="29">
        <f t="shared" si="106"/>
        <v>1.9333333333333334E-2</v>
      </c>
      <c r="G2070" s="23">
        <f t="shared" si="107"/>
        <v>0.373</v>
      </c>
      <c r="H2070" s="30"/>
      <c r="I2070" s="29"/>
      <c r="J2070" s="23">
        <f t="shared" si="108"/>
        <v>1.1600000000000001E-2</v>
      </c>
      <c r="K2070" s="30"/>
      <c r="L2070" s="29"/>
      <c r="M2070" s="98" t="s">
        <v>4944</v>
      </c>
      <c r="N2070" s="98">
        <v>1.492</v>
      </c>
      <c r="O2070" s="98" t="s">
        <v>4944</v>
      </c>
      <c r="P2070" s="98" t="s">
        <v>4944</v>
      </c>
      <c r="Q2070" s="98" t="s">
        <v>4944</v>
      </c>
      <c r="R2070" s="98" t="s">
        <v>4944</v>
      </c>
      <c r="S2070" s="98">
        <v>5.8000000000000003E-2</v>
      </c>
      <c r="T2070" s="98" t="s">
        <v>4944</v>
      </c>
      <c r="U2070" s="98" t="s">
        <v>4944</v>
      </c>
    </row>
    <row r="2071" spans="1:21" x14ac:dyDescent="0.25">
      <c r="A2071" s="57" t="s">
        <v>4640</v>
      </c>
      <c r="B2071" s="57" t="s">
        <v>4128</v>
      </c>
      <c r="C2071" s="57" t="s">
        <v>4665</v>
      </c>
      <c r="D2071" s="91">
        <v>5</v>
      </c>
      <c r="E2071" s="57" t="s">
        <v>5596</v>
      </c>
      <c r="F2071" s="29">
        <f t="shared" si="106"/>
        <v>1.9E-2</v>
      </c>
      <c r="G2071" s="23">
        <f t="shared" si="107"/>
        <v>0</v>
      </c>
      <c r="H2071" s="30"/>
      <c r="I2071" s="29"/>
      <c r="J2071" s="23">
        <f t="shared" si="108"/>
        <v>1.1399999999999999E-2</v>
      </c>
      <c r="K2071" s="30"/>
      <c r="L2071" s="29"/>
      <c r="M2071" s="98" t="s">
        <v>4944</v>
      </c>
      <c r="N2071" s="98" t="s">
        <v>4944</v>
      </c>
      <c r="O2071" s="98" t="s">
        <v>4944</v>
      </c>
      <c r="P2071" s="98" t="s">
        <v>4944</v>
      </c>
      <c r="Q2071" s="98" t="s">
        <v>4944</v>
      </c>
      <c r="R2071" s="98" t="s">
        <v>4944</v>
      </c>
      <c r="S2071" s="98">
        <v>5.0999999999999997E-2</v>
      </c>
      <c r="T2071" s="98">
        <v>6.0000000000000001E-3</v>
      </c>
      <c r="U2071" s="98" t="s">
        <v>4944</v>
      </c>
    </row>
    <row r="2072" spans="1:21" x14ac:dyDescent="0.25">
      <c r="A2072" s="57" t="s">
        <v>4640</v>
      </c>
      <c r="B2072" s="57" t="s">
        <v>2541</v>
      </c>
      <c r="C2072" s="57" t="s">
        <v>4682</v>
      </c>
      <c r="D2072" s="91">
        <v>8</v>
      </c>
      <c r="E2072" s="57" t="s">
        <v>6579</v>
      </c>
      <c r="F2072" s="29">
        <f t="shared" si="106"/>
        <v>1.7333333333333333E-2</v>
      </c>
      <c r="G2072" s="23">
        <f t="shared" si="107"/>
        <v>1E-3</v>
      </c>
      <c r="H2072" s="30"/>
      <c r="I2072" s="29"/>
      <c r="J2072" s="23">
        <f t="shared" si="108"/>
        <v>1.04E-2</v>
      </c>
      <c r="K2072" s="30"/>
      <c r="L2072" s="29"/>
      <c r="M2072" s="98" t="s">
        <v>4944</v>
      </c>
      <c r="N2072" s="98" t="s">
        <v>4944</v>
      </c>
      <c r="O2072" s="98">
        <v>4.0000000000000001E-3</v>
      </c>
      <c r="P2072" s="98" t="s">
        <v>4944</v>
      </c>
      <c r="Q2072" s="98" t="s">
        <v>4944</v>
      </c>
      <c r="R2072" s="98" t="s">
        <v>4944</v>
      </c>
      <c r="S2072" s="98">
        <v>5.1999999999999998E-2</v>
      </c>
      <c r="T2072" s="98" t="s">
        <v>4944</v>
      </c>
      <c r="U2072" s="98" t="s">
        <v>4944</v>
      </c>
    </row>
    <row r="2073" spans="1:21" x14ac:dyDescent="0.25">
      <c r="A2073" s="57" t="s">
        <v>4640</v>
      </c>
      <c r="B2073" s="57" t="s">
        <v>365</v>
      </c>
      <c r="C2073" s="57" t="s">
        <v>4679</v>
      </c>
      <c r="D2073" s="91">
        <v>7</v>
      </c>
      <c r="E2073" s="57" t="s">
        <v>6400</v>
      </c>
      <c r="F2073" s="29">
        <f t="shared" si="106"/>
        <v>1.6666666666666666E-2</v>
      </c>
      <c r="G2073" s="23">
        <f t="shared" si="107"/>
        <v>3.4319999999999999</v>
      </c>
      <c r="H2073" s="30"/>
      <c r="I2073" s="29"/>
      <c r="J2073" s="23">
        <f t="shared" si="108"/>
        <v>0.11940000000000002</v>
      </c>
      <c r="K2073" s="30"/>
      <c r="L2073" s="29"/>
      <c r="M2073" s="98">
        <v>3.6</v>
      </c>
      <c r="N2073" s="98" t="s">
        <v>4944</v>
      </c>
      <c r="O2073" s="98">
        <v>0</v>
      </c>
      <c r="P2073" s="98">
        <v>10.128</v>
      </c>
      <c r="Q2073" s="98">
        <v>0.54700000000000004</v>
      </c>
      <c r="R2073" s="98">
        <v>0</v>
      </c>
      <c r="S2073" s="98" t="s">
        <v>4944</v>
      </c>
      <c r="T2073" s="98" t="s">
        <v>4944</v>
      </c>
      <c r="U2073" s="98">
        <v>0.05</v>
      </c>
    </row>
    <row r="2074" spans="1:21" x14ac:dyDescent="0.25">
      <c r="A2074" s="57" t="s">
        <v>4640</v>
      </c>
      <c r="B2074" s="57" t="s">
        <v>3325</v>
      </c>
      <c r="C2074" s="57" t="s">
        <v>4698</v>
      </c>
      <c r="D2074" s="91">
        <v>11</v>
      </c>
      <c r="E2074" s="57" t="s">
        <v>7175</v>
      </c>
      <c r="F2074" s="29">
        <f t="shared" si="106"/>
        <v>1.6E-2</v>
      </c>
      <c r="G2074" s="23">
        <f t="shared" si="107"/>
        <v>0</v>
      </c>
      <c r="H2074" s="30"/>
      <c r="I2074" s="29"/>
      <c r="J2074" s="23">
        <f t="shared" si="108"/>
        <v>9.6000000000000009E-3</v>
      </c>
      <c r="K2074" s="30"/>
      <c r="L2074" s="29"/>
      <c r="M2074" s="98" t="s">
        <v>4944</v>
      </c>
      <c r="N2074" s="98" t="s">
        <v>4944</v>
      </c>
      <c r="O2074" s="98" t="s">
        <v>4944</v>
      </c>
      <c r="P2074" s="98" t="s">
        <v>4944</v>
      </c>
      <c r="Q2074" s="98" t="s">
        <v>4944</v>
      </c>
      <c r="R2074" s="98" t="s">
        <v>4944</v>
      </c>
      <c r="S2074" s="98">
        <v>0.03</v>
      </c>
      <c r="T2074" s="98" t="s">
        <v>4944</v>
      </c>
      <c r="U2074" s="98">
        <v>1.7999999999999999E-2</v>
      </c>
    </row>
    <row r="2075" spans="1:21" x14ac:dyDescent="0.25">
      <c r="A2075" s="57" t="s">
        <v>4640</v>
      </c>
      <c r="B2075" s="57" t="s">
        <v>1893</v>
      </c>
      <c r="C2075" s="57" t="s">
        <v>4684</v>
      </c>
      <c r="D2075" s="91">
        <v>9</v>
      </c>
      <c r="E2075" s="57" t="s">
        <v>6652</v>
      </c>
      <c r="F2075" s="29">
        <f t="shared" si="106"/>
        <v>1.5666666666666666E-2</v>
      </c>
      <c r="G2075" s="23">
        <f t="shared" si="107"/>
        <v>23.533000000000001</v>
      </c>
      <c r="H2075" s="30"/>
      <c r="I2075" s="29"/>
      <c r="J2075" s="23">
        <f t="shared" si="108"/>
        <v>9.4000000000000004E-3</v>
      </c>
      <c r="K2075" s="30"/>
      <c r="L2075" s="29"/>
      <c r="M2075" s="98">
        <v>9.4049999999999994</v>
      </c>
      <c r="N2075" s="98">
        <v>29.907</v>
      </c>
      <c r="O2075" s="98">
        <v>16.236000000000001</v>
      </c>
      <c r="P2075" s="98">
        <v>38.584000000000003</v>
      </c>
      <c r="Q2075" s="98" t="s">
        <v>4944</v>
      </c>
      <c r="R2075" s="98" t="s">
        <v>4944</v>
      </c>
      <c r="S2075" s="98">
        <v>4.7E-2</v>
      </c>
      <c r="T2075" s="98" t="s">
        <v>4944</v>
      </c>
      <c r="U2075" s="98" t="s">
        <v>4944</v>
      </c>
    </row>
    <row r="2076" spans="1:21" x14ac:dyDescent="0.25">
      <c r="A2076" s="57" t="s">
        <v>4640</v>
      </c>
      <c r="B2076" s="57" t="s">
        <v>2617</v>
      </c>
      <c r="C2076" s="57" t="s">
        <v>4722</v>
      </c>
      <c r="D2076" s="91">
        <v>15</v>
      </c>
      <c r="E2076" s="57" t="s">
        <v>8276</v>
      </c>
      <c r="F2076" s="29">
        <f t="shared" si="106"/>
        <v>1.5666666666666666E-2</v>
      </c>
      <c r="G2076" s="23">
        <f t="shared" si="107"/>
        <v>0</v>
      </c>
      <c r="H2076" s="30"/>
      <c r="I2076" s="29"/>
      <c r="J2076" s="23">
        <f t="shared" si="108"/>
        <v>9.4000000000000004E-3</v>
      </c>
      <c r="K2076" s="30"/>
      <c r="L2076" s="29"/>
      <c r="M2076" s="98" t="s">
        <v>4944</v>
      </c>
      <c r="N2076" s="98" t="s">
        <v>4944</v>
      </c>
      <c r="O2076" s="98" t="s">
        <v>4944</v>
      </c>
      <c r="P2076" s="98" t="s">
        <v>4944</v>
      </c>
      <c r="Q2076" s="98" t="s">
        <v>4944</v>
      </c>
      <c r="R2076" s="98" t="s">
        <v>4944</v>
      </c>
      <c r="S2076" s="98" t="s">
        <v>4944</v>
      </c>
      <c r="T2076" s="98">
        <v>4.7E-2</v>
      </c>
      <c r="U2076" s="98" t="s">
        <v>4944</v>
      </c>
    </row>
    <row r="2077" spans="1:21" x14ac:dyDescent="0.25">
      <c r="A2077" s="57" t="s">
        <v>4640</v>
      </c>
      <c r="B2077" s="57" t="s">
        <v>1980</v>
      </c>
      <c r="C2077" s="57" t="s">
        <v>4703</v>
      </c>
      <c r="D2077" s="91">
        <v>11</v>
      </c>
      <c r="E2077" s="57" t="s">
        <v>7506</v>
      </c>
      <c r="F2077" s="29">
        <f t="shared" si="106"/>
        <v>1.4999999999999999E-2</v>
      </c>
      <c r="G2077" s="23">
        <f t="shared" si="107"/>
        <v>0</v>
      </c>
      <c r="H2077" s="30"/>
      <c r="I2077" s="29"/>
      <c r="J2077" s="23">
        <f t="shared" si="108"/>
        <v>8.9999999999999993E-3</v>
      </c>
      <c r="K2077" s="30"/>
      <c r="L2077" s="29"/>
      <c r="M2077" s="98" t="s">
        <v>4944</v>
      </c>
      <c r="N2077" s="98" t="s">
        <v>4944</v>
      </c>
      <c r="O2077" s="98" t="s">
        <v>4944</v>
      </c>
      <c r="P2077" s="98" t="s">
        <v>4944</v>
      </c>
      <c r="Q2077" s="98" t="s">
        <v>4944</v>
      </c>
      <c r="R2077" s="98" t="s">
        <v>4944</v>
      </c>
      <c r="S2077" s="98" t="s">
        <v>4944</v>
      </c>
      <c r="T2077" s="98">
        <v>4.4999999999999998E-2</v>
      </c>
      <c r="U2077" s="98" t="s">
        <v>4944</v>
      </c>
    </row>
    <row r="2078" spans="1:21" x14ac:dyDescent="0.25">
      <c r="A2078" s="57" t="s">
        <v>4640</v>
      </c>
      <c r="B2078" s="57" t="s">
        <v>1393</v>
      </c>
      <c r="C2078" s="57" t="s">
        <v>4723</v>
      </c>
      <c r="D2078" s="91">
        <v>16</v>
      </c>
      <c r="E2078" s="57" t="s">
        <v>8449</v>
      </c>
      <c r="F2078" s="29">
        <f t="shared" si="106"/>
        <v>1.4999999999999999E-2</v>
      </c>
      <c r="G2078" s="23">
        <f t="shared" si="107"/>
        <v>7.1112500000000001</v>
      </c>
      <c r="H2078" s="30"/>
      <c r="I2078" s="29"/>
      <c r="J2078" s="23">
        <f t="shared" si="108"/>
        <v>8.9999999999999993E-3</v>
      </c>
      <c r="K2078" s="30"/>
      <c r="L2078" s="29"/>
      <c r="M2078" s="98" t="s">
        <v>4944</v>
      </c>
      <c r="N2078" s="98">
        <v>2.8780000000000001</v>
      </c>
      <c r="O2078" s="98">
        <v>9.9649999999999999</v>
      </c>
      <c r="P2078" s="98">
        <v>15.602</v>
      </c>
      <c r="Q2078" s="98" t="s">
        <v>4944</v>
      </c>
      <c r="R2078" s="98" t="s">
        <v>4944</v>
      </c>
      <c r="S2078" s="98">
        <v>4.4999999999999998E-2</v>
      </c>
      <c r="T2078" s="98" t="s">
        <v>4944</v>
      </c>
      <c r="U2078" s="98" t="s">
        <v>4944</v>
      </c>
    </row>
    <row r="2079" spans="1:21" x14ac:dyDescent="0.25">
      <c r="A2079" s="57" t="s">
        <v>4640</v>
      </c>
      <c r="B2079" s="57" t="s">
        <v>2851</v>
      </c>
      <c r="C2079" s="57" t="s">
        <v>4729</v>
      </c>
      <c r="D2079" s="91">
        <v>18</v>
      </c>
      <c r="E2079" s="57" t="s">
        <v>9209</v>
      </c>
      <c r="F2079" s="29">
        <f t="shared" si="106"/>
        <v>1.4999999999999999E-2</v>
      </c>
      <c r="G2079" s="23">
        <f t="shared" si="107"/>
        <v>0</v>
      </c>
      <c r="H2079" s="30"/>
      <c r="I2079" s="29"/>
      <c r="J2079" s="23">
        <f t="shared" si="108"/>
        <v>8.9999999999999993E-3</v>
      </c>
      <c r="K2079" s="30"/>
      <c r="L2079" s="29"/>
      <c r="M2079" s="98" t="s">
        <v>4944</v>
      </c>
      <c r="N2079" s="98" t="s">
        <v>4944</v>
      </c>
      <c r="O2079" s="98" t="s">
        <v>4944</v>
      </c>
      <c r="P2079" s="98" t="s">
        <v>4944</v>
      </c>
      <c r="Q2079" s="98" t="s">
        <v>4944</v>
      </c>
      <c r="R2079" s="98" t="s">
        <v>4944</v>
      </c>
      <c r="S2079" s="98">
        <v>4.4999999999999998E-2</v>
      </c>
      <c r="T2079" s="98" t="s">
        <v>4944</v>
      </c>
      <c r="U2079" s="98" t="s">
        <v>4944</v>
      </c>
    </row>
    <row r="2080" spans="1:21" x14ac:dyDescent="0.25">
      <c r="A2080" s="57" t="s">
        <v>4640</v>
      </c>
      <c r="B2080" s="57" t="s">
        <v>1852</v>
      </c>
      <c r="C2080" s="57" t="s">
        <v>4651</v>
      </c>
      <c r="D2080" s="91">
        <v>2</v>
      </c>
      <c r="E2080" s="57" t="s">
        <v>5281</v>
      </c>
      <c r="F2080" s="29">
        <f t="shared" ref="F2080:F2143" si="109">SUM(S2080:U2080)/3</f>
        <v>1.3666666666666667E-2</v>
      </c>
      <c r="G2080" s="23">
        <f t="shared" ref="G2080:G2143" si="110">SUM(M2080:P2080)/4</f>
        <v>0</v>
      </c>
      <c r="H2080" s="30"/>
      <c r="I2080" s="29"/>
      <c r="J2080" s="23">
        <f t="shared" ref="J2080:J2143" si="111">SUM(Q2080:U2080)/5</f>
        <v>8.2000000000000007E-3</v>
      </c>
      <c r="K2080" s="30"/>
      <c r="L2080" s="29"/>
      <c r="M2080" s="98" t="s">
        <v>4944</v>
      </c>
      <c r="N2080" s="98" t="s">
        <v>4944</v>
      </c>
      <c r="O2080" s="98" t="s">
        <v>4944</v>
      </c>
      <c r="P2080" s="98" t="s">
        <v>4944</v>
      </c>
      <c r="Q2080" s="98" t="s">
        <v>4944</v>
      </c>
      <c r="R2080" s="98" t="s">
        <v>4944</v>
      </c>
      <c r="S2080" s="98" t="s">
        <v>4944</v>
      </c>
      <c r="T2080" s="98" t="s">
        <v>4944</v>
      </c>
      <c r="U2080" s="98">
        <v>4.1000000000000002E-2</v>
      </c>
    </row>
    <row r="2081" spans="1:21" x14ac:dyDescent="0.25">
      <c r="A2081" s="57" t="s">
        <v>4640</v>
      </c>
      <c r="B2081" s="57" t="s">
        <v>1790</v>
      </c>
      <c r="C2081" s="57" t="s">
        <v>4688</v>
      </c>
      <c r="D2081" s="91">
        <v>10</v>
      </c>
      <c r="E2081" s="57" t="s">
        <v>6696</v>
      </c>
      <c r="F2081" s="29">
        <f t="shared" si="109"/>
        <v>1.3333333333333334E-2</v>
      </c>
      <c r="G2081" s="23">
        <f t="shared" si="110"/>
        <v>0</v>
      </c>
      <c r="H2081" s="30"/>
      <c r="I2081" s="29"/>
      <c r="J2081" s="23">
        <f t="shared" si="111"/>
        <v>8.0000000000000002E-3</v>
      </c>
      <c r="K2081" s="30"/>
      <c r="L2081" s="29"/>
      <c r="M2081" s="98" t="s">
        <v>4944</v>
      </c>
      <c r="N2081" s="98" t="s">
        <v>4944</v>
      </c>
      <c r="O2081" s="98" t="s">
        <v>4944</v>
      </c>
      <c r="P2081" s="98" t="s">
        <v>4944</v>
      </c>
      <c r="Q2081" s="98" t="s">
        <v>4944</v>
      </c>
      <c r="R2081" s="98" t="s">
        <v>4944</v>
      </c>
      <c r="S2081" s="98">
        <v>0.04</v>
      </c>
      <c r="T2081" s="98" t="s">
        <v>4944</v>
      </c>
      <c r="U2081" s="98" t="s">
        <v>4944</v>
      </c>
    </row>
    <row r="2082" spans="1:21" x14ac:dyDescent="0.25">
      <c r="A2082" s="57" t="s">
        <v>4640</v>
      </c>
      <c r="B2082" s="57" t="s">
        <v>751</v>
      </c>
      <c r="C2082" s="57" t="s">
        <v>4723</v>
      </c>
      <c r="D2082" s="91">
        <v>16</v>
      </c>
      <c r="E2082" s="57" t="s">
        <v>8713</v>
      </c>
      <c r="F2082" s="29">
        <f t="shared" si="109"/>
        <v>1.3333333333333334E-2</v>
      </c>
      <c r="G2082" s="23">
        <f t="shared" si="110"/>
        <v>0.53249999999999997</v>
      </c>
      <c r="H2082" s="30"/>
      <c r="I2082" s="29"/>
      <c r="J2082" s="23">
        <f t="shared" si="111"/>
        <v>1.5189999999999999</v>
      </c>
      <c r="K2082" s="30"/>
      <c r="L2082" s="29"/>
      <c r="M2082" s="98">
        <v>0</v>
      </c>
      <c r="N2082" s="98">
        <v>1.1379999999999999</v>
      </c>
      <c r="O2082" s="98">
        <v>0</v>
      </c>
      <c r="P2082" s="98">
        <v>0.99199999999999999</v>
      </c>
      <c r="Q2082" s="98">
        <v>1.829</v>
      </c>
      <c r="R2082" s="98">
        <v>5.726</v>
      </c>
      <c r="S2082" s="98" t="s">
        <v>4944</v>
      </c>
      <c r="T2082" s="98" t="s">
        <v>4944</v>
      </c>
      <c r="U2082" s="98">
        <v>0.04</v>
      </c>
    </row>
    <row r="2083" spans="1:21" x14ac:dyDescent="0.25">
      <c r="A2083" s="57" t="s">
        <v>4640</v>
      </c>
      <c r="B2083" s="57" t="s">
        <v>1404</v>
      </c>
      <c r="C2083" s="57" t="s">
        <v>4714</v>
      </c>
      <c r="D2083" s="91">
        <v>15</v>
      </c>
      <c r="E2083" s="57" t="s">
        <v>8090</v>
      </c>
      <c r="F2083" s="29">
        <f t="shared" si="109"/>
        <v>1.2999999999999999E-2</v>
      </c>
      <c r="G2083" s="23">
        <f t="shared" si="110"/>
        <v>1.44475</v>
      </c>
      <c r="H2083" s="30"/>
      <c r="I2083" s="29"/>
      <c r="J2083" s="23">
        <f t="shared" si="111"/>
        <v>7.7999999999999996E-3</v>
      </c>
      <c r="K2083" s="30"/>
      <c r="L2083" s="29"/>
      <c r="M2083" s="98">
        <v>0.14699999999999999</v>
      </c>
      <c r="N2083" s="98">
        <v>4.84</v>
      </c>
      <c r="O2083" s="98" t="s">
        <v>4944</v>
      </c>
      <c r="P2083" s="98">
        <v>0.79200000000000004</v>
      </c>
      <c r="Q2083" s="98" t="s">
        <v>4944</v>
      </c>
      <c r="R2083" s="98" t="s">
        <v>4944</v>
      </c>
      <c r="S2083" s="98" t="s">
        <v>4944</v>
      </c>
      <c r="T2083" s="98">
        <v>3.9E-2</v>
      </c>
      <c r="U2083" s="98">
        <v>0</v>
      </c>
    </row>
    <row r="2084" spans="1:21" x14ac:dyDescent="0.25">
      <c r="A2084" s="57" t="s">
        <v>4640</v>
      </c>
      <c r="B2084" s="57" t="s">
        <v>571</v>
      </c>
      <c r="C2084" s="57" t="s">
        <v>4724</v>
      </c>
      <c r="D2084" s="91">
        <v>16</v>
      </c>
      <c r="E2084" s="57" t="s">
        <v>8861</v>
      </c>
      <c r="F2084" s="29">
        <f t="shared" si="109"/>
        <v>1.2333333333333333E-2</v>
      </c>
      <c r="G2084" s="23">
        <f t="shared" si="110"/>
        <v>4.5999999999999999E-2</v>
      </c>
      <c r="H2084" s="30"/>
      <c r="I2084" s="29"/>
      <c r="J2084" s="23">
        <f t="shared" si="111"/>
        <v>7.3999999999999995E-3</v>
      </c>
      <c r="K2084" s="30"/>
      <c r="L2084" s="29"/>
      <c r="M2084" s="98" t="s">
        <v>4944</v>
      </c>
      <c r="N2084" s="98" t="s">
        <v>4944</v>
      </c>
      <c r="O2084" s="98" t="s">
        <v>4944</v>
      </c>
      <c r="P2084" s="98">
        <v>0.184</v>
      </c>
      <c r="Q2084" s="98" t="s">
        <v>4944</v>
      </c>
      <c r="R2084" s="98" t="s">
        <v>4944</v>
      </c>
      <c r="S2084" s="98" t="s">
        <v>4944</v>
      </c>
      <c r="T2084" s="98">
        <v>3.6999999999999998E-2</v>
      </c>
      <c r="U2084" s="98">
        <v>0</v>
      </c>
    </row>
    <row r="2085" spans="1:21" x14ac:dyDescent="0.25">
      <c r="A2085" s="57" t="s">
        <v>4640</v>
      </c>
      <c r="B2085" s="57" t="s">
        <v>874</v>
      </c>
      <c r="C2085" s="57" t="s">
        <v>4713</v>
      </c>
      <c r="D2085" s="91">
        <v>15</v>
      </c>
      <c r="E2085" s="57" t="s">
        <v>8001</v>
      </c>
      <c r="F2085" s="29">
        <f t="shared" si="109"/>
        <v>1.1999999999999999E-2</v>
      </c>
      <c r="G2085" s="23">
        <f t="shared" si="110"/>
        <v>10.38</v>
      </c>
      <c r="H2085" s="30"/>
      <c r="I2085" s="29"/>
      <c r="J2085" s="23">
        <f t="shared" si="111"/>
        <v>0.1754</v>
      </c>
      <c r="K2085" s="30"/>
      <c r="L2085" s="29"/>
      <c r="M2085" s="98" t="s">
        <v>4944</v>
      </c>
      <c r="N2085" s="98">
        <v>3.0000000000000001E-3</v>
      </c>
      <c r="O2085" s="98">
        <v>41.517000000000003</v>
      </c>
      <c r="P2085" s="98" t="s">
        <v>4944</v>
      </c>
      <c r="Q2085" s="98">
        <v>0.84099999999999997</v>
      </c>
      <c r="R2085" s="98" t="s">
        <v>4944</v>
      </c>
      <c r="S2085" s="98" t="s">
        <v>4944</v>
      </c>
      <c r="T2085" s="98">
        <v>2.3E-2</v>
      </c>
      <c r="U2085" s="98">
        <v>1.2999999999999999E-2</v>
      </c>
    </row>
    <row r="2086" spans="1:21" x14ac:dyDescent="0.25">
      <c r="A2086" s="57" t="s">
        <v>4640</v>
      </c>
      <c r="B2086" s="57" t="s">
        <v>605</v>
      </c>
      <c r="C2086" s="57" t="s">
        <v>4723</v>
      </c>
      <c r="D2086" s="91">
        <v>16</v>
      </c>
      <c r="E2086" s="57" t="s">
        <v>8785</v>
      </c>
      <c r="F2086" s="29">
        <f t="shared" si="109"/>
        <v>1.1999999999999999E-2</v>
      </c>
      <c r="G2086" s="23">
        <f t="shared" si="110"/>
        <v>5.6000000000000001E-2</v>
      </c>
      <c r="H2086" s="30"/>
      <c r="I2086" s="29"/>
      <c r="J2086" s="23">
        <f t="shared" si="111"/>
        <v>0.11360000000000001</v>
      </c>
      <c r="K2086" s="30"/>
      <c r="L2086" s="29"/>
      <c r="M2086" s="98" t="s">
        <v>4944</v>
      </c>
      <c r="N2086" s="98" t="s">
        <v>4944</v>
      </c>
      <c r="O2086" s="98">
        <v>0</v>
      </c>
      <c r="P2086" s="98">
        <v>0.224</v>
      </c>
      <c r="Q2086" s="98">
        <v>0.53200000000000003</v>
      </c>
      <c r="R2086" s="98">
        <v>0</v>
      </c>
      <c r="S2086" s="98">
        <v>0</v>
      </c>
      <c r="T2086" s="98">
        <v>0</v>
      </c>
      <c r="U2086" s="98">
        <v>3.5999999999999997E-2</v>
      </c>
    </row>
    <row r="2087" spans="1:21" x14ac:dyDescent="0.25">
      <c r="A2087" s="57" t="s">
        <v>4640</v>
      </c>
      <c r="B2087" s="57" t="s">
        <v>2402</v>
      </c>
      <c r="C2087" s="57" t="s">
        <v>4679</v>
      </c>
      <c r="D2087" s="91">
        <v>7</v>
      </c>
      <c r="E2087" s="57" t="s">
        <v>6413</v>
      </c>
      <c r="F2087" s="29">
        <f t="shared" si="109"/>
        <v>1.1666666666666667E-2</v>
      </c>
      <c r="G2087" s="23">
        <f t="shared" si="110"/>
        <v>1.5535000000000001</v>
      </c>
      <c r="H2087" s="30"/>
      <c r="I2087" s="29"/>
      <c r="J2087" s="23">
        <f t="shared" si="111"/>
        <v>5.1431999999999993</v>
      </c>
      <c r="K2087" s="30"/>
      <c r="L2087" s="29"/>
      <c r="M2087" s="98">
        <v>0</v>
      </c>
      <c r="N2087" s="98">
        <v>0</v>
      </c>
      <c r="O2087" s="98">
        <v>0</v>
      </c>
      <c r="P2087" s="98">
        <v>6.2140000000000004</v>
      </c>
      <c r="Q2087" s="98">
        <v>3.391</v>
      </c>
      <c r="R2087" s="98">
        <v>22.29</v>
      </c>
      <c r="S2087" s="98" t="s">
        <v>4944</v>
      </c>
      <c r="T2087" s="98">
        <v>0</v>
      </c>
      <c r="U2087" s="98">
        <v>3.5000000000000003E-2</v>
      </c>
    </row>
    <row r="2088" spans="1:21" x14ac:dyDescent="0.25">
      <c r="A2088" s="57" t="s">
        <v>4640</v>
      </c>
      <c r="B2088" s="57" t="s">
        <v>1182</v>
      </c>
      <c r="C2088" s="57" t="s">
        <v>4716</v>
      </c>
      <c r="D2088" s="91">
        <v>15</v>
      </c>
      <c r="E2088" s="57" t="s">
        <v>8108</v>
      </c>
      <c r="F2088" s="29">
        <f t="shared" si="109"/>
        <v>1.1666666666666667E-2</v>
      </c>
      <c r="G2088" s="23">
        <f t="shared" si="110"/>
        <v>0.19950000000000001</v>
      </c>
      <c r="H2088" s="30"/>
      <c r="I2088" s="29"/>
      <c r="J2088" s="23">
        <f t="shared" si="111"/>
        <v>7.000000000000001E-3</v>
      </c>
      <c r="K2088" s="30"/>
      <c r="L2088" s="29"/>
      <c r="M2088" s="98">
        <v>0</v>
      </c>
      <c r="N2088" s="98" t="s">
        <v>4944</v>
      </c>
      <c r="O2088" s="98">
        <v>0.79800000000000004</v>
      </c>
      <c r="P2088" s="98" t="s">
        <v>4944</v>
      </c>
      <c r="Q2088" s="98" t="s">
        <v>4944</v>
      </c>
      <c r="R2088" s="98" t="s">
        <v>4944</v>
      </c>
      <c r="S2088" s="98" t="s">
        <v>4944</v>
      </c>
      <c r="T2088" s="98" t="s">
        <v>4944</v>
      </c>
      <c r="U2088" s="98">
        <v>3.5000000000000003E-2</v>
      </c>
    </row>
    <row r="2089" spans="1:21" x14ac:dyDescent="0.25">
      <c r="A2089" s="57" t="s">
        <v>4640</v>
      </c>
      <c r="B2089" s="57" t="s">
        <v>1680</v>
      </c>
      <c r="C2089" s="57" t="s">
        <v>4696</v>
      </c>
      <c r="D2089" s="91">
        <v>11</v>
      </c>
      <c r="E2089" s="57" t="s">
        <v>7136</v>
      </c>
      <c r="F2089" s="29">
        <f t="shared" si="109"/>
        <v>1.1000000000000001E-2</v>
      </c>
      <c r="G2089" s="23">
        <f t="shared" si="110"/>
        <v>0.27925</v>
      </c>
      <c r="H2089" s="30"/>
      <c r="I2089" s="29"/>
      <c r="J2089" s="23">
        <f t="shared" si="111"/>
        <v>2.8308</v>
      </c>
      <c r="K2089" s="30"/>
      <c r="L2089" s="29"/>
      <c r="M2089" s="98">
        <v>1.117</v>
      </c>
      <c r="N2089" s="98" t="s">
        <v>4944</v>
      </c>
      <c r="O2089" s="98" t="s">
        <v>4944</v>
      </c>
      <c r="P2089" s="98" t="s">
        <v>4944</v>
      </c>
      <c r="Q2089" s="98">
        <v>14.096</v>
      </c>
      <c r="R2089" s="98">
        <v>2.5000000000000001E-2</v>
      </c>
      <c r="S2089" s="98" t="s">
        <v>4944</v>
      </c>
      <c r="T2089" s="98" t="s">
        <v>4944</v>
      </c>
      <c r="U2089" s="98">
        <v>3.3000000000000002E-2</v>
      </c>
    </row>
    <row r="2090" spans="1:21" x14ac:dyDescent="0.25">
      <c r="A2090" s="57" t="s">
        <v>4640</v>
      </c>
      <c r="B2090" s="57" t="s">
        <v>1010</v>
      </c>
      <c r="C2090" s="57" t="s">
        <v>4726</v>
      </c>
      <c r="D2090" s="91">
        <v>17</v>
      </c>
      <c r="E2090" s="57" t="s">
        <v>9154</v>
      </c>
      <c r="F2090" s="29">
        <f t="shared" si="109"/>
        <v>1.1000000000000001E-2</v>
      </c>
      <c r="G2090" s="23">
        <f t="shared" si="110"/>
        <v>0</v>
      </c>
      <c r="H2090" s="30"/>
      <c r="I2090" s="29"/>
      <c r="J2090" s="23">
        <f t="shared" si="111"/>
        <v>6.6E-3</v>
      </c>
      <c r="K2090" s="30"/>
      <c r="L2090" s="29"/>
      <c r="M2090" s="98" t="s">
        <v>4944</v>
      </c>
      <c r="N2090" s="98" t="s">
        <v>4944</v>
      </c>
      <c r="O2090" s="98" t="s">
        <v>4944</v>
      </c>
      <c r="P2090" s="98" t="s">
        <v>4944</v>
      </c>
      <c r="Q2090" s="98" t="s">
        <v>4944</v>
      </c>
      <c r="R2090" s="98" t="s">
        <v>4944</v>
      </c>
      <c r="S2090" s="98" t="s">
        <v>4944</v>
      </c>
      <c r="T2090" s="98" t="s">
        <v>4944</v>
      </c>
      <c r="U2090" s="98">
        <v>3.3000000000000002E-2</v>
      </c>
    </row>
    <row r="2091" spans="1:21" x14ac:dyDescent="0.25">
      <c r="A2091" s="57" t="s">
        <v>4640</v>
      </c>
      <c r="B2091" s="57" t="s">
        <v>1933</v>
      </c>
      <c r="C2091" s="57" t="s">
        <v>4734</v>
      </c>
      <c r="D2091" s="91">
        <v>20</v>
      </c>
      <c r="E2091" s="57" t="s">
        <v>9504</v>
      </c>
      <c r="F2091" s="29">
        <f t="shared" si="109"/>
        <v>1.1000000000000001E-2</v>
      </c>
      <c r="G2091" s="23">
        <f t="shared" si="110"/>
        <v>0.59775</v>
      </c>
      <c r="H2091" s="30"/>
      <c r="I2091" s="29"/>
      <c r="J2091" s="23">
        <f t="shared" si="111"/>
        <v>6.6E-3</v>
      </c>
      <c r="K2091" s="30"/>
      <c r="L2091" s="29"/>
      <c r="M2091" s="98" t="s">
        <v>4944</v>
      </c>
      <c r="N2091" s="98">
        <v>2.391</v>
      </c>
      <c r="O2091" s="98" t="s">
        <v>4944</v>
      </c>
      <c r="P2091" s="98" t="s">
        <v>4944</v>
      </c>
      <c r="Q2091" s="98" t="s">
        <v>4944</v>
      </c>
      <c r="R2091" s="98" t="s">
        <v>4944</v>
      </c>
      <c r="S2091" s="98" t="s">
        <v>4944</v>
      </c>
      <c r="T2091" s="98" t="s">
        <v>4944</v>
      </c>
      <c r="U2091" s="98">
        <v>3.3000000000000002E-2</v>
      </c>
    </row>
    <row r="2092" spans="1:21" x14ac:dyDescent="0.25">
      <c r="A2092" s="57" t="s">
        <v>4640</v>
      </c>
      <c r="B2092" s="57" t="s">
        <v>1887</v>
      </c>
      <c r="C2092" s="57" t="s">
        <v>4684</v>
      </c>
      <c r="D2092" s="91">
        <v>9</v>
      </c>
      <c r="E2092" s="57" t="s">
        <v>6647</v>
      </c>
      <c r="F2092" s="29">
        <f t="shared" si="109"/>
        <v>1.0666666666666666E-2</v>
      </c>
      <c r="G2092" s="23">
        <f t="shared" si="110"/>
        <v>0</v>
      </c>
      <c r="H2092" s="30"/>
      <c r="I2092" s="29"/>
      <c r="J2092" s="23">
        <f t="shared" si="111"/>
        <v>0.14340000000000003</v>
      </c>
      <c r="K2092" s="30"/>
      <c r="L2092" s="29"/>
      <c r="M2092" s="98" t="s">
        <v>4944</v>
      </c>
      <c r="N2092" s="98" t="s">
        <v>4944</v>
      </c>
      <c r="O2092" s="98" t="s">
        <v>4944</v>
      </c>
      <c r="P2092" s="98" t="s">
        <v>4944</v>
      </c>
      <c r="Q2092" s="98">
        <v>0.34300000000000003</v>
      </c>
      <c r="R2092" s="98">
        <v>0.34200000000000003</v>
      </c>
      <c r="S2092" s="98" t="s">
        <v>4944</v>
      </c>
      <c r="T2092" s="98" t="s">
        <v>4944</v>
      </c>
      <c r="U2092" s="98">
        <v>3.2000000000000001E-2</v>
      </c>
    </row>
    <row r="2093" spans="1:21" x14ac:dyDescent="0.25">
      <c r="A2093" s="57" t="s">
        <v>4640</v>
      </c>
      <c r="B2093" s="57" t="s">
        <v>1248</v>
      </c>
      <c r="C2093" s="57" t="s">
        <v>4721</v>
      </c>
      <c r="D2093" s="91">
        <v>15</v>
      </c>
      <c r="E2093" s="57" t="s">
        <v>8205</v>
      </c>
      <c r="F2093" s="29">
        <f t="shared" si="109"/>
        <v>0.01</v>
      </c>
      <c r="G2093" s="23">
        <f t="shared" si="110"/>
        <v>0.42675000000000002</v>
      </c>
      <c r="H2093" s="30"/>
      <c r="I2093" s="29"/>
      <c r="J2093" s="23">
        <f t="shared" si="111"/>
        <v>0.20139999999999997</v>
      </c>
      <c r="K2093" s="30"/>
      <c r="L2093" s="29"/>
      <c r="M2093" s="98" t="s">
        <v>4944</v>
      </c>
      <c r="N2093" s="98" t="s">
        <v>4944</v>
      </c>
      <c r="O2093" s="98" t="s">
        <v>4944</v>
      </c>
      <c r="P2093" s="98">
        <v>1.7070000000000001</v>
      </c>
      <c r="Q2093" s="98" t="s">
        <v>4944</v>
      </c>
      <c r="R2093" s="98">
        <v>0.97699999999999998</v>
      </c>
      <c r="S2093" s="98">
        <v>0</v>
      </c>
      <c r="T2093" s="98">
        <v>0.03</v>
      </c>
      <c r="U2093" s="98">
        <v>0</v>
      </c>
    </row>
    <row r="2094" spans="1:21" x14ac:dyDescent="0.25">
      <c r="A2094" s="57" t="s">
        <v>4640</v>
      </c>
      <c r="B2094" s="57" t="s">
        <v>4041</v>
      </c>
      <c r="C2094" s="57" t="s">
        <v>4677</v>
      </c>
      <c r="D2094" s="91">
        <v>6</v>
      </c>
      <c r="E2094" s="57" t="s">
        <v>6268</v>
      </c>
      <c r="F2094" s="29">
        <f t="shared" si="109"/>
        <v>8.6666666666666663E-3</v>
      </c>
      <c r="G2094" s="23">
        <f t="shared" si="110"/>
        <v>1.75</v>
      </c>
      <c r="H2094" s="30"/>
      <c r="I2094" s="29"/>
      <c r="J2094" s="23">
        <f t="shared" si="111"/>
        <v>5.1999999999999998E-3</v>
      </c>
      <c r="K2094" s="30"/>
      <c r="L2094" s="29"/>
      <c r="M2094" s="98" t="s">
        <v>4944</v>
      </c>
      <c r="N2094" s="98" t="s">
        <v>4944</v>
      </c>
      <c r="O2094" s="98">
        <v>7</v>
      </c>
      <c r="P2094" s="98" t="s">
        <v>4944</v>
      </c>
      <c r="Q2094" s="98" t="s">
        <v>4944</v>
      </c>
      <c r="R2094" s="98" t="s">
        <v>4944</v>
      </c>
      <c r="S2094" s="98" t="s">
        <v>4944</v>
      </c>
      <c r="T2094" s="98">
        <v>2.5999999999999999E-2</v>
      </c>
      <c r="U2094" s="98" t="s">
        <v>4944</v>
      </c>
    </row>
    <row r="2095" spans="1:21" x14ac:dyDescent="0.25">
      <c r="A2095" s="57" t="s">
        <v>4640</v>
      </c>
      <c r="B2095" s="57" t="s">
        <v>1556</v>
      </c>
      <c r="C2095" s="57" t="s">
        <v>4680</v>
      </c>
      <c r="D2095" s="91">
        <v>7</v>
      </c>
      <c r="E2095" s="57" t="s">
        <v>6484</v>
      </c>
      <c r="F2095" s="29">
        <f t="shared" si="109"/>
        <v>8.6666666666666663E-3</v>
      </c>
      <c r="G2095" s="23">
        <f t="shared" si="110"/>
        <v>5.2499999999999998E-2</v>
      </c>
      <c r="H2095" s="30"/>
      <c r="I2095" s="29"/>
      <c r="J2095" s="23">
        <f t="shared" si="111"/>
        <v>5.1999999999999998E-3</v>
      </c>
      <c r="K2095" s="30"/>
      <c r="L2095" s="29"/>
      <c r="M2095" s="98">
        <v>7.0999999999999994E-2</v>
      </c>
      <c r="N2095" s="98" t="s">
        <v>4944</v>
      </c>
      <c r="O2095" s="98">
        <v>8.2000000000000003E-2</v>
      </c>
      <c r="P2095" s="98">
        <v>5.7000000000000002E-2</v>
      </c>
      <c r="Q2095" s="98" t="s">
        <v>4944</v>
      </c>
      <c r="R2095" s="98" t="s">
        <v>4944</v>
      </c>
      <c r="S2095" s="98">
        <v>0</v>
      </c>
      <c r="T2095" s="98">
        <v>0</v>
      </c>
      <c r="U2095" s="98">
        <v>2.5999999999999999E-2</v>
      </c>
    </row>
    <row r="2096" spans="1:21" x14ac:dyDescent="0.25">
      <c r="A2096" s="57" t="s">
        <v>4640</v>
      </c>
      <c r="B2096" s="57" t="s">
        <v>690</v>
      </c>
      <c r="C2096" s="57" t="s">
        <v>4679</v>
      </c>
      <c r="D2096" s="91">
        <v>7</v>
      </c>
      <c r="E2096" s="57" t="s">
        <v>6426</v>
      </c>
      <c r="F2096" s="29">
        <f t="shared" si="109"/>
        <v>8.3333333333333332E-3</v>
      </c>
      <c r="G2096" s="23">
        <f t="shared" si="110"/>
        <v>0</v>
      </c>
      <c r="H2096" s="30"/>
      <c r="I2096" s="29"/>
      <c r="J2096" s="23">
        <f t="shared" si="111"/>
        <v>5.0000000000000001E-3</v>
      </c>
      <c r="K2096" s="30"/>
      <c r="L2096" s="29"/>
      <c r="M2096" s="98" t="s">
        <v>4944</v>
      </c>
      <c r="N2096" s="98" t="s">
        <v>4944</v>
      </c>
      <c r="O2096" s="98" t="s">
        <v>4944</v>
      </c>
      <c r="P2096" s="98" t="s">
        <v>4944</v>
      </c>
      <c r="Q2096" s="98" t="s">
        <v>4944</v>
      </c>
      <c r="R2096" s="98" t="s">
        <v>4944</v>
      </c>
      <c r="S2096" s="98" t="s">
        <v>4944</v>
      </c>
      <c r="T2096" s="98">
        <v>2.5000000000000001E-2</v>
      </c>
      <c r="U2096" s="98">
        <v>0</v>
      </c>
    </row>
    <row r="2097" spans="1:21" x14ac:dyDescent="0.25">
      <c r="A2097" s="57" t="s">
        <v>4640</v>
      </c>
      <c r="B2097" s="57" t="s">
        <v>3496</v>
      </c>
      <c r="C2097" s="57" t="s">
        <v>4733</v>
      </c>
      <c r="D2097" s="91">
        <v>20</v>
      </c>
      <c r="E2097" s="57" t="s">
        <v>9472</v>
      </c>
      <c r="F2097" s="29">
        <f t="shared" si="109"/>
        <v>8.3333333333333332E-3</v>
      </c>
      <c r="G2097" s="23">
        <f t="shared" si="110"/>
        <v>0.1075</v>
      </c>
      <c r="H2097" s="30"/>
      <c r="I2097" s="29"/>
      <c r="J2097" s="23">
        <f t="shared" si="111"/>
        <v>5.0000000000000001E-3</v>
      </c>
      <c r="K2097" s="30"/>
      <c r="L2097" s="29"/>
      <c r="M2097" s="98" t="s">
        <v>4944</v>
      </c>
      <c r="N2097" s="98">
        <v>0</v>
      </c>
      <c r="O2097" s="98">
        <v>0</v>
      </c>
      <c r="P2097" s="98">
        <v>0.43</v>
      </c>
      <c r="Q2097" s="98" t="s">
        <v>4944</v>
      </c>
      <c r="R2097" s="98">
        <v>0</v>
      </c>
      <c r="S2097" s="98">
        <v>2.5000000000000001E-2</v>
      </c>
      <c r="T2097" s="98" t="s">
        <v>4944</v>
      </c>
      <c r="U2097" s="98" t="s">
        <v>4944</v>
      </c>
    </row>
    <row r="2098" spans="1:21" x14ac:dyDescent="0.25">
      <c r="A2098" s="57" t="s">
        <v>4640</v>
      </c>
      <c r="B2098" s="57" t="s">
        <v>414</v>
      </c>
      <c r="C2098" s="57" t="s">
        <v>4644</v>
      </c>
      <c r="D2098" s="91">
        <v>1</v>
      </c>
      <c r="E2098" s="57" t="s">
        <v>5075</v>
      </c>
      <c r="F2098" s="29">
        <f t="shared" si="109"/>
        <v>8.0000000000000002E-3</v>
      </c>
      <c r="G2098" s="23">
        <f t="shared" si="110"/>
        <v>405.73400000000004</v>
      </c>
      <c r="H2098" s="30"/>
      <c r="I2098" s="29"/>
      <c r="J2098" s="23">
        <f t="shared" si="111"/>
        <v>56.014599999999994</v>
      </c>
      <c r="K2098" s="30"/>
      <c r="L2098" s="29"/>
      <c r="M2098" s="98">
        <v>9.8070000000000004</v>
      </c>
      <c r="N2098" s="98">
        <v>11.69</v>
      </c>
      <c r="O2098" s="98">
        <v>276.654</v>
      </c>
      <c r="P2098" s="98">
        <v>1324.7850000000001</v>
      </c>
      <c r="Q2098" s="98">
        <v>280.04899999999998</v>
      </c>
      <c r="R2098" s="98" t="s">
        <v>4944</v>
      </c>
      <c r="S2098" s="98">
        <v>2.4E-2</v>
      </c>
      <c r="T2098" s="98" t="s">
        <v>4944</v>
      </c>
      <c r="U2098" s="98" t="s">
        <v>4944</v>
      </c>
    </row>
    <row r="2099" spans="1:21" x14ac:dyDescent="0.25">
      <c r="A2099" s="57" t="s">
        <v>4640</v>
      </c>
      <c r="B2099" s="57" t="s">
        <v>4163</v>
      </c>
      <c r="C2099" s="57" t="s">
        <v>4698</v>
      </c>
      <c r="D2099" s="91">
        <v>11</v>
      </c>
      <c r="E2099" s="57" t="s">
        <v>7163</v>
      </c>
      <c r="F2099" s="29">
        <f t="shared" si="109"/>
        <v>8.0000000000000002E-3</v>
      </c>
      <c r="G2099" s="23">
        <f t="shared" si="110"/>
        <v>0</v>
      </c>
      <c r="H2099" s="30"/>
      <c r="I2099" s="29"/>
      <c r="J2099" s="23">
        <f t="shared" si="111"/>
        <v>4.8000000000000004E-3</v>
      </c>
      <c r="K2099" s="30"/>
      <c r="L2099" s="29"/>
      <c r="M2099" s="98" t="s">
        <v>4944</v>
      </c>
      <c r="N2099" s="98" t="s">
        <v>4944</v>
      </c>
      <c r="O2099" s="98" t="s">
        <v>4944</v>
      </c>
      <c r="P2099" s="98" t="s">
        <v>4944</v>
      </c>
      <c r="Q2099" s="98" t="s">
        <v>4944</v>
      </c>
      <c r="R2099" s="98" t="s">
        <v>4944</v>
      </c>
      <c r="S2099" s="98" t="s">
        <v>4944</v>
      </c>
      <c r="T2099" s="98">
        <v>2.4E-2</v>
      </c>
      <c r="U2099" s="98" t="s">
        <v>4944</v>
      </c>
    </row>
    <row r="2100" spans="1:21" x14ac:dyDescent="0.25">
      <c r="A2100" s="57" t="s">
        <v>4640</v>
      </c>
      <c r="B2100" s="57" t="s">
        <v>1734</v>
      </c>
      <c r="C2100" s="57" t="s">
        <v>4734</v>
      </c>
      <c r="D2100" s="91">
        <v>20</v>
      </c>
      <c r="E2100" s="57" t="s">
        <v>9519</v>
      </c>
      <c r="F2100" s="29">
        <f t="shared" si="109"/>
        <v>7.6666666666666662E-3</v>
      </c>
      <c r="G2100" s="23">
        <f t="shared" si="110"/>
        <v>3.82775</v>
      </c>
      <c r="H2100" s="30"/>
      <c r="I2100" s="29"/>
      <c r="J2100" s="23">
        <f t="shared" si="111"/>
        <v>1.613</v>
      </c>
      <c r="K2100" s="30"/>
      <c r="L2100" s="29"/>
      <c r="M2100" s="98">
        <v>0</v>
      </c>
      <c r="N2100" s="98">
        <v>0</v>
      </c>
      <c r="O2100" s="98">
        <v>0</v>
      </c>
      <c r="P2100" s="98">
        <v>15.311</v>
      </c>
      <c r="Q2100" s="98">
        <v>8.0419999999999998</v>
      </c>
      <c r="R2100" s="98">
        <v>0</v>
      </c>
      <c r="S2100" s="98">
        <v>0.01</v>
      </c>
      <c r="T2100" s="98" t="s">
        <v>4944</v>
      </c>
      <c r="U2100" s="98">
        <v>1.2999999999999999E-2</v>
      </c>
    </row>
    <row r="2101" spans="1:21" x14ac:dyDescent="0.25">
      <c r="A2101" s="57" t="s">
        <v>4640</v>
      </c>
      <c r="B2101" s="57" t="s">
        <v>1157</v>
      </c>
      <c r="C2101" s="57" t="s">
        <v>4648</v>
      </c>
      <c r="D2101" s="91">
        <v>2</v>
      </c>
      <c r="E2101" s="57" t="s">
        <v>5187</v>
      </c>
      <c r="F2101" s="29">
        <f t="shared" si="109"/>
        <v>7.3333333333333332E-3</v>
      </c>
      <c r="G2101" s="23">
        <f t="shared" si="110"/>
        <v>1.0402499999999999</v>
      </c>
      <c r="H2101" s="30"/>
      <c r="I2101" s="29"/>
      <c r="J2101" s="23">
        <f t="shared" si="111"/>
        <v>3.2000000000000001E-2</v>
      </c>
      <c r="K2101" s="30"/>
      <c r="L2101" s="29"/>
      <c r="M2101" s="98" t="s">
        <v>4944</v>
      </c>
      <c r="N2101" s="98">
        <v>3.8559999999999999</v>
      </c>
      <c r="O2101" s="98" t="s">
        <v>4944</v>
      </c>
      <c r="P2101" s="98">
        <v>0.30499999999999999</v>
      </c>
      <c r="Q2101" s="98">
        <v>0.13800000000000001</v>
      </c>
      <c r="R2101" s="98" t="s">
        <v>4944</v>
      </c>
      <c r="S2101" s="98">
        <v>2.1999999999999999E-2</v>
      </c>
      <c r="T2101" s="98" t="s">
        <v>4944</v>
      </c>
      <c r="U2101" s="98" t="s">
        <v>4944</v>
      </c>
    </row>
    <row r="2102" spans="1:21" x14ac:dyDescent="0.25">
      <c r="A2102" s="57" t="s">
        <v>4640</v>
      </c>
      <c r="B2102" s="57" t="s">
        <v>749</v>
      </c>
      <c r="C2102" s="57" t="s">
        <v>4657</v>
      </c>
      <c r="D2102" s="91">
        <v>4</v>
      </c>
      <c r="E2102" s="57" t="s">
        <v>5408</v>
      </c>
      <c r="F2102" s="29">
        <f t="shared" si="109"/>
        <v>7.3333333333333332E-3</v>
      </c>
      <c r="G2102" s="23">
        <f t="shared" si="110"/>
        <v>49.28</v>
      </c>
      <c r="H2102" s="30"/>
      <c r="I2102" s="29"/>
      <c r="J2102" s="23">
        <f t="shared" si="111"/>
        <v>4.3999999999999994E-3</v>
      </c>
      <c r="K2102" s="30"/>
      <c r="L2102" s="29"/>
      <c r="M2102" s="98" t="s">
        <v>4944</v>
      </c>
      <c r="N2102" s="98">
        <v>197.12</v>
      </c>
      <c r="O2102" s="98" t="s">
        <v>4944</v>
      </c>
      <c r="P2102" s="98" t="s">
        <v>4944</v>
      </c>
      <c r="Q2102" s="98" t="s">
        <v>4944</v>
      </c>
      <c r="R2102" s="98" t="s">
        <v>4944</v>
      </c>
      <c r="S2102" s="98" t="s">
        <v>4944</v>
      </c>
      <c r="T2102" s="98">
        <v>2.1999999999999999E-2</v>
      </c>
      <c r="U2102" s="98" t="s">
        <v>4944</v>
      </c>
    </row>
    <row r="2103" spans="1:21" x14ac:dyDescent="0.25">
      <c r="A2103" s="57" t="s">
        <v>4640</v>
      </c>
      <c r="B2103" s="57" t="s">
        <v>1588</v>
      </c>
      <c r="C2103" s="57" t="s">
        <v>4724</v>
      </c>
      <c r="D2103" s="91">
        <v>16</v>
      </c>
      <c r="E2103" s="57" t="s">
        <v>8887</v>
      </c>
      <c r="F2103" s="29">
        <f t="shared" si="109"/>
        <v>7.3333333333333332E-3</v>
      </c>
      <c r="G2103" s="23">
        <f t="shared" si="110"/>
        <v>0.33374999999999999</v>
      </c>
      <c r="H2103" s="30"/>
      <c r="I2103" s="29"/>
      <c r="J2103" s="23">
        <f t="shared" si="111"/>
        <v>1.4000000000000002E-2</v>
      </c>
      <c r="K2103" s="30"/>
      <c r="L2103" s="29"/>
      <c r="M2103" s="98">
        <v>0.16500000000000001</v>
      </c>
      <c r="N2103" s="98">
        <v>1.17</v>
      </c>
      <c r="O2103" s="98" t="s">
        <v>4944</v>
      </c>
      <c r="P2103" s="98" t="s">
        <v>4944</v>
      </c>
      <c r="Q2103" s="98">
        <v>4.8000000000000001E-2</v>
      </c>
      <c r="R2103" s="98" t="s">
        <v>4944</v>
      </c>
      <c r="S2103" s="98" t="s">
        <v>4944</v>
      </c>
      <c r="T2103" s="98" t="s">
        <v>4944</v>
      </c>
      <c r="U2103" s="98">
        <v>2.1999999999999999E-2</v>
      </c>
    </row>
    <row r="2104" spans="1:21" x14ac:dyDescent="0.25">
      <c r="A2104" s="57" t="s">
        <v>4640</v>
      </c>
      <c r="B2104" s="57" t="s">
        <v>2091</v>
      </c>
      <c r="C2104" s="57" t="s">
        <v>4734</v>
      </c>
      <c r="D2104" s="91">
        <v>20</v>
      </c>
      <c r="E2104" s="57" t="s">
        <v>9495</v>
      </c>
      <c r="F2104" s="29">
        <f t="shared" si="109"/>
        <v>7.3333333333333332E-3</v>
      </c>
      <c r="G2104" s="23">
        <f t="shared" si="110"/>
        <v>5.0000000000000001E-3</v>
      </c>
      <c r="H2104" s="30"/>
      <c r="I2104" s="29"/>
      <c r="J2104" s="23">
        <f t="shared" si="111"/>
        <v>0.76159999999999994</v>
      </c>
      <c r="K2104" s="30"/>
      <c r="L2104" s="29"/>
      <c r="M2104" s="98">
        <v>0</v>
      </c>
      <c r="N2104" s="98">
        <v>0</v>
      </c>
      <c r="O2104" s="98" t="s">
        <v>4944</v>
      </c>
      <c r="P2104" s="98">
        <v>0.02</v>
      </c>
      <c r="Q2104" s="98">
        <v>3.786</v>
      </c>
      <c r="R2104" s="98" t="s">
        <v>4944</v>
      </c>
      <c r="S2104" s="98">
        <v>0</v>
      </c>
      <c r="T2104" s="98" t="s">
        <v>4944</v>
      </c>
      <c r="U2104" s="98">
        <v>2.1999999999999999E-2</v>
      </c>
    </row>
    <row r="2105" spans="1:21" x14ac:dyDescent="0.25">
      <c r="A2105" s="57" t="s">
        <v>4640</v>
      </c>
      <c r="B2105" s="57" t="s">
        <v>1992</v>
      </c>
      <c r="C2105" s="57" t="s">
        <v>4698</v>
      </c>
      <c r="D2105" s="91">
        <v>11</v>
      </c>
      <c r="E2105" s="57" t="s">
        <v>7183</v>
      </c>
      <c r="F2105" s="29">
        <f t="shared" si="109"/>
        <v>7.0000000000000001E-3</v>
      </c>
      <c r="G2105" s="23">
        <f t="shared" si="110"/>
        <v>0</v>
      </c>
      <c r="H2105" s="30"/>
      <c r="I2105" s="29"/>
      <c r="J2105" s="23">
        <f t="shared" si="111"/>
        <v>3.8999999999999993E-2</v>
      </c>
      <c r="K2105" s="30"/>
      <c r="L2105" s="29"/>
      <c r="M2105" s="98">
        <v>0</v>
      </c>
      <c r="N2105" s="98" t="s">
        <v>4944</v>
      </c>
      <c r="O2105" s="98" t="s">
        <v>4944</v>
      </c>
      <c r="P2105" s="98" t="s">
        <v>4944</v>
      </c>
      <c r="Q2105" s="98" t="s">
        <v>4944</v>
      </c>
      <c r="R2105" s="98">
        <v>0.17399999999999999</v>
      </c>
      <c r="S2105" s="98" t="s">
        <v>4944</v>
      </c>
      <c r="T2105" s="98" t="s">
        <v>4944</v>
      </c>
      <c r="U2105" s="98">
        <v>2.1000000000000001E-2</v>
      </c>
    </row>
    <row r="2106" spans="1:21" x14ac:dyDescent="0.25">
      <c r="A2106" s="57" t="s">
        <v>4640</v>
      </c>
      <c r="B2106" s="57" t="s">
        <v>3272</v>
      </c>
      <c r="C2106" s="57" t="s">
        <v>4730</v>
      </c>
      <c r="D2106" s="91">
        <v>18</v>
      </c>
      <c r="E2106" s="57" t="s">
        <v>9366</v>
      </c>
      <c r="F2106" s="29">
        <f t="shared" si="109"/>
        <v>7.0000000000000001E-3</v>
      </c>
      <c r="G2106" s="23">
        <f t="shared" si="110"/>
        <v>2.1499999999999998E-2</v>
      </c>
      <c r="H2106" s="30"/>
      <c r="I2106" s="29"/>
      <c r="J2106" s="23">
        <f t="shared" si="111"/>
        <v>4.2000000000000006E-3</v>
      </c>
      <c r="K2106" s="30"/>
      <c r="L2106" s="29"/>
      <c r="M2106" s="98" t="s">
        <v>4944</v>
      </c>
      <c r="N2106" s="98" t="s">
        <v>4944</v>
      </c>
      <c r="O2106" s="98">
        <v>0</v>
      </c>
      <c r="P2106" s="98">
        <v>8.5999999999999993E-2</v>
      </c>
      <c r="Q2106" s="98" t="s">
        <v>4944</v>
      </c>
      <c r="R2106" s="98" t="s">
        <v>4944</v>
      </c>
      <c r="S2106" s="98" t="s">
        <v>4944</v>
      </c>
      <c r="T2106" s="98" t="s">
        <v>4944</v>
      </c>
      <c r="U2106" s="98">
        <v>2.1000000000000001E-2</v>
      </c>
    </row>
    <row r="2107" spans="1:21" x14ac:dyDescent="0.25">
      <c r="A2107" s="57" t="s">
        <v>4640</v>
      </c>
      <c r="B2107" s="57" t="s">
        <v>2992</v>
      </c>
      <c r="C2107" s="57" t="s">
        <v>4670</v>
      </c>
      <c r="D2107" s="91">
        <v>6</v>
      </c>
      <c r="E2107" s="57" t="s">
        <v>6069</v>
      </c>
      <c r="F2107" s="29">
        <f t="shared" si="109"/>
        <v>6.6666666666666671E-3</v>
      </c>
      <c r="G2107" s="23">
        <f t="shared" si="110"/>
        <v>0</v>
      </c>
      <c r="H2107" s="30"/>
      <c r="I2107" s="29"/>
      <c r="J2107" s="23">
        <f t="shared" si="111"/>
        <v>3.9758000000000009</v>
      </c>
      <c r="K2107" s="30"/>
      <c r="L2107" s="29"/>
      <c r="M2107" s="98" t="s">
        <v>4944</v>
      </c>
      <c r="N2107" s="98" t="s">
        <v>4944</v>
      </c>
      <c r="O2107" s="98" t="s">
        <v>4944</v>
      </c>
      <c r="P2107" s="98" t="s">
        <v>4944</v>
      </c>
      <c r="Q2107" s="98">
        <v>19.859000000000002</v>
      </c>
      <c r="R2107" s="98" t="s">
        <v>4944</v>
      </c>
      <c r="S2107" s="98">
        <v>0.01</v>
      </c>
      <c r="T2107" s="98">
        <v>0.01</v>
      </c>
      <c r="U2107" s="98" t="s">
        <v>4944</v>
      </c>
    </row>
    <row r="2108" spans="1:21" x14ac:dyDescent="0.25">
      <c r="A2108" s="57" t="s">
        <v>4640</v>
      </c>
      <c r="B2108" s="57" t="s">
        <v>1785</v>
      </c>
      <c r="C2108" s="57" t="s">
        <v>4710</v>
      </c>
      <c r="D2108" s="91">
        <v>13</v>
      </c>
      <c r="E2108" s="57" t="s">
        <v>7691</v>
      </c>
      <c r="F2108" s="29">
        <f t="shared" si="109"/>
        <v>6.3333333333333332E-3</v>
      </c>
      <c r="G2108" s="23">
        <f t="shared" si="110"/>
        <v>1.8749999999999999E-2</v>
      </c>
      <c r="H2108" s="30"/>
      <c r="I2108" s="29"/>
      <c r="J2108" s="23">
        <f t="shared" si="111"/>
        <v>0.69820000000000004</v>
      </c>
      <c r="K2108" s="30"/>
      <c r="L2108" s="29"/>
      <c r="M2108" s="98" t="s">
        <v>4944</v>
      </c>
      <c r="N2108" s="98" t="s">
        <v>4944</v>
      </c>
      <c r="O2108" s="98" t="s">
        <v>4944</v>
      </c>
      <c r="P2108" s="98">
        <v>7.4999999999999997E-2</v>
      </c>
      <c r="Q2108" s="98">
        <v>3.472</v>
      </c>
      <c r="R2108" s="98" t="s">
        <v>4944</v>
      </c>
      <c r="S2108" s="98">
        <v>0</v>
      </c>
      <c r="T2108" s="98">
        <v>0</v>
      </c>
      <c r="U2108" s="98">
        <v>1.9E-2</v>
      </c>
    </row>
    <row r="2109" spans="1:21" x14ac:dyDescent="0.25">
      <c r="A2109" s="57" t="s">
        <v>4640</v>
      </c>
      <c r="B2109" s="57" t="s">
        <v>1008</v>
      </c>
      <c r="C2109" s="57" t="s">
        <v>4734</v>
      </c>
      <c r="D2109" s="91">
        <v>20</v>
      </c>
      <c r="E2109" s="57" t="s">
        <v>9508</v>
      </c>
      <c r="F2109" s="29">
        <f t="shared" si="109"/>
        <v>5.9999999999999993E-3</v>
      </c>
      <c r="G2109" s="23">
        <f t="shared" si="110"/>
        <v>7.0934999999999997</v>
      </c>
      <c r="H2109" s="30"/>
      <c r="I2109" s="29"/>
      <c r="J2109" s="23">
        <f t="shared" si="111"/>
        <v>2.3240000000000003</v>
      </c>
      <c r="K2109" s="30"/>
      <c r="L2109" s="29"/>
      <c r="M2109" s="98">
        <v>0</v>
      </c>
      <c r="N2109" s="98" t="s">
        <v>4944</v>
      </c>
      <c r="O2109" s="98">
        <v>0</v>
      </c>
      <c r="P2109" s="98">
        <v>28.373999999999999</v>
      </c>
      <c r="Q2109" s="98">
        <v>11.349</v>
      </c>
      <c r="R2109" s="98">
        <v>0.253</v>
      </c>
      <c r="S2109" s="98">
        <v>1.7999999999999999E-2</v>
      </c>
      <c r="T2109" s="98" t="s">
        <v>4944</v>
      </c>
      <c r="U2109" s="98" t="s">
        <v>4944</v>
      </c>
    </row>
    <row r="2110" spans="1:21" x14ac:dyDescent="0.25">
      <c r="A2110" s="57" t="s">
        <v>4640</v>
      </c>
      <c r="B2110" s="57" t="s">
        <v>3300</v>
      </c>
      <c r="C2110" s="57" t="s">
        <v>4672</v>
      </c>
      <c r="D2110" s="91">
        <v>6</v>
      </c>
      <c r="E2110" s="57" t="s">
        <v>6157</v>
      </c>
      <c r="F2110" s="29">
        <f t="shared" si="109"/>
        <v>5.6666666666666671E-3</v>
      </c>
      <c r="G2110" s="23">
        <f t="shared" si="110"/>
        <v>0</v>
      </c>
      <c r="H2110" s="30"/>
      <c r="I2110" s="29"/>
      <c r="J2110" s="23">
        <f t="shared" si="111"/>
        <v>0.76719999999999999</v>
      </c>
      <c r="K2110" s="30"/>
      <c r="L2110" s="29"/>
      <c r="M2110" s="98" t="s">
        <v>4944</v>
      </c>
      <c r="N2110" s="98" t="s">
        <v>4944</v>
      </c>
      <c r="O2110" s="98" t="s">
        <v>4944</v>
      </c>
      <c r="P2110" s="98" t="s">
        <v>4944</v>
      </c>
      <c r="Q2110" s="98" t="s">
        <v>4944</v>
      </c>
      <c r="R2110" s="98">
        <v>3.819</v>
      </c>
      <c r="S2110" s="98" t="s">
        <v>4944</v>
      </c>
      <c r="T2110" s="98" t="s">
        <v>4944</v>
      </c>
      <c r="U2110" s="98">
        <v>1.7000000000000001E-2</v>
      </c>
    </row>
    <row r="2111" spans="1:21" x14ac:dyDescent="0.25">
      <c r="A2111" s="57" t="s">
        <v>4640</v>
      </c>
      <c r="B2111" s="57" t="s">
        <v>1177</v>
      </c>
      <c r="C2111" s="57" t="s">
        <v>4713</v>
      </c>
      <c r="D2111" s="91">
        <v>15</v>
      </c>
      <c r="E2111" s="57" t="s">
        <v>8030</v>
      </c>
      <c r="F2111" s="29">
        <f t="shared" si="109"/>
        <v>5.6666666666666671E-3</v>
      </c>
      <c r="G2111" s="23">
        <f t="shared" si="110"/>
        <v>8.6999999999999994E-2</v>
      </c>
      <c r="H2111" s="30"/>
      <c r="I2111" s="29"/>
      <c r="J2111" s="23">
        <f t="shared" si="111"/>
        <v>0.18</v>
      </c>
      <c r="K2111" s="30"/>
      <c r="L2111" s="29"/>
      <c r="M2111" s="98">
        <v>0.08</v>
      </c>
      <c r="N2111" s="98">
        <v>1.6E-2</v>
      </c>
      <c r="O2111" s="98">
        <v>0.252</v>
      </c>
      <c r="P2111" s="98" t="s">
        <v>4944</v>
      </c>
      <c r="Q2111" s="98" t="s">
        <v>4944</v>
      </c>
      <c r="R2111" s="98">
        <v>0.88300000000000001</v>
      </c>
      <c r="S2111" s="98" t="s">
        <v>4944</v>
      </c>
      <c r="T2111" s="98" t="s">
        <v>4944</v>
      </c>
      <c r="U2111" s="98">
        <v>1.7000000000000001E-2</v>
      </c>
    </row>
    <row r="2112" spans="1:21" x14ac:dyDescent="0.25">
      <c r="A2112" s="57" t="s">
        <v>4640</v>
      </c>
      <c r="B2112" s="57" t="s">
        <v>1672</v>
      </c>
      <c r="C2112" s="57" t="s">
        <v>4721</v>
      </c>
      <c r="D2112" s="91">
        <v>15</v>
      </c>
      <c r="E2112" s="57" t="s">
        <v>8225</v>
      </c>
      <c r="F2112" s="29">
        <f t="shared" si="109"/>
        <v>5.6666666666666671E-3</v>
      </c>
      <c r="G2112" s="23">
        <f t="shared" si="110"/>
        <v>3.2932500000000005</v>
      </c>
      <c r="H2112" s="30"/>
      <c r="I2112" s="29"/>
      <c r="J2112" s="23">
        <f t="shared" si="111"/>
        <v>3.4000000000000002E-3</v>
      </c>
      <c r="K2112" s="30"/>
      <c r="L2112" s="29"/>
      <c r="M2112" s="98">
        <v>0.71099999999999997</v>
      </c>
      <c r="N2112" s="98">
        <v>11.598000000000001</v>
      </c>
      <c r="O2112" s="98">
        <v>0.86399999999999999</v>
      </c>
      <c r="P2112" s="98" t="s">
        <v>4944</v>
      </c>
      <c r="Q2112" s="98" t="s">
        <v>4944</v>
      </c>
      <c r="R2112" s="98" t="s">
        <v>4944</v>
      </c>
      <c r="S2112" s="98" t="s">
        <v>4944</v>
      </c>
      <c r="T2112" s="98" t="s">
        <v>4944</v>
      </c>
      <c r="U2112" s="98">
        <v>1.7000000000000001E-2</v>
      </c>
    </row>
    <row r="2113" spans="1:21" x14ac:dyDescent="0.25">
      <c r="A2113" s="57" t="s">
        <v>4640</v>
      </c>
      <c r="B2113" s="57" t="s">
        <v>3448</v>
      </c>
      <c r="C2113" s="57" t="s">
        <v>4734</v>
      </c>
      <c r="D2113" s="91">
        <v>20</v>
      </c>
      <c r="E2113" s="57" t="s">
        <v>9501</v>
      </c>
      <c r="F2113" s="29">
        <f t="shared" si="109"/>
        <v>5.6666666666666671E-3</v>
      </c>
      <c r="G2113" s="23">
        <f t="shared" si="110"/>
        <v>0</v>
      </c>
      <c r="H2113" s="30"/>
      <c r="I2113" s="29"/>
      <c r="J2113" s="23">
        <f t="shared" si="111"/>
        <v>3.4000000000000002E-3</v>
      </c>
      <c r="K2113" s="30"/>
      <c r="L2113" s="29"/>
      <c r="M2113" s="98" t="s">
        <v>4944</v>
      </c>
      <c r="N2113" s="98" t="s">
        <v>4944</v>
      </c>
      <c r="O2113" s="98" t="s">
        <v>4944</v>
      </c>
      <c r="P2113" s="98" t="s">
        <v>4944</v>
      </c>
      <c r="Q2113" s="98" t="s">
        <v>4944</v>
      </c>
      <c r="R2113" s="98" t="s">
        <v>4944</v>
      </c>
      <c r="S2113" s="98" t="s">
        <v>4944</v>
      </c>
      <c r="T2113" s="98" t="s">
        <v>4944</v>
      </c>
      <c r="U2113" s="98">
        <v>1.7000000000000001E-2</v>
      </c>
    </row>
    <row r="2114" spans="1:21" x14ac:dyDescent="0.25">
      <c r="A2114" s="57" t="s">
        <v>4640</v>
      </c>
      <c r="B2114" s="57" t="s">
        <v>796</v>
      </c>
      <c r="C2114" s="57" t="s">
        <v>4713</v>
      </c>
      <c r="D2114" s="91">
        <v>15</v>
      </c>
      <c r="E2114" s="57" t="s">
        <v>7933</v>
      </c>
      <c r="F2114" s="29">
        <f t="shared" si="109"/>
        <v>5.3333333333333332E-3</v>
      </c>
      <c r="G2114" s="23">
        <f t="shared" si="110"/>
        <v>6.9910000000000005</v>
      </c>
      <c r="H2114" s="30"/>
      <c r="I2114" s="29"/>
      <c r="J2114" s="23">
        <f t="shared" si="111"/>
        <v>3.2000000000000002E-3</v>
      </c>
      <c r="K2114" s="30"/>
      <c r="L2114" s="29"/>
      <c r="M2114" s="98">
        <v>6.74</v>
      </c>
      <c r="N2114" s="98">
        <v>19.125</v>
      </c>
      <c r="O2114" s="98">
        <v>2.0990000000000002</v>
      </c>
      <c r="P2114" s="98" t="s">
        <v>4944</v>
      </c>
      <c r="Q2114" s="98" t="s">
        <v>4944</v>
      </c>
      <c r="R2114" s="98" t="s">
        <v>4944</v>
      </c>
      <c r="S2114" s="98" t="s">
        <v>4944</v>
      </c>
      <c r="T2114" s="98" t="s">
        <v>4944</v>
      </c>
      <c r="U2114" s="98">
        <v>1.6E-2</v>
      </c>
    </row>
    <row r="2115" spans="1:21" x14ac:dyDescent="0.25">
      <c r="A2115" s="57" t="s">
        <v>4640</v>
      </c>
      <c r="B2115" s="57" t="s">
        <v>734</v>
      </c>
      <c r="C2115" s="57" t="s">
        <v>4724</v>
      </c>
      <c r="D2115" s="91">
        <v>16</v>
      </c>
      <c r="E2115" s="57" t="s">
        <v>9050</v>
      </c>
      <c r="F2115" s="29">
        <f t="shared" si="109"/>
        <v>5.3333333333333332E-3</v>
      </c>
      <c r="G2115" s="23">
        <f t="shared" si="110"/>
        <v>26.439500000000002</v>
      </c>
      <c r="H2115" s="30"/>
      <c r="I2115" s="29"/>
      <c r="J2115" s="23">
        <f t="shared" si="111"/>
        <v>0.33639999999999998</v>
      </c>
      <c r="K2115" s="30"/>
      <c r="L2115" s="29"/>
      <c r="M2115" s="98">
        <v>102.53400000000001</v>
      </c>
      <c r="N2115" s="98">
        <v>1.5149999999999999</v>
      </c>
      <c r="O2115" s="98" t="s">
        <v>4944</v>
      </c>
      <c r="P2115" s="98">
        <v>1.7090000000000001</v>
      </c>
      <c r="Q2115" s="98">
        <v>1.6659999999999999</v>
      </c>
      <c r="R2115" s="98" t="s">
        <v>4944</v>
      </c>
      <c r="S2115" s="98" t="s">
        <v>4944</v>
      </c>
      <c r="T2115" s="98" t="s">
        <v>4944</v>
      </c>
      <c r="U2115" s="98">
        <v>1.6E-2</v>
      </c>
    </row>
    <row r="2116" spans="1:21" x14ac:dyDescent="0.25">
      <c r="A2116" s="57" t="s">
        <v>4640</v>
      </c>
      <c r="B2116" s="57" t="s">
        <v>2753</v>
      </c>
      <c r="C2116" s="57" t="s">
        <v>4721</v>
      </c>
      <c r="D2116" s="91">
        <v>15</v>
      </c>
      <c r="E2116" s="57" t="s">
        <v>8192</v>
      </c>
      <c r="F2116" s="29">
        <f t="shared" si="109"/>
        <v>5.0000000000000001E-3</v>
      </c>
      <c r="G2116" s="23">
        <f t="shared" si="110"/>
        <v>0</v>
      </c>
      <c r="H2116" s="30"/>
      <c r="I2116" s="29"/>
      <c r="J2116" s="23">
        <f t="shared" si="111"/>
        <v>3.0000000000000001E-3</v>
      </c>
      <c r="K2116" s="30"/>
      <c r="L2116" s="29"/>
      <c r="M2116" s="98" t="s">
        <v>4944</v>
      </c>
      <c r="N2116" s="98" t="s">
        <v>4944</v>
      </c>
      <c r="O2116" s="98" t="s">
        <v>4944</v>
      </c>
      <c r="P2116" s="98" t="s">
        <v>4944</v>
      </c>
      <c r="Q2116" s="98" t="s">
        <v>4944</v>
      </c>
      <c r="R2116" s="98" t="s">
        <v>4944</v>
      </c>
      <c r="S2116" s="98">
        <v>1.4999999999999999E-2</v>
      </c>
      <c r="T2116" s="98" t="s">
        <v>4944</v>
      </c>
      <c r="U2116" s="98" t="s">
        <v>4944</v>
      </c>
    </row>
    <row r="2117" spans="1:21" x14ac:dyDescent="0.25">
      <c r="A2117" s="57" t="s">
        <v>4640</v>
      </c>
      <c r="B2117" s="57" t="s">
        <v>1179</v>
      </c>
      <c r="C2117" s="57" t="s">
        <v>4722</v>
      </c>
      <c r="D2117" s="91">
        <v>15</v>
      </c>
      <c r="E2117" s="57" t="s">
        <v>8269</v>
      </c>
      <c r="F2117" s="29">
        <f t="shared" si="109"/>
        <v>5.0000000000000001E-3</v>
      </c>
      <c r="G2117" s="23">
        <f t="shared" si="110"/>
        <v>2.1462500000000002</v>
      </c>
      <c r="H2117" s="30"/>
      <c r="I2117" s="29"/>
      <c r="J2117" s="23">
        <f t="shared" si="111"/>
        <v>2.5760000000000001</v>
      </c>
      <c r="K2117" s="30"/>
      <c r="L2117" s="29"/>
      <c r="M2117" s="98">
        <v>0</v>
      </c>
      <c r="N2117" s="98">
        <v>0</v>
      </c>
      <c r="O2117" s="98">
        <v>0</v>
      </c>
      <c r="P2117" s="98">
        <v>8.5850000000000009</v>
      </c>
      <c r="Q2117" s="98">
        <v>12.865</v>
      </c>
      <c r="R2117" s="98" t="s">
        <v>4944</v>
      </c>
      <c r="S2117" s="98" t="s">
        <v>4944</v>
      </c>
      <c r="T2117" s="98" t="s">
        <v>4944</v>
      </c>
      <c r="U2117" s="98">
        <v>1.4999999999999999E-2</v>
      </c>
    </row>
    <row r="2118" spans="1:21" x14ac:dyDescent="0.25">
      <c r="A2118" s="57" t="s">
        <v>4640</v>
      </c>
      <c r="B2118" s="57" t="s">
        <v>2491</v>
      </c>
      <c r="C2118" s="57" t="s">
        <v>4665</v>
      </c>
      <c r="D2118" s="91">
        <v>5</v>
      </c>
      <c r="E2118" s="57" t="s">
        <v>5608</v>
      </c>
      <c r="F2118" s="29">
        <f t="shared" si="109"/>
        <v>4.6666666666666671E-3</v>
      </c>
      <c r="G2118" s="23">
        <f t="shared" si="110"/>
        <v>71.41125000000001</v>
      </c>
      <c r="H2118" s="30"/>
      <c r="I2118" s="29"/>
      <c r="J2118" s="23">
        <f t="shared" si="111"/>
        <v>3.7399999999999998</v>
      </c>
      <c r="K2118" s="30"/>
      <c r="L2118" s="29"/>
      <c r="M2118" s="98">
        <v>1.2509999999999999</v>
      </c>
      <c r="N2118" s="98">
        <v>222.13200000000001</v>
      </c>
      <c r="O2118" s="98">
        <v>61.722000000000001</v>
      </c>
      <c r="P2118" s="98">
        <v>0.54</v>
      </c>
      <c r="Q2118" s="98">
        <v>18.686</v>
      </c>
      <c r="R2118" s="98" t="s">
        <v>4944</v>
      </c>
      <c r="S2118" s="98" t="s">
        <v>4944</v>
      </c>
      <c r="T2118" s="98" t="s">
        <v>4944</v>
      </c>
      <c r="U2118" s="98">
        <v>1.4E-2</v>
      </c>
    </row>
    <row r="2119" spans="1:21" x14ac:dyDescent="0.25">
      <c r="A2119" s="57" t="s">
        <v>4640</v>
      </c>
      <c r="B2119" s="57" t="s">
        <v>1637</v>
      </c>
      <c r="C2119" s="57" t="s">
        <v>4710</v>
      </c>
      <c r="D2119" s="91">
        <v>13</v>
      </c>
      <c r="E2119" s="57" t="s">
        <v>7715</v>
      </c>
      <c r="F2119" s="29">
        <f t="shared" si="109"/>
        <v>4.3333333333333331E-3</v>
      </c>
      <c r="G2119" s="23">
        <f t="shared" si="110"/>
        <v>1.7729999999999999</v>
      </c>
      <c r="H2119" s="30"/>
      <c r="I2119" s="29"/>
      <c r="J2119" s="23">
        <f t="shared" si="111"/>
        <v>2.5999999999999999E-3</v>
      </c>
      <c r="K2119" s="30"/>
      <c r="L2119" s="29"/>
      <c r="M2119" s="98">
        <v>7.0919999999999996</v>
      </c>
      <c r="N2119" s="98" t="s">
        <v>4944</v>
      </c>
      <c r="O2119" s="98" t="s">
        <v>4944</v>
      </c>
      <c r="P2119" s="98" t="s">
        <v>4944</v>
      </c>
      <c r="Q2119" s="98" t="s">
        <v>4944</v>
      </c>
      <c r="R2119" s="98" t="s">
        <v>4944</v>
      </c>
      <c r="S2119" s="98" t="s">
        <v>4944</v>
      </c>
      <c r="T2119" s="98">
        <v>1.2999999999999999E-2</v>
      </c>
      <c r="U2119" s="98" t="s">
        <v>4944</v>
      </c>
    </row>
    <row r="2120" spans="1:21" x14ac:dyDescent="0.25">
      <c r="A2120" s="57" t="s">
        <v>4640</v>
      </c>
      <c r="B2120" s="57" t="s">
        <v>1018</v>
      </c>
      <c r="C2120" s="57" t="s">
        <v>4718</v>
      </c>
      <c r="D2120" s="91">
        <v>15</v>
      </c>
      <c r="E2120" s="57" t="s">
        <v>8157</v>
      </c>
      <c r="F2120" s="29">
        <f t="shared" si="109"/>
        <v>4.3333333333333331E-3</v>
      </c>
      <c r="G2120" s="23">
        <f t="shared" si="110"/>
        <v>0</v>
      </c>
      <c r="H2120" s="30"/>
      <c r="I2120" s="29"/>
      <c r="J2120" s="23">
        <f t="shared" si="111"/>
        <v>2.5999999999999999E-3</v>
      </c>
      <c r="K2120" s="30"/>
      <c r="L2120" s="29"/>
      <c r="M2120" s="98" t="s">
        <v>4944</v>
      </c>
      <c r="N2120" s="98" t="s">
        <v>4944</v>
      </c>
      <c r="O2120" s="98" t="s">
        <v>4944</v>
      </c>
      <c r="P2120" s="98" t="s">
        <v>4944</v>
      </c>
      <c r="Q2120" s="98" t="s">
        <v>4944</v>
      </c>
      <c r="R2120" s="98" t="s">
        <v>4944</v>
      </c>
      <c r="S2120" s="98">
        <v>1.2999999999999999E-2</v>
      </c>
      <c r="T2120" s="98" t="s">
        <v>4944</v>
      </c>
      <c r="U2120" s="98" t="s">
        <v>4944</v>
      </c>
    </row>
    <row r="2121" spans="1:21" x14ac:dyDescent="0.25">
      <c r="A2121" s="57" t="s">
        <v>4640</v>
      </c>
      <c r="B2121" s="57" t="s">
        <v>2464</v>
      </c>
      <c r="C2121" s="57" t="s">
        <v>4722</v>
      </c>
      <c r="D2121" s="91">
        <v>15</v>
      </c>
      <c r="E2121" s="57" t="s">
        <v>8277</v>
      </c>
      <c r="F2121" s="29">
        <f t="shared" si="109"/>
        <v>4.3333333333333331E-3</v>
      </c>
      <c r="G2121" s="23">
        <f t="shared" si="110"/>
        <v>2.5000000000000001E-2</v>
      </c>
      <c r="H2121" s="30"/>
      <c r="I2121" s="29"/>
      <c r="J2121" s="23">
        <f t="shared" si="111"/>
        <v>2.5999999999999999E-3</v>
      </c>
      <c r="K2121" s="30"/>
      <c r="L2121" s="29"/>
      <c r="M2121" s="98">
        <v>0.1</v>
      </c>
      <c r="N2121" s="98" t="s">
        <v>4944</v>
      </c>
      <c r="O2121" s="98" t="s">
        <v>4944</v>
      </c>
      <c r="P2121" s="98" t="s">
        <v>4944</v>
      </c>
      <c r="Q2121" s="98" t="s">
        <v>4944</v>
      </c>
      <c r="R2121" s="98" t="s">
        <v>4944</v>
      </c>
      <c r="S2121" s="98" t="s">
        <v>4944</v>
      </c>
      <c r="T2121" s="98">
        <v>1.2999999999999999E-2</v>
      </c>
      <c r="U2121" s="98" t="s">
        <v>4944</v>
      </c>
    </row>
    <row r="2122" spans="1:21" x14ac:dyDescent="0.25">
      <c r="A2122" s="57" t="s">
        <v>4640</v>
      </c>
      <c r="B2122" s="57" t="s">
        <v>2245</v>
      </c>
      <c r="C2122" s="57" t="s">
        <v>4679</v>
      </c>
      <c r="D2122" s="91">
        <v>7</v>
      </c>
      <c r="E2122" s="57" t="s">
        <v>6452</v>
      </c>
      <c r="F2122" s="29">
        <f t="shared" si="109"/>
        <v>4.0000000000000001E-3</v>
      </c>
      <c r="G2122" s="23">
        <f t="shared" si="110"/>
        <v>3.1542500000000002</v>
      </c>
      <c r="H2122" s="30"/>
      <c r="I2122" s="29"/>
      <c r="J2122" s="23">
        <f t="shared" si="111"/>
        <v>0.53220000000000001</v>
      </c>
      <c r="K2122" s="30"/>
      <c r="L2122" s="29"/>
      <c r="M2122" s="98">
        <v>0</v>
      </c>
      <c r="N2122" s="98">
        <v>1.329</v>
      </c>
      <c r="O2122" s="98">
        <v>0</v>
      </c>
      <c r="P2122" s="98">
        <v>11.288</v>
      </c>
      <c r="Q2122" s="98">
        <v>1.9410000000000001</v>
      </c>
      <c r="R2122" s="98">
        <v>0.70799999999999996</v>
      </c>
      <c r="S2122" s="98">
        <v>0</v>
      </c>
      <c r="T2122" s="98" t="s">
        <v>4944</v>
      </c>
      <c r="U2122" s="98">
        <v>1.2E-2</v>
      </c>
    </row>
    <row r="2123" spans="1:21" x14ac:dyDescent="0.25">
      <c r="A2123" s="57" t="s">
        <v>4640</v>
      </c>
      <c r="B2123" s="57" t="s">
        <v>1251</v>
      </c>
      <c r="C2123" s="57" t="s">
        <v>4723</v>
      </c>
      <c r="D2123" s="91">
        <v>16</v>
      </c>
      <c r="E2123" s="57" t="s">
        <v>8716</v>
      </c>
      <c r="F2123" s="29">
        <f t="shared" si="109"/>
        <v>4.0000000000000001E-3</v>
      </c>
      <c r="G2123" s="23">
        <f t="shared" si="110"/>
        <v>0.49725000000000003</v>
      </c>
      <c r="H2123" s="30"/>
      <c r="I2123" s="29"/>
      <c r="J2123" s="23">
        <f t="shared" si="111"/>
        <v>2.4000000000000002E-3</v>
      </c>
      <c r="K2123" s="30"/>
      <c r="L2123" s="29"/>
      <c r="M2123" s="98" t="s">
        <v>4944</v>
      </c>
      <c r="N2123" s="98" t="s">
        <v>4944</v>
      </c>
      <c r="O2123" s="98" t="s">
        <v>4944</v>
      </c>
      <c r="P2123" s="98">
        <v>1.9890000000000001</v>
      </c>
      <c r="Q2123" s="98" t="s">
        <v>4944</v>
      </c>
      <c r="R2123" s="98" t="s">
        <v>4944</v>
      </c>
      <c r="S2123" s="98" t="s">
        <v>4944</v>
      </c>
      <c r="T2123" s="98" t="s">
        <v>4944</v>
      </c>
      <c r="U2123" s="98">
        <v>1.2E-2</v>
      </c>
    </row>
    <row r="2124" spans="1:21" x14ac:dyDescent="0.25">
      <c r="A2124" s="57" t="s">
        <v>4640</v>
      </c>
      <c r="B2124" s="57" t="s">
        <v>3676</v>
      </c>
      <c r="C2124" s="57" t="s">
        <v>4724</v>
      </c>
      <c r="D2124" s="91">
        <v>16</v>
      </c>
      <c r="E2124" s="57" t="s">
        <v>8838</v>
      </c>
      <c r="F2124" s="29">
        <f t="shared" si="109"/>
        <v>4.0000000000000001E-3</v>
      </c>
      <c r="G2124" s="23">
        <f t="shared" si="110"/>
        <v>0</v>
      </c>
      <c r="H2124" s="30"/>
      <c r="I2124" s="29"/>
      <c r="J2124" s="23">
        <f t="shared" si="111"/>
        <v>2.4000000000000002E-3</v>
      </c>
      <c r="K2124" s="30"/>
      <c r="L2124" s="29"/>
      <c r="M2124" s="98" t="s">
        <v>4944</v>
      </c>
      <c r="N2124" s="98" t="s">
        <v>4944</v>
      </c>
      <c r="O2124" s="98" t="s">
        <v>4944</v>
      </c>
      <c r="P2124" s="98" t="s">
        <v>4944</v>
      </c>
      <c r="Q2124" s="98" t="s">
        <v>4944</v>
      </c>
      <c r="R2124" s="98" t="s">
        <v>4944</v>
      </c>
      <c r="S2124" s="98" t="s">
        <v>4944</v>
      </c>
      <c r="T2124" s="98" t="s">
        <v>4944</v>
      </c>
      <c r="U2124" s="98">
        <v>1.2E-2</v>
      </c>
    </row>
    <row r="2125" spans="1:21" x14ac:dyDescent="0.25">
      <c r="A2125" s="57" t="s">
        <v>4640</v>
      </c>
      <c r="B2125" s="57" t="s">
        <v>2381</v>
      </c>
      <c r="C2125" s="57" t="s">
        <v>4674</v>
      </c>
      <c r="D2125" s="91">
        <v>6</v>
      </c>
      <c r="E2125" s="57" t="s">
        <v>6216</v>
      </c>
      <c r="F2125" s="29">
        <f t="shared" si="109"/>
        <v>3.6666666666666666E-3</v>
      </c>
      <c r="G2125" s="23">
        <f t="shared" si="110"/>
        <v>0</v>
      </c>
      <c r="H2125" s="30"/>
      <c r="I2125" s="29"/>
      <c r="J2125" s="23">
        <f t="shared" si="111"/>
        <v>1.9599999999999999E-2</v>
      </c>
      <c r="K2125" s="30"/>
      <c r="L2125" s="29"/>
      <c r="M2125" s="98" t="s">
        <v>4944</v>
      </c>
      <c r="N2125" s="98" t="s">
        <v>4944</v>
      </c>
      <c r="O2125" s="98" t="s">
        <v>4944</v>
      </c>
      <c r="P2125" s="98" t="s">
        <v>4944</v>
      </c>
      <c r="Q2125" s="98" t="s">
        <v>4944</v>
      </c>
      <c r="R2125" s="98">
        <v>8.6999999999999994E-2</v>
      </c>
      <c r="S2125" s="98">
        <v>1.0999999999999999E-2</v>
      </c>
      <c r="T2125" s="98" t="s">
        <v>4944</v>
      </c>
      <c r="U2125" s="98" t="s">
        <v>4944</v>
      </c>
    </row>
    <row r="2126" spans="1:21" x14ac:dyDescent="0.25">
      <c r="A2126" s="57" t="s">
        <v>4640</v>
      </c>
      <c r="B2126" s="57" t="s">
        <v>2018</v>
      </c>
      <c r="C2126" s="57" t="s">
        <v>4713</v>
      </c>
      <c r="D2126" s="91">
        <v>15</v>
      </c>
      <c r="E2126" s="57" t="s">
        <v>8017</v>
      </c>
      <c r="F2126" s="29">
        <f t="shared" si="109"/>
        <v>3.6666666666666666E-3</v>
      </c>
      <c r="G2126" s="23">
        <f t="shared" si="110"/>
        <v>37.777000000000001</v>
      </c>
      <c r="H2126" s="30"/>
      <c r="I2126" s="29"/>
      <c r="J2126" s="23">
        <f t="shared" si="111"/>
        <v>2.1999999999999997E-3</v>
      </c>
      <c r="K2126" s="30"/>
      <c r="L2126" s="29"/>
      <c r="M2126" s="98">
        <v>2.605</v>
      </c>
      <c r="N2126" s="98">
        <v>110.759</v>
      </c>
      <c r="O2126" s="98">
        <v>37.640999999999998</v>
      </c>
      <c r="P2126" s="98">
        <v>0.10299999999999999</v>
      </c>
      <c r="Q2126" s="98" t="s">
        <v>4944</v>
      </c>
      <c r="R2126" s="98" t="s">
        <v>4944</v>
      </c>
      <c r="S2126" s="98">
        <v>1.0999999999999999E-2</v>
      </c>
      <c r="T2126" s="98">
        <v>0</v>
      </c>
      <c r="U2126" s="98" t="s">
        <v>4944</v>
      </c>
    </row>
    <row r="2127" spans="1:21" x14ac:dyDescent="0.25">
      <c r="A2127" s="57" t="s">
        <v>4640</v>
      </c>
      <c r="B2127" s="57" t="s">
        <v>914</v>
      </c>
      <c r="C2127" s="57" t="s">
        <v>4723</v>
      </c>
      <c r="D2127" s="91">
        <v>16</v>
      </c>
      <c r="E2127" s="57" t="s">
        <v>8777</v>
      </c>
      <c r="F2127" s="29">
        <f t="shared" si="109"/>
        <v>3.6666666666666666E-3</v>
      </c>
      <c r="G2127" s="23">
        <f t="shared" si="110"/>
        <v>0.25674999999999998</v>
      </c>
      <c r="H2127" s="30"/>
      <c r="I2127" s="29"/>
      <c r="J2127" s="23">
        <f t="shared" si="111"/>
        <v>2.9569999999999999</v>
      </c>
      <c r="K2127" s="30"/>
      <c r="L2127" s="29"/>
      <c r="M2127" s="98">
        <v>1.0269999999999999</v>
      </c>
      <c r="N2127" s="98" t="s">
        <v>4944</v>
      </c>
      <c r="O2127" s="98" t="s">
        <v>4944</v>
      </c>
      <c r="P2127" s="98" t="s">
        <v>4944</v>
      </c>
      <c r="Q2127" s="98">
        <v>6.6479999999999997</v>
      </c>
      <c r="R2127" s="98">
        <v>8.1259999999999994</v>
      </c>
      <c r="S2127" s="98" t="s">
        <v>4944</v>
      </c>
      <c r="T2127" s="98" t="s">
        <v>4944</v>
      </c>
      <c r="U2127" s="98">
        <v>1.0999999999999999E-2</v>
      </c>
    </row>
    <row r="2128" spans="1:21" x14ac:dyDescent="0.25">
      <c r="A2128" s="57" t="s">
        <v>4640</v>
      </c>
      <c r="B2128" s="57" t="s">
        <v>1143</v>
      </c>
      <c r="C2128" s="57" t="s">
        <v>4644</v>
      </c>
      <c r="D2128" s="91">
        <v>1</v>
      </c>
      <c r="E2128" s="57" t="s">
        <v>5080</v>
      </c>
      <c r="F2128" s="29">
        <f t="shared" si="109"/>
        <v>3.3333333333333335E-3</v>
      </c>
      <c r="G2128" s="23">
        <f t="shared" si="110"/>
        <v>1.4324999999999999</v>
      </c>
      <c r="H2128" s="30"/>
      <c r="I2128" s="29"/>
      <c r="J2128" s="23">
        <f t="shared" si="111"/>
        <v>1.4123999999999999</v>
      </c>
      <c r="K2128" s="30"/>
      <c r="L2128" s="29"/>
      <c r="M2128" s="98" t="s">
        <v>4944</v>
      </c>
      <c r="N2128" s="98">
        <v>5.31</v>
      </c>
      <c r="O2128" s="98">
        <v>0.42</v>
      </c>
      <c r="P2128" s="98" t="s">
        <v>4944</v>
      </c>
      <c r="Q2128" s="98" t="s">
        <v>4944</v>
      </c>
      <c r="R2128" s="98">
        <v>7.0519999999999996</v>
      </c>
      <c r="S2128" s="98">
        <v>0.01</v>
      </c>
      <c r="T2128" s="98" t="s">
        <v>4944</v>
      </c>
      <c r="U2128" s="98" t="s">
        <v>4944</v>
      </c>
    </row>
    <row r="2129" spans="1:21" x14ac:dyDescent="0.25">
      <c r="A2129" s="57" t="s">
        <v>4640</v>
      </c>
      <c r="B2129" s="57" t="s">
        <v>459</v>
      </c>
      <c r="C2129" s="57" t="s">
        <v>4673</v>
      </c>
      <c r="D2129" s="91">
        <v>6</v>
      </c>
      <c r="E2129" s="57" t="s">
        <v>6189</v>
      </c>
      <c r="F2129" s="29">
        <f t="shared" si="109"/>
        <v>3.3333333333333335E-3</v>
      </c>
      <c r="G2129" s="23">
        <f t="shared" si="110"/>
        <v>6.225E-2</v>
      </c>
      <c r="H2129" s="30"/>
      <c r="I2129" s="29"/>
      <c r="J2129" s="23">
        <f t="shared" si="111"/>
        <v>3.1800000000000002E-2</v>
      </c>
      <c r="K2129" s="30"/>
      <c r="L2129" s="29"/>
      <c r="M2129" s="98">
        <v>0.249</v>
      </c>
      <c r="N2129" s="98" t="s">
        <v>4944</v>
      </c>
      <c r="O2129" s="98" t="s">
        <v>4944</v>
      </c>
      <c r="P2129" s="98" t="s">
        <v>4944</v>
      </c>
      <c r="Q2129" s="98">
        <v>0.14899999999999999</v>
      </c>
      <c r="R2129" s="98">
        <v>0</v>
      </c>
      <c r="S2129" s="98">
        <v>0.01</v>
      </c>
      <c r="T2129" s="98" t="s">
        <v>4944</v>
      </c>
      <c r="U2129" s="98" t="s">
        <v>4944</v>
      </c>
    </row>
    <row r="2130" spans="1:21" x14ac:dyDescent="0.25">
      <c r="A2130" s="57" t="s">
        <v>4640</v>
      </c>
      <c r="B2130" s="57" t="s">
        <v>1352</v>
      </c>
      <c r="C2130" s="57" t="s">
        <v>4644</v>
      </c>
      <c r="D2130" s="91">
        <v>1</v>
      </c>
      <c r="E2130" s="57" t="s">
        <v>5079</v>
      </c>
      <c r="F2130" s="29">
        <f t="shared" si="109"/>
        <v>2.9999999999999996E-3</v>
      </c>
      <c r="G2130" s="23">
        <f t="shared" si="110"/>
        <v>8.6012500000000003</v>
      </c>
      <c r="H2130" s="30"/>
      <c r="I2130" s="29"/>
      <c r="J2130" s="23">
        <f t="shared" si="111"/>
        <v>4.1208</v>
      </c>
      <c r="K2130" s="30"/>
      <c r="L2130" s="29"/>
      <c r="M2130" s="98">
        <v>12.085000000000001</v>
      </c>
      <c r="N2130" s="98">
        <v>10.677</v>
      </c>
      <c r="O2130" s="98" t="s">
        <v>4944</v>
      </c>
      <c r="P2130" s="98">
        <v>11.643000000000001</v>
      </c>
      <c r="Q2130" s="98">
        <v>20.594999999999999</v>
      </c>
      <c r="R2130" s="98" t="s">
        <v>4944</v>
      </c>
      <c r="S2130" s="98" t="s">
        <v>4944</v>
      </c>
      <c r="T2130" s="98" t="s">
        <v>4944</v>
      </c>
      <c r="U2130" s="98">
        <v>8.9999999999999993E-3</v>
      </c>
    </row>
    <row r="2131" spans="1:21" x14ac:dyDescent="0.25">
      <c r="A2131" s="57" t="s">
        <v>4640</v>
      </c>
      <c r="B2131" s="57" t="s">
        <v>813</v>
      </c>
      <c r="C2131" s="57" t="s">
        <v>4656</v>
      </c>
      <c r="D2131" s="91">
        <v>4</v>
      </c>
      <c r="E2131" s="57" t="s">
        <v>5390</v>
      </c>
      <c r="F2131" s="29">
        <f t="shared" si="109"/>
        <v>2.9999999999999996E-3</v>
      </c>
      <c r="G2131" s="23">
        <f t="shared" si="110"/>
        <v>0</v>
      </c>
      <c r="H2131" s="30"/>
      <c r="I2131" s="29"/>
      <c r="J2131" s="23">
        <f t="shared" si="111"/>
        <v>1.8E-3</v>
      </c>
      <c r="K2131" s="30"/>
      <c r="L2131" s="29"/>
      <c r="M2131" s="98" t="s">
        <v>4944</v>
      </c>
      <c r="N2131" s="98" t="s">
        <v>4944</v>
      </c>
      <c r="O2131" s="98" t="s">
        <v>4944</v>
      </c>
      <c r="P2131" s="98" t="s">
        <v>4944</v>
      </c>
      <c r="Q2131" s="98" t="s">
        <v>4944</v>
      </c>
      <c r="R2131" s="98" t="s">
        <v>4944</v>
      </c>
      <c r="S2131" s="98">
        <v>8.9999999999999993E-3</v>
      </c>
      <c r="T2131" s="98" t="s">
        <v>4944</v>
      </c>
      <c r="U2131" s="98" t="s">
        <v>4944</v>
      </c>
    </row>
    <row r="2132" spans="1:21" x14ac:dyDescent="0.25">
      <c r="A2132" s="57" t="s">
        <v>4640</v>
      </c>
      <c r="B2132" s="57" t="s">
        <v>265</v>
      </c>
      <c r="C2132" s="57" t="s">
        <v>4688</v>
      </c>
      <c r="D2132" s="91">
        <v>10</v>
      </c>
      <c r="E2132" s="57" t="s">
        <v>6687</v>
      </c>
      <c r="F2132" s="29">
        <f t="shared" si="109"/>
        <v>2.9999999999999996E-3</v>
      </c>
      <c r="G2132" s="23">
        <f t="shared" si="110"/>
        <v>1.2775000000000001</v>
      </c>
      <c r="H2132" s="30"/>
      <c r="I2132" s="29"/>
      <c r="J2132" s="23">
        <f t="shared" si="111"/>
        <v>1.8E-3</v>
      </c>
      <c r="K2132" s="30"/>
      <c r="L2132" s="29"/>
      <c r="M2132" s="98">
        <v>4.798</v>
      </c>
      <c r="N2132" s="98" t="s">
        <v>4944</v>
      </c>
      <c r="O2132" s="98">
        <v>0.312</v>
      </c>
      <c r="P2132" s="98" t="s">
        <v>4944</v>
      </c>
      <c r="Q2132" s="98" t="s">
        <v>4944</v>
      </c>
      <c r="R2132" s="98" t="s">
        <v>4944</v>
      </c>
      <c r="S2132" s="98" t="s">
        <v>4944</v>
      </c>
      <c r="T2132" s="98">
        <v>8.9999999999999993E-3</v>
      </c>
      <c r="U2132" s="98" t="s">
        <v>4944</v>
      </c>
    </row>
    <row r="2133" spans="1:21" x14ac:dyDescent="0.25">
      <c r="A2133" s="57" t="s">
        <v>4640</v>
      </c>
      <c r="B2133" s="57" t="s">
        <v>2709</v>
      </c>
      <c r="C2133" s="57" t="s">
        <v>4688</v>
      </c>
      <c r="D2133" s="91">
        <v>10</v>
      </c>
      <c r="E2133" s="57" t="s">
        <v>6719</v>
      </c>
      <c r="F2133" s="29">
        <f t="shared" si="109"/>
        <v>2.9999999999999996E-3</v>
      </c>
      <c r="G2133" s="23">
        <f t="shared" si="110"/>
        <v>4.6492500000000003</v>
      </c>
      <c r="H2133" s="30"/>
      <c r="I2133" s="29"/>
      <c r="J2133" s="23">
        <f t="shared" si="111"/>
        <v>1.8E-3</v>
      </c>
      <c r="K2133" s="30"/>
      <c r="L2133" s="29"/>
      <c r="M2133" s="98">
        <v>0</v>
      </c>
      <c r="N2133" s="98" t="s">
        <v>4944</v>
      </c>
      <c r="O2133" s="98">
        <v>18.597000000000001</v>
      </c>
      <c r="P2133" s="98" t="s">
        <v>4944</v>
      </c>
      <c r="Q2133" s="98" t="s">
        <v>4944</v>
      </c>
      <c r="R2133" s="98" t="s">
        <v>4944</v>
      </c>
      <c r="S2133" s="98" t="s">
        <v>4944</v>
      </c>
      <c r="T2133" s="98" t="s">
        <v>4944</v>
      </c>
      <c r="U2133" s="98">
        <v>8.9999999999999993E-3</v>
      </c>
    </row>
    <row r="2134" spans="1:21" x14ac:dyDescent="0.25">
      <c r="A2134" s="57" t="s">
        <v>4640</v>
      </c>
      <c r="B2134" s="57" t="s">
        <v>3736</v>
      </c>
      <c r="C2134" s="57" t="s">
        <v>4710</v>
      </c>
      <c r="D2134" s="91">
        <v>13</v>
      </c>
      <c r="E2134" s="57" t="s">
        <v>7708</v>
      </c>
      <c r="F2134" s="29">
        <f t="shared" si="109"/>
        <v>2.9999999999999996E-3</v>
      </c>
      <c r="G2134" s="23">
        <f t="shared" si="110"/>
        <v>0</v>
      </c>
      <c r="H2134" s="30"/>
      <c r="I2134" s="29"/>
      <c r="J2134" s="23">
        <f t="shared" si="111"/>
        <v>1.8E-3</v>
      </c>
      <c r="K2134" s="30"/>
      <c r="L2134" s="29"/>
      <c r="M2134" s="98" t="s">
        <v>4944</v>
      </c>
      <c r="N2134" s="98" t="s">
        <v>4944</v>
      </c>
      <c r="O2134" s="98" t="s">
        <v>4944</v>
      </c>
      <c r="P2134" s="98" t="s">
        <v>4944</v>
      </c>
      <c r="Q2134" s="98" t="s">
        <v>4944</v>
      </c>
      <c r="R2134" s="98" t="s">
        <v>4944</v>
      </c>
      <c r="S2134" s="98" t="s">
        <v>4944</v>
      </c>
      <c r="T2134" s="98" t="s">
        <v>4944</v>
      </c>
      <c r="U2134" s="98">
        <v>8.9999999999999993E-3</v>
      </c>
    </row>
    <row r="2135" spans="1:21" x14ac:dyDescent="0.25">
      <c r="A2135" s="57" t="s">
        <v>4640</v>
      </c>
      <c r="B2135" s="57" t="s">
        <v>1966</v>
      </c>
      <c r="C2135" s="57" t="s">
        <v>4721</v>
      </c>
      <c r="D2135" s="91">
        <v>15</v>
      </c>
      <c r="E2135" s="57" t="s">
        <v>8211</v>
      </c>
      <c r="F2135" s="29">
        <f t="shared" si="109"/>
        <v>2.6666666666666666E-3</v>
      </c>
      <c r="G2135" s="23">
        <f t="shared" si="110"/>
        <v>0</v>
      </c>
      <c r="H2135" s="30"/>
      <c r="I2135" s="29"/>
      <c r="J2135" s="23">
        <f t="shared" si="111"/>
        <v>4.0000000000000001E-3</v>
      </c>
      <c r="K2135" s="30"/>
      <c r="L2135" s="29"/>
      <c r="M2135" s="98" t="s">
        <v>4944</v>
      </c>
      <c r="N2135" s="98" t="s">
        <v>4944</v>
      </c>
      <c r="O2135" s="98" t="s">
        <v>4944</v>
      </c>
      <c r="P2135" s="98" t="s">
        <v>4944</v>
      </c>
      <c r="Q2135" s="98" t="s">
        <v>4944</v>
      </c>
      <c r="R2135" s="98">
        <v>1.2E-2</v>
      </c>
      <c r="S2135" s="98" t="s">
        <v>4944</v>
      </c>
      <c r="T2135" s="98" t="s">
        <v>4944</v>
      </c>
      <c r="U2135" s="98">
        <v>8.0000000000000002E-3</v>
      </c>
    </row>
    <row r="2136" spans="1:21" x14ac:dyDescent="0.25">
      <c r="A2136" s="57" t="s">
        <v>4640</v>
      </c>
      <c r="B2136" s="57" t="s">
        <v>2478</v>
      </c>
      <c r="C2136" s="57" t="s">
        <v>4722</v>
      </c>
      <c r="D2136" s="91">
        <v>15</v>
      </c>
      <c r="E2136" s="57" t="s">
        <v>8254</v>
      </c>
      <c r="F2136" s="29">
        <f t="shared" si="109"/>
        <v>2.6666666666666666E-3</v>
      </c>
      <c r="G2136" s="23">
        <f t="shared" si="110"/>
        <v>1.8499999999999999E-2</v>
      </c>
      <c r="H2136" s="30"/>
      <c r="I2136" s="29"/>
      <c r="J2136" s="23">
        <f t="shared" si="111"/>
        <v>1.6000000000000001E-3</v>
      </c>
      <c r="K2136" s="30"/>
      <c r="L2136" s="29"/>
      <c r="M2136" s="98" t="s">
        <v>4944</v>
      </c>
      <c r="N2136" s="98" t="s">
        <v>4944</v>
      </c>
      <c r="O2136" s="98" t="s">
        <v>4944</v>
      </c>
      <c r="P2136" s="98">
        <v>7.3999999999999996E-2</v>
      </c>
      <c r="Q2136" s="98" t="s">
        <v>4944</v>
      </c>
      <c r="R2136" s="98" t="s">
        <v>4944</v>
      </c>
      <c r="S2136" s="98">
        <v>0</v>
      </c>
      <c r="T2136" s="98">
        <v>0</v>
      </c>
      <c r="U2136" s="98">
        <v>8.0000000000000002E-3</v>
      </c>
    </row>
    <row r="2137" spans="1:21" x14ac:dyDescent="0.25">
      <c r="A2137" s="57" t="s">
        <v>4640</v>
      </c>
      <c r="B2137" s="57" t="s">
        <v>2247</v>
      </c>
      <c r="C2137" s="57" t="s">
        <v>4699</v>
      </c>
      <c r="D2137" s="91">
        <v>11</v>
      </c>
      <c r="E2137" s="57" t="s">
        <v>7204</v>
      </c>
      <c r="F2137" s="29">
        <f t="shared" si="109"/>
        <v>2.3333333333333335E-3</v>
      </c>
      <c r="G2137" s="23">
        <f t="shared" si="110"/>
        <v>2.4932500000000002</v>
      </c>
      <c r="H2137" s="30"/>
      <c r="I2137" s="29"/>
      <c r="J2137" s="23">
        <f t="shared" si="111"/>
        <v>1.4E-3</v>
      </c>
      <c r="K2137" s="30"/>
      <c r="L2137" s="29"/>
      <c r="M2137" s="98" t="s">
        <v>4944</v>
      </c>
      <c r="N2137" s="98">
        <v>9.8879999999999999</v>
      </c>
      <c r="O2137" s="98" t="s">
        <v>4944</v>
      </c>
      <c r="P2137" s="98">
        <v>8.5000000000000006E-2</v>
      </c>
      <c r="Q2137" s="98" t="s">
        <v>4944</v>
      </c>
      <c r="R2137" s="98" t="s">
        <v>4944</v>
      </c>
      <c r="S2137" s="98" t="s">
        <v>4944</v>
      </c>
      <c r="T2137" s="98">
        <v>7.0000000000000001E-3</v>
      </c>
      <c r="U2137" s="98" t="s">
        <v>4944</v>
      </c>
    </row>
    <row r="2138" spans="1:21" x14ac:dyDescent="0.25">
      <c r="A2138" s="57" t="s">
        <v>4640</v>
      </c>
      <c r="B2138" s="57" t="s">
        <v>170</v>
      </c>
      <c r="C2138" s="57" t="s">
        <v>4667</v>
      </c>
      <c r="D2138" s="91">
        <v>5</v>
      </c>
      <c r="E2138" s="57" t="s">
        <v>5681</v>
      </c>
      <c r="F2138" s="29">
        <f t="shared" si="109"/>
        <v>2E-3</v>
      </c>
      <c r="G2138" s="23">
        <f t="shared" si="110"/>
        <v>65.028750000000002</v>
      </c>
      <c r="H2138" s="30"/>
      <c r="I2138" s="29"/>
      <c r="J2138" s="23">
        <f t="shared" si="111"/>
        <v>15.568999999999999</v>
      </c>
      <c r="K2138" s="30"/>
      <c r="L2138" s="29"/>
      <c r="M2138" s="98">
        <v>44.115000000000002</v>
      </c>
      <c r="N2138" s="98">
        <v>0</v>
      </c>
      <c r="O2138" s="98">
        <v>0</v>
      </c>
      <c r="P2138" s="98">
        <v>216</v>
      </c>
      <c r="Q2138" s="98">
        <v>77.838999999999999</v>
      </c>
      <c r="R2138" s="98" t="s">
        <v>4944</v>
      </c>
      <c r="S2138" s="98" t="s">
        <v>4944</v>
      </c>
      <c r="T2138" s="98" t="s">
        <v>4944</v>
      </c>
      <c r="U2138" s="98">
        <v>6.0000000000000001E-3</v>
      </c>
    </row>
    <row r="2139" spans="1:21" x14ac:dyDescent="0.25">
      <c r="A2139" s="57" t="s">
        <v>4640</v>
      </c>
      <c r="B2139" s="57" t="s">
        <v>2149</v>
      </c>
      <c r="C2139" s="57" t="s">
        <v>4721</v>
      </c>
      <c r="D2139" s="91">
        <v>15</v>
      </c>
      <c r="E2139" s="57" t="s">
        <v>8231</v>
      </c>
      <c r="F2139" s="29">
        <f t="shared" si="109"/>
        <v>2E-3</v>
      </c>
      <c r="G2139" s="23">
        <f t="shared" si="110"/>
        <v>6.0000000000000001E-3</v>
      </c>
      <c r="H2139" s="30"/>
      <c r="I2139" s="29"/>
      <c r="J2139" s="23">
        <f t="shared" si="111"/>
        <v>1.2000000000000001E-3</v>
      </c>
      <c r="K2139" s="30"/>
      <c r="L2139" s="29"/>
      <c r="M2139" s="98" t="s">
        <v>4944</v>
      </c>
      <c r="N2139" s="98" t="s">
        <v>4944</v>
      </c>
      <c r="O2139" s="98" t="s">
        <v>4944</v>
      </c>
      <c r="P2139" s="98">
        <v>2.4E-2</v>
      </c>
      <c r="Q2139" s="98" t="s">
        <v>4944</v>
      </c>
      <c r="R2139" s="98" t="s">
        <v>4944</v>
      </c>
      <c r="S2139" s="98">
        <v>6.0000000000000001E-3</v>
      </c>
      <c r="T2139" s="98" t="s">
        <v>4944</v>
      </c>
      <c r="U2139" s="98">
        <v>0</v>
      </c>
    </row>
    <row r="2140" spans="1:21" x14ac:dyDescent="0.25">
      <c r="A2140" s="57" t="s">
        <v>4640</v>
      </c>
      <c r="B2140" s="57" t="s">
        <v>1314</v>
      </c>
      <c r="C2140" s="57" t="s">
        <v>4729</v>
      </c>
      <c r="D2140" s="91">
        <v>18</v>
      </c>
      <c r="E2140" s="57" t="s">
        <v>9208</v>
      </c>
      <c r="F2140" s="29">
        <f t="shared" si="109"/>
        <v>2E-3</v>
      </c>
      <c r="G2140" s="23">
        <f t="shared" si="110"/>
        <v>0.25725000000000003</v>
      </c>
      <c r="H2140" s="30"/>
      <c r="I2140" s="29"/>
      <c r="J2140" s="23">
        <f t="shared" si="111"/>
        <v>3.7199999999999997E-2</v>
      </c>
      <c r="K2140" s="30"/>
      <c r="L2140" s="29"/>
      <c r="M2140" s="98">
        <v>0.123</v>
      </c>
      <c r="N2140" s="98">
        <v>0.67800000000000005</v>
      </c>
      <c r="O2140" s="98">
        <v>0</v>
      </c>
      <c r="P2140" s="98">
        <v>0.22800000000000001</v>
      </c>
      <c r="Q2140" s="98">
        <v>0.16200000000000001</v>
      </c>
      <c r="R2140" s="98">
        <v>1.7999999999999999E-2</v>
      </c>
      <c r="S2140" s="98" t="s">
        <v>4944</v>
      </c>
      <c r="T2140" s="98" t="s">
        <v>4944</v>
      </c>
      <c r="U2140" s="98">
        <v>6.0000000000000001E-3</v>
      </c>
    </row>
    <row r="2141" spans="1:21" x14ac:dyDescent="0.25">
      <c r="A2141" s="57" t="s">
        <v>4640</v>
      </c>
      <c r="B2141" s="57" t="s">
        <v>2894</v>
      </c>
      <c r="C2141" s="57" t="s">
        <v>4655</v>
      </c>
      <c r="D2141" s="91">
        <v>3</v>
      </c>
      <c r="E2141" s="57" t="s">
        <v>5356</v>
      </c>
      <c r="F2141" s="29">
        <f t="shared" si="109"/>
        <v>1.6666666666666668E-3</v>
      </c>
      <c r="G2141" s="23">
        <f t="shared" si="110"/>
        <v>22.44</v>
      </c>
      <c r="H2141" s="30"/>
      <c r="I2141" s="29"/>
      <c r="J2141" s="23">
        <f t="shared" si="111"/>
        <v>1E-3</v>
      </c>
      <c r="K2141" s="30"/>
      <c r="L2141" s="29"/>
      <c r="M2141" s="98" t="s">
        <v>4944</v>
      </c>
      <c r="N2141" s="98" t="s">
        <v>4944</v>
      </c>
      <c r="O2141" s="98" t="s">
        <v>4944</v>
      </c>
      <c r="P2141" s="98">
        <v>89.76</v>
      </c>
      <c r="Q2141" s="98" t="s">
        <v>4944</v>
      </c>
      <c r="R2141" s="98" t="s">
        <v>4944</v>
      </c>
      <c r="S2141" s="98" t="s">
        <v>4944</v>
      </c>
      <c r="T2141" s="98" t="s">
        <v>4944</v>
      </c>
      <c r="U2141" s="98">
        <v>5.0000000000000001E-3</v>
      </c>
    </row>
    <row r="2142" spans="1:21" x14ac:dyDescent="0.25">
      <c r="A2142" s="57" t="s">
        <v>4640</v>
      </c>
      <c r="B2142" s="57" t="s">
        <v>3947</v>
      </c>
      <c r="C2142" s="57" t="s">
        <v>4691</v>
      </c>
      <c r="D2142" s="91">
        <v>11</v>
      </c>
      <c r="E2142" s="57" t="s">
        <v>6832</v>
      </c>
      <c r="F2142" s="29">
        <f t="shared" si="109"/>
        <v>1.6666666666666668E-3</v>
      </c>
      <c r="G2142" s="23">
        <f t="shared" si="110"/>
        <v>3.875</v>
      </c>
      <c r="H2142" s="30"/>
      <c r="I2142" s="29"/>
      <c r="J2142" s="23">
        <f t="shared" si="111"/>
        <v>1E-3</v>
      </c>
      <c r="K2142" s="30"/>
      <c r="L2142" s="29"/>
      <c r="M2142" s="98" t="s">
        <v>4944</v>
      </c>
      <c r="N2142" s="98" t="s">
        <v>4944</v>
      </c>
      <c r="O2142" s="98" t="s">
        <v>4944</v>
      </c>
      <c r="P2142" s="98">
        <v>15.5</v>
      </c>
      <c r="Q2142" s="98" t="s">
        <v>4944</v>
      </c>
      <c r="R2142" s="98" t="s">
        <v>4944</v>
      </c>
      <c r="S2142" s="98" t="s">
        <v>4944</v>
      </c>
      <c r="T2142" s="98" t="s">
        <v>4944</v>
      </c>
      <c r="U2142" s="98">
        <v>5.0000000000000001E-3</v>
      </c>
    </row>
    <row r="2143" spans="1:21" x14ac:dyDescent="0.25">
      <c r="A2143" s="57" t="s">
        <v>4640</v>
      </c>
      <c r="B2143" s="57" t="s">
        <v>2108</v>
      </c>
      <c r="C2143" s="57" t="s">
        <v>4713</v>
      </c>
      <c r="D2143" s="91">
        <v>15</v>
      </c>
      <c r="E2143" s="57" t="s">
        <v>8002</v>
      </c>
      <c r="F2143" s="29">
        <f t="shared" si="109"/>
        <v>1.6666666666666668E-3</v>
      </c>
      <c r="G2143" s="23">
        <f t="shared" si="110"/>
        <v>0</v>
      </c>
      <c r="H2143" s="30"/>
      <c r="I2143" s="29"/>
      <c r="J2143" s="23">
        <f t="shared" si="111"/>
        <v>1E-3</v>
      </c>
      <c r="K2143" s="30"/>
      <c r="L2143" s="29"/>
      <c r="M2143" s="98" t="s">
        <v>4944</v>
      </c>
      <c r="N2143" s="98" t="s">
        <v>4944</v>
      </c>
      <c r="O2143" s="98" t="s">
        <v>4944</v>
      </c>
      <c r="P2143" s="98" t="s">
        <v>4944</v>
      </c>
      <c r="Q2143" s="98" t="s">
        <v>4944</v>
      </c>
      <c r="R2143" s="98" t="s">
        <v>4944</v>
      </c>
      <c r="S2143" s="98">
        <v>0</v>
      </c>
      <c r="T2143" s="98">
        <v>0</v>
      </c>
      <c r="U2143" s="98">
        <v>5.0000000000000001E-3</v>
      </c>
    </row>
    <row r="2144" spans="1:21" x14ac:dyDescent="0.25">
      <c r="A2144" s="57" t="s">
        <v>4640</v>
      </c>
      <c r="B2144" s="57" t="s">
        <v>1116</v>
      </c>
      <c r="C2144" s="57" t="s">
        <v>4723</v>
      </c>
      <c r="D2144" s="91">
        <v>16</v>
      </c>
      <c r="E2144" s="57" t="s">
        <v>8779</v>
      </c>
      <c r="F2144" s="29">
        <f t="shared" ref="F2144:F2207" si="112">SUM(S2144:U2144)/3</f>
        <v>1.3333333333333333E-3</v>
      </c>
      <c r="G2144" s="23">
        <f t="shared" ref="G2144:G2207" si="113">SUM(M2144:P2144)/4</f>
        <v>0.252</v>
      </c>
      <c r="H2144" s="30"/>
      <c r="I2144" s="29"/>
      <c r="J2144" s="23">
        <f t="shared" ref="J2144:J2207" si="114">SUM(Q2144:U2144)/5</f>
        <v>8.0000000000000004E-4</v>
      </c>
      <c r="K2144" s="30"/>
      <c r="L2144" s="29"/>
      <c r="M2144" s="98">
        <v>1.008</v>
      </c>
      <c r="N2144" s="98" t="s">
        <v>4944</v>
      </c>
      <c r="O2144" s="98" t="s">
        <v>4944</v>
      </c>
      <c r="P2144" s="98" t="s">
        <v>4944</v>
      </c>
      <c r="Q2144" s="98" t="s">
        <v>4944</v>
      </c>
      <c r="R2144" s="98" t="s">
        <v>4944</v>
      </c>
      <c r="S2144" s="98" t="s">
        <v>4944</v>
      </c>
      <c r="T2144" s="98" t="s">
        <v>4944</v>
      </c>
      <c r="U2144" s="98">
        <v>4.0000000000000001E-3</v>
      </c>
    </row>
    <row r="2145" spans="1:21" x14ac:dyDescent="0.25">
      <c r="A2145" s="57" t="s">
        <v>4640</v>
      </c>
      <c r="B2145" s="57" t="s">
        <v>2804</v>
      </c>
      <c r="C2145" s="57" t="s">
        <v>4734</v>
      </c>
      <c r="D2145" s="91">
        <v>20</v>
      </c>
      <c r="E2145" s="57" t="s">
        <v>9497</v>
      </c>
      <c r="F2145" s="29">
        <f t="shared" si="112"/>
        <v>1.3333333333333333E-3</v>
      </c>
      <c r="G2145" s="23">
        <f t="shared" si="113"/>
        <v>0</v>
      </c>
      <c r="H2145" s="30"/>
      <c r="I2145" s="29"/>
      <c r="J2145" s="23">
        <f t="shared" si="114"/>
        <v>1E-3</v>
      </c>
      <c r="K2145" s="30"/>
      <c r="L2145" s="29"/>
      <c r="M2145" s="98" t="s">
        <v>4944</v>
      </c>
      <c r="N2145" s="98" t="s">
        <v>4944</v>
      </c>
      <c r="O2145" s="98" t="s">
        <v>4944</v>
      </c>
      <c r="P2145" s="98" t="s">
        <v>4944</v>
      </c>
      <c r="Q2145" s="98" t="s">
        <v>4944</v>
      </c>
      <c r="R2145" s="98">
        <v>1E-3</v>
      </c>
      <c r="S2145" s="98">
        <v>4.0000000000000001E-3</v>
      </c>
      <c r="T2145" s="98" t="s">
        <v>4944</v>
      </c>
      <c r="U2145" s="98" t="s">
        <v>4944</v>
      </c>
    </row>
    <row r="2146" spans="1:21" x14ac:dyDescent="0.25">
      <c r="A2146" s="57" t="s">
        <v>4640</v>
      </c>
      <c r="B2146" s="57" t="s">
        <v>4369</v>
      </c>
      <c r="C2146" s="57" t="s">
        <v>4668</v>
      </c>
      <c r="D2146" s="91">
        <v>6</v>
      </c>
      <c r="E2146" s="57" t="s">
        <v>5837</v>
      </c>
      <c r="F2146" s="29">
        <f t="shared" si="112"/>
        <v>1E-3</v>
      </c>
      <c r="G2146" s="23">
        <f t="shared" si="113"/>
        <v>0.38224999999999998</v>
      </c>
      <c r="H2146" s="30"/>
      <c r="I2146" s="29"/>
      <c r="J2146" s="23">
        <f t="shared" si="114"/>
        <v>6.0000000000000006E-4</v>
      </c>
      <c r="K2146" s="30"/>
      <c r="L2146" s="29"/>
      <c r="M2146" s="98">
        <v>1.466</v>
      </c>
      <c r="N2146" s="98" t="s">
        <v>4944</v>
      </c>
      <c r="O2146" s="98" t="s">
        <v>4944</v>
      </c>
      <c r="P2146" s="98">
        <v>6.3E-2</v>
      </c>
      <c r="Q2146" s="98" t="s">
        <v>4944</v>
      </c>
      <c r="R2146" s="98" t="s">
        <v>4944</v>
      </c>
      <c r="S2146" s="98" t="s">
        <v>4944</v>
      </c>
      <c r="T2146" s="98">
        <v>2E-3</v>
      </c>
      <c r="U2146" s="98">
        <v>1E-3</v>
      </c>
    </row>
    <row r="2147" spans="1:21" x14ac:dyDescent="0.25">
      <c r="A2147" s="57" t="s">
        <v>4640</v>
      </c>
      <c r="B2147" s="57" t="s">
        <v>1438</v>
      </c>
      <c r="C2147" s="57" t="s">
        <v>4713</v>
      </c>
      <c r="D2147" s="91">
        <v>15</v>
      </c>
      <c r="E2147" s="57" t="s">
        <v>7992</v>
      </c>
      <c r="F2147" s="29">
        <f t="shared" si="112"/>
        <v>1E-3</v>
      </c>
      <c r="G2147" s="23">
        <f t="shared" si="113"/>
        <v>0</v>
      </c>
      <c r="H2147" s="30"/>
      <c r="I2147" s="29"/>
      <c r="J2147" s="23">
        <f t="shared" si="114"/>
        <v>0.9870000000000001</v>
      </c>
      <c r="K2147" s="30"/>
      <c r="L2147" s="29"/>
      <c r="M2147" s="98" t="s">
        <v>4944</v>
      </c>
      <c r="N2147" s="98" t="s">
        <v>4944</v>
      </c>
      <c r="O2147" s="98" t="s">
        <v>4944</v>
      </c>
      <c r="P2147" s="98" t="s">
        <v>4944</v>
      </c>
      <c r="Q2147" s="98">
        <v>4.9320000000000004</v>
      </c>
      <c r="R2147" s="98" t="s">
        <v>4944</v>
      </c>
      <c r="S2147" s="98" t="s">
        <v>4944</v>
      </c>
      <c r="T2147" s="98" t="s">
        <v>4944</v>
      </c>
      <c r="U2147" s="98">
        <v>3.0000000000000001E-3</v>
      </c>
    </row>
    <row r="2148" spans="1:21" x14ac:dyDescent="0.25">
      <c r="A2148" s="57" t="s">
        <v>4640</v>
      </c>
      <c r="B2148" s="57" t="s">
        <v>2538</v>
      </c>
      <c r="C2148" s="57" t="s">
        <v>4651</v>
      </c>
      <c r="D2148" s="91">
        <v>2</v>
      </c>
      <c r="E2148" s="57" t="s">
        <v>5280</v>
      </c>
      <c r="F2148" s="29">
        <f t="shared" si="112"/>
        <v>6.6666666666666664E-4</v>
      </c>
      <c r="G2148" s="23">
        <f t="shared" si="113"/>
        <v>7.5</v>
      </c>
      <c r="H2148" s="30"/>
      <c r="I2148" s="29"/>
      <c r="J2148" s="23">
        <f t="shared" si="114"/>
        <v>4.0000000000000002E-4</v>
      </c>
      <c r="K2148" s="30"/>
      <c r="L2148" s="29"/>
      <c r="M2148" s="98" t="s">
        <v>4944</v>
      </c>
      <c r="N2148" s="98" t="s">
        <v>4944</v>
      </c>
      <c r="O2148" s="98">
        <v>30</v>
      </c>
      <c r="P2148" s="98" t="s">
        <v>4944</v>
      </c>
      <c r="Q2148" s="98" t="s">
        <v>4944</v>
      </c>
      <c r="R2148" s="98" t="s">
        <v>4944</v>
      </c>
      <c r="S2148" s="98" t="s">
        <v>4944</v>
      </c>
      <c r="T2148" s="98" t="s">
        <v>4944</v>
      </c>
      <c r="U2148" s="98">
        <v>2E-3</v>
      </c>
    </row>
    <row r="2149" spans="1:21" x14ac:dyDescent="0.25">
      <c r="A2149" s="57" t="s">
        <v>4640</v>
      </c>
      <c r="B2149" s="57" t="s">
        <v>3835</v>
      </c>
      <c r="C2149" s="57" t="s">
        <v>4652</v>
      </c>
      <c r="D2149" s="91">
        <v>2</v>
      </c>
      <c r="E2149" s="57" t="s">
        <v>5296</v>
      </c>
      <c r="F2149" s="29">
        <f t="shared" si="112"/>
        <v>6.6666666666666664E-4</v>
      </c>
      <c r="G2149" s="23">
        <f t="shared" si="113"/>
        <v>0.66674999999999995</v>
      </c>
      <c r="H2149" s="30"/>
      <c r="I2149" s="29"/>
      <c r="J2149" s="23">
        <f t="shared" si="114"/>
        <v>4.0000000000000002E-4</v>
      </c>
      <c r="K2149" s="30"/>
      <c r="L2149" s="29"/>
      <c r="M2149" s="98" t="s">
        <v>4944</v>
      </c>
      <c r="N2149" s="98" t="s">
        <v>4944</v>
      </c>
      <c r="O2149" s="98">
        <v>2.6669999999999998</v>
      </c>
      <c r="P2149" s="98" t="s">
        <v>4944</v>
      </c>
      <c r="Q2149" s="98" t="s">
        <v>4944</v>
      </c>
      <c r="R2149" s="98" t="s">
        <v>4944</v>
      </c>
      <c r="S2149" s="98" t="s">
        <v>4944</v>
      </c>
      <c r="T2149" s="98" t="s">
        <v>4944</v>
      </c>
      <c r="U2149" s="98">
        <v>2E-3</v>
      </c>
    </row>
    <row r="2150" spans="1:21" x14ac:dyDescent="0.25">
      <c r="A2150" s="57" t="s">
        <v>4640</v>
      </c>
      <c r="B2150" s="57" t="s">
        <v>1431</v>
      </c>
      <c r="C2150" s="57" t="s">
        <v>4680</v>
      </c>
      <c r="D2150" s="91">
        <v>7</v>
      </c>
      <c r="E2150" s="57" t="s">
        <v>6480</v>
      </c>
      <c r="F2150" s="29">
        <f t="shared" si="112"/>
        <v>6.6666666666666664E-4</v>
      </c>
      <c r="G2150" s="23">
        <f t="shared" si="113"/>
        <v>1.38625</v>
      </c>
      <c r="H2150" s="30"/>
      <c r="I2150" s="29"/>
      <c r="J2150" s="23">
        <f t="shared" si="114"/>
        <v>4.0000000000000002E-4</v>
      </c>
      <c r="K2150" s="30"/>
      <c r="L2150" s="29"/>
      <c r="M2150" s="98" t="s">
        <v>4944</v>
      </c>
      <c r="N2150" s="98" t="s">
        <v>4944</v>
      </c>
      <c r="O2150" s="98">
        <v>5.5449999999999999</v>
      </c>
      <c r="P2150" s="98" t="s">
        <v>4944</v>
      </c>
      <c r="Q2150" s="98" t="s">
        <v>4944</v>
      </c>
      <c r="R2150" s="98" t="s">
        <v>4944</v>
      </c>
      <c r="S2150" s="98" t="s">
        <v>4944</v>
      </c>
      <c r="T2150" s="98" t="s">
        <v>4944</v>
      </c>
      <c r="U2150" s="98">
        <v>2E-3</v>
      </c>
    </row>
    <row r="2151" spans="1:21" x14ac:dyDescent="0.25">
      <c r="A2151" s="57" t="s">
        <v>4640</v>
      </c>
      <c r="B2151" s="57" t="s">
        <v>1989</v>
      </c>
      <c r="C2151" s="57" t="s">
        <v>4729</v>
      </c>
      <c r="D2151" s="91">
        <v>18</v>
      </c>
      <c r="E2151" s="57" t="s">
        <v>9203</v>
      </c>
      <c r="F2151" s="29">
        <f t="shared" si="112"/>
        <v>6.6666666666666664E-4</v>
      </c>
      <c r="G2151" s="23">
        <f t="shared" si="113"/>
        <v>0</v>
      </c>
      <c r="H2151" s="30"/>
      <c r="I2151" s="29"/>
      <c r="J2151" s="23">
        <f t="shared" si="114"/>
        <v>4.0000000000000002E-4</v>
      </c>
      <c r="K2151" s="30"/>
      <c r="L2151" s="29"/>
      <c r="M2151" s="98" t="s">
        <v>4944</v>
      </c>
      <c r="N2151" s="98" t="s">
        <v>4944</v>
      </c>
      <c r="O2151" s="98" t="s">
        <v>4944</v>
      </c>
      <c r="P2151" s="98" t="s">
        <v>4944</v>
      </c>
      <c r="Q2151" s="98" t="s">
        <v>4944</v>
      </c>
      <c r="R2151" s="98" t="s">
        <v>4944</v>
      </c>
      <c r="S2151" s="98" t="s">
        <v>4944</v>
      </c>
      <c r="T2151" s="98" t="s">
        <v>4944</v>
      </c>
      <c r="U2151" s="98">
        <v>2E-3</v>
      </c>
    </row>
    <row r="2152" spans="1:21" x14ac:dyDescent="0.25">
      <c r="A2152" s="57" t="s">
        <v>4640</v>
      </c>
      <c r="B2152" s="57" t="s">
        <v>1382</v>
      </c>
      <c r="C2152" s="57" t="s">
        <v>4641</v>
      </c>
      <c r="D2152" s="91">
        <v>1</v>
      </c>
      <c r="E2152" s="57" t="s">
        <v>4975</v>
      </c>
      <c r="F2152" s="29">
        <f t="shared" si="112"/>
        <v>0</v>
      </c>
      <c r="G2152" s="23">
        <f t="shared" si="113"/>
        <v>19.43375</v>
      </c>
      <c r="H2152" s="30"/>
      <c r="I2152" s="29"/>
      <c r="J2152" s="23">
        <f t="shared" si="114"/>
        <v>0</v>
      </c>
      <c r="K2152" s="30"/>
      <c r="L2152" s="29"/>
      <c r="M2152" s="98">
        <v>14.552</v>
      </c>
      <c r="N2152" s="98">
        <v>54.433</v>
      </c>
      <c r="O2152" s="98">
        <v>8.75</v>
      </c>
      <c r="P2152" s="98" t="s">
        <v>4944</v>
      </c>
      <c r="Q2152" s="98" t="s">
        <v>4944</v>
      </c>
      <c r="R2152" s="98" t="s">
        <v>4944</v>
      </c>
      <c r="S2152" s="98" t="s">
        <v>4944</v>
      </c>
      <c r="T2152" s="98" t="s">
        <v>4944</v>
      </c>
      <c r="U2152" s="98" t="s">
        <v>4944</v>
      </c>
    </row>
    <row r="2153" spans="1:21" x14ac:dyDescent="0.25">
      <c r="A2153" s="57" t="s">
        <v>4640</v>
      </c>
      <c r="B2153" s="57" t="s">
        <v>1910</v>
      </c>
      <c r="C2153" s="57" t="s">
        <v>4641</v>
      </c>
      <c r="D2153" s="91">
        <v>1</v>
      </c>
      <c r="E2153" s="57" t="s">
        <v>4980</v>
      </c>
      <c r="F2153" s="29">
        <f t="shared" si="112"/>
        <v>0</v>
      </c>
      <c r="G2153" s="23">
        <f t="shared" si="113"/>
        <v>0</v>
      </c>
      <c r="H2153" s="30"/>
      <c r="I2153" s="29"/>
      <c r="J2153" s="23">
        <f t="shared" si="114"/>
        <v>3.8400000000000004E-2</v>
      </c>
      <c r="K2153" s="30"/>
      <c r="L2153" s="29"/>
      <c r="M2153" s="98" t="s">
        <v>4944</v>
      </c>
      <c r="N2153" s="98" t="s">
        <v>4944</v>
      </c>
      <c r="O2153" s="98" t="s">
        <v>4944</v>
      </c>
      <c r="P2153" s="98" t="s">
        <v>4944</v>
      </c>
      <c r="Q2153" s="98">
        <v>0.192</v>
      </c>
      <c r="R2153" s="98" t="s">
        <v>4944</v>
      </c>
      <c r="S2153" s="98" t="s">
        <v>4944</v>
      </c>
      <c r="T2153" s="98" t="s">
        <v>4944</v>
      </c>
      <c r="U2153" s="98" t="s">
        <v>4944</v>
      </c>
    </row>
    <row r="2154" spans="1:21" x14ac:dyDescent="0.25">
      <c r="A2154" s="57" t="s">
        <v>4640</v>
      </c>
      <c r="B2154" s="57" t="s">
        <v>503</v>
      </c>
      <c r="C2154" s="57" t="s">
        <v>4642</v>
      </c>
      <c r="D2154" s="91">
        <v>1</v>
      </c>
      <c r="E2154" s="57" t="s">
        <v>4986</v>
      </c>
      <c r="F2154" s="29">
        <f t="shared" si="112"/>
        <v>0</v>
      </c>
      <c r="G2154" s="23">
        <f t="shared" si="113"/>
        <v>0.53749999999999998</v>
      </c>
      <c r="H2154" s="30"/>
      <c r="I2154" s="29"/>
      <c r="J2154" s="23">
        <f t="shared" si="114"/>
        <v>1.5413999999999999</v>
      </c>
      <c r="K2154" s="30"/>
      <c r="L2154" s="29"/>
      <c r="M2154" s="98" t="s">
        <v>4944</v>
      </c>
      <c r="N2154" s="98" t="s">
        <v>4944</v>
      </c>
      <c r="O2154" s="98">
        <v>1.38</v>
      </c>
      <c r="P2154" s="98">
        <v>0.77</v>
      </c>
      <c r="Q2154" s="98">
        <v>6.1749999999999998</v>
      </c>
      <c r="R2154" s="98">
        <v>1.532</v>
      </c>
      <c r="S2154" s="98" t="s">
        <v>4944</v>
      </c>
      <c r="T2154" s="98" t="s">
        <v>4944</v>
      </c>
      <c r="U2154" s="98" t="s">
        <v>4944</v>
      </c>
    </row>
    <row r="2155" spans="1:21" x14ac:dyDescent="0.25">
      <c r="A2155" s="57" t="s">
        <v>4640</v>
      </c>
      <c r="B2155" s="57" t="s">
        <v>869</v>
      </c>
      <c r="C2155" s="57" t="s">
        <v>4642</v>
      </c>
      <c r="D2155" s="91">
        <v>1</v>
      </c>
      <c r="E2155" s="57" t="s">
        <v>4989</v>
      </c>
      <c r="F2155" s="29">
        <f t="shared" si="112"/>
        <v>0</v>
      </c>
      <c r="G2155" s="23">
        <f t="shared" si="113"/>
        <v>14.175000000000001</v>
      </c>
      <c r="H2155" s="30"/>
      <c r="I2155" s="29"/>
      <c r="J2155" s="23">
        <f t="shared" si="114"/>
        <v>0</v>
      </c>
      <c r="K2155" s="30"/>
      <c r="L2155" s="29"/>
      <c r="M2155" s="98" t="s">
        <v>4944</v>
      </c>
      <c r="N2155" s="98">
        <v>56.7</v>
      </c>
      <c r="O2155" s="98" t="s">
        <v>4944</v>
      </c>
      <c r="P2155" s="98" t="s">
        <v>4944</v>
      </c>
      <c r="Q2155" s="98" t="s">
        <v>4944</v>
      </c>
      <c r="R2155" s="98" t="s">
        <v>4944</v>
      </c>
      <c r="S2155" s="98" t="s">
        <v>4944</v>
      </c>
      <c r="T2155" s="98" t="s">
        <v>4944</v>
      </c>
      <c r="U2155" s="98" t="s">
        <v>4944</v>
      </c>
    </row>
    <row r="2156" spans="1:21" x14ac:dyDescent="0.25">
      <c r="A2156" s="57" t="s">
        <v>4640</v>
      </c>
      <c r="B2156" s="57" t="s">
        <v>3940</v>
      </c>
      <c r="C2156" s="57" t="s">
        <v>4642</v>
      </c>
      <c r="D2156" s="91">
        <v>1</v>
      </c>
      <c r="E2156" s="57" t="s">
        <v>4993</v>
      </c>
      <c r="F2156" s="29">
        <f t="shared" si="112"/>
        <v>0</v>
      </c>
      <c r="G2156" s="23">
        <f t="shared" si="113"/>
        <v>5.0967500000000001</v>
      </c>
      <c r="H2156" s="30"/>
      <c r="I2156" s="29"/>
      <c r="J2156" s="23">
        <f t="shared" si="114"/>
        <v>0</v>
      </c>
      <c r="K2156" s="30"/>
      <c r="L2156" s="29"/>
      <c r="M2156" s="98">
        <v>19.402000000000001</v>
      </c>
      <c r="N2156" s="98" t="s">
        <v>4944</v>
      </c>
      <c r="O2156" s="98" t="s">
        <v>4944</v>
      </c>
      <c r="P2156" s="98">
        <v>0.98499999999999999</v>
      </c>
      <c r="Q2156" s="98" t="s">
        <v>4944</v>
      </c>
      <c r="R2156" s="98" t="s">
        <v>4944</v>
      </c>
      <c r="S2156" s="98" t="s">
        <v>4944</v>
      </c>
      <c r="T2156" s="98" t="s">
        <v>4944</v>
      </c>
      <c r="U2156" s="98" t="s">
        <v>4944</v>
      </c>
    </row>
    <row r="2157" spans="1:21" x14ac:dyDescent="0.25">
      <c r="A2157" s="57" t="s">
        <v>4640</v>
      </c>
      <c r="B2157" s="57" t="s">
        <v>1516</v>
      </c>
      <c r="C2157" s="57" t="s">
        <v>4642</v>
      </c>
      <c r="D2157" s="91">
        <v>1</v>
      </c>
      <c r="E2157" s="57" t="s">
        <v>4994</v>
      </c>
      <c r="F2157" s="29">
        <f t="shared" si="112"/>
        <v>0</v>
      </c>
      <c r="G2157" s="23">
        <f t="shared" si="113"/>
        <v>0</v>
      </c>
      <c r="H2157" s="30"/>
      <c r="I2157" s="29"/>
      <c r="J2157" s="23">
        <f t="shared" si="114"/>
        <v>0.86619999999999986</v>
      </c>
      <c r="K2157" s="30"/>
      <c r="L2157" s="29"/>
      <c r="M2157" s="98" t="s">
        <v>4944</v>
      </c>
      <c r="N2157" s="98" t="s">
        <v>4944</v>
      </c>
      <c r="O2157" s="98" t="s">
        <v>4944</v>
      </c>
      <c r="P2157" s="98" t="s">
        <v>4944</v>
      </c>
      <c r="Q2157" s="98">
        <v>3.4529999999999998</v>
      </c>
      <c r="R2157" s="98">
        <v>0.878</v>
      </c>
      <c r="S2157" s="98" t="s">
        <v>4944</v>
      </c>
      <c r="T2157" s="98" t="s">
        <v>4944</v>
      </c>
      <c r="U2157" s="98" t="s">
        <v>4944</v>
      </c>
    </row>
    <row r="2158" spans="1:21" x14ac:dyDescent="0.25">
      <c r="A2158" s="57" t="s">
        <v>4640</v>
      </c>
      <c r="B2158" s="57" t="s">
        <v>2969</v>
      </c>
      <c r="C2158" s="57" t="s">
        <v>4642</v>
      </c>
      <c r="D2158" s="91">
        <v>1</v>
      </c>
      <c r="E2158" s="57" t="s">
        <v>5007</v>
      </c>
      <c r="F2158" s="29">
        <f t="shared" si="112"/>
        <v>0</v>
      </c>
      <c r="G2158" s="23">
        <f t="shared" si="113"/>
        <v>0</v>
      </c>
      <c r="H2158" s="30"/>
      <c r="I2158" s="29"/>
      <c r="J2158" s="23">
        <f t="shared" si="114"/>
        <v>0.3584</v>
      </c>
      <c r="K2158" s="30"/>
      <c r="L2158" s="29"/>
      <c r="M2158" s="98" t="s">
        <v>4944</v>
      </c>
      <c r="N2158" s="98" t="s">
        <v>4944</v>
      </c>
      <c r="O2158" s="98" t="s">
        <v>4944</v>
      </c>
      <c r="P2158" s="98" t="s">
        <v>4944</v>
      </c>
      <c r="Q2158" s="98" t="s">
        <v>4944</v>
      </c>
      <c r="R2158" s="98">
        <v>1.792</v>
      </c>
      <c r="S2158" s="98" t="s">
        <v>4944</v>
      </c>
      <c r="T2158" s="98" t="s">
        <v>4944</v>
      </c>
      <c r="U2158" s="98" t="s">
        <v>4944</v>
      </c>
    </row>
    <row r="2159" spans="1:21" x14ac:dyDescent="0.25">
      <c r="A2159" s="57" t="s">
        <v>4640</v>
      </c>
      <c r="B2159" s="57" t="s">
        <v>2433</v>
      </c>
      <c r="C2159" s="57" t="s">
        <v>4642</v>
      </c>
      <c r="D2159" s="91">
        <v>1</v>
      </c>
      <c r="E2159" s="57" t="s">
        <v>5008</v>
      </c>
      <c r="F2159" s="29">
        <f t="shared" si="112"/>
        <v>0</v>
      </c>
      <c r="G2159" s="23">
        <f t="shared" si="113"/>
        <v>7.4999999999999997E-3</v>
      </c>
      <c r="H2159" s="30"/>
      <c r="I2159" s="29"/>
      <c r="J2159" s="23">
        <f t="shared" si="114"/>
        <v>0</v>
      </c>
      <c r="K2159" s="30"/>
      <c r="L2159" s="29"/>
      <c r="M2159" s="98" t="s">
        <v>4944</v>
      </c>
      <c r="N2159" s="98">
        <v>0.03</v>
      </c>
      <c r="O2159" s="98" t="s">
        <v>4944</v>
      </c>
      <c r="P2159" s="98" t="s">
        <v>4944</v>
      </c>
      <c r="Q2159" s="98" t="s">
        <v>4944</v>
      </c>
      <c r="R2159" s="98" t="s">
        <v>4944</v>
      </c>
      <c r="S2159" s="98" t="s">
        <v>4944</v>
      </c>
      <c r="T2159" s="98" t="s">
        <v>4944</v>
      </c>
      <c r="U2159" s="98" t="s">
        <v>4944</v>
      </c>
    </row>
    <row r="2160" spans="1:21" x14ac:dyDescent="0.25">
      <c r="A2160" s="57" t="s">
        <v>4640</v>
      </c>
      <c r="B2160" s="57" t="s">
        <v>2703</v>
      </c>
      <c r="C2160" s="57" t="s">
        <v>4642</v>
      </c>
      <c r="D2160" s="91">
        <v>1</v>
      </c>
      <c r="E2160" s="57" t="s">
        <v>5009</v>
      </c>
      <c r="F2160" s="29">
        <f t="shared" si="112"/>
        <v>0</v>
      </c>
      <c r="G2160" s="23">
        <f t="shared" si="113"/>
        <v>1.8115000000000001</v>
      </c>
      <c r="H2160" s="30"/>
      <c r="I2160" s="29"/>
      <c r="J2160" s="23">
        <f t="shared" si="114"/>
        <v>0</v>
      </c>
      <c r="K2160" s="30"/>
      <c r="L2160" s="29"/>
      <c r="M2160" s="98">
        <v>7.2460000000000004</v>
      </c>
      <c r="N2160" s="98" t="s">
        <v>4944</v>
      </c>
      <c r="O2160" s="98" t="s">
        <v>4944</v>
      </c>
      <c r="P2160" s="98" t="s">
        <v>4944</v>
      </c>
      <c r="Q2160" s="98" t="s">
        <v>4944</v>
      </c>
      <c r="R2160" s="98" t="s">
        <v>4944</v>
      </c>
      <c r="S2160" s="98" t="s">
        <v>4944</v>
      </c>
      <c r="T2160" s="98" t="s">
        <v>4944</v>
      </c>
      <c r="U2160" s="98" t="s">
        <v>4944</v>
      </c>
    </row>
    <row r="2161" spans="1:21" x14ac:dyDescent="0.25">
      <c r="A2161" s="57" t="s">
        <v>4640</v>
      </c>
      <c r="B2161" s="57" t="s">
        <v>4592</v>
      </c>
      <c r="C2161" s="57" t="s">
        <v>4643</v>
      </c>
      <c r="D2161" s="91">
        <v>1</v>
      </c>
      <c r="E2161" s="57" t="s">
        <v>5024</v>
      </c>
      <c r="F2161" s="29">
        <f t="shared" si="112"/>
        <v>0</v>
      </c>
      <c r="G2161" s="23">
        <f t="shared" si="113"/>
        <v>2.625</v>
      </c>
      <c r="H2161" s="30"/>
      <c r="I2161" s="29"/>
      <c r="J2161" s="23">
        <f t="shared" si="114"/>
        <v>2.6556000000000002</v>
      </c>
      <c r="K2161" s="30"/>
      <c r="L2161" s="29"/>
      <c r="M2161" s="98" t="s">
        <v>4944</v>
      </c>
      <c r="N2161" s="98" t="s">
        <v>4944</v>
      </c>
      <c r="O2161" s="98" t="s">
        <v>4944</v>
      </c>
      <c r="P2161" s="98">
        <v>10.5</v>
      </c>
      <c r="Q2161" s="98">
        <v>13.278</v>
      </c>
      <c r="R2161" s="98" t="s">
        <v>4944</v>
      </c>
      <c r="S2161" s="98" t="s">
        <v>4944</v>
      </c>
      <c r="T2161" s="98" t="s">
        <v>4944</v>
      </c>
      <c r="U2161" s="98" t="s">
        <v>4944</v>
      </c>
    </row>
    <row r="2162" spans="1:21" x14ac:dyDescent="0.25">
      <c r="A2162" s="57" t="s">
        <v>4640</v>
      </c>
      <c r="B2162" s="57" t="s">
        <v>4248</v>
      </c>
      <c r="C2162" s="57" t="s">
        <v>4643</v>
      </c>
      <c r="D2162" s="91">
        <v>1</v>
      </c>
      <c r="E2162" s="57" t="s">
        <v>5025</v>
      </c>
      <c r="F2162" s="29">
        <f t="shared" si="112"/>
        <v>0</v>
      </c>
      <c r="G2162" s="23">
        <f t="shared" si="113"/>
        <v>10.157</v>
      </c>
      <c r="H2162" s="30"/>
      <c r="I2162" s="29"/>
      <c r="J2162" s="23">
        <f t="shared" si="114"/>
        <v>0</v>
      </c>
      <c r="K2162" s="30"/>
      <c r="L2162" s="29"/>
      <c r="M2162" s="98" t="s">
        <v>4944</v>
      </c>
      <c r="N2162" s="98" t="s">
        <v>4944</v>
      </c>
      <c r="O2162" s="98" t="s">
        <v>4944</v>
      </c>
      <c r="P2162" s="98">
        <v>40.628</v>
      </c>
      <c r="Q2162" s="98" t="s">
        <v>4944</v>
      </c>
      <c r="R2162" s="98" t="s">
        <v>4944</v>
      </c>
      <c r="S2162" s="98" t="s">
        <v>4944</v>
      </c>
      <c r="T2162" s="98" t="s">
        <v>4944</v>
      </c>
      <c r="U2162" s="98" t="s">
        <v>4944</v>
      </c>
    </row>
    <row r="2163" spans="1:21" x14ac:dyDescent="0.25">
      <c r="A2163" s="57" t="s">
        <v>4640</v>
      </c>
      <c r="B2163" s="57" t="s">
        <v>9564</v>
      </c>
      <c r="C2163" s="57" t="s">
        <v>4643</v>
      </c>
      <c r="D2163" s="91">
        <v>1</v>
      </c>
      <c r="E2163" s="57" t="s">
        <v>9565</v>
      </c>
      <c r="F2163" s="29">
        <f t="shared" si="112"/>
        <v>0</v>
      </c>
      <c r="G2163" s="23">
        <f t="shared" si="113"/>
        <v>1.1319999999999999</v>
      </c>
      <c r="H2163" s="30"/>
      <c r="I2163" s="29"/>
      <c r="J2163" s="23">
        <f t="shared" si="114"/>
        <v>0</v>
      </c>
      <c r="K2163" s="30"/>
      <c r="L2163" s="29"/>
      <c r="M2163" s="98" t="s">
        <v>4944</v>
      </c>
      <c r="N2163" s="98" t="s">
        <v>4944</v>
      </c>
      <c r="O2163" s="98" t="s">
        <v>4944</v>
      </c>
      <c r="P2163" s="98">
        <v>4.5279999999999996</v>
      </c>
      <c r="Q2163" s="98" t="s">
        <v>4944</v>
      </c>
      <c r="R2163" s="98" t="s">
        <v>4944</v>
      </c>
      <c r="S2163" s="98" t="s">
        <v>4944</v>
      </c>
      <c r="T2163" s="98" t="s">
        <v>4944</v>
      </c>
      <c r="U2163" s="98" t="s">
        <v>4944</v>
      </c>
    </row>
    <row r="2164" spans="1:21" x14ac:dyDescent="0.25">
      <c r="A2164" s="57" t="s">
        <v>4640</v>
      </c>
      <c r="B2164" s="57" t="s">
        <v>4542</v>
      </c>
      <c r="C2164" s="57" t="s">
        <v>4643</v>
      </c>
      <c r="D2164" s="91">
        <v>1</v>
      </c>
      <c r="E2164" s="57" t="s">
        <v>5035</v>
      </c>
      <c r="F2164" s="29">
        <f t="shared" si="112"/>
        <v>0</v>
      </c>
      <c r="G2164" s="23">
        <f t="shared" si="113"/>
        <v>7</v>
      </c>
      <c r="H2164" s="30"/>
      <c r="I2164" s="29"/>
      <c r="J2164" s="23">
        <f t="shared" si="114"/>
        <v>0</v>
      </c>
      <c r="K2164" s="30"/>
      <c r="L2164" s="29"/>
      <c r="M2164" s="98" t="s">
        <v>4944</v>
      </c>
      <c r="N2164" s="98" t="s">
        <v>4944</v>
      </c>
      <c r="O2164" s="98" t="s">
        <v>4944</v>
      </c>
      <c r="P2164" s="98">
        <v>28</v>
      </c>
      <c r="Q2164" s="98" t="s">
        <v>4944</v>
      </c>
      <c r="R2164" s="98" t="s">
        <v>4944</v>
      </c>
      <c r="S2164" s="98" t="s">
        <v>4944</v>
      </c>
      <c r="T2164" s="98" t="s">
        <v>4944</v>
      </c>
      <c r="U2164" s="98" t="s">
        <v>4944</v>
      </c>
    </row>
    <row r="2165" spans="1:21" x14ac:dyDescent="0.25">
      <c r="A2165" s="57" t="s">
        <v>4640</v>
      </c>
      <c r="B2165" s="57" t="s">
        <v>4318</v>
      </c>
      <c r="C2165" s="57" t="s">
        <v>4643</v>
      </c>
      <c r="D2165" s="91">
        <v>1</v>
      </c>
      <c r="E2165" s="57" t="s">
        <v>5038</v>
      </c>
      <c r="F2165" s="29">
        <f t="shared" si="112"/>
        <v>0</v>
      </c>
      <c r="G2165" s="23">
        <f t="shared" si="113"/>
        <v>6.4999999999999997E-3</v>
      </c>
      <c r="H2165" s="30"/>
      <c r="I2165" s="29"/>
      <c r="J2165" s="23">
        <f t="shared" si="114"/>
        <v>0</v>
      </c>
      <c r="K2165" s="30"/>
      <c r="L2165" s="29"/>
      <c r="M2165" s="98" t="s">
        <v>4944</v>
      </c>
      <c r="N2165" s="98" t="s">
        <v>4944</v>
      </c>
      <c r="O2165" s="98" t="s">
        <v>4944</v>
      </c>
      <c r="P2165" s="98">
        <v>2.5999999999999999E-2</v>
      </c>
      <c r="Q2165" s="98" t="s">
        <v>4944</v>
      </c>
      <c r="R2165" s="98" t="s">
        <v>4944</v>
      </c>
      <c r="S2165" s="98" t="s">
        <v>4944</v>
      </c>
      <c r="T2165" s="98" t="s">
        <v>4944</v>
      </c>
      <c r="U2165" s="98" t="s">
        <v>4944</v>
      </c>
    </row>
    <row r="2166" spans="1:21" x14ac:dyDescent="0.25">
      <c r="A2166" s="57" t="s">
        <v>4640</v>
      </c>
      <c r="B2166" s="57" t="s">
        <v>4246</v>
      </c>
      <c r="C2166" s="57" t="s">
        <v>4643</v>
      </c>
      <c r="D2166" s="91">
        <v>1</v>
      </c>
      <c r="E2166" s="57" t="s">
        <v>5041</v>
      </c>
      <c r="F2166" s="29">
        <f t="shared" si="112"/>
        <v>0</v>
      </c>
      <c r="G2166" s="23">
        <f t="shared" si="113"/>
        <v>0.67500000000000004</v>
      </c>
      <c r="H2166" s="30"/>
      <c r="I2166" s="29"/>
      <c r="J2166" s="23">
        <f t="shared" si="114"/>
        <v>0</v>
      </c>
      <c r="K2166" s="30"/>
      <c r="L2166" s="29"/>
      <c r="M2166" s="98" t="s">
        <v>4944</v>
      </c>
      <c r="N2166" s="98" t="s">
        <v>4944</v>
      </c>
      <c r="O2166" s="98" t="s">
        <v>4944</v>
      </c>
      <c r="P2166" s="98">
        <v>2.7</v>
      </c>
      <c r="Q2166" s="98" t="s">
        <v>4944</v>
      </c>
      <c r="R2166" s="98" t="s">
        <v>4944</v>
      </c>
      <c r="S2166" s="98" t="s">
        <v>4944</v>
      </c>
      <c r="T2166" s="98" t="s">
        <v>4944</v>
      </c>
      <c r="U2166" s="98" t="s">
        <v>4944</v>
      </c>
    </row>
    <row r="2167" spans="1:21" x14ac:dyDescent="0.25">
      <c r="A2167" s="57" t="s">
        <v>4640</v>
      </c>
      <c r="B2167" s="57" t="s">
        <v>4139</v>
      </c>
      <c r="C2167" s="57" t="s">
        <v>4643</v>
      </c>
      <c r="D2167" s="91">
        <v>1</v>
      </c>
      <c r="E2167" s="57" t="s">
        <v>5045</v>
      </c>
      <c r="F2167" s="29">
        <f t="shared" si="112"/>
        <v>0</v>
      </c>
      <c r="G2167" s="23">
        <f t="shared" si="113"/>
        <v>13.200000000000001</v>
      </c>
      <c r="H2167" s="30"/>
      <c r="I2167" s="29"/>
      <c r="J2167" s="23">
        <f t="shared" si="114"/>
        <v>0.1258</v>
      </c>
      <c r="K2167" s="30"/>
      <c r="L2167" s="29"/>
      <c r="M2167" s="98" t="s">
        <v>4944</v>
      </c>
      <c r="N2167" s="98" t="s">
        <v>4944</v>
      </c>
      <c r="O2167" s="98">
        <v>51.2</v>
      </c>
      <c r="P2167" s="98">
        <v>1.6</v>
      </c>
      <c r="Q2167" s="98">
        <v>0.51300000000000001</v>
      </c>
      <c r="R2167" s="98">
        <v>0.11600000000000001</v>
      </c>
      <c r="S2167" s="98" t="s">
        <v>4944</v>
      </c>
      <c r="T2167" s="98" t="s">
        <v>4944</v>
      </c>
      <c r="U2167" s="98" t="s">
        <v>4944</v>
      </c>
    </row>
    <row r="2168" spans="1:21" x14ac:dyDescent="0.25">
      <c r="A2168" s="57" t="s">
        <v>4640</v>
      </c>
      <c r="B2168" s="57" t="s">
        <v>3287</v>
      </c>
      <c r="C2168" s="57" t="s">
        <v>4643</v>
      </c>
      <c r="D2168" s="91">
        <v>1</v>
      </c>
      <c r="E2168" s="57" t="s">
        <v>5046</v>
      </c>
      <c r="F2168" s="29">
        <f t="shared" si="112"/>
        <v>0</v>
      </c>
      <c r="G2168" s="23">
        <f t="shared" si="113"/>
        <v>13.68425</v>
      </c>
      <c r="H2168" s="30"/>
      <c r="I2168" s="29"/>
      <c r="J2168" s="23">
        <f t="shared" si="114"/>
        <v>21.994599999999998</v>
      </c>
      <c r="K2168" s="30"/>
      <c r="L2168" s="29"/>
      <c r="M2168" s="98" t="s">
        <v>4944</v>
      </c>
      <c r="N2168" s="98">
        <v>5.4669999999999996</v>
      </c>
      <c r="O2168" s="98">
        <v>23.885000000000002</v>
      </c>
      <c r="P2168" s="98">
        <v>25.385000000000002</v>
      </c>
      <c r="Q2168" s="98">
        <v>48.08</v>
      </c>
      <c r="R2168" s="98">
        <v>61.893000000000001</v>
      </c>
      <c r="S2168" s="98" t="s">
        <v>4944</v>
      </c>
      <c r="T2168" s="98" t="s">
        <v>4944</v>
      </c>
      <c r="U2168" s="98" t="s">
        <v>4944</v>
      </c>
    </row>
    <row r="2169" spans="1:21" x14ac:dyDescent="0.25">
      <c r="A2169" s="57" t="s">
        <v>4640</v>
      </c>
      <c r="B2169" s="57" t="s">
        <v>3730</v>
      </c>
      <c r="C2169" s="57" t="s">
        <v>4643</v>
      </c>
      <c r="D2169" s="91">
        <v>1</v>
      </c>
      <c r="E2169" s="57" t="s">
        <v>5047</v>
      </c>
      <c r="F2169" s="29">
        <f t="shared" si="112"/>
        <v>0</v>
      </c>
      <c r="G2169" s="23">
        <f t="shared" si="113"/>
        <v>6.225E-2</v>
      </c>
      <c r="H2169" s="30"/>
      <c r="I2169" s="29"/>
      <c r="J2169" s="23">
        <f t="shared" si="114"/>
        <v>3.4000000000000002E-3</v>
      </c>
      <c r="K2169" s="30"/>
      <c r="L2169" s="29"/>
      <c r="M2169" s="98" t="s">
        <v>4944</v>
      </c>
      <c r="N2169" s="98" t="s">
        <v>4944</v>
      </c>
      <c r="O2169" s="98">
        <v>0.14399999999999999</v>
      </c>
      <c r="P2169" s="98">
        <v>0.105</v>
      </c>
      <c r="Q2169" s="98">
        <v>1.7000000000000001E-2</v>
      </c>
      <c r="R2169" s="98" t="s">
        <v>4944</v>
      </c>
      <c r="S2169" s="98" t="s">
        <v>4944</v>
      </c>
      <c r="T2169" s="98" t="s">
        <v>4944</v>
      </c>
      <c r="U2169" s="98" t="s">
        <v>4944</v>
      </c>
    </row>
    <row r="2170" spans="1:21" x14ac:dyDescent="0.25">
      <c r="A2170" s="57" t="s">
        <v>4640</v>
      </c>
      <c r="B2170" s="57" t="s">
        <v>1258</v>
      </c>
      <c r="C2170" s="57" t="s">
        <v>4643</v>
      </c>
      <c r="D2170" s="91">
        <v>1</v>
      </c>
      <c r="E2170" s="57" t="s">
        <v>5048</v>
      </c>
      <c r="F2170" s="29">
        <f t="shared" si="112"/>
        <v>0</v>
      </c>
      <c r="G2170" s="23">
        <f t="shared" si="113"/>
        <v>34.596499999999999</v>
      </c>
      <c r="H2170" s="30"/>
      <c r="I2170" s="29"/>
      <c r="J2170" s="23">
        <f t="shared" si="114"/>
        <v>18.463799999999999</v>
      </c>
      <c r="K2170" s="30"/>
      <c r="L2170" s="29"/>
      <c r="M2170" s="98" t="s">
        <v>4944</v>
      </c>
      <c r="N2170" s="98">
        <v>2.5910000000000002</v>
      </c>
      <c r="O2170" s="98">
        <v>54.411000000000001</v>
      </c>
      <c r="P2170" s="98">
        <v>81.384</v>
      </c>
      <c r="Q2170" s="98">
        <v>45.531999999999996</v>
      </c>
      <c r="R2170" s="98">
        <v>46.786999999999999</v>
      </c>
      <c r="S2170" s="98" t="s">
        <v>4944</v>
      </c>
      <c r="T2170" s="98" t="s">
        <v>4944</v>
      </c>
      <c r="U2170" s="98" t="s">
        <v>4944</v>
      </c>
    </row>
    <row r="2171" spans="1:21" x14ac:dyDescent="0.25">
      <c r="A2171" s="57" t="s">
        <v>4640</v>
      </c>
      <c r="B2171" s="57" t="s">
        <v>1681</v>
      </c>
      <c r="C2171" s="57" t="s">
        <v>4643</v>
      </c>
      <c r="D2171" s="91">
        <v>1</v>
      </c>
      <c r="E2171" s="57" t="s">
        <v>5050</v>
      </c>
      <c r="F2171" s="29">
        <f t="shared" si="112"/>
        <v>0</v>
      </c>
      <c r="G2171" s="23">
        <f t="shared" si="113"/>
        <v>35.10125</v>
      </c>
      <c r="H2171" s="30"/>
      <c r="I2171" s="29"/>
      <c r="J2171" s="23">
        <f t="shared" si="114"/>
        <v>4.1054000000000004</v>
      </c>
      <c r="K2171" s="30"/>
      <c r="L2171" s="29"/>
      <c r="M2171" s="98" t="s">
        <v>4944</v>
      </c>
      <c r="N2171" s="98" t="s">
        <v>4944</v>
      </c>
      <c r="O2171" s="98">
        <v>64.147000000000006</v>
      </c>
      <c r="P2171" s="98">
        <v>76.257999999999996</v>
      </c>
      <c r="Q2171" s="98">
        <v>20.437000000000001</v>
      </c>
      <c r="R2171" s="98">
        <v>0.09</v>
      </c>
      <c r="S2171" s="98" t="s">
        <v>4944</v>
      </c>
      <c r="T2171" s="98" t="s">
        <v>4944</v>
      </c>
      <c r="U2171" s="98" t="s">
        <v>4944</v>
      </c>
    </row>
    <row r="2172" spans="1:21" x14ac:dyDescent="0.25">
      <c r="A2172" s="57" t="s">
        <v>4640</v>
      </c>
      <c r="B2172" s="57" t="s">
        <v>4140</v>
      </c>
      <c r="C2172" s="57" t="s">
        <v>4643</v>
      </c>
      <c r="D2172" s="91">
        <v>1</v>
      </c>
      <c r="E2172" s="57" t="s">
        <v>5051</v>
      </c>
      <c r="F2172" s="29">
        <f t="shared" si="112"/>
        <v>0</v>
      </c>
      <c r="G2172" s="23">
        <f t="shared" si="113"/>
        <v>1.5802499999999999</v>
      </c>
      <c r="H2172" s="30"/>
      <c r="I2172" s="29"/>
      <c r="J2172" s="23">
        <f t="shared" si="114"/>
        <v>3.8E-3</v>
      </c>
      <c r="K2172" s="30"/>
      <c r="L2172" s="29"/>
      <c r="M2172" s="98" t="s">
        <v>4944</v>
      </c>
      <c r="N2172" s="98" t="s">
        <v>4944</v>
      </c>
      <c r="O2172" s="98">
        <v>3.137</v>
      </c>
      <c r="P2172" s="98">
        <v>3.1840000000000002</v>
      </c>
      <c r="Q2172" s="98">
        <v>1.9E-2</v>
      </c>
      <c r="R2172" s="98" t="s">
        <v>4944</v>
      </c>
      <c r="S2172" s="98" t="s">
        <v>4944</v>
      </c>
      <c r="T2172" s="98" t="s">
        <v>4944</v>
      </c>
      <c r="U2172" s="98" t="s">
        <v>4944</v>
      </c>
    </row>
    <row r="2173" spans="1:21" x14ac:dyDescent="0.25">
      <c r="A2173" s="57" t="s">
        <v>4640</v>
      </c>
      <c r="B2173" s="57" t="s">
        <v>3145</v>
      </c>
      <c r="C2173" s="57" t="s">
        <v>4643</v>
      </c>
      <c r="D2173" s="91">
        <v>1</v>
      </c>
      <c r="E2173" s="57" t="s">
        <v>5052</v>
      </c>
      <c r="F2173" s="29">
        <f t="shared" si="112"/>
        <v>0</v>
      </c>
      <c r="G2173" s="23">
        <f t="shared" si="113"/>
        <v>24.120999999999999</v>
      </c>
      <c r="H2173" s="30"/>
      <c r="I2173" s="29"/>
      <c r="J2173" s="23">
        <f t="shared" si="114"/>
        <v>3.1579999999999999</v>
      </c>
      <c r="K2173" s="30"/>
      <c r="L2173" s="29"/>
      <c r="M2173" s="98" t="s">
        <v>4944</v>
      </c>
      <c r="N2173" s="98">
        <v>10.4</v>
      </c>
      <c r="O2173" s="98">
        <v>17.792999999999999</v>
      </c>
      <c r="P2173" s="98">
        <v>68.290999999999997</v>
      </c>
      <c r="Q2173" s="98">
        <v>11.762</v>
      </c>
      <c r="R2173" s="98">
        <v>4.0279999999999996</v>
      </c>
      <c r="S2173" s="98" t="s">
        <v>4944</v>
      </c>
      <c r="T2173" s="98" t="s">
        <v>4944</v>
      </c>
      <c r="U2173" s="98" t="s">
        <v>4944</v>
      </c>
    </row>
    <row r="2174" spans="1:21" x14ac:dyDescent="0.25">
      <c r="A2174" s="57" t="s">
        <v>4640</v>
      </c>
      <c r="B2174" s="57" t="s">
        <v>4476</v>
      </c>
      <c r="C2174" s="57" t="s">
        <v>4643</v>
      </c>
      <c r="D2174" s="91">
        <v>1</v>
      </c>
      <c r="E2174" s="57" t="s">
        <v>5054</v>
      </c>
      <c r="F2174" s="29">
        <f t="shared" si="112"/>
        <v>0</v>
      </c>
      <c r="G2174" s="23">
        <f t="shared" si="113"/>
        <v>1.4039999999999999</v>
      </c>
      <c r="H2174" s="30"/>
      <c r="I2174" s="29"/>
      <c r="J2174" s="23">
        <f t="shared" si="114"/>
        <v>2.7374000000000001</v>
      </c>
      <c r="K2174" s="30"/>
      <c r="L2174" s="29"/>
      <c r="M2174" s="98" t="s">
        <v>4944</v>
      </c>
      <c r="N2174" s="98" t="s">
        <v>4944</v>
      </c>
      <c r="O2174" s="98" t="s">
        <v>4944</v>
      </c>
      <c r="P2174" s="98">
        <v>5.6159999999999997</v>
      </c>
      <c r="Q2174" s="98">
        <v>13.686999999999999</v>
      </c>
      <c r="R2174" s="98" t="s">
        <v>4944</v>
      </c>
      <c r="S2174" s="98" t="s">
        <v>4944</v>
      </c>
      <c r="T2174" s="98" t="s">
        <v>4944</v>
      </c>
      <c r="U2174" s="98" t="s">
        <v>4944</v>
      </c>
    </row>
    <row r="2175" spans="1:21" x14ac:dyDescent="0.25">
      <c r="A2175" s="57" t="s">
        <v>4640</v>
      </c>
      <c r="B2175" s="57" t="s">
        <v>647</v>
      </c>
      <c r="C2175" s="57" t="s">
        <v>4644</v>
      </c>
      <c r="D2175" s="91">
        <v>1</v>
      </c>
      <c r="E2175" s="57" t="s">
        <v>5074</v>
      </c>
      <c r="F2175" s="29">
        <f t="shared" si="112"/>
        <v>0</v>
      </c>
      <c r="G2175" s="23">
        <f t="shared" si="113"/>
        <v>22.344999999999999</v>
      </c>
      <c r="H2175" s="30"/>
      <c r="I2175" s="29"/>
      <c r="J2175" s="23">
        <f t="shared" si="114"/>
        <v>0</v>
      </c>
      <c r="K2175" s="30"/>
      <c r="L2175" s="29"/>
      <c r="M2175" s="98">
        <v>89.38</v>
      </c>
      <c r="N2175" s="98" t="s">
        <v>4944</v>
      </c>
      <c r="O2175" s="98" t="s">
        <v>4944</v>
      </c>
      <c r="P2175" s="98" t="s">
        <v>4944</v>
      </c>
      <c r="Q2175" s="98" t="s">
        <v>4944</v>
      </c>
      <c r="R2175" s="98" t="s">
        <v>4944</v>
      </c>
      <c r="S2175" s="98" t="s">
        <v>4944</v>
      </c>
      <c r="T2175" s="98" t="s">
        <v>4944</v>
      </c>
      <c r="U2175" s="98" t="s">
        <v>4944</v>
      </c>
    </row>
    <row r="2176" spans="1:21" x14ac:dyDescent="0.25">
      <c r="A2176" s="57" t="s">
        <v>4640</v>
      </c>
      <c r="B2176" s="57" t="s">
        <v>3191</v>
      </c>
      <c r="C2176" s="57" t="s">
        <v>4644</v>
      </c>
      <c r="D2176" s="91">
        <v>1</v>
      </c>
      <c r="E2176" s="57" t="s">
        <v>5087</v>
      </c>
      <c r="F2176" s="29">
        <f t="shared" si="112"/>
        <v>0</v>
      </c>
      <c r="G2176" s="23">
        <f t="shared" si="113"/>
        <v>8.375</v>
      </c>
      <c r="H2176" s="30"/>
      <c r="I2176" s="29"/>
      <c r="J2176" s="23">
        <f t="shared" si="114"/>
        <v>6.0000000000000006E-4</v>
      </c>
      <c r="K2176" s="30"/>
      <c r="L2176" s="29"/>
      <c r="M2176" s="98" t="s">
        <v>4944</v>
      </c>
      <c r="N2176" s="98">
        <v>33.5</v>
      </c>
      <c r="O2176" s="98" t="s">
        <v>4944</v>
      </c>
      <c r="P2176" s="98" t="s">
        <v>4944</v>
      </c>
      <c r="Q2176" s="98">
        <v>3.0000000000000001E-3</v>
      </c>
      <c r="R2176" s="98" t="s">
        <v>4944</v>
      </c>
      <c r="S2176" s="98" t="s">
        <v>4944</v>
      </c>
      <c r="T2176" s="98" t="s">
        <v>4944</v>
      </c>
      <c r="U2176" s="98" t="s">
        <v>4944</v>
      </c>
    </row>
    <row r="2177" spans="1:21" x14ac:dyDescent="0.25">
      <c r="A2177" s="57" t="s">
        <v>4640</v>
      </c>
      <c r="B2177" s="57" t="s">
        <v>3706</v>
      </c>
      <c r="C2177" s="57" t="s">
        <v>4645</v>
      </c>
      <c r="D2177" s="91">
        <v>1</v>
      </c>
      <c r="E2177" s="57" t="s">
        <v>5096</v>
      </c>
      <c r="F2177" s="29">
        <f t="shared" si="112"/>
        <v>0</v>
      </c>
      <c r="G2177" s="23">
        <f t="shared" si="113"/>
        <v>0.48049999999999998</v>
      </c>
      <c r="H2177" s="30"/>
      <c r="I2177" s="29"/>
      <c r="J2177" s="23">
        <f t="shared" si="114"/>
        <v>0</v>
      </c>
      <c r="K2177" s="30"/>
      <c r="L2177" s="29"/>
      <c r="M2177" s="98" t="s">
        <v>4944</v>
      </c>
      <c r="N2177" s="98">
        <v>1.9219999999999999</v>
      </c>
      <c r="O2177" s="98" t="s">
        <v>4944</v>
      </c>
      <c r="P2177" s="98" t="s">
        <v>4944</v>
      </c>
      <c r="Q2177" s="98" t="s">
        <v>4944</v>
      </c>
      <c r="R2177" s="98" t="s">
        <v>4944</v>
      </c>
      <c r="S2177" s="98" t="s">
        <v>4944</v>
      </c>
      <c r="T2177" s="98" t="s">
        <v>4944</v>
      </c>
      <c r="U2177" s="98" t="s">
        <v>4944</v>
      </c>
    </row>
    <row r="2178" spans="1:21" x14ac:dyDescent="0.25">
      <c r="A2178" s="57" t="s">
        <v>4640</v>
      </c>
      <c r="B2178" s="57" t="s">
        <v>1052</v>
      </c>
      <c r="C2178" s="57" t="s">
        <v>4646</v>
      </c>
      <c r="D2178" s="91">
        <v>2</v>
      </c>
      <c r="E2178" s="57" t="s">
        <v>5107</v>
      </c>
      <c r="F2178" s="29">
        <f t="shared" si="112"/>
        <v>0</v>
      </c>
      <c r="G2178" s="23">
        <f t="shared" si="113"/>
        <v>2.1044999999999998</v>
      </c>
      <c r="H2178" s="30"/>
      <c r="I2178" s="29"/>
      <c r="J2178" s="23">
        <f t="shared" si="114"/>
        <v>0.52439999999999998</v>
      </c>
      <c r="K2178" s="30"/>
      <c r="L2178" s="29"/>
      <c r="M2178" s="98" t="s">
        <v>4944</v>
      </c>
      <c r="N2178" s="98">
        <v>8.4179999999999993</v>
      </c>
      <c r="O2178" s="98" t="s">
        <v>4944</v>
      </c>
      <c r="P2178" s="98" t="s">
        <v>4944</v>
      </c>
      <c r="Q2178" s="98">
        <v>2.6219999999999999</v>
      </c>
      <c r="R2178" s="98" t="s">
        <v>4944</v>
      </c>
      <c r="S2178" s="98" t="s">
        <v>4944</v>
      </c>
      <c r="T2178" s="98" t="s">
        <v>4944</v>
      </c>
      <c r="U2178" s="98" t="s">
        <v>4944</v>
      </c>
    </row>
    <row r="2179" spans="1:21" x14ac:dyDescent="0.25">
      <c r="A2179" s="57" t="s">
        <v>4640</v>
      </c>
      <c r="B2179" s="57" t="s">
        <v>2910</v>
      </c>
      <c r="C2179" s="57" t="s">
        <v>4646</v>
      </c>
      <c r="D2179" s="91">
        <v>2</v>
      </c>
      <c r="E2179" s="57" t="s">
        <v>5108</v>
      </c>
      <c r="F2179" s="29">
        <f t="shared" si="112"/>
        <v>0</v>
      </c>
      <c r="G2179" s="23">
        <f t="shared" si="113"/>
        <v>0</v>
      </c>
      <c r="H2179" s="30"/>
      <c r="I2179" s="29"/>
      <c r="J2179" s="23">
        <f t="shared" si="114"/>
        <v>4.3999999999999994E-3</v>
      </c>
      <c r="K2179" s="30"/>
      <c r="L2179" s="29"/>
      <c r="M2179" s="98" t="s">
        <v>4944</v>
      </c>
      <c r="N2179" s="98" t="s">
        <v>4944</v>
      </c>
      <c r="O2179" s="98" t="s">
        <v>4944</v>
      </c>
      <c r="P2179" s="98" t="s">
        <v>4944</v>
      </c>
      <c r="Q2179" s="98" t="s">
        <v>4944</v>
      </c>
      <c r="R2179" s="98">
        <v>2.1999999999999999E-2</v>
      </c>
      <c r="S2179" s="98" t="s">
        <v>4944</v>
      </c>
      <c r="T2179" s="98" t="s">
        <v>4944</v>
      </c>
      <c r="U2179" s="98" t="s">
        <v>4944</v>
      </c>
    </row>
    <row r="2180" spans="1:21" x14ac:dyDescent="0.25">
      <c r="A2180" s="57" t="s">
        <v>4640</v>
      </c>
      <c r="B2180" s="57" t="s">
        <v>4319</v>
      </c>
      <c r="C2180" s="57" t="s">
        <v>4646</v>
      </c>
      <c r="D2180" s="91">
        <v>2</v>
      </c>
      <c r="E2180" s="57" t="s">
        <v>5114</v>
      </c>
      <c r="F2180" s="29">
        <f t="shared" si="112"/>
        <v>0</v>
      </c>
      <c r="G2180" s="23">
        <f t="shared" si="113"/>
        <v>1.3167499999999999</v>
      </c>
      <c r="H2180" s="30"/>
      <c r="I2180" s="29"/>
      <c r="J2180" s="23">
        <f t="shared" si="114"/>
        <v>0</v>
      </c>
      <c r="K2180" s="30"/>
      <c r="L2180" s="29"/>
      <c r="M2180" s="98">
        <v>3.028</v>
      </c>
      <c r="N2180" s="98" t="s">
        <v>4944</v>
      </c>
      <c r="O2180" s="98" t="s">
        <v>4944</v>
      </c>
      <c r="P2180" s="98">
        <v>2.2389999999999999</v>
      </c>
      <c r="Q2180" s="98" t="s">
        <v>4944</v>
      </c>
      <c r="R2180" s="98" t="s">
        <v>4944</v>
      </c>
      <c r="S2180" s="98" t="s">
        <v>4944</v>
      </c>
      <c r="T2180" s="98" t="s">
        <v>4944</v>
      </c>
      <c r="U2180" s="98" t="s">
        <v>4944</v>
      </c>
    </row>
    <row r="2181" spans="1:21" x14ac:dyDescent="0.25">
      <c r="A2181" s="57" t="s">
        <v>4640</v>
      </c>
      <c r="B2181" s="57" t="s">
        <v>4593</v>
      </c>
      <c r="C2181" s="57" t="s">
        <v>4646</v>
      </c>
      <c r="D2181" s="91">
        <v>2</v>
      </c>
      <c r="E2181" s="57" t="s">
        <v>5117</v>
      </c>
      <c r="F2181" s="29">
        <f t="shared" si="112"/>
        <v>0</v>
      </c>
      <c r="G2181" s="23">
        <f t="shared" si="113"/>
        <v>0.66049999999999998</v>
      </c>
      <c r="H2181" s="30"/>
      <c r="I2181" s="29"/>
      <c r="J2181" s="23">
        <f t="shared" si="114"/>
        <v>1.3992</v>
      </c>
      <c r="K2181" s="30"/>
      <c r="L2181" s="29"/>
      <c r="M2181" s="98">
        <v>1.504</v>
      </c>
      <c r="N2181" s="98">
        <v>1.1379999999999999</v>
      </c>
      <c r="O2181" s="98" t="s">
        <v>4944</v>
      </c>
      <c r="P2181" s="98" t="s">
        <v>4944</v>
      </c>
      <c r="Q2181" s="98">
        <v>0.39300000000000002</v>
      </c>
      <c r="R2181" s="98">
        <v>6.6029999999999998</v>
      </c>
      <c r="S2181" s="98" t="s">
        <v>4944</v>
      </c>
      <c r="T2181" s="98" t="s">
        <v>4944</v>
      </c>
      <c r="U2181" s="98" t="s">
        <v>4944</v>
      </c>
    </row>
    <row r="2182" spans="1:21" x14ac:dyDescent="0.25">
      <c r="A2182" s="57" t="s">
        <v>4640</v>
      </c>
      <c r="B2182" s="57" t="s">
        <v>2347</v>
      </c>
      <c r="C2182" s="57" t="s">
        <v>4647</v>
      </c>
      <c r="D2182" s="91">
        <v>2</v>
      </c>
      <c r="E2182" s="57" t="s">
        <v>5126</v>
      </c>
      <c r="F2182" s="29">
        <f t="shared" si="112"/>
        <v>0</v>
      </c>
      <c r="G2182" s="23">
        <f t="shared" si="113"/>
        <v>38.832749999999997</v>
      </c>
      <c r="H2182" s="30"/>
      <c r="I2182" s="29"/>
      <c r="J2182" s="23">
        <f t="shared" si="114"/>
        <v>14.297999999999998</v>
      </c>
      <c r="K2182" s="30"/>
      <c r="L2182" s="29"/>
      <c r="M2182" s="98" t="s">
        <v>4944</v>
      </c>
      <c r="N2182" s="98">
        <v>2.347</v>
      </c>
      <c r="O2182" s="98">
        <v>6.5880000000000001</v>
      </c>
      <c r="P2182" s="98">
        <v>146.39599999999999</v>
      </c>
      <c r="Q2182" s="98">
        <v>71.489999999999995</v>
      </c>
      <c r="R2182" s="98" t="s">
        <v>4944</v>
      </c>
      <c r="S2182" s="98" t="s">
        <v>4944</v>
      </c>
      <c r="T2182" s="98" t="s">
        <v>4944</v>
      </c>
      <c r="U2182" s="98" t="s">
        <v>4944</v>
      </c>
    </row>
    <row r="2183" spans="1:21" x14ac:dyDescent="0.25">
      <c r="A2183" s="57" t="s">
        <v>4640</v>
      </c>
      <c r="B2183" s="57" t="s">
        <v>2112</v>
      </c>
      <c r="C2183" s="57" t="s">
        <v>4647</v>
      </c>
      <c r="D2183" s="91">
        <v>2</v>
      </c>
      <c r="E2183" s="57" t="s">
        <v>5128</v>
      </c>
      <c r="F2183" s="29">
        <f t="shared" si="112"/>
        <v>0</v>
      </c>
      <c r="G2183" s="23">
        <f t="shared" si="113"/>
        <v>0</v>
      </c>
      <c r="H2183" s="30"/>
      <c r="I2183" s="29"/>
      <c r="J2183" s="23">
        <f t="shared" si="114"/>
        <v>0.2838</v>
      </c>
      <c r="K2183" s="30"/>
      <c r="L2183" s="29"/>
      <c r="M2183" s="98" t="s">
        <v>4944</v>
      </c>
      <c r="N2183" s="98" t="s">
        <v>4944</v>
      </c>
      <c r="O2183" s="98" t="s">
        <v>4944</v>
      </c>
      <c r="P2183" s="98" t="s">
        <v>4944</v>
      </c>
      <c r="Q2183" s="98" t="s">
        <v>4944</v>
      </c>
      <c r="R2183" s="98">
        <v>1.419</v>
      </c>
      <c r="S2183" s="98" t="s">
        <v>4944</v>
      </c>
      <c r="T2183" s="98" t="s">
        <v>4944</v>
      </c>
      <c r="U2183" s="98" t="s">
        <v>4944</v>
      </c>
    </row>
    <row r="2184" spans="1:21" x14ac:dyDescent="0.25">
      <c r="A2184" s="57" t="s">
        <v>4640</v>
      </c>
      <c r="B2184" s="57" t="s">
        <v>2405</v>
      </c>
      <c r="C2184" s="57" t="s">
        <v>4647</v>
      </c>
      <c r="D2184" s="91">
        <v>2</v>
      </c>
      <c r="E2184" s="57" t="s">
        <v>5129</v>
      </c>
      <c r="F2184" s="29">
        <f t="shared" si="112"/>
        <v>0</v>
      </c>
      <c r="G2184" s="23">
        <f t="shared" si="113"/>
        <v>0.3175</v>
      </c>
      <c r="H2184" s="30"/>
      <c r="I2184" s="29"/>
      <c r="J2184" s="23">
        <f t="shared" si="114"/>
        <v>0</v>
      </c>
      <c r="K2184" s="30"/>
      <c r="L2184" s="29"/>
      <c r="M2184" s="98" t="s">
        <v>4944</v>
      </c>
      <c r="N2184" s="98" t="s">
        <v>4944</v>
      </c>
      <c r="O2184" s="98">
        <v>1.27</v>
      </c>
      <c r="P2184" s="98" t="s">
        <v>4944</v>
      </c>
      <c r="Q2184" s="98" t="s">
        <v>4944</v>
      </c>
      <c r="R2184" s="98" t="s">
        <v>4944</v>
      </c>
      <c r="S2184" s="98" t="s">
        <v>4944</v>
      </c>
      <c r="T2184" s="98" t="s">
        <v>4944</v>
      </c>
      <c r="U2184" s="98" t="s">
        <v>4944</v>
      </c>
    </row>
    <row r="2185" spans="1:21" x14ac:dyDescent="0.25">
      <c r="A2185" s="57" t="s">
        <v>4640</v>
      </c>
      <c r="B2185" s="57" t="s">
        <v>3844</v>
      </c>
      <c r="C2185" s="57" t="s">
        <v>4647</v>
      </c>
      <c r="D2185" s="91">
        <v>2</v>
      </c>
      <c r="E2185" s="57" t="s">
        <v>5130</v>
      </c>
      <c r="F2185" s="29">
        <f t="shared" si="112"/>
        <v>0</v>
      </c>
      <c r="G2185" s="23">
        <f t="shared" si="113"/>
        <v>1.5015000000000001</v>
      </c>
      <c r="H2185" s="30"/>
      <c r="I2185" s="29"/>
      <c r="J2185" s="23">
        <f t="shared" si="114"/>
        <v>5.3566000000000003</v>
      </c>
      <c r="K2185" s="30"/>
      <c r="L2185" s="29"/>
      <c r="M2185" s="98" t="s">
        <v>4944</v>
      </c>
      <c r="N2185" s="98" t="s">
        <v>4944</v>
      </c>
      <c r="O2185" s="98" t="s">
        <v>4944</v>
      </c>
      <c r="P2185" s="98">
        <v>6.0060000000000002</v>
      </c>
      <c r="Q2185" s="98">
        <v>26.783000000000001</v>
      </c>
      <c r="R2185" s="98" t="s">
        <v>4944</v>
      </c>
      <c r="S2185" s="98" t="s">
        <v>4944</v>
      </c>
      <c r="T2185" s="98" t="s">
        <v>4944</v>
      </c>
      <c r="U2185" s="98" t="s">
        <v>4944</v>
      </c>
    </row>
    <row r="2186" spans="1:21" x14ac:dyDescent="0.25">
      <c r="A2186" s="57" t="s">
        <v>4640</v>
      </c>
      <c r="B2186" s="57" t="s">
        <v>2388</v>
      </c>
      <c r="C2186" s="57" t="s">
        <v>4647</v>
      </c>
      <c r="D2186" s="91">
        <v>2</v>
      </c>
      <c r="E2186" s="57" t="s">
        <v>5136</v>
      </c>
      <c r="F2186" s="29">
        <f t="shared" si="112"/>
        <v>0</v>
      </c>
      <c r="G2186" s="23">
        <f t="shared" si="113"/>
        <v>62.208750000000002</v>
      </c>
      <c r="H2186" s="30"/>
      <c r="I2186" s="29"/>
      <c r="J2186" s="23">
        <f t="shared" si="114"/>
        <v>1.7602</v>
      </c>
      <c r="K2186" s="30"/>
      <c r="L2186" s="29"/>
      <c r="M2186" s="98" t="s">
        <v>4944</v>
      </c>
      <c r="N2186" s="98" t="s">
        <v>4944</v>
      </c>
      <c r="O2186" s="98" t="s">
        <v>4944</v>
      </c>
      <c r="P2186" s="98">
        <v>248.83500000000001</v>
      </c>
      <c r="Q2186" s="98">
        <v>8.8010000000000002</v>
      </c>
      <c r="R2186" s="98" t="s">
        <v>4944</v>
      </c>
      <c r="S2186" s="98" t="s">
        <v>4944</v>
      </c>
      <c r="T2186" s="98" t="s">
        <v>4944</v>
      </c>
      <c r="U2186" s="98" t="s">
        <v>4944</v>
      </c>
    </row>
    <row r="2187" spans="1:21" x14ac:dyDescent="0.25">
      <c r="A2187" s="57" t="s">
        <v>4640</v>
      </c>
      <c r="B2187" s="57" t="s">
        <v>2592</v>
      </c>
      <c r="C2187" s="57" t="s">
        <v>4647</v>
      </c>
      <c r="D2187" s="91">
        <v>2</v>
      </c>
      <c r="E2187" s="57" t="s">
        <v>5145</v>
      </c>
      <c r="F2187" s="29">
        <f t="shared" si="112"/>
        <v>0</v>
      </c>
      <c r="G2187" s="23">
        <f t="shared" si="113"/>
        <v>0</v>
      </c>
      <c r="H2187" s="30"/>
      <c r="I2187" s="29"/>
      <c r="J2187" s="23">
        <f t="shared" si="114"/>
        <v>5.7988</v>
      </c>
      <c r="K2187" s="30"/>
      <c r="L2187" s="29"/>
      <c r="M2187" s="98" t="s">
        <v>4944</v>
      </c>
      <c r="N2187" s="98" t="s">
        <v>4944</v>
      </c>
      <c r="O2187" s="98" t="s">
        <v>4944</v>
      </c>
      <c r="P2187" s="98" t="s">
        <v>4944</v>
      </c>
      <c r="Q2187" s="98">
        <v>28.994</v>
      </c>
      <c r="R2187" s="98" t="s">
        <v>4944</v>
      </c>
      <c r="S2187" s="98" t="s">
        <v>4944</v>
      </c>
      <c r="T2187" s="98" t="s">
        <v>4944</v>
      </c>
      <c r="U2187" s="98" t="s">
        <v>4944</v>
      </c>
    </row>
    <row r="2188" spans="1:21" x14ac:dyDescent="0.25">
      <c r="A2188" s="57" t="s">
        <v>4640</v>
      </c>
      <c r="B2188" s="57" t="s">
        <v>3167</v>
      </c>
      <c r="C2188" s="57" t="s">
        <v>4647</v>
      </c>
      <c r="D2188" s="91">
        <v>2</v>
      </c>
      <c r="E2188" s="57" t="s">
        <v>5147</v>
      </c>
      <c r="F2188" s="29">
        <f t="shared" si="112"/>
        <v>0</v>
      </c>
      <c r="G2188" s="23">
        <f t="shared" si="113"/>
        <v>20.373750000000001</v>
      </c>
      <c r="H2188" s="30"/>
      <c r="I2188" s="29"/>
      <c r="J2188" s="23">
        <f t="shared" si="114"/>
        <v>9.24</v>
      </c>
      <c r="K2188" s="30"/>
      <c r="L2188" s="29"/>
      <c r="M2188" s="98" t="s">
        <v>4944</v>
      </c>
      <c r="N2188" s="98" t="s">
        <v>4944</v>
      </c>
      <c r="O2188" s="98">
        <v>69.691000000000003</v>
      </c>
      <c r="P2188" s="98">
        <v>11.804</v>
      </c>
      <c r="Q2188" s="98">
        <v>46.2</v>
      </c>
      <c r="R2188" s="98" t="s">
        <v>4944</v>
      </c>
      <c r="S2188" s="98" t="s">
        <v>4944</v>
      </c>
      <c r="T2188" s="98" t="s">
        <v>4944</v>
      </c>
      <c r="U2188" s="98" t="s">
        <v>4944</v>
      </c>
    </row>
    <row r="2189" spans="1:21" x14ac:dyDescent="0.25">
      <c r="A2189" s="57" t="s">
        <v>4640</v>
      </c>
      <c r="B2189" s="57" t="s">
        <v>4525</v>
      </c>
      <c r="C2189" s="57" t="s">
        <v>4647</v>
      </c>
      <c r="D2189" s="91">
        <v>2</v>
      </c>
      <c r="E2189" s="57" t="s">
        <v>5153</v>
      </c>
      <c r="F2189" s="29">
        <f t="shared" si="112"/>
        <v>0</v>
      </c>
      <c r="G2189" s="23">
        <f t="shared" si="113"/>
        <v>732.06124999999997</v>
      </c>
      <c r="H2189" s="30"/>
      <c r="I2189" s="29"/>
      <c r="J2189" s="23">
        <f t="shared" si="114"/>
        <v>0</v>
      </c>
      <c r="K2189" s="30"/>
      <c r="L2189" s="29"/>
      <c r="M2189" s="98">
        <v>607.38</v>
      </c>
      <c r="N2189" s="98">
        <v>809.66800000000001</v>
      </c>
      <c r="O2189" s="98">
        <v>1511.1969999999999</v>
      </c>
      <c r="P2189" s="98" t="s">
        <v>4944</v>
      </c>
      <c r="Q2189" s="98" t="s">
        <v>4944</v>
      </c>
      <c r="R2189" s="98" t="s">
        <v>4944</v>
      </c>
      <c r="S2189" s="98" t="s">
        <v>4944</v>
      </c>
      <c r="T2189" s="98" t="s">
        <v>4944</v>
      </c>
      <c r="U2189" s="98" t="s">
        <v>4944</v>
      </c>
    </row>
    <row r="2190" spans="1:21" x14ac:dyDescent="0.25">
      <c r="A2190" s="57" t="s">
        <v>4640</v>
      </c>
      <c r="B2190" s="57" t="s">
        <v>3467</v>
      </c>
      <c r="C2190" s="57" t="s">
        <v>4647</v>
      </c>
      <c r="D2190" s="91">
        <v>2</v>
      </c>
      <c r="E2190" s="57" t="s">
        <v>5154</v>
      </c>
      <c r="F2190" s="29">
        <f t="shared" si="112"/>
        <v>0</v>
      </c>
      <c r="G2190" s="23">
        <f t="shared" si="113"/>
        <v>35.954250000000002</v>
      </c>
      <c r="H2190" s="30"/>
      <c r="I2190" s="29"/>
      <c r="J2190" s="23">
        <f t="shared" si="114"/>
        <v>4.8239999999999998</v>
      </c>
      <c r="K2190" s="30"/>
      <c r="L2190" s="29"/>
      <c r="M2190" s="98" t="s">
        <v>4944</v>
      </c>
      <c r="N2190" s="98">
        <v>10.061</v>
      </c>
      <c r="O2190" s="98">
        <v>16.841000000000001</v>
      </c>
      <c r="P2190" s="98">
        <v>116.91500000000001</v>
      </c>
      <c r="Q2190" s="98">
        <v>9.9830000000000005</v>
      </c>
      <c r="R2190" s="98">
        <v>14.137</v>
      </c>
      <c r="S2190" s="98" t="s">
        <v>4944</v>
      </c>
      <c r="T2190" s="98" t="s">
        <v>4944</v>
      </c>
      <c r="U2190" s="98" t="s">
        <v>4944</v>
      </c>
    </row>
    <row r="2191" spans="1:21" x14ac:dyDescent="0.25">
      <c r="A2191" s="57" t="s">
        <v>4640</v>
      </c>
      <c r="B2191" s="57" t="s">
        <v>3195</v>
      </c>
      <c r="C2191" s="57" t="s">
        <v>4647</v>
      </c>
      <c r="D2191" s="91">
        <v>2</v>
      </c>
      <c r="E2191" s="57" t="s">
        <v>5163</v>
      </c>
      <c r="F2191" s="29">
        <f t="shared" si="112"/>
        <v>0</v>
      </c>
      <c r="G2191" s="23">
        <f t="shared" si="113"/>
        <v>0</v>
      </c>
      <c r="H2191" s="30"/>
      <c r="I2191" s="29"/>
      <c r="J2191" s="23">
        <f t="shared" si="114"/>
        <v>0.48520000000000002</v>
      </c>
      <c r="K2191" s="30"/>
      <c r="L2191" s="29"/>
      <c r="M2191" s="98" t="s">
        <v>4944</v>
      </c>
      <c r="N2191" s="98" t="s">
        <v>4944</v>
      </c>
      <c r="O2191" s="98" t="s">
        <v>4944</v>
      </c>
      <c r="P2191" s="98" t="s">
        <v>4944</v>
      </c>
      <c r="Q2191" s="98" t="s">
        <v>4944</v>
      </c>
      <c r="R2191" s="98">
        <v>2.4260000000000002</v>
      </c>
      <c r="S2191" s="98" t="s">
        <v>4944</v>
      </c>
      <c r="T2191" s="98" t="s">
        <v>4944</v>
      </c>
      <c r="U2191" s="98" t="s">
        <v>4944</v>
      </c>
    </row>
    <row r="2192" spans="1:21" x14ac:dyDescent="0.25">
      <c r="A2192" s="57" t="s">
        <v>4640</v>
      </c>
      <c r="B2192" s="57" t="s">
        <v>2350</v>
      </c>
      <c r="C2192" s="57" t="s">
        <v>4647</v>
      </c>
      <c r="D2192" s="91">
        <v>2</v>
      </c>
      <c r="E2192" s="57" t="s">
        <v>5170</v>
      </c>
      <c r="F2192" s="29">
        <f t="shared" si="112"/>
        <v>0</v>
      </c>
      <c r="G2192" s="23">
        <f t="shared" si="113"/>
        <v>5.09</v>
      </c>
      <c r="H2192" s="30"/>
      <c r="I2192" s="29"/>
      <c r="J2192" s="23">
        <f t="shared" si="114"/>
        <v>0</v>
      </c>
      <c r="K2192" s="30"/>
      <c r="L2192" s="29"/>
      <c r="M2192" s="98">
        <v>20.36</v>
      </c>
      <c r="N2192" s="98" t="s">
        <v>4944</v>
      </c>
      <c r="O2192" s="98" t="s">
        <v>4944</v>
      </c>
      <c r="P2192" s="98" t="s">
        <v>4944</v>
      </c>
      <c r="Q2192" s="98" t="s">
        <v>4944</v>
      </c>
      <c r="R2192" s="98" t="s">
        <v>4944</v>
      </c>
      <c r="S2192" s="98" t="s">
        <v>4944</v>
      </c>
      <c r="T2192" s="98" t="s">
        <v>4944</v>
      </c>
      <c r="U2192" s="98" t="s">
        <v>4944</v>
      </c>
    </row>
    <row r="2193" spans="1:21" x14ac:dyDescent="0.25">
      <c r="A2193" s="57" t="s">
        <v>4640</v>
      </c>
      <c r="B2193" s="57" t="s">
        <v>3412</v>
      </c>
      <c r="C2193" s="57" t="s">
        <v>4647</v>
      </c>
      <c r="D2193" s="91">
        <v>2</v>
      </c>
      <c r="E2193" s="57" t="s">
        <v>5171</v>
      </c>
      <c r="F2193" s="29">
        <f t="shared" si="112"/>
        <v>0</v>
      </c>
      <c r="G2193" s="23">
        <f t="shared" si="113"/>
        <v>3.3500000000000002E-2</v>
      </c>
      <c r="H2193" s="30"/>
      <c r="I2193" s="29"/>
      <c r="J2193" s="23">
        <f t="shared" si="114"/>
        <v>0</v>
      </c>
      <c r="K2193" s="30"/>
      <c r="L2193" s="29"/>
      <c r="M2193" s="98" t="s">
        <v>4944</v>
      </c>
      <c r="N2193" s="98">
        <v>0.13400000000000001</v>
      </c>
      <c r="O2193" s="98" t="s">
        <v>4944</v>
      </c>
      <c r="P2193" s="98" t="s">
        <v>4944</v>
      </c>
      <c r="Q2193" s="98" t="s">
        <v>4944</v>
      </c>
      <c r="R2193" s="98" t="s">
        <v>4944</v>
      </c>
      <c r="S2193" s="98" t="s">
        <v>4944</v>
      </c>
      <c r="T2193" s="98" t="s">
        <v>4944</v>
      </c>
      <c r="U2193" s="98" t="s">
        <v>4944</v>
      </c>
    </row>
    <row r="2194" spans="1:21" x14ac:dyDescent="0.25">
      <c r="A2194" s="57" t="s">
        <v>4640</v>
      </c>
      <c r="B2194" s="57" t="s">
        <v>3878</v>
      </c>
      <c r="C2194" s="57" t="s">
        <v>4648</v>
      </c>
      <c r="D2194" s="91">
        <v>2</v>
      </c>
      <c r="E2194" s="57" t="s">
        <v>5174</v>
      </c>
      <c r="F2194" s="29">
        <f t="shared" si="112"/>
        <v>0</v>
      </c>
      <c r="G2194" s="23">
        <f t="shared" si="113"/>
        <v>0</v>
      </c>
      <c r="H2194" s="30"/>
      <c r="I2194" s="29"/>
      <c r="J2194" s="23">
        <f t="shared" si="114"/>
        <v>0.1048</v>
      </c>
      <c r="K2194" s="30"/>
      <c r="L2194" s="29"/>
      <c r="M2194" s="98" t="s">
        <v>4944</v>
      </c>
      <c r="N2194" s="98" t="s">
        <v>4944</v>
      </c>
      <c r="O2194" s="98" t="s">
        <v>4944</v>
      </c>
      <c r="P2194" s="98" t="s">
        <v>4944</v>
      </c>
      <c r="Q2194" s="98" t="s">
        <v>4944</v>
      </c>
      <c r="R2194" s="98">
        <v>0.52400000000000002</v>
      </c>
      <c r="S2194" s="98" t="s">
        <v>4944</v>
      </c>
      <c r="T2194" s="98" t="s">
        <v>4944</v>
      </c>
      <c r="U2194" s="98" t="s">
        <v>4944</v>
      </c>
    </row>
    <row r="2195" spans="1:21" x14ac:dyDescent="0.25">
      <c r="A2195" s="57" t="s">
        <v>4640</v>
      </c>
      <c r="B2195" s="57" t="s">
        <v>3728</v>
      </c>
      <c r="C2195" s="57" t="s">
        <v>4648</v>
      </c>
      <c r="D2195" s="91">
        <v>2</v>
      </c>
      <c r="E2195" s="57" t="s">
        <v>5175</v>
      </c>
      <c r="F2195" s="29">
        <f t="shared" si="112"/>
        <v>0</v>
      </c>
      <c r="G2195" s="23">
        <f t="shared" si="113"/>
        <v>0</v>
      </c>
      <c r="H2195" s="30"/>
      <c r="I2195" s="29"/>
      <c r="J2195" s="23">
        <f t="shared" si="114"/>
        <v>0.21680000000000002</v>
      </c>
      <c r="K2195" s="30"/>
      <c r="L2195" s="29"/>
      <c r="M2195" s="98" t="s">
        <v>4944</v>
      </c>
      <c r="N2195" s="98" t="s">
        <v>4944</v>
      </c>
      <c r="O2195" s="98" t="s">
        <v>4944</v>
      </c>
      <c r="P2195" s="98" t="s">
        <v>4944</v>
      </c>
      <c r="Q2195" s="98" t="s">
        <v>4944</v>
      </c>
      <c r="R2195" s="98">
        <v>1.0840000000000001</v>
      </c>
      <c r="S2195" s="98" t="s">
        <v>4944</v>
      </c>
      <c r="T2195" s="98" t="s">
        <v>4944</v>
      </c>
      <c r="U2195" s="98" t="s">
        <v>4944</v>
      </c>
    </row>
    <row r="2196" spans="1:21" x14ac:dyDescent="0.25">
      <c r="A2196" s="57" t="s">
        <v>4640</v>
      </c>
      <c r="B2196" s="57" t="s">
        <v>4257</v>
      </c>
      <c r="C2196" s="57" t="s">
        <v>4648</v>
      </c>
      <c r="D2196" s="91">
        <v>2</v>
      </c>
      <c r="E2196" s="57" t="s">
        <v>5186</v>
      </c>
      <c r="F2196" s="29">
        <f t="shared" si="112"/>
        <v>0</v>
      </c>
      <c r="G2196" s="23">
        <f t="shared" si="113"/>
        <v>2.9350000000000001</v>
      </c>
      <c r="H2196" s="30"/>
      <c r="I2196" s="29"/>
      <c r="J2196" s="23">
        <f t="shared" si="114"/>
        <v>5.04</v>
      </c>
      <c r="K2196" s="30"/>
      <c r="L2196" s="29"/>
      <c r="M2196" s="98" t="s">
        <v>4944</v>
      </c>
      <c r="N2196" s="98" t="s">
        <v>4944</v>
      </c>
      <c r="O2196" s="98" t="s">
        <v>4944</v>
      </c>
      <c r="P2196" s="98">
        <v>11.74</v>
      </c>
      <c r="Q2196" s="98">
        <v>25.2</v>
      </c>
      <c r="R2196" s="98">
        <v>0</v>
      </c>
      <c r="S2196" s="98">
        <v>0</v>
      </c>
      <c r="T2196" s="98" t="s">
        <v>4944</v>
      </c>
      <c r="U2196" s="98" t="s">
        <v>4944</v>
      </c>
    </row>
    <row r="2197" spans="1:21" x14ac:dyDescent="0.25">
      <c r="A2197" s="57" t="s">
        <v>4640</v>
      </c>
      <c r="B2197" s="57" t="s">
        <v>543</v>
      </c>
      <c r="C2197" s="57" t="s">
        <v>4648</v>
      </c>
      <c r="D2197" s="91">
        <v>2</v>
      </c>
      <c r="E2197" s="57" t="s">
        <v>5209</v>
      </c>
      <c r="F2197" s="29">
        <f t="shared" si="112"/>
        <v>0</v>
      </c>
      <c r="G2197" s="23">
        <f t="shared" si="113"/>
        <v>1.079</v>
      </c>
      <c r="H2197" s="30"/>
      <c r="I2197" s="29"/>
      <c r="J2197" s="23">
        <f t="shared" si="114"/>
        <v>10.9834</v>
      </c>
      <c r="K2197" s="30"/>
      <c r="L2197" s="29"/>
      <c r="M2197" s="98">
        <v>3.4830000000000001</v>
      </c>
      <c r="N2197" s="98" t="s">
        <v>4944</v>
      </c>
      <c r="O2197" s="98" t="s">
        <v>4944</v>
      </c>
      <c r="P2197" s="98">
        <v>0.83299999999999996</v>
      </c>
      <c r="Q2197" s="98">
        <v>54.575000000000003</v>
      </c>
      <c r="R2197" s="98">
        <v>0.34200000000000003</v>
      </c>
      <c r="S2197" s="98" t="s">
        <v>4944</v>
      </c>
      <c r="T2197" s="98" t="s">
        <v>4944</v>
      </c>
      <c r="U2197" s="98" t="s">
        <v>4944</v>
      </c>
    </row>
    <row r="2198" spans="1:21" x14ac:dyDescent="0.25">
      <c r="A2198" s="57" t="s">
        <v>4640</v>
      </c>
      <c r="B2198" s="57" t="s">
        <v>3596</v>
      </c>
      <c r="C2198" s="57" t="s">
        <v>4648</v>
      </c>
      <c r="D2198" s="91">
        <v>2</v>
      </c>
      <c r="E2198" s="57" t="s">
        <v>5215</v>
      </c>
      <c r="F2198" s="29">
        <f t="shared" si="112"/>
        <v>0</v>
      </c>
      <c r="G2198" s="23">
        <f t="shared" si="113"/>
        <v>35.424499999999995</v>
      </c>
      <c r="H2198" s="30"/>
      <c r="I2198" s="29"/>
      <c r="J2198" s="23">
        <f t="shared" si="114"/>
        <v>25.5718</v>
      </c>
      <c r="K2198" s="30"/>
      <c r="L2198" s="29"/>
      <c r="M2198" s="98" t="s">
        <v>4944</v>
      </c>
      <c r="N2198" s="98">
        <v>11.86</v>
      </c>
      <c r="O2198" s="98">
        <v>128.768</v>
      </c>
      <c r="P2198" s="98">
        <v>1.07</v>
      </c>
      <c r="Q2198" s="98">
        <v>4.3979999999999997</v>
      </c>
      <c r="R2198" s="98">
        <v>123.461</v>
      </c>
      <c r="S2198" s="98" t="s">
        <v>4944</v>
      </c>
      <c r="T2198" s="98" t="s">
        <v>4944</v>
      </c>
      <c r="U2198" s="98" t="s">
        <v>4944</v>
      </c>
    </row>
    <row r="2199" spans="1:21" x14ac:dyDescent="0.25">
      <c r="A2199" s="57" t="s">
        <v>4640</v>
      </c>
      <c r="B2199" s="57" t="s">
        <v>1866</v>
      </c>
      <c r="C2199" s="57" t="s">
        <v>4648</v>
      </c>
      <c r="D2199" s="91">
        <v>2</v>
      </c>
      <c r="E2199" s="57" t="s">
        <v>5216</v>
      </c>
      <c r="F2199" s="29">
        <f t="shared" si="112"/>
        <v>0</v>
      </c>
      <c r="G2199" s="23">
        <f t="shared" si="113"/>
        <v>1.246</v>
      </c>
      <c r="H2199" s="30"/>
      <c r="I2199" s="29"/>
      <c r="J2199" s="23">
        <f t="shared" si="114"/>
        <v>0.20739999999999997</v>
      </c>
      <c r="K2199" s="30"/>
      <c r="L2199" s="29"/>
      <c r="M2199" s="98">
        <v>1.1559999999999999</v>
      </c>
      <c r="N2199" s="98" t="s">
        <v>4944</v>
      </c>
      <c r="O2199" s="98" t="s">
        <v>4944</v>
      </c>
      <c r="P2199" s="98">
        <v>3.8279999999999998</v>
      </c>
      <c r="Q2199" s="98" t="s">
        <v>4944</v>
      </c>
      <c r="R2199" s="98">
        <v>1.0369999999999999</v>
      </c>
      <c r="S2199" s="98" t="s">
        <v>4944</v>
      </c>
      <c r="T2199" s="98" t="s">
        <v>4944</v>
      </c>
      <c r="U2199" s="98" t="s">
        <v>4944</v>
      </c>
    </row>
    <row r="2200" spans="1:21" x14ac:dyDescent="0.25">
      <c r="A2200" s="57" t="s">
        <v>4640</v>
      </c>
      <c r="B2200" s="57" t="s">
        <v>926</v>
      </c>
      <c r="C2200" s="57" t="s">
        <v>4649</v>
      </c>
      <c r="D2200" s="91">
        <v>2</v>
      </c>
      <c r="E2200" s="57" t="s">
        <v>5224</v>
      </c>
      <c r="F2200" s="29">
        <f t="shared" si="112"/>
        <v>0</v>
      </c>
      <c r="G2200" s="23">
        <f t="shared" si="113"/>
        <v>0</v>
      </c>
      <c r="H2200" s="30"/>
      <c r="I2200" s="29"/>
      <c r="J2200" s="23">
        <f t="shared" si="114"/>
        <v>0</v>
      </c>
      <c r="K2200" s="30"/>
      <c r="L2200" s="29"/>
      <c r="M2200" s="98" t="s">
        <v>4944</v>
      </c>
      <c r="N2200" s="98" t="s">
        <v>4944</v>
      </c>
      <c r="O2200" s="98" t="s">
        <v>4944</v>
      </c>
      <c r="P2200" s="98" t="s">
        <v>4944</v>
      </c>
      <c r="Q2200" s="98" t="s">
        <v>4944</v>
      </c>
      <c r="R2200" s="98">
        <v>0</v>
      </c>
      <c r="S2200" s="98">
        <v>0</v>
      </c>
      <c r="T2200" s="98">
        <v>0</v>
      </c>
      <c r="U2200" s="98">
        <v>0</v>
      </c>
    </row>
    <row r="2201" spans="1:21" x14ac:dyDescent="0.25">
      <c r="A2201" s="57" t="s">
        <v>4640</v>
      </c>
      <c r="B2201" s="57" t="s">
        <v>2139</v>
      </c>
      <c r="C2201" s="57" t="s">
        <v>4649</v>
      </c>
      <c r="D2201" s="91">
        <v>2</v>
      </c>
      <c r="E2201" s="57" t="s">
        <v>5228</v>
      </c>
      <c r="F2201" s="29">
        <f t="shared" si="112"/>
        <v>0</v>
      </c>
      <c r="G2201" s="23">
        <f t="shared" si="113"/>
        <v>8.4707500000000007</v>
      </c>
      <c r="H2201" s="30"/>
      <c r="I2201" s="29"/>
      <c r="J2201" s="23">
        <f t="shared" si="114"/>
        <v>0.70279999999999998</v>
      </c>
      <c r="K2201" s="30"/>
      <c r="L2201" s="29"/>
      <c r="M2201" s="98">
        <v>29.527000000000001</v>
      </c>
      <c r="N2201" s="98">
        <v>4.3559999999999999</v>
      </c>
      <c r="O2201" s="98" t="s">
        <v>4944</v>
      </c>
      <c r="P2201" s="98" t="s">
        <v>4944</v>
      </c>
      <c r="Q2201" s="98">
        <v>3.5139999999999998</v>
      </c>
      <c r="R2201" s="98" t="s">
        <v>4944</v>
      </c>
      <c r="S2201" s="98" t="s">
        <v>4944</v>
      </c>
      <c r="T2201" s="98">
        <v>0</v>
      </c>
      <c r="U2201" s="98">
        <v>0</v>
      </c>
    </row>
    <row r="2202" spans="1:21" x14ac:dyDescent="0.25">
      <c r="A2202" s="57" t="s">
        <v>4640</v>
      </c>
      <c r="B2202" s="57" t="s">
        <v>668</v>
      </c>
      <c r="C2202" s="57" t="s">
        <v>4649</v>
      </c>
      <c r="D2202" s="91">
        <v>2</v>
      </c>
      <c r="E2202" s="57" t="s">
        <v>5232</v>
      </c>
      <c r="F2202" s="29">
        <f t="shared" si="112"/>
        <v>0</v>
      </c>
      <c r="G2202" s="23">
        <f t="shared" si="113"/>
        <v>3.089</v>
      </c>
      <c r="H2202" s="30"/>
      <c r="I2202" s="29"/>
      <c r="J2202" s="23">
        <f t="shared" si="114"/>
        <v>0</v>
      </c>
      <c r="K2202" s="30"/>
      <c r="L2202" s="29"/>
      <c r="M2202" s="98" t="s">
        <v>4944</v>
      </c>
      <c r="N2202" s="98" t="s">
        <v>4944</v>
      </c>
      <c r="O2202" s="98" t="s">
        <v>4944</v>
      </c>
      <c r="P2202" s="98">
        <v>12.356</v>
      </c>
      <c r="Q2202" s="98" t="s">
        <v>4944</v>
      </c>
      <c r="R2202" s="98" t="s">
        <v>4944</v>
      </c>
      <c r="S2202" s="98" t="s">
        <v>4944</v>
      </c>
      <c r="T2202" s="98" t="s">
        <v>4944</v>
      </c>
      <c r="U2202" s="98" t="s">
        <v>4944</v>
      </c>
    </row>
    <row r="2203" spans="1:21" x14ac:dyDescent="0.25">
      <c r="A2203" s="57" t="s">
        <v>4640</v>
      </c>
      <c r="B2203" s="57" t="s">
        <v>4316</v>
      </c>
      <c r="C2203" s="57" t="s">
        <v>4649</v>
      </c>
      <c r="D2203" s="91">
        <v>2</v>
      </c>
      <c r="E2203" s="57" t="s">
        <v>5239</v>
      </c>
      <c r="F2203" s="29">
        <f t="shared" si="112"/>
        <v>0</v>
      </c>
      <c r="G2203" s="23">
        <f t="shared" si="113"/>
        <v>1.2907500000000001</v>
      </c>
      <c r="H2203" s="30"/>
      <c r="I2203" s="29"/>
      <c r="J2203" s="23">
        <f t="shared" si="114"/>
        <v>0</v>
      </c>
      <c r="K2203" s="30"/>
      <c r="L2203" s="29"/>
      <c r="M2203" s="98" t="s">
        <v>4944</v>
      </c>
      <c r="N2203" s="98" t="s">
        <v>4944</v>
      </c>
      <c r="O2203" s="98" t="s">
        <v>4944</v>
      </c>
      <c r="P2203" s="98">
        <v>5.1630000000000003</v>
      </c>
      <c r="Q2203" s="98" t="s">
        <v>4944</v>
      </c>
      <c r="R2203" s="98" t="s">
        <v>4944</v>
      </c>
      <c r="S2203" s="98" t="s">
        <v>4944</v>
      </c>
      <c r="T2203" s="98" t="s">
        <v>4944</v>
      </c>
      <c r="U2203" s="98" t="s">
        <v>4944</v>
      </c>
    </row>
    <row r="2204" spans="1:21" x14ac:dyDescent="0.25">
      <c r="A2204" s="57" t="s">
        <v>4640</v>
      </c>
      <c r="B2204" s="57" t="s">
        <v>4286</v>
      </c>
      <c r="C2204" s="57" t="s">
        <v>4649</v>
      </c>
      <c r="D2204" s="91">
        <v>2</v>
      </c>
      <c r="E2204" s="57" t="s">
        <v>5243</v>
      </c>
      <c r="F2204" s="29">
        <f t="shared" si="112"/>
        <v>0</v>
      </c>
      <c r="G2204" s="23">
        <f t="shared" si="113"/>
        <v>0</v>
      </c>
      <c r="H2204" s="30"/>
      <c r="I2204" s="29"/>
      <c r="J2204" s="23">
        <f t="shared" si="114"/>
        <v>0</v>
      </c>
      <c r="K2204" s="30"/>
      <c r="L2204" s="29"/>
      <c r="M2204" s="98" t="s">
        <v>4944</v>
      </c>
      <c r="N2204" s="98" t="s">
        <v>4944</v>
      </c>
      <c r="O2204" s="98" t="s">
        <v>4944</v>
      </c>
      <c r="P2204" s="98" t="s">
        <v>4944</v>
      </c>
      <c r="Q2204" s="98" t="s">
        <v>4944</v>
      </c>
      <c r="R2204" s="98" t="s">
        <v>4944</v>
      </c>
      <c r="S2204" s="98" t="s">
        <v>4944</v>
      </c>
      <c r="T2204" s="98">
        <v>0</v>
      </c>
      <c r="U2204" s="98" t="s">
        <v>4944</v>
      </c>
    </row>
    <row r="2205" spans="1:21" x14ac:dyDescent="0.25">
      <c r="A2205" s="57" t="s">
        <v>4640</v>
      </c>
      <c r="B2205" s="57" t="s">
        <v>4285</v>
      </c>
      <c r="C2205" s="57" t="s">
        <v>4649</v>
      </c>
      <c r="D2205" s="91">
        <v>2</v>
      </c>
      <c r="E2205" s="57" t="s">
        <v>5247</v>
      </c>
      <c r="F2205" s="29">
        <f t="shared" si="112"/>
        <v>0</v>
      </c>
      <c r="G2205" s="23">
        <f t="shared" si="113"/>
        <v>0</v>
      </c>
      <c r="H2205" s="30"/>
      <c r="I2205" s="29"/>
      <c r="J2205" s="23">
        <f t="shared" si="114"/>
        <v>0</v>
      </c>
      <c r="K2205" s="30"/>
      <c r="L2205" s="29"/>
      <c r="M2205" s="98" t="s">
        <v>4944</v>
      </c>
      <c r="N2205" s="98" t="s">
        <v>4944</v>
      </c>
      <c r="O2205" s="98" t="s">
        <v>4944</v>
      </c>
      <c r="P2205" s="98" t="s">
        <v>4944</v>
      </c>
      <c r="Q2205" s="98" t="s">
        <v>4944</v>
      </c>
      <c r="R2205" s="98" t="s">
        <v>4944</v>
      </c>
      <c r="S2205" s="98" t="s">
        <v>4944</v>
      </c>
      <c r="T2205" s="98">
        <v>0</v>
      </c>
      <c r="U2205" s="98" t="s">
        <v>4944</v>
      </c>
    </row>
    <row r="2206" spans="1:21" x14ac:dyDescent="0.25">
      <c r="A2206" s="57" t="s">
        <v>4640</v>
      </c>
      <c r="B2206" s="57" t="s">
        <v>4546</v>
      </c>
      <c r="C2206" s="57" t="s">
        <v>4649</v>
      </c>
      <c r="D2206" s="91">
        <v>2</v>
      </c>
      <c r="E2206" s="57" t="s">
        <v>5250</v>
      </c>
      <c r="F2206" s="29">
        <f t="shared" si="112"/>
        <v>0</v>
      </c>
      <c r="G2206" s="23">
        <f t="shared" si="113"/>
        <v>2.6779999999999999</v>
      </c>
      <c r="H2206" s="30"/>
      <c r="I2206" s="29"/>
      <c r="J2206" s="23">
        <f t="shared" si="114"/>
        <v>0</v>
      </c>
      <c r="K2206" s="30"/>
      <c r="L2206" s="29"/>
      <c r="M2206" s="98" t="s">
        <v>4944</v>
      </c>
      <c r="N2206" s="98">
        <v>10.712</v>
      </c>
      <c r="O2206" s="98" t="s">
        <v>4944</v>
      </c>
      <c r="P2206" s="98" t="s">
        <v>4944</v>
      </c>
      <c r="Q2206" s="98" t="s">
        <v>4944</v>
      </c>
      <c r="R2206" s="98" t="s">
        <v>4944</v>
      </c>
      <c r="S2206" s="98" t="s">
        <v>4944</v>
      </c>
      <c r="T2206" s="98" t="s">
        <v>4944</v>
      </c>
      <c r="U2206" s="98" t="s">
        <v>4944</v>
      </c>
    </row>
    <row r="2207" spans="1:21" x14ac:dyDescent="0.25">
      <c r="A2207" s="57" t="s">
        <v>4640</v>
      </c>
      <c r="B2207" s="57" t="s">
        <v>656</v>
      </c>
      <c r="C2207" s="57" t="s">
        <v>4649</v>
      </c>
      <c r="D2207" s="91">
        <v>2</v>
      </c>
      <c r="E2207" s="57" t="s">
        <v>5252</v>
      </c>
      <c r="F2207" s="29">
        <f t="shared" si="112"/>
        <v>0</v>
      </c>
      <c r="G2207" s="23">
        <f t="shared" si="113"/>
        <v>0</v>
      </c>
      <c r="H2207" s="30"/>
      <c r="I2207" s="29"/>
      <c r="J2207" s="23">
        <f t="shared" si="114"/>
        <v>0</v>
      </c>
      <c r="K2207" s="30"/>
      <c r="L2207" s="29"/>
      <c r="M2207" s="98" t="s">
        <v>4944</v>
      </c>
      <c r="N2207" s="98" t="s">
        <v>4944</v>
      </c>
      <c r="O2207" s="98" t="s">
        <v>4944</v>
      </c>
      <c r="P2207" s="98" t="s">
        <v>4944</v>
      </c>
      <c r="Q2207" s="98" t="s">
        <v>4944</v>
      </c>
      <c r="R2207" s="98" t="s">
        <v>4944</v>
      </c>
      <c r="S2207" s="98" t="s">
        <v>4944</v>
      </c>
      <c r="T2207" s="98">
        <v>0</v>
      </c>
      <c r="U2207" s="98" t="s">
        <v>4944</v>
      </c>
    </row>
    <row r="2208" spans="1:21" x14ac:dyDescent="0.25">
      <c r="A2208" s="57" t="s">
        <v>4640</v>
      </c>
      <c r="B2208" s="57" t="s">
        <v>4255</v>
      </c>
      <c r="C2208" s="57" t="s">
        <v>4650</v>
      </c>
      <c r="D2208" s="91">
        <v>2</v>
      </c>
      <c r="E2208" s="57" t="s">
        <v>5254</v>
      </c>
      <c r="F2208" s="29">
        <f t="shared" ref="F2208:F2271" si="115">SUM(S2208:U2208)/3</f>
        <v>0</v>
      </c>
      <c r="G2208" s="23">
        <f t="shared" ref="G2208:G2271" si="116">SUM(M2208:P2208)/4</f>
        <v>113.465</v>
      </c>
      <c r="H2208" s="30"/>
      <c r="I2208" s="29"/>
      <c r="J2208" s="23">
        <f t="shared" ref="J2208:J2271" si="117">SUM(Q2208:U2208)/5</f>
        <v>0</v>
      </c>
      <c r="K2208" s="30"/>
      <c r="L2208" s="29"/>
      <c r="M2208" s="98" t="s">
        <v>4944</v>
      </c>
      <c r="N2208" s="98">
        <v>285.86</v>
      </c>
      <c r="O2208" s="98">
        <v>168</v>
      </c>
      <c r="P2208" s="98" t="s">
        <v>4944</v>
      </c>
      <c r="Q2208" s="98" t="s">
        <v>4944</v>
      </c>
      <c r="R2208" s="98" t="s">
        <v>4944</v>
      </c>
      <c r="S2208" s="98" t="s">
        <v>4944</v>
      </c>
      <c r="T2208" s="98" t="s">
        <v>4944</v>
      </c>
      <c r="U2208" s="98" t="s">
        <v>4944</v>
      </c>
    </row>
    <row r="2209" spans="1:21" x14ac:dyDescent="0.25">
      <c r="A2209" s="57" t="s">
        <v>4640</v>
      </c>
      <c r="B2209" s="57" t="s">
        <v>4256</v>
      </c>
      <c r="C2209" s="57" t="s">
        <v>4650</v>
      </c>
      <c r="D2209" s="91">
        <v>2</v>
      </c>
      <c r="E2209" s="57" t="s">
        <v>5255</v>
      </c>
      <c r="F2209" s="29">
        <f t="shared" si="115"/>
        <v>0</v>
      </c>
      <c r="G2209" s="23">
        <f t="shared" si="116"/>
        <v>197.1</v>
      </c>
      <c r="H2209" s="30"/>
      <c r="I2209" s="29"/>
      <c r="J2209" s="23">
        <f t="shared" si="117"/>
        <v>34.4</v>
      </c>
      <c r="K2209" s="30"/>
      <c r="L2209" s="29"/>
      <c r="M2209" s="98" t="s">
        <v>4944</v>
      </c>
      <c r="N2209" s="98" t="s">
        <v>4944</v>
      </c>
      <c r="O2209" s="98">
        <v>384</v>
      </c>
      <c r="P2209" s="98">
        <v>404.4</v>
      </c>
      <c r="Q2209" s="98">
        <v>172</v>
      </c>
      <c r="R2209" s="98" t="s">
        <v>4944</v>
      </c>
      <c r="S2209" s="98" t="s">
        <v>4944</v>
      </c>
      <c r="T2209" s="98" t="s">
        <v>4944</v>
      </c>
      <c r="U2209" s="98" t="s">
        <v>4944</v>
      </c>
    </row>
    <row r="2210" spans="1:21" x14ac:dyDescent="0.25">
      <c r="A2210" s="57" t="s">
        <v>4640</v>
      </c>
      <c r="B2210" s="57" t="s">
        <v>141</v>
      </c>
      <c r="C2210" s="57" t="s">
        <v>4650</v>
      </c>
      <c r="D2210" s="91">
        <v>2</v>
      </c>
      <c r="E2210" s="57" t="s">
        <v>5259</v>
      </c>
      <c r="F2210" s="29">
        <f t="shared" si="115"/>
        <v>0</v>
      </c>
      <c r="G2210" s="23">
        <f t="shared" si="116"/>
        <v>0</v>
      </c>
      <c r="H2210" s="30"/>
      <c r="I2210" s="29"/>
      <c r="J2210" s="23">
        <f t="shared" si="117"/>
        <v>6.5464000000000002</v>
      </c>
      <c r="K2210" s="30"/>
      <c r="L2210" s="29"/>
      <c r="M2210" s="98" t="s">
        <v>4944</v>
      </c>
      <c r="N2210" s="98" t="s">
        <v>4944</v>
      </c>
      <c r="O2210" s="98" t="s">
        <v>4944</v>
      </c>
      <c r="P2210" s="98" t="s">
        <v>4944</v>
      </c>
      <c r="Q2210" s="98" t="s">
        <v>4944</v>
      </c>
      <c r="R2210" s="98">
        <v>32.731999999999999</v>
      </c>
      <c r="S2210" s="98" t="s">
        <v>4944</v>
      </c>
      <c r="T2210" s="98" t="s">
        <v>4944</v>
      </c>
      <c r="U2210" s="98" t="s">
        <v>4944</v>
      </c>
    </row>
    <row r="2211" spans="1:21" x14ac:dyDescent="0.25">
      <c r="A2211" s="57" t="s">
        <v>4640</v>
      </c>
      <c r="B2211" s="57" t="s">
        <v>4353</v>
      </c>
      <c r="C2211" s="57" t="s">
        <v>4650</v>
      </c>
      <c r="D2211" s="91">
        <v>2</v>
      </c>
      <c r="E2211" s="57" t="s">
        <v>5263</v>
      </c>
      <c r="F2211" s="29">
        <f t="shared" si="115"/>
        <v>0</v>
      </c>
      <c r="G2211" s="23">
        <f t="shared" si="116"/>
        <v>4.2447499999999998</v>
      </c>
      <c r="H2211" s="30"/>
      <c r="I2211" s="29"/>
      <c r="J2211" s="23">
        <f t="shared" si="117"/>
        <v>0</v>
      </c>
      <c r="K2211" s="30"/>
      <c r="L2211" s="29"/>
      <c r="M2211" s="98" t="s">
        <v>4944</v>
      </c>
      <c r="N2211" s="98" t="s">
        <v>4944</v>
      </c>
      <c r="O2211" s="98">
        <v>16.978999999999999</v>
      </c>
      <c r="P2211" s="98" t="s">
        <v>4944</v>
      </c>
      <c r="Q2211" s="98" t="s">
        <v>4944</v>
      </c>
      <c r="R2211" s="98" t="s">
        <v>4944</v>
      </c>
      <c r="S2211" s="98" t="s">
        <v>4944</v>
      </c>
      <c r="T2211" s="98" t="s">
        <v>4944</v>
      </c>
      <c r="U2211" s="98" t="s">
        <v>4944</v>
      </c>
    </row>
    <row r="2212" spans="1:21" x14ac:dyDescent="0.25">
      <c r="A2212" s="57" t="s">
        <v>4640</v>
      </c>
      <c r="B2212" s="57" t="s">
        <v>3551</v>
      </c>
      <c r="C2212" s="57" t="s">
        <v>4650</v>
      </c>
      <c r="D2212" s="91">
        <v>2</v>
      </c>
      <c r="E2212" s="57" t="s">
        <v>5264</v>
      </c>
      <c r="F2212" s="29">
        <f t="shared" si="115"/>
        <v>0</v>
      </c>
      <c r="G2212" s="23">
        <f t="shared" si="116"/>
        <v>0</v>
      </c>
      <c r="H2212" s="30"/>
      <c r="I2212" s="29"/>
      <c r="J2212" s="23">
        <f t="shared" si="117"/>
        <v>0</v>
      </c>
      <c r="K2212" s="30"/>
      <c r="L2212" s="29"/>
      <c r="M2212" s="98" t="s">
        <v>4944</v>
      </c>
      <c r="N2212" s="98" t="s">
        <v>4944</v>
      </c>
      <c r="O2212" s="98" t="s">
        <v>4944</v>
      </c>
      <c r="P2212" s="98" t="s">
        <v>4944</v>
      </c>
      <c r="Q2212" s="98" t="s">
        <v>4944</v>
      </c>
      <c r="R2212" s="98" t="s">
        <v>4944</v>
      </c>
      <c r="S2212" s="98" t="s">
        <v>4944</v>
      </c>
      <c r="T2212" s="98">
        <v>0</v>
      </c>
      <c r="U2212" s="98" t="s">
        <v>4944</v>
      </c>
    </row>
    <row r="2213" spans="1:21" x14ac:dyDescent="0.25">
      <c r="A2213" s="57" t="s">
        <v>4640</v>
      </c>
      <c r="B2213" s="57" t="s">
        <v>1859</v>
      </c>
      <c r="C2213" s="57" t="s">
        <v>4650</v>
      </c>
      <c r="D2213" s="91">
        <v>2</v>
      </c>
      <c r="E2213" s="57" t="s">
        <v>5266</v>
      </c>
      <c r="F2213" s="29">
        <f t="shared" si="115"/>
        <v>0</v>
      </c>
      <c r="G2213" s="23">
        <f t="shared" si="116"/>
        <v>0</v>
      </c>
      <c r="H2213" s="30"/>
      <c r="I2213" s="29"/>
      <c r="J2213" s="23">
        <f t="shared" si="117"/>
        <v>6.2E-2</v>
      </c>
      <c r="K2213" s="30"/>
      <c r="L2213" s="29"/>
      <c r="M2213" s="98" t="s">
        <v>4944</v>
      </c>
      <c r="N2213" s="98" t="s">
        <v>4944</v>
      </c>
      <c r="O2213" s="98" t="s">
        <v>4944</v>
      </c>
      <c r="P2213" s="98" t="s">
        <v>4944</v>
      </c>
      <c r="Q2213" s="98">
        <v>0.31</v>
      </c>
      <c r="R2213" s="98" t="s">
        <v>4944</v>
      </c>
      <c r="S2213" s="98" t="s">
        <v>4944</v>
      </c>
      <c r="T2213" s="98" t="s">
        <v>4944</v>
      </c>
      <c r="U2213" s="98" t="s">
        <v>4944</v>
      </c>
    </row>
    <row r="2214" spans="1:21" x14ac:dyDescent="0.25">
      <c r="A2214" s="57" t="s">
        <v>4640</v>
      </c>
      <c r="B2214" s="57" t="s">
        <v>4315</v>
      </c>
      <c r="C2214" s="57" t="s">
        <v>4651</v>
      </c>
      <c r="D2214" s="91">
        <v>2</v>
      </c>
      <c r="E2214" s="57" t="s">
        <v>5268</v>
      </c>
      <c r="F2214" s="29">
        <f t="shared" si="115"/>
        <v>0</v>
      </c>
      <c r="G2214" s="23">
        <f t="shared" si="116"/>
        <v>0.73475000000000001</v>
      </c>
      <c r="H2214" s="30"/>
      <c r="I2214" s="29"/>
      <c r="J2214" s="23">
        <f t="shared" si="117"/>
        <v>0</v>
      </c>
      <c r="K2214" s="30"/>
      <c r="L2214" s="29"/>
      <c r="M2214" s="98">
        <v>2.9390000000000001</v>
      </c>
      <c r="N2214" s="98" t="s">
        <v>4944</v>
      </c>
      <c r="O2214" s="98" t="s">
        <v>4944</v>
      </c>
      <c r="P2214" s="98" t="s">
        <v>4944</v>
      </c>
      <c r="Q2214" s="98" t="s">
        <v>4944</v>
      </c>
      <c r="R2214" s="98" t="s">
        <v>4944</v>
      </c>
      <c r="S2214" s="98" t="s">
        <v>4944</v>
      </c>
      <c r="T2214" s="98" t="s">
        <v>4944</v>
      </c>
      <c r="U2214" s="98" t="s">
        <v>4944</v>
      </c>
    </row>
    <row r="2215" spans="1:21" x14ac:dyDescent="0.25">
      <c r="A2215" s="57" t="s">
        <v>4640</v>
      </c>
      <c r="B2215" s="57" t="s">
        <v>1505</v>
      </c>
      <c r="C2215" s="57" t="s">
        <v>4651</v>
      </c>
      <c r="D2215" s="91">
        <v>2</v>
      </c>
      <c r="E2215" s="57" t="s">
        <v>5271</v>
      </c>
      <c r="F2215" s="29">
        <f t="shared" si="115"/>
        <v>0</v>
      </c>
      <c r="G2215" s="23">
        <f t="shared" si="116"/>
        <v>0.12075</v>
      </c>
      <c r="H2215" s="30"/>
      <c r="I2215" s="29"/>
      <c r="J2215" s="23">
        <f t="shared" si="117"/>
        <v>0</v>
      </c>
      <c r="K2215" s="30"/>
      <c r="L2215" s="29"/>
      <c r="M2215" s="98" t="s">
        <v>4944</v>
      </c>
      <c r="N2215" s="98" t="s">
        <v>4944</v>
      </c>
      <c r="O2215" s="98" t="s">
        <v>4944</v>
      </c>
      <c r="P2215" s="98">
        <v>0.48299999999999998</v>
      </c>
      <c r="Q2215" s="98" t="s">
        <v>4944</v>
      </c>
      <c r="R2215" s="98" t="s">
        <v>4944</v>
      </c>
      <c r="S2215" s="98" t="s">
        <v>4944</v>
      </c>
      <c r="T2215" s="98" t="s">
        <v>4944</v>
      </c>
      <c r="U2215" s="98" t="s">
        <v>4944</v>
      </c>
    </row>
    <row r="2216" spans="1:21" x14ac:dyDescent="0.25">
      <c r="A2216" s="57" t="s">
        <v>4640</v>
      </c>
      <c r="B2216" s="57" t="s">
        <v>81</v>
      </c>
      <c r="C2216" s="57" t="s">
        <v>4651</v>
      </c>
      <c r="D2216" s="91">
        <v>2</v>
      </c>
      <c r="E2216" s="57" t="s">
        <v>5273</v>
      </c>
      <c r="F2216" s="29">
        <f t="shared" si="115"/>
        <v>0</v>
      </c>
      <c r="G2216" s="23">
        <f t="shared" si="116"/>
        <v>4.0717499999999998</v>
      </c>
      <c r="H2216" s="30"/>
      <c r="I2216" s="29"/>
      <c r="J2216" s="23">
        <f t="shared" si="117"/>
        <v>0</v>
      </c>
      <c r="K2216" s="30"/>
      <c r="L2216" s="29"/>
      <c r="M2216" s="98" t="s">
        <v>4944</v>
      </c>
      <c r="N2216" s="98">
        <v>8.1389999999999993</v>
      </c>
      <c r="O2216" s="98">
        <v>0.20599999999999999</v>
      </c>
      <c r="P2216" s="98">
        <v>7.9420000000000002</v>
      </c>
      <c r="Q2216" s="98" t="s">
        <v>4944</v>
      </c>
      <c r="R2216" s="98" t="s">
        <v>4944</v>
      </c>
      <c r="S2216" s="98" t="s">
        <v>4944</v>
      </c>
      <c r="T2216" s="98" t="s">
        <v>4944</v>
      </c>
      <c r="U2216" s="98" t="s">
        <v>4944</v>
      </c>
    </row>
    <row r="2217" spans="1:21" x14ac:dyDescent="0.25">
      <c r="A2217" s="57" t="s">
        <v>4640</v>
      </c>
      <c r="B2217" s="57" t="s">
        <v>2723</v>
      </c>
      <c r="C2217" s="57" t="s">
        <v>4651</v>
      </c>
      <c r="D2217" s="91">
        <v>2</v>
      </c>
      <c r="E2217" s="57" t="s">
        <v>5288</v>
      </c>
      <c r="F2217" s="29">
        <f t="shared" si="115"/>
        <v>0</v>
      </c>
      <c r="G2217" s="23">
        <f t="shared" si="116"/>
        <v>2.2767499999999998</v>
      </c>
      <c r="H2217" s="30"/>
      <c r="I2217" s="29"/>
      <c r="J2217" s="23">
        <f t="shared" si="117"/>
        <v>0</v>
      </c>
      <c r="K2217" s="30"/>
      <c r="L2217" s="29"/>
      <c r="M2217" s="98" t="s">
        <v>4944</v>
      </c>
      <c r="N2217" s="98" t="s">
        <v>4944</v>
      </c>
      <c r="O2217" s="98">
        <v>9.1069999999999993</v>
      </c>
      <c r="P2217" s="98" t="s">
        <v>4944</v>
      </c>
      <c r="Q2217" s="98" t="s">
        <v>4944</v>
      </c>
      <c r="R2217" s="98" t="s">
        <v>4944</v>
      </c>
      <c r="S2217" s="98" t="s">
        <v>4944</v>
      </c>
      <c r="T2217" s="98" t="s">
        <v>4944</v>
      </c>
      <c r="U2217" s="98" t="s">
        <v>4944</v>
      </c>
    </row>
    <row r="2218" spans="1:21" x14ac:dyDescent="0.25">
      <c r="A2218" s="57" t="s">
        <v>4640</v>
      </c>
      <c r="B2218" s="57" t="s">
        <v>4594</v>
      </c>
      <c r="C2218" s="57" t="s">
        <v>4652</v>
      </c>
      <c r="D2218" s="91">
        <v>2</v>
      </c>
      <c r="E2218" s="57" t="s">
        <v>5293</v>
      </c>
      <c r="F2218" s="29">
        <f t="shared" si="115"/>
        <v>0</v>
      </c>
      <c r="G2218" s="23">
        <f t="shared" si="116"/>
        <v>24.091999999999999</v>
      </c>
      <c r="H2218" s="30"/>
      <c r="I2218" s="29"/>
      <c r="J2218" s="23">
        <f t="shared" si="117"/>
        <v>0</v>
      </c>
      <c r="K2218" s="30"/>
      <c r="L2218" s="29"/>
      <c r="M2218" s="98">
        <v>52.015000000000001</v>
      </c>
      <c r="N2218" s="98">
        <v>10.026</v>
      </c>
      <c r="O2218" s="98">
        <v>34.326999999999998</v>
      </c>
      <c r="P2218" s="98" t="s">
        <v>4944</v>
      </c>
      <c r="Q2218" s="98" t="s">
        <v>4944</v>
      </c>
      <c r="R2218" s="98" t="s">
        <v>4944</v>
      </c>
      <c r="S2218" s="98" t="s">
        <v>4944</v>
      </c>
      <c r="T2218" s="98" t="s">
        <v>4944</v>
      </c>
      <c r="U2218" s="98" t="s">
        <v>4944</v>
      </c>
    </row>
    <row r="2219" spans="1:21" x14ac:dyDescent="0.25">
      <c r="A2219" s="57" t="s">
        <v>4640</v>
      </c>
      <c r="B2219" s="57" t="s">
        <v>3164</v>
      </c>
      <c r="C2219" s="57" t="s">
        <v>4652</v>
      </c>
      <c r="D2219" s="91">
        <v>2</v>
      </c>
      <c r="E2219" s="57" t="s">
        <v>5301</v>
      </c>
      <c r="F2219" s="29">
        <f t="shared" si="115"/>
        <v>0</v>
      </c>
      <c r="G2219" s="23">
        <f t="shared" si="116"/>
        <v>0.62450000000000006</v>
      </c>
      <c r="H2219" s="30"/>
      <c r="I2219" s="29"/>
      <c r="J2219" s="23">
        <f t="shared" si="117"/>
        <v>0</v>
      </c>
      <c r="K2219" s="30"/>
      <c r="L2219" s="29"/>
      <c r="M2219" s="98" t="s">
        <v>4944</v>
      </c>
      <c r="N2219" s="98" t="s">
        <v>4944</v>
      </c>
      <c r="O2219" s="98" t="s">
        <v>4944</v>
      </c>
      <c r="P2219" s="98">
        <v>2.4980000000000002</v>
      </c>
      <c r="Q2219" s="98" t="s">
        <v>4944</v>
      </c>
      <c r="R2219" s="98" t="s">
        <v>4944</v>
      </c>
      <c r="S2219" s="98" t="s">
        <v>4944</v>
      </c>
      <c r="T2219" s="98" t="s">
        <v>4944</v>
      </c>
      <c r="U2219" s="98" t="s">
        <v>4944</v>
      </c>
    </row>
    <row r="2220" spans="1:21" x14ac:dyDescent="0.25">
      <c r="A2220" s="57" t="s">
        <v>4640</v>
      </c>
      <c r="B2220" s="57" t="s">
        <v>3768</v>
      </c>
      <c r="C2220" s="57" t="s">
        <v>4652</v>
      </c>
      <c r="D2220" s="91">
        <v>2</v>
      </c>
      <c r="E2220" s="57" t="s">
        <v>5302</v>
      </c>
      <c r="F2220" s="29">
        <f t="shared" si="115"/>
        <v>0</v>
      </c>
      <c r="G2220" s="23">
        <f t="shared" si="116"/>
        <v>7.883</v>
      </c>
      <c r="H2220" s="30"/>
      <c r="I2220" s="29"/>
      <c r="J2220" s="23">
        <f t="shared" si="117"/>
        <v>0</v>
      </c>
      <c r="K2220" s="30"/>
      <c r="L2220" s="29"/>
      <c r="M2220" s="98">
        <v>26.94</v>
      </c>
      <c r="N2220" s="98">
        <v>4.5919999999999996</v>
      </c>
      <c r="O2220" s="98" t="s">
        <v>4944</v>
      </c>
      <c r="P2220" s="98" t="s">
        <v>4944</v>
      </c>
      <c r="Q2220" s="98" t="s">
        <v>4944</v>
      </c>
      <c r="R2220" s="98" t="s">
        <v>4944</v>
      </c>
      <c r="S2220" s="98" t="s">
        <v>4944</v>
      </c>
      <c r="T2220" s="98" t="s">
        <v>4944</v>
      </c>
      <c r="U2220" s="98" t="s">
        <v>4944</v>
      </c>
    </row>
    <row r="2221" spans="1:21" x14ac:dyDescent="0.25">
      <c r="A2221" s="57" t="s">
        <v>4640</v>
      </c>
      <c r="B2221" s="57" t="s">
        <v>4033</v>
      </c>
      <c r="C2221" s="57" t="s">
        <v>4652</v>
      </c>
      <c r="D2221" s="91">
        <v>2</v>
      </c>
      <c r="E2221" s="57" t="s">
        <v>5309</v>
      </c>
      <c r="F2221" s="29">
        <f t="shared" si="115"/>
        <v>0</v>
      </c>
      <c r="G2221" s="23">
        <f t="shared" si="116"/>
        <v>0.48799999999999999</v>
      </c>
      <c r="H2221" s="30"/>
      <c r="I2221" s="29"/>
      <c r="J2221" s="23">
        <f t="shared" si="117"/>
        <v>0</v>
      </c>
      <c r="K2221" s="30"/>
      <c r="L2221" s="29"/>
      <c r="M2221" s="98">
        <v>1.952</v>
      </c>
      <c r="N2221" s="98" t="s">
        <v>4944</v>
      </c>
      <c r="O2221" s="98" t="s">
        <v>4944</v>
      </c>
      <c r="P2221" s="98" t="s">
        <v>4944</v>
      </c>
      <c r="Q2221" s="98" t="s">
        <v>4944</v>
      </c>
      <c r="R2221" s="98" t="s">
        <v>4944</v>
      </c>
      <c r="S2221" s="98" t="s">
        <v>4944</v>
      </c>
      <c r="T2221" s="98" t="s">
        <v>4944</v>
      </c>
      <c r="U2221" s="98" t="s">
        <v>4944</v>
      </c>
    </row>
    <row r="2222" spans="1:21" x14ac:dyDescent="0.25">
      <c r="A2222" s="57" t="s">
        <v>4640</v>
      </c>
      <c r="B2222" s="57" t="s">
        <v>9566</v>
      </c>
      <c r="C2222" s="57" t="s">
        <v>4652</v>
      </c>
      <c r="D2222" s="91">
        <v>2</v>
      </c>
      <c r="E2222" s="57" t="s">
        <v>9567</v>
      </c>
      <c r="F2222" s="29">
        <f t="shared" si="115"/>
        <v>0</v>
      </c>
      <c r="G2222" s="23">
        <f t="shared" si="116"/>
        <v>52.628500000000003</v>
      </c>
      <c r="H2222" s="30"/>
      <c r="I2222" s="29"/>
      <c r="J2222" s="23">
        <f t="shared" si="117"/>
        <v>0</v>
      </c>
      <c r="K2222" s="30"/>
      <c r="L2222" s="29"/>
      <c r="M2222" s="98">
        <v>77.191999999999993</v>
      </c>
      <c r="N2222" s="98">
        <v>71.603999999999999</v>
      </c>
      <c r="O2222" s="98">
        <v>61.718000000000004</v>
      </c>
      <c r="P2222" s="98" t="s">
        <v>4944</v>
      </c>
      <c r="Q2222" s="98" t="s">
        <v>4944</v>
      </c>
      <c r="R2222" s="98" t="s">
        <v>4944</v>
      </c>
      <c r="S2222" s="98" t="s">
        <v>4944</v>
      </c>
      <c r="T2222" s="98" t="s">
        <v>4944</v>
      </c>
      <c r="U2222" s="98" t="s">
        <v>4944</v>
      </c>
    </row>
    <row r="2223" spans="1:21" x14ac:dyDescent="0.25">
      <c r="A2223" s="57" t="s">
        <v>4640</v>
      </c>
      <c r="B2223" s="57" t="s">
        <v>4090</v>
      </c>
      <c r="C2223" s="57" t="s">
        <v>4652</v>
      </c>
      <c r="D2223" s="91">
        <v>2</v>
      </c>
      <c r="E2223" s="57" t="s">
        <v>5318</v>
      </c>
      <c r="F2223" s="29">
        <f t="shared" si="115"/>
        <v>0</v>
      </c>
      <c r="G2223" s="23">
        <f t="shared" si="116"/>
        <v>3.2487499999999998</v>
      </c>
      <c r="H2223" s="30"/>
      <c r="I2223" s="29"/>
      <c r="J2223" s="23">
        <f t="shared" si="117"/>
        <v>0.18</v>
      </c>
      <c r="K2223" s="30"/>
      <c r="L2223" s="29"/>
      <c r="M2223" s="98" t="s">
        <v>4944</v>
      </c>
      <c r="N2223" s="98">
        <v>1.042</v>
      </c>
      <c r="O2223" s="98" t="s">
        <v>4944</v>
      </c>
      <c r="P2223" s="98">
        <v>11.952999999999999</v>
      </c>
      <c r="Q2223" s="98" t="s">
        <v>4944</v>
      </c>
      <c r="R2223" s="98">
        <v>0.9</v>
      </c>
      <c r="S2223" s="98" t="s">
        <v>4944</v>
      </c>
      <c r="T2223" s="98" t="s">
        <v>4944</v>
      </c>
      <c r="U2223" s="98" t="s">
        <v>4944</v>
      </c>
    </row>
    <row r="2224" spans="1:21" x14ac:dyDescent="0.25">
      <c r="A2224" s="57" t="s">
        <v>4640</v>
      </c>
      <c r="B2224" s="57" t="s">
        <v>4550</v>
      </c>
      <c r="C2224" s="57" t="s">
        <v>4652</v>
      </c>
      <c r="D2224" s="91">
        <v>2</v>
      </c>
      <c r="E2224" s="57" t="s">
        <v>5320</v>
      </c>
      <c r="F2224" s="29">
        <f t="shared" si="115"/>
        <v>0</v>
      </c>
      <c r="G2224" s="23">
        <f t="shared" si="116"/>
        <v>0</v>
      </c>
      <c r="H2224" s="30"/>
      <c r="I2224" s="29"/>
      <c r="J2224" s="23">
        <f t="shared" si="117"/>
        <v>1.2231999999999998</v>
      </c>
      <c r="K2224" s="30"/>
      <c r="L2224" s="29"/>
      <c r="M2224" s="98" t="s">
        <v>4944</v>
      </c>
      <c r="N2224" s="98" t="s">
        <v>4944</v>
      </c>
      <c r="O2224" s="98" t="s">
        <v>4944</v>
      </c>
      <c r="P2224" s="98" t="s">
        <v>4944</v>
      </c>
      <c r="Q2224" s="98">
        <v>6.1159999999999997</v>
      </c>
      <c r="R2224" s="98" t="s">
        <v>4944</v>
      </c>
      <c r="S2224" s="98" t="s">
        <v>4944</v>
      </c>
      <c r="T2224" s="98" t="s">
        <v>4944</v>
      </c>
      <c r="U2224" s="98" t="s">
        <v>4944</v>
      </c>
    </row>
    <row r="2225" spans="1:21" x14ac:dyDescent="0.25">
      <c r="A2225" s="57" t="s">
        <v>4640</v>
      </c>
      <c r="B2225" s="57" t="s">
        <v>4354</v>
      </c>
      <c r="C2225" s="57" t="s">
        <v>4652</v>
      </c>
      <c r="D2225" s="91">
        <v>2</v>
      </c>
      <c r="E2225" s="57" t="s">
        <v>5321</v>
      </c>
      <c r="F2225" s="29">
        <f t="shared" si="115"/>
        <v>0</v>
      </c>
      <c r="G2225" s="23">
        <f t="shared" si="116"/>
        <v>0.51375000000000004</v>
      </c>
      <c r="H2225" s="30"/>
      <c r="I2225" s="29"/>
      <c r="J2225" s="23">
        <f t="shared" si="117"/>
        <v>0</v>
      </c>
      <c r="K2225" s="30"/>
      <c r="L2225" s="29"/>
      <c r="M2225" s="98">
        <v>1.544</v>
      </c>
      <c r="N2225" s="98">
        <v>0.51100000000000001</v>
      </c>
      <c r="O2225" s="98" t="s">
        <v>4944</v>
      </c>
      <c r="P2225" s="98" t="s">
        <v>4944</v>
      </c>
      <c r="Q2225" s="98" t="s">
        <v>4944</v>
      </c>
      <c r="R2225" s="98" t="s">
        <v>4944</v>
      </c>
      <c r="S2225" s="98" t="s">
        <v>4944</v>
      </c>
      <c r="T2225" s="98" t="s">
        <v>4944</v>
      </c>
      <c r="U2225" s="98" t="s">
        <v>4944</v>
      </c>
    </row>
    <row r="2226" spans="1:21" x14ac:dyDescent="0.25">
      <c r="A2226" s="57" t="s">
        <v>4640</v>
      </c>
      <c r="B2226" s="57" t="s">
        <v>3949</v>
      </c>
      <c r="C2226" s="57" t="s">
        <v>4652</v>
      </c>
      <c r="D2226" s="91">
        <v>2</v>
      </c>
      <c r="E2226" s="57" t="s">
        <v>5322</v>
      </c>
      <c r="F2226" s="29">
        <f t="shared" si="115"/>
        <v>0</v>
      </c>
      <c r="G2226" s="23">
        <f t="shared" si="116"/>
        <v>94.453250000000011</v>
      </c>
      <c r="H2226" s="30"/>
      <c r="I2226" s="29"/>
      <c r="J2226" s="23">
        <f t="shared" si="117"/>
        <v>0.11339999999999999</v>
      </c>
      <c r="K2226" s="30"/>
      <c r="L2226" s="29"/>
      <c r="M2226" s="98" t="s">
        <v>4944</v>
      </c>
      <c r="N2226" s="98">
        <v>368.85500000000002</v>
      </c>
      <c r="O2226" s="98" t="s">
        <v>4944</v>
      </c>
      <c r="P2226" s="98">
        <v>8.9580000000000002</v>
      </c>
      <c r="Q2226" s="98" t="s">
        <v>4944</v>
      </c>
      <c r="R2226" s="98">
        <v>0.56699999999999995</v>
      </c>
      <c r="S2226" s="98" t="s">
        <v>4944</v>
      </c>
      <c r="T2226" s="98" t="s">
        <v>4944</v>
      </c>
      <c r="U2226" s="98" t="s">
        <v>4944</v>
      </c>
    </row>
    <row r="2227" spans="1:21" x14ac:dyDescent="0.25">
      <c r="A2227" s="57" t="s">
        <v>4640</v>
      </c>
      <c r="B2227" s="57" t="s">
        <v>1124</v>
      </c>
      <c r="C2227" s="57" t="s">
        <v>4652</v>
      </c>
      <c r="D2227" s="91">
        <v>2</v>
      </c>
      <c r="E2227" s="57" t="s">
        <v>5324</v>
      </c>
      <c r="F2227" s="29">
        <f t="shared" si="115"/>
        <v>0</v>
      </c>
      <c r="G2227" s="23">
        <f t="shared" si="116"/>
        <v>0</v>
      </c>
      <c r="H2227" s="30"/>
      <c r="I2227" s="29"/>
      <c r="J2227" s="23">
        <f t="shared" si="117"/>
        <v>0.27779999999999999</v>
      </c>
      <c r="K2227" s="30"/>
      <c r="L2227" s="29"/>
      <c r="M2227" s="98" t="s">
        <v>4944</v>
      </c>
      <c r="N2227" s="98" t="s">
        <v>4944</v>
      </c>
      <c r="O2227" s="98" t="s">
        <v>4944</v>
      </c>
      <c r="P2227" s="98" t="s">
        <v>4944</v>
      </c>
      <c r="Q2227" s="98">
        <v>1.389</v>
      </c>
      <c r="R2227" s="98" t="s">
        <v>4944</v>
      </c>
      <c r="S2227" s="98" t="s">
        <v>4944</v>
      </c>
      <c r="T2227" s="98" t="s">
        <v>4944</v>
      </c>
      <c r="U2227" s="98" t="s">
        <v>4944</v>
      </c>
    </row>
    <row r="2228" spans="1:21" x14ac:dyDescent="0.25">
      <c r="A2228" s="57" t="s">
        <v>4640</v>
      </c>
      <c r="B2228" s="57" t="s">
        <v>2501</v>
      </c>
      <c r="C2228" s="57" t="s">
        <v>4653</v>
      </c>
      <c r="D2228" s="91">
        <v>2</v>
      </c>
      <c r="E2228" s="57" t="s">
        <v>5330</v>
      </c>
      <c r="F2228" s="29">
        <f t="shared" si="115"/>
        <v>0</v>
      </c>
      <c r="G2228" s="23">
        <f t="shared" si="116"/>
        <v>0</v>
      </c>
      <c r="H2228" s="30"/>
      <c r="I2228" s="29"/>
      <c r="J2228" s="23">
        <f t="shared" si="117"/>
        <v>16</v>
      </c>
      <c r="K2228" s="30"/>
      <c r="L2228" s="29"/>
      <c r="M2228" s="98" t="s">
        <v>4944</v>
      </c>
      <c r="N2228" s="98" t="s">
        <v>4944</v>
      </c>
      <c r="O2228" s="98" t="s">
        <v>4944</v>
      </c>
      <c r="P2228" s="98" t="s">
        <v>4944</v>
      </c>
      <c r="Q2228" s="98">
        <v>80</v>
      </c>
      <c r="R2228" s="98" t="s">
        <v>4944</v>
      </c>
      <c r="S2228" s="98" t="s">
        <v>4944</v>
      </c>
      <c r="T2228" s="98" t="s">
        <v>4944</v>
      </c>
      <c r="U2228" s="98" t="s">
        <v>4944</v>
      </c>
    </row>
    <row r="2229" spans="1:21" x14ac:dyDescent="0.25">
      <c r="A2229" s="57" t="s">
        <v>4640</v>
      </c>
      <c r="B2229" s="57" t="s">
        <v>9568</v>
      </c>
      <c r="C2229" s="57" t="s">
        <v>4654</v>
      </c>
      <c r="D2229" s="91">
        <v>2</v>
      </c>
      <c r="E2229" s="57" t="s">
        <v>9569</v>
      </c>
      <c r="F2229" s="29">
        <f t="shared" si="115"/>
        <v>0</v>
      </c>
      <c r="G2229" s="23">
        <f t="shared" si="116"/>
        <v>2.875</v>
      </c>
      <c r="H2229" s="30"/>
      <c r="I2229" s="29"/>
      <c r="J2229" s="23">
        <f t="shared" si="117"/>
        <v>0</v>
      </c>
      <c r="K2229" s="30"/>
      <c r="L2229" s="29"/>
      <c r="M2229" s="98" t="s">
        <v>4944</v>
      </c>
      <c r="N2229" s="98" t="s">
        <v>4944</v>
      </c>
      <c r="O2229" s="98">
        <v>11.5</v>
      </c>
      <c r="P2229" s="98" t="s">
        <v>4944</v>
      </c>
      <c r="Q2229" s="98" t="s">
        <v>4944</v>
      </c>
      <c r="R2229" s="98" t="s">
        <v>4944</v>
      </c>
      <c r="S2229" s="98" t="s">
        <v>4944</v>
      </c>
      <c r="T2229" s="98" t="s">
        <v>4944</v>
      </c>
      <c r="U2229" s="98" t="s">
        <v>4944</v>
      </c>
    </row>
    <row r="2230" spans="1:21" x14ac:dyDescent="0.25">
      <c r="A2230" s="57" t="s">
        <v>4640</v>
      </c>
      <c r="B2230" s="57" t="s">
        <v>4596</v>
      </c>
      <c r="C2230" s="57" t="s">
        <v>4655</v>
      </c>
      <c r="D2230" s="91">
        <v>3</v>
      </c>
      <c r="E2230" s="57" t="s">
        <v>5339</v>
      </c>
      <c r="F2230" s="29">
        <f t="shared" si="115"/>
        <v>0</v>
      </c>
      <c r="G2230" s="23">
        <f t="shared" si="116"/>
        <v>14.99625</v>
      </c>
      <c r="H2230" s="30"/>
      <c r="I2230" s="29"/>
      <c r="J2230" s="23">
        <f t="shared" si="117"/>
        <v>0</v>
      </c>
      <c r="K2230" s="30"/>
      <c r="L2230" s="29"/>
      <c r="M2230" s="98" t="s">
        <v>4944</v>
      </c>
      <c r="N2230" s="98" t="s">
        <v>4944</v>
      </c>
      <c r="O2230" s="98">
        <v>0</v>
      </c>
      <c r="P2230" s="98">
        <v>59.984999999999999</v>
      </c>
      <c r="Q2230" s="98" t="s">
        <v>4944</v>
      </c>
      <c r="R2230" s="98" t="s">
        <v>4944</v>
      </c>
      <c r="S2230" s="98" t="s">
        <v>4944</v>
      </c>
      <c r="T2230" s="98" t="s">
        <v>4944</v>
      </c>
      <c r="U2230" s="98" t="s">
        <v>4944</v>
      </c>
    </row>
    <row r="2231" spans="1:21" x14ac:dyDescent="0.25">
      <c r="A2231" s="57" t="s">
        <v>4640</v>
      </c>
      <c r="B2231" s="57" t="s">
        <v>2137</v>
      </c>
      <c r="C2231" s="57" t="s">
        <v>4655</v>
      </c>
      <c r="D2231" s="91">
        <v>3</v>
      </c>
      <c r="E2231" s="57" t="s">
        <v>5340</v>
      </c>
      <c r="F2231" s="29">
        <f t="shared" si="115"/>
        <v>0</v>
      </c>
      <c r="G2231" s="23">
        <f t="shared" si="116"/>
        <v>1.1832499999999999</v>
      </c>
      <c r="H2231" s="30"/>
      <c r="I2231" s="29"/>
      <c r="J2231" s="23">
        <f t="shared" si="117"/>
        <v>0</v>
      </c>
      <c r="K2231" s="30"/>
      <c r="L2231" s="29"/>
      <c r="M2231" s="98" t="s">
        <v>4944</v>
      </c>
      <c r="N2231" s="98" t="s">
        <v>4944</v>
      </c>
      <c r="O2231" s="98">
        <v>4.7329999999999997</v>
      </c>
      <c r="P2231" s="98" t="s">
        <v>4944</v>
      </c>
      <c r="Q2231" s="98" t="s">
        <v>4944</v>
      </c>
      <c r="R2231" s="98" t="s">
        <v>4944</v>
      </c>
      <c r="S2231" s="98" t="s">
        <v>4944</v>
      </c>
      <c r="T2231" s="98" t="s">
        <v>4944</v>
      </c>
      <c r="U2231" s="98" t="s">
        <v>4944</v>
      </c>
    </row>
    <row r="2232" spans="1:21" x14ac:dyDescent="0.25">
      <c r="A2232" s="57" t="s">
        <v>4640</v>
      </c>
      <c r="B2232" s="57" t="s">
        <v>2051</v>
      </c>
      <c r="C2232" s="57" t="s">
        <v>4655</v>
      </c>
      <c r="D2232" s="91">
        <v>3</v>
      </c>
      <c r="E2232" s="57" t="s">
        <v>5350</v>
      </c>
      <c r="F2232" s="29">
        <f t="shared" si="115"/>
        <v>0</v>
      </c>
      <c r="G2232" s="23">
        <f t="shared" si="116"/>
        <v>0</v>
      </c>
      <c r="H2232" s="30"/>
      <c r="I2232" s="29"/>
      <c r="J2232" s="23">
        <f t="shared" si="117"/>
        <v>3.6732</v>
      </c>
      <c r="K2232" s="30"/>
      <c r="L2232" s="29"/>
      <c r="M2232" s="98" t="s">
        <v>4944</v>
      </c>
      <c r="N2232" s="98" t="s">
        <v>4944</v>
      </c>
      <c r="O2232" s="98" t="s">
        <v>4944</v>
      </c>
      <c r="P2232" s="98" t="s">
        <v>4944</v>
      </c>
      <c r="Q2232" s="98">
        <v>18.366</v>
      </c>
      <c r="R2232" s="98" t="s">
        <v>4944</v>
      </c>
      <c r="S2232" s="98" t="s">
        <v>4944</v>
      </c>
      <c r="T2232" s="98" t="s">
        <v>4944</v>
      </c>
      <c r="U2232" s="98" t="s">
        <v>4944</v>
      </c>
    </row>
    <row r="2233" spans="1:21" x14ac:dyDescent="0.25">
      <c r="A2233" s="57" t="s">
        <v>4640</v>
      </c>
      <c r="B2233" s="57" t="s">
        <v>1131</v>
      </c>
      <c r="C2233" s="57" t="s">
        <v>4655</v>
      </c>
      <c r="D2233" s="91">
        <v>3</v>
      </c>
      <c r="E2233" s="57" t="s">
        <v>5354</v>
      </c>
      <c r="F2233" s="29">
        <f t="shared" si="115"/>
        <v>0</v>
      </c>
      <c r="G2233" s="23">
        <f t="shared" si="116"/>
        <v>0.44874999999999998</v>
      </c>
      <c r="H2233" s="30"/>
      <c r="I2233" s="29"/>
      <c r="J2233" s="23">
        <f t="shared" si="117"/>
        <v>0</v>
      </c>
      <c r="K2233" s="30"/>
      <c r="L2233" s="29"/>
      <c r="M2233" s="98" t="s">
        <v>4944</v>
      </c>
      <c r="N2233" s="98">
        <v>1.7949999999999999</v>
      </c>
      <c r="O2233" s="98" t="s">
        <v>4944</v>
      </c>
      <c r="P2233" s="98" t="s">
        <v>4944</v>
      </c>
      <c r="Q2233" s="98" t="s">
        <v>4944</v>
      </c>
      <c r="R2233" s="98" t="s">
        <v>4944</v>
      </c>
      <c r="S2233" s="98" t="s">
        <v>4944</v>
      </c>
      <c r="T2233" s="98" t="s">
        <v>4944</v>
      </c>
      <c r="U2233" s="98" t="s">
        <v>4944</v>
      </c>
    </row>
    <row r="2234" spans="1:21" x14ac:dyDescent="0.25">
      <c r="A2234" s="57" t="s">
        <v>4640</v>
      </c>
      <c r="B2234" s="57" t="s">
        <v>91</v>
      </c>
      <c r="C2234" s="57" t="s">
        <v>4655</v>
      </c>
      <c r="D2234" s="91">
        <v>3</v>
      </c>
      <c r="E2234" s="57" t="s">
        <v>5355</v>
      </c>
      <c r="F2234" s="29">
        <f t="shared" si="115"/>
        <v>0</v>
      </c>
      <c r="G2234" s="23">
        <f t="shared" si="116"/>
        <v>34</v>
      </c>
      <c r="H2234" s="30"/>
      <c r="I2234" s="29"/>
      <c r="J2234" s="23">
        <f t="shared" si="117"/>
        <v>1.18E-2</v>
      </c>
      <c r="K2234" s="30"/>
      <c r="L2234" s="29"/>
      <c r="M2234" s="98" t="s">
        <v>4944</v>
      </c>
      <c r="N2234" s="98" t="s">
        <v>4944</v>
      </c>
      <c r="O2234" s="98">
        <v>136</v>
      </c>
      <c r="P2234" s="98" t="s">
        <v>4944</v>
      </c>
      <c r="Q2234" s="98">
        <v>5.8999999999999997E-2</v>
      </c>
      <c r="R2234" s="98" t="s">
        <v>4944</v>
      </c>
      <c r="S2234" s="98" t="s">
        <v>4944</v>
      </c>
      <c r="T2234" s="98" t="s">
        <v>4944</v>
      </c>
      <c r="U2234" s="98" t="s">
        <v>4944</v>
      </c>
    </row>
    <row r="2235" spans="1:21" x14ac:dyDescent="0.25">
      <c r="A2235" s="57" t="s">
        <v>4640</v>
      </c>
      <c r="B2235" s="57" t="s">
        <v>539</v>
      </c>
      <c r="C2235" s="57" t="s">
        <v>4655</v>
      </c>
      <c r="D2235" s="91">
        <v>3</v>
      </c>
      <c r="E2235" s="57" t="s">
        <v>5357</v>
      </c>
      <c r="F2235" s="29">
        <f t="shared" si="115"/>
        <v>0</v>
      </c>
      <c r="G2235" s="23">
        <f t="shared" si="116"/>
        <v>2.97</v>
      </c>
      <c r="H2235" s="30"/>
      <c r="I2235" s="29"/>
      <c r="J2235" s="23">
        <f t="shared" si="117"/>
        <v>0</v>
      </c>
      <c r="K2235" s="30"/>
      <c r="L2235" s="29"/>
      <c r="M2235" s="98">
        <v>0</v>
      </c>
      <c r="N2235" s="98" t="s">
        <v>4944</v>
      </c>
      <c r="O2235" s="98" t="s">
        <v>4944</v>
      </c>
      <c r="P2235" s="98">
        <v>11.88</v>
      </c>
      <c r="Q2235" s="98" t="s">
        <v>4944</v>
      </c>
      <c r="R2235" s="98" t="s">
        <v>4944</v>
      </c>
      <c r="S2235" s="98" t="s">
        <v>4944</v>
      </c>
      <c r="T2235" s="98" t="s">
        <v>4944</v>
      </c>
      <c r="U2235" s="98" t="s">
        <v>4944</v>
      </c>
    </row>
    <row r="2236" spans="1:21" x14ac:dyDescent="0.25">
      <c r="A2236" s="57" t="s">
        <v>4640</v>
      </c>
      <c r="B2236" s="57" t="s">
        <v>4027</v>
      </c>
      <c r="C2236" s="57" t="s">
        <v>4655</v>
      </c>
      <c r="D2236" s="91">
        <v>3</v>
      </c>
      <c r="E2236" s="57" t="s">
        <v>5368</v>
      </c>
      <c r="F2236" s="29">
        <f t="shared" si="115"/>
        <v>0</v>
      </c>
      <c r="G2236" s="23">
        <f t="shared" si="116"/>
        <v>7.1639999999999997</v>
      </c>
      <c r="H2236" s="30"/>
      <c r="I2236" s="29"/>
      <c r="J2236" s="23">
        <f t="shared" si="117"/>
        <v>0</v>
      </c>
      <c r="K2236" s="30"/>
      <c r="L2236" s="29"/>
      <c r="M2236" s="98">
        <v>28.655999999999999</v>
      </c>
      <c r="N2236" s="98" t="s">
        <v>4944</v>
      </c>
      <c r="O2236" s="98" t="s">
        <v>4944</v>
      </c>
      <c r="P2236" s="98" t="s">
        <v>4944</v>
      </c>
      <c r="Q2236" s="98" t="s">
        <v>4944</v>
      </c>
      <c r="R2236" s="98" t="s">
        <v>4944</v>
      </c>
      <c r="S2236" s="98" t="s">
        <v>4944</v>
      </c>
      <c r="T2236" s="98" t="s">
        <v>4944</v>
      </c>
      <c r="U2236" s="98" t="s">
        <v>4944</v>
      </c>
    </row>
    <row r="2237" spans="1:21" x14ac:dyDescent="0.25">
      <c r="A2237" s="57" t="s">
        <v>4640</v>
      </c>
      <c r="B2237" s="57" t="s">
        <v>227</v>
      </c>
      <c r="C2237" s="57" t="s">
        <v>4655</v>
      </c>
      <c r="D2237" s="91">
        <v>3</v>
      </c>
      <c r="E2237" s="57" t="s">
        <v>5375</v>
      </c>
      <c r="F2237" s="29">
        <f t="shared" si="115"/>
        <v>0</v>
      </c>
      <c r="G2237" s="23">
        <f t="shared" si="116"/>
        <v>0</v>
      </c>
      <c r="H2237" s="30"/>
      <c r="I2237" s="29"/>
      <c r="J2237" s="23">
        <f t="shared" si="117"/>
        <v>0</v>
      </c>
      <c r="K2237" s="30"/>
      <c r="L2237" s="29"/>
      <c r="M2237" s="98" t="s">
        <v>4944</v>
      </c>
      <c r="N2237" s="98" t="s">
        <v>4944</v>
      </c>
      <c r="O2237" s="98" t="s">
        <v>4944</v>
      </c>
      <c r="P2237" s="98" t="s">
        <v>4944</v>
      </c>
      <c r="Q2237" s="98" t="s">
        <v>4944</v>
      </c>
      <c r="R2237" s="98" t="s">
        <v>4944</v>
      </c>
      <c r="S2237" s="98" t="s">
        <v>4944</v>
      </c>
      <c r="T2237" s="98">
        <v>0</v>
      </c>
      <c r="U2237" s="98" t="s">
        <v>4944</v>
      </c>
    </row>
    <row r="2238" spans="1:21" x14ac:dyDescent="0.25">
      <c r="A2238" s="57" t="s">
        <v>4640</v>
      </c>
      <c r="B2238" s="57" t="s">
        <v>1229</v>
      </c>
      <c r="C2238" s="57" t="s">
        <v>4655</v>
      </c>
      <c r="D2238" s="91">
        <v>3</v>
      </c>
      <c r="E2238" s="57" t="s">
        <v>5376</v>
      </c>
      <c r="F2238" s="29">
        <f t="shared" si="115"/>
        <v>0</v>
      </c>
      <c r="G2238" s="23">
        <f t="shared" si="116"/>
        <v>7380.9210000000003</v>
      </c>
      <c r="H2238" s="30"/>
      <c r="I2238" s="29"/>
      <c r="J2238" s="23">
        <f t="shared" si="117"/>
        <v>1579.835</v>
      </c>
      <c r="K2238" s="30"/>
      <c r="L2238" s="29"/>
      <c r="M2238" s="98">
        <v>1755.778</v>
      </c>
      <c r="N2238" s="98">
        <v>8192.6540000000005</v>
      </c>
      <c r="O2238" s="98">
        <v>9006.99</v>
      </c>
      <c r="P2238" s="98">
        <v>10568.262000000001</v>
      </c>
      <c r="Q2238" s="98">
        <v>6853.3429999999998</v>
      </c>
      <c r="R2238" s="98">
        <v>1045.8320000000001</v>
      </c>
      <c r="S2238" s="98" t="s">
        <v>4944</v>
      </c>
      <c r="T2238" s="98" t="s">
        <v>4944</v>
      </c>
      <c r="U2238" s="98" t="s">
        <v>4944</v>
      </c>
    </row>
    <row r="2239" spans="1:21" x14ac:dyDescent="0.25">
      <c r="A2239" s="57" t="s">
        <v>4640</v>
      </c>
      <c r="B2239" s="57" t="s">
        <v>908</v>
      </c>
      <c r="C2239" s="57" t="s">
        <v>4655</v>
      </c>
      <c r="D2239" s="91">
        <v>3</v>
      </c>
      <c r="E2239" s="57" t="s">
        <v>5377</v>
      </c>
      <c r="F2239" s="29">
        <f t="shared" si="115"/>
        <v>0</v>
      </c>
      <c r="G2239" s="23">
        <f t="shared" si="116"/>
        <v>12.89575</v>
      </c>
      <c r="H2239" s="30"/>
      <c r="I2239" s="29"/>
      <c r="J2239" s="23">
        <f t="shared" si="117"/>
        <v>0</v>
      </c>
      <c r="K2239" s="30"/>
      <c r="L2239" s="29"/>
      <c r="M2239" s="98" t="s">
        <v>4944</v>
      </c>
      <c r="N2239" s="98" t="s">
        <v>4944</v>
      </c>
      <c r="O2239" s="98">
        <v>5.7679999999999998</v>
      </c>
      <c r="P2239" s="98">
        <v>45.814999999999998</v>
      </c>
      <c r="Q2239" s="98" t="s">
        <v>4944</v>
      </c>
      <c r="R2239" s="98" t="s">
        <v>4944</v>
      </c>
      <c r="S2239" s="98" t="s">
        <v>4944</v>
      </c>
      <c r="T2239" s="98" t="s">
        <v>4944</v>
      </c>
      <c r="U2239" s="98" t="s">
        <v>4944</v>
      </c>
    </row>
    <row r="2240" spans="1:21" x14ac:dyDescent="0.25">
      <c r="A2240" s="57" t="s">
        <v>4640</v>
      </c>
      <c r="B2240" s="57" t="s">
        <v>3615</v>
      </c>
      <c r="C2240" s="57" t="s">
        <v>4655</v>
      </c>
      <c r="D2240" s="91">
        <v>3</v>
      </c>
      <c r="E2240" s="57" t="s">
        <v>5381</v>
      </c>
      <c r="F2240" s="29">
        <f t="shared" si="115"/>
        <v>0</v>
      </c>
      <c r="G2240" s="23">
        <f t="shared" si="116"/>
        <v>1.8585</v>
      </c>
      <c r="H2240" s="30"/>
      <c r="I2240" s="29"/>
      <c r="J2240" s="23">
        <f t="shared" si="117"/>
        <v>0</v>
      </c>
      <c r="K2240" s="30"/>
      <c r="L2240" s="29"/>
      <c r="M2240" s="98">
        <v>0.36799999999999999</v>
      </c>
      <c r="N2240" s="98">
        <v>7.0659999999999998</v>
      </c>
      <c r="O2240" s="98" t="s">
        <v>4944</v>
      </c>
      <c r="P2240" s="98" t="s">
        <v>4944</v>
      </c>
      <c r="Q2240" s="98" t="s">
        <v>4944</v>
      </c>
      <c r="R2240" s="98" t="s">
        <v>4944</v>
      </c>
      <c r="S2240" s="98" t="s">
        <v>4944</v>
      </c>
      <c r="T2240" s="98" t="s">
        <v>4944</v>
      </c>
      <c r="U2240" s="98" t="s">
        <v>4944</v>
      </c>
    </row>
    <row r="2241" spans="1:21" x14ac:dyDescent="0.25">
      <c r="A2241" s="57" t="s">
        <v>4640</v>
      </c>
      <c r="B2241" s="57" t="s">
        <v>1624</v>
      </c>
      <c r="C2241" s="57" t="s">
        <v>4656</v>
      </c>
      <c r="D2241" s="91">
        <v>4</v>
      </c>
      <c r="E2241" s="57" t="s">
        <v>5386</v>
      </c>
      <c r="F2241" s="29">
        <f t="shared" si="115"/>
        <v>0</v>
      </c>
      <c r="G2241" s="23">
        <f t="shared" si="116"/>
        <v>5.5855000000000006</v>
      </c>
      <c r="H2241" s="30"/>
      <c r="I2241" s="29"/>
      <c r="J2241" s="23">
        <f t="shared" si="117"/>
        <v>0</v>
      </c>
      <c r="K2241" s="30"/>
      <c r="L2241" s="29"/>
      <c r="M2241" s="98" t="s">
        <v>4944</v>
      </c>
      <c r="N2241" s="98">
        <v>0.40200000000000002</v>
      </c>
      <c r="O2241" s="98">
        <v>21.94</v>
      </c>
      <c r="P2241" s="98" t="s">
        <v>4944</v>
      </c>
      <c r="Q2241" s="98" t="s">
        <v>4944</v>
      </c>
      <c r="R2241" s="98" t="s">
        <v>4944</v>
      </c>
      <c r="S2241" s="98" t="s">
        <v>4944</v>
      </c>
      <c r="T2241" s="98" t="s">
        <v>4944</v>
      </c>
      <c r="U2241" s="98" t="s">
        <v>4944</v>
      </c>
    </row>
    <row r="2242" spans="1:21" x14ac:dyDescent="0.25">
      <c r="A2242" s="57" t="s">
        <v>4640</v>
      </c>
      <c r="B2242" s="57" t="s">
        <v>1901</v>
      </c>
      <c r="C2242" s="57" t="s">
        <v>4656</v>
      </c>
      <c r="D2242" s="91">
        <v>4</v>
      </c>
      <c r="E2242" s="57" t="s">
        <v>5388</v>
      </c>
      <c r="F2242" s="29">
        <f t="shared" si="115"/>
        <v>0</v>
      </c>
      <c r="G2242" s="23">
        <f t="shared" si="116"/>
        <v>2.6675</v>
      </c>
      <c r="H2242" s="30"/>
      <c r="I2242" s="29"/>
      <c r="J2242" s="23">
        <f t="shared" si="117"/>
        <v>0</v>
      </c>
      <c r="K2242" s="30"/>
      <c r="L2242" s="29"/>
      <c r="M2242" s="98" t="s">
        <v>4944</v>
      </c>
      <c r="N2242" s="98">
        <v>0.40200000000000002</v>
      </c>
      <c r="O2242" s="98" t="s">
        <v>4944</v>
      </c>
      <c r="P2242" s="98">
        <v>10.268000000000001</v>
      </c>
      <c r="Q2242" s="98" t="s">
        <v>4944</v>
      </c>
      <c r="R2242" s="98" t="s">
        <v>4944</v>
      </c>
      <c r="S2242" s="98" t="s">
        <v>4944</v>
      </c>
      <c r="T2242" s="98" t="s">
        <v>4944</v>
      </c>
      <c r="U2242" s="98" t="s">
        <v>4944</v>
      </c>
    </row>
    <row r="2243" spans="1:21" x14ac:dyDescent="0.25">
      <c r="A2243" s="57" t="s">
        <v>4640</v>
      </c>
      <c r="B2243" s="57" t="s">
        <v>2688</v>
      </c>
      <c r="C2243" s="57" t="s">
        <v>4656</v>
      </c>
      <c r="D2243" s="91">
        <v>4</v>
      </c>
      <c r="E2243" s="57" t="s">
        <v>5391</v>
      </c>
      <c r="F2243" s="29">
        <f t="shared" si="115"/>
        <v>0</v>
      </c>
      <c r="G2243" s="23">
        <f t="shared" si="116"/>
        <v>0</v>
      </c>
      <c r="H2243" s="30"/>
      <c r="I2243" s="29"/>
      <c r="J2243" s="23">
        <f t="shared" si="117"/>
        <v>2.46E-2</v>
      </c>
      <c r="K2243" s="30"/>
      <c r="L2243" s="29"/>
      <c r="M2243" s="98" t="s">
        <v>4944</v>
      </c>
      <c r="N2243" s="98" t="s">
        <v>4944</v>
      </c>
      <c r="O2243" s="98" t="s">
        <v>4944</v>
      </c>
      <c r="P2243" s="98" t="s">
        <v>4944</v>
      </c>
      <c r="Q2243" s="98">
        <v>0.123</v>
      </c>
      <c r="R2243" s="98" t="s">
        <v>4944</v>
      </c>
      <c r="S2243" s="98" t="s">
        <v>4944</v>
      </c>
      <c r="T2243" s="98" t="s">
        <v>4944</v>
      </c>
      <c r="U2243" s="98" t="s">
        <v>4944</v>
      </c>
    </row>
    <row r="2244" spans="1:21" x14ac:dyDescent="0.25">
      <c r="A2244" s="57" t="s">
        <v>4640</v>
      </c>
      <c r="B2244" s="57" t="s">
        <v>2907</v>
      </c>
      <c r="C2244" s="57" t="s">
        <v>4656</v>
      </c>
      <c r="D2244" s="91">
        <v>4</v>
      </c>
      <c r="E2244" s="57" t="s">
        <v>5393</v>
      </c>
      <c r="F2244" s="29">
        <f t="shared" si="115"/>
        <v>0</v>
      </c>
      <c r="G2244" s="23">
        <f t="shared" si="116"/>
        <v>4.60825</v>
      </c>
      <c r="H2244" s="30"/>
      <c r="I2244" s="29"/>
      <c r="J2244" s="23">
        <f t="shared" si="117"/>
        <v>5.1588000000000003</v>
      </c>
      <c r="K2244" s="30"/>
      <c r="L2244" s="29"/>
      <c r="M2244" s="98" t="s">
        <v>4944</v>
      </c>
      <c r="N2244" s="98" t="s">
        <v>4944</v>
      </c>
      <c r="O2244" s="98">
        <v>4.13</v>
      </c>
      <c r="P2244" s="98">
        <v>14.303000000000001</v>
      </c>
      <c r="Q2244" s="98">
        <v>14.814</v>
      </c>
      <c r="R2244" s="98">
        <v>10.98</v>
      </c>
      <c r="S2244" s="98" t="s">
        <v>4944</v>
      </c>
      <c r="T2244" s="98" t="s">
        <v>4944</v>
      </c>
      <c r="U2244" s="98" t="s">
        <v>4944</v>
      </c>
    </row>
    <row r="2245" spans="1:21" x14ac:dyDescent="0.25">
      <c r="A2245" s="57" t="s">
        <v>4640</v>
      </c>
      <c r="B2245" s="57" t="s">
        <v>395</v>
      </c>
      <c r="C2245" s="57" t="s">
        <v>4656</v>
      </c>
      <c r="D2245" s="91">
        <v>4</v>
      </c>
      <c r="E2245" s="57" t="s">
        <v>5394</v>
      </c>
      <c r="F2245" s="29">
        <f t="shared" si="115"/>
        <v>0</v>
      </c>
      <c r="G2245" s="23">
        <f t="shared" si="116"/>
        <v>0</v>
      </c>
      <c r="H2245" s="30"/>
      <c r="I2245" s="29"/>
      <c r="J2245" s="23">
        <f t="shared" si="117"/>
        <v>12.052800000000001</v>
      </c>
      <c r="K2245" s="30"/>
      <c r="L2245" s="29"/>
      <c r="M2245" s="98" t="s">
        <v>4944</v>
      </c>
      <c r="N2245" s="98" t="s">
        <v>4944</v>
      </c>
      <c r="O2245" s="98" t="s">
        <v>4944</v>
      </c>
      <c r="P2245" s="98" t="s">
        <v>4944</v>
      </c>
      <c r="Q2245" s="98">
        <v>60.264000000000003</v>
      </c>
      <c r="R2245" s="98" t="s">
        <v>4944</v>
      </c>
      <c r="S2245" s="98" t="s">
        <v>4944</v>
      </c>
      <c r="T2245" s="98" t="s">
        <v>4944</v>
      </c>
      <c r="U2245" s="98" t="s">
        <v>4944</v>
      </c>
    </row>
    <row r="2246" spans="1:21" x14ac:dyDescent="0.25">
      <c r="A2246" s="57" t="s">
        <v>4640</v>
      </c>
      <c r="B2246" s="57" t="s">
        <v>4131</v>
      </c>
      <c r="C2246" s="57" t="s">
        <v>4656</v>
      </c>
      <c r="D2246" s="91">
        <v>4</v>
      </c>
      <c r="E2246" s="57" t="s">
        <v>5400</v>
      </c>
      <c r="F2246" s="29">
        <f t="shared" si="115"/>
        <v>0</v>
      </c>
      <c r="G2246" s="23">
        <f t="shared" si="116"/>
        <v>0</v>
      </c>
      <c r="H2246" s="30"/>
      <c r="I2246" s="29"/>
      <c r="J2246" s="23">
        <f t="shared" si="117"/>
        <v>31.931599999999996</v>
      </c>
      <c r="K2246" s="30"/>
      <c r="L2246" s="29"/>
      <c r="M2246" s="98" t="s">
        <v>4944</v>
      </c>
      <c r="N2246" s="98" t="s">
        <v>4944</v>
      </c>
      <c r="O2246" s="98">
        <v>0</v>
      </c>
      <c r="P2246" s="98" t="s">
        <v>4944</v>
      </c>
      <c r="Q2246" s="98">
        <v>159.65799999999999</v>
      </c>
      <c r="R2246" s="98">
        <v>0</v>
      </c>
      <c r="S2246" s="98" t="s">
        <v>4944</v>
      </c>
      <c r="T2246" s="98" t="s">
        <v>4944</v>
      </c>
      <c r="U2246" s="98" t="s">
        <v>4944</v>
      </c>
    </row>
    <row r="2247" spans="1:21" x14ac:dyDescent="0.25">
      <c r="A2247" s="57" t="s">
        <v>4640</v>
      </c>
      <c r="B2247" s="57" t="s">
        <v>4595</v>
      </c>
      <c r="C2247" s="57" t="s">
        <v>4656</v>
      </c>
      <c r="D2247" s="91">
        <v>4</v>
      </c>
      <c r="E2247" s="57" t="s">
        <v>5402</v>
      </c>
      <c r="F2247" s="29">
        <f t="shared" si="115"/>
        <v>0</v>
      </c>
      <c r="G2247" s="23">
        <f t="shared" si="116"/>
        <v>2.1999999999999999E-2</v>
      </c>
      <c r="H2247" s="30"/>
      <c r="I2247" s="29"/>
      <c r="J2247" s="23">
        <f t="shared" si="117"/>
        <v>2.0716000000000001</v>
      </c>
      <c r="K2247" s="30"/>
      <c r="L2247" s="29"/>
      <c r="M2247" s="98" t="s">
        <v>4944</v>
      </c>
      <c r="N2247" s="98" t="s">
        <v>4944</v>
      </c>
      <c r="O2247" s="98" t="s">
        <v>4944</v>
      </c>
      <c r="P2247" s="98">
        <v>8.7999999999999995E-2</v>
      </c>
      <c r="Q2247" s="98">
        <v>10.358000000000001</v>
      </c>
      <c r="R2247" s="98" t="s">
        <v>4944</v>
      </c>
      <c r="S2247" s="98" t="s">
        <v>4944</v>
      </c>
      <c r="T2247" s="98" t="s">
        <v>4944</v>
      </c>
      <c r="U2247" s="98" t="s">
        <v>4944</v>
      </c>
    </row>
    <row r="2248" spans="1:21" x14ac:dyDescent="0.25">
      <c r="A2248" s="57" t="s">
        <v>4640</v>
      </c>
      <c r="B2248" s="57" t="s">
        <v>4356</v>
      </c>
      <c r="C2248" s="57" t="s">
        <v>4656</v>
      </c>
      <c r="D2248" s="91">
        <v>4</v>
      </c>
      <c r="E2248" s="57" t="s">
        <v>5405</v>
      </c>
      <c r="F2248" s="29">
        <f t="shared" si="115"/>
        <v>0</v>
      </c>
      <c r="G2248" s="23">
        <f t="shared" si="116"/>
        <v>0</v>
      </c>
      <c r="H2248" s="30"/>
      <c r="I2248" s="29"/>
      <c r="J2248" s="23">
        <f t="shared" si="117"/>
        <v>0.3584</v>
      </c>
      <c r="K2248" s="30"/>
      <c r="L2248" s="29"/>
      <c r="M2248" s="98" t="s">
        <v>4944</v>
      </c>
      <c r="N2248" s="98" t="s">
        <v>4944</v>
      </c>
      <c r="O2248" s="98" t="s">
        <v>4944</v>
      </c>
      <c r="P2248" s="98" t="s">
        <v>4944</v>
      </c>
      <c r="Q2248" s="98">
        <v>1.792</v>
      </c>
      <c r="R2248" s="98" t="s">
        <v>4944</v>
      </c>
      <c r="S2248" s="98" t="s">
        <v>4944</v>
      </c>
      <c r="T2248" s="98" t="s">
        <v>4944</v>
      </c>
      <c r="U2248" s="98" t="s">
        <v>4944</v>
      </c>
    </row>
    <row r="2249" spans="1:21" x14ac:dyDescent="0.25">
      <c r="A2249" s="57" t="s">
        <v>4640</v>
      </c>
      <c r="B2249" s="57" t="s">
        <v>1960</v>
      </c>
      <c r="C2249" s="57" t="s">
        <v>4657</v>
      </c>
      <c r="D2249" s="91">
        <v>4</v>
      </c>
      <c r="E2249" s="57" t="s">
        <v>5409</v>
      </c>
      <c r="F2249" s="29">
        <f t="shared" si="115"/>
        <v>0</v>
      </c>
      <c r="G2249" s="23">
        <f t="shared" si="116"/>
        <v>0</v>
      </c>
      <c r="H2249" s="30"/>
      <c r="I2249" s="29"/>
      <c r="J2249" s="23">
        <f t="shared" si="117"/>
        <v>6.5743999999999998</v>
      </c>
      <c r="K2249" s="30"/>
      <c r="L2249" s="29"/>
      <c r="M2249" s="98" t="s">
        <v>4944</v>
      </c>
      <c r="N2249" s="98" t="s">
        <v>4944</v>
      </c>
      <c r="O2249" s="98" t="s">
        <v>4944</v>
      </c>
      <c r="P2249" s="98" t="s">
        <v>4944</v>
      </c>
      <c r="Q2249" s="98" t="s">
        <v>4944</v>
      </c>
      <c r="R2249" s="98">
        <v>32.872</v>
      </c>
      <c r="S2249" s="98" t="s">
        <v>4944</v>
      </c>
      <c r="T2249" s="98" t="s">
        <v>4944</v>
      </c>
      <c r="U2249" s="98" t="s">
        <v>4944</v>
      </c>
    </row>
    <row r="2250" spans="1:21" x14ac:dyDescent="0.25">
      <c r="A2250" s="57" t="s">
        <v>4640</v>
      </c>
      <c r="B2250" s="57" t="s">
        <v>1454</v>
      </c>
      <c r="C2250" s="57" t="s">
        <v>4657</v>
      </c>
      <c r="D2250" s="91">
        <v>4</v>
      </c>
      <c r="E2250" s="57" t="s">
        <v>5410</v>
      </c>
      <c r="F2250" s="29">
        <f t="shared" si="115"/>
        <v>0</v>
      </c>
      <c r="G2250" s="23">
        <f t="shared" si="116"/>
        <v>1.07375</v>
      </c>
      <c r="H2250" s="30"/>
      <c r="I2250" s="29"/>
      <c r="J2250" s="23">
        <f t="shared" si="117"/>
        <v>0</v>
      </c>
      <c r="K2250" s="30"/>
      <c r="L2250" s="29"/>
      <c r="M2250" s="98">
        <v>4.2949999999999999</v>
      </c>
      <c r="N2250" s="98" t="s">
        <v>4944</v>
      </c>
      <c r="O2250" s="98" t="s">
        <v>4944</v>
      </c>
      <c r="P2250" s="98" t="s">
        <v>4944</v>
      </c>
      <c r="Q2250" s="98" t="s">
        <v>4944</v>
      </c>
      <c r="R2250" s="98" t="s">
        <v>4944</v>
      </c>
      <c r="S2250" s="98" t="s">
        <v>4944</v>
      </c>
      <c r="T2250" s="98" t="s">
        <v>4944</v>
      </c>
      <c r="U2250" s="98" t="s">
        <v>4944</v>
      </c>
    </row>
    <row r="2251" spans="1:21" x14ac:dyDescent="0.25">
      <c r="A2251" s="57" t="s">
        <v>4640</v>
      </c>
      <c r="B2251" s="57" t="s">
        <v>2041</v>
      </c>
      <c r="C2251" s="57" t="s">
        <v>4657</v>
      </c>
      <c r="D2251" s="91">
        <v>4</v>
      </c>
      <c r="E2251" s="57" t="s">
        <v>5417</v>
      </c>
      <c r="F2251" s="29">
        <f t="shared" si="115"/>
        <v>0</v>
      </c>
      <c r="G2251" s="23">
        <f t="shared" si="116"/>
        <v>4.4889999999999999</v>
      </c>
      <c r="H2251" s="30"/>
      <c r="I2251" s="29"/>
      <c r="J2251" s="23">
        <f t="shared" si="117"/>
        <v>0</v>
      </c>
      <c r="K2251" s="30"/>
      <c r="L2251" s="29"/>
      <c r="M2251" s="98" t="s">
        <v>4944</v>
      </c>
      <c r="N2251" s="98" t="s">
        <v>4944</v>
      </c>
      <c r="O2251" s="98">
        <v>11.956</v>
      </c>
      <c r="P2251" s="98">
        <v>6</v>
      </c>
      <c r="Q2251" s="98" t="s">
        <v>4944</v>
      </c>
      <c r="R2251" s="98" t="s">
        <v>4944</v>
      </c>
      <c r="S2251" s="98" t="s">
        <v>4944</v>
      </c>
      <c r="T2251" s="98" t="s">
        <v>4944</v>
      </c>
      <c r="U2251" s="98" t="s">
        <v>4944</v>
      </c>
    </row>
    <row r="2252" spans="1:21" x14ac:dyDescent="0.25">
      <c r="A2252" s="57" t="s">
        <v>4640</v>
      </c>
      <c r="B2252" s="57" t="s">
        <v>477</v>
      </c>
      <c r="C2252" s="57" t="s">
        <v>4657</v>
      </c>
      <c r="D2252" s="91">
        <v>4</v>
      </c>
      <c r="E2252" s="57" t="s">
        <v>5419</v>
      </c>
      <c r="F2252" s="29">
        <f t="shared" si="115"/>
        <v>0</v>
      </c>
      <c r="G2252" s="23">
        <f t="shared" si="116"/>
        <v>4.3772500000000001</v>
      </c>
      <c r="H2252" s="30"/>
      <c r="I2252" s="29"/>
      <c r="J2252" s="23">
        <f t="shared" si="117"/>
        <v>1.008</v>
      </c>
      <c r="K2252" s="30"/>
      <c r="L2252" s="29"/>
      <c r="M2252" s="98">
        <v>15.468999999999999</v>
      </c>
      <c r="N2252" s="98" t="s">
        <v>4944</v>
      </c>
      <c r="O2252" s="98" t="s">
        <v>4944</v>
      </c>
      <c r="P2252" s="98">
        <v>2.04</v>
      </c>
      <c r="Q2252" s="98">
        <v>5.04</v>
      </c>
      <c r="R2252" s="98">
        <v>0</v>
      </c>
      <c r="S2252" s="98">
        <v>0</v>
      </c>
      <c r="T2252" s="98" t="s">
        <v>4944</v>
      </c>
      <c r="U2252" s="98" t="s">
        <v>4944</v>
      </c>
    </row>
    <row r="2253" spans="1:21" x14ac:dyDescent="0.25">
      <c r="A2253" s="57" t="s">
        <v>4640</v>
      </c>
      <c r="B2253" s="57" t="s">
        <v>2492</v>
      </c>
      <c r="C2253" s="57" t="s">
        <v>4659</v>
      </c>
      <c r="D2253" s="91">
        <v>4</v>
      </c>
      <c r="E2253" s="57" t="s">
        <v>5445</v>
      </c>
      <c r="F2253" s="29">
        <f t="shared" si="115"/>
        <v>0</v>
      </c>
      <c r="G2253" s="23">
        <f t="shared" si="116"/>
        <v>0.39374999999999999</v>
      </c>
      <c r="H2253" s="30"/>
      <c r="I2253" s="29"/>
      <c r="J2253" s="23">
        <f t="shared" si="117"/>
        <v>0</v>
      </c>
      <c r="K2253" s="30"/>
      <c r="L2253" s="29"/>
      <c r="M2253" s="98" t="s">
        <v>4944</v>
      </c>
      <c r="N2253" s="98" t="s">
        <v>4944</v>
      </c>
      <c r="O2253" s="98">
        <v>1.575</v>
      </c>
      <c r="P2253" s="98" t="s">
        <v>4944</v>
      </c>
      <c r="Q2253" s="98" t="s">
        <v>4944</v>
      </c>
      <c r="R2253" s="98" t="s">
        <v>4944</v>
      </c>
      <c r="S2253" s="98" t="s">
        <v>4944</v>
      </c>
      <c r="T2253" s="98" t="s">
        <v>4944</v>
      </c>
      <c r="U2253" s="98" t="s">
        <v>4944</v>
      </c>
    </row>
    <row r="2254" spans="1:21" x14ac:dyDescent="0.25">
      <c r="A2254" s="57" t="s">
        <v>4640</v>
      </c>
      <c r="B2254" s="57" t="s">
        <v>2841</v>
      </c>
      <c r="C2254" s="57" t="s">
        <v>4660</v>
      </c>
      <c r="D2254" s="91">
        <v>4</v>
      </c>
      <c r="E2254" s="57" t="s">
        <v>5456</v>
      </c>
      <c r="F2254" s="29">
        <f t="shared" si="115"/>
        <v>0</v>
      </c>
      <c r="G2254" s="23">
        <f t="shared" si="116"/>
        <v>1.05</v>
      </c>
      <c r="H2254" s="30"/>
      <c r="I2254" s="29"/>
      <c r="J2254" s="23">
        <f t="shared" si="117"/>
        <v>0</v>
      </c>
      <c r="K2254" s="30"/>
      <c r="L2254" s="29"/>
      <c r="M2254" s="98" t="s">
        <v>4944</v>
      </c>
      <c r="N2254" s="98" t="s">
        <v>4944</v>
      </c>
      <c r="O2254" s="98" t="s">
        <v>4944</v>
      </c>
      <c r="P2254" s="98">
        <v>4.2</v>
      </c>
      <c r="Q2254" s="98" t="s">
        <v>4944</v>
      </c>
      <c r="R2254" s="98" t="s">
        <v>4944</v>
      </c>
      <c r="S2254" s="98" t="s">
        <v>4944</v>
      </c>
      <c r="T2254" s="98" t="s">
        <v>4944</v>
      </c>
      <c r="U2254" s="98" t="s">
        <v>4944</v>
      </c>
    </row>
    <row r="2255" spans="1:21" x14ac:dyDescent="0.25">
      <c r="A2255" s="57" t="s">
        <v>4640</v>
      </c>
      <c r="B2255" s="57" t="s">
        <v>1126</v>
      </c>
      <c r="C2255" s="57" t="s">
        <v>4660</v>
      </c>
      <c r="D2255" s="91">
        <v>4</v>
      </c>
      <c r="E2255" s="57" t="s">
        <v>5457</v>
      </c>
      <c r="F2255" s="29">
        <f t="shared" si="115"/>
        <v>0</v>
      </c>
      <c r="G2255" s="23">
        <f t="shared" si="116"/>
        <v>0.46050000000000002</v>
      </c>
      <c r="H2255" s="30"/>
      <c r="I2255" s="29"/>
      <c r="J2255" s="23">
        <f t="shared" si="117"/>
        <v>0</v>
      </c>
      <c r="K2255" s="30"/>
      <c r="L2255" s="29"/>
      <c r="M2255" s="98" t="s">
        <v>4944</v>
      </c>
      <c r="N2255" s="98">
        <v>0.106</v>
      </c>
      <c r="O2255" s="98">
        <v>1.736</v>
      </c>
      <c r="P2255" s="98" t="s">
        <v>4944</v>
      </c>
      <c r="Q2255" s="98" t="s">
        <v>4944</v>
      </c>
      <c r="R2255" s="98" t="s">
        <v>4944</v>
      </c>
      <c r="S2255" s="98" t="s">
        <v>4944</v>
      </c>
      <c r="T2255" s="98" t="s">
        <v>4944</v>
      </c>
      <c r="U2255" s="98" t="s">
        <v>4944</v>
      </c>
    </row>
    <row r="2256" spans="1:21" x14ac:dyDescent="0.25">
      <c r="A2256" s="57" t="s">
        <v>4640</v>
      </c>
      <c r="B2256" s="57" t="s">
        <v>1320</v>
      </c>
      <c r="C2256" s="57" t="s">
        <v>4660</v>
      </c>
      <c r="D2256" s="91">
        <v>4</v>
      </c>
      <c r="E2256" s="57" t="s">
        <v>5458</v>
      </c>
      <c r="F2256" s="29">
        <f t="shared" si="115"/>
        <v>0</v>
      </c>
      <c r="G2256" s="23">
        <f t="shared" si="116"/>
        <v>8.463000000000001</v>
      </c>
      <c r="H2256" s="30"/>
      <c r="I2256" s="29"/>
      <c r="J2256" s="23">
        <f t="shared" si="117"/>
        <v>5.4980000000000002</v>
      </c>
      <c r="K2256" s="30"/>
      <c r="L2256" s="29"/>
      <c r="M2256" s="98">
        <v>5.0940000000000003</v>
      </c>
      <c r="N2256" s="98">
        <v>16.699000000000002</v>
      </c>
      <c r="O2256" s="98">
        <v>0.87</v>
      </c>
      <c r="P2256" s="98">
        <v>11.189</v>
      </c>
      <c r="Q2256" s="98">
        <v>19.257000000000001</v>
      </c>
      <c r="R2256" s="98">
        <v>8.2330000000000005</v>
      </c>
      <c r="S2256" s="98" t="s">
        <v>4944</v>
      </c>
      <c r="T2256" s="98" t="s">
        <v>4944</v>
      </c>
      <c r="U2256" s="98" t="s">
        <v>4944</v>
      </c>
    </row>
    <row r="2257" spans="1:21" x14ac:dyDescent="0.25">
      <c r="A2257" s="57" t="s">
        <v>4640</v>
      </c>
      <c r="B2257" s="57" t="s">
        <v>843</v>
      </c>
      <c r="C2257" s="57" t="s">
        <v>4660</v>
      </c>
      <c r="D2257" s="91">
        <v>4</v>
      </c>
      <c r="E2257" s="57" t="s">
        <v>5463</v>
      </c>
      <c r="F2257" s="29">
        <f t="shared" si="115"/>
        <v>0</v>
      </c>
      <c r="G2257" s="23">
        <f t="shared" si="116"/>
        <v>1.9372499999999999</v>
      </c>
      <c r="H2257" s="30"/>
      <c r="I2257" s="29"/>
      <c r="J2257" s="23">
        <f t="shared" si="117"/>
        <v>0.26680000000000004</v>
      </c>
      <c r="K2257" s="30"/>
      <c r="L2257" s="29"/>
      <c r="M2257" s="98" t="s">
        <v>4944</v>
      </c>
      <c r="N2257" s="98">
        <v>2.5289999999999999</v>
      </c>
      <c r="O2257" s="98">
        <v>5.22</v>
      </c>
      <c r="P2257" s="98" t="s">
        <v>4944</v>
      </c>
      <c r="Q2257" s="98" t="s">
        <v>4944</v>
      </c>
      <c r="R2257" s="98">
        <v>1.3340000000000001</v>
      </c>
      <c r="S2257" s="98" t="s">
        <v>4944</v>
      </c>
      <c r="T2257" s="98" t="s">
        <v>4944</v>
      </c>
      <c r="U2257" s="98" t="s">
        <v>4944</v>
      </c>
    </row>
    <row r="2258" spans="1:21" x14ac:dyDescent="0.25">
      <c r="A2258" s="57" t="s">
        <v>4640</v>
      </c>
      <c r="B2258" s="57" t="s">
        <v>2573</v>
      </c>
      <c r="C2258" s="57" t="s">
        <v>4660</v>
      </c>
      <c r="D2258" s="91">
        <v>4</v>
      </c>
      <c r="E2258" s="57" t="s">
        <v>5474</v>
      </c>
      <c r="F2258" s="29">
        <f t="shared" si="115"/>
        <v>0</v>
      </c>
      <c r="G2258" s="23">
        <f t="shared" si="116"/>
        <v>2.3140000000000001</v>
      </c>
      <c r="H2258" s="30"/>
      <c r="I2258" s="29"/>
      <c r="J2258" s="23">
        <f t="shared" si="117"/>
        <v>0</v>
      </c>
      <c r="K2258" s="30"/>
      <c r="L2258" s="29"/>
      <c r="M2258" s="98" t="s">
        <v>4944</v>
      </c>
      <c r="N2258" s="98" t="s">
        <v>4944</v>
      </c>
      <c r="O2258" s="98" t="s">
        <v>4944</v>
      </c>
      <c r="P2258" s="98">
        <v>9.2560000000000002</v>
      </c>
      <c r="Q2258" s="98" t="s">
        <v>4944</v>
      </c>
      <c r="R2258" s="98" t="s">
        <v>4944</v>
      </c>
      <c r="S2258" s="98" t="s">
        <v>4944</v>
      </c>
      <c r="T2258" s="98" t="s">
        <v>4944</v>
      </c>
      <c r="U2258" s="98" t="s">
        <v>4944</v>
      </c>
    </row>
    <row r="2259" spans="1:21" x14ac:dyDescent="0.25">
      <c r="A2259" s="57" t="s">
        <v>4640</v>
      </c>
      <c r="B2259" s="57" t="s">
        <v>291</v>
      </c>
      <c r="C2259" s="57" t="s">
        <v>4660</v>
      </c>
      <c r="D2259" s="91">
        <v>4</v>
      </c>
      <c r="E2259" s="57" t="s">
        <v>5476</v>
      </c>
      <c r="F2259" s="29">
        <f t="shared" si="115"/>
        <v>0</v>
      </c>
      <c r="G2259" s="23">
        <f t="shared" si="116"/>
        <v>5.5E-2</v>
      </c>
      <c r="H2259" s="30"/>
      <c r="I2259" s="29"/>
      <c r="J2259" s="23">
        <f t="shared" si="117"/>
        <v>0</v>
      </c>
      <c r="K2259" s="30"/>
      <c r="L2259" s="29"/>
      <c r="M2259" s="98">
        <v>0.22</v>
      </c>
      <c r="N2259" s="98" t="s">
        <v>4944</v>
      </c>
      <c r="O2259" s="98" t="s">
        <v>4944</v>
      </c>
      <c r="P2259" s="98" t="s">
        <v>4944</v>
      </c>
      <c r="Q2259" s="98" t="s">
        <v>4944</v>
      </c>
      <c r="R2259" s="98" t="s">
        <v>4944</v>
      </c>
      <c r="S2259" s="98" t="s">
        <v>4944</v>
      </c>
      <c r="T2259" s="98" t="s">
        <v>4944</v>
      </c>
      <c r="U2259" s="98" t="s">
        <v>4944</v>
      </c>
    </row>
    <row r="2260" spans="1:21" x14ac:dyDescent="0.25">
      <c r="A2260" s="57" t="s">
        <v>4640</v>
      </c>
      <c r="B2260" s="57" t="s">
        <v>4457</v>
      </c>
      <c r="C2260" s="57" t="s">
        <v>4660</v>
      </c>
      <c r="D2260" s="91">
        <v>4</v>
      </c>
      <c r="E2260" s="57" t="s">
        <v>5482</v>
      </c>
      <c r="F2260" s="29">
        <f t="shared" si="115"/>
        <v>0</v>
      </c>
      <c r="G2260" s="23">
        <f t="shared" si="116"/>
        <v>0.68400000000000005</v>
      </c>
      <c r="H2260" s="30"/>
      <c r="I2260" s="29"/>
      <c r="J2260" s="23">
        <f t="shared" si="117"/>
        <v>0</v>
      </c>
      <c r="K2260" s="30"/>
      <c r="L2260" s="29"/>
      <c r="M2260" s="98" t="s">
        <v>4944</v>
      </c>
      <c r="N2260" s="98">
        <v>2.7360000000000002</v>
      </c>
      <c r="O2260" s="98" t="s">
        <v>4944</v>
      </c>
      <c r="P2260" s="98" t="s">
        <v>4944</v>
      </c>
      <c r="Q2260" s="98" t="s">
        <v>4944</v>
      </c>
      <c r="R2260" s="98" t="s">
        <v>4944</v>
      </c>
      <c r="S2260" s="98" t="s">
        <v>4944</v>
      </c>
      <c r="T2260" s="98" t="s">
        <v>4944</v>
      </c>
      <c r="U2260" s="98" t="s">
        <v>4944</v>
      </c>
    </row>
    <row r="2261" spans="1:21" x14ac:dyDescent="0.25">
      <c r="A2261" s="57" t="s">
        <v>4640</v>
      </c>
      <c r="B2261" s="57" t="s">
        <v>638</v>
      </c>
      <c r="C2261" s="57" t="s">
        <v>4660</v>
      </c>
      <c r="D2261" s="91">
        <v>4</v>
      </c>
      <c r="E2261" s="57" t="s">
        <v>5484</v>
      </c>
      <c r="F2261" s="29">
        <f t="shared" si="115"/>
        <v>0</v>
      </c>
      <c r="G2261" s="23">
        <f t="shared" si="116"/>
        <v>1.2869999999999999</v>
      </c>
      <c r="H2261" s="30"/>
      <c r="I2261" s="29"/>
      <c r="J2261" s="23">
        <f t="shared" si="117"/>
        <v>0</v>
      </c>
      <c r="K2261" s="30"/>
      <c r="L2261" s="29"/>
      <c r="M2261" s="98" t="s">
        <v>4944</v>
      </c>
      <c r="N2261" s="98">
        <v>1.6779999999999999</v>
      </c>
      <c r="O2261" s="98" t="s">
        <v>4944</v>
      </c>
      <c r="P2261" s="98">
        <v>3.47</v>
      </c>
      <c r="Q2261" s="98" t="s">
        <v>4944</v>
      </c>
      <c r="R2261" s="98" t="s">
        <v>4944</v>
      </c>
      <c r="S2261" s="98" t="s">
        <v>4944</v>
      </c>
      <c r="T2261" s="98" t="s">
        <v>4944</v>
      </c>
      <c r="U2261" s="98" t="s">
        <v>4944</v>
      </c>
    </row>
    <row r="2262" spans="1:21" x14ac:dyDescent="0.25">
      <c r="A2262" s="57" t="s">
        <v>4640</v>
      </c>
      <c r="B2262" s="57" t="s">
        <v>275</v>
      </c>
      <c r="C2262" s="57" t="s">
        <v>4660</v>
      </c>
      <c r="D2262" s="91">
        <v>4</v>
      </c>
      <c r="E2262" s="57" t="s">
        <v>5486</v>
      </c>
      <c r="F2262" s="29">
        <f t="shared" si="115"/>
        <v>0</v>
      </c>
      <c r="G2262" s="23">
        <f t="shared" si="116"/>
        <v>0.13500000000000001</v>
      </c>
      <c r="H2262" s="30"/>
      <c r="I2262" s="29"/>
      <c r="J2262" s="23">
        <f t="shared" si="117"/>
        <v>4.3144</v>
      </c>
      <c r="K2262" s="30"/>
      <c r="L2262" s="29"/>
      <c r="M2262" s="98" t="s">
        <v>4944</v>
      </c>
      <c r="N2262" s="98">
        <v>0.54</v>
      </c>
      <c r="O2262" s="98" t="s">
        <v>4944</v>
      </c>
      <c r="P2262" s="98" t="s">
        <v>4944</v>
      </c>
      <c r="Q2262" s="98">
        <v>0.621</v>
      </c>
      <c r="R2262" s="98">
        <v>20.951000000000001</v>
      </c>
      <c r="S2262" s="98" t="s">
        <v>4944</v>
      </c>
      <c r="T2262" s="98" t="s">
        <v>4944</v>
      </c>
      <c r="U2262" s="98" t="s">
        <v>4944</v>
      </c>
    </row>
    <row r="2263" spans="1:21" x14ac:dyDescent="0.25">
      <c r="A2263" s="57" t="s">
        <v>4640</v>
      </c>
      <c r="B2263" s="57" t="s">
        <v>372</v>
      </c>
      <c r="C2263" s="57" t="s">
        <v>4660</v>
      </c>
      <c r="D2263" s="91">
        <v>4</v>
      </c>
      <c r="E2263" s="57" t="s">
        <v>5488</v>
      </c>
      <c r="F2263" s="29">
        <f t="shared" si="115"/>
        <v>0</v>
      </c>
      <c r="G2263" s="23">
        <f t="shared" si="116"/>
        <v>6.3449999999999998</v>
      </c>
      <c r="H2263" s="30"/>
      <c r="I2263" s="29"/>
      <c r="J2263" s="23">
        <f t="shared" si="117"/>
        <v>0</v>
      </c>
      <c r="K2263" s="30"/>
      <c r="L2263" s="29"/>
      <c r="M2263" s="98" t="s">
        <v>4944</v>
      </c>
      <c r="N2263" s="98" t="s">
        <v>4944</v>
      </c>
      <c r="O2263" s="98">
        <v>25.38</v>
      </c>
      <c r="P2263" s="98" t="s">
        <v>4944</v>
      </c>
      <c r="Q2263" s="98" t="s">
        <v>4944</v>
      </c>
      <c r="R2263" s="98" t="s">
        <v>4944</v>
      </c>
      <c r="S2263" s="98" t="s">
        <v>4944</v>
      </c>
      <c r="T2263" s="98" t="s">
        <v>4944</v>
      </c>
      <c r="U2263" s="98" t="s">
        <v>4944</v>
      </c>
    </row>
    <row r="2264" spans="1:21" x14ac:dyDescent="0.25">
      <c r="A2264" s="57" t="s">
        <v>4640</v>
      </c>
      <c r="B2264" s="57" t="s">
        <v>667</v>
      </c>
      <c r="C2264" s="57" t="s">
        <v>4660</v>
      </c>
      <c r="D2264" s="91">
        <v>4</v>
      </c>
      <c r="E2264" s="57" t="s">
        <v>5492</v>
      </c>
      <c r="F2264" s="29">
        <f t="shared" si="115"/>
        <v>0</v>
      </c>
      <c r="G2264" s="23">
        <f t="shared" si="116"/>
        <v>0.99750000000000005</v>
      </c>
      <c r="H2264" s="30"/>
      <c r="I2264" s="29"/>
      <c r="J2264" s="23">
        <f t="shared" si="117"/>
        <v>0.1242</v>
      </c>
      <c r="K2264" s="30"/>
      <c r="L2264" s="29"/>
      <c r="M2264" s="98" t="s">
        <v>4944</v>
      </c>
      <c r="N2264" s="98">
        <v>1.232</v>
      </c>
      <c r="O2264" s="98" t="s">
        <v>4944</v>
      </c>
      <c r="P2264" s="98">
        <v>2.758</v>
      </c>
      <c r="Q2264" s="98">
        <v>0.621</v>
      </c>
      <c r="R2264" s="98" t="s">
        <v>4944</v>
      </c>
      <c r="S2264" s="98" t="s">
        <v>4944</v>
      </c>
      <c r="T2264" s="98" t="s">
        <v>4944</v>
      </c>
      <c r="U2264" s="98" t="s">
        <v>4944</v>
      </c>
    </row>
    <row r="2265" spans="1:21" x14ac:dyDescent="0.25">
      <c r="A2265" s="57" t="s">
        <v>4640</v>
      </c>
      <c r="B2265" s="57" t="s">
        <v>378</v>
      </c>
      <c r="C2265" s="57" t="s">
        <v>4660</v>
      </c>
      <c r="D2265" s="91">
        <v>4</v>
      </c>
      <c r="E2265" s="57" t="s">
        <v>5495</v>
      </c>
      <c r="F2265" s="29">
        <f t="shared" si="115"/>
        <v>0</v>
      </c>
      <c r="G2265" s="23">
        <f t="shared" si="116"/>
        <v>2.6702499999999998</v>
      </c>
      <c r="H2265" s="30"/>
      <c r="I2265" s="29"/>
      <c r="J2265" s="23">
        <f t="shared" si="117"/>
        <v>5.4200000000000005E-2</v>
      </c>
      <c r="K2265" s="30"/>
      <c r="L2265" s="29"/>
      <c r="M2265" s="98">
        <v>0.248</v>
      </c>
      <c r="N2265" s="98" t="s">
        <v>4944</v>
      </c>
      <c r="O2265" s="98" t="s">
        <v>4944</v>
      </c>
      <c r="P2265" s="98">
        <v>10.433</v>
      </c>
      <c r="Q2265" s="98">
        <v>0.27100000000000002</v>
      </c>
      <c r="R2265" s="98" t="s">
        <v>4944</v>
      </c>
      <c r="S2265" s="98" t="s">
        <v>4944</v>
      </c>
      <c r="T2265" s="98" t="s">
        <v>4944</v>
      </c>
      <c r="U2265" s="98" t="s">
        <v>4944</v>
      </c>
    </row>
    <row r="2266" spans="1:21" x14ac:dyDescent="0.25">
      <c r="A2266" s="57" t="s">
        <v>4640</v>
      </c>
      <c r="B2266" s="57" t="s">
        <v>2031</v>
      </c>
      <c r="C2266" s="57" t="s">
        <v>4661</v>
      </c>
      <c r="D2266" s="91">
        <v>4</v>
      </c>
      <c r="E2266" s="57" t="s">
        <v>5502</v>
      </c>
      <c r="F2266" s="29">
        <f t="shared" si="115"/>
        <v>0</v>
      </c>
      <c r="G2266" s="23">
        <f t="shared" si="116"/>
        <v>77.546250000000001</v>
      </c>
      <c r="H2266" s="30"/>
      <c r="I2266" s="29"/>
      <c r="J2266" s="23">
        <f t="shared" si="117"/>
        <v>6.6811999999999996</v>
      </c>
      <c r="K2266" s="30"/>
      <c r="L2266" s="29"/>
      <c r="M2266" s="98" t="s">
        <v>4944</v>
      </c>
      <c r="N2266" s="98">
        <v>159.15</v>
      </c>
      <c r="O2266" s="98">
        <v>91.453999999999994</v>
      </c>
      <c r="P2266" s="98">
        <v>59.581000000000003</v>
      </c>
      <c r="Q2266" s="98">
        <v>2.5179999999999998</v>
      </c>
      <c r="R2266" s="98">
        <v>30.888000000000002</v>
      </c>
      <c r="S2266" s="98" t="s">
        <v>4944</v>
      </c>
      <c r="T2266" s="98" t="s">
        <v>4944</v>
      </c>
      <c r="U2266" s="98" t="s">
        <v>4944</v>
      </c>
    </row>
    <row r="2267" spans="1:21" x14ac:dyDescent="0.25">
      <c r="A2267" s="57" t="s">
        <v>4640</v>
      </c>
      <c r="B2267" s="57" t="s">
        <v>1023</v>
      </c>
      <c r="C2267" s="57" t="s">
        <v>4661</v>
      </c>
      <c r="D2267" s="91">
        <v>4</v>
      </c>
      <c r="E2267" s="57" t="s">
        <v>5503</v>
      </c>
      <c r="F2267" s="29">
        <f t="shared" si="115"/>
        <v>0</v>
      </c>
      <c r="G2267" s="23">
        <f t="shared" si="116"/>
        <v>10.735250000000001</v>
      </c>
      <c r="H2267" s="30"/>
      <c r="I2267" s="29"/>
      <c r="J2267" s="23">
        <f t="shared" si="117"/>
        <v>0</v>
      </c>
      <c r="K2267" s="30"/>
      <c r="L2267" s="29"/>
      <c r="M2267" s="98">
        <v>23.885999999999999</v>
      </c>
      <c r="N2267" s="98">
        <v>19.055</v>
      </c>
      <c r="O2267" s="98" t="s">
        <v>4944</v>
      </c>
      <c r="P2267" s="98" t="s">
        <v>4944</v>
      </c>
      <c r="Q2267" s="98" t="s">
        <v>4944</v>
      </c>
      <c r="R2267" s="98" t="s">
        <v>4944</v>
      </c>
      <c r="S2267" s="98" t="s">
        <v>4944</v>
      </c>
      <c r="T2267" s="98" t="s">
        <v>4944</v>
      </c>
      <c r="U2267" s="98" t="s">
        <v>4944</v>
      </c>
    </row>
    <row r="2268" spans="1:21" x14ac:dyDescent="0.25">
      <c r="A2268" s="57" t="s">
        <v>4640</v>
      </c>
      <c r="B2268" s="57" t="s">
        <v>3040</v>
      </c>
      <c r="C2268" s="57" t="s">
        <v>4662</v>
      </c>
      <c r="D2268" s="91">
        <v>4</v>
      </c>
      <c r="E2268" s="57" t="s">
        <v>5524</v>
      </c>
      <c r="F2268" s="29">
        <f t="shared" si="115"/>
        <v>0</v>
      </c>
      <c r="G2268" s="23">
        <f t="shared" si="116"/>
        <v>8.7500000000000008E-3</v>
      </c>
      <c r="H2268" s="30"/>
      <c r="I2268" s="29"/>
      <c r="J2268" s="23">
        <f t="shared" si="117"/>
        <v>5.1400000000000001E-2</v>
      </c>
      <c r="K2268" s="30"/>
      <c r="L2268" s="29"/>
      <c r="M2268" s="98" t="s">
        <v>4944</v>
      </c>
      <c r="N2268" s="98">
        <v>3.5000000000000003E-2</v>
      </c>
      <c r="O2268" s="98" t="s">
        <v>4944</v>
      </c>
      <c r="P2268" s="98" t="s">
        <v>4944</v>
      </c>
      <c r="Q2268" s="98">
        <v>0.25700000000000001</v>
      </c>
      <c r="R2268" s="98" t="s">
        <v>4944</v>
      </c>
      <c r="S2268" s="98" t="s">
        <v>4944</v>
      </c>
      <c r="T2268" s="98" t="s">
        <v>4944</v>
      </c>
      <c r="U2268" s="98" t="s">
        <v>4944</v>
      </c>
    </row>
    <row r="2269" spans="1:21" x14ac:dyDescent="0.25">
      <c r="A2269" s="57" t="s">
        <v>4640</v>
      </c>
      <c r="B2269" s="57" t="s">
        <v>2472</v>
      </c>
      <c r="C2269" s="57" t="s">
        <v>4662</v>
      </c>
      <c r="D2269" s="91">
        <v>4</v>
      </c>
      <c r="E2269" s="57" t="s">
        <v>5526</v>
      </c>
      <c r="F2269" s="29">
        <f t="shared" si="115"/>
        <v>0</v>
      </c>
      <c r="G2269" s="23">
        <f t="shared" si="116"/>
        <v>0.71675</v>
      </c>
      <c r="H2269" s="30"/>
      <c r="I2269" s="29"/>
      <c r="J2269" s="23">
        <f t="shared" si="117"/>
        <v>0</v>
      </c>
      <c r="K2269" s="30"/>
      <c r="L2269" s="29"/>
      <c r="M2269" s="98">
        <v>2.4769999999999999</v>
      </c>
      <c r="N2269" s="98" t="s">
        <v>4944</v>
      </c>
      <c r="O2269" s="98" t="s">
        <v>4944</v>
      </c>
      <c r="P2269" s="98">
        <v>0.39</v>
      </c>
      <c r="Q2269" s="98" t="s">
        <v>4944</v>
      </c>
      <c r="R2269" s="98">
        <v>0</v>
      </c>
      <c r="S2269" s="98">
        <v>0</v>
      </c>
      <c r="T2269" s="98" t="s">
        <v>4944</v>
      </c>
      <c r="U2269" s="98" t="s">
        <v>4944</v>
      </c>
    </row>
    <row r="2270" spans="1:21" x14ac:dyDescent="0.25">
      <c r="A2270" s="57" t="s">
        <v>4640</v>
      </c>
      <c r="B2270" s="57" t="s">
        <v>322</v>
      </c>
      <c r="C2270" s="57" t="s">
        <v>4663</v>
      </c>
      <c r="D2270" s="91">
        <v>4</v>
      </c>
      <c r="E2270" s="57" t="s">
        <v>5539</v>
      </c>
      <c r="F2270" s="29">
        <f t="shared" si="115"/>
        <v>0</v>
      </c>
      <c r="G2270" s="23">
        <f t="shared" si="116"/>
        <v>1.3852500000000001</v>
      </c>
      <c r="H2270" s="30"/>
      <c r="I2270" s="29"/>
      <c r="J2270" s="23">
        <f t="shared" si="117"/>
        <v>0</v>
      </c>
      <c r="K2270" s="30"/>
      <c r="L2270" s="29"/>
      <c r="M2270" s="98">
        <v>5.5410000000000004</v>
      </c>
      <c r="N2270" s="98" t="s">
        <v>4944</v>
      </c>
      <c r="O2270" s="98" t="s">
        <v>4944</v>
      </c>
      <c r="P2270" s="98" t="s">
        <v>4944</v>
      </c>
      <c r="Q2270" s="98" t="s">
        <v>4944</v>
      </c>
      <c r="R2270" s="98" t="s">
        <v>4944</v>
      </c>
      <c r="S2270" s="98" t="s">
        <v>4944</v>
      </c>
      <c r="T2270" s="98" t="s">
        <v>4944</v>
      </c>
      <c r="U2270" s="98" t="s">
        <v>4944</v>
      </c>
    </row>
    <row r="2271" spans="1:21" x14ac:dyDescent="0.25">
      <c r="A2271" s="57" t="s">
        <v>4640</v>
      </c>
      <c r="B2271" s="57" t="s">
        <v>3436</v>
      </c>
      <c r="C2271" s="57" t="s">
        <v>4663</v>
      </c>
      <c r="D2271" s="91">
        <v>4</v>
      </c>
      <c r="E2271" s="57" t="s">
        <v>5543</v>
      </c>
      <c r="F2271" s="29">
        <f t="shared" si="115"/>
        <v>0</v>
      </c>
      <c r="G2271" s="23">
        <f t="shared" si="116"/>
        <v>0</v>
      </c>
      <c r="H2271" s="30"/>
      <c r="I2271" s="29"/>
      <c r="J2271" s="23">
        <f t="shared" si="117"/>
        <v>0.53320000000000001</v>
      </c>
      <c r="K2271" s="30"/>
      <c r="L2271" s="29"/>
      <c r="M2271" s="98" t="s">
        <v>4944</v>
      </c>
      <c r="N2271" s="98" t="s">
        <v>4944</v>
      </c>
      <c r="O2271" s="98" t="s">
        <v>4944</v>
      </c>
      <c r="P2271" s="98" t="s">
        <v>4944</v>
      </c>
      <c r="Q2271" s="98" t="s">
        <v>4944</v>
      </c>
      <c r="R2271" s="98">
        <v>2.6659999999999999</v>
      </c>
      <c r="S2271" s="98" t="s">
        <v>4944</v>
      </c>
      <c r="T2271" s="98" t="s">
        <v>4944</v>
      </c>
      <c r="U2271" s="98" t="s">
        <v>4944</v>
      </c>
    </row>
    <row r="2272" spans="1:21" x14ac:dyDescent="0.25">
      <c r="A2272" s="57" t="s">
        <v>4640</v>
      </c>
      <c r="B2272" s="57" t="s">
        <v>363</v>
      </c>
      <c r="C2272" s="57" t="s">
        <v>4663</v>
      </c>
      <c r="D2272" s="91">
        <v>4</v>
      </c>
      <c r="E2272" s="57" t="s">
        <v>5547</v>
      </c>
      <c r="F2272" s="29">
        <f t="shared" ref="F2272:F2335" si="118">SUM(S2272:U2272)/3</f>
        <v>0</v>
      </c>
      <c r="G2272" s="23">
        <f t="shared" ref="G2272:G2335" si="119">SUM(M2272:P2272)/4</f>
        <v>0.51124999999999998</v>
      </c>
      <c r="H2272" s="30"/>
      <c r="I2272" s="29"/>
      <c r="J2272" s="23">
        <f t="shared" ref="J2272:J2335" si="120">SUM(Q2272:U2272)/5</f>
        <v>0</v>
      </c>
      <c r="K2272" s="30"/>
      <c r="L2272" s="29"/>
      <c r="M2272" s="98" t="s">
        <v>4944</v>
      </c>
      <c r="N2272" s="98" t="s">
        <v>4944</v>
      </c>
      <c r="O2272" s="98" t="s">
        <v>4944</v>
      </c>
      <c r="P2272" s="98">
        <v>2.0449999999999999</v>
      </c>
      <c r="Q2272" s="98" t="s">
        <v>4944</v>
      </c>
      <c r="R2272" s="98" t="s">
        <v>4944</v>
      </c>
      <c r="S2272" s="98" t="s">
        <v>4944</v>
      </c>
      <c r="T2272" s="98" t="s">
        <v>4944</v>
      </c>
      <c r="U2272" s="98" t="s">
        <v>4944</v>
      </c>
    </row>
    <row r="2273" spans="1:21" x14ac:dyDescent="0.25">
      <c r="A2273" s="57" t="s">
        <v>4640</v>
      </c>
      <c r="B2273" s="57" t="s">
        <v>3628</v>
      </c>
      <c r="C2273" s="57" t="s">
        <v>4663</v>
      </c>
      <c r="D2273" s="91">
        <v>4</v>
      </c>
      <c r="E2273" s="57" t="s">
        <v>5548</v>
      </c>
      <c r="F2273" s="29">
        <f t="shared" si="118"/>
        <v>0</v>
      </c>
      <c r="G2273" s="23">
        <f t="shared" si="119"/>
        <v>1.115</v>
      </c>
      <c r="H2273" s="30"/>
      <c r="I2273" s="29"/>
      <c r="J2273" s="23">
        <f t="shared" si="120"/>
        <v>0</v>
      </c>
      <c r="K2273" s="30"/>
      <c r="L2273" s="29"/>
      <c r="M2273" s="98" t="s">
        <v>4944</v>
      </c>
      <c r="N2273" s="98" t="s">
        <v>4944</v>
      </c>
      <c r="O2273" s="98">
        <v>4.46</v>
      </c>
      <c r="P2273" s="98" t="s">
        <v>4944</v>
      </c>
      <c r="Q2273" s="98" t="s">
        <v>4944</v>
      </c>
      <c r="R2273" s="98" t="s">
        <v>4944</v>
      </c>
      <c r="S2273" s="98" t="s">
        <v>4944</v>
      </c>
      <c r="T2273" s="98" t="s">
        <v>4944</v>
      </c>
      <c r="U2273" s="98" t="s">
        <v>4944</v>
      </c>
    </row>
    <row r="2274" spans="1:21" x14ac:dyDescent="0.25">
      <c r="A2274" s="57" t="s">
        <v>4640</v>
      </c>
      <c r="B2274" s="57" t="s">
        <v>2020</v>
      </c>
      <c r="C2274" s="57" t="s">
        <v>4663</v>
      </c>
      <c r="D2274" s="91">
        <v>4</v>
      </c>
      <c r="E2274" s="57" t="s">
        <v>5554</v>
      </c>
      <c r="F2274" s="29">
        <f t="shared" si="118"/>
        <v>0</v>
      </c>
      <c r="G2274" s="23">
        <f t="shared" si="119"/>
        <v>6.0892499999999998</v>
      </c>
      <c r="H2274" s="30"/>
      <c r="I2274" s="29"/>
      <c r="J2274" s="23">
        <f t="shared" si="120"/>
        <v>0</v>
      </c>
      <c r="K2274" s="30"/>
      <c r="L2274" s="29"/>
      <c r="M2274" s="98">
        <v>5.8129999999999997</v>
      </c>
      <c r="N2274" s="98">
        <v>5.944</v>
      </c>
      <c r="O2274" s="98" t="s">
        <v>4944</v>
      </c>
      <c r="P2274" s="98">
        <v>12.6</v>
      </c>
      <c r="Q2274" s="98" t="s">
        <v>4944</v>
      </c>
      <c r="R2274" s="98" t="s">
        <v>4944</v>
      </c>
      <c r="S2274" s="98" t="s">
        <v>4944</v>
      </c>
      <c r="T2274" s="98" t="s">
        <v>4944</v>
      </c>
      <c r="U2274" s="98" t="s">
        <v>4944</v>
      </c>
    </row>
    <row r="2275" spans="1:21" x14ac:dyDescent="0.25">
      <c r="A2275" s="57" t="s">
        <v>4640</v>
      </c>
      <c r="B2275" s="57" t="s">
        <v>130</v>
      </c>
      <c r="C2275" s="57" t="s">
        <v>4665</v>
      </c>
      <c r="D2275" s="91">
        <v>5</v>
      </c>
      <c r="E2275" s="57" t="s">
        <v>5566</v>
      </c>
      <c r="F2275" s="29">
        <f t="shared" si="118"/>
        <v>0</v>
      </c>
      <c r="G2275" s="23">
        <f t="shared" si="119"/>
        <v>13.19875</v>
      </c>
      <c r="H2275" s="30"/>
      <c r="I2275" s="29"/>
      <c r="J2275" s="23">
        <f t="shared" si="120"/>
        <v>2.7113999999999998</v>
      </c>
      <c r="K2275" s="30"/>
      <c r="L2275" s="29"/>
      <c r="M2275" s="98">
        <v>2.48</v>
      </c>
      <c r="N2275" s="98" t="s">
        <v>4944</v>
      </c>
      <c r="O2275" s="98">
        <v>1.728</v>
      </c>
      <c r="P2275" s="98">
        <v>48.587000000000003</v>
      </c>
      <c r="Q2275" s="98">
        <v>6.3529999999999998</v>
      </c>
      <c r="R2275" s="98">
        <v>7.2039999999999997</v>
      </c>
      <c r="S2275" s="98" t="s">
        <v>4944</v>
      </c>
      <c r="T2275" s="98" t="s">
        <v>4944</v>
      </c>
      <c r="U2275" s="98" t="s">
        <v>4944</v>
      </c>
    </row>
    <row r="2276" spans="1:21" x14ac:dyDescent="0.25">
      <c r="A2276" s="57" t="s">
        <v>4640</v>
      </c>
      <c r="B2276" s="57" t="s">
        <v>3792</v>
      </c>
      <c r="C2276" s="57" t="s">
        <v>4665</v>
      </c>
      <c r="D2276" s="91">
        <v>5</v>
      </c>
      <c r="E2276" s="57" t="s">
        <v>5568</v>
      </c>
      <c r="F2276" s="29">
        <f t="shared" si="118"/>
        <v>0</v>
      </c>
      <c r="G2276" s="23">
        <f t="shared" si="119"/>
        <v>0.98299999999999998</v>
      </c>
      <c r="H2276" s="30"/>
      <c r="I2276" s="29"/>
      <c r="J2276" s="23">
        <f t="shared" si="120"/>
        <v>0</v>
      </c>
      <c r="K2276" s="30"/>
      <c r="L2276" s="29"/>
      <c r="M2276" s="98">
        <v>3.4510000000000001</v>
      </c>
      <c r="N2276" s="98" t="s">
        <v>4944</v>
      </c>
      <c r="O2276" s="98" t="s">
        <v>4944</v>
      </c>
      <c r="P2276" s="98">
        <v>0.48099999999999998</v>
      </c>
      <c r="Q2276" s="98" t="s">
        <v>4944</v>
      </c>
      <c r="R2276" s="98" t="s">
        <v>4944</v>
      </c>
      <c r="S2276" s="98" t="s">
        <v>4944</v>
      </c>
      <c r="T2276" s="98" t="s">
        <v>4944</v>
      </c>
      <c r="U2276" s="98" t="s">
        <v>4944</v>
      </c>
    </row>
    <row r="2277" spans="1:21" x14ac:dyDescent="0.25">
      <c r="A2277" s="57" t="s">
        <v>4640</v>
      </c>
      <c r="B2277" s="57" t="s">
        <v>4126</v>
      </c>
      <c r="C2277" s="57" t="s">
        <v>4665</v>
      </c>
      <c r="D2277" s="91">
        <v>5</v>
      </c>
      <c r="E2277" s="57" t="s">
        <v>5572</v>
      </c>
      <c r="F2277" s="29">
        <f t="shared" si="118"/>
        <v>0</v>
      </c>
      <c r="G2277" s="23">
        <f t="shared" si="119"/>
        <v>0.10725</v>
      </c>
      <c r="H2277" s="30"/>
      <c r="I2277" s="29"/>
      <c r="J2277" s="23">
        <f t="shared" si="120"/>
        <v>0</v>
      </c>
      <c r="K2277" s="30"/>
      <c r="L2277" s="29"/>
      <c r="M2277" s="98">
        <v>0.17799999999999999</v>
      </c>
      <c r="N2277" s="98">
        <v>0.251</v>
      </c>
      <c r="O2277" s="98" t="s">
        <v>4944</v>
      </c>
      <c r="P2277" s="98" t="s">
        <v>4944</v>
      </c>
      <c r="Q2277" s="98" t="s">
        <v>4944</v>
      </c>
      <c r="R2277" s="98" t="s">
        <v>4944</v>
      </c>
      <c r="S2277" s="98" t="s">
        <v>4944</v>
      </c>
      <c r="T2277" s="98" t="s">
        <v>4944</v>
      </c>
      <c r="U2277" s="98" t="s">
        <v>4944</v>
      </c>
    </row>
    <row r="2278" spans="1:21" x14ac:dyDescent="0.25">
      <c r="A2278" s="57" t="s">
        <v>4640</v>
      </c>
      <c r="B2278" s="57" t="s">
        <v>1148</v>
      </c>
      <c r="C2278" s="57" t="s">
        <v>4665</v>
      </c>
      <c r="D2278" s="91">
        <v>5</v>
      </c>
      <c r="E2278" s="57" t="s">
        <v>5575</v>
      </c>
      <c r="F2278" s="29">
        <f t="shared" si="118"/>
        <v>0</v>
      </c>
      <c r="G2278" s="23">
        <f t="shared" si="119"/>
        <v>0</v>
      </c>
      <c r="H2278" s="30"/>
      <c r="I2278" s="29"/>
      <c r="J2278" s="23">
        <f t="shared" si="120"/>
        <v>0.18480000000000002</v>
      </c>
      <c r="K2278" s="30"/>
      <c r="L2278" s="29"/>
      <c r="M2278" s="98" t="s">
        <v>4944</v>
      </c>
      <c r="N2278" s="98" t="s">
        <v>4944</v>
      </c>
      <c r="O2278" s="98" t="s">
        <v>4944</v>
      </c>
      <c r="P2278" s="98" t="s">
        <v>4944</v>
      </c>
      <c r="Q2278" s="98" t="s">
        <v>4944</v>
      </c>
      <c r="R2278" s="98">
        <v>0.92400000000000004</v>
      </c>
      <c r="S2278" s="98" t="s">
        <v>4944</v>
      </c>
      <c r="T2278" s="98" t="s">
        <v>4944</v>
      </c>
      <c r="U2278" s="98" t="s">
        <v>4944</v>
      </c>
    </row>
    <row r="2279" spans="1:21" x14ac:dyDescent="0.25">
      <c r="A2279" s="57" t="s">
        <v>4640</v>
      </c>
      <c r="B2279" s="57" t="s">
        <v>4409</v>
      </c>
      <c r="C2279" s="57" t="s">
        <v>4665</v>
      </c>
      <c r="D2279" s="91">
        <v>5</v>
      </c>
      <c r="E2279" s="57" t="s">
        <v>5576</v>
      </c>
      <c r="F2279" s="29">
        <f t="shared" si="118"/>
        <v>0</v>
      </c>
      <c r="G2279" s="23">
        <f t="shared" si="119"/>
        <v>112.77225</v>
      </c>
      <c r="H2279" s="30"/>
      <c r="I2279" s="29"/>
      <c r="J2279" s="23">
        <f t="shared" si="120"/>
        <v>0</v>
      </c>
      <c r="K2279" s="30"/>
      <c r="L2279" s="29"/>
      <c r="M2279" s="98">
        <v>443.43200000000002</v>
      </c>
      <c r="N2279" s="98">
        <v>7.657</v>
      </c>
      <c r="O2279" s="98" t="s">
        <v>4944</v>
      </c>
      <c r="P2279" s="98" t="s">
        <v>4944</v>
      </c>
      <c r="Q2279" s="98" t="s">
        <v>4944</v>
      </c>
      <c r="R2279" s="98" t="s">
        <v>4944</v>
      </c>
      <c r="S2279" s="98" t="s">
        <v>4944</v>
      </c>
      <c r="T2279" s="98" t="s">
        <v>4944</v>
      </c>
      <c r="U2279" s="98" t="s">
        <v>4944</v>
      </c>
    </row>
    <row r="2280" spans="1:21" x14ac:dyDescent="0.25">
      <c r="A2280" s="57" t="s">
        <v>4640</v>
      </c>
      <c r="B2280" s="57" t="s">
        <v>3207</v>
      </c>
      <c r="C2280" s="57" t="s">
        <v>4665</v>
      </c>
      <c r="D2280" s="91">
        <v>5</v>
      </c>
      <c r="E2280" s="57" t="s">
        <v>5579</v>
      </c>
      <c r="F2280" s="29">
        <f t="shared" si="118"/>
        <v>0</v>
      </c>
      <c r="G2280" s="23">
        <f t="shared" si="119"/>
        <v>0.36499999999999999</v>
      </c>
      <c r="H2280" s="30"/>
      <c r="I2280" s="29"/>
      <c r="J2280" s="23">
        <f t="shared" si="120"/>
        <v>0</v>
      </c>
      <c r="K2280" s="30"/>
      <c r="L2280" s="29"/>
      <c r="M2280" s="98" t="s">
        <v>4944</v>
      </c>
      <c r="N2280" s="98">
        <v>0.65400000000000003</v>
      </c>
      <c r="O2280" s="98">
        <v>0.80600000000000005</v>
      </c>
      <c r="P2280" s="98" t="s">
        <v>4944</v>
      </c>
      <c r="Q2280" s="98" t="s">
        <v>4944</v>
      </c>
      <c r="R2280" s="98" t="s">
        <v>4944</v>
      </c>
      <c r="S2280" s="98" t="s">
        <v>4944</v>
      </c>
      <c r="T2280" s="98" t="s">
        <v>4944</v>
      </c>
      <c r="U2280" s="98" t="s">
        <v>4944</v>
      </c>
    </row>
    <row r="2281" spans="1:21" x14ac:dyDescent="0.25">
      <c r="A2281" s="57" t="s">
        <v>4640</v>
      </c>
      <c r="B2281" s="57" t="s">
        <v>2207</v>
      </c>
      <c r="C2281" s="57" t="s">
        <v>4665</v>
      </c>
      <c r="D2281" s="91">
        <v>5</v>
      </c>
      <c r="E2281" s="57" t="s">
        <v>5580</v>
      </c>
      <c r="F2281" s="29">
        <f t="shared" si="118"/>
        <v>0</v>
      </c>
      <c r="G2281" s="23">
        <f t="shared" si="119"/>
        <v>0.31474999999999997</v>
      </c>
      <c r="H2281" s="30"/>
      <c r="I2281" s="29"/>
      <c r="J2281" s="23">
        <f t="shared" si="120"/>
        <v>0.1452</v>
      </c>
      <c r="K2281" s="30"/>
      <c r="L2281" s="29"/>
      <c r="M2281" s="98">
        <v>0</v>
      </c>
      <c r="N2281" s="98">
        <v>0</v>
      </c>
      <c r="O2281" s="98">
        <v>0</v>
      </c>
      <c r="P2281" s="98">
        <v>1.2589999999999999</v>
      </c>
      <c r="Q2281" s="98">
        <v>0.72599999999999998</v>
      </c>
      <c r="R2281" s="98">
        <v>0</v>
      </c>
      <c r="S2281" s="98" t="s">
        <v>4944</v>
      </c>
      <c r="T2281" s="98" t="s">
        <v>4944</v>
      </c>
      <c r="U2281" s="98" t="s">
        <v>4944</v>
      </c>
    </row>
    <row r="2282" spans="1:21" x14ac:dyDescent="0.25">
      <c r="A2282" s="57" t="s">
        <v>4640</v>
      </c>
      <c r="B2282" s="57" t="s">
        <v>2526</v>
      </c>
      <c r="C2282" s="57" t="s">
        <v>4665</v>
      </c>
      <c r="D2282" s="91">
        <v>5</v>
      </c>
      <c r="E2282" s="57" t="s">
        <v>5585</v>
      </c>
      <c r="F2282" s="29">
        <f t="shared" si="118"/>
        <v>0</v>
      </c>
      <c r="G2282" s="23">
        <f t="shared" si="119"/>
        <v>7.5539999999999994</v>
      </c>
      <c r="H2282" s="30"/>
      <c r="I2282" s="29"/>
      <c r="J2282" s="23">
        <f t="shared" si="120"/>
        <v>0</v>
      </c>
      <c r="K2282" s="30"/>
      <c r="L2282" s="29"/>
      <c r="M2282" s="98">
        <v>0.316</v>
      </c>
      <c r="N2282" s="98" t="s">
        <v>4944</v>
      </c>
      <c r="O2282" s="98" t="s">
        <v>4944</v>
      </c>
      <c r="P2282" s="98">
        <v>29.9</v>
      </c>
      <c r="Q2282" s="98" t="s">
        <v>4944</v>
      </c>
      <c r="R2282" s="98" t="s">
        <v>4944</v>
      </c>
      <c r="S2282" s="98" t="s">
        <v>4944</v>
      </c>
      <c r="T2282" s="98" t="s">
        <v>4944</v>
      </c>
      <c r="U2282" s="98" t="s">
        <v>4944</v>
      </c>
    </row>
    <row r="2283" spans="1:21" x14ac:dyDescent="0.25">
      <c r="A2283" s="57" t="s">
        <v>4640</v>
      </c>
      <c r="B2283" s="57" t="s">
        <v>4127</v>
      </c>
      <c r="C2283" s="57" t="s">
        <v>4665</v>
      </c>
      <c r="D2283" s="91">
        <v>5</v>
      </c>
      <c r="E2283" s="57" t="s">
        <v>5595</v>
      </c>
      <c r="F2283" s="29">
        <f t="shared" si="118"/>
        <v>0</v>
      </c>
      <c r="G2283" s="23">
        <f t="shared" si="119"/>
        <v>0.12</v>
      </c>
      <c r="H2283" s="30"/>
      <c r="I2283" s="29"/>
      <c r="J2283" s="23">
        <f t="shared" si="120"/>
        <v>0</v>
      </c>
      <c r="K2283" s="30"/>
      <c r="L2283" s="29"/>
      <c r="M2283" s="98">
        <v>3.6999999999999998E-2</v>
      </c>
      <c r="N2283" s="98" t="s">
        <v>4944</v>
      </c>
      <c r="O2283" s="98">
        <v>0.443</v>
      </c>
      <c r="P2283" s="98" t="s">
        <v>4944</v>
      </c>
      <c r="Q2283" s="98" t="s">
        <v>4944</v>
      </c>
      <c r="R2283" s="98" t="s">
        <v>4944</v>
      </c>
      <c r="S2283" s="98" t="s">
        <v>4944</v>
      </c>
      <c r="T2283" s="98" t="s">
        <v>4944</v>
      </c>
      <c r="U2283" s="98" t="s">
        <v>4944</v>
      </c>
    </row>
    <row r="2284" spans="1:21" x14ac:dyDescent="0.25">
      <c r="A2284" s="57" t="s">
        <v>4640</v>
      </c>
      <c r="B2284" s="57" t="s">
        <v>2390</v>
      </c>
      <c r="C2284" s="57" t="s">
        <v>4665</v>
      </c>
      <c r="D2284" s="91">
        <v>5</v>
      </c>
      <c r="E2284" s="57" t="s">
        <v>5600</v>
      </c>
      <c r="F2284" s="29">
        <f t="shared" si="118"/>
        <v>0</v>
      </c>
      <c r="G2284" s="23">
        <f t="shared" si="119"/>
        <v>0</v>
      </c>
      <c r="H2284" s="30"/>
      <c r="I2284" s="29"/>
      <c r="J2284" s="23">
        <f t="shared" si="120"/>
        <v>30.354599999999998</v>
      </c>
      <c r="K2284" s="30"/>
      <c r="L2284" s="29"/>
      <c r="M2284" s="98" t="s">
        <v>4944</v>
      </c>
      <c r="N2284" s="98" t="s">
        <v>4944</v>
      </c>
      <c r="O2284" s="98" t="s">
        <v>4944</v>
      </c>
      <c r="P2284" s="98" t="s">
        <v>4944</v>
      </c>
      <c r="Q2284" s="98">
        <v>151.773</v>
      </c>
      <c r="R2284" s="98" t="s">
        <v>4944</v>
      </c>
      <c r="S2284" s="98" t="s">
        <v>4944</v>
      </c>
      <c r="T2284" s="98" t="s">
        <v>4944</v>
      </c>
      <c r="U2284" s="98" t="s">
        <v>4944</v>
      </c>
    </row>
    <row r="2285" spans="1:21" x14ac:dyDescent="0.25">
      <c r="A2285" s="57" t="s">
        <v>4640</v>
      </c>
      <c r="B2285" s="57" t="s">
        <v>3150</v>
      </c>
      <c r="C2285" s="57" t="s">
        <v>4665</v>
      </c>
      <c r="D2285" s="91">
        <v>5</v>
      </c>
      <c r="E2285" s="57" t="s">
        <v>5604</v>
      </c>
      <c r="F2285" s="29">
        <f t="shared" si="118"/>
        <v>0</v>
      </c>
      <c r="G2285" s="23">
        <f t="shared" si="119"/>
        <v>87.589999999999989</v>
      </c>
      <c r="H2285" s="30"/>
      <c r="I2285" s="29"/>
      <c r="J2285" s="23">
        <f t="shared" si="120"/>
        <v>0</v>
      </c>
      <c r="K2285" s="30"/>
      <c r="L2285" s="29"/>
      <c r="M2285" s="98">
        <v>162.76499999999999</v>
      </c>
      <c r="N2285" s="98">
        <v>134.732</v>
      </c>
      <c r="O2285" s="98">
        <v>52.863</v>
      </c>
      <c r="P2285" s="98" t="s">
        <v>4944</v>
      </c>
      <c r="Q2285" s="98" t="s">
        <v>4944</v>
      </c>
      <c r="R2285" s="98" t="s">
        <v>4944</v>
      </c>
      <c r="S2285" s="98" t="s">
        <v>4944</v>
      </c>
      <c r="T2285" s="98" t="s">
        <v>4944</v>
      </c>
      <c r="U2285" s="98" t="s">
        <v>4944</v>
      </c>
    </row>
    <row r="2286" spans="1:21" x14ac:dyDescent="0.25">
      <c r="A2286" s="57" t="s">
        <v>4640</v>
      </c>
      <c r="B2286" s="57" t="s">
        <v>608</v>
      </c>
      <c r="C2286" s="57" t="s">
        <v>4665</v>
      </c>
      <c r="D2286" s="91">
        <v>5</v>
      </c>
      <c r="E2286" s="57" t="s">
        <v>5606</v>
      </c>
      <c r="F2286" s="29">
        <f t="shared" si="118"/>
        <v>0</v>
      </c>
      <c r="G2286" s="23">
        <f t="shared" si="119"/>
        <v>0</v>
      </c>
      <c r="H2286" s="30"/>
      <c r="I2286" s="29"/>
      <c r="J2286" s="23">
        <f t="shared" si="120"/>
        <v>0</v>
      </c>
      <c r="K2286" s="30"/>
      <c r="L2286" s="29"/>
      <c r="M2286" s="98" t="s">
        <v>4944</v>
      </c>
      <c r="N2286" s="98" t="s">
        <v>4944</v>
      </c>
      <c r="O2286" s="98" t="s">
        <v>4944</v>
      </c>
      <c r="P2286" s="98" t="s">
        <v>4944</v>
      </c>
      <c r="Q2286" s="98" t="s">
        <v>4944</v>
      </c>
      <c r="R2286" s="98">
        <v>0</v>
      </c>
      <c r="S2286" s="98" t="s">
        <v>4944</v>
      </c>
      <c r="T2286" s="98" t="s">
        <v>4944</v>
      </c>
      <c r="U2286" s="98" t="s">
        <v>4944</v>
      </c>
    </row>
    <row r="2287" spans="1:21" x14ac:dyDescent="0.25">
      <c r="A2287" s="57" t="s">
        <v>4640</v>
      </c>
      <c r="B2287" s="57" t="s">
        <v>551</v>
      </c>
      <c r="C2287" s="57" t="s">
        <v>4665</v>
      </c>
      <c r="D2287" s="91">
        <v>5</v>
      </c>
      <c r="E2287" s="57" t="s">
        <v>5614</v>
      </c>
      <c r="F2287" s="29">
        <f t="shared" si="118"/>
        <v>0</v>
      </c>
      <c r="G2287" s="23">
        <f t="shared" si="119"/>
        <v>1.8182500000000001</v>
      </c>
      <c r="H2287" s="30"/>
      <c r="I2287" s="29"/>
      <c r="J2287" s="23">
        <f t="shared" si="120"/>
        <v>0</v>
      </c>
      <c r="K2287" s="30"/>
      <c r="L2287" s="29"/>
      <c r="M2287" s="98" t="s">
        <v>4944</v>
      </c>
      <c r="N2287" s="98">
        <v>6.9560000000000004</v>
      </c>
      <c r="O2287" s="98">
        <v>0.317</v>
      </c>
      <c r="P2287" s="98" t="s">
        <v>4944</v>
      </c>
      <c r="Q2287" s="98" t="s">
        <v>4944</v>
      </c>
      <c r="R2287" s="98" t="s">
        <v>4944</v>
      </c>
      <c r="S2287" s="98" t="s">
        <v>4944</v>
      </c>
      <c r="T2287" s="98" t="s">
        <v>4944</v>
      </c>
      <c r="U2287" s="98" t="s">
        <v>4944</v>
      </c>
    </row>
    <row r="2288" spans="1:21" x14ac:dyDescent="0.25">
      <c r="A2288" s="57" t="s">
        <v>4640</v>
      </c>
      <c r="B2288" s="57" t="s">
        <v>1847</v>
      </c>
      <c r="C2288" s="57" t="s">
        <v>4665</v>
      </c>
      <c r="D2288" s="91">
        <v>5</v>
      </c>
      <c r="E2288" s="57" t="s">
        <v>5617</v>
      </c>
      <c r="F2288" s="29">
        <f t="shared" si="118"/>
        <v>0</v>
      </c>
      <c r="G2288" s="23">
        <f t="shared" si="119"/>
        <v>145.65674999999999</v>
      </c>
      <c r="H2288" s="30"/>
      <c r="I2288" s="29"/>
      <c r="J2288" s="23">
        <f t="shared" si="120"/>
        <v>0</v>
      </c>
      <c r="K2288" s="30"/>
      <c r="L2288" s="29"/>
      <c r="M2288" s="98">
        <v>14.352</v>
      </c>
      <c r="N2288" s="98">
        <v>154</v>
      </c>
      <c r="O2288" s="98">
        <v>414.27499999999998</v>
      </c>
      <c r="P2288" s="98" t="s">
        <v>4944</v>
      </c>
      <c r="Q2288" s="98" t="s">
        <v>4944</v>
      </c>
      <c r="R2288" s="98" t="s">
        <v>4944</v>
      </c>
      <c r="S2288" s="98" t="s">
        <v>4944</v>
      </c>
      <c r="T2288" s="98" t="s">
        <v>4944</v>
      </c>
      <c r="U2288" s="98" t="s">
        <v>4944</v>
      </c>
    </row>
    <row r="2289" spans="1:21" x14ac:dyDescent="0.25">
      <c r="A2289" s="57" t="s">
        <v>4640</v>
      </c>
      <c r="B2289" s="57" t="s">
        <v>3997</v>
      </c>
      <c r="C2289" s="57" t="s">
        <v>4665</v>
      </c>
      <c r="D2289" s="91">
        <v>5</v>
      </c>
      <c r="E2289" s="57" t="s">
        <v>5619</v>
      </c>
      <c r="F2289" s="29">
        <f t="shared" si="118"/>
        <v>0</v>
      </c>
      <c r="G2289" s="23">
        <f t="shared" si="119"/>
        <v>2.0005000000000002</v>
      </c>
      <c r="H2289" s="30"/>
      <c r="I2289" s="29"/>
      <c r="J2289" s="23">
        <f t="shared" si="120"/>
        <v>0</v>
      </c>
      <c r="K2289" s="30"/>
      <c r="L2289" s="29"/>
      <c r="M2289" s="98" t="s">
        <v>4944</v>
      </c>
      <c r="N2289" s="98" t="s">
        <v>4944</v>
      </c>
      <c r="O2289" s="98" t="s">
        <v>4944</v>
      </c>
      <c r="P2289" s="98">
        <v>8.0020000000000007</v>
      </c>
      <c r="Q2289" s="98" t="s">
        <v>4944</v>
      </c>
      <c r="R2289" s="98" t="s">
        <v>4944</v>
      </c>
      <c r="S2289" s="98" t="s">
        <v>4944</v>
      </c>
      <c r="T2289" s="98" t="s">
        <v>4944</v>
      </c>
      <c r="U2289" s="98" t="s">
        <v>4944</v>
      </c>
    </row>
    <row r="2290" spans="1:21" x14ac:dyDescent="0.25">
      <c r="A2290" s="57" t="s">
        <v>4640</v>
      </c>
      <c r="B2290" s="57" t="s">
        <v>3317</v>
      </c>
      <c r="C2290" s="57" t="s">
        <v>4665</v>
      </c>
      <c r="D2290" s="91">
        <v>5</v>
      </c>
      <c r="E2290" s="57" t="s">
        <v>5622</v>
      </c>
      <c r="F2290" s="29">
        <f t="shared" si="118"/>
        <v>0</v>
      </c>
      <c r="G2290" s="23">
        <f t="shared" si="119"/>
        <v>0</v>
      </c>
      <c r="H2290" s="30"/>
      <c r="I2290" s="29"/>
      <c r="J2290" s="23">
        <f t="shared" si="120"/>
        <v>1.9200000000000002E-2</v>
      </c>
      <c r="K2290" s="30"/>
      <c r="L2290" s="29"/>
      <c r="M2290" s="98" t="s">
        <v>4944</v>
      </c>
      <c r="N2290" s="98" t="s">
        <v>4944</v>
      </c>
      <c r="O2290" s="98" t="s">
        <v>4944</v>
      </c>
      <c r="P2290" s="98" t="s">
        <v>4944</v>
      </c>
      <c r="Q2290" s="98">
        <v>9.6000000000000002E-2</v>
      </c>
      <c r="R2290" s="98" t="s">
        <v>4944</v>
      </c>
      <c r="S2290" s="98" t="s">
        <v>4944</v>
      </c>
      <c r="T2290" s="98" t="s">
        <v>4944</v>
      </c>
      <c r="U2290" s="98" t="s">
        <v>4944</v>
      </c>
    </row>
    <row r="2291" spans="1:21" x14ac:dyDescent="0.25">
      <c r="A2291" s="57" t="s">
        <v>4640</v>
      </c>
      <c r="B2291" s="57" t="s">
        <v>82</v>
      </c>
      <c r="C2291" s="57" t="s">
        <v>4666</v>
      </c>
      <c r="D2291" s="91">
        <v>5</v>
      </c>
      <c r="E2291" s="57" t="s">
        <v>5635</v>
      </c>
      <c r="F2291" s="29">
        <f t="shared" si="118"/>
        <v>0</v>
      </c>
      <c r="G2291" s="23">
        <f t="shared" si="119"/>
        <v>0</v>
      </c>
      <c r="H2291" s="30"/>
      <c r="I2291" s="29"/>
      <c r="J2291" s="23">
        <f t="shared" si="120"/>
        <v>9.5599999999999991E-2</v>
      </c>
      <c r="K2291" s="30"/>
      <c r="L2291" s="29"/>
      <c r="M2291" s="98" t="s">
        <v>4944</v>
      </c>
      <c r="N2291" s="98" t="s">
        <v>4944</v>
      </c>
      <c r="O2291" s="98" t="s">
        <v>4944</v>
      </c>
      <c r="P2291" s="98" t="s">
        <v>4944</v>
      </c>
      <c r="Q2291" s="98" t="s">
        <v>4944</v>
      </c>
      <c r="R2291" s="98">
        <v>0.47799999999999998</v>
      </c>
      <c r="S2291" s="98" t="s">
        <v>4944</v>
      </c>
      <c r="T2291" s="98" t="s">
        <v>4944</v>
      </c>
      <c r="U2291" s="98" t="s">
        <v>4944</v>
      </c>
    </row>
    <row r="2292" spans="1:21" x14ac:dyDescent="0.25">
      <c r="A2292" s="57" t="s">
        <v>4640</v>
      </c>
      <c r="B2292" s="57" t="s">
        <v>2955</v>
      </c>
      <c r="C2292" s="57" t="s">
        <v>4666</v>
      </c>
      <c r="D2292" s="91">
        <v>5</v>
      </c>
      <c r="E2292" s="57" t="s">
        <v>5637</v>
      </c>
      <c r="F2292" s="29">
        <f t="shared" si="118"/>
        <v>0</v>
      </c>
      <c r="G2292" s="23">
        <f t="shared" si="119"/>
        <v>317.55899999999997</v>
      </c>
      <c r="H2292" s="30"/>
      <c r="I2292" s="29"/>
      <c r="J2292" s="23">
        <f t="shared" si="120"/>
        <v>9.9400000000000002E-2</v>
      </c>
      <c r="K2292" s="30"/>
      <c r="L2292" s="29"/>
      <c r="M2292" s="98">
        <v>386.65499999999997</v>
      </c>
      <c r="N2292" s="98">
        <v>296.41500000000002</v>
      </c>
      <c r="O2292" s="98">
        <v>461.84899999999999</v>
      </c>
      <c r="P2292" s="98">
        <v>125.31699999999999</v>
      </c>
      <c r="Q2292" s="98">
        <v>0.497</v>
      </c>
      <c r="R2292" s="98" t="s">
        <v>4944</v>
      </c>
      <c r="S2292" s="98" t="s">
        <v>4944</v>
      </c>
      <c r="T2292" s="98" t="s">
        <v>4944</v>
      </c>
      <c r="U2292" s="98" t="s">
        <v>4944</v>
      </c>
    </row>
    <row r="2293" spans="1:21" x14ac:dyDescent="0.25">
      <c r="A2293" s="57" t="s">
        <v>4640</v>
      </c>
      <c r="B2293" s="57" t="s">
        <v>4208</v>
      </c>
      <c r="C2293" s="57" t="s">
        <v>4666</v>
      </c>
      <c r="D2293" s="91">
        <v>5</v>
      </c>
      <c r="E2293" s="57" t="s">
        <v>5638</v>
      </c>
      <c r="F2293" s="29">
        <f t="shared" si="118"/>
        <v>0</v>
      </c>
      <c r="G2293" s="23">
        <f t="shared" si="119"/>
        <v>0.41425000000000001</v>
      </c>
      <c r="H2293" s="30"/>
      <c r="I2293" s="29"/>
      <c r="J2293" s="23">
        <f t="shared" si="120"/>
        <v>9.9400000000000002E-2</v>
      </c>
      <c r="K2293" s="30"/>
      <c r="L2293" s="29"/>
      <c r="M2293" s="98" t="s">
        <v>4944</v>
      </c>
      <c r="N2293" s="98">
        <v>1.657</v>
      </c>
      <c r="O2293" s="98" t="s">
        <v>4944</v>
      </c>
      <c r="P2293" s="98" t="s">
        <v>4944</v>
      </c>
      <c r="Q2293" s="98">
        <v>0.497</v>
      </c>
      <c r="R2293" s="98" t="s">
        <v>4944</v>
      </c>
      <c r="S2293" s="98" t="s">
        <v>4944</v>
      </c>
      <c r="T2293" s="98" t="s">
        <v>4944</v>
      </c>
      <c r="U2293" s="98" t="s">
        <v>4944</v>
      </c>
    </row>
    <row r="2294" spans="1:21" x14ac:dyDescent="0.25">
      <c r="A2294" s="57" t="s">
        <v>4640</v>
      </c>
      <c r="B2294" s="57" t="s">
        <v>4063</v>
      </c>
      <c r="C2294" s="57" t="s">
        <v>4666</v>
      </c>
      <c r="D2294" s="91">
        <v>5</v>
      </c>
      <c r="E2294" s="57" t="s">
        <v>9554</v>
      </c>
      <c r="F2294" s="29">
        <f t="shared" si="118"/>
        <v>0</v>
      </c>
      <c r="G2294" s="23">
        <f t="shared" si="119"/>
        <v>0.1875</v>
      </c>
      <c r="H2294" s="30"/>
      <c r="I2294" s="29"/>
      <c r="J2294" s="23">
        <f t="shared" si="120"/>
        <v>0</v>
      </c>
      <c r="K2294" s="30"/>
      <c r="L2294" s="29"/>
      <c r="M2294" s="98" t="s">
        <v>4944</v>
      </c>
      <c r="N2294" s="98" t="s">
        <v>4944</v>
      </c>
      <c r="O2294" s="98" t="s">
        <v>4944</v>
      </c>
      <c r="P2294" s="98">
        <v>0.75</v>
      </c>
      <c r="Q2294" s="98" t="s">
        <v>4944</v>
      </c>
      <c r="R2294" s="98" t="s">
        <v>4944</v>
      </c>
      <c r="S2294" s="98" t="s">
        <v>4944</v>
      </c>
      <c r="T2294" s="98" t="s">
        <v>4944</v>
      </c>
      <c r="U2294" s="98" t="s">
        <v>4944</v>
      </c>
    </row>
    <row r="2295" spans="1:21" x14ac:dyDescent="0.25">
      <c r="A2295" s="57" t="s">
        <v>4640</v>
      </c>
      <c r="B2295" s="57" t="s">
        <v>2667</v>
      </c>
      <c r="C2295" s="57" t="s">
        <v>4666</v>
      </c>
      <c r="D2295" s="91">
        <v>5</v>
      </c>
      <c r="E2295" s="57" t="s">
        <v>5639</v>
      </c>
      <c r="F2295" s="29">
        <f t="shared" si="118"/>
        <v>0</v>
      </c>
      <c r="G2295" s="23">
        <f t="shared" si="119"/>
        <v>148.9</v>
      </c>
      <c r="H2295" s="30"/>
      <c r="I2295" s="29"/>
      <c r="J2295" s="23">
        <f t="shared" si="120"/>
        <v>0</v>
      </c>
      <c r="K2295" s="30"/>
      <c r="L2295" s="29"/>
      <c r="M2295" s="98" t="s">
        <v>4944</v>
      </c>
      <c r="N2295" s="98" t="s">
        <v>4944</v>
      </c>
      <c r="O2295" s="98" t="s">
        <v>4944</v>
      </c>
      <c r="P2295" s="98">
        <v>595.6</v>
      </c>
      <c r="Q2295" s="98" t="s">
        <v>4944</v>
      </c>
      <c r="R2295" s="98" t="s">
        <v>4944</v>
      </c>
      <c r="S2295" s="98" t="s">
        <v>4944</v>
      </c>
      <c r="T2295" s="98" t="s">
        <v>4944</v>
      </c>
      <c r="U2295" s="98" t="s">
        <v>4944</v>
      </c>
    </row>
    <row r="2296" spans="1:21" x14ac:dyDescent="0.25">
      <c r="A2296" s="57" t="s">
        <v>4640</v>
      </c>
      <c r="B2296" s="57" t="s">
        <v>3510</v>
      </c>
      <c r="C2296" s="57" t="s">
        <v>4666</v>
      </c>
      <c r="D2296" s="91">
        <v>5</v>
      </c>
      <c r="E2296" s="57" t="s">
        <v>5640</v>
      </c>
      <c r="F2296" s="29">
        <f t="shared" si="118"/>
        <v>0</v>
      </c>
      <c r="G2296" s="23">
        <f t="shared" si="119"/>
        <v>5.5762499999999999</v>
      </c>
      <c r="H2296" s="30"/>
      <c r="I2296" s="29"/>
      <c r="J2296" s="23">
        <f t="shared" si="120"/>
        <v>1.2</v>
      </c>
      <c r="K2296" s="30"/>
      <c r="L2296" s="29"/>
      <c r="M2296" s="98">
        <v>1E-3</v>
      </c>
      <c r="N2296" s="98">
        <v>22.303999999999998</v>
      </c>
      <c r="O2296" s="98" t="s">
        <v>4944</v>
      </c>
      <c r="P2296" s="98" t="s">
        <v>4944</v>
      </c>
      <c r="Q2296" s="98" t="s">
        <v>4944</v>
      </c>
      <c r="R2296" s="98">
        <v>6</v>
      </c>
      <c r="S2296" s="98" t="s">
        <v>4944</v>
      </c>
      <c r="T2296" s="98" t="s">
        <v>4944</v>
      </c>
      <c r="U2296" s="98" t="s">
        <v>4944</v>
      </c>
    </row>
    <row r="2297" spans="1:21" x14ac:dyDescent="0.25">
      <c r="A2297" s="57" t="s">
        <v>4640</v>
      </c>
      <c r="B2297" s="57" t="s">
        <v>139</v>
      </c>
      <c r="C2297" s="57" t="s">
        <v>4666</v>
      </c>
      <c r="D2297" s="91">
        <v>5</v>
      </c>
      <c r="E2297" s="57" t="s">
        <v>5646</v>
      </c>
      <c r="F2297" s="29">
        <f t="shared" si="118"/>
        <v>0</v>
      </c>
      <c r="G2297" s="23">
        <f t="shared" si="119"/>
        <v>13.78975</v>
      </c>
      <c r="H2297" s="30"/>
      <c r="I2297" s="29"/>
      <c r="J2297" s="23">
        <f t="shared" si="120"/>
        <v>0</v>
      </c>
      <c r="K2297" s="30"/>
      <c r="L2297" s="29"/>
      <c r="M2297" s="98" t="s">
        <v>4944</v>
      </c>
      <c r="N2297" s="98">
        <v>55</v>
      </c>
      <c r="O2297" s="98">
        <v>0.159</v>
      </c>
      <c r="P2297" s="98" t="s">
        <v>4944</v>
      </c>
      <c r="Q2297" s="98" t="s">
        <v>4944</v>
      </c>
      <c r="R2297" s="98" t="s">
        <v>4944</v>
      </c>
      <c r="S2297" s="98" t="s">
        <v>4944</v>
      </c>
      <c r="T2297" s="98" t="s">
        <v>4944</v>
      </c>
      <c r="U2297" s="98" t="s">
        <v>4944</v>
      </c>
    </row>
    <row r="2298" spans="1:21" x14ac:dyDescent="0.25">
      <c r="A2298" s="57" t="s">
        <v>4640</v>
      </c>
      <c r="B2298" s="57" t="s">
        <v>1692</v>
      </c>
      <c r="C2298" s="57" t="s">
        <v>4666</v>
      </c>
      <c r="D2298" s="91">
        <v>5</v>
      </c>
      <c r="E2298" s="57" t="s">
        <v>5647</v>
      </c>
      <c r="F2298" s="29">
        <f t="shared" si="118"/>
        <v>0</v>
      </c>
      <c r="G2298" s="23">
        <f t="shared" si="119"/>
        <v>83.025000000000006</v>
      </c>
      <c r="H2298" s="30"/>
      <c r="I2298" s="29"/>
      <c r="J2298" s="23">
        <f t="shared" si="120"/>
        <v>0</v>
      </c>
      <c r="K2298" s="30"/>
      <c r="L2298" s="29"/>
      <c r="M2298" s="98">
        <v>43.6</v>
      </c>
      <c r="N2298" s="98">
        <v>288.5</v>
      </c>
      <c r="O2298" s="98" t="s">
        <v>4944</v>
      </c>
      <c r="P2298" s="98" t="s">
        <v>4944</v>
      </c>
      <c r="Q2298" s="98" t="s">
        <v>4944</v>
      </c>
      <c r="R2298" s="98" t="s">
        <v>4944</v>
      </c>
      <c r="S2298" s="98" t="s">
        <v>4944</v>
      </c>
      <c r="T2298" s="98" t="s">
        <v>4944</v>
      </c>
      <c r="U2298" s="98" t="s">
        <v>4944</v>
      </c>
    </row>
    <row r="2299" spans="1:21" x14ac:dyDescent="0.25">
      <c r="A2299" s="57" t="s">
        <v>4640</v>
      </c>
      <c r="B2299" s="57" t="s">
        <v>1969</v>
      </c>
      <c r="C2299" s="57" t="s">
        <v>4666</v>
      </c>
      <c r="D2299" s="91">
        <v>5</v>
      </c>
      <c r="E2299" s="57" t="s">
        <v>5649</v>
      </c>
      <c r="F2299" s="29">
        <f t="shared" si="118"/>
        <v>0</v>
      </c>
      <c r="G2299" s="23">
        <f t="shared" si="119"/>
        <v>18.5</v>
      </c>
      <c r="H2299" s="30"/>
      <c r="I2299" s="29"/>
      <c r="J2299" s="23">
        <f t="shared" si="120"/>
        <v>0</v>
      </c>
      <c r="K2299" s="30"/>
      <c r="L2299" s="29"/>
      <c r="M2299" s="98" t="s">
        <v>4944</v>
      </c>
      <c r="N2299" s="98" t="s">
        <v>4944</v>
      </c>
      <c r="O2299" s="98">
        <v>74</v>
      </c>
      <c r="P2299" s="98" t="s">
        <v>4944</v>
      </c>
      <c r="Q2299" s="98" t="s">
        <v>4944</v>
      </c>
      <c r="R2299" s="98" t="s">
        <v>4944</v>
      </c>
      <c r="S2299" s="98" t="s">
        <v>4944</v>
      </c>
      <c r="T2299" s="98" t="s">
        <v>4944</v>
      </c>
      <c r="U2299" s="98" t="s">
        <v>4944</v>
      </c>
    </row>
    <row r="2300" spans="1:21" x14ac:dyDescent="0.25">
      <c r="A2300" s="57" t="s">
        <v>4640</v>
      </c>
      <c r="B2300" s="57" t="s">
        <v>2527</v>
      </c>
      <c r="C2300" s="57" t="s">
        <v>4666</v>
      </c>
      <c r="D2300" s="91">
        <v>5</v>
      </c>
      <c r="E2300" s="57" t="s">
        <v>5650</v>
      </c>
      <c r="F2300" s="29">
        <f t="shared" si="118"/>
        <v>0</v>
      </c>
      <c r="G2300" s="23">
        <f t="shared" si="119"/>
        <v>1.5117500000000001</v>
      </c>
      <c r="H2300" s="30"/>
      <c r="I2300" s="29"/>
      <c r="J2300" s="23">
        <f t="shared" si="120"/>
        <v>6.2399999999999997E-2</v>
      </c>
      <c r="K2300" s="30"/>
      <c r="L2300" s="29"/>
      <c r="M2300" s="98" t="s">
        <v>4944</v>
      </c>
      <c r="N2300" s="98">
        <v>0.53800000000000003</v>
      </c>
      <c r="O2300" s="98">
        <v>2.8319999999999999</v>
      </c>
      <c r="P2300" s="98">
        <v>2.677</v>
      </c>
      <c r="Q2300" s="98" t="s">
        <v>4944</v>
      </c>
      <c r="R2300" s="98">
        <v>0.312</v>
      </c>
      <c r="S2300" s="98" t="s">
        <v>4944</v>
      </c>
      <c r="T2300" s="98" t="s">
        <v>4944</v>
      </c>
      <c r="U2300" s="98" t="s">
        <v>4944</v>
      </c>
    </row>
    <row r="2301" spans="1:21" x14ac:dyDescent="0.25">
      <c r="A2301" s="57" t="s">
        <v>4640</v>
      </c>
      <c r="B2301" s="57" t="s">
        <v>769</v>
      </c>
      <c r="C2301" s="57" t="s">
        <v>4667</v>
      </c>
      <c r="D2301" s="91">
        <v>5</v>
      </c>
      <c r="E2301" s="57" t="s">
        <v>5659</v>
      </c>
      <c r="F2301" s="29">
        <f t="shared" si="118"/>
        <v>0</v>
      </c>
      <c r="G2301" s="23">
        <f t="shared" si="119"/>
        <v>0</v>
      </c>
      <c r="H2301" s="30"/>
      <c r="I2301" s="29"/>
      <c r="J2301" s="23">
        <f t="shared" si="120"/>
        <v>0.17319999999999999</v>
      </c>
      <c r="K2301" s="30"/>
      <c r="L2301" s="29"/>
      <c r="M2301" s="98" t="s">
        <v>4944</v>
      </c>
      <c r="N2301" s="98" t="s">
        <v>4944</v>
      </c>
      <c r="O2301" s="98" t="s">
        <v>4944</v>
      </c>
      <c r="P2301" s="98" t="s">
        <v>4944</v>
      </c>
      <c r="Q2301" s="98">
        <v>0.86599999999999999</v>
      </c>
      <c r="R2301" s="98" t="s">
        <v>4944</v>
      </c>
      <c r="S2301" s="98" t="s">
        <v>4944</v>
      </c>
      <c r="T2301" s="98" t="s">
        <v>4944</v>
      </c>
      <c r="U2301" s="98" t="s">
        <v>4944</v>
      </c>
    </row>
    <row r="2302" spans="1:21" x14ac:dyDescent="0.25">
      <c r="A2302" s="57" t="s">
        <v>4640</v>
      </c>
      <c r="B2302" s="57" t="s">
        <v>2120</v>
      </c>
      <c r="C2302" s="57" t="s">
        <v>4667</v>
      </c>
      <c r="D2302" s="91">
        <v>5</v>
      </c>
      <c r="E2302" s="57" t="s">
        <v>5661</v>
      </c>
      <c r="F2302" s="29">
        <f t="shared" si="118"/>
        <v>0</v>
      </c>
      <c r="G2302" s="23">
        <f t="shared" si="119"/>
        <v>0.18625</v>
      </c>
      <c r="H2302" s="30"/>
      <c r="I2302" s="29"/>
      <c r="J2302" s="23">
        <f t="shared" si="120"/>
        <v>0</v>
      </c>
      <c r="K2302" s="30"/>
      <c r="L2302" s="29"/>
      <c r="M2302" s="98" t="s">
        <v>4944</v>
      </c>
      <c r="N2302" s="98" t="s">
        <v>4944</v>
      </c>
      <c r="O2302" s="98">
        <v>0.745</v>
      </c>
      <c r="P2302" s="98" t="s">
        <v>4944</v>
      </c>
      <c r="Q2302" s="98" t="s">
        <v>4944</v>
      </c>
      <c r="R2302" s="98" t="s">
        <v>4944</v>
      </c>
      <c r="S2302" s="98" t="s">
        <v>4944</v>
      </c>
      <c r="T2302" s="98" t="s">
        <v>4944</v>
      </c>
      <c r="U2302" s="98" t="s">
        <v>4944</v>
      </c>
    </row>
    <row r="2303" spans="1:21" x14ac:dyDescent="0.25">
      <c r="A2303" s="57" t="s">
        <v>4640</v>
      </c>
      <c r="B2303" s="57" t="s">
        <v>2766</v>
      </c>
      <c r="C2303" s="57" t="s">
        <v>4667</v>
      </c>
      <c r="D2303" s="91">
        <v>5</v>
      </c>
      <c r="E2303" s="57" t="s">
        <v>5662</v>
      </c>
      <c r="F2303" s="29">
        <f t="shared" si="118"/>
        <v>0</v>
      </c>
      <c r="G2303" s="23">
        <f t="shared" si="119"/>
        <v>16.872499999999999</v>
      </c>
      <c r="H2303" s="30"/>
      <c r="I2303" s="29"/>
      <c r="J2303" s="23">
        <f t="shared" si="120"/>
        <v>0</v>
      </c>
      <c r="K2303" s="30"/>
      <c r="L2303" s="29"/>
      <c r="M2303" s="98" t="s">
        <v>4944</v>
      </c>
      <c r="N2303" s="98" t="s">
        <v>4944</v>
      </c>
      <c r="O2303" s="98">
        <v>0</v>
      </c>
      <c r="P2303" s="98">
        <v>67.489999999999995</v>
      </c>
      <c r="Q2303" s="98" t="s">
        <v>4944</v>
      </c>
      <c r="R2303" s="98" t="s">
        <v>4944</v>
      </c>
      <c r="S2303" s="98" t="s">
        <v>4944</v>
      </c>
      <c r="T2303" s="98" t="s">
        <v>4944</v>
      </c>
      <c r="U2303" s="98" t="s">
        <v>4944</v>
      </c>
    </row>
    <row r="2304" spans="1:21" x14ac:dyDescent="0.25">
      <c r="A2304" s="57" t="s">
        <v>4640</v>
      </c>
      <c r="B2304" s="57" t="s">
        <v>3347</v>
      </c>
      <c r="C2304" s="57" t="s">
        <v>4667</v>
      </c>
      <c r="D2304" s="91">
        <v>5</v>
      </c>
      <c r="E2304" s="57" t="s">
        <v>5663</v>
      </c>
      <c r="F2304" s="29">
        <f t="shared" si="118"/>
        <v>0</v>
      </c>
      <c r="G2304" s="23">
        <f t="shared" si="119"/>
        <v>0</v>
      </c>
      <c r="H2304" s="30"/>
      <c r="I2304" s="29"/>
      <c r="J2304" s="23">
        <f t="shared" si="120"/>
        <v>0.13140000000000002</v>
      </c>
      <c r="K2304" s="30"/>
      <c r="L2304" s="29"/>
      <c r="M2304" s="98" t="s">
        <v>4944</v>
      </c>
      <c r="N2304" s="98" t="s">
        <v>4944</v>
      </c>
      <c r="O2304" s="98" t="s">
        <v>4944</v>
      </c>
      <c r="P2304" s="98" t="s">
        <v>4944</v>
      </c>
      <c r="Q2304" s="98" t="s">
        <v>4944</v>
      </c>
      <c r="R2304" s="98">
        <v>0.65700000000000003</v>
      </c>
      <c r="S2304" s="98" t="s">
        <v>4944</v>
      </c>
      <c r="T2304" s="98" t="s">
        <v>4944</v>
      </c>
      <c r="U2304" s="98" t="s">
        <v>4944</v>
      </c>
    </row>
    <row r="2305" spans="1:21" x14ac:dyDescent="0.25">
      <c r="A2305" s="57" t="s">
        <v>4640</v>
      </c>
      <c r="B2305" s="57" t="s">
        <v>175</v>
      </c>
      <c r="C2305" s="57" t="s">
        <v>4667</v>
      </c>
      <c r="D2305" s="91">
        <v>5</v>
      </c>
      <c r="E2305" s="57" t="s">
        <v>5665</v>
      </c>
      <c r="F2305" s="29">
        <f t="shared" si="118"/>
        <v>0</v>
      </c>
      <c r="G2305" s="23">
        <f t="shared" si="119"/>
        <v>0</v>
      </c>
      <c r="H2305" s="30"/>
      <c r="I2305" s="29"/>
      <c r="J2305" s="23">
        <f t="shared" si="120"/>
        <v>7.6E-3</v>
      </c>
      <c r="K2305" s="30"/>
      <c r="L2305" s="29"/>
      <c r="M2305" s="98" t="s">
        <v>4944</v>
      </c>
      <c r="N2305" s="98" t="s">
        <v>4944</v>
      </c>
      <c r="O2305" s="98" t="s">
        <v>4944</v>
      </c>
      <c r="P2305" s="98" t="s">
        <v>4944</v>
      </c>
      <c r="Q2305" s="98" t="s">
        <v>4944</v>
      </c>
      <c r="R2305" s="98">
        <v>3.7999999999999999E-2</v>
      </c>
      <c r="S2305" s="98" t="s">
        <v>4944</v>
      </c>
      <c r="T2305" s="98" t="s">
        <v>4944</v>
      </c>
      <c r="U2305" s="98" t="s">
        <v>4944</v>
      </c>
    </row>
    <row r="2306" spans="1:21" x14ac:dyDescent="0.25">
      <c r="A2306" s="57" t="s">
        <v>4640</v>
      </c>
      <c r="B2306" s="57" t="s">
        <v>3202</v>
      </c>
      <c r="C2306" s="57" t="s">
        <v>4667</v>
      </c>
      <c r="D2306" s="91">
        <v>5</v>
      </c>
      <c r="E2306" s="57" t="s">
        <v>5680</v>
      </c>
      <c r="F2306" s="29">
        <f t="shared" si="118"/>
        <v>0</v>
      </c>
      <c r="G2306" s="23">
        <f t="shared" si="119"/>
        <v>367.68450000000001</v>
      </c>
      <c r="H2306" s="30"/>
      <c r="I2306" s="29"/>
      <c r="J2306" s="23">
        <f t="shared" si="120"/>
        <v>0</v>
      </c>
      <c r="K2306" s="30"/>
      <c r="L2306" s="29"/>
      <c r="M2306" s="98" t="s">
        <v>4944</v>
      </c>
      <c r="N2306" s="98" t="s">
        <v>4944</v>
      </c>
      <c r="O2306" s="98">
        <v>0</v>
      </c>
      <c r="P2306" s="98">
        <v>1470.7380000000001</v>
      </c>
      <c r="Q2306" s="98" t="s">
        <v>4944</v>
      </c>
      <c r="R2306" s="98" t="s">
        <v>4944</v>
      </c>
      <c r="S2306" s="98" t="s">
        <v>4944</v>
      </c>
      <c r="T2306" s="98" t="s">
        <v>4944</v>
      </c>
      <c r="U2306" s="98" t="s">
        <v>4944</v>
      </c>
    </row>
    <row r="2307" spans="1:21" x14ac:dyDescent="0.25">
      <c r="A2307" s="57" t="s">
        <v>4640</v>
      </c>
      <c r="B2307" s="57" t="s">
        <v>447</v>
      </c>
      <c r="C2307" s="57" t="s">
        <v>4667</v>
      </c>
      <c r="D2307" s="91">
        <v>5</v>
      </c>
      <c r="E2307" s="57" t="s">
        <v>5685</v>
      </c>
      <c r="F2307" s="29">
        <f t="shared" si="118"/>
        <v>0</v>
      </c>
      <c r="G2307" s="23">
        <f t="shared" si="119"/>
        <v>2721.0192500000003</v>
      </c>
      <c r="H2307" s="30"/>
      <c r="I2307" s="29"/>
      <c r="J2307" s="23">
        <f t="shared" si="120"/>
        <v>63.022799999999997</v>
      </c>
      <c r="K2307" s="30"/>
      <c r="L2307" s="29"/>
      <c r="M2307" s="98">
        <v>30.375</v>
      </c>
      <c r="N2307" s="98">
        <v>2971.0450000000001</v>
      </c>
      <c r="O2307" s="98">
        <v>6297.8040000000001</v>
      </c>
      <c r="P2307" s="98">
        <v>1584.8530000000001</v>
      </c>
      <c r="Q2307" s="98" t="s">
        <v>4944</v>
      </c>
      <c r="R2307" s="98">
        <v>315.11399999999998</v>
      </c>
      <c r="S2307" s="98" t="s">
        <v>4944</v>
      </c>
      <c r="T2307" s="98" t="s">
        <v>4944</v>
      </c>
      <c r="U2307" s="98" t="s">
        <v>4944</v>
      </c>
    </row>
    <row r="2308" spans="1:21" x14ac:dyDescent="0.25">
      <c r="A2308" s="57" t="s">
        <v>4640</v>
      </c>
      <c r="B2308" s="57" t="s">
        <v>1762</v>
      </c>
      <c r="C2308" s="57" t="s">
        <v>4668</v>
      </c>
      <c r="D2308" s="91">
        <v>6</v>
      </c>
      <c r="E2308" s="57" t="s">
        <v>5690</v>
      </c>
      <c r="F2308" s="29">
        <f t="shared" si="118"/>
        <v>0</v>
      </c>
      <c r="G2308" s="23">
        <f t="shared" si="119"/>
        <v>1.0289999999999999</v>
      </c>
      <c r="H2308" s="30"/>
      <c r="I2308" s="29"/>
      <c r="J2308" s="23">
        <f t="shared" si="120"/>
        <v>0</v>
      </c>
      <c r="K2308" s="30"/>
      <c r="L2308" s="29"/>
      <c r="M2308" s="98" t="s">
        <v>4944</v>
      </c>
      <c r="N2308" s="98" t="s">
        <v>4944</v>
      </c>
      <c r="O2308" s="98" t="s">
        <v>4944</v>
      </c>
      <c r="P2308" s="98">
        <v>4.1159999999999997</v>
      </c>
      <c r="Q2308" s="98" t="s">
        <v>4944</v>
      </c>
      <c r="R2308" s="98" t="s">
        <v>4944</v>
      </c>
      <c r="S2308" s="98" t="s">
        <v>4944</v>
      </c>
      <c r="T2308" s="98" t="s">
        <v>4944</v>
      </c>
      <c r="U2308" s="98" t="s">
        <v>4944</v>
      </c>
    </row>
    <row r="2309" spans="1:21" x14ac:dyDescent="0.25">
      <c r="A2309" s="57" t="s">
        <v>4640</v>
      </c>
      <c r="B2309" s="57" t="s">
        <v>3338</v>
      </c>
      <c r="C2309" s="57" t="s">
        <v>4668</v>
      </c>
      <c r="D2309" s="91">
        <v>6</v>
      </c>
      <c r="E2309" s="57" t="s">
        <v>5692</v>
      </c>
      <c r="F2309" s="29">
        <f t="shared" si="118"/>
        <v>0</v>
      </c>
      <c r="G2309" s="23">
        <f t="shared" si="119"/>
        <v>207.24</v>
      </c>
      <c r="H2309" s="30"/>
      <c r="I2309" s="29"/>
      <c r="J2309" s="23">
        <f t="shared" si="120"/>
        <v>0</v>
      </c>
      <c r="K2309" s="30"/>
      <c r="L2309" s="29"/>
      <c r="M2309" s="98" t="s">
        <v>4944</v>
      </c>
      <c r="N2309" s="98" t="s">
        <v>4944</v>
      </c>
      <c r="O2309" s="98" t="s">
        <v>4944</v>
      </c>
      <c r="P2309" s="98">
        <v>828.96</v>
      </c>
      <c r="Q2309" s="98" t="s">
        <v>4944</v>
      </c>
      <c r="R2309" s="98" t="s">
        <v>4944</v>
      </c>
      <c r="S2309" s="98" t="s">
        <v>4944</v>
      </c>
      <c r="T2309" s="98" t="s">
        <v>4944</v>
      </c>
      <c r="U2309" s="98" t="s">
        <v>4944</v>
      </c>
    </row>
    <row r="2310" spans="1:21" x14ac:dyDescent="0.25">
      <c r="A2310" s="57" t="s">
        <v>4640</v>
      </c>
      <c r="B2310" s="57" t="s">
        <v>9570</v>
      </c>
      <c r="C2310" s="57" t="s">
        <v>4668</v>
      </c>
      <c r="D2310" s="91">
        <v>6</v>
      </c>
      <c r="E2310" s="57" t="s">
        <v>9571</v>
      </c>
      <c r="F2310" s="29">
        <f t="shared" si="118"/>
        <v>0</v>
      </c>
      <c r="G2310" s="23">
        <f t="shared" si="119"/>
        <v>8.1250000000000003E-2</v>
      </c>
      <c r="H2310" s="30"/>
      <c r="I2310" s="29"/>
      <c r="J2310" s="23">
        <f t="shared" si="120"/>
        <v>0</v>
      </c>
      <c r="K2310" s="30"/>
      <c r="L2310" s="29"/>
      <c r="M2310" s="98" t="s">
        <v>4944</v>
      </c>
      <c r="N2310" s="98">
        <v>0.32500000000000001</v>
      </c>
      <c r="O2310" s="98" t="s">
        <v>4944</v>
      </c>
      <c r="P2310" s="98" t="s">
        <v>4944</v>
      </c>
      <c r="Q2310" s="98" t="s">
        <v>4944</v>
      </c>
      <c r="R2310" s="98" t="s">
        <v>4944</v>
      </c>
      <c r="S2310" s="98" t="s">
        <v>4944</v>
      </c>
      <c r="T2310" s="98" t="s">
        <v>4944</v>
      </c>
      <c r="U2310" s="98" t="s">
        <v>4944</v>
      </c>
    </row>
    <row r="2311" spans="1:21" x14ac:dyDescent="0.25">
      <c r="A2311" s="57" t="s">
        <v>4640</v>
      </c>
      <c r="B2311" s="57" t="s">
        <v>1957</v>
      </c>
      <c r="C2311" s="57" t="s">
        <v>4668</v>
      </c>
      <c r="D2311" s="91">
        <v>6</v>
      </c>
      <c r="E2311" s="57" t="s">
        <v>5702</v>
      </c>
      <c r="F2311" s="29">
        <f t="shared" si="118"/>
        <v>0</v>
      </c>
      <c r="G2311" s="23">
        <f t="shared" si="119"/>
        <v>5.0815000000000001</v>
      </c>
      <c r="H2311" s="30"/>
      <c r="I2311" s="29"/>
      <c r="J2311" s="23">
        <f t="shared" si="120"/>
        <v>1.0534000000000001</v>
      </c>
      <c r="K2311" s="30"/>
      <c r="L2311" s="29"/>
      <c r="M2311" s="98" t="s">
        <v>4944</v>
      </c>
      <c r="N2311" s="98" t="s">
        <v>4944</v>
      </c>
      <c r="O2311" s="98" t="s">
        <v>4944</v>
      </c>
      <c r="P2311" s="98">
        <v>20.326000000000001</v>
      </c>
      <c r="Q2311" s="98">
        <v>5.2670000000000003</v>
      </c>
      <c r="R2311" s="98" t="s">
        <v>4944</v>
      </c>
      <c r="S2311" s="98" t="s">
        <v>4944</v>
      </c>
      <c r="T2311" s="98" t="s">
        <v>4944</v>
      </c>
      <c r="U2311" s="98" t="s">
        <v>4944</v>
      </c>
    </row>
    <row r="2312" spans="1:21" x14ac:dyDescent="0.25">
      <c r="A2312" s="57" t="s">
        <v>4640</v>
      </c>
      <c r="B2312" s="57" t="s">
        <v>52</v>
      </c>
      <c r="C2312" s="57" t="s">
        <v>4668</v>
      </c>
      <c r="D2312" s="91">
        <v>6</v>
      </c>
      <c r="E2312" s="57" t="s">
        <v>5704</v>
      </c>
      <c r="F2312" s="29">
        <f t="shared" si="118"/>
        <v>0</v>
      </c>
      <c r="G2312" s="23">
        <f t="shared" si="119"/>
        <v>0</v>
      </c>
      <c r="H2312" s="30"/>
      <c r="I2312" s="29"/>
      <c r="J2312" s="23">
        <f t="shared" si="120"/>
        <v>0</v>
      </c>
      <c r="K2312" s="30"/>
      <c r="L2312" s="29"/>
      <c r="M2312" s="98" t="s">
        <v>4944</v>
      </c>
      <c r="N2312" s="98" t="s">
        <v>4944</v>
      </c>
      <c r="O2312" s="98" t="s">
        <v>4944</v>
      </c>
      <c r="P2312" s="98" t="s">
        <v>4944</v>
      </c>
      <c r="Q2312" s="98" t="s">
        <v>4944</v>
      </c>
      <c r="R2312" s="98" t="s">
        <v>4944</v>
      </c>
      <c r="S2312" s="98" t="s">
        <v>4944</v>
      </c>
      <c r="T2312" s="98" t="s">
        <v>4944</v>
      </c>
      <c r="U2312" s="98">
        <v>0</v>
      </c>
    </row>
    <row r="2313" spans="1:21" x14ac:dyDescent="0.25">
      <c r="A2313" s="57" t="s">
        <v>4640</v>
      </c>
      <c r="B2313" s="57" t="s">
        <v>1307</v>
      </c>
      <c r="C2313" s="57" t="s">
        <v>4668</v>
      </c>
      <c r="D2313" s="91">
        <v>6</v>
      </c>
      <c r="E2313" s="57" t="s">
        <v>5714</v>
      </c>
      <c r="F2313" s="29">
        <f t="shared" si="118"/>
        <v>0</v>
      </c>
      <c r="G2313" s="23">
        <f t="shared" si="119"/>
        <v>0</v>
      </c>
      <c r="H2313" s="30"/>
      <c r="I2313" s="29"/>
      <c r="J2313" s="23">
        <f t="shared" si="120"/>
        <v>0.29599999999999999</v>
      </c>
      <c r="K2313" s="30"/>
      <c r="L2313" s="29"/>
      <c r="M2313" s="98" t="s">
        <v>4944</v>
      </c>
      <c r="N2313" s="98" t="s">
        <v>4944</v>
      </c>
      <c r="O2313" s="98" t="s">
        <v>4944</v>
      </c>
      <c r="P2313" s="98" t="s">
        <v>4944</v>
      </c>
      <c r="Q2313" s="98">
        <v>1.48</v>
      </c>
      <c r="R2313" s="98" t="s">
        <v>4944</v>
      </c>
      <c r="S2313" s="98" t="s">
        <v>4944</v>
      </c>
      <c r="T2313" s="98" t="s">
        <v>4944</v>
      </c>
      <c r="U2313" s="98" t="s">
        <v>4944</v>
      </c>
    </row>
    <row r="2314" spans="1:21" x14ac:dyDescent="0.25">
      <c r="A2314" s="57" t="s">
        <v>4640</v>
      </c>
      <c r="B2314" s="57" t="s">
        <v>1180</v>
      </c>
      <c r="C2314" s="57" t="s">
        <v>4668</v>
      </c>
      <c r="D2314" s="91">
        <v>6</v>
      </c>
      <c r="E2314" s="57" t="s">
        <v>5715</v>
      </c>
      <c r="F2314" s="29">
        <f t="shared" si="118"/>
        <v>0</v>
      </c>
      <c r="G2314" s="23">
        <f t="shared" si="119"/>
        <v>1.4690000000000001</v>
      </c>
      <c r="H2314" s="30"/>
      <c r="I2314" s="29"/>
      <c r="J2314" s="23">
        <f t="shared" si="120"/>
        <v>2E-3</v>
      </c>
      <c r="K2314" s="30"/>
      <c r="L2314" s="29"/>
      <c r="M2314" s="98" t="s">
        <v>4944</v>
      </c>
      <c r="N2314" s="98" t="s">
        <v>4944</v>
      </c>
      <c r="O2314" s="98" t="s">
        <v>4944</v>
      </c>
      <c r="P2314" s="98">
        <v>5.8760000000000003</v>
      </c>
      <c r="Q2314" s="98" t="s">
        <v>4944</v>
      </c>
      <c r="R2314" s="98">
        <v>0.01</v>
      </c>
      <c r="S2314" s="98" t="s">
        <v>4944</v>
      </c>
      <c r="T2314" s="98" t="s">
        <v>4944</v>
      </c>
      <c r="U2314" s="98" t="s">
        <v>4944</v>
      </c>
    </row>
    <row r="2315" spans="1:21" x14ac:dyDescent="0.25">
      <c r="A2315" s="57" t="s">
        <v>4640</v>
      </c>
      <c r="B2315" s="57" t="s">
        <v>3680</v>
      </c>
      <c r="C2315" s="57" t="s">
        <v>4668</v>
      </c>
      <c r="D2315" s="91">
        <v>6</v>
      </c>
      <c r="E2315" s="57" t="s">
        <v>5740</v>
      </c>
      <c r="F2315" s="29">
        <f t="shared" si="118"/>
        <v>0</v>
      </c>
      <c r="G2315" s="23">
        <f t="shared" si="119"/>
        <v>0</v>
      </c>
      <c r="H2315" s="30"/>
      <c r="I2315" s="29"/>
      <c r="J2315" s="23">
        <f t="shared" si="120"/>
        <v>2</v>
      </c>
      <c r="K2315" s="30"/>
      <c r="L2315" s="29"/>
      <c r="M2315" s="98" t="s">
        <v>4944</v>
      </c>
      <c r="N2315" s="98" t="s">
        <v>4944</v>
      </c>
      <c r="O2315" s="98" t="s">
        <v>4944</v>
      </c>
      <c r="P2315" s="98" t="s">
        <v>4944</v>
      </c>
      <c r="Q2315" s="98" t="s">
        <v>4944</v>
      </c>
      <c r="R2315" s="98">
        <v>10</v>
      </c>
      <c r="S2315" s="98" t="s">
        <v>4944</v>
      </c>
      <c r="T2315" s="98" t="s">
        <v>4944</v>
      </c>
      <c r="U2315" s="98" t="s">
        <v>4944</v>
      </c>
    </row>
    <row r="2316" spans="1:21" x14ac:dyDescent="0.25">
      <c r="A2316" s="57" t="s">
        <v>4640</v>
      </c>
      <c r="B2316" s="57" t="s">
        <v>1627</v>
      </c>
      <c r="C2316" s="57" t="s">
        <v>4668</v>
      </c>
      <c r="D2316" s="91">
        <v>6</v>
      </c>
      <c r="E2316" s="57" t="s">
        <v>5745</v>
      </c>
      <c r="F2316" s="29">
        <f t="shared" si="118"/>
        <v>0</v>
      </c>
      <c r="G2316" s="23">
        <f t="shared" si="119"/>
        <v>0</v>
      </c>
      <c r="H2316" s="30"/>
      <c r="I2316" s="29"/>
      <c r="J2316" s="23">
        <f t="shared" si="120"/>
        <v>2.4</v>
      </c>
      <c r="K2316" s="30"/>
      <c r="L2316" s="29"/>
      <c r="M2316" s="98" t="s">
        <v>4944</v>
      </c>
      <c r="N2316" s="98" t="s">
        <v>4944</v>
      </c>
      <c r="O2316" s="98" t="s">
        <v>4944</v>
      </c>
      <c r="P2316" s="98" t="s">
        <v>4944</v>
      </c>
      <c r="Q2316" s="98" t="s">
        <v>4944</v>
      </c>
      <c r="R2316" s="98">
        <v>12</v>
      </c>
      <c r="S2316" s="98" t="s">
        <v>4944</v>
      </c>
      <c r="T2316" s="98" t="s">
        <v>4944</v>
      </c>
      <c r="U2316" s="98" t="s">
        <v>4944</v>
      </c>
    </row>
    <row r="2317" spans="1:21" x14ac:dyDescent="0.25">
      <c r="A2317" s="57" t="s">
        <v>4640</v>
      </c>
      <c r="B2317" s="57" t="s">
        <v>2295</v>
      </c>
      <c r="C2317" s="57" t="s">
        <v>4668</v>
      </c>
      <c r="D2317" s="91">
        <v>6</v>
      </c>
      <c r="E2317" s="57" t="s">
        <v>5753</v>
      </c>
      <c r="F2317" s="29">
        <f t="shared" si="118"/>
        <v>0</v>
      </c>
      <c r="G2317" s="23">
        <f t="shared" si="119"/>
        <v>1.9824999999999999</v>
      </c>
      <c r="H2317" s="30"/>
      <c r="I2317" s="29"/>
      <c r="J2317" s="23">
        <f t="shared" si="120"/>
        <v>0</v>
      </c>
      <c r="K2317" s="30"/>
      <c r="L2317" s="29"/>
      <c r="M2317" s="98" t="s">
        <v>4944</v>
      </c>
      <c r="N2317" s="98">
        <v>7.93</v>
      </c>
      <c r="O2317" s="98" t="s">
        <v>4944</v>
      </c>
      <c r="P2317" s="98" t="s">
        <v>4944</v>
      </c>
      <c r="Q2317" s="98" t="s">
        <v>4944</v>
      </c>
      <c r="R2317" s="98">
        <v>0</v>
      </c>
      <c r="S2317" s="98" t="s">
        <v>4944</v>
      </c>
      <c r="T2317" s="98" t="s">
        <v>4944</v>
      </c>
      <c r="U2317" s="98" t="s">
        <v>4944</v>
      </c>
    </row>
    <row r="2318" spans="1:21" x14ac:dyDescent="0.25">
      <c r="A2318" s="57" t="s">
        <v>4640</v>
      </c>
      <c r="B2318" s="57" t="s">
        <v>3739</v>
      </c>
      <c r="C2318" s="57" t="s">
        <v>4668</v>
      </c>
      <c r="D2318" s="91">
        <v>6</v>
      </c>
      <c r="E2318" s="57" t="s">
        <v>5762</v>
      </c>
      <c r="F2318" s="29">
        <f t="shared" si="118"/>
        <v>0</v>
      </c>
      <c r="G2318" s="23">
        <f t="shared" si="119"/>
        <v>0</v>
      </c>
      <c r="H2318" s="30"/>
      <c r="I2318" s="29"/>
      <c r="J2318" s="23">
        <f t="shared" si="120"/>
        <v>0.4</v>
      </c>
      <c r="K2318" s="30"/>
      <c r="L2318" s="29"/>
      <c r="M2318" s="98" t="s">
        <v>4944</v>
      </c>
      <c r="N2318" s="98" t="s">
        <v>4944</v>
      </c>
      <c r="O2318" s="98" t="s">
        <v>4944</v>
      </c>
      <c r="P2318" s="98" t="s">
        <v>4944</v>
      </c>
      <c r="Q2318" s="98" t="s">
        <v>4944</v>
      </c>
      <c r="R2318" s="98">
        <v>2</v>
      </c>
      <c r="S2318" s="98" t="s">
        <v>4944</v>
      </c>
      <c r="T2318" s="98" t="s">
        <v>4944</v>
      </c>
      <c r="U2318" s="98" t="s">
        <v>4944</v>
      </c>
    </row>
    <row r="2319" spans="1:21" x14ac:dyDescent="0.25">
      <c r="A2319" s="57" t="s">
        <v>4640</v>
      </c>
      <c r="B2319" s="57" t="s">
        <v>1187</v>
      </c>
      <c r="C2319" s="57" t="s">
        <v>4668</v>
      </c>
      <c r="D2319" s="91">
        <v>6</v>
      </c>
      <c r="E2319" s="57" t="s">
        <v>5764</v>
      </c>
      <c r="F2319" s="29">
        <f t="shared" si="118"/>
        <v>0</v>
      </c>
      <c r="G2319" s="23">
        <f t="shared" si="119"/>
        <v>0</v>
      </c>
      <c r="H2319" s="30"/>
      <c r="I2319" s="29"/>
      <c r="J2319" s="23">
        <f t="shared" si="120"/>
        <v>0</v>
      </c>
      <c r="K2319" s="30"/>
      <c r="L2319" s="29"/>
      <c r="M2319" s="98" t="s">
        <v>4944</v>
      </c>
      <c r="N2319" s="98" t="s">
        <v>4944</v>
      </c>
      <c r="O2319" s="98" t="s">
        <v>4944</v>
      </c>
      <c r="P2319" s="98" t="s">
        <v>4944</v>
      </c>
      <c r="Q2319" s="98" t="s">
        <v>4944</v>
      </c>
      <c r="R2319" s="98" t="s">
        <v>4944</v>
      </c>
      <c r="S2319" s="98">
        <v>0</v>
      </c>
      <c r="T2319" s="98">
        <v>0</v>
      </c>
      <c r="U2319" s="98" t="s">
        <v>4944</v>
      </c>
    </row>
    <row r="2320" spans="1:21" x14ac:dyDescent="0.25">
      <c r="A2320" s="57" t="s">
        <v>4640</v>
      </c>
      <c r="B2320" s="57" t="s">
        <v>1750</v>
      </c>
      <c r="C2320" s="57" t="s">
        <v>4668</v>
      </c>
      <c r="D2320" s="91">
        <v>6</v>
      </c>
      <c r="E2320" s="57" t="s">
        <v>5765</v>
      </c>
      <c r="F2320" s="29">
        <f t="shared" si="118"/>
        <v>0</v>
      </c>
      <c r="G2320" s="23">
        <f t="shared" si="119"/>
        <v>8.7500000000000008E-3</v>
      </c>
      <c r="H2320" s="30"/>
      <c r="I2320" s="29"/>
      <c r="J2320" s="23">
        <f t="shared" si="120"/>
        <v>0</v>
      </c>
      <c r="K2320" s="30"/>
      <c r="L2320" s="29"/>
      <c r="M2320" s="98">
        <v>3.5000000000000003E-2</v>
      </c>
      <c r="N2320" s="98" t="s">
        <v>4944</v>
      </c>
      <c r="O2320" s="98" t="s">
        <v>4944</v>
      </c>
      <c r="P2320" s="98" t="s">
        <v>4944</v>
      </c>
      <c r="Q2320" s="98" t="s">
        <v>4944</v>
      </c>
      <c r="R2320" s="98" t="s">
        <v>4944</v>
      </c>
      <c r="S2320" s="98" t="s">
        <v>4944</v>
      </c>
      <c r="T2320" s="98" t="s">
        <v>4944</v>
      </c>
      <c r="U2320" s="98" t="s">
        <v>4944</v>
      </c>
    </row>
    <row r="2321" spans="1:21" x14ac:dyDescent="0.25">
      <c r="A2321" s="57" t="s">
        <v>4640</v>
      </c>
      <c r="B2321" s="57" t="s">
        <v>1190</v>
      </c>
      <c r="C2321" s="57" t="s">
        <v>4668</v>
      </c>
      <c r="D2321" s="91">
        <v>6</v>
      </c>
      <c r="E2321" s="57" t="s">
        <v>5772</v>
      </c>
      <c r="F2321" s="29">
        <f t="shared" si="118"/>
        <v>0</v>
      </c>
      <c r="G2321" s="23">
        <f t="shared" si="119"/>
        <v>0</v>
      </c>
      <c r="H2321" s="30"/>
      <c r="I2321" s="29"/>
      <c r="J2321" s="23">
        <f t="shared" si="120"/>
        <v>0</v>
      </c>
      <c r="K2321" s="30"/>
      <c r="L2321" s="29"/>
      <c r="M2321" s="98" t="s">
        <v>4944</v>
      </c>
      <c r="N2321" s="98" t="s">
        <v>4944</v>
      </c>
      <c r="O2321" s="98" t="s">
        <v>4944</v>
      </c>
      <c r="P2321" s="98" t="s">
        <v>4944</v>
      </c>
      <c r="Q2321" s="98" t="s">
        <v>4944</v>
      </c>
      <c r="R2321" s="98" t="s">
        <v>4944</v>
      </c>
      <c r="S2321" s="98">
        <v>0</v>
      </c>
      <c r="T2321" s="98">
        <v>0</v>
      </c>
      <c r="U2321" s="98">
        <v>0</v>
      </c>
    </row>
    <row r="2322" spans="1:21" x14ac:dyDescent="0.25">
      <c r="A2322" s="57" t="s">
        <v>4640</v>
      </c>
      <c r="B2322" s="57" t="s">
        <v>1408</v>
      </c>
      <c r="C2322" s="57" t="s">
        <v>4668</v>
      </c>
      <c r="D2322" s="91">
        <v>6</v>
      </c>
      <c r="E2322" s="57" t="s">
        <v>5778</v>
      </c>
      <c r="F2322" s="29">
        <f t="shared" si="118"/>
        <v>0</v>
      </c>
      <c r="G2322" s="23">
        <f t="shared" si="119"/>
        <v>0</v>
      </c>
      <c r="H2322" s="30"/>
      <c r="I2322" s="29"/>
      <c r="J2322" s="23">
        <f t="shared" si="120"/>
        <v>0</v>
      </c>
      <c r="K2322" s="30"/>
      <c r="L2322" s="29"/>
      <c r="M2322" s="98" t="s">
        <v>4944</v>
      </c>
      <c r="N2322" s="98" t="s">
        <v>4944</v>
      </c>
      <c r="O2322" s="98" t="s">
        <v>4944</v>
      </c>
      <c r="P2322" s="98" t="s">
        <v>4944</v>
      </c>
      <c r="Q2322" s="98" t="s">
        <v>4944</v>
      </c>
      <c r="R2322" s="98" t="s">
        <v>4944</v>
      </c>
      <c r="S2322" s="98">
        <v>0</v>
      </c>
      <c r="T2322" s="98">
        <v>0</v>
      </c>
      <c r="U2322" s="98">
        <v>0</v>
      </c>
    </row>
    <row r="2323" spans="1:21" x14ac:dyDescent="0.25">
      <c r="A2323" s="57" t="s">
        <v>4640</v>
      </c>
      <c r="B2323" s="57" t="s">
        <v>180</v>
      </c>
      <c r="C2323" s="57" t="s">
        <v>4668</v>
      </c>
      <c r="D2323" s="91">
        <v>6</v>
      </c>
      <c r="E2323" s="57" t="s">
        <v>5780</v>
      </c>
      <c r="F2323" s="29">
        <f t="shared" si="118"/>
        <v>0</v>
      </c>
      <c r="G2323" s="23">
        <f t="shared" si="119"/>
        <v>1.0349999999999999</v>
      </c>
      <c r="H2323" s="30"/>
      <c r="I2323" s="29"/>
      <c r="J2323" s="23">
        <f t="shared" si="120"/>
        <v>0</v>
      </c>
      <c r="K2323" s="30"/>
      <c r="L2323" s="29"/>
      <c r="M2323" s="98">
        <v>4.1399999999999997</v>
      </c>
      <c r="N2323" s="98" t="s">
        <v>4944</v>
      </c>
      <c r="O2323" s="98" t="s">
        <v>4944</v>
      </c>
      <c r="P2323" s="98" t="s">
        <v>4944</v>
      </c>
      <c r="Q2323" s="98" t="s">
        <v>4944</v>
      </c>
      <c r="R2323" s="98" t="s">
        <v>4944</v>
      </c>
      <c r="S2323" s="98" t="s">
        <v>4944</v>
      </c>
      <c r="T2323" s="98" t="s">
        <v>4944</v>
      </c>
      <c r="U2323" s="98" t="s">
        <v>4944</v>
      </c>
    </row>
    <row r="2324" spans="1:21" x14ac:dyDescent="0.25">
      <c r="A2324" s="57" t="s">
        <v>4640</v>
      </c>
      <c r="B2324" s="57" t="s">
        <v>2658</v>
      </c>
      <c r="C2324" s="57" t="s">
        <v>4668</v>
      </c>
      <c r="D2324" s="91">
        <v>6</v>
      </c>
      <c r="E2324" s="57" t="s">
        <v>5786</v>
      </c>
      <c r="F2324" s="29">
        <f t="shared" si="118"/>
        <v>0</v>
      </c>
      <c r="G2324" s="23">
        <f t="shared" si="119"/>
        <v>0</v>
      </c>
      <c r="H2324" s="30"/>
      <c r="I2324" s="29"/>
      <c r="J2324" s="23">
        <f t="shared" si="120"/>
        <v>0</v>
      </c>
      <c r="K2324" s="30"/>
      <c r="L2324" s="29"/>
      <c r="M2324" s="98" t="s">
        <v>4944</v>
      </c>
      <c r="N2324" s="98" t="s">
        <v>4944</v>
      </c>
      <c r="O2324" s="98" t="s">
        <v>4944</v>
      </c>
      <c r="P2324" s="98" t="s">
        <v>4944</v>
      </c>
      <c r="Q2324" s="98" t="s">
        <v>4944</v>
      </c>
      <c r="R2324" s="98" t="s">
        <v>4944</v>
      </c>
      <c r="S2324" s="98">
        <v>0</v>
      </c>
      <c r="T2324" s="98" t="s">
        <v>4944</v>
      </c>
      <c r="U2324" s="98" t="s">
        <v>4944</v>
      </c>
    </row>
    <row r="2325" spans="1:21" x14ac:dyDescent="0.25">
      <c r="A2325" s="57" t="s">
        <v>4640</v>
      </c>
      <c r="B2325" s="57" t="s">
        <v>2546</v>
      </c>
      <c r="C2325" s="57" t="s">
        <v>4668</v>
      </c>
      <c r="D2325" s="91">
        <v>6</v>
      </c>
      <c r="E2325" s="57" t="s">
        <v>5791</v>
      </c>
      <c r="F2325" s="29">
        <f t="shared" si="118"/>
        <v>0</v>
      </c>
      <c r="G2325" s="23">
        <f t="shared" si="119"/>
        <v>0</v>
      </c>
      <c r="H2325" s="30"/>
      <c r="I2325" s="29"/>
      <c r="J2325" s="23">
        <f t="shared" si="120"/>
        <v>0</v>
      </c>
      <c r="K2325" s="30"/>
      <c r="L2325" s="29"/>
      <c r="M2325" s="98" t="s">
        <v>4944</v>
      </c>
      <c r="N2325" s="98" t="s">
        <v>4944</v>
      </c>
      <c r="O2325" s="98" t="s">
        <v>4944</v>
      </c>
      <c r="P2325" s="98" t="s">
        <v>4944</v>
      </c>
      <c r="Q2325" s="98" t="s">
        <v>4944</v>
      </c>
      <c r="R2325" s="98" t="s">
        <v>4944</v>
      </c>
      <c r="S2325" s="98" t="s">
        <v>4944</v>
      </c>
      <c r="T2325" s="98">
        <v>0</v>
      </c>
      <c r="U2325" s="98" t="s">
        <v>4944</v>
      </c>
    </row>
    <row r="2326" spans="1:21" x14ac:dyDescent="0.25">
      <c r="A2326" s="57" t="s">
        <v>4640</v>
      </c>
      <c r="B2326" s="57" t="s">
        <v>2298</v>
      </c>
      <c r="C2326" s="57" t="s">
        <v>4668</v>
      </c>
      <c r="D2326" s="91">
        <v>6</v>
      </c>
      <c r="E2326" s="57" t="s">
        <v>5797</v>
      </c>
      <c r="F2326" s="29">
        <f t="shared" si="118"/>
        <v>0</v>
      </c>
      <c r="G2326" s="23">
        <f t="shared" si="119"/>
        <v>0</v>
      </c>
      <c r="H2326" s="30"/>
      <c r="I2326" s="29"/>
      <c r="J2326" s="23">
        <f t="shared" si="120"/>
        <v>0</v>
      </c>
      <c r="K2326" s="30"/>
      <c r="L2326" s="29"/>
      <c r="M2326" s="98" t="s">
        <v>4944</v>
      </c>
      <c r="N2326" s="98" t="s">
        <v>4944</v>
      </c>
      <c r="O2326" s="98" t="s">
        <v>4944</v>
      </c>
      <c r="P2326" s="98" t="s">
        <v>4944</v>
      </c>
      <c r="Q2326" s="98" t="s">
        <v>4944</v>
      </c>
      <c r="R2326" s="98" t="s">
        <v>4944</v>
      </c>
      <c r="S2326" s="98" t="s">
        <v>4944</v>
      </c>
      <c r="T2326" s="98">
        <v>0</v>
      </c>
      <c r="U2326" s="98" t="s">
        <v>4944</v>
      </c>
    </row>
    <row r="2327" spans="1:21" x14ac:dyDescent="0.25">
      <c r="A2327" s="57" t="s">
        <v>4640</v>
      </c>
      <c r="B2327" s="57" t="s">
        <v>1739</v>
      </c>
      <c r="C2327" s="57" t="s">
        <v>4668</v>
      </c>
      <c r="D2327" s="91">
        <v>6</v>
      </c>
      <c r="E2327" s="57" t="s">
        <v>5812</v>
      </c>
      <c r="F2327" s="29">
        <f t="shared" si="118"/>
        <v>0</v>
      </c>
      <c r="G2327" s="23">
        <f t="shared" si="119"/>
        <v>0.13875000000000001</v>
      </c>
      <c r="H2327" s="30"/>
      <c r="I2327" s="29"/>
      <c r="J2327" s="23">
        <f t="shared" si="120"/>
        <v>0</v>
      </c>
      <c r="K2327" s="30"/>
      <c r="L2327" s="29"/>
      <c r="M2327" s="98" t="s">
        <v>4944</v>
      </c>
      <c r="N2327" s="98" t="s">
        <v>4944</v>
      </c>
      <c r="O2327" s="98">
        <v>0.55500000000000005</v>
      </c>
      <c r="P2327" s="98" t="s">
        <v>4944</v>
      </c>
      <c r="Q2327" s="98" t="s">
        <v>4944</v>
      </c>
      <c r="R2327" s="98" t="s">
        <v>4944</v>
      </c>
      <c r="S2327" s="98" t="s">
        <v>4944</v>
      </c>
      <c r="T2327" s="98" t="s">
        <v>4944</v>
      </c>
      <c r="U2327" s="98" t="s">
        <v>4944</v>
      </c>
    </row>
    <row r="2328" spans="1:21" x14ac:dyDescent="0.25">
      <c r="A2328" s="57" t="s">
        <v>4640</v>
      </c>
      <c r="B2328" s="57" t="s">
        <v>1383</v>
      </c>
      <c r="C2328" s="57" t="s">
        <v>4668</v>
      </c>
      <c r="D2328" s="91">
        <v>6</v>
      </c>
      <c r="E2328" s="57" t="s">
        <v>5825</v>
      </c>
      <c r="F2328" s="29">
        <f t="shared" si="118"/>
        <v>0</v>
      </c>
      <c r="G2328" s="23">
        <f t="shared" si="119"/>
        <v>25.637499999999999</v>
      </c>
      <c r="H2328" s="30"/>
      <c r="I2328" s="29"/>
      <c r="J2328" s="23">
        <f t="shared" si="120"/>
        <v>0</v>
      </c>
      <c r="K2328" s="30"/>
      <c r="L2328" s="29"/>
      <c r="M2328" s="98" t="s">
        <v>4944</v>
      </c>
      <c r="N2328" s="98" t="s">
        <v>4944</v>
      </c>
      <c r="O2328" s="98">
        <v>84.91</v>
      </c>
      <c r="P2328" s="98">
        <v>17.64</v>
      </c>
      <c r="Q2328" s="98" t="s">
        <v>4944</v>
      </c>
      <c r="R2328" s="98" t="s">
        <v>4944</v>
      </c>
      <c r="S2328" s="98" t="s">
        <v>4944</v>
      </c>
      <c r="T2328" s="98" t="s">
        <v>4944</v>
      </c>
      <c r="U2328" s="98" t="s">
        <v>4944</v>
      </c>
    </row>
    <row r="2329" spans="1:21" x14ac:dyDescent="0.25">
      <c r="A2329" s="57" t="s">
        <v>4640</v>
      </c>
      <c r="B2329" s="57" t="s">
        <v>1771</v>
      </c>
      <c r="C2329" s="57" t="s">
        <v>4668</v>
      </c>
      <c r="D2329" s="91">
        <v>6</v>
      </c>
      <c r="E2329" s="57" t="s">
        <v>5826</v>
      </c>
      <c r="F2329" s="29">
        <f t="shared" si="118"/>
        <v>0</v>
      </c>
      <c r="G2329" s="23">
        <f t="shared" si="119"/>
        <v>0</v>
      </c>
      <c r="H2329" s="30"/>
      <c r="I2329" s="29"/>
      <c r="J2329" s="23">
        <f t="shared" si="120"/>
        <v>0</v>
      </c>
      <c r="K2329" s="30"/>
      <c r="L2329" s="29"/>
      <c r="M2329" s="98" t="s">
        <v>4944</v>
      </c>
      <c r="N2329" s="98" t="s">
        <v>4944</v>
      </c>
      <c r="O2329" s="98" t="s">
        <v>4944</v>
      </c>
      <c r="P2329" s="98" t="s">
        <v>4944</v>
      </c>
      <c r="Q2329" s="98" t="s">
        <v>4944</v>
      </c>
      <c r="R2329" s="98" t="s">
        <v>4944</v>
      </c>
      <c r="S2329" s="98" t="s">
        <v>4944</v>
      </c>
      <c r="T2329" s="98" t="s">
        <v>4944</v>
      </c>
      <c r="U2329" s="98">
        <v>0</v>
      </c>
    </row>
    <row r="2330" spans="1:21" x14ac:dyDescent="0.25">
      <c r="A2330" s="57" t="s">
        <v>4640</v>
      </c>
      <c r="B2330" s="57" t="s">
        <v>745</v>
      </c>
      <c r="C2330" s="57" t="s">
        <v>4668</v>
      </c>
      <c r="D2330" s="91">
        <v>6</v>
      </c>
      <c r="E2330" s="57" t="s">
        <v>5834</v>
      </c>
      <c r="F2330" s="29">
        <f t="shared" si="118"/>
        <v>0</v>
      </c>
      <c r="G2330" s="23">
        <f t="shared" si="119"/>
        <v>13.3415</v>
      </c>
      <c r="H2330" s="30"/>
      <c r="I2330" s="29"/>
      <c r="J2330" s="23">
        <f t="shared" si="120"/>
        <v>0</v>
      </c>
      <c r="K2330" s="30"/>
      <c r="L2330" s="29"/>
      <c r="M2330" s="98" t="s">
        <v>4944</v>
      </c>
      <c r="N2330" s="98" t="s">
        <v>4944</v>
      </c>
      <c r="O2330" s="98">
        <v>47.393000000000001</v>
      </c>
      <c r="P2330" s="98">
        <v>5.9729999999999999</v>
      </c>
      <c r="Q2330" s="98" t="s">
        <v>4944</v>
      </c>
      <c r="R2330" s="98" t="s">
        <v>4944</v>
      </c>
      <c r="S2330" s="98" t="s">
        <v>4944</v>
      </c>
      <c r="T2330" s="98" t="s">
        <v>4944</v>
      </c>
      <c r="U2330" s="98" t="s">
        <v>4944</v>
      </c>
    </row>
    <row r="2331" spans="1:21" x14ac:dyDescent="0.25">
      <c r="A2331" s="57" t="s">
        <v>4640</v>
      </c>
      <c r="B2331" s="57" t="s">
        <v>199</v>
      </c>
      <c r="C2331" s="57" t="s">
        <v>4668</v>
      </c>
      <c r="D2331" s="91">
        <v>6</v>
      </c>
      <c r="E2331" s="57" t="s">
        <v>5835</v>
      </c>
      <c r="F2331" s="29">
        <f t="shared" si="118"/>
        <v>0</v>
      </c>
      <c r="G2331" s="23">
        <f t="shared" si="119"/>
        <v>2.8330000000000002</v>
      </c>
      <c r="H2331" s="30"/>
      <c r="I2331" s="29"/>
      <c r="J2331" s="23">
        <f t="shared" si="120"/>
        <v>0</v>
      </c>
      <c r="K2331" s="30"/>
      <c r="L2331" s="29"/>
      <c r="M2331" s="98" t="s">
        <v>4944</v>
      </c>
      <c r="N2331" s="98">
        <v>11.332000000000001</v>
      </c>
      <c r="O2331" s="98" t="s">
        <v>4944</v>
      </c>
      <c r="P2331" s="98" t="s">
        <v>4944</v>
      </c>
      <c r="Q2331" s="98" t="s">
        <v>4944</v>
      </c>
      <c r="R2331" s="98" t="s">
        <v>4944</v>
      </c>
      <c r="S2331" s="98" t="s">
        <v>4944</v>
      </c>
      <c r="T2331" s="98" t="s">
        <v>4944</v>
      </c>
      <c r="U2331" s="98" t="s">
        <v>4944</v>
      </c>
    </row>
    <row r="2332" spans="1:21" x14ac:dyDescent="0.25">
      <c r="A2332" s="57" t="s">
        <v>4640</v>
      </c>
      <c r="B2332" s="57" t="s">
        <v>3229</v>
      </c>
      <c r="C2332" s="57" t="s">
        <v>4669</v>
      </c>
      <c r="D2332" s="91">
        <v>6</v>
      </c>
      <c r="E2332" s="57" t="s">
        <v>5857</v>
      </c>
      <c r="F2332" s="29">
        <f t="shared" si="118"/>
        <v>0</v>
      </c>
      <c r="G2332" s="23">
        <f t="shared" si="119"/>
        <v>2.6495000000000002</v>
      </c>
      <c r="H2332" s="30"/>
      <c r="I2332" s="29"/>
      <c r="J2332" s="23">
        <f t="shared" si="120"/>
        <v>0</v>
      </c>
      <c r="K2332" s="30"/>
      <c r="L2332" s="29"/>
      <c r="M2332" s="98" t="s">
        <v>4944</v>
      </c>
      <c r="N2332" s="98" t="s">
        <v>4944</v>
      </c>
      <c r="O2332" s="98" t="s">
        <v>4944</v>
      </c>
      <c r="P2332" s="98">
        <v>10.598000000000001</v>
      </c>
      <c r="Q2332" s="98" t="s">
        <v>4944</v>
      </c>
      <c r="R2332" s="98" t="s">
        <v>4944</v>
      </c>
      <c r="S2332" s="98" t="s">
        <v>4944</v>
      </c>
      <c r="T2332" s="98" t="s">
        <v>4944</v>
      </c>
      <c r="U2332" s="98" t="s">
        <v>4944</v>
      </c>
    </row>
    <row r="2333" spans="1:21" x14ac:dyDescent="0.25">
      <c r="A2333" s="57" t="s">
        <v>4640</v>
      </c>
      <c r="B2333" s="57" t="s">
        <v>4376</v>
      </c>
      <c r="C2333" s="57" t="s">
        <v>4669</v>
      </c>
      <c r="D2333" s="91">
        <v>6</v>
      </c>
      <c r="E2333" s="57" t="s">
        <v>5860</v>
      </c>
      <c r="F2333" s="29">
        <f t="shared" si="118"/>
        <v>0</v>
      </c>
      <c r="G2333" s="23">
        <f t="shared" si="119"/>
        <v>0</v>
      </c>
      <c r="H2333" s="30"/>
      <c r="I2333" s="29"/>
      <c r="J2333" s="23">
        <f t="shared" si="120"/>
        <v>0</v>
      </c>
      <c r="K2333" s="30"/>
      <c r="L2333" s="29"/>
      <c r="M2333" s="98">
        <v>0</v>
      </c>
      <c r="N2333" s="98" t="s">
        <v>4944</v>
      </c>
      <c r="O2333" s="98" t="s">
        <v>4944</v>
      </c>
      <c r="P2333" s="98" t="s">
        <v>4944</v>
      </c>
      <c r="Q2333" s="98" t="s">
        <v>4944</v>
      </c>
      <c r="R2333" s="98" t="s">
        <v>4944</v>
      </c>
      <c r="S2333" s="98" t="s">
        <v>4944</v>
      </c>
      <c r="T2333" s="98" t="s">
        <v>4944</v>
      </c>
      <c r="U2333" s="98" t="s">
        <v>4944</v>
      </c>
    </row>
    <row r="2334" spans="1:21" x14ac:dyDescent="0.25">
      <c r="A2334" s="57" t="s">
        <v>4640</v>
      </c>
      <c r="B2334" s="57" t="s">
        <v>1583</v>
      </c>
      <c r="C2334" s="57" t="s">
        <v>4669</v>
      </c>
      <c r="D2334" s="91">
        <v>6</v>
      </c>
      <c r="E2334" s="57" t="s">
        <v>5868</v>
      </c>
      <c r="F2334" s="29">
        <f t="shared" si="118"/>
        <v>0</v>
      </c>
      <c r="G2334" s="23">
        <f t="shared" si="119"/>
        <v>0</v>
      </c>
      <c r="H2334" s="30"/>
      <c r="I2334" s="29"/>
      <c r="J2334" s="23">
        <f t="shared" si="120"/>
        <v>0</v>
      </c>
      <c r="K2334" s="30"/>
      <c r="L2334" s="29"/>
      <c r="M2334" s="98" t="s">
        <v>4944</v>
      </c>
      <c r="N2334" s="98">
        <v>0</v>
      </c>
      <c r="O2334" s="98" t="s">
        <v>4944</v>
      </c>
      <c r="P2334" s="98" t="s">
        <v>4944</v>
      </c>
      <c r="Q2334" s="98" t="s">
        <v>4944</v>
      </c>
      <c r="R2334" s="98" t="s">
        <v>4944</v>
      </c>
      <c r="S2334" s="98" t="s">
        <v>4944</v>
      </c>
      <c r="T2334" s="98" t="s">
        <v>4944</v>
      </c>
      <c r="U2334" s="98" t="s">
        <v>4944</v>
      </c>
    </row>
    <row r="2335" spans="1:21" x14ac:dyDescent="0.25">
      <c r="A2335" s="57" t="s">
        <v>4640</v>
      </c>
      <c r="B2335" s="57" t="s">
        <v>1875</v>
      </c>
      <c r="C2335" s="57" t="s">
        <v>4669</v>
      </c>
      <c r="D2335" s="91">
        <v>6</v>
      </c>
      <c r="E2335" s="57" t="s">
        <v>5880</v>
      </c>
      <c r="F2335" s="29">
        <f t="shared" si="118"/>
        <v>0</v>
      </c>
      <c r="G2335" s="23">
        <f t="shared" si="119"/>
        <v>0</v>
      </c>
      <c r="H2335" s="30"/>
      <c r="I2335" s="29"/>
      <c r="J2335" s="23">
        <f t="shared" si="120"/>
        <v>0</v>
      </c>
      <c r="K2335" s="30"/>
      <c r="L2335" s="29"/>
      <c r="M2335" s="98" t="s">
        <v>4944</v>
      </c>
      <c r="N2335" s="98" t="s">
        <v>4944</v>
      </c>
      <c r="O2335" s="98">
        <v>0</v>
      </c>
      <c r="P2335" s="98" t="s">
        <v>4944</v>
      </c>
      <c r="Q2335" s="98" t="s">
        <v>4944</v>
      </c>
      <c r="R2335" s="98" t="s">
        <v>4944</v>
      </c>
      <c r="S2335" s="98" t="s">
        <v>4944</v>
      </c>
      <c r="T2335" s="98" t="s">
        <v>4944</v>
      </c>
      <c r="U2335" s="98" t="s">
        <v>4944</v>
      </c>
    </row>
    <row r="2336" spans="1:21" x14ac:dyDescent="0.25">
      <c r="A2336" s="57" t="s">
        <v>4640</v>
      </c>
      <c r="B2336" s="57" t="s">
        <v>3475</v>
      </c>
      <c r="C2336" s="57" t="s">
        <v>4669</v>
      </c>
      <c r="D2336" s="91">
        <v>6</v>
      </c>
      <c r="E2336" s="57" t="s">
        <v>5915</v>
      </c>
      <c r="F2336" s="29">
        <f t="shared" ref="F2336:F2399" si="121">SUM(S2336:U2336)/3</f>
        <v>0</v>
      </c>
      <c r="G2336" s="23">
        <f t="shared" ref="G2336:G2399" si="122">SUM(M2336:P2336)/4</f>
        <v>2.4717500000000001</v>
      </c>
      <c r="H2336" s="30"/>
      <c r="I2336" s="29"/>
      <c r="J2336" s="23">
        <f t="shared" ref="J2336:J2399" si="123">SUM(Q2336:U2336)/5</f>
        <v>0</v>
      </c>
      <c r="K2336" s="30"/>
      <c r="L2336" s="29"/>
      <c r="M2336" s="98">
        <v>9.8870000000000005</v>
      </c>
      <c r="N2336" s="98" t="s">
        <v>4944</v>
      </c>
      <c r="O2336" s="98" t="s">
        <v>4944</v>
      </c>
      <c r="P2336" s="98" t="s">
        <v>4944</v>
      </c>
      <c r="Q2336" s="98" t="s">
        <v>4944</v>
      </c>
      <c r="R2336" s="98" t="s">
        <v>4944</v>
      </c>
      <c r="S2336" s="98" t="s">
        <v>4944</v>
      </c>
      <c r="T2336" s="98" t="s">
        <v>4944</v>
      </c>
      <c r="U2336" s="98" t="s">
        <v>4944</v>
      </c>
    </row>
    <row r="2337" spans="1:21" x14ac:dyDescent="0.25">
      <c r="A2337" s="57" t="s">
        <v>4640</v>
      </c>
      <c r="B2337" s="57" t="s">
        <v>3806</v>
      </c>
      <c r="C2337" s="57" t="s">
        <v>4669</v>
      </c>
      <c r="D2337" s="91">
        <v>6</v>
      </c>
      <c r="E2337" s="57" t="s">
        <v>5929</v>
      </c>
      <c r="F2337" s="29">
        <f t="shared" si="121"/>
        <v>0</v>
      </c>
      <c r="G2337" s="23">
        <f t="shared" si="122"/>
        <v>0</v>
      </c>
      <c r="H2337" s="30"/>
      <c r="I2337" s="29"/>
      <c r="J2337" s="23">
        <f t="shared" si="123"/>
        <v>0</v>
      </c>
      <c r="K2337" s="30"/>
      <c r="L2337" s="29"/>
      <c r="M2337" s="98" t="s">
        <v>4944</v>
      </c>
      <c r="N2337" s="98" t="s">
        <v>4944</v>
      </c>
      <c r="O2337" s="98" t="s">
        <v>4944</v>
      </c>
      <c r="P2337" s="98" t="s">
        <v>4944</v>
      </c>
      <c r="Q2337" s="98" t="s">
        <v>4944</v>
      </c>
      <c r="R2337" s="98">
        <v>0</v>
      </c>
      <c r="S2337" s="98" t="s">
        <v>4944</v>
      </c>
      <c r="T2337" s="98" t="s">
        <v>4944</v>
      </c>
      <c r="U2337" s="98" t="s">
        <v>4944</v>
      </c>
    </row>
    <row r="2338" spans="1:21" x14ac:dyDescent="0.25">
      <c r="A2338" s="57" t="s">
        <v>4640</v>
      </c>
      <c r="B2338" s="57" t="s">
        <v>1658</v>
      </c>
      <c r="C2338" s="57" t="s">
        <v>4669</v>
      </c>
      <c r="D2338" s="91">
        <v>6</v>
      </c>
      <c r="E2338" s="57" t="s">
        <v>5950</v>
      </c>
      <c r="F2338" s="29">
        <f t="shared" si="121"/>
        <v>0</v>
      </c>
      <c r="G2338" s="23">
        <f t="shared" si="122"/>
        <v>2.6875</v>
      </c>
      <c r="H2338" s="30"/>
      <c r="I2338" s="29"/>
      <c r="J2338" s="23">
        <f t="shared" si="123"/>
        <v>0</v>
      </c>
      <c r="K2338" s="30"/>
      <c r="L2338" s="29"/>
      <c r="M2338" s="98">
        <v>1.714</v>
      </c>
      <c r="N2338" s="98">
        <v>4.9960000000000004</v>
      </c>
      <c r="O2338" s="98">
        <v>4.04</v>
      </c>
      <c r="P2338" s="98" t="s">
        <v>4944</v>
      </c>
      <c r="Q2338" s="98" t="s">
        <v>4944</v>
      </c>
      <c r="R2338" s="98" t="s">
        <v>4944</v>
      </c>
      <c r="S2338" s="98" t="s">
        <v>4944</v>
      </c>
      <c r="T2338" s="98" t="s">
        <v>4944</v>
      </c>
      <c r="U2338" s="98" t="s">
        <v>4944</v>
      </c>
    </row>
    <row r="2339" spans="1:21" x14ac:dyDescent="0.25">
      <c r="A2339" s="57" t="s">
        <v>4640</v>
      </c>
      <c r="B2339" s="57" t="s">
        <v>4447</v>
      </c>
      <c r="C2339" s="57" t="s">
        <v>4669</v>
      </c>
      <c r="D2339" s="91">
        <v>6</v>
      </c>
      <c r="E2339" s="57" t="s">
        <v>5975</v>
      </c>
      <c r="F2339" s="29">
        <f t="shared" si="121"/>
        <v>0</v>
      </c>
      <c r="G2339" s="23">
        <f t="shared" si="122"/>
        <v>0</v>
      </c>
      <c r="H2339" s="30"/>
      <c r="I2339" s="29"/>
      <c r="J2339" s="23">
        <f t="shared" si="123"/>
        <v>0</v>
      </c>
      <c r="K2339" s="30"/>
      <c r="L2339" s="29"/>
      <c r="M2339" s="98" t="s">
        <v>4944</v>
      </c>
      <c r="N2339" s="98" t="s">
        <v>4944</v>
      </c>
      <c r="O2339" s="98" t="s">
        <v>4944</v>
      </c>
      <c r="P2339" s="98" t="s">
        <v>4944</v>
      </c>
      <c r="Q2339" s="98" t="s">
        <v>4944</v>
      </c>
      <c r="R2339" s="98" t="s">
        <v>4944</v>
      </c>
      <c r="S2339" s="98" t="s">
        <v>4944</v>
      </c>
      <c r="T2339" s="98">
        <v>0</v>
      </c>
      <c r="U2339" s="98">
        <v>0</v>
      </c>
    </row>
    <row r="2340" spans="1:21" x14ac:dyDescent="0.25">
      <c r="A2340" s="57" t="s">
        <v>4640</v>
      </c>
      <c r="B2340" s="57" t="s">
        <v>2767</v>
      </c>
      <c r="C2340" s="57" t="s">
        <v>4669</v>
      </c>
      <c r="D2340" s="91">
        <v>6</v>
      </c>
      <c r="E2340" s="57" t="s">
        <v>5977</v>
      </c>
      <c r="F2340" s="29">
        <f t="shared" si="121"/>
        <v>0</v>
      </c>
      <c r="G2340" s="23">
        <f t="shared" si="122"/>
        <v>1.9257500000000001</v>
      </c>
      <c r="H2340" s="30"/>
      <c r="I2340" s="29"/>
      <c r="J2340" s="23">
        <f t="shared" si="123"/>
        <v>0</v>
      </c>
      <c r="K2340" s="30"/>
      <c r="L2340" s="29"/>
      <c r="M2340" s="98">
        <v>7.7030000000000003</v>
      </c>
      <c r="N2340" s="98" t="s">
        <v>4944</v>
      </c>
      <c r="O2340" s="98" t="s">
        <v>4944</v>
      </c>
      <c r="P2340" s="98" t="s">
        <v>4944</v>
      </c>
      <c r="Q2340" s="98" t="s">
        <v>4944</v>
      </c>
      <c r="R2340" s="98" t="s">
        <v>4944</v>
      </c>
      <c r="S2340" s="98" t="s">
        <v>4944</v>
      </c>
      <c r="T2340" s="98" t="s">
        <v>4944</v>
      </c>
      <c r="U2340" s="98" t="s">
        <v>4944</v>
      </c>
    </row>
    <row r="2341" spans="1:21" x14ac:dyDescent="0.25">
      <c r="A2341" s="57" t="s">
        <v>4640</v>
      </c>
      <c r="B2341" s="57" t="s">
        <v>2238</v>
      </c>
      <c r="C2341" s="57" t="s">
        <v>4669</v>
      </c>
      <c r="D2341" s="91">
        <v>6</v>
      </c>
      <c r="E2341" s="57" t="s">
        <v>5982</v>
      </c>
      <c r="F2341" s="29">
        <f t="shared" si="121"/>
        <v>0</v>
      </c>
      <c r="G2341" s="23">
        <f t="shared" si="122"/>
        <v>0</v>
      </c>
      <c r="H2341" s="30"/>
      <c r="I2341" s="29"/>
      <c r="J2341" s="23">
        <f t="shared" si="123"/>
        <v>0</v>
      </c>
      <c r="K2341" s="30"/>
      <c r="L2341" s="29"/>
      <c r="M2341" s="98" t="s">
        <v>4944</v>
      </c>
      <c r="N2341" s="98" t="s">
        <v>4944</v>
      </c>
      <c r="O2341" s="98" t="s">
        <v>4944</v>
      </c>
      <c r="P2341" s="98" t="s">
        <v>4944</v>
      </c>
      <c r="Q2341" s="98" t="s">
        <v>4944</v>
      </c>
      <c r="R2341" s="98" t="s">
        <v>4944</v>
      </c>
      <c r="S2341" s="98" t="s">
        <v>4944</v>
      </c>
      <c r="T2341" s="98">
        <v>0</v>
      </c>
      <c r="U2341" s="98">
        <v>0</v>
      </c>
    </row>
    <row r="2342" spans="1:21" x14ac:dyDescent="0.25">
      <c r="A2342" s="57" t="s">
        <v>4640</v>
      </c>
      <c r="B2342" s="57" t="s">
        <v>4102</v>
      </c>
      <c r="C2342" s="57" t="s">
        <v>4669</v>
      </c>
      <c r="D2342" s="91">
        <v>6</v>
      </c>
      <c r="E2342" s="57" t="s">
        <v>5985</v>
      </c>
      <c r="F2342" s="29">
        <f t="shared" si="121"/>
        <v>0</v>
      </c>
      <c r="G2342" s="23">
        <f t="shared" si="122"/>
        <v>7.8672500000000003</v>
      </c>
      <c r="H2342" s="30"/>
      <c r="I2342" s="29"/>
      <c r="J2342" s="23">
        <f t="shared" si="123"/>
        <v>0</v>
      </c>
      <c r="K2342" s="30"/>
      <c r="L2342" s="29"/>
      <c r="M2342" s="98">
        <v>31.469000000000001</v>
      </c>
      <c r="N2342" s="98" t="s">
        <v>4944</v>
      </c>
      <c r="O2342" s="98" t="s">
        <v>4944</v>
      </c>
      <c r="P2342" s="98" t="s">
        <v>4944</v>
      </c>
      <c r="Q2342" s="98" t="s">
        <v>4944</v>
      </c>
      <c r="R2342" s="98" t="s">
        <v>4944</v>
      </c>
      <c r="S2342" s="98" t="s">
        <v>4944</v>
      </c>
      <c r="T2342" s="98" t="s">
        <v>4944</v>
      </c>
      <c r="U2342" s="98" t="s">
        <v>4944</v>
      </c>
    </row>
    <row r="2343" spans="1:21" x14ac:dyDescent="0.25">
      <c r="A2343" s="57" t="s">
        <v>4640</v>
      </c>
      <c r="B2343" s="57" t="s">
        <v>4540</v>
      </c>
      <c r="C2343" s="57" t="s">
        <v>4669</v>
      </c>
      <c r="D2343" s="91">
        <v>6</v>
      </c>
      <c r="E2343" s="57" t="s">
        <v>6022</v>
      </c>
      <c r="F2343" s="29">
        <f t="shared" si="121"/>
        <v>0</v>
      </c>
      <c r="G2343" s="23">
        <f t="shared" si="122"/>
        <v>0</v>
      </c>
      <c r="H2343" s="30"/>
      <c r="I2343" s="29"/>
      <c r="J2343" s="23">
        <f t="shared" si="123"/>
        <v>0</v>
      </c>
      <c r="K2343" s="30"/>
      <c r="L2343" s="29"/>
      <c r="M2343" s="98" t="s">
        <v>4944</v>
      </c>
      <c r="N2343" s="98" t="s">
        <v>4944</v>
      </c>
      <c r="O2343" s="98" t="s">
        <v>4944</v>
      </c>
      <c r="P2343" s="98" t="s">
        <v>4944</v>
      </c>
      <c r="Q2343" s="98" t="s">
        <v>4944</v>
      </c>
      <c r="R2343" s="98" t="s">
        <v>4944</v>
      </c>
      <c r="S2343" s="98">
        <v>0</v>
      </c>
      <c r="T2343" s="98" t="s">
        <v>4944</v>
      </c>
      <c r="U2343" s="98" t="s">
        <v>4944</v>
      </c>
    </row>
    <row r="2344" spans="1:21" x14ac:dyDescent="0.25">
      <c r="A2344" s="57" t="s">
        <v>4640</v>
      </c>
      <c r="B2344" s="57" t="s">
        <v>2833</v>
      </c>
      <c r="C2344" s="57" t="s">
        <v>4669</v>
      </c>
      <c r="D2344" s="91">
        <v>6</v>
      </c>
      <c r="E2344" s="57" t="s">
        <v>6030</v>
      </c>
      <c r="F2344" s="29">
        <f t="shared" si="121"/>
        <v>0</v>
      </c>
      <c r="G2344" s="23">
        <f t="shared" si="122"/>
        <v>0</v>
      </c>
      <c r="H2344" s="30"/>
      <c r="I2344" s="29"/>
      <c r="J2344" s="23">
        <f t="shared" si="123"/>
        <v>0</v>
      </c>
      <c r="K2344" s="30"/>
      <c r="L2344" s="29"/>
      <c r="M2344" s="98" t="s">
        <v>4944</v>
      </c>
      <c r="N2344" s="98" t="s">
        <v>4944</v>
      </c>
      <c r="O2344" s="98">
        <v>0</v>
      </c>
      <c r="P2344" s="98" t="s">
        <v>4944</v>
      </c>
      <c r="Q2344" s="98" t="s">
        <v>4944</v>
      </c>
      <c r="R2344" s="98" t="s">
        <v>4944</v>
      </c>
      <c r="S2344" s="98" t="s">
        <v>4944</v>
      </c>
      <c r="T2344" s="98" t="s">
        <v>4944</v>
      </c>
      <c r="U2344" s="98" t="s">
        <v>4944</v>
      </c>
    </row>
    <row r="2345" spans="1:21" x14ac:dyDescent="0.25">
      <c r="A2345" s="57" t="s">
        <v>4640</v>
      </c>
      <c r="B2345" s="57" t="s">
        <v>2285</v>
      </c>
      <c r="C2345" s="57" t="s">
        <v>4669</v>
      </c>
      <c r="D2345" s="91">
        <v>6</v>
      </c>
      <c r="E2345" s="57" t="s">
        <v>6035</v>
      </c>
      <c r="F2345" s="29">
        <f t="shared" si="121"/>
        <v>0</v>
      </c>
      <c r="G2345" s="23">
        <f t="shared" si="122"/>
        <v>0</v>
      </c>
      <c r="H2345" s="30"/>
      <c r="I2345" s="29"/>
      <c r="J2345" s="23">
        <f t="shared" si="123"/>
        <v>0</v>
      </c>
      <c r="K2345" s="30"/>
      <c r="L2345" s="29"/>
      <c r="M2345" s="98" t="s">
        <v>4944</v>
      </c>
      <c r="N2345" s="98" t="s">
        <v>4944</v>
      </c>
      <c r="O2345" s="98" t="s">
        <v>4944</v>
      </c>
      <c r="P2345" s="98" t="s">
        <v>4944</v>
      </c>
      <c r="Q2345" s="98" t="s">
        <v>4944</v>
      </c>
      <c r="R2345" s="98" t="s">
        <v>4944</v>
      </c>
      <c r="S2345" s="98" t="s">
        <v>4944</v>
      </c>
      <c r="T2345" s="98">
        <v>0</v>
      </c>
      <c r="U2345" s="98" t="s">
        <v>4944</v>
      </c>
    </row>
    <row r="2346" spans="1:21" x14ac:dyDescent="0.25">
      <c r="A2346" s="57" t="s">
        <v>4640</v>
      </c>
      <c r="B2346" s="57" t="s">
        <v>1908</v>
      </c>
      <c r="C2346" s="57" t="s">
        <v>4669</v>
      </c>
      <c r="D2346" s="91">
        <v>6</v>
      </c>
      <c r="E2346" s="57" t="s">
        <v>6042</v>
      </c>
      <c r="F2346" s="29">
        <f t="shared" si="121"/>
        <v>0</v>
      </c>
      <c r="G2346" s="23">
        <f t="shared" si="122"/>
        <v>0</v>
      </c>
      <c r="H2346" s="30"/>
      <c r="I2346" s="29"/>
      <c r="J2346" s="23">
        <f t="shared" si="123"/>
        <v>0</v>
      </c>
      <c r="K2346" s="30"/>
      <c r="L2346" s="29"/>
      <c r="M2346" s="98" t="s">
        <v>4944</v>
      </c>
      <c r="N2346" s="98">
        <v>0</v>
      </c>
      <c r="O2346" s="98" t="s">
        <v>4944</v>
      </c>
      <c r="P2346" s="98" t="s">
        <v>4944</v>
      </c>
      <c r="Q2346" s="98" t="s">
        <v>4944</v>
      </c>
      <c r="R2346" s="98" t="s">
        <v>4944</v>
      </c>
      <c r="S2346" s="98" t="s">
        <v>4944</v>
      </c>
      <c r="T2346" s="98" t="s">
        <v>4944</v>
      </c>
      <c r="U2346" s="98" t="s">
        <v>4944</v>
      </c>
    </row>
    <row r="2347" spans="1:21" x14ac:dyDescent="0.25">
      <c r="A2347" s="57" t="s">
        <v>4640</v>
      </c>
      <c r="B2347" s="57" t="s">
        <v>597</v>
      </c>
      <c r="C2347" s="57" t="s">
        <v>4669</v>
      </c>
      <c r="D2347" s="91">
        <v>6</v>
      </c>
      <c r="E2347" s="57" t="s">
        <v>6050</v>
      </c>
      <c r="F2347" s="29">
        <f t="shared" si="121"/>
        <v>0</v>
      </c>
      <c r="G2347" s="23">
        <f t="shared" si="122"/>
        <v>0</v>
      </c>
      <c r="H2347" s="30"/>
      <c r="I2347" s="29"/>
      <c r="J2347" s="23">
        <f t="shared" si="123"/>
        <v>0</v>
      </c>
      <c r="K2347" s="30"/>
      <c r="L2347" s="29"/>
      <c r="M2347" s="98">
        <v>0</v>
      </c>
      <c r="N2347" s="98" t="s">
        <v>4944</v>
      </c>
      <c r="O2347" s="98" t="s">
        <v>4944</v>
      </c>
      <c r="P2347" s="98" t="s">
        <v>4944</v>
      </c>
      <c r="Q2347" s="98" t="s">
        <v>4944</v>
      </c>
      <c r="R2347" s="98" t="s">
        <v>4944</v>
      </c>
      <c r="S2347" s="98" t="s">
        <v>4944</v>
      </c>
      <c r="T2347" s="98" t="s">
        <v>4944</v>
      </c>
      <c r="U2347" s="98" t="s">
        <v>4944</v>
      </c>
    </row>
    <row r="2348" spans="1:21" x14ac:dyDescent="0.25">
      <c r="A2348" s="57" t="s">
        <v>4640</v>
      </c>
      <c r="B2348" s="57" t="s">
        <v>804</v>
      </c>
      <c r="C2348" s="57" t="s">
        <v>4670</v>
      </c>
      <c r="D2348" s="91">
        <v>6</v>
      </c>
      <c r="E2348" s="57" t="s">
        <v>6077</v>
      </c>
      <c r="F2348" s="29">
        <f t="shared" si="121"/>
        <v>0</v>
      </c>
      <c r="G2348" s="23">
        <f t="shared" si="122"/>
        <v>0.25700000000000001</v>
      </c>
      <c r="H2348" s="30"/>
      <c r="I2348" s="29"/>
      <c r="J2348" s="23">
        <f t="shared" si="123"/>
        <v>0</v>
      </c>
      <c r="K2348" s="30"/>
      <c r="L2348" s="29"/>
      <c r="M2348" s="98">
        <v>1.028</v>
      </c>
      <c r="N2348" s="98" t="s">
        <v>4944</v>
      </c>
      <c r="O2348" s="98" t="s">
        <v>4944</v>
      </c>
      <c r="P2348" s="98" t="s">
        <v>4944</v>
      </c>
      <c r="Q2348" s="98" t="s">
        <v>4944</v>
      </c>
      <c r="R2348" s="98" t="s">
        <v>4944</v>
      </c>
      <c r="S2348" s="98" t="s">
        <v>4944</v>
      </c>
      <c r="T2348" s="98" t="s">
        <v>4944</v>
      </c>
      <c r="U2348" s="98" t="s">
        <v>4944</v>
      </c>
    </row>
    <row r="2349" spans="1:21" x14ac:dyDescent="0.25">
      <c r="A2349" s="57" t="s">
        <v>4640</v>
      </c>
      <c r="B2349" s="57" t="s">
        <v>400</v>
      </c>
      <c r="C2349" s="57" t="s">
        <v>4670</v>
      </c>
      <c r="D2349" s="91">
        <v>6</v>
      </c>
      <c r="E2349" s="57" t="s">
        <v>6079</v>
      </c>
      <c r="F2349" s="29">
        <f t="shared" si="121"/>
        <v>0</v>
      </c>
      <c r="G2349" s="23">
        <f t="shared" si="122"/>
        <v>1.2709999999999999</v>
      </c>
      <c r="H2349" s="30"/>
      <c r="I2349" s="29"/>
      <c r="J2349" s="23">
        <f t="shared" si="123"/>
        <v>0</v>
      </c>
      <c r="K2349" s="30"/>
      <c r="L2349" s="29"/>
      <c r="M2349" s="98" t="s">
        <v>4944</v>
      </c>
      <c r="N2349" s="98" t="s">
        <v>4944</v>
      </c>
      <c r="O2349" s="98">
        <v>5.0839999999999996</v>
      </c>
      <c r="P2349" s="98" t="s">
        <v>4944</v>
      </c>
      <c r="Q2349" s="98" t="s">
        <v>4944</v>
      </c>
      <c r="R2349" s="98" t="s">
        <v>4944</v>
      </c>
      <c r="S2349" s="98" t="s">
        <v>4944</v>
      </c>
      <c r="T2349" s="98" t="s">
        <v>4944</v>
      </c>
      <c r="U2349" s="98" t="s">
        <v>4944</v>
      </c>
    </row>
    <row r="2350" spans="1:21" x14ac:dyDescent="0.25">
      <c r="A2350" s="57" t="s">
        <v>4640</v>
      </c>
      <c r="B2350" s="57" t="s">
        <v>942</v>
      </c>
      <c r="C2350" s="57" t="s">
        <v>4671</v>
      </c>
      <c r="D2350" s="91">
        <v>6</v>
      </c>
      <c r="E2350" s="57" t="s">
        <v>6098</v>
      </c>
      <c r="F2350" s="29">
        <f t="shared" si="121"/>
        <v>0</v>
      </c>
      <c r="G2350" s="23">
        <f t="shared" si="122"/>
        <v>22.5</v>
      </c>
      <c r="H2350" s="30"/>
      <c r="I2350" s="29"/>
      <c r="J2350" s="23">
        <f t="shared" si="123"/>
        <v>0</v>
      </c>
      <c r="K2350" s="30"/>
      <c r="L2350" s="29"/>
      <c r="M2350" s="98" t="s">
        <v>4944</v>
      </c>
      <c r="N2350" s="98">
        <v>30</v>
      </c>
      <c r="O2350" s="98">
        <v>60</v>
      </c>
      <c r="P2350" s="98" t="s">
        <v>4944</v>
      </c>
      <c r="Q2350" s="98" t="s">
        <v>4944</v>
      </c>
      <c r="R2350" s="98" t="s">
        <v>4944</v>
      </c>
      <c r="S2350" s="98" t="s">
        <v>4944</v>
      </c>
      <c r="T2350" s="98" t="s">
        <v>4944</v>
      </c>
      <c r="U2350" s="98" t="s">
        <v>4944</v>
      </c>
    </row>
    <row r="2351" spans="1:21" x14ac:dyDescent="0.25">
      <c r="A2351" s="57" t="s">
        <v>4640</v>
      </c>
      <c r="B2351" s="57" t="s">
        <v>306</v>
      </c>
      <c r="C2351" s="57" t="s">
        <v>4671</v>
      </c>
      <c r="D2351" s="91">
        <v>6</v>
      </c>
      <c r="E2351" s="57" t="s">
        <v>6099</v>
      </c>
      <c r="F2351" s="29">
        <f t="shared" si="121"/>
        <v>0</v>
      </c>
      <c r="G2351" s="23">
        <f t="shared" si="122"/>
        <v>3.0934999999999997</v>
      </c>
      <c r="H2351" s="30"/>
      <c r="I2351" s="29"/>
      <c r="J2351" s="23">
        <f t="shared" si="123"/>
        <v>4.0212000000000003</v>
      </c>
      <c r="K2351" s="30"/>
      <c r="L2351" s="29"/>
      <c r="M2351" s="98" t="s">
        <v>4944</v>
      </c>
      <c r="N2351" s="98">
        <v>7.92</v>
      </c>
      <c r="O2351" s="98" t="s">
        <v>4944</v>
      </c>
      <c r="P2351" s="98">
        <v>4.4539999999999997</v>
      </c>
      <c r="Q2351" s="98">
        <v>16.032</v>
      </c>
      <c r="R2351" s="98">
        <v>4.0739999999999998</v>
      </c>
      <c r="S2351" s="98" t="s">
        <v>4944</v>
      </c>
      <c r="T2351" s="98" t="s">
        <v>4944</v>
      </c>
      <c r="U2351" s="98" t="s">
        <v>4944</v>
      </c>
    </row>
    <row r="2352" spans="1:21" x14ac:dyDescent="0.25">
      <c r="A2352" s="57" t="s">
        <v>4640</v>
      </c>
      <c r="B2352" s="57" t="s">
        <v>2246</v>
      </c>
      <c r="C2352" s="57" t="s">
        <v>4671</v>
      </c>
      <c r="D2352" s="91">
        <v>6</v>
      </c>
      <c r="E2352" s="57" t="s">
        <v>6103</v>
      </c>
      <c r="F2352" s="29">
        <f t="shared" si="121"/>
        <v>0</v>
      </c>
      <c r="G2352" s="23">
        <f t="shared" si="122"/>
        <v>0</v>
      </c>
      <c r="H2352" s="30"/>
      <c r="I2352" s="29"/>
      <c r="J2352" s="23">
        <f t="shared" si="123"/>
        <v>0</v>
      </c>
      <c r="K2352" s="30"/>
      <c r="L2352" s="29"/>
      <c r="M2352" s="98" t="s">
        <v>4944</v>
      </c>
      <c r="N2352" s="98" t="s">
        <v>4944</v>
      </c>
      <c r="O2352" s="98" t="s">
        <v>4944</v>
      </c>
      <c r="P2352" s="98" t="s">
        <v>4944</v>
      </c>
      <c r="Q2352" s="98" t="s">
        <v>4944</v>
      </c>
      <c r="R2352" s="98" t="s">
        <v>4944</v>
      </c>
      <c r="S2352" s="98" t="s">
        <v>4944</v>
      </c>
      <c r="T2352" s="98">
        <v>0</v>
      </c>
      <c r="U2352" s="98">
        <v>0</v>
      </c>
    </row>
    <row r="2353" spans="1:21" x14ac:dyDescent="0.25">
      <c r="A2353" s="57" t="s">
        <v>4640</v>
      </c>
      <c r="B2353" s="57" t="s">
        <v>2204</v>
      </c>
      <c r="C2353" s="57" t="s">
        <v>4671</v>
      </c>
      <c r="D2353" s="91">
        <v>6</v>
      </c>
      <c r="E2353" s="57" t="s">
        <v>6104</v>
      </c>
      <c r="F2353" s="29">
        <f t="shared" si="121"/>
        <v>0</v>
      </c>
      <c r="G2353" s="23">
        <f t="shared" si="122"/>
        <v>0</v>
      </c>
      <c r="H2353" s="30"/>
      <c r="I2353" s="29"/>
      <c r="J2353" s="23">
        <f t="shared" si="123"/>
        <v>2.6079999999999997</v>
      </c>
      <c r="K2353" s="30"/>
      <c r="L2353" s="29"/>
      <c r="M2353" s="98" t="s">
        <v>4944</v>
      </c>
      <c r="N2353" s="98" t="s">
        <v>4944</v>
      </c>
      <c r="O2353" s="98" t="s">
        <v>4944</v>
      </c>
      <c r="P2353" s="98" t="s">
        <v>4944</v>
      </c>
      <c r="Q2353" s="98" t="s">
        <v>4944</v>
      </c>
      <c r="R2353" s="98">
        <v>13.04</v>
      </c>
      <c r="S2353" s="98">
        <v>0</v>
      </c>
      <c r="T2353" s="98">
        <v>0</v>
      </c>
      <c r="U2353" s="98">
        <v>0</v>
      </c>
    </row>
    <row r="2354" spans="1:21" x14ac:dyDescent="0.25">
      <c r="A2354" s="57" t="s">
        <v>4640</v>
      </c>
      <c r="B2354" s="57" t="s">
        <v>1703</v>
      </c>
      <c r="C2354" s="57" t="s">
        <v>4671</v>
      </c>
      <c r="D2354" s="91">
        <v>6</v>
      </c>
      <c r="E2354" s="57" t="s">
        <v>6106</v>
      </c>
      <c r="F2354" s="29">
        <f t="shared" si="121"/>
        <v>0</v>
      </c>
      <c r="G2354" s="23">
        <f t="shared" si="122"/>
        <v>3.04575</v>
      </c>
      <c r="H2354" s="30"/>
      <c r="I2354" s="29"/>
      <c r="J2354" s="23">
        <f t="shared" si="123"/>
        <v>0</v>
      </c>
      <c r="K2354" s="30"/>
      <c r="L2354" s="29"/>
      <c r="M2354" s="98" t="s">
        <v>4944</v>
      </c>
      <c r="N2354" s="98" t="s">
        <v>4944</v>
      </c>
      <c r="O2354" s="98" t="s">
        <v>4944</v>
      </c>
      <c r="P2354" s="98">
        <v>12.183</v>
      </c>
      <c r="Q2354" s="98" t="s">
        <v>4944</v>
      </c>
      <c r="R2354" s="98" t="s">
        <v>4944</v>
      </c>
      <c r="S2354" s="98" t="s">
        <v>4944</v>
      </c>
      <c r="T2354" s="98" t="s">
        <v>4944</v>
      </c>
      <c r="U2354" s="98" t="s">
        <v>4944</v>
      </c>
    </row>
    <row r="2355" spans="1:21" x14ac:dyDescent="0.25">
      <c r="A2355" s="57" t="s">
        <v>4640</v>
      </c>
      <c r="B2355" s="57" t="s">
        <v>1522</v>
      </c>
      <c r="C2355" s="57" t="s">
        <v>4671</v>
      </c>
      <c r="D2355" s="91">
        <v>6</v>
      </c>
      <c r="E2355" s="57" t="s">
        <v>6108</v>
      </c>
      <c r="F2355" s="29">
        <f t="shared" si="121"/>
        <v>0</v>
      </c>
      <c r="G2355" s="23">
        <f t="shared" si="122"/>
        <v>0</v>
      </c>
      <c r="H2355" s="30"/>
      <c r="I2355" s="29"/>
      <c r="J2355" s="23">
        <f t="shared" si="123"/>
        <v>0</v>
      </c>
      <c r="K2355" s="30"/>
      <c r="L2355" s="29"/>
      <c r="M2355" s="98" t="s">
        <v>4944</v>
      </c>
      <c r="N2355" s="98" t="s">
        <v>4944</v>
      </c>
      <c r="O2355" s="98" t="s">
        <v>4944</v>
      </c>
      <c r="P2355" s="98" t="s">
        <v>4944</v>
      </c>
      <c r="Q2355" s="98" t="s">
        <v>4944</v>
      </c>
      <c r="R2355" s="98" t="s">
        <v>4944</v>
      </c>
      <c r="S2355" s="98">
        <v>0</v>
      </c>
      <c r="T2355" s="98">
        <v>0</v>
      </c>
      <c r="U2355" s="98">
        <v>0</v>
      </c>
    </row>
    <row r="2356" spans="1:21" x14ac:dyDescent="0.25">
      <c r="A2356" s="57" t="s">
        <v>4640</v>
      </c>
      <c r="B2356" s="57" t="s">
        <v>211</v>
      </c>
      <c r="C2356" s="57" t="s">
        <v>4671</v>
      </c>
      <c r="D2356" s="91">
        <v>6</v>
      </c>
      <c r="E2356" s="57" t="s">
        <v>6117</v>
      </c>
      <c r="F2356" s="29">
        <f t="shared" si="121"/>
        <v>0</v>
      </c>
      <c r="G2356" s="23">
        <f t="shared" si="122"/>
        <v>0.63475000000000004</v>
      </c>
      <c r="H2356" s="30"/>
      <c r="I2356" s="29"/>
      <c r="J2356" s="23">
        <f t="shared" si="123"/>
        <v>0</v>
      </c>
      <c r="K2356" s="30"/>
      <c r="L2356" s="29"/>
      <c r="M2356" s="98">
        <v>0</v>
      </c>
      <c r="N2356" s="98">
        <v>0</v>
      </c>
      <c r="O2356" s="98">
        <v>2.5390000000000001</v>
      </c>
      <c r="P2356" s="98" t="s">
        <v>4944</v>
      </c>
      <c r="Q2356" s="98" t="s">
        <v>4944</v>
      </c>
      <c r="R2356" s="98" t="s">
        <v>4944</v>
      </c>
      <c r="S2356" s="98" t="s">
        <v>4944</v>
      </c>
      <c r="T2356" s="98" t="s">
        <v>4944</v>
      </c>
      <c r="U2356" s="98" t="s">
        <v>4944</v>
      </c>
    </row>
    <row r="2357" spans="1:21" x14ac:dyDescent="0.25">
      <c r="A2357" s="57" t="s">
        <v>4640</v>
      </c>
      <c r="B2357" s="57" t="s">
        <v>2886</v>
      </c>
      <c r="C2357" s="57" t="s">
        <v>4672</v>
      </c>
      <c r="D2357" s="91">
        <v>6</v>
      </c>
      <c r="E2357" s="57" t="s">
        <v>6126</v>
      </c>
      <c r="F2357" s="29">
        <f t="shared" si="121"/>
        <v>0</v>
      </c>
      <c r="G2357" s="23">
        <f t="shared" si="122"/>
        <v>0</v>
      </c>
      <c r="H2357" s="30"/>
      <c r="I2357" s="29"/>
      <c r="J2357" s="23">
        <f t="shared" si="123"/>
        <v>1.1556</v>
      </c>
      <c r="K2357" s="30"/>
      <c r="L2357" s="29"/>
      <c r="M2357" s="98" t="s">
        <v>4944</v>
      </c>
      <c r="N2357" s="98">
        <v>0</v>
      </c>
      <c r="O2357" s="98">
        <v>0</v>
      </c>
      <c r="P2357" s="98" t="s">
        <v>4944</v>
      </c>
      <c r="Q2357" s="98">
        <v>5.7779999999999996</v>
      </c>
      <c r="R2357" s="98" t="s">
        <v>4944</v>
      </c>
      <c r="S2357" s="98" t="s">
        <v>4944</v>
      </c>
      <c r="T2357" s="98" t="s">
        <v>4944</v>
      </c>
      <c r="U2357" s="98" t="s">
        <v>4944</v>
      </c>
    </row>
    <row r="2358" spans="1:21" x14ac:dyDescent="0.25">
      <c r="A2358" s="57" t="s">
        <v>4640</v>
      </c>
      <c r="B2358" s="57" t="s">
        <v>1702</v>
      </c>
      <c r="C2358" s="57" t="s">
        <v>4672</v>
      </c>
      <c r="D2358" s="91">
        <v>6</v>
      </c>
      <c r="E2358" s="57" t="s">
        <v>6128</v>
      </c>
      <c r="F2358" s="29">
        <f t="shared" si="121"/>
        <v>0</v>
      </c>
      <c r="G2358" s="23">
        <f t="shared" si="122"/>
        <v>0</v>
      </c>
      <c r="H2358" s="30"/>
      <c r="I2358" s="29"/>
      <c r="J2358" s="23">
        <f t="shared" si="123"/>
        <v>0.75</v>
      </c>
      <c r="K2358" s="30"/>
      <c r="L2358" s="29"/>
      <c r="M2358" s="98" t="s">
        <v>4944</v>
      </c>
      <c r="N2358" s="98" t="s">
        <v>4944</v>
      </c>
      <c r="O2358" s="98" t="s">
        <v>4944</v>
      </c>
      <c r="P2358" s="98" t="s">
        <v>4944</v>
      </c>
      <c r="Q2358" s="98">
        <v>3.75</v>
      </c>
      <c r="R2358" s="98" t="s">
        <v>4944</v>
      </c>
      <c r="S2358" s="98" t="s">
        <v>4944</v>
      </c>
      <c r="T2358" s="98" t="s">
        <v>4944</v>
      </c>
      <c r="U2358" s="98" t="s">
        <v>4944</v>
      </c>
    </row>
    <row r="2359" spans="1:21" x14ac:dyDescent="0.25">
      <c r="A2359" s="57" t="s">
        <v>4640</v>
      </c>
      <c r="B2359" s="57" t="s">
        <v>940</v>
      </c>
      <c r="C2359" s="57" t="s">
        <v>4672</v>
      </c>
      <c r="D2359" s="91">
        <v>6</v>
      </c>
      <c r="E2359" s="57" t="s">
        <v>6130</v>
      </c>
      <c r="F2359" s="29">
        <f t="shared" si="121"/>
        <v>0</v>
      </c>
      <c r="G2359" s="23">
        <f t="shared" si="122"/>
        <v>6.1539999999999999</v>
      </c>
      <c r="H2359" s="30"/>
      <c r="I2359" s="29"/>
      <c r="J2359" s="23">
        <f t="shared" si="123"/>
        <v>0.5</v>
      </c>
      <c r="K2359" s="30"/>
      <c r="L2359" s="29"/>
      <c r="M2359" s="98">
        <v>9.16</v>
      </c>
      <c r="N2359" s="98" t="s">
        <v>4944</v>
      </c>
      <c r="O2359" s="98">
        <v>15.456</v>
      </c>
      <c r="P2359" s="98" t="s">
        <v>4944</v>
      </c>
      <c r="Q2359" s="98">
        <v>2.5</v>
      </c>
      <c r="R2359" s="98" t="s">
        <v>4944</v>
      </c>
      <c r="S2359" s="98" t="s">
        <v>4944</v>
      </c>
      <c r="T2359" s="98" t="s">
        <v>4944</v>
      </c>
      <c r="U2359" s="98" t="s">
        <v>4944</v>
      </c>
    </row>
    <row r="2360" spans="1:21" x14ac:dyDescent="0.25">
      <c r="A2360" s="57" t="s">
        <v>4640</v>
      </c>
      <c r="B2360" s="57" t="s">
        <v>2824</v>
      </c>
      <c r="C2360" s="57" t="s">
        <v>4672</v>
      </c>
      <c r="D2360" s="91">
        <v>6</v>
      </c>
      <c r="E2360" s="57" t="s">
        <v>6131</v>
      </c>
      <c r="F2360" s="29">
        <f t="shared" si="121"/>
        <v>0</v>
      </c>
      <c r="G2360" s="23">
        <f t="shared" si="122"/>
        <v>0</v>
      </c>
      <c r="H2360" s="30"/>
      <c r="I2360" s="29"/>
      <c r="J2360" s="23">
        <f t="shared" si="123"/>
        <v>0</v>
      </c>
      <c r="K2360" s="30"/>
      <c r="L2360" s="29"/>
      <c r="M2360" s="98" t="s">
        <v>4944</v>
      </c>
      <c r="N2360" s="98" t="s">
        <v>4944</v>
      </c>
      <c r="O2360" s="98">
        <v>0</v>
      </c>
      <c r="P2360" s="98" t="s">
        <v>4944</v>
      </c>
      <c r="Q2360" s="98" t="s">
        <v>4944</v>
      </c>
      <c r="R2360" s="98">
        <v>0</v>
      </c>
      <c r="S2360" s="98" t="s">
        <v>4944</v>
      </c>
      <c r="T2360" s="98" t="s">
        <v>4944</v>
      </c>
      <c r="U2360" s="98" t="s">
        <v>4944</v>
      </c>
    </row>
    <row r="2361" spans="1:21" x14ac:dyDescent="0.25">
      <c r="A2361" s="57" t="s">
        <v>4640</v>
      </c>
      <c r="B2361" s="57" t="s">
        <v>579</v>
      </c>
      <c r="C2361" s="57" t="s">
        <v>4672</v>
      </c>
      <c r="D2361" s="91">
        <v>6</v>
      </c>
      <c r="E2361" s="57" t="s">
        <v>6135</v>
      </c>
      <c r="F2361" s="29">
        <f t="shared" si="121"/>
        <v>0</v>
      </c>
      <c r="G2361" s="23">
        <f t="shared" si="122"/>
        <v>0</v>
      </c>
      <c r="H2361" s="30"/>
      <c r="I2361" s="29"/>
      <c r="J2361" s="23">
        <f t="shared" si="123"/>
        <v>0</v>
      </c>
      <c r="K2361" s="30"/>
      <c r="L2361" s="29"/>
      <c r="M2361" s="98" t="s">
        <v>4944</v>
      </c>
      <c r="N2361" s="98" t="s">
        <v>4944</v>
      </c>
      <c r="O2361" s="98" t="s">
        <v>4944</v>
      </c>
      <c r="P2361" s="98" t="s">
        <v>4944</v>
      </c>
      <c r="Q2361" s="98" t="s">
        <v>4944</v>
      </c>
      <c r="R2361" s="98" t="s">
        <v>4944</v>
      </c>
      <c r="S2361" s="98">
        <v>0</v>
      </c>
      <c r="T2361" s="98" t="s">
        <v>4944</v>
      </c>
      <c r="U2361" s="98" t="s">
        <v>4944</v>
      </c>
    </row>
    <row r="2362" spans="1:21" x14ac:dyDescent="0.25">
      <c r="A2362" s="57" t="s">
        <v>4640</v>
      </c>
      <c r="B2362" s="57" t="s">
        <v>1683</v>
      </c>
      <c r="C2362" s="57" t="s">
        <v>4672</v>
      </c>
      <c r="D2362" s="91">
        <v>6</v>
      </c>
      <c r="E2362" s="57" t="s">
        <v>6145</v>
      </c>
      <c r="F2362" s="29">
        <f t="shared" si="121"/>
        <v>0</v>
      </c>
      <c r="G2362" s="23">
        <f t="shared" si="122"/>
        <v>0</v>
      </c>
      <c r="H2362" s="30"/>
      <c r="I2362" s="29"/>
      <c r="J2362" s="23">
        <f t="shared" si="123"/>
        <v>0</v>
      </c>
      <c r="K2362" s="30"/>
      <c r="L2362" s="29"/>
      <c r="M2362" s="98">
        <v>0</v>
      </c>
      <c r="N2362" s="98">
        <v>0</v>
      </c>
      <c r="O2362" s="98">
        <v>0</v>
      </c>
      <c r="P2362" s="98" t="s">
        <v>4944</v>
      </c>
      <c r="Q2362" s="98" t="s">
        <v>4944</v>
      </c>
      <c r="R2362" s="98" t="s">
        <v>4944</v>
      </c>
      <c r="S2362" s="98" t="s">
        <v>4944</v>
      </c>
      <c r="T2362" s="98" t="s">
        <v>4944</v>
      </c>
      <c r="U2362" s="98" t="s">
        <v>4944</v>
      </c>
    </row>
    <row r="2363" spans="1:21" x14ac:dyDescent="0.25">
      <c r="A2363" s="57" t="s">
        <v>4640</v>
      </c>
      <c r="B2363" s="57" t="s">
        <v>1713</v>
      </c>
      <c r="C2363" s="57" t="s">
        <v>4672</v>
      </c>
      <c r="D2363" s="91">
        <v>6</v>
      </c>
      <c r="E2363" s="57" t="s">
        <v>6154</v>
      </c>
      <c r="F2363" s="29">
        <f t="shared" si="121"/>
        <v>0</v>
      </c>
      <c r="G2363" s="23">
        <f t="shared" si="122"/>
        <v>0.48125000000000001</v>
      </c>
      <c r="H2363" s="30"/>
      <c r="I2363" s="29"/>
      <c r="J2363" s="23">
        <f t="shared" si="123"/>
        <v>0</v>
      </c>
      <c r="K2363" s="30"/>
      <c r="L2363" s="29"/>
      <c r="M2363" s="98" t="s">
        <v>4944</v>
      </c>
      <c r="N2363" s="98" t="s">
        <v>4944</v>
      </c>
      <c r="O2363" s="98">
        <v>1.925</v>
      </c>
      <c r="P2363" s="98" t="s">
        <v>4944</v>
      </c>
      <c r="Q2363" s="98" t="s">
        <v>4944</v>
      </c>
      <c r="R2363" s="98" t="s">
        <v>4944</v>
      </c>
      <c r="S2363" s="98" t="s">
        <v>4944</v>
      </c>
      <c r="T2363" s="98" t="s">
        <v>4944</v>
      </c>
      <c r="U2363" s="98" t="s">
        <v>4944</v>
      </c>
    </row>
    <row r="2364" spans="1:21" x14ac:dyDescent="0.25">
      <c r="A2364" s="57" t="s">
        <v>4640</v>
      </c>
      <c r="B2364" s="57" t="s">
        <v>2257</v>
      </c>
      <c r="C2364" s="57" t="s">
        <v>4672</v>
      </c>
      <c r="D2364" s="91">
        <v>6</v>
      </c>
      <c r="E2364" s="57" t="s">
        <v>6158</v>
      </c>
      <c r="F2364" s="29">
        <f t="shared" si="121"/>
        <v>0</v>
      </c>
      <c r="G2364" s="23">
        <f t="shared" si="122"/>
        <v>0.68274999999999997</v>
      </c>
      <c r="H2364" s="30"/>
      <c r="I2364" s="29"/>
      <c r="J2364" s="23">
        <f t="shared" si="123"/>
        <v>0.32900000000000001</v>
      </c>
      <c r="K2364" s="30"/>
      <c r="L2364" s="29"/>
      <c r="M2364" s="98">
        <v>0</v>
      </c>
      <c r="N2364" s="98">
        <v>0</v>
      </c>
      <c r="O2364" s="98">
        <v>0</v>
      </c>
      <c r="P2364" s="98">
        <v>2.7309999999999999</v>
      </c>
      <c r="Q2364" s="98">
        <v>1.645</v>
      </c>
      <c r="R2364" s="98">
        <v>0</v>
      </c>
      <c r="S2364" s="98">
        <v>0</v>
      </c>
      <c r="T2364" s="98" t="s">
        <v>4944</v>
      </c>
      <c r="U2364" s="98" t="s">
        <v>4944</v>
      </c>
    </row>
    <row r="2365" spans="1:21" x14ac:dyDescent="0.25">
      <c r="A2365" s="57" t="s">
        <v>4640</v>
      </c>
      <c r="B2365" s="57" t="s">
        <v>370</v>
      </c>
      <c r="C2365" s="57" t="s">
        <v>4672</v>
      </c>
      <c r="D2365" s="91">
        <v>6</v>
      </c>
      <c r="E2365" s="57" t="s">
        <v>6163</v>
      </c>
      <c r="F2365" s="29">
        <f t="shared" si="121"/>
        <v>0</v>
      </c>
      <c r="G2365" s="23">
        <f t="shared" si="122"/>
        <v>7.825E-2</v>
      </c>
      <c r="H2365" s="30"/>
      <c r="I2365" s="29"/>
      <c r="J2365" s="23">
        <f t="shared" si="123"/>
        <v>4.7399999999999998E-2</v>
      </c>
      <c r="K2365" s="30"/>
      <c r="L2365" s="29"/>
      <c r="M2365" s="98">
        <v>0</v>
      </c>
      <c r="N2365" s="98">
        <v>0</v>
      </c>
      <c r="O2365" s="98">
        <v>0</v>
      </c>
      <c r="P2365" s="98">
        <v>0.313</v>
      </c>
      <c r="Q2365" s="98">
        <v>0.23699999999999999</v>
      </c>
      <c r="R2365" s="98">
        <v>0</v>
      </c>
      <c r="S2365" s="98" t="s">
        <v>4944</v>
      </c>
      <c r="T2365" s="98" t="s">
        <v>4944</v>
      </c>
      <c r="U2365" s="98" t="s">
        <v>4944</v>
      </c>
    </row>
    <row r="2366" spans="1:21" x14ac:dyDescent="0.25">
      <c r="A2366" s="57" t="s">
        <v>4640</v>
      </c>
      <c r="B2366" s="57" t="s">
        <v>1089</v>
      </c>
      <c r="C2366" s="57" t="s">
        <v>4673</v>
      </c>
      <c r="D2366" s="91">
        <v>6</v>
      </c>
      <c r="E2366" s="57" t="s">
        <v>6165</v>
      </c>
      <c r="F2366" s="29">
        <f t="shared" si="121"/>
        <v>0</v>
      </c>
      <c r="G2366" s="23">
        <f t="shared" si="122"/>
        <v>1.7000000000000001E-2</v>
      </c>
      <c r="H2366" s="30"/>
      <c r="I2366" s="29"/>
      <c r="J2366" s="23">
        <f t="shared" si="123"/>
        <v>2.2600000000000002E-2</v>
      </c>
      <c r="K2366" s="30"/>
      <c r="L2366" s="29"/>
      <c r="M2366" s="98" t="s">
        <v>4944</v>
      </c>
      <c r="N2366" s="98">
        <v>6.8000000000000005E-2</v>
      </c>
      <c r="O2366" s="98" t="s">
        <v>4944</v>
      </c>
      <c r="P2366" s="98" t="s">
        <v>4944</v>
      </c>
      <c r="Q2366" s="98">
        <v>0.113</v>
      </c>
      <c r="R2366" s="98">
        <v>0</v>
      </c>
      <c r="S2366" s="98">
        <v>0</v>
      </c>
      <c r="T2366" s="98" t="s">
        <v>4944</v>
      </c>
      <c r="U2366" s="98" t="s">
        <v>4944</v>
      </c>
    </row>
    <row r="2367" spans="1:21" x14ac:dyDescent="0.25">
      <c r="A2367" s="57" t="s">
        <v>4640</v>
      </c>
      <c r="B2367" s="57" t="s">
        <v>1276</v>
      </c>
      <c r="C2367" s="57" t="s">
        <v>4673</v>
      </c>
      <c r="D2367" s="91">
        <v>6</v>
      </c>
      <c r="E2367" s="57" t="s">
        <v>6166</v>
      </c>
      <c r="F2367" s="29">
        <f t="shared" si="121"/>
        <v>0</v>
      </c>
      <c r="G2367" s="23">
        <f t="shared" si="122"/>
        <v>1.7250000000000001E-2</v>
      </c>
      <c r="H2367" s="30"/>
      <c r="I2367" s="29"/>
      <c r="J2367" s="23">
        <f t="shared" si="123"/>
        <v>0.1532</v>
      </c>
      <c r="K2367" s="30"/>
      <c r="L2367" s="29"/>
      <c r="M2367" s="98" t="s">
        <v>4944</v>
      </c>
      <c r="N2367" s="98">
        <v>6.9000000000000006E-2</v>
      </c>
      <c r="O2367" s="98" t="s">
        <v>4944</v>
      </c>
      <c r="P2367" s="98" t="s">
        <v>4944</v>
      </c>
      <c r="Q2367" s="98">
        <v>0.76600000000000001</v>
      </c>
      <c r="R2367" s="98">
        <v>0</v>
      </c>
      <c r="S2367" s="98">
        <v>0</v>
      </c>
      <c r="T2367" s="98" t="s">
        <v>4944</v>
      </c>
      <c r="U2367" s="98">
        <v>0</v>
      </c>
    </row>
    <row r="2368" spans="1:21" x14ac:dyDescent="0.25">
      <c r="A2368" s="57" t="s">
        <v>4640</v>
      </c>
      <c r="B2368" s="57" t="s">
        <v>9572</v>
      </c>
      <c r="C2368" s="57" t="s">
        <v>4673</v>
      </c>
      <c r="D2368" s="91">
        <v>6</v>
      </c>
      <c r="E2368" s="57" t="s">
        <v>9573</v>
      </c>
      <c r="F2368" s="29">
        <f t="shared" si="121"/>
        <v>0</v>
      </c>
      <c r="G2368" s="23">
        <f t="shared" si="122"/>
        <v>1.0749999999999999E-2</v>
      </c>
      <c r="H2368" s="30"/>
      <c r="I2368" s="29"/>
      <c r="J2368" s="23">
        <f t="shared" si="123"/>
        <v>0</v>
      </c>
      <c r="K2368" s="30"/>
      <c r="L2368" s="29"/>
      <c r="M2368" s="98" t="s">
        <v>4944</v>
      </c>
      <c r="N2368" s="98">
        <v>4.2999999999999997E-2</v>
      </c>
      <c r="O2368" s="98" t="s">
        <v>4944</v>
      </c>
      <c r="P2368" s="98" t="s">
        <v>4944</v>
      </c>
      <c r="Q2368" s="98" t="s">
        <v>4944</v>
      </c>
      <c r="R2368" s="98" t="s">
        <v>4944</v>
      </c>
      <c r="S2368" s="98" t="s">
        <v>4944</v>
      </c>
      <c r="T2368" s="98" t="s">
        <v>4944</v>
      </c>
      <c r="U2368" s="98" t="s">
        <v>4944</v>
      </c>
    </row>
    <row r="2369" spans="1:21" x14ac:dyDescent="0.25">
      <c r="A2369" s="57" t="s">
        <v>4640</v>
      </c>
      <c r="B2369" s="57" t="s">
        <v>3391</v>
      </c>
      <c r="C2369" s="57" t="s">
        <v>4673</v>
      </c>
      <c r="D2369" s="91">
        <v>6</v>
      </c>
      <c r="E2369" s="57" t="s">
        <v>6170</v>
      </c>
      <c r="F2369" s="29">
        <f t="shared" si="121"/>
        <v>0</v>
      </c>
      <c r="G2369" s="23">
        <f t="shared" si="122"/>
        <v>0</v>
      </c>
      <c r="H2369" s="30"/>
      <c r="I2369" s="29"/>
      <c r="J2369" s="23">
        <f t="shared" si="123"/>
        <v>0</v>
      </c>
      <c r="K2369" s="30"/>
      <c r="L2369" s="29"/>
      <c r="M2369" s="98" t="s">
        <v>4944</v>
      </c>
      <c r="N2369" s="98" t="s">
        <v>4944</v>
      </c>
      <c r="O2369" s="98" t="s">
        <v>4944</v>
      </c>
      <c r="P2369" s="98" t="s">
        <v>4944</v>
      </c>
      <c r="Q2369" s="98" t="s">
        <v>4944</v>
      </c>
      <c r="R2369" s="98">
        <v>0</v>
      </c>
      <c r="S2369" s="98">
        <v>0</v>
      </c>
      <c r="T2369" s="98" t="s">
        <v>4944</v>
      </c>
      <c r="U2369" s="98">
        <v>0</v>
      </c>
    </row>
    <row r="2370" spans="1:21" x14ac:dyDescent="0.25">
      <c r="A2370" s="57" t="s">
        <v>4640</v>
      </c>
      <c r="B2370" s="57" t="s">
        <v>2827</v>
      </c>
      <c r="C2370" s="57" t="s">
        <v>4673</v>
      </c>
      <c r="D2370" s="91">
        <v>6</v>
      </c>
      <c r="E2370" s="57" t="s">
        <v>6171</v>
      </c>
      <c r="F2370" s="29">
        <f t="shared" si="121"/>
        <v>0</v>
      </c>
      <c r="G2370" s="23">
        <f t="shared" si="122"/>
        <v>0</v>
      </c>
      <c r="H2370" s="30"/>
      <c r="I2370" s="29"/>
      <c r="J2370" s="23">
        <f t="shared" si="123"/>
        <v>0</v>
      </c>
      <c r="K2370" s="30"/>
      <c r="L2370" s="29"/>
      <c r="M2370" s="98" t="s">
        <v>4944</v>
      </c>
      <c r="N2370" s="98" t="s">
        <v>4944</v>
      </c>
      <c r="O2370" s="98" t="s">
        <v>4944</v>
      </c>
      <c r="P2370" s="98" t="s">
        <v>4944</v>
      </c>
      <c r="Q2370" s="98" t="s">
        <v>4944</v>
      </c>
      <c r="R2370" s="98">
        <v>0</v>
      </c>
      <c r="S2370" s="98">
        <v>0</v>
      </c>
      <c r="T2370" s="98" t="s">
        <v>4944</v>
      </c>
      <c r="U2370" s="98" t="s">
        <v>4944</v>
      </c>
    </row>
    <row r="2371" spans="1:21" x14ac:dyDescent="0.25">
      <c r="A2371" s="57" t="s">
        <v>4640</v>
      </c>
      <c r="B2371" s="57" t="s">
        <v>1093</v>
      </c>
      <c r="C2371" s="57" t="s">
        <v>4673</v>
      </c>
      <c r="D2371" s="91">
        <v>6</v>
      </c>
      <c r="E2371" s="57" t="s">
        <v>6172</v>
      </c>
      <c r="F2371" s="29">
        <f t="shared" si="121"/>
        <v>0</v>
      </c>
      <c r="G2371" s="23">
        <f t="shared" si="122"/>
        <v>0.38800000000000001</v>
      </c>
      <c r="H2371" s="30"/>
      <c r="I2371" s="29"/>
      <c r="J2371" s="23">
        <f t="shared" si="123"/>
        <v>0.51159999999999994</v>
      </c>
      <c r="K2371" s="30"/>
      <c r="L2371" s="29"/>
      <c r="M2371" s="98" t="s">
        <v>4944</v>
      </c>
      <c r="N2371" s="98">
        <v>0.33100000000000002</v>
      </c>
      <c r="O2371" s="98" t="s">
        <v>4944</v>
      </c>
      <c r="P2371" s="98">
        <v>1.2210000000000001</v>
      </c>
      <c r="Q2371" s="98">
        <v>2.5579999999999998</v>
      </c>
      <c r="R2371" s="98">
        <v>0</v>
      </c>
      <c r="S2371" s="98">
        <v>0</v>
      </c>
      <c r="T2371" s="98" t="s">
        <v>4944</v>
      </c>
      <c r="U2371" s="98">
        <v>0</v>
      </c>
    </row>
    <row r="2372" spans="1:21" x14ac:dyDescent="0.25">
      <c r="A2372" s="57" t="s">
        <v>4640</v>
      </c>
      <c r="B2372" s="57" t="s">
        <v>594</v>
      </c>
      <c r="C2372" s="57" t="s">
        <v>4673</v>
      </c>
      <c r="D2372" s="91">
        <v>6</v>
      </c>
      <c r="E2372" s="57" t="s">
        <v>6178</v>
      </c>
      <c r="F2372" s="29">
        <f t="shared" si="121"/>
        <v>0</v>
      </c>
      <c r="G2372" s="23">
        <f t="shared" si="122"/>
        <v>0</v>
      </c>
      <c r="H2372" s="30"/>
      <c r="I2372" s="29"/>
      <c r="J2372" s="23">
        <f t="shared" si="123"/>
        <v>0.11140000000000001</v>
      </c>
      <c r="K2372" s="30"/>
      <c r="L2372" s="29"/>
      <c r="M2372" s="98" t="s">
        <v>4944</v>
      </c>
      <c r="N2372" s="98" t="s">
        <v>4944</v>
      </c>
      <c r="O2372" s="98" t="s">
        <v>4944</v>
      </c>
      <c r="P2372" s="98" t="s">
        <v>4944</v>
      </c>
      <c r="Q2372" s="98" t="s">
        <v>4944</v>
      </c>
      <c r="R2372" s="98">
        <v>0.55700000000000005</v>
      </c>
      <c r="S2372" s="98">
        <v>0</v>
      </c>
      <c r="T2372" s="98" t="s">
        <v>4944</v>
      </c>
      <c r="U2372" s="98">
        <v>0</v>
      </c>
    </row>
    <row r="2373" spans="1:21" x14ac:dyDescent="0.25">
      <c r="A2373" s="57" t="s">
        <v>4640</v>
      </c>
      <c r="B2373" s="57" t="s">
        <v>616</v>
      </c>
      <c r="C2373" s="57" t="s">
        <v>4673</v>
      </c>
      <c r="D2373" s="91">
        <v>6</v>
      </c>
      <c r="E2373" s="57" t="s">
        <v>6180</v>
      </c>
      <c r="F2373" s="29">
        <f t="shared" si="121"/>
        <v>0</v>
      </c>
      <c r="G2373" s="23">
        <f t="shared" si="122"/>
        <v>0</v>
      </c>
      <c r="H2373" s="30"/>
      <c r="I2373" s="29"/>
      <c r="J2373" s="23">
        <f t="shared" si="123"/>
        <v>3.5400000000000001E-2</v>
      </c>
      <c r="K2373" s="30"/>
      <c r="L2373" s="29"/>
      <c r="M2373" s="98" t="s">
        <v>4944</v>
      </c>
      <c r="N2373" s="98" t="s">
        <v>4944</v>
      </c>
      <c r="O2373" s="98">
        <v>0</v>
      </c>
      <c r="P2373" s="98" t="s">
        <v>4944</v>
      </c>
      <c r="Q2373" s="98" t="s">
        <v>4944</v>
      </c>
      <c r="R2373" s="98">
        <v>0.17699999999999999</v>
      </c>
      <c r="S2373" s="98" t="s">
        <v>4944</v>
      </c>
      <c r="T2373" s="98" t="s">
        <v>4944</v>
      </c>
      <c r="U2373" s="98" t="s">
        <v>4944</v>
      </c>
    </row>
    <row r="2374" spans="1:21" x14ac:dyDescent="0.25">
      <c r="A2374" s="57" t="s">
        <v>4640</v>
      </c>
      <c r="B2374" s="57" t="s">
        <v>561</v>
      </c>
      <c r="C2374" s="57" t="s">
        <v>4673</v>
      </c>
      <c r="D2374" s="91">
        <v>6</v>
      </c>
      <c r="E2374" s="57" t="s">
        <v>6181</v>
      </c>
      <c r="F2374" s="29">
        <f t="shared" si="121"/>
        <v>0</v>
      </c>
      <c r="G2374" s="23">
        <f t="shared" si="122"/>
        <v>0</v>
      </c>
      <c r="H2374" s="30"/>
      <c r="I2374" s="29"/>
      <c r="J2374" s="23">
        <f t="shared" si="123"/>
        <v>3.4599999999999999E-2</v>
      </c>
      <c r="K2374" s="30"/>
      <c r="L2374" s="29"/>
      <c r="M2374" s="98" t="s">
        <v>4944</v>
      </c>
      <c r="N2374" s="98" t="s">
        <v>4944</v>
      </c>
      <c r="O2374" s="98" t="s">
        <v>4944</v>
      </c>
      <c r="P2374" s="98" t="s">
        <v>4944</v>
      </c>
      <c r="Q2374" s="98">
        <v>0.17299999999999999</v>
      </c>
      <c r="R2374" s="98">
        <v>0</v>
      </c>
      <c r="S2374" s="98">
        <v>0</v>
      </c>
      <c r="T2374" s="98" t="s">
        <v>4944</v>
      </c>
      <c r="U2374" s="98">
        <v>0</v>
      </c>
    </row>
    <row r="2375" spans="1:21" x14ac:dyDescent="0.25">
      <c r="A2375" s="57" t="s">
        <v>4640</v>
      </c>
      <c r="B2375" s="57" t="s">
        <v>1919</v>
      </c>
      <c r="C2375" s="57" t="s">
        <v>4673</v>
      </c>
      <c r="D2375" s="91">
        <v>6</v>
      </c>
      <c r="E2375" s="57" t="s">
        <v>6185</v>
      </c>
      <c r="F2375" s="29">
        <f t="shared" si="121"/>
        <v>0</v>
      </c>
      <c r="G2375" s="23">
        <f t="shared" si="122"/>
        <v>0</v>
      </c>
      <c r="H2375" s="30"/>
      <c r="I2375" s="29"/>
      <c r="J2375" s="23">
        <f t="shared" si="123"/>
        <v>0.96900000000000008</v>
      </c>
      <c r="K2375" s="30"/>
      <c r="L2375" s="29"/>
      <c r="M2375" s="98" t="s">
        <v>4944</v>
      </c>
      <c r="N2375" s="98" t="s">
        <v>4944</v>
      </c>
      <c r="O2375" s="98" t="s">
        <v>4944</v>
      </c>
      <c r="P2375" s="98" t="s">
        <v>4944</v>
      </c>
      <c r="Q2375" s="98">
        <v>2.1930000000000001</v>
      </c>
      <c r="R2375" s="98">
        <v>2.6520000000000001</v>
      </c>
      <c r="S2375" s="98" t="s">
        <v>4944</v>
      </c>
      <c r="T2375" s="98" t="s">
        <v>4944</v>
      </c>
      <c r="U2375" s="98" t="s">
        <v>4944</v>
      </c>
    </row>
    <row r="2376" spans="1:21" x14ac:dyDescent="0.25">
      <c r="A2376" s="57" t="s">
        <v>4640</v>
      </c>
      <c r="B2376" s="57" t="s">
        <v>1233</v>
      </c>
      <c r="C2376" s="57" t="s">
        <v>4673</v>
      </c>
      <c r="D2376" s="91">
        <v>6</v>
      </c>
      <c r="E2376" s="57" t="s">
        <v>6188</v>
      </c>
      <c r="F2376" s="29">
        <f t="shared" si="121"/>
        <v>0</v>
      </c>
      <c r="G2376" s="23">
        <f t="shared" si="122"/>
        <v>0</v>
      </c>
      <c r="H2376" s="30"/>
      <c r="I2376" s="29"/>
      <c r="J2376" s="23">
        <f t="shared" si="123"/>
        <v>0.1406</v>
      </c>
      <c r="K2376" s="30"/>
      <c r="L2376" s="29"/>
      <c r="M2376" s="98" t="s">
        <v>4944</v>
      </c>
      <c r="N2376" s="98" t="s">
        <v>4944</v>
      </c>
      <c r="O2376" s="98" t="s">
        <v>4944</v>
      </c>
      <c r="P2376" s="98" t="s">
        <v>4944</v>
      </c>
      <c r="Q2376" s="98">
        <v>0.70299999999999996</v>
      </c>
      <c r="R2376" s="98" t="s">
        <v>4944</v>
      </c>
      <c r="S2376" s="98" t="s">
        <v>4944</v>
      </c>
      <c r="T2376" s="98" t="s">
        <v>4944</v>
      </c>
      <c r="U2376" s="98" t="s">
        <v>4944</v>
      </c>
    </row>
    <row r="2377" spans="1:21" x14ac:dyDescent="0.25">
      <c r="A2377" s="57" t="s">
        <v>4640</v>
      </c>
      <c r="B2377" s="57" t="s">
        <v>747</v>
      </c>
      <c r="C2377" s="57" t="s">
        <v>4673</v>
      </c>
      <c r="D2377" s="91">
        <v>6</v>
      </c>
      <c r="E2377" s="57" t="s">
        <v>6192</v>
      </c>
      <c r="F2377" s="29">
        <f t="shared" si="121"/>
        <v>0</v>
      </c>
      <c r="G2377" s="23">
        <f t="shared" si="122"/>
        <v>1.55E-2</v>
      </c>
      <c r="H2377" s="30"/>
      <c r="I2377" s="29"/>
      <c r="J2377" s="23">
        <f t="shared" si="123"/>
        <v>5.3400000000000003E-2</v>
      </c>
      <c r="K2377" s="30"/>
      <c r="L2377" s="29"/>
      <c r="M2377" s="98">
        <v>0</v>
      </c>
      <c r="N2377" s="98">
        <v>5.3999999999999999E-2</v>
      </c>
      <c r="O2377" s="98" t="s">
        <v>4944</v>
      </c>
      <c r="P2377" s="98">
        <v>8.0000000000000002E-3</v>
      </c>
      <c r="Q2377" s="98">
        <v>0.26700000000000002</v>
      </c>
      <c r="R2377" s="98">
        <v>0</v>
      </c>
      <c r="S2377" s="98">
        <v>0</v>
      </c>
      <c r="T2377" s="98" t="s">
        <v>4944</v>
      </c>
      <c r="U2377" s="98">
        <v>0</v>
      </c>
    </row>
    <row r="2378" spans="1:21" x14ac:dyDescent="0.25">
      <c r="A2378" s="57" t="s">
        <v>4640</v>
      </c>
      <c r="B2378" s="57" t="s">
        <v>785</v>
      </c>
      <c r="C2378" s="57" t="s">
        <v>4673</v>
      </c>
      <c r="D2378" s="91">
        <v>6</v>
      </c>
      <c r="E2378" s="57" t="s">
        <v>6194</v>
      </c>
      <c r="F2378" s="29">
        <f t="shared" si="121"/>
        <v>0</v>
      </c>
      <c r="G2378" s="23">
        <f t="shared" si="122"/>
        <v>5.0000000000000001E-4</v>
      </c>
      <c r="H2378" s="30"/>
      <c r="I2378" s="29"/>
      <c r="J2378" s="23">
        <f t="shared" si="123"/>
        <v>3.0000000000000001E-3</v>
      </c>
      <c r="K2378" s="30"/>
      <c r="L2378" s="29"/>
      <c r="M2378" s="98">
        <v>0</v>
      </c>
      <c r="N2378" s="98">
        <v>0</v>
      </c>
      <c r="O2378" s="98" t="s">
        <v>4944</v>
      </c>
      <c r="P2378" s="98">
        <v>2E-3</v>
      </c>
      <c r="Q2378" s="98" t="s">
        <v>4944</v>
      </c>
      <c r="R2378" s="98">
        <v>1.4999999999999999E-2</v>
      </c>
      <c r="S2378" s="98" t="s">
        <v>4944</v>
      </c>
      <c r="T2378" s="98" t="s">
        <v>4944</v>
      </c>
      <c r="U2378" s="98" t="s">
        <v>4944</v>
      </c>
    </row>
    <row r="2379" spans="1:21" x14ac:dyDescent="0.25">
      <c r="A2379" s="57" t="s">
        <v>4640</v>
      </c>
      <c r="B2379" s="57" t="s">
        <v>488</v>
      </c>
      <c r="C2379" s="57" t="s">
        <v>4673</v>
      </c>
      <c r="D2379" s="91">
        <v>6</v>
      </c>
      <c r="E2379" s="57" t="s">
        <v>6195</v>
      </c>
      <c r="F2379" s="29">
        <f t="shared" si="121"/>
        <v>0</v>
      </c>
      <c r="G2379" s="23">
        <f t="shared" si="122"/>
        <v>50.533749999999998</v>
      </c>
      <c r="H2379" s="30"/>
      <c r="I2379" s="29"/>
      <c r="J2379" s="23">
        <f t="shared" si="123"/>
        <v>0.80959999999999999</v>
      </c>
      <c r="K2379" s="30"/>
      <c r="L2379" s="29"/>
      <c r="M2379" s="98">
        <v>107.825</v>
      </c>
      <c r="N2379" s="98">
        <v>88.501999999999995</v>
      </c>
      <c r="O2379" s="98">
        <v>0</v>
      </c>
      <c r="P2379" s="98">
        <v>5.8079999999999998</v>
      </c>
      <c r="Q2379" s="98">
        <v>7.2999999999999995E-2</v>
      </c>
      <c r="R2379" s="98">
        <v>3.9750000000000001</v>
      </c>
      <c r="S2379" s="98">
        <v>0</v>
      </c>
      <c r="T2379" s="98" t="s">
        <v>4944</v>
      </c>
      <c r="U2379" s="98">
        <v>0</v>
      </c>
    </row>
    <row r="2380" spans="1:21" x14ac:dyDescent="0.25">
      <c r="A2380" s="57" t="s">
        <v>4640</v>
      </c>
      <c r="B2380" s="57" t="s">
        <v>1020</v>
      </c>
      <c r="C2380" s="57" t="s">
        <v>4674</v>
      </c>
      <c r="D2380" s="91">
        <v>6</v>
      </c>
      <c r="E2380" s="57" t="s">
        <v>6200</v>
      </c>
      <c r="F2380" s="29">
        <f t="shared" si="121"/>
        <v>0</v>
      </c>
      <c r="G2380" s="23">
        <f t="shared" si="122"/>
        <v>0</v>
      </c>
      <c r="H2380" s="30"/>
      <c r="I2380" s="29"/>
      <c r="J2380" s="23">
        <f t="shared" si="123"/>
        <v>0</v>
      </c>
      <c r="K2380" s="30"/>
      <c r="L2380" s="29"/>
      <c r="M2380" s="98" t="s">
        <v>4944</v>
      </c>
      <c r="N2380" s="98">
        <v>0</v>
      </c>
      <c r="O2380" s="98" t="s">
        <v>4944</v>
      </c>
      <c r="P2380" s="98" t="s">
        <v>4944</v>
      </c>
      <c r="Q2380" s="98" t="s">
        <v>4944</v>
      </c>
      <c r="R2380" s="98" t="s">
        <v>4944</v>
      </c>
      <c r="S2380" s="98" t="s">
        <v>4944</v>
      </c>
      <c r="T2380" s="98" t="s">
        <v>4944</v>
      </c>
      <c r="U2380" s="98" t="s">
        <v>4944</v>
      </c>
    </row>
    <row r="2381" spans="1:21" x14ac:dyDescent="0.25">
      <c r="A2381" s="57" t="s">
        <v>4640</v>
      </c>
      <c r="B2381" s="57" t="s">
        <v>2106</v>
      </c>
      <c r="C2381" s="57" t="s">
        <v>4674</v>
      </c>
      <c r="D2381" s="91">
        <v>6</v>
      </c>
      <c r="E2381" s="57" t="s">
        <v>6201</v>
      </c>
      <c r="F2381" s="29">
        <f t="shared" si="121"/>
        <v>0</v>
      </c>
      <c r="G2381" s="23">
        <f t="shared" si="122"/>
        <v>0</v>
      </c>
      <c r="H2381" s="30"/>
      <c r="I2381" s="29"/>
      <c r="J2381" s="23">
        <f t="shared" si="123"/>
        <v>0</v>
      </c>
      <c r="K2381" s="30"/>
      <c r="L2381" s="29"/>
      <c r="M2381" s="98" t="s">
        <v>4944</v>
      </c>
      <c r="N2381" s="98" t="s">
        <v>4944</v>
      </c>
      <c r="O2381" s="98" t="s">
        <v>4944</v>
      </c>
      <c r="P2381" s="98" t="s">
        <v>4944</v>
      </c>
      <c r="Q2381" s="98" t="s">
        <v>4944</v>
      </c>
      <c r="R2381" s="98" t="s">
        <v>4944</v>
      </c>
      <c r="S2381" s="98" t="s">
        <v>4944</v>
      </c>
      <c r="T2381" s="98">
        <v>0</v>
      </c>
      <c r="U2381" s="98">
        <v>0</v>
      </c>
    </row>
    <row r="2382" spans="1:21" x14ac:dyDescent="0.25">
      <c r="A2382" s="57" t="s">
        <v>4640</v>
      </c>
      <c r="B2382" s="57" t="s">
        <v>1257</v>
      </c>
      <c r="C2382" s="57" t="s">
        <v>4674</v>
      </c>
      <c r="D2382" s="91">
        <v>6</v>
      </c>
      <c r="E2382" s="57" t="s">
        <v>6202</v>
      </c>
      <c r="F2382" s="29">
        <f t="shared" si="121"/>
        <v>0</v>
      </c>
      <c r="G2382" s="23">
        <f t="shared" si="122"/>
        <v>4.9517499999999997</v>
      </c>
      <c r="H2382" s="30"/>
      <c r="I2382" s="29"/>
      <c r="J2382" s="23">
        <f t="shared" si="123"/>
        <v>0</v>
      </c>
      <c r="K2382" s="30"/>
      <c r="L2382" s="29"/>
      <c r="M2382" s="98">
        <v>19.806999999999999</v>
      </c>
      <c r="N2382" s="98" t="s">
        <v>4944</v>
      </c>
      <c r="O2382" s="98" t="s">
        <v>4944</v>
      </c>
      <c r="P2382" s="98" t="s">
        <v>4944</v>
      </c>
      <c r="Q2382" s="98" t="s">
        <v>4944</v>
      </c>
      <c r="R2382" s="98" t="s">
        <v>4944</v>
      </c>
      <c r="S2382" s="98" t="s">
        <v>4944</v>
      </c>
      <c r="T2382" s="98" t="s">
        <v>4944</v>
      </c>
      <c r="U2382" s="98" t="s">
        <v>4944</v>
      </c>
    </row>
    <row r="2383" spans="1:21" x14ac:dyDescent="0.25">
      <c r="A2383" s="57" t="s">
        <v>4640</v>
      </c>
      <c r="B2383" s="57" t="s">
        <v>2244</v>
      </c>
      <c r="C2383" s="57" t="s">
        <v>4674</v>
      </c>
      <c r="D2383" s="91">
        <v>6</v>
      </c>
      <c r="E2383" s="57" t="s">
        <v>6215</v>
      </c>
      <c r="F2383" s="29">
        <f t="shared" si="121"/>
        <v>0</v>
      </c>
      <c r="G2383" s="23">
        <f t="shared" si="122"/>
        <v>0.16575000000000001</v>
      </c>
      <c r="H2383" s="30"/>
      <c r="I2383" s="29"/>
      <c r="J2383" s="23">
        <f t="shared" si="123"/>
        <v>0</v>
      </c>
      <c r="K2383" s="30"/>
      <c r="L2383" s="29"/>
      <c r="M2383" s="98" t="s">
        <v>4944</v>
      </c>
      <c r="N2383" s="98" t="s">
        <v>4944</v>
      </c>
      <c r="O2383" s="98">
        <v>0.66300000000000003</v>
      </c>
      <c r="P2383" s="98" t="s">
        <v>4944</v>
      </c>
      <c r="Q2383" s="98" t="s">
        <v>4944</v>
      </c>
      <c r="R2383" s="98" t="s">
        <v>4944</v>
      </c>
      <c r="S2383" s="98" t="s">
        <v>4944</v>
      </c>
      <c r="T2383" s="98" t="s">
        <v>4944</v>
      </c>
      <c r="U2383" s="98" t="s">
        <v>4944</v>
      </c>
    </row>
    <row r="2384" spans="1:21" x14ac:dyDescent="0.25">
      <c r="A2384" s="57" t="s">
        <v>4640</v>
      </c>
      <c r="B2384" s="57" t="s">
        <v>832</v>
      </c>
      <c r="C2384" s="57" t="s">
        <v>4674</v>
      </c>
      <c r="D2384" s="91">
        <v>6</v>
      </c>
      <c r="E2384" s="57" t="s">
        <v>6217</v>
      </c>
      <c r="F2384" s="29">
        <f t="shared" si="121"/>
        <v>0</v>
      </c>
      <c r="G2384" s="23">
        <f t="shared" si="122"/>
        <v>0</v>
      </c>
      <c r="H2384" s="30"/>
      <c r="I2384" s="29"/>
      <c r="J2384" s="23">
        <f t="shared" si="123"/>
        <v>0</v>
      </c>
      <c r="K2384" s="30"/>
      <c r="L2384" s="29"/>
      <c r="M2384" s="98" t="s">
        <v>4944</v>
      </c>
      <c r="N2384" s="98">
        <v>0</v>
      </c>
      <c r="O2384" s="98" t="s">
        <v>4944</v>
      </c>
      <c r="P2384" s="98" t="s">
        <v>4944</v>
      </c>
      <c r="Q2384" s="98" t="s">
        <v>4944</v>
      </c>
      <c r="R2384" s="98" t="s">
        <v>4944</v>
      </c>
      <c r="S2384" s="98" t="s">
        <v>4944</v>
      </c>
      <c r="T2384" s="98" t="s">
        <v>4944</v>
      </c>
      <c r="U2384" s="98" t="s">
        <v>4944</v>
      </c>
    </row>
    <row r="2385" spans="1:21" x14ac:dyDescent="0.25">
      <c r="A2385" s="57" t="s">
        <v>4640</v>
      </c>
      <c r="B2385" s="57" t="s">
        <v>2376</v>
      </c>
      <c r="C2385" s="57" t="s">
        <v>4674</v>
      </c>
      <c r="D2385" s="91">
        <v>6</v>
      </c>
      <c r="E2385" s="57" t="s">
        <v>6219</v>
      </c>
      <c r="F2385" s="29">
        <f t="shared" si="121"/>
        <v>0</v>
      </c>
      <c r="G2385" s="23">
        <f t="shared" si="122"/>
        <v>0</v>
      </c>
      <c r="H2385" s="30"/>
      <c r="I2385" s="29"/>
      <c r="J2385" s="23">
        <f t="shared" si="123"/>
        <v>0.79920000000000002</v>
      </c>
      <c r="K2385" s="30"/>
      <c r="L2385" s="29"/>
      <c r="M2385" s="98">
        <v>0</v>
      </c>
      <c r="N2385" s="98">
        <v>0</v>
      </c>
      <c r="O2385" s="98">
        <v>0</v>
      </c>
      <c r="P2385" s="98" t="s">
        <v>4944</v>
      </c>
      <c r="Q2385" s="98">
        <v>0.52300000000000002</v>
      </c>
      <c r="R2385" s="98">
        <v>3.4729999999999999</v>
      </c>
      <c r="S2385" s="98">
        <v>0</v>
      </c>
      <c r="T2385" s="98" t="s">
        <v>4944</v>
      </c>
      <c r="U2385" s="98" t="s">
        <v>4944</v>
      </c>
    </row>
    <row r="2386" spans="1:21" x14ac:dyDescent="0.25">
      <c r="A2386" s="57" t="s">
        <v>4640</v>
      </c>
      <c r="B2386" s="57" t="s">
        <v>943</v>
      </c>
      <c r="C2386" s="57" t="s">
        <v>4675</v>
      </c>
      <c r="D2386" s="91">
        <v>6</v>
      </c>
      <c r="E2386" s="57" t="s">
        <v>6228</v>
      </c>
      <c r="F2386" s="29">
        <f t="shared" si="121"/>
        <v>0</v>
      </c>
      <c r="G2386" s="23">
        <f t="shared" si="122"/>
        <v>4.7949999999999999</v>
      </c>
      <c r="H2386" s="30"/>
      <c r="I2386" s="29"/>
      <c r="J2386" s="23">
        <f t="shared" si="123"/>
        <v>0</v>
      </c>
      <c r="K2386" s="30"/>
      <c r="L2386" s="29"/>
      <c r="M2386" s="98">
        <v>1.85</v>
      </c>
      <c r="N2386" s="98">
        <v>17.111999999999998</v>
      </c>
      <c r="O2386" s="98">
        <v>0.218</v>
      </c>
      <c r="P2386" s="98" t="s">
        <v>4944</v>
      </c>
      <c r="Q2386" s="98" t="s">
        <v>4944</v>
      </c>
      <c r="R2386" s="98" t="s">
        <v>4944</v>
      </c>
      <c r="S2386" s="98" t="s">
        <v>4944</v>
      </c>
      <c r="T2386" s="98" t="s">
        <v>4944</v>
      </c>
      <c r="U2386" s="98" t="s">
        <v>4944</v>
      </c>
    </row>
    <row r="2387" spans="1:21" x14ac:dyDescent="0.25">
      <c r="A2387" s="57" t="s">
        <v>4640</v>
      </c>
      <c r="B2387" s="57" t="s">
        <v>1621</v>
      </c>
      <c r="C2387" s="57" t="s">
        <v>4675</v>
      </c>
      <c r="D2387" s="91">
        <v>6</v>
      </c>
      <c r="E2387" s="57" t="s">
        <v>6229</v>
      </c>
      <c r="F2387" s="29">
        <f t="shared" si="121"/>
        <v>0</v>
      </c>
      <c r="G2387" s="23">
        <f t="shared" si="122"/>
        <v>1.5365</v>
      </c>
      <c r="H2387" s="30"/>
      <c r="I2387" s="29"/>
      <c r="J2387" s="23">
        <f t="shared" si="123"/>
        <v>0</v>
      </c>
      <c r="K2387" s="30"/>
      <c r="L2387" s="29"/>
      <c r="M2387" s="98">
        <v>0.02</v>
      </c>
      <c r="N2387" s="98">
        <v>4.3710000000000004</v>
      </c>
      <c r="O2387" s="98">
        <v>1.7549999999999999</v>
      </c>
      <c r="P2387" s="98" t="s">
        <v>4944</v>
      </c>
      <c r="Q2387" s="98" t="s">
        <v>4944</v>
      </c>
      <c r="R2387" s="98" t="s">
        <v>4944</v>
      </c>
      <c r="S2387" s="98" t="s">
        <v>4944</v>
      </c>
      <c r="T2387" s="98" t="s">
        <v>4944</v>
      </c>
      <c r="U2387" s="98" t="s">
        <v>4944</v>
      </c>
    </row>
    <row r="2388" spans="1:21" x14ac:dyDescent="0.25">
      <c r="A2388" s="57" t="s">
        <v>4640</v>
      </c>
      <c r="B2388" s="57" t="s">
        <v>3132</v>
      </c>
      <c r="C2388" s="57" t="s">
        <v>4675</v>
      </c>
      <c r="D2388" s="91">
        <v>6</v>
      </c>
      <c r="E2388" s="57" t="s">
        <v>6233</v>
      </c>
      <c r="F2388" s="29">
        <f t="shared" si="121"/>
        <v>0</v>
      </c>
      <c r="G2388" s="23">
        <f t="shared" si="122"/>
        <v>0.59275000000000011</v>
      </c>
      <c r="H2388" s="30"/>
      <c r="I2388" s="29"/>
      <c r="J2388" s="23">
        <f t="shared" si="123"/>
        <v>0.21160000000000001</v>
      </c>
      <c r="K2388" s="30"/>
      <c r="L2388" s="29"/>
      <c r="M2388" s="98">
        <v>8.7999999999999995E-2</v>
      </c>
      <c r="N2388" s="98">
        <v>1.2290000000000001</v>
      </c>
      <c r="O2388" s="98">
        <v>1.054</v>
      </c>
      <c r="P2388" s="98" t="s">
        <v>4944</v>
      </c>
      <c r="Q2388" s="98">
        <v>1.0580000000000001</v>
      </c>
      <c r="R2388" s="98" t="s">
        <v>4944</v>
      </c>
      <c r="S2388" s="98" t="s">
        <v>4944</v>
      </c>
      <c r="T2388" s="98" t="s">
        <v>4944</v>
      </c>
      <c r="U2388" s="98" t="s">
        <v>4944</v>
      </c>
    </row>
    <row r="2389" spans="1:21" x14ac:dyDescent="0.25">
      <c r="A2389" s="57" t="s">
        <v>4640</v>
      </c>
      <c r="B2389" s="57" t="s">
        <v>188</v>
      </c>
      <c r="C2389" s="57" t="s">
        <v>4676</v>
      </c>
      <c r="D2389" s="91">
        <v>6</v>
      </c>
      <c r="E2389" s="57" t="s">
        <v>6236</v>
      </c>
      <c r="F2389" s="29">
        <f t="shared" si="121"/>
        <v>0</v>
      </c>
      <c r="G2389" s="23">
        <f t="shared" si="122"/>
        <v>18.843250000000001</v>
      </c>
      <c r="H2389" s="30"/>
      <c r="I2389" s="29"/>
      <c r="J2389" s="23">
        <f t="shared" si="123"/>
        <v>0</v>
      </c>
      <c r="K2389" s="30"/>
      <c r="L2389" s="29"/>
      <c r="M2389" s="98" t="s">
        <v>4944</v>
      </c>
      <c r="N2389" s="98">
        <v>23.670999999999999</v>
      </c>
      <c r="O2389" s="98">
        <v>23.67</v>
      </c>
      <c r="P2389" s="98">
        <v>28.032</v>
      </c>
      <c r="Q2389" s="98" t="s">
        <v>4944</v>
      </c>
      <c r="R2389" s="98" t="s">
        <v>4944</v>
      </c>
      <c r="S2389" s="98" t="s">
        <v>4944</v>
      </c>
      <c r="T2389" s="98" t="s">
        <v>4944</v>
      </c>
      <c r="U2389" s="98" t="s">
        <v>4944</v>
      </c>
    </row>
    <row r="2390" spans="1:21" x14ac:dyDescent="0.25">
      <c r="A2390" s="57" t="s">
        <v>4640</v>
      </c>
      <c r="B2390" s="57" t="s">
        <v>129</v>
      </c>
      <c r="C2390" s="57" t="s">
        <v>4676</v>
      </c>
      <c r="D2390" s="91">
        <v>6</v>
      </c>
      <c r="E2390" s="57" t="s">
        <v>6237</v>
      </c>
      <c r="F2390" s="29">
        <f t="shared" si="121"/>
        <v>0</v>
      </c>
      <c r="G2390" s="23">
        <f t="shared" si="122"/>
        <v>1.2762500000000001</v>
      </c>
      <c r="H2390" s="30"/>
      <c r="I2390" s="29"/>
      <c r="J2390" s="23">
        <f t="shared" si="123"/>
        <v>0</v>
      </c>
      <c r="K2390" s="30"/>
      <c r="L2390" s="29"/>
      <c r="M2390" s="98" t="s">
        <v>4944</v>
      </c>
      <c r="N2390" s="98">
        <v>1.83</v>
      </c>
      <c r="O2390" s="98">
        <v>1.83</v>
      </c>
      <c r="P2390" s="98">
        <v>1.4450000000000001</v>
      </c>
      <c r="Q2390" s="98" t="s">
        <v>4944</v>
      </c>
      <c r="R2390" s="98" t="s">
        <v>4944</v>
      </c>
      <c r="S2390" s="98" t="s">
        <v>4944</v>
      </c>
      <c r="T2390" s="98" t="s">
        <v>4944</v>
      </c>
      <c r="U2390" s="98" t="s">
        <v>4944</v>
      </c>
    </row>
    <row r="2391" spans="1:21" x14ac:dyDescent="0.25">
      <c r="A2391" s="57" t="s">
        <v>4640</v>
      </c>
      <c r="B2391" s="57" t="s">
        <v>376</v>
      </c>
      <c r="C2391" s="57" t="s">
        <v>4676</v>
      </c>
      <c r="D2391" s="91">
        <v>6</v>
      </c>
      <c r="E2391" s="57" t="s">
        <v>6240</v>
      </c>
      <c r="F2391" s="29">
        <f t="shared" si="121"/>
        <v>0</v>
      </c>
      <c r="G2391" s="23">
        <f t="shared" si="122"/>
        <v>0.11649999999999999</v>
      </c>
      <c r="H2391" s="30"/>
      <c r="I2391" s="29"/>
      <c r="J2391" s="23">
        <f t="shared" si="123"/>
        <v>0</v>
      </c>
      <c r="K2391" s="30"/>
      <c r="L2391" s="29"/>
      <c r="M2391" s="98">
        <v>0.10299999999999999</v>
      </c>
      <c r="N2391" s="98">
        <v>0.36299999999999999</v>
      </c>
      <c r="O2391" s="98" t="s">
        <v>4944</v>
      </c>
      <c r="P2391" s="98" t="s">
        <v>4944</v>
      </c>
      <c r="Q2391" s="98" t="s">
        <v>4944</v>
      </c>
      <c r="R2391" s="98" t="s">
        <v>4944</v>
      </c>
      <c r="S2391" s="98" t="s">
        <v>4944</v>
      </c>
      <c r="T2391" s="98" t="s">
        <v>4944</v>
      </c>
      <c r="U2391" s="98" t="s">
        <v>4944</v>
      </c>
    </row>
    <row r="2392" spans="1:21" x14ac:dyDescent="0.25">
      <c r="A2392" s="57" t="s">
        <v>4640</v>
      </c>
      <c r="B2392" s="57" t="s">
        <v>2369</v>
      </c>
      <c r="C2392" s="57" t="s">
        <v>4677</v>
      </c>
      <c r="D2392" s="91">
        <v>6</v>
      </c>
      <c r="E2392" s="57" t="s">
        <v>6243</v>
      </c>
      <c r="F2392" s="29">
        <f t="shared" si="121"/>
        <v>0</v>
      </c>
      <c r="G2392" s="23">
        <f t="shared" si="122"/>
        <v>30.950749999999999</v>
      </c>
      <c r="H2392" s="30"/>
      <c r="I2392" s="29"/>
      <c r="J2392" s="23">
        <f t="shared" si="123"/>
        <v>2.1528</v>
      </c>
      <c r="K2392" s="30"/>
      <c r="L2392" s="29"/>
      <c r="M2392" s="98">
        <v>0.60299999999999998</v>
      </c>
      <c r="N2392" s="98">
        <v>0</v>
      </c>
      <c r="O2392" s="98">
        <v>0</v>
      </c>
      <c r="P2392" s="98">
        <v>123.2</v>
      </c>
      <c r="Q2392" s="98">
        <v>6.7910000000000004</v>
      </c>
      <c r="R2392" s="98">
        <v>3.9729999999999999</v>
      </c>
      <c r="S2392" s="98" t="s">
        <v>4944</v>
      </c>
      <c r="T2392" s="98" t="s">
        <v>4944</v>
      </c>
      <c r="U2392" s="98" t="s">
        <v>4944</v>
      </c>
    </row>
    <row r="2393" spans="1:21" x14ac:dyDescent="0.25">
      <c r="A2393" s="57" t="s">
        <v>4640</v>
      </c>
      <c r="B2393" s="57" t="s">
        <v>3203</v>
      </c>
      <c r="C2393" s="57" t="s">
        <v>4677</v>
      </c>
      <c r="D2393" s="91">
        <v>6</v>
      </c>
      <c r="E2393" s="57" t="s">
        <v>6261</v>
      </c>
      <c r="F2393" s="29">
        <f t="shared" si="121"/>
        <v>0</v>
      </c>
      <c r="G2393" s="23">
        <f t="shared" si="122"/>
        <v>0</v>
      </c>
      <c r="H2393" s="30"/>
      <c r="I2393" s="29"/>
      <c r="J2393" s="23">
        <f t="shared" si="123"/>
        <v>0</v>
      </c>
      <c r="K2393" s="30"/>
      <c r="L2393" s="29"/>
      <c r="M2393" s="98">
        <v>0</v>
      </c>
      <c r="N2393" s="98" t="s">
        <v>4944</v>
      </c>
      <c r="O2393" s="98" t="s">
        <v>4944</v>
      </c>
      <c r="P2393" s="98" t="s">
        <v>4944</v>
      </c>
      <c r="Q2393" s="98" t="s">
        <v>4944</v>
      </c>
      <c r="R2393" s="98" t="s">
        <v>4944</v>
      </c>
      <c r="S2393" s="98" t="s">
        <v>4944</v>
      </c>
      <c r="T2393" s="98" t="s">
        <v>4944</v>
      </c>
      <c r="U2393" s="98" t="s">
        <v>4944</v>
      </c>
    </row>
    <row r="2394" spans="1:21" x14ac:dyDescent="0.25">
      <c r="A2394" s="57" t="s">
        <v>4640</v>
      </c>
      <c r="B2394" s="57" t="s">
        <v>2892</v>
      </c>
      <c r="C2394" s="57" t="s">
        <v>4677</v>
      </c>
      <c r="D2394" s="91">
        <v>6</v>
      </c>
      <c r="E2394" s="57" t="s">
        <v>6263</v>
      </c>
      <c r="F2394" s="29">
        <f t="shared" si="121"/>
        <v>0</v>
      </c>
      <c r="G2394" s="23">
        <f t="shared" si="122"/>
        <v>0.25674999999999998</v>
      </c>
      <c r="H2394" s="30"/>
      <c r="I2394" s="29"/>
      <c r="J2394" s="23">
        <f t="shared" si="123"/>
        <v>4.5200000000000004E-2</v>
      </c>
      <c r="K2394" s="30"/>
      <c r="L2394" s="29"/>
      <c r="M2394" s="98">
        <v>0</v>
      </c>
      <c r="N2394" s="98">
        <v>0</v>
      </c>
      <c r="O2394" s="98">
        <v>0</v>
      </c>
      <c r="P2394" s="98">
        <v>1.0269999999999999</v>
      </c>
      <c r="Q2394" s="98">
        <v>0.22600000000000001</v>
      </c>
      <c r="R2394" s="98" t="s">
        <v>4944</v>
      </c>
      <c r="S2394" s="98" t="s">
        <v>4944</v>
      </c>
      <c r="T2394" s="98" t="s">
        <v>4944</v>
      </c>
      <c r="U2394" s="98" t="s">
        <v>4944</v>
      </c>
    </row>
    <row r="2395" spans="1:21" x14ac:dyDescent="0.25">
      <c r="A2395" s="57" t="s">
        <v>4640</v>
      </c>
      <c r="B2395" s="57" t="s">
        <v>3013</v>
      </c>
      <c r="C2395" s="57" t="s">
        <v>4677</v>
      </c>
      <c r="D2395" s="91">
        <v>6</v>
      </c>
      <c r="E2395" s="57" t="s">
        <v>6264</v>
      </c>
      <c r="F2395" s="29">
        <f t="shared" si="121"/>
        <v>0</v>
      </c>
      <c r="G2395" s="23">
        <f t="shared" si="122"/>
        <v>0</v>
      </c>
      <c r="H2395" s="30"/>
      <c r="I2395" s="29"/>
      <c r="J2395" s="23">
        <f t="shared" si="123"/>
        <v>0</v>
      </c>
      <c r="K2395" s="30"/>
      <c r="L2395" s="29"/>
      <c r="M2395" s="98">
        <v>0</v>
      </c>
      <c r="N2395" s="98" t="s">
        <v>4944</v>
      </c>
      <c r="O2395" s="98" t="s">
        <v>4944</v>
      </c>
      <c r="P2395" s="98" t="s">
        <v>4944</v>
      </c>
      <c r="Q2395" s="98" t="s">
        <v>4944</v>
      </c>
      <c r="R2395" s="98" t="s">
        <v>4944</v>
      </c>
      <c r="S2395" s="98">
        <v>0</v>
      </c>
      <c r="T2395" s="98" t="s">
        <v>4944</v>
      </c>
      <c r="U2395" s="98" t="s">
        <v>4944</v>
      </c>
    </row>
    <row r="2396" spans="1:21" x14ac:dyDescent="0.25">
      <c r="A2396" s="57" t="s">
        <v>4640</v>
      </c>
      <c r="B2396" s="57" t="s">
        <v>3268</v>
      </c>
      <c r="C2396" s="57" t="s">
        <v>4677</v>
      </c>
      <c r="D2396" s="91">
        <v>6</v>
      </c>
      <c r="E2396" s="57" t="s">
        <v>6266</v>
      </c>
      <c r="F2396" s="29">
        <f t="shared" si="121"/>
        <v>0</v>
      </c>
      <c r="G2396" s="23">
        <f t="shared" si="122"/>
        <v>0</v>
      </c>
      <c r="H2396" s="30"/>
      <c r="I2396" s="29"/>
      <c r="J2396" s="23">
        <f t="shared" si="123"/>
        <v>2E-3</v>
      </c>
      <c r="K2396" s="30"/>
      <c r="L2396" s="29"/>
      <c r="M2396" s="98">
        <v>0</v>
      </c>
      <c r="N2396" s="98" t="s">
        <v>4944</v>
      </c>
      <c r="O2396" s="98" t="s">
        <v>4944</v>
      </c>
      <c r="P2396" s="98" t="s">
        <v>4944</v>
      </c>
      <c r="Q2396" s="98" t="s">
        <v>4944</v>
      </c>
      <c r="R2396" s="98">
        <v>0.01</v>
      </c>
      <c r="S2396" s="98" t="s">
        <v>4944</v>
      </c>
      <c r="T2396" s="98" t="s">
        <v>4944</v>
      </c>
      <c r="U2396" s="98" t="s">
        <v>4944</v>
      </c>
    </row>
    <row r="2397" spans="1:21" x14ac:dyDescent="0.25">
      <c r="A2397" s="57" t="s">
        <v>4640</v>
      </c>
      <c r="B2397" s="57" t="s">
        <v>887</v>
      </c>
      <c r="C2397" s="57" t="s">
        <v>4677</v>
      </c>
      <c r="D2397" s="91">
        <v>6</v>
      </c>
      <c r="E2397" s="57" t="s">
        <v>6270</v>
      </c>
      <c r="F2397" s="29">
        <f t="shared" si="121"/>
        <v>0</v>
      </c>
      <c r="G2397" s="23">
        <f t="shared" si="122"/>
        <v>1.423</v>
      </c>
      <c r="H2397" s="30"/>
      <c r="I2397" s="29"/>
      <c r="J2397" s="23">
        <f t="shared" si="123"/>
        <v>0.10340000000000001</v>
      </c>
      <c r="K2397" s="30"/>
      <c r="L2397" s="29"/>
      <c r="M2397" s="98">
        <v>0</v>
      </c>
      <c r="N2397" s="98">
        <v>0</v>
      </c>
      <c r="O2397" s="98">
        <v>0</v>
      </c>
      <c r="P2397" s="98">
        <v>5.6920000000000002</v>
      </c>
      <c r="Q2397" s="98" t="s">
        <v>4944</v>
      </c>
      <c r="R2397" s="98">
        <v>0.51700000000000002</v>
      </c>
      <c r="S2397" s="98" t="s">
        <v>4944</v>
      </c>
      <c r="T2397" s="98" t="s">
        <v>4944</v>
      </c>
      <c r="U2397" s="98" t="s">
        <v>4944</v>
      </c>
    </row>
    <row r="2398" spans="1:21" x14ac:dyDescent="0.25">
      <c r="A2398" s="57" t="s">
        <v>4640</v>
      </c>
      <c r="B2398" s="57" t="s">
        <v>1171</v>
      </c>
      <c r="C2398" s="57" t="s">
        <v>4678</v>
      </c>
      <c r="D2398" s="91">
        <v>6</v>
      </c>
      <c r="E2398" s="57" t="s">
        <v>6271</v>
      </c>
      <c r="F2398" s="29">
        <f t="shared" si="121"/>
        <v>0</v>
      </c>
      <c r="G2398" s="23">
        <f t="shared" si="122"/>
        <v>4.2000000000000003E-2</v>
      </c>
      <c r="H2398" s="30"/>
      <c r="I2398" s="29"/>
      <c r="J2398" s="23">
        <f t="shared" si="123"/>
        <v>0.49980000000000002</v>
      </c>
      <c r="K2398" s="30"/>
      <c r="L2398" s="29"/>
      <c r="M2398" s="98" t="s">
        <v>4944</v>
      </c>
      <c r="N2398" s="98" t="s">
        <v>4944</v>
      </c>
      <c r="O2398" s="98" t="s">
        <v>4944</v>
      </c>
      <c r="P2398" s="98">
        <v>0.16800000000000001</v>
      </c>
      <c r="Q2398" s="98">
        <v>2.4990000000000001</v>
      </c>
      <c r="R2398" s="98" t="s">
        <v>4944</v>
      </c>
      <c r="S2398" s="98" t="s">
        <v>4944</v>
      </c>
      <c r="T2398" s="98" t="s">
        <v>4944</v>
      </c>
      <c r="U2398" s="98" t="s">
        <v>4944</v>
      </c>
    </row>
    <row r="2399" spans="1:21" x14ac:dyDescent="0.25">
      <c r="A2399" s="57" t="s">
        <v>4640</v>
      </c>
      <c r="B2399" s="57" t="s">
        <v>3623</v>
      </c>
      <c r="C2399" s="57" t="s">
        <v>4678</v>
      </c>
      <c r="D2399" s="91">
        <v>6</v>
      </c>
      <c r="E2399" s="57" t="s">
        <v>6272</v>
      </c>
      <c r="F2399" s="29">
        <f t="shared" si="121"/>
        <v>0</v>
      </c>
      <c r="G2399" s="23">
        <f t="shared" si="122"/>
        <v>0.21299999999999999</v>
      </c>
      <c r="H2399" s="30"/>
      <c r="I2399" s="29"/>
      <c r="J2399" s="23">
        <f t="shared" si="123"/>
        <v>0</v>
      </c>
      <c r="K2399" s="30"/>
      <c r="L2399" s="29"/>
      <c r="M2399" s="98" t="s">
        <v>4944</v>
      </c>
      <c r="N2399" s="98" t="s">
        <v>4944</v>
      </c>
      <c r="O2399" s="98">
        <v>0.85199999999999998</v>
      </c>
      <c r="P2399" s="98" t="s">
        <v>4944</v>
      </c>
      <c r="Q2399" s="98" t="s">
        <v>4944</v>
      </c>
      <c r="R2399" s="98" t="s">
        <v>4944</v>
      </c>
      <c r="S2399" s="98" t="s">
        <v>4944</v>
      </c>
      <c r="T2399" s="98" t="s">
        <v>4944</v>
      </c>
      <c r="U2399" s="98" t="s">
        <v>4944</v>
      </c>
    </row>
    <row r="2400" spans="1:21" x14ac:dyDescent="0.25">
      <c r="A2400" s="57" t="s">
        <v>4640</v>
      </c>
      <c r="B2400" s="57" t="s">
        <v>969</v>
      </c>
      <c r="C2400" s="57" t="s">
        <v>4678</v>
      </c>
      <c r="D2400" s="91">
        <v>6</v>
      </c>
      <c r="E2400" s="57" t="s">
        <v>6273</v>
      </c>
      <c r="F2400" s="29">
        <f t="shared" ref="F2400:F2463" si="124">SUM(S2400:U2400)/3</f>
        <v>0</v>
      </c>
      <c r="G2400" s="23">
        <f t="shared" ref="G2400:G2463" si="125">SUM(M2400:P2400)/4</f>
        <v>26.520250000000004</v>
      </c>
      <c r="H2400" s="30"/>
      <c r="I2400" s="29"/>
      <c r="J2400" s="23">
        <f t="shared" ref="J2400:J2463" si="126">SUM(Q2400:U2400)/5</f>
        <v>0</v>
      </c>
      <c r="K2400" s="30"/>
      <c r="L2400" s="29"/>
      <c r="M2400" s="98">
        <v>38.154000000000003</v>
      </c>
      <c r="N2400" s="98">
        <v>67.927000000000007</v>
      </c>
      <c r="O2400" s="98" t="s">
        <v>4944</v>
      </c>
      <c r="P2400" s="98" t="s">
        <v>4944</v>
      </c>
      <c r="Q2400" s="98" t="s">
        <v>4944</v>
      </c>
      <c r="R2400" s="98" t="s">
        <v>4944</v>
      </c>
      <c r="S2400" s="98" t="s">
        <v>4944</v>
      </c>
      <c r="T2400" s="98" t="s">
        <v>4944</v>
      </c>
      <c r="U2400" s="98" t="s">
        <v>4944</v>
      </c>
    </row>
    <row r="2401" spans="1:21" x14ac:dyDescent="0.25">
      <c r="A2401" s="57" t="s">
        <v>4640</v>
      </c>
      <c r="B2401" s="57" t="s">
        <v>1684</v>
      </c>
      <c r="C2401" s="57" t="s">
        <v>4678</v>
      </c>
      <c r="D2401" s="91">
        <v>6</v>
      </c>
      <c r="E2401" s="57" t="s">
        <v>6274</v>
      </c>
      <c r="F2401" s="29">
        <f t="shared" si="124"/>
        <v>0</v>
      </c>
      <c r="G2401" s="23">
        <f t="shared" si="125"/>
        <v>0.85324999999999995</v>
      </c>
      <c r="H2401" s="30"/>
      <c r="I2401" s="29"/>
      <c r="J2401" s="23">
        <f t="shared" si="126"/>
        <v>0</v>
      </c>
      <c r="K2401" s="30"/>
      <c r="L2401" s="29"/>
      <c r="M2401" s="98" t="s">
        <v>4944</v>
      </c>
      <c r="N2401" s="98" t="s">
        <v>4944</v>
      </c>
      <c r="O2401" s="98">
        <v>3.4129999999999998</v>
      </c>
      <c r="P2401" s="98" t="s">
        <v>4944</v>
      </c>
      <c r="Q2401" s="98" t="s">
        <v>4944</v>
      </c>
      <c r="R2401" s="98" t="s">
        <v>4944</v>
      </c>
      <c r="S2401" s="98" t="s">
        <v>4944</v>
      </c>
      <c r="T2401" s="98" t="s">
        <v>4944</v>
      </c>
      <c r="U2401" s="98" t="s">
        <v>4944</v>
      </c>
    </row>
    <row r="2402" spans="1:21" x14ac:dyDescent="0.25">
      <c r="A2402" s="57" t="s">
        <v>4640</v>
      </c>
      <c r="B2402" s="57" t="s">
        <v>2196</v>
      </c>
      <c r="C2402" s="57" t="s">
        <v>4678</v>
      </c>
      <c r="D2402" s="91">
        <v>6</v>
      </c>
      <c r="E2402" s="57" t="s">
        <v>6275</v>
      </c>
      <c r="F2402" s="29">
        <f t="shared" si="124"/>
        <v>0</v>
      </c>
      <c r="G2402" s="23">
        <f t="shared" si="125"/>
        <v>0</v>
      </c>
      <c r="H2402" s="30"/>
      <c r="I2402" s="29"/>
      <c r="J2402" s="23">
        <f t="shared" si="126"/>
        <v>0</v>
      </c>
      <c r="K2402" s="30"/>
      <c r="L2402" s="29"/>
      <c r="M2402" s="98">
        <v>0</v>
      </c>
      <c r="N2402" s="98">
        <v>0</v>
      </c>
      <c r="O2402" s="98" t="s">
        <v>4944</v>
      </c>
      <c r="P2402" s="98" t="s">
        <v>4944</v>
      </c>
      <c r="Q2402" s="98" t="s">
        <v>4944</v>
      </c>
      <c r="R2402" s="98" t="s">
        <v>4944</v>
      </c>
      <c r="S2402" s="98">
        <v>0</v>
      </c>
      <c r="T2402" s="98">
        <v>0</v>
      </c>
      <c r="U2402" s="98" t="s">
        <v>4944</v>
      </c>
    </row>
    <row r="2403" spans="1:21" x14ac:dyDescent="0.25">
      <c r="A2403" s="57" t="s">
        <v>4640</v>
      </c>
      <c r="B2403" s="57" t="s">
        <v>4282</v>
      </c>
      <c r="C2403" s="57" t="s">
        <v>4678</v>
      </c>
      <c r="D2403" s="91">
        <v>6</v>
      </c>
      <c r="E2403" s="57" t="s">
        <v>6285</v>
      </c>
      <c r="F2403" s="29">
        <f t="shared" si="124"/>
        <v>0</v>
      </c>
      <c r="G2403" s="23">
        <f t="shared" si="125"/>
        <v>20.216749999999998</v>
      </c>
      <c r="H2403" s="30"/>
      <c r="I2403" s="29"/>
      <c r="J2403" s="23">
        <f t="shared" si="126"/>
        <v>0</v>
      </c>
      <c r="K2403" s="30"/>
      <c r="L2403" s="29"/>
      <c r="M2403" s="98">
        <v>5.4649999999999999</v>
      </c>
      <c r="N2403" s="98">
        <v>3.802</v>
      </c>
      <c r="O2403" s="98">
        <v>55.2</v>
      </c>
      <c r="P2403" s="98">
        <v>16.399999999999999</v>
      </c>
      <c r="Q2403" s="98" t="s">
        <v>4944</v>
      </c>
      <c r="R2403" s="98" t="s">
        <v>4944</v>
      </c>
      <c r="S2403" s="98" t="s">
        <v>4944</v>
      </c>
      <c r="T2403" s="98" t="s">
        <v>4944</v>
      </c>
      <c r="U2403" s="98" t="s">
        <v>4944</v>
      </c>
    </row>
    <row r="2404" spans="1:21" x14ac:dyDescent="0.25">
      <c r="A2404" s="57" t="s">
        <v>4640</v>
      </c>
      <c r="B2404" s="57" t="s">
        <v>4321</v>
      </c>
      <c r="C2404" s="57" t="s">
        <v>4678</v>
      </c>
      <c r="D2404" s="91">
        <v>6</v>
      </c>
      <c r="E2404" s="57" t="s">
        <v>6286</v>
      </c>
      <c r="F2404" s="29">
        <f t="shared" si="124"/>
        <v>0</v>
      </c>
      <c r="G2404" s="23">
        <f t="shared" si="125"/>
        <v>0</v>
      </c>
      <c r="H2404" s="30"/>
      <c r="I2404" s="29"/>
      <c r="J2404" s="23">
        <f t="shared" si="126"/>
        <v>0</v>
      </c>
      <c r="K2404" s="30"/>
      <c r="L2404" s="29"/>
      <c r="M2404" s="98" t="s">
        <v>4944</v>
      </c>
      <c r="N2404" s="98" t="s">
        <v>4944</v>
      </c>
      <c r="O2404" s="98">
        <v>0</v>
      </c>
      <c r="P2404" s="98" t="s">
        <v>4944</v>
      </c>
      <c r="Q2404" s="98" t="s">
        <v>4944</v>
      </c>
      <c r="R2404" s="98" t="s">
        <v>4944</v>
      </c>
      <c r="S2404" s="98" t="s">
        <v>4944</v>
      </c>
      <c r="T2404" s="98" t="s">
        <v>4944</v>
      </c>
      <c r="U2404" s="98" t="s">
        <v>4944</v>
      </c>
    </row>
    <row r="2405" spans="1:21" x14ac:dyDescent="0.25">
      <c r="A2405" s="57" t="s">
        <v>4640</v>
      </c>
      <c r="B2405" s="57" t="s">
        <v>4472</v>
      </c>
      <c r="C2405" s="57" t="s">
        <v>4678</v>
      </c>
      <c r="D2405" s="91">
        <v>6</v>
      </c>
      <c r="E2405" s="57" t="s">
        <v>6287</v>
      </c>
      <c r="F2405" s="29">
        <f t="shared" si="124"/>
        <v>0</v>
      </c>
      <c r="G2405" s="23">
        <f t="shared" si="125"/>
        <v>7.4610000000000003</v>
      </c>
      <c r="H2405" s="30"/>
      <c r="I2405" s="29"/>
      <c r="J2405" s="23">
        <f t="shared" si="126"/>
        <v>0</v>
      </c>
      <c r="K2405" s="30"/>
      <c r="L2405" s="29"/>
      <c r="M2405" s="98">
        <v>29.844000000000001</v>
      </c>
      <c r="N2405" s="98" t="s">
        <v>4944</v>
      </c>
      <c r="O2405" s="98">
        <v>0</v>
      </c>
      <c r="P2405" s="98" t="s">
        <v>4944</v>
      </c>
      <c r="Q2405" s="98" t="s">
        <v>4944</v>
      </c>
      <c r="R2405" s="98" t="s">
        <v>4944</v>
      </c>
      <c r="S2405" s="98" t="s">
        <v>4944</v>
      </c>
      <c r="T2405" s="98" t="s">
        <v>4944</v>
      </c>
      <c r="U2405" s="98" t="s">
        <v>4944</v>
      </c>
    </row>
    <row r="2406" spans="1:21" x14ac:dyDescent="0.25">
      <c r="A2406" s="57" t="s">
        <v>4640</v>
      </c>
      <c r="B2406" s="57" t="s">
        <v>4609</v>
      </c>
      <c r="C2406" s="57" t="s">
        <v>4678</v>
      </c>
      <c r="D2406" s="91">
        <v>6</v>
      </c>
      <c r="E2406" s="57" t="s">
        <v>6289</v>
      </c>
      <c r="F2406" s="29">
        <f t="shared" si="124"/>
        <v>0</v>
      </c>
      <c r="G2406" s="23">
        <f t="shared" si="125"/>
        <v>10.454750000000001</v>
      </c>
      <c r="H2406" s="30"/>
      <c r="I2406" s="29"/>
      <c r="J2406" s="23">
        <f t="shared" si="126"/>
        <v>0</v>
      </c>
      <c r="K2406" s="30"/>
      <c r="L2406" s="29"/>
      <c r="M2406" s="98" t="s">
        <v>4944</v>
      </c>
      <c r="N2406" s="98" t="s">
        <v>4944</v>
      </c>
      <c r="O2406" s="98" t="s">
        <v>4944</v>
      </c>
      <c r="P2406" s="98">
        <v>41.819000000000003</v>
      </c>
      <c r="Q2406" s="98" t="s">
        <v>4944</v>
      </c>
      <c r="R2406" s="98" t="s">
        <v>4944</v>
      </c>
      <c r="S2406" s="98" t="s">
        <v>4944</v>
      </c>
      <c r="T2406" s="98" t="s">
        <v>4944</v>
      </c>
      <c r="U2406" s="98" t="s">
        <v>4944</v>
      </c>
    </row>
    <row r="2407" spans="1:21" x14ac:dyDescent="0.25">
      <c r="A2407" s="57" t="s">
        <v>4640</v>
      </c>
      <c r="B2407" s="57" t="s">
        <v>1472</v>
      </c>
      <c r="C2407" s="57" t="s">
        <v>4678</v>
      </c>
      <c r="D2407" s="91">
        <v>6</v>
      </c>
      <c r="E2407" s="57" t="s">
        <v>6291</v>
      </c>
      <c r="F2407" s="29">
        <f t="shared" si="124"/>
        <v>0</v>
      </c>
      <c r="G2407" s="23">
        <f t="shared" si="125"/>
        <v>0</v>
      </c>
      <c r="H2407" s="30"/>
      <c r="I2407" s="29"/>
      <c r="J2407" s="23">
        <f t="shared" si="126"/>
        <v>0.12840000000000001</v>
      </c>
      <c r="K2407" s="30"/>
      <c r="L2407" s="29"/>
      <c r="M2407" s="98" t="s">
        <v>4944</v>
      </c>
      <c r="N2407" s="98" t="s">
        <v>4944</v>
      </c>
      <c r="O2407" s="98" t="s">
        <v>4944</v>
      </c>
      <c r="P2407" s="98" t="s">
        <v>4944</v>
      </c>
      <c r="Q2407" s="98" t="s">
        <v>4944</v>
      </c>
      <c r="R2407" s="98">
        <v>0.64200000000000002</v>
      </c>
      <c r="S2407" s="98" t="s">
        <v>4944</v>
      </c>
      <c r="T2407" s="98" t="s">
        <v>4944</v>
      </c>
      <c r="U2407" s="98" t="s">
        <v>4944</v>
      </c>
    </row>
    <row r="2408" spans="1:21" x14ac:dyDescent="0.25">
      <c r="A2408" s="57" t="s">
        <v>4640</v>
      </c>
      <c r="B2408" s="57" t="s">
        <v>3460</v>
      </c>
      <c r="C2408" s="57" t="s">
        <v>4678</v>
      </c>
      <c r="D2408" s="91">
        <v>6</v>
      </c>
      <c r="E2408" s="57" t="s">
        <v>6296</v>
      </c>
      <c r="F2408" s="29">
        <f t="shared" si="124"/>
        <v>0</v>
      </c>
      <c r="G2408" s="23">
        <f t="shared" si="125"/>
        <v>3.175E-2</v>
      </c>
      <c r="H2408" s="30"/>
      <c r="I2408" s="29"/>
      <c r="J2408" s="23">
        <f t="shared" si="126"/>
        <v>0</v>
      </c>
      <c r="K2408" s="30"/>
      <c r="L2408" s="29"/>
      <c r="M2408" s="98" t="s">
        <v>4944</v>
      </c>
      <c r="N2408" s="98">
        <v>0.127</v>
      </c>
      <c r="O2408" s="98" t="s">
        <v>4944</v>
      </c>
      <c r="P2408" s="98" t="s">
        <v>4944</v>
      </c>
      <c r="Q2408" s="98" t="s">
        <v>4944</v>
      </c>
      <c r="R2408" s="98" t="s">
        <v>4944</v>
      </c>
      <c r="S2408" s="98" t="s">
        <v>4944</v>
      </c>
      <c r="T2408" s="98" t="s">
        <v>4944</v>
      </c>
      <c r="U2408" s="98" t="s">
        <v>4944</v>
      </c>
    </row>
    <row r="2409" spans="1:21" x14ac:dyDescent="0.25">
      <c r="A2409" s="57" t="s">
        <v>4640</v>
      </c>
      <c r="B2409" s="57" t="s">
        <v>953</v>
      </c>
      <c r="C2409" s="57" t="s">
        <v>4678</v>
      </c>
      <c r="D2409" s="91">
        <v>6</v>
      </c>
      <c r="E2409" s="57" t="s">
        <v>6314</v>
      </c>
      <c r="F2409" s="29">
        <f t="shared" si="124"/>
        <v>0</v>
      </c>
      <c r="G2409" s="23">
        <f t="shared" si="125"/>
        <v>33.335000000000001</v>
      </c>
      <c r="H2409" s="30"/>
      <c r="I2409" s="29"/>
      <c r="J2409" s="23">
        <f t="shared" si="126"/>
        <v>1.734</v>
      </c>
      <c r="K2409" s="30"/>
      <c r="L2409" s="29"/>
      <c r="M2409" s="98">
        <v>67.948999999999998</v>
      </c>
      <c r="N2409" s="98">
        <v>42.877000000000002</v>
      </c>
      <c r="O2409" s="98">
        <v>21.971</v>
      </c>
      <c r="P2409" s="98">
        <v>0.54300000000000004</v>
      </c>
      <c r="Q2409" s="98">
        <v>8.67</v>
      </c>
      <c r="R2409" s="98">
        <v>0</v>
      </c>
      <c r="S2409" s="98" t="s">
        <v>4944</v>
      </c>
      <c r="T2409" s="98" t="s">
        <v>4944</v>
      </c>
      <c r="U2409" s="98" t="s">
        <v>4944</v>
      </c>
    </row>
    <row r="2410" spans="1:21" x14ac:dyDescent="0.25">
      <c r="A2410" s="57" t="s">
        <v>4640</v>
      </c>
      <c r="B2410" s="57" t="s">
        <v>2708</v>
      </c>
      <c r="C2410" s="57" t="s">
        <v>4678</v>
      </c>
      <c r="D2410" s="91">
        <v>6</v>
      </c>
      <c r="E2410" s="57" t="s">
        <v>6315</v>
      </c>
      <c r="F2410" s="29">
        <f t="shared" si="124"/>
        <v>0</v>
      </c>
      <c r="G2410" s="23">
        <f t="shared" si="125"/>
        <v>14.69225</v>
      </c>
      <c r="H2410" s="30"/>
      <c r="I2410" s="29"/>
      <c r="J2410" s="23">
        <f t="shared" si="126"/>
        <v>0</v>
      </c>
      <c r="K2410" s="30"/>
      <c r="L2410" s="29"/>
      <c r="M2410" s="98" t="s">
        <v>4944</v>
      </c>
      <c r="N2410" s="98">
        <v>58.628999999999998</v>
      </c>
      <c r="O2410" s="98">
        <v>0.14000000000000001</v>
      </c>
      <c r="P2410" s="98" t="s">
        <v>4944</v>
      </c>
      <c r="Q2410" s="98" t="s">
        <v>4944</v>
      </c>
      <c r="R2410" s="98" t="s">
        <v>4944</v>
      </c>
      <c r="S2410" s="98" t="s">
        <v>4944</v>
      </c>
      <c r="T2410" s="98" t="s">
        <v>4944</v>
      </c>
      <c r="U2410" s="98" t="s">
        <v>4944</v>
      </c>
    </row>
    <row r="2411" spans="1:21" x14ac:dyDescent="0.25">
      <c r="A2411" s="57" t="s">
        <v>4640</v>
      </c>
      <c r="B2411" s="57" t="s">
        <v>2038</v>
      </c>
      <c r="C2411" s="57" t="s">
        <v>4678</v>
      </c>
      <c r="D2411" s="91">
        <v>6</v>
      </c>
      <c r="E2411" s="57" t="s">
        <v>6320</v>
      </c>
      <c r="F2411" s="29">
        <f t="shared" si="124"/>
        <v>0</v>
      </c>
      <c r="G2411" s="23">
        <f t="shared" si="125"/>
        <v>0</v>
      </c>
      <c r="H2411" s="30"/>
      <c r="I2411" s="29"/>
      <c r="J2411" s="23">
        <f t="shared" si="126"/>
        <v>0</v>
      </c>
      <c r="K2411" s="30"/>
      <c r="L2411" s="29"/>
      <c r="M2411" s="98" t="s">
        <v>4944</v>
      </c>
      <c r="N2411" s="98" t="s">
        <v>4944</v>
      </c>
      <c r="O2411" s="98" t="s">
        <v>4944</v>
      </c>
      <c r="P2411" s="98" t="s">
        <v>4944</v>
      </c>
      <c r="Q2411" s="98" t="s">
        <v>4944</v>
      </c>
      <c r="R2411" s="98" t="s">
        <v>4944</v>
      </c>
      <c r="S2411" s="98">
        <v>0</v>
      </c>
      <c r="T2411" s="98" t="s">
        <v>4944</v>
      </c>
      <c r="U2411" s="98">
        <v>0</v>
      </c>
    </row>
    <row r="2412" spans="1:21" x14ac:dyDescent="0.25">
      <c r="A2412" s="57" t="s">
        <v>4640</v>
      </c>
      <c r="B2412" s="57" t="s">
        <v>3556</v>
      </c>
      <c r="C2412" s="57" t="s">
        <v>4678</v>
      </c>
      <c r="D2412" s="91">
        <v>6</v>
      </c>
      <c r="E2412" s="57" t="s">
        <v>6330</v>
      </c>
      <c r="F2412" s="29">
        <f t="shared" si="124"/>
        <v>0</v>
      </c>
      <c r="G2412" s="23">
        <f t="shared" si="125"/>
        <v>9.5832499999999996</v>
      </c>
      <c r="H2412" s="30"/>
      <c r="I2412" s="29"/>
      <c r="J2412" s="23">
        <f t="shared" si="126"/>
        <v>0</v>
      </c>
      <c r="K2412" s="30"/>
      <c r="L2412" s="29"/>
      <c r="M2412" s="98" t="s">
        <v>4944</v>
      </c>
      <c r="N2412" s="98">
        <v>38.332999999999998</v>
      </c>
      <c r="O2412" s="98" t="s">
        <v>4944</v>
      </c>
      <c r="P2412" s="98" t="s">
        <v>4944</v>
      </c>
      <c r="Q2412" s="98" t="s">
        <v>4944</v>
      </c>
      <c r="R2412" s="98" t="s">
        <v>4944</v>
      </c>
      <c r="S2412" s="98" t="s">
        <v>4944</v>
      </c>
      <c r="T2412" s="98" t="s">
        <v>4944</v>
      </c>
      <c r="U2412" s="98" t="s">
        <v>4944</v>
      </c>
    </row>
    <row r="2413" spans="1:21" x14ac:dyDescent="0.25">
      <c r="A2413" s="57" t="s">
        <v>4640</v>
      </c>
      <c r="B2413" s="57" t="s">
        <v>780</v>
      </c>
      <c r="C2413" s="57" t="s">
        <v>4679</v>
      </c>
      <c r="D2413" s="91">
        <v>7</v>
      </c>
      <c r="E2413" s="57" t="s">
        <v>6335</v>
      </c>
      <c r="F2413" s="29">
        <f t="shared" si="124"/>
        <v>0</v>
      </c>
      <c r="G2413" s="23">
        <f t="shared" si="125"/>
        <v>1.115</v>
      </c>
      <c r="H2413" s="30"/>
      <c r="I2413" s="29"/>
      <c r="J2413" s="23">
        <f t="shared" si="126"/>
        <v>0</v>
      </c>
      <c r="K2413" s="30"/>
      <c r="L2413" s="29"/>
      <c r="M2413" s="98">
        <v>4.46</v>
      </c>
      <c r="N2413" s="98" t="s">
        <v>4944</v>
      </c>
      <c r="O2413" s="98" t="s">
        <v>4944</v>
      </c>
      <c r="P2413" s="98" t="s">
        <v>4944</v>
      </c>
      <c r="Q2413" s="98" t="s">
        <v>4944</v>
      </c>
      <c r="R2413" s="98" t="s">
        <v>4944</v>
      </c>
      <c r="S2413" s="98" t="s">
        <v>4944</v>
      </c>
      <c r="T2413" s="98" t="s">
        <v>4944</v>
      </c>
      <c r="U2413" s="98" t="s">
        <v>4944</v>
      </c>
    </row>
    <row r="2414" spans="1:21" x14ac:dyDescent="0.25">
      <c r="A2414" s="57" t="s">
        <v>4640</v>
      </c>
      <c r="B2414" s="57" t="s">
        <v>1098</v>
      </c>
      <c r="C2414" s="57" t="s">
        <v>4679</v>
      </c>
      <c r="D2414" s="91">
        <v>7</v>
      </c>
      <c r="E2414" s="57" t="s">
        <v>6341</v>
      </c>
      <c r="F2414" s="29">
        <f t="shared" si="124"/>
        <v>0</v>
      </c>
      <c r="G2414" s="23">
        <f t="shared" si="125"/>
        <v>0.49025000000000002</v>
      </c>
      <c r="H2414" s="30"/>
      <c r="I2414" s="29"/>
      <c r="J2414" s="23">
        <f t="shared" si="126"/>
        <v>0</v>
      </c>
      <c r="K2414" s="30"/>
      <c r="L2414" s="29"/>
      <c r="M2414" s="98" t="s">
        <v>4944</v>
      </c>
      <c r="N2414" s="98">
        <v>1.9610000000000001</v>
      </c>
      <c r="O2414" s="98" t="s">
        <v>4944</v>
      </c>
      <c r="P2414" s="98" t="s">
        <v>4944</v>
      </c>
      <c r="Q2414" s="98" t="s">
        <v>4944</v>
      </c>
      <c r="R2414" s="98" t="s">
        <v>4944</v>
      </c>
      <c r="S2414" s="98" t="s">
        <v>4944</v>
      </c>
      <c r="T2414" s="98" t="s">
        <v>4944</v>
      </c>
      <c r="U2414" s="98" t="s">
        <v>4944</v>
      </c>
    </row>
    <row r="2415" spans="1:21" x14ac:dyDescent="0.25">
      <c r="A2415" s="57" t="s">
        <v>4640</v>
      </c>
      <c r="B2415" s="57" t="s">
        <v>3058</v>
      </c>
      <c r="C2415" s="57" t="s">
        <v>4679</v>
      </c>
      <c r="D2415" s="91">
        <v>7</v>
      </c>
      <c r="E2415" s="57" t="s">
        <v>6343</v>
      </c>
      <c r="F2415" s="29">
        <f t="shared" si="124"/>
        <v>0</v>
      </c>
      <c r="G2415" s="23">
        <f t="shared" si="125"/>
        <v>0</v>
      </c>
      <c r="H2415" s="30"/>
      <c r="I2415" s="29"/>
      <c r="J2415" s="23">
        <f t="shared" si="126"/>
        <v>0</v>
      </c>
      <c r="K2415" s="30"/>
      <c r="L2415" s="29"/>
      <c r="M2415" s="98" t="s">
        <v>4944</v>
      </c>
      <c r="N2415" s="98" t="s">
        <v>4944</v>
      </c>
      <c r="O2415" s="98" t="s">
        <v>4944</v>
      </c>
      <c r="P2415" s="98" t="s">
        <v>4944</v>
      </c>
      <c r="Q2415" s="98" t="s">
        <v>4944</v>
      </c>
      <c r="R2415" s="98" t="s">
        <v>4944</v>
      </c>
      <c r="S2415" s="98" t="s">
        <v>4944</v>
      </c>
      <c r="T2415" s="98">
        <v>0</v>
      </c>
      <c r="U2415" s="98">
        <v>0</v>
      </c>
    </row>
    <row r="2416" spans="1:21" x14ac:dyDescent="0.25">
      <c r="A2416" s="57" t="s">
        <v>4640</v>
      </c>
      <c r="B2416" s="57" t="s">
        <v>1219</v>
      </c>
      <c r="C2416" s="57" t="s">
        <v>4679</v>
      </c>
      <c r="D2416" s="91">
        <v>7</v>
      </c>
      <c r="E2416" s="57" t="s">
        <v>6344</v>
      </c>
      <c r="F2416" s="29">
        <f t="shared" si="124"/>
        <v>0</v>
      </c>
      <c r="G2416" s="23">
        <f t="shared" si="125"/>
        <v>7.9</v>
      </c>
      <c r="H2416" s="30"/>
      <c r="I2416" s="29"/>
      <c r="J2416" s="23">
        <f t="shared" si="126"/>
        <v>0</v>
      </c>
      <c r="K2416" s="30"/>
      <c r="L2416" s="29"/>
      <c r="M2416" s="98" t="s">
        <v>4944</v>
      </c>
      <c r="N2416" s="98">
        <v>31.6</v>
      </c>
      <c r="O2416" s="98" t="s">
        <v>4944</v>
      </c>
      <c r="P2416" s="98" t="s">
        <v>4944</v>
      </c>
      <c r="Q2416" s="98" t="s">
        <v>4944</v>
      </c>
      <c r="R2416" s="98" t="s">
        <v>4944</v>
      </c>
      <c r="S2416" s="98" t="s">
        <v>4944</v>
      </c>
      <c r="T2416" s="98" t="s">
        <v>4944</v>
      </c>
      <c r="U2416" s="98" t="s">
        <v>4944</v>
      </c>
    </row>
    <row r="2417" spans="1:21" x14ac:dyDescent="0.25">
      <c r="A2417" s="57" t="s">
        <v>4640</v>
      </c>
      <c r="B2417" s="57" t="s">
        <v>3586</v>
      </c>
      <c r="C2417" s="57" t="s">
        <v>4679</v>
      </c>
      <c r="D2417" s="91">
        <v>7</v>
      </c>
      <c r="E2417" s="57" t="s">
        <v>6349</v>
      </c>
      <c r="F2417" s="29">
        <f t="shared" si="124"/>
        <v>0</v>
      </c>
      <c r="G2417" s="23">
        <f t="shared" si="125"/>
        <v>0.10075000000000001</v>
      </c>
      <c r="H2417" s="30"/>
      <c r="I2417" s="29"/>
      <c r="J2417" s="23">
        <f t="shared" si="126"/>
        <v>0</v>
      </c>
      <c r="K2417" s="30"/>
      <c r="L2417" s="29"/>
      <c r="M2417" s="98" t="s">
        <v>4944</v>
      </c>
      <c r="N2417" s="98">
        <v>0.40300000000000002</v>
      </c>
      <c r="O2417" s="98" t="s">
        <v>4944</v>
      </c>
      <c r="P2417" s="98" t="s">
        <v>4944</v>
      </c>
      <c r="Q2417" s="98" t="s">
        <v>4944</v>
      </c>
      <c r="R2417" s="98" t="s">
        <v>4944</v>
      </c>
      <c r="S2417" s="98" t="s">
        <v>4944</v>
      </c>
      <c r="T2417" s="98" t="s">
        <v>4944</v>
      </c>
      <c r="U2417" s="98" t="s">
        <v>4944</v>
      </c>
    </row>
    <row r="2418" spans="1:21" x14ac:dyDescent="0.25">
      <c r="A2418" s="57" t="s">
        <v>4640</v>
      </c>
      <c r="B2418" s="57" t="s">
        <v>2669</v>
      </c>
      <c r="C2418" s="57" t="s">
        <v>4679</v>
      </c>
      <c r="D2418" s="91">
        <v>7</v>
      </c>
      <c r="E2418" s="57" t="s">
        <v>6350</v>
      </c>
      <c r="F2418" s="29">
        <f t="shared" si="124"/>
        <v>0</v>
      </c>
      <c r="G2418" s="23">
        <f t="shared" si="125"/>
        <v>0.68100000000000005</v>
      </c>
      <c r="H2418" s="30"/>
      <c r="I2418" s="29"/>
      <c r="J2418" s="23">
        <f t="shared" si="126"/>
        <v>0</v>
      </c>
      <c r="K2418" s="30"/>
      <c r="L2418" s="29"/>
      <c r="M2418" s="98" t="s">
        <v>4944</v>
      </c>
      <c r="N2418" s="98" t="s">
        <v>4944</v>
      </c>
      <c r="O2418" s="98">
        <v>2.7240000000000002</v>
      </c>
      <c r="P2418" s="98" t="s">
        <v>4944</v>
      </c>
      <c r="Q2418" s="98" t="s">
        <v>4944</v>
      </c>
      <c r="R2418" s="98" t="s">
        <v>4944</v>
      </c>
      <c r="S2418" s="98" t="s">
        <v>4944</v>
      </c>
      <c r="T2418" s="98" t="s">
        <v>4944</v>
      </c>
      <c r="U2418" s="98" t="s">
        <v>4944</v>
      </c>
    </row>
    <row r="2419" spans="1:21" x14ac:dyDescent="0.25">
      <c r="A2419" s="57" t="s">
        <v>4640</v>
      </c>
      <c r="B2419" s="57" t="s">
        <v>1453</v>
      </c>
      <c r="C2419" s="57" t="s">
        <v>4679</v>
      </c>
      <c r="D2419" s="91">
        <v>7</v>
      </c>
      <c r="E2419" s="57" t="s">
        <v>6352</v>
      </c>
      <c r="F2419" s="29">
        <f t="shared" si="124"/>
        <v>0</v>
      </c>
      <c r="G2419" s="23">
        <f t="shared" si="125"/>
        <v>0.14224999999999999</v>
      </c>
      <c r="H2419" s="30"/>
      <c r="I2419" s="29"/>
      <c r="J2419" s="23">
        <f t="shared" si="126"/>
        <v>0</v>
      </c>
      <c r="K2419" s="30"/>
      <c r="L2419" s="29"/>
      <c r="M2419" s="98" t="s">
        <v>4944</v>
      </c>
      <c r="N2419" s="98" t="s">
        <v>4944</v>
      </c>
      <c r="O2419" s="98" t="s">
        <v>4944</v>
      </c>
      <c r="P2419" s="98">
        <v>0.56899999999999995</v>
      </c>
      <c r="Q2419" s="98" t="s">
        <v>4944</v>
      </c>
      <c r="R2419" s="98" t="s">
        <v>4944</v>
      </c>
      <c r="S2419" s="98" t="s">
        <v>4944</v>
      </c>
      <c r="T2419" s="98" t="s">
        <v>4944</v>
      </c>
      <c r="U2419" s="98" t="s">
        <v>4944</v>
      </c>
    </row>
    <row r="2420" spans="1:21" x14ac:dyDescent="0.25">
      <c r="A2420" s="57" t="s">
        <v>4640</v>
      </c>
      <c r="B2420" s="57" t="s">
        <v>207</v>
      </c>
      <c r="C2420" s="57" t="s">
        <v>4679</v>
      </c>
      <c r="D2420" s="91">
        <v>7</v>
      </c>
      <c r="E2420" s="57" t="s">
        <v>6361</v>
      </c>
      <c r="F2420" s="29">
        <f t="shared" si="124"/>
        <v>0</v>
      </c>
      <c r="G2420" s="23">
        <f t="shared" si="125"/>
        <v>4.5499999999999999E-2</v>
      </c>
      <c r="H2420" s="30"/>
      <c r="I2420" s="29"/>
      <c r="J2420" s="23">
        <f t="shared" si="126"/>
        <v>0</v>
      </c>
      <c r="K2420" s="30"/>
      <c r="L2420" s="29"/>
      <c r="M2420" s="98" t="s">
        <v>4944</v>
      </c>
      <c r="N2420" s="98" t="s">
        <v>4944</v>
      </c>
      <c r="O2420" s="98">
        <v>0.182</v>
      </c>
      <c r="P2420" s="98" t="s">
        <v>4944</v>
      </c>
      <c r="Q2420" s="98" t="s">
        <v>4944</v>
      </c>
      <c r="R2420" s="98" t="s">
        <v>4944</v>
      </c>
      <c r="S2420" s="98">
        <v>0</v>
      </c>
      <c r="T2420" s="98">
        <v>0</v>
      </c>
      <c r="U2420" s="98">
        <v>0</v>
      </c>
    </row>
    <row r="2421" spans="1:21" x14ac:dyDescent="0.25">
      <c r="A2421" s="57" t="s">
        <v>4640</v>
      </c>
      <c r="B2421" s="57" t="s">
        <v>600</v>
      </c>
      <c r="C2421" s="57" t="s">
        <v>4679</v>
      </c>
      <c r="D2421" s="91">
        <v>7</v>
      </c>
      <c r="E2421" s="57" t="s">
        <v>6363</v>
      </c>
      <c r="F2421" s="29">
        <f t="shared" si="124"/>
        <v>0</v>
      </c>
      <c r="G2421" s="23">
        <f t="shared" si="125"/>
        <v>26.634</v>
      </c>
      <c r="H2421" s="30"/>
      <c r="I2421" s="29"/>
      <c r="J2421" s="23">
        <f t="shared" si="126"/>
        <v>0</v>
      </c>
      <c r="K2421" s="30"/>
      <c r="L2421" s="29"/>
      <c r="M2421" s="98" t="s">
        <v>4944</v>
      </c>
      <c r="N2421" s="98">
        <v>106.536</v>
      </c>
      <c r="O2421" s="98" t="s">
        <v>4944</v>
      </c>
      <c r="P2421" s="98" t="s">
        <v>4944</v>
      </c>
      <c r="Q2421" s="98" t="s">
        <v>4944</v>
      </c>
      <c r="R2421" s="98" t="s">
        <v>4944</v>
      </c>
      <c r="S2421" s="98" t="s">
        <v>4944</v>
      </c>
      <c r="T2421" s="98" t="s">
        <v>4944</v>
      </c>
      <c r="U2421" s="98" t="s">
        <v>4944</v>
      </c>
    </row>
    <row r="2422" spans="1:21" x14ac:dyDescent="0.25">
      <c r="A2422" s="57" t="s">
        <v>4640</v>
      </c>
      <c r="B2422" s="57" t="s">
        <v>1386</v>
      </c>
      <c r="C2422" s="57" t="s">
        <v>4679</v>
      </c>
      <c r="D2422" s="91">
        <v>7</v>
      </c>
      <c r="E2422" s="57" t="s">
        <v>6364</v>
      </c>
      <c r="F2422" s="29">
        <f t="shared" si="124"/>
        <v>0</v>
      </c>
      <c r="G2422" s="23">
        <f t="shared" si="125"/>
        <v>0</v>
      </c>
      <c r="H2422" s="30"/>
      <c r="I2422" s="29"/>
      <c r="J2422" s="23">
        <f t="shared" si="126"/>
        <v>0</v>
      </c>
      <c r="K2422" s="30"/>
      <c r="L2422" s="29"/>
      <c r="M2422" s="98" t="s">
        <v>4944</v>
      </c>
      <c r="N2422" s="98" t="s">
        <v>4944</v>
      </c>
      <c r="O2422" s="98" t="s">
        <v>4944</v>
      </c>
      <c r="P2422" s="98" t="s">
        <v>4944</v>
      </c>
      <c r="Q2422" s="98" t="s">
        <v>4944</v>
      </c>
      <c r="R2422" s="98" t="s">
        <v>4944</v>
      </c>
      <c r="S2422" s="98" t="s">
        <v>4944</v>
      </c>
      <c r="T2422" s="98">
        <v>0</v>
      </c>
      <c r="U2422" s="98">
        <v>0</v>
      </c>
    </row>
    <row r="2423" spans="1:21" x14ac:dyDescent="0.25">
      <c r="A2423" s="57" t="s">
        <v>4640</v>
      </c>
      <c r="B2423" s="57" t="s">
        <v>881</v>
      </c>
      <c r="C2423" s="57" t="s">
        <v>4679</v>
      </c>
      <c r="D2423" s="91">
        <v>7</v>
      </c>
      <c r="E2423" s="57" t="s">
        <v>6372</v>
      </c>
      <c r="F2423" s="29">
        <f t="shared" si="124"/>
        <v>0</v>
      </c>
      <c r="G2423" s="23">
        <f t="shared" si="125"/>
        <v>5.9249999999999998</v>
      </c>
      <c r="H2423" s="30"/>
      <c r="I2423" s="29"/>
      <c r="J2423" s="23">
        <f t="shared" si="126"/>
        <v>0</v>
      </c>
      <c r="K2423" s="30"/>
      <c r="L2423" s="29"/>
      <c r="M2423" s="98">
        <v>23.7</v>
      </c>
      <c r="N2423" s="98" t="s">
        <v>4944</v>
      </c>
      <c r="O2423" s="98" t="s">
        <v>4944</v>
      </c>
      <c r="P2423" s="98" t="s">
        <v>4944</v>
      </c>
      <c r="Q2423" s="98" t="s">
        <v>4944</v>
      </c>
      <c r="R2423" s="98" t="s">
        <v>4944</v>
      </c>
      <c r="S2423" s="98" t="s">
        <v>4944</v>
      </c>
      <c r="T2423" s="98" t="s">
        <v>4944</v>
      </c>
      <c r="U2423" s="98" t="s">
        <v>4944</v>
      </c>
    </row>
    <row r="2424" spans="1:21" x14ac:dyDescent="0.25">
      <c r="A2424" s="57" t="s">
        <v>4640</v>
      </c>
      <c r="B2424" s="57" t="s">
        <v>1260</v>
      </c>
      <c r="C2424" s="57" t="s">
        <v>4679</v>
      </c>
      <c r="D2424" s="91">
        <v>7</v>
      </c>
      <c r="E2424" s="57" t="s">
        <v>6377</v>
      </c>
      <c r="F2424" s="29">
        <f t="shared" si="124"/>
        <v>0</v>
      </c>
      <c r="G2424" s="23">
        <f t="shared" si="125"/>
        <v>0.61250000000000004</v>
      </c>
      <c r="H2424" s="30"/>
      <c r="I2424" s="29"/>
      <c r="J2424" s="23">
        <f t="shared" si="126"/>
        <v>0</v>
      </c>
      <c r="K2424" s="30"/>
      <c r="L2424" s="29"/>
      <c r="M2424" s="98" t="s">
        <v>4944</v>
      </c>
      <c r="N2424" s="98" t="s">
        <v>4944</v>
      </c>
      <c r="O2424" s="98" t="s">
        <v>4944</v>
      </c>
      <c r="P2424" s="98">
        <v>2.4500000000000002</v>
      </c>
      <c r="Q2424" s="98" t="s">
        <v>4944</v>
      </c>
      <c r="R2424" s="98" t="s">
        <v>4944</v>
      </c>
      <c r="S2424" s="98" t="s">
        <v>4944</v>
      </c>
      <c r="T2424" s="98" t="s">
        <v>4944</v>
      </c>
      <c r="U2424" s="98" t="s">
        <v>4944</v>
      </c>
    </row>
    <row r="2425" spans="1:21" x14ac:dyDescent="0.25">
      <c r="A2425" s="57" t="s">
        <v>4640</v>
      </c>
      <c r="B2425" s="57" t="s">
        <v>3151</v>
      </c>
      <c r="C2425" s="57" t="s">
        <v>4679</v>
      </c>
      <c r="D2425" s="91">
        <v>7</v>
      </c>
      <c r="E2425" s="57" t="s">
        <v>6378</v>
      </c>
      <c r="F2425" s="29">
        <f t="shared" si="124"/>
        <v>0</v>
      </c>
      <c r="G2425" s="23">
        <f t="shared" si="125"/>
        <v>0.8125</v>
      </c>
      <c r="H2425" s="30"/>
      <c r="I2425" s="29"/>
      <c r="J2425" s="23">
        <f t="shared" si="126"/>
        <v>0</v>
      </c>
      <c r="K2425" s="30"/>
      <c r="L2425" s="29"/>
      <c r="M2425" s="98" t="s">
        <v>4944</v>
      </c>
      <c r="N2425" s="98" t="s">
        <v>4944</v>
      </c>
      <c r="O2425" s="98" t="s">
        <v>4944</v>
      </c>
      <c r="P2425" s="98">
        <v>3.25</v>
      </c>
      <c r="Q2425" s="98" t="s">
        <v>4944</v>
      </c>
      <c r="R2425" s="98" t="s">
        <v>4944</v>
      </c>
      <c r="S2425" s="98" t="s">
        <v>4944</v>
      </c>
      <c r="T2425" s="98" t="s">
        <v>4944</v>
      </c>
      <c r="U2425" s="98" t="s">
        <v>4944</v>
      </c>
    </row>
    <row r="2426" spans="1:21" x14ac:dyDescent="0.25">
      <c r="A2426" s="57" t="s">
        <v>4640</v>
      </c>
      <c r="B2426" s="57" t="s">
        <v>2465</v>
      </c>
      <c r="C2426" s="57" t="s">
        <v>4679</v>
      </c>
      <c r="D2426" s="91">
        <v>7</v>
      </c>
      <c r="E2426" s="57" t="s">
        <v>6387</v>
      </c>
      <c r="F2426" s="29">
        <f t="shared" si="124"/>
        <v>0</v>
      </c>
      <c r="G2426" s="23">
        <f t="shared" si="125"/>
        <v>18.75</v>
      </c>
      <c r="H2426" s="30"/>
      <c r="I2426" s="29"/>
      <c r="J2426" s="23">
        <f t="shared" si="126"/>
        <v>0</v>
      </c>
      <c r="K2426" s="30"/>
      <c r="L2426" s="29"/>
      <c r="M2426" s="98" t="s">
        <v>4944</v>
      </c>
      <c r="N2426" s="98" t="s">
        <v>4944</v>
      </c>
      <c r="O2426" s="98" t="s">
        <v>4944</v>
      </c>
      <c r="P2426" s="98">
        <v>75</v>
      </c>
      <c r="Q2426" s="98" t="s">
        <v>4944</v>
      </c>
      <c r="R2426" s="98" t="s">
        <v>4944</v>
      </c>
      <c r="S2426" s="98" t="s">
        <v>4944</v>
      </c>
      <c r="T2426" s="98" t="s">
        <v>4944</v>
      </c>
      <c r="U2426" s="98" t="s">
        <v>4944</v>
      </c>
    </row>
    <row r="2427" spans="1:21" x14ac:dyDescent="0.25">
      <c r="A2427" s="57" t="s">
        <v>4640</v>
      </c>
      <c r="B2427" s="57" t="s">
        <v>1853</v>
      </c>
      <c r="C2427" s="57" t="s">
        <v>4679</v>
      </c>
      <c r="D2427" s="91">
        <v>7</v>
      </c>
      <c r="E2427" s="57" t="s">
        <v>6388</v>
      </c>
      <c r="F2427" s="29">
        <f t="shared" si="124"/>
        <v>0</v>
      </c>
      <c r="G2427" s="23">
        <f t="shared" si="125"/>
        <v>0</v>
      </c>
      <c r="H2427" s="30"/>
      <c r="I2427" s="29"/>
      <c r="J2427" s="23">
        <f t="shared" si="126"/>
        <v>0</v>
      </c>
      <c r="K2427" s="30"/>
      <c r="L2427" s="29"/>
      <c r="M2427" s="98" t="s">
        <v>4944</v>
      </c>
      <c r="N2427" s="98" t="s">
        <v>4944</v>
      </c>
      <c r="O2427" s="98" t="s">
        <v>4944</v>
      </c>
      <c r="P2427" s="98" t="s">
        <v>4944</v>
      </c>
      <c r="Q2427" s="98" t="s">
        <v>4944</v>
      </c>
      <c r="R2427" s="98" t="s">
        <v>4944</v>
      </c>
      <c r="S2427" s="98">
        <v>0</v>
      </c>
      <c r="T2427" s="98" t="s">
        <v>4944</v>
      </c>
      <c r="U2427" s="98" t="s">
        <v>4944</v>
      </c>
    </row>
    <row r="2428" spans="1:21" x14ac:dyDescent="0.25">
      <c r="A2428" s="57" t="s">
        <v>4640</v>
      </c>
      <c r="B2428" s="57" t="s">
        <v>3046</v>
      </c>
      <c r="C2428" s="57" t="s">
        <v>4679</v>
      </c>
      <c r="D2428" s="91">
        <v>7</v>
      </c>
      <c r="E2428" s="57" t="s">
        <v>6393</v>
      </c>
      <c r="F2428" s="29">
        <f t="shared" si="124"/>
        <v>0</v>
      </c>
      <c r="G2428" s="23">
        <f t="shared" si="125"/>
        <v>3.7552499999999998</v>
      </c>
      <c r="H2428" s="30"/>
      <c r="I2428" s="29"/>
      <c r="J2428" s="23">
        <f t="shared" si="126"/>
        <v>0</v>
      </c>
      <c r="K2428" s="30"/>
      <c r="L2428" s="29"/>
      <c r="M2428" s="98">
        <v>0</v>
      </c>
      <c r="N2428" s="98">
        <v>14.699</v>
      </c>
      <c r="O2428" s="98">
        <v>0.32200000000000001</v>
      </c>
      <c r="P2428" s="98" t="s">
        <v>4944</v>
      </c>
      <c r="Q2428" s="98" t="s">
        <v>4944</v>
      </c>
      <c r="R2428" s="98" t="s">
        <v>4944</v>
      </c>
      <c r="S2428" s="98" t="s">
        <v>4944</v>
      </c>
      <c r="T2428" s="98" t="s">
        <v>4944</v>
      </c>
      <c r="U2428" s="98" t="s">
        <v>4944</v>
      </c>
    </row>
    <row r="2429" spans="1:21" x14ac:dyDescent="0.25">
      <c r="A2429" s="57" t="s">
        <v>4640</v>
      </c>
      <c r="B2429" s="57" t="s">
        <v>1056</v>
      </c>
      <c r="C2429" s="57" t="s">
        <v>4679</v>
      </c>
      <c r="D2429" s="91">
        <v>7</v>
      </c>
      <c r="E2429" s="57" t="s">
        <v>6401</v>
      </c>
      <c r="F2429" s="29">
        <f t="shared" si="124"/>
        <v>0</v>
      </c>
      <c r="G2429" s="23">
        <f t="shared" si="125"/>
        <v>3.0440000000000005</v>
      </c>
      <c r="H2429" s="30"/>
      <c r="I2429" s="29"/>
      <c r="J2429" s="23">
        <f t="shared" si="126"/>
        <v>0</v>
      </c>
      <c r="K2429" s="30"/>
      <c r="L2429" s="29"/>
      <c r="M2429" s="98">
        <v>0</v>
      </c>
      <c r="N2429" s="98" t="s">
        <v>4944</v>
      </c>
      <c r="O2429" s="98">
        <v>9.2260000000000009</v>
      </c>
      <c r="P2429" s="98">
        <v>2.95</v>
      </c>
      <c r="Q2429" s="98" t="s">
        <v>4944</v>
      </c>
      <c r="R2429" s="98">
        <v>0</v>
      </c>
      <c r="S2429" s="98">
        <v>0</v>
      </c>
      <c r="T2429" s="98" t="s">
        <v>4944</v>
      </c>
      <c r="U2429" s="98">
        <v>0</v>
      </c>
    </row>
    <row r="2430" spans="1:21" x14ac:dyDescent="0.25">
      <c r="A2430" s="57" t="s">
        <v>4640</v>
      </c>
      <c r="B2430" s="57" t="s">
        <v>2111</v>
      </c>
      <c r="C2430" s="57" t="s">
        <v>4679</v>
      </c>
      <c r="D2430" s="91">
        <v>7</v>
      </c>
      <c r="E2430" s="57" t="s">
        <v>6403</v>
      </c>
      <c r="F2430" s="29">
        <f t="shared" si="124"/>
        <v>0</v>
      </c>
      <c r="G2430" s="23">
        <f t="shared" si="125"/>
        <v>0</v>
      </c>
      <c r="H2430" s="30"/>
      <c r="I2430" s="29"/>
      <c r="J2430" s="23">
        <f t="shared" si="126"/>
        <v>0</v>
      </c>
      <c r="K2430" s="30"/>
      <c r="L2430" s="29"/>
      <c r="M2430" s="98" t="s">
        <v>4944</v>
      </c>
      <c r="N2430" s="98" t="s">
        <v>4944</v>
      </c>
      <c r="O2430" s="98">
        <v>0</v>
      </c>
      <c r="P2430" s="98" t="s">
        <v>4944</v>
      </c>
      <c r="Q2430" s="98" t="s">
        <v>4944</v>
      </c>
      <c r="R2430" s="98">
        <v>0</v>
      </c>
      <c r="S2430" s="98" t="s">
        <v>4944</v>
      </c>
      <c r="T2430" s="98" t="s">
        <v>4944</v>
      </c>
      <c r="U2430" s="98" t="s">
        <v>4944</v>
      </c>
    </row>
    <row r="2431" spans="1:21" x14ac:dyDescent="0.25">
      <c r="A2431" s="57" t="s">
        <v>4640</v>
      </c>
      <c r="B2431" s="57" t="s">
        <v>906</v>
      </c>
      <c r="C2431" s="57" t="s">
        <v>4679</v>
      </c>
      <c r="D2431" s="91">
        <v>7</v>
      </c>
      <c r="E2431" s="57" t="s">
        <v>6414</v>
      </c>
      <c r="F2431" s="29">
        <f t="shared" si="124"/>
        <v>0</v>
      </c>
      <c r="G2431" s="23">
        <f t="shared" si="125"/>
        <v>0.98950000000000005</v>
      </c>
      <c r="H2431" s="30"/>
      <c r="I2431" s="29"/>
      <c r="J2431" s="23">
        <f t="shared" si="126"/>
        <v>0</v>
      </c>
      <c r="K2431" s="30"/>
      <c r="L2431" s="29"/>
      <c r="M2431" s="98" t="s">
        <v>4944</v>
      </c>
      <c r="N2431" s="98" t="s">
        <v>4944</v>
      </c>
      <c r="O2431" s="98" t="s">
        <v>4944</v>
      </c>
      <c r="P2431" s="98">
        <v>3.9580000000000002</v>
      </c>
      <c r="Q2431" s="98" t="s">
        <v>4944</v>
      </c>
      <c r="R2431" s="98" t="s">
        <v>4944</v>
      </c>
      <c r="S2431" s="98" t="s">
        <v>4944</v>
      </c>
      <c r="T2431" s="98">
        <v>0</v>
      </c>
      <c r="U2431" s="98" t="s">
        <v>4944</v>
      </c>
    </row>
    <row r="2432" spans="1:21" x14ac:dyDescent="0.25">
      <c r="A2432" s="57" t="s">
        <v>4640</v>
      </c>
      <c r="B2432" s="57" t="s">
        <v>2756</v>
      </c>
      <c r="C2432" s="57" t="s">
        <v>4679</v>
      </c>
      <c r="D2432" s="91">
        <v>7</v>
      </c>
      <c r="E2432" s="57" t="s">
        <v>6416</v>
      </c>
      <c r="F2432" s="29">
        <f t="shared" si="124"/>
        <v>0</v>
      </c>
      <c r="G2432" s="23">
        <f t="shared" si="125"/>
        <v>0</v>
      </c>
      <c r="H2432" s="30"/>
      <c r="I2432" s="29"/>
      <c r="J2432" s="23">
        <f t="shared" si="126"/>
        <v>1.4799999999999999E-2</v>
      </c>
      <c r="K2432" s="30"/>
      <c r="L2432" s="29"/>
      <c r="M2432" s="98" t="s">
        <v>4944</v>
      </c>
      <c r="N2432" s="98" t="s">
        <v>4944</v>
      </c>
      <c r="O2432" s="98" t="s">
        <v>4944</v>
      </c>
      <c r="P2432" s="98" t="s">
        <v>4944</v>
      </c>
      <c r="Q2432" s="98">
        <v>7.3999999999999996E-2</v>
      </c>
      <c r="R2432" s="98">
        <v>0</v>
      </c>
      <c r="S2432" s="98" t="s">
        <v>4944</v>
      </c>
      <c r="T2432" s="98" t="s">
        <v>4944</v>
      </c>
      <c r="U2432" s="98" t="s">
        <v>4944</v>
      </c>
    </row>
    <row r="2433" spans="1:21" x14ac:dyDescent="0.25">
      <c r="A2433" s="57" t="s">
        <v>4640</v>
      </c>
      <c r="B2433" s="57" t="s">
        <v>1848</v>
      </c>
      <c r="C2433" s="57" t="s">
        <v>4679</v>
      </c>
      <c r="D2433" s="91">
        <v>7</v>
      </c>
      <c r="E2433" s="57" t="s">
        <v>6417</v>
      </c>
      <c r="F2433" s="29">
        <f t="shared" si="124"/>
        <v>0</v>
      </c>
      <c r="G2433" s="23">
        <f t="shared" si="125"/>
        <v>0</v>
      </c>
      <c r="H2433" s="30"/>
      <c r="I2433" s="29"/>
      <c r="J2433" s="23">
        <f t="shared" si="126"/>
        <v>0</v>
      </c>
      <c r="K2433" s="30"/>
      <c r="L2433" s="29"/>
      <c r="M2433" s="98" t="s">
        <v>4944</v>
      </c>
      <c r="N2433" s="98" t="s">
        <v>4944</v>
      </c>
      <c r="O2433" s="98" t="s">
        <v>4944</v>
      </c>
      <c r="P2433" s="98" t="s">
        <v>4944</v>
      </c>
      <c r="Q2433" s="98" t="s">
        <v>4944</v>
      </c>
      <c r="R2433" s="98" t="s">
        <v>4944</v>
      </c>
      <c r="S2433" s="98" t="s">
        <v>4944</v>
      </c>
      <c r="T2433" s="98">
        <v>0</v>
      </c>
      <c r="U2433" s="98" t="s">
        <v>4944</v>
      </c>
    </row>
    <row r="2434" spans="1:21" x14ac:dyDescent="0.25">
      <c r="A2434" s="57" t="s">
        <v>4640</v>
      </c>
      <c r="B2434" s="57" t="s">
        <v>2673</v>
      </c>
      <c r="C2434" s="57" t="s">
        <v>4679</v>
      </c>
      <c r="D2434" s="91">
        <v>7</v>
      </c>
      <c r="E2434" s="57" t="s">
        <v>6418</v>
      </c>
      <c r="F2434" s="29">
        <f t="shared" si="124"/>
        <v>0</v>
      </c>
      <c r="G2434" s="23">
        <f t="shared" si="125"/>
        <v>0</v>
      </c>
      <c r="H2434" s="30"/>
      <c r="I2434" s="29"/>
      <c r="J2434" s="23">
        <f t="shared" si="126"/>
        <v>0</v>
      </c>
      <c r="K2434" s="30"/>
      <c r="L2434" s="29"/>
      <c r="M2434" s="98">
        <v>0</v>
      </c>
      <c r="N2434" s="98" t="s">
        <v>4944</v>
      </c>
      <c r="O2434" s="98" t="s">
        <v>4944</v>
      </c>
      <c r="P2434" s="98" t="s">
        <v>4944</v>
      </c>
      <c r="Q2434" s="98" t="s">
        <v>4944</v>
      </c>
      <c r="R2434" s="98" t="s">
        <v>4944</v>
      </c>
      <c r="S2434" s="98" t="s">
        <v>4944</v>
      </c>
      <c r="T2434" s="98" t="s">
        <v>4944</v>
      </c>
      <c r="U2434" s="98" t="s">
        <v>4944</v>
      </c>
    </row>
    <row r="2435" spans="1:21" x14ac:dyDescent="0.25">
      <c r="A2435" s="57" t="s">
        <v>4640</v>
      </c>
      <c r="B2435" s="57" t="s">
        <v>918</v>
      </c>
      <c r="C2435" s="57" t="s">
        <v>4679</v>
      </c>
      <c r="D2435" s="91">
        <v>7</v>
      </c>
      <c r="E2435" s="57" t="s">
        <v>6431</v>
      </c>
      <c r="F2435" s="29">
        <f t="shared" si="124"/>
        <v>0</v>
      </c>
      <c r="G2435" s="23">
        <f t="shared" si="125"/>
        <v>1.4</v>
      </c>
      <c r="H2435" s="30"/>
      <c r="I2435" s="29"/>
      <c r="J2435" s="23">
        <f t="shared" si="126"/>
        <v>0</v>
      </c>
      <c r="K2435" s="30"/>
      <c r="L2435" s="29"/>
      <c r="M2435" s="98">
        <v>0</v>
      </c>
      <c r="N2435" s="98" t="s">
        <v>4944</v>
      </c>
      <c r="O2435" s="98">
        <v>0</v>
      </c>
      <c r="P2435" s="98">
        <v>5.6</v>
      </c>
      <c r="Q2435" s="98" t="s">
        <v>4944</v>
      </c>
      <c r="R2435" s="98" t="s">
        <v>4944</v>
      </c>
      <c r="S2435" s="98" t="s">
        <v>4944</v>
      </c>
      <c r="T2435" s="98" t="s">
        <v>4944</v>
      </c>
      <c r="U2435" s="98" t="s">
        <v>4944</v>
      </c>
    </row>
    <row r="2436" spans="1:21" x14ac:dyDescent="0.25">
      <c r="A2436" s="57" t="s">
        <v>4640</v>
      </c>
      <c r="B2436" s="57" t="s">
        <v>2127</v>
      </c>
      <c r="C2436" s="57" t="s">
        <v>4679</v>
      </c>
      <c r="D2436" s="91">
        <v>7</v>
      </c>
      <c r="E2436" s="57" t="s">
        <v>6434</v>
      </c>
      <c r="F2436" s="29">
        <f t="shared" si="124"/>
        <v>0</v>
      </c>
      <c r="G2436" s="23">
        <f t="shared" si="125"/>
        <v>0.13750000000000001</v>
      </c>
      <c r="H2436" s="30"/>
      <c r="I2436" s="29"/>
      <c r="J2436" s="23">
        <f t="shared" si="126"/>
        <v>1.3600000000000001E-2</v>
      </c>
      <c r="K2436" s="30"/>
      <c r="L2436" s="29"/>
      <c r="M2436" s="98">
        <v>0</v>
      </c>
      <c r="N2436" s="98">
        <v>0</v>
      </c>
      <c r="O2436" s="98">
        <v>0.14899999999999999</v>
      </c>
      <c r="P2436" s="98">
        <v>0.40100000000000002</v>
      </c>
      <c r="Q2436" s="98">
        <v>6.8000000000000005E-2</v>
      </c>
      <c r="R2436" s="98" t="s">
        <v>4944</v>
      </c>
      <c r="S2436" s="98" t="s">
        <v>4944</v>
      </c>
      <c r="T2436" s="98" t="s">
        <v>4944</v>
      </c>
      <c r="U2436" s="98" t="s">
        <v>4944</v>
      </c>
    </row>
    <row r="2437" spans="1:21" x14ac:dyDescent="0.25">
      <c r="A2437" s="57" t="s">
        <v>4640</v>
      </c>
      <c r="B2437" s="57" t="s">
        <v>2017</v>
      </c>
      <c r="C2437" s="57" t="s">
        <v>4679</v>
      </c>
      <c r="D2437" s="91">
        <v>7</v>
      </c>
      <c r="E2437" s="57" t="s">
        <v>6440</v>
      </c>
      <c r="F2437" s="29">
        <f t="shared" si="124"/>
        <v>0</v>
      </c>
      <c r="G2437" s="23">
        <f t="shared" si="125"/>
        <v>0.72324999999999995</v>
      </c>
      <c r="H2437" s="30"/>
      <c r="I2437" s="29"/>
      <c r="J2437" s="23">
        <f t="shared" si="126"/>
        <v>0.68540000000000001</v>
      </c>
      <c r="K2437" s="30"/>
      <c r="L2437" s="29"/>
      <c r="M2437" s="98">
        <v>0.35099999999999998</v>
      </c>
      <c r="N2437" s="98">
        <v>0.32400000000000001</v>
      </c>
      <c r="O2437" s="98">
        <v>0</v>
      </c>
      <c r="P2437" s="98">
        <v>2.218</v>
      </c>
      <c r="Q2437" s="98">
        <v>3.427</v>
      </c>
      <c r="R2437" s="98">
        <v>0</v>
      </c>
      <c r="S2437" s="98" t="s">
        <v>4944</v>
      </c>
      <c r="T2437" s="98">
        <v>0</v>
      </c>
      <c r="U2437" s="98" t="s">
        <v>4944</v>
      </c>
    </row>
    <row r="2438" spans="1:21" x14ac:dyDescent="0.25">
      <c r="A2438" s="57" t="s">
        <v>4640</v>
      </c>
      <c r="B2438" s="57" t="s">
        <v>932</v>
      </c>
      <c r="C2438" s="57" t="s">
        <v>4679</v>
      </c>
      <c r="D2438" s="91">
        <v>7</v>
      </c>
      <c r="E2438" s="57" t="s">
        <v>6445</v>
      </c>
      <c r="F2438" s="29">
        <f t="shared" si="124"/>
        <v>0</v>
      </c>
      <c r="G2438" s="23">
        <f t="shared" si="125"/>
        <v>2.60425</v>
      </c>
      <c r="H2438" s="30"/>
      <c r="I2438" s="29"/>
      <c r="J2438" s="23">
        <f t="shared" si="126"/>
        <v>0</v>
      </c>
      <c r="K2438" s="30"/>
      <c r="L2438" s="29"/>
      <c r="M2438" s="98" t="s">
        <v>4944</v>
      </c>
      <c r="N2438" s="98" t="s">
        <v>4944</v>
      </c>
      <c r="O2438" s="98" t="s">
        <v>4944</v>
      </c>
      <c r="P2438" s="98">
        <v>10.417</v>
      </c>
      <c r="Q2438" s="98" t="s">
        <v>4944</v>
      </c>
      <c r="R2438" s="98" t="s">
        <v>4944</v>
      </c>
      <c r="S2438" s="98" t="s">
        <v>4944</v>
      </c>
      <c r="T2438" s="98" t="s">
        <v>4944</v>
      </c>
      <c r="U2438" s="98" t="s">
        <v>4944</v>
      </c>
    </row>
    <row r="2439" spans="1:21" x14ac:dyDescent="0.25">
      <c r="A2439" s="57" t="s">
        <v>4640</v>
      </c>
      <c r="B2439" s="57" t="s">
        <v>3410</v>
      </c>
      <c r="C2439" s="57" t="s">
        <v>4680</v>
      </c>
      <c r="D2439" s="91">
        <v>7</v>
      </c>
      <c r="E2439" s="57" t="s">
        <v>6464</v>
      </c>
      <c r="F2439" s="29">
        <f t="shared" si="124"/>
        <v>0</v>
      </c>
      <c r="G2439" s="23">
        <f t="shared" si="125"/>
        <v>0</v>
      </c>
      <c r="H2439" s="30"/>
      <c r="I2439" s="29"/>
      <c r="J2439" s="23">
        <f t="shared" si="126"/>
        <v>0</v>
      </c>
      <c r="K2439" s="30"/>
      <c r="L2439" s="29"/>
      <c r="M2439" s="98" t="s">
        <v>4944</v>
      </c>
      <c r="N2439" s="98" t="s">
        <v>4944</v>
      </c>
      <c r="O2439" s="98" t="s">
        <v>4944</v>
      </c>
      <c r="P2439" s="98" t="s">
        <v>4944</v>
      </c>
      <c r="Q2439" s="98" t="s">
        <v>4944</v>
      </c>
      <c r="R2439" s="98" t="s">
        <v>4944</v>
      </c>
      <c r="S2439" s="98" t="s">
        <v>4944</v>
      </c>
      <c r="T2439" s="98" t="s">
        <v>4944</v>
      </c>
      <c r="U2439" s="98">
        <v>0</v>
      </c>
    </row>
    <row r="2440" spans="1:21" x14ac:dyDescent="0.25">
      <c r="A2440" s="57" t="s">
        <v>4640</v>
      </c>
      <c r="B2440" s="57" t="s">
        <v>2539</v>
      </c>
      <c r="C2440" s="57" t="s">
        <v>4680</v>
      </c>
      <c r="D2440" s="91">
        <v>7</v>
      </c>
      <c r="E2440" s="57" t="s">
        <v>6478</v>
      </c>
      <c r="F2440" s="29">
        <f t="shared" si="124"/>
        <v>0</v>
      </c>
      <c r="G2440" s="23">
        <f t="shared" si="125"/>
        <v>1.1745000000000001</v>
      </c>
      <c r="H2440" s="30"/>
      <c r="I2440" s="29"/>
      <c r="J2440" s="23">
        <f t="shared" si="126"/>
        <v>6.1999999999999998E-3</v>
      </c>
      <c r="K2440" s="30"/>
      <c r="L2440" s="29"/>
      <c r="M2440" s="98" t="s">
        <v>4944</v>
      </c>
      <c r="N2440" s="98" t="s">
        <v>4944</v>
      </c>
      <c r="O2440" s="98">
        <v>4.6890000000000001</v>
      </c>
      <c r="P2440" s="98">
        <v>8.9999999999999993E-3</v>
      </c>
      <c r="Q2440" s="98" t="s">
        <v>4944</v>
      </c>
      <c r="R2440" s="98">
        <v>3.1E-2</v>
      </c>
      <c r="S2440" s="98" t="s">
        <v>4944</v>
      </c>
      <c r="T2440" s="98" t="s">
        <v>4944</v>
      </c>
      <c r="U2440" s="98" t="s">
        <v>4944</v>
      </c>
    </row>
    <row r="2441" spans="1:21" x14ac:dyDescent="0.25">
      <c r="A2441" s="57" t="s">
        <v>4640</v>
      </c>
      <c r="B2441" s="57" t="s">
        <v>1667</v>
      </c>
      <c r="C2441" s="57" t="s">
        <v>4680</v>
      </c>
      <c r="D2441" s="91">
        <v>7</v>
      </c>
      <c r="E2441" s="57" t="s">
        <v>6479</v>
      </c>
      <c r="F2441" s="29">
        <f t="shared" si="124"/>
        <v>0</v>
      </c>
      <c r="G2441" s="23">
        <f t="shared" si="125"/>
        <v>14.683</v>
      </c>
      <c r="H2441" s="30"/>
      <c r="I2441" s="29"/>
      <c r="J2441" s="23">
        <f t="shared" si="126"/>
        <v>0.52639999999999998</v>
      </c>
      <c r="K2441" s="30"/>
      <c r="L2441" s="29"/>
      <c r="M2441" s="98">
        <v>10.076000000000001</v>
      </c>
      <c r="N2441" s="98">
        <v>0.57099999999999995</v>
      </c>
      <c r="O2441" s="98">
        <v>27.768999999999998</v>
      </c>
      <c r="P2441" s="98">
        <v>20.315999999999999</v>
      </c>
      <c r="Q2441" s="98">
        <v>2.6320000000000001</v>
      </c>
      <c r="R2441" s="98" t="s">
        <v>4944</v>
      </c>
      <c r="S2441" s="98" t="s">
        <v>4944</v>
      </c>
      <c r="T2441" s="98" t="s">
        <v>4944</v>
      </c>
      <c r="U2441" s="98" t="s">
        <v>4944</v>
      </c>
    </row>
    <row r="2442" spans="1:21" x14ac:dyDescent="0.25">
      <c r="A2442" s="57" t="s">
        <v>4640</v>
      </c>
      <c r="B2442" s="57" t="s">
        <v>1039</v>
      </c>
      <c r="C2442" s="57" t="s">
        <v>4680</v>
      </c>
      <c r="D2442" s="91">
        <v>7</v>
      </c>
      <c r="E2442" s="57" t="s">
        <v>6483</v>
      </c>
      <c r="F2442" s="29">
        <f t="shared" si="124"/>
        <v>0</v>
      </c>
      <c r="G2442" s="23">
        <f t="shared" si="125"/>
        <v>3.8249999999999999E-2</v>
      </c>
      <c r="H2442" s="30"/>
      <c r="I2442" s="29"/>
      <c r="J2442" s="23">
        <f t="shared" si="126"/>
        <v>0</v>
      </c>
      <c r="K2442" s="30"/>
      <c r="L2442" s="29"/>
      <c r="M2442" s="98" t="s">
        <v>4944</v>
      </c>
      <c r="N2442" s="98">
        <v>0.153</v>
      </c>
      <c r="O2442" s="98" t="s">
        <v>4944</v>
      </c>
      <c r="P2442" s="98" t="s">
        <v>4944</v>
      </c>
      <c r="Q2442" s="98" t="s">
        <v>4944</v>
      </c>
      <c r="R2442" s="98" t="s">
        <v>4944</v>
      </c>
      <c r="S2442" s="98" t="s">
        <v>4944</v>
      </c>
      <c r="T2442" s="98" t="s">
        <v>4944</v>
      </c>
      <c r="U2442" s="98" t="s">
        <v>4944</v>
      </c>
    </row>
    <row r="2443" spans="1:21" x14ac:dyDescent="0.25">
      <c r="A2443" s="57" t="s">
        <v>4640</v>
      </c>
      <c r="B2443" s="57" t="s">
        <v>1764</v>
      </c>
      <c r="C2443" s="57" t="s">
        <v>4680</v>
      </c>
      <c r="D2443" s="91">
        <v>7</v>
      </c>
      <c r="E2443" s="57" t="s">
        <v>6486</v>
      </c>
      <c r="F2443" s="29">
        <f t="shared" si="124"/>
        <v>0</v>
      </c>
      <c r="G2443" s="23">
        <f t="shared" si="125"/>
        <v>0</v>
      </c>
      <c r="H2443" s="30"/>
      <c r="I2443" s="29"/>
      <c r="J2443" s="23">
        <f t="shared" si="126"/>
        <v>0</v>
      </c>
      <c r="K2443" s="30"/>
      <c r="L2443" s="29"/>
      <c r="M2443" s="98" t="s">
        <v>4944</v>
      </c>
      <c r="N2443" s="98" t="s">
        <v>4944</v>
      </c>
      <c r="O2443" s="98" t="s">
        <v>4944</v>
      </c>
      <c r="P2443" s="98" t="s">
        <v>4944</v>
      </c>
      <c r="Q2443" s="98" t="s">
        <v>4944</v>
      </c>
      <c r="R2443" s="98" t="s">
        <v>4944</v>
      </c>
      <c r="S2443" s="98">
        <v>0</v>
      </c>
      <c r="T2443" s="98" t="s">
        <v>4944</v>
      </c>
      <c r="U2443" s="98" t="s">
        <v>4944</v>
      </c>
    </row>
    <row r="2444" spans="1:21" x14ac:dyDescent="0.25">
      <c r="A2444" s="57" t="s">
        <v>4640</v>
      </c>
      <c r="B2444" s="57" t="s">
        <v>1675</v>
      </c>
      <c r="C2444" s="57" t="s">
        <v>4680</v>
      </c>
      <c r="D2444" s="91">
        <v>7</v>
      </c>
      <c r="E2444" s="57" t="s">
        <v>6492</v>
      </c>
      <c r="F2444" s="29">
        <f t="shared" si="124"/>
        <v>0</v>
      </c>
      <c r="G2444" s="23">
        <f t="shared" si="125"/>
        <v>0</v>
      </c>
      <c r="H2444" s="30"/>
      <c r="I2444" s="29"/>
      <c r="J2444" s="23">
        <f t="shared" si="126"/>
        <v>2.4000000000000002E-3</v>
      </c>
      <c r="K2444" s="30"/>
      <c r="L2444" s="29"/>
      <c r="M2444" s="98" t="s">
        <v>4944</v>
      </c>
      <c r="N2444" s="98" t="s">
        <v>4944</v>
      </c>
      <c r="O2444" s="98" t="s">
        <v>4944</v>
      </c>
      <c r="P2444" s="98" t="s">
        <v>4944</v>
      </c>
      <c r="Q2444" s="98" t="s">
        <v>4944</v>
      </c>
      <c r="R2444" s="98">
        <v>1.2E-2</v>
      </c>
      <c r="S2444" s="98" t="s">
        <v>4944</v>
      </c>
      <c r="T2444" s="98">
        <v>0</v>
      </c>
      <c r="U2444" s="98">
        <v>0</v>
      </c>
    </row>
    <row r="2445" spans="1:21" x14ac:dyDescent="0.25">
      <c r="A2445" s="57" t="s">
        <v>4640</v>
      </c>
      <c r="B2445" s="57" t="s">
        <v>2817</v>
      </c>
      <c r="C2445" s="57" t="s">
        <v>4680</v>
      </c>
      <c r="D2445" s="91">
        <v>7</v>
      </c>
      <c r="E2445" s="57" t="s">
        <v>6493</v>
      </c>
      <c r="F2445" s="29">
        <f t="shared" si="124"/>
        <v>0</v>
      </c>
      <c r="G2445" s="23">
        <f t="shared" si="125"/>
        <v>3.15E-2</v>
      </c>
      <c r="H2445" s="30"/>
      <c r="I2445" s="29"/>
      <c r="J2445" s="23">
        <f t="shared" si="126"/>
        <v>0.8206</v>
      </c>
      <c r="K2445" s="30"/>
      <c r="L2445" s="29"/>
      <c r="M2445" s="98" t="s">
        <v>4944</v>
      </c>
      <c r="N2445" s="98" t="s">
        <v>4944</v>
      </c>
      <c r="O2445" s="98" t="s">
        <v>4944</v>
      </c>
      <c r="P2445" s="98">
        <v>0.126</v>
      </c>
      <c r="Q2445" s="98">
        <v>4.1029999999999998</v>
      </c>
      <c r="R2445" s="98" t="s">
        <v>4944</v>
      </c>
      <c r="S2445" s="98" t="s">
        <v>4944</v>
      </c>
      <c r="T2445" s="98">
        <v>0</v>
      </c>
      <c r="U2445" s="98">
        <v>0</v>
      </c>
    </row>
    <row r="2446" spans="1:21" x14ac:dyDescent="0.25">
      <c r="A2446" s="57" t="s">
        <v>4640</v>
      </c>
      <c r="B2446" s="57" t="s">
        <v>3483</v>
      </c>
      <c r="C2446" s="57" t="s">
        <v>4680</v>
      </c>
      <c r="D2446" s="91">
        <v>7</v>
      </c>
      <c r="E2446" s="57" t="s">
        <v>6495</v>
      </c>
      <c r="F2446" s="29">
        <f t="shared" si="124"/>
        <v>0</v>
      </c>
      <c r="G2446" s="23">
        <f t="shared" si="125"/>
        <v>0</v>
      </c>
      <c r="H2446" s="30"/>
      <c r="I2446" s="29"/>
      <c r="J2446" s="23">
        <f t="shared" si="126"/>
        <v>0</v>
      </c>
      <c r="K2446" s="30"/>
      <c r="L2446" s="29"/>
      <c r="M2446" s="98" t="s">
        <v>4944</v>
      </c>
      <c r="N2446" s="98" t="s">
        <v>4944</v>
      </c>
      <c r="O2446" s="98" t="s">
        <v>4944</v>
      </c>
      <c r="P2446" s="98" t="s">
        <v>4944</v>
      </c>
      <c r="Q2446" s="98" t="s">
        <v>4944</v>
      </c>
      <c r="R2446" s="98" t="s">
        <v>4944</v>
      </c>
      <c r="S2446" s="98" t="s">
        <v>4944</v>
      </c>
      <c r="T2446" s="98" t="s">
        <v>4944</v>
      </c>
      <c r="U2446" s="98">
        <v>0</v>
      </c>
    </row>
    <row r="2447" spans="1:21" x14ac:dyDescent="0.25">
      <c r="A2447" s="57" t="s">
        <v>4640</v>
      </c>
      <c r="B2447" s="57" t="s">
        <v>96</v>
      </c>
      <c r="C2447" s="57" t="s">
        <v>4680</v>
      </c>
      <c r="D2447" s="91">
        <v>7</v>
      </c>
      <c r="E2447" s="57" t="s">
        <v>6499</v>
      </c>
      <c r="F2447" s="29">
        <f t="shared" si="124"/>
        <v>0</v>
      </c>
      <c r="G2447" s="23">
        <f t="shared" si="125"/>
        <v>542.53125</v>
      </c>
      <c r="H2447" s="30"/>
      <c r="I2447" s="29"/>
      <c r="J2447" s="23">
        <f t="shared" si="126"/>
        <v>32.343800000000002</v>
      </c>
      <c r="K2447" s="30"/>
      <c r="L2447" s="29"/>
      <c r="M2447" s="98">
        <v>19.442</v>
      </c>
      <c r="N2447" s="98">
        <v>0</v>
      </c>
      <c r="O2447" s="98">
        <v>154.947</v>
      </c>
      <c r="P2447" s="98">
        <v>1995.7360000000001</v>
      </c>
      <c r="Q2447" s="98">
        <v>161.68199999999999</v>
      </c>
      <c r="R2447" s="98">
        <v>3.6999999999999998E-2</v>
      </c>
      <c r="S2447" s="98" t="s">
        <v>4944</v>
      </c>
      <c r="T2447" s="98" t="s">
        <v>4944</v>
      </c>
      <c r="U2447" s="98">
        <v>0</v>
      </c>
    </row>
    <row r="2448" spans="1:21" x14ac:dyDescent="0.25">
      <c r="A2448" s="57" t="s">
        <v>4640</v>
      </c>
      <c r="B2448" s="57" t="s">
        <v>1783</v>
      </c>
      <c r="C2448" s="57" t="s">
        <v>4680</v>
      </c>
      <c r="D2448" s="91">
        <v>7</v>
      </c>
      <c r="E2448" s="57" t="s">
        <v>6501</v>
      </c>
      <c r="F2448" s="29">
        <f t="shared" si="124"/>
        <v>0</v>
      </c>
      <c r="G2448" s="23">
        <f t="shared" si="125"/>
        <v>0.69475000000000009</v>
      </c>
      <c r="H2448" s="30"/>
      <c r="I2448" s="29"/>
      <c r="J2448" s="23">
        <f t="shared" si="126"/>
        <v>0</v>
      </c>
      <c r="K2448" s="30"/>
      <c r="L2448" s="29"/>
      <c r="M2448" s="98">
        <v>1.1020000000000001</v>
      </c>
      <c r="N2448" s="98">
        <v>1</v>
      </c>
      <c r="O2448" s="98">
        <v>0</v>
      </c>
      <c r="P2448" s="98">
        <v>0.67700000000000005</v>
      </c>
      <c r="Q2448" s="98" t="s">
        <v>4944</v>
      </c>
      <c r="R2448" s="98">
        <v>0</v>
      </c>
      <c r="S2448" s="98">
        <v>0</v>
      </c>
      <c r="T2448" s="98">
        <v>0</v>
      </c>
      <c r="U2448" s="98" t="s">
        <v>4944</v>
      </c>
    </row>
    <row r="2449" spans="1:21" x14ac:dyDescent="0.25">
      <c r="A2449" s="57" t="s">
        <v>4640</v>
      </c>
      <c r="B2449" s="57" t="s">
        <v>2651</v>
      </c>
      <c r="C2449" s="57" t="s">
        <v>4680</v>
      </c>
      <c r="D2449" s="91">
        <v>7</v>
      </c>
      <c r="E2449" s="57" t="s">
        <v>6502</v>
      </c>
      <c r="F2449" s="29">
        <f t="shared" si="124"/>
        <v>0</v>
      </c>
      <c r="G2449" s="23">
        <f t="shared" si="125"/>
        <v>2.75E-2</v>
      </c>
      <c r="H2449" s="30"/>
      <c r="I2449" s="29"/>
      <c r="J2449" s="23">
        <f t="shared" si="126"/>
        <v>0</v>
      </c>
      <c r="K2449" s="30"/>
      <c r="L2449" s="29"/>
      <c r="M2449" s="98" t="s">
        <v>4944</v>
      </c>
      <c r="N2449" s="98" t="s">
        <v>4944</v>
      </c>
      <c r="O2449" s="98">
        <v>0.11</v>
      </c>
      <c r="P2449" s="98" t="s">
        <v>4944</v>
      </c>
      <c r="Q2449" s="98" t="s">
        <v>4944</v>
      </c>
      <c r="R2449" s="98" t="s">
        <v>4944</v>
      </c>
      <c r="S2449" s="98" t="s">
        <v>4944</v>
      </c>
      <c r="T2449" s="98" t="s">
        <v>4944</v>
      </c>
      <c r="U2449" s="98" t="s">
        <v>4944</v>
      </c>
    </row>
    <row r="2450" spans="1:21" x14ac:dyDescent="0.25">
      <c r="A2450" s="57" t="s">
        <v>4640</v>
      </c>
      <c r="B2450" s="57" t="s">
        <v>801</v>
      </c>
      <c r="C2450" s="57" t="s">
        <v>4680</v>
      </c>
      <c r="D2450" s="91">
        <v>7</v>
      </c>
      <c r="E2450" s="57" t="s">
        <v>6504</v>
      </c>
      <c r="F2450" s="29">
        <f t="shared" si="124"/>
        <v>0</v>
      </c>
      <c r="G2450" s="23">
        <f t="shared" si="125"/>
        <v>0</v>
      </c>
      <c r="H2450" s="30"/>
      <c r="I2450" s="29"/>
      <c r="J2450" s="23">
        <f t="shared" si="126"/>
        <v>0</v>
      </c>
      <c r="K2450" s="30"/>
      <c r="L2450" s="29"/>
      <c r="M2450" s="98" t="s">
        <v>4944</v>
      </c>
      <c r="N2450" s="98" t="s">
        <v>4944</v>
      </c>
      <c r="O2450" s="98" t="s">
        <v>4944</v>
      </c>
      <c r="P2450" s="98" t="s">
        <v>4944</v>
      </c>
      <c r="Q2450" s="98" t="s">
        <v>4944</v>
      </c>
      <c r="R2450" s="98" t="s">
        <v>4944</v>
      </c>
      <c r="S2450" s="98" t="s">
        <v>4944</v>
      </c>
      <c r="T2450" s="98">
        <v>0</v>
      </c>
      <c r="U2450" s="98">
        <v>0</v>
      </c>
    </row>
    <row r="2451" spans="1:21" x14ac:dyDescent="0.25">
      <c r="A2451" s="57" t="s">
        <v>4640</v>
      </c>
      <c r="B2451" s="57" t="s">
        <v>1725</v>
      </c>
      <c r="C2451" s="57" t="s">
        <v>4680</v>
      </c>
      <c r="D2451" s="91">
        <v>7</v>
      </c>
      <c r="E2451" s="57" t="s">
        <v>6508</v>
      </c>
      <c r="F2451" s="29">
        <f t="shared" si="124"/>
        <v>0</v>
      </c>
      <c r="G2451" s="23">
        <f t="shared" si="125"/>
        <v>0</v>
      </c>
      <c r="H2451" s="30"/>
      <c r="I2451" s="29"/>
      <c r="J2451" s="23">
        <f t="shared" si="126"/>
        <v>0</v>
      </c>
      <c r="K2451" s="30"/>
      <c r="L2451" s="29"/>
      <c r="M2451" s="98" t="s">
        <v>4944</v>
      </c>
      <c r="N2451" s="98" t="s">
        <v>4944</v>
      </c>
      <c r="O2451" s="98" t="s">
        <v>4944</v>
      </c>
      <c r="P2451" s="98" t="s">
        <v>4944</v>
      </c>
      <c r="Q2451" s="98" t="s">
        <v>4944</v>
      </c>
      <c r="R2451" s="98" t="s">
        <v>4944</v>
      </c>
      <c r="S2451" s="98" t="s">
        <v>4944</v>
      </c>
      <c r="T2451" s="98">
        <v>0</v>
      </c>
      <c r="U2451" s="98">
        <v>0</v>
      </c>
    </row>
    <row r="2452" spans="1:21" x14ac:dyDescent="0.25">
      <c r="A2452" s="57" t="s">
        <v>4640</v>
      </c>
      <c r="B2452" s="57" t="s">
        <v>1068</v>
      </c>
      <c r="C2452" s="57" t="s">
        <v>4680</v>
      </c>
      <c r="D2452" s="91">
        <v>7</v>
      </c>
      <c r="E2452" s="57" t="s">
        <v>6509</v>
      </c>
      <c r="F2452" s="29">
        <f t="shared" si="124"/>
        <v>0</v>
      </c>
      <c r="G2452" s="23">
        <f t="shared" si="125"/>
        <v>0</v>
      </c>
      <c r="H2452" s="30"/>
      <c r="I2452" s="29"/>
      <c r="J2452" s="23">
        <f t="shared" si="126"/>
        <v>30.4694</v>
      </c>
      <c r="K2452" s="30"/>
      <c r="L2452" s="29"/>
      <c r="M2452" s="98" t="s">
        <v>4944</v>
      </c>
      <c r="N2452" s="98" t="s">
        <v>4944</v>
      </c>
      <c r="O2452" s="98" t="s">
        <v>4944</v>
      </c>
      <c r="P2452" s="98" t="s">
        <v>4944</v>
      </c>
      <c r="Q2452" s="98">
        <v>152.34700000000001</v>
      </c>
      <c r="R2452" s="98" t="s">
        <v>4944</v>
      </c>
      <c r="S2452" s="98" t="s">
        <v>4944</v>
      </c>
      <c r="T2452" s="98" t="s">
        <v>4944</v>
      </c>
      <c r="U2452" s="98" t="s">
        <v>4944</v>
      </c>
    </row>
    <row r="2453" spans="1:21" x14ac:dyDescent="0.25">
      <c r="A2453" s="57" t="s">
        <v>4640</v>
      </c>
      <c r="B2453" s="57" t="s">
        <v>247</v>
      </c>
      <c r="C2453" s="57" t="s">
        <v>4680</v>
      </c>
      <c r="D2453" s="91">
        <v>7</v>
      </c>
      <c r="E2453" s="57" t="s">
        <v>6510</v>
      </c>
      <c r="F2453" s="29">
        <f t="shared" si="124"/>
        <v>0</v>
      </c>
      <c r="G2453" s="23">
        <f t="shared" si="125"/>
        <v>702.822</v>
      </c>
      <c r="H2453" s="30"/>
      <c r="I2453" s="29"/>
      <c r="J2453" s="23">
        <f t="shared" si="126"/>
        <v>1240.6017999999999</v>
      </c>
      <c r="K2453" s="30"/>
      <c r="L2453" s="29"/>
      <c r="M2453" s="98">
        <v>110.4</v>
      </c>
      <c r="N2453" s="98" t="s">
        <v>4944</v>
      </c>
      <c r="O2453" s="98" t="s">
        <v>4944</v>
      </c>
      <c r="P2453" s="98">
        <v>2700.8879999999999</v>
      </c>
      <c r="Q2453" s="98">
        <v>6075.509</v>
      </c>
      <c r="R2453" s="98">
        <v>127.5</v>
      </c>
      <c r="S2453" s="98">
        <v>0</v>
      </c>
      <c r="T2453" s="98">
        <v>0</v>
      </c>
      <c r="U2453" s="98">
        <v>0</v>
      </c>
    </row>
    <row r="2454" spans="1:21" x14ac:dyDescent="0.25">
      <c r="A2454" s="57" t="s">
        <v>4640</v>
      </c>
      <c r="B2454" s="57" t="s">
        <v>2062</v>
      </c>
      <c r="C2454" s="57" t="s">
        <v>4680</v>
      </c>
      <c r="D2454" s="91">
        <v>7</v>
      </c>
      <c r="E2454" s="57" t="s">
        <v>6518</v>
      </c>
      <c r="F2454" s="29">
        <f t="shared" si="124"/>
        <v>0</v>
      </c>
      <c r="G2454" s="23">
        <f t="shared" si="125"/>
        <v>0</v>
      </c>
      <c r="H2454" s="30"/>
      <c r="I2454" s="29"/>
      <c r="J2454" s="23">
        <f t="shared" si="126"/>
        <v>0</v>
      </c>
      <c r="K2454" s="30"/>
      <c r="L2454" s="29"/>
      <c r="M2454" s="98" t="s">
        <v>4944</v>
      </c>
      <c r="N2454" s="98" t="s">
        <v>4944</v>
      </c>
      <c r="O2454" s="98" t="s">
        <v>4944</v>
      </c>
      <c r="P2454" s="98" t="s">
        <v>4944</v>
      </c>
      <c r="Q2454" s="98" t="s">
        <v>4944</v>
      </c>
      <c r="R2454" s="98" t="s">
        <v>4944</v>
      </c>
      <c r="S2454" s="98" t="s">
        <v>4944</v>
      </c>
      <c r="T2454" s="98" t="s">
        <v>4944</v>
      </c>
      <c r="U2454" s="98">
        <v>0</v>
      </c>
    </row>
    <row r="2455" spans="1:21" x14ac:dyDescent="0.25">
      <c r="A2455" s="57" t="s">
        <v>4640</v>
      </c>
      <c r="B2455" s="57" t="s">
        <v>2131</v>
      </c>
      <c r="C2455" s="57" t="s">
        <v>4680</v>
      </c>
      <c r="D2455" s="91">
        <v>7</v>
      </c>
      <c r="E2455" s="57" t="s">
        <v>6520</v>
      </c>
      <c r="F2455" s="29">
        <f t="shared" si="124"/>
        <v>0</v>
      </c>
      <c r="G2455" s="23">
        <f t="shared" si="125"/>
        <v>6.7499999999999999E-3</v>
      </c>
      <c r="H2455" s="30"/>
      <c r="I2455" s="29"/>
      <c r="J2455" s="23">
        <f t="shared" si="126"/>
        <v>0</v>
      </c>
      <c r="K2455" s="30"/>
      <c r="L2455" s="29"/>
      <c r="M2455" s="98" t="s">
        <v>4944</v>
      </c>
      <c r="N2455" s="98" t="s">
        <v>4944</v>
      </c>
      <c r="O2455" s="98">
        <v>2.7E-2</v>
      </c>
      <c r="P2455" s="98" t="s">
        <v>4944</v>
      </c>
      <c r="Q2455" s="98" t="s">
        <v>4944</v>
      </c>
      <c r="R2455" s="98" t="s">
        <v>4944</v>
      </c>
      <c r="S2455" s="98" t="s">
        <v>4944</v>
      </c>
      <c r="T2455" s="98" t="s">
        <v>4944</v>
      </c>
      <c r="U2455" s="98">
        <v>0</v>
      </c>
    </row>
    <row r="2456" spans="1:21" x14ac:dyDescent="0.25">
      <c r="A2456" s="57" t="s">
        <v>4640</v>
      </c>
      <c r="B2456" s="57" t="s">
        <v>2444</v>
      </c>
      <c r="C2456" s="57" t="s">
        <v>4680</v>
      </c>
      <c r="D2456" s="91">
        <v>7</v>
      </c>
      <c r="E2456" s="57" t="s">
        <v>6522</v>
      </c>
      <c r="F2456" s="29">
        <f t="shared" si="124"/>
        <v>0</v>
      </c>
      <c r="G2456" s="23">
        <f t="shared" si="125"/>
        <v>9.6500000000000002E-2</v>
      </c>
      <c r="H2456" s="30"/>
      <c r="I2456" s="29"/>
      <c r="J2456" s="23">
        <f t="shared" si="126"/>
        <v>0</v>
      </c>
      <c r="K2456" s="30"/>
      <c r="L2456" s="29"/>
      <c r="M2456" s="98">
        <v>0.38600000000000001</v>
      </c>
      <c r="N2456" s="98" t="s">
        <v>4944</v>
      </c>
      <c r="O2456" s="98" t="s">
        <v>4944</v>
      </c>
      <c r="P2456" s="98" t="s">
        <v>4944</v>
      </c>
      <c r="Q2456" s="98" t="s">
        <v>4944</v>
      </c>
      <c r="R2456" s="98" t="s">
        <v>4944</v>
      </c>
      <c r="S2456" s="98" t="s">
        <v>4944</v>
      </c>
      <c r="T2456" s="98" t="s">
        <v>4944</v>
      </c>
      <c r="U2456" s="98" t="s">
        <v>4944</v>
      </c>
    </row>
    <row r="2457" spans="1:21" x14ac:dyDescent="0.25">
      <c r="A2457" s="57" t="s">
        <v>4640</v>
      </c>
      <c r="B2457" s="57" t="s">
        <v>4512</v>
      </c>
      <c r="C2457" s="57" t="s">
        <v>4681</v>
      </c>
      <c r="D2457" s="91">
        <v>8</v>
      </c>
      <c r="E2457" s="57" t="s">
        <v>6540</v>
      </c>
      <c r="F2457" s="29">
        <f t="shared" si="124"/>
        <v>0</v>
      </c>
      <c r="G2457" s="23">
        <f t="shared" si="125"/>
        <v>340.84900000000005</v>
      </c>
      <c r="H2457" s="30"/>
      <c r="I2457" s="29"/>
      <c r="J2457" s="23">
        <f t="shared" si="126"/>
        <v>0</v>
      </c>
      <c r="K2457" s="30"/>
      <c r="L2457" s="29"/>
      <c r="M2457" s="98">
        <v>143.10400000000001</v>
      </c>
      <c r="N2457" s="98">
        <v>600.14499999999998</v>
      </c>
      <c r="O2457" s="98">
        <v>620.14700000000005</v>
      </c>
      <c r="P2457" s="98" t="s">
        <v>4944</v>
      </c>
      <c r="Q2457" s="98" t="s">
        <v>4944</v>
      </c>
      <c r="R2457" s="98" t="s">
        <v>4944</v>
      </c>
      <c r="S2457" s="98" t="s">
        <v>4944</v>
      </c>
      <c r="T2457" s="98" t="s">
        <v>4944</v>
      </c>
      <c r="U2457" s="98" t="s">
        <v>4944</v>
      </c>
    </row>
    <row r="2458" spans="1:21" x14ac:dyDescent="0.25">
      <c r="A2458" s="57" t="s">
        <v>4640</v>
      </c>
      <c r="B2458" s="57" t="s">
        <v>1479</v>
      </c>
      <c r="C2458" s="57" t="s">
        <v>4681</v>
      </c>
      <c r="D2458" s="91">
        <v>8</v>
      </c>
      <c r="E2458" s="57" t="s">
        <v>6548</v>
      </c>
      <c r="F2458" s="29">
        <f t="shared" si="124"/>
        <v>0</v>
      </c>
      <c r="G2458" s="23">
        <f t="shared" si="125"/>
        <v>8.6850000000000005</v>
      </c>
      <c r="H2458" s="30"/>
      <c r="I2458" s="29"/>
      <c r="J2458" s="23">
        <f t="shared" si="126"/>
        <v>0</v>
      </c>
      <c r="K2458" s="30"/>
      <c r="L2458" s="29"/>
      <c r="M2458" s="98">
        <v>34.74</v>
      </c>
      <c r="N2458" s="98" t="s">
        <v>4944</v>
      </c>
      <c r="O2458" s="98" t="s">
        <v>4944</v>
      </c>
      <c r="P2458" s="98" t="s">
        <v>4944</v>
      </c>
      <c r="Q2458" s="98" t="s">
        <v>4944</v>
      </c>
      <c r="R2458" s="98" t="s">
        <v>4944</v>
      </c>
      <c r="S2458" s="98" t="s">
        <v>4944</v>
      </c>
      <c r="T2458" s="98" t="s">
        <v>4944</v>
      </c>
      <c r="U2458" s="98" t="s">
        <v>4944</v>
      </c>
    </row>
    <row r="2459" spans="1:21" x14ac:dyDescent="0.25">
      <c r="A2459" s="57" t="s">
        <v>4640</v>
      </c>
      <c r="B2459" s="57" t="s">
        <v>845</v>
      </c>
      <c r="C2459" s="57" t="s">
        <v>4681</v>
      </c>
      <c r="D2459" s="91">
        <v>8</v>
      </c>
      <c r="E2459" s="57" t="s">
        <v>6550</v>
      </c>
      <c r="F2459" s="29">
        <f t="shared" si="124"/>
        <v>0</v>
      </c>
      <c r="G2459" s="23">
        <f t="shared" si="125"/>
        <v>16.075749999999999</v>
      </c>
      <c r="H2459" s="30"/>
      <c r="I2459" s="29"/>
      <c r="J2459" s="23">
        <f t="shared" si="126"/>
        <v>0</v>
      </c>
      <c r="K2459" s="30"/>
      <c r="L2459" s="29"/>
      <c r="M2459" s="98" t="s">
        <v>4944</v>
      </c>
      <c r="N2459" s="98" t="s">
        <v>4944</v>
      </c>
      <c r="O2459" s="98" t="s">
        <v>4944</v>
      </c>
      <c r="P2459" s="98">
        <v>64.302999999999997</v>
      </c>
      <c r="Q2459" s="98" t="s">
        <v>4944</v>
      </c>
      <c r="R2459" s="98" t="s">
        <v>4944</v>
      </c>
      <c r="S2459" s="98" t="s">
        <v>4944</v>
      </c>
      <c r="T2459" s="98" t="s">
        <v>4944</v>
      </c>
      <c r="U2459" s="98" t="s">
        <v>4944</v>
      </c>
    </row>
    <row r="2460" spans="1:21" x14ac:dyDescent="0.25">
      <c r="A2460" s="57" t="s">
        <v>4640</v>
      </c>
      <c r="B2460" s="57" t="s">
        <v>1313</v>
      </c>
      <c r="C2460" s="57" t="s">
        <v>4681</v>
      </c>
      <c r="D2460" s="91">
        <v>8</v>
      </c>
      <c r="E2460" s="57" t="s">
        <v>6551</v>
      </c>
      <c r="F2460" s="29">
        <f t="shared" si="124"/>
        <v>0</v>
      </c>
      <c r="G2460" s="23">
        <f t="shared" si="125"/>
        <v>2.2807499999999998</v>
      </c>
      <c r="H2460" s="30"/>
      <c r="I2460" s="29"/>
      <c r="J2460" s="23">
        <f t="shared" si="126"/>
        <v>0</v>
      </c>
      <c r="K2460" s="30"/>
      <c r="L2460" s="29"/>
      <c r="M2460" s="98" t="s">
        <v>4944</v>
      </c>
      <c r="N2460" s="98" t="s">
        <v>4944</v>
      </c>
      <c r="O2460" s="98" t="s">
        <v>4944</v>
      </c>
      <c r="P2460" s="98">
        <v>9.1229999999999993</v>
      </c>
      <c r="Q2460" s="98" t="s">
        <v>4944</v>
      </c>
      <c r="R2460" s="98" t="s">
        <v>4944</v>
      </c>
      <c r="S2460" s="98" t="s">
        <v>4944</v>
      </c>
      <c r="T2460" s="98" t="s">
        <v>4944</v>
      </c>
      <c r="U2460" s="98" t="s">
        <v>4944</v>
      </c>
    </row>
    <row r="2461" spans="1:21" x14ac:dyDescent="0.25">
      <c r="A2461" s="57" t="s">
        <v>4640</v>
      </c>
      <c r="B2461" s="57" t="s">
        <v>4018</v>
      </c>
      <c r="C2461" s="57" t="s">
        <v>4681</v>
      </c>
      <c r="D2461" s="91">
        <v>8</v>
      </c>
      <c r="E2461" s="57" t="s">
        <v>6553</v>
      </c>
      <c r="F2461" s="29">
        <f t="shared" si="124"/>
        <v>0</v>
      </c>
      <c r="G2461" s="23">
        <f t="shared" si="125"/>
        <v>0.76024999999999998</v>
      </c>
      <c r="H2461" s="30"/>
      <c r="I2461" s="29"/>
      <c r="J2461" s="23">
        <f t="shared" si="126"/>
        <v>0</v>
      </c>
      <c r="K2461" s="30"/>
      <c r="L2461" s="29"/>
      <c r="M2461" s="98">
        <v>3.0409999999999999</v>
      </c>
      <c r="N2461" s="98" t="s">
        <v>4944</v>
      </c>
      <c r="O2461" s="98" t="s">
        <v>4944</v>
      </c>
      <c r="P2461" s="98" t="s">
        <v>4944</v>
      </c>
      <c r="Q2461" s="98" t="s">
        <v>4944</v>
      </c>
      <c r="R2461" s="98" t="s">
        <v>4944</v>
      </c>
      <c r="S2461" s="98" t="s">
        <v>4944</v>
      </c>
      <c r="T2461" s="98" t="s">
        <v>4944</v>
      </c>
      <c r="U2461" s="98" t="s">
        <v>4944</v>
      </c>
    </row>
    <row r="2462" spans="1:21" x14ac:dyDescent="0.25">
      <c r="A2462" s="57" t="s">
        <v>4640</v>
      </c>
      <c r="B2462" s="57" t="s">
        <v>4099</v>
      </c>
      <c r="C2462" s="57" t="s">
        <v>4681</v>
      </c>
      <c r="D2462" s="91">
        <v>8</v>
      </c>
      <c r="E2462" s="57" t="s">
        <v>6556</v>
      </c>
      <c r="F2462" s="29">
        <f t="shared" si="124"/>
        <v>0</v>
      </c>
      <c r="G2462" s="23">
        <f t="shared" si="125"/>
        <v>3.31</v>
      </c>
      <c r="H2462" s="30"/>
      <c r="I2462" s="29"/>
      <c r="J2462" s="23">
        <f t="shared" si="126"/>
        <v>0</v>
      </c>
      <c r="K2462" s="30"/>
      <c r="L2462" s="29"/>
      <c r="M2462" s="98" t="s">
        <v>4944</v>
      </c>
      <c r="N2462" s="98" t="s">
        <v>4944</v>
      </c>
      <c r="O2462" s="98" t="s">
        <v>4944</v>
      </c>
      <c r="P2462" s="98">
        <v>13.24</v>
      </c>
      <c r="Q2462" s="98" t="s">
        <v>4944</v>
      </c>
      <c r="R2462" s="98" t="s">
        <v>4944</v>
      </c>
      <c r="S2462" s="98" t="s">
        <v>4944</v>
      </c>
      <c r="T2462" s="98" t="s">
        <v>4944</v>
      </c>
      <c r="U2462" s="98" t="s">
        <v>4944</v>
      </c>
    </row>
    <row r="2463" spans="1:21" x14ac:dyDescent="0.25">
      <c r="A2463" s="57" t="s">
        <v>4640</v>
      </c>
      <c r="B2463" s="57" t="s">
        <v>4277</v>
      </c>
      <c r="C2463" s="57" t="s">
        <v>4682</v>
      </c>
      <c r="D2463" s="91">
        <v>8</v>
      </c>
      <c r="E2463" s="57" t="s">
        <v>6582</v>
      </c>
      <c r="F2463" s="29">
        <f t="shared" si="124"/>
        <v>0</v>
      </c>
      <c r="G2463" s="23">
        <f t="shared" si="125"/>
        <v>7.0000000000000001E-3</v>
      </c>
      <c r="H2463" s="30"/>
      <c r="I2463" s="29"/>
      <c r="J2463" s="23">
        <f t="shared" si="126"/>
        <v>0</v>
      </c>
      <c r="K2463" s="30"/>
      <c r="L2463" s="29"/>
      <c r="M2463" s="98" t="s">
        <v>4944</v>
      </c>
      <c r="N2463" s="98">
        <v>2.8000000000000001E-2</v>
      </c>
      <c r="O2463" s="98" t="s">
        <v>4944</v>
      </c>
      <c r="P2463" s="98" t="s">
        <v>4944</v>
      </c>
      <c r="Q2463" s="98" t="s">
        <v>4944</v>
      </c>
      <c r="R2463" s="98" t="s">
        <v>4944</v>
      </c>
      <c r="S2463" s="98" t="s">
        <v>4944</v>
      </c>
      <c r="T2463" s="98" t="s">
        <v>4944</v>
      </c>
      <c r="U2463" s="98" t="s">
        <v>4944</v>
      </c>
    </row>
    <row r="2464" spans="1:21" x14ac:dyDescent="0.25">
      <c r="A2464" s="57" t="s">
        <v>4640</v>
      </c>
      <c r="B2464" s="57" t="s">
        <v>9578</v>
      </c>
      <c r="C2464" s="57" t="s">
        <v>4683</v>
      </c>
      <c r="D2464" s="91">
        <v>8</v>
      </c>
      <c r="E2464" s="57" t="s">
        <v>9579</v>
      </c>
      <c r="F2464" s="29">
        <f t="shared" ref="F2464:F2527" si="127">SUM(S2464:U2464)/3</f>
        <v>0</v>
      </c>
      <c r="G2464" s="23">
        <f t="shared" ref="G2464:G2527" si="128">SUM(M2464:P2464)/4</f>
        <v>0</v>
      </c>
      <c r="H2464" s="30"/>
      <c r="I2464" s="29"/>
      <c r="J2464" s="23">
        <f t="shared" ref="J2464:J2527" si="129">SUM(Q2464:U2464)/5</f>
        <v>0.29139999999999999</v>
      </c>
      <c r="K2464" s="30"/>
      <c r="L2464" s="29"/>
      <c r="M2464" s="98" t="s">
        <v>4944</v>
      </c>
      <c r="N2464" s="98" t="s">
        <v>4944</v>
      </c>
      <c r="O2464" s="98" t="s">
        <v>4944</v>
      </c>
      <c r="P2464" s="98" t="s">
        <v>4944</v>
      </c>
      <c r="Q2464" s="98" t="s">
        <v>4944</v>
      </c>
      <c r="R2464" s="98">
        <v>1.4570000000000001</v>
      </c>
      <c r="S2464" s="98" t="s">
        <v>4944</v>
      </c>
      <c r="T2464" s="98" t="s">
        <v>4944</v>
      </c>
      <c r="U2464" s="98" t="s">
        <v>4944</v>
      </c>
    </row>
    <row r="2465" spans="1:21" x14ac:dyDescent="0.25">
      <c r="A2465" s="57" t="s">
        <v>4640</v>
      </c>
      <c r="B2465" s="57" t="s">
        <v>3857</v>
      </c>
      <c r="C2465" s="57" t="s">
        <v>4683</v>
      </c>
      <c r="D2465" s="91">
        <v>8</v>
      </c>
      <c r="E2465" s="57" t="s">
        <v>6585</v>
      </c>
      <c r="F2465" s="29">
        <f t="shared" si="127"/>
        <v>0</v>
      </c>
      <c r="G2465" s="23">
        <f t="shared" si="128"/>
        <v>20.40925</v>
      </c>
      <c r="H2465" s="30"/>
      <c r="I2465" s="29"/>
      <c r="J2465" s="23">
        <f t="shared" si="129"/>
        <v>5.4398</v>
      </c>
      <c r="K2465" s="30"/>
      <c r="L2465" s="29"/>
      <c r="M2465" s="98">
        <v>1.2669999999999999</v>
      </c>
      <c r="N2465" s="98" t="s">
        <v>4944</v>
      </c>
      <c r="O2465" s="98" t="s">
        <v>4944</v>
      </c>
      <c r="P2465" s="98">
        <v>80.37</v>
      </c>
      <c r="Q2465" s="98">
        <v>27.199000000000002</v>
      </c>
      <c r="R2465" s="98" t="s">
        <v>4944</v>
      </c>
      <c r="S2465" s="98" t="s">
        <v>4944</v>
      </c>
      <c r="T2465" s="98" t="s">
        <v>4944</v>
      </c>
      <c r="U2465" s="98" t="s">
        <v>4944</v>
      </c>
    </row>
    <row r="2466" spans="1:21" x14ac:dyDescent="0.25">
      <c r="A2466" s="57" t="s">
        <v>4640</v>
      </c>
      <c r="B2466" s="57" t="s">
        <v>1486</v>
      </c>
      <c r="C2466" s="57" t="s">
        <v>4683</v>
      </c>
      <c r="D2466" s="91">
        <v>8</v>
      </c>
      <c r="E2466" s="57" t="s">
        <v>6588</v>
      </c>
      <c r="F2466" s="29">
        <f t="shared" si="127"/>
        <v>0</v>
      </c>
      <c r="G2466" s="23">
        <f t="shared" si="128"/>
        <v>0.34325</v>
      </c>
      <c r="H2466" s="30"/>
      <c r="I2466" s="29"/>
      <c r="J2466" s="23">
        <f t="shared" si="129"/>
        <v>0</v>
      </c>
      <c r="K2466" s="30"/>
      <c r="L2466" s="29"/>
      <c r="M2466" s="98">
        <v>1.373</v>
      </c>
      <c r="N2466" s="98" t="s">
        <v>4944</v>
      </c>
      <c r="O2466" s="98" t="s">
        <v>4944</v>
      </c>
      <c r="P2466" s="98" t="s">
        <v>4944</v>
      </c>
      <c r="Q2466" s="98" t="s">
        <v>4944</v>
      </c>
      <c r="R2466" s="98" t="s">
        <v>4944</v>
      </c>
      <c r="S2466" s="98" t="s">
        <v>4944</v>
      </c>
      <c r="T2466" s="98" t="s">
        <v>4944</v>
      </c>
      <c r="U2466" s="98" t="s">
        <v>4944</v>
      </c>
    </row>
    <row r="2467" spans="1:21" x14ac:dyDescent="0.25">
      <c r="A2467" s="57" t="s">
        <v>4640</v>
      </c>
      <c r="B2467" s="57" t="s">
        <v>1130</v>
      </c>
      <c r="C2467" s="57" t="s">
        <v>4684</v>
      </c>
      <c r="D2467" s="91">
        <v>9</v>
      </c>
      <c r="E2467" s="57" t="s">
        <v>6592</v>
      </c>
      <c r="F2467" s="29">
        <f t="shared" si="127"/>
        <v>0</v>
      </c>
      <c r="G2467" s="23">
        <f t="shared" si="128"/>
        <v>9.9582499999999996</v>
      </c>
      <c r="H2467" s="30"/>
      <c r="I2467" s="29"/>
      <c r="J2467" s="23">
        <f t="shared" si="129"/>
        <v>2.1103999999999998</v>
      </c>
      <c r="K2467" s="30"/>
      <c r="L2467" s="29"/>
      <c r="M2467" s="98" t="s">
        <v>4944</v>
      </c>
      <c r="N2467" s="98" t="s">
        <v>4944</v>
      </c>
      <c r="O2467" s="98">
        <v>17.690999999999999</v>
      </c>
      <c r="P2467" s="98">
        <v>22.141999999999999</v>
      </c>
      <c r="Q2467" s="98">
        <v>10.552</v>
      </c>
      <c r="R2467" s="98" t="s">
        <v>4944</v>
      </c>
      <c r="S2467" s="98" t="s">
        <v>4944</v>
      </c>
      <c r="T2467" s="98" t="s">
        <v>4944</v>
      </c>
      <c r="U2467" s="98" t="s">
        <v>4944</v>
      </c>
    </row>
    <row r="2468" spans="1:21" x14ac:dyDescent="0.25">
      <c r="A2468" s="57" t="s">
        <v>4640</v>
      </c>
      <c r="B2468" s="57" t="s">
        <v>2930</v>
      </c>
      <c r="C2468" s="57" t="s">
        <v>4684</v>
      </c>
      <c r="D2468" s="91">
        <v>9</v>
      </c>
      <c r="E2468" s="57" t="s">
        <v>6593</v>
      </c>
      <c r="F2468" s="29">
        <f t="shared" si="127"/>
        <v>0</v>
      </c>
      <c r="G2468" s="23">
        <f t="shared" si="128"/>
        <v>0.43575000000000003</v>
      </c>
      <c r="H2468" s="30"/>
      <c r="I2468" s="29"/>
      <c r="J2468" s="23">
        <f t="shared" si="129"/>
        <v>0</v>
      </c>
      <c r="K2468" s="30"/>
      <c r="L2468" s="29"/>
      <c r="M2468" s="98" t="s">
        <v>4944</v>
      </c>
      <c r="N2468" s="98" t="s">
        <v>4944</v>
      </c>
      <c r="O2468" s="98" t="s">
        <v>4944</v>
      </c>
      <c r="P2468" s="98">
        <v>1.7430000000000001</v>
      </c>
      <c r="Q2468" s="98" t="s">
        <v>4944</v>
      </c>
      <c r="R2468" s="98" t="s">
        <v>4944</v>
      </c>
      <c r="S2468" s="98" t="s">
        <v>4944</v>
      </c>
      <c r="T2468" s="98" t="s">
        <v>4944</v>
      </c>
      <c r="U2468" s="98" t="s">
        <v>4944</v>
      </c>
    </row>
    <row r="2469" spans="1:21" x14ac:dyDescent="0.25">
      <c r="A2469" s="57" t="s">
        <v>4640</v>
      </c>
      <c r="B2469" s="57" t="s">
        <v>274</v>
      </c>
      <c r="C2469" s="57" t="s">
        <v>4684</v>
      </c>
      <c r="D2469" s="91">
        <v>9</v>
      </c>
      <c r="E2469" s="57" t="s">
        <v>6597</v>
      </c>
      <c r="F2469" s="29">
        <f t="shared" si="127"/>
        <v>0</v>
      </c>
      <c r="G2469" s="23">
        <f t="shared" si="128"/>
        <v>12.247</v>
      </c>
      <c r="H2469" s="30"/>
      <c r="I2469" s="29"/>
      <c r="J2469" s="23">
        <f t="shared" si="129"/>
        <v>0.7</v>
      </c>
      <c r="K2469" s="30"/>
      <c r="L2469" s="29"/>
      <c r="M2469" s="98">
        <v>1.9530000000000001</v>
      </c>
      <c r="N2469" s="98">
        <v>1.2</v>
      </c>
      <c r="O2469" s="98">
        <v>8.3239999999999998</v>
      </c>
      <c r="P2469" s="98">
        <v>37.511000000000003</v>
      </c>
      <c r="Q2469" s="98">
        <v>3.5</v>
      </c>
      <c r="R2469" s="98" t="s">
        <v>4944</v>
      </c>
      <c r="S2469" s="98" t="s">
        <v>4944</v>
      </c>
      <c r="T2469" s="98" t="s">
        <v>4944</v>
      </c>
      <c r="U2469" s="98" t="s">
        <v>4944</v>
      </c>
    </row>
    <row r="2470" spans="1:21" x14ac:dyDescent="0.25">
      <c r="A2470" s="57" t="s">
        <v>4640</v>
      </c>
      <c r="B2470" s="57" t="s">
        <v>1040</v>
      </c>
      <c r="C2470" s="57" t="s">
        <v>4684</v>
      </c>
      <c r="D2470" s="91">
        <v>9</v>
      </c>
      <c r="E2470" s="57" t="s">
        <v>6603</v>
      </c>
      <c r="F2470" s="29">
        <f t="shared" si="127"/>
        <v>0</v>
      </c>
      <c r="G2470" s="23">
        <f t="shared" si="128"/>
        <v>1.225E-2</v>
      </c>
      <c r="H2470" s="30"/>
      <c r="I2470" s="29"/>
      <c r="J2470" s="23">
        <f t="shared" si="129"/>
        <v>3.5999999999999999E-3</v>
      </c>
      <c r="K2470" s="30"/>
      <c r="L2470" s="29"/>
      <c r="M2470" s="98">
        <v>1.2E-2</v>
      </c>
      <c r="N2470" s="98">
        <v>6.0000000000000001E-3</v>
      </c>
      <c r="O2470" s="98">
        <v>1.2E-2</v>
      </c>
      <c r="P2470" s="98">
        <v>1.9E-2</v>
      </c>
      <c r="Q2470" s="98">
        <v>1.7999999999999999E-2</v>
      </c>
      <c r="R2470" s="98" t="s">
        <v>4944</v>
      </c>
      <c r="S2470" s="98" t="s">
        <v>4944</v>
      </c>
      <c r="T2470" s="98" t="s">
        <v>4944</v>
      </c>
      <c r="U2470" s="98" t="s">
        <v>4944</v>
      </c>
    </row>
    <row r="2471" spans="1:21" x14ac:dyDescent="0.25">
      <c r="A2471" s="57" t="s">
        <v>4640</v>
      </c>
      <c r="B2471" s="57" t="s">
        <v>3413</v>
      </c>
      <c r="C2471" s="57" t="s">
        <v>4684</v>
      </c>
      <c r="D2471" s="91">
        <v>9</v>
      </c>
      <c r="E2471" s="57" t="s">
        <v>6607</v>
      </c>
      <c r="F2471" s="29">
        <f t="shared" si="127"/>
        <v>0</v>
      </c>
      <c r="G2471" s="23">
        <f t="shared" si="128"/>
        <v>0</v>
      </c>
      <c r="H2471" s="30"/>
      <c r="I2471" s="29"/>
      <c r="J2471" s="23">
        <f t="shared" si="129"/>
        <v>0</v>
      </c>
      <c r="K2471" s="30"/>
      <c r="L2471" s="29"/>
      <c r="M2471" s="98" t="s">
        <v>4944</v>
      </c>
      <c r="N2471" s="98" t="s">
        <v>4944</v>
      </c>
      <c r="O2471" s="98" t="s">
        <v>4944</v>
      </c>
      <c r="P2471" s="98" t="s">
        <v>4944</v>
      </c>
      <c r="Q2471" s="98" t="s">
        <v>4944</v>
      </c>
      <c r="R2471" s="98" t="s">
        <v>4944</v>
      </c>
      <c r="S2471" s="98" t="s">
        <v>4944</v>
      </c>
      <c r="T2471" s="98">
        <v>0</v>
      </c>
      <c r="U2471" s="98" t="s">
        <v>4944</v>
      </c>
    </row>
    <row r="2472" spans="1:21" x14ac:dyDescent="0.25">
      <c r="A2472" s="57" t="s">
        <v>4640</v>
      </c>
      <c r="B2472" s="57" t="s">
        <v>4443</v>
      </c>
      <c r="C2472" s="57" t="s">
        <v>4684</v>
      </c>
      <c r="D2472" s="91">
        <v>9</v>
      </c>
      <c r="E2472" s="57" t="s">
        <v>6609</v>
      </c>
      <c r="F2472" s="29">
        <f t="shared" si="127"/>
        <v>0</v>
      </c>
      <c r="G2472" s="23">
        <f t="shared" si="128"/>
        <v>0</v>
      </c>
      <c r="H2472" s="30"/>
      <c r="I2472" s="29"/>
      <c r="J2472" s="23">
        <f t="shared" si="129"/>
        <v>6.9999999999999993E-2</v>
      </c>
      <c r="K2472" s="30"/>
      <c r="L2472" s="29"/>
      <c r="M2472" s="98" t="s">
        <v>4944</v>
      </c>
      <c r="N2472" s="98" t="s">
        <v>4944</v>
      </c>
      <c r="O2472" s="98" t="s">
        <v>4944</v>
      </c>
      <c r="P2472" s="98" t="s">
        <v>4944</v>
      </c>
      <c r="Q2472" s="98">
        <v>0.2</v>
      </c>
      <c r="R2472" s="98">
        <v>0.15</v>
      </c>
      <c r="S2472" s="98" t="s">
        <v>4944</v>
      </c>
      <c r="T2472" s="98" t="s">
        <v>4944</v>
      </c>
      <c r="U2472" s="98" t="s">
        <v>4944</v>
      </c>
    </row>
    <row r="2473" spans="1:21" x14ac:dyDescent="0.25">
      <c r="A2473" s="57" t="s">
        <v>4640</v>
      </c>
      <c r="B2473" s="57" t="s">
        <v>4232</v>
      </c>
      <c r="C2473" s="57" t="s">
        <v>4684</v>
      </c>
      <c r="D2473" s="91">
        <v>9</v>
      </c>
      <c r="E2473" s="57" t="s">
        <v>6621</v>
      </c>
      <c r="F2473" s="29">
        <f t="shared" si="127"/>
        <v>0</v>
      </c>
      <c r="G2473" s="23">
        <f t="shared" si="128"/>
        <v>0</v>
      </c>
      <c r="H2473" s="30"/>
      <c r="I2473" s="29"/>
      <c r="J2473" s="23">
        <f t="shared" si="129"/>
        <v>0</v>
      </c>
      <c r="K2473" s="30"/>
      <c r="L2473" s="29"/>
      <c r="M2473" s="98" t="s">
        <v>4944</v>
      </c>
      <c r="N2473" s="98" t="s">
        <v>4944</v>
      </c>
      <c r="O2473" s="98">
        <v>0</v>
      </c>
      <c r="P2473" s="98" t="s">
        <v>4944</v>
      </c>
      <c r="Q2473" s="98" t="s">
        <v>4944</v>
      </c>
      <c r="R2473" s="98" t="s">
        <v>4944</v>
      </c>
      <c r="S2473" s="98" t="s">
        <v>4944</v>
      </c>
      <c r="T2473" s="98" t="s">
        <v>4944</v>
      </c>
      <c r="U2473" s="98" t="s">
        <v>4944</v>
      </c>
    </row>
    <row r="2474" spans="1:21" x14ac:dyDescent="0.25">
      <c r="A2474" s="57" t="s">
        <v>4640</v>
      </c>
      <c r="B2474" s="57" t="s">
        <v>4551</v>
      </c>
      <c r="C2474" s="57" t="s">
        <v>4684</v>
      </c>
      <c r="D2474" s="91">
        <v>9</v>
      </c>
      <c r="E2474" s="57" t="s">
        <v>6622</v>
      </c>
      <c r="F2474" s="29">
        <f t="shared" si="127"/>
        <v>0</v>
      </c>
      <c r="G2474" s="23">
        <f t="shared" si="128"/>
        <v>0.9395</v>
      </c>
      <c r="H2474" s="30"/>
      <c r="I2474" s="29"/>
      <c r="J2474" s="23">
        <f t="shared" si="129"/>
        <v>0</v>
      </c>
      <c r="K2474" s="30"/>
      <c r="L2474" s="29"/>
      <c r="M2474" s="98" t="s">
        <v>4944</v>
      </c>
      <c r="N2474" s="98" t="s">
        <v>4944</v>
      </c>
      <c r="O2474" s="98">
        <v>3.758</v>
      </c>
      <c r="P2474" s="98" t="s">
        <v>4944</v>
      </c>
      <c r="Q2474" s="98" t="s">
        <v>4944</v>
      </c>
      <c r="R2474" s="98" t="s">
        <v>4944</v>
      </c>
      <c r="S2474" s="98" t="s">
        <v>4944</v>
      </c>
      <c r="T2474" s="98" t="s">
        <v>4944</v>
      </c>
      <c r="U2474" s="98" t="s">
        <v>4944</v>
      </c>
    </row>
    <row r="2475" spans="1:21" x14ac:dyDescent="0.25">
      <c r="A2475" s="57" t="s">
        <v>4640</v>
      </c>
      <c r="B2475" s="57" t="s">
        <v>4274</v>
      </c>
      <c r="C2475" s="57" t="s">
        <v>4684</v>
      </c>
      <c r="D2475" s="91">
        <v>9</v>
      </c>
      <c r="E2475" s="57" t="s">
        <v>6623</v>
      </c>
      <c r="F2475" s="29">
        <f t="shared" si="127"/>
        <v>0</v>
      </c>
      <c r="G2475" s="23">
        <f t="shared" si="128"/>
        <v>6.0999999999999999E-2</v>
      </c>
      <c r="H2475" s="30"/>
      <c r="I2475" s="29"/>
      <c r="J2475" s="23">
        <f t="shared" si="129"/>
        <v>0</v>
      </c>
      <c r="K2475" s="30"/>
      <c r="L2475" s="29"/>
      <c r="M2475" s="98">
        <v>0.24399999999999999</v>
      </c>
      <c r="N2475" s="98" t="s">
        <v>4944</v>
      </c>
      <c r="O2475" s="98" t="s">
        <v>4944</v>
      </c>
      <c r="P2475" s="98" t="s">
        <v>4944</v>
      </c>
      <c r="Q2475" s="98" t="s">
        <v>4944</v>
      </c>
      <c r="R2475" s="98" t="s">
        <v>4944</v>
      </c>
      <c r="S2475" s="98" t="s">
        <v>4944</v>
      </c>
      <c r="T2475" s="98" t="s">
        <v>4944</v>
      </c>
      <c r="U2475" s="98" t="s">
        <v>4944</v>
      </c>
    </row>
    <row r="2476" spans="1:21" x14ac:dyDescent="0.25">
      <c r="A2476" s="57" t="s">
        <v>4640</v>
      </c>
      <c r="B2476" s="57" t="s">
        <v>4552</v>
      </c>
      <c r="C2476" s="57" t="s">
        <v>4684</v>
      </c>
      <c r="D2476" s="91">
        <v>9</v>
      </c>
      <c r="E2476" s="57" t="s">
        <v>6624</v>
      </c>
      <c r="F2476" s="29">
        <f t="shared" si="127"/>
        <v>0</v>
      </c>
      <c r="G2476" s="23">
        <f t="shared" si="128"/>
        <v>5.0564999999999998</v>
      </c>
      <c r="H2476" s="30"/>
      <c r="I2476" s="29"/>
      <c r="J2476" s="23">
        <f t="shared" si="129"/>
        <v>0</v>
      </c>
      <c r="K2476" s="30"/>
      <c r="L2476" s="29"/>
      <c r="M2476" s="98">
        <v>0</v>
      </c>
      <c r="N2476" s="98" t="s">
        <v>4944</v>
      </c>
      <c r="O2476" s="98">
        <v>20.225999999999999</v>
      </c>
      <c r="P2476" s="98" t="s">
        <v>4944</v>
      </c>
      <c r="Q2476" s="98" t="s">
        <v>4944</v>
      </c>
      <c r="R2476" s="98" t="s">
        <v>4944</v>
      </c>
      <c r="S2476" s="98" t="s">
        <v>4944</v>
      </c>
      <c r="T2476" s="98" t="s">
        <v>4944</v>
      </c>
      <c r="U2476" s="98" t="s">
        <v>4944</v>
      </c>
    </row>
    <row r="2477" spans="1:21" x14ac:dyDescent="0.25">
      <c r="A2477" s="57" t="s">
        <v>4640</v>
      </c>
      <c r="B2477" s="57" t="s">
        <v>4233</v>
      </c>
      <c r="C2477" s="57" t="s">
        <v>4684</v>
      </c>
      <c r="D2477" s="91">
        <v>9</v>
      </c>
      <c r="E2477" s="57" t="s">
        <v>6625</v>
      </c>
      <c r="F2477" s="29">
        <f t="shared" si="127"/>
        <v>0</v>
      </c>
      <c r="G2477" s="23">
        <f t="shared" si="128"/>
        <v>0</v>
      </c>
      <c r="H2477" s="30"/>
      <c r="I2477" s="29"/>
      <c r="J2477" s="23">
        <f t="shared" si="129"/>
        <v>0</v>
      </c>
      <c r="K2477" s="30"/>
      <c r="L2477" s="29"/>
      <c r="M2477" s="98">
        <v>0</v>
      </c>
      <c r="N2477" s="98" t="s">
        <v>4944</v>
      </c>
      <c r="O2477" s="98" t="s">
        <v>4944</v>
      </c>
      <c r="P2477" s="98" t="s">
        <v>4944</v>
      </c>
      <c r="Q2477" s="98" t="s">
        <v>4944</v>
      </c>
      <c r="R2477" s="98" t="s">
        <v>4944</v>
      </c>
      <c r="S2477" s="98" t="s">
        <v>4944</v>
      </c>
      <c r="T2477" s="98" t="s">
        <v>4944</v>
      </c>
      <c r="U2477" s="98" t="s">
        <v>4944</v>
      </c>
    </row>
    <row r="2478" spans="1:21" x14ac:dyDescent="0.25">
      <c r="A2478" s="57" t="s">
        <v>4640</v>
      </c>
      <c r="B2478" s="57" t="s">
        <v>4275</v>
      </c>
      <c r="C2478" s="57" t="s">
        <v>4684</v>
      </c>
      <c r="D2478" s="91">
        <v>9</v>
      </c>
      <c r="E2478" s="57" t="s">
        <v>6628</v>
      </c>
      <c r="F2478" s="29">
        <f t="shared" si="127"/>
        <v>0</v>
      </c>
      <c r="G2478" s="23">
        <f t="shared" si="128"/>
        <v>7.8754999999999997</v>
      </c>
      <c r="H2478" s="30"/>
      <c r="I2478" s="29"/>
      <c r="J2478" s="23">
        <f t="shared" si="129"/>
        <v>0</v>
      </c>
      <c r="K2478" s="30"/>
      <c r="L2478" s="29"/>
      <c r="M2478" s="98" t="s">
        <v>4944</v>
      </c>
      <c r="N2478" s="98">
        <v>31.501999999999999</v>
      </c>
      <c r="O2478" s="98" t="s">
        <v>4944</v>
      </c>
      <c r="P2478" s="98" t="s">
        <v>4944</v>
      </c>
      <c r="Q2478" s="98" t="s">
        <v>4944</v>
      </c>
      <c r="R2478" s="98" t="s">
        <v>4944</v>
      </c>
      <c r="S2478" s="98" t="s">
        <v>4944</v>
      </c>
      <c r="T2478" s="98" t="s">
        <v>4944</v>
      </c>
      <c r="U2478" s="98" t="s">
        <v>4944</v>
      </c>
    </row>
    <row r="2479" spans="1:21" x14ac:dyDescent="0.25">
      <c r="A2479" s="57" t="s">
        <v>4640</v>
      </c>
      <c r="B2479" s="57" t="s">
        <v>4235</v>
      </c>
      <c r="C2479" s="57" t="s">
        <v>4684</v>
      </c>
      <c r="D2479" s="91">
        <v>9</v>
      </c>
      <c r="E2479" s="57" t="s">
        <v>6630</v>
      </c>
      <c r="F2479" s="29">
        <f t="shared" si="127"/>
        <v>0</v>
      </c>
      <c r="G2479" s="23">
        <f t="shared" si="128"/>
        <v>1.4544999999999999</v>
      </c>
      <c r="H2479" s="30"/>
      <c r="I2479" s="29"/>
      <c r="J2479" s="23">
        <f t="shared" si="129"/>
        <v>0</v>
      </c>
      <c r="K2479" s="30"/>
      <c r="L2479" s="29"/>
      <c r="M2479" s="98" t="s">
        <v>4944</v>
      </c>
      <c r="N2479" s="98">
        <v>0</v>
      </c>
      <c r="O2479" s="98">
        <v>5.8179999999999996</v>
      </c>
      <c r="P2479" s="98" t="s">
        <v>4944</v>
      </c>
      <c r="Q2479" s="98" t="s">
        <v>4944</v>
      </c>
      <c r="R2479" s="98" t="s">
        <v>4944</v>
      </c>
      <c r="S2479" s="98" t="s">
        <v>4944</v>
      </c>
      <c r="T2479" s="98" t="s">
        <v>4944</v>
      </c>
      <c r="U2479" s="98" t="s">
        <v>4944</v>
      </c>
    </row>
    <row r="2480" spans="1:21" x14ac:dyDescent="0.25">
      <c r="A2480" s="57" t="s">
        <v>4640</v>
      </c>
      <c r="B2480" s="57" t="s">
        <v>6632</v>
      </c>
      <c r="C2480" s="57" t="s">
        <v>4684</v>
      </c>
      <c r="D2480" s="91">
        <v>9</v>
      </c>
      <c r="E2480" s="57" t="s">
        <v>6633</v>
      </c>
      <c r="F2480" s="29">
        <f t="shared" si="127"/>
        <v>0</v>
      </c>
      <c r="G2480" s="23">
        <f t="shared" si="128"/>
        <v>0.79300000000000004</v>
      </c>
      <c r="H2480" s="30"/>
      <c r="I2480" s="29"/>
      <c r="J2480" s="23">
        <f t="shared" si="129"/>
        <v>0</v>
      </c>
      <c r="K2480" s="30"/>
      <c r="L2480" s="29"/>
      <c r="M2480" s="98" t="s">
        <v>4944</v>
      </c>
      <c r="N2480" s="98" t="s">
        <v>4944</v>
      </c>
      <c r="O2480" s="98">
        <v>3.1720000000000002</v>
      </c>
      <c r="P2480" s="98" t="s">
        <v>4944</v>
      </c>
      <c r="Q2480" s="98" t="s">
        <v>4944</v>
      </c>
      <c r="R2480" s="98" t="s">
        <v>4944</v>
      </c>
      <c r="S2480" s="98" t="s">
        <v>4944</v>
      </c>
      <c r="T2480" s="98" t="s">
        <v>4944</v>
      </c>
      <c r="U2480" s="98" t="s">
        <v>4944</v>
      </c>
    </row>
    <row r="2481" spans="1:21" x14ac:dyDescent="0.25">
      <c r="A2481" s="57" t="s">
        <v>4640</v>
      </c>
      <c r="B2481" s="57" t="s">
        <v>4494</v>
      </c>
      <c r="C2481" s="57" t="s">
        <v>4684</v>
      </c>
      <c r="D2481" s="91">
        <v>9</v>
      </c>
      <c r="E2481" s="57" t="s">
        <v>6637</v>
      </c>
      <c r="F2481" s="29">
        <f t="shared" si="127"/>
        <v>0</v>
      </c>
      <c r="G2481" s="23">
        <f t="shared" si="128"/>
        <v>0</v>
      </c>
      <c r="H2481" s="30"/>
      <c r="I2481" s="29"/>
      <c r="J2481" s="23">
        <f t="shared" si="129"/>
        <v>6.08E-2</v>
      </c>
      <c r="K2481" s="30"/>
      <c r="L2481" s="29"/>
      <c r="M2481" s="98" t="s">
        <v>4944</v>
      </c>
      <c r="N2481" s="98" t="s">
        <v>4944</v>
      </c>
      <c r="O2481" s="98" t="s">
        <v>4944</v>
      </c>
      <c r="P2481" s="98" t="s">
        <v>4944</v>
      </c>
      <c r="Q2481" s="98">
        <v>0.30399999999999999</v>
      </c>
      <c r="R2481" s="98" t="s">
        <v>4944</v>
      </c>
      <c r="S2481" s="98" t="s">
        <v>4944</v>
      </c>
      <c r="T2481" s="98" t="s">
        <v>4944</v>
      </c>
      <c r="U2481" s="98" t="s">
        <v>4944</v>
      </c>
    </row>
    <row r="2482" spans="1:21" x14ac:dyDescent="0.25">
      <c r="A2482" s="57" t="s">
        <v>4640</v>
      </c>
      <c r="B2482" s="57" t="s">
        <v>4495</v>
      </c>
      <c r="C2482" s="57" t="s">
        <v>4684</v>
      </c>
      <c r="D2482" s="91">
        <v>9</v>
      </c>
      <c r="E2482" s="57" t="s">
        <v>6639</v>
      </c>
      <c r="F2482" s="29">
        <f t="shared" si="127"/>
        <v>0</v>
      </c>
      <c r="G2482" s="23">
        <f t="shared" si="128"/>
        <v>0</v>
      </c>
      <c r="H2482" s="30"/>
      <c r="I2482" s="29"/>
      <c r="J2482" s="23">
        <f t="shared" si="129"/>
        <v>0.96920000000000006</v>
      </c>
      <c r="K2482" s="30"/>
      <c r="L2482" s="29"/>
      <c r="M2482" s="98" t="s">
        <v>4944</v>
      </c>
      <c r="N2482" s="98" t="s">
        <v>4944</v>
      </c>
      <c r="O2482" s="98" t="s">
        <v>4944</v>
      </c>
      <c r="P2482" s="98" t="s">
        <v>4944</v>
      </c>
      <c r="Q2482" s="98">
        <v>0.44600000000000001</v>
      </c>
      <c r="R2482" s="98">
        <v>4.4000000000000004</v>
      </c>
      <c r="S2482" s="98">
        <v>0</v>
      </c>
      <c r="T2482" s="98" t="s">
        <v>4944</v>
      </c>
      <c r="U2482" s="98" t="s">
        <v>4944</v>
      </c>
    </row>
    <row r="2483" spans="1:21" x14ac:dyDescent="0.25">
      <c r="A2483" s="57" t="s">
        <v>4640</v>
      </c>
      <c r="B2483" s="57" t="s">
        <v>4303</v>
      </c>
      <c r="C2483" s="57" t="s">
        <v>4684</v>
      </c>
      <c r="D2483" s="91">
        <v>9</v>
      </c>
      <c r="E2483" s="57" t="s">
        <v>6642</v>
      </c>
      <c r="F2483" s="29">
        <f t="shared" si="127"/>
        <v>0</v>
      </c>
      <c r="G2483" s="23">
        <f t="shared" si="128"/>
        <v>0.15075</v>
      </c>
      <c r="H2483" s="30"/>
      <c r="I2483" s="29"/>
      <c r="J2483" s="23">
        <f t="shared" si="129"/>
        <v>0</v>
      </c>
      <c r="K2483" s="30"/>
      <c r="L2483" s="29"/>
      <c r="M2483" s="98" t="s">
        <v>4944</v>
      </c>
      <c r="N2483" s="98">
        <v>0.60299999999999998</v>
      </c>
      <c r="O2483" s="98" t="s">
        <v>4944</v>
      </c>
      <c r="P2483" s="98" t="s">
        <v>4944</v>
      </c>
      <c r="Q2483" s="98" t="s">
        <v>4944</v>
      </c>
      <c r="R2483" s="98" t="s">
        <v>4944</v>
      </c>
      <c r="S2483" s="98" t="s">
        <v>4944</v>
      </c>
      <c r="T2483" s="98" t="s">
        <v>4944</v>
      </c>
      <c r="U2483" s="98" t="s">
        <v>4944</v>
      </c>
    </row>
    <row r="2484" spans="1:21" x14ac:dyDescent="0.25">
      <c r="A2484" s="57" t="s">
        <v>4640</v>
      </c>
      <c r="B2484" s="57" t="s">
        <v>1123</v>
      </c>
      <c r="C2484" s="57" t="s">
        <v>4684</v>
      </c>
      <c r="D2484" s="91">
        <v>9</v>
      </c>
      <c r="E2484" s="57" t="s">
        <v>6645</v>
      </c>
      <c r="F2484" s="29">
        <f t="shared" si="127"/>
        <v>0</v>
      </c>
      <c r="G2484" s="23">
        <f t="shared" si="128"/>
        <v>7.7499999999999999E-3</v>
      </c>
      <c r="H2484" s="30"/>
      <c r="I2484" s="29"/>
      <c r="J2484" s="23">
        <f t="shared" si="129"/>
        <v>0.93520000000000003</v>
      </c>
      <c r="K2484" s="30"/>
      <c r="L2484" s="29"/>
      <c r="M2484" s="98" t="s">
        <v>4944</v>
      </c>
      <c r="N2484" s="98">
        <v>3.1E-2</v>
      </c>
      <c r="O2484" s="98" t="s">
        <v>4944</v>
      </c>
      <c r="P2484" s="98" t="s">
        <v>4944</v>
      </c>
      <c r="Q2484" s="98" t="s">
        <v>4944</v>
      </c>
      <c r="R2484" s="98">
        <v>4.6760000000000002</v>
      </c>
      <c r="S2484" s="98" t="s">
        <v>4944</v>
      </c>
      <c r="T2484" s="98" t="s">
        <v>4944</v>
      </c>
      <c r="U2484" s="98" t="s">
        <v>4944</v>
      </c>
    </row>
    <row r="2485" spans="1:21" x14ac:dyDescent="0.25">
      <c r="A2485" s="57" t="s">
        <v>4640</v>
      </c>
      <c r="B2485" s="57" t="s">
        <v>2783</v>
      </c>
      <c r="C2485" s="57" t="s">
        <v>4684</v>
      </c>
      <c r="D2485" s="91">
        <v>9</v>
      </c>
      <c r="E2485" s="57" t="s">
        <v>6650</v>
      </c>
      <c r="F2485" s="29">
        <f t="shared" si="127"/>
        <v>0</v>
      </c>
      <c r="G2485" s="23">
        <f t="shared" si="128"/>
        <v>0.52150000000000007</v>
      </c>
      <c r="H2485" s="30"/>
      <c r="I2485" s="29"/>
      <c r="J2485" s="23">
        <f t="shared" si="129"/>
        <v>0</v>
      </c>
      <c r="K2485" s="30"/>
      <c r="L2485" s="29"/>
      <c r="M2485" s="98" t="s">
        <v>4944</v>
      </c>
      <c r="N2485" s="98">
        <v>1.2470000000000001</v>
      </c>
      <c r="O2485" s="98">
        <v>0.83899999999999997</v>
      </c>
      <c r="P2485" s="98" t="s">
        <v>4944</v>
      </c>
      <c r="Q2485" s="98" t="s">
        <v>4944</v>
      </c>
      <c r="R2485" s="98" t="s">
        <v>4944</v>
      </c>
      <c r="S2485" s="98" t="s">
        <v>4944</v>
      </c>
      <c r="T2485" s="98" t="s">
        <v>4944</v>
      </c>
      <c r="U2485" s="98" t="s">
        <v>4944</v>
      </c>
    </row>
    <row r="2486" spans="1:21" x14ac:dyDescent="0.25">
      <c r="A2486" s="57" t="s">
        <v>4640</v>
      </c>
      <c r="B2486" s="57" t="s">
        <v>3395</v>
      </c>
      <c r="C2486" s="57" t="s">
        <v>4685</v>
      </c>
      <c r="D2486" s="91">
        <v>9</v>
      </c>
      <c r="E2486" s="57" t="s">
        <v>6665</v>
      </c>
      <c r="F2486" s="29">
        <f t="shared" si="127"/>
        <v>0</v>
      </c>
      <c r="G2486" s="23">
        <f t="shared" si="128"/>
        <v>1.1000000000000001</v>
      </c>
      <c r="H2486" s="30"/>
      <c r="I2486" s="29"/>
      <c r="J2486" s="23">
        <f t="shared" si="129"/>
        <v>5.1999999999999998E-3</v>
      </c>
      <c r="K2486" s="30"/>
      <c r="L2486" s="29"/>
      <c r="M2486" s="98" t="s">
        <v>4944</v>
      </c>
      <c r="N2486" s="98" t="s">
        <v>4944</v>
      </c>
      <c r="O2486" s="98" t="s">
        <v>4944</v>
      </c>
      <c r="P2486" s="98">
        <v>4.4000000000000004</v>
      </c>
      <c r="Q2486" s="98" t="s">
        <v>4944</v>
      </c>
      <c r="R2486" s="98">
        <v>2.5999999999999999E-2</v>
      </c>
      <c r="S2486" s="98" t="s">
        <v>4944</v>
      </c>
      <c r="T2486" s="98" t="s">
        <v>4944</v>
      </c>
      <c r="U2486" s="98" t="s">
        <v>4944</v>
      </c>
    </row>
    <row r="2487" spans="1:21" x14ac:dyDescent="0.25">
      <c r="A2487" s="57" t="s">
        <v>4640</v>
      </c>
      <c r="B2487" s="57" t="s">
        <v>3827</v>
      </c>
      <c r="C2487" s="57" t="s">
        <v>4685</v>
      </c>
      <c r="D2487" s="91">
        <v>9</v>
      </c>
      <c r="E2487" s="57" t="s">
        <v>6666</v>
      </c>
      <c r="F2487" s="29">
        <f t="shared" si="127"/>
        <v>0</v>
      </c>
      <c r="G2487" s="23">
        <f t="shared" si="128"/>
        <v>1.081</v>
      </c>
      <c r="H2487" s="30"/>
      <c r="I2487" s="29"/>
      <c r="J2487" s="23">
        <f t="shared" si="129"/>
        <v>1.9120000000000001</v>
      </c>
      <c r="K2487" s="30"/>
      <c r="L2487" s="29"/>
      <c r="M2487" s="98">
        <v>0</v>
      </c>
      <c r="N2487" s="98">
        <v>0</v>
      </c>
      <c r="O2487" s="98">
        <v>0</v>
      </c>
      <c r="P2487" s="98">
        <v>4.3239999999999998</v>
      </c>
      <c r="Q2487" s="98">
        <v>9.56</v>
      </c>
      <c r="R2487" s="98" t="s">
        <v>4944</v>
      </c>
      <c r="S2487" s="98" t="s">
        <v>4944</v>
      </c>
      <c r="T2487" s="98" t="s">
        <v>4944</v>
      </c>
      <c r="U2487" s="98" t="s">
        <v>4944</v>
      </c>
    </row>
    <row r="2488" spans="1:21" x14ac:dyDescent="0.25">
      <c r="A2488" s="57" t="s">
        <v>4640</v>
      </c>
      <c r="B2488" s="57" t="s">
        <v>2810</v>
      </c>
      <c r="C2488" s="57" t="s">
        <v>4685</v>
      </c>
      <c r="D2488" s="91">
        <v>9</v>
      </c>
      <c r="E2488" s="57" t="s">
        <v>6668</v>
      </c>
      <c r="F2488" s="29">
        <f t="shared" si="127"/>
        <v>0</v>
      </c>
      <c r="G2488" s="23">
        <f t="shared" si="128"/>
        <v>0</v>
      </c>
      <c r="H2488" s="30"/>
      <c r="I2488" s="29"/>
      <c r="J2488" s="23">
        <f t="shared" si="129"/>
        <v>0</v>
      </c>
      <c r="K2488" s="30"/>
      <c r="L2488" s="29"/>
      <c r="M2488" s="98" t="s">
        <v>4944</v>
      </c>
      <c r="N2488" s="98" t="s">
        <v>4944</v>
      </c>
      <c r="O2488" s="98" t="s">
        <v>4944</v>
      </c>
      <c r="P2488" s="98" t="s">
        <v>4944</v>
      </c>
      <c r="Q2488" s="98" t="s">
        <v>4944</v>
      </c>
      <c r="R2488" s="98">
        <v>0</v>
      </c>
      <c r="S2488" s="98" t="s">
        <v>4944</v>
      </c>
      <c r="T2488" s="98" t="s">
        <v>4944</v>
      </c>
      <c r="U2488" s="98" t="s">
        <v>4944</v>
      </c>
    </row>
    <row r="2489" spans="1:21" x14ac:dyDescent="0.25">
      <c r="A2489" s="57" t="s">
        <v>4640</v>
      </c>
      <c r="B2489" s="57" t="s">
        <v>4230</v>
      </c>
      <c r="C2489" s="57" t="s">
        <v>4686</v>
      </c>
      <c r="D2489" s="91">
        <v>9</v>
      </c>
      <c r="E2489" s="57" t="s">
        <v>6669</v>
      </c>
      <c r="F2489" s="29">
        <f t="shared" si="127"/>
        <v>0</v>
      </c>
      <c r="G2489" s="23">
        <f t="shared" si="128"/>
        <v>0.98799999999999999</v>
      </c>
      <c r="H2489" s="30"/>
      <c r="I2489" s="29"/>
      <c r="J2489" s="23">
        <f t="shared" si="129"/>
        <v>0</v>
      </c>
      <c r="K2489" s="30"/>
      <c r="L2489" s="29"/>
      <c r="M2489" s="98">
        <v>0.09</v>
      </c>
      <c r="N2489" s="98" t="s">
        <v>4944</v>
      </c>
      <c r="O2489" s="98" t="s">
        <v>4944</v>
      </c>
      <c r="P2489" s="98">
        <v>3.8620000000000001</v>
      </c>
      <c r="Q2489" s="98" t="s">
        <v>4944</v>
      </c>
      <c r="R2489" s="98" t="s">
        <v>4944</v>
      </c>
      <c r="S2489" s="98" t="s">
        <v>4944</v>
      </c>
      <c r="T2489" s="98" t="s">
        <v>4944</v>
      </c>
      <c r="U2489" s="98" t="s">
        <v>4944</v>
      </c>
    </row>
    <row r="2490" spans="1:21" x14ac:dyDescent="0.25">
      <c r="A2490" s="57" t="s">
        <v>4640</v>
      </c>
      <c r="B2490" s="57" t="s">
        <v>4511</v>
      </c>
      <c r="C2490" s="57" t="s">
        <v>4686</v>
      </c>
      <c r="D2490" s="91">
        <v>9</v>
      </c>
      <c r="E2490" s="57" t="s">
        <v>6670</v>
      </c>
      <c r="F2490" s="29">
        <f t="shared" si="127"/>
        <v>0</v>
      </c>
      <c r="G2490" s="23">
        <f t="shared" si="128"/>
        <v>0</v>
      </c>
      <c r="H2490" s="30"/>
      <c r="I2490" s="29"/>
      <c r="J2490" s="23">
        <f t="shared" si="129"/>
        <v>0</v>
      </c>
      <c r="K2490" s="30"/>
      <c r="L2490" s="29"/>
      <c r="M2490" s="98" t="s">
        <v>4944</v>
      </c>
      <c r="N2490" s="98">
        <v>0</v>
      </c>
      <c r="O2490" s="98" t="s">
        <v>4944</v>
      </c>
      <c r="P2490" s="98" t="s">
        <v>4944</v>
      </c>
      <c r="Q2490" s="98" t="s">
        <v>4944</v>
      </c>
      <c r="R2490" s="98" t="s">
        <v>4944</v>
      </c>
      <c r="S2490" s="98" t="s">
        <v>4944</v>
      </c>
      <c r="T2490" s="98" t="s">
        <v>4944</v>
      </c>
      <c r="U2490" s="98" t="s">
        <v>4944</v>
      </c>
    </row>
    <row r="2491" spans="1:21" x14ac:dyDescent="0.25">
      <c r="A2491" s="57" t="s">
        <v>4640</v>
      </c>
      <c r="B2491" s="57" t="s">
        <v>1902</v>
      </c>
      <c r="C2491" s="57" t="s">
        <v>4687</v>
      </c>
      <c r="D2491" s="91">
        <v>10</v>
      </c>
      <c r="E2491" s="57" t="s">
        <v>6686</v>
      </c>
      <c r="F2491" s="29">
        <f t="shared" si="127"/>
        <v>0</v>
      </c>
      <c r="G2491" s="23">
        <f t="shared" si="128"/>
        <v>85.754500000000007</v>
      </c>
      <c r="H2491" s="30"/>
      <c r="I2491" s="29"/>
      <c r="J2491" s="23">
        <f t="shared" si="129"/>
        <v>53.119600000000005</v>
      </c>
      <c r="K2491" s="30"/>
      <c r="L2491" s="29"/>
      <c r="M2491" s="98">
        <v>60.732999999999997</v>
      </c>
      <c r="N2491" s="98">
        <v>66.302000000000007</v>
      </c>
      <c r="O2491" s="98">
        <v>26.808</v>
      </c>
      <c r="P2491" s="98">
        <v>189.17500000000001</v>
      </c>
      <c r="Q2491" s="98">
        <v>265.59800000000001</v>
      </c>
      <c r="R2491" s="98" t="s">
        <v>4944</v>
      </c>
      <c r="S2491" s="98" t="s">
        <v>4944</v>
      </c>
      <c r="T2491" s="98" t="s">
        <v>4944</v>
      </c>
      <c r="U2491" s="98" t="s">
        <v>4944</v>
      </c>
    </row>
    <row r="2492" spans="1:21" x14ac:dyDescent="0.25">
      <c r="A2492" s="57" t="s">
        <v>4640</v>
      </c>
      <c r="B2492" s="57" t="s">
        <v>2414</v>
      </c>
      <c r="C2492" s="57" t="s">
        <v>4688</v>
      </c>
      <c r="D2492" s="91">
        <v>10</v>
      </c>
      <c r="E2492" s="57" t="s">
        <v>6688</v>
      </c>
      <c r="F2492" s="29">
        <f t="shared" si="127"/>
        <v>0</v>
      </c>
      <c r="G2492" s="23">
        <f t="shared" si="128"/>
        <v>0</v>
      </c>
      <c r="H2492" s="30"/>
      <c r="I2492" s="29"/>
      <c r="J2492" s="23">
        <f t="shared" si="129"/>
        <v>0</v>
      </c>
      <c r="K2492" s="30"/>
      <c r="L2492" s="29"/>
      <c r="M2492" s="98">
        <v>0</v>
      </c>
      <c r="N2492" s="98" t="s">
        <v>4944</v>
      </c>
      <c r="O2492" s="98" t="s">
        <v>4944</v>
      </c>
      <c r="P2492" s="98" t="s">
        <v>4944</v>
      </c>
      <c r="Q2492" s="98" t="s">
        <v>4944</v>
      </c>
      <c r="R2492" s="98" t="s">
        <v>4944</v>
      </c>
      <c r="S2492" s="98" t="s">
        <v>4944</v>
      </c>
      <c r="T2492" s="98" t="s">
        <v>4944</v>
      </c>
      <c r="U2492" s="98" t="s">
        <v>4944</v>
      </c>
    </row>
    <row r="2493" spans="1:21" x14ac:dyDescent="0.25">
      <c r="A2493" s="57" t="s">
        <v>4640</v>
      </c>
      <c r="B2493" s="57" t="s">
        <v>4278</v>
      </c>
      <c r="C2493" s="57" t="s">
        <v>4688</v>
      </c>
      <c r="D2493" s="91">
        <v>10</v>
      </c>
      <c r="E2493" s="57" t="s">
        <v>6690</v>
      </c>
      <c r="F2493" s="29">
        <f t="shared" si="127"/>
        <v>0</v>
      </c>
      <c r="G2493" s="23">
        <f t="shared" si="128"/>
        <v>0</v>
      </c>
      <c r="H2493" s="30"/>
      <c r="I2493" s="29"/>
      <c r="J2493" s="23">
        <f t="shared" si="129"/>
        <v>0</v>
      </c>
      <c r="K2493" s="30"/>
      <c r="L2493" s="29"/>
      <c r="M2493" s="98">
        <v>0</v>
      </c>
      <c r="N2493" s="98">
        <v>0</v>
      </c>
      <c r="O2493" s="98">
        <v>0</v>
      </c>
      <c r="P2493" s="98" t="s">
        <v>4944</v>
      </c>
      <c r="Q2493" s="98" t="s">
        <v>4944</v>
      </c>
      <c r="R2493" s="98" t="s">
        <v>4944</v>
      </c>
      <c r="S2493" s="98" t="s">
        <v>4944</v>
      </c>
      <c r="T2493" s="98" t="s">
        <v>4944</v>
      </c>
      <c r="U2493" s="98" t="s">
        <v>4944</v>
      </c>
    </row>
    <row r="2494" spans="1:21" x14ac:dyDescent="0.25">
      <c r="A2494" s="57" t="s">
        <v>4640</v>
      </c>
      <c r="B2494" s="57" t="s">
        <v>626</v>
      </c>
      <c r="C2494" s="57" t="s">
        <v>4688</v>
      </c>
      <c r="D2494" s="91">
        <v>10</v>
      </c>
      <c r="E2494" s="57" t="s">
        <v>6695</v>
      </c>
      <c r="F2494" s="29">
        <f t="shared" si="127"/>
        <v>0</v>
      </c>
      <c r="G2494" s="23">
        <f t="shared" si="128"/>
        <v>1.01925</v>
      </c>
      <c r="H2494" s="30"/>
      <c r="I2494" s="29"/>
      <c r="J2494" s="23">
        <f t="shared" si="129"/>
        <v>0</v>
      </c>
      <c r="K2494" s="30"/>
      <c r="L2494" s="29"/>
      <c r="M2494" s="98" t="s">
        <v>4944</v>
      </c>
      <c r="N2494" s="98" t="s">
        <v>4944</v>
      </c>
      <c r="O2494" s="98" t="s">
        <v>4944</v>
      </c>
      <c r="P2494" s="98">
        <v>4.077</v>
      </c>
      <c r="Q2494" s="98" t="s">
        <v>4944</v>
      </c>
      <c r="R2494" s="98" t="s">
        <v>4944</v>
      </c>
      <c r="S2494" s="98" t="s">
        <v>4944</v>
      </c>
      <c r="T2494" s="98" t="s">
        <v>4944</v>
      </c>
      <c r="U2494" s="98" t="s">
        <v>4944</v>
      </c>
    </row>
    <row r="2495" spans="1:21" x14ac:dyDescent="0.25">
      <c r="A2495" s="57" t="s">
        <v>4640</v>
      </c>
      <c r="B2495" s="57" t="s">
        <v>799</v>
      </c>
      <c r="C2495" s="57" t="s">
        <v>4688</v>
      </c>
      <c r="D2495" s="91">
        <v>10</v>
      </c>
      <c r="E2495" s="57" t="s">
        <v>6699</v>
      </c>
      <c r="F2495" s="29">
        <f t="shared" si="127"/>
        <v>0</v>
      </c>
      <c r="G2495" s="23">
        <f t="shared" si="128"/>
        <v>5.5465</v>
      </c>
      <c r="H2495" s="30"/>
      <c r="I2495" s="29"/>
      <c r="J2495" s="23">
        <f t="shared" si="129"/>
        <v>0</v>
      </c>
      <c r="K2495" s="30"/>
      <c r="L2495" s="29"/>
      <c r="M2495" s="98" t="s">
        <v>4944</v>
      </c>
      <c r="N2495" s="98" t="s">
        <v>4944</v>
      </c>
      <c r="O2495" s="98" t="s">
        <v>4944</v>
      </c>
      <c r="P2495" s="98">
        <v>22.186</v>
      </c>
      <c r="Q2495" s="98" t="s">
        <v>4944</v>
      </c>
      <c r="R2495" s="98" t="s">
        <v>4944</v>
      </c>
      <c r="S2495" s="98">
        <v>0</v>
      </c>
      <c r="T2495" s="98" t="s">
        <v>4944</v>
      </c>
      <c r="U2495" s="98" t="s">
        <v>4944</v>
      </c>
    </row>
    <row r="2496" spans="1:21" x14ac:dyDescent="0.25">
      <c r="A2496" s="57" t="s">
        <v>4640</v>
      </c>
      <c r="B2496" s="57" t="s">
        <v>413</v>
      </c>
      <c r="C2496" s="57" t="s">
        <v>4688</v>
      </c>
      <c r="D2496" s="91">
        <v>10</v>
      </c>
      <c r="E2496" s="57" t="s">
        <v>6701</v>
      </c>
      <c r="F2496" s="29">
        <f t="shared" si="127"/>
        <v>0</v>
      </c>
      <c r="G2496" s="23">
        <f t="shared" si="128"/>
        <v>3.5554999999999999</v>
      </c>
      <c r="H2496" s="30"/>
      <c r="I2496" s="29"/>
      <c r="J2496" s="23">
        <f t="shared" si="129"/>
        <v>0</v>
      </c>
      <c r="K2496" s="30"/>
      <c r="L2496" s="29"/>
      <c r="M2496" s="98" t="s">
        <v>4944</v>
      </c>
      <c r="N2496" s="98">
        <v>14.222</v>
      </c>
      <c r="O2496" s="98" t="s">
        <v>4944</v>
      </c>
      <c r="P2496" s="98" t="s">
        <v>4944</v>
      </c>
      <c r="Q2496" s="98" t="s">
        <v>4944</v>
      </c>
      <c r="R2496" s="98" t="s">
        <v>4944</v>
      </c>
      <c r="S2496" s="98" t="s">
        <v>4944</v>
      </c>
      <c r="T2496" s="98" t="s">
        <v>4944</v>
      </c>
      <c r="U2496" s="98" t="s">
        <v>4944</v>
      </c>
    </row>
    <row r="2497" spans="1:21" x14ac:dyDescent="0.25">
      <c r="A2497" s="57" t="s">
        <v>4640</v>
      </c>
      <c r="B2497" s="57" t="s">
        <v>3008</v>
      </c>
      <c r="C2497" s="57" t="s">
        <v>4688</v>
      </c>
      <c r="D2497" s="91">
        <v>10</v>
      </c>
      <c r="E2497" s="57" t="s">
        <v>6705</v>
      </c>
      <c r="F2497" s="29">
        <f t="shared" si="127"/>
        <v>0</v>
      </c>
      <c r="G2497" s="23">
        <f t="shared" si="128"/>
        <v>0.755</v>
      </c>
      <c r="H2497" s="30"/>
      <c r="I2497" s="29"/>
      <c r="J2497" s="23">
        <f t="shared" si="129"/>
        <v>0</v>
      </c>
      <c r="K2497" s="30"/>
      <c r="L2497" s="29"/>
      <c r="M2497" s="98" t="s">
        <v>4944</v>
      </c>
      <c r="N2497" s="98" t="s">
        <v>4944</v>
      </c>
      <c r="O2497" s="98" t="s">
        <v>4944</v>
      </c>
      <c r="P2497" s="98">
        <v>3.02</v>
      </c>
      <c r="Q2497" s="98" t="s">
        <v>4944</v>
      </c>
      <c r="R2497" s="98" t="s">
        <v>4944</v>
      </c>
      <c r="S2497" s="98" t="s">
        <v>4944</v>
      </c>
      <c r="T2497" s="98" t="s">
        <v>4944</v>
      </c>
      <c r="U2497" s="98" t="s">
        <v>4944</v>
      </c>
    </row>
    <row r="2498" spans="1:21" x14ac:dyDescent="0.25">
      <c r="A2498" s="57" t="s">
        <v>4640</v>
      </c>
      <c r="B2498" s="57" t="s">
        <v>429</v>
      </c>
      <c r="C2498" s="57" t="s">
        <v>4688</v>
      </c>
      <c r="D2498" s="91">
        <v>10</v>
      </c>
      <c r="E2498" s="57" t="s">
        <v>6712</v>
      </c>
      <c r="F2498" s="29">
        <f t="shared" si="127"/>
        <v>0</v>
      </c>
      <c r="G2498" s="23">
        <f t="shared" si="128"/>
        <v>8.3927499999999995</v>
      </c>
      <c r="H2498" s="30"/>
      <c r="I2498" s="29"/>
      <c r="J2498" s="23">
        <f t="shared" si="129"/>
        <v>0</v>
      </c>
      <c r="K2498" s="30"/>
      <c r="L2498" s="29"/>
      <c r="M2498" s="98" t="s">
        <v>4944</v>
      </c>
      <c r="N2498" s="98">
        <v>3.8660000000000001</v>
      </c>
      <c r="O2498" s="98">
        <v>29.704999999999998</v>
      </c>
      <c r="P2498" s="98" t="s">
        <v>4944</v>
      </c>
      <c r="Q2498" s="98" t="s">
        <v>4944</v>
      </c>
      <c r="R2498" s="98" t="s">
        <v>4944</v>
      </c>
      <c r="S2498" s="98" t="s">
        <v>4944</v>
      </c>
      <c r="T2498" s="98" t="s">
        <v>4944</v>
      </c>
      <c r="U2498" s="98" t="s">
        <v>4944</v>
      </c>
    </row>
    <row r="2499" spans="1:21" x14ac:dyDescent="0.25">
      <c r="A2499" s="57" t="s">
        <v>4640</v>
      </c>
      <c r="B2499" s="57" t="s">
        <v>1092</v>
      </c>
      <c r="C2499" s="57" t="s">
        <v>4688</v>
      </c>
      <c r="D2499" s="91">
        <v>10</v>
      </c>
      <c r="E2499" s="57" t="s">
        <v>6714</v>
      </c>
      <c r="F2499" s="29">
        <f t="shared" si="127"/>
        <v>0</v>
      </c>
      <c r="G2499" s="23">
        <f t="shared" si="128"/>
        <v>28.066499999999998</v>
      </c>
      <c r="H2499" s="30"/>
      <c r="I2499" s="29"/>
      <c r="J2499" s="23">
        <f t="shared" si="129"/>
        <v>0</v>
      </c>
      <c r="K2499" s="30"/>
      <c r="L2499" s="29"/>
      <c r="M2499" s="98" t="s">
        <v>4944</v>
      </c>
      <c r="N2499" s="98">
        <v>31.198</v>
      </c>
      <c r="O2499" s="98">
        <v>81.067999999999998</v>
      </c>
      <c r="P2499" s="98" t="s">
        <v>4944</v>
      </c>
      <c r="Q2499" s="98" t="s">
        <v>4944</v>
      </c>
      <c r="R2499" s="98" t="s">
        <v>4944</v>
      </c>
      <c r="S2499" s="98" t="s">
        <v>4944</v>
      </c>
      <c r="T2499" s="98" t="s">
        <v>4944</v>
      </c>
      <c r="U2499" s="98" t="s">
        <v>4944</v>
      </c>
    </row>
    <row r="2500" spans="1:21" x14ac:dyDescent="0.25">
      <c r="A2500" s="57" t="s">
        <v>4640</v>
      </c>
      <c r="B2500" s="57" t="s">
        <v>3402</v>
      </c>
      <c r="C2500" s="57" t="s">
        <v>4688</v>
      </c>
      <c r="D2500" s="91">
        <v>10</v>
      </c>
      <c r="E2500" s="57" t="s">
        <v>6722</v>
      </c>
      <c r="F2500" s="29">
        <f t="shared" si="127"/>
        <v>0</v>
      </c>
      <c r="G2500" s="23">
        <f t="shared" si="128"/>
        <v>1.3754999999999999</v>
      </c>
      <c r="H2500" s="30"/>
      <c r="I2500" s="29"/>
      <c r="J2500" s="23">
        <f t="shared" si="129"/>
        <v>0.32240000000000002</v>
      </c>
      <c r="K2500" s="30"/>
      <c r="L2500" s="29"/>
      <c r="M2500" s="98">
        <v>1.627</v>
      </c>
      <c r="N2500" s="98">
        <v>3.875</v>
      </c>
      <c r="O2500" s="98" t="s">
        <v>4944</v>
      </c>
      <c r="P2500" s="98" t="s">
        <v>4944</v>
      </c>
      <c r="Q2500" s="98" t="s">
        <v>4944</v>
      </c>
      <c r="R2500" s="98">
        <v>1.6120000000000001</v>
      </c>
      <c r="S2500" s="98" t="s">
        <v>4944</v>
      </c>
      <c r="T2500" s="98" t="s">
        <v>4944</v>
      </c>
      <c r="U2500" s="98" t="s">
        <v>4944</v>
      </c>
    </row>
    <row r="2501" spans="1:21" x14ac:dyDescent="0.25">
      <c r="A2501" s="57" t="s">
        <v>4640</v>
      </c>
      <c r="B2501" s="57" t="s">
        <v>3805</v>
      </c>
      <c r="C2501" s="57" t="s">
        <v>4688</v>
      </c>
      <c r="D2501" s="91">
        <v>10</v>
      </c>
      <c r="E2501" s="57" t="s">
        <v>6724</v>
      </c>
      <c r="F2501" s="29">
        <f t="shared" si="127"/>
        <v>0</v>
      </c>
      <c r="G2501" s="23">
        <f t="shared" si="128"/>
        <v>0</v>
      </c>
      <c r="H2501" s="30"/>
      <c r="I2501" s="29"/>
      <c r="J2501" s="23">
        <f t="shared" si="129"/>
        <v>0</v>
      </c>
      <c r="K2501" s="30"/>
      <c r="L2501" s="29"/>
      <c r="M2501" s="98">
        <v>0</v>
      </c>
      <c r="N2501" s="98" t="s">
        <v>4944</v>
      </c>
      <c r="O2501" s="98" t="s">
        <v>4944</v>
      </c>
      <c r="P2501" s="98" t="s">
        <v>4944</v>
      </c>
      <c r="Q2501" s="98" t="s">
        <v>4944</v>
      </c>
      <c r="R2501" s="98" t="s">
        <v>4944</v>
      </c>
      <c r="S2501" s="98" t="s">
        <v>4944</v>
      </c>
      <c r="T2501" s="98" t="s">
        <v>4944</v>
      </c>
      <c r="U2501" s="98" t="s">
        <v>4944</v>
      </c>
    </row>
    <row r="2502" spans="1:21" x14ac:dyDescent="0.25">
      <c r="A2502" s="57" t="s">
        <v>4640</v>
      </c>
      <c r="B2502" s="57" t="s">
        <v>3001</v>
      </c>
      <c r="C2502" s="57" t="s">
        <v>4688</v>
      </c>
      <c r="D2502" s="91">
        <v>10</v>
      </c>
      <c r="E2502" s="57" t="s">
        <v>6726</v>
      </c>
      <c r="F2502" s="29">
        <f t="shared" si="127"/>
        <v>0</v>
      </c>
      <c r="G2502" s="23">
        <f t="shared" si="128"/>
        <v>50.2485</v>
      </c>
      <c r="H2502" s="30"/>
      <c r="I2502" s="29"/>
      <c r="J2502" s="23">
        <f t="shared" si="129"/>
        <v>0</v>
      </c>
      <c r="K2502" s="30"/>
      <c r="L2502" s="29"/>
      <c r="M2502" s="98">
        <v>72.516999999999996</v>
      </c>
      <c r="N2502" s="98">
        <v>67.715000000000003</v>
      </c>
      <c r="O2502" s="98">
        <v>51.179000000000002</v>
      </c>
      <c r="P2502" s="98">
        <v>9.5830000000000002</v>
      </c>
      <c r="Q2502" s="98" t="s">
        <v>4944</v>
      </c>
      <c r="R2502" s="98">
        <v>0</v>
      </c>
      <c r="S2502" s="98" t="s">
        <v>4944</v>
      </c>
      <c r="T2502" s="98" t="s">
        <v>4944</v>
      </c>
      <c r="U2502" s="98" t="s">
        <v>4944</v>
      </c>
    </row>
    <row r="2503" spans="1:21" x14ac:dyDescent="0.25">
      <c r="A2503" s="57" t="s">
        <v>4640</v>
      </c>
      <c r="B2503" s="57" t="s">
        <v>4350</v>
      </c>
      <c r="C2503" s="57" t="s">
        <v>4688</v>
      </c>
      <c r="D2503" s="91">
        <v>10</v>
      </c>
      <c r="E2503" s="57" t="s">
        <v>6729</v>
      </c>
      <c r="F2503" s="29">
        <f t="shared" si="127"/>
        <v>0</v>
      </c>
      <c r="G2503" s="23">
        <f t="shared" si="128"/>
        <v>0</v>
      </c>
      <c r="H2503" s="30"/>
      <c r="I2503" s="29"/>
      <c r="J2503" s="23">
        <f t="shared" si="129"/>
        <v>0.18560000000000001</v>
      </c>
      <c r="K2503" s="30"/>
      <c r="L2503" s="29"/>
      <c r="M2503" s="98" t="s">
        <v>4944</v>
      </c>
      <c r="N2503" s="98" t="s">
        <v>4944</v>
      </c>
      <c r="O2503" s="98" t="s">
        <v>4944</v>
      </c>
      <c r="P2503" s="98" t="s">
        <v>4944</v>
      </c>
      <c r="Q2503" s="98" t="s">
        <v>4944</v>
      </c>
      <c r="R2503" s="98">
        <v>0.92800000000000005</v>
      </c>
      <c r="S2503" s="98" t="s">
        <v>4944</v>
      </c>
      <c r="T2503" s="98" t="s">
        <v>4944</v>
      </c>
      <c r="U2503" s="98" t="s">
        <v>4944</v>
      </c>
    </row>
    <row r="2504" spans="1:21" x14ac:dyDescent="0.25">
      <c r="A2504" s="57" t="s">
        <v>4640</v>
      </c>
      <c r="B2504" s="57" t="s">
        <v>935</v>
      </c>
      <c r="C2504" s="57" t="s">
        <v>4688</v>
      </c>
      <c r="D2504" s="91">
        <v>10</v>
      </c>
      <c r="E2504" s="57" t="s">
        <v>6734</v>
      </c>
      <c r="F2504" s="29">
        <f t="shared" si="127"/>
        <v>0</v>
      </c>
      <c r="G2504" s="23">
        <f t="shared" si="128"/>
        <v>0.40925</v>
      </c>
      <c r="H2504" s="30"/>
      <c r="I2504" s="29"/>
      <c r="J2504" s="23">
        <f t="shared" si="129"/>
        <v>0.53380000000000005</v>
      </c>
      <c r="K2504" s="30"/>
      <c r="L2504" s="29"/>
      <c r="M2504" s="98" t="s">
        <v>4944</v>
      </c>
      <c r="N2504" s="98" t="s">
        <v>4944</v>
      </c>
      <c r="O2504" s="98">
        <v>0</v>
      </c>
      <c r="P2504" s="98">
        <v>1.637</v>
      </c>
      <c r="Q2504" s="98">
        <v>2.669</v>
      </c>
      <c r="R2504" s="98" t="s">
        <v>4944</v>
      </c>
      <c r="S2504" s="98">
        <v>0</v>
      </c>
      <c r="T2504" s="98" t="s">
        <v>4944</v>
      </c>
      <c r="U2504" s="98" t="s">
        <v>4944</v>
      </c>
    </row>
    <row r="2505" spans="1:21" x14ac:dyDescent="0.25">
      <c r="A2505" s="57" t="s">
        <v>4640</v>
      </c>
      <c r="B2505" s="57" t="s">
        <v>1636</v>
      </c>
      <c r="C2505" s="57" t="s">
        <v>4688</v>
      </c>
      <c r="D2505" s="91">
        <v>10</v>
      </c>
      <c r="E2505" s="57" t="s">
        <v>6735</v>
      </c>
      <c r="F2505" s="29">
        <f t="shared" si="127"/>
        <v>0</v>
      </c>
      <c r="G2505" s="23">
        <f t="shared" si="128"/>
        <v>31.908749999999998</v>
      </c>
      <c r="H2505" s="30"/>
      <c r="I2505" s="29"/>
      <c r="J2505" s="23">
        <f t="shared" si="129"/>
        <v>0</v>
      </c>
      <c r="K2505" s="30"/>
      <c r="L2505" s="29"/>
      <c r="M2505" s="98" t="s">
        <v>4944</v>
      </c>
      <c r="N2505" s="98">
        <v>25.08</v>
      </c>
      <c r="O2505" s="98">
        <v>89.242999999999995</v>
      </c>
      <c r="P2505" s="98">
        <v>13.311999999999999</v>
      </c>
      <c r="Q2505" s="98" t="s">
        <v>4944</v>
      </c>
      <c r="R2505" s="98" t="s">
        <v>4944</v>
      </c>
      <c r="S2505" s="98" t="s">
        <v>4944</v>
      </c>
      <c r="T2505" s="98" t="s">
        <v>4944</v>
      </c>
      <c r="U2505" s="98" t="s">
        <v>4944</v>
      </c>
    </row>
    <row r="2506" spans="1:21" x14ac:dyDescent="0.25">
      <c r="A2506" s="57" t="s">
        <v>4640</v>
      </c>
      <c r="B2506" s="57" t="s">
        <v>2773</v>
      </c>
      <c r="C2506" s="57" t="s">
        <v>4688</v>
      </c>
      <c r="D2506" s="91">
        <v>10</v>
      </c>
      <c r="E2506" s="57" t="s">
        <v>6740</v>
      </c>
      <c r="F2506" s="29">
        <f t="shared" si="127"/>
        <v>0</v>
      </c>
      <c r="G2506" s="23">
        <f t="shared" si="128"/>
        <v>0</v>
      </c>
      <c r="H2506" s="30"/>
      <c r="I2506" s="29"/>
      <c r="J2506" s="23">
        <f t="shared" si="129"/>
        <v>0</v>
      </c>
      <c r="K2506" s="30"/>
      <c r="L2506" s="29"/>
      <c r="M2506" s="98">
        <v>0</v>
      </c>
      <c r="N2506" s="98" t="s">
        <v>4944</v>
      </c>
      <c r="O2506" s="98" t="s">
        <v>4944</v>
      </c>
      <c r="P2506" s="98" t="s">
        <v>4944</v>
      </c>
      <c r="Q2506" s="98" t="s">
        <v>4944</v>
      </c>
      <c r="R2506" s="98" t="s">
        <v>4944</v>
      </c>
      <c r="S2506" s="98" t="s">
        <v>4944</v>
      </c>
      <c r="T2506" s="98" t="s">
        <v>4944</v>
      </c>
      <c r="U2506" s="98" t="s">
        <v>4944</v>
      </c>
    </row>
    <row r="2507" spans="1:21" x14ac:dyDescent="0.25">
      <c r="A2507" s="57" t="s">
        <v>4640</v>
      </c>
      <c r="B2507" s="57" t="s">
        <v>2564</v>
      </c>
      <c r="C2507" s="57" t="s">
        <v>4688</v>
      </c>
      <c r="D2507" s="91">
        <v>10</v>
      </c>
      <c r="E2507" s="57" t="s">
        <v>6742</v>
      </c>
      <c r="F2507" s="29">
        <f t="shared" si="127"/>
        <v>0</v>
      </c>
      <c r="G2507" s="23">
        <f t="shared" si="128"/>
        <v>0</v>
      </c>
      <c r="H2507" s="30"/>
      <c r="I2507" s="29"/>
      <c r="J2507" s="23">
        <f t="shared" si="129"/>
        <v>0</v>
      </c>
      <c r="K2507" s="30"/>
      <c r="L2507" s="29"/>
      <c r="M2507" s="98" t="s">
        <v>4944</v>
      </c>
      <c r="N2507" s="98" t="s">
        <v>4944</v>
      </c>
      <c r="O2507" s="98" t="s">
        <v>4944</v>
      </c>
      <c r="P2507" s="98" t="s">
        <v>4944</v>
      </c>
      <c r="Q2507" s="98" t="s">
        <v>4944</v>
      </c>
      <c r="R2507" s="98" t="s">
        <v>4944</v>
      </c>
      <c r="S2507" s="98" t="s">
        <v>4944</v>
      </c>
      <c r="T2507" s="98">
        <v>0</v>
      </c>
      <c r="U2507" s="98" t="s">
        <v>4944</v>
      </c>
    </row>
    <row r="2508" spans="1:21" x14ac:dyDescent="0.25">
      <c r="A2508" s="57" t="s">
        <v>4640</v>
      </c>
      <c r="B2508" s="57" t="s">
        <v>560</v>
      </c>
      <c r="C2508" s="57" t="s">
        <v>4688</v>
      </c>
      <c r="D2508" s="91">
        <v>10</v>
      </c>
      <c r="E2508" s="57" t="s">
        <v>6743</v>
      </c>
      <c r="F2508" s="29">
        <f t="shared" si="127"/>
        <v>0</v>
      </c>
      <c r="G2508" s="23">
        <f t="shared" si="128"/>
        <v>1.3145</v>
      </c>
      <c r="H2508" s="30"/>
      <c r="I2508" s="29"/>
      <c r="J2508" s="23">
        <f t="shared" si="129"/>
        <v>0</v>
      </c>
      <c r="K2508" s="30"/>
      <c r="L2508" s="29"/>
      <c r="M2508" s="98">
        <v>0</v>
      </c>
      <c r="N2508" s="98" t="s">
        <v>4944</v>
      </c>
      <c r="O2508" s="98" t="s">
        <v>4944</v>
      </c>
      <c r="P2508" s="98">
        <v>5.258</v>
      </c>
      <c r="Q2508" s="98" t="s">
        <v>4944</v>
      </c>
      <c r="R2508" s="98" t="s">
        <v>4944</v>
      </c>
      <c r="S2508" s="98" t="s">
        <v>4944</v>
      </c>
      <c r="T2508" s="98" t="s">
        <v>4944</v>
      </c>
      <c r="U2508" s="98" t="s">
        <v>4944</v>
      </c>
    </row>
    <row r="2509" spans="1:21" x14ac:dyDescent="0.25">
      <c r="A2509" s="57" t="s">
        <v>4640</v>
      </c>
      <c r="B2509" s="57" t="s">
        <v>2168</v>
      </c>
      <c r="C2509" s="57" t="s">
        <v>4688</v>
      </c>
      <c r="D2509" s="91">
        <v>10</v>
      </c>
      <c r="E2509" s="57" t="s">
        <v>6744</v>
      </c>
      <c r="F2509" s="29">
        <f t="shared" si="127"/>
        <v>0</v>
      </c>
      <c r="G2509" s="23">
        <f t="shared" si="128"/>
        <v>0</v>
      </c>
      <c r="H2509" s="30"/>
      <c r="I2509" s="29"/>
      <c r="J2509" s="23">
        <f t="shared" si="129"/>
        <v>0.1216</v>
      </c>
      <c r="K2509" s="30"/>
      <c r="L2509" s="29"/>
      <c r="M2509" s="98" t="s">
        <v>4944</v>
      </c>
      <c r="N2509" s="98" t="s">
        <v>4944</v>
      </c>
      <c r="O2509" s="98" t="s">
        <v>4944</v>
      </c>
      <c r="P2509" s="98" t="s">
        <v>4944</v>
      </c>
      <c r="Q2509" s="98">
        <v>0.53100000000000003</v>
      </c>
      <c r="R2509" s="98">
        <v>7.6999999999999999E-2</v>
      </c>
      <c r="S2509" s="98" t="s">
        <v>4944</v>
      </c>
      <c r="T2509" s="98" t="s">
        <v>4944</v>
      </c>
      <c r="U2509" s="98" t="s">
        <v>4944</v>
      </c>
    </row>
    <row r="2510" spans="1:21" x14ac:dyDescent="0.25">
      <c r="A2510" s="57" t="s">
        <v>4640</v>
      </c>
      <c r="B2510" s="57" t="s">
        <v>1119</v>
      </c>
      <c r="C2510" s="57" t="s">
        <v>4688</v>
      </c>
      <c r="D2510" s="91">
        <v>10</v>
      </c>
      <c r="E2510" s="57" t="s">
        <v>6745</v>
      </c>
      <c r="F2510" s="29">
        <f t="shared" si="127"/>
        <v>0</v>
      </c>
      <c r="G2510" s="23">
        <f t="shared" si="128"/>
        <v>0.12475</v>
      </c>
      <c r="H2510" s="30"/>
      <c r="I2510" s="29"/>
      <c r="J2510" s="23">
        <f t="shared" si="129"/>
        <v>0</v>
      </c>
      <c r="K2510" s="30"/>
      <c r="L2510" s="29"/>
      <c r="M2510" s="98" t="s">
        <v>4944</v>
      </c>
      <c r="N2510" s="98" t="s">
        <v>4944</v>
      </c>
      <c r="O2510" s="98" t="s">
        <v>4944</v>
      </c>
      <c r="P2510" s="98">
        <v>0.499</v>
      </c>
      <c r="Q2510" s="98" t="s">
        <v>4944</v>
      </c>
      <c r="R2510" s="98" t="s">
        <v>4944</v>
      </c>
      <c r="S2510" s="98" t="s">
        <v>4944</v>
      </c>
      <c r="T2510" s="98" t="s">
        <v>4944</v>
      </c>
      <c r="U2510" s="98" t="s">
        <v>4944</v>
      </c>
    </row>
    <row r="2511" spans="1:21" x14ac:dyDescent="0.25">
      <c r="A2511" s="57" t="s">
        <v>4640</v>
      </c>
      <c r="B2511" s="57" t="s">
        <v>2107</v>
      </c>
      <c r="C2511" s="57" t="s">
        <v>4688</v>
      </c>
      <c r="D2511" s="91">
        <v>10</v>
      </c>
      <c r="E2511" s="57" t="s">
        <v>6746</v>
      </c>
      <c r="F2511" s="29">
        <f t="shared" si="127"/>
        <v>0</v>
      </c>
      <c r="G2511" s="23">
        <f t="shared" si="128"/>
        <v>3.8809999999999998</v>
      </c>
      <c r="H2511" s="30"/>
      <c r="I2511" s="29"/>
      <c r="J2511" s="23">
        <f t="shared" si="129"/>
        <v>0</v>
      </c>
      <c r="K2511" s="30"/>
      <c r="L2511" s="29"/>
      <c r="M2511" s="98" t="s">
        <v>4944</v>
      </c>
      <c r="N2511" s="98" t="s">
        <v>4944</v>
      </c>
      <c r="O2511" s="98">
        <v>15.523999999999999</v>
      </c>
      <c r="P2511" s="98" t="s">
        <v>4944</v>
      </c>
      <c r="Q2511" s="98" t="s">
        <v>4944</v>
      </c>
      <c r="R2511" s="98" t="s">
        <v>4944</v>
      </c>
      <c r="S2511" s="98" t="s">
        <v>4944</v>
      </c>
      <c r="T2511" s="98" t="s">
        <v>4944</v>
      </c>
      <c r="U2511" s="98" t="s">
        <v>4944</v>
      </c>
    </row>
    <row r="2512" spans="1:21" x14ac:dyDescent="0.25">
      <c r="A2512" s="57" t="s">
        <v>4640</v>
      </c>
      <c r="B2512" s="57" t="s">
        <v>505</v>
      </c>
      <c r="C2512" s="57" t="s">
        <v>4688</v>
      </c>
      <c r="D2512" s="91">
        <v>10</v>
      </c>
      <c r="E2512" s="57" t="s">
        <v>6748</v>
      </c>
      <c r="F2512" s="29">
        <f t="shared" si="127"/>
        <v>0</v>
      </c>
      <c r="G2512" s="23">
        <f t="shared" si="128"/>
        <v>7.2749999999999995E-2</v>
      </c>
      <c r="H2512" s="30"/>
      <c r="I2512" s="29"/>
      <c r="J2512" s="23">
        <f t="shared" si="129"/>
        <v>0</v>
      </c>
      <c r="K2512" s="30"/>
      <c r="L2512" s="29"/>
      <c r="M2512" s="98" t="s">
        <v>4944</v>
      </c>
      <c r="N2512" s="98" t="s">
        <v>4944</v>
      </c>
      <c r="O2512" s="98">
        <v>0.29099999999999998</v>
      </c>
      <c r="P2512" s="98" t="s">
        <v>4944</v>
      </c>
      <c r="Q2512" s="98" t="s">
        <v>4944</v>
      </c>
      <c r="R2512" s="98" t="s">
        <v>4944</v>
      </c>
      <c r="S2512" s="98" t="s">
        <v>4944</v>
      </c>
      <c r="T2512" s="98" t="s">
        <v>4944</v>
      </c>
      <c r="U2512" s="98" t="s">
        <v>4944</v>
      </c>
    </row>
    <row r="2513" spans="1:21" x14ac:dyDescent="0.25">
      <c r="A2513" s="57" t="s">
        <v>4640</v>
      </c>
      <c r="B2513" s="57" t="s">
        <v>2927</v>
      </c>
      <c r="C2513" s="57" t="s">
        <v>4688</v>
      </c>
      <c r="D2513" s="91">
        <v>10</v>
      </c>
      <c r="E2513" s="57" t="s">
        <v>6753</v>
      </c>
      <c r="F2513" s="29">
        <f t="shared" si="127"/>
        <v>0</v>
      </c>
      <c r="G2513" s="23">
        <f t="shared" si="128"/>
        <v>7.4999999999999997E-3</v>
      </c>
      <c r="H2513" s="30"/>
      <c r="I2513" s="29"/>
      <c r="J2513" s="23">
        <f t="shared" si="129"/>
        <v>0</v>
      </c>
      <c r="K2513" s="30"/>
      <c r="L2513" s="29"/>
      <c r="M2513" s="98" t="s">
        <v>4944</v>
      </c>
      <c r="N2513" s="98" t="s">
        <v>4944</v>
      </c>
      <c r="O2513" s="98">
        <v>0.03</v>
      </c>
      <c r="P2513" s="98" t="s">
        <v>4944</v>
      </c>
      <c r="Q2513" s="98" t="s">
        <v>4944</v>
      </c>
      <c r="R2513" s="98" t="s">
        <v>4944</v>
      </c>
      <c r="S2513" s="98" t="s">
        <v>4944</v>
      </c>
      <c r="T2513" s="98" t="s">
        <v>4944</v>
      </c>
      <c r="U2513" s="98" t="s">
        <v>4944</v>
      </c>
    </row>
    <row r="2514" spans="1:21" x14ac:dyDescent="0.25">
      <c r="A2514" s="57" t="s">
        <v>4640</v>
      </c>
      <c r="B2514" s="57" t="s">
        <v>4347</v>
      </c>
      <c r="C2514" s="57" t="s">
        <v>4688</v>
      </c>
      <c r="D2514" s="91">
        <v>10</v>
      </c>
      <c r="E2514" s="57" t="s">
        <v>6760</v>
      </c>
      <c r="F2514" s="29">
        <f t="shared" si="127"/>
        <v>0</v>
      </c>
      <c r="G2514" s="23">
        <f t="shared" si="128"/>
        <v>0</v>
      </c>
      <c r="H2514" s="30"/>
      <c r="I2514" s="29"/>
      <c r="J2514" s="23">
        <f t="shared" si="129"/>
        <v>0</v>
      </c>
      <c r="K2514" s="30"/>
      <c r="L2514" s="29"/>
      <c r="M2514" s="98">
        <v>0</v>
      </c>
      <c r="N2514" s="98" t="s">
        <v>4944</v>
      </c>
      <c r="O2514" s="98" t="s">
        <v>4944</v>
      </c>
      <c r="P2514" s="98" t="s">
        <v>4944</v>
      </c>
      <c r="Q2514" s="98" t="s">
        <v>4944</v>
      </c>
      <c r="R2514" s="98" t="s">
        <v>4944</v>
      </c>
      <c r="S2514" s="98" t="s">
        <v>4944</v>
      </c>
      <c r="T2514" s="98" t="s">
        <v>4944</v>
      </c>
      <c r="U2514" s="98" t="s">
        <v>4944</v>
      </c>
    </row>
    <row r="2515" spans="1:21" x14ac:dyDescent="0.25">
      <c r="A2515" s="57" t="s">
        <v>4640</v>
      </c>
      <c r="B2515" s="57" t="s">
        <v>2622</v>
      </c>
      <c r="C2515" s="57" t="s">
        <v>4688</v>
      </c>
      <c r="D2515" s="91">
        <v>10</v>
      </c>
      <c r="E2515" s="57" t="s">
        <v>6761</v>
      </c>
      <c r="F2515" s="29">
        <f t="shared" si="127"/>
        <v>0</v>
      </c>
      <c r="G2515" s="23">
        <f t="shared" si="128"/>
        <v>1.0349999999999999</v>
      </c>
      <c r="H2515" s="30"/>
      <c r="I2515" s="29"/>
      <c r="J2515" s="23">
        <f t="shared" si="129"/>
        <v>0.1794</v>
      </c>
      <c r="K2515" s="30"/>
      <c r="L2515" s="29"/>
      <c r="M2515" s="98" t="s">
        <v>4944</v>
      </c>
      <c r="N2515" s="98" t="s">
        <v>4944</v>
      </c>
      <c r="O2515" s="98" t="s">
        <v>4944</v>
      </c>
      <c r="P2515" s="98">
        <v>4.1399999999999997</v>
      </c>
      <c r="Q2515" s="98" t="s">
        <v>4944</v>
      </c>
      <c r="R2515" s="98">
        <v>0.89700000000000002</v>
      </c>
      <c r="S2515" s="98" t="s">
        <v>4944</v>
      </c>
      <c r="T2515" s="98" t="s">
        <v>4944</v>
      </c>
      <c r="U2515" s="98" t="s">
        <v>4944</v>
      </c>
    </row>
    <row r="2516" spans="1:21" x14ac:dyDescent="0.25">
      <c r="A2516" s="57" t="s">
        <v>4640</v>
      </c>
      <c r="B2516" s="57" t="s">
        <v>1270</v>
      </c>
      <c r="C2516" s="57" t="s">
        <v>4688</v>
      </c>
      <c r="D2516" s="91">
        <v>10</v>
      </c>
      <c r="E2516" s="57" t="s">
        <v>6764</v>
      </c>
      <c r="F2516" s="29">
        <f t="shared" si="127"/>
        <v>0</v>
      </c>
      <c r="G2516" s="23">
        <f t="shared" si="128"/>
        <v>2.1964999999999999</v>
      </c>
      <c r="H2516" s="30"/>
      <c r="I2516" s="29"/>
      <c r="J2516" s="23">
        <f t="shared" si="129"/>
        <v>0.31940000000000002</v>
      </c>
      <c r="K2516" s="30"/>
      <c r="L2516" s="29"/>
      <c r="M2516" s="98">
        <v>0</v>
      </c>
      <c r="N2516" s="98">
        <v>1.5669999999999999</v>
      </c>
      <c r="O2516" s="98">
        <v>0</v>
      </c>
      <c r="P2516" s="98">
        <v>7.2190000000000003</v>
      </c>
      <c r="Q2516" s="98">
        <v>1.597</v>
      </c>
      <c r="R2516" s="98">
        <v>0</v>
      </c>
      <c r="S2516" s="98">
        <v>0</v>
      </c>
      <c r="T2516" s="98" t="s">
        <v>4944</v>
      </c>
      <c r="U2516" s="98" t="s">
        <v>4944</v>
      </c>
    </row>
    <row r="2517" spans="1:21" x14ac:dyDescent="0.25">
      <c r="A2517" s="57" t="s">
        <v>4640</v>
      </c>
      <c r="B2517" s="57" t="s">
        <v>2367</v>
      </c>
      <c r="C2517" s="57" t="s">
        <v>4688</v>
      </c>
      <c r="D2517" s="91">
        <v>10</v>
      </c>
      <c r="E2517" s="57" t="s">
        <v>6765</v>
      </c>
      <c r="F2517" s="29">
        <f t="shared" si="127"/>
        <v>0</v>
      </c>
      <c r="G2517" s="23">
        <f t="shared" si="128"/>
        <v>6.3E-2</v>
      </c>
      <c r="H2517" s="30"/>
      <c r="I2517" s="29"/>
      <c r="J2517" s="23">
        <f t="shared" si="129"/>
        <v>0</v>
      </c>
      <c r="K2517" s="30"/>
      <c r="L2517" s="29"/>
      <c r="M2517" s="98">
        <v>0.21199999999999999</v>
      </c>
      <c r="N2517" s="98">
        <v>0</v>
      </c>
      <c r="O2517" s="98">
        <v>0.04</v>
      </c>
      <c r="P2517" s="98" t="s">
        <v>4944</v>
      </c>
      <c r="Q2517" s="98" t="s">
        <v>4944</v>
      </c>
      <c r="R2517" s="98" t="s">
        <v>4944</v>
      </c>
      <c r="S2517" s="98" t="s">
        <v>4944</v>
      </c>
      <c r="T2517" s="98" t="s">
        <v>4944</v>
      </c>
      <c r="U2517" s="98" t="s">
        <v>4944</v>
      </c>
    </row>
    <row r="2518" spans="1:21" x14ac:dyDescent="0.25">
      <c r="A2518" s="57" t="s">
        <v>4640</v>
      </c>
      <c r="B2518" s="57" t="s">
        <v>2033</v>
      </c>
      <c r="C2518" s="57" t="s">
        <v>4688</v>
      </c>
      <c r="D2518" s="91">
        <v>10</v>
      </c>
      <c r="E2518" s="57" t="s">
        <v>6766</v>
      </c>
      <c r="F2518" s="29">
        <f t="shared" si="127"/>
        <v>0</v>
      </c>
      <c r="G2518" s="23">
        <f t="shared" si="128"/>
        <v>1.3140000000000001</v>
      </c>
      <c r="H2518" s="30"/>
      <c r="I2518" s="29"/>
      <c r="J2518" s="23">
        <f t="shared" si="129"/>
        <v>1.9E-2</v>
      </c>
      <c r="K2518" s="30"/>
      <c r="L2518" s="29"/>
      <c r="M2518" s="98">
        <v>3.1120000000000001</v>
      </c>
      <c r="N2518" s="98" t="s">
        <v>4944</v>
      </c>
      <c r="O2518" s="98" t="s">
        <v>4944</v>
      </c>
      <c r="P2518" s="98">
        <v>2.1440000000000001</v>
      </c>
      <c r="Q2518" s="98">
        <v>9.5000000000000001E-2</v>
      </c>
      <c r="R2518" s="98" t="s">
        <v>4944</v>
      </c>
      <c r="S2518" s="98" t="s">
        <v>4944</v>
      </c>
      <c r="T2518" s="98" t="s">
        <v>4944</v>
      </c>
      <c r="U2518" s="98" t="s">
        <v>4944</v>
      </c>
    </row>
    <row r="2519" spans="1:21" x14ac:dyDescent="0.25">
      <c r="A2519" s="57" t="s">
        <v>4640</v>
      </c>
      <c r="B2519" s="57" t="s">
        <v>1338</v>
      </c>
      <c r="C2519" s="57" t="s">
        <v>4688</v>
      </c>
      <c r="D2519" s="91">
        <v>10</v>
      </c>
      <c r="E2519" s="57" t="s">
        <v>6778</v>
      </c>
      <c r="F2519" s="29">
        <f t="shared" si="127"/>
        <v>0</v>
      </c>
      <c r="G2519" s="23">
        <f t="shared" si="128"/>
        <v>0.53750000000000009</v>
      </c>
      <c r="H2519" s="30"/>
      <c r="I2519" s="29"/>
      <c r="J2519" s="23">
        <f t="shared" si="129"/>
        <v>0.156</v>
      </c>
      <c r="K2519" s="30"/>
      <c r="L2519" s="29"/>
      <c r="M2519" s="98">
        <v>1.2190000000000001</v>
      </c>
      <c r="N2519" s="98" t="s">
        <v>4944</v>
      </c>
      <c r="O2519" s="98">
        <v>0.93100000000000005</v>
      </c>
      <c r="P2519" s="98" t="s">
        <v>4944</v>
      </c>
      <c r="Q2519" s="98" t="s">
        <v>4944</v>
      </c>
      <c r="R2519" s="98">
        <v>0.78</v>
      </c>
      <c r="S2519" s="98" t="s">
        <v>4944</v>
      </c>
      <c r="T2519" s="98" t="s">
        <v>4944</v>
      </c>
      <c r="U2519" s="98" t="s">
        <v>4944</v>
      </c>
    </row>
    <row r="2520" spans="1:21" x14ac:dyDescent="0.25">
      <c r="A2520" s="57" t="s">
        <v>4640</v>
      </c>
      <c r="B2520" s="57" t="s">
        <v>4144</v>
      </c>
      <c r="C2520" s="57" t="s">
        <v>4688</v>
      </c>
      <c r="D2520" s="91">
        <v>10</v>
      </c>
      <c r="E2520" s="57" t="s">
        <v>6790</v>
      </c>
      <c r="F2520" s="29">
        <f t="shared" si="127"/>
        <v>0</v>
      </c>
      <c r="G2520" s="23">
        <f t="shared" si="128"/>
        <v>0.34875</v>
      </c>
      <c r="H2520" s="30"/>
      <c r="I2520" s="29"/>
      <c r="J2520" s="23">
        <f t="shared" si="129"/>
        <v>0</v>
      </c>
      <c r="K2520" s="30"/>
      <c r="L2520" s="29"/>
      <c r="M2520" s="98">
        <v>0.71499999999999997</v>
      </c>
      <c r="N2520" s="98">
        <v>0.68</v>
      </c>
      <c r="O2520" s="98" t="s">
        <v>4944</v>
      </c>
      <c r="P2520" s="98" t="s">
        <v>4944</v>
      </c>
      <c r="Q2520" s="98" t="s">
        <v>4944</v>
      </c>
      <c r="R2520" s="98" t="s">
        <v>4944</v>
      </c>
      <c r="S2520" s="98" t="s">
        <v>4944</v>
      </c>
      <c r="T2520" s="98" t="s">
        <v>4944</v>
      </c>
      <c r="U2520" s="98" t="s">
        <v>4944</v>
      </c>
    </row>
    <row r="2521" spans="1:21" x14ac:dyDescent="0.25">
      <c r="A2521" s="57" t="s">
        <v>4640</v>
      </c>
      <c r="B2521" s="57" t="s">
        <v>2203</v>
      </c>
      <c r="C2521" s="57" t="s">
        <v>4689</v>
      </c>
      <c r="D2521" s="91">
        <v>10</v>
      </c>
      <c r="E2521" s="57" t="s">
        <v>6799</v>
      </c>
      <c r="F2521" s="29">
        <f t="shared" si="127"/>
        <v>0</v>
      </c>
      <c r="G2521" s="23">
        <f t="shared" si="128"/>
        <v>1.466</v>
      </c>
      <c r="H2521" s="30"/>
      <c r="I2521" s="29"/>
      <c r="J2521" s="23">
        <f t="shared" si="129"/>
        <v>0</v>
      </c>
      <c r="K2521" s="30"/>
      <c r="L2521" s="29"/>
      <c r="M2521" s="98" t="s">
        <v>4944</v>
      </c>
      <c r="N2521" s="98" t="s">
        <v>4944</v>
      </c>
      <c r="O2521" s="98" t="s">
        <v>4944</v>
      </c>
      <c r="P2521" s="98">
        <v>5.8639999999999999</v>
      </c>
      <c r="Q2521" s="98" t="s">
        <v>4944</v>
      </c>
      <c r="R2521" s="98" t="s">
        <v>4944</v>
      </c>
      <c r="S2521" s="98" t="s">
        <v>4944</v>
      </c>
      <c r="T2521" s="98" t="s">
        <v>4944</v>
      </c>
      <c r="U2521" s="98" t="s">
        <v>4944</v>
      </c>
    </row>
    <row r="2522" spans="1:21" x14ac:dyDescent="0.25">
      <c r="A2522" s="57" t="s">
        <v>4640</v>
      </c>
      <c r="B2522" s="57" t="s">
        <v>3086</v>
      </c>
      <c r="C2522" s="57" t="s">
        <v>4689</v>
      </c>
      <c r="D2522" s="91">
        <v>10</v>
      </c>
      <c r="E2522" s="57" t="s">
        <v>6803</v>
      </c>
      <c r="F2522" s="29">
        <f t="shared" si="127"/>
        <v>0</v>
      </c>
      <c r="G2522" s="23">
        <f t="shared" si="128"/>
        <v>1.488</v>
      </c>
      <c r="H2522" s="30"/>
      <c r="I2522" s="29"/>
      <c r="J2522" s="23">
        <f t="shared" si="129"/>
        <v>0.32879999999999998</v>
      </c>
      <c r="K2522" s="30"/>
      <c r="L2522" s="29"/>
      <c r="M2522" s="98" t="s">
        <v>4944</v>
      </c>
      <c r="N2522" s="98">
        <v>0</v>
      </c>
      <c r="O2522" s="98">
        <v>0</v>
      </c>
      <c r="P2522" s="98">
        <v>5.952</v>
      </c>
      <c r="Q2522" s="98">
        <v>1.6439999999999999</v>
      </c>
      <c r="R2522" s="98">
        <v>0</v>
      </c>
      <c r="S2522" s="98" t="s">
        <v>4944</v>
      </c>
      <c r="T2522" s="98" t="s">
        <v>4944</v>
      </c>
      <c r="U2522" s="98" t="s">
        <v>4944</v>
      </c>
    </row>
    <row r="2523" spans="1:21" x14ac:dyDescent="0.25">
      <c r="A2523" s="57" t="s">
        <v>4640</v>
      </c>
      <c r="B2523" s="57" t="s">
        <v>3210</v>
      </c>
      <c r="C2523" s="57" t="s">
        <v>4689</v>
      </c>
      <c r="D2523" s="91">
        <v>10</v>
      </c>
      <c r="E2523" s="57" t="s">
        <v>6806</v>
      </c>
      <c r="F2523" s="29">
        <f t="shared" si="127"/>
        <v>0</v>
      </c>
      <c r="G2523" s="23">
        <f t="shared" si="128"/>
        <v>0</v>
      </c>
      <c r="H2523" s="30"/>
      <c r="I2523" s="29"/>
      <c r="J2523" s="23">
        <f t="shared" si="129"/>
        <v>70.114999999999995</v>
      </c>
      <c r="K2523" s="30"/>
      <c r="L2523" s="29"/>
      <c r="M2523" s="98" t="s">
        <v>4944</v>
      </c>
      <c r="N2523" s="98" t="s">
        <v>4944</v>
      </c>
      <c r="O2523" s="98" t="s">
        <v>4944</v>
      </c>
      <c r="P2523" s="98" t="s">
        <v>4944</v>
      </c>
      <c r="Q2523" s="98">
        <v>350</v>
      </c>
      <c r="R2523" s="98">
        <v>0.57499999999999996</v>
      </c>
      <c r="S2523" s="98" t="s">
        <v>4944</v>
      </c>
      <c r="T2523" s="98" t="s">
        <v>4944</v>
      </c>
      <c r="U2523" s="98" t="s">
        <v>4944</v>
      </c>
    </row>
    <row r="2524" spans="1:21" x14ac:dyDescent="0.25">
      <c r="A2524" s="57" t="s">
        <v>4640</v>
      </c>
      <c r="B2524" s="57" t="s">
        <v>1941</v>
      </c>
      <c r="C2524" s="57" t="s">
        <v>4689</v>
      </c>
      <c r="D2524" s="91">
        <v>10</v>
      </c>
      <c r="E2524" s="57" t="s">
        <v>6808</v>
      </c>
      <c r="F2524" s="29">
        <f t="shared" si="127"/>
        <v>0</v>
      </c>
      <c r="G2524" s="23">
        <f t="shared" si="128"/>
        <v>5.9499999999999997E-2</v>
      </c>
      <c r="H2524" s="30"/>
      <c r="I2524" s="29"/>
      <c r="J2524" s="23">
        <f t="shared" si="129"/>
        <v>0</v>
      </c>
      <c r="K2524" s="30"/>
      <c r="L2524" s="29"/>
      <c r="M2524" s="98" t="s">
        <v>4944</v>
      </c>
      <c r="N2524" s="98" t="s">
        <v>4944</v>
      </c>
      <c r="O2524" s="98" t="s">
        <v>4944</v>
      </c>
      <c r="P2524" s="98">
        <v>0.23799999999999999</v>
      </c>
      <c r="Q2524" s="98" t="s">
        <v>4944</v>
      </c>
      <c r="R2524" s="98" t="s">
        <v>4944</v>
      </c>
      <c r="S2524" s="98" t="s">
        <v>4944</v>
      </c>
      <c r="T2524" s="98" t="s">
        <v>4944</v>
      </c>
      <c r="U2524" s="98" t="s">
        <v>4944</v>
      </c>
    </row>
    <row r="2525" spans="1:21" x14ac:dyDescent="0.25">
      <c r="A2525" s="57" t="s">
        <v>4640</v>
      </c>
      <c r="B2525" s="57" t="s">
        <v>3813</v>
      </c>
      <c r="C2525" s="57" t="s">
        <v>4690</v>
      </c>
      <c r="D2525" s="91">
        <v>11</v>
      </c>
      <c r="E2525" s="57" t="s">
        <v>6814</v>
      </c>
      <c r="F2525" s="29">
        <f t="shared" si="127"/>
        <v>0</v>
      </c>
      <c r="G2525" s="23">
        <f t="shared" si="128"/>
        <v>52.295749999999998</v>
      </c>
      <c r="H2525" s="30"/>
      <c r="I2525" s="29"/>
      <c r="J2525" s="23">
        <f t="shared" si="129"/>
        <v>0</v>
      </c>
      <c r="K2525" s="30"/>
      <c r="L2525" s="29"/>
      <c r="M2525" s="98">
        <v>116.072</v>
      </c>
      <c r="N2525" s="98">
        <v>68.087000000000003</v>
      </c>
      <c r="O2525" s="98" t="s">
        <v>4944</v>
      </c>
      <c r="P2525" s="98">
        <v>25.024000000000001</v>
      </c>
      <c r="Q2525" s="98" t="s">
        <v>4944</v>
      </c>
      <c r="R2525" s="98" t="s">
        <v>4944</v>
      </c>
      <c r="S2525" s="98" t="s">
        <v>4944</v>
      </c>
      <c r="T2525" s="98" t="s">
        <v>4944</v>
      </c>
      <c r="U2525" s="98" t="s">
        <v>4944</v>
      </c>
    </row>
    <row r="2526" spans="1:21" x14ac:dyDescent="0.25">
      <c r="A2526" s="57" t="s">
        <v>4640</v>
      </c>
      <c r="B2526" s="57" t="s">
        <v>9580</v>
      </c>
      <c r="C2526" s="57" t="s">
        <v>4690</v>
      </c>
      <c r="D2526" s="91">
        <v>11</v>
      </c>
      <c r="E2526" s="57" t="s">
        <v>9581</v>
      </c>
      <c r="F2526" s="29">
        <f t="shared" si="127"/>
        <v>0</v>
      </c>
      <c r="G2526" s="23">
        <f t="shared" si="128"/>
        <v>11.20675</v>
      </c>
      <c r="H2526" s="30"/>
      <c r="I2526" s="29"/>
      <c r="J2526" s="23">
        <f t="shared" si="129"/>
        <v>0</v>
      </c>
      <c r="K2526" s="30"/>
      <c r="L2526" s="29"/>
      <c r="M2526" s="98" t="s">
        <v>4944</v>
      </c>
      <c r="N2526" s="98" t="s">
        <v>4944</v>
      </c>
      <c r="O2526" s="98">
        <v>44.826999999999998</v>
      </c>
      <c r="P2526" s="98" t="s">
        <v>4944</v>
      </c>
      <c r="Q2526" s="98" t="s">
        <v>4944</v>
      </c>
      <c r="R2526" s="98" t="s">
        <v>4944</v>
      </c>
      <c r="S2526" s="98" t="s">
        <v>4944</v>
      </c>
      <c r="T2526" s="98" t="s">
        <v>4944</v>
      </c>
      <c r="U2526" s="98" t="s">
        <v>4944</v>
      </c>
    </row>
    <row r="2527" spans="1:21" x14ac:dyDescent="0.25">
      <c r="A2527" s="57" t="s">
        <v>4640</v>
      </c>
      <c r="B2527" s="57" t="s">
        <v>4379</v>
      </c>
      <c r="C2527" s="57" t="s">
        <v>4690</v>
      </c>
      <c r="D2527" s="91">
        <v>11</v>
      </c>
      <c r="E2527" s="57" t="s">
        <v>6815</v>
      </c>
      <c r="F2527" s="29">
        <f t="shared" si="127"/>
        <v>0</v>
      </c>
      <c r="G2527" s="23">
        <f t="shared" si="128"/>
        <v>45.732749999999996</v>
      </c>
      <c r="H2527" s="30"/>
      <c r="I2527" s="29"/>
      <c r="J2527" s="23">
        <f t="shared" si="129"/>
        <v>0</v>
      </c>
      <c r="K2527" s="30"/>
      <c r="L2527" s="29"/>
      <c r="M2527" s="98">
        <v>23.17</v>
      </c>
      <c r="N2527" s="98">
        <v>69.179000000000002</v>
      </c>
      <c r="O2527" s="98">
        <v>90.581999999999994</v>
      </c>
      <c r="P2527" s="98" t="s">
        <v>4944</v>
      </c>
      <c r="Q2527" s="98" t="s">
        <v>4944</v>
      </c>
      <c r="R2527" s="98" t="s">
        <v>4944</v>
      </c>
      <c r="S2527" s="98" t="s">
        <v>4944</v>
      </c>
      <c r="T2527" s="98" t="s">
        <v>4944</v>
      </c>
      <c r="U2527" s="98" t="s">
        <v>4944</v>
      </c>
    </row>
    <row r="2528" spans="1:21" x14ac:dyDescent="0.25">
      <c r="A2528" s="57" t="s">
        <v>4640</v>
      </c>
      <c r="B2528" s="57" t="s">
        <v>3825</v>
      </c>
      <c r="C2528" s="57" t="s">
        <v>4690</v>
      </c>
      <c r="D2528" s="91">
        <v>11</v>
      </c>
      <c r="E2528" s="57" t="s">
        <v>6816</v>
      </c>
      <c r="F2528" s="29">
        <f t="shared" ref="F2528:F2591" si="130">SUM(S2528:U2528)/3</f>
        <v>0</v>
      </c>
      <c r="G2528" s="23">
        <f t="shared" ref="G2528:G2591" si="131">SUM(M2528:P2528)/4</f>
        <v>9.9109999999999996</v>
      </c>
      <c r="H2528" s="30"/>
      <c r="I2528" s="29"/>
      <c r="J2528" s="23">
        <f t="shared" ref="J2528:J2591" si="132">SUM(Q2528:U2528)/5</f>
        <v>0.2024</v>
      </c>
      <c r="K2528" s="30"/>
      <c r="L2528" s="29"/>
      <c r="M2528" s="98" t="s">
        <v>4944</v>
      </c>
      <c r="N2528" s="98">
        <v>39.643999999999998</v>
      </c>
      <c r="O2528" s="98" t="s">
        <v>4944</v>
      </c>
      <c r="P2528" s="98" t="s">
        <v>4944</v>
      </c>
      <c r="Q2528" s="98">
        <v>1.012</v>
      </c>
      <c r="R2528" s="98" t="s">
        <v>4944</v>
      </c>
      <c r="S2528" s="98" t="s">
        <v>4944</v>
      </c>
      <c r="T2528" s="98" t="s">
        <v>4944</v>
      </c>
      <c r="U2528" s="98" t="s">
        <v>4944</v>
      </c>
    </row>
    <row r="2529" spans="1:21" x14ac:dyDescent="0.25">
      <c r="A2529" s="57" t="s">
        <v>4640</v>
      </c>
      <c r="B2529" s="57" t="s">
        <v>3934</v>
      </c>
      <c r="C2529" s="57" t="s">
        <v>4690</v>
      </c>
      <c r="D2529" s="91">
        <v>11</v>
      </c>
      <c r="E2529" s="57" t="s">
        <v>6817</v>
      </c>
      <c r="F2529" s="29">
        <f t="shared" si="130"/>
        <v>0</v>
      </c>
      <c r="G2529" s="23">
        <f t="shared" si="131"/>
        <v>1.12825</v>
      </c>
      <c r="H2529" s="30"/>
      <c r="I2529" s="29"/>
      <c r="J2529" s="23">
        <f t="shared" si="132"/>
        <v>0</v>
      </c>
      <c r="K2529" s="30"/>
      <c r="L2529" s="29"/>
      <c r="M2529" s="98">
        <v>4.5129999999999999</v>
      </c>
      <c r="N2529" s="98" t="s">
        <v>4944</v>
      </c>
      <c r="O2529" s="98" t="s">
        <v>4944</v>
      </c>
      <c r="P2529" s="98" t="s">
        <v>4944</v>
      </c>
      <c r="Q2529" s="98" t="s">
        <v>4944</v>
      </c>
      <c r="R2529" s="98" t="s">
        <v>4944</v>
      </c>
      <c r="S2529" s="98" t="s">
        <v>4944</v>
      </c>
      <c r="T2529" s="98" t="s">
        <v>4944</v>
      </c>
      <c r="U2529" s="98" t="s">
        <v>4944</v>
      </c>
    </row>
    <row r="2530" spans="1:21" x14ac:dyDescent="0.25">
      <c r="A2530" s="57" t="s">
        <v>4640</v>
      </c>
      <c r="B2530" s="57" t="s">
        <v>2558</v>
      </c>
      <c r="C2530" s="57" t="s">
        <v>4691</v>
      </c>
      <c r="D2530" s="91">
        <v>11</v>
      </c>
      <c r="E2530" s="57" t="s">
        <v>6828</v>
      </c>
      <c r="F2530" s="29">
        <f t="shared" si="130"/>
        <v>0</v>
      </c>
      <c r="G2530" s="23">
        <f t="shared" si="131"/>
        <v>11.10525</v>
      </c>
      <c r="H2530" s="30"/>
      <c r="I2530" s="29"/>
      <c r="J2530" s="23">
        <f t="shared" si="132"/>
        <v>13.89</v>
      </c>
      <c r="K2530" s="30"/>
      <c r="L2530" s="29"/>
      <c r="M2530" s="98" t="s">
        <v>4944</v>
      </c>
      <c r="N2530" s="98" t="s">
        <v>4944</v>
      </c>
      <c r="O2530" s="98">
        <v>44.420999999999999</v>
      </c>
      <c r="P2530" s="98" t="s">
        <v>4944</v>
      </c>
      <c r="Q2530" s="98">
        <v>69.45</v>
      </c>
      <c r="R2530" s="98" t="s">
        <v>4944</v>
      </c>
      <c r="S2530" s="98" t="s">
        <v>4944</v>
      </c>
      <c r="T2530" s="98" t="s">
        <v>4944</v>
      </c>
      <c r="U2530" s="98">
        <v>0</v>
      </c>
    </row>
    <row r="2531" spans="1:21" x14ac:dyDescent="0.25">
      <c r="A2531" s="57" t="s">
        <v>4640</v>
      </c>
      <c r="B2531" s="57" t="s">
        <v>4044</v>
      </c>
      <c r="C2531" s="57" t="s">
        <v>4691</v>
      </c>
      <c r="D2531" s="91">
        <v>11</v>
      </c>
      <c r="E2531" s="57" t="s">
        <v>6829</v>
      </c>
      <c r="F2531" s="29">
        <f t="shared" si="130"/>
        <v>0</v>
      </c>
      <c r="G2531" s="23">
        <f t="shared" si="131"/>
        <v>4.3440000000000003</v>
      </c>
      <c r="H2531" s="30"/>
      <c r="I2531" s="29"/>
      <c r="J2531" s="23">
        <f t="shared" si="132"/>
        <v>0</v>
      </c>
      <c r="K2531" s="30"/>
      <c r="L2531" s="29"/>
      <c r="M2531" s="98">
        <v>2.339</v>
      </c>
      <c r="N2531" s="98">
        <v>15.037000000000001</v>
      </c>
      <c r="O2531" s="98" t="s">
        <v>4944</v>
      </c>
      <c r="P2531" s="98" t="s">
        <v>4944</v>
      </c>
      <c r="Q2531" s="98" t="s">
        <v>4944</v>
      </c>
      <c r="R2531" s="98" t="s">
        <v>4944</v>
      </c>
      <c r="S2531" s="98" t="s">
        <v>4944</v>
      </c>
      <c r="T2531" s="98" t="s">
        <v>4944</v>
      </c>
      <c r="U2531" s="98" t="s">
        <v>4944</v>
      </c>
    </row>
    <row r="2532" spans="1:21" x14ac:dyDescent="0.25">
      <c r="A2532" s="57" t="s">
        <v>4640</v>
      </c>
      <c r="B2532" s="57" t="s">
        <v>4555</v>
      </c>
      <c r="C2532" s="57" t="s">
        <v>4691</v>
      </c>
      <c r="D2532" s="91">
        <v>11</v>
      </c>
      <c r="E2532" s="57" t="s">
        <v>6830</v>
      </c>
      <c r="F2532" s="29">
        <f t="shared" si="130"/>
        <v>0</v>
      </c>
      <c r="G2532" s="23">
        <f t="shared" si="131"/>
        <v>0</v>
      </c>
      <c r="H2532" s="30"/>
      <c r="I2532" s="29"/>
      <c r="J2532" s="23">
        <f t="shared" si="132"/>
        <v>47.933399999999999</v>
      </c>
      <c r="K2532" s="30"/>
      <c r="L2532" s="29"/>
      <c r="M2532" s="98" t="s">
        <v>4944</v>
      </c>
      <c r="N2532" s="98" t="s">
        <v>4944</v>
      </c>
      <c r="O2532" s="98" t="s">
        <v>4944</v>
      </c>
      <c r="P2532" s="98" t="s">
        <v>4944</v>
      </c>
      <c r="Q2532" s="98">
        <v>239.667</v>
      </c>
      <c r="R2532" s="98" t="s">
        <v>4944</v>
      </c>
      <c r="S2532" s="98" t="s">
        <v>4944</v>
      </c>
      <c r="T2532" s="98" t="s">
        <v>4944</v>
      </c>
      <c r="U2532" s="98" t="s">
        <v>4944</v>
      </c>
    </row>
    <row r="2533" spans="1:21" x14ac:dyDescent="0.25">
      <c r="A2533" s="57" t="s">
        <v>4640</v>
      </c>
      <c r="B2533" s="57" t="s">
        <v>9584</v>
      </c>
      <c r="C2533" s="57" t="s">
        <v>4691</v>
      </c>
      <c r="D2533" s="91">
        <v>11</v>
      </c>
      <c r="E2533" s="57" t="s">
        <v>9585</v>
      </c>
      <c r="F2533" s="29">
        <f t="shared" si="130"/>
        <v>0</v>
      </c>
      <c r="G2533" s="23">
        <f t="shared" si="131"/>
        <v>0.86250000000000004</v>
      </c>
      <c r="H2533" s="30"/>
      <c r="I2533" s="29"/>
      <c r="J2533" s="23">
        <f t="shared" si="132"/>
        <v>0</v>
      </c>
      <c r="K2533" s="30"/>
      <c r="L2533" s="29"/>
      <c r="M2533" s="98">
        <v>3.45</v>
      </c>
      <c r="N2533" s="98" t="s">
        <v>4944</v>
      </c>
      <c r="O2533" s="98" t="s">
        <v>4944</v>
      </c>
      <c r="P2533" s="98" t="s">
        <v>4944</v>
      </c>
      <c r="Q2533" s="98" t="s">
        <v>4944</v>
      </c>
      <c r="R2533" s="98" t="s">
        <v>4944</v>
      </c>
      <c r="S2533" s="98" t="s">
        <v>4944</v>
      </c>
      <c r="T2533" s="98" t="s">
        <v>4944</v>
      </c>
      <c r="U2533" s="98" t="s">
        <v>4944</v>
      </c>
    </row>
    <row r="2534" spans="1:21" x14ac:dyDescent="0.25">
      <c r="A2534" s="57" t="s">
        <v>4640</v>
      </c>
      <c r="B2534" s="57" t="s">
        <v>215</v>
      </c>
      <c r="C2534" s="57" t="s">
        <v>4691</v>
      </c>
      <c r="D2534" s="91">
        <v>11</v>
      </c>
      <c r="E2534" s="57" t="s">
        <v>6834</v>
      </c>
      <c r="F2534" s="29">
        <f t="shared" si="130"/>
        <v>0</v>
      </c>
      <c r="G2534" s="23">
        <f t="shared" si="131"/>
        <v>26.079749999999997</v>
      </c>
      <c r="H2534" s="30"/>
      <c r="I2534" s="29"/>
      <c r="J2534" s="23">
        <f t="shared" si="132"/>
        <v>0</v>
      </c>
      <c r="K2534" s="30"/>
      <c r="L2534" s="29"/>
      <c r="M2534" s="98" t="s">
        <v>4944</v>
      </c>
      <c r="N2534" s="98">
        <v>79.91</v>
      </c>
      <c r="O2534" s="98">
        <v>22.533999999999999</v>
      </c>
      <c r="P2534" s="98">
        <v>1.875</v>
      </c>
      <c r="Q2534" s="98" t="s">
        <v>4944</v>
      </c>
      <c r="R2534" s="98" t="s">
        <v>4944</v>
      </c>
      <c r="S2534" s="98" t="s">
        <v>4944</v>
      </c>
      <c r="T2534" s="98" t="s">
        <v>4944</v>
      </c>
      <c r="U2534" s="98" t="s">
        <v>4944</v>
      </c>
    </row>
    <row r="2535" spans="1:21" x14ac:dyDescent="0.25">
      <c r="A2535" s="57" t="s">
        <v>4640</v>
      </c>
      <c r="B2535" s="57" t="s">
        <v>3783</v>
      </c>
      <c r="C2535" s="57" t="s">
        <v>4691</v>
      </c>
      <c r="D2535" s="91">
        <v>11</v>
      </c>
      <c r="E2535" s="57" t="s">
        <v>6836</v>
      </c>
      <c r="F2535" s="29">
        <f t="shared" si="130"/>
        <v>0</v>
      </c>
      <c r="G2535" s="23">
        <f t="shared" si="131"/>
        <v>5.1207500000000001</v>
      </c>
      <c r="H2535" s="30"/>
      <c r="I2535" s="29"/>
      <c r="J2535" s="23">
        <f t="shared" si="132"/>
        <v>0</v>
      </c>
      <c r="K2535" s="30"/>
      <c r="L2535" s="29"/>
      <c r="M2535" s="98" t="s">
        <v>4944</v>
      </c>
      <c r="N2535" s="98">
        <v>18.885000000000002</v>
      </c>
      <c r="O2535" s="98">
        <v>1.5980000000000001</v>
      </c>
      <c r="P2535" s="98" t="s">
        <v>4944</v>
      </c>
      <c r="Q2535" s="98" t="s">
        <v>4944</v>
      </c>
      <c r="R2535" s="98" t="s">
        <v>4944</v>
      </c>
      <c r="S2535" s="98" t="s">
        <v>4944</v>
      </c>
      <c r="T2535" s="98" t="s">
        <v>4944</v>
      </c>
      <c r="U2535" s="98" t="s">
        <v>4944</v>
      </c>
    </row>
    <row r="2536" spans="1:21" x14ac:dyDescent="0.25">
      <c r="A2536" s="57" t="s">
        <v>4640</v>
      </c>
      <c r="B2536" s="57" t="s">
        <v>3994</v>
      </c>
      <c r="C2536" s="57" t="s">
        <v>4691</v>
      </c>
      <c r="D2536" s="91">
        <v>11</v>
      </c>
      <c r="E2536" s="57" t="s">
        <v>6850</v>
      </c>
      <c r="F2536" s="29">
        <f t="shared" si="130"/>
        <v>0</v>
      </c>
      <c r="G2536" s="23">
        <f t="shared" si="131"/>
        <v>0.1205</v>
      </c>
      <c r="H2536" s="30"/>
      <c r="I2536" s="29"/>
      <c r="J2536" s="23">
        <f t="shared" si="132"/>
        <v>0</v>
      </c>
      <c r="K2536" s="30"/>
      <c r="L2536" s="29"/>
      <c r="M2536" s="98" t="s">
        <v>4944</v>
      </c>
      <c r="N2536" s="98" t="s">
        <v>4944</v>
      </c>
      <c r="O2536" s="98" t="s">
        <v>4944</v>
      </c>
      <c r="P2536" s="98">
        <v>0.48199999999999998</v>
      </c>
      <c r="Q2536" s="98" t="s">
        <v>4944</v>
      </c>
      <c r="R2536" s="98" t="s">
        <v>4944</v>
      </c>
      <c r="S2536" s="98" t="s">
        <v>4944</v>
      </c>
      <c r="T2536" s="98" t="s">
        <v>4944</v>
      </c>
      <c r="U2536" s="98" t="s">
        <v>4944</v>
      </c>
    </row>
    <row r="2537" spans="1:21" x14ac:dyDescent="0.25">
      <c r="A2537" s="57" t="s">
        <v>4640</v>
      </c>
      <c r="B2537" s="57" t="s">
        <v>1768</v>
      </c>
      <c r="C2537" s="57" t="s">
        <v>4691</v>
      </c>
      <c r="D2537" s="91">
        <v>11</v>
      </c>
      <c r="E2537" s="57" t="s">
        <v>6851</v>
      </c>
      <c r="F2537" s="29">
        <f t="shared" si="130"/>
        <v>0</v>
      </c>
      <c r="G2537" s="23">
        <f t="shared" si="131"/>
        <v>243.32050000000004</v>
      </c>
      <c r="H2537" s="30"/>
      <c r="I2537" s="29"/>
      <c r="J2537" s="23">
        <f t="shared" si="132"/>
        <v>0</v>
      </c>
      <c r="K2537" s="30"/>
      <c r="L2537" s="29"/>
      <c r="M2537" s="98">
        <v>548.73900000000003</v>
      </c>
      <c r="N2537" s="98">
        <v>302.69900000000001</v>
      </c>
      <c r="O2537" s="98">
        <v>106.748</v>
      </c>
      <c r="P2537" s="98">
        <v>15.096</v>
      </c>
      <c r="Q2537" s="98" t="s">
        <v>4944</v>
      </c>
      <c r="R2537" s="98" t="s">
        <v>4944</v>
      </c>
      <c r="S2537" s="98" t="s">
        <v>4944</v>
      </c>
      <c r="T2537" s="98" t="s">
        <v>4944</v>
      </c>
      <c r="U2537" s="98" t="s">
        <v>4944</v>
      </c>
    </row>
    <row r="2538" spans="1:21" x14ac:dyDescent="0.25">
      <c r="A2538" s="57" t="s">
        <v>4640</v>
      </c>
      <c r="B2538" s="57" t="s">
        <v>3155</v>
      </c>
      <c r="C2538" s="57" t="s">
        <v>4692</v>
      </c>
      <c r="D2538" s="91">
        <v>11</v>
      </c>
      <c r="E2538" s="57" t="s">
        <v>6855</v>
      </c>
      <c r="F2538" s="29">
        <f t="shared" si="130"/>
        <v>0</v>
      </c>
      <c r="G2538" s="23">
        <f t="shared" si="131"/>
        <v>16.85275</v>
      </c>
      <c r="H2538" s="30"/>
      <c r="I2538" s="29"/>
      <c r="J2538" s="23">
        <f t="shared" si="132"/>
        <v>0</v>
      </c>
      <c r="K2538" s="30"/>
      <c r="L2538" s="29"/>
      <c r="M2538" s="98">
        <v>1.486</v>
      </c>
      <c r="N2538" s="98">
        <v>63.642000000000003</v>
      </c>
      <c r="O2538" s="98">
        <v>2.2829999999999999</v>
      </c>
      <c r="P2538" s="98" t="s">
        <v>4944</v>
      </c>
      <c r="Q2538" s="98" t="s">
        <v>4944</v>
      </c>
      <c r="R2538" s="98" t="s">
        <v>4944</v>
      </c>
      <c r="S2538" s="98" t="s">
        <v>4944</v>
      </c>
      <c r="T2538" s="98" t="s">
        <v>4944</v>
      </c>
      <c r="U2538" s="98" t="s">
        <v>4944</v>
      </c>
    </row>
    <row r="2539" spans="1:21" x14ac:dyDescent="0.25">
      <c r="A2539" s="57" t="s">
        <v>4640</v>
      </c>
      <c r="B2539" s="57" t="s">
        <v>3217</v>
      </c>
      <c r="C2539" s="57" t="s">
        <v>4692</v>
      </c>
      <c r="D2539" s="91">
        <v>11</v>
      </c>
      <c r="E2539" s="57" t="s">
        <v>6857</v>
      </c>
      <c r="F2539" s="29">
        <f t="shared" si="130"/>
        <v>0</v>
      </c>
      <c r="G2539" s="23">
        <f t="shared" si="131"/>
        <v>6.1094999999999997</v>
      </c>
      <c r="H2539" s="30"/>
      <c r="I2539" s="29"/>
      <c r="J2539" s="23">
        <f t="shared" si="132"/>
        <v>4.7629999999999999</v>
      </c>
      <c r="K2539" s="30"/>
      <c r="L2539" s="29"/>
      <c r="M2539" s="98">
        <v>17.036999999999999</v>
      </c>
      <c r="N2539" s="98">
        <v>7.4009999999999998</v>
      </c>
      <c r="O2539" s="98" t="s">
        <v>4944</v>
      </c>
      <c r="P2539" s="98" t="s">
        <v>4944</v>
      </c>
      <c r="Q2539" s="98">
        <v>23.815000000000001</v>
      </c>
      <c r="R2539" s="98" t="s">
        <v>4944</v>
      </c>
      <c r="S2539" s="98" t="s">
        <v>4944</v>
      </c>
      <c r="T2539" s="98" t="s">
        <v>4944</v>
      </c>
      <c r="U2539" s="98" t="s">
        <v>4944</v>
      </c>
    </row>
    <row r="2540" spans="1:21" x14ac:dyDescent="0.25">
      <c r="A2540" s="57" t="s">
        <v>4640</v>
      </c>
      <c r="B2540" s="57" t="s">
        <v>2513</v>
      </c>
      <c r="C2540" s="57" t="s">
        <v>4692</v>
      </c>
      <c r="D2540" s="91">
        <v>11</v>
      </c>
      <c r="E2540" s="57" t="s">
        <v>6860</v>
      </c>
      <c r="F2540" s="29">
        <f t="shared" si="130"/>
        <v>0</v>
      </c>
      <c r="G2540" s="23">
        <f t="shared" si="131"/>
        <v>5.1567499999999997</v>
      </c>
      <c r="H2540" s="30"/>
      <c r="I2540" s="29"/>
      <c r="J2540" s="23">
        <f t="shared" si="132"/>
        <v>0</v>
      </c>
      <c r="K2540" s="30"/>
      <c r="L2540" s="29"/>
      <c r="M2540" s="98" t="s">
        <v>4944</v>
      </c>
      <c r="N2540" s="98" t="s">
        <v>4944</v>
      </c>
      <c r="O2540" s="98">
        <v>20.626999999999999</v>
      </c>
      <c r="P2540" s="98" t="s">
        <v>4944</v>
      </c>
      <c r="Q2540" s="98" t="s">
        <v>4944</v>
      </c>
      <c r="R2540" s="98" t="s">
        <v>4944</v>
      </c>
      <c r="S2540" s="98" t="s">
        <v>4944</v>
      </c>
      <c r="T2540" s="98" t="s">
        <v>4944</v>
      </c>
      <c r="U2540" s="98" t="s">
        <v>4944</v>
      </c>
    </row>
    <row r="2541" spans="1:21" x14ac:dyDescent="0.25">
      <c r="A2541" s="57" t="s">
        <v>4640</v>
      </c>
      <c r="B2541" s="57" t="s">
        <v>4348</v>
      </c>
      <c r="C2541" s="57" t="s">
        <v>4692</v>
      </c>
      <c r="D2541" s="91">
        <v>11</v>
      </c>
      <c r="E2541" s="57" t="s">
        <v>6867</v>
      </c>
      <c r="F2541" s="29">
        <f t="shared" si="130"/>
        <v>0</v>
      </c>
      <c r="G2541" s="23">
        <f t="shared" si="131"/>
        <v>2.625</v>
      </c>
      <c r="H2541" s="30"/>
      <c r="I2541" s="29"/>
      <c r="J2541" s="23">
        <f t="shared" si="132"/>
        <v>0</v>
      </c>
      <c r="K2541" s="30"/>
      <c r="L2541" s="29"/>
      <c r="M2541" s="98" t="s">
        <v>4944</v>
      </c>
      <c r="N2541" s="98">
        <v>10.5</v>
      </c>
      <c r="O2541" s="98" t="s">
        <v>4944</v>
      </c>
      <c r="P2541" s="98" t="s">
        <v>4944</v>
      </c>
      <c r="Q2541" s="98" t="s">
        <v>4944</v>
      </c>
      <c r="R2541" s="98" t="s">
        <v>4944</v>
      </c>
      <c r="S2541" s="98" t="s">
        <v>4944</v>
      </c>
      <c r="T2541" s="98" t="s">
        <v>4944</v>
      </c>
      <c r="U2541" s="98" t="s">
        <v>4944</v>
      </c>
    </row>
    <row r="2542" spans="1:21" x14ac:dyDescent="0.25">
      <c r="A2542" s="57" t="s">
        <v>4640</v>
      </c>
      <c r="B2542" s="57" t="s">
        <v>3672</v>
      </c>
      <c r="C2542" s="57" t="s">
        <v>4692</v>
      </c>
      <c r="D2542" s="91">
        <v>11</v>
      </c>
      <c r="E2542" s="57" t="s">
        <v>6869</v>
      </c>
      <c r="F2542" s="29">
        <f t="shared" si="130"/>
        <v>0</v>
      </c>
      <c r="G2542" s="23">
        <f t="shared" si="131"/>
        <v>6.6970000000000001</v>
      </c>
      <c r="H2542" s="30"/>
      <c r="I2542" s="29"/>
      <c r="J2542" s="23">
        <f t="shared" si="132"/>
        <v>0</v>
      </c>
      <c r="K2542" s="30"/>
      <c r="L2542" s="29"/>
      <c r="M2542" s="98" t="s">
        <v>4944</v>
      </c>
      <c r="N2542" s="98" t="s">
        <v>4944</v>
      </c>
      <c r="O2542" s="98">
        <v>26.788</v>
      </c>
      <c r="P2542" s="98" t="s">
        <v>4944</v>
      </c>
      <c r="Q2542" s="98" t="s">
        <v>4944</v>
      </c>
      <c r="R2542" s="98" t="s">
        <v>4944</v>
      </c>
      <c r="S2542" s="98" t="s">
        <v>4944</v>
      </c>
      <c r="T2542" s="98" t="s">
        <v>4944</v>
      </c>
      <c r="U2542" s="98" t="s">
        <v>4944</v>
      </c>
    </row>
    <row r="2543" spans="1:21" x14ac:dyDescent="0.25">
      <c r="A2543" s="57" t="s">
        <v>4640</v>
      </c>
      <c r="B2543" s="57" t="s">
        <v>4164</v>
      </c>
      <c r="C2543" s="57" t="s">
        <v>4692</v>
      </c>
      <c r="D2543" s="91">
        <v>11</v>
      </c>
      <c r="E2543" s="57" t="s">
        <v>6876</v>
      </c>
      <c r="F2543" s="29">
        <f t="shared" si="130"/>
        <v>0</v>
      </c>
      <c r="G2543" s="23">
        <f t="shared" si="131"/>
        <v>0.25900000000000001</v>
      </c>
      <c r="H2543" s="30"/>
      <c r="I2543" s="29"/>
      <c r="J2543" s="23">
        <f t="shared" si="132"/>
        <v>0</v>
      </c>
      <c r="K2543" s="30"/>
      <c r="L2543" s="29"/>
      <c r="M2543" s="98" t="s">
        <v>4944</v>
      </c>
      <c r="N2543" s="98" t="s">
        <v>4944</v>
      </c>
      <c r="O2543" s="98" t="s">
        <v>4944</v>
      </c>
      <c r="P2543" s="98">
        <v>1.036</v>
      </c>
      <c r="Q2543" s="98" t="s">
        <v>4944</v>
      </c>
      <c r="R2543" s="98" t="s">
        <v>4944</v>
      </c>
      <c r="S2543" s="98" t="s">
        <v>4944</v>
      </c>
      <c r="T2543" s="98" t="s">
        <v>4944</v>
      </c>
      <c r="U2543" s="98" t="s">
        <v>4944</v>
      </c>
    </row>
    <row r="2544" spans="1:21" x14ac:dyDescent="0.25">
      <c r="A2544" s="57" t="s">
        <v>4640</v>
      </c>
      <c r="B2544" s="57" t="s">
        <v>9588</v>
      </c>
      <c r="C2544" s="57" t="s">
        <v>4692</v>
      </c>
      <c r="D2544" s="91">
        <v>11</v>
      </c>
      <c r="E2544" s="57" t="s">
        <v>9589</v>
      </c>
      <c r="F2544" s="29">
        <f t="shared" si="130"/>
        <v>0</v>
      </c>
      <c r="G2544" s="23">
        <f t="shared" si="131"/>
        <v>1.79</v>
      </c>
      <c r="H2544" s="30"/>
      <c r="I2544" s="29"/>
      <c r="J2544" s="23">
        <f t="shared" si="132"/>
        <v>0</v>
      </c>
      <c r="K2544" s="30"/>
      <c r="L2544" s="29"/>
      <c r="M2544" s="98">
        <v>7.16</v>
      </c>
      <c r="N2544" s="98" t="s">
        <v>4944</v>
      </c>
      <c r="O2544" s="98" t="s">
        <v>4944</v>
      </c>
      <c r="P2544" s="98" t="s">
        <v>4944</v>
      </c>
      <c r="Q2544" s="98" t="s">
        <v>4944</v>
      </c>
      <c r="R2544" s="98" t="s">
        <v>4944</v>
      </c>
      <c r="S2544" s="98" t="s">
        <v>4944</v>
      </c>
      <c r="T2544" s="98" t="s">
        <v>4944</v>
      </c>
      <c r="U2544" s="98" t="s">
        <v>4944</v>
      </c>
    </row>
    <row r="2545" spans="1:21" x14ac:dyDescent="0.25">
      <c r="A2545" s="57" t="s">
        <v>4640</v>
      </c>
      <c r="B2545" s="57" t="s">
        <v>3489</v>
      </c>
      <c r="C2545" s="57" t="s">
        <v>4692</v>
      </c>
      <c r="D2545" s="91">
        <v>11</v>
      </c>
      <c r="E2545" s="57" t="s">
        <v>6884</v>
      </c>
      <c r="F2545" s="29">
        <f t="shared" si="130"/>
        <v>0</v>
      </c>
      <c r="G2545" s="23">
        <f t="shared" si="131"/>
        <v>0</v>
      </c>
      <c r="H2545" s="30"/>
      <c r="I2545" s="29"/>
      <c r="J2545" s="23">
        <f t="shared" si="132"/>
        <v>0</v>
      </c>
      <c r="K2545" s="30"/>
      <c r="L2545" s="29"/>
      <c r="M2545" s="98" t="s">
        <v>4944</v>
      </c>
      <c r="N2545" s="98" t="s">
        <v>4944</v>
      </c>
      <c r="O2545" s="98" t="s">
        <v>4944</v>
      </c>
      <c r="P2545" s="98" t="s">
        <v>4944</v>
      </c>
      <c r="Q2545" s="98" t="s">
        <v>4944</v>
      </c>
      <c r="R2545" s="98" t="s">
        <v>4944</v>
      </c>
      <c r="S2545" s="98">
        <v>0</v>
      </c>
      <c r="T2545" s="98" t="s">
        <v>4944</v>
      </c>
      <c r="U2545" s="98" t="s">
        <v>4944</v>
      </c>
    </row>
    <row r="2546" spans="1:21" x14ac:dyDescent="0.25">
      <c r="A2546" s="57" t="s">
        <v>4640</v>
      </c>
      <c r="B2546" s="57" t="s">
        <v>3209</v>
      </c>
      <c r="C2546" s="57" t="s">
        <v>4692</v>
      </c>
      <c r="D2546" s="91">
        <v>11</v>
      </c>
      <c r="E2546" s="57" t="s">
        <v>6886</v>
      </c>
      <c r="F2546" s="29">
        <f t="shared" si="130"/>
        <v>0</v>
      </c>
      <c r="G2546" s="23">
        <f t="shared" si="131"/>
        <v>0</v>
      </c>
      <c r="H2546" s="30"/>
      <c r="I2546" s="29"/>
      <c r="J2546" s="23">
        <f t="shared" si="132"/>
        <v>0.94040000000000001</v>
      </c>
      <c r="K2546" s="30"/>
      <c r="L2546" s="29"/>
      <c r="M2546" s="98" t="s">
        <v>4944</v>
      </c>
      <c r="N2546" s="98" t="s">
        <v>4944</v>
      </c>
      <c r="O2546" s="98" t="s">
        <v>4944</v>
      </c>
      <c r="P2546" s="98" t="s">
        <v>4944</v>
      </c>
      <c r="Q2546" s="98">
        <v>4.702</v>
      </c>
      <c r="R2546" s="98" t="s">
        <v>4944</v>
      </c>
      <c r="S2546" s="98" t="s">
        <v>4944</v>
      </c>
      <c r="T2546" s="98" t="s">
        <v>4944</v>
      </c>
      <c r="U2546" s="98" t="s">
        <v>4944</v>
      </c>
    </row>
    <row r="2547" spans="1:21" x14ac:dyDescent="0.25">
      <c r="A2547" s="57" t="s">
        <v>4640</v>
      </c>
      <c r="B2547" s="57" t="s">
        <v>1786</v>
      </c>
      <c r="C2547" s="57" t="s">
        <v>4692</v>
      </c>
      <c r="D2547" s="91">
        <v>11</v>
      </c>
      <c r="E2547" s="57" t="s">
        <v>6892</v>
      </c>
      <c r="F2547" s="29">
        <f t="shared" si="130"/>
        <v>0</v>
      </c>
      <c r="G2547" s="23">
        <f t="shared" si="131"/>
        <v>0</v>
      </c>
      <c r="H2547" s="30"/>
      <c r="I2547" s="29"/>
      <c r="J2547" s="23">
        <f t="shared" si="132"/>
        <v>6.4000000000000003E-3</v>
      </c>
      <c r="K2547" s="30"/>
      <c r="L2547" s="29"/>
      <c r="M2547" s="98" t="s">
        <v>4944</v>
      </c>
      <c r="N2547" s="98" t="s">
        <v>4944</v>
      </c>
      <c r="O2547" s="98" t="s">
        <v>4944</v>
      </c>
      <c r="P2547" s="98" t="s">
        <v>4944</v>
      </c>
      <c r="Q2547" s="98" t="s">
        <v>4944</v>
      </c>
      <c r="R2547" s="98">
        <v>3.2000000000000001E-2</v>
      </c>
      <c r="S2547" s="98" t="s">
        <v>4944</v>
      </c>
      <c r="T2547" s="98" t="s">
        <v>4944</v>
      </c>
      <c r="U2547" s="98" t="s">
        <v>4944</v>
      </c>
    </row>
    <row r="2548" spans="1:21" x14ac:dyDescent="0.25">
      <c r="A2548" s="57" t="s">
        <v>4640</v>
      </c>
      <c r="B2548" s="57" t="s">
        <v>2906</v>
      </c>
      <c r="C2548" s="57" t="s">
        <v>4692</v>
      </c>
      <c r="D2548" s="91">
        <v>11</v>
      </c>
      <c r="E2548" s="57" t="s">
        <v>6896</v>
      </c>
      <c r="F2548" s="29">
        <f t="shared" si="130"/>
        <v>0</v>
      </c>
      <c r="G2548" s="23">
        <f t="shared" si="131"/>
        <v>2.5000000000000001E-4</v>
      </c>
      <c r="H2548" s="30"/>
      <c r="I2548" s="29"/>
      <c r="J2548" s="23">
        <f t="shared" si="132"/>
        <v>0</v>
      </c>
      <c r="K2548" s="30"/>
      <c r="L2548" s="29"/>
      <c r="M2548" s="98" t="s">
        <v>4944</v>
      </c>
      <c r="N2548" s="98" t="s">
        <v>4944</v>
      </c>
      <c r="O2548" s="98">
        <v>1E-3</v>
      </c>
      <c r="P2548" s="98" t="s">
        <v>4944</v>
      </c>
      <c r="Q2548" s="98" t="s">
        <v>4944</v>
      </c>
      <c r="R2548" s="98" t="s">
        <v>4944</v>
      </c>
      <c r="S2548" s="98" t="s">
        <v>4944</v>
      </c>
      <c r="T2548" s="98" t="s">
        <v>4944</v>
      </c>
      <c r="U2548" s="98" t="s">
        <v>4944</v>
      </c>
    </row>
    <row r="2549" spans="1:21" x14ac:dyDescent="0.25">
      <c r="A2549" s="57" t="s">
        <v>4640</v>
      </c>
      <c r="B2549" s="57" t="s">
        <v>2343</v>
      </c>
      <c r="C2549" s="57" t="s">
        <v>4692</v>
      </c>
      <c r="D2549" s="91">
        <v>11</v>
      </c>
      <c r="E2549" s="57" t="s">
        <v>6898</v>
      </c>
      <c r="F2549" s="29">
        <f t="shared" si="130"/>
        <v>0</v>
      </c>
      <c r="G2549" s="23">
        <f t="shared" si="131"/>
        <v>9.5867499999999986</v>
      </c>
      <c r="H2549" s="30"/>
      <c r="I2549" s="29"/>
      <c r="J2549" s="23">
        <f t="shared" si="132"/>
        <v>0</v>
      </c>
      <c r="K2549" s="30"/>
      <c r="L2549" s="29"/>
      <c r="M2549" s="98">
        <v>29.754999999999999</v>
      </c>
      <c r="N2549" s="98">
        <v>8.5749999999999993</v>
      </c>
      <c r="O2549" s="98">
        <v>7.0000000000000001E-3</v>
      </c>
      <c r="P2549" s="98">
        <v>0.01</v>
      </c>
      <c r="Q2549" s="98" t="s">
        <v>4944</v>
      </c>
      <c r="R2549" s="98" t="s">
        <v>4944</v>
      </c>
      <c r="S2549" s="98" t="s">
        <v>4944</v>
      </c>
      <c r="T2549" s="98" t="s">
        <v>4944</v>
      </c>
      <c r="U2549" s="98" t="s">
        <v>4944</v>
      </c>
    </row>
    <row r="2550" spans="1:21" x14ac:dyDescent="0.25">
      <c r="A2550" s="57" t="s">
        <v>4640</v>
      </c>
      <c r="B2550" s="57" t="s">
        <v>3769</v>
      </c>
      <c r="C2550" s="57" t="s">
        <v>4692</v>
      </c>
      <c r="D2550" s="91">
        <v>11</v>
      </c>
      <c r="E2550" s="57" t="s">
        <v>6904</v>
      </c>
      <c r="F2550" s="29">
        <f t="shared" si="130"/>
        <v>0</v>
      </c>
      <c r="G2550" s="23">
        <f t="shared" si="131"/>
        <v>0</v>
      </c>
      <c r="H2550" s="30"/>
      <c r="I2550" s="29"/>
      <c r="J2550" s="23">
        <f t="shared" si="132"/>
        <v>3.2023999999999999</v>
      </c>
      <c r="K2550" s="30"/>
      <c r="L2550" s="29"/>
      <c r="M2550" s="98" t="s">
        <v>4944</v>
      </c>
      <c r="N2550" s="98" t="s">
        <v>4944</v>
      </c>
      <c r="O2550" s="98" t="s">
        <v>4944</v>
      </c>
      <c r="P2550" s="98" t="s">
        <v>4944</v>
      </c>
      <c r="Q2550" s="98" t="s">
        <v>4944</v>
      </c>
      <c r="R2550" s="98">
        <v>16.012</v>
      </c>
      <c r="S2550" s="98" t="s">
        <v>4944</v>
      </c>
      <c r="T2550" s="98" t="s">
        <v>4944</v>
      </c>
      <c r="U2550" s="98" t="s">
        <v>4944</v>
      </c>
    </row>
    <row r="2551" spans="1:21" x14ac:dyDescent="0.25">
      <c r="A2551" s="57" t="s">
        <v>4640</v>
      </c>
      <c r="B2551" s="57" t="s">
        <v>3761</v>
      </c>
      <c r="C2551" s="57" t="s">
        <v>4692</v>
      </c>
      <c r="D2551" s="91">
        <v>11</v>
      </c>
      <c r="E2551" s="57" t="s">
        <v>6920</v>
      </c>
      <c r="F2551" s="29">
        <f t="shared" si="130"/>
        <v>0</v>
      </c>
      <c r="G2551" s="23">
        <f t="shared" si="131"/>
        <v>0.55500000000000005</v>
      </c>
      <c r="H2551" s="30"/>
      <c r="I2551" s="29"/>
      <c r="J2551" s="23">
        <f t="shared" si="132"/>
        <v>0</v>
      </c>
      <c r="K2551" s="30"/>
      <c r="L2551" s="29"/>
      <c r="M2551" s="98" t="s">
        <v>4944</v>
      </c>
      <c r="N2551" s="98">
        <v>2.2200000000000002</v>
      </c>
      <c r="O2551" s="98" t="s">
        <v>4944</v>
      </c>
      <c r="P2551" s="98" t="s">
        <v>4944</v>
      </c>
      <c r="Q2551" s="98" t="s">
        <v>4944</v>
      </c>
      <c r="R2551" s="98" t="s">
        <v>4944</v>
      </c>
      <c r="S2551" s="98" t="s">
        <v>4944</v>
      </c>
      <c r="T2551" s="98" t="s">
        <v>4944</v>
      </c>
      <c r="U2551" s="98" t="s">
        <v>4944</v>
      </c>
    </row>
    <row r="2552" spans="1:21" x14ac:dyDescent="0.25">
      <c r="A2552" s="57" t="s">
        <v>4640</v>
      </c>
      <c r="B2552" s="57" t="s">
        <v>9590</v>
      </c>
      <c r="C2552" s="57" t="s">
        <v>4692</v>
      </c>
      <c r="D2552" s="91">
        <v>11</v>
      </c>
      <c r="E2552" s="57" t="s">
        <v>9591</v>
      </c>
      <c r="F2552" s="29">
        <f t="shared" si="130"/>
        <v>0</v>
      </c>
      <c r="G2552" s="23">
        <f t="shared" si="131"/>
        <v>0</v>
      </c>
      <c r="H2552" s="30"/>
      <c r="I2552" s="29"/>
      <c r="J2552" s="23">
        <f t="shared" si="132"/>
        <v>0.46860000000000002</v>
      </c>
      <c r="K2552" s="30"/>
      <c r="L2552" s="29"/>
      <c r="M2552" s="98" t="s">
        <v>4944</v>
      </c>
      <c r="N2552" s="98" t="s">
        <v>4944</v>
      </c>
      <c r="O2552" s="98" t="s">
        <v>4944</v>
      </c>
      <c r="P2552" s="98" t="s">
        <v>4944</v>
      </c>
      <c r="Q2552" s="98">
        <v>2.343</v>
      </c>
      <c r="R2552" s="98" t="s">
        <v>4944</v>
      </c>
      <c r="S2552" s="98" t="s">
        <v>4944</v>
      </c>
      <c r="T2552" s="98" t="s">
        <v>4944</v>
      </c>
      <c r="U2552" s="98" t="s">
        <v>4944</v>
      </c>
    </row>
    <row r="2553" spans="1:21" x14ac:dyDescent="0.25">
      <c r="A2553" s="57" t="s">
        <v>4640</v>
      </c>
      <c r="B2553" s="57" t="s">
        <v>4225</v>
      </c>
      <c r="C2553" s="57" t="s">
        <v>4693</v>
      </c>
      <c r="D2553" s="91">
        <v>11</v>
      </c>
      <c r="E2553" s="57" t="s">
        <v>6943</v>
      </c>
      <c r="F2553" s="29">
        <f t="shared" si="130"/>
        <v>0</v>
      </c>
      <c r="G2553" s="23">
        <f t="shared" si="131"/>
        <v>0</v>
      </c>
      <c r="H2553" s="30"/>
      <c r="I2553" s="29"/>
      <c r="J2553" s="23">
        <f t="shared" si="132"/>
        <v>0</v>
      </c>
      <c r="K2553" s="30"/>
      <c r="L2553" s="29"/>
      <c r="M2553" s="98">
        <v>0</v>
      </c>
      <c r="N2553" s="98" t="s">
        <v>4944</v>
      </c>
      <c r="O2553" s="98" t="s">
        <v>4944</v>
      </c>
      <c r="P2553" s="98" t="s">
        <v>4944</v>
      </c>
      <c r="Q2553" s="98" t="s">
        <v>4944</v>
      </c>
      <c r="R2553" s="98" t="s">
        <v>4944</v>
      </c>
      <c r="S2553" s="98" t="s">
        <v>4944</v>
      </c>
      <c r="T2553" s="98" t="s">
        <v>4944</v>
      </c>
      <c r="U2553" s="98" t="s">
        <v>4944</v>
      </c>
    </row>
    <row r="2554" spans="1:21" x14ac:dyDescent="0.25">
      <c r="A2554" s="57" t="s">
        <v>4640</v>
      </c>
      <c r="B2554" s="57" t="s">
        <v>3919</v>
      </c>
      <c r="C2554" s="57" t="s">
        <v>4693</v>
      </c>
      <c r="D2554" s="91">
        <v>11</v>
      </c>
      <c r="E2554" s="57" t="s">
        <v>6946</v>
      </c>
      <c r="F2554" s="29">
        <f t="shared" si="130"/>
        <v>0</v>
      </c>
      <c r="G2554" s="23">
        <f t="shared" si="131"/>
        <v>0</v>
      </c>
      <c r="H2554" s="30"/>
      <c r="I2554" s="29"/>
      <c r="J2554" s="23">
        <f t="shared" si="132"/>
        <v>0</v>
      </c>
      <c r="K2554" s="30"/>
      <c r="L2554" s="29"/>
      <c r="M2554" s="98" t="s">
        <v>4944</v>
      </c>
      <c r="N2554" s="98" t="s">
        <v>4944</v>
      </c>
      <c r="O2554" s="98" t="s">
        <v>4944</v>
      </c>
      <c r="P2554" s="98" t="s">
        <v>4944</v>
      </c>
      <c r="Q2554" s="98" t="s">
        <v>4944</v>
      </c>
      <c r="R2554" s="98">
        <v>0</v>
      </c>
      <c r="S2554" s="98" t="s">
        <v>4944</v>
      </c>
      <c r="T2554" s="98" t="s">
        <v>4944</v>
      </c>
      <c r="U2554" s="98" t="s">
        <v>4944</v>
      </c>
    </row>
    <row r="2555" spans="1:21" x14ac:dyDescent="0.25">
      <c r="A2555" s="57" t="s">
        <v>4640</v>
      </c>
      <c r="B2555" s="57" t="s">
        <v>2791</v>
      </c>
      <c r="C2555" s="57" t="s">
        <v>4693</v>
      </c>
      <c r="D2555" s="91">
        <v>11</v>
      </c>
      <c r="E2555" s="57" t="s">
        <v>6955</v>
      </c>
      <c r="F2555" s="29">
        <f t="shared" si="130"/>
        <v>0</v>
      </c>
      <c r="G2555" s="23">
        <f t="shared" si="131"/>
        <v>45</v>
      </c>
      <c r="H2555" s="30"/>
      <c r="I2555" s="29"/>
      <c r="J2555" s="23">
        <f t="shared" si="132"/>
        <v>0</v>
      </c>
      <c r="K2555" s="30"/>
      <c r="L2555" s="29"/>
      <c r="M2555" s="98">
        <v>38.4</v>
      </c>
      <c r="N2555" s="98" t="s">
        <v>4944</v>
      </c>
      <c r="O2555" s="98">
        <v>91.2</v>
      </c>
      <c r="P2555" s="98">
        <v>50.4</v>
      </c>
      <c r="Q2555" s="98" t="s">
        <v>4944</v>
      </c>
      <c r="R2555" s="98" t="s">
        <v>4944</v>
      </c>
      <c r="S2555" s="98" t="s">
        <v>4944</v>
      </c>
      <c r="T2555" s="98" t="s">
        <v>4944</v>
      </c>
      <c r="U2555" s="98" t="s">
        <v>4944</v>
      </c>
    </row>
    <row r="2556" spans="1:21" x14ac:dyDescent="0.25">
      <c r="A2556" s="57" t="s">
        <v>4640</v>
      </c>
      <c r="B2556" s="57" t="s">
        <v>3963</v>
      </c>
      <c r="C2556" s="57" t="s">
        <v>4694</v>
      </c>
      <c r="D2556" s="91">
        <v>11</v>
      </c>
      <c r="E2556" s="57" t="s">
        <v>6968</v>
      </c>
      <c r="F2556" s="29">
        <f t="shared" si="130"/>
        <v>0</v>
      </c>
      <c r="G2556" s="23">
        <f t="shared" si="131"/>
        <v>5.45E-2</v>
      </c>
      <c r="H2556" s="30"/>
      <c r="I2556" s="29"/>
      <c r="J2556" s="23">
        <f t="shared" si="132"/>
        <v>0</v>
      </c>
      <c r="K2556" s="30"/>
      <c r="L2556" s="29"/>
      <c r="M2556" s="98" t="s">
        <v>4944</v>
      </c>
      <c r="N2556" s="98" t="s">
        <v>4944</v>
      </c>
      <c r="O2556" s="98">
        <v>0.218</v>
      </c>
      <c r="P2556" s="98" t="s">
        <v>4944</v>
      </c>
      <c r="Q2556" s="98" t="s">
        <v>4944</v>
      </c>
      <c r="R2556" s="98" t="s">
        <v>4944</v>
      </c>
      <c r="S2556" s="98" t="s">
        <v>4944</v>
      </c>
      <c r="T2556" s="98" t="s">
        <v>4944</v>
      </c>
      <c r="U2556" s="98" t="s">
        <v>4944</v>
      </c>
    </row>
    <row r="2557" spans="1:21" x14ac:dyDescent="0.25">
      <c r="A2557" s="57" t="s">
        <v>4640</v>
      </c>
      <c r="B2557" s="57" t="s">
        <v>4384</v>
      </c>
      <c r="C2557" s="57" t="s">
        <v>4694</v>
      </c>
      <c r="D2557" s="91">
        <v>11</v>
      </c>
      <c r="E2557" s="57" t="s">
        <v>6978</v>
      </c>
      <c r="F2557" s="29">
        <f t="shared" si="130"/>
        <v>0</v>
      </c>
      <c r="G2557" s="23">
        <f t="shared" si="131"/>
        <v>0</v>
      </c>
      <c r="H2557" s="30"/>
      <c r="I2557" s="29"/>
      <c r="J2557" s="23">
        <f t="shared" si="132"/>
        <v>0.1686</v>
      </c>
      <c r="K2557" s="30"/>
      <c r="L2557" s="29"/>
      <c r="M2557" s="98" t="s">
        <v>4944</v>
      </c>
      <c r="N2557" s="98" t="s">
        <v>4944</v>
      </c>
      <c r="O2557" s="98" t="s">
        <v>4944</v>
      </c>
      <c r="P2557" s="98" t="s">
        <v>4944</v>
      </c>
      <c r="Q2557" s="98">
        <v>0.84299999999999997</v>
      </c>
      <c r="R2557" s="98" t="s">
        <v>4944</v>
      </c>
      <c r="S2557" s="98" t="s">
        <v>4944</v>
      </c>
      <c r="T2557" s="98" t="s">
        <v>4944</v>
      </c>
      <c r="U2557" s="98" t="s">
        <v>4944</v>
      </c>
    </row>
    <row r="2558" spans="1:21" x14ac:dyDescent="0.25">
      <c r="A2558" s="57" t="s">
        <v>4640</v>
      </c>
      <c r="B2558" s="57" t="s">
        <v>1784</v>
      </c>
      <c r="C2558" s="57" t="s">
        <v>4694</v>
      </c>
      <c r="D2558" s="91">
        <v>11</v>
      </c>
      <c r="E2558" s="57" t="s">
        <v>6981</v>
      </c>
      <c r="F2558" s="29">
        <f t="shared" si="130"/>
        <v>0</v>
      </c>
      <c r="G2558" s="23">
        <f t="shared" si="131"/>
        <v>0</v>
      </c>
      <c r="H2558" s="30"/>
      <c r="I2558" s="29"/>
      <c r="J2558" s="23">
        <f t="shared" si="132"/>
        <v>0.1706</v>
      </c>
      <c r="K2558" s="30"/>
      <c r="L2558" s="29"/>
      <c r="M2558" s="98" t="s">
        <v>4944</v>
      </c>
      <c r="N2558" s="98" t="s">
        <v>4944</v>
      </c>
      <c r="O2558" s="98" t="s">
        <v>4944</v>
      </c>
      <c r="P2558" s="98" t="s">
        <v>4944</v>
      </c>
      <c r="Q2558" s="98" t="s">
        <v>4944</v>
      </c>
      <c r="R2558" s="98">
        <v>0.85299999999999998</v>
      </c>
      <c r="S2558" s="98" t="s">
        <v>4944</v>
      </c>
      <c r="T2558" s="98" t="s">
        <v>4944</v>
      </c>
      <c r="U2558" s="98" t="s">
        <v>4944</v>
      </c>
    </row>
    <row r="2559" spans="1:21" x14ac:dyDescent="0.25">
      <c r="A2559" s="57" t="s">
        <v>4640</v>
      </c>
      <c r="B2559" s="57" t="s">
        <v>3263</v>
      </c>
      <c r="C2559" s="57" t="s">
        <v>4694</v>
      </c>
      <c r="D2559" s="91">
        <v>11</v>
      </c>
      <c r="E2559" s="57" t="s">
        <v>6986</v>
      </c>
      <c r="F2559" s="29">
        <f t="shared" si="130"/>
        <v>0</v>
      </c>
      <c r="G2559" s="23">
        <f t="shared" si="131"/>
        <v>0</v>
      </c>
      <c r="H2559" s="30"/>
      <c r="I2559" s="29"/>
      <c r="J2559" s="23">
        <f t="shared" si="132"/>
        <v>2.3780000000000001</v>
      </c>
      <c r="K2559" s="30"/>
      <c r="L2559" s="29"/>
      <c r="M2559" s="98" t="s">
        <v>4944</v>
      </c>
      <c r="N2559" s="98" t="s">
        <v>4944</v>
      </c>
      <c r="O2559" s="98" t="s">
        <v>4944</v>
      </c>
      <c r="P2559" s="98" t="s">
        <v>4944</v>
      </c>
      <c r="Q2559" s="98">
        <v>11.89</v>
      </c>
      <c r="R2559" s="98" t="s">
        <v>4944</v>
      </c>
      <c r="S2559" s="98" t="s">
        <v>4944</v>
      </c>
      <c r="T2559" s="98" t="s">
        <v>4944</v>
      </c>
      <c r="U2559" s="98" t="s">
        <v>4944</v>
      </c>
    </row>
    <row r="2560" spans="1:21" x14ac:dyDescent="0.25">
      <c r="A2560" s="57" t="s">
        <v>4640</v>
      </c>
      <c r="B2560" s="57" t="s">
        <v>3545</v>
      </c>
      <c r="C2560" s="57" t="s">
        <v>4694</v>
      </c>
      <c r="D2560" s="91">
        <v>11</v>
      </c>
      <c r="E2560" s="57" t="s">
        <v>6996</v>
      </c>
      <c r="F2560" s="29">
        <f t="shared" si="130"/>
        <v>0</v>
      </c>
      <c r="G2560" s="23">
        <f t="shared" si="131"/>
        <v>0</v>
      </c>
      <c r="H2560" s="30"/>
      <c r="I2560" s="29"/>
      <c r="J2560" s="23">
        <f t="shared" si="132"/>
        <v>0.38300000000000001</v>
      </c>
      <c r="K2560" s="30"/>
      <c r="L2560" s="29"/>
      <c r="M2560" s="98" t="s">
        <v>4944</v>
      </c>
      <c r="N2560" s="98" t="s">
        <v>4944</v>
      </c>
      <c r="O2560" s="98" t="s">
        <v>4944</v>
      </c>
      <c r="P2560" s="98" t="s">
        <v>4944</v>
      </c>
      <c r="Q2560" s="98" t="s">
        <v>4944</v>
      </c>
      <c r="R2560" s="98">
        <v>1.915</v>
      </c>
      <c r="S2560" s="98" t="s">
        <v>4944</v>
      </c>
      <c r="T2560" s="98" t="s">
        <v>4944</v>
      </c>
      <c r="U2560" s="98" t="s">
        <v>4944</v>
      </c>
    </row>
    <row r="2561" spans="1:21" x14ac:dyDescent="0.25">
      <c r="A2561" s="57" t="s">
        <v>4640</v>
      </c>
      <c r="B2561" s="57" t="s">
        <v>3847</v>
      </c>
      <c r="C2561" s="57" t="s">
        <v>4694</v>
      </c>
      <c r="D2561" s="91">
        <v>11</v>
      </c>
      <c r="E2561" s="57" t="s">
        <v>7013</v>
      </c>
      <c r="F2561" s="29">
        <f t="shared" si="130"/>
        <v>0</v>
      </c>
      <c r="G2561" s="23">
        <f t="shared" si="131"/>
        <v>0.42199999999999999</v>
      </c>
      <c r="H2561" s="30"/>
      <c r="I2561" s="29"/>
      <c r="J2561" s="23">
        <f t="shared" si="132"/>
        <v>0</v>
      </c>
      <c r="K2561" s="30"/>
      <c r="L2561" s="29"/>
      <c r="M2561" s="98" t="s">
        <v>4944</v>
      </c>
      <c r="N2561" s="98" t="s">
        <v>4944</v>
      </c>
      <c r="O2561" s="98" t="s">
        <v>4944</v>
      </c>
      <c r="P2561" s="98">
        <v>1.6879999999999999</v>
      </c>
      <c r="Q2561" s="98" t="s">
        <v>4944</v>
      </c>
      <c r="R2561" s="98" t="s">
        <v>4944</v>
      </c>
      <c r="S2561" s="98" t="s">
        <v>4944</v>
      </c>
      <c r="T2561" s="98" t="s">
        <v>4944</v>
      </c>
      <c r="U2561" s="98" t="s">
        <v>4944</v>
      </c>
    </row>
    <row r="2562" spans="1:21" x14ac:dyDescent="0.25">
      <c r="A2562" s="57" t="s">
        <v>4640</v>
      </c>
      <c r="B2562" s="57" t="s">
        <v>3732</v>
      </c>
      <c r="C2562" s="57" t="s">
        <v>4695</v>
      </c>
      <c r="D2562" s="91">
        <v>11</v>
      </c>
      <c r="E2562" s="57" t="s">
        <v>7014</v>
      </c>
      <c r="F2562" s="29">
        <f t="shared" si="130"/>
        <v>0</v>
      </c>
      <c r="G2562" s="23">
        <f t="shared" si="131"/>
        <v>1.5</v>
      </c>
      <c r="H2562" s="30"/>
      <c r="I2562" s="29"/>
      <c r="J2562" s="23">
        <f t="shared" si="132"/>
        <v>0</v>
      </c>
      <c r="K2562" s="30"/>
      <c r="L2562" s="29"/>
      <c r="M2562" s="98" t="s">
        <v>4944</v>
      </c>
      <c r="N2562" s="98" t="s">
        <v>4944</v>
      </c>
      <c r="O2562" s="98" t="s">
        <v>4944</v>
      </c>
      <c r="P2562" s="98">
        <v>6</v>
      </c>
      <c r="Q2562" s="98" t="s">
        <v>4944</v>
      </c>
      <c r="R2562" s="98" t="s">
        <v>4944</v>
      </c>
      <c r="S2562" s="98" t="s">
        <v>4944</v>
      </c>
      <c r="T2562" s="98" t="s">
        <v>4944</v>
      </c>
      <c r="U2562" s="98" t="s">
        <v>4944</v>
      </c>
    </row>
    <row r="2563" spans="1:21" x14ac:dyDescent="0.25">
      <c r="A2563" s="57" t="s">
        <v>4640</v>
      </c>
      <c r="B2563" s="57" t="s">
        <v>4298</v>
      </c>
      <c r="C2563" s="57" t="s">
        <v>4695</v>
      </c>
      <c r="D2563" s="91">
        <v>11</v>
      </c>
      <c r="E2563" s="57" t="s">
        <v>7018</v>
      </c>
      <c r="F2563" s="29">
        <f t="shared" si="130"/>
        <v>0</v>
      </c>
      <c r="G2563" s="23">
        <f t="shared" si="131"/>
        <v>11.35</v>
      </c>
      <c r="H2563" s="30"/>
      <c r="I2563" s="29"/>
      <c r="J2563" s="23">
        <f t="shared" si="132"/>
        <v>0</v>
      </c>
      <c r="K2563" s="30"/>
      <c r="L2563" s="29"/>
      <c r="M2563" s="98">
        <v>45.4</v>
      </c>
      <c r="N2563" s="98" t="s">
        <v>4944</v>
      </c>
      <c r="O2563" s="98" t="s">
        <v>4944</v>
      </c>
      <c r="P2563" s="98" t="s">
        <v>4944</v>
      </c>
      <c r="Q2563" s="98" t="s">
        <v>4944</v>
      </c>
      <c r="R2563" s="98" t="s">
        <v>4944</v>
      </c>
      <c r="S2563" s="98" t="s">
        <v>4944</v>
      </c>
      <c r="T2563" s="98" t="s">
        <v>4944</v>
      </c>
      <c r="U2563" s="98" t="s">
        <v>4944</v>
      </c>
    </row>
    <row r="2564" spans="1:21" x14ac:dyDescent="0.25">
      <c r="A2564" s="57" t="s">
        <v>4640</v>
      </c>
      <c r="B2564" s="57" t="s">
        <v>3592</v>
      </c>
      <c r="C2564" s="57" t="s">
        <v>4695</v>
      </c>
      <c r="D2564" s="91">
        <v>11</v>
      </c>
      <c r="E2564" s="57" t="s">
        <v>7031</v>
      </c>
      <c r="F2564" s="29">
        <f t="shared" si="130"/>
        <v>0</v>
      </c>
      <c r="G2564" s="23">
        <f t="shared" si="131"/>
        <v>0</v>
      </c>
      <c r="H2564" s="30"/>
      <c r="I2564" s="29"/>
      <c r="J2564" s="23">
        <f t="shared" si="132"/>
        <v>1.4554</v>
      </c>
      <c r="K2564" s="30"/>
      <c r="L2564" s="29"/>
      <c r="M2564" s="98" t="s">
        <v>4944</v>
      </c>
      <c r="N2564" s="98" t="s">
        <v>4944</v>
      </c>
      <c r="O2564" s="98" t="s">
        <v>4944</v>
      </c>
      <c r="P2564" s="98" t="s">
        <v>4944</v>
      </c>
      <c r="Q2564" s="98">
        <v>7.2770000000000001</v>
      </c>
      <c r="R2564" s="98" t="s">
        <v>4944</v>
      </c>
      <c r="S2564" s="98" t="s">
        <v>4944</v>
      </c>
      <c r="T2564" s="98" t="s">
        <v>4944</v>
      </c>
      <c r="U2564" s="98" t="s">
        <v>4944</v>
      </c>
    </row>
    <row r="2565" spans="1:21" x14ac:dyDescent="0.25">
      <c r="A2565" s="57" t="s">
        <v>4640</v>
      </c>
      <c r="B2565" s="57" t="s">
        <v>3485</v>
      </c>
      <c r="C2565" s="57" t="s">
        <v>4695</v>
      </c>
      <c r="D2565" s="91">
        <v>11</v>
      </c>
      <c r="E2565" s="57" t="s">
        <v>7032</v>
      </c>
      <c r="F2565" s="29">
        <f t="shared" si="130"/>
        <v>0</v>
      </c>
      <c r="G2565" s="23">
        <f t="shared" si="131"/>
        <v>0</v>
      </c>
      <c r="H2565" s="30"/>
      <c r="I2565" s="29"/>
      <c r="J2565" s="23">
        <f t="shared" si="132"/>
        <v>0.17399999999999999</v>
      </c>
      <c r="K2565" s="30"/>
      <c r="L2565" s="29"/>
      <c r="M2565" s="98" t="s">
        <v>4944</v>
      </c>
      <c r="N2565" s="98" t="s">
        <v>4944</v>
      </c>
      <c r="O2565" s="98" t="s">
        <v>4944</v>
      </c>
      <c r="P2565" s="98" t="s">
        <v>4944</v>
      </c>
      <c r="Q2565" s="98">
        <v>0.87</v>
      </c>
      <c r="R2565" s="98" t="s">
        <v>4944</v>
      </c>
      <c r="S2565" s="98" t="s">
        <v>4944</v>
      </c>
      <c r="T2565" s="98" t="s">
        <v>4944</v>
      </c>
      <c r="U2565" s="98" t="s">
        <v>4944</v>
      </c>
    </row>
    <row r="2566" spans="1:21" x14ac:dyDescent="0.25">
      <c r="A2566" s="57" t="s">
        <v>4640</v>
      </c>
      <c r="B2566" s="57" t="s">
        <v>3796</v>
      </c>
      <c r="C2566" s="57" t="s">
        <v>4695</v>
      </c>
      <c r="D2566" s="91">
        <v>11</v>
      </c>
      <c r="E2566" s="57" t="s">
        <v>7036</v>
      </c>
      <c r="F2566" s="29">
        <f t="shared" si="130"/>
        <v>0</v>
      </c>
      <c r="G2566" s="23">
        <f t="shared" si="131"/>
        <v>12.702</v>
      </c>
      <c r="H2566" s="30"/>
      <c r="I2566" s="29"/>
      <c r="J2566" s="23">
        <f t="shared" si="132"/>
        <v>0</v>
      </c>
      <c r="K2566" s="30"/>
      <c r="L2566" s="29"/>
      <c r="M2566" s="98" t="s">
        <v>4944</v>
      </c>
      <c r="N2566" s="98">
        <v>0</v>
      </c>
      <c r="O2566" s="98">
        <v>50.808</v>
      </c>
      <c r="P2566" s="98" t="s">
        <v>4944</v>
      </c>
      <c r="Q2566" s="98" t="s">
        <v>4944</v>
      </c>
      <c r="R2566" s="98" t="s">
        <v>4944</v>
      </c>
      <c r="S2566" s="98" t="s">
        <v>4944</v>
      </c>
      <c r="T2566" s="98" t="s">
        <v>4944</v>
      </c>
      <c r="U2566" s="98" t="s">
        <v>4944</v>
      </c>
    </row>
    <row r="2567" spans="1:21" x14ac:dyDescent="0.25">
      <c r="A2567" s="57" t="s">
        <v>4640</v>
      </c>
      <c r="B2567" s="57" t="s">
        <v>2803</v>
      </c>
      <c r="C2567" s="57" t="s">
        <v>4695</v>
      </c>
      <c r="D2567" s="91">
        <v>11</v>
      </c>
      <c r="E2567" s="57" t="s">
        <v>7037</v>
      </c>
      <c r="F2567" s="29">
        <f t="shared" si="130"/>
        <v>0</v>
      </c>
      <c r="G2567" s="23">
        <f t="shared" si="131"/>
        <v>1.6725000000000001</v>
      </c>
      <c r="H2567" s="30"/>
      <c r="I2567" s="29"/>
      <c r="J2567" s="23">
        <f t="shared" si="132"/>
        <v>0</v>
      </c>
      <c r="K2567" s="30"/>
      <c r="L2567" s="29"/>
      <c r="M2567" s="98" t="s">
        <v>4944</v>
      </c>
      <c r="N2567" s="98" t="s">
        <v>4944</v>
      </c>
      <c r="O2567" s="98">
        <v>6.69</v>
      </c>
      <c r="P2567" s="98" t="s">
        <v>4944</v>
      </c>
      <c r="Q2567" s="98" t="s">
        <v>4944</v>
      </c>
      <c r="R2567" s="98" t="s">
        <v>4944</v>
      </c>
      <c r="S2567" s="98" t="s">
        <v>4944</v>
      </c>
      <c r="T2567" s="98" t="s">
        <v>4944</v>
      </c>
      <c r="U2567" s="98" t="s">
        <v>4944</v>
      </c>
    </row>
    <row r="2568" spans="1:21" x14ac:dyDescent="0.25">
      <c r="A2568" s="57" t="s">
        <v>4640</v>
      </c>
      <c r="B2568" s="57" t="s">
        <v>4017</v>
      </c>
      <c r="C2568" s="57" t="s">
        <v>4695</v>
      </c>
      <c r="D2568" s="91">
        <v>11</v>
      </c>
      <c r="E2568" s="57" t="s">
        <v>7039</v>
      </c>
      <c r="F2568" s="29">
        <f t="shared" si="130"/>
        <v>0</v>
      </c>
      <c r="G2568" s="23">
        <f t="shared" si="131"/>
        <v>20.22475</v>
      </c>
      <c r="H2568" s="30"/>
      <c r="I2568" s="29"/>
      <c r="J2568" s="23">
        <f t="shared" si="132"/>
        <v>0</v>
      </c>
      <c r="K2568" s="30"/>
      <c r="L2568" s="29"/>
      <c r="M2568" s="98" t="s">
        <v>4944</v>
      </c>
      <c r="N2568" s="98">
        <v>80.899000000000001</v>
      </c>
      <c r="O2568" s="98" t="s">
        <v>4944</v>
      </c>
      <c r="P2568" s="98" t="s">
        <v>4944</v>
      </c>
      <c r="Q2568" s="98" t="s">
        <v>4944</v>
      </c>
      <c r="R2568" s="98" t="s">
        <v>4944</v>
      </c>
      <c r="S2568" s="98" t="s">
        <v>4944</v>
      </c>
      <c r="T2568" s="98" t="s">
        <v>4944</v>
      </c>
      <c r="U2568" s="98" t="s">
        <v>4944</v>
      </c>
    </row>
    <row r="2569" spans="1:21" x14ac:dyDescent="0.25">
      <c r="A2569" s="57" t="s">
        <v>4640</v>
      </c>
      <c r="B2569" s="57" t="s">
        <v>4489</v>
      </c>
      <c r="C2569" s="57" t="s">
        <v>4695</v>
      </c>
      <c r="D2569" s="91">
        <v>11</v>
      </c>
      <c r="E2569" s="57" t="s">
        <v>7043</v>
      </c>
      <c r="F2569" s="29">
        <f t="shared" si="130"/>
        <v>0</v>
      </c>
      <c r="G2569" s="23">
        <f t="shared" si="131"/>
        <v>7.4290000000000003</v>
      </c>
      <c r="H2569" s="30"/>
      <c r="I2569" s="29"/>
      <c r="J2569" s="23">
        <f t="shared" si="132"/>
        <v>0</v>
      </c>
      <c r="K2569" s="30"/>
      <c r="L2569" s="29"/>
      <c r="M2569" s="98" t="s">
        <v>4944</v>
      </c>
      <c r="N2569" s="98" t="s">
        <v>4944</v>
      </c>
      <c r="O2569" s="98" t="s">
        <v>4944</v>
      </c>
      <c r="P2569" s="98">
        <v>29.716000000000001</v>
      </c>
      <c r="Q2569" s="98" t="s">
        <v>4944</v>
      </c>
      <c r="R2569" s="98" t="s">
        <v>4944</v>
      </c>
      <c r="S2569" s="98" t="s">
        <v>4944</v>
      </c>
      <c r="T2569" s="98" t="s">
        <v>4944</v>
      </c>
      <c r="U2569" s="98" t="s">
        <v>4944</v>
      </c>
    </row>
    <row r="2570" spans="1:21" x14ac:dyDescent="0.25">
      <c r="A2570" s="57" t="s">
        <v>4640</v>
      </c>
      <c r="B2570" s="57" t="s">
        <v>4198</v>
      </c>
      <c r="C2570" s="57" t="s">
        <v>4695</v>
      </c>
      <c r="D2570" s="91">
        <v>11</v>
      </c>
      <c r="E2570" s="57" t="s">
        <v>7049</v>
      </c>
      <c r="F2570" s="29">
        <f t="shared" si="130"/>
        <v>0</v>
      </c>
      <c r="G2570" s="23">
        <f t="shared" si="131"/>
        <v>0</v>
      </c>
      <c r="H2570" s="30"/>
      <c r="I2570" s="29"/>
      <c r="J2570" s="23">
        <f t="shared" si="132"/>
        <v>0</v>
      </c>
      <c r="K2570" s="30"/>
      <c r="L2570" s="29"/>
      <c r="M2570" s="98" t="s">
        <v>4944</v>
      </c>
      <c r="N2570" s="98">
        <v>0</v>
      </c>
      <c r="O2570" s="98" t="s">
        <v>4944</v>
      </c>
      <c r="P2570" s="98" t="s">
        <v>4944</v>
      </c>
      <c r="Q2570" s="98" t="s">
        <v>4944</v>
      </c>
      <c r="R2570" s="98" t="s">
        <v>4944</v>
      </c>
      <c r="S2570" s="98" t="s">
        <v>4944</v>
      </c>
      <c r="T2570" s="98">
        <v>0</v>
      </c>
      <c r="U2570" s="98" t="s">
        <v>4944</v>
      </c>
    </row>
    <row r="2571" spans="1:21" x14ac:dyDescent="0.25">
      <c r="A2571" s="57" t="s">
        <v>4640</v>
      </c>
      <c r="B2571" s="57" t="s">
        <v>4004</v>
      </c>
      <c r="C2571" s="57" t="s">
        <v>4695</v>
      </c>
      <c r="D2571" s="91">
        <v>11</v>
      </c>
      <c r="E2571" s="57" t="s">
        <v>7050</v>
      </c>
      <c r="F2571" s="29">
        <f t="shared" si="130"/>
        <v>0</v>
      </c>
      <c r="G2571" s="23">
        <f t="shared" si="131"/>
        <v>0</v>
      </c>
      <c r="H2571" s="30"/>
      <c r="I2571" s="29"/>
      <c r="J2571" s="23">
        <f t="shared" si="132"/>
        <v>0</v>
      </c>
      <c r="K2571" s="30"/>
      <c r="L2571" s="29"/>
      <c r="M2571" s="98" t="s">
        <v>4944</v>
      </c>
      <c r="N2571" s="98">
        <v>0</v>
      </c>
      <c r="O2571" s="98" t="s">
        <v>4944</v>
      </c>
      <c r="P2571" s="98" t="s">
        <v>4944</v>
      </c>
      <c r="Q2571" s="98" t="s">
        <v>4944</v>
      </c>
      <c r="R2571" s="98" t="s">
        <v>4944</v>
      </c>
      <c r="S2571" s="98" t="s">
        <v>4944</v>
      </c>
      <c r="T2571" s="98" t="s">
        <v>4944</v>
      </c>
      <c r="U2571" s="98" t="s">
        <v>4944</v>
      </c>
    </row>
    <row r="2572" spans="1:21" x14ac:dyDescent="0.25">
      <c r="A2572" s="57" t="s">
        <v>4640</v>
      </c>
      <c r="B2572" s="57" t="s">
        <v>4068</v>
      </c>
      <c r="C2572" s="57" t="s">
        <v>4695</v>
      </c>
      <c r="D2572" s="91">
        <v>11</v>
      </c>
      <c r="E2572" s="57" t="s">
        <v>7051</v>
      </c>
      <c r="F2572" s="29">
        <f t="shared" si="130"/>
        <v>0</v>
      </c>
      <c r="G2572" s="23">
        <f t="shared" si="131"/>
        <v>0</v>
      </c>
      <c r="H2572" s="30"/>
      <c r="I2572" s="29"/>
      <c r="J2572" s="23">
        <f t="shared" si="132"/>
        <v>0</v>
      </c>
      <c r="K2572" s="30"/>
      <c r="L2572" s="29"/>
      <c r="M2572" s="98" t="s">
        <v>4944</v>
      </c>
      <c r="N2572" s="98">
        <v>0</v>
      </c>
      <c r="O2572" s="98" t="s">
        <v>4944</v>
      </c>
      <c r="P2572" s="98" t="s">
        <v>4944</v>
      </c>
      <c r="Q2572" s="98" t="s">
        <v>4944</v>
      </c>
      <c r="R2572" s="98" t="s">
        <v>4944</v>
      </c>
      <c r="S2572" s="98" t="s">
        <v>4944</v>
      </c>
      <c r="T2572" s="98" t="s">
        <v>4944</v>
      </c>
      <c r="U2572" s="98" t="s">
        <v>4944</v>
      </c>
    </row>
    <row r="2573" spans="1:21" x14ac:dyDescent="0.25">
      <c r="A2573" s="57" t="s">
        <v>4640</v>
      </c>
      <c r="B2573" s="57" t="s">
        <v>4087</v>
      </c>
      <c r="C2573" s="57" t="s">
        <v>4695</v>
      </c>
      <c r="D2573" s="91">
        <v>11</v>
      </c>
      <c r="E2573" s="57" t="s">
        <v>7056</v>
      </c>
      <c r="F2573" s="29">
        <f t="shared" si="130"/>
        <v>0</v>
      </c>
      <c r="G2573" s="23">
        <f t="shared" si="131"/>
        <v>0</v>
      </c>
      <c r="H2573" s="30"/>
      <c r="I2573" s="29"/>
      <c r="J2573" s="23">
        <f t="shared" si="132"/>
        <v>3.4200000000000004</v>
      </c>
      <c r="K2573" s="30"/>
      <c r="L2573" s="29"/>
      <c r="M2573" s="98" t="s">
        <v>4944</v>
      </c>
      <c r="N2573" s="98" t="s">
        <v>4944</v>
      </c>
      <c r="O2573" s="98" t="s">
        <v>4944</v>
      </c>
      <c r="P2573" s="98" t="s">
        <v>4944</v>
      </c>
      <c r="Q2573" s="98">
        <v>17.100000000000001</v>
      </c>
      <c r="R2573" s="98" t="s">
        <v>4944</v>
      </c>
      <c r="S2573" s="98" t="s">
        <v>4944</v>
      </c>
      <c r="T2573" s="98" t="s">
        <v>4944</v>
      </c>
      <c r="U2573" s="98" t="s">
        <v>4944</v>
      </c>
    </row>
    <row r="2574" spans="1:21" x14ac:dyDescent="0.25">
      <c r="A2574" s="57" t="s">
        <v>4640</v>
      </c>
      <c r="B2574" s="57" t="s">
        <v>2662</v>
      </c>
      <c r="C2574" s="57" t="s">
        <v>4695</v>
      </c>
      <c r="D2574" s="91">
        <v>11</v>
      </c>
      <c r="E2574" s="57" t="s">
        <v>7062</v>
      </c>
      <c r="F2574" s="29">
        <f t="shared" si="130"/>
        <v>0</v>
      </c>
      <c r="G2574" s="23">
        <f t="shared" si="131"/>
        <v>12.614000000000001</v>
      </c>
      <c r="H2574" s="30"/>
      <c r="I2574" s="29"/>
      <c r="J2574" s="23">
        <f t="shared" si="132"/>
        <v>0</v>
      </c>
      <c r="K2574" s="30"/>
      <c r="L2574" s="29"/>
      <c r="M2574" s="98" t="s">
        <v>4944</v>
      </c>
      <c r="N2574" s="98">
        <v>50.456000000000003</v>
      </c>
      <c r="O2574" s="98" t="s">
        <v>4944</v>
      </c>
      <c r="P2574" s="98" t="s">
        <v>4944</v>
      </c>
      <c r="Q2574" s="98" t="s">
        <v>4944</v>
      </c>
      <c r="R2574" s="98" t="s">
        <v>4944</v>
      </c>
      <c r="S2574" s="98" t="s">
        <v>4944</v>
      </c>
      <c r="T2574" s="98" t="s">
        <v>4944</v>
      </c>
      <c r="U2574" s="98" t="s">
        <v>4944</v>
      </c>
    </row>
    <row r="2575" spans="1:21" x14ac:dyDescent="0.25">
      <c r="A2575" s="57" t="s">
        <v>4640</v>
      </c>
      <c r="B2575" s="57" t="s">
        <v>3632</v>
      </c>
      <c r="C2575" s="57" t="s">
        <v>4695</v>
      </c>
      <c r="D2575" s="91">
        <v>11</v>
      </c>
      <c r="E2575" s="57" t="s">
        <v>7063</v>
      </c>
      <c r="F2575" s="29">
        <f t="shared" si="130"/>
        <v>0</v>
      </c>
      <c r="G2575" s="23">
        <f t="shared" si="131"/>
        <v>17.717000000000002</v>
      </c>
      <c r="H2575" s="30"/>
      <c r="I2575" s="29"/>
      <c r="J2575" s="23">
        <f t="shared" si="132"/>
        <v>0</v>
      </c>
      <c r="K2575" s="30"/>
      <c r="L2575" s="29"/>
      <c r="M2575" s="98">
        <v>16.663</v>
      </c>
      <c r="N2575" s="98">
        <v>32.014000000000003</v>
      </c>
      <c r="O2575" s="98">
        <v>22.190999999999999</v>
      </c>
      <c r="P2575" s="98" t="s">
        <v>4944</v>
      </c>
      <c r="Q2575" s="98" t="s">
        <v>4944</v>
      </c>
      <c r="R2575" s="98" t="s">
        <v>4944</v>
      </c>
      <c r="S2575" s="98" t="s">
        <v>4944</v>
      </c>
      <c r="T2575" s="98" t="s">
        <v>4944</v>
      </c>
      <c r="U2575" s="98" t="s">
        <v>4944</v>
      </c>
    </row>
    <row r="2576" spans="1:21" x14ac:dyDescent="0.25">
      <c r="A2576" s="57" t="s">
        <v>4640</v>
      </c>
      <c r="B2576" s="57" t="s">
        <v>3237</v>
      </c>
      <c r="C2576" s="57" t="s">
        <v>4695</v>
      </c>
      <c r="D2576" s="91">
        <v>11</v>
      </c>
      <c r="E2576" s="57" t="s">
        <v>7064</v>
      </c>
      <c r="F2576" s="29">
        <f t="shared" si="130"/>
        <v>0</v>
      </c>
      <c r="G2576" s="23">
        <f t="shared" si="131"/>
        <v>0.55225000000000002</v>
      </c>
      <c r="H2576" s="30"/>
      <c r="I2576" s="29"/>
      <c r="J2576" s="23">
        <f t="shared" si="132"/>
        <v>0</v>
      </c>
      <c r="K2576" s="30"/>
      <c r="L2576" s="29"/>
      <c r="M2576" s="98">
        <v>0.56000000000000005</v>
      </c>
      <c r="N2576" s="98">
        <v>1.649</v>
      </c>
      <c r="O2576" s="98" t="s">
        <v>4944</v>
      </c>
      <c r="P2576" s="98" t="s">
        <v>4944</v>
      </c>
      <c r="Q2576" s="98" t="s">
        <v>4944</v>
      </c>
      <c r="R2576" s="98" t="s">
        <v>4944</v>
      </c>
      <c r="S2576" s="98" t="s">
        <v>4944</v>
      </c>
      <c r="T2576" s="98" t="s">
        <v>4944</v>
      </c>
      <c r="U2576" s="98" t="s">
        <v>4944</v>
      </c>
    </row>
    <row r="2577" spans="1:21" x14ac:dyDescent="0.25">
      <c r="A2577" s="57" t="s">
        <v>4640</v>
      </c>
      <c r="B2577" s="57" t="s">
        <v>3163</v>
      </c>
      <c r="C2577" s="57" t="s">
        <v>4695</v>
      </c>
      <c r="D2577" s="91">
        <v>11</v>
      </c>
      <c r="E2577" s="57" t="s">
        <v>7066</v>
      </c>
      <c r="F2577" s="29">
        <f t="shared" si="130"/>
        <v>0</v>
      </c>
      <c r="G2577" s="23">
        <f t="shared" si="131"/>
        <v>6.5387499999999994</v>
      </c>
      <c r="H2577" s="30"/>
      <c r="I2577" s="29"/>
      <c r="J2577" s="23">
        <f t="shared" si="132"/>
        <v>0</v>
      </c>
      <c r="K2577" s="30"/>
      <c r="L2577" s="29"/>
      <c r="M2577" s="98">
        <v>19.434999999999999</v>
      </c>
      <c r="N2577" s="98">
        <v>6.72</v>
      </c>
      <c r="O2577" s="98" t="s">
        <v>4944</v>
      </c>
      <c r="P2577" s="98" t="s">
        <v>4944</v>
      </c>
      <c r="Q2577" s="98" t="s">
        <v>4944</v>
      </c>
      <c r="R2577" s="98" t="s">
        <v>4944</v>
      </c>
      <c r="S2577" s="98" t="s">
        <v>4944</v>
      </c>
      <c r="T2577" s="98" t="s">
        <v>4944</v>
      </c>
      <c r="U2577" s="98" t="s">
        <v>4944</v>
      </c>
    </row>
    <row r="2578" spans="1:21" x14ac:dyDescent="0.25">
      <c r="A2578" s="57" t="s">
        <v>4640</v>
      </c>
      <c r="B2578" s="57" t="s">
        <v>2301</v>
      </c>
      <c r="C2578" s="57" t="s">
        <v>4695</v>
      </c>
      <c r="D2578" s="91">
        <v>11</v>
      </c>
      <c r="E2578" s="57" t="s">
        <v>7074</v>
      </c>
      <c r="F2578" s="29">
        <f t="shared" si="130"/>
        <v>0</v>
      </c>
      <c r="G2578" s="23">
        <f t="shared" si="131"/>
        <v>12.247</v>
      </c>
      <c r="H2578" s="30"/>
      <c r="I2578" s="29"/>
      <c r="J2578" s="23">
        <f t="shared" si="132"/>
        <v>0</v>
      </c>
      <c r="K2578" s="30"/>
      <c r="L2578" s="29"/>
      <c r="M2578" s="98" t="s">
        <v>4944</v>
      </c>
      <c r="N2578" s="98" t="s">
        <v>4944</v>
      </c>
      <c r="O2578" s="98" t="s">
        <v>4944</v>
      </c>
      <c r="P2578" s="98">
        <v>48.988</v>
      </c>
      <c r="Q2578" s="98" t="s">
        <v>4944</v>
      </c>
      <c r="R2578" s="98" t="s">
        <v>4944</v>
      </c>
      <c r="S2578" s="98" t="s">
        <v>4944</v>
      </c>
      <c r="T2578" s="98" t="s">
        <v>4944</v>
      </c>
      <c r="U2578" s="98" t="s">
        <v>4944</v>
      </c>
    </row>
    <row r="2579" spans="1:21" x14ac:dyDescent="0.25">
      <c r="A2579" s="57" t="s">
        <v>4640</v>
      </c>
      <c r="B2579" s="57" t="s">
        <v>4096</v>
      </c>
      <c r="C2579" s="57" t="s">
        <v>4695</v>
      </c>
      <c r="D2579" s="91">
        <v>11</v>
      </c>
      <c r="E2579" s="57" t="s">
        <v>7095</v>
      </c>
      <c r="F2579" s="29">
        <f t="shared" si="130"/>
        <v>0</v>
      </c>
      <c r="G2579" s="23">
        <f t="shared" si="131"/>
        <v>27.042999999999999</v>
      </c>
      <c r="H2579" s="30"/>
      <c r="I2579" s="29"/>
      <c r="J2579" s="23">
        <f t="shared" si="132"/>
        <v>0</v>
      </c>
      <c r="K2579" s="30"/>
      <c r="L2579" s="29"/>
      <c r="M2579" s="98" t="s">
        <v>4944</v>
      </c>
      <c r="N2579" s="98" t="s">
        <v>4944</v>
      </c>
      <c r="O2579" s="98">
        <v>101.464</v>
      </c>
      <c r="P2579" s="98">
        <v>6.7080000000000002</v>
      </c>
      <c r="Q2579" s="98" t="s">
        <v>4944</v>
      </c>
      <c r="R2579" s="98" t="s">
        <v>4944</v>
      </c>
      <c r="S2579" s="98" t="s">
        <v>4944</v>
      </c>
      <c r="T2579" s="98" t="s">
        <v>4944</v>
      </c>
      <c r="U2579" s="98" t="s">
        <v>4944</v>
      </c>
    </row>
    <row r="2580" spans="1:21" x14ac:dyDescent="0.25">
      <c r="A2580" s="57" t="s">
        <v>4640</v>
      </c>
      <c r="B2580" s="57" t="s">
        <v>3926</v>
      </c>
      <c r="C2580" s="57" t="s">
        <v>4695</v>
      </c>
      <c r="D2580" s="91">
        <v>11</v>
      </c>
      <c r="E2580" s="57" t="s">
        <v>7105</v>
      </c>
      <c r="F2580" s="29">
        <f t="shared" si="130"/>
        <v>0</v>
      </c>
      <c r="G2580" s="23">
        <f t="shared" si="131"/>
        <v>1.0049999999999999</v>
      </c>
      <c r="H2580" s="30"/>
      <c r="I2580" s="29"/>
      <c r="J2580" s="23">
        <f t="shared" si="132"/>
        <v>0</v>
      </c>
      <c r="K2580" s="30"/>
      <c r="L2580" s="29"/>
      <c r="M2580" s="98">
        <v>4.0199999999999996</v>
      </c>
      <c r="N2580" s="98" t="s">
        <v>4944</v>
      </c>
      <c r="O2580" s="98" t="s">
        <v>4944</v>
      </c>
      <c r="P2580" s="98" t="s">
        <v>4944</v>
      </c>
      <c r="Q2580" s="98" t="s">
        <v>4944</v>
      </c>
      <c r="R2580" s="98" t="s">
        <v>4944</v>
      </c>
      <c r="S2580" s="98" t="s">
        <v>4944</v>
      </c>
      <c r="T2580" s="98" t="s">
        <v>4944</v>
      </c>
      <c r="U2580" s="98" t="s">
        <v>4944</v>
      </c>
    </row>
    <row r="2581" spans="1:21" x14ac:dyDescent="0.25">
      <c r="A2581" s="57" t="s">
        <v>4640</v>
      </c>
      <c r="B2581" s="57" t="s">
        <v>3381</v>
      </c>
      <c r="C2581" s="57" t="s">
        <v>4695</v>
      </c>
      <c r="D2581" s="91">
        <v>11</v>
      </c>
      <c r="E2581" s="57" t="s">
        <v>7107</v>
      </c>
      <c r="F2581" s="29">
        <f t="shared" si="130"/>
        <v>0</v>
      </c>
      <c r="G2581" s="23">
        <f t="shared" si="131"/>
        <v>1.32</v>
      </c>
      <c r="H2581" s="30"/>
      <c r="I2581" s="29"/>
      <c r="J2581" s="23">
        <f t="shared" si="132"/>
        <v>0</v>
      </c>
      <c r="K2581" s="30"/>
      <c r="L2581" s="29"/>
      <c r="M2581" s="98" t="s">
        <v>4944</v>
      </c>
      <c r="N2581" s="98" t="s">
        <v>4944</v>
      </c>
      <c r="O2581" s="98" t="s">
        <v>4944</v>
      </c>
      <c r="P2581" s="98">
        <v>5.28</v>
      </c>
      <c r="Q2581" s="98" t="s">
        <v>4944</v>
      </c>
      <c r="R2581" s="98" t="s">
        <v>4944</v>
      </c>
      <c r="S2581" s="98" t="s">
        <v>4944</v>
      </c>
      <c r="T2581" s="98" t="s">
        <v>4944</v>
      </c>
      <c r="U2581" s="98" t="s">
        <v>4944</v>
      </c>
    </row>
    <row r="2582" spans="1:21" x14ac:dyDescent="0.25">
      <c r="A2582" s="57" t="s">
        <v>4640</v>
      </c>
      <c r="B2582" s="57" t="s">
        <v>3608</v>
      </c>
      <c r="C2582" s="57" t="s">
        <v>4696</v>
      </c>
      <c r="D2582" s="91">
        <v>11</v>
      </c>
      <c r="E2582" s="57" t="s">
        <v>7115</v>
      </c>
      <c r="F2582" s="29">
        <f t="shared" si="130"/>
        <v>0</v>
      </c>
      <c r="G2582" s="23">
        <f t="shared" si="131"/>
        <v>8.5000000000000006E-3</v>
      </c>
      <c r="H2582" s="30"/>
      <c r="I2582" s="29"/>
      <c r="J2582" s="23">
        <f t="shared" si="132"/>
        <v>0</v>
      </c>
      <c r="K2582" s="30"/>
      <c r="L2582" s="29"/>
      <c r="M2582" s="98" t="s">
        <v>4944</v>
      </c>
      <c r="N2582" s="98">
        <v>3.4000000000000002E-2</v>
      </c>
      <c r="O2582" s="98" t="s">
        <v>4944</v>
      </c>
      <c r="P2582" s="98" t="s">
        <v>4944</v>
      </c>
      <c r="Q2582" s="98" t="s">
        <v>4944</v>
      </c>
      <c r="R2582" s="98" t="s">
        <v>4944</v>
      </c>
      <c r="S2582" s="98" t="s">
        <v>4944</v>
      </c>
      <c r="T2582" s="98" t="s">
        <v>4944</v>
      </c>
      <c r="U2582" s="98" t="s">
        <v>4944</v>
      </c>
    </row>
    <row r="2583" spans="1:21" x14ac:dyDescent="0.25">
      <c r="A2583" s="57" t="s">
        <v>4640</v>
      </c>
      <c r="B2583" s="57" t="s">
        <v>2588</v>
      </c>
      <c r="C2583" s="57" t="s">
        <v>4696</v>
      </c>
      <c r="D2583" s="91">
        <v>11</v>
      </c>
      <c r="E2583" s="57" t="s">
        <v>7120</v>
      </c>
      <c r="F2583" s="29">
        <f t="shared" si="130"/>
        <v>0</v>
      </c>
      <c r="G2583" s="23">
        <f t="shared" si="131"/>
        <v>32.021749999999997</v>
      </c>
      <c r="H2583" s="30"/>
      <c r="I2583" s="29"/>
      <c r="J2583" s="23">
        <f t="shared" si="132"/>
        <v>9.141</v>
      </c>
      <c r="K2583" s="30"/>
      <c r="L2583" s="29"/>
      <c r="M2583" s="98">
        <v>20.675000000000001</v>
      </c>
      <c r="N2583" s="98">
        <v>0</v>
      </c>
      <c r="O2583" s="98">
        <v>23.24</v>
      </c>
      <c r="P2583" s="98">
        <v>84.171999999999997</v>
      </c>
      <c r="Q2583" s="98">
        <v>45.704999999999998</v>
      </c>
      <c r="R2583" s="98">
        <v>0</v>
      </c>
      <c r="S2583" s="98">
        <v>0</v>
      </c>
      <c r="T2583" s="98">
        <v>0</v>
      </c>
      <c r="U2583" s="98">
        <v>0</v>
      </c>
    </row>
    <row r="2584" spans="1:21" x14ac:dyDescent="0.25">
      <c r="A2584" s="57" t="s">
        <v>4640</v>
      </c>
      <c r="B2584" s="57" t="s">
        <v>3473</v>
      </c>
      <c r="C2584" s="57" t="s">
        <v>4696</v>
      </c>
      <c r="D2584" s="91">
        <v>11</v>
      </c>
      <c r="E2584" s="57" t="s">
        <v>7121</v>
      </c>
      <c r="F2584" s="29">
        <f t="shared" si="130"/>
        <v>0</v>
      </c>
      <c r="G2584" s="23">
        <f t="shared" si="131"/>
        <v>5.2809999999999997</v>
      </c>
      <c r="H2584" s="30"/>
      <c r="I2584" s="29"/>
      <c r="J2584" s="23">
        <f t="shared" si="132"/>
        <v>0</v>
      </c>
      <c r="K2584" s="30"/>
      <c r="L2584" s="29"/>
      <c r="M2584" s="98" t="s">
        <v>4944</v>
      </c>
      <c r="N2584" s="98" t="s">
        <v>4944</v>
      </c>
      <c r="O2584" s="98">
        <v>21.123999999999999</v>
      </c>
      <c r="P2584" s="98" t="s">
        <v>4944</v>
      </c>
      <c r="Q2584" s="98" t="s">
        <v>4944</v>
      </c>
      <c r="R2584" s="98" t="s">
        <v>4944</v>
      </c>
      <c r="S2584" s="98" t="s">
        <v>4944</v>
      </c>
      <c r="T2584" s="98" t="s">
        <v>4944</v>
      </c>
      <c r="U2584" s="98" t="s">
        <v>4944</v>
      </c>
    </row>
    <row r="2585" spans="1:21" x14ac:dyDescent="0.25">
      <c r="A2585" s="57" t="s">
        <v>4640</v>
      </c>
      <c r="B2585" s="57" t="s">
        <v>4031</v>
      </c>
      <c r="C2585" s="57" t="s">
        <v>4696</v>
      </c>
      <c r="D2585" s="91">
        <v>11</v>
      </c>
      <c r="E2585" s="57" t="s">
        <v>7127</v>
      </c>
      <c r="F2585" s="29">
        <f t="shared" si="130"/>
        <v>0</v>
      </c>
      <c r="G2585" s="23">
        <f t="shared" si="131"/>
        <v>4.3637499999999996</v>
      </c>
      <c r="H2585" s="30"/>
      <c r="I2585" s="29"/>
      <c r="J2585" s="23">
        <f t="shared" si="132"/>
        <v>0</v>
      </c>
      <c r="K2585" s="30"/>
      <c r="L2585" s="29"/>
      <c r="M2585" s="98">
        <v>17.308</v>
      </c>
      <c r="N2585" s="98" t="s">
        <v>4944</v>
      </c>
      <c r="O2585" s="98">
        <v>0.14699999999999999</v>
      </c>
      <c r="P2585" s="98" t="s">
        <v>4944</v>
      </c>
      <c r="Q2585" s="98" t="s">
        <v>4944</v>
      </c>
      <c r="R2585" s="98" t="s">
        <v>4944</v>
      </c>
      <c r="S2585" s="98" t="s">
        <v>4944</v>
      </c>
      <c r="T2585" s="98" t="s">
        <v>4944</v>
      </c>
      <c r="U2585" s="98" t="s">
        <v>4944</v>
      </c>
    </row>
    <row r="2586" spans="1:21" x14ac:dyDescent="0.25">
      <c r="A2586" s="57" t="s">
        <v>4640</v>
      </c>
      <c r="B2586" s="57" t="s">
        <v>4602</v>
      </c>
      <c r="C2586" s="57" t="s">
        <v>4696</v>
      </c>
      <c r="D2586" s="91">
        <v>11</v>
      </c>
      <c r="E2586" s="57" t="s">
        <v>7128</v>
      </c>
      <c r="F2586" s="29">
        <f t="shared" si="130"/>
        <v>0</v>
      </c>
      <c r="G2586" s="23">
        <f t="shared" si="131"/>
        <v>2.9000000000000001E-2</v>
      </c>
      <c r="H2586" s="30"/>
      <c r="I2586" s="29"/>
      <c r="J2586" s="23">
        <f t="shared" si="132"/>
        <v>0</v>
      </c>
      <c r="K2586" s="30"/>
      <c r="L2586" s="29"/>
      <c r="M2586" s="98">
        <v>0.11600000000000001</v>
      </c>
      <c r="N2586" s="98" t="s">
        <v>4944</v>
      </c>
      <c r="O2586" s="98" t="s">
        <v>4944</v>
      </c>
      <c r="P2586" s="98" t="s">
        <v>4944</v>
      </c>
      <c r="Q2586" s="98" t="s">
        <v>4944</v>
      </c>
      <c r="R2586" s="98" t="s">
        <v>4944</v>
      </c>
      <c r="S2586" s="98" t="s">
        <v>4944</v>
      </c>
      <c r="T2586" s="98" t="s">
        <v>4944</v>
      </c>
      <c r="U2586" s="98" t="s">
        <v>4944</v>
      </c>
    </row>
    <row r="2587" spans="1:21" x14ac:dyDescent="0.25">
      <c r="A2587" s="57" t="s">
        <v>4640</v>
      </c>
      <c r="B2587" s="57" t="s">
        <v>2716</v>
      </c>
      <c r="C2587" s="57" t="s">
        <v>4696</v>
      </c>
      <c r="D2587" s="91">
        <v>11</v>
      </c>
      <c r="E2587" s="57" t="s">
        <v>7129</v>
      </c>
      <c r="F2587" s="29">
        <f t="shared" si="130"/>
        <v>0</v>
      </c>
      <c r="G2587" s="23">
        <f t="shared" si="131"/>
        <v>0</v>
      </c>
      <c r="H2587" s="30"/>
      <c r="I2587" s="29"/>
      <c r="J2587" s="23">
        <f t="shared" si="132"/>
        <v>0</v>
      </c>
      <c r="K2587" s="30"/>
      <c r="L2587" s="29"/>
      <c r="M2587" s="98">
        <v>0</v>
      </c>
      <c r="N2587" s="98" t="s">
        <v>4944</v>
      </c>
      <c r="O2587" s="98" t="s">
        <v>4944</v>
      </c>
      <c r="P2587" s="98" t="s">
        <v>4944</v>
      </c>
      <c r="Q2587" s="98" t="s">
        <v>4944</v>
      </c>
      <c r="R2587" s="98" t="s">
        <v>4944</v>
      </c>
      <c r="S2587" s="98" t="s">
        <v>4944</v>
      </c>
      <c r="T2587" s="98" t="s">
        <v>4944</v>
      </c>
      <c r="U2587" s="98" t="s">
        <v>4944</v>
      </c>
    </row>
    <row r="2588" spans="1:21" x14ac:dyDescent="0.25">
      <c r="A2588" s="57" t="s">
        <v>4640</v>
      </c>
      <c r="B2588" s="57" t="s">
        <v>1796</v>
      </c>
      <c r="C2588" s="57" t="s">
        <v>4696</v>
      </c>
      <c r="D2588" s="91">
        <v>11</v>
      </c>
      <c r="E2588" s="57" t="s">
        <v>7130</v>
      </c>
      <c r="F2588" s="29">
        <f t="shared" si="130"/>
        <v>0</v>
      </c>
      <c r="G2588" s="23">
        <f t="shared" si="131"/>
        <v>74.83775</v>
      </c>
      <c r="H2588" s="30"/>
      <c r="I2588" s="29"/>
      <c r="J2588" s="23">
        <f t="shared" si="132"/>
        <v>0</v>
      </c>
      <c r="K2588" s="30"/>
      <c r="L2588" s="29"/>
      <c r="M2588" s="98" t="s">
        <v>4944</v>
      </c>
      <c r="N2588" s="98">
        <v>234.55099999999999</v>
      </c>
      <c r="O2588" s="98">
        <v>64.8</v>
      </c>
      <c r="P2588" s="98" t="s">
        <v>4944</v>
      </c>
      <c r="Q2588" s="98" t="s">
        <v>4944</v>
      </c>
      <c r="R2588" s="98" t="s">
        <v>4944</v>
      </c>
      <c r="S2588" s="98" t="s">
        <v>4944</v>
      </c>
      <c r="T2588" s="98" t="s">
        <v>4944</v>
      </c>
      <c r="U2588" s="98" t="s">
        <v>4944</v>
      </c>
    </row>
    <row r="2589" spans="1:21" x14ac:dyDescent="0.25">
      <c r="A2589" s="57" t="s">
        <v>4640</v>
      </c>
      <c r="B2589" s="57" t="s">
        <v>2772</v>
      </c>
      <c r="C2589" s="57" t="s">
        <v>4696</v>
      </c>
      <c r="D2589" s="91">
        <v>11</v>
      </c>
      <c r="E2589" s="57" t="s">
        <v>7135</v>
      </c>
      <c r="F2589" s="29">
        <f t="shared" si="130"/>
        <v>0</v>
      </c>
      <c r="G2589" s="23">
        <f t="shared" si="131"/>
        <v>0.44900000000000001</v>
      </c>
      <c r="H2589" s="30"/>
      <c r="I2589" s="29"/>
      <c r="J2589" s="23">
        <f t="shared" si="132"/>
        <v>0</v>
      </c>
      <c r="K2589" s="30"/>
      <c r="L2589" s="29"/>
      <c r="M2589" s="98" t="s">
        <v>4944</v>
      </c>
      <c r="N2589" s="98">
        <v>1.796</v>
      </c>
      <c r="O2589" s="98" t="s">
        <v>4944</v>
      </c>
      <c r="P2589" s="98" t="s">
        <v>4944</v>
      </c>
      <c r="Q2589" s="98" t="s">
        <v>4944</v>
      </c>
      <c r="R2589" s="98" t="s">
        <v>4944</v>
      </c>
      <c r="S2589" s="98" t="s">
        <v>4944</v>
      </c>
      <c r="T2589" s="98" t="s">
        <v>4944</v>
      </c>
      <c r="U2589" s="98" t="s">
        <v>4944</v>
      </c>
    </row>
    <row r="2590" spans="1:21" x14ac:dyDescent="0.25">
      <c r="A2590" s="57" t="s">
        <v>4640</v>
      </c>
      <c r="B2590" s="57" t="s">
        <v>3534</v>
      </c>
      <c r="C2590" s="57" t="s">
        <v>4697</v>
      </c>
      <c r="D2590" s="91">
        <v>11</v>
      </c>
      <c r="E2590" s="57" t="s">
        <v>7142</v>
      </c>
      <c r="F2590" s="29">
        <f t="shared" si="130"/>
        <v>0</v>
      </c>
      <c r="G2590" s="23">
        <f t="shared" si="131"/>
        <v>8.7999999999999995E-2</v>
      </c>
      <c r="H2590" s="30"/>
      <c r="I2590" s="29"/>
      <c r="J2590" s="23">
        <f t="shared" si="132"/>
        <v>0</v>
      </c>
      <c r="K2590" s="30"/>
      <c r="L2590" s="29"/>
      <c r="M2590" s="98" t="s">
        <v>4944</v>
      </c>
      <c r="N2590" s="98" t="s">
        <v>4944</v>
      </c>
      <c r="O2590" s="98">
        <v>0.35199999999999998</v>
      </c>
      <c r="P2590" s="98" t="s">
        <v>4944</v>
      </c>
      <c r="Q2590" s="98" t="s">
        <v>4944</v>
      </c>
      <c r="R2590" s="98" t="s">
        <v>4944</v>
      </c>
      <c r="S2590" s="98" t="s">
        <v>4944</v>
      </c>
      <c r="T2590" s="98" t="s">
        <v>4944</v>
      </c>
      <c r="U2590" s="98" t="s">
        <v>4944</v>
      </c>
    </row>
    <row r="2591" spans="1:21" x14ac:dyDescent="0.25">
      <c r="A2591" s="57" t="s">
        <v>4640</v>
      </c>
      <c r="B2591" s="57" t="s">
        <v>3127</v>
      </c>
      <c r="C2591" s="57" t="s">
        <v>4697</v>
      </c>
      <c r="D2591" s="91">
        <v>11</v>
      </c>
      <c r="E2591" s="57" t="s">
        <v>7145</v>
      </c>
      <c r="F2591" s="29">
        <f t="shared" si="130"/>
        <v>0</v>
      </c>
      <c r="G2591" s="23">
        <f t="shared" si="131"/>
        <v>1.6325000000000001</v>
      </c>
      <c r="H2591" s="30"/>
      <c r="I2591" s="29"/>
      <c r="J2591" s="23">
        <f t="shared" si="132"/>
        <v>5.3165999999999993</v>
      </c>
      <c r="K2591" s="30"/>
      <c r="L2591" s="29"/>
      <c r="M2591" s="98" t="s">
        <v>4944</v>
      </c>
      <c r="N2591" s="98" t="s">
        <v>4944</v>
      </c>
      <c r="O2591" s="98" t="s">
        <v>4944</v>
      </c>
      <c r="P2591" s="98">
        <v>6.53</v>
      </c>
      <c r="Q2591" s="98" t="s">
        <v>4944</v>
      </c>
      <c r="R2591" s="98">
        <v>26.582999999999998</v>
      </c>
      <c r="S2591" s="98" t="s">
        <v>4944</v>
      </c>
      <c r="T2591" s="98" t="s">
        <v>4944</v>
      </c>
      <c r="U2591" s="98" t="s">
        <v>4944</v>
      </c>
    </row>
    <row r="2592" spans="1:21" x14ac:dyDescent="0.25">
      <c r="A2592" s="57" t="s">
        <v>4640</v>
      </c>
      <c r="B2592" s="57" t="s">
        <v>2362</v>
      </c>
      <c r="C2592" s="57" t="s">
        <v>4697</v>
      </c>
      <c r="D2592" s="91">
        <v>11</v>
      </c>
      <c r="E2592" s="57" t="s">
        <v>7155</v>
      </c>
      <c r="F2592" s="29">
        <f t="shared" ref="F2592:F2655" si="133">SUM(S2592:U2592)/3</f>
        <v>0</v>
      </c>
      <c r="G2592" s="23">
        <f t="shared" ref="G2592:G2655" si="134">SUM(M2592:P2592)/4</f>
        <v>103.43525</v>
      </c>
      <c r="H2592" s="30"/>
      <c r="I2592" s="29"/>
      <c r="J2592" s="23">
        <f t="shared" ref="J2592:J2655" si="135">SUM(Q2592:U2592)/5</f>
        <v>3.7968000000000002</v>
      </c>
      <c r="K2592" s="30"/>
      <c r="L2592" s="29"/>
      <c r="M2592" s="98">
        <v>310.96600000000001</v>
      </c>
      <c r="N2592" s="98">
        <v>68.218000000000004</v>
      </c>
      <c r="O2592" s="98">
        <v>17.102</v>
      </c>
      <c r="P2592" s="98">
        <v>17.454999999999998</v>
      </c>
      <c r="Q2592" s="98" t="s">
        <v>4944</v>
      </c>
      <c r="R2592" s="98">
        <v>18.984000000000002</v>
      </c>
      <c r="S2592" s="98">
        <v>0</v>
      </c>
      <c r="T2592" s="98" t="s">
        <v>4944</v>
      </c>
      <c r="U2592" s="98" t="s">
        <v>4944</v>
      </c>
    </row>
    <row r="2593" spans="1:21" x14ac:dyDescent="0.25">
      <c r="A2593" s="57" t="s">
        <v>4640</v>
      </c>
      <c r="B2593" s="57" t="s">
        <v>2769</v>
      </c>
      <c r="C2593" s="57" t="s">
        <v>4698</v>
      </c>
      <c r="D2593" s="91">
        <v>11</v>
      </c>
      <c r="E2593" s="57" t="s">
        <v>7169</v>
      </c>
      <c r="F2593" s="29">
        <f t="shared" si="133"/>
        <v>0</v>
      </c>
      <c r="G2593" s="23">
        <f t="shared" si="134"/>
        <v>13.971499999999999</v>
      </c>
      <c r="H2593" s="30"/>
      <c r="I2593" s="29"/>
      <c r="J2593" s="23">
        <f t="shared" si="135"/>
        <v>0</v>
      </c>
      <c r="K2593" s="30"/>
      <c r="L2593" s="29"/>
      <c r="M2593" s="98">
        <v>10.44</v>
      </c>
      <c r="N2593" s="98">
        <v>45.445999999999998</v>
      </c>
      <c r="O2593" s="98" t="s">
        <v>4944</v>
      </c>
      <c r="P2593" s="98" t="s">
        <v>4944</v>
      </c>
      <c r="Q2593" s="98" t="s">
        <v>4944</v>
      </c>
      <c r="R2593" s="98" t="s">
        <v>4944</v>
      </c>
      <c r="S2593" s="98" t="s">
        <v>4944</v>
      </c>
      <c r="T2593" s="98" t="s">
        <v>4944</v>
      </c>
      <c r="U2593" s="98" t="s">
        <v>4944</v>
      </c>
    </row>
    <row r="2594" spans="1:21" x14ac:dyDescent="0.25">
      <c r="A2594" s="57" t="s">
        <v>4640</v>
      </c>
      <c r="B2594" s="57" t="s">
        <v>2956</v>
      </c>
      <c r="C2594" s="57" t="s">
        <v>4698</v>
      </c>
      <c r="D2594" s="91">
        <v>11</v>
      </c>
      <c r="E2594" s="57" t="s">
        <v>7192</v>
      </c>
      <c r="F2594" s="29">
        <f t="shared" si="133"/>
        <v>0</v>
      </c>
      <c r="G2594" s="23">
        <f t="shared" si="134"/>
        <v>13.225</v>
      </c>
      <c r="H2594" s="30"/>
      <c r="I2594" s="29"/>
      <c r="J2594" s="23">
        <f t="shared" si="135"/>
        <v>0</v>
      </c>
      <c r="K2594" s="30"/>
      <c r="L2594" s="29"/>
      <c r="M2594" s="98" t="s">
        <v>4944</v>
      </c>
      <c r="N2594" s="98">
        <v>52.9</v>
      </c>
      <c r="O2594" s="98" t="s">
        <v>4944</v>
      </c>
      <c r="P2594" s="98" t="s">
        <v>4944</v>
      </c>
      <c r="Q2594" s="98" t="s">
        <v>4944</v>
      </c>
      <c r="R2594" s="98" t="s">
        <v>4944</v>
      </c>
      <c r="S2594" s="98" t="s">
        <v>4944</v>
      </c>
      <c r="T2594" s="98" t="s">
        <v>4944</v>
      </c>
      <c r="U2594" s="98" t="s">
        <v>4944</v>
      </c>
    </row>
    <row r="2595" spans="1:21" x14ac:dyDescent="0.25">
      <c r="A2595" s="57" t="s">
        <v>4640</v>
      </c>
      <c r="B2595" s="57" t="s">
        <v>3781</v>
      </c>
      <c r="C2595" s="57" t="s">
        <v>4699</v>
      </c>
      <c r="D2595" s="91">
        <v>11</v>
      </c>
      <c r="E2595" s="57" t="s">
        <v>7202</v>
      </c>
      <c r="F2595" s="29">
        <f t="shared" si="133"/>
        <v>0</v>
      </c>
      <c r="G2595" s="23">
        <f t="shared" si="134"/>
        <v>0</v>
      </c>
      <c r="H2595" s="30"/>
      <c r="I2595" s="29"/>
      <c r="J2595" s="23">
        <f t="shared" si="135"/>
        <v>0</v>
      </c>
      <c r="K2595" s="30"/>
      <c r="L2595" s="29"/>
      <c r="M2595" s="98" t="s">
        <v>4944</v>
      </c>
      <c r="N2595" s="98" t="s">
        <v>4944</v>
      </c>
      <c r="O2595" s="98">
        <v>0</v>
      </c>
      <c r="P2595" s="98" t="s">
        <v>4944</v>
      </c>
      <c r="Q2595" s="98" t="s">
        <v>4944</v>
      </c>
      <c r="R2595" s="98" t="s">
        <v>4944</v>
      </c>
      <c r="S2595" s="98" t="s">
        <v>4944</v>
      </c>
      <c r="T2595" s="98" t="s">
        <v>4944</v>
      </c>
      <c r="U2595" s="98" t="s">
        <v>4944</v>
      </c>
    </row>
    <row r="2596" spans="1:21" x14ac:dyDescent="0.25">
      <c r="A2596" s="57" t="s">
        <v>4640</v>
      </c>
      <c r="B2596" s="57" t="s">
        <v>2720</v>
      </c>
      <c r="C2596" s="57" t="s">
        <v>4699</v>
      </c>
      <c r="D2596" s="91">
        <v>11</v>
      </c>
      <c r="E2596" s="57" t="s">
        <v>7209</v>
      </c>
      <c r="F2596" s="29">
        <f t="shared" si="133"/>
        <v>0</v>
      </c>
      <c r="G2596" s="23">
        <f t="shared" si="134"/>
        <v>0</v>
      </c>
      <c r="H2596" s="30"/>
      <c r="I2596" s="29"/>
      <c r="J2596" s="23">
        <f t="shared" si="135"/>
        <v>0</v>
      </c>
      <c r="K2596" s="30"/>
      <c r="L2596" s="29"/>
      <c r="M2596" s="98" t="s">
        <v>4944</v>
      </c>
      <c r="N2596" s="98" t="s">
        <v>4944</v>
      </c>
      <c r="O2596" s="98" t="s">
        <v>4944</v>
      </c>
      <c r="P2596" s="98" t="s">
        <v>4944</v>
      </c>
      <c r="Q2596" s="98" t="s">
        <v>4944</v>
      </c>
      <c r="R2596" s="98">
        <v>0</v>
      </c>
      <c r="S2596" s="98" t="s">
        <v>4944</v>
      </c>
      <c r="T2596" s="98" t="s">
        <v>4944</v>
      </c>
      <c r="U2596" s="98" t="s">
        <v>4944</v>
      </c>
    </row>
    <row r="2597" spans="1:21" x14ac:dyDescent="0.25">
      <c r="A2597" s="57" t="s">
        <v>4640</v>
      </c>
      <c r="B2597" s="57" t="s">
        <v>3138</v>
      </c>
      <c r="C2597" s="57" t="s">
        <v>4700</v>
      </c>
      <c r="D2597" s="91">
        <v>11</v>
      </c>
      <c r="E2597" s="57" t="s">
        <v>7218</v>
      </c>
      <c r="F2597" s="29">
        <f t="shared" si="133"/>
        <v>0</v>
      </c>
      <c r="G2597" s="23">
        <f t="shared" si="134"/>
        <v>1.5785</v>
      </c>
      <c r="H2597" s="30"/>
      <c r="I2597" s="29"/>
      <c r="J2597" s="23">
        <f t="shared" si="135"/>
        <v>0</v>
      </c>
      <c r="K2597" s="30"/>
      <c r="L2597" s="29"/>
      <c r="M2597" s="98" t="s">
        <v>4944</v>
      </c>
      <c r="N2597" s="98" t="s">
        <v>4944</v>
      </c>
      <c r="O2597" s="98">
        <v>6.3140000000000001</v>
      </c>
      <c r="P2597" s="98" t="s">
        <v>4944</v>
      </c>
      <c r="Q2597" s="98" t="s">
        <v>4944</v>
      </c>
      <c r="R2597" s="98" t="s">
        <v>4944</v>
      </c>
      <c r="S2597" s="98" t="s">
        <v>4944</v>
      </c>
      <c r="T2597" s="98" t="s">
        <v>4944</v>
      </c>
      <c r="U2597" s="98" t="s">
        <v>4944</v>
      </c>
    </row>
    <row r="2598" spans="1:21" x14ac:dyDescent="0.25">
      <c r="A2598" s="57" t="s">
        <v>4640</v>
      </c>
      <c r="B2598" s="57" t="s">
        <v>2627</v>
      </c>
      <c r="C2598" s="57" t="s">
        <v>4700</v>
      </c>
      <c r="D2598" s="91">
        <v>11</v>
      </c>
      <c r="E2598" s="57" t="s">
        <v>7222</v>
      </c>
      <c r="F2598" s="29">
        <f t="shared" si="133"/>
        <v>0</v>
      </c>
      <c r="G2598" s="23">
        <f t="shared" si="134"/>
        <v>1.4</v>
      </c>
      <c r="H2598" s="30"/>
      <c r="I2598" s="29"/>
      <c r="J2598" s="23">
        <f t="shared" si="135"/>
        <v>0</v>
      </c>
      <c r="K2598" s="30"/>
      <c r="L2598" s="29"/>
      <c r="M2598" s="98" t="s">
        <v>4944</v>
      </c>
      <c r="N2598" s="98" t="s">
        <v>4944</v>
      </c>
      <c r="O2598" s="98">
        <v>5.6</v>
      </c>
      <c r="P2598" s="98" t="s">
        <v>4944</v>
      </c>
      <c r="Q2598" s="98" t="s">
        <v>4944</v>
      </c>
      <c r="R2598" s="98" t="s">
        <v>4944</v>
      </c>
      <c r="S2598" s="98" t="s">
        <v>4944</v>
      </c>
      <c r="T2598" s="98" t="s">
        <v>4944</v>
      </c>
      <c r="U2598" s="98" t="s">
        <v>4944</v>
      </c>
    </row>
    <row r="2599" spans="1:21" x14ac:dyDescent="0.25">
      <c r="A2599" s="57" t="s">
        <v>4640</v>
      </c>
      <c r="B2599" s="57" t="s">
        <v>3985</v>
      </c>
      <c r="C2599" s="57" t="s">
        <v>4700</v>
      </c>
      <c r="D2599" s="91">
        <v>11</v>
      </c>
      <c r="E2599" s="57" t="s">
        <v>7246</v>
      </c>
      <c r="F2599" s="29">
        <f t="shared" si="133"/>
        <v>0</v>
      </c>
      <c r="G2599" s="23">
        <f t="shared" si="134"/>
        <v>0</v>
      </c>
      <c r="H2599" s="30"/>
      <c r="I2599" s="29"/>
      <c r="J2599" s="23">
        <f t="shared" si="135"/>
        <v>0.4138</v>
      </c>
      <c r="K2599" s="30"/>
      <c r="L2599" s="29"/>
      <c r="M2599" s="98" t="s">
        <v>4944</v>
      </c>
      <c r="N2599" s="98" t="s">
        <v>4944</v>
      </c>
      <c r="O2599" s="98" t="s">
        <v>4944</v>
      </c>
      <c r="P2599" s="98" t="s">
        <v>4944</v>
      </c>
      <c r="Q2599" s="98">
        <v>2.069</v>
      </c>
      <c r="R2599" s="98" t="s">
        <v>4944</v>
      </c>
      <c r="S2599" s="98" t="s">
        <v>4944</v>
      </c>
      <c r="T2599" s="98" t="s">
        <v>4944</v>
      </c>
      <c r="U2599" s="98" t="s">
        <v>4944</v>
      </c>
    </row>
    <row r="2600" spans="1:21" x14ac:dyDescent="0.25">
      <c r="A2600" s="57" t="s">
        <v>4640</v>
      </c>
      <c r="B2600" s="57" t="s">
        <v>4382</v>
      </c>
      <c r="C2600" s="57" t="s">
        <v>4701</v>
      </c>
      <c r="D2600" s="91">
        <v>11</v>
      </c>
      <c r="E2600" s="57" t="s">
        <v>7249</v>
      </c>
      <c r="F2600" s="29">
        <f t="shared" si="133"/>
        <v>0</v>
      </c>
      <c r="G2600" s="23">
        <f t="shared" si="134"/>
        <v>0.55074999999999996</v>
      </c>
      <c r="H2600" s="30"/>
      <c r="I2600" s="29"/>
      <c r="J2600" s="23">
        <f t="shared" si="135"/>
        <v>0</v>
      </c>
      <c r="K2600" s="30"/>
      <c r="L2600" s="29"/>
      <c r="M2600" s="98" t="s">
        <v>4944</v>
      </c>
      <c r="N2600" s="98">
        <v>0.20300000000000001</v>
      </c>
      <c r="O2600" s="98">
        <v>2</v>
      </c>
      <c r="P2600" s="98" t="s">
        <v>4944</v>
      </c>
      <c r="Q2600" s="98" t="s">
        <v>4944</v>
      </c>
      <c r="R2600" s="98" t="s">
        <v>4944</v>
      </c>
      <c r="S2600" s="98" t="s">
        <v>4944</v>
      </c>
      <c r="T2600" s="98" t="s">
        <v>4944</v>
      </c>
      <c r="U2600" s="98" t="s">
        <v>4944</v>
      </c>
    </row>
    <row r="2601" spans="1:21" x14ac:dyDescent="0.25">
      <c r="A2601" s="57" t="s">
        <v>4640</v>
      </c>
      <c r="B2601" s="57" t="s">
        <v>4299</v>
      </c>
      <c r="C2601" s="57" t="s">
        <v>4701</v>
      </c>
      <c r="D2601" s="91">
        <v>11</v>
      </c>
      <c r="E2601" s="57" t="s">
        <v>7258</v>
      </c>
      <c r="F2601" s="29">
        <f t="shared" si="133"/>
        <v>0</v>
      </c>
      <c r="G2601" s="23">
        <f t="shared" si="134"/>
        <v>3.73875</v>
      </c>
      <c r="H2601" s="30"/>
      <c r="I2601" s="29"/>
      <c r="J2601" s="23">
        <f t="shared" si="135"/>
        <v>0</v>
      </c>
      <c r="K2601" s="30"/>
      <c r="L2601" s="29"/>
      <c r="M2601" s="98">
        <v>13.195</v>
      </c>
      <c r="N2601" s="98">
        <v>1.76</v>
      </c>
      <c r="O2601" s="98" t="s">
        <v>4944</v>
      </c>
      <c r="P2601" s="98" t="s">
        <v>4944</v>
      </c>
      <c r="Q2601" s="98" t="s">
        <v>4944</v>
      </c>
      <c r="R2601" s="98" t="s">
        <v>4944</v>
      </c>
      <c r="S2601" s="98" t="s">
        <v>4944</v>
      </c>
      <c r="T2601" s="98" t="s">
        <v>4944</v>
      </c>
      <c r="U2601" s="98" t="s">
        <v>4944</v>
      </c>
    </row>
    <row r="2602" spans="1:21" x14ac:dyDescent="0.25">
      <c r="A2602" s="57" t="s">
        <v>4640</v>
      </c>
      <c r="B2602" s="57" t="s">
        <v>4514</v>
      </c>
      <c r="C2602" s="57" t="s">
        <v>4701</v>
      </c>
      <c r="D2602" s="91">
        <v>11</v>
      </c>
      <c r="E2602" s="57" t="s">
        <v>7272</v>
      </c>
      <c r="F2602" s="29">
        <f t="shared" si="133"/>
        <v>0</v>
      </c>
      <c r="G2602" s="23">
        <f t="shared" si="134"/>
        <v>1.66</v>
      </c>
      <c r="H2602" s="30"/>
      <c r="I2602" s="29"/>
      <c r="J2602" s="23">
        <f t="shared" si="135"/>
        <v>0</v>
      </c>
      <c r="K2602" s="30"/>
      <c r="L2602" s="29"/>
      <c r="M2602" s="98" t="s">
        <v>4944</v>
      </c>
      <c r="N2602" s="98" t="s">
        <v>4944</v>
      </c>
      <c r="O2602" s="98">
        <v>6.64</v>
      </c>
      <c r="P2602" s="98" t="s">
        <v>4944</v>
      </c>
      <c r="Q2602" s="98" t="s">
        <v>4944</v>
      </c>
      <c r="R2602" s="98" t="s">
        <v>4944</v>
      </c>
      <c r="S2602" s="98" t="s">
        <v>4944</v>
      </c>
      <c r="T2602" s="98" t="s">
        <v>4944</v>
      </c>
      <c r="U2602" s="98" t="s">
        <v>4944</v>
      </c>
    </row>
    <row r="2603" spans="1:21" x14ac:dyDescent="0.25">
      <c r="A2603" s="57" t="s">
        <v>4640</v>
      </c>
      <c r="B2603" s="57" t="s">
        <v>4482</v>
      </c>
      <c r="C2603" s="57" t="s">
        <v>4701</v>
      </c>
      <c r="D2603" s="91">
        <v>11</v>
      </c>
      <c r="E2603" s="57" t="s">
        <v>7273</v>
      </c>
      <c r="F2603" s="29">
        <f t="shared" si="133"/>
        <v>0</v>
      </c>
      <c r="G2603" s="23">
        <f t="shared" si="134"/>
        <v>2.2624999999999997</v>
      </c>
      <c r="H2603" s="30"/>
      <c r="I2603" s="29"/>
      <c r="J2603" s="23">
        <f t="shared" si="135"/>
        <v>0</v>
      </c>
      <c r="K2603" s="30"/>
      <c r="L2603" s="29"/>
      <c r="M2603" s="98">
        <v>8.6229999999999993</v>
      </c>
      <c r="N2603" s="98" t="s">
        <v>4944</v>
      </c>
      <c r="O2603" s="98">
        <v>0.42699999999999999</v>
      </c>
      <c r="P2603" s="98" t="s">
        <v>4944</v>
      </c>
      <c r="Q2603" s="98" t="s">
        <v>4944</v>
      </c>
      <c r="R2603" s="98" t="s">
        <v>4944</v>
      </c>
      <c r="S2603" s="98" t="s">
        <v>4944</v>
      </c>
      <c r="T2603" s="98" t="s">
        <v>4944</v>
      </c>
      <c r="U2603" s="98" t="s">
        <v>4944</v>
      </c>
    </row>
    <row r="2604" spans="1:21" x14ac:dyDescent="0.25">
      <c r="A2604" s="57" t="s">
        <v>4640</v>
      </c>
      <c r="B2604" s="57" t="s">
        <v>2973</v>
      </c>
      <c r="C2604" s="57" t="s">
        <v>4701</v>
      </c>
      <c r="D2604" s="91">
        <v>11</v>
      </c>
      <c r="E2604" s="57" t="s">
        <v>7308</v>
      </c>
      <c r="F2604" s="29">
        <f t="shared" si="133"/>
        <v>0</v>
      </c>
      <c r="G2604" s="23">
        <f t="shared" si="134"/>
        <v>0.99324999999999997</v>
      </c>
      <c r="H2604" s="30"/>
      <c r="I2604" s="29"/>
      <c r="J2604" s="23">
        <f t="shared" si="135"/>
        <v>0</v>
      </c>
      <c r="K2604" s="30"/>
      <c r="L2604" s="29"/>
      <c r="M2604" s="98" t="s">
        <v>4944</v>
      </c>
      <c r="N2604" s="98" t="s">
        <v>4944</v>
      </c>
      <c r="O2604" s="98" t="s">
        <v>4944</v>
      </c>
      <c r="P2604" s="98">
        <v>3.9729999999999999</v>
      </c>
      <c r="Q2604" s="98" t="s">
        <v>4944</v>
      </c>
      <c r="R2604" s="98" t="s">
        <v>4944</v>
      </c>
      <c r="S2604" s="98" t="s">
        <v>4944</v>
      </c>
      <c r="T2604" s="98" t="s">
        <v>4944</v>
      </c>
      <c r="U2604" s="98" t="s">
        <v>4944</v>
      </c>
    </row>
    <row r="2605" spans="1:21" x14ac:dyDescent="0.25">
      <c r="A2605" s="57" t="s">
        <v>4640</v>
      </c>
      <c r="B2605" s="57" t="s">
        <v>3222</v>
      </c>
      <c r="C2605" s="57" t="s">
        <v>4701</v>
      </c>
      <c r="D2605" s="91">
        <v>11</v>
      </c>
      <c r="E2605" s="57" t="s">
        <v>7343</v>
      </c>
      <c r="F2605" s="29">
        <f t="shared" si="133"/>
        <v>0</v>
      </c>
      <c r="G2605" s="23">
        <f t="shared" si="134"/>
        <v>1.4380000000000002</v>
      </c>
      <c r="H2605" s="30"/>
      <c r="I2605" s="29"/>
      <c r="J2605" s="23">
        <f t="shared" si="135"/>
        <v>0.55840000000000001</v>
      </c>
      <c r="K2605" s="30"/>
      <c r="L2605" s="29"/>
      <c r="M2605" s="98">
        <v>0.91100000000000003</v>
      </c>
      <c r="N2605" s="98" t="s">
        <v>4944</v>
      </c>
      <c r="O2605" s="98">
        <v>4.8410000000000002</v>
      </c>
      <c r="P2605" s="98" t="s">
        <v>4944</v>
      </c>
      <c r="Q2605" s="98">
        <v>2.7919999999999998</v>
      </c>
      <c r="R2605" s="98" t="s">
        <v>4944</v>
      </c>
      <c r="S2605" s="98" t="s">
        <v>4944</v>
      </c>
      <c r="T2605" s="98" t="s">
        <v>4944</v>
      </c>
      <c r="U2605" s="98" t="s">
        <v>4944</v>
      </c>
    </row>
    <row r="2606" spans="1:21" x14ac:dyDescent="0.25">
      <c r="A2606" s="57" t="s">
        <v>4640</v>
      </c>
      <c r="B2606" s="57" t="s">
        <v>4417</v>
      </c>
      <c r="C2606" s="57" t="s">
        <v>4701</v>
      </c>
      <c r="D2606" s="91">
        <v>11</v>
      </c>
      <c r="E2606" s="57" t="s">
        <v>7344</v>
      </c>
      <c r="F2606" s="29">
        <f t="shared" si="133"/>
        <v>0</v>
      </c>
      <c r="G2606" s="23">
        <f t="shared" si="134"/>
        <v>15.090499999999999</v>
      </c>
      <c r="H2606" s="30"/>
      <c r="I2606" s="29"/>
      <c r="J2606" s="23">
        <f t="shared" si="135"/>
        <v>0</v>
      </c>
      <c r="K2606" s="30"/>
      <c r="L2606" s="29"/>
      <c r="M2606" s="98" t="s">
        <v>4944</v>
      </c>
      <c r="N2606" s="98">
        <v>23.898</v>
      </c>
      <c r="O2606" s="98">
        <v>36.463999999999999</v>
      </c>
      <c r="P2606" s="98" t="s">
        <v>4944</v>
      </c>
      <c r="Q2606" s="98" t="s">
        <v>4944</v>
      </c>
      <c r="R2606" s="98" t="s">
        <v>4944</v>
      </c>
      <c r="S2606" s="98" t="s">
        <v>4944</v>
      </c>
      <c r="T2606" s="98" t="s">
        <v>4944</v>
      </c>
      <c r="U2606" s="98" t="s">
        <v>4944</v>
      </c>
    </row>
    <row r="2607" spans="1:21" x14ac:dyDescent="0.25">
      <c r="A2607" s="57" t="s">
        <v>4640</v>
      </c>
      <c r="B2607" s="57" t="s">
        <v>3745</v>
      </c>
      <c r="C2607" s="57" t="s">
        <v>4702</v>
      </c>
      <c r="D2607" s="91">
        <v>11</v>
      </c>
      <c r="E2607" s="57" t="s">
        <v>7377</v>
      </c>
      <c r="F2607" s="29">
        <f t="shared" si="133"/>
        <v>0</v>
      </c>
      <c r="G2607" s="23">
        <f t="shared" si="134"/>
        <v>1.8907500000000002</v>
      </c>
      <c r="H2607" s="30"/>
      <c r="I2607" s="29"/>
      <c r="J2607" s="23">
        <f t="shared" si="135"/>
        <v>0.20019999999999999</v>
      </c>
      <c r="K2607" s="30"/>
      <c r="L2607" s="29"/>
      <c r="M2607" s="98" t="s">
        <v>4944</v>
      </c>
      <c r="N2607" s="98">
        <v>1.49</v>
      </c>
      <c r="O2607" s="98">
        <v>6.0730000000000004</v>
      </c>
      <c r="P2607" s="98" t="s">
        <v>4944</v>
      </c>
      <c r="Q2607" s="98" t="s">
        <v>4944</v>
      </c>
      <c r="R2607" s="98">
        <v>1.0009999999999999</v>
      </c>
      <c r="S2607" s="98" t="s">
        <v>4944</v>
      </c>
      <c r="T2607" s="98" t="s">
        <v>4944</v>
      </c>
      <c r="U2607" s="98" t="s">
        <v>4944</v>
      </c>
    </row>
    <row r="2608" spans="1:21" x14ac:dyDescent="0.25">
      <c r="A2608" s="57" t="s">
        <v>4640</v>
      </c>
      <c r="B2608" s="57" t="s">
        <v>2438</v>
      </c>
      <c r="C2608" s="57" t="s">
        <v>4702</v>
      </c>
      <c r="D2608" s="91">
        <v>11</v>
      </c>
      <c r="E2608" s="57" t="s">
        <v>7388</v>
      </c>
      <c r="F2608" s="29">
        <f t="shared" si="133"/>
        <v>0</v>
      </c>
      <c r="G2608" s="23">
        <f t="shared" si="134"/>
        <v>0.69350000000000001</v>
      </c>
      <c r="H2608" s="30"/>
      <c r="I2608" s="29"/>
      <c r="J2608" s="23">
        <f t="shared" si="135"/>
        <v>0.79879999999999995</v>
      </c>
      <c r="K2608" s="30"/>
      <c r="L2608" s="29"/>
      <c r="M2608" s="98">
        <v>2.774</v>
      </c>
      <c r="N2608" s="98" t="s">
        <v>4944</v>
      </c>
      <c r="O2608" s="98" t="s">
        <v>4944</v>
      </c>
      <c r="P2608" s="98" t="s">
        <v>4944</v>
      </c>
      <c r="Q2608" s="98">
        <v>3.8809999999999998</v>
      </c>
      <c r="R2608" s="98">
        <v>0.113</v>
      </c>
      <c r="S2608" s="98" t="s">
        <v>4944</v>
      </c>
      <c r="T2608" s="98" t="s">
        <v>4944</v>
      </c>
      <c r="U2608" s="98" t="s">
        <v>4944</v>
      </c>
    </row>
    <row r="2609" spans="1:21" x14ac:dyDescent="0.25">
      <c r="A2609" s="57" t="s">
        <v>4640</v>
      </c>
      <c r="B2609" s="57" t="s">
        <v>3349</v>
      </c>
      <c r="C2609" s="57" t="s">
        <v>4702</v>
      </c>
      <c r="D2609" s="91">
        <v>11</v>
      </c>
      <c r="E2609" s="57" t="s">
        <v>7408</v>
      </c>
      <c r="F2609" s="29">
        <f t="shared" si="133"/>
        <v>0</v>
      </c>
      <c r="G2609" s="23">
        <f t="shared" si="134"/>
        <v>3.3500000000000002E-2</v>
      </c>
      <c r="H2609" s="30"/>
      <c r="I2609" s="29"/>
      <c r="J2609" s="23">
        <f t="shared" si="135"/>
        <v>0</v>
      </c>
      <c r="K2609" s="30"/>
      <c r="L2609" s="29"/>
      <c r="M2609" s="98" t="s">
        <v>4944</v>
      </c>
      <c r="N2609" s="98">
        <v>0</v>
      </c>
      <c r="O2609" s="98" t="s">
        <v>4944</v>
      </c>
      <c r="P2609" s="98">
        <v>0.13400000000000001</v>
      </c>
      <c r="Q2609" s="98" t="s">
        <v>4944</v>
      </c>
      <c r="R2609" s="98" t="s">
        <v>4944</v>
      </c>
      <c r="S2609" s="98" t="s">
        <v>4944</v>
      </c>
      <c r="T2609" s="98" t="s">
        <v>4944</v>
      </c>
      <c r="U2609" s="98" t="s">
        <v>4944</v>
      </c>
    </row>
    <row r="2610" spans="1:21" x14ac:dyDescent="0.25">
      <c r="A2610" s="57" t="s">
        <v>4640</v>
      </c>
      <c r="B2610" s="57" t="s">
        <v>3619</v>
      </c>
      <c r="C2610" s="57" t="s">
        <v>4702</v>
      </c>
      <c r="D2610" s="91">
        <v>11</v>
      </c>
      <c r="E2610" s="57" t="s">
        <v>7413</v>
      </c>
      <c r="F2610" s="29">
        <f t="shared" si="133"/>
        <v>0</v>
      </c>
      <c r="G2610" s="23">
        <f t="shared" si="134"/>
        <v>0</v>
      </c>
      <c r="H2610" s="30"/>
      <c r="I2610" s="29"/>
      <c r="J2610" s="23">
        <f t="shared" si="135"/>
        <v>0</v>
      </c>
      <c r="K2610" s="30"/>
      <c r="L2610" s="29"/>
      <c r="M2610" s="98" t="s">
        <v>4944</v>
      </c>
      <c r="N2610" s="98">
        <v>0</v>
      </c>
      <c r="O2610" s="98" t="s">
        <v>4944</v>
      </c>
      <c r="P2610" s="98" t="s">
        <v>4944</v>
      </c>
      <c r="Q2610" s="98" t="s">
        <v>4944</v>
      </c>
      <c r="R2610" s="98" t="s">
        <v>4944</v>
      </c>
      <c r="S2610" s="98" t="s">
        <v>4944</v>
      </c>
      <c r="T2610" s="98" t="s">
        <v>4944</v>
      </c>
      <c r="U2610" s="98" t="s">
        <v>4944</v>
      </c>
    </row>
    <row r="2611" spans="1:21" x14ac:dyDescent="0.25">
      <c r="A2611" s="57" t="s">
        <v>4640</v>
      </c>
      <c r="B2611" s="57" t="s">
        <v>2668</v>
      </c>
      <c r="C2611" s="57" t="s">
        <v>4702</v>
      </c>
      <c r="D2611" s="91">
        <v>11</v>
      </c>
      <c r="E2611" s="57" t="s">
        <v>7432</v>
      </c>
      <c r="F2611" s="29">
        <f t="shared" si="133"/>
        <v>0</v>
      </c>
      <c r="G2611" s="23">
        <f t="shared" si="134"/>
        <v>4.9385000000000003</v>
      </c>
      <c r="H2611" s="30"/>
      <c r="I2611" s="29"/>
      <c r="J2611" s="23">
        <f t="shared" si="135"/>
        <v>0</v>
      </c>
      <c r="K2611" s="30"/>
      <c r="L2611" s="29"/>
      <c r="M2611" s="98">
        <v>19.754000000000001</v>
      </c>
      <c r="N2611" s="98" t="s">
        <v>4944</v>
      </c>
      <c r="O2611" s="98" t="s">
        <v>4944</v>
      </c>
      <c r="P2611" s="98" t="s">
        <v>4944</v>
      </c>
      <c r="Q2611" s="98" t="s">
        <v>4944</v>
      </c>
      <c r="R2611" s="98" t="s">
        <v>4944</v>
      </c>
      <c r="S2611" s="98" t="s">
        <v>4944</v>
      </c>
      <c r="T2611" s="98" t="s">
        <v>4944</v>
      </c>
      <c r="U2611" s="98" t="s">
        <v>4944</v>
      </c>
    </row>
    <row r="2612" spans="1:21" x14ac:dyDescent="0.25">
      <c r="A2612" s="57" t="s">
        <v>4640</v>
      </c>
      <c r="B2612" s="57" t="s">
        <v>3098</v>
      </c>
      <c r="C2612" s="57" t="s">
        <v>4703</v>
      </c>
      <c r="D2612" s="91">
        <v>11</v>
      </c>
      <c r="E2612" s="57" t="s">
        <v>7513</v>
      </c>
      <c r="F2612" s="29">
        <f t="shared" si="133"/>
        <v>0</v>
      </c>
      <c r="G2612" s="23">
        <f t="shared" si="134"/>
        <v>0.26300000000000001</v>
      </c>
      <c r="H2612" s="30"/>
      <c r="I2612" s="29"/>
      <c r="J2612" s="23">
        <f t="shared" si="135"/>
        <v>0</v>
      </c>
      <c r="K2612" s="30"/>
      <c r="L2612" s="29"/>
      <c r="M2612" s="98">
        <v>1.052</v>
      </c>
      <c r="N2612" s="98" t="s">
        <v>4944</v>
      </c>
      <c r="O2612" s="98" t="s">
        <v>4944</v>
      </c>
      <c r="P2612" s="98" t="s">
        <v>4944</v>
      </c>
      <c r="Q2612" s="98" t="s">
        <v>4944</v>
      </c>
      <c r="R2612" s="98" t="s">
        <v>4944</v>
      </c>
      <c r="S2612" s="98" t="s">
        <v>4944</v>
      </c>
      <c r="T2612" s="98" t="s">
        <v>4944</v>
      </c>
      <c r="U2612" s="98" t="s">
        <v>4944</v>
      </c>
    </row>
    <row r="2613" spans="1:21" x14ac:dyDescent="0.25">
      <c r="A2613" s="57" t="s">
        <v>4640</v>
      </c>
      <c r="B2613" s="57" t="s">
        <v>4438</v>
      </c>
      <c r="C2613" s="57" t="s">
        <v>4703</v>
      </c>
      <c r="D2613" s="91">
        <v>11</v>
      </c>
      <c r="E2613" s="57" t="s">
        <v>7530</v>
      </c>
      <c r="F2613" s="29">
        <f t="shared" si="133"/>
        <v>0</v>
      </c>
      <c r="G2613" s="23">
        <f t="shared" si="134"/>
        <v>8.9999999999999993E-3</v>
      </c>
      <c r="H2613" s="30"/>
      <c r="I2613" s="29"/>
      <c r="J2613" s="23">
        <f t="shared" si="135"/>
        <v>0</v>
      </c>
      <c r="K2613" s="30"/>
      <c r="L2613" s="29"/>
      <c r="M2613" s="98">
        <v>3.5999999999999997E-2</v>
      </c>
      <c r="N2613" s="98" t="s">
        <v>4944</v>
      </c>
      <c r="O2613" s="98" t="s">
        <v>4944</v>
      </c>
      <c r="P2613" s="98" t="s">
        <v>4944</v>
      </c>
      <c r="Q2613" s="98" t="s">
        <v>4944</v>
      </c>
      <c r="R2613" s="98" t="s">
        <v>4944</v>
      </c>
      <c r="S2613" s="98" t="s">
        <v>4944</v>
      </c>
      <c r="T2613" s="98" t="s">
        <v>4944</v>
      </c>
      <c r="U2613" s="98" t="s">
        <v>4944</v>
      </c>
    </row>
    <row r="2614" spans="1:21" x14ac:dyDescent="0.25">
      <c r="A2614" s="57" t="s">
        <v>4640</v>
      </c>
      <c r="B2614" s="57" t="s">
        <v>3588</v>
      </c>
      <c r="C2614" s="57" t="s">
        <v>4705</v>
      </c>
      <c r="D2614" s="91">
        <v>12</v>
      </c>
      <c r="E2614" s="57" t="s">
        <v>7568</v>
      </c>
      <c r="F2614" s="29">
        <f t="shared" si="133"/>
        <v>0</v>
      </c>
      <c r="G2614" s="23">
        <f t="shared" si="134"/>
        <v>0</v>
      </c>
      <c r="H2614" s="30"/>
      <c r="I2614" s="29"/>
      <c r="J2614" s="23">
        <f t="shared" si="135"/>
        <v>3.4000000000000002E-2</v>
      </c>
      <c r="K2614" s="30"/>
      <c r="L2614" s="29"/>
      <c r="M2614" s="98" t="s">
        <v>4944</v>
      </c>
      <c r="N2614" s="98" t="s">
        <v>4944</v>
      </c>
      <c r="O2614" s="98" t="s">
        <v>4944</v>
      </c>
      <c r="P2614" s="98" t="s">
        <v>4944</v>
      </c>
      <c r="Q2614" s="98" t="s">
        <v>4944</v>
      </c>
      <c r="R2614" s="98">
        <v>0.17</v>
      </c>
      <c r="S2614" s="98" t="s">
        <v>4944</v>
      </c>
      <c r="T2614" s="98" t="s">
        <v>4944</v>
      </c>
      <c r="U2614" s="98" t="s">
        <v>4944</v>
      </c>
    </row>
    <row r="2615" spans="1:21" x14ac:dyDescent="0.25">
      <c r="A2615" s="57" t="s">
        <v>4640</v>
      </c>
      <c r="B2615" s="57" t="s">
        <v>4228</v>
      </c>
      <c r="C2615" s="57" t="s">
        <v>4705</v>
      </c>
      <c r="D2615" s="91">
        <v>12</v>
      </c>
      <c r="E2615" s="57" t="s">
        <v>7570</v>
      </c>
      <c r="F2615" s="29">
        <f t="shared" si="133"/>
        <v>0</v>
      </c>
      <c r="G2615" s="23">
        <f t="shared" si="134"/>
        <v>1.2277499999999999</v>
      </c>
      <c r="H2615" s="30"/>
      <c r="I2615" s="29"/>
      <c r="J2615" s="23">
        <f t="shared" si="135"/>
        <v>0</v>
      </c>
      <c r="K2615" s="30"/>
      <c r="L2615" s="29"/>
      <c r="M2615" s="98">
        <v>0.73899999999999999</v>
      </c>
      <c r="N2615" s="98">
        <v>2.0329999999999999</v>
      </c>
      <c r="O2615" s="98">
        <v>2.1389999999999998</v>
      </c>
      <c r="P2615" s="98" t="s">
        <v>4944</v>
      </c>
      <c r="Q2615" s="98" t="s">
        <v>4944</v>
      </c>
      <c r="R2615" s="98" t="s">
        <v>4944</v>
      </c>
      <c r="S2615" s="98" t="s">
        <v>4944</v>
      </c>
      <c r="T2615" s="98" t="s">
        <v>4944</v>
      </c>
      <c r="U2615" s="98" t="s">
        <v>4944</v>
      </c>
    </row>
    <row r="2616" spans="1:21" x14ac:dyDescent="0.25">
      <c r="A2616" s="57" t="s">
        <v>4640</v>
      </c>
      <c r="B2616" s="57" t="s">
        <v>4229</v>
      </c>
      <c r="C2616" s="57" t="s">
        <v>4705</v>
      </c>
      <c r="D2616" s="91">
        <v>12</v>
      </c>
      <c r="E2616" s="57" t="s">
        <v>9550</v>
      </c>
      <c r="F2616" s="29">
        <f t="shared" si="133"/>
        <v>0</v>
      </c>
      <c r="G2616" s="23">
        <f t="shared" si="134"/>
        <v>8.92225</v>
      </c>
      <c r="H2616" s="30"/>
      <c r="I2616" s="29"/>
      <c r="J2616" s="23">
        <f t="shared" si="135"/>
        <v>0</v>
      </c>
      <c r="K2616" s="30"/>
      <c r="L2616" s="29"/>
      <c r="M2616" s="98">
        <v>33.201999999999998</v>
      </c>
      <c r="N2616" s="98">
        <v>1.1910000000000001</v>
      </c>
      <c r="O2616" s="98">
        <v>1.296</v>
      </c>
      <c r="P2616" s="98" t="s">
        <v>4944</v>
      </c>
      <c r="Q2616" s="98" t="s">
        <v>4944</v>
      </c>
      <c r="R2616" s="98" t="s">
        <v>4944</v>
      </c>
      <c r="S2616" s="98" t="s">
        <v>4944</v>
      </c>
      <c r="T2616" s="98" t="s">
        <v>4944</v>
      </c>
      <c r="U2616" s="98" t="s">
        <v>4944</v>
      </c>
    </row>
    <row r="2617" spans="1:21" x14ac:dyDescent="0.25">
      <c r="A2617" s="57" t="s">
        <v>4640</v>
      </c>
      <c r="B2617" s="57" t="s">
        <v>1196</v>
      </c>
      <c r="C2617" s="57" t="s">
        <v>4707</v>
      </c>
      <c r="D2617" s="91">
        <v>12</v>
      </c>
      <c r="E2617" s="57" t="s">
        <v>7591</v>
      </c>
      <c r="F2617" s="29">
        <f t="shared" si="133"/>
        <v>0</v>
      </c>
      <c r="G2617" s="23">
        <f t="shared" si="134"/>
        <v>0.1245</v>
      </c>
      <c r="H2617" s="30"/>
      <c r="I2617" s="29"/>
      <c r="J2617" s="23">
        <f t="shared" si="135"/>
        <v>2.4000000000000002E-3</v>
      </c>
      <c r="K2617" s="30"/>
      <c r="L2617" s="29"/>
      <c r="M2617" s="98">
        <v>0.498</v>
      </c>
      <c r="N2617" s="98" t="s">
        <v>4944</v>
      </c>
      <c r="O2617" s="98" t="s">
        <v>4944</v>
      </c>
      <c r="P2617" s="98" t="s">
        <v>4944</v>
      </c>
      <c r="Q2617" s="98" t="s">
        <v>4944</v>
      </c>
      <c r="R2617" s="98">
        <v>1.2E-2</v>
      </c>
      <c r="S2617" s="98" t="s">
        <v>4944</v>
      </c>
      <c r="T2617" s="98" t="s">
        <v>4944</v>
      </c>
      <c r="U2617" s="98" t="s">
        <v>4944</v>
      </c>
    </row>
    <row r="2618" spans="1:21" x14ac:dyDescent="0.25">
      <c r="A2618" s="57" t="s">
        <v>4640</v>
      </c>
      <c r="B2618" s="57" t="s">
        <v>4344</v>
      </c>
      <c r="C2618" s="57" t="s">
        <v>4708</v>
      </c>
      <c r="D2618" s="91">
        <v>13</v>
      </c>
      <c r="E2618" s="57" t="s">
        <v>7595</v>
      </c>
      <c r="F2618" s="29">
        <f t="shared" si="133"/>
        <v>0</v>
      </c>
      <c r="G2618" s="23">
        <f t="shared" si="134"/>
        <v>98.887999999999991</v>
      </c>
      <c r="H2618" s="30"/>
      <c r="I2618" s="29"/>
      <c r="J2618" s="23">
        <f t="shared" si="135"/>
        <v>0</v>
      </c>
      <c r="K2618" s="30"/>
      <c r="L2618" s="29"/>
      <c r="M2618" s="98" t="s">
        <v>4944</v>
      </c>
      <c r="N2618" s="98">
        <v>64.003</v>
      </c>
      <c r="O2618" s="98">
        <v>331.54899999999998</v>
      </c>
      <c r="P2618" s="98" t="s">
        <v>4944</v>
      </c>
      <c r="Q2618" s="98" t="s">
        <v>4944</v>
      </c>
      <c r="R2618" s="98" t="s">
        <v>4944</v>
      </c>
      <c r="S2618" s="98" t="s">
        <v>4944</v>
      </c>
      <c r="T2618" s="98" t="s">
        <v>4944</v>
      </c>
      <c r="U2618" s="98" t="s">
        <v>4944</v>
      </c>
    </row>
    <row r="2619" spans="1:21" x14ac:dyDescent="0.25">
      <c r="A2619" s="57" t="s">
        <v>4640</v>
      </c>
      <c r="B2619" s="57" t="s">
        <v>2391</v>
      </c>
      <c r="C2619" s="57" t="s">
        <v>4708</v>
      </c>
      <c r="D2619" s="91">
        <v>13</v>
      </c>
      <c r="E2619" s="57" t="s">
        <v>7603</v>
      </c>
      <c r="F2619" s="29">
        <f t="shared" si="133"/>
        <v>0</v>
      </c>
      <c r="G2619" s="23">
        <f t="shared" si="134"/>
        <v>0.23524999999999999</v>
      </c>
      <c r="H2619" s="30"/>
      <c r="I2619" s="29"/>
      <c r="J2619" s="23">
        <f t="shared" si="135"/>
        <v>0</v>
      </c>
      <c r="K2619" s="30"/>
      <c r="L2619" s="29"/>
      <c r="M2619" s="98" t="s">
        <v>4944</v>
      </c>
      <c r="N2619" s="98" t="s">
        <v>4944</v>
      </c>
      <c r="O2619" s="98">
        <v>0.94099999999999995</v>
      </c>
      <c r="P2619" s="98" t="s">
        <v>4944</v>
      </c>
      <c r="Q2619" s="98" t="s">
        <v>4944</v>
      </c>
      <c r="R2619" s="98" t="s">
        <v>4944</v>
      </c>
      <c r="S2619" s="98" t="s">
        <v>4944</v>
      </c>
      <c r="T2619" s="98" t="s">
        <v>4944</v>
      </c>
      <c r="U2619" s="98" t="s">
        <v>4944</v>
      </c>
    </row>
    <row r="2620" spans="1:21" x14ac:dyDescent="0.25">
      <c r="A2620" s="57" t="s">
        <v>4640</v>
      </c>
      <c r="B2620" s="57" t="s">
        <v>2514</v>
      </c>
      <c r="C2620" s="57" t="s">
        <v>4708</v>
      </c>
      <c r="D2620" s="91">
        <v>13</v>
      </c>
      <c r="E2620" s="57" t="s">
        <v>7606</v>
      </c>
      <c r="F2620" s="29">
        <f t="shared" si="133"/>
        <v>0</v>
      </c>
      <c r="G2620" s="23">
        <f t="shared" si="134"/>
        <v>0.11425</v>
      </c>
      <c r="H2620" s="30"/>
      <c r="I2620" s="29"/>
      <c r="J2620" s="23">
        <f t="shared" si="135"/>
        <v>0</v>
      </c>
      <c r="K2620" s="30"/>
      <c r="L2620" s="29"/>
      <c r="M2620" s="98" t="s">
        <v>4944</v>
      </c>
      <c r="N2620" s="98">
        <v>0.45700000000000002</v>
      </c>
      <c r="O2620" s="98" t="s">
        <v>4944</v>
      </c>
      <c r="P2620" s="98" t="s">
        <v>4944</v>
      </c>
      <c r="Q2620" s="98" t="s">
        <v>4944</v>
      </c>
      <c r="R2620" s="98" t="s">
        <v>4944</v>
      </c>
      <c r="S2620" s="98" t="s">
        <v>4944</v>
      </c>
      <c r="T2620" s="98" t="s">
        <v>4944</v>
      </c>
      <c r="U2620" s="98" t="s">
        <v>4944</v>
      </c>
    </row>
    <row r="2621" spans="1:21" x14ac:dyDescent="0.25">
      <c r="A2621" s="57" t="s">
        <v>4640</v>
      </c>
      <c r="B2621" s="57" t="s">
        <v>2587</v>
      </c>
      <c r="C2621" s="57" t="s">
        <v>4708</v>
      </c>
      <c r="D2621" s="91">
        <v>13</v>
      </c>
      <c r="E2621" s="57" t="s">
        <v>7607</v>
      </c>
      <c r="F2621" s="29">
        <f t="shared" si="133"/>
        <v>0</v>
      </c>
      <c r="G2621" s="23">
        <f t="shared" si="134"/>
        <v>0</v>
      </c>
      <c r="H2621" s="30"/>
      <c r="I2621" s="29"/>
      <c r="J2621" s="23">
        <f t="shared" si="135"/>
        <v>0</v>
      </c>
      <c r="K2621" s="30"/>
      <c r="L2621" s="29"/>
      <c r="M2621" s="98" t="s">
        <v>4944</v>
      </c>
      <c r="N2621" s="98" t="s">
        <v>4944</v>
      </c>
      <c r="O2621" s="98" t="s">
        <v>4944</v>
      </c>
      <c r="P2621" s="98" t="s">
        <v>4944</v>
      </c>
      <c r="Q2621" s="98" t="s">
        <v>4944</v>
      </c>
      <c r="R2621" s="98" t="s">
        <v>4944</v>
      </c>
      <c r="S2621" s="98" t="s">
        <v>4944</v>
      </c>
      <c r="T2621" s="98" t="s">
        <v>4944</v>
      </c>
      <c r="U2621" s="98">
        <v>0</v>
      </c>
    </row>
    <row r="2622" spans="1:21" x14ac:dyDescent="0.25">
      <c r="A2622" s="57" t="s">
        <v>4640</v>
      </c>
      <c r="B2622" s="57" t="s">
        <v>2095</v>
      </c>
      <c r="C2622" s="57" t="s">
        <v>4708</v>
      </c>
      <c r="D2622" s="91">
        <v>13</v>
      </c>
      <c r="E2622" s="57" t="s">
        <v>7609</v>
      </c>
      <c r="F2622" s="29">
        <f t="shared" si="133"/>
        <v>0</v>
      </c>
      <c r="G2622" s="23">
        <f t="shared" si="134"/>
        <v>1E-3</v>
      </c>
      <c r="H2622" s="30"/>
      <c r="I2622" s="29"/>
      <c r="J2622" s="23">
        <f t="shared" si="135"/>
        <v>0.02</v>
      </c>
      <c r="K2622" s="30"/>
      <c r="L2622" s="29"/>
      <c r="M2622" s="98" t="s">
        <v>4944</v>
      </c>
      <c r="N2622" s="98">
        <v>4.0000000000000001E-3</v>
      </c>
      <c r="O2622" s="98" t="s">
        <v>4944</v>
      </c>
      <c r="P2622" s="98" t="s">
        <v>4944</v>
      </c>
      <c r="Q2622" s="98" t="s">
        <v>4944</v>
      </c>
      <c r="R2622" s="98">
        <v>0.1</v>
      </c>
      <c r="S2622" s="98" t="s">
        <v>4944</v>
      </c>
      <c r="T2622" s="98" t="s">
        <v>4944</v>
      </c>
      <c r="U2622" s="98" t="s">
        <v>4944</v>
      </c>
    </row>
    <row r="2623" spans="1:21" x14ac:dyDescent="0.25">
      <c r="A2623" s="57" t="s">
        <v>4640</v>
      </c>
      <c r="B2623" s="57" t="s">
        <v>2049</v>
      </c>
      <c r="C2623" s="57" t="s">
        <v>4708</v>
      </c>
      <c r="D2623" s="91">
        <v>13</v>
      </c>
      <c r="E2623" s="57" t="s">
        <v>7610</v>
      </c>
      <c r="F2623" s="29">
        <f t="shared" si="133"/>
        <v>0</v>
      </c>
      <c r="G2623" s="23">
        <f t="shared" si="134"/>
        <v>0</v>
      </c>
      <c r="H2623" s="30"/>
      <c r="I2623" s="29"/>
      <c r="J2623" s="23">
        <f t="shared" si="135"/>
        <v>1.3199999999999998</v>
      </c>
      <c r="K2623" s="30"/>
      <c r="L2623" s="29"/>
      <c r="M2623" s="98" t="s">
        <v>4944</v>
      </c>
      <c r="N2623" s="98" t="s">
        <v>4944</v>
      </c>
      <c r="O2623" s="98" t="s">
        <v>4944</v>
      </c>
      <c r="P2623" s="98" t="s">
        <v>4944</v>
      </c>
      <c r="Q2623" s="98" t="s">
        <v>4944</v>
      </c>
      <c r="R2623" s="98">
        <v>6.6</v>
      </c>
      <c r="S2623" s="98" t="s">
        <v>4944</v>
      </c>
      <c r="T2623" s="98" t="s">
        <v>4944</v>
      </c>
      <c r="U2623" s="98" t="s">
        <v>4944</v>
      </c>
    </row>
    <row r="2624" spans="1:21" x14ac:dyDescent="0.25">
      <c r="A2624" s="57" t="s">
        <v>4640</v>
      </c>
      <c r="B2624" s="57" t="s">
        <v>2212</v>
      </c>
      <c r="C2624" s="57" t="s">
        <v>4708</v>
      </c>
      <c r="D2624" s="91">
        <v>13</v>
      </c>
      <c r="E2624" s="57" t="s">
        <v>7614</v>
      </c>
      <c r="F2624" s="29">
        <f t="shared" si="133"/>
        <v>0</v>
      </c>
      <c r="G2624" s="23">
        <f t="shared" si="134"/>
        <v>5.2565</v>
      </c>
      <c r="H2624" s="30"/>
      <c r="I2624" s="29"/>
      <c r="J2624" s="23">
        <f t="shared" si="135"/>
        <v>1.7012</v>
      </c>
      <c r="K2624" s="30"/>
      <c r="L2624" s="29"/>
      <c r="M2624" s="98">
        <v>10.273</v>
      </c>
      <c r="N2624" s="98">
        <v>10.753</v>
      </c>
      <c r="O2624" s="98">
        <v>0</v>
      </c>
      <c r="P2624" s="98" t="s">
        <v>4944</v>
      </c>
      <c r="Q2624" s="98" t="s">
        <v>4944</v>
      </c>
      <c r="R2624" s="98">
        <v>8.5060000000000002</v>
      </c>
      <c r="S2624" s="98" t="s">
        <v>4944</v>
      </c>
      <c r="T2624" s="98" t="s">
        <v>4944</v>
      </c>
      <c r="U2624" s="98" t="s">
        <v>4944</v>
      </c>
    </row>
    <row r="2625" spans="1:21" x14ac:dyDescent="0.25">
      <c r="A2625" s="57" t="s">
        <v>4640</v>
      </c>
      <c r="B2625" s="57" t="s">
        <v>1676</v>
      </c>
      <c r="C2625" s="57" t="s">
        <v>4708</v>
      </c>
      <c r="D2625" s="91">
        <v>13</v>
      </c>
      <c r="E2625" s="57" t="s">
        <v>7615</v>
      </c>
      <c r="F2625" s="29">
        <f t="shared" si="133"/>
        <v>0</v>
      </c>
      <c r="G2625" s="23">
        <f t="shared" si="134"/>
        <v>5.3075000000000001</v>
      </c>
      <c r="H2625" s="30"/>
      <c r="I2625" s="29"/>
      <c r="J2625" s="23">
        <f t="shared" si="135"/>
        <v>5.4116</v>
      </c>
      <c r="K2625" s="30"/>
      <c r="L2625" s="29"/>
      <c r="M2625" s="98">
        <v>19.978999999999999</v>
      </c>
      <c r="N2625" s="98">
        <v>0</v>
      </c>
      <c r="O2625" s="98">
        <v>0</v>
      </c>
      <c r="P2625" s="98">
        <v>1.2509999999999999</v>
      </c>
      <c r="Q2625" s="98" t="s">
        <v>4944</v>
      </c>
      <c r="R2625" s="98">
        <v>27.058</v>
      </c>
      <c r="S2625" s="98" t="s">
        <v>4944</v>
      </c>
      <c r="T2625" s="98" t="s">
        <v>4944</v>
      </c>
      <c r="U2625" s="98" t="s">
        <v>4944</v>
      </c>
    </row>
    <row r="2626" spans="1:21" x14ac:dyDescent="0.25">
      <c r="A2626" s="57" t="s">
        <v>4640</v>
      </c>
      <c r="B2626" s="57" t="s">
        <v>903</v>
      </c>
      <c r="C2626" s="57" t="s">
        <v>4708</v>
      </c>
      <c r="D2626" s="91">
        <v>13</v>
      </c>
      <c r="E2626" s="57" t="s">
        <v>7616</v>
      </c>
      <c r="F2626" s="29">
        <f t="shared" si="133"/>
        <v>0</v>
      </c>
      <c r="G2626" s="23">
        <f t="shared" si="134"/>
        <v>0</v>
      </c>
      <c r="H2626" s="30"/>
      <c r="I2626" s="29"/>
      <c r="J2626" s="23">
        <f t="shared" si="135"/>
        <v>0.128</v>
      </c>
      <c r="K2626" s="30"/>
      <c r="L2626" s="29"/>
      <c r="M2626" s="98" t="s">
        <v>4944</v>
      </c>
      <c r="N2626" s="98" t="s">
        <v>4944</v>
      </c>
      <c r="O2626" s="98" t="s">
        <v>4944</v>
      </c>
      <c r="P2626" s="98" t="s">
        <v>4944</v>
      </c>
      <c r="Q2626" s="98" t="s">
        <v>4944</v>
      </c>
      <c r="R2626" s="98">
        <v>0.64</v>
      </c>
      <c r="S2626" s="98" t="s">
        <v>4944</v>
      </c>
      <c r="T2626" s="98" t="s">
        <v>4944</v>
      </c>
      <c r="U2626" s="98" t="s">
        <v>4944</v>
      </c>
    </row>
    <row r="2627" spans="1:21" x14ac:dyDescent="0.25">
      <c r="A2627" s="57" t="s">
        <v>4640</v>
      </c>
      <c r="B2627" s="57" t="s">
        <v>1688</v>
      </c>
      <c r="C2627" s="57" t="s">
        <v>4708</v>
      </c>
      <c r="D2627" s="91">
        <v>13</v>
      </c>
      <c r="E2627" s="57" t="s">
        <v>7619</v>
      </c>
      <c r="F2627" s="29">
        <f t="shared" si="133"/>
        <v>0</v>
      </c>
      <c r="G2627" s="23">
        <f t="shared" si="134"/>
        <v>0</v>
      </c>
      <c r="H2627" s="30"/>
      <c r="I2627" s="29"/>
      <c r="J2627" s="23">
        <f t="shared" si="135"/>
        <v>1.9296</v>
      </c>
      <c r="K2627" s="30"/>
      <c r="L2627" s="29"/>
      <c r="M2627" s="98" t="s">
        <v>4944</v>
      </c>
      <c r="N2627" s="98" t="s">
        <v>4944</v>
      </c>
      <c r="O2627" s="98" t="s">
        <v>4944</v>
      </c>
      <c r="P2627" s="98" t="s">
        <v>4944</v>
      </c>
      <c r="Q2627" s="98" t="s">
        <v>4944</v>
      </c>
      <c r="R2627" s="98">
        <v>9.6479999999999997</v>
      </c>
      <c r="S2627" s="98" t="s">
        <v>4944</v>
      </c>
      <c r="T2627" s="98" t="s">
        <v>4944</v>
      </c>
      <c r="U2627" s="98" t="s">
        <v>4944</v>
      </c>
    </row>
    <row r="2628" spans="1:21" x14ac:dyDescent="0.25">
      <c r="A2628" s="57" t="s">
        <v>4640</v>
      </c>
      <c r="B2628" s="57" t="s">
        <v>4305</v>
      </c>
      <c r="C2628" s="57" t="s">
        <v>4708</v>
      </c>
      <c r="D2628" s="91">
        <v>13</v>
      </c>
      <c r="E2628" s="57" t="s">
        <v>7624</v>
      </c>
      <c r="F2628" s="29">
        <f t="shared" si="133"/>
        <v>0</v>
      </c>
      <c r="G2628" s="23">
        <f t="shared" si="134"/>
        <v>7165.9569999999994</v>
      </c>
      <c r="H2628" s="30"/>
      <c r="I2628" s="29"/>
      <c r="J2628" s="23">
        <f t="shared" si="135"/>
        <v>14.299000000000001</v>
      </c>
      <c r="K2628" s="30"/>
      <c r="L2628" s="29"/>
      <c r="M2628" s="98">
        <v>9646.8289999999997</v>
      </c>
      <c r="N2628" s="98">
        <v>8505.8709999999992</v>
      </c>
      <c r="O2628" s="98">
        <v>5633.643</v>
      </c>
      <c r="P2628" s="98">
        <v>4877.4849999999997</v>
      </c>
      <c r="Q2628" s="98">
        <v>71.495000000000005</v>
      </c>
      <c r="R2628" s="98" t="s">
        <v>4944</v>
      </c>
      <c r="S2628" s="98" t="s">
        <v>4944</v>
      </c>
      <c r="T2628" s="98" t="s">
        <v>4944</v>
      </c>
      <c r="U2628" s="98" t="s">
        <v>4944</v>
      </c>
    </row>
    <row r="2629" spans="1:21" x14ac:dyDescent="0.25">
      <c r="A2629" s="57" t="s">
        <v>4640</v>
      </c>
      <c r="B2629" s="57" t="s">
        <v>4210</v>
      </c>
      <c r="C2629" s="57" t="s">
        <v>4708</v>
      </c>
      <c r="D2629" s="91">
        <v>13</v>
      </c>
      <c r="E2629" s="57" t="s">
        <v>7625</v>
      </c>
      <c r="F2629" s="29">
        <f t="shared" si="133"/>
        <v>0</v>
      </c>
      <c r="G2629" s="23">
        <f t="shared" si="134"/>
        <v>0</v>
      </c>
      <c r="H2629" s="30"/>
      <c r="I2629" s="29"/>
      <c r="J2629" s="23">
        <f t="shared" si="135"/>
        <v>11.6264</v>
      </c>
      <c r="K2629" s="30"/>
      <c r="L2629" s="29"/>
      <c r="M2629" s="98" t="s">
        <v>4944</v>
      </c>
      <c r="N2629" s="98" t="s">
        <v>4944</v>
      </c>
      <c r="O2629" s="98" t="s">
        <v>4944</v>
      </c>
      <c r="P2629" s="98" t="s">
        <v>4944</v>
      </c>
      <c r="Q2629" s="98">
        <v>4.43</v>
      </c>
      <c r="R2629" s="98">
        <v>53.701999999999998</v>
      </c>
      <c r="S2629" s="98" t="s">
        <v>4944</v>
      </c>
      <c r="T2629" s="98" t="s">
        <v>4944</v>
      </c>
      <c r="U2629" s="98" t="s">
        <v>4944</v>
      </c>
    </row>
    <row r="2630" spans="1:21" x14ac:dyDescent="0.25">
      <c r="A2630" s="57" t="s">
        <v>4640</v>
      </c>
      <c r="B2630" s="57" t="s">
        <v>4389</v>
      </c>
      <c r="C2630" s="57" t="s">
        <v>4708</v>
      </c>
      <c r="D2630" s="91">
        <v>13</v>
      </c>
      <c r="E2630" s="57" t="s">
        <v>7626</v>
      </c>
      <c r="F2630" s="29">
        <f t="shared" si="133"/>
        <v>0</v>
      </c>
      <c r="G2630" s="23">
        <f t="shared" si="134"/>
        <v>514.94999999999993</v>
      </c>
      <c r="H2630" s="30"/>
      <c r="I2630" s="29"/>
      <c r="J2630" s="23">
        <f t="shared" si="135"/>
        <v>2.1643999999999997</v>
      </c>
      <c r="K2630" s="30"/>
      <c r="L2630" s="29"/>
      <c r="M2630" s="98">
        <v>494.00599999999997</v>
      </c>
      <c r="N2630" s="98">
        <v>539.58500000000004</v>
      </c>
      <c r="O2630" s="98">
        <v>655.11800000000005</v>
      </c>
      <c r="P2630" s="98">
        <v>371.09100000000001</v>
      </c>
      <c r="Q2630" s="98">
        <v>10.821999999999999</v>
      </c>
      <c r="R2630" s="98" t="s">
        <v>4944</v>
      </c>
      <c r="S2630" s="98" t="s">
        <v>4944</v>
      </c>
      <c r="T2630" s="98" t="s">
        <v>4944</v>
      </c>
      <c r="U2630" s="98" t="s">
        <v>4944</v>
      </c>
    </row>
    <row r="2631" spans="1:21" x14ac:dyDescent="0.25">
      <c r="A2631" s="57" t="s">
        <v>4640</v>
      </c>
      <c r="B2631" s="57" t="s">
        <v>4306</v>
      </c>
      <c r="C2631" s="57" t="s">
        <v>4708</v>
      </c>
      <c r="D2631" s="91">
        <v>13</v>
      </c>
      <c r="E2631" s="57" t="s">
        <v>7629</v>
      </c>
      <c r="F2631" s="29">
        <f t="shared" si="133"/>
        <v>0</v>
      </c>
      <c r="G2631" s="23">
        <f t="shared" si="134"/>
        <v>0</v>
      </c>
      <c r="H2631" s="30"/>
      <c r="I2631" s="29"/>
      <c r="J2631" s="23">
        <f t="shared" si="135"/>
        <v>0</v>
      </c>
      <c r="K2631" s="30"/>
      <c r="L2631" s="29"/>
      <c r="M2631" s="98" t="s">
        <v>4944</v>
      </c>
      <c r="N2631" s="98" t="s">
        <v>4944</v>
      </c>
      <c r="O2631" s="98" t="s">
        <v>4944</v>
      </c>
      <c r="P2631" s="98" t="s">
        <v>4944</v>
      </c>
      <c r="Q2631" s="98" t="s">
        <v>4944</v>
      </c>
      <c r="R2631" s="98" t="s">
        <v>4944</v>
      </c>
      <c r="S2631" s="98" t="s">
        <v>4944</v>
      </c>
      <c r="T2631" s="98">
        <v>0</v>
      </c>
      <c r="U2631" s="98">
        <v>0</v>
      </c>
    </row>
    <row r="2632" spans="1:21" x14ac:dyDescent="0.25">
      <c r="A2632" s="57" t="s">
        <v>4640</v>
      </c>
      <c r="B2632" s="57" t="s">
        <v>4437</v>
      </c>
      <c r="C2632" s="57" t="s">
        <v>4708</v>
      </c>
      <c r="D2632" s="91">
        <v>13</v>
      </c>
      <c r="E2632" s="57" t="s">
        <v>7630</v>
      </c>
      <c r="F2632" s="29">
        <f t="shared" si="133"/>
        <v>0</v>
      </c>
      <c r="G2632" s="23">
        <f t="shared" si="134"/>
        <v>0.111</v>
      </c>
      <c r="H2632" s="30"/>
      <c r="I2632" s="29"/>
      <c r="J2632" s="23">
        <f t="shared" si="135"/>
        <v>0</v>
      </c>
      <c r="K2632" s="30"/>
      <c r="L2632" s="29"/>
      <c r="M2632" s="98" t="s">
        <v>4944</v>
      </c>
      <c r="N2632" s="98">
        <v>2.1000000000000001E-2</v>
      </c>
      <c r="O2632" s="98">
        <v>0.42299999999999999</v>
      </c>
      <c r="P2632" s="98" t="s">
        <v>4944</v>
      </c>
      <c r="Q2632" s="98" t="s">
        <v>4944</v>
      </c>
      <c r="R2632" s="98" t="s">
        <v>4944</v>
      </c>
      <c r="S2632" s="98">
        <v>0</v>
      </c>
      <c r="T2632" s="98" t="s">
        <v>4944</v>
      </c>
      <c r="U2632" s="98">
        <v>0</v>
      </c>
    </row>
    <row r="2633" spans="1:21" x14ac:dyDescent="0.25">
      <c r="A2633" s="57" t="s">
        <v>4640</v>
      </c>
      <c r="B2633" s="57" t="s">
        <v>986</v>
      </c>
      <c r="C2633" s="57" t="s">
        <v>4708</v>
      </c>
      <c r="D2633" s="91">
        <v>13</v>
      </c>
      <c r="E2633" s="57" t="s">
        <v>7636</v>
      </c>
      <c r="F2633" s="29">
        <f t="shared" si="133"/>
        <v>0</v>
      </c>
      <c r="G2633" s="23">
        <f t="shared" si="134"/>
        <v>2.1032500000000001</v>
      </c>
      <c r="H2633" s="30"/>
      <c r="I2633" s="29"/>
      <c r="J2633" s="23">
        <f t="shared" si="135"/>
        <v>6.3399999999999998E-2</v>
      </c>
      <c r="K2633" s="30"/>
      <c r="L2633" s="29"/>
      <c r="M2633" s="98" t="s">
        <v>4944</v>
      </c>
      <c r="N2633" s="98">
        <v>2.8490000000000002</v>
      </c>
      <c r="O2633" s="98" t="s">
        <v>4944</v>
      </c>
      <c r="P2633" s="98">
        <v>5.5640000000000001</v>
      </c>
      <c r="Q2633" s="98">
        <v>0.317</v>
      </c>
      <c r="R2633" s="98" t="s">
        <v>4944</v>
      </c>
      <c r="S2633" s="98" t="s">
        <v>4944</v>
      </c>
      <c r="T2633" s="98" t="s">
        <v>4944</v>
      </c>
      <c r="U2633" s="98" t="s">
        <v>4944</v>
      </c>
    </row>
    <row r="2634" spans="1:21" x14ac:dyDescent="0.25">
      <c r="A2634" s="57" t="s">
        <v>4640</v>
      </c>
      <c r="B2634" s="57" t="s">
        <v>1351</v>
      </c>
      <c r="C2634" s="57" t="s">
        <v>4709</v>
      </c>
      <c r="D2634" s="91">
        <v>13</v>
      </c>
      <c r="E2634" s="57" t="s">
        <v>7640</v>
      </c>
      <c r="F2634" s="29">
        <f t="shared" si="133"/>
        <v>0</v>
      </c>
      <c r="G2634" s="23">
        <f t="shared" si="134"/>
        <v>5.9194999999999993</v>
      </c>
      <c r="H2634" s="30"/>
      <c r="I2634" s="29"/>
      <c r="J2634" s="23">
        <f t="shared" si="135"/>
        <v>0</v>
      </c>
      <c r="K2634" s="30"/>
      <c r="L2634" s="29"/>
      <c r="M2634" s="98">
        <v>13.18</v>
      </c>
      <c r="N2634" s="98">
        <v>4.319</v>
      </c>
      <c r="O2634" s="98">
        <v>6.1790000000000003</v>
      </c>
      <c r="P2634" s="98" t="s">
        <v>4944</v>
      </c>
      <c r="Q2634" s="98" t="s">
        <v>4944</v>
      </c>
      <c r="R2634" s="98" t="s">
        <v>4944</v>
      </c>
      <c r="S2634" s="98" t="s">
        <v>4944</v>
      </c>
      <c r="T2634" s="98" t="s">
        <v>4944</v>
      </c>
      <c r="U2634" s="98" t="s">
        <v>4944</v>
      </c>
    </row>
    <row r="2635" spans="1:21" x14ac:dyDescent="0.25">
      <c r="A2635" s="57" t="s">
        <v>4640</v>
      </c>
      <c r="B2635" s="57" t="s">
        <v>991</v>
      </c>
      <c r="C2635" s="57" t="s">
        <v>4709</v>
      </c>
      <c r="D2635" s="91">
        <v>13</v>
      </c>
      <c r="E2635" s="57" t="s">
        <v>7641</v>
      </c>
      <c r="F2635" s="29">
        <f t="shared" si="133"/>
        <v>0</v>
      </c>
      <c r="G2635" s="23">
        <f t="shared" si="134"/>
        <v>10.38025</v>
      </c>
      <c r="H2635" s="30"/>
      <c r="I2635" s="29"/>
      <c r="J2635" s="23">
        <f t="shared" si="135"/>
        <v>0</v>
      </c>
      <c r="K2635" s="30"/>
      <c r="L2635" s="29"/>
      <c r="M2635" s="98">
        <v>41.521000000000001</v>
      </c>
      <c r="N2635" s="98" t="s">
        <v>4944</v>
      </c>
      <c r="O2635" s="98">
        <v>0</v>
      </c>
      <c r="P2635" s="98" t="s">
        <v>4944</v>
      </c>
      <c r="Q2635" s="98" t="s">
        <v>4944</v>
      </c>
      <c r="R2635" s="98" t="s">
        <v>4944</v>
      </c>
      <c r="S2635" s="98" t="s">
        <v>4944</v>
      </c>
      <c r="T2635" s="98" t="s">
        <v>4944</v>
      </c>
      <c r="U2635" s="98" t="s">
        <v>4944</v>
      </c>
    </row>
    <row r="2636" spans="1:21" x14ac:dyDescent="0.25">
      <c r="A2636" s="57" t="s">
        <v>4640</v>
      </c>
      <c r="B2636" s="57" t="s">
        <v>1319</v>
      </c>
      <c r="C2636" s="57" t="s">
        <v>4709</v>
      </c>
      <c r="D2636" s="91">
        <v>13</v>
      </c>
      <c r="E2636" s="57" t="s">
        <v>7646</v>
      </c>
      <c r="F2636" s="29">
        <f t="shared" si="133"/>
        <v>0</v>
      </c>
      <c r="G2636" s="23">
        <f t="shared" si="134"/>
        <v>0</v>
      </c>
      <c r="H2636" s="30"/>
      <c r="I2636" s="29"/>
      <c r="J2636" s="23">
        <f t="shared" si="135"/>
        <v>0</v>
      </c>
      <c r="K2636" s="30"/>
      <c r="L2636" s="29"/>
      <c r="M2636" s="98" t="s">
        <v>4944</v>
      </c>
      <c r="N2636" s="98" t="s">
        <v>4944</v>
      </c>
      <c r="O2636" s="98" t="s">
        <v>4944</v>
      </c>
      <c r="P2636" s="98" t="s">
        <v>4944</v>
      </c>
      <c r="Q2636" s="98" t="s">
        <v>4944</v>
      </c>
      <c r="R2636" s="98" t="s">
        <v>4944</v>
      </c>
      <c r="S2636" s="98" t="s">
        <v>4944</v>
      </c>
      <c r="T2636" s="98">
        <v>0</v>
      </c>
      <c r="U2636" s="98">
        <v>0</v>
      </c>
    </row>
    <row r="2637" spans="1:21" x14ac:dyDescent="0.25">
      <c r="A2637" s="57" t="s">
        <v>4640</v>
      </c>
      <c r="B2637" s="57" t="s">
        <v>890</v>
      </c>
      <c r="C2637" s="57" t="s">
        <v>4709</v>
      </c>
      <c r="D2637" s="91">
        <v>13</v>
      </c>
      <c r="E2637" s="57" t="s">
        <v>7654</v>
      </c>
      <c r="F2637" s="29">
        <f t="shared" si="133"/>
        <v>0</v>
      </c>
      <c r="G2637" s="23">
        <f t="shared" si="134"/>
        <v>1.0924999999999998</v>
      </c>
      <c r="H2637" s="30"/>
      <c r="I2637" s="29"/>
      <c r="J2637" s="23">
        <f t="shared" si="135"/>
        <v>2.5</v>
      </c>
      <c r="K2637" s="30"/>
      <c r="L2637" s="29"/>
      <c r="M2637" s="98">
        <v>0.35</v>
      </c>
      <c r="N2637" s="98">
        <v>0</v>
      </c>
      <c r="O2637" s="98">
        <v>0</v>
      </c>
      <c r="P2637" s="98">
        <v>4.0199999999999996</v>
      </c>
      <c r="Q2637" s="98">
        <v>12.5</v>
      </c>
      <c r="R2637" s="98" t="s">
        <v>4944</v>
      </c>
      <c r="S2637" s="98" t="s">
        <v>4944</v>
      </c>
      <c r="T2637" s="98" t="s">
        <v>4944</v>
      </c>
      <c r="U2637" s="98">
        <v>0</v>
      </c>
    </row>
    <row r="2638" spans="1:21" x14ac:dyDescent="0.25">
      <c r="A2638" s="57" t="s">
        <v>4640</v>
      </c>
      <c r="B2638" s="57" t="s">
        <v>2614</v>
      </c>
      <c r="C2638" s="57" t="s">
        <v>4709</v>
      </c>
      <c r="D2638" s="91">
        <v>13</v>
      </c>
      <c r="E2638" s="57" t="s">
        <v>7656</v>
      </c>
      <c r="F2638" s="29">
        <f t="shared" si="133"/>
        <v>0</v>
      </c>
      <c r="G2638" s="23">
        <f t="shared" si="134"/>
        <v>2.8987500000000002</v>
      </c>
      <c r="H2638" s="30"/>
      <c r="I2638" s="29"/>
      <c r="J2638" s="23">
        <f t="shared" si="135"/>
        <v>0</v>
      </c>
      <c r="K2638" s="30"/>
      <c r="L2638" s="29"/>
      <c r="M2638" s="98" t="s">
        <v>4944</v>
      </c>
      <c r="N2638" s="98" t="s">
        <v>4944</v>
      </c>
      <c r="O2638" s="98" t="s">
        <v>4944</v>
      </c>
      <c r="P2638" s="98">
        <v>11.595000000000001</v>
      </c>
      <c r="Q2638" s="98" t="s">
        <v>4944</v>
      </c>
      <c r="R2638" s="98" t="s">
        <v>4944</v>
      </c>
      <c r="S2638" s="98" t="s">
        <v>4944</v>
      </c>
      <c r="T2638" s="98" t="s">
        <v>4944</v>
      </c>
      <c r="U2638" s="98" t="s">
        <v>4944</v>
      </c>
    </row>
    <row r="2639" spans="1:21" x14ac:dyDescent="0.25">
      <c r="A2639" s="57" t="s">
        <v>4640</v>
      </c>
      <c r="B2639" s="57" t="s">
        <v>1587</v>
      </c>
      <c r="C2639" s="57" t="s">
        <v>4709</v>
      </c>
      <c r="D2639" s="91">
        <v>13</v>
      </c>
      <c r="E2639" s="57" t="s">
        <v>7659</v>
      </c>
      <c r="F2639" s="29">
        <f t="shared" si="133"/>
        <v>0</v>
      </c>
      <c r="G2639" s="23">
        <f t="shared" si="134"/>
        <v>0.43275000000000002</v>
      </c>
      <c r="H2639" s="30"/>
      <c r="I2639" s="29"/>
      <c r="J2639" s="23">
        <f t="shared" si="135"/>
        <v>0</v>
      </c>
      <c r="K2639" s="30"/>
      <c r="L2639" s="29"/>
      <c r="M2639" s="98" t="s">
        <v>4944</v>
      </c>
      <c r="N2639" s="98">
        <v>0</v>
      </c>
      <c r="O2639" s="98" t="s">
        <v>4944</v>
      </c>
      <c r="P2639" s="98">
        <v>1.7310000000000001</v>
      </c>
      <c r="Q2639" s="98" t="s">
        <v>4944</v>
      </c>
      <c r="R2639" s="98" t="s">
        <v>4944</v>
      </c>
      <c r="S2639" s="98" t="s">
        <v>4944</v>
      </c>
      <c r="T2639" s="98" t="s">
        <v>4944</v>
      </c>
      <c r="U2639" s="98" t="s">
        <v>4944</v>
      </c>
    </row>
    <row r="2640" spans="1:21" x14ac:dyDescent="0.25">
      <c r="A2640" s="57" t="s">
        <v>4640</v>
      </c>
      <c r="B2640" s="57" t="s">
        <v>1261</v>
      </c>
      <c r="C2640" s="57" t="s">
        <v>4709</v>
      </c>
      <c r="D2640" s="91">
        <v>13</v>
      </c>
      <c r="E2640" s="57" t="s">
        <v>7660</v>
      </c>
      <c r="F2640" s="29">
        <f t="shared" si="133"/>
        <v>0</v>
      </c>
      <c r="G2640" s="23">
        <f t="shared" si="134"/>
        <v>0.497</v>
      </c>
      <c r="H2640" s="30"/>
      <c r="I2640" s="29"/>
      <c r="J2640" s="23">
        <f t="shared" si="135"/>
        <v>0</v>
      </c>
      <c r="K2640" s="30"/>
      <c r="L2640" s="29"/>
      <c r="M2640" s="98">
        <v>0</v>
      </c>
      <c r="N2640" s="98" t="s">
        <v>4944</v>
      </c>
      <c r="O2640" s="98">
        <v>0.28199999999999997</v>
      </c>
      <c r="P2640" s="98">
        <v>1.706</v>
      </c>
      <c r="Q2640" s="98" t="s">
        <v>4944</v>
      </c>
      <c r="R2640" s="98" t="s">
        <v>4944</v>
      </c>
      <c r="S2640" s="98" t="s">
        <v>4944</v>
      </c>
      <c r="T2640" s="98" t="s">
        <v>4944</v>
      </c>
      <c r="U2640" s="98" t="s">
        <v>4944</v>
      </c>
    </row>
    <row r="2641" spans="1:21" x14ac:dyDescent="0.25">
      <c r="A2641" s="57" t="s">
        <v>4640</v>
      </c>
      <c r="B2641" s="57" t="s">
        <v>3610</v>
      </c>
      <c r="C2641" s="57" t="s">
        <v>4710</v>
      </c>
      <c r="D2641" s="91">
        <v>13</v>
      </c>
      <c r="E2641" s="57" t="s">
        <v>7671</v>
      </c>
      <c r="F2641" s="29">
        <f t="shared" si="133"/>
        <v>0</v>
      </c>
      <c r="G2641" s="23">
        <f t="shared" si="134"/>
        <v>0.26450000000000001</v>
      </c>
      <c r="H2641" s="30"/>
      <c r="I2641" s="29"/>
      <c r="J2641" s="23">
        <f t="shared" si="135"/>
        <v>0</v>
      </c>
      <c r="K2641" s="30"/>
      <c r="L2641" s="29"/>
      <c r="M2641" s="98">
        <v>0.78900000000000003</v>
      </c>
      <c r="N2641" s="98">
        <v>0.26900000000000002</v>
      </c>
      <c r="O2641" s="98" t="s">
        <v>4944</v>
      </c>
      <c r="P2641" s="98" t="s">
        <v>4944</v>
      </c>
      <c r="Q2641" s="98" t="s">
        <v>4944</v>
      </c>
      <c r="R2641" s="98" t="s">
        <v>4944</v>
      </c>
      <c r="S2641" s="98" t="s">
        <v>4944</v>
      </c>
      <c r="T2641" s="98" t="s">
        <v>4944</v>
      </c>
      <c r="U2641" s="98" t="s">
        <v>4944</v>
      </c>
    </row>
    <row r="2642" spans="1:21" x14ac:dyDescent="0.25">
      <c r="A2642" s="57" t="s">
        <v>4640</v>
      </c>
      <c r="B2642" s="57" t="s">
        <v>816</v>
      </c>
      <c r="C2642" s="57" t="s">
        <v>4710</v>
      </c>
      <c r="D2642" s="91">
        <v>13</v>
      </c>
      <c r="E2642" s="57" t="s">
        <v>7676</v>
      </c>
      <c r="F2642" s="29">
        <f t="shared" si="133"/>
        <v>0</v>
      </c>
      <c r="G2642" s="23">
        <f t="shared" si="134"/>
        <v>4046.3135000000002</v>
      </c>
      <c r="H2642" s="30"/>
      <c r="I2642" s="29"/>
      <c r="J2642" s="23">
        <f t="shared" si="135"/>
        <v>0</v>
      </c>
      <c r="K2642" s="30"/>
      <c r="L2642" s="29"/>
      <c r="M2642" s="98">
        <v>13617.315000000001</v>
      </c>
      <c r="N2642" s="98">
        <v>2567.9389999999999</v>
      </c>
      <c r="O2642" s="98" t="s">
        <v>4944</v>
      </c>
      <c r="P2642" s="98" t="s">
        <v>4944</v>
      </c>
      <c r="Q2642" s="98" t="s">
        <v>4944</v>
      </c>
      <c r="R2642" s="98" t="s">
        <v>4944</v>
      </c>
      <c r="S2642" s="98" t="s">
        <v>4944</v>
      </c>
      <c r="T2642" s="98" t="s">
        <v>4944</v>
      </c>
      <c r="U2642" s="98" t="s">
        <v>4944</v>
      </c>
    </row>
    <row r="2643" spans="1:21" x14ac:dyDescent="0.25">
      <c r="A2643" s="57" t="s">
        <v>4640</v>
      </c>
      <c r="B2643" s="57" t="s">
        <v>2371</v>
      </c>
      <c r="C2643" s="57" t="s">
        <v>4710</v>
      </c>
      <c r="D2643" s="91">
        <v>13</v>
      </c>
      <c r="E2643" s="57" t="s">
        <v>7681</v>
      </c>
      <c r="F2643" s="29">
        <f t="shared" si="133"/>
        <v>0</v>
      </c>
      <c r="G2643" s="23">
        <f t="shared" si="134"/>
        <v>6.6500000000000004E-2</v>
      </c>
      <c r="H2643" s="30"/>
      <c r="I2643" s="29"/>
      <c r="J2643" s="23">
        <f t="shared" si="135"/>
        <v>0</v>
      </c>
      <c r="K2643" s="30"/>
      <c r="L2643" s="29"/>
      <c r="M2643" s="98" t="s">
        <v>4944</v>
      </c>
      <c r="N2643" s="98">
        <v>0.26600000000000001</v>
      </c>
      <c r="O2643" s="98" t="s">
        <v>4944</v>
      </c>
      <c r="P2643" s="98" t="s">
        <v>4944</v>
      </c>
      <c r="Q2643" s="98" t="s">
        <v>4944</v>
      </c>
      <c r="R2643" s="98" t="s">
        <v>4944</v>
      </c>
      <c r="S2643" s="98" t="s">
        <v>4944</v>
      </c>
      <c r="T2643" s="98" t="s">
        <v>4944</v>
      </c>
      <c r="U2643" s="98" t="s">
        <v>4944</v>
      </c>
    </row>
    <row r="2644" spans="1:21" x14ac:dyDescent="0.25">
      <c r="A2644" s="57" t="s">
        <v>4640</v>
      </c>
      <c r="B2644" s="57" t="s">
        <v>2210</v>
      </c>
      <c r="C2644" s="57" t="s">
        <v>4710</v>
      </c>
      <c r="D2644" s="91">
        <v>13</v>
      </c>
      <c r="E2644" s="57" t="s">
        <v>7685</v>
      </c>
      <c r="F2644" s="29">
        <f t="shared" si="133"/>
        <v>0</v>
      </c>
      <c r="G2644" s="23">
        <f t="shared" si="134"/>
        <v>33.408749999999998</v>
      </c>
      <c r="H2644" s="30"/>
      <c r="I2644" s="29"/>
      <c r="J2644" s="23">
        <f t="shared" si="135"/>
        <v>0</v>
      </c>
      <c r="K2644" s="30"/>
      <c r="L2644" s="29"/>
      <c r="M2644" s="98" t="s">
        <v>4944</v>
      </c>
      <c r="N2644" s="98">
        <v>133.63499999999999</v>
      </c>
      <c r="O2644" s="98" t="s">
        <v>4944</v>
      </c>
      <c r="P2644" s="98" t="s">
        <v>4944</v>
      </c>
      <c r="Q2644" s="98" t="s">
        <v>4944</v>
      </c>
      <c r="R2644" s="98" t="s">
        <v>4944</v>
      </c>
      <c r="S2644" s="98" t="s">
        <v>4944</v>
      </c>
      <c r="T2644" s="98" t="s">
        <v>4944</v>
      </c>
      <c r="U2644" s="98" t="s">
        <v>4944</v>
      </c>
    </row>
    <row r="2645" spans="1:21" x14ac:dyDescent="0.25">
      <c r="A2645" s="57" t="s">
        <v>4640</v>
      </c>
      <c r="B2645" s="57" t="s">
        <v>944</v>
      </c>
      <c r="C2645" s="57" t="s">
        <v>4710</v>
      </c>
      <c r="D2645" s="91">
        <v>13</v>
      </c>
      <c r="E2645" s="57" t="s">
        <v>7689</v>
      </c>
      <c r="F2645" s="29">
        <f t="shared" si="133"/>
        <v>0</v>
      </c>
      <c r="G2645" s="23">
        <f t="shared" si="134"/>
        <v>0</v>
      </c>
      <c r="H2645" s="30"/>
      <c r="I2645" s="29"/>
      <c r="J2645" s="23">
        <f t="shared" si="135"/>
        <v>1.9603999999999999</v>
      </c>
      <c r="K2645" s="30"/>
      <c r="L2645" s="29"/>
      <c r="M2645" s="98" t="s">
        <v>4944</v>
      </c>
      <c r="N2645" s="98" t="s">
        <v>4944</v>
      </c>
      <c r="O2645" s="98" t="s">
        <v>4944</v>
      </c>
      <c r="P2645" s="98" t="s">
        <v>4944</v>
      </c>
      <c r="Q2645" s="98">
        <v>9.8019999999999996</v>
      </c>
      <c r="R2645" s="98" t="s">
        <v>4944</v>
      </c>
      <c r="S2645" s="98" t="s">
        <v>4944</v>
      </c>
      <c r="T2645" s="98" t="s">
        <v>4944</v>
      </c>
      <c r="U2645" s="98" t="s">
        <v>4944</v>
      </c>
    </row>
    <row r="2646" spans="1:21" x14ac:dyDescent="0.25">
      <c r="A2646" s="57" t="s">
        <v>4640</v>
      </c>
      <c r="B2646" s="57" t="s">
        <v>2577</v>
      </c>
      <c r="C2646" s="57" t="s">
        <v>4710</v>
      </c>
      <c r="D2646" s="91">
        <v>13</v>
      </c>
      <c r="E2646" s="57" t="s">
        <v>7690</v>
      </c>
      <c r="F2646" s="29">
        <f t="shared" si="133"/>
        <v>0</v>
      </c>
      <c r="G2646" s="23">
        <f t="shared" si="134"/>
        <v>0.12475</v>
      </c>
      <c r="H2646" s="30"/>
      <c r="I2646" s="29"/>
      <c r="J2646" s="23">
        <f t="shared" si="135"/>
        <v>0</v>
      </c>
      <c r="K2646" s="30"/>
      <c r="L2646" s="29"/>
      <c r="M2646" s="98" t="s">
        <v>4944</v>
      </c>
      <c r="N2646" s="98" t="s">
        <v>4944</v>
      </c>
      <c r="O2646" s="98">
        <v>0.499</v>
      </c>
      <c r="P2646" s="98" t="s">
        <v>4944</v>
      </c>
      <c r="Q2646" s="98" t="s">
        <v>4944</v>
      </c>
      <c r="R2646" s="98" t="s">
        <v>4944</v>
      </c>
      <c r="S2646" s="98" t="s">
        <v>4944</v>
      </c>
      <c r="T2646" s="98" t="s">
        <v>4944</v>
      </c>
      <c r="U2646" s="98" t="s">
        <v>4944</v>
      </c>
    </row>
    <row r="2647" spans="1:21" x14ac:dyDescent="0.25">
      <c r="A2647" s="57" t="s">
        <v>4640</v>
      </c>
      <c r="B2647" s="57" t="s">
        <v>2997</v>
      </c>
      <c r="C2647" s="57" t="s">
        <v>4710</v>
      </c>
      <c r="D2647" s="91">
        <v>13</v>
      </c>
      <c r="E2647" s="57" t="s">
        <v>7695</v>
      </c>
      <c r="F2647" s="29">
        <f t="shared" si="133"/>
        <v>0</v>
      </c>
      <c r="G2647" s="23">
        <f t="shared" si="134"/>
        <v>6.7499999999999999E-3</v>
      </c>
      <c r="H2647" s="30"/>
      <c r="I2647" s="29"/>
      <c r="J2647" s="23">
        <f t="shared" si="135"/>
        <v>0</v>
      </c>
      <c r="K2647" s="30"/>
      <c r="L2647" s="29"/>
      <c r="M2647" s="98" t="s">
        <v>4944</v>
      </c>
      <c r="N2647" s="98">
        <v>2.7E-2</v>
      </c>
      <c r="O2647" s="98" t="s">
        <v>4944</v>
      </c>
      <c r="P2647" s="98" t="s">
        <v>4944</v>
      </c>
      <c r="Q2647" s="98" t="s">
        <v>4944</v>
      </c>
      <c r="R2647" s="98" t="s">
        <v>4944</v>
      </c>
      <c r="S2647" s="98" t="s">
        <v>4944</v>
      </c>
      <c r="T2647" s="98" t="s">
        <v>4944</v>
      </c>
      <c r="U2647" s="98" t="s">
        <v>4944</v>
      </c>
    </row>
    <row r="2648" spans="1:21" x14ac:dyDescent="0.25">
      <c r="A2648" s="57" t="s">
        <v>4640</v>
      </c>
      <c r="B2648" s="57" t="s">
        <v>1720</v>
      </c>
      <c r="C2648" s="57" t="s">
        <v>4710</v>
      </c>
      <c r="D2648" s="91">
        <v>13</v>
      </c>
      <c r="E2648" s="57" t="s">
        <v>7697</v>
      </c>
      <c r="F2648" s="29">
        <f t="shared" si="133"/>
        <v>0</v>
      </c>
      <c r="G2648" s="23">
        <f t="shared" si="134"/>
        <v>15.99925</v>
      </c>
      <c r="H2648" s="30"/>
      <c r="I2648" s="29"/>
      <c r="J2648" s="23">
        <f t="shared" si="135"/>
        <v>59.55</v>
      </c>
      <c r="K2648" s="30"/>
      <c r="L2648" s="29"/>
      <c r="M2648" s="98" t="s">
        <v>4944</v>
      </c>
      <c r="N2648" s="98" t="s">
        <v>4944</v>
      </c>
      <c r="O2648" s="98" t="s">
        <v>4944</v>
      </c>
      <c r="P2648" s="98">
        <v>63.997</v>
      </c>
      <c r="Q2648" s="98">
        <v>297.75</v>
      </c>
      <c r="R2648" s="98" t="s">
        <v>4944</v>
      </c>
      <c r="S2648" s="98" t="s">
        <v>4944</v>
      </c>
      <c r="T2648" s="98" t="s">
        <v>4944</v>
      </c>
      <c r="U2648" s="98" t="s">
        <v>4944</v>
      </c>
    </row>
    <row r="2649" spans="1:21" x14ac:dyDescent="0.25">
      <c r="A2649" s="57" t="s">
        <v>4640</v>
      </c>
      <c r="B2649" s="57" t="s">
        <v>4345</v>
      </c>
      <c r="C2649" s="57" t="s">
        <v>4710</v>
      </c>
      <c r="D2649" s="91">
        <v>13</v>
      </c>
      <c r="E2649" s="57" t="s">
        <v>7701</v>
      </c>
      <c r="F2649" s="29">
        <f t="shared" si="133"/>
        <v>0</v>
      </c>
      <c r="G2649" s="23">
        <f t="shared" si="134"/>
        <v>0.19375000000000001</v>
      </c>
      <c r="H2649" s="30"/>
      <c r="I2649" s="29"/>
      <c r="J2649" s="23">
        <f t="shared" si="135"/>
        <v>2.24E-2</v>
      </c>
      <c r="K2649" s="30"/>
      <c r="L2649" s="29"/>
      <c r="M2649" s="98" t="s">
        <v>4944</v>
      </c>
      <c r="N2649" s="98" t="s">
        <v>4944</v>
      </c>
      <c r="O2649" s="98" t="s">
        <v>4944</v>
      </c>
      <c r="P2649" s="98">
        <v>0.77500000000000002</v>
      </c>
      <c r="Q2649" s="98">
        <v>0.112</v>
      </c>
      <c r="R2649" s="98" t="s">
        <v>4944</v>
      </c>
      <c r="S2649" s="98" t="s">
        <v>4944</v>
      </c>
      <c r="T2649" s="98" t="s">
        <v>4944</v>
      </c>
      <c r="U2649" s="98" t="s">
        <v>4944</v>
      </c>
    </row>
    <row r="2650" spans="1:21" x14ac:dyDescent="0.25">
      <c r="A2650" s="57" t="s">
        <v>4640</v>
      </c>
      <c r="B2650" s="57" t="s">
        <v>3059</v>
      </c>
      <c r="C2650" s="57" t="s">
        <v>4710</v>
      </c>
      <c r="D2650" s="91">
        <v>13</v>
      </c>
      <c r="E2650" s="57" t="s">
        <v>7711</v>
      </c>
      <c r="F2650" s="29">
        <f t="shared" si="133"/>
        <v>0</v>
      </c>
      <c r="G2650" s="23">
        <f t="shared" si="134"/>
        <v>49.010750000000002</v>
      </c>
      <c r="H2650" s="30"/>
      <c r="I2650" s="29"/>
      <c r="J2650" s="23">
        <f t="shared" si="135"/>
        <v>27.204000000000001</v>
      </c>
      <c r="K2650" s="30"/>
      <c r="L2650" s="29"/>
      <c r="M2650" s="98">
        <v>20.439</v>
      </c>
      <c r="N2650" s="98">
        <v>0</v>
      </c>
      <c r="O2650" s="98">
        <v>0</v>
      </c>
      <c r="P2650" s="98">
        <v>175.60400000000001</v>
      </c>
      <c r="Q2650" s="98">
        <v>136.02000000000001</v>
      </c>
      <c r="R2650" s="98">
        <v>0</v>
      </c>
      <c r="S2650" s="98">
        <v>0</v>
      </c>
      <c r="T2650" s="98" t="s">
        <v>4944</v>
      </c>
      <c r="U2650" s="98">
        <v>0</v>
      </c>
    </row>
    <row r="2651" spans="1:21" x14ac:dyDescent="0.25">
      <c r="A2651" s="57" t="s">
        <v>4640</v>
      </c>
      <c r="B2651" s="57" t="s">
        <v>1112</v>
      </c>
      <c r="C2651" s="57" t="s">
        <v>4710</v>
      </c>
      <c r="D2651" s="91">
        <v>13</v>
      </c>
      <c r="E2651" s="57" t="s">
        <v>7712</v>
      </c>
      <c r="F2651" s="29">
        <f t="shared" si="133"/>
        <v>0</v>
      </c>
      <c r="G2651" s="23">
        <f t="shared" si="134"/>
        <v>0.86375000000000002</v>
      </c>
      <c r="H2651" s="30"/>
      <c r="I2651" s="29"/>
      <c r="J2651" s="23">
        <f t="shared" si="135"/>
        <v>0</v>
      </c>
      <c r="K2651" s="30"/>
      <c r="L2651" s="29"/>
      <c r="M2651" s="98" t="s">
        <v>4944</v>
      </c>
      <c r="N2651" s="98" t="s">
        <v>4944</v>
      </c>
      <c r="O2651" s="98" t="s">
        <v>4944</v>
      </c>
      <c r="P2651" s="98">
        <v>3.4550000000000001</v>
      </c>
      <c r="Q2651" s="98" t="s">
        <v>4944</v>
      </c>
      <c r="R2651" s="98" t="s">
        <v>4944</v>
      </c>
      <c r="S2651" s="98" t="s">
        <v>4944</v>
      </c>
      <c r="T2651" s="98" t="s">
        <v>4944</v>
      </c>
      <c r="U2651" s="98" t="s">
        <v>4944</v>
      </c>
    </row>
    <row r="2652" spans="1:21" x14ac:dyDescent="0.25">
      <c r="A2652" s="57" t="s">
        <v>4640</v>
      </c>
      <c r="B2652" s="57" t="s">
        <v>3225</v>
      </c>
      <c r="C2652" s="57" t="s">
        <v>4710</v>
      </c>
      <c r="D2652" s="91">
        <v>13</v>
      </c>
      <c r="E2652" s="57" t="s">
        <v>7713</v>
      </c>
      <c r="F2652" s="29">
        <f t="shared" si="133"/>
        <v>0</v>
      </c>
      <c r="G2652" s="23">
        <f t="shared" si="134"/>
        <v>8.8567499999999999</v>
      </c>
      <c r="H2652" s="30"/>
      <c r="I2652" s="29"/>
      <c r="J2652" s="23">
        <f t="shared" si="135"/>
        <v>0</v>
      </c>
      <c r="K2652" s="30"/>
      <c r="L2652" s="29"/>
      <c r="M2652" s="98">
        <v>34.42</v>
      </c>
      <c r="N2652" s="98" t="s">
        <v>4944</v>
      </c>
      <c r="O2652" s="98">
        <v>1.0069999999999999</v>
      </c>
      <c r="P2652" s="98" t="s">
        <v>4944</v>
      </c>
      <c r="Q2652" s="98" t="s">
        <v>4944</v>
      </c>
      <c r="R2652" s="98" t="s">
        <v>4944</v>
      </c>
      <c r="S2652" s="98" t="s">
        <v>4944</v>
      </c>
      <c r="T2652" s="98" t="s">
        <v>4944</v>
      </c>
      <c r="U2652" s="98" t="s">
        <v>4944</v>
      </c>
    </row>
    <row r="2653" spans="1:21" x14ac:dyDescent="0.25">
      <c r="A2653" s="57" t="s">
        <v>4640</v>
      </c>
      <c r="B2653" s="57" t="s">
        <v>2044</v>
      </c>
      <c r="C2653" s="57" t="s">
        <v>4710</v>
      </c>
      <c r="D2653" s="91">
        <v>13</v>
      </c>
      <c r="E2653" s="57" t="s">
        <v>7721</v>
      </c>
      <c r="F2653" s="29">
        <f t="shared" si="133"/>
        <v>0</v>
      </c>
      <c r="G2653" s="23">
        <f t="shared" si="134"/>
        <v>0.78600000000000003</v>
      </c>
      <c r="H2653" s="30"/>
      <c r="I2653" s="29"/>
      <c r="J2653" s="23">
        <f t="shared" si="135"/>
        <v>0</v>
      </c>
      <c r="K2653" s="30"/>
      <c r="L2653" s="29"/>
      <c r="M2653" s="98" t="s">
        <v>4944</v>
      </c>
      <c r="N2653" s="98">
        <v>3.1440000000000001</v>
      </c>
      <c r="O2653" s="98" t="s">
        <v>4944</v>
      </c>
      <c r="P2653" s="98" t="s">
        <v>4944</v>
      </c>
      <c r="Q2653" s="98" t="s">
        <v>4944</v>
      </c>
      <c r="R2653" s="98" t="s">
        <v>4944</v>
      </c>
      <c r="S2653" s="98" t="s">
        <v>4944</v>
      </c>
      <c r="T2653" s="98" t="s">
        <v>4944</v>
      </c>
      <c r="U2653" s="98">
        <v>0</v>
      </c>
    </row>
    <row r="2654" spans="1:21" x14ac:dyDescent="0.25">
      <c r="A2654" s="57" t="s">
        <v>4640</v>
      </c>
      <c r="B2654" s="57" t="s">
        <v>3649</v>
      </c>
      <c r="C2654" s="57" t="s">
        <v>4710</v>
      </c>
      <c r="D2654" s="91">
        <v>13</v>
      </c>
      <c r="E2654" s="57" t="s">
        <v>7726</v>
      </c>
      <c r="F2654" s="29">
        <f t="shared" si="133"/>
        <v>0</v>
      </c>
      <c r="G2654" s="23">
        <f t="shared" si="134"/>
        <v>2.1280000000000001</v>
      </c>
      <c r="H2654" s="30"/>
      <c r="I2654" s="29"/>
      <c r="J2654" s="23">
        <f t="shared" si="135"/>
        <v>0</v>
      </c>
      <c r="K2654" s="30"/>
      <c r="L2654" s="29"/>
      <c r="M2654" s="98" t="s">
        <v>4944</v>
      </c>
      <c r="N2654" s="98">
        <v>8.5120000000000005</v>
      </c>
      <c r="O2654" s="98" t="s">
        <v>4944</v>
      </c>
      <c r="P2654" s="98" t="s">
        <v>4944</v>
      </c>
      <c r="Q2654" s="98" t="s">
        <v>4944</v>
      </c>
      <c r="R2654" s="98" t="s">
        <v>4944</v>
      </c>
      <c r="S2654" s="98" t="s">
        <v>4944</v>
      </c>
      <c r="T2654" s="98" t="s">
        <v>4944</v>
      </c>
      <c r="U2654" s="98" t="s">
        <v>4944</v>
      </c>
    </row>
    <row r="2655" spans="1:21" x14ac:dyDescent="0.25">
      <c r="A2655" s="57" t="s">
        <v>4640</v>
      </c>
      <c r="B2655" s="57" t="s">
        <v>1643</v>
      </c>
      <c r="C2655" s="57" t="s">
        <v>4710</v>
      </c>
      <c r="D2655" s="91">
        <v>13</v>
      </c>
      <c r="E2655" s="57" t="s">
        <v>7728</v>
      </c>
      <c r="F2655" s="29">
        <f t="shared" si="133"/>
        <v>0</v>
      </c>
      <c r="G2655" s="23">
        <f t="shared" si="134"/>
        <v>0</v>
      </c>
      <c r="H2655" s="30"/>
      <c r="I2655" s="29"/>
      <c r="J2655" s="23">
        <f t="shared" si="135"/>
        <v>0</v>
      </c>
      <c r="K2655" s="30"/>
      <c r="L2655" s="29"/>
      <c r="M2655" s="98" t="s">
        <v>4944</v>
      </c>
      <c r="N2655" s="98" t="s">
        <v>4944</v>
      </c>
      <c r="O2655" s="98" t="s">
        <v>4944</v>
      </c>
      <c r="P2655" s="98" t="s">
        <v>4944</v>
      </c>
      <c r="Q2655" s="98" t="s">
        <v>4944</v>
      </c>
      <c r="R2655" s="98" t="s">
        <v>4944</v>
      </c>
      <c r="S2655" s="98" t="s">
        <v>4944</v>
      </c>
      <c r="T2655" s="98" t="s">
        <v>4944</v>
      </c>
      <c r="U2655" s="98">
        <v>0</v>
      </c>
    </row>
    <row r="2656" spans="1:21" x14ac:dyDescent="0.25">
      <c r="A2656" s="57" t="s">
        <v>4640</v>
      </c>
      <c r="B2656" s="57" t="s">
        <v>775</v>
      </c>
      <c r="C2656" s="57" t="s">
        <v>4710</v>
      </c>
      <c r="D2656" s="91">
        <v>13</v>
      </c>
      <c r="E2656" s="57" t="s">
        <v>7729</v>
      </c>
      <c r="F2656" s="29">
        <f t="shared" ref="F2656:F2719" si="136">SUM(S2656:U2656)/3</f>
        <v>0</v>
      </c>
      <c r="G2656" s="23">
        <f t="shared" ref="G2656:G2719" si="137">SUM(M2656:P2656)/4</f>
        <v>0</v>
      </c>
      <c r="H2656" s="30"/>
      <c r="I2656" s="29"/>
      <c r="J2656" s="23">
        <f t="shared" ref="J2656:J2719" si="138">SUM(Q2656:U2656)/5</f>
        <v>0.3664</v>
      </c>
      <c r="K2656" s="30"/>
      <c r="L2656" s="29"/>
      <c r="M2656" s="98" t="s">
        <v>4944</v>
      </c>
      <c r="N2656" s="98" t="s">
        <v>4944</v>
      </c>
      <c r="O2656" s="98" t="s">
        <v>4944</v>
      </c>
      <c r="P2656" s="98" t="s">
        <v>4944</v>
      </c>
      <c r="Q2656" s="98" t="s">
        <v>4944</v>
      </c>
      <c r="R2656" s="98">
        <v>1.8320000000000001</v>
      </c>
      <c r="S2656" s="98" t="s">
        <v>4944</v>
      </c>
      <c r="T2656" s="98">
        <v>0</v>
      </c>
      <c r="U2656" s="98" t="s">
        <v>4944</v>
      </c>
    </row>
    <row r="2657" spans="1:21" x14ac:dyDescent="0.25">
      <c r="A2657" s="57" t="s">
        <v>4640</v>
      </c>
      <c r="B2657" s="57" t="s">
        <v>4011</v>
      </c>
      <c r="C2657" s="57" t="s">
        <v>4711</v>
      </c>
      <c r="D2657" s="91">
        <v>14</v>
      </c>
      <c r="E2657" s="57" t="s">
        <v>7732</v>
      </c>
      <c r="F2657" s="29">
        <f t="shared" si="136"/>
        <v>0</v>
      </c>
      <c r="G2657" s="23">
        <f t="shared" si="137"/>
        <v>0.16825000000000001</v>
      </c>
      <c r="H2657" s="30"/>
      <c r="I2657" s="29"/>
      <c r="J2657" s="23">
        <f t="shared" si="138"/>
        <v>0</v>
      </c>
      <c r="K2657" s="30"/>
      <c r="L2657" s="29"/>
      <c r="M2657" s="98">
        <v>0.67300000000000004</v>
      </c>
      <c r="N2657" s="98" t="s">
        <v>4944</v>
      </c>
      <c r="O2657" s="98" t="s">
        <v>4944</v>
      </c>
      <c r="P2657" s="98" t="s">
        <v>4944</v>
      </c>
      <c r="Q2657" s="98" t="s">
        <v>4944</v>
      </c>
      <c r="R2657" s="98" t="s">
        <v>4944</v>
      </c>
      <c r="S2657" s="98" t="s">
        <v>4944</v>
      </c>
      <c r="T2657" s="98" t="s">
        <v>4944</v>
      </c>
      <c r="U2657" s="98" t="s">
        <v>4944</v>
      </c>
    </row>
    <row r="2658" spans="1:21" x14ac:dyDescent="0.25">
      <c r="A2658" s="57" t="s">
        <v>4640</v>
      </c>
      <c r="B2658" s="57" t="s">
        <v>1400</v>
      </c>
      <c r="C2658" s="57" t="s">
        <v>4711</v>
      </c>
      <c r="D2658" s="91">
        <v>14</v>
      </c>
      <c r="E2658" s="57" t="s">
        <v>7737</v>
      </c>
      <c r="F2658" s="29">
        <f t="shared" si="136"/>
        <v>0</v>
      </c>
      <c r="G2658" s="23">
        <f t="shared" si="137"/>
        <v>0</v>
      </c>
      <c r="H2658" s="30"/>
      <c r="I2658" s="29"/>
      <c r="J2658" s="23">
        <f t="shared" si="138"/>
        <v>0</v>
      </c>
      <c r="K2658" s="30"/>
      <c r="L2658" s="29"/>
      <c r="M2658" s="98">
        <v>0</v>
      </c>
      <c r="N2658" s="98" t="s">
        <v>4944</v>
      </c>
      <c r="O2658" s="98" t="s">
        <v>4944</v>
      </c>
      <c r="P2658" s="98" t="s">
        <v>4944</v>
      </c>
      <c r="Q2658" s="98" t="s">
        <v>4944</v>
      </c>
      <c r="R2658" s="98" t="s">
        <v>4944</v>
      </c>
      <c r="S2658" s="98" t="s">
        <v>4944</v>
      </c>
      <c r="T2658" s="98" t="s">
        <v>4944</v>
      </c>
      <c r="U2658" s="98" t="s">
        <v>4944</v>
      </c>
    </row>
    <row r="2659" spans="1:21" x14ac:dyDescent="0.25">
      <c r="A2659" s="57" t="s">
        <v>4640</v>
      </c>
      <c r="B2659" s="57" t="s">
        <v>3178</v>
      </c>
      <c r="C2659" s="57" t="s">
        <v>4711</v>
      </c>
      <c r="D2659" s="91">
        <v>14</v>
      </c>
      <c r="E2659" s="57" t="s">
        <v>7738</v>
      </c>
      <c r="F2659" s="29">
        <f t="shared" si="136"/>
        <v>0</v>
      </c>
      <c r="G2659" s="23">
        <f t="shared" si="137"/>
        <v>0</v>
      </c>
      <c r="H2659" s="30"/>
      <c r="I2659" s="29"/>
      <c r="J2659" s="23">
        <f t="shared" si="138"/>
        <v>0.13600000000000001</v>
      </c>
      <c r="K2659" s="30"/>
      <c r="L2659" s="29"/>
      <c r="M2659" s="98" t="s">
        <v>4944</v>
      </c>
      <c r="N2659" s="98" t="s">
        <v>4944</v>
      </c>
      <c r="O2659" s="98" t="s">
        <v>4944</v>
      </c>
      <c r="P2659" s="98" t="s">
        <v>4944</v>
      </c>
      <c r="Q2659" s="98" t="s">
        <v>4944</v>
      </c>
      <c r="R2659" s="98">
        <v>0.68</v>
      </c>
      <c r="S2659" s="98" t="s">
        <v>4944</v>
      </c>
      <c r="T2659" s="98" t="s">
        <v>4944</v>
      </c>
      <c r="U2659" s="98" t="s">
        <v>4944</v>
      </c>
    </row>
    <row r="2660" spans="1:21" x14ac:dyDescent="0.25">
      <c r="A2660" s="57" t="s">
        <v>4640</v>
      </c>
      <c r="B2660" s="57" t="s">
        <v>386</v>
      </c>
      <c r="C2660" s="57" t="s">
        <v>4711</v>
      </c>
      <c r="D2660" s="91">
        <v>14</v>
      </c>
      <c r="E2660" s="57" t="s">
        <v>7741</v>
      </c>
      <c r="F2660" s="29">
        <f t="shared" si="136"/>
        <v>0</v>
      </c>
      <c r="G2660" s="23">
        <f t="shared" si="137"/>
        <v>0.88549999999999995</v>
      </c>
      <c r="H2660" s="30"/>
      <c r="I2660" s="29"/>
      <c r="J2660" s="23">
        <f t="shared" si="138"/>
        <v>0</v>
      </c>
      <c r="K2660" s="30"/>
      <c r="L2660" s="29"/>
      <c r="M2660" s="98" t="s">
        <v>4944</v>
      </c>
      <c r="N2660" s="98" t="s">
        <v>4944</v>
      </c>
      <c r="O2660" s="98" t="s">
        <v>4944</v>
      </c>
      <c r="P2660" s="98">
        <v>3.5419999999999998</v>
      </c>
      <c r="Q2660" s="98" t="s">
        <v>4944</v>
      </c>
      <c r="R2660" s="98" t="s">
        <v>4944</v>
      </c>
      <c r="S2660" s="98" t="s">
        <v>4944</v>
      </c>
      <c r="T2660" s="98" t="s">
        <v>4944</v>
      </c>
      <c r="U2660" s="98" t="s">
        <v>4944</v>
      </c>
    </row>
    <row r="2661" spans="1:21" x14ac:dyDescent="0.25">
      <c r="A2661" s="57" t="s">
        <v>4640</v>
      </c>
      <c r="B2661" s="57" t="s">
        <v>44</v>
      </c>
      <c r="C2661" s="57" t="s">
        <v>4711</v>
      </c>
      <c r="D2661" s="91">
        <v>14</v>
      </c>
      <c r="E2661" s="57" t="s">
        <v>7745</v>
      </c>
      <c r="F2661" s="29">
        <f t="shared" si="136"/>
        <v>0</v>
      </c>
      <c r="G2661" s="23">
        <f t="shared" si="137"/>
        <v>1.0749999999999999E-2</v>
      </c>
      <c r="H2661" s="30"/>
      <c r="I2661" s="29"/>
      <c r="J2661" s="23">
        <f t="shared" si="138"/>
        <v>0</v>
      </c>
      <c r="K2661" s="30"/>
      <c r="L2661" s="29"/>
      <c r="M2661" s="98" t="s">
        <v>4944</v>
      </c>
      <c r="N2661" s="98">
        <v>4.2999999999999997E-2</v>
      </c>
      <c r="O2661" s="98" t="s">
        <v>4944</v>
      </c>
      <c r="P2661" s="98" t="s">
        <v>4944</v>
      </c>
      <c r="Q2661" s="98" t="s">
        <v>4944</v>
      </c>
      <c r="R2661" s="98" t="s">
        <v>4944</v>
      </c>
      <c r="S2661" s="98" t="s">
        <v>4944</v>
      </c>
      <c r="T2661" s="98" t="s">
        <v>4944</v>
      </c>
      <c r="U2661" s="98" t="s">
        <v>4944</v>
      </c>
    </row>
    <row r="2662" spans="1:21" x14ac:dyDescent="0.25">
      <c r="A2662" s="57" t="s">
        <v>4640</v>
      </c>
      <c r="B2662" s="57" t="s">
        <v>3045</v>
      </c>
      <c r="C2662" s="57" t="s">
        <v>4711</v>
      </c>
      <c r="D2662" s="91">
        <v>14</v>
      </c>
      <c r="E2662" s="57" t="s">
        <v>7753</v>
      </c>
      <c r="F2662" s="29">
        <f t="shared" si="136"/>
        <v>0</v>
      </c>
      <c r="G2662" s="23">
        <f t="shared" si="137"/>
        <v>2.80775</v>
      </c>
      <c r="H2662" s="30"/>
      <c r="I2662" s="29"/>
      <c r="J2662" s="23">
        <f t="shared" si="138"/>
        <v>0</v>
      </c>
      <c r="K2662" s="30"/>
      <c r="L2662" s="29"/>
      <c r="M2662" s="98" t="s">
        <v>4944</v>
      </c>
      <c r="N2662" s="98" t="s">
        <v>4944</v>
      </c>
      <c r="O2662" s="98">
        <v>11.231</v>
      </c>
      <c r="P2662" s="98" t="s">
        <v>4944</v>
      </c>
      <c r="Q2662" s="98" t="s">
        <v>4944</v>
      </c>
      <c r="R2662" s="98" t="s">
        <v>4944</v>
      </c>
      <c r="S2662" s="98" t="s">
        <v>4944</v>
      </c>
      <c r="T2662" s="98" t="s">
        <v>4944</v>
      </c>
      <c r="U2662" s="98" t="s">
        <v>4944</v>
      </c>
    </row>
    <row r="2663" spans="1:21" x14ac:dyDescent="0.25">
      <c r="A2663" s="57" t="s">
        <v>4640</v>
      </c>
      <c r="B2663" s="57" t="s">
        <v>41</v>
      </c>
      <c r="C2663" s="57" t="s">
        <v>4712</v>
      </c>
      <c r="D2663" s="91">
        <v>15</v>
      </c>
      <c r="E2663" s="57" t="s">
        <v>7763</v>
      </c>
      <c r="F2663" s="29">
        <f t="shared" si="136"/>
        <v>0</v>
      </c>
      <c r="G2663" s="23">
        <f t="shared" si="137"/>
        <v>19.21875</v>
      </c>
      <c r="H2663" s="30"/>
      <c r="I2663" s="29"/>
      <c r="J2663" s="23">
        <f t="shared" si="138"/>
        <v>0</v>
      </c>
      <c r="K2663" s="30"/>
      <c r="L2663" s="29"/>
      <c r="M2663" s="98" t="s">
        <v>4944</v>
      </c>
      <c r="N2663" s="98" t="s">
        <v>4944</v>
      </c>
      <c r="O2663" s="98" t="s">
        <v>4944</v>
      </c>
      <c r="P2663" s="98">
        <v>76.875</v>
      </c>
      <c r="Q2663" s="98" t="s">
        <v>4944</v>
      </c>
      <c r="R2663" s="98" t="s">
        <v>4944</v>
      </c>
      <c r="S2663" s="98" t="s">
        <v>4944</v>
      </c>
      <c r="T2663" s="98">
        <v>0</v>
      </c>
      <c r="U2663" s="98">
        <v>0</v>
      </c>
    </row>
    <row r="2664" spans="1:21" x14ac:dyDescent="0.25">
      <c r="A2664" s="57" t="s">
        <v>4640</v>
      </c>
      <c r="B2664" s="57" t="s">
        <v>21</v>
      </c>
      <c r="C2664" s="57" t="s">
        <v>4712</v>
      </c>
      <c r="D2664" s="91">
        <v>15</v>
      </c>
      <c r="E2664" s="57" t="s">
        <v>7765</v>
      </c>
      <c r="F2664" s="29">
        <f t="shared" si="136"/>
        <v>0</v>
      </c>
      <c r="G2664" s="23">
        <f t="shared" si="137"/>
        <v>0.39950000000000002</v>
      </c>
      <c r="H2664" s="30"/>
      <c r="I2664" s="29"/>
      <c r="J2664" s="23">
        <f t="shared" si="138"/>
        <v>0</v>
      </c>
      <c r="K2664" s="30"/>
      <c r="L2664" s="29"/>
      <c r="M2664" s="98">
        <v>1.5980000000000001</v>
      </c>
      <c r="N2664" s="98" t="s">
        <v>4944</v>
      </c>
      <c r="O2664" s="98" t="s">
        <v>4944</v>
      </c>
      <c r="P2664" s="98" t="s">
        <v>4944</v>
      </c>
      <c r="Q2664" s="98" t="s">
        <v>4944</v>
      </c>
      <c r="R2664" s="98" t="s">
        <v>4944</v>
      </c>
      <c r="S2664" s="98" t="s">
        <v>4944</v>
      </c>
      <c r="T2664" s="98" t="s">
        <v>4944</v>
      </c>
      <c r="U2664" s="98" t="s">
        <v>4944</v>
      </c>
    </row>
    <row r="2665" spans="1:21" x14ac:dyDescent="0.25">
      <c r="A2665" s="57" t="s">
        <v>4640</v>
      </c>
      <c r="B2665" s="57" t="s">
        <v>124</v>
      </c>
      <c r="C2665" s="57" t="s">
        <v>4712</v>
      </c>
      <c r="D2665" s="91">
        <v>15</v>
      </c>
      <c r="E2665" s="57" t="s">
        <v>7771</v>
      </c>
      <c r="F2665" s="29">
        <f t="shared" si="136"/>
        <v>0</v>
      </c>
      <c r="G2665" s="23">
        <f t="shared" si="137"/>
        <v>0</v>
      </c>
      <c r="H2665" s="30"/>
      <c r="I2665" s="29"/>
      <c r="J2665" s="23">
        <f t="shared" si="138"/>
        <v>0</v>
      </c>
      <c r="K2665" s="30"/>
      <c r="L2665" s="29"/>
      <c r="M2665" s="98" t="s">
        <v>4944</v>
      </c>
      <c r="N2665" s="98" t="s">
        <v>4944</v>
      </c>
      <c r="O2665" s="98" t="s">
        <v>4944</v>
      </c>
      <c r="P2665" s="98" t="s">
        <v>4944</v>
      </c>
      <c r="Q2665" s="98" t="s">
        <v>4944</v>
      </c>
      <c r="R2665" s="98" t="s">
        <v>4944</v>
      </c>
      <c r="S2665" s="98">
        <v>0</v>
      </c>
      <c r="T2665" s="98">
        <v>0</v>
      </c>
      <c r="U2665" s="98">
        <v>0</v>
      </c>
    </row>
    <row r="2666" spans="1:21" x14ac:dyDescent="0.25">
      <c r="A2666" s="57" t="s">
        <v>4640</v>
      </c>
      <c r="B2666" s="57" t="s">
        <v>1721</v>
      </c>
      <c r="C2666" s="57" t="s">
        <v>4712</v>
      </c>
      <c r="D2666" s="91">
        <v>15</v>
      </c>
      <c r="E2666" s="57" t="s">
        <v>7773</v>
      </c>
      <c r="F2666" s="29">
        <f t="shared" si="136"/>
        <v>0</v>
      </c>
      <c r="G2666" s="23">
        <f t="shared" si="137"/>
        <v>13.616249999999999</v>
      </c>
      <c r="H2666" s="30"/>
      <c r="I2666" s="29"/>
      <c r="J2666" s="23">
        <f t="shared" si="138"/>
        <v>1.4098000000000002</v>
      </c>
      <c r="K2666" s="30"/>
      <c r="L2666" s="29"/>
      <c r="M2666" s="98" t="s">
        <v>4944</v>
      </c>
      <c r="N2666" s="98">
        <v>7.3360000000000003</v>
      </c>
      <c r="O2666" s="98">
        <v>47.128999999999998</v>
      </c>
      <c r="P2666" s="98" t="s">
        <v>4944</v>
      </c>
      <c r="Q2666" s="98" t="s">
        <v>4944</v>
      </c>
      <c r="R2666" s="98">
        <v>7.0490000000000004</v>
      </c>
      <c r="S2666" s="98" t="s">
        <v>4944</v>
      </c>
      <c r="T2666" s="98" t="s">
        <v>4944</v>
      </c>
      <c r="U2666" s="98" t="s">
        <v>4944</v>
      </c>
    </row>
    <row r="2667" spans="1:21" x14ac:dyDescent="0.25">
      <c r="A2667" s="57" t="s">
        <v>4640</v>
      </c>
      <c r="B2667" s="57" t="s">
        <v>2358</v>
      </c>
      <c r="C2667" s="57" t="s">
        <v>4712</v>
      </c>
      <c r="D2667" s="91">
        <v>15</v>
      </c>
      <c r="E2667" s="57" t="s">
        <v>7776</v>
      </c>
      <c r="F2667" s="29">
        <f t="shared" si="136"/>
        <v>0</v>
      </c>
      <c r="G2667" s="23">
        <f t="shared" si="137"/>
        <v>0.79949999999999999</v>
      </c>
      <c r="H2667" s="30"/>
      <c r="I2667" s="29"/>
      <c r="J2667" s="23">
        <f t="shared" si="138"/>
        <v>0</v>
      </c>
      <c r="K2667" s="30"/>
      <c r="L2667" s="29"/>
      <c r="M2667" s="98" t="s">
        <v>4944</v>
      </c>
      <c r="N2667" s="98">
        <v>3.198</v>
      </c>
      <c r="O2667" s="98" t="s">
        <v>4944</v>
      </c>
      <c r="P2667" s="98" t="s">
        <v>4944</v>
      </c>
      <c r="Q2667" s="98" t="s">
        <v>4944</v>
      </c>
      <c r="R2667" s="98" t="s">
        <v>4944</v>
      </c>
      <c r="S2667" s="98" t="s">
        <v>4944</v>
      </c>
      <c r="T2667" s="98" t="s">
        <v>4944</v>
      </c>
      <c r="U2667" s="98" t="s">
        <v>4944</v>
      </c>
    </row>
    <row r="2668" spans="1:21" x14ac:dyDescent="0.25">
      <c r="A2668" s="57" t="s">
        <v>4640</v>
      </c>
      <c r="B2668" s="57" t="s">
        <v>4213</v>
      </c>
      <c r="C2668" s="57" t="s">
        <v>4712</v>
      </c>
      <c r="D2668" s="91">
        <v>15</v>
      </c>
      <c r="E2668" s="57" t="s">
        <v>7783</v>
      </c>
      <c r="F2668" s="29">
        <f t="shared" si="136"/>
        <v>0</v>
      </c>
      <c r="G2668" s="23">
        <f t="shared" si="137"/>
        <v>16.943000000000001</v>
      </c>
      <c r="H2668" s="30"/>
      <c r="I2668" s="29"/>
      <c r="J2668" s="23">
        <f t="shared" si="138"/>
        <v>24.7608</v>
      </c>
      <c r="K2668" s="30"/>
      <c r="L2668" s="29"/>
      <c r="M2668" s="98" t="s">
        <v>4944</v>
      </c>
      <c r="N2668" s="98">
        <v>38.11</v>
      </c>
      <c r="O2668" s="98">
        <v>26</v>
      </c>
      <c r="P2668" s="98">
        <v>3.6619999999999999</v>
      </c>
      <c r="Q2668" s="98" t="s">
        <v>4944</v>
      </c>
      <c r="R2668" s="98">
        <v>123.804</v>
      </c>
      <c r="S2668" s="98" t="s">
        <v>4944</v>
      </c>
      <c r="T2668" s="98" t="s">
        <v>4944</v>
      </c>
      <c r="U2668" s="98" t="s">
        <v>4944</v>
      </c>
    </row>
    <row r="2669" spans="1:21" x14ac:dyDescent="0.25">
      <c r="A2669" s="57" t="s">
        <v>4640</v>
      </c>
      <c r="B2669" s="57" t="s">
        <v>1752</v>
      </c>
      <c r="C2669" s="57" t="s">
        <v>4712</v>
      </c>
      <c r="D2669" s="91">
        <v>15</v>
      </c>
      <c r="E2669" s="57" t="s">
        <v>7787</v>
      </c>
      <c r="F2669" s="29">
        <f t="shared" si="136"/>
        <v>0</v>
      </c>
      <c r="G2669" s="23">
        <f t="shared" si="137"/>
        <v>0</v>
      </c>
      <c r="H2669" s="30"/>
      <c r="I2669" s="29"/>
      <c r="J2669" s="23">
        <f t="shared" si="138"/>
        <v>8.4999999999999992E-2</v>
      </c>
      <c r="K2669" s="30"/>
      <c r="L2669" s="29"/>
      <c r="M2669" s="98" t="s">
        <v>4944</v>
      </c>
      <c r="N2669" s="98" t="s">
        <v>4944</v>
      </c>
      <c r="O2669" s="98" t="s">
        <v>4944</v>
      </c>
      <c r="P2669" s="98" t="s">
        <v>4944</v>
      </c>
      <c r="Q2669" s="98" t="s">
        <v>4944</v>
      </c>
      <c r="R2669" s="98">
        <v>0.42499999999999999</v>
      </c>
      <c r="S2669" s="98" t="s">
        <v>4944</v>
      </c>
      <c r="T2669" s="98" t="s">
        <v>4944</v>
      </c>
      <c r="U2669" s="98" t="s">
        <v>4944</v>
      </c>
    </row>
    <row r="2670" spans="1:21" x14ac:dyDescent="0.25">
      <c r="A2670" s="57" t="s">
        <v>4640</v>
      </c>
      <c r="B2670" s="57" t="s">
        <v>1953</v>
      </c>
      <c r="C2670" s="57" t="s">
        <v>4712</v>
      </c>
      <c r="D2670" s="91">
        <v>15</v>
      </c>
      <c r="E2670" s="57" t="s">
        <v>7798</v>
      </c>
      <c r="F2670" s="29">
        <f t="shared" si="136"/>
        <v>0</v>
      </c>
      <c r="G2670" s="23">
        <f t="shared" si="137"/>
        <v>0</v>
      </c>
      <c r="H2670" s="30"/>
      <c r="I2670" s="29"/>
      <c r="J2670" s="23">
        <f t="shared" si="138"/>
        <v>0</v>
      </c>
      <c r="K2670" s="30"/>
      <c r="L2670" s="29"/>
      <c r="M2670" s="98" t="s">
        <v>4944</v>
      </c>
      <c r="N2670" s="98" t="s">
        <v>4944</v>
      </c>
      <c r="O2670" s="98" t="s">
        <v>4944</v>
      </c>
      <c r="P2670" s="98" t="s">
        <v>4944</v>
      </c>
      <c r="Q2670" s="98" t="s">
        <v>4944</v>
      </c>
      <c r="R2670" s="98" t="s">
        <v>4944</v>
      </c>
      <c r="S2670" s="98">
        <v>0</v>
      </c>
      <c r="T2670" s="98">
        <v>0</v>
      </c>
      <c r="U2670" s="98">
        <v>0</v>
      </c>
    </row>
    <row r="2671" spans="1:21" x14ac:dyDescent="0.25">
      <c r="A2671" s="57" t="s">
        <v>4640</v>
      </c>
      <c r="B2671" s="57" t="s">
        <v>398</v>
      </c>
      <c r="C2671" s="57" t="s">
        <v>4712</v>
      </c>
      <c r="D2671" s="91">
        <v>15</v>
      </c>
      <c r="E2671" s="57" t="s">
        <v>7799</v>
      </c>
      <c r="F2671" s="29">
        <f t="shared" si="136"/>
        <v>0</v>
      </c>
      <c r="G2671" s="23">
        <f t="shared" si="137"/>
        <v>43.333500000000001</v>
      </c>
      <c r="H2671" s="30"/>
      <c r="I2671" s="29"/>
      <c r="J2671" s="23">
        <f t="shared" si="138"/>
        <v>0</v>
      </c>
      <c r="K2671" s="30"/>
      <c r="L2671" s="29"/>
      <c r="M2671" s="98" t="s">
        <v>4944</v>
      </c>
      <c r="N2671" s="98" t="s">
        <v>4944</v>
      </c>
      <c r="O2671" s="98" t="s">
        <v>4944</v>
      </c>
      <c r="P2671" s="98">
        <v>173.334</v>
      </c>
      <c r="Q2671" s="98" t="s">
        <v>4944</v>
      </c>
      <c r="R2671" s="98" t="s">
        <v>4944</v>
      </c>
      <c r="S2671" s="98">
        <v>0</v>
      </c>
      <c r="T2671" s="98">
        <v>0</v>
      </c>
      <c r="U2671" s="98">
        <v>0</v>
      </c>
    </row>
    <row r="2672" spans="1:21" x14ac:dyDescent="0.25">
      <c r="A2672" s="57" t="s">
        <v>4640</v>
      </c>
      <c r="B2672" s="57" t="s">
        <v>1311</v>
      </c>
      <c r="C2672" s="57" t="s">
        <v>4712</v>
      </c>
      <c r="D2672" s="91">
        <v>15</v>
      </c>
      <c r="E2672" s="57" t="s">
        <v>7801</v>
      </c>
      <c r="F2672" s="29">
        <f t="shared" si="136"/>
        <v>0</v>
      </c>
      <c r="G2672" s="23">
        <f t="shared" si="137"/>
        <v>9.5882500000000004</v>
      </c>
      <c r="H2672" s="30"/>
      <c r="I2672" s="29"/>
      <c r="J2672" s="23">
        <f t="shared" si="138"/>
        <v>0</v>
      </c>
      <c r="K2672" s="30"/>
      <c r="L2672" s="29"/>
      <c r="M2672" s="98" t="s">
        <v>4944</v>
      </c>
      <c r="N2672" s="98" t="s">
        <v>4944</v>
      </c>
      <c r="O2672" s="98" t="s">
        <v>4944</v>
      </c>
      <c r="P2672" s="98">
        <v>38.353000000000002</v>
      </c>
      <c r="Q2672" s="98" t="s">
        <v>4944</v>
      </c>
      <c r="R2672" s="98" t="s">
        <v>4944</v>
      </c>
      <c r="S2672" s="98">
        <v>0</v>
      </c>
      <c r="T2672" s="98">
        <v>0</v>
      </c>
      <c r="U2672" s="98">
        <v>0</v>
      </c>
    </row>
    <row r="2673" spans="1:21" x14ac:dyDescent="0.25">
      <c r="A2673" s="57" t="s">
        <v>4640</v>
      </c>
      <c r="B2673" s="57" t="s">
        <v>299</v>
      </c>
      <c r="C2673" s="57" t="s">
        <v>4712</v>
      </c>
      <c r="D2673" s="91">
        <v>15</v>
      </c>
      <c r="E2673" s="57" t="s">
        <v>7802</v>
      </c>
      <c r="F2673" s="29">
        <f t="shared" si="136"/>
        <v>0</v>
      </c>
      <c r="G2673" s="23">
        <f t="shared" si="137"/>
        <v>0</v>
      </c>
      <c r="H2673" s="30"/>
      <c r="I2673" s="29"/>
      <c r="J2673" s="23">
        <f t="shared" si="138"/>
        <v>1.5928</v>
      </c>
      <c r="K2673" s="30"/>
      <c r="L2673" s="29"/>
      <c r="M2673" s="98" t="s">
        <v>4944</v>
      </c>
      <c r="N2673" s="98" t="s">
        <v>4944</v>
      </c>
      <c r="O2673" s="98" t="s">
        <v>4944</v>
      </c>
      <c r="P2673" s="98" t="s">
        <v>4944</v>
      </c>
      <c r="Q2673" s="98">
        <v>7.9640000000000004</v>
      </c>
      <c r="R2673" s="98" t="s">
        <v>4944</v>
      </c>
      <c r="S2673" s="98" t="s">
        <v>4944</v>
      </c>
      <c r="T2673" s="98" t="s">
        <v>4944</v>
      </c>
      <c r="U2673" s="98" t="s">
        <v>4944</v>
      </c>
    </row>
    <row r="2674" spans="1:21" x14ac:dyDescent="0.25">
      <c r="A2674" s="57" t="s">
        <v>4640</v>
      </c>
      <c r="B2674" s="57" t="s">
        <v>556</v>
      </c>
      <c r="C2674" s="57" t="s">
        <v>4712</v>
      </c>
      <c r="D2674" s="91">
        <v>15</v>
      </c>
      <c r="E2674" s="57" t="s">
        <v>7803</v>
      </c>
      <c r="F2674" s="29">
        <f t="shared" si="136"/>
        <v>0</v>
      </c>
      <c r="G2674" s="23">
        <f t="shared" si="137"/>
        <v>1.0409999999999999</v>
      </c>
      <c r="H2674" s="30"/>
      <c r="I2674" s="29"/>
      <c r="J2674" s="23">
        <f t="shared" si="138"/>
        <v>0</v>
      </c>
      <c r="K2674" s="30"/>
      <c r="L2674" s="29"/>
      <c r="M2674" s="98" t="s">
        <v>4944</v>
      </c>
      <c r="N2674" s="98">
        <v>4.1639999999999997</v>
      </c>
      <c r="O2674" s="98" t="s">
        <v>4944</v>
      </c>
      <c r="P2674" s="98" t="s">
        <v>4944</v>
      </c>
      <c r="Q2674" s="98" t="s">
        <v>4944</v>
      </c>
      <c r="R2674" s="98" t="s">
        <v>4944</v>
      </c>
      <c r="S2674" s="98" t="s">
        <v>4944</v>
      </c>
      <c r="T2674" s="98" t="s">
        <v>4944</v>
      </c>
      <c r="U2674" s="98" t="s">
        <v>4944</v>
      </c>
    </row>
    <row r="2675" spans="1:21" x14ac:dyDescent="0.25">
      <c r="A2675" s="57" t="s">
        <v>4640</v>
      </c>
      <c r="B2675" s="57" t="s">
        <v>1214</v>
      </c>
      <c r="C2675" s="57" t="s">
        <v>4712</v>
      </c>
      <c r="D2675" s="91">
        <v>15</v>
      </c>
      <c r="E2675" s="57" t="s">
        <v>7804</v>
      </c>
      <c r="F2675" s="29">
        <f t="shared" si="136"/>
        <v>0</v>
      </c>
      <c r="G2675" s="23">
        <f t="shared" si="137"/>
        <v>5.1499999999999997E-2</v>
      </c>
      <c r="H2675" s="30"/>
      <c r="I2675" s="29"/>
      <c r="J2675" s="23">
        <f t="shared" si="138"/>
        <v>0</v>
      </c>
      <c r="K2675" s="30"/>
      <c r="L2675" s="29"/>
      <c r="M2675" s="98">
        <v>0.20599999999999999</v>
      </c>
      <c r="N2675" s="98" t="s">
        <v>4944</v>
      </c>
      <c r="O2675" s="98" t="s">
        <v>4944</v>
      </c>
      <c r="P2675" s="98" t="s">
        <v>4944</v>
      </c>
      <c r="Q2675" s="98" t="s">
        <v>4944</v>
      </c>
      <c r="R2675" s="98" t="s">
        <v>4944</v>
      </c>
      <c r="S2675" s="98" t="s">
        <v>4944</v>
      </c>
      <c r="T2675" s="98" t="s">
        <v>4944</v>
      </c>
      <c r="U2675" s="98" t="s">
        <v>4944</v>
      </c>
    </row>
    <row r="2676" spans="1:21" x14ac:dyDescent="0.25">
      <c r="A2676" s="57" t="s">
        <v>4640</v>
      </c>
      <c r="B2676" s="57" t="s">
        <v>1356</v>
      </c>
      <c r="C2676" s="57" t="s">
        <v>4712</v>
      </c>
      <c r="D2676" s="91">
        <v>15</v>
      </c>
      <c r="E2676" s="57" t="s">
        <v>7805</v>
      </c>
      <c r="F2676" s="29">
        <f t="shared" si="136"/>
        <v>0</v>
      </c>
      <c r="G2676" s="23">
        <f t="shared" si="137"/>
        <v>2.1389999999999998</v>
      </c>
      <c r="H2676" s="30"/>
      <c r="I2676" s="29"/>
      <c r="J2676" s="23">
        <f t="shared" si="138"/>
        <v>0</v>
      </c>
      <c r="K2676" s="30"/>
      <c r="L2676" s="29"/>
      <c r="M2676" s="98" t="s">
        <v>4944</v>
      </c>
      <c r="N2676" s="98" t="s">
        <v>4944</v>
      </c>
      <c r="O2676" s="98">
        <v>8.5559999999999992</v>
      </c>
      <c r="P2676" s="98" t="s">
        <v>4944</v>
      </c>
      <c r="Q2676" s="98" t="s">
        <v>4944</v>
      </c>
      <c r="R2676" s="98" t="s">
        <v>4944</v>
      </c>
      <c r="S2676" s="98" t="s">
        <v>4944</v>
      </c>
      <c r="T2676" s="98" t="s">
        <v>4944</v>
      </c>
      <c r="U2676" s="98" t="s">
        <v>4944</v>
      </c>
    </row>
    <row r="2677" spans="1:21" x14ac:dyDescent="0.25">
      <c r="A2677" s="57" t="s">
        <v>4640</v>
      </c>
      <c r="B2677" s="57" t="s">
        <v>2582</v>
      </c>
      <c r="C2677" s="57" t="s">
        <v>4712</v>
      </c>
      <c r="D2677" s="91">
        <v>15</v>
      </c>
      <c r="E2677" s="57" t="s">
        <v>7808</v>
      </c>
      <c r="F2677" s="29">
        <f t="shared" si="136"/>
        <v>0</v>
      </c>
      <c r="G2677" s="23">
        <f t="shared" si="137"/>
        <v>0</v>
      </c>
      <c r="H2677" s="30"/>
      <c r="I2677" s="29"/>
      <c r="J2677" s="23">
        <f t="shared" si="138"/>
        <v>0</v>
      </c>
      <c r="K2677" s="30"/>
      <c r="L2677" s="29"/>
      <c r="M2677" s="98" t="s">
        <v>4944</v>
      </c>
      <c r="N2677" s="98" t="s">
        <v>4944</v>
      </c>
      <c r="O2677" s="98" t="s">
        <v>4944</v>
      </c>
      <c r="P2677" s="98" t="s">
        <v>4944</v>
      </c>
      <c r="Q2677" s="98" t="s">
        <v>4944</v>
      </c>
      <c r="R2677" s="98" t="s">
        <v>4944</v>
      </c>
      <c r="S2677" s="98" t="s">
        <v>4944</v>
      </c>
      <c r="T2677" s="98">
        <v>0</v>
      </c>
      <c r="U2677" s="98" t="s">
        <v>4944</v>
      </c>
    </row>
    <row r="2678" spans="1:21" x14ac:dyDescent="0.25">
      <c r="A2678" s="57" t="s">
        <v>4640</v>
      </c>
      <c r="B2678" s="57" t="s">
        <v>1792</v>
      </c>
      <c r="C2678" s="57" t="s">
        <v>4712</v>
      </c>
      <c r="D2678" s="91">
        <v>15</v>
      </c>
      <c r="E2678" s="57" t="s">
        <v>7809</v>
      </c>
      <c r="F2678" s="29">
        <f t="shared" si="136"/>
        <v>0</v>
      </c>
      <c r="G2678" s="23">
        <f t="shared" si="137"/>
        <v>0.2175</v>
      </c>
      <c r="H2678" s="30"/>
      <c r="I2678" s="29"/>
      <c r="J2678" s="23">
        <f t="shared" si="138"/>
        <v>0</v>
      </c>
      <c r="K2678" s="30"/>
      <c r="L2678" s="29"/>
      <c r="M2678" s="98" t="s">
        <v>4944</v>
      </c>
      <c r="N2678" s="98" t="s">
        <v>4944</v>
      </c>
      <c r="O2678" s="98">
        <v>0.87</v>
      </c>
      <c r="P2678" s="98" t="s">
        <v>4944</v>
      </c>
      <c r="Q2678" s="98" t="s">
        <v>4944</v>
      </c>
      <c r="R2678" s="98" t="s">
        <v>4944</v>
      </c>
      <c r="S2678" s="98">
        <v>0</v>
      </c>
      <c r="T2678" s="98">
        <v>0</v>
      </c>
      <c r="U2678" s="98">
        <v>0</v>
      </c>
    </row>
    <row r="2679" spans="1:21" x14ac:dyDescent="0.25">
      <c r="A2679" s="57" t="s">
        <v>4640</v>
      </c>
      <c r="B2679" s="57" t="s">
        <v>671</v>
      </c>
      <c r="C2679" s="57" t="s">
        <v>4712</v>
      </c>
      <c r="D2679" s="91">
        <v>15</v>
      </c>
      <c r="E2679" s="57" t="s">
        <v>7810</v>
      </c>
      <c r="F2679" s="29">
        <f t="shared" si="136"/>
        <v>0</v>
      </c>
      <c r="G2679" s="23">
        <f t="shared" si="137"/>
        <v>0</v>
      </c>
      <c r="H2679" s="30"/>
      <c r="I2679" s="29"/>
      <c r="J2679" s="23">
        <f t="shared" si="138"/>
        <v>0</v>
      </c>
      <c r="K2679" s="30"/>
      <c r="L2679" s="29"/>
      <c r="M2679" s="98" t="s">
        <v>4944</v>
      </c>
      <c r="N2679" s="98" t="s">
        <v>4944</v>
      </c>
      <c r="O2679" s="98" t="s">
        <v>4944</v>
      </c>
      <c r="P2679" s="98" t="s">
        <v>4944</v>
      </c>
      <c r="Q2679" s="98" t="s">
        <v>4944</v>
      </c>
      <c r="R2679" s="98" t="s">
        <v>4944</v>
      </c>
      <c r="S2679" s="98" t="s">
        <v>4944</v>
      </c>
      <c r="T2679" s="98">
        <v>0</v>
      </c>
      <c r="U2679" s="98">
        <v>0</v>
      </c>
    </row>
    <row r="2680" spans="1:21" x14ac:dyDescent="0.25">
      <c r="A2680" s="57" t="s">
        <v>4640</v>
      </c>
      <c r="B2680" s="57" t="s">
        <v>273</v>
      </c>
      <c r="C2680" s="57" t="s">
        <v>4712</v>
      </c>
      <c r="D2680" s="91">
        <v>15</v>
      </c>
      <c r="E2680" s="57" t="s">
        <v>7817</v>
      </c>
      <c r="F2680" s="29">
        <f t="shared" si="136"/>
        <v>0</v>
      </c>
      <c r="G2680" s="23">
        <f t="shared" si="137"/>
        <v>0.18525</v>
      </c>
      <c r="H2680" s="30"/>
      <c r="I2680" s="29"/>
      <c r="J2680" s="23">
        <f t="shared" si="138"/>
        <v>0</v>
      </c>
      <c r="K2680" s="30"/>
      <c r="L2680" s="29"/>
      <c r="M2680" s="98" t="s">
        <v>4944</v>
      </c>
      <c r="N2680" s="98">
        <v>0.74099999999999999</v>
      </c>
      <c r="O2680" s="98" t="s">
        <v>4944</v>
      </c>
      <c r="P2680" s="98" t="s">
        <v>4944</v>
      </c>
      <c r="Q2680" s="98" t="s">
        <v>4944</v>
      </c>
      <c r="R2680" s="98" t="s">
        <v>4944</v>
      </c>
      <c r="S2680" s="98" t="s">
        <v>4944</v>
      </c>
      <c r="T2680" s="98" t="s">
        <v>4944</v>
      </c>
      <c r="U2680" s="98" t="s">
        <v>4944</v>
      </c>
    </row>
    <row r="2681" spans="1:21" x14ac:dyDescent="0.25">
      <c r="A2681" s="57" t="s">
        <v>4640</v>
      </c>
      <c r="B2681" s="57" t="s">
        <v>1972</v>
      </c>
      <c r="C2681" s="57" t="s">
        <v>4712</v>
      </c>
      <c r="D2681" s="91">
        <v>15</v>
      </c>
      <c r="E2681" s="57" t="s">
        <v>7819</v>
      </c>
      <c r="F2681" s="29">
        <f t="shared" si="136"/>
        <v>0</v>
      </c>
      <c r="G2681" s="23">
        <f t="shared" si="137"/>
        <v>7.8892499999999997</v>
      </c>
      <c r="H2681" s="30"/>
      <c r="I2681" s="29"/>
      <c r="J2681" s="23">
        <f t="shared" si="138"/>
        <v>0</v>
      </c>
      <c r="K2681" s="30"/>
      <c r="L2681" s="29"/>
      <c r="M2681" s="98" t="s">
        <v>4944</v>
      </c>
      <c r="N2681" s="98" t="s">
        <v>4944</v>
      </c>
      <c r="O2681" s="98">
        <v>31.556999999999999</v>
      </c>
      <c r="P2681" s="98" t="s">
        <v>4944</v>
      </c>
      <c r="Q2681" s="98" t="s">
        <v>4944</v>
      </c>
      <c r="R2681" s="98" t="s">
        <v>4944</v>
      </c>
      <c r="S2681" s="98" t="s">
        <v>4944</v>
      </c>
      <c r="T2681" s="98" t="s">
        <v>4944</v>
      </c>
      <c r="U2681" s="98" t="s">
        <v>4944</v>
      </c>
    </row>
    <row r="2682" spans="1:21" x14ac:dyDescent="0.25">
      <c r="A2682" s="57" t="s">
        <v>4640</v>
      </c>
      <c r="B2682" s="57" t="s">
        <v>283</v>
      </c>
      <c r="C2682" s="57" t="s">
        <v>4712</v>
      </c>
      <c r="D2682" s="91">
        <v>15</v>
      </c>
      <c r="E2682" s="57" t="s">
        <v>7822</v>
      </c>
      <c r="F2682" s="29">
        <f t="shared" si="136"/>
        <v>0</v>
      </c>
      <c r="G2682" s="23">
        <f t="shared" si="137"/>
        <v>6.3565000000000005</v>
      </c>
      <c r="H2682" s="30"/>
      <c r="I2682" s="29"/>
      <c r="J2682" s="23">
        <f t="shared" si="138"/>
        <v>2.5404</v>
      </c>
      <c r="K2682" s="30"/>
      <c r="L2682" s="29"/>
      <c r="M2682" s="98">
        <v>0.40200000000000002</v>
      </c>
      <c r="N2682" s="98">
        <v>0</v>
      </c>
      <c r="O2682" s="98">
        <v>0</v>
      </c>
      <c r="P2682" s="98">
        <v>25.024000000000001</v>
      </c>
      <c r="Q2682" s="98">
        <v>12.702</v>
      </c>
      <c r="R2682" s="98">
        <v>0</v>
      </c>
      <c r="S2682" s="98">
        <v>0</v>
      </c>
      <c r="T2682" s="98">
        <v>0</v>
      </c>
      <c r="U2682" s="98">
        <v>0</v>
      </c>
    </row>
    <row r="2683" spans="1:21" x14ac:dyDescent="0.25">
      <c r="A2683" s="57" t="s">
        <v>4640</v>
      </c>
      <c r="B2683" s="57" t="s">
        <v>1134</v>
      </c>
      <c r="C2683" s="57" t="s">
        <v>4712</v>
      </c>
      <c r="D2683" s="91">
        <v>15</v>
      </c>
      <c r="E2683" s="57" t="s">
        <v>7823</v>
      </c>
      <c r="F2683" s="29">
        <f t="shared" si="136"/>
        <v>0</v>
      </c>
      <c r="G2683" s="23">
        <f t="shared" si="137"/>
        <v>2.5667499999999999</v>
      </c>
      <c r="H2683" s="30"/>
      <c r="I2683" s="29"/>
      <c r="J2683" s="23">
        <f t="shared" si="138"/>
        <v>0.2112</v>
      </c>
      <c r="K2683" s="30"/>
      <c r="L2683" s="29"/>
      <c r="M2683" s="98">
        <v>4.2370000000000001</v>
      </c>
      <c r="N2683" s="98">
        <v>0</v>
      </c>
      <c r="O2683" s="98">
        <v>0</v>
      </c>
      <c r="P2683" s="98">
        <v>6.03</v>
      </c>
      <c r="Q2683" s="98">
        <v>1.056</v>
      </c>
      <c r="R2683" s="98">
        <v>0</v>
      </c>
      <c r="S2683" s="98">
        <v>0</v>
      </c>
      <c r="T2683" s="98">
        <v>0</v>
      </c>
      <c r="U2683" s="98">
        <v>0</v>
      </c>
    </row>
    <row r="2684" spans="1:21" x14ac:dyDescent="0.25">
      <c r="A2684" s="57" t="s">
        <v>4640</v>
      </c>
      <c r="B2684" s="57" t="s">
        <v>3026</v>
      </c>
      <c r="C2684" s="57" t="s">
        <v>4712</v>
      </c>
      <c r="D2684" s="91">
        <v>15</v>
      </c>
      <c r="E2684" s="57" t="s">
        <v>7825</v>
      </c>
      <c r="F2684" s="29">
        <f t="shared" si="136"/>
        <v>0</v>
      </c>
      <c r="G2684" s="23">
        <f t="shared" si="137"/>
        <v>0.63224999999999998</v>
      </c>
      <c r="H2684" s="30"/>
      <c r="I2684" s="29"/>
      <c r="J2684" s="23">
        <f t="shared" si="138"/>
        <v>0</v>
      </c>
      <c r="K2684" s="30"/>
      <c r="L2684" s="29"/>
      <c r="M2684" s="98">
        <v>2.5289999999999999</v>
      </c>
      <c r="N2684" s="98" t="s">
        <v>4944</v>
      </c>
      <c r="O2684" s="98" t="s">
        <v>4944</v>
      </c>
      <c r="P2684" s="98" t="s">
        <v>4944</v>
      </c>
      <c r="Q2684" s="98" t="s">
        <v>4944</v>
      </c>
      <c r="R2684" s="98" t="s">
        <v>4944</v>
      </c>
      <c r="S2684" s="98" t="s">
        <v>4944</v>
      </c>
      <c r="T2684" s="98" t="s">
        <v>4944</v>
      </c>
      <c r="U2684" s="98" t="s">
        <v>4944</v>
      </c>
    </row>
    <row r="2685" spans="1:21" x14ac:dyDescent="0.25">
      <c r="A2685" s="57" t="s">
        <v>4640</v>
      </c>
      <c r="B2685" s="57" t="s">
        <v>1211</v>
      </c>
      <c r="C2685" s="57" t="s">
        <v>4712</v>
      </c>
      <c r="D2685" s="91">
        <v>15</v>
      </c>
      <c r="E2685" s="57" t="s">
        <v>7826</v>
      </c>
      <c r="F2685" s="29">
        <f t="shared" si="136"/>
        <v>0</v>
      </c>
      <c r="G2685" s="23">
        <f t="shared" si="137"/>
        <v>0.47325</v>
      </c>
      <c r="H2685" s="30"/>
      <c r="I2685" s="29"/>
      <c r="J2685" s="23">
        <f t="shared" si="138"/>
        <v>0</v>
      </c>
      <c r="K2685" s="30"/>
      <c r="L2685" s="29"/>
      <c r="M2685" s="98" t="s">
        <v>4944</v>
      </c>
      <c r="N2685" s="98" t="s">
        <v>4944</v>
      </c>
      <c r="O2685" s="98" t="s">
        <v>4944</v>
      </c>
      <c r="P2685" s="98">
        <v>1.893</v>
      </c>
      <c r="Q2685" s="98" t="s">
        <v>4944</v>
      </c>
      <c r="R2685" s="98" t="s">
        <v>4944</v>
      </c>
      <c r="S2685" s="98" t="s">
        <v>4944</v>
      </c>
      <c r="T2685" s="98" t="s">
        <v>4944</v>
      </c>
      <c r="U2685" s="98" t="s">
        <v>4944</v>
      </c>
    </row>
    <row r="2686" spans="1:21" x14ac:dyDescent="0.25">
      <c r="A2686" s="57" t="s">
        <v>4640</v>
      </c>
      <c r="B2686" s="57" t="s">
        <v>946</v>
      </c>
      <c r="C2686" s="57" t="s">
        <v>4712</v>
      </c>
      <c r="D2686" s="91">
        <v>15</v>
      </c>
      <c r="E2686" s="57" t="s">
        <v>7834</v>
      </c>
      <c r="F2686" s="29">
        <f t="shared" si="136"/>
        <v>0</v>
      </c>
      <c r="G2686" s="23">
        <f t="shared" si="137"/>
        <v>7.7337499999999997</v>
      </c>
      <c r="H2686" s="30"/>
      <c r="I2686" s="29"/>
      <c r="J2686" s="23">
        <f t="shared" si="138"/>
        <v>1.4199999999999999E-2</v>
      </c>
      <c r="K2686" s="30"/>
      <c r="L2686" s="29"/>
      <c r="M2686" s="98" t="s">
        <v>4944</v>
      </c>
      <c r="N2686" s="98" t="s">
        <v>4944</v>
      </c>
      <c r="O2686" s="98" t="s">
        <v>4944</v>
      </c>
      <c r="P2686" s="98">
        <v>30.934999999999999</v>
      </c>
      <c r="Q2686" s="98">
        <v>7.0999999999999994E-2</v>
      </c>
      <c r="R2686" s="98" t="s">
        <v>4944</v>
      </c>
      <c r="S2686" s="98" t="s">
        <v>4944</v>
      </c>
      <c r="T2686" s="98" t="s">
        <v>4944</v>
      </c>
      <c r="U2686" s="98" t="s">
        <v>4944</v>
      </c>
    </row>
    <row r="2687" spans="1:21" x14ac:dyDescent="0.25">
      <c r="A2687" s="57" t="s">
        <v>4640</v>
      </c>
      <c r="B2687" s="57" t="s">
        <v>2448</v>
      </c>
      <c r="C2687" s="57" t="s">
        <v>4712</v>
      </c>
      <c r="D2687" s="91">
        <v>15</v>
      </c>
      <c r="E2687" s="57" t="s">
        <v>7835</v>
      </c>
      <c r="F2687" s="29">
        <f t="shared" si="136"/>
        <v>0</v>
      </c>
      <c r="G2687" s="23">
        <f t="shared" si="137"/>
        <v>2.4255</v>
      </c>
      <c r="H2687" s="30"/>
      <c r="I2687" s="29"/>
      <c r="J2687" s="23">
        <f t="shared" si="138"/>
        <v>0</v>
      </c>
      <c r="K2687" s="30"/>
      <c r="L2687" s="29"/>
      <c r="M2687" s="98" t="s">
        <v>4944</v>
      </c>
      <c r="N2687" s="98">
        <v>2.222</v>
      </c>
      <c r="O2687" s="98" t="s">
        <v>4944</v>
      </c>
      <c r="P2687" s="98">
        <v>7.48</v>
      </c>
      <c r="Q2687" s="98" t="s">
        <v>4944</v>
      </c>
      <c r="R2687" s="98" t="s">
        <v>4944</v>
      </c>
      <c r="S2687" s="98" t="s">
        <v>4944</v>
      </c>
      <c r="T2687" s="98" t="s">
        <v>4944</v>
      </c>
      <c r="U2687" s="98" t="s">
        <v>4944</v>
      </c>
    </row>
    <row r="2688" spans="1:21" x14ac:dyDescent="0.25">
      <c r="A2688" s="57" t="s">
        <v>4640</v>
      </c>
      <c r="B2688" s="57" t="s">
        <v>691</v>
      </c>
      <c r="C2688" s="57" t="s">
        <v>4712</v>
      </c>
      <c r="D2688" s="91">
        <v>15</v>
      </c>
      <c r="E2688" s="57" t="s">
        <v>7836</v>
      </c>
      <c r="F2688" s="29">
        <f t="shared" si="136"/>
        <v>0</v>
      </c>
      <c r="G2688" s="23">
        <f t="shared" si="137"/>
        <v>15.26</v>
      </c>
      <c r="H2688" s="30"/>
      <c r="I2688" s="29"/>
      <c r="J2688" s="23">
        <f t="shared" si="138"/>
        <v>0</v>
      </c>
      <c r="K2688" s="30"/>
      <c r="L2688" s="29"/>
      <c r="M2688" s="98" t="s">
        <v>4944</v>
      </c>
      <c r="N2688" s="98" t="s">
        <v>4944</v>
      </c>
      <c r="O2688" s="98">
        <v>61.04</v>
      </c>
      <c r="P2688" s="98" t="s">
        <v>4944</v>
      </c>
      <c r="Q2688" s="98" t="s">
        <v>4944</v>
      </c>
      <c r="R2688" s="98" t="s">
        <v>4944</v>
      </c>
      <c r="S2688" s="98" t="s">
        <v>4944</v>
      </c>
      <c r="T2688" s="98" t="s">
        <v>4944</v>
      </c>
      <c r="U2688" s="98" t="s">
        <v>4944</v>
      </c>
    </row>
    <row r="2689" spans="1:21" x14ac:dyDescent="0.25">
      <c r="A2689" s="57" t="s">
        <v>4640</v>
      </c>
      <c r="B2689" s="57" t="s">
        <v>438</v>
      </c>
      <c r="C2689" s="57" t="s">
        <v>4712</v>
      </c>
      <c r="D2689" s="91">
        <v>15</v>
      </c>
      <c r="E2689" s="57" t="s">
        <v>7853</v>
      </c>
      <c r="F2689" s="29">
        <f t="shared" si="136"/>
        <v>0</v>
      </c>
      <c r="G2689" s="23">
        <f t="shared" si="137"/>
        <v>4.1462500000000002</v>
      </c>
      <c r="H2689" s="30"/>
      <c r="I2689" s="29"/>
      <c r="J2689" s="23">
        <f t="shared" si="138"/>
        <v>0</v>
      </c>
      <c r="K2689" s="30"/>
      <c r="L2689" s="29"/>
      <c r="M2689" s="98" t="s">
        <v>4944</v>
      </c>
      <c r="N2689" s="98" t="s">
        <v>4944</v>
      </c>
      <c r="O2689" s="98">
        <v>16.585000000000001</v>
      </c>
      <c r="P2689" s="98" t="s">
        <v>4944</v>
      </c>
      <c r="Q2689" s="98" t="s">
        <v>4944</v>
      </c>
      <c r="R2689" s="98" t="s">
        <v>4944</v>
      </c>
      <c r="S2689" s="98" t="s">
        <v>4944</v>
      </c>
      <c r="T2689" s="98" t="s">
        <v>4944</v>
      </c>
      <c r="U2689" s="98">
        <v>0</v>
      </c>
    </row>
    <row r="2690" spans="1:21" x14ac:dyDescent="0.25">
      <c r="A2690" s="57" t="s">
        <v>4640</v>
      </c>
      <c r="B2690" s="57" t="s">
        <v>882</v>
      </c>
      <c r="C2690" s="57" t="s">
        <v>4712</v>
      </c>
      <c r="D2690" s="91">
        <v>15</v>
      </c>
      <c r="E2690" s="57" t="s">
        <v>7854</v>
      </c>
      <c r="F2690" s="29">
        <f t="shared" si="136"/>
        <v>0</v>
      </c>
      <c r="G2690" s="23">
        <f t="shared" si="137"/>
        <v>0</v>
      </c>
      <c r="H2690" s="30"/>
      <c r="I2690" s="29"/>
      <c r="J2690" s="23">
        <f t="shared" si="138"/>
        <v>0.27480000000000004</v>
      </c>
      <c r="K2690" s="30"/>
      <c r="L2690" s="29"/>
      <c r="M2690" s="98" t="s">
        <v>4944</v>
      </c>
      <c r="N2690" s="98" t="s">
        <v>4944</v>
      </c>
      <c r="O2690" s="98" t="s">
        <v>4944</v>
      </c>
      <c r="P2690" s="98" t="s">
        <v>4944</v>
      </c>
      <c r="Q2690" s="98">
        <v>1.3740000000000001</v>
      </c>
      <c r="R2690" s="98" t="s">
        <v>4944</v>
      </c>
      <c r="S2690" s="98" t="s">
        <v>4944</v>
      </c>
      <c r="T2690" s="98" t="s">
        <v>4944</v>
      </c>
      <c r="U2690" s="98" t="s">
        <v>4944</v>
      </c>
    </row>
    <row r="2691" spans="1:21" x14ac:dyDescent="0.25">
      <c r="A2691" s="57" t="s">
        <v>4640</v>
      </c>
      <c r="B2691" s="57" t="s">
        <v>127</v>
      </c>
      <c r="C2691" s="57" t="s">
        <v>4712</v>
      </c>
      <c r="D2691" s="91">
        <v>15</v>
      </c>
      <c r="E2691" s="57" t="s">
        <v>7866</v>
      </c>
      <c r="F2691" s="29">
        <f t="shared" si="136"/>
        <v>0</v>
      </c>
      <c r="G2691" s="23">
        <f t="shared" si="137"/>
        <v>0</v>
      </c>
      <c r="H2691" s="30"/>
      <c r="I2691" s="29"/>
      <c r="J2691" s="23">
        <f t="shared" si="138"/>
        <v>0</v>
      </c>
      <c r="K2691" s="30"/>
      <c r="L2691" s="29"/>
      <c r="M2691" s="98" t="s">
        <v>4944</v>
      </c>
      <c r="N2691" s="98" t="s">
        <v>4944</v>
      </c>
      <c r="O2691" s="98" t="s">
        <v>4944</v>
      </c>
      <c r="P2691" s="98" t="s">
        <v>4944</v>
      </c>
      <c r="Q2691" s="98" t="s">
        <v>4944</v>
      </c>
      <c r="R2691" s="98" t="s">
        <v>4944</v>
      </c>
      <c r="S2691" s="98" t="s">
        <v>4944</v>
      </c>
      <c r="T2691" s="98" t="s">
        <v>4944</v>
      </c>
      <c r="U2691" s="98">
        <v>0</v>
      </c>
    </row>
    <row r="2692" spans="1:21" x14ac:dyDescent="0.25">
      <c r="A2692" s="57" t="s">
        <v>4640</v>
      </c>
      <c r="B2692" s="57" t="s">
        <v>183</v>
      </c>
      <c r="C2692" s="57" t="s">
        <v>4712</v>
      </c>
      <c r="D2692" s="91">
        <v>15</v>
      </c>
      <c r="E2692" s="57" t="s">
        <v>7870</v>
      </c>
      <c r="F2692" s="29">
        <f t="shared" si="136"/>
        <v>0</v>
      </c>
      <c r="G2692" s="23">
        <f t="shared" si="137"/>
        <v>0</v>
      </c>
      <c r="H2692" s="30"/>
      <c r="I2692" s="29"/>
      <c r="J2692" s="23">
        <f t="shared" si="138"/>
        <v>0</v>
      </c>
      <c r="K2692" s="30"/>
      <c r="L2692" s="29"/>
      <c r="M2692" s="98" t="s">
        <v>4944</v>
      </c>
      <c r="N2692" s="98" t="s">
        <v>4944</v>
      </c>
      <c r="O2692" s="98" t="s">
        <v>4944</v>
      </c>
      <c r="P2692" s="98" t="s">
        <v>4944</v>
      </c>
      <c r="Q2692" s="98" t="s">
        <v>4944</v>
      </c>
      <c r="R2692" s="98" t="s">
        <v>4944</v>
      </c>
      <c r="S2692" s="98" t="s">
        <v>4944</v>
      </c>
      <c r="T2692" s="98" t="s">
        <v>4944</v>
      </c>
      <c r="U2692" s="98">
        <v>0</v>
      </c>
    </row>
    <row r="2693" spans="1:21" x14ac:dyDescent="0.25">
      <c r="A2693" s="57" t="s">
        <v>4640</v>
      </c>
      <c r="B2693" s="57" t="s">
        <v>450</v>
      </c>
      <c r="C2693" s="57" t="s">
        <v>4712</v>
      </c>
      <c r="D2693" s="91">
        <v>15</v>
      </c>
      <c r="E2693" s="57" t="s">
        <v>7871</v>
      </c>
      <c r="F2693" s="29">
        <f t="shared" si="136"/>
        <v>0</v>
      </c>
      <c r="G2693" s="23">
        <f t="shared" si="137"/>
        <v>0</v>
      </c>
      <c r="H2693" s="30"/>
      <c r="I2693" s="29"/>
      <c r="J2693" s="23">
        <f t="shared" si="138"/>
        <v>9.2999999999999999E-2</v>
      </c>
      <c r="K2693" s="30"/>
      <c r="L2693" s="29"/>
      <c r="M2693" s="98" t="s">
        <v>4944</v>
      </c>
      <c r="N2693" s="98" t="s">
        <v>4944</v>
      </c>
      <c r="O2693" s="98" t="s">
        <v>4944</v>
      </c>
      <c r="P2693" s="98" t="s">
        <v>4944</v>
      </c>
      <c r="Q2693" s="98">
        <v>0.46500000000000002</v>
      </c>
      <c r="R2693" s="98" t="s">
        <v>4944</v>
      </c>
      <c r="S2693" s="98" t="s">
        <v>4944</v>
      </c>
      <c r="T2693" s="98" t="s">
        <v>4944</v>
      </c>
      <c r="U2693" s="98" t="s">
        <v>4944</v>
      </c>
    </row>
    <row r="2694" spans="1:21" x14ac:dyDescent="0.25">
      <c r="A2694" s="57" t="s">
        <v>4640</v>
      </c>
      <c r="B2694" s="57" t="s">
        <v>404</v>
      </c>
      <c r="C2694" s="57" t="s">
        <v>4712</v>
      </c>
      <c r="D2694" s="91">
        <v>15</v>
      </c>
      <c r="E2694" s="57" t="s">
        <v>7880</v>
      </c>
      <c r="F2694" s="29">
        <f t="shared" si="136"/>
        <v>0</v>
      </c>
      <c r="G2694" s="23">
        <f t="shared" si="137"/>
        <v>0</v>
      </c>
      <c r="H2694" s="30"/>
      <c r="I2694" s="29"/>
      <c r="J2694" s="23">
        <f t="shared" si="138"/>
        <v>3.06</v>
      </c>
      <c r="K2694" s="30"/>
      <c r="L2694" s="29"/>
      <c r="M2694" s="98" t="s">
        <v>4944</v>
      </c>
      <c r="N2694" s="98" t="s">
        <v>4944</v>
      </c>
      <c r="O2694" s="98" t="s">
        <v>4944</v>
      </c>
      <c r="P2694" s="98" t="s">
        <v>4944</v>
      </c>
      <c r="Q2694" s="98">
        <v>15.3</v>
      </c>
      <c r="R2694" s="98" t="s">
        <v>4944</v>
      </c>
      <c r="S2694" s="98" t="s">
        <v>4944</v>
      </c>
      <c r="T2694" s="98" t="s">
        <v>4944</v>
      </c>
      <c r="U2694" s="98" t="s">
        <v>4944</v>
      </c>
    </row>
    <row r="2695" spans="1:21" x14ac:dyDescent="0.25">
      <c r="A2695" s="57" t="s">
        <v>4640</v>
      </c>
      <c r="B2695" s="57" t="s">
        <v>1586</v>
      </c>
      <c r="C2695" s="57" t="s">
        <v>4712</v>
      </c>
      <c r="D2695" s="91">
        <v>15</v>
      </c>
      <c r="E2695" s="57" t="s">
        <v>7883</v>
      </c>
      <c r="F2695" s="29">
        <f t="shared" si="136"/>
        <v>0</v>
      </c>
      <c r="G2695" s="23">
        <f t="shared" si="137"/>
        <v>0</v>
      </c>
      <c r="H2695" s="30"/>
      <c r="I2695" s="29"/>
      <c r="J2695" s="23">
        <f t="shared" si="138"/>
        <v>0</v>
      </c>
      <c r="K2695" s="30"/>
      <c r="L2695" s="29"/>
      <c r="M2695" s="98" t="s">
        <v>4944</v>
      </c>
      <c r="N2695" s="98" t="s">
        <v>4944</v>
      </c>
      <c r="O2695" s="98" t="s">
        <v>4944</v>
      </c>
      <c r="P2695" s="98" t="s">
        <v>4944</v>
      </c>
      <c r="Q2695" s="98" t="s">
        <v>4944</v>
      </c>
      <c r="R2695" s="98" t="s">
        <v>4944</v>
      </c>
      <c r="S2695" s="98" t="s">
        <v>4944</v>
      </c>
      <c r="T2695" s="98" t="s">
        <v>4944</v>
      </c>
      <c r="U2695" s="98">
        <v>0</v>
      </c>
    </row>
    <row r="2696" spans="1:21" x14ac:dyDescent="0.25">
      <c r="A2696" s="57" t="s">
        <v>4640</v>
      </c>
      <c r="B2696" s="57" t="s">
        <v>1086</v>
      </c>
      <c r="C2696" s="57" t="s">
        <v>4712</v>
      </c>
      <c r="D2696" s="91">
        <v>15</v>
      </c>
      <c r="E2696" s="57" t="s">
        <v>7886</v>
      </c>
      <c r="F2696" s="29">
        <f t="shared" si="136"/>
        <v>0</v>
      </c>
      <c r="G2696" s="23">
        <f t="shared" si="137"/>
        <v>0.29449999999999998</v>
      </c>
      <c r="H2696" s="30"/>
      <c r="I2696" s="29"/>
      <c r="J2696" s="23">
        <f t="shared" si="138"/>
        <v>3.0800000000000001E-2</v>
      </c>
      <c r="K2696" s="30"/>
      <c r="L2696" s="29"/>
      <c r="M2696" s="98" t="s">
        <v>4944</v>
      </c>
      <c r="N2696" s="98" t="s">
        <v>4944</v>
      </c>
      <c r="O2696" s="98">
        <v>1.1779999999999999</v>
      </c>
      <c r="P2696" s="98" t="s">
        <v>4944</v>
      </c>
      <c r="Q2696" s="98">
        <v>0.154</v>
      </c>
      <c r="R2696" s="98" t="s">
        <v>4944</v>
      </c>
      <c r="S2696" s="98" t="s">
        <v>4944</v>
      </c>
      <c r="T2696" s="98" t="s">
        <v>4944</v>
      </c>
      <c r="U2696" s="98" t="s">
        <v>4944</v>
      </c>
    </row>
    <row r="2697" spans="1:21" x14ac:dyDescent="0.25">
      <c r="A2697" s="57" t="s">
        <v>4640</v>
      </c>
      <c r="B2697" s="57" t="s">
        <v>4519</v>
      </c>
      <c r="C2697" s="57" t="s">
        <v>4712</v>
      </c>
      <c r="D2697" s="91">
        <v>15</v>
      </c>
      <c r="E2697" s="57" t="s">
        <v>7893</v>
      </c>
      <c r="F2697" s="29">
        <f t="shared" si="136"/>
        <v>0</v>
      </c>
      <c r="G2697" s="23">
        <f t="shared" si="137"/>
        <v>6.4999999999999997E-3</v>
      </c>
      <c r="H2697" s="30"/>
      <c r="I2697" s="29"/>
      <c r="J2697" s="23">
        <f t="shared" si="138"/>
        <v>0</v>
      </c>
      <c r="K2697" s="30"/>
      <c r="L2697" s="29"/>
      <c r="M2697" s="98" t="s">
        <v>4944</v>
      </c>
      <c r="N2697" s="98" t="s">
        <v>4944</v>
      </c>
      <c r="O2697" s="98">
        <v>2.5999999999999999E-2</v>
      </c>
      <c r="P2697" s="98" t="s">
        <v>4944</v>
      </c>
      <c r="Q2697" s="98" t="s">
        <v>4944</v>
      </c>
      <c r="R2697" s="98" t="s">
        <v>4944</v>
      </c>
      <c r="S2697" s="98" t="s">
        <v>4944</v>
      </c>
      <c r="T2697" s="98" t="s">
        <v>4944</v>
      </c>
      <c r="U2697" s="98" t="s">
        <v>4944</v>
      </c>
    </row>
    <row r="2698" spans="1:21" x14ac:dyDescent="0.25">
      <c r="A2698" s="57" t="s">
        <v>4640</v>
      </c>
      <c r="B2698" s="57" t="s">
        <v>1936</v>
      </c>
      <c r="C2698" s="57" t="s">
        <v>4712</v>
      </c>
      <c r="D2698" s="91">
        <v>15</v>
      </c>
      <c r="E2698" s="57" t="s">
        <v>7894</v>
      </c>
      <c r="F2698" s="29">
        <f t="shared" si="136"/>
        <v>0</v>
      </c>
      <c r="G2698" s="23">
        <f t="shared" si="137"/>
        <v>17.122499999999999</v>
      </c>
      <c r="H2698" s="30"/>
      <c r="I2698" s="29"/>
      <c r="J2698" s="23">
        <f t="shared" si="138"/>
        <v>0</v>
      </c>
      <c r="K2698" s="30"/>
      <c r="L2698" s="29"/>
      <c r="M2698" s="98" t="s">
        <v>4944</v>
      </c>
      <c r="N2698" s="98" t="s">
        <v>4944</v>
      </c>
      <c r="O2698" s="98" t="s">
        <v>4944</v>
      </c>
      <c r="P2698" s="98">
        <v>68.489999999999995</v>
      </c>
      <c r="Q2698" s="98" t="s">
        <v>4944</v>
      </c>
      <c r="R2698" s="98" t="s">
        <v>4944</v>
      </c>
      <c r="S2698" s="98">
        <v>0</v>
      </c>
      <c r="T2698" s="98">
        <v>0</v>
      </c>
      <c r="U2698" s="98">
        <v>0</v>
      </c>
    </row>
    <row r="2699" spans="1:21" x14ac:dyDescent="0.25">
      <c r="A2699" s="57" t="s">
        <v>4640</v>
      </c>
      <c r="B2699" s="57" t="s">
        <v>3124</v>
      </c>
      <c r="C2699" s="57" t="s">
        <v>4712</v>
      </c>
      <c r="D2699" s="91">
        <v>15</v>
      </c>
      <c r="E2699" s="57" t="s">
        <v>7910</v>
      </c>
      <c r="F2699" s="29">
        <f t="shared" si="136"/>
        <v>0</v>
      </c>
      <c r="G2699" s="23">
        <f t="shared" si="137"/>
        <v>0</v>
      </c>
      <c r="H2699" s="30"/>
      <c r="I2699" s="29"/>
      <c r="J2699" s="23">
        <f t="shared" si="138"/>
        <v>6.1521999999999997</v>
      </c>
      <c r="K2699" s="30"/>
      <c r="L2699" s="29"/>
      <c r="M2699" s="98" t="s">
        <v>4944</v>
      </c>
      <c r="N2699" s="98" t="s">
        <v>4944</v>
      </c>
      <c r="O2699" s="98" t="s">
        <v>4944</v>
      </c>
      <c r="P2699" s="98" t="s">
        <v>4944</v>
      </c>
      <c r="Q2699" s="98">
        <v>30.760999999999999</v>
      </c>
      <c r="R2699" s="98" t="s">
        <v>4944</v>
      </c>
      <c r="S2699" s="98" t="s">
        <v>4944</v>
      </c>
      <c r="T2699" s="98" t="s">
        <v>4944</v>
      </c>
      <c r="U2699" s="98" t="s">
        <v>4944</v>
      </c>
    </row>
    <row r="2700" spans="1:21" x14ac:dyDescent="0.25">
      <c r="A2700" s="57" t="s">
        <v>4640</v>
      </c>
      <c r="B2700" s="57" t="s">
        <v>2565</v>
      </c>
      <c r="C2700" s="57" t="s">
        <v>4712</v>
      </c>
      <c r="D2700" s="91">
        <v>15</v>
      </c>
      <c r="E2700" s="57" t="s">
        <v>7911</v>
      </c>
      <c r="F2700" s="29">
        <f t="shared" si="136"/>
        <v>0</v>
      </c>
      <c r="G2700" s="23">
        <f t="shared" si="137"/>
        <v>0.87924999999999998</v>
      </c>
      <c r="H2700" s="30"/>
      <c r="I2700" s="29"/>
      <c r="J2700" s="23">
        <f t="shared" si="138"/>
        <v>0</v>
      </c>
      <c r="K2700" s="30"/>
      <c r="L2700" s="29"/>
      <c r="M2700" s="98" t="s">
        <v>4944</v>
      </c>
      <c r="N2700" s="98" t="s">
        <v>4944</v>
      </c>
      <c r="O2700" s="98">
        <v>3.1139999999999999</v>
      </c>
      <c r="P2700" s="98">
        <v>0.40300000000000002</v>
      </c>
      <c r="Q2700" s="98" t="s">
        <v>4944</v>
      </c>
      <c r="R2700" s="98" t="s">
        <v>4944</v>
      </c>
      <c r="S2700" s="98">
        <v>0</v>
      </c>
      <c r="T2700" s="98">
        <v>0</v>
      </c>
      <c r="U2700" s="98">
        <v>0</v>
      </c>
    </row>
    <row r="2701" spans="1:21" x14ac:dyDescent="0.25">
      <c r="A2701" s="57" t="s">
        <v>4640</v>
      </c>
      <c r="B2701" s="57" t="s">
        <v>3362</v>
      </c>
      <c r="C2701" s="57" t="s">
        <v>4712</v>
      </c>
      <c r="D2701" s="91">
        <v>15</v>
      </c>
      <c r="E2701" s="57" t="s">
        <v>7912</v>
      </c>
      <c r="F2701" s="29">
        <f t="shared" si="136"/>
        <v>0</v>
      </c>
      <c r="G2701" s="23">
        <f t="shared" si="137"/>
        <v>25.131</v>
      </c>
      <c r="H2701" s="30"/>
      <c r="I2701" s="29"/>
      <c r="J2701" s="23">
        <f t="shared" si="138"/>
        <v>0</v>
      </c>
      <c r="K2701" s="30"/>
      <c r="L2701" s="29"/>
      <c r="M2701" s="98" t="s">
        <v>4944</v>
      </c>
      <c r="N2701" s="98" t="s">
        <v>4944</v>
      </c>
      <c r="O2701" s="98">
        <v>4.2210000000000001</v>
      </c>
      <c r="P2701" s="98">
        <v>96.302999999999997</v>
      </c>
      <c r="Q2701" s="98" t="s">
        <v>4944</v>
      </c>
      <c r="R2701" s="98" t="s">
        <v>4944</v>
      </c>
      <c r="S2701" s="98" t="s">
        <v>4944</v>
      </c>
      <c r="T2701" s="98" t="s">
        <v>4944</v>
      </c>
      <c r="U2701" s="98" t="s">
        <v>4944</v>
      </c>
    </row>
    <row r="2702" spans="1:21" x14ac:dyDescent="0.25">
      <c r="A2702" s="57" t="s">
        <v>4640</v>
      </c>
      <c r="B2702" s="57" t="s">
        <v>1004</v>
      </c>
      <c r="C2702" s="57" t="s">
        <v>4712</v>
      </c>
      <c r="D2702" s="91">
        <v>15</v>
      </c>
      <c r="E2702" s="57" t="s">
        <v>7913</v>
      </c>
      <c r="F2702" s="29">
        <f t="shared" si="136"/>
        <v>0</v>
      </c>
      <c r="G2702" s="23">
        <f t="shared" si="137"/>
        <v>1.35375</v>
      </c>
      <c r="H2702" s="30"/>
      <c r="I2702" s="29"/>
      <c r="J2702" s="23">
        <f t="shared" si="138"/>
        <v>0</v>
      </c>
      <c r="K2702" s="30"/>
      <c r="L2702" s="29"/>
      <c r="M2702" s="98" t="s">
        <v>4944</v>
      </c>
      <c r="N2702" s="98">
        <v>0.21</v>
      </c>
      <c r="O2702" s="98">
        <v>1.375</v>
      </c>
      <c r="P2702" s="98">
        <v>3.83</v>
      </c>
      <c r="Q2702" s="98" t="s">
        <v>4944</v>
      </c>
      <c r="R2702" s="98" t="s">
        <v>4944</v>
      </c>
      <c r="S2702" s="98" t="s">
        <v>4944</v>
      </c>
      <c r="T2702" s="98">
        <v>0</v>
      </c>
      <c r="U2702" s="98">
        <v>0</v>
      </c>
    </row>
    <row r="2703" spans="1:21" x14ac:dyDescent="0.25">
      <c r="A2703" s="57" t="s">
        <v>4640</v>
      </c>
      <c r="B2703" s="57" t="s">
        <v>643</v>
      </c>
      <c r="C2703" s="57" t="s">
        <v>4712</v>
      </c>
      <c r="D2703" s="91">
        <v>15</v>
      </c>
      <c r="E2703" s="57" t="s">
        <v>7916</v>
      </c>
      <c r="F2703" s="29">
        <f t="shared" si="136"/>
        <v>0</v>
      </c>
      <c r="G2703" s="23">
        <f t="shared" si="137"/>
        <v>1.0082499999999999</v>
      </c>
      <c r="H2703" s="30"/>
      <c r="I2703" s="29"/>
      <c r="J2703" s="23">
        <f t="shared" si="138"/>
        <v>0</v>
      </c>
      <c r="K2703" s="30"/>
      <c r="L2703" s="29"/>
      <c r="M2703" s="98" t="s">
        <v>4944</v>
      </c>
      <c r="N2703" s="98">
        <v>2.4889999999999999</v>
      </c>
      <c r="O2703" s="98">
        <v>1.544</v>
      </c>
      <c r="P2703" s="98" t="s">
        <v>4944</v>
      </c>
      <c r="Q2703" s="98" t="s">
        <v>4944</v>
      </c>
      <c r="R2703" s="98" t="s">
        <v>4944</v>
      </c>
      <c r="S2703" s="98">
        <v>0</v>
      </c>
      <c r="T2703" s="98">
        <v>0</v>
      </c>
      <c r="U2703" s="98">
        <v>0</v>
      </c>
    </row>
    <row r="2704" spans="1:21" x14ac:dyDescent="0.25">
      <c r="A2704" s="57" t="s">
        <v>4640</v>
      </c>
      <c r="B2704" s="57" t="s">
        <v>3095</v>
      </c>
      <c r="C2704" s="57" t="s">
        <v>4713</v>
      </c>
      <c r="D2704" s="91">
        <v>15</v>
      </c>
      <c r="E2704" s="57" t="s">
        <v>7924</v>
      </c>
      <c r="F2704" s="29">
        <f t="shared" si="136"/>
        <v>0</v>
      </c>
      <c r="G2704" s="23">
        <f t="shared" si="137"/>
        <v>29.002500000000001</v>
      </c>
      <c r="H2704" s="30"/>
      <c r="I2704" s="29"/>
      <c r="J2704" s="23">
        <f t="shared" si="138"/>
        <v>0</v>
      </c>
      <c r="K2704" s="30"/>
      <c r="L2704" s="29"/>
      <c r="M2704" s="98">
        <v>2.7810000000000001</v>
      </c>
      <c r="N2704" s="98">
        <v>100.96</v>
      </c>
      <c r="O2704" s="98">
        <v>12.269</v>
      </c>
      <c r="P2704" s="98" t="s">
        <v>4944</v>
      </c>
      <c r="Q2704" s="98" t="s">
        <v>4944</v>
      </c>
      <c r="R2704" s="98" t="s">
        <v>4944</v>
      </c>
      <c r="S2704" s="98" t="s">
        <v>4944</v>
      </c>
      <c r="T2704" s="98" t="s">
        <v>4944</v>
      </c>
      <c r="U2704" s="98" t="s">
        <v>4944</v>
      </c>
    </row>
    <row r="2705" spans="1:21" x14ac:dyDescent="0.25">
      <c r="A2705" s="57" t="s">
        <v>4640</v>
      </c>
      <c r="B2705" s="57" t="s">
        <v>1376</v>
      </c>
      <c r="C2705" s="57" t="s">
        <v>4713</v>
      </c>
      <c r="D2705" s="91">
        <v>15</v>
      </c>
      <c r="E2705" s="57" t="s">
        <v>7929</v>
      </c>
      <c r="F2705" s="29">
        <f t="shared" si="136"/>
        <v>0</v>
      </c>
      <c r="G2705" s="23">
        <f t="shared" si="137"/>
        <v>40.488</v>
      </c>
      <c r="H2705" s="30"/>
      <c r="I2705" s="29"/>
      <c r="J2705" s="23">
        <f t="shared" si="138"/>
        <v>4.3400000000000001E-2</v>
      </c>
      <c r="K2705" s="30"/>
      <c r="L2705" s="29"/>
      <c r="M2705" s="98">
        <v>154.18600000000001</v>
      </c>
      <c r="N2705" s="98" t="s">
        <v>4944</v>
      </c>
      <c r="O2705" s="98">
        <v>0</v>
      </c>
      <c r="P2705" s="98">
        <v>7.766</v>
      </c>
      <c r="Q2705" s="98" t="s">
        <v>4944</v>
      </c>
      <c r="R2705" s="98">
        <v>0.217</v>
      </c>
      <c r="S2705" s="98" t="s">
        <v>4944</v>
      </c>
      <c r="T2705" s="98" t="s">
        <v>4944</v>
      </c>
      <c r="U2705" s="98" t="s">
        <v>4944</v>
      </c>
    </row>
    <row r="2706" spans="1:21" x14ac:dyDescent="0.25">
      <c r="A2706" s="57" t="s">
        <v>4640</v>
      </c>
      <c r="B2706" s="57" t="s">
        <v>2632</v>
      </c>
      <c r="C2706" s="57" t="s">
        <v>4713</v>
      </c>
      <c r="D2706" s="91">
        <v>15</v>
      </c>
      <c r="E2706" s="57" t="s">
        <v>7930</v>
      </c>
      <c r="F2706" s="29">
        <f t="shared" si="136"/>
        <v>0</v>
      </c>
      <c r="G2706" s="23">
        <f t="shared" si="137"/>
        <v>4.1617499999999996</v>
      </c>
      <c r="H2706" s="30"/>
      <c r="I2706" s="29"/>
      <c r="J2706" s="23">
        <f t="shared" si="138"/>
        <v>0</v>
      </c>
      <c r="K2706" s="30"/>
      <c r="L2706" s="29"/>
      <c r="M2706" s="98" t="s">
        <v>4944</v>
      </c>
      <c r="N2706" s="98">
        <v>16.646999999999998</v>
      </c>
      <c r="O2706" s="98" t="s">
        <v>4944</v>
      </c>
      <c r="P2706" s="98" t="s">
        <v>4944</v>
      </c>
      <c r="Q2706" s="98" t="s">
        <v>4944</v>
      </c>
      <c r="R2706" s="98" t="s">
        <v>4944</v>
      </c>
      <c r="S2706" s="98" t="s">
        <v>4944</v>
      </c>
      <c r="T2706" s="98" t="s">
        <v>4944</v>
      </c>
      <c r="U2706" s="98" t="s">
        <v>4944</v>
      </c>
    </row>
    <row r="2707" spans="1:21" x14ac:dyDescent="0.25">
      <c r="A2707" s="57" t="s">
        <v>4640</v>
      </c>
      <c r="B2707" s="57" t="s">
        <v>2887</v>
      </c>
      <c r="C2707" s="57" t="s">
        <v>4713</v>
      </c>
      <c r="D2707" s="91">
        <v>15</v>
      </c>
      <c r="E2707" s="57" t="s">
        <v>7934</v>
      </c>
      <c r="F2707" s="29">
        <f t="shared" si="136"/>
        <v>0</v>
      </c>
      <c r="G2707" s="23">
        <f t="shared" si="137"/>
        <v>19.622</v>
      </c>
      <c r="H2707" s="30"/>
      <c r="I2707" s="29"/>
      <c r="J2707" s="23">
        <f t="shared" si="138"/>
        <v>0</v>
      </c>
      <c r="K2707" s="30"/>
      <c r="L2707" s="29"/>
      <c r="M2707" s="98" t="s">
        <v>4944</v>
      </c>
      <c r="N2707" s="98">
        <v>78.488</v>
      </c>
      <c r="O2707" s="98" t="s">
        <v>4944</v>
      </c>
      <c r="P2707" s="98" t="s">
        <v>4944</v>
      </c>
      <c r="Q2707" s="98" t="s">
        <v>4944</v>
      </c>
      <c r="R2707" s="98" t="s">
        <v>4944</v>
      </c>
      <c r="S2707" s="98" t="s">
        <v>4944</v>
      </c>
      <c r="T2707" s="98" t="s">
        <v>4944</v>
      </c>
      <c r="U2707" s="98" t="s">
        <v>4944</v>
      </c>
    </row>
    <row r="2708" spans="1:21" x14ac:dyDescent="0.25">
      <c r="A2708" s="57" t="s">
        <v>4640</v>
      </c>
      <c r="B2708" s="57" t="s">
        <v>1660</v>
      </c>
      <c r="C2708" s="57" t="s">
        <v>4713</v>
      </c>
      <c r="D2708" s="91">
        <v>15</v>
      </c>
      <c r="E2708" s="57" t="s">
        <v>7935</v>
      </c>
      <c r="F2708" s="29">
        <f t="shared" si="136"/>
        <v>0</v>
      </c>
      <c r="G2708" s="23">
        <f t="shared" si="137"/>
        <v>0.42375000000000002</v>
      </c>
      <c r="H2708" s="30"/>
      <c r="I2708" s="29"/>
      <c r="J2708" s="23">
        <f t="shared" si="138"/>
        <v>0</v>
      </c>
      <c r="K2708" s="30"/>
      <c r="L2708" s="29"/>
      <c r="M2708" s="98">
        <v>1.6950000000000001</v>
      </c>
      <c r="N2708" s="98" t="s">
        <v>4944</v>
      </c>
      <c r="O2708" s="98" t="s">
        <v>4944</v>
      </c>
      <c r="P2708" s="98" t="s">
        <v>4944</v>
      </c>
      <c r="Q2708" s="98" t="s">
        <v>4944</v>
      </c>
      <c r="R2708" s="98" t="s">
        <v>4944</v>
      </c>
      <c r="S2708" s="98" t="s">
        <v>4944</v>
      </c>
      <c r="T2708" s="98" t="s">
        <v>4944</v>
      </c>
      <c r="U2708" s="98" t="s">
        <v>4944</v>
      </c>
    </row>
    <row r="2709" spans="1:21" x14ac:dyDescent="0.25">
      <c r="A2709" s="57" t="s">
        <v>4640</v>
      </c>
      <c r="B2709" s="57" t="s">
        <v>1978</v>
      </c>
      <c r="C2709" s="57" t="s">
        <v>4713</v>
      </c>
      <c r="D2709" s="91">
        <v>15</v>
      </c>
      <c r="E2709" s="57" t="s">
        <v>7937</v>
      </c>
      <c r="F2709" s="29">
        <f t="shared" si="136"/>
        <v>0</v>
      </c>
      <c r="G2709" s="23">
        <f t="shared" si="137"/>
        <v>8.5247500000000009</v>
      </c>
      <c r="H2709" s="30"/>
      <c r="I2709" s="29"/>
      <c r="J2709" s="23">
        <f t="shared" si="138"/>
        <v>0</v>
      </c>
      <c r="K2709" s="30"/>
      <c r="L2709" s="29"/>
      <c r="M2709" s="98" t="s">
        <v>4944</v>
      </c>
      <c r="N2709" s="98" t="s">
        <v>4944</v>
      </c>
      <c r="O2709" s="98">
        <v>3.339</v>
      </c>
      <c r="P2709" s="98">
        <v>30.76</v>
      </c>
      <c r="Q2709" s="98" t="s">
        <v>4944</v>
      </c>
      <c r="R2709" s="98" t="s">
        <v>4944</v>
      </c>
      <c r="S2709" s="98" t="s">
        <v>4944</v>
      </c>
      <c r="T2709" s="98" t="s">
        <v>4944</v>
      </c>
      <c r="U2709" s="98" t="s">
        <v>4944</v>
      </c>
    </row>
    <row r="2710" spans="1:21" x14ac:dyDescent="0.25">
      <c r="A2710" s="57" t="s">
        <v>4640</v>
      </c>
      <c r="B2710" s="57" t="s">
        <v>2155</v>
      </c>
      <c r="C2710" s="57" t="s">
        <v>4713</v>
      </c>
      <c r="D2710" s="91">
        <v>15</v>
      </c>
      <c r="E2710" s="57" t="s">
        <v>7938</v>
      </c>
      <c r="F2710" s="29">
        <f t="shared" si="136"/>
        <v>0</v>
      </c>
      <c r="G2710" s="23">
        <f t="shared" si="137"/>
        <v>19.251999999999999</v>
      </c>
      <c r="H2710" s="30"/>
      <c r="I2710" s="29"/>
      <c r="J2710" s="23">
        <f t="shared" si="138"/>
        <v>0</v>
      </c>
      <c r="K2710" s="30"/>
      <c r="L2710" s="29"/>
      <c r="M2710" s="98" t="s">
        <v>4944</v>
      </c>
      <c r="N2710" s="98" t="s">
        <v>4944</v>
      </c>
      <c r="O2710" s="98" t="s">
        <v>4944</v>
      </c>
      <c r="P2710" s="98">
        <v>77.007999999999996</v>
      </c>
      <c r="Q2710" s="98" t="s">
        <v>4944</v>
      </c>
      <c r="R2710" s="98" t="s">
        <v>4944</v>
      </c>
      <c r="S2710" s="98" t="s">
        <v>4944</v>
      </c>
      <c r="T2710" s="98" t="s">
        <v>4944</v>
      </c>
      <c r="U2710" s="98" t="s">
        <v>4944</v>
      </c>
    </row>
    <row r="2711" spans="1:21" x14ac:dyDescent="0.25">
      <c r="A2711" s="57" t="s">
        <v>4640</v>
      </c>
      <c r="B2711" s="57" t="s">
        <v>3524</v>
      </c>
      <c r="C2711" s="57" t="s">
        <v>4713</v>
      </c>
      <c r="D2711" s="91">
        <v>15</v>
      </c>
      <c r="E2711" s="57" t="s">
        <v>7939</v>
      </c>
      <c r="F2711" s="29">
        <f t="shared" si="136"/>
        <v>0</v>
      </c>
      <c r="G2711" s="23">
        <f t="shared" si="137"/>
        <v>0.65900000000000003</v>
      </c>
      <c r="H2711" s="30"/>
      <c r="I2711" s="29"/>
      <c r="J2711" s="23">
        <f t="shared" si="138"/>
        <v>0</v>
      </c>
      <c r="K2711" s="30"/>
      <c r="L2711" s="29"/>
      <c r="M2711" s="98">
        <v>2.6360000000000001</v>
      </c>
      <c r="N2711" s="98" t="s">
        <v>4944</v>
      </c>
      <c r="O2711" s="98" t="s">
        <v>4944</v>
      </c>
      <c r="P2711" s="98" t="s">
        <v>4944</v>
      </c>
      <c r="Q2711" s="98" t="s">
        <v>4944</v>
      </c>
      <c r="R2711" s="98" t="s">
        <v>4944</v>
      </c>
      <c r="S2711" s="98" t="s">
        <v>4944</v>
      </c>
      <c r="T2711" s="98" t="s">
        <v>4944</v>
      </c>
      <c r="U2711" s="98" t="s">
        <v>4944</v>
      </c>
    </row>
    <row r="2712" spans="1:21" x14ac:dyDescent="0.25">
      <c r="A2712" s="57" t="s">
        <v>4640</v>
      </c>
      <c r="B2712" s="57" t="s">
        <v>4571</v>
      </c>
      <c r="C2712" s="57" t="s">
        <v>4713</v>
      </c>
      <c r="D2712" s="91">
        <v>15</v>
      </c>
      <c r="E2712" s="57" t="s">
        <v>7944</v>
      </c>
      <c r="F2712" s="29">
        <f t="shared" si="136"/>
        <v>0</v>
      </c>
      <c r="G2712" s="23">
        <f t="shared" si="137"/>
        <v>7.5999999999999998E-2</v>
      </c>
      <c r="H2712" s="30"/>
      <c r="I2712" s="29"/>
      <c r="J2712" s="23">
        <f t="shared" si="138"/>
        <v>0</v>
      </c>
      <c r="K2712" s="30"/>
      <c r="L2712" s="29"/>
      <c r="M2712" s="98" t="s">
        <v>4944</v>
      </c>
      <c r="N2712" s="98" t="s">
        <v>4944</v>
      </c>
      <c r="O2712" s="98">
        <v>0.30399999999999999</v>
      </c>
      <c r="P2712" s="98" t="s">
        <v>4944</v>
      </c>
      <c r="Q2712" s="98" t="s">
        <v>4944</v>
      </c>
      <c r="R2712" s="98" t="s">
        <v>4944</v>
      </c>
      <c r="S2712" s="98" t="s">
        <v>4944</v>
      </c>
      <c r="T2712" s="98" t="s">
        <v>4944</v>
      </c>
      <c r="U2712" s="98" t="s">
        <v>4944</v>
      </c>
    </row>
    <row r="2713" spans="1:21" x14ac:dyDescent="0.25">
      <c r="A2713" s="57" t="s">
        <v>4640</v>
      </c>
      <c r="B2713" s="57" t="s">
        <v>1174</v>
      </c>
      <c r="C2713" s="57" t="s">
        <v>4713</v>
      </c>
      <c r="D2713" s="91">
        <v>15</v>
      </c>
      <c r="E2713" s="57" t="s">
        <v>7947</v>
      </c>
      <c r="F2713" s="29">
        <f t="shared" si="136"/>
        <v>0</v>
      </c>
      <c r="G2713" s="23">
        <f t="shared" si="137"/>
        <v>0.30775000000000002</v>
      </c>
      <c r="H2713" s="30"/>
      <c r="I2713" s="29"/>
      <c r="J2713" s="23">
        <f t="shared" si="138"/>
        <v>0.3014</v>
      </c>
      <c r="K2713" s="30"/>
      <c r="L2713" s="29"/>
      <c r="M2713" s="98">
        <v>0</v>
      </c>
      <c r="N2713" s="98">
        <v>0</v>
      </c>
      <c r="O2713" s="98">
        <v>0</v>
      </c>
      <c r="P2713" s="98">
        <v>1.2310000000000001</v>
      </c>
      <c r="Q2713" s="98">
        <v>1.5069999999999999</v>
      </c>
      <c r="R2713" s="98" t="s">
        <v>4944</v>
      </c>
      <c r="S2713" s="98" t="s">
        <v>4944</v>
      </c>
      <c r="T2713" s="98">
        <v>0</v>
      </c>
      <c r="U2713" s="98" t="s">
        <v>4944</v>
      </c>
    </row>
    <row r="2714" spans="1:21" x14ac:dyDescent="0.25">
      <c r="A2714" s="57" t="s">
        <v>4640</v>
      </c>
      <c r="B2714" s="57" t="s">
        <v>840</v>
      </c>
      <c r="C2714" s="57" t="s">
        <v>4713</v>
      </c>
      <c r="D2714" s="91">
        <v>15</v>
      </c>
      <c r="E2714" s="57" t="s">
        <v>7953</v>
      </c>
      <c r="F2714" s="29">
        <f t="shared" si="136"/>
        <v>0</v>
      </c>
      <c r="G2714" s="23">
        <f t="shared" si="137"/>
        <v>3.5249999999999999</v>
      </c>
      <c r="H2714" s="30"/>
      <c r="I2714" s="29"/>
      <c r="J2714" s="23">
        <f t="shared" si="138"/>
        <v>0</v>
      </c>
      <c r="K2714" s="30"/>
      <c r="L2714" s="29"/>
      <c r="M2714" s="98" t="s">
        <v>4944</v>
      </c>
      <c r="N2714" s="98">
        <v>14.1</v>
      </c>
      <c r="O2714" s="98" t="s">
        <v>4944</v>
      </c>
      <c r="P2714" s="98" t="s">
        <v>4944</v>
      </c>
      <c r="Q2714" s="98" t="s">
        <v>4944</v>
      </c>
      <c r="R2714" s="98" t="s">
        <v>4944</v>
      </c>
      <c r="S2714" s="98" t="s">
        <v>4944</v>
      </c>
      <c r="T2714" s="98" t="s">
        <v>4944</v>
      </c>
      <c r="U2714" s="98" t="s">
        <v>4944</v>
      </c>
    </row>
    <row r="2715" spans="1:21" x14ac:dyDescent="0.25">
      <c r="A2715" s="57" t="s">
        <v>4640</v>
      </c>
      <c r="B2715" s="57" t="s">
        <v>2251</v>
      </c>
      <c r="C2715" s="57" t="s">
        <v>4713</v>
      </c>
      <c r="D2715" s="91">
        <v>15</v>
      </c>
      <c r="E2715" s="57" t="s">
        <v>7955</v>
      </c>
      <c r="F2715" s="29">
        <f t="shared" si="136"/>
        <v>0</v>
      </c>
      <c r="G2715" s="23">
        <f t="shared" si="137"/>
        <v>0</v>
      </c>
      <c r="H2715" s="30"/>
      <c r="I2715" s="29"/>
      <c r="J2715" s="23">
        <f t="shared" si="138"/>
        <v>7.7999999999999996E-3</v>
      </c>
      <c r="K2715" s="30"/>
      <c r="L2715" s="29"/>
      <c r="M2715" s="98" t="s">
        <v>4944</v>
      </c>
      <c r="N2715" s="98">
        <v>0</v>
      </c>
      <c r="O2715" s="98" t="s">
        <v>4944</v>
      </c>
      <c r="P2715" s="98" t="s">
        <v>4944</v>
      </c>
      <c r="Q2715" s="98" t="s">
        <v>4944</v>
      </c>
      <c r="R2715" s="98">
        <v>3.9E-2</v>
      </c>
      <c r="S2715" s="98" t="s">
        <v>4944</v>
      </c>
      <c r="T2715" s="98" t="s">
        <v>4944</v>
      </c>
      <c r="U2715" s="98" t="s">
        <v>4944</v>
      </c>
    </row>
    <row r="2716" spans="1:21" x14ac:dyDescent="0.25">
      <c r="A2716" s="57" t="s">
        <v>4640</v>
      </c>
      <c r="B2716" s="57" t="s">
        <v>777</v>
      </c>
      <c r="C2716" s="57" t="s">
        <v>4713</v>
      </c>
      <c r="D2716" s="91">
        <v>15</v>
      </c>
      <c r="E2716" s="57" t="s">
        <v>7956</v>
      </c>
      <c r="F2716" s="29">
        <f t="shared" si="136"/>
        <v>0</v>
      </c>
      <c r="G2716" s="23">
        <f t="shared" si="137"/>
        <v>0.19900000000000001</v>
      </c>
      <c r="H2716" s="30"/>
      <c r="I2716" s="29"/>
      <c r="J2716" s="23">
        <f t="shared" si="138"/>
        <v>0.36199999999999999</v>
      </c>
      <c r="K2716" s="30"/>
      <c r="L2716" s="29"/>
      <c r="M2716" s="98">
        <v>0.34200000000000003</v>
      </c>
      <c r="N2716" s="98" t="s">
        <v>4944</v>
      </c>
      <c r="O2716" s="98">
        <v>0</v>
      </c>
      <c r="P2716" s="98">
        <v>0.45400000000000001</v>
      </c>
      <c r="Q2716" s="98">
        <v>1.583</v>
      </c>
      <c r="R2716" s="98">
        <v>0.22700000000000001</v>
      </c>
      <c r="S2716" s="98" t="s">
        <v>4944</v>
      </c>
      <c r="T2716" s="98" t="s">
        <v>4944</v>
      </c>
      <c r="U2716" s="98" t="s">
        <v>4944</v>
      </c>
    </row>
    <row r="2717" spans="1:21" x14ac:dyDescent="0.25">
      <c r="A2717" s="57" t="s">
        <v>4640</v>
      </c>
      <c r="B2717" s="57" t="s">
        <v>672</v>
      </c>
      <c r="C2717" s="57" t="s">
        <v>4713</v>
      </c>
      <c r="D2717" s="91">
        <v>15</v>
      </c>
      <c r="E2717" s="57" t="s">
        <v>7957</v>
      </c>
      <c r="F2717" s="29">
        <f t="shared" si="136"/>
        <v>0</v>
      </c>
      <c r="G2717" s="23">
        <f t="shared" si="137"/>
        <v>4.3749999999999997E-2</v>
      </c>
      <c r="H2717" s="30"/>
      <c r="I2717" s="29"/>
      <c r="J2717" s="23">
        <f t="shared" si="138"/>
        <v>0.16999999999999998</v>
      </c>
      <c r="K2717" s="30"/>
      <c r="L2717" s="29"/>
      <c r="M2717" s="98" t="s">
        <v>4944</v>
      </c>
      <c r="N2717" s="98" t="s">
        <v>4944</v>
      </c>
      <c r="O2717" s="98" t="s">
        <v>4944</v>
      </c>
      <c r="P2717" s="98">
        <v>0.17499999999999999</v>
      </c>
      <c r="Q2717" s="98" t="s">
        <v>4944</v>
      </c>
      <c r="R2717" s="98">
        <v>0.85</v>
      </c>
      <c r="S2717" s="98" t="s">
        <v>4944</v>
      </c>
      <c r="T2717" s="98" t="s">
        <v>4944</v>
      </c>
      <c r="U2717" s="98" t="s">
        <v>4944</v>
      </c>
    </row>
    <row r="2718" spans="1:21" x14ac:dyDescent="0.25">
      <c r="A2718" s="57" t="s">
        <v>4640</v>
      </c>
      <c r="B2718" s="57" t="s">
        <v>225</v>
      </c>
      <c r="C2718" s="57" t="s">
        <v>4713</v>
      </c>
      <c r="D2718" s="91">
        <v>15</v>
      </c>
      <c r="E2718" s="57" t="s">
        <v>7960</v>
      </c>
      <c r="F2718" s="29">
        <f t="shared" si="136"/>
        <v>0</v>
      </c>
      <c r="G2718" s="23">
        <f t="shared" si="137"/>
        <v>4.0892499999999998</v>
      </c>
      <c r="H2718" s="30"/>
      <c r="I2718" s="29"/>
      <c r="J2718" s="23">
        <f t="shared" si="138"/>
        <v>0.6734</v>
      </c>
      <c r="K2718" s="30"/>
      <c r="L2718" s="29"/>
      <c r="M2718" s="98">
        <v>16.356999999999999</v>
      </c>
      <c r="N2718" s="98" t="s">
        <v>4944</v>
      </c>
      <c r="O2718" s="98" t="s">
        <v>4944</v>
      </c>
      <c r="P2718" s="98" t="s">
        <v>4944</v>
      </c>
      <c r="Q2718" s="98" t="s">
        <v>4944</v>
      </c>
      <c r="R2718" s="98">
        <v>3.367</v>
      </c>
      <c r="S2718" s="98">
        <v>0</v>
      </c>
      <c r="T2718" s="98">
        <v>0</v>
      </c>
      <c r="U2718" s="98" t="s">
        <v>4944</v>
      </c>
    </row>
    <row r="2719" spans="1:21" x14ac:dyDescent="0.25">
      <c r="A2719" s="57" t="s">
        <v>4640</v>
      </c>
      <c r="B2719" s="57" t="s">
        <v>951</v>
      </c>
      <c r="C2719" s="57" t="s">
        <v>4713</v>
      </c>
      <c r="D2719" s="91">
        <v>15</v>
      </c>
      <c r="E2719" s="57" t="s">
        <v>7972</v>
      </c>
      <c r="F2719" s="29">
        <f t="shared" si="136"/>
        <v>0</v>
      </c>
      <c r="G2719" s="23">
        <f t="shared" si="137"/>
        <v>0.54474999999999996</v>
      </c>
      <c r="H2719" s="30"/>
      <c r="I2719" s="29"/>
      <c r="J2719" s="23">
        <f t="shared" si="138"/>
        <v>0</v>
      </c>
      <c r="K2719" s="30"/>
      <c r="L2719" s="29"/>
      <c r="M2719" s="98">
        <v>2.0339999999999998</v>
      </c>
      <c r="N2719" s="98">
        <v>0.14499999999999999</v>
      </c>
      <c r="O2719" s="98">
        <v>0</v>
      </c>
      <c r="P2719" s="98" t="s">
        <v>4944</v>
      </c>
      <c r="Q2719" s="98" t="s">
        <v>4944</v>
      </c>
      <c r="R2719" s="98" t="s">
        <v>4944</v>
      </c>
      <c r="S2719" s="98">
        <v>0</v>
      </c>
      <c r="T2719" s="98" t="s">
        <v>4944</v>
      </c>
      <c r="U2719" s="98">
        <v>0</v>
      </c>
    </row>
    <row r="2720" spans="1:21" x14ac:dyDescent="0.25">
      <c r="A2720" s="57" t="s">
        <v>4640</v>
      </c>
      <c r="B2720" s="57" t="s">
        <v>4429</v>
      </c>
      <c r="C2720" s="57" t="s">
        <v>4713</v>
      </c>
      <c r="D2720" s="91">
        <v>15</v>
      </c>
      <c r="E2720" s="57" t="s">
        <v>7975</v>
      </c>
      <c r="F2720" s="29">
        <f t="shared" ref="F2720:F2783" si="139">SUM(S2720:U2720)/3</f>
        <v>0</v>
      </c>
      <c r="G2720" s="23">
        <f t="shared" ref="G2720:G2783" si="140">SUM(M2720:P2720)/4</f>
        <v>1.7842500000000001</v>
      </c>
      <c r="H2720" s="30"/>
      <c r="I2720" s="29"/>
      <c r="J2720" s="23">
        <f t="shared" ref="J2720:J2783" si="141">SUM(Q2720:U2720)/5</f>
        <v>0</v>
      </c>
      <c r="K2720" s="30"/>
      <c r="L2720" s="29"/>
      <c r="M2720" s="98" t="s">
        <v>4944</v>
      </c>
      <c r="N2720" s="98">
        <v>2.4940000000000002</v>
      </c>
      <c r="O2720" s="98">
        <v>4.6429999999999998</v>
      </c>
      <c r="P2720" s="98" t="s">
        <v>4944</v>
      </c>
      <c r="Q2720" s="98" t="s">
        <v>4944</v>
      </c>
      <c r="R2720" s="98" t="s">
        <v>4944</v>
      </c>
      <c r="S2720" s="98" t="s">
        <v>4944</v>
      </c>
      <c r="T2720" s="98" t="s">
        <v>4944</v>
      </c>
      <c r="U2720" s="98" t="s">
        <v>4944</v>
      </c>
    </row>
    <row r="2721" spans="1:21" x14ac:dyDescent="0.25">
      <c r="A2721" s="57" t="s">
        <v>4640</v>
      </c>
      <c r="B2721" s="57" t="s">
        <v>1419</v>
      </c>
      <c r="C2721" s="57" t="s">
        <v>4713</v>
      </c>
      <c r="D2721" s="91">
        <v>15</v>
      </c>
      <c r="E2721" s="57" t="s">
        <v>7981</v>
      </c>
      <c r="F2721" s="29">
        <f t="shared" si="139"/>
        <v>0</v>
      </c>
      <c r="G2721" s="23">
        <f t="shared" si="140"/>
        <v>8.8432499999999994</v>
      </c>
      <c r="H2721" s="30"/>
      <c r="I2721" s="29"/>
      <c r="J2721" s="23">
        <f t="shared" si="141"/>
        <v>0.11320000000000001</v>
      </c>
      <c r="K2721" s="30"/>
      <c r="L2721" s="29"/>
      <c r="M2721" s="98">
        <v>0</v>
      </c>
      <c r="N2721" s="98">
        <v>0</v>
      </c>
      <c r="O2721" s="98">
        <v>0</v>
      </c>
      <c r="P2721" s="98">
        <v>35.372999999999998</v>
      </c>
      <c r="Q2721" s="98">
        <v>0.45300000000000001</v>
      </c>
      <c r="R2721" s="98">
        <v>0.113</v>
      </c>
      <c r="S2721" s="98">
        <v>0</v>
      </c>
      <c r="T2721" s="98" t="s">
        <v>4944</v>
      </c>
      <c r="U2721" s="98" t="s">
        <v>4944</v>
      </c>
    </row>
    <row r="2722" spans="1:21" x14ac:dyDescent="0.25">
      <c r="A2722" s="57" t="s">
        <v>4640</v>
      </c>
      <c r="B2722" s="57" t="s">
        <v>1250</v>
      </c>
      <c r="C2722" s="57" t="s">
        <v>4713</v>
      </c>
      <c r="D2722" s="91">
        <v>15</v>
      </c>
      <c r="E2722" s="57" t="s">
        <v>7984</v>
      </c>
      <c r="F2722" s="29">
        <f t="shared" si="139"/>
        <v>0</v>
      </c>
      <c r="G2722" s="23">
        <f t="shared" si="140"/>
        <v>1.5307500000000001</v>
      </c>
      <c r="H2722" s="30"/>
      <c r="I2722" s="29"/>
      <c r="J2722" s="23">
        <f t="shared" si="141"/>
        <v>0</v>
      </c>
      <c r="K2722" s="30"/>
      <c r="L2722" s="29"/>
      <c r="M2722" s="98" t="s">
        <v>4944</v>
      </c>
      <c r="N2722" s="98" t="s">
        <v>4944</v>
      </c>
      <c r="O2722" s="98">
        <v>6.1230000000000002</v>
      </c>
      <c r="P2722" s="98" t="s">
        <v>4944</v>
      </c>
      <c r="Q2722" s="98" t="s">
        <v>4944</v>
      </c>
      <c r="R2722" s="98" t="s">
        <v>4944</v>
      </c>
      <c r="S2722" s="98" t="s">
        <v>4944</v>
      </c>
      <c r="T2722" s="98" t="s">
        <v>4944</v>
      </c>
      <c r="U2722" s="98">
        <v>0</v>
      </c>
    </row>
    <row r="2723" spans="1:21" x14ac:dyDescent="0.25">
      <c r="A2723" s="57" t="s">
        <v>4640</v>
      </c>
      <c r="B2723" s="57" t="s">
        <v>1240</v>
      </c>
      <c r="C2723" s="57" t="s">
        <v>4713</v>
      </c>
      <c r="D2723" s="91">
        <v>15</v>
      </c>
      <c r="E2723" s="57" t="s">
        <v>7990</v>
      </c>
      <c r="F2723" s="29">
        <f t="shared" si="139"/>
        <v>0</v>
      </c>
      <c r="G2723" s="23">
        <f t="shared" si="140"/>
        <v>0.89749999999999996</v>
      </c>
      <c r="H2723" s="30"/>
      <c r="I2723" s="29"/>
      <c r="J2723" s="23">
        <f t="shared" si="141"/>
        <v>0</v>
      </c>
      <c r="K2723" s="30"/>
      <c r="L2723" s="29"/>
      <c r="M2723" s="98">
        <v>3.59</v>
      </c>
      <c r="N2723" s="98" t="s">
        <v>4944</v>
      </c>
      <c r="O2723" s="98" t="s">
        <v>4944</v>
      </c>
      <c r="P2723" s="98" t="s">
        <v>4944</v>
      </c>
      <c r="Q2723" s="98" t="s">
        <v>4944</v>
      </c>
      <c r="R2723" s="98" t="s">
        <v>4944</v>
      </c>
      <c r="S2723" s="98" t="s">
        <v>4944</v>
      </c>
      <c r="T2723" s="98" t="s">
        <v>4944</v>
      </c>
      <c r="U2723" s="98" t="s">
        <v>4944</v>
      </c>
    </row>
    <row r="2724" spans="1:21" x14ac:dyDescent="0.25">
      <c r="A2724" s="57" t="s">
        <v>4640</v>
      </c>
      <c r="B2724" s="57" t="s">
        <v>2270</v>
      </c>
      <c r="C2724" s="57" t="s">
        <v>4713</v>
      </c>
      <c r="D2724" s="91">
        <v>15</v>
      </c>
      <c r="E2724" s="57" t="s">
        <v>7997</v>
      </c>
      <c r="F2724" s="29">
        <f t="shared" si="139"/>
        <v>0</v>
      </c>
      <c r="G2724" s="23">
        <f t="shared" si="140"/>
        <v>14.225999999999999</v>
      </c>
      <c r="H2724" s="30"/>
      <c r="I2724" s="29"/>
      <c r="J2724" s="23">
        <f t="shared" si="141"/>
        <v>2.1486000000000001</v>
      </c>
      <c r="K2724" s="30"/>
      <c r="L2724" s="29"/>
      <c r="M2724" s="98">
        <v>20</v>
      </c>
      <c r="N2724" s="98">
        <v>16.759</v>
      </c>
      <c r="O2724" s="98">
        <v>20.145</v>
      </c>
      <c r="P2724" s="98" t="s">
        <v>4944</v>
      </c>
      <c r="Q2724" s="98">
        <v>10.743</v>
      </c>
      <c r="R2724" s="98" t="s">
        <v>4944</v>
      </c>
      <c r="S2724" s="98" t="s">
        <v>4944</v>
      </c>
      <c r="T2724" s="98">
        <v>0</v>
      </c>
      <c r="U2724" s="98" t="s">
        <v>4944</v>
      </c>
    </row>
    <row r="2725" spans="1:21" x14ac:dyDescent="0.25">
      <c r="A2725" s="57" t="s">
        <v>4640</v>
      </c>
      <c r="B2725" s="57" t="s">
        <v>2058</v>
      </c>
      <c r="C2725" s="57" t="s">
        <v>4713</v>
      </c>
      <c r="D2725" s="91">
        <v>15</v>
      </c>
      <c r="E2725" s="57" t="s">
        <v>8005</v>
      </c>
      <c r="F2725" s="29">
        <f t="shared" si="139"/>
        <v>0</v>
      </c>
      <c r="G2725" s="23">
        <f t="shared" si="140"/>
        <v>2.5000000000000001E-4</v>
      </c>
      <c r="H2725" s="30"/>
      <c r="I2725" s="29"/>
      <c r="J2725" s="23">
        <f t="shared" si="141"/>
        <v>0</v>
      </c>
      <c r="K2725" s="30"/>
      <c r="L2725" s="29"/>
      <c r="M2725" s="98">
        <v>1E-3</v>
      </c>
      <c r="N2725" s="98" t="s">
        <v>4944</v>
      </c>
      <c r="O2725" s="98" t="s">
        <v>4944</v>
      </c>
      <c r="P2725" s="98" t="s">
        <v>4944</v>
      </c>
      <c r="Q2725" s="98" t="s">
        <v>4944</v>
      </c>
      <c r="R2725" s="98" t="s">
        <v>4944</v>
      </c>
      <c r="S2725" s="98">
        <v>0</v>
      </c>
      <c r="T2725" s="98" t="s">
        <v>4944</v>
      </c>
      <c r="U2725" s="98">
        <v>0</v>
      </c>
    </row>
    <row r="2726" spans="1:21" x14ac:dyDescent="0.25">
      <c r="A2726" s="57" t="s">
        <v>4640</v>
      </c>
      <c r="B2726" s="57" t="s">
        <v>4391</v>
      </c>
      <c r="C2726" s="57" t="s">
        <v>4713</v>
      </c>
      <c r="D2726" s="91">
        <v>15</v>
      </c>
      <c r="E2726" s="57" t="s">
        <v>8007</v>
      </c>
      <c r="F2726" s="29">
        <f t="shared" si="139"/>
        <v>0</v>
      </c>
      <c r="G2726" s="23">
        <f t="shared" si="140"/>
        <v>0.10825</v>
      </c>
      <c r="H2726" s="30"/>
      <c r="I2726" s="29"/>
      <c r="J2726" s="23">
        <f t="shared" si="141"/>
        <v>0</v>
      </c>
      <c r="K2726" s="30"/>
      <c r="L2726" s="29"/>
      <c r="M2726" s="98">
        <v>0.433</v>
      </c>
      <c r="N2726" s="98" t="s">
        <v>4944</v>
      </c>
      <c r="O2726" s="98" t="s">
        <v>4944</v>
      </c>
      <c r="P2726" s="98" t="s">
        <v>4944</v>
      </c>
      <c r="Q2726" s="98" t="s">
        <v>4944</v>
      </c>
      <c r="R2726" s="98" t="s">
        <v>4944</v>
      </c>
      <c r="S2726" s="98" t="s">
        <v>4944</v>
      </c>
      <c r="T2726" s="98" t="s">
        <v>4944</v>
      </c>
      <c r="U2726" s="98" t="s">
        <v>4944</v>
      </c>
    </row>
    <row r="2727" spans="1:21" x14ac:dyDescent="0.25">
      <c r="A2727" s="57" t="s">
        <v>4640</v>
      </c>
      <c r="B2727" s="57" t="s">
        <v>2076</v>
      </c>
      <c r="C2727" s="57" t="s">
        <v>4713</v>
      </c>
      <c r="D2727" s="91">
        <v>15</v>
      </c>
      <c r="E2727" s="57" t="s">
        <v>8018</v>
      </c>
      <c r="F2727" s="29">
        <f t="shared" si="139"/>
        <v>0</v>
      </c>
      <c r="G2727" s="23">
        <f t="shared" si="140"/>
        <v>3.5000000000000001E-3</v>
      </c>
      <c r="H2727" s="30"/>
      <c r="I2727" s="29"/>
      <c r="J2727" s="23">
        <f t="shared" si="141"/>
        <v>2.4E-2</v>
      </c>
      <c r="K2727" s="30"/>
      <c r="L2727" s="29"/>
      <c r="M2727" s="98">
        <v>0</v>
      </c>
      <c r="N2727" s="98" t="s">
        <v>4944</v>
      </c>
      <c r="O2727" s="98" t="s">
        <v>4944</v>
      </c>
      <c r="P2727" s="98">
        <v>1.4E-2</v>
      </c>
      <c r="Q2727" s="98" t="s">
        <v>4944</v>
      </c>
      <c r="R2727" s="98">
        <v>0.12</v>
      </c>
      <c r="S2727" s="98" t="s">
        <v>4944</v>
      </c>
      <c r="T2727" s="98" t="s">
        <v>4944</v>
      </c>
      <c r="U2727" s="98" t="s">
        <v>4944</v>
      </c>
    </row>
    <row r="2728" spans="1:21" x14ac:dyDescent="0.25">
      <c r="A2728" s="57" t="s">
        <v>4640</v>
      </c>
      <c r="B2728" s="57" t="s">
        <v>1455</v>
      </c>
      <c r="C2728" s="57" t="s">
        <v>4713</v>
      </c>
      <c r="D2728" s="91">
        <v>15</v>
      </c>
      <c r="E2728" s="57" t="s">
        <v>8020</v>
      </c>
      <c r="F2728" s="29">
        <f t="shared" si="139"/>
        <v>0</v>
      </c>
      <c r="G2728" s="23">
        <f t="shared" si="140"/>
        <v>2.831</v>
      </c>
      <c r="H2728" s="30"/>
      <c r="I2728" s="29"/>
      <c r="J2728" s="23">
        <f t="shared" si="141"/>
        <v>0.49099999999999999</v>
      </c>
      <c r="K2728" s="30"/>
      <c r="L2728" s="29"/>
      <c r="M2728" s="98">
        <v>2.7559999999999998</v>
      </c>
      <c r="N2728" s="98">
        <v>4.4749999999999996</v>
      </c>
      <c r="O2728" s="98">
        <v>0.36899999999999999</v>
      </c>
      <c r="P2728" s="98">
        <v>3.7240000000000002</v>
      </c>
      <c r="Q2728" s="98">
        <v>0.16200000000000001</v>
      </c>
      <c r="R2728" s="98">
        <v>2.2930000000000001</v>
      </c>
      <c r="S2728" s="98" t="s">
        <v>4944</v>
      </c>
      <c r="T2728" s="98" t="s">
        <v>4944</v>
      </c>
      <c r="U2728" s="98" t="s">
        <v>4944</v>
      </c>
    </row>
    <row r="2729" spans="1:21" x14ac:dyDescent="0.25">
      <c r="A2729" s="57" t="s">
        <v>4640</v>
      </c>
      <c r="B2729" s="57" t="s">
        <v>3213</v>
      </c>
      <c r="C2729" s="57" t="s">
        <v>4713</v>
      </c>
      <c r="D2729" s="91">
        <v>15</v>
      </c>
      <c r="E2729" s="57" t="s">
        <v>8021</v>
      </c>
      <c r="F2729" s="29">
        <f t="shared" si="139"/>
        <v>0</v>
      </c>
      <c r="G2729" s="23">
        <f t="shared" si="140"/>
        <v>0.21625</v>
      </c>
      <c r="H2729" s="30"/>
      <c r="I2729" s="29"/>
      <c r="J2729" s="23">
        <f t="shared" si="141"/>
        <v>0.86799999999999999</v>
      </c>
      <c r="K2729" s="30"/>
      <c r="L2729" s="29"/>
      <c r="M2729" s="98">
        <v>0.86499999999999999</v>
      </c>
      <c r="N2729" s="98" t="s">
        <v>4944</v>
      </c>
      <c r="O2729" s="98" t="s">
        <v>4944</v>
      </c>
      <c r="P2729" s="98" t="s">
        <v>4944</v>
      </c>
      <c r="Q2729" s="98" t="s">
        <v>4944</v>
      </c>
      <c r="R2729" s="98">
        <v>4.34</v>
      </c>
      <c r="S2729" s="98" t="s">
        <v>4944</v>
      </c>
      <c r="T2729" s="98" t="s">
        <v>4944</v>
      </c>
      <c r="U2729" s="98" t="s">
        <v>4944</v>
      </c>
    </row>
    <row r="2730" spans="1:21" x14ac:dyDescent="0.25">
      <c r="A2730" s="57" t="s">
        <v>4640</v>
      </c>
      <c r="B2730" s="57" t="s">
        <v>355</v>
      </c>
      <c r="C2730" s="57" t="s">
        <v>4714</v>
      </c>
      <c r="D2730" s="91">
        <v>15</v>
      </c>
      <c r="E2730" s="57" t="s">
        <v>8042</v>
      </c>
      <c r="F2730" s="29">
        <f t="shared" si="139"/>
        <v>0</v>
      </c>
      <c r="G2730" s="23">
        <f t="shared" si="140"/>
        <v>68.542500000000004</v>
      </c>
      <c r="H2730" s="30"/>
      <c r="I2730" s="29"/>
      <c r="J2730" s="23">
        <f t="shared" si="141"/>
        <v>9.6</v>
      </c>
      <c r="K2730" s="30"/>
      <c r="L2730" s="29"/>
      <c r="M2730" s="98">
        <v>274.17</v>
      </c>
      <c r="N2730" s="98" t="s">
        <v>4944</v>
      </c>
      <c r="O2730" s="98" t="s">
        <v>4944</v>
      </c>
      <c r="P2730" s="98" t="s">
        <v>4944</v>
      </c>
      <c r="Q2730" s="98">
        <v>48</v>
      </c>
      <c r="R2730" s="98" t="s">
        <v>4944</v>
      </c>
      <c r="S2730" s="98" t="s">
        <v>4944</v>
      </c>
      <c r="T2730" s="98" t="s">
        <v>4944</v>
      </c>
      <c r="U2730" s="98" t="s">
        <v>4944</v>
      </c>
    </row>
    <row r="2731" spans="1:21" x14ac:dyDescent="0.25">
      <c r="A2731" s="57" t="s">
        <v>4640</v>
      </c>
      <c r="B2731" s="57" t="s">
        <v>950</v>
      </c>
      <c r="C2731" s="57" t="s">
        <v>4714</v>
      </c>
      <c r="D2731" s="91">
        <v>15</v>
      </c>
      <c r="E2731" s="57" t="s">
        <v>8045</v>
      </c>
      <c r="F2731" s="29">
        <f t="shared" si="139"/>
        <v>0</v>
      </c>
      <c r="G2731" s="23">
        <f t="shared" si="140"/>
        <v>40.726749999999996</v>
      </c>
      <c r="H2731" s="30"/>
      <c r="I2731" s="29"/>
      <c r="J2731" s="23">
        <f t="shared" si="141"/>
        <v>22.44</v>
      </c>
      <c r="K2731" s="30"/>
      <c r="L2731" s="29"/>
      <c r="M2731" s="98" t="s">
        <v>4944</v>
      </c>
      <c r="N2731" s="98">
        <v>77.106999999999999</v>
      </c>
      <c r="O2731" s="98">
        <v>85.8</v>
      </c>
      <c r="P2731" s="98" t="s">
        <v>4944</v>
      </c>
      <c r="Q2731" s="98">
        <v>112.2</v>
      </c>
      <c r="R2731" s="98" t="s">
        <v>4944</v>
      </c>
      <c r="S2731" s="98" t="s">
        <v>4944</v>
      </c>
      <c r="T2731" s="98" t="s">
        <v>4944</v>
      </c>
      <c r="U2731" s="98" t="s">
        <v>4944</v>
      </c>
    </row>
    <row r="2732" spans="1:21" x14ac:dyDescent="0.25">
      <c r="A2732" s="57" t="s">
        <v>4640</v>
      </c>
      <c r="B2732" s="57" t="s">
        <v>2905</v>
      </c>
      <c r="C2732" s="57" t="s">
        <v>4714</v>
      </c>
      <c r="D2732" s="91">
        <v>15</v>
      </c>
      <c r="E2732" s="57" t="s">
        <v>8049</v>
      </c>
      <c r="F2732" s="29">
        <f t="shared" si="139"/>
        <v>0</v>
      </c>
      <c r="G2732" s="23">
        <f t="shared" si="140"/>
        <v>0</v>
      </c>
      <c r="H2732" s="30"/>
      <c r="I2732" s="29"/>
      <c r="J2732" s="23">
        <f t="shared" si="141"/>
        <v>0</v>
      </c>
      <c r="K2732" s="30"/>
      <c r="L2732" s="29"/>
      <c r="M2732" s="98" t="s">
        <v>4944</v>
      </c>
      <c r="N2732" s="98" t="s">
        <v>4944</v>
      </c>
      <c r="O2732" s="98" t="s">
        <v>4944</v>
      </c>
      <c r="P2732" s="98" t="s">
        <v>4944</v>
      </c>
      <c r="Q2732" s="98" t="s">
        <v>4944</v>
      </c>
      <c r="R2732" s="98" t="s">
        <v>4944</v>
      </c>
      <c r="S2732" s="98" t="s">
        <v>4944</v>
      </c>
      <c r="T2732" s="98">
        <v>0</v>
      </c>
      <c r="U2732" s="98" t="s">
        <v>4944</v>
      </c>
    </row>
    <row r="2733" spans="1:21" x14ac:dyDescent="0.25">
      <c r="A2733" s="57" t="s">
        <v>4640</v>
      </c>
      <c r="B2733" s="57" t="s">
        <v>312</v>
      </c>
      <c r="C2733" s="57" t="s">
        <v>4714</v>
      </c>
      <c r="D2733" s="91">
        <v>15</v>
      </c>
      <c r="E2733" s="57" t="s">
        <v>8053</v>
      </c>
      <c r="F2733" s="29">
        <f t="shared" si="139"/>
        <v>0</v>
      </c>
      <c r="G2733" s="23">
        <f t="shared" si="140"/>
        <v>0</v>
      </c>
      <c r="H2733" s="30"/>
      <c r="I2733" s="29"/>
      <c r="J2733" s="23">
        <f t="shared" si="141"/>
        <v>9.6599999999999991E-2</v>
      </c>
      <c r="K2733" s="30"/>
      <c r="L2733" s="29"/>
      <c r="M2733" s="98" t="s">
        <v>4944</v>
      </c>
      <c r="N2733" s="98" t="s">
        <v>4944</v>
      </c>
      <c r="O2733" s="98" t="s">
        <v>4944</v>
      </c>
      <c r="P2733" s="98" t="s">
        <v>4944</v>
      </c>
      <c r="Q2733" s="98">
        <v>0.48299999999999998</v>
      </c>
      <c r="R2733" s="98" t="s">
        <v>4944</v>
      </c>
      <c r="S2733" s="98" t="s">
        <v>4944</v>
      </c>
      <c r="T2733" s="98" t="s">
        <v>4944</v>
      </c>
      <c r="U2733" s="98" t="s">
        <v>4944</v>
      </c>
    </row>
    <row r="2734" spans="1:21" x14ac:dyDescent="0.25">
      <c r="A2734" s="57" t="s">
        <v>4640</v>
      </c>
      <c r="B2734" s="57" t="s">
        <v>1632</v>
      </c>
      <c r="C2734" s="57" t="s">
        <v>4714</v>
      </c>
      <c r="D2734" s="91">
        <v>15</v>
      </c>
      <c r="E2734" s="57" t="s">
        <v>8056</v>
      </c>
      <c r="F2734" s="29">
        <f t="shared" si="139"/>
        <v>0</v>
      </c>
      <c r="G2734" s="23">
        <f t="shared" si="140"/>
        <v>2.9492499999999997</v>
      </c>
      <c r="H2734" s="30"/>
      <c r="I2734" s="29"/>
      <c r="J2734" s="23">
        <f t="shared" si="141"/>
        <v>0</v>
      </c>
      <c r="K2734" s="30"/>
      <c r="L2734" s="29"/>
      <c r="M2734" s="98" t="s">
        <v>4944</v>
      </c>
      <c r="N2734" s="98">
        <v>0.84199999999999997</v>
      </c>
      <c r="O2734" s="98">
        <v>0.32200000000000001</v>
      </c>
      <c r="P2734" s="98">
        <v>10.632999999999999</v>
      </c>
      <c r="Q2734" s="98" t="s">
        <v>4944</v>
      </c>
      <c r="R2734" s="98" t="s">
        <v>4944</v>
      </c>
      <c r="S2734" s="98" t="s">
        <v>4944</v>
      </c>
      <c r="T2734" s="98" t="s">
        <v>4944</v>
      </c>
      <c r="U2734" s="98" t="s">
        <v>4944</v>
      </c>
    </row>
    <row r="2735" spans="1:21" x14ac:dyDescent="0.25">
      <c r="A2735" s="57" t="s">
        <v>4640</v>
      </c>
      <c r="B2735" s="57" t="s">
        <v>3011</v>
      </c>
      <c r="C2735" s="57" t="s">
        <v>4714</v>
      </c>
      <c r="D2735" s="91">
        <v>15</v>
      </c>
      <c r="E2735" s="57" t="s">
        <v>8057</v>
      </c>
      <c r="F2735" s="29">
        <f t="shared" si="139"/>
        <v>0</v>
      </c>
      <c r="G2735" s="23">
        <f t="shared" si="140"/>
        <v>9.4750000000000001E-2</v>
      </c>
      <c r="H2735" s="30"/>
      <c r="I2735" s="29"/>
      <c r="J2735" s="23">
        <f t="shared" si="141"/>
        <v>0</v>
      </c>
      <c r="K2735" s="30"/>
      <c r="L2735" s="29"/>
      <c r="M2735" s="98" t="s">
        <v>4944</v>
      </c>
      <c r="N2735" s="98" t="s">
        <v>4944</v>
      </c>
      <c r="O2735" s="98" t="s">
        <v>4944</v>
      </c>
      <c r="P2735" s="98">
        <v>0.379</v>
      </c>
      <c r="Q2735" s="98" t="s">
        <v>4944</v>
      </c>
      <c r="R2735" s="98" t="s">
        <v>4944</v>
      </c>
      <c r="S2735" s="98" t="s">
        <v>4944</v>
      </c>
      <c r="T2735" s="98" t="s">
        <v>4944</v>
      </c>
      <c r="U2735" s="98" t="s">
        <v>4944</v>
      </c>
    </row>
    <row r="2736" spans="1:21" x14ac:dyDescent="0.25">
      <c r="A2736" s="57" t="s">
        <v>4640</v>
      </c>
      <c r="B2736" s="57" t="s">
        <v>4082</v>
      </c>
      <c r="C2736" s="57" t="s">
        <v>4714</v>
      </c>
      <c r="D2736" s="91">
        <v>15</v>
      </c>
      <c r="E2736" s="57" t="s">
        <v>8058</v>
      </c>
      <c r="F2736" s="29">
        <f t="shared" si="139"/>
        <v>0</v>
      </c>
      <c r="G2736" s="23">
        <f t="shared" si="140"/>
        <v>8.4250000000000005E-2</v>
      </c>
      <c r="H2736" s="30"/>
      <c r="I2736" s="29"/>
      <c r="J2736" s="23">
        <f t="shared" si="141"/>
        <v>0</v>
      </c>
      <c r="K2736" s="30"/>
      <c r="L2736" s="29"/>
      <c r="M2736" s="98" t="s">
        <v>4944</v>
      </c>
      <c r="N2736" s="98" t="s">
        <v>4944</v>
      </c>
      <c r="O2736" s="98" t="s">
        <v>4944</v>
      </c>
      <c r="P2736" s="98">
        <v>0.33700000000000002</v>
      </c>
      <c r="Q2736" s="98" t="s">
        <v>4944</v>
      </c>
      <c r="R2736" s="98" t="s">
        <v>4944</v>
      </c>
      <c r="S2736" s="98" t="s">
        <v>4944</v>
      </c>
      <c r="T2736" s="98" t="s">
        <v>4944</v>
      </c>
      <c r="U2736" s="98" t="s">
        <v>4944</v>
      </c>
    </row>
    <row r="2737" spans="1:21" x14ac:dyDescent="0.25">
      <c r="A2737" s="57" t="s">
        <v>4640</v>
      </c>
      <c r="B2737" s="57" t="s">
        <v>2126</v>
      </c>
      <c r="C2737" s="57" t="s">
        <v>4714</v>
      </c>
      <c r="D2737" s="91">
        <v>15</v>
      </c>
      <c r="E2737" s="57" t="s">
        <v>8059</v>
      </c>
      <c r="F2737" s="29">
        <f t="shared" si="139"/>
        <v>0</v>
      </c>
      <c r="G2737" s="23">
        <f t="shared" si="140"/>
        <v>0</v>
      </c>
      <c r="H2737" s="30"/>
      <c r="I2737" s="29"/>
      <c r="J2737" s="23">
        <f t="shared" si="141"/>
        <v>5.6966000000000001</v>
      </c>
      <c r="K2737" s="30"/>
      <c r="L2737" s="29"/>
      <c r="M2737" s="98">
        <v>0</v>
      </c>
      <c r="N2737" s="98" t="s">
        <v>4944</v>
      </c>
      <c r="O2737" s="98" t="s">
        <v>4944</v>
      </c>
      <c r="P2737" s="98" t="s">
        <v>4944</v>
      </c>
      <c r="Q2737" s="98">
        <v>28.483000000000001</v>
      </c>
      <c r="R2737" s="98" t="s">
        <v>4944</v>
      </c>
      <c r="S2737" s="98" t="s">
        <v>4944</v>
      </c>
      <c r="T2737" s="98" t="s">
        <v>4944</v>
      </c>
      <c r="U2737" s="98" t="s">
        <v>4944</v>
      </c>
    </row>
    <row r="2738" spans="1:21" x14ac:dyDescent="0.25">
      <c r="A2738" s="57" t="s">
        <v>4640</v>
      </c>
      <c r="B2738" s="57" t="s">
        <v>2721</v>
      </c>
      <c r="C2738" s="57" t="s">
        <v>4714</v>
      </c>
      <c r="D2738" s="91">
        <v>15</v>
      </c>
      <c r="E2738" s="57" t="s">
        <v>8060</v>
      </c>
      <c r="F2738" s="29">
        <f t="shared" si="139"/>
        <v>0</v>
      </c>
      <c r="G2738" s="23">
        <f t="shared" si="140"/>
        <v>0</v>
      </c>
      <c r="H2738" s="30"/>
      <c r="I2738" s="29"/>
      <c r="J2738" s="23">
        <f t="shared" si="141"/>
        <v>0.37380000000000002</v>
      </c>
      <c r="K2738" s="30"/>
      <c r="L2738" s="29"/>
      <c r="M2738" s="98" t="s">
        <v>4944</v>
      </c>
      <c r="N2738" s="98" t="s">
        <v>4944</v>
      </c>
      <c r="O2738" s="98" t="s">
        <v>4944</v>
      </c>
      <c r="P2738" s="98" t="s">
        <v>4944</v>
      </c>
      <c r="Q2738" s="98">
        <v>1.869</v>
      </c>
      <c r="R2738" s="98" t="s">
        <v>4944</v>
      </c>
      <c r="S2738" s="98" t="s">
        <v>4944</v>
      </c>
      <c r="T2738" s="98" t="s">
        <v>4944</v>
      </c>
      <c r="U2738" s="98" t="s">
        <v>4944</v>
      </c>
    </row>
    <row r="2739" spans="1:21" x14ac:dyDescent="0.25">
      <c r="A2739" s="57" t="s">
        <v>4640</v>
      </c>
      <c r="B2739" s="57" t="s">
        <v>3239</v>
      </c>
      <c r="C2739" s="57" t="s">
        <v>4714</v>
      </c>
      <c r="D2739" s="91">
        <v>15</v>
      </c>
      <c r="E2739" s="57" t="s">
        <v>8063</v>
      </c>
      <c r="F2739" s="29">
        <f t="shared" si="139"/>
        <v>0</v>
      </c>
      <c r="G2739" s="23">
        <f t="shared" si="140"/>
        <v>170.36875000000001</v>
      </c>
      <c r="H2739" s="30"/>
      <c r="I2739" s="29"/>
      <c r="J2739" s="23">
        <f t="shared" si="141"/>
        <v>0</v>
      </c>
      <c r="K2739" s="30"/>
      <c r="L2739" s="29"/>
      <c r="M2739" s="98">
        <v>538.80799999999999</v>
      </c>
      <c r="N2739" s="98">
        <v>110.422</v>
      </c>
      <c r="O2739" s="98">
        <v>32.244999999999997</v>
      </c>
      <c r="P2739" s="98" t="s">
        <v>4944</v>
      </c>
      <c r="Q2739" s="98" t="s">
        <v>4944</v>
      </c>
      <c r="R2739" s="98" t="s">
        <v>4944</v>
      </c>
      <c r="S2739" s="98" t="s">
        <v>4944</v>
      </c>
      <c r="T2739" s="98" t="s">
        <v>4944</v>
      </c>
      <c r="U2739" s="98" t="s">
        <v>4944</v>
      </c>
    </row>
    <row r="2740" spans="1:21" x14ac:dyDescent="0.25">
      <c r="A2740" s="57" t="s">
        <v>4640</v>
      </c>
      <c r="B2740" s="57" t="s">
        <v>3620</v>
      </c>
      <c r="C2740" s="57" t="s">
        <v>4714</v>
      </c>
      <c r="D2740" s="91">
        <v>15</v>
      </c>
      <c r="E2740" s="57" t="s">
        <v>8064</v>
      </c>
      <c r="F2740" s="29">
        <f t="shared" si="139"/>
        <v>0</v>
      </c>
      <c r="G2740" s="23">
        <f t="shared" si="140"/>
        <v>40.253749999999997</v>
      </c>
      <c r="H2740" s="30"/>
      <c r="I2740" s="29"/>
      <c r="J2740" s="23">
        <f t="shared" si="141"/>
        <v>1.9599999999999999E-2</v>
      </c>
      <c r="K2740" s="30"/>
      <c r="L2740" s="29"/>
      <c r="M2740" s="98">
        <v>161.01499999999999</v>
      </c>
      <c r="N2740" s="98" t="s">
        <v>4944</v>
      </c>
      <c r="O2740" s="98" t="s">
        <v>4944</v>
      </c>
      <c r="P2740" s="98" t="s">
        <v>4944</v>
      </c>
      <c r="Q2740" s="98">
        <v>9.8000000000000004E-2</v>
      </c>
      <c r="R2740" s="98" t="s">
        <v>4944</v>
      </c>
      <c r="S2740" s="98" t="s">
        <v>4944</v>
      </c>
      <c r="T2740" s="98" t="s">
        <v>4944</v>
      </c>
      <c r="U2740" s="98" t="s">
        <v>4944</v>
      </c>
    </row>
    <row r="2741" spans="1:21" x14ac:dyDescent="0.25">
      <c r="A2741" s="57" t="s">
        <v>4640</v>
      </c>
      <c r="B2741" s="57" t="s">
        <v>3084</v>
      </c>
      <c r="C2741" s="57" t="s">
        <v>4714</v>
      </c>
      <c r="D2741" s="91">
        <v>15</v>
      </c>
      <c r="E2741" s="57" t="s">
        <v>8066</v>
      </c>
      <c r="F2741" s="29">
        <f t="shared" si="139"/>
        <v>0</v>
      </c>
      <c r="G2741" s="23">
        <f t="shared" si="140"/>
        <v>50.375</v>
      </c>
      <c r="H2741" s="30"/>
      <c r="I2741" s="29"/>
      <c r="J2741" s="23">
        <f t="shared" si="141"/>
        <v>0.13899999999999998</v>
      </c>
      <c r="K2741" s="30"/>
      <c r="L2741" s="29"/>
      <c r="M2741" s="98">
        <v>201.5</v>
      </c>
      <c r="N2741" s="98" t="s">
        <v>4944</v>
      </c>
      <c r="O2741" s="98" t="s">
        <v>4944</v>
      </c>
      <c r="P2741" s="98" t="s">
        <v>4944</v>
      </c>
      <c r="Q2741" s="98">
        <v>0.69499999999999995</v>
      </c>
      <c r="R2741" s="98" t="s">
        <v>4944</v>
      </c>
      <c r="S2741" s="98" t="s">
        <v>4944</v>
      </c>
      <c r="T2741" s="98" t="s">
        <v>4944</v>
      </c>
      <c r="U2741" s="98" t="s">
        <v>4944</v>
      </c>
    </row>
    <row r="2742" spans="1:21" x14ac:dyDescent="0.25">
      <c r="A2742" s="57" t="s">
        <v>4640</v>
      </c>
      <c r="B2742" s="57" t="s">
        <v>3924</v>
      </c>
      <c r="C2742" s="57" t="s">
        <v>4714</v>
      </c>
      <c r="D2742" s="91">
        <v>15</v>
      </c>
      <c r="E2742" s="57" t="s">
        <v>8068</v>
      </c>
      <c r="F2742" s="29">
        <f t="shared" si="139"/>
        <v>0</v>
      </c>
      <c r="G2742" s="23">
        <f t="shared" si="140"/>
        <v>14.201000000000001</v>
      </c>
      <c r="H2742" s="30"/>
      <c r="I2742" s="29"/>
      <c r="J2742" s="23">
        <f t="shared" si="141"/>
        <v>2.1648000000000001</v>
      </c>
      <c r="K2742" s="30"/>
      <c r="L2742" s="29"/>
      <c r="M2742" s="98" t="s">
        <v>4944</v>
      </c>
      <c r="N2742" s="98" t="s">
        <v>4944</v>
      </c>
      <c r="O2742" s="98" t="s">
        <v>4944</v>
      </c>
      <c r="P2742" s="98">
        <v>56.804000000000002</v>
      </c>
      <c r="Q2742" s="98">
        <v>10.824</v>
      </c>
      <c r="R2742" s="98" t="s">
        <v>4944</v>
      </c>
      <c r="S2742" s="98">
        <v>0</v>
      </c>
      <c r="T2742" s="98" t="s">
        <v>4944</v>
      </c>
      <c r="U2742" s="98">
        <v>0</v>
      </c>
    </row>
    <row r="2743" spans="1:21" x14ac:dyDescent="0.25">
      <c r="A2743" s="57" t="s">
        <v>4640</v>
      </c>
      <c r="B2743" s="57" t="s">
        <v>262</v>
      </c>
      <c r="C2743" s="57" t="s">
        <v>4714</v>
      </c>
      <c r="D2743" s="91">
        <v>15</v>
      </c>
      <c r="E2743" s="57" t="s">
        <v>8071</v>
      </c>
      <c r="F2743" s="29">
        <f t="shared" si="139"/>
        <v>0</v>
      </c>
      <c r="G2743" s="23">
        <f t="shared" si="140"/>
        <v>5.5022500000000001</v>
      </c>
      <c r="H2743" s="30"/>
      <c r="I2743" s="29"/>
      <c r="J2743" s="23">
        <f t="shared" si="141"/>
        <v>0</v>
      </c>
      <c r="K2743" s="30"/>
      <c r="L2743" s="29"/>
      <c r="M2743" s="98" t="s">
        <v>4944</v>
      </c>
      <c r="N2743" s="98" t="s">
        <v>4944</v>
      </c>
      <c r="O2743" s="98" t="s">
        <v>4944</v>
      </c>
      <c r="P2743" s="98">
        <v>22.009</v>
      </c>
      <c r="Q2743" s="98" t="s">
        <v>4944</v>
      </c>
      <c r="R2743" s="98" t="s">
        <v>4944</v>
      </c>
      <c r="S2743" s="98" t="s">
        <v>4944</v>
      </c>
      <c r="T2743" s="98">
        <v>0</v>
      </c>
      <c r="U2743" s="98" t="s">
        <v>4944</v>
      </c>
    </row>
    <row r="2744" spans="1:21" x14ac:dyDescent="0.25">
      <c r="A2744" s="57" t="s">
        <v>4640</v>
      </c>
      <c r="B2744" s="57" t="s">
        <v>1594</v>
      </c>
      <c r="C2744" s="57" t="s">
        <v>4714</v>
      </c>
      <c r="D2744" s="91">
        <v>15</v>
      </c>
      <c r="E2744" s="57" t="s">
        <v>8073</v>
      </c>
      <c r="F2744" s="29">
        <f t="shared" si="139"/>
        <v>0</v>
      </c>
      <c r="G2744" s="23">
        <f t="shared" si="140"/>
        <v>0</v>
      </c>
      <c r="H2744" s="30"/>
      <c r="I2744" s="29"/>
      <c r="J2744" s="23">
        <f t="shared" si="141"/>
        <v>0</v>
      </c>
      <c r="K2744" s="30"/>
      <c r="L2744" s="29"/>
      <c r="M2744" s="98" t="s">
        <v>4944</v>
      </c>
      <c r="N2744" s="98" t="s">
        <v>4944</v>
      </c>
      <c r="O2744" s="98">
        <v>0</v>
      </c>
      <c r="P2744" s="98" t="s">
        <v>4944</v>
      </c>
      <c r="Q2744" s="98" t="s">
        <v>4944</v>
      </c>
      <c r="R2744" s="98" t="s">
        <v>4944</v>
      </c>
      <c r="S2744" s="98" t="s">
        <v>4944</v>
      </c>
      <c r="T2744" s="98">
        <v>0</v>
      </c>
      <c r="U2744" s="98" t="s">
        <v>4944</v>
      </c>
    </row>
    <row r="2745" spans="1:21" x14ac:dyDescent="0.25">
      <c r="A2745" s="57" t="s">
        <v>4640</v>
      </c>
      <c r="B2745" s="57" t="s">
        <v>1673</v>
      </c>
      <c r="C2745" s="57" t="s">
        <v>4714</v>
      </c>
      <c r="D2745" s="91">
        <v>15</v>
      </c>
      <c r="E2745" s="57" t="s">
        <v>8074</v>
      </c>
      <c r="F2745" s="29">
        <f t="shared" si="139"/>
        <v>0</v>
      </c>
      <c r="G2745" s="23">
        <f t="shared" si="140"/>
        <v>0</v>
      </c>
      <c r="H2745" s="30"/>
      <c r="I2745" s="29"/>
      <c r="J2745" s="23">
        <f t="shared" si="141"/>
        <v>0</v>
      </c>
      <c r="K2745" s="30"/>
      <c r="L2745" s="29"/>
      <c r="M2745" s="98" t="s">
        <v>4944</v>
      </c>
      <c r="N2745" s="98" t="s">
        <v>4944</v>
      </c>
      <c r="O2745" s="98" t="s">
        <v>4944</v>
      </c>
      <c r="P2745" s="98" t="s">
        <v>4944</v>
      </c>
      <c r="Q2745" s="98" t="s">
        <v>4944</v>
      </c>
      <c r="R2745" s="98" t="s">
        <v>4944</v>
      </c>
      <c r="S2745" s="98" t="s">
        <v>4944</v>
      </c>
      <c r="T2745" s="98">
        <v>0</v>
      </c>
      <c r="U2745" s="98" t="s">
        <v>4944</v>
      </c>
    </row>
    <row r="2746" spans="1:21" x14ac:dyDescent="0.25">
      <c r="A2746" s="57" t="s">
        <v>4640</v>
      </c>
      <c r="B2746" s="57" t="s">
        <v>1401</v>
      </c>
      <c r="C2746" s="57" t="s">
        <v>4714</v>
      </c>
      <c r="D2746" s="91">
        <v>15</v>
      </c>
      <c r="E2746" s="57" t="s">
        <v>8075</v>
      </c>
      <c r="F2746" s="29">
        <f t="shared" si="139"/>
        <v>0</v>
      </c>
      <c r="G2746" s="23">
        <f t="shared" si="140"/>
        <v>0</v>
      </c>
      <c r="H2746" s="30"/>
      <c r="I2746" s="29"/>
      <c r="J2746" s="23">
        <f t="shared" si="141"/>
        <v>4.5400000000000003E-2</v>
      </c>
      <c r="K2746" s="30"/>
      <c r="L2746" s="29"/>
      <c r="M2746" s="98" t="s">
        <v>4944</v>
      </c>
      <c r="N2746" s="98" t="s">
        <v>4944</v>
      </c>
      <c r="O2746" s="98" t="s">
        <v>4944</v>
      </c>
      <c r="P2746" s="98" t="s">
        <v>4944</v>
      </c>
      <c r="Q2746" s="98" t="s">
        <v>4944</v>
      </c>
      <c r="R2746" s="98">
        <v>0.22700000000000001</v>
      </c>
      <c r="S2746" s="98" t="s">
        <v>4944</v>
      </c>
      <c r="T2746" s="98">
        <v>0</v>
      </c>
      <c r="U2746" s="98" t="s">
        <v>4944</v>
      </c>
    </row>
    <row r="2747" spans="1:21" x14ac:dyDescent="0.25">
      <c r="A2747" s="57" t="s">
        <v>4640</v>
      </c>
      <c r="B2747" s="57" t="s">
        <v>740</v>
      </c>
      <c r="C2747" s="57" t="s">
        <v>4714</v>
      </c>
      <c r="D2747" s="91">
        <v>15</v>
      </c>
      <c r="E2747" s="57" t="s">
        <v>8076</v>
      </c>
      <c r="F2747" s="29">
        <f t="shared" si="139"/>
        <v>0</v>
      </c>
      <c r="G2747" s="23">
        <f t="shared" si="140"/>
        <v>0.375</v>
      </c>
      <c r="H2747" s="30"/>
      <c r="I2747" s="29"/>
      <c r="J2747" s="23">
        <f t="shared" si="141"/>
        <v>3.72</v>
      </c>
      <c r="K2747" s="30"/>
      <c r="L2747" s="29"/>
      <c r="M2747" s="98">
        <v>1.5</v>
      </c>
      <c r="N2747" s="98" t="s">
        <v>4944</v>
      </c>
      <c r="O2747" s="98" t="s">
        <v>4944</v>
      </c>
      <c r="P2747" s="98" t="s">
        <v>4944</v>
      </c>
      <c r="Q2747" s="98" t="s">
        <v>4944</v>
      </c>
      <c r="R2747" s="98">
        <v>18.600000000000001</v>
      </c>
      <c r="S2747" s="98" t="s">
        <v>4944</v>
      </c>
      <c r="T2747" s="98" t="s">
        <v>4944</v>
      </c>
      <c r="U2747" s="98" t="s">
        <v>4944</v>
      </c>
    </row>
    <row r="2748" spans="1:21" x14ac:dyDescent="0.25">
      <c r="A2748" s="57" t="s">
        <v>4640</v>
      </c>
      <c r="B2748" s="57" t="s">
        <v>3266</v>
      </c>
      <c r="C2748" s="57" t="s">
        <v>4714</v>
      </c>
      <c r="D2748" s="91">
        <v>15</v>
      </c>
      <c r="E2748" s="57" t="s">
        <v>8080</v>
      </c>
      <c r="F2748" s="29">
        <f t="shared" si="139"/>
        <v>0</v>
      </c>
      <c r="G2748" s="23">
        <f t="shared" si="140"/>
        <v>3.6000000000000004E-2</v>
      </c>
      <c r="H2748" s="30"/>
      <c r="I2748" s="29"/>
      <c r="J2748" s="23">
        <f t="shared" si="141"/>
        <v>0</v>
      </c>
      <c r="K2748" s="30"/>
      <c r="L2748" s="29"/>
      <c r="M2748" s="98">
        <v>8.0000000000000002E-3</v>
      </c>
      <c r="N2748" s="98" t="s">
        <v>4944</v>
      </c>
      <c r="O2748" s="98" t="s">
        <v>4944</v>
      </c>
      <c r="P2748" s="98">
        <v>0.13600000000000001</v>
      </c>
      <c r="Q2748" s="98" t="s">
        <v>4944</v>
      </c>
      <c r="R2748" s="98">
        <v>0</v>
      </c>
      <c r="S2748" s="98">
        <v>0</v>
      </c>
      <c r="T2748" s="98">
        <v>0</v>
      </c>
      <c r="U2748" s="98">
        <v>0</v>
      </c>
    </row>
    <row r="2749" spans="1:21" x14ac:dyDescent="0.25">
      <c r="A2749" s="57" t="s">
        <v>4640</v>
      </c>
      <c r="B2749" s="57" t="s">
        <v>3149</v>
      </c>
      <c r="C2749" s="57" t="s">
        <v>4714</v>
      </c>
      <c r="D2749" s="91">
        <v>15</v>
      </c>
      <c r="E2749" s="57" t="s">
        <v>8081</v>
      </c>
      <c r="F2749" s="29">
        <f t="shared" si="139"/>
        <v>0</v>
      </c>
      <c r="G2749" s="23">
        <f t="shared" si="140"/>
        <v>1.0749999999999999E-2</v>
      </c>
      <c r="H2749" s="30"/>
      <c r="I2749" s="29"/>
      <c r="J2749" s="23">
        <f t="shared" si="141"/>
        <v>0</v>
      </c>
      <c r="K2749" s="30"/>
      <c r="L2749" s="29"/>
      <c r="M2749" s="98" t="s">
        <v>4944</v>
      </c>
      <c r="N2749" s="98" t="s">
        <v>4944</v>
      </c>
      <c r="O2749" s="98" t="s">
        <v>4944</v>
      </c>
      <c r="P2749" s="98">
        <v>4.2999999999999997E-2</v>
      </c>
      <c r="Q2749" s="98" t="s">
        <v>4944</v>
      </c>
      <c r="R2749" s="98">
        <v>0</v>
      </c>
      <c r="S2749" s="98" t="s">
        <v>4944</v>
      </c>
      <c r="T2749" s="98">
        <v>0</v>
      </c>
      <c r="U2749" s="98" t="s">
        <v>4944</v>
      </c>
    </row>
    <row r="2750" spans="1:21" x14ac:dyDescent="0.25">
      <c r="A2750" s="57" t="s">
        <v>4640</v>
      </c>
      <c r="B2750" s="57" t="s">
        <v>3049</v>
      </c>
      <c r="C2750" s="57" t="s">
        <v>4714</v>
      </c>
      <c r="D2750" s="91">
        <v>15</v>
      </c>
      <c r="E2750" s="57" t="s">
        <v>8087</v>
      </c>
      <c r="F2750" s="29">
        <f t="shared" si="139"/>
        <v>0</v>
      </c>
      <c r="G2750" s="23">
        <f t="shared" si="140"/>
        <v>3.0000000000000001E-3</v>
      </c>
      <c r="H2750" s="30"/>
      <c r="I2750" s="29"/>
      <c r="J2750" s="23">
        <f t="shared" si="141"/>
        <v>3.8E-3</v>
      </c>
      <c r="K2750" s="30"/>
      <c r="L2750" s="29"/>
      <c r="M2750" s="98" t="s">
        <v>4944</v>
      </c>
      <c r="N2750" s="98">
        <v>1.2E-2</v>
      </c>
      <c r="O2750" s="98" t="s">
        <v>4944</v>
      </c>
      <c r="P2750" s="98" t="s">
        <v>4944</v>
      </c>
      <c r="Q2750" s="98" t="s">
        <v>4944</v>
      </c>
      <c r="R2750" s="98">
        <v>1.9E-2</v>
      </c>
      <c r="S2750" s="98" t="s">
        <v>4944</v>
      </c>
      <c r="T2750" s="98" t="s">
        <v>4944</v>
      </c>
      <c r="U2750" s="98" t="s">
        <v>4944</v>
      </c>
    </row>
    <row r="2751" spans="1:21" x14ac:dyDescent="0.25">
      <c r="A2751" s="57" t="s">
        <v>4640</v>
      </c>
      <c r="B2751" s="57" t="s">
        <v>9592</v>
      </c>
      <c r="C2751" s="57" t="s">
        <v>4715</v>
      </c>
      <c r="D2751" s="91">
        <v>15</v>
      </c>
      <c r="E2751" s="57" t="s">
        <v>9593</v>
      </c>
      <c r="F2751" s="29">
        <f t="shared" si="139"/>
        <v>0</v>
      </c>
      <c r="G2751" s="23">
        <f t="shared" si="140"/>
        <v>49.69</v>
      </c>
      <c r="H2751" s="30"/>
      <c r="I2751" s="29"/>
      <c r="J2751" s="23">
        <f t="shared" si="141"/>
        <v>0</v>
      </c>
      <c r="K2751" s="30"/>
      <c r="L2751" s="29"/>
      <c r="M2751" s="98" t="s">
        <v>4944</v>
      </c>
      <c r="N2751" s="98">
        <v>53.750999999999998</v>
      </c>
      <c r="O2751" s="98">
        <v>131.5</v>
      </c>
      <c r="P2751" s="98">
        <v>13.509</v>
      </c>
      <c r="Q2751" s="98" t="s">
        <v>4944</v>
      </c>
      <c r="R2751" s="98" t="s">
        <v>4944</v>
      </c>
      <c r="S2751" s="98" t="s">
        <v>4944</v>
      </c>
      <c r="T2751" s="98" t="s">
        <v>4944</v>
      </c>
      <c r="U2751" s="98" t="s">
        <v>4944</v>
      </c>
    </row>
    <row r="2752" spans="1:21" x14ac:dyDescent="0.25">
      <c r="A2752" s="57" t="s">
        <v>4640</v>
      </c>
      <c r="B2752" s="57" t="s">
        <v>961</v>
      </c>
      <c r="C2752" s="57" t="s">
        <v>4715</v>
      </c>
      <c r="D2752" s="91">
        <v>15</v>
      </c>
      <c r="E2752" s="57" t="s">
        <v>8094</v>
      </c>
      <c r="F2752" s="29">
        <f t="shared" si="139"/>
        <v>0</v>
      </c>
      <c r="G2752" s="23">
        <f t="shared" si="140"/>
        <v>2.25</v>
      </c>
      <c r="H2752" s="30"/>
      <c r="I2752" s="29"/>
      <c r="J2752" s="23">
        <f t="shared" si="141"/>
        <v>0</v>
      </c>
      <c r="K2752" s="30"/>
      <c r="L2752" s="29"/>
      <c r="M2752" s="98" t="s">
        <v>4944</v>
      </c>
      <c r="N2752" s="98" t="s">
        <v>4944</v>
      </c>
      <c r="O2752" s="98" t="s">
        <v>4944</v>
      </c>
      <c r="P2752" s="98">
        <v>9</v>
      </c>
      <c r="Q2752" s="98" t="s">
        <v>4944</v>
      </c>
      <c r="R2752" s="98" t="s">
        <v>4944</v>
      </c>
      <c r="S2752" s="98" t="s">
        <v>4944</v>
      </c>
      <c r="T2752" s="98" t="s">
        <v>4944</v>
      </c>
      <c r="U2752" s="98" t="s">
        <v>4944</v>
      </c>
    </row>
    <row r="2753" spans="1:21" x14ac:dyDescent="0.25">
      <c r="A2753" s="57" t="s">
        <v>4640</v>
      </c>
      <c r="B2753" s="57" t="s">
        <v>2105</v>
      </c>
      <c r="C2753" s="57" t="s">
        <v>4715</v>
      </c>
      <c r="D2753" s="91">
        <v>15</v>
      </c>
      <c r="E2753" s="57" t="s">
        <v>8102</v>
      </c>
      <c r="F2753" s="29">
        <f t="shared" si="139"/>
        <v>0</v>
      </c>
      <c r="G2753" s="23">
        <f t="shared" si="140"/>
        <v>0.23200000000000001</v>
      </c>
      <c r="H2753" s="30"/>
      <c r="I2753" s="29"/>
      <c r="J2753" s="23">
        <f t="shared" si="141"/>
        <v>0</v>
      </c>
      <c r="K2753" s="30"/>
      <c r="L2753" s="29"/>
      <c r="M2753" s="98">
        <v>0.92800000000000005</v>
      </c>
      <c r="N2753" s="98" t="s">
        <v>4944</v>
      </c>
      <c r="O2753" s="98" t="s">
        <v>4944</v>
      </c>
      <c r="P2753" s="98" t="s">
        <v>4944</v>
      </c>
      <c r="Q2753" s="98" t="s">
        <v>4944</v>
      </c>
      <c r="R2753" s="98" t="s">
        <v>4944</v>
      </c>
      <c r="S2753" s="98" t="s">
        <v>4944</v>
      </c>
      <c r="T2753" s="98" t="s">
        <v>4944</v>
      </c>
      <c r="U2753" s="98" t="s">
        <v>4944</v>
      </c>
    </row>
    <row r="2754" spans="1:21" x14ac:dyDescent="0.25">
      <c r="A2754" s="57" t="s">
        <v>4640</v>
      </c>
      <c r="B2754" s="57" t="s">
        <v>2860</v>
      </c>
      <c r="C2754" s="57" t="s">
        <v>4716</v>
      </c>
      <c r="D2754" s="91">
        <v>15</v>
      </c>
      <c r="E2754" s="57" t="s">
        <v>8109</v>
      </c>
      <c r="F2754" s="29">
        <f t="shared" si="139"/>
        <v>0</v>
      </c>
      <c r="G2754" s="23">
        <f t="shared" si="140"/>
        <v>0</v>
      </c>
      <c r="H2754" s="30"/>
      <c r="I2754" s="29"/>
      <c r="J2754" s="23">
        <f t="shared" si="141"/>
        <v>3.8959999999999999</v>
      </c>
      <c r="K2754" s="30"/>
      <c r="L2754" s="29"/>
      <c r="M2754" s="98" t="s">
        <v>4944</v>
      </c>
      <c r="N2754" s="98" t="s">
        <v>4944</v>
      </c>
      <c r="O2754" s="98" t="s">
        <v>4944</v>
      </c>
      <c r="P2754" s="98" t="s">
        <v>4944</v>
      </c>
      <c r="Q2754" s="98" t="s">
        <v>4944</v>
      </c>
      <c r="R2754" s="98">
        <v>19.48</v>
      </c>
      <c r="S2754" s="98" t="s">
        <v>4944</v>
      </c>
      <c r="T2754" s="98" t="s">
        <v>4944</v>
      </c>
      <c r="U2754" s="98" t="s">
        <v>4944</v>
      </c>
    </row>
    <row r="2755" spans="1:21" x14ac:dyDescent="0.25">
      <c r="A2755" s="57" t="s">
        <v>4640</v>
      </c>
      <c r="B2755" s="57" t="s">
        <v>3223</v>
      </c>
      <c r="C2755" s="57" t="s">
        <v>4716</v>
      </c>
      <c r="D2755" s="91">
        <v>15</v>
      </c>
      <c r="E2755" s="57" t="s">
        <v>8111</v>
      </c>
      <c r="F2755" s="29">
        <f t="shared" si="139"/>
        <v>0</v>
      </c>
      <c r="G2755" s="23">
        <f t="shared" si="140"/>
        <v>2.4535</v>
      </c>
      <c r="H2755" s="30"/>
      <c r="I2755" s="29"/>
      <c r="J2755" s="23">
        <f t="shared" si="141"/>
        <v>0.91880000000000006</v>
      </c>
      <c r="K2755" s="30"/>
      <c r="L2755" s="29"/>
      <c r="M2755" s="98">
        <v>4.7240000000000002</v>
      </c>
      <c r="N2755" s="98" t="s">
        <v>4944</v>
      </c>
      <c r="O2755" s="98">
        <v>5.09</v>
      </c>
      <c r="P2755" s="98" t="s">
        <v>4944</v>
      </c>
      <c r="Q2755" s="98">
        <v>4.5940000000000003</v>
      </c>
      <c r="R2755" s="98" t="s">
        <v>4944</v>
      </c>
      <c r="S2755" s="98" t="s">
        <v>4944</v>
      </c>
      <c r="T2755" s="98" t="s">
        <v>4944</v>
      </c>
      <c r="U2755" s="98" t="s">
        <v>4944</v>
      </c>
    </row>
    <row r="2756" spans="1:21" x14ac:dyDescent="0.25">
      <c r="A2756" s="57" t="s">
        <v>4640</v>
      </c>
      <c r="B2756" s="57" t="s">
        <v>3050</v>
      </c>
      <c r="C2756" s="57" t="s">
        <v>4716</v>
      </c>
      <c r="D2756" s="91">
        <v>15</v>
      </c>
      <c r="E2756" s="57" t="s">
        <v>8112</v>
      </c>
      <c r="F2756" s="29">
        <f t="shared" si="139"/>
        <v>0</v>
      </c>
      <c r="G2756" s="23">
        <f t="shared" si="140"/>
        <v>0.153</v>
      </c>
      <c r="H2756" s="30"/>
      <c r="I2756" s="29"/>
      <c r="J2756" s="23">
        <f t="shared" si="141"/>
        <v>5.7399999999999993E-2</v>
      </c>
      <c r="K2756" s="30"/>
      <c r="L2756" s="29"/>
      <c r="M2756" s="98">
        <v>0.29399999999999998</v>
      </c>
      <c r="N2756" s="98" t="s">
        <v>4944</v>
      </c>
      <c r="O2756" s="98">
        <v>0.318</v>
      </c>
      <c r="P2756" s="98" t="s">
        <v>4944</v>
      </c>
      <c r="Q2756" s="98">
        <v>0.28699999999999998</v>
      </c>
      <c r="R2756" s="98" t="s">
        <v>4944</v>
      </c>
      <c r="S2756" s="98" t="s">
        <v>4944</v>
      </c>
      <c r="T2756" s="98" t="s">
        <v>4944</v>
      </c>
      <c r="U2756" s="98" t="s">
        <v>4944</v>
      </c>
    </row>
    <row r="2757" spans="1:21" x14ac:dyDescent="0.25">
      <c r="A2757" s="57" t="s">
        <v>4640</v>
      </c>
      <c r="B2757" s="57" t="s">
        <v>24</v>
      </c>
      <c r="C2757" s="57" t="s">
        <v>4716</v>
      </c>
      <c r="D2757" s="91">
        <v>15</v>
      </c>
      <c r="E2757" s="57" t="s">
        <v>8115</v>
      </c>
      <c r="F2757" s="29">
        <f t="shared" si="139"/>
        <v>0</v>
      </c>
      <c r="G2757" s="23">
        <f t="shared" si="140"/>
        <v>1.22</v>
      </c>
      <c r="H2757" s="30"/>
      <c r="I2757" s="29"/>
      <c r="J2757" s="23">
        <f t="shared" si="141"/>
        <v>0</v>
      </c>
      <c r="K2757" s="30"/>
      <c r="L2757" s="29"/>
      <c r="M2757" s="98" t="s">
        <v>4944</v>
      </c>
      <c r="N2757" s="98">
        <v>4.88</v>
      </c>
      <c r="O2757" s="98" t="s">
        <v>4944</v>
      </c>
      <c r="P2757" s="98" t="s">
        <v>4944</v>
      </c>
      <c r="Q2757" s="98" t="s">
        <v>4944</v>
      </c>
      <c r="R2757" s="98" t="s">
        <v>4944</v>
      </c>
      <c r="S2757" s="98" t="s">
        <v>4944</v>
      </c>
      <c r="T2757" s="98" t="s">
        <v>4944</v>
      </c>
      <c r="U2757" s="98" t="s">
        <v>4944</v>
      </c>
    </row>
    <row r="2758" spans="1:21" x14ac:dyDescent="0.25">
      <c r="A2758" s="57" t="s">
        <v>4640</v>
      </c>
      <c r="B2758" s="57" t="s">
        <v>1489</v>
      </c>
      <c r="C2758" s="57" t="s">
        <v>4716</v>
      </c>
      <c r="D2758" s="91">
        <v>15</v>
      </c>
      <c r="E2758" s="57" t="s">
        <v>8119</v>
      </c>
      <c r="F2758" s="29">
        <f t="shared" si="139"/>
        <v>0</v>
      </c>
      <c r="G2758" s="23">
        <f t="shared" si="140"/>
        <v>3.5982499999999997</v>
      </c>
      <c r="H2758" s="30"/>
      <c r="I2758" s="29"/>
      <c r="J2758" s="23">
        <f t="shared" si="141"/>
        <v>0</v>
      </c>
      <c r="K2758" s="30"/>
      <c r="L2758" s="29"/>
      <c r="M2758" s="98">
        <v>6.2E-2</v>
      </c>
      <c r="N2758" s="98">
        <v>14.276</v>
      </c>
      <c r="O2758" s="98">
        <v>0</v>
      </c>
      <c r="P2758" s="98">
        <v>5.5E-2</v>
      </c>
      <c r="Q2758" s="98" t="s">
        <v>4944</v>
      </c>
      <c r="R2758" s="98" t="s">
        <v>4944</v>
      </c>
      <c r="S2758" s="98" t="s">
        <v>4944</v>
      </c>
      <c r="T2758" s="98" t="s">
        <v>4944</v>
      </c>
      <c r="U2758" s="98">
        <v>0</v>
      </c>
    </row>
    <row r="2759" spans="1:21" x14ac:dyDescent="0.25">
      <c r="A2759" s="57" t="s">
        <v>4640</v>
      </c>
      <c r="B2759" s="57" t="s">
        <v>92</v>
      </c>
      <c r="C2759" s="57" t="s">
        <v>4716</v>
      </c>
      <c r="D2759" s="91">
        <v>15</v>
      </c>
      <c r="E2759" s="57" t="s">
        <v>8122</v>
      </c>
      <c r="F2759" s="29">
        <f t="shared" si="139"/>
        <v>0</v>
      </c>
      <c r="G2759" s="23">
        <f t="shared" si="140"/>
        <v>0.52100000000000002</v>
      </c>
      <c r="H2759" s="30"/>
      <c r="I2759" s="29"/>
      <c r="J2759" s="23">
        <f t="shared" si="141"/>
        <v>0.50480000000000003</v>
      </c>
      <c r="K2759" s="30"/>
      <c r="L2759" s="29"/>
      <c r="M2759" s="98" t="s">
        <v>4944</v>
      </c>
      <c r="N2759" s="98">
        <v>0</v>
      </c>
      <c r="O2759" s="98">
        <v>0</v>
      </c>
      <c r="P2759" s="98">
        <v>2.0840000000000001</v>
      </c>
      <c r="Q2759" s="98">
        <v>2.524</v>
      </c>
      <c r="R2759" s="98">
        <v>0</v>
      </c>
      <c r="S2759" s="98">
        <v>0</v>
      </c>
      <c r="T2759" s="98">
        <v>0</v>
      </c>
      <c r="U2759" s="98" t="s">
        <v>4944</v>
      </c>
    </row>
    <row r="2760" spans="1:21" x14ac:dyDescent="0.25">
      <c r="A2760" s="57" t="s">
        <v>4640</v>
      </c>
      <c r="B2760" s="57" t="s">
        <v>2434</v>
      </c>
      <c r="C2760" s="57" t="s">
        <v>4716</v>
      </c>
      <c r="D2760" s="91">
        <v>15</v>
      </c>
      <c r="E2760" s="57" t="s">
        <v>8123</v>
      </c>
      <c r="F2760" s="29">
        <f t="shared" si="139"/>
        <v>0</v>
      </c>
      <c r="G2760" s="23">
        <f t="shared" si="140"/>
        <v>0.16775000000000001</v>
      </c>
      <c r="H2760" s="30"/>
      <c r="I2760" s="29"/>
      <c r="J2760" s="23">
        <f t="shared" si="141"/>
        <v>0</v>
      </c>
      <c r="K2760" s="30"/>
      <c r="L2760" s="29"/>
      <c r="M2760" s="98" t="s">
        <v>4944</v>
      </c>
      <c r="N2760" s="98" t="s">
        <v>4944</v>
      </c>
      <c r="O2760" s="98" t="s">
        <v>4944</v>
      </c>
      <c r="P2760" s="98">
        <v>0.67100000000000004</v>
      </c>
      <c r="Q2760" s="98" t="s">
        <v>4944</v>
      </c>
      <c r="R2760" s="98" t="s">
        <v>4944</v>
      </c>
      <c r="S2760" s="98" t="s">
        <v>4944</v>
      </c>
      <c r="T2760" s="98" t="s">
        <v>4944</v>
      </c>
      <c r="U2760" s="98" t="s">
        <v>4944</v>
      </c>
    </row>
    <row r="2761" spans="1:21" x14ac:dyDescent="0.25">
      <c r="A2761" s="57" t="s">
        <v>4640</v>
      </c>
      <c r="B2761" s="57" t="s">
        <v>2483</v>
      </c>
      <c r="C2761" s="57" t="s">
        <v>4716</v>
      </c>
      <c r="D2761" s="91">
        <v>15</v>
      </c>
      <c r="E2761" s="57" t="s">
        <v>8126</v>
      </c>
      <c r="F2761" s="29">
        <f t="shared" si="139"/>
        <v>0</v>
      </c>
      <c r="G2761" s="23">
        <f t="shared" si="140"/>
        <v>1.0209999999999999</v>
      </c>
      <c r="H2761" s="30"/>
      <c r="I2761" s="29"/>
      <c r="J2761" s="23">
        <f t="shared" si="141"/>
        <v>0</v>
      </c>
      <c r="K2761" s="30"/>
      <c r="L2761" s="29"/>
      <c r="M2761" s="98" t="s">
        <v>4944</v>
      </c>
      <c r="N2761" s="98">
        <v>3.9449999999999998</v>
      </c>
      <c r="O2761" s="98" t="s">
        <v>4944</v>
      </c>
      <c r="P2761" s="98">
        <v>0.13900000000000001</v>
      </c>
      <c r="Q2761" s="98" t="s">
        <v>4944</v>
      </c>
      <c r="R2761" s="98" t="s">
        <v>4944</v>
      </c>
      <c r="S2761" s="98" t="s">
        <v>4944</v>
      </c>
      <c r="T2761" s="98" t="s">
        <v>4944</v>
      </c>
      <c r="U2761" s="98" t="s">
        <v>4944</v>
      </c>
    </row>
    <row r="2762" spans="1:21" x14ac:dyDescent="0.25">
      <c r="A2762" s="57" t="s">
        <v>4640</v>
      </c>
      <c r="B2762" s="57" t="s">
        <v>1860</v>
      </c>
      <c r="C2762" s="57" t="s">
        <v>4716</v>
      </c>
      <c r="D2762" s="91">
        <v>15</v>
      </c>
      <c r="E2762" s="57" t="s">
        <v>8131</v>
      </c>
      <c r="F2762" s="29">
        <f t="shared" si="139"/>
        <v>0</v>
      </c>
      <c r="G2762" s="23">
        <f t="shared" si="140"/>
        <v>7.8E-2</v>
      </c>
      <c r="H2762" s="30"/>
      <c r="I2762" s="29"/>
      <c r="J2762" s="23">
        <f t="shared" si="141"/>
        <v>18.9254</v>
      </c>
      <c r="K2762" s="30"/>
      <c r="L2762" s="29"/>
      <c r="M2762" s="98" t="s">
        <v>4944</v>
      </c>
      <c r="N2762" s="98">
        <v>0.312</v>
      </c>
      <c r="O2762" s="98" t="s">
        <v>4944</v>
      </c>
      <c r="P2762" s="98" t="s">
        <v>4944</v>
      </c>
      <c r="Q2762" s="98">
        <v>94.626999999999995</v>
      </c>
      <c r="R2762" s="98" t="s">
        <v>4944</v>
      </c>
      <c r="S2762" s="98" t="s">
        <v>4944</v>
      </c>
      <c r="T2762" s="98" t="s">
        <v>4944</v>
      </c>
      <c r="U2762" s="98">
        <v>0</v>
      </c>
    </row>
    <row r="2763" spans="1:21" x14ac:dyDescent="0.25">
      <c r="A2763" s="57" t="s">
        <v>4640</v>
      </c>
      <c r="B2763" s="57" t="s">
        <v>1974</v>
      </c>
      <c r="C2763" s="57" t="s">
        <v>4716</v>
      </c>
      <c r="D2763" s="91">
        <v>15</v>
      </c>
      <c r="E2763" s="57" t="s">
        <v>8135</v>
      </c>
      <c r="F2763" s="29">
        <f t="shared" si="139"/>
        <v>0</v>
      </c>
      <c r="G2763" s="23">
        <f t="shared" si="140"/>
        <v>0</v>
      </c>
      <c r="H2763" s="30"/>
      <c r="I2763" s="29"/>
      <c r="J2763" s="23">
        <f t="shared" si="141"/>
        <v>0</v>
      </c>
      <c r="K2763" s="30"/>
      <c r="L2763" s="29"/>
      <c r="M2763" s="98" t="s">
        <v>4944</v>
      </c>
      <c r="N2763" s="98" t="s">
        <v>4944</v>
      </c>
      <c r="O2763" s="98">
        <v>0</v>
      </c>
      <c r="P2763" s="98" t="s">
        <v>4944</v>
      </c>
      <c r="Q2763" s="98" t="s">
        <v>4944</v>
      </c>
      <c r="R2763" s="98" t="s">
        <v>4944</v>
      </c>
      <c r="S2763" s="98" t="s">
        <v>4944</v>
      </c>
      <c r="T2763" s="98" t="s">
        <v>4944</v>
      </c>
      <c r="U2763" s="98" t="s">
        <v>4944</v>
      </c>
    </row>
    <row r="2764" spans="1:21" x14ac:dyDescent="0.25">
      <c r="A2764" s="57" t="s">
        <v>4640</v>
      </c>
      <c r="B2764" s="57" t="s">
        <v>2978</v>
      </c>
      <c r="C2764" s="57" t="s">
        <v>4717</v>
      </c>
      <c r="D2764" s="91">
        <v>15</v>
      </c>
      <c r="E2764" s="57" t="s">
        <v>8139</v>
      </c>
      <c r="F2764" s="29">
        <f t="shared" si="139"/>
        <v>0</v>
      </c>
      <c r="G2764" s="23">
        <f t="shared" si="140"/>
        <v>258.74275</v>
      </c>
      <c r="H2764" s="30"/>
      <c r="I2764" s="29"/>
      <c r="J2764" s="23">
        <f t="shared" si="141"/>
        <v>0</v>
      </c>
      <c r="K2764" s="30"/>
      <c r="L2764" s="29"/>
      <c r="M2764" s="98" t="s">
        <v>4944</v>
      </c>
      <c r="N2764" s="98" t="s">
        <v>4944</v>
      </c>
      <c r="O2764" s="98" t="s">
        <v>4944</v>
      </c>
      <c r="P2764" s="98">
        <v>1034.971</v>
      </c>
      <c r="Q2764" s="98" t="s">
        <v>4944</v>
      </c>
      <c r="R2764" s="98" t="s">
        <v>4944</v>
      </c>
      <c r="S2764" s="98" t="s">
        <v>4944</v>
      </c>
      <c r="T2764" s="98" t="s">
        <v>4944</v>
      </c>
      <c r="U2764" s="98" t="s">
        <v>4944</v>
      </c>
    </row>
    <row r="2765" spans="1:21" x14ac:dyDescent="0.25">
      <c r="A2765" s="57" t="s">
        <v>4640</v>
      </c>
      <c r="B2765" s="57" t="s">
        <v>4105</v>
      </c>
      <c r="C2765" s="57" t="s">
        <v>4717</v>
      </c>
      <c r="D2765" s="91">
        <v>15</v>
      </c>
      <c r="E2765" s="57" t="s">
        <v>8146</v>
      </c>
      <c r="F2765" s="29">
        <f t="shared" si="139"/>
        <v>0</v>
      </c>
      <c r="G2765" s="23">
        <f t="shared" si="140"/>
        <v>0.32850000000000001</v>
      </c>
      <c r="H2765" s="30"/>
      <c r="I2765" s="29"/>
      <c r="J2765" s="23">
        <f t="shared" si="141"/>
        <v>0</v>
      </c>
      <c r="K2765" s="30"/>
      <c r="L2765" s="29"/>
      <c r="M2765" s="98" t="s">
        <v>4944</v>
      </c>
      <c r="N2765" s="98" t="s">
        <v>4944</v>
      </c>
      <c r="O2765" s="98">
        <v>1.3140000000000001</v>
      </c>
      <c r="P2765" s="98" t="s">
        <v>4944</v>
      </c>
      <c r="Q2765" s="98" t="s">
        <v>4944</v>
      </c>
      <c r="R2765" s="98" t="s">
        <v>4944</v>
      </c>
      <c r="S2765" s="98" t="s">
        <v>4944</v>
      </c>
      <c r="T2765" s="98" t="s">
        <v>4944</v>
      </c>
      <c r="U2765" s="98" t="s">
        <v>4944</v>
      </c>
    </row>
    <row r="2766" spans="1:21" x14ac:dyDescent="0.25">
      <c r="A2766" s="57" t="s">
        <v>4640</v>
      </c>
      <c r="B2766" s="57" t="s">
        <v>3684</v>
      </c>
      <c r="C2766" s="57" t="s">
        <v>4718</v>
      </c>
      <c r="D2766" s="91">
        <v>15</v>
      </c>
      <c r="E2766" s="57" t="s">
        <v>8150</v>
      </c>
      <c r="F2766" s="29">
        <f t="shared" si="139"/>
        <v>0</v>
      </c>
      <c r="G2766" s="23">
        <f t="shared" si="140"/>
        <v>0</v>
      </c>
      <c r="H2766" s="30"/>
      <c r="I2766" s="29"/>
      <c r="J2766" s="23">
        <f t="shared" si="141"/>
        <v>9.6</v>
      </c>
      <c r="K2766" s="30"/>
      <c r="L2766" s="29"/>
      <c r="M2766" s="98" t="s">
        <v>4944</v>
      </c>
      <c r="N2766" s="98" t="s">
        <v>4944</v>
      </c>
      <c r="O2766" s="98" t="s">
        <v>4944</v>
      </c>
      <c r="P2766" s="98" t="s">
        <v>4944</v>
      </c>
      <c r="Q2766" s="98">
        <v>48</v>
      </c>
      <c r="R2766" s="98" t="s">
        <v>4944</v>
      </c>
      <c r="S2766" s="98" t="s">
        <v>4944</v>
      </c>
      <c r="T2766" s="98" t="s">
        <v>4944</v>
      </c>
      <c r="U2766" s="98" t="s">
        <v>4944</v>
      </c>
    </row>
    <row r="2767" spans="1:21" x14ac:dyDescent="0.25">
      <c r="A2767" s="57" t="s">
        <v>4640</v>
      </c>
      <c r="B2767" s="57" t="s">
        <v>1799</v>
      </c>
      <c r="C2767" s="57" t="s">
        <v>4718</v>
      </c>
      <c r="D2767" s="91">
        <v>15</v>
      </c>
      <c r="E2767" s="57" t="s">
        <v>8151</v>
      </c>
      <c r="F2767" s="29">
        <f t="shared" si="139"/>
        <v>0</v>
      </c>
      <c r="G2767" s="23">
        <f t="shared" si="140"/>
        <v>29.926000000000002</v>
      </c>
      <c r="H2767" s="30"/>
      <c r="I2767" s="29"/>
      <c r="J2767" s="23">
        <f t="shared" si="141"/>
        <v>0.15960000000000002</v>
      </c>
      <c r="K2767" s="30"/>
      <c r="L2767" s="29"/>
      <c r="M2767" s="98" t="s">
        <v>4944</v>
      </c>
      <c r="N2767" s="98">
        <v>0.16200000000000001</v>
      </c>
      <c r="O2767" s="98">
        <v>57.119</v>
      </c>
      <c r="P2767" s="98">
        <v>62.423000000000002</v>
      </c>
      <c r="Q2767" s="98">
        <v>0.79800000000000004</v>
      </c>
      <c r="R2767" s="98" t="s">
        <v>4944</v>
      </c>
      <c r="S2767" s="98" t="s">
        <v>4944</v>
      </c>
      <c r="T2767" s="98" t="s">
        <v>4944</v>
      </c>
      <c r="U2767" s="98" t="s">
        <v>4944</v>
      </c>
    </row>
    <row r="2768" spans="1:21" x14ac:dyDescent="0.25">
      <c r="A2768" s="57" t="s">
        <v>4640</v>
      </c>
      <c r="B2768" s="57" t="s">
        <v>3023</v>
      </c>
      <c r="C2768" s="57" t="s">
        <v>4719</v>
      </c>
      <c r="D2768" s="91">
        <v>15</v>
      </c>
      <c r="E2768" s="57" t="s">
        <v>8158</v>
      </c>
      <c r="F2768" s="29">
        <f t="shared" si="139"/>
        <v>0</v>
      </c>
      <c r="G2768" s="23">
        <f t="shared" si="140"/>
        <v>0</v>
      </c>
      <c r="H2768" s="30"/>
      <c r="I2768" s="29"/>
      <c r="J2768" s="23">
        <f t="shared" si="141"/>
        <v>150.19459999999998</v>
      </c>
      <c r="K2768" s="30"/>
      <c r="L2768" s="29"/>
      <c r="M2768" s="98" t="s">
        <v>4944</v>
      </c>
      <c r="N2768" s="98" t="s">
        <v>4944</v>
      </c>
      <c r="O2768" s="98" t="s">
        <v>4944</v>
      </c>
      <c r="P2768" s="98" t="s">
        <v>4944</v>
      </c>
      <c r="Q2768" s="98" t="s">
        <v>4944</v>
      </c>
      <c r="R2768" s="98">
        <v>750.97299999999996</v>
      </c>
      <c r="S2768" s="98" t="s">
        <v>4944</v>
      </c>
      <c r="T2768" s="98" t="s">
        <v>4944</v>
      </c>
      <c r="U2768" s="98" t="s">
        <v>4944</v>
      </c>
    </row>
    <row r="2769" spans="1:21" x14ac:dyDescent="0.25">
      <c r="A2769" s="57" t="s">
        <v>4640</v>
      </c>
      <c r="B2769" s="57" t="s">
        <v>3945</v>
      </c>
      <c r="C2769" s="57" t="s">
        <v>4719</v>
      </c>
      <c r="D2769" s="91">
        <v>15</v>
      </c>
      <c r="E2769" s="57" t="s">
        <v>8160</v>
      </c>
      <c r="F2769" s="29">
        <f t="shared" si="139"/>
        <v>0</v>
      </c>
      <c r="G2769" s="23">
        <f t="shared" si="140"/>
        <v>0</v>
      </c>
      <c r="H2769" s="30"/>
      <c r="I2769" s="29"/>
      <c r="J2769" s="23">
        <f t="shared" si="141"/>
        <v>0.3024</v>
      </c>
      <c r="K2769" s="30"/>
      <c r="L2769" s="29"/>
      <c r="M2769" s="98" t="s">
        <v>4944</v>
      </c>
      <c r="N2769" s="98" t="s">
        <v>4944</v>
      </c>
      <c r="O2769" s="98" t="s">
        <v>4944</v>
      </c>
      <c r="P2769" s="98" t="s">
        <v>4944</v>
      </c>
      <c r="Q2769" s="98" t="s">
        <v>4944</v>
      </c>
      <c r="R2769" s="98">
        <v>1.512</v>
      </c>
      <c r="S2769" s="98" t="s">
        <v>4944</v>
      </c>
      <c r="T2769" s="98" t="s">
        <v>4944</v>
      </c>
      <c r="U2769" s="98" t="s">
        <v>4944</v>
      </c>
    </row>
    <row r="2770" spans="1:21" x14ac:dyDescent="0.25">
      <c r="A2770" s="57" t="s">
        <v>4640</v>
      </c>
      <c r="B2770" s="57" t="s">
        <v>4338</v>
      </c>
      <c r="C2770" s="57" t="s">
        <v>4720</v>
      </c>
      <c r="D2770" s="91">
        <v>15</v>
      </c>
      <c r="E2770" s="57" t="s">
        <v>8165</v>
      </c>
      <c r="F2770" s="29">
        <f t="shared" si="139"/>
        <v>0</v>
      </c>
      <c r="G2770" s="23">
        <f t="shared" si="140"/>
        <v>5.8884999999999996</v>
      </c>
      <c r="H2770" s="30"/>
      <c r="I2770" s="29"/>
      <c r="J2770" s="23">
        <f t="shared" si="141"/>
        <v>0.2954</v>
      </c>
      <c r="K2770" s="30"/>
      <c r="L2770" s="29"/>
      <c r="M2770" s="98">
        <v>0</v>
      </c>
      <c r="N2770" s="98">
        <v>23.553999999999998</v>
      </c>
      <c r="O2770" s="98" t="s">
        <v>4944</v>
      </c>
      <c r="P2770" s="98" t="s">
        <v>4944</v>
      </c>
      <c r="Q2770" s="98" t="s">
        <v>4944</v>
      </c>
      <c r="R2770" s="98">
        <v>1.4770000000000001</v>
      </c>
      <c r="S2770" s="98" t="s">
        <v>4944</v>
      </c>
      <c r="T2770" s="98" t="s">
        <v>4944</v>
      </c>
      <c r="U2770" s="98" t="s">
        <v>4944</v>
      </c>
    </row>
    <row r="2771" spans="1:21" x14ac:dyDescent="0.25">
      <c r="A2771" s="57" t="s">
        <v>4640</v>
      </c>
      <c r="B2771" s="57" t="s">
        <v>9594</v>
      </c>
      <c r="C2771" s="57" t="s">
        <v>4720</v>
      </c>
      <c r="D2771" s="91">
        <v>15</v>
      </c>
      <c r="E2771" s="57" t="s">
        <v>9595</v>
      </c>
      <c r="F2771" s="29">
        <f t="shared" si="139"/>
        <v>0</v>
      </c>
      <c r="G2771" s="23">
        <f t="shared" si="140"/>
        <v>3.7997500000000004</v>
      </c>
      <c r="H2771" s="30"/>
      <c r="I2771" s="29"/>
      <c r="J2771" s="23">
        <f t="shared" si="141"/>
        <v>0</v>
      </c>
      <c r="K2771" s="30"/>
      <c r="L2771" s="29"/>
      <c r="M2771" s="98" t="s">
        <v>4944</v>
      </c>
      <c r="N2771" s="98">
        <v>8.9570000000000007</v>
      </c>
      <c r="O2771" s="98">
        <v>6.242</v>
      </c>
      <c r="P2771" s="98" t="s">
        <v>4944</v>
      </c>
      <c r="Q2771" s="98" t="s">
        <v>4944</v>
      </c>
      <c r="R2771" s="98" t="s">
        <v>4944</v>
      </c>
      <c r="S2771" s="98" t="s">
        <v>4944</v>
      </c>
      <c r="T2771" s="98" t="s">
        <v>4944</v>
      </c>
      <c r="U2771" s="98" t="s">
        <v>4944</v>
      </c>
    </row>
    <row r="2772" spans="1:21" x14ac:dyDescent="0.25">
      <c r="A2772" s="57" t="s">
        <v>4640</v>
      </c>
      <c r="B2772" s="57" t="s">
        <v>3411</v>
      </c>
      <c r="C2772" s="57" t="s">
        <v>4720</v>
      </c>
      <c r="D2772" s="91">
        <v>15</v>
      </c>
      <c r="E2772" s="57" t="s">
        <v>8169</v>
      </c>
      <c r="F2772" s="29">
        <f t="shared" si="139"/>
        <v>0</v>
      </c>
      <c r="G2772" s="23">
        <f t="shared" si="140"/>
        <v>0</v>
      </c>
      <c r="H2772" s="30"/>
      <c r="I2772" s="29"/>
      <c r="J2772" s="23">
        <f t="shared" si="141"/>
        <v>0.17019999999999999</v>
      </c>
      <c r="K2772" s="30"/>
      <c r="L2772" s="29"/>
      <c r="M2772" s="98" t="s">
        <v>4944</v>
      </c>
      <c r="N2772" s="98" t="s">
        <v>4944</v>
      </c>
      <c r="O2772" s="98" t="s">
        <v>4944</v>
      </c>
      <c r="P2772" s="98" t="s">
        <v>4944</v>
      </c>
      <c r="Q2772" s="98" t="s">
        <v>4944</v>
      </c>
      <c r="R2772" s="98">
        <v>0.85099999999999998</v>
      </c>
      <c r="S2772" s="98" t="s">
        <v>4944</v>
      </c>
      <c r="T2772" s="98" t="s">
        <v>4944</v>
      </c>
      <c r="U2772" s="98" t="s">
        <v>4944</v>
      </c>
    </row>
    <row r="2773" spans="1:21" x14ac:dyDescent="0.25">
      <c r="A2773" s="57" t="s">
        <v>4640</v>
      </c>
      <c r="B2773" s="57" t="s">
        <v>9596</v>
      </c>
      <c r="C2773" s="57" t="s">
        <v>4720</v>
      </c>
      <c r="D2773" s="91">
        <v>15</v>
      </c>
      <c r="E2773" s="57" t="s">
        <v>9597</v>
      </c>
      <c r="F2773" s="29">
        <f t="shared" si="139"/>
        <v>0</v>
      </c>
      <c r="G2773" s="23">
        <f t="shared" si="140"/>
        <v>2.3224999999999998</v>
      </c>
      <c r="H2773" s="30"/>
      <c r="I2773" s="29"/>
      <c r="J2773" s="23">
        <f t="shared" si="141"/>
        <v>0</v>
      </c>
      <c r="K2773" s="30"/>
      <c r="L2773" s="29"/>
      <c r="M2773" s="98" t="s">
        <v>4944</v>
      </c>
      <c r="N2773" s="98">
        <v>9.2899999999999991</v>
      </c>
      <c r="O2773" s="98" t="s">
        <v>4944</v>
      </c>
      <c r="P2773" s="98" t="s">
        <v>4944</v>
      </c>
      <c r="Q2773" s="98" t="s">
        <v>4944</v>
      </c>
      <c r="R2773" s="98" t="s">
        <v>4944</v>
      </c>
      <c r="S2773" s="98" t="s">
        <v>4944</v>
      </c>
      <c r="T2773" s="98" t="s">
        <v>4944</v>
      </c>
      <c r="U2773" s="98" t="s">
        <v>4944</v>
      </c>
    </row>
    <row r="2774" spans="1:21" x14ac:dyDescent="0.25">
      <c r="A2774" s="57" t="s">
        <v>4640</v>
      </c>
      <c r="B2774" s="57" t="s">
        <v>3774</v>
      </c>
      <c r="C2774" s="57" t="s">
        <v>4720</v>
      </c>
      <c r="D2774" s="91">
        <v>15</v>
      </c>
      <c r="E2774" s="57" t="s">
        <v>8170</v>
      </c>
      <c r="F2774" s="29">
        <f t="shared" si="139"/>
        <v>0</v>
      </c>
      <c r="G2774" s="23">
        <f t="shared" si="140"/>
        <v>32.098500000000001</v>
      </c>
      <c r="H2774" s="30"/>
      <c r="I2774" s="29"/>
      <c r="J2774" s="23">
        <f t="shared" si="141"/>
        <v>0</v>
      </c>
      <c r="K2774" s="30"/>
      <c r="L2774" s="29"/>
      <c r="M2774" s="98">
        <v>23.359000000000002</v>
      </c>
      <c r="N2774" s="98">
        <v>8.3379999999999992</v>
      </c>
      <c r="O2774" s="98">
        <v>33.448</v>
      </c>
      <c r="P2774" s="98">
        <v>63.249000000000002</v>
      </c>
      <c r="Q2774" s="98" t="s">
        <v>4944</v>
      </c>
      <c r="R2774" s="98" t="s">
        <v>4944</v>
      </c>
      <c r="S2774" s="98" t="s">
        <v>4944</v>
      </c>
      <c r="T2774" s="98" t="s">
        <v>4944</v>
      </c>
      <c r="U2774" s="98" t="s">
        <v>4944</v>
      </c>
    </row>
    <row r="2775" spans="1:21" x14ac:dyDescent="0.25">
      <c r="A2775" s="57" t="s">
        <v>4640</v>
      </c>
      <c r="B2775" s="57" t="s">
        <v>3548</v>
      </c>
      <c r="C2775" s="57" t="s">
        <v>4720</v>
      </c>
      <c r="D2775" s="91">
        <v>15</v>
      </c>
      <c r="E2775" s="57" t="s">
        <v>8171</v>
      </c>
      <c r="F2775" s="29">
        <f t="shared" si="139"/>
        <v>0</v>
      </c>
      <c r="G2775" s="23">
        <f t="shared" si="140"/>
        <v>2.25</v>
      </c>
      <c r="H2775" s="30"/>
      <c r="I2775" s="29"/>
      <c r="J2775" s="23">
        <f t="shared" si="141"/>
        <v>1.98</v>
      </c>
      <c r="K2775" s="30"/>
      <c r="L2775" s="29"/>
      <c r="M2775" s="98" t="s">
        <v>4944</v>
      </c>
      <c r="N2775" s="98" t="s">
        <v>4944</v>
      </c>
      <c r="O2775" s="98" t="s">
        <v>4944</v>
      </c>
      <c r="P2775" s="98">
        <v>9</v>
      </c>
      <c r="Q2775" s="98">
        <v>9.9</v>
      </c>
      <c r="R2775" s="98" t="s">
        <v>4944</v>
      </c>
      <c r="S2775" s="98" t="s">
        <v>4944</v>
      </c>
      <c r="T2775" s="98" t="s">
        <v>4944</v>
      </c>
      <c r="U2775" s="98" t="s">
        <v>4944</v>
      </c>
    </row>
    <row r="2776" spans="1:21" x14ac:dyDescent="0.25">
      <c r="A2776" s="57" t="s">
        <v>4640</v>
      </c>
      <c r="B2776" s="57" t="s">
        <v>9598</v>
      </c>
      <c r="C2776" s="57" t="s">
        <v>4720</v>
      </c>
      <c r="D2776" s="91">
        <v>15</v>
      </c>
      <c r="E2776" s="57" t="s">
        <v>9599</v>
      </c>
      <c r="F2776" s="29">
        <f t="shared" si="139"/>
        <v>0</v>
      </c>
      <c r="G2776" s="23">
        <f t="shared" si="140"/>
        <v>20</v>
      </c>
      <c r="H2776" s="30"/>
      <c r="I2776" s="29"/>
      <c r="J2776" s="23">
        <f t="shared" si="141"/>
        <v>0</v>
      </c>
      <c r="K2776" s="30"/>
      <c r="L2776" s="29"/>
      <c r="M2776" s="98" t="s">
        <v>4944</v>
      </c>
      <c r="N2776" s="98">
        <v>80</v>
      </c>
      <c r="O2776" s="98" t="s">
        <v>4944</v>
      </c>
      <c r="P2776" s="98" t="s">
        <v>4944</v>
      </c>
      <c r="Q2776" s="98" t="s">
        <v>4944</v>
      </c>
      <c r="R2776" s="98" t="s">
        <v>4944</v>
      </c>
      <c r="S2776" s="98" t="s">
        <v>4944</v>
      </c>
      <c r="T2776" s="98" t="s">
        <v>4944</v>
      </c>
      <c r="U2776" s="98" t="s">
        <v>4944</v>
      </c>
    </row>
    <row r="2777" spans="1:21" x14ac:dyDescent="0.25">
      <c r="A2777" s="57" t="s">
        <v>4640</v>
      </c>
      <c r="B2777" s="57" t="s">
        <v>2227</v>
      </c>
      <c r="C2777" s="57" t="s">
        <v>4721</v>
      </c>
      <c r="D2777" s="91">
        <v>15</v>
      </c>
      <c r="E2777" s="57" t="s">
        <v>8190</v>
      </c>
      <c r="F2777" s="29">
        <f t="shared" si="139"/>
        <v>0</v>
      </c>
      <c r="G2777" s="23">
        <f t="shared" si="140"/>
        <v>0</v>
      </c>
      <c r="H2777" s="30"/>
      <c r="I2777" s="29"/>
      <c r="J2777" s="23">
        <f t="shared" si="141"/>
        <v>3.3000000000000002E-2</v>
      </c>
      <c r="K2777" s="30"/>
      <c r="L2777" s="29"/>
      <c r="M2777" s="98" t="s">
        <v>4944</v>
      </c>
      <c r="N2777" s="98" t="s">
        <v>4944</v>
      </c>
      <c r="O2777" s="98" t="s">
        <v>4944</v>
      </c>
      <c r="P2777" s="98" t="s">
        <v>4944</v>
      </c>
      <c r="Q2777" s="98" t="s">
        <v>4944</v>
      </c>
      <c r="R2777" s="98">
        <v>0.16500000000000001</v>
      </c>
      <c r="S2777" s="98" t="s">
        <v>4944</v>
      </c>
      <c r="T2777" s="98" t="s">
        <v>4944</v>
      </c>
      <c r="U2777" s="98" t="s">
        <v>4944</v>
      </c>
    </row>
    <row r="2778" spans="1:21" x14ac:dyDescent="0.25">
      <c r="A2778" s="57" t="s">
        <v>4640</v>
      </c>
      <c r="B2778" s="57" t="s">
        <v>1498</v>
      </c>
      <c r="C2778" s="57" t="s">
        <v>4721</v>
      </c>
      <c r="D2778" s="91">
        <v>15</v>
      </c>
      <c r="E2778" s="57" t="s">
        <v>8195</v>
      </c>
      <c r="F2778" s="29">
        <f t="shared" si="139"/>
        <v>0</v>
      </c>
      <c r="G2778" s="23">
        <f t="shared" si="140"/>
        <v>0.45500000000000002</v>
      </c>
      <c r="H2778" s="30"/>
      <c r="I2778" s="29"/>
      <c r="J2778" s="23">
        <f t="shared" si="141"/>
        <v>0</v>
      </c>
      <c r="K2778" s="30"/>
      <c r="L2778" s="29"/>
      <c r="M2778" s="98" t="s">
        <v>4944</v>
      </c>
      <c r="N2778" s="98" t="s">
        <v>4944</v>
      </c>
      <c r="O2778" s="98">
        <v>0.627</v>
      </c>
      <c r="P2778" s="98">
        <v>1.1930000000000001</v>
      </c>
      <c r="Q2778" s="98" t="s">
        <v>4944</v>
      </c>
      <c r="R2778" s="98" t="s">
        <v>4944</v>
      </c>
      <c r="S2778" s="98" t="s">
        <v>4944</v>
      </c>
      <c r="T2778" s="98" t="s">
        <v>4944</v>
      </c>
      <c r="U2778" s="98" t="s">
        <v>4944</v>
      </c>
    </row>
    <row r="2779" spans="1:21" x14ac:dyDescent="0.25">
      <c r="A2779" s="57" t="s">
        <v>4640</v>
      </c>
      <c r="B2779" s="57" t="s">
        <v>2884</v>
      </c>
      <c r="C2779" s="57" t="s">
        <v>4721</v>
      </c>
      <c r="D2779" s="91">
        <v>15</v>
      </c>
      <c r="E2779" s="57" t="s">
        <v>8196</v>
      </c>
      <c r="F2779" s="29">
        <f t="shared" si="139"/>
        <v>0</v>
      </c>
      <c r="G2779" s="23">
        <f t="shared" si="140"/>
        <v>0</v>
      </c>
      <c r="H2779" s="30"/>
      <c r="I2779" s="29"/>
      <c r="J2779" s="23">
        <f t="shared" si="141"/>
        <v>7.6399999999999996E-2</v>
      </c>
      <c r="K2779" s="30"/>
      <c r="L2779" s="29"/>
      <c r="M2779" s="98" t="s">
        <v>4944</v>
      </c>
      <c r="N2779" s="98" t="s">
        <v>4944</v>
      </c>
      <c r="O2779" s="98" t="s">
        <v>4944</v>
      </c>
      <c r="P2779" s="98" t="s">
        <v>4944</v>
      </c>
      <c r="Q2779" s="98" t="s">
        <v>4944</v>
      </c>
      <c r="R2779" s="98">
        <v>0.38200000000000001</v>
      </c>
      <c r="S2779" s="98" t="s">
        <v>4944</v>
      </c>
      <c r="T2779" s="98" t="s">
        <v>4944</v>
      </c>
      <c r="U2779" s="98" t="s">
        <v>4944</v>
      </c>
    </row>
    <row r="2780" spans="1:21" x14ac:dyDescent="0.25">
      <c r="A2780" s="57" t="s">
        <v>4640</v>
      </c>
      <c r="B2780" s="57" t="s">
        <v>1283</v>
      </c>
      <c r="C2780" s="57" t="s">
        <v>4721</v>
      </c>
      <c r="D2780" s="91">
        <v>15</v>
      </c>
      <c r="E2780" s="57" t="s">
        <v>8206</v>
      </c>
      <c r="F2780" s="29">
        <f t="shared" si="139"/>
        <v>0</v>
      </c>
      <c r="G2780" s="23">
        <f t="shared" si="140"/>
        <v>0.12025</v>
      </c>
      <c r="H2780" s="30"/>
      <c r="I2780" s="29"/>
      <c r="J2780" s="23">
        <f t="shared" si="141"/>
        <v>0</v>
      </c>
      <c r="K2780" s="30"/>
      <c r="L2780" s="29"/>
      <c r="M2780" s="98">
        <v>0.10299999999999999</v>
      </c>
      <c r="N2780" s="98">
        <v>0.35799999999999998</v>
      </c>
      <c r="O2780" s="98" t="s">
        <v>4944</v>
      </c>
      <c r="P2780" s="98">
        <v>0.02</v>
      </c>
      <c r="Q2780" s="98" t="s">
        <v>4944</v>
      </c>
      <c r="R2780" s="98" t="s">
        <v>4944</v>
      </c>
      <c r="S2780" s="98" t="s">
        <v>4944</v>
      </c>
      <c r="T2780" s="98" t="s">
        <v>4944</v>
      </c>
      <c r="U2780" s="98" t="s">
        <v>4944</v>
      </c>
    </row>
    <row r="2781" spans="1:21" x14ac:dyDescent="0.25">
      <c r="A2781" s="57" t="s">
        <v>4640</v>
      </c>
      <c r="B2781" s="57" t="s">
        <v>3550</v>
      </c>
      <c r="C2781" s="57" t="s">
        <v>4721</v>
      </c>
      <c r="D2781" s="91">
        <v>15</v>
      </c>
      <c r="E2781" s="57" t="s">
        <v>8214</v>
      </c>
      <c r="F2781" s="29">
        <f t="shared" si="139"/>
        <v>0</v>
      </c>
      <c r="G2781" s="23">
        <f t="shared" si="140"/>
        <v>0</v>
      </c>
      <c r="H2781" s="30"/>
      <c r="I2781" s="29"/>
      <c r="J2781" s="23">
        <f t="shared" si="141"/>
        <v>2.0799999999999999E-2</v>
      </c>
      <c r="K2781" s="30"/>
      <c r="L2781" s="29"/>
      <c r="M2781" s="98" t="s">
        <v>4944</v>
      </c>
      <c r="N2781" s="98" t="s">
        <v>4944</v>
      </c>
      <c r="O2781" s="98" t="s">
        <v>4944</v>
      </c>
      <c r="P2781" s="98" t="s">
        <v>4944</v>
      </c>
      <c r="Q2781" s="98" t="s">
        <v>4944</v>
      </c>
      <c r="R2781" s="98">
        <v>0.104</v>
      </c>
      <c r="S2781" s="98" t="s">
        <v>4944</v>
      </c>
      <c r="T2781" s="98" t="s">
        <v>4944</v>
      </c>
      <c r="U2781" s="98" t="s">
        <v>4944</v>
      </c>
    </row>
    <row r="2782" spans="1:21" x14ac:dyDescent="0.25">
      <c r="A2782" s="57" t="s">
        <v>4640</v>
      </c>
      <c r="B2782" s="57" t="s">
        <v>4574</v>
      </c>
      <c r="C2782" s="57" t="s">
        <v>4721</v>
      </c>
      <c r="D2782" s="91">
        <v>15</v>
      </c>
      <c r="E2782" s="57" t="s">
        <v>8216</v>
      </c>
      <c r="F2782" s="29">
        <f t="shared" si="139"/>
        <v>0</v>
      </c>
      <c r="G2782" s="23">
        <f t="shared" si="140"/>
        <v>6.5500000000000003E-2</v>
      </c>
      <c r="H2782" s="30"/>
      <c r="I2782" s="29"/>
      <c r="J2782" s="23">
        <f t="shared" si="141"/>
        <v>0</v>
      </c>
      <c r="K2782" s="30"/>
      <c r="L2782" s="29"/>
      <c r="M2782" s="98">
        <v>0.20300000000000001</v>
      </c>
      <c r="N2782" s="98" t="s">
        <v>4944</v>
      </c>
      <c r="O2782" s="98">
        <v>5.8999999999999997E-2</v>
      </c>
      <c r="P2782" s="98" t="s">
        <v>4944</v>
      </c>
      <c r="Q2782" s="98" t="s">
        <v>4944</v>
      </c>
      <c r="R2782" s="98" t="s">
        <v>4944</v>
      </c>
      <c r="S2782" s="98" t="s">
        <v>4944</v>
      </c>
      <c r="T2782" s="98" t="s">
        <v>4944</v>
      </c>
      <c r="U2782" s="98" t="s">
        <v>4944</v>
      </c>
    </row>
    <row r="2783" spans="1:21" x14ac:dyDescent="0.25">
      <c r="A2783" s="57" t="s">
        <v>4640</v>
      </c>
      <c r="B2783" s="57" t="s">
        <v>1506</v>
      </c>
      <c r="C2783" s="57" t="s">
        <v>4721</v>
      </c>
      <c r="D2783" s="91">
        <v>15</v>
      </c>
      <c r="E2783" s="57" t="s">
        <v>8223</v>
      </c>
      <c r="F2783" s="29">
        <f t="shared" si="139"/>
        <v>0</v>
      </c>
      <c r="G2783" s="23">
        <f t="shared" si="140"/>
        <v>6.275E-2</v>
      </c>
      <c r="H2783" s="30"/>
      <c r="I2783" s="29"/>
      <c r="J2783" s="23">
        <f t="shared" si="141"/>
        <v>0</v>
      </c>
      <c r="K2783" s="30"/>
      <c r="L2783" s="29"/>
      <c r="M2783" s="98">
        <v>0.15</v>
      </c>
      <c r="N2783" s="98" t="s">
        <v>4944</v>
      </c>
      <c r="O2783" s="98">
        <v>5.0999999999999997E-2</v>
      </c>
      <c r="P2783" s="98">
        <v>0.05</v>
      </c>
      <c r="Q2783" s="98" t="s">
        <v>4944</v>
      </c>
      <c r="R2783" s="98" t="s">
        <v>4944</v>
      </c>
      <c r="S2783" s="98" t="s">
        <v>4944</v>
      </c>
      <c r="T2783" s="98" t="s">
        <v>4944</v>
      </c>
      <c r="U2783" s="98" t="s">
        <v>4944</v>
      </c>
    </row>
    <row r="2784" spans="1:21" x14ac:dyDescent="0.25">
      <c r="A2784" s="57" t="s">
        <v>4640</v>
      </c>
      <c r="B2784" s="57" t="s">
        <v>878</v>
      </c>
      <c r="C2784" s="57" t="s">
        <v>4721</v>
      </c>
      <c r="D2784" s="91">
        <v>15</v>
      </c>
      <c r="E2784" s="57" t="s">
        <v>8224</v>
      </c>
      <c r="F2784" s="29">
        <f t="shared" ref="F2784:F2847" si="142">SUM(S2784:U2784)/3</f>
        <v>0</v>
      </c>
      <c r="G2784" s="23">
        <f t="shared" ref="G2784:G2847" si="143">SUM(M2784:P2784)/4</f>
        <v>145.6165</v>
      </c>
      <c r="H2784" s="30"/>
      <c r="I2784" s="29"/>
      <c r="J2784" s="23">
        <f t="shared" ref="J2784:J2847" si="144">SUM(Q2784:U2784)/5</f>
        <v>25.7668</v>
      </c>
      <c r="K2784" s="30"/>
      <c r="L2784" s="29"/>
      <c r="M2784" s="98">
        <v>55.957000000000001</v>
      </c>
      <c r="N2784" s="98">
        <v>138.03899999999999</v>
      </c>
      <c r="O2784" s="98">
        <v>212.38900000000001</v>
      </c>
      <c r="P2784" s="98">
        <v>176.08099999999999</v>
      </c>
      <c r="Q2784" s="98">
        <v>84.322000000000003</v>
      </c>
      <c r="R2784" s="98">
        <v>44.512</v>
      </c>
      <c r="S2784" s="98" t="s">
        <v>4944</v>
      </c>
      <c r="T2784" s="98" t="s">
        <v>4944</v>
      </c>
      <c r="U2784" s="98" t="s">
        <v>4944</v>
      </c>
    </row>
    <row r="2785" spans="1:21" x14ac:dyDescent="0.25">
      <c r="A2785" s="57" t="s">
        <v>4640</v>
      </c>
      <c r="B2785" s="57" t="s">
        <v>1876</v>
      </c>
      <c r="C2785" s="57" t="s">
        <v>4721</v>
      </c>
      <c r="D2785" s="91">
        <v>15</v>
      </c>
      <c r="E2785" s="57" t="s">
        <v>8227</v>
      </c>
      <c r="F2785" s="29">
        <f t="shared" si="142"/>
        <v>0</v>
      </c>
      <c r="G2785" s="23">
        <f t="shared" si="143"/>
        <v>36.926250000000003</v>
      </c>
      <c r="H2785" s="30"/>
      <c r="I2785" s="29"/>
      <c r="J2785" s="23">
        <f t="shared" si="144"/>
        <v>0</v>
      </c>
      <c r="K2785" s="30"/>
      <c r="L2785" s="29"/>
      <c r="M2785" s="98">
        <v>0.45900000000000002</v>
      </c>
      <c r="N2785" s="98">
        <v>147.24600000000001</v>
      </c>
      <c r="O2785" s="98" t="s">
        <v>4944</v>
      </c>
      <c r="P2785" s="98" t="s">
        <v>4944</v>
      </c>
      <c r="Q2785" s="98" t="s">
        <v>4944</v>
      </c>
      <c r="R2785" s="98" t="s">
        <v>4944</v>
      </c>
      <c r="S2785" s="98" t="s">
        <v>4944</v>
      </c>
      <c r="T2785" s="98" t="s">
        <v>4944</v>
      </c>
      <c r="U2785" s="98" t="s">
        <v>4944</v>
      </c>
    </row>
    <row r="2786" spans="1:21" x14ac:dyDescent="0.25">
      <c r="A2786" s="57" t="s">
        <v>4640</v>
      </c>
      <c r="B2786" s="57" t="s">
        <v>1770</v>
      </c>
      <c r="C2786" s="57" t="s">
        <v>4721</v>
      </c>
      <c r="D2786" s="91">
        <v>15</v>
      </c>
      <c r="E2786" s="57" t="s">
        <v>8229</v>
      </c>
      <c r="F2786" s="29">
        <f t="shared" si="142"/>
        <v>0</v>
      </c>
      <c r="G2786" s="23">
        <f t="shared" si="143"/>
        <v>0</v>
      </c>
      <c r="H2786" s="30"/>
      <c r="I2786" s="29"/>
      <c r="J2786" s="23">
        <f t="shared" si="144"/>
        <v>0.42080000000000001</v>
      </c>
      <c r="K2786" s="30"/>
      <c r="L2786" s="29"/>
      <c r="M2786" s="98" t="s">
        <v>4944</v>
      </c>
      <c r="N2786" s="98" t="s">
        <v>4944</v>
      </c>
      <c r="O2786" s="98" t="s">
        <v>4944</v>
      </c>
      <c r="P2786" s="98" t="s">
        <v>4944</v>
      </c>
      <c r="Q2786" s="98">
        <v>1.681</v>
      </c>
      <c r="R2786" s="98">
        <v>0.42299999999999999</v>
      </c>
      <c r="S2786" s="98" t="s">
        <v>4944</v>
      </c>
      <c r="T2786" s="98" t="s">
        <v>4944</v>
      </c>
      <c r="U2786" s="98" t="s">
        <v>4944</v>
      </c>
    </row>
    <row r="2787" spans="1:21" x14ac:dyDescent="0.25">
      <c r="A2787" s="57" t="s">
        <v>4640</v>
      </c>
      <c r="B2787" s="57" t="s">
        <v>1577</v>
      </c>
      <c r="C2787" s="57" t="s">
        <v>4721</v>
      </c>
      <c r="D2787" s="91">
        <v>15</v>
      </c>
      <c r="E2787" s="57" t="s">
        <v>8238</v>
      </c>
      <c r="F2787" s="29">
        <f t="shared" si="142"/>
        <v>0</v>
      </c>
      <c r="G2787" s="23">
        <f t="shared" si="143"/>
        <v>7.0000000000000001E-3</v>
      </c>
      <c r="H2787" s="30"/>
      <c r="I2787" s="29"/>
      <c r="J2787" s="23">
        <f t="shared" si="144"/>
        <v>0</v>
      </c>
      <c r="K2787" s="30"/>
      <c r="L2787" s="29"/>
      <c r="M2787" s="98" t="s">
        <v>4944</v>
      </c>
      <c r="N2787" s="98">
        <v>0</v>
      </c>
      <c r="O2787" s="98">
        <v>2.8000000000000001E-2</v>
      </c>
      <c r="P2787" s="98" t="s">
        <v>4944</v>
      </c>
      <c r="Q2787" s="98" t="s">
        <v>4944</v>
      </c>
      <c r="R2787" s="98" t="s">
        <v>4944</v>
      </c>
      <c r="S2787" s="98" t="s">
        <v>4944</v>
      </c>
      <c r="T2787" s="98" t="s">
        <v>4944</v>
      </c>
      <c r="U2787" s="98">
        <v>0</v>
      </c>
    </row>
    <row r="2788" spans="1:21" x14ac:dyDescent="0.25">
      <c r="A2788" s="57" t="s">
        <v>4640</v>
      </c>
      <c r="B2788" s="57" t="s">
        <v>1589</v>
      </c>
      <c r="C2788" s="57" t="s">
        <v>4721</v>
      </c>
      <c r="D2788" s="91">
        <v>15</v>
      </c>
      <c r="E2788" s="57" t="s">
        <v>8243</v>
      </c>
      <c r="F2788" s="29">
        <f t="shared" si="142"/>
        <v>0</v>
      </c>
      <c r="G2788" s="23">
        <f t="shared" si="143"/>
        <v>0.19825000000000001</v>
      </c>
      <c r="H2788" s="30"/>
      <c r="I2788" s="29"/>
      <c r="J2788" s="23">
        <f t="shared" si="144"/>
        <v>10.2538</v>
      </c>
      <c r="K2788" s="30"/>
      <c r="L2788" s="29"/>
      <c r="M2788" s="98">
        <v>0.79300000000000004</v>
      </c>
      <c r="N2788" s="98" t="s">
        <v>4944</v>
      </c>
      <c r="O2788" s="98" t="s">
        <v>4944</v>
      </c>
      <c r="P2788" s="98" t="s">
        <v>4944</v>
      </c>
      <c r="Q2788" s="98">
        <v>51.268999999999998</v>
      </c>
      <c r="R2788" s="98" t="s">
        <v>4944</v>
      </c>
      <c r="S2788" s="98" t="s">
        <v>4944</v>
      </c>
      <c r="T2788" s="98" t="s">
        <v>4944</v>
      </c>
      <c r="U2788" s="98" t="s">
        <v>4944</v>
      </c>
    </row>
    <row r="2789" spans="1:21" x14ac:dyDescent="0.25">
      <c r="A2789" s="57" t="s">
        <v>4640</v>
      </c>
      <c r="B2789" s="57" t="s">
        <v>2639</v>
      </c>
      <c r="C2789" s="57" t="s">
        <v>4721</v>
      </c>
      <c r="D2789" s="91">
        <v>15</v>
      </c>
      <c r="E2789" s="57" t="s">
        <v>8246</v>
      </c>
      <c r="F2789" s="29">
        <f t="shared" si="142"/>
        <v>0</v>
      </c>
      <c r="G2789" s="23">
        <f t="shared" si="143"/>
        <v>1.51325</v>
      </c>
      <c r="H2789" s="30"/>
      <c r="I2789" s="29"/>
      <c r="J2789" s="23">
        <f t="shared" si="144"/>
        <v>0.7198</v>
      </c>
      <c r="K2789" s="30"/>
      <c r="L2789" s="29"/>
      <c r="M2789" s="98">
        <v>0</v>
      </c>
      <c r="N2789" s="98">
        <v>0</v>
      </c>
      <c r="O2789" s="98">
        <v>0</v>
      </c>
      <c r="P2789" s="98">
        <v>6.0529999999999999</v>
      </c>
      <c r="Q2789" s="98">
        <v>3.4079999999999999</v>
      </c>
      <c r="R2789" s="98">
        <v>0.191</v>
      </c>
      <c r="S2789" s="98">
        <v>0</v>
      </c>
      <c r="T2789" s="98" t="s">
        <v>4944</v>
      </c>
      <c r="U2789" s="98" t="s">
        <v>4944</v>
      </c>
    </row>
    <row r="2790" spans="1:21" x14ac:dyDescent="0.25">
      <c r="A2790" s="57" t="s">
        <v>4640</v>
      </c>
      <c r="B2790" s="57" t="s">
        <v>2262</v>
      </c>
      <c r="C2790" s="57" t="s">
        <v>4721</v>
      </c>
      <c r="D2790" s="91">
        <v>15</v>
      </c>
      <c r="E2790" s="57" t="s">
        <v>8248</v>
      </c>
      <c r="F2790" s="29">
        <f t="shared" si="142"/>
        <v>0</v>
      </c>
      <c r="G2790" s="23">
        <f t="shared" si="143"/>
        <v>0</v>
      </c>
      <c r="H2790" s="30"/>
      <c r="I2790" s="29"/>
      <c r="J2790" s="23">
        <f t="shared" si="144"/>
        <v>3.2000000000000002E-3</v>
      </c>
      <c r="K2790" s="30"/>
      <c r="L2790" s="29"/>
      <c r="M2790" s="98">
        <v>0</v>
      </c>
      <c r="N2790" s="98" t="s">
        <v>4944</v>
      </c>
      <c r="O2790" s="98" t="s">
        <v>4944</v>
      </c>
      <c r="P2790" s="98" t="s">
        <v>4944</v>
      </c>
      <c r="Q2790" s="98" t="s">
        <v>4944</v>
      </c>
      <c r="R2790" s="98">
        <v>1.6E-2</v>
      </c>
      <c r="S2790" s="98" t="s">
        <v>4944</v>
      </c>
      <c r="T2790" s="98" t="s">
        <v>4944</v>
      </c>
      <c r="U2790" s="98" t="s">
        <v>4944</v>
      </c>
    </row>
    <row r="2791" spans="1:21" x14ac:dyDescent="0.25">
      <c r="A2791" s="57" t="s">
        <v>4640</v>
      </c>
      <c r="B2791" s="57" t="s">
        <v>3102</v>
      </c>
      <c r="C2791" s="57" t="s">
        <v>4721</v>
      </c>
      <c r="D2791" s="91">
        <v>15</v>
      </c>
      <c r="E2791" s="57" t="s">
        <v>8249</v>
      </c>
      <c r="F2791" s="29">
        <f t="shared" si="142"/>
        <v>0</v>
      </c>
      <c r="G2791" s="23">
        <f t="shared" si="143"/>
        <v>0</v>
      </c>
      <c r="H2791" s="30"/>
      <c r="I2791" s="29"/>
      <c r="J2791" s="23">
        <f t="shared" si="144"/>
        <v>0.21800000000000003</v>
      </c>
      <c r="K2791" s="30"/>
      <c r="L2791" s="29"/>
      <c r="M2791" s="98" t="s">
        <v>4944</v>
      </c>
      <c r="N2791" s="98" t="s">
        <v>4944</v>
      </c>
      <c r="O2791" s="98" t="s">
        <v>4944</v>
      </c>
      <c r="P2791" s="98" t="s">
        <v>4944</v>
      </c>
      <c r="Q2791" s="98" t="s">
        <v>4944</v>
      </c>
      <c r="R2791" s="98">
        <v>1.0900000000000001</v>
      </c>
      <c r="S2791" s="98" t="s">
        <v>4944</v>
      </c>
      <c r="T2791" s="98" t="s">
        <v>4944</v>
      </c>
      <c r="U2791" s="98" t="s">
        <v>4944</v>
      </c>
    </row>
    <row r="2792" spans="1:21" x14ac:dyDescent="0.25">
      <c r="A2792" s="57" t="s">
        <v>4640</v>
      </c>
      <c r="B2792" s="57" t="s">
        <v>1165</v>
      </c>
      <c r="C2792" s="57" t="s">
        <v>4722</v>
      </c>
      <c r="D2792" s="91">
        <v>15</v>
      </c>
      <c r="E2792" s="57" t="s">
        <v>8253</v>
      </c>
      <c r="F2792" s="29">
        <f t="shared" si="142"/>
        <v>0</v>
      </c>
      <c r="G2792" s="23">
        <f t="shared" si="143"/>
        <v>0.23200000000000001</v>
      </c>
      <c r="H2792" s="30"/>
      <c r="I2792" s="29"/>
      <c r="J2792" s="23">
        <f t="shared" si="144"/>
        <v>0</v>
      </c>
      <c r="K2792" s="30"/>
      <c r="L2792" s="29"/>
      <c r="M2792" s="98">
        <v>0.92800000000000005</v>
      </c>
      <c r="N2792" s="98" t="s">
        <v>4944</v>
      </c>
      <c r="O2792" s="98" t="s">
        <v>4944</v>
      </c>
      <c r="P2792" s="98" t="s">
        <v>4944</v>
      </c>
      <c r="Q2792" s="98" t="s">
        <v>4944</v>
      </c>
      <c r="R2792" s="98" t="s">
        <v>4944</v>
      </c>
      <c r="S2792" s="98" t="s">
        <v>4944</v>
      </c>
      <c r="T2792" s="98" t="s">
        <v>4944</v>
      </c>
      <c r="U2792" s="98" t="s">
        <v>4944</v>
      </c>
    </row>
    <row r="2793" spans="1:21" x14ac:dyDescent="0.25">
      <c r="A2793" s="57" t="s">
        <v>4640</v>
      </c>
      <c r="B2793" s="57" t="s">
        <v>2686</v>
      </c>
      <c r="C2793" s="57" t="s">
        <v>4722</v>
      </c>
      <c r="D2793" s="91">
        <v>15</v>
      </c>
      <c r="E2793" s="57" t="s">
        <v>8270</v>
      </c>
      <c r="F2793" s="29">
        <f t="shared" si="142"/>
        <v>0</v>
      </c>
      <c r="G2793" s="23">
        <f t="shared" si="143"/>
        <v>0</v>
      </c>
      <c r="H2793" s="30"/>
      <c r="I2793" s="29"/>
      <c r="J2793" s="23">
        <f t="shared" si="144"/>
        <v>0</v>
      </c>
      <c r="K2793" s="30"/>
      <c r="L2793" s="29"/>
      <c r="M2793" s="98">
        <v>0</v>
      </c>
      <c r="N2793" s="98" t="s">
        <v>4944</v>
      </c>
      <c r="O2793" s="98" t="s">
        <v>4944</v>
      </c>
      <c r="P2793" s="98" t="s">
        <v>4944</v>
      </c>
      <c r="Q2793" s="98" t="s">
        <v>4944</v>
      </c>
      <c r="R2793" s="98" t="s">
        <v>4944</v>
      </c>
      <c r="S2793" s="98" t="s">
        <v>4944</v>
      </c>
      <c r="T2793" s="98" t="s">
        <v>4944</v>
      </c>
      <c r="U2793" s="98" t="s">
        <v>4944</v>
      </c>
    </row>
    <row r="2794" spans="1:21" x14ac:dyDescent="0.25">
      <c r="A2794" s="57" t="s">
        <v>4640</v>
      </c>
      <c r="B2794" s="57" t="s">
        <v>2831</v>
      </c>
      <c r="C2794" s="57" t="s">
        <v>4722</v>
      </c>
      <c r="D2794" s="91">
        <v>15</v>
      </c>
      <c r="E2794" s="57" t="s">
        <v>8271</v>
      </c>
      <c r="F2794" s="29">
        <f t="shared" si="142"/>
        <v>0</v>
      </c>
      <c r="G2794" s="23">
        <f t="shared" si="143"/>
        <v>0</v>
      </c>
      <c r="H2794" s="30"/>
      <c r="I2794" s="29"/>
      <c r="J2794" s="23">
        <f t="shared" si="144"/>
        <v>1.4E-3</v>
      </c>
      <c r="K2794" s="30"/>
      <c r="L2794" s="29"/>
      <c r="M2794" s="98">
        <v>0</v>
      </c>
      <c r="N2794" s="98" t="s">
        <v>4944</v>
      </c>
      <c r="O2794" s="98" t="s">
        <v>4944</v>
      </c>
      <c r="P2794" s="98" t="s">
        <v>4944</v>
      </c>
      <c r="Q2794" s="98" t="s">
        <v>4944</v>
      </c>
      <c r="R2794" s="98">
        <v>7.0000000000000001E-3</v>
      </c>
      <c r="S2794" s="98" t="s">
        <v>4944</v>
      </c>
      <c r="T2794" s="98" t="s">
        <v>4944</v>
      </c>
      <c r="U2794" s="98" t="s">
        <v>4944</v>
      </c>
    </row>
    <row r="2795" spans="1:21" x14ac:dyDescent="0.25">
      <c r="A2795" s="57" t="s">
        <v>4640</v>
      </c>
      <c r="B2795" s="57" t="s">
        <v>2659</v>
      </c>
      <c r="C2795" s="57" t="s">
        <v>4722</v>
      </c>
      <c r="D2795" s="91">
        <v>15</v>
      </c>
      <c r="E2795" s="57" t="s">
        <v>8272</v>
      </c>
      <c r="F2795" s="29">
        <f t="shared" si="142"/>
        <v>0</v>
      </c>
      <c r="G2795" s="23">
        <f t="shared" si="143"/>
        <v>6.4429999999999996</v>
      </c>
      <c r="H2795" s="30"/>
      <c r="I2795" s="29"/>
      <c r="J2795" s="23">
        <f t="shared" si="144"/>
        <v>3.3155999999999999</v>
      </c>
      <c r="K2795" s="30"/>
      <c r="L2795" s="29"/>
      <c r="M2795" s="98">
        <v>0</v>
      </c>
      <c r="N2795" s="98">
        <v>0</v>
      </c>
      <c r="O2795" s="98">
        <v>0</v>
      </c>
      <c r="P2795" s="98">
        <v>25.771999999999998</v>
      </c>
      <c r="Q2795" s="98">
        <v>16.577999999999999</v>
      </c>
      <c r="R2795" s="98">
        <v>0</v>
      </c>
      <c r="S2795" s="98">
        <v>0</v>
      </c>
      <c r="T2795" s="98" t="s">
        <v>4944</v>
      </c>
      <c r="U2795" s="98" t="s">
        <v>4944</v>
      </c>
    </row>
    <row r="2796" spans="1:21" x14ac:dyDescent="0.25">
      <c r="A2796" s="57" t="s">
        <v>4640</v>
      </c>
      <c r="B2796" s="57" t="s">
        <v>3422</v>
      </c>
      <c r="C2796" s="57" t="s">
        <v>4722</v>
      </c>
      <c r="D2796" s="91">
        <v>15</v>
      </c>
      <c r="E2796" s="57" t="s">
        <v>8273</v>
      </c>
      <c r="F2796" s="29">
        <f t="shared" si="142"/>
        <v>0</v>
      </c>
      <c r="G2796" s="23">
        <f t="shared" si="143"/>
        <v>3.2349999999999999</v>
      </c>
      <c r="H2796" s="30"/>
      <c r="I2796" s="29"/>
      <c r="J2796" s="23">
        <f t="shared" si="144"/>
        <v>2.7170000000000001</v>
      </c>
      <c r="K2796" s="30"/>
      <c r="L2796" s="29"/>
      <c r="M2796" s="98" t="s">
        <v>4944</v>
      </c>
      <c r="N2796" s="98" t="s">
        <v>4944</v>
      </c>
      <c r="O2796" s="98" t="s">
        <v>4944</v>
      </c>
      <c r="P2796" s="98">
        <v>12.94</v>
      </c>
      <c r="Q2796" s="98">
        <v>13.585000000000001</v>
      </c>
      <c r="R2796" s="98" t="s">
        <v>4944</v>
      </c>
      <c r="S2796" s="98" t="s">
        <v>4944</v>
      </c>
      <c r="T2796" s="98" t="s">
        <v>4944</v>
      </c>
      <c r="U2796" s="98" t="s">
        <v>4944</v>
      </c>
    </row>
    <row r="2797" spans="1:21" x14ac:dyDescent="0.25">
      <c r="A2797" s="57" t="s">
        <v>4640</v>
      </c>
      <c r="B2797" s="57" t="s">
        <v>978</v>
      </c>
      <c r="C2797" s="57" t="s">
        <v>4722</v>
      </c>
      <c r="D2797" s="91">
        <v>15</v>
      </c>
      <c r="E2797" s="57" t="s">
        <v>8287</v>
      </c>
      <c r="F2797" s="29">
        <f t="shared" si="142"/>
        <v>0</v>
      </c>
      <c r="G2797" s="23">
        <f t="shared" si="143"/>
        <v>11.6005</v>
      </c>
      <c r="H2797" s="30"/>
      <c r="I2797" s="29"/>
      <c r="J2797" s="23">
        <f t="shared" si="144"/>
        <v>0</v>
      </c>
      <c r="K2797" s="30"/>
      <c r="L2797" s="29"/>
      <c r="M2797" s="98" t="s">
        <v>4944</v>
      </c>
      <c r="N2797" s="98">
        <v>46.402000000000001</v>
      </c>
      <c r="O2797" s="98" t="s">
        <v>4944</v>
      </c>
      <c r="P2797" s="98" t="s">
        <v>4944</v>
      </c>
      <c r="Q2797" s="98" t="s">
        <v>4944</v>
      </c>
      <c r="R2797" s="98" t="s">
        <v>4944</v>
      </c>
      <c r="S2797" s="98" t="s">
        <v>4944</v>
      </c>
      <c r="T2797" s="98" t="s">
        <v>4944</v>
      </c>
      <c r="U2797" s="98" t="s">
        <v>4944</v>
      </c>
    </row>
    <row r="2798" spans="1:21" x14ac:dyDescent="0.25">
      <c r="A2798" s="57" t="s">
        <v>4640</v>
      </c>
      <c r="B2798" s="57" t="s">
        <v>1422</v>
      </c>
      <c r="C2798" s="57" t="s">
        <v>4722</v>
      </c>
      <c r="D2798" s="91">
        <v>15</v>
      </c>
      <c r="E2798" s="57" t="s">
        <v>8288</v>
      </c>
      <c r="F2798" s="29">
        <f t="shared" si="142"/>
        <v>0</v>
      </c>
      <c r="G2798" s="23">
        <f t="shared" si="143"/>
        <v>0.59450000000000003</v>
      </c>
      <c r="H2798" s="30"/>
      <c r="I2798" s="29"/>
      <c r="J2798" s="23">
        <f t="shared" si="144"/>
        <v>0</v>
      </c>
      <c r="K2798" s="30"/>
      <c r="L2798" s="29"/>
      <c r="M2798" s="98" t="s">
        <v>4944</v>
      </c>
      <c r="N2798" s="98">
        <v>1.96</v>
      </c>
      <c r="O2798" s="98" t="s">
        <v>4944</v>
      </c>
      <c r="P2798" s="98">
        <v>0.41799999999999998</v>
      </c>
      <c r="Q2798" s="98" t="s">
        <v>4944</v>
      </c>
      <c r="R2798" s="98" t="s">
        <v>4944</v>
      </c>
      <c r="S2798" s="98" t="s">
        <v>4944</v>
      </c>
      <c r="T2798" s="98" t="s">
        <v>4944</v>
      </c>
      <c r="U2798" s="98" t="s">
        <v>4944</v>
      </c>
    </row>
    <row r="2799" spans="1:21" x14ac:dyDescent="0.25">
      <c r="A2799" s="57" t="s">
        <v>4640</v>
      </c>
      <c r="B2799" s="57" t="s">
        <v>3010</v>
      </c>
      <c r="C2799" s="57" t="s">
        <v>4723</v>
      </c>
      <c r="D2799" s="91">
        <v>16</v>
      </c>
      <c r="E2799" s="57" t="s">
        <v>8291</v>
      </c>
      <c r="F2799" s="29">
        <f t="shared" si="142"/>
        <v>0</v>
      </c>
      <c r="G2799" s="23">
        <f t="shared" si="143"/>
        <v>6.6000000000000003E-2</v>
      </c>
      <c r="H2799" s="30"/>
      <c r="I2799" s="29"/>
      <c r="J2799" s="23">
        <f t="shared" si="144"/>
        <v>1.1848000000000001</v>
      </c>
      <c r="K2799" s="30"/>
      <c r="L2799" s="29"/>
      <c r="M2799" s="98" t="s">
        <v>4944</v>
      </c>
      <c r="N2799" s="98" t="s">
        <v>4944</v>
      </c>
      <c r="O2799" s="98">
        <v>0.26400000000000001</v>
      </c>
      <c r="P2799" s="98" t="s">
        <v>4944</v>
      </c>
      <c r="Q2799" s="98">
        <v>5.9240000000000004</v>
      </c>
      <c r="R2799" s="98" t="s">
        <v>4944</v>
      </c>
      <c r="S2799" s="98" t="s">
        <v>4944</v>
      </c>
      <c r="T2799" s="98" t="s">
        <v>4944</v>
      </c>
      <c r="U2799" s="98" t="s">
        <v>4944</v>
      </c>
    </row>
    <row r="2800" spans="1:21" x14ac:dyDescent="0.25">
      <c r="A2800" s="57" t="s">
        <v>4640</v>
      </c>
      <c r="B2800" s="57" t="s">
        <v>1387</v>
      </c>
      <c r="C2800" s="57" t="s">
        <v>4723</v>
      </c>
      <c r="D2800" s="91">
        <v>16</v>
      </c>
      <c r="E2800" s="57" t="s">
        <v>8297</v>
      </c>
      <c r="F2800" s="29">
        <f t="shared" si="142"/>
        <v>0</v>
      </c>
      <c r="G2800" s="23">
        <f t="shared" si="143"/>
        <v>0.34875</v>
      </c>
      <c r="H2800" s="30"/>
      <c r="I2800" s="29"/>
      <c r="J2800" s="23">
        <f t="shared" si="144"/>
        <v>0</v>
      </c>
      <c r="K2800" s="30"/>
      <c r="L2800" s="29"/>
      <c r="M2800" s="98" t="s">
        <v>4944</v>
      </c>
      <c r="N2800" s="98" t="s">
        <v>4944</v>
      </c>
      <c r="O2800" s="98">
        <v>1.395</v>
      </c>
      <c r="P2800" s="98" t="s">
        <v>4944</v>
      </c>
      <c r="Q2800" s="98" t="s">
        <v>4944</v>
      </c>
      <c r="R2800" s="98" t="s">
        <v>4944</v>
      </c>
      <c r="S2800" s="98" t="s">
        <v>4944</v>
      </c>
      <c r="T2800" s="98" t="s">
        <v>4944</v>
      </c>
      <c r="U2800" s="98" t="s">
        <v>4944</v>
      </c>
    </row>
    <row r="2801" spans="1:21" x14ac:dyDescent="0.25">
      <c r="A2801" s="57" t="s">
        <v>4640</v>
      </c>
      <c r="B2801" s="57" t="s">
        <v>2610</v>
      </c>
      <c r="C2801" s="57" t="s">
        <v>4723</v>
      </c>
      <c r="D2801" s="91">
        <v>16</v>
      </c>
      <c r="E2801" s="57" t="s">
        <v>8302</v>
      </c>
      <c r="F2801" s="29">
        <f t="shared" si="142"/>
        <v>0</v>
      </c>
      <c r="G2801" s="23">
        <f t="shared" si="143"/>
        <v>0.36</v>
      </c>
      <c r="H2801" s="30"/>
      <c r="I2801" s="29"/>
      <c r="J2801" s="23">
        <f t="shared" si="144"/>
        <v>1.0085999999999999</v>
      </c>
      <c r="K2801" s="30"/>
      <c r="L2801" s="29"/>
      <c r="M2801" s="98" t="s">
        <v>4944</v>
      </c>
      <c r="N2801" s="98" t="s">
        <v>4944</v>
      </c>
      <c r="O2801" s="98">
        <v>1.44</v>
      </c>
      <c r="P2801" s="98" t="s">
        <v>4944</v>
      </c>
      <c r="Q2801" s="98">
        <v>5.0430000000000001</v>
      </c>
      <c r="R2801" s="98" t="s">
        <v>4944</v>
      </c>
      <c r="S2801" s="98">
        <v>0</v>
      </c>
      <c r="T2801" s="98" t="s">
        <v>4944</v>
      </c>
      <c r="U2801" s="98" t="s">
        <v>4944</v>
      </c>
    </row>
    <row r="2802" spans="1:21" x14ac:dyDescent="0.25">
      <c r="A2802" s="57" t="s">
        <v>4640</v>
      </c>
      <c r="B2802" s="57" t="s">
        <v>1497</v>
      </c>
      <c r="C2802" s="57" t="s">
        <v>4723</v>
      </c>
      <c r="D2802" s="91">
        <v>16</v>
      </c>
      <c r="E2802" s="57" t="s">
        <v>8307</v>
      </c>
      <c r="F2802" s="29">
        <f t="shared" si="142"/>
        <v>0</v>
      </c>
      <c r="G2802" s="23">
        <f t="shared" si="143"/>
        <v>0</v>
      </c>
      <c r="H2802" s="30"/>
      <c r="I2802" s="29"/>
      <c r="J2802" s="23">
        <f t="shared" si="144"/>
        <v>0</v>
      </c>
      <c r="K2802" s="30"/>
      <c r="L2802" s="29"/>
      <c r="M2802" s="98" t="s">
        <v>4944</v>
      </c>
      <c r="N2802" s="98" t="s">
        <v>4944</v>
      </c>
      <c r="O2802" s="98" t="s">
        <v>4944</v>
      </c>
      <c r="P2802" s="98" t="s">
        <v>4944</v>
      </c>
      <c r="Q2802" s="98" t="s">
        <v>4944</v>
      </c>
      <c r="R2802" s="98">
        <v>0</v>
      </c>
      <c r="S2802" s="98" t="s">
        <v>4944</v>
      </c>
      <c r="T2802" s="98" t="s">
        <v>4944</v>
      </c>
      <c r="U2802" s="98" t="s">
        <v>4944</v>
      </c>
    </row>
    <row r="2803" spans="1:21" x14ac:dyDescent="0.25">
      <c r="A2803" s="57" t="s">
        <v>4640</v>
      </c>
      <c r="B2803" s="57" t="s">
        <v>2163</v>
      </c>
      <c r="C2803" s="57" t="s">
        <v>4723</v>
      </c>
      <c r="D2803" s="91">
        <v>16</v>
      </c>
      <c r="E2803" s="57" t="s">
        <v>8314</v>
      </c>
      <c r="F2803" s="29">
        <f t="shared" si="142"/>
        <v>0</v>
      </c>
      <c r="G2803" s="23">
        <f t="shared" si="143"/>
        <v>0.05</v>
      </c>
      <c r="H2803" s="30"/>
      <c r="I2803" s="29"/>
      <c r="J2803" s="23">
        <f t="shared" si="144"/>
        <v>3.6752000000000002</v>
      </c>
      <c r="K2803" s="30"/>
      <c r="L2803" s="29"/>
      <c r="M2803" s="98">
        <v>0.2</v>
      </c>
      <c r="N2803" s="98" t="s">
        <v>4944</v>
      </c>
      <c r="O2803" s="98" t="s">
        <v>4944</v>
      </c>
      <c r="P2803" s="98" t="s">
        <v>4944</v>
      </c>
      <c r="Q2803" s="98">
        <v>18.376000000000001</v>
      </c>
      <c r="R2803" s="98" t="s">
        <v>4944</v>
      </c>
      <c r="S2803" s="98" t="s">
        <v>4944</v>
      </c>
      <c r="T2803" s="98" t="s">
        <v>4944</v>
      </c>
      <c r="U2803" s="98" t="s">
        <v>4944</v>
      </c>
    </row>
    <row r="2804" spans="1:21" x14ac:dyDescent="0.25">
      <c r="A2804" s="57" t="s">
        <v>4640</v>
      </c>
      <c r="B2804" s="57" t="s">
        <v>776</v>
      </c>
      <c r="C2804" s="57" t="s">
        <v>4723</v>
      </c>
      <c r="D2804" s="91">
        <v>16</v>
      </c>
      <c r="E2804" s="57" t="s">
        <v>8317</v>
      </c>
      <c r="F2804" s="29">
        <f t="shared" si="142"/>
        <v>0</v>
      </c>
      <c r="G2804" s="23">
        <f t="shared" si="143"/>
        <v>2E-3</v>
      </c>
      <c r="H2804" s="30"/>
      <c r="I2804" s="29"/>
      <c r="J2804" s="23">
        <f t="shared" si="144"/>
        <v>0</v>
      </c>
      <c r="K2804" s="30"/>
      <c r="L2804" s="29"/>
      <c r="M2804" s="98">
        <v>8.0000000000000002E-3</v>
      </c>
      <c r="N2804" s="98" t="s">
        <v>4944</v>
      </c>
      <c r="O2804" s="98" t="s">
        <v>4944</v>
      </c>
      <c r="P2804" s="98" t="s">
        <v>4944</v>
      </c>
      <c r="Q2804" s="98" t="s">
        <v>4944</v>
      </c>
      <c r="R2804" s="98" t="s">
        <v>4944</v>
      </c>
      <c r="S2804" s="98" t="s">
        <v>4944</v>
      </c>
      <c r="T2804" s="98" t="s">
        <v>4944</v>
      </c>
      <c r="U2804" s="98">
        <v>0</v>
      </c>
    </row>
    <row r="2805" spans="1:21" x14ac:dyDescent="0.25">
      <c r="A2805" s="57" t="s">
        <v>4640</v>
      </c>
      <c r="B2805" s="57" t="s">
        <v>2063</v>
      </c>
      <c r="C2805" s="57" t="s">
        <v>4723</v>
      </c>
      <c r="D2805" s="91">
        <v>16</v>
      </c>
      <c r="E2805" s="57" t="s">
        <v>8322</v>
      </c>
      <c r="F2805" s="29">
        <f t="shared" si="142"/>
        <v>0</v>
      </c>
      <c r="G2805" s="23">
        <f t="shared" si="143"/>
        <v>0</v>
      </c>
      <c r="H2805" s="30"/>
      <c r="I2805" s="29"/>
      <c r="J2805" s="23">
        <f t="shared" si="144"/>
        <v>0</v>
      </c>
      <c r="K2805" s="30"/>
      <c r="L2805" s="29"/>
      <c r="M2805" s="98" t="s">
        <v>4944</v>
      </c>
      <c r="N2805" s="98" t="s">
        <v>4944</v>
      </c>
      <c r="O2805" s="98" t="s">
        <v>4944</v>
      </c>
      <c r="P2805" s="98" t="s">
        <v>4944</v>
      </c>
      <c r="Q2805" s="98" t="s">
        <v>4944</v>
      </c>
      <c r="R2805" s="98">
        <v>0</v>
      </c>
      <c r="S2805" s="98" t="s">
        <v>4944</v>
      </c>
      <c r="T2805" s="98" t="s">
        <v>4944</v>
      </c>
      <c r="U2805" s="98" t="s">
        <v>4944</v>
      </c>
    </row>
    <row r="2806" spans="1:21" x14ac:dyDescent="0.25">
      <c r="A2806" s="57" t="s">
        <v>4640</v>
      </c>
      <c r="B2806" s="57" t="s">
        <v>3039</v>
      </c>
      <c r="C2806" s="57" t="s">
        <v>4723</v>
      </c>
      <c r="D2806" s="91">
        <v>16</v>
      </c>
      <c r="E2806" s="57" t="s">
        <v>8325</v>
      </c>
      <c r="F2806" s="29">
        <f t="shared" si="142"/>
        <v>0</v>
      </c>
      <c r="G2806" s="23">
        <f t="shared" si="143"/>
        <v>2.375</v>
      </c>
      <c r="H2806" s="30"/>
      <c r="I2806" s="29"/>
      <c r="J2806" s="23">
        <f t="shared" si="144"/>
        <v>0</v>
      </c>
      <c r="K2806" s="30"/>
      <c r="L2806" s="29"/>
      <c r="M2806" s="98" t="s">
        <v>4944</v>
      </c>
      <c r="N2806" s="98">
        <v>4.5</v>
      </c>
      <c r="O2806" s="98">
        <v>5</v>
      </c>
      <c r="P2806" s="98" t="s">
        <v>4944</v>
      </c>
      <c r="Q2806" s="98" t="s">
        <v>4944</v>
      </c>
      <c r="R2806" s="98" t="s">
        <v>4944</v>
      </c>
      <c r="S2806" s="98" t="s">
        <v>4944</v>
      </c>
      <c r="T2806" s="98" t="s">
        <v>4944</v>
      </c>
      <c r="U2806" s="98" t="s">
        <v>4944</v>
      </c>
    </row>
    <row r="2807" spans="1:21" x14ac:dyDescent="0.25">
      <c r="A2807" s="57" t="s">
        <v>4640</v>
      </c>
      <c r="B2807" s="57" t="s">
        <v>1256</v>
      </c>
      <c r="C2807" s="57" t="s">
        <v>4723</v>
      </c>
      <c r="D2807" s="91">
        <v>16</v>
      </c>
      <c r="E2807" s="57" t="s">
        <v>8330</v>
      </c>
      <c r="F2807" s="29">
        <f t="shared" si="142"/>
        <v>0</v>
      </c>
      <c r="G2807" s="23">
        <f t="shared" si="143"/>
        <v>0</v>
      </c>
      <c r="H2807" s="30"/>
      <c r="I2807" s="29"/>
      <c r="J2807" s="23">
        <f t="shared" si="144"/>
        <v>0.6774</v>
      </c>
      <c r="K2807" s="30"/>
      <c r="L2807" s="29"/>
      <c r="M2807" s="98" t="s">
        <v>4944</v>
      </c>
      <c r="N2807" s="98" t="s">
        <v>4944</v>
      </c>
      <c r="O2807" s="98" t="s">
        <v>4944</v>
      </c>
      <c r="P2807" s="98" t="s">
        <v>4944</v>
      </c>
      <c r="Q2807" s="98" t="s">
        <v>4944</v>
      </c>
      <c r="R2807" s="98">
        <v>3.387</v>
      </c>
      <c r="S2807" s="98" t="s">
        <v>4944</v>
      </c>
      <c r="T2807" s="98" t="s">
        <v>4944</v>
      </c>
      <c r="U2807" s="98" t="s">
        <v>4944</v>
      </c>
    </row>
    <row r="2808" spans="1:21" x14ac:dyDescent="0.25">
      <c r="A2808" s="57" t="s">
        <v>4640</v>
      </c>
      <c r="B2808" s="57" t="s">
        <v>1140</v>
      </c>
      <c r="C2808" s="57" t="s">
        <v>4723</v>
      </c>
      <c r="D2808" s="91">
        <v>16</v>
      </c>
      <c r="E2808" s="57" t="s">
        <v>8338</v>
      </c>
      <c r="F2808" s="29">
        <f t="shared" si="142"/>
        <v>0</v>
      </c>
      <c r="G2808" s="23">
        <f t="shared" si="143"/>
        <v>0.60075000000000001</v>
      </c>
      <c r="H2808" s="30"/>
      <c r="I2808" s="29"/>
      <c r="J2808" s="23">
        <f t="shared" si="144"/>
        <v>0</v>
      </c>
      <c r="K2808" s="30"/>
      <c r="L2808" s="29"/>
      <c r="M2808" s="98" t="s">
        <v>4944</v>
      </c>
      <c r="N2808" s="98">
        <v>2.403</v>
      </c>
      <c r="O2808" s="98" t="s">
        <v>4944</v>
      </c>
      <c r="P2808" s="98" t="s">
        <v>4944</v>
      </c>
      <c r="Q2808" s="98" t="s">
        <v>4944</v>
      </c>
      <c r="R2808" s="98" t="s">
        <v>4944</v>
      </c>
      <c r="S2808" s="98" t="s">
        <v>4944</v>
      </c>
      <c r="T2808" s="98" t="s">
        <v>4944</v>
      </c>
      <c r="U2808" s="98" t="s">
        <v>4944</v>
      </c>
    </row>
    <row r="2809" spans="1:21" x14ac:dyDescent="0.25">
      <c r="A2809" s="57" t="s">
        <v>4640</v>
      </c>
      <c r="B2809" s="57" t="s">
        <v>406</v>
      </c>
      <c r="C2809" s="57" t="s">
        <v>4723</v>
      </c>
      <c r="D2809" s="91">
        <v>16</v>
      </c>
      <c r="E2809" s="57" t="s">
        <v>8339</v>
      </c>
      <c r="F2809" s="29">
        <f t="shared" si="142"/>
        <v>0</v>
      </c>
      <c r="G2809" s="23">
        <f t="shared" si="143"/>
        <v>1.79</v>
      </c>
      <c r="H2809" s="30"/>
      <c r="I2809" s="29"/>
      <c r="J2809" s="23">
        <f t="shared" si="144"/>
        <v>1.3034000000000001</v>
      </c>
      <c r="K2809" s="30"/>
      <c r="L2809" s="29"/>
      <c r="M2809" s="98">
        <v>0.6</v>
      </c>
      <c r="N2809" s="98">
        <v>3.472</v>
      </c>
      <c r="O2809" s="98">
        <v>3.0430000000000001</v>
      </c>
      <c r="P2809" s="98">
        <v>4.4999999999999998E-2</v>
      </c>
      <c r="Q2809" s="98">
        <v>6.0170000000000003</v>
      </c>
      <c r="R2809" s="98">
        <v>0.5</v>
      </c>
      <c r="S2809" s="98" t="s">
        <v>4944</v>
      </c>
      <c r="T2809" s="98" t="s">
        <v>4944</v>
      </c>
      <c r="U2809" s="98" t="s">
        <v>4944</v>
      </c>
    </row>
    <row r="2810" spans="1:21" x14ac:dyDescent="0.25">
      <c r="A2810" s="57" t="s">
        <v>4640</v>
      </c>
      <c r="B2810" s="57" t="s">
        <v>1639</v>
      </c>
      <c r="C2810" s="57" t="s">
        <v>4723</v>
      </c>
      <c r="D2810" s="91">
        <v>16</v>
      </c>
      <c r="E2810" s="57" t="s">
        <v>8349</v>
      </c>
      <c r="F2810" s="29">
        <f t="shared" si="142"/>
        <v>0</v>
      </c>
      <c r="G2810" s="23">
        <f t="shared" si="143"/>
        <v>0</v>
      </c>
      <c r="H2810" s="30"/>
      <c r="I2810" s="29"/>
      <c r="J2810" s="23">
        <f t="shared" si="144"/>
        <v>6.3200000000000006E-2</v>
      </c>
      <c r="K2810" s="30"/>
      <c r="L2810" s="29"/>
      <c r="M2810" s="98">
        <v>0</v>
      </c>
      <c r="N2810" s="98">
        <v>0</v>
      </c>
      <c r="O2810" s="98">
        <v>0</v>
      </c>
      <c r="P2810" s="98" t="s">
        <v>4944</v>
      </c>
      <c r="Q2810" s="98">
        <v>0.316</v>
      </c>
      <c r="R2810" s="98" t="s">
        <v>4944</v>
      </c>
      <c r="S2810" s="98" t="s">
        <v>4944</v>
      </c>
      <c r="T2810" s="98">
        <v>0</v>
      </c>
      <c r="U2810" s="98" t="s">
        <v>4944</v>
      </c>
    </row>
    <row r="2811" spans="1:21" x14ac:dyDescent="0.25">
      <c r="A2811" s="57" t="s">
        <v>4640</v>
      </c>
      <c r="B2811" s="57" t="s">
        <v>396</v>
      </c>
      <c r="C2811" s="57" t="s">
        <v>4723</v>
      </c>
      <c r="D2811" s="91">
        <v>16</v>
      </c>
      <c r="E2811" s="57" t="s">
        <v>8359</v>
      </c>
      <c r="F2811" s="29">
        <f t="shared" si="142"/>
        <v>0</v>
      </c>
      <c r="G2811" s="23">
        <f t="shared" si="143"/>
        <v>6.8925000000000001</v>
      </c>
      <c r="H2811" s="30"/>
      <c r="I2811" s="29"/>
      <c r="J2811" s="23">
        <f t="shared" si="144"/>
        <v>12.5054</v>
      </c>
      <c r="K2811" s="30"/>
      <c r="L2811" s="29"/>
      <c r="M2811" s="98">
        <v>0</v>
      </c>
      <c r="N2811" s="98">
        <v>0</v>
      </c>
      <c r="O2811" s="98">
        <v>26.047000000000001</v>
      </c>
      <c r="P2811" s="98">
        <v>1.5229999999999999</v>
      </c>
      <c r="Q2811" s="98">
        <v>3.25</v>
      </c>
      <c r="R2811" s="98">
        <v>59.277000000000001</v>
      </c>
      <c r="S2811" s="98" t="s">
        <v>4944</v>
      </c>
      <c r="T2811" s="98" t="s">
        <v>4944</v>
      </c>
      <c r="U2811" s="98" t="s">
        <v>4944</v>
      </c>
    </row>
    <row r="2812" spans="1:21" x14ac:dyDescent="0.25">
      <c r="A2812" s="57" t="s">
        <v>4640</v>
      </c>
      <c r="B2812" s="57" t="s">
        <v>1368</v>
      </c>
      <c r="C2812" s="57" t="s">
        <v>4723</v>
      </c>
      <c r="D2812" s="91">
        <v>16</v>
      </c>
      <c r="E2812" s="57" t="s">
        <v>8360</v>
      </c>
      <c r="F2812" s="29">
        <f t="shared" si="142"/>
        <v>0</v>
      </c>
      <c r="G2812" s="23">
        <f t="shared" si="143"/>
        <v>0.1</v>
      </c>
      <c r="H2812" s="30"/>
      <c r="I2812" s="29"/>
      <c r="J2812" s="23">
        <f t="shared" si="144"/>
        <v>0.3</v>
      </c>
      <c r="K2812" s="30"/>
      <c r="L2812" s="29"/>
      <c r="M2812" s="98" t="s">
        <v>4944</v>
      </c>
      <c r="N2812" s="98" t="s">
        <v>4944</v>
      </c>
      <c r="O2812" s="98" t="s">
        <v>4944</v>
      </c>
      <c r="P2812" s="98">
        <v>0.4</v>
      </c>
      <c r="Q2812" s="98" t="s">
        <v>4944</v>
      </c>
      <c r="R2812" s="98">
        <v>1.5</v>
      </c>
      <c r="S2812" s="98" t="s">
        <v>4944</v>
      </c>
      <c r="T2812" s="98" t="s">
        <v>4944</v>
      </c>
      <c r="U2812" s="98" t="s">
        <v>4944</v>
      </c>
    </row>
    <row r="2813" spans="1:21" x14ac:dyDescent="0.25">
      <c r="A2813" s="57" t="s">
        <v>4640</v>
      </c>
      <c r="B2813" s="57" t="s">
        <v>1016</v>
      </c>
      <c r="C2813" s="57" t="s">
        <v>4723</v>
      </c>
      <c r="D2813" s="91">
        <v>16</v>
      </c>
      <c r="E2813" s="57" t="s">
        <v>8363</v>
      </c>
      <c r="F2813" s="29">
        <f t="shared" si="142"/>
        <v>0</v>
      </c>
      <c r="G2813" s="23">
        <f t="shared" si="143"/>
        <v>1.07575</v>
      </c>
      <c r="H2813" s="30"/>
      <c r="I2813" s="29"/>
      <c r="J2813" s="23">
        <f t="shared" si="144"/>
        <v>0</v>
      </c>
      <c r="K2813" s="30"/>
      <c r="L2813" s="29"/>
      <c r="M2813" s="98">
        <v>1.248</v>
      </c>
      <c r="N2813" s="98">
        <v>0</v>
      </c>
      <c r="O2813" s="98">
        <v>0</v>
      </c>
      <c r="P2813" s="98">
        <v>3.0550000000000002</v>
      </c>
      <c r="Q2813" s="98" t="s">
        <v>4944</v>
      </c>
      <c r="R2813" s="98" t="s">
        <v>4944</v>
      </c>
      <c r="S2813" s="98" t="s">
        <v>4944</v>
      </c>
      <c r="T2813" s="98" t="s">
        <v>4944</v>
      </c>
      <c r="U2813" s="98">
        <v>0</v>
      </c>
    </row>
    <row r="2814" spans="1:21" x14ac:dyDescent="0.25">
      <c r="A2814" s="57" t="s">
        <v>4640</v>
      </c>
      <c r="B2814" s="57" t="s">
        <v>2085</v>
      </c>
      <c r="C2814" s="57" t="s">
        <v>4723</v>
      </c>
      <c r="D2814" s="91">
        <v>16</v>
      </c>
      <c r="E2814" s="57" t="s">
        <v>8366</v>
      </c>
      <c r="F2814" s="29">
        <f t="shared" si="142"/>
        <v>0</v>
      </c>
      <c r="G2814" s="23">
        <f t="shared" si="143"/>
        <v>0.11874999999999999</v>
      </c>
      <c r="H2814" s="30"/>
      <c r="I2814" s="29"/>
      <c r="J2814" s="23">
        <f t="shared" si="144"/>
        <v>3.4</v>
      </c>
      <c r="K2814" s="30"/>
      <c r="L2814" s="29"/>
      <c r="M2814" s="98">
        <v>0</v>
      </c>
      <c r="N2814" s="98">
        <v>0</v>
      </c>
      <c r="O2814" s="98" t="s">
        <v>4944</v>
      </c>
      <c r="P2814" s="98">
        <v>0.47499999999999998</v>
      </c>
      <c r="Q2814" s="98">
        <v>17</v>
      </c>
      <c r="R2814" s="98" t="s">
        <v>4944</v>
      </c>
      <c r="S2814" s="98" t="s">
        <v>4944</v>
      </c>
      <c r="T2814" s="98" t="s">
        <v>4944</v>
      </c>
      <c r="U2814" s="98" t="s">
        <v>4944</v>
      </c>
    </row>
    <row r="2815" spans="1:21" x14ac:dyDescent="0.25">
      <c r="A2815" s="57" t="s">
        <v>4640</v>
      </c>
      <c r="B2815" s="57" t="s">
        <v>1156</v>
      </c>
      <c r="C2815" s="57" t="s">
        <v>4723</v>
      </c>
      <c r="D2815" s="91">
        <v>16</v>
      </c>
      <c r="E2815" s="57" t="s">
        <v>8372</v>
      </c>
      <c r="F2815" s="29">
        <f t="shared" si="142"/>
        <v>0</v>
      </c>
      <c r="G2815" s="23">
        <f t="shared" si="143"/>
        <v>0</v>
      </c>
      <c r="H2815" s="30"/>
      <c r="I2815" s="29"/>
      <c r="J2815" s="23">
        <f t="shared" si="144"/>
        <v>7.2572000000000001</v>
      </c>
      <c r="K2815" s="30"/>
      <c r="L2815" s="29"/>
      <c r="M2815" s="98" t="s">
        <v>4944</v>
      </c>
      <c r="N2815" s="98" t="s">
        <v>4944</v>
      </c>
      <c r="O2815" s="98" t="s">
        <v>4944</v>
      </c>
      <c r="P2815" s="98" t="s">
        <v>4944</v>
      </c>
      <c r="Q2815" s="98">
        <v>36.286000000000001</v>
      </c>
      <c r="R2815" s="98" t="s">
        <v>4944</v>
      </c>
      <c r="S2815" s="98" t="s">
        <v>4944</v>
      </c>
      <c r="T2815" s="98" t="s">
        <v>4944</v>
      </c>
      <c r="U2815" s="98" t="s">
        <v>4944</v>
      </c>
    </row>
    <row r="2816" spans="1:21" x14ac:dyDescent="0.25">
      <c r="A2816" s="57" t="s">
        <v>4640</v>
      </c>
      <c r="B2816" s="57" t="s">
        <v>529</v>
      </c>
      <c r="C2816" s="57" t="s">
        <v>4723</v>
      </c>
      <c r="D2816" s="91">
        <v>16</v>
      </c>
      <c r="E2816" s="57" t="s">
        <v>8373</v>
      </c>
      <c r="F2816" s="29">
        <f t="shared" si="142"/>
        <v>0</v>
      </c>
      <c r="G2816" s="23">
        <f t="shared" si="143"/>
        <v>7.0499999999999993E-2</v>
      </c>
      <c r="H2816" s="30"/>
      <c r="I2816" s="29"/>
      <c r="J2816" s="23">
        <f t="shared" si="144"/>
        <v>0.1152</v>
      </c>
      <c r="K2816" s="30"/>
      <c r="L2816" s="29"/>
      <c r="M2816" s="98">
        <v>0</v>
      </c>
      <c r="N2816" s="98">
        <v>0.28199999999999997</v>
      </c>
      <c r="O2816" s="98" t="s">
        <v>4944</v>
      </c>
      <c r="P2816" s="98" t="s">
        <v>4944</v>
      </c>
      <c r="Q2816" s="98">
        <v>0.57599999999999996</v>
      </c>
      <c r="R2816" s="98" t="s">
        <v>4944</v>
      </c>
      <c r="S2816" s="98" t="s">
        <v>4944</v>
      </c>
      <c r="T2816" s="98" t="s">
        <v>4944</v>
      </c>
      <c r="U2816" s="98" t="s">
        <v>4944</v>
      </c>
    </row>
    <row r="2817" spans="1:21" x14ac:dyDescent="0.25">
      <c r="A2817" s="57" t="s">
        <v>4640</v>
      </c>
      <c r="B2817" s="57" t="s">
        <v>387</v>
      </c>
      <c r="C2817" s="57" t="s">
        <v>4723</v>
      </c>
      <c r="D2817" s="91">
        <v>16</v>
      </c>
      <c r="E2817" s="57" t="s">
        <v>8377</v>
      </c>
      <c r="F2817" s="29">
        <f t="shared" si="142"/>
        <v>0</v>
      </c>
      <c r="G2817" s="23">
        <f t="shared" si="143"/>
        <v>1.35E-2</v>
      </c>
      <c r="H2817" s="30"/>
      <c r="I2817" s="29"/>
      <c r="J2817" s="23">
        <f t="shared" si="144"/>
        <v>0</v>
      </c>
      <c r="K2817" s="30"/>
      <c r="L2817" s="29"/>
      <c r="M2817" s="98" t="s">
        <v>4944</v>
      </c>
      <c r="N2817" s="98">
        <v>5.3999999999999999E-2</v>
      </c>
      <c r="O2817" s="98" t="s">
        <v>4944</v>
      </c>
      <c r="P2817" s="98" t="s">
        <v>4944</v>
      </c>
      <c r="Q2817" s="98" t="s">
        <v>4944</v>
      </c>
      <c r="R2817" s="98" t="s">
        <v>4944</v>
      </c>
      <c r="S2817" s="98" t="s">
        <v>4944</v>
      </c>
      <c r="T2817" s="98" t="s">
        <v>4944</v>
      </c>
      <c r="U2817" s="98">
        <v>0</v>
      </c>
    </row>
    <row r="2818" spans="1:21" x14ac:dyDescent="0.25">
      <c r="A2818" s="57" t="s">
        <v>4640</v>
      </c>
      <c r="B2818" s="57" t="s">
        <v>1502</v>
      </c>
      <c r="C2818" s="57" t="s">
        <v>4723</v>
      </c>
      <c r="D2818" s="91">
        <v>16</v>
      </c>
      <c r="E2818" s="57" t="s">
        <v>8384</v>
      </c>
      <c r="F2818" s="29">
        <f t="shared" si="142"/>
        <v>0</v>
      </c>
      <c r="G2818" s="23">
        <f t="shared" si="143"/>
        <v>0</v>
      </c>
      <c r="H2818" s="30"/>
      <c r="I2818" s="29"/>
      <c r="J2818" s="23">
        <f t="shared" si="144"/>
        <v>0.4</v>
      </c>
      <c r="K2818" s="30"/>
      <c r="L2818" s="29"/>
      <c r="M2818" s="98">
        <v>0</v>
      </c>
      <c r="N2818" s="98">
        <v>0</v>
      </c>
      <c r="O2818" s="98" t="s">
        <v>4944</v>
      </c>
      <c r="P2818" s="98" t="s">
        <v>4944</v>
      </c>
      <c r="Q2818" s="98" t="s">
        <v>4944</v>
      </c>
      <c r="R2818" s="98">
        <v>2</v>
      </c>
      <c r="S2818" s="98" t="s">
        <v>4944</v>
      </c>
      <c r="T2818" s="98" t="s">
        <v>4944</v>
      </c>
      <c r="U2818" s="98" t="s">
        <v>4944</v>
      </c>
    </row>
    <row r="2819" spans="1:21" x14ac:dyDescent="0.25">
      <c r="A2819" s="57" t="s">
        <v>4640</v>
      </c>
      <c r="B2819" s="57" t="s">
        <v>1420</v>
      </c>
      <c r="C2819" s="57" t="s">
        <v>4723</v>
      </c>
      <c r="D2819" s="91">
        <v>16</v>
      </c>
      <c r="E2819" s="57" t="s">
        <v>8385</v>
      </c>
      <c r="F2819" s="29">
        <f t="shared" si="142"/>
        <v>0</v>
      </c>
      <c r="G2819" s="23">
        <f t="shared" si="143"/>
        <v>0.61725000000000008</v>
      </c>
      <c r="H2819" s="30"/>
      <c r="I2819" s="29"/>
      <c r="J2819" s="23">
        <f t="shared" si="144"/>
        <v>0</v>
      </c>
      <c r="K2819" s="30"/>
      <c r="L2819" s="29"/>
      <c r="M2819" s="98">
        <v>2.2400000000000002</v>
      </c>
      <c r="N2819" s="98" t="s">
        <v>4944</v>
      </c>
      <c r="O2819" s="98">
        <v>0</v>
      </c>
      <c r="P2819" s="98">
        <v>0.22900000000000001</v>
      </c>
      <c r="Q2819" s="98" t="s">
        <v>4944</v>
      </c>
      <c r="R2819" s="98" t="s">
        <v>4944</v>
      </c>
      <c r="S2819" s="98" t="s">
        <v>4944</v>
      </c>
      <c r="T2819" s="98">
        <v>0</v>
      </c>
      <c r="U2819" s="98" t="s">
        <v>4944</v>
      </c>
    </row>
    <row r="2820" spans="1:21" x14ac:dyDescent="0.25">
      <c r="A2820" s="57" t="s">
        <v>4640</v>
      </c>
      <c r="B2820" s="57" t="s">
        <v>1238</v>
      </c>
      <c r="C2820" s="57" t="s">
        <v>4723</v>
      </c>
      <c r="D2820" s="91">
        <v>16</v>
      </c>
      <c r="E2820" s="57" t="s">
        <v>8389</v>
      </c>
      <c r="F2820" s="29">
        <f t="shared" si="142"/>
        <v>0</v>
      </c>
      <c r="G2820" s="23">
        <f t="shared" si="143"/>
        <v>0.3</v>
      </c>
      <c r="H2820" s="30"/>
      <c r="I2820" s="29"/>
      <c r="J2820" s="23">
        <f t="shared" si="144"/>
        <v>0</v>
      </c>
      <c r="K2820" s="30"/>
      <c r="L2820" s="29"/>
      <c r="M2820" s="98" t="s">
        <v>4944</v>
      </c>
      <c r="N2820" s="98" t="s">
        <v>4944</v>
      </c>
      <c r="O2820" s="98" t="s">
        <v>4944</v>
      </c>
      <c r="P2820" s="98">
        <v>1.2</v>
      </c>
      <c r="Q2820" s="98" t="s">
        <v>4944</v>
      </c>
      <c r="R2820" s="98" t="s">
        <v>4944</v>
      </c>
      <c r="S2820" s="98" t="s">
        <v>4944</v>
      </c>
      <c r="T2820" s="98" t="s">
        <v>4944</v>
      </c>
      <c r="U2820" s="98" t="s">
        <v>4944</v>
      </c>
    </row>
    <row r="2821" spans="1:21" x14ac:dyDescent="0.25">
      <c r="A2821" s="57" t="s">
        <v>4640</v>
      </c>
      <c r="B2821" s="57" t="s">
        <v>2200</v>
      </c>
      <c r="C2821" s="57" t="s">
        <v>4723</v>
      </c>
      <c r="D2821" s="91">
        <v>16</v>
      </c>
      <c r="E2821" s="57" t="s">
        <v>8390</v>
      </c>
      <c r="F2821" s="29">
        <f t="shared" si="142"/>
        <v>0</v>
      </c>
      <c r="G2821" s="23">
        <f t="shared" si="143"/>
        <v>58.496500000000005</v>
      </c>
      <c r="H2821" s="30"/>
      <c r="I2821" s="29"/>
      <c r="J2821" s="23">
        <f t="shared" si="144"/>
        <v>2.2000000000000002</v>
      </c>
      <c r="K2821" s="30"/>
      <c r="L2821" s="29"/>
      <c r="M2821" s="98">
        <v>5.3</v>
      </c>
      <c r="N2821" s="98">
        <v>0</v>
      </c>
      <c r="O2821" s="98">
        <v>130.68600000000001</v>
      </c>
      <c r="P2821" s="98">
        <v>98</v>
      </c>
      <c r="Q2821" s="98">
        <v>11</v>
      </c>
      <c r="R2821" s="98" t="s">
        <v>4944</v>
      </c>
      <c r="S2821" s="98" t="s">
        <v>4944</v>
      </c>
      <c r="T2821" s="98">
        <v>0</v>
      </c>
      <c r="U2821" s="98" t="s">
        <v>4944</v>
      </c>
    </row>
    <row r="2822" spans="1:21" x14ac:dyDescent="0.25">
      <c r="A2822" s="57" t="s">
        <v>4640</v>
      </c>
      <c r="B2822" s="57" t="s">
        <v>559</v>
      </c>
      <c r="C2822" s="57" t="s">
        <v>4723</v>
      </c>
      <c r="D2822" s="91">
        <v>16</v>
      </c>
      <c r="E2822" s="57" t="s">
        <v>8395</v>
      </c>
      <c r="F2822" s="29">
        <f t="shared" si="142"/>
        <v>0</v>
      </c>
      <c r="G2822" s="23">
        <f t="shared" si="143"/>
        <v>66.228249999999989</v>
      </c>
      <c r="H2822" s="30"/>
      <c r="I2822" s="29"/>
      <c r="J2822" s="23">
        <f t="shared" si="144"/>
        <v>14.324400000000001</v>
      </c>
      <c r="K2822" s="30"/>
      <c r="L2822" s="29"/>
      <c r="M2822" s="98" t="s">
        <v>4944</v>
      </c>
      <c r="N2822" s="98">
        <v>2.77</v>
      </c>
      <c r="O2822" s="98" t="s">
        <v>4944</v>
      </c>
      <c r="P2822" s="98">
        <v>262.14299999999997</v>
      </c>
      <c r="Q2822" s="98">
        <v>71.622</v>
      </c>
      <c r="R2822" s="98" t="s">
        <v>4944</v>
      </c>
      <c r="S2822" s="98" t="s">
        <v>4944</v>
      </c>
      <c r="T2822" s="98" t="s">
        <v>4944</v>
      </c>
      <c r="U2822" s="98" t="s">
        <v>4944</v>
      </c>
    </row>
    <row r="2823" spans="1:21" x14ac:dyDescent="0.25">
      <c r="A2823" s="57" t="s">
        <v>4640</v>
      </c>
      <c r="B2823" s="57" t="s">
        <v>2383</v>
      </c>
      <c r="C2823" s="57" t="s">
        <v>4723</v>
      </c>
      <c r="D2823" s="91">
        <v>16</v>
      </c>
      <c r="E2823" s="57" t="s">
        <v>8398</v>
      </c>
      <c r="F2823" s="29">
        <f t="shared" si="142"/>
        <v>0</v>
      </c>
      <c r="G2823" s="23">
        <f t="shared" si="143"/>
        <v>1.2500000000000001E-2</v>
      </c>
      <c r="H2823" s="30"/>
      <c r="I2823" s="29"/>
      <c r="J2823" s="23">
        <f t="shared" si="144"/>
        <v>1.44</v>
      </c>
      <c r="K2823" s="30"/>
      <c r="L2823" s="29"/>
      <c r="M2823" s="98" t="s">
        <v>4944</v>
      </c>
      <c r="N2823" s="98" t="s">
        <v>4944</v>
      </c>
      <c r="O2823" s="98">
        <v>0.05</v>
      </c>
      <c r="P2823" s="98" t="s">
        <v>4944</v>
      </c>
      <c r="Q2823" s="98">
        <v>7.2</v>
      </c>
      <c r="R2823" s="98" t="s">
        <v>4944</v>
      </c>
      <c r="S2823" s="98" t="s">
        <v>4944</v>
      </c>
      <c r="T2823" s="98" t="s">
        <v>4944</v>
      </c>
      <c r="U2823" s="98" t="s">
        <v>4944</v>
      </c>
    </row>
    <row r="2824" spans="1:21" x14ac:dyDescent="0.25">
      <c r="A2824" s="57" t="s">
        <v>4640</v>
      </c>
      <c r="B2824" s="57" t="s">
        <v>1983</v>
      </c>
      <c r="C2824" s="57" t="s">
        <v>4723</v>
      </c>
      <c r="D2824" s="91">
        <v>16</v>
      </c>
      <c r="E2824" s="57" t="s">
        <v>8403</v>
      </c>
      <c r="F2824" s="29">
        <f t="shared" si="142"/>
        <v>0</v>
      </c>
      <c r="G2824" s="23">
        <f t="shared" si="143"/>
        <v>3.9E-2</v>
      </c>
      <c r="H2824" s="30"/>
      <c r="I2824" s="29"/>
      <c r="J2824" s="23">
        <f t="shared" si="144"/>
        <v>1.216</v>
      </c>
      <c r="K2824" s="30"/>
      <c r="L2824" s="29"/>
      <c r="M2824" s="98" t="s">
        <v>4944</v>
      </c>
      <c r="N2824" s="98" t="s">
        <v>4944</v>
      </c>
      <c r="O2824" s="98" t="s">
        <v>4944</v>
      </c>
      <c r="P2824" s="98">
        <v>0.156</v>
      </c>
      <c r="Q2824" s="98" t="s">
        <v>4944</v>
      </c>
      <c r="R2824" s="98">
        <v>6.08</v>
      </c>
      <c r="S2824" s="98" t="s">
        <v>4944</v>
      </c>
      <c r="T2824" s="98" t="s">
        <v>4944</v>
      </c>
      <c r="U2824" s="98" t="s">
        <v>4944</v>
      </c>
    </row>
    <row r="2825" spans="1:21" x14ac:dyDescent="0.25">
      <c r="A2825" s="57" t="s">
        <v>4640</v>
      </c>
      <c r="B2825" s="57" t="s">
        <v>2034</v>
      </c>
      <c r="C2825" s="57" t="s">
        <v>4723</v>
      </c>
      <c r="D2825" s="91">
        <v>16</v>
      </c>
      <c r="E2825" s="57" t="s">
        <v>8412</v>
      </c>
      <c r="F2825" s="29">
        <f t="shared" si="142"/>
        <v>0</v>
      </c>
      <c r="G2825" s="23">
        <f t="shared" si="143"/>
        <v>8.875</v>
      </c>
      <c r="H2825" s="30"/>
      <c r="I2825" s="29"/>
      <c r="J2825" s="23">
        <f t="shared" si="144"/>
        <v>0</v>
      </c>
      <c r="K2825" s="30"/>
      <c r="L2825" s="29"/>
      <c r="M2825" s="98" t="s">
        <v>4944</v>
      </c>
      <c r="N2825" s="98">
        <v>32.700000000000003</v>
      </c>
      <c r="O2825" s="98">
        <v>2.8</v>
      </c>
      <c r="P2825" s="98" t="s">
        <v>4944</v>
      </c>
      <c r="Q2825" s="98" t="s">
        <v>4944</v>
      </c>
      <c r="R2825" s="98" t="s">
        <v>4944</v>
      </c>
      <c r="S2825" s="98" t="s">
        <v>4944</v>
      </c>
      <c r="T2825" s="98" t="s">
        <v>4944</v>
      </c>
      <c r="U2825" s="98" t="s">
        <v>4944</v>
      </c>
    </row>
    <row r="2826" spans="1:21" x14ac:dyDescent="0.25">
      <c r="A2826" s="57" t="s">
        <v>4640</v>
      </c>
      <c r="B2826" s="57" t="s">
        <v>2305</v>
      </c>
      <c r="C2826" s="57" t="s">
        <v>4723</v>
      </c>
      <c r="D2826" s="91">
        <v>16</v>
      </c>
      <c r="E2826" s="57" t="s">
        <v>8420</v>
      </c>
      <c r="F2826" s="29">
        <f t="shared" si="142"/>
        <v>0</v>
      </c>
      <c r="G2826" s="23">
        <f t="shared" si="143"/>
        <v>4.3999999999999997E-2</v>
      </c>
      <c r="H2826" s="30"/>
      <c r="I2826" s="29"/>
      <c r="J2826" s="23">
        <f t="shared" si="144"/>
        <v>0</v>
      </c>
      <c r="K2826" s="30"/>
      <c r="L2826" s="29"/>
      <c r="M2826" s="98" t="s">
        <v>4944</v>
      </c>
      <c r="N2826" s="98">
        <v>0.17599999999999999</v>
      </c>
      <c r="O2826" s="98">
        <v>0</v>
      </c>
      <c r="P2826" s="98" t="s">
        <v>4944</v>
      </c>
      <c r="Q2826" s="98" t="s">
        <v>4944</v>
      </c>
      <c r="R2826" s="98" t="s">
        <v>4944</v>
      </c>
      <c r="S2826" s="98" t="s">
        <v>4944</v>
      </c>
      <c r="T2826" s="98" t="s">
        <v>4944</v>
      </c>
      <c r="U2826" s="98" t="s">
        <v>4944</v>
      </c>
    </row>
    <row r="2827" spans="1:21" x14ac:dyDescent="0.25">
      <c r="A2827" s="57" t="s">
        <v>4640</v>
      </c>
      <c r="B2827" s="57" t="s">
        <v>507</v>
      </c>
      <c r="C2827" s="57" t="s">
        <v>4723</v>
      </c>
      <c r="D2827" s="91">
        <v>16</v>
      </c>
      <c r="E2827" s="57" t="s">
        <v>8427</v>
      </c>
      <c r="F2827" s="29">
        <f t="shared" si="142"/>
        <v>0</v>
      </c>
      <c r="G2827" s="23">
        <f t="shared" si="143"/>
        <v>1.1537500000000001</v>
      </c>
      <c r="H2827" s="30"/>
      <c r="I2827" s="29"/>
      <c r="J2827" s="23">
        <f t="shared" si="144"/>
        <v>0</v>
      </c>
      <c r="K2827" s="30"/>
      <c r="L2827" s="29"/>
      <c r="M2827" s="98" t="s">
        <v>4944</v>
      </c>
      <c r="N2827" s="98" t="s">
        <v>4944</v>
      </c>
      <c r="O2827" s="98">
        <v>4.6150000000000002</v>
      </c>
      <c r="P2827" s="98" t="s">
        <v>4944</v>
      </c>
      <c r="Q2827" s="98" t="s">
        <v>4944</v>
      </c>
      <c r="R2827" s="98" t="s">
        <v>4944</v>
      </c>
      <c r="S2827" s="98" t="s">
        <v>4944</v>
      </c>
      <c r="T2827" s="98" t="s">
        <v>4944</v>
      </c>
      <c r="U2827" s="98" t="s">
        <v>4944</v>
      </c>
    </row>
    <row r="2828" spans="1:21" x14ac:dyDescent="0.25">
      <c r="A2828" s="57" t="s">
        <v>4640</v>
      </c>
      <c r="B2828" s="57" t="s">
        <v>1197</v>
      </c>
      <c r="C2828" s="57" t="s">
        <v>4723</v>
      </c>
      <c r="D2828" s="91">
        <v>16</v>
      </c>
      <c r="E2828" s="57" t="s">
        <v>8437</v>
      </c>
      <c r="F2828" s="29">
        <f t="shared" si="142"/>
        <v>0</v>
      </c>
      <c r="G2828" s="23">
        <f t="shared" si="143"/>
        <v>14.239999999999998</v>
      </c>
      <c r="H2828" s="30"/>
      <c r="I2828" s="29"/>
      <c r="J2828" s="23">
        <f t="shared" si="144"/>
        <v>46.064399999999999</v>
      </c>
      <c r="K2828" s="30"/>
      <c r="L2828" s="29"/>
      <c r="M2828" s="98" t="s">
        <v>4944</v>
      </c>
      <c r="N2828" s="98">
        <v>48.01</v>
      </c>
      <c r="O2828" s="98">
        <v>8.9499999999999993</v>
      </c>
      <c r="P2828" s="98" t="s">
        <v>4944</v>
      </c>
      <c r="Q2828" s="98">
        <v>230.322</v>
      </c>
      <c r="R2828" s="98" t="s">
        <v>4944</v>
      </c>
      <c r="S2828" s="98" t="s">
        <v>4944</v>
      </c>
      <c r="T2828" s="98" t="s">
        <v>4944</v>
      </c>
      <c r="U2828" s="98" t="s">
        <v>4944</v>
      </c>
    </row>
    <row r="2829" spans="1:21" x14ac:dyDescent="0.25">
      <c r="A2829" s="57" t="s">
        <v>4640</v>
      </c>
      <c r="B2829" s="57" t="s">
        <v>1427</v>
      </c>
      <c r="C2829" s="57" t="s">
        <v>4723</v>
      </c>
      <c r="D2829" s="91">
        <v>16</v>
      </c>
      <c r="E2829" s="57" t="s">
        <v>8446</v>
      </c>
      <c r="F2829" s="29">
        <f t="shared" si="142"/>
        <v>0</v>
      </c>
      <c r="G2829" s="23">
        <f t="shared" si="143"/>
        <v>1.3202499999999999</v>
      </c>
      <c r="H2829" s="30"/>
      <c r="I2829" s="29"/>
      <c r="J2829" s="23">
        <f t="shared" si="144"/>
        <v>0.1298</v>
      </c>
      <c r="K2829" s="30"/>
      <c r="L2829" s="29"/>
      <c r="M2829" s="98" t="s">
        <v>4944</v>
      </c>
      <c r="N2829" s="98">
        <v>4.4139999999999997</v>
      </c>
      <c r="O2829" s="98">
        <v>0.52900000000000003</v>
      </c>
      <c r="P2829" s="98">
        <v>0.33800000000000002</v>
      </c>
      <c r="Q2829" s="98" t="s">
        <v>4944</v>
      </c>
      <c r="R2829" s="98">
        <v>0.64900000000000002</v>
      </c>
      <c r="S2829" s="98">
        <v>0</v>
      </c>
      <c r="T2829" s="98" t="s">
        <v>4944</v>
      </c>
      <c r="U2829" s="98" t="s">
        <v>4944</v>
      </c>
    </row>
    <row r="2830" spans="1:21" x14ac:dyDescent="0.25">
      <c r="A2830" s="57" t="s">
        <v>4640</v>
      </c>
      <c r="B2830" s="57" t="s">
        <v>1328</v>
      </c>
      <c r="C2830" s="57" t="s">
        <v>4723</v>
      </c>
      <c r="D2830" s="91">
        <v>16</v>
      </c>
      <c r="E2830" s="57" t="s">
        <v>8451</v>
      </c>
      <c r="F2830" s="29">
        <f t="shared" si="142"/>
        <v>0</v>
      </c>
      <c r="G2830" s="23">
        <f t="shared" si="143"/>
        <v>2.895</v>
      </c>
      <c r="H2830" s="30"/>
      <c r="I2830" s="29"/>
      <c r="J2830" s="23">
        <f t="shared" si="144"/>
        <v>0</v>
      </c>
      <c r="K2830" s="30"/>
      <c r="L2830" s="29"/>
      <c r="M2830" s="98" t="s">
        <v>4944</v>
      </c>
      <c r="N2830" s="98" t="s">
        <v>4944</v>
      </c>
      <c r="O2830" s="98" t="s">
        <v>4944</v>
      </c>
      <c r="P2830" s="98">
        <v>11.58</v>
      </c>
      <c r="Q2830" s="98" t="s">
        <v>4944</v>
      </c>
      <c r="R2830" s="98" t="s">
        <v>4944</v>
      </c>
      <c r="S2830" s="98" t="s">
        <v>4944</v>
      </c>
      <c r="T2830" s="98" t="s">
        <v>4944</v>
      </c>
      <c r="U2830" s="98" t="s">
        <v>4944</v>
      </c>
    </row>
    <row r="2831" spans="1:21" x14ac:dyDescent="0.25">
      <c r="A2831" s="57" t="s">
        <v>4640</v>
      </c>
      <c r="B2831" s="57" t="s">
        <v>1568</v>
      </c>
      <c r="C2831" s="57" t="s">
        <v>4723</v>
      </c>
      <c r="D2831" s="91">
        <v>16</v>
      </c>
      <c r="E2831" s="57" t="s">
        <v>8452</v>
      </c>
      <c r="F2831" s="29">
        <f t="shared" si="142"/>
        <v>0</v>
      </c>
      <c r="G2831" s="23">
        <f t="shared" si="143"/>
        <v>6.5582499999999992</v>
      </c>
      <c r="H2831" s="30"/>
      <c r="I2831" s="29"/>
      <c r="J2831" s="23">
        <f t="shared" si="144"/>
        <v>0.08</v>
      </c>
      <c r="K2831" s="30"/>
      <c r="L2831" s="29"/>
      <c r="M2831" s="98" t="s">
        <v>4944</v>
      </c>
      <c r="N2831" s="98">
        <v>25.306999999999999</v>
      </c>
      <c r="O2831" s="98">
        <v>0.92600000000000005</v>
      </c>
      <c r="P2831" s="98" t="s">
        <v>4944</v>
      </c>
      <c r="Q2831" s="98" t="s">
        <v>4944</v>
      </c>
      <c r="R2831" s="98">
        <v>0.4</v>
      </c>
      <c r="S2831" s="98" t="s">
        <v>4944</v>
      </c>
      <c r="T2831" s="98" t="s">
        <v>4944</v>
      </c>
      <c r="U2831" s="98" t="s">
        <v>4944</v>
      </c>
    </row>
    <row r="2832" spans="1:21" x14ac:dyDescent="0.25">
      <c r="A2832" s="57" t="s">
        <v>4640</v>
      </c>
      <c r="B2832" s="57" t="s">
        <v>2590</v>
      </c>
      <c r="C2832" s="57" t="s">
        <v>4723</v>
      </c>
      <c r="D2832" s="91">
        <v>16</v>
      </c>
      <c r="E2832" s="57" t="s">
        <v>8466</v>
      </c>
      <c r="F2832" s="29">
        <f t="shared" si="142"/>
        <v>0</v>
      </c>
      <c r="G2832" s="23">
        <f t="shared" si="143"/>
        <v>20.0275</v>
      </c>
      <c r="H2832" s="30"/>
      <c r="I2832" s="29"/>
      <c r="J2832" s="23">
        <f t="shared" si="144"/>
        <v>0</v>
      </c>
      <c r="K2832" s="30"/>
      <c r="L2832" s="29"/>
      <c r="M2832" s="98" t="s">
        <v>4944</v>
      </c>
      <c r="N2832" s="98" t="s">
        <v>4944</v>
      </c>
      <c r="O2832" s="98">
        <v>80.11</v>
      </c>
      <c r="P2832" s="98" t="s">
        <v>4944</v>
      </c>
      <c r="Q2832" s="98" t="s">
        <v>4944</v>
      </c>
      <c r="R2832" s="98" t="s">
        <v>4944</v>
      </c>
      <c r="S2832" s="98" t="s">
        <v>4944</v>
      </c>
      <c r="T2832" s="98" t="s">
        <v>4944</v>
      </c>
      <c r="U2832" s="98" t="s">
        <v>4944</v>
      </c>
    </row>
    <row r="2833" spans="1:21" x14ac:dyDescent="0.25">
      <c r="A2833" s="57" t="s">
        <v>4640</v>
      </c>
      <c r="B2833" s="57" t="s">
        <v>3567</v>
      </c>
      <c r="C2833" s="57" t="s">
        <v>4723</v>
      </c>
      <c r="D2833" s="91">
        <v>16</v>
      </c>
      <c r="E2833" s="57" t="s">
        <v>8467</v>
      </c>
      <c r="F2833" s="29">
        <f t="shared" si="142"/>
        <v>0</v>
      </c>
      <c r="G2833" s="23">
        <f t="shared" si="143"/>
        <v>0</v>
      </c>
      <c r="H2833" s="30"/>
      <c r="I2833" s="29"/>
      <c r="J2833" s="23">
        <f t="shared" si="144"/>
        <v>0.88460000000000005</v>
      </c>
      <c r="K2833" s="30"/>
      <c r="L2833" s="29"/>
      <c r="M2833" s="98" t="s">
        <v>4944</v>
      </c>
      <c r="N2833" s="98" t="s">
        <v>4944</v>
      </c>
      <c r="O2833" s="98" t="s">
        <v>4944</v>
      </c>
      <c r="P2833" s="98" t="s">
        <v>4944</v>
      </c>
      <c r="Q2833" s="98">
        <v>4.423</v>
      </c>
      <c r="R2833" s="98" t="s">
        <v>4944</v>
      </c>
      <c r="S2833" s="98" t="s">
        <v>4944</v>
      </c>
      <c r="T2833" s="98" t="s">
        <v>4944</v>
      </c>
      <c r="U2833" s="98" t="s">
        <v>4944</v>
      </c>
    </row>
    <row r="2834" spans="1:21" x14ac:dyDescent="0.25">
      <c r="A2834" s="57" t="s">
        <v>4640</v>
      </c>
      <c r="B2834" s="57" t="s">
        <v>627</v>
      </c>
      <c r="C2834" s="57" t="s">
        <v>4723</v>
      </c>
      <c r="D2834" s="91">
        <v>16</v>
      </c>
      <c r="E2834" s="57" t="s">
        <v>8475</v>
      </c>
      <c r="F2834" s="29">
        <f t="shared" si="142"/>
        <v>0</v>
      </c>
      <c r="G2834" s="23">
        <f t="shared" si="143"/>
        <v>23.502749999999999</v>
      </c>
      <c r="H2834" s="30"/>
      <c r="I2834" s="29"/>
      <c r="J2834" s="23">
        <f t="shared" si="144"/>
        <v>0</v>
      </c>
      <c r="K2834" s="30"/>
      <c r="L2834" s="29"/>
      <c r="M2834" s="98">
        <v>5.4560000000000004</v>
      </c>
      <c r="N2834" s="98">
        <v>4.6820000000000004</v>
      </c>
      <c r="O2834" s="98">
        <v>41</v>
      </c>
      <c r="P2834" s="98">
        <v>42.872999999999998</v>
      </c>
      <c r="Q2834" s="98" t="s">
        <v>4944</v>
      </c>
      <c r="R2834" s="98" t="s">
        <v>4944</v>
      </c>
      <c r="S2834" s="98" t="s">
        <v>4944</v>
      </c>
      <c r="T2834" s="98">
        <v>0</v>
      </c>
      <c r="U2834" s="98" t="s">
        <v>4944</v>
      </c>
    </row>
    <row r="2835" spans="1:21" x14ac:dyDescent="0.25">
      <c r="A2835" s="57" t="s">
        <v>4640</v>
      </c>
      <c r="B2835" s="57" t="s">
        <v>1475</v>
      </c>
      <c r="C2835" s="57" t="s">
        <v>4723</v>
      </c>
      <c r="D2835" s="91">
        <v>16</v>
      </c>
      <c r="E2835" s="57" t="s">
        <v>8477</v>
      </c>
      <c r="F2835" s="29">
        <f t="shared" si="142"/>
        <v>0</v>
      </c>
      <c r="G2835" s="23">
        <f t="shared" si="143"/>
        <v>2.0437499999999997</v>
      </c>
      <c r="H2835" s="30"/>
      <c r="I2835" s="29"/>
      <c r="J2835" s="23">
        <f t="shared" si="144"/>
        <v>0.1832</v>
      </c>
      <c r="K2835" s="30"/>
      <c r="L2835" s="29"/>
      <c r="M2835" s="98" t="s">
        <v>4944</v>
      </c>
      <c r="N2835" s="98" t="s">
        <v>4944</v>
      </c>
      <c r="O2835" s="98">
        <v>7.5949999999999998</v>
      </c>
      <c r="P2835" s="98">
        <v>0.57999999999999996</v>
      </c>
      <c r="Q2835" s="98">
        <v>0.26600000000000001</v>
      </c>
      <c r="R2835" s="98">
        <v>0.65</v>
      </c>
      <c r="S2835" s="98" t="s">
        <v>4944</v>
      </c>
      <c r="T2835" s="98" t="s">
        <v>4944</v>
      </c>
      <c r="U2835" s="98" t="s">
        <v>4944</v>
      </c>
    </row>
    <row r="2836" spans="1:21" x14ac:dyDescent="0.25">
      <c r="A2836" s="57" t="s">
        <v>4640</v>
      </c>
      <c r="B2836" s="57" t="s">
        <v>1551</v>
      </c>
      <c r="C2836" s="57" t="s">
        <v>4723</v>
      </c>
      <c r="D2836" s="91">
        <v>16</v>
      </c>
      <c r="E2836" s="57" t="s">
        <v>8480</v>
      </c>
      <c r="F2836" s="29">
        <f t="shared" si="142"/>
        <v>0</v>
      </c>
      <c r="G2836" s="23">
        <f t="shared" si="143"/>
        <v>0</v>
      </c>
      <c r="H2836" s="30"/>
      <c r="I2836" s="29"/>
      <c r="J2836" s="23">
        <f t="shared" si="144"/>
        <v>0.22599999999999998</v>
      </c>
      <c r="K2836" s="30"/>
      <c r="L2836" s="29"/>
      <c r="M2836" s="98" t="s">
        <v>4944</v>
      </c>
      <c r="N2836" s="98" t="s">
        <v>4944</v>
      </c>
      <c r="O2836" s="98" t="s">
        <v>4944</v>
      </c>
      <c r="P2836" s="98" t="s">
        <v>4944</v>
      </c>
      <c r="Q2836" s="98">
        <v>1.1299999999999999</v>
      </c>
      <c r="R2836" s="98" t="s">
        <v>4944</v>
      </c>
      <c r="S2836" s="98" t="s">
        <v>4944</v>
      </c>
      <c r="T2836" s="98" t="s">
        <v>4944</v>
      </c>
      <c r="U2836" s="98">
        <v>0</v>
      </c>
    </row>
    <row r="2837" spans="1:21" x14ac:dyDescent="0.25">
      <c r="A2837" s="57" t="s">
        <v>4640</v>
      </c>
      <c r="B2837" s="57" t="s">
        <v>771</v>
      </c>
      <c r="C2837" s="57" t="s">
        <v>4723</v>
      </c>
      <c r="D2837" s="91">
        <v>16</v>
      </c>
      <c r="E2837" s="57" t="s">
        <v>8488</v>
      </c>
      <c r="F2837" s="29">
        <f t="shared" si="142"/>
        <v>0</v>
      </c>
      <c r="G2837" s="23">
        <f t="shared" si="143"/>
        <v>0</v>
      </c>
      <c r="H2837" s="30"/>
      <c r="I2837" s="29"/>
      <c r="J2837" s="23">
        <f t="shared" si="144"/>
        <v>0</v>
      </c>
      <c r="K2837" s="30"/>
      <c r="L2837" s="29"/>
      <c r="M2837" s="98" t="s">
        <v>4944</v>
      </c>
      <c r="N2837" s="98" t="s">
        <v>4944</v>
      </c>
      <c r="O2837" s="98" t="s">
        <v>4944</v>
      </c>
      <c r="P2837" s="98" t="s">
        <v>4944</v>
      </c>
      <c r="Q2837" s="98" t="s">
        <v>4944</v>
      </c>
      <c r="R2837" s="98" t="s">
        <v>4944</v>
      </c>
      <c r="S2837" s="98" t="s">
        <v>4944</v>
      </c>
      <c r="T2837" s="98" t="s">
        <v>4944</v>
      </c>
      <c r="U2837" s="98">
        <v>0</v>
      </c>
    </row>
    <row r="2838" spans="1:21" x14ac:dyDescent="0.25">
      <c r="A2838" s="57" t="s">
        <v>4640</v>
      </c>
      <c r="B2838" s="57" t="s">
        <v>962</v>
      </c>
      <c r="C2838" s="57" t="s">
        <v>4723</v>
      </c>
      <c r="D2838" s="91">
        <v>16</v>
      </c>
      <c r="E2838" s="57" t="s">
        <v>8489</v>
      </c>
      <c r="F2838" s="29">
        <f t="shared" si="142"/>
        <v>0</v>
      </c>
      <c r="G2838" s="23">
        <f t="shared" si="143"/>
        <v>2.9017499999999998</v>
      </c>
      <c r="H2838" s="30"/>
      <c r="I2838" s="29"/>
      <c r="J2838" s="23">
        <f t="shared" si="144"/>
        <v>1.8800000000000001</v>
      </c>
      <c r="K2838" s="30"/>
      <c r="L2838" s="29"/>
      <c r="M2838" s="98">
        <v>11.52</v>
      </c>
      <c r="N2838" s="98">
        <v>8.6999999999999994E-2</v>
      </c>
      <c r="O2838" s="98">
        <v>0</v>
      </c>
      <c r="P2838" s="98" t="s">
        <v>4944</v>
      </c>
      <c r="Q2838" s="98" t="s">
        <v>4944</v>
      </c>
      <c r="R2838" s="98">
        <v>9.4</v>
      </c>
      <c r="S2838" s="98" t="s">
        <v>4944</v>
      </c>
      <c r="T2838" s="98" t="s">
        <v>4944</v>
      </c>
      <c r="U2838" s="98" t="s">
        <v>4944</v>
      </c>
    </row>
    <row r="2839" spans="1:21" x14ac:dyDescent="0.25">
      <c r="A2839" s="57" t="s">
        <v>4640</v>
      </c>
      <c r="B2839" s="57" t="s">
        <v>1411</v>
      </c>
      <c r="C2839" s="57" t="s">
        <v>4723</v>
      </c>
      <c r="D2839" s="91">
        <v>16</v>
      </c>
      <c r="E2839" s="57" t="s">
        <v>8490</v>
      </c>
      <c r="F2839" s="29">
        <f t="shared" si="142"/>
        <v>0</v>
      </c>
      <c r="G2839" s="23">
        <f t="shared" si="143"/>
        <v>1.0197499999999999</v>
      </c>
      <c r="H2839" s="30"/>
      <c r="I2839" s="29"/>
      <c r="J2839" s="23">
        <f t="shared" si="144"/>
        <v>0</v>
      </c>
      <c r="K2839" s="30"/>
      <c r="L2839" s="29"/>
      <c r="M2839" s="98" t="s">
        <v>4944</v>
      </c>
      <c r="N2839" s="98" t="s">
        <v>4944</v>
      </c>
      <c r="O2839" s="98">
        <v>4.0789999999999997</v>
      </c>
      <c r="P2839" s="98" t="s">
        <v>4944</v>
      </c>
      <c r="Q2839" s="98" t="s">
        <v>4944</v>
      </c>
      <c r="R2839" s="98" t="s">
        <v>4944</v>
      </c>
      <c r="S2839" s="98" t="s">
        <v>4944</v>
      </c>
      <c r="T2839" s="98" t="s">
        <v>4944</v>
      </c>
      <c r="U2839" s="98" t="s">
        <v>4944</v>
      </c>
    </row>
    <row r="2840" spans="1:21" x14ac:dyDescent="0.25">
      <c r="A2840" s="57" t="s">
        <v>4640</v>
      </c>
      <c r="B2840" s="57" t="s">
        <v>1331</v>
      </c>
      <c r="C2840" s="57" t="s">
        <v>4723</v>
      </c>
      <c r="D2840" s="91">
        <v>16</v>
      </c>
      <c r="E2840" s="57" t="s">
        <v>8504</v>
      </c>
      <c r="F2840" s="29">
        <f t="shared" si="142"/>
        <v>0</v>
      </c>
      <c r="G2840" s="23">
        <f t="shared" si="143"/>
        <v>0.70299999999999996</v>
      </c>
      <c r="H2840" s="30"/>
      <c r="I2840" s="29"/>
      <c r="J2840" s="23">
        <f t="shared" si="144"/>
        <v>0</v>
      </c>
      <c r="K2840" s="30"/>
      <c r="L2840" s="29"/>
      <c r="M2840" s="98" t="s">
        <v>4944</v>
      </c>
      <c r="N2840" s="98">
        <v>2.8119999999999998</v>
      </c>
      <c r="O2840" s="98" t="s">
        <v>4944</v>
      </c>
      <c r="P2840" s="98" t="s">
        <v>4944</v>
      </c>
      <c r="Q2840" s="98" t="s">
        <v>4944</v>
      </c>
      <c r="R2840" s="98" t="s">
        <v>4944</v>
      </c>
      <c r="S2840" s="98" t="s">
        <v>4944</v>
      </c>
      <c r="T2840" s="98" t="s">
        <v>4944</v>
      </c>
      <c r="U2840" s="98" t="s">
        <v>4944</v>
      </c>
    </row>
    <row r="2841" spans="1:21" x14ac:dyDescent="0.25">
      <c r="A2841" s="57" t="s">
        <v>4640</v>
      </c>
      <c r="B2841" s="57" t="s">
        <v>722</v>
      </c>
      <c r="C2841" s="57" t="s">
        <v>4723</v>
      </c>
      <c r="D2841" s="91">
        <v>16</v>
      </c>
      <c r="E2841" s="57" t="s">
        <v>8514</v>
      </c>
      <c r="F2841" s="29">
        <f t="shared" si="142"/>
        <v>0</v>
      </c>
      <c r="G2841" s="23">
        <f t="shared" si="143"/>
        <v>0</v>
      </c>
      <c r="H2841" s="30"/>
      <c r="I2841" s="29"/>
      <c r="J2841" s="23">
        <f t="shared" si="144"/>
        <v>0.2218</v>
      </c>
      <c r="K2841" s="30"/>
      <c r="L2841" s="29"/>
      <c r="M2841" s="98" t="s">
        <v>4944</v>
      </c>
      <c r="N2841" s="98" t="s">
        <v>4944</v>
      </c>
      <c r="O2841" s="98" t="s">
        <v>4944</v>
      </c>
      <c r="P2841" s="98" t="s">
        <v>4944</v>
      </c>
      <c r="Q2841" s="98">
        <v>0.2</v>
      </c>
      <c r="R2841" s="98">
        <v>0.90900000000000003</v>
      </c>
      <c r="S2841" s="98" t="s">
        <v>4944</v>
      </c>
      <c r="T2841" s="98" t="s">
        <v>4944</v>
      </c>
      <c r="U2841" s="98" t="s">
        <v>4944</v>
      </c>
    </row>
    <row r="2842" spans="1:21" x14ac:dyDescent="0.25">
      <c r="A2842" s="57" t="s">
        <v>4640</v>
      </c>
      <c r="B2842" s="57" t="s">
        <v>3729</v>
      </c>
      <c r="C2842" s="57" t="s">
        <v>4723</v>
      </c>
      <c r="D2842" s="91">
        <v>16</v>
      </c>
      <c r="E2842" s="57" t="s">
        <v>8523</v>
      </c>
      <c r="F2842" s="29">
        <f t="shared" si="142"/>
        <v>0</v>
      </c>
      <c r="G2842" s="23">
        <f t="shared" si="143"/>
        <v>0</v>
      </c>
      <c r="H2842" s="30"/>
      <c r="I2842" s="29"/>
      <c r="J2842" s="23">
        <f t="shared" si="144"/>
        <v>17.399999999999999</v>
      </c>
      <c r="K2842" s="30"/>
      <c r="L2842" s="29"/>
      <c r="M2842" s="98" t="s">
        <v>4944</v>
      </c>
      <c r="N2842" s="98" t="s">
        <v>4944</v>
      </c>
      <c r="O2842" s="98" t="s">
        <v>4944</v>
      </c>
      <c r="P2842" s="98" t="s">
        <v>4944</v>
      </c>
      <c r="Q2842" s="98" t="s">
        <v>4944</v>
      </c>
      <c r="R2842" s="98">
        <v>87</v>
      </c>
      <c r="S2842" s="98" t="s">
        <v>4944</v>
      </c>
      <c r="T2842" s="98" t="s">
        <v>4944</v>
      </c>
      <c r="U2842" s="98" t="s">
        <v>4944</v>
      </c>
    </row>
    <row r="2843" spans="1:21" x14ac:dyDescent="0.25">
      <c r="A2843" s="57" t="s">
        <v>4640</v>
      </c>
      <c r="B2843" s="57" t="s">
        <v>3083</v>
      </c>
      <c r="C2843" s="57" t="s">
        <v>4723</v>
      </c>
      <c r="D2843" s="91">
        <v>16</v>
      </c>
      <c r="E2843" s="57" t="s">
        <v>8525</v>
      </c>
      <c r="F2843" s="29">
        <f t="shared" si="142"/>
        <v>0</v>
      </c>
      <c r="G2843" s="23">
        <f t="shared" si="143"/>
        <v>0</v>
      </c>
      <c r="H2843" s="30"/>
      <c r="I2843" s="29"/>
      <c r="J2843" s="23">
        <f t="shared" si="144"/>
        <v>8.8599999999999998E-2</v>
      </c>
      <c r="K2843" s="30"/>
      <c r="L2843" s="29"/>
      <c r="M2843" s="98" t="s">
        <v>4944</v>
      </c>
      <c r="N2843" s="98" t="s">
        <v>4944</v>
      </c>
      <c r="O2843" s="98" t="s">
        <v>4944</v>
      </c>
      <c r="P2843" s="98" t="s">
        <v>4944</v>
      </c>
      <c r="Q2843" s="98" t="s">
        <v>4944</v>
      </c>
      <c r="R2843" s="98">
        <v>0.443</v>
      </c>
      <c r="S2843" s="98" t="s">
        <v>4944</v>
      </c>
      <c r="T2843" s="98" t="s">
        <v>4944</v>
      </c>
      <c r="U2843" s="98" t="s">
        <v>4944</v>
      </c>
    </row>
    <row r="2844" spans="1:21" x14ac:dyDescent="0.25">
      <c r="A2844" s="57" t="s">
        <v>4640</v>
      </c>
      <c r="B2844" s="57" t="s">
        <v>3356</v>
      </c>
      <c r="C2844" s="57" t="s">
        <v>4723</v>
      </c>
      <c r="D2844" s="91">
        <v>16</v>
      </c>
      <c r="E2844" s="57" t="s">
        <v>8526</v>
      </c>
      <c r="F2844" s="29">
        <f t="shared" si="142"/>
        <v>0</v>
      </c>
      <c r="G2844" s="23">
        <f t="shared" si="143"/>
        <v>0.70074999999999998</v>
      </c>
      <c r="H2844" s="30"/>
      <c r="I2844" s="29"/>
      <c r="J2844" s="23">
        <f t="shared" si="144"/>
        <v>0</v>
      </c>
      <c r="K2844" s="30"/>
      <c r="L2844" s="29"/>
      <c r="M2844" s="98">
        <v>2.7759999999999998</v>
      </c>
      <c r="N2844" s="98" t="s">
        <v>4944</v>
      </c>
      <c r="O2844" s="98" t="s">
        <v>4944</v>
      </c>
      <c r="P2844" s="98">
        <v>2.7E-2</v>
      </c>
      <c r="Q2844" s="98" t="s">
        <v>4944</v>
      </c>
      <c r="R2844" s="98" t="s">
        <v>4944</v>
      </c>
      <c r="S2844" s="98" t="s">
        <v>4944</v>
      </c>
      <c r="T2844" s="98" t="s">
        <v>4944</v>
      </c>
      <c r="U2844" s="98" t="s">
        <v>4944</v>
      </c>
    </row>
    <row r="2845" spans="1:21" x14ac:dyDescent="0.25">
      <c r="A2845" s="57" t="s">
        <v>4640</v>
      </c>
      <c r="B2845" s="57" t="s">
        <v>2837</v>
      </c>
      <c r="C2845" s="57" t="s">
        <v>4723</v>
      </c>
      <c r="D2845" s="91">
        <v>16</v>
      </c>
      <c r="E2845" s="57" t="s">
        <v>8532</v>
      </c>
      <c r="F2845" s="29">
        <f t="shared" si="142"/>
        <v>0</v>
      </c>
      <c r="G2845" s="23">
        <f t="shared" si="143"/>
        <v>18.106750000000002</v>
      </c>
      <c r="H2845" s="30"/>
      <c r="I2845" s="29"/>
      <c r="J2845" s="23">
        <f t="shared" si="144"/>
        <v>2.3159999999999998</v>
      </c>
      <c r="K2845" s="30"/>
      <c r="L2845" s="29"/>
      <c r="M2845" s="98" t="s">
        <v>4944</v>
      </c>
      <c r="N2845" s="98" t="s">
        <v>4944</v>
      </c>
      <c r="O2845" s="98" t="s">
        <v>4944</v>
      </c>
      <c r="P2845" s="98">
        <v>72.427000000000007</v>
      </c>
      <c r="Q2845" s="98" t="s">
        <v>4944</v>
      </c>
      <c r="R2845" s="98">
        <v>11.58</v>
      </c>
      <c r="S2845" s="98" t="s">
        <v>4944</v>
      </c>
      <c r="T2845" s="98" t="s">
        <v>4944</v>
      </c>
      <c r="U2845" s="98" t="s">
        <v>4944</v>
      </c>
    </row>
    <row r="2846" spans="1:21" x14ac:dyDescent="0.25">
      <c r="A2846" s="57" t="s">
        <v>4640</v>
      </c>
      <c r="B2846" s="57" t="s">
        <v>1862</v>
      </c>
      <c r="C2846" s="57" t="s">
        <v>4723</v>
      </c>
      <c r="D2846" s="91">
        <v>16</v>
      </c>
      <c r="E2846" s="57" t="s">
        <v>8540</v>
      </c>
      <c r="F2846" s="29">
        <f t="shared" si="142"/>
        <v>0</v>
      </c>
      <c r="G2846" s="23">
        <f t="shared" si="143"/>
        <v>2.9000000000000001E-2</v>
      </c>
      <c r="H2846" s="30"/>
      <c r="I2846" s="29"/>
      <c r="J2846" s="23">
        <f t="shared" si="144"/>
        <v>0</v>
      </c>
      <c r="K2846" s="30"/>
      <c r="L2846" s="29"/>
      <c r="M2846" s="98" t="s">
        <v>4944</v>
      </c>
      <c r="N2846" s="98" t="s">
        <v>4944</v>
      </c>
      <c r="O2846" s="98">
        <v>0.11600000000000001</v>
      </c>
      <c r="P2846" s="98" t="s">
        <v>4944</v>
      </c>
      <c r="Q2846" s="98" t="s">
        <v>4944</v>
      </c>
      <c r="R2846" s="98" t="s">
        <v>4944</v>
      </c>
      <c r="S2846" s="98" t="s">
        <v>4944</v>
      </c>
      <c r="T2846" s="98" t="s">
        <v>4944</v>
      </c>
      <c r="U2846" s="98" t="s">
        <v>4944</v>
      </c>
    </row>
    <row r="2847" spans="1:21" x14ac:dyDescent="0.25">
      <c r="A2847" s="57" t="s">
        <v>4640</v>
      </c>
      <c r="B2847" s="57" t="s">
        <v>4562</v>
      </c>
      <c r="C2847" s="57" t="s">
        <v>4723</v>
      </c>
      <c r="D2847" s="91">
        <v>16</v>
      </c>
      <c r="E2847" s="57" t="s">
        <v>8546</v>
      </c>
      <c r="F2847" s="29">
        <f t="shared" si="142"/>
        <v>0</v>
      </c>
      <c r="G2847" s="23">
        <f t="shared" si="143"/>
        <v>4.0149999999999997</v>
      </c>
      <c r="H2847" s="30"/>
      <c r="I2847" s="29"/>
      <c r="J2847" s="23">
        <f t="shared" si="144"/>
        <v>0</v>
      </c>
      <c r="K2847" s="30"/>
      <c r="L2847" s="29"/>
      <c r="M2847" s="98" t="s">
        <v>4944</v>
      </c>
      <c r="N2847" s="98" t="s">
        <v>4944</v>
      </c>
      <c r="O2847" s="98">
        <v>16.059999999999999</v>
      </c>
      <c r="P2847" s="98" t="s">
        <v>4944</v>
      </c>
      <c r="Q2847" s="98" t="s">
        <v>4944</v>
      </c>
      <c r="R2847" s="98" t="s">
        <v>4944</v>
      </c>
      <c r="S2847" s="98" t="s">
        <v>4944</v>
      </c>
      <c r="T2847" s="98" t="s">
        <v>4944</v>
      </c>
      <c r="U2847" s="98" t="s">
        <v>4944</v>
      </c>
    </row>
    <row r="2848" spans="1:21" x14ac:dyDescent="0.25">
      <c r="A2848" s="57" t="s">
        <v>4640</v>
      </c>
      <c r="B2848" s="57" t="s">
        <v>4155</v>
      </c>
      <c r="C2848" s="57" t="s">
        <v>4723</v>
      </c>
      <c r="D2848" s="91">
        <v>16</v>
      </c>
      <c r="E2848" s="57" t="s">
        <v>8548</v>
      </c>
      <c r="F2848" s="29">
        <f t="shared" ref="F2848:F2911" si="145">SUM(S2848:U2848)/3</f>
        <v>0</v>
      </c>
      <c r="G2848" s="23">
        <f t="shared" ref="G2848:G2911" si="146">SUM(M2848:P2848)/4</f>
        <v>0</v>
      </c>
      <c r="H2848" s="30"/>
      <c r="I2848" s="29"/>
      <c r="J2848" s="23">
        <f t="shared" ref="J2848:J2911" si="147">SUM(Q2848:U2848)/5</f>
        <v>0</v>
      </c>
      <c r="K2848" s="30"/>
      <c r="L2848" s="29"/>
      <c r="M2848" s="98" t="s">
        <v>4944</v>
      </c>
      <c r="N2848" s="98" t="s">
        <v>4944</v>
      </c>
      <c r="O2848" s="98">
        <v>0</v>
      </c>
      <c r="P2848" s="98" t="s">
        <v>4944</v>
      </c>
      <c r="Q2848" s="98" t="s">
        <v>4944</v>
      </c>
      <c r="R2848" s="98" t="s">
        <v>4944</v>
      </c>
      <c r="S2848" s="98" t="s">
        <v>4944</v>
      </c>
      <c r="T2848" s="98" t="s">
        <v>4944</v>
      </c>
      <c r="U2848" s="98" t="s">
        <v>4944</v>
      </c>
    </row>
    <row r="2849" spans="1:21" x14ac:dyDescent="0.25">
      <c r="A2849" s="57" t="s">
        <v>4640</v>
      </c>
      <c r="B2849" s="57" t="s">
        <v>4538</v>
      </c>
      <c r="C2849" s="57" t="s">
        <v>4723</v>
      </c>
      <c r="D2849" s="91">
        <v>16</v>
      </c>
      <c r="E2849" s="57" t="s">
        <v>8550</v>
      </c>
      <c r="F2849" s="29">
        <f t="shared" si="145"/>
        <v>0</v>
      </c>
      <c r="G2849" s="23">
        <f t="shared" si="146"/>
        <v>7.1567499999999997</v>
      </c>
      <c r="H2849" s="30"/>
      <c r="I2849" s="29"/>
      <c r="J2849" s="23">
        <f t="shared" si="147"/>
        <v>0</v>
      </c>
      <c r="K2849" s="30"/>
      <c r="L2849" s="29"/>
      <c r="M2849" s="98">
        <v>2.4</v>
      </c>
      <c r="N2849" s="98" t="s">
        <v>4944</v>
      </c>
      <c r="O2849" s="98">
        <v>26.227</v>
      </c>
      <c r="P2849" s="98" t="s">
        <v>4944</v>
      </c>
      <c r="Q2849" s="98" t="s">
        <v>4944</v>
      </c>
      <c r="R2849" s="98" t="s">
        <v>4944</v>
      </c>
      <c r="S2849" s="98" t="s">
        <v>4944</v>
      </c>
      <c r="T2849" s="98" t="s">
        <v>4944</v>
      </c>
      <c r="U2849" s="98" t="s">
        <v>4944</v>
      </c>
    </row>
    <row r="2850" spans="1:21" x14ac:dyDescent="0.25">
      <c r="A2850" s="57" t="s">
        <v>4640</v>
      </c>
      <c r="B2850" s="57" t="s">
        <v>4183</v>
      </c>
      <c r="C2850" s="57" t="s">
        <v>4723</v>
      </c>
      <c r="D2850" s="91">
        <v>16</v>
      </c>
      <c r="E2850" s="57" t="s">
        <v>8555</v>
      </c>
      <c r="F2850" s="29">
        <f t="shared" si="145"/>
        <v>0</v>
      </c>
      <c r="G2850" s="23">
        <f t="shared" si="146"/>
        <v>2.5</v>
      </c>
      <c r="H2850" s="30"/>
      <c r="I2850" s="29"/>
      <c r="J2850" s="23">
        <f t="shared" si="147"/>
        <v>0.9</v>
      </c>
      <c r="K2850" s="30"/>
      <c r="L2850" s="29"/>
      <c r="M2850" s="98" t="s">
        <v>4944</v>
      </c>
      <c r="N2850" s="98" t="s">
        <v>4944</v>
      </c>
      <c r="O2850" s="98" t="s">
        <v>4944</v>
      </c>
      <c r="P2850" s="98">
        <v>10</v>
      </c>
      <c r="Q2850" s="98" t="s">
        <v>4944</v>
      </c>
      <c r="R2850" s="98">
        <v>4.5</v>
      </c>
      <c r="S2850" s="98" t="s">
        <v>4944</v>
      </c>
      <c r="T2850" s="98" t="s">
        <v>4944</v>
      </c>
      <c r="U2850" s="98" t="s">
        <v>4944</v>
      </c>
    </row>
    <row r="2851" spans="1:21" x14ac:dyDescent="0.25">
      <c r="A2851" s="57" t="s">
        <v>4640</v>
      </c>
      <c r="B2851" s="57" t="s">
        <v>2224</v>
      </c>
      <c r="C2851" s="57" t="s">
        <v>4723</v>
      </c>
      <c r="D2851" s="91">
        <v>16</v>
      </c>
      <c r="E2851" s="57" t="s">
        <v>8567</v>
      </c>
      <c r="F2851" s="29">
        <f t="shared" si="145"/>
        <v>0</v>
      </c>
      <c r="G2851" s="23">
        <f t="shared" si="146"/>
        <v>129.197</v>
      </c>
      <c r="H2851" s="30"/>
      <c r="I2851" s="29"/>
      <c r="J2851" s="23">
        <f t="shared" si="147"/>
        <v>0</v>
      </c>
      <c r="K2851" s="30"/>
      <c r="L2851" s="29"/>
      <c r="M2851" s="98">
        <v>506.9</v>
      </c>
      <c r="N2851" s="98">
        <v>9.8879999999999999</v>
      </c>
      <c r="O2851" s="98" t="s">
        <v>4944</v>
      </c>
      <c r="P2851" s="98" t="s">
        <v>4944</v>
      </c>
      <c r="Q2851" s="98" t="s">
        <v>4944</v>
      </c>
      <c r="R2851" s="98" t="s">
        <v>4944</v>
      </c>
      <c r="S2851" s="98" t="s">
        <v>4944</v>
      </c>
      <c r="T2851" s="98" t="s">
        <v>4944</v>
      </c>
      <c r="U2851" s="98" t="s">
        <v>4944</v>
      </c>
    </row>
    <row r="2852" spans="1:21" x14ac:dyDescent="0.25">
      <c r="A2852" s="57" t="s">
        <v>4640</v>
      </c>
      <c r="B2852" s="57" t="s">
        <v>2320</v>
      </c>
      <c r="C2852" s="57" t="s">
        <v>4723</v>
      </c>
      <c r="D2852" s="91">
        <v>16</v>
      </c>
      <c r="E2852" s="57" t="s">
        <v>8568</v>
      </c>
      <c r="F2852" s="29">
        <f t="shared" si="145"/>
        <v>0</v>
      </c>
      <c r="G2852" s="23">
        <f t="shared" si="146"/>
        <v>1.2155</v>
      </c>
      <c r="H2852" s="30"/>
      <c r="I2852" s="29"/>
      <c r="J2852" s="23">
        <f t="shared" si="147"/>
        <v>0</v>
      </c>
      <c r="K2852" s="30"/>
      <c r="L2852" s="29"/>
      <c r="M2852" s="98">
        <v>2.274</v>
      </c>
      <c r="N2852" s="98">
        <v>2.5880000000000001</v>
      </c>
      <c r="O2852" s="98" t="s">
        <v>4944</v>
      </c>
      <c r="P2852" s="98" t="s">
        <v>4944</v>
      </c>
      <c r="Q2852" s="98" t="s">
        <v>4944</v>
      </c>
      <c r="R2852" s="98" t="s">
        <v>4944</v>
      </c>
      <c r="S2852" s="98" t="s">
        <v>4944</v>
      </c>
      <c r="T2852" s="98" t="s">
        <v>4944</v>
      </c>
      <c r="U2852" s="98" t="s">
        <v>4944</v>
      </c>
    </row>
    <row r="2853" spans="1:21" x14ac:dyDescent="0.25">
      <c r="A2853" s="57" t="s">
        <v>4640</v>
      </c>
      <c r="B2853" s="57" t="s">
        <v>3258</v>
      </c>
      <c r="C2853" s="57" t="s">
        <v>4723</v>
      </c>
      <c r="D2853" s="91">
        <v>16</v>
      </c>
      <c r="E2853" s="57" t="s">
        <v>8569</v>
      </c>
      <c r="F2853" s="29">
        <f t="shared" si="145"/>
        <v>0</v>
      </c>
      <c r="G2853" s="23">
        <f t="shared" si="146"/>
        <v>4.1250000000000002E-2</v>
      </c>
      <c r="H2853" s="30"/>
      <c r="I2853" s="29"/>
      <c r="J2853" s="23">
        <f t="shared" si="147"/>
        <v>0</v>
      </c>
      <c r="K2853" s="30"/>
      <c r="L2853" s="29"/>
      <c r="M2853" s="98">
        <v>0.16500000000000001</v>
      </c>
      <c r="N2853" s="98" t="s">
        <v>4944</v>
      </c>
      <c r="O2853" s="98" t="s">
        <v>4944</v>
      </c>
      <c r="P2853" s="98" t="s">
        <v>4944</v>
      </c>
      <c r="Q2853" s="98" t="s">
        <v>4944</v>
      </c>
      <c r="R2853" s="98" t="s">
        <v>4944</v>
      </c>
      <c r="S2853" s="98" t="s">
        <v>4944</v>
      </c>
      <c r="T2853" s="98" t="s">
        <v>4944</v>
      </c>
      <c r="U2853" s="98" t="s">
        <v>4944</v>
      </c>
    </row>
    <row r="2854" spans="1:21" x14ac:dyDescent="0.25">
      <c r="A2854" s="57" t="s">
        <v>4640</v>
      </c>
      <c r="B2854" s="57" t="s">
        <v>2762</v>
      </c>
      <c r="C2854" s="57" t="s">
        <v>4723</v>
      </c>
      <c r="D2854" s="91">
        <v>16</v>
      </c>
      <c r="E2854" s="57" t="s">
        <v>8573</v>
      </c>
      <c r="F2854" s="29">
        <f t="shared" si="145"/>
        <v>0</v>
      </c>
      <c r="G2854" s="23">
        <f t="shared" si="146"/>
        <v>4.4499999999999998E-2</v>
      </c>
      <c r="H2854" s="30"/>
      <c r="I2854" s="29"/>
      <c r="J2854" s="23">
        <f t="shared" si="147"/>
        <v>0</v>
      </c>
      <c r="K2854" s="30"/>
      <c r="L2854" s="29"/>
      <c r="M2854" s="98" t="s">
        <v>4944</v>
      </c>
      <c r="N2854" s="98" t="s">
        <v>4944</v>
      </c>
      <c r="O2854" s="98">
        <v>0.17799999999999999</v>
      </c>
      <c r="P2854" s="98" t="s">
        <v>4944</v>
      </c>
      <c r="Q2854" s="98" t="s">
        <v>4944</v>
      </c>
      <c r="R2854" s="98" t="s">
        <v>4944</v>
      </c>
      <c r="S2854" s="98" t="s">
        <v>4944</v>
      </c>
      <c r="T2854" s="98" t="s">
        <v>4944</v>
      </c>
      <c r="U2854" s="98" t="s">
        <v>4944</v>
      </c>
    </row>
    <row r="2855" spans="1:21" x14ac:dyDescent="0.25">
      <c r="A2855" s="57" t="s">
        <v>4640</v>
      </c>
      <c r="B2855" s="57" t="s">
        <v>2467</v>
      </c>
      <c r="C2855" s="57" t="s">
        <v>4723</v>
      </c>
      <c r="D2855" s="91">
        <v>16</v>
      </c>
      <c r="E2855" s="57" t="s">
        <v>8574</v>
      </c>
      <c r="F2855" s="29">
        <f t="shared" si="145"/>
        <v>0</v>
      </c>
      <c r="G2855" s="23">
        <f t="shared" si="146"/>
        <v>1.0162500000000001</v>
      </c>
      <c r="H2855" s="30"/>
      <c r="I2855" s="29"/>
      <c r="J2855" s="23">
        <f t="shared" si="147"/>
        <v>0.24</v>
      </c>
      <c r="K2855" s="30"/>
      <c r="L2855" s="29"/>
      <c r="M2855" s="98">
        <v>3.3330000000000002</v>
      </c>
      <c r="N2855" s="98" t="s">
        <v>4944</v>
      </c>
      <c r="O2855" s="98">
        <v>0.73199999999999998</v>
      </c>
      <c r="P2855" s="98" t="s">
        <v>4944</v>
      </c>
      <c r="Q2855" s="98" t="s">
        <v>4944</v>
      </c>
      <c r="R2855" s="98">
        <v>1.2</v>
      </c>
      <c r="S2855" s="98" t="s">
        <v>4944</v>
      </c>
      <c r="T2855" s="98" t="s">
        <v>4944</v>
      </c>
      <c r="U2855" s="98" t="s">
        <v>4944</v>
      </c>
    </row>
    <row r="2856" spans="1:21" x14ac:dyDescent="0.25">
      <c r="A2856" s="57" t="s">
        <v>4640</v>
      </c>
      <c r="B2856" s="57" t="s">
        <v>3679</v>
      </c>
      <c r="C2856" s="57" t="s">
        <v>4723</v>
      </c>
      <c r="D2856" s="91">
        <v>16</v>
      </c>
      <c r="E2856" s="57" t="s">
        <v>8577</v>
      </c>
      <c r="F2856" s="29">
        <f t="shared" si="145"/>
        <v>0</v>
      </c>
      <c r="G2856" s="23">
        <f t="shared" si="146"/>
        <v>0</v>
      </c>
      <c r="H2856" s="30"/>
      <c r="I2856" s="29"/>
      <c r="J2856" s="23">
        <f t="shared" si="147"/>
        <v>0.69779999999999998</v>
      </c>
      <c r="K2856" s="30"/>
      <c r="L2856" s="29"/>
      <c r="M2856" s="98" t="s">
        <v>4944</v>
      </c>
      <c r="N2856" s="98" t="s">
        <v>4944</v>
      </c>
      <c r="O2856" s="98" t="s">
        <v>4944</v>
      </c>
      <c r="P2856" s="98" t="s">
        <v>4944</v>
      </c>
      <c r="Q2856" s="98" t="s">
        <v>4944</v>
      </c>
      <c r="R2856" s="98">
        <v>3.4889999999999999</v>
      </c>
      <c r="S2856" s="98" t="s">
        <v>4944</v>
      </c>
      <c r="T2856" s="98" t="s">
        <v>4944</v>
      </c>
      <c r="U2856" s="98" t="s">
        <v>4944</v>
      </c>
    </row>
    <row r="2857" spans="1:21" x14ac:dyDescent="0.25">
      <c r="A2857" s="57" t="s">
        <v>4640</v>
      </c>
      <c r="B2857" s="57" t="s">
        <v>2507</v>
      </c>
      <c r="C2857" s="57" t="s">
        <v>4723</v>
      </c>
      <c r="D2857" s="91">
        <v>16</v>
      </c>
      <c r="E2857" s="57" t="s">
        <v>8578</v>
      </c>
      <c r="F2857" s="29">
        <f t="shared" si="145"/>
        <v>0</v>
      </c>
      <c r="G2857" s="23">
        <f t="shared" si="146"/>
        <v>4.5499999999999999E-2</v>
      </c>
      <c r="H2857" s="30"/>
      <c r="I2857" s="29"/>
      <c r="J2857" s="23">
        <f t="shared" si="147"/>
        <v>0</v>
      </c>
      <c r="K2857" s="30"/>
      <c r="L2857" s="29"/>
      <c r="M2857" s="98" t="s">
        <v>4944</v>
      </c>
      <c r="N2857" s="98">
        <v>7.6999999999999999E-2</v>
      </c>
      <c r="O2857" s="98">
        <v>0.105</v>
      </c>
      <c r="P2857" s="98" t="s">
        <v>4944</v>
      </c>
      <c r="Q2857" s="98" t="s">
        <v>4944</v>
      </c>
      <c r="R2857" s="98" t="s">
        <v>4944</v>
      </c>
      <c r="S2857" s="98" t="s">
        <v>4944</v>
      </c>
      <c r="T2857" s="98" t="s">
        <v>4944</v>
      </c>
      <c r="U2857" s="98" t="s">
        <v>4944</v>
      </c>
    </row>
    <row r="2858" spans="1:21" x14ac:dyDescent="0.25">
      <c r="A2858" s="57" t="s">
        <v>4640</v>
      </c>
      <c r="B2858" s="57" t="s">
        <v>3951</v>
      </c>
      <c r="C2858" s="57" t="s">
        <v>4723</v>
      </c>
      <c r="D2858" s="91">
        <v>16</v>
      </c>
      <c r="E2858" s="57" t="s">
        <v>8579</v>
      </c>
      <c r="F2858" s="29">
        <f t="shared" si="145"/>
        <v>0</v>
      </c>
      <c r="G2858" s="23">
        <f t="shared" si="146"/>
        <v>6.25</v>
      </c>
      <c r="H2858" s="30"/>
      <c r="I2858" s="29"/>
      <c r="J2858" s="23">
        <f t="shared" si="147"/>
        <v>0</v>
      </c>
      <c r="K2858" s="30"/>
      <c r="L2858" s="29"/>
      <c r="M2858" s="98">
        <v>25</v>
      </c>
      <c r="N2858" s="98" t="s">
        <v>4944</v>
      </c>
      <c r="O2858" s="98" t="s">
        <v>4944</v>
      </c>
      <c r="P2858" s="98" t="s">
        <v>4944</v>
      </c>
      <c r="Q2858" s="98" t="s">
        <v>4944</v>
      </c>
      <c r="R2858" s="98" t="s">
        <v>4944</v>
      </c>
      <c r="S2858" s="98" t="s">
        <v>4944</v>
      </c>
      <c r="T2858" s="98" t="s">
        <v>4944</v>
      </c>
      <c r="U2858" s="98" t="s">
        <v>4944</v>
      </c>
    </row>
    <row r="2859" spans="1:21" x14ac:dyDescent="0.25">
      <c r="A2859" s="57" t="s">
        <v>4640</v>
      </c>
      <c r="B2859" s="57" t="s">
        <v>1149</v>
      </c>
      <c r="C2859" s="57" t="s">
        <v>4723</v>
      </c>
      <c r="D2859" s="91">
        <v>16</v>
      </c>
      <c r="E2859" s="57" t="s">
        <v>8580</v>
      </c>
      <c r="F2859" s="29">
        <f t="shared" si="145"/>
        <v>0</v>
      </c>
      <c r="G2859" s="23">
        <f t="shared" si="146"/>
        <v>0</v>
      </c>
      <c r="H2859" s="30"/>
      <c r="I2859" s="29"/>
      <c r="J2859" s="23">
        <f t="shared" si="147"/>
        <v>4.5999999999999999E-2</v>
      </c>
      <c r="K2859" s="30"/>
      <c r="L2859" s="29"/>
      <c r="M2859" s="98" t="s">
        <v>4944</v>
      </c>
      <c r="N2859" s="98" t="s">
        <v>4944</v>
      </c>
      <c r="O2859" s="98" t="s">
        <v>4944</v>
      </c>
      <c r="P2859" s="98" t="s">
        <v>4944</v>
      </c>
      <c r="Q2859" s="98" t="s">
        <v>4944</v>
      </c>
      <c r="R2859" s="98">
        <v>0.23</v>
      </c>
      <c r="S2859" s="98" t="s">
        <v>4944</v>
      </c>
      <c r="T2859" s="98" t="s">
        <v>4944</v>
      </c>
      <c r="U2859" s="98" t="s">
        <v>4944</v>
      </c>
    </row>
    <row r="2860" spans="1:21" x14ac:dyDescent="0.25">
      <c r="A2860" s="57" t="s">
        <v>4640</v>
      </c>
      <c r="B2860" s="57" t="s">
        <v>2073</v>
      </c>
      <c r="C2860" s="57" t="s">
        <v>4723</v>
      </c>
      <c r="D2860" s="91">
        <v>16</v>
      </c>
      <c r="E2860" s="57" t="s">
        <v>8591</v>
      </c>
      <c r="F2860" s="29">
        <f t="shared" si="145"/>
        <v>0</v>
      </c>
      <c r="G2860" s="23">
        <f t="shared" si="146"/>
        <v>11.001749999999999</v>
      </c>
      <c r="H2860" s="30"/>
      <c r="I2860" s="29"/>
      <c r="J2860" s="23">
        <f t="shared" si="147"/>
        <v>0</v>
      </c>
      <c r="K2860" s="30"/>
      <c r="L2860" s="29"/>
      <c r="M2860" s="98" t="s">
        <v>4944</v>
      </c>
      <c r="N2860" s="98" t="s">
        <v>4944</v>
      </c>
      <c r="O2860" s="98">
        <v>44.006999999999998</v>
      </c>
      <c r="P2860" s="98" t="s">
        <v>4944</v>
      </c>
      <c r="Q2860" s="98" t="s">
        <v>4944</v>
      </c>
      <c r="R2860" s="98" t="s">
        <v>4944</v>
      </c>
      <c r="S2860" s="98" t="s">
        <v>4944</v>
      </c>
      <c r="T2860" s="98" t="s">
        <v>4944</v>
      </c>
      <c r="U2860" s="98" t="s">
        <v>4944</v>
      </c>
    </row>
    <row r="2861" spans="1:21" x14ac:dyDescent="0.25">
      <c r="A2861" s="57" t="s">
        <v>4640</v>
      </c>
      <c r="B2861" s="57" t="s">
        <v>2382</v>
      </c>
      <c r="C2861" s="57" t="s">
        <v>4723</v>
      </c>
      <c r="D2861" s="91">
        <v>16</v>
      </c>
      <c r="E2861" s="57" t="s">
        <v>8592</v>
      </c>
      <c r="F2861" s="29">
        <f t="shared" si="145"/>
        <v>0</v>
      </c>
      <c r="G2861" s="23">
        <f t="shared" si="146"/>
        <v>1.25</v>
      </c>
      <c r="H2861" s="30"/>
      <c r="I2861" s="29"/>
      <c r="J2861" s="23">
        <f t="shared" si="147"/>
        <v>0</v>
      </c>
      <c r="K2861" s="30"/>
      <c r="L2861" s="29"/>
      <c r="M2861" s="98" t="s">
        <v>4944</v>
      </c>
      <c r="N2861" s="98" t="s">
        <v>4944</v>
      </c>
      <c r="O2861" s="98">
        <v>5</v>
      </c>
      <c r="P2861" s="98" t="s">
        <v>4944</v>
      </c>
      <c r="Q2861" s="98" t="s">
        <v>4944</v>
      </c>
      <c r="R2861" s="98" t="s">
        <v>4944</v>
      </c>
      <c r="S2861" s="98" t="s">
        <v>4944</v>
      </c>
      <c r="T2861" s="98" t="s">
        <v>4944</v>
      </c>
      <c r="U2861" s="98" t="s">
        <v>4944</v>
      </c>
    </row>
    <row r="2862" spans="1:21" x14ac:dyDescent="0.25">
      <c r="A2862" s="57" t="s">
        <v>4640</v>
      </c>
      <c r="B2862" s="57" t="s">
        <v>3384</v>
      </c>
      <c r="C2862" s="57" t="s">
        <v>4723</v>
      </c>
      <c r="D2862" s="91">
        <v>16</v>
      </c>
      <c r="E2862" s="57" t="s">
        <v>8600</v>
      </c>
      <c r="F2862" s="29">
        <f t="shared" si="145"/>
        <v>0</v>
      </c>
      <c r="G2862" s="23">
        <f t="shared" si="146"/>
        <v>3.8222499999999999</v>
      </c>
      <c r="H2862" s="30"/>
      <c r="I2862" s="29"/>
      <c r="J2862" s="23">
        <f t="shared" si="147"/>
        <v>0</v>
      </c>
      <c r="K2862" s="30"/>
      <c r="L2862" s="29"/>
      <c r="M2862" s="98" t="s">
        <v>4944</v>
      </c>
      <c r="N2862" s="98" t="s">
        <v>4944</v>
      </c>
      <c r="O2862" s="98">
        <v>15.289</v>
      </c>
      <c r="P2862" s="98" t="s">
        <v>4944</v>
      </c>
      <c r="Q2862" s="98" t="s">
        <v>4944</v>
      </c>
      <c r="R2862" s="98" t="s">
        <v>4944</v>
      </c>
      <c r="S2862" s="98" t="s">
        <v>4944</v>
      </c>
      <c r="T2862" s="98" t="s">
        <v>4944</v>
      </c>
      <c r="U2862" s="98">
        <v>0</v>
      </c>
    </row>
    <row r="2863" spans="1:21" x14ac:dyDescent="0.25">
      <c r="A2863" s="57" t="s">
        <v>4640</v>
      </c>
      <c r="B2863" s="57" t="s">
        <v>2497</v>
      </c>
      <c r="C2863" s="57" t="s">
        <v>4723</v>
      </c>
      <c r="D2863" s="91">
        <v>16</v>
      </c>
      <c r="E2863" s="57" t="s">
        <v>8607</v>
      </c>
      <c r="F2863" s="29">
        <f t="shared" si="145"/>
        <v>0</v>
      </c>
      <c r="G2863" s="23">
        <f t="shared" si="146"/>
        <v>0</v>
      </c>
      <c r="H2863" s="30"/>
      <c r="I2863" s="29"/>
      <c r="J2863" s="23">
        <f t="shared" si="147"/>
        <v>2.0728</v>
      </c>
      <c r="K2863" s="30"/>
      <c r="L2863" s="29"/>
      <c r="M2863" s="98" t="s">
        <v>4944</v>
      </c>
      <c r="N2863" s="98" t="s">
        <v>4944</v>
      </c>
      <c r="O2863" s="98" t="s">
        <v>4944</v>
      </c>
      <c r="P2863" s="98" t="s">
        <v>4944</v>
      </c>
      <c r="Q2863" s="98">
        <v>10.364000000000001</v>
      </c>
      <c r="R2863" s="98" t="s">
        <v>4944</v>
      </c>
      <c r="S2863" s="98" t="s">
        <v>4944</v>
      </c>
      <c r="T2863" s="98" t="s">
        <v>4944</v>
      </c>
      <c r="U2863" s="98" t="s">
        <v>4944</v>
      </c>
    </row>
    <row r="2864" spans="1:21" x14ac:dyDescent="0.25">
      <c r="A2864" s="57" t="s">
        <v>4640</v>
      </c>
      <c r="B2864" s="57" t="s">
        <v>3041</v>
      </c>
      <c r="C2864" s="57" t="s">
        <v>4723</v>
      </c>
      <c r="D2864" s="91">
        <v>16</v>
      </c>
      <c r="E2864" s="57" t="s">
        <v>8608</v>
      </c>
      <c r="F2864" s="29">
        <f t="shared" si="145"/>
        <v>0</v>
      </c>
      <c r="G2864" s="23">
        <f t="shared" si="146"/>
        <v>5.508</v>
      </c>
      <c r="H2864" s="30"/>
      <c r="I2864" s="29"/>
      <c r="J2864" s="23">
        <f t="shared" si="147"/>
        <v>0</v>
      </c>
      <c r="K2864" s="30"/>
      <c r="L2864" s="29"/>
      <c r="M2864" s="98" t="s">
        <v>4944</v>
      </c>
      <c r="N2864" s="98" t="s">
        <v>4944</v>
      </c>
      <c r="O2864" s="98" t="s">
        <v>4944</v>
      </c>
      <c r="P2864" s="98">
        <v>22.032</v>
      </c>
      <c r="Q2864" s="98" t="s">
        <v>4944</v>
      </c>
      <c r="R2864" s="98" t="s">
        <v>4944</v>
      </c>
      <c r="S2864" s="98" t="s">
        <v>4944</v>
      </c>
      <c r="T2864" s="98" t="s">
        <v>4944</v>
      </c>
      <c r="U2864" s="98" t="s">
        <v>4944</v>
      </c>
    </row>
    <row r="2865" spans="1:21" x14ac:dyDescent="0.25">
      <c r="A2865" s="57" t="s">
        <v>4640</v>
      </c>
      <c r="B2865" s="57" t="s">
        <v>484</v>
      </c>
      <c r="C2865" s="57" t="s">
        <v>4723</v>
      </c>
      <c r="D2865" s="91">
        <v>16</v>
      </c>
      <c r="E2865" s="57" t="s">
        <v>8610</v>
      </c>
      <c r="F2865" s="29">
        <f t="shared" si="145"/>
        <v>0</v>
      </c>
      <c r="G2865" s="23">
        <f t="shared" si="146"/>
        <v>5.8895</v>
      </c>
      <c r="H2865" s="30"/>
      <c r="I2865" s="29"/>
      <c r="J2865" s="23">
        <f t="shared" si="147"/>
        <v>0.4</v>
      </c>
      <c r="K2865" s="30"/>
      <c r="L2865" s="29"/>
      <c r="M2865" s="98">
        <v>23.558</v>
      </c>
      <c r="N2865" s="98" t="s">
        <v>4944</v>
      </c>
      <c r="O2865" s="98" t="s">
        <v>4944</v>
      </c>
      <c r="P2865" s="98" t="s">
        <v>4944</v>
      </c>
      <c r="Q2865" s="98">
        <v>2</v>
      </c>
      <c r="R2865" s="98" t="s">
        <v>4944</v>
      </c>
      <c r="S2865" s="98" t="s">
        <v>4944</v>
      </c>
      <c r="T2865" s="98" t="s">
        <v>4944</v>
      </c>
      <c r="U2865" s="98" t="s">
        <v>4944</v>
      </c>
    </row>
    <row r="2866" spans="1:21" x14ac:dyDescent="0.25">
      <c r="A2866" s="57" t="s">
        <v>4640</v>
      </c>
      <c r="B2866" s="57" t="s">
        <v>3692</v>
      </c>
      <c r="C2866" s="57" t="s">
        <v>4723</v>
      </c>
      <c r="D2866" s="91">
        <v>16</v>
      </c>
      <c r="E2866" s="57" t="s">
        <v>8614</v>
      </c>
      <c r="F2866" s="29">
        <f t="shared" si="145"/>
        <v>0</v>
      </c>
      <c r="G2866" s="23">
        <f t="shared" si="146"/>
        <v>5.7750000000000003E-2</v>
      </c>
      <c r="H2866" s="30"/>
      <c r="I2866" s="29"/>
      <c r="J2866" s="23">
        <f t="shared" si="147"/>
        <v>0</v>
      </c>
      <c r="K2866" s="30"/>
      <c r="L2866" s="29"/>
      <c r="M2866" s="98">
        <v>0.23100000000000001</v>
      </c>
      <c r="N2866" s="98" t="s">
        <v>4944</v>
      </c>
      <c r="O2866" s="98" t="s">
        <v>4944</v>
      </c>
      <c r="P2866" s="98" t="s">
        <v>4944</v>
      </c>
      <c r="Q2866" s="98" t="s">
        <v>4944</v>
      </c>
      <c r="R2866" s="98" t="s">
        <v>4944</v>
      </c>
      <c r="S2866" s="98" t="s">
        <v>4944</v>
      </c>
      <c r="T2866" s="98" t="s">
        <v>4944</v>
      </c>
      <c r="U2866" s="98" t="s">
        <v>4944</v>
      </c>
    </row>
    <row r="2867" spans="1:21" x14ac:dyDescent="0.25">
      <c r="A2867" s="57" t="s">
        <v>4640</v>
      </c>
      <c r="B2867" s="57" t="s">
        <v>2952</v>
      </c>
      <c r="C2867" s="57" t="s">
        <v>4723</v>
      </c>
      <c r="D2867" s="91">
        <v>16</v>
      </c>
      <c r="E2867" s="57" t="s">
        <v>8616</v>
      </c>
      <c r="F2867" s="29">
        <f t="shared" si="145"/>
        <v>0</v>
      </c>
      <c r="G2867" s="23">
        <f t="shared" si="146"/>
        <v>20.549499999999998</v>
      </c>
      <c r="H2867" s="30"/>
      <c r="I2867" s="29"/>
      <c r="J2867" s="23">
        <f t="shared" si="147"/>
        <v>0</v>
      </c>
      <c r="K2867" s="30"/>
      <c r="L2867" s="29"/>
      <c r="M2867" s="98">
        <v>39.561999999999998</v>
      </c>
      <c r="N2867" s="98">
        <v>26.498999999999999</v>
      </c>
      <c r="O2867" s="98">
        <v>16.137</v>
      </c>
      <c r="P2867" s="98" t="s">
        <v>4944</v>
      </c>
      <c r="Q2867" s="98" t="s">
        <v>4944</v>
      </c>
      <c r="R2867" s="98" t="s">
        <v>4944</v>
      </c>
      <c r="S2867" s="98" t="s">
        <v>4944</v>
      </c>
      <c r="T2867" s="98" t="s">
        <v>4944</v>
      </c>
      <c r="U2867" s="98" t="s">
        <v>4944</v>
      </c>
    </row>
    <row r="2868" spans="1:21" x14ac:dyDescent="0.25">
      <c r="A2868" s="57" t="s">
        <v>4640</v>
      </c>
      <c r="B2868" s="57" t="s">
        <v>3299</v>
      </c>
      <c r="C2868" s="57" t="s">
        <v>4723</v>
      </c>
      <c r="D2868" s="91">
        <v>16</v>
      </c>
      <c r="E2868" s="57" t="s">
        <v>8627</v>
      </c>
      <c r="F2868" s="29">
        <f t="shared" si="145"/>
        <v>0</v>
      </c>
      <c r="G2868" s="23">
        <f t="shared" si="146"/>
        <v>0</v>
      </c>
      <c r="H2868" s="30"/>
      <c r="I2868" s="29"/>
      <c r="J2868" s="23">
        <f t="shared" si="147"/>
        <v>33.095800000000004</v>
      </c>
      <c r="K2868" s="30"/>
      <c r="L2868" s="29"/>
      <c r="M2868" s="98" t="s">
        <v>4944</v>
      </c>
      <c r="N2868" s="98" t="s">
        <v>4944</v>
      </c>
      <c r="O2868" s="98" t="s">
        <v>4944</v>
      </c>
      <c r="P2868" s="98" t="s">
        <v>4944</v>
      </c>
      <c r="Q2868" s="98">
        <v>165.47900000000001</v>
      </c>
      <c r="R2868" s="98" t="s">
        <v>4944</v>
      </c>
      <c r="S2868" s="98" t="s">
        <v>4944</v>
      </c>
      <c r="T2868" s="98" t="s">
        <v>4944</v>
      </c>
      <c r="U2868" s="98" t="s">
        <v>4944</v>
      </c>
    </row>
    <row r="2869" spans="1:21" x14ac:dyDescent="0.25">
      <c r="A2869" s="57" t="s">
        <v>4640</v>
      </c>
      <c r="B2869" s="57" t="s">
        <v>4288</v>
      </c>
      <c r="C2869" s="57" t="s">
        <v>4723</v>
      </c>
      <c r="D2869" s="91">
        <v>16</v>
      </c>
      <c r="E2869" s="57" t="s">
        <v>8629</v>
      </c>
      <c r="F2869" s="29">
        <f t="shared" si="145"/>
        <v>0</v>
      </c>
      <c r="G2869" s="23">
        <f t="shared" si="146"/>
        <v>4.0677500000000002</v>
      </c>
      <c r="H2869" s="30"/>
      <c r="I2869" s="29"/>
      <c r="J2869" s="23">
        <f t="shared" si="147"/>
        <v>0</v>
      </c>
      <c r="K2869" s="30"/>
      <c r="L2869" s="29"/>
      <c r="M2869" s="98">
        <v>2.923</v>
      </c>
      <c r="N2869" s="98">
        <v>13.348000000000001</v>
      </c>
      <c r="O2869" s="98" t="s">
        <v>4944</v>
      </c>
      <c r="P2869" s="98" t="s">
        <v>4944</v>
      </c>
      <c r="Q2869" s="98" t="s">
        <v>4944</v>
      </c>
      <c r="R2869" s="98" t="s">
        <v>4944</v>
      </c>
      <c r="S2869" s="98" t="s">
        <v>4944</v>
      </c>
      <c r="T2869" s="98" t="s">
        <v>4944</v>
      </c>
      <c r="U2869" s="98" t="s">
        <v>4944</v>
      </c>
    </row>
    <row r="2870" spans="1:21" x14ac:dyDescent="0.25">
      <c r="A2870" s="57" t="s">
        <v>4640</v>
      </c>
      <c r="B2870" s="57" t="s">
        <v>2583</v>
      </c>
      <c r="C2870" s="57" t="s">
        <v>4723</v>
      </c>
      <c r="D2870" s="91">
        <v>16</v>
      </c>
      <c r="E2870" s="57" t="s">
        <v>8637</v>
      </c>
      <c r="F2870" s="29">
        <f t="shared" si="145"/>
        <v>0</v>
      </c>
      <c r="G2870" s="23">
        <f t="shared" si="146"/>
        <v>0.66325000000000001</v>
      </c>
      <c r="H2870" s="30"/>
      <c r="I2870" s="29"/>
      <c r="J2870" s="23">
        <f t="shared" si="147"/>
        <v>0.40579999999999999</v>
      </c>
      <c r="K2870" s="30"/>
      <c r="L2870" s="29"/>
      <c r="M2870" s="98">
        <v>2.335</v>
      </c>
      <c r="N2870" s="98">
        <v>0.318</v>
      </c>
      <c r="O2870" s="98" t="s">
        <v>4944</v>
      </c>
      <c r="P2870" s="98" t="s">
        <v>4944</v>
      </c>
      <c r="Q2870" s="98">
        <v>2.0289999999999999</v>
      </c>
      <c r="R2870" s="98" t="s">
        <v>4944</v>
      </c>
      <c r="S2870" s="98" t="s">
        <v>4944</v>
      </c>
      <c r="T2870" s="98" t="s">
        <v>4944</v>
      </c>
      <c r="U2870" s="98" t="s">
        <v>4944</v>
      </c>
    </row>
    <row r="2871" spans="1:21" x14ac:dyDescent="0.25">
      <c r="A2871" s="57" t="s">
        <v>4640</v>
      </c>
      <c r="B2871" s="57" t="s">
        <v>3930</v>
      </c>
      <c r="C2871" s="57" t="s">
        <v>4723</v>
      </c>
      <c r="D2871" s="91">
        <v>16</v>
      </c>
      <c r="E2871" s="57" t="s">
        <v>8643</v>
      </c>
      <c r="F2871" s="29">
        <f t="shared" si="145"/>
        <v>0</v>
      </c>
      <c r="G2871" s="23">
        <f t="shared" si="146"/>
        <v>0.35750000000000004</v>
      </c>
      <c r="H2871" s="30"/>
      <c r="I2871" s="29"/>
      <c r="J2871" s="23">
        <f t="shared" si="147"/>
        <v>0</v>
      </c>
      <c r="K2871" s="30"/>
      <c r="L2871" s="29"/>
      <c r="M2871" s="98">
        <v>0.12</v>
      </c>
      <c r="N2871" s="98" t="s">
        <v>4944</v>
      </c>
      <c r="O2871" s="98">
        <v>1.31</v>
      </c>
      <c r="P2871" s="98" t="s">
        <v>4944</v>
      </c>
      <c r="Q2871" s="98" t="s">
        <v>4944</v>
      </c>
      <c r="R2871" s="98" t="s">
        <v>4944</v>
      </c>
      <c r="S2871" s="98" t="s">
        <v>4944</v>
      </c>
      <c r="T2871" s="98" t="s">
        <v>4944</v>
      </c>
      <c r="U2871" s="98" t="s">
        <v>4944</v>
      </c>
    </row>
    <row r="2872" spans="1:21" x14ac:dyDescent="0.25">
      <c r="A2872" s="57" t="s">
        <v>4640</v>
      </c>
      <c r="B2872" s="57" t="s">
        <v>2682</v>
      </c>
      <c r="C2872" s="57" t="s">
        <v>4723</v>
      </c>
      <c r="D2872" s="91">
        <v>16</v>
      </c>
      <c r="E2872" s="57" t="s">
        <v>8658</v>
      </c>
      <c r="F2872" s="29">
        <f t="shared" si="145"/>
        <v>0</v>
      </c>
      <c r="G2872" s="23">
        <f t="shared" si="146"/>
        <v>0</v>
      </c>
      <c r="H2872" s="30"/>
      <c r="I2872" s="29"/>
      <c r="J2872" s="23">
        <f t="shared" si="147"/>
        <v>0.1958</v>
      </c>
      <c r="K2872" s="30"/>
      <c r="L2872" s="29"/>
      <c r="M2872" s="98" t="s">
        <v>4944</v>
      </c>
      <c r="N2872" s="98" t="s">
        <v>4944</v>
      </c>
      <c r="O2872" s="98" t="s">
        <v>4944</v>
      </c>
      <c r="P2872" s="98" t="s">
        <v>4944</v>
      </c>
      <c r="Q2872" s="98" t="s">
        <v>4944</v>
      </c>
      <c r="R2872" s="98">
        <v>0.97899999999999998</v>
      </c>
      <c r="S2872" s="98" t="s">
        <v>4944</v>
      </c>
      <c r="T2872" s="98" t="s">
        <v>4944</v>
      </c>
      <c r="U2872" s="98" t="s">
        <v>4944</v>
      </c>
    </row>
    <row r="2873" spans="1:21" x14ac:dyDescent="0.25">
      <c r="A2873" s="57" t="s">
        <v>4640</v>
      </c>
      <c r="B2873" s="57" t="s">
        <v>3326</v>
      </c>
      <c r="C2873" s="57" t="s">
        <v>4723</v>
      </c>
      <c r="D2873" s="91">
        <v>16</v>
      </c>
      <c r="E2873" s="57" t="s">
        <v>8673</v>
      </c>
      <c r="F2873" s="29">
        <f t="shared" si="145"/>
        <v>0</v>
      </c>
      <c r="G2873" s="23">
        <f t="shared" si="146"/>
        <v>0.22125</v>
      </c>
      <c r="H2873" s="30"/>
      <c r="I2873" s="29"/>
      <c r="J2873" s="23">
        <f t="shared" si="147"/>
        <v>0</v>
      </c>
      <c r="K2873" s="30"/>
      <c r="L2873" s="29"/>
      <c r="M2873" s="98">
        <v>0.04</v>
      </c>
      <c r="N2873" s="98">
        <v>0.84499999999999997</v>
      </c>
      <c r="O2873" s="98" t="s">
        <v>4944</v>
      </c>
      <c r="P2873" s="98" t="s">
        <v>4944</v>
      </c>
      <c r="Q2873" s="98" t="s">
        <v>4944</v>
      </c>
      <c r="R2873" s="98" t="s">
        <v>4944</v>
      </c>
      <c r="S2873" s="98" t="s">
        <v>4944</v>
      </c>
      <c r="T2873" s="98" t="s">
        <v>4944</v>
      </c>
      <c r="U2873" s="98" t="s">
        <v>4944</v>
      </c>
    </row>
    <row r="2874" spans="1:21" x14ac:dyDescent="0.25">
      <c r="A2874" s="57" t="s">
        <v>4640</v>
      </c>
      <c r="B2874" s="57" t="s">
        <v>2517</v>
      </c>
      <c r="C2874" s="57" t="s">
        <v>4723</v>
      </c>
      <c r="D2874" s="91">
        <v>16</v>
      </c>
      <c r="E2874" s="57" t="s">
        <v>8674</v>
      </c>
      <c r="F2874" s="29">
        <f t="shared" si="145"/>
        <v>0</v>
      </c>
      <c r="G2874" s="23">
        <f t="shared" si="146"/>
        <v>26.999999999999996</v>
      </c>
      <c r="H2874" s="30"/>
      <c r="I2874" s="29"/>
      <c r="J2874" s="23">
        <f t="shared" si="147"/>
        <v>0.22160000000000002</v>
      </c>
      <c r="K2874" s="30"/>
      <c r="L2874" s="29"/>
      <c r="M2874" s="98">
        <v>14.164999999999999</v>
      </c>
      <c r="N2874" s="98">
        <v>25.571999999999999</v>
      </c>
      <c r="O2874" s="98">
        <v>50.136000000000003</v>
      </c>
      <c r="P2874" s="98">
        <v>18.126999999999999</v>
      </c>
      <c r="Q2874" s="98" t="s">
        <v>4944</v>
      </c>
      <c r="R2874" s="98">
        <v>1.1080000000000001</v>
      </c>
      <c r="S2874" s="98" t="s">
        <v>4944</v>
      </c>
      <c r="T2874" s="98" t="s">
        <v>4944</v>
      </c>
      <c r="U2874" s="98" t="s">
        <v>4944</v>
      </c>
    </row>
    <row r="2875" spans="1:21" x14ac:dyDescent="0.25">
      <c r="A2875" s="57" t="s">
        <v>4640</v>
      </c>
      <c r="B2875" s="57" t="s">
        <v>1367</v>
      </c>
      <c r="C2875" s="57" t="s">
        <v>4723</v>
      </c>
      <c r="D2875" s="91">
        <v>16</v>
      </c>
      <c r="E2875" s="57" t="s">
        <v>8679</v>
      </c>
      <c r="F2875" s="29">
        <f t="shared" si="145"/>
        <v>0</v>
      </c>
      <c r="G2875" s="23">
        <f t="shared" si="146"/>
        <v>0.37225000000000003</v>
      </c>
      <c r="H2875" s="30"/>
      <c r="I2875" s="29"/>
      <c r="J2875" s="23">
        <f t="shared" si="147"/>
        <v>0.11459999999999999</v>
      </c>
      <c r="K2875" s="30"/>
      <c r="L2875" s="29"/>
      <c r="M2875" s="98" t="s">
        <v>4944</v>
      </c>
      <c r="N2875" s="98">
        <v>1.1950000000000001</v>
      </c>
      <c r="O2875" s="98" t="s">
        <v>4944</v>
      </c>
      <c r="P2875" s="98">
        <v>0.29399999999999998</v>
      </c>
      <c r="Q2875" s="98">
        <v>0.57299999999999995</v>
      </c>
      <c r="R2875" s="98" t="s">
        <v>4944</v>
      </c>
      <c r="S2875" s="98" t="s">
        <v>4944</v>
      </c>
      <c r="T2875" s="98" t="s">
        <v>4944</v>
      </c>
      <c r="U2875" s="98">
        <v>0</v>
      </c>
    </row>
    <row r="2876" spans="1:21" x14ac:dyDescent="0.25">
      <c r="A2876" s="57" t="s">
        <v>4640</v>
      </c>
      <c r="B2876" s="57" t="s">
        <v>1567</v>
      </c>
      <c r="C2876" s="57" t="s">
        <v>4723</v>
      </c>
      <c r="D2876" s="91">
        <v>16</v>
      </c>
      <c r="E2876" s="57" t="s">
        <v>8685</v>
      </c>
      <c r="F2876" s="29">
        <f t="shared" si="145"/>
        <v>0</v>
      </c>
      <c r="G2876" s="23">
        <f t="shared" si="146"/>
        <v>0.60050000000000003</v>
      </c>
      <c r="H2876" s="30"/>
      <c r="I2876" s="29"/>
      <c r="J2876" s="23">
        <f t="shared" si="147"/>
        <v>0</v>
      </c>
      <c r="K2876" s="30"/>
      <c r="L2876" s="29"/>
      <c r="M2876" s="98">
        <v>2.4020000000000001</v>
      </c>
      <c r="N2876" s="98" t="s">
        <v>4944</v>
      </c>
      <c r="O2876" s="98" t="s">
        <v>4944</v>
      </c>
      <c r="P2876" s="98" t="s">
        <v>4944</v>
      </c>
      <c r="Q2876" s="98" t="s">
        <v>4944</v>
      </c>
      <c r="R2876" s="98" t="s">
        <v>4944</v>
      </c>
      <c r="S2876" s="98" t="s">
        <v>4944</v>
      </c>
      <c r="T2876" s="98" t="s">
        <v>4944</v>
      </c>
      <c r="U2876" s="98" t="s">
        <v>4944</v>
      </c>
    </row>
    <row r="2877" spans="1:21" x14ac:dyDescent="0.25">
      <c r="A2877" s="57" t="s">
        <v>4640</v>
      </c>
      <c r="B2877" s="57" t="s">
        <v>1791</v>
      </c>
      <c r="C2877" s="57" t="s">
        <v>4723</v>
      </c>
      <c r="D2877" s="91">
        <v>16</v>
      </c>
      <c r="E2877" s="57" t="s">
        <v>8686</v>
      </c>
      <c r="F2877" s="29">
        <f t="shared" si="145"/>
        <v>0</v>
      </c>
      <c r="G2877" s="23">
        <f t="shared" si="146"/>
        <v>5.8627500000000001</v>
      </c>
      <c r="H2877" s="30"/>
      <c r="I2877" s="29"/>
      <c r="J2877" s="23">
        <f t="shared" si="147"/>
        <v>0</v>
      </c>
      <c r="K2877" s="30"/>
      <c r="L2877" s="29"/>
      <c r="M2877" s="98">
        <v>8.4130000000000003</v>
      </c>
      <c r="N2877" s="98">
        <v>6.38</v>
      </c>
      <c r="O2877" s="98">
        <v>3.5609999999999999</v>
      </c>
      <c r="P2877" s="98">
        <v>5.0970000000000004</v>
      </c>
      <c r="Q2877" s="98" t="s">
        <v>4944</v>
      </c>
      <c r="R2877" s="98" t="s">
        <v>4944</v>
      </c>
      <c r="S2877" s="98" t="s">
        <v>4944</v>
      </c>
      <c r="T2877" s="98" t="s">
        <v>4944</v>
      </c>
      <c r="U2877" s="98" t="s">
        <v>4944</v>
      </c>
    </row>
    <row r="2878" spans="1:21" x14ac:dyDescent="0.25">
      <c r="A2878" s="57" t="s">
        <v>4640</v>
      </c>
      <c r="B2878" s="57" t="s">
        <v>2638</v>
      </c>
      <c r="C2878" s="57" t="s">
        <v>4723</v>
      </c>
      <c r="D2878" s="91">
        <v>16</v>
      </c>
      <c r="E2878" s="57" t="s">
        <v>8689</v>
      </c>
      <c r="F2878" s="29">
        <f t="shared" si="145"/>
        <v>0</v>
      </c>
      <c r="G2878" s="23">
        <f t="shared" si="146"/>
        <v>2.0750000000000001E-2</v>
      </c>
      <c r="H2878" s="30"/>
      <c r="I2878" s="29"/>
      <c r="J2878" s="23">
        <f t="shared" si="147"/>
        <v>0</v>
      </c>
      <c r="K2878" s="30"/>
      <c r="L2878" s="29"/>
      <c r="M2878" s="98" t="s">
        <v>4944</v>
      </c>
      <c r="N2878" s="98" t="s">
        <v>4944</v>
      </c>
      <c r="O2878" s="98">
        <v>8.3000000000000004E-2</v>
      </c>
      <c r="P2878" s="98" t="s">
        <v>4944</v>
      </c>
      <c r="Q2878" s="98" t="s">
        <v>4944</v>
      </c>
      <c r="R2878" s="98" t="s">
        <v>4944</v>
      </c>
      <c r="S2878" s="98" t="s">
        <v>4944</v>
      </c>
      <c r="T2878" s="98" t="s">
        <v>4944</v>
      </c>
      <c r="U2878" s="98" t="s">
        <v>4944</v>
      </c>
    </row>
    <row r="2879" spans="1:21" x14ac:dyDescent="0.25">
      <c r="A2879" s="57" t="s">
        <v>4640</v>
      </c>
      <c r="B2879" s="57" t="s">
        <v>1967</v>
      </c>
      <c r="C2879" s="57" t="s">
        <v>4723</v>
      </c>
      <c r="D2879" s="91">
        <v>16</v>
      </c>
      <c r="E2879" s="57" t="s">
        <v>8699</v>
      </c>
      <c r="F2879" s="29">
        <f t="shared" si="145"/>
        <v>0</v>
      </c>
      <c r="G2879" s="23">
        <f t="shared" si="146"/>
        <v>0</v>
      </c>
      <c r="H2879" s="30"/>
      <c r="I2879" s="29"/>
      <c r="J2879" s="23">
        <f t="shared" si="147"/>
        <v>4.9390000000000001</v>
      </c>
      <c r="K2879" s="30"/>
      <c r="L2879" s="29"/>
      <c r="M2879" s="98" t="s">
        <v>4944</v>
      </c>
      <c r="N2879" s="98" t="s">
        <v>4944</v>
      </c>
      <c r="O2879" s="98" t="s">
        <v>4944</v>
      </c>
      <c r="P2879" s="98" t="s">
        <v>4944</v>
      </c>
      <c r="Q2879" s="98" t="s">
        <v>4944</v>
      </c>
      <c r="R2879" s="98">
        <v>24.695</v>
      </c>
      <c r="S2879" s="98" t="s">
        <v>4944</v>
      </c>
      <c r="T2879" s="98" t="s">
        <v>4944</v>
      </c>
      <c r="U2879" s="98" t="s">
        <v>4944</v>
      </c>
    </row>
    <row r="2880" spans="1:21" x14ac:dyDescent="0.25">
      <c r="A2880" s="57" t="s">
        <v>4640</v>
      </c>
      <c r="B2880" s="57" t="s">
        <v>4185</v>
      </c>
      <c r="C2880" s="57" t="s">
        <v>4723</v>
      </c>
      <c r="D2880" s="91">
        <v>16</v>
      </c>
      <c r="E2880" s="57" t="s">
        <v>8701</v>
      </c>
      <c r="F2880" s="29">
        <f t="shared" si="145"/>
        <v>0</v>
      </c>
      <c r="G2880" s="23">
        <f t="shared" si="146"/>
        <v>19.524250000000002</v>
      </c>
      <c r="H2880" s="30"/>
      <c r="I2880" s="29"/>
      <c r="J2880" s="23">
        <f t="shared" si="147"/>
        <v>0</v>
      </c>
      <c r="K2880" s="30"/>
      <c r="L2880" s="29"/>
      <c r="M2880" s="98">
        <v>14.855</v>
      </c>
      <c r="N2880" s="98">
        <v>5.58</v>
      </c>
      <c r="O2880" s="98">
        <v>57.661999999999999</v>
      </c>
      <c r="P2880" s="98" t="s">
        <v>4944</v>
      </c>
      <c r="Q2880" s="98" t="s">
        <v>4944</v>
      </c>
      <c r="R2880" s="98" t="s">
        <v>4944</v>
      </c>
      <c r="S2880" s="98" t="s">
        <v>4944</v>
      </c>
      <c r="T2880" s="98" t="s">
        <v>4944</v>
      </c>
      <c r="U2880" s="98" t="s">
        <v>4944</v>
      </c>
    </row>
    <row r="2881" spans="1:21" x14ac:dyDescent="0.25">
      <c r="A2881" s="57" t="s">
        <v>4640</v>
      </c>
      <c r="B2881" s="57" t="s">
        <v>2332</v>
      </c>
      <c r="C2881" s="57" t="s">
        <v>4723</v>
      </c>
      <c r="D2881" s="91">
        <v>16</v>
      </c>
      <c r="E2881" s="57" t="s">
        <v>8710</v>
      </c>
      <c r="F2881" s="29">
        <f t="shared" si="145"/>
        <v>0</v>
      </c>
      <c r="G2881" s="23">
        <f t="shared" si="146"/>
        <v>125.84150000000001</v>
      </c>
      <c r="H2881" s="30"/>
      <c r="I2881" s="29"/>
      <c r="J2881" s="23">
        <f t="shared" si="147"/>
        <v>0.95799999999999996</v>
      </c>
      <c r="K2881" s="30"/>
      <c r="L2881" s="29"/>
      <c r="M2881" s="98">
        <v>3.6379999999999999</v>
      </c>
      <c r="N2881" s="98">
        <v>13.236000000000001</v>
      </c>
      <c r="O2881" s="98" t="s">
        <v>4944</v>
      </c>
      <c r="P2881" s="98">
        <v>486.49200000000002</v>
      </c>
      <c r="Q2881" s="98">
        <v>2.9350000000000001</v>
      </c>
      <c r="R2881" s="98">
        <v>1.855</v>
      </c>
      <c r="S2881" s="98" t="s">
        <v>4944</v>
      </c>
      <c r="T2881" s="98" t="s">
        <v>4944</v>
      </c>
      <c r="U2881" s="98" t="s">
        <v>4944</v>
      </c>
    </row>
    <row r="2882" spans="1:21" x14ac:dyDescent="0.25">
      <c r="A2882" s="57" t="s">
        <v>4640</v>
      </c>
      <c r="B2882" s="57" t="s">
        <v>3607</v>
      </c>
      <c r="C2882" s="57" t="s">
        <v>4723</v>
      </c>
      <c r="D2882" s="91">
        <v>16</v>
      </c>
      <c r="E2882" s="57" t="s">
        <v>8727</v>
      </c>
      <c r="F2882" s="29">
        <f t="shared" si="145"/>
        <v>0</v>
      </c>
      <c r="G2882" s="23">
        <f t="shared" si="146"/>
        <v>2.60025</v>
      </c>
      <c r="H2882" s="30"/>
      <c r="I2882" s="29"/>
      <c r="J2882" s="23">
        <f t="shared" si="147"/>
        <v>0</v>
      </c>
      <c r="K2882" s="30"/>
      <c r="L2882" s="29"/>
      <c r="M2882" s="98">
        <v>10.401</v>
      </c>
      <c r="N2882" s="98" t="s">
        <v>4944</v>
      </c>
      <c r="O2882" s="98" t="s">
        <v>4944</v>
      </c>
      <c r="P2882" s="98" t="s">
        <v>4944</v>
      </c>
      <c r="Q2882" s="98" t="s">
        <v>4944</v>
      </c>
      <c r="R2882" s="98" t="s">
        <v>4944</v>
      </c>
      <c r="S2882" s="98" t="s">
        <v>4944</v>
      </c>
      <c r="T2882" s="98" t="s">
        <v>4944</v>
      </c>
      <c r="U2882" s="98" t="s">
        <v>4944</v>
      </c>
    </row>
    <row r="2883" spans="1:21" x14ac:dyDescent="0.25">
      <c r="A2883" s="57" t="s">
        <v>4640</v>
      </c>
      <c r="B2883" s="57" t="s">
        <v>2021</v>
      </c>
      <c r="C2883" s="57" t="s">
        <v>4723</v>
      </c>
      <c r="D2883" s="91">
        <v>16</v>
      </c>
      <c r="E2883" s="57" t="s">
        <v>8735</v>
      </c>
      <c r="F2883" s="29">
        <f t="shared" si="145"/>
        <v>0</v>
      </c>
      <c r="G2883" s="23">
        <f t="shared" si="146"/>
        <v>0</v>
      </c>
      <c r="H2883" s="30"/>
      <c r="I2883" s="29"/>
      <c r="J2883" s="23">
        <f t="shared" si="147"/>
        <v>0.61399999999999999</v>
      </c>
      <c r="K2883" s="30"/>
      <c r="L2883" s="29"/>
      <c r="M2883" s="98" t="s">
        <v>4944</v>
      </c>
      <c r="N2883" s="98" t="s">
        <v>4944</v>
      </c>
      <c r="O2883" s="98" t="s">
        <v>4944</v>
      </c>
      <c r="P2883" s="98" t="s">
        <v>4944</v>
      </c>
      <c r="Q2883" s="98">
        <v>3.07</v>
      </c>
      <c r="R2883" s="98" t="s">
        <v>4944</v>
      </c>
      <c r="S2883" s="98">
        <v>0</v>
      </c>
      <c r="T2883" s="98">
        <v>0</v>
      </c>
      <c r="U2883" s="98" t="s">
        <v>4944</v>
      </c>
    </row>
    <row r="2884" spans="1:21" x14ac:dyDescent="0.25">
      <c r="A2884" s="57" t="s">
        <v>4640</v>
      </c>
      <c r="B2884" s="57" t="s">
        <v>3717</v>
      </c>
      <c r="C2884" s="57" t="s">
        <v>4723</v>
      </c>
      <c r="D2884" s="91">
        <v>16</v>
      </c>
      <c r="E2884" s="57" t="s">
        <v>8738</v>
      </c>
      <c r="F2884" s="29">
        <f t="shared" si="145"/>
        <v>0</v>
      </c>
      <c r="G2884" s="23">
        <f t="shared" si="146"/>
        <v>7.0507499999999999</v>
      </c>
      <c r="H2884" s="30"/>
      <c r="I2884" s="29"/>
      <c r="J2884" s="23">
        <f t="shared" si="147"/>
        <v>5.4323999999999995</v>
      </c>
      <c r="K2884" s="30"/>
      <c r="L2884" s="29"/>
      <c r="M2884" s="98" t="s">
        <v>4944</v>
      </c>
      <c r="N2884" s="98">
        <v>10.202999999999999</v>
      </c>
      <c r="O2884" s="98">
        <v>18</v>
      </c>
      <c r="P2884" s="98" t="s">
        <v>4944</v>
      </c>
      <c r="Q2884" s="98" t="s">
        <v>4944</v>
      </c>
      <c r="R2884" s="98">
        <v>27.161999999999999</v>
      </c>
      <c r="S2884" s="98" t="s">
        <v>4944</v>
      </c>
      <c r="T2884" s="98" t="s">
        <v>4944</v>
      </c>
      <c r="U2884" s="98" t="s">
        <v>4944</v>
      </c>
    </row>
    <row r="2885" spans="1:21" x14ac:dyDescent="0.25">
      <c r="A2885" s="57" t="s">
        <v>4640</v>
      </c>
      <c r="B2885" s="57" t="s">
        <v>1614</v>
      </c>
      <c r="C2885" s="57" t="s">
        <v>4723</v>
      </c>
      <c r="D2885" s="91">
        <v>16</v>
      </c>
      <c r="E2885" s="57" t="s">
        <v>8743</v>
      </c>
      <c r="F2885" s="29">
        <f t="shared" si="145"/>
        <v>0</v>
      </c>
      <c r="G2885" s="23">
        <f t="shared" si="146"/>
        <v>10.324999999999999</v>
      </c>
      <c r="H2885" s="30"/>
      <c r="I2885" s="29"/>
      <c r="J2885" s="23">
        <f t="shared" si="147"/>
        <v>9.0158000000000005</v>
      </c>
      <c r="K2885" s="30"/>
      <c r="L2885" s="29"/>
      <c r="M2885" s="98">
        <v>0</v>
      </c>
      <c r="N2885" s="98">
        <v>41.3</v>
      </c>
      <c r="O2885" s="98" t="s">
        <v>4944</v>
      </c>
      <c r="P2885" s="98" t="s">
        <v>4944</v>
      </c>
      <c r="Q2885" s="98">
        <v>45.079000000000001</v>
      </c>
      <c r="R2885" s="98" t="s">
        <v>4944</v>
      </c>
      <c r="S2885" s="98" t="s">
        <v>4944</v>
      </c>
      <c r="T2885" s="98" t="s">
        <v>4944</v>
      </c>
      <c r="U2885" s="98" t="s">
        <v>4944</v>
      </c>
    </row>
    <row r="2886" spans="1:21" x14ac:dyDescent="0.25">
      <c r="A2886" s="57" t="s">
        <v>4640</v>
      </c>
      <c r="B2886" s="57" t="s">
        <v>2946</v>
      </c>
      <c r="C2886" s="57" t="s">
        <v>4723</v>
      </c>
      <c r="D2886" s="91">
        <v>16</v>
      </c>
      <c r="E2886" s="57" t="s">
        <v>8751</v>
      </c>
      <c r="F2886" s="29">
        <f t="shared" si="145"/>
        <v>0</v>
      </c>
      <c r="G2886" s="23">
        <f t="shared" si="146"/>
        <v>0</v>
      </c>
      <c r="H2886" s="30"/>
      <c r="I2886" s="29"/>
      <c r="J2886" s="23">
        <f t="shared" si="147"/>
        <v>0</v>
      </c>
      <c r="K2886" s="30"/>
      <c r="L2886" s="29"/>
      <c r="M2886" s="98" t="s">
        <v>4944</v>
      </c>
      <c r="N2886" s="98" t="s">
        <v>4944</v>
      </c>
      <c r="O2886" s="98" t="s">
        <v>4944</v>
      </c>
      <c r="P2886" s="98" t="s">
        <v>4944</v>
      </c>
      <c r="Q2886" s="98" t="s">
        <v>4944</v>
      </c>
      <c r="R2886" s="98" t="s">
        <v>4944</v>
      </c>
      <c r="S2886" s="98" t="s">
        <v>4944</v>
      </c>
      <c r="T2886" s="98">
        <v>0</v>
      </c>
      <c r="U2886" s="98">
        <v>0</v>
      </c>
    </row>
    <row r="2887" spans="1:21" x14ac:dyDescent="0.25">
      <c r="A2887" s="57" t="s">
        <v>4640</v>
      </c>
      <c r="B2887" s="57" t="s">
        <v>3136</v>
      </c>
      <c r="C2887" s="57" t="s">
        <v>4723</v>
      </c>
      <c r="D2887" s="91">
        <v>16</v>
      </c>
      <c r="E2887" s="57" t="s">
        <v>8760</v>
      </c>
      <c r="F2887" s="29">
        <f t="shared" si="145"/>
        <v>0</v>
      </c>
      <c r="G2887" s="23">
        <f t="shared" si="146"/>
        <v>2.2875000000000001</v>
      </c>
      <c r="H2887" s="30"/>
      <c r="I2887" s="29"/>
      <c r="J2887" s="23">
        <f t="shared" si="147"/>
        <v>0</v>
      </c>
      <c r="K2887" s="30"/>
      <c r="L2887" s="29"/>
      <c r="M2887" s="98" t="s">
        <v>4944</v>
      </c>
      <c r="N2887" s="98" t="s">
        <v>4944</v>
      </c>
      <c r="O2887" s="98">
        <v>9.15</v>
      </c>
      <c r="P2887" s="98" t="s">
        <v>4944</v>
      </c>
      <c r="Q2887" s="98" t="s">
        <v>4944</v>
      </c>
      <c r="R2887" s="98" t="s">
        <v>4944</v>
      </c>
      <c r="S2887" s="98" t="s">
        <v>4944</v>
      </c>
      <c r="T2887" s="98" t="s">
        <v>4944</v>
      </c>
      <c r="U2887" s="98" t="s">
        <v>4944</v>
      </c>
    </row>
    <row r="2888" spans="1:21" x14ac:dyDescent="0.25">
      <c r="A2888" s="57" t="s">
        <v>4640</v>
      </c>
      <c r="B2888" s="57" t="s">
        <v>1839</v>
      </c>
      <c r="C2888" s="57" t="s">
        <v>4723</v>
      </c>
      <c r="D2888" s="91">
        <v>16</v>
      </c>
      <c r="E2888" s="57" t="s">
        <v>8774</v>
      </c>
      <c r="F2888" s="29">
        <f t="shared" si="145"/>
        <v>0</v>
      </c>
      <c r="G2888" s="23">
        <f t="shared" si="146"/>
        <v>2.6539999999999999</v>
      </c>
      <c r="H2888" s="30"/>
      <c r="I2888" s="29"/>
      <c r="J2888" s="23">
        <f t="shared" si="147"/>
        <v>0.89879999999999993</v>
      </c>
      <c r="K2888" s="30"/>
      <c r="L2888" s="29"/>
      <c r="M2888" s="98">
        <v>2.7469999999999999</v>
      </c>
      <c r="N2888" s="98" t="s">
        <v>4944</v>
      </c>
      <c r="O2888" s="98" t="s">
        <v>4944</v>
      </c>
      <c r="P2888" s="98">
        <v>7.8689999999999998</v>
      </c>
      <c r="Q2888" s="98">
        <v>4.4939999999999998</v>
      </c>
      <c r="R2888" s="98" t="s">
        <v>4944</v>
      </c>
      <c r="S2888" s="98" t="s">
        <v>4944</v>
      </c>
      <c r="T2888" s="98">
        <v>0</v>
      </c>
      <c r="U2888" s="98" t="s">
        <v>4944</v>
      </c>
    </row>
    <row r="2889" spans="1:21" x14ac:dyDescent="0.25">
      <c r="A2889" s="57" t="s">
        <v>4640</v>
      </c>
      <c r="B2889" s="57" t="s">
        <v>2266</v>
      </c>
      <c r="C2889" s="57" t="s">
        <v>4723</v>
      </c>
      <c r="D2889" s="91">
        <v>16</v>
      </c>
      <c r="E2889" s="57" t="s">
        <v>8776</v>
      </c>
      <c r="F2889" s="29">
        <f t="shared" si="145"/>
        <v>0</v>
      </c>
      <c r="G2889" s="23">
        <f t="shared" si="146"/>
        <v>0.23449999999999999</v>
      </c>
      <c r="H2889" s="30"/>
      <c r="I2889" s="29"/>
      <c r="J2889" s="23">
        <f t="shared" si="147"/>
        <v>0</v>
      </c>
      <c r="K2889" s="30"/>
      <c r="L2889" s="29"/>
      <c r="M2889" s="98">
        <v>0.42699999999999999</v>
      </c>
      <c r="N2889" s="98">
        <v>0.51100000000000001</v>
      </c>
      <c r="O2889" s="98" t="s">
        <v>4944</v>
      </c>
      <c r="P2889" s="98" t="s">
        <v>4944</v>
      </c>
      <c r="Q2889" s="98" t="s">
        <v>4944</v>
      </c>
      <c r="R2889" s="98" t="s">
        <v>4944</v>
      </c>
      <c r="S2889" s="98" t="s">
        <v>4944</v>
      </c>
      <c r="T2889" s="98" t="s">
        <v>4944</v>
      </c>
      <c r="U2889" s="98" t="s">
        <v>4944</v>
      </c>
    </row>
    <row r="2890" spans="1:21" x14ac:dyDescent="0.25">
      <c r="A2890" s="57" t="s">
        <v>4640</v>
      </c>
      <c r="B2890" s="57" t="s">
        <v>4335</v>
      </c>
      <c r="C2890" s="57" t="s">
        <v>4723</v>
      </c>
      <c r="D2890" s="91">
        <v>16</v>
      </c>
      <c r="E2890" s="57" t="s">
        <v>8789</v>
      </c>
      <c r="F2890" s="29">
        <f t="shared" si="145"/>
        <v>0</v>
      </c>
      <c r="G2890" s="23">
        <f t="shared" si="146"/>
        <v>6.6707500000000008</v>
      </c>
      <c r="H2890" s="30"/>
      <c r="I2890" s="29"/>
      <c r="J2890" s="23">
        <f t="shared" si="147"/>
        <v>0</v>
      </c>
      <c r="K2890" s="30"/>
      <c r="L2890" s="29"/>
      <c r="M2890" s="98" t="s">
        <v>4944</v>
      </c>
      <c r="N2890" s="98">
        <v>25.702000000000002</v>
      </c>
      <c r="O2890" s="98">
        <v>0</v>
      </c>
      <c r="P2890" s="98">
        <v>0.98099999999999998</v>
      </c>
      <c r="Q2890" s="98" t="s">
        <v>4944</v>
      </c>
      <c r="R2890" s="98" t="s">
        <v>4944</v>
      </c>
      <c r="S2890" s="98" t="s">
        <v>4944</v>
      </c>
      <c r="T2890" s="98">
        <v>0</v>
      </c>
      <c r="U2890" s="98" t="s">
        <v>4944</v>
      </c>
    </row>
    <row r="2891" spans="1:21" x14ac:dyDescent="0.25">
      <c r="A2891" s="57" t="s">
        <v>4640</v>
      </c>
      <c r="B2891" s="57" t="s">
        <v>905</v>
      </c>
      <c r="C2891" s="57" t="s">
        <v>4724</v>
      </c>
      <c r="D2891" s="91">
        <v>16</v>
      </c>
      <c r="E2891" s="57" t="s">
        <v>8793</v>
      </c>
      <c r="F2891" s="29">
        <f t="shared" si="145"/>
        <v>0</v>
      </c>
      <c r="G2891" s="23">
        <f t="shared" si="146"/>
        <v>5.7477499999999999</v>
      </c>
      <c r="H2891" s="30"/>
      <c r="I2891" s="29"/>
      <c r="J2891" s="23">
        <f t="shared" si="147"/>
        <v>0</v>
      </c>
      <c r="K2891" s="30"/>
      <c r="L2891" s="29"/>
      <c r="M2891" s="98">
        <v>4.3479999999999999</v>
      </c>
      <c r="N2891" s="98">
        <v>0.4</v>
      </c>
      <c r="O2891" s="98">
        <v>0</v>
      </c>
      <c r="P2891" s="98">
        <v>18.242999999999999</v>
      </c>
      <c r="Q2891" s="98" t="s">
        <v>4944</v>
      </c>
      <c r="R2891" s="98" t="s">
        <v>4944</v>
      </c>
      <c r="S2891" s="98" t="s">
        <v>4944</v>
      </c>
      <c r="T2891" s="98">
        <v>0</v>
      </c>
      <c r="U2891" s="98">
        <v>0</v>
      </c>
    </row>
    <row r="2892" spans="1:21" x14ac:dyDescent="0.25">
      <c r="A2892" s="57" t="s">
        <v>4640</v>
      </c>
      <c r="B2892" s="57" t="s">
        <v>1407</v>
      </c>
      <c r="C2892" s="57" t="s">
        <v>4724</v>
      </c>
      <c r="D2892" s="91">
        <v>16</v>
      </c>
      <c r="E2892" s="57" t="s">
        <v>8795</v>
      </c>
      <c r="F2892" s="29">
        <f t="shared" si="145"/>
        <v>0</v>
      </c>
      <c r="G2892" s="23">
        <f t="shared" si="146"/>
        <v>0.36799999999999999</v>
      </c>
      <c r="H2892" s="30"/>
      <c r="I2892" s="29"/>
      <c r="J2892" s="23">
        <f t="shared" si="147"/>
        <v>0</v>
      </c>
      <c r="K2892" s="30"/>
      <c r="L2892" s="29"/>
      <c r="M2892" s="98" t="s">
        <v>4944</v>
      </c>
      <c r="N2892" s="98">
        <v>1.022</v>
      </c>
      <c r="O2892" s="98" t="s">
        <v>4944</v>
      </c>
      <c r="P2892" s="98">
        <v>0.45</v>
      </c>
      <c r="Q2892" s="98" t="s">
        <v>4944</v>
      </c>
      <c r="R2892" s="98" t="s">
        <v>4944</v>
      </c>
      <c r="S2892" s="98" t="s">
        <v>4944</v>
      </c>
      <c r="T2892" s="98" t="s">
        <v>4944</v>
      </c>
      <c r="U2892" s="98" t="s">
        <v>4944</v>
      </c>
    </row>
    <row r="2893" spans="1:21" x14ac:dyDescent="0.25">
      <c r="A2893" s="57" t="s">
        <v>4640</v>
      </c>
      <c r="B2893" s="57" t="s">
        <v>448</v>
      </c>
      <c r="C2893" s="57" t="s">
        <v>4724</v>
      </c>
      <c r="D2893" s="91">
        <v>16</v>
      </c>
      <c r="E2893" s="57" t="s">
        <v>8799</v>
      </c>
      <c r="F2893" s="29">
        <f t="shared" si="145"/>
        <v>0</v>
      </c>
      <c r="G2893" s="23">
        <f t="shared" si="146"/>
        <v>219.65050000000002</v>
      </c>
      <c r="H2893" s="30"/>
      <c r="I2893" s="29"/>
      <c r="J2893" s="23">
        <f t="shared" si="147"/>
        <v>30</v>
      </c>
      <c r="K2893" s="30"/>
      <c r="L2893" s="29"/>
      <c r="M2893" s="98">
        <v>16.88</v>
      </c>
      <c r="N2893" s="98" t="s">
        <v>4944</v>
      </c>
      <c r="O2893" s="98">
        <v>390.60700000000003</v>
      </c>
      <c r="P2893" s="98">
        <v>471.11500000000001</v>
      </c>
      <c r="Q2893" s="98">
        <v>150</v>
      </c>
      <c r="R2893" s="98" t="s">
        <v>4944</v>
      </c>
      <c r="S2893" s="98" t="s">
        <v>4944</v>
      </c>
      <c r="T2893" s="98" t="s">
        <v>4944</v>
      </c>
      <c r="U2893" s="98">
        <v>0</v>
      </c>
    </row>
    <row r="2894" spans="1:21" x14ac:dyDescent="0.25">
      <c r="A2894" s="57" t="s">
        <v>4640</v>
      </c>
      <c r="B2894" s="57" t="s">
        <v>1278</v>
      </c>
      <c r="C2894" s="57" t="s">
        <v>4724</v>
      </c>
      <c r="D2894" s="91">
        <v>16</v>
      </c>
      <c r="E2894" s="57" t="s">
        <v>8803</v>
      </c>
      <c r="F2894" s="29">
        <f t="shared" si="145"/>
        <v>0</v>
      </c>
      <c r="G2894" s="23">
        <f t="shared" si="146"/>
        <v>0</v>
      </c>
      <c r="H2894" s="30"/>
      <c r="I2894" s="29"/>
      <c r="J2894" s="23">
        <f t="shared" si="147"/>
        <v>0</v>
      </c>
      <c r="K2894" s="30"/>
      <c r="L2894" s="29"/>
      <c r="M2894" s="98" t="s">
        <v>4944</v>
      </c>
      <c r="N2894" s="98" t="s">
        <v>4944</v>
      </c>
      <c r="O2894" s="98" t="s">
        <v>4944</v>
      </c>
      <c r="P2894" s="98" t="s">
        <v>4944</v>
      </c>
      <c r="Q2894" s="98" t="s">
        <v>4944</v>
      </c>
      <c r="R2894" s="98" t="s">
        <v>4944</v>
      </c>
      <c r="S2894" s="98">
        <v>0</v>
      </c>
      <c r="T2894" s="98" t="s">
        <v>4944</v>
      </c>
      <c r="U2894" s="98" t="s">
        <v>4944</v>
      </c>
    </row>
    <row r="2895" spans="1:21" x14ac:dyDescent="0.25">
      <c r="A2895" s="57" t="s">
        <v>4640</v>
      </c>
      <c r="B2895" s="57" t="s">
        <v>444</v>
      </c>
      <c r="C2895" s="57" t="s">
        <v>4724</v>
      </c>
      <c r="D2895" s="91">
        <v>16</v>
      </c>
      <c r="E2895" s="57" t="s">
        <v>8806</v>
      </c>
      <c r="F2895" s="29">
        <f t="shared" si="145"/>
        <v>0</v>
      </c>
      <c r="G2895" s="23">
        <f t="shared" si="146"/>
        <v>0</v>
      </c>
      <c r="H2895" s="30"/>
      <c r="I2895" s="29"/>
      <c r="J2895" s="23">
        <f t="shared" si="147"/>
        <v>157.0376</v>
      </c>
      <c r="K2895" s="30"/>
      <c r="L2895" s="29"/>
      <c r="M2895" s="98" t="s">
        <v>4944</v>
      </c>
      <c r="N2895" s="98">
        <v>0</v>
      </c>
      <c r="O2895" s="98" t="s">
        <v>4944</v>
      </c>
      <c r="P2895" s="98" t="s">
        <v>4944</v>
      </c>
      <c r="Q2895" s="98">
        <v>14.619</v>
      </c>
      <c r="R2895" s="98">
        <v>770.56899999999996</v>
      </c>
      <c r="S2895" s="98" t="s">
        <v>4944</v>
      </c>
      <c r="T2895" s="98" t="s">
        <v>4944</v>
      </c>
      <c r="U2895" s="98" t="s">
        <v>4944</v>
      </c>
    </row>
    <row r="2896" spans="1:21" x14ac:dyDescent="0.25">
      <c r="A2896" s="57" t="s">
        <v>4640</v>
      </c>
      <c r="B2896" s="57" t="s">
        <v>2677</v>
      </c>
      <c r="C2896" s="57" t="s">
        <v>4724</v>
      </c>
      <c r="D2896" s="91">
        <v>16</v>
      </c>
      <c r="E2896" s="57" t="s">
        <v>8810</v>
      </c>
      <c r="F2896" s="29">
        <f t="shared" si="145"/>
        <v>0</v>
      </c>
      <c r="G2896" s="23">
        <f t="shared" si="146"/>
        <v>1.6245000000000001</v>
      </c>
      <c r="H2896" s="30"/>
      <c r="I2896" s="29"/>
      <c r="J2896" s="23">
        <f t="shared" si="147"/>
        <v>0.06</v>
      </c>
      <c r="K2896" s="30"/>
      <c r="L2896" s="29"/>
      <c r="M2896" s="98" t="s">
        <v>4944</v>
      </c>
      <c r="N2896" s="98">
        <v>0.27400000000000002</v>
      </c>
      <c r="O2896" s="98" t="s">
        <v>4944</v>
      </c>
      <c r="P2896" s="98">
        <v>6.2240000000000002</v>
      </c>
      <c r="Q2896" s="98">
        <v>0.3</v>
      </c>
      <c r="R2896" s="98" t="s">
        <v>4944</v>
      </c>
      <c r="S2896" s="98" t="s">
        <v>4944</v>
      </c>
      <c r="T2896" s="98">
        <v>0</v>
      </c>
      <c r="U2896" s="98" t="s">
        <v>4944</v>
      </c>
    </row>
    <row r="2897" spans="1:21" x14ac:dyDescent="0.25">
      <c r="A2897" s="57" t="s">
        <v>4640</v>
      </c>
      <c r="B2897" s="57" t="s">
        <v>2072</v>
      </c>
      <c r="C2897" s="57" t="s">
        <v>4724</v>
      </c>
      <c r="D2897" s="91">
        <v>16</v>
      </c>
      <c r="E2897" s="57" t="s">
        <v>8812</v>
      </c>
      <c r="F2897" s="29">
        <f t="shared" si="145"/>
        <v>0</v>
      </c>
      <c r="G2897" s="23">
        <f t="shared" si="146"/>
        <v>0.32100000000000001</v>
      </c>
      <c r="H2897" s="30"/>
      <c r="I2897" s="29"/>
      <c r="J2897" s="23">
        <f t="shared" si="147"/>
        <v>0.33079999999999998</v>
      </c>
      <c r="K2897" s="30"/>
      <c r="L2897" s="29"/>
      <c r="M2897" s="98" t="s">
        <v>4944</v>
      </c>
      <c r="N2897" s="98" t="s">
        <v>4944</v>
      </c>
      <c r="O2897" s="98" t="s">
        <v>4944</v>
      </c>
      <c r="P2897" s="98">
        <v>1.284</v>
      </c>
      <c r="Q2897" s="98">
        <v>1.6539999999999999</v>
      </c>
      <c r="R2897" s="98" t="s">
        <v>4944</v>
      </c>
      <c r="S2897" s="98" t="s">
        <v>4944</v>
      </c>
      <c r="T2897" s="98" t="s">
        <v>4944</v>
      </c>
      <c r="U2897" s="98" t="s">
        <v>4944</v>
      </c>
    </row>
    <row r="2898" spans="1:21" x14ac:dyDescent="0.25">
      <c r="A2898" s="57" t="s">
        <v>4640</v>
      </c>
      <c r="B2898" s="57" t="s">
        <v>778</v>
      </c>
      <c r="C2898" s="57" t="s">
        <v>4724</v>
      </c>
      <c r="D2898" s="91">
        <v>16</v>
      </c>
      <c r="E2898" s="57" t="s">
        <v>8815</v>
      </c>
      <c r="F2898" s="29">
        <f t="shared" si="145"/>
        <v>0</v>
      </c>
      <c r="G2898" s="23">
        <f t="shared" si="146"/>
        <v>10.51825</v>
      </c>
      <c r="H2898" s="30"/>
      <c r="I2898" s="29"/>
      <c r="J2898" s="23">
        <f t="shared" si="147"/>
        <v>0</v>
      </c>
      <c r="K2898" s="30"/>
      <c r="L2898" s="29"/>
      <c r="M2898" s="98" t="s">
        <v>4944</v>
      </c>
      <c r="N2898" s="98" t="s">
        <v>4944</v>
      </c>
      <c r="O2898" s="98">
        <v>42.073</v>
      </c>
      <c r="P2898" s="98" t="s">
        <v>4944</v>
      </c>
      <c r="Q2898" s="98" t="s">
        <v>4944</v>
      </c>
      <c r="R2898" s="98" t="s">
        <v>4944</v>
      </c>
      <c r="S2898" s="98" t="s">
        <v>4944</v>
      </c>
      <c r="T2898" s="98" t="s">
        <v>4944</v>
      </c>
      <c r="U2898" s="98" t="s">
        <v>4944</v>
      </c>
    </row>
    <row r="2899" spans="1:21" x14ac:dyDescent="0.25">
      <c r="A2899" s="57" t="s">
        <v>4640</v>
      </c>
      <c r="B2899" s="57" t="s">
        <v>738</v>
      </c>
      <c r="C2899" s="57" t="s">
        <v>4724</v>
      </c>
      <c r="D2899" s="91">
        <v>16</v>
      </c>
      <c r="E2899" s="57" t="s">
        <v>8819</v>
      </c>
      <c r="F2899" s="29">
        <f t="shared" si="145"/>
        <v>0</v>
      </c>
      <c r="G2899" s="23">
        <f t="shared" si="146"/>
        <v>6.468</v>
      </c>
      <c r="H2899" s="30"/>
      <c r="I2899" s="29"/>
      <c r="J2899" s="23">
        <f t="shared" si="147"/>
        <v>2.0129999999999999</v>
      </c>
      <c r="K2899" s="30"/>
      <c r="L2899" s="29"/>
      <c r="M2899" s="98" t="s">
        <v>4944</v>
      </c>
      <c r="N2899" s="98" t="s">
        <v>4944</v>
      </c>
      <c r="O2899" s="98" t="s">
        <v>4944</v>
      </c>
      <c r="P2899" s="98">
        <v>25.872</v>
      </c>
      <c r="Q2899" s="98">
        <v>10.065</v>
      </c>
      <c r="R2899" s="98">
        <v>0</v>
      </c>
      <c r="S2899" s="98" t="s">
        <v>4944</v>
      </c>
      <c r="T2899" s="98" t="s">
        <v>4944</v>
      </c>
      <c r="U2899" s="98" t="s">
        <v>4944</v>
      </c>
    </row>
    <row r="2900" spans="1:21" x14ac:dyDescent="0.25">
      <c r="A2900" s="57" t="s">
        <v>4640</v>
      </c>
      <c r="B2900" s="57" t="s">
        <v>1911</v>
      </c>
      <c r="C2900" s="57" t="s">
        <v>4724</v>
      </c>
      <c r="D2900" s="91">
        <v>16</v>
      </c>
      <c r="E2900" s="57" t="s">
        <v>8825</v>
      </c>
      <c r="F2900" s="29">
        <f t="shared" si="145"/>
        <v>0</v>
      </c>
      <c r="G2900" s="23">
        <f t="shared" si="146"/>
        <v>0.76249999999999996</v>
      </c>
      <c r="H2900" s="30"/>
      <c r="I2900" s="29"/>
      <c r="J2900" s="23">
        <f t="shared" si="147"/>
        <v>2.8799999999999999E-2</v>
      </c>
      <c r="K2900" s="30"/>
      <c r="L2900" s="29"/>
      <c r="M2900" s="98" t="s">
        <v>4944</v>
      </c>
      <c r="N2900" s="98" t="s">
        <v>4944</v>
      </c>
      <c r="O2900" s="98">
        <v>3.05</v>
      </c>
      <c r="P2900" s="98" t="s">
        <v>4944</v>
      </c>
      <c r="Q2900" s="98">
        <v>0.14399999999999999</v>
      </c>
      <c r="R2900" s="98" t="s">
        <v>4944</v>
      </c>
      <c r="S2900" s="98" t="s">
        <v>4944</v>
      </c>
      <c r="T2900" s="98" t="s">
        <v>4944</v>
      </c>
      <c r="U2900" s="98">
        <v>0</v>
      </c>
    </row>
    <row r="2901" spans="1:21" x14ac:dyDescent="0.25">
      <c r="A2901" s="57" t="s">
        <v>4640</v>
      </c>
      <c r="B2901" s="57" t="s">
        <v>1964</v>
      </c>
      <c r="C2901" s="57" t="s">
        <v>4724</v>
      </c>
      <c r="D2901" s="91">
        <v>16</v>
      </c>
      <c r="E2901" s="57" t="s">
        <v>8827</v>
      </c>
      <c r="F2901" s="29">
        <f t="shared" si="145"/>
        <v>0</v>
      </c>
      <c r="G2901" s="23">
        <f t="shared" si="146"/>
        <v>0.27725</v>
      </c>
      <c r="H2901" s="30"/>
      <c r="I2901" s="29"/>
      <c r="J2901" s="23">
        <f t="shared" si="147"/>
        <v>0.46900000000000003</v>
      </c>
      <c r="K2901" s="30"/>
      <c r="L2901" s="29"/>
      <c r="M2901" s="98">
        <v>1.109</v>
      </c>
      <c r="N2901" s="98" t="s">
        <v>4944</v>
      </c>
      <c r="O2901" s="98" t="s">
        <v>4944</v>
      </c>
      <c r="P2901" s="98" t="s">
        <v>4944</v>
      </c>
      <c r="Q2901" s="98">
        <v>2.3450000000000002</v>
      </c>
      <c r="R2901" s="98">
        <v>0</v>
      </c>
      <c r="S2901" s="98">
        <v>0</v>
      </c>
      <c r="T2901" s="98">
        <v>0</v>
      </c>
      <c r="U2901" s="98">
        <v>0</v>
      </c>
    </row>
    <row r="2902" spans="1:21" x14ac:dyDescent="0.25">
      <c r="A2902" s="57" t="s">
        <v>4640</v>
      </c>
      <c r="B2902" s="57" t="s">
        <v>2713</v>
      </c>
      <c r="C2902" s="57" t="s">
        <v>4724</v>
      </c>
      <c r="D2902" s="91">
        <v>16</v>
      </c>
      <c r="E2902" s="57" t="s">
        <v>8829</v>
      </c>
      <c r="F2902" s="29">
        <f t="shared" si="145"/>
        <v>0</v>
      </c>
      <c r="G2902" s="23">
        <f t="shared" si="146"/>
        <v>0</v>
      </c>
      <c r="H2902" s="30"/>
      <c r="I2902" s="29"/>
      <c r="J2902" s="23">
        <f t="shared" si="147"/>
        <v>0.121</v>
      </c>
      <c r="K2902" s="30"/>
      <c r="L2902" s="29"/>
      <c r="M2902" s="98" t="s">
        <v>4944</v>
      </c>
      <c r="N2902" s="98" t="s">
        <v>4944</v>
      </c>
      <c r="O2902" s="98" t="s">
        <v>4944</v>
      </c>
      <c r="P2902" s="98" t="s">
        <v>4944</v>
      </c>
      <c r="Q2902" s="98" t="s">
        <v>4944</v>
      </c>
      <c r="R2902" s="98">
        <v>0.60499999999999998</v>
      </c>
      <c r="S2902" s="98" t="s">
        <v>4944</v>
      </c>
      <c r="T2902" s="98" t="s">
        <v>4944</v>
      </c>
      <c r="U2902" s="98" t="s">
        <v>4944</v>
      </c>
    </row>
    <row r="2903" spans="1:21" x14ac:dyDescent="0.25">
      <c r="A2903" s="57" t="s">
        <v>4640</v>
      </c>
      <c r="B2903" s="57" t="s">
        <v>2322</v>
      </c>
      <c r="C2903" s="57" t="s">
        <v>4724</v>
      </c>
      <c r="D2903" s="91">
        <v>16</v>
      </c>
      <c r="E2903" s="57" t="s">
        <v>8834</v>
      </c>
      <c r="F2903" s="29">
        <f t="shared" si="145"/>
        <v>0</v>
      </c>
      <c r="G2903" s="23">
        <f t="shared" si="146"/>
        <v>0.31175000000000003</v>
      </c>
      <c r="H2903" s="30"/>
      <c r="I2903" s="29"/>
      <c r="J2903" s="23">
        <f t="shared" si="147"/>
        <v>0</v>
      </c>
      <c r="K2903" s="30"/>
      <c r="L2903" s="29"/>
      <c r="M2903" s="98">
        <v>1.2470000000000001</v>
      </c>
      <c r="N2903" s="98" t="s">
        <v>4944</v>
      </c>
      <c r="O2903" s="98" t="s">
        <v>4944</v>
      </c>
      <c r="P2903" s="98" t="s">
        <v>4944</v>
      </c>
      <c r="Q2903" s="98" t="s">
        <v>4944</v>
      </c>
      <c r="R2903" s="98" t="s">
        <v>4944</v>
      </c>
      <c r="S2903" s="98" t="s">
        <v>4944</v>
      </c>
      <c r="T2903" s="98" t="s">
        <v>4944</v>
      </c>
      <c r="U2903" s="98" t="s">
        <v>4944</v>
      </c>
    </row>
    <row r="2904" spans="1:21" x14ac:dyDescent="0.25">
      <c r="A2904" s="57" t="s">
        <v>4640</v>
      </c>
      <c r="B2904" s="57" t="s">
        <v>1926</v>
      </c>
      <c r="C2904" s="57" t="s">
        <v>4724</v>
      </c>
      <c r="D2904" s="91">
        <v>16</v>
      </c>
      <c r="E2904" s="57" t="s">
        <v>8840</v>
      </c>
      <c r="F2904" s="29">
        <f t="shared" si="145"/>
        <v>0</v>
      </c>
      <c r="G2904" s="23">
        <f t="shared" si="146"/>
        <v>45.378500000000003</v>
      </c>
      <c r="H2904" s="30"/>
      <c r="I2904" s="29"/>
      <c r="J2904" s="23">
        <f t="shared" si="147"/>
        <v>0.54299999999999993</v>
      </c>
      <c r="K2904" s="30"/>
      <c r="L2904" s="29"/>
      <c r="M2904" s="98">
        <v>64.563000000000002</v>
      </c>
      <c r="N2904" s="98">
        <v>107.9</v>
      </c>
      <c r="O2904" s="98">
        <v>6.3070000000000004</v>
      </c>
      <c r="P2904" s="98">
        <v>2.7440000000000002</v>
      </c>
      <c r="Q2904" s="98">
        <v>2.7149999999999999</v>
      </c>
      <c r="R2904" s="98" t="s">
        <v>4944</v>
      </c>
      <c r="S2904" s="98" t="s">
        <v>4944</v>
      </c>
      <c r="T2904" s="98" t="s">
        <v>4944</v>
      </c>
      <c r="U2904" s="98" t="s">
        <v>4944</v>
      </c>
    </row>
    <row r="2905" spans="1:21" x14ac:dyDescent="0.25">
      <c r="A2905" s="57" t="s">
        <v>4640</v>
      </c>
      <c r="B2905" s="57" t="s">
        <v>2431</v>
      </c>
      <c r="C2905" s="57" t="s">
        <v>4724</v>
      </c>
      <c r="D2905" s="91">
        <v>16</v>
      </c>
      <c r="E2905" s="57" t="s">
        <v>8846</v>
      </c>
      <c r="F2905" s="29">
        <f t="shared" si="145"/>
        <v>0</v>
      </c>
      <c r="G2905" s="23">
        <f t="shared" si="146"/>
        <v>0</v>
      </c>
      <c r="H2905" s="30"/>
      <c r="I2905" s="29"/>
      <c r="J2905" s="23">
        <f t="shared" si="147"/>
        <v>2.2218</v>
      </c>
      <c r="K2905" s="30"/>
      <c r="L2905" s="29"/>
      <c r="M2905" s="98" t="s">
        <v>4944</v>
      </c>
      <c r="N2905" s="98" t="s">
        <v>4944</v>
      </c>
      <c r="O2905" s="98" t="s">
        <v>4944</v>
      </c>
      <c r="P2905" s="98" t="s">
        <v>4944</v>
      </c>
      <c r="Q2905" s="98">
        <v>11.109</v>
      </c>
      <c r="R2905" s="98" t="s">
        <v>4944</v>
      </c>
      <c r="S2905" s="98" t="s">
        <v>4944</v>
      </c>
      <c r="T2905" s="98" t="s">
        <v>4944</v>
      </c>
      <c r="U2905" s="98" t="s">
        <v>4944</v>
      </c>
    </row>
    <row r="2906" spans="1:21" x14ac:dyDescent="0.25">
      <c r="A2906" s="57" t="s">
        <v>4640</v>
      </c>
      <c r="B2906" s="57" t="s">
        <v>1542</v>
      </c>
      <c r="C2906" s="57" t="s">
        <v>4724</v>
      </c>
      <c r="D2906" s="91">
        <v>16</v>
      </c>
      <c r="E2906" s="57" t="s">
        <v>8857</v>
      </c>
      <c r="F2906" s="29">
        <f t="shared" si="145"/>
        <v>0</v>
      </c>
      <c r="G2906" s="23">
        <f t="shared" si="146"/>
        <v>3.8249999999999999E-2</v>
      </c>
      <c r="H2906" s="30"/>
      <c r="I2906" s="29"/>
      <c r="J2906" s="23">
        <f t="shared" si="147"/>
        <v>0</v>
      </c>
      <c r="K2906" s="30"/>
      <c r="L2906" s="29"/>
      <c r="M2906" s="98" t="s">
        <v>4944</v>
      </c>
      <c r="N2906" s="98" t="s">
        <v>4944</v>
      </c>
      <c r="O2906" s="98" t="s">
        <v>4944</v>
      </c>
      <c r="P2906" s="98">
        <v>0.153</v>
      </c>
      <c r="Q2906" s="98" t="s">
        <v>4944</v>
      </c>
      <c r="R2906" s="98" t="s">
        <v>4944</v>
      </c>
      <c r="S2906" s="98">
        <v>0</v>
      </c>
      <c r="T2906" s="98">
        <v>0</v>
      </c>
      <c r="U2906" s="98">
        <v>0</v>
      </c>
    </row>
    <row r="2907" spans="1:21" x14ac:dyDescent="0.25">
      <c r="A2907" s="57" t="s">
        <v>4640</v>
      </c>
      <c r="B2907" s="57" t="s">
        <v>2741</v>
      </c>
      <c r="C2907" s="57" t="s">
        <v>4724</v>
      </c>
      <c r="D2907" s="91">
        <v>16</v>
      </c>
      <c r="E2907" s="57" t="s">
        <v>8866</v>
      </c>
      <c r="F2907" s="29">
        <f t="shared" si="145"/>
        <v>0</v>
      </c>
      <c r="G2907" s="23">
        <f t="shared" si="146"/>
        <v>2.5209999999999999</v>
      </c>
      <c r="H2907" s="30"/>
      <c r="I2907" s="29"/>
      <c r="J2907" s="23">
        <f t="shared" si="147"/>
        <v>1</v>
      </c>
      <c r="K2907" s="30"/>
      <c r="L2907" s="29"/>
      <c r="M2907" s="98">
        <v>9.1999999999999993</v>
      </c>
      <c r="N2907" s="98" t="s">
        <v>4944</v>
      </c>
      <c r="O2907" s="98" t="s">
        <v>4944</v>
      </c>
      <c r="P2907" s="98">
        <v>0.88400000000000001</v>
      </c>
      <c r="Q2907" s="98">
        <v>5</v>
      </c>
      <c r="R2907" s="98" t="s">
        <v>4944</v>
      </c>
      <c r="S2907" s="98" t="s">
        <v>4944</v>
      </c>
      <c r="T2907" s="98" t="s">
        <v>4944</v>
      </c>
      <c r="U2907" s="98" t="s">
        <v>4944</v>
      </c>
    </row>
    <row r="2908" spans="1:21" x14ac:dyDescent="0.25">
      <c r="A2908" s="57" t="s">
        <v>4640</v>
      </c>
      <c r="B2908" s="57" t="s">
        <v>885</v>
      </c>
      <c r="C2908" s="57" t="s">
        <v>4724</v>
      </c>
      <c r="D2908" s="91">
        <v>16</v>
      </c>
      <c r="E2908" s="57" t="s">
        <v>8869</v>
      </c>
      <c r="F2908" s="29">
        <f t="shared" si="145"/>
        <v>0</v>
      </c>
      <c r="G2908" s="23">
        <f t="shared" si="146"/>
        <v>240.70375000000001</v>
      </c>
      <c r="H2908" s="30"/>
      <c r="I2908" s="29"/>
      <c r="J2908" s="23">
        <f t="shared" si="147"/>
        <v>0</v>
      </c>
      <c r="K2908" s="30"/>
      <c r="L2908" s="29"/>
      <c r="M2908" s="98">
        <v>180.023</v>
      </c>
      <c r="N2908" s="98">
        <v>767.73800000000006</v>
      </c>
      <c r="O2908" s="98" t="s">
        <v>4944</v>
      </c>
      <c r="P2908" s="98">
        <v>15.054</v>
      </c>
      <c r="Q2908" s="98" t="s">
        <v>4944</v>
      </c>
      <c r="R2908" s="98" t="s">
        <v>4944</v>
      </c>
      <c r="S2908" s="98" t="s">
        <v>4944</v>
      </c>
      <c r="T2908" s="98" t="s">
        <v>4944</v>
      </c>
      <c r="U2908" s="98" t="s">
        <v>4944</v>
      </c>
    </row>
    <row r="2909" spans="1:21" x14ac:dyDescent="0.25">
      <c r="A2909" s="57" t="s">
        <v>4640</v>
      </c>
      <c r="B2909" s="57" t="s">
        <v>1318</v>
      </c>
      <c r="C2909" s="57" t="s">
        <v>4724</v>
      </c>
      <c r="D2909" s="91">
        <v>16</v>
      </c>
      <c r="E2909" s="57" t="s">
        <v>8884</v>
      </c>
      <c r="F2909" s="29">
        <f t="shared" si="145"/>
        <v>0</v>
      </c>
      <c r="G2909" s="23">
        <f t="shared" si="146"/>
        <v>0.59099999999999997</v>
      </c>
      <c r="H2909" s="30"/>
      <c r="I2909" s="29"/>
      <c r="J2909" s="23">
        <f t="shared" si="147"/>
        <v>0.50180000000000002</v>
      </c>
      <c r="K2909" s="30"/>
      <c r="L2909" s="29"/>
      <c r="M2909" s="98">
        <v>2.177</v>
      </c>
      <c r="N2909" s="98" t="s">
        <v>4944</v>
      </c>
      <c r="O2909" s="98">
        <v>0.187</v>
      </c>
      <c r="P2909" s="98" t="s">
        <v>4944</v>
      </c>
      <c r="Q2909" s="98" t="s">
        <v>4944</v>
      </c>
      <c r="R2909" s="98">
        <v>2.5089999999999999</v>
      </c>
      <c r="S2909" s="98" t="s">
        <v>4944</v>
      </c>
      <c r="T2909" s="98" t="s">
        <v>4944</v>
      </c>
      <c r="U2909" s="98">
        <v>0</v>
      </c>
    </row>
    <row r="2910" spans="1:21" x14ac:dyDescent="0.25">
      <c r="A2910" s="57" t="s">
        <v>4640</v>
      </c>
      <c r="B2910" s="57" t="s">
        <v>2117</v>
      </c>
      <c r="C2910" s="57" t="s">
        <v>4724</v>
      </c>
      <c r="D2910" s="91">
        <v>16</v>
      </c>
      <c r="E2910" s="57" t="s">
        <v>8888</v>
      </c>
      <c r="F2910" s="29">
        <f t="shared" si="145"/>
        <v>0</v>
      </c>
      <c r="G2910" s="23">
        <f t="shared" si="146"/>
        <v>0</v>
      </c>
      <c r="H2910" s="30"/>
      <c r="I2910" s="29"/>
      <c r="J2910" s="23">
        <f t="shared" si="147"/>
        <v>0.04</v>
      </c>
      <c r="K2910" s="30"/>
      <c r="L2910" s="29"/>
      <c r="M2910" s="98" t="s">
        <v>4944</v>
      </c>
      <c r="N2910" s="98" t="s">
        <v>4944</v>
      </c>
      <c r="O2910" s="98" t="s">
        <v>4944</v>
      </c>
      <c r="P2910" s="98" t="s">
        <v>4944</v>
      </c>
      <c r="Q2910" s="98" t="s">
        <v>4944</v>
      </c>
      <c r="R2910" s="98">
        <v>0.2</v>
      </c>
      <c r="S2910" s="98" t="s">
        <v>4944</v>
      </c>
      <c r="T2910" s="98" t="s">
        <v>4944</v>
      </c>
      <c r="U2910" s="98" t="s">
        <v>4944</v>
      </c>
    </row>
    <row r="2911" spans="1:21" x14ac:dyDescent="0.25">
      <c r="A2911" s="57" t="s">
        <v>4640</v>
      </c>
      <c r="B2911" s="57" t="s">
        <v>693</v>
      </c>
      <c r="C2911" s="57" t="s">
        <v>4724</v>
      </c>
      <c r="D2911" s="91">
        <v>16</v>
      </c>
      <c r="E2911" s="57" t="s">
        <v>8890</v>
      </c>
      <c r="F2911" s="29">
        <f t="shared" si="145"/>
        <v>0</v>
      </c>
      <c r="G2911" s="23">
        <f t="shared" si="146"/>
        <v>16.08775</v>
      </c>
      <c r="H2911" s="30"/>
      <c r="I2911" s="29"/>
      <c r="J2911" s="23">
        <f t="shared" si="147"/>
        <v>1.8200000000000001E-2</v>
      </c>
      <c r="K2911" s="30"/>
      <c r="L2911" s="29"/>
      <c r="M2911" s="98" t="s">
        <v>4944</v>
      </c>
      <c r="N2911" s="98">
        <v>64.350999999999999</v>
      </c>
      <c r="O2911" s="98" t="s">
        <v>4944</v>
      </c>
      <c r="P2911" s="98" t="s">
        <v>4944</v>
      </c>
      <c r="Q2911" s="98" t="s">
        <v>4944</v>
      </c>
      <c r="R2911" s="98">
        <v>9.0999999999999998E-2</v>
      </c>
      <c r="S2911" s="98" t="s">
        <v>4944</v>
      </c>
      <c r="T2911" s="98" t="s">
        <v>4944</v>
      </c>
      <c r="U2911" s="98" t="s">
        <v>4944</v>
      </c>
    </row>
    <row r="2912" spans="1:21" x14ac:dyDescent="0.25">
      <c r="A2912" s="57" t="s">
        <v>4640</v>
      </c>
      <c r="B2912" s="57" t="s">
        <v>1289</v>
      </c>
      <c r="C2912" s="57" t="s">
        <v>4724</v>
      </c>
      <c r="D2912" s="91">
        <v>16</v>
      </c>
      <c r="E2912" s="57" t="s">
        <v>8891</v>
      </c>
      <c r="F2912" s="29">
        <f t="shared" ref="F2912:F2975" si="148">SUM(S2912:U2912)/3</f>
        <v>0</v>
      </c>
      <c r="G2912" s="23">
        <f t="shared" ref="G2912:G2975" si="149">SUM(M2912:P2912)/4</f>
        <v>45.694749999999999</v>
      </c>
      <c r="H2912" s="30"/>
      <c r="I2912" s="29"/>
      <c r="J2912" s="23">
        <f t="shared" ref="J2912:J2975" si="150">SUM(Q2912:U2912)/5</f>
        <v>12.3744</v>
      </c>
      <c r="K2912" s="30"/>
      <c r="L2912" s="29"/>
      <c r="M2912" s="98">
        <v>25.625</v>
      </c>
      <c r="N2912" s="98">
        <v>7.7080000000000002</v>
      </c>
      <c r="O2912" s="98">
        <v>72.751000000000005</v>
      </c>
      <c r="P2912" s="98">
        <v>76.694999999999993</v>
      </c>
      <c r="Q2912" s="98">
        <v>28.58</v>
      </c>
      <c r="R2912" s="98">
        <v>33.292000000000002</v>
      </c>
      <c r="S2912" s="98">
        <v>0</v>
      </c>
      <c r="T2912" s="98">
        <v>0</v>
      </c>
      <c r="U2912" s="98">
        <v>0</v>
      </c>
    </row>
    <row r="2913" spans="1:21" x14ac:dyDescent="0.25">
      <c r="A2913" s="57" t="s">
        <v>4640</v>
      </c>
      <c r="B2913" s="57" t="s">
        <v>4112</v>
      </c>
      <c r="C2913" s="57" t="s">
        <v>4724</v>
      </c>
      <c r="D2913" s="91">
        <v>16</v>
      </c>
      <c r="E2913" s="57" t="s">
        <v>8894</v>
      </c>
      <c r="F2913" s="29">
        <f t="shared" si="148"/>
        <v>0</v>
      </c>
      <c r="G2913" s="23">
        <f t="shared" si="149"/>
        <v>0.19750000000000001</v>
      </c>
      <c r="H2913" s="30"/>
      <c r="I2913" s="29"/>
      <c r="J2913" s="23">
        <f t="shared" si="150"/>
        <v>0</v>
      </c>
      <c r="K2913" s="30"/>
      <c r="L2913" s="29"/>
      <c r="M2913" s="98">
        <v>0.79</v>
      </c>
      <c r="N2913" s="98" t="s">
        <v>4944</v>
      </c>
      <c r="O2913" s="98" t="s">
        <v>4944</v>
      </c>
      <c r="P2913" s="98" t="s">
        <v>4944</v>
      </c>
      <c r="Q2913" s="98" t="s">
        <v>4944</v>
      </c>
      <c r="R2913" s="98" t="s">
        <v>4944</v>
      </c>
      <c r="S2913" s="98" t="s">
        <v>4944</v>
      </c>
      <c r="T2913" s="98" t="s">
        <v>4944</v>
      </c>
      <c r="U2913" s="98" t="s">
        <v>4944</v>
      </c>
    </row>
    <row r="2914" spans="1:21" x14ac:dyDescent="0.25">
      <c r="A2914" s="57" t="s">
        <v>4640</v>
      </c>
      <c r="B2914" s="57" t="s">
        <v>1737</v>
      </c>
      <c r="C2914" s="57" t="s">
        <v>4724</v>
      </c>
      <c r="D2914" s="91">
        <v>16</v>
      </c>
      <c r="E2914" s="57" t="s">
        <v>8900</v>
      </c>
      <c r="F2914" s="29">
        <f t="shared" si="148"/>
        <v>0</v>
      </c>
      <c r="G2914" s="23">
        <f t="shared" si="149"/>
        <v>3.5000000000000001E-3</v>
      </c>
      <c r="H2914" s="30"/>
      <c r="I2914" s="29"/>
      <c r="J2914" s="23">
        <f t="shared" si="150"/>
        <v>0</v>
      </c>
      <c r="K2914" s="30"/>
      <c r="L2914" s="29"/>
      <c r="M2914" s="98" t="s">
        <v>4944</v>
      </c>
      <c r="N2914" s="98">
        <v>1.4E-2</v>
      </c>
      <c r="O2914" s="98" t="s">
        <v>4944</v>
      </c>
      <c r="P2914" s="98" t="s">
        <v>4944</v>
      </c>
      <c r="Q2914" s="98" t="s">
        <v>4944</v>
      </c>
      <c r="R2914" s="98" t="s">
        <v>4944</v>
      </c>
      <c r="S2914" s="98" t="s">
        <v>4944</v>
      </c>
      <c r="T2914" s="98" t="s">
        <v>4944</v>
      </c>
      <c r="U2914" s="98" t="s">
        <v>4944</v>
      </c>
    </row>
    <row r="2915" spans="1:21" x14ac:dyDescent="0.25">
      <c r="A2915" s="57" t="s">
        <v>4640</v>
      </c>
      <c r="B2915" s="57" t="s">
        <v>1793</v>
      </c>
      <c r="C2915" s="57" t="s">
        <v>4724</v>
      </c>
      <c r="D2915" s="91">
        <v>16</v>
      </c>
      <c r="E2915" s="57" t="s">
        <v>8901</v>
      </c>
      <c r="F2915" s="29">
        <f t="shared" si="148"/>
        <v>0</v>
      </c>
      <c r="G2915" s="23">
        <f t="shared" si="149"/>
        <v>2.8500000000000001E-2</v>
      </c>
      <c r="H2915" s="30"/>
      <c r="I2915" s="29"/>
      <c r="J2915" s="23">
        <f t="shared" si="150"/>
        <v>0</v>
      </c>
      <c r="K2915" s="30"/>
      <c r="L2915" s="29"/>
      <c r="M2915" s="98">
        <v>0.114</v>
      </c>
      <c r="N2915" s="98" t="s">
        <v>4944</v>
      </c>
      <c r="O2915" s="98" t="s">
        <v>4944</v>
      </c>
      <c r="P2915" s="98" t="s">
        <v>4944</v>
      </c>
      <c r="Q2915" s="98" t="s">
        <v>4944</v>
      </c>
      <c r="R2915" s="98">
        <v>0</v>
      </c>
      <c r="S2915" s="98" t="s">
        <v>4944</v>
      </c>
      <c r="T2915" s="98" t="s">
        <v>4944</v>
      </c>
      <c r="U2915" s="98" t="s">
        <v>4944</v>
      </c>
    </row>
    <row r="2916" spans="1:21" x14ac:dyDescent="0.25">
      <c r="A2916" s="57" t="s">
        <v>4640</v>
      </c>
      <c r="B2916" s="57" t="s">
        <v>1511</v>
      </c>
      <c r="C2916" s="57" t="s">
        <v>4724</v>
      </c>
      <c r="D2916" s="91">
        <v>16</v>
      </c>
      <c r="E2916" s="57" t="s">
        <v>8905</v>
      </c>
      <c r="F2916" s="29">
        <f t="shared" si="148"/>
        <v>0</v>
      </c>
      <c r="G2916" s="23">
        <f t="shared" si="149"/>
        <v>2.2232500000000002</v>
      </c>
      <c r="H2916" s="30"/>
      <c r="I2916" s="29"/>
      <c r="J2916" s="23">
        <f t="shared" si="150"/>
        <v>2.0000000000000001E-4</v>
      </c>
      <c r="K2916" s="30"/>
      <c r="L2916" s="29"/>
      <c r="M2916" s="98" t="s">
        <v>4944</v>
      </c>
      <c r="N2916" s="98">
        <v>0.746</v>
      </c>
      <c r="O2916" s="98" t="s">
        <v>4944</v>
      </c>
      <c r="P2916" s="98">
        <v>8.1470000000000002</v>
      </c>
      <c r="Q2916" s="98">
        <v>1E-3</v>
      </c>
      <c r="R2916" s="98" t="s">
        <v>4944</v>
      </c>
      <c r="S2916" s="98" t="s">
        <v>4944</v>
      </c>
      <c r="T2916" s="98" t="s">
        <v>4944</v>
      </c>
      <c r="U2916" s="98" t="s">
        <v>4944</v>
      </c>
    </row>
    <row r="2917" spans="1:21" x14ac:dyDescent="0.25">
      <c r="A2917" s="57" t="s">
        <v>4640</v>
      </c>
      <c r="B2917" s="57" t="s">
        <v>1669</v>
      </c>
      <c r="C2917" s="57" t="s">
        <v>4724</v>
      </c>
      <c r="D2917" s="91">
        <v>16</v>
      </c>
      <c r="E2917" s="57" t="s">
        <v>8906</v>
      </c>
      <c r="F2917" s="29">
        <f t="shared" si="148"/>
        <v>0</v>
      </c>
      <c r="G2917" s="23">
        <f t="shared" si="149"/>
        <v>22.962</v>
      </c>
      <c r="H2917" s="30"/>
      <c r="I2917" s="29"/>
      <c r="J2917" s="23">
        <f t="shared" si="150"/>
        <v>0.59060000000000001</v>
      </c>
      <c r="K2917" s="30"/>
      <c r="L2917" s="29"/>
      <c r="M2917" s="98">
        <v>0</v>
      </c>
      <c r="N2917" s="98" t="s">
        <v>4944</v>
      </c>
      <c r="O2917" s="98">
        <v>91.847999999999999</v>
      </c>
      <c r="P2917" s="98" t="s">
        <v>4944</v>
      </c>
      <c r="Q2917" s="98" t="s">
        <v>4944</v>
      </c>
      <c r="R2917" s="98">
        <v>2.9529999999999998</v>
      </c>
      <c r="S2917" s="98" t="s">
        <v>4944</v>
      </c>
      <c r="T2917" s="98" t="s">
        <v>4944</v>
      </c>
      <c r="U2917" s="98" t="s">
        <v>4944</v>
      </c>
    </row>
    <row r="2918" spans="1:21" x14ac:dyDescent="0.25">
      <c r="A2918" s="57" t="s">
        <v>4640</v>
      </c>
      <c r="B2918" s="57" t="s">
        <v>4501</v>
      </c>
      <c r="C2918" s="57" t="s">
        <v>4724</v>
      </c>
      <c r="D2918" s="91">
        <v>16</v>
      </c>
      <c r="E2918" s="57" t="s">
        <v>8920</v>
      </c>
      <c r="F2918" s="29">
        <f t="shared" si="148"/>
        <v>0</v>
      </c>
      <c r="G2918" s="23">
        <f t="shared" si="149"/>
        <v>0.375</v>
      </c>
      <c r="H2918" s="30"/>
      <c r="I2918" s="29"/>
      <c r="J2918" s="23">
        <f t="shared" si="150"/>
        <v>0</v>
      </c>
      <c r="K2918" s="30"/>
      <c r="L2918" s="29"/>
      <c r="M2918" s="98">
        <v>0</v>
      </c>
      <c r="N2918" s="98">
        <v>1.5</v>
      </c>
      <c r="O2918" s="98" t="s">
        <v>4944</v>
      </c>
      <c r="P2918" s="98" t="s">
        <v>4944</v>
      </c>
      <c r="Q2918" s="98" t="s">
        <v>4944</v>
      </c>
      <c r="R2918" s="98" t="s">
        <v>4944</v>
      </c>
      <c r="S2918" s="98" t="s">
        <v>4944</v>
      </c>
      <c r="T2918" s="98" t="s">
        <v>4944</v>
      </c>
      <c r="U2918" s="98" t="s">
        <v>4944</v>
      </c>
    </row>
    <row r="2919" spans="1:21" x14ac:dyDescent="0.25">
      <c r="A2919" s="57" t="s">
        <v>4640</v>
      </c>
      <c r="B2919" s="57" t="s">
        <v>2799</v>
      </c>
      <c r="C2919" s="57" t="s">
        <v>4724</v>
      </c>
      <c r="D2919" s="91">
        <v>16</v>
      </c>
      <c r="E2919" s="57" t="s">
        <v>8921</v>
      </c>
      <c r="F2919" s="29">
        <f t="shared" si="148"/>
        <v>0</v>
      </c>
      <c r="G2919" s="23">
        <f t="shared" si="149"/>
        <v>25.6295</v>
      </c>
      <c r="H2919" s="30"/>
      <c r="I2919" s="29"/>
      <c r="J2919" s="23">
        <f t="shared" si="150"/>
        <v>0.58819999999999995</v>
      </c>
      <c r="K2919" s="30"/>
      <c r="L2919" s="29"/>
      <c r="M2919" s="98" t="s">
        <v>4944</v>
      </c>
      <c r="N2919" s="98">
        <v>0.71799999999999997</v>
      </c>
      <c r="O2919" s="98">
        <v>101.8</v>
      </c>
      <c r="P2919" s="98" t="s">
        <v>4944</v>
      </c>
      <c r="Q2919" s="98">
        <v>2.8109999999999999</v>
      </c>
      <c r="R2919" s="98">
        <v>0.13</v>
      </c>
      <c r="S2919" s="98" t="s">
        <v>4944</v>
      </c>
      <c r="T2919" s="98" t="s">
        <v>4944</v>
      </c>
      <c r="U2919" s="98" t="s">
        <v>4944</v>
      </c>
    </row>
    <row r="2920" spans="1:21" x14ac:dyDescent="0.25">
      <c r="A2920" s="57" t="s">
        <v>4640</v>
      </c>
      <c r="B2920" s="57" t="s">
        <v>4464</v>
      </c>
      <c r="C2920" s="57" t="s">
        <v>4724</v>
      </c>
      <c r="D2920" s="91">
        <v>16</v>
      </c>
      <c r="E2920" s="57" t="s">
        <v>8925</v>
      </c>
      <c r="F2920" s="29">
        <f t="shared" si="148"/>
        <v>0</v>
      </c>
      <c r="G2920" s="23">
        <f t="shared" si="149"/>
        <v>0.45950000000000002</v>
      </c>
      <c r="H2920" s="30"/>
      <c r="I2920" s="29"/>
      <c r="J2920" s="23">
        <f t="shared" si="150"/>
        <v>0</v>
      </c>
      <c r="K2920" s="30"/>
      <c r="L2920" s="29"/>
      <c r="M2920" s="98">
        <v>1.2949999999999999</v>
      </c>
      <c r="N2920" s="98">
        <v>0.46700000000000003</v>
      </c>
      <c r="O2920" s="98">
        <v>7.5999999999999998E-2</v>
      </c>
      <c r="P2920" s="98" t="s">
        <v>4944</v>
      </c>
      <c r="Q2920" s="98" t="s">
        <v>4944</v>
      </c>
      <c r="R2920" s="98" t="s">
        <v>4944</v>
      </c>
      <c r="S2920" s="98" t="s">
        <v>4944</v>
      </c>
      <c r="T2920" s="98" t="s">
        <v>4944</v>
      </c>
      <c r="U2920" s="98" t="s">
        <v>4944</v>
      </c>
    </row>
    <row r="2921" spans="1:21" x14ac:dyDescent="0.25">
      <c r="A2921" s="57" t="s">
        <v>4640</v>
      </c>
      <c r="B2921" s="57" t="s">
        <v>4465</v>
      </c>
      <c r="C2921" s="57" t="s">
        <v>4724</v>
      </c>
      <c r="D2921" s="91">
        <v>16</v>
      </c>
      <c r="E2921" s="57" t="s">
        <v>8927</v>
      </c>
      <c r="F2921" s="29">
        <f t="shared" si="148"/>
        <v>0</v>
      </c>
      <c r="G2921" s="23">
        <f t="shared" si="149"/>
        <v>0.12275</v>
      </c>
      <c r="H2921" s="30"/>
      <c r="I2921" s="29"/>
      <c r="J2921" s="23">
        <f t="shared" si="150"/>
        <v>0</v>
      </c>
      <c r="K2921" s="30"/>
      <c r="L2921" s="29"/>
      <c r="M2921" s="98">
        <v>0.42399999999999999</v>
      </c>
      <c r="N2921" s="98">
        <v>6.7000000000000004E-2</v>
      </c>
      <c r="O2921" s="98" t="s">
        <v>4944</v>
      </c>
      <c r="P2921" s="98" t="s">
        <v>4944</v>
      </c>
      <c r="Q2921" s="98" t="s">
        <v>4944</v>
      </c>
      <c r="R2921" s="98" t="s">
        <v>4944</v>
      </c>
      <c r="S2921" s="98" t="s">
        <v>4944</v>
      </c>
      <c r="T2921" s="98" t="s">
        <v>4944</v>
      </c>
      <c r="U2921" s="98" t="s">
        <v>4944</v>
      </c>
    </row>
    <row r="2922" spans="1:21" x14ac:dyDescent="0.25">
      <c r="A2922" s="57" t="s">
        <v>4640</v>
      </c>
      <c r="B2922" s="57" t="s">
        <v>4189</v>
      </c>
      <c r="C2922" s="57" t="s">
        <v>4724</v>
      </c>
      <c r="D2922" s="91">
        <v>16</v>
      </c>
      <c r="E2922" s="57" t="s">
        <v>8929</v>
      </c>
      <c r="F2922" s="29">
        <f t="shared" si="148"/>
        <v>0</v>
      </c>
      <c r="G2922" s="23">
        <f t="shared" si="149"/>
        <v>5.3409999999999993</v>
      </c>
      <c r="H2922" s="30"/>
      <c r="I2922" s="29"/>
      <c r="J2922" s="23">
        <f t="shared" si="150"/>
        <v>5.0000000000000001E-3</v>
      </c>
      <c r="K2922" s="30"/>
      <c r="L2922" s="29"/>
      <c r="M2922" s="98">
        <v>4.83</v>
      </c>
      <c r="N2922" s="98">
        <v>16.533999999999999</v>
      </c>
      <c r="O2922" s="98" t="s">
        <v>4944</v>
      </c>
      <c r="P2922" s="98" t="s">
        <v>4944</v>
      </c>
      <c r="Q2922" s="98" t="s">
        <v>4944</v>
      </c>
      <c r="R2922" s="98">
        <v>2.5000000000000001E-2</v>
      </c>
      <c r="S2922" s="98">
        <v>0</v>
      </c>
      <c r="T2922" s="98" t="s">
        <v>4944</v>
      </c>
      <c r="U2922" s="98" t="s">
        <v>4944</v>
      </c>
    </row>
    <row r="2923" spans="1:21" x14ac:dyDescent="0.25">
      <c r="A2923" s="57" t="s">
        <v>4640</v>
      </c>
      <c r="B2923" s="57" t="s">
        <v>4331</v>
      </c>
      <c r="C2923" s="57" t="s">
        <v>4724</v>
      </c>
      <c r="D2923" s="91">
        <v>16</v>
      </c>
      <c r="E2923" s="57" t="s">
        <v>8932</v>
      </c>
      <c r="F2923" s="29">
        <f t="shared" si="148"/>
        <v>0</v>
      </c>
      <c r="G2923" s="23">
        <f t="shared" si="149"/>
        <v>0.11075</v>
      </c>
      <c r="H2923" s="30"/>
      <c r="I2923" s="29"/>
      <c r="J2923" s="23">
        <f t="shared" si="150"/>
        <v>0</v>
      </c>
      <c r="K2923" s="30"/>
      <c r="L2923" s="29"/>
      <c r="M2923" s="98" t="s">
        <v>4944</v>
      </c>
      <c r="N2923" s="98" t="s">
        <v>4944</v>
      </c>
      <c r="O2923" s="98">
        <v>0.443</v>
      </c>
      <c r="P2923" s="98" t="s">
        <v>4944</v>
      </c>
      <c r="Q2923" s="98" t="s">
        <v>4944</v>
      </c>
      <c r="R2923" s="98" t="s">
        <v>4944</v>
      </c>
      <c r="S2923" s="98" t="s">
        <v>4944</v>
      </c>
      <c r="T2923" s="98" t="s">
        <v>4944</v>
      </c>
      <c r="U2923" s="98" t="s">
        <v>4944</v>
      </c>
    </row>
    <row r="2924" spans="1:21" x14ac:dyDescent="0.25">
      <c r="A2924" s="57" t="s">
        <v>4640</v>
      </c>
      <c r="B2924" s="57" t="s">
        <v>4395</v>
      </c>
      <c r="C2924" s="57" t="s">
        <v>4724</v>
      </c>
      <c r="D2924" s="91">
        <v>16</v>
      </c>
      <c r="E2924" s="57" t="s">
        <v>8933</v>
      </c>
      <c r="F2924" s="29">
        <f t="shared" si="148"/>
        <v>0</v>
      </c>
      <c r="G2924" s="23">
        <f t="shared" si="149"/>
        <v>8.8249999999999995E-2</v>
      </c>
      <c r="H2924" s="30"/>
      <c r="I2924" s="29"/>
      <c r="J2924" s="23">
        <f t="shared" si="150"/>
        <v>0</v>
      </c>
      <c r="K2924" s="30"/>
      <c r="L2924" s="29"/>
      <c r="M2924" s="98" t="s">
        <v>4944</v>
      </c>
      <c r="N2924" s="98">
        <v>0.35299999999999998</v>
      </c>
      <c r="O2924" s="98" t="s">
        <v>4944</v>
      </c>
      <c r="P2924" s="98" t="s">
        <v>4944</v>
      </c>
      <c r="Q2924" s="98" t="s">
        <v>4944</v>
      </c>
      <c r="R2924" s="98" t="s">
        <v>4944</v>
      </c>
      <c r="S2924" s="98" t="s">
        <v>4944</v>
      </c>
      <c r="T2924" s="98" t="s">
        <v>4944</v>
      </c>
      <c r="U2924" s="98" t="s">
        <v>4944</v>
      </c>
    </row>
    <row r="2925" spans="1:21" x14ac:dyDescent="0.25">
      <c r="A2925" s="57" t="s">
        <v>4640</v>
      </c>
      <c r="B2925" s="57" t="s">
        <v>4263</v>
      </c>
      <c r="C2925" s="57" t="s">
        <v>4724</v>
      </c>
      <c r="D2925" s="91">
        <v>16</v>
      </c>
      <c r="E2925" s="57" t="s">
        <v>8936</v>
      </c>
      <c r="F2925" s="29">
        <f t="shared" si="148"/>
        <v>0</v>
      </c>
      <c r="G2925" s="23">
        <f t="shared" si="149"/>
        <v>0.49424999999999997</v>
      </c>
      <c r="H2925" s="30"/>
      <c r="I2925" s="29"/>
      <c r="J2925" s="23">
        <f t="shared" si="150"/>
        <v>0</v>
      </c>
      <c r="K2925" s="30"/>
      <c r="L2925" s="29"/>
      <c r="M2925" s="98">
        <v>0.93600000000000005</v>
      </c>
      <c r="N2925" s="98">
        <v>0.72599999999999998</v>
      </c>
      <c r="O2925" s="98">
        <v>0.315</v>
      </c>
      <c r="P2925" s="98" t="s">
        <v>4944</v>
      </c>
      <c r="Q2925" s="98" t="s">
        <v>4944</v>
      </c>
      <c r="R2925" s="98" t="s">
        <v>4944</v>
      </c>
      <c r="S2925" s="98" t="s">
        <v>4944</v>
      </c>
      <c r="T2925" s="98" t="s">
        <v>4944</v>
      </c>
      <c r="U2925" s="98" t="s">
        <v>4944</v>
      </c>
    </row>
    <row r="2926" spans="1:21" x14ac:dyDescent="0.25">
      <c r="A2926" s="57" t="s">
        <v>4640</v>
      </c>
      <c r="B2926" s="57" t="s">
        <v>4332</v>
      </c>
      <c r="C2926" s="57" t="s">
        <v>4724</v>
      </c>
      <c r="D2926" s="91">
        <v>16</v>
      </c>
      <c r="E2926" s="57" t="s">
        <v>8938</v>
      </c>
      <c r="F2926" s="29">
        <f t="shared" si="148"/>
        <v>0</v>
      </c>
      <c r="G2926" s="23">
        <f t="shared" si="149"/>
        <v>0.33600000000000002</v>
      </c>
      <c r="H2926" s="30"/>
      <c r="I2926" s="29"/>
      <c r="J2926" s="23">
        <f t="shared" si="150"/>
        <v>0</v>
      </c>
      <c r="K2926" s="30"/>
      <c r="L2926" s="29"/>
      <c r="M2926" s="98">
        <v>0.67600000000000005</v>
      </c>
      <c r="N2926" s="98">
        <v>0.66800000000000004</v>
      </c>
      <c r="O2926" s="98" t="s">
        <v>4944</v>
      </c>
      <c r="P2926" s="98" t="s">
        <v>4944</v>
      </c>
      <c r="Q2926" s="98" t="s">
        <v>4944</v>
      </c>
      <c r="R2926" s="98" t="s">
        <v>4944</v>
      </c>
      <c r="S2926" s="98" t="s">
        <v>4944</v>
      </c>
      <c r="T2926" s="98" t="s">
        <v>4944</v>
      </c>
      <c r="U2926" s="98" t="s">
        <v>4944</v>
      </c>
    </row>
    <row r="2927" spans="1:21" x14ac:dyDescent="0.25">
      <c r="A2927" s="57" t="s">
        <v>4640</v>
      </c>
      <c r="B2927" s="57" t="s">
        <v>4333</v>
      </c>
      <c r="C2927" s="57" t="s">
        <v>4724</v>
      </c>
      <c r="D2927" s="91">
        <v>16</v>
      </c>
      <c r="E2927" s="57" t="s">
        <v>8940</v>
      </c>
      <c r="F2927" s="29">
        <f t="shared" si="148"/>
        <v>0</v>
      </c>
      <c r="G2927" s="23">
        <f t="shared" si="149"/>
        <v>0.75524999999999998</v>
      </c>
      <c r="H2927" s="30"/>
      <c r="I2927" s="29"/>
      <c r="J2927" s="23">
        <f t="shared" si="150"/>
        <v>0</v>
      </c>
      <c r="K2927" s="30"/>
      <c r="L2927" s="29"/>
      <c r="M2927" s="98">
        <v>6.8000000000000005E-2</v>
      </c>
      <c r="N2927" s="98" t="s">
        <v>4944</v>
      </c>
      <c r="O2927" s="98">
        <v>2.9529999999999998</v>
      </c>
      <c r="P2927" s="98" t="s">
        <v>4944</v>
      </c>
      <c r="Q2927" s="98" t="s">
        <v>4944</v>
      </c>
      <c r="R2927" s="98" t="s">
        <v>4944</v>
      </c>
      <c r="S2927" s="98" t="s">
        <v>4944</v>
      </c>
      <c r="T2927" s="98" t="s">
        <v>4944</v>
      </c>
      <c r="U2927" s="98" t="s">
        <v>4944</v>
      </c>
    </row>
    <row r="2928" spans="1:21" x14ac:dyDescent="0.25">
      <c r="A2928" s="57" t="s">
        <v>4640</v>
      </c>
      <c r="B2928" s="57" t="s">
        <v>4505</v>
      </c>
      <c r="C2928" s="57" t="s">
        <v>4724</v>
      </c>
      <c r="D2928" s="91">
        <v>16</v>
      </c>
      <c r="E2928" s="57" t="s">
        <v>8944</v>
      </c>
      <c r="F2928" s="29">
        <f t="shared" si="148"/>
        <v>0</v>
      </c>
      <c r="G2928" s="23">
        <f t="shared" si="149"/>
        <v>2.7792499999999998</v>
      </c>
      <c r="H2928" s="30"/>
      <c r="I2928" s="29"/>
      <c r="J2928" s="23">
        <f t="shared" si="150"/>
        <v>0</v>
      </c>
      <c r="K2928" s="30"/>
      <c r="L2928" s="29"/>
      <c r="M2928" s="98">
        <v>0.104</v>
      </c>
      <c r="N2928" s="98" t="s">
        <v>4944</v>
      </c>
      <c r="O2928" s="98">
        <v>11.013</v>
      </c>
      <c r="P2928" s="98" t="s">
        <v>4944</v>
      </c>
      <c r="Q2928" s="98" t="s">
        <v>4944</v>
      </c>
      <c r="R2928" s="98" t="s">
        <v>4944</v>
      </c>
      <c r="S2928" s="98" t="s">
        <v>4944</v>
      </c>
      <c r="T2928" s="98" t="s">
        <v>4944</v>
      </c>
      <c r="U2928" s="98" t="s">
        <v>4944</v>
      </c>
    </row>
    <row r="2929" spans="1:21" x14ac:dyDescent="0.25">
      <c r="A2929" s="57" t="s">
        <v>4640</v>
      </c>
      <c r="B2929" s="57" t="s">
        <v>611</v>
      </c>
      <c r="C2929" s="57" t="s">
        <v>4724</v>
      </c>
      <c r="D2929" s="91">
        <v>16</v>
      </c>
      <c r="E2929" s="57" t="s">
        <v>8946</v>
      </c>
      <c r="F2929" s="29">
        <f t="shared" si="148"/>
        <v>0</v>
      </c>
      <c r="G2929" s="23">
        <f t="shared" si="149"/>
        <v>40.454999999999998</v>
      </c>
      <c r="H2929" s="30"/>
      <c r="I2929" s="29"/>
      <c r="J2929" s="23">
        <f t="shared" si="150"/>
        <v>0</v>
      </c>
      <c r="K2929" s="30"/>
      <c r="L2929" s="29"/>
      <c r="M2929" s="98">
        <v>161.047</v>
      </c>
      <c r="N2929" s="98">
        <v>0.77300000000000002</v>
      </c>
      <c r="O2929" s="98" t="s">
        <v>4944</v>
      </c>
      <c r="P2929" s="98" t="s">
        <v>4944</v>
      </c>
      <c r="Q2929" s="98" t="s">
        <v>4944</v>
      </c>
      <c r="R2929" s="98" t="s">
        <v>4944</v>
      </c>
      <c r="S2929" s="98" t="s">
        <v>4944</v>
      </c>
      <c r="T2929" s="98" t="s">
        <v>4944</v>
      </c>
      <c r="U2929" s="98" t="s">
        <v>4944</v>
      </c>
    </row>
    <row r="2930" spans="1:21" x14ac:dyDescent="0.25">
      <c r="A2930" s="57" t="s">
        <v>4640</v>
      </c>
      <c r="B2930" s="57" t="s">
        <v>1867</v>
      </c>
      <c r="C2930" s="57" t="s">
        <v>4724</v>
      </c>
      <c r="D2930" s="91">
        <v>16</v>
      </c>
      <c r="E2930" s="57" t="s">
        <v>8948</v>
      </c>
      <c r="F2930" s="29">
        <f t="shared" si="148"/>
        <v>0</v>
      </c>
      <c r="G2930" s="23">
        <f t="shared" si="149"/>
        <v>0.72350000000000003</v>
      </c>
      <c r="H2930" s="30"/>
      <c r="I2930" s="29"/>
      <c r="J2930" s="23">
        <f t="shared" si="150"/>
        <v>0</v>
      </c>
      <c r="K2930" s="30"/>
      <c r="L2930" s="29"/>
      <c r="M2930" s="98">
        <v>2.8940000000000001</v>
      </c>
      <c r="N2930" s="98" t="s">
        <v>4944</v>
      </c>
      <c r="O2930" s="98" t="s">
        <v>4944</v>
      </c>
      <c r="P2930" s="98" t="s">
        <v>4944</v>
      </c>
      <c r="Q2930" s="98" t="s">
        <v>4944</v>
      </c>
      <c r="R2930" s="98" t="s">
        <v>4944</v>
      </c>
      <c r="S2930" s="98">
        <v>0</v>
      </c>
      <c r="T2930" s="98" t="s">
        <v>4944</v>
      </c>
      <c r="U2930" s="98" t="s">
        <v>4944</v>
      </c>
    </row>
    <row r="2931" spans="1:21" x14ac:dyDescent="0.25">
      <c r="A2931" s="57" t="s">
        <v>4640</v>
      </c>
      <c r="B2931" s="57" t="s">
        <v>2899</v>
      </c>
      <c r="C2931" s="57" t="s">
        <v>4724</v>
      </c>
      <c r="D2931" s="91">
        <v>16</v>
      </c>
      <c r="E2931" s="57" t="s">
        <v>8949</v>
      </c>
      <c r="F2931" s="29">
        <f t="shared" si="148"/>
        <v>0</v>
      </c>
      <c r="G2931" s="23">
        <f t="shared" si="149"/>
        <v>0</v>
      </c>
      <c r="H2931" s="30"/>
      <c r="I2931" s="29"/>
      <c r="J2931" s="23">
        <f t="shared" si="150"/>
        <v>0</v>
      </c>
      <c r="K2931" s="30"/>
      <c r="L2931" s="29"/>
      <c r="M2931" s="98">
        <v>0</v>
      </c>
      <c r="N2931" s="98" t="s">
        <v>4944</v>
      </c>
      <c r="O2931" s="98" t="s">
        <v>4944</v>
      </c>
      <c r="P2931" s="98" t="s">
        <v>4944</v>
      </c>
      <c r="Q2931" s="98" t="s">
        <v>4944</v>
      </c>
      <c r="R2931" s="98" t="s">
        <v>4944</v>
      </c>
      <c r="S2931" s="98" t="s">
        <v>4944</v>
      </c>
      <c r="T2931" s="98" t="s">
        <v>4944</v>
      </c>
      <c r="U2931" s="98" t="s">
        <v>4944</v>
      </c>
    </row>
    <row r="2932" spans="1:21" x14ac:dyDescent="0.25">
      <c r="A2932" s="57" t="s">
        <v>4640</v>
      </c>
      <c r="B2932" s="57" t="s">
        <v>1213</v>
      </c>
      <c r="C2932" s="57" t="s">
        <v>4724</v>
      </c>
      <c r="D2932" s="91">
        <v>16</v>
      </c>
      <c r="E2932" s="57" t="s">
        <v>8950</v>
      </c>
      <c r="F2932" s="29">
        <f t="shared" si="148"/>
        <v>0</v>
      </c>
      <c r="G2932" s="23">
        <f t="shared" si="149"/>
        <v>3.2500000000000001E-2</v>
      </c>
      <c r="H2932" s="30"/>
      <c r="I2932" s="29"/>
      <c r="J2932" s="23">
        <f t="shared" si="150"/>
        <v>2.1600000000000001E-2</v>
      </c>
      <c r="K2932" s="30"/>
      <c r="L2932" s="29"/>
      <c r="M2932" s="98">
        <v>0.13</v>
      </c>
      <c r="N2932" s="98" t="s">
        <v>4944</v>
      </c>
      <c r="O2932" s="98" t="s">
        <v>4944</v>
      </c>
      <c r="P2932" s="98" t="s">
        <v>4944</v>
      </c>
      <c r="Q2932" s="98" t="s">
        <v>4944</v>
      </c>
      <c r="R2932" s="98">
        <v>0.108</v>
      </c>
      <c r="S2932" s="98" t="s">
        <v>4944</v>
      </c>
      <c r="T2932" s="98" t="s">
        <v>4944</v>
      </c>
      <c r="U2932" s="98" t="s">
        <v>4944</v>
      </c>
    </row>
    <row r="2933" spans="1:21" x14ac:dyDescent="0.25">
      <c r="A2933" s="57" t="s">
        <v>4640</v>
      </c>
      <c r="B2933" s="57" t="s">
        <v>1813</v>
      </c>
      <c r="C2933" s="57" t="s">
        <v>4724</v>
      </c>
      <c r="D2933" s="91">
        <v>16</v>
      </c>
      <c r="E2933" s="57" t="s">
        <v>8952</v>
      </c>
      <c r="F2933" s="29">
        <f t="shared" si="148"/>
        <v>0</v>
      </c>
      <c r="G2933" s="23">
        <f t="shared" si="149"/>
        <v>0</v>
      </c>
      <c r="H2933" s="30"/>
      <c r="I2933" s="29"/>
      <c r="J2933" s="23">
        <f t="shared" si="150"/>
        <v>4.9399999999999999E-2</v>
      </c>
      <c r="K2933" s="30"/>
      <c r="L2933" s="29"/>
      <c r="M2933" s="98" t="s">
        <v>4944</v>
      </c>
      <c r="N2933" s="98" t="s">
        <v>4944</v>
      </c>
      <c r="O2933" s="98" t="s">
        <v>4944</v>
      </c>
      <c r="P2933" s="98" t="s">
        <v>4944</v>
      </c>
      <c r="Q2933" s="98">
        <v>0.247</v>
      </c>
      <c r="R2933" s="98" t="s">
        <v>4944</v>
      </c>
      <c r="S2933" s="98" t="s">
        <v>4944</v>
      </c>
      <c r="T2933" s="98" t="s">
        <v>4944</v>
      </c>
      <c r="U2933" s="98" t="s">
        <v>4944</v>
      </c>
    </row>
    <row r="2934" spans="1:21" x14ac:dyDescent="0.25">
      <c r="A2934" s="57" t="s">
        <v>4640</v>
      </c>
      <c r="B2934" s="57" t="s">
        <v>2153</v>
      </c>
      <c r="C2934" s="57" t="s">
        <v>4724</v>
      </c>
      <c r="D2934" s="91">
        <v>16</v>
      </c>
      <c r="E2934" s="57" t="s">
        <v>8953</v>
      </c>
      <c r="F2934" s="29">
        <f t="shared" si="148"/>
        <v>0</v>
      </c>
      <c r="G2934" s="23">
        <f t="shared" si="149"/>
        <v>0.36699999999999999</v>
      </c>
      <c r="H2934" s="30"/>
      <c r="I2934" s="29"/>
      <c r="J2934" s="23">
        <f t="shared" si="150"/>
        <v>0</v>
      </c>
      <c r="K2934" s="30"/>
      <c r="L2934" s="29"/>
      <c r="M2934" s="98" t="s">
        <v>4944</v>
      </c>
      <c r="N2934" s="98" t="s">
        <v>4944</v>
      </c>
      <c r="O2934" s="98" t="s">
        <v>4944</v>
      </c>
      <c r="P2934" s="98">
        <v>1.468</v>
      </c>
      <c r="Q2934" s="98" t="s">
        <v>4944</v>
      </c>
      <c r="R2934" s="98" t="s">
        <v>4944</v>
      </c>
      <c r="S2934" s="98" t="s">
        <v>4944</v>
      </c>
      <c r="T2934" s="98" t="s">
        <v>4944</v>
      </c>
      <c r="U2934" s="98" t="s">
        <v>4944</v>
      </c>
    </row>
    <row r="2935" spans="1:21" x14ac:dyDescent="0.25">
      <c r="A2935" s="57" t="s">
        <v>4640</v>
      </c>
      <c r="B2935" s="57" t="s">
        <v>4421</v>
      </c>
      <c r="C2935" s="57" t="s">
        <v>4724</v>
      </c>
      <c r="D2935" s="91">
        <v>16</v>
      </c>
      <c r="E2935" s="57" t="s">
        <v>8954</v>
      </c>
      <c r="F2935" s="29">
        <f t="shared" si="148"/>
        <v>0</v>
      </c>
      <c r="G2935" s="23">
        <f t="shared" si="149"/>
        <v>1.54725</v>
      </c>
      <c r="H2935" s="30"/>
      <c r="I2935" s="29"/>
      <c r="J2935" s="23">
        <f t="shared" si="150"/>
        <v>0.03</v>
      </c>
      <c r="K2935" s="30"/>
      <c r="L2935" s="29"/>
      <c r="M2935" s="98">
        <v>6.1890000000000001</v>
      </c>
      <c r="N2935" s="98" t="s">
        <v>4944</v>
      </c>
      <c r="O2935" s="98" t="s">
        <v>4944</v>
      </c>
      <c r="P2935" s="98" t="s">
        <v>4944</v>
      </c>
      <c r="Q2935" s="98" t="s">
        <v>4944</v>
      </c>
      <c r="R2935" s="98">
        <v>0.15</v>
      </c>
      <c r="S2935" s="98" t="s">
        <v>4944</v>
      </c>
      <c r="T2935" s="98" t="s">
        <v>4944</v>
      </c>
      <c r="U2935" s="98" t="s">
        <v>4944</v>
      </c>
    </row>
    <row r="2936" spans="1:21" x14ac:dyDescent="0.25">
      <c r="A2936" s="57" t="s">
        <v>4640</v>
      </c>
      <c r="B2936" s="57" t="s">
        <v>4396</v>
      </c>
      <c r="C2936" s="57" t="s">
        <v>4724</v>
      </c>
      <c r="D2936" s="91">
        <v>16</v>
      </c>
      <c r="E2936" s="57" t="s">
        <v>8955</v>
      </c>
      <c r="F2936" s="29">
        <f t="shared" si="148"/>
        <v>0</v>
      </c>
      <c r="G2936" s="23">
        <f t="shared" si="149"/>
        <v>0.49275000000000002</v>
      </c>
      <c r="H2936" s="30"/>
      <c r="I2936" s="29"/>
      <c r="J2936" s="23">
        <f t="shared" si="150"/>
        <v>0</v>
      </c>
      <c r="K2936" s="30"/>
      <c r="L2936" s="29"/>
      <c r="M2936" s="98" t="s">
        <v>4944</v>
      </c>
      <c r="N2936" s="98">
        <v>1.9710000000000001</v>
      </c>
      <c r="O2936" s="98" t="s">
        <v>4944</v>
      </c>
      <c r="P2936" s="98" t="s">
        <v>4944</v>
      </c>
      <c r="Q2936" s="98" t="s">
        <v>4944</v>
      </c>
      <c r="R2936" s="98" t="s">
        <v>4944</v>
      </c>
      <c r="S2936" s="98" t="s">
        <v>4944</v>
      </c>
      <c r="T2936" s="98" t="s">
        <v>4944</v>
      </c>
      <c r="U2936" s="98" t="s">
        <v>4944</v>
      </c>
    </row>
    <row r="2937" spans="1:21" x14ac:dyDescent="0.25">
      <c r="A2937" s="57" t="s">
        <v>4640</v>
      </c>
      <c r="B2937" s="57" t="s">
        <v>4217</v>
      </c>
      <c r="C2937" s="57" t="s">
        <v>4724</v>
      </c>
      <c r="D2937" s="91">
        <v>16</v>
      </c>
      <c r="E2937" s="57" t="s">
        <v>8957</v>
      </c>
      <c r="F2937" s="29">
        <f t="shared" si="148"/>
        <v>0</v>
      </c>
      <c r="G2937" s="23">
        <f t="shared" si="149"/>
        <v>10.064499999999999</v>
      </c>
      <c r="H2937" s="30"/>
      <c r="I2937" s="29"/>
      <c r="J2937" s="23">
        <f t="shared" si="150"/>
        <v>0</v>
      </c>
      <c r="K2937" s="30"/>
      <c r="L2937" s="29"/>
      <c r="M2937" s="98">
        <v>12.776</v>
      </c>
      <c r="N2937" s="98">
        <v>27.481999999999999</v>
      </c>
      <c r="O2937" s="98" t="s">
        <v>4944</v>
      </c>
      <c r="P2937" s="98" t="s">
        <v>4944</v>
      </c>
      <c r="Q2937" s="98" t="s">
        <v>4944</v>
      </c>
      <c r="R2937" s="98" t="s">
        <v>4944</v>
      </c>
      <c r="S2937" s="98" t="s">
        <v>4944</v>
      </c>
      <c r="T2937" s="98" t="s">
        <v>4944</v>
      </c>
      <c r="U2937" s="98" t="s">
        <v>4944</v>
      </c>
    </row>
    <row r="2938" spans="1:21" x14ac:dyDescent="0.25">
      <c r="A2938" s="57" t="s">
        <v>4640</v>
      </c>
      <c r="B2938" s="57" t="s">
        <v>4584</v>
      </c>
      <c r="C2938" s="57" t="s">
        <v>4724</v>
      </c>
      <c r="D2938" s="91">
        <v>16</v>
      </c>
      <c r="E2938" s="57" t="s">
        <v>8962</v>
      </c>
      <c r="F2938" s="29">
        <f t="shared" si="148"/>
        <v>0</v>
      </c>
      <c r="G2938" s="23">
        <f t="shared" si="149"/>
        <v>9.2852500000000013</v>
      </c>
      <c r="H2938" s="30"/>
      <c r="I2938" s="29"/>
      <c r="J2938" s="23">
        <f t="shared" si="150"/>
        <v>0</v>
      </c>
      <c r="K2938" s="30"/>
      <c r="L2938" s="29"/>
      <c r="M2938" s="98">
        <v>0.96599999999999997</v>
      </c>
      <c r="N2938" s="98">
        <v>5.577</v>
      </c>
      <c r="O2938" s="98">
        <v>0.90500000000000003</v>
      </c>
      <c r="P2938" s="98">
        <v>29.693000000000001</v>
      </c>
      <c r="Q2938" s="98" t="s">
        <v>4944</v>
      </c>
      <c r="R2938" s="98" t="s">
        <v>4944</v>
      </c>
      <c r="S2938" s="98" t="s">
        <v>4944</v>
      </c>
      <c r="T2938" s="98" t="s">
        <v>4944</v>
      </c>
      <c r="U2938" s="98" t="s">
        <v>4944</v>
      </c>
    </row>
    <row r="2939" spans="1:21" x14ac:dyDescent="0.25">
      <c r="A2939" s="57" t="s">
        <v>4640</v>
      </c>
      <c r="B2939" s="57" t="s">
        <v>2609</v>
      </c>
      <c r="C2939" s="57" t="s">
        <v>4724</v>
      </c>
      <c r="D2939" s="91">
        <v>16</v>
      </c>
      <c r="E2939" s="57" t="s">
        <v>8978</v>
      </c>
      <c r="F2939" s="29">
        <f t="shared" si="148"/>
        <v>0</v>
      </c>
      <c r="G2939" s="23">
        <f t="shared" si="149"/>
        <v>0.05</v>
      </c>
      <c r="H2939" s="30"/>
      <c r="I2939" s="29"/>
      <c r="J2939" s="23">
        <f t="shared" si="150"/>
        <v>0</v>
      </c>
      <c r="K2939" s="30"/>
      <c r="L2939" s="29"/>
      <c r="M2939" s="98">
        <v>0.2</v>
      </c>
      <c r="N2939" s="98" t="s">
        <v>4944</v>
      </c>
      <c r="O2939" s="98" t="s">
        <v>4944</v>
      </c>
      <c r="P2939" s="98" t="s">
        <v>4944</v>
      </c>
      <c r="Q2939" s="98" t="s">
        <v>4944</v>
      </c>
      <c r="R2939" s="98" t="s">
        <v>4944</v>
      </c>
      <c r="S2939" s="98" t="s">
        <v>4944</v>
      </c>
      <c r="T2939" s="98">
        <v>0</v>
      </c>
      <c r="U2939" s="98" t="s">
        <v>4944</v>
      </c>
    </row>
    <row r="2940" spans="1:21" x14ac:dyDescent="0.25">
      <c r="A2940" s="57" t="s">
        <v>4640</v>
      </c>
      <c r="B2940" s="57" t="s">
        <v>2963</v>
      </c>
      <c r="C2940" s="57" t="s">
        <v>4724</v>
      </c>
      <c r="D2940" s="91">
        <v>16</v>
      </c>
      <c r="E2940" s="57" t="s">
        <v>8983</v>
      </c>
      <c r="F2940" s="29">
        <f t="shared" si="148"/>
        <v>0</v>
      </c>
      <c r="G2940" s="23">
        <f t="shared" si="149"/>
        <v>0</v>
      </c>
      <c r="H2940" s="30"/>
      <c r="I2940" s="29"/>
      <c r="J2940" s="23">
        <f t="shared" si="150"/>
        <v>1.4304000000000001</v>
      </c>
      <c r="K2940" s="30"/>
      <c r="L2940" s="29"/>
      <c r="M2940" s="98" t="s">
        <v>4944</v>
      </c>
      <c r="N2940" s="98" t="s">
        <v>4944</v>
      </c>
      <c r="O2940" s="98" t="s">
        <v>4944</v>
      </c>
      <c r="P2940" s="98" t="s">
        <v>4944</v>
      </c>
      <c r="Q2940" s="98">
        <v>7.1520000000000001</v>
      </c>
      <c r="R2940" s="98">
        <v>0</v>
      </c>
      <c r="S2940" s="98">
        <v>0</v>
      </c>
      <c r="T2940" s="98">
        <v>0</v>
      </c>
      <c r="U2940" s="98">
        <v>0</v>
      </c>
    </row>
    <row r="2941" spans="1:21" x14ac:dyDescent="0.25">
      <c r="A2941" s="57" t="s">
        <v>4640</v>
      </c>
      <c r="B2941" s="57" t="s">
        <v>1036</v>
      </c>
      <c r="C2941" s="57" t="s">
        <v>4724</v>
      </c>
      <c r="D2941" s="91">
        <v>16</v>
      </c>
      <c r="E2941" s="57" t="s">
        <v>8988</v>
      </c>
      <c r="F2941" s="29">
        <f t="shared" si="148"/>
        <v>0</v>
      </c>
      <c r="G2941" s="23">
        <f t="shared" si="149"/>
        <v>0</v>
      </c>
      <c r="H2941" s="30"/>
      <c r="I2941" s="29"/>
      <c r="J2941" s="23">
        <f t="shared" si="150"/>
        <v>0</v>
      </c>
      <c r="K2941" s="30"/>
      <c r="L2941" s="29"/>
      <c r="M2941" s="98" t="s">
        <v>4944</v>
      </c>
      <c r="N2941" s="98" t="s">
        <v>4944</v>
      </c>
      <c r="O2941" s="98">
        <v>0</v>
      </c>
      <c r="P2941" s="98" t="s">
        <v>4944</v>
      </c>
      <c r="Q2941" s="98" t="s">
        <v>4944</v>
      </c>
      <c r="R2941" s="98" t="s">
        <v>4944</v>
      </c>
      <c r="S2941" s="98" t="s">
        <v>4944</v>
      </c>
      <c r="T2941" s="98" t="s">
        <v>4944</v>
      </c>
      <c r="U2941" s="98" t="s">
        <v>4944</v>
      </c>
    </row>
    <row r="2942" spans="1:21" x14ac:dyDescent="0.25">
      <c r="A2942" s="57" t="s">
        <v>4640</v>
      </c>
      <c r="B2942" s="57" t="s">
        <v>859</v>
      </c>
      <c r="C2942" s="57" t="s">
        <v>4724</v>
      </c>
      <c r="D2942" s="91">
        <v>16</v>
      </c>
      <c r="E2942" s="57" t="s">
        <v>8990</v>
      </c>
      <c r="F2942" s="29">
        <f t="shared" si="148"/>
        <v>0</v>
      </c>
      <c r="G2942" s="23">
        <f t="shared" si="149"/>
        <v>0</v>
      </c>
      <c r="H2942" s="30"/>
      <c r="I2942" s="29"/>
      <c r="J2942" s="23">
        <f t="shared" si="150"/>
        <v>0</v>
      </c>
      <c r="K2942" s="30"/>
      <c r="L2942" s="29"/>
      <c r="M2942" s="98" t="s">
        <v>4944</v>
      </c>
      <c r="N2942" s="98" t="s">
        <v>4944</v>
      </c>
      <c r="O2942" s="98" t="s">
        <v>4944</v>
      </c>
      <c r="P2942" s="98" t="s">
        <v>4944</v>
      </c>
      <c r="Q2942" s="98" t="s">
        <v>4944</v>
      </c>
      <c r="R2942" s="98" t="s">
        <v>4944</v>
      </c>
      <c r="S2942" s="98" t="s">
        <v>4944</v>
      </c>
      <c r="T2942" s="98" t="s">
        <v>4944</v>
      </c>
      <c r="U2942" s="98">
        <v>0</v>
      </c>
    </row>
    <row r="2943" spans="1:21" x14ac:dyDescent="0.25">
      <c r="A2943" s="57" t="s">
        <v>4640</v>
      </c>
      <c r="B2943" s="57" t="s">
        <v>1253</v>
      </c>
      <c r="C2943" s="57" t="s">
        <v>4724</v>
      </c>
      <c r="D2943" s="91">
        <v>16</v>
      </c>
      <c r="E2943" s="57" t="s">
        <v>8993</v>
      </c>
      <c r="F2943" s="29">
        <f t="shared" si="148"/>
        <v>0</v>
      </c>
      <c r="G2943" s="23">
        <f t="shared" si="149"/>
        <v>4.2500000000000003E-2</v>
      </c>
      <c r="H2943" s="30"/>
      <c r="I2943" s="29"/>
      <c r="J2943" s="23">
        <f t="shared" si="150"/>
        <v>0</v>
      </c>
      <c r="K2943" s="30"/>
      <c r="L2943" s="29"/>
      <c r="M2943" s="98">
        <v>0.17</v>
      </c>
      <c r="N2943" s="98" t="s">
        <v>4944</v>
      </c>
      <c r="O2943" s="98" t="s">
        <v>4944</v>
      </c>
      <c r="P2943" s="98" t="s">
        <v>4944</v>
      </c>
      <c r="Q2943" s="98" t="s">
        <v>4944</v>
      </c>
      <c r="R2943" s="98" t="s">
        <v>4944</v>
      </c>
      <c r="S2943" s="98" t="s">
        <v>4944</v>
      </c>
      <c r="T2943" s="98" t="s">
        <v>4944</v>
      </c>
      <c r="U2943" s="98">
        <v>0</v>
      </c>
    </row>
    <row r="2944" spans="1:21" x14ac:dyDescent="0.25">
      <c r="A2944" s="57" t="s">
        <v>4640</v>
      </c>
      <c r="B2944" s="57" t="s">
        <v>758</v>
      </c>
      <c r="C2944" s="57" t="s">
        <v>4724</v>
      </c>
      <c r="D2944" s="91">
        <v>16</v>
      </c>
      <c r="E2944" s="57" t="s">
        <v>9001</v>
      </c>
      <c r="F2944" s="29">
        <f t="shared" si="148"/>
        <v>0</v>
      </c>
      <c r="G2944" s="23">
        <f t="shared" si="149"/>
        <v>0.32624999999999998</v>
      </c>
      <c r="H2944" s="30"/>
      <c r="I2944" s="29"/>
      <c r="J2944" s="23">
        <f t="shared" si="150"/>
        <v>0</v>
      </c>
      <c r="K2944" s="30"/>
      <c r="L2944" s="29"/>
      <c r="M2944" s="98">
        <v>1.2E-2</v>
      </c>
      <c r="N2944" s="98" t="s">
        <v>4944</v>
      </c>
      <c r="O2944" s="98" t="s">
        <v>4944</v>
      </c>
      <c r="P2944" s="98">
        <v>1.2929999999999999</v>
      </c>
      <c r="Q2944" s="98" t="s">
        <v>4944</v>
      </c>
      <c r="R2944" s="98" t="s">
        <v>4944</v>
      </c>
      <c r="S2944" s="98" t="s">
        <v>4944</v>
      </c>
      <c r="T2944" s="98" t="s">
        <v>4944</v>
      </c>
      <c r="U2944" s="98" t="s">
        <v>4944</v>
      </c>
    </row>
    <row r="2945" spans="1:21" x14ac:dyDescent="0.25">
      <c r="A2945" s="57" t="s">
        <v>4640</v>
      </c>
      <c r="B2945" s="57" t="s">
        <v>2672</v>
      </c>
      <c r="C2945" s="57" t="s">
        <v>4724</v>
      </c>
      <c r="D2945" s="91">
        <v>16</v>
      </c>
      <c r="E2945" s="57" t="s">
        <v>9013</v>
      </c>
      <c r="F2945" s="29">
        <f t="shared" si="148"/>
        <v>0</v>
      </c>
      <c r="G2945" s="23">
        <f t="shared" si="149"/>
        <v>0</v>
      </c>
      <c r="H2945" s="30"/>
      <c r="I2945" s="29"/>
      <c r="J2945" s="23">
        <f t="shared" si="150"/>
        <v>0</v>
      </c>
      <c r="K2945" s="30"/>
      <c r="L2945" s="29"/>
      <c r="M2945" s="98" t="s">
        <v>4944</v>
      </c>
      <c r="N2945" s="98" t="s">
        <v>4944</v>
      </c>
      <c r="O2945" s="98" t="s">
        <v>4944</v>
      </c>
      <c r="P2945" s="98" t="s">
        <v>4944</v>
      </c>
      <c r="Q2945" s="98" t="s">
        <v>4944</v>
      </c>
      <c r="R2945" s="98" t="s">
        <v>4944</v>
      </c>
      <c r="S2945" s="98">
        <v>0</v>
      </c>
      <c r="T2945" s="98">
        <v>0</v>
      </c>
      <c r="U2945" s="98" t="s">
        <v>4944</v>
      </c>
    </row>
    <row r="2946" spans="1:21" x14ac:dyDescent="0.25">
      <c r="A2946" s="57" t="s">
        <v>4640</v>
      </c>
      <c r="B2946" s="57" t="s">
        <v>1580</v>
      </c>
      <c r="C2946" s="57" t="s">
        <v>4724</v>
      </c>
      <c r="D2946" s="91">
        <v>16</v>
      </c>
      <c r="E2946" s="57" t="s">
        <v>9014</v>
      </c>
      <c r="F2946" s="29">
        <f t="shared" si="148"/>
        <v>0</v>
      </c>
      <c r="G2946" s="23">
        <f t="shared" si="149"/>
        <v>8.5750000000000007E-2</v>
      </c>
      <c r="H2946" s="30"/>
      <c r="I2946" s="29"/>
      <c r="J2946" s="23">
        <f t="shared" si="150"/>
        <v>0</v>
      </c>
      <c r="K2946" s="30"/>
      <c r="L2946" s="29"/>
      <c r="M2946" s="98" t="s">
        <v>4944</v>
      </c>
      <c r="N2946" s="98" t="s">
        <v>4944</v>
      </c>
      <c r="O2946" s="98">
        <v>0.34300000000000003</v>
      </c>
      <c r="P2946" s="98" t="s">
        <v>4944</v>
      </c>
      <c r="Q2946" s="98" t="s">
        <v>4944</v>
      </c>
      <c r="R2946" s="98" t="s">
        <v>4944</v>
      </c>
      <c r="S2946" s="98" t="s">
        <v>4944</v>
      </c>
      <c r="T2946" s="98" t="s">
        <v>4944</v>
      </c>
      <c r="U2946" s="98" t="s">
        <v>4944</v>
      </c>
    </row>
    <row r="2947" spans="1:21" x14ac:dyDescent="0.25">
      <c r="A2947" s="57" t="s">
        <v>4640</v>
      </c>
      <c r="B2947" s="57" t="s">
        <v>3564</v>
      </c>
      <c r="C2947" s="57" t="s">
        <v>4724</v>
      </c>
      <c r="D2947" s="91">
        <v>16</v>
      </c>
      <c r="E2947" s="57" t="s">
        <v>9015</v>
      </c>
      <c r="F2947" s="29">
        <f t="shared" si="148"/>
        <v>0</v>
      </c>
      <c r="G2947" s="23">
        <f t="shared" si="149"/>
        <v>0</v>
      </c>
      <c r="H2947" s="30"/>
      <c r="I2947" s="29"/>
      <c r="J2947" s="23">
        <f t="shared" si="150"/>
        <v>0.433</v>
      </c>
      <c r="K2947" s="30"/>
      <c r="L2947" s="29"/>
      <c r="M2947" s="98" t="s">
        <v>4944</v>
      </c>
      <c r="N2947" s="98" t="s">
        <v>4944</v>
      </c>
      <c r="O2947" s="98" t="s">
        <v>4944</v>
      </c>
      <c r="P2947" s="98" t="s">
        <v>4944</v>
      </c>
      <c r="Q2947" s="98">
        <v>2.165</v>
      </c>
      <c r="R2947" s="98" t="s">
        <v>4944</v>
      </c>
      <c r="S2947" s="98">
        <v>0</v>
      </c>
      <c r="T2947" s="98" t="s">
        <v>4944</v>
      </c>
      <c r="U2947" s="98" t="s">
        <v>4944</v>
      </c>
    </row>
    <row r="2948" spans="1:21" x14ac:dyDescent="0.25">
      <c r="A2948" s="57" t="s">
        <v>4640</v>
      </c>
      <c r="B2948" s="57" t="s">
        <v>2649</v>
      </c>
      <c r="C2948" s="57" t="s">
        <v>4724</v>
      </c>
      <c r="D2948" s="91">
        <v>16</v>
      </c>
      <c r="E2948" s="57" t="s">
        <v>9017</v>
      </c>
      <c r="F2948" s="29">
        <f t="shared" si="148"/>
        <v>0</v>
      </c>
      <c r="G2948" s="23">
        <f t="shared" si="149"/>
        <v>2.30125</v>
      </c>
      <c r="H2948" s="30"/>
      <c r="I2948" s="29"/>
      <c r="J2948" s="23">
        <f t="shared" si="150"/>
        <v>0</v>
      </c>
      <c r="K2948" s="30"/>
      <c r="L2948" s="29"/>
      <c r="M2948" s="98">
        <v>2.2810000000000001</v>
      </c>
      <c r="N2948" s="98">
        <v>6.9240000000000004</v>
      </c>
      <c r="O2948" s="98" t="s">
        <v>4944</v>
      </c>
      <c r="P2948" s="98" t="s">
        <v>4944</v>
      </c>
      <c r="Q2948" s="98" t="s">
        <v>4944</v>
      </c>
      <c r="R2948" s="98" t="s">
        <v>4944</v>
      </c>
      <c r="S2948" s="98" t="s">
        <v>4944</v>
      </c>
      <c r="T2948" s="98" t="s">
        <v>4944</v>
      </c>
      <c r="U2948" s="98" t="s">
        <v>4944</v>
      </c>
    </row>
    <row r="2949" spans="1:21" x14ac:dyDescent="0.25">
      <c r="A2949" s="57" t="s">
        <v>4640</v>
      </c>
      <c r="B2949" s="57" t="s">
        <v>3047</v>
      </c>
      <c r="C2949" s="57" t="s">
        <v>4724</v>
      </c>
      <c r="D2949" s="91">
        <v>16</v>
      </c>
      <c r="E2949" s="57" t="s">
        <v>9018</v>
      </c>
      <c r="F2949" s="29">
        <f t="shared" si="148"/>
        <v>0</v>
      </c>
      <c r="G2949" s="23">
        <f t="shared" si="149"/>
        <v>0</v>
      </c>
      <c r="H2949" s="30"/>
      <c r="I2949" s="29"/>
      <c r="J2949" s="23">
        <f t="shared" si="150"/>
        <v>0</v>
      </c>
      <c r="K2949" s="30"/>
      <c r="L2949" s="29"/>
      <c r="M2949" s="98" t="s">
        <v>4944</v>
      </c>
      <c r="N2949" s="98" t="s">
        <v>4944</v>
      </c>
      <c r="O2949" s="98" t="s">
        <v>4944</v>
      </c>
      <c r="P2949" s="98" t="s">
        <v>4944</v>
      </c>
      <c r="Q2949" s="98" t="s">
        <v>4944</v>
      </c>
      <c r="R2949" s="98">
        <v>0</v>
      </c>
      <c r="S2949" s="98">
        <v>0</v>
      </c>
      <c r="T2949" s="98" t="s">
        <v>4944</v>
      </c>
      <c r="U2949" s="98" t="s">
        <v>4944</v>
      </c>
    </row>
    <row r="2950" spans="1:21" x14ac:dyDescent="0.25">
      <c r="A2950" s="57" t="s">
        <v>4640</v>
      </c>
      <c r="B2950" s="57" t="s">
        <v>3913</v>
      </c>
      <c r="C2950" s="57" t="s">
        <v>4724</v>
      </c>
      <c r="D2950" s="91">
        <v>16</v>
      </c>
      <c r="E2950" s="57" t="s">
        <v>9023</v>
      </c>
      <c r="F2950" s="29">
        <f t="shared" si="148"/>
        <v>0</v>
      </c>
      <c r="G2950" s="23">
        <f t="shared" si="149"/>
        <v>0</v>
      </c>
      <c r="H2950" s="30"/>
      <c r="I2950" s="29"/>
      <c r="J2950" s="23">
        <f t="shared" si="150"/>
        <v>0</v>
      </c>
      <c r="K2950" s="30"/>
      <c r="L2950" s="29"/>
      <c r="M2950" s="98" t="s">
        <v>4944</v>
      </c>
      <c r="N2950" s="98" t="s">
        <v>4944</v>
      </c>
      <c r="O2950" s="98" t="s">
        <v>4944</v>
      </c>
      <c r="P2950" s="98" t="s">
        <v>4944</v>
      </c>
      <c r="Q2950" s="98" t="s">
        <v>4944</v>
      </c>
      <c r="R2950" s="98" t="s">
        <v>4944</v>
      </c>
      <c r="S2950" s="98">
        <v>0</v>
      </c>
      <c r="T2950" s="98" t="s">
        <v>4944</v>
      </c>
      <c r="U2950" s="98" t="s">
        <v>4944</v>
      </c>
    </row>
    <row r="2951" spans="1:21" x14ac:dyDescent="0.25">
      <c r="A2951" s="57" t="s">
        <v>4640</v>
      </c>
      <c r="B2951" s="57" t="s">
        <v>2169</v>
      </c>
      <c r="C2951" s="57" t="s">
        <v>4724</v>
      </c>
      <c r="D2951" s="91">
        <v>16</v>
      </c>
      <c r="E2951" s="57" t="s">
        <v>9034</v>
      </c>
      <c r="F2951" s="29">
        <f t="shared" si="148"/>
        <v>0</v>
      </c>
      <c r="G2951" s="23">
        <f t="shared" si="149"/>
        <v>0</v>
      </c>
      <c r="H2951" s="30"/>
      <c r="I2951" s="29"/>
      <c r="J2951" s="23">
        <f t="shared" si="150"/>
        <v>0</v>
      </c>
      <c r="K2951" s="30"/>
      <c r="L2951" s="29"/>
      <c r="M2951" s="98" t="s">
        <v>4944</v>
      </c>
      <c r="N2951" s="98" t="s">
        <v>4944</v>
      </c>
      <c r="O2951" s="98" t="s">
        <v>4944</v>
      </c>
      <c r="P2951" s="98" t="s">
        <v>4944</v>
      </c>
      <c r="Q2951" s="98" t="s">
        <v>4944</v>
      </c>
      <c r="R2951" s="98" t="s">
        <v>4944</v>
      </c>
      <c r="S2951" s="98" t="s">
        <v>4944</v>
      </c>
      <c r="T2951" s="98">
        <v>0</v>
      </c>
      <c r="U2951" s="98" t="s">
        <v>4944</v>
      </c>
    </row>
    <row r="2952" spans="1:21" x14ac:dyDescent="0.25">
      <c r="A2952" s="57" t="s">
        <v>4640</v>
      </c>
      <c r="B2952" s="57" t="s">
        <v>2191</v>
      </c>
      <c r="C2952" s="57" t="s">
        <v>4724</v>
      </c>
      <c r="D2952" s="91">
        <v>16</v>
      </c>
      <c r="E2952" s="57" t="s">
        <v>9036</v>
      </c>
      <c r="F2952" s="29">
        <f t="shared" si="148"/>
        <v>0</v>
      </c>
      <c r="G2952" s="23">
        <f t="shared" si="149"/>
        <v>8.4407500000000013</v>
      </c>
      <c r="H2952" s="30"/>
      <c r="I2952" s="29"/>
      <c r="J2952" s="23">
        <f t="shared" si="150"/>
        <v>0</v>
      </c>
      <c r="K2952" s="30"/>
      <c r="L2952" s="29"/>
      <c r="M2952" s="98" t="s">
        <v>4944</v>
      </c>
      <c r="N2952" s="98">
        <v>4.5469999999999997</v>
      </c>
      <c r="O2952" s="98">
        <v>12.266999999999999</v>
      </c>
      <c r="P2952" s="98">
        <v>16.949000000000002</v>
      </c>
      <c r="Q2952" s="98" t="s">
        <v>4944</v>
      </c>
      <c r="R2952" s="98" t="s">
        <v>4944</v>
      </c>
      <c r="S2952" s="98" t="s">
        <v>4944</v>
      </c>
      <c r="T2952" s="98" t="s">
        <v>4944</v>
      </c>
      <c r="U2952" s="98" t="s">
        <v>4944</v>
      </c>
    </row>
    <row r="2953" spans="1:21" x14ac:dyDescent="0.25">
      <c r="A2953" s="57" t="s">
        <v>4640</v>
      </c>
      <c r="B2953" s="57" t="s">
        <v>4260</v>
      </c>
      <c r="C2953" s="57" t="s">
        <v>4724</v>
      </c>
      <c r="D2953" s="91">
        <v>16</v>
      </c>
      <c r="E2953" s="57" t="s">
        <v>9038</v>
      </c>
      <c r="F2953" s="29">
        <f t="shared" si="148"/>
        <v>0</v>
      </c>
      <c r="G2953" s="23">
        <f t="shared" si="149"/>
        <v>0.10875</v>
      </c>
      <c r="H2953" s="30"/>
      <c r="I2953" s="29"/>
      <c r="J2953" s="23">
        <f t="shared" si="150"/>
        <v>0</v>
      </c>
      <c r="K2953" s="30"/>
      <c r="L2953" s="29"/>
      <c r="M2953" s="98" t="s">
        <v>4944</v>
      </c>
      <c r="N2953" s="98">
        <v>5.6000000000000001E-2</v>
      </c>
      <c r="O2953" s="98">
        <v>0.379</v>
      </c>
      <c r="P2953" s="98" t="s">
        <v>4944</v>
      </c>
      <c r="Q2953" s="98" t="s">
        <v>4944</v>
      </c>
      <c r="R2953" s="98" t="s">
        <v>4944</v>
      </c>
      <c r="S2953" s="98" t="s">
        <v>4944</v>
      </c>
      <c r="T2953" s="98" t="s">
        <v>4944</v>
      </c>
      <c r="U2953" s="98" t="s">
        <v>4944</v>
      </c>
    </row>
    <row r="2954" spans="1:21" x14ac:dyDescent="0.25">
      <c r="A2954" s="57" t="s">
        <v>4640</v>
      </c>
      <c r="B2954" s="57" t="s">
        <v>4150</v>
      </c>
      <c r="C2954" s="57" t="s">
        <v>4724</v>
      </c>
      <c r="D2954" s="91">
        <v>16</v>
      </c>
      <c r="E2954" s="57" t="s">
        <v>9040</v>
      </c>
      <c r="F2954" s="29">
        <f t="shared" si="148"/>
        <v>0</v>
      </c>
      <c r="G2954" s="23">
        <f t="shared" si="149"/>
        <v>0.18925</v>
      </c>
      <c r="H2954" s="30"/>
      <c r="I2954" s="29"/>
      <c r="J2954" s="23">
        <f t="shared" si="150"/>
        <v>0</v>
      </c>
      <c r="K2954" s="30"/>
      <c r="L2954" s="29"/>
      <c r="M2954" s="98">
        <v>0.75700000000000001</v>
      </c>
      <c r="N2954" s="98" t="s">
        <v>4944</v>
      </c>
      <c r="O2954" s="98" t="s">
        <v>4944</v>
      </c>
      <c r="P2954" s="98" t="s">
        <v>4944</v>
      </c>
      <c r="Q2954" s="98" t="s">
        <v>4944</v>
      </c>
      <c r="R2954" s="98" t="s">
        <v>4944</v>
      </c>
      <c r="S2954" s="98" t="s">
        <v>4944</v>
      </c>
      <c r="T2954" s="98" t="s">
        <v>4944</v>
      </c>
      <c r="U2954" s="98" t="s">
        <v>4944</v>
      </c>
    </row>
    <row r="2955" spans="1:21" x14ac:dyDescent="0.25">
      <c r="A2955" s="57" t="s">
        <v>4640</v>
      </c>
      <c r="B2955" s="57" t="s">
        <v>1581</v>
      </c>
      <c r="C2955" s="57" t="s">
        <v>4724</v>
      </c>
      <c r="D2955" s="91">
        <v>16</v>
      </c>
      <c r="E2955" s="57" t="s">
        <v>9042</v>
      </c>
      <c r="F2955" s="29">
        <f t="shared" si="148"/>
        <v>0</v>
      </c>
      <c r="G2955" s="23">
        <f t="shared" si="149"/>
        <v>0.15225</v>
      </c>
      <c r="H2955" s="30"/>
      <c r="I2955" s="29"/>
      <c r="J2955" s="23">
        <f t="shared" si="150"/>
        <v>0</v>
      </c>
      <c r="K2955" s="30"/>
      <c r="L2955" s="29"/>
      <c r="M2955" s="98">
        <v>0.60899999999999999</v>
      </c>
      <c r="N2955" s="98" t="s">
        <v>4944</v>
      </c>
      <c r="O2955" s="98" t="s">
        <v>4944</v>
      </c>
      <c r="P2955" s="98" t="s">
        <v>4944</v>
      </c>
      <c r="Q2955" s="98" t="s">
        <v>4944</v>
      </c>
      <c r="R2955" s="98" t="s">
        <v>4944</v>
      </c>
      <c r="S2955" s="98" t="s">
        <v>4944</v>
      </c>
      <c r="T2955" s="98" t="s">
        <v>4944</v>
      </c>
      <c r="U2955" s="98" t="s">
        <v>4944</v>
      </c>
    </row>
    <row r="2956" spans="1:21" x14ac:dyDescent="0.25">
      <c r="A2956" s="57" t="s">
        <v>4640</v>
      </c>
      <c r="B2956" s="57" t="s">
        <v>1205</v>
      </c>
      <c r="C2956" s="57" t="s">
        <v>4724</v>
      </c>
      <c r="D2956" s="91">
        <v>16</v>
      </c>
      <c r="E2956" s="57" t="s">
        <v>9045</v>
      </c>
      <c r="F2956" s="29">
        <f t="shared" si="148"/>
        <v>0</v>
      </c>
      <c r="G2956" s="23">
        <f t="shared" si="149"/>
        <v>19</v>
      </c>
      <c r="H2956" s="30"/>
      <c r="I2956" s="29"/>
      <c r="J2956" s="23">
        <f t="shared" si="150"/>
        <v>0</v>
      </c>
      <c r="K2956" s="30"/>
      <c r="L2956" s="29"/>
      <c r="M2956" s="98" t="s">
        <v>4944</v>
      </c>
      <c r="N2956" s="98">
        <v>76</v>
      </c>
      <c r="O2956" s="98" t="s">
        <v>4944</v>
      </c>
      <c r="P2956" s="98" t="s">
        <v>4944</v>
      </c>
      <c r="Q2956" s="98" t="s">
        <v>4944</v>
      </c>
      <c r="R2956" s="98" t="s">
        <v>4944</v>
      </c>
      <c r="S2956" s="98" t="s">
        <v>4944</v>
      </c>
      <c r="T2956" s="98" t="s">
        <v>4944</v>
      </c>
      <c r="U2956" s="98" t="s">
        <v>4944</v>
      </c>
    </row>
    <row r="2957" spans="1:21" x14ac:dyDescent="0.25">
      <c r="A2957" s="57" t="s">
        <v>4640</v>
      </c>
      <c r="B2957" s="57" t="s">
        <v>657</v>
      </c>
      <c r="C2957" s="57" t="s">
        <v>4724</v>
      </c>
      <c r="D2957" s="91">
        <v>16</v>
      </c>
      <c r="E2957" s="57" t="s">
        <v>9049</v>
      </c>
      <c r="F2957" s="29">
        <f t="shared" si="148"/>
        <v>0</v>
      </c>
      <c r="G2957" s="23">
        <f t="shared" si="149"/>
        <v>13.526</v>
      </c>
      <c r="H2957" s="30"/>
      <c r="I2957" s="29"/>
      <c r="J2957" s="23">
        <f t="shared" si="150"/>
        <v>1.1364000000000001</v>
      </c>
      <c r="K2957" s="30"/>
      <c r="L2957" s="29"/>
      <c r="M2957" s="98">
        <v>30.228000000000002</v>
      </c>
      <c r="N2957" s="98">
        <v>16.483000000000001</v>
      </c>
      <c r="O2957" s="98">
        <v>0.89900000000000002</v>
      </c>
      <c r="P2957" s="98">
        <v>6.4939999999999998</v>
      </c>
      <c r="Q2957" s="98">
        <v>5.6820000000000004</v>
      </c>
      <c r="R2957" s="98" t="s">
        <v>4944</v>
      </c>
      <c r="S2957" s="98" t="s">
        <v>4944</v>
      </c>
      <c r="T2957" s="98" t="s">
        <v>4944</v>
      </c>
      <c r="U2957" s="98" t="s">
        <v>4944</v>
      </c>
    </row>
    <row r="2958" spans="1:21" x14ac:dyDescent="0.25">
      <c r="A2958" s="57" t="s">
        <v>4640</v>
      </c>
      <c r="B2958" s="57" t="s">
        <v>165</v>
      </c>
      <c r="C2958" s="57" t="s">
        <v>4724</v>
      </c>
      <c r="D2958" s="91">
        <v>16</v>
      </c>
      <c r="E2958" s="57" t="s">
        <v>9054</v>
      </c>
      <c r="F2958" s="29">
        <f t="shared" si="148"/>
        <v>0</v>
      </c>
      <c r="G2958" s="23">
        <f t="shared" si="149"/>
        <v>80.021749999999997</v>
      </c>
      <c r="H2958" s="30"/>
      <c r="I2958" s="29"/>
      <c r="J2958" s="23">
        <f t="shared" si="150"/>
        <v>0</v>
      </c>
      <c r="K2958" s="30"/>
      <c r="L2958" s="29"/>
      <c r="M2958" s="98">
        <v>37.159999999999997</v>
      </c>
      <c r="N2958" s="98">
        <v>110.843</v>
      </c>
      <c r="O2958" s="98">
        <v>172.084</v>
      </c>
      <c r="P2958" s="98" t="s">
        <v>4944</v>
      </c>
      <c r="Q2958" s="98" t="s">
        <v>4944</v>
      </c>
      <c r="R2958" s="98" t="s">
        <v>4944</v>
      </c>
      <c r="S2958" s="98" t="s">
        <v>4944</v>
      </c>
      <c r="T2958" s="98" t="s">
        <v>4944</v>
      </c>
      <c r="U2958" s="98" t="s">
        <v>4944</v>
      </c>
    </row>
    <row r="2959" spans="1:21" x14ac:dyDescent="0.25">
      <c r="A2959" s="57" t="s">
        <v>4640</v>
      </c>
      <c r="B2959" s="57" t="s">
        <v>4578</v>
      </c>
      <c r="C2959" s="57" t="s">
        <v>4724</v>
      </c>
      <c r="D2959" s="91">
        <v>16</v>
      </c>
      <c r="E2959" s="57" t="s">
        <v>9055</v>
      </c>
      <c r="F2959" s="29">
        <f t="shared" si="148"/>
        <v>0</v>
      </c>
      <c r="G2959" s="23">
        <f t="shared" si="149"/>
        <v>9.1862499999999994</v>
      </c>
      <c r="H2959" s="30"/>
      <c r="I2959" s="29"/>
      <c r="J2959" s="23">
        <f t="shared" si="150"/>
        <v>0</v>
      </c>
      <c r="K2959" s="30"/>
      <c r="L2959" s="29"/>
      <c r="M2959" s="98">
        <v>25.446999999999999</v>
      </c>
      <c r="N2959" s="98">
        <v>11.298</v>
      </c>
      <c r="O2959" s="98" t="s">
        <v>4944</v>
      </c>
      <c r="P2959" s="98" t="s">
        <v>4944</v>
      </c>
      <c r="Q2959" s="98" t="s">
        <v>4944</v>
      </c>
      <c r="R2959" s="98" t="s">
        <v>4944</v>
      </c>
      <c r="S2959" s="98" t="s">
        <v>4944</v>
      </c>
      <c r="T2959" s="98" t="s">
        <v>4944</v>
      </c>
      <c r="U2959" s="98" t="s">
        <v>4944</v>
      </c>
    </row>
    <row r="2960" spans="1:21" x14ac:dyDescent="0.25">
      <c r="A2960" s="57" t="s">
        <v>4640</v>
      </c>
      <c r="B2960" s="57" t="s">
        <v>1026</v>
      </c>
      <c r="C2960" s="57" t="s">
        <v>4724</v>
      </c>
      <c r="D2960" s="91">
        <v>16</v>
      </c>
      <c r="E2960" s="57" t="s">
        <v>9062</v>
      </c>
      <c r="F2960" s="29">
        <f t="shared" si="148"/>
        <v>0</v>
      </c>
      <c r="G2960" s="23">
        <f t="shared" si="149"/>
        <v>0.98750000000000004</v>
      </c>
      <c r="H2960" s="30"/>
      <c r="I2960" s="29"/>
      <c r="J2960" s="23">
        <f t="shared" si="150"/>
        <v>0.41719999999999996</v>
      </c>
      <c r="K2960" s="30"/>
      <c r="L2960" s="29"/>
      <c r="M2960" s="98" t="s">
        <v>4944</v>
      </c>
      <c r="N2960" s="98">
        <v>3.95</v>
      </c>
      <c r="O2960" s="98" t="s">
        <v>4944</v>
      </c>
      <c r="P2960" s="98" t="s">
        <v>4944</v>
      </c>
      <c r="Q2960" s="98">
        <v>2.0859999999999999</v>
      </c>
      <c r="R2960" s="98" t="s">
        <v>4944</v>
      </c>
      <c r="S2960" s="98" t="s">
        <v>4944</v>
      </c>
      <c r="T2960" s="98" t="s">
        <v>4944</v>
      </c>
      <c r="U2960" s="98" t="s">
        <v>4944</v>
      </c>
    </row>
    <row r="2961" spans="1:21" x14ac:dyDescent="0.25">
      <c r="A2961" s="57" t="s">
        <v>4640</v>
      </c>
      <c r="B2961" s="57" t="s">
        <v>1478</v>
      </c>
      <c r="C2961" s="57" t="s">
        <v>4724</v>
      </c>
      <c r="D2961" s="91">
        <v>16</v>
      </c>
      <c r="E2961" s="57" t="s">
        <v>9070</v>
      </c>
      <c r="F2961" s="29">
        <f t="shared" si="148"/>
        <v>0</v>
      </c>
      <c r="G2961" s="23">
        <f t="shared" si="149"/>
        <v>3.3715000000000002</v>
      </c>
      <c r="H2961" s="30"/>
      <c r="I2961" s="29"/>
      <c r="J2961" s="23">
        <f t="shared" si="150"/>
        <v>0</v>
      </c>
      <c r="K2961" s="30"/>
      <c r="L2961" s="29"/>
      <c r="M2961" s="98" t="s">
        <v>4944</v>
      </c>
      <c r="N2961" s="98" t="s">
        <v>4944</v>
      </c>
      <c r="O2961" s="98" t="s">
        <v>4944</v>
      </c>
      <c r="P2961" s="98">
        <v>13.486000000000001</v>
      </c>
      <c r="Q2961" s="98" t="s">
        <v>4944</v>
      </c>
      <c r="R2961" s="98" t="s">
        <v>4944</v>
      </c>
      <c r="S2961" s="98" t="s">
        <v>4944</v>
      </c>
      <c r="T2961" s="98" t="s">
        <v>4944</v>
      </c>
      <c r="U2961" s="98" t="s">
        <v>4944</v>
      </c>
    </row>
    <row r="2962" spans="1:21" x14ac:dyDescent="0.25">
      <c r="A2962" s="57" t="s">
        <v>4640</v>
      </c>
      <c r="B2962" s="57" t="s">
        <v>3831</v>
      </c>
      <c r="C2962" s="57" t="s">
        <v>4725</v>
      </c>
      <c r="D2962" s="91">
        <v>17</v>
      </c>
      <c r="E2962" s="57" t="s">
        <v>9071</v>
      </c>
      <c r="F2962" s="29">
        <f t="shared" si="148"/>
        <v>0</v>
      </c>
      <c r="G2962" s="23">
        <f t="shared" si="149"/>
        <v>0</v>
      </c>
      <c r="H2962" s="30"/>
      <c r="I2962" s="29"/>
      <c r="J2962" s="23">
        <f t="shared" si="150"/>
        <v>0</v>
      </c>
      <c r="K2962" s="30"/>
      <c r="L2962" s="29"/>
      <c r="M2962" s="98" t="s">
        <v>4944</v>
      </c>
      <c r="N2962" s="98" t="s">
        <v>4944</v>
      </c>
      <c r="O2962" s="98" t="s">
        <v>4944</v>
      </c>
      <c r="P2962" s="98" t="s">
        <v>4944</v>
      </c>
      <c r="Q2962" s="98" t="s">
        <v>4944</v>
      </c>
      <c r="R2962" s="98" t="s">
        <v>4944</v>
      </c>
      <c r="S2962" s="98" t="s">
        <v>4944</v>
      </c>
      <c r="T2962" s="98">
        <v>0</v>
      </c>
      <c r="U2962" s="98">
        <v>0</v>
      </c>
    </row>
    <row r="2963" spans="1:21" x14ac:dyDescent="0.25">
      <c r="A2963" s="57" t="s">
        <v>4640</v>
      </c>
      <c r="B2963" s="57" t="s">
        <v>2770</v>
      </c>
      <c r="C2963" s="57" t="s">
        <v>4725</v>
      </c>
      <c r="D2963" s="91">
        <v>17</v>
      </c>
      <c r="E2963" s="57" t="s">
        <v>9080</v>
      </c>
      <c r="F2963" s="29">
        <f t="shared" si="148"/>
        <v>0</v>
      </c>
      <c r="G2963" s="23">
        <f t="shared" si="149"/>
        <v>93.14425</v>
      </c>
      <c r="H2963" s="30"/>
      <c r="I2963" s="29"/>
      <c r="J2963" s="23">
        <f t="shared" si="150"/>
        <v>0</v>
      </c>
      <c r="K2963" s="30"/>
      <c r="L2963" s="29"/>
      <c r="M2963" s="98">
        <v>2.577</v>
      </c>
      <c r="N2963" s="98" t="s">
        <v>4944</v>
      </c>
      <c r="O2963" s="98">
        <v>370</v>
      </c>
      <c r="P2963" s="98" t="s">
        <v>4944</v>
      </c>
      <c r="Q2963" s="98" t="s">
        <v>4944</v>
      </c>
      <c r="R2963" s="98" t="s">
        <v>4944</v>
      </c>
      <c r="S2963" s="98" t="s">
        <v>4944</v>
      </c>
      <c r="T2963" s="98" t="s">
        <v>4944</v>
      </c>
      <c r="U2963" s="98" t="s">
        <v>4944</v>
      </c>
    </row>
    <row r="2964" spans="1:21" x14ac:dyDescent="0.25">
      <c r="A2964" s="57" t="s">
        <v>4640</v>
      </c>
      <c r="B2964" s="57" t="s">
        <v>250</v>
      </c>
      <c r="C2964" s="57" t="s">
        <v>4725</v>
      </c>
      <c r="D2964" s="91">
        <v>17</v>
      </c>
      <c r="E2964" s="57" t="s">
        <v>9083</v>
      </c>
      <c r="F2964" s="29">
        <f t="shared" si="148"/>
        <v>0</v>
      </c>
      <c r="G2964" s="23">
        <f t="shared" si="149"/>
        <v>82.092749999999995</v>
      </c>
      <c r="H2964" s="30"/>
      <c r="I2964" s="29"/>
      <c r="J2964" s="23">
        <f t="shared" si="150"/>
        <v>0</v>
      </c>
      <c r="K2964" s="30"/>
      <c r="L2964" s="29"/>
      <c r="M2964" s="98">
        <v>51.098999999999997</v>
      </c>
      <c r="N2964" s="98">
        <v>27.556999999999999</v>
      </c>
      <c r="O2964" s="98" t="s">
        <v>4944</v>
      </c>
      <c r="P2964" s="98">
        <v>249.715</v>
      </c>
      <c r="Q2964" s="98" t="s">
        <v>4944</v>
      </c>
      <c r="R2964" s="98" t="s">
        <v>4944</v>
      </c>
      <c r="S2964" s="98" t="s">
        <v>4944</v>
      </c>
      <c r="T2964" s="98" t="s">
        <v>4944</v>
      </c>
      <c r="U2964" s="98">
        <v>0</v>
      </c>
    </row>
    <row r="2965" spans="1:21" x14ac:dyDescent="0.25">
      <c r="A2965" s="57" t="s">
        <v>4640</v>
      </c>
      <c r="B2965" s="57" t="s">
        <v>1640</v>
      </c>
      <c r="C2965" s="57" t="s">
        <v>4725</v>
      </c>
      <c r="D2965" s="91">
        <v>17</v>
      </c>
      <c r="E2965" s="57" t="s">
        <v>9092</v>
      </c>
      <c r="F2965" s="29">
        <f t="shared" si="148"/>
        <v>0</v>
      </c>
      <c r="G2965" s="23">
        <f t="shared" si="149"/>
        <v>0</v>
      </c>
      <c r="H2965" s="30"/>
      <c r="I2965" s="29"/>
      <c r="J2965" s="23">
        <f t="shared" si="150"/>
        <v>0</v>
      </c>
      <c r="K2965" s="30"/>
      <c r="L2965" s="29"/>
      <c r="M2965" s="98" t="s">
        <v>4944</v>
      </c>
      <c r="N2965" s="98" t="s">
        <v>4944</v>
      </c>
      <c r="O2965" s="98" t="s">
        <v>4944</v>
      </c>
      <c r="P2965" s="98" t="s">
        <v>4944</v>
      </c>
      <c r="Q2965" s="98" t="s">
        <v>4944</v>
      </c>
      <c r="R2965" s="98" t="s">
        <v>4944</v>
      </c>
      <c r="S2965" s="98" t="s">
        <v>4944</v>
      </c>
      <c r="T2965" s="98">
        <v>0</v>
      </c>
      <c r="U2965" s="98">
        <v>0</v>
      </c>
    </row>
    <row r="2966" spans="1:21" x14ac:dyDescent="0.25">
      <c r="A2966" s="57" t="s">
        <v>4640</v>
      </c>
      <c r="B2966" s="57" t="s">
        <v>1118</v>
      </c>
      <c r="C2966" s="57" t="s">
        <v>4726</v>
      </c>
      <c r="D2966" s="91">
        <v>17</v>
      </c>
      <c r="E2966" s="57" t="s">
        <v>9096</v>
      </c>
      <c r="F2966" s="29">
        <f t="shared" si="148"/>
        <v>0</v>
      </c>
      <c r="G2966" s="23">
        <f t="shared" si="149"/>
        <v>16.690250000000002</v>
      </c>
      <c r="H2966" s="30"/>
      <c r="I2966" s="29"/>
      <c r="J2966" s="23">
        <f t="shared" si="150"/>
        <v>0.3518</v>
      </c>
      <c r="K2966" s="30"/>
      <c r="L2966" s="29"/>
      <c r="M2966" s="98">
        <v>16.503</v>
      </c>
      <c r="N2966" s="98">
        <v>47.731000000000002</v>
      </c>
      <c r="O2966" s="98">
        <v>2.5270000000000001</v>
      </c>
      <c r="P2966" s="98" t="s">
        <v>4944</v>
      </c>
      <c r="Q2966" s="98">
        <v>1.7589999999999999</v>
      </c>
      <c r="R2966" s="98" t="s">
        <v>4944</v>
      </c>
      <c r="S2966" s="98" t="s">
        <v>4944</v>
      </c>
      <c r="T2966" s="98" t="s">
        <v>4944</v>
      </c>
      <c r="U2966" s="98">
        <v>0</v>
      </c>
    </row>
    <row r="2967" spans="1:21" x14ac:dyDescent="0.25">
      <c r="A2967" s="57" t="s">
        <v>4640</v>
      </c>
      <c r="B2967" s="57" t="s">
        <v>1150</v>
      </c>
      <c r="C2967" s="57" t="s">
        <v>4726</v>
      </c>
      <c r="D2967" s="91">
        <v>17</v>
      </c>
      <c r="E2967" s="57" t="s">
        <v>9100</v>
      </c>
      <c r="F2967" s="29">
        <f t="shared" si="148"/>
        <v>0</v>
      </c>
      <c r="G2967" s="23">
        <f t="shared" si="149"/>
        <v>0.41249999999999998</v>
      </c>
      <c r="H2967" s="30"/>
      <c r="I2967" s="29"/>
      <c r="J2967" s="23">
        <f t="shared" si="150"/>
        <v>1.123</v>
      </c>
      <c r="K2967" s="30"/>
      <c r="L2967" s="29"/>
      <c r="M2967" s="98" t="s">
        <v>4944</v>
      </c>
      <c r="N2967" s="98" t="s">
        <v>4944</v>
      </c>
      <c r="O2967" s="98" t="s">
        <v>4944</v>
      </c>
      <c r="P2967" s="98">
        <v>1.65</v>
      </c>
      <c r="Q2967" s="98">
        <v>5.6150000000000002</v>
      </c>
      <c r="R2967" s="98" t="s">
        <v>4944</v>
      </c>
      <c r="S2967" s="98" t="s">
        <v>4944</v>
      </c>
      <c r="T2967" s="98" t="s">
        <v>4944</v>
      </c>
      <c r="U2967" s="98" t="s">
        <v>4944</v>
      </c>
    </row>
    <row r="2968" spans="1:21" x14ac:dyDescent="0.25">
      <c r="A2968" s="57" t="s">
        <v>4640</v>
      </c>
      <c r="B2968" s="57" t="s">
        <v>149</v>
      </c>
      <c r="C2968" s="57" t="s">
        <v>4726</v>
      </c>
      <c r="D2968" s="91">
        <v>17</v>
      </c>
      <c r="E2968" s="57" t="s">
        <v>9104</v>
      </c>
      <c r="F2968" s="29">
        <f t="shared" si="148"/>
        <v>0</v>
      </c>
      <c r="G2968" s="23">
        <f t="shared" si="149"/>
        <v>5.6187500000000004</v>
      </c>
      <c r="H2968" s="30"/>
      <c r="I2968" s="29"/>
      <c r="J2968" s="23">
        <f t="shared" si="150"/>
        <v>7.9129999999999994</v>
      </c>
      <c r="K2968" s="30"/>
      <c r="L2968" s="29"/>
      <c r="M2968" s="98">
        <v>18.548999999999999</v>
      </c>
      <c r="N2968" s="98" t="s">
        <v>4944</v>
      </c>
      <c r="O2968" s="98" t="s">
        <v>4944</v>
      </c>
      <c r="P2968" s="98">
        <v>3.9260000000000002</v>
      </c>
      <c r="Q2968" s="98">
        <v>24.298999999999999</v>
      </c>
      <c r="R2968" s="98">
        <v>15.266</v>
      </c>
      <c r="S2968" s="98" t="s">
        <v>4944</v>
      </c>
      <c r="T2968" s="98" t="s">
        <v>4944</v>
      </c>
      <c r="U2968" s="98" t="s">
        <v>4944</v>
      </c>
    </row>
    <row r="2969" spans="1:21" x14ac:dyDescent="0.25">
      <c r="A2969" s="57" t="s">
        <v>4640</v>
      </c>
      <c r="B2969" s="57" t="s">
        <v>702</v>
      </c>
      <c r="C2969" s="57" t="s">
        <v>4726</v>
      </c>
      <c r="D2969" s="91">
        <v>17</v>
      </c>
      <c r="E2969" s="57" t="s">
        <v>9107</v>
      </c>
      <c r="F2969" s="29">
        <f t="shared" si="148"/>
        <v>0</v>
      </c>
      <c r="G2969" s="23">
        <f t="shared" si="149"/>
        <v>2.8657499999999998</v>
      </c>
      <c r="H2969" s="30"/>
      <c r="I2969" s="29"/>
      <c r="J2969" s="23">
        <f t="shared" si="150"/>
        <v>0</v>
      </c>
      <c r="K2969" s="30"/>
      <c r="L2969" s="29"/>
      <c r="M2969" s="98" t="s">
        <v>4944</v>
      </c>
      <c r="N2969" s="98" t="s">
        <v>4944</v>
      </c>
      <c r="O2969" s="98" t="s">
        <v>4944</v>
      </c>
      <c r="P2969" s="98">
        <v>11.462999999999999</v>
      </c>
      <c r="Q2969" s="98" t="s">
        <v>4944</v>
      </c>
      <c r="R2969" s="98">
        <v>0</v>
      </c>
      <c r="S2969" s="98" t="s">
        <v>4944</v>
      </c>
      <c r="T2969" s="98" t="s">
        <v>4944</v>
      </c>
      <c r="U2969" s="98" t="s">
        <v>4944</v>
      </c>
    </row>
    <row r="2970" spans="1:21" x14ac:dyDescent="0.25">
      <c r="A2970" s="57" t="s">
        <v>4640</v>
      </c>
      <c r="B2970" s="57" t="s">
        <v>909</v>
      </c>
      <c r="C2970" s="57" t="s">
        <v>4726</v>
      </c>
      <c r="D2970" s="91">
        <v>17</v>
      </c>
      <c r="E2970" s="57" t="s">
        <v>9115</v>
      </c>
      <c r="F2970" s="29">
        <f t="shared" si="148"/>
        <v>0</v>
      </c>
      <c r="G2970" s="23">
        <f t="shared" si="149"/>
        <v>10.164249999999999</v>
      </c>
      <c r="H2970" s="30"/>
      <c r="I2970" s="29"/>
      <c r="J2970" s="23">
        <f t="shared" si="150"/>
        <v>3.504</v>
      </c>
      <c r="K2970" s="30"/>
      <c r="L2970" s="29"/>
      <c r="M2970" s="98">
        <v>7.28</v>
      </c>
      <c r="N2970" s="98">
        <v>8.0009999999999994</v>
      </c>
      <c r="O2970" s="98">
        <v>0</v>
      </c>
      <c r="P2970" s="98">
        <v>25.376000000000001</v>
      </c>
      <c r="Q2970" s="98">
        <v>9.07</v>
      </c>
      <c r="R2970" s="98">
        <v>8.4499999999999993</v>
      </c>
      <c r="S2970" s="98" t="s">
        <v>4944</v>
      </c>
      <c r="T2970" s="98" t="s">
        <v>4944</v>
      </c>
      <c r="U2970" s="98">
        <v>0</v>
      </c>
    </row>
    <row r="2971" spans="1:21" x14ac:dyDescent="0.25">
      <c r="A2971" s="57" t="s">
        <v>4640</v>
      </c>
      <c r="B2971" s="57" t="s">
        <v>1480</v>
      </c>
      <c r="C2971" s="57" t="s">
        <v>4726</v>
      </c>
      <c r="D2971" s="91">
        <v>17</v>
      </c>
      <c r="E2971" s="57" t="s">
        <v>9116</v>
      </c>
      <c r="F2971" s="29">
        <f t="shared" si="148"/>
        <v>0</v>
      </c>
      <c r="G2971" s="23">
        <f t="shared" si="149"/>
        <v>0</v>
      </c>
      <c r="H2971" s="30"/>
      <c r="I2971" s="29"/>
      <c r="J2971" s="23">
        <f t="shared" si="150"/>
        <v>0</v>
      </c>
      <c r="K2971" s="30"/>
      <c r="L2971" s="29"/>
      <c r="M2971" s="98" t="s">
        <v>4944</v>
      </c>
      <c r="N2971" s="98" t="s">
        <v>4944</v>
      </c>
      <c r="O2971" s="98" t="s">
        <v>4944</v>
      </c>
      <c r="P2971" s="98" t="s">
        <v>4944</v>
      </c>
      <c r="Q2971" s="98" t="s">
        <v>4944</v>
      </c>
      <c r="R2971" s="98" t="s">
        <v>4944</v>
      </c>
      <c r="S2971" s="98" t="s">
        <v>4944</v>
      </c>
      <c r="T2971" s="98" t="s">
        <v>4944</v>
      </c>
      <c r="U2971" s="98">
        <v>0</v>
      </c>
    </row>
    <row r="2972" spans="1:21" x14ac:dyDescent="0.25">
      <c r="A2972" s="57" t="s">
        <v>4640</v>
      </c>
      <c r="B2972" s="57" t="s">
        <v>2312</v>
      </c>
      <c r="C2972" s="57" t="s">
        <v>4726</v>
      </c>
      <c r="D2972" s="91">
        <v>17</v>
      </c>
      <c r="E2972" s="57" t="s">
        <v>9123</v>
      </c>
      <c r="F2972" s="29">
        <f t="shared" si="148"/>
        <v>0</v>
      </c>
      <c r="G2972" s="23">
        <f t="shared" si="149"/>
        <v>0</v>
      </c>
      <c r="H2972" s="30"/>
      <c r="I2972" s="29"/>
      <c r="J2972" s="23">
        <f t="shared" si="150"/>
        <v>0.1714</v>
      </c>
      <c r="K2972" s="30"/>
      <c r="L2972" s="29"/>
      <c r="M2972" s="98" t="s">
        <v>4944</v>
      </c>
      <c r="N2972" s="98" t="s">
        <v>4944</v>
      </c>
      <c r="O2972" s="98" t="s">
        <v>4944</v>
      </c>
      <c r="P2972" s="98" t="s">
        <v>4944</v>
      </c>
      <c r="Q2972" s="98">
        <v>0.127</v>
      </c>
      <c r="R2972" s="98">
        <v>0.73</v>
      </c>
      <c r="S2972" s="98" t="s">
        <v>4944</v>
      </c>
      <c r="T2972" s="98" t="s">
        <v>4944</v>
      </c>
      <c r="U2972" s="98" t="s">
        <v>4944</v>
      </c>
    </row>
    <row r="2973" spans="1:21" x14ac:dyDescent="0.25">
      <c r="A2973" s="57" t="s">
        <v>4640</v>
      </c>
      <c r="B2973" s="57" t="s">
        <v>4577</v>
      </c>
      <c r="C2973" s="57" t="s">
        <v>4726</v>
      </c>
      <c r="D2973" s="91">
        <v>17</v>
      </c>
      <c r="E2973" s="57" t="s">
        <v>9125</v>
      </c>
      <c r="F2973" s="29">
        <f t="shared" si="148"/>
        <v>0</v>
      </c>
      <c r="G2973" s="23">
        <f t="shared" si="149"/>
        <v>0.12325</v>
      </c>
      <c r="H2973" s="30"/>
      <c r="I2973" s="29"/>
      <c r="J2973" s="23">
        <f t="shared" si="150"/>
        <v>0</v>
      </c>
      <c r="K2973" s="30"/>
      <c r="L2973" s="29"/>
      <c r="M2973" s="98">
        <v>8.4000000000000005E-2</v>
      </c>
      <c r="N2973" s="98">
        <v>0.40899999999999997</v>
      </c>
      <c r="O2973" s="98" t="s">
        <v>4944</v>
      </c>
      <c r="P2973" s="98" t="s">
        <v>4944</v>
      </c>
      <c r="Q2973" s="98" t="s">
        <v>4944</v>
      </c>
      <c r="R2973" s="98" t="s">
        <v>4944</v>
      </c>
      <c r="S2973" s="98" t="s">
        <v>4944</v>
      </c>
      <c r="T2973" s="98" t="s">
        <v>4944</v>
      </c>
      <c r="U2973" s="98" t="s">
        <v>4944</v>
      </c>
    </row>
    <row r="2974" spans="1:21" x14ac:dyDescent="0.25">
      <c r="A2974" s="57" t="s">
        <v>4640</v>
      </c>
      <c r="B2974" s="57" t="s">
        <v>4566</v>
      </c>
      <c r="C2974" s="57" t="s">
        <v>4726</v>
      </c>
      <c r="D2974" s="91">
        <v>17</v>
      </c>
      <c r="E2974" s="57" t="s">
        <v>9129</v>
      </c>
      <c r="F2974" s="29">
        <f t="shared" si="148"/>
        <v>0</v>
      </c>
      <c r="G2974" s="23">
        <f t="shared" si="149"/>
        <v>2.6482499999999995</v>
      </c>
      <c r="H2974" s="30"/>
      <c r="I2974" s="29"/>
      <c r="J2974" s="23">
        <f t="shared" si="150"/>
        <v>0</v>
      </c>
      <c r="K2974" s="30"/>
      <c r="L2974" s="29"/>
      <c r="M2974" s="98">
        <v>10.385999999999999</v>
      </c>
      <c r="N2974" s="98">
        <v>0.14499999999999999</v>
      </c>
      <c r="O2974" s="98">
        <v>6.2E-2</v>
      </c>
      <c r="P2974" s="98" t="s">
        <v>4944</v>
      </c>
      <c r="Q2974" s="98" t="s">
        <v>4944</v>
      </c>
      <c r="R2974" s="98" t="s">
        <v>4944</v>
      </c>
      <c r="S2974" s="98" t="s">
        <v>4944</v>
      </c>
      <c r="T2974" s="98" t="s">
        <v>4944</v>
      </c>
      <c r="U2974" s="98" t="s">
        <v>4944</v>
      </c>
    </row>
    <row r="2975" spans="1:21" x14ac:dyDescent="0.25">
      <c r="A2975" s="57" t="s">
        <v>4640</v>
      </c>
      <c r="B2975" s="57" t="s">
        <v>3560</v>
      </c>
      <c r="C2975" s="57" t="s">
        <v>4726</v>
      </c>
      <c r="D2975" s="91">
        <v>17</v>
      </c>
      <c r="E2975" s="57" t="s">
        <v>9137</v>
      </c>
      <c r="F2975" s="29">
        <f t="shared" si="148"/>
        <v>0</v>
      </c>
      <c r="G2975" s="23">
        <f t="shared" si="149"/>
        <v>0.25</v>
      </c>
      <c r="H2975" s="30"/>
      <c r="I2975" s="29"/>
      <c r="J2975" s="23">
        <f t="shared" si="150"/>
        <v>0</v>
      </c>
      <c r="K2975" s="30"/>
      <c r="L2975" s="29"/>
      <c r="M2975" s="98" t="s">
        <v>4944</v>
      </c>
      <c r="N2975" s="98" t="s">
        <v>4944</v>
      </c>
      <c r="O2975" s="98">
        <v>1</v>
      </c>
      <c r="P2975" s="98" t="s">
        <v>4944</v>
      </c>
      <c r="Q2975" s="98" t="s">
        <v>4944</v>
      </c>
      <c r="R2975" s="98" t="s">
        <v>4944</v>
      </c>
      <c r="S2975" s="98" t="s">
        <v>4944</v>
      </c>
      <c r="T2975" s="98" t="s">
        <v>4944</v>
      </c>
      <c r="U2975" s="98" t="s">
        <v>4944</v>
      </c>
    </row>
    <row r="2976" spans="1:21" x14ac:dyDescent="0.25">
      <c r="A2976" s="57" t="s">
        <v>4640</v>
      </c>
      <c r="B2976" s="57" t="s">
        <v>1114</v>
      </c>
      <c r="C2976" s="57" t="s">
        <v>4726</v>
      </c>
      <c r="D2976" s="91">
        <v>17</v>
      </c>
      <c r="E2976" s="57" t="s">
        <v>9138</v>
      </c>
      <c r="F2976" s="29">
        <f t="shared" ref="F2976:F3039" si="151">SUM(S2976:U2976)/3</f>
        <v>0</v>
      </c>
      <c r="G2976" s="23">
        <f t="shared" ref="G2976:G3039" si="152">SUM(M2976:P2976)/4</f>
        <v>3.1032499999999996</v>
      </c>
      <c r="H2976" s="30"/>
      <c r="I2976" s="29"/>
      <c r="J2976" s="23">
        <f t="shared" ref="J2976:J3039" si="153">SUM(Q2976:U2976)/5</f>
        <v>0</v>
      </c>
      <c r="K2976" s="30"/>
      <c r="L2976" s="29"/>
      <c r="M2976" s="98">
        <v>5.6000000000000001E-2</v>
      </c>
      <c r="N2976" s="98">
        <v>12.356999999999999</v>
      </c>
      <c r="O2976" s="98" t="s">
        <v>4944</v>
      </c>
      <c r="P2976" s="98" t="s">
        <v>4944</v>
      </c>
      <c r="Q2976" s="98" t="s">
        <v>4944</v>
      </c>
      <c r="R2976" s="98" t="s">
        <v>4944</v>
      </c>
      <c r="S2976" s="98" t="s">
        <v>4944</v>
      </c>
      <c r="T2976" s="98" t="s">
        <v>4944</v>
      </c>
      <c r="U2976" s="98" t="s">
        <v>4944</v>
      </c>
    </row>
    <row r="2977" spans="1:21" x14ac:dyDescent="0.25">
      <c r="A2977" s="57" t="s">
        <v>4640</v>
      </c>
      <c r="B2977" s="57" t="s">
        <v>990</v>
      </c>
      <c r="C2977" s="57" t="s">
        <v>4726</v>
      </c>
      <c r="D2977" s="91">
        <v>17</v>
      </c>
      <c r="E2977" s="57" t="s">
        <v>9139</v>
      </c>
      <c r="F2977" s="29">
        <f t="shared" si="151"/>
        <v>0</v>
      </c>
      <c r="G2977" s="23">
        <f t="shared" si="152"/>
        <v>1.591</v>
      </c>
      <c r="H2977" s="30"/>
      <c r="I2977" s="29"/>
      <c r="J2977" s="23">
        <f t="shared" si="153"/>
        <v>0</v>
      </c>
      <c r="K2977" s="30"/>
      <c r="L2977" s="29"/>
      <c r="M2977" s="98" t="s">
        <v>4944</v>
      </c>
      <c r="N2977" s="98">
        <v>6.3639999999999999</v>
      </c>
      <c r="O2977" s="98" t="s">
        <v>4944</v>
      </c>
      <c r="P2977" s="98" t="s">
        <v>4944</v>
      </c>
      <c r="Q2977" s="98" t="s">
        <v>4944</v>
      </c>
      <c r="R2977" s="98" t="s">
        <v>4944</v>
      </c>
      <c r="S2977" s="98" t="s">
        <v>4944</v>
      </c>
      <c r="T2977" s="98" t="s">
        <v>4944</v>
      </c>
      <c r="U2977" s="98" t="s">
        <v>4944</v>
      </c>
    </row>
    <row r="2978" spans="1:21" x14ac:dyDescent="0.25">
      <c r="A2978" s="57" t="s">
        <v>4640</v>
      </c>
      <c r="B2978" s="57" t="s">
        <v>4119</v>
      </c>
      <c r="C2978" s="57" t="s">
        <v>4726</v>
      </c>
      <c r="D2978" s="91">
        <v>17</v>
      </c>
      <c r="E2978" s="57" t="s">
        <v>9151</v>
      </c>
      <c r="F2978" s="29">
        <f t="shared" si="151"/>
        <v>0</v>
      </c>
      <c r="G2978" s="23">
        <f t="shared" si="152"/>
        <v>6.8500000000000005E-2</v>
      </c>
      <c r="H2978" s="30"/>
      <c r="I2978" s="29"/>
      <c r="J2978" s="23">
        <f t="shared" si="153"/>
        <v>5.6399999999999992E-2</v>
      </c>
      <c r="K2978" s="30"/>
      <c r="L2978" s="29"/>
      <c r="M2978" s="98" t="s">
        <v>4944</v>
      </c>
      <c r="N2978" s="98" t="s">
        <v>4944</v>
      </c>
      <c r="O2978" s="98">
        <v>0.27400000000000002</v>
      </c>
      <c r="P2978" s="98" t="s">
        <v>4944</v>
      </c>
      <c r="Q2978" s="98">
        <v>0.28199999999999997</v>
      </c>
      <c r="R2978" s="98" t="s">
        <v>4944</v>
      </c>
      <c r="S2978" s="98" t="s">
        <v>4944</v>
      </c>
      <c r="T2978" s="98" t="s">
        <v>4944</v>
      </c>
      <c r="U2978" s="98" t="s">
        <v>4944</v>
      </c>
    </row>
    <row r="2979" spans="1:21" x14ac:dyDescent="0.25">
      <c r="A2979" s="57" t="s">
        <v>4640</v>
      </c>
      <c r="B2979" s="57" t="s">
        <v>255</v>
      </c>
      <c r="C2979" s="57" t="s">
        <v>4727</v>
      </c>
      <c r="D2979" s="91">
        <v>17</v>
      </c>
      <c r="E2979" s="57" t="s">
        <v>9170</v>
      </c>
      <c r="F2979" s="29">
        <f t="shared" si="151"/>
        <v>0</v>
      </c>
      <c r="G2979" s="23">
        <f t="shared" si="152"/>
        <v>7.5</v>
      </c>
      <c r="H2979" s="30"/>
      <c r="I2979" s="29"/>
      <c r="J2979" s="23">
        <f t="shared" si="153"/>
        <v>0</v>
      </c>
      <c r="K2979" s="30"/>
      <c r="L2979" s="29"/>
      <c r="M2979" s="98" t="s">
        <v>4944</v>
      </c>
      <c r="N2979" s="98" t="s">
        <v>4944</v>
      </c>
      <c r="O2979" s="98">
        <v>30</v>
      </c>
      <c r="P2979" s="98" t="s">
        <v>4944</v>
      </c>
      <c r="Q2979" s="98" t="s">
        <v>4944</v>
      </c>
      <c r="R2979" s="98" t="s">
        <v>4944</v>
      </c>
      <c r="S2979" s="98">
        <v>0</v>
      </c>
      <c r="T2979" s="98" t="s">
        <v>4944</v>
      </c>
      <c r="U2979" s="98" t="s">
        <v>4944</v>
      </c>
    </row>
    <row r="2980" spans="1:21" x14ac:dyDescent="0.25">
      <c r="A2980" s="57" t="s">
        <v>4640</v>
      </c>
      <c r="B2980" s="57" t="s">
        <v>1102</v>
      </c>
      <c r="C2980" s="57" t="s">
        <v>4727</v>
      </c>
      <c r="D2980" s="91">
        <v>17</v>
      </c>
      <c r="E2980" s="57" t="s">
        <v>9172</v>
      </c>
      <c r="F2980" s="29">
        <f t="shared" si="151"/>
        <v>0</v>
      </c>
      <c r="G2980" s="23">
        <f t="shared" si="152"/>
        <v>106.5</v>
      </c>
      <c r="H2980" s="30"/>
      <c r="I2980" s="29"/>
      <c r="J2980" s="23">
        <f t="shared" si="153"/>
        <v>0</v>
      </c>
      <c r="K2980" s="30"/>
      <c r="L2980" s="29"/>
      <c r="M2980" s="98" t="s">
        <v>4944</v>
      </c>
      <c r="N2980" s="98">
        <v>426</v>
      </c>
      <c r="O2980" s="98" t="s">
        <v>4944</v>
      </c>
      <c r="P2980" s="98" t="s">
        <v>4944</v>
      </c>
      <c r="Q2980" s="98" t="s">
        <v>4944</v>
      </c>
      <c r="R2980" s="98" t="s">
        <v>4944</v>
      </c>
      <c r="S2980" s="98" t="s">
        <v>4944</v>
      </c>
      <c r="T2980" s="98" t="s">
        <v>4944</v>
      </c>
      <c r="U2980" s="98" t="s">
        <v>4944</v>
      </c>
    </row>
    <row r="2981" spans="1:21" x14ac:dyDescent="0.25">
      <c r="A2981" s="57" t="s">
        <v>4640</v>
      </c>
      <c r="B2981" s="57" t="s">
        <v>985</v>
      </c>
      <c r="C2981" s="57" t="s">
        <v>4727</v>
      </c>
      <c r="D2981" s="91">
        <v>17</v>
      </c>
      <c r="E2981" s="57" t="s">
        <v>9179</v>
      </c>
      <c r="F2981" s="29">
        <f t="shared" si="151"/>
        <v>0</v>
      </c>
      <c r="G2981" s="23">
        <f t="shared" si="152"/>
        <v>37.24</v>
      </c>
      <c r="H2981" s="30"/>
      <c r="I2981" s="29"/>
      <c r="J2981" s="23">
        <f t="shared" si="153"/>
        <v>0</v>
      </c>
      <c r="K2981" s="30"/>
      <c r="L2981" s="29"/>
      <c r="M2981" s="98" t="s">
        <v>4944</v>
      </c>
      <c r="N2981" s="98" t="s">
        <v>4944</v>
      </c>
      <c r="O2981" s="98">
        <v>148.96</v>
      </c>
      <c r="P2981" s="98" t="s">
        <v>4944</v>
      </c>
      <c r="Q2981" s="98" t="s">
        <v>4944</v>
      </c>
      <c r="R2981" s="98" t="s">
        <v>4944</v>
      </c>
      <c r="S2981" s="98" t="s">
        <v>4944</v>
      </c>
      <c r="T2981" s="98" t="s">
        <v>4944</v>
      </c>
      <c r="U2981" s="98" t="s">
        <v>4944</v>
      </c>
    </row>
    <row r="2982" spans="1:21" x14ac:dyDescent="0.25">
      <c r="A2982" s="57" t="s">
        <v>4640</v>
      </c>
      <c r="B2982" s="57" t="s">
        <v>2469</v>
      </c>
      <c r="C2982" s="57" t="s">
        <v>4728</v>
      </c>
      <c r="D2982" s="91">
        <v>17</v>
      </c>
      <c r="E2982" s="57" t="s">
        <v>9183</v>
      </c>
      <c r="F2982" s="29">
        <f t="shared" si="151"/>
        <v>0</v>
      </c>
      <c r="G2982" s="23">
        <f t="shared" si="152"/>
        <v>0</v>
      </c>
      <c r="H2982" s="30"/>
      <c r="I2982" s="29"/>
      <c r="J2982" s="23">
        <f t="shared" si="153"/>
        <v>0</v>
      </c>
      <c r="K2982" s="30"/>
      <c r="L2982" s="29"/>
      <c r="M2982" s="98" t="s">
        <v>4944</v>
      </c>
      <c r="N2982" s="98" t="s">
        <v>4944</v>
      </c>
      <c r="O2982" s="98" t="s">
        <v>4944</v>
      </c>
      <c r="P2982" s="98" t="s">
        <v>4944</v>
      </c>
      <c r="Q2982" s="98" t="s">
        <v>4944</v>
      </c>
      <c r="R2982" s="98" t="s">
        <v>4944</v>
      </c>
      <c r="S2982" s="98" t="s">
        <v>4944</v>
      </c>
      <c r="T2982" s="98">
        <v>0</v>
      </c>
      <c r="U2982" s="98" t="s">
        <v>4944</v>
      </c>
    </row>
    <row r="2983" spans="1:21" x14ac:dyDescent="0.25">
      <c r="A2983" s="57" t="s">
        <v>4640</v>
      </c>
      <c r="B2983" s="57" t="s">
        <v>1366</v>
      </c>
      <c r="C2983" s="57" t="s">
        <v>4728</v>
      </c>
      <c r="D2983" s="91">
        <v>17</v>
      </c>
      <c r="E2983" s="57" t="s">
        <v>9184</v>
      </c>
      <c r="F2983" s="29">
        <f t="shared" si="151"/>
        <v>0</v>
      </c>
      <c r="G2983" s="23">
        <f t="shared" si="152"/>
        <v>0</v>
      </c>
      <c r="H2983" s="30"/>
      <c r="I2983" s="29"/>
      <c r="J2983" s="23">
        <f t="shared" si="153"/>
        <v>0</v>
      </c>
      <c r="K2983" s="30"/>
      <c r="L2983" s="29"/>
      <c r="M2983" s="98" t="s">
        <v>4944</v>
      </c>
      <c r="N2983" s="98" t="s">
        <v>4944</v>
      </c>
      <c r="O2983" s="98">
        <v>0</v>
      </c>
      <c r="P2983" s="98" t="s">
        <v>4944</v>
      </c>
      <c r="Q2983" s="98" t="s">
        <v>4944</v>
      </c>
      <c r="R2983" s="98" t="s">
        <v>4944</v>
      </c>
      <c r="S2983" s="98" t="s">
        <v>4944</v>
      </c>
      <c r="T2983" s="98" t="s">
        <v>4944</v>
      </c>
      <c r="U2983" s="98" t="s">
        <v>4944</v>
      </c>
    </row>
    <row r="2984" spans="1:21" x14ac:dyDescent="0.25">
      <c r="A2984" s="57" t="s">
        <v>4640</v>
      </c>
      <c r="B2984" s="57" t="s">
        <v>120</v>
      </c>
      <c r="C2984" s="57" t="s">
        <v>4728</v>
      </c>
      <c r="D2984" s="91">
        <v>17</v>
      </c>
      <c r="E2984" s="57" t="s">
        <v>9185</v>
      </c>
      <c r="F2984" s="29">
        <f t="shared" si="151"/>
        <v>0</v>
      </c>
      <c r="G2984" s="23">
        <f t="shared" si="152"/>
        <v>0.15</v>
      </c>
      <c r="H2984" s="30"/>
      <c r="I2984" s="29"/>
      <c r="J2984" s="23">
        <f t="shared" si="153"/>
        <v>1.4</v>
      </c>
      <c r="K2984" s="30"/>
      <c r="L2984" s="29"/>
      <c r="M2984" s="98" t="s">
        <v>4944</v>
      </c>
      <c r="N2984" s="98" t="s">
        <v>4944</v>
      </c>
      <c r="O2984" s="98" t="s">
        <v>4944</v>
      </c>
      <c r="P2984" s="98">
        <v>0.6</v>
      </c>
      <c r="Q2984" s="98" t="s">
        <v>4944</v>
      </c>
      <c r="R2984" s="98">
        <v>7</v>
      </c>
      <c r="S2984" s="98" t="s">
        <v>4944</v>
      </c>
      <c r="T2984" s="98" t="s">
        <v>4944</v>
      </c>
      <c r="U2984" s="98" t="s">
        <v>4944</v>
      </c>
    </row>
    <row r="2985" spans="1:21" x14ac:dyDescent="0.25">
      <c r="A2985" s="57" t="s">
        <v>4640</v>
      </c>
      <c r="B2985" s="57" t="s">
        <v>998</v>
      </c>
      <c r="C2985" s="57" t="s">
        <v>4729</v>
      </c>
      <c r="D2985" s="91">
        <v>18</v>
      </c>
      <c r="E2985" s="57" t="s">
        <v>9194</v>
      </c>
      <c r="F2985" s="29">
        <f t="shared" si="151"/>
        <v>0</v>
      </c>
      <c r="G2985" s="23">
        <f t="shared" si="152"/>
        <v>0.36</v>
      </c>
      <c r="H2985" s="30"/>
      <c r="I2985" s="29"/>
      <c r="J2985" s="23">
        <f t="shared" si="153"/>
        <v>0</v>
      </c>
      <c r="K2985" s="30"/>
      <c r="L2985" s="29"/>
      <c r="M2985" s="98">
        <v>1.44</v>
      </c>
      <c r="N2985" s="98" t="s">
        <v>4944</v>
      </c>
      <c r="O2985" s="98" t="s">
        <v>4944</v>
      </c>
      <c r="P2985" s="98" t="s">
        <v>4944</v>
      </c>
      <c r="Q2985" s="98" t="s">
        <v>4944</v>
      </c>
      <c r="R2985" s="98" t="s">
        <v>4944</v>
      </c>
      <c r="S2985" s="98" t="s">
        <v>4944</v>
      </c>
      <c r="T2985" s="98" t="s">
        <v>4944</v>
      </c>
      <c r="U2985" s="98" t="s">
        <v>4944</v>
      </c>
    </row>
    <row r="2986" spans="1:21" x14ac:dyDescent="0.25">
      <c r="A2986" s="57" t="s">
        <v>4640</v>
      </c>
      <c r="B2986" s="57" t="s">
        <v>1823</v>
      </c>
      <c r="C2986" s="57" t="s">
        <v>4729</v>
      </c>
      <c r="D2986" s="91">
        <v>18</v>
      </c>
      <c r="E2986" s="57" t="s">
        <v>9205</v>
      </c>
      <c r="F2986" s="29">
        <f t="shared" si="151"/>
        <v>0</v>
      </c>
      <c r="G2986" s="23">
        <f t="shared" si="152"/>
        <v>0.875</v>
      </c>
      <c r="H2986" s="30"/>
      <c r="I2986" s="29"/>
      <c r="J2986" s="23">
        <f t="shared" si="153"/>
        <v>0</v>
      </c>
      <c r="K2986" s="30"/>
      <c r="L2986" s="29"/>
      <c r="M2986" s="98">
        <v>3.5</v>
      </c>
      <c r="N2986" s="98" t="s">
        <v>4944</v>
      </c>
      <c r="O2986" s="98" t="s">
        <v>4944</v>
      </c>
      <c r="P2986" s="98" t="s">
        <v>4944</v>
      </c>
      <c r="Q2986" s="98" t="s">
        <v>4944</v>
      </c>
      <c r="R2986" s="98" t="s">
        <v>4944</v>
      </c>
      <c r="S2986" s="98" t="s">
        <v>4944</v>
      </c>
      <c r="T2986" s="98" t="s">
        <v>4944</v>
      </c>
      <c r="U2986" s="98" t="s">
        <v>4944</v>
      </c>
    </row>
    <row r="2987" spans="1:21" x14ac:dyDescent="0.25">
      <c r="A2987" s="57" t="s">
        <v>4640</v>
      </c>
      <c r="B2987" s="57" t="s">
        <v>2811</v>
      </c>
      <c r="C2987" s="57" t="s">
        <v>4729</v>
      </c>
      <c r="D2987" s="91">
        <v>18</v>
      </c>
      <c r="E2987" s="57" t="s">
        <v>9210</v>
      </c>
      <c r="F2987" s="29">
        <f t="shared" si="151"/>
        <v>0</v>
      </c>
      <c r="G2987" s="23">
        <f t="shared" si="152"/>
        <v>0.10324999999999999</v>
      </c>
      <c r="H2987" s="30"/>
      <c r="I2987" s="29"/>
      <c r="J2987" s="23">
        <f t="shared" si="153"/>
        <v>1.1600000000000001E-2</v>
      </c>
      <c r="K2987" s="30"/>
      <c r="L2987" s="29"/>
      <c r="M2987" s="98">
        <v>0</v>
      </c>
      <c r="N2987" s="98">
        <v>0</v>
      </c>
      <c r="O2987" s="98">
        <v>0</v>
      </c>
      <c r="P2987" s="98">
        <v>0.41299999999999998</v>
      </c>
      <c r="Q2987" s="98">
        <v>5.8000000000000003E-2</v>
      </c>
      <c r="R2987" s="98" t="s">
        <v>4944</v>
      </c>
      <c r="S2987" s="98" t="s">
        <v>4944</v>
      </c>
      <c r="T2987" s="98" t="s">
        <v>4944</v>
      </c>
      <c r="U2987" s="98" t="s">
        <v>4944</v>
      </c>
    </row>
    <row r="2988" spans="1:21" x14ac:dyDescent="0.25">
      <c r="A2988" s="57" t="s">
        <v>4640</v>
      </c>
      <c r="B2988" s="57" t="s">
        <v>3245</v>
      </c>
      <c r="C2988" s="57" t="s">
        <v>4729</v>
      </c>
      <c r="D2988" s="91">
        <v>18</v>
      </c>
      <c r="E2988" s="57" t="s">
        <v>9218</v>
      </c>
      <c r="F2988" s="29">
        <f t="shared" si="151"/>
        <v>0</v>
      </c>
      <c r="G2988" s="23">
        <f t="shared" si="152"/>
        <v>1.15E-2</v>
      </c>
      <c r="H2988" s="30"/>
      <c r="I2988" s="29"/>
      <c r="J2988" s="23">
        <f t="shared" si="153"/>
        <v>0</v>
      </c>
      <c r="K2988" s="30"/>
      <c r="L2988" s="29"/>
      <c r="M2988" s="98">
        <v>0.01</v>
      </c>
      <c r="N2988" s="98" t="s">
        <v>4944</v>
      </c>
      <c r="O2988" s="98">
        <v>3.5999999999999997E-2</v>
      </c>
      <c r="P2988" s="98" t="s">
        <v>4944</v>
      </c>
      <c r="Q2988" s="98" t="s">
        <v>4944</v>
      </c>
      <c r="R2988" s="98" t="s">
        <v>4944</v>
      </c>
      <c r="S2988" s="98" t="s">
        <v>4944</v>
      </c>
      <c r="T2988" s="98" t="s">
        <v>4944</v>
      </c>
      <c r="U2988" s="98" t="s">
        <v>4944</v>
      </c>
    </row>
    <row r="2989" spans="1:21" x14ac:dyDescent="0.25">
      <c r="A2989" s="57" t="s">
        <v>4640</v>
      </c>
      <c r="B2989" s="57" t="s">
        <v>4178</v>
      </c>
      <c r="C2989" s="57" t="s">
        <v>4729</v>
      </c>
      <c r="D2989" s="91">
        <v>18</v>
      </c>
      <c r="E2989" s="57" t="s">
        <v>9228</v>
      </c>
      <c r="F2989" s="29">
        <f t="shared" si="151"/>
        <v>0</v>
      </c>
      <c r="G2989" s="23">
        <f t="shared" si="152"/>
        <v>0</v>
      </c>
      <c r="H2989" s="30"/>
      <c r="I2989" s="29"/>
      <c r="J2989" s="23">
        <f t="shared" si="153"/>
        <v>0.01</v>
      </c>
      <c r="K2989" s="30"/>
      <c r="L2989" s="29"/>
      <c r="M2989" s="98" t="s">
        <v>4944</v>
      </c>
      <c r="N2989" s="98" t="s">
        <v>4944</v>
      </c>
      <c r="O2989" s="98" t="s">
        <v>4944</v>
      </c>
      <c r="P2989" s="98" t="s">
        <v>4944</v>
      </c>
      <c r="Q2989" s="98" t="s">
        <v>4944</v>
      </c>
      <c r="R2989" s="98">
        <v>0.05</v>
      </c>
      <c r="S2989" s="98" t="s">
        <v>4944</v>
      </c>
      <c r="T2989" s="98" t="s">
        <v>4944</v>
      </c>
      <c r="U2989" s="98" t="s">
        <v>4944</v>
      </c>
    </row>
    <row r="2990" spans="1:21" x14ac:dyDescent="0.25">
      <c r="A2990" s="57" t="s">
        <v>4640</v>
      </c>
      <c r="B2990" s="57" t="s">
        <v>4336</v>
      </c>
      <c r="C2990" s="57" t="s">
        <v>4729</v>
      </c>
      <c r="D2990" s="91">
        <v>18</v>
      </c>
      <c r="E2990" s="57" t="s">
        <v>9230</v>
      </c>
      <c r="F2990" s="29">
        <f t="shared" si="151"/>
        <v>0</v>
      </c>
      <c r="G2990" s="23">
        <f t="shared" si="152"/>
        <v>1.93825</v>
      </c>
      <c r="H2990" s="30"/>
      <c r="I2990" s="29"/>
      <c r="J2990" s="23">
        <f t="shared" si="153"/>
        <v>0</v>
      </c>
      <c r="K2990" s="30"/>
      <c r="L2990" s="29"/>
      <c r="M2990" s="98" t="s">
        <v>4944</v>
      </c>
      <c r="N2990" s="98">
        <v>3.7469999999999999</v>
      </c>
      <c r="O2990" s="98" t="s">
        <v>4944</v>
      </c>
      <c r="P2990" s="98">
        <v>4.0060000000000002</v>
      </c>
      <c r="Q2990" s="98" t="s">
        <v>4944</v>
      </c>
      <c r="R2990" s="98" t="s">
        <v>4944</v>
      </c>
      <c r="S2990" s="98" t="s">
        <v>4944</v>
      </c>
      <c r="T2990" s="98" t="s">
        <v>4944</v>
      </c>
      <c r="U2990" s="98" t="s">
        <v>4944</v>
      </c>
    </row>
    <row r="2991" spans="1:21" x14ac:dyDescent="0.25">
      <c r="A2991" s="57" t="s">
        <v>4640</v>
      </c>
      <c r="B2991" s="57" t="s">
        <v>2774</v>
      </c>
      <c r="C2991" s="57" t="s">
        <v>4729</v>
      </c>
      <c r="D2991" s="91">
        <v>18</v>
      </c>
      <c r="E2991" s="57" t="s">
        <v>9232</v>
      </c>
      <c r="F2991" s="29">
        <f t="shared" si="151"/>
        <v>0</v>
      </c>
      <c r="G2991" s="23">
        <f t="shared" si="152"/>
        <v>0.246</v>
      </c>
      <c r="H2991" s="30"/>
      <c r="I2991" s="29"/>
      <c r="J2991" s="23">
        <f t="shared" si="153"/>
        <v>0</v>
      </c>
      <c r="K2991" s="30"/>
      <c r="L2991" s="29"/>
      <c r="M2991" s="98" t="s">
        <v>4944</v>
      </c>
      <c r="N2991" s="98">
        <v>0.98399999999999999</v>
      </c>
      <c r="O2991" s="98" t="s">
        <v>4944</v>
      </c>
      <c r="P2991" s="98" t="s">
        <v>4944</v>
      </c>
      <c r="Q2991" s="98" t="s">
        <v>4944</v>
      </c>
      <c r="R2991" s="98" t="s">
        <v>4944</v>
      </c>
      <c r="S2991" s="98" t="s">
        <v>4944</v>
      </c>
      <c r="T2991" s="98" t="s">
        <v>4944</v>
      </c>
      <c r="U2991" s="98" t="s">
        <v>4944</v>
      </c>
    </row>
    <row r="2992" spans="1:21" x14ac:dyDescent="0.25">
      <c r="A2992" s="57" t="s">
        <v>4640</v>
      </c>
      <c r="B2992" s="57" t="s">
        <v>2742</v>
      </c>
      <c r="C2992" s="57" t="s">
        <v>4729</v>
      </c>
      <c r="D2992" s="91">
        <v>18</v>
      </c>
      <c r="E2992" s="57" t="s">
        <v>9243</v>
      </c>
      <c r="F2992" s="29">
        <f t="shared" si="151"/>
        <v>0</v>
      </c>
      <c r="G2992" s="23">
        <f t="shared" si="152"/>
        <v>0.32774999999999999</v>
      </c>
      <c r="H2992" s="30"/>
      <c r="I2992" s="29"/>
      <c r="J2992" s="23">
        <f t="shared" si="153"/>
        <v>0</v>
      </c>
      <c r="K2992" s="30"/>
      <c r="L2992" s="29"/>
      <c r="M2992" s="98" t="s">
        <v>4944</v>
      </c>
      <c r="N2992" s="98" t="s">
        <v>4944</v>
      </c>
      <c r="O2992" s="98" t="s">
        <v>4944</v>
      </c>
      <c r="P2992" s="98">
        <v>1.3109999999999999</v>
      </c>
      <c r="Q2992" s="98" t="s">
        <v>4944</v>
      </c>
      <c r="R2992" s="98" t="s">
        <v>4944</v>
      </c>
      <c r="S2992" s="98" t="s">
        <v>4944</v>
      </c>
      <c r="T2992" s="98" t="s">
        <v>4944</v>
      </c>
      <c r="U2992" s="98" t="s">
        <v>4944</v>
      </c>
    </row>
    <row r="2993" spans="1:21" x14ac:dyDescent="0.25">
      <c r="A2993" s="57" t="s">
        <v>4640</v>
      </c>
      <c r="B2993" s="57" t="s">
        <v>1520</v>
      </c>
      <c r="C2993" s="57" t="s">
        <v>4729</v>
      </c>
      <c r="D2993" s="91">
        <v>18</v>
      </c>
      <c r="E2993" s="57" t="s">
        <v>9244</v>
      </c>
      <c r="F2993" s="29">
        <f t="shared" si="151"/>
        <v>0</v>
      </c>
      <c r="G2993" s="23">
        <f t="shared" si="152"/>
        <v>2.4597500000000001</v>
      </c>
      <c r="H2993" s="30"/>
      <c r="I2993" s="29"/>
      <c r="J2993" s="23">
        <f t="shared" si="153"/>
        <v>0</v>
      </c>
      <c r="K2993" s="30"/>
      <c r="L2993" s="29"/>
      <c r="M2993" s="98" t="s">
        <v>4944</v>
      </c>
      <c r="N2993" s="98">
        <v>0</v>
      </c>
      <c r="O2993" s="98">
        <v>0</v>
      </c>
      <c r="P2993" s="98">
        <v>9.8390000000000004</v>
      </c>
      <c r="Q2993" s="98" t="s">
        <v>4944</v>
      </c>
      <c r="R2993" s="98" t="s">
        <v>4944</v>
      </c>
      <c r="S2993" s="98" t="s">
        <v>4944</v>
      </c>
      <c r="T2993" s="98">
        <v>0</v>
      </c>
      <c r="U2993" s="98" t="s">
        <v>4944</v>
      </c>
    </row>
    <row r="2994" spans="1:21" x14ac:dyDescent="0.25">
      <c r="A2994" s="57" t="s">
        <v>4640</v>
      </c>
      <c r="B2994" s="57" t="s">
        <v>3802</v>
      </c>
      <c r="C2994" s="57" t="s">
        <v>4729</v>
      </c>
      <c r="D2994" s="91">
        <v>18</v>
      </c>
      <c r="E2994" s="57" t="s">
        <v>9245</v>
      </c>
      <c r="F2994" s="29">
        <f t="shared" si="151"/>
        <v>0</v>
      </c>
      <c r="G2994" s="23">
        <f t="shared" si="152"/>
        <v>0</v>
      </c>
      <c r="H2994" s="30"/>
      <c r="I2994" s="29"/>
      <c r="J2994" s="23">
        <f t="shared" si="153"/>
        <v>1.6E-2</v>
      </c>
      <c r="K2994" s="30"/>
      <c r="L2994" s="29"/>
      <c r="M2994" s="98" t="s">
        <v>4944</v>
      </c>
      <c r="N2994" s="98" t="s">
        <v>4944</v>
      </c>
      <c r="O2994" s="98" t="s">
        <v>4944</v>
      </c>
      <c r="P2994" s="98" t="s">
        <v>4944</v>
      </c>
      <c r="Q2994" s="98" t="s">
        <v>4944</v>
      </c>
      <c r="R2994" s="98">
        <v>0.08</v>
      </c>
      <c r="S2994" s="98" t="s">
        <v>4944</v>
      </c>
      <c r="T2994" s="98" t="s">
        <v>4944</v>
      </c>
      <c r="U2994" s="98" t="s">
        <v>4944</v>
      </c>
    </row>
    <row r="2995" spans="1:21" x14ac:dyDescent="0.25">
      <c r="A2995" s="57" t="s">
        <v>4640</v>
      </c>
      <c r="B2995" s="57" t="s">
        <v>3177</v>
      </c>
      <c r="C2995" s="57" t="s">
        <v>4729</v>
      </c>
      <c r="D2995" s="91">
        <v>18</v>
      </c>
      <c r="E2995" s="57" t="s">
        <v>9248</v>
      </c>
      <c r="F2995" s="29">
        <f t="shared" si="151"/>
        <v>0</v>
      </c>
      <c r="G2995" s="23">
        <f t="shared" si="152"/>
        <v>1.8249999999999999E-2</v>
      </c>
      <c r="H2995" s="30"/>
      <c r="I2995" s="29"/>
      <c r="J2995" s="23">
        <f t="shared" si="153"/>
        <v>0</v>
      </c>
      <c r="K2995" s="30"/>
      <c r="L2995" s="29"/>
      <c r="M2995" s="98" t="s">
        <v>4944</v>
      </c>
      <c r="N2995" s="98" t="s">
        <v>4944</v>
      </c>
      <c r="O2995" s="98">
        <v>7.2999999999999995E-2</v>
      </c>
      <c r="P2995" s="98" t="s">
        <v>4944</v>
      </c>
      <c r="Q2995" s="98" t="s">
        <v>4944</v>
      </c>
      <c r="R2995" s="98" t="s">
        <v>4944</v>
      </c>
      <c r="S2995" s="98" t="s">
        <v>4944</v>
      </c>
      <c r="T2995" s="98" t="s">
        <v>4944</v>
      </c>
      <c r="U2995" s="98" t="s">
        <v>4944</v>
      </c>
    </row>
    <row r="2996" spans="1:21" x14ac:dyDescent="0.25">
      <c r="A2996" s="57" t="s">
        <v>4640</v>
      </c>
      <c r="B2996" s="57" t="s">
        <v>2885</v>
      </c>
      <c r="C2996" s="57" t="s">
        <v>4729</v>
      </c>
      <c r="D2996" s="91">
        <v>18</v>
      </c>
      <c r="E2996" s="57" t="s">
        <v>9250</v>
      </c>
      <c r="F2996" s="29">
        <f t="shared" si="151"/>
        <v>0</v>
      </c>
      <c r="G2996" s="23">
        <f t="shared" si="152"/>
        <v>2.6499999999999999E-2</v>
      </c>
      <c r="H2996" s="30"/>
      <c r="I2996" s="29"/>
      <c r="J2996" s="23">
        <f t="shared" si="153"/>
        <v>0</v>
      </c>
      <c r="K2996" s="30"/>
      <c r="L2996" s="29"/>
      <c r="M2996" s="98" t="s">
        <v>4944</v>
      </c>
      <c r="N2996" s="98">
        <v>0.106</v>
      </c>
      <c r="O2996" s="98" t="s">
        <v>4944</v>
      </c>
      <c r="P2996" s="98" t="s">
        <v>4944</v>
      </c>
      <c r="Q2996" s="98" t="s">
        <v>4944</v>
      </c>
      <c r="R2996" s="98" t="s">
        <v>4944</v>
      </c>
      <c r="S2996" s="98" t="s">
        <v>4944</v>
      </c>
      <c r="T2996" s="98" t="s">
        <v>4944</v>
      </c>
      <c r="U2996" s="98" t="s">
        <v>4944</v>
      </c>
    </row>
    <row r="2997" spans="1:21" x14ac:dyDescent="0.25">
      <c r="A2997" s="57" t="s">
        <v>4640</v>
      </c>
      <c r="B2997" s="57" t="s">
        <v>2258</v>
      </c>
      <c r="C2997" s="57" t="s">
        <v>4729</v>
      </c>
      <c r="D2997" s="91">
        <v>18</v>
      </c>
      <c r="E2997" s="57" t="s">
        <v>9252</v>
      </c>
      <c r="F2997" s="29">
        <f t="shared" si="151"/>
        <v>0</v>
      </c>
      <c r="G2997" s="23">
        <f t="shared" si="152"/>
        <v>0</v>
      </c>
      <c r="H2997" s="30"/>
      <c r="I2997" s="29"/>
      <c r="J2997" s="23">
        <f t="shared" si="153"/>
        <v>0</v>
      </c>
      <c r="K2997" s="30"/>
      <c r="L2997" s="29"/>
      <c r="M2997" s="98" t="s">
        <v>4944</v>
      </c>
      <c r="N2997" s="98" t="s">
        <v>4944</v>
      </c>
      <c r="O2997" s="98" t="s">
        <v>4944</v>
      </c>
      <c r="P2997" s="98" t="s">
        <v>4944</v>
      </c>
      <c r="Q2997" s="98" t="s">
        <v>4944</v>
      </c>
      <c r="R2997" s="98">
        <v>0</v>
      </c>
      <c r="S2997" s="98" t="s">
        <v>4944</v>
      </c>
      <c r="T2997" s="98" t="s">
        <v>4944</v>
      </c>
      <c r="U2997" s="98" t="s">
        <v>4944</v>
      </c>
    </row>
    <row r="2998" spans="1:21" x14ac:dyDescent="0.25">
      <c r="A2998" s="57" t="s">
        <v>4640</v>
      </c>
      <c r="B2998" s="57" t="s">
        <v>2520</v>
      </c>
      <c r="C2998" s="57" t="s">
        <v>4729</v>
      </c>
      <c r="D2998" s="91">
        <v>18</v>
      </c>
      <c r="E2998" s="57" t="s">
        <v>9255</v>
      </c>
      <c r="F2998" s="29">
        <f t="shared" si="151"/>
        <v>0</v>
      </c>
      <c r="G2998" s="23">
        <f t="shared" si="152"/>
        <v>6.6000000000000003E-2</v>
      </c>
      <c r="H2998" s="30"/>
      <c r="I2998" s="29"/>
      <c r="J2998" s="23">
        <f t="shared" si="153"/>
        <v>0</v>
      </c>
      <c r="K2998" s="30"/>
      <c r="L2998" s="29"/>
      <c r="M2998" s="98">
        <v>0</v>
      </c>
      <c r="N2998" s="98" t="s">
        <v>4944</v>
      </c>
      <c r="O2998" s="98" t="s">
        <v>4944</v>
      </c>
      <c r="P2998" s="98">
        <v>0.26400000000000001</v>
      </c>
      <c r="Q2998" s="98" t="s">
        <v>4944</v>
      </c>
      <c r="R2998" s="98" t="s">
        <v>4944</v>
      </c>
      <c r="S2998" s="98" t="s">
        <v>4944</v>
      </c>
      <c r="T2998" s="98">
        <v>0</v>
      </c>
      <c r="U2998" s="98" t="s">
        <v>4944</v>
      </c>
    </row>
    <row r="2999" spans="1:21" x14ac:dyDescent="0.25">
      <c r="A2999" s="57" t="s">
        <v>4640</v>
      </c>
      <c r="B2999" s="57" t="s">
        <v>2349</v>
      </c>
      <c r="C2999" s="57" t="s">
        <v>4729</v>
      </c>
      <c r="D2999" s="91">
        <v>18</v>
      </c>
      <c r="E2999" s="57" t="s">
        <v>9267</v>
      </c>
      <c r="F2999" s="29">
        <f t="shared" si="151"/>
        <v>0</v>
      </c>
      <c r="G2999" s="23">
        <f t="shared" si="152"/>
        <v>0.14924999999999999</v>
      </c>
      <c r="H2999" s="30"/>
      <c r="I2999" s="29"/>
      <c r="J2999" s="23">
        <f t="shared" si="153"/>
        <v>0.13799999999999998</v>
      </c>
      <c r="K2999" s="30"/>
      <c r="L2999" s="29"/>
      <c r="M2999" s="98">
        <v>0</v>
      </c>
      <c r="N2999" s="98">
        <v>0</v>
      </c>
      <c r="O2999" s="98">
        <v>0</v>
      </c>
      <c r="P2999" s="98">
        <v>0.59699999999999998</v>
      </c>
      <c r="Q2999" s="98">
        <v>0.69</v>
      </c>
      <c r="R2999" s="98" t="s">
        <v>4944</v>
      </c>
      <c r="S2999" s="98" t="s">
        <v>4944</v>
      </c>
      <c r="T2999" s="98" t="s">
        <v>4944</v>
      </c>
      <c r="U2999" s="98" t="s">
        <v>4944</v>
      </c>
    </row>
    <row r="3000" spans="1:21" x14ac:dyDescent="0.25">
      <c r="A3000" s="57" t="s">
        <v>4640</v>
      </c>
      <c r="B3000" s="57" t="s">
        <v>377</v>
      </c>
      <c r="C3000" s="57" t="s">
        <v>4729</v>
      </c>
      <c r="D3000" s="91">
        <v>18</v>
      </c>
      <c r="E3000" s="57" t="s">
        <v>9274</v>
      </c>
      <c r="F3000" s="29">
        <f t="shared" si="151"/>
        <v>0</v>
      </c>
      <c r="G3000" s="23">
        <f t="shared" si="152"/>
        <v>1.9492499999999999</v>
      </c>
      <c r="H3000" s="30"/>
      <c r="I3000" s="29"/>
      <c r="J3000" s="23">
        <f t="shared" si="153"/>
        <v>0.44699999999999995</v>
      </c>
      <c r="K3000" s="30"/>
      <c r="L3000" s="29"/>
      <c r="M3000" s="98">
        <v>7.6</v>
      </c>
      <c r="N3000" s="98" t="s">
        <v>4944</v>
      </c>
      <c r="O3000" s="98" t="s">
        <v>4944</v>
      </c>
      <c r="P3000" s="98">
        <v>0.19700000000000001</v>
      </c>
      <c r="Q3000" s="98" t="s">
        <v>4944</v>
      </c>
      <c r="R3000" s="98">
        <v>2.2349999999999999</v>
      </c>
      <c r="S3000" s="98" t="s">
        <v>4944</v>
      </c>
      <c r="T3000" s="98" t="s">
        <v>4944</v>
      </c>
      <c r="U3000" s="98" t="s">
        <v>4944</v>
      </c>
    </row>
    <row r="3001" spans="1:21" x14ac:dyDescent="0.25">
      <c r="A3001" s="57" t="s">
        <v>4640</v>
      </c>
      <c r="B3001" s="57" t="s">
        <v>2940</v>
      </c>
      <c r="C3001" s="57" t="s">
        <v>4729</v>
      </c>
      <c r="D3001" s="91">
        <v>18</v>
      </c>
      <c r="E3001" s="57" t="s">
        <v>9275</v>
      </c>
      <c r="F3001" s="29">
        <f t="shared" si="151"/>
        <v>0</v>
      </c>
      <c r="G3001" s="23">
        <f t="shared" si="152"/>
        <v>0.14724999999999999</v>
      </c>
      <c r="H3001" s="30"/>
      <c r="I3001" s="29"/>
      <c r="J3001" s="23">
        <f t="shared" si="153"/>
        <v>0</v>
      </c>
      <c r="K3001" s="30"/>
      <c r="L3001" s="29"/>
      <c r="M3001" s="98" t="s">
        <v>4944</v>
      </c>
      <c r="N3001" s="98" t="s">
        <v>4944</v>
      </c>
      <c r="O3001" s="98" t="s">
        <v>4944</v>
      </c>
      <c r="P3001" s="98">
        <v>0.58899999999999997</v>
      </c>
      <c r="Q3001" s="98" t="s">
        <v>4944</v>
      </c>
      <c r="R3001" s="98" t="s">
        <v>4944</v>
      </c>
      <c r="S3001" s="98" t="s">
        <v>4944</v>
      </c>
      <c r="T3001" s="98" t="s">
        <v>4944</v>
      </c>
      <c r="U3001" s="98" t="s">
        <v>4944</v>
      </c>
    </row>
    <row r="3002" spans="1:21" x14ac:dyDescent="0.25">
      <c r="A3002" s="57" t="s">
        <v>4640</v>
      </c>
      <c r="B3002" s="57" t="s">
        <v>1326</v>
      </c>
      <c r="C3002" s="57" t="s">
        <v>4729</v>
      </c>
      <c r="D3002" s="91">
        <v>18</v>
      </c>
      <c r="E3002" s="57" t="s">
        <v>9277</v>
      </c>
      <c r="F3002" s="29">
        <f t="shared" si="151"/>
        <v>0</v>
      </c>
      <c r="G3002" s="23">
        <f t="shared" si="152"/>
        <v>7.4999999999999997E-3</v>
      </c>
      <c r="H3002" s="30"/>
      <c r="I3002" s="29"/>
      <c r="J3002" s="23">
        <f t="shared" si="153"/>
        <v>0</v>
      </c>
      <c r="K3002" s="30"/>
      <c r="L3002" s="29"/>
      <c r="M3002" s="98">
        <v>0.03</v>
      </c>
      <c r="N3002" s="98" t="s">
        <v>4944</v>
      </c>
      <c r="O3002" s="98" t="s">
        <v>4944</v>
      </c>
      <c r="P3002" s="98" t="s">
        <v>4944</v>
      </c>
      <c r="Q3002" s="98" t="s">
        <v>4944</v>
      </c>
      <c r="R3002" s="98" t="s">
        <v>4944</v>
      </c>
      <c r="S3002" s="98" t="s">
        <v>4944</v>
      </c>
      <c r="T3002" s="98" t="s">
        <v>4944</v>
      </c>
      <c r="U3002" s="98" t="s">
        <v>4944</v>
      </c>
    </row>
    <row r="3003" spans="1:21" x14ac:dyDescent="0.25">
      <c r="A3003" s="57" t="s">
        <v>4640</v>
      </c>
      <c r="B3003" s="57" t="s">
        <v>1915</v>
      </c>
      <c r="C3003" s="57" t="s">
        <v>4729</v>
      </c>
      <c r="D3003" s="91">
        <v>18</v>
      </c>
      <c r="E3003" s="57" t="s">
        <v>9283</v>
      </c>
      <c r="F3003" s="29">
        <f t="shared" si="151"/>
        <v>0</v>
      </c>
      <c r="G3003" s="23">
        <f t="shared" si="152"/>
        <v>2.7012499999999999</v>
      </c>
      <c r="H3003" s="30"/>
      <c r="I3003" s="29"/>
      <c r="J3003" s="23">
        <f t="shared" si="153"/>
        <v>1.611</v>
      </c>
      <c r="K3003" s="30"/>
      <c r="L3003" s="29"/>
      <c r="M3003" s="98">
        <v>0.68500000000000005</v>
      </c>
      <c r="N3003" s="98">
        <v>0</v>
      </c>
      <c r="O3003" s="98">
        <v>0.26800000000000002</v>
      </c>
      <c r="P3003" s="98">
        <v>9.8520000000000003</v>
      </c>
      <c r="Q3003" s="98">
        <v>7.585</v>
      </c>
      <c r="R3003" s="98">
        <v>0.47</v>
      </c>
      <c r="S3003" s="98" t="s">
        <v>4944</v>
      </c>
      <c r="T3003" s="98" t="s">
        <v>4944</v>
      </c>
      <c r="U3003" s="98" t="s">
        <v>4944</v>
      </c>
    </row>
    <row r="3004" spans="1:21" x14ac:dyDescent="0.25">
      <c r="A3004" s="57" t="s">
        <v>4640</v>
      </c>
      <c r="B3004" s="57" t="s">
        <v>1564</v>
      </c>
      <c r="C3004" s="57" t="s">
        <v>4729</v>
      </c>
      <c r="D3004" s="91">
        <v>18</v>
      </c>
      <c r="E3004" s="57" t="s">
        <v>9284</v>
      </c>
      <c r="F3004" s="29">
        <f t="shared" si="151"/>
        <v>0</v>
      </c>
      <c r="G3004" s="23">
        <f t="shared" si="152"/>
        <v>4.9850000000000003</v>
      </c>
      <c r="H3004" s="30"/>
      <c r="I3004" s="29"/>
      <c r="J3004" s="23">
        <f t="shared" si="153"/>
        <v>2.5262000000000002</v>
      </c>
      <c r="K3004" s="30"/>
      <c r="L3004" s="29"/>
      <c r="M3004" s="98">
        <v>19.538</v>
      </c>
      <c r="N3004" s="98" t="s">
        <v>4944</v>
      </c>
      <c r="O3004" s="98">
        <v>0.40200000000000002</v>
      </c>
      <c r="P3004" s="98" t="s">
        <v>4944</v>
      </c>
      <c r="Q3004" s="98">
        <v>12.631</v>
      </c>
      <c r="R3004" s="98">
        <v>0</v>
      </c>
      <c r="S3004" s="98" t="s">
        <v>4944</v>
      </c>
      <c r="T3004" s="98" t="s">
        <v>4944</v>
      </c>
      <c r="U3004" s="98">
        <v>0</v>
      </c>
    </row>
    <row r="3005" spans="1:21" x14ac:dyDescent="0.25">
      <c r="A3005" s="57" t="s">
        <v>4640</v>
      </c>
      <c r="B3005" s="57" t="s">
        <v>1710</v>
      </c>
      <c r="C3005" s="57" t="s">
        <v>4729</v>
      </c>
      <c r="D3005" s="91">
        <v>18</v>
      </c>
      <c r="E3005" s="57" t="s">
        <v>9288</v>
      </c>
      <c r="F3005" s="29">
        <f t="shared" si="151"/>
        <v>0</v>
      </c>
      <c r="G3005" s="23">
        <f t="shared" si="152"/>
        <v>0</v>
      </c>
      <c r="H3005" s="30"/>
      <c r="I3005" s="29"/>
      <c r="J3005" s="23">
        <f t="shared" si="153"/>
        <v>1.7175999999999998</v>
      </c>
      <c r="K3005" s="30"/>
      <c r="L3005" s="29"/>
      <c r="M3005" s="98" t="s">
        <v>4944</v>
      </c>
      <c r="N3005" s="98" t="s">
        <v>4944</v>
      </c>
      <c r="O3005" s="98" t="s">
        <v>4944</v>
      </c>
      <c r="P3005" s="98" t="s">
        <v>4944</v>
      </c>
      <c r="Q3005" s="98">
        <v>8.5879999999999992</v>
      </c>
      <c r="R3005" s="98" t="s">
        <v>4944</v>
      </c>
      <c r="S3005" s="98" t="s">
        <v>4944</v>
      </c>
      <c r="T3005" s="98" t="s">
        <v>4944</v>
      </c>
      <c r="U3005" s="98" t="s">
        <v>4944</v>
      </c>
    </row>
    <row r="3006" spans="1:21" x14ac:dyDescent="0.25">
      <c r="A3006" s="57" t="s">
        <v>4640</v>
      </c>
      <c r="B3006" s="57" t="s">
        <v>3589</v>
      </c>
      <c r="C3006" s="57" t="s">
        <v>4729</v>
      </c>
      <c r="D3006" s="91">
        <v>18</v>
      </c>
      <c r="E3006" s="57" t="s">
        <v>9289</v>
      </c>
      <c r="F3006" s="29">
        <f t="shared" si="151"/>
        <v>0</v>
      </c>
      <c r="G3006" s="23">
        <f t="shared" si="152"/>
        <v>0</v>
      </c>
      <c r="H3006" s="30"/>
      <c r="I3006" s="29"/>
      <c r="J3006" s="23">
        <f t="shared" si="153"/>
        <v>20.7744</v>
      </c>
      <c r="K3006" s="30"/>
      <c r="L3006" s="29"/>
      <c r="M3006" s="98" t="s">
        <v>4944</v>
      </c>
      <c r="N3006" s="98" t="s">
        <v>4944</v>
      </c>
      <c r="O3006" s="98" t="s">
        <v>4944</v>
      </c>
      <c r="P3006" s="98" t="s">
        <v>4944</v>
      </c>
      <c r="Q3006" s="98">
        <v>103.872</v>
      </c>
      <c r="R3006" s="98" t="s">
        <v>4944</v>
      </c>
      <c r="S3006" s="98" t="s">
        <v>4944</v>
      </c>
      <c r="T3006" s="98" t="s">
        <v>4944</v>
      </c>
      <c r="U3006" s="98" t="s">
        <v>4944</v>
      </c>
    </row>
    <row r="3007" spans="1:21" x14ac:dyDescent="0.25">
      <c r="A3007" s="57" t="s">
        <v>4640</v>
      </c>
      <c r="B3007" s="57" t="s">
        <v>2277</v>
      </c>
      <c r="C3007" s="57" t="s">
        <v>4729</v>
      </c>
      <c r="D3007" s="91">
        <v>18</v>
      </c>
      <c r="E3007" s="57" t="s">
        <v>9290</v>
      </c>
      <c r="F3007" s="29">
        <f t="shared" si="151"/>
        <v>0</v>
      </c>
      <c r="G3007" s="23">
        <f t="shared" si="152"/>
        <v>0</v>
      </c>
      <c r="H3007" s="30"/>
      <c r="I3007" s="29"/>
      <c r="J3007" s="23">
        <f t="shared" si="153"/>
        <v>11.729200000000001</v>
      </c>
      <c r="K3007" s="30"/>
      <c r="L3007" s="29"/>
      <c r="M3007" s="98" t="s">
        <v>4944</v>
      </c>
      <c r="N3007" s="98" t="s">
        <v>4944</v>
      </c>
      <c r="O3007" s="98" t="s">
        <v>4944</v>
      </c>
      <c r="P3007" s="98" t="s">
        <v>4944</v>
      </c>
      <c r="Q3007" s="98" t="s">
        <v>4944</v>
      </c>
      <c r="R3007" s="98">
        <v>58.646000000000001</v>
      </c>
      <c r="S3007" s="98" t="s">
        <v>4944</v>
      </c>
      <c r="T3007" s="98" t="s">
        <v>4944</v>
      </c>
      <c r="U3007" s="98" t="s">
        <v>4944</v>
      </c>
    </row>
    <row r="3008" spans="1:21" x14ac:dyDescent="0.25">
      <c r="A3008" s="57" t="s">
        <v>4640</v>
      </c>
      <c r="B3008" s="57" t="s">
        <v>3006</v>
      </c>
      <c r="C3008" s="57" t="s">
        <v>4729</v>
      </c>
      <c r="D3008" s="91">
        <v>18</v>
      </c>
      <c r="E3008" s="57" t="s">
        <v>9303</v>
      </c>
      <c r="F3008" s="29">
        <f t="shared" si="151"/>
        <v>0</v>
      </c>
      <c r="G3008" s="23">
        <f t="shared" si="152"/>
        <v>3.6999999999999998E-2</v>
      </c>
      <c r="H3008" s="30"/>
      <c r="I3008" s="29"/>
      <c r="J3008" s="23">
        <f t="shared" si="153"/>
        <v>1.6800000000000002E-2</v>
      </c>
      <c r="K3008" s="30"/>
      <c r="L3008" s="29"/>
      <c r="M3008" s="98" t="s">
        <v>4944</v>
      </c>
      <c r="N3008" s="98">
        <v>0.14799999999999999</v>
      </c>
      <c r="O3008" s="98" t="s">
        <v>4944</v>
      </c>
      <c r="P3008" s="98" t="s">
        <v>4944</v>
      </c>
      <c r="Q3008" s="98">
        <v>8.4000000000000005E-2</v>
      </c>
      <c r="R3008" s="98" t="s">
        <v>4944</v>
      </c>
      <c r="S3008" s="98" t="s">
        <v>4944</v>
      </c>
      <c r="T3008" s="98" t="s">
        <v>4944</v>
      </c>
      <c r="U3008" s="98">
        <v>0</v>
      </c>
    </row>
    <row r="3009" spans="1:21" x14ac:dyDescent="0.25">
      <c r="A3009" s="57" t="s">
        <v>4640</v>
      </c>
      <c r="B3009" s="57" t="s">
        <v>1819</v>
      </c>
      <c r="C3009" s="57" t="s">
        <v>4729</v>
      </c>
      <c r="D3009" s="91">
        <v>18</v>
      </c>
      <c r="E3009" s="57" t="s">
        <v>9304</v>
      </c>
      <c r="F3009" s="29">
        <f t="shared" si="151"/>
        <v>0</v>
      </c>
      <c r="G3009" s="23">
        <f t="shared" si="152"/>
        <v>0</v>
      </c>
      <c r="H3009" s="30"/>
      <c r="I3009" s="29"/>
      <c r="J3009" s="23">
        <f t="shared" si="153"/>
        <v>0.03</v>
      </c>
      <c r="K3009" s="30"/>
      <c r="L3009" s="29"/>
      <c r="M3009" s="98" t="s">
        <v>4944</v>
      </c>
      <c r="N3009" s="98" t="s">
        <v>4944</v>
      </c>
      <c r="O3009" s="98" t="s">
        <v>4944</v>
      </c>
      <c r="P3009" s="98" t="s">
        <v>4944</v>
      </c>
      <c r="Q3009" s="98" t="s">
        <v>4944</v>
      </c>
      <c r="R3009" s="98">
        <v>0.15</v>
      </c>
      <c r="S3009" s="98" t="s">
        <v>4944</v>
      </c>
      <c r="T3009" s="98" t="s">
        <v>4944</v>
      </c>
      <c r="U3009" s="98" t="s">
        <v>4944</v>
      </c>
    </row>
    <row r="3010" spans="1:21" x14ac:dyDescent="0.25">
      <c r="A3010" s="57" t="s">
        <v>4640</v>
      </c>
      <c r="B3010" s="57" t="s">
        <v>2104</v>
      </c>
      <c r="C3010" s="57" t="s">
        <v>4729</v>
      </c>
      <c r="D3010" s="91">
        <v>18</v>
      </c>
      <c r="E3010" s="57" t="s">
        <v>9305</v>
      </c>
      <c r="F3010" s="29">
        <f t="shared" si="151"/>
        <v>0</v>
      </c>
      <c r="G3010" s="23">
        <f t="shared" si="152"/>
        <v>0</v>
      </c>
      <c r="H3010" s="30"/>
      <c r="I3010" s="29"/>
      <c r="J3010" s="23">
        <f t="shared" si="153"/>
        <v>0</v>
      </c>
      <c r="K3010" s="30"/>
      <c r="L3010" s="29"/>
      <c r="M3010" s="98" t="s">
        <v>4944</v>
      </c>
      <c r="N3010" s="98">
        <v>0</v>
      </c>
      <c r="O3010" s="98" t="s">
        <v>4944</v>
      </c>
      <c r="P3010" s="98" t="s">
        <v>4944</v>
      </c>
      <c r="Q3010" s="98" t="s">
        <v>4944</v>
      </c>
      <c r="R3010" s="98" t="s">
        <v>4944</v>
      </c>
      <c r="S3010" s="98" t="s">
        <v>4944</v>
      </c>
      <c r="T3010" s="98" t="s">
        <v>4944</v>
      </c>
      <c r="U3010" s="98" t="s">
        <v>4944</v>
      </c>
    </row>
    <row r="3011" spans="1:21" x14ac:dyDescent="0.25">
      <c r="A3011" s="57" t="s">
        <v>4640</v>
      </c>
      <c r="B3011" s="57" t="s">
        <v>3283</v>
      </c>
      <c r="C3011" s="57" t="s">
        <v>4729</v>
      </c>
      <c r="D3011" s="91">
        <v>18</v>
      </c>
      <c r="E3011" s="57" t="s">
        <v>9306</v>
      </c>
      <c r="F3011" s="29">
        <f t="shared" si="151"/>
        <v>0</v>
      </c>
      <c r="G3011" s="23">
        <f t="shared" si="152"/>
        <v>0.1875</v>
      </c>
      <c r="H3011" s="30"/>
      <c r="I3011" s="29"/>
      <c r="J3011" s="23">
        <f t="shared" si="153"/>
        <v>0.11639999999999999</v>
      </c>
      <c r="K3011" s="30"/>
      <c r="L3011" s="29"/>
      <c r="M3011" s="98">
        <v>0.21199999999999999</v>
      </c>
      <c r="N3011" s="98">
        <v>0</v>
      </c>
      <c r="O3011" s="98">
        <v>0</v>
      </c>
      <c r="P3011" s="98">
        <v>0.53800000000000003</v>
      </c>
      <c r="Q3011" s="98">
        <v>0.58199999999999996</v>
      </c>
      <c r="R3011" s="98">
        <v>0</v>
      </c>
      <c r="S3011" s="98">
        <v>0</v>
      </c>
      <c r="T3011" s="98" t="s">
        <v>4944</v>
      </c>
      <c r="U3011" s="98" t="s">
        <v>4944</v>
      </c>
    </row>
    <row r="3012" spans="1:21" x14ac:dyDescent="0.25">
      <c r="A3012" s="57" t="s">
        <v>4640</v>
      </c>
      <c r="B3012" s="57" t="s">
        <v>1942</v>
      </c>
      <c r="C3012" s="57" t="s">
        <v>4729</v>
      </c>
      <c r="D3012" s="91">
        <v>18</v>
      </c>
      <c r="E3012" s="57" t="s">
        <v>9307</v>
      </c>
      <c r="F3012" s="29">
        <f t="shared" si="151"/>
        <v>0</v>
      </c>
      <c r="G3012" s="23">
        <f t="shared" si="152"/>
        <v>0</v>
      </c>
      <c r="H3012" s="30"/>
      <c r="I3012" s="29"/>
      <c r="J3012" s="23">
        <f t="shared" si="153"/>
        <v>0</v>
      </c>
      <c r="K3012" s="30"/>
      <c r="L3012" s="29"/>
      <c r="M3012" s="98">
        <v>0</v>
      </c>
      <c r="N3012" s="98" t="s">
        <v>4944</v>
      </c>
      <c r="O3012" s="98">
        <v>0</v>
      </c>
      <c r="P3012" s="98" t="s">
        <v>4944</v>
      </c>
      <c r="Q3012" s="98" t="s">
        <v>4944</v>
      </c>
      <c r="R3012" s="98" t="s">
        <v>4944</v>
      </c>
      <c r="S3012" s="98" t="s">
        <v>4944</v>
      </c>
      <c r="T3012" s="98" t="s">
        <v>4944</v>
      </c>
      <c r="U3012" s="98" t="s">
        <v>4944</v>
      </c>
    </row>
    <row r="3013" spans="1:21" x14ac:dyDescent="0.25">
      <c r="A3013" s="57" t="s">
        <v>4640</v>
      </c>
      <c r="B3013" s="57" t="s">
        <v>2456</v>
      </c>
      <c r="C3013" s="57" t="s">
        <v>4729</v>
      </c>
      <c r="D3013" s="91">
        <v>18</v>
      </c>
      <c r="E3013" s="57" t="s">
        <v>9309</v>
      </c>
      <c r="F3013" s="29">
        <f t="shared" si="151"/>
        <v>0</v>
      </c>
      <c r="G3013" s="23">
        <f t="shared" si="152"/>
        <v>0</v>
      </c>
      <c r="H3013" s="30"/>
      <c r="I3013" s="29"/>
      <c r="J3013" s="23">
        <f t="shared" si="153"/>
        <v>1.9599999999999999E-2</v>
      </c>
      <c r="K3013" s="30"/>
      <c r="L3013" s="29"/>
      <c r="M3013" s="98" t="s">
        <v>4944</v>
      </c>
      <c r="N3013" s="98" t="s">
        <v>4944</v>
      </c>
      <c r="O3013" s="98" t="s">
        <v>4944</v>
      </c>
      <c r="P3013" s="98" t="s">
        <v>4944</v>
      </c>
      <c r="Q3013" s="98" t="s">
        <v>4944</v>
      </c>
      <c r="R3013" s="98">
        <v>9.8000000000000004E-2</v>
      </c>
      <c r="S3013" s="98" t="s">
        <v>4944</v>
      </c>
      <c r="T3013" s="98" t="s">
        <v>4944</v>
      </c>
      <c r="U3013" s="98">
        <v>0</v>
      </c>
    </row>
    <row r="3014" spans="1:21" x14ac:dyDescent="0.25">
      <c r="A3014" s="57" t="s">
        <v>4640</v>
      </c>
      <c r="B3014" s="57" t="s">
        <v>1463</v>
      </c>
      <c r="C3014" s="57" t="s">
        <v>4729</v>
      </c>
      <c r="D3014" s="91">
        <v>18</v>
      </c>
      <c r="E3014" s="57" t="s">
        <v>9314</v>
      </c>
      <c r="F3014" s="29">
        <f t="shared" si="151"/>
        <v>0</v>
      </c>
      <c r="G3014" s="23">
        <f t="shared" si="152"/>
        <v>4.4412500000000001</v>
      </c>
      <c r="H3014" s="30"/>
      <c r="I3014" s="29"/>
      <c r="J3014" s="23">
        <f t="shared" si="153"/>
        <v>1.3754</v>
      </c>
      <c r="K3014" s="30"/>
      <c r="L3014" s="29"/>
      <c r="M3014" s="98" t="s">
        <v>4944</v>
      </c>
      <c r="N3014" s="98">
        <v>0.96199999999999997</v>
      </c>
      <c r="O3014" s="98">
        <v>2.3029999999999999</v>
      </c>
      <c r="P3014" s="98">
        <v>14.5</v>
      </c>
      <c r="Q3014" s="98">
        <v>6.8769999999999998</v>
      </c>
      <c r="R3014" s="98">
        <v>0</v>
      </c>
      <c r="S3014" s="98" t="s">
        <v>4944</v>
      </c>
      <c r="T3014" s="98" t="s">
        <v>4944</v>
      </c>
      <c r="U3014" s="98" t="s">
        <v>4944</v>
      </c>
    </row>
    <row r="3015" spans="1:21" x14ac:dyDescent="0.25">
      <c r="A3015" s="57" t="s">
        <v>4640</v>
      </c>
      <c r="B3015" s="57" t="s">
        <v>2422</v>
      </c>
      <c r="C3015" s="57" t="s">
        <v>4729</v>
      </c>
      <c r="D3015" s="91">
        <v>18</v>
      </c>
      <c r="E3015" s="57" t="s">
        <v>9315</v>
      </c>
      <c r="F3015" s="29">
        <f t="shared" si="151"/>
        <v>0</v>
      </c>
      <c r="G3015" s="23">
        <f t="shared" si="152"/>
        <v>0</v>
      </c>
      <c r="H3015" s="30"/>
      <c r="I3015" s="29"/>
      <c r="J3015" s="23">
        <f t="shared" si="153"/>
        <v>0</v>
      </c>
      <c r="K3015" s="30"/>
      <c r="L3015" s="29"/>
      <c r="M3015" s="98" t="s">
        <v>4944</v>
      </c>
      <c r="N3015" s="98" t="s">
        <v>4944</v>
      </c>
      <c r="O3015" s="98" t="s">
        <v>4944</v>
      </c>
      <c r="P3015" s="98" t="s">
        <v>4944</v>
      </c>
      <c r="Q3015" s="98" t="s">
        <v>4944</v>
      </c>
      <c r="R3015" s="98">
        <v>0</v>
      </c>
      <c r="S3015" s="98" t="s">
        <v>4944</v>
      </c>
      <c r="T3015" s="98" t="s">
        <v>4944</v>
      </c>
      <c r="U3015" s="98" t="s">
        <v>4944</v>
      </c>
    </row>
    <row r="3016" spans="1:21" x14ac:dyDescent="0.25">
      <c r="A3016" s="57" t="s">
        <v>4640</v>
      </c>
      <c r="B3016" s="57" t="s">
        <v>1027</v>
      </c>
      <c r="C3016" s="57" t="s">
        <v>4729</v>
      </c>
      <c r="D3016" s="91">
        <v>18</v>
      </c>
      <c r="E3016" s="57" t="s">
        <v>9319</v>
      </c>
      <c r="F3016" s="29">
        <f t="shared" si="151"/>
        <v>0</v>
      </c>
      <c r="G3016" s="23">
        <f t="shared" si="152"/>
        <v>0.16750000000000001</v>
      </c>
      <c r="H3016" s="30"/>
      <c r="I3016" s="29"/>
      <c r="J3016" s="23">
        <f t="shared" si="153"/>
        <v>0</v>
      </c>
      <c r="K3016" s="30"/>
      <c r="L3016" s="29"/>
      <c r="M3016" s="98">
        <v>0.67</v>
      </c>
      <c r="N3016" s="98" t="s">
        <v>4944</v>
      </c>
      <c r="O3016" s="98" t="s">
        <v>4944</v>
      </c>
      <c r="P3016" s="98" t="s">
        <v>4944</v>
      </c>
      <c r="Q3016" s="98" t="s">
        <v>4944</v>
      </c>
      <c r="R3016" s="98">
        <v>0</v>
      </c>
      <c r="S3016" s="98">
        <v>0</v>
      </c>
      <c r="T3016" s="98" t="s">
        <v>4944</v>
      </c>
      <c r="U3016" s="98">
        <v>0</v>
      </c>
    </row>
    <row r="3017" spans="1:21" x14ac:dyDescent="0.25">
      <c r="A3017" s="57" t="s">
        <v>4640</v>
      </c>
      <c r="B3017" s="57" t="s">
        <v>1011</v>
      </c>
      <c r="C3017" s="57" t="s">
        <v>4729</v>
      </c>
      <c r="D3017" s="91">
        <v>18</v>
      </c>
      <c r="E3017" s="57" t="s">
        <v>9321</v>
      </c>
      <c r="F3017" s="29">
        <f t="shared" si="151"/>
        <v>0</v>
      </c>
      <c r="G3017" s="23">
        <f t="shared" si="152"/>
        <v>2.725E-2</v>
      </c>
      <c r="H3017" s="30"/>
      <c r="I3017" s="29"/>
      <c r="J3017" s="23">
        <f t="shared" si="153"/>
        <v>0</v>
      </c>
      <c r="K3017" s="30"/>
      <c r="L3017" s="29"/>
      <c r="M3017" s="98" t="s">
        <v>4944</v>
      </c>
      <c r="N3017" s="98">
        <v>0.109</v>
      </c>
      <c r="O3017" s="98" t="s">
        <v>4944</v>
      </c>
      <c r="P3017" s="98" t="s">
        <v>4944</v>
      </c>
      <c r="Q3017" s="98" t="s">
        <v>4944</v>
      </c>
      <c r="R3017" s="98" t="s">
        <v>4944</v>
      </c>
      <c r="S3017" s="98" t="s">
        <v>4944</v>
      </c>
      <c r="T3017" s="98" t="s">
        <v>4944</v>
      </c>
      <c r="U3017" s="98" t="s">
        <v>4944</v>
      </c>
    </row>
    <row r="3018" spans="1:21" x14ac:dyDescent="0.25">
      <c r="A3018" s="57" t="s">
        <v>4640</v>
      </c>
      <c r="B3018" s="57" t="s">
        <v>1246</v>
      </c>
      <c r="C3018" s="57" t="s">
        <v>4729</v>
      </c>
      <c r="D3018" s="91">
        <v>18</v>
      </c>
      <c r="E3018" s="57" t="s">
        <v>9323</v>
      </c>
      <c r="F3018" s="29">
        <f t="shared" si="151"/>
        <v>0</v>
      </c>
      <c r="G3018" s="23">
        <f t="shared" si="152"/>
        <v>0.55174999999999996</v>
      </c>
      <c r="H3018" s="30"/>
      <c r="I3018" s="29"/>
      <c r="J3018" s="23">
        <f t="shared" si="153"/>
        <v>0</v>
      </c>
      <c r="K3018" s="30"/>
      <c r="L3018" s="29"/>
      <c r="M3018" s="98" t="s">
        <v>4944</v>
      </c>
      <c r="N3018" s="98">
        <v>2.2069999999999999</v>
      </c>
      <c r="O3018" s="98" t="s">
        <v>4944</v>
      </c>
      <c r="P3018" s="98" t="s">
        <v>4944</v>
      </c>
      <c r="Q3018" s="98" t="s">
        <v>4944</v>
      </c>
      <c r="R3018" s="98">
        <v>0</v>
      </c>
      <c r="S3018" s="98" t="s">
        <v>4944</v>
      </c>
      <c r="T3018" s="98" t="s">
        <v>4944</v>
      </c>
      <c r="U3018" s="98" t="s">
        <v>4944</v>
      </c>
    </row>
    <row r="3019" spans="1:21" x14ac:dyDescent="0.25">
      <c r="A3019" s="57" t="s">
        <v>4640</v>
      </c>
      <c r="B3019" s="57" t="s">
        <v>2759</v>
      </c>
      <c r="C3019" s="57" t="s">
        <v>4729</v>
      </c>
      <c r="D3019" s="91">
        <v>18</v>
      </c>
      <c r="E3019" s="57" t="s">
        <v>9324</v>
      </c>
      <c r="F3019" s="29">
        <f t="shared" si="151"/>
        <v>0</v>
      </c>
      <c r="G3019" s="23">
        <f t="shared" si="152"/>
        <v>0</v>
      </c>
      <c r="H3019" s="30"/>
      <c r="I3019" s="29"/>
      <c r="J3019" s="23">
        <f t="shared" si="153"/>
        <v>0.20519999999999999</v>
      </c>
      <c r="K3019" s="30"/>
      <c r="L3019" s="29"/>
      <c r="M3019" s="98" t="s">
        <v>4944</v>
      </c>
      <c r="N3019" s="98" t="s">
        <v>4944</v>
      </c>
      <c r="O3019" s="98" t="s">
        <v>4944</v>
      </c>
      <c r="P3019" s="98" t="s">
        <v>4944</v>
      </c>
      <c r="Q3019" s="98">
        <v>1.026</v>
      </c>
      <c r="R3019" s="98" t="s">
        <v>4944</v>
      </c>
      <c r="S3019" s="98">
        <v>0</v>
      </c>
      <c r="T3019" s="98">
        <v>0</v>
      </c>
      <c r="U3019" s="98">
        <v>0</v>
      </c>
    </row>
    <row r="3020" spans="1:21" x14ac:dyDescent="0.25">
      <c r="A3020" s="57" t="s">
        <v>4640</v>
      </c>
      <c r="B3020" s="57" t="s">
        <v>2792</v>
      </c>
      <c r="C3020" s="57" t="s">
        <v>4729</v>
      </c>
      <c r="D3020" s="91">
        <v>18</v>
      </c>
      <c r="E3020" s="57" t="s">
        <v>9328</v>
      </c>
      <c r="F3020" s="29">
        <f t="shared" si="151"/>
        <v>0</v>
      </c>
      <c r="G3020" s="23">
        <f t="shared" si="152"/>
        <v>0.81</v>
      </c>
      <c r="H3020" s="30"/>
      <c r="I3020" s="29"/>
      <c r="J3020" s="23">
        <f t="shared" si="153"/>
        <v>0</v>
      </c>
      <c r="K3020" s="30"/>
      <c r="L3020" s="29"/>
      <c r="M3020" s="98" t="s">
        <v>4944</v>
      </c>
      <c r="N3020" s="98" t="s">
        <v>4944</v>
      </c>
      <c r="O3020" s="98" t="s">
        <v>4944</v>
      </c>
      <c r="P3020" s="98">
        <v>3.24</v>
      </c>
      <c r="Q3020" s="98" t="s">
        <v>4944</v>
      </c>
      <c r="R3020" s="98" t="s">
        <v>4944</v>
      </c>
      <c r="S3020" s="98" t="s">
        <v>4944</v>
      </c>
      <c r="T3020" s="98" t="s">
        <v>4944</v>
      </c>
      <c r="U3020" s="98" t="s">
        <v>4944</v>
      </c>
    </row>
    <row r="3021" spans="1:21" x14ac:dyDescent="0.25">
      <c r="A3021" s="57" t="s">
        <v>4640</v>
      </c>
      <c r="B3021" s="57" t="s">
        <v>645</v>
      </c>
      <c r="C3021" s="57" t="s">
        <v>4729</v>
      </c>
      <c r="D3021" s="91">
        <v>18</v>
      </c>
      <c r="E3021" s="57" t="s">
        <v>9335</v>
      </c>
      <c r="F3021" s="29">
        <f t="shared" si="151"/>
        <v>0</v>
      </c>
      <c r="G3021" s="23">
        <f t="shared" si="152"/>
        <v>8.3962500000000002</v>
      </c>
      <c r="H3021" s="30"/>
      <c r="I3021" s="29"/>
      <c r="J3021" s="23">
        <f t="shared" si="153"/>
        <v>9.8757999999999999</v>
      </c>
      <c r="K3021" s="30"/>
      <c r="L3021" s="29"/>
      <c r="M3021" s="98">
        <v>5.2619999999999996</v>
      </c>
      <c r="N3021" s="98">
        <v>13.79</v>
      </c>
      <c r="O3021" s="98">
        <v>14.532999999999999</v>
      </c>
      <c r="P3021" s="98" t="s">
        <v>4944</v>
      </c>
      <c r="Q3021" s="98" t="s">
        <v>4944</v>
      </c>
      <c r="R3021" s="98">
        <v>49.378999999999998</v>
      </c>
      <c r="S3021" s="98" t="s">
        <v>4944</v>
      </c>
      <c r="T3021" s="98" t="s">
        <v>4944</v>
      </c>
      <c r="U3021" s="98" t="s">
        <v>4944</v>
      </c>
    </row>
    <row r="3022" spans="1:21" x14ac:dyDescent="0.25">
      <c r="A3022" s="57" t="s">
        <v>4640</v>
      </c>
      <c r="B3022" s="57" t="s">
        <v>2229</v>
      </c>
      <c r="C3022" s="57" t="s">
        <v>4729</v>
      </c>
      <c r="D3022" s="91">
        <v>18</v>
      </c>
      <c r="E3022" s="57" t="s">
        <v>9337</v>
      </c>
      <c r="F3022" s="29">
        <f t="shared" si="151"/>
        <v>0</v>
      </c>
      <c r="G3022" s="23">
        <f t="shared" si="152"/>
        <v>11.30425</v>
      </c>
      <c r="H3022" s="30"/>
      <c r="I3022" s="29"/>
      <c r="J3022" s="23">
        <f t="shared" si="153"/>
        <v>4.4030000000000005</v>
      </c>
      <c r="K3022" s="30"/>
      <c r="L3022" s="29"/>
      <c r="M3022" s="98" t="s">
        <v>4944</v>
      </c>
      <c r="N3022" s="98">
        <v>24.872</v>
      </c>
      <c r="O3022" s="98" t="s">
        <v>4944</v>
      </c>
      <c r="P3022" s="98">
        <v>20.344999999999999</v>
      </c>
      <c r="Q3022" s="98" t="s">
        <v>4944</v>
      </c>
      <c r="R3022" s="98">
        <v>22.015000000000001</v>
      </c>
      <c r="S3022" s="98" t="s">
        <v>4944</v>
      </c>
      <c r="T3022" s="98" t="s">
        <v>4944</v>
      </c>
      <c r="U3022" s="98" t="s">
        <v>4944</v>
      </c>
    </row>
    <row r="3023" spans="1:21" x14ac:dyDescent="0.25">
      <c r="A3023" s="57" t="s">
        <v>4640</v>
      </c>
      <c r="B3023" s="57" t="s">
        <v>2283</v>
      </c>
      <c r="C3023" s="57" t="s">
        <v>4729</v>
      </c>
      <c r="D3023" s="91">
        <v>18</v>
      </c>
      <c r="E3023" s="57" t="s">
        <v>9343</v>
      </c>
      <c r="F3023" s="29">
        <f t="shared" si="151"/>
        <v>0</v>
      </c>
      <c r="G3023" s="23">
        <f t="shared" si="152"/>
        <v>0</v>
      </c>
      <c r="H3023" s="30"/>
      <c r="I3023" s="29"/>
      <c r="J3023" s="23">
        <f t="shared" si="153"/>
        <v>0.19120000000000001</v>
      </c>
      <c r="K3023" s="30"/>
      <c r="L3023" s="29"/>
      <c r="M3023" s="98">
        <v>0</v>
      </c>
      <c r="N3023" s="98">
        <v>0</v>
      </c>
      <c r="O3023" s="98" t="s">
        <v>4944</v>
      </c>
      <c r="P3023" s="98" t="s">
        <v>4944</v>
      </c>
      <c r="Q3023" s="98">
        <v>0.79300000000000004</v>
      </c>
      <c r="R3023" s="98">
        <v>0.16300000000000001</v>
      </c>
      <c r="S3023" s="98">
        <v>0</v>
      </c>
      <c r="T3023" s="98">
        <v>0</v>
      </c>
      <c r="U3023" s="98">
        <v>0</v>
      </c>
    </row>
    <row r="3024" spans="1:21" x14ac:dyDescent="0.25">
      <c r="A3024" s="57" t="s">
        <v>4640</v>
      </c>
      <c r="B3024" s="57" t="s">
        <v>1272</v>
      </c>
      <c r="C3024" s="57" t="s">
        <v>4730</v>
      </c>
      <c r="D3024" s="91">
        <v>18</v>
      </c>
      <c r="E3024" s="57" t="s">
        <v>9347</v>
      </c>
      <c r="F3024" s="29">
        <f t="shared" si="151"/>
        <v>0</v>
      </c>
      <c r="G3024" s="23">
        <f t="shared" si="152"/>
        <v>0</v>
      </c>
      <c r="H3024" s="30"/>
      <c r="I3024" s="29"/>
      <c r="J3024" s="23">
        <f t="shared" si="153"/>
        <v>0</v>
      </c>
      <c r="K3024" s="30"/>
      <c r="L3024" s="29"/>
      <c r="M3024" s="98" t="s">
        <v>4944</v>
      </c>
      <c r="N3024" s="98">
        <v>0</v>
      </c>
      <c r="O3024" s="98" t="s">
        <v>4944</v>
      </c>
      <c r="P3024" s="98" t="s">
        <v>4944</v>
      </c>
      <c r="Q3024" s="98" t="s">
        <v>4944</v>
      </c>
      <c r="R3024" s="98" t="s">
        <v>4944</v>
      </c>
      <c r="S3024" s="98" t="s">
        <v>4944</v>
      </c>
      <c r="T3024" s="98" t="s">
        <v>4944</v>
      </c>
      <c r="U3024" s="98" t="s">
        <v>4944</v>
      </c>
    </row>
    <row r="3025" spans="1:21" x14ac:dyDescent="0.25">
      <c r="A3025" s="57" t="s">
        <v>4640</v>
      </c>
      <c r="B3025" s="57" t="s">
        <v>1956</v>
      </c>
      <c r="C3025" s="57" t="s">
        <v>4730</v>
      </c>
      <c r="D3025" s="91">
        <v>18</v>
      </c>
      <c r="E3025" s="57" t="s">
        <v>9349</v>
      </c>
      <c r="F3025" s="29">
        <f t="shared" si="151"/>
        <v>0</v>
      </c>
      <c r="G3025" s="23">
        <f t="shared" si="152"/>
        <v>0</v>
      </c>
      <c r="H3025" s="30"/>
      <c r="I3025" s="29"/>
      <c r="J3025" s="23">
        <f t="shared" si="153"/>
        <v>0.12959999999999999</v>
      </c>
      <c r="K3025" s="30"/>
      <c r="L3025" s="29"/>
      <c r="M3025" s="98" t="s">
        <v>4944</v>
      </c>
      <c r="N3025" s="98" t="s">
        <v>4944</v>
      </c>
      <c r="O3025" s="98" t="s">
        <v>4944</v>
      </c>
      <c r="P3025" s="98" t="s">
        <v>4944</v>
      </c>
      <c r="Q3025" s="98" t="s">
        <v>4944</v>
      </c>
      <c r="R3025" s="98">
        <v>0.64800000000000002</v>
      </c>
      <c r="S3025" s="98" t="s">
        <v>4944</v>
      </c>
      <c r="T3025" s="98" t="s">
        <v>4944</v>
      </c>
      <c r="U3025" s="98" t="s">
        <v>4944</v>
      </c>
    </row>
    <row r="3026" spans="1:21" x14ac:dyDescent="0.25">
      <c r="A3026" s="57" t="s">
        <v>4640</v>
      </c>
      <c r="B3026" s="57" t="s">
        <v>2726</v>
      </c>
      <c r="C3026" s="57" t="s">
        <v>4730</v>
      </c>
      <c r="D3026" s="91">
        <v>18</v>
      </c>
      <c r="E3026" s="57" t="s">
        <v>9350</v>
      </c>
      <c r="F3026" s="29">
        <f t="shared" si="151"/>
        <v>0</v>
      </c>
      <c r="G3026" s="23">
        <f t="shared" si="152"/>
        <v>0</v>
      </c>
      <c r="H3026" s="30"/>
      <c r="I3026" s="29"/>
      <c r="J3026" s="23">
        <f t="shared" si="153"/>
        <v>0</v>
      </c>
      <c r="K3026" s="30"/>
      <c r="L3026" s="29"/>
      <c r="M3026" s="98" t="s">
        <v>4944</v>
      </c>
      <c r="N3026" s="98">
        <v>0</v>
      </c>
      <c r="O3026" s="98" t="s">
        <v>4944</v>
      </c>
      <c r="P3026" s="98" t="s">
        <v>4944</v>
      </c>
      <c r="Q3026" s="98" t="s">
        <v>4944</v>
      </c>
      <c r="R3026" s="98" t="s">
        <v>4944</v>
      </c>
      <c r="S3026" s="98" t="s">
        <v>4944</v>
      </c>
      <c r="T3026" s="98" t="s">
        <v>4944</v>
      </c>
      <c r="U3026" s="98" t="s">
        <v>4944</v>
      </c>
    </row>
    <row r="3027" spans="1:21" x14ac:dyDescent="0.25">
      <c r="A3027" s="57" t="s">
        <v>4640</v>
      </c>
      <c r="B3027" s="57" t="s">
        <v>2486</v>
      </c>
      <c r="C3027" s="57" t="s">
        <v>4730</v>
      </c>
      <c r="D3027" s="91">
        <v>18</v>
      </c>
      <c r="E3027" s="57" t="s">
        <v>9351</v>
      </c>
      <c r="F3027" s="29">
        <f t="shared" si="151"/>
        <v>0</v>
      </c>
      <c r="G3027" s="23">
        <f t="shared" si="152"/>
        <v>0</v>
      </c>
      <c r="H3027" s="30"/>
      <c r="I3027" s="29"/>
      <c r="J3027" s="23">
        <f t="shared" si="153"/>
        <v>0</v>
      </c>
      <c r="K3027" s="30"/>
      <c r="L3027" s="29"/>
      <c r="M3027" s="98">
        <v>0</v>
      </c>
      <c r="N3027" s="98">
        <v>0</v>
      </c>
      <c r="O3027" s="98">
        <v>0</v>
      </c>
      <c r="P3027" s="98" t="s">
        <v>4944</v>
      </c>
      <c r="Q3027" s="98" t="s">
        <v>4944</v>
      </c>
      <c r="R3027" s="98" t="s">
        <v>4944</v>
      </c>
      <c r="S3027" s="98" t="s">
        <v>4944</v>
      </c>
      <c r="T3027" s="98" t="s">
        <v>4944</v>
      </c>
      <c r="U3027" s="98" t="s">
        <v>4944</v>
      </c>
    </row>
    <row r="3028" spans="1:21" x14ac:dyDescent="0.25">
      <c r="A3028" s="57" t="s">
        <v>4640</v>
      </c>
      <c r="B3028" s="57" t="s">
        <v>3758</v>
      </c>
      <c r="C3028" s="57" t="s">
        <v>4730</v>
      </c>
      <c r="D3028" s="91">
        <v>18</v>
      </c>
      <c r="E3028" s="57" t="s">
        <v>9363</v>
      </c>
      <c r="F3028" s="29">
        <f t="shared" si="151"/>
        <v>0</v>
      </c>
      <c r="G3028" s="23">
        <f t="shared" si="152"/>
        <v>0</v>
      </c>
      <c r="H3028" s="30"/>
      <c r="I3028" s="29"/>
      <c r="J3028" s="23">
        <f t="shared" si="153"/>
        <v>0.4798</v>
      </c>
      <c r="K3028" s="30"/>
      <c r="L3028" s="29"/>
      <c r="M3028" s="98">
        <v>0</v>
      </c>
      <c r="N3028" s="98" t="s">
        <v>4944</v>
      </c>
      <c r="O3028" s="98" t="s">
        <v>4944</v>
      </c>
      <c r="P3028" s="98" t="s">
        <v>4944</v>
      </c>
      <c r="Q3028" s="98">
        <v>2.399</v>
      </c>
      <c r="R3028" s="98" t="s">
        <v>4944</v>
      </c>
      <c r="S3028" s="98" t="s">
        <v>4944</v>
      </c>
      <c r="T3028" s="98" t="s">
        <v>4944</v>
      </c>
      <c r="U3028" s="98" t="s">
        <v>4944</v>
      </c>
    </row>
    <row r="3029" spans="1:21" x14ac:dyDescent="0.25">
      <c r="A3029" s="57" t="s">
        <v>4640</v>
      </c>
      <c r="B3029" s="57" t="s">
        <v>3790</v>
      </c>
      <c r="C3029" s="57" t="s">
        <v>4730</v>
      </c>
      <c r="D3029" s="91">
        <v>18</v>
      </c>
      <c r="E3029" s="57" t="s">
        <v>9364</v>
      </c>
      <c r="F3029" s="29">
        <f t="shared" si="151"/>
        <v>0</v>
      </c>
      <c r="G3029" s="23">
        <f t="shared" si="152"/>
        <v>0</v>
      </c>
      <c r="H3029" s="30"/>
      <c r="I3029" s="29"/>
      <c r="J3029" s="23">
        <f t="shared" si="153"/>
        <v>6.6E-3</v>
      </c>
      <c r="K3029" s="30"/>
      <c r="L3029" s="29"/>
      <c r="M3029" s="98" t="s">
        <v>4944</v>
      </c>
      <c r="N3029" s="98" t="s">
        <v>4944</v>
      </c>
      <c r="O3029" s="98" t="s">
        <v>4944</v>
      </c>
      <c r="P3029" s="98" t="s">
        <v>4944</v>
      </c>
      <c r="Q3029" s="98">
        <v>3.3000000000000002E-2</v>
      </c>
      <c r="R3029" s="98" t="s">
        <v>4944</v>
      </c>
      <c r="S3029" s="98" t="s">
        <v>4944</v>
      </c>
      <c r="T3029" s="98" t="s">
        <v>4944</v>
      </c>
      <c r="U3029" s="98" t="s">
        <v>4944</v>
      </c>
    </row>
    <row r="3030" spans="1:21" x14ac:dyDescent="0.25">
      <c r="A3030" s="57" t="s">
        <v>4640</v>
      </c>
      <c r="B3030" s="57" t="s">
        <v>3459</v>
      </c>
      <c r="C3030" s="57" t="s">
        <v>4730</v>
      </c>
      <c r="D3030" s="91">
        <v>18</v>
      </c>
      <c r="E3030" s="57" t="s">
        <v>9365</v>
      </c>
      <c r="F3030" s="29">
        <f t="shared" si="151"/>
        <v>0</v>
      </c>
      <c r="G3030" s="23">
        <f t="shared" si="152"/>
        <v>0</v>
      </c>
      <c r="H3030" s="30"/>
      <c r="I3030" s="29"/>
      <c r="J3030" s="23">
        <f t="shared" si="153"/>
        <v>8.0000000000000002E-3</v>
      </c>
      <c r="K3030" s="30"/>
      <c r="L3030" s="29"/>
      <c r="M3030" s="98" t="s">
        <v>4944</v>
      </c>
      <c r="N3030" s="98" t="s">
        <v>4944</v>
      </c>
      <c r="O3030" s="98" t="s">
        <v>4944</v>
      </c>
      <c r="P3030" s="98" t="s">
        <v>4944</v>
      </c>
      <c r="Q3030" s="98" t="s">
        <v>4944</v>
      </c>
      <c r="R3030" s="98">
        <v>0.04</v>
      </c>
      <c r="S3030" s="98" t="s">
        <v>4944</v>
      </c>
      <c r="T3030" s="98" t="s">
        <v>4944</v>
      </c>
      <c r="U3030" s="98" t="s">
        <v>4944</v>
      </c>
    </row>
    <row r="3031" spans="1:21" x14ac:dyDescent="0.25">
      <c r="A3031" s="57" t="s">
        <v>4640</v>
      </c>
      <c r="B3031" s="57" t="s">
        <v>3128</v>
      </c>
      <c r="C3031" s="57" t="s">
        <v>4730</v>
      </c>
      <c r="D3031" s="91">
        <v>18</v>
      </c>
      <c r="E3031" s="57" t="s">
        <v>9369</v>
      </c>
      <c r="F3031" s="29">
        <f t="shared" si="151"/>
        <v>0</v>
      </c>
      <c r="G3031" s="23">
        <f t="shared" si="152"/>
        <v>2.6259999999999999</v>
      </c>
      <c r="H3031" s="30"/>
      <c r="I3031" s="29"/>
      <c r="J3031" s="23">
        <f t="shared" si="153"/>
        <v>0.1464</v>
      </c>
      <c r="K3031" s="30"/>
      <c r="L3031" s="29"/>
      <c r="M3031" s="98">
        <v>4.2149999999999999</v>
      </c>
      <c r="N3031" s="98">
        <v>0.48299999999999998</v>
      </c>
      <c r="O3031" s="98" t="s">
        <v>4944</v>
      </c>
      <c r="P3031" s="98">
        <v>5.806</v>
      </c>
      <c r="Q3031" s="98">
        <v>0.73199999999999998</v>
      </c>
      <c r="R3031" s="98">
        <v>0</v>
      </c>
      <c r="S3031" s="98" t="s">
        <v>4944</v>
      </c>
      <c r="T3031" s="98" t="s">
        <v>4944</v>
      </c>
      <c r="U3031" s="98">
        <v>0</v>
      </c>
    </row>
    <row r="3032" spans="1:21" x14ac:dyDescent="0.25">
      <c r="A3032" s="57" t="s">
        <v>4640</v>
      </c>
      <c r="B3032" s="57" t="s">
        <v>2619</v>
      </c>
      <c r="C3032" s="57" t="s">
        <v>4730</v>
      </c>
      <c r="D3032" s="91">
        <v>18</v>
      </c>
      <c r="E3032" s="57" t="s">
        <v>9371</v>
      </c>
      <c r="F3032" s="29">
        <f t="shared" si="151"/>
        <v>0</v>
      </c>
      <c r="G3032" s="23">
        <f t="shared" si="152"/>
        <v>0</v>
      </c>
      <c r="H3032" s="30"/>
      <c r="I3032" s="29"/>
      <c r="J3032" s="23">
        <f t="shared" si="153"/>
        <v>0.60739999999999994</v>
      </c>
      <c r="K3032" s="30"/>
      <c r="L3032" s="29"/>
      <c r="M3032" s="98" t="s">
        <v>4944</v>
      </c>
      <c r="N3032" s="98" t="s">
        <v>4944</v>
      </c>
      <c r="O3032" s="98" t="s">
        <v>4944</v>
      </c>
      <c r="P3032" s="98" t="s">
        <v>4944</v>
      </c>
      <c r="Q3032" s="98" t="s">
        <v>4944</v>
      </c>
      <c r="R3032" s="98">
        <v>3.0369999999999999</v>
      </c>
      <c r="S3032" s="98" t="s">
        <v>4944</v>
      </c>
      <c r="T3032" s="98" t="s">
        <v>4944</v>
      </c>
      <c r="U3032" s="98" t="s">
        <v>4944</v>
      </c>
    </row>
    <row r="3033" spans="1:21" x14ac:dyDescent="0.25">
      <c r="A3033" s="57" t="s">
        <v>4640</v>
      </c>
      <c r="B3033" s="57" t="s">
        <v>3063</v>
      </c>
      <c r="C3033" s="57" t="s">
        <v>4730</v>
      </c>
      <c r="D3033" s="91">
        <v>18</v>
      </c>
      <c r="E3033" s="57" t="s">
        <v>9372</v>
      </c>
      <c r="F3033" s="29">
        <f t="shared" si="151"/>
        <v>0</v>
      </c>
      <c r="G3033" s="23">
        <f t="shared" si="152"/>
        <v>0.83525000000000005</v>
      </c>
      <c r="H3033" s="30"/>
      <c r="I3033" s="29"/>
      <c r="J3033" s="23">
        <f t="shared" si="153"/>
        <v>0</v>
      </c>
      <c r="K3033" s="30"/>
      <c r="L3033" s="29"/>
      <c r="M3033" s="98" t="s">
        <v>4944</v>
      </c>
      <c r="N3033" s="98" t="s">
        <v>4944</v>
      </c>
      <c r="O3033" s="98">
        <v>3.3410000000000002</v>
      </c>
      <c r="P3033" s="98" t="s">
        <v>4944</v>
      </c>
      <c r="Q3033" s="98" t="s">
        <v>4944</v>
      </c>
      <c r="R3033" s="98" t="s">
        <v>4944</v>
      </c>
      <c r="S3033" s="98" t="s">
        <v>4944</v>
      </c>
      <c r="T3033" s="98" t="s">
        <v>4944</v>
      </c>
      <c r="U3033" s="98" t="s">
        <v>4944</v>
      </c>
    </row>
    <row r="3034" spans="1:21" x14ac:dyDescent="0.25">
      <c r="A3034" s="57" t="s">
        <v>4640</v>
      </c>
      <c r="B3034" s="57" t="s">
        <v>4181</v>
      </c>
      <c r="C3034" s="57" t="s">
        <v>4730</v>
      </c>
      <c r="D3034" s="91">
        <v>18</v>
      </c>
      <c r="E3034" s="57" t="s">
        <v>9376</v>
      </c>
      <c r="F3034" s="29">
        <f t="shared" si="151"/>
        <v>0</v>
      </c>
      <c r="G3034" s="23">
        <f t="shared" si="152"/>
        <v>0.48725000000000002</v>
      </c>
      <c r="H3034" s="30"/>
      <c r="I3034" s="29"/>
      <c r="J3034" s="23">
        <f t="shared" si="153"/>
        <v>0</v>
      </c>
      <c r="K3034" s="30"/>
      <c r="L3034" s="29"/>
      <c r="M3034" s="98" t="s">
        <v>4944</v>
      </c>
      <c r="N3034" s="98" t="s">
        <v>4944</v>
      </c>
      <c r="O3034" s="98">
        <v>1.9490000000000001</v>
      </c>
      <c r="P3034" s="98" t="s">
        <v>4944</v>
      </c>
      <c r="Q3034" s="98" t="s">
        <v>4944</v>
      </c>
      <c r="R3034" s="98" t="s">
        <v>4944</v>
      </c>
      <c r="S3034" s="98" t="s">
        <v>4944</v>
      </c>
      <c r="T3034" s="98" t="s">
        <v>4944</v>
      </c>
      <c r="U3034" s="98" t="s">
        <v>4944</v>
      </c>
    </row>
    <row r="3035" spans="1:21" x14ac:dyDescent="0.25">
      <c r="A3035" s="57" t="s">
        <v>4640</v>
      </c>
      <c r="B3035" s="57" t="s">
        <v>3677</v>
      </c>
      <c r="C3035" s="57" t="s">
        <v>4730</v>
      </c>
      <c r="D3035" s="91">
        <v>18</v>
      </c>
      <c r="E3035" s="57" t="s">
        <v>9378</v>
      </c>
      <c r="F3035" s="29">
        <f t="shared" si="151"/>
        <v>0</v>
      </c>
      <c r="G3035" s="23">
        <f t="shared" si="152"/>
        <v>0</v>
      </c>
      <c r="H3035" s="30"/>
      <c r="I3035" s="29"/>
      <c r="J3035" s="23">
        <f t="shared" si="153"/>
        <v>3.9800000000000002E-2</v>
      </c>
      <c r="K3035" s="30"/>
      <c r="L3035" s="29"/>
      <c r="M3035" s="98" t="s">
        <v>4944</v>
      </c>
      <c r="N3035" s="98" t="s">
        <v>4944</v>
      </c>
      <c r="O3035" s="98" t="s">
        <v>4944</v>
      </c>
      <c r="P3035" s="98" t="s">
        <v>4944</v>
      </c>
      <c r="Q3035" s="98" t="s">
        <v>4944</v>
      </c>
      <c r="R3035" s="98">
        <v>0.19900000000000001</v>
      </c>
      <c r="S3035" s="98" t="s">
        <v>4944</v>
      </c>
      <c r="T3035" s="98" t="s">
        <v>4944</v>
      </c>
      <c r="U3035" s="98" t="s">
        <v>4944</v>
      </c>
    </row>
    <row r="3036" spans="1:21" x14ac:dyDescent="0.25">
      <c r="A3036" s="57" t="s">
        <v>4640</v>
      </c>
      <c r="B3036" s="57" t="s">
        <v>3980</v>
      </c>
      <c r="C3036" s="57" t="s">
        <v>4730</v>
      </c>
      <c r="D3036" s="91">
        <v>18</v>
      </c>
      <c r="E3036" s="57" t="s">
        <v>9380</v>
      </c>
      <c r="F3036" s="29">
        <f t="shared" si="151"/>
        <v>0</v>
      </c>
      <c r="G3036" s="23">
        <f t="shared" si="152"/>
        <v>0</v>
      </c>
      <c r="H3036" s="30"/>
      <c r="I3036" s="29"/>
      <c r="J3036" s="23">
        <f t="shared" si="153"/>
        <v>0.1014</v>
      </c>
      <c r="K3036" s="30"/>
      <c r="L3036" s="29"/>
      <c r="M3036" s="98" t="s">
        <v>4944</v>
      </c>
      <c r="N3036" s="98" t="s">
        <v>4944</v>
      </c>
      <c r="O3036" s="98" t="s">
        <v>4944</v>
      </c>
      <c r="P3036" s="98" t="s">
        <v>4944</v>
      </c>
      <c r="Q3036" s="98">
        <v>0.50700000000000001</v>
      </c>
      <c r="R3036" s="98" t="s">
        <v>4944</v>
      </c>
      <c r="S3036" s="98" t="s">
        <v>4944</v>
      </c>
      <c r="T3036" s="98" t="s">
        <v>4944</v>
      </c>
      <c r="U3036" s="98" t="s">
        <v>4944</v>
      </c>
    </row>
    <row r="3037" spans="1:21" x14ac:dyDescent="0.25">
      <c r="A3037" s="57" t="s">
        <v>4640</v>
      </c>
      <c r="B3037" s="57" t="s">
        <v>4084</v>
      </c>
      <c r="C3037" s="57" t="s">
        <v>4730</v>
      </c>
      <c r="D3037" s="91">
        <v>18</v>
      </c>
      <c r="E3037" s="57" t="s">
        <v>9381</v>
      </c>
      <c r="F3037" s="29">
        <f t="shared" si="151"/>
        <v>0</v>
      </c>
      <c r="G3037" s="23">
        <f t="shared" si="152"/>
        <v>1.9982500000000001</v>
      </c>
      <c r="H3037" s="30"/>
      <c r="I3037" s="29"/>
      <c r="J3037" s="23">
        <f t="shared" si="153"/>
        <v>0</v>
      </c>
      <c r="K3037" s="30"/>
      <c r="L3037" s="29"/>
      <c r="M3037" s="98" t="s">
        <v>4944</v>
      </c>
      <c r="N3037" s="98">
        <v>7.9930000000000003</v>
      </c>
      <c r="O3037" s="98" t="s">
        <v>4944</v>
      </c>
      <c r="P3037" s="98" t="s">
        <v>4944</v>
      </c>
      <c r="Q3037" s="98" t="s">
        <v>4944</v>
      </c>
      <c r="R3037" s="98" t="s">
        <v>4944</v>
      </c>
      <c r="S3037" s="98" t="s">
        <v>4944</v>
      </c>
      <c r="T3037" s="98" t="s">
        <v>4944</v>
      </c>
      <c r="U3037" s="98" t="s">
        <v>4944</v>
      </c>
    </row>
    <row r="3038" spans="1:21" x14ac:dyDescent="0.25">
      <c r="A3038" s="57" t="s">
        <v>4640</v>
      </c>
      <c r="B3038" s="57" t="s">
        <v>3579</v>
      </c>
      <c r="C3038" s="57" t="s">
        <v>4730</v>
      </c>
      <c r="D3038" s="91">
        <v>18</v>
      </c>
      <c r="E3038" s="57" t="s">
        <v>9385</v>
      </c>
      <c r="F3038" s="29">
        <f t="shared" si="151"/>
        <v>0</v>
      </c>
      <c r="G3038" s="23">
        <f t="shared" si="152"/>
        <v>0</v>
      </c>
      <c r="H3038" s="30"/>
      <c r="I3038" s="29"/>
      <c r="J3038" s="23">
        <f t="shared" si="153"/>
        <v>0</v>
      </c>
      <c r="K3038" s="30"/>
      <c r="L3038" s="29"/>
      <c r="M3038" s="98">
        <v>0</v>
      </c>
      <c r="N3038" s="98">
        <v>0</v>
      </c>
      <c r="O3038" s="98">
        <v>0</v>
      </c>
      <c r="P3038" s="98" t="s">
        <v>4944</v>
      </c>
      <c r="Q3038" s="98" t="s">
        <v>4944</v>
      </c>
      <c r="R3038" s="98" t="s">
        <v>4944</v>
      </c>
      <c r="S3038" s="98" t="s">
        <v>4944</v>
      </c>
      <c r="T3038" s="98" t="s">
        <v>4944</v>
      </c>
      <c r="U3038" s="98" t="s">
        <v>4944</v>
      </c>
    </row>
    <row r="3039" spans="1:21" x14ac:dyDescent="0.25">
      <c r="A3039" s="57" t="s">
        <v>4640</v>
      </c>
      <c r="B3039" s="57" t="s">
        <v>3983</v>
      </c>
      <c r="C3039" s="57" t="s">
        <v>4730</v>
      </c>
      <c r="D3039" s="91">
        <v>18</v>
      </c>
      <c r="E3039" s="57" t="s">
        <v>9388</v>
      </c>
      <c r="F3039" s="29">
        <f t="shared" si="151"/>
        <v>0</v>
      </c>
      <c r="G3039" s="23">
        <f t="shared" si="152"/>
        <v>0</v>
      </c>
      <c r="H3039" s="30"/>
      <c r="I3039" s="29"/>
      <c r="J3039" s="23">
        <f t="shared" si="153"/>
        <v>9.7799999999999998E-2</v>
      </c>
      <c r="K3039" s="30"/>
      <c r="L3039" s="29"/>
      <c r="M3039" s="98" t="s">
        <v>4944</v>
      </c>
      <c r="N3039" s="98" t="s">
        <v>4944</v>
      </c>
      <c r="O3039" s="98" t="s">
        <v>4944</v>
      </c>
      <c r="P3039" s="98" t="s">
        <v>4944</v>
      </c>
      <c r="Q3039" s="98">
        <v>0.48899999999999999</v>
      </c>
      <c r="R3039" s="98" t="s">
        <v>4944</v>
      </c>
      <c r="S3039" s="98" t="s">
        <v>4944</v>
      </c>
      <c r="T3039" s="98" t="s">
        <v>4944</v>
      </c>
      <c r="U3039" s="98" t="s">
        <v>4944</v>
      </c>
    </row>
    <row r="3040" spans="1:21" x14ac:dyDescent="0.25">
      <c r="A3040" s="57" t="s">
        <v>4640</v>
      </c>
      <c r="B3040" s="57" t="s">
        <v>3476</v>
      </c>
      <c r="C3040" s="57" t="s">
        <v>4730</v>
      </c>
      <c r="D3040" s="91">
        <v>18</v>
      </c>
      <c r="E3040" s="57" t="s">
        <v>9389</v>
      </c>
      <c r="F3040" s="29">
        <f t="shared" ref="F3040:F3078" si="154">SUM(S3040:U3040)/3</f>
        <v>0</v>
      </c>
      <c r="G3040" s="23">
        <f t="shared" ref="G3040:G3078" si="155">SUM(M3040:P3040)/4</f>
        <v>7.1249999999999994E-2</v>
      </c>
      <c r="H3040" s="30"/>
      <c r="I3040" s="29"/>
      <c r="J3040" s="23">
        <f t="shared" ref="J3040:J3078" si="156">SUM(Q3040:U3040)/5</f>
        <v>0</v>
      </c>
      <c r="K3040" s="30"/>
      <c r="L3040" s="29"/>
      <c r="M3040" s="98" t="s">
        <v>4944</v>
      </c>
      <c r="N3040" s="98" t="s">
        <v>4944</v>
      </c>
      <c r="O3040" s="98">
        <v>0.28499999999999998</v>
      </c>
      <c r="P3040" s="98" t="s">
        <v>4944</v>
      </c>
      <c r="Q3040" s="98" t="s">
        <v>4944</v>
      </c>
      <c r="R3040" s="98" t="s">
        <v>4944</v>
      </c>
      <c r="S3040" s="98" t="s">
        <v>4944</v>
      </c>
      <c r="T3040" s="98" t="s">
        <v>4944</v>
      </c>
      <c r="U3040" s="98" t="s">
        <v>4944</v>
      </c>
    </row>
    <row r="3041" spans="1:21" x14ac:dyDescent="0.25">
      <c r="A3041" s="57" t="s">
        <v>4640</v>
      </c>
      <c r="B3041" s="57" t="s">
        <v>4400</v>
      </c>
      <c r="C3041" s="57" t="s">
        <v>4731</v>
      </c>
      <c r="D3041" s="91">
        <v>18</v>
      </c>
      <c r="E3041" s="57" t="s">
        <v>9395</v>
      </c>
      <c r="F3041" s="29">
        <f t="shared" si="154"/>
        <v>0</v>
      </c>
      <c r="G3041" s="23">
        <f t="shared" si="155"/>
        <v>2.5000000000000001E-3</v>
      </c>
      <c r="H3041" s="30"/>
      <c r="I3041" s="29"/>
      <c r="J3041" s="23">
        <f t="shared" si="156"/>
        <v>0</v>
      </c>
      <c r="K3041" s="30"/>
      <c r="L3041" s="29"/>
      <c r="M3041" s="98">
        <v>0.01</v>
      </c>
      <c r="N3041" s="98" t="s">
        <v>4944</v>
      </c>
      <c r="O3041" s="98" t="s">
        <v>4944</v>
      </c>
      <c r="P3041" s="98" t="s">
        <v>4944</v>
      </c>
      <c r="Q3041" s="98" t="s">
        <v>4944</v>
      </c>
      <c r="R3041" s="98" t="s">
        <v>4944</v>
      </c>
      <c r="S3041" s="98" t="s">
        <v>4944</v>
      </c>
      <c r="T3041" s="98" t="s">
        <v>4944</v>
      </c>
      <c r="U3041" s="98" t="s">
        <v>4944</v>
      </c>
    </row>
    <row r="3042" spans="1:21" x14ac:dyDescent="0.25">
      <c r="A3042" s="57" t="s">
        <v>4640</v>
      </c>
      <c r="B3042" s="57" t="s">
        <v>9600</v>
      </c>
      <c r="C3042" s="57" t="s">
        <v>4731</v>
      </c>
      <c r="D3042" s="91">
        <v>18</v>
      </c>
      <c r="E3042" s="57" t="s">
        <v>9601</v>
      </c>
      <c r="F3042" s="29">
        <f t="shared" si="154"/>
        <v>0</v>
      </c>
      <c r="G3042" s="23">
        <f t="shared" si="155"/>
        <v>2.7499999999999998E-3</v>
      </c>
      <c r="H3042" s="30"/>
      <c r="I3042" s="29"/>
      <c r="J3042" s="23">
        <f t="shared" si="156"/>
        <v>0</v>
      </c>
      <c r="K3042" s="30"/>
      <c r="L3042" s="29"/>
      <c r="M3042" s="98" t="s">
        <v>4944</v>
      </c>
      <c r="N3042" s="98" t="s">
        <v>4944</v>
      </c>
      <c r="O3042" s="98">
        <v>1.0999999999999999E-2</v>
      </c>
      <c r="P3042" s="98" t="s">
        <v>4944</v>
      </c>
      <c r="Q3042" s="98" t="s">
        <v>4944</v>
      </c>
      <c r="R3042" s="98" t="s">
        <v>4944</v>
      </c>
      <c r="S3042" s="98" t="s">
        <v>4944</v>
      </c>
      <c r="T3042" s="98" t="s">
        <v>4944</v>
      </c>
      <c r="U3042" s="98" t="s">
        <v>4944</v>
      </c>
    </row>
    <row r="3043" spans="1:21" x14ac:dyDescent="0.25">
      <c r="A3043" s="57" t="s">
        <v>4640</v>
      </c>
      <c r="B3043" s="57" t="s">
        <v>3710</v>
      </c>
      <c r="C3043" s="57" t="s">
        <v>4731</v>
      </c>
      <c r="D3043" s="91">
        <v>18</v>
      </c>
      <c r="E3043" s="57" t="s">
        <v>9396</v>
      </c>
      <c r="F3043" s="29">
        <f t="shared" si="154"/>
        <v>0</v>
      </c>
      <c r="G3043" s="23">
        <f t="shared" si="155"/>
        <v>0</v>
      </c>
      <c r="H3043" s="30"/>
      <c r="I3043" s="29"/>
      <c r="J3043" s="23">
        <f t="shared" si="156"/>
        <v>0.02</v>
      </c>
      <c r="K3043" s="30"/>
      <c r="L3043" s="29"/>
      <c r="M3043" s="98" t="s">
        <v>4944</v>
      </c>
      <c r="N3043" s="98" t="s">
        <v>4944</v>
      </c>
      <c r="O3043" s="98" t="s">
        <v>4944</v>
      </c>
      <c r="P3043" s="98" t="s">
        <v>4944</v>
      </c>
      <c r="Q3043" s="98" t="s">
        <v>4944</v>
      </c>
      <c r="R3043" s="98">
        <v>0.1</v>
      </c>
      <c r="S3043" s="98" t="s">
        <v>4944</v>
      </c>
      <c r="T3043" s="98" t="s">
        <v>4944</v>
      </c>
      <c r="U3043" s="98" t="s">
        <v>4944</v>
      </c>
    </row>
    <row r="3044" spans="1:21" x14ac:dyDescent="0.25">
      <c r="A3044" s="57" t="s">
        <v>4640</v>
      </c>
      <c r="B3044" s="57" t="s">
        <v>3343</v>
      </c>
      <c r="C3044" s="57" t="s">
        <v>4731</v>
      </c>
      <c r="D3044" s="91">
        <v>18</v>
      </c>
      <c r="E3044" s="57" t="s">
        <v>9397</v>
      </c>
      <c r="F3044" s="29">
        <f t="shared" si="154"/>
        <v>0</v>
      </c>
      <c r="G3044" s="23">
        <f t="shared" si="155"/>
        <v>3.2499999999999999E-3</v>
      </c>
      <c r="H3044" s="30"/>
      <c r="I3044" s="29"/>
      <c r="J3044" s="23">
        <f t="shared" si="156"/>
        <v>3.0000000000000001E-3</v>
      </c>
      <c r="K3044" s="30"/>
      <c r="L3044" s="29"/>
      <c r="M3044" s="98" t="s">
        <v>4944</v>
      </c>
      <c r="N3044" s="98">
        <v>1.2999999999999999E-2</v>
      </c>
      <c r="O3044" s="98" t="s">
        <v>4944</v>
      </c>
      <c r="P3044" s="98" t="s">
        <v>4944</v>
      </c>
      <c r="Q3044" s="98" t="s">
        <v>4944</v>
      </c>
      <c r="R3044" s="98">
        <v>1.4999999999999999E-2</v>
      </c>
      <c r="S3044" s="98" t="s">
        <v>4944</v>
      </c>
      <c r="T3044" s="98" t="s">
        <v>4944</v>
      </c>
      <c r="U3044" s="98" t="s">
        <v>4944</v>
      </c>
    </row>
    <row r="3045" spans="1:21" x14ac:dyDescent="0.25">
      <c r="A3045" s="57" t="s">
        <v>4640</v>
      </c>
      <c r="B3045" s="57" t="s">
        <v>2326</v>
      </c>
      <c r="C3045" s="57" t="s">
        <v>4731</v>
      </c>
      <c r="D3045" s="91">
        <v>18</v>
      </c>
      <c r="E3045" s="57" t="s">
        <v>9400</v>
      </c>
      <c r="F3045" s="29">
        <f t="shared" si="154"/>
        <v>0</v>
      </c>
      <c r="G3045" s="23">
        <f t="shared" si="155"/>
        <v>7.0000000000000001E-3</v>
      </c>
      <c r="H3045" s="30"/>
      <c r="I3045" s="29"/>
      <c r="J3045" s="23">
        <f t="shared" si="156"/>
        <v>0</v>
      </c>
      <c r="K3045" s="30"/>
      <c r="L3045" s="29"/>
      <c r="M3045" s="98" t="s">
        <v>4944</v>
      </c>
      <c r="N3045" s="98" t="s">
        <v>4944</v>
      </c>
      <c r="O3045" s="98" t="s">
        <v>4944</v>
      </c>
      <c r="P3045" s="98">
        <v>2.8000000000000001E-2</v>
      </c>
      <c r="Q3045" s="98" t="s">
        <v>4944</v>
      </c>
      <c r="R3045" s="98" t="s">
        <v>4944</v>
      </c>
      <c r="S3045" s="98" t="s">
        <v>4944</v>
      </c>
      <c r="T3045" s="98" t="s">
        <v>4944</v>
      </c>
      <c r="U3045" s="98" t="s">
        <v>4944</v>
      </c>
    </row>
    <row r="3046" spans="1:21" x14ac:dyDescent="0.25">
      <c r="A3046" s="57" t="s">
        <v>4640</v>
      </c>
      <c r="B3046" s="57" t="s">
        <v>2705</v>
      </c>
      <c r="C3046" s="57" t="s">
        <v>4731</v>
      </c>
      <c r="D3046" s="91">
        <v>18</v>
      </c>
      <c r="E3046" s="57" t="s">
        <v>9401</v>
      </c>
      <c r="F3046" s="29">
        <f t="shared" si="154"/>
        <v>0</v>
      </c>
      <c r="G3046" s="23">
        <f t="shared" si="155"/>
        <v>0</v>
      </c>
      <c r="H3046" s="30"/>
      <c r="I3046" s="29"/>
      <c r="J3046" s="23">
        <f t="shared" si="156"/>
        <v>0.02</v>
      </c>
      <c r="K3046" s="30"/>
      <c r="L3046" s="29"/>
      <c r="M3046" s="98" t="s">
        <v>4944</v>
      </c>
      <c r="N3046" s="98" t="s">
        <v>4944</v>
      </c>
      <c r="O3046" s="98" t="s">
        <v>4944</v>
      </c>
      <c r="P3046" s="98" t="s">
        <v>4944</v>
      </c>
      <c r="Q3046" s="98" t="s">
        <v>4944</v>
      </c>
      <c r="R3046" s="98">
        <v>0.1</v>
      </c>
      <c r="S3046" s="98" t="s">
        <v>4944</v>
      </c>
      <c r="T3046" s="98" t="s">
        <v>4944</v>
      </c>
      <c r="U3046" s="98" t="s">
        <v>4944</v>
      </c>
    </row>
    <row r="3047" spans="1:21" x14ac:dyDescent="0.25">
      <c r="A3047" s="57" t="s">
        <v>4640</v>
      </c>
      <c r="B3047" s="57" t="s">
        <v>3660</v>
      </c>
      <c r="C3047" s="57" t="s">
        <v>4731</v>
      </c>
      <c r="D3047" s="91">
        <v>18</v>
      </c>
      <c r="E3047" s="57" t="s">
        <v>9404</v>
      </c>
      <c r="F3047" s="29">
        <f t="shared" si="154"/>
        <v>0</v>
      </c>
      <c r="G3047" s="23">
        <f t="shared" si="155"/>
        <v>1.6245000000000001</v>
      </c>
      <c r="H3047" s="30"/>
      <c r="I3047" s="29"/>
      <c r="J3047" s="23">
        <f t="shared" si="156"/>
        <v>0</v>
      </c>
      <c r="K3047" s="30"/>
      <c r="L3047" s="29"/>
      <c r="M3047" s="98" t="s">
        <v>4944</v>
      </c>
      <c r="N3047" s="98" t="s">
        <v>4944</v>
      </c>
      <c r="O3047" s="98">
        <v>6.4980000000000002</v>
      </c>
      <c r="P3047" s="98" t="s">
        <v>4944</v>
      </c>
      <c r="Q3047" s="98" t="s">
        <v>4944</v>
      </c>
      <c r="R3047" s="98" t="s">
        <v>4944</v>
      </c>
      <c r="S3047" s="98" t="s">
        <v>4944</v>
      </c>
      <c r="T3047" s="98" t="s">
        <v>4944</v>
      </c>
      <c r="U3047" s="98" t="s">
        <v>4944</v>
      </c>
    </row>
    <row r="3048" spans="1:21" x14ac:dyDescent="0.25">
      <c r="A3048" s="57" t="s">
        <v>4640</v>
      </c>
      <c r="B3048" s="57" t="s">
        <v>1922</v>
      </c>
      <c r="C3048" s="57" t="s">
        <v>4732</v>
      </c>
      <c r="D3048" s="91">
        <v>20</v>
      </c>
      <c r="E3048" s="57" t="s">
        <v>9408</v>
      </c>
      <c r="F3048" s="29">
        <f t="shared" si="154"/>
        <v>0</v>
      </c>
      <c r="G3048" s="23">
        <f t="shared" si="155"/>
        <v>0</v>
      </c>
      <c r="H3048" s="30"/>
      <c r="I3048" s="29"/>
      <c r="J3048" s="23">
        <f t="shared" si="156"/>
        <v>0</v>
      </c>
      <c r="K3048" s="30"/>
      <c r="L3048" s="29"/>
      <c r="M3048" s="98" t="s">
        <v>4944</v>
      </c>
      <c r="N3048" s="98" t="s">
        <v>4944</v>
      </c>
      <c r="O3048" s="98" t="s">
        <v>4944</v>
      </c>
      <c r="P3048" s="98" t="s">
        <v>4944</v>
      </c>
      <c r="Q3048" s="98" t="s">
        <v>4944</v>
      </c>
      <c r="R3048" s="98" t="s">
        <v>4944</v>
      </c>
      <c r="S3048" s="98" t="s">
        <v>4944</v>
      </c>
      <c r="T3048" s="98" t="s">
        <v>4944</v>
      </c>
      <c r="U3048" s="98">
        <v>0</v>
      </c>
    </row>
    <row r="3049" spans="1:21" x14ac:dyDescent="0.25">
      <c r="A3049" s="57" t="s">
        <v>4640</v>
      </c>
      <c r="B3049" s="57" t="s">
        <v>4423</v>
      </c>
      <c r="C3049" s="57" t="s">
        <v>4732</v>
      </c>
      <c r="D3049" s="91">
        <v>20</v>
      </c>
      <c r="E3049" s="57" t="s">
        <v>9411</v>
      </c>
      <c r="F3049" s="29">
        <f t="shared" si="154"/>
        <v>0</v>
      </c>
      <c r="G3049" s="23">
        <f t="shared" si="155"/>
        <v>0</v>
      </c>
      <c r="H3049" s="30"/>
      <c r="I3049" s="29"/>
      <c r="J3049" s="23">
        <f t="shared" si="156"/>
        <v>0.63480000000000003</v>
      </c>
      <c r="K3049" s="30"/>
      <c r="L3049" s="29"/>
      <c r="M3049" s="98" t="s">
        <v>4944</v>
      </c>
      <c r="N3049" s="98" t="s">
        <v>4944</v>
      </c>
      <c r="O3049" s="98" t="s">
        <v>4944</v>
      </c>
      <c r="P3049" s="98" t="s">
        <v>4944</v>
      </c>
      <c r="Q3049" s="98">
        <v>1.0840000000000001</v>
      </c>
      <c r="R3049" s="98">
        <v>2.09</v>
      </c>
      <c r="S3049" s="98" t="s">
        <v>4944</v>
      </c>
      <c r="T3049" s="98" t="s">
        <v>4944</v>
      </c>
      <c r="U3049" s="98" t="s">
        <v>4944</v>
      </c>
    </row>
    <row r="3050" spans="1:21" x14ac:dyDescent="0.25">
      <c r="A3050" s="57" t="s">
        <v>4640</v>
      </c>
      <c r="B3050" s="57" t="s">
        <v>2832</v>
      </c>
      <c r="C3050" s="57" t="s">
        <v>4732</v>
      </c>
      <c r="D3050" s="91">
        <v>20</v>
      </c>
      <c r="E3050" s="57" t="s">
        <v>9436</v>
      </c>
      <c r="F3050" s="29">
        <f t="shared" si="154"/>
        <v>0</v>
      </c>
      <c r="G3050" s="23">
        <f t="shared" si="155"/>
        <v>0.16700000000000001</v>
      </c>
      <c r="H3050" s="30"/>
      <c r="I3050" s="29"/>
      <c r="J3050" s="23">
        <f t="shared" si="156"/>
        <v>0</v>
      </c>
      <c r="K3050" s="30"/>
      <c r="L3050" s="29"/>
      <c r="M3050" s="98" t="s">
        <v>4944</v>
      </c>
      <c r="N3050" s="98">
        <v>0.66800000000000004</v>
      </c>
      <c r="O3050" s="98" t="s">
        <v>4944</v>
      </c>
      <c r="P3050" s="98" t="s">
        <v>4944</v>
      </c>
      <c r="Q3050" s="98" t="s">
        <v>4944</v>
      </c>
      <c r="R3050" s="98" t="s">
        <v>4944</v>
      </c>
      <c r="S3050" s="98" t="s">
        <v>4944</v>
      </c>
      <c r="T3050" s="98" t="s">
        <v>4944</v>
      </c>
      <c r="U3050" s="98" t="s">
        <v>4944</v>
      </c>
    </row>
    <row r="3051" spans="1:21" x14ac:dyDescent="0.25">
      <c r="A3051" s="57" t="s">
        <v>4640</v>
      </c>
      <c r="B3051" s="57" t="s">
        <v>1570</v>
      </c>
      <c r="C3051" s="57" t="s">
        <v>4732</v>
      </c>
      <c r="D3051" s="91">
        <v>20</v>
      </c>
      <c r="E3051" s="57" t="s">
        <v>9438</v>
      </c>
      <c r="F3051" s="29">
        <f t="shared" si="154"/>
        <v>0</v>
      </c>
      <c r="G3051" s="23">
        <f t="shared" si="155"/>
        <v>0.74075000000000002</v>
      </c>
      <c r="H3051" s="30"/>
      <c r="I3051" s="29"/>
      <c r="J3051" s="23">
        <f t="shared" si="156"/>
        <v>0.1762</v>
      </c>
      <c r="K3051" s="30"/>
      <c r="L3051" s="29"/>
      <c r="M3051" s="98" t="s">
        <v>4944</v>
      </c>
      <c r="N3051" s="98" t="s">
        <v>4944</v>
      </c>
      <c r="O3051" s="98">
        <v>2.9630000000000001</v>
      </c>
      <c r="P3051" s="98" t="s">
        <v>4944</v>
      </c>
      <c r="Q3051" s="98">
        <v>0.88100000000000001</v>
      </c>
      <c r="R3051" s="98" t="s">
        <v>4944</v>
      </c>
      <c r="S3051" s="98" t="s">
        <v>4944</v>
      </c>
      <c r="T3051" s="98" t="s">
        <v>4944</v>
      </c>
      <c r="U3051" s="98" t="s">
        <v>4944</v>
      </c>
    </row>
    <row r="3052" spans="1:21" x14ac:dyDescent="0.25">
      <c r="A3052" s="57" t="s">
        <v>4640</v>
      </c>
      <c r="B3052" s="57" t="s">
        <v>2977</v>
      </c>
      <c r="C3052" s="57" t="s">
        <v>4732</v>
      </c>
      <c r="D3052" s="91">
        <v>20</v>
      </c>
      <c r="E3052" s="57" t="s">
        <v>9440</v>
      </c>
      <c r="F3052" s="29">
        <f t="shared" si="154"/>
        <v>0</v>
      </c>
      <c r="G3052" s="23">
        <f t="shared" si="155"/>
        <v>14.86375</v>
      </c>
      <c r="H3052" s="30"/>
      <c r="I3052" s="29"/>
      <c r="J3052" s="23">
        <f t="shared" si="156"/>
        <v>1.7864</v>
      </c>
      <c r="K3052" s="30"/>
      <c r="L3052" s="29"/>
      <c r="M3052" s="98">
        <v>12.811</v>
      </c>
      <c r="N3052" s="98">
        <v>10.576000000000001</v>
      </c>
      <c r="O3052" s="98">
        <v>34.668999999999997</v>
      </c>
      <c r="P3052" s="98">
        <v>1.399</v>
      </c>
      <c r="Q3052" s="98">
        <v>8.9090000000000007</v>
      </c>
      <c r="R3052" s="98">
        <v>2.3E-2</v>
      </c>
      <c r="S3052" s="98" t="s">
        <v>4944</v>
      </c>
      <c r="T3052" s="98">
        <v>0</v>
      </c>
      <c r="U3052" s="98">
        <v>0</v>
      </c>
    </row>
    <row r="3053" spans="1:21" x14ac:dyDescent="0.25">
      <c r="A3053" s="57" t="s">
        <v>4640</v>
      </c>
      <c r="B3053" s="57" t="s">
        <v>4468</v>
      </c>
      <c r="C3053" s="57" t="s">
        <v>4733</v>
      </c>
      <c r="D3053" s="91">
        <v>20</v>
      </c>
      <c r="E3053" s="57" t="s">
        <v>9444</v>
      </c>
      <c r="F3053" s="29">
        <f t="shared" si="154"/>
        <v>0</v>
      </c>
      <c r="G3053" s="23">
        <f t="shared" si="155"/>
        <v>0</v>
      </c>
      <c r="H3053" s="30"/>
      <c r="I3053" s="29"/>
      <c r="J3053" s="23">
        <f t="shared" si="156"/>
        <v>0</v>
      </c>
      <c r="K3053" s="30"/>
      <c r="L3053" s="29"/>
      <c r="M3053" s="98" t="s">
        <v>4944</v>
      </c>
      <c r="N3053" s="98">
        <v>0</v>
      </c>
      <c r="O3053" s="98" t="s">
        <v>4944</v>
      </c>
      <c r="P3053" s="98" t="s">
        <v>4944</v>
      </c>
      <c r="Q3053" s="98" t="s">
        <v>4944</v>
      </c>
      <c r="R3053" s="98" t="s">
        <v>4944</v>
      </c>
      <c r="S3053" s="98" t="s">
        <v>4944</v>
      </c>
      <c r="T3053" s="98" t="s">
        <v>4944</v>
      </c>
      <c r="U3053" s="98" t="s">
        <v>4944</v>
      </c>
    </row>
    <row r="3054" spans="1:21" x14ac:dyDescent="0.25">
      <c r="A3054" s="57" t="s">
        <v>4640</v>
      </c>
      <c r="B3054" s="57" t="s">
        <v>4342</v>
      </c>
      <c r="C3054" s="57" t="s">
        <v>4733</v>
      </c>
      <c r="D3054" s="91">
        <v>20</v>
      </c>
      <c r="E3054" s="57" t="s">
        <v>9445</v>
      </c>
      <c r="F3054" s="29">
        <f t="shared" si="154"/>
        <v>0</v>
      </c>
      <c r="G3054" s="23">
        <f t="shared" si="155"/>
        <v>1.6750000000000001E-2</v>
      </c>
      <c r="H3054" s="30"/>
      <c r="I3054" s="29"/>
      <c r="J3054" s="23">
        <f t="shared" si="156"/>
        <v>0</v>
      </c>
      <c r="K3054" s="30"/>
      <c r="L3054" s="29"/>
      <c r="M3054" s="98">
        <v>2.9000000000000001E-2</v>
      </c>
      <c r="N3054" s="98">
        <v>3.7999999999999999E-2</v>
      </c>
      <c r="O3054" s="98" t="s">
        <v>4944</v>
      </c>
      <c r="P3054" s="98" t="s">
        <v>4944</v>
      </c>
      <c r="Q3054" s="98" t="s">
        <v>4944</v>
      </c>
      <c r="R3054" s="98" t="s">
        <v>4944</v>
      </c>
      <c r="S3054" s="98" t="s">
        <v>4944</v>
      </c>
      <c r="T3054" s="98" t="s">
        <v>4944</v>
      </c>
      <c r="U3054" s="98" t="s">
        <v>4944</v>
      </c>
    </row>
    <row r="3055" spans="1:21" x14ac:dyDescent="0.25">
      <c r="A3055" s="57" t="s">
        <v>4640</v>
      </c>
      <c r="B3055" s="57" t="s">
        <v>4587</v>
      </c>
      <c r="C3055" s="57" t="s">
        <v>4733</v>
      </c>
      <c r="D3055" s="91">
        <v>20</v>
      </c>
      <c r="E3055" s="57" t="s">
        <v>9447</v>
      </c>
      <c r="F3055" s="29">
        <f t="shared" si="154"/>
        <v>0</v>
      </c>
      <c r="G3055" s="23">
        <f t="shared" si="155"/>
        <v>0</v>
      </c>
      <c r="H3055" s="30"/>
      <c r="I3055" s="29"/>
      <c r="J3055" s="23">
        <f t="shared" si="156"/>
        <v>0</v>
      </c>
      <c r="K3055" s="30"/>
      <c r="L3055" s="29"/>
      <c r="M3055" s="98">
        <v>0</v>
      </c>
      <c r="N3055" s="98" t="s">
        <v>4944</v>
      </c>
      <c r="O3055" s="98" t="s">
        <v>4944</v>
      </c>
      <c r="P3055" s="98" t="s">
        <v>4944</v>
      </c>
      <c r="Q3055" s="98" t="s">
        <v>4944</v>
      </c>
      <c r="R3055" s="98" t="s">
        <v>4944</v>
      </c>
      <c r="S3055" s="98" t="s">
        <v>4944</v>
      </c>
      <c r="T3055" s="98" t="s">
        <v>4944</v>
      </c>
      <c r="U3055" s="98" t="s">
        <v>4944</v>
      </c>
    </row>
    <row r="3056" spans="1:21" x14ac:dyDescent="0.25">
      <c r="A3056" s="57" t="s">
        <v>4640</v>
      </c>
      <c r="B3056" s="57" t="s">
        <v>4110</v>
      </c>
      <c r="C3056" s="57" t="s">
        <v>4733</v>
      </c>
      <c r="D3056" s="91">
        <v>20</v>
      </c>
      <c r="E3056" s="57" t="s">
        <v>9448</v>
      </c>
      <c r="F3056" s="29">
        <f t="shared" si="154"/>
        <v>0</v>
      </c>
      <c r="G3056" s="23">
        <f t="shared" si="155"/>
        <v>2.5000000000000001E-3</v>
      </c>
      <c r="H3056" s="30"/>
      <c r="I3056" s="29"/>
      <c r="J3056" s="23">
        <f t="shared" si="156"/>
        <v>0</v>
      </c>
      <c r="K3056" s="30"/>
      <c r="L3056" s="29"/>
      <c r="M3056" s="98">
        <v>0.01</v>
      </c>
      <c r="N3056" s="98" t="s">
        <v>4944</v>
      </c>
      <c r="O3056" s="98" t="s">
        <v>4944</v>
      </c>
      <c r="P3056" s="98" t="s">
        <v>4944</v>
      </c>
      <c r="Q3056" s="98" t="s">
        <v>4944</v>
      </c>
      <c r="R3056" s="98" t="s">
        <v>4944</v>
      </c>
      <c r="S3056" s="98" t="s">
        <v>4944</v>
      </c>
      <c r="T3056" s="98" t="s">
        <v>4944</v>
      </c>
      <c r="U3056" s="98" t="s">
        <v>4944</v>
      </c>
    </row>
    <row r="3057" spans="1:21" x14ac:dyDescent="0.25">
      <c r="A3057" s="57" t="s">
        <v>4640</v>
      </c>
      <c r="B3057" s="57" t="s">
        <v>4567</v>
      </c>
      <c r="C3057" s="57" t="s">
        <v>4733</v>
      </c>
      <c r="D3057" s="91">
        <v>20</v>
      </c>
      <c r="E3057" s="57" t="s">
        <v>9449</v>
      </c>
      <c r="F3057" s="29">
        <f t="shared" si="154"/>
        <v>0</v>
      </c>
      <c r="G3057" s="23">
        <f t="shared" si="155"/>
        <v>0</v>
      </c>
      <c r="H3057" s="30"/>
      <c r="I3057" s="29"/>
      <c r="J3057" s="23">
        <f t="shared" si="156"/>
        <v>0</v>
      </c>
      <c r="K3057" s="30"/>
      <c r="L3057" s="29"/>
      <c r="M3057" s="98">
        <v>0</v>
      </c>
      <c r="N3057" s="98" t="s">
        <v>4944</v>
      </c>
      <c r="O3057" s="98" t="s">
        <v>4944</v>
      </c>
      <c r="P3057" s="98" t="s">
        <v>4944</v>
      </c>
      <c r="Q3057" s="98" t="s">
        <v>4944</v>
      </c>
      <c r="R3057" s="98" t="s">
        <v>4944</v>
      </c>
      <c r="S3057" s="98" t="s">
        <v>4944</v>
      </c>
      <c r="T3057" s="98" t="s">
        <v>4944</v>
      </c>
      <c r="U3057" s="98" t="s">
        <v>4944</v>
      </c>
    </row>
    <row r="3058" spans="1:21" x14ac:dyDescent="0.25">
      <c r="A3058" s="57" t="s">
        <v>4640</v>
      </c>
      <c r="B3058" s="57" t="s">
        <v>4182</v>
      </c>
      <c r="C3058" s="57" t="s">
        <v>4733</v>
      </c>
      <c r="D3058" s="91">
        <v>20</v>
      </c>
      <c r="E3058" s="57" t="s">
        <v>9450</v>
      </c>
      <c r="F3058" s="29">
        <f t="shared" si="154"/>
        <v>0</v>
      </c>
      <c r="G3058" s="23">
        <f t="shared" si="155"/>
        <v>0.45</v>
      </c>
      <c r="H3058" s="30"/>
      <c r="I3058" s="29"/>
      <c r="J3058" s="23">
        <f t="shared" si="156"/>
        <v>0</v>
      </c>
      <c r="K3058" s="30"/>
      <c r="L3058" s="29"/>
      <c r="M3058" s="98">
        <v>0</v>
      </c>
      <c r="N3058" s="98" t="s">
        <v>4944</v>
      </c>
      <c r="O3058" s="98">
        <v>1.8</v>
      </c>
      <c r="P3058" s="98" t="s">
        <v>4944</v>
      </c>
      <c r="Q3058" s="98" t="s">
        <v>4944</v>
      </c>
      <c r="R3058" s="98" t="s">
        <v>4944</v>
      </c>
      <c r="S3058" s="98" t="s">
        <v>4944</v>
      </c>
      <c r="T3058" s="98" t="s">
        <v>4944</v>
      </c>
      <c r="U3058" s="98" t="s">
        <v>4944</v>
      </c>
    </row>
    <row r="3059" spans="1:21" x14ac:dyDescent="0.25">
      <c r="A3059" s="57" t="s">
        <v>4640</v>
      </c>
      <c r="B3059" s="57" t="s">
        <v>4588</v>
      </c>
      <c r="C3059" s="57" t="s">
        <v>4733</v>
      </c>
      <c r="D3059" s="91">
        <v>20</v>
      </c>
      <c r="E3059" s="57" t="s">
        <v>9451</v>
      </c>
      <c r="F3059" s="29">
        <f t="shared" si="154"/>
        <v>0</v>
      </c>
      <c r="G3059" s="23">
        <f t="shared" si="155"/>
        <v>4.4777499999999995</v>
      </c>
      <c r="H3059" s="30"/>
      <c r="I3059" s="29"/>
      <c r="J3059" s="23">
        <f t="shared" si="156"/>
        <v>0</v>
      </c>
      <c r="K3059" s="30"/>
      <c r="L3059" s="29"/>
      <c r="M3059" s="98">
        <v>15.618</v>
      </c>
      <c r="N3059" s="98">
        <v>1.7010000000000001</v>
      </c>
      <c r="O3059" s="98">
        <v>0.59199999999999997</v>
      </c>
      <c r="P3059" s="98" t="s">
        <v>4944</v>
      </c>
      <c r="Q3059" s="98" t="s">
        <v>4944</v>
      </c>
      <c r="R3059" s="98" t="s">
        <v>4944</v>
      </c>
      <c r="S3059" s="98" t="s">
        <v>4944</v>
      </c>
      <c r="T3059" s="98" t="s">
        <v>4944</v>
      </c>
      <c r="U3059" s="98" t="s">
        <v>4944</v>
      </c>
    </row>
    <row r="3060" spans="1:21" x14ac:dyDescent="0.25">
      <c r="A3060" s="57" t="s">
        <v>4640</v>
      </c>
      <c r="B3060" s="57" t="s">
        <v>4510</v>
      </c>
      <c r="C3060" s="57" t="s">
        <v>4733</v>
      </c>
      <c r="D3060" s="91">
        <v>20</v>
      </c>
      <c r="E3060" s="57" t="s">
        <v>9453</v>
      </c>
      <c r="F3060" s="29">
        <f t="shared" si="154"/>
        <v>0</v>
      </c>
      <c r="G3060" s="23">
        <f t="shared" si="155"/>
        <v>0</v>
      </c>
      <c r="H3060" s="30"/>
      <c r="I3060" s="29"/>
      <c r="J3060" s="23">
        <f t="shared" si="156"/>
        <v>0</v>
      </c>
      <c r="K3060" s="30"/>
      <c r="L3060" s="29"/>
      <c r="M3060" s="98">
        <v>0</v>
      </c>
      <c r="N3060" s="98">
        <v>0</v>
      </c>
      <c r="O3060" s="98" t="s">
        <v>4944</v>
      </c>
      <c r="P3060" s="98" t="s">
        <v>4944</v>
      </c>
      <c r="Q3060" s="98" t="s">
        <v>4944</v>
      </c>
      <c r="R3060" s="98" t="s">
        <v>4944</v>
      </c>
      <c r="S3060" s="98" t="s">
        <v>4944</v>
      </c>
      <c r="T3060" s="98" t="s">
        <v>4944</v>
      </c>
      <c r="U3060" s="98" t="s">
        <v>4944</v>
      </c>
    </row>
    <row r="3061" spans="1:21" x14ac:dyDescent="0.25">
      <c r="A3061" s="57" t="s">
        <v>4640</v>
      </c>
      <c r="B3061" s="57" t="s">
        <v>4258</v>
      </c>
      <c r="C3061" s="57" t="s">
        <v>4733</v>
      </c>
      <c r="D3061" s="91">
        <v>20</v>
      </c>
      <c r="E3061" s="57" t="s">
        <v>9454</v>
      </c>
      <c r="F3061" s="29">
        <f t="shared" si="154"/>
        <v>0</v>
      </c>
      <c r="G3061" s="23">
        <f t="shared" si="155"/>
        <v>0.71850000000000003</v>
      </c>
      <c r="H3061" s="30"/>
      <c r="I3061" s="29"/>
      <c r="J3061" s="23">
        <f t="shared" si="156"/>
        <v>0</v>
      </c>
      <c r="K3061" s="30"/>
      <c r="L3061" s="29"/>
      <c r="M3061" s="98">
        <v>2.8740000000000001</v>
      </c>
      <c r="N3061" s="98">
        <v>0</v>
      </c>
      <c r="O3061" s="98">
        <v>0</v>
      </c>
      <c r="P3061" s="98" t="s">
        <v>4944</v>
      </c>
      <c r="Q3061" s="98" t="s">
        <v>4944</v>
      </c>
      <c r="R3061" s="98" t="s">
        <v>4944</v>
      </c>
      <c r="S3061" s="98" t="s">
        <v>4944</v>
      </c>
      <c r="T3061" s="98" t="s">
        <v>4944</v>
      </c>
      <c r="U3061" s="98" t="s">
        <v>4944</v>
      </c>
    </row>
    <row r="3062" spans="1:21" x14ac:dyDescent="0.25">
      <c r="A3062" s="57" t="s">
        <v>4640</v>
      </c>
      <c r="B3062" s="57" t="s">
        <v>4259</v>
      </c>
      <c r="C3062" s="57" t="s">
        <v>4733</v>
      </c>
      <c r="D3062" s="91">
        <v>20</v>
      </c>
      <c r="E3062" s="57" t="s">
        <v>9455</v>
      </c>
      <c r="F3062" s="29">
        <f t="shared" si="154"/>
        <v>0</v>
      </c>
      <c r="G3062" s="23">
        <f t="shared" si="155"/>
        <v>5.0000000000000001E-4</v>
      </c>
      <c r="H3062" s="30"/>
      <c r="I3062" s="29"/>
      <c r="J3062" s="23">
        <f t="shared" si="156"/>
        <v>0</v>
      </c>
      <c r="K3062" s="30"/>
      <c r="L3062" s="29"/>
      <c r="M3062" s="98" t="s">
        <v>4944</v>
      </c>
      <c r="N3062" s="98">
        <v>2E-3</v>
      </c>
      <c r="O3062" s="98" t="s">
        <v>4944</v>
      </c>
      <c r="P3062" s="98" t="s">
        <v>4944</v>
      </c>
      <c r="Q3062" s="98" t="s">
        <v>4944</v>
      </c>
      <c r="R3062" s="98" t="s">
        <v>4944</v>
      </c>
      <c r="S3062" s="98" t="s">
        <v>4944</v>
      </c>
      <c r="T3062" s="98" t="s">
        <v>4944</v>
      </c>
      <c r="U3062" s="98" t="s">
        <v>4944</v>
      </c>
    </row>
    <row r="3063" spans="1:21" x14ac:dyDescent="0.25">
      <c r="A3063" s="57" t="s">
        <v>4640</v>
      </c>
      <c r="B3063" s="57" t="s">
        <v>2665</v>
      </c>
      <c r="C3063" s="57" t="s">
        <v>4733</v>
      </c>
      <c r="D3063" s="91">
        <v>20</v>
      </c>
      <c r="E3063" s="57" t="s">
        <v>9466</v>
      </c>
      <c r="F3063" s="29">
        <f t="shared" si="154"/>
        <v>0</v>
      </c>
      <c r="G3063" s="23">
        <f t="shared" si="155"/>
        <v>0</v>
      </c>
      <c r="H3063" s="30"/>
      <c r="I3063" s="29"/>
      <c r="J3063" s="23">
        <f t="shared" si="156"/>
        <v>0</v>
      </c>
      <c r="K3063" s="30"/>
      <c r="L3063" s="29"/>
      <c r="M3063" s="98" t="s">
        <v>4944</v>
      </c>
      <c r="N3063" s="98" t="s">
        <v>4944</v>
      </c>
      <c r="O3063" s="98">
        <v>0</v>
      </c>
      <c r="P3063" s="98" t="s">
        <v>4944</v>
      </c>
      <c r="Q3063" s="98" t="s">
        <v>4944</v>
      </c>
      <c r="R3063" s="98" t="s">
        <v>4944</v>
      </c>
      <c r="S3063" s="98" t="s">
        <v>4944</v>
      </c>
      <c r="T3063" s="98" t="s">
        <v>4944</v>
      </c>
      <c r="U3063" s="98" t="s">
        <v>4944</v>
      </c>
    </row>
    <row r="3064" spans="1:21" x14ac:dyDescent="0.25">
      <c r="A3064" s="57" t="s">
        <v>4640</v>
      </c>
      <c r="B3064" s="57" t="s">
        <v>1047</v>
      </c>
      <c r="C3064" s="57" t="s">
        <v>4733</v>
      </c>
      <c r="D3064" s="91">
        <v>20</v>
      </c>
      <c r="E3064" s="57" t="s">
        <v>9468</v>
      </c>
      <c r="F3064" s="29">
        <f t="shared" si="154"/>
        <v>0</v>
      </c>
      <c r="G3064" s="23">
        <f t="shared" si="155"/>
        <v>1.37225</v>
      </c>
      <c r="H3064" s="30"/>
      <c r="I3064" s="29"/>
      <c r="J3064" s="23">
        <f t="shared" si="156"/>
        <v>2.0308000000000002</v>
      </c>
      <c r="K3064" s="30"/>
      <c r="L3064" s="29"/>
      <c r="M3064" s="98" t="s">
        <v>4944</v>
      </c>
      <c r="N3064" s="98">
        <v>0</v>
      </c>
      <c r="O3064" s="98">
        <v>0</v>
      </c>
      <c r="P3064" s="98">
        <v>5.4889999999999999</v>
      </c>
      <c r="Q3064" s="98">
        <v>10.154</v>
      </c>
      <c r="R3064" s="98">
        <v>0</v>
      </c>
      <c r="S3064" s="98" t="s">
        <v>4944</v>
      </c>
      <c r="T3064" s="98" t="s">
        <v>4944</v>
      </c>
      <c r="U3064" s="98" t="s">
        <v>4944</v>
      </c>
    </row>
    <row r="3065" spans="1:21" x14ac:dyDescent="0.25">
      <c r="A3065" s="57" t="s">
        <v>4640</v>
      </c>
      <c r="B3065" s="57" t="s">
        <v>2498</v>
      </c>
      <c r="C3065" s="57" t="s">
        <v>4733</v>
      </c>
      <c r="D3065" s="91">
        <v>20</v>
      </c>
      <c r="E3065" s="57" t="s">
        <v>9469</v>
      </c>
      <c r="F3065" s="29">
        <f t="shared" si="154"/>
        <v>0</v>
      </c>
      <c r="G3065" s="23">
        <f t="shared" si="155"/>
        <v>0</v>
      </c>
      <c r="H3065" s="30"/>
      <c r="I3065" s="29"/>
      <c r="J3065" s="23">
        <f t="shared" si="156"/>
        <v>0</v>
      </c>
      <c r="K3065" s="30"/>
      <c r="L3065" s="29"/>
      <c r="M3065" s="98" t="s">
        <v>4944</v>
      </c>
      <c r="N3065" s="98" t="s">
        <v>4944</v>
      </c>
      <c r="O3065" s="98" t="s">
        <v>4944</v>
      </c>
      <c r="P3065" s="98" t="s">
        <v>4944</v>
      </c>
      <c r="Q3065" s="98" t="s">
        <v>4944</v>
      </c>
      <c r="R3065" s="98" t="s">
        <v>4944</v>
      </c>
      <c r="S3065" s="98" t="s">
        <v>4944</v>
      </c>
      <c r="T3065" s="98">
        <v>0</v>
      </c>
      <c r="U3065" s="98" t="s">
        <v>4944</v>
      </c>
    </row>
    <row r="3066" spans="1:21" x14ac:dyDescent="0.25">
      <c r="A3066" s="57" t="s">
        <v>4640</v>
      </c>
      <c r="B3066" s="57" t="s">
        <v>2516</v>
      </c>
      <c r="C3066" s="57" t="s">
        <v>4733</v>
      </c>
      <c r="D3066" s="91">
        <v>20</v>
      </c>
      <c r="E3066" s="57" t="s">
        <v>9471</v>
      </c>
      <c r="F3066" s="29">
        <f t="shared" si="154"/>
        <v>0</v>
      </c>
      <c r="G3066" s="23">
        <f t="shared" si="155"/>
        <v>0</v>
      </c>
      <c r="H3066" s="30"/>
      <c r="I3066" s="29"/>
      <c r="J3066" s="23">
        <f t="shared" si="156"/>
        <v>0.49199999999999999</v>
      </c>
      <c r="K3066" s="30"/>
      <c r="L3066" s="29"/>
      <c r="M3066" s="98" t="s">
        <v>4944</v>
      </c>
      <c r="N3066" s="98" t="s">
        <v>4944</v>
      </c>
      <c r="O3066" s="98" t="s">
        <v>4944</v>
      </c>
      <c r="P3066" s="98" t="s">
        <v>4944</v>
      </c>
      <c r="Q3066" s="98" t="s">
        <v>4944</v>
      </c>
      <c r="R3066" s="98">
        <v>2.46</v>
      </c>
      <c r="S3066" s="98" t="s">
        <v>4944</v>
      </c>
      <c r="T3066" s="98" t="s">
        <v>4944</v>
      </c>
      <c r="U3066" s="98" t="s">
        <v>4944</v>
      </c>
    </row>
    <row r="3067" spans="1:21" x14ac:dyDescent="0.25">
      <c r="A3067" s="57" t="s">
        <v>4640</v>
      </c>
      <c r="B3067" s="57" t="s">
        <v>3455</v>
      </c>
      <c r="C3067" s="57" t="s">
        <v>4733</v>
      </c>
      <c r="D3067" s="91">
        <v>20</v>
      </c>
      <c r="E3067" s="57" t="s">
        <v>9473</v>
      </c>
      <c r="F3067" s="29">
        <f t="shared" si="154"/>
        <v>0</v>
      </c>
      <c r="G3067" s="23">
        <f t="shared" si="155"/>
        <v>0</v>
      </c>
      <c r="H3067" s="30"/>
      <c r="I3067" s="29"/>
      <c r="J3067" s="23">
        <f t="shared" si="156"/>
        <v>0.05</v>
      </c>
      <c r="K3067" s="30"/>
      <c r="L3067" s="29"/>
      <c r="M3067" s="98" t="s">
        <v>4944</v>
      </c>
      <c r="N3067" s="98" t="s">
        <v>4944</v>
      </c>
      <c r="O3067" s="98" t="s">
        <v>4944</v>
      </c>
      <c r="P3067" s="98" t="s">
        <v>4944</v>
      </c>
      <c r="Q3067" s="98" t="s">
        <v>4944</v>
      </c>
      <c r="R3067" s="98">
        <v>0.25</v>
      </c>
      <c r="S3067" s="98" t="s">
        <v>4944</v>
      </c>
      <c r="T3067" s="98" t="s">
        <v>4944</v>
      </c>
      <c r="U3067" s="98" t="s">
        <v>4944</v>
      </c>
    </row>
    <row r="3068" spans="1:21" x14ac:dyDescent="0.25">
      <c r="A3068" s="57" t="s">
        <v>4640</v>
      </c>
      <c r="B3068" s="57" t="s">
        <v>3187</v>
      </c>
      <c r="C3068" s="57" t="s">
        <v>4733</v>
      </c>
      <c r="D3068" s="91">
        <v>20</v>
      </c>
      <c r="E3068" s="57" t="s">
        <v>9474</v>
      </c>
      <c r="F3068" s="29">
        <f t="shared" si="154"/>
        <v>0</v>
      </c>
      <c r="G3068" s="23">
        <f t="shared" si="155"/>
        <v>0</v>
      </c>
      <c r="H3068" s="30"/>
      <c r="I3068" s="29"/>
      <c r="J3068" s="23">
        <f t="shared" si="156"/>
        <v>0</v>
      </c>
      <c r="K3068" s="30"/>
      <c r="L3068" s="29"/>
      <c r="M3068" s="98">
        <v>0</v>
      </c>
      <c r="N3068" s="98" t="s">
        <v>4944</v>
      </c>
      <c r="O3068" s="98" t="s">
        <v>4944</v>
      </c>
      <c r="P3068" s="98" t="s">
        <v>4944</v>
      </c>
      <c r="Q3068" s="98" t="s">
        <v>4944</v>
      </c>
      <c r="R3068" s="98" t="s">
        <v>4944</v>
      </c>
      <c r="S3068" s="98" t="s">
        <v>4944</v>
      </c>
      <c r="T3068" s="98" t="s">
        <v>4944</v>
      </c>
      <c r="U3068" s="98" t="s">
        <v>4944</v>
      </c>
    </row>
    <row r="3069" spans="1:21" x14ac:dyDescent="0.25">
      <c r="A3069" s="57" t="s">
        <v>4640</v>
      </c>
      <c r="B3069" s="57" t="s">
        <v>3072</v>
      </c>
      <c r="C3069" s="57" t="s">
        <v>4733</v>
      </c>
      <c r="D3069" s="91">
        <v>20</v>
      </c>
      <c r="E3069" s="57" t="s">
        <v>9482</v>
      </c>
      <c r="F3069" s="29">
        <f t="shared" si="154"/>
        <v>0</v>
      </c>
      <c r="G3069" s="23">
        <f t="shared" si="155"/>
        <v>0.1</v>
      </c>
      <c r="H3069" s="30"/>
      <c r="I3069" s="29"/>
      <c r="J3069" s="23">
        <f t="shared" si="156"/>
        <v>0</v>
      </c>
      <c r="K3069" s="30"/>
      <c r="L3069" s="29"/>
      <c r="M3069" s="98" t="s">
        <v>4944</v>
      </c>
      <c r="N3069" s="98" t="s">
        <v>4944</v>
      </c>
      <c r="O3069" s="98">
        <v>0.4</v>
      </c>
      <c r="P3069" s="98" t="s">
        <v>4944</v>
      </c>
      <c r="Q3069" s="98" t="s">
        <v>4944</v>
      </c>
      <c r="R3069" s="98" t="s">
        <v>4944</v>
      </c>
      <c r="S3069" s="98" t="s">
        <v>4944</v>
      </c>
      <c r="T3069" s="98" t="s">
        <v>4944</v>
      </c>
      <c r="U3069" s="98" t="s">
        <v>4944</v>
      </c>
    </row>
    <row r="3070" spans="1:21" x14ac:dyDescent="0.25">
      <c r="A3070" s="57" t="s">
        <v>4640</v>
      </c>
      <c r="B3070" s="57" t="s">
        <v>1541</v>
      </c>
      <c r="C3070" s="57" t="s">
        <v>4733</v>
      </c>
      <c r="D3070" s="91">
        <v>20</v>
      </c>
      <c r="E3070" s="57" t="s">
        <v>9484</v>
      </c>
      <c r="F3070" s="29">
        <f t="shared" si="154"/>
        <v>0</v>
      </c>
      <c r="G3070" s="23">
        <f t="shared" si="155"/>
        <v>0.32924999999999999</v>
      </c>
      <c r="H3070" s="30"/>
      <c r="I3070" s="29"/>
      <c r="J3070" s="23">
        <f t="shared" si="156"/>
        <v>0.1452</v>
      </c>
      <c r="K3070" s="30"/>
      <c r="L3070" s="29"/>
      <c r="M3070" s="98">
        <v>0</v>
      </c>
      <c r="N3070" s="98">
        <v>0</v>
      </c>
      <c r="O3070" s="98">
        <v>0</v>
      </c>
      <c r="P3070" s="98">
        <v>1.3169999999999999</v>
      </c>
      <c r="Q3070" s="98">
        <v>0.72599999999999998</v>
      </c>
      <c r="R3070" s="98">
        <v>0</v>
      </c>
      <c r="S3070" s="98" t="s">
        <v>4944</v>
      </c>
      <c r="T3070" s="98" t="s">
        <v>4944</v>
      </c>
      <c r="U3070" s="98" t="s">
        <v>4944</v>
      </c>
    </row>
    <row r="3071" spans="1:21" x14ac:dyDescent="0.25">
      <c r="A3071" s="57" t="s">
        <v>4640</v>
      </c>
      <c r="B3071" s="57" t="s">
        <v>3752</v>
      </c>
      <c r="C3071" s="57" t="s">
        <v>4734</v>
      </c>
      <c r="D3071" s="91">
        <v>20</v>
      </c>
      <c r="E3071" s="57" t="s">
        <v>9487</v>
      </c>
      <c r="F3071" s="29">
        <f t="shared" si="154"/>
        <v>0</v>
      </c>
      <c r="G3071" s="23">
        <f t="shared" si="155"/>
        <v>0</v>
      </c>
      <c r="H3071" s="30"/>
      <c r="I3071" s="29"/>
      <c r="J3071" s="23">
        <f t="shared" si="156"/>
        <v>1.4788000000000001</v>
      </c>
      <c r="K3071" s="30"/>
      <c r="L3071" s="29"/>
      <c r="M3071" s="98" t="s">
        <v>4944</v>
      </c>
      <c r="N3071" s="98" t="s">
        <v>4944</v>
      </c>
      <c r="O3071" s="98" t="s">
        <v>4944</v>
      </c>
      <c r="P3071" s="98" t="s">
        <v>4944</v>
      </c>
      <c r="Q3071" s="98" t="s">
        <v>4944</v>
      </c>
      <c r="R3071" s="98">
        <v>7.3940000000000001</v>
      </c>
      <c r="S3071" s="98" t="s">
        <v>4944</v>
      </c>
      <c r="T3071" s="98" t="s">
        <v>4944</v>
      </c>
      <c r="U3071" s="98" t="s">
        <v>4944</v>
      </c>
    </row>
    <row r="3072" spans="1:21" x14ac:dyDescent="0.25">
      <c r="A3072" s="57" t="s">
        <v>4640</v>
      </c>
      <c r="B3072" s="57" t="s">
        <v>2689</v>
      </c>
      <c r="C3072" s="57" t="s">
        <v>4734</v>
      </c>
      <c r="D3072" s="91">
        <v>20</v>
      </c>
      <c r="E3072" s="57" t="s">
        <v>9493</v>
      </c>
      <c r="F3072" s="29">
        <f t="shared" si="154"/>
        <v>0</v>
      </c>
      <c r="G3072" s="23">
        <f t="shared" si="155"/>
        <v>1.5195000000000001</v>
      </c>
      <c r="H3072" s="30"/>
      <c r="I3072" s="29"/>
      <c r="J3072" s="23">
        <f t="shared" si="156"/>
        <v>0</v>
      </c>
      <c r="K3072" s="30"/>
      <c r="L3072" s="29"/>
      <c r="M3072" s="98" t="s">
        <v>4944</v>
      </c>
      <c r="N3072" s="98" t="s">
        <v>4944</v>
      </c>
      <c r="O3072" s="98" t="s">
        <v>4944</v>
      </c>
      <c r="P3072" s="98">
        <v>6.0780000000000003</v>
      </c>
      <c r="Q3072" s="98" t="s">
        <v>4944</v>
      </c>
      <c r="R3072" s="98" t="s">
        <v>4944</v>
      </c>
      <c r="S3072" s="98" t="s">
        <v>4944</v>
      </c>
      <c r="T3072" s="98" t="s">
        <v>4944</v>
      </c>
      <c r="U3072" s="98" t="s">
        <v>4944</v>
      </c>
    </row>
    <row r="3073" spans="1:21" x14ac:dyDescent="0.25">
      <c r="A3073" s="57" t="s">
        <v>4640</v>
      </c>
      <c r="B3073" s="57" t="s">
        <v>2059</v>
      </c>
      <c r="C3073" s="57" t="s">
        <v>4734</v>
      </c>
      <c r="D3073" s="91">
        <v>20</v>
      </c>
      <c r="E3073" s="57" t="s">
        <v>9515</v>
      </c>
      <c r="F3073" s="29">
        <f t="shared" si="154"/>
        <v>0</v>
      </c>
      <c r="G3073" s="23">
        <f t="shared" si="155"/>
        <v>1.04575</v>
      </c>
      <c r="H3073" s="30"/>
      <c r="I3073" s="29"/>
      <c r="J3073" s="23">
        <f t="shared" si="156"/>
        <v>3.2850000000000001</v>
      </c>
      <c r="K3073" s="30"/>
      <c r="L3073" s="29"/>
      <c r="M3073" s="98" t="s">
        <v>4944</v>
      </c>
      <c r="N3073" s="98">
        <v>1.095</v>
      </c>
      <c r="O3073" s="98">
        <v>0</v>
      </c>
      <c r="P3073" s="98">
        <v>3.0880000000000001</v>
      </c>
      <c r="Q3073" s="98">
        <v>3.3</v>
      </c>
      <c r="R3073" s="98">
        <v>13.125</v>
      </c>
      <c r="S3073" s="98" t="s">
        <v>4944</v>
      </c>
      <c r="T3073" s="98" t="s">
        <v>4944</v>
      </c>
      <c r="U3073" s="98" t="s">
        <v>4944</v>
      </c>
    </row>
    <row r="3074" spans="1:21" x14ac:dyDescent="0.25">
      <c r="A3074" s="57" t="s">
        <v>4640</v>
      </c>
      <c r="B3074" s="57" t="s">
        <v>2297</v>
      </c>
      <c r="C3074" s="57" t="s">
        <v>4734</v>
      </c>
      <c r="D3074" s="91">
        <v>20</v>
      </c>
      <c r="E3074" s="57" t="s">
        <v>9520</v>
      </c>
      <c r="F3074" s="29">
        <f t="shared" si="154"/>
        <v>0</v>
      </c>
      <c r="G3074" s="23">
        <f t="shared" si="155"/>
        <v>0</v>
      </c>
      <c r="H3074" s="30"/>
      <c r="I3074" s="29"/>
      <c r="J3074" s="23">
        <f t="shared" si="156"/>
        <v>4.0000000000000002E-4</v>
      </c>
      <c r="K3074" s="30"/>
      <c r="L3074" s="29"/>
      <c r="M3074" s="98">
        <v>0</v>
      </c>
      <c r="N3074" s="98">
        <v>0</v>
      </c>
      <c r="O3074" s="98" t="s">
        <v>4944</v>
      </c>
      <c r="P3074" s="98" t="s">
        <v>4944</v>
      </c>
      <c r="Q3074" s="98" t="s">
        <v>4944</v>
      </c>
      <c r="R3074" s="98">
        <v>2E-3</v>
      </c>
      <c r="S3074" s="98" t="s">
        <v>4944</v>
      </c>
      <c r="T3074" s="98" t="s">
        <v>4944</v>
      </c>
      <c r="U3074" s="98" t="s">
        <v>4944</v>
      </c>
    </row>
    <row r="3075" spans="1:21" x14ac:dyDescent="0.25">
      <c r="A3075" s="57" t="s">
        <v>4640</v>
      </c>
      <c r="B3075" s="57" t="s">
        <v>696</v>
      </c>
      <c r="C3075" s="57" t="s">
        <v>4734</v>
      </c>
      <c r="D3075" s="91">
        <v>20</v>
      </c>
      <c r="E3075" s="57" t="s">
        <v>9522</v>
      </c>
      <c r="F3075" s="29">
        <f t="shared" si="154"/>
        <v>0</v>
      </c>
      <c r="G3075" s="23">
        <f t="shared" si="155"/>
        <v>0</v>
      </c>
      <c r="H3075" s="30"/>
      <c r="I3075" s="29"/>
      <c r="J3075" s="23">
        <f t="shared" si="156"/>
        <v>0</v>
      </c>
      <c r="K3075" s="30"/>
      <c r="L3075" s="29"/>
      <c r="M3075" s="98">
        <v>0</v>
      </c>
      <c r="N3075" s="98">
        <v>0</v>
      </c>
      <c r="O3075" s="98" t="s">
        <v>4944</v>
      </c>
      <c r="P3075" s="98" t="s">
        <v>4944</v>
      </c>
      <c r="Q3075" s="98" t="s">
        <v>4944</v>
      </c>
      <c r="R3075" s="98" t="s">
        <v>4944</v>
      </c>
      <c r="S3075" s="98" t="s">
        <v>4944</v>
      </c>
      <c r="T3075" s="98" t="s">
        <v>4944</v>
      </c>
      <c r="U3075" s="98" t="s">
        <v>4944</v>
      </c>
    </row>
    <row r="3076" spans="1:21" x14ac:dyDescent="0.25">
      <c r="A3076" s="57" t="s">
        <v>4640</v>
      </c>
      <c r="B3076" s="57" t="s">
        <v>2633</v>
      </c>
      <c r="C3076" s="57" t="s">
        <v>4734</v>
      </c>
      <c r="D3076" s="91">
        <v>20</v>
      </c>
      <c r="E3076" s="57" t="s">
        <v>9523</v>
      </c>
      <c r="F3076" s="29">
        <f t="shared" si="154"/>
        <v>0</v>
      </c>
      <c r="G3076" s="23">
        <f t="shared" si="155"/>
        <v>3.8605</v>
      </c>
      <c r="H3076" s="30"/>
      <c r="I3076" s="29"/>
      <c r="J3076" s="23">
        <f t="shared" si="156"/>
        <v>0.25</v>
      </c>
      <c r="K3076" s="30"/>
      <c r="L3076" s="29"/>
      <c r="M3076" s="98">
        <v>0.49199999999999999</v>
      </c>
      <c r="N3076" s="98" t="s">
        <v>4944</v>
      </c>
      <c r="O3076" s="98">
        <v>14.95</v>
      </c>
      <c r="P3076" s="98" t="s">
        <v>4944</v>
      </c>
      <c r="Q3076" s="98" t="s">
        <v>4944</v>
      </c>
      <c r="R3076" s="98">
        <v>1.25</v>
      </c>
      <c r="S3076" s="98" t="s">
        <v>4944</v>
      </c>
      <c r="T3076" s="98" t="s">
        <v>4944</v>
      </c>
      <c r="U3076" s="98" t="s">
        <v>4944</v>
      </c>
    </row>
    <row r="3077" spans="1:21" x14ac:dyDescent="0.25">
      <c r="A3077" s="57" t="s">
        <v>4640</v>
      </c>
      <c r="B3077" s="57" t="s">
        <v>3406</v>
      </c>
      <c r="C3077" s="57" t="s">
        <v>4734</v>
      </c>
      <c r="D3077" s="91">
        <v>20</v>
      </c>
      <c r="E3077" s="57" t="s">
        <v>9524</v>
      </c>
      <c r="F3077" s="29">
        <f t="shared" si="154"/>
        <v>0</v>
      </c>
      <c r="G3077" s="23">
        <f t="shared" si="155"/>
        <v>0.84850000000000003</v>
      </c>
      <c r="H3077" s="30"/>
      <c r="I3077" s="29"/>
      <c r="J3077" s="23">
        <f t="shared" si="156"/>
        <v>0</v>
      </c>
      <c r="K3077" s="30"/>
      <c r="L3077" s="29"/>
      <c r="M3077" s="98">
        <v>1.3939999999999999</v>
      </c>
      <c r="N3077" s="98" t="s">
        <v>4944</v>
      </c>
      <c r="O3077" s="98" t="s">
        <v>4944</v>
      </c>
      <c r="P3077" s="98">
        <v>2</v>
      </c>
      <c r="Q3077" s="98" t="s">
        <v>4944</v>
      </c>
      <c r="R3077" s="98" t="s">
        <v>4944</v>
      </c>
      <c r="S3077" s="98" t="s">
        <v>4944</v>
      </c>
      <c r="T3077" s="98" t="s">
        <v>4944</v>
      </c>
      <c r="U3077" s="98" t="s">
        <v>4944</v>
      </c>
    </row>
    <row r="3078" spans="1:21" x14ac:dyDescent="0.25">
      <c r="A3078" s="57" t="s">
        <v>4640</v>
      </c>
      <c r="B3078" s="57" t="s">
        <v>3506</v>
      </c>
      <c r="C3078" s="57" t="s">
        <v>4735</v>
      </c>
      <c r="D3078" s="91">
        <v>21</v>
      </c>
      <c r="E3078" s="57" t="s">
        <v>9539</v>
      </c>
      <c r="F3078" s="29">
        <f t="shared" si="154"/>
        <v>0</v>
      </c>
      <c r="G3078" s="23">
        <f t="shared" si="155"/>
        <v>0.24024999999999999</v>
      </c>
      <c r="H3078" s="30"/>
      <c r="I3078" s="29"/>
      <c r="J3078" s="23">
        <f t="shared" si="156"/>
        <v>0</v>
      </c>
      <c r="K3078" s="30"/>
      <c r="L3078" s="29"/>
      <c r="M3078" s="98" t="s">
        <v>4944</v>
      </c>
      <c r="N3078" s="98" t="s">
        <v>4944</v>
      </c>
      <c r="O3078" s="98">
        <v>0.96099999999999997</v>
      </c>
      <c r="P3078" s="98" t="s">
        <v>4944</v>
      </c>
      <c r="Q3078" s="98" t="s">
        <v>4944</v>
      </c>
      <c r="R3078" s="98" t="s">
        <v>4944</v>
      </c>
      <c r="S3078" s="98" t="s">
        <v>4944</v>
      </c>
      <c r="T3078" s="98" t="s">
        <v>4944</v>
      </c>
      <c r="U3078" s="98" t="s">
        <v>4944</v>
      </c>
    </row>
  </sheetData>
  <autoFilter ref="B31:V3078">
    <sortState ref="B31:V3077">
      <sortCondition descending="1" ref="F30:F3077"/>
    </sortState>
  </autoFilter>
  <sortState ref="A30:T5203">
    <sortCondition ref="B30:B5203"/>
  </sortState>
  <mergeCells count="18">
    <mergeCell ref="B3:L3"/>
    <mergeCell ref="U4:U5"/>
    <mergeCell ref="B4:B5"/>
    <mergeCell ref="C4:C5"/>
    <mergeCell ref="D4:D5"/>
    <mergeCell ref="E4:E5"/>
    <mergeCell ref="G4:I4"/>
    <mergeCell ref="J4:L4"/>
    <mergeCell ref="M4:M5"/>
    <mergeCell ref="N4:N5"/>
    <mergeCell ref="O4:O5"/>
    <mergeCell ref="P4:P5"/>
    <mergeCell ref="F4:F5"/>
    <mergeCell ref="A4:A5"/>
    <mergeCell ref="Q4:Q5"/>
    <mergeCell ref="R4:R5"/>
    <mergeCell ref="S4:S5"/>
    <mergeCell ref="T4:T5"/>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36"/>
  <sheetViews>
    <sheetView workbookViewId="0"/>
  </sheetViews>
  <sheetFormatPr defaultColWidth="9.28515625" defaultRowHeight="12" x14ac:dyDescent="0.25"/>
  <cols>
    <col min="1" max="2" width="9.28515625" style="1"/>
    <col min="3" max="3" width="14" style="1" customWidth="1"/>
    <col min="4" max="4" width="6.7109375" style="1" customWidth="1"/>
    <col min="5" max="5" width="12.42578125" style="1" customWidth="1"/>
    <col min="6" max="6" width="12.42578125" style="11" bestFit="1" customWidth="1"/>
    <col min="7" max="7" width="12.140625" style="1" customWidth="1"/>
    <col min="8" max="15" width="11.42578125" style="1" bestFit="1" customWidth="1"/>
    <col min="16" max="16384" width="9.28515625" style="1"/>
  </cols>
  <sheetData>
    <row r="1" spans="1:15" ht="15" x14ac:dyDescent="0.2">
      <c r="A1" s="3" t="s">
        <v>9561</v>
      </c>
    </row>
    <row r="2" spans="1:15" s="44" customFormat="1" x14ac:dyDescent="0.2">
      <c r="A2" s="44" t="s">
        <v>4927</v>
      </c>
      <c r="B2" s="90" t="s">
        <v>9553</v>
      </c>
      <c r="F2" s="45"/>
    </row>
    <row r="3" spans="1:15" s="2" customFormat="1" ht="24" x14ac:dyDescent="0.2">
      <c r="A3" s="10" t="s">
        <v>4746</v>
      </c>
      <c r="B3" s="10" t="s">
        <v>4747</v>
      </c>
      <c r="C3" s="10" t="s">
        <v>4748</v>
      </c>
      <c r="D3" s="50"/>
      <c r="E3" s="10" t="s">
        <v>4749</v>
      </c>
      <c r="F3" s="71" t="s">
        <v>4943</v>
      </c>
      <c r="G3" s="10" t="s">
        <v>4750</v>
      </c>
      <c r="H3" s="10" t="s">
        <v>4751</v>
      </c>
      <c r="I3" s="10" t="s">
        <v>4752</v>
      </c>
      <c r="J3" s="10" t="s">
        <v>4753</v>
      </c>
      <c r="K3" s="10" t="s">
        <v>4754</v>
      </c>
      <c r="L3" s="10" t="s">
        <v>4755</v>
      </c>
      <c r="M3" s="10" t="s">
        <v>4756</v>
      </c>
      <c r="N3" s="10" t="s">
        <v>4757</v>
      </c>
      <c r="O3" s="10" t="s">
        <v>4758</v>
      </c>
    </row>
    <row r="4" spans="1:15" s="2" customFormat="1" x14ac:dyDescent="0.2">
      <c r="A4" s="4"/>
      <c r="B4" s="4"/>
      <c r="C4" s="4"/>
      <c r="D4" s="51"/>
      <c r="E4" s="4"/>
      <c r="F4" s="8">
        <f>SUBTOTAL(9,F6:F108)</f>
        <v>1607240.8086666653</v>
      </c>
      <c r="G4" s="34">
        <f t="shared" ref="G4:O4" si="0">(COUNTIF(G6:G8438,"&gt;0")-1)</f>
        <v>70</v>
      </c>
      <c r="H4" s="34">
        <f t="shared" si="0"/>
        <v>74</v>
      </c>
      <c r="I4" s="34">
        <f t="shared" si="0"/>
        <v>72</v>
      </c>
      <c r="J4" s="34">
        <f t="shared" si="0"/>
        <v>67</v>
      </c>
      <c r="K4" s="34">
        <f t="shared" si="0"/>
        <v>80</v>
      </c>
      <c r="L4" s="34">
        <f t="shared" si="0"/>
        <v>77</v>
      </c>
      <c r="M4" s="34">
        <f t="shared" si="0"/>
        <v>76</v>
      </c>
      <c r="N4" s="34">
        <f t="shared" si="0"/>
        <v>85</v>
      </c>
      <c r="O4" s="34">
        <f t="shared" si="0"/>
        <v>88</v>
      </c>
    </row>
    <row r="5" spans="1:15" s="2" customFormat="1" x14ac:dyDescent="0.2">
      <c r="A5" s="41"/>
      <c r="B5" s="41"/>
      <c r="C5" s="41"/>
      <c r="D5" s="41"/>
      <c r="E5" s="41"/>
      <c r="F5" s="42"/>
      <c r="G5" s="41"/>
      <c r="H5" s="41"/>
      <c r="I5" s="41"/>
      <c r="J5" s="41"/>
      <c r="K5" s="41"/>
      <c r="L5" s="41"/>
      <c r="M5" s="41"/>
      <c r="N5" s="41"/>
      <c r="O5" s="41"/>
    </row>
    <row r="6" spans="1:15" x14ac:dyDescent="0.2">
      <c r="A6" s="35" t="s">
        <v>4640</v>
      </c>
      <c r="B6" s="35" t="s">
        <v>4946</v>
      </c>
      <c r="C6" s="57" t="s">
        <v>4788</v>
      </c>
      <c r="D6" s="57"/>
      <c r="E6" s="57" t="s">
        <v>4759</v>
      </c>
      <c r="F6" s="29">
        <f t="shared" ref="F6:F37" si="1">SUM(M6:O6)/3</f>
        <v>644833.98100000003</v>
      </c>
      <c r="G6" s="98">
        <v>65273.256000000001</v>
      </c>
      <c r="H6" s="98">
        <v>207672.723</v>
      </c>
      <c r="I6" s="98">
        <v>225979.18</v>
      </c>
      <c r="J6" s="98">
        <v>440477.01400000002</v>
      </c>
      <c r="K6" s="98">
        <v>444826.74</v>
      </c>
      <c r="L6" s="98">
        <v>387847.51899999997</v>
      </c>
      <c r="M6" s="98">
        <v>873596.31799999997</v>
      </c>
      <c r="N6" s="98">
        <v>547747.652</v>
      </c>
      <c r="O6" s="98">
        <v>513157.973</v>
      </c>
    </row>
    <row r="7" spans="1:15" x14ac:dyDescent="0.2">
      <c r="A7" s="35" t="s">
        <v>4640</v>
      </c>
      <c r="B7" s="35" t="s">
        <v>4946</v>
      </c>
      <c r="C7" s="57" t="s">
        <v>4840</v>
      </c>
      <c r="D7" s="57"/>
      <c r="E7" s="57" t="s">
        <v>4759</v>
      </c>
      <c r="F7" s="29">
        <f t="shared" si="1"/>
        <v>307026.36900000001</v>
      </c>
      <c r="G7" s="98">
        <v>111013.304</v>
      </c>
      <c r="H7" s="98">
        <v>145396.86799999999</v>
      </c>
      <c r="I7" s="98">
        <v>185298.44699999999</v>
      </c>
      <c r="J7" s="98">
        <v>184073.51300000001</v>
      </c>
      <c r="K7" s="98">
        <v>119245.77</v>
      </c>
      <c r="L7" s="98">
        <v>168622.38800000001</v>
      </c>
      <c r="M7" s="98">
        <v>243911.90100000001</v>
      </c>
      <c r="N7" s="98">
        <v>348984.84499999997</v>
      </c>
      <c r="O7" s="98">
        <v>328182.36099999998</v>
      </c>
    </row>
    <row r="8" spans="1:15" x14ac:dyDescent="0.2">
      <c r="A8" s="35" t="s">
        <v>4640</v>
      </c>
      <c r="B8" s="35" t="s">
        <v>4946</v>
      </c>
      <c r="C8" s="57" t="s">
        <v>4887</v>
      </c>
      <c r="D8" s="57"/>
      <c r="E8" s="57" t="s">
        <v>4759</v>
      </c>
      <c r="F8" s="29">
        <f t="shared" si="1"/>
        <v>209133.12933333335</v>
      </c>
      <c r="G8" s="98">
        <v>130714.961</v>
      </c>
      <c r="H8" s="98">
        <v>153514.383</v>
      </c>
      <c r="I8" s="98">
        <v>227872.75</v>
      </c>
      <c r="J8" s="98">
        <v>310171.87</v>
      </c>
      <c r="K8" s="98">
        <v>185590.42300000001</v>
      </c>
      <c r="L8" s="98">
        <v>243788.78</v>
      </c>
      <c r="M8" s="98">
        <v>275725.57</v>
      </c>
      <c r="N8" s="98">
        <v>210560.47700000001</v>
      </c>
      <c r="O8" s="98">
        <v>141113.34099999999</v>
      </c>
    </row>
    <row r="9" spans="1:15" x14ac:dyDescent="0.2">
      <c r="A9" s="35" t="s">
        <v>4640</v>
      </c>
      <c r="B9" s="35" t="s">
        <v>4946</v>
      </c>
      <c r="C9" s="57" t="s">
        <v>4765</v>
      </c>
      <c r="D9" s="57"/>
      <c r="E9" s="57" t="s">
        <v>4759</v>
      </c>
      <c r="F9" s="29">
        <f t="shared" si="1"/>
        <v>128327.92133333335</v>
      </c>
      <c r="G9" s="98">
        <v>171230.80300000001</v>
      </c>
      <c r="H9" s="98">
        <v>8088.0640000000003</v>
      </c>
      <c r="I9" s="98">
        <v>4621.5280000000002</v>
      </c>
      <c r="J9" s="98">
        <v>50688.54</v>
      </c>
      <c r="K9" s="98">
        <v>101667.367</v>
      </c>
      <c r="L9" s="98">
        <v>294989.72899999999</v>
      </c>
      <c r="M9" s="98">
        <v>149833.85500000001</v>
      </c>
      <c r="N9" s="98">
        <v>14167.004999999999</v>
      </c>
      <c r="O9" s="98">
        <v>220982.90400000001</v>
      </c>
    </row>
    <row r="10" spans="1:15" x14ac:dyDescent="0.2">
      <c r="A10" s="35" t="s">
        <v>4640</v>
      </c>
      <c r="B10" s="35" t="s">
        <v>4946</v>
      </c>
      <c r="C10" s="57" t="s">
        <v>4911</v>
      </c>
      <c r="D10" s="57"/>
      <c r="E10" s="57" t="s">
        <v>4759</v>
      </c>
      <c r="F10" s="29">
        <f t="shared" si="1"/>
        <v>63179.226000000002</v>
      </c>
      <c r="G10" s="98">
        <v>16876.839</v>
      </c>
      <c r="H10" s="98">
        <v>27133.905999999999</v>
      </c>
      <c r="I10" s="98">
        <v>36909.811000000002</v>
      </c>
      <c r="J10" s="98">
        <v>44852.485000000001</v>
      </c>
      <c r="K10" s="98">
        <v>37663.385999999999</v>
      </c>
      <c r="L10" s="98">
        <v>33893.315999999999</v>
      </c>
      <c r="M10" s="98">
        <v>54123.608</v>
      </c>
      <c r="N10" s="98">
        <v>49984.175999999999</v>
      </c>
      <c r="O10" s="98">
        <v>85429.894</v>
      </c>
    </row>
    <row r="11" spans="1:15" x14ac:dyDescent="0.2">
      <c r="A11" s="15" t="s">
        <v>4640</v>
      </c>
      <c r="B11" s="15" t="s">
        <v>4946</v>
      </c>
      <c r="C11" s="15" t="s">
        <v>4938</v>
      </c>
      <c r="D11" s="15"/>
      <c r="E11" s="15" t="s">
        <v>4759</v>
      </c>
      <c r="F11" s="29">
        <f t="shared" si="1"/>
        <v>51645.530333333329</v>
      </c>
      <c r="G11" s="70">
        <v>26413.169999999995</v>
      </c>
      <c r="H11" s="70">
        <v>33398.008999999998</v>
      </c>
      <c r="I11" s="70">
        <v>48391.263999999996</v>
      </c>
      <c r="J11" s="70">
        <v>188973.98299999998</v>
      </c>
      <c r="K11" s="70">
        <v>38454.043999999994</v>
      </c>
      <c r="L11" s="70">
        <v>35795.583999999995</v>
      </c>
      <c r="M11" s="70">
        <v>39210.327999999994</v>
      </c>
      <c r="N11" s="70">
        <v>50753.767000000022</v>
      </c>
      <c r="O11" s="70">
        <v>64972.495999999977</v>
      </c>
    </row>
    <row r="12" spans="1:15" x14ac:dyDescent="0.2">
      <c r="A12" s="35" t="s">
        <v>4640</v>
      </c>
      <c r="B12" s="35" t="s">
        <v>4946</v>
      </c>
      <c r="C12" s="57" t="s">
        <v>4790</v>
      </c>
      <c r="D12" s="57"/>
      <c r="E12" s="57" t="s">
        <v>4759</v>
      </c>
      <c r="F12" s="29">
        <f t="shared" si="1"/>
        <v>43129.556666666671</v>
      </c>
      <c r="G12" s="98">
        <v>25133.894</v>
      </c>
      <c r="H12" s="98">
        <v>36236.466</v>
      </c>
      <c r="I12" s="98">
        <v>51836.576000000001</v>
      </c>
      <c r="J12" s="98">
        <v>44390.646000000001</v>
      </c>
      <c r="K12" s="98">
        <v>19328.377</v>
      </c>
      <c r="L12" s="98">
        <v>23193.39</v>
      </c>
      <c r="M12" s="98">
        <v>40679.743999999999</v>
      </c>
      <c r="N12" s="98">
        <v>58288.758000000002</v>
      </c>
      <c r="O12" s="98">
        <v>30420.168000000001</v>
      </c>
    </row>
    <row r="13" spans="1:15" x14ac:dyDescent="0.2">
      <c r="A13" s="35" t="s">
        <v>4640</v>
      </c>
      <c r="B13" s="35" t="s">
        <v>4946</v>
      </c>
      <c r="C13" s="57" t="s">
        <v>4918</v>
      </c>
      <c r="D13" s="57"/>
      <c r="E13" s="57" t="s">
        <v>4759</v>
      </c>
      <c r="F13" s="29">
        <f t="shared" si="1"/>
        <v>40517.330666666669</v>
      </c>
      <c r="G13" s="98">
        <v>16404.044000000002</v>
      </c>
      <c r="H13" s="98">
        <v>18423.600999999999</v>
      </c>
      <c r="I13" s="98">
        <v>34123.455999999998</v>
      </c>
      <c r="J13" s="98">
        <v>232106.51500000001</v>
      </c>
      <c r="K13" s="98">
        <v>166609.87400000001</v>
      </c>
      <c r="L13" s="98">
        <v>26654.791000000001</v>
      </c>
      <c r="M13" s="98">
        <v>53493.957999999999</v>
      </c>
      <c r="N13" s="98">
        <v>39329.425999999999</v>
      </c>
      <c r="O13" s="98">
        <v>28728.608</v>
      </c>
    </row>
    <row r="14" spans="1:15" x14ac:dyDescent="0.2">
      <c r="A14" s="35" t="s">
        <v>4640</v>
      </c>
      <c r="B14" s="35" t="s">
        <v>4946</v>
      </c>
      <c r="C14" s="57" t="s">
        <v>4906</v>
      </c>
      <c r="D14" s="57"/>
      <c r="E14" s="57" t="s">
        <v>4759</v>
      </c>
      <c r="F14" s="29">
        <f t="shared" si="1"/>
        <v>37923.492333333328</v>
      </c>
      <c r="G14" s="98">
        <v>20647.097000000002</v>
      </c>
      <c r="H14" s="98">
        <v>21318.681</v>
      </c>
      <c r="I14" s="98">
        <v>19403.707999999999</v>
      </c>
      <c r="J14" s="98">
        <v>26983.143</v>
      </c>
      <c r="K14" s="98">
        <v>14799.374</v>
      </c>
      <c r="L14" s="98">
        <v>12302.286</v>
      </c>
      <c r="M14" s="98">
        <v>33338.387999999999</v>
      </c>
      <c r="N14" s="98">
        <v>35807.343999999997</v>
      </c>
      <c r="O14" s="98">
        <v>44624.745000000003</v>
      </c>
    </row>
    <row r="15" spans="1:15" x14ac:dyDescent="0.2">
      <c r="A15" s="35" t="s">
        <v>4640</v>
      </c>
      <c r="B15" s="35" t="s">
        <v>4946</v>
      </c>
      <c r="C15" s="57" t="s">
        <v>4760</v>
      </c>
      <c r="D15" s="57"/>
      <c r="E15" s="57" t="s">
        <v>4759</v>
      </c>
      <c r="F15" s="29">
        <f t="shared" si="1"/>
        <v>17986.678666666667</v>
      </c>
      <c r="G15" s="98">
        <v>9338.35</v>
      </c>
      <c r="H15" s="98">
        <v>18384.463</v>
      </c>
      <c r="I15" s="98">
        <v>29382.093000000001</v>
      </c>
      <c r="J15" s="98">
        <v>45949.925999999999</v>
      </c>
      <c r="K15" s="98">
        <v>18844.357</v>
      </c>
      <c r="L15" s="98">
        <v>5992.9939999999997</v>
      </c>
      <c r="M15" s="98">
        <v>22871.161</v>
      </c>
      <c r="N15" s="98">
        <v>19471.752</v>
      </c>
      <c r="O15" s="98">
        <v>11617.123</v>
      </c>
    </row>
    <row r="16" spans="1:15" x14ac:dyDescent="0.2">
      <c r="A16" s="35" t="s">
        <v>4640</v>
      </c>
      <c r="B16" s="35" t="s">
        <v>4946</v>
      </c>
      <c r="C16" s="57" t="s">
        <v>4920</v>
      </c>
      <c r="D16" s="57"/>
      <c r="E16" s="57" t="s">
        <v>4759</v>
      </c>
      <c r="F16" s="29">
        <f t="shared" si="1"/>
        <v>8201.3246666666673</v>
      </c>
      <c r="G16" s="98" t="s">
        <v>4944</v>
      </c>
      <c r="H16" s="98" t="s">
        <v>4944</v>
      </c>
      <c r="I16" s="98">
        <v>59.154000000000003</v>
      </c>
      <c r="J16" s="98" t="s">
        <v>4944</v>
      </c>
      <c r="K16" s="98">
        <v>10</v>
      </c>
      <c r="L16" s="98" t="s">
        <v>4944</v>
      </c>
      <c r="M16" s="98" t="s">
        <v>4944</v>
      </c>
      <c r="N16" s="98">
        <v>13231.021000000001</v>
      </c>
      <c r="O16" s="98">
        <v>11372.953</v>
      </c>
    </row>
    <row r="17" spans="1:15" x14ac:dyDescent="0.2">
      <c r="A17" s="35" t="s">
        <v>4640</v>
      </c>
      <c r="B17" s="35" t="s">
        <v>4946</v>
      </c>
      <c r="C17" s="57" t="s">
        <v>4832</v>
      </c>
      <c r="D17" s="57"/>
      <c r="E17" s="57" t="s">
        <v>4759</v>
      </c>
      <c r="F17" s="29">
        <f t="shared" si="1"/>
        <v>8041.5356666666667</v>
      </c>
      <c r="G17" s="98">
        <v>3835.346</v>
      </c>
      <c r="H17" s="98">
        <v>7320.7759999999998</v>
      </c>
      <c r="I17" s="98">
        <v>10498.994000000001</v>
      </c>
      <c r="J17" s="98">
        <v>11958.666999999999</v>
      </c>
      <c r="K17" s="98">
        <v>6358.2629999999999</v>
      </c>
      <c r="L17" s="98">
        <v>10228.093000000001</v>
      </c>
      <c r="M17" s="98">
        <v>6943.5360000000001</v>
      </c>
      <c r="N17" s="98">
        <v>9602.5149999999994</v>
      </c>
      <c r="O17" s="98">
        <v>7578.5559999999996</v>
      </c>
    </row>
    <row r="18" spans="1:15" x14ac:dyDescent="0.2">
      <c r="A18" s="35" t="s">
        <v>4640</v>
      </c>
      <c r="B18" s="35" t="s">
        <v>4946</v>
      </c>
      <c r="C18" s="57" t="s">
        <v>4829</v>
      </c>
      <c r="D18" s="57"/>
      <c r="E18" s="57" t="s">
        <v>4759</v>
      </c>
      <c r="F18" s="29">
        <f t="shared" si="1"/>
        <v>6471.8373333333338</v>
      </c>
      <c r="G18" s="98">
        <v>10017.007</v>
      </c>
      <c r="H18" s="98">
        <v>3739.9319999999998</v>
      </c>
      <c r="I18" s="98">
        <v>816.11900000000003</v>
      </c>
      <c r="J18" s="98">
        <v>561.37599999999998</v>
      </c>
      <c r="K18" s="98">
        <v>880.20100000000002</v>
      </c>
      <c r="L18" s="98">
        <v>424.11</v>
      </c>
      <c r="M18" s="98">
        <v>18227.925999999999</v>
      </c>
      <c r="N18" s="98">
        <v>498.15</v>
      </c>
      <c r="O18" s="98">
        <v>689.43600000000004</v>
      </c>
    </row>
    <row r="19" spans="1:15" x14ac:dyDescent="0.2">
      <c r="A19" s="35" t="s">
        <v>4640</v>
      </c>
      <c r="B19" s="35" t="s">
        <v>4946</v>
      </c>
      <c r="C19" s="57" t="s">
        <v>4914</v>
      </c>
      <c r="D19" s="57"/>
      <c r="E19" s="57" t="s">
        <v>4759</v>
      </c>
      <c r="F19" s="29">
        <f t="shared" si="1"/>
        <v>6419.9970000000003</v>
      </c>
      <c r="G19" s="98">
        <v>5835.0159999999996</v>
      </c>
      <c r="H19" s="98">
        <v>4136.8530000000001</v>
      </c>
      <c r="I19" s="98">
        <v>5991.0510000000004</v>
      </c>
      <c r="J19" s="98">
        <v>5736.6469999999999</v>
      </c>
      <c r="K19" s="98">
        <v>2836.9169999999999</v>
      </c>
      <c r="L19" s="98">
        <v>5542.2330000000002</v>
      </c>
      <c r="M19" s="98">
        <v>4109.5290000000005</v>
      </c>
      <c r="N19" s="98">
        <v>4947.7560000000003</v>
      </c>
      <c r="O19" s="98">
        <v>10202.706</v>
      </c>
    </row>
    <row r="20" spans="1:15" x14ac:dyDescent="0.2">
      <c r="A20" s="35" t="s">
        <v>4640</v>
      </c>
      <c r="B20" s="35" t="s">
        <v>4946</v>
      </c>
      <c r="C20" s="57" t="s">
        <v>4907</v>
      </c>
      <c r="D20" s="57"/>
      <c r="E20" s="57" t="s">
        <v>4759</v>
      </c>
      <c r="F20" s="29">
        <f t="shared" si="1"/>
        <v>5272.6260000000002</v>
      </c>
      <c r="G20" s="98">
        <v>2828.9870000000001</v>
      </c>
      <c r="H20" s="98">
        <v>2139.7869999999998</v>
      </c>
      <c r="I20" s="98">
        <v>1870.088</v>
      </c>
      <c r="J20" s="98">
        <v>4288.0929999999998</v>
      </c>
      <c r="K20" s="98">
        <v>4221.2460000000001</v>
      </c>
      <c r="L20" s="98">
        <v>4692.3419999999996</v>
      </c>
      <c r="M20" s="98">
        <v>6961.0169999999998</v>
      </c>
      <c r="N20" s="98">
        <v>4337.8440000000001</v>
      </c>
      <c r="O20" s="98">
        <v>4519.0169999999998</v>
      </c>
    </row>
    <row r="21" spans="1:15" x14ac:dyDescent="0.2">
      <c r="A21" s="35" t="s">
        <v>4640</v>
      </c>
      <c r="B21" s="35" t="s">
        <v>4946</v>
      </c>
      <c r="C21" s="57" t="s">
        <v>4770</v>
      </c>
      <c r="D21" s="57"/>
      <c r="E21" s="57" t="s">
        <v>4759</v>
      </c>
      <c r="F21" s="29">
        <f t="shared" si="1"/>
        <v>3617.1803333333337</v>
      </c>
      <c r="G21" s="98">
        <v>1786.4</v>
      </c>
      <c r="H21" s="98">
        <v>1849.328</v>
      </c>
      <c r="I21" s="98">
        <v>2208.2249999999999</v>
      </c>
      <c r="J21" s="98">
        <v>2640.3290000000002</v>
      </c>
      <c r="K21" s="98">
        <v>1223.5150000000001</v>
      </c>
      <c r="L21" s="98">
        <v>1547.8109999999999</v>
      </c>
      <c r="M21" s="98">
        <v>1865.18</v>
      </c>
      <c r="N21" s="98">
        <v>4775.5959999999995</v>
      </c>
      <c r="O21" s="98">
        <v>4210.7650000000003</v>
      </c>
    </row>
    <row r="22" spans="1:15" x14ac:dyDescent="0.2">
      <c r="A22" s="35" t="s">
        <v>4640</v>
      </c>
      <c r="B22" s="35" t="s">
        <v>4946</v>
      </c>
      <c r="C22" s="57" t="s">
        <v>9603</v>
      </c>
      <c r="D22" s="57"/>
      <c r="E22" s="57" t="s">
        <v>4759</v>
      </c>
      <c r="F22" s="29">
        <f t="shared" si="1"/>
        <v>3464.6949999999997</v>
      </c>
      <c r="G22" s="98">
        <v>12.225</v>
      </c>
      <c r="H22" s="98">
        <v>68.394999999999996</v>
      </c>
      <c r="I22" s="98">
        <v>747.47299999999996</v>
      </c>
      <c r="J22" s="98">
        <v>1006.477</v>
      </c>
      <c r="K22" s="98" t="s">
        <v>4944</v>
      </c>
      <c r="L22" s="98">
        <v>460.34699999999998</v>
      </c>
      <c r="M22" s="98">
        <v>2012.413</v>
      </c>
      <c r="N22" s="98">
        <v>5193.5510000000004</v>
      </c>
      <c r="O22" s="98">
        <v>3188.1210000000001</v>
      </c>
    </row>
    <row r="23" spans="1:15" x14ac:dyDescent="0.2">
      <c r="A23" s="35" t="s">
        <v>4640</v>
      </c>
      <c r="B23" s="35" t="s">
        <v>4946</v>
      </c>
      <c r="C23" s="57" t="s">
        <v>4833</v>
      </c>
      <c r="D23" s="57"/>
      <c r="E23" s="57" t="s">
        <v>4759</v>
      </c>
      <c r="F23" s="29">
        <f t="shared" si="1"/>
        <v>3219.2963333333332</v>
      </c>
      <c r="G23" s="98">
        <v>58.298000000000002</v>
      </c>
      <c r="H23" s="98">
        <v>528.69399999999996</v>
      </c>
      <c r="I23" s="98">
        <v>1133.1300000000001</v>
      </c>
      <c r="J23" s="98">
        <v>630.07799999999997</v>
      </c>
      <c r="K23" s="98">
        <v>2182.3040000000001</v>
      </c>
      <c r="L23" s="98">
        <v>1049.095</v>
      </c>
      <c r="M23" s="98">
        <v>1276.3979999999999</v>
      </c>
      <c r="N23" s="98">
        <v>2777.672</v>
      </c>
      <c r="O23" s="98">
        <v>5603.8190000000004</v>
      </c>
    </row>
    <row r="24" spans="1:15" x14ac:dyDescent="0.2">
      <c r="A24" s="35" t="s">
        <v>4640</v>
      </c>
      <c r="B24" s="35" t="s">
        <v>4946</v>
      </c>
      <c r="C24" s="57" t="s">
        <v>4917</v>
      </c>
      <c r="D24" s="57"/>
      <c r="E24" s="57" t="s">
        <v>4759</v>
      </c>
      <c r="F24" s="29">
        <f t="shared" si="1"/>
        <v>2679.6120000000001</v>
      </c>
      <c r="G24" s="98">
        <v>2141.4459999999999</v>
      </c>
      <c r="H24" s="98">
        <v>5735.4589999999998</v>
      </c>
      <c r="I24" s="98">
        <v>3301.2620000000002</v>
      </c>
      <c r="J24" s="98">
        <v>4337.6310000000003</v>
      </c>
      <c r="K24" s="98">
        <v>598.95399999999995</v>
      </c>
      <c r="L24" s="98">
        <v>25685.826000000001</v>
      </c>
      <c r="M24" s="98">
        <v>577.99300000000005</v>
      </c>
      <c r="N24" s="98">
        <v>2989.8809999999999</v>
      </c>
      <c r="O24" s="98">
        <v>4470.9620000000004</v>
      </c>
    </row>
    <row r="25" spans="1:15" x14ac:dyDescent="0.2">
      <c r="A25" s="35" t="s">
        <v>4640</v>
      </c>
      <c r="B25" s="35" t="s">
        <v>4946</v>
      </c>
      <c r="C25" s="57" t="s">
        <v>4862</v>
      </c>
      <c r="D25" s="57"/>
      <c r="E25" s="57" t="s">
        <v>4759</v>
      </c>
      <c r="F25" s="29">
        <f t="shared" si="1"/>
        <v>2389.1956666666665</v>
      </c>
      <c r="G25" s="98">
        <v>1162.9469999999999</v>
      </c>
      <c r="H25" s="98">
        <v>1196.06</v>
      </c>
      <c r="I25" s="98">
        <v>1778.0050000000001</v>
      </c>
      <c r="J25" s="98">
        <v>1451.278</v>
      </c>
      <c r="K25" s="98">
        <v>156.36000000000001</v>
      </c>
      <c r="L25" s="98">
        <v>1956.9090000000001</v>
      </c>
      <c r="M25" s="98">
        <v>1259.127</v>
      </c>
      <c r="N25" s="98">
        <v>1723.52</v>
      </c>
      <c r="O25" s="98">
        <v>4184.9399999999996</v>
      </c>
    </row>
    <row r="26" spans="1:15" x14ac:dyDescent="0.2">
      <c r="A26" s="35" t="s">
        <v>4640</v>
      </c>
      <c r="B26" s="35" t="s">
        <v>4946</v>
      </c>
      <c r="C26" s="57" t="s">
        <v>4814</v>
      </c>
      <c r="D26" s="57"/>
      <c r="E26" s="57" t="s">
        <v>4759</v>
      </c>
      <c r="F26" s="29">
        <f t="shared" si="1"/>
        <v>2108.4459999999999</v>
      </c>
      <c r="G26" s="98">
        <v>464.29700000000003</v>
      </c>
      <c r="H26" s="98">
        <v>1231.489</v>
      </c>
      <c r="I26" s="98">
        <v>613.69399999999996</v>
      </c>
      <c r="J26" s="98">
        <v>1160.9159999999999</v>
      </c>
      <c r="K26" s="98">
        <v>235.821</v>
      </c>
      <c r="L26" s="98">
        <v>1571.7909999999999</v>
      </c>
      <c r="M26" s="98">
        <v>1093.8520000000001</v>
      </c>
      <c r="N26" s="98">
        <v>2579.7649999999999</v>
      </c>
      <c r="O26" s="98">
        <v>2651.721</v>
      </c>
    </row>
    <row r="27" spans="1:15" x14ac:dyDescent="0.2">
      <c r="A27" s="35" t="s">
        <v>4640</v>
      </c>
      <c r="B27" s="35" t="s">
        <v>4946</v>
      </c>
      <c r="C27" s="57" t="s">
        <v>4891</v>
      </c>
      <c r="D27" s="57"/>
      <c r="E27" s="57" t="s">
        <v>4759</v>
      </c>
      <c r="F27" s="29">
        <f t="shared" si="1"/>
        <v>1578.2386666666669</v>
      </c>
      <c r="G27" s="98">
        <v>22.872</v>
      </c>
      <c r="H27" s="98">
        <v>13.476000000000001</v>
      </c>
      <c r="I27" s="98">
        <v>98.923000000000002</v>
      </c>
      <c r="J27" s="98">
        <v>303.048</v>
      </c>
      <c r="K27" s="98" t="s">
        <v>4944</v>
      </c>
      <c r="L27" s="98">
        <v>1471.086</v>
      </c>
      <c r="M27" s="98">
        <v>791.97400000000005</v>
      </c>
      <c r="N27" s="98">
        <v>309.24799999999999</v>
      </c>
      <c r="O27" s="98">
        <v>3633.4940000000001</v>
      </c>
    </row>
    <row r="28" spans="1:15" x14ac:dyDescent="0.2">
      <c r="A28" s="35" t="s">
        <v>4640</v>
      </c>
      <c r="B28" s="35" t="s">
        <v>4946</v>
      </c>
      <c r="C28" s="57" t="s">
        <v>4844</v>
      </c>
      <c r="D28" s="57"/>
      <c r="E28" s="57" t="s">
        <v>4759</v>
      </c>
      <c r="F28" s="29">
        <f t="shared" si="1"/>
        <v>1157.5889999999999</v>
      </c>
      <c r="G28" s="98">
        <v>1182.8510000000001</v>
      </c>
      <c r="H28" s="98">
        <v>2051.433</v>
      </c>
      <c r="I28" s="98">
        <v>2006.2729999999999</v>
      </c>
      <c r="J28" s="98">
        <v>994.947</v>
      </c>
      <c r="K28" s="98">
        <v>511.94799999999998</v>
      </c>
      <c r="L28" s="98">
        <v>199.99199999999999</v>
      </c>
      <c r="M28" s="98">
        <v>653.82799999999997</v>
      </c>
      <c r="N28" s="98">
        <v>603.57799999999997</v>
      </c>
      <c r="O28" s="98">
        <v>2215.3609999999999</v>
      </c>
    </row>
    <row r="29" spans="1:15" x14ac:dyDescent="0.25">
      <c r="A29" s="35" t="s">
        <v>4640</v>
      </c>
      <c r="B29" s="35" t="s">
        <v>4946</v>
      </c>
      <c r="C29" s="57" t="s">
        <v>4787</v>
      </c>
      <c r="D29" s="57"/>
      <c r="E29" s="57" t="s">
        <v>4759</v>
      </c>
      <c r="F29" s="29">
        <f t="shared" si="1"/>
        <v>1042.4803333333334</v>
      </c>
      <c r="G29" s="98">
        <v>4586.1099999999997</v>
      </c>
      <c r="H29" s="98">
        <v>217.726</v>
      </c>
      <c r="I29" s="98">
        <v>804.94500000000005</v>
      </c>
      <c r="J29" s="98">
        <v>895.35199999999998</v>
      </c>
      <c r="K29" s="98">
        <v>2196.5720000000001</v>
      </c>
      <c r="L29" s="98">
        <v>1956.6179999999999</v>
      </c>
      <c r="M29" s="98">
        <v>1064.183</v>
      </c>
      <c r="N29" s="98">
        <v>1665.318</v>
      </c>
      <c r="O29" s="98">
        <v>397.94</v>
      </c>
    </row>
    <row r="30" spans="1:15" x14ac:dyDescent="0.25">
      <c r="A30" s="35" t="s">
        <v>4640</v>
      </c>
      <c r="B30" s="35" t="s">
        <v>4946</v>
      </c>
      <c r="C30" s="57" t="s">
        <v>4877</v>
      </c>
      <c r="D30" s="57"/>
      <c r="E30" s="57" t="s">
        <v>4759</v>
      </c>
      <c r="F30" s="29">
        <f t="shared" si="1"/>
        <v>999.79733333333331</v>
      </c>
      <c r="G30" s="98">
        <v>46.058999999999997</v>
      </c>
      <c r="H30" s="98">
        <v>65.887</v>
      </c>
      <c r="I30" s="98">
        <v>290.00200000000001</v>
      </c>
      <c r="J30" s="98">
        <v>224.011</v>
      </c>
      <c r="K30" s="98">
        <v>204.48099999999999</v>
      </c>
      <c r="L30" s="98">
        <v>384.30700000000002</v>
      </c>
      <c r="M30" s="98">
        <v>496.16300000000001</v>
      </c>
      <c r="N30" s="98">
        <v>49.460999999999999</v>
      </c>
      <c r="O30" s="98">
        <v>2453.768</v>
      </c>
    </row>
    <row r="31" spans="1:15" x14ac:dyDescent="0.25">
      <c r="A31" s="35" t="s">
        <v>4640</v>
      </c>
      <c r="B31" s="35" t="s">
        <v>4946</v>
      </c>
      <c r="C31" s="57" t="s">
        <v>4897</v>
      </c>
      <c r="D31" s="57"/>
      <c r="E31" s="57" t="s">
        <v>4759</v>
      </c>
      <c r="F31" s="29">
        <f t="shared" si="1"/>
        <v>923.18466666666666</v>
      </c>
      <c r="G31" s="98" t="s">
        <v>4944</v>
      </c>
      <c r="H31" s="98" t="s">
        <v>4944</v>
      </c>
      <c r="I31" s="98" t="s">
        <v>4944</v>
      </c>
      <c r="J31" s="98" t="s">
        <v>4944</v>
      </c>
      <c r="K31" s="98" t="s">
        <v>4944</v>
      </c>
      <c r="L31" s="98" t="s">
        <v>4944</v>
      </c>
      <c r="M31" s="98" t="s">
        <v>4944</v>
      </c>
      <c r="N31" s="98">
        <v>198</v>
      </c>
      <c r="O31" s="98">
        <v>2571.5540000000001</v>
      </c>
    </row>
    <row r="32" spans="1:15" x14ac:dyDescent="0.25">
      <c r="A32" s="35" t="s">
        <v>4640</v>
      </c>
      <c r="B32" s="35" t="s">
        <v>4946</v>
      </c>
      <c r="C32" s="57" t="s">
        <v>4777</v>
      </c>
      <c r="D32" s="57"/>
      <c r="E32" s="57" t="s">
        <v>4759</v>
      </c>
      <c r="F32" s="29">
        <f t="shared" si="1"/>
        <v>834.52066666666667</v>
      </c>
      <c r="G32" s="98">
        <v>1409.6510000000001</v>
      </c>
      <c r="H32" s="98">
        <v>878.38199999999995</v>
      </c>
      <c r="I32" s="98">
        <v>1801.136</v>
      </c>
      <c r="J32" s="98">
        <v>5268.6120000000001</v>
      </c>
      <c r="K32" s="98">
        <v>3253.8209999999999</v>
      </c>
      <c r="L32" s="98">
        <v>3999.1390000000001</v>
      </c>
      <c r="M32" s="98">
        <v>845.31200000000001</v>
      </c>
      <c r="N32" s="98">
        <v>1240.5889999999999</v>
      </c>
      <c r="O32" s="98">
        <v>417.661</v>
      </c>
    </row>
    <row r="33" spans="1:15" x14ac:dyDescent="0.25">
      <c r="A33" s="35" t="s">
        <v>4640</v>
      </c>
      <c r="B33" s="35" t="s">
        <v>4946</v>
      </c>
      <c r="C33" s="57" t="s">
        <v>4778</v>
      </c>
      <c r="D33" s="57"/>
      <c r="E33" s="57" t="s">
        <v>4759</v>
      </c>
      <c r="F33" s="29">
        <f t="shared" si="1"/>
        <v>799.26666666666677</v>
      </c>
      <c r="G33" s="98" t="s">
        <v>4944</v>
      </c>
      <c r="H33" s="98">
        <v>49.69</v>
      </c>
      <c r="I33" s="98" t="s">
        <v>4944</v>
      </c>
      <c r="J33" s="98" t="s">
        <v>4944</v>
      </c>
      <c r="K33" s="98" t="s">
        <v>4944</v>
      </c>
      <c r="L33" s="98" t="s">
        <v>4944</v>
      </c>
      <c r="M33" s="98">
        <v>784.8</v>
      </c>
      <c r="N33" s="98">
        <v>1443</v>
      </c>
      <c r="O33" s="98">
        <v>170</v>
      </c>
    </row>
    <row r="34" spans="1:15" x14ac:dyDescent="0.25">
      <c r="A34" s="35" t="s">
        <v>4640</v>
      </c>
      <c r="B34" s="35" t="s">
        <v>4946</v>
      </c>
      <c r="C34" s="57" t="s">
        <v>4845</v>
      </c>
      <c r="D34" s="57"/>
      <c r="E34" s="57" t="s">
        <v>4759</v>
      </c>
      <c r="F34" s="29">
        <f t="shared" si="1"/>
        <v>554.14</v>
      </c>
      <c r="G34" s="98" t="s">
        <v>4944</v>
      </c>
      <c r="H34" s="98">
        <v>36.597999999999999</v>
      </c>
      <c r="I34" s="98" t="s">
        <v>4944</v>
      </c>
      <c r="J34" s="98" t="s">
        <v>4944</v>
      </c>
      <c r="K34" s="98" t="s">
        <v>4944</v>
      </c>
      <c r="L34" s="98">
        <v>3.581</v>
      </c>
      <c r="M34" s="98">
        <v>999.99900000000002</v>
      </c>
      <c r="N34" s="98">
        <v>388.48700000000002</v>
      </c>
      <c r="O34" s="98">
        <v>273.93400000000003</v>
      </c>
    </row>
    <row r="35" spans="1:15" x14ac:dyDescent="0.25">
      <c r="A35" s="35" t="s">
        <v>4640</v>
      </c>
      <c r="B35" s="35" t="s">
        <v>4946</v>
      </c>
      <c r="C35" s="57" t="s">
        <v>4839</v>
      </c>
      <c r="D35" s="57"/>
      <c r="E35" s="57" t="s">
        <v>4759</v>
      </c>
      <c r="F35" s="29">
        <f t="shared" si="1"/>
        <v>487.92833333333334</v>
      </c>
      <c r="G35" s="98">
        <v>414.88600000000002</v>
      </c>
      <c r="H35" s="98">
        <v>1122.838</v>
      </c>
      <c r="I35" s="98">
        <v>1652.3009999999999</v>
      </c>
      <c r="J35" s="98">
        <v>3123.58</v>
      </c>
      <c r="K35" s="98">
        <v>3.75</v>
      </c>
      <c r="L35" s="98">
        <v>756.279</v>
      </c>
      <c r="M35" s="98">
        <v>145.572</v>
      </c>
      <c r="N35" s="98">
        <v>489.18599999999998</v>
      </c>
      <c r="O35" s="98">
        <v>829.02700000000004</v>
      </c>
    </row>
    <row r="36" spans="1:15" x14ac:dyDescent="0.25">
      <c r="A36" s="35" t="s">
        <v>4640</v>
      </c>
      <c r="B36" s="35" t="s">
        <v>4946</v>
      </c>
      <c r="C36" s="57" t="s">
        <v>4823</v>
      </c>
      <c r="D36" s="57"/>
      <c r="E36" s="57" t="s">
        <v>4759</v>
      </c>
      <c r="F36" s="29">
        <f t="shared" si="1"/>
        <v>366.66533333333336</v>
      </c>
      <c r="G36" s="98" t="s">
        <v>4944</v>
      </c>
      <c r="H36" s="98" t="s">
        <v>4944</v>
      </c>
      <c r="I36" s="98" t="s">
        <v>4944</v>
      </c>
      <c r="J36" s="98" t="s">
        <v>4944</v>
      </c>
      <c r="K36" s="98">
        <v>10.593</v>
      </c>
      <c r="L36" s="98">
        <v>56.145000000000003</v>
      </c>
      <c r="M36" s="98">
        <v>422.916</v>
      </c>
      <c r="N36" s="98">
        <v>15.045</v>
      </c>
      <c r="O36" s="98">
        <v>662.03499999999997</v>
      </c>
    </row>
    <row r="37" spans="1:15" x14ac:dyDescent="0.25">
      <c r="A37" s="35" t="s">
        <v>4640</v>
      </c>
      <c r="B37" s="35" t="s">
        <v>4946</v>
      </c>
      <c r="C37" s="57" t="s">
        <v>4855</v>
      </c>
      <c r="D37" s="57"/>
      <c r="E37" s="57" t="s">
        <v>4759</v>
      </c>
      <c r="F37" s="29">
        <f t="shared" si="1"/>
        <v>333.19866666666672</v>
      </c>
      <c r="G37" s="98">
        <v>139.83099999999999</v>
      </c>
      <c r="H37" s="98">
        <v>355.58199999999999</v>
      </c>
      <c r="I37" s="98">
        <v>898.11199999999997</v>
      </c>
      <c r="J37" s="98">
        <v>690.81600000000003</v>
      </c>
      <c r="K37" s="98">
        <v>2703.8270000000002</v>
      </c>
      <c r="L37" s="98">
        <v>949.471</v>
      </c>
      <c r="M37" s="98">
        <v>264.46899999999999</v>
      </c>
      <c r="N37" s="98">
        <v>572.78700000000003</v>
      </c>
      <c r="O37" s="98">
        <v>162.34</v>
      </c>
    </row>
    <row r="38" spans="1:15" x14ac:dyDescent="0.25">
      <c r="A38" s="35" t="s">
        <v>4640</v>
      </c>
      <c r="B38" s="35" t="s">
        <v>4946</v>
      </c>
      <c r="C38" s="57" t="s">
        <v>4885</v>
      </c>
      <c r="D38" s="57"/>
      <c r="E38" s="57" t="s">
        <v>4759</v>
      </c>
      <c r="F38" s="29">
        <f t="shared" ref="F38:F69" si="2">SUM(M38:O38)/3</f>
        <v>287.55</v>
      </c>
      <c r="G38" s="98" t="s">
        <v>4944</v>
      </c>
      <c r="H38" s="98">
        <v>7.5880000000000001</v>
      </c>
      <c r="I38" s="98" t="s">
        <v>4944</v>
      </c>
      <c r="J38" s="98" t="s">
        <v>4944</v>
      </c>
      <c r="K38" s="98" t="s">
        <v>4944</v>
      </c>
      <c r="L38" s="98">
        <v>32.823</v>
      </c>
      <c r="M38" s="98">
        <v>57.319000000000003</v>
      </c>
      <c r="N38" s="98">
        <v>253.03899999999999</v>
      </c>
      <c r="O38" s="98">
        <v>552.29200000000003</v>
      </c>
    </row>
    <row r="39" spans="1:15" x14ac:dyDescent="0.25">
      <c r="A39" s="35" t="s">
        <v>4640</v>
      </c>
      <c r="B39" s="35" t="s">
        <v>4946</v>
      </c>
      <c r="C39" s="57" t="s">
        <v>4904</v>
      </c>
      <c r="D39" s="57"/>
      <c r="E39" s="57" t="s">
        <v>4759</v>
      </c>
      <c r="F39" s="29">
        <f t="shared" si="2"/>
        <v>250.97966666666665</v>
      </c>
      <c r="G39" s="98">
        <v>83.95</v>
      </c>
      <c r="H39" s="98">
        <v>198.738</v>
      </c>
      <c r="I39" s="98">
        <v>169.24700000000001</v>
      </c>
      <c r="J39" s="98">
        <v>354.137</v>
      </c>
      <c r="K39" s="98">
        <v>20.794</v>
      </c>
      <c r="L39" s="98">
        <v>38.418999999999997</v>
      </c>
      <c r="M39" s="98">
        <v>204.02099999999999</v>
      </c>
      <c r="N39" s="98">
        <v>208.386</v>
      </c>
      <c r="O39" s="98">
        <v>340.53199999999998</v>
      </c>
    </row>
    <row r="40" spans="1:15" x14ac:dyDescent="0.25">
      <c r="A40" s="35" t="s">
        <v>4640</v>
      </c>
      <c r="B40" s="35" t="s">
        <v>4946</v>
      </c>
      <c r="C40" s="57" t="s">
        <v>4835</v>
      </c>
      <c r="D40" s="57"/>
      <c r="E40" s="57" t="s">
        <v>4759</v>
      </c>
      <c r="F40" s="29">
        <f t="shared" si="2"/>
        <v>223.85199999999998</v>
      </c>
      <c r="G40" s="98" t="s">
        <v>4944</v>
      </c>
      <c r="H40" s="98">
        <v>7.625</v>
      </c>
      <c r="I40" s="98" t="s">
        <v>4944</v>
      </c>
      <c r="J40" s="98">
        <v>15.441000000000001</v>
      </c>
      <c r="K40" s="98">
        <v>13.224</v>
      </c>
      <c r="L40" s="98">
        <v>430.286</v>
      </c>
      <c r="M40" s="98">
        <v>23.091999999999999</v>
      </c>
      <c r="N40" s="98">
        <v>631.82899999999995</v>
      </c>
      <c r="O40" s="98">
        <v>16.635000000000002</v>
      </c>
    </row>
    <row r="41" spans="1:15" x14ac:dyDescent="0.25">
      <c r="A41" s="35" t="s">
        <v>4640</v>
      </c>
      <c r="B41" s="35" t="s">
        <v>4946</v>
      </c>
      <c r="C41" s="57" t="s">
        <v>4763</v>
      </c>
      <c r="D41" s="57"/>
      <c r="E41" s="57" t="s">
        <v>4759</v>
      </c>
      <c r="F41" s="29">
        <f t="shared" si="2"/>
        <v>188.9</v>
      </c>
      <c r="G41" s="98">
        <v>0.20200000000000001</v>
      </c>
      <c r="H41" s="98" t="s">
        <v>4944</v>
      </c>
      <c r="I41" s="98">
        <v>24.06</v>
      </c>
      <c r="J41" s="98" t="s">
        <v>4944</v>
      </c>
      <c r="K41" s="98" t="s">
        <v>4944</v>
      </c>
      <c r="L41" s="98" t="s">
        <v>4944</v>
      </c>
      <c r="M41" s="98" t="s">
        <v>4944</v>
      </c>
      <c r="N41" s="98">
        <v>404.2</v>
      </c>
      <c r="O41" s="98">
        <v>162.5</v>
      </c>
    </row>
    <row r="42" spans="1:15" x14ac:dyDescent="0.25">
      <c r="A42" s="35" t="s">
        <v>4640</v>
      </c>
      <c r="B42" s="35" t="s">
        <v>4946</v>
      </c>
      <c r="C42" s="57" t="s">
        <v>4892</v>
      </c>
      <c r="D42" s="57"/>
      <c r="E42" s="57" t="s">
        <v>4759</v>
      </c>
      <c r="F42" s="29">
        <f t="shared" si="2"/>
        <v>154.27633333333333</v>
      </c>
      <c r="G42" s="98" t="s">
        <v>4944</v>
      </c>
      <c r="H42" s="98">
        <v>1.0509999999999999</v>
      </c>
      <c r="I42" s="98">
        <v>0</v>
      </c>
      <c r="J42" s="98" t="s">
        <v>4944</v>
      </c>
      <c r="K42" s="98">
        <v>117.32899999999999</v>
      </c>
      <c r="L42" s="98" t="s">
        <v>4944</v>
      </c>
      <c r="M42" s="98">
        <v>422.01900000000001</v>
      </c>
      <c r="N42" s="98">
        <v>30.81</v>
      </c>
      <c r="O42" s="98">
        <v>10</v>
      </c>
    </row>
    <row r="43" spans="1:15" x14ac:dyDescent="0.25">
      <c r="A43" s="35" t="s">
        <v>4640</v>
      </c>
      <c r="B43" s="35" t="s">
        <v>4946</v>
      </c>
      <c r="C43" s="57" t="s">
        <v>4859</v>
      </c>
      <c r="D43" s="57"/>
      <c r="E43" s="57" t="s">
        <v>4759</v>
      </c>
      <c r="F43" s="29">
        <f t="shared" si="2"/>
        <v>139.29599999999999</v>
      </c>
      <c r="G43" s="98">
        <v>1.722</v>
      </c>
      <c r="H43" s="98" t="s">
        <v>4944</v>
      </c>
      <c r="I43" s="98" t="s">
        <v>4944</v>
      </c>
      <c r="J43" s="98" t="s">
        <v>4944</v>
      </c>
      <c r="K43" s="98" t="s">
        <v>4944</v>
      </c>
      <c r="L43" s="98" t="s">
        <v>4944</v>
      </c>
      <c r="M43" s="98" t="s">
        <v>4944</v>
      </c>
      <c r="N43" s="98" t="s">
        <v>4944</v>
      </c>
      <c r="O43" s="98">
        <v>417.88799999999998</v>
      </c>
    </row>
    <row r="44" spans="1:15" x14ac:dyDescent="0.25">
      <c r="A44" s="35" t="s">
        <v>4640</v>
      </c>
      <c r="B44" s="35" t="s">
        <v>4946</v>
      </c>
      <c r="C44" s="57" t="s">
        <v>9602</v>
      </c>
      <c r="D44" s="57"/>
      <c r="E44" s="57" t="s">
        <v>4759</v>
      </c>
      <c r="F44" s="29">
        <f t="shared" si="2"/>
        <v>126.36966666666666</v>
      </c>
      <c r="G44" s="98">
        <v>0.21199999999999999</v>
      </c>
      <c r="H44" s="98">
        <v>193.47</v>
      </c>
      <c r="I44" s="98">
        <v>48.829000000000001</v>
      </c>
      <c r="J44" s="98">
        <v>32.026000000000003</v>
      </c>
      <c r="K44" s="98" t="s">
        <v>4944</v>
      </c>
      <c r="L44" s="98" t="s">
        <v>4944</v>
      </c>
      <c r="M44" s="98">
        <v>0.115</v>
      </c>
      <c r="N44" s="98">
        <v>36.033999999999999</v>
      </c>
      <c r="O44" s="98">
        <v>342.96</v>
      </c>
    </row>
    <row r="45" spans="1:15" x14ac:dyDescent="0.25">
      <c r="A45" s="35" t="s">
        <v>4640</v>
      </c>
      <c r="B45" s="35" t="s">
        <v>4946</v>
      </c>
      <c r="C45" s="57" t="s">
        <v>4915</v>
      </c>
      <c r="D45" s="57"/>
      <c r="E45" s="57" t="s">
        <v>4759</v>
      </c>
      <c r="F45" s="29">
        <f t="shared" si="2"/>
        <v>123.91566666666665</v>
      </c>
      <c r="G45" s="98" t="s">
        <v>4944</v>
      </c>
      <c r="H45" s="98" t="s">
        <v>4944</v>
      </c>
      <c r="I45" s="98" t="s">
        <v>4944</v>
      </c>
      <c r="J45" s="98" t="s">
        <v>4944</v>
      </c>
      <c r="K45" s="98" t="s">
        <v>4944</v>
      </c>
      <c r="L45" s="98" t="s">
        <v>4944</v>
      </c>
      <c r="M45" s="98" t="s">
        <v>4944</v>
      </c>
      <c r="N45" s="98">
        <v>27.132999999999999</v>
      </c>
      <c r="O45" s="98">
        <v>344.61399999999998</v>
      </c>
    </row>
    <row r="46" spans="1:15" x14ac:dyDescent="0.25">
      <c r="A46" s="35" t="s">
        <v>4640</v>
      </c>
      <c r="B46" s="35" t="s">
        <v>4946</v>
      </c>
      <c r="C46" s="57" t="s">
        <v>4880</v>
      </c>
      <c r="D46" s="57"/>
      <c r="E46" s="57" t="s">
        <v>4759</v>
      </c>
      <c r="F46" s="29">
        <f t="shared" si="2"/>
        <v>105.05333333333333</v>
      </c>
      <c r="G46" s="98">
        <v>48.7</v>
      </c>
      <c r="H46" s="98" t="s">
        <v>4944</v>
      </c>
      <c r="I46" s="98" t="s">
        <v>4944</v>
      </c>
      <c r="J46" s="98" t="s">
        <v>4944</v>
      </c>
      <c r="K46" s="98">
        <v>1</v>
      </c>
      <c r="L46" s="98">
        <v>403.32100000000003</v>
      </c>
      <c r="M46" s="98">
        <v>6.0000000000000001E-3</v>
      </c>
      <c r="N46" s="98" t="s">
        <v>4944</v>
      </c>
      <c r="O46" s="98">
        <v>315.154</v>
      </c>
    </row>
    <row r="47" spans="1:15" x14ac:dyDescent="0.25">
      <c r="A47" s="35" t="s">
        <v>4640</v>
      </c>
      <c r="B47" s="35" t="s">
        <v>4946</v>
      </c>
      <c r="C47" s="57" t="s">
        <v>4768</v>
      </c>
      <c r="D47" s="57"/>
      <c r="E47" s="57" t="s">
        <v>4759</v>
      </c>
      <c r="F47" s="29">
        <f t="shared" si="2"/>
        <v>100.55833333333334</v>
      </c>
      <c r="G47" s="98">
        <v>40.344000000000001</v>
      </c>
      <c r="H47" s="98">
        <v>83.927999999999997</v>
      </c>
      <c r="I47" s="98">
        <v>221.29499999999999</v>
      </c>
      <c r="J47" s="98">
        <v>381.178</v>
      </c>
      <c r="K47" s="98">
        <v>63.143000000000001</v>
      </c>
      <c r="L47" s="98">
        <v>27.007000000000001</v>
      </c>
      <c r="M47" s="98">
        <v>96.003</v>
      </c>
      <c r="N47" s="98">
        <v>30.628</v>
      </c>
      <c r="O47" s="98">
        <v>175.04400000000001</v>
      </c>
    </row>
    <row r="48" spans="1:15" x14ac:dyDescent="0.25">
      <c r="A48" s="35" t="s">
        <v>4640</v>
      </c>
      <c r="B48" s="35" t="s">
        <v>4946</v>
      </c>
      <c r="C48" s="57" t="s">
        <v>4929</v>
      </c>
      <c r="D48" s="57"/>
      <c r="E48" s="57" t="s">
        <v>4759</v>
      </c>
      <c r="F48" s="29">
        <f t="shared" si="2"/>
        <v>93.88033333333334</v>
      </c>
      <c r="G48" s="98" t="s">
        <v>4944</v>
      </c>
      <c r="H48" s="98">
        <v>0.05</v>
      </c>
      <c r="I48" s="98">
        <v>3.39</v>
      </c>
      <c r="J48" s="98">
        <v>4.6879999999999997</v>
      </c>
      <c r="K48" s="98">
        <v>1.7549999999999999</v>
      </c>
      <c r="L48" s="98">
        <v>7.085</v>
      </c>
      <c r="M48" s="98">
        <v>14.773999999999999</v>
      </c>
      <c r="N48" s="98">
        <v>121.89400000000001</v>
      </c>
      <c r="O48" s="98">
        <v>144.97300000000001</v>
      </c>
    </row>
    <row r="49" spans="1:15" x14ac:dyDescent="0.25">
      <c r="A49" s="35" t="s">
        <v>4640</v>
      </c>
      <c r="B49" s="35" t="s">
        <v>4946</v>
      </c>
      <c r="C49" s="57" t="s">
        <v>9604</v>
      </c>
      <c r="D49" s="57"/>
      <c r="E49" s="57" t="s">
        <v>4759</v>
      </c>
      <c r="F49" s="29">
        <f t="shared" si="2"/>
        <v>85.8</v>
      </c>
      <c r="G49" s="98" t="s">
        <v>4944</v>
      </c>
      <c r="H49" s="98" t="s">
        <v>4944</v>
      </c>
      <c r="I49" s="98" t="s">
        <v>4944</v>
      </c>
      <c r="J49" s="98" t="s">
        <v>4944</v>
      </c>
      <c r="K49" s="98" t="s">
        <v>4944</v>
      </c>
      <c r="L49" s="98">
        <v>85.981999999999999</v>
      </c>
      <c r="M49" s="98" t="s">
        <v>4944</v>
      </c>
      <c r="N49" s="98" t="s">
        <v>4944</v>
      </c>
      <c r="O49" s="98">
        <v>257.39999999999998</v>
      </c>
    </row>
    <row r="50" spans="1:15" x14ac:dyDescent="0.25">
      <c r="A50" s="35" t="s">
        <v>4640</v>
      </c>
      <c r="B50" s="35" t="s">
        <v>4946</v>
      </c>
      <c r="C50" s="57" t="s">
        <v>4882</v>
      </c>
      <c r="D50" s="57"/>
      <c r="E50" s="57" t="s">
        <v>4759</v>
      </c>
      <c r="F50" s="29">
        <f t="shared" si="2"/>
        <v>79.080333333333328</v>
      </c>
      <c r="G50" s="98">
        <v>739.90599999999995</v>
      </c>
      <c r="H50" s="98">
        <v>423.358</v>
      </c>
      <c r="I50" s="98" t="s">
        <v>4944</v>
      </c>
      <c r="J50" s="98" t="s">
        <v>4944</v>
      </c>
      <c r="K50" s="98" t="s">
        <v>4944</v>
      </c>
      <c r="L50" s="98" t="s">
        <v>4944</v>
      </c>
      <c r="M50" s="98">
        <v>232</v>
      </c>
      <c r="N50" s="98" t="s">
        <v>4944</v>
      </c>
      <c r="O50" s="98">
        <v>5.2409999999999997</v>
      </c>
    </row>
    <row r="51" spans="1:15" x14ac:dyDescent="0.25">
      <c r="A51" s="35" t="s">
        <v>4640</v>
      </c>
      <c r="B51" s="35" t="s">
        <v>4946</v>
      </c>
      <c r="C51" s="57" t="s">
        <v>4773</v>
      </c>
      <c r="D51" s="57"/>
      <c r="E51" s="57" t="s">
        <v>4759</v>
      </c>
      <c r="F51" s="29">
        <f t="shared" si="2"/>
        <v>72.953999999999994</v>
      </c>
      <c r="G51" s="98" t="s">
        <v>4944</v>
      </c>
      <c r="H51" s="98" t="s">
        <v>4944</v>
      </c>
      <c r="I51" s="98" t="s">
        <v>4944</v>
      </c>
      <c r="J51" s="98" t="s">
        <v>4944</v>
      </c>
      <c r="K51" s="98" t="s">
        <v>4944</v>
      </c>
      <c r="L51" s="98" t="s">
        <v>4944</v>
      </c>
      <c r="M51" s="98" t="s">
        <v>4944</v>
      </c>
      <c r="N51" s="98" t="s">
        <v>4944</v>
      </c>
      <c r="O51" s="98">
        <v>218.86199999999999</v>
      </c>
    </row>
    <row r="52" spans="1:15" x14ac:dyDescent="0.25">
      <c r="A52" s="35" t="s">
        <v>4640</v>
      </c>
      <c r="B52" s="35" t="s">
        <v>4946</v>
      </c>
      <c r="C52" s="57" t="s">
        <v>4849</v>
      </c>
      <c r="D52" s="57"/>
      <c r="E52" s="57" t="s">
        <v>4759</v>
      </c>
      <c r="F52" s="29">
        <f t="shared" si="2"/>
        <v>65.902333333333331</v>
      </c>
      <c r="G52" s="98">
        <v>0.19500000000000001</v>
      </c>
      <c r="H52" s="98">
        <v>0.06</v>
      </c>
      <c r="I52" s="98">
        <v>1.4999999999999999E-2</v>
      </c>
      <c r="J52" s="98" t="s">
        <v>4944</v>
      </c>
      <c r="K52" s="98" t="s">
        <v>4944</v>
      </c>
      <c r="L52" s="98">
        <v>6.407</v>
      </c>
      <c r="M52" s="98" t="s">
        <v>4944</v>
      </c>
      <c r="N52" s="98">
        <v>176.845</v>
      </c>
      <c r="O52" s="98">
        <v>20.861999999999998</v>
      </c>
    </row>
    <row r="53" spans="1:15" x14ac:dyDescent="0.25">
      <c r="A53" s="35" t="s">
        <v>4640</v>
      </c>
      <c r="B53" s="35" t="s">
        <v>4946</v>
      </c>
      <c r="C53" s="57" t="s">
        <v>4828</v>
      </c>
      <c r="D53" s="57"/>
      <c r="E53" s="57" t="s">
        <v>4759</v>
      </c>
      <c r="F53" s="29">
        <f t="shared" si="2"/>
        <v>64.212999999999994</v>
      </c>
      <c r="G53" s="98" t="s">
        <v>4944</v>
      </c>
      <c r="H53" s="98" t="s">
        <v>4944</v>
      </c>
      <c r="I53" s="98" t="s">
        <v>4944</v>
      </c>
      <c r="J53" s="98" t="s">
        <v>4944</v>
      </c>
      <c r="K53" s="98" t="s">
        <v>4944</v>
      </c>
      <c r="L53" s="98" t="s">
        <v>4944</v>
      </c>
      <c r="M53" s="98">
        <v>191.76</v>
      </c>
      <c r="N53" s="98">
        <v>0.875</v>
      </c>
      <c r="O53" s="98">
        <v>4.0000000000000001E-3</v>
      </c>
    </row>
    <row r="54" spans="1:15" x14ac:dyDescent="0.25">
      <c r="A54" s="35" t="s">
        <v>4640</v>
      </c>
      <c r="B54" s="35" t="s">
        <v>4946</v>
      </c>
      <c r="C54" s="57" t="s">
        <v>4767</v>
      </c>
      <c r="D54" s="57"/>
      <c r="E54" s="57" t="s">
        <v>4759</v>
      </c>
      <c r="F54" s="29">
        <f t="shared" si="2"/>
        <v>56.065333333333335</v>
      </c>
      <c r="G54" s="98">
        <v>0.44700000000000001</v>
      </c>
      <c r="H54" s="98">
        <v>13.737</v>
      </c>
      <c r="I54" s="98" t="s">
        <v>4944</v>
      </c>
      <c r="J54" s="98">
        <v>583.82299999999998</v>
      </c>
      <c r="K54" s="98">
        <v>25.157</v>
      </c>
      <c r="L54" s="98">
        <v>119.327</v>
      </c>
      <c r="M54" s="98">
        <v>24.626999999999999</v>
      </c>
      <c r="N54" s="98">
        <v>82.953000000000003</v>
      </c>
      <c r="O54" s="98">
        <v>60.616</v>
      </c>
    </row>
    <row r="55" spans="1:15" x14ac:dyDescent="0.25">
      <c r="A55" s="35" t="s">
        <v>4640</v>
      </c>
      <c r="B55" s="35" t="s">
        <v>4946</v>
      </c>
      <c r="C55" s="57" t="s">
        <v>4889</v>
      </c>
      <c r="D55" s="57"/>
      <c r="E55" s="57" t="s">
        <v>4759</v>
      </c>
      <c r="F55" s="29">
        <f t="shared" si="2"/>
        <v>41.288333333333334</v>
      </c>
      <c r="G55" s="98">
        <v>50.335999999999999</v>
      </c>
      <c r="H55" s="98">
        <v>15.019</v>
      </c>
      <c r="I55" s="98">
        <v>15.714</v>
      </c>
      <c r="J55" s="98">
        <v>17.407</v>
      </c>
      <c r="K55" s="98">
        <v>203.67500000000001</v>
      </c>
      <c r="L55" s="98">
        <v>127.697</v>
      </c>
      <c r="M55" s="98">
        <v>25.178000000000001</v>
      </c>
      <c r="N55" s="98">
        <v>35.006</v>
      </c>
      <c r="O55" s="98">
        <v>63.680999999999997</v>
      </c>
    </row>
    <row r="56" spans="1:15" x14ac:dyDescent="0.25">
      <c r="A56" s="35" t="s">
        <v>4640</v>
      </c>
      <c r="B56" s="35" t="s">
        <v>4946</v>
      </c>
      <c r="C56" s="57" t="s">
        <v>4913</v>
      </c>
      <c r="D56" s="57"/>
      <c r="E56" s="57" t="s">
        <v>4759</v>
      </c>
      <c r="F56" s="29">
        <f t="shared" si="2"/>
        <v>39.365333333333332</v>
      </c>
      <c r="G56" s="98" t="s">
        <v>4944</v>
      </c>
      <c r="H56" s="98" t="s">
        <v>4944</v>
      </c>
      <c r="I56" s="98" t="s">
        <v>4944</v>
      </c>
      <c r="J56" s="98" t="s">
        <v>4944</v>
      </c>
      <c r="K56" s="98" t="s">
        <v>4944</v>
      </c>
      <c r="L56" s="98" t="s">
        <v>4944</v>
      </c>
      <c r="M56" s="98" t="s">
        <v>4944</v>
      </c>
      <c r="N56" s="98">
        <v>118.096</v>
      </c>
      <c r="O56" s="98" t="s">
        <v>4944</v>
      </c>
    </row>
    <row r="57" spans="1:15" x14ac:dyDescent="0.25">
      <c r="A57" s="35" t="s">
        <v>4640</v>
      </c>
      <c r="B57" s="35" t="s">
        <v>4946</v>
      </c>
      <c r="C57" s="57" t="s">
        <v>4847</v>
      </c>
      <c r="D57" s="57"/>
      <c r="E57" s="57" t="s">
        <v>4759</v>
      </c>
      <c r="F57" s="29">
        <f t="shared" si="2"/>
        <v>33.31366666666667</v>
      </c>
      <c r="G57" s="98" t="s">
        <v>4944</v>
      </c>
      <c r="H57" s="98" t="s">
        <v>4944</v>
      </c>
      <c r="I57" s="98" t="s">
        <v>4944</v>
      </c>
      <c r="J57" s="98">
        <v>119.36499999999999</v>
      </c>
      <c r="K57" s="98">
        <v>16.254000000000001</v>
      </c>
      <c r="L57" s="98" t="s">
        <v>4944</v>
      </c>
      <c r="M57" s="98" t="s">
        <v>4944</v>
      </c>
      <c r="N57" s="98">
        <v>51</v>
      </c>
      <c r="O57" s="98">
        <v>48.941000000000003</v>
      </c>
    </row>
    <row r="58" spans="1:15" x14ac:dyDescent="0.25">
      <c r="A58" s="35" t="s">
        <v>4640</v>
      </c>
      <c r="B58" s="35" t="s">
        <v>4946</v>
      </c>
      <c r="C58" s="57" t="s">
        <v>4872</v>
      </c>
      <c r="D58" s="57"/>
      <c r="E58" s="57" t="s">
        <v>4759</v>
      </c>
      <c r="F58" s="29">
        <f t="shared" si="2"/>
        <v>30.71466666666667</v>
      </c>
      <c r="G58" s="98">
        <v>0.88100000000000001</v>
      </c>
      <c r="H58" s="98">
        <v>15.765000000000001</v>
      </c>
      <c r="I58" s="98">
        <v>0.50900000000000001</v>
      </c>
      <c r="J58" s="98">
        <v>2.3090000000000002</v>
      </c>
      <c r="K58" s="98">
        <v>29.032</v>
      </c>
      <c r="L58" s="98">
        <v>0.183</v>
      </c>
      <c r="M58" s="98">
        <v>85.332999999999998</v>
      </c>
      <c r="N58" s="98">
        <v>6.8109999999999999</v>
      </c>
      <c r="O58" s="98" t="s">
        <v>4944</v>
      </c>
    </row>
    <row r="59" spans="1:15" x14ac:dyDescent="0.25">
      <c r="A59" s="35" t="s">
        <v>4640</v>
      </c>
      <c r="B59" s="35" t="s">
        <v>4946</v>
      </c>
      <c r="C59" s="57" t="s">
        <v>4921</v>
      </c>
      <c r="D59" s="57"/>
      <c r="E59" s="57" t="s">
        <v>4759</v>
      </c>
      <c r="F59" s="29">
        <f t="shared" si="2"/>
        <v>26.834999999999997</v>
      </c>
      <c r="G59" s="98">
        <v>3.27</v>
      </c>
      <c r="H59" s="98" t="s">
        <v>4944</v>
      </c>
      <c r="I59" s="98">
        <v>80.47</v>
      </c>
      <c r="J59" s="98">
        <v>82.74</v>
      </c>
      <c r="K59" s="98" t="s">
        <v>4944</v>
      </c>
      <c r="L59" s="98" t="s">
        <v>4944</v>
      </c>
      <c r="M59" s="98" t="s">
        <v>4944</v>
      </c>
      <c r="N59" s="98" t="s">
        <v>4944</v>
      </c>
      <c r="O59" s="98">
        <v>80.504999999999995</v>
      </c>
    </row>
    <row r="60" spans="1:15" x14ac:dyDescent="0.25">
      <c r="A60" s="35" t="s">
        <v>4640</v>
      </c>
      <c r="B60" s="35" t="s">
        <v>4946</v>
      </c>
      <c r="C60" s="57" t="s">
        <v>4838</v>
      </c>
      <c r="D60" s="57"/>
      <c r="E60" s="57" t="s">
        <v>4759</v>
      </c>
      <c r="F60" s="29">
        <f t="shared" si="2"/>
        <v>21.828000000000003</v>
      </c>
      <c r="G60" s="98">
        <v>0.66</v>
      </c>
      <c r="H60" s="98" t="s">
        <v>4944</v>
      </c>
      <c r="I60" s="98">
        <v>23.646000000000001</v>
      </c>
      <c r="J60" s="98">
        <v>65.805999999999997</v>
      </c>
      <c r="K60" s="98">
        <v>69.879000000000005</v>
      </c>
      <c r="L60" s="98">
        <v>70</v>
      </c>
      <c r="M60" s="98">
        <v>7.6130000000000004</v>
      </c>
      <c r="N60" s="98">
        <v>18.527999999999999</v>
      </c>
      <c r="O60" s="98">
        <v>39.343000000000004</v>
      </c>
    </row>
    <row r="61" spans="1:15" x14ac:dyDescent="0.25">
      <c r="A61" s="35" t="s">
        <v>4640</v>
      </c>
      <c r="B61" s="35" t="s">
        <v>4946</v>
      </c>
      <c r="C61" s="57" t="s">
        <v>4775</v>
      </c>
      <c r="D61" s="57"/>
      <c r="E61" s="57" t="s">
        <v>4759</v>
      </c>
      <c r="F61" s="29">
        <f t="shared" si="2"/>
        <v>21.349666666666668</v>
      </c>
      <c r="G61" s="98" t="s">
        <v>4944</v>
      </c>
      <c r="H61" s="98" t="s">
        <v>4944</v>
      </c>
      <c r="I61" s="98" t="s">
        <v>4944</v>
      </c>
      <c r="J61" s="98" t="s">
        <v>4944</v>
      </c>
      <c r="K61" s="98">
        <v>266.64</v>
      </c>
      <c r="L61" s="98">
        <v>91.194999999999993</v>
      </c>
      <c r="M61" s="98">
        <v>27.518000000000001</v>
      </c>
      <c r="N61" s="98" t="s">
        <v>4944</v>
      </c>
      <c r="O61" s="98">
        <v>36.530999999999999</v>
      </c>
    </row>
    <row r="62" spans="1:15" x14ac:dyDescent="0.25">
      <c r="A62" s="35" t="s">
        <v>4640</v>
      </c>
      <c r="B62" s="35" t="s">
        <v>4946</v>
      </c>
      <c r="C62" s="57" t="s">
        <v>4910</v>
      </c>
      <c r="D62" s="57"/>
      <c r="E62" s="57" t="s">
        <v>4759</v>
      </c>
      <c r="F62" s="29">
        <f t="shared" si="2"/>
        <v>19.199666666666666</v>
      </c>
      <c r="G62" s="98" t="s">
        <v>4944</v>
      </c>
      <c r="H62" s="98" t="s">
        <v>4944</v>
      </c>
      <c r="I62" s="98" t="s">
        <v>4944</v>
      </c>
      <c r="J62" s="98" t="s">
        <v>4944</v>
      </c>
      <c r="K62" s="98">
        <v>50.68</v>
      </c>
      <c r="L62" s="98" t="s">
        <v>4944</v>
      </c>
      <c r="M62" s="98">
        <v>57.598999999999997</v>
      </c>
      <c r="N62" s="98" t="s">
        <v>4944</v>
      </c>
      <c r="O62" s="98" t="s">
        <v>4944</v>
      </c>
    </row>
    <row r="63" spans="1:15" x14ac:dyDescent="0.25">
      <c r="A63" s="35" t="s">
        <v>4640</v>
      </c>
      <c r="B63" s="35" t="s">
        <v>4946</v>
      </c>
      <c r="C63" s="57" t="s">
        <v>4863</v>
      </c>
      <c r="D63" s="57"/>
      <c r="E63" s="57" t="s">
        <v>4759</v>
      </c>
      <c r="F63" s="29">
        <f t="shared" si="2"/>
        <v>18.7</v>
      </c>
      <c r="G63" s="98" t="s">
        <v>4944</v>
      </c>
      <c r="H63" s="98" t="s">
        <v>4944</v>
      </c>
      <c r="I63" s="98" t="s">
        <v>4944</v>
      </c>
      <c r="J63" s="98" t="s">
        <v>4944</v>
      </c>
      <c r="K63" s="98" t="s">
        <v>4944</v>
      </c>
      <c r="L63" s="98" t="s">
        <v>4944</v>
      </c>
      <c r="M63" s="98" t="s">
        <v>4944</v>
      </c>
      <c r="N63" s="98">
        <v>44</v>
      </c>
      <c r="O63" s="98">
        <v>12.1</v>
      </c>
    </row>
    <row r="64" spans="1:15" x14ac:dyDescent="0.25">
      <c r="A64" s="35" t="s">
        <v>4640</v>
      </c>
      <c r="B64" s="35" t="s">
        <v>4946</v>
      </c>
      <c r="C64" s="57" t="s">
        <v>4867</v>
      </c>
      <c r="D64" s="57"/>
      <c r="E64" s="57" t="s">
        <v>4759</v>
      </c>
      <c r="F64" s="29">
        <f t="shared" si="2"/>
        <v>16.862333333333336</v>
      </c>
      <c r="G64" s="98" t="s">
        <v>4944</v>
      </c>
      <c r="H64" s="98" t="s">
        <v>4944</v>
      </c>
      <c r="I64" s="98" t="s">
        <v>4944</v>
      </c>
      <c r="J64" s="98" t="s">
        <v>4944</v>
      </c>
      <c r="K64" s="98">
        <v>0.17199999999999999</v>
      </c>
      <c r="L64" s="98">
        <v>2.3439999999999999</v>
      </c>
      <c r="M64" s="98">
        <v>32.478000000000002</v>
      </c>
      <c r="N64" s="98">
        <v>12.776</v>
      </c>
      <c r="O64" s="98">
        <v>5.3330000000000002</v>
      </c>
    </row>
    <row r="65" spans="1:15" x14ac:dyDescent="0.25">
      <c r="A65" s="35" t="s">
        <v>4640</v>
      </c>
      <c r="B65" s="35" t="s">
        <v>4946</v>
      </c>
      <c r="C65" s="57" t="s">
        <v>4896</v>
      </c>
      <c r="D65" s="57"/>
      <c r="E65" s="57" t="s">
        <v>4759</v>
      </c>
      <c r="F65" s="29">
        <f t="shared" si="2"/>
        <v>14.113333333333335</v>
      </c>
      <c r="G65" s="98" t="s">
        <v>4944</v>
      </c>
      <c r="H65" s="98" t="s">
        <v>4944</v>
      </c>
      <c r="I65" s="98" t="s">
        <v>4944</v>
      </c>
      <c r="J65" s="98" t="s">
        <v>4944</v>
      </c>
      <c r="K65" s="98" t="s">
        <v>4944</v>
      </c>
      <c r="L65" s="98" t="s">
        <v>4944</v>
      </c>
      <c r="M65" s="98">
        <v>14.25</v>
      </c>
      <c r="N65" s="98">
        <v>28.09</v>
      </c>
      <c r="O65" s="98" t="s">
        <v>4944</v>
      </c>
    </row>
    <row r="66" spans="1:15" x14ac:dyDescent="0.25">
      <c r="A66" s="35" t="s">
        <v>4640</v>
      </c>
      <c r="B66" s="35" t="s">
        <v>4946</v>
      </c>
      <c r="C66" s="57" t="s">
        <v>4874</v>
      </c>
      <c r="D66" s="57"/>
      <c r="E66" s="57" t="s">
        <v>4759</v>
      </c>
      <c r="F66" s="29">
        <f t="shared" si="2"/>
        <v>10.411333333333333</v>
      </c>
      <c r="G66" s="98" t="s">
        <v>4944</v>
      </c>
      <c r="H66" s="98">
        <v>22.431000000000001</v>
      </c>
      <c r="I66" s="98">
        <v>0.17699999999999999</v>
      </c>
      <c r="J66" s="98" t="s">
        <v>4944</v>
      </c>
      <c r="K66" s="98">
        <v>3.1829999999999998</v>
      </c>
      <c r="L66" s="98">
        <v>3.786</v>
      </c>
      <c r="M66" s="98">
        <v>30.533999999999999</v>
      </c>
      <c r="N66" s="98" t="s">
        <v>4944</v>
      </c>
      <c r="O66" s="98">
        <v>0.7</v>
      </c>
    </row>
    <row r="67" spans="1:15" x14ac:dyDescent="0.25">
      <c r="A67" s="35" t="s">
        <v>4640</v>
      </c>
      <c r="B67" s="35" t="s">
        <v>4946</v>
      </c>
      <c r="C67" s="57" t="s">
        <v>4850</v>
      </c>
      <c r="D67" s="57"/>
      <c r="E67" s="57" t="s">
        <v>4759</v>
      </c>
      <c r="F67" s="29">
        <f t="shared" si="2"/>
        <v>10.117666666666667</v>
      </c>
      <c r="G67" s="98">
        <v>0</v>
      </c>
      <c r="H67" s="98" t="s">
        <v>4944</v>
      </c>
      <c r="I67" s="98" t="s">
        <v>4944</v>
      </c>
      <c r="J67" s="98" t="s">
        <v>4944</v>
      </c>
      <c r="K67" s="98" t="s">
        <v>4944</v>
      </c>
      <c r="L67" s="98" t="s">
        <v>4944</v>
      </c>
      <c r="M67" s="98" t="s">
        <v>4944</v>
      </c>
      <c r="N67" s="98">
        <v>7.9</v>
      </c>
      <c r="O67" s="98">
        <v>22.452999999999999</v>
      </c>
    </row>
    <row r="68" spans="1:15" x14ac:dyDescent="0.25">
      <c r="A68" s="35" t="s">
        <v>4640</v>
      </c>
      <c r="B68" s="35" t="s">
        <v>4946</v>
      </c>
      <c r="C68" s="57" t="s">
        <v>4761</v>
      </c>
      <c r="D68" s="57"/>
      <c r="E68" s="57" t="s">
        <v>4759</v>
      </c>
      <c r="F68" s="29">
        <f t="shared" si="2"/>
        <v>9.1980000000000004</v>
      </c>
      <c r="G68" s="98" t="s">
        <v>4944</v>
      </c>
      <c r="H68" s="98" t="s">
        <v>4944</v>
      </c>
      <c r="I68" s="98" t="s">
        <v>4944</v>
      </c>
      <c r="J68" s="98" t="s">
        <v>4944</v>
      </c>
      <c r="K68" s="98" t="s">
        <v>4944</v>
      </c>
      <c r="L68" s="98" t="s">
        <v>4944</v>
      </c>
      <c r="M68" s="98" t="s">
        <v>4944</v>
      </c>
      <c r="N68" s="98" t="s">
        <v>4944</v>
      </c>
      <c r="O68" s="98">
        <v>27.594000000000001</v>
      </c>
    </row>
    <row r="69" spans="1:15" x14ac:dyDescent="0.25">
      <c r="A69" s="35" t="s">
        <v>4640</v>
      </c>
      <c r="B69" s="35" t="s">
        <v>4946</v>
      </c>
      <c r="C69" s="57" t="s">
        <v>4905</v>
      </c>
      <c r="D69" s="57"/>
      <c r="E69" s="57" t="s">
        <v>4759</v>
      </c>
      <c r="F69" s="29">
        <f t="shared" si="2"/>
        <v>9.0353333333333321</v>
      </c>
      <c r="G69" s="98">
        <v>70.531999999999996</v>
      </c>
      <c r="H69" s="98">
        <v>0</v>
      </c>
      <c r="I69" s="98">
        <v>3.2770000000000001</v>
      </c>
      <c r="J69" s="98">
        <v>30.183</v>
      </c>
      <c r="K69" s="98">
        <v>0.10299999999999999</v>
      </c>
      <c r="L69" s="98" t="s">
        <v>4944</v>
      </c>
      <c r="M69" s="98">
        <v>1.659</v>
      </c>
      <c r="N69" s="98" t="s">
        <v>4944</v>
      </c>
      <c r="O69" s="98">
        <v>25.446999999999999</v>
      </c>
    </row>
    <row r="70" spans="1:15" x14ac:dyDescent="0.25">
      <c r="A70" s="35" t="s">
        <v>4640</v>
      </c>
      <c r="B70" s="35" t="s">
        <v>4946</v>
      </c>
      <c r="C70" s="57" t="s">
        <v>4922</v>
      </c>
      <c r="D70" s="57"/>
      <c r="E70" s="57" t="s">
        <v>4759</v>
      </c>
      <c r="F70" s="29">
        <f t="shared" ref="F70:F101" si="3">SUM(M70:O70)/3</f>
        <v>7.3250000000000002</v>
      </c>
      <c r="G70" s="98" t="s">
        <v>4944</v>
      </c>
      <c r="H70" s="98" t="s">
        <v>4944</v>
      </c>
      <c r="I70" s="98" t="s">
        <v>4944</v>
      </c>
      <c r="J70" s="98">
        <v>0.254</v>
      </c>
      <c r="K70" s="98" t="s">
        <v>4944</v>
      </c>
      <c r="L70" s="98" t="s">
        <v>4944</v>
      </c>
      <c r="M70" s="98" t="s">
        <v>4944</v>
      </c>
      <c r="N70" s="98">
        <v>21.975000000000001</v>
      </c>
      <c r="O70" s="98" t="s">
        <v>4944</v>
      </c>
    </row>
    <row r="71" spans="1:15" x14ac:dyDescent="0.25">
      <c r="A71" s="35" t="s">
        <v>4640</v>
      </c>
      <c r="B71" s="35" t="s">
        <v>4946</v>
      </c>
      <c r="C71" s="57" t="s">
        <v>4809</v>
      </c>
      <c r="D71" s="57"/>
      <c r="E71" s="57" t="s">
        <v>4759</v>
      </c>
      <c r="F71" s="29">
        <f t="shared" si="3"/>
        <v>6.6950000000000003</v>
      </c>
      <c r="G71" s="98" t="s">
        <v>4944</v>
      </c>
      <c r="H71" s="98" t="s">
        <v>4944</v>
      </c>
      <c r="I71" s="98" t="s">
        <v>4944</v>
      </c>
      <c r="J71" s="98">
        <v>10.196</v>
      </c>
      <c r="K71" s="98" t="s">
        <v>4944</v>
      </c>
      <c r="L71" s="98" t="s">
        <v>4944</v>
      </c>
      <c r="M71" s="98" t="s">
        <v>4944</v>
      </c>
      <c r="N71" s="98" t="s">
        <v>4944</v>
      </c>
      <c r="O71" s="98">
        <v>20.085000000000001</v>
      </c>
    </row>
    <row r="72" spans="1:15" x14ac:dyDescent="0.25">
      <c r="A72" s="35" t="s">
        <v>4640</v>
      </c>
      <c r="B72" s="35" t="s">
        <v>4946</v>
      </c>
      <c r="C72" s="57" t="s">
        <v>4805</v>
      </c>
      <c r="D72" s="57"/>
      <c r="E72" s="57" t="s">
        <v>4759</v>
      </c>
      <c r="F72" s="29">
        <f t="shared" si="3"/>
        <v>6.2640000000000002</v>
      </c>
      <c r="G72" s="98" t="s">
        <v>4944</v>
      </c>
      <c r="H72" s="98">
        <v>2.8849999999999998</v>
      </c>
      <c r="I72" s="98">
        <v>3.0550000000000002</v>
      </c>
      <c r="J72" s="98" t="s">
        <v>4944</v>
      </c>
      <c r="K72" s="98" t="s">
        <v>4944</v>
      </c>
      <c r="L72" s="98" t="s">
        <v>4944</v>
      </c>
      <c r="M72" s="98">
        <v>0.373</v>
      </c>
      <c r="N72" s="98">
        <v>18.417999999999999</v>
      </c>
      <c r="O72" s="98">
        <v>1E-3</v>
      </c>
    </row>
    <row r="73" spans="1:15" x14ac:dyDescent="0.25">
      <c r="A73" s="35" t="s">
        <v>4640</v>
      </c>
      <c r="B73" s="35" t="s">
        <v>4946</v>
      </c>
      <c r="C73" s="57" t="s">
        <v>4875</v>
      </c>
      <c r="D73" s="57"/>
      <c r="E73" s="57" t="s">
        <v>4759</v>
      </c>
      <c r="F73" s="29">
        <f t="shared" si="3"/>
        <v>4.8553333333333333</v>
      </c>
      <c r="G73" s="98">
        <v>2.016</v>
      </c>
      <c r="H73" s="98">
        <v>14.265000000000001</v>
      </c>
      <c r="I73" s="98">
        <v>3037.7559999999999</v>
      </c>
      <c r="J73" s="98">
        <v>1824.232</v>
      </c>
      <c r="K73" s="98">
        <v>3.8969999999999998</v>
      </c>
      <c r="L73" s="98">
        <v>6.1870000000000003</v>
      </c>
      <c r="M73" s="98">
        <v>3.0990000000000002</v>
      </c>
      <c r="N73" s="98">
        <v>4.5199999999999996</v>
      </c>
      <c r="O73" s="98">
        <v>6.9470000000000001</v>
      </c>
    </row>
    <row r="74" spans="1:15" x14ac:dyDescent="0.25">
      <c r="A74" s="35" t="s">
        <v>4640</v>
      </c>
      <c r="B74" s="35" t="s">
        <v>4946</v>
      </c>
      <c r="C74" s="57" t="s">
        <v>4842</v>
      </c>
      <c r="D74" s="57"/>
      <c r="E74" s="57" t="s">
        <v>4759</v>
      </c>
      <c r="F74" s="29">
        <f t="shared" si="3"/>
        <v>4.6416666666666666</v>
      </c>
      <c r="G74" s="98" t="s">
        <v>4944</v>
      </c>
      <c r="H74" s="98" t="s">
        <v>4944</v>
      </c>
      <c r="I74" s="98" t="s">
        <v>4944</v>
      </c>
      <c r="J74" s="98" t="s">
        <v>4944</v>
      </c>
      <c r="K74" s="98">
        <v>0.83299999999999996</v>
      </c>
      <c r="L74" s="98" t="s">
        <v>4944</v>
      </c>
      <c r="M74" s="98" t="s">
        <v>4944</v>
      </c>
      <c r="N74" s="98">
        <v>13.925000000000001</v>
      </c>
      <c r="O74" s="98" t="s">
        <v>4944</v>
      </c>
    </row>
    <row r="75" spans="1:15" x14ac:dyDescent="0.25">
      <c r="A75" s="35" t="s">
        <v>4640</v>
      </c>
      <c r="B75" s="35" t="s">
        <v>4946</v>
      </c>
      <c r="C75" s="57" t="s">
        <v>4791</v>
      </c>
      <c r="D75" s="57"/>
      <c r="E75" s="57" t="s">
        <v>4759</v>
      </c>
      <c r="F75" s="29">
        <f t="shared" si="3"/>
        <v>3.3333333333333335</v>
      </c>
      <c r="G75" s="98" t="s">
        <v>4944</v>
      </c>
      <c r="H75" s="98" t="s">
        <v>4944</v>
      </c>
      <c r="I75" s="98" t="s">
        <v>4944</v>
      </c>
      <c r="J75" s="98" t="s">
        <v>4944</v>
      </c>
      <c r="K75" s="98" t="s">
        <v>4944</v>
      </c>
      <c r="L75" s="98" t="s">
        <v>4944</v>
      </c>
      <c r="M75" s="98" t="s">
        <v>4944</v>
      </c>
      <c r="N75" s="98">
        <v>10</v>
      </c>
      <c r="O75" s="98" t="s">
        <v>4944</v>
      </c>
    </row>
    <row r="76" spans="1:15" x14ac:dyDescent="0.25">
      <c r="A76" s="35" t="s">
        <v>4640</v>
      </c>
      <c r="B76" s="35" t="s">
        <v>4946</v>
      </c>
      <c r="C76" s="57" t="s">
        <v>4876</v>
      </c>
      <c r="D76" s="57"/>
      <c r="E76" s="57" t="s">
        <v>4759</v>
      </c>
      <c r="F76" s="29">
        <f t="shared" si="3"/>
        <v>0.61066666666666669</v>
      </c>
      <c r="G76" s="98" t="s">
        <v>4944</v>
      </c>
      <c r="H76" s="98" t="s">
        <v>4944</v>
      </c>
      <c r="I76" s="98">
        <v>1.3440000000000001</v>
      </c>
      <c r="J76" s="98" t="s">
        <v>4944</v>
      </c>
      <c r="K76" s="98" t="s">
        <v>4944</v>
      </c>
      <c r="L76" s="98">
        <v>0</v>
      </c>
      <c r="M76" s="98" t="s">
        <v>4944</v>
      </c>
      <c r="N76" s="98">
        <v>1.276</v>
      </c>
      <c r="O76" s="98">
        <v>0.55600000000000005</v>
      </c>
    </row>
    <row r="77" spans="1:15" x14ac:dyDescent="0.25">
      <c r="A77" s="35" t="s">
        <v>4640</v>
      </c>
      <c r="B77" s="35" t="s">
        <v>4946</v>
      </c>
      <c r="C77" s="57" t="s">
        <v>4789</v>
      </c>
      <c r="D77" s="57"/>
      <c r="E77" s="57" t="s">
        <v>4759</v>
      </c>
      <c r="F77" s="29">
        <f t="shared" si="3"/>
        <v>5.6000000000000001E-2</v>
      </c>
      <c r="G77" s="98" t="s">
        <v>4944</v>
      </c>
      <c r="H77" s="98" t="s">
        <v>4944</v>
      </c>
      <c r="I77" s="98" t="s">
        <v>4944</v>
      </c>
      <c r="J77" s="98" t="s">
        <v>4944</v>
      </c>
      <c r="K77" s="98">
        <v>9.5180000000000007</v>
      </c>
      <c r="L77" s="98" t="s">
        <v>4944</v>
      </c>
      <c r="M77" s="98" t="s">
        <v>4944</v>
      </c>
      <c r="N77" s="98" t="s">
        <v>4944</v>
      </c>
      <c r="O77" s="98">
        <v>0.16800000000000001</v>
      </c>
    </row>
    <row r="78" spans="1:15" x14ac:dyDescent="0.25">
      <c r="A78" s="35" t="s">
        <v>4640</v>
      </c>
      <c r="B78" s="35" t="s">
        <v>4946</v>
      </c>
      <c r="C78" s="57" t="s">
        <v>4894</v>
      </c>
      <c r="D78" s="57"/>
      <c r="E78" s="57" t="s">
        <v>4759</v>
      </c>
      <c r="F78" s="29">
        <f t="shared" si="3"/>
        <v>4.3666666666666666E-2</v>
      </c>
      <c r="G78" s="98" t="s">
        <v>4944</v>
      </c>
      <c r="H78" s="98" t="s">
        <v>4944</v>
      </c>
      <c r="I78" s="98" t="s">
        <v>4944</v>
      </c>
      <c r="J78" s="98">
        <v>1.7190000000000001</v>
      </c>
      <c r="K78" s="98" t="s">
        <v>4944</v>
      </c>
      <c r="L78" s="98" t="s">
        <v>4944</v>
      </c>
      <c r="M78" s="98">
        <v>0.13100000000000001</v>
      </c>
      <c r="N78" s="98" t="s">
        <v>4944</v>
      </c>
      <c r="O78" s="98" t="s">
        <v>4944</v>
      </c>
    </row>
    <row r="79" spans="1:15" x14ac:dyDescent="0.25">
      <c r="A79" s="35" t="s">
        <v>4640</v>
      </c>
      <c r="B79" s="35" t="s">
        <v>4946</v>
      </c>
      <c r="C79" s="57" t="s">
        <v>4762</v>
      </c>
      <c r="D79" s="57"/>
      <c r="E79" s="57" t="s">
        <v>4759</v>
      </c>
      <c r="F79" s="29">
        <f t="shared" si="3"/>
        <v>3.3333333333333333E-2</v>
      </c>
      <c r="G79" s="98" t="s">
        <v>4944</v>
      </c>
      <c r="H79" s="98" t="s">
        <v>4944</v>
      </c>
      <c r="I79" s="98" t="s">
        <v>4944</v>
      </c>
      <c r="J79" s="98" t="s">
        <v>4944</v>
      </c>
      <c r="K79" s="98" t="s">
        <v>4944</v>
      </c>
      <c r="L79" s="98" t="s">
        <v>4944</v>
      </c>
      <c r="M79" s="98" t="s">
        <v>4944</v>
      </c>
      <c r="N79" s="98" t="s">
        <v>4944</v>
      </c>
      <c r="O79" s="98">
        <v>0.1</v>
      </c>
    </row>
    <row r="80" spans="1:15" x14ac:dyDescent="0.25">
      <c r="A80" s="35" t="s">
        <v>4640</v>
      </c>
      <c r="B80" s="35" t="s">
        <v>4946</v>
      </c>
      <c r="C80" s="57" t="s">
        <v>4879</v>
      </c>
      <c r="D80" s="57"/>
      <c r="E80" s="57" t="s">
        <v>4759</v>
      </c>
      <c r="F80" s="29">
        <f t="shared" si="3"/>
        <v>1E-3</v>
      </c>
      <c r="G80" s="98" t="s">
        <v>4944</v>
      </c>
      <c r="H80" s="98">
        <v>8.9999999999999993E-3</v>
      </c>
      <c r="I80" s="98" t="s">
        <v>4944</v>
      </c>
      <c r="J80" s="98" t="s">
        <v>4944</v>
      </c>
      <c r="K80" s="98" t="s">
        <v>4944</v>
      </c>
      <c r="L80" s="98" t="s">
        <v>4944</v>
      </c>
      <c r="M80" s="98" t="s">
        <v>4944</v>
      </c>
      <c r="N80" s="98">
        <v>3.0000000000000001E-3</v>
      </c>
      <c r="O80" s="98" t="s">
        <v>4944</v>
      </c>
    </row>
    <row r="81" spans="1:15" x14ac:dyDescent="0.25">
      <c r="A81" s="35" t="s">
        <v>4640</v>
      </c>
      <c r="B81" s="35" t="s">
        <v>4946</v>
      </c>
      <c r="C81" s="57" t="s">
        <v>4766</v>
      </c>
      <c r="D81" s="57"/>
      <c r="E81" s="57" t="s">
        <v>4759</v>
      </c>
      <c r="F81" s="29">
        <f t="shared" si="3"/>
        <v>0</v>
      </c>
      <c r="G81" s="98" t="s">
        <v>4944</v>
      </c>
      <c r="H81" s="98" t="s">
        <v>4944</v>
      </c>
      <c r="I81" s="98" t="s">
        <v>4944</v>
      </c>
      <c r="J81" s="98">
        <v>1.46</v>
      </c>
      <c r="K81" s="98">
        <v>231.828</v>
      </c>
      <c r="L81" s="98">
        <v>6.0949999999999998</v>
      </c>
      <c r="M81" s="98" t="s">
        <v>4944</v>
      </c>
      <c r="N81" s="98" t="s">
        <v>4944</v>
      </c>
      <c r="O81" s="98" t="s">
        <v>4944</v>
      </c>
    </row>
    <row r="82" spans="1:15" x14ac:dyDescent="0.25">
      <c r="A82" s="35" t="s">
        <v>4640</v>
      </c>
      <c r="B82" s="35" t="s">
        <v>4946</v>
      </c>
      <c r="C82" s="57" t="s">
        <v>4772</v>
      </c>
      <c r="D82" s="57"/>
      <c r="E82" s="57" t="s">
        <v>4759</v>
      </c>
      <c r="F82" s="29">
        <f t="shared" si="3"/>
        <v>0</v>
      </c>
      <c r="G82" s="98" t="s">
        <v>4944</v>
      </c>
      <c r="H82" s="98" t="s">
        <v>4944</v>
      </c>
      <c r="I82" s="98">
        <v>28.236000000000001</v>
      </c>
      <c r="J82" s="98" t="s">
        <v>4944</v>
      </c>
      <c r="K82" s="98" t="s">
        <v>4944</v>
      </c>
      <c r="L82" s="98" t="s">
        <v>4944</v>
      </c>
      <c r="M82" s="98" t="s">
        <v>4944</v>
      </c>
      <c r="N82" s="98" t="s">
        <v>4944</v>
      </c>
      <c r="O82" s="98" t="s">
        <v>4944</v>
      </c>
    </row>
    <row r="83" spans="1:15" x14ac:dyDescent="0.25">
      <c r="A83" s="35" t="s">
        <v>4640</v>
      </c>
      <c r="B83" s="35" t="s">
        <v>4946</v>
      </c>
      <c r="C83" s="57" t="s">
        <v>4779</v>
      </c>
      <c r="D83" s="57"/>
      <c r="E83" s="57" t="s">
        <v>4759</v>
      </c>
      <c r="F83" s="29">
        <f t="shared" si="3"/>
        <v>0</v>
      </c>
      <c r="G83" s="98">
        <v>23.007000000000001</v>
      </c>
      <c r="H83" s="98">
        <v>59.014000000000003</v>
      </c>
      <c r="I83" s="98" t="s">
        <v>4944</v>
      </c>
      <c r="J83" s="98" t="s">
        <v>4944</v>
      </c>
      <c r="K83" s="98" t="s">
        <v>4944</v>
      </c>
      <c r="L83" s="98" t="s">
        <v>4944</v>
      </c>
      <c r="M83" s="98" t="s">
        <v>4944</v>
      </c>
      <c r="N83" s="98" t="s">
        <v>4944</v>
      </c>
      <c r="O83" s="98" t="s">
        <v>4944</v>
      </c>
    </row>
    <row r="84" spans="1:15" x14ac:dyDescent="0.25">
      <c r="A84" s="35" t="s">
        <v>4640</v>
      </c>
      <c r="B84" s="35" t="s">
        <v>4946</v>
      </c>
      <c r="C84" s="57" t="s">
        <v>4785</v>
      </c>
      <c r="D84" s="57"/>
      <c r="E84" s="57" t="s">
        <v>4759</v>
      </c>
      <c r="F84" s="29">
        <f t="shared" si="3"/>
        <v>0</v>
      </c>
      <c r="G84" s="98" t="s">
        <v>4944</v>
      </c>
      <c r="H84" s="98" t="s">
        <v>4944</v>
      </c>
      <c r="I84" s="98" t="s">
        <v>4944</v>
      </c>
      <c r="J84" s="98" t="s">
        <v>4944</v>
      </c>
      <c r="K84" s="98" t="s">
        <v>4944</v>
      </c>
      <c r="L84" s="98">
        <v>18</v>
      </c>
      <c r="M84" s="98" t="s">
        <v>4944</v>
      </c>
      <c r="N84" s="98" t="s">
        <v>4944</v>
      </c>
      <c r="O84" s="98" t="s">
        <v>4944</v>
      </c>
    </row>
    <row r="85" spans="1:15" x14ac:dyDescent="0.25">
      <c r="A85" s="35" t="s">
        <v>4640</v>
      </c>
      <c r="B85" s="35" t="s">
        <v>4946</v>
      </c>
      <c r="C85" s="57" t="s">
        <v>4786</v>
      </c>
      <c r="D85" s="57"/>
      <c r="E85" s="57" t="s">
        <v>4759</v>
      </c>
      <c r="F85" s="29">
        <f t="shared" si="3"/>
        <v>0</v>
      </c>
      <c r="G85" s="98" t="s">
        <v>4944</v>
      </c>
      <c r="H85" s="98" t="s">
        <v>4944</v>
      </c>
      <c r="I85" s="98">
        <v>27.321999999999999</v>
      </c>
      <c r="J85" s="98" t="s">
        <v>4944</v>
      </c>
      <c r="K85" s="98" t="s">
        <v>4944</v>
      </c>
      <c r="L85" s="98" t="s">
        <v>4944</v>
      </c>
      <c r="M85" s="98" t="s">
        <v>4944</v>
      </c>
      <c r="N85" s="98" t="s">
        <v>4944</v>
      </c>
      <c r="O85" s="98" t="s">
        <v>4944</v>
      </c>
    </row>
    <row r="86" spans="1:15" x14ac:dyDescent="0.25">
      <c r="A86" s="35" t="s">
        <v>4640</v>
      </c>
      <c r="B86" s="35" t="s">
        <v>4946</v>
      </c>
      <c r="C86" s="57" t="s">
        <v>4792</v>
      </c>
      <c r="D86" s="57"/>
      <c r="E86" s="57" t="s">
        <v>4759</v>
      </c>
      <c r="F86" s="29">
        <f t="shared" si="3"/>
        <v>0</v>
      </c>
      <c r="G86" s="98">
        <v>0</v>
      </c>
      <c r="H86" s="98" t="s">
        <v>4944</v>
      </c>
      <c r="I86" s="98" t="s">
        <v>4944</v>
      </c>
      <c r="J86" s="98" t="s">
        <v>4944</v>
      </c>
      <c r="K86" s="98">
        <v>172</v>
      </c>
      <c r="L86" s="98" t="s">
        <v>4944</v>
      </c>
      <c r="M86" s="98" t="s">
        <v>4944</v>
      </c>
      <c r="N86" s="98" t="s">
        <v>4944</v>
      </c>
      <c r="O86" s="98" t="s">
        <v>4944</v>
      </c>
    </row>
    <row r="87" spans="1:15" x14ac:dyDescent="0.25">
      <c r="A87" s="35" t="s">
        <v>4640</v>
      </c>
      <c r="B87" s="35" t="s">
        <v>4946</v>
      </c>
      <c r="C87" s="57" t="s">
        <v>4793</v>
      </c>
      <c r="D87" s="57"/>
      <c r="E87" s="57" t="s">
        <v>4759</v>
      </c>
      <c r="F87" s="29">
        <f t="shared" si="3"/>
        <v>0</v>
      </c>
      <c r="G87" s="98" t="s">
        <v>4944</v>
      </c>
      <c r="H87" s="98" t="s">
        <v>4944</v>
      </c>
      <c r="I87" s="98" t="s">
        <v>4944</v>
      </c>
      <c r="J87" s="98" t="s">
        <v>4944</v>
      </c>
      <c r="K87" s="98">
        <v>1.4999999999999999E-2</v>
      </c>
      <c r="L87" s="98" t="s">
        <v>4944</v>
      </c>
      <c r="M87" s="98" t="s">
        <v>4944</v>
      </c>
      <c r="N87" s="98" t="s">
        <v>4944</v>
      </c>
      <c r="O87" s="98" t="s">
        <v>4944</v>
      </c>
    </row>
    <row r="88" spans="1:15" x14ac:dyDescent="0.25">
      <c r="A88" s="35" t="s">
        <v>4640</v>
      </c>
      <c r="B88" s="35" t="s">
        <v>4946</v>
      </c>
      <c r="C88" s="57" t="s">
        <v>4803</v>
      </c>
      <c r="D88" s="57"/>
      <c r="E88" s="57" t="s">
        <v>4759</v>
      </c>
      <c r="F88" s="29">
        <f t="shared" si="3"/>
        <v>0</v>
      </c>
      <c r="G88" s="98">
        <v>19.117000000000001</v>
      </c>
      <c r="H88" s="98">
        <v>21.663</v>
      </c>
      <c r="I88" s="98" t="s">
        <v>4944</v>
      </c>
      <c r="J88" s="98" t="s">
        <v>4944</v>
      </c>
      <c r="K88" s="98" t="s">
        <v>4944</v>
      </c>
      <c r="L88" s="98" t="s">
        <v>4944</v>
      </c>
      <c r="M88" s="98" t="s">
        <v>4944</v>
      </c>
      <c r="N88" s="98" t="s">
        <v>4944</v>
      </c>
      <c r="O88" s="98" t="s">
        <v>4944</v>
      </c>
    </row>
    <row r="89" spans="1:15" x14ac:dyDescent="0.25">
      <c r="A89" s="35" t="s">
        <v>4640</v>
      </c>
      <c r="B89" s="35" t="s">
        <v>4946</v>
      </c>
      <c r="C89" s="57" t="s">
        <v>4806</v>
      </c>
      <c r="D89" s="57"/>
      <c r="E89" s="57" t="s">
        <v>4759</v>
      </c>
      <c r="F89" s="29">
        <f t="shared" si="3"/>
        <v>0</v>
      </c>
      <c r="G89" s="98" t="s">
        <v>4944</v>
      </c>
      <c r="H89" s="98">
        <v>8</v>
      </c>
      <c r="I89" s="98" t="s">
        <v>4944</v>
      </c>
      <c r="J89" s="98" t="s">
        <v>4944</v>
      </c>
      <c r="K89" s="98" t="s">
        <v>4944</v>
      </c>
      <c r="L89" s="98" t="s">
        <v>4944</v>
      </c>
      <c r="M89" s="98" t="s">
        <v>4944</v>
      </c>
      <c r="N89" s="98" t="s">
        <v>4944</v>
      </c>
      <c r="O89" s="98" t="s">
        <v>4944</v>
      </c>
    </row>
    <row r="90" spans="1:15" x14ac:dyDescent="0.25">
      <c r="A90" s="35" t="s">
        <v>4640</v>
      </c>
      <c r="B90" s="35" t="s">
        <v>4946</v>
      </c>
      <c r="C90" s="57" t="s">
        <v>4812</v>
      </c>
      <c r="D90" s="57"/>
      <c r="E90" s="57" t="s">
        <v>4759</v>
      </c>
      <c r="F90" s="29">
        <f t="shared" si="3"/>
        <v>0</v>
      </c>
      <c r="G90" s="98" t="s">
        <v>4944</v>
      </c>
      <c r="H90" s="98" t="s">
        <v>4944</v>
      </c>
      <c r="I90" s="98" t="s">
        <v>4944</v>
      </c>
      <c r="J90" s="98" t="s">
        <v>4944</v>
      </c>
      <c r="K90" s="98">
        <v>9.7050000000000001</v>
      </c>
      <c r="L90" s="98" t="s">
        <v>4944</v>
      </c>
      <c r="M90" s="98" t="s">
        <v>4944</v>
      </c>
      <c r="N90" s="98" t="s">
        <v>4944</v>
      </c>
      <c r="O90" s="98" t="s">
        <v>4944</v>
      </c>
    </row>
    <row r="91" spans="1:15" x14ac:dyDescent="0.25">
      <c r="A91" s="35" t="s">
        <v>4640</v>
      </c>
      <c r="B91" s="35" t="s">
        <v>4946</v>
      </c>
      <c r="C91" s="57" t="s">
        <v>4824</v>
      </c>
      <c r="D91" s="57"/>
      <c r="E91" s="57" t="s">
        <v>4759</v>
      </c>
      <c r="F91" s="29">
        <f t="shared" si="3"/>
        <v>0</v>
      </c>
      <c r="G91" s="98" t="s">
        <v>4944</v>
      </c>
      <c r="H91" s="98" t="s">
        <v>4944</v>
      </c>
      <c r="I91" s="98" t="s">
        <v>4944</v>
      </c>
      <c r="J91" s="98">
        <v>3</v>
      </c>
      <c r="K91" s="98">
        <v>48.790999999999997</v>
      </c>
      <c r="L91" s="98" t="s">
        <v>4944</v>
      </c>
      <c r="M91" s="98" t="s">
        <v>4944</v>
      </c>
      <c r="N91" s="98" t="s">
        <v>4944</v>
      </c>
      <c r="O91" s="98" t="s">
        <v>4944</v>
      </c>
    </row>
    <row r="92" spans="1:15" x14ac:dyDescent="0.25">
      <c r="A92" s="35" t="s">
        <v>4640</v>
      </c>
      <c r="B92" s="35" t="s">
        <v>4946</v>
      </c>
      <c r="C92" s="57" t="s">
        <v>4834</v>
      </c>
      <c r="D92" s="57"/>
      <c r="E92" s="57" t="s">
        <v>4759</v>
      </c>
      <c r="F92" s="29">
        <f t="shared" si="3"/>
        <v>0</v>
      </c>
      <c r="G92" s="98" t="s">
        <v>4944</v>
      </c>
      <c r="H92" s="98" t="s">
        <v>4944</v>
      </c>
      <c r="I92" s="98" t="s">
        <v>4944</v>
      </c>
      <c r="J92" s="98" t="s">
        <v>4944</v>
      </c>
      <c r="K92" s="98">
        <v>9.8970000000000002</v>
      </c>
      <c r="L92" s="98" t="s">
        <v>4944</v>
      </c>
      <c r="M92" s="98" t="s">
        <v>4944</v>
      </c>
      <c r="N92" s="98" t="s">
        <v>4944</v>
      </c>
      <c r="O92" s="98" t="s">
        <v>4944</v>
      </c>
    </row>
    <row r="93" spans="1:15" x14ac:dyDescent="0.25">
      <c r="A93" s="35" t="s">
        <v>4640</v>
      </c>
      <c r="B93" s="35" t="s">
        <v>4946</v>
      </c>
      <c r="C93" s="57" t="s">
        <v>4837</v>
      </c>
      <c r="D93" s="57"/>
      <c r="E93" s="57" t="s">
        <v>4759</v>
      </c>
      <c r="F93" s="29">
        <f t="shared" si="3"/>
        <v>0</v>
      </c>
      <c r="G93" s="98" t="s">
        <v>4944</v>
      </c>
      <c r="H93" s="98" t="s">
        <v>4944</v>
      </c>
      <c r="I93" s="98" t="s">
        <v>4944</v>
      </c>
      <c r="J93" s="98" t="s">
        <v>4944</v>
      </c>
      <c r="K93" s="98">
        <v>24.5</v>
      </c>
      <c r="L93" s="98" t="s">
        <v>4944</v>
      </c>
      <c r="M93" s="98" t="s">
        <v>4944</v>
      </c>
      <c r="N93" s="98" t="s">
        <v>4944</v>
      </c>
      <c r="O93" s="98" t="s">
        <v>4944</v>
      </c>
    </row>
    <row r="94" spans="1:15" x14ac:dyDescent="0.25">
      <c r="A94" s="35" t="s">
        <v>4640</v>
      </c>
      <c r="B94" s="35" t="s">
        <v>4946</v>
      </c>
      <c r="C94" s="57" t="s">
        <v>4841</v>
      </c>
      <c r="D94" s="57"/>
      <c r="E94" s="57" t="s">
        <v>4759</v>
      </c>
      <c r="F94" s="29">
        <f t="shared" si="3"/>
        <v>0</v>
      </c>
      <c r="G94" s="98" t="s">
        <v>4944</v>
      </c>
      <c r="H94" s="98">
        <v>0.91900000000000004</v>
      </c>
      <c r="I94" s="98" t="s">
        <v>4944</v>
      </c>
      <c r="J94" s="98" t="s">
        <v>4944</v>
      </c>
      <c r="K94" s="98" t="s">
        <v>4944</v>
      </c>
      <c r="L94" s="98" t="s">
        <v>4944</v>
      </c>
      <c r="M94" s="98" t="s">
        <v>4944</v>
      </c>
      <c r="N94" s="98" t="s">
        <v>4944</v>
      </c>
      <c r="O94" s="98" t="s">
        <v>4944</v>
      </c>
    </row>
    <row r="95" spans="1:15" x14ac:dyDescent="0.25">
      <c r="A95" s="35" t="s">
        <v>4640</v>
      </c>
      <c r="B95" s="35" t="s">
        <v>4946</v>
      </c>
      <c r="C95" s="57" t="s">
        <v>4846</v>
      </c>
      <c r="D95" s="57"/>
      <c r="E95" s="57" t="s">
        <v>4759</v>
      </c>
      <c r="F95" s="29">
        <f t="shared" si="3"/>
        <v>0</v>
      </c>
      <c r="G95" s="98" t="s">
        <v>4944</v>
      </c>
      <c r="H95" s="98" t="s">
        <v>4944</v>
      </c>
      <c r="I95" s="98" t="s">
        <v>4944</v>
      </c>
      <c r="J95" s="98">
        <v>73.275000000000006</v>
      </c>
      <c r="K95" s="98" t="s">
        <v>4944</v>
      </c>
      <c r="L95" s="98" t="s">
        <v>4944</v>
      </c>
      <c r="M95" s="98" t="s">
        <v>4944</v>
      </c>
      <c r="N95" s="98" t="s">
        <v>4944</v>
      </c>
      <c r="O95" s="98" t="s">
        <v>4944</v>
      </c>
    </row>
    <row r="96" spans="1:15" x14ac:dyDescent="0.25">
      <c r="A96" s="35" t="s">
        <v>4640</v>
      </c>
      <c r="B96" s="35" t="s">
        <v>4946</v>
      </c>
      <c r="C96" s="57" t="s">
        <v>4848</v>
      </c>
      <c r="D96" s="57"/>
      <c r="E96" s="57" t="s">
        <v>4759</v>
      </c>
      <c r="F96" s="29">
        <f t="shared" si="3"/>
        <v>0</v>
      </c>
      <c r="G96" s="98" t="s">
        <v>4944</v>
      </c>
      <c r="H96" s="98" t="s">
        <v>4944</v>
      </c>
      <c r="I96" s="98" t="s">
        <v>4944</v>
      </c>
      <c r="J96" s="98" t="s">
        <v>4944</v>
      </c>
      <c r="K96" s="98" t="s">
        <v>4944</v>
      </c>
      <c r="L96" s="98">
        <v>5.351</v>
      </c>
      <c r="M96" s="98" t="s">
        <v>4944</v>
      </c>
      <c r="N96" s="98" t="s">
        <v>4944</v>
      </c>
      <c r="O96" s="98" t="s">
        <v>4944</v>
      </c>
    </row>
    <row r="97" spans="1:15" x14ac:dyDescent="0.25">
      <c r="A97" s="35" t="s">
        <v>4640</v>
      </c>
      <c r="B97" s="35" t="s">
        <v>4946</v>
      </c>
      <c r="C97" s="57" t="s">
        <v>4854</v>
      </c>
      <c r="D97" s="57"/>
      <c r="E97" s="57" t="s">
        <v>4759</v>
      </c>
      <c r="F97" s="29">
        <f t="shared" si="3"/>
        <v>0</v>
      </c>
      <c r="G97" s="98" t="s">
        <v>4944</v>
      </c>
      <c r="H97" s="98" t="s">
        <v>4944</v>
      </c>
      <c r="I97" s="98" t="s">
        <v>4944</v>
      </c>
      <c r="J97" s="98" t="s">
        <v>4944</v>
      </c>
      <c r="K97" s="98">
        <v>10.029</v>
      </c>
      <c r="L97" s="98" t="s">
        <v>4944</v>
      </c>
      <c r="M97" s="98" t="s">
        <v>4944</v>
      </c>
      <c r="N97" s="98" t="s">
        <v>4944</v>
      </c>
      <c r="O97" s="98" t="s">
        <v>4944</v>
      </c>
    </row>
    <row r="98" spans="1:15" x14ac:dyDescent="0.25">
      <c r="A98" s="35" t="s">
        <v>4640</v>
      </c>
      <c r="B98" s="35" t="s">
        <v>4946</v>
      </c>
      <c r="C98" s="57" t="s">
        <v>4857</v>
      </c>
      <c r="D98" s="57"/>
      <c r="E98" s="57" t="s">
        <v>4759</v>
      </c>
      <c r="F98" s="29">
        <f t="shared" si="3"/>
        <v>0</v>
      </c>
      <c r="G98" s="98" t="s">
        <v>4944</v>
      </c>
      <c r="H98" s="98">
        <v>0.9</v>
      </c>
      <c r="I98" s="98" t="s">
        <v>4944</v>
      </c>
      <c r="J98" s="98" t="s">
        <v>4944</v>
      </c>
      <c r="K98" s="98" t="s">
        <v>4944</v>
      </c>
      <c r="L98" s="98" t="s">
        <v>4944</v>
      </c>
      <c r="M98" s="98" t="s">
        <v>4944</v>
      </c>
      <c r="N98" s="98" t="s">
        <v>4944</v>
      </c>
      <c r="O98" s="98" t="s">
        <v>4944</v>
      </c>
    </row>
    <row r="99" spans="1:15" x14ac:dyDescent="0.25">
      <c r="A99" s="35" t="s">
        <v>4640</v>
      </c>
      <c r="B99" s="35" t="s">
        <v>4946</v>
      </c>
      <c r="C99" s="57" t="s">
        <v>4858</v>
      </c>
      <c r="D99" s="57"/>
      <c r="E99" s="57" t="s">
        <v>4759</v>
      </c>
      <c r="F99" s="29">
        <f t="shared" si="3"/>
        <v>0</v>
      </c>
      <c r="G99" s="98">
        <v>8</v>
      </c>
      <c r="H99" s="98" t="s">
        <v>4944</v>
      </c>
      <c r="I99" s="98">
        <v>17.600000000000001</v>
      </c>
      <c r="J99" s="98" t="s">
        <v>4944</v>
      </c>
      <c r="K99" s="98">
        <v>235.726</v>
      </c>
      <c r="L99" s="98">
        <v>31.873000000000001</v>
      </c>
      <c r="M99" s="98" t="s">
        <v>4944</v>
      </c>
      <c r="N99" s="98" t="s">
        <v>4944</v>
      </c>
      <c r="O99" s="98" t="s">
        <v>4944</v>
      </c>
    </row>
    <row r="100" spans="1:15" x14ac:dyDescent="0.25">
      <c r="A100" s="35" t="s">
        <v>4640</v>
      </c>
      <c r="B100" s="35" t="s">
        <v>4946</v>
      </c>
      <c r="C100" s="57" t="s">
        <v>4864</v>
      </c>
      <c r="D100" s="57"/>
      <c r="E100" s="57" t="s">
        <v>4759</v>
      </c>
      <c r="F100" s="29">
        <f t="shared" si="3"/>
        <v>0</v>
      </c>
      <c r="G100" s="98" t="s">
        <v>4944</v>
      </c>
      <c r="H100" s="98" t="s">
        <v>4944</v>
      </c>
      <c r="I100" s="98">
        <v>9.2999999999999999E-2</v>
      </c>
      <c r="J100" s="98" t="s">
        <v>4944</v>
      </c>
      <c r="K100" s="98" t="s">
        <v>4944</v>
      </c>
      <c r="L100" s="98" t="s">
        <v>4944</v>
      </c>
      <c r="M100" s="98" t="s">
        <v>4944</v>
      </c>
      <c r="N100" s="98" t="s">
        <v>4944</v>
      </c>
      <c r="O100" s="98" t="s">
        <v>4944</v>
      </c>
    </row>
    <row r="101" spans="1:15" x14ac:dyDescent="0.25">
      <c r="A101" s="35" t="s">
        <v>4640</v>
      </c>
      <c r="B101" s="35" t="s">
        <v>4946</v>
      </c>
      <c r="C101" s="57" t="s">
        <v>4865</v>
      </c>
      <c r="D101" s="57"/>
      <c r="E101" s="57" t="s">
        <v>4759</v>
      </c>
      <c r="F101" s="29">
        <f t="shared" si="3"/>
        <v>0</v>
      </c>
      <c r="G101" s="98" t="s">
        <v>4944</v>
      </c>
      <c r="H101" s="98" t="s">
        <v>4944</v>
      </c>
      <c r="I101" s="98" t="s">
        <v>4944</v>
      </c>
      <c r="J101" s="98" t="s">
        <v>4944</v>
      </c>
      <c r="K101" s="98">
        <v>1965.8309999999999</v>
      </c>
      <c r="L101" s="98" t="s">
        <v>4944</v>
      </c>
      <c r="M101" s="98" t="s">
        <v>4944</v>
      </c>
      <c r="N101" s="98" t="s">
        <v>4944</v>
      </c>
      <c r="O101" s="98" t="s">
        <v>4944</v>
      </c>
    </row>
    <row r="102" spans="1:15" x14ac:dyDescent="0.25">
      <c r="A102" s="35" t="s">
        <v>4640</v>
      </c>
      <c r="B102" s="35" t="s">
        <v>4946</v>
      </c>
      <c r="C102" s="57" t="s">
        <v>4869</v>
      </c>
      <c r="D102" s="57"/>
      <c r="E102" s="57" t="s">
        <v>4759</v>
      </c>
      <c r="F102" s="29">
        <f t="shared" ref="F102:F108" si="4">SUM(M102:O102)/3</f>
        <v>0</v>
      </c>
      <c r="G102" s="98" t="s">
        <v>4944</v>
      </c>
      <c r="H102" s="98" t="s">
        <v>4944</v>
      </c>
      <c r="I102" s="98" t="s">
        <v>4944</v>
      </c>
      <c r="J102" s="98" t="s">
        <v>4944</v>
      </c>
      <c r="K102" s="98" t="s">
        <v>4944</v>
      </c>
      <c r="L102" s="98">
        <v>3.2120000000000002</v>
      </c>
      <c r="M102" s="98" t="s">
        <v>4944</v>
      </c>
      <c r="N102" s="98" t="s">
        <v>4944</v>
      </c>
      <c r="O102" s="98" t="s">
        <v>4944</v>
      </c>
    </row>
    <row r="103" spans="1:15" x14ac:dyDescent="0.25">
      <c r="A103" s="35" t="s">
        <v>4640</v>
      </c>
      <c r="B103" s="35" t="s">
        <v>4946</v>
      </c>
      <c r="C103" s="57" t="s">
        <v>4878</v>
      </c>
      <c r="D103" s="57"/>
      <c r="E103" s="57" t="s">
        <v>4759</v>
      </c>
      <c r="F103" s="29">
        <f t="shared" si="4"/>
        <v>0</v>
      </c>
      <c r="G103" s="98">
        <v>19.581</v>
      </c>
      <c r="H103" s="98">
        <v>45.066000000000003</v>
      </c>
      <c r="I103" s="98" t="s">
        <v>4944</v>
      </c>
      <c r="J103" s="98" t="s">
        <v>4944</v>
      </c>
      <c r="K103" s="98" t="s">
        <v>4944</v>
      </c>
      <c r="L103" s="98" t="s">
        <v>4944</v>
      </c>
      <c r="M103" s="98" t="s">
        <v>4944</v>
      </c>
      <c r="N103" s="98" t="s">
        <v>4944</v>
      </c>
      <c r="O103" s="98" t="s">
        <v>4944</v>
      </c>
    </row>
    <row r="104" spans="1:15" x14ac:dyDescent="0.25">
      <c r="A104" s="35" t="s">
        <v>4640</v>
      </c>
      <c r="B104" s="35" t="s">
        <v>4946</v>
      </c>
      <c r="C104" s="57" t="s">
        <v>4884</v>
      </c>
      <c r="D104" s="57"/>
      <c r="E104" s="57" t="s">
        <v>4759</v>
      </c>
      <c r="F104" s="29">
        <f t="shared" si="4"/>
        <v>0</v>
      </c>
      <c r="G104" s="98" t="s">
        <v>4944</v>
      </c>
      <c r="H104" s="98" t="s">
        <v>4944</v>
      </c>
      <c r="I104" s="98" t="s">
        <v>4944</v>
      </c>
      <c r="J104" s="98" t="s">
        <v>4944</v>
      </c>
      <c r="K104" s="98" t="s">
        <v>4944</v>
      </c>
      <c r="L104" s="98">
        <v>12.074999999999999</v>
      </c>
      <c r="M104" s="98" t="s">
        <v>4944</v>
      </c>
      <c r="N104" s="98" t="s">
        <v>4944</v>
      </c>
      <c r="O104" s="98" t="s">
        <v>4944</v>
      </c>
    </row>
    <row r="105" spans="1:15" x14ac:dyDescent="0.25">
      <c r="A105" s="35" t="s">
        <v>4640</v>
      </c>
      <c r="B105" s="35" t="s">
        <v>4946</v>
      </c>
      <c r="C105" s="57" t="s">
        <v>4902</v>
      </c>
      <c r="D105" s="57"/>
      <c r="E105" s="57" t="s">
        <v>4759</v>
      </c>
      <c r="F105" s="29">
        <f t="shared" si="4"/>
        <v>0</v>
      </c>
      <c r="G105" s="98" t="s">
        <v>4944</v>
      </c>
      <c r="H105" s="98" t="s">
        <v>4944</v>
      </c>
      <c r="I105" s="98" t="s">
        <v>4944</v>
      </c>
      <c r="J105" s="98" t="s">
        <v>4944</v>
      </c>
      <c r="K105" s="98">
        <v>11.493</v>
      </c>
      <c r="L105" s="98" t="s">
        <v>4944</v>
      </c>
      <c r="M105" s="98" t="s">
        <v>4944</v>
      </c>
      <c r="N105" s="98" t="s">
        <v>4944</v>
      </c>
      <c r="O105" s="98" t="s">
        <v>4944</v>
      </c>
    </row>
    <row r="106" spans="1:15" x14ac:dyDescent="0.25">
      <c r="A106" s="35" t="s">
        <v>4640</v>
      </c>
      <c r="B106" s="35" t="s">
        <v>4946</v>
      </c>
      <c r="C106" s="57" t="s">
        <v>4903</v>
      </c>
      <c r="D106" s="57"/>
      <c r="E106" s="57" t="s">
        <v>4759</v>
      </c>
      <c r="F106" s="29">
        <f t="shared" si="4"/>
        <v>0</v>
      </c>
      <c r="G106" s="98" t="s">
        <v>4944</v>
      </c>
      <c r="H106" s="98" t="s">
        <v>4944</v>
      </c>
      <c r="I106" s="98" t="s">
        <v>4944</v>
      </c>
      <c r="J106" s="98" t="s">
        <v>4944</v>
      </c>
      <c r="K106" s="98">
        <v>39.246000000000002</v>
      </c>
      <c r="L106" s="98" t="s">
        <v>4944</v>
      </c>
      <c r="M106" s="98" t="s">
        <v>4944</v>
      </c>
      <c r="N106" s="98" t="s">
        <v>4944</v>
      </c>
      <c r="O106" s="98" t="s">
        <v>4944</v>
      </c>
    </row>
    <row r="107" spans="1:15" x14ac:dyDescent="0.25">
      <c r="A107" s="35" t="s">
        <v>4640</v>
      </c>
      <c r="B107" s="35" t="s">
        <v>4946</v>
      </c>
      <c r="C107" s="57" t="s">
        <v>4919</v>
      </c>
      <c r="D107" s="57"/>
      <c r="E107" s="57" t="s">
        <v>4759</v>
      </c>
      <c r="F107" s="29">
        <f t="shared" si="4"/>
        <v>0</v>
      </c>
      <c r="G107" s="98" t="s">
        <v>4944</v>
      </c>
      <c r="H107" s="98">
        <v>5.3639999999999999</v>
      </c>
      <c r="I107" s="98" t="s">
        <v>4944</v>
      </c>
      <c r="J107" s="98">
        <v>18.701000000000001</v>
      </c>
      <c r="K107" s="98" t="s">
        <v>4944</v>
      </c>
      <c r="L107" s="98" t="s">
        <v>4944</v>
      </c>
      <c r="M107" s="98" t="s">
        <v>4944</v>
      </c>
      <c r="N107" s="98" t="s">
        <v>4944</v>
      </c>
      <c r="O107" s="98" t="s">
        <v>4944</v>
      </c>
    </row>
    <row r="108" spans="1:15" x14ac:dyDescent="0.25">
      <c r="A108" s="35" t="s">
        <v>4640</v>
      </c>
      <c r="B108" s="35" t="s">
        <v>4946</v>
      </c>
      <c r="C108" s="57" t="s">
        <v>4924</v>
      </c>
      <c r="D108" s="57"/>
      <c r="E108" s="57" t="s">
        <v>4759</v>
      </c>
      <c r="F108" s="29">
        <f t="shared" si="4"/>
        <v>0</v>
      </c>
      <c r="G108" s="98" t="s">
        <v>4944</v>
      </c>
      <c r="H108" s="98" t="s">
        <v>4944</v>
      </c>
      <c r="I108" s="98" t="s">
        <v>4944</v>
      </c>
      <c r="J108" s="98" t="s">
        <v>4944</v>
      </c>
      <c r="K108" s="98" t="s">
        <v>4944</v>
      </c>
      <c r="L108" s="98">
        <v>15.177</v>
      </c>
      <c r="M108" s="98" t="s">
        <v>4944</v>
      </c>
      <c r="N108" s="98" t="s">
        <v>4944</v>
      </c>
      <c r="O108" s="98" t="s">
        <v>4944</v>
      </c>
    </row>
    <row r="110" spans="1:15" x14ac:dyDescent="0.25">
      <c r="A110" s="35" t="s">
        <v>4640</v>
      </c>
      <c r="B110" s="35" t="s">
        <v>4946</v>
      </c>
      <c r="C110" s="57" t="s">
        <v>4769</v>
      </c>
      <c r="D110" s="57" t="s">
        <v>4938</v>
      </c>
      <c r="E110" s="57" t="s">
        <v>4759</v>
      </c>
      <c r="F110" s="29">
        <v>36.231666666666662</v>
      </c>
      <c r="G110" s="98">
        <v>20.492999999999999</v>
      </c>
      <c r="H110" s="98">
        <v>15.917999999999999</v>
      </c>
      <c r="I110" s="98">
        <v>128.565</v>
      </c>
      <c r="J110" s="98">
        <v>36.295999999999999</v>
      </c>
      <c r="K110" s="98">
        <v>735.16499999999996</v>
      </c>
      <c r="L110" s="98">
        <v>2.4609999999999999</v>
      </c>
      <c r="M110" s="98">
        <v>51.223999999999997</v>
      </c>
      <c r="N110" s="98">
        <v>1.7589999999999999</v>
      </c>
      <c r="O110" s="98">
        <v>55.712000000000003</v>
      </c>
    </row>
    <row r="111" spans="1:15" x14ac:dyDescent="0.25">
      <c r="A111" s="35" t="s">
        <v>4640</v>
      </c>
      <c r="B111" s="35" t="s">
        <v>4946</v>
      </c>
      <c r="C111" s="57" t="s">
        <v>4771</v>
      </c>
      <c r="D111" s="57" t="s">
        <v>4938</v>
      </c>
      <c r="E111" s="57" t="s">
        <v>4759</v>
      </c>
      <c r="F111" s="29">
        <v>13480.715333333334</v>
      </c>
      <c r="G111" s="98">
        <v>2952.7750000000001</v>
      </c>
      <c r="H111" s="98">
        <v>5149.1859999999997</v>
      </c>
      <c r="I111" s="98">
        <v>11499.63</v>
      </c>
      <c r="J111" s="98">
        <v>11881.013000000001</v>
      </c>
      <c r="K111" s="98">
        <v>13017.108</v>
      </c>
      <c r="L111" s="98">
        <v>9308.44</v>
      </c>
      <c r="M111" s="98">
        <v>9411.4580000000005</v>
      </c>
      <c r="N111" s="98">
        <v>12807.004000000001</v>
      </c>
      <c r="O111" s="98">
        <v>18223.684000000001</v>
      </c>
    </row>
    <row r="112" spans="1:15" x14ac:dyDescent="0.25">
      <c r="A112" s="35" t="s">
        <v>4640</v>
      </c>
      <c r="B112" s="35" t="s">
        <v>4946</v>
      </c>
      <c r="C112" s="57" t="s">
        <v>4774</v>
      </c>
      <c r="D112" s="57" t="s">
        <v>4938</v>
      </c>
      <c r="E112" s="57" t="s">
        <v>4759</v>
      </c>
      <c r="F112" s="29">
        <v>7638.0763333333334</v>
      </c>
      <c r="G112" s="98">
        <v>2451.1860000000001</v>
      </c>
      <c r="H112" s="98">
        <v>1947.1890000000001</v>
      </c>
      <c r="I112" s="98">
        <v>7989.5039999999999</v>
      </c>
      <c r="J112" s="98">
        <v>3142.511</v>
      </c>
      <c r="K112" s="98">
        <v>199.857</v>
      </c>
      <c r="L112" s="98">
        <v>4951.3819999999996</v>
      </c>
      <c r="M112" s="98">
        <v>6527.7380000000003</v>
      </c>
      <c r="N112" s="98">
        <v>7708.9369999999999</v>
      </c>
      <c r="O112" s="98">
        <v>8677.5540000000001</v>
      </c>
    </row>
    <row r="113" spans="1:15" x14ac:dyDescent="0.25">
      <c r="A113" s="35" t="s">
        <v>4640</v>
      </c>
      <c r="B113" s="35" t="s">
        <v>4946</v>
      </c>
      <c r="C113" s="57" t="s">
        <v>4797</v>
      </c>
      <c r="D113" s="57" t="s">
        <v>4938</v>
      </c>
      <c r="E113" s="57" t="s">
        <v>4759</v>
      </c>
      <c r="F113" s="29">
        <v>88.282333333333341</v>
      </c>
      <c r="G113" s="98" t="s">
        <v>4944</v>
      </c>
      <c r="H113" s="98" t="s">
        <v>4944</v>
      </c>
      <c r="I113" s="98">
        <v>1.05</v>
      </c>
      <c r="J113" s="98" t="s">
        <v>4944</v>
      </c>
      <c r="K113" s="98" t="s">
        <v>4944</v>
      </c>
      <c r="L113" s="98" t="s">
        <v>4944</v>
      </c>
      <c r="M113" s="98" t="s">
        <v>4944</v>
      </c>
      <c r="N113" s="98">
        <v>258.41500000000002</v>
      </c>
      <c r="O113" s="98">
        <v>6.4320000000000004</v>
      </c>
    </row>
    <row r="114" spans="1:15" x14ac:dyDescent="0.25">
      <c r="A114" s="35" t="s">
        <v>4640</v>
      </c>
      <c r="B114" s="35" t="s">
        <v>4946</v>
      </c>
      <c r="C114" s="57" t="s">
        <v>4798</v>
      </c>
      <c r="D114" s="57" t="s">
        <v>4938</v>
      </c>
      <c r="E114" s="57" t="s">
        <v>4759</v>
      </c>
      <c r="F114" s="29">
        <v>283.97633333333334</v>
      </c>
      <c r="G114" s="98">
        <v>1837.183</v>
      </c>
      <c r="H114" s="98">
        <v>562.00199999999995</v>
      </c>
      <c r="I114" s="98">
        <v>83.025000000000006</v>
      </c>
      <c r="J114" s="98">
        <v>44.728000000000002</v>
      </c>
      <c r="K114" s="98">
        <v>16.117999999999999</v>
      </c>
      <c r="L114" s="98">
        <v>38.594999999999999</v>
      </c>
      <c r="M114" s="98">
        <v>346.613</v>
      </c>
      <c r="N114" s="98">
        <v>141.15600000000001</v>
      </c>
      <c r="O114" s="98">
        <v>364.16</v>
      </c>
    </row>
    <row r="115" spans="1:15" x14ac:dyDescent="0.25">
      <c r="A115" s="35" t="s">
        <v>4640</v>
      </c>
      <c r="B115" s="35" t="s">
        <v>4946</v>
      </c>
      <c r="C115" s="57" t="s">
        <v>4799</v>
      </c>
      <c r="D115" s="57" t="s">
        <v>4938</v>
      </c>
      <c r="E115" s="57" t="s">
        <v>4759</v>
      </c>
      <c r="F115" s="29">
        <v>11625.439666666665</v>
      </c>
      <c r="G115" s="98">
        <v>3760.8339999999998</v>
      </c>
      <c r="H115" s="98">
        <v>1992.415</v>
      </c>
      <c r="I115" s="98">
        <v>3029.5430000000001</v>
      </c>
      <c r="J115" s="98">
        <v>17674.246999999999</v>
      </c>
      <c r="K115" s="98">
        <v>5292.9880000000003</v>
      </c>
      <c r="L115" s="98">
        <v>4366.0330000000004</v>
      </c>
      <c r="M115" s="98">
        <v>9640.4359999999997</v>
      </c>
      <c r="N115" s="98">
        <v>14099.196</v>
      </c>
      <c r="O115" s="98">
        <v>11136.687</v>
      </c>
    </row>
    <row r="116" spans="1:15" x14ac:dyDescent="0.25">
      <c r="A116" s="35" t="s">
        <v>4640</v>
      </c>
      <c r="B116" s="35" t="s">
        <v>4946</v>
      </c>
      <c r="C116" s="57" t="s">
        <v>4801</v>
      </c>
      <c r="D116" s="57" t="s">
        <v>4938</v>
      </c>
      <c r="E116" s="57" t="s">
        <v>4759</v>
      </c>
      <c r="F116" s="29">
        <v>20.739666666666665</v>
      </c>
      <c r="G116" s="98">
        <v>7.4349999999999996</v>
      </c>
      <c r="H116" s="98">
        <v>309.57</v>
      </c>
      <c r="I116" s="98">
        <v>0.41599999999999998</v>
      </c>
      <c r="J116" s="98">
        <v>297.86200000000002</v>
      </c>
      <c r="K116" s="98">
        <v>2.1880000000000002</v>
      </c>
      <c r="L116" s="98">
        <v>3.8250000000000002</v>
      </c>
      <c r="M116" s="98">
        <v>1.5820000000000001</v>
      </c>
      <c r="N116" s="98">
        <v>36.741999999999997</v>
      </c>
      <c r="O116" s="98">
        <v>23.895</v>
      </c>
    </row>
    <row r="117" spans="1:15" x14ac:dyDescent="0.25">
      <c r="A117" s="35" t="s">
        <v>4640</v>
      </c>
      <c r="B117" s="35" t="s">
        <v>4946</v>
      </c>
      <c r="C117" s="57" t="s">
        <v>4807</v>
      </c>
      <c r="D117" s="57" t="s">
        <v>4938</v>
      </c>
      <c r="E117" s="57" t="s">
        <v>4759</v>
      </c>
      <c r="F117" s="29">
        <v>187.28100000000003</v>
      </c>
      <c r="G117" s="98">
        <v>131.32400000000001</v>
      </c>
      <c r="H117" s="98">
        <v>414.33699999999999</v>
      </c>
      <c r="I117" s="98">
        <v>191.16200000000001</v>
      </c>
      <c r="J117" s="98">
        <v>169.78299999999999</v>
      </c>
      <c r="K117" s="98">
        <v>1111.345</v>
      </c>
      <c r="L117" s="98">
        <v>126.59099999999999</v>
      </c>
      <c r="M117" s="98">
        <v>270.483</v>
      </c>
      <c r="N117" s="98">
        <v>249.33799999999999</v>
      </c>
      <c r="O117" s="98">
        <v>42.021999999999998</v>
      </c>
    </row>
    <row r="118" spans="1:15" x14ac:dyDescent="0.25">
      <c r="A118" s="35" t="s">
        <v>4640</v>
      </c>
      <c r="B118" s="35" t="s">
        <v>4946</v>
      </c>
      <c r="C118" s="57" t="s">
        <v>4808</v>
      </c>
      <c r="D118" s="57" t="s">
        <v>4938</v>
      </c>
      <c r="E118" s="57" t="s">
        <v>4759</v>
      </c>
      <c r="F118" s="29">
        <v>83.053666666666672</v>
      </c>
      <c r="G118" s="98">
        <v>362.89100000000002</v>
      </c>
      <c r="H118" s="98">
        <v>88.328999999999994</v>
      </c>
      <c r="I118" s="98">
        <v>924.10299999999995</v>
      </c>
      <c r="J118" s="98">
        <v>3894.1930000000002</v>
      </c>
      <c r="K118" s="98">
        <v>2033.6189999999999</v>
      </c>
      <c r="L118" s="98">
        <v>1277.336</v>
      </c>
      <c r="M118" s="98">
        <v>42.305</v>
      </c>
      <c r="N118" s="98">
        <v>79.146000000000001</v>
      </c>
      <c r="O118" s="98">
        <v>127.71</v>
      </c>
    </row>
    <row r="119" spans="1:15" x14ac:dyDescent="0.25">
      <c r="A119" s="35" t="s">
        <v>4640</v>
      </c>
      <c r="B119" s="35" t="s">
        <v>4946</v>
      </c>
      <c r="C119" s="57" t="s">
        <v>4810</v>
      </c>
      <c r="D119" s="57" t="s">
        <v>4938</v>
      </c>
      <c r="E119" s="57" t="s">
        <v>4759</v>
      </c>
      <c r="F119" s="29">
        <v>983.75133333333315</v>
      </c>
      <c r="G119" s="98">
        <v>285.19200000000001</v>
      </c>
      <c r="H119" s="98">
        <v>214.42699999999999</v>
      </c>
      <c r="I119" s="98">
        <v>101.712</v>
      </c>
      <c r="J119" s="98">
        <v>76.304000000000002</v>
      </c>
      <c r="K119" s="98">
        <v>353.86</v>
      </c>
      <c r="L119" s="98">
        <v>441.99799999999999</v>
      </c>
      <c r="M119" s="98">
        <v>1424.097</v>
      </c>
      <c r="N119" s="98">
        <v>1221.7449999999999</v>
      </c>
      <c r="O119" s="98">
        <v>305.41199999999998</v>
      </c>
    </row>
    <row r="120" spans="1:15" x14ac:dyDescent="0.25">
      <c r="A120" s="35" t="s">
        <v>4640</v>
      </c>
      <c r="B120" s="35" t="s">
        <v>4946</v>
      </c>
      <c r="C120" s="57" t="s">
        <v>4811</v>
      </c>
      <c r="D120" s="57" t="s">
        <v>4938</v>
      </c>
      <c r="E120" s="57" t="s">
        <v>4759</v>
      </c>
      <c r="F120" s="29">
        <v>2227.8033333333333</v>
      </c>
      <c r="G120" s="98">
        <v>985.00300000000004</v>
      </c>
      <c r="H120" s="98">
        <v>250.13300000000001</v>
      </c>
      <c r="I120" s="98">
        <v>339.96699999999998</v>
      </c>
      <c r="J120" s="98">
        <v>108164.989</v>
      </c>
      <c r="K120" s="98">
        <v>4098.5129999999999</v>
      </c>
      <c r="L120" s="98">
        <v>865.15300000000002</v>
      </c>
      <c r="M120" s="98">
        <v>1316.086</v>
      </c>
      <c r="N120" s="98">
        <v>3980.1179999999999</v>
      </c>
      <c r="O120" s="98">
        <v>1387.2059999999999</v>
      </c>
    </row>
    <row r="121" spans="1:15" x14ac:dyDescent="0.25">
      <c r="A121" s="35" t="s">
        <v>4640</v>
      </c>
      <c r="B121" s="35" t="s">
        <v>4946</v>
      </c>
      <c r="C121" s="57" t="s">
        <v>4813</v>
      </c>
      <c r="D121" s="57" t="s">
        <v>4938</v>
      </c>
      <c r="E121" s="57" t="s">
        <v>4759</v>
      </c>
      <c r="F121" s="29">
        <v>1559.5126666666667</v>
      </c>
      <c r="G121" s="98">
        <v>1060.924</v>
      </c>
      <c r="H121" s="98">
        <v>5157.0119999999997</v>
      </c>
      <c r="I121" s="98">
        <v>5424.4059999999999</v>
      </c>
      <c r="J121" s="98">
        <v>3487.4960000000001</v>
      </c>
      <c r="K121" s="98">
        <v>5936.4449999999997</v>
      </c>
      <c r="L121" s="98">
        <v>8229.1929999999993</v>
      </c>
      <c r="M121" s="98">
        <v>2376.3009999999999</v>
      </c>
      <c r="N121" s="98">
        <v>1689.085</v>
      </c>
      <c r="O121" s="98">
        <v>613.15200000000004</v>
      </c>
    </row>
    <row r="122" spans="1:15" x14ac:dyDescent="0.25">
      <c r="A122" s="35" t="s">
        <v>4640</v>
      </c>
      <c r="B122" s="35" t="s">
        <v>4946</v>
      </c>
      <c r="C122" s="57" t="s">
        <v>4818</v>
      </c>
      <c r="D122" s="57" t="s">
        <v>4938</v>
      </c>
      <c r="E122" s="57" t="s">
        <v>4759</v>
      </c>
      <c r="F122" s="29">
        <v>28.017666666666667</v>
      </c>
      <c r="G122" s="98">
        <v>109.379</v>
      </c>
      <c r="H122" s="98">
        <v>10.47</v>
      </c>
      <c r="I122" s="98">
        <v>0.56699999999999995</v>
      </c>
      <c r="J122" s="98" t="s">
        <v>4944</v>
      </c>
      <c r="K122" s="98">
        <v>660.85900000000004</v>
      </c>
      <c r="L122" s="98">
        <v>0.2</v>
      </c>
      <c r="M122" s="98" t="s">
        <v>4944</v>
      </c>
      <c r="N122" s="98">
        <v>84.052999999999997</v>
      </c>
      <c r="O122" s="98" t="s">
        <v>4944</v>
      </c>
    </row>
    <row r="123" spans="1:15" x14ac:dyDescent="0.25">
      <c r="A123" s="35" t="s">
        <v>4640</v>
      </c>
      <c r="B123" s="35" t="s">
        <v>4946</v>
      </c>
      <c r="C123" s="57" t="s">
        <v>4825</v>
      </c>
      <c r="D123" s="57" t="s">
        <v>4938</v>
      </c>
      <c r="E123" s="57" t="s">
        <v>4759</v>
      </c>
      <c r="F123" s="29">
        <v>176.489</v>
      </c>
      <c r="G123" s="98">
        <v>0.35599999999999998</v>
      </c>
      <c r="H123" s="98">
        <v>8.8000000000000007</v>
      </c>
      <c r="I123" s="98">
        <v>99.364000000000004</v>
      </c>
      <c r="J123" s="98" t="s">
        <v>4944</v>
      </c>
      <c r="K123" s="98" t="s">
        <v>4944</v>
      </c>
      <c r="L123" s="98">
        <v>45.651000000000003</v>
      </c>
      <c r="M123" s="98">
        <v>38.625</v>
      </c>
      <c r="N123" s="98">
        <v>384.16</v>
      </c>
      <c r="O123" s="98">
        <v>106.682</v>
      </c>
    </row>
    <row r="124" spans="1:15" x14ac:dyDescent="0.25">
      <c r="A124" s="35" t="s">
        <v>4640</v>
      </c>
      <c r="B124" s="35" t="s">
        <v>4946</v>
      </c>
      <c r="C124" s="57" t="s">
        <v>4827</v>
      </c>
      <c r="D124" s="57" t="s">
        <v>4938</v>
      </c>
      <c r="E124" s="57" t="s">
        <v>4759</v>
      </c>
      <c r="F124" s="29">
        <v>76.394000000000005</v>
      </c>
      <c r="G124" s="98">
        <v>29.702000000000002</v>
      </c>
      <c r="H124" s="98" t="s">
        <v>4944</v>
      </c>
      <c r="I124" s="98" t="s">
        <v>4944</v>
      </c>
      <c r="J124" s="98">
        <v>8.3640000000000008</v>
      </c>
      <c r="K124" s="98">
        <v>205.285</v>
      </c>
      <c r="L124" s="98">
        <v>96.643000000000001</v>
      </c>
      <c r="M124" s="98">
        <v>60.662999999999997</v>
      </c>
      <c r="N124" s="98">
        <v>70.260000000000005</v>
      </c>
      <c r="O124" s="98">
        <v>98.259</v>
      </c>
    </row>
    <row r="125" spans="1:15" x14ac:dyDescent="0.25">
      <c r="A125" s="35" t="s">
        <v>4640</v>
      </c>
      <c r="B125" s="35" t="s">
        <v>4946</v>
      </c>
      <c r="C125" s="57" t="s">
        <v>4831</v>
      </c>
      <c r="D125" s="57" t="s">
        <v>4938</v>
      </c>
      <c r="E125" s="57" t="s">
        <v>4759</v>
      </c>
      <c r="F125" s="29">
        <v>903.37300000000005</v>
      </c>
      <c r="G125" s="98">
        <v>132.51499999999999</v>
      </c>
      <c r="H125" s="98">
        <v>28.486999999999998</v>
      </c>
      <c r="I125" s="98">
        <v>18.882999999999999</v>
      </c>
      <c r="J125" s="98">
        <v>212.35400000000001</v>
      </c>
      <c r="K125" s="98">
        <v>172.435</v>
      </c>
      <c r="L125" s="98">
        <v>13.782</v>
      </c>
      <c r="M125" s="98">
        <v>3.5510000000000002</v>
      </c>
      <c r="N125" s="98">
        <v>44.100999999999999</v>
      </c>
      <c r="O125" s="98">
        <v>2662.4670000000001</v>
      </c>
    </row>
    <row r="126" spans="1:15" x14ac:dyDescent="0.25">
      <c r="A126" s="35" t="s">
        <v>4640</v>
      </c>
      <c r="B126" s="35" t="s">
        <v>4946</v>
      </c>
      <c r="C126" s="57" t="s">
        <v>4836</v>
      </c>
      <c r="D126" s="57" t="s">
        <v>4938</v>
      </c>
      <c r="E126" s="57" t="s">
        <v>4759</v>
      </c>
      <c r="F126" s="29">
        <v>279.32466666666664</v>
      </c>
      <c r="G126" s="98">
        <v>596.03499999999997</v>
      </c>
      <c r="H126" s="98">
        <v>6228.4939999999997</v>
      </c>
      <c r="I126" s="98">
        <v>2887.6909999999998</v>
      </c>
      <c r="J126" s="98">
        <v>3036.652</v>
      </c>
      <c r="K126" s="98">
        <v>1805.586</v>
      </c>
      <c r="L126" s="98">
        <v>712.72400000000005</v>
      </c>
      <c r="M126" s="98">
        <v>386.22800000000001</v>
      </c>
      <c r="N126" s="98">
        <v>116.226</v>
      </c>
      <c r="O126" s="98">
        <v>335.52</v>
      </c>
    </row>
    <row r="127" spans="1:15" x14ac:dyDescent="0.25">
      <c r="A127" s="35" t="s">
        <v>4640</v>
      </c>
      <c r="B127" s="35" t="s">
        <v>4946</v>
      </c>
      <c r="C127" s="57" t="s">
        <v>4851</v>
      </c>
      <c r="D127" s="57" t="s">
        <v>4938</v>
      </c>
      <c r="E127" s="57" t="s">
        <v>4759</v>
      </c>
      <c r="F127" s="29">
        <v>2317.6443333333332</v>
      </c>
      <c r="G127" s="98">
        <v>56.603000000000002</v>
      </c>
      <c r="H127" s="98">
        <v>557.45299999999997</v>
      </c>
      <c r="I127" s="98">
        <v>1190.403</v>
      </c>
      <c r="J127" s="98">
        <v>3768.0569999999998</v>
      </c>
      <c r="K127" s="98">
        <v>286.738</v>
      </c>
      <c r="L127" s="98">
        <v>1319.1410000000001</v>
      </c>
      <c r="M127" s="98">
        <v>1644.5409999999999</v>
      </c>
      <c r="N127" s="98">
        <v>1966.6959999999999</v>
      </c>
      <c r="O127" s="98">
        <v>3341.6959999999999</v>
      </c>
    </row>
    <row r="128" spans="1:15" x14ac:dyDescent="0.25">
      <c r="A128" s="35" t="s">
        <v>4640</v>
      </c>
      <c r="B128" s="35" t="s">
        <v>4946</v>
      </c>
      <c r="C128" s="57" t="s">
        <v>4852</v>
      </c>
      <c r="D128" s="57" t="s">
        <v>4938</v>
      </c>
      <c r="E128" s="57" t="s">
        <v>4759</v>
      </c>
      <c r="F128" s="29">
        <v>86.692666666666653</v>
      </c>
      <c r="G128" s="98">
        <v>4.0750000000000002</v>
      </c>
      <c r="H128" s="98">
        <v>0</v>
      </c>
      <c r="I128" s="98">
        <v>80.216999999999999</v>
      </c>
      <c r="J128" s="98">
        <v>18.035</v>
      </c>
      <c r="K128" s="98" t="s">
        <v>4944</v>
      </c>
      <c r="L128" s="98">
        <v>61.826000000000001</v>
      </c>
      <c r="M128" s="98">
        <v>198.61099999999999</v>
      </c>
      <c r="N128" s="98">
        <v>61.466999999999999</v>
      </c>
      <c r="O128" s="98" t="s">
        <v>4944</v>
      </c>
    </row>
    <row r="129" spans="1:15" x14ac:dyDescent="0.25">
      <c r="A129" s="35" t="s">
        <v>4640</v>
      </c>
      <c r="B129" s="35" t="s">
        <v>4946</v>
      </c>
      <c r="C129" s="57" t="s">
        <v>4853</v>
      </c>
      <c r="D129" s="57" t="s">
        <v>4938</v>
      </c>
      <c r="E129" s="57" t="s">
        <v>4759</v>
      </c>
      <c r="F129" s="29">
        <v>1173.9563333333333</v>
      </c>
      <c r="G129" s="98">
        <v>4202.0889999999999</v>
      </c>
      <c r="H129" s="98">
        <v>1963.6849999999999</v>
      </c>
      <c r="I129" s="98">
        <v>7395.8509999999997</v>
      </c>
      <c r="J129" s="98">
        <v>30664.107</v>
      </c>
      <c r="K129" s="98">
        <v>636.32399999999996</v>
      </c>
      <c r="L129" s="98">
        <v>846.42399999999998</v>
      </c>
      <c r="M129" s="98">
        <v>1735.4359999999999</v>
      </c>
      <c r="N129" s="98">
        <v>527.97</v>
      </c>
      <c r="O129" s="98">
        <v>1258.463</v>
      </c>
    </row>
    <row r="130" spans="1:15" x14ac:dyDescent="0.25">
      <c r="A130" s="35" t="s">
        <v>4640</v>
      </c>
      <c r="B130" s="35" t="s">
        <v>4946</v>
      </c>
      <c r="C130" s="57" t="s">
        <v>4871</v>
      </c>
      <c r="D130" s="57" t="s">
        <v>4938</v>
      </c>
      <c r="E130" s="57" t="s">
        <v>4759</v>
      </c>
      <c r="F130" s="29">
        <v>6367.6616666666669</v>
      </c>
      <c r="G130" s="98">
        <v>3202.5149999999999</v>
      </c>
      <c r="H130" s="98">
        <v>3224.8119999999999</v>
      </c>
      <c r="I130" s="98">
        <v>3434.4250000000002</v>
      </c>
      <c r="J130" s="98">
        <v>928.04200000000003</v>
      </c>
      <c r="K130" s="98">
        <v>1132.6199999999999</v>
      </c>
      <c r="L130" s="98">
        <v>1703.914</v>
      </c>
      <c r="M130" s="98">
        <v>2177.424</v>
      </c>
      <c r="N130" s="98">
        <v>3801.08</v>
      </c>
      <c r="O130" s="98">
        <v>13124.481</v>
      </c>
    </row>
    <row r="131" spans="1:15" x14ac:dyDescent="0.25">
      <c r="A131" s="35" t="s">
        <v>4640</v>
      </c>
      <c r="B131" s="35" t="s">
        <v>4946</v>
      </c>
      <c r="C131" s="57" t="s">
        <v>4881</v>
      </c>
      <c r="D131" s="57" t="s">
        <v>4938</v>
      </c>
      <c r="E131" s="57" t="s">
        <v>4759</v>
      </c>
      <c r="F131" s="29">
        <v>1070.1316666666667</v>
      </c>
      <c r="G131" s="98">
        <v>1279.0809999999999</v>
      </c>
      <c r="H131" s="98">
        <v>1088.0129999999999</v>
      </c>
      <c r="I131" s="98">
        <v>1669.087</v>
      </c>
      <c r="J131" s="98">
        <v>1119.9459999999999</v>
      </c>
      <c r="K131" s="98">
        <v>575.05999999999995</v>
      </c>
      <c r="L131" s="98">
        <v>702.34199999999998</v>
      </c>
      <c r="M131" s="98">
        <v>690.78800000000001</v>
      </c>
      <c r="N131" s="98">
        <v>425.839</v>
      </c>
      <c r="O131" s="98">
        <v>2093.768</v>
      </c>
    </row>
    <row r="132" spans="1:15" x14ac:dyDescent="0.25">
      <c r="A132" s="35" t="s">
        <v>4640</v>
      </c>
      <c r="B132" s="35" t="s">
        <v>4946</v>
      </c>
      <c r="C132" s="57" t="s">
        <v>4883</v>
      </c>
      <c r="D132" s="57" t="s">
        <v>4938</v>
      </c>
      <c r="E132" s="57" t="s">
        <v>4759</v>
      </c>
      <c r="F132" s="29">
        <v>0</v>
      </c>
      <c r="G132" s="98">
        <v>1464.7760000000001</v>
      </c>
      <c r="H132" s="98">
        <v>1875.106</v>
      </c>
      <c r="I132" s="98">
        <v>1024.4649999999999</v>
      </c>
      <c r="J132" s="98" t="s">
        <v>4944</v>
      </c>
      <c r="K132" s="98">
        <v>0.26</v>
      </c>
      <c r="L132" s="98">
        <v>89.522000000000006</v>
      </c>
      <c r="M132" s="98" t="s">
        <v>4944</v>
      </c>
      <c r="N132" s="98" t="s">
        <v>4944</v>
      </c>
      <c r="O132" s="98" t="s">
        <v>4944</v>
      </c>
    </row>
    <row r="133" spans="1:15" x14ac:dyDescent="0.25">
      <c r="A133" s="35" t="s">
        <v>4640</v>
      </c>
      <c r="B133" s="35" t="s">
        <v>4946</v>
      </c>
      <c r="C133" s="57" t="s">
        <v>4886</v>
      </c>
      <c r="D133" s="57" t="s">
        <v>4938</v>
      </c>
      <c r="E133" s="57" t="s">
        <v>4759</v>
      </c>
      <c r="F133" s="29">
        <v>750.60199999999998</v>
      </c>
      <c r="G133" s="98">
        <v>1294.799</v>
      </c>
      <c r="H133" s="98">
        <v>743.88300000000004</v>
      </c>
      <c r="I133" s="98">
        <v>443.10899999999998</v>
      </c>
      <c r="J133" s="98">
        <v>297.166</v>
      </c>
      <c r="K133" s="98">
        <v>150.38399999999999</v>
      </c>
      <c r="L133" s="98">
        <v>539.26400000000001</v>
      </c>
      <c r="M133" s="98">
        <v>697.06200000000001</v>
      </c>
      <c r="N133" s="98">
        <v>807.99099999999999</v>
      </c>
      <c r="O133" s="98">
        <v>746.75300000000004</v>
      </c>
    </row>
    <row r="134" spans="1:15" x14ac:dyDescent="0.25">
      <c r="A134" s="35" t="s">
        <v>4640</v>
      </c>
      <c r="B134" s="35" t="s">
        <v>4946</v>
      </c>
      <c r="C134" s="57" t="s">
        <v>4899</v>
      </c>
      <c r="D134" s="57" t="s">
        <v>4938</v>
      </c>
      <c r="E134" s="57" t="s">
        <v>4759</v>
      </c>
      <c r="F134" s="29">
        <v>45.747666666666667</v>
      </c>
      <c r="G134" s="98">
        <v>169.02799999999999</v>
      </c>
      <c r="H134" s="98">
        <v>1205.127</v>
      </c>
      <c r="I134" s="98">
        <v>398.57499999999999</v>
      </c>
      <c r="J134" s="98" t="s">
        <v>4944</v>
      </c>
      <c r="K134" s="98" t="s">
        <v>4944</v>
      </c>
      <c r="L134" s="98">
        <v>13.468</v>
      </c>
      <c r="M134" s="98">
        <v>0.69599999999999995</v>
      </c>
      <c r="N134" s="98">
        <v>28.51</v>
      </c>
      <c r="O134" s="98">
        <v>108.03700000000001</v>
      </c>
    </row>
    <row r="135" spans="1:15" x14ac:dyDescent="0.25">
      <c r="A135" s="35" t="s">
        <v>4640</v>
      </c>
      <c r="B135" s="35" t="s">
        <v>4946</v>
      </c>
      <c r="C135" s="57" t="s">
        <v>4900</v>
      </c>
      <c r="D135" s="57" t="s">
        <v>4938</v>
      </c>
      <c r="E135" s="57" t="s">
        <v>4759</v>
      </c>
      <c r="F135" s="29">
        <v>56.629666666666672</v>
      </c>
      <c r="G135" s="98" t="s">
        <v>4944</v>
      </c>
      <c r="H135" s="98" t="s">
        <v>4944</v>
      </c>
      <c r="I135" s="98">
        <v>18.704999999999998</v>
      </c>
      <c r="J135" s="98" t="s">
        <v>4944</v>
      </c>
      <c r="K135" s="98">
        <v>16.88</v>
      </c>
      <c r="L135" s="98">
        <v>28.274999999999999</v>
      </c>
      <c r="M135" s="98">
        <v>129.97300000000001</v>
      </c>
      <c r="N135" s="98">
        <v>39.915999999999997</v>
      </c>
      <c r="O135" s="98">
        <v>0</v>
      </c>
    </row>
    <row r="136" spans="1:15" x14ac:dyDescent="0.25">
      <c r="A136" s="35" t="s">
        <v>4640</v>
      </c>
      <c r="B136" s="35" t="s">
        <v>4946</v>
      </c>
      <c r="C136" s="57" t="s">
        <v>4901</v>
      </c>
      <c r="D136" s="57" t="s">
        <v>4938</v>
      </c>
      <c r="E136" s="57" t="s">
        <v>4759</v>
      </c>
      <c r="F136" s="29">
        <v>98.002666666666684</v>
      </c>
      <c r="G136" s="98">
        <v>16.977</v>
      </c>
      <c r="H136" s="98">
        <v>363.161</v>
      </c>
      <c r="I136" s="98">
        <v>16.838999999999999</v>
      </c>
      <c r="J136" s="98">
        <v>51.838000000000001</v>
      </c>
      <c r="K136" s="98">
        <v>14.407</v>
      </c>
      <c r="L136" s="98">
        <v>11.401</v>
      </c>
      <c r="M136" s="98">
        <v>38.406999999999996</v>
      </c>
      <c r="N136" s="98">
        <v>122.857</v>
      </c>
      <c r="O136" s="98">
        <v>132.744</v>
      </c>
    </row>
  </sheetData>
  <autoFilter ref="A5:Q108">
    <sortState ref="A6:O108">
      <sortCondition descending="1" ref="F5:F108"/>
    </sortState>
  </autoFilter>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O175"/>
  <sheetViews>
    <sheetView showGridLines="0" workbookViewId="0"/>
  </sheetViews>
  <sheetFormatPr defaultColWidth="9.28515625" defaultRowHeight="12" x14ac:dyDescent="0.25"/>
  <cols>
    <col min="1" max="1" width="11.28515625" style="1" customWidth="1"/>
    <col min="2" max="2" width="12.42578125" style="1" bestFit="1" customWidth="1"/>
    <col min="3" max="3" width="13.140625" style="1" bestFit="1" customWidth="1"/>
    <col min="4" max="4" width="8.42578125" style="1" customWidth="1"/>
    <col min="5" max="16384" width="9.28515625" style="1"/>
  </cols>
  <sheetData>
    <row r="1" spans="1:12" ht="15" x14ac:dyDescent="0.2">
      <c r="A1" s="3" t="s">
        <v>4742</v>
      </c>
    </row>
    <row r="3" spans="1:12" ht="15" x14ac:dyDescent="0.2">
      <c r="A3" s="126"/>
      <c r="B3" s="84" t="s">
        <v>9796</v>
      </c>
      <c r="C3" s="84" t="s">
        <v>9797</v>
      </c>
      <c r="D3" s="127"/>
      <c r="E3" s="127"/>
      <c r="F3" s="127"/>
      <c r="G3" s="127"/>
      <c r="H3" s="127"/>
      <c r="I3" s="127"/>
      <c r="J3" s="127"/>
      <c r="K3" s="127"/>
      <c r="L3" s="127"/>
    </row>
    <row r="4" spans="1:12" x14ac:dyDescent="0.2">
      <c r="A4" s="128">
        <v>2005</v>
      </c>
      <c r="B4" s="75">
        <v>630103.02500000002</v>
      </c>
      <c r="C4" s="75">
        <v>1107818.074</v>
      </c>
    </row>
    <row r="5" spans="1:12" x14ac:dyDescent="0.2">
      <c r="A5" s="128">
        <v>2006</v>
      </c>
      <c r="B5" s="75">
        <v>703446.45400000003</v>
      </c>
      <c r="C5" s="75">
        <v>1718196.6769999999</v>
      </c>
    </row>
    <row r="6" spans="1:12" x14ac:dyDescent="0.2">
      <c r="A6" s="128">
        <v>2007</v>
      </c>
      <c r="B6" s="75">
        <v>904093.73499999999</v>
      </c>
      <c r="C6" s="75">
        <v>2416987.3760000002</v>
      </c>
    </row>
    <row r="7" spans="1:12" x14ac:dyDescent="0.2">
      <c r="A7" s="128">
        <v>2008</v>
      </c>
      <c r="B7" s="75">
        <v>1617561.433</v>
      </c>
      <c r="C7" s="75">
        <v>4072327.8429999999</v>
      </c>
    </row>
    <row r="8" spans="1:12" x14ac:dyDescent="0.2">
      <c r="A8" s="128">
        <v>2009</v>
      </c>
      <c r="B8" s="75">
        <v>1178273.6140000001</v>
      </c>
      <c r="C8" s="75">
        <v>2973866.7659999998</v>
      </c>
    </row>
    <row r="9" spans="1:12" x14ac:dyDescent="0.2">
      <c r="A9" s="128">
        <v>2010</v>
      </c>
      <c r="B9" s="75">
        <v>1297559.784</v>
      </c>
      <c r="C9" s="75">
        <v>3222635.1770000001</v>
      </c>
    </row>
    <row r="10" spans="1:12" x14ac:dyDescent="0.2">
      <c r="A10" s="128">
        <v>2011</v>
      </c>
      <c r="B10" s="75">
        <v>1839132.5190000001</v>
      </c>
      <c r="C10" s="75">
        <v>4260687.2740000002</v>
      </c>
    </row>
    <row r="11" spans="1:12" x14ac:dyDescent="0.2">
      <c r="A11" s="128">
        <v>2012</v>
      </c>
      <c r="B11" s="75">
        <v>1437124.122</v>
      </c>
      <c r="C11" s="75">
        <v>5373176.2130000005</v>
      </c>
    </row>
    <row r="12" spans="1:12" x14ac:dyDescent="0.2">
      <c r="A12" s="128">
        <v>2013</v>
      </c>
      <c r="B12" s="75">
        <v>1545465.7849999999</v>
      </c>
      <c r="C12" s="75">
        <v>5983024.2980000004</v>
      </c>
    </row>
    <row r="13" spans="1:12" ht="15" x14ac:dyDescent="0.2">
      <c r="A13" s="3"/>
    </row>
    <row r="14" spans="1:12" ht="15" x14ac:dyDescent="0.2">
      <c r="A14" s="3"/>
    </row>
    <row r="15" spans="1:12" ht="15" x14ac:dyDescent="0.2">
      <c r="A15" s="3"/>
    </row>
    <row r="16" spans="1:12" ht="15" x14ac:dyDescent="0.2">
      <c r="A16" s="3"/>
    </row>
    <row r="18" spans="1:6" ht="11.1" customHeight="1" x14ac:dyDescent="0.25">
      <c r="A18" s="46">
        <v>1</v>
      </c>
      <c r="B18" s="47" t="s">
        <v>4611</v>
      </c>
      <c r="C18" s="48"/>
      <c r="D18" s="49"/>
      <c r="E18" s="49"/>
      <c r="F18" s="49"/>
    </row>
    <row r="19" spans="1:6" ht="11.1" customHeight="1" x14ac:dyDescent="0.2">
      <c r="A19" s="46">
        <f>A18+1</f>
        <v>2</v>
      </c>
      <c r="B19" s="47" t="s">
        <v>4612</v>
      </c>
      <c r="C19" s="48"/>
      <c r="D19" s="49"/>
      <c r="E19" s="49"/>
      <c r="F19" s="49"/>
    </row>
    <row r="20" spans="1:6" ht="11.1" customHeight="1" x14ac:dyDescent="0.2">
      <c r="A20" s="46">
        <f t="shared" ref="A20:A38" si="0">A19+1</f>
        <v>3</v>
      </c>
      <c r="B20" s="47" t="s">
        <v>4613</v>
      </c>
      <c r="C20" s="48"/>
      <c r="D20" s="49"/>
      <c r="E20" s="49"/>
      <c r="F20" s="49"/>
    </row>
    <row r="21" spans="1:6" ht="11.1" customHeight="1" x14ac:dyDescent="0.25">
      <c r="A21" s="46">
        <f t="shared" si="0"/>
        <v>4</v>
      </c>
      <c r="B21" s="47" t="s">
        <v>4614</v>
      </c>
      <c r="C21" s="48"/>
      <c r="D21" s="49"/>
      <c r="E21" s="49"/>
      <c r="F21" s="49"/>
    </row>
    <row r="22" spans="1:6" ht="11.1" customHeight="1" x14ac:dyDescent="0.25">
      <c r="A22" s="46">
        <f t="shared" si="0"/>
        <v>5</v>
      </c>
      <c r="B22" s="47" t="s">
        <v>4615</v>
      </c>
      <c r="C22" s="48"/>
      <c r="D22" s="49"/>
      <c r="E22" s="49"/>
      <c r="F22" s="49"/>
    </row>
    <row r="23" spans="1:6" ht="11.1" customHeight="1" x14ac:dyDescent="0.25">
      <c r="A23" s="46">
        <f t="shared" si="0"/>
        <v>6</v>
      </c>
      <c r="B23" s="47" t="s">
        <v>4616</v>
      </c>
      <c r="C23" s="48"/>
      <c r="D23" s="49"/>
      <c r="E23" s="49"/>
      <c r="F23" s="49"/>
    </row>
    <row r="24" spans="1:6" ht="11.1" customHeight="1" x14ac:dyDescent="0.25">
      <c r="A24" s="46">
        <f t="shared" si="0"/>
        <v>7</v>
      </c>
      <c r="B24" s="47" t="s">
        <v>4617</v>
      </c>
      <c r="C24" s="48"/>
      <c r="D24" s="49"/>
      <c r="E24" s="49"/>
      <c r="F24" s="49"/>
    </row>
    <row r="25" spans="1:6" ht="11.1" customHeight="1" x14ac:dyDescent="0.25">
      <c r="A25" s="46">
        <f t="shared" si="0"/>
        <v>8</v>
      </c>
      <c r="B25" s="47" t="s">
        <v>4618</v>
      </c>
      <c r="C25" s="48"/>
      <c r="D25" s="49"/>
      <c r="E25" s="49"/>
      <c r="F25" s="49"/>
    </row>
    <row r="26" spans="1:6" ht="11.1" customHeight="1" x14ac:dyDescent="0.2">
      <c r="A26" s="46">
        <f t="shared" si="0"/>
        <v>9</v>
      </c>
      <c r="B26" s="47" t="s">
        <v>4619</v>
      </c>
      <c r="C26" s="48"/>
      <c r="D26" s="49"/>
      <c r="E26" s="49"/>
      <c r="F26" s="49"/>
    </row>
    <row r="27" spans="1:6" ht="11.1" customHeight="1" x14ac:dyDescent="0.25">
      <c r="A27" s="46">
        <f t="shared" si="0"/>
        <v>10</v>
      </c>
      <c r="B27" s="47" t="s">
        <v>4620</v>
      </c>
      <c r="C27" s="48"/>
      <c r="D27" s="49"/>
      <c r="E27" s="49"/>
      <c r="F27" s="49"/>
    </row>
    <row r="28" spans="1:6" ht="11.1" customHeight="1" x14ac:dyDescent="0.25">
      <c r="A28" s="46">
        <f t="shared" si="0"/>
        <v>11</v>
      </c>
      <c r="B28" s="47" t="s">
        <v>4621</v>
      </c>
      <c r="C28" s="48"/>
      <c r="D28" s="49"/>
      <c r="E28" s="49"/>
      <c r="F28" s="49"/>
    </row>
    <row r="29" spans="1:6" ht="11.1" customHeight="1" x14ac:dyDescent="0.25">
      <c r="A29" s="46">
        <f t="shared" si="0"/>
        <v>12</v>
      </c>
      <c r="B29" s="47" t="s">
        <v>4622</v>
      </c>
      <c r="C29" s="48"/>
      <c r="D29" s="49"/>
      <c r="E29" s="49"/>
      <c r="F29" s="49"/>
    </row>
    <row r="30" spans="1:6" ht="11.1" customHeight="1" x14ac:dyDescent="0.25">
      <c r="A30" s="46">
        <f t="shared" si="0"/>
        <v>13</v>
      </c>
      <c r="B30" s="47" t="s">
        <v>4623</v>
      </c>
      <c r="C30" s="48"/>
      <c r="D30" s="49"/>
      <c r="E30" s="49"/>
      <c r="F30" s="49"/>
    </row>
    <row r="31" spans="1:6" ht="11.1" customHeight="1" x14ac:dyDescent="0.25">
      <c r="A31" s="46">
        <f t="shared" si="0"/>
        <v>14</v>
      </c>
      <c r="B31" s="47" t="s">
        <v>4624</v>
      </c>
      <c r="C31" s="48"/>
      <c r="D31" s="49"/>
      <c r="E31" s="49"/>
      <c r="F31" s="49"/>
    </row>
    <row r="32" spans="1:6" ht="11.1" customHeight="1" x14ac:dyDescent="0.25">
      <c r="A32" s="46">
        <f t="shared" si="0"/>
        <v>15</v>
      </c>
      <c r="B32" s="47" t="s">
        <v>4625</v>
      </c>
      <c r="C32" s="48"/>
      <c r="D32" s="49"/>
      <c r="E32" s="49"/>
      <c r="F32" s="49"/>
    </row>
    <row r="33" spans="1:6" ht="11.1" customHeight="1" x14ac:dyDescent="0.25">
      <c r="A33" s="46">
        <f t="shared" si="0"/>
        <v>16</v>
      </c>
      <c r="B33" s="47" t="s">
        <v>4626</v>
      </c>
      <c r="C33" s="48"/>
      <c r="D33" s="49"/>
      <c r="E33" s="49"/>
      <c r="F33" s="49"/>
    </row>
    <row r="34" spans="1:6" ht="11.1" customHeight="1" x14ac:dyDescent="0.25">
      <c r="A34" s="46">
        <f t="shared" si="0"/>
        <v>17</v>
      </c>
      <c r="B34" s="47" t="s">
        <v>4627</v>
      </c>
      <c r="C34" s="48"/>
      <c r="D34" s="49"/>
      <c r="E34" s="49"/>
      <c r="F34" s="49"/>
    </row>
    <row r="35" spans="1:6" ht="11.1" customHeight="1" x14ac:dyDescent="0.25">
      <c r="A35" s="46">
        <f t="shared" si="0"/>
        <v>18</v>
      </c>
      <c r="B35" s="47" t="s">
        <v>4628</v>
      </c>
      <c r="C35" s="48"/>
      <c r="D35" s="49"/>
      <c r="E35" s="49"/>
      <c r="F35" s="49"/>
    </row>
    <row r="36" spans="1:6" ht="11.1" customHeight="1" x14ac:dyDescent="0.25">
      <c r="A36" s="46">
        <f t="shared" si="0"/>
        <v>19</v>
      </c>
      <c r="B36" s="47" t="s">
        <v>4629</v>
      </c>
      <c r="C36" s="48"/>
      <c r="D36" s="49"/>
      <c r="E36" s="49"/>
      <c r="F36" s="49"/>
    </row>
    <row r="37" spans="1:6" ht="11.1" customHeight="1" x14ac:dyDescent="0.25">
      <c r="A37" s="46">
        <f t="shared" si="0"/>
        <v>20</v>
      </c>
      <c r="B37" s="47" t="s">
        <v>4630</v>
      </c>
      <c r="C37" s="48"/>
      <c r="D37" s="49"/>
      <c r="E37" s="49"/>
      <c r="F37" s="49"/>
    </row>
    <row r="38" spans="1:6" ht="11.1" customHeight="1" x14ac:dyDescent="0.25">
      <c r="A38" s="46">
        <f t="shared" si="0"/>
        <v>21</v>
      </c>
      <c r="B38" s="47" t="s">
        <v>4631</v>
      </c>
      <c r="C38" s="48"/>
      <c r="D38" s="49"/>
      <c r="E38" s="49"/>
      <c r="F38" s="49"/>
    </row>
    <row r="40" spans="1:6" x14ac:dyDescent="0.25">
      <c r="A40" s="239" t="s">
        <v>4740</v>
      </c>
      <c r="B40" s="239"/>
      <c r="C40" s="239"/>
      <c r="E40" s="39" t="s">
        <v>4743</v>
      </c>
    </row>
    <row r="41" spans="1:6" x14ac:dyDescent="0.25">
      <c r="A41" s="37" t="s">
        <v>4634</v>
      </c>
      <c r="B41" s="37" t="s">
        <v>4639</v>
      </c>
      <c r="C41" s="37" t="s">
        <v>4739</v>
      </c>
    </row>
    <row r="42" spans="1:6" x14ac:dyDescent="0.25">
      <c r="A42" s="125">
        <v>1</v>
      </c>
      <c r="B42" s="36">
        <v>3.2808263638519158E-2</v>
      </c>
      <c r="C42" s="35">
        <v>61</v>
      </c>
    </row>
    <row r="43" spans="1:6" x14ac:dyDescent="0.25">
      <c r="A43" s="125">
        <f>A42+1</f>
        <v>2</v>
      </c>
      <c r="B43" s="36">
        <v>6.9407930795939196E-2</v>
      </c>
      <c r="C43" s="35">
        <v>139</v>
      </c>
    </row>
    <row r="44" spans="1:6" x14ac:dyDescent="0.25">
      <c r="A44" s="125">
        <f t="shared" ref="A44:A62" si="1">A43+1</f>
        <v>3</v>
      </c>
      <c r="B44" s="36">
        <v>8.9618747279457574E-3</v>
      </c>
      <c r="C44" s="35">
        <v>16</v>
      </c>
    </row>
    <row r="45" spans="1:6" x14ac:dyDescent="0.25">
      <c r="A45" s="125">
        <f t="shared" si="1"/>
        <v>4</v>
      </c>
      <c r="B45" s="36">
        <v>3.9906530689283376E-2</v>
      </c>
      <c r="C45" s="35">
        <v>118</v>
      </c>
    </row>
    <row r="46" spans="1:6" x14ac:dyDescent="0.25">
      <c r="A46" s="125">
        <f t="shared" si="1"/>
        <v>5</v>
      </c>
      <c r="B46" s="36">
        <v>0.13722109110480304</v>
      </c>
      <c r="C46" s="35">
        <v>69</v>
      </c>
    </row>
    <row r="47" spans="1:6" x14ac:dyDescent="0.25">
      <c r="A47" s="125">
        <f t="shared" si="1"/>
        <v>6</v>
      </c>
      <c r="B47" s="36">
        <v>1.1597253038686344E-2</v>
      </c>
      <c r="C47" s="35">
        <v>132</v>
      </c>
    </row>
    <row r="48" spans="1:6" x14ac:dyDescent="0.25">
      <c r="A48" s="125">
        <f t="shared" si="1"/>
        <v>7</v>
      </c>
      <c r="B48" s="36">
        <v>1.821903426479024E-2</v>
      </c>
      <c r="C48" s="35">
        <v>95</v>
      </c>
    </row>
    <row r="49" spans="1:3" x14ac:dyDescent="0.25">
      <c r="A49" s="125">
        <f t="shared" si="1"/>
        <v>8</v>
      </c>
      <c r="B49" s="36">
        <v>1.754234501803232E-2</v>
      </c>
      <c r="C49" s="35">
        <v>45</v>
      </c>
    </row>
    <row r="50" spans="1:3" x14ac:dyDescent="0.25">
      <c r="A50" s="125">
        <f t="shared" si="1"/>
        <v>9</v>
      </c>
      <c r="B50" s="36">
        <v>7.9628766885250454E-4</v>
      </c>
      <c r="C50" s="35">
        <v>39</v>
      </c>
    </row>
    <row r="51" spans="1:3" x14ac:dyDescent="0.25">
      <c r="A51" s="125">
        <f t="shared" si="1"/>
        <v>10</v>
      </c>
      <c r="B51" s="36">
        <v>5.5619605391835853E-3</v>
      </c>
      <c r="C51" s="35">
        <v>66</v>
      </c>
    </row>
    <row r="52" spans="1:3" x14ac:dyDescent="0.25">
      <c r="A52" s="125">
        <f t="shared" si="1"/>
        <v>11</v>
      </c>
      <c r="B52" s="36">
        <v>0.12478592596473971</v>
      </c>
      <c r="C52" s="35">
        <v>366</v>
      </c>
    </row>
    <row r="53" spans="1:3" x14ac:dyDescent="0.25">
      <c r="A53" s="125">
        <f t="shared" si="1"/>
        <v>12</v>
      </c>
      <c r="B53" s="36">
        <v>2.4054923915532407E-3</v>
      </c>
      <c r="C53" s="35">
        <v>30</v>
      </c>
    </row>
    <row r="54" spans="1:3" x14ac:dyDescent="0.25">
      <c r="A54" s="125">
        <f t="shared" si="1"/>
        <v>13</v>
      </c>
      <c r="B54" s="36">
        <v>5.6025006103691606E-2</v>
      </c>
      <c r="C54" s="35">
        <v>83</v>
      </c>
    </row>
    <row r="55" spans="1:3" x14ac:dyDescent="0.25">
      <c r="A55" s="125">
        <f t="shared" si="1"/>
        <v>14</v>
      </c>
      <c r="B55" s="36">
        <v>0.34654449548446914</v>
      </c>
      <c r="C55" s="35">
        <v>18</v>
      </c>
    </row>
    <row r="56" spans="1:3" x14ac:dyDescent="0.25">
      <c r="A56" s="125">
        <f t="shared" si="1"/>
        <v>15</v>
      </c>
      <c r="B56" s="36">
        <v>3.6378229708388596E-2</v>
      </c>
      <c r="C56" s="35">
        <v>275</v>
      </c>
    </row>
    <row r="57" spans="1:3" x14ac:dyDescent="0.25">
      <c r="A57" s="125">
        <f t="shared" si="1"/>
        <v>16</v>
      </c>
      <c r="B57" s="36">
        <v>5.2120891843683827E-2</v>
      </c>
      <c r="C57" s="35">
        <v>498</v>
      </c>
    </row>
    <row r="58" spans="1:3" x14ac:dyDescent="0.25">
      <c r="A58" s="125">
        <f t="shared" si="1"/>
        <v>17</v>
      </c>
      <c r="B58" s="36">
        <v>3.29311710771438E-2</v>
      </c>
      <c r="C58" s="35">
        <v>86</v>
      </c>
    </row>
    <row r="59" spans="1:3" x14ac:dyDescent="0.25">
      <c r="A59" s="125">
        <f t="shared" si="1"/>
        <v>18</v>
      </c>
      <c r="B59" s="36">
        <v>1.9957273891272062E-3</v>
      </c>
      <c r="C59" s="35">
        <v>77</v>
      </c>
    </row>
    <row r="60" spans="1:3" x14ac:dyDescent="0.25">
      <c r="A60" s="125">
        <f t="shared" si="1"/>
        <v>19</v>
      </c>
      <c r="B60" s="36">
        <v>0</v>
      </c>
      <c r="C60" s="35">
        <v>0</v>
      </c>
    </row>
    <row r="61" spans="1:3" x14ac:dyDescent="0.25">
      <c r="A61" s="125">
        <f t="shared" si="1"/>
        <v>20</v>
      </c>
      <c r="B61" s="36">
        <v>4.7770456154619043E-3</v>
      </c>
      <c r="C61" s="35">
        <v>74</v>
      </c>
    </row>
    <row r="62" spans="1:3" x14ac:dyDescent="0.25">
      <c r="A62" s="125">
        <f t="shared" si="1"/>
        <v>21</v>
      </c>
      <c r="B62" s="36">
        <v>1.3442935705464137E-5</v>
      </c>
      <c r="C62" s="35">
        <v>5</v>
      </c>
    </row>
    <row r="64" spans="1:3" x14ac:dyDescent="0.25">
      <c r="A64" s="238" t="s">
        <v>4636</v>
      </c>
      <c r="B64" s="239"/>
      <c r="C64" s="239"/>
    </row>
    <row r="65" spans="1:3" x14ac:dyDescent="0.25">
      <c r="A65" s="37" t="s">
        <v>4634</v>
      </c>
      <c r="B65" s="37" t="s">
        <v>4639</v>
      </c>
      <c r="C65" s="37" t="s">
        <v>4739</v>
      </c>
    </row>
    <row r="66" spans="1:3" x14ac:dyDescent="0.25">
      <c r="A66" s="125">
        <v>1</v>
      </c>
      <c r="B66" s="36">
        <v>2.5023353813785058E-2</v>
      </c>
      <c r="C66" s="35">
        <v>64</v>
      </c>
    </row>
    <row r="67" spans="1:3" x14ac:dyDescent="0.25">
      <c r="A67" s="125">
        <f>A66+1</f>
        <v>2</v>
      </c>
      <c r="B67" s="36">
        <v>9.0865132105327651E-2</v>
      </c>
      <c r="C67" s="35">
        <v>146</v>
      </c>
    </row>
    <row r="68" spans="1:3" x14ac:dyDescent="0.25">
      <c r="A68" s="125">
        <f t="shared" ref="A68:A86" si="2">A67+1</f>
        <v>3</v>
      </c>
      <c r="B68" s="36">
        <v>1.1578557119381475E-3</v>
      </c>
      <c r="C68" s="35">
        <v>11</v>
      </c>
    </row>
    <row r="69" spans="1:3" x14ac:dyDescent="0.25">
      <c r="A69" s="125">
        <f t="shared" si="2"/>
        <v>4</v>
      </c>
      <c r="B69" s="36">
        <v>2.8534990248478997E-2</v>
      </c>
      <c r="C69" s="35">
        <v>123</v>
      </c>
    </row>
    <row r="70" spans="1:3" x14ac:dyDescent="0.25">
      <c r="A70" s="125">
        <f t="shared" si="2"/>
        <v>5</v>
      </c>
      <c r="B70" s="36">
        <v>0.11830899597823426</v>
      </c>
      <c r="C70" s="35">
        <v>69</v>
      </c>
    </row>
    <row r="71" spans="1:3" x14ac:dyDescent="0.25">
      <c r="A71" s="125">
        <f t="shared" si="2"/>
        <v>6</v>
      </c>
      <c r="B71" s="36">
        <v>4.8326481218912577E-3</v>
      </c>
      <c r="C71" s="35">
        <v>150</v>
      </c>
    </row>
    <row r="72" spans="1:3" x14ac:dyDescent="0.25">
      <c r="A72" s="125">
        <f t="shared" si="2"/>
        <v>7</v>
      </c>
      <c r="B72" s="36">
        <v>8.8101144423808394E-3</v>
      </c>
      <c r="C72" s="35">
        <v>92</v>
      </c>
    </row>
    <row r="73" spans="1:3" x14ac:dyDescent="0.25">
      <c r="A73" s="125">
        <f t="shared" si="2"/>
        <v>8</v>
      </c>
      <c r="B73" s="36">
        <v>6.4469143127822382E-3</v>
      </c>
      <c r="C73" s="35">
        <v>46</v>
      </c>
    </row>
    <row r="74" spans="1:3" x14ac:dyDescent="0.25">
      <c r="A74" s="125">
        <f t="shared" si="2"/>
        <v>9</v>
      </c>
      <c r="B74" s="36">
        <v>3.4072663375200201E-4</v>
      </c>
      <c r="C74" s="35">
        <v>37</v>
      </c>
    </row>
    <row r="75" spans="1:3" x14ac:dyDescent="0.25">
      <c r="A75" s="125">
        <f t="shared" si="2"/>
        <v>10</v>
      </c>
      <c r="B75" s="36">
        <v>5.371446509710112E-3</v>
      </c>
      <c r="C75" s="35">
        <v>65</v>
      </c>
    </row>
    <row r="76" spans="1:3" x14ac:dyDescent="0.25">
      <c r="A76" s="125">
        <f t="shared" si="2"/>
        <v>11</v>
      </c>
      <c r="B76" s="36">
        <v>0.11238943784384808</v>
      </c>
      <c r="C76" s="35">
        <v>444</v>
      </c>
    </row>
    <row r="77" spans="1:3" x14ac:dyDescent="0.25">
      <c r="A77" s="125">
        <f t="shared" si="2"/>
        <v>12</v>
      </c>
      <c r="B77" s="36">
        <v>2.419952488079774E-3</v>
      </c>
      <c r="C77" s="35">
        <v>37</v>
      </c>
    </row>
    <row r="78" spans="1:3" x14ac:dyDescent="0.25">
      <c r="A78" s="125">
        <f t="shared" si="2"/>
        <v>13</v>
      </c>
      <c r="B78" s="36">
        <v>1.4455669134953504E-2</v>
      </c>
      <c r="C78" s="35">
        <v>81</v>
      </c>
    </row>
    <row r="79" spans="1:3" x14ac:dyDescent="0.25">
      <c r="A79" s="125">
        <f t="shared" si="2"/>
        <v>14</v>
      </c>
      <c r="B79" s="36">
        <v>0.50485347465776442</v>
      </c>
      <c r="C79" s="35">
        <v>18</v>
      </c>
    </row>
    <row r="80" spans="1:3" x14ac:dyDescent="0.25">
      <c r="A80" s="125">
        <f t="shared" si="2"/>
        <v>15</v>
      </c>
      <c r="B80" s="36">
        <v>2.1025345958817093E-2</v>
      </c>
      <c r="C80" s="35">
        <v>286</v>
      </c>
    </row>
    <row r="81" spans="1:13" x14ac:dyDescent="0.25">
      <c r="A81" s="125">
        <f t="shared" si="2"/>
        <v>16</v>
      </c>
      <c r="B81" s="36">
        <v>3.3262404052370992E-2</v>
      </c>
      <c r="C81" s="35">
        <v>523</v>
      </c>
    </row>
    <row r="82" spans="1:13" x14ac:dyDescent="0.25">
      <c r="A82" s="125">
        <f t="shared" si="2"/>
        <v>17</v>
      </c>
      <c r="B82" s="36">
        <v>1.4718380119894641E-2</v>
      </c>
      <c r="C82" s="35">
        <v>86</v>
      </c>
    </row>
    <row r="83" spans="1:13" x14ac:dyDescent="0.25">
      <c r="A83" s="125">
        <f t="shared" si="2"/>
        <v>18</v>
      </c>
      <c r="B83" s="36">
        <v>3.9027995273768928E-3</v>
      </c>
      <c r="C83" s="35">
        <v>104</v>
      </c>
    </row>
    <row r="84" spans="1:13" x14ac:dyDescent="0.25">
      <c r="A84" s="125">
        <f t="shared" si="2"/>
        <v>19</v>
      </c>
      <c r="B84" s="36">
        <v>0</v>
      </c>
      <c r="C84" s="35">
        <v>0</v>
      </c>
    </row>
    <row r="85" spans="1:13" x14ac:dyDescent="0.25">
      <c r="A85" s="125">
        <f t="shared" si="2"/>
        <v>20</v>
      </c>
      <c r="B85" s="36">
        <v>3.2689654275021938E-3</v>
      </c>
      <c r="C85" s="35">
        <v>90</v>
      </c>
    </row>
    <row r="86" spans="1:13" x14ac:dyDescent="0.25">
      <c r="A86" s="125">
        <f t="shared" si="2"/>
        <v>21</v>
      </c>
      <c r="B86" s="36">
        <v>1.1392911111764602E-5</v>
      </c>
      <c r="C86" s="35">
        <v>4</v>
      </c>
    </row>
    <row r="88" spans="1:13" x14ac:dyDescent="0.25">
      <c r="E88" s="223">
        <v>2005</v>
      </c>
      <c r="F88" s="223">
        <v>2006</v>
      </c>
      <c r="G88" s="223">
        <v>2007</v>
      </c>
      <c r="H88" s="223">
        <v>2008</v>
      </c>
      <c r="I88" s="223">
        <v>2009</v>
      </c>
      <c r="J88" s="223">
        <v>2010</v>
      </c>
      <c r="K88" s="223">
        <v>2011</v>
      </c>
      <c r="L88" s="223">
        <v>2012</v>
      </c>
      <c r="M88" s="223">
        <v>2013</v>
      </c>
    </row>
    <row r="89" spans="1:13" x14ac:dyDescent="0.25">
      <c r="E89" s="224"/>
      <c r="F89" s="224"/>
      <c r="G89" s="224"/>
      <c r="H89" s="224"/>
      <c r="I89" s="224"/>
      <c r="J89" s="224"/>
      <c r="K89" s="224"/>
      <c r="L89" s="224"/>
      <c r="M89" s="224"/>
    </row>
    <row r="90" spans="1:13" ht="13.2" customHeight="1" x14ac:dyDescent="0.25">
      <c r="A90" s="234" t="s">
        <v>4741</v>
      </c>
      <c r="B90" s="234"/>
      <c r="C90" s="234"/>
      <c r="D90" s="235"/>
      <c r="E90" s="43">
        <v>1265</v>
      </c>
      <c r="F90" s="43">
        <v>1309</v>
      </c>
      <c r="G90" s="43">
        <v>1276</v>
      </c>
      <c r="H90" s="43">
        <v>1494</v>
      </c>
      <c r="I90" s="43">
        <v>1422</v>
      </c>
      <c r="J90" s="43">
        <v>1393</v>
      </c>
      <c r="K90" s="43">
        <v>1449</v>
      </c>
      <c r="L90" s="43">
        <v>1417</v>
      </c>
      <c r="M90" s="43">
        <v>1454</v>
      </c>
    </row>
    <row r="91" spans="1:13" x14ac:dyDescent="0.25">
      <c r="A91" s="236" t="s">
        <v>4925</v>
      </c>
      <c r="B91" s="236"/>
      <c r="C91" s="236"/>
      <c r="D91" s="237"/>
      <c r="E91" s="35">
        <v>70</v>
      </c>
      <c r="F91" s="35">
        <v>74</v>
      </c>
      <c r="G91" s="35">
        <v>72</v>
      </c>
      <c r="H91" s="35">
        <v>67</v>
      </c>
      <c r="I91" s="35">
        <v>80</v>
      </c>
      <c r="J91" s="35">
        <v>77</v>
      </c>
      <c r="K91" s="35">
        <v>76</v>
      </c>
      <c r="L91" s="35">
        <v>85</v>
      </c>
      <c r="M91" s="35">
        <v>88</v>
      </c>
    </row>
    <row r="112" spans="5:5" x14ac:dyDescent="0.25">
      <c r="E112" s="44" t="s">
        <v>4926</v>
      </c>
    </row>
    <row r="114" spans="1:4" x14ac:dyDescent="0.25">
      <c r="A114" s="238" t="s">
        <v>4934</v>
      </c>
      <c r="B114" s="238"/>
      <c r="C114" s="238"/>
      <c r="D114" s="238"/>
    </row>
    <row r="115" spans="1:4" x14ac:dyDescent="0.25">
      <c r="A115" s="37" t="s">
        <v>4634</v>
      </c>
      <c r="B115" s="60" t="s">
        <v>4932</v>
      </c>
      <c r="C115" s="60" t="s">
        <v>4933</v>
      </c>
      <c r="D115" s="60" t="s">
        <v>4941</v>
      </c>
    </row>
    <row r="116" spans="1:4" x14ac:dyDescent="0.25">
      <c r="A116" s="125">
        <v>1</v>
      </c>
      <c r="B116" s="61">
        <f t="shared" ref="B116:B136" si="3">+B42</f>
        <v>3.2808263638519158E-2</v>
      </c>
      <c r="C116" s="61">
        <f t="shared" ref="C116:C136" si="4">+B66</f>
        <v>2.5023353813785058E-2</v>
      </c>
      <c r="D116" s="106">
        <f>(+C116-B116)*100</f>
        <v>-0.77849098247340998</v>
      </c>
    </row>
    <row r="117" spans="1:4" x14ac:dyDescent="0.25">
      <c r="A117" s="125">
        <f>A116+1</f>
        <v>2</v>
      </c>
      <c r="B117" s="61">
        <f t="shared" si="3"/>
        <v>6.9407930795939196E-2</v>
      </c>
      <c r="C117" s="61">
        <f t="shared" si="4"/>
        <v>9.0865132105327651E-2</v>
      </c>
      <c r="D117" s="106">
        <f t="shared" ref="D117:D136" si="5">(+C117-B117)*100</f>
        <v>2.1457201309388454</v>
      </c>
    </row>
    <row r="118" spans="1:4" x14ac:dyDescent="0.25">
      <c r="A118" s="125">
        <f t="shared" ref="A118:A136" si="6">A117+1</f>
        <v>3</v>
      </c>
      <c r="B118" s="61">
        <f t="shared" si="3"/>
        <v>8.9618747279457574E-3</v>
      </c>
      <c r="C118" s="61">
        <f t="shared" si="4"/>
        <v>1.1578557119381475E-3</v>
      </c>
      <c r="D118" s="106">
        <f t="shared" si="5"/>
        <v>-0.78040190160076095</v>
      </c>
    </row>
    <row r="119" spans="1:4" x14ac:dyDescent="0.25">
      <c r="A119" s="125">
        <f t="shared" si="6"/>
        <v>4</v>
      </c>
      <c r="B119" s="61">
        <f t="shared" si="3"/>
        <v>3.9906530689283376E-2</v>
      </c>
      <c r="C119" s="61">
        <f t="shared" si="4"/>
        <v>2.8534990248478997E-2</v>
      </c>
      <c r="D119" s="106">
        <f t="shared" si="5"/>
        <v>-1.1371540440804377</v>
      </c>
    </row>
    <row r="120" spans="1:4" x14ac:dyDescent="0.25">
      <c r="A120" s="125">
        <f t="shared" si="6"/>
        <v>5</v>
      </c>
      <c r="B120" s="61">
        <f t="shared" si="3"/>
        <v>0.13722109110480304</v>
      </c>
      <c r="C120" s="61">
        <f t="shared" si="4"/>
        <v>0.11830899597823426</v>
      </c>
      <c r="D120" s="106">
        <f t="shared" si="5"/>
        <v>-1.8912095126568786</v>
      </c>
    </row>
    <row r="121" spans="1:4" x14ac:dyDescent="0.25">
      <c r="A121" s="125">
        <f t="shared" si="6"/>
        <v>6</v>
      </c>
      <c r="B121" s="61">
        <f t="shared" si="3"/>
        <v>1.1597253038686344E-2</v>
      </c>
      <c r="C121" s="61">
        <f t="shared" si="4"/>
        <v>4.8326481218912577E-3</v>
      </c>
      <c r="D121" s="106">
        <f t="shared" si="5"/>
        <v>-0.67646049167950861</v>
      </c>
    </row>
    <row r="122" spans="1:4" x14ac:dyDescent="0.25">
      <c r="A122" s="125">
        <f t="shared" si="6"/>
        <v>7</v>
      </c>
      <c r="B122" s="61">
        <f t="shared" si="3"/>
        <v>1.821903426479024E-2</v>
      </c>
      <c r="C122" s="61">
        <f t="shared" si="4"/>
        <v>8.8101144423808394E-3</v>
      </c>
      <c r="D122" s="106">
        <f t="shared" si="5"/>
        <v>-0.94089198224094006</v>
      </c>
    </row>
    <row r="123" spans="1:4" x14ac:dyDescent="0.25">
      <c r="A123" s="125">
        <f t="shared" si="6"/>
        <v>8</v>
      </c>
      <c r="B123" s="61">
        <f t="shared" si="3"/>
        <v>1.754234501803232E-2</v>
      </c>
      <c r="C123" s="61">
        <f t="shared" si="4"/>
        <v>6.4469143127822382E-3</v>
      </c>
      <c r="D123" s="106">
        <f t="shared" si="5"/>
        <v>-1.109543070525008</v>
      </c>
    </row>
    <row r="124" spans="1:4" x14ac:dyDescent="0.25">
      <c r="A124" s="125">
        <f t="shared" si="6"/>
        <v>9</v>
      </c>
      <c r="B124" s="61">
        <f t="shared" si="3"/>
        <v>7.9628766885250454E-4</v>
      </c>
      <c r="C124" s="61">
        <f t="shared" si="4"/>
        <v>3.4072663375200201E-4</v>
      </c>
      <c r="D124" s="106">
        <f t="shared" si="5"/>
        <v>-4.5556103510050253E-2</v>
      </c>
    </row>
    <row r="125" spans="1:4" x14ac:dyDescent="0.25">
      <c r="A125" s="125">
        <f t="shared" si="6"/>
        <v>10</v>
      </c>
      <c r="B125" s="61">
        <f t="shared" si="3"/>
        <v>5.5619605391835853E-3</v>
      </c>
      <c r="C125" s="61">
        <f t="shared" si="4"/>
        <v>5.371446509710112E-3</v>
      </c>
      <c r="D125" s="106">
        <f t="shared" si="5"/>
        <v>-1.9051402947347328E-2</v>
      </c>
    </row>
    <row r="126" spans="1:4" x14ac:dyDescent="0.25">
      <c r="A126" s="125">
        <f t="shared" si="6"/>
        <v>11</v>
      </c>
      <c r="B126" s="61">
        <f t="shared" si="3"/>
        <v>0.12478592596473971</v>
      </c>
      <c r="C126" s="61">
        <f t="shared" si="4"/>
        <v>0.11238943784384808</v>
      </c>
      <c r="D126" s="106">
        <f t="shared" si="5"/>
        <v>-1.2396488120891627</v>
      </c>
    </row>
    <row r="127" spans="1:4" x14ac:dyDescent="0.25">
      <c r="A127" s="125">
        <f t="shared" si="6"/>
        <v>12</v>
      </c>
      <c r="B127" s="61">
        <f t="shared" si="3"/>
        <v>2.4054923915532407E-3</v>
      </c>
      <c r="C127" s="61">
        <f t="shared" si="4"/>
        <v>2.419952488079774E-3</v>
      </c>
      <c r="D127" s="106">
        <f t="shared" si="5"/>
        <v>1.4460096526533288E-3</v>
      </c>
    </row>
    <row r="128" spans="1:4" x14ac:dyDescent="0.25">
      <c r="A128" s="125">
        <f t="shared" si="6"/>
        <v>13</v>
      </c>
      <c r="B128" s="61">
        <f t="shared" si="3"/>
        <v>5.6025006103691606E-2</v>
      </c>
      <c r="C128" s="61">
        <f t="shared" si="4"/>
        <v>1.4455669134953504E-2</v>
      </c>
      <c r="D128" s="106">
        <f t="shared" si="5"/>
        <v>-4.1569336968738106</v>
      </c>
    </row>
    <row r="129" spans="1:15" x14ac:dyDescent="0.25">
      <c r="A129" s="125">
        <f t="shared" si="6"/>
        <v>14</v>
      </c>
      <c r="B129" s="61">
        <f t="shared" si="3"/>
        <v>0.34654449548446914</v>
      </c>
      <c r="C129" s="61">
        <f t="shared" si="4"/>
        <v>0.50485347465776442</v>
      </c>
      <c r="D129" s="106">
        <f t="shared" si="5"/>
        <v>15.830897917329528</v>
      </c>
    </row>
    <row r="130" spans="1:15" x14ac:dyDescent="0.25">
      <c r="A130" s="125">
        <f t="shared" si="6"/>
        <v>15</v>
      </c>
      <c r="B130" s="61">
        <f t="shared" si="3"/>
        <v>3.6378229708388596E-2</v>
      </c>
      <c r="C130" s="61">
        <f t="shared" si="4"/>
        <v>2.1025345958817093E-2</v>
      </c>
      <c r="D130" s="106">
        <f t="shared" si="5"/>
        <v>-1.5352883749571504</v>
      </c>
    </row>
    <row r="131" spans="1:15" x14ac:dyDescent="0.25">
      <c r="A131" s="125">
        <f t="shared" si="6"/>
        <v>16</v>
      </c>
      <c r="B131" s="61">
        <f t="shared" si="3"/>
        <v>5.2120891843683827E-2</v>
      </c>
      <c r="C131" s="61">
        <f t="shared" si="4"/>
        <v>3.3262404052370992E-2</v>
      </c>
      <c r="D131" s="106">
        <f t="shared" si="5"/>
        <v>-1.8858487791312835</v>
      </c>
    </row>
    <row r="132" spans="1:15" x14ac:dyDescent="0.25">
      <c r="A132" s="125">
        <f t="shared" si="6"/>
        <v>17</v>
      </c>
      <c r="B132" s="61">
        <f t="shared" si="3"/>
        <v>3.29311710771438E-2</v>
      </c>
      <c r="C132" s="61">
        <f t="shared" si="4"/>
        <v>1.4718380119894641E-2</v>
      </c>
      <c r="D132" s="106">
        <f t="shared" si="5"/>
        <v>-1.8212790957249161</v>
      </c>
    </row>
    <row r="133" spans="1:15" x14ac:dyDescent="0.25">
      <c r="A133" s="125">
        <f t="shared" si="6"/>
        <v>18</v>
      </c>
      <c r="B133" s="61">
        <f t="shared" si="3"/>
        <v>1.9957273891272062E-3</v>
      </c>
      <c r="C133" s="61">
        <f t="shared" si="4"/>
        <v>3.9027995273768928E-3</v>
      </c>
      <c r="D133" s="106">
        <f t="shared" si="5"/>
        <v>0.19070721382496866</v>
      </c>
    </row>
    <row r="134" spans="1:15" x14ac:dyDescent="0.25">
      <c r="A134" s="125">
        <f t="shared" si="6"/>
        <v>19</v>
      </c>
      <c r="B134" s="61">
        <f t="shared" si="3"/>
        <v>0</v>
      </c>
      <c r="C134" s="61">
        <f t="shared" si="4"/>
        <v>0</v>
      </c>
      <c r="D134" s="106">
        <f t="shared" si="5"/>
        <v>0</v>
      </c>
    </row>
    <row r="135" spans="1:15" x14ac:dyDescent="0.25">
      <c r="A135" s="125">
        <f t="shared" si="6"/>
        <v>20</v>
      </c>
      <c r="B135" s="61">
        <f t="shared" si="3"/>
        <v>4.7770456154619043E-3</v>
      </c>
      <c r="C135" s="61">
        <f t="shared" si="4"/>
        <v>3.2689654275021938E-3</v>
      </c>
      <c r="D135" s="106">
        <f t="shared" si="5"/>
        <v>-0.15080801879597105</v>
      </c>
    </row>
    <row r="136" spans="1:15" x14ac:dyDescent="0.25">
      <c r="A136" s="125">
        <f t="shared" si="6"/>
        <v>21</v>
      </c>
      <c r="B136" s="61">
        <f t="shared" si="3"/>
        <v>1.3442935705464137E-5</v>
      </c>
      <c r="C136" s="61">
        <f t="shared" si="4"/>
        <v>1.1392911111764602E-5</v>
      </c>
      <c r="D136" s="106">
        <f t="shared" si="5"/>
        <v>-2.0500245936995345E-4</v>
      </c>
    </row>
    <row r="138" spans="1:15" ht="14.4" x14ac:dyDescent="0.3">
      <c r="A138" s="82" t="s">
        <v>9560</v>
      </c>
      <c r="B138" s="55"/>
      <c r="C138" s="56"/>
      <c r="D138" s="55"/>
      <c r="E138" s="55"/>
      <c r="F138" s="55"/>
      <c r="G138" s="55"/>
      <c r="H138" s="55"/>
      <c r="I138" s="55"/>
      <c r="J138" s="55"/>
      <c r="K138" s="55"/>
      <c r="L138" s="55"/>
      <c r="M138" s="55"/>
      <c r="N138" s="55"/>
      <c r="O138" s="55"/>
    </row>
    <row r="139" spans="1:15" x14ac:dyDescent="0.25">
      <c r="A139" s="55"/>
      <c r="B139" s="55"/>
      <c r="C139" s="56"/>
      <c r="D139" s="55"/>
      <c r="E139" s="55"/>
      <c r="F139" s="55"/>
      <c r="G139" s="55"/>
      <c r="H139" s="55"/>
      <c r="I139" s="55"/>
      <c r="J139" s="55"/>
      <c r="K139" s="55"/>
      <c r="L139" s="55"/>
      <c r="M139" s="55"/>
      <c r="N139" s="55"/>
      <c r="O139" s="55"/>
    </row>
    <row r="140" spans="1:15" x14ac:dyDescent="0.25">
      <c r="A140" s="57" t="s">
        <v>3719</v>
      </c>
      <c r="B140" s="58" t="s">
        <v>4939</v>
      </c>
      <c r="C140" s="62">
        <v>768140.03833333321</v>
      </c>
      <c r="D140" s="57" t="s">
        <v>4952</v>
      </c>
      <c r="E140" s="55"/>
      <c r="F140" s="55"/>
      <c r="G140" s="55"/>
      <c r="H140" s="55"/>
      <c r="I140" s="55"/>
      <c r="J140" s="55"/>
      <c r="K140" s="55"/>
      <c r="L140" s="55"/>
      <c r="M140" s="55"/>
      <c r="N140" s="55"/>
      <c r="O140" s="55"/>
    </row>
    <row r="141" spans="1:15" x14ac:dyDescent="0.25">
      <c r="A141" s="57" t="s">
        <v>54</v>
      </c>
      <c r="B141" s="57" t="s">
        <v>9541</v>
      </c>
      <c r="C141" s="62">
        <v>103371.54200000002</v>
      </c>
      <c r="D141" s="57" t="s">
        <v>5670</v>
      </c>
      <c r="E141" s="55"/>
      <c r="F141" s="55"/>
      <c r="G141" s="55"/>
      <c r="H141" s="55"/>
      <c r="I141" s="55"/>
      <c r="J141" s="55"/>
      <c r="K141" s="55"/>
      <c r="L141" s="55"/>
      <c r="M141" s="55"/>
      <c r="N141" s="55"/>
      <c r="O141" s="55"/>
    </row>
    <row r="142" spans="1:15" x14ac:dyDescent="0.25">
      <c r="A142" s="57" t="s">
        <v>1255</v>
      </c>
      <c r="B142" s="58" t="s">
        <v>9605</v>
      </c>
      <c r="C142" s="62">
        <v>57675.069333333326</v>
      </c>
      <c r="D142" s="57" t="s">
        <v>5166</v>
      </c>
      <c r="E142" s="55"/>
      <c r="F142" s="55"/>
      <c r="G142" s="55"/>
      <c r="H142" s="55"/>
      <c r="I142" s="55"/>
      <c r="J142" s="55"/>
      <c r="K142" s="55"/>
      <c r="L142" s="55"/>
      <c r="M142" s="55"/>
      <c r="N142" s="55"/>
      <c r="O142" s="55"/>
    </row>
    <row r="143" spans="1:15" x14ac:dyDescent="0.25">
      <c r="A143" s="57" t="s">
        <v>19</v>
      </c>
      <c r="B143" s="58" t="s">
        <v>9606</v>
      </c>
      <c r="C143" s="62">
        <v>52383.513666666666</v>
      </c>
      <c r="D143" s="57" t="s">
        <v>5686</v>
      </c>
      <c r="E143" s="55"/>
      <c r="F143" s="55"/>
      <c r="G143" s="55"/>
      <c r="H143" s="55"/>
      <c r="I143" s="55"/>
      <c r="J143" s="55"/>
      <c r="K143" s="55"/>
      <c r="L143" s="55"/>
      <c r="M143" s="55"/>
      <c r="N143" s="55"/>
      <c r="O143" s="55"/>
    </row>
    <row r="144" spans="1:15" x14ac:dyDescent="0.25">
      <c r="A144" s="57" t="s">
        <v>115</v>
      </c>
      <c r="B144" s="57" t="s">
        <v>9607</v>
      </c>
      <c r="C144" s="62">
        <v>30351.858333333337</v>
      </c>
      <c r="D144" s="57" t="s">
        <v>5642</v>
      </c>
      <c r="E144" s="55"/>
      <c r="F144" s="55"/>
      <c r="G144" s="55"/>
      <c r="H144" s="55"/>
      <c r="I144" s="55"/>
      <c r="J144" s="55"/>
      <c r="K144" s="55"/>
      <c r="L144" s="55"/>
      <c r="M144" s="55"/>
      <c r="N144" s="55"/>
      <c r="O144" s="55"/>
    </row>
    <row r="145" spans="1:15" x14ac:dyDescent="0.25">
      <c r="A145" s="57" t="s">
        <v>731</v>
      </c>
      <c r="B145" s="58" t="s">
        <v>9608</v>
      </c>
      <c r="C145" s="62">
        <v>28231.953999999998</v>
      </c>
      <c r="D145" s="57" t="s">
        <v>6854</v>
      </c>
      <c r="E145" s="55"/>
      <c r="F145" s="55"/>
      <c r="G145" s="55"/>
      <c r="H145" s="55"/>
      <c r="I145" s="55"/>
      <c r="J145" s="55"/>
      <c r="K145" s="55"/>
      <c r="L145" s="55"/>
      <c r="M145" s="55"/>
      <c r="N145" s="55"/>
      <c r="O145" s="55"/>
    </row>
    <row r="146" spans="1:15" x14ac:dyDescent="0.25">
      <c r="A146" s="57" t="s">
        <v>1674</v>
      </c>
      <c r="B146" s="58" t="s">
        <v>9609</v>
      </c>
      <c r="C146" s="62">
        <v>20532.191999999999</v>
      </c>
      <c r="D146" s="57" t="s">
        <v>7410</v>
      </c>
      <c r="E146" s="55"/>
      <c r="F146" s="55"/>
      <c r="G146" s="55"/>
      <c r="H146" s="55"/>
      <c r="I146" s="55"/>
      <c r="J146" s="55"/>
      <c r="K146" s="55"/>
      <c r="L146" s="55"/>
      <c r="M146" s="55"/>
      <c r="N146" s="55"/>
      <c r="O146" s="55"/>
    </row>
    <row r="147" spans="1:15" x14ac:dyDescent="0.25">
      <c r="A147" s="57" t="s">
        <v>2304</v>
      </c>
      <c r="B147" s="58" t="s">
        <v>9610</v>
      </c>
      <c r="C147" s="62">
        <v>19491.431666666667</v>
      </c>
      <c r="D147" s="57" t="s">
        <v>9010</v>
      </c>
      <c r="E147" s="55"/>
      <c r="F147" s="55"/>
      <c r="G147" s="55"/>
      <c r="H147" s="55"/>
      <c r="I147" s="55"/>
      <c r="J147" s="55"/>
      <c r="K147" s="55"/>
      <c r="L147" s="55"/>
      <c r="M147" s="55"/>
      <c r="N147" s="55"/>
      <c r="O147" s="55"/>
    </row>
    <row r="148" spans="1:15" x14ac:dyDescent="0.25">
      <c r="A148" s="57" t="s">
        <v>717</v>
      </c>
      <c r="B148" s="58" t="s">
        <v>9611</v>
      </c>
      <c r="C148" s="62">
        <v>19381.159333333333</v>
      </c>
      <c r="D148" s="57" t="s">
        <v>7428</v>
      </c>
      <c r="E148" s="55"/>
      <c r="F148" s="55"/>
      <c r="G148" s="55"/>
      <c r="H148" s="55"/>
      <c r="I148" s="55"/>
      <c r="J148" s="55"/>
      <c r="K148" s="55"/>
      <c r="L148" s="55"/>
      <c r="M148" s="55"/>
      <c r="N148" s="55"/>
      <c r="O148" s="55"/>
    </row>
    <row r="149" spans="1:15" x14ac:dyDescent="0.25">
      <c r="A149" s="63"/>
      <c r="B149" s="64" t="s">
        <v>4936</v>
      </c>
      <c r="C149" s="62">
        <f>SUM('X by product'!F41:F3078)</f>
        <v>484510.39600000024</v>
      </c>
      <c r="D149" s="55"/>
      <c r="E149" s="55"/>
      <c r="F149" s="55"/>
      <c r="G149" s="55"/>
      <c r="H149" s="55"/>
      <c r="I149" s="55"/>
      <c r="J149" s="55"/>
      <c r="K149" s="55"/>
      <c r="L149" s="55"/>
      <c r="M149" s="55"/>
      <c r="N149" s="55"/>
      <c r="O149" s="55"/>
    </row>
    <row r="150" spans="1:15" s="68" customFormat="1" x14ac:dyDescent="0.25">
      <c r="A150" s="65" t="s">
        <v>4942</v>
      </c>
      <c r="B150" s="66"/>
      <c r="C150" s="67">
        <f>SUM(C140:C149)</f>
        <v>1584069.1546666666</v>
      </c>
      <c r="D150" s="66"/>
      <c r="E150" s="66"/>
      <c r="F150" s="66"/>
      <c r="G150" s="66"/>
      <c r="H150" s="66"/>
      <c r="I150" s="66"/>
      <c r="J150" s="66"/>
      <c r="K150" s="66"/>
      <c r="L150" s="66"/>
      <c r="M150" s="66"/>
      <c r="N150" s="66"/>
      <c r="O150" s="66"/>
    </row>
    <row r="151" spans="1:15" x14ac:dyDescent="0.25">
      <c r="A151" s="55"/>
      <c r="B151" s="55"/>
      <c r="C151" s="56"/>
      <c r="D151" s="55"/>
      <c r="E151" s="55"/>
      <c r="F151" s="55"/>
      <c r="G151" s="55"/>
      <c r="H151" s="55"/>
      <c r="I151" s="55"/>
      <c r="J151" s="55"/>
      <c r="K151" s="55"/>
      <c r="L151" s="55"/>
      <c r="M151" s="55"/>
      <c r="N151" s="55"/>
      <c r="O151" s="55"/>
    </row>
    <row r="152" spans="1:15" x14ac:dyDescent="0.25">
      <c r="A152" s="55"/>
      <c r="B152" s="55"/>
      <c r="C152" s="56"/>
      <c r="D152" s="55"/>
      <c r="E152" s="55"/>
      <c r="F152" s="55"/>
      <c r="G152" s="55"/>
      <c r="H152" s="55"/>
      <c r="I152" s="55"/>
      <c r="J152" s="55"/>
      <c r="K152" s="55"/>
      <c r="L152" s="55"/>
      <c r="M152" s="55"/>
      <c r="N152" s="55"/>
      <c r="O152" s="55"/>
    </row>
    <row r="153" spans="1:15" x14ac:dyDescent="0.25">
      <c r="A153" s="55"/>
      <c r="B153" s="55"/>
      <c r="C153" s="56"/>
      <c r="D153" s="55"/>
      <c r="E153" s="55"/>
      <c r="F153" s="55"/>
      <c r="G153" s="55"/>
      <c r="H153" s="55"/>
      <c r="I153" s="55"/>
      <c r="J153" s="55"/>
      <c r="K153" s="55"/>
      <c r="L153" s="55"/>
      <c r="M153" s="55"/>
      <c r="N153" s="55"/>
      <c r="O153" s="55"/>
    </row>
    <row r="154" spans="1:15" x14ac:dyDescent="0.25">
      <c r="A154" s="55"/>
      <c r="B154" s="55"/>
      <c r="C154" s="56"/>
      <c r="D154" s="55"/>
      <c r="E154" s="55"/>
      <c r="F154" s="55"/>
      <c r="G154" s="55"/>
      <c r="H154" s="55"/>
      <c r="I154" s="55"/>
      <c r="J154" s="55"/>
      <c r="K154" s="55"/>
      <c r="L154" s="55"/>
      <c r="M154" s="55"/>
      <c r="N154" s="55"/>
      <c r="O154" s="55"/>
    </row>
    <row r="155" spans="1:15" x14ac:dyDescent="0.25">
      <c r="A155" s="55"/>
      <c r="B155" s="55"/>
      <c r="C155" s="56"/>
      <c r="D155" s="55"/>
      <c r="E155" s="55"/>
      <c r="F155" s="55"/>
      <c r="G155" s="55"/>
      <c r="H155" s="55"/>
      <c r="I155" s="55"/>
      <c r="J155" s="55"/>
      <c r="K155" s="55"/>
      <c r="L155" s="55"/>
      <c r="M155" s="55"/>
      <c r="N155" s="55"/>
      <c r="O155" s="55"/>
    </row>
    <row r="156" spans="1:15" x14ac:dyDescent="0.25">
      <c r="A156" s="55"/>
      <c r="B156" s="55"/>
      <c r="C156" s="56"/>
      <c r="D156" s="55"/>
      <c r="E156" s="55"/>
      <c r="F156" s="55"/>
      <c r="G156" s="55"/>
      <c r="H156" s="55"/>
      <c r="I156" s="55"/>
      <c r="J156" s="55"/>
      <c r="K156" s="55"/>
      <c r="L156" s="55"/>
      <c r="M156" s="55"/>
      <c r="N156" s="55"/>
      <c r="O156" s="55"/>
    </row>
    <row r="157" spans="1:15" x14ac:dyDescent="0.25">
      <c r="A157" s="121" t="s">
        <v>4788</v>
      </c>
      <c r="B157" s="122">
        <v>644833.98100000003</v>
      </c>
      <c r="D157" s="55"/>
      <c r="E157" s="55"/>
      <c r="F157" s="55"/>
      <c r="G157" s="55"/>
      <c r="H157" s="55"/>
      <c r="I157" s="55"/>
      <c r="J157" s="55"/>
      <c r="K157" s="55"/>
      <c r="L157" s="55"/>
      <c r="M157" s="55"/>
      <c r="N157" s="55"/>
      <c r="O157" s="55"/>
    </row>
    <row r="158" spans="1:15" x14ac:dyDescent="0.25">
      <c r="A158" s="121" t="s">
        <v>4840</v>
      </c>
      <c r="B158" s="123">
        <v>307026.36900000001</v>
      </c>
      <c r="D158" s="55"/>
      <c r="E158" s="55"/>
      <c r="F158" s="55"/>
      <c r="G158" s="55"/>
      <c r="H158" s="55"/>
      <c r="I158" s="55"/>
      <c r="J158" s="55"/>
      <c r="K158" s="55"/>
      <c r="L158" s="55"/>
      <c r="M158" s="55"/>
      <c r="N158" s="55"/>
      <c r="O158" s="55"/>
    </row>
    <row r="159" spans="1:15" x14ac:dyDescent="0.25">
      <c r="A159" s="121" t="s">
        <v>9612</v>
      </c>
      <c r="B159" s="123">
        <v>209133.12933333335</v>
      </c>
      <c r="D159" s="55"/>
      <c r="E159" s="55"/>
      <c r="F159" s="55"/>
      <c r="G159" s="55"/>
      <c r="H159" s="55"/>
      <c r="I159" s="55"/>
      <c r="J159" s="55"/>
      <c r="K159" s="55"/>
      <c r="L159" s="55"/>
      <c r="M159" s="55"/>
      <c r="N159" s="55"/>
      <c r="O159" s="55"/>
    </row>
    <row r="160" spans="1:15" x14ac:dyDescent="0.25">
      <c r="A160" s="121" t="s">
        <v>4948</v>
      </c>
      <c r="B160" s="123">
        <v>128327.92133333335</v>
      </c>
      <c r="D160" s="55"/>
      <c r="E160" s="55"/>
      <c r="F160" s="55"/>
      <c r="G160" s="55"/>
      <c r="H160" s="55"/>
      <c r="I160" s="55"/>
      <c r="J160" s="55"/>
      <c r="K160" s="55"/>
      <c r="L160" s="55"/>
      <c r="M160" s="55"/>
      <c r="N160" s="55"/>
      <c r="O160" s="55"/>
    </row>
    <row r="161" spans="1:15" x14ac:dyDescent="0.25">
      <c r="A161" s="121" t="s">
        <v>4911</v>
      </c>
      <c r="B161" s="123">
        <v>63179.226000000002</v>
      </c>
      <c r="D161" s="55"/>
      <c r="E161" s="55"/>
      <c r="F161" s="55"/>
      <c r="G161" s="55"/>
      <c r="H161" s="55"/>
      <c r="I161" s="55"/>
      <c r="J161" s="55"/>
      <c r="K161" s="55"/>
      <c r="L161" s="55"/>
      <c r="M161" s="55"/>
      <c r="N161" s="55"/>
      <c r="O161" s="55"/>
    </row>
    <row r="162" spans="1:15" x14ac:dyDescent="0.25">
      <c r="A162" s="35" t="s">
        <v>4938</v>
      </c>
      <c r="B162" s="123">
        <v>51645.530333333329</v>
      </c>
      <c r="D162" s="55"/>
      <c r="E162" s="55"/>
      <c r="F162" s="55"/>
      <c r="G162" s="55"/>
      <c r="H162" s="55"/>
      <c r="I162" s="55"/>
      <c r="J162" s="55"/>
      <c r="K162" s="55"/>
      <c r="L162" s="55"/>
      <c r="M162" s="55"/>
      <c r="N162" s="55"/>
      <c r="O162" s="55"/>
    </row>
    <row r="163" spans="1:15" x14ac:dyDescent="0.25">
      <c r="A163" s="121" t="s">
        <v>4790</v>
      </c>
      <c r="B163" s="123">
        <v>43129.556666666671</v>
      </c>
      <c r="D163" s="55"/>
      <c r="E163" s="55"/>
      <c r="F163" s="55"/>
      <c r="G163" s="55"/>
      <c r="H163" s="55"/>
      <c r="I163" s="55"/>
      <c r="J163" s="55"/>
      <c r="K163" s="55"/>
      <c r="L163" s="55"/>
      <c r="M163" s="55"/>
      <c r="N163" s="55"/>
      <c r="O163" s="55"/>
    </row>
    <row r="164" spans="1:15" x14ac:dyDescent="0.25">
      <c r="A164" s="121" t="s">
        <v>4918</v>
      </c>
      <c r="B164" s="123">
        <v>40517.330666666669</v>
      </c>
      <c r="D164" s="55"/>
      <c r="E164" s="55"/>
      <c r="F164" s="55"/>
      <c r="G164" s="55"/>
      <c r="H164" s="55"/>
      <c r="I164" s="55"/>
      <c r="J164" s="55"/>
      <c r="K164" s="55"/>
      <c r="L164" s="55"/>
      <c r="M164" s="55"/>
      <c r="N164" s="55"/>
      <c r="O164" s="55"/>
    </row>
    <row r="165" spans="1:15" x14ac:dyDescent="0.25">
      <c r="A165" s="121" t="s">
        <v>4906</v>
      </c>
      <c r="B165" s="123">
        <v>37923.492333333328</v>
      </c>
      <c r="D165" s="55"/>
      <c r="E165" s="55"/>
      <c r="F165" s="55"/>
      <c r="G165" s="55"/>
      <c r="H165" s="55"/>
      <c r="I165" s="55"/>
      <c r="J165" s="55"/>
      <c r="K165" s="55"/>
      <c r="L165" s="55"/>
      <c r="M165" s="55"/>
      <c r="N165" s="55"/>
      <c r="O165" s="55"/>
    </row>
    <row r="166" spans="1:15" x14ac:dyDescent="0.25">
      <c r="A166" s="121" t="s">
        <v>4940</v>
      </c>
      <c r="B166" s="123">
        <f>SUM('X by market'!F15:F108)</f>
        <v>81524.271999999997</v>
      </c>
      <c r="D166" s="55"/>
      <c r="E166" s="55"/>
      <c r="F166" s="55"/>
      <c r="G166" s="55"/>
      <c r="H166" s="55"/>
      <c r="I166" s="55"/>
      <c r="J166" s="55"/>
      <c r="K166" s="55"/>
      <c r="L166" s="55"/>
      <c r="M166" s="55"/>
      <c r="N166" s="55"/>
      <c r="O166" s="55"/>
    </row>
    <row r="167" spans="1:15" x14ac:dyDescent="0.25">
      <c r="A167" s="65" t="s">
        <v>4942</v>
      </c>
      <c r="B167" s="69">
        <f>SUM(B157:B166)</f>
        <v>1607240.8086666665</v>
      </c>
      <c r="D167" s="55"/>
      <c r="E167" s="55"/>
      <c r="F167" s="55"/>
      <c r="G167" s="55"/>
      <c r="H167" s="55"/>
      <c r="I167" s="55"/>
      <c r="J167" s="55"/>
      <c r="K167" s="55"/>
      <c r="L167" s="55"/>
      <c r="M167" s="55"/>
      <c r="N167" s="55"/>
      <c r="O167" s="55"/>
    </row>
    <row r="168" spans="1:15" x14ac:dyDescent="0.25">
      <c r="C168" s="56"/>
      <c r="D168" s="55"/>
      <c r="E168" s="55"/>
      <c r="F168" s="55"/>
      <c r="G168" s="55"/>
      <c r="H168" s="55"/>
      <c r="I168" s="55"/>
      <c r="J168" s="55"/>
      <c r="K168" s="55"/>
      <c r="L168" s="55"/>
      <c r="M168" s="55"/>
      <c r="N168" s="55"/>
      <c r="O168" s="55"/>
    </row>
    <row r="169" spans="1:15" x14ac:dyDescent="0.25">
      <c r="A169" s="55"/>
      <c r="B169" s="55"/>
      <c r="C169" s="56"/>
      <c r="D169" s="55"/>
      <c r="E169" s="55"/>
      <c r="F169" s="55"/>
      <c r="G169" s="55"/>
      <c r="H169" s="55"/>
      <c r="I169" s="55"/>
      <c r="J169" s="55"/>
      <c r="K169" s="55"/>
      <c r="L169" s="55"/>
      <c r="M169" s="55"/>
      <c r="N169" s="55"/>
      <c r="O169" s="55"/>
    </row>
    <row r="170" spans="1:15" x14ac:dyDescent="0.25">
      <c r="A170" s="55"/>
      <c r="B170" s="55"/>
      <c r="C170" s="56"/>
      <c r="D170" s="55"/>
      <c r="E170" s="55"/>
      <c r="F170" s="55"/>
      <c r="G170" s="55"/>
      <c r="H170" s="55"/>
      <c r="I170" s="55"/>
      <c r="J170" s="55"/>
      <c r="K170" s="55"/>
      <c r="L170" s="55"/>
      <c r="M170" s="55"/>
      <c r="N170" s="55"/>
      <c r="O170" s="55"/>
    </row>
    <row r="171" spans="1:15" x14ac:dyDescent="0.25">
      <c r="A171" s="55"/>
      <c r="B171" s="55"/>
      <c r="C171" s="56"/>
      <c r="D171" s="55"/>
      <c r="E171" s="55"/>
      <c r="F171" s="55"/>
      <c r="G171" s="55"/>
      <c r="H171" s="55"/>
      <c r="I171" s="55"/>
      <c r="J171" s="55"/>
      <c r="K171" s="55"/>
      <c r="L171" s="55"/>
      <c r="M171" s="55"/>
      <c r="N171" s="55"/>
      <c r="O171" s="55"/>
    </row>
    <row r="172" spans="1:15" x14ac:dyDescent="0.25">
      <c r="A172" s="55"/>
      <c r="B172" s="55"/>
      <c r="C172" s="56"/>
      <c r="D172" s="55"/>
      <c r="E172" s="55"/>
      <c r="F172" s="55"/>
      <c r="G172" s="55"/>
      <c r="H172" s="55"/>
      <c r="I172" s="55"/>
      <c r="J172" s="55"/>
      <c r="K172" s="55"/>
      <c r="L172" s="55"/>
      <c r="M172" s="55"/>
      <c r="N172" s="55"/>
      <c r="O172" s="55"/>
    </row>
    <row r="173" spans="1:15" x14ac:dyDescent="0.25">
      <c r="A173" s="55"/>
      <c r="B173" s="55"/>
      <c r="C173" s="56"/>
      <c r="D173" s="55"/>
      <c r="E173" s="55"/>
      <c r="F173" s="55"/>
      <c r="G173" s="55"/>
      <c r="H173" s="55"/>
      <c r="I173" s="55"/>
      <c r="J173" s="55"/>
      <c r="K173" s="55"/>
      <c r="L173" s="55"/>
      <c r="M173" s="55"/>
      <c r="N173" s="55"/>
      <c r="O173" s="55"/>
    </row>
    <row r="174" spans="1:15" x14ac:dyDescent="0.25">
      <c r="A174" s="55"/>
      <c r="B174" s="55"/>
      <c r="C174" s="56"/>
      <c r="D174" s="55"/>
      <c r="E174" s="55"/>
      <c r="F174" s="55"/>
      <c r="G174" s="55"/>
      <c r="H174" s="55"/>
      <c r="I174" s="55"/>
      <c r="J174" s="55"/>
      <c r="K174" s="55"/>
      <c r="L174" s="55"/>
      <c r="M174" s="55"/>
      <c r="N174" s="55"/>
      <c r="O174" s="55"/>
    </row>
    <row r="175" spans="1:15" x14ac:dyDescent="0.25">
      <c r="A175" s="55"/>
      <c r="B175" s="55"/>
      <c r="C175" s="56"/>
      <c r="D175" s="55"/>
      <c r="E175" s="55"/>
      <c r="F175" s="55"/>
      <c r="G175" s="55"/>
      <c r="H175" s="55"/>
      <c r="I175" s="55"/>
      <c r="J175" s="55"/>
      <c r="K175" s="55"/>
      <c r="L175" s="55"/>
      <c r="M175" s="55"/>
      <c r="N175" s="55"/>
      <c r="O175" s="55"/>
    </row>
  </sheetData>
  <mergeCells count="14">
    <mergeCell ref="A90:D90"/>
    <mergeCell ref="A91:D91"/>
    <mergeCell ref="A114:D114"/>
    <mergeCell ref="H88:H89"/>
    <mergeCell ref="A40:C40"/>
    <mergeCell ref="A64:C64"/>
    <mergeCell ref="E88:E89"/>
    <mergeCell ref="F88:F89"/>
    <mergeCell ref="G88:G89"/>
    <mergeCell ref="I88:I89"/>
    <mergeCell ref="J88:J89"/>
    <mergeCell ref="K88:K89"/>
    <mergeCell ref="L88:L89"/>
    <mergeCell ref="M88:M89"/>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U4639"/>
  <sheetViews>
    <sheetView topLeftCell="H1" workbookViewId="0">
      <selection activeCell="M7" sqref="M7:U7"/>
    </sheetView>
  </sheetViews>
  <sheetFormatPr defaultColWidth="9.28515625" defaultRowHeight="12" x14ac:dyDescent="0.25"/>
  <cols>
    <col min="1" max="1" width="7.42578125" style="1" customWidth="1"/>
    <col min="2" max="2" width="9.28515625" style="1"/>
    <col min="3" max="3" width="3" style="1" customWidth="1"/>
    <col min="4" max="4" width="7.28515625" style="1" customWidth="1"/>
    <col min="5" max="5" width="39.7109375" style="1" customWidth="1"/>
    <col min="6" max="6" width="13.140625" style="11" customWidth="1"/>
    <col min="7" max="7" width="12.7109375" style="11" customWidth="1"/>
    <col min="8" max="8" width="10" style="16" customWidth="1"/>
    <col min="9" max="9" width="8.7109375" style="11" customWidth="1"/>
    <col min="10" max="10" width="12" style="11" customWidth="1"/>
    <col min="11" max="11" width="10" style="16" customWidth="1"/>
    <col min="12" max="12" width="8.85546875" style="11" customWidth="1"/>
    <col min="13" max="21" width="12.7109375" style="1" customWidth="1"/>
    <col min="22" max="22" width="11.42578125" style="1" bestFit="1" customWidth="1"/>
    <col min="23" max="16384" width="9.28515625" style="1"/>
  </cols>
  <sheetData>
    <row r="1" spans="1:21" ht="15" x14ac:dyDescent="0.2">
      <c r="A1" s="28" t="s">
        <v>9559</v>
      </c>
    </row>
    <row r="2" spans="1:21" x14ac:dyDescent="0.2">
      <c r="A2" s="44" t="s">
        <v>4927</v>
      </c>
      <c r="B2" s="90" t="s">
        <v>9553</v>
      </c>
    </row>
    <row r="3" spans="1:21" ht="38.4" customHeight="1" x14ac:dyDescent="0.2">
      <c r="A3" s="76" t="s">
        <v>9767</v>
      </c>
      <c r="B3" s="225" t="s">
        <v>9795</v>
      </c>
      <c r="C3" s="225"/>
      <c r="D3" s="225"/>
      <c r="E3" s="225"/>
      <c r="F3" s="225"/>
      <c r="G3" s="225"/>
      <c r="H3" s="225"/>
      <c r="I3" s="225"/>
      <c r="J3" s="225"/>
      <c r="K3" s="225"/>
      <c r="L3" s="225"/>
    </row>
    <row r="4" spans="1:21" s="2" customFormat="1" ht="12.75" customHeight="1" x14ac:dyDescent="0.25">
      <c r="A4" s="222" t="s">
        <v>4736</v>
      </c>
      <c r="B4" s="223" t="s">
        <v>4632</v>
      </c>
      <c r="C4" s="223" t="s">
        <v>4633</v>
      </c>
      <c r="D4" s="223" t="s">
        <v>4634</v>
      </c>
      <c r="E4" s="223" t="s">
        <v>0</v>
      </c>
      <c r="F4" s="88" t="s">
        <v>4956</v>
      </c>
      <c r="G4" s="240" t="s">
        <v>4635</v>
      </c>
      <c r="H4" s="240"/>
      <c r="I4" s="240"/>
      <c r="J4" s="241" t="s">
        <v>4636</v>
      </c>
      <c r="K4" s="241"/>
      <c r="L4" s="241"/>
      <c r="M4" s="223" t="s">
        <v>4750</v>
      </c>
      <c r="N4" s="223" t="s">
        <v>4751</v>
      </c>
      <c r="O4" s="223" t="s">
        <v>4752</v>
      </c>
      <c r="P4" s="223" t="s">
        <v>4753</v>
      </c>
      <c r="Q4" s="223" t="s">
        <v>4754</v>
      </c>
      <c r="R4" s="223" t="s">
        <v>4755</v>
      </c>
      <c r="S4" s="223" t="s">
        <v>4756</v>
      </c>
      <c r="T4" s="223" t="s">
        <v>4757</v>
      </c>
      <c r="U4" s="223" t="s">
        <v>4758</v>
      </c>
    </row>
    <row r="5" spans="1:21" s="2" customFormat="1" ht="24.75" customHeight="1" x14ac:dyDescent="0.25">
      <c r="A5" s="222"/>
      <c r="B5" s="224"/>
      <c r="C5" s="224"/>
      <c r="D5" s="224"/>
      <c r="E5" s="224"/>
      <c r="F5" s="89"/>
      <c r="G5" s="20" t="s">
        <v>4638</v>
      </c>
      <c r="H5" s="21" t="s">
        <v>4639</v>
      </c>
      <c r="I5" s="20" t="s">
        <v>4637</v>
      </c>
      <c r="J5" s="20" t="s">
        <v>4638</v>
      </c>
      <c r="K5" s="21" t="s">
        <v>4639</v>
      </c>
      <c r="L5" s="20" t="s">
        <v>4637</v>
      </c>
      <c r="M5" s="224"/>
      <c r="N5" s="224"/>
      <c r="O5" s="224"/>
      <c r="P5" s="224"/>
      <c r="Q5" s="224"/>
      <c r="R5" s="224"/>
      <c r="S5" s="224"/>
      <c r="T5" s="224"/>
      <c r="U5" s="224"/>
    </row>
    <row r="6" spans="1:21" s="2" customFormat="1" x14ac:dyDescent="0.2">
      <c r="A6" s="4"/>
      <c r="B6" s="4"/>
      <c r="C6" s="4"/>
      <c r="D6" s="4"/>
      <c r="E6" s="34" t="s">
        <v>4738</v>
      </c>
      <c r="F6" s="86"/>
      <c r="G6" s="12"/>
      <c r="H6" s="17"/>
      <c r="I6" s="12"/>
      <c r="J6" s="12"/>
      <c r="K6" s="17"/>
      <c r="L6" s="12"/>
      <c r="M6" s="8">
        <f>COUNTIF(M32:M10001,"&gt;0")</f>
        <v>3237</v>
      </c>
      <c r="N6" s="8">
        <f t="shared" ref="N6:U6" si="0">COUNTIF(N32:N10001,"&gt;0")</f>
        <v>3390</v>
      </c>
      <c r="O6" s="8">
        <f t="shared" si="0"/>
        <v>3414</v>
      </c>
      <c r="P6" s="8">
        <f t="shared" si="0"/>
        <v>3415</v>
      </c>
      <c r="Q6" s="8">
        <f t="shared" si="0"/>
        <v>3343</v>
      </c>
      <c r="R6" s="8">
        <f t="shared" si="0"/>
        <v>3420</v>
      </c>
      <c r="S6" s="8">
        <f t="shared" si="0"/>
        <v>3518</v>
      </c>
      <c r="T6" s="8">
        <f t="shared" si="0"/>
        <v>3595</v>
      </c>
      <c r="U6" s="8">
        <f t="shared" si="0"/>
        <v>3610</v>
      </c>
    </row>
    <row r="7" spans="1:21" s="7" customFormat="1" x14ac:dyDescent="0.2">
      <c r="A7" s="6"/>
      <c r="B7" s="6" t="s">
        <v>1</v>
      </c>
      <c r="C7" s="6"/>
      <c r="D7" s="6"/>
      <c r="E7" s="6" t="s">
        <v>2</v>
      </c>
      <c r="F7" s="13"/>
      <c r="G7" s="32">
        <f>SUM(M7:P7)/4</f>
        <v>2328832.4925000002</v>
      </c>
      <c r="H7" s="18"/>
      <c r="I7" s="32"/>
      <c r="J7" s="32">
        <f>SUM(Q7:U7)/5</f>
        <v>4362677.9456000002</v>
      </c>
      <c r="K7" s="18"/>
      <c r="L7" s="13"/>
      <c r="M7" s="99">
        <v>1107818.074</v>
      </c>
      <c r="N7" s="99">
        <v>1718196.6769999999</v>
      </c>
      <c r="O7" s="99">
        <v>2416987.3760000002</v>
      </c>
      <c r="P7" s="99">
        <v>4072327.8429999999</v>
      </c>
      <c r="Q7" s="99">
        <v>2973866.7659999998</v>
      </c>
      <c r="R7" s="99">
        <v>3222635.1770000001</v>
      </c>
      <c r="S7" s="99">
        <v>4260687.2740000002</v>
      </c>
      <c r="T7" s="99">
        <v>5373176.2130000005</v>
      </c>
      <c r="U7" s="99">
        <v>5983024.2980000004</v>
      </c>
    </row>
    <row r="8" spans="1:21" s="7" customFormat="1" x14ac:dyDescent="0.2">
      <c r="A8" s="6"/>
      <c r="B8" s="6"/>
      <c r="C8" s="6"/>
      <c r="D8" s="6"/>
      <c r="E8" s="6" t="s">
        <v>4737</v>
      </c>
      <c r="F8" s="13"/>
      <c r="G8" s="32">
        <f t="shared" ref="G8:M8" si="1">SUM(G9:G29)</f>
        <v>1966387.301</v>
      </c>
      <c r="H8" s="33">
        <f t="shared" si="1"/>
        <v>0.99999999999999989</v>
      </c>
      <c r="I8" s="32">
        <f>SUM(I9:I29)</f>
        <v>4189</v>
      </c>
      <c r="J8" s="32">
        <f t="shared" si="1"/>
        <v>4181442.3314000005</v>
      </c>
      <c r="K8" s="33">
        <f t="shared" si="1"/>
        <v>0.99999999999999967</v>
      </c>
      <c r="L8" s="32">
        <f>SUM(L9:L29)</f>
        <v>4250</v>
      </c>
      <c r="M8" s="32">
        <f t="shared" si="1"/>
        <v>1107007.5560000001</v>
      </c>
      <c r="N8" s="32">
        <f t="shared" ref="N8:U8" si="2">SUM(N9:N29)</f>
        <v>1717539.0660000008</v>
      </c>
      <c r="O8" s="32">
        <f t="shared" si="2"/>
        <v>2408329.1020000009</v>
      </c>
      <c r="P8" s="32">
        <f t="shared" si="2"/>
        <v>2632673.4799999991</v>
      </c>
      <c r="Q8" s="32">
        <f t="shared" si="2"/>
        <v>2165953.6269999999</v>
      </c>
      <c r="R8" s="32">
        <f t="shared" si="2"/>
        <v>3200786.2399999998</v>
      </c>
      <c r="S8" s="32">
        <f t="shared" si="2"/>
        <v>4236588.415</v>
      </c>
      <c r="T8" s="32">
        <f t="shared" si="2"/>
        <v>5341722.9250000007</v>
      </c>
      <c r="U8" s="32">
        <f t="shared" si="2"/>
        <v>5962160.4499999974</v>
      </c>
    </row>
    <row r="9" spans="1:21" x14ac:dyDescent="0.25">
      <c r="A9" s="5"/>
      <c r="B9" s="5"/>
      <c r="C9" s="5"/>
      <c r="D9" s="125">
        <v>1</v>
      </c>
      <c r="E9" s="9" t="s">
        <v>4611</v>
      </c>
      <c r="F9" s="87"/>
      <c r="G9" s="14">
        <f>SUM(M9:P9)/4</f>
        <v>33813.329250000003</v>
      </c>
      <c r="H9" s="19">
        <f t="shared" ref="H9:H29" si="3">+G9/$G$8</f>
        <v>1.7195660912173477E-2</v>
      </c>
      <c r="I9" s="14">
        <f t="shared" ref="I9:I29" si="4">COUNTIFS($D$32:$D$5003,$D9,G$32:G$5003,"&gt;0")</f>
        <v>105</v>
      </c>
      <c r="J9" s="14">
        <f>SUM(Q9:U9)/5</f>
        <v>95019.294200000004</v>
      </c>
      <c r="K9" s="19">
        <f t="shared" ref="K9:K29" si="5">+J9/$J$8</f>
        <v>2.2724047510225096E-2</v>
      </c>
      <c r="L9" s="14">
        <f t="shared" ref="L9:L29" si="6">COUNTIFS($D$32:$D$5003,$D9,J$32:J$5003,"&gt;0")</f>
        <v>134</v>
      </c>
      <c r="M9" s="31">
        <f>SUMIF($D$32:$D$10001,$D9,M$32:M$10001)</f>
        <v>11906.305000000002</v>
      </c>
      <c r="N9" s="31">
        <f t="shared" ref="N9:U24" si="7">SUMIF($D$32:$D$10001,$D9,N$32:N$10001)</f>
        <v>22869.794000000002</v>
      </c>
      <c r="O9" s="31">
        <f t="shared" si="7"/>
        <v>40729.922000000006</v>
      </c>
      <c r="P9" s="31">
        <f t="shared" si="7"/>
        <v>59747.296000000009</v>
      </c>
      <c r="Q9" s="31">
        <f t="shared" si="7"/>
        <v>66129.568999999989</v>
      </c>
      <c r="R9" s="31">
        <f t="shared" si="7"/>
        <v>96685.172999999995</v>
      </c>
      <c r="S9" s="31">
        <f t="shared" si="7"/>
        <v>95408.90399999998</v>
      </c>
      <c r="T9" s="31">
        <f t="shared" si="7"/>
        <v>102991.18900000003</v>
      </c>
      <c r="U9" s="31">
        <f t="shared" si="7"/>
        <v>113881.63600000007</v>
      </c>
    </row>
    <row r="10" spans="1:21" x14ac:dyDescent="0.2">
      <c r="A10" s="5"/>
      <c r="B10" s="5"/>
      <c r="C10" s="5"/>
      <c r="D10" s="125">
        <f>D9+1</f>
        <v>2</v>
      </c>
      <c r="E10" s="9" t="s">
        <v>4612</v>
      </c>
      <c r="F10" s="87"/>
      <c r="G10" s="14">
        <f>SUM(M10:P10)/4</f>
        <v>99099.837749999948</v>
      </c>
      <c r="H10" s="19">
        <f t="shared" si="3"/>
        <v>5.0396906906184272E-2</v>
      </c>
      <c r="I10" s="14">
        <f t="shared" si="4"/>
        <v>190</v>
      </c>
      <c r="J10" s="14">
        <f>SUM(Q10:U10)/5</f>
        <v>165552.628</v>
      </c>
      <c r="K10" s="19">
        <f t="shared" si="5"/>
        <v>3.9592230354775895E-2</v>
      </c>
      <c r="L10" s="14">
        <f t="shared" si="6"/>
        <v>204</v>
      </c>
      <c r="M10" s="31">
        <f t="shared" ref="M10:U29" si="8">SUMIF($D$32:$D$10001,$D10,M$32:M$10001)</f>
        <v>40635.977000000006</v>
      </c>
      <c r="N10" s="31">
        <f t="shared" si="7"/>
        <v>62615.300000000025</v>
      </c>
      <c r="O10" s="31">
        <f t="shared" si="7"/>
        <v>119135.49300000003</v>
      </c>
      <c r="P10" s="31">
        <f t="shared" si="7"/>
        <v>174012.58099999971</v>
      </c>
      <c r="Q10" s="31">
        <f t="shared" si="7"/>
        <v>142732.06500000015</v>
      </c>
      <c r="R10" s="31">
        <f t="shared" si="7"/>
        <v>121644.20900000005</v>
      </c>
      <c r="S10" s="31">
        <f t="shared" si="7"/>
        <v>166317.30599999992</v>
      </c>
      <c r="T10" s="31">
        <f t="shared" si="7"/>
        <v>184677.47999999989</v>
      </c>
      <c r="U10" s="31">
        <f t="shared" si="7"/>
        <v>212392.07999999996</v>
      </c>
    </row>
    <row r="11" spans="1:21" x14ac:dyDescent="0.2">
      <c r="A11" s="5"/>
      <c r="B11" s="5"/>
      <c r="C11" s="5"/>
      <c r="D11" s="125">
        <f t="shared" ref="D11:D29" si="9">D10+1</f>
        <v>3</v>
      </c>
      <c r="E11" s="9" t="s">
        <v>4613</v>
      </c>
      <c r="F11" s="87"/>
      <c r="G11" s="14">
        <f>SUM(M11:P11)/4</f>
        <v>28983.284</v>
      </c>
      <c r="H11" s="19">
        <f t="shared" si="3"/>
        <v>1.4739356781474658E-2</v>
      </c>
      <c r="I11" s="14">
        <f t="shared" si="4"/>
        <v>42</v>
      </c>
      <c r="J11" s="14">
        <f t="shared" ref="J11:J29" si="10">SUM(Q11:U11)/5</f>
        <v>68295.043799999985</v>
      </c>
      <c r="K11" s="19">
        <f t="shared" si="5"/>
        <v>1.6332891473152023E-2</v>
      </c>
      <c r="L11" s="14">
        <f t="shared" si="6"/>
        <v>38</v>
      </c>
      <c r="M11" s="31">
        <f t="shared" si="8"/>
        <v>13310.705999999995</v>
      </c>
      <c r="N11" s="31">
        <f t="shared" si="7"/>
        <v>21321.869000000002</v>
      </c>
      <c r="O11" s="31">
        <f t="shared" si="7"/>
        <v>30565.325000000015</v>
      </c>
      <c r="P11" s="31">
        <f t="shared" si="7"/>
        <v>50735.235999999983</v>
      </c>
      <c r="Q11" s="31">
        <f t="shared" si="7"/>
        <v>49368.44999999999</v>
      </c>
      <c r="R11" s="31">
        <f t="shared" si="7"/>
        <v>59722.020999999986</v>
      </c>
      <c r="S11" s="31">
        <f t="shared" si="7"/>
        <v>72662.546999999991</v>
      </c>
      <c r="T11" s="31">
        <f t="shared" si="7"/>
        <v>75367.680999999968</v>
      </c>
      <c r="U11" s="31">
        <f t="shared" si="7"/>
        <v>84354.51999999999</v>
      </c>
    </row>
    <row r="12" spans="1:21" x14ac:dyDescent="0.25">
      <c r="A12" s="5"/>
      <c r="B12" s="5"/>
      <c r="C12" s="5"/>
      <c r="D12" s="125">
        <f t="shared" si="9"/>
        <v>4</v>
      </c>
      <c r="E12" s="9" t="s">
        <v>4614</v>
      </c>
      <c r="F12" s="87"/>
      <c r="G12" s="14">
        <f>SUM(M12:P12)/4</f>
        <v>169794.07775</v>
      </c>
      <c r="H12" s="19">
        <f t="shared" si="3"/>
        <v>8.6348237533700384E-2</v>
      </c>
      <c r="I12" s="14">
        <f t="shared" si="4"/>
        <v>171</v>
      </c>
      <c r="J12" s="14">
        <f t="shared" si="10"/>
        <v>349911.10380000004</v>
      </c>
      <c r="K12" s="19">
        <f t="shared" si="5"/>
        <v>8.3681915489396533E-2</v>
      </c>
      <c r="L12" s="14">
        <f t="shared" si="6"/>
        <v>184</v>
      </c>
      <c r="M12" s="31">
        <f t="shared" si="8"/>
        <v>101045.98799999994</v>
      </c>
      <c r="N12" s="31">
        <f t="shared" si="7"/>
        <v>141623.36400000012</v>
      </c>
      <c r="O12" s="31">
        <f t="shared" si="7"/>
        <v>185646.12899999996</v>
      </c>
      <c r="P12" s="31">
        <f t="shared" si="7"/>
        <v>250860.8299999999</v>
      </c>
      <c r="Q12" s="31">
        <f t="shared" si="7"/>
        <v>245444.58800000005</v>
      </c>
      <c r="R12" s="31">
        <f t="shared" si="7"/>
        <v>267343.14599999989</v>
      </c>
      <c r="S12" s="31">
        <f t="shared" si="7"/>
        <v>376347.23700000002</v>
      </c>
      <c r="T12" s="31">
        <f t="shared" si="7"/>
        <v>422858.06500000012</v>
      </c>
      <c r="U12" s="31">
        <f t="shared" si="7"/>
        <v>437562.48300000036</v>
      </c>
    </row>
    <row r="13" spans="1:21" x14ac:dyDescent="0.25">
      <c r="A13" s="5"/>
      <c r="B13" s="5"/>
      <c r="C13" s="5"/>
      <c r="D13" s="125">
        <f t="shared" si="9"/>
        <v>5</v>
      </c>
      <c r="E13" s="9" t="s">
        <v>4615</v>
      </c>
      <c r="F13" s="87"/>
      <c r="G13" s="14">
        <f t="shared" ref="G13:G29" si="11">SUM(M13:P13)/4</f>
        <v>478833.94175</v>
      </c>
      <c r="H13" s="19">
        <f t="shared" si="3"/>
        <v>0.2435094762392386</v>
      </c>
      <c r="I13" s="14">
        <f t="shared" si="4"/>
        <v>101</v>
      </c>
      <c r="J13" s="14">
        <f t="shared" si="10"/>
        <v>912002.9618000004</v>
      </c>
      <c r="K13" s="19">
        <f t="shared" si="5"/>
        <v>0.2181072676648993</v>
      </c>
      <c r="L13" s="14">
        <f t="shared" si="6"/>
        <v>110</v>
      </c>
      <c r="M13" s="31">
        <f t="shared" si="8"/>
        <v>340231.39100000006</v>
      </c>
      <c r="N13" s="31">
        <f t="shared" si="7"/>
        <v>527426.31999999972</v>
      </c>
      <c r="O13" s="31">
        <f t="shared" si="7"/>
        <v>781429.32500000007</v>
      </c>
      <c r="P13" s="31">
        <f t="shared" si="7"/>
        <v>266248.73100000015</v>
      </c>
      <c r="Q13" s="31">
        <f t="shared" si="7"/>
        <v>147982.37499999988</v>
      </c>
      <c r="R13" s="31">
        <f t="shared" si="7"/>
        <v>875956.41099999996</v>
      </c>
      <c r="S13" s="31">
        <f t="shared" si="7"/>
        <v>1002197.3790000005</v>
      </c>
      <c r="T13" s="31">
        <f t="shared" si="7"/>
        <v>1204969.5390000003</v>
      </c>
      <c r="U13" s="31">
        <f t="shared" si="7"/>
        <v>1328909.1050000009</v>
      </c>
    </row>
    <row r="14" spans="1:21" x14ac:dyDescent="0.25">
      <c r="A14" s="5"/>
      <c r="B14" s="5"/>
      <c r="C14" s="5"/>
      <c r="D14" s="125">
        <f t="shared" si="9"/>
        <v>6</v>
      </c>
      <c r="E14" s="9" t="s">
        <v>4616</v>
      </c>
      <c r="F14" s="87"/>
      <c r="G14" s="14">
        <f t="shared" si="11"/>
        <v>189641.36199999996</v>
      </c>
      <c r="H14" s="19">
        <f t="shared" si="3"/>
        <v>9.6441510735732705E-2</v>
      </c>
      <c r="I14" s="14">
        <f t="shared" si="4"/>
        <v>565</v>
      </c>
      <c r="J14" s="14">
        <f t="shared" si="10"/>
        <v>371242.22579999996</v>
      </c>
      <c r="K14" s="19">
        <f t="shared" si="5"/>
        <v>8.8783294465692969E-2</v>
      </c>
      <c r="L14" s="14">
        <f t="shared" si="6"/>
        <v>605</v>
      </c>
      <c r="M14" s="31">
        <f t="shared" si="8"/>
        <v>130759.54699999986</v>
      </c>
      <c r="N14" s="31">
        <f t="shared" si="7"/>
        <v>145528.49000000002</v>
      </c>
      <c r="O14" s="31">
        <f t="shared" si="7"/>
        <v>215761.37800000026</v>
      </c>
      <c r="P14" s="31">
        <f t="shared" si="7"/>
        <v>266516.03299999976</v>
      </c>
      <c r="Q14" s="31">
        <f t="shared" si="7"/>
        <v>241511.9139999997</v>
      </c>
      <c r="R14" s="31">
        <f t="shared" si="7"/>
        <v>279866.54000000033</v>
      </c>
      <c r="S14" s="31">
        <f t="shared" si="7"/>
        <v>384025.33000000007</v>
      </c>
      <c r="T14" s="31">
        <f t="shared" si="7"/>
        <v>452627.75100000028</v>
      </c>
      <c r="U14" s="31">
        <f t="shared" si="7"/>
        <v>498179.59399999946</v>
      </c>
    </row>
    <row r="15" spans="1:21" x14ac:dyDescent="0.25">
      <c r="A15" s="5"/>
      <c r="B15" s="5"/>
      <c r="C15" s="5"/>
      <c r="D15" s="125">
        <f t="shared" si="9"/>
        <v>7</v>
      </c>
      <c r="E15" s="9" t="s">
        <v>4617</v>
      </c>
      <c r="F15" s="87"/>
      <c r="G15" s="14">
        <f t="shared" si="11"/>
        <v>89497.878750000047</v>
      </c>
      <c r="H15" s="19">
        <f t="shared" si="3"/>
        <v>4.5513861233993015E-2</v>
      </c>
      <c r="I15" s="14">
        <f t="shared" si="4"/>
        <v>191</v>
      </c>
      <c r="J15" s="14">
        <f t="shared" si="10"/>
        <v>177721.73080000002</v>
      </c>
      <c r="K15" s="19">
        <f t="shared" si="5"/>
        <v>4.2502494764885712E-2</v>
      </c>
      <c r="L15" s="14">
        <f t="shared" si="6"/>
        <v>197</v>
      </c>
      <c r="M15" s="31">
        <f t="shared" si="8"/>
        <v>60061.199999999983</v>
      </c>
      <c r="N15" s="31">
        <f t="shared" si="7"/>
        <v>85173.02900000017</v>
      </c>
      <c r="O15" s="31">
        <f t="shared" si="7"/>
        <v>104783.04900000001</v>
      </c>
      <c r="P15" s="31">
        <f t="shared" si="7"/>
        <v>107974.23700000004</v>
      </c>
      <c r="Q15" s="31">
        <f t="shared" si="7"/>
        <v>99090.535999999993</v>
      </c>
      <c r="R15" s="31">
        <f t="shared" si="7"/>
        <v>121285.2809999999</v>
      </c>
      <c r="S15" s="31">
        <f t="shared" si="7"/>
        <v>172330.33600000007</v>
      </c>
      <c r="T15" s="31">
        <f t="shared" si="7"/>
        <v>224843.38299999991</v>
      </c>
      <c r="U15" s="31">
        <f t="shared" si="7"/>
        <v>271059.11800000019</v>
      </c>
    </row>
    <row r="16" spans="1:21" x14ac:dyDescent="0.25">
      <c r="A16" s="5"/>
      <c r="B16" s="5"/>
      <c r="C16" s="5"/>
      <c r="D16" s="125">
        <f t="shared" si="9"/>
        <v>8</v>
      </c>
      <c r="E16" s="9" t="s">
        <v>4618</v>
      </c>
      <c r="F16" s="87"/>
      <c r="G16" s="14">
        <f t="shared" si="11"/>
        <v>3568.7465000000002</v>
      </c>
      <c r="H16" s="19">
        <f t="shared" si="3"/>
        <v>1.8148746679685765E-3</v>
      </c>
      <c r="I16" s="14">
        <f t="shared" si="4"/>
        <v>46</v>
      </c>
      <c r="J16" s="14">
        <f t="shared" si="10"/>
        <v>10504.83</v>
      </c>
      <c r="K16" s="19">
        <f t="shared" si="5"/>
        <v>2.5122503594310836E-3</v>
      </c>
      <c r="L16" s="14">
        <f t="shared" si="6"/>
        <v>48</v>
      </c>
      <c r="M16" s="31">
        <f t="shared" si="8"/>
        <v>3027.8560000000007</v>
      </c>
      <c r="N16" s="31">
        <f t="shared" si="7"/>
        <v>2026.6110000000001</v>
      </c>
      <c r="O16" s="31">
        <f t="shared" si="7"/>
        <v>2768.8510000000001</v>
      </c>
      <c r="P16" s="31">
        <f t="shared" si="7"/>
        <v>6451.6680000000006</v>
      </c>
      <c r="Q16" s="31">
        <f t="shared" si="7"/>
        <v>5120.1399999999985</v>
      </c>
      <c r="R16" s="31">
        <f t="shared" si="7"/>
        <v>5954.8979999999992</v>
      </c>
      <c r="S16" s="31">
        <f t="shared" si="7"/>
        <v>11613.36</v>
      </c>
      <c r="T16" s="31">
        <f t="shared" si="7"/>
        <v>15698.597</v>
      </c>
      <c r="U16" s="31">
        <f t="shared" si="7"/>
        <v>14137.155000000006</v>
      </c>
    </row>
    <row r="17" spans="1:21" x14ac:dyDescent="0.2">
      <c r="A17" s="5"/>
      <c r="B17" s="5"/>
      <c r="C17" s="5"/>
      <c r="D17" s="125">
        <f t="shared" si="9"/>
        <v>9</v>
      </c>
      <c r="E17" s="9" t="s">
        <v>4619</v>
      </c>
      <c r="F17" s="87"/>
      <c r="G17" s="14">
        <f t="shared" si="11"/>
        <v>43823.654249999992</v>
      </c>
      <c r="H17" s="19">
        <f t="shared" si="3"/>
        <v>2.2286379813230901E-2</v>
      </c>
      <c r="I17" s="14">
        <f t="shared" si="4"/>
        <v>71</v>
      </c>
      <c r="J17" s="14">
        <f t="shared" si="10"/>
        <v>103214.32179999999</v>
      </c>
      <c r="K17" s="19">
        <f t="shared" si="5"/>
        <v>2.4683904169842397E-2</v>
      </c>
      <c r="L17" s="14">
        <f t="shared" si="6"/>
        <v>65</v>
      </c>
      <c r="M17" s="31">
        <f t="shared" si="8"/>
        <v>21629.036</v>
      </c>
      <c r="N17" s="31">
        <f t="shared" si="7"/>
        <v>28570.730999999992</v>
      </c>
      <c r="O17" s="31">
        <f t="shared" si="7"/>
        <v>54372.197999999997</v>
      </c>
      <c r="P17" s="31">
        <f t="shared" si="7"/>
        <v>70722.651999999987</v>
      </c>
      <c r="Q17" s="31">
        <f t="shared" si="7"/>
        <v>65560.83</v>
      </c>
      <c r="R17" s="31">
        <f t="shared" si="7"/>
        <v>64593.045000000013</v>
      </c>
      <c r="S17" s="31">
        <f t="shared" si="7"/>
        <v>100888.81400000003</v>
      </c>
      <c r="T17" s="31">
        <f t="shared" si="7"/>
        <v>133194.318</v>
      </c>
      <c r="U17" s="31">
        <f t="shared" si="7"/>
        <v>151834.60199999993</v>
      </c>
    </row>
    <row r="18" spans="1:21" x14ac:dyDescent="0.25">
      <c r="A18" s="5"/>
      <c r="B18" s="5"/>
      <c r="C18" s="5"/>
      <c r="D18" s="125">
        <f t="shared" si="9"/>
        <v>10</v>
      </c>
      <c r="E18" s="9" t="s">
        <v>4620</v>
      </c>
      <c r="F18" s="87"/>
      <c r="G18" s="14">
        <f t="shared" si="11"/>
        <v>36877.409999999996</v>
      </c>
      <c r="H18" s="19">
        <f t="shared" si="3"/>
        <v>1.8753889420078183E-2</v>
      </c>
      <c r="I18" s="14">
        <f t="shared" si="4"/>
        <v>130</v>
      </c>
      <c r="J18" s="14">
        <f t="shared" si="10"/>
        <v>72403.005999999979</v>
      </c>
      <c r="K18" s="19">
        <f t="shared" si="5"/>
        <v>1.7315318557976744E-2</v>
      </c>
      <c r="L18" s="14">
        <f t="shared" si="6"/>
        <v>129</v>
      </c>
      <c r="M18" s="31">
        <f t="shared" si="8"/>
        <v>23978.423999999985</v>
      </c>
      <c r="N18" s="31">
        <f t="shared" si="7"/>
        <v>32972.905000000006</v>
      </c>
      <c r="O18" s="31">
        <f t="shared" si="7"/>
        <v>41776.9</v>
      </c>
      <c r="P18" s="31">
        <f t="shared" si="7"/>
        <v>48781.410999999993</v>
      </c>
      <c r="Q18" s="31">
        <f t="shared" si="7"/>
        <v>56319.767999999989</v>
      </c>
      <c r="R18" s="31">
        <f t="shared" si="7"/>
        <v>52961.96199999997</v>
      </c>
      <c r="S18" s="31">
        <f t="shared" si="7"/>
        <v>78431.347999999969</v>
      </c>
      <c r="T18" s="31">
        <f t="shared" si="7"/>
        <v>78835.941000000021</v>
      </c>
      <c r="U18" s="31">
        <f t="shared" si="7"/>
        <v>95466.010999999969</v>
      </c>
    </row>
    <row r="19" spans="1:21" x14ac:dyDescent="0.25">
      <c r="A19" s="5"/>
      <c r="B19" s="5"/>
      <c r="C19" s="5"/>
      <c r="D19" s="125">
        <f t="shared" si="9"/>
        <v>11</v>
      </c>
      <c r="E19" s="9" t="s">
        <v>4621</v>
      </c>
      <c r="F19" s="87"/>
      <c r="G19" s="14">
        <f t="shared" si="11"/>
        <v>99147.960999999981</v>
      </c>
      <c r="H19" s="19">
        <f t="shared" si="3"/>
        <v>5.0421379831724199E-2</v>
      </c>
      <c r="I19" s="14">
        <f t="shared" si="4"/>
        <v>659</v>
      </c>
      <c r="J19" s="14">
        <f t="shared" si="10"/>
        <v>287696.76899999974</v>
      </c>
      <c r="K19" s="19">
        <f t="shared" si="5"/>
        <v>6.8803237303926942E-2</v>
      </c>
      <c r="L19" s="14">
        <f t="shared" si="6"/>
        <v>683</v>
      </c>
      <c r="M19" s="31">
        <f t="shared" si="8"/>
        <v>36939.993999999948</v>
      </c>
      <c r="N19" s="31">
        <f t="shared" si="7"/>
        <v>50958.372999999934</v>
      </c>
      <c r="O19" s="31">
        <f t="shared" si="7"/>
        <v>47891.426000000021</v>
      </c>
      <c r="P19" s="31">
        <f t="shared" si="7"/>
        <v>260802.05100000006</v>
      </c>
      <c r="Q19" s="31">
        <f t="shared" si="7"/>
        <v>189103.39100000024</v>
      </c>
      <c r="R19" s="31">
        <f t="shared" si="7"/>
        <v>208954.47799999994</v>
      </c>
      <c r="S19" s="31">
        <f t="shared" si="7"/>
        <v>295968.57699999999</v>
      </c>
      <c r="T19" s="31">
        <f t="shared" si="7"/>
        <v>374567.88099999964</v>
      </c>
      <c r="U19" s="31">
        <f t="shared" si="7"/>
        <v>369889.51799999905</v>
      </c>
    </row>
    <row r="20" spans="1:21" x14ac:dyDescent="0.25">
      <c r="A20" s="5"/>
      <c r="B20" s="5"/>
      <c r="C20" s="5"/>
      <c r="D20" s="125">
        <f t="shared" si="9"/>
        <v>12</v>
      </c>
      <c r="E20" s="9" t="s">
        <v>4622</v>
      </c>
      <c r="F20" s="87"/>
      <c r="G20" s="14">
        <f t="shared" si="11"/>
        <v>21993.542750000008</v>
      </c>
      <c r="H20" s="19">
        <f t="shared" si="3"/>
        <v>1.1184746127487327E-2</v>
      </c>
      <c r="I20" s="14">
        <f t="shared" si="4"/>
        <v>50</v>
      </c>
      <c r="J20" s="14">
        <f t="shared" si="10"/>
        <v>64250.979400000011</v>
      </c>
      <c r="K20" s="19">
        <f t="shared" si="5"/>
        <v>1.5365745670462939E-2</v>
      </c>
      <c r="L20" s="14">
        <f t="shared" si="6"/>
        <v>47</v>
      </c>
      <c r="M20" s="31">
        <f t="shared" si="8"/>
        <v>5175.1040000000012</v>
      </c>
      <c r="N20" s="31">
        <f t="shared" si="7"/>
        <v>7707.3670000000011</v>
      </c>
      <c r="O20" s="31">
        <f t="shared" si="7"/>
        <v>8717.4660000000003</v>
      </c>
      <c r="P20" s="31">
        <f t="shared" si="7"/>
        <v>66374.234000000026</v>
      </c>
      <c r="Q20" s="31">
        <f t="shared" si="7"/>
        <v>56605.475000000013</v>
      </c>
      <c r="R20" s="31">
        <f t="shared" si="7"/>
        <v>42550.200000000026</v>
      </c>
      <c r="S20" s="31">
        <f t="shared" si="7"/>
        <v>57902.42500000001</v>
      </c>
      <c r="T20" s="31">
        <f t="shared" si="7"/>
        <v>86825.073999999979</v>
      </c>
      <c r="U20" s="31">
        <f t="shared" si="7"/>
        <v>77371.722999999984</v>
      </c>
    </row>
    <row r="21" spans="1:21" x14ac:dyDescent="0.25">
      <c r="A21" s="5"/>
      <c r="B21" s="5"/>
      <c r="C21" s="5"/>
      <c r="D21" s="125">
        <f t="shared" si="9"/>
        <v>13</v>
      </c>
      <c r="E21" s="9" t="s">
        <v>4623</v>
      </c>
      <c r="F21" s="87"/>
      <c r="G21" s="14">
        <f t="shared" si="11"/>
        <v>33782.214999999989</v>
      </c>
      <c r="H21" s="19">
        <f t="shared" si="3"/>
        <v>1.7179837859418717E-2</v>
      </c>
      <c r="I21" s="14">
        <f t="shared" si="4"/>
        <v>134</v>
      </c>
      <c r="J21" s="14">
        <f t="shared" si="10"/>
        <v>80303.937600000019</v>
      </c>
      <c r="K21" s="19">
        <f t="shared" si="5"/>
        <v>1.9204841591851689E-2</v>
      </c>
      <c r="L21" s="14">
        <f t="shared" si="6"/>
        <v>136</v>
      </c>
      <c r="M21" s="31">
        <f t="shared" si="8"/>
        <v>16394.27</v>
      </c>
      <c r="N21" s="31">
        <f t="shared" si="7"/>
        <v>26172.418999999987</v>
      </c>
      <c r="O21" s="31">
        <f t="shared" si="7"/>
        <v>35878.68</v>
      </c>
      <c r="P21" s="31">
        <f t="shared" si="7"/>
        <v>56683.490999999987</v>
      </c>
      <c r="Q21" s="31">
        <f t="shared" si="7"/>
        <v>57865.47100000002</v>
      </c>
      <c r="R21" s="31">
        <f t="shared" si="7"/>
        <v>56378.441000000043</v>
      </c>
      <c r="S21" s="31">
        <f t="shared" si="7"/>
        <v>83555.67200000005</v>
      </c>
      <c r="T21" s="31">
        <f t="shared" si="7"/>
        <v>93366.694999999978</v>
      </c>
      <c r="U21" s="31">
        <f t="shared" si="7"/>
        <v>110353.40899999997</v>
      </c>
    </row>
    <row r="22" spans="1:21" x14ac:dyDescent="0.25">
      <c r="A22" s="5"/>
      <c r="B22" s="5"/>
      <c r="C22" s="5"/>
      <c r="D22" s="125">
        <f t="shared" si="9"/>
        <v>14</v>
      </c>
      <c r="E22" s="9" t="s">
        <v>4624</v>
      </c>
      <c r="F22" s="87"/>
      <c r="G22" s="14">
        <f t="shared" si="11"/>
        <v>3950.170250000001</v>
      </c>
      <c r="H22" s="19">
        <f t="shared" si="3"/>
        <v>2.0088465013942849E-3</v>
      </c>
      <c r="I22" s="14">
        <f t="shared" si="4"/>
        <v>27</v>
      </c>
      <c r="J22" s="14">
        <f t="shared" si="10"/>
        <v>12881.800200000001</v>
      </c>
      <c r="K22" s="19">
        <f t="shared" si="5"/>
        <v>3.0807073681886721E-3</v>
      </c>
      <c r="L22" s="14">
        <f t="shared" si="6"/>
        <v>29</v>
      </c>
      <c r="M22" s="31">
        <f t="shared" si="8"/>
        <v>2036.1010000000001</v>
      </c>
      <c r="N22" s="31">
        <f t="shared" si="7"/>
        <v>3403.0890000000004</v>
      </c>
      <c r="O22" s="31">
        <f t="shared" si="7"/>
        <v>1524.2639999999997</v>
      </c>
      <c r="P22" s="31">
        <f t="shared" si="7"/>
        <v>8837.2270000000044</v>
      </c>
      <c r="Q22" s="31">
        <f t="shared" si="7"/>
        <v>2530.2910000000002</v>
      </c>
      <c r="R22" s="31">
        <f t="shared" si="7"/>
        <v>2665.1240000000003</v>
      </c>
      <c r="S22" s="31">
        <f t="shared" si="7"/>
        <v>5842.6799999999985</v>
      </c>
      <c r="T22" s="31">
        <f t="shared" si="7"/>
        <v>21647.413</v>
      </c>
      <c r="U22" s="31">
        <f t="shared" si="7"/>
        <v>31723.492999999999</v>
      </c>
    </row>
    <row r="23" spans="1:21" x14ac:dyDescent="0.25">
      <c r="A23" s="5"/>
      <c r="B23" s="5"/>
      <c r="C23" s="5"/>
      <c r="D23" s="125">
        <f t="shared" si="9"/>
        <v>15</v>
      </c>
      <c r="E23" s="9" t="s">
        <v>4625</v>
      </c>
      <c r="F23" s="87"/>
      <c r="G23" s="14">
        <f t="shared" si="11"/>
        <v>145651.45574999994</v>
      </c>
      <c r="H23" s="19">
        <f t="shared" si="3"/>
        <v>7.4070583997328174E-2</v>
      </c>
      <c r="I23" s="14">
        <f t="shared" si="4"/>
        <v>499</v>
      </c>
      <c r="J23" s="14">
        <f t="shared" si="10"/>
        <v>324056.36159999983</v>
      </c>
      <c r="K23" s="19">
        <f t="shared" si="5"/>
        <v>7.7498704015726935E-2</v>
      </c>
      <c r="L23" s="14">
        <f t="shared" si="6"/>
        <v>493</v>
      </c>
      <c r="M23" s="31">
        <f t="shared" si="8"/>
        <v>66544.908999999971</v>
      </c>
      <c r="N23" s="31">
        <f t="shared" si="7"/>
        <v>104919.44000000009</v>
      </c>
      <c r="O23" s="31">
        <f t="shared" si="7"/>
        <v>177746.43499999994</v>
      </c>
      <c r="P23" s="31">
        <f t="shared" si="7"/>
        <v>233395.03899999979</v>
      </c>
      <c r="Q23" s="31">
        <f t="shared" si="7"/>
        <v>185383.609</v>
      </c>
      <c r="R23" s="31">
        <f t="shared" si="7"/>
        <v>183112.54300000015</v>
      </c>
      <c r="S23" s="31">
        <f t="shared" si="7"/>
        <v>284890.77699999965</v>
      </c>
      <c r="T23" s="31">
        <f t="shared" si="7"/>
        <v>415735.79400000034</v>
      </c>
      <c r="U23" s="31">
        <f t="shared" si="7"/>
        <v>551159.08499999915</v>
      </c>
    </row>
    <row r="24" spans="1:21" x14ac:dyDescent="0.25">
      <c r="A24" s="5"/>
      <c r="B24" s="5"/>
      <c r="C24" s="5"/>
      <c r="D24" s="125">
        <f t="shared" si="9"/>
        <v>16</v>
      </c>
      <c r="E24" s="9" t="s">
        <v>4626</v>
      </c>
      <c r="F24" s="87"/>
      <c r="G24" s="14">
        <f t="shared" si="11"/>
        <v>307141.86075000028</v>
      </c>
      <c r="H24" s="19">
        <f t="shared" si="3"/>
        <v>0.15619601519690668</v>
      </c>
      <c r="I24" s="14">
        <f t="shared" si="4"/>
        <v>761</v>
      </c>
      <c r="J24" s="14">
        <f t="shared" si="10"/>
        <v>511517.22419999988</v>
      </c>
      <c r="K24" s="19">
        <f t="shared" si="5"/>
        <v>0.12233033093840071</v>
      </c>
      <c r="L24" s="14">
        <f t="shared" si="6"/>
        <v>721</v>
      </c>
      <c r="M24" s="31">
        <f t="shared" si="8"/>
        <v>156282.43500000023</v>
      </c>
      <c r="N24" s="31">
        <f t="shared" si="7"/>
        <v>271873.82000000053</v>
      </c>
      <c r="O24" s="31">
        <f t="shared" si="7"/>
        <v>343709.57100000023</v>
      </c>
      <c r="P24" s="31">
        <f t="shared" si="7"/>
        <v>456701.61700000003</v>
      </c>
      <c r="Q24" s="31">
        <f t="shared" si="7"/>
        <v>330019.70600000006</v>
      </c>
      <c r="R24" s="31">
        <f t="shared" si="7"/>
        <v>408671.8429999997</v>
      </c>
      <c r="S24" s="31">
        <f t="shared" si="7"/>
        <v>485668.75999999995</v>
      </c>
      <c r="T24" s="31">
        <f t="shared" si="7"/>
        <v>636642.27100000053</v>
      </c>
      <c r="U24" s="31">
        <f t="shared" si="7"/>
        <v>696583.5409999995</v>
      </c>
    </row>
    <row r="25" spans="1:21" x14ac:dyDescent="0.25">
      <c r="A25" s="5"/>
      <c r="B25" s="5"/>
      <c r="C25" s="5"/>
      <c r="D25" s="125">
        <f t="shared" si="9"/>
        <v>17</v>
      </c>
      <c r="E25" s="9" t="s">
        <v>4627</v>
      </c>
      <c r="F25" s="87"/>
      <c r="G25" s="14">
        <f t="shared" si="11"/>
        <v>127425.71575</v>
      </c>
      <c r="H25" s="19">
        <f t="shared" si="3"/>
        <v>6.4801941959856058E-2</v>
      </c>
      <c r="I25" s="14">
        <f t="shared" si="4"/>
        <v>106</v>
      </c>
      <c r="J25" s="14">
        <f t="shared" si="10"/>
        <v>486872.67699999997</v>
      </c>
      <c r="K25" s="19">
        <f t="shared" si="5"/>
        <v>0.11643653993357568</v>
      </c>
      <c r="L25" s="14">
        <f t="shared" si="6"/>
        <v>118</v>
      </c>
      <c r="M25" s="31">
        <f t="shared" si="8"/>
        <v>41430.119000000013</v>
      </c>
      <c r="N25" s="31">
        <f t="shared" si="8"/>
        <v>136605.94300000006</v>
      </c>
      <c r="O25" s="31">
        <f t="shared" si="8"/>
        <v>144209.25000000003</v>
      </c>
      <c r="P25" s="31">
        <f t="shared" si="8"/>
        <v>187457.55099999995</v>
      </c>
      <c r="Q25" s="31">
        <f t="shared" si="8"/>
        <v>160069.50100000008</v>
      </c>
      <c r="R25" s="31">
        <f t="shared" si="8"/>
        <v>279499.87299999991</v>
      </c>
      <c r="S25" s="31">
        <f t="shared" si="8"/>
        <v>481965.40300000011</v>
      </c>
      <c r="T25" s="31">
        <f t="shared" si="8"/>
        <v>713337.13800000004</v>
      </c>
      <c r="U25" s="31">
        <f t="shared" si="8"/>
        <v>799491.46999999986</v>
      </c>
    </row>
    <row r="26" spans="1:21" x14ac:dyDescent="0.25">
      <c r="A26" s="5"/>
      <c r="B26" s="5"/>
      <c r="C26" s="5"/>
      <c r="D26" s="125">
        <f t="shared" si="9"/>
        <v>18</v>
      </c>
      <c r="E26" s="9" t="s">
        <v>4628</v>
      </c>
      <c r="F26" s="87"/>
      <c r="G26" s="14">
        <f t="shared" si="11"/>
        <v>26607.051749999995</v>
      </c>
      <c r="H26" s="19">
        <f t="shared" si="3"/>
        <v>1.3530931437804273E-2</v>
      </c>
      <c r="I26" s="14">
        <f t="shared" si="4"/>
        <v>209</v>
      </c>
      <c r="J26" s="14">
        <f t="shared" si="10"/>
        <v>38701.390599999984</v>
      </c>
      <c r="K26" s="19">
        <f t="shared" si="5"/>
        <v>9.2555122210766592E-3</v>
      </c>
      <c r="L26" s="14">
        <f t="shared" si="6"/>
        <v>191</v>
      </c>
      <c r="M26" s="31">
        <f t="shared" si="8"/>
        <v>22332.508999999998</v>
      </c>
      <c r="N26" s="31">
        <f t="shared" si="8"/>
        <v>25686.082000000006</v>
      </c>
      <c r="O26" s="31">
        <f t="shared" si="8"/>
        <v>34028.523999999983</v>
      </c>
      <c r="P26" s="31">
        <f t="shared" si="8"/>
        <v>24381.091999999993</v>
      </c>
      <c r="Q26" s="31">
        <f t="shared" si="8"/>
        <v>24757.100999999988</v>
      </c>
      <c r="R26" s="31">
        <f t="shared" si="8"/>
        <v>36483.32799999995</v>
      </c>
      <c r="S26" s="31">
        <f t="shared" si="8"/>
        <v>35308.925999999978</v>
      </c>
      <c r="T26" s="31">
        <f t="shared" si="8"/>
        <v>43453.509000000035</v>
      </c>
      <c r="U26" s="31">
        <f t="shared" si="8"/>
        <v>53504.088999999993</v>
      </c>
    </row>
    <row r="27" spans="1:21" x14ac:dyDescent="0.25">
      <c r="A27" s="5"/>
      <c r="B27" s="5"/>
      <c r="C27" s="5"/>
      <c r="D27" s="125">
        <f t="shared" si="9"/>
        <v>19</v>
      </c>
      <c r="E27" s="9" t="s">
        <v>4629</v>
      </c>
      <c r="F27" s="87"/>
      <c r="G27" s="14">
        <f t="shared" si="11"/>
        <v>0</v>
      </c>
      <c r="H27" s="19">
        <f t="shared" si="3"/>
        <v>0</v>
      </c>
      <c r="I27" s="14">
        <f t="shared" si="4"/>
        <v>0</v>
      </c>
      <c r="J27" s="14">
        <f t="shared" si="10"/>
        <v>0</v>
      </c>
      <c r="K27" s="19">
        <f t="shared" si="5"/>
        <v>0</v>
      </c>
      <c r="L27" s="14">
        <f t="shared" si="6"/>
        <v>0</v>
      </c>
      <c r="M27" s="31">
        <f t="shared" si="8"/>
        <v>0</v>
      </c>
      <c r="N27" s="31">
        <f t="shared" si="8"/>
        <v>0</v>
      </c>
      <c r="O27" s="31">
        <f t="shared" si="8"/>
        <v>0</v>
      </c>
      <c r="P27" s="31">
        <f t="shared" si="8"/>
        <v>0</v>
      </c>
      <c r="Q27" s="31">
        <f t="shared" si="8"/>
        <v>0</v>
      </c>
      <c r="R27" s="31">
        <f t="shared" si="8"/>
        <v>0</v>
      </c>
      <c r="S27" s="31">
        <f t="shared" si="8"/>
        <v>0</v>
      </c>
      <c r="T27" s="31">
        <f t="shared" si="8"/>
        <v>0</v>
      </c>
      <c r="U27" s="31">
        <f t="shared" si="8"/>
        <v>0</v>
      </c>
    </row>
    <row r="28" spans="1:21" x14ac:dyDescent="0.25">
      <c r="A28" s="5"/>
      <c r="B28" s="5"/>
      <c r="C28" s="5"/>
      <c r="D28" s="125">
        <f t="shared" si="9"/>
        <v>20</v>
      </c>
      <c r="E28" s="9" t="s">
        <v>4630</v>
      </c>
      <c r="F28" s="87"/>
      <c r="G28" s="14">
        <f t="shared" si="11"/>
        <v>26735.723249999981</v>
      </c>
      <c r="H28" s="19">
        <f t="shared" si="3"/>
        <v>1.3596366919377283E-2</v>
      </c>
      <c r="I28" s="14">
        <f t="shared" si="4"/>
        <v>127</v>
      </c>
      <c r="J28" s="14">
        <f t="shared" si="10"/>
        <v>49250.669599999994</v>
      </c>
      <c r="K28" s="19">
        <f t="shared" si="5"/>
        <v>1.177839264460458E-2</v>
      </c>
      <c r="L28" s="14">
        <f t="shared" si="6"/>
        <v>114</v>
      </c>
      <c r="M28" s="31">
        <f t="shared" si="8"/>
        <v>13265.353999999985</v>
      </c>
      <c r="N28" s="31">
        <f t="shared" si="8"/>
        <v>20080.985999999979</v>
      </c>
      <c r="O28" s="31">
        <f t="shared" si="8"/>
        <v>37630.329999999965</v>
      </c>
      <c r="P28" s="31">
        <f t="shared" si="8"/>
        <v>35966.222999999998</v>
      </c>
      <c r="Q28" s="31">
        <f t="shared" si="8"/>
        <v>40347.786999999989</v>
      </c>
      <c r="R28" s="31">
        <f t="shared" si="8"/>
        <v>36455.550999999985</v>
      </c>
      <c r="S28" s="31">
        <f t="shared" si="8"/>
        <v>45249.692000000017</v>
      </c>
      <c r="T28" s="31">
        <f t="shared" si="8"/>
        <v>59930.309000000008</v>
      </c>
      <c r="U28" s="31">
        <f t="shared" si="8"/>
        <v>64270.008999999962</v>
      </c>
    </row>
    <row r="29" spans="1:21" x14ac:dyDescent="0.25">
      <c r="A29" s="5"/>
      <c r="B29" s="5"/>
      <c r="C29" s="5"/>
      <c r="D29" s="125">
        <f t="shared" si="9"/>
        <v>21</v>
      </c>
      <c r="E29" s="9" t="s">
        <v>4631</v>
      </c>
      <c r="F29" s="87"/>
      <c r="G29" s="14">
        <f t="shared" si="11"/>
        <v>18.082750000000001</v>
      </c>
      <c r="H29" s="19">
        <f t="shared" si="3"/>
        <v>9.1959249283211273E-6</v>
      </c>
      <c r="I29" s="14">
        <f t="shared" si="4"/>
        <v>5</v>
      </c>
      <c r="J29" s="14">
        <f t="shared" si="10"/>
        <v>43.376199999999997</v>
      </c>
      <c r="K29" s="19">
        <f t="shared" si="5"/>
        <v>1.0373501907289749E-5</v>
      </c>
      <c r="L29" s="14">
        <f t="shared" si="6"/>
        <v>4</v>
      </c>
      <c r="M29" s="31">
        <f t="shared" si="8"/>
        <v>20.331</v>
      </c>
      <c r="N29" s="31">
        <f t="shared" si="8"/>
        <v>3.1339999999999999</v>
      </c>
      <c r="O29" s="31">
        <f t="shared" si="8"/>
        <v>24.585999999999999</v>
      </c>
      <c r="P29" s="31">
        <f t="shared" si="8"/>
        <v>24.279999999999998</v>
      </c>
      <c r="Q29" s="31">
        <f t="shared" si="8"/>
        <v>11.059999999999999</v>
      </c>
      <c r="R29" s="31">
        <f t="shared" si="8"/>
        <v>2.173</v>
      </c>
      <c r="S29" s="31">
        <f t="shared" si="8"/>
        <v>12.942</v>
      </c>
      <c r="T29" s="31">
        <f t="shared" si="8"/>
        <v>152.89699999999999</v>
      </c>
      <c r="U29" s="31">
        <f t="shared" si="8"/>
        <v>37.808999999999997</v>
      </c>
    </row>
    <row r="30" spans="1:21" x14ac:dyDescent="0.25">
      <c r="A30" s="92"/>
      <c r="B30" s="92"/>
      <c r="C30" s="92"/>
      <c r="D30" s="93"/>
      <c r="E30" s="94"/>
      <c r="F30" s="97">
        <f>SUBTOTAL(9,F32:F4639)</f>
        <v>5180157.2633333253</v>
      </c>
      <c r="G30" s="97">
        <f>SUBTOTAL(9,G32:G4639)</f>
        <v>1966387.3009999974</v>
      </c>
      <c r="H30" s="96"/>
      <c r="I30" s="95"/>
      <c r="J30" s="97">
        <f>SUBTOTAL(9,J32:J4639)</f>
        <v>4181442.3314000019</v>
      </c>
      <c r="K30" s="96"/>
      <c r="L30" s="95"/>
      <c r="M30" s="97">
        <f>SUBTOTAL(9,M32:M10001)</f>
        <v>1107007.5560000013</v>
      </c>
      <c r="N30" s="97">
        <f t="shared" ref="N30:U30" si="12">SUBTOTAL(9,N32:N10001)</f>
        <v>1717539.0660000008</v>
      </c>
      <c r="O30" s="97">
        <f t="shared" si="12"/>
        <v>2408329.1020000181</v>
      </c>
      <c r="P30" s="97">
        <f t="shared" si="12"/>
        <v>2632673.4800000032</v>
      </c>
      <c r="Q30" s="97">
        <f t="shared" si="12"/>
        <v>2165953.6269999999</v>
      </c>
      <c r="R30" s="97">
        <f t="shared" si="12"/>
        <v>3200786.2400000165</v>
      </c>
      <c r="S30" s="97">
        <f t="shared" si="12"/>
        <v>4236588.4150000364</v>
      </c>
      <c r="T30" s="97">
        <f t="shared" si="12"/>
        <v>5341722.9249999765</v>
      </c>
      <c r="U30" s="97">
        <f t="shared" si="12"/>
        <v>5962160.4499999788</v>
      </c>
    </row>
    <row r="31" spans="1:21" x14ac:dyDescent="0.25">
      <c r="A31" s="24"/>
      <c r="B31" s="24"/>
      <c r="C31" s="24"/>
      <c r="D31" s="24"/>
      <c r="E31" s="24"/>
      <c r="F31" s="25"/>
      <c r="G31" s="25"/>
      <c r="H31" s="26"/>
      <c r="I31" s="25"/>
      <c r="J31" s="25"/>
      <c r="K31" s="26"/>
      <c r="L31" s="25"/>
      <c r="M31" s="27"/>
      <c r="N31" s="27"/>
      <c r="O31" s="27"/>
      <c r="P31" s="27"/>
      <c r="Q31" s="27"/>
      <c r="R31" s="27"/>
      <c r="S31" s="27"/>
      <c r="T31" s="27"/>
      <c r="U31" s="27"/>
    </row>
    <row r="32" spans="1:21" x14ac:dyDescent="0.25">
      <c r="A32" s="57" t="s">
        <v>4640</v>
      </c>
      <c r="B32" s="57" t="s">
        <v>54</v>
      </c>
      <c r="C32" s="57" t="s">
        <v>4667</v>
      </c>
      <c r="D32" s="91">
        <v>5</v>
      </c>
      <c r="E32" s="57" t="s">
        <v>5670</v>
      </c>
      <c r="F32" s="29">
        <f t="shared" ref="F32:F95" si="13">SUM(S32:U32)/3</f>
        <v>505656.712</v>
      </c>
      <c r="G32" s="23">
        <f t="shared" ref="G32:G95" si="14">SUM(M32:P32)/4</f>
        <v>208567.25274999999</v>
      </c>
      <c r="H32" s="30"/>
      <c r="I32" s="29"/>
      <c r="J32" s="23">
        <f t="shared" ref="J32:J95" si="15">SUM(Q32:U32)/5</f>
        <v>390443.57680000004</v>
      </c>
      <c r="K32" s="30"/>
      <c r="L32" s="29"/>
      <c r="M32" s="98">
        <v>153668.10800000001</v>
      </c>
      <c r="N32" s="98">
        <v>288842.99599999998</v>
      </c>
      <c r="O32" s="98">
        <v>391757.90700000001</v>
      </c>
      <c r="P32" s="98" t="s">
        <v>4944</v>
      </c>
      <c r="Q32" s="98" t="s">
        <v>4944</v>
      </c>
      <c r="R32" s="98">
        <v>435247.74800000002</v>
      </c>
      <c r="S32" s="98">
        <v>432953.07199999999</v>
      </c>
      <c r="T32" s="98">
        <v>497199.16399999999</v>
      </c>
      <c r="U32" s="98">
        <v>586817.9</v>
      </c>
    </row>
    <row r="33" spans="1:21" x14ac:dyDescent="0.25">
      <c r="A33" s="57" t="s">
        <v>4640</v>
      </c>
      <c r="B33" s="57" t="s">
        <v>4521</v>
      </c>
      <c r="C33" s="57" t="s">
        <v>4667</v>
      </c>
      <c r="D33" s="91">
        <v>5</v>
      </c>
      <c r="E33" s="57" t="s">
        <v>4954</v>
      </c>
      <c r="F33" s="29">
        <f t="shared" si="13"/>
        <v>489756.51799999998</v>
      </c>
      <c r="G33" s="23">
        <f t="shared" si="14"/>
        <v>116339.6395</v>
      </c>
      <c r="H33" s="30"/>
      <c r="I33" s="29"/>
      <c r="J33" s="23">
        <f t="shared" si="15"/>
        <v>352941.5024</v>
      </c>
      <c r="K33" s="30"/>
      <c r="L33" s="29"/>
      <c r="M33" s="98">
        <v>104942.36900000001</v>
      </c>
      <c r="N33" s="98">
        <v>142220.96900000001</v>
      </c>
      <c r="O33" s="98">
        <v>218195.22</v>
      </c>
      <c r="P33" s="98" t="s">
        <v>4944</v>
      </c>
      <c r="Q33" s="98" t="s">
        <v>4944</v>
      </c>
      <c r="R33" s="98">
        <v>295437.95799999998</v>
      </c>
      <c r="S33" s="98">
        <v>400680.48100000003</v>
      </c>
      <c r="T33" s="98">
        <v>516215.63299999997</v>
      </c>
      <c r="U33" s="98">
        <v>552373.43999999994</v>
      </c>
    </row>
    <row r="34" spans="1:21" x14ac:dyDescent="0.25">
      <c r="A34" s="57" t="s">
        <v>4640</v>
      </c>
      <c r="B34" s="57" t="s">
        <v>9</v>
      </c>
      <c r="C34" s="57" t="s">
        <v>4726</v>
      </c>
      <c r="D34" s="91">
        <v>17</v>
      </c>
      <c r="E34" s="57" t="s">
        <v>4958</v>
      </c>
      <c r="F34" s="29">
        <f t="shared" si="13"/>
        <v>173652.64566666668</v>
      </c>
      <c r="G34" s="23">
        <f t="shared" si="14"/>
        <v>12575.42375</v>
      </c>
      <c r="H34" s="30"/>
      <c r="I34" s="29"/>
      <c r="J34" s="23">
        <f t="shared" si="15"/>
        <v>119685.16959999999</v>
      </c>
      <c r="K34" s="30"/>
      <c r="L34" s="29"/>
      <c r="M34" s="98">
        <v>6392.8869999999997</v>
      </c>
      <c r="N34" s="98">
        <v>10048.601000000001</v>
      </c>
      <c r="O34" s="98">
        <v>20266.429</v>
      </c>
      <c r="P34" s="98">
        <v>13593.778</v>
      </c>
      <c r="Q34" s="98">
        <v>5313.2929999999997</v>
      </c>
      <c r="R34" s="98">
        <v>72154.618000000002</v>
      </c>
      <c r="S34" s="98">
        <v>140287.10200000001</v>
      </c>
      <c r="T34" s="98">
        <v>174565.36199999999</v>
      </c>
      <c r="U34" s="98">
        <v>206105.473</v>
      </c>
    </row>
    <row r="35" spans="1:21" x14ac:dyDescent="0.25">
      <c r="A35" s="57" t="s">
        <v>4640</v>
      </c>
      <c r="B35" s="57" t="s">
        <v>39</v>
      </c>
      <c r="C35" s="57" t="s">
        <v>4670</v>
      </c>
      <c r="D35" s="91">
        <v>6</v>
      </c>
      <c r="E35" s="57" t="s">
        <v>6087</v>
      </c>
      <c r="F35" s="29">
        <f t="shared" si="13"/>
        <v>139921.61833333332</v>
      </c>
      <c r="G35" s="23">
        <f t="shared" si="14"/>
        <v>50120.000500000002</v>
      </c>
      <c r="H35" s="30"/>
      <c r="I35" s="29"/>
      <c r="J35" s="23">
        <f t="shared" si="15"/>
        <v>111708.69560000001</v>
      </c>
      <c r="K35" s="30"/>
      <c r="L35" s="29"/>
      <c r="M35" s="98">
        <v>33937.114000000001</v>
      </c>
      <c r="N35" s="98">
        <v>34087.796000000002</v>
      </c>
      <c r="O35" s="98">
        <v>59338.78</v>
      </c>
      <c r="P35" s="98">
        <v>73116.312000000005</v>
      </c>
      <c r="Q35" s="98">
        <v>59987.154000000002</v>
      </c>
      <c r="R35" s="98">
        <v>78791.468999999997</v>
      </c>
      <c r="S35" s="98">
        <v>125012.442</v>
      </c>
      <c r="T35" s="98">
        <v>148950.90900000001</v>
      </c>
      <c r="U35" s="98">
        <v>145801.50399999999</v>
      </c>
    </row>
    <row r="36" spans="1:21" x14ac:dyDescent="0.25">
      <c r="A36" s="57" t="s">
        <v>4640</v>
      </c>
      <c r="B36" s="57" t="s">
        <v>4256</v>
      </c>
      <c r="C36" s="57" t="s">
        <v>4650</v>
      </c>
      <c r="D36" s="91">
        <v>2</v>
      </c>
      <c r="E36" s="57" t="s">
        <v>5255</v>
      </c>
      <c r="F36" s="29">
        <f t="shared" si="13"/>
        <v>81238.76433333334</v>
      </c>
      <c r="G36" s="23">
        <f t="shared" si="14"/>
        <v>49469.112250000006</v>
      </c>
      <c r="H36" s="30"/>
      <c r="I36" s="29"/>
      <c r="J36" s="23">
        <f t="shared" si="15"/>
        <v>73682.699200000003</v>
      </c>
      <c r="K36" s="30"/>
      <c r="L36" s="29"/>
      <c r="M36" s="98">
        <v>17439.255000000001</v>
      </c>
      <c r="N36" s="98">
        <v>25546.433000000001</v>
      </c>
      <c r="O36" s="98">
        <v>69713.370999999999</v>
      </c>
      <c r="P36" s="98">
        <v>85177.39</v>
      </c>
      <c r="Q36" s="98">
        <v>62657.235999999997</v>
      </c>
      <c r="R36" s="98">
        <v>62039.966999999997</v>
      </c>
      <c r="S36" s="98">
        <v>66658.998999999996</v>
      </c>
      <c r="T36" s="98">
        <v>87309.017000000007</v>
      </c>
      <c r="U36" s="98">
        <v>89748.277000000002</v>
      </c>
    </row>
    <row r="37" spans="1:21" x14ac:dyDescent="0.25">
      <c r="A37" s="57" t="s">
        <v>4640</v>
      </c>
      <c r="B37" s="57" t="s">
        <v>179</v>
      </c>
      <c r="C37" s="57" t="s">
        <v>4726</v>
      </c>
      <c r="D37" s="91">
        <v>17</v>
      </c>
      <c r="E37" s="57" t="s">
        <v>9103</v>
      </c>
      <c r="F37" s="29">
        <f t="shared" si="13"/>
        <v>80502.754333333331</v>
      </c>
      <c r="G37" s="23">
        <f t="shared" si="14"/>
        <v>4375.7304999999997</v>
      </c>
      <c r="H37" s="30"/>
      <c r="I37" s="29"/>
      <c r="J37" s="23">
        <f t="shared" si="15"/>
        <v>56299.403399999996</v>
      </c>
      <c r="K37" s="30"/>
      <c r="L37" s="29"/>
      <c r="M37" s="98">
        <v>1143.4749999999999</v>
      </c>
      <c r="N37" s="98">
        <v>2036.893</v>
      </c>
      <c r="O37" s="98">
        <v>2284.0189999999998</v>
      </c>
      <c r="P37" s="98">
        <v>12038.535</v>
      </c>
      <c r="Q37" s="98">
        <v>7445.2120000000004</v>
      </c>
      <c r="R37" s="98">
        <v>32543.542000000001</v>
      </c>
      <c r="S37" s="98">
        <v>63697.014999999999</v>
      </c>
      <c r="T37" s="98">
        <v>81737.240999999995</v>
      </c>
      <c r="U37" s="98">
        <v>96074.006999999998</v>
      </c>
    </row>
    <row r="38" spans="1:21" x14ac:dyDescent="0.25">
      <c r="A38" s="57" t="s">
        <v>4640</v>
      </c>
      <c r="B38" s="57" t="s">
        <v>2850</v>
      </c>
      <c r="C38" s="57" t="s">
        <v>4667</v>
      </c>
      <c r="D38" s="91">
        <v>5</v>
      </c>
      <c r="E38" s="57" t="s">
        <v>5675</v>
      </c>
      <c r="F38" s="29">
        <f t="shared" si="13"/>
        <v>70506.461333333325</v>
      </c>
      <c r="G38" s="23">
        <f t="shared" si="14"/>
        <v>63046.663249999998</v>
      </c>
      <c r="H38" s="30"/>
      <c r="I38" s="29"/>
      <c r="J38" s="23">
        <f t="shared" si="15"/>
        <v>67644.716199999995</v>
      </c>
      <c r="K38" s="30"/>
      <c r="L38" s="29"/>
      <c r="M38" s="98">
        <v>30425.017</v>
      </c>
      <c r="N38" s="98">
        <v>40989.680999999997</v>
      </c>
      <c r="O38" s="98">
        <v>75220.021999999997</v>
      </c>
      <c r="P38" s="98">
        <v>105551.933</v>
      </c>
      <c r="Q38" s="98">
        <v>69277.376999999993</v>
      </c>
      <c r="R38" s="98">
        <v>57426.82</v>
      </c>
      <c r="S38" s="98">
        <v>69126.827000000005</v>
      </c>
      <c r="T38" s="98">
        <v>78234.326000000001</v>
      </c>
      <c r="U38" s="98">
        <v>64158.231</v>
      </c>
    </row>
    <row r="39" spans="1:21" x14ac:dyDescent="0.25">
      <c r="A39" s="57" t="s">
        <v>4640</v>
      </c>
      <c r="B39" s="57" t="s">
        <v>45</v>
      </c>
      <c r="C39" s="57" t="s">
        <v>4657</v>
      </c>
      <c r="D39" s="91">
        <v>4</v>
      </c>
      <c r="E39" s="57" t="s">
        <v>4963</v>
      </c>
      <c r="F39" s="29">
        <f t="shared" si="13"/>
        <v>66304.771000000008</v>
      </c>
      <c r="G39" s="23">
        <f t="shared" si="14"/>
        <v>25806.816500000001</v>
      </c>
      <c r="H39" s="30"/>
      <c r="I39" s="29"/>
      <c r="J39" s="23">
        <f t="shared" si="15"/>
        <v>58244.321200000006</v>
      </c>
      <c r="K39" s="30"/>
      <c r="L39" s="29"/>
      <c r="M39" s="98">
        <v>19447.841</v>
      </c>
      <c r="N39" s="98">
        <v>29070.210999999999</v>
      </c>
      <c r="O39" s="98">
        <v>22242.832999999999</v>
      </c>
      <c r="P39" s="98">
        <v>32466.381000000001</v>
      </c>
      <c r="Q39" s="98">
        <v>45828.125999999997</v>
      </c>
      <c r="R39" s="98">
        <v>46479.167000000001</v>
      </c>
      <c r="S39" s="98">
        <v>77223.782000000007</v>
      </c>
      <c r="T39" s="98">
        <v>64751.031999999999</v>
      </c>
      <c r="U39" s="98">
        <v>56939.499000000003</v>
      </c>
    </row>
    <row r="40" spans="1:21" x14ac:dyDescent="0.25">
      <c r="A40" s="57" t="s">
        <v>4640</v>
      </c>
      <c r="B40" s="57" t="s">
        <v>359</v>
      </c>
      <c r="C40" s="57" t="s">
        <v>4684</v>
      </c>
      <c r="D40" s="91">
        <v>9</v>
      </c>
      <c r="E40" s="57" t="s">
        <v>6608</v>
      </c>
      <c r="F40" s="29">
        <f t="shared" si="13"/>
        <v>60109.773666666668</v>
      </c>
      <c r="G40" s="23">
        <f t="shared" si="14"/>
        <v>18061.794000000002</v>
      </c>
      <c r="H40" s="30"/>
      <c r="I40" s="29"/>
      <c r="J40" s="23">
        <f t="shared" si="15"/>
        <v>47283.174199999994</v>
      </c>
      <c r="K40" s="30"/>
      <c r="L40" s="29"/>
      <c r="M40" s="98">
        <v>9111.4159999999993</v>
      </c>
      <c r="N40" s="98">
        <v>11343.486000000001</v>
      </c>
      <c r="O40" s="98">
        <v>22579.29</v>
      </c>
      <c r="P40" s="98">
        <v>29212.984</v>
      </c>
      <c r="Q40" s="98">
        <v>29184.903999999999</v>
      </c>
      <c r="R40" s="98">
        <v>26901.646000000001</v>
      </c>
      <c r="S40" s="98">
        <v>43898.542999999998</v>
      </c>
      <c r="T40" s="98">
        <v>61808.349000000002</v>
      </c>
      <c r="U40" s="98">
        <v>74622.429000000004</v>
      </c>
    </row>
    <row r="41" spans="1:21" x14ac:dyDescent="0.25">
      <c r="A41" s="57" t="s">
        <v>4640</v>
      </c>
      <c r="B41" s="57" t="s">
        <v>177</v>
      </c>
      <c r="C41" s="57" t="s">
        <v>4726</v>
      </c>
      <c r="D41" s="91">
        <v>17</v>
      </c>
      <c r="E41" s="57" t="s">
        <v>9110</v>
      </c>
      <c r="F41" s="29">
        <f t="shared" si="13"/>
        <v>53563.079999999994</v>
      </c>
      <c r="G41" s="23">
        <f t="shared" si="14"/>
        <v>3076.377</v>
      </c>
      <c r="H41" s="30"/>
      <c r="I41" s="29"/>
      <c r="J41" s="23">
        <f t="shared" si="15"/>
        <v>35312.284599999999</v>
      </c>
      <c r="K41" s="30"/>
      <c r="L41" s="29"/>
      <c r="M41" s="98">
        <v>561.05200000000002</v>
      </c>
      <c r="N41" s="98">
        <v>2692.875</v>
      </c>
      <c r="O41" s="98">
        <v>5187.5829999999996</v>
      </c>
      <c r="P41" s="98">
        <v>3863.998</v>
      </c>
      <c r="Q41" s="98">
        <v>12268.726000000001</v>
      </c>
      <c r="R41" s="98">
        <v>3603.4569999999999</v>
      </c>
      <c r="S41" s="98">
        <v>30535.807000000001</v>
      </c>
      <c r="T41" s="98">
        <v>93610.39</v>
      </c>
      <c r="U41" s="98">
        <v>36543.042999999998</v>
      </c>
    </row>
    <row r="42" spans="1:21" x14ac:dyDescent="0.25">
      <c r="A42" s="57" t="s">
        <v>4640</v>
      </c>
      <c r="B42" s="57" t="s">
        <v>50</v>
      </c>
      <c r="C42" s="57" t="s">
        <v>4664</v>
      </c>
      <c r="D42" s="91">
        <v>4</v>
      </c>
      <c r="E42" s="57" t="s">
        <v>5561</v>
      </c>
      <c r="F42" s="29">
        <f t="shared" si="13"/>
        <v>51782.511333333336</v>
      </c>
      <c r="G42" s="23">
        <f t="shared" si="14"/>
        <v>24204.03</v>
      </c>
      <c r="H42" s="30"/>
      <c r="I42" s="29"/>
      <c r="J42" s="23">
        <f t="shared" si="15"/>
        <v>41382.667400000006</v>
      </c>
      <c r="K42" s="30"/>
      <c r="L42" s="29"/>
      <c r="M42" s="98">
        <v>18074.532999999999</v>
      </c>
      <c r="N42" s="98">
        <v>20217.452000000001</v>
      </c>
      <c r="O42" s="98">
        <v>27713.119999999999</v>
      </c>
      <c r="P42" s="98">
        <v>30811.014999999999</v>
      </c>
      <c r="Q42" s="98">
        <v>26082.391</v>
      </c>
      <c r="R42" s="98">
        <v>25483.412</v>
      </c>
      <c r="S42" s="98">
        <v>38680.764000000003</v>
      </c>
      <c r="T42" s="98">
        <v>51846.148000000001</v>
      </c>
      <c r="U42" s="98">
        <v>64820.622000000003</v>
      </c>
    </row>
    <row r="43" spans="1:21" x14ac:dyDescent="0.25">
      <c r="A43" s="57" t="s">
        <v>4640</v>
      </c>
      <c r="B43" s="57" t="s">
        <v>46</v>
      </c>
      <c r="C43" s="57" t="s">
        <v>4726</v>
      </c>
      <c r="D43" s="91">
        <v>17</v>
      </c>
      <c r="E43" s="57" t="s">
        <v>9108</v>
      </c>
      <c r="F43" s="29">
        <f t="shared" si="13"/>
        <v>50157.706333333335</v>
      </c>
      <c r="G43" s="23">
        <f t="shared" si="14"/>
        <v>21135.535749999999</v>
      </c>
      <c r="H43" s="30"/>
      <c r="I43" s="29"/>
      <c r="J43" s="23">
        <f t="shared" si="15"/>
        <v>44122.347199999997</v>
      </c>
      <c r="K43" s="30"/>
      <c r="L43" s="29"/>
      <c r="M43" s="98">
        <v>3348.297</v>
      </c>
      <c r="N43" s="98">
        <v>44105.423000000003</v>
      </c>
      <c r="O43" s="98">
        <v>15834.504999999999</v>
      </c>
      <c r="P43" s="98">
        <v>21253.918000000001</v>
      </c>
      <c r="Q43" s="98">
        <v>10126.608</v>
      </c>
      <c r="R43" s="98">
        <v>60012.008999999998</v>
      </c>
      <c r="S43" s="98">
        <v>39755.044000000002</v>
      </c>
      <c r="T43" s="98">
        <v>71403.252999999997</v>
      </c>
      <c r="U43" s="98">
        <v>39314.822</v>
      </c>
    </row>
    <row r="44" spans="1:21" x14ac:dyDescent="0.25">
      <c r="A44" s="57" t="s">
        <v>4640</v>
      </c>
      <c r="B44" s="57" t="s">
        <v>190</v>
      </c>
      <c r="C44" s="57" t="s">
        <v>4642</v>
      </c>
      <c r="D44" s="91">
        <v>1</v>
      </c>
      <c r="E44" s="57" t="s">
        <v>4965</v>
      </c>
      <c r="F44" s="29">
        <f t="shared" si="13"/>
        <v>49198.170333333335</v>
      </c>
      <c r="G44" s="23">
        <f t="shared" si="14"/>
        <v>10888.720499999999</v>
      </c>
      <c r="H44" s="30"/>
      <c r="I44" s="29"/>
      <c r="J44" s="23">
        <f t="shared" si="15"/>
        <v>47286.192000000003</v>
      </c>
      <c r="K44" s="30"/>
      <c r="L44" s="29"/>
      <c r="M44" s="98">
        <v>5963.6139999999996</v>
      </c>
      <c r="N44" s="98">
        <v>5852.0720000000001</v>
      </c>
      <c r="O44" s="98">
        <v>11063.543</v>
      </c>
      <c r="P44" s="98">
        <v>20675.652999999998</v>
      </c>
      <c r="Q44" s="98">
        <v>33366.75</v>
      </c>
      <c r="R44" s="98">
        <v>55469.699000000001</v>
      </c>
      <c r="S44" s="98">
        <v>49815.724000000002</v>
      </c>
      <c r="T44" s="98">
        <v>45461.137999999999</v>
      </c>
      <c r="U44" s="98">
        <v>52317.648999999998</v>
      </c>
    </row>
    <row r="45" spans="1:21" x14ac:dyDescent="0.25">
      <c r="A45" s="57" t="s">
        <v>4640</v>
      </c>
      <c r="B45" s="57" t="s">
        <v>143</v>
      </c>
      <c r="C45" s="57" t="s">
        <v>4671</v>
      </c>
      <c r="D45" s="91">
        <v>6</v>
      </c>
      <c r="E45" s="57" t="s">
        <v>6102</v>
      </c>
      <c r="F45" s="29">
        <f t="shared" si="13"/>
        <v>46010.266666666663</v>
      </c>
      <c r="G45" s="23">
        <f t="shared" si="14"/>
        <v>13388.8595</v>
      </c>
      <c r="H45" s="30"/>
      <c r="I45" s="29"/>
      <c r="J45" s="23">
        <f t="shared" si="15"/>
        <v>33582.286399999997</v>
      </c>
      <c r="K45" s="30"/>
      <c r="L45" s="29"/>
      <c r="M45" s="98">
        <v>9127.9079999999994</v>
      </c>
      <c r="N45" s="98">
        <v>8202.6059999999998</v>
      </c>
      <c r="O45" s="98">
        <v>15821.886</v>
      </c>
      <c r="P45" s="98">
        <v>20403.038</v>
      </c>
      <c r="Q45" s="98">
        <v>12326.772999999999</v>
      </c>
      <c r="R45" s="98">
        <v>17553.859</v>
      </c>
      <c r="S45" s="98">
        <v>35580.029000000002</v>
      </c>
      <c r="T45" s="98">
        <v>52622.417000000001</v>
      </c>
      <c r="U45" s="98">
        <v>49828.353999999999</v>
      </c>
    </row>
    <row r="46" spans="1:21" x14ac:dyDescent="0.25">
      <c r="A46" s="57" t="s">
        <v>4640</v>
      </c>
      <c r="B46" s="57" t="s">
        <v>91</v>
      </c>
      <c r="C46" s="57" t="s">
        <v>4655</v>
      </c>
      <c r="D46" s="91">
        <v>3</v>
      </c>
      <c r="E46" s="57" t="s">
        <v>5355</v>
      </c>
      <c r="F46" s="29">
        <f t="shared" si="13"/>
        <v>42514.447</v>
      </c>
      <c r="G46" s="23">
        <f t="shared" si="14"/>
        <v>9736.3529999999992</v>
      </c>
      <c r="H46" s="30"/>
      <c r="I46" s="29"/>
      <c r="J46" s="23">
        <f t="shared" si="15"/>
        <v>36132.146999999997</v>
      </c>
      <c r="K46" s="30"/>
      <c r="L46" s="29"/>
      <c r="M46" s="98">
        <v>4243.4620000000004</v>
      </c>
      <c r="N46" s="98">
        <v>6473.4070000000002</v>
      </c>
      <c r="O46" s="98">
        <v>10243.334000000001</v>
      </c>
      <c r="P46" s="98">
        <v>17985.208999999999</v>
      </c>
      <c r="Q46" s="98">
        <v>23657.383999999998</v>
      </c>
      <c r="R46" s="98">
        <v>29460.01</v>
      </c>
      <c r="S46" s="98">
        <v>37806.508999999998</v>
      </c>
      <c r="T46" s="98">
        <v>40927.334999999999</v>
      </c>
      <c r="U46" s="98">
        <v>48809.497000000003</v>
      </c>
    </row>
    <row r="47" spans="1:21" x14ac:dyDescent="0.25">
      <c r="A47" s="57" t="s">
        <v>4640</v>
      </c>
      <c r="B47" s="57" t="s">
        <v>393</v>
      </c>
      <c r="C47" s="57" t="s">
        <v>4658</v>
      </c>
      <c r="D47" s="91">
        <v>4</v>
      </c>
      <c r="E47" s="57" t="s">
        <v>5430</v>
      </c>
      <c r="F47" s="29">
        <f t="shared" si="13"/>
        <v>42426.218333333331</v>
      </c>
      <c r="G47" s="23">
        <f t="shared" si="14"/>
        <v>13058.26425</v>
      </c>
      <c r="H47" s="30"/>
      <c r="I47" s="29"/>
      <c r="J47" s="23">
        <f t="shared" si="15"/>
        <v>35590.366399999999</v>
      </c>
      <c r="K47" s="30"/>
      <c r="L47" s="29"/>
      <c r="M47" s="98">
        <v>7301.0230000000001</v>
      </c>
      <c r="N47" s="98">
        <v>10058.476000000001</v>
      </c>
      <c r="O47" s="98">
        <v>13888.712</v>
      </c>
      <c r="P47" s="98">
        <v>20984.846000000001</v>
      </c>
      <c r="Q47" s="98">
        <v>23262.267</v>
      </c>
      <c r="R47" s="98">
        <v>27410.91</v>
      </c>
      <c r="S47" s="98">
        <v>36839.828999999998</v>
      </c>
      <c r="T47" s="98">
        <v>43461.002</v>
      </c>
      <c r="U47" s="98">
        <v>46977.824000000001</v>
      </c>
    </row>
    <row r="48" spans="1:21" x14ac:dyDescent="0.25">
      <c r="A48" s="57" t="s">
        <v>4640</v>
      </c>
      <c r="B48" s="57" t="s">
        <v>240</v>
      </c>
      <c r="C48" s="57" t="s">
        <v>4726</v>
      </c>
      <c r="D48" s="91">
        <v>17</v>
      </c>
      <c r="E48" s="57" t="s">
        <v>9095</v>
      </c>
      <c r="F48" s="29">
        <f t="shared" si="13"/>
        <v>41789.478333333333</v>
      </c>
      <c r="G48" s="23">
        <f t="shared" si="14"/>
        <v>4530.8600000000006</v>
      </c>
      <c r="H48" s="30"/>
      <c r="I48" s="29"/>
      <c r="J48" s="23">
        <f t="shared" si="15"/>
        <v>27222.113799999999</v>
      </c>
      <c r="K48" s="30"/>
      <c r="L48" s="29"/>
      <c r="M48" s="98">
        <v>1550.94</v>
      </c>
      <c r="N48" s="98">
        <v>9188.0759999999991</v>
      </c>
      <c r="O48" s="98">
        <v>1679.181</v>
      </c>
      <c r="P48" s="98">
        <v>5705.2430000000004</v>
      </c>
      <c r="Q48" s="98">
        <v>4068.866</v>
      </c>
      <c r="R48" s="98">
        <v>6673.268</v>
      </c>
      <c r="S48" s="98">
        <v>21106.885999999999</v>
      </c>
      <c r="T48" s="98">
        <v>39626.057000000001</v>
      </c>
      <c r="U48" s="98">
        <v>64635.491999999998</v>
      </c>
    </row>
    <row r="49" spans="1:21" x14ac:dyDescent="0.25">
      <c r="A49" s="57" t="s">
        <v>4640</v>
      </c>
      <c r="B49" s="57" t="s">
        <v>241</v>
      </c>
      <c r="C49" s="57" t="s">
        <v>4704</v>
      </c>
      <c r="D49" s="91">
        <v>12</v>
      </c>
      <c r="E49" s="57" t="s">
        <v>7549</v>
      </c>
      <c r="F49" s="29">
        <f t="shared" si="13"/>
        <v>39860.85833333333</v>
      </c>
      <c r="G49" s="23">
        <f t="shared" si="14"/>
        <v>9744.1440000000002</v>
      </c>
      <c r="H49" s="30"/>
      <c r="I49" s="29"/>
      <c r="J49" s="23">
        <f t="shared" si="15"/>
        <v>36219.63960000001</v>
      </c>
      <c r="K49" s="30"/>
      <c r="L49" s="29"/>
      <c r="M49" s="98">
        <v>903.72799999999995</v>
      </c>
      <c r="N49" s="98">
        <v>1177.385</v>
      </c>
      <c r="O49" s="98">
        <v>605.96699999999998</v>
      </c>
      <c r="P49" s="98">
        <v>36289.495999999999</v>
      </c>
      <c r="Q49" s="98">
        <v>36522.646000000001</v>
      </c>
      <c r="R49" s="98">
        <v>24992.976999999999</v>
      </c>
      <c r="S49" s="98">
        <v>29335.675999999999</v>
      </c>
      <c r="T49" s="98">
        <v>50559.792000000001</v>
      </c>
      <c r="U49" s="98">
        <v>39687.107000000004</v>
      </c>
    </row>
    <row r="50" spans="1:21" x14ac:dyDescent="0.25">
      <c r="A50" s="57" t="s">
        <v>4640</v>
      </c>
      <c r="B50" s="57" t="s">
        <v>126</v>
      </c>
      <c r="C50" s="57" t="s">
        <v>4651</v>
      </c>
      <c r="D50" s="91">
        <v>2</v>
      </c>
      <c r="E50" s="57" t="s">
        <v>5267</v>
      </c>
      <c r="F50" s="29">
        <f t="shared" si="13"/>
        <v>39736.512000000002</v>
      </c>
      <c r="G50" s="23">
        <f t="shared" si="14"/>
        <v>19679.711500000001</v>
      </c>
      <c r="H50" s="30"/>
      <c r="I50" s="29"/>
      <c r="J50" s="23">
        <f t="shared" si="15"/>
        <v>29807.843400000002</v>
      </c>
      <c r="K50" s="30"/>
      <c r="L50" s="29"/>
      <c r="M50" s="98">
        <v>9002.9860000000008</v>
      </c>
      <c r="N50" s="98">
        <v>7455.8940000000002</v>
      </c>
      <c r="O50" s="98">
        <v>15230.826999999999</v>
      </c>
      <c r="P50" s="98">
        <v>47029.139000000003</v>
      </c>
      <c r="Q50" s="98">
        <v>22072.121999999999</v>
      </c>
      <c r="R50" s="98">
        <v>7757.5590000000002</v>
      </c>
      <c r="S50" s="98">
        <v>45457.595000000001</v>
      </c>
      <c r="T50" s="98">
        <v>30053.535</v>
      </c>
      <c r="U50" s="98">
        <v>43698.406000000003</v>
      </c>
    </row>
    <row r="51" spans="1:21" x14ac:dyDescent="0.25">
      <c r="A51" s="57" t="s">
        <v>4640</v>
      </c>
      <c r="B51" s="57" t="s">
        <v>4118</v>
      </c>
      <c r="C51" s="57" t="s">
        <v>4724</v>
      </c>
      <c r="D51" s="91">
        <v>16</v>
      </c>
      <c r="E51" s="57" t="s">
        <v>8943</v>
      </c>
      <c r="F51" s="29">
        <f t="shared" si="13"/>
        <v>39504.209000000003</v>
      </c>
      <c r="G51" s="23">
        <f t="shared" si="14"/>
        <v>34663.483749999999</v>
      </c>
      <c r="H51" s="30"/>
      <c r="I51" s="29"/>
      <c r="J51" s="23">
        <f t="shared" si="15"/>
        <v>32370.916999999998</v>
      </c>
      <c r="K51" s="30"/>
      <c r="L51" s="29"/>
      <c r="M51" s="98">
        <v>16113.844999999999</v>
      </c>
      <c r="N51" s="98">
        <v>65700.270999999993</v>
      </c>
      <c r="O51" s="98">
        <v>51776.932999999997</v>
      </c>
      <c r="P51" s="98">
        <v>5062.8860000000004</v>
      </c>
      <c r="Q51" s="98">
        <v>10227.761</v>
      </c>
      <c r="R51" s="98">
        <v>33114.197</v>
      </c>
      <c r="S51" s="98">
        <v>41961.993000000002</v>
      </c>
      <c r="T51" s="98">
        <v>39627.574999999997</v>
      </c>
      <c r="U51" s="98">
        <v>36923.059000000001</v>
      </c>
    </row>
    <row r="52" spans="1:21" x14ac:dyDescent="0.25">
      <c r="A52" s="57" t="s">
        <v>4640</v>
      </c>
      <c r="B52" s="57" t="s">
        <v>436</v>
      </c>
      <c r="C52" s="57" t="s">
        <v>4667</v>
      </c>
      <c r="D52" s="91">
        <v>5</v>
      </c>
      <c r="E52" s="57" t="s">
        <v>5654</v>
      </c>
      <c r="F52" s="29">
        <f t="shared" si="13"/>
        <v>39197.986000000004</v>
      </c>
      <c r="G52" s="23">
        <f t="shared" si="14"/>
        <v>18760.187750000001</v>
      </c>
      <c r="H52" s="30"/>
      <c r="I52" s="29"/>
      <c r="J52" s="23">
        <f t="shared" si="15"/>
        <v>34431.0936</v>
      </c>
      <c r="K52" s="30"/>
      <c r="L52" s="29"/>
      <c r="M52" s="98">
        <v>21297.636999999999</v>
      </c>
      <c r="N52" s="98">
        <v>15617.012000000001</v>
      </c>
      <c r="O52" s="98">
        <v>13785.791999999999</v>
      </c>
      <c r="P52" s="98">
        <v>24340.31</v>
      </c>
      <c r="Q52" s="98">
        <v>20611.664000000001</v>
      </c>
      <c r="R52" s="98">
        <v>33949.845999999998</v>
      </c>
      <c r="S52" s="98">
        <v>31373.375</v>
      </c>
      <c r="T52" s="98">
        <v>36846.834000000003</v>
      </c>
      <c r="U52" s="98">
        <v>49373.749000000003</v>
      </c>
    </row>
    <row r="53" spans="1:21" x14ac:dyDescent="0.25">
      <c r="A53" s="57" t="s">
        <v>4640</v>
      </c>
      <c r="B53" s="57" t="s">
        <v>4234</v>
      </c>
      <c r="C53" s="57" t="s">
        <v>4684</v>
      </c>
      <c r="D53" s="91">
        <v>9</v>
      </c>
      <c r="E53" s="57" t="s">
        <v>6626</v>
      </c>
      <c r="F53" s="29">
        <f t="shared" si="13"/>
        <v>31265.737333333334</v>
      </c>
      <c r="G53" s="23">
        <f t="shared" si="14"/>
        <v>4011.3042500000001</v>
      </c>
      <c r="H53" s="30"/>
      <c r="I53" s="29"/>
      <c r="J53" s="23">
        <f t="shared" si="15"/>
        <v>25124.868399999999</v>
      </c>
      <c r="K53" s="30"/>
      <c r="L53" s="29"/>
      <c r="M53" s="98">
        <v>248.095</v>
      </c>
      <c r="N53" s="98">
        <v>220.49</v>
      </c>
      <c r="O53" s="98">
        <v>224.464</v>
      </c>
      <c r="P53" s="98">
        <v>15352.168</v>
      </c>
      <c r="Q53" s="98">
        <v>15557.491</v>
      </c>
      <c r="R53" s="98">
        <v>16269.638999999999</v>
      </c>
      <c r="S53" s="98">
        <v>25542.93</v>
      </c>
      <c r="T53" s="98">
        <v>33984.296000000002</v>
      </c>
      <c r="U53" s="98">
        <v>34269.985999999997</v>
      </c>
    </row>
    <row r="54" spans="1:21" x14ac:dyDescent="0.25">
      <c r="A54" s="57" t="s">
        <v>4640</v>
      </c>
      <c r="B54" s="57" t="s">
        <v>4533</v>
      </c>
      <c r="C54" s="57" t="s">
        <v>4724</v>
      </c>
      <c r="D54" s="91">
        <v>16</v>
      </c>
      <c r="E54" s="57" t="s">
        <v>8898</v>
      </c>
      <c r="F54" s="29">
        <f t="shared" si="13"/>
        <v>29391.877666666667</v>
      </c>
      <c r="G54" s="23">
        <f t="shared" si="14"/>
        <v>8111.1715000000004</v>
      </c>
      <c r="H54" s="30"/>
      <c r="I54" s="29"/>
      <c r="J54" s="23">
        <f t="shared" si="15"/>
        <v>24489.780999999999</v>
      </c>
      <c r="K54" s="30"/>
      <c r="L54" s="29"/>
      <c r="M54" s="98">
        <v>86.186000000000007</v>
      </c>
      <c r="N54" s="98">
        <v>123.44799999999999</v>
      </c>
      <c r="O54" s="98">
        <v>197.81200000000001</v>
      </c>
      <c r="P54" s="98">
        <v>32037.24</v>
      </c>
      <c r="Q54" s="98">
        <v>19508.006000000001</v>
      </c>
      <c r="R54" s="98">
        <v>14765.266</v>
      </c>
      <c r="S54" s="98">
        <v>50573.3</v>
      </c>
      <c r="T54" s="98">
        <v>22848.523000000001</v>
      </c>
      <c r="U54" s="98">
        <v>14753.81</v>
      </c>
    </row>
    <row r="55" spans="1:21" x14ac:dyDescent="0.25">
      <c r="A55" s="57" t="s">
        <v>4640</v>
      </c>
      <c r="B55" s="57" t="s">
        <v>260</v>
      </c>
      <c r="C55" s="57" t="s">
        <v>4713</v>
      </c>
      <c r="D55" s="91">
        <v>15</v>
      </c>
      <c r="E55" s="57" t="s">
        <v>7962</v>
      </c>
      <c r="F55" s="29">
        <f t="shared" si="13"/>
        <v>28642.980333333329</v>
      </c>
      <c r="G55" s="23">
        <f t="shared" si="14"/>
        <v>178.43350000000001</v>
      </c>
      <c r="H55" s="30"/>
      <c r="I55" s="29"/>
      <c r="J55" s="23">
        <f t="shared" si="15"/>
        <v>18031.057799999999</v>
      </c>
      <c r="K55" s="30"/>
      <c r="L55" s="29"/>
      <c r="M55" s="98">
        <v>540.17200000000003</v>
      </c>
      <c r="N55" s="98">
        <v>0.45500000000000002</v>
      </c>
      <c r="O55" s="98">
        <v>170.14400000000001</v>
      </c>
      <c r="P55" s="98">
        <v>2.9630000000000001</v>
      </c>
      <c r="Q55" s="98">
        <v>336.642</v>
      </c>
      <c r="R55" s="98">
        <v>3889.7060000000001</v>
      </c>
      <c r="S55" s="98">
        <v>4760.268</v>
      </c>
      <c r="T55" s="98">
        <v>17813.982</v>
      </c>
      <c r="U55" s="98">
        <v>63354.690999999999</v>
      </c>
    </row>
    <row r="56" spans="1:21" x14ac:dyDescent="0.25">
      <c r="A56" s="57" t="s">
        <v>4640</v>
      </c>
      <c r="B56" s="57" t="s">
        <v>153</v>
      </c>
      <c r="C56" s="57" t="s">
        <v>4712</v>
      </c>
      <c r="D56" s="91">
        <v>15</v>
      </c>
      <c r="E56" s="57" t="s">
        <v>7841</v>
      </c>
      <c r="F56" s="29">
        <f t="shared" si="13"/>
        <v>27479.19266666667</v>
      </c>
      <c r="G56" s="23">
        <f t="shared" si="14"/>
        <v>6912.0157500000005</v>
      </c>
      <c r="H56" s="30"/>
      <c r="I56" s="29"/>
      <c r="J56" s="23">
        <f t="shared" si="15"/>
        <v>22923.672999999999</v>
      </c>
      <c r="K56" s="30"/>
      <c r="L56" s="29"/>
      <c r="M56" s="98">
        <v>550.19299999999998</v>
      </c>
      <c r="N56" s="98">
        <v>2588.1610000000001</v>
      </c>
      <c r="O56" s="98">
        <v>14822.11</v>
      </c>
      <c r="P56" s="98">
        <v>9687.5990000000002</v>
      </c>
      <c r="Q56" s="98">
        <v>16707.636999999999</v>
      </c>
      <c r="R56" s="98">
        <v>15473.15</v>
      </c>
      <c r="S56" s="98">
        <v>21316.609</v>
      </c>
      <c r="T56" s="98">
        <v>30242.830999999998</v>
      </c>
      <c r="U56" s="98">
        <v>30878.137999999999</v>
      </c>
    </row>
    <row r="57" spans="1:21" x14ac:dyDescent="0.25">
      <c r="A57" s="57" t="s">
        <v>4640</v>
      </c>
      <c r="B57" s="57" t="s">
        <v>389</v>
      </c>
      <c r="C57" s="57" t="s">
        <v>4723</v>
      </c>
      <c r="D57" s="91">
        <v>16</v>
      </c>
      <c r="E57" s="57" t="s">
        <v>8465</v>
      </c>
      <c r="F57" s="29">
        <f t="shared" si="13"/>
        <v>24258.975000000002</v>
      </c>
      <c r="G57" s="23">
        <f t="shared" si="14"/>
        <v>9507.1532500000012</v>
      </c>
      <c r="H57" s="30"/>
      <c r="I57" s="29"/>
      <c r="J57" s="23">
        <f t="shared" si="15"/>
        <v>20085.752199999999</v>
      </c>
      <c r="K57" s="30"/>
      <c r="L57" s="29"/>
      <c r="M57" s="98">
        <v>1365.62</v>
      </c>
      <c r="N57" s="98">
        <v>14044.22</v>
      </c>
      <c r="O57" s="98">
        <v>9722.35</v>
      </c>
      <c r="P57" s="98">
        <v>12896.423000000001</v>
      </c>
      <c r="Q57" s="98">
        <v>8580.6170000000002</v>
      </c>
      <c r="R57" s="98">
        <v>19071.219000000001</v>
      </c>
      <c r="S57" s="98">
        <v>14890.634</v>
      </c>
      <c r="T57" s="98">
        <v>35416.769</v>
      </c>
      <c r="U57" s="98">
        <v>22469.522000000001</v>
      </c>
    </row>
    <row r="58" spans="1:21" x14ac:dyDescent="0.25">
      <c r="A58" s="57" t="s">
        <v>4640</v>
      </c>
      <c r="B58" s="57" t="s">
        <v>79</v>
      </c>
      <c r="C58" s="57" t="s">
        <v>4726</v>
      </c>
      <c r="D58" s="91">
        <v>17</v>
      </c>
      <c r="E58" s="57" t="s">
        <v>9109</v>
      </c>
      <c r="F58" s="29">
        <f t="shared" si="13"/>
        <v>23908.524333333335</v>
      </c>
      <c r="G58" s="23">
        <f t="shared" si="14"/>
        <v>2518.011</v>
      </c>
      <c r="H58" s="30"/>
      <c r="I58" s="29"/>
      <c r="J58" s="23">
        <f t="shared" si="15"/>
        <v>17125.742599999998</v>
      </c>
      <c r="K58" s="30"/>
      <c r="L58" s="29"/>
      <c r="M58" s="98">
        <v>1443.4590000000001</v>
      </c>
      <c r="N58" s="98">
        <v>802.24099999999999</v>
      </c>
      <c r="O58" s="98">
        <v>4585.3549999999996</v>
      </c>
      <c r="P58" s="98">
        <v>3240.989</v>
      </c>
      <c r="Q58" s="98">
        <v>1570.0630000000001</v>
      </c>
      <c r="R58" s="98">
        <v>12333.076999999999</v>
      </c>
      <c r="S58" s="98">
        <v>17890.034</v>
      </c>
      <c r="T58" s="98">
        <v>28771.147000000001</v>
      </c>
      <c r="U58" s="98">
        <v>25064.392</v>
      </c>
    </row>
    <row r="59" spans="1:21" x14ac:dyDescent="0.25">
      <c r="A59" s="57" t="s">
        <v>4640</v>
      </c>
      <c r="B59" s="57" t="s">
        <v>111</v>
      </c>
      <c r="C59" s="57" t="s">
        <v>4674</v>
      </c>
      <c r="D59" s="91">
        <v>6</v>
      </c>
      <c r="E59" s="57" t="s">
        <v>6204</v>
      </c>
      <c r="F59" s="29">
        <f t="shared" si="13"/>
        <v>23696.475999999999</v>
      </c>
      <c r="G59" s="23">
        <f t="shared" si="14"/>
        <v>7183.1550000000007</v>
      </c>
      <c r="H59" s="30"/>
      <c r="I59" s="29"/>
      <c r="J59" s="23">
        <f t="shared" si="15"/>
        <v>21005.611000000001</v>
      </c>
      <c r="K59" s="30"/>
      <c r="L59" s="29"/>
      <c r="M59" s="98">
        <v>4557.8040000000001</v>
      </c>
      <c r="N59" s="98">
        <v>5808.9359999999997</v>
      </c>
      <c r="O59" s="98">
        <v>8143.1580000000004</v>
      </c>
      <c r="P59" s="98">
        <v>10222.722</v>
      </c>
      <c r="Q59" s="98">
        <v>13587.647000000001</v>
      </c>
      <c r="R59" s="98">
        <v>20350.98</v>
      </c>
      <c r="S59" s="98">
        <v>19169.191999999999</v>
      </c>
      <c r="T59" s="98">
        <v>24421.048999999999</v>
      </c>
      <c r="U59" s="98">
        <v>27499.187000000002</v>
      </c>
    </row>
    <row r="60" spans="1:21" x14ac:dyDescent="0.25">
      <c r="A60" s="57" t="s">
        <v>4640</v>
      </c>
      <c r="B60" s="57" t="s">
        <v>170</v>
      </c>
      <c r="C60" s="57" t="s">
        <v>4667</v>
      </c>
      <c r="D60" s="91">
        <v>5</v>
      </c>
      <c r="E60" s="57" t="s">
        <v>5681</v>
      </c>
      <c r="F60" s="29">
        <f t="shared" si="13"/>
        <v>23618.825000000001</v>
      </c>
      <c r="G60" s="23">
        <f t="shared" si="14"/>
        <v>4473.2455</v>
      </c>
      <c r="H60" s="30"/>
      <c r="I60" s="29"/>
      <c r="J60" s="23">
        <f t="shared" si="15"/>
        <v>19685.240000000002</v>
      </c>
      <c r="K60" s="30"/>
      <c r="L60" s="29"/>
      <c r="M60" s="98">
        <v>2527.11</v>
      </c>
      <c r="N60" s="98">
        <v>4265.866</v>
      </c>
      <c r="O60" s="98">
        <v>3360.9560000000001</v>
      </c>
      <c r="P60" s="98">
        <v>7739.05</v>
      </c>
      <c r="Q60" s="98">
        <v>11636.401</v>
      </c>
      <c r="R60" s="98">
        <v>15933.324000000001</v>
      </c>
      <c r="S60" s="98">
        <v>30190.411</v>
      </c>
      <c r="T60" s="98">
        <v>22049.418000000001</v>
      </c>
      <c r="U60" s="98">
        <v>18616.646000000001</v>
      </c>
    </row>
    <row r="61" spans="1:21" x14ac:dyDescent="0.25">
      <c r="A61" s="57" t="s">
        <v>4640</v>
      </c>
      <c r="B61" s="57" t="s">
        <v>621</v>
      </c>
      <c r="C61" s="57" t="s">
        <v>4679</v>
      </c>
      <c r="D61" s="91">
        <v>7</v>
      </c>
      <c r="E61" s="57" t="s">
        <v>6367</v>
      </c>
      <c r="F61" s="29">
        <f t="shared" si="13"/>
        <v>23488.395999999997</v>
      </c>
      <c r="G61" s="23">
        <f t="shared" si="14"/>
        <v>15050.379499999999</v>
      </c>
      <c r="H61" s="30"/>
      <c r="I61" s="29"/>
      <c r="J61" s="23">
        <f t="shared" si="15"/>
        <v>18050.611599999997</v>
      </c>
      <c r="K61" s="30"/>
      <c r="L61" s="29"/>
      <c r="M61" s="98">
        <v>13789.797</v>
      </c>
      <c r="N61" s="98">
        <v>16585.587</v>
      </c>
      <c r="O61" s="98">
        <v>15621.74</v>
      </c>
      <c r="P61" s="98">
        <v>14204.394</v>
      </c>
      <c r="Q61" s="98">
        <v>6648.8289999999997</v>
      </c>
      <c r="R61" s="98">
        <v>13139.040999999999</v>
      </c>
      <c r="S61" s="98">
        <v>20807.411</v>
      </c>
      <c r="T61" s="98">
        <v>25258.118999999999</v>
      </c>
      <c r="U61" s="98">
        <v>24399.657999999999</v>
      </c>
    </row>
    <row r="62" spans="1:21" x14ac:dyDescent="0.25">
      <c r="A62" s="57" t="s">
        <v>4640</v>
      </c>
      <c r="B62" s="57" t="s">
        <v>815</v>
      </c>
      <c r="C62" s="57" t="s">
        <v>4727</v>
      </c>
      <c r="D62" s="91">
        <v>17</v>
      </c>
      <c r="E62" s="57" t="s">
        <v>9174</v>
      </c>
      <c r="F62" s="29">
        <f t="shared" si="13"/>
        <v>22907.010666666669</v>
      </c>
      <c r="G62" s="23">
        <f t="shared" si="14"/>
        <v>4483.8332499999997</v>
      </c>
      <c r="H62" s="30"/>
      <c r="I62" s="29"/>
      <c r="J62" s="23">
        <f t="shared" si="15"/>
        <v>15600.055200000003</v>
      </c>
      <c r="K62" s="30"/>
      <c r="L62" s="29"/>
      <c r="M62" s="98" t="s">
        <v>4944</v>
      </c>
      <c r="N62" s="98">
        <v>2521.0309999999999</v>
      </c>
      <c r="O62" s="98">
        <v>4714.3019999999997</v>
      </c>
      <c r="P62" s="98">
        <v>10700</v>
      </c>
      <c r="Q62" s="98">
        <v>6486.4539999999997</v>
      </c>
      <c r="R62" s="98">
        <v>2792.79</v>
      </c>
      <c r="S62" s="98">
        <v>12666.4</v>
      </c>
      <c r="T62" s="98">
        <v>22842.766</v>
      </c>
      <c r="U62" s="98">
        <v>33211.866000000002</v>
      </c>
    </row>
    <row r="63" spans="1:21" x14ac:dyDescent="0.25">
      <c r="A63" s="57" t="s">
        <v>4640</v>
      </c>
      <c r="B63" s="57" t="s">
        <v>580</v>
      </c>
      <c r="C63" s="57" t="s">
        <v>4658</v>
      </c>
      <c r="D63" s="91">
        <v>4</v>
      </c>
      <c r="E63" s="57" t="s">
        <v>5428</v>
      </c>
      <c r="F63" s="29">
        <f t="shared" si="13"/>
        <v>22671.596999999998</v>
      </c>
      <c r="G63" s="23">
        <f t="shared" si="14"/>
        <v>9176.5220000000008</v>
      </c>
      <c r="H63" s="30"/>
      <c r="I63" s="29"/>
      <c r="J63" s="23">
        <f t="shared" si="15"/>
        <v>19827.887200000001</v>
      </c>
      <c r="K63" s="30"/>
      <c r="L63" s="29"/>
      <c r="M63" s="98">
        <v>1676.6569999999999</v>
      </c>
      <c r="N63" s="98">
        <v>3138.4189999999999</v>
      </c>
      <c r="O63" s="98">
        <v>12912.901</v>
      </c>
      <c r="P63" s="98">
        <v>18978.111000000001</v>
      </c>
      <c r="Q63" s="98">
        <v>15766.876</v>
      </c>
      <c r="R63" s="98">
        <v>15357.769</v>
      </c>
      <c r="S63" s="98">
        <v>21957.876</v>
      </c>
      <c r="T63" s="98">
        <v>28900.99</v>
      </c>
      <c r="U63" s="98">
        <v>17155.924999999999</v>
      </c>
    </row>
    <row r="64" spans="1:21" x14ac:dyDescent="0.25">
      <c r="A64" s="57" t="s">
        <v>4640</v>
      </c>
      <c r="B64" s="57" t="s">
        <v>10</v>
      </c>
      <c r="C64" s="57" t="s">
        <v>4726</v>
      </c>
      <c r="D64" s="91">
        <v>17</v>
      </c>
      <c r="E64" s="57" t="s">
        <v>4959</v>
      </c>
      <c r="F64" s="29">
        <f t="shared" si="13"/>
        <v>22425.984666666667</v>
      </c>
      <c r="G64" s="23">
        <f t="shared" si="14"/>
        <v>615.80825000000004</v>
      </c>
      <c r="H64" s="30"/>
      <c r="I64" s="29"/>
      <c r="J64" s="23">
        <f t="shared" si="15"/>
        <v>15819.292600000001</v>
      </c>
      <c r="K64" s="30"/>
      <c r="L64" s="29"/>
      <c r="M64" s="98">
        <v>286.33300000000003</v>
      </c>
      <c r="N64" s="98">
        <v>189.791</v>
      </c>
      <c r="O64" s="98">
        <v>574.45299999999997</v>
      </c>
      <c r="P64" s="98">
        <v>1412.6559999999999</v>
      </c>
      <c r="Q64" s="98">
        <v>5323.4139999999998</v>
      </c>
      <c r="R64" s="98">
        <v>6495.0950000000003</v>
      </c>
      <c r="S64" s="98">
        <v>11742.794</v>
      </c>
      <c r="T64" s="98">
        <v>18633.826000000001</v>
      </c>
      <c r="U64" s="98">
        <v>36901.334000000003</v>
      </c>
    </row>
    <row r="65" spans="1:21" x14ac:dyDescent="0.25">
      <c r="A65" s="57" t="s">
        <v>4640</v>
      </c>
      <c r="B65" s="57" t="s">
        <v>778</v>
      </c>
      <c r="C65" s="57" t="s">
        <v>4724</v>
      </c>
      <c r="D65" s="91">
        <v>16</v>
      </c>
      <c r="E65" s="57" t="s">
        <v>8815</v>
      </c>
      <c r="F65" s="29">
        <f t="shared" si="13"/>
        <v>21424.794333333335</v>
      </c>
      <c r="G65" s="23">
        <f t="shared" si="14"/>
        <v>678.58474999999999</v>
      </c>
      <c r="H65" s="30"/>
      <c r="I65" s="29"/>
      <c r="J65" s="23">
        <f t="shared" si="15"/>
        <v>13758.410999999998</v>
      </c>
      <c r="K65" s="30"/>
      <c r="L65" s="29"/>
      <c r="M65" s="98">
        <v>465.82900000000001</v>
      </c>
      <c r="N65" s="98">
        <v>295.31700000000001</v>
      </c>
      <c r="O65" s="98">
        <v>1864.886</v>
      </c>
      <c r="P65" s="98">
        <v>88.307000000000002</v>
      </c>
      <c r="Q65" s="98">
        <v>1542.1189999999999</v>
      </c>
      <c r="R65" s="98">
        <v>2975.5529999999999</v>
      </c>
      <c r="S65" s="98">
        <v>2875.3870000000002</v>
      </c>
      <c r="T65" s="98">
        <v>17127.442999999999</v>
      </c>
      <c r="U65" s="98">
        <v>44271.553</v>
      </c>
    </row>
    <row r="66" spans="1:21" x14ac:dyDescent="0.25">
      <c r="A66" s="57" t="s">
        <v>4640</v>
      </c>
      <c r="B66" s="57" t="s">
        <v>247</v>
      </c>
      <c r="C66" s="57" t="s">
        <v>4680</v>
      </c>
      <c r="D66" s="91">
        <v>7</v>
      </c>
      <c r="E66" s="57" t="s">
        <v>6510</v>
      </c>
      <c r="F66" s="29">
        <f t="shared" si="13"/>
        <v>21409.67466666667</v>
      </c>
      <c r="G66" s="23">
        <f t="shared" si="14"/>
        <v>5855.53</v>
      </c>
      <c r="H66" s="30"/>
      <c r="I66" s="29"/>
      <c r="J66" s="23">
        <f t="shared" si="15"/>
        <v>16786.385999999999</v>
      </c>
      <c r="K66" s="30"/>
      <c r="L66" s="29"/>
      <c r="M66" s="98">
        <v>1618.0070000000001</v>
      </c>
      <c r="N66" s="98">
        <v>7615.0169999999998</v>
      </c>
      <c r="O66" s="98">
        <v>8341.2939999999999</v>
      </c>
      <c r="P66" s="98">
        <v>5847.8019999999997</v>
      </c>
      <c r="Q66" s="98">
        <v>8387.5130000000008</v>
      </c>
      <c r="R66" s="98">
        <v>11315.393</v>
      </c>
      <c r="S66" s="98">
        <v>11157.971</v>
      </c>
      <c r="T66" s="98">
        <v>22223.842000000001</v>
      </c>
      <c r="U66" s="98">
        <v>30847.210999999999</v>
      </c>
    </row>
    <row r="67" spans="1:21" x14ac:dyDescent="0.25">
      <c r="A67" s="57" t="s">
        <v>4640</v>
      </c>
      <c r="B67" s="57" t="s">
        <v>305</v>
      </c>
      <c r="C67" s="57" t="s">
        <v>4709</v>
      </c>
      <c r="D67" s="91">
        <v>13</v>
      </c>
      <c r="E67" s="57" t="s">
        <v>7655</v>
      </c>
      <c r="F67" s="29">
        <f t="shared" si="13"/>
        <v>21366.177</v>
      </c>
      <c r="G67" s="23">
        <f t="shared" si="14"/>
        <v>8089.2325000000001</v>
      </c>
      <c r="H67" s="30"/>
      <c r="I67" s="29"/>
      <c r="J67" s="23">
        <f t="shared" si="15"/>
        <v>16785.061999999998</v>
      </c>
      <c r="K67" s="30"/>
      <c r="L67" s="29"/>
      <c r="M67" s="98">
        <v>4355.3810000000003</v>
      </c>
      <c r="N67" s="98">
        <v>6328.9170000000004</v>
      </c>
      <c r="O67" s="98">
        <v>9488.3119999999999</v>
      </c>
      <c r="P67" s="98">
        <v>12184.32</v>
      </c>
      <c r="Q67" s="98">
        <v>9349.375</v>
      </c>
      <c r="R67" s="98">
        <v>10477.404</v>
      </c>
      <c r="S67" s="98">
        <v>14117.14</v>
      </c>
      <c r="T67" s="98">
        <v>21097.175999999999</v>
      </c>
      <c r="U67" s="98">
        <v>28884.215</v>
      </c>
    </row>
    <row r="68" spans="1:21" x14ac:dyDescent="0.25">
      <c r="A68" s="57" t="s">
        <v>4640</v>
      </c>
      <c r="B68" s="57" t="s">
        <v>58</v>
      </c>
      <c r="C68" s="57" t="s">
        <v>4661</v>
      </c>
      <c r="D68" s="91">
        <v>4</v>
      </c>
      <c r="E68" s="57" t="s">
        <v>5515</v>
      </c>
      <c r="F68" s="29">
        <f t="shared" si="13"/>
        <v>21288.388666666666</v>
      </c>
      <c r="G68" s="23">
        <f t="shared" si="14"/>
        <v>2758.8622500000001</v>
      </c>
      <c r="H68" s="30"/>
      <c r="I68" s="29"/>
      <c r="J68" s="23">
        <f t="shared" si="15"/>
        <v>16628.310600000001</v>
      </c>
      <c r="K68" s="30"/>
      <c r="L68" s="29"/>
      <c r="M68" s="98">
        <v>2267.8310000000001</v>
      </c>
      <c r="N68" s="98">
        <v>1689.675</v>
      </c>
      <c r="O68" s="98">
        <v>2256.8009999999999</v>
      </c>
      <c r="P68" s="98">
        <v>4821.1419999999998</v>
      </c>
      <c r="Q68" s="98">
        <v>9696.0910000000003</v>
      </c>
      <c r="R68" s="98">
        <v>9580.2960000000003</v>
      </c>
      <c r="S68" s="98">
        <v>17501.422999999999</v>
      </c>
      <c r="T68" s="98">
        <v>23027.721000000001</v>
      </c>
      <c r="U68" s="98">
        <v>23336.022000000001</v>
      </c>
    </row>
    <row r="69" spans="1:21" x14ac:dyDescent="0.25">
      <c r="A69" s="57" t="s">
        <v>4640</v>
      </c>
      <c r="B69" s="57" t="s">
        <v>3294</v>
      </c>
      <c r="C69" s="57" t="s">
        <v>4695</v>
      </c>
      <c r="D69" s="91">
        <v>11</v>
      </c>
      <c r="E69" s="57" t="s">
        <v>7057</v>
      </c>
      <c r="F69" s="29">
        <f t="shared" si="13"/>
        <v>20799.391</v>
      </c>
      <c r="G69" s="23">
        <f t="shared" si="14"/>
        <v>18107.258000000002</v>
      </c>
      <c r="H69" s="30"/>
      <c r="I69" s="29"/>
      <c r="J69" s="23">
        <f t="shared" si="15"/>
        <v>20808.665000000001</v>
      </c>
      <c r="K69" s="30"/>
      <c r="L69" s="29"/>
      <c r="M69" s="98">
        <v>10440.736999999999</v>
      </c>
      <c r="N69" s="98">
        <v>15598.15</v>
      </c>
      <c r="O69" s="98">
        <v>18577.133000000002</v>
      </c>
      <c r="P69" s="98">
        <v>27813.011999999999</v>
      </c>
      <c r="Q69" s="98">
        <v>22464.326000000001</v>
      </c>
      <c r="R69" s="98">
        <v>19180.826000000001</v>
      </c>
      <c r="S69" s="98">
        <v>16470.612000000001</v>
      </c>
      <c r="T69" s="98">
        <v>28562.245999999999</v>
      </c>
      <c r="U69" s="98">
        <v>17365.314999999999</v>
      </c>
    </row>
    <row r="70" spans="1:21" x14ac:dyDescent="0.25">
      <c r="A70" s="57" t="s">
        <v>4640</v>
      </c>
      <c r="B70" s="57" t="s">
        <v>167</v>
      </c>
      <c r="C70" s="57" t="s">
        <v>4657</v>
      </c>
      <c r="D70" s="91">
        <v>4</v>
      </c>
      <c r="E70" s="57" t="s">
        <v>5420</v>
      </c>
      <c r="F70" s="29">
        <f t="shared" si="13"/>
        <v>19553.235000000001</v>
      </c>
      <c r="G70" s="23">
        <f t="shared" si="14"/>
        <v>6450.9222499999996</v>
      </c>
      <c r="H70" s="30"/>
      <c r="I70" s="29"/>
      <c r="J70" s="23">
        <f t="shared" si="15"/>
        <v>17349.544399999999</v>
      </c>
      <c r="K70" s="30"/>
      <c r="L70" s="29"/>
      <c r="M70" s="98">
        <v>3910.8670000000002</v>
      </c>
      <c r="N70" s="98">
        <v>4722.1289999999999</v>
      </c>
      <c r="O70" s="98">
        <v>6647.1210000000001</v>
      </c>
      <c r="P70" s="98">
        <v>10523.572</v>
      </c>
      <c r="Q70" s="98">
        <v>13617.777</v>
      </c>
      <c r="R70" s="98">
        <v>14470.24</v>
      </c>
      <c r="S70" s="98">
        <v>16656.955999999998</v>
      </c>
      <c r="T70" s="98">
        <v>18736.667000000001</v>
      </c>
      <c r="U70" s="98">
        <v>23266.081999999999</v>
      </c>
    </row>
    <row r="71" spans="1:21" x14ac:dyDescent="0.25">
      <c r="A71" s="57" t="s">
        <v>4640</v>
      </c>
      <c r="B71" s="57" t="s">
        <v>38</v>
      </c>
      <c r="C71" s="57" t="s">
        <v>4723</v>
      </c>
      <c r="D71" s="91">
        <v>16</v>
      </c>
      <c r="E71" s="57" t="s">
        <v>8482</v>
      </c>
      <c r="F71" s="29">
        <f t="shared" si="13"/>
        <v>19328.704666666668</v>
      </c>
      <c r="G71" s="23">
        <f t="shared" si="14"/>
        <v>4917.0390000000007</v>
      </c>
      <c r="H71" s="30"/>
      <c r="I71" s="29"/>
      <c r="J71" s="23">
        <f t="shared" si="15"/>
        <v>16437.254399999998</v>
      </c>
      <c r="K71" s="30"/>
      <c r="L71" s="29"/>
      <c r="M71" s="98">
        <v>849.63699999999994</v>
      </c>
      <c r="N71" s="98">
        <v>4201.6850000000004</v>
      </c>
      <c r="O71" s="98">
        <v>5667.4319999999998</v>
      </c>
      <c r="P71" s="98">
        <v>8949.402</v>
      </c>
      <c r="Q71" s="98">
        <v>11721.608</v>
      </c>
      <c r="R71" s="98">
        <v>12478.55</v>
      </c>
      <c r="S71" s="98">
        <v>18280.451000000001</v>
      </c>
      <c r="T71" s="98">
        <v>18461.397000000001</v>
      </c>
      <c r="U71" s="98">
        <v>21244.266</v>
      </c>
    </row>
    <row r="72" spans="1:21" x14ac:dyDescent="0.25">
      <c r="A72" s="57" t="s">
        <v>4640</v>
      </c>
      <c r="B72" s="57" t="s">
        <v>2050</v>
      </c>
      <c r="C72" s="57" t="s">
        <v>4712</v>
      </c>
      <c r="D72" s="91">
        <v>15</v>
      </c>
      <c r="E72" s="57" t="s">
        <v>7832</v>
      </c>
      <c r="F72" s="29">
        <f t="shared" si="13"/>
        <v>18449.805</v>
      </c>
      <c r="G72" s="23">
        <f t="shared" si="14"/>
        <v>4268.5494999999992</v>
      </c>
      <c r="H72" s="30"/>
      <c r="I72" s="29"/>
      <c r="J72" s="23">
        <f t="shared" si="15"/>
        <v>15029.4704</v>
      </c>
      <c r="K72" s="30"/>
      <c r="L72" s="29"/>
      <c r="M72" s="98">
        <v>317.40600000000001</v>
      </c>
      <c r="N72" s="98">
        <v>2062.6979999999999</v>
      </c>
      <c r="O72" s="98">
        <v>2371.7669999999998</v>
      </c>
      <c r="P72" s="98">
        <v>12322.326999999999</v>
      </c>
      <c r="Q72" s="98">
        <v>13644.218000000001</v>
      </c>
      <c r="R72" s="98">
        <v>6153.7190000000001</v>
      </c>
      <c r="S72" s="98">
        <v>9953.2720000000008</v>
      </c>
      <c r="T72" s="98">
        <v>22656.606</v>
      </c>
      <c r="U72" s="98">
        <v>22739.537</v>
      </c>
    </row>
    <row r="73" spans="1:21" x14ac:dyDescent="0.25">
      <c r="A73" s="57" t="s">
        <v>4640</v>
      </c>
      <c r="B73" s="57" t="s">
        <v>75</v>
      </c>
      <c r="C73" s="57" t="s">
        <v>4680</v>
      </c>
      <c r="D73" s="91">
        <v>7</v>
      </c>
      <c r="E73" s="57" t="s">
        <v>6500</v>
      </c>
      <c r="F73" s="29">
        <f t="shared" si="13"/>
        <v>18400.419666666665</v>
      </c>
      <c r="G73" s="23">
        <f t="shared" si="14"/>
        <v>15588.513499999999</v>
      </c>
      <c r="H73" s="30"/>
      <c r="I73" s="29"/>
      <c r="J73" s="23">
        <f t="shared" si="15"/>
        <v>16995.720799999999</v>
      </c>
      <c r="K73" s="30"/>
      <c r="L73" s="29"/>
      <c r="M73" s="98">
        <v>10138.812</v>
      </c>
      <c r="N73" s="98">
        <v>14033.93</v>
      </c>
      <c r="O73" s="98">
        <v>20016.169999999998</v>
      </c>
      <c r="P73" s="98">
        <v>18165.142</v>
      </c>
      <c r="Q73" s="98">
        <v>15666.73</v>
      </c>
      <c r="R73" s="98">
        <v>14110.615</v>
      </c>
      <c r="S73" s="98">
        <v>20172.628000000001</v>
      </c>
      <c r="T73" s="98">
        <v>17540.39</v>
      </c>
      <c r="U73" s="98">
        <v>17488.241000000002</v>
      </c>
    </row>
    <row r="74" spans="1:21" x14ac:dyDescent="0.25">
      <c r="A74" s="57" t="s">
        <v>4640</v>
      </c>
      <c r="B74" s="57" t="s">
        <v>110</v>
      </c>
      <c r="C74" s="57" t="s">
        <v>4712</v>
      </c>
      <c r="D74" s="91">
        <v>15</v>
      </c>
      <c r="E74" s="57" t="s">
        <v>7818</v>
      </c>
      <c r="F74" s="29">
        <f t="shared" si="13"/>
        <v>17973.882999999998</v>
      </c>
      <c r="G74" s="23">
        <f t="shared" si="14"/>
        <v>3532.6882499999997</v>
      </c>
      <c r="H74" s="30"/>
      <c r="I74" s="29"/>
      <c r="J74" s="23">
        <f t="shared" si="15"/>
        <v>13438.8282</v>
      </c>
      <c r="K74" s="30"/>
      <c r="L74" s="29"/>
      <c r="M74" s="98">
        <v>3489.511</v>
      </c>
      <c r="N74" s="98">
        <v>2767.5140000000001</v>
      </c>
      <c r="O74" s="98">
        <v>3726.5039999999999</v>
      </c>
      <c r="P74" s="98">
        <v>4147.2240000000002</v>
      </c>
      <c r="Q74" s="98">
        <v>5435.3620000000001</v>
      </c>
      <c r="R74" s="98">
        <v>7837.13</v>
      </c>
      <c r="S74" s="98">
        <v>14025.035</v>
      </c>
      <c r="T74" s="98">
        <v>17882.600999999999</v>
      </c>
      <c r="U74" s="98">
        <v>22014.012999999999</v>
      </c>
    </row>
    <row r="75" spans="1:21" x14ac:dyDescent="0.25">
      <c r="A75" s="57" t="s">
        <v>4640</v>
      </c>
      <c r="B75" s="57" t="s">
        <v>4572</v>
      </c>
      <c r="C75" s="57" t="s">
        <v>4713</v>
      </c>
      <c r="D75" s="91">
        <v>15</v>
      </c>
      <c r="E75" s="57" t="s">
        <v>7949</v>
      </c>
      <c r="F75" s="29">
        <f t="shared" si="13"/>
        <v>17950.531666666666</v>
      </c>
      <c r="G75" s="23">
        <f t="shared" si="14"/>
        <v>1606.1835000000001</v>
      </c>
      <c r="H75" s="30"/>
      <c r="I75" s="29"/>
      <c r="J75" s="23">
        <f t="shared" si="15"/>
        <v>13618.9666</v>
      </c>
      <c r="K75" s="30"/>
      <c r="L75" s="29"/>
      <c r="M75" s="98">
        <v>794.64499999999998</v>
      </c>
      <c r="N75" s="98">
        <v>946.83100000000002</v>
      </c>
      <c r="O75" s="98">
        <v>2059.1930000000002</v>
      </c>
      <c r="P75" s="98">
        <v>2624.0650000000001</v>
      </c>
      <c r="Q75" s="98">
        <v>6251.8</v>
      </c>
      <c r="R75" s="98">
        <v>7991.4380000000001</v>
      </c>
      <c r="S75" s="98">
        <v>12836.464</v>
      </c>
      <c r="T75" s="98">
        <v>19944.560000000001</v>
      </c>
      <c r="U75" s="98">
        <v>21070.571</v>
      </c>
    </row>
    <row r="76" spans="1:21" x14ac:dyDescent="0.25">
      <c r="A76" s="57" t="s">
        <v>4640</v>
      </c>
      <c r="B76" s="57" t="s">
        <v>186</v>
      </c>
      <c r="C76" s="57" t="s">
        <v>4659</v>
      </c>
      <c r="D76" s="91">
        <v>4</v>
      </c>
      <c r="E76" s="57" t="s">
        <v>5446</v>
      </c>
      <c r="F76" s="29">
        <f t="shared" si="13"/>
        <v>17493.432333333334</v>
      </c>
      <c r="G76" s="23">
        <f t="shared" si="14"/>
        <v>5338.5135</v>
      </c>
      <c r="H76" s="30"/>
      <c r="I76" s="29"/>
      <c r="J76" s="23">
        <f t="shared" si="15"/>
        <v>14209.766999999998</v>
      </c>
      <c r="K76" s="30"/>
      <c r="L76" s="29"/>
      <c r="M76" s="98">
        <v>2358.0540000000001</v>
      </c>
      <c r="N76" s="98">
        <v>3109.7660000000001</v>
      </c>
      <c r="O76" s="98">
        <v>5802.2510000000002</v>
      </c>
      <c r="P76" s="98">
        <v>10083.983</v>
      </c>
      <c r="Q76" s="98">
        <v>8138.0959999999995</v>
      </c>
      <c r="R76" s="98">
        <v>10430.441999999999</v>
      </c>
      <c r="S76" s="98">
        <v>15254.986999999999</v>
      </c>
      <c r="T76" s="98">
        <v>17899.942999999999</v>
      </c>
      <c r="U76" s="98">
        <v>19325.366999999998</v>
      </c>
    </row>
    <row r="77" spans="1:21" x14ac:dyDescent="0.25">
      <c r="A77" s="57" t="s">
        <v>4640</v>
      </c>
      <c r="B77" s="57" t="s">
        <v>30</v>
      </c>
      <c r="C77" s="57" t="s">
        <v>4726</v>
      </c>
      <c r="D77" s="91">
        <v>17</v>
      </c>
      <c r="E77" s="57" t="s">
        <v>9136</v>
      </c>
      <c r="F77" s="29">
        <f t="shared" si="13"/>
        <v>16670.859</v>
      </c>
      <c r="G77" s="23">
        <f t="shared" si="14"/>
        <v>24744.809249999998</v>
      </c>
      <c r="H77" s="30"/>
      <c r="I77" s="29"/>
      <c r="J77" s="23">
        <f t="shared" si="15"/>
        <v>17964.9398</v>
      </c>
      <c r="K77" s="30"/>
      <c r="L77" s="29"/>
      <c r="M77" s="98">
        <v>12152.938</v>
      </c>
      <c r="N77" s="98">
        <v>18658.599999999999</v>
      </c>
      <c r="O77" s="98">
        <v>33848.951999999997</v>
      </c>
      <c r="P77" s="98">
        <v>34318.747000000003</v>
      </c>
      <c r="Q77" s="98">
        <v>29490.748</v>
      </c>
      <c r="R77" s="98">
        <v>10321.374</v>
      </c>
      <c r="S77" s="98">
        <v>10472.444</v>
      </c>
      <c r="T77" s="98">
        <v>16940.734</v>
      </c>
      <c r="U77" s="98">
        <v>22599.399000000001</v>
      </c>
    </row>
    <row r="78" spans="1:21" x14ac:dyDescent="0.25">
      <c r="A78" s="57" t="s">
        <v>4640</v>
      </c>
      <c r="B78" s="57" t="s">
        <v>14</v>
      </c>
      <c r="C78" s="57" t="s">
        <v>4726</v>
      </c>
      <c r="D78" s="91">
        <v>17</v>
      </c>
      <c r="E78" s="57" t="s">
        <v>9102</v>
      </c>
      <c r="F78" s="29">
        <f t="shared" si="13"/>
        <v>16539.929333333333</v>
      </c>
      <c r="G78" s="23">
        <f t="shared" si="14"/>
        <v>661.96100000000001</v>
      </c>
      <c r="H78" s="30"/>
      <c r="I78" s="29"/>
      <c r="J78" s="23">
        <f t="shared" si="15"/>
        <v>10684.4866</v>
      </c>
      <c r="K78" s="30"/>
      <c r="L78" s="29"/>
      <c r="M78" s="98">
        <v>528.51800000000003</v>
      </c>
      <c r="N78" s="98">
        <v>287.08100000000002</v>
      </c>
      <c r="O78" s="98">
        <v>945.43399999999997</v>
      </c>
      <c r="P78" s="98">
        <v>886.81100000000004</v>
      </c>
      <c r="Q78" s="98">
        <v>351.733</v>
      </c>
      <c r="R78" s="98">
        <v>3450.9119999999998</v>
      </c>
      <c r="S78" s="98">
        <v>8307.1880000000001</v>
      </c>
      <c r="T78" s="98">
        <v>11334.504999999999</v>
      </c>
      <c r="U78" s="98">
        <v>29978.095000000001</v>
      </c>
    </row>
    <row r="79" spans="1:21" x14ac:dyDescent="0.25">
      <c r="A79" s="57" t="s">
        <v>4640</v>
      </c>
      <c r="B79" s="57" t="s">
        <v>171</v>
      </c>
      <c r="C79" s="57" t="s">
        <v>4662</v>
      </c>
      <c r="D79" s="91">
        <v>4</v>
      </c>
      <c r="E79" s="57" t="s">
        <v>5518</v>
      </c>
      <c r="F79" s="29">
        <f t="shared" si="13"/>
        <v>16380.892333333335</v>
      </c>
      <c r="G79" s="23">
        <f t="shared" si="14"/>
        <v>9033.9485000000004</v>
      </c>
      <c r="H79" s="30"/>
      <c r="I79" s="29"/>
      <c r="J79" s="23">
        <f t="shared" si="15"/>
        <v>13483.583199999999</v>
      </c>
      <c r="K79" s="30"/>
      <c r="L79" s="29"/>
      <c r="M79" s="98">
        <v>4052.0479999999998</v>
      </c>
      <c r="N79" s="98">
        <v>6134.8310000000001</v>
      </c>
      <c r="O79" s="98">
        <v>9401.2839999999997</v>
      </c>
      <c r="P79" s="98">
        <v>16547.631000000001</v>
      </c>
      <c r="Q79" s="98">
        <v>10164.522999999999</v>
      </c>
      <c r="R79" s="98">
        <v>8110.7160000000003</v>
      </c>
      <c r="S79" s="98">
        <v>10283.867</v>
      </c>
      <c r="T79" s="98">
        <v>17256.609</v>
      </c>
      <c r="U79" s="98">
        <v>21602.201000000001</v>
      </c>
    </row>
    <row r="80" spans="1:21" x14ac:dyDescent="0.25">
      <c r="A80" s="57" t="s">
        <v>4640</v>
      </c>
      <c r="B80" s="57" t="s">
        <v>332</v>
      </c>
      <c r="C80" s="57" t="s">
        <v>4702</v>
      </c>
      <c r="D80" s="91">
        <v>11</v>
      </c>
      <c r="E80" s="57" t="s">
        <v>7393</v>
      </c>
      <c r="F80" s="29">
        <f t="shared" si="13"/>
        <v>16087.423000000001</v>
      </c>
      <c r="G80" s="23">
        <f t="shared" si="14"/>
        <v>3019.51575</v>
      </c>
      <c r="H80" s="30"/>
      <c r="I80" s="29"/>
      <c r="J80" s="23">
        <f t="shared" si="15"/>
        <v>12813.6368</v>
      </c>
      <c r="K80" s="30"/>
      <c r="L80" s="29"/>
      <c r="M80" s="98">
        <v>157.15100000000001</v>
      </c>
      <c r="N80" s="98">
        <v>641.83799999999997</v>
      </c>
      <c r="O80" s="98">
        <v>284.41500000000002</v>
      </c>
      <c r="P80" s="98">
        <v>10994.659</v>
      </c>
      <c r="Q80" s="98">
        <v>7369.9989999999998</v>
      </c>
      <c r="R80" s="98">
        <v>8435.9159999999993</v>
      </c>
      <c r="S80" s="98">
        <v>13102.795</v>
      </c>
      <c r="T80" s="98">
        <v>18843.504000000001</v>
      </c>
      <c r="U80" s="98">
        <v>16315.97</v>
      </c>
    </row>
    <row r="81" spans="1:21" x14ac:dyDescent="0.25">
      <c r="A81" s="57" t="s">
        <v>4640</v>
      </c>
      <c r="B81" s="57" t="s">
        <v>497</v>
      </c>
      <c r="C81" s="57" t="s">
        <v>4659</v>
      </c>
      <c r="D81" s="91">
        <v>4</v>
      </c>
      <c r="E81" s="57" t="s">
        <v>5431</v>
      </c>
      <c r="F81" s="29">
        <f t="shared" si="13"/>
        <v>15880.316666666666</v>
      </c>
      <c r="G81" s="23">
        <f t="shared" si="14"/>
        <v>2277.7987499999999</v>
      </c>
      <c r="H81" s="30"/>
      <c r="I81" s="29"/>
      <c r="J81" s="23">
        <f t="shared" si="15"/>
        <v>10990.841999999999</v>
      </c>
      <c r="K81" s="30"/>
      <c r="L81" s="29"/>
      <c r="M81" s="98">
        <v>1040.3240000000001</v>
      </c>
      <c r="N81" s="98">
        <v>1601.0450000000001</v>
      </c>
      <c r="O81" s="98">
        <v>2546.6990000000001</v>
      </c>
      <c r="P81" s="98">
        <v>3923.127</v>
      </c>
      <c r="Q81" s="98">
        <v>3183.627</v>
      </c>
      <c r="R81" s="98">
        <v>4129.6329999999998</v>
      </c>
      <c r="S81" s="98">
        <v>11057.325999999999</v>
      </c>
      <c r="T81" s="98">
        <v>17544.061000000002</v>
      </c>
      <c r="U81" s="98">
        <v>19039.562999999998</v>
      </c>
    </row>
    <row r="82" spans="1:21" x14ac:dyDescent="0.25">
      <c r="A82" s="57" t="s">
        <v>4640</v>
      </c>
      <c r="B82" s="57" t="s">
        <v>151</v>
      </c>
      <c r="C82" s="57" t="s">
        <v>4662</v>
      </c>
      <c r="D82" s="91">
        <v>4</v>
      </c>
      <c r="E82" s="57" t="s">
        <v>5520</v>
      </c>
      <c r="F82" s="29">
        <f t="shared" si="13"/>
        <v>15386.031666666668</v>
      </c>
      <c r="G82" s="23">
        <f t="shared" si="14"/>
        <v>17222.718249999998</v>
      </c>
      <c r="H82" s="30"/>
      <c r="I82" s="29"/>
      <c r="J82" s="23">
        <f t="shared" si="15"/>
        <v>15859.738600000001</v>
      </c>
      <c r="K82" s="30"/>
      <c r="L82" s="29"/>
      <c r="M82" s="98">
        <v>12092.272999999999</v>
      </c>
      <c r="N82" s="98">
        <v>13899.787</v>
      </c>
      <c r="O82" s="98">
        <v>19409.393</v>
      </c>
      <c r="P82" s="98">
        <v>23489.42</v>
      </c>
      <c r="Q82" s="98">
        <v>17886.989000000001</v>
      </c>
      <c r="R82" s="98">
        <v>15253.609</v>
      </c>
      <c r="S82" s="98">
        <v>17311.291000000001</v>
      </c>
      <c r="T82" s="98">
        <v>15247.023999999999</v>
      </c>
      <c r="U82" s="98">
        <v>13599.78</v>
      </c>
    </row>
    <row r="83" spans="1:21" x14ac:dyDescent="0.25">
      <c r="A83" s="57" t="s">
        <v>4640</v>
      </c>
      <c r="B83" s="57" t="s">
        <v>298</v>
      </c>
      <c r="C83" s="57" t="s">
        <v>4662</v>
      </c>
      <c r="D83" s="91">
        <v>4</v>
      </c>
      <c r="E83" s="57" t="s">
        <v>5519</v>
      </c>
      <c r="F83" s="29">
        <f t="shared" si="13"/>
        <v>15335.150666666668</v>
      </c>
      <c r="G83" s="23">
        <f t="shared" si="14"/>
        <v>3627.864</v>
      </c>
      <c r="H83" s="30"/>
      <c r="I83" s="29"/>
      <c r="J83" s="23">
        <f t="shared" si="15"/>
        <v>13659.7356</v>
      </c>
      <c r="K83" s="30"/>
      <c r="L83" s="29"/>
      <c r="M83" s="98">
        <v>742.16700000000003</v>
      </c>
      <c r="N83" s="98">
        <v>1173.327</v>
      </c>
      <c r="O83" s="98">
        <v>4208.45</v>
      </c>
      <c r="P83" s="98">
        <v>8387.5120000000006</v>
      </c>
      <c r="Q83" s="98">
        <v>8679.6219999999994</v>
      </c>
      <c r="R83" s="98">
        <v>13613.603999999999</v>
      </c>
      <c r="S83" s="98">
        <v>16020.206</v>
      </c>
      <c r="T83" s="98">
        <v>13536.544</v>
      </c>
      <c r="U83" s="98">
        <v>16448.702000000001</v>
      </c>
    </row>
    <row r="84" spans="1:21" x14ac:dyDescent="0.25">
      <c r="A84" s="57" t="s">
        <v>4640</v>
      </c>
      <c r="B84" s="57" t="s">
        <v>2399</v>
      </c>
      <c r="C84" s="57" t="s">
        <v>4716</v>
      </c>
      <c r="D84" s="91">
        <v>15</v>
      </c>
      <c r="E84" s="57" t="s">
        <v>8130</v>
      </c>
      <c r="F84" s="29">
        <f t="shared" si="13"/>
        <v>15035.478666666668</v>
      </c>
      <c r="G84" s="23">
        <f t="shared" si="14"/>
        <v>306.93349999999998</v>
      </c>
      <c r="H84" s="30"/>
      <c r="I84" s="29"/>
      <c r="J84" s="23">
        <f t="shared" si="15"/>
        <v>9557.3010000000013</v>
      </c>
      <c r="K84" s="30"/>
      <c r="L84" s="29"/>
      <c r="M84" s="98">
        <v>137.05500000000001</v>
      </c>
      <c r="N84" s="98">
        <v>61.893999999999998</v>
      </c>
      <c r="O84" s="98">
        <v>597.14099999999996</v>
      </c>
      <c r="P84" s="98">
        <v>431.64400000000001</v>
      </c>
      <c r="Q84" s="98">
        <v>551.91399999999999</v>
      </c>
      <c r="R84" s="98">
        <v>2128.1550000000002</v>
      </c>
      <c r="S84" s="98">
        <v>303.827</v>
      </c>
      <c r="T84" s="98">
        <v>19612.014999999999</v>
      </c>
      <c r="U84" s="98">
        <v>25190.594000000001</v>
      </c>
    </row>
    <row r="85" spans="1:21" x14ac:dyDescent="0.25">
      <c r="A85" s="57" t="s">
        <v>4640</v>
      </c>
      <c r="B85" s="57" t="s">
        <v>4142</v>
      </c>
      <c r="C85" s="57" t="s">
        <v>4688</v>
      </c>
      <c r="D85" s="91">
        <v>10</v>
      </c>
      <c r="E85" s="57" t="s">
        <v>6770</v>
      </c>
      <c r="F85" s="29">
        <f t="shared" si="13"/>
        <v>14681.755666666666</v>
      </c>
      <c r="G85" s="23">
        <f t="shared" si="14"/>
        <v>4724.0227500000001</v>
      </c>
      <c r="H85" s="30"/>
      <c r="I85" s="29"/>
      <c r="J85" s="23">
        <f t="shared" si="15"/>
        <v>12174.094000000001</v>
      </c>
      <c r="K85" s="30"/>
      <c r="L85" s="29"/>
      <c r="M85" s="98">
        <v>2407.701</v>
      </c>
      <c r="N85" s="98">
        <v>4116.4589999999998</v>
      </c>
      <c r="O85" s="98">
        <v>5265.1090000000004</v>
      </c>
      <c r="P85" s="98">
        <v>7106.8220000000001</v>
      </c>
      <c r="Q85" s="98">
        <v>7989.442</v>
      </c>
      <c r="R85" s="98">
        <v>8835.7610000000004</v>
      </c>
      <c r="S85" s="98">
        <v>12624.875</v>
      </c>
      <c r="T85" s="98">
        <v>13551.17</v>
      </c>
      <c r="U85" s="98">
        <v>17869.222000000002</v>
      </c>
    </row>
    <row r="86" spans="1:21" x14ac:dyDescent="0.25">
      <c r="A86" s="57" t="s">
        <v>4640</v>
      </c>
      <c r="B86" s="57" t="s">
        <v>314</v>
      </c>
      <c r="C86" s="57" t="s">
        <v>4726</v>
      </c>
      <c r="D86" s="91">
        <v>17</v>
      </c>
      <c r="E86" s="57" t="s">
        <v>9113</v>
      </c>
      <c r="F86" s="29">
        <f t="shared" si="13"/>
        <v>14185.048000000001</v>
      </c>
      <c r="G86" s="23">
        <f t="shared" si="14"/>
        <v>2129.0825</v>
      </c>
      <c r="H86" s="30"/>
      <c r="I86" s="29"/>
      <c r="J86" s="23">
        <f t="shared" si="15"/>
        <v>10410.392</v>
      </c>
      <c r="K86" s="30"/>
      <c r="L86" s="29"/>
      <c r="M86" s="98">
        <v>27.286999999999999</v>
      </c>
      <c r="N86" s="98">
        <v>10</v>
      </c>
      <c r="O86" s="98">
        <v>67.465000000000003</v>
      </c>
      <c r="P86" s="98">
        <v>8411.5779999999995</v>
      </c>
      <c r="Q86" s="98">
        <v>4930.8270000000002</v>
      </c>
      <c r="R86" s="98">
        <v>4565.9889999999996</v>
      </c>
      <c r="S86" s="98">
        <v>9204.0660000000007</v>
      </c>
      <c r="T86" s="98">
        <v>15526.44</v>
      </c>
      <c r="U86" s="98">
        <v>17824.637999999999</v>
      </c>
    </row>
    <row r="87" spans="1:21" x14ac:dyDescent="0.25">
      <c r="A87" s="57" t="s">
        <v>4640</v>
      </c>
      <c r="B87" s="57" t="s">
        <v>138</v>
      </c>
      <c r="C87" s="57" t="s">
        <v>4726</v>
      </c>
      <c r="D87" s="91">
        <v>17</v>
      </c>
      <c r="E87" s="57" t="s">
        <v>9097</v>
      </c>
      <c r="F87" s="29">
        <f t="shared" si="13"/>
        <v>13821.608</v>
      </c>
      <c r="G87" s="23">
        <f t="shared" si="14"/>
        <v>3679.4459999999999</v>
      </c>
      <c r="H87" s="30"/>
      <c r="I87" s="29"/>
      <c r="J87" s="23">
        <f t="shared" si="15"/>
        <v>9853.8648000000012</v>
      </c>
      <c r="K87" s="30"/>
      <c r="L87" s="29"/>
      <c r="M87" s="98">
        <v>196.53399999999999</v>
      </c>
      <c r="N87" s="98">
        <v>5758.232</v>
      </c>
      <c r="O87" s="98">
        <v>1820.973</v>
      </c>
      <c r="P87" s="98">
        <v>6942.0450000000001</v>
      </c>
      <c r="Q87" s="98">
        <v>6271.3630000000003</v>
      </c>
      <c r="R87" s="98">
        <v>1533.1369999999999</v>
      </c>
      <c r="S87" s="98">
        <v>9126.2369999999992</v>
      </c>
      <c r="T87" s="98">
        <v>13107.33</v>
      </c>
      <c r="U87" s="98">
        <v>19231.257000000001</v>
      </c>
    </row>
    <row r="88" spans="1:21" x14ac:dyDescent="0.25">
      <c r="A88" s="57" t="s">
        <v>4640</v>
      </c>
      <c r="B88" s="57" t="s">
        <v>283</v>
      </c>
      <c r="C88" s="57" t="s">
        <v>4712</v>
      </c>
      <c r="D88" s="91">
        <v>15</v>
      </c>
      <c r="E88" s="57" t="s">
        <v>7822</v>
      </c>
      <c r="F88" s="29">
        <f t="shared" si="13"/>
        <v>13408.141333333333</v>
      </c>
      <c r="G88" s="23">
        <f t="shared" si="14"/>
        <v>2479.2960000000003</v>
      </c>
      <c r="H88" s="30"/>
      <c r="I88" s="29"/>
      <c r="J88" s="23">
        <f t="shared" si="15"/>
        <v>9942.9506000000001</v>
      </c>
      <c r="K88" s="30"/>
      <c r="L88" s="29"/>
      <c r="M88" s="98">
        <v>1775.056</v>
      </c>
      <c r="N88" s="98">
        <v>858.59699999999998</v>
      </c>
      <c r="O88" s="98">
        <v>2822.0309999999999</v>
      </c>
      <c r="P88" s="98">
        <v>4461.5</v>
      </c>
      <c r="Q88" s="98">
        <v>3976.4189999999999</v>
      </c>
      <c r="R88" s="98">
        <v>5513.91</v>
      </c>
      <c r="S88" s="98">
        <v>7054.3530000000001</v>
      </c>
      <c r="T88" s="98">
        <v>10234.022000000001</v>
      </c>
      <c r="U88" s="98">
        <v>22936.048999999999</v>
      </c>
    </row>
    <row r="89" spans="1:21" x14ac:dyDescent="0.25">
      <c r="A89" s="57" t="s">
        <v>4640</v>
      </c>
      <c r="B89" s="57" t="s">
        <v>78</v>
      </c>
      <c r="C89" s="57" t="s">
        <v>4726</v>
      </c>
      <c r="D89" s="91">
        <v>17</v>
      </c>
      <c r="E89" s="57" t="s">
        <v>9106</v>
      </c>
      <c r="F89" s="29">
        <f t="shared" si="13"/>
        <v>13188.547</v>
      </c>
      <c r="G89" s="23">
        <f t="shared" si="14"/>
        <v>666.13774999999998</v>
      </c>
      <c r="H89" s="30"/>
      <c r="I89" s="29"/>
      <c r="J89" s="23">
        <f t="shared" si="15"/>
        <v>9173.895199999999</v>
      </c>
      <c r="K89" s="30"/>
      <c r="L89" s="29"/>
      <c r="M89" s="98">
        <v>552.27499999999998</v>
      </c>
      <c r="N89" s="98">
        <v>439.60899999999998</v>
      </c>
      <c r="O89" s="98">
        <v>451.67200000000003</v>
      </c>
      <c r="P89" s="98">
        <v>1220.9949999999999</v>
      </c>
      <c r="Q89" s="98">
        <v>475.09500000000003</v>
      </c>
      <c r="R89" s="98">
        <v>5828.74</v>
      </c>
      <c r="S89" s="98">
        <v>10137.107</v>
      </c>
      <c r="T89" s="98">
        <v>13714.77</v>
      </c>
      <c r="U89" s="98">
        <v>15713.763999999999</v>
      </c>
    </row>
    <row r="90" spans="1:21" x14ac:dyDescent="0.25">
      <c r="A90" s="57" t="s">
        <v>4640</v>
      </c>
      <c r="B90" s="57" t="s">
        <v>4418</v>
      </c>
      <c r="C90" s="57" t="s">
        <v>4701</v>
      </c>
      <c r="D90" s="91">
        <v>11</v>
      </c>
      <c r="E90" s="57" t="s">
        <v>7354</v>
      </c>
      <c r="F90" s="29">
        <f t="shared" si="13"/>
        <v>13015.500333333335</v>
      </c>
      <c r="G90" s="23">
        <f t="shared" si="14"/>
        <v>919.04600000000005</v>
      </c>
      <c r="H90" s="30"/>
      <c r="I90" s="29"/>
      <c r="J90" s="23">
        <f t="shared" si="15"/>
        <v>8685.2052000000003</v>
      </c>
      <c r="K90" s="30"/>
      <c r="L90" s="29"/>
      <c r="M90" s="98">
        <v>204.68100000000001</v>
      </c>
      <c r="N90" s="98">
        <v>616.495</v>
      </c>
      <c r="O90" s="98">
        <v>443.06</v>
      </c>
      <c r="P90" s="98">
        <v>2411.9479999999999</v>
      </c>
      <c r="Q90" s="98">
        <v>788.66800000000001</v>
      </c>
      <c r="R90" s="98">
        <v>3590.857</v>
      </c>
      <c r="S90" s="98">
        <v>9222.8940000000002</v>
      </c>
      <c r="T90" s="98">
        <v>18331.022000000001</v>
      </c>
      <c r="U90" s="98">
        <v>11492.584999999999</v>
      </c>
    </row>
    <row r="91" spans="1:21" x14ac:dyDescent="0.25">
      <c r="A91" s="57" t="s">
        <v>4640</v>
      </c>
      <c r="B91" s="57" t="s">
        <v>675</v>
      </c>
      <c r="C91" s="57" t="s">
        <v>4668</v>
      </c>
      <c r="D91" s="91">
        <v>6</v>
      </c>
      <c r="E91" s="57" t="s">
        <v>5807</v>
      </c>
      <c r="F91" s="29">
        <f t="shared" si="13"/>
        <v>12962.744666666666</v>
      </c>
      <c r="G91" s="23">
        <f t="shared" si="14"/>
        <v>6408.3865000000005</v>
      </c>
      <c r="H91" s="30"/>
      <c r="I91" s="29"/>
      <c r="J91" s="23">
        <f t="shared" si="15"/>
        <v>11499.1726</v>
      </c>
      <c r="K91" s="30"/>
      <c r="L91" s="29"/>
      <c r="M91" s="98">
        <v>5048.2529999999997</v>
      </c>
      <c r="N91" s="98">
        <v>4763.29</v>
      </c>
      <c r="O91" s="98">
        <v>6827.7449999999999</v>
      </c>
      <c r="P91" s="98">
        <v>8994.2579999999998</v>
      </c>
      <c r="Q91" s="98">
        <v>9157.5920000000006</v>
      </c>
      <c r="R91" s="98">
        <v>9450.0370000000003</v>
      </c>
      <c r="S91" s="98">
        <v>10414.366</v>
      </c>
      <c r="T91" s="98">
        <v>11963.43</v>
      </c>
      <c r="U91" s="98">
        <v>16510.437999999998</v>
      </c>
    </row>
    <row r="92" spans="1:21" x14ac:dyDescent="0.25">
      <c r="A92" s="57" t="s">
        <v>4640</v>
      </c>
      <c r="B92" s="57" t="s">
        <v>4579</v>
      </c>
      <c r="C92" s="57" t="s">
        <v>4724</v>
      </c>
      <c r="D92" s="91">
        <v>16</v>
      </c>
      <c r="E92" s="57" t="s">
        <v>9056</v>
      </c>
      <c r="F92" s="29">
        <f t="shared" si="13"/>
        <v>12617.538</v>
      </c>
      <c r="G92" s="23">
        <f t="shared" si="14"/>
        <v>3121.3149999999996</v>
      </c>
      <c r="H92" s="30"/>
      <c r="I92" s="29"/>
      <c r="J92" s="23">
        <f t="shared" si="15"/>
        <v>9319.5969999999998</v>
      </c>
      <c r="K92" s="30"/>
      <c r="L92" s="29"/>
      <c r="M92" s="98">
        <v>2229.3609999999999</v>
      </c>
      <c r="N92" s="98">
        <v>3153.547</v>
      </c>
      <c r="O92" s="98">
        <v>2673.1439999999998</v>
      </c>
      <c r="P92" s="98">
        <v>4429.2079999999996</v>
      </c>
      <c r="Q92" s="98">
        <v>4451.9960000000001</v>
      </c>
      <c r="R92" s="98">
        <v>4293.375</v>
      </c>
      <c r="S92" s="98">
        <v>5991.8860000000004</v>
      </c>
      <c r="T92" s="98">
        <v>12843.918</v>
      </c>
      <c r="U92" s="98">
        <v>19016.810000000001</v>
      </c>
    </row>
    <row r="93" spans="1:21" x14ac:dyDescent="0.25">
      <c r="A93" s="57" t="s">
        <v>4640</v>
      </c>
      <c r="B93" s="57" t="s">
        <v>112</v>
      </c>
      <c r="C93" s="57" t="s">
        <v>4723</v>
      </c>
      <c r="D93" s="91">
        <v>16</v>
      </c>
      <c r="E93" s="57" t="s">
        <v>8481</v>
      </c>
      <c r="F93" s="29">
        <f t="shared" si="13"/>
        <v>12604.749333333333</v>
      </c>
      <c r="G93" s="23">
        <f t="shared" si="14"/>
        <v>4928.3192500000005</v>
      </c>
      <c r="H93" s="30"/>
      <c r="I93" s="29"/>
      <c r="J93" s="23">
        <f t="shared" si="15"/>
        <v>10373.789200000001</v>
      </c>
      <c r="K93" s="30"/>
      <c r="L93" s="29"/>
      <c r="M93" s="98">
        <v>2245.4169999999999</v>
      </c>
      <c r="N93" s="98">
        <v>1301.18</v>
      </c>
      <c r="O93" s="98">
        <v>7876.5190000000002</v>
      </c>
      <c r="P93" s="98">
        <v>8290.1610000000001</v>
      </c>
      <c r="Q93" s="98">
        <v>8303.3420000000006</v>
      </c>
      <c r="R93" s="98">
        <v>5751.3559999999998</v>
      </c>
      <c r="S93" s="98">
        <v>15128.567999999999</v>
      </c>
      <c r="T93" s="98">
        <v>16410.864000000001</v>
      </c>
      <c r="U93" s="98">
        <v>6274.8159999999998</v>
      </c>
    </row>
    <row r="94" spans="1:21" x14ac:dyDescent="0.25">
      <c r="A94" s="57" t="s">
        <v>4640</v>
      </c>
      <c r="B94" s="57" t="s">
        <v>289</v>
      </c>
      <c r="C94" s="57" t="s">
        <v>4713</v>
      </c>
      <c r="D94" s="91">
        <v>15</v>
      </c>
      <c r="E94" s="57" t="s">
        <v>7963</v>
      </c>
      <c r="F94" s="29">
        <f t="shared" si="13"/>
        <v>12276.051666666666</v>
      </c>
      <c r="G94" s="23">
        <f t="shared" si="14"/>
        <v>763.36175000000003</v>
      </c>
      <c r="H94" s="30"/>
      <c r="I94" s="29"/>
      <c r="J94" s="23">
        <f t="shared" si="15"/>
        <v>8095.3148000000001</v>
      </c>
      <c r="K94" s="30"/>
      <c r="L94" s="29"/>
      <c r="M94" s="98">
        <v>122.479</v>
      </c>
      <c r="N94" s="98">
        <v>358.95499999999998</v>
      </c>
      <c r="O94" s="98">
        <v>733.46600000000001</v>
      </c>
      <c r="P94" s="98">
        <v>1838.547</v>
      </c>
      <c r="Q94" s="98">
        <v>2129.16</v>
      </c>
      <c r="R94" s="98">
        <v>1519.259</v>
      </c>
      <c r="S94" s="98">
        <v>4581.6170000000002</v>
      </c>
      <c r="T94" s="98">
        <v>10706.355</v>
      </c>
      <c r="U94" s="98">
        <v>21540.183000000001</v>
      </c>
    </row>
    <row r="95" spans="1:21" x14ac:dyDescent="0.25">
      <c r="A95" s="57" t="s">
        <v>4640</v>
      </c>
      <c r="B95" s="57" t="s">
        <v>209</v>
      </c>
      <c r="C95" s="57" t="s">
        <v>4710</v>
      </c>
      <c r="D95" s="91">
        <v>13</v>
      </c>
      <c r="E95" s="57" t="s">
        <v>7696</v>
      </c>
      <c r="F95" s="29">
        <f t="shared" si="13"/>
        <v>11618.149333333335</v>
      </c>
      <c r="G95" s="23">
        <f t="shared" si="14"/>
        <v>4393.9782500000001</v>
      </c>
      <c r="H95" s="30"/>
      <c r="I95" s="29"/>
      <c r="J95" s="23">
        <f t="shared" si="15"/>
        <v>10529.933800000001</v>
      </c>
      <c r="K95" s="30"/>
      <c r="L95" s="29"/>
      <c r="M95" s="98">
        <v>1114.22</v>
      </c>
      <c r="N95" s="98">
        <v>2922.3629999999998</v>
      </c>
      <c r="O95" s="98">
        <v>2838.5540000000001</v>
      </c>
      <c r="P95" s="98">
        <v>10700.776</v>
      </c>
      <c r="Q95" s="98">
        <v>9215.9410000000007</v>
      </c>
      <c r="R95" s="98">
        <v>8579.2800000000007</v>
      </c>
      <c r="S95" s="98">
        <v>13560.522000000001</v>
      </c>
      <c r="T95" s="98">
        <v>11507.934999999999</v>
      </c>
      <c r="U95" s="98">
        <v>9785.991</v>
      </c>
    </row>
    <row r="96" spans="1:21" x14ac:dyDescent="0.25">
      <c r="A96" s="57" t="s">
        <v>4640</v>
      </c>
      <c r="B96" s="57" t="s">
        <v>2863</v>
      </c>
      <c r="C96" s="57" t="s">
        <v>4688</v>
      </c>
      <c r="D96" s="91">
        <v>10</v>
      </c>
      <c r="E96" s="57" t="s">
        <v>6756</v>
      </c>
      <c r="F96" s="29">
        <f t="shared" ref="F96:F159" si="16">SUM(S96:U96)/3</f>
        <v>11509.794333333333</v>
      </c>
      <c r="G96" s="23">
        <f t="shared" ref="G96:G159" si="17">SUM(M96:P96)/4</f>
        <v>2164.3440000000001</v>
      </c>
      <c r="H96" s="30"/>
      <c r="I96" s="29"/>
      <c r="J96" s="23">
        <f t="shared" ref="J96:J159" si="18">SUM(Q96:U96)/5</f>
        <v>8866.8030000000017</v>
      </c>
      <c r="K96" s="30"/>
      <c r="L96" s="29"/>
      <c r="M96" s="98">
        <v>907.66200000000003</v>
      </c>
      <c r="N96" s="98">
        <v>1363.2190000000001</v>
      </c>
      <c r="O96" s="98">
        <v>2509.4490000000001</v>
      </c>
      <c r="P96" s="98">
        <v>3877.0459999999998</v>
      </c>
      <c r="Q96" s="98">
        <v>5258.1580000000004</v>
      </c>
      <c r="R96" s="98">
        <v>4546.4740000000002</v>
      </c>
      <c r="S96" s="98">
        <v>8584.7060000000001</v>
      </c>
      <c r="T96" s="98">
        <v>9719.2890000000007</v>
      </c>
      <c r="U96" s="98">
        <v>16225.388000000001</v>
      </c>
    </row>
    <row r="97" spans="1:21" x14ac:dyDescent="0.25">
      <c r="A97" s="57" t="s">
        <v>4640</v>
      </c>
      <c r="B97" s="57" t="s">
        <v>3719</v>
      </c>
      <c r="C97" s="57" t="s">
        <v>4711</v>
      </c>
      <c r="D97" s="91">
        <v>14</v>
      </c>
      <c r="E97" s="57" t="s">
        <v>4952</v>
      </c>
      <c r="F97" s="29">
        <f t="shared" si="16"/>
        <v>11326.980666666665</v>
      </c>
      <c r="G97" s="23">
        <f t="shared" si="17"/>
        <v>12.586749999999999</v>
      </c>
      <c r="H97" s="30"/>
      <c r="I97" s="29"/>
      <c r="J97" s="23">
        <f t="shared" si="18"/>
        <v>6797.3526000000002</v>
      </c>
      <c r="K97" s="30"/>
      <c r="L97" s="29"/>
      <c r="M97" s="98" t="s">
        <v>4944</v>
      </c>
      <c r="N97" s="98" t="s">
        <v>4944</v>
      </c>
      <c r="O97" s="98">
        <v>6.3029999999999999</v>
      </c>
      <c r="P97" s="98">
        <v>44.043999999999997</v>
      </c>
      <c r="Q97" s="98">
        <v>5.8209999999999997</v>
      </c>
      <c r="R97" s="98" t="s">
        <v>4944</v>
      </c>
      <c r="S97" s="98" t="s">
        <v>4944</v>
      </c>
      <c r="T97" s="98">
        <v>14809.087</v>
      </c>
      <c r="U97" s="98">
        <v>19171.855</v>
      </c>
    </row>
    <row r="98" spans="1:21" x14ac:dyDescent="0.25">
      <c r="A98" s="57" t="s">
        <v>4640</v>
      </c>
      <c r="B98" s="57" t="s">
        <v>36</v>
      </c>
      <c r="C98" s="57" t="s">
        <v>4713</v>
      </c>
      <c r="D98" s="91">
        <v>15</v>
      </c>
      <c r="E98" s="57" t="s">
        <v>7965</v>
      </c>
      <c r="F98" s="29">
        <f t="shared" si="16"/>
        <v>11185.731333333335</v>
      </c>
      <c r="G98" s="23">
        <f t="shared" si="17"/>
        <v>3730.7642500000002</v>
      </c>
      <c r="H98" s="30"/>
      <c r="I98" s="29"/>
      <c r="J98" s="23">
        <f t="shared" si="18"/>
        <v>10201.605799999999</v>
      </c>
      <c r="K98" s="30"/>
      <c r="L98" s="29"/>
      <c r="M98" s="98">
        <v>634.47699999999998</v>
      </c>
      <c r="N98" s="98">
        <v>1535.306</v>
      </c>
      <c r="O98" s="98">
        <v>2909.39</v>
      </c>
      <c r="P98" s="98">
        <v>9843.884</v>
      </c>
      <c r="Q98" s="98">
        <v>12873.835999999999</v>
      </c>
      <c r="R98" s="98">
        <v>4576.9989999999998</v>
      </c>
      <c r="S98" s="98">
        <v>5977.3029999999999</v>
      </c>
      <c r="T98" s="98">
        <v>8009.5590000000002</v>
      </c>
      <c r="U98" s="98">
        <v>19570.331999999999</v>
      </c>
    </row>
    <row r="99" spans="1:21" x14ac:dyDescent="0.25">
      <c r="A99" s="57" t="s">
        <v>4640</v>
      </c>
      <c r="B99" s="57" t="s">
        <v>2734</v>
      </c>
      <c r="C99" s="57" t="s">
        <v>4694</v>
      </c>
      <c r="D99" s="91">
        <v>11</v>
      </c>
      <c r="E99" s="57" t="s">
        <v>7003</v>
      </c>
      <c r="F99" s="29">
        <f t="shared" si="16"/>
        <v>11156.746333333334</v>
      </c>
      <c r="G99" s="23">
        <f t="shared" si="17"/>
        <v>3137.6765</v>
      </c>
      <c r="H99" s="30"/>
      <c r="I99" s="29"/>
      <c r="J99" s="23">
        <f t="shared" si="18"/>
        <v>11066.691000000001</v>
      </c>
      <c r="K99" s="30"/>
      <c r="L99" s="29"/>
      <c r="M99" s="98" t="s">
        <v>4944</v>
      </c>
      <c r="N99" s="98">
        <v>6.3230000000000004</v>
      </c>
      <c r="O99" s="98">
        <v>19.436</v>
      </c>
      <c r="P99" s="98">
        <v>12524.947</v>
      </c>
      <c r="Q99" s="98">
        <v>10860.404</v>
      </c>
      <c r="R99" s="98">
        <v>11002.812</v>
      </c>
      <c r="S99" s="98">
        <v>12763.416999999999</v>
      </c>
      <c r="T99" s="98">
        <v>10390.813</v>
      </c>
      <c r="U99" s="98">
        <v>10316.009</v>
      </c>
    </row>
    <row r="100" spans="1:21" x14ac:dyDescent="0.25">
      <c r="A100" s="57" t="s">
        <v>4640</v>
      </c>
      <c r="B100" s="57" t="s">
        <v>221</v>
      </c>
      <c r="C100" s="57" t="s">
        <v>4732</v>
      </c>
      <c r="D100" s="91">
        <v>20</v>
      </c>
      <c r="E100" s="57" t="s">
        <v>9425</v>
      </c>
      <c r="F100" s="29">
        <f t="shared" si="16"/>
        <v>11143.289999999999</v>
      </c>
      <c r="G100" s="23">
        <f t="shared" si="17"/>
        <v>6214.964750000001</v>
      </c>
      <c r="H100" s="30"/>
      <c r="I100" s="29"/>
      <c r="J100" s="23">
        <f t="shared" si="18"/>
        <v>8635.1587999999992</v>
      </c>
      <c r="K100" s="30"/>
      <c r="L100" s="29"/>
      <c r="M100" s="98">
        <v>2577.9479999999999</v>
      </c>
      <c r="N100" s="98">
        <v>3781.3530000000001</v>
      </c>
      <c r="O100" s="98">
        <v>10686.12</v>
      </c>
      <c r="P100" s="98">
        <v>7814.4380000000001</v>
      </c>
      <c r="Q100" s="98">
        <v>5682.32</v>
      </c>
      <c r="R100" s="98">
        <v>4063.6039999999998</v>
      </c>
      <c r="S100" s="98">
        <v>8531.482</v>
      </c>
      <c r="T100" s="98">
        <v>12800.404</v>
      </c>
      <c r="U100" s="98">
        <v>12097.984</v>
      </c>
    </row>
    <row r="101" spans="1:21" x14ac:dyDescent="0.25">
      <c r="A101" s="57" t="s">
        <v>4640</v>
      </c>
      <c r="B101" s="57" t="s">
        <v>352</v>
      </c>
      <c r="C101" s="57" t="s">
        <v>4713</v>
      </c>
      <c r="D101" s="91">
        <v>15</v>
      </c>
      <c r="E101" s="57" t="s">
        <v>7946</v>
      </c>
      <c r="F101" s="29">
        <f t="shared" si="16"/>
        <v>10448.888333333334</v>
      </c>
      <c r="G101" s="23">
        <f t="shared" si="17"/>
        <v>3150.11175</v>
      </c>
      <c r="H101" s="30"/>
      <c r="I101" s="29"/>
      <c r="J101" s="23">
        <f t="shared" si="18"/>
        <v>8183.3903999999993</v>
      </c>
      <c r="K101" s="30"/>
      <c r="L101" s="29"/>
      <c r="M101" s="98">
        <v>2809.22</v>
      </c>
      <c r="N101" s="98">
        <v>2874.8560000000002</v>
      </c>
      <c r="O101" s="98">
        <v>2656.4290000000001</v>
      </c>
      <c r="P101" s="98">
        <v>4259.942</v>
      </c>
      <c r="Q101" s="98">
        <v>5620.625</v>
      </c>
      <c r="R101" s="98">
        <v>3949.6619999999998</v>
      </c>
      <c r="S101" s="98">
        <v>8821.3189999999995</v>
      </c>
      <c r="T101" s="98">
        <v>11154.143</v>
      </c>
      <c r="U101" s="98">
        <v>11371.203</v>
      </c>
    </row>
    <row r="102" spans="1:21" x14ac:dyDescent="0.25">
      <c r="A102" s="57" t="s">
        <v>4640</v>
      </c>
      <c r="B102" s="57" t="s">
        <v>96</v>
      </c>
      <c r="C102" s="57" t="s">
        <v>4680</v>
      </c>
      <c r="D102" s="91">
        <v>7</v>
      </c>
      <c r="E102" s="57" t="s">
        <v>6499</v>
      </c>
      <c r="F102" s="29">
        <f t="shared" si="16"/>
        <v>10403.137000000001</v>
      </c>
      <c r="G102" s="23">
        <f t="shared" si="17"/>
        <v>8403.902250000001</v>
      </c>
      <c r="H102" s="30"/>
      <c r="I102" s="29"/>
      <c r="J102" s="23">
        <f t="shared" si="18"/>
        <v>8642.5275999999994</v>
      </c>
      <c r="K102" s="30"/>
      <c r="L102" s="29"/>
      <c r="M102" s="98">
        <v>6050.9430000000002</v>
      </c>
      <c r="N102" s="98">
        <v>7929.0529999999999</v>
      </c>
      <c r="O102" s="98">
        <v>11583.082</v>
      </c>
      <c r="P102" s="98">
        <v>8052.5309999999999</v>
      </c>
      <c r="Q102" s="98">
        <v>6099.0469999999996</v>
      </c>
      <c r="R102" s="98">
        <v>5904.18</v>
      </c>
      <c r="S102" s="98">
        <v>9433.4930000000004</v>
      </c>
      <c r="T102" s="98">
        <v>11072.257</v>
      </c>
      <c r="U102" s="98">
        <v>10703.661</v>
      </c>
    </row>
    <row r="103" spans="1:21" x14ac:dyDescent="0.25">
      <c r="A103" s="57" t="s">
        <v>4640</v>
      </c>
      <c r="B103" s="57" t="s">
        <v>339</v>
      </c>
      <c r="C103" s="57" t="s">
        <v>4679</v>
      </c>
      <c r="D103" s="91">
        <v>7</v>
      </c>
      <c r="E103" s="57" t="s">
        <v>6437</v>
      </c>
      <c r="F103" s="29">
        <f t="shared" si="16"/>
        <v>10392.779</v>
      </c>
      <c r="G103" s="23">
        <f t="shared" si="17"/>
        <v>1392.393</v>
      </c>
      <c r="H103" s="30"/>
      <c r="I103" s="29"/>
      <c r="J103" s="23">
        <f t="shared" si="18"/>
        <v>7856.1222000000007</v>
      </c>
      <c r="K103" s="30"/>
      <c r="L103" s="29"/>
      <c r="M103" s="98">
        <v>896.09299999999996</v>
      </c>
      <c r="N103" s="98">
        <v>1435.998</v>
      </c>
      <c r="O103" s="98">
        <v>1318.0350000000001</v>
      </c>
      <c r="P103" s="98">
        <v>1919.4459999999999</v>
      </c>
      <c r="Q103" s="98">
        <v>1893.904</v>
      </c>
      <c r="R103" s="98">
        <v>6208.37</v>
      </c>
      <c r="S103" s="98">
        <v>9158.8520000000008</v>
      </c>
      <c r="T103" s="98">
        <v>10996.607</v>
      </c>
      <c r="U103" s="98">
        <v>11022.878000000001</v>
      </c>
    </row>
    <row r="104" spans="1:21" x14ac:dyDescent="0.25">
      <c r="A104" s="57" t="s">
        <v>4640</v>
      </c>
      <c r="B104" s="57" t="s">
        <v>529</v>
      </c>
      <c r="C104" s="57" t="s">
        <v>4723</v>
      </c>
      <c r="D104" s="91">
        <v>16</v>
      </c>
      <c r="E104" s="57" t="s">
        <v>8373</v>
      </c>
      <c r="F104" s="29">
        <f t="shared" si="16"/>
        <v>10341.502333333332</v>
      </c>
      <c r="G104" s="23">
        <f t="shared" si="17"/>
        <v>3847.3127500000005</v>
      </c>
      <c r="H104" s="30"/>
      <c r="I104" s="29"/>
      <c r="J104" s="23">
        <f t="shared" si="18"/>
        <v>7914.2130000000006</v>
      </c>
      <c r="K104" s="30"/>
      <c r="L104" s="29"/>
      <c r="M104" s="98">
        <v>2012.3030000000001</v>
      </c>
      <c r="N104" s="98">
        <v>3541.7689999999998</v>
      </c>
      <c r="O104" s="98">
        <v>6124.4530000000004</v>
      </c>
      <c r="P104" s="98">
        <v>3710.7260000000001</v>
      </c>
      <c r="Q104" s="98">
        <v>3633.692</v>
      </c>
      <c r="R104" s="98">
        <v>4912.866</v>
      </c>
      <c r="S104" s="98">
        <v>8153.05</v>
      </c>
      <c r="T104" s="98">
        <v>11192.98</v>
      </c>
      <c r="U104" s="98">
        <v>11678.477000000001</v>
      </c>
    </row>
    <row r="105" spans="1:21" x14ac:dyDescent="0.25">
      <c r="A105" s="57" t="s">
        <v>4640</v>
      </c>
      <c r="B105" s="57" t="s">
        <v>4134</v>
      </c>
      <c r="C105" s="57" t="s">
        <v>4642</v>
      </c>
      <c r="D105" s="91">
        <v>1</v>
      </c>
      <c r="E105" s="57" t="s">
        <v>5004</v>
      </c>
      <c r="F105" s="29">
        <f t="shared" si="16"/>
        <v>10066.146666666666</v>
      </c>
      <c r="G105" s="23">
        <f t="shared" si="17"/>
        <v>27.012</v>
      </c>
      <c r="H105" s="30"/>
      <c r="I105" s="29"/>
      <c r="J105" s="23">
        <f t="shared" si="18"/>
        <v>6353.9663999999993</v>
      </c>
      <c r="K105" s="30"/>
      <c r="L105" s="29"/>
      <c r="M105" s="98">
        <v>1.149</v>
      </c>
      <c r="N105" s="98" t="s">
        <v>4944</v>
      </c>
      <c r="O105" s="98">
        <v>0.14899999999999999</v>
      </c>
      <c r="P105" s="98">
        <v>106.75</v>
      </c>
      <c r="Q105" s="98">
        <v>434.21</v>
      </c>
      <c r="R105" s="98">
        <v>1137.182</v>
      </c>
      <c r="S105" s="98">
        <v>3120.0970000000002</v>
      </c>
      <c r="T105" s="98">
        <v>8288.6170000000002</v>
      </c>
      <c r="U105" s="98">
        <v>18789.725999999999</v>
      </c>
    </row>
    <row r="106" spans="1:21" x14ac:dyDescent="0.25">
      <c r="A106" s="57" t="s">
        <v>4640</v>
      </c>
      <c r="B106" s="57" t="s">
        <v>527</v>
      </c>
      <c r="C106" s="57" t="s">
        <v>4702</v>
      </c>
      <c r="D106" s="91">
        <v>11</v>
      </c>
      <c r="E106" s="57" t="s">
        <v>7418</v>
      </c>
      <c r="F106" s="29">
        <f t="shared" si="16"/>
        <v>9955.4216666666671</v>
      </c>
      <c r="G106" s="23">
        <f t="shared" si="17"/>
        <v>2906.8819999999996</v>
      </c>
      <c r="H106" s="30"/>
      <c r="I106" s="29"/>
      <c r="J106" s="23">
        <f t="shared" si="18"/>
        <v>10733.506799999999</v>
      </c>
      <c r="K106" s="30"/>
      <c r="L106" s="29"/>
      <c r="M106" s="98">
        <v>18.838999999999999</v>
      </c>
      <c r="N106" s="98">
        <v>45.713999999999999</v>
      </c>
      <c r="O106" s="98">
        <v>106.416</v>
      </c>
      <c r="P106" s="98">
        <v>11456.558999999999</v>
      </c>
      <c r="Q106" s="98">
        <v>15043.447</v>
      </c>
      <c r="R106" s="98">
        <v>8757.8220000000001</v>
      </c>
      <c r="S106" s="98">
        <v>6154.9319999999998</v>
      </c>
      <c r="T106" s="98">
        <v>12246.869000000001</v>
      </c>
      <c r="U106" s="98">
        <v>11464.464</v>
      </c>
    </row>
    <row r="107" spans="1:21" x14ac:dyDescent="0.25">
      <c r="A107" s="57" t="s">
        <v>4640</v>
      </c>
      <c r="B107" s="57" t="s">
        <v>43</v>
      </c>
      <c r="C107" s="57" t="s">
        <v>4726</v>
      </c>
      <c r="D107" s="91">
        <v>17</v>
      </c>
      <c r="E107" s="57" t="s">
        <v>9105</v>
      </c>
      <c r="F107" s="29">
        <f t="shared" si="16"/>
        <v>9949.1400000000012</v>
      </c>
      <c r="G107" s="23">
        <f t="shared" si="17"/>
        <v>287.65249999999997</v>
      </c>
      <c r="H107" s="30"/>
      <c r="I107" s="29"/>
      <c r="J107" s="23">
        <f t="shared" si="18"/>
        <v>6606.9431999999997</v>
      </c>
      <c r="K107" s="30"/>
      <c r="L107" s="29"/>
      <c r="M107" s="98">
        <v>873.827</v>
      </c>
      <c r="N107" s="98">
        <v>80.054000000000002</v>
      </c>
      <c r="O107" s="98">
        <v>50.231000000000002</v>
      </c>
      <c r="P107" s="98">
        <v>146.49799999999999</v>
      </c>
      <c r="Q107" s="98">
        <v>455.12700000000001</v>
      </c>
      <c r="R107" s="98">
        <v>2732.1689999999999</v>
      </c>
      <c r="S107" s="98">
        <v>9974.8580000000002</v>
      </c>
      <c r="T107" s="98">
        <v>8844.0969999999998</v>
      </c>
      <c r="U107" s="98">
        <v>11028.465</v>
      </c>
    </row>
    <row r="108" spans="1:21" x14ac:dyDescent="0.25">
      <c r="A108" s="57" t="s">
        <v>4640</v>
      </c>
      <c r="B108" s="57" t="s">
        <v>4236</v>
      </c>
      <c r="C108" s="57" t="s">
        <v>4684</v>
      </c>
      <c r="D108" s="91">
        <v>9</v>
      </c>
      <c r="E108" s="57" t="s">
        <v>6631</v>
      </c>
      <c r="F108" s="29">
        <f t="shared" si="16"/>
        <v>9923.3813333333328</v>
      </c>
      <c r="G108" s="23">
        <f t="shared" si="17"/>
        <v>1674.5662499999999</v>
      </c>
      <c r="H108" s="30"/>
      <c r="I108" s="29"/>
      <c r="J108" s="23">
        <f t="shared" si="18"/>
        <v>7655.8576000000003</v>
      </c>
      <c r="K108" s="30"/>
      <c r="L108" s="29"/>
      <c r="M108" s="98">
        <v>449.36399999999998</v>
      </c>
      <c r="N108" s="98">
        <v>481.86099999999999</v>
      </c>
      <c r="O108" s="98">
        <v>456.166</v>
      </c>
      <c r="P108" s="98">
        <v>5310.8739999999998</v>
      </c>
      <c r="Q108" s="98">
        <v>4478.924</v>
      </c>
      <c r="R108" s="98">
        <v>4030.22</v>
      </c>
      <c r="S108" s="98">
        <v>8149.277</v>
      </c>
      <c r="T108" s="98">
        <v>9758.7759999999998</v>
      </c>
      <c r="U108" s="98">
        <v>11862.091</v>
      </c>
    </row>
    <row r="109" spans="1:21" x14ac:dyDescent="0.25">
      <c r="A109" s="57" t="s">
        <v>4640</v>
      </c>
      <c r="B109" s="57" t="s">
        <v>1503</v>
      </c>
      <c r="C109" s="57" t="s">
        <v>4721</v>
      </c>
      <c r="D109" s="91">
        <v>15</v>
      </c>
      <c r="E109" s="57" t="s">
        <v>8202</v>
      </c>
      <c r="F109" s="29">
        <f t="shared" si="16"/>
        <v>9827.646999999999</v>
      </c>
      <c r="G109" s="23">
        <f t="shared" si="17"/>
        <v>14016.97525</v>
      </c>
      <c r="H109" s="30"/>
      <c r="I109" s="29"/>
      <c r="J109" s="23">
        <f t="shared" si="18"/>
        <v>9328.9125999999997</v>
      </c>
      <c r="K109" s="30"/>
      <c r="L109" s="29"/>
      <c r="M109" s="98">
        <v>2658.0810000000001</v>
      </c>
      <c r="N109" s="98">
        <v>12007.602000000001</v>
      </c>
      <c r="O109" s="98">
        <v>21727.293000000001</v>
      </c>
      <c r="P109" s="98">
        <v>19674.924999999999</v>
      </c>
      <c r="Q109" s="98">
        <v>5335.5690000000004</v>
      </c>
      <c r="R109" s="98">
        <v>11826.053</v>
      </c>
      <c r="S109" s="98">
        <v>15477.535</v>
      </c>
      <c r="T109" s="98">
        <v>12418.749</v>
      </c>
      <c r="U109" s="98">
        <v>1586.6569999999999</v>
      </c>
    </row>
    <row r="110" spans="1:21" x14ac:dyDescent="0.25">
      <c r="A110" s="57" t="s">
        <v>4640</v>
      </c>
      <c r="B110" s="57" t="s">
        <v>4585</v>
      </c>
      <c r="C110" s="57" t="s">
        <v>4724</v>
      </c>
      <c r="D110" s="91">
        <v>16</v>
      </c>
      <c r="E110" s="57" t="s">
        <v>8897</v>
      </c>
      <c r="F110" s="29">
        <f t="shared" si="16"/>
        <v>9665.3639999999996</v>
      </c>
      <c r="G110" s="23">
        <f t="shared" si="17"/>
        <v>11343.45025</v>
      </c>
      <c r="H110" s="30"/>
      <c r="I110" s="29"/>
      <c r="J110" s="23">
        <f t="shared" si="18"/>
        <v>7809.0707999999995</v>
      </c>
      <c r="K110" s="30"/>
      <c r="L110" s="29"/>
      <c r="M110" s="98">
        <v>748.23400000000004</v>
      </c>
      <c r="N110" s="98">
        <v>4790.3440000000001</v>
      </c>
      <c r="O110" s="98">
        <v>10265.92</v>
      </c>
      <c r="P110" s="98">
        <v>29569.303</v>
      </c>
      <c r="Q110" s="98">
        <v>5977.9089999999997</v>
      </c>
      <c r="R110" s="98">
        <v>4071.3530000000001</v>
      </c>
      <c r="S110" s="98">
        <v>9143.2829999999994</v>
      </c>
      <c r="T110" s="98">
        <v>7726.5559999999996</v>
      </c>
      <c r="U110" s="98">
        <v>12126.253000000001</v>
      </c>
    </row>
    <row r="111" spans="1:21" x14ac:dyDescent="0.25">
      <c r="A111" s="57" t="s">
        <v>4640</v>
      </c>
      <c r="B111" s="57" t="s">
        <v>1100</v>
      </c>
      <c r="C111" s="57" t="s">
        <v>4709</v>
      </c>
      <c r="D111" s="91">
        <v>13</v>
      </c>
      <c r="E111" s="57" t="s">
        <v>7662</v>
      </c>
      <c r="F111" s="29">
        <f t="shared" si="16"/>
        <v>9564.4800000000014</v>
      </c>
      <c r="G111" s="23">
        <f t="shared" si="17"/>
        <v>5039.8427499999998</v>
      </c>
      <c r="H111" s="30"/>
      <c r="I111" s="29"/>
      <c r="J111" s="23">
        <f t="shared" si="18"/>
        <v>9786.0326000000005</v>
      </c>
      <c r="K111" s="30"/>
      <c r="L111" s="29"/>
      <c r="M111" s="98">
        <v>1346.3230000000001</v>
      </c>
      <c r="N111" s="98">
        <v>3700.7310000000002</v>
      </c>
      <c r="O111" s="98">
        <v>4378.3630000000003</v>
      </c>
      <c r="P111" s="98">
        <v>10733.954</v>
      </c>
      <c r="Q111" s="98">
        <v>13110.645</v>
      </c>
      <c r="R111" s="98">
        <v>7126.0780000000004</v>
      </c>
      <c r="S111" s="98">
        <v>7136.549</v>
      </c>
      <c r="T111" s="98">
        <v>8364.366</v>
      </c>
      <c r="U111" s="98">
        <v>13192.525</v>
      </c>
    </row>
    <row r="112" spans="1:21" x14ac:dyDescent="0.25">
      <c r="A112" s="57" t="s">
        <v>4640</v>
      </c>
      <c r="B112" s="57" t="s">
        <v>48</v>
      </c>
      <c r="C112" s="57" t="s">
        <v>4673</v>
      </c>
      <c r="D112" s="91">
        <v>6</v>
      </c>
      <c r="E112" s="57" t="s">
        <v>6182</v>
      </c>
      <c r="F112" s="29">
        <f t="shared" si="16"/>
        <v>9427.81</v>
      </c>
      <c r="G112" s="23">
        <f t="shared" si="17"/>
        <v>2968.5027500000001</v>
      </c>
      <c r="H112" s="30"/>
      <c r="I112" s="29"/>
      <c r="J112" s="23">
        <f t="shared" si="18"/>
        <v>7833.6902</v>
      </c>
      <c r="K112" s="30"/>
      <c r="L112" s="29"/>
      <c r="M112" s="98">
        <v>1986.038</v>
      </c>
      <c r="N112" s="98">
        <v>2350.2710000000002</v>
      </c>
      <c r="O112" s="98">
        <v>3360.1489999999999</v>
      </c>
      <c r="P112" s="98">
        <v>4177.5529999999999</v>
      </c>
      <c r="Q112" s="98">
        <v>4704.9399999999996</v>
      </c>
      <c r="R112" s="98">
        <v>6180.0810000000001</v>
      </c>
      <c r="S112" s="98">
        <v>8434.1270000000004</v>
      </c>
      <c r="T112" s="98">
        <v>9157.2209999999995</v>
      </c>
      <c r="U112" s="98">
        <v>10692.082</v>
      </c>
    </row>
    <row r="113" spans="1:21" x14ac:dyDescent="0.25">
      <c r="A113" s="57" t="s">
        <v>4640</v>
      </c>
      <c r="B113" s="57" t="s">
        <v>4334</v>
      </c>
      <c r="C113" s="57" t="s">
        <v>4724</v>
      </c>
      <c r="D113" s="91">
        <v>16</v>
      </c>
      <c r="E113" s="57" t="s">
        <v>8899</v>
      </c>
      <c r="F113" s="29">
        <f t="shared" si="16"/>
        <v>9422.4376666666667</v>
      </c>
      <c r="G113" s="23">
        <f t="shared" si="17"/>
        <v>3599.7725</v>
      </c>
      <c r="H113" s="30"/>
      <c r="I113" s="29"/>
      <c r="J113" s="23">
        <f t="shared" si="18"/>
        <v>6361.6885999999995</v>
      </c>
      <c r="K113" s="30"/>
      <c r="L113" s="29"/>
      <c r="M113" s="98">
        <v>931.54499999999996</v>
      </c>
      <c r="N113" s="98">
        <v>761.66800000000001</v>
      </c>
      <c r="O113" s="98">
        <v>810.52300000000002</v>
      </c>
      <c r="P113" s="98">
        <v>11895.353999999999</v>
      </c>
      <c r="Q113" s="98">
        <v>1259.8989999999999</v>
      </c>
      <c r="R113" s="98">
        <v>2281.2310000000002</v>
      </c>
      <c r="S113" s="98">
        <v>9584.4500000000007</v>
      </c>
      <c r="T113" s="98">
        <v>8600.6149999999998</v>
      </c>
      <c r="U113" s="98">
        <v>10082.248</v>
      </c>
    </row>
    <row r="114" spans="1:21" x14ac:dyDescent="0.25">
      <c r="A114" s="57" t="s">
        <v>4640</v>
      </c>
      <c r="B114" s="57" t="s">
        <v>2798</v>
      </c>
      <c r="C114" s="57" t="s">
        <v>4679</v>
      </c>
      <c r="D114" s="91">
        <v>7</v>
      </c>
      <c r="E114" s="57" t="s">
        <v>6394</v>
      </c>
      <c r="F114" s="29">
        <f t="shared" si="16"/>
        <v>9409.1483333333326</v>
      </c>
      <c r="G114" s="23">
        <f t="shared" si="17"/>
        <v>1539.05575</v>
      </c>
      <c r="H114" s="30"/>
      <c r="I114" s="29"/>
      <c r="J114" s="23">
        <f t="shared" si="18"/>
        <v>6635.1260000000011</v>
      </c>
      <c r="K114" s="30"/>
      <c r="L114" s="29"/>
      <c r="M114" s="98">
        <v>776.81700000000001</v>
      </c>
      <c r="N114" s="98">
        <v>901.11699999999996</v>
      </c>
      <c r="O114" s="98">
        <v>2146.2779999999998</v>
      </c>
      <c r="P114" s="98">
        <v>2332.011</v>
      </c>
      <c r="Q114" s="98">
        <v>2858.8159999999998</v>
      </c>
      <c r="R114" s="98">
        <v>2089.3690000000001</v>
      </c>
      <c r="S114" s="98">
        <v>6344.04</v>
      </c>
      <c r="T114" s="98">
        <v>9088.8850000000002</v>
      </c>
      <c r="U114" s="98">
        <v>12794.52</v>
      </c>
    </row>
    <row r="115" spans="1:21" x14ac:dyDescent="0.25">
      <c r="A115" s="57" t="s">
        <v>4640</v>
      </c>
      <c r="B115" s="57" t="s">
        <v>409</v>
      </c>
      <c r="C115" s="57" t="s">
        <v>4726</v>
      </c>
      <c r="D115" s="91">
        <v>17</v>
      </c>
      <c r="E115" s="57" t="s">
        <v>9101</v>
      </c>
      <c r="F115" s="29">
        <f t="shared" si="16"/>
        <v>9366.2703333333338</v>
      </c>
      <c r="G115" s="23">
        <f t="shared" si="17"/>
        <v>304.57749999999999</v>
      </c>
      <c r="H115" s="30"/>
      <c r="I115" s="29"/>
      <c r="J115" s="23">
        <f t="shared" si="18"/>
        <v>6069.0877999999993</v>
      </c>
      <c r="K115" s="30"/>
      <c r="L115" s="29"/>
      <c r="M115" s="98">
        <v>344.35399999999998</v>
      </c>
      <c r="N115" s="98">
        <v>127.01</v>
      </c>
      <c r="O115" s="98">
        <v>288.25700000000001</v>
      </c>
      <c r="P115" s="98">
        <v>458.68900000000002</v>
      </c>
      <c r="Q115" s="98">
        <v>72.927000000000007</v>
      </c>
      <c r="R115" s="98">
        <v>2173.701</v>
      </c>
      <c r="S115" s="98">
        <v>4237.4189999999999</v>
      </c>
      <c r="T115" s="98">
        <v>10416.457</v>
      </c>
      <c r="U115" s="98">
        <v>13444.934999999999</v>
      </c>
    </row>
    <row r="116" spans="1:21" x14ac:dyDescent="0.25">
      <c r="A116" s="57" t="s">
        <v>4640</v>
      </c>
      <c r="B116" s="57" t="s">
        <v>1987</v>
      </c>
      <c r="C116" s="57" t="s">
        <v>4701</v>
      </c>
      <c r="D116" s="91">
        <v>11</v>
      </c>
      <c r="E116" s="57" t="s">
        <v>7325</v>
      </c>
      <c r="F116" s="29">
        <f t="shared" si="16"/>
        <v>9355.848</v>
      </c>
      <c r="G116" s="23">
        <f t="shared" si="17"/>
        <v>1452.9904999999999</v>
      </c>
      <c r="H116" s="30"/>
      <c r="I116" s="29"/>
      <c r="J116" s="23">
        <f t="shared" si="18"/>
        <v>7314.9085999999998</v>
      </c>
      <c r="K116" s="30"/>
      <c r="L116" s="29"/>
      <c r="M116" s="98">
        <v>109.44199999999999</v>
      </c>
      <c r="N116" s="98">
        <v>383.43700000000001</v>
      </c>
      <c r="O116" s="98">
        <v>87.944999999999993</v>
      </c>
      <c r="P116" s="98">
        <v>5231.1379999999999</v>
      </c>
      <c r="Q116" s="98">
        <v>4125.9070000000002</v>
      </c>
      <c r="R116" s="98">
        <v>4381.0919999999996</v>
      </c>
      <c r="S116" s="98">
        <v>7039.9170000000004</v>
      </c>
      <c r="T116" s="98">
        <v>10387.219999999999</v>
      </c>
      <c r="U116" s="98">
        <v>10640.406999999999</v>
      </c>
    </row>
    <row r="117" spans="1:21" x14ac:dyDescent="0.25">
      <c r="A117" s="57" t="s">
        <v>4640</v>
      </c>
      <c r="B117" s="57" t="s">
        <v>1707</v>
      </c>
      <c r="C117" s="57" t="s">
        <v>4701</v>
      </c>
      <c r="D117" s="91">
        <v>11</v>
      </c>
      <c r="E117" s="57" t="s">
        <v>7328</v>
      </c>
      <c r="F117" s="29">
        <f t="shared" si="16"/>
        <v>9333.5419999999995</v>
      </c>
      <c r="G117" s="23">
        <f t="shared" si="17"/>
        <v>992.43325000000004</v>
      </c>
      <c r="H117" s="30"/>
      <c r="I117" s="29"/>
      <c r="J117" s="23">
        <f t="shared" si="18"/>
        <v>7054.1285999999991</v>
      </c>
      <c r="K117" s="30"/>
      <c r="L117" s="29"/>
      <c r="M117" s="98">
        <v>111.773</v>
      </c>
      <c r="N117" s="98">
        <v>155.517</v>
      </c>
      <c r="O117" s="98">
        <v>248.697</v>
      </c>
      <c r="P117" s="98">
        <v>3453.7460000000001</v>
      </c>
      <c r="Q117" s="98">
        <v>2057.319</v>
      </c>
      <c r="R117" s="98">
        <v>5212.6980000000003</v>
      </c>
      <c r="S117" s="98">
        <v>7665.0519999999997</v>
      </c>
      <c r="T117" s="98">
        <v>11366.093000000001</v>
      </c>
      <c r="U117" s="98">
        <v>8969.4809999999998</v>
      </c>
    </row>
    <row r="118" spans="1:21" x14ac:dyDescent="0.25">
      <c r="A118" s="57" t="s">
        <v>4640</v>
      </c>
      <c r="B118" s="57" t="s">
        <v>195</v>
      </c>
      <c r="C118" s="57" t="s">
        <v>4721</v>
      </c>
      <c r="D118" s="91">
        <v>15</v>
      </c>
      <c r="E118" s="57" t="s">
        <v>8220</v>
      </c>
      <c r="F118" s="29">
        <f t="shared" si="16"/>
        <v>9294.7433333333338</v>
      </c>
      <c r="G118" s="23">
        <f t="shared" si="17"/>
        <v>1535.38825</v>
      </c>
      <c r="H118" s="30"/>
      <c r="I118" s="29"/>
      <c r="J118" s="23">
        <f t="shared" si="18"/>
        <v>6145.4333999999999</v>
      </c>
      <c r="K118" s="30"/>
      <c r="L118" s="29"/>
      <c r="M118" s="98">
        <v>323.565</v>
      </c>
      <c r="N118" s="98">
        <v>1193.4659999999999</v>
      </c>
      <c r="O118" s="98">
        <v>3259.8780000000002</v>
      </c>
      <c r="P118" s="98">
        <v>1364.644</v>
      </c>
      <c r="Q118" s="98">
        <v>1393.049</v>
      </c>
      <c r="R118" s="98">
        <v>1449.8879999999999</v>
      </c>
      <c r="S118" s="98">
        <v>8696.18</v>
      </c>
      <c r="T118" s="98">
        <v>9052.1669999999995</v>
      </c>
      <c r="U118" s="98">
        <v>10135.883</v>
      </c>
    </row>
    <row r="119" spans="1:21" x14ac:dyDescent="0.25">
      <c r="A119" s="57" t="s">
        <v>4640</v>
      </c>
      <c r="B119" s="57" t="s">
        <v>2411</v>
      </c>
      <c r="C119" s="57" t="s">
        <v>4701</v>
      </c>
      <c r="D119" s="91">
        <v>11</v>
      </c>
      <c r="E119" s="57" t="s">
        <v>7346</v>
      </c>
      <c r="F119" s="29">
        <f t="shared" si="16"/>
        <v>9245.7266666666674</v>
      </c>
      <c r="G119" s="23">
        <f t="shared" si="17"/>
        <v>3697.3567499999999</v>
      </c>
      <c r="H119" s="30"/>
      <c r="I119" s="29"/>
      <c r="J119" s="23">
        <f t="shared" si="18"/>
        <v>8270.2527999999984</v>
      </c>
      <c r="K119" s="30"/>
      <c r="L119" s="29"/>
      <c r="M119" s="98">
        <v>738.29700000000003</v>
      </c>
      <c r="N119" s="98">
        <v>1287.096</v>
      </c>
      <c r="O119" s="98">
        <v>229.71899999999999</v>
      </c>
      <c r="P119" s="98">
        <v>12534.315000000001</v>
      </c>
      <c r="Q119" s="98">
        <v>6337.4219999999996</v>
      </c>
      <c r="R119" s="98">
        <v>7276.6620000000003</v>
      </c>
      <c r="S119" s="98">
        <v>7800.61</v>
      </c>
      <c r="T119" s="98">
        <v>9324.1959999999999</v>
      </c>
      <c r="U119" s="98">
        <v>10612.374</v>
      </c>
    </row>
    <row r="120" spans="1:21" x14ac:dyDescent="0.25">
      <c r="A120" s="57" t="s">
        <v>4640</v>
      </c>
      <c r="B120" s="57" t="s">
        <v>201</v>
      </c>
      <c r="C120" s="57" t="s">
        <v>4726</v>
      </c>
      <c r="D120" s="91">
        <v>17</v>
      </c>
      <c r="E120" s="57" t="s">
        <v>9164</v>
      </c>
      <c r="F120" s="29">
        <f t="shared" si="16"/>
        <v>9191.268666666665</v>
      </c>
      <c r="G120" s="23">
        <f t="shared" si="17"/>
        <v>2365.1575000000003</v>
      </c>
      <c r="H120" s="30"/>
      <c r="I120" s="29"/>
      <c r="J120" s="23">
        <f t="shared" si="18"/>
        <v>6543.1737999999996</v>
      </c>
      <c r="K120" s="30"/>
      <c r="L120" s="29"/>
      <c r="M120" s="98">
        <v>651.33000000000004</v>
      </c>
      <c r="N120" s="98">
        <v>724.14</v>
      </c>
      <c r="O120" s="98">
        <v>1472.1949999999999</v>
      </c>
      <c r="P120" s="98">
        <v>6612.9650000000001</v>
      </c>
      <c r="Q120" s="98">
        <v>3327.471</v>
      </c>
      <c r="R120" s="98">
        <v>1814.5920000000001</v>
      </c>
      <c r="S120" s="98">
        <v>6147.3459999999995</v>
      </c>
      <c r="T120" s="98">
        <v>11584.630999999999</v>
      </c>
      <c r="U120" s="98">
        <v>9841.8289999999997</v>
      </c>
    </row>
    <row r="121" spans="1:21" x14ac:dyDescent="0.25">
      <c r="A121" s="57" t="s">
        <v>4640</v>
      </c>
      <c r="B121" s="57" t="s">
        <v>277</v>
      </c>
      <c r="C121" s="57" t="s">
        <v>4713</v>
      </c>
      <c r="D121" s="91">
        <v>15</v>
      </c>
      <c r="E121" s="57" t="s">
        <v>8037</v>
      </c>
      <c r="F121" s="29">
        <f t="shared" si="16"/>
        <v>8731.009</v>
      </c>
      <c r="G121" s="23">
        <f t="shared" si="17"/>
        <v>5910.3417500000005</v>
      </c>
      <c r="H121" s="30"/>
      <c r="I121" s="29"/>
      <c r="J121" s="23">
        <f t="shared" si="18"/>
        <v>7898.1525999999994</v>
      </c>
      <c r="K121" s="30"/>
      <c r="L121" s="29"/>
      <c r="M121" s="98">
        <v>5194.2020000000002</v>
      </c>
      <c r="N121" s="98">
        <v>5720.893</v>
      </c>
      <c r="O121" s="98">
        <v>4108.4560000000001</v>
      </c>
      <c r="P121" s="98">
        <v>8617.8160000000007</v>
      </c>
      <c r="Q121" s="98">
        <v>6290.9359999999997</v>
      </c>
      <c r="R121" s="98">
        <v>7006.8</v>
      </c>
      <c r="S121" s="98">
        <v>9725.9969999999994</v>
      </c>
      <c r="T121" s="98">
        <v>6704.2139999999999</v>
      </c>
      <c r="U121" s="98">
        <v>9762.8160000000007</v>
      </c>
    </row>
    <row r="122" spans="1:21" x14ac:dyDescent="0.25">
      <c r="A122" s="57" t="s">
        <v>4640</v>
      </c>
      <c r="B122" s="57" t="s">
        <v>327</v>
      </c>
      <c r="C122" s="57" t="s">
        <v>4704</v>
      </c>
      <c r="D122" s="91">
        <v>12</v>
      </c>
      <c r="E122" s="57" t="s">
        <v>7563</v>
      </c>
      <c r="F122" s="29">
        <f t="shared" si="16"/>
        <v>8646.5079999999998</v>
      </c>
      <c r="G122" s="23">
        <f t="shared" si="17"/>
        <v>6148.3505000000005</v>
      </c>
      <c r="H122" s="30"/>
      <c r="I122" s="29"/>
      <c r="J122" s="23">
        <f t="shared" si="18"/>
        <v>7513.3336000000008</v>
      </c>
      <c r="K122" s="30"/>
      <c r="L122" s="29"/>
      <c r="M122" s="98">
        <v>2497.241</v>
      </c>
      <c r="N122" s="98">
        <v>3696.5819999999999</v>
      </c>
      <c r="O122" s="98">
        <v>4591.8649999999998</v>
      </c>
      <c r="P122" s="98">
        <v>13807.714</v>
      </c>
      <c r="Q122" s="98">
        <v>6412.6509999999998</v>
      </c>
      <c r="R122" s="98">
        <v>5214.4930000000004</v>
      </c>
      <c r="S122" s="98">
        <v>8414.2749999999996</v>
      </c>
      <c r="T122" s="98">
        <v>9412.6689999999999</v>
      </c>
      <c r="U122" s="98">
        <v>8112.58</v>
      </c>
    </row>
    <row r="123" spans="1:21" x14ac:dyDescent="0.25">
      <c r="A123" s="57" t="s">
        <v>4640</v>
      </c>
      <c r="B123" s="57" t="s">
        <v>4257</v>
      </c>
      <c r="C123" s="57" t="s">
        <v>4648</v>
      </c>
      <c r="D123" s="91">
        <v>2</v>
      </c>
      <c r="E123" s="57" t="s">
        <v>5186</v>
      </c>
      <c r="F123" s="29">
        <f t="shared" si="16"/>
        <v>8549.0049999999992</v>
      </c>
      <c r="G123" s="23">
        <f t="shared" si="17"/>
        <v>1180.7545</v>
      </c>
      <c r="H123" s="30"/>
      <c r="I123" s="29"/>
      <c r="J123" s="23">
        <f t="shared" si="18"/>
        <v>6869.0260000000007</v>
      </c>
      <c r="K123" s="30"/>
      <c r="L123" s="29"/>
      <c r="M123" s="98">
        <v>718.75199999999995</v>
      </c>
      <c r="N123" s="98">
        <v>761.08900000000006</v>
      </c>
      <c r="O123" s="98">
        <v>1108.4079999999999</v>
      </c>
      <c r="P123" s="98">
        <v>2134.7689999999998</v>
      </c>
      <c r="Q123" s="98">
        <v>3583.4749999999999</v>
      </c>
      <c r="R123" s="98">
        <v>5114.6400000000003</v>
      </c>
      <c r="S123" s="98">
        <v>7410.48</v>
      </c>
      <c r="T123" s="98">
        <v>7076.43</v>
      </c>
      <c r="U123" s="98">
        <v>11160.105</v>
      </c>
    </row>
    <row r="124" spans="1:21" x14ac:dyDescent="0.25">
      <c r="A124" s="57" t="s">
        <v>4640</v>
      </c>
      <c r="B124" s="57" t="s">
        <v>489</v>
      </c>
      <c r="C124" s="57" t="s">
        <v>4670</v>
      </c>
      <c r="D124" s="91">
        <v>6</v>
      </c>
      <c r="E124" s="57" t="s">
        <v>6081</v>
      </c>
      <c r="F124" s="29">
        <f t="shared" si="16"/>
        <v>8546.090000000002</v>
      </c>
      <c r="G124" s="23">
        <f t="shared" si="17"/>
        <v>4395.6535000000003</v>
      </c>
      <c r="H124" s="30"/>
      <c r="I124" s="29"/>
      <c r="J124" s="23">
        <f t="shared" si="18"/>
        <v>7457.6729999999998</v>
      </c>
      <c r="K124" s="30"/>
      <c r="L124" s="29"/>
      <c r="M124" s="98">
        <v>3884.9209999999998</v>
      </c>
      <c r="N124" s="98">
        <v>3010.7550000000001</v>
      </c>
      <c r="O124" s="98">
        <v>4837.0370000000003</v>
      </c>
      <c r="P124" s="98">
        <v>5849.9009999999998</v>
      </c>
      <c r="Q124" s="98">
        <v>5611.223</v>
      </c>
      <c r="R124" s="98">
        <v>6038.8720000000003</v>
      </c>
      <c r="S124" s="98">
        <v>8234.3880000000008</v>
      </c>
      <c r="T124" s="98">
        <v>8246.8950000000004</v>
      </c>
      <c r="U124" s="98">
        <v>9156.9869999999992</v>
      </c>
    </row>
    <row r="125" spans="1:21" x14ac:dyDescent="0.25">
      <c r="A125" s="57" t="s">
        <v>4640</v>
      </c>
      <c r="B125" s="57" t="s">
        <v>1456</v>
      </c>
      <c r="C125" s="57" t="s">
        <v>4680</v>
      </c>
      <c r="D125" s="91">
        <v>7</v>
      </c>
      <c r="E125" s="57" t="s">
        <v>6516</v>
      </c>
      <c r="F125" s="29">
        <f t="shared" si="16"/>
        <v>8482.0516666666681</v>
      </c>
      <c r="G125" s="23">
        <f t="shared" si="17"/>
        <v>1341.4077500000001</v>
      </c>
      <c r="H125" s="30"/>
      <c r="I125" s="29"/>
      <c r="J125" s="23">
        <f t="shared" si="18"/>
        <v>6121.5232000000005</v>
      </c>
      <c r="K125" s="30"/>
      <c r="L125" s="29"/>
      <c r="M125" s="98">
        <v>794.85599999999999</v>
      </c>
      <c r="N125" s="98">
        <v>1146.8599999999999</v>
      </c>
      <c r="O125" s="98">
        <v>1651.5429999999999</v>
      </c>
      <c r="P125" s="98">
        <v>1772.3720000000001</v>
      </c>
      <c r="Q125" s="98">
        <v>2334.998</v>
      </c>
      <c r="R125" s="98">
        <v>2826.4630000000002</v>
      </c>
      <c r="S125" s="98">
        <v>6126.8490000000002</v>
      </c>
      <c r="T125" s="98">
        <v>10366.964</v>
      </c>
      <c r="U125" s="98">
        <v>8952.3420000000006</v>
      </c>
    </row>
    <row r="126" spans="1:21" x14ac:dyDescent="0.25">
      <c r="A126" s="57" t="s">
        <v>4640</v>
      </c>
      <c r="B126" s="57" t="s">
        <v>182</v>
      </c>
      <c r="C126" s="57" t="s">
        <v>4727</v>
      </c>
      <c r="D126" s="91">
        <v>17</v>
      </c>
      <c r="E126" s="57" t="s">
        <v>9171</v>
      </c>
      <c r="F126" s="29">
        <f t="shared" si="16"/>
        <v>8432.7156666666669</v>
      </c>
      <c r="G126" s="23">
        <f t="shared" si="17"/>
        <v>5004.6587500000005</v>
      </c>
      <c r="H126" s="30"/>
      <c r="I126" s="29"/>
      <c r="J126" s="23">
        <f t="shared" si="18"/>
        <v>5305.1894000000002</v>
      </c>
      <c r="K126" s="30"/>
      <c r="L126" s="29"/>
      <c r="M126" s="98" t="s">
        <v>4944</v>
      </c>
      <c r="N126" s="98">
        <v>18303.058000000001</v>
      </c>
      <c r="O126" s="98">
        <v>1715.577</v>
      </c>
      <c r="P126" s="98" t="s">
        <v>4944</v>
      </c>
      <c r="Q126" s="98">
        <v>507.8</v>
      </c>
      <c r="R126" s="98">
        <v>720</v>
      </c>
      <c r="S126" s="98">
        <v>20214.915000000001</v>
      </c>
      <c r="T126" s="98">
        <v>2279.9</v>
      </c>
      <c r="U126" s="98">
        <v>2803.3319999999999</v>
      </c>
    </row>
    <row r="127" spans="1:21" x14ac:dyDescent="0.25">
      <c r="A127" s="57" t="s">
        <v>4640</v>
      </c>
      <c r="B127" s="57" t="s">
        <v>869</v>
      </c>
      <c r="C127" s="57" t="s">
        <v>4642</v>
      </c>
      <c r="D127" s="91">
        <v>1</v>
      </c>
      <c r="E127" s="57" t="s">
        <v>4989</v>
      </c>
      <c r="F127" s="29">
        <f t="shared" si="16"/>
        <v>8311.5446666666667</v>
      </c>
      <c r="G127" s="23">
        <f t="shared" si="17"/>
        <v>3410.0675000000001</v>
      </c>
      <c r="H127" s="30"/>
      <c r="I127" s="29"/>
      <c r="J127" s="23">
        <f t="shared" si="18"/>
        <v>7866.6617999999989</v>
      </c>
      <c r="K127" s="30"/>
      <c r="L127" s="29"/>
      <c r="M127" s="98">
        <v>608.67499999999995</v>
      </c>
      <c r="N127" s="98">
        <v>4490.2640000000001</v>
      </c>
      <c r="O127" s="98">
        <v>2067.8719999999998</v>
      </c>
      <c r="P127" s="98">
        <v>6473.4589999999998</v>
      </c>
      <c r="Q127" s="98">
        <v>3868.4560000000001</v>
      </c>
      <c r="R127" s="98">
        <v>10530.218999999999</v>
      </c>
      <c r="S127" s="98">
        <v>7906.5</v>
      </c>
      <c r="T127" s="98">
        <v>11595.614</v>
      </c>
      <c r="U127" s="98">
        <v>5432.52</v>
      </c>
    </row>
    <row r="128" spans="1:21" x14ac:dyDescent="0.25">
      <c r="A128" s="57" t="s">
        <v>4640</v>
      </c>
      <c r="B128" s="57" t="s">
        <v>1229</v>
      </c>
      <c r="C128" s="57" t="s">
        <v>4655</v>
      </c>
      <c r="D128" s="91">
        <v>3</v>
      </c>
      <c r="E128" s="57" t="s">
        <v>5376</v>
      </c>
      <c r="F128" s="29">
        <f t="shared" si="16"/>
        <v>8101.9226666666664</v>
      </c>
      <c r="G128" s="23">
        <f t="shared" si="17"/>
        <v>6047.1222500000003</v>
      </c>
      <c r="H128" s="30"/>
      <c r="I128" s="29"/>
      <c r="J128" s="23">
        <f t="shared" si="18"/>
        <v>7819.9054000000006</v>
      </c>
      <c r="K128" s="30"/>
      <c r="L128" s="29"/>
      <c r="M128" s="98">
        <v>2382.9279999999999</v>
      </c>
      <c r="N128" s="98">
        <v>6371.3710000000001</v>
      </c>
      <c r="O128" s="98">
        <v>6588.2839999999997</v>
      </c>
      <c r="P128" s="98">
        <v>8845.9060000000009</v>
      </c>
      <c r="Q128" s="98">
        <v>7921.1030000000001</v>
      </c>
      <c r="R128" s="98">
        <v>6872.6559999999999</v>
      </c>
      <c r="S128" s="98">
        <v>7696.2370000000001</v>
      </c>
      <c r="T128" s="98">
        <v>7695.32</v>
      </c>
      <c r="U128" s="98">
        <v>8914.2109999999993</v>
      </c>
    </row>
    <row r="129" spans="1:21" x14ac:dyDescent="0.25">
      <c r="A129" s="57" t="s">
        <v>4640</v>
      </c>
      <c r="B129" s="57" t="s">
        <v>818</v>
      </c>
      <c r="C129" s="57" t="s">
        <v>4673</v>
      </c>
      <c r="D129" s="91">
        <v>6</v>
      </c>
      <c r="E129" s="57" t="s">
        <v>6183</v>
      </c>
      <c r="F129" s="29">
        <f t="shared" si="16"/>
        <v>8030.9323333333332</v>
      </c>
      <c r="G129" s="23">
        <f t="shared" si="17"/>
        <v>3007.3344999999999</v>
      </c>
      <c r="H129" s="30"/>
      <c r="I129" s="29"/>
      <c r="J129" s="23">
        <f t="shared" si="18"/>
        <v>6810.1774000000005</v>
      </c>
      <c r="K129" s="30"/>
      <c r="L129" s="29"/>
      <c r="M129" s="98">
        <v>1992.761</v>
      </c>
      <c r="N129" s="98">
        <v>2798.9349999999999</v>
      </c>
      <c r="O129" s="98">
        <v>3316.384</v>
      </c>
      <c r="P129" s="98">
        <v>3921.2579999999998</v>
      </c>
      <c r="Q129" s="98">
        <v>4973.5150000000003</v>
      </c>
      <c r="R129" s="98">
        <v>4984.5749999999998</v>
      </c>
      <c r="S129" s="98">
        <v>6250.24</v>
      </c>
      <c r="T129" s="98">
        <v>7902.2939999999999</v>
      </c>
      <c r="U129" s="98">
        <v>9940.2630000000008</v>
      </c>
    </row>
    <row r="130" spans="1:21" x14ac:dyDescent="0.25">
      <c r="A130" s="57" t="s">
        <v>4640</v>
      </c>
      <c r="B130" s="57" t="s">
        <v>212</v>
      </c>
      <c r="C130" s="57" t="s">
        <v>4723</v>
      </c>
      <c r="D130" s="91">
        <v>16</v>
      </c>
      <c r="E130" s="57" t="s">
        <v>8464</v>
      </c>
      <c r="F130" s="29">
        <f t="shared" si="16"/>
        <v>8019.7353333333331</v>
      </c>
      <c r="G130" s="23">
        <f t="shared" si="17"/>
        <v>3250.4892500000001</v>
      </c>
      <c r="H130" s="30"/>
      <c r="I130" s="29"/>
      <c r="J130" s="23">
        <f t="shared" si="18"/>
        <v>6840.4725999999991</v>
      </c>
      <c r="K130" s="30"/>
      <c r="L130" s="29"/>
      <c r="M130" s="98">
        <v>493.90899999999999</v>
      </c>
      <c r="N130" s="98">
        <v>2661.4349999999999</v>
      </c>
      <c r="O130" s="98">
        <v>4018.6930000000002</v>
      </c>
      <c r="P130" s="98">
        <v>5827.92</v>
      </c>
      <c r="Q130" s="98">
        <v>6431.0730000000003</v>
      </c>
      <c r="R130" s="98">
        <v>3712.0839999999998</v>
      </c>
      <c r="S130" s="98">
        <v>4748.9260000000004</v>
      </c>
      <c r="T130" s="98">
        <v>6197</v>
      </c>
      <c r="U130" s="98">
        <v>13113.28</v>
      </c>
    </row>
    <row r="131" spans="1:21" x14ac:dyDescent="0.25">
      <c r="A131" s="57" t="s">
        <v>4640</v>
      </c>
      <c r="B131" s="57" t="s">
        <v>3306</v>
      </c>
      <c r="C131" s="57" t="s">
        <v>4695</v>
      </c>
      <c r="D131" s="91">
        <v>11</v>
      </c>
      <c r="E131" s="57" t="s">
        <v>7084</v>
      </c>
      <c r="F131" s="29">
        <f t="shared" si="16"/>
        <v>7994.2003333333332</v>
      </c>
      <c r="G131" s="23">
        <f t="shared" si="17"/>
        <v>2939.422</v>
      </c>
      <c r="H131" s="30"/>
      <c r="I131" s="29"/>
      <c r="J131" s="23">
        <f t="shared" si="18"/>
        <v>6210.3989999999994</v>
      </c>
      <c r="K131" s="30"/>
      <c r="L131" s="29"/>
      <c r="M131" s="98">
        <v>2205.989</v>
      </c>
      <c r="N131" s="98">
        <v>2758.9929999999999</v>
      </c>
      <c r="O131" s="98">
        <v>334.92399999999998</v>
      </c>
      <c r="P131" s="98">
        <v>6457.7820000000002</v>
      </c>
      <c r="Q131" s="98">
        <v>3676.65</v>
      </c>
      <c r="R131" s="98">
        <v>3392.7440000000001</v>
      </c>
      <c r="S131" s="98">
        <v>7073.7460000000001</v>
      </c>
      <c r="T131" s="98">
        <v>8822.8430000000008</v>
      </c>
      <c r="U131" s="98">
        <v>8086.0119999999997</v>
      </c>
    </row>
    <row r="132" spans="1:21" x14ac:dyDescent="0.25">
      <c r="A132" s="57" t="s">
        <v>4640</v>
      </c>
      <c r="B132" s="57" t="s">
        <v>35</v>
      </c>
      <c r="C132" s="57" t="s">
        <v>4723</v>
      </c>
      <c r="D132" s="91">
        <v>16</v>
      </c>
      <c r="E132" s="57" t="s">
        <v>8726</v>
      </c>
      <c r="F132" s="29">
        <f t="shared" si="16"/>
        <v>7897.0886666666656</v>
      </c>
      <c r="G132" s="23">
        <f t="shared" si="17"/>
        <v>14760.996749999998</v>
      </c>
      <c r="H132" s="30"/>
      <c r="I132" s="29"/>
      <c r="J132" s="23">
        <f t="shared" si="18"/>
        <v>9925.3091999999997</v>
      </c>
      <c r="K132" s="30"/>
      <c r="L132" s="29"/>
      <c r="M132" s="98">
        <v>14468.822</v>
      </c>
      <c r="N132" s="98">
        <v>12843.267</v>
      </c>
      <c r="O132" s="98">
        <v>14592.111000000001</v>
      </c>
      <c r="P132" s="98">
        <v>17139.787</v>
      </c>
      <c r="Q132" s="98">
        <v>15039.57</v>
      </c>
      <c r="R132" s="98">
        <v>10895.71</v>
      </c>
      <c r="S132" s="98">
        <v>6703.2809999999999</v>
      </c>
      <c r="T132" s="98">
        <v>8553.8539999999994</v>
      </c>
      <c r="U132" s="98">
        <v>8434.1309999999994</v>
      </c>
    </row>
    <row r="133" spans="1:21" x14ac:dyDescent="0.25">
      <c r="A133" s="57" t="s">
        <v>4640</v>
      </c>
      <c r="B133" s="57" t="s">
        <v>113</v>
      </c>
      <c r="C133" s="57" t="s">
        <v>4724</v>
      </c>
      <c r="D133" s="91">
        <v>16</v>
      </c>
      <c r="E133" s="57" t="s">
        <v>9004</v>
      </c>
      <c r="F133" s="29">
        <f t="shared" si="16"/>
        <v>7876.9106666666676</v>
      </c>
      <c r="G133" s="23">
        <f t="shared" si="17"/>
        <v>1224.01025</v>
      </c>
      <c r="H133" s="30"/>
      <c r="I133" s="29"/>
      <c r="J133" s="23">
        <f t="shared" si="18"/>
        <v>6243.4714000000004</v>
      </c>
      <c r="K133" s="30"/>
      <c r="L133" s="29"/>
      <c r="M133" s="98">
        <v>647.84699999999998</v>
      </c>
      <c r="N133" s="98">
        <v>1959.5029999999999</v>
      </c>
      <c r="O133" s="98">
        <v>1250.6510000000001</v>
      </c>
      <c r="P133" s="98">
        <v>1038.04</v>
      </c>
      <c r="Q133" s="98">
        <v>2518.7530000000002</v>
      </c>
      <c r="R133" s="98">
        <v>5067.8720000000003</v>
      </c>
      <c r="S133" s="98">
        <v>1568.921</v>
      </c>
      <c r="T133" s="98">
        <v>11666.807000000001</v>
      </c>
      <c r="U133" s="98">
        <v>10395.004000000001</v>
      </c>
    </row>
    <row r="134" spans="1:21" x14ac:dyDescent="0.25">
      <c r="A134" s="57" t="s">
        <v>4640</v>
      </c>
      <c r="B134" s="57" t="s">
        <v>128</v>
      </c>
      <c r="C134" s="57" t="s">
        <v>4674</v>
      </c>
      <c r="D134" s="91">
        <v>6</v>
      </c>
      <c r="E134" s="57" t="s">
        <v>6197</v>
      </c>
      <c r="F134" s="29">
        <f t="shared" si="16"/>
        <v>7859.9746666666661</v>
      </c>
      <c r="G134" s="23">
        <f t="shared" si="17"/>
        <v>4910.1369999999997</v>
      </c>
      <c r="H134" s="30"/>
      <c r="I134" s="29"/>
      <c r="J134" s="23">
        <f t="shared" si="18"/>
        <v>7235.934400000001</v>
      </c>
      <c r="K134" s="30"/>
      <c r="L134" s="29"/>
      <c r="M134" s="98">
        <v>3384.442</v>
      </c>
      <c r="N134" s="98">
        <v>3452.7089999999998</v>
      </c>
      <c r="O134" s="98">
        <v>5519.5230000000001</v>
      </c>
      <c r="P134" s="98">
        <v>7283.8739999999998</v>
      </c>
      <c r="Q134" s="98">
        <v>6210.3490000000002</v>
      </c>
      <c r="R134" s="98">
        <v>6389.3990000000003</v>
      </c>
      <c r="S134" s="98">
        <v>7465.2430000000004</v>
      </c>
      <c r="T134" s="98">
        <v>7879.451</v>
      </c>
      <c r="U134" s="98">
        <v>8235.23</v>
      </c>
    </row>
    <row r="135" spans="1:21" x14ac:dyDescent="0.25">
      <c r="A135" s="57" t="s">
        <v>4640</v>
      </c>
      <c r="B135" s="57" t="s">
        <v>1149</v>
      </c>
      <c r="C135" s="57" t="s">
        <v>4723</v>
      </c>
      <c r="D135" s="91">
        <v>16</v>
      </c>
      <c r="E135" s="57" t="s">
        <v>8580</v>
      </c>
      <c r="F135" s="29">
        <f t="shared" si="16"/>
        <v>7777.6850000000004</v>
      </c>
      <c r="G135" s="23">
        <f t="shared" si="17"/>
        <v>2178.6469999999999</v>
      </c>
      <c r="H135" s="30"/>
      <c r="I135" s="29"/>
      <c r="J135" s="23">
        <f t="shared" si="18"/>
        <v>6526.2641999999996</v>
      </c>
      <c r="K135" s="30"/>
      <c r="L135" s="29"/>
      <c r="M135" s="98">
        <v>591.46500000000003</v>
      </c>
      <c r="N135" s="98">
        <v>1784.443</v>
      </c>
      <c r="O135" s="98">
        <v>3498.5439999999999</v>
      </c>
      <c r="P135" s="98">
        <v>2840.136</v>
      </c>
      <c r="Q135" s="98">
        <v>5231.4790000000003</v>
      </c>
      <c r="R135" s="98">
        <v>4066.7869999999998</v>
      </c>
      <c r="S135" s="98">
        <v>7069.35</v>
      </c>
      <c r="T135" s="98">
        <v>7302.7030000000004</v>
      </c>
      <c r="U135" s="98">
        <v>8961.0020000000004</v>
      </c>
    </row>
    <row r="136" spans="1:21" x14ac:dyDescent="0.25">
      <c r="A136" s="57" t="s">
        <v>4640</v>
      </c>
      <c r="B136" s="57" t="s">
        <v>1731</v>
      </c>
      <c r="C136" s="57" t="s">
        <v>4679</v>
      </c>
      <c r="D136" s="91">
        <v>7</v>
      </c>
      <c r="E136" s="57" t="s">
        <v>6395</v>
      </c>
      <c r="F136" s="29">
        <f t="shared" si="16"/>
        <v>7770.8309999999992</v>
      </c>
      <c r="G136" s="23">
        <f t="shared" si="17"/>
        <v>509.42375000000004</v>
      </c>
      <c r="H136" s="30"/>
      <c r="I136" s="29"/>
      <c r="J136" s="23">
        <f t="shared" si="18"/>
        <v>5228.5713999999998</v>
      </c>
      <c r="K136" s="30"/>
      <c r="L136" s="29"/>
      <c r="M136" s="98">
        <v>213.31899999999999</v>
      </c>
      <c r="N136" s="98">
        <v>505.94</v>
      </c>
      <c r="O136" s="98">
        <v>490.16300000000001</v>
      </c>
      <c r="P136" s="98">
        <v>828.27300000000002</v>
      </c>
      <c r="Q136" s="98">
        <v>755.798</v>
      </c>
      <c r="R136" s="98">
        <v>2074.5659999999998</v>
      </c>
      <c r="S136" s="98">
        <v>5006.1030000000001</v>
      </c>
      <c r="T136" s="98">
        <v>6142.6440000000002</v>
      </c>
      <c r="U136" s="98">
        <v>12163.745999999999</v>
      </c>
    </row>
    <row r="137" spans="1:21" x14ac:dyDescent="0.25">
      <c r="A137" s="57" t="s">
        <v>4640</v>
      </c>
      <c r="B137" s="57" t="s">
        <v>900</v>
      </c>
      <c r="C137" s="57" t="s">
        <v>4708</v>
      </c>
      <c r="D137" s="91">
        <v>13</v>
      </c>
      <c r="E137" s="57" t="s">
        <v>7617</v>
      </c>
      <c r="F137" s="29">
        <f t="shared" si="16"/>
        <v>7749.2823333333336</v>
      </c>
      <c r="G137" s="23">
        <f t="shared" si="17"/>
        <v>2418.2080000000001</v>
      </c>
      <c r="H137" s="30"/>
      <c r="I137" s="29"/>
      <c r="J137" s="23">
        <f t="shared" si="18"/>
        <v>6177.8180000000002</v>
      </c>
      <c r="K137" s="30"/>
      <c r="L137" s="29"/>
      <c r="M137" s="98">
        <v>1364.85</v>
      </c>
      <c r="N137" s="98">
        <v>1920.7950000000001</v>
      </c>
      <c r="O137" s="98">
        <v>2925.1060000000002</v>
      </c>
      <c r="P137" s="98">
        <v>3462.0810000000001</v>
      </c>
      <c r="Q137" s="98">
        <v>3472.038</v>
      </c>
      <c r="R137" s="98">
        <v>4169.2049999999999</v>
      </c>
      <c r="S137" s="98">
        <v>6108.3940000000002</v>
      </c>
      <c r="T137" s="98">
        <v>7893.2030000000004</v>
      </c>
      <c r="U137" s="98">
        <v>9246.25</v>
      </c>
    </row>
    <row r="138" spans="1:21" x14ac:dyDescent="0.25">
      <c r="A138" s="57" t="s">
        <v>4640</v>
      </c>
      <c r="B138" s="57" t="s">
        <v>244</v>
      </c>
      <c r="C138" s="57" t="s">
        <v>4726</v>
      </c>
      <c r="D138" s="91">
        <v>17</v>
      </c>
      <c r="E138" s="57" t="s">
        <v>9118</v>
      </c>
      <c r="F138" s="29">
        <f t="shared" si="16"/>
        <v>7722.8526666666667</v>
      </c>
      <c r="G138" s="23">
        <f t="shared" si="17"/>
        <v>4061.4134999999997</v>
      </c>
      <c r="H138" s="30"/>
      <c r="I138" s="29"/>
      <c r="J138" s="23">
        <f t="shared" si="18"/>
        <v>6692.4746000000014</v>
      </c>
      <c r="K138" s="30"/>
      <c r="L138" s="29"/>
      <c r="M138" s="98">
        <v>3178.357</v>
      </c>
      <c r="N138" s="98">
        <v>1384.08</v>
      </c>
      <c r="O138" s="98">
        <v>7990.201</v>
      </c>
      <c r="P138" s="98">
        <v>3693.0160000000001</v>
      </c>
      <c r="Q138" s="98">
        <v>5488.8530000000001</v>
      </c>
      <c r="R138" s="98">
        <v>4804.9620000000004</v>
      </c>
      <c r="S138" s="98">
        <v>2524.6770000000001</v>
      </c>
      <c r="T138" s="98">
        <v>8831.9840000000004</v>
      </c>
      <c r="U138" s="98">
        <v>11811.897000000001</v>
      </c>
    </row>
    <row r="139" spans="1:21" x14ac:dyDescent="0.25">
      <c r="A139" s="57" t="s">
        <v>4640</v>
      </c>
      <c r="B139" s="57" t="s">
        <v>364</v>
      </c>
      <c r="C139" s="57" t="s">
        <v>4726</v>
      </c>
      <c r="D139" s="91">
        <v>17</v>
      </c>
      <c r="E139" s="57" t="s">
        <v>9135</v>
      </c>
      <c r="F139" s="29">
        <f t="shared" si="16"/>
        <v>7717.8070000000007</v>
      </c>
      <c r="G139" s="23">
        <f t="shared" si="17"/>
        <v>1045.1632500000001</v>
      </c>
      <c r="H139" s="30"/>
      <c r="I139" s="29"/>
      <c r="J139" s="23">
        <f t="shared" si="18"/>
        <v>5597.9585999999999</v>
      </c>
      <c r="K139" s="30"/>
      <c r="L139" s="29"/>
      <c r="M139" s="98">
        <v>89.313000000000002</v>
      </c>
      <c r="N139" s="98">
        <v>1068.6890000000001</v>
      </c>
      <c r="O139" s="98">
        <v>1700.982</v>
      </c>
      <c r="P139" s="98">
        <v>1321.6690000000001</v>
      </c>
      <c r="Q139" s="98">
        <v>2272.306</v>
      </c>
      <c r="R139" s="98">
        <v>2564.0659999999998</v>
      </c>
      <c r="S139" s="98">
        <v>6822.6729999999998</v>
      </c>
      <c r="T139" s="98">
        <v>8481.6360000000004</v>
      </c>
      <c r="U139" s="98">
        <v>7849.1120000000001</v>
      </c>
    </row>
    <row r="140" spans="1:21" x14ac:dyDescent="0.25">
      <c r="A140" s="57" t="s">
        <v>4640</v>
      </c>
      <c r="B140" s="57" t="s">
        <v>319</v>
      </c>
      <c r="C140" s="57" t="s">
        <v>4724</v>
      </c>
      <c r="D140" s="91">
        <v>16</v>
      </c>
      <c r="E140" s="57" t="s">
        <v>8835</v>
      </c>
      <c r="F140" s="29">
        <f t="shared" si="16"/>
        <v>7686.7903333333334</v>
      </c>
      <c r="G140" s="23">
        <f t="shared" si="17"/>
        <v>1093.019</v>
      </c>
      <c r="H140" s="30"/>
      <c r="I140" s="29"/>
      <c r="J140" s="23">
        <f t="shared" si="18"/>
        <v>5826.9096000000009</v>
      </c>
      <c r="K140" s="30"/>
      <c r="L140" s="29"/>
      <c r="M140" s="98">
        <v>423.791</v>
      </c>
      <c r="N140" s="98">
        <v>772.08600000000001</v>
      </c>
      <c r="O140" s="98">
        <v>1153.836</v>
      </c>
      <c r="P140" s="98">
        <v>2022.3630000000001</v>
      </c>
      <c r="Q140" s="98">
        <v>2530.14</v>
      </c>
      <c r="R140" s="98">
        <v>3544.0369999999998</v>
      </c>
      <c r="S140" s="98">
        <v>4950.7569999999996</v>
      </c>
      <c r="T140" s="98">
        <v>8524.4660000000003</v>
      </c>
      <c r="U140" s="98">
        <v>9585.1479999999992</v>
      </c>
    </row>
    <row r="141" spans="1:21" x14ac:dyDescent="0.25">
      <c r="A141" s="57" t="s">
        <v>4640</v>
      </c>
      <c r="B141" s="57" t="s">
        <v>72</v>
      </c>
      <c r="C141" s="57" t="s">
        <v>4648</v>
      </c>
      <c r="D141" s="91">
        <v>2</v>
      </c>
      <c r="E141" s="57" t="s">
        <v>5193</v>
      </c>
      <c r="F141" s="29">
        <f t="shared" si="16"/>
        <v>7671.0293333333329</v>
      </c>
      <c r="G141" s="23">
        <f t="shared" si="17"/>
        <v>1746.03325</v>
      </c>
      <c r="H141" s="30"/>
      <c r="I141" s="29"/>
      <c r="J141" s="23">
        <f t="shared" si="18"/>
        <v>6560.7049999999999</v>
      </c>
      <c r="K141" s="30"/>
      <c r="L141" s="29"/>
      <c r="M141" s="98">
        <v>594.85900000000004</v>
      </c>
      <c r="N141" s="98">
        <v>771.30799999999999</v>
      </c>
      <c r="O141" s="98">
        <v>2210.2629999999999</v>
      </c>
      <c r="P141" s="98">
        <v>3407.703</v>
      </c>
      <c r="Q141" s="98">
        <v>4679.5190000000002</v>
      </c>
      <c r="R141" s="98">
        <v>5110.9179999999997</v>
      </c>
      <c r="S141" s="98">
        <v>5635.2039999999997</v>
      </c>
      <c r="T141" s="98">
        <v>8655.5509999999995</v>
      </c>
      <c r="U141" s="98">
        <v>8722.3330000000005</v>
      </c>
    </row>
    <row r="142" spans="1:21" x14ac:dyDescent="0.25">
      <c r="A142" s="57" t="s">
        <v>4640</v>
      </c>
      <c r="B142" s="57" t="s">
        <v>51</v>
      </c>
      <c r="C142" s="57" t="s">
        <v>4723</v>
      </c>
      <c r="D142" s="91">
        <v>16</v>
      </c>
      <c r="E142" s="57" t="s">
        <v>8315</v>
      </c>
      <c r="F142" s="29">
        <f t="shared" si="16"/>
        <v>7589.7623333333331</v>
      </c>
      <c r="G142" s="23">
        <f t="shared" si="17"/>
        <v>857.81150000000002</v>
      </c>
      <c r="H142" s="30"/>
      <c r="I142" s="29"/>
      <c r="J142" s="23">
        <f t="shared" si="18"/>
        <v>5206.8354000000008</v>
      </c>
      <c r="K142" s="30"/>
      <c r="L142" s="29"/>
      <c r="M142" s="98">
        <v>115.351</v>
      </c>
      <c r="N142" s="98">
        <v>171.33600000000001</v>
      </c>
      <c r="O142" s="98">
        <v>632.36500000000001</v>
      </c>
      <c r="P142" s="98">
        <v>2512.194</v>
      </c>
      <c r="Q142" s="98">
        <v>609.25300000000004</v>
      </c>
      <c r="R142" s="98">
        <v>2655.6370000000002</v>
      </c>
      <c r="S142" s="98">
        <v>5526.1869999999999</v>
      </c>
      <c r="T142" s="98">
        <v>4019.7080000000001</v>
      </c>
      <c r="U142" s="98">
        <v>13223.392</v>
      </c>
    </row>
    <row r="143" spans="1:21" x14ac:dyDescent="0.25">
      <c r="A143" s="57" t="s">
        <v>4640</v>
      </c>
      <c r="B143" s="57" t="s">
        <v>500</v>
      </c>
      <c r="C143" s="57" t="s">
        <v>4666</v>
      </c>
      <c r="D143" s="91">
        <v>5</v>
      </c>
      <c r="E143" s="57" t="s">
        <v>5643</v>
      </c>
      <c r="F143" s="29">
        <f t="shared" si="16"/>
        <v>7394.201</v>
      </c>
      <c r="G143" s="23">
        <f t="shared" si="17"/>
        <v>1917.9717500000002</v>
      </c>
      <c r="H143" s="30"/>
      <c r="I143" s="29"/>
      <c r="J143" s="23">
        <f t="shared" si="18"/>
        <v>5284.8706000000002</v>
      </c>
      <c r="K143" s="30"/>
      <c r="L143" s="29"/>
      <c r="M143" s="98" t="s">
        <v>4944</v>
      </c>
      <c r="N143" s="98">
        <v>1103.172</v>
      </c>
      <c r="O143" s="98">
        <v>5506.777</v>
      </c>
      <c r="P143" s="98">
        <v>1061.9380000000001</v>
      </c>
      <c r="Q143" s="98">
        <v>2145.5740000000001</v>
      </c>
      <c r="R143" s="98">
        <v>2096.1759999999999</v>
      </c>
      <c r="S143" s="98">
        <v>5210.1189999999997</v>
      </c>
      <c r="T143" s="98">
        <v>8454.643</v>
      </c>
      <c r="U143" s="98">
        <v>8517.8410000000003</v>
      </c>
    </row>
    <row r="144" spans="1:21" x14ac:dyDescent="0.25">
      <c r="A144" s="57" t="s">
        <v>4640</v>
      </c>
      <c r="B144" s="57" t="s">
        <v>619</v>
      </c>
      <c r="C144" s="57" t="s">
        <v>4712</v>
      </c>
      <c r="D144" s="91">
        <v>15</v>
      </c>
      <c r="E144" s="57" t="s">
        <v>7860</v>
      </c>
      <c r="F144" s="29">
        <f t="shared" si="16"/>
        <v>7267.7433333333329</v>
      </c>
      <c r="G144" s="23">
        <f t="shared" si="17"/>
        <v>3427.884</v>
      </c>
      <c r="H144" s="30"/>
      <c r="I144" s="29"/>
      <c r="J144" s="23">
        <f t="shared" si="18"/>
        <v>5725.5216</v>
      </c>
      <c r="K144" s="30"/>
      <c r="L144" s="29"/>
      <c r="M144" s="98">
        <v>1968.0139999999999</v>
      </c>
      <c r="N144" s="98">
        <v>2510.9490000000001</v>
      </c>
      <c r="O144" s="98">
        <v>4603.41</v>
      </c>
      <c r="P144" s="98">
        <v>4629.1629999999996</v>
      </c>
      <c r="Q144" s="98">
        <v>2954.71</v>
      </c>
      <c r="R144" s="98">
        <v>3869.6680000000001</v>
      </c>
      <c r="S144" s="98">
        <v>6254.2479999999996</v>
      </c>
      <c r="T144" s="98">
        <v>6719.232</v>
      </c>
      <c r="U144" s="98">
        <v>8829.75</v>
      </c>
    </row>
    <row r="145" spans="1:21" x14ac:dyDescent="0.25">
      <c r="A145" s="57" t="s">
        <v>4640</v>
      </c>
      <c r="B145" s="57" t="s">
        <v>4582</v>
      </c>
      <c r="C145" s="57" t="s">
        <v>4724</v>
      </c>
      <c r="D145" s="91">
        <v>16</v>
      </c>
      <c r="E145" s="57" t="s">
        <v>8958</v>
      </c>
      <c r="F145" s="29">
        <f t="shared" si="16"/>
        <v>7249.7119999999995</v>
      </c>
      <c r="G145" s="23">
        <f t="shared" si="17"/>
        <v>2906.1437500000002</v>
      </c>
      <c r="H145" s="30"/>
      <c r="I145" s="29"/>
      <c r="J145" s="23">
        <f t="shared" si="18"/>
        <v>5887.5093999999999</v>
      </c>
      <c r="K145" s="30"/>
      <c r="L145" s="29"/>
      <c r="M145" s="98">
        <v>1705.559</v>
      </c>
      <c r="N145" s="98">
        <v>3101.1790000000001</v>
      </c>
      <c r="O145" s="98">
        <v>2918.4639999999999</v>
      </c>
      <c r="P145" s="98">
        <v>3899.373</v>
      </c>
      <c r="Q145" s="98">
        <v>3318.8589999999999</v>
      </c>
      <c r="R145" s="98">
        <v>4369.5519999999997</v>
      </c>
      <c r="S145" s="98">
        <v>7686.4380000000001</v>
      </c>
      <c r="T145" s="98">
        <v>5517.9520000000002</v>
      </c>
      <c r="U145" s="98">
        <v>8544.7459999999992</v>
      </c>
    </row>
    <row r="146" spans="1:21" x14ac:dyDescent="0.25">
      <c r="A146" s="57" t="s">
        <v>4640</v>
      </c>
      <c r="B146" s="57" t="s">
        <v>831</v>
      </c>
      <c r="C146" s="57" t="s">
        <v>4668</v>
      </c>
      <c r="D146" s="91">
        <v>6</v>
      </c>
      <c r="E146" s="57" t="s">
        <v>5800</v>
      </c>
      <c r="F146" s="29">
        <f t="shared" si="16"/>
        <v>7158.4863333333342</v>
      </c>
      <c r="G146" s="23">
        <f t="shared" si="17"/>
        <v>6502.9997499999999</v>
      </c>
      <c r="H146" s="30"/>
      <c r="I146" s="29"/>
      <c r="J146" s="23">
        <f t="shared" si="18"/>
        <v>4966.1808000000001</v>
      </c>
      <c r="K146" s="30"/>
      <c r="L146" s="29"/>
      <c r="M146" s="98">
        <v>6413.5810000000001</v>
      </c>
      <c r="N146" s="98">
        <v>6475.5860000000002</v>
      </c>
      <c r="O146" s="98">
        <v>6663.8909999999996</v>
      </c>
      <c r="P146" s="98">
        <v>6458.9409999999998</v>
      </c>
      <c r="Q146" s="98">
        <v>1928.7860000000001</v>
      </c>
      <c r="R146" s="98">
        <v>1426.6590000000001</v>
      </c>
      <c r="S146" s="98">
        <v>1513.6030000000001</v>
      </c>
      <c r="T146" s="98">
        <v>6727.1580000000004</v>
      </c>
      <c r="U146" s="98">
        <v>13234.698</v>
      </c>
    </row>
    <row r="147" spans="1:21" x14ac:dyDescent="0.25">
      <c r="A147" s="57" t="s">
        <v>4640</v>
      </c>
      <c r="B147" s="57" t="s">
        <v>99</v>
      </c>
      <c r="C147" s="57" t="s">
        <v>4661</v>
      </c>
      <c r="D147" s="91">
        <v>4</v>
      </c>
      <c r="E147" s="57" t="s">
        <v>5510</v>
      </c>
      <c r="F147" s="29">
        <f t="shared" si="16"/>
        <v>7143.4866666666667</v>
      </c>
      <c r="G147" s="23">
        <f t="shared" si="17"/>
        <v>1679.2574999999999</v>
      </c>
      <c r="H147" s="30"/>
      <c r="I147" s="29"/>
      <c r="J147" s="23">
        <f t="shared" si="18"/>
        <v>5870.8320000000003</v>
      </c>
      <c r="K147" s="30"/>
      <c r="L147" s="29"/>
      <c r="M147" s="98">
        <v>380.51600000000002</v>
      </c>
      <c r="N147" s="98">
        <v>891.35799999999995</v>
      </c>
      <c r="O147" s="98">
        <v>1728.2719999999999</v>
      </c>
      <c r="P147" s="98">
        <v>3716.884</v>
      </c>
      <c r="Q147" s="98">
        <v>3860.3290000000002</v>
      </c>
      <c r="R147" s="98">
        <v>4063.3710000000001</v>
      </c>
      <c r="S147" s="98">
        <v>5822.1350000000002</v>
      </c>
      <c r="T147" s="98">
        <v>6956.9430000000002</v>
      </c>
      <c r="U147" s="98">
        <v>8651.3819999999996</v>
      </c>
    </row>
    <row r="148" spans="1:21" x14ac:dyDescent="0.25">
      <c r="A148" s="57" t="s">
        <v>4640</v>
      </c>
      <c r="B148" s="57" t="s">
        <v>336</v>
      </c>
      <c r="C148" s="57" t="s">
        <v>4659</v>
      </c>
      <c r="D148" s="91">
        <v>4</v>
      </c>
      <c r="E148" s="57" t="s">
        <v>5449</v>
      </c>
      <c r="F148" s="29">
        <f t="shared" si="16"/>
        <v>7082.5590000000002</v>
      </c>
      <c r="G148" s="23">
        <f t="shared" si="17"/>
        <v>2630.9489999999996</v>
      </c>
      <c r="H148" s="30"/>
      <c r="I148" s="29"/>
      <c r="J148" s="23">
        <f t="shared" si="18"/>
        <v>5829.9679999999998</v>
      </c>
      <c r="K148" s="30"/>
      <c r="L148" s="29"/>
      <c r="M148" s="98">
        <v>1409.394</v>
      </c>
      <c r="N148" s="98">
        <v>1795.4280000000001</v>
      </c>
      <c r="O148" s="98">
        <v>2668.9090000000001</v>
      </c>
      <c r="P148" s="98">
        <v>4650.0649999999996</v>
      </c>
      <c r="Q148" s="98">
        <v>3284.3690000000001</v>
      </c>
      <c r="R148" s="98">
        <v>4617.7939999999999</v>
      </c>
      <c r="S148" s="98">
        <v>6171.0159999999996</v>
      </c>
      <c r="T148" s="98">
        <v>6864.3729999999996</v>
      </c>
      <c r="U148" s="98">
        <v>8212.2880000000005</v>
      </c>
    </row>
    <row r="149" spans="1:21" x14ac:dyDescent="0.25">
      <c r="A149" s="57" t="s">
        <v>4640</v>
      </c>
      <c r="B149" s="57" t="s">
        <v>1131</v>
      </c>
      <c r="C149" s="57" t="s">
        <v>4655</v>
      </c>
      <c r="D149" s="91">
        <v>3</v>
      </c>
      <c r="E149" s="57" t="s">
        <v>5354</v>
      </c>
      <c r="F149" s="29">
        <f t="shared" si="16"/>
        <v>7054.5516666666663</v>
      </c>
      <c r="G149" s="23">
        <f t="shared" si="17"/>
        <v>3354.8177499999997</v>
      </c>
      <c r="H149" s="30"/>
      <c r="I149" s="29"/>
      <c r="J149" s="23">
        <f t="shared" si="18"/>
        <v>7133.1974</v>
      </c>
      <c r="K149" s="30"/>
      <c r="L149" s="29"/>
      <c r="M149" s="98">
        <v>359.52100000000002</v>
      </c>
      <c r="N149" s="98">
        <v>337.233</v>
      </c>
      <c r="O149" s="98">
        <v>2555.6709999999998</v>
      </c>
      <c r="P149" s="98">
        <v>10166.846</v>
      </c>
      <c r="Q149" s="98">
        <v>6884.95</v>
      </c>
      <c r="R149" s="98">
        <v>7617.3819999999996</v>
      </c>
      <c r="S149" s="98">
        <v>8372.4560000000001</v>
      </c>
      <c r="T149" s="98">
        <v>9192.56</v>
      </c>
      <c r="U149" s="98">
        <v>3598.6390000000001</v>
      </c>
    </row>
    <row r="150" spans="1:21" x14ac:dyDescent="0.25">
      <c r="A150" s="57" t="s">
        <v>4640</v>
      </c>
      <c r="B150" s="57" t="s">
        <v>227</v>
      </c>
      <c r="C150" s="57" t="s">
        <v>4655</v>
      </c>
      <c r="D150" s="91">
        <v>3</v>
      </c>
      <c r="E150" s="57" t="s">
        <v>5375</v>
      </c>
      <c r="F150" s="29">
        <f t="shared" si="16"/>
        <v>7033.6363333333329</v>
      </c>
      <c r="G150" s="23">
        <f t="shared" si="17"/>
        <v>2831.5962500000001</v>
      </c>
      <c r="H150" s="30"/>
      <c r="I150" s="29"/>
      <c r="J150" s="23">
        <f t="shared" si="18"/>
        <v>6028.5396000000001</v>
      </c>
      <c r="K150" s="30"/>
      <c r="L150" s="29"/>
      <c r="M150" s="98">
        <v>1727.204</v>
      </c>
      <c r="N150" s="98">
        <v>2307.0770000000002</v>
      </c>
      <c r="O150" s="98">
        <v>2946.6489999999999</v>
      </c>
      <c r="P150" s="98">
        <v>4345.4549999999999</v>
      </c>
      <c r="Q150" s="98">
        <v>4374.4160000000002</v>
      </c>
      <c r="R150" s="98">
        <v>4667.3729999999996</v>
      </c>
      <c r="S150" s="98">
        <v>6407.4229999999998</v>
      </c>
      <c r="T150" s="98">
        <v>7030.0010000000002</v>
      </c>
      <c r="U150" s="98">
        <v>7663.4849999999997</v>
      </c>
    </row>
    <row r="151" spans="1:21" x14ac:dyDescent="0.25">
      <c r="A151" s="57" t="s">
        <v>4640</v>
      </c>
      <c r="B151" s="57" t="s">
        <v>2413</v>
      </c>
      <c r="C151" s="57" t="s">
        <v>4695</v>
      </c>
      <c r="D151" s="91">
        <v>11</v>
      </c>
      <c r="E151" s="57" t="s">
        <v>7091</v>
      </c>
      <c r="F151" s="29">
        <f t="shared" si="16"/>
        <v>6988.8493333333345</v>
      </c>
      <c r="G151" s="23">
        <f t="shared" si="17"/>
        <v>175.5335</v>
      </c>
      <c r="H151" s="30"/>
      <c r="I151" s="29"/>
      <c r="J151" s="23">
        <f t="shared" si="18"/>
        <v>6479.1012000000001</v>
      </c>
      <c r="K151" s="30"/>
      <c r="L151" s="29"/>
      <c r="M151" s="98">
        <v>25.576000000000001</v>
      </c>
      <c r="N151" s="98">
        <v>93.626000000000005</v>
      </c>
      <c r="O151" s="98">
        <v>40.375999999999998</v>
      </c>
      <c r="P151" s="98">
        <v>542.55600000000004</v>
      </c>
      <c r="Q151" s="98">
        <v>5820.5379999999996</v>
      </c>
      <c r="R151" s="98">
        <v>5608.42</v>
      </c>
      <c r="S151" s="98">
        <v>7163.7839999999997</v>
      </c>
      <c r="T151" s="98">
        <v>7377.576</v>
      </c>
      <c r="U151" s="98">
        <v>6425.1880000000001</v>
      </c>
    </row>
    <row r="152" spans="1:21" x14ac:dyDescent="0.25">
      <c r="A152" s="57" t="s">
        <v>4640</v>
      </c>
      <c r="B152" s="57" t="s">
        <v>226</v>
      </c>
      <c r="C152" s="57" t="s">
        <v>4680</v>
      </c>
      <c r="D152" s="91">
        <v>7</v>
      </c>
      <c r="E152" s="57" t="s">
        <v>6506</v>
      </c>
      <c r="F152" s="29">
        <f t="shared" si="16"/>
        <v>6934.2163333333338</v>
      </c>
      <c r="G152" s="23">
        <f t="shared" si="17"/>
        <v>268.80500000000001</v>
      </c>
      <c r="H152" s="30"/>
      <c r="I152" s="29"/>
      <c r="J152" s="23">
        <f t="shared" si="18"/>
        <v>5188.4016000000001</v>
      </c>
      <c r="K152" s="30"/>
      <c r="L152" s="29"/>
      <c r="M152" s="98">
        <v>88.48</v>
      </c>
      <c r="N152" s="98">
        <v>238.33699999999999</v>
      </c>
      <c r="O152" s="98">
        <v>629.53</v>
      </c>
      <c r="P152" s="98">
        <v>118.873</v>
      </c>
      <c r="Q152" s="98">
        <v>346.99599999999998</v>
      </c>
      <c r="R152" s="98">
        <v>4792.3630000000003</v>
      </c>
      <c r="S152" s="98">
        <v>4740.308</v>
      </c>
      <c r="T152" s="98">
        <v>8664.9680000000008</v>
      </c>
      <c r="U152" s="98">
        <v>7397.3729999999996</v>
      </c>
    </row>
    <row r="153" spans="1:21" x14ac:dyDescent="0.25">
      <c r="A153" s="57" t="s">
        <v>4640</v>
      </c>
      <c r="B153" s="57" t="s">
        <v>422</v>
      </c>
      <c r="C153" s="57" t="s">
        <v>4723</v>
      </c>
      <c r="D153" s="91">
        <v>16</v>
      </c>
      <c r="E153" s="57" t="s">
        <v>8470</v>
      </c>
      <c r="F153" s="29">
        <f t="shared" si="16"/>
        <v>6864.0253333333339</v>
      </c>
      <c r="G153" s="23">
        <f t="shared" si="17"/>
        <v>3042.7404999999999</v>
      </c>
      <c r="H153" s="30"/>
      <c r="I153" s="29"/>
      <c r="J153" s="23">
        <f t="shared" si="18"/>
        <v>5366.885400000001</v>
      </c>
      <c r="K153" s="30"/>
      <c r="L153" s="29"/>
      <c r="M153" s="98">
        <v>2174.2310000000002</v>
      </c>
      <c r="N153" s="98">
        <v>2569.7939999999999</v>
      </c>
      <c r="O153" s="98">
        <v>5431.6890000000003</v>
      </c>
      <c r="P153" s="98">
        <v>1995.248</v>
      </c>
      <c r="Q153" s="98">
        <v>2569.1419999999998</v>
      </c>
      <c r="R153" s="98">
        <v>3673.2089999999998</v>
      </c>
      <c r="S153" s="98">
        <v>3928.4969999999998</v>
      </c>
      <c r="T153" s="98">
        <v>12985.234</v>
      </c>
      <c r="U153" s="98">
        <v>3678.3449999999998</v>
      </c>
    </row>
    <row r="154" spans="1:21" x14ac:dyDescent="0.25">
      <c r="A154" s="57" t="s">
        <v>4640</v>
      </c>
      <c r="B154" s="57" t="s">
        <v>630</v>
      </c>
      <c r="C154" s="57" t="s">
        <v>4679</v>
      </c>
      <c r="D154" s="91">
        <v>7</v>
      </c>
      <c r="E154" s="57" t="s">
        <v>6448</v>
      </c>
      <c r="F154" s="29">
        <f t="shared" si="16"/>
        <v>6648.7413333333343</v>
      </c>
      <c r="G154" s="23">
        <f t="shared" si="17"/>
        <v>1621.6592500000002</v>
      </c>
      <c r="H154" s="30"/>
      <c r="I154" s="29"/>
      <c r="J154" s="23">
        <f t="shared" si="18"/>
        <v>5273.3089999999993</v>
      </c>
      <c r="K154" s="30"/>
      <c r="L154" s="29"/>
      <c r="M154" s="98">
        <v>609.86500000000001</v>
      </c>
      <c r="N154" s="98">
        <v>839.93200000000002</v>
      </c>
      <c r="O154" s="98">
        <v>1644.75</v>
      </c>
      <c r="P154" s="98">
        <v>3392.09</v>
      </c>
      <c r="Q154" s="98">
        <v>3248.4850000000001</v>
      </c>
      <c r="R154" s="98">
        <v>3171.8359999999998</v>
      </c>
      <c r="S154" s="98">
        <v>4290.1059999999998</v>
      </c>
      <c r="T154" s="98">
        <v>5238.0349999999999</v>
      </c>
      <c r="U154" s="98">
        <v>10418.083000000001</v>
      </c>
    </row>
    <row r="155" spans="1:21" x14ac:dyDescent="0.25">
      <c r="A155" s="57" t="s">
        <v>4640</v>
      </c>
      <c r="B155" s="57" t="s">
        <v>131</v>
      </c>
      <c r="C155" s="57" t="s">
        <v>4723</v>
      </c>
      <c r="D155" s="91">
        <v>16</v>
      </c>
      <c r="E155" s="57" t="s">
        <v>8702</v>
      </c>
      <c r="F155" s="29">
        <f t="shared" si="16"/>
        <v>6579.3679999999995</v>
      </c>
      <c r="G155" s="23">
        <f t="shared" si="17"/>
        <v>407.76024999999998</v>
      </c>
      <c r="H155" s="30"/>
      <c r="I155" s="29"/>
      <c r="J155" s="23">
        <f t="shared" si="18"/>
        <v>4749.7088000000003</v>
      </c>
      <c r="K155" s="30"/>
      <c r="L155" s="29"/>
      <c r="M155" s="98">
        <v>621.99199999999996</v>
      </c>
      <c r="N155" s="98">
        <v>332.59100000000001</v>
      </c>
      <c r="O155" s="98">
        <v>283.04599999999999</v>
      </c>
      <c r="P155" s="98">
        <v>393.41199999999998</v>
      </c>
      <c r="Q155" s="98">
        <v>1077.5039999999999</v>
      </c>
      <c r="R155" s="98">
        <v>2932.9360000000001</v>
      </c>
      <c r="S155" s="98">
        <v>4030.924</v>
      </c>
      <c r="T155" s="98">
        <v>5993.7560000000003</v>
      </c>
      <c r="U155" s="98">
        <v>9713.4240000000009</v>
      </c>
    </row>
    <row r="156" spans="1:21" x14ac:dyDescent="0.25">
      <c r="A156" s="57" t="s">
        <v>4640</v>
      </c>
      <c r="B156" s="57" t="s">
        <v>232</v>
      </c>
      <c r="C156" s="57" t="s">
        <v>4650</v>
      </c>
      <c r="D156" s="91">
        <v>2</v>
      </c>
      <c r="E156" s="57" t="s">
        <v>4964</v>
      </c>
      <c r="F156" s="29">
        <f t="shared" si="16"/>
        <v>6474.5786666666672</v>
      </c>
      <c r="G156" s="23">
        <f t="shared" si="17"/>
        <v>4363.2204999999994</v>
      </c>
      <c r="H156" s="30"/>
      <c r="I156" s="29"/>
      <c r="J156" s="23">
        <f t="shared" si="18"/>
        <v>9130.1746000000003</v>
      </c>
      <c r="K156" s="30"/>
      <c r="L156" s="29"/>
      <c r="M156" s="98">
        <v>676.23699999999997</v>
      </c>
      <c r="N156" s="98">
        <v>5371.9229999999998</v>
      </c>
      <c r="O156" s="98">
        <v>5418.2460000000001</v>
      </c>
      <c r="P156" s="98">
        <v>5986.4759999999997</v>
      </c>
      <c r="Q156" s="98">
        <v>17193.496999999999</v>
      </c>
      <c r="R156" s="98">
        <v>9033.64</v>
      </c>
      <c r="S156" s="98">
        <v>2392.328</v>
      </c>
      <c r="T156" s="98">
        <v>9420.5220000000008</v>
      </c>
      <c r="U156" s="98">
        <v>7610.8860000000004</v>
      </c>
    </row>
    <row r="157" spans="1:21" x14ac:dyDescent="0.25">
      <c r="A157" s="57" t="s">
        <v>4640</v>
      </c>
      <c r="B157" s="57" t="s">
        <v>77</v>
      </c>
      <c r="C157" s="57" t="s">
        <v>4723</v>
      </c>
      <c r="D157" s="91">
        <v>16</v>
      </c>
      <c r="E157" s="57" t="s">
        <v>8346</v>
      </c>
      <c r="F157" s="29">
        <f t="shared" si="16"/>
        <v>6403.9599999999991</v>
      </c>
      <c r="G157" s="23">
        <f t="shared" si="17"/>
        <v>815.53099999999995</v>
      </c>
      <c r="H157" s="30"/>
      <c r="I157" s="29"/>
      <c r="J157" s="23">
        <f t="shared" si="18"/>
        <v>5036.1391999999996</v>
      </c>
      <c r="K157" s="30"/>
      <c r="L157" s="29"/>
      <c r="M157" s="98">
        <v>623.72299999999996</v>
      </c>
      <c r="N157" s="98">
        <v>479.63299999999998</v>
      </c>
      <c r="O157" s="98">
        <v>939.68100000000004</v>
      </c>
      <c r="P157" s="98">
        <v>1219.087</v>
      </c>
      <c r="Q157" s="98">
        <v>2558.5189999999998</v>
      </c>
      <c r="R157" s="98">
        <v>3410.297</v>
      </c>
      <c r="S157" s="98">
        <v>4368.2259999999997</v>
      </c>
      <c r="T157" s="98">
        <v>5945.018</v>
      </c>
      <c r="U157" s="98">
        <v>8898.6360000000004</v>
      </c>
    </row>
    <row r="158" spans="1:21" x14ac:dyDescent="0.25">
      <c r="A158" s="57" t="s">
        <v>4640</v>
      </c>
      <c r="B158" s="57" t="s">
        <v>901</v>
      </c>
      <c r="C158" s="57" t="s">
        <v>4713</v>
      </c>
      <c r="D158" s="91">
        <v>15</v>
      </c>
      <c r="E158" s="57" t="s">
        <v>7994</v>
      </c>
      <c r="F158" s="29">
        <f t="shared" si="16"/>
        <v>6345.5076666666673</v>
      </c>
      <c r="G158" s="23">
        <f t="shared" si="17"/>
        <v>1877.4232500000001</v>
      </c>
      <c r="H158" s="30"/>
      <c r="I158" s="29"/>
      <c r="J158" s="23">
        <f t="shared" si="18"/>
        <v>6577.7108000000007</v>
      </c>
      <c r="K158" s="30"/>
      <c r="L158" s="29"/>
      <c r="M158" s="98">
        <v>946.21199999999999</v>
      </c>
      <c r="N158" s="98">
        <v>1865.365</v>
      </c>
      <c r="O158" s="98">
        <v>1307.7639999999999</v>
      </c>
      <c r="P158" s="98">
        <v>3390.3519999999999</v>
      </c>
      <c r="Q158" s="98">
        <v>8534.8269999999993</v>
      </c>
      <c r="R158" s="98">
        <v>5317.2039999999997</v>
      </c>
      <c r="S158" s="98">
        <v>7026.9030000000002</v>
      </c>
      <c r="T158" s="98">
        <v>5409.0739999999996</v>
      </c>
      <c r="U158" s="98">
        <v>6600.5460000000003</v>
      </c>
    </row>
    <row r="159" spans="1:21" x14ac:dyDescent="0.25">
      <c r="A159" s="57" t="s">
        <v>4640</v>
      </c>
      <c r="B159" s="57" t="s">
        <v>1176</v>
      </c>
      <c r="C159" s="57" t="s">
        <v>4658</v>
      </c>
      <c r="D159" s="91">
        <v>4</v>
      </c>
      <c r="E159" s="57" t="s">
        <v>5429</v>
      </c>
      <c r="F159" s="29">
        <f t="shared" si="16"/>
        <v>6288.2613333333329</v>
      </c>
      <c r="G159" s="23">
        <f t="shared" si="17"/>
        <v>2282.4067500000001</v>
      </c>
      <c r="H159" s="30"/>
      <c r="I159" s="29"/>
      <c r="J159" s="23">
        <f t="shared" si="18"/>
        <v>5463.4840000000004</v>
      </c>
      <c r="K159" s="30"/>
      <c r="L159" s="29"/>
      <c r="M159" s="98">
        <v>1082.454</v>
      </c>
      <c r="N159" s="98">
        <v>2309.2939999999999</v>
      </c>
      <c r="O159" s="98">
        <v>2764.0360000000001</v>
      </c>
      <c r="P159" s="98">
        <v>2973.8429999999998</v>
      </c>
      <c r="Q159" s="98">
        <v>4235.3590000000004</v>
      </c>
      <c r="R159" s="98">
        <v>4217.277</v>
      </c>
      <c r="S159" s="98">
        <v>5185.75</v>
      </c>
      <c r="T159" s="98">
        <v>8586.9030000000002</v>
      </c>
      <c r="U159" s="98">
        <v>5092.1310000000003</v>
      </c>
    </row>
    <row r="160" spans="1:21" x14ac:dyDescent="0.25">
      <c r="A160" s="57" t="s">
        <v>4640</v>
      </c>
      <c r="B160" s="57" t="s">
        <v>325</v>
      </c>
      <c r="C160" s="57" t="s">
        <v>4724</v>
      </c>
      <c r="D160" s="91">
        <v>16</v>
      </c>
      <c r="E160" s="57" t="s">
        <v>8886</v>
      </c>
      <c r="F160" s="29">
        <f t="shared" ref="F160:F223" si="19">SUM(S160:U160)/3</f>
        <v>6243.6403333333337</v>
      </c>
      <c r="G160" s="23">
        <f t="shared" ref="G160:G223" si="20">SUM(M160:P160)/4</f>
        <v>1366.9724999999999</v>
      </c>
      <c r="H160" s="30"/>
      <c r="I160" s="29"/>
      <c r="J160" s="23">
        <f t="shared" ref="J160:J223" si="21">SUM(Q160:U160)/5</f>
        <v>4940.4028000000008</v>
      </c>
      <c r="K160" s="30"/>
      <c r="L160" s="29"/>
      <c r="M160" s="98">
        <v>431.77699999999999</v>
      </c>
      <c r="N160" s="98">
        <v>847.28200000000004</v>
      </c>
      <c r="O160" s="98">
        <v>1813.2639999999999</v>
      </c>
      <c r="P160" s="98">
        <v>2375.567</v>
      </c>
      <c r="Q160" s="98">
        <v>2666.6210000000001</v>
      </c>
      <c r="R160" s="98">
        <v>3304.4720000000002</v>
      </c>
      <c r="S160" s="98">
        <v>6095.47</v>
      </c>
      <c r="T160" s="98">
        <v>6628.48</v>
      </c>
      <c r="U160" s="98">
        <v>6006.9709999999995</v>
      </c>
    </row>
    <row r="161" spans="1:21" x14ac:dyDescent="0.25">
      <c r="A161" s="57" t="s">
        <v>4640</v>
      </c>
      <c r="B161" s="57" t="s">
        <v>134</v>
      </c>
      <c r="C161" s="57" t="s">
        <v>4729</v>
      </c>
      <c r="D161" s="91">
        <v>18</v>
      </c>
      <c r="E161" s="57" t="s">
        <v>9282</v>
      </c>
      <c r="F161" s="29">
        <f t="shared" si="19"/>
        <v>6208.4710000000005</v>
      </c>
      <c r="G161" s="23">
        <f t="shared" si="20"/>
        <v>8786.0944999999992</v>
      </c>
      <c r="H161" s="30"/>
      <c r="I161" s="29"/>
      <c r="J161" s="23">
        <f t="shared" si="21"/>
        <v>6103.223</v>
      </c>
      <c r="K161" s="30"/>
      <c r="L161" s="29"/>
      <c r="M161" s="98">
        <v>6512.0479999999998</v>
      </c>
      <c r="N161" s="98">
        <v>13805.093000000001</v>
      </c>
      <c r="O161" s="98">
        <v>11639.722</v>
      </c>
      <c r="P161" s="98">
        <v>3187.5149999999999</v>
      </c>
      <c r="Q161" s="98">
        <v>5391.4539999999997</v>
      </c>
      <c r="R161" s="98">
        <v>6499.2479999999996</v>
      </c>
      <c r="S161" s="98">
        <v>4789.3530000000001</v>
      </c>
      <c r="T161" s="98">
        <v>6613.1090000000004</v>
      </c>
      <c r="U161" s="98">
        <v>7222.951</v>
      </c>
    </row>
    <row r="162" spans="1:21" x14ac:dyDescent="0.25">
      <c r="A162" s="57" t="s">
        <v>4640</v>
      </c>
      <c r="B162" s="57" t="s">
        <v>790</v>
      </c>
      <c r="C162" s="57" t="s">
        <v>4702</v>
      </c>
      <c r="D162" s="91">
        <v>11</v>
      </c>
      <c r="E162" s="57" t="s">
        <v>7424</v>
      </c>
      <c r="F162" s="29">
        <f t="shared" si="19"/>
        <v>6080.2843333333331</v>
      </c>
      <c r="G162" s="23">
        <f t="shared" si="20"/>
        <v>724.93150000000003</v>
      </c>
      <c r="H162" s="30"/>
      <c r="I162" s="29"/>
      <c r="J162" s="23">
        <f t="shared" si="21"/>
        <v>4963.9542000000001</v>
      </c>
      <c r="K162" s="30"/>
      <c r="L162" s="29"/>
      <c r="M162" s="98">
        <v>236.27600000000001</v>
      </c>
      <c r="N162" s="98">
        <v>420.76900000000001</v>
      </c>
      <c r="O162" s="98">
        <v>156.542</v>
      </c>
      <c r="P162" s="98">
        <v>2086.1390000000001</v>
      </c>
      <c r="Q162" s="98">
        <v>3065.069</v>
      </c>
      <c r="R162" s="98">
        <v>3513.8490000000002</v>
      </c>
      <c r="S162" s="98">
        <v>7297.1679999999997</v>
      </c>
      <c r="T162" s="98">
        <v>6270.3620000000001</v>
      </c>
      <c r="U162" s="98">
        <v>4673.3230000000003</v>
      </c>
    </row>
    <row r="163" spans="1:21" x14ac:dyDescent="0.25">
      <c r="A163" s="57" t="s">
        <v>4640</v>
      </c>
      <c r="B163" s="57" t="s">
        <v>1519</v>
      </c>
      <c r="C163" s="57" t="s">
        <v>4709</v>
      </c>
      <c r="D163" s="91">
        <v>13</v>
      </c>
      <c r="E163" s="57" t="s">
        <v>7642</v>
      </c>
      <c r="F163" s="29">
        <f t="shared" si="19"/>
        <v>6036.8460000000005</v>
      </c>
      <c r="G163" s="23">
        <f t="shared" si="20"/>
        <v>677.72124999999994</v>
      </c>
      <c r="H163" s="30"/>
      <c r="I163" s="29"/>
      <c r="J163" s="23">
        <f t="shared" si="21"/>
        <v>4088.2622000000001</v>
      </c>
      <c r="K163" s="30"/>
      <c r="L163" s="29"/>
      <c r="M163" s="98">
        <v>249.411</v>
      </c>
      <c r="N163" s="98">
        <v>579.04899999999998</v>
      </c>
      <c r="O163" s="98">
        <v>1329.7439999999999</v>
      </c>
      <c r="P163" s="98">
        <v>552.68100000000004</v>
      </c>
      <c r="Q163" s="98">
        <v>2173.6010000000001</v>
      </c>
      <c r="R163" s="98">
        <v>157.172</v>
      </c>
      <c r="S163" s="98">
        <v>8958.3610000000008</v>
      </c>
      <c r="T163" s="98">
        <v>8001.6580000000004</v>
      </c>
      <c r="U163" s="98">
        <v>1150.519</v>
      </c>
    </row>
    <row r="164" spans="1:21" x14ac:dyDescent="0.25">
      <c r="A164" s="57" t="s">
        <v>4640</v>
      </c>
      <c r="B164" s="57" t="s">
        <v>245</v>
      </c>
      <c r="C164" s="57" t="s">
        <v>4673</v>
      </c>
      <c r="D164" s="91">
        <v>6</v>
      </c>
      <c r="E164" s="57" t="s">
        <v>6187</v>
      </c>
      <c r="F164" s="29">
        <f t="shared" si="19"/>
        <v>5966.7913333333336</v>
      </c>
      <c r="G164" s="23">
        <f t="shared" si="20"/>
        <v>1196.1824999999999</v>
      </c>
      <c r="H164" s="30"/>
      <c r="I164" s="29"/>
      <c r="J164" s="23">
        <f t="shared" si="21"/>
        <v>5196.8083999999999</v>
      </c>
      <c r="K164" s="30"/>
      <c r="L164" s="29"/>
      <c r="M164" s="98">
        <v>1099.827</v>
      </c>
      <c r="N164" s="98">
        <v>1262.9749999999999</v>
      </c>
      <c r="O164" s="98">
        <v>793.87300000000005</v>
      </c>
      <c r="P164" s="98">
        <v>1628.0550000000001</v>
      </c>
      <c r="Q164" s="98">
        <v>4016.9969999999998</v>
      </c>
      <c r="R164" s="98">
        <v>4066.6709999999998</v>
      </c>
      <c r="S164" s="98">
        <v>5531.41</v>
      </c>
      <c r="T164" s="98">
        <v>5223.0060000000003</v>
      </c>
      <c r="U164" s="98">
        <v>7145.9579999999996</v>
      </c>
    </row>
    <row r="165" spans="1:21" x14ac:dyDescent="0.25">
      <c r="A165" s="57" t="s">
        <v>4640</v>
      </c>
      <c r="B165" s="57" t="s">
        <v>1103</v>
      </c>
      <c r="C165" s="57" t="s">
        <v>4702</v>
      </c>
      <c r="D165" s="91">
        <v>11</v>
      </c>
      <c r="E165" s="57" t="s">
        <v>7416</v>
      </c>
      <c r="F165" s="29">
        <f t="shared" si="19"/>
        <v>5900.1636666666664</v>
      </c>
      <c r="G165" s="23">
        <f t="shared" si="20"/>
        <v>300.45375000000001</v>
      </c>
      <c r="H165" s="30"/>
      <c r="I165" s="29"/>
      <c r="J165" s="23">
        <f t="shared" si="21"/>
        <v>4181.9826000000003</v>
      </c>
      <c r="K165" s="30"/>
      <c r="L165" s="29"/>
      <c r="M165" s="98">
        <v>100.5</v>
      </c>
      <c r="N165" s="98">
        <v>5.9770000000000003</v>
      </c>
      <c r="O165" s="98" t="s">
        <v>4944</v>
      </c>
      <c r="P165" s="98">
        <v>1095.338</v>
      </c>
      <c r="Q165" s="98">
        <v>1246.0260000000001</v>
      </c>
      <c r="R165" s="98">
        <v>1963.396</v>
      </c>
      <c r="S165" s="98">
        <v>5132.21</v>
      </c>
      <c r="T165" s="98">
        <v>6298.16</v>
      </c>
      <c r="U165" s="98">
        <v>6270.1210000000001</v>
      </c>
    </row>
    <row r="166" spans="1:21" x14ac:dyDescent="0.25">
      <c r="A166" s="57" t="s">
        <v>4640</v>
      </c>
      <c r="B166" s="57" t="s">
        <v>197</v>
      </c>
      <c r="C166" s="57" t="s">
        <v>4673</v>
      </c>
      <c r="D166" s="91">
        <v>6</v>
      </c>
      <c r="E166" s="57" t="s">
        <v>6186</v>
      </c>
      <c r="F166" s="29">
        <f t="shared" si="19"/>
        <v>5882.0423333333338</v>
      </c>
      <c r="G166" s="23">
        <f t="shared" si="20"/>
        <v>2349.2132500000002</v>
      </c>
      <c r="H166" s="30"/>
      <c r="I166" s="29"/>
      <c r="J166" s="23">
        <f t="shared" si="21"/>
        <v>4876.8226000000004</v>
      </c>
      <c r="K166" s="30"/>
      <c r="L166" s="29"/>
      <c r="M166" s="98">
        <v>1466.8140000000001</v>
      </c>
      <c r="N166" s="98">
        <v>2187.4740000000002</v>
      </c>
      <c r="O166" s="98">
        <v>2542.895</v>
      </c>
      <c r="P166" s="98">
        <v>3199.67</v>
      </c>
      <c r="Q166" s="98">
        <v>3453.982</v>
      </c>
      <c r="R166" s="98">
        <v>3284.0039999999999</v>
      </c>
      <c r="S166" s="98">
        <v>4665.6400000000003</v>
      </c>
      <c r="T166" s="98">
        <v>6000.0010000000002</v>
      </c>
      <c r="U166" s="98">
        <v>6980.4859999999999</v>
      </c>
    </row>
    <row r="167" spans="1:21" x14ac:dyDescent="0.25">
      <c r="A167" s="57" t="s">
        <v>4640</v>
      </c>
      <c r="B167" s="57" t="s">
        <v>629</v>
      </c>
      <c r="C167" s="57" t="s">
        <v>4712</v>
      </c>
      <c r="D167" s="91">
        <v>15</v>
      </c>
      <c r="E167" s="57" t="s">
        <v>7844</v>
      </c>
      <c r="F167" s="29">
        <f t="shared" si="19"/>
        <v>5862.559666666667</v>
      </c>
      <c r="G167" s="23">
        <f t="shared" si="20"/>
        <v>7569.9027499999993</v>
      </c>
      <c r="H167" s="30"/>
      <c r="I167" s="29"/>
      <c r="J167" s="23">
        <f t="shared" si="21"/>
        <v>4234.3008</v>
      </c>
      <c r="K167" s="30"/>
      <c r="L167" s="29"/>
      <c r="M167" s="98">
        <v>2622.9459999999999</v>
      </c>
      <c r="N167" s="98">
        <v>4002.2930000000001</v>
      </c>
      <c r="O167" s="98">
        <v>6722.5770000000002</v>
      </c>
      <c r="P167" s="98">
        <v>16931.794999999998</v>
      </c>
      <c r="Q167" s="98">
        <v>2375.4630000000002</v>
      </c>
      <c r="R167" s="98">
        <v>1208.3620000000001</v>
      </c>
      <c r="S167" s="98">
        <v>2386.915</v>
      </c>
      <c r="T167" s="98">
        <v>5427.0339999999997</v>
      </c>
      <c r="U167" s="98">
        <v>9773.73</v>
      </c>
    </row>
    <row r="168" spans="1:21" x14ac:dyDescent="0.25">
      <c r="A168" s="57" t="s">
        <v>4640</v>
      </c>
      <c r="B168" s="57" t="s">
        <v>1054</v>
      </c>
      <c r="C168" s="57" t="s">
        <v>4662</v>
      </c>
      <c r="D168" s="91">
        <v>4</v>
      </c>
      <c r="E168" s="57" t="s">
        <v>5534</v>
      </c>
      <c r="F168" s="29">
        <f t="shared" si="19"/>
        <v>5755.0330000000004</v>
      </c>
      <c r="G168" s="23">
        <f t="shared" si="20"/>
        <v>2987.2004999999999</v>
      </c>
      <c r="H168" s="30"/>
      <c r="I168" s="29"/>
      <c r="J168" s="23">
        <f t="shared" si="21"/>
        <v>4916.8119999999999</v>
      </c>
      <c r="K168" s="30"/>
      <c r="L168" s="29"/>
      <c r="M168" s="98">
        <v>1274.2190000000001</v>
      </c>
      <c r="N168" s="98">
        <v>1141.346</v>
      </c>
      <c r="O168" s="98">
        <v>3086.511</v>
      </c>
      <c r="P168" s="98">
        <v>6446.7259999999997</v>
      </c>
      <c r="Q168" s="98">
        <v>3726.5630000000001</v>
      </c>
      <c r="R168" s="98">
        <v>3592.3980000000001</v>
      </c>
      <c r="S168" s="98">
        <v>5390.9189999999999</v>
      </c>
      <c r="T168" s="98">
        <v>5707.2079999999996</v>
      </c>
      <c r="U168" s="98">
        <v>6166.9719999999998</v>
      </c>
    </row>
    <row r="169" spans="1:21" x14ac:dyDescent="0.25">
      <c r="A169" s="57" t="s">
        <v>4640</v>
      </c>
      <c r="B169" s="57" t="s">
        <v>4444</v>
      </c>
      <c r="C169" s="57" t="s">
        <v>4684</v>
      </c>
      <c r="D169" s="91">
        <v>9</v>
      </c>
      <c r="E169" s="57" t="s">
        <v>6629</v>
      </c>
      <c r="F169" s="29">
        <f t="shared" si="19"/>
        <v>5688.8176666666668</v>
      </c>
      <c r="G169" s="23">
        <f t="shared" si="20"/>
        <v>2399.0219999999999</v>
      </c>
      <c r="H169" s="30"/>
      <c r="I169" s="29"/>
      <c r="J169" s="23">
        <f t="shared" si="21"/>
        <v>4801.1622000000007</v>
      </c>
      <c r="K169" s="30"/>
      <c r="L169" s="29"/>
      <c r="M169" s="98">
        <v>1188.008</v>
      </c>
      <c r="N169" s="98">
        <v>1532.32</v>
      </c>
      <c r="O169" s="98">
        <v>1522.2360000000001</v>
      </c>
      <c r="P169" s="98">
        <v>5353.5240000000003</v>
      </c>
      <c r="Q169" s="98">
        <v>3302.779</v>
      </c>
      <c r="R169" s="98">
        <v>3636.5790000000002</v>
      </c>
      <c r="S169" s="98">
        <v>5191.1779999999999</v>
      </c>
      <c r="T169" s="98">
        <v>6823.5519999999997</v>
      </c>
      <c r="U169" s="98">
        <v>5051.723</v>
      </c>
    </row>
    <row r="170" spans="1:21" x14ac:dyDescent="0.25">
      <c r="A170" s="57" t="s">
        <v>4640</v>
      </c>
      <c r="B170" s="57" t="s">
        <v>55</v>
      </c>
      <c r="C170" s="57" t="s">
        <v>4725</v>
      </c>
      <c r="D170" s="91">
        <v>17</v>
      </c>
      <c r="E170" s="57" t="s">
        <v>9093</v>
      </c>
      <c r="F170" s="29">
        <f t="shared" si="19"/>
        <v>5615.25</v>
      </c>
      <c r="G170" s="23">
        <f t="shared" si="20"/>
        <v>3433.3507500000001</v>
      </c>
      <c r="H170" s="30"/>
      <c r="I170" s="29"/>
      <c r="J170" s="23">
        <f t="shared" si="21"/>
        <v>4901.2035999999989</v>
      </c>
      <c r="K170" s="30"/>
      <c r="L170" s="29"/>
      <c r="M170" s="98">
        <v>1576.068</v>
      </c>
      <c r="N170" s="98">
        <v>2841.8490000000002</v>
      </c>
      <c r="O170" s="98">
        <v>4210.9070000000002</v>
      </c>
      <c r="P170" s="98">
        <v>5104.5789999999997</v>
      </c>
      <c r="Q170" s="98">
        <v>4470.3019999999997</v>
      </c>
      <c r="R170" s="98">
        <v>3189.9659999999999</v>
      </c>
      <c r="S170" s="98">
        <v>3596.8339999999998</v>
      </c>
      <c r="T170" s="98">
        <v>4549.9279999999999</v>
      </c>
      <c r="U170" s="98">
        <v>8698.9879999999994</v>
      </c>
    </row>
    <row r="171" spans="1:21" x14ac:dyDescent="0.25">
      <c r="A171" s="57" t="s">
        <v>4640</v>
      </c>
      <c r="B171" s="57" t="s">
        <v>2004</v>
      </c>
      <c r="C171" s="57" t="s">
        <v>4702</v>
      </c>
      <c r="D171" s="91">
        <v>11</v>
      </c>
      <c r="E171" s="57" t="s">
        <v>7372</v>
      </c>
      <c r="F171" s="29">
        <f t="shared" si="19"/>
        <v>5615.1996666666664</v>
      </c>
      <c r="G171" s="23">
        <f t="shared" si="20"/>
        <v>872.47075000000007</v>
      </c>
      <c r="H171" s="30"/>
      <c r="I171" s="29"/>
      <c r="J171" s="23">
        <f t="shared" si="21"/>
        <v>4089.1433999999999</v>
      </c>
      <c r="K171" s="30"/>
      <c r="L171" s="29"/>
      <c r="M171" s="98">
        <v>98.98</v>
      </c>
      <c r="N171" s="98">
        <v>167.30199999999999</v>
      </c>
      <c r="O171" s="98">
        <v>81.703000000000003</v>
      </c>
      <c r="P171" s="98">
        <v>3141.8980000000001</v>
      </c>
      <c r="Q171" s="98">
        <v>1060.4680000000001</v>
      </c>
      <c r="R171" s="98">
        <v>2539.65</v>
      </c>
      <c r="S171" s="98">
        <v>6913.7309999999998</v>
      </c>
      <c r="T171" s="98">
        <v>4367.1409999999996</v>
      </c>
      <c r="U171" s="98">
        <v>5564.7269999999999</v>
      </c>
    </row>
    <row r="172" spans="1:21" x14ac:dyDescent="0.25">
      <c r="A172" s="57" t="s">
        <v>4640</v>
      </c>
      <c r="B172" s="57" t="s">
        <v>1354</v>
      </c>
      <c r="C172" s="57" t="s">
        <v>4704</v>
      </c>
      <c r="D172" s="91">
        <v>12</v>
      </c>
      <c r="E172" s="57" t="s">
        <v>7543</v>
      </c>
      <c r="F172" s="29">
        <f t="shared" si="19"/>
        <v>5604.144666666667</v>
      </c>
      <c r="G172" s="23">
        <f t="shared" si="20"/>
        <v>626.49225000000001</v>
      </c>
      <c r="H172" s="30"/>
      <c r="I172" s="29"/>
      <c r="J172" s="23">
        <f t="shared" si="21"/>
        <v>4262.9333999999999</v>
      </c>
      <c r="K172" s="30"/>
      <c r="L172" s="29"/>
      <c r="M172" s="98">
        <v>132.137</v>
      </c>
      <c r="N172" s="98">
        <v>346.983</v>
      </c>
      <c r="O172" s="98">
        <v>585.13</v>
      </c>
      <c r="P172" s="98">
        <v>1441.7190000000001</v>
      </c>
      <c r="Q172" s="98">
        <v>1939.578</v>
      </c>
      <c r="R172" s="98">
        <v>2562.6550000000002</v>
      </c>
      <c r="S172" s="98">
        <v>4419.0820000000003</v>
      </c>
      <c r="T172" s="98">
        <v>5431.5240000000003</v>
      </c>
      <c r="U172" s="98">
        <v>6961.8280000000004</v>
      </c>
    </row>
    <row r="173" spans="1:21" x14ac:dyDescent="0.25">
      <c r="A173" s="57" t="s">
        <v>4640</v>
      </c>
      <c r="B173" s="57" t="s">
        <v>623</v>
      </c>
      <c r="C173" s="57" t="s">
        <v>4712</v>
      </c>
      <c r="D173" s="91">
        <v>15</v>
      </c>
      <c r="E173" s="57" t="s">
        <v>7855</v>
      </c>
      <c r="F173" s="29">
        <f t="shared" si="19"/>
        <v>5581.8869999999997</v>
      </c>
      <c r="G173" s="23">
        <f t="shared" si="20"/>
        <v>1937.6824999999999</v>
      </c>
      <c r="H173" s="30"/>
      <c r="I173" s="29"/>
      <c r="J173" s="23">
        <f t="shared" si="21"/>
        <v>4375.2042000000001</v>
      </c>
      <c r="K173" s="30"/>
      <c r="L173" s="29"/>
      <c r="M173" s="98">
        <v>1575.193</v>
      </c>
      <c r="N173" s="98">
        <v>1292.5070000000001</v>
      </c>
      <c r="O173" s="98">
        <v>2905.7489999999998</v>
      </c>
      <c r="P173" s="98">
        <v>1977.2809999999999</v>
      </c>
      <c r="Q173" s="98">
        <v>3276.9810000000002</v>
      </c>
      <c r="R173" s="98">
        <v>1853.3789999999999</v>
      </c>
      <c r="S173" s="98">
        <v>2891.4319999999998</v>
      </c>
      <c r="T173" s="98">
        <v>5243.308</v>
      </c>
      <c r="U173" s="98">
        <v>8610.9210000000003</v>
      </c>
    </row>
    <row r="174" spans="1:21" x14ac:dyDescent="0.25">
      <c r="A174" s="57" t="s">
        <v>4640</v>
      </c>
      <c r="B174" s="57" t="s">
        <v>3124</v>
      </c>
      <c r="C174" s="57" t="s">
        <v>4712</v>
      </c>
      <c r="D174" s="91">
        <v>15</v>
      </c>
      <c r="E174" s="57" t="s">
        <v>7910</v>
      </c>
      <c r="F174" s="29">
        <f t="shared" si="19"/>
        <v>5508.0479999999998</v>
      </c>
      <c r="G174" s="23">
        <f t="shared" si="20"/>
        <v>1649.0482499999998</v>
      </c>
      <c r="H174" s="30"/>
      <c r="I174" s="29"/>
      <c r="J174" s="23">
        <f t="shared" si="21"/>
        <v>3996.9758000000002</v>
      </c>
      <c r="K174" s="30"/>
      <c r="L174" s="29"/>
      <c r="M174" s="98">
        <v>2047.559</v>
      </c>
      <c r="N174" s="98">
        <v>564.23699999999997</v>
      </c>
      <c r="O174" s="98">
        <v>68.278999999999996</v>
      </c>
      <c r="P174" s="98">
        <v>3916.1179999999999</v>
      </c>
      <c r="Q174" s="98">
        <v>2083.0279999999998</v>
      </c>
      <c r="R174" s="98">
        <v>1377.7070000000001</v>
      </c>
      <c r="S174" s="98">
        <v>305.41399999999999</v>
      </c>
      <c r="T174" s="98">
        <v>6179.9260000000004</v>
      </c>
      <c r="U174" s="98">
        <v>10038.804</v>
      </c>
    </row>
    <row r="175" spans="1:21" x14ac:dyDescent="0.25">
      <c r="A175" s="57" t="s">
        <v>4640</v>
      </c>
      <c r="B175" s="57" t="s">
        <v>565</v>
      </c>
      <c r="C175" s="57" t="s">
        <v>4689</v>
      </c>
      <c r="D175" s="91">
        <v>10</v>
      </c>
      <c r="E175" s="57" t="s">
        <v>6813</v>
      </c>
      <c r="F175" s="29">
        <f t="shared" si="19"/>
        <v>5474.9146666666666</v>
      </c>
      <c r="G175" s="23">
        <f t="shared" si="20"/>
        <v>1289.8225000000002</v>
      </c>
      <c r="H175" s="30"/>
      <c r="I175" s="29"/>
      <c r="J175" s="23">
        <f t="shared" si="21"/>
        <v>4125.9250000000002</v>
      </c>
      <c r="K175" s="30"/>
      <c r="L175" s="29"/>
      <c r="M175" s="98">
        <v>1052.3820000000001</v>
      </c>
      <c r="N175" s="98">
        <v>1908.038</v>
      </c>
      <c r="O175" s="98">
        <v>1634.377</v>
      </c>
      <c r="P175" s="98">
        <v>564.49300000000005</v>
      </c>
      <c r="Q175" s="98">
        <v>2234.3130000000001</v>
      </c>
      <c r="R175" s="98">
        <v>1970.568</v>
      </c>
      <c r="S175" s="98">
        <v>4733.1610000000001</v>
      </c>
      <c r="T175" s="98">
        <v>4562.5209999999997</v>
      </c>
      <c r="U175" s="98">
        <v>7129.0619999999999</v>
      </c>
    </row>
    <row r="176" spans="1:21" x14ac:dyDescent="0.25">
      <c r="A176" s="57" t="s">
        <v>4640</v>
      </c>
      <c r="B176" s="57" t="s">
        <v>213</v>
      </c>
      <c r="C176" s="57" t="s">
        <v>4679</v>
      </c>
      <c r="D176" s="91">
        <v>7</v>
      </c>
      <c r="E176" s="57" t="s">
        <v>6345</v>
      </c>
      <c r="F176" s="29">
        <f t="shared" si="19"/>
        <v>5293.3923333333332</v>
      </c>
      <c r="G176" s="23">
        <f t="shared" si="20"/>
        <v>921.78425000000004</v>
      </c>
      <c r="H176" s="30"/>
      <c r="I176" s="29"/>
      <c r="J176" s="23">
        <f t="shared" si="21"/>
        <v>3662.5414000000005</v>
      </c>
      <c r="K176" s="30"/>
      <c r="L176" s="29"/>
      <c r="M176" s="98">
        <v>368.00700000000001</v>
      </c>
      <c r="N176" s="98">
        <v>565.85400000000004</v>
      </c>
      <c r="O176" s="98">
        <v>1348.309</v>
      </c>
      <c r="P176" s="98">
        <v>1404.9670000000001</v>
      </c>
      <c r="Q176" s="98">
        <v>1234.3040000000001</v>
      </c>
      <c r="R176" s="98">
        <v>1198.2260000000001</v>
      </c>
      <c r="S176" s="98">
        <v>2153.9209999999998</v>
      </c>
      <c r="T176" s="98">
        <v>2087.39</v>
      </c>
      <c r="U176" s="98">
        <v>11638.866</v>
      </c>
    </row>
    <row r="177" spans="1:21" x14ac:dyDescent="0.25">
      <c r="A177" s="57" t="s">
        <v>4640</v>
      </c>
      <c r="B177" s="57" t="s">
        <v>820</v>
      </c>
      <c r="C177" s="57" t="s">
        <v>4672</v>
      </c>
      <c r="D177" s="91">
        <v>6</v>
      </c>
      <c r="E177" s="57" t="s">
        <v>6159</v>
      </c>
      <c r="F177" s="29">
        <f t="shared" si="19"/>
        <v>5210.9036666666661</v>
      </c>
      <c r="G177" s="23">
        <f t="shared" si="20"/>
        <v>2638.6032500000001</v>
      </c>
      <c r="H177" s="30"/>
      <c r="I177" s="29"/>
      <c r="J177" s="23">
        <f t="shared" si="21"/>
        <v>4584.7627999999995</v>
      </c>
      <c r="K177" s="30"/>
      <c r="L177" s="29"/>
      <c r="M177" s="98">
        <v>1173.3679999999999</v>
      </c>
      <c r="N177" s="98">
        <v>2429.9850000000001</v>
      </c>
      <c r="O177" s="98">
        <v>3015.5129999999999</v>
      </c>
      <c r="P177" s="98">
        <v>3935.547</v>
      </c>
      <c r="Q177" s="98">
        <v>4179.9719999999998</v>
      </c>
      <c r="R177" s="98">
        <v>3111.1309999999999</v>
      </c>
      <c r="S177" s="98">
        <v>3991.44</v>
      </c>
      <c r="T177" s="98">
        <v>5370.47</v>
      </c>
      <c r="U177" s="98">
        <v>6270.8010000000004</v>
      </c>
    </row>
    <row r="178" spans="1:21" x14ac:dyDescent="0.25">
      <c r="A178" s="57" t="s">
        <v>4640</v>
      </c>
      <c r="B178" s="57" t="s">
        <v>824</v>
      </c>
      <c r="C178" s="57" t="s">
        <v>4672</v>
      </c>
      <c r="D178" s="91">
        <v>6</v>
      </c>
      <c r="E178" s="57" t="s">
        <v>6148</v>
      </c>
      <c r="F178" s="29">
        <f t="shared" si="19"/>
        <v>5203.4953333333333</v>
      </c>
      <c r="G178" s="23">
        <f t="shared" si="20"/>
        <v>2850.8672500000002</v>
      </c>
      <c r="H178" s="30"/>
      <c r="I178" s="29"/>
      <c r="J178" s="23">
        <f t="shared" si="21"/>
        <v>4996.5565999999999</v>
      </c>
      <c r="K178" s="30"/>
      <c r="L178" s="29"/>
      <c r="M178" s="98">
        <v>2106.5500000000002</v>
      </c>
      <c r="N178" s="98">
        <v>2824.9789999999998</v>
      </c>
      <c r="O178" s="98">
        <v>3065.3739999999998</v>
      </c>
      <c r="P178" s="98">
        <v>3406.5659999999998</v>
      </c>
      <c r="Q178" s="98">
        <v>4983.5</v>
      </c>
      <c r="R178" s="98">
        <v>4388.7969999999996</v>
      </c>
      <c r="S178" s="98">
        <v>5542.7939999999999</v>
      </c>
      <c r="T178" s="98">
        <v>5574.5259999999998</v>
      </c>
      <c r="U178" s="98">
        <v>4493.1660000000002</v>
      </c>
    </row>
    <row r="179" spans="1:21" x14ac:dyDescent="0.25">
      <c r="A179" s="57" t="s">
        <v>4640</v>
      </c>
      <c r="B179" s="57" t="s">
        <v>456</v>
      </c>
      <c r="C179" s="57" t="s">
        <v>4723</v>
      </c>
      <c r="D179" s="91">
        <v>16</v>
      </c>
      <c r="E179" s="57" t="s">
        <v>8374</v>
      </c>
      <c r="F179" s="29">
        <f t="shared" si="19"/>
        <v>5199.8556666666664</v>
      </c>
      <c r="G179" s="23">
        <f t="shared" si="20"/>
        <v>2337.6559999999999</v>
      </c>
      <c r="H179" s="30"/>
      <c r="I179" s="29"/>
      <c r="J179" s="23">
        <f t="shared" si="21"/>
        <v>4179.4220000000005</v>
      </c>
      <c r="K179" s="30"/>
      <c r="L179" s="29"/>
      <c r="M179" s="98">
        <v>449.55799999999999</v>
      </c>
      <c r="N179" s="98">
        <v>1375.538</v>
      </c>
      <c r="O179" s="98">
        <v>2717.7370000000001</v>
      </c>
      <c r="P179" s="98">
        <v>4807.7910000000002</v>
      </c>
      <c r="Q179" s="98">
        <v>2579.7020000000002</v>
      </c>
      <c r="R179" s="98">
        <v>2717.8409999999999</v>
      </c>
      <c r="S179" s="98">
        <v>7185.95</v>
      </c>
      <c r="T179" s="98">
        <v>5187.3620000000001</v>
      </c>
      <c r="U179" s="98">
        <v>3226.2550000000001</v>
      </c>
    </row>
    <row r="180" spans="1:21" x14ac:dyDescent="0.25">
      <c r="A180" s="57" t="s">
        <v>4640</v>
      </c>
      <c r="B180" s="57" t="s">
        <v>886</v>
      </c>
      <c r="C180" s="57" t="s">
        <v>4703</v>
      </c>
      <c r="D180" s="91">
        <v>11</v>
      </c>
      <c r="E180" s="57" t="s">
        <v>7500</v>
      </c>
      <c r="F180" s="29">
        <f t="shared" si="19"/>
        <v>5193.083333333333</v>
      </c>
      <c r="G180" s="23">
        <f t="shared" si="20"/>
        <v>701.71100000000001</v>
      </c>
      <c r="H180" s="30"/>
      <c r="I180" s="29"/>
      <c r="J180" s="23">
        <f t="shared" si="21"/>
        <v>3796.7601999999997</v>
      </c>
      <c r="K180" s="30"/>
      <c r="L180" s="29"/>
      <c r="M180" s="98">
        <v>151.16999999999999</v>
      </c>
      <c r="N180" s="98">
        <v>235.59800000000001</v>
      </c>
      <c r="O180" s="98">
        <v>271.66300000000001</v>
      </c>
      <c r="P180" s="98">
        <v>2148.413</v>
      </c>
      <c r="Q180" s="98">
        <v>2056.1970000000001</v>
      </c>
      <c r="R180" s="98">
        <v>1348.354</v>
      </c>
      <c r="S180" s="98">
        <v>4346.7420000000002</v>
      </c>
      <c r="T180" s="98">
        <v>6778.0770000000002</v>
      </c>
      <c r="U180" s="98">
        <v>4454.4309999999996</v>
      </c>
    </row>
    <row r="181" spans="1:21" x14ac:dyDescent="0.25">
      <c r="A181" s="57" t="s">
        <v>4640</v>
      </c>
      <c r="B181" s="57" t="s">
        <v>504</v>
      </c>
      <c r="C181" s="57" t="s">
        <v>4723</v>
      </c>
      <c r="D181" s="91">
        <v>16</v>
      </c>
      <c r="E181" s="57" t="s">
        <v>8459</v>
      </c>
      <c r="F181" s="29">
        <f t="shared" si="19"/>
        <v>5178.7110000000002</v>
      </c>
      <c r="G181" s="23">
        <f t="shared" si="20"/>
        <v>3626.1737499999999</v>
      </c>
      <c r="H181" s="30"/>
      <c r="I181" s="29"/>
      <c r="J181" s="23">
        <f t="shared" si="21"/>
        <v>4802.5133999999998</v>
      </c>
      <c r="K181" s="30"/>
      <c r="L181" s="29"/>
      <c r="M181" s="98">
        <v>690.55799999999999</v>
      </c>
      <c r="N181" s="98">
        <v>4730.82</v>
      </c>
      <c r="O181" s="98">
        <v>4292.4830000000002</v>
      </c>
      <c r="P181" s="98">
        <v>4790.8339999999998</v>
      </c>
      <c r="Q181" s="98">
        <v>2634.6709999999998</v>
      </c>
      <c r="R181" s="98">
        <v>5841.7629999999999</v>
      </c>
      <c r="S181" s="98">
        <v>3264.2910000000002</v>
      </c>
      <c r="T181" s="98">
        <v>4925.8230000000003</v>
      </c>
      <c r="U181" s="98">
        <v>7346.0190000000002</v>
      </c>
    </row>
    <row r="182" spans="1:21" x14ac:dyDescent="0.25">
      <c r="A182" s="57" t="s">
        <v>4640</v>
      </c>
      <c r="B182" s="57" t="s">
        <v>204</v>
      </c>
      <c r="C182" s="57" t="s">
        <v>4674</v>
      </c>
      <c r="D182" s="91">
        <v>6</v>
      </c>
      <c r="E182" s="57" t="s">
        <v>6196</v>
      </c>
      <c r="F182" s="29">
        <f t="shared" si="19"/>
        <v>5168.817</v>
      </c>
      <c r="G182" s="23">
        <f t="shared" si="20"/>
        <v>2072.2380000000003</v>
      </c>
      <c r="H182" s="30"/>
      <c r="I182" s="29"/>
      <c r="J182" s="23">
        <f t="shared" si="21"/>
        <v>4549.62</v>
      </c>
      <c r="K182" s="30"/>
      <c r="L182" s="29"/>
      <c r="M182" s="98">
        <v>1462.8630000000001</v>
      </c>
      <c r="N182" s="98">
        <v>2088.7550000000001</v>
      </c>
      <c r="O182" s="98">
        <v>2075.893</v>
      </c>
      <c r="P182" s="98">
        <v>2661.4409999999998</v>
      </c>
      <c r="Q182" s="98">
        <v>3716.5479999999998</v>
      </c>
      <c r="R182" s="98">
        <v>3525.1010000000001</v>
      </c>
      <c r="S182" s="98">
        <v>4572.8440000000001</v>
      </c>
      <c r="T182" s="98">
        <v>4845.8739999999998</v>
      </c>
      <c r="U182" s="98">
        <v>6087.7330000000002</v>
      </c>
    </row>
    <row r="183" spans="1:21" x14ac:dyDescent="0.25">
      <c r="A183" s="57" t="s">
        <v>4640</v>
      </c>
      <c r="B183" s="57" t="s">
        <v>835</v>
      </c>
      <c r="C183" s="57" t="s">
        <v>4723</v>
      </c>
      <c r="D183" s="91">
        <v>16</v>
      </c>
      <c r="E183" s="57" t="s">
        <v>8413</v>
      </c>
      <c r="F183" s="29">
        <f t="shared" si="19"/>
        <v>5162.3846666666668</v>
      </c>
      <c r="G183" s="23">
        <f t="shared" si="20"/>
        <v>3015.4012499999999</v>
      </c>
      <c r="H183" s="30"/>
      <c r="I183" s="29"/>
      <c r="J183" s="23">
        <f t="shared" si="21"/>
        <v>4462.2028000000009</v>
      </c>
      <c r="K183" s="30"/>
      <c r="L183" s="29"/>
      <c r="M183" s="98">
        <v>1003.204</v>
      </c>
      <c r="N183" s="98">
        <v>991.62599999999998</v>
      </c>
      <c r="O183" s="98">
        <v>2417.7649999999999</v>
      </c>
      <c r="P183" s="98">
        <v>7649.01</v>
      </c>
      <c r="Q183" s="98">
        <v>1827.8910000000001</v>
      </c>
      <c r="R183" s="98">
        <v>4995.9690000000001</v>
      </c>
      <c r="S183" s="98">
        <v>2871.1370000000002</v>
      </c>
      <c r="T183" s="98">
        <v>1655.9880000000001</v>
      </c>
      <c r="U183" s="98">
        <v>10960.029</v>
      </c>
    </row>
    <row r="184" spans="1:21" x14ac:dyDescent="0.25">
      <c r="A184" s="57" t="s">
        <v>4640</v>
      </c>
      <c r="B184" s="57" t="s">
        <v>184</v>
      </c>
      <c r="C184" s="57" t="s">
        <v>4726</v>
      </c>
      <c r="D184" s="91">
        <v>17</v>
      </c>
      <c r="E184" s="57" t="s">
        <v>9098</v>
      </c>
      <c r="F184" s="29">
        <f t="shared" si="19"/>
        <v>5158.5593333333336</v>
      </c>
      <c r="G184" s="23">
        <f t="shared" si="20"/>
        <v>2182.4324999999999</v>
      </c>
      <c r="H184" s="30"/>
      <c r="I184" s="29"/>
      <c r="J184" s="23">
        <f t="shared" si="21"/>
        <v>7746.1539999999995</v>
      </c>
      <c r="K184" s="30"/>
      <c r="L184" s="29"/>
      <c r="M184" s="98">
        <v>285.71800000000002</v>
      </c>
      <c r="N184" s="98">
        <v>1096.704</v>
      </c>
      <c r="O184" s="98">
        <v>1274.5</v>
      </c>
      <c r="P184" s="98">
        <v>6072.808</v>
      </c>
      <c r="Q184" s="98">
        <v>16196.924999999999</v>
      </c>
      <c r="R184" s="98">
        <v>7058.1670000000004</v>
      </c>
      <c r="S184" s="98">
        <v>3042.23</v>
      </c>
      <c r="T184" s="98">
        <v>4785.8019999999997</v>
      </c>
      <c r="U184" s="98">
        <v>7647.6459999999997</v>
      </c>
    </row>
    <row r="185" spans="1:21" x14ac:dyDescent="0.25">
      <c r="A185" s="57" t="s">
        <v>4640</v>
      </c>
      <c r="B185" s="57" t="s">
        <v>140</v>
      </c>
      <c r="C185" s="57" t="s">
        <v>4712</v>
      </c>
      <c r="D185" s="91">
        <v>15</v>
      </c>
      <c r="E185" s="57" t="s">
        <v>7838</v>
      </c>
      <c r="F185" s="29">
        <f t="shared" si="19"/>
        <v>5078.5043333333333</v>
      </c>
      <c r="G185" s="23">
        <f t="shared" si="20"/>
        <v>2449.8992500000004</v>
      </c>
      <c r="H185" s="30"/>
      <c r="I185" s="29"/>
      <c r="J185" s="23">
        <f t="shared" si="21"/>
        <v>3987.6469999999999</v>
      </c>
      <c r="K185" s="30"/>
      <c r="L185" s="29"/>
      <c r="M185" s="98">
        <v>1215.481</v>
      </c>
      <c r="N185" s="98">
        <v>1352.8679999999999</v>
      </c>
      <c r="O185" s="98">
        <v>3701.8229999999999</v>
      </c>
      <c r="P185" s="98">
        <v>3529.4250000000002</v>
      </c>
      <c r="Q185" s="98">
        <v>2712.3760000000002</v>
      </c>
      <c r="R185" s="98">
        <v>1990.346</v>
      </c>
      <c r="S185" s="98">
        <v>3834.1930000000002</v>
      </c>
      <c r="T185" s="98">
        <v>5558.424</v>
      </c>
      <c r="U185" s="98">
        <v>5842.8959999999997</v>
      </c>
    </row>
    <row r="186" spans="1:21" x14ac:dyDescent="0.25">
      <c r="A186" s="57" t="s">
        <v>4640</v>
      </c>
      <c r="B186" s="57" t="s">
        <v>2197</v>
      </c>
      <c r="C186" s="57" t="s">
        <v>4659</v>
      </c>
      <c r="D186" s="91">
        <v>4</v>
      </c>
      <c r="E186" s="57" t="s">
        <v>5447</v>
      </c>
      <c r="F186" s="29">
        <f t="shared" si="19"/>
        <v>5072.0203333333329</v>
      </c>
      <c r="G186" s="23">
        <f t="shared" si="20"/>
        <v>1693.5212499999998</v>
      </c>
      <c r="H186" s="30"/>
      <c r="I186" s="29"/>
      <c r="J186" s="23">
        <f t="shared" si="21"/>
        <v>4032.2743999999998</v>
      </c>
      <c r="K186" s="30"/>
      <c r="L186" s="29"/>
      <c r="M186" s="98">
        <v>1008.816</v>
      </c>
      <c r="N186" s="98">
        <v>1359.7629999999999</v>
      </c>
      <c r="O186" s="98">
        <v>2075.2750000000001</v>
      </c>
      <c r="P186" s="98">
        <v>2330.2310000000002</v>
      </c>
      <c r="Q186" s="98">
        <v>2334.3649999999998</v>
      </c>
      <c r="R186" s="98">
        <v>2610.9459999999999</v>
      </c>
      <c r="S186" s="98">
        <v>4222.1279999999997</v>
      </c>
      <c r="T186" s="98">
        <v>4850.5420000000004</v>
      </c>
      <c r="U186" s="98">
        <v>6143.3909999999996</v>
      </c>
    </row>
    <row r="187" spans="1:21" x14ac:dyDescent="0.25">
      <c r="A187" s="57" t="s">
        <v>4640</v>
      </c>
      <c r="B187" s="57" t="s">
        <v>203</v>
      </c>
      <c r="C187" s="57" t="s">
        <v>4732</v>
      </c>
      <c r="D187" s="91">
        <v>20</v>
      </c>
      <c r="E187" s="57" t="s">
        <v>9443</v>
      </c>
      <c r="F187" s="29">
        <f t="shared" si="19"/>
        <v>5013.2330000000002</v>
      </c>
      <c r="G187" s="23">
        <f t="shared" si="20"/>
        <v>2112.2467499999998</v>
      </c>
      <c r="H187" s="30"/>
      <c r="I187" s="29"/>
      <c r="J187" s="23">
        <f t="shared" si="21"/>
        <v>5091.2690000000002</v>
      </c>
      <c r="K187" s="30"/>
      <c r="L187" s="29"/>
      <c r="M187" s="98">
        <v>1338.5329999999999</v>
      </c>
      <c r="N187" s="98">
        <v>1326.33</v>
      </c>
      <c r="O187" s="98">
        <v>3234.2739999999999</v>
      </c>
      <c r="P187" s="98">
        <v>2549.85</v>
      </c>
      <c r="Q187" s="98">
        <v>8267.6560000000009</v>
      </c>
      <c r="R187" s="98">
        <v>2148.9899999999998</v>
      </c>
      <c r="S187" s="98">
        <v>3827.453</v>
      </c>
      <c r="T187" s="98">
        <v>3948.4470000000001</v>
      </c>
      <c r="U187" s="98">
        <v>7263.799</v>
      </c>
    </row>
    <row r="188" spans="1:21" x14ac:dyDescent="0.25">
      <c r="A188" s="57" t="s">
        <v>4640</v>
      </c>
      <c r="B188" s="57" t="s">
        <v>743</v>
      </c>
      <c r="C188" s="57" t="s">
        <v>4712</v>
      </c>
      <c r="D188" s="91">
        <v>15</v>
      </c>
      <c r="E188" s="57" t="s">
        <v>7863</v>
      </c>
      <c r="F188" s="29">
        <f t="shared" si="19"/>
        <v>5011.2453333333333</v>
      </c>
      <c r="G188" s="23">
        <f t="shared" si="20"/>
        <v>362.32524999999998</v>
      </c>
      <c r="H188" s="30"/>
      <c r="I188" s="29"/>
      <c r="J188" s="23">
        <f t="shared" si="21"/>
        <v>4235.9848000000002</v>
      </c>
      <c r="K188" s="30"/>
      <c r="L188" s="29"/>
      <c r="M188" s="98">
        <v>50.725999999999999</v>
      </c>
      <c r="N188" s="98">
        <v>80.147000000000006</v>
      </c>
      <c r="O188" s="98">
        <v>111.264</v>
      </c>
      <c r="P188" s="98">
        <v>1207.164</v>
      </c>
      <c r="Q188" s="98">
        <v>3672.7190000000001</v>
      </c>
      <c r="R188" s="98">
        <v>2473.4690000000001</v>
      </c>
      <c r="S188" s="98">
        <v>4594.0839999999998</v>
      </c>
      <c r="T188" s="98">
        <v>5669.2439999999997</v>
      </c>
      <c r="U188" s="98">
        <v>4770.4080000000004</v>
      </c>
    </row>
    <row r="189" spans="1:21" x14ac:dyDescent="0.25">
      <c r="A189" s="57" t="s">
        <v>4640</v>
      </c>
      <c r="B189" s="57" t="s">
        <v>2167</v>
      </c>
      <c r="C189" s="57" t="s">
        <v>4701</v>
      </c>
      <c r="D189" s="91">
        <v>11</v>
      </c>
      <c r="E189" s="57" t="s">
        <v>7337</v>
      </c>
      <c r="F189" s="29">
        <f t="shared" si="19"/>
        <v>4956.9806666666664</v>
      </c>
      <c r="G189" s="23">
        <f t="shared" si="20"/>
        <v>844.15474999999992</v>
      </c>
      <c r="H189" s="30"/>
      <c r="I189" s="29"/>
      <c r="J189" s="23">
        <f t="shared" si="21"/>
        <v>3410.9677999999999</v>
      </c>
      <c r="K189" s="30"/>
      <c r="L189" s="29"/>
      <c r="M189" s="98">
        <v>125.61199999999999</v>
      </c>
      <c r="N189" s="98">
        <v>152.38300000000001</v>
      </c>
      <c r="O189" s="98">
        <v>29.126999999999999</v>
      </c>
      <c r="P189" s="98">
        <v>3069.4969999999998</v>
      </c>
      <c r="Q189" s="98">
        <v>957.08399999999995</v>
      </c>
      <c r="R189" s="98">
        <v>1226.8130000000001</v>
      </c>
      <c r="S189" s="98">
        <v>3213.6239999999998</v>
      </c>
      <c r="T189" s="98">
        <v>6267.7529999999997</v>
      </c>
      <c r="U189" s="98">
        <v>5389.5649999999996</v>
      </c>
    </row>
    <row r="190" spans="1:21" x14ac:dyDescent="0.25">
      <c r="A190" s="57" t="s">
        <v>4640</v>
      </c>
      <c r="B190" s="57" t="s">
        <v>1303</v>
      </c>
      <c r="C190" s="57" t="s">
        <v>4665</v>
      </c>
      <c r="D190" s="91">
        <v>5</v>
      </c>
      <c r="E190" s="57" t="s">
        <v>5610</v>
      </c>
      <c r="F190" s="29">
        <f t="shared" si="19"/>
        <v>4928.4906666666675</v>
      </c>
      <c r="G190" s="23">
        <f t="shared" si="20"/>
        <v>3995.7642500000002</v>
      </c>
      <c r="H190" s="30"/>
      <c r="I190" s="29"/>
      <c r="J190" s="23">
        <f t="shared" si="21"/>
        <v>3864.0562000000004</v>
      </c>
      <c r="K190" s="30"/>
      <c r="L190" s="29"/>
      <c r="M190" s="98">
        <v>2555.7249999999999</v>
      </c>
      <c r="N190" s="98">
        <v>3604.2159999999999</v>
      </c>
      <c r="O190" s="98">
        <v>4841.3670000000002</v>
      </c>
      <c r="P190" s="98">
        <v>4981.7489999999998</v>
      </c>
      <c r="Q190" s="98">
        <v>2426.748</v>
      </c>
      <c r="R190" s="98">
        <v>2108.0610000000001</v>
      </c>
      <c r="S190" s="98">
        <v>4186.3100000000004</v>
      </c>
      <c r="T190" s="98">
        <v>3771.84</v>
      </c>
      <c r="U190" s="98">
        <v>6827.3220000000001</v>
      </c>
    </row>
    <row r="191" spans="1:21" x14ac:dyDescent="0.25">
      <c r="A191" s="57" t="s">
        <v>4640</v>
      </c>
      <c r="B191" s="57" t="s">
        <v>394</v>
      </c>
      <c r="C191" s="57" t="s">
        <v>4712</v>
      </c>
      <c r="D191" s="91">
        <v>15</v>
      </c>
      <c r="E191" s="57" t="s">
        <v>7851</v>
      </c>
      <c r="F191" s="29">
        <f t="shared" si="19"/>
        <v>4926.0749999999998</v>
      </c>
      <c r="G191" s="23">
        <f t="shared" si="20"/>
        <v>1276.2044999999998</v>
      </c>
      <c r="H191" s="30"/>
      <c r="I191" s="29"/>
      <c r="J191" s="23">
        <f t="shared" si="21"/>
        <v>3732.6596</v>
      </c>
      <c r="K191" s="30"/>
      <c r="L191" s="29"/>
      <c r="M191" s="98">
        <v>448.77499999999998</v>
      </c>
      <c r="N191" s="98">
        <v>799.66200000000003</v>
      </c>
      <c r="O191" s="98">
        <v>1943.5039999999999</v>
      </c>
      <c r="P191" s="98">
        <v>1912.877</v>
      </c>
      <c r="Q191" s="98">
        <v>2498.4169999999999</v>
      </c>
      <c r="R191" s="98">
        <v>1386.6559999999999</v>
      </c>
      <c r="S191" s="98">
        <v>4066.636</v>
      </c>
      <c r="T191" s="98">
        <v>4976.1310000000003</v>
      </c>
      <c r="U191" s="98">
        <v>5735.4579999999996</v>
      </c>
    </row>
    <row r="192" spans="1:21" x14ac:dyDescent="0.25">
      <c r="A192" s="57" t="s">
        <v>4640</v>
      </c>
      <c r="B192" s="57" t="s">
        <v>4551</v>
      </c>
      <c r="C192" s="57" t="s">
        <v>4684</v>
      </c>
      <c r="D192" s="91">
        <v>9</v>
      </c>
      <c r="E192" s="57" t="s">
        <v>6622</v>
      </c>
      <c r="F192" s="29">
        <f t="shared" si="19"/>
        <v>4908.0516666666663</v>
      </c>
      <c r="G192" s="23">
        <f t="shared" si="20"/>
        <v>247.19825</v>
      </c>
      <c r="H192" s="30"/>
      <c r="I192" s="29"/>
      <c r="J192" s="23">
        <f t="shared" si="21"/>
        <v>3362.0764000000004</v>
      </c>
      <c r="K192" s="30"/>
      <c r="L192" s="29"/>
      <c r="M192" s="98">
        <v>109.251</v>
      </c>
      <c r="N192" s="98">
        <v>130.07900000000001</v>
      </c>
      <c r="O192" s="98">
        <v>223.714</v>
      </c>
      <c r="P192" s="98">
        <v>525.74900000000002</v>
      </c>
      <c r="Q192" s="98">
        <v>749.47400000000005</v>
      </c>
      <c r="R192" s="98">
        <v>1336.7529999999999</v>
      </c>
      <c r="S192" s="98">
        <v>2256.81</v>
      </c>
      <c r="T192" s="98">
        <v>5010.5910000000003</v>
      </c>
      <c r="U192" s="98">
        <v>7456.7539999999999</v>
      </c>
    </row>
    <row r="193" spans="1:21" x14ac:dyDescent="0.25">
      <c r="A193" s="57" t="s">
        <v>4640</v>
      </c>
      <c r="B193" s="57" t="s">
        <v>398</v>
      </c>
      <c r="C193" s="57" t="s">
        <v>4712</v>
      </c>
      <c r="D193" s="91">
        <v>15</v>
      </c>
      <c r="E193" s="57" t="s">
        <v>7799</v>
      </c>
      <c r="F193" s="29">
        <f t="shared" si="19"/>
        <v>4888.6183333333329</v>
      </c>
      <c r="G193" s="23">
        <f t="shared" si="20"/>
        <v>304.99574999999999</v>
      </c>
      <c r="H193" s="30"/>
      <c r="I193" s="29"/>
      <c r="J193" s="23">
        <f t="shared" si="21"/>
        <v>3437.5672</v>
      </c>
      <c r="K193" s="30"/>
      <c r="L193" s="29"/>
      <c r="M193" s="98">
        <v>205.71899999999999</v>
      </c>
      <c r="N193" s="98">
        <v>146.20099999999999</v>
      </c>
      <c r="O193" s="98">
        <v>324.02600000000001</v>
      </c>
      <c r="P193" s="98">
        <v>544.03700000000003</v>
      </c>
      <c r="Q193" s="98">
        <v>1172.1379999999999</v>
      </c>
      <c r="R193" s="98">
        <v>1349.8430000000001</v>
      </c>
      <c r="S193" s="98">
        <v>3158.0880000000002</v>
      </c>
      <c r="T193" s="98">
        <v>5064.38</v>
      </c>
      <c r="U193" s="98">
        <v>6443.3869999999997</v>
      </c>
    </row>
    <row r="194" spans="1:21" x14ac:dyDescent="0.25">
      <c r="A194" s="57" t="s">
        <v>4640</v>
      </c>
      <c r="B194" s="57" t="s">
        <v>238</v>
      </c>
      <c r="C194" s="57" t="s">
        <v>4724</v>
      </c>
      <c r="D194" s="91">
        <v>16</v>
      </c>
      <c r="E194" s="57" t="s">
        <v>9005</v>
      </c>
      <c r="F194" s="29">
        <f t="shared" si="19"/>
        <v>4880.945333333334</v>
      </c>
      <c r="G194" s="23">
        <f t="shared" si="20"/>
        <v>906.63750000000005</v>
      </c>
      <c r="H194" s="30"/>
      <c r="I194" s="29"/>
      <c r="J194" s="23">
        <f t="shared" si="21"/>
        <v>4120.3122000000003</v>
      </c>
      <c r="K194" s="30"/>
      <c r="L194" s="29"/>
      <c r="M194" s="98">
        <v>49.033000000000001</v>
      </c>
      <c r="N194" s="98">
        <v>502.34699999999998</v>
      </c>
      <c r="O194" s="98">
        <v>1662.046</v>
      </c>
      <c r="P194" s="98">
        <v>1413.124</v>
      </c>
      <c r="Q194" s="98">
        <v>769.62199999999996</v>
      </c>
      <c r="R194" s="98">
        <v>5189.1030000000001</v>
      </c>
      <c r="S194" s="98">
        <v>1228.373</v>
      </c>
      <c r="T194" s="98">
        <v>5551.6580000000004</v>
      </c>
      <c r="U194" s="98">
        <v>7862.8050000000003</v>
      </c>
    </row>
    <row r="195" spans="1:21" x14ac:dyDescent="0.25">
      <c r="A195" s="57" t="s">
        <v>4640</v>
      </c>
      <c r="B195" s="57" t="s">
        <v>587</v>
      </c>
      <c r="C195" s="57" t="s">
        <v>4712</v>
      </c>
      <c r="D195" s="91">
        <v>15</v>
      </c>
      <c r="E195" s="57" t="s">
        <v>7800</v>
      </c>
      <c r="F195" s="29">
        <f t="shared" si="19"/>
        <v>4856.7640000000001</v>
      </c>
      <c r="G195" s="23">
        <f t="shared" si="20"/>
        <v>847.07899999999995</v>
      </c>
      <c r="H195" s="30"/>
      <c r="I195" s="29"/>
      <c r="J195" s="23">
        <f t="shared" si="21"/>
        <v>3653.3487999999998</v>
      </c>
      <c r="K195" s="30"/>
      <c r="L195" s="29"/>
      <c r="M195" s="98">
        <v>572.18399999999997</v>
      </c>
      <c r="N195" s="98">
        <v>357.80399999999997</v>
      </c>
      <c r="O195" s="98">
        <v>863.01</v>
      </c>
      <c r="P195" s="98">
        <v>1595.318</v>
      </c>
      <c r="Q195" s="98">
        <v>933.33299999999997</v>
      </c>
      <c r="R195" s="98">
        <v>2763.1190000000001</v>
      </c>
      <c r="S195" s="98">
        <v>4093.8229999999999</v>
      </c>
      <c r="T195" s="98">
        <v>4961.2830000000004</v>
      </c>
      <c r="U195" s="98">
        <v>5515.1859999999997</v>
      </c>
    </row>
    <row r="196" spans="1:21" x14ac:dyDescent="0.25">
      <c r="A196" s="57" t="s">
        <v>4640</v>
      </c>
      <c r="B196" s="57" t="s">
        <v>609</v>
      </c>
      <c r="C196" s="57" t="s">
        <v>4672</v>
      </c>
      <c r="D196" s="91">
        <v>6</v>
      </c>
      <c r="E196" s="57" t="s">
        <v>6160</v>
      </c>
      <c r="F196" s="29">
        <f t="shared" si="19"/>
        <v>4813.9073333333336</v>
      </c>
      <c r="G196" s="23">
        <f t="shared" si="20"/>
        <v>1716.4137500000002</v>
      </c>
      <c r="H196" s="30"/>
      <c r="I196" s="29"/>
      <c r="J196" s="23">
        <f t="shared" si="21"/>
        <v>4028.4720000000002</v>
      </c>
      <c r="K196" s="30"/>
      <c r="L196" s="29"/>
      <c r="M196" s="98">
        <v>296.46499999999997</v>
      </c>
      <c r="N196" s="98">
        <v>887.84</v>
      </c>
      <c r="O196" s="98">
        <v>2225.9740000000002</v>
      </c>
      <c r="P196" s="98">
        <v>3455.3760000000002</v>
      </c>
      <c r="Q196" s="98">
        <v>3281.8620000000001</v>
      </c>
      <c r="R196" s="98">
        <v>2418.7759999999998</v>
      </c>
      <c r="S196" s="98">
        <v>3339.8389999999999</v>
      </c>
      <c r="T196" s="98">
        <v>4783.5219999999999</v>
      </c>
      <c r="U196" s="98">
        <v>6318.3609999999999</v>
      </c>
    </row>
    <row r="197" spans="1:21" x14ac:dyDescent="0.25">
      <c r="A197" s="57" t="s">
        <v>4640</v>
      </c>
      <c r="B197" s="57" t="s">
        <v>1280</v>
      </c>
      <c r="C197" s="57" t="s">
        <v>4670</v>
      </c>
      <c r="D197" s="91">
        <v>6</v>
      </c>
      <c r="E197" s="57" t="s">
        <v>6071</v>
      </c>
      <c r="F197" s="29">
        <f t="shared" si="19"/>
        <v>4772.1840000000002</v>
      </c>
      <c r="G197" s="23">
        <f t="shared" si="20"/>
        <v>3451.8429999999998</v>
      </c>
      <c r="H197" s="30"/>
      <c r="I197" s="29"/>
      <c r="J197" s="23">
        <f t="shared" si="21"/>
        <v>3855.7904000000003</v>
      </c>
      <c r="K197" s="30"/>
      <c r="L197" s="29"/>
      <c r="M197" s="98">
        <v>8534.7530000000006</v>
      </c>
      <c r="N197" s="98">
        <v>1462.4949999999999</v>
      </c>
      <c r="O197" s="98">
        <v>2706.181</v>
      </c>
      <c r="P197" s="98">
        <v>1103.943</v>
      </c>
      <c r="Q197" s="98">
        <v>2442.2510000000002</v>
      </c>
      <c r="R197" s="98">
        <v>2520.1489999999999</v>
      </c>
      <c r="S197" s="98">
        <v>4755.0280000000002</v>
      </c>
      <c r="T197" s="98">
        <v>2661.9940000000001</v>
      </c>
      <c r="U197" s="98">
        <v>6899.53</v>
      </c>
    </row>
    <row r="198" spans="1:21" x14ac:dyDescent="0.25">
      <c r="A198" s="57" t="s">
        <v>4640</v>
      </c>
      <c r="B198" s="57" t="s">
        <v>1231</v>
      </c>
      <c r="C198" s="57" t="s">
        <v>4670</v>
      </c>
      <c r="D198" s="91">
        <v>6</v>
      </c>
      <c r="E198" s="57" t="s">
        <v>6080</v>
      </c>
      <c r="F198" s="29">
        <f t="shared" si="19"/>
        <v>4770.9053333333331</v>
      </c>
      <c r="G198" s="23">
        <f t="shared" si="20"/>
        <v>2607.9120000000003</v>
      </c>
      <c r="H198" s="30"/>
      <c r="I198" s="29"/>
      <c r="J198" s="23">
        <f t="shared" si="21"/>
        <v>4398.4961999999996</v>
      </c>
      <c r="K198" s="30"/>
      <c r="L198" s="29"/>
      <c r="M198" s="98">
        <v>1726.7950000000001</v>
      </c>
      <c r="N198" s="98">
        <v>1995.5730000000001</v>
      </c>
      <c r="O198" s="98">
        <v>3134.5189999999998</v>
      </c>
      <c r="P198" s="98">
        <v>3574.761</v>
      </c>
      <c r="Q198" s="98">
        <v>2988.7829999999999</v>
      </c>
      <c r="R198" s="98">
        <v>4690.982</v>
      </c>
      <c r="S198" s="98">
        <v>4666.0969999999998</v>
      </c>
      <c r="T198" s="98">
        <v>4411.4560000000001</v>
      </c>
      <c r="U198" s="98">
        <v>5235.1629999999996</v>
      </c>
    </row>
    <row r="199" spans="1:21" x14ac:dyDescent="0.25">
      <c r="A199" s="57" t="s">
        <v>4640</v>
      </c>
      <c r="B199" s="57" t="s">
        <v>1232</v>
      </c>
      <c r="C199" s="57" t="s">
        <v>4701</v>
      </c>
      <c r="D199" s="91">
        <v>11</v>
      </c>
      <c r="E199" s="57" t="s">
        <v>7347</v>
      </c>
      <c r="F199" s="29">
        <f t="shared" si="19"/>
        <v>4723.2946666666667</v>
      </c>
      <c r="G199" s="23">
        <f t="shared" si="20"/>
        <v>152.14574999999999</v>
      </c>
      <c r="H199" s="30"/>
      <c r="I199" s="29"/>
      <c r="J199" s="23">
        <f t="shared" si="21"/>
        <v>3351.1414000000004</v>
      </c>
      <c r="K199" s="30"/>
      <c r="L199" s="29"/>
      <c r="M199" s="98">
        <v>25.904</v>
      </c>
      <c r="N199" s="98">
        <v>173.524</v>
      </c>
      <c r="O199" s="98">
        <v>0.09</v>
      </c>
      <c r="P199" s="98">
        <v>409.065</v>
      </c>
      <c r="Q199" s="98">
        <v>464.18599999999998</v>
      </c>
      <c r="R199" s="98">
        <v>2121.6370000000002</v>
      </c>
      <c r="S199" s="98">
        <v>3937.127</v>
      </c>
      <c r="T199" s="98">
        <v>4638.5259999999998</v>
      </c>
      <c r="U199" s="98">
        <v>5594.2309999999998</v>
      </c>
    </row>
    <row r="200" spans="1:21" x14ac:dyDescent="0.25">
      <c r="A200" s="57" t="s">
        <v>4640</v>
      </c>
      <c r="B200" s="57" t="s">
        <v>4160</v>
      </c>
      <c r="C200" s="57" t="s">
        <v>4710</v>
      </c>
      <c r="D200" s="91">
        <v>13</v>
      </c>
      <c r="E200" s="57" t="s">
        <v>7705</v>
      </c>
      <c r="F200" s="29">
        <f t="shared" si="19"/>
        <v>4666.5093333333334</v>
      </c>
      <c r="G200" s="23">
        <f t="shared" si="20"/>
        <v>119.87275</v>
      </c>
      <c r="H200" s="30"/>
      <c r="I200" s="29"/>
      <c r="J200" s="23">
        <f t="shared" si="21"/>
        <v>3592.6400000000003</v>
      </c>
      <c r="K200" s="30"/>
      <c r="L200" s="29"/>
      <c r="M200" s="98">
        <v>161.08199999999999</v>
      </c>
      <c r="N200" s="98">
        <v>89.756</v>
      </c>
      <c r="O200" s="98">
        <v>53.531999999999996</v>
      </c>
      <c r="P200" s="98">
        <v>175.12100000000001</v>
      </c>
      <c r="Q200" s="98">
        <v>1275.9559999999999</v>
      </c>
      <c r="R200" s="98">
        <v>2687.7159999999999</v>
      </c>
      <c r="S200" s="98">
        <v>6695.4740000000002</v>
      </c>
      <c r="T200" s="98">
        <v>4417.3029999999999</v>
      </c>
      <c r="U200" s="98">
        <v>2886.7510000000002</v>
      </c>
    </row>
    <row r="201" spans="1:21" x14ac:dyDescent="0.25">
      <c r="A201" s="57" t="s">
        <v>4640</v>
      </c>
      <c r="B201" s="57" t="s">
        <v>953</v>
      </c>
      <c r="C201" s="57" t="s">
        <v>4678</v>
      </c>
      <c r="D201" s="91">
        <v>6</v>
      </c>
      <c r="E201" s="57" t="s">
        <v>6314</v>
      </c>
      <c r="F201" s="29">
        <f t="shared" si="19"/>
        <v>4586.3296666666674</v>
      </c>
      <c r="G201" s="23">
        <f t="shared" si="20"/>
        <v>1832.45875</v>
      </c>
      <c r="H201" s="30"/>
      <c r="I201" s="29"/>
      <c r="J201" s="23">
        <f t="shared" si="21"/>
        <v>3813.1288</v>
      </c>
      <c r="K201" s="30"/>
      <c r="L201" s="29"/>
      <c r="M201" s="98">
        <v>1701.6590000000001</v>
      </c>
      <c r="N201" s="98">
        <v>1487.0429999999999</v>
      </c>
      <c r="O201" s="98">
        <v>2187.3620000000001</v>
      </c>
      <c r="P201" s="98">
        <v>1953.771</v>
      </c>
      <c r="Q201" s="98">
        <v>2596.136</v>
      </c>
      <c r="R201" s="98">
        <v>2710.5189999999998</v>
      </c>
      <c r="S201" s="98">
        <v>4323.9080000000004</v>
      </c>
      <c r="T201" s="98">
        <v>4262.4549999999999</v>
      </c>
      <c r="U201" s="98">
        <v>5172.6260000000002</v>
      </c>
    </row>
    <row r="202" spans="1:21" x14ac:dyDescent="0.25">
      <c r="A202" s="57" t="s">
        <v>4640</v>
      </c>
      <c r="B202" s="57" t="s">
        <v>410</v>
      </c>
      <c r="C202" s="57" t="s">
        <v>4732</v>
      </c>
      <c r="D202" s="91">
        <v>20</v>
      </c>
      <c r="E202" s="57" t="s">
        <v>9424</v>
      </c>
      <c r="F202" s="29">
        <f t="shared" si="19"/>
        <v>4573.5536666666667</v>
      </c>
      <c r="G202" s="23">
        <f t="shared" si="20"/>
        <v>2009.21075</v>
      </c>
      <c r="H202" s="30"/>
      <c r="I202" s="29"/>
      <c r="J202" s="23">
        <f t="shared" si="21"/>
        <v>3722.6774000000005</v>
      </c>
      <c r="K202" s="30"/>
      <c r="L202" s="29"/>
      <c r="M202" s="98">
        <v>1103.1579999999999</v>
      </c>
      <c r="N202" s="98">
        <v>1535.1210000000001</v>
      </c>
      <c r="O202" s="98">
        <v>2864.4659999999999</v>
      </c>
      <c r="P202" s="98">
        <v>2534.098</v>
      </c>
      <c r="Q202" s="98">
        <v>2369.86</v>
      </c>
      <c r="R202" s="98">
        <v>2522.866</v>
      </c>
      <c r="S202" s="98">
        <v>3949.768</v>
      </c>
      <c r="T202" s="98">
        <v>4631.2690000000002</v>
      </c>
      <c r="U202" s="98">
        <v>5139.6239999999998</v>
      </c>
    </row>
    <row r="203" spans="1:21" x14ac:dyDescent="0.25">
      <c r="A203" s="57" t="s">
        <v>4640</v>
      </c>
      <c r="B203" s="57" t="s">
        <v>1195</v>
      </c>
      <c r="C203" s="57" t="s">
        <v>4722</v>
      </c>
      <c r="D203" s="91">
        <v>15</v>
      </c>
      <c r="E203" s="57" t="s">
        <v>8264</v>
      </c>
      <c r="F203" s="29">
        <f t="shared" si="19"/>
        <v>4527.4170000000004</v>
      </c>
      <c r="G203" s="23">
        <f t="shared" si="20"/>
        <v>1398.894</v>
      </c>
      <c r="H203" s="30"/>
      <c r="I203" s="29"/>
      <c r="J203" s="23">
        <f t="shared" si="21"/>
        <v>4306.5989999999993</v>
      </c>
      <c r="K203" s="30"/>
      <c r="L203" s="29"/>
      <c r="M203" s="98">
        <v>281.053</v>
      </c>
      <c r="N203" s="98">
        <v>641.601</v>
      </c>
      <c r="O203" s="98">
        <v>996.00699999999995</v>
      </c>
      <c r="P203" s="98">
        <v>3676.915</v>
      </c>
      <c r="Q203" s="98">
        <v>4946.2389999999996</v>
      </c>
      <c r="R203" s="98">
        <v>3004.5050000000001</v>
      </c>
      <c r="S203" s="98">
        <v>8006.25</v>
      </c>
      <c r="T203" s="98">
        <v>3834.134</v>
      </c>
      <c r="U203" s="98">
        <v>1741.867</v>
      </c>
    </row>
    <row r="204" spans="1:21" x14ac:dyDescent="0.25">
      <c r="A204" s="57" t="s">
        <v>4640</v>
      </c>
      <c r="B204" s="57" t="s">
        <v>2122</v>
      </c>
      <c r="C204" s="57" t="s">
        <v>4701</v>
      </c>
      <c r="D204" s="91">
        <v>11</v>
      </c>
      <c r="E204" s="57" t="s">
        <v>7327</v>
      </c>
      <c r="F204" s="29">
        <f t="shared" si="19"/>
        <v>4478.5450000000001</v>
      </c>
      <c r="G204" s="23">
        <f t="shared" si="20"/>
        <v>69.617750000000001</v>
      </c>
      <c r="H204" s="30"/>
      <c r="I204" s="29"/>
      <c r="J204" s="23">
        <f t="shared" si="21"/>
        <v>2888.9852000000001</v>
      </c>
      <c r="K204" s="30"/>
      <c r="L204" s="29"/>
      <c r="M204" s="98">
        <v>10.403</v>
      </c>
      <c r="N204" s="98">
        <v>19.88</v>
      </c>
      <c r="O204" s="98">
        <v>1.8080000000000001</v>
      </c>
      <c r="P204" s="98">
        <v>246.38</v>
      </c>
      <c r="Q204" s="98">
        <v>654.01700000000005</v>
      </c>
      <c r="R204" s="98">
        <v>355.274</v>
      </c>
      <c r="S204" s="98">
        <v>242.02600000000001</v>
      </c>
      <c r="T204" s="98">
        <v>1694.8109999999999</v>
      </c>
      <c r="U204" s="98">
        <v>11498.798000000001</v>
      </c>
    </row>
    <row r="205" spans="1:21" x14ac:dyDescent="0.25">
      <c r="A205" s="57" t="s">
        <v>4640</v>
      </c>
      <c r="B205" s="57" t="s">
        <v>3605</v>
      </c>
      <c r="C205" s="57" t="s">
        <v>4697</v>
      </c>
      <c r="D205" s="91">
        <v>11</v>
      </c>
      <c r="E205" s="57" t="s">
        <v>7147</v>
      </c>
      <c r="F205" s="29">
        <f t="shared" si="19"/>
        <v>4471.9439999999995</v>
      </c>
      <c r="G205" s="23">
        <f t="shared" si="20"/>
        <v>29.933499999999999</v>
      </c>
      <c r="H205" s="30"/>
      <c r="I205" s="29"/>
      <c r="J205" s="23">
        <f t="shared" si="21"/>
        <v>2701.1860000000001</v>
      </c>
      <c r="K205" s="30"/>
      <c r="L205" s="29"/>
      <c r="M205" s="98">
        <v>1.2609999999999999</v>
      </c>
      <c r="N205" s="98">
        <v>49.850999999999999</v>
      </c>
      <c r="O205" s="98">
        <v>14.324999999999999</v>
      </c>
      <c r="P205" s="98">
        <v>54.296999999999997</v>
      </c>
      <c r="Q205" s="98">
        <v>39.978000000000002</v>
      </c>
      <c r="R205" s="98">
        <v>50.12</v>
      </c>
      <c r="S205" s="98">
        <v>2801.0650000000001</v>
      </c>
      <c r="T205" s="98">
        <v>4676.8689999999997</v>
      </c>
      <c r="U205" s="98">
        <v>5937.8980000000001</v>
      </c>
    </row>
    <row r="206" spans="1:21" x14ac:dyDescent="0.25">
      <c r="A206" s="57" t="s">
        <v>4640</v>
      </c>
      <c r="B206" s="57" t="s">
        <v>424</v>
      </c>
      <c r="C206" s="57" t="s">
        <v>4723</v>
      </c>
      <c r="D206" s="91">
        <v>16</v>
      </c>
      <c r="E206" s="57" t="s">
        <v>8357</v>
      </c>
      <c r="F206" s="29">
        <f t="shared" si="19"/>
        <v>4429.0863333333336</v>
      </c>
      <c r="G206" s="23">
        <f t="shared" si="20"/>
        <v>2328.3412500000004</v>
      </c>
      <c r="H206" s="30"/>
      <c r="I206" s="29"/>
      <c r="J206" s="23">
        <f t="shared" si="21"/>
        <v>3670.1330000000003</v>
      </c>
      <c r="K206" s="30"/>
      <c r="L206" s="29"/>
      <c r="M206" s="98">
        <v>440.69499999999999</v>
      </c>
      <c r="N206" s="98">
        <v>671.58100000000002</v>
      </c>
      <c r="O206" s="98">
        <v>3170.8020000000001</v>
      </c>
      <c r="P206" s="98">
        <v>5030.2870000000003</v>
      </c>
      <c r="Q206" s="98">
        <v>2600.453</v>
      </c>
      <c r="R206" s="98">
        <v>2462.953</v>
      </c>
      <c r="S206" s="98">
        <v>2162.4989999999998</v>
      </c>
      <c r="T206" s="98">
        <v>7751.2420000000002</v>
      </c>
      <c r="U206" s="98">
        <v>3373.518</v>
      </c>
    </row>
    <row r="207" spans="1:21" x14ac:dyDescent="0.25">
      <c r="A207" s="57" t="s">
        <v>4640</v>
      </c>
      <c r="B207" s="57" t="s">
        <v>2894</v>
      </c>
      <c r="C207" s="57" t="s">
        <v>4655</v>
      </c>
      <c r="D207" s="91">
        <v>3</v>
      </c>
      <c r="E207" s="57" t="s">
        <v>5356</v>
      </c>
      <c r="F207" s="29">
        <f t="shared" si="19"/>
        <v>4423.4350000000004</v>
      </c>
      <c r="G207" s="23">
        <f t="shared" si="20"/>
        <v>1204.5005000000001</v>
      </c>
      <c r="H207" s="30"/>
      <c r="I207" s="29"/>
      <c r="J207" s="23">
        <f t="shared" si="21"/>
        <v>4059.28</v>
      </c>
      <c r="K207" s="30"/>
      <c r="L207" s="29"/>
      <c r="M207" s="98">
        <v>312.07100000000003</v>
      </c>
      <c r="N207" s="98">
        <v>872.87199999999996</v>
      </c>
      <c r="O207" s="98">
        <v>2436.9090000000001</v>
      </c>
      <c r="P207" s="98">
        <v>1196.1500000000001</v>
      </c>
      <c r="Q207" s="98">
        <v>1375.3230000000001</v>
      </c>
      <c r="R207" s="98">
        <v>5650.7719999999999</v>
      </c>
      <c r="S207" s="98">
        <v>4390.5069999999996</v>
      </c>
      <c r="T207" s="98">
        <v>2485.7710000000002</v>
      </c>
      <c r="U207" s="98">
        <v>6394.027</v>
      </c>
    </row>
    <row r="208" spans="1:21" x14ac:dyDescent="0.25">
      <c r="A208" s="57" t="s">
        <v>4640</v>
      </c>
      <c r="B208" s="57" t="s">
        <v>2162</v>
      </c>
      <c r="C208" s="57" t="s">
        <v>4702</v>
      </c>
      <c r="D208" s="91">
        <v>11</v>
      </c>
      <c r="E208" s="57" t="s">
        <v>7399</v>
      </c>
      <c r="F208" s="29">
        <f t="shared" si="19"/>
        <v>4420.7849999999999</v>
      </c>
      <c r="G208" s="23">
        <f t="shared" si="20"/>
        <v>838.63</v>
      </c>
      <c r="H208" s="30"/>
      <c r="I208" s="29"/>
      <c r="J208" s="23">
        <f t="shared" si="21"/>
        <v>4001.1959999999999</v>
      </c>
      <c r="K208" s="30"/>
      <c r="L208" s="29"/>
      <c r="M208" s="98">
        <v>20.358000000000001</v>
      </c>
      <c r="N208" s="98">
        <v>1.264</v>
      </c>
      <c r="O208" s="98">
        <v>1.0669999999999999</v>
      </c>
      <c r="P208" s="98">
        <v>3331.8310000000001</v>
      </c>
      <c r="Q208" s="98">
        <v>3534.1689999999999</v>
      </c>
      <c r="R208" s="98">
        <v>3209.4560000000001</v>
      </c>
      <c r="S208" s="98">
        <v>3939.761</v>
      </c>
      <c r="T208" s="98">
        <v>5763.7960000000003</v>
      </c>
      <c r="U208" s="98">
        <v>3558.7979999999998</v>
      </c>
    </row>
    <row r="209" spans="1:21" x14ac:dyDescent="0.25">
      <c r="A209" s="57" t="s">
        <v>4640</v>
      </c>
      <c r="B209" s="57" t="s">
        <v>983</v>
      </c>
      <c r="C209" s="57" t="s">
        <v>4644</v>
      </c>
      <c r="D209" s="91">
        <v>1</v>
      </c>
      <c r="E209" s="57" t="s">
        <v>5078</v>
      </c>
      <c r="F209" s="29">
        <f t="shared" si="19"/>
        <v>4415.2883333333339</v>
      </c>
      <c r="G209" s="23">
        <f t="shared" si="20"/>
        <v>2304.7402499999998</v>
      </c>
      <c r="H209" s="30"/>
      <c r="I209" s="29"/>
      <c r="J209" s="23">
        <f t="shared" si="21"/>
        <v>4057.0124000000005</v>
      </c>
      <c r="K209" s="30"/>
      <c r="L209" s="29"/>
      <c r="M209" s="98">
        <v>817.31799999999998</v>
      </c>
      <c r="N209" s="98">
        <v>1369.9069999999999</v>
      </c>
      <c r="O209" s="98">
        <v>2872.0189999999998</v>
      </c>
      <c r="P209" s="98">
        <v>4159.7169999999996</v>
      </c>
      <c r="Q209" s="98">
        <v>3302.5529999999999</v>
      </c>
      <c r="R209" s="98">
        <v>3736.6439999999998</v>
      </c>
      <c r="S209" s="98">
        <v>3647.7730000000001</v>
      </c>
      <c r="T209" s="98">
        <v>4493.0050000000001</v>
      </c>
      <c r="U209" s="98">
        <v>5105.0870000000004</v>
      </c>
    </row>
    <row r="210" spans="1:21" x14ac:dyDescent="0.25">
      <c r="A210" s="57" t="s">
        <v>4640</v>
      </c>
      <c r="B210" s="57" t="s">
        <v>4526</v>
      </c>
      <c r="C210" s="57" t="s">
        <v>4665</v>
      </c>
      <c r="D210" s="91">
        <v>5</v>
      </c>
      <c r="E210" s="57" t="s">
        <v>5618</v>
      </c>
      <c r="F210" s="29">
        <f t="shared" si="19"/>
        <v>4413.009</v>
      </c>
      <c r="G210" s="23">
        <f t="shared" si="20"/>
        <v>6015.9327500000009</v>
      </c>
      <c r="H210" s="30"/>
      <c r="I210" s="29"/>
      <c r="J210" s="23">
        <f t="shared" si="21"/>
        <v>4150.7524000000003</v>
      </c>
      <c r="K210" s="30"/>
      <c r="L210" s="29"/>
      <c r="M210" s="98">
        <v>6717.098</v>
      </c>
      <c r="N210" s="98">
        <v>6218.2969999999996</v>
      </c>
      <c r="O210" s="98">
        <v>5850.8119999999999</v>
      </c>
      <c r="P210" s="98">
        <v>5277.5240000000003</v>
      </c>
      <c r="Q210" s="98">
        <v>3885.4059999999999</v>
      </c>
      <c r="R210" s="98">
        <v>3629.3290000000002</v>
      </c>
      <c r="S210" s="98">
        <v>4402.7730000000001</v>
      </c>
      <c r="T210" s="98">
        <v>4505.1549999999997</v>
      </c>
      <c r="U210" s="98">
        <v>4331.0990000000002</v>
      </c>
    </row>
    <row r="211" spans="1:21" x14ac:dyDescent="0.25">
      <c r="A211" s="57" t="s">
        <v>4640</v>
      </c>
      <c r="B211" s="57" t="s">
        <v>4472</v>
      </c>
      <c r="C211" s="57" t="s">
        <v>4678</v>
      </c>
      <c r="D211" s="91">
        <v>6</v>
      </c>
      <c r="E211" s="57" t="s">
        <v>6287</v>
      </c>
      <c r="F211" s="29">
        <f t="shared" si="19"/>
        <v>4392.581666666666</v>
      </c>
      <c r="G211" s="23">
        <f t="shared" si="20"/>
        <v>1109.1277500000001</v>
      </c>
      <c r="H211" s="30"/>
      <c r="I211" s="29"/>
      <c r="J211" s="23">
        <f t="shared" si="21"/>
        <v>3789.8996000000006</v>
      </c>
      <c r="K211" s="30"/>
      <c r="L211" s="29"/>
      <c r="M211" s="98">
        <v>784.58699999999999</v>
      </c>
      <c r="N211" s="98">
        <v>290.733</v>
      </c>
      <c r="O211" s="98">
        <v>1180.943</v>
      </c>
      <c r="P211" s="98">
        <v>2180.248</v>
      </c>
      <c r="Q211" s="98">
        <v>2693.703</v>
      </c>
      <c r="R211" s="98">
        <v>3078.05</v>
      </c>
      <c r="S211" s="98">
        <v>4322.8090000000002</v>
      </c>
      <c r="T211" s="98">
        <v>4768.8779999999997</v>
      </c>
      <c r="U211" s="98">
        <v>4086.058</v>
      </c>
    </row>
    <row r="212" spans="1:21" x14ac:dyDescent="0.25">
      <c r="A212" s="57" t="s">
        <v>4640</v>
      </c>
      <c r="B212" s="57" t="s">
        <v>323</v>
      </c>
      <c r="C212" s="57" t="s">
        <v>4724</v>
      </c>
      <c r="D212" s="91">
        <v>16</v>
      </c>
      <c r="E212" s="57" t="s">
        <v>9057</v>
      </c>
      <c r="F212" s="29">
        <f t="shared" si="19"/>
        <v>4380.9483333333328</v>
      </c>
      <c r="G212" s="23">
        <f t="shared" si="20"/>
        <v>1481.473</v>
      </c>
      <c r="H212" s="30"/>
      <c r="I212" s="29"/>
      <c r="J212" s="23">
        <f t="shared" si="21"/>
        <v>3497.5804000000003</v>
      </c>
      <c r="K212" s="30"/>
      <c r="L212" s="29"/>
      <c r="M212" s="98">
        <v>466.21899999999999</v>
      </c>
      <c r="N212" s="98">
        <v>511.63799999999998</v>
      </c>
      <c r="O212" s="98">
        <v>1370.6869999999999</v>
      </c>
      <c r="P212" s="98">
        <v>3577.348</v>
      </c>
      <c r="Q212" s="98">
        <v>2832.63</v>
      </c>
      <c r="R212" s="98">
        <v>1512.4269999999999</v>
      </c>
      <c r="S212" s="98">
        <v>1282.6389999999999</v>
      </c>
      <c r="T212" s="98">
        <v>7147.7049999999999</v>
      </c>
      <c r="U212" s="98">
        <v>4712.5010000000002</v>
      </c>
    </row>
    <row r="213" spans="1:21" x14ac:dyDescent="0.25">
      <c r="A213" s="57" t="s">
        <v>4640</v>
      </c>
      <c r="B213" s="57" t="s">
        <v>206</v>
      </c>
      <c r="C213" s="57" t="s">
        <v>4713</v>
      </c>
      <c r="D213" s="91">
        <v>15</v>
      </c>
      <c r="E213" s="57" t="s">
        <v>7950</v>
      </c>
      <c r="F213" s="29">
        <f t="shared" si="19"/>
        <v>4374.1153333333341</v>
      </c>
      <c r="G213" s="23">
        <f t="shared" si="20"/>
        <v>1096.7357500000001</v>
      </c>
      <c r="H213" s="30"/>
      <c r="I213" s="29"/>
      <c r="J213" s="23">
        <f t="shared" si="21"/>
        <v>2872.5510000000004</v>
      </c>
      <c r="K213" s="30"/>
      <c r="L213" s="29"/>
      <c r="M213" s="98">
        <v>197.995</v>
      </c>
      <c r="N213" s="98">
        <v>601.11300000000006</v>
      </c>
      <c r="O213" s="98">
        <v>2216.8270000000002</v>
      </c>
      <c r="P213" s="98">
        <v>1371.008</v>
      </c>
      <c r="Q213" s="98">
        <v>852.88300000000004</v>
      </c>
      <c r="R213" s="98">
        <v>387.52600000000001</v>
      </c>
      <c r="S213" s="98">
        <v>1720.0360000000001</v>
      </c>
      <c r="T213" s="98">
        <v>6697.6610000000001</v>
      </c>
      <c r="U213" s="98">
        <v>4704.6490000000003</v>
      </c>
    </row>
    <row r="214" spans="1:21" x14ac:dyDescent="0.25">
      <c r="A214" s="57" t="s">
        <v>4640</v>
      </c>
      <c r="B214" s="57" t="s">
        <v>95</v>
      </c>
      <c r="C214" s="57" t="s">
        <v>4679</v>
      </c>
      <c r="D214" s="91">
        <v>7</v>
      </c>
      <c r="E214" s="57" t="s">
        <v>6453</v>
      </c>
      <c r="F214" s="29">
        <f t="shared" si="19"/>
        <v>4347.4123333333337</v>
      </c>
      <c r="G214" s="23">
        <f t="shared" si="20"/>
        <v>1231.5464999999999</v>
      </c>
      <c r="H214" s="30"/>
      <c r="I214" s="29"/>
      <c r="J214" s="23">
        <f t="shared" si="21"/>
        <v>3369.7061999999996</v>
      </c>
      <c r="K214" s="30"/>
      <c r="L214" s="29"/>
      <c r="M214" s="98">
        <v>829.65599999999995</v>
      </c>
      <c r="N214" s="98">
        <v>1109.0509999999999</v>
      </c>
      <c r="O214" s="98">
        <v>1588.8309999999999</v>
      </c>
      <c r="P214" s="98">
        <v>1398.6479999999999</v>
      </c>
      <c r="Q214" s="98">
        <v>1835.0440000000001</v>
      </c>
      <c r="R214" s="98">
        <v>1971.25</v>
      </c>
      <c r="S214" s="98">
        <v>4117.1940000000004</v>
      </c>
      <c r="T214" s="98">
        <v>3884.6909999999998</v>
      </c>
      <c r="U214" s="98">
        <v>5040.3519999999999</v>
      </c>
    </row>
    <row r="215" spans="1:21" x14ac:dyDescent="0.25">
      <c r="A215" s="57" t="s">
        <v>4640</v>
      </c>
      <c r="B215" s="57" t="s">
        <v>987</v>
      </c>
      <c r="C215" s="57" t="s">
        <v>4670</v>
      </c>
      <c r="D215" s="91">
        <v>6</v>
      </c>
      <c r="E215" s="57" t="s">
        <v>6086</v>
      </c>
      <c r="F215" s="29">
        <f t="shared" si="19"/>
        <v>4341.8163333333332</v>
      </c>
      <c r="G215" s="23">
        <f t="shared" si="20"/>
        <v>2140.2815000000001</v>
      </c>
      <c r="H215" s="30"/>
      <c r="I215" s="29"/>
      <c r="J215" s="23">
        <f t="shared" si="21"/>
        <v>4024.2256000000002</v>
      </c>
      <c r="K215" s="30"/>
      <c r="L215" s="29"/>
      <c r="M215" s="98">
        <v>953.33399999999995</v>
      </c>
      <c r="N215" s="98">
        <v>1663.942</v>
      </c>
      <c r="O215" s="98">
        <v>2762.569</v>
      </c>
      <c r="P215" s="98">
        <v>3181.2809999999999</v>
      </c>
      <c r="Q215" s="98">
        <v>3563.1170000000002</v>
      </c>
      <c r="R215" s="98">
        <v>3532.5619999999999</v>
      </c>
      <c r="S215" s="98">
        <v>5377.5159999999996</v>
      </c>
      <c r="T215" s="98">
        <v>4540.1980000000003</v>
      </c>
      <c r="U215" s="98">
        <v>3107.7350000000001</v>
      </c>
    </row>
    <row r="216" spans="1:21" x14ac:dyDescent="0.25">
      <c r="A216" s="57" t="s">
        <v>4640</v>
      </c>
      <c r="B216" s="57" t="s">
        <v>1044</v>
      </c>
      <c r="C216" s="57" t="s">
        <v>4702</v>
      </c>
      <c r="D216" s="91">
        <v>11</v>
      </c>
      <c r="E216" s="57" t="s">
        <v>7412</v>
      </c>
      <c r="F216" s="29">
        <f t="shared" si="19"/>
        <v>4325.1499999999996</v>
      </c>
      <c r="G216" s="23">
        <f t="shared" si="20"/>
        <v>101.98575</v>
      </c>
      <c r="H216" s="30"/>
      <c r="I216" s="29"/>
      <c r="J216" s="23">
        <f t="shared" si="21"/>
        <v>3095.3795999999998</v>
      </c>
      <c r="K216" s="30"/>
      <c r="L216" s="29"/>
      <c r="M216" s="98">
        <v>0.38200000000000001</v>
      </c>
      <c r="N216" s="98">
        <v>6.95</v>
      </c>
      <c r="O216" s="98">
        <v>4.21</v>
      </c>
      <c r="P216" s="98">
        <v>396.40100000000001</v>
      </c>
      <c r="Q216" s="98">
        <v>515.14300000000003</v>
      </c>
      <c r="R216" s="98">
        <v>1986.3050000000001</v>
      </c>
      <c r="S216" s="98">
        <v>4064.9009999999998</v>
      </c>
      <c r="T216" s="98">
        <v>3962.319</v>
      </c>
      <c r="U216" s="98">
        <v>4948.2299999999996</v>
      </c>
    </row>
    <row r="217" spans="1:21" x14ac:dyDescent="0.25">
      <c r="A217" s="57" t="s">
        <v>4640</v>
      </c>
      <c r="B217" s="57" t="s">
        <v>1635</v>
      </c>
      <c r="C217" s="57" t="s">
        <v>4661</v>
      </c>
      <c r="D217" s="91">
        <v>4</v>
      </c>
      <c r="E217" s="57" t="s">
        <v>5500</v>
      </c>
      <c r="F217" s="29">
        <f t="shared" si="19"/>
        <v>4324.6603333333333</v>
      </c>
      <c r="G217" s="23">
        <f t="shared" si="20"/>
        <v>260.97750000000002</v>
      </c>
      <c r="H217" s="30"/>
      <c r="I217" s="29"/>
      <c r="J217" s="23">
        <f t="shared" si="21"/>
        <v>3514.2918000000004</v>
      </c>
      <c r="K217" s="30"/>
      <c r="L217" s="29"/>
      <c r="M217" s="98">
        <v>67.396000000000001</v>
      </c>
      <c r="N217" s="98">
        <v>94.259</v>
      </c>
      <c r="O217" s="98">
        <v>409.48399999999998</v>
      </c>
      <c r="P217" s="98">
        <v>472.77100000000002</v>
      </c>
      <c r="Q217" s="98">
        <v>1887.4449999999999</v>
      </c>
      <c r="R217" s="98">
        <v>2710.0329999999999</v>
      </c>
      <c r="S217" s="98">
        <v>3247.402</v>
      </c>
      <c r="T217" s="98">
        <v>5655.232</v>
      </c>
      <c r="U217" s="98">
        <v>4071.3470000000002</v>
      </c>
    </row>
    <row r="218" spans="1:21" x14ac:dyDescent="0.25">
      <c r="A218" s="57" t="s">
        <v>4640</v>
      </c>
      <c r="B218" s="57" t="s">
        <v>70</v>
      </c>
      <c r="C218" s="57" t="s">
        <v>4678</v>
      </c>
      <c r="D218" s="91">
        <v>6</v>
      </c>
      <c r="E218" s="57" t="s">
        <v>6328</v>
      </c>
      <c r="F218" s="29">
        <f t="shared" si="19"/>
        <v>4323.2449999999999</v>
      </c>
      <c r="G218" s="23">
        <f t="shared" si="20"/>
        <v>1047.7395000000001</v>
      </c>
      <c r="H218" s="30"/>
      <c r="I218" s="29"/>
      <c r="J218" s="23">
        <f t="shared" si="21"/>
        <v>3212.5991999999997</v>
      </c>
      <c r="K218" s="30"/>
      <c r="L218" s="29"/>
      <c r="M218" s="98">
        <v>591.38900000000001</v>
      </c>
      <c r="N218" s="98">
        <v>1097.154</v>
      </c>
      <c r="O218" s="98">
        <v>908.49300000000005</v>
      </c>
      <c r="P218" s="98">
        <v>1593.922</v>
      </c>
      <c r="Q218" s="98">
        <v>1494.2249999999999</v>
      </c>
      <c r="R218" s="98">
        <v>1599.0360000000001</v>
      </c>
      <c r="S218" s="98">
        <v>2520.9459999999999</v>
      </c>
      <c r="T218" s="98">
        <v>3395.569</v>
      </c>
      <c r="U218" s="98">
        <v>7053.22</v>
      </c>
    </row>
    <row r="219" spans="1:21" x14ac:dyDescent="0.25">
      <c r="A219" s="57" t="s">
        <v>4640</v>
      </c>
      <c r="B219" s="57" t="s">
        <v>1234</v>
      </c>
      <c r="C219" s="57" t="s">
        <v>4713</v>
      </c>
      <c r="D219" s="91">
        <v>15</v>
      </c>
      <c r="E219" s="57" t="s">
        <v>8038</v>
      </c>
      <c r="F219" s="29">
        <f t="shared" si="19"/>
        <v>4284.6883333333335</v>
      </c>
      <c r="G219" s="23">
        <f t="shared" si="20"/>
        <v>33.787999999999997</v>
      </c>
      <c r="H219" s="30"/>
      <c r="I219" s="29"/>
      <c r="J219" s="23">
        <f t="shared" si="21"/>
        <v>2742.7550000000001</v>
      </c>
      <c r="K219" s="30"/>
      <c r="L219" s="29"/>
      <c r="M219" s="98">
        <v>36.383000000000003</v>
      </c>
      <c r="N219" s="98">
        <v>26.108000000000001</v>
      </c>
      <c r="O219" s="98">
        <v>22.242000000000001</v>
      </c>
      <c r="P219" s="98">
        <v>50.418999999999997</v>
      </c>
      <c r="Q219" s="98">
        <v>80.903999999999996</v>
      </c>
      <c r="R219" s="98">
        <v>778.80600000000004</v>
      </c>
      <c r="S219" s="98">
        <v>826.99699999999996</v>
      </c>
      <c r="T219" s="98">
        <v>7337.4229999999998</v>
      </c>
      <c r="U219" s="98">
        <v>4689.6450000000004</v>
      </c>
    </row>
    <row r="220" spans="1:21" x14ac:dyDescent="0.25">
      <c r="A220" s="57" t="s">
        <v>4640</v>
      </c>
      <c r="B220" s="57" t="s">
        <v>454</v>
      </c>
      <c r="C220" s="57" t="s">
        <v>4712</v>
      </c>
      <c r="D220" s="91">
        <v>15</v>
      </c>
      <c r="E220" s="57" t="s">
        <v>7816</v>
      </c>
      <c r="F220" s="29">
        <f t="shared" si="19"/>
        <v>4273.657666666667</v>
      </c>
      <c r="G220" s="23">
        <f t="shared" si="20"/>
        <v>1035.866</v>
      </c>
      <c r="H220" s="30"/>
      <c r="I220" s="29"/>
      <c r="J220" s="23">
        <f t="shared" si="21"/>
        <v>3086.6796000000004</v>
      </c>
      <c r="K220" s="30"/>
      <c r="L220" s="29"/>
      <c r="M220" s="98">
        <v>101.425</v>
      </c>
      <c r="N220" s="98">
        <v>439.565</v>
      </c>
      <c r="O220" s="98">
        <v>1203.942</v>
      </c>
      <c r="P220" s="98">
        <v>2398.5320000000002</v>
      </c>
      <c r="Q220" s="98">
        <v>1112.3979999999999</v>
      </c>
      <c r="R220" s="98">
        <v>1500.027</v>
      </c>
      <c r="S220" s="98">
        <v>3177.2460000000001</v>
      </c>
      <c r="T220" s="98">
        <v>2176.4870000000001</v>
      </c>
      <c r="U220" s="98">
        <v>7467.24</v>
      </c>
    </row>
    <row r="221" spans="1:21" x14ac:dyDescent="0.25">
      <c r="A221" s="57" t="s">
        <v>4640</v>
      </c>
      <c r="B221" s="57" t="s">
        <v>669</v>
      </c>
      <c r="C221" s="57" t="s">
        <v>4703</v>
      </c>
      <c r="D221" s="91">
        <v>11</v>
      </c>
      <c r="E221" s="57" t="s">
        <v>7488</v>
      </c>
      <c r="F221" s="29">
        <f t="shared" si="19"/>
        <v>4248.7336666666661</v>
      </c>
      <c r="G221" s="23">
        <f t="shared" si="20"/>
        <v>540.70050000000003</v>
      </c>
      <c r="H221" s="30"/>
      <c r="I221" s="29"/>
      <c r="J221" s="23">
        <f t="shared" si="21"/>
        <v>2877.0648000000001</v>
      </c>
      <c r="K221" s="30"/>
      <c r="L221" s="29"/>
      <c r="M221" s="98">
        <v>485.60899999999998</v>
      </c>
      <c r="N221" s="98">
        <v>329.50700000000001</v>
      </c>
      <c r="O221" s="98">
        <v>349.26900000000001</v>
      </c>
      <c r="P221" s="98">
        <v>998.41700000000003</v>
      </c>
      <c r="Q221" s="98">
        <v>612.13300000000004</v>
      </c>
      <c r="R221" s="98">
        <v>1026.99</v>
      </c>
      <c r="S221" s="98">
        <v>2312.732</v>
      </c>
      <c r="T221" s="98">
        <v>7776.1009999999997</v>
      </c>
      <c r="U221" s="98">
        <v>2657.3679999999999</v>
      </c>
    </row>
    <row r="222" spans="1:21" x14ac:dyDescent="0.25">
      <c r="A222" s="57" t="s">
        <v>4640</v>
      </c>
      <c r="B222" s="57" t="s">
        <v>432</v>
      </c>
      <c r="C222" s="57" t="s">
        <v>4649</v>
      </c>
      <c r="D222" s="91">
        <v>2</v>
      </c>
      <c r="E222" s="57" t="s">
        <v>5230</v>
      </c>
      <c r="F222" s="29">
        <f t="shared" si="19"/>
        <v>4216.8176666666668</v>
      </c>
      <c r="G222" s="23">
        <f t="shared" si="20"/>
        <v>1777.6995000000002</v>
      </c>
      <c r="H222" s="30"/>
      <c r="I222" s="29"/>
      <c r="J222" s="23">
        <f t="shared" si="21"/>
        <v>3586.1572000000001</v>
      </c>
      <c r="K222" s="30"/>
      <c r="L222" s="29"/>
      <c r="M222" s="98">
        <v>1918.836</v>
      </c>
      <c r="N222" s="98">
        <v>1704.8230000000001</v>
      </c>
      <c r="O222" s="98">
        <v>1586.338</v>
      </c>
      <c r="P222" s="98">
        <v>1900.8009999999999</v>
      </c>
      <c r="Q222" s="98">
        <v>2174.1509999999998</v>
      </c>
      <c r="R222" s="98">
        <v>3106.1819999999998</v>
      </c>
      <c r="S222" s="98">
        <v>3425.6779999999999</v>
      </c>
      <c r="T222" s="98">
        <v>4090.8449999999998</v>
      </c>
      <c r="U222" s="98">
        <v>5133.93</v>
      </c>
    </row>
    <row r="223" spans="1:21" x14ac:dyDescent="0.25">
      <c r="A223" s="57" t="s">
        <v>4640</v>
      </c>
      <c r="B223" s="57" t="s">
        <v>1286</v>
      </c>
      <c r="C223" s="57" t="s">
        <v>4702</v>
      </c>
      <c r="D223" s="91">
        <v>11</v>
      </c>
      <c r="E223" s="57" t="s">
        <v>7383</v>
      </c>
      <c r="F223" s="29">
        <f t="shared" si="19"/>
        <v>4205.4976666666662</v>
      </c>
      <c r="G223" s="23">
        <f t="shared" si="20"/>
        <v>560.577</v>
      </c>
      <c r="H223" s="30"/>
      <c r="I223" s="29"/>
      <c r="J223" s="23">
        <f t="shared" si="21"/>
        <v>3217.8440000000001</v>
      </c>
      <c r="K223" s="30"/>
      <c r="L223" s="29"/>
      <c r="M223" s="98">
        <v>25.856999999999999</v>
      </c>
      <c r="N223" s="98">
        <v>104.95</v>
      </c>
      <c r="O223" s="98">
        <v>67.638999999999996</v>
      </c>
      <c r="P223" s="98">
        <v>2043.8620000000001</v>
      </c>
      <c r="Q223" s="98">
        <v>1351.433</v>
      </c>
      <c r="R223" s="98">
        <v>2121.2939999999999</v>
      </c>
      <c r="S223" s="98">
        <v>6466.9160000000002</v>
      </c>
      <c r="T223" s="98">
        <v>3416.634</v>
      </c>
      <c r="U223" s="98">
        <v>2732.9430000000002</v>
      </c>
    </row>
    <row r="224" spans="1:21" x14ac:dyDescent="0.25">
      <c r="A224" s="57" t="s">
        <v>4640</v>
      </c>
      <c r="B224" s="57" t="s">
        <v>207</v>
      </c>
      <c r="C224" s="57" t="s">
        <v>4679</v>
      </c>
      <c r="D224" s="91">
        <v>7</v>
      </c>
      <c r="E224" s="57" t="s">
        <v>6361</v>
      </c>
      <c r="F224" s="29">
        <f t="shared" ref="F224:F287" si="22">SUM(S224:U224)/3</f>
        <v>4188.333333333333</v>
      </c>
      <c r="G224" s="23">
        <f t="shared" ref="G224:G287" si="23">SUM(M224:P224)/4</f>
        <v>868.26900000000001</v>
      </c>
      <c r="H224" s="30"/>
      <c r="I224" s="29"/>
      <c r="J224" s="23">
        <f t="shared" ref="J224:J287" si="24">SUM(Q224:U224)/5</f>
        <v>3152.6301999999996</v>
      </c>
      <c r="K224" s="30"/>
      <c r="L224" s="29"/>
      <c r="M224" s="98">
        <v>388.58199999999999</v>
      </c>
      <c r="N224" s="98">
        <v>767.12300000000005</v>
      </c>
      <c r="O224" s="98">
        <v>1167.4100000000001</v>
      </c>
      <c r="P224" s="98">
        <v>1149.961</v>
      </c>
      <c r="Q224" s="98">
        <v>1709.7270000000001</v>
      </c>
      <c r="R224" s="98">
        <v>1488.424</v>
      </c>
      <c r="S224" s="98">
        <v>3365.7869999999998</v>
      </c>
      <c r="T224" s="98">
        <v>4433.95</v>
      </c>
      <c r="U224" s="98">
        <v>4765.2629999999999</v>
      </c>
    </row>
    <row r="225" spans="1:21" x14ac:dyDescent="0.25">
      <c r="A225" s="57" t="s">
        <v>4640</v>
      </c>
      <c r="B225" s="57" t="s">
        <v>440</v>
      </c>
      <c r="C225" s="57" t="s">
        <v>4726</v>
      </c>
      <c r="D225" s="91">
        <v>17</v>
      </c>
      <c r="E225" s="57" t="s">
        <v>9127</v>
      </c>
      <c r="F225" s="29">
        <f t="shared" si="22"/>
        <v>4180.3319999999994</v>
      </c>
      <c r="G225" s="23">
        <f t="shared" si="23"/>
        <v>272.15475000000004</v>
      </c>
      <c r="H225" s="30"/>
      <c r="I225" s="29"/>
      <c r="J225" s="23">
        <f t="shared" si="24"/>
        <v>3073.2033999999999</v>
      </c>
      <c r="K225" s="30"/>
      <c r="L225" s="29"/>
      <c r="M225" s="98">
        <v>77.259</v>
      </c>
      <c r="N225" s="98">
        <v>177.642</v>
      </c>
      <c r="O225" s="98">
        <v>234.10400000000001</v>
      </c>
      <c r="P225" s="98">
        <v>599.61400000000003</v>
      </c>
      <c r="Q225" s="98">
        <v>578.83699999999999</v>
      </c>
      <c r="R225" s="98">
        <v>2246.1840000000002</v>
      </c>
      <c r="S225" s="98">
        <v>2628.0189999999998</v>
      </c>
      <c r="T225" s="98">
        <v>3937.2559999999999</v>
      </c>
      <c r="U225" s="98">
        <v>5975.7209999999995</v>
      </c>
    </row>
    <row r="226" spans="1:21" x14ac:dyDescent="0.25">
      <c r="A226" s="57" t="s">
        <v>4640</v>
      </c>
      <c r="B226" s="57" t="s">
        <v>181</v>
      </c>
      <c r="C226" s="57" t="s">
        <v>4673</v>
      </c>
      <c r="D226" s="91">
        <v>6</v>
      </c>
      <c r="E226" s="57" t="s">
        <v>6175</v>
      </c>
      <c r="F226" s="29">
        <f t="shared" si="22"/>
        <v>4131.184666666667</v>
      </c>
      <c r="G226" s="23">
        <f t="shared" si="23"/>
        <v>2013.9274999999998</v>
      </c>
      <c r="H226" s="30"/>
      <c r="I226" s="29"/>
      <c r="J226" s="23">
        <f t="shared" si="24"/>
        <v>3600.3878000000004</v>
      </c>
      <c r="K226" s="30"/>
      <c r="L226" s="29"/>
      <c r="M226" s="98">
        <v>1681.306</v>
      </c>
      <c r="N226" s="98">
        <v>1926.171</v>
      </c>
      <c r="O226" s="98">
        <v>1884.8789999999999</v>
      </c>
      <c r="P226" s="98">
        <v>2563.3539999999998</v>
      </c>
      <c r="Q226" s="98">
        <v>2955.1030000000001</v>
      </c>
      <c r="R226" s="98">
        <v>2653.2820000000002</v>
      </c>
      <c r="S226" s="98">
        <v>4132.4520000000002</v>
      </c>
      <c r="T226" s="98">
        <v>4467.9530000000004</v>
      </c>
      <c r="U226" s="98">
        <v>3793.1489999999999</v>
      </c>
    </row>
    <row r="227" spans="1:21" x14ac:dyDescent="0.25">
      <c r="A227" s="57" t="s">
        <v>4640</v>
      </c>
      <c r="B227" s="57" t="s">
        <v>320</v>
      </c>
      <c r="C227" s="57" t="s">
        <v>4723</v>
      </c>
      <c r="D227" s="91">
        <v>16</v>
      </c>
      <c r="E227" s="57" t="s">
        <v>8704</v>
      </c>
      <c r="F227" s="29">
        <f t="shared" si="22"/>
        <v>4101.9506666666666</v>
      </c>
      <c r="G227" s="23">
        <f t="shared" si="23"/>
        <v>1760.1477500000001</v>
      </c>
      <c r="H227" s="30"/>
      <c r="I227" s="29"/>
      <c r="J227" s="23">
        <f t="shared" si="24"/>
        <v>3008.4366</v>
      </c>
      <c r="K227" s="30"/>
      <c r="L227" s="29"/>
      <c r="M227" s="98">
        <v>373.505</v>
      </c>
      <c r="N227" s="98">
        <v>1540.768</v>
      </c>
      <c r="O227" s="98">
        <v>1407.5250000000001</v>
      </c>
      <c r="P227" s="98">
        <v>3718.7930000000001</v>
      </c>
      <c r="Q227" s="98">
        <v>1042.521</v>
      </c>
      <c r="R227" s="98">
        <v>1693.81</v>
      </c>
      <c r="S227" s="98">
        <v>7368.2820000000002</v>
      </c>
      <c r="T227" s="98">
        <v>1186.922</v>
      </c>
      <c r="U227" s="98">
        <v>3750.6480000000001</v>
      </c>
    </row>
    <row r="228" spans="1:21" x14ac:dyDescent="0.25">
      <c r="A228" s="57" t="s">
        <v>4640</v>
      </c>
      <c r="B228" s="57" t="s">
        <v>492</v>
      </c>
      <c r="C228" s="57" t="s">
        <v>4723</v>
      </c>
      <c r="D228" s="91">
        <v>16</v>
      </c>
      <c r="E228" s="57" t="s">
        <v>8707</v>
      </c>
      <c r="F228" s="29">
        <f t="shared" si="22"/>
        <v>4083.6543333333334</v>
      </c>
      <c r="G228" s="23">
        <f t="shared" si="23"/>
        <v>611.87225000000001</v>
      </c>
      <c r="H228" s="30"/>
      <c r="I228" s="29"/>
      <c r="J228" s="23">
        <f t="shared" si="24"/>
        <v>2884.8625999999999</v>
      </c>
      <c r="K228" s="30"/>
      <c r="L228" s="29"/>
      <c r="M228" s="98">
        <v>274.95699999999999</v>
      </c>
      <c r="N228" s="98">
        <v>532.60500000000002</v>
      </c>
      <c r="O228" s="98">
        <v>601.52499999999998</v>
      </c>
      <c r="P228" s="98">
        <v>1038.402</v>
      </c>
      <c r="Q228" s="98">
        <v>729.36500000000001</v>
      </c>
      <c r="R228" s="98">
        <v>1443.9849999999999</v>
      </c>
      <c r="S228" s="98">
        <v>4319.6469999999999</v>
      </c>
      <c r="T228" s="98">
        <v>4021.6460000000002</v>
      </c>
      <c r="U228" s="98">
        <v>3909.67</v>
      </c>
    </row>
    <row r="229" spans="1:21" x14ac:dyDescent="0.25">
      <c r="A229" s="57" t="s">
        <v>4640</v>
      </c>
      <c r="B229" s="57" t="s">
        <v>2566</v>
      </c>
      <c r="C229" s="57" t="s">
        <v>4702</v>
      </c>
      <c r="D229" s="91">
        <v>11</v>
      </c>
      <c r="E229" s="57" t="s">
        <v>7380</v>
      </c>
      <c r="F229" s="29">
        <f t="shared" si="22"/>
        <v>4057.72</v>
      </c>
      <c r="G229" s="23">
        <f t="shared" si="23"/>
        <v>692.67450000000008</v>
      </c>
      <c r="H229" s="30"/>
      <c r="I229" s="29"/>
      <c r="J229" s="23">
        <f t="shared" si="24"/>
        <v>3528.576</v>
      </c>
      <c r="K229" s="30"/>
      <c r="L229" s="29"/>
      <c r="M229" s="98">
        <v>55.165999999999997</v>
      </c>
      <c r="N229" s="98">
        <v>18.661999999999999</v>
      </c>
      <c r="O229" s="98">
        <v>25.405000000000001</v>
      </c>
      <c r="P229" s="98">
        <v>2671.4650000000001</v>
      </c>
      <c r="Q229" s="98">
        <v>3132.0309999999999</v>
      </c>
      <c r="R229" s="98">
        <v>2337.6889999999999</v>
      </c>
      <c r="S229" s="98">
        <v>5681.7790000000005</v>
      </c>
      <c r="T229" s="98">
        <v>3024.59</v>
      </c>
      <c r="U229" s="98">
        <v>3466.7910000000002</v>
      </c>
    </row>
    <row r="230" spans="1:21" x14ac:dyDescent="0.25">
      <c r="A230" s="57" t="s">
        <v>4640</v>
      </c>
      <c r="B230" s="57" t="s">
        <v>3381</v>
      </c>
      <c r="C230" s="57" t="s">
        <v>4695</v>
      </c>
      <c r="D230" s="91">
        <v>11</v>
      </c>
      <c r="E230" s="57" t="s">
        <v>7107</v>
      </c>
      <c r="F230" s="29">
        <f t="shared" si="22"/>
        <v>4049.0076666666664</v>
      </c>
      <c r="G230" s="23">
        <f t="shared" si="23"/>
        <v>74.051749999999998</v>
      </c>
      <c r="H230" s="30"/>
      <c r="I230" s="29"/>
      <c r="J230" s="23">
        <f t="shared" si="24"/>
        <v>2938.5956000000001</v>
      </c>
      <c r="K230" s="30"/>
      <c r="L230" s="29"/>
      <c r="M230" s="98">
        <v>14.29</v>
      </c>
      <c r="N230" s="98">
        <v>1.4390000000000001</v>
      </c>
      <c r="O230" s="98">
        <v>32.741</v>
      </c>
      <c r="P230" s="98">
        <v>247.73699999999999</v>
      </c>
      <c r="Q230" s="98">
        <v>215.61199999999999</v>
      </c>
      <c r="R230" s="98">
        <v>2330.3429999999998</v>
      </c>
      <c r="S230" s="98">
        <v>3903.3510000000001</v>
      </c>
      <c r="T230" s="98">
        <v>4528.9679999999998</v>
      </c>
      <c r="U230" s="98">
        <v>3714.7040000000002</v>
      </c>
    </row>
    <row r="231" spans="1:21" x14ac:dyDescent="0.25">
      <c r="A231" s="57" t="s">
        <v>4640</v>
      </c>
      <c r="B231" s="57" t="s">
        <v>603</v>
      </c>
      <c r="C231" s="57" t="s">
        <v>4662</v>
      </c>
      <c r="D231" s="91">
        <v>4</v>
      </c>
      <c r="E231" s="57" t="s">
        <v>5536</v>
      </c>
      <c r="F231" s="29">
        <f t="shared" si="22"/>
        <v>3970.0706666666665</v>
      </c>
      <c r="G231" s="23">
        <f t="shared" si="23"/>
        <v>368.82249999999999</v>
      </c>
      <c r="H231" s="30"/>
      <c r="I231" s="29"/>
      <c r="J231" s="23">
        <f t="shared" si="24"/>
        <v>3386.5846000000006</v>
      </c>
      <c r="K231" s="30"/>
      <c r="L231" s="29"/>
      <c r="M231" s="98">
        <v>255.285</v>
      </c>
      <c r="N231" s="98">
        <v>275.78800000000001</v>
      </c>
      <c r="O231" s="98">
        <v>388.928</v>
      </c>
      <c r="P231" s="98">
        <v>555.28899999999999</v>
      </c>
      <c r="Q231" s="98">
        <v>1445.8920000000001</v>
      </c>
      <c r="R231" s="98">
        <v>3576.819</v>
      </c>
      <c r="S231" s="98">
        <v>5354.5569999999998</v>
      </c>
      <c r="T231" s="98">
        <v>4632.1480000000001</v>
      </c>
      <c r="U231" s="98">
        <v>1923.5070000000001</v>
      </c>
    </row>
    <row r="232" spans="1:21" x14ac:dyDescent="0.25">
      <c r="A232" s="57" t="s">
        <v>4640</v>
      </c>
      <c r="B232" s="57" t="s">
        <v>924</v>
      </c>
      <c r="C232" s="57" t="s">
        <v>4701</v>
      </c>
      <c r="D232" s="91">
        <v>11</v>
      </c>
      <c r="E232" s="57" t="s">
        <v>7297</v>
      </c>
      <c r="F232" s="29">
        <f t="shared" si="22"/>
        <v>3964.3776666666668</v>
      </c>
      <c r="G232" s="23">
        <f t="shared" si="23"/>
        <v>874.64675</v>
      </c>
      <c r="H232" s="30"/>
      <c r="I232" s="29"/>
      <c r="J232" s="23">
        <f t="shared" si="24"/>
        <v>2925.1325999999999</v>
      </c>
      <c r="K232" s="30"/>
      <c r="L232" s="29"/>
      <c r="M232" s="98">
        <v>211.84200000000001</v>
      </c>
      <c r="N232" s="98">
        <v>318.48</v>
      </c>
      <c r="O232" s="98">
        <v>176.16399999999999</v>
      </c>
      <c r="P232" s="98">
        <v>2792.1010000000001</v>
      </c>
      <c r="Q232" s="98">
        <v>1083.5129999999999</v>
      </c>
      <c r="R232" s="98">
        <v>1649.0170000000001</v>
      </c>
      <c r="S232" s="98">
        <v>3017.4259999999999</v>
      </c>
      <c r="T232" s="98">
        <v>3670.886</v>
      </c>
      <c r="U232" s="98">
        <v>5204.8209999999999</v>
      </c>
    </row>
    <row r="233" spans="1:21" x14ac:dyDescent="0.25">
      <c r="A233" s="57" t="s">
        <v>4640</v>
      </c>
      <c r="B233" s="57" t="s">
        <v>129</v>
      </c>
      <c r="C233" s="57" t="s">
        <v>4676</v>
      </c>
      <c r="D233" s="91">
        <v>6</v>
      </c>
      <c r="E233" s="57" t="s">
        <v>6237</v>
      </c>
      <c r="F233" s="29">
        <f t="shared" si="22"/>
        <v>3918.5823333333337</v>
      </c>
      <c r="G233" s="23">
        <f t="shared" si="23"/>
        <v>2108.8564999999999</v>
      </c>
      <c r="H233" s="30"/>
      <c r="I233" s="29"/>
      <c r="J233" s="23">
        <f t="shared" si="24"/>
        <v>3471.8222000000001</v>
      </c>
      <c r="K233" s="30"/>
      <c r="L233" s="29"/>
      <c r="M233" s="98">
        <v>1320.7349999999999</v>
      </c>
      <c r="N233" s="98">
        <v>2359.7919999999999</v>
      </c>
      <c r="O233" s="98">
        <v>2465.06</v>
      </c>
      <c r="P233" s="98">
        <v>2289.8389999999999</v>
      </c>
      <c r="Q233" s="98">
        <v>2966.3719999999998</v>
      </c>
      <c r="R233" s="98">
        <v>2636.9920000000002</v>
      </c>
      <c r="S233" s="98">
        <v>4271.2340000000004</v>
      </c>
      <c r="T233" s="98">
        <v>2523.5650000000001</v>
      </c>
      <c r="U233" s="98">
        <v>4960.9480000000003</v>
      </c>
    </row>
    <row r="234" spans="1:21" x14ac:dyDescent="0.25">
      <c r="A234" s="57" t="s">
        <v>4640</v>
      </c>
      <c r="B234" s="57" t="s">
        <v>31</v>
      </c>
      <c r="C234" s="57" t="s">
        <v>4679</v>
      </c>
      <c r="D234" s="91">
        <v>7</v>
      </c>
      <c r="E234" s="57" t="s">
        <v>6336</v>
      </c>
      <c r="F234" s="29">
        <f t="shared" si="22"/>
        <v>3892.9606666666673</v>
      </c>
      <c r="G234" s="23">
        <f t="shared" si="23"/>
        <v>1761.3679999999999</v>
      </c>
      <c r="H234" s="30"/>
      <c r="I234" s="29"/>
      <c r="J234" s="23">
        <f t="shared" si="24"/>
        <v>3022.1109999999999</v>
      </c>
      <c r="K234" s="30"/>
      <c r="L234" s="29"/>
      <c r="M234" s="98">
        <v>1132.874</v>
      </c>
      <c r="N234" s="98">
        <v>1903.338</v>
      </c>
      <c r="O234" s="98">
        <v>1541.769</v>
      </c>
      <c r="P234" s="98">
        <v>2467.491</v>
      </c>
      <c r="Q234" s="98">
        <v>1942.779</v>
      </c>
      <c r="R234" s="98">
        <v>1488.894</v>
      </c>
      <c r="S234" s="98">
        <v>3777.0920000000001</v>
      </c>
      <c r="T234" s="98">
        <v>3683.9090000000001</v>
      </c>
      <c r="U234" s="98">
        <v>4217.8810000000003</v>
      </c>
    </row>
    <row r="235" spans="1:21" x14ac:dyDescent="0.25">
      <c r="A235" s="57" t="s">
        <v>4640</v>
      </c>
      <c r="B235" s="57" t="s">
        <v>4504</v>
      </c>
      <c r="C235" s="57" t="s">
        <v>4724</v>
      </c>
      <c r="D235" s="91">
        <v>16</v>
      </c>
      <c r="E235" s="57" t="s">
        <v>9047</v>
      </c>
      <c r="F235" s="29">
        <f t="shared" si="22"/>
        <v>3887.7709999999993</v>
      </c>
      <c r="G235" s="23">
        <f t="shared" si="23"/>
        <v>153.62275</v>
      </c>
      <c r="H235" s="30"/>
      <c r="I235" s="29"/>
      <c r="J235" s="23">
        <f t="shared" si="24"/>
        <v>2384.7426</v>
      </c>
      <c r="K235" s="30"/>
      <c r="L235" s="29"/>
      <c r="M235" s="98">
        <v>134.48599999999999</v>
      </c>
      <c r="N235" s="98">
        <v>210.08099999999999</v>
      </c>
      <c r="O235" s="98">
        <v>109.535</v>
      </c>
      <c r="P235" s="98">
        <v>160.38900000000001</v>
      </c>
      <c r="Q235" s="98">
        <v>52.442999999999998</v>
      </c>
      <c r="R235" s="98">
        <v>207.95699999999999</v>
      </c>
      <c r="S235" s="98">
        <v>487.40100000000001</v>
      </c>
      <c r="T235" s="98">
        <v>8700.3629999999994</v>
      </c>
      <c r="U235" s="98">
        <v>2475.549</v>
      </c>
    </row>
    <row r="236" spans="1:21" x14ac:dyDescent="0.25">
      <c r="A236" s="57" t="s">
        <v>4640</v>
      </c>
      <c r="B236" s="57" t="s">
        <v>4318</v>
      </c>
      <c r="C236" s="57" t="s">
        <v>4643</v>
      </c>
      <c r="D236" s="91">
        <v>1</v>
      </c>
      <c r="E236" s="57" t="s">
        <v>5038</v>
      </c>
      <c r="F236" s="29">
        <f t="shared" si="22"/>
        <v>3818.6790000000001</v>
      </c>
      <c r="G236" s="23">
        <f t="shared" si="23"/>
        <v>161.60399999999998</v>
      </c>
      <c r="H236" s="30"/>
      <c r="I236" s="29"/>
      <c r="J236" s="23">
        <f t="shared" si="24"/>
        <v>2658.942</v>
      </c>
      <c r="K236" s="30"/>
      <c r="L236" s="29"/>
      <c r="M236" s="98">
        <v>46.863</v>
      </c>
      <c r="N236" s="98">
        <v>76.75</v>
      </c>
      <c r="O236" s="98">
        <v>181.63499999999999</v>
      </c>
      <c r="P236" s="98">
        <v>341.16800000000001</v>
      </c>
      <c r="Q236" s="98">
        <v>570.09500000000003</v>
      </c>
      <c r="R236" s="98">
        <v>1268.578</v>
      </c>
      <c r="S236" s="98">
        <v>2893.4830000000002</v>
      </c>
      <c r="T236" s="98">
        <v>4088.2489999999998</v>
      </c>
      <c r="U236" s="98">
        <v>4474.3050000000003</v>
      </c>
    </row>
    <row r="237" spans="1:21" x14ac:dyDescent="0.25">
      <c r="A237" s="57" t="s">
        <v>4640</v>
      </c>
      <c r="B237" s="57" t="s">
        <v>664</v>
      </c>
      <c r="C237" s="57" t="s">
        <v>4722</v>
      </c>
      <c r="D237" s="91">
        <v>15</v>
      </c>
      <c r="E237" s="57" t="s">
        <v>8285</v>
      </c>
      <c r="F237" s="29">
        <f t="shared" si="22"/>
        <v>3816.4036666666666</v>
      </c>
      <c r="G237" s="23">
        <f t="shared" si="23"/>
        <v>1221.62175</v>
      </c>
      <c r="H237" s="30"/>
      <c r="I237" s="29"/>
      <c r="J237" s="23">
        <f t="shared" si="24"/>
        <v>3066.9468000000002</v>
      </c>
      <c r="K237" s="30"/>
      <c r="L237" s="29"/>
      <c r="M237" s="98">
        <v>1095.3219999999999</v>
      </c>
      <c r="N237" s="98">
        <v>1745.7909999999999</v>
      </c>
      <c r="O237" s="98">
        <v>957.70600000000002</v>
      </c>
      <c r="P237" s="98">
        <v>1087.6679999999999</v>
      </c>
      <c r="Q237" s="98">
        <v>1842.1949999999999</v>
      </c>
      <c r="R237" s="98">
        <v>2043.328</v>
      </c>
      <c r="S237" s="98">
        <v>2713.6390000000001</v>
      </c>
      <c r="T237" s="98">
        <v>4004.28</v>
      </c>
      <c r="U237" s="98">
        <v>4731.2920000000004</v>
      </c>
    </row>
    <row r="238" spans="1:21" x14ac:dyDescent="0.25">
      <c r="A238" s="57" t="s">
        <v>4640</v>
      </c>
      <c r="B238" s="57" t="s">
        <v>3909</v>
      </c>
      <c r="C238" s="57" t="s">
        <v>4695</v>
      </c>
      <c r="D238" s="91">
        <v>11</v>
      </c>
      <c r="E238" s="57" t="s">
        <v>7085</v>
      </c>
      <c r="F238" s="29">
        <f t="shared" si="22"/>
        <v>3812.9413333333337</v>
      </c>
      <c r="G238" s="23">
        <f t="shared" si="23"/>
        <v>233.47399999999999</v>
      </c>
      <c r="H238" s="30"/>
      <c r="I238" s="29"/>
      <c r="J238" s="23">
        <f t="shared" si="24"/>
        <v>2590.6154000000001</v>
      </c>
      <c r="K238" s="30"/>
      <c r="L238" s="29"/>
      <c r="M238" s="98">
        <v>13.125999999999999</v>
      </c>
      <c r="N238" s="98">
        <v>71.116</v>
      </c>
      <c r="O238" s="98">
        <v>261.79700000000003</v>
      </c>
      <c r="P238" s="98">
        <v>587.85699999999997</v>
      </c>
      <c r="Q238" s="98">
        <v>859.46</v>
      </c>
      <c r="R238" s="98">
        <v>654.79300000000001</v>
      </c>
      <c r="S238" s="98">
        <v>1034.598</v>
      </c>
      <c r="T238" s="98">
        <v>624.66800000000001</v>
      </c>
      <c r="U238" s="98">
        <v>9779.5580000000009</v>
      </c>
    </row>
    <row r="239" spans="1:21" x14ac:dyDescent="0.25">
      <c r="A239" s="57" t="s">
        <v>4640</v>
      </c>
      <c r="B239" s="57" t="s">
        <v>596</v>
      </c>
      <c r="C239" s="57" t="s">
        <v>4723</v>
      </c>
      <c r="D239" s="91">
        <v>16</v>
      </c>
      <c r="E239" s="57" t="s">
        <v>8705</v>
      </c>
      <c r="F239" s="29">
        <f t="shared" si="22"/>
        <v>3802.1479999999997</v>
      </c>
      <c r="G239" s="23">
        <f t="shared" si="23"/>
        <v>1204.4290000000001</v>
      </c>
      <c r="H239" s="30"/>
      <c r="I239" s="29"/>
      <c r="J239" s="23">
        <f t="shared" si="24"/>
        <v>2987.0778</v>
      </c>
      <c r="K239" s="30"/>
      <c r="L239" s="29"/>
      <c r="M239" s="98">
        <v>287.96800000000002</v>
      </c>
      <c r="N239" s="98">
        <v>1379.7750000000001</v>
      </c>
      <c r="O239" s="98">
        <v>726.303</v>
      </c>
      <c r="P239" s="98">
        <v>2423.67</v>
      </c>
      <c r="Q239" s="98">
        <v>1642.9549999999999</v>
      </c>
      <c r="R239" s="98">
        <v>1885.99</v>
      </c>
      <c r="S239" s="98">
        <v>3351.2689999999998</v>
      </c>
      <c r="T239" s="98">
        <v>3568.7249999999999</v>
      </c>
      <c r="U239" s="98">
        <v>4486.45</v>
      </c>
    </row>
    <row r="240" spans="1:21" x14ac:dyDescent="0.25">
      <c r="A240" s="57" t="s">
        <v>4640</v>
      </c>
      <c r="B240" s="57" t="s">
        <v>116</v>
      </c>
      <c r="C240" s="57" t="s">
        <v>4723</v>
      </c>
      <c r="D240" s="91">
        <v>16</v>
      </c>
      <c r="E240" s="57" t="s">
        <v>8721</v>
      </c>
      <c r="F240" s="29">
        <f t="shared" si="22"/>
        <v>3795.5650000000001</v>
      </c>
      <c r="G240" s="23">
        <f t="shared" si="23"/>
        <v>5527.4195</v>
      </c>
      <c r="H240" s="30"/>
      <c r="I240" s="29"/>
      <c r="J240" s="23">
        <f t="shared" si="24"/>
        <v>6816.3458000000001</v>
      </c>
      <c r="K240" s="30"/>
      <c r="L240" s="29"/>
      <c r="M240" s="98">
        <v>2724.8829999999998</v>
      </c>
      <c r="N240" s="98">
        <v>558.62400000000002</v>
      </c>
      <c r="O240" s="98">
        <v>2617.346</v>
      </c>
      <c r="P240" s="98">
        <v>16208.825000000001</v>
      </c>
      <c r="Q240" s="98">
        <v>6610.7150000000001</v>
      </c>
      <c r="R240" s="98">
        <v>16084.319</v>
      </c>
      <c r="S240" s="98">
        <v>2407.9580000000001</v>
      </c>
      <c r="T240" s="98">
        <v>1396.88</v>
      </c>
      <c r="U240" s="98">
        <v>7581.857</v>
      </c>
    </row>
    <row r="241" spans="1:21" x14ac:dyDescent="0.25">
      <c r="A241" s="57" t="s">
        <v>4640</v>
      </c>
      <c r="B241" s="57" t="s">
        <v>1269</v>
      </c>
      <c r="C241" s="57" t="s">
        <v>4724</v>
      </c>
      <c r="D241" s="91">
        <v>16</v>
      </c>
      <c r="E241" s="57" t="s">
        <v>8991</v>
      </c>
      <c r="F241" s="29">
        <f t="shared" si="22"/>
        <v>3787.8646666666668</v>
      </c>
      <c r="G241" s="23">
        <f t="shared" si="23"/>
        <v>206.72700000000003</v>
      </c>
      <c r="H241" s="30"/>
      <c r="I241" s="29"/>
      <c r="J241" s="23">
        <f t="shared" si="24"/>
        <v>3042.3614000000002</v>
      </c>
      <c r="K241" s="30"/>
      <c r="L241" s="29"/>
      <c r="M241" s="98">
        <v>158.30600000000001</v>
      </c>
      <c r="N241" s="98">
        <v>78.33</v>
      </c>
      <c r="O241" s="98">
        <v>367.24400000000003</v>
      </c>
      <c r="P241" s="98">
        <v>223.02799999999999</v>
      </c>
      <c r="Q241" s="98">
        <v>1781.383</v>
      </c>
      <c r="R241" s="98">
        <v>2066.83</v>
      </c>
      <c r="S241" s="98">
        <v>287.63900000000001</v>
      </c>
      <c r="T241" s="98">
        <v>3876.4360000000001</v>
      </c>
      <c r="U241" s="98">
        <v>7199.5190000000002</v>
      </c>
    </row>
    <row r="242" spans="1:21" x14ac:dyDescent="0.25">
      <c r="A242" s="57" t="s">
        <v>4640</v>
      </c>
      <c r="B242" s="57" t="s">
        <v>342</v>
      </c>
      <c r="C242" s="57" t="s">
        <v>4723</v>
      </c>
      <c r="D242" s="91">
        <v>16</v>
      </c>
      <c r="E242" s="57" t="s">
        <v>8379</v>
      </c>
      <c r="F242" s="29">
        <f t="shared" si="22"/>
        <v>3783.6859999999997</v>
      </c>
      <c r="G242" s="23">
        <f t="shared" si="23"/>
        <v>1514.5687499999999</v>
      </c>
      <c r="H242" s="30"/>
      <c r="I242" s="29"/>
      <c r="J242" s="23">
        <f t="shared" si="24"/>
        <v>2832.3101999999999</v>
      </c>
      <c r="K242" s="30"/>
      <c r="L242" s="29"/>
      <c r="M242" s="98">
        <v>705.67700000000002</v>
      </c>
      <c r="N242" s="98">
        <v>1405.704</v>
      </c>
      <c r="O242" s="98">
        <v>1265.076</v>
      </c>
      <c r="P242" s="98">
        <v>2681.8180000000002</v>
      </c>
      <c r="Q242" s="98">
        <v>1005.338</v>
      </c>
      <c r="R242" s="98">
        <v>1805.155</v>
      </c>
      <c r="S242" s="98">
        <v>2446.1509999999998</v>
      </c>
      <c r="T242" s="98">
        <v>4898.6419999999998</v>
      </c>
      <c r="U242" s="98">
        <v>4006.2649999999999</v>
      </c>
    </row>
    <row r="243" spans="1:21" x14ac:dyDescent="0.25">
      <c r="A243" s="57" t="s">
        <v>4640</v>
      </c>
      <c r="B243" s="57" t="s">
        <v>4161</v>
      </c>
      <c r="C243" s="57" t="s">
        <v>4684</v>
      </c>
      <c r="D243" s="91">
        <v>9</v>
      </c>
      <c r="E243" s="57" t="s">
        <v>6638</v>
      </c>
      <c r="F243" s="29">
        <f t="shared" si="22"/>
        <v>3779.9843333333338</v>
      </c>
      <c r="G243" s="23">
        <f t="shared" si="23"/>
        <v>949.91700000000003</v>
      </c>
      <c r="H243" s="30"/>
      <c r="I243" s="29"/>
      <c r="J243" s="23">
        <f t="shared" si="24"/>
        <v>2783.8481999999995</v>
      </c>
      <c r="K243" s="30"/>
      <c r="L243" s="29"/>
      <c r="M243" s="98">
        <v>580.66700000000003</v>
      </c>
      <c r="N243" s="98">
        <v>881.17700000000002</v>
      </c>
      <c r="O243" s="98">
        <v>607.32000000000005</v>
      </c>
      <c r="P243" s="98">
        <v>1730.5039999999999</v>
      </c>
      <c r="Q243" s="98">
        <v>1097.3230000000001</v>
      </c>
      <c r="R243" s="98">
        <v>1481.9649999999999</v>
      </c>
      <c r="S243" s="98">
        <v>2160.2539999999999</v>
      </c>
      <c r="T243" s="98">
        <v>3943.1489999999999</v>
      </c>
      <c r="U243" s="98">
        <v>5236.55</v>
      </c>
    </row>
    <row r="244" spans="1:21" x14ac:dyDescent="0.25">
      <c r="A244" s="57" t="s">
        <v>4640</v>
      </c>
      <c r="B244" s="57" t="s">
        <v>754</v>
      </c>
      <c r="C244" s="57" t="s">
        <v>4726</v>
      </c>
      <c r="D244" s="91">
        <v>17</v>
      </c>
      <c r="E244" s="57" t="s">
        <v>9114</v>
      </c>
      <c r="F244" s="29">
        <f t="shared" si="22"/>
        <v>3777.9423333333339</v>
      </c>
      <c r="G244" s="23">
        <f t="shared" si="23"/>
        <v>2144.3914999999997</v>
      </c>
      <c r="H244" s="30"/>
      <c r="I244" s="29"/>
      <c r="J244" s="23">
        <f t="shared" si="24"/>
        <v>2959.6722</v>
      </c>
      <c r="K244" s="30"/>
      <c r="L244" s="29"/>
      <c r="M244" s="98">
        <v>128.672</v>
      </c>
      <c r="N244" s="98">
        <v>813.78700000000003</v>
      </c>
      <c r="O244" s="98">
        <v>2947.0569999999998</v>
      </c>
      <c r="P244" s="98">
        <v>4688.05</v>
      </c>
      <c r="Q244" s="98">
        <v>2198.259</v>
      </c>
      <c r="R244" s="98">
        <v>1266.2750000000001</v>
      </c>
      <c r="S244" s="98">
        <v>1695.229</v>
      </c>
      <c r="T244" s="98">
        <v>4814.1329999999998</v>
      </c>
      <c r="U244" s="98">
        <v>4824.4650000000001</v>
      </c>
    </row>
    <row r="245" spans="1:21" x14ac:dyDescent="0.25">
      <c r="A245" s="57" t="s">
        <v>4640</v>
      </c>
      <c r="B245" s="57" t="s">
        <v>145</v>
      </c>
      <c r="C245" s="57" t="s">
        <v>4688</v>
      </c>
      <c r="D245" s="91">
        <v>10</v>
      </c>
      <c r="E245" s="57" t="s">
        <v>6694</v>
      </c>
      <c r="F245" s="29">
        <f t="shared" si="22"/>
        <v>3772.8283333333334</v>
      </c>
      <c r="G245" s="23">
        <f t="shared" si="23"/>
        <v>1989.0747499999998</v>
      </c>
      <c r="H245" s="30"/>
      <c r="I245" s="29"/>
      <c r="J245" s="23">
        <f t="shared" si="24"/>
        <v>3416.5072</v>
      </c>
      <c r="K245" s="30"/>
      <c r="L245" s="29"/>
      <c r="M245" s="98">
        <v>1341.4949999999999</v>
      </c>
      <c r="N245" s="98">
        <v>1650.1</v>
      </c>
      <c r="O245" s="98">
        <v>2463.3319999999999</v>
      </c>
      <c r="P245" s="98">
        <v>2501.3719999999998</v>
      </c>
      <c r="Q245" s="98">
        <v>2812.0450000000001</v>
      </c>
      <c r="R245" s="98">
        <v>2952.0059999999999</v>
      </c>
      <c r="S245" s="98">
        <v>3513.393</v>
      </c>
      <c r="T245" s="98">
        <v>4133.3019999999997</v>
      </c>
      <c r="U245" s="98">
        <v>3671.79</v>
      </c>
    </row>
    <row r="246" spans="1:21" x14ac:dyDescent="0.25">
      <c r="A246" s="57" t="s">
        <v>4640</v>
      </c>
      <c r="B246" s="57" t="s">
        <v>1645</v>
      </c>
      <c r="C246" s="57" t="s">
        <v>4670</v>
      </c>
      <c r="D246" s="91">
        <v>6</v>
      </c>
      <c r="E246" s="57" t="s">
        <v>6070</v>
      </c>
      <c r="F246" s="29">
        <f t="shared" si="22"/>
        <v>3766.2959999999998</v>
      </c>
      <c r="G246" s="23">
        <f t="shared" si="23"/>
        <v>893.10525000000007</v>
      </c>
      <c r="H246" s="30"/>
      <c r="I246" s="29"/>
      <c r="J246" s="23">
        <f t="shared" si="24"/>
        <v>3124.8146000000002</v>
      </c>
      <c r="K246" s="30"/>
      <c r="L246" s="29"/>
      <c r="M246" s="98">
        <v>408.60199999999998</v>
      </c>
      <c r="N246" s="98">
        <v>843.86500000000001</v>
      </c>
      <c r="O246" s="98">
        <v>1220.451</v>
      </c>
      <c r="P246" s="98">
        <v>1099.5029999999999</v>
      </c>
      <c r="Q246" s="98">
        <v>2001.36</v>
      </c>
      <c r="R246" s="98">
        <v>2323.8249999999998</v>
      </c>
      <c r="S246" s="98">
        <v>2638.7260000000001</v>
      </c>
      <c r="T246" s="98">
        <v>3854.9769999999999</v>
      </c>
      <c r="U246" s="98">
        <v>4805.1850000000004</v>
      </c>
    </row>
    <row r="247" spans="1:21" x14ac:dyDescent="0.25">
      <c r="A247" s="57" t="s">
        <v>4640</v>
      </c>
      <c r="B247" s="57" t="s">
        <v>34</v>
      </c>
      <c r="C247" s="57" t="s">
        <v>4712</v>
      </c>
      <c r="D247" s="91">
        <v>15</v>
      </c>
      <c r="E247" s="57" t="s">
        <v>7797</v>
      </c>
      <c r="F247" s="29">
        <f t="shared" si="22"/>
        <v>3725.7116666666666</v>
      </c>
      <c r="G247" s="23">
        <f t="shared" si="23"/>
        <v>200.52699999999999</v>
      </c>
      <c r="H247" s="30"/>
      <c r="I247" s="29"/>
      <c r="J247" s="23">
        <f t="shared" si="24"/>
        <v>2411.6639999999998</v>
      </c>
      <c r="K247" s="30"/>
      <c r="L247" s="29"/>
      <c r="M247" s="98">
        <v>49.04</v>
      </c>
      <c r="N247" s="98">
        <v>74.045000000000002</v>
      </c>
      <c r="O247" s="98">
        <v>444.87299999999999</v>
      </c>
      <c r="P247" s="98">
        <v>234.15</v>
      </c>
      <c r="Q247" s="98">
        <v>226.893</v>
      </c>
      <c r="R247" s="98">
        <v>654.29200000000003</v>
      </c>
      <c r="S247" s="98">
        <v>308.541</v>
      </c>
      <c r="T247" s="98">
        <v>1476.721</v>
      </c>
      <c r="U247" s="98">
        <v>9391.8729999999996</v>
      </c>
    </row>
    <row r="248" spans="1:21" x14ac:dyDescent="0.25">
      <c r="A248" s="57" t="s">
        <v>4640</v>
      </c>
      <c r="B248" s="57" t="s">
        <v>913</v>
      </c>
      <c r="C248" s="57" t="s">
        <v>4702</v>
      </c>
      <c r="D248" s="91">
        <v>11</v>
      </c>
      <c r="E248" s="57" t="s">
        <v>7420</v>
      </c>
      <c r="F248" s="29">
        <f t="shared" si="22"/>
        <v>3713.6200000000003</v>
      </c>
      <c r="G248" s="23">
        <f t="shared" si="23"/>
        <v>146.95075</v>
      </c>
      <c r="H248" s="30"/>
      <c r="I248" s="29"/>
      <c r="J248" s="23">
        <f t="shared" si="24"/>
        <v>2412.3555999999999</v>
      </c>
      <c r="K248" s="30"/>
      <c r="L248" s="29"/>
      <c r="M248" s="98">
        <v>448.26600000000002</v>
      </c>
      <c r="N248" s="98">
        <v>34.872999999999998</v>
      </c>
      <c r="O248" s="98">
        <v>7.2050000000000001</v>
      </c>
      <c r="P248" s="98">
        <v>97.459000000000003</v>
      </c>
      <c r="Q248" s="98">
        <v>118.82899999999999</v>
      </c>
      <c r="R248" s="98">
        <v>802.08900000000006</v>
      </c>
      <c r="S248" s="98">
        <v>3085.902</v>
      </c>
      <c r="T248" s="98">
        <v>4636.9189999999999</v>
      </c>
      <c r="U248" s="98">
        <v>3418.0390000000002</v>
      </c>
    </row>
    <row r="249" spans="1:21" x14ac:dyDescent="0.25">
      <c r="A249" s="57" t="s">
        <v>4640</v>
      </c>
      <c r="B249" s="57" t="s">
        <v>528</v>
      </c>
      <c r="C249" s="57" t="s">
        <v>4673</v>
      </c>
      <c r="D249" s="91">
        <v>6</v>
      </c>
      <c r="E249" s="57" t="s">
        <v>6177</v>
      </c>
      <c r="F249" s="29">
        <f t="shared" si="22"/>
        <v>3710.2109999999998</v>
      </c>
      <c r="G249" s="23">
        <f t="shared" si="23"/>
        <v>522.13924999999995</v>
      </c>
      <c r="H249" s="30"/>
      <c r="I249" s="29"/>
      <c r="J249" s="23">
        <f t="shared" si="24"/>
        <v>2787.2471999999998</v>
      </c>
      <c r="K249" s="30"/>
      <c r="L249" s="29"/>
      <c r="M249" s="98">
        <v>255.095</v>
      </c>
      <c r="N249" s="98">
        <v>430.58699999999999</v>
      </c>
      <c r="O249" s="98">
        <v>515.86</v>
      </c>
      <c r="P249" s="98">
        <v>887.01499999999999</v>
      </c>
      <c r="Q249" s="98">
        <v>1341.0229999999999</v>
      </c>
      <c r="R249" s="98">
        <v>1464.58</v>
      </c>
      <c r="S249" s="98">
        <v>2799.1179999999999</v>
      </c>
      <c r="T249" s="98">
        <v>3435.953</v>
      </c>
      <c r="U249" s="98">
        <v>4895.5619999999999</v>
      </c>
    </row>
    <row r="250" spans="1:21" x14ac:dyDescent="0.25">
      <c r="A250" s="57" t="s">
        <v>4640</v>
      </c>
      <c r="B250" s="57" t="s">
        <v>216</v>
      </c>
      <c r="C250" s="57" t="s">
        <v>4711</v>
      </c>
      <c r="D250" s="91">
        <v>14</v>
      </c>
      <c r="E250" s="57" t="s">
        <v>7751</v>
      </c>
      <c r="F250" s="29">
        <f t="shared" si="22"/>
        <v>3704.112333333333</v>
      </c>
      <c r="G250" s="23">
        <f t="shared" si="23"/>
        <v>335.31599999999997</v>
      </c>
      <c r="H250" s="30"/>
      <c r="I250" s="29"/>
      <c r="J250" s="23">
        <f t="shared" si="24"/>
        <v>2586.9288000000001</v>
      </c>
      <c r="K250" s="30"/>
      <c r="L250" s="29"/>
      <c r="M250" s="98">
        <v>641.44200000000001</v>
      </c>
      <c r="N250" s="98">
        <v>534.68299999999999</v>
      </c>
      <c r="O250" s="98">
        <v>112.898</v>
      </c>
      <c r="P250" s="98">
        <v>52.241</v>
      </c>
      <c r="Q250" s="98">
        <v>555.03800000000001</v>
      </c>
      <c r="R250" s="98">
        <v>1267.269</v>
      </c>
      <c r="S250" s="98">
        <v>2293.5970000000002</v>
      </c>
      <c r="T250" s="98">
        <v>2520.79</v>
      </c>
      <c r="U250" s="98">
        <v>6297.95</v>
      </c>
    </row>
    <row r="251" spans="1:21" x14ac:dyDescent="0.25">
      <c r="A251" s="57" t="s">
        <v>4640</v>
      </c>
      <c r="B251" s="57" t="s">
        <v>753</v>
      </c>
      <c r="C251" s="57" t="s">
        <v>4726</v>
      </c>
      <c r="D251" s="91">
        <v>17</v>
      </c>
      <c r="E251" s="57" t="s">
        <v>9121</v>
      </c>
      <c r="F251" s="29">
        <f t="shared" si="22"/>
        <v>3688.8943333333336</v>
      </c>
      <c r="G251" s="23">
        <f t="shared" si="23"/>
        <v>122.65125</v>
      </c>
      <c r="H251" s="30"/>
      <c r="I251" s="29"/>
      <c r="J251" s="23">
        <f t="shared" si="24"/>
        <v>3340.0593999999996</v>
      </c>
      <c r="K251" s="30"/>
      <c r="L251" s="29"/>
      <c r="M251" s="98">
        <v>29.099</v>
      </c>
      <c r="N251" s="98">
        <v>24.173999999999999</v>
      </c>
      <c r="O251" s="98">
        <v>84.686000000000007</v>
      </c>
      <c r="P251" s="98">
        <v>352.64600000000002</v>
      </c>
      <c r="Q251" s="98">
        <v>591.33299999999997</v>
      </c>
      <c r="R251" s="98">
        <v>5042.2809999999999</v>
      </c>
      <c r="S251" s="98">
        <v>1988.212</v>
      </c>
      <c r="T251" s="98">
        <v>6505.2640000000001</v>
      </c>
      <c r="U251" s="98">
        <v>2573.2069999999999</v>
      </c>
    </row>
    <row r="252" spans="1:21" x14ac:dyDescent="0.25">
      <c r="A252" s="57" t="s">
        <v>4640</v>
      </c>
      <c r="B252" s="57" t="s">
        <v>1579</v>
      </c>
      <c r="C252" s="57" t="s">
        <v>4702</v>
      </c>
      <c r="D252" s="91">
        <v>11</v>
      </c>
      <c r="E252" s="57" t="s">
        <v>7461</v>
      </c>
      <c r="F252" s="29">
        <f t="shared" si="22"/>
        <v>3658.6110000000003</v>
      </c>
      <c r="G252" s="23">
        <f t="shared" si="23"/>
        <v>275.20925</v>
      </c>
      <c r="H252" s="30"/>
      <c r="I252" s="29"/>
      <c r="J252" s="23">
        <f t="shared" si="24"/>
        <v>2843.2232000000004</v>
      </c>
      <c r="K252" s="30"/>
      <c r="L252" s="29"/>
      <c r="M252" s="98">
        <v>0.51100000000000001</v>
      </c>
      <c r="N252" s="98">
        <v>22.443000000000001</v>
      </c>
      <c r="O252" s="98">
        <v>0.14599999999999999</v>
      </c>
      <c r="P252" s="98">
        <v>1077.7370000000001</v>
      </c>
      <c r="Q252" s="98">
        <v>2085.4430000000002</v>
      </c>
      <c r="R252" s="98">
        <v>1154.8399999999999</v>
      </c>
      <c r="S252" s="98">
        <v>2736.1080000000002</v>
      </c>
      <c r="T252" s="98">
        <v>5023.1509999999998</v>
      </c>
      <c r="U252" s="98">
        <v>3216.5740000000001</v>
      </c>
    </row>
    <row r="253" spans="1:21" x14ac:dyDescent="0.25">
      <c r="A253" s="57" t="s">
        <v>4640</v>
      </c>
      <c r="B253" s="57" t="s">
        <v>290</v>
      </c>
      <c r="C253" s="57" t="s">
        <v>4684</v>
      </c>
      <c r="D253" s="91">
        <v>9</v>
      </c>
      <c r="E253" s="57" t="s">
        <v>6653</v>
      </c>
      <c r="F253" s="29">
        <f t="shared" si="22"/>
        <v>3651.6336666666666</v>
      </c>
      <c r="G253" s="23">
        <f t="shared" si="23"/>
        <v>1127.1815000000001</v>
      </c>
      <c r="H253" s="30"/>
      <c r="I253" s="29"/>
      <c r="J253" s="23">
        <f t="shared" si="24"/>
        <v>3125.5852</v>
      </c>
      <c r="K253" s="30"/>
      <c r="L253" s="29"/>
      <c r="M253" s="98">
        <v>510.18</v>
      </c>
      <c r="N253" s="98">
        <v>552.39599999999996</v>
      </c>
      <c r="O253" s="98">
        <v>1383.239</v>
      </c>
      <c r="P253" s="98">
        <v>2062.9110000000001</v>
      </c>
      <c r="Q253" s="98">
        <v>2223.2370000000001</v>
      </c>
      <c r="R253" s="98">
        <v>2449.788</v>
      </c>
      <c r="S253" s="98">
        <v>3850.7669999999998</v>
      </c>
      <c r="T253" s="98">
        <v>3353.5920000000001</v>
      </c>
      <c r="U253" s="98">
        <v>3750.5419999999999</v>
      </c>
    </row>
    <row r="254" spans="1:21" x14ac:dyDescent="0.25">
      <c r="A254" s="57" t="s">
        <v>4640</v>
      </c>
      <c r="B254" s="57" t="s">
        <v>208</v>
      </c>
      <c r="C254" s="57" t="s">
        <v>4726</v>
      </c>
      <c r="D254" s="91">
        <v>17</v>
      </c>
      <c r="E254" s="57" t="s">
        <v>9130</v>
      </c>
      <c r="F254" s="29">
        <f t="shared" si="22"/>
        <v>3644.127</v>
      </c>
      <c r="G254" s="23">
        <f t="shared" si="23"/>
        <v>808.70425</v>
      </c>
      <c r="H254" s="30"/>
      <c r="I254" s="29"/>
      <c r="J254" s="23">
        <f t="shared" si="24"/>
        <v>2536.4651999999996</v>
      </c>
      <c r="K254" s="30"/>
      <c r="L254" s="29"/>
      <c r="M254" s="98">
        <v>915.76599999999996</v>
      </c>
      <c r="N254" s="98">
        <v>879.68899999999996</v>
      </c>
      <c r="O254" s="98">
        <v>923.36400000000003</v>
      </c>
      <c r="P254" s="98">
        <v>515.99800000000005</v>
      </c>
      <c r="Q254" s="98">
        <v>594.51099999999997</v>
      </c>
      <c r="R254" s="98">
        <v>1155.434</v>
      </c>
      <c r="S254" s="98">
        <v>1312.1610000000001</v>
      </c>
      <c r="T254" s="98">
        <v>4099.5159999999996</v>
      </c>
      <c r="U254" s="98">
        <v>5520.7039999999997</v>
      </c>
    </row>
    <row r="255" spans="1:21" x14ac:dyDescent="0.25">
      <c r="A255" s="57" t="s">
        <v>4640</v>
      </c>
      <c r="B255" s="57" t="s">
        <v>864</v>
      </c>
      <c r="C255" s="57" t="s">
        <v>4674</v>
      </c>
      <c r="D255" s="91">
        <v>6</v>
      </c>
      <c r="E255" s="57" t="s">
        <v>6207</v>
      </c>
      <c r="F255" s="29">
        <f t="shared" si="22"/>
        <v>3639.9973333333332</v>
      </c>
      <c r="G255" s="23">
        <f t="shared" si="23"/>
        <v>1306.9322500000001</v>
      </c>
      <c r="H255" s="30"/>
      <c r="I255" s="29"/>
      <c r="J255" s="23">
        <f t="shared" si="24"/>
        <v>2748.3487999999998</v>
      </c>
      <c r="K255" s="30"/>
      <c r="L255" s="29"/>
      <c r="M255" s="98">
        <v>574.09</v>
      </c>
      <c r="N255" s="98">
        <v>779.68700000000001</v>
      </c>
      <c r="O255" s="98">
        <v>1599.3330000000001</v>
      </c>
      <c r="P255" s="98">
        <v>2274.6190000000001</v>
      </c>
      <c r="Q255" s="98">
        <v>1727.521</v>
      </c>
      <c r="R255" s="98">
        <v>1094.231</v>
      </c>
      <c r="S255" s="98">
        <v>3827.8809999999999</v>
      </c>
      <c r="T255" s="98">
        <v>4012.3470000000002</v>
      </c>
      <c r="U255" s="98">
        <v>3079.7640000000001</v>
      </c>
    </row>
    <row r="256" spans="1:21" x14ac:dyDescent="0.25">
      <c r="A256" s="57" t="s">
        <v>4640</v>
      </c>
      <c r="B256" s="57" t="s">
        <v>1575</v>
      </c>
      <c r="C256" s="57" t="s">
        <v>4666</v>
      </c>
      <c r="D256" s="91">
        <v>5</v>
      </c>
      <c r="E256" s="57" t="s">
        <v>5651</v>
      </c>
      <c r="F256" s="29">
        <f t="shared" si="22"/>
        <v>3638.1533333333332</v>
      </c>
      <c r="G256" s="23">
        <f t="shared" si="23"/>
        <v>1593.6485</v>
      </c>
      <c r="H256" s="30"/>
      <c r="I256" s="29"/>
      <c r="J256" s="23">
        <f t="shared" si="24"/>
        <v>2702.1369999999997</v>
      </c>
      <c r="K256" s="30"/>
      <c r="L256" s="29"/>
      <c r="M256" s="98">
        <v>1325.7560000000001</v>
      </c>
      <c r="N256" s="98">
        <v>1856.9570000000001</v>
      </c>
      <c r="O256" s="98">
        <v>1495.8589999999999</v>
      </c>
      <c r="P256" s="98">
        <v>1696.0219999999999</v>
      </c>
      <c r="Q256" s="98">
        <v>838.01099999999997</v>
      </c>
      <c r="R256" s="98">
        <v>1758.2139999999999</v>
      </c>
      <c r="S256" s="98">
        <v>3483.4969999999998</v>
      </c>
      <c r="T256" s="98">
        <v>3383.8009999999999</v>
      </c>
      <c r="U256" s="98">
        <v>4047.1619999999998</v>
      </c>
    </row>
    <row r="257" spans="1:21" x14ac:dyDescent="0.25">
      <c r="A257" s="57" t="s">
        <v>4640</v>
      </c>
      <c r="B257" s="57" t="s">
        <v>557</v>
      </c>
      <c r="C257" s="57" t="s">
        <v>4642</v>
      </c>
      <c r="D257" s="91">
        <v>1</v>
      </c>
      <c r="E257" s="57" t="s">
        <v>4999</v>
      </c>
      <c r="F257" s="29">
        <f t="shared" si="22"/>
        <v>3633.4490000000001</v>
      </c>
      <c r="G257" s="23">
        <f t="shared" si="23"/>
        <v>1633.8980000000001</v>
      </c>
      <c r="H257" s="30"/>
      <c r="I257" s="29"/>
      <c r="J257" s="23">
        <f t="shared" si="24"/>
        <v>3256.7079999999996</v>
      </c>
      <c r="K257" s="30"/>
      <c r="L257" s="29"/>
      <c r="M257" s="98">
        <v>80.171999999999997</v>
      </c>
      <c r="N257" s="98">
        <v>265.524</v>
      </c>
      <c r="O257" s="98">
        <v>1558.7090000000001</v>
      </c>
      <c r="P257" s="98">
        <v>4631.1869999999999</v>
      </c>
      <c r="Q257" s="98">
        <v>3794.0970000000002</v>
      </c>
      <c r="R257" s="98">
        <v>1589.096</v>
      </c>
      <c r="S257" s="98">
        <v>3615.2489999999998</v>
      </c>
      <c r="T257" s="98">
        <v>2959.616</v>
      </c>
      <c r="U257" s="98">
        <v>4325.482</v>
      </c>
    </row>
    <row r="258" spans="1:21" x14ac:dyDescent="0.25">
      <c r="A258" s="57" t="s">
        <v>4640</v>
      </c>
      <c r="B258" s="57" t="s">
        <v>1046</v>
      </c>
      <c r="C258" s="57" t="s">
        <v>4697</v>
      </c>
      <c r="D258" s="91">
        <v>11</v>
      </c>
      <c r="E258" s="57" t="s">
        <v>7159</v>
      </c>
      <c r="F258" s="29">
        <f t="shared" si="22"/>
        <v>3622.8963333333336</v>
      </c>
      <c r="G258" s="23">
        <f t="shared" si="23"/>
        <v>3010.6947500000001</v>
      </c>
      <c r="H258" s="30"/>
      <c r="I258" s="29"/>
      <c r="J258" s="23">
        <f t="shared" si="24"/>
        <v>3522.05</v>
      </c>
      <c r="K258" s="30"/>
      <c r="L258" s="29"/>
      <c r="M258" s="98">
        <v>1162.354</v>
      </c>
      <c r="N258" s="98">
        <v>2203.5419999999999</v>
      </c>
      <c r="O258" s="98">
        <v>3054.0329999999999</v>
      </c>
      <c r="P258" s="98">
        <v>5622.85</v>
      </c>
      <c r="Q258" s="98">
        <v>4313.527</v>
      </c>
      <c r="R258" s="98">
        <v>2428.0340000000001</v>
      </c>
      <c r="S258" s="98">
        <v>2985.1</v>
      </c>
      <c r="T258" s="98">
        <v>3981.261</v>
      </c>
      <c r="U258" s="98">
        <v>3902.328</v>
      </c>
    </row>
    <row r="259" spans="1:21" x14ac:dyDescent="0.25">
      <c r="A259" s="57" t="s">
        <v>4640</v>
      </c>
      <c r="B259" s="57" t="s">
        <v>1436</v>
      </c>
      <c r="C259" s="57" t="s">
        <v>4668</v>
      </c>
      <c r="D259" s="91">
        <v>6</v>
      </c>
      <c r="E259" s="57" t="s">
        <v>5716</v>
      </c>
      <c r="F259" s="29">
        <f t="shared" si="22"/>
        <v>3618.3476666666666</v>
      </c>
      <c r="G259" s="23">
        <f t="shared" si="23"/>
        <v>841.05099999999993</v>
      </c>
      <c r="H259" s="30"/>
      <c r="I259" s="29"/>
      <c r="J259" s="23">
        <f t="shared" si="24"/>
        <v>2935.5845999999997</v>
      </c>
      <c r="K259" s="30"/>
      <c r="L259" s="29"/>
      <c r="M259" s="98">
        <v>334.83600000000001</v>
      </c>
      <c r="N259" s="98">
        <v>739.50599999999997</v>
      </c>
      <c r="O259" s="98">
        <v>1303.992</v>
      </c>
      <c r="P259" s="98">
        <v>985.87</v>
      </c>
      <c r="Q259" s="98">
        <v>1777.9760000000001</v>
      </c>
      <c r="R259" s="98">
        <v>2044.904</v>
      </c>
      <c r="S259" s="98">
        <v>3103.3069999999998</v>
      </c>
      <c r="T259" s="98">
        <v>2957.7330000000002</v>
      </c>
      <c r="U259" s="98">
        <v>4794.0029999999997</v>
      </c>
    </row>
    <row r="260" spans="1:21" x14ac:dyDescent="0.25">
      <c r="A260" s="57" t="s">
        <v>4640</v>
      </c>
      <c r="B260" s="57" t="s">
        <v>783</v>
      </c>
      <c r="C260" s="57" t="s">
        <v>4679</v>
      </c>
      <c r="D260" s="91">
        <v>7</v>
      </c>
      <c r="E260" s="57" t="s">
        <v>6402</v>
      </c>
      <c r="F260" s="29">
        <f t="shared" si="22"/>
        <v>3598.9569999999999</v>
      </c>
      <c r="G260" s="23">
        <f t="shared" si="23"/>
        <v>651.43325000000004</v>
      </c>
      <c r="H260" s="30"/>
      <c r="I260" s="29"/>
      <c r="J260" s="23">
        <f t="shared" si="24"/>
        <v>2531.0294000000004</v>
      </c>
      <c r="K260" s="30"/>
      <c r="L260" s="29"/>
      <c r="M260" s="98">
        <v>457.86</v>
      </c>
      <c r="N260" s="98">
        <v>561.53700000000003</v>
      </c>
      <c r="O260" s="98">
        <v>751.899</v>
      </c>
      <c r="P260" s="98">
        <v>834.43700000000001</v>
      </c>
      <c r="Q260" s="98">
        <v>1155.693</v>
      </c>
      <c r="R260" s="98">
        <v>702.58299999999997</v>
      </c>
      <c r="S260" s="98">
        <v>985.72299999999996</v>
      </c>
      <c r="T260" s="98">
        <v>2480.3339999999998</v>
      </c>
      <c r="U260" s="98">
        <v>7330.8140000000003</v>
      </c>
    </row>
    <row r="261" spans="1:21" x14ac:dyDescent="0.25">
      <c r="A261" s="57" t="s">
        <v>4640</v>
      </c>
      <c r="B261" s="57" t="s">
        <v>233</v>
      </c>
      <c r="C261" s="57" t="s">
        <v>4723</v>
      </c>
      <c r="D261" s="91">
        <v>16</v>
      </c>
      <c r="E261" s="57" t="s">
        <v>8461</v>
      </c>
      <c r="F261" s="29">
        <f t="shared" si="22"/>
        <v>3597.7876666666666</v>
      </c>
      <c r="G261" s="23">
        <f t="shared" si="23"/>
        <v>1822.5075000000002</v>
      </c>
      <c r="H261" s="30"/>
      <c r="I261" s="29"/>
      <c r="J261" s="23">
        <f t="shared" si="24"/>
        <v>3242.16</v>
      </c>
      <c r="K261" s="30"/>
      <c r="L261" s="29"/>
      <c r="M261" s="98">
        <v>566.50599999999997</v>
      </c>
      <c r="N261" s="98">
        <v>1977.846</v>
      </c>
      <c r="O261" s="98">
        <v>2112.7649999999999</v>
      </c>
      <c r="P261" s="98">
        <v>2632.913</v>
      </c>
      <c r="Q261" s="98">
        <v>3442.576</v>
      </c>
      <c r="R261" s="98">
        <v>1974.8610000000001</v>
      </c>
      <c r="S261" s="98">
        <v>2065.9540000000002</v>
      </c>
      <c r="T261" s="98">
        <v>1538.201</v>
      </c>
      <c r="U261" s="98">
        <v>7189.2079999999996</v>
      </c>
    </row>
    <row r="262" spans="1:21" x14ac:dyDescent="0.25">
      <c r="A262" s="57" t="s">
        <v>4640</v>
      </c>
      <c r="B262" s="57" t="s">
        <v>156</v>
      </c>
      <c r="C262" s="57" t="s">
        <v>4679</v>
      </c>
      <c r="D262" s="91">
        <v>7</v>
      </c>
      <c r="E262" s="57" t="s">
        <v>6332</v>
      </c>
      <c r="F262" s="29">
        <f t="shared" si="22"/>
        <v>3586.1076666666668</v>
      </c>
      <c r="G262" s="23">
        <f t="shared" si="23"/>
        <v>3158.6105000000002</v>
      </c>
      <c r="H262" s="30"/>
      <c r="I262" s="29"/>
      <c r="J262" s="23">
        <f t="shared" si="24"/>
        <v>2748.6554000000001</v>
      </c>
      <c r="K262" s="30"/>
      <c r="L262" s="29"/>
      <c r="M262" s="98">
        <v>3258.3760000000002</v>
      </c>
      <c r="N262" s="98">
        <v>2265.027</v>
      </c>
      <c r="O262" s="98">
        <v>3296.752</v>
      </c>
      <c r="P262" s="98">
        <v>3814.2869999999998</v>
      </c>
      <c r="Q262" s="98">
        <v>798.40899999999999</v>
      </c>
      <c r="R262" s="98">
        <v>2186.5450000000001</v>
      </c>
      <c r="S262" s="98">
        <v>3655.4189999999999</v>
      </c>
      <c r="T262" s="98">
        <v>3227.8870000000002</v>
      </c>
      <c r="U262" s="98">
        <v>3875.0169999999998</v>
      </c>
    </row>
    <row r="263" spans="1:21" x14ac:dyDescent="0.25">
      <c r="A263" s="57" t="s">
        <v>4640</v>
      </c>
      <c r="B263" s="57" t="s">
        <v>419</v>
      </c>
      <c r="C263" s="57" t="s">
        <v>4723</v>
      </c>
      <c r="D263" s="91">
        <v>16</v>
      </c>
      <c r="E263" s="57" t="s">
        <v>8394</v>
      </c>
      <c r="F263" s="29">
        <f t="shared" si="22"/>
        <v>3585.7073333333333</v>
      </c>
      <c r="G263" s="23">
        <f t="shared" si="23"/>
        <v>749.51324999999997</v>
      </c>
      <c r="H263" s="30"/>
      <c r="I263" s="29"/>
      <c r="J263" s="23">
        <f t="shared" si="24"/>
        <v>2714.3381999999997</v>
      </c>
      <c r="K263" s="30"/>
      <c r="L263" s="29"/>
      <c r="M263" s="98">
        <v>235.887</v>
      </c>
      <c r="N263" s="98">
        <v>198.1</v>
      </c>
      <c r="O263" s="98">
        <v>437.25</v>
      </c>
      <c r="P263" s="98">
        <v>2126.8159999999998</v>
      </c>
      <c r="Q263" s="98">
        <v>787.101</v>
      </c>
      <c r="R263" s="98">
        <v>2027.4680000000001</v>
      </c>
      <c r="S263" s="98">
        <v>2240.9749999999999</v>
      </c>
      <c r="T263" s="98">
        <v>3427.5169999999998</v>
      </c>
      <c r="U263" s="98">
        <v>5088.63</v>
      </c>
    </row>
    <row r="264" spans="1:21" x14ac:dyDescent="0.25">
      <c r="A264" s="57" t="s">
        <v>4640</v>
      </c>
      <c r="B264" s="57" t="s">
        <v>763</v>
      </c>
      <c r="C264" s="57" t="s">
        <v>4702</v>
      </c>
      <c r="D264" s="91">
        <v>11</v>
      </c>
      <c r="E264" s="57" t="s">
        <v>7429</v>
      </c>
      <c r="F264" s="29">
        <f t="shared" si="22"/>
        <v>3552.2690000000002</v>
      </c>
      <c r="G264" s="23">
        <f t="shared" si="23"/>
        <v>45.628749999999997</v>
      </c>
      <c r="H264" s="30"/>
      <c r="I264" s="29"/>
      <c r="J264" s="23">
        <f t="shared" si="24"/>
        <v>2436.0893999999998</v>
      </c>
      <c r="K264" s="30"/>
      <c r="L264" s="29"/>
      <c r="M264" s="98">
        <v>8.2829999999999995</v>
      </c>
      <c r="N264" s="98">
        <v>12.984</v>
      </c>
      <c r="O264" s="98">
        <v>28.408000000000001</v>
      </c>
      <c r="P264" s="98">
        <v>132.84</v>
      </c>
      <c r="Q264" s="98">
        <v>206.43299999999999</v>
      </c>
      <c r="R264" s="98">
        <v>1317.2070000000001</v>
      </c>
      <c r="S264" s="98">
        <v>5120.7740000000003</v>
      </c>
      <c r="T264" s="98">
        <v>3169.5149999999999</v>
      </c>
      <c r="U264" s="98">
        <v>2366.518</v>
      </c>
    </row>
    <row r="265" spans="1:21" x14ac:dyDescent="0.25">
      <c r="A265" s="57" t="s">
        <v>4640</v>
      </c>
      <c r="B265" s="57" t="s">
        <v>1013</v>
      </c>
      <c r="C265" s="57" t="s">
        <v>4724</v>
      </c>
      <c r="D265" s="91">
        <v>16</v>
      </c>
      <c r="E265" s="57" t="s">
        <v>9002</v>
      </c>
      <c r="F265" s="29">
        <f t="shared" si="22"/>
        <v>3499.6690000000003</v>
      </c>
      <c r="G265" s="23">
        <f t="shared" si="23"/>
        <v>1653.1460000000002</v>
      </c>
      <c r="H265" s="30"/>
      <c r="I265" s="29"/>
      <c r="J265" s="23">
        <f t="shared" si="24"/>
        <v>3208.0654000000004</v>
      </c>
      <c r="K265" s="30"/>
      <c r="L265" s="29"/>
      <c r="M265" s="98">
        <v>163.41800000000001</v>
      </c>
      <c r="N265" s="98">
        <v>2201.2420000000002</v>
      </c>
      <c r="O265" s="98">
        <v>1264.713</v>
      </c>
      <c r="P265" s="98">
        <v>2983.2109999999998</v>
      </c>
      <c r="Q265" s="98">
        <v>3593.614</v>
      </c>
      <c r="R265" s="98">
        <v>1947.7059999999999</v>
      </c>
      <c r="S265" s="98">
        <v>2156.0079999999998</v>
      </c>
      <c r="T265" s="98">
        <v>2131.1619999999998</v>
      </c>
      <c r="U265" s="98">
        <v>6211.8370000000004</v>
      </c>
    </row>
    <row r="266" spans="1:21" x14ac:dyDescent="0.25">
      <c r="A266" s="57" t="s">
        <v>4640</v>
      </c>
      <c r="B266" s="57" t="s">
        <v>470</v>
      </c>
      <c r="C266" s="57" t="s">
        <v>4726</v>
      </c>
      <c r="D266" s="91">
        <v>17</v>
      </c>
      <c r="E266" s="57" t="s">
        <v>9099</v>
      </c>
      <c r="F266" s="29">
        <f t="shared" si="22"/>
        <v>3485.1423333333332</v>
      </c>
      <c r="G266" s="23">
        <f t="shared" si="23"/>
        <v>1022.2055</v>
      </c>
      <c r="H266" s="30"/>
      <c r="I266" s="29"/>
      <c r="J266" s="23">
        <f t="shared" si="24"/>
        <v>2976.3262</v>
      </c>
      <c r="K266" s="30"/>
      <c r="L266" s="29"/>
      <c r="M266" s="98">
        <v>635.32500000000005</v>
      </c>
      <c r="N266" s="98">
        <v>313.52600000000001</v>
      </c>
      <c r="O266" s="98">
        <v>2091.1669999999999</v>
      </c>
      <c r="P266" s="98">
        <v>1048.8040000000001</v>
      </c>
      <c r="Q266" s="98">
        <v>3298.701</v>
      </c>
      <c r="R266" s="98">
        <v>1127.5029999999999</v>
      </c>
      <c r="S266" s="98">
        <v>908.07</v>
      </c>
      <c r="T266" s="98">
        <v>750.80200000000002</v>
      </c>
      <c r="U266" s="98">
        <v>8796.5550000000003</v>
      </c>
    </row>
    <row r="267" spans="1:21" x14ac:dyDescent="0.25">
      <c r="A267" s="57" t="s">
        <v>4640</v>
      </c>
      <c r="B267" s="57" t="s">
        <v>1393</v>
      </c>
      <c r="C267" s="57" t="s">
        <v>4723</v>
      </c>
      <c r="D267" s="91">
        <v>16</v>
      </c>
      <c r="E267" s="57" t="s">
        <v>8449</v>
      </c>
      <c r="F267" s="29">
        <f t="shared" si="22"/>
        <v>3453.6033333333339</v>
      </c>
      <c r="G267" s="23">
        <f t="shared" si="23"/>
        <v>1268.0622499999999</v>
      </c>
      <c r="H267" s="30"/>
      <c r="I267" s="29"/>
      <c r="J267" s="23">
        <f t="shared" si="24"/>
        <v>3016.6660000000002</v>
      </c>
      <c r="K267" s="30"/>
      <c r="L267" s="29"/>
      <c r="M267" s="98">
        <v>1335.8879999999999</v>
      </c>
      <c r="N267" s="98">
        <v>1038.259</v>
      </c>
      <c r="O267" s="98">
        <v>1308.95</v>
      </c>
      <c r="P267" s="98">
        <v>1389.152</v>
      </c>
      <c r="Q267" s="98">
        <v>1603.528</v>
      </c>
      <c r="R267" s="98">
        <v>3118.9920000000002</v>
      </c>
      <c r="S267" s="98">
        <v>1927.2370000000001</v>
      </c>
      <c r="T267" s="98">
        <v>2767.424</v>
      </c>
      <c r="U267" s="98">
        <v>5666.1490000000003</v>
      </c>
    </row>
    <row r="268" spans="1:21" x14ac:dyDescent="0.25">
      <c r="A268" s="57" t="s">
        <v>4640</v>
      </c>
      <c r="B268" s="57" t="s">
        <v>4282</v>
      </c>
      <c r="C268" s="57" t="s">
        <v>4678</v>
      </c>
      <c r="D268" s="91">
        <v>6</v>
      </c>
      <c r="E268" s="57" t="s">
        <v>6285</v>
      </c>
      <c r="F268" s="29">
        <f t="shared" si="22"/>
        <v>3437.8456666666666</v>
      </c>
      <c r="G268" s="23">
        <f t="shared" si="23"/>
        <v>940.23299999999995</v>
      </c>
      <c r="H268" s="30"/>
      <c r="I268" s="29"/>
      <c r="J268" s="23">
        <f t="shared" si="24"/>
        <v>2771.2134000000001</v>
      </c>
      <c r="K268" s="30"/>
      <c r="L268" s="29"/>
      <c r="M268" s="98">
        <v>506.00900000000001</v>
      </c>
      <c r="N268" s="98">
        <v>659.87599999999998</v>
      </c>
      <c r="O268" s="98">
        <v>1199.5039999999999</v>
      </c>
      <c r="P268" s="98">
        <v>1395.5429999999999</v>
      </c>
      <c r="Q268" s="98">
        <v>1755.8710000000001</v>
      </c>
      <c r="R268" s="98">
        <v>1786.6590000000001</v>
      </c>
      <c r="S268" s="98">
        <v>3075.4740000000002</v>
      </c>
      <c r="T268" s="98">
        <v>4327.1809999999996</v>
      </c>
      <c r="U268" s="98">
        <v>2910.8820000000001</v>
      </c>
    </row>
    <row r="269" spans="1:21" x14ac:dyDescent="0.25">
      <c r="A269" s="57" t="s">
        <v>4640</v>
      </c>
      <c r="B269" s="57" t="s">
        <v>24</v>
      </c>
      <c r="C269" s="57" t="s">
        <v>4716</v>
      </c>
      <c r="D269" s="91">
        <v>15</v>
      </c>
      <c r="E269" s="57" t="s">
        <v>8115</v>
      </c>
      <c r="F269" s="29">
        <f t="shared" si="22"/>
        <v>3421.1383333333338</v>
      </c>
      <c r="G269" s="23">
        <f t="shared" si="23"/>
        <v>766.20949999999993</v>
      </c>
      <c r="H269" s="30"/>
      <c r="I269" s="29"/>
      <c r="J269" s="23">
        <f t="shared" si="24"/>
        <v>2404.7496000000001</v>
      </c>
      <c r="K269" s="30"/>
      <c r="L269" s="29"/>
      <c r="M269" s="98">
        <v>571.25199999999995</v>
      </c>
      <c r="N269" s="98">
        <v>618.75400000000002</v>
      </c>
      <c r="O269" s="98">
        <v>583.60799999999995</v>
      </c>
      <c r="P269" s="98">
        <v>1291.2239999999999</v>
      </c>
      <c r="Q269" s="98">
        <v>1091.6569999999999</v>
      </c>
      <c r="R269" s="98">
        <v>668.67600000000004</v>
      </c>
      <c r="S269" s="98">
        <v>768.93399999999997</v>
      </c>
      <c r="T269" s="98">
        <v>1349.498</v>
      </c>
      <c r="U269" s="98">
        <v>8144.9830000000002</v>
      </c>
    </row>
    <row r="270" spans="1:21" x14ac:dyDescent="0.25">
      <c r="A270" s="57" t="s">
        <v>4640</v>
      </c>
      <c r="B270" s="57" t="s">
        <v>563</v>
      </c>
      <c r="C270" s="57" t="s">
        <v>4709</v>
      </c>
      <c r="D270" s="91">
        <v>13</v>
      </c>
      <c r="E270" s="57" t="s">
        <v>7661</v>
      </c>
      <c r="F270" s="29">
        <f t="shared" si="22"/>
        <v>3418.3446666666664</v>
      </c>
      <c r="G270" s="23">
        <f t="shared" si="23"/>
        <v>628.64800000000002</v>
      </c>
      <c r="H270" s="30"/>
      <c r="I270" s="29"/>
      <c r="J270" s="23">
        <f t="shared" si="24"/>
        <v>2587.3607999999999</v>
      </c>
      <c r="K270" s="30"/>
      <c r="L270" s="29"/>
      <c r="M270" s="98">
        <v>318.57499999999999</v>
      </c>
      <c r="N270" s="98">
        <v>501.488</v>
      </c>
      <c r="O270" s="98">
        <v>592.55799999999999</v>
      </c>
      <c r="P270" s="98">
        <v>1101.971</v>
      </c>
      <c r="Q270" s="98">
        <v>1279.867</v>
      </c>
      <c r="R270" s="98">
        <v>1401.903</v>
      </c>
      <c r="S270" s="98">
        <v>1994.421</v>
      </c>
      <c r="T270" s="98">
        <v>2003.4870000000001</v>
      </c>
      <c r="U270" s="98">
        <v>6257.1260000000002</v>
      </c>
    </row>
    <row r="271" spans="1:21" x14ac:dyDescent="0.25">
      <c r="A271" s="57" t="s">
        <v>4640</v>
      </c>
      <c r="B271" s="57" t="s">
        <v>157</v>
      </c>
      <c r="C271" s="57" t="s">
        <v>4673</v>
      </c>
      <c r="D271" s="91">
        <v>6</v>
      </c>
      <c r="E271" s="57" t="s">
        <v>6191</v>
      </c>
      <c r="F271" s="29">
        <f t="shared" si="22"/>
        <v>3405.3566666666666</v>
      </c>
      <c r="G271" s="23">
        <f t="shared" si="23"/>
        <v>640.19099999999992</v>
      </c>
      <c r="H271" s="30"/>
      <c r="I271" s="29"/>
      <c r="J271" s="23">
        <f t="shared" si="24"/>
        <v>2487.4877999999999</v>
      </c>
      <c r="K271" s="30"/>
      <c r="L271" s="29"/>
      <c r="M271" s="98">
        <v>486.08199999999999</v>
      </c>
      <c r="N271" s="98">
        <v>656.93499999999995</v>
      </c>
      <c r="O271" s="98">
        <v>587.89</v>
      </c>
      <c r="P271" s="98">
        <v>829.85699999999997</v>
      </c>
      <c r="Q271" s="98">
        <v>1152.8920000000001</v>
      </c>
      <c r="R271" s="98">
        <v>1068.4770000000001</v>
      </c>
      <c r="S271" s="98">
        <v>2367.5129999999999</v>
      </c>
      <c r="T271" s="98">
        <v>3231.3290000000002</v>
      </c>
      <c r="U271" s="98">
        <v>4617.2280000000001</v>
      </c>
    </row>
    <row r="272" spans="1:21" x14ac:dyDescent="0.25">
      <c r="A272" s="57" t="s">
        <v>4640</v>
      </c>
      <c r="B272" s="57" t="s">
        <v>720</v>
      </c>
      <c r="C272" s="57" t="s">
        <v>4659</v>
      </c>
      <c r="D272" s="91">
        <v>4</v>
      </c>
      <c r="E272" s="57" t="s">
        <v>5437</v>
      </c>
      <c r="F272" s="29">
        <f t="shared" si="22"/>
        <v>3403.9696666666664</v>
      </c>
      <c r="G272" s="23">
        <f t="shared" si="23"/>
        <v>2635.5597500000003</v>
      </c>
      <c r="H272" s="30"/>
      <c r="I272" s="29"/>
      <c r="J272" s="23">
        <f t="shared" si="24"/>
        <v>3281.2462</v>
      </c>
      <c r="K272" s="30"/>
      <c r="L272" s="29"/>
      <c r="M272" s="98">
        <v>1456.43</v>
      </c>
      <c r="N272" s="98">
        <v>1864.2629999999999</v>
      </c>
      <c r="O272" s="98">
        <v>2986.2220000000002</v>
      </c>
      <c r="P272" s="98">
        <v>4235.3239999999996</v>
      </c>
      <c r="Q272" s="98">
        <v>3341.7959999999998</v>
      </c>
      <c r="R272" s="98">
        <v>2852.5259999999998</v>
      </c>
      <c r="S272" s="98">
        <v>3413.4380000000001</v>
      </c>
      <c r="T272" s="98">
        <v>3180.8690000000001</v>
      </c>
      <c r="U272" s="98">
        <v>3617.6019999999999</v>
      </c>
    </row>
    <row r="273" spans="1:21" x14ac:dyDescent="0.25">
      <c r="A273" s="57" t="s">
        <v>4640</v>
      </c>
      <c r="B273" s="57" t="s">
        <v>646</v>
      </c>
      <c r="C273" s="57" t="s">
        <v>4649</v>
      </c>
      <c r="D273" s="91">
        <v>2</v>
      </c>
      <c r="E273" s="57" t="s">
        <v>5229</v>
      </c>
      <c r="F273" s="29">
        <f t="shared" si="22"/>
        <v>3385.3193333333329</v>
      </c>
      <c r="G273" s="23">
        <f t="shared" si="23"/>
        <v>1516.5415</v>
      </c>
      <c r="H273" s="30"/>
      <c r="I273" s="29"/>
      <c r="J273" s="23">
        <f t="shared" si="24"/>
        <v>2913.3227999999999</v>
      </c>
      <c r="K273" s="30"/>
      <c r="L273" s="29"/>
      <c r="M273" s="98">
        <v>752.35799999999995</v>
      </c>
      <c r="N273" s="98">
        <v>1504.442</v>
      </c>
      <c r="O273" s="98">
        <v>1475.7750000000001</v>
      </c>
      <c r="P273" s="98">
        <v>2333.5909999999999</v>
      </c>
      <c r="Q273" s="98">
        <v>2548.9499999999998</v>
      </c>
      <c r="R273" s="98">
        <v>1861.7059999999999</v>
      </c>
      <c r="S273" s="98">
        <v>2769.723</v>
      </c>
      <c r="T273" s="98">
        <v>4175.8519999999999</v>
      </c>
      <c r="U273" s="98">
        <v>3210.3829999999998</v>
      </c>
    </row>
    <row r="274" spans="1:21" x14ac:dyDescent="0.25">
      <c r="A274" s="57" t="s">
        <v>4640</v>
      </c>
      <c r="B274" s="57" t="s">
        <v>304</v>
      </c>
      <c r="C274" s="57" t="s">
        <v>4679</v>
      </c>
      <c r="D274" s="91">
        <v>7</v>
      </c>
      <c r="E274" s="57" t="s">
        <v>6441</v>
      </c>
      <c r="F274" s="29">
        <f t="shared" si="22"/>
        <v>3373.5806666666667</v>
      </c>
      <c r="G274" s="23">
        <f t="shared" si="23"/>
        <v>1615.194</v>
      </c>
      <c r="H274" s="30"/>
      <c r="I274" s="29"/>
      <c r="J274" s="23">
        <f t="shared" si="24"/>
        <v>2931.2510000000002</v>
      </c>
      <c r="K274" s="30"/>
      <c r="L274" s="29"/>
      <c r="M274" s="98">
        <v>1548.866</v>
      </c>
      <c r="N274" s="98">
        <v>1355.21</v>
      </c>
      <c r="O274" s="98">
        <v>1734.5319999999999</v>
      </c>
      <c r="P274" s="98">
        <v>1822.1679999999999</v>
      </c>
      <c r="Q274" s="98">
        <v>2133.681</v>
      </c>
      <c r="R274" s="98">
        <v>2401.8319999999999</v>
      </c>
      <c r="S274" s="98">
        <v>2438.7840000000001</v>
      </c>
      <c r="T274" s="98">
        <v>4035.7890000000002</v>
      </c>
      <c r="U274" s="98">
        <v>3646.1689999999999</v>
      </c>
    </row>
    <row r="275" spans="1:21" x14ac:dyDescent="0.25">
      <c r="A275" s="57" t="s">
        <v>4640</v>
      </c>
      <c r="B275" s="57" t="s">
        <v>218</v>
      </c>
      <c r="C275" s="57" t="s">
        <v>4724</v>
      </c>
      <c r="D275" s="91">
        <v>16</v>
      </c>
      <c r="E275" s="57" t="s">
        <v>8820</v>
      </c>
      <c r="F275" s="29">
        <f t="shared" si="22"/>
        <v>3351.5796666666665</v>
      </c>
      <c r="G275" s="23">
        <f t="shared" si="23"/>
        <v>1773.356</v>
      </c>
      <c r="H275" s="30"/>
      <c r="I275" s="29"/>
      <c r="J275" s="23">
        <f t="shared" si="24"/>
        <v>2850.6689999999999</v>
      </c>
      <c r="K275" s="30"/>
      <c r="L275" s="29"/>
      <c r="M275" s="98">
        <v>466.68200000000002</v>
      </c>
      <c r="N275" s="98">
        <v>1671.8579999999999</v>
      </c>
      <c r="O275" s="98">
        <v>1227.02</v>
      </c>
      <c r="P275" s="98">
        <v>3727.864</v>
      </c>
      <c r="Q275" s="98">
        <v>1616.4549999999999</v>
      </c>
      <c r="R275" s="98">
        <v>2582.1509999999998</v>
      </c>
      <c r="S275" s="98">
        <v>3308.585</v>
      </c>
      <c r="T275" s="98">
        <v>3215.7370000000001</v>
      </c>
      <c r="U275" s="98">
        <v>3530.4169999999999</v>
      </c>
    </row>
    <row r="276" spans="1:21" x14ac:dyDescent="0.25">
      <c r="A276" s="57" t="s">
        <v>4640</v>
      </c>
      <c r="B276" s="57" t="s">
        <v>577</v>
      </c>
      <c r="C276" s="57" t="s">
        <v>4724</v>
      </c>
      <c r="D276" s="91">
        <v>16</v>
      </c>
      <c r="E276" s="57" t="s">
        <v>8878</v>
      </c>
      <c r="F276" s="29">
        <f t="shared" si="22"/>
        <v>3339.6419999999998</v>
      </c>
      <c r="G276" s="23">
        <f t="shared" si="23"/>
        <v>547.97624999999994</v>
      </c>
      <c r="H276" s="30"/>
      <c r="I276" s="29"/>
      <c r="J276" s="23">
        <f t="shared" si="24"/>
        <v>2345.7604000000001</v>
      </c>
      <c r="K276" s="30"/>
      <c r="L276" s="29"/>
      <c r="M276" s="98">
        <v>278.25299999999999</v>
      </c>
      <c r="N276" s="98">
        <v>286.84500000000003</v>
      </c>
      <c r="O276" s="98">
        <v>687.67499999999995</v>
      </c>
      <c r="P276" s="98">
        <v>939.13199999999995</v>
      </c>
      <c r="Q276" s="98">
        <v>799.03399999999999</v>
      </c>
      <c r="R276" s="98">
        <v>910.84199999999998</v>
      </c>
      <c r="S276" s="98">
        <v>1995.866</v>
      </c>
      <c r="T276" s="98">
        <v>4497.7430000000004</v>
      </c>
      <c r="U276" s="98">
        <v>3525.317</v>
      </c>
    </row>
    <row r="277" spans="1:21" x14ac:dyDescent="0.25">
      <c r="A277" s="57" t="s">
        <v>4640</v>
      </c>
      <c r="B277" s="57" t="s">
        <v>2154</v>
      </c>
      <c r="C277" s="57" t="s">
        <v>4701</v>
      </c>
      <c r="D277" s="91">
        <v>11</v>
      </c>
      <c r="E277" s="57" t="s">
        <v>7336</v>
      </c>
      <c r="F277" s="29">
        <f t="shared" si="22"/>
        <v>3335.3716666666664</v>
      </c>
      <c r="G277" s="23">
        <f t="shared" si="23"/>
        <v>815.60924999999997</v>
      </c>
      <c r="H277" s="30"/>
      <c r="I277" s="29"/>
      <c r="J277" s="23">
        <f t="shared" si="24"/>
        <v>3432.4982000000005</v>
      </c>
      <c r="K277" s="30"/>
      <c r="L277" s="29"/>
      <c r="M277" s="98">
        <v>2.5089999999999999</v>
      </c>
      <c r="N277" s="98">
        <v>36.456000000000003</v>
      </c>
      <c r="O277" s="98">
        <v>14.808999999999999</v>
      </c>
      <c r="P277" s="98">
        <v>3208.663</v>
      </c>
      <c r="Q277" s="98">
        <v>3211.2820000000002</v>
      </c>
      <c r="R277" s="98">
        <v>3945.0940000000001</v>
      </c>
      <c r="S277" s="98">
        <v>2916.7249999999999</v>
      </c>
      <c r="T277" s="98">
        <v>3427.0169999999998</v>
      </c>
      <c r="U277" s="98">
        <v>3662.373</v>
      </c>
    </row>
    <row r="278" spans="1:21" x14ac:dyDescent="0.25">
      <c r="A278" s="57" t="s">
        <v>4640</v>
      </c>
      <c r="B278" s="57" t="s">
        <v>428</v>
      </c>
      <c r="C278" s="57" t="s">
        <v>4672</v>
      </c>
      <c r="D278" s="91">
        <v>6</v>
      </c>
      <c r="E278" s="57" t="s">
        <v>6151</v>
      </c>
      <c r="F278" s="29">
        <f t="shared" si="22"/>
        <v>3332.2489999999998</v>
      </c>
      <c r="G278" s="23">
        <f t="shared" si="23"/>
        <v>1597.98225</v>
      </c>
      <c r="H278" s="30"/>
      <c r="I278" s="29"/>
      <c r="J278" s="23">
        <f t="shared" si="24"/>
        <v>2834.6511999999998</v>
      </c>
      <c r="K278" s="30"/>
      <c r="L278" s="29"/>
      <c r="M278" s="98">
        <v>899.35</v>
      </c>
      <c r="N278" s="98">
        <v>1103.24</v>
      </c>
      <c r="O278" s="98">
        <v>1849.5129999999999</v>
      </c>
      <c r="P278" s="98">
        <v>2539.826</v>
      </c>
      <c r="Q278" s="98">
        <v>2289.7550000000001</v>
      </c>
      <c r="R278" s="98">
        <v>1886.7539999999999</v>
      </c>
      <c r="S278" s="98">
        <v>2647.8270000000002</v>
      </c>
      <c r="T278" s="98">
        <v>3113.663</v>
      </c>
      <c r="U278" s="98">
        <v>4235.2569999999996</v>
      </c>
    </row>
    <row r="279" spans="1:21" x14ac:dyDescent="0.25">
      <c r="A279" s="57" t="s">
        <v>4640</v>
      </c>
      <c r="B279" s="57" t="s">
        <v>1879</v>
      </c>
      <c r="C279" s="57" t="s">
        <v>4724</v>
      </c>
      <c r="D279" s="91">
        <v>16</v>
      </c>
      <c r="E279" s="57" t="s">
        <v>8816</v>
      </c>
      <c r="F279" s="29">
        <f t="shared" si="22"/>
        <v>3315.9806666666668</v>
      </c>
      <c r="G279" s="23">
        <f t="shared" si="23"/>
        <v>239.5745</v>
      </c>
      <c r="H279" s="30"/>
      <c r="I279" s="29"/>
      <c r="J279" s="23">
        <f t="shared" si="24"/>
        <v>2346.0821999999998</v>
      </c>
      <c r="K279" s="30"/>
      <c r="L279" s="29"/>
      <c r="M279" s="98">
        <v>10.625999999999999</v>
      </c>
      <c r="N279" s="98">
        <v>24.579000000000001</v>
      </c>
      <c r="O279" s="98">
        <v>447.19200000000001</v>
      </c>
      <c r="P279" s="98">
        <v>475.90100000000001</v>
      </c>
      <c r="Q279" s="98">
        <v>265.63900000000001</v>
      </c>
      <c r="R279" s="98">
        <v>1516.83</v>
      </c>
      <c r="S279" s="98">
        <v>77.933000000000007</v>
      </c>
      <c r="T279" s="98">
        <v>7967.1270000000004</v>
      </c>
      <c r="U279" s="98">
        <v>1902.8820000000001</v>
      </c>
    </row>
    <row r="280" spans="1:21" x14ac:dyDescent="0.25">
      <c r="A280" s="57" t="s">
        <v>4640</v>
      </c>
      <c r="B280" s="57" t="s">
        <v>482</v>
      </c>
      <c r="C280" s="57" t="s">
        <v>4723</v>
      </c>
      <c r="D280" s="91">
        <v>16</v>
      </c>
      <c r="E280" s="57" t="s">
        <v>8515</v>
      </c>
      <c r="F280" s="29">
        <f t="shared" si="22"/>
        <v>3301.4676666666669</v>
      </c>
      <c r="G280" s="23">
        <f t="shared" si="23"/>
        <v>611.51175000000001</v>
      </c>
      <c r="H280" s="30"/>
      <c r="I280" s="29"/>
      <c r="J280" s="23">
        <f t="shared" si="24"/>
        <v>2289.1944000000003</v>
      </c>
      <c r="K280" s="30"/>
      <c r="L280" s="29"/>
      <c r="M280" s="98">
        <v>123.83</v>
      </c>
      <c r="N280" s="98">
        <v>431.62700000000001</v>
      </c>
      <c r="O280" s="98">
        <v>258.27100000000002</v>
      </c>
      <c r="P280" s="98">
        <v>1632.319</v>
      </c>
      <c r="Q280" s="98">
        <v>376.06299999999999</v>
      </c>
      <c r="R280" s="98">
        <v>1165.5060000000001</v>
      </c>
      <c r="S280" s="98">
        <v>1423.539</v>
      </c>
      <c r="T280" s="98">
        <v>2184.0740000000001</v>
      </c>
      <c r="U280" s="98">
        <v>6296.79</v>
      </c>
    </row>
    <row r="281" spans="1:21" x14ac:dyDescent="0.25">
      <c r="A281" s="57" t="s">
        <v>4640</v>
      </c>
      <c r="B281" s="57" t="s">
        <v>147</v>
      </c>
      <c r="C281" s="57" t="s">
        <v>4725</v>
      </c>
      <c r="D281" s="91">
        <v>17</v>
      </c>
      <c r="E281" s="57" t="s">
        <v>9073</v>
      </c>
      <c r="F281" s="29">
        <f t="shared" si="22"/>
        <v>3293.6293333333329</v>
      </c>
      <c r="G281" s="23">
        <f t="shared" si="23"/>
        <v>143.08074999999999</v>
      </c>
      <c r="H281" s="30"/>
      <c r="I281" s="29"/>
      <c r="J281" s="23">
        <f t="shared" si="24"/>
        <v>1988.3899999999999</v>
      </c>
      <c r="K281" s="30"/>
      <c r="L281" s="29"/>
      <c r="M281" s="98" t="s">
        <v>4944</v>
      </c>
      <c r="N281" s="98" t="s">
        <v>4944</v>
      </c>
      <c r="O281" s="98">
        <v>572.32299999999998</v>
      </c>
      <c r="P281" s="98" t="s">
        <v>4944</v>
      </c>
      <c r="Q281" s="98" t="s">
        <v>4944</v>
      </c>
      <c r="R281" s="98">
        <v>61.061999999999998</v>
      </c>
      <c r="S281" s="98" t="s">
        <v>4944</v>
      </c>
      <c r="T281" s="98">
        <v>132.702</v>
      </c>
      <c r="U281" s="98">
        <v>9748.1859999999997</v>
      </c>
    </row>
    <row r="282" spans="1:21" x14ac:dyDescent="0.25">
      <c r="A282" s="57" t="s">
        <v>4640</v>
      </c>
      <c r="B282" s="57" t="s">
        <v>239</v>
      </c>
      <c r="C282" s="57" t="s">
        <v>4723</v>
      </c>
      <c r="D282" s="91">
        <v>16</v>
      </c>
      <c r="E282" s="57" t="s">
        <v>8345</v>
      </c>
      <c r="F282" s="29">
        <f t="shared" si="22"/>
        <v>3293.3013333333333</v>
      </c>
      <c r="G282" s="23">
        <f t="shared" si="23"/>
        <v>1569.0987500000001</v>
      </c>
      <c r="H282" s="30"/>
      <c r="I282" s="29"/>
      <c r="J282" s="23">
        <f t="shared" si="24"/>
        <v>2800.0188000000003</v>
      </c>
      <c r="K282" s="30"/>
      <c r="L282" s="29"/>
      <c r="M282" s="98">
        <v>564.10599999999999</v>
      </c>
      <c r="N282" s="98">
        <v>551.22</v>
      </c>
      <c r="O282" s="98">
        <v>2672.4949999999999</v>
      </c>
      <c r="P282" s="98">
        <v>2488.5740000000001</v>
      </c>
      <c r="Q282" s="98">
        <v>2207.174</v>
      </c>
      <c r="R282" s="98">
        <v>1913.0160000000001</v>
      </c>
      <c r="S282" s="98">
        <v>2215.4960000000001</v>
      </c>
      <c r="T282" s="98">
        <v>3510.1120000000001</v>
      </c>
      <c r="U282" s="98">
        <v>4154.2960000000003</v>
      </c>
    </row>
    <row r="283" spans="1:21" x14ac:dyDescent="0.25">
      <c r="A283" s="57" t="s">
        <v>4640</v>
      </c>
      <c r="B283" s="57" t="s">
        <v>800</v>
      </c>
      <c r="C283" s="57" t="s">
        <v>4713</v>
      </c>
      <c r="D283" s="91">
        <v>15</v>
      </c>
      <c r="E283" s="57" t="s">
        <v>8029</v>
      </c>
      <c r="F283" s="29">
        <f t="shared" si="22"/>
        <v>3266.654</v>
      </c>
      <c r="G283" s="23">
        <f t="shared" si="23"/>
        <v>765.41300000000001</v>
      </c>
      <c r="H283" s="30"/>
      <c r="I283" s="29"/>
      <c r="J283" s="23">
        <f t="shared" si="24"/>
        <v>2448.2471999999998</v>
      </c>
      <c r="K283" s="30"/>
      <c r="L283" s="29"/>
      <c r="M283" s="98">
        <v>149.518</v>
      </c>
      <c r="N283" s="98">
        <v>974.72900000000004</v>
      </c>
      <c r="O283" s="98">
        <v>476.44299999999998</v>
      </c>
      <c r="P283" s="98">
        <v>1460.962</v>
      </c>
      <c r="Q283" s="98">
        <v>1058.4079999999999</v>
      </c>
      <c r="R283" s="98">
        <v>1382.866</v>
      </c>
      <c r="S283" s="98">
        <v>4052.35</v>
      </c>
      <c r="T283" s="98">
        <v>3333.9349999999999</v>
      </c>
      <c r="U283" s="98">
        <v>2413.6770000000001</v>
      </c>
    </row>
    <row r="284" spans="1:21" x14ac:dyDescent="0.25">
      <c r="A284" s="57" t="s">
        <v>4640</v>
      </c>
      <c r="B284" s="57" t="s">
        <v>4169</v>
      </c>
      <c r="C284" s="57" t="s">
        <v>4643</v>
      </c>
      <c r="D284" s="91">
        <v>1</v>
      </c>
      <c r="E284" s="57" t="s">
        <v>5031</v>
      </c>
      <c r="F284" s="29">
        <f t="shared" si="22"/>
        <v>3254.5336666666667</v>
      </c>
      <c r="G284" s="23">
        <f t="shared" si="23"/>
        <v>1607.61825</v>
      </c>
      <c r="H284" s="30"/>
      <c r="I284" s="29"/>
      <c r="J284" s="23">
        <f t="shared" si="24"/>
        <v>3059.4597999999996</v>
      </c>
      <c r="K284" s="30"/>
      <c r="L284" s="29"/>
      <c r="M284" s="98">
        <v>1005.539</v>
      </c>
      <c r="N284" s="98">
        <v>1458.0360000000001</v>
      </c>
      <c r="O284" s="98">
        <v>1870.336</v>
      </c>
      <c r="P284" s="98">
        <v>2096.5619999999999</v>
      </c>
      <c r="Q284" s="98">
        <v>2654.1080000000002</v>
      </c>
      <c r="R284" s="98">
        <v>2879.59</v>
      </c>
      <c r="S284" s="98">
        <v>3499.846</v>
      </c>
      <c r="T284" s="98">
        <v>3283.2840000000001</v>
      </c>
      <c r="U284" s="98">
        <v>2980.471</v>
      </c>
    </row>
    <row r="285" spans="1:21" x14ac:dyDescent="0.25">
      <c r="A285" s="57" t="s">
        <v>4640</v>
      </c>
      <c r="B285" s="57" t="s">
        <v>892</v>
      </c>
      <c r="C285" s="57" t="s">
        <v>4655</v>
      </c>
      <c r="D285" s="91">
        <v>3</v>
      </c>
      <c r="E285" s="57" t="s">
        <v>5353</v>
      </c>
      <c r="F285" s="29">
        <f t="shared" si="22"/>
        <v>3220.876666666667</v>
      </c>
      <c r="G285" s="23">
        <f t="shared" si="23"/>
        <v>1522.6844999999998</v>
      </c>
      <c r="H285" s="30"/>
      <c r="I285" s="29"/>
      <c r="J285" s="23">
        <f t="shared" si="24"/>
        <v>2698.0168000000003</v>
      </c>
      <c r="K285" s="30"/>
      <c r="L285" s="29"/>
      <c r="M285" s="98">
        <v>752.43399999999997</v>
      </c>
      <c r="N285" s="98">
        <v>1095.6659999999999</v>
      </c>
      <c r="O285" s="98">
        <v>1815.9739999999999</v>
      </c>
      <c r="P285" s="98">
        <v>2426.6640000000002</v>
      </c>
      <c r="Q285" s="98">
        <v>1929.0050000000001</v>
      </c>
      <c r="R285" s="98">
        <v>1898.4490000000001</v>
      </c>
      <c r="S285" s="98">
        <v>3120.9369999999999</v>
      </c>
      <c r="T285" s="98">
        <v>3187.797</v>
      </c>
      <c r="U285" s="98">
        <v>3353.8960000000002</v>
      </c>
    </row>
    <row r="286" spans="1:21" x14ac:dyDescent="0.25">
      <c r="A286" s="57" t="s">
        <v>4640</v>
      </c>
      <c r="B286" s="57" t="s">
        <v>62</v>
      </c>
      <c r="C286" s="57" t="s">
        <v>4723</v>
      </c>
      <c r="D286" s="91">
        <v>16</v>
      </c>
      <c r="E286" s="57" t="s">
        <v>8348</v>
      </c>
      <c r="F286" s="29">
        <f t="shared" si="22"/>
        <v>3204.2306666666664</v>
      </c>
      <c r="G286" s="23">
        <f t="shared" si="23"/>
        <v>1736.3232499999999</v>
      </c>
      <c r="H286" s="30"/>
      <c r="I286" s="29"/>
      <c r="J286" s="23">
        <f t="shared" si="24"/>
        <v>2641.5629999999996</v>
      </c>
      <c r="K286" s="30"/>
      <c r="L286" s="29"/>
      <c r="M286" s="98">
        <v>738.69799999999998</v>
      </c>
      <c r="N286" s="98">
        <v>775.66499999999996</v>
      </c>
      <c r="O286" s="98">
        <v>1385.087</v>
      </c>
      <c r="P286" s="98">
        <v>4045.8429999999998</v>
      </c>
      <c r="Q286" s="98">
        <v>1889.579</v>
      </c>
      <c r="R286" s="98">
        <v>1705.5440000000001</v>
      </c>
      <c r="S286" s="98">
        <v>3118.5459999999998</v>
      </c>
      <c r="T286" s="98">
        <v>3085.8789999999999</v>
      </c>
      <c r="U286" s="98">
        <v>3408.2669999999998</v>
      </c>
    </row>
    <row r="287" spans="1:21" x14ac:dyDescent="0.25">
      <c r="A287" s="57" t="s">
        <v>4640</v>
      </c>
      <c r="B287" s="57" t="s">
        <v>665</v>
      </c>
      <c r="C287" s="57" t="s">
        <v>4723</v>
      </c>
      <c r="D287" s="91">
        <v>16</v>
      </c>
      <c r="E287" s="57" t="s">
        <v>8766</v>
      </c>
      <c r="F287" s="29">
        <f t="shared" si="22"/>
        <v>3171.4053333333336</v>
      </c>
      <c r="G287" s="23">
        <f t="shared" si="23"/>
        <v>65.415499999999994</v>
      </c>
      <c r="H287" s="30"/>
      <c r="I287" s="29"/>
      <c r="J287" s="23">
        <f t="shared" si="24"/>
        <v>1938.6580000000001</v>
      </c>
      <c r="K287" s="30"/>
      <c r="L287" s="29"/>
      <c r="M287" s="98">
        <v>37.26</v>
      </c>
      <c r="N287" s="98">
        <v>63.396999999999998</v>
      </c>
      <c r="O287" s="98">
        <v>59.790999999999997</v>
      </c>
      <c r="P287" s="98">
        <v>101.214</v>
      </c>
      <c r="Q287" s="98">
        <v>94.622</v>
      </c>
      <c r="R287" s="98">
        <v>84.451999999999998</v>
      </c>
      <c r="S287" s="98">
        <v>95.391999999999996</v>
      </c>
      <c r="T287" s="98">
        <v>4052.1179999999999</v>
      </c>
      <c r="U287" s="98">
        <v>5366.7060000000001</v>
      </c>
    </row>
    <row r="288" spans="1:21" x14ac:dyDescent="0.25">
      <c r="A288" s="57" t="s">
        <v>4640</v>
      </c>
      <c r="B288" s="57" t="s">
        <v>915</v>
      </c>
      <c r="C288" s="57" t="s">
        <v>4723</v>
      </c>
      <c r="D288" s="91">
        <v>16</v>
      </c>
      <c r="E288" s="57" t="s">
        <v>8518</v>
      </c>
      <c r="F288" s="29">
        <f t="shared" ref="F288:F351" si="25">SUM(S288:U288)/3</f>
        <v>3149.11</v>
      </c>
      <c r="G288" s="23">
        <f t="shared" ref="G288:G351" si="26">SUM(M288:P288)/4</f>
        <v>1467.3305</v>
      </c>
      <c r="H288" s="30"/>
      <c r="I288" s="29"/>
      <c r="J288" s="23">
        <f t="shared" ref="J288:J351" si="27">SUM(Q288:U288)/5</f>
        <v>2069.9946</v>
      </c>
      <c r="K288" s="30"/>
      <c r="L288" s="29"/>
      <c r="M288" s="98">
        <v>1784.0039999999999</v>
      </c>
      <c r="N288" s="98">
        <v>174</v>
      </c>
      <c r="O288" s="98">
        <v>2107.085</v>
      </c>
      <c r="P288" s="98">
        <v>1804.2329999999999</v>
      </c>
      <c r="Q288" s="98">
        <v>393.77199999999999</v>
      </c>
      <c r="R288" s="98">
        <v>508.87099999999998</v>
      </c>
      <c r="S288" s="98">
        <v>55.281999999999996</v>
      </c>
      <c r="T288" s="98">
        <v>704.78099999999995</v>
      </c>
      <c r="U288" s="98">
        <v>8687.2669999999998</v>
      </c>
    </row>
    <row r="289" spans="1:21" x14ac:dyDescent="0.25">
      <c r="A289" s="57" t="s">
        <v>4640</v>
      </c>
      <c r="B289" s="57" t="s">
        <v>536</v>
      </c>
      <c r="C289" s="57" t="s">
        <v>4724</v>
      </c>
      <c r="D289" s="91">
        <v>16</v>
      </c>
      <c r="E289" s="57" t="s">
        <v>9058</v>
      </c>
      <c r="F289" s="29">
        <f t="shared" si="25"/>
        <v>3139.2156666666669</v>
      </c>
      <c r="G289" s="23">
        <f t="shared" si="26"/>
        <v>397.94450000000001</v>
      </c>
      <c r="H289" s="30"/>
      <c r="I289" s="29"/>
      <c r="J289" s="23">
        <f t="shared" si="27"/>
        <v>2207.6680000000001</v>
      </c>
      <c r="K289" s="30"/>
      <c r="L289" s="29"/>
      <c r="M289" s="98">
        <v>199.07900000000001</v>
      </c>
      <c r="N289" s="98">
        <v>314.839</v>
      </c>
      <c r="O289" s="98">
        <v>648.36099999999999</v>
      </c>
      <c r="P289" s="98">
        <v>429.49900000000002</v>
      </c>
      <c r="Q289" s="98">
        <v>1046.0619999999999</v>
      </c>
      <c r="R289" s="98">
        <v>574.63099999999997</v>
      </c>
      <c r="S289" s="98">
        <v>2667.7829999999999</v>
      </c>
      <c r="T289" s="98">
        <v>3382.502</v>
      </c>
      <c r="U289" s="98">
        <v>3367.3620000000001</v>
      </c>
    </row>
    <row r="290" spans="1:21" x14ac:dyDescent="0.25">
      <c r="A290" s="57" t="s">
        <v>4640</v>
      </c>
      <c r="B290" s="57" t="s">
        <v>80</v>
      </c>
      <c r="C290" s="57" t="s">
        <v>4713</v>
      </c>
      <c r="D290" s="91">
        <v>15</v>
      </c>
      <c r="E290" s="57" t="s">
        <v>7964</v>
      </c>
      <c r="F290" s="29">
        <f t="shared" si="25"/>
        <v>3131.9213333333337</v>
      </c>
      <c r="G290" s="23">
        <f t="shared" si="26"/>
        <v>1118.2417499999999</v>
      </c>
      <c r="H290" s="30"/>
      <c r="I290" s="29"/>
      <c r="J290" s="23">
        <f t="shared" si="27"/>
        <v>2269.4139999999998</v>
      </c>
      <c r="K290" s="30"/>
      <c r="L290" s="29"/>
      <c r="M290" s="98">
        <v>167.44499999999999</v>
      </c>
      <c r="N290" s="98">
        <v>344.702</v>
      </c>
      <c r="O290" s="98">
        <v>1328.9649999999999</v>
      </c>
      <c r="P290" s="98">
        <v>2631.855</v>
      </c>
      <c r="Q290" s="98">
        <v>1177.335</v>
      </c>
      <c r="R290" s="98">
        <v>773.971</v>
      </c>
      <c r="S290" s="98">
        <v>2344.788</v>
      </c>
      <c r="T290" s="98">
        <v>3573.4380000000001</v>
      </c>
      <c r="U290" s="98">
        <v>3477.538</v>
      </c>
    </row>
    <row r="291" spans="1:21" x14ac:dyDescent="0.25">
      <c r="A291" s="57" t="s">
        <v>4640</v>
      </c>
      <c r="B291" s="57" t="s">
        <v>568</v>
      </c>
      <c r="C291" s="57" t="s">
        <v>4724</v>
      </c>
      <c r="D291" s="91">
        <v>16</v>
      </c>
      <c r="E291" s="57" t="s">
        <v>8813</v>
      </c>
      <c r="F291" s="29">
        <f t="shared" si="25"/>
        <v>3127.4083333333333</v>
      </c>
      <c r="G291" s="23">
        <f t="shared" si="26"/>
        <v>614.53</v>
      </c>
      <c r="H291" s="30"/>
      <c r="I291" s="29"/>
      <c r="J291" s="23">
        <f t="shared" si="27"/>
        <v>2287.3667999999998</v>
      </c>
      <c r="K291" s="30"/>
      <c r="L291" s="29"/>
      <c r="M291" s="98">
        <v>149.815</v>
      </c>
      <c r="N291" s="98">
        <v>286.65199999999999</v>
      </c>
      <c r="O291" s="98">
        <v>1305.828</v>
      </c>
      <c r="P291" s="98">
        <v>715.82500000000005</v>
      </c>
      <c r="Q291" s="98">
        <v>570.86800000000005</v>
      </c>
      <c r="R291" s="98">
        <v>1483.741</v>
      </c>
      <c r="S291" s="98">
        <v>2775.4870000000001</v>
      </c>
      <c r="T291" s="98">
        <v>2418.9549999999999</v>
      </c>
      <c r="U291" s="98">
        <v>4187.7830000000004</v>
      </c>
    </row>
    <row r="292" spans="1:21" x14ac:dyDescent="0.25">
      <c r="A292" s="57" t="s">
        <v>4640</v>
      </c>
      <c r="B292" s="57" t="s">
        <v>4215</v>
      </c>
      <c r="C292" s="57" t="s">
        <v>4723</v>
      </c>
      <c r="D292" s="91">
        <v>16</v>
      </c>
      <c r="E292" s="57" t="s">
        <v>8549</v>
      </c>
      <c r="F292" s="29">
        <f t="shared" si="25"/>
        <v>3119.0533333333333</v>
      </c>
      <c r="G292" s="23">
        <f t="shared" si="26"/>
        <v>359.71249999999998</v>
      </c>
      <c r="H292" s="30"/>
      <c r="I292" s="29"/>
      <c r="J292" s="23">
        <f t="shared" si="27"/>
        <v>2595.3105999999998</v>
      </c>
      <c r="K292" s="30"/>
      <c r="L292" s="29"/>
      <c r="M292" s="98">
        <v>45.527999999999999</v>
      </c>
      <c r="N292" s="98">
        <v>102.39700000000001</v>
      </c>
      <c r="O292" s="98">
        <v>28.512</v>
      </c>
      <c r="P292" s="98">
        <v>1262.413</v>
      </c>
      <c r="Q292" s="98">
        <v>1320.8789999999999</v>
      </c>
      <c r="R292" s="98">
        <v>2298.5140000000001</v>
      </c>
      <c r="S292" s="98">
        <v>3671.3780000000002</v>
      </c>
      <c r="T292" s="98">
        <v>3198.8319999999999</v>
      </c>
      <c r="U292" s="98">
        <v>2486.9499999999998</v>
      </c>
    </row>
    <row r="293" spans="1:21" x14ac:dyDescent="0.25">
      <c r="A293" s="57" t="s">
        <v>4640</v>
      </c>
      <c r="B293" s="57" t="s">
        <v>137</v>
      </c>
      <c r="C293" s="57" t="s">
        <v>4726</v>
      </c>
      <c r="D293" s="91">
        <v>17</v>
      </c>
      <c r="E293" s="57" t="s">
        <v>9131</v>
      </c>
      <c r="F293" s="29">
        <f t="shared" si="25"/>
        <v>3118.5650000000001</v>
      </c>
      <c r="G293" s="23">
        <f t="shared" si="26"/>
        <v>653.58825000000002</v>
      </c>
      <c r="H293" s="30"/>
      <c r="I293" s="29"/>
      <c r="J293" s="23">
        <f t="shared" si="27"/>
        <v>2713.5726</v>
      </c>
      <c r="K293" s="30"/>
      <c r="L293" s="29"/>
      <c r="M293" s="98">
        <v>145.29</v>
      </c>
      <c r="N293" s="98">
        <v>1212.7470000000001</v>
      </c>
      <c r="O293" s="98">
        <v>865.43700000000001</v>
      </c>
      <c r="P293" s="98">
        <v>390.87900000000002</v>
      </c>
      <c r="Q293" s="98">
        <v>501.71800000000002</v>
      </c>
      <c r="R293" s="98">
        <v>3710.45</v>
      </c>
      <c r="S293" s="98">
        <v>3013.6379999999999</v>
      </c>
      <c r="T293" s="98">
        <v>2396.8359999999998</v>
      </c>
      <c r="U293" s="98">
        <v>3945.221</v>
      </c>
    </row>
    <row r="294" spans="1:21" x14ac:dyDescent="0.25">
      <c r="A294" s="57" t="s">
        <v>4640</v>
      </c>
      <c r="B294" s="57" t="s">
        <v>620</v>
      </c>
      <c r="C294" s="57" t="s">
        <v>4702</v>
      </c>
      <c r="D294" s="91">
        <v>11</v>
      </c>
      <c r="E294" s="57" t="s">
        <v>7395</v>
      </c>
      <c r="F294" s="29">
        <f t="shared" si="25"/>
        <v>3101.1680000000001</v>
      </c>
      <c r="G294" s="23">
        <f t="shared" si="26"/>
        <v>93.194500000000005</v>
      </c>
      <c r="H294" s="30"/>
      <c r="I294" s="29"/>
      <c r="J294" s="23">
        <f t="shared" si="27"/>
        <v>2127.1840000000002</v>
      </c>
      <c r="K294" s="30"/>
      <c r="L294" s="29"/>
      <c r="M294" s="98">
        <v>72.403000000000006</v>
      </c>
      <c r="N294" s="98">
        <v>90.281000000000006</v>
      </c>
      <c r="O294" s="98">
        <v>59.847000000000001</v>
      </c>
      <c r="P294" s="98">
        <v>150.24700000000001</v>
      </c>
      <c r="Q294" s="98">
        <v>161.79900000000001</v>
      </c>
      <c r="R294" s="98">
        <v>1170.617</v>
      </c>
      <c r="S294" s="98">
        <v>3318.3310000000001</v>
      </c>
      <c r="T294" s="98">
        <v>3588.6469999999999</v>
      </c>
      <c r="U294" s="98">
        <v>2396.5259999999998</v>
      </c>
    </row>
    <row r="295" spans="1:21" x14ac:dyDescent="0.25">
      <c r="A295" s="57" t="s">
        <v>4640</v>
      </c>
      <c r="B295" s="57" t="s">
        <v>4506</v>
      </c>
      <c r="C295" s="57" t="s">
        <v>4724</v>
      </c>
      <c r="D295" s="91">
        <v>16</v>
      </c>
      <c r="E295" s="57" t="s">
        <v>9037</v>
      </c>
      <c r="F295" s="29">
        <f t="shared" si="25"/>
        <v>3099.8256666666662</v>
      </c>
      <c r="G295" s="23">
        <f t="shared" si="26"/>
        <v>1722.6975000000002</v>
      </c>
      <c r="H295" s="30"/>
      <c r="I295" s="29"/>
      <c r="J295" s="23">
        <f t="shared" si="27"/>
        <v>2997.2158000000004</v>
      </c>
      <c r="K295" s="30"/>
      <c r="L295" s="29"/>
      <c r="M295" s="98">
        <v>1104.662</v>
      </c>
      <c r="N295" s="98">
        <v>1532.67</v>
      </c>
      <c r="O295" s="98">
        <v>2150.0740000000001</v>
      </c>
      <c r="P295" s="98">
        <v>2103.384</v>
      </c>
      <c r="Q295" s="98">
        <v>2883.748</v>
      </c>
      <c r="R295" s="98">
        <v>2802.8539999999998</v>
      </c>
      <c r="S295" s="98">
        <v>2619.4270000000001</v>
      </c>
      <c r="T295" s="98">
        <v>2979.26</v>
      </c>
      <c r="U295" s="98">
        <v>3700.79</v>
      </c>
    </row>
    <row r="296" spans="1:21" x14ac:dyDescent="0.25">
      <c r="A296" s="57" t="s">
        <v>4640</v>
      </c>
      <c r="B296" s="57" t="s">
        <v>1628</v>
      </c>
      <c r="C296" s="57" t="s">
        <v>4682</v>
      </c>
      <c r="D296" s="91">
        <v>8</v>
      </c>
      <c r="E296" s="57" t="s">
        <v>6568</v>
      </c>
      <c r="F296" s="29">
        <f t="shared" si="25"/>
        <v>3095.4290000000001</v>
      </c>
      <c r="G296" s="23">
        <f t="shared" si="26"/>
        <v>750.38025000000005</v>
      </c>
      <c r="H296" s="30"/>
      <c r="I296" s="29"/>
      <c r="J296" s="23">
        <f t="shared" si="27"/>
        <v>2589.0584000000003</v>
      </c>
      <c r="K296" s="30"/>
      <c r="L296" s="29"/>
      <c r="M296" s="98">
        <v>22.204999999999998</v>
      </c>
      <c r="N296" s="98">
        <v>114.093</v>
      </c>
      <c r="O296" s="98">
        <v>146.53700000000001</v>
      </c>
      <c r="P296" s="98">
        <v>2718.6860000000001</v>
      </c>
      <c r="Q296" s="98">
        <v>1875.4190000000001</v>
      </c>
      <c r="R296" s="98">
        <v>1783.586</v>
      </c>
      <c r="S296" s="98">
        <v>2779.5920000000001</v>
      </c>
      <c r="T296" s="98">
        <v>3566.549</v>
      </c>
      <c r="U296" s="98">
        <v>2940.1460000000002</v>
      </c>
    </row>
    <row r="297" spans="1:21" x14ac:dyDescent="0.25">
      <c r="A297" s="57" t="s">
        <v>4640</v>
      </c>
      <c r="B297" s="57" t="s">
        <v>4604</v>
      </c>
      <c r="C297" s="57" t="s">
        <v>4705</v>
      </c>
      <c r="D297" s="91">
        <v>12</v>
      </c>
      <c r="E297" s="57" t="s">
        <v>7573</v>
      </c>
      <c r="F297" s="29">
        <f t="shared" si="25"/>
        <v>3056.4736666666663</v>
      </c>
      <c r="G297" s="23">
        <f t="shared" si="26"/>
        <v>492.62825000000004</v>
      </c>
      <c r="H297" s="30"/>
      <c r="I297" s="29"/>
      <c r="J297" s="23">
        <f t="shared" si="27"/>
        <v>2438.5563999999999</v>
      </c>
      <c r="K297" s="30"/>
      <c r="L297" s="29"/>
      <c r="M297" s="98">
        <v>47.856999999999999</v>
      </c>
      <c r="N297" s="98">
        <v>43.720999999999997</v>
      </c>
      <c r="O297" s="98">
        <v>53.975999999999999</v>
      </c>
      <c r="P297" s="98">
        <v>1824.9590000000001</v>
      </c>
      <c r="Q297" s="98">
        <v>1615.04</v>
      </c>
      <c r="R297" s="98">
        <v>1408.3209999999999</v>
      </c>
      <c r="S297" s="98">
        <v>2172.105</v>
      </c>
      <c r="T297" s="98">
        <v>3308.5079999999998</v>
      </c>
      <c r="U297" s="98">
        <v>3688.808</v>
      </c>
    </row>
    <row r="298" spans="1:21" x14ac:dyDescent="0.25">
      <c r="A298" s="57" t="s">
        <v>4640</v>
      </c>
      <c r="B298" s="57" t="s">
        <v>185</v>
      </c>
      <c r="C298" s="57" t="s">
        <v>4723</v>
      </c>
      <c r="D298" s="91">
        <v>16</v>
      </c>
      <c r="E298" s="57" t="s">
        <v>8781</v>
      </c>
      <c r="F298" s="29">
        <f t="shared" si="25"/>
        <v>3030.8710000000005</v>
      </c>
      <c r="G298" s="23">
        <f t="shared" si="26"/>
        <v>1152.5495000000001</v>
      </c>
      <c r="H298" s="30"/>
      <c r="I298" s="29"/>
      <c r="J298" s="23">
        <f t="shared" si="27"/>
        <v>2100.4859999999999</v>
      </c>
      <c r="K298" s="30"/>
      <c r="L298" s="29"/>
      <c r="M298" s="98">
        <v>388.35399999999998</v>
      </c>
      <c r="N298" s="98">
        <v>1127.461</v>
      </c>
      <c r="O298" s="98">
        <v>579.77800000000002</v>
      </c>
      <c r="P298" s="98">
        <v>2514.605</v>
      </c>
      <c r="Q298" s="98">
        <v>188.98400000000001</v>
      </c>
      <c r="R298" s="98">
        <v>1220.8330000000001</v>
      </c>
      <c r="S298" s="98">
        <v>1995.518</v>
      </c>
      <c r="T298" s="98">
        <v>3962.3049999999998</v>
      </c>
      <c r="U298" s="98">
        <v>3134.79</v>
      </c>
    </row>
    <row r="299" spans="1:21" x14ac:dyDescent="0.25">
      <c r="A299" s="57" t="s">
        <v>4640</v>
      </c>
      <c r="B299" s="57" t="s">
        <v>2123</v>
      </c>
      <c r="C299" s="57" t="s">
        <v>4723</v>
      </c>
      <c r="D299" s="91">
        <v>16</v>
      </c>
      <c r="E299" s="57" t="s">
        <v>8723</v>
      </c>
      <c r="F299" s="29">
        <f t="shared" si="25"/>
        <v>3023.4316666666659</v>
      </c>
      <c r="G299" s="23">
        <f t="shared" si="26"/>
        <v>201.54225</v>
      </c>
      <c r="H299" s="30"/>
      <c r="I299" s="29"/>
      <c r="J299" s="23">
        <f t="shared" si="27"/>
        <v>2410.0003999999999</v>
      </c>
      <c r="K299" s="30"/>
      <c r="L299" s="29"/>
      <c r="M299" s="98">
        <v>118.92400000000001</v>
      </c>
      <c r="N299" s="98">
        <v>44.917999999999999</v>
      </c>
      <c r="O299" s="98">
        <v>43.527000000000001</v>
      </c>
      <c r="P299" s="98">
        <v>598.79999999999995</v>
      </c>
      <c r="Q299" s="98">
        <v>2681.4679999999998</v>
      </c>
      <c r="R299" s="98">
        <v>298.23899999999998</v>
      </c>
      <c r="S299" s="98">
        <v>6101.69</v>
      </c>
      <c r="T299" s="98">
        <v>65.039000000000001</v>
      </c>
      <c r="U299" s="98">
        <v>2903.5659999999998</v>
      </c>
    </row>
    <row r="300" spans="1:21" x14ac:dyDescent="0.25">
      <c r="A300" s="57" t="s">
        <v>4640</v>
      </c>
      <c r="B300" s="57" t="s">
        <v>1261</v>
      </c>
      <c r="C300" s="57" t="s">
        <v>4709</v>
      </c>
      <c r="D300" s="91">
        <v>13</v>
      </c>
      <c r="E300" s="57" t="s">
        <v>7660</v>
      </c>
      <c r="F300" s="29">
        <f t="shared" si="25"/>
        <v>3021.1976666666669</v>
      </c>
      <c r="G300" s="23">
        <f t="shared" si="26"/>
        <v>301.36</v>
      </c>
      <c r="H300" s="30"/>
      <c r="I300" s="29"/>
      <c r="J300" s="23">
        <f t="shared" si="27"/>
        <v>1926.5189999999998</v>
      </c>
      <c r="K300" s="30"/>
      <c r="L300" s="29"/>
      <c r="M300" s="98">
        <v>236.357</v>
      </c>
      <c r="N300" s="98">
        <v>289.815</v>
      </c>
      <c r="O300" s="98">
        <v>268.50200000000001</v>
      </c>
      <c r="P300" s="98">
        <v>410.76600000000002</v>
      </c>
      <c r="Q300" s="98">
        <v>285.93</v>
      </c>
      <c r="R300" s="98">
        <v>283.072</v>
      </c>
      <c r="S300" s="98">
        <v>634.86300000000006</v>
      </c>
      <c r="T300" s="98">
        <v>2255.33</v>
      </c>
      <c r="U300" s="98">
        <v>6173.4</v>
      </c>
    </row>
    <row r="301" spans="1:21" x14ac:dyDescent="0.25">
      <c r="A301" s="57" t="s">
        <v>4640</v>
      </c>
      <c r="B301" s="57" t="s">
        <v>1534</v>
      </c>
      <c r="C301" s="57" t="s">
        <v>4651</v>
      </c>
      <c r="D301" s="91">
        <v>2</v>
      </c>
      <c r="E301" s="57" t="s">
        <v>5284</v>
      </c>
      <c r="F301" s="29">
        <f t="shared" si="25"/>
        <v>3004.0083333333332</v>
      </c>
      <c r="G301" s="23">
        <f t="shared" si="26"/>
        <v>863.15350000000012</v>
      </c>
      <c r="H301" s="30"/>
      <c r="I301" s="29"/>
      <c r="J301" s="23">
        <f t="shared" si="27"/>
        <v>2442.2149999999997</v>
      </c>
      <c r="K301" s="30"/>
      <c r="L301" s="29"/>
      <c r="M301" s="98">
        <v>730.07</v>
      </c>
      <c r="N301" s="98">
        <v>780.52700000000004</v>
      </c>
      <c r="O301" s="98">
        <v>927.91800000000001</v>
      </c>
      <c r="P301" s="98">
        <v>1014.099</v>
      </c>
      <c r="Q301" s="98">
        <v>886.226</v>
      </c>
      <c r="R301" s="98">
        <v>2312.8240000000001</v>
      </c>
      <c r="S301" s="98">
        <v>2850.6170000000002</v>
      </c>
      <c r="T301" s="98">
        <v>2668.3119999999999</v>
      </c>
      <c r="U301" s="98">
        <v>3493.096</v>
      </c>
    </row>
    <row r="302" spans="1:21" x14ac:dyDescent="0.25">
      <c r="A302" s="57" t="s">
        <v>4640</v>
      </c>
      <c r="B302" s="57" t="s">
        <v>76</v>
      </c>
      <c r="C302" s="57" t="s">
        <v>4723</v>
      </c>
      <c r="D302" s="91">
        <v>16</v>
      </c>
      <c r="E302" s="57" t="s">
        <v>8768</v>
      </c>
      <c r="F302" s="29">
        <f t="shared" si="25"/>
        <v>2976.2046666666665</v>
      </c>
      <c r="G302" s="23">
        <f t="shared" si="26"/>
        <v>1033.9892500000001</v>
      </c>
      <c r="H302" s="30"/>
      <c r="I302" s="29"/>
      <c r="J302" s="23">
        <f t="shared" si="27"/>
        <v>2421.4070000000002</v>
      </c>
      <c r="K302" s="30"/>
      <c r="L302" s="29"/>
      <c r="M302" s="98">
        <v>730.71</v>
      </c>
      <c r="N302" s="98">
        <v>842.69299999999998</v>
      </c>
      <c r="O302" s="98">
        <v>1355.2670000000001</v>
      </c>
      <c r="P302" s="98">
        <v>1207.287</v>
      </c>
      <c r="Q302" s="98">
        <v>1709.3720000000001</v>
      </c>
      <c r="R302" s="98">
        <v>1469.049</v>
      </c>
      <c r="S302" s="98">
        <v>1805.5619999999999</v>
      </c>
      <c r="T302" s="98">
        <v>2638.614</v>
      </c>
      <c r="U302" s="98">
        <v>4484.4380000000001</v>
      </c>
    </row>
    <row r="303" spans="1:21" x14ac:dyDescent="0.25">
      <c r="A303" s="57" t="s">
        <v>4640</v>
      </c>
      <c r="B303" s="57" t="s">
        <v>90</v>
      </c>
      <c r="C303" s="57" t="s">
        <v>4665</v>
      </c>
      <c r="D303" s="91">
        <v>5</v>
      </c>
      <c r="E303" s="57" t="s">
        <v>5615</v>
      </c>
      <c r="F303" s="29">
        <f t="shared" si="25"/>
        <v>2967.7993333333329</v>
      </c>
      <c r="G303" s="23">
        <f t="shared" si="26"/>
        <v>9891.4014999999999</v>
      </c>
      <c r="H303" s="30"/>
      <c r="I303" s="29"/>
      <c r="J303" s="23">
        <f t="shared" si="27"/>
        <v>6610.5059999999994</v>
      </c>
      <c r="K303" s="30"/>
      <c r="L303" s="29"/>
      <c r="M303" s="98">
        <v>4481.3760000000002</v>
      </c>
      <c r="N303" s="98">
        <v>5447.52</v>
      </c>
      <c r="O303" s="98">
        <v>12762.968000000001</v>
      </c>
      <c r="P303" s="98">
        <v>16873.741999999998</v>
      </c>
      <c r="Q303" s="98">
        <v>20003.654999999999</v>
      </c>
      <c r="R303" s="98">
        <v>4145.4769999999999</v>
      </c>
      <c r="S303" s="98">
        <v>3065.7060000000001</v>
      </c>
      <c r="T303" s="98">
        <v>2418.7930000000001</v>
      </c>
      <c r="U303" s="98">
        <v>3418.8989999999999</v>
      </c>
    </row>
    <row r="304" spans="1:21" x14ac:dyDescent="0.25">
      <c r="A304" s="57" t="s">
        <v>4640</v>
      </c>
      <c r="B304" s="57" t="s">
        <v>4390</v>
      </c>
      <c r="C304" s="57" t="s">
        <v>4713</v>
      </c>
      <c r="D304" s="91">
        <v>15</v>
      </c>
      <c r="E304" s="57" t="s">
        <v>7927</v>
      </c>
      <c r="F304" s="29">
        <f t="shared" si="25"/>
        <v>2933.0460000000003</v>
      </c>
      <c r="G304" s="23">
        <f t="shared" si="26"/>
        <v>934.8075</v>
      </c>
      <c r="H304" s="30"/>
      <c r="I304" s="29"/>
      <c r="J304" s="23">
        <f t="shared" si="27"/>
        <v>1900.3137999999999</v>
      </c>
      <c r="K304" s="30"/>
      <c r="L304" s="29"/>
      <c r="M304" s="98">
        <v>139.03800000000001</v>
      </c>
      <c r="N304" s="98">
        <v>205.16900000000001</v>
      </c>
      <c r="O304" s="98">
        <v>846.10699999999997</v>
      </c>
      <c r="P304" s="98">
        <v>2548.9160000000002</v>
      </c>
      <c r="Q304" s="98">
        <v>191.60900000000001</v>
      </c>
      <c r="R304" s="98">
        <v>510.822</v>
      </c>
      <c r="S304" s="98">
        <v>1611.7629999999999</v>
      </c>
      <c r="T304" s="98">
        <v>5294.0550000000003</v>
      </c>
      <c r="U304" s="98">
        <v>1893.32</v>
      </c>
    </row>
    <row r="305" spans="1:21" x14ac:dyDescent="0.25">
      <c r="A305" s="57" t="s">
        <v>4640</v>
      </c>
      <c r="B305" s="57" t="s">
        <v>476</v>
      </c>
      <c r="C305" s="57" t="s">
        <v>4679</v>
      </c>
      <c r="D305" s="91">
        <v>7</v>
      </c>
      <c r="E305" s="57" t="s">
        <v>6410</v>
      </c>
      <c r="F305" s="29">
        <f t="shared" si="25"/>
        <v>2891.9026666666664</v>
      </c>
      <c r="G305" s="23">
        <f t="shared" si="26"/>
        <v>928.69774999999993</v>
      </c>
      <c r="H305" s="30"/>
      <c r="I305" s="29"/>
      <c r="J305" s="23">
        <f t="shared" si="27"/>
        <v>2221.8233999999998</v>
      </c>
      <c r="K305" s="30"/>
      <c r="L305" s="29"/>
      <c r="M305" s="98">
        <v>700.79200000000003</v>
      </c>
      <c r="N305" s="98">
        <v>716.28099999999995</v>
      </c>
      <c r="O305" s="98">
        <v>930.54200000000003</v>
      </c>
      <c r="P305" s="98">
        <v>1367.1759999999999</v>
      </c>
      <c r="Q305" s="98">
        <v>1128.9839999999999</v>
      </c>
      <c r="R305" s="98">
        <v>1304.425</v>
      </c>
      <c r="S305" s="98">
        <v>2281.27</v>
      </c>
      <c r="T305" s="98">
        <v>3075.1219999999998</v>
      </c>
      <c r="U305" s="98">
        <v>3319.3159999999998</v>
      </c>
    </row>
    <row r="306" spans="1:21" x14ac:dyDescent="0.25">
      <c r="A306" s="57" t="s">
        <v>4640</v>
      </c>
      <c r="B306" s="57" t="s">
        <v>236</v>
      </c>
      <c r="C306" s="57" t="s">
        <v>4672</v>
      </c>
      <c r="D306" s="91">
        <v>6</v>
      </c>
      <c r="E306" s="57" t="s">
        <v>6150</v>
      </c>
      <c r="F306" s="29">
        <f t="shared" si="25"/>
        <v>2886.03</v>
      </c>
      <c r="G306" s="23">
        <f t="shared" si="26"/>
        <v>1609.0275000000001</v>
      </c>
      <c r="H306" s="30"/>
      <c r="I306" s="29"/>
      <c r="J306" s="23">
        <f t="shared" si="27"/>
        <v>2168.5735999999997</v>
      </c>
      <c r="K306" s="30"/>
      <c r="L306" s="29"/>
      <c r="M306" s="98">
        <v>1069.7329999999999</v>
      </c>
      <c r="N306" s="98">
        <v>914.70100000000002</v>
      </c>
      <c r="O306" s="98">
        <v>1915.414</v>
      </c>
      <c r="P306" s="98">
        <v>2536.2620000000002</v>
      </c>
      <c r="Q306" s="98">
        <v>847.78300000000002</v>
      </c>
      <c r="R306" s="98">
        <v>1336.9949999999999</v>
      </c>
      <c r="S306" s="98">
        <v>2360.8609999999999</v>
      </c>
      <c r="T306" s="98">
        <v>2330.761</v>
      </c>
      <c r="U306" s="98">
        <v>3966.4679999999998</v>
      </c>
    </row>
    <row r="307" spans="1:21" x14ac:dyDescent="0.25">
      <c r="A307" s="57" t="s">
        <v>4640</v>
      </c>
      <c r="B307" s="57" t="s">
        <v>3924</v>
      </c>
      <c r="C307" s="57" t="s">
        <v>4714</v>
      </c>
      <c r="D307" s="91">
        <v>15</v>
      </c>
      <c r="E307" s="57" t="s">
        <v>8068</v>
      </c>
      <c r="F307" s="29">
        <f t="shared" si="25"/>
        <v>2873.5930000000003</v>
      </c>
      <c r="G307" s="23">
        <f t="shared" si="26"/>
        <v>1155.9335000000001</v>
      </c>
      <c r="H307" s="30"/>
      <c r="I307" s="29"/>
      <c r="J307" s="23">
        <f t="shared" si="27"/>
        <v>2062.2223999999997</v>
      </c>
      <c r="K307" s="30"/>
      <c r="L307" s="29"/>
      <c r="M307" s="98">
        <v>358.66</v>
      </c>
      <c r="N307" s="98">
        <v>392.55799999999999</v>
      </c>
      <c r="O307" s="98">
        <v>1804.925</v>
      </c>
      <c r="P307" s="98">
        <v>2067.5909999999999</v>
      </c>
      <c r="Q307" s="98">
        <v>554.86599999999999</v>
      </c>
      <c r="R307" s="98">
        <v>1135.4670000000001</v>
      </c>
      <c r="S307" s="98">
        <v>3499.7280000000001</v>
      </c>
      <c r="T307" s="98">
        <v>2346.0529999999999</v>
      </c>
      <c r="U307" s="98">
        <v>2774.998</v>
      </c>
    </row>
    <row r="308" spans="1:21" x14ac:dyDescent="0.25">
      <c r="A308" s="57" t="s">
        <v>4640</v>
      </c>
      <c r="B308" s="57" t="s">
        <v>189</v>
      </c>
      <c r="C308" s="57" t="s">
        <v>4713</v>
      </c>
      <c r="D308" s="91">
        <v>15</v>
      </c>
      <c r="E308" s="57" t="s">
        <v>7999</v>
      </c>
      <c r="F308" s="29">
        <f t="shared" si="25"/>
        <v>2868.7369999999996</v>
      </c>
      <c r="G308" s="23">
        <f t="shared" si="26"/>
        <v>541.62924999999996</v>
      </c>
      <c r="H308" s="30"/>
      <c r="I308" s="29"/>
      <c r="J308" s="23">
        <f t="shared" si="27"/>
        <v>2839.5852</v>
      </c>
      <c r="K308" s="30"/>
      <c r="L308" s="29"/>
      <c r="M308" s="98">
        <v>277.69200000000001</v>
      </c>
      <c r="N308" s="98">
        <v>483.27499999999998</v>
      </c>
      <c r="O308" s="98">
        <v>557.89499999999998</v>
      </c>
      <c r="P308" s="98">
        <v>847.65499999999997</v>
      </c>
      <c r="Q308" s="98">
        <v>1455.329</v>
      </c>
      <c r="R308" s="98">
        <v>4136.3860000000004</v>
      </c>
      <c r="S308" s="98">
        <v>2549.1320000000001</v>
      </c>
      <c r="T308" s="98">
        <v>3372.48</v>
      </c>
      <c r="U308" s="98">
        <v>2684.5990000000002</v>
      </c>
    </row>
    <row r="309" spans="1:21" x14ac:dyDescent="0.25">
      <c r="A309" s="57" t="s">
        <v>4640</v>
      </c>
      <c r="B309" s="57" t="s">
        <v>653</v>
      </c>
      <c r="C309" s="57" t="s">
        <v>4724</v>
      </c>
      <c r="D309" s="91">
        <v>16</v>
      </c>
      <c r="E309" s="57" t="s">
        <v>8836</v>
      </c>
      <c r="F309" s="29">
        <f t="shared" si="25"/>
        <v>2864.5496666666663</v>
      </c>
      <c r="G309" s="23">
        <f t="shared" si="26"/>
        <v>1464.3095000000001</v>
      </c>
      <c r="H309" s="30"/>
      <c r="I309" s="29"/>
      <c r="J309" s="23">
        <f t="shared" si="27"/>
        <v>1990.9096000000002</v>
      </c>
      <c r="K309" s="30"/>
      <c r="L309" s="29"/>
      <c r="M309" s="98">
        <v>165.208</v>
      </c>
      <c r="N309" s="98">
        <v>378.58499999999998</v>
      </c>
      <c r="O309" s="98">
        <v>1676.422</v>
      </c>
      <c r="P309" s="98">
        <v>3637.0230000000001</v>
      </c>
      <c r="Q309" s="98">
        <v>886.82899999999995</v>
      </c>
      <c r="R309" s="98">
        <v>474.07</v>
      </c>
      <c r="S309" s="98">
        <v>1909.13</v>
      </c>
      <c r="T309" s="98">
        <v>4659.223</v>
      </c>
      <c r="U309" s="98">
        <v>2025.296</v>
      </c>
    </row>
    <row r="310" spans="1:21" x14ac:dyDescent="0.25">
      <c r="A310" s="57" t="s">
        <v>4640</v>
      </c>
      <c r="B310" s="57" t="s">
        <v>65</v>
      </c>
      <c r="C310" s="57" t="s">
        <v>4726</v>
      </c>
      <c r="D310" s="91">
        <v>17</v>
      </c>
      <c r="E310" s="57" t="s">
        <v>9124</v>
      </c>
      <c r="F310" s="29">
        <f t="shared" si="25"/>
        <v>2860.4263333333333</v>
      </c>
      <c r="G310" s="23">
        <f t="shared" si="26"/>
        <v>277.11075000000005</v>
      </c>
      <c r="H310" s="30"/>
      <c r="I310" s="29"/>
      <c r="J310" s="23">
        <f t="shared" si="27"/>
        <v>2121.9784</v>
      </c>
      <c r="K310" s="30"/>
      <c r="L310" s="29"/>
      <c r="M310" s="98">
        <v>264.58100000000002</v>
      </c>
      <c r="N310" s="98">
        <v>236.19499999999999</v>
      </c>
      <c r="O310" s="98">
        <v>246.01900000000001</v>
      </c>
      <c r="P310" s="98">
        <v>361.64800000000002</v>
      </c>
      <c r="Q310" s="98">
        <v>439.05500000000001</v>
      </c>
      <c r="R310" s="98">
        <v>1589.558</v>
      </c>
      <c r="S310" s="98">
        <v>2523.2289999999998</v>
      </c>
      <c r="T310" s="98">
        <v>2969.37</v>
      </c>
      <c r="U310" s="98">
        <v>3088.68</v>
      </c>
    </row>
    <row r="311" spans="1:21" x14ac:dyDescent="0.25">
      <c r="A311" s="57" t="s">
        <v>4640</v>
      </c>
      <c r="B311" s="57" t="s">
        <v>74</v>
      </c>
      <c r="C311" s="57" t="s">
        <v>4713</v>
      </c>
      <c r="D311" s="91">
        <v>15</v>
      </c>
      <c r="E311" s="57" t="s">
        <v>8040</v>
      </c>
      <c r="F311" s="29">
        <f t="shared" si="25"/>
        <v>2854.7856666666667</v>
      </c>
      <c r="G311" s="23">
        <f t="shared" si="26"/>
        <v>1774.3375000000001</v>
      </c>
      <c r="H311" s="30"/>
      <c r="I311" s="29"/>
      <c r="J311" s="23">
        <f t="shared" si="27"/>
        <v>2300.6687999999999</v>
      </c>
      <c r="K311" s="30"/>
      <c r="L311" s="29"/>
      <c r="M311" s="98">
        <v>1111.9349999999999</v>
      </c>
      <c r="N311" s="98">
        <v>1937.6210000000001</v>
      </c>
      <c r="O311" s="98">
        <v>1684.124</v>
      </c>
      <c r="P311" s="98">
        <v>2363.67</v>
      </c>
      <c r="Q311" s="98">
        <v>1305.489</v>
      </c>
      <c r="R311" s="98">
        <v>1633.498</v>
      </c>
      <c r="S311" s="98">
        <v>2098.4319999999998</v>
      </c>
      <c r="T311" s="98">
        <v>2917.6019999999999</v>
      </c>
      <c r="U311" s="98">
        <v>3548.3229999999999</v>
      </c>
    </row>
    <row r="312" spans="1:21" x14ac:dyDescent="0.25">
      <c r="A312" s="57" t="s">
        <v>4640</v>
      </c>
      <c r="B312" s="57" t="s">
        <v>173</v>
      </c>
      <c r="C312" s="57" t="s">
        <v>4678</v>
      </c>
      <c r="D312" s="91">
        <v>6</v>
      </c>
      <c r="E312" s="57" t="s">
        <v>6316</v>
      </c>
      <c r="F312" s="29">
        <f t="shared" si="25"/>
        <v>2806.1553333333336</v>
      </c>
      <c r="G312" s="23">
        <f t="shared" si="26"/>
        <v>898.00450000000001</v>
      </c>
      <c r="H312" s="30"/>
      <c r="I312" s="29"/>
      <c r="J312" s="23">
        <f t="shared" si="27"/>
        <v>2216.0603999999998</v>
      </c>
      <c r="K312" s="30"/>
      <c r="L312" s="29"/>
      <c r="M312" s="98">
        <v>898.37800000000004</v>
      </c>
      <c r="N312" s="98">
        <v>709.90700000000004</v>
      </c>
      <c r="O312" s="98">
        <v>890.92899999999997</v>
      </c>
      <c r="P312" s="98">
        <v>1092.8040000000001</v>
      </c>
      <c r="Q312" s="98">
        <v>1385.8679999999999</v>
      </c>
      <c r="R312" s="98">
        <v>1275.9680000000001</v>
      </c>
      <c r="S312" s="98">
        <v>2158.6529999999998</v>
      </c>
      <c r="T312" s="98">
        <v>2907.06</v>
      </c>
      <c r="U312" s="98">
        <v>3352.7530000000002</v>
      </c>
    </row>
    <row r="313" spans="1:21" x14ac:dyDescent="0.25">
      <c r="A313" s="57" t="s">
        <v>4640</v>
      </c>
      <c r="B313" s="57" t="s">
        <v>4317</v>
      </c>
      <c r="C313" s="57" t="s">
        <v>4644</v>
      </c>
      <c r="D313" s="91">
        <v>1</v>
      </c>
      <c r="E313" s="57" t="s">
        <v>5089</v>
      </c>
      <c r="F313" s="29">
        <f t="shared" si="25"/>
        <v>2773.8453333333332</v>
      </c>
      <c r="G313" s="23">
        <f t="shared" si="26"/>
        <v>290.49850000000004</v>
      </c>
      <c r="H313" s="30"/>
      <c r="I313" s="29"/>
      <c r="J313" s="23">
        <f t="shared" si="27"/>
        <v>2708.5655999999999</v>
      </c>
      <c r="K313" s="30"/>
      <c r="L313" s="29"/>
      <c r="M313" s="98">
        <v>54.497999999999998</v>
      </c>
      <c r="N313" s="98">
        <v>122.251</v>
      </c>
      <c r="O313" s="98">
        <v>316.726</v>
      </c>
      <c r="P313" s="98">
        <v>668.51900000000001</v>
      </c>
      <c r="Q313" s="98">
        <v>2278.1039999999998</v>
      </c>
      <c r="R313" s="98">
        <v>2943.1880000000001</v>
      </c>
      <c r="S313" s="98">
        <v>4043.4969999999998</v>
      </c>
      <c r="T313" s="98">
        <v>2137.9960000000001</v>
      </c>
      <c r="U313" s="98">
        <v>2140.0430000000001</v>
      </c>
    </row>
    <row r="314" spans="1:21" x14ac:dyDescent="0.25">
      <c r="A314" s="57" t="s">
        <v>4640</v>
      </c>
      <c r="B314" s="57" t="s">
        <v>146</v>
      </c>
      <c r="C314" s="57" t="s">
        <v>4723</v>
      </c>
      <c r="D314" s="91">
        <v>16</v>
      </c>
      <c r="E314" s="57" t="s">
        <v>8720</v>
      </c>
      <c r="F314" s="29">
        <f t="shared" si="25"/>
        <v>2771.3139999999999</v>
      </c>
      <c r="G314" s="23">
        <f t="shared" si="26"/>
        <v>1276.4727499999999</v>
      </c>
      <c r="H314" s="30"/>
      <c r="I314" s="29"/>
      <c r="J314" s="23">
        <f t="shared" si="27"/>
        <v>3373.5249999999992</v>
      </c>
      <c r="K314" s="30"/>
      <c r="L314" s="29"/>
      <c r="M314" s="98">
        <v>305</v>
      </c>
      <c r="N314" s="98">
        <v>609.90800000000002</v>
      </c>
      <c r="O314" s="98">
        <v>507.60899999999998</v>
      </c>
      <c r="P314" s="98">
        <v>3683.3739999999998</v>
      </c>
      <c r="Q314" s="98">
        <v>4672.9979999999996</v>
      </c>
      <c r="R314" s="98">
        <v>3880.6849999999999</v>
      </c>
      <c r="S314" s="98">
        <v>1364.7719999999999</v>
      </c>
      <c r="T314" s="98">
        <v>3199.21</v>
      </c>
      <c r="U314" s="98">
        <v>3749.96</v>
      </c>
    </row>
    <row r="315" spans="1:21" x14ac:dyDescent="0.25">
      <c r="A315" s="57" t="s">
        <v>4640</v>
      </c>
      <c r="B315" s="57" t="s">
        <v>912</v>
      </c>
      <c r="C315" s="57" t="s">
        <v>4664</v>
      </c>
      <c r="D315" s="91">
        <v>4</v>
      </c>
      <c r="E315" s="57" t="s">
        <v>5558</v>
      </c>
      <c r="F315" s="29">
        <f t="shared" si="25"/>
        <v>2765.3130000000001</v>
      </c>
      <c r="G315" s="23">
        <f t="shared" si="26"/>
        <v>2376.1107499999998</v>
      </c>
      <c r="H315" s="30"/>
      <c r="I315" s="29"/>
      <c r="J315" s="23">
        <f t="shared" si="27"/>
        <v>3808.7105999999999</v>
      </c>
      <c r="K315" s="30"/>
      <c r="L315" s="29"/>
      <c r="M315" s="98">
        <v>2799.5140000000001</v>
      </c>
      <c r="N315" s="98">
        <v>1085.0170000000001</v>
      </c>
      <c r="O315" s="98">
        <v>2327.777</v>
      </c>
      <c r="P315" s="98">
        <v>3292.1350000000002</v>
      </c>
      <c r="Q315" s="98">
        <v>4187.2960000000003</v>
      </c>
      <c r="R315" s="98">
        <v>6560.3180000000002</v>
      </c>
      <c r="S315" s="98">
        <v>5639.0259999999998</v>
      </c>
      <c r="T315" s="98">
        <v>2297.1909999999998</v>
      </c>
      <c r="U315" s="98">
        <v>359.72199999999998</v>
      </c>
    </row>
    <row r="316" spans="1:21" x14ac:dyDescent="0.25">
      <c r="A316" s="57" t="s">
        <v>4640</v>
      </c>
      <c r="B316" s="57" t="s">
        <v>3781</v>
      </c>
      <c r="C316" s="57" t="s">
        <v>4699</v>
      </c>
      <c r="D316" s="91">
        <v>11</v>
      </c>
      <c r="E316" s="57" t="s">
        <v>7202</v>
      </c>
      <c r="F316" s="29">
        <f t="shared" si="25"/>
        <v>2752.8446666666664</v>
      </c>
      <c r="G316" s="23">
        <f t="shared" si="26"/>
        <v>232.10249999999999</v>
      </c>
      <c r="H316" s="30"/>
      <c r="I316" s="29"/>
      <c r="J316" s="23">
        <f t="shared" si="27"/>
        <v>1989.9060000000002</v>
      </c>
      <c r="K316" s="30"/>
      <c r="L316" s="29"/>
      <c r="M316" s="98">
        <v>22.937000000000001</v>
      </c>
      <c r="N316" s="98">
        <v>103.02500000000001</v>
      </c>
      <c r="O316" s="98">
        <v>242.63800000000001</v>
      </c>
      <c r="P316" s="98">
        <v>559.80999999999995</v>
      </c>
      <c r="Q316" s="98">
        <v>456.34100000000001</v>
      </c>
      <c r="R316" s="98">
        <v>1234.655</v>
      </c>
      <c r="S316" s="98">
        <v>2246.194</v>
      </c>
      <c r="T316" s="98">
        <v>2689.1350000000002</v>
      </c>
      <c r="U316" s="98">
        <v>3323.2049999999999</v>
      </c>
    </row>
    <row r="317" spans="1:21" x14ac:dyDescent="0.25">
      <c r="A317" s="57" t="s">
        <v>4640</v>
      </c>
      <c r="B317" s="57" t="s">
        <v>1495</v>
      </c>
      <c r="C317" s="57" t="s">
        <v>4711</v>
      </c>
      <c r="D317" s="91">
        <v>14</v>
      </c>
      <c r="E317" s="57" t="s">
        <v>7750</v>
      </c>
      <c r="F317" s="29">
        <f t="shared" si="25"/>
        <v>2750.9406666666669</v>
      </c>
      <c r="G317" s="23">
        <f t="shared" si="26"/>
        <v>95.67949999999999</v>
      </c>
      <c r="H317" s="30"/>
      <c r="I317" s="29"/>
      <c r="J317" s="23">
        <f t="shared" si="27"/>
        <v>1761.521</v>
      </c>
      <c r="K317" s="30"/>
      <c r="L317" s="29"/>
      <c r="M317" s="98">
        <v>33.83</v>
      </c>
      <c r="N317" s="98">
        <v>42.762999999999998</v>
      </c>
      <c r="O317" s="98">
        <v>36.771000000000001</v>
      </c>
      <c r="P317" s="98">
        <v>269.35399999999998</v>
      </c>
      <c r="Q317" s="98">
        <v>202.02099999999999</v>
      </c>
      <c r="R317" s="98">
        <v>352.762</v>
      </c>
      <c r="S317" s="98">
        <v>1666.4159999999999</v>
      </c>
      <c r="T317" s="98">
        <v>2380.107</v>
      </c>
      <c r="U317" s="98">
        <v>4206.299</v>
      </c>
    </row>
    <row r="318" spans="1:21" x14ac:dyDescent="0.25">
      <c r="A318" s="57" t="s">
        <v>4640</v>
      </c>
      <c r="B318" s="57" t="s">
        <v>25</v>
      </c>
      <c r="C318" s="57" t="s">
        <v>4648</v>
      </c>
      <c r="D318" s="91">
        <v>2</v>
      </c>
      <c r="E318" s="57" t="s">
        <v>5201</v>
      </c>
      <c r="F318" s="29">
        <f t="shared" si="25"/>
        <v>2748</v>
      </c>
      <c r="G318" s="23">
        <f t="shared" si="26"/>
        <v>6623.0650000000005</v>
      </c>
      <c r="H318" s="30"/>
      <c r="I318" s="29"/>
      <c r="J318" s="23">
        <f t="shared" si="27"/>
        <v>4452.5712000000003</v>
      </c>
      <c r="K318" s="30"/>
      <c r="L318" s="29"/>
      <c r="M318" s="98">
        <v>5005.43</v>
      </c>
      <c r="N318" s="98">
        <v>9049.8169999999991</v>
      </c>
      <c r="O318" s="98">
        <v>6692.826</v>
      </c>
      <c r="P318" s="98">
        <v>5744.1869999999999</v>
      </c>
      <c r="Q318" s="98">
        <v>5844.5559999999996</v>
      </c>
      <c r="R318" s="98">
        <v>8174.3</v>
      </c>
      <c r="S318" s="98">
        <v>4373.0510000000004</v>
      </c>
      <c r="T318" s="98">
        <v>2335.8049999999998</v>
      </c>
      <c r="U318" s="98">
        <v>1535.144</v>
      </c>
    </row>
    <row r="319" spans="1:21" x14ac:dyDescent="0.25">
      <c r="A319" s="57" t="s">
        <v>4640</v>
      </c>
      <c r="B319" s="57" t="s">
        <v>155</v>
      </c>
      <c r="C319" s="57" t="s">
        <v>4723</v>
      </c>
      <c r="D319" s="91">
        <v>16</v>
      </c>
      <c r="E319" s="57" t="s">
        <v>8717</v>
      </c>
      <c r="F319" s="29">
        <f t="shared" si="25"/>
        <v>2745.3236666666667</v>
      </c>
      <c r="G319" s="23">
        <f t="shared" si="26"/>
        <v>2677.0597500000003</v>
      </c>
      <c r="H319" s="30"/>
      <c r="I319" s="29"/>
      <c r="J319" s="23">
        <f t="shared" si="27"/>
        <v>2427.259</v>
      </c>
      <c r="K319" s="30"/>
      <c r="L319" s="29"/>
      <c r="M319" s="98">
        <v>1516.7090000000001</v>
      </c>
      <c r="N319" s="98">
        <v>1896.6849999999999</v>
      </c>
      <c r="O319" s="98">
        <v>2618.2620000000002</v>
      </c>
      <c r="P319" s="98">
        <v>4676.5829999999996</v>
      </c>
      <c r="Q319" s="98">
        <v>2379.2730000000001</v>
      </c>
      <c r="R319" s="98">
        <v>1521.0509999999999</v>
      </c>
      <c r="S319" s="98">
        <v>2065.223</v>
      </c>
      <c r="T319" s="98">
        <v>2132.9920000000002</v>
      </c>
      <c r="U319" s="98">
        <v>4037.7559999999999</v>
      </c>
    </row>
    <row r="320" spans="1:21" x14ac:dyDescent="0.25">
      <c r="A320" s="57" t="s">
        <v>4640</v>
      </c>
      <c r="B320" s="57" t="s">
        <v>318</v>
      </c>
      <c r="C320" s="57" t="s">
        <v>4723</v>
      </c>
      <c r="D320" s="91">
        <v>16</v>
      </c>
      <c r="E320" s="57" t="s">
        <v>8316</v>
      </c>
      <c r="F320" s="29">
        <f t="shared" si="25"/>
        <v>2729.1180000000004</v>
      </c>
      <c r="G320" s="23">
        <f t="shared" si="26"/>
        <v>1130.6569999999999</v>
      </c>
      <c r="H320" s="30"/>
      <c r="I320" s="29"/>
      <c r="J320" s="23">
        <f t="shared" si="27"/>
        <v>2412.6608000000001</v>
      </c>
      <c r="K320" s="30"/>
      <c r="L320" s="29"/>
      <c r="M320" s="98">
        <v>290.00700000000001</v>
      </c>
      <c r="N320" s="98">
        <v>355.00099999999998</v>
      </c>
      <c r="O320" s="98">
        <v>259.06900000000002</v>
      </c>
      <c r="P320" s="98">
        <v>3618.5509999999999</v>
      </c>
      <c r="Q320" s="98">
        <v>812.83799999999997</v>
      </c>
      <c r="R320" s="98">
        <v>3063.1120000000001</v>
      </c>
      <c r="S320" s="98">
        <v>3630.4960000000001</v>
      </c>
      <c r="T320" s="98">
        <v>2261.98</v>
      </c>
      <c r="U320" s="98">
        <v>2294.8780000000002</v>
      </c>
    </row>
    <row r="321" spans="1:21" x14ac:dyDescent="0.25">
      <c r="A321" s="57" t="s">
        <v>4640</v>
      </c>
      <c r="B321" s="57" t="s">
        <v>4199</v>
      </c>
      <c r="C321" s="57" t="s">
        <v>4689</v>
      </c>
      <c r="D321" s="91">
        <v>10</v>
      </c>
      <c r="E321" s="57" t="s">
        <v>4957</v>
      </c>
      <c r="F321" s="29">
        <f t="shared" si="25"/>
        <v>2725.9733333333329</v>
      </c>
      <c r="G321" s="23">
        <f t="shared" si="26"/>
        <v>872.64099999999996</v>
      </c>
      <c r="H321" s="30"/>
      <c r="I321" s="29"/>
      <c r="J321" s="23">
        <f t="shared" si="27"/>
        <v>2556.2200000000003</v>
      </c>
      <c r="K321" s="30"/>
      <c r="L321" s="29"/>
      <c r="M321" s="98">
        <v>34.981000000000002</v>
      </c>
      <c r="N321" s="98">
        <v>2071.1109999999999</v>
      </c>
      <c r="O321" s="98">
        <v>602.428</v>
      </c>
      <c r="P321" s="98">
        <v>782.04399999999998</v>
      </c>
      <c r="Q321" s="98">
        <v>3813.7130000000002</v>
      </c>
      <c r="R321" s="98">
        <v>789.46699999999998</v>
      </c>
      <c r="S321" s="98">
        <v>6536.8379999999997</v>
      </c>
      <c r="T321" s="98">
        <v>154.16399999999999</v>
      </c>
      <c r="U321" s="98">
        <v>1486.9179999999999</v>
      </c>
    </row>
    <row r="322" spans="1:21" x14ac:dyDescent="0.25">
      <c r="A322" s="57" t="s">
        <v>4640</v>
      </c>
      <c r="B322" s="57" t="s">
        <v>399</v>
      </c>
      <c r="C322" s="57" t="s">
        <v>4667</v>
      </c>
      <c r="D322" s="91">
        <v>5</v>
      </c>
      <c r="E322" s="57" t="s">
        <v>5674</v>
      </c>
      <c r="F322" s="29">
        <f t="shared" si="25"/>
        <v>2720.1863333333336</v>
      </c>
      <c r="G322" s="23">
        <f t="shared" si="26"/>
        <v>479.553</v>
      </c>
      <c r="H322" s="30"/>
      <c r="I322" s="29"/>
      <c r="J322" s="23">
        <f t="shared" si="27"/>
        <v>1852.8366000000001</v>
      </c>
      <c r="K322" s="30"/>
      <c r="L322" s="29"/>
      <c r="M322" s="98">
        <v>342.84699999999998</v>
      </c>
      <c r="N322" s="98">
        <v>50.872</v>
      </c>
      <c r="O322" s="98">
        <v>183.04300000000001</v>
      </c>
      <c r="P322" s="98">
        <v>1341.45</v>
      </c>
      <c r="Q322" s="98">
        <v>229.80500000000001</v>
      </c>
      <c r="R322" s="98">
        <v>873.81899999999996</v>
      </c>
      <c r="S322" s="98">
        <v>2157.5419999999999</v>
      </c>
      <c r="T322" s="98">
        <v>3561.6930000000002</v>
      </c>
      <c r="U322" s="98">
        <v>2441.3240000000001</v>
      </c>
    </row>
    <row r="323" spans="1:21" x14ac:dyDescent="0.25">
      <c r="A323" s="57" t="s">
        <v>4640</v>
      </c>
      <c r="B323" s="57" t="s">
        <v>1311</v>
      </c>
      <c r="C323" s="57" t="s">
        <v>4712</v>
      </c>
      <c r="D323" s="91">
        <v>15</v>
      </c>
      <c r="E323" s="57" t="s">
        <v>7801</v>
      </c>
      <c r="F323" s="29">
        <f t="shared" si="25"/>
        <v>2712.319</v>
      </c>
      <c r="G323" s="23">
        <f t="shared" si="26"/>
        <v>837.00175000000002</v>
      </c>
      <c r="H323" s="30"/>
      <c r="I323" s="29"/>
      <c r="J323" s="23">
        <f t="shared" si="27"/>
        <v>2215.4404</v>
      </c>
      <c r="K323" s="30"/>
      <c r="L323" s="29"/>
      <c r="M323" s="98">
        <v>393.53399999999999</v>
      </c>
      <c r="N323" s="98">
        <v>587.76400000000001</v>
      </c>
      <c r="O323" s="98">
        <v>1042.021</v>
      </c>
      <c r="P323" s="98">
        <v>1324.6880000000001</v>
      </c>
      <c r="Q323" s="98">
        <v>1144.576</v>
      </c>
      <c r="R323" s="98">
        <v>1795.6690000000001</v>
      </c>
      <c r="S323" s="98">
        <v>2072.4569999999999</v>
      </c>
      <c r="T323" s="98">
        <v>2852.7130000000002</v>
      </c>
      <c r="U323" s="98">
        <v>3211.7869999999998</v>
      </c>
    </row>
    <row r="324" spans="1:21" x14ac:dyDescent="0.25">
      <c r="A324" s="57" t="s">
        <v>4640</v>
      </c>
      <c r="B324" s="57" t="s">
        <v>299</v>
      </c>
      <c r="C324" s="57" t="s">
        <v>4712</v>
      </c>
      <c r="D324" s="91">
        <v>15</v>
      </c>
      <c r="E324" s="57" t="s">
        <v>7802</v>
      </c>
      <c r="F324" s="29">
        <f t="shared" si="25"/>
        <v>2706.1680000000001</v>
      </c>
      <c r="G324" s="23">
        <f t="shared" si="26"/>
        <v>1228.02225</v>
      </c>
      <c r="H324" s="30"/>
      <c r="I324" s="29"/>
      <c r="J324" s="23">
        <f t="shared" si="27"/>
        <v>2178.5875999999998</v>
      </c>
      <c r="K324" s="30"/>
      <c r="L324" s="29"/>
      <c r="M324" s="98">
        <v>881.95899999999995</v>
      </c>
      <c r="N324" s="98">
        <v>1084.4949999999999</v>
      </c>
      <c r="O324" s="98">
        <v>1521.241</v>
      </c>
      <c r="P324" s="98">
        <v>1424.394</v>
      </c>
      <c r="Q324" s="98">
        <v>1449.0139999999999</v>
      </c>
      <c r="R324" s="98">
        <v>1325.42</v>
      </c>
      <c r="S324" s="98">
        <v>1802.037</v>
      </c>
      <c r="T324" s="98">
        <v>2708.9949999999999</v>
      </c>
      <c r="U324" s="98">
        <v>3607.4720000000002</v>
      </c>
    </row>
    <row r="325" spans="1:21" x14ac:dyDescent="0.25">
      <c r="A325" s="57" t="s">
        <v>4640</v>
      </c>
      <c r="B325" s="57" t="s">
        <v>2518</v>
      </c>
      <c r="C325" s="57" t="s">
        <v>4695</v>
      </c>
      <c r="D325" s="91">
        <v>11</v>
      </c>
      <c r="E325" s="57" t="s">
        <v>7106</v>
      </c>
      <c r="F325" s="29">
        <f t="shared" si="25"/>
        <v>2686.3536666666664</v>
      </c>
      <c r="G325" s="23">
        <f t="shared" si="26"/>
        <v>2.8839999999999999</v>
      </c>
      <c r="H325" s="30"/>
      <c r="I325" s="29"/>
      <c r="J325" s="23">
        <f t="shared" si="27"/>
        <v>1868.0940000000003</v>
      </c>
      <c r="K325" s="30"/>
      <c r="L325" s="29"/>
      <c r="M325" s="98" t="s">
        <v>4944</v>
      </c>
      <c r="N325" s="98" t="s">
        <v>4944</v>
      </c>
      <c r="O325" s="98">
        <v>8.5510000000000002</v>
      </c>
      <c r="P325" s="98">
        <v>2.9849999999999999</v>
      </c>
      <c r="Q325" s="98">
        <v>8.1340000000000003</v>
      </c>
      <c r="R325" s="98">
        <v>1273.2750000000001</v>
      </c>
      <c r="S325" s="98">
        <v>2845.567</v>
      </c>
      <c r="T325" s="98">
        <v>2932.0140000000001</v>
      </c>
      <c r="U325" s="98">
        <v>2281.48</v>
      </c>
    </row>
    <row r="326" spans="1:21" x14ac:dyDescent="0.25">
      <c r="A326" s="57" t="s">
        <v>4640</v>
      </c>
      <c r="B326" s="57" t="s">
        <v>434</v>
      </c>
      <c r="C326" s="57" t="s">
        <v>4679</v>
      </c>
      <c r="D326" s="91">
        <v>7</v>
      </c>
      <c r="E326" s="57" t="s">
        <v>6443</v>
      </c>
      <c r="F326" s="29">
        <f t="shared" si="25"/>
        <v>2685.0886666666665</v>
      </c>
      <c r="G326" s="23">
        <f t="shared" si="26"/>
        <v>404.91250000000002</v>
      </c>
      <c r="H326" s="30"/>
      <c r="I326" s="29"/>
      <c r="J326" s="23">
        <f t="shared" si="27"/>
        <v>1852.8208</v>
      </c>
      <c r="K326" s="30"/>
      <c r="L326" s="29"/>
      <c r="M326" s="98">
        <v>233.96299999999999</v>
      </c>
      <c r="N326" s="98">
        <v>360.54599999999999</v>
      </c>
      <c r="O326" s="98">
        <v>234.459</v>
      </c>
      <c r="P326" s="98">
        <v>790.68200000000002</v>
      </c>
      <c r="Q326" s="98">
        <v>399.78100000000001</v>
      </c>
      <c r="R326" s="98">
        <v>809.05700000000002</v>
      </c>
      <c r="S326" s="98">
        <v>1612.896</v>
      </c>
      <c r="T326" s="98">
        <v>3173.7689999999998</v>
      </c>
      <c r="U326" s="98">
        <v>3268.6010000000001</v>
      </c>
    </row>
    <row r="327" spans="1:21" x14ac:dyDescent="0.25">
      <c r="A327" s="57" t="s">
        <v>4640</v>
      </c>
      <c r="B327" s="57" t="s">
        <v>1496</v>
      </c>
      <c r="C327" s="57" t="s">
        <v>4659</v>
      </c>
      <c r="D327" s="91">
        <v>4</v>
      </c>
      <c r="E327" s="57" t="s">
        <v>5448</v>
      </c>
      <c r="F327" s="29">
        <f t="shared" si="25"/>
        <v>2675.2963333333332</v>
      </c>
      <c r="G327" s="23">
        <f t="shared" si="26"/>
        <v>1456.55375</v>
      </c>
      <c r="H327" s="30"/>
      <c r="I327" s="29"/>
      <c r="J327" s="23">
        <f t="shared" si="27"/>
        <v>2261.1714000000002</v>
      </c>
      <c r="K327" s="30"/>
      <c r="L327" s="29"/>
      <c r="M327" s="98">
        <v>959.54300000000001</v>
      </c>
      <c r="N327" s="98">
        <v>1158.963</v>
      </c>
      <c r="O327" s="98">
        <v>1703.646</v>
      </c>
      <c r="P327" s="98">
        <v>2004.0630000000001</v>
      </c>
      <c r="Q327" s="98">
        <v>1594.17</v>
      </c>
      <c r="R327" s="98">
        <v>1685.798</v>
      </c>
      <c r="S327" s="98">
        <v>2035.146</v>
      </c>
      <c r="T327" s="98">
        <v>2846.5859999999998</v>
      </c>
      <c r="U327" s="98">
        <v>3144.1570000000002</v>
      </c>
    </row>
    <row r="328" spans="1:21" x14ac:dyDescent="0.25">
      <c r="A328" s="57" t="s">
        <v>4640</v>
      </c>
      <c r="B328" s="57" t="s">
        <v>202</v>
      </c>
      <c r="C328" s="57" t="s">
        <v>4723</v>
      </c>
      <c r="D328" s="91">
        <v>16</v>
      </c>
      <c r="E328" s="57" t="s">
        <v>8404</v>
      </c>
      <c r="F328" s="29">
        <f t="shared" si="25"/>
        <v>2671.0696666666663</v>
      </c>
      <c r="G328" s="23">
        <f t="shared" si="26"/>
        <v>735.43299999999999</v>
      </c>
      <c r="H328" s="30"/>
      <c r="I328" s="29"/>
      <c r="J328" s="23">
        <f t="shared" si="27"/>
        <v>2086.0540000000001</v>
      </c>
      <c r="K328" s="30"/>
      <c r="L328" s="29"/>
      <c r="M328" s="98">
        <v>592.47500000000002</v>
      </c>
      <c r="N328" s="98">
        <v>592.91899999999998</v>
      </c>
      <c r="O328" s="98">
        <v>756.69200000000001</v>
      </c>
      <c r="P328" s="98">
        <v>999.64599999999996</v>
      </c>
      <c r="Q328" s="98">
        <v>1102.8800000000001</v>
      </c>
      <c r="R328" s="98">
        <v>1314.181</v>
      </c>
      <c r="S328" s="98">
        <v>2257.5039999999999</v>
      </c>
      <c r="T328" s="98">
        <v>3035.886</v>
      </c>
      <c r="U328" s="98">
        <v>2719.819</v>
      </c>
    </row>
    <row r="329" spans="1:21" x14ac:dyDescent="0.25">
      <c r="A329" s="57" t="s">
        <v>4640</v>
      </c>
      <c r="B329" s="57" t="s">
        <v>1485</v>
      </c>
      <c r="C329" s="57" t="s">
        <v>4660</v>
      </c>
      <c r="D329" s="91">
        <v>4</v>
      </c>
      <c r="E329" s="57" t="s">
        <v>5473</v>
      </c>
      <c r="F329" s="29">
        <f t="shared" si="25"/>
        <v>2670.105333333333</v>
      </c>
      <c r="G329" s="23">
        <f t="shared" si="26"/>
        <v>40.163499999999999</v>
      </c>
      <c r="H329" s="30"/>
      <c r="I329" s="29"/>
      <c r="J329" s="23">
        <f t="shared" si="27"/>
        <v>1934.6874</v>
      </c>
      <c r="K329" s="30"/>
      <c r="L329" s="29"/>
      <c r="M329" s="98">
        <v>9.8520000000000003</v>
      </c>
      <c r="N329" s="98">
        <v>15.587</v>
      </c>
      <c r="O329" s="98">
        <v>28.545000000000002</v>
      </c>
      <c r="P329" s="98">
        <v>106.67</v>
      </c>
      <c r="Q329" s="98">
        <v>287.75400000000002</v>
      </c>
      <c r="R329" s="98">
        <v>1375.367</v>
      </c>
      <c r="S329" s="98">
        <v>2762.4319999999998</v>
      </c>
      <c r="T329" s="98">
        <v>2824.4479999999999</v>
      </c>
      <c r="U329" s="98">
        <v>2423.4360000000001</v>
      </c>
    </row>
    <row r="330" spans="1:21" x14ac:dyDescent="0.25">
      <c r="A330" s="57" t="s">
        <v>4640</v>
      </c>
      <c r="B330" s="57" t="s">
        <v>719</v>
      </c>
      <c r="C330" s="57" t="s">
        <v>4723</v>
      </c>
      <c r="D330" s="91">
        <v>16</v>
      </c>
      <c r="E330" s="57" t="s">
        <v>8414</v>
      </c>
      <c r="F330" s="29">
        <f t="shared" si="25"/>
        <v>2663.8620000000001</v>
      </c>
      <c r="G330" s="23">
        <f t="shared" si="26"/>
        <v>960.27949999999998</v>
      </c>
      <c r="H330" s="30"/>
      <c r="I330" s="29"/>
      <c r="J330" s="23">
        <f t="shared" si="27"/>
        <v>1800.9058</v>
      </c>
      <c r="K330" s="30"/>
      <c r="L330" s="29"/>
      <c r="M330" s="98">
        <v>488.35199999999998</v>
      </c>
      <c r="N330" s="98">
        <v>982.24800000000005</v>
      </c>
      <c r="O330" s="98">
        <v>1455.454</v>
      </c>
      <c r="P330" s="98">
        <v>915.06399999999996</v>
      </c>
      <c r="Q330" s="98">
        <v>773.64099999999996</v>
      </c>
      <c r="R330" s="98">
        <v>239.30199999999999</v>
      </c>
      <c r="S330" s="98">
        <v>2701.087</v>
      </c>
      <c r="T330" s="98">
        <v>4102.1360000000004</v>
      </c>
      <c r="U330" s="98">
        <v>1188.3630000000001</v>
      </c>
    </row>
    <row r="331" spans="1:21" x14ac:dyDescent="0.25">
      <c r="A331" s="57" t="s">
        <v>4640</v>
      </c>
      <c r="B331" s="57" t="s">
        <v>20</v>
      </c>
      <c r="C331" s="57" t="s">
        <v>4662</v>
      </c>
      <c r="D331" s="91">
        <v>4</v>
      </c>
      <c r="E331" s="57" t="s">
        <v>5522</v>
      </c>
      <c r="F331" s="29">
        <f t="shared" si="25"/>
        <v>2659.9186666666665</v>
      </c>
      <c r="G331" s="23">
        <f t="shared" si="26"/>
        <v>1378.3052499999999</v>
      </c>
      <c r="H331" s="30"/>
      <c r="I331" s="29"/>
      <c r="J331" s="23">
        <f t="shared" si="27"/>
        <v>2380.2236000000003</v>
      </c>
      <c r="K331" s="30"/>
      <c r="L331" s="29"/>
      <c r="M331" s="98">
        <v>1151.6590000000001</v>
      </c>
      <c r="N331" s="98">
        <v>782.18299999999999</v>
      </c>
      <c r="O331" s="98">
        <v>2266.904</v>
      </c>
      <c r="P331" s="98">
        <v>1312.4749999999999</v>
      </c>
      <c r="Q331" s="98">
        <v>2325.5619999999999</v>
      </c>
      <c r="R331" s="98">
        <v>1595.8</v>
      </c>
      <c r="S331" s="98">
        <v>1809.7139999999999</v>
      </c>
      <c r="T331" s="98">
        <v>2979.1030000000001</v>
      </c>
      <c r="U331" s="98">
        <v>3190.9389999999999</v>
      </c>
    </row>
    <row r="332" spans="1:21" x14ac:dyDescent="0.25">
      <c r="A332" s="57" t="s">
        <v>4640</v>
      </c>
      <c r="B332" s="57" t="s">
        <v>751</v>
      </c>
      <c r="C332" s="57" t="s">
        <v>4723</v>
      </c>
      <c r="D332" s="91">
        <v>16</v>
      </c>
      <c r="E332" s="57" t="s">
        <v>8713</v>
      </c>
      <c r="F332" s="29">
        <f t="shared" si="25"/>
        <v>2655.5110000000004</v>
      </c>
      <c r="G332" s="23">
        <f t="shared" si="26"/>
        <v>1548.2302500000001</v>
      </c>
      <c r="H332" s="30"/>
      <c r="I332" s="29"/>
      <c r="J332" s="23">
        <f t="shared" si="27"/>
        <v>2455.2912000000006</v>
      </c>
      <c r="K332" s="30"/>
      <c r="L332" s="29"/>
      <c r="M332" s="98">
        <v>236.012</v>
      </c>
      <c r="N332" s="98">
        <v>631.33799999999997</v>
      </c>
      <c r="O332" s="98">
        <v>1177.569</v>
      </c>
      <c r="P332" s="98">
        <v>4148.0020000000004</v>
      </c>
      <c r="Q332" s="98">
        <v>1231.547</v>
      </c>
      <c r="R332" s="98">
        <v>3078.3760000000002</v>
      </c>
      <c r="S332" s="98">
        <v>2545.5050000000001</v>
      </c>
      <c r="T332" s="98">
        <v>2842.739</v>
      </c>
      <c r="U332" s="98">
        <v>2578.2890000000002</v>
      </c>
    </row>
    <row r="333" spans="1:21" x14ac:dyDescent="0.25">
      <c r="A333" s="57" t="s">
        <v>4640</v>
      </c>
      <c r="B333" s="57" t="s">
        <v>4401</v>
      </c>
      <c r="C333" s="57" t="s">
        <v>4733</v>
      </c>
      <c r="D333" s="91">
        <v>20</v>
      </c>
      <c r="E333" s="57" t="s">
        <v>9456</v>
      </c>
      <c r="F333" s="29">
        <f t="shared" si="25"/>
        <v>2651.6183333333333</v>
      </c>
      <c r="G333" s="23">
        <f t="shared" si="26"/>
        <v>510.82775000000004</v>
      </c>
      <c r="H333" s="30"/>
      <c r="I333" s="29"/>
      <c r="J333" s="23">
        <f t="shared" si="27"/>
        <v>2078.9348</v>
      </c>
      <c r="K333" s="30"/>
      <c r="L333" s="29"/>
      <c r="M333" s="98">
        <v>340.89400000000001</v>
      </c>
      <c r="N333" s="98">
        <v>296.00700000000001</v>
      </c>
      <c r="O333" s="98">
        <v>208.797</v>
      </c>
      <c r="P333" s="98">
        <v>1197.6130000000001</v>
      </c>
      <c r="Q333" s="98">
        <v>1073.604</v>
      </c>
      <c r="R333" s="98">
        <v>1366.2149999999999</v>
      </c>
      <c r="S333" s="98">
        <v>1826.951</v>
      </c>
      <c r="T333" s="98">
        <v>3807.16</v>
      </c>
      <c r="U333" s="98">
        <v>2320.7440000000001</v>
      </c>
    </row>
    <row r="334" spans="1:21" x14ac:dyDescent="0.25">
      <c r="A334" s="57" t="s">
        <v>4640</v>
      </c>
      <c r="B334" s="57" t="s">
        <v>1155</v>
      </c>
      <c r="C334" s="57" t="s">
        <v>4661</v>
      </c>
      <c r="D334" s="91">
        <v>4</v>
      </c>
      <c r="E334" s="57" t="s">
        <v>5501</v>
      </c>
      <c r="F334" s="29">
        <f t="shared" si="25"/>
        <v>2631.1709999999998</v>
      </c>
      <c r="G334" s="23">
        <f t="shared" si="26"/>
        <v>874.32524999999998</v>
      </c>
      <c r="H334" s="30"/>
      <c r="I334" s="29"/>
      <c r="J334" s="23">
        <f t="shared" si="27"/>
        <v>2258.0133999999998</v>
      </c>
      <c r="K334" s="30"/>
      <c r="L334" s="29"/>
      <c r="M334" s="98">
        <v>414.56599999999997</v>
      </c>
      <c r="N334" s="98">
        <v>642.96100000000001</v>
      </c>
      <c r="O334" s="98">
        <v>953.02099999999996</v>
      </c>
      <c r="P334" s="98">
        <v>1486.7529999999999</v>
      </c>
      <c r="Q334" s="98">
        <v>1552.423</v>
      </c>
      <c r="R334" s="98">
        <v>1844.1310000000001</v>
      </c>
      <c r="S334" s="98">
        <v>2831.0329999999999</v>
      </c>
      <c r="T334" s="98">
        <v>1623.402</v>
      </c>
      <c r="U334" s="98">
        <v>3439.078</v>
      </c>
    </row>
    <row r="335" spans="1:21" x14ac:dyDescent="0.25">
      <c r="A335" s="57" t="s">
        <v>4640</v>
      </c>
      <c r="B335" s="57" t="s">
        <v>324</v>
      </c>
      <c r="C335" s="57" t="s">
        <v>4679</v>
      </c>
      <c r="D335" s="91">
        <v>7</v>
      </c>
      <c r="E335" s="57" t="s">
        <v>6404</v>
      </c>
      <c r="F335" s="29">
        <f t="shared" si="25"/>
        <v>2628.2279999999996</v>
      </c>
      <c r="G335" s="23">
        <f t="shared" si="26"/>
        <v>279.23450000000003</v>
      </c>
      <c r="H335" s="30"/>
      <c r="I335" s="29"/>
      <c r="J335" s="23">
        <f t="shared" si="27"/>
        <v>1706.9369999999999</v>
      </c>
      <c r="K335" s="30"/>
      <c r="L335" s="29"/>
      <c r="M335" s="98">
        <v>101.57899999999999</v>
      </c>
      <c r="N335" s="98">
        <v>28.661000000000001</v>
      </c>
      <c r="O335" s="98">
        <v>133.947</v>
      </c>
      <c r="P335" s="98">
        <v>852.75099999999998</v>
      </c>
      <c r="Q335" s="98">
        <v>175.977</v>
      </c>
      <c r="R335" s="98">
        <v>474.024</v>
      </c>
      <c r="S335" s="98">
        <v>2421.386</v>
      </c>
      <c r="T335" s="98">
        <v>4346.2439999999997</v>
      </c>
      <c r="U335" s="98">
        <v>1117.0540000000001</v>
      </c>
    </row>
    <row r="336" spans="1:21" x14ac:dyDescent="0.25">
      <c r="A336" s="57" t="s">
        <v>4640</v>
      </c>
      <c r="B336" s="57" t="s">
        <v>633</v>
      </c>
      <c r="C336" s="57" t="s">
        <v>4703</v>
      </c>
      <c r="D336" s="91">
        <v>11</v>
      </c>
      <c r="E336" s="57" t="s">
        <v>7519</v>
      </c>
      <c r="F336" s="29">
        <f t="shared" si="25"/>
        <v>2624.3346666666671</v>
      </c>
      <c r="G336" s="23">
        <f t="shared" si="26"/>
        <v>119.70075</v>
      </c>
      <c r="H336" s="30"/>
      <c r="I336" s="29"/>
      <c r="J336" s="23">
        <f t="shared" si="27"/>
        <v>1776.5046000000002</v>
      </c>
      <c r="K336" s="30"/>
      <c r="L336" s="29"/>
      <c r="M336" s="98">
        <v>13.894</v>
      </c>
      <c r="N336" s="98">
        <v>28.222999999999999</v>
      </c>
      <c r="O336" s="98">
        <v>123.767</v>
      </c>
      <c r="P336" s="98">
        <v>312.91899999999998</v>
      </c>
      <c r="Q336" s="98">
        <v>387.303</v>
      </c>
      <c r="R336" s="98">
        <v>622.21600000000001</v>
      </c>
      <c r="S336" s="98">
        <v>880.428</v>
      </c>
      <c r="T336" s="98">
        <v>965.09199999999998</v>
      </c>
      <c r="U336" s="98">
        <v>6027.4840000000004</v>
      </c>
    </row>
    <row r="337" spans="1:21" x14ac:dyDescent="0.25">
      <c r="A337" s="57" t="s">
        <v>4640</v>
      </c>
      <c r="B337" s="57" t="s">
        <v>395</v>
      </c>
      <c r="C337" s="57" t="s">
        <v>4656</v>
      </c>
      <c r="D337" s="91">
        <v>4</v>
      </c>
      <c r="E337" s="57" t="s">
        <v>5394</v>
      </c>
      <c r="F337" s="29">
        <f t="shared" si="25"/>
        <v>2622.8449999999998</v>
      </c>
      <c r="G337" s="23">
        <f t="shared" si="26"/>
        <v>919.23099999999999</v>
      </c>
      <c r="H337" s="30"/>
      <c r="I337" s="29"/>
      <c r="J337" s="23">
        <f t="shared" si="27"/>
        <v>2361.0342000000001</v>
      </c>
      <c r="K337" s="30"/>
      <c r="L337" s="29"/>
      <c r="M337" s="98">
        <v>436.96100000000001</v>
      </c>
      <c r="N337" s="98">
        <v>550.46699999999998</v>
      </c>
      <c r="O337" s="98">
        <v>1020.347</v>
      </c>
      <c r="P337" s="98">
        <v>1669.1489999999999</v>
      </c>
      <c r="Q337" s="98">
        <v>1888.4280000000001</v>
      </c>
      <c r="R337" s="98">
        <v>2048.2080000000001</v>
      </c>
      <c r="S337" s="98">
        <v>2357.578</v>
      </c>
      <c r="T337" s="98">
        <v>2684.85</v>
      </c>
      <c r="U337" s="98">
        <v>2826.107</v>
      </c>
    </row>
    <row r="338" spans="1:21" x14ac:dyDescent="0.25">
      <c r="A338" s="57" t="s">
        <v>4640</v>
      </c>
      <c r="B338" s="57" t="s">
        <v>306</v>
      </c>
      <c r="C338" s="57" t="s">
        <v>4671</v>
      </c>
      <c r="D338" s="91">
        <v>6</v>
      </c>
      <c r="E338" s="57" t="s">
        <v>6099</v>
      </c>
      <c r="F338" s="29">
        <f t="shared" si="25"/>
        <v>2604.1293333333333</v>
      </c>
      <c r="G338" s="23">
        <f t="shared" si="26"/>
        <v>3113.9360000000001</v>
      </c>
      <c r="H338" s="30"/>
      <c r="I338" s="29"/>
      <c r="J338" s="23">
        <f t="shared" si="27"/>
        <v>4058.7668000000003</v>
      </c>
      <c r="K338" s="30"/>
      <c r="L338" s="29"/>
      <c r="M338" s="98">
        <v>1892.5820000000001</v>
      </c>
      <c r="N338" s="98">
        <v>1406.9280000000001</v>
      </c>
      <c r="O338" s="98">
        <v>5319.2969999999996</v>
      </c>
      <c r="P338" s="98">
        <v>3836.9369999999999</v>
      </c>
      <c r="Q338" s="98">
        <v>2150.0720000000001</v>
      </c>
      <c r="R338" s="98">
        <v>10331.374</v>
      </c>
      <c r="S338" s="98">
        <v>3342.7489999999998</v>
      </c>
      <c r="T338" s="98">
        <v>815.84500000000003</v>
      </c>
      <c r="U338" s="98">
        <v>3653.7939999999999</v>
      </c>
    </row>
    <row r="339" spans="1:21" x14ac:dyDescent="0.25">
      <c r="A339" s="57" t="s">
        <v>4640</v>
      </c>
      <c r="B339" s="57" t="s">
        <v>1797</v>
      </c>
      <c r="C339" s="57" t="s">
        <v>4710</v>
      </c>
      <c r="D339" s="91">
        <v>13</v>
      </c>
      <c r="E339" s="57" t="s">
        <v>7724</v>
      </c>
      <c r="F339" s="29">
        <f t="shared" si="25"/>
        <v>2601.9063333333338</v>
      </c>
      <c r="G339" s="23">
        <f t="shared" si="26"/>
        <v>789.78524999999991</v>
      </c>
      <c r="H339" s="30"/>
      <c r="I339" s="29"/>
      <c r="J339" s="23">
        <f t="shared" si="27"/>
        <v>1993.8880000000001</v>
      </c>
      <c r="K339" s="30"/>
      <c r="L339" s="29"/>
      <c r="M339" s="98">
        <v>609.00900000000001</v>
      </c>
      <c r="N339" s="98">
        <v>473.34100000000001</v>
      </c>
      <c r="O339" s="98">
        <v>1127.5139999999999</v>
      </c>
      <c r="P339" s="98">
        <v>949.27700000000004</v>
      </c>
      <c r="Q339" s="98">
        <v>1022.226</v>
      </c>
      <c r="R339" s="98">
        <v>1141.4949999999999</v>
      </c>
      <c r="S339" s="98">
        <v>1969.1849999999999</v>
      </c>
      <c r="T339" s="98">
        <v>2253.2539999999999</v>
      </c>
      <c r="U339" s="98">
        <v>3583.28</v>
      </c>
    </row>
    <row r="340" spans="1:21" x14ac:dyDescent="0.25">
      <c r="A340" s="57" t="s">
        <v>4640</v>
      </c>
      <c r="B340" s="57" t="s">
        <v>2868</v>
      </c>
      <c r="C340" s="57" t="s">
        <v>4679</v>
      </c>
      <c r="D340" s="91">
        <v>7</v>
      </c>
      <c r="E340" s="57" t="s">
        <v>6340</v>
      </c>
      <c r="F340" s="29">
        <f t="shared" si="25"/>
        <v>2552.9393333333333</v>
      </c>
      <c r="G340" s="23">
        <f t="shared" si="26"/>
        <v>32.884749999999997</v>
      </c>
      <c r="H340" s="30"/>
      <c r="I340" s="29"/>
      <c r="J340" s="23">
        <f t="shared" si="27"/>
        <v>1665.5795999999998</v>
      </c>
      <c r="K340" s="30"/>
      <c r="L340" s="29"/>
      <c r="M340" s="98">
        <v>12.098000000000001</v>
      </c>
      <c r="N340" s="98">
        <v>7.3449999999999998</v>
      </c>
      <c r="O340" s="98">
        <v>51.616</v>
      </c>
      <c r="P340" s="98">
        <v>60.48</v>
      </c>
      <c r="Q340" s="98">
        <v>208.995</v>
      </c>
      <c r="R340" s="98">
        <v>460.08499999999998</v>
      </c>
      <c r="S340" s="98">
        <v>1232.2719999999999</v>
      </c>
      <c r="T340" s="98">
        <v>2135.819</v>
      </c>
      <c r="U340" s="98">
        <v>4290.7269999999999</v>
      </c>
    </row>
    <row r="341" spans="1:21" x14ac:dyDescent="0.25">
      <c r="A341" s="57" t="s">
        <v>4640</v>
      </c>
      <c r="B341" s="57" t="s">
        <v>1891</v>
      </c>
      <c r="C341" s="57" t="s">
        <v>4701</v>
      </c>
      <c r="D341" s="91">
        <v>11</v>
      </c>
      <c r="E341" s="57" t="s">
        <v>7345</v>
      </c>
      <c r="F341" s="29">
        <f t="shared" si="25"/>
        <v>2529.8290000000002</v>
      </c>
      <c r="G341" s="23">
        <f t="shared" si="26"/>
        <v>508.35750000000002</v>
      </c>
      <c r="H341" s="30"/>
      <c r="I341" s="29"/>
      <c r="J341" s="23">
        <f t="shared" si="27"/>
        <v>2041.7779999999998</v>
      </c>
      <c r="K341" s="30"/>
      <c r="L341" s="29"/>
      <c r="M341" s="98">
        <v>208.34100000000001</v>
      </c>
      <c r="N341" s="98">
        <v>120.77200000000001</v>
      </c>
      <c r="O341" s="98">
        <v>69.888000000000005</v>
      </c>
      <c r="P341" s="98">
        <v>1634.4290000000001</v>
      </c>
      <c r="Q341" s="98">
        <v>1143.7529999999999</v>
      </c>
      <c r="R341" s="98">
        <v>1475.65</v>
      </c>
      <c r="S341" s="98">
        <v>1915.9770000000001</v>
      </c>
      <c r="T341" s="98">
        <v>3254.442</v>
      </c>
      <c r="U341" s="98">
        <v>2419.0680000000002</v>
      </c>
    </row>
    <row r="342" spans="1:21" x14ac:dyDescent="0.25">
      <c r="A342" s="57" t="s">
        <v>4640</v>
      </c>
      <c r="B342" s="57" t="s">
        <v>2240</v>
      </c>
      <c r="C342" s="57" t="s">
        <v>4679</v>
      </c>
      <c r="D342" s="91">
        <v>7</v>
      </c>
      <c r="E342" s="57" t="s">
        <v>6451</v>
      </c>
      <c r="F342" s="29">
        <f t="shared" si="25"/>
        <v>2520.6293333333329</v>
      </c>
      <c r="G342" s="23">
        <f t="shared" si="26"/>
        <v>918.27074999999991</v>
      </c>
      <c r="H342" s="30"/>
      <c r="I342" s="29"/>
      <c r="J342" s="23">
        <f t="shared" si="27"/>
        <v>1847.7811999999999</v>
      </c>
      <c r="K342" s="30"/>
      <c r="L342" s="29"/>
      <c r="M342" s="98">
        <v>314.15199999999999</v>
      </c>
      <c r="N342" s="98">
        <v>1108.2180000000001</v>
      </c>
      <c r="O342" s="98">
        <v>1003.143</v>
      </c>
      <c r="P342" s="98">
        <v>1247.57</v>
      </c>
      <c r="Q342" s="98">
        <v>706.23199999999997</v>
      </c>
      <c r="R342" s="98">
        <v>970.78599999999994</v>
      </c>
      <c r="S342" s="98">
        <v>1808.607</v>
      </c>
      <c r="T342" s="98">
        <v>2353.14</v>
      </c>
      <c r="U342" s="98">
        <v>3400.1410000000001</v>
      </c>
    </row>
    <row r="343" spans="1:21" x14ac:dyDescent="0.25">
      <c r="A343" s="57" t="s">
        <v>4640</v>
      </c>
      <c r="B343" s="57" t="s">
        <v>107</v>
      </c>
      <c r="C343" s="57" t="s">
        <v>4723</v>
      </c>
      <c r="D343" s="91">
        <v>16</v>
      </c>
      <c r="E343" s="57" t="s">
        <v>4962</v>
      </c>
      <c r="F343" s="29">
        <f t="shared" si="25"/>
        <v>2468.8796666666663</v>
      </c>
      <c r="G343" s="23">
        <f t="shared" si="26"/>
        <v>1140.4792499999999</v>
      </c>
      <c r="H343" s="30"/>
      <c r="I343" s="29"/>
      <c r="J343" s="23">
        <f t="shared" si="27"/>
        <v>1975.6653999999999</v>
      </c>
      <c r="K343" s="30"/>
      <c r="L343" s="29"/>
      <c r="M343" s="98">
        <v>145.63300000000001</v>
      </c>
      <c r="N343" s="98">
        <v>779.03800000000001</v>
      </c>
      <c r="O343" s="98">
        <v>894.57399999999996</v>
      </c>
      <c r="P343" s="98">
        <v>2742.672</v>
      </c>
      <c r="Q343" s="98">
        <v>1052.6199999999999</v>
      </c>
      <c r="R343" s="98">
        <v>1419.068</v>
      </c>
      <c r="S343" s="98">
        <v>1499.164</v>
      </c>
      <c r="T343" s="98">
        <v>2139.2979999999998</v>
      </c>
      <c r="U343" s="98">
        <v>3768.1770000000001</v>
      </c>
    </row>
    <row r="344" spans="1:21" x14ac:dyDescent="0.25">
      <c r="A344" s="57" t="s">
        <v>4640</v>
      </c>
      <c r="B344" s="57" t="s">
        <v>715</v>
      </c>
      <c r="C344" s="57" t="s">
        <v>4732</v>
      </c>
      <c r="D344" s="91">
        <v>20</v>
      </c>
      <c r="E344" s="57" t="s">
        <v>9434</v>
      </c>
      <c r="F344" s="29">
        <f t="shared" si="25"/>
        <v>2463.6830000000004</v>
      </c>
      <c r="G344" s="23">
        <f t="shared" si="26"/>
        <v>1010.1892500000001</v>
      </c>
      <c r="H344" s="30"/>
      <c r="I344" s="29"/>
      <c r="J344" s="23">
        <f t="shared" si="27"/>
        <v>1876.3034</v>
      </c>
      <c r="K344" s="30"/>
      <c r="L344" s="29"/>
      <c r="M344" s="98">
        <v>807.81700000000001</v>
      </c>
      <c r="N344" s="98">
        <v>641.68600000000004</v>
      </c>
      <c r="O344" s="98">
        <v>1182.664</v>
      </c>
      <c r="P344" s="98">
        <v>1408.59</v>
      </c>
      <c r="Q344" s="98">
        <v>887.48400000000004</v>
      </c>
      <c r="R344" s="98">
        <v>1102.9839999999999</v>
      </c>
      <c r="S344" s="98">
        <v>1658.5640000000001</v>
      </c>
      <c r="T344" s="98">
        <v>2787.098</v>
      </c>
      <c r="U344" s="98">
        <v>2945.3870000000002</v>
      </c>
    </row>
    <row r="345" spans="1:21" x14ac:dyDescent="0.25">
      <c r="A345" s="57" t="s">
        <v>4640</v>
      </c>
      <c r="B345" s="57" t="s">
        <v>1873</v>
      </c>
      <c r="C345" s="57" t="s">
        <v>4734</v>
      </c>
      <c r="D345" s="91">
        <v>20</v>
      </c>
      <c r="E345" s="57" t="s">
        <v>9512</v>
      </c>
      <c r="F345" s="29">
        <f t="shared" si="25"/>
        <v>2460.0160000000001</v>
      </c>
      <c r="G345" s="23">
        <f t="shared" si="26"/>
        <v>2005.09725</v>
      </c>
      <c r="H345" s="30"/>
      <c r="I345" s="29"/>
      <c r="J345" s="23">
        <f t="shared" si="27"/>
        <v>3902.7589999999996</v>
      </c>
      <c r="K345" s="30"/>
      <c r="L345" s="29"/>
      <c r="M345" s="98">
        <v>422.94299999999998</v>
      </c>
      <c r="N345" s="98">
        <v>1526.2809999999999</v>
      </c>
      <c r="O345" s="98">
        <v>1820.143</v>
      </c>
      <c r="P345" s="98">
        <v>4251.0219999999999</v>
      </c>
      <c r="Q345" s="98">
        <v>8418.8029999999999</v>
      </c>
      <c r="R345" s="98">
        <v>3714.944</v>
      </c>
      <c r="S345" s="98">
        <v>1344.9549999999999</v>
      </c>
      <c r="T345" s="98">
        <v>1389.491</v>
      </c>
      <c r="U345" s="98">
        <v>4645.6019999999999</v>
      </c>
    </row>
    <row r="346" spans="1:21" x14ac:dyDescent="0.25">
      <c r="A346" s="57" t="s">
        <v>4640</v>
      </c>
      <c r="B346" s="57" t="s">
        <v>187</v>
      </c>
      <c r="C346" s="57" t="s">
        <v>4713</v>
      </c>
      <c r="D346" s="91">
        <v>15</v>
      </c>
      <c r="E346" s="57" t="s">
        <v>7971</v>
      </c>
      <c r="F346" s="29">
        <f t="shared" si="25"/>
        <v>2459.8556666666668</v>
      </c>
      <c r="G346" s="23">
        <f t="shared" si="26"/>
        <v>518.54674999999997</v>
      </c>
      <c r="H346" s="30"/>
      <c r="I346" s="29"/>
      <c r="J346" s="23">
        <f t="shared" si="27"/>
        <v>1717.261</v>
      </c>
      <c r="K346" s="30"/>
      <c r="L346" s="29"/>
      <c r="M346" s="98">
        <v>227.761</v>
      </c>
      <c r="N346" s="98">
        <v>411.697</v>
      </c>
      <c r="O346" s="98">
        <v>699.49199999999996</v>
      </c>
      <c r="P346" s="98">
        <v>735.23699999999997</v>
      </c>
      <c r="Q346" s="98">
        <v>684.57399999999996</v>
      </c>
      <c r="R346" s="98">
        <v>522.16399999999999</v>
      </c>
      <c r="S346" s="98">
        <v>1477.2139999999999</v>
      </c>
      <c r="T346" s="98">
        <v>2851.1790000000001</v>
      </c>
      <c r="U346" s="98">
        <v>3051.174</v>
      </c>
    </row>
    <row r="347" spans="1:21" x14ac:dyDescent="0.25">
      <c r="A347" s="57" t="s">
        <v>4640</v>
      </c>
      <c r="B347" s="57" t="s">
        <v>680</v>
      </c>
      <c r="C347" s="57" t="s">
        <v>4688</v>
      </c>
      <c r="D347" s="91">
        <v>10</v>
      </c>
      <c r="E347" s="57" t="s">
        <v>6775</v>
      </c>
      <c r="F347" s="29">
        <f t="shared" si="25"/>
        <v>2447.3326666666667</v>
      </c>
      <c r="G347" s="23">
        <f t="shared" si="26"/>
        <v>67.205999999999989</v>
      </c>
      <c r="H347" s="30"/>
      <c r="I347" s="29"/>
      <c r="J347" s="23">
        <f t="shared" si="27"/>
        <v>1516.3704</v>
      </c>
      <c r="K347" s="30"/>
      <c r="L347" s="29"/>
      <c r="M347" s="98">
        <v>33.404000000000003</v>
      </c>
      <c r="N347" s="98">
        <v>88.387</v>
      </c>
      <c r="O347" s="98">
        <v>32.604999999999997</v>
      </c>
      <c r="P347" s="98">
        <v>114.428</v>
      </c>
      <c r="Q347" s="98">
        <v>95.278000000000006</v>
      </c>
      <c r="R347" s="98">
        <v>144.57599999999999</v>
      </c>
      <c r="S347" s="98">
        <v>1564.5360000000001</v>
      </c>
      <c r="T347" s="98">
        <v>2190.636</v>
      </c>
      <c r="U347" s="98">
        <v>3586.826</v>
      </c>
    </row>
    <row r="348" spans="1:21" x14ac:dyDescent="0.25">
      <c r="A348" s="57" t="s">
        <v>4640</v>
      </c>
      <c r="B348" s="57" t="s">
        <v>1381</v>
      </c>
      <c r="C348" s="57" t="s">
        <v>4679</v>
      </c>
      <c r="D348" s="91">
        <v>7</v>
      </c>
      <c r="E348" s="57" t="s">
        <v>6449</v>
      </c>
      <c r="F348" s="29">
        <f t="shared" si="25"/>
        <v>2442.762666666667</v>
      </c>
      <c r="G348" s="23">
        <f t="shared" si="26"/>
        <v>1074.71</v>
      </c>
      <c r="H348" s="30"/>
      <c r="I348" s="29"/>
      <c r="J348" s="23">
        <f t="shared" si="27"/>
        <v>2112.4</v>
      </c>
      <c r="K348" s="30"/>
      <c r="L348" s="29"/>
      <c r="M348" s="98">
        <v>707.14400000000001</v>
      </c>
      <c r="N348" s="98">
        <v>997.41700000000003</v>
      </c>
      <c r="O348" s="98">
        <v>544.05899999999997</v>
      </c>
      <c r="P348" s="98">
        <v>2050.2199999999998</v>
      </c>
      <c r="Q348" s="98">
        <v>1954.9010000000001</v>
      </c>
      <c r="R348" s="98">
        <v>1278.8109999999999</v>
      </c>
      <c r="S348" s="98">
        <v>1345.5630000000001</v>
      </c>
      <c r="T348" s="98">
        <v>2661.835</v>
      </c>
      <c r="U348" s="98">
        <v>3320.89</v>
      </c>
    </row>
    <row r="349" spans="1:21" x14ac:dyDescent="0.25">
      <c r="A349" s="57" t="s">
        <v>4640</v>
      </c>
      <c r="B349" s="57" t="s">
        <v>1405</v>
      </c>
      <c r="C349" s="57" t="s">
        <v>4723</v>
      </c>
      <c r="D349" s="91">
        <v>16</v>
      </c>
      <c r="E349" s="57" t="s">
        <v>8343</v>
      </c>
      <c r="F349" s="29">
        <f t="shared" si="25"/>
        <v>2433.5740000000001</v>
      </c>
      <c r="G349" s="23">
        <f t="shared" si="26"/>
        <v>311.70824999999996</v>
      </c>
      <c r="H349" s="30"/>
      <c r="I349" s="29"/>
      <c r="J349" s="23">
        <f t="shared" si="27"/>
        <v>1720.0012000000002</v>
      </c>
      <c r="K349" s="30"/>
      <c r="L349" s="29"/>
      <c r="M349" s="98">
        <v>116.476</v>
      </c>
      <c r="N349" s="98">
        <v>116.145</v>
      </c>
      <c r="O349" s="98">
        <v>502.14299999999997</v>
      </c>
      <c r="P349" s="98">
        <v>512.06899999999996</v>
      </c>
      <c r="Q349" s="98">
        <v>211.83799999999999</v>
      </c>
      <c r="R349" s="98">
        <v>1087.4459999999999</v>
      </c>
      <c r="S349" s="98">
        <v>1203.7560000000001</v>
      </c>
      <c r="T349" s="98">
        <v>1930.1479999999999</v>
      </c>
      <c r="U349" s="98">
        <v>4166.8180000000002</v>
      </c>
    </row>
    <row r="350" spans="1:21" x14ac:dyDescent="0.25">
      <c r="A350" s="57" t="s">
        <v>4640</v>
      </c>
      <c r="B350" s="57" t="s">
        <v>382</v>
      </c>
      <c r="C350" s="57" t="s">
        <v>4656</v>
      </c>
      <c r="D350" s="91">
        <v>4</v>
      </c>
      <c r="E350" s="57" t="s">
        <v>5382</v>
      </c>
      <c r="F350" s="29">
        <f t="shared" si="25"/>
        <v>2401.9566666666669</v>
      </c>
      <c r="G350" s="23">
        <f t="shared" si="26"/>
        <v>276.28775000000002</v>
      </c>
      <c r="H350" s="30"/>
      <c r="I350" s="29"/>
      <c r="J350" s="23">
        <f t="shared" si="27"/>
        <v>1590.6536000000001</v>
      </c>
      <c r="K350" s="30"/>
      <c r="L350" s="29"/>
      <c r="M350" s="98">
        <v>71.13</v>
      </c>
      <c r="N350" s="98">
        <v>265.19</v>
      </c>
      <c r="O350" s="98">
        <v>372.34300000000002</v>
      </c>
      <c r="P350" s="98">
        <v>396.488</v>
      </c>
      <c r="Q350" s="98">
        <v>377.43099999999998</v>
      </c>
      <c r="R350" s="98">
        <v>369.96699999999998</v>
      </c>
      <c r="S350" s="98">
        <v>995.04600000000005</v>
      </c>
      <c r="T350" s="98">
        <v>3255.5529999999999</v>
      </c>
      <c r="U350" s="98">
        <v>2955.2710000000002</v>
      </c>
    </row>
    <row r="351" spans="1:21" x14ac:dyDescent="0.25">
      <c r="A351" s="57" t="s">
        <v>4640</v>
      </c>
      <c r="B351" s="57" t="s">
        <v>1335</v>
      </c>
      <c r="C351" s="57" t="s">
        <v>4704</v>
      </c>
      <c r="D351" s="91">
        <v>12</v>
      </c>
      <c r="E351" s="57" t="s">
        <v>7542</v>
      </c>
      <c r="F351" s="29">
        <f t="shared" si="25"/>
        <v>2383.1963333333333</v>
      </c>
      <c r="G351" s="23">
        <f t="shared" si="26"/>
        <v>338.86275000000001</v>
      </c>
      <c r="H351" s="30"/>
      <c r="I351" s="29"/>
      <c r="J351" s="23">
        <f t="shared" si="27"/>
        <v>1823.5837999999999</v>
      </c>
      <c r="K351" s="30"/>
      <c r="L351" s="29"/>
      <c r="M351" s="98">
        <v>162.72</v>
      </c>
      <c r="N351" s="98">
        <v>228.607</v>
      </c>
      <c r="O351" s="98">
        <v>342.91800000000001</v>
      </c>
      <c r="P351" s="98">
        <v>621.20600000000002</v>
      </c>
      <c r="Q351" s="98">
        <v>828.48099999999999</v>
      </c>
      <c r="R351" s="98">
        <v>1139.8489999999999</v>
      </c>
      <c r="S351" s="98">
        <v>1075.1210000000001</v>
      </c>
      <c r="T351" s="98">
        <v>3876.944</v>
      </c>
      <c r="U351" s="98">
        <v>2197.5239999999999</v>
      </c>
    </row>
    <row r="352" spans="1:21" x14ac:dyDescent="0.25">
      <c r="A352" s="57" t="s">
        <v>4640</v>
      </c>
      <c r="B352" s="57" t="s">
        <v>390</v>
      </c>
      <c r="C352" s="57" t="s">
        <v>4688</v>
      </c>
      <c r="D352" s="91">
        <v>10</v>
      </c>
      <c r="E352" s="57" t="s">
        <v>6774</v>
      </c>
      <c r="F352" s="29">
        <f t="shared" ref="F352:F415" si="28">SUM(S352:U352)/3</f>
        <v>2371.8580000000002</v>
      </c>
      <c r="G352" s="23">
        <f t="shared" ref="G352:G415" si="29">SUM(M352:P352)/4</f>
        <v>2610.0832499999997</v>
      </c>
      <c r="H352" s="30"/>
      <c r="I352" s="29"/>
      <c r="J352" s="23">
        <f t="shared" ref="J352:J415" si="30">SUM(Q352:U352)/5</f>
        <v>2674.93</v>
      </c>
      <c r="K352" s="30"/>
      <c r="L352" s="29"/>
      <c r="M352" s="98">
        <v>2208.453</v>
      </c>
      <c r="N352" s="98">
        <v>2171.8150000000001</v>
      </c>
      <c r="O352" s="98">
        <v>2728.498</v>
      </c>
      <c r="P352" s="98">
        <v>3331.567</v>
      </c>
      <c r="Q352" s="98">
        <v>3315.8</v>
      </c>
      <c r="R352" s="98">
        <v>2943.2759999999998</v>
      </c>
      <c r="S352" s="98">
        <v>2497.8090000000002</v>
      </c>
      <c r="T352" s="98">
        <v>2513.7130000000002</v>
      </c>
      <c r="U352" s="98">
        <v>2104.0520000000001</v>
      </c>
    </row>
    <row r="353" spans="1:21" x14ac:dyDescent="0.25">
      <c r="A353" s="57" t="s">
        <v>4640</v>
      </c>
      <c r="B353" s="57" t="s">
        <v>670</v>
      </c>
      <c r="C353" s="57" t="s">
        <v>4701</v>
      </c>
      <c r="D353" s="91">
        <v>11</v>
      </c>
      <c r="E353" s="57" t="s">
        <v>7355</v>
      </c>
      <c r="F353" s="29">
        <f t="shared" si="28"/>
        <v>2357.1816666666668</v>
      </c>
      <c r="G353" s="23">
        <f t="shared" si="29"/>
        <v>1527.7597499999999</v>
      </c>
      <c r="H353" s="30"/>
      <c r="I353" s="29"/>
      <c r="J353" s="23">
        <f t="shared" si="30"/>
        <v>2883.7728000000002</v>
      </c>
      <c r="K353" s="30"/>
      <c r="L353" s="29"/>
      <c r="M353" s="98">
        <v>107.369</v>
      </c>
      <c r="N353" s="98">
        <v>93.930999999999997</v>
      </c>
      <c r="O353" s="98">
        <v>20.361000000000001</v>
      </c>
      <c r="P353" s="98">
        <v>5889.3779999999997</v>
      </c>
      <c r="Q353" s="98">
        <v>5483.9340000000002</v>
      </c>
      <c r="R353" s="98">
        <v>1863.385</v>
      </c>
      <c r="S353" s="98">
        <v>2498.866</v>
      </c>
      <c r="T353" s="98">
        <v>2407.498</v>
      </c>
      <c r="U353" s="98">
        <v>2165.181</v>
      </c>
    </row>
    <row r="354" spans="1:21" x14ac:dyDescent="0.25">
      <c r="A354" s="57" t="s">
        <v>4640</v>
      </c>
      <c r="B354" s="57" t="s">
        <v>1285</v>
      </c>
      <c r="C354" s="57" t="s">
        <v>4682</v>
      </c>
      <c r="D354" s="91">
        <v>8</v>
      </c>
      <c r="E354" s="57" t="s">
        <v>6573</v>
      </c>
      <c r="F354" s="29">
        <f t="shared" si="28"/>
        <v>2354.3923333333332</v>
      </c>
      <c r="G354" s="23">
        <f t="shared" si="29"/>
        <v>184.73474999999999</v>
      </c>
      <c r="H354" s="30"/>
      <c r="I354" s="29"/>
      <c r="J354" s="23">
        <f t="shared" si="30"/>
        <v>1649.8391999999999</v>
      </c>
      <c r="K354" s="30"/>
      <c r="L354" s="29"/>
      <c r="M354" s="98">
        <v>39.46</v>
      </c>
      <c r="N354" s="98">
        <v>90.31</v>
      </c>
      <c r="O354" s="98">
        <v>102.69499999999999</v>
      </c>
      <c r="P354" s="98">
        <v>506.47399999999999</v>
      </c>
      <c r="Q354" s="98">
        <v>323.78500000000003</v>
      </c>
      <c r="R354" s="98">
        <v>862.23400000000004</v>
      </c>
      <c r="S354" s="98">
        <v>1678.0429999999999</v>
      </c>
      <c r="T354" s="98">
        <v>2749.2719999999999</v>
      </c>
      <c r="U354" s="98">
        <v>2635.8620000000001</v>
      </c>
    </row>
    <row r="355" spans="1:21" x14ac:dyDescent="0.25">
      <c r="A355" s="57" t="s">
        <v>4640</v>
      </c>
      <c r="B355" s="57" t="s">
        <v>766</v>
      </c>
      <c r="C355" s="57" t="s">
        <v>4688</v>
      </c>
      <c r="D355" s="91">
        <v>10</v>
      </c>
      <c r="E355" s="57" t="s">
        <v>6693</v>
      </c>
      <c r="F355" s="29">
        <f t="shared" si="28"/>
        <v>2354.2139999999999</v>
      </c>
      <c r="G355" s="23">
        <f t="shared" si="29"/>
        <v>1160.328</v>
      </c>
      <c r="H355" s="30"/>
      <c r="I355" s="29"/>
      <c r="J355" s="23">
        <f t="shared" si="30"/>
        <v>1956.2139999999999</v>
      </c>
      <c r="K355" s="30"/>
      <c r="L355" s="29"/>
      <c r="M355" s="98">
        <v>645.34</v>
      </c>
      <c r="N355" s="98">
        <v>1413.327</v>
      </c>
      <c r="O355" s="98">
        <v>1185.4280000000001</v>
      </c>
      <c r="P355" s="98">
        <v>1397.2170000000001</v>
      </c>
      <c r="Q355" s="98">
        <v>1051.1969999999999</v>
      </c>
      <c r="R355" s="98">
        <v>1667.231</v>
      </c>
      <c r="S355" s="98">
        <v>2142.2280000000001</v>
      </c>
      <c r="T355" s="98">
        <v>2516.4850000000001</v>
      </c>
      <c r="U355" s="98">
        <v>2403.9290000000001</v>
      </c>
    </row>
    <row r="356" spans="1:21" x14ac:dyDescent="0.25">
      <c r="A356" s="57" t="s">
        <v>4640</v>
      </c>
      <c r="B356" s="57" t="s">
        <v>210</v>
      </c>
      <c r="C356" s="57" t="s">
        <v>4644</v>
      </c>
      <c r="D356" s="91">
        <v>1</v>
      </c>
      <c r="E356" s="57" t="s">
        <v>5077</v>
      </c>
      <c r="F356" s="29">
        <f t="shared" si="28"/>
        <v>2346.7376666666664</v>
      </c>
      <c r="G356" s="23">
        <f t="shared" si="29"/>
        <v>898.61800000000005</v>
      </c>
      <c r="H356" s="30"/>
      <c r="I356" s="29"/>
      <c r="J356" s="23">
        <f t="shared" si="30"/>
        <v>1881.5506</v>
      </c>
      <c r="K356" s="30"/>
      <c r="L356" s="29"/>
      <c r="M356" s="98">
        <v>415.41800000000001</v>
      </c>
      <c r="N356" s="98">
        <v>675.47400000000005</v>
      </c>
      <c r="O356" s="98">
        <v>1004.468</v>
      </c>
      <c r="P356" s="98">
        <v>1499.1120000000001</v>
      </c>
      <c r="Q356" s="98">
        <v>1034.326</v>
      </c>
      <c r="R356" s="98">
        <v>1333.2139999999999</v>
      </c>
      <c r="S356" s="98">
        <v>2339.8580000000002</v>
      </c>
      <c r="T356" s="98">
        <v>2340.4259999999999</v>
      </c>
      <c r="U356" s="98">
        <v>2359.9290000000001</v>
      </c>
    </row>
    <row r="357" spans="1:21" x14ac:dyDescent="0.25">
      <c r="A357" s="57" t="s">
        <v>4640</v>
      </c>
      <c r="B357" s="57" t="s">
        <v>42</v>
      </c>
      <c r="C357" s="57" t="s">
        <v>4723</v>
      </c>
      <c r="D357" s="91">
        <v>16</v>
      </c>
      <c r="E357" s="57" t="s">
        <v>8319</v>
      </c>
      <c r="F357" s="29">
        <f t="shared" si="28"/>
        <v>2339.8159999999998</v>
      </c>
      <c r="G357" s="23">
        <f t="shared" si="29"/>
        <v>742.86325000000011</v>
      </c>
      <c r="H357" s="30"/>
      <c r="I357" s="29"/>
      <c r="J357" s="23">
        <f t="shared" si="30"/>
        <v>1952.8146000000002</v>
      </c>
      <c r="K357" s="30"/>
      <c r="L357" s="29"/>
      <c r="M357" s="98">
        <v>330.15800000000002</v>
      </c>
      <c r="N357" s="98">
        <v>744.84199999999998</v>
      </c>
      <c r="O357" s="98">
        <v>737.76400000000001</v>
      </c>
      <c r="P357" s="98">
        <v>1158.6890000000001</v>
      </c>
      <c r="Q357" s="98">
        <v>1326.6469999999999</v>
      </c>
      <c r="R357" s="98">
        <v>1417.9780000000001</v>
      </c>
      <c r="S357" s="98">
        <v>1968.4069999999999</v>
      </c>
      <c r="T357" s="98">
        <v>2684.8409999999999</v>
      </c>
      <c r="U357" s="98">
        <v>2366.1999999999998</v>
      </c>
    </row>
    <row r="358" spans="1:21" x14ac:dyDescent="0.25">
      <c r="A358" s="57" t="s">
        <v>4640</v>
      </c>
      <c r="B358" s="57" t="s">
        <v>1792</v>
      </c>
      <c r="C358" s="57" t="s">
        <v>4712</v>
      </c>
      <c r="D358" s="91">
        <v>15</v>
      </c>
      <c r="E358" s="57" t="s">
        <v>7809</v>
      </c>
      <c r="F358" s="29">
        <f t="shared" si="28"/>
        <v>2332.2350000000001</v>
      </c>
      <c r="G358" s="23">
        <f t="shared" si="29"/>
        <v>1208.3035</v>
      </c>
      <c r="H358" s="30"/>
      <c r="I358" s="29"/>
      <c r="J358" s="23">
        <f t="shared" si="30"/>
        <v>1805.8314000000003</v>
      </c>
      <c r="K358" s="30"/>
      <c r="L358" s="29"/>
      <c r="M358" s="98">
        <v>763.17</v>
      </c>
      <c r="N358" s="98">
        <v>787.05100000000004</v>
      </c>
      <c r="O358" s="98">
        <v>1552.7070000000001</v>
      </c>
      <c r="P358" s="98">
        <v>1730.2860000000001</v>
      </c>
      <c r="Q358" s="98">
        <v>989.18299999999999</v>
      </c>
      <c r="R358" s="98">
        <v>1043.269</v>
      </c>
      <c r="S358" s="98">
        <v>1660.152</v>
      </c>
      <c r="T358" s="98">
        <v>2436.453</v>
      </c>
      <c r="U358" s="98">
        <v>2900.1</v>
      </c>
    </row>
    <row r="359" spans="1:21" x14ac:dyDescent="0.25">
      <c r="A359" s="57" t="s">
        <v>4640</v>
      </c>
      <c r="B359" s="57" t="s">
        <v>4008</v>
      </c>
      <c r="C359" s="57" t="s">
        <v>4694</v>
      </c>
      <c r="D359" s="91">
        <v>11</v>
      </c>
      <c r="E359" s="57" t="s">
        <v>7012</v>
      </c>
      <c r="F359" s="29">
        <f t="shared" si="28"/>
        <v>2328.9329999999995</v>
      </c>
      <c r="G359" s="23">
        <f t="shared" si="29"/>
        <v>180.887</v>
      </c>
      <c r="H359" s="30"/>
      <c r="I359" s="29"/>
      <c r="J359" s="23">
        <f t="shared" si="30"/>
        <v>1906.3509999999999</v>
      </c>
      <c r="K359" s="30"/>
      <c r="L359" s="29"/>
      <c r="M359" s="98" t="s">
        <v>4944</v>
      </c>
      <c r="N359" s="98">
        <v>6.1280000000000001</v>
      </c>
      <c r="O359" s="98" t="s">
        <v>4944</v>
      </c>
      <c r="P359" s="98">
        <v>717.42</v>
      </c>
      <c r="Q359" s="98">
        <v>1068.3610000000001</v>
      </c>
      <c r="R359" s="98">
        <v>1476.595</v>
      </c>
      <c r="S359" s="98">
        <v>1935.598</v>
      </c>
      <c r="T359" s="98">
        <v>2527.5059999999999</v>
      </c>
      <c r="U359" s="98">
        <v>2523.6950000000002</v>
      </c>
    </row>
    <row r="360" spans="1:21" x14ac:dyDescent="0.25">
      <c r="A360" s="57" t="s">
        <v>4640</v>
      </c>
      <c r="B360" s="57" t="s">
        <v>3657</v>
      </c>
      <c r="C360" s="57" t="s">
        <v>4667</v>
      </c>
      <c r="D360" s="91">
        <v>5</v>
      </c>
      <c r="E360" s="57" t="s">
        <v>5673</v>
      </c>
      <c r="F360" s="29">
        <f t="shared" si="28"/>
        <v>2321.3566666666666</v>
      </c>
      <c r="G360" s="23">
        <f t="shared" si="29"/>
        <v>2043.4527499999999</v>
      </c>
      <c r="H360" s="30"/>
      <c r="I360" s="29"/>
      <c r="J360" s="23">
        <f t="shared" si="30"/>
        <v>2313.4225999999999</v>
      </c>
      <c r="K360" s="30"/>
      <c r="L360" s="29"/>
      <c r="M360" s="98">
        <v>583.18499999999995</v>
      </c>
      <c r="N360" s="98">
        <v>2207.0909999999999</v>
      </c>
      <c r="O360" s="98">
        <v>3013.4450000000002</v>
      </c>
      <c r="P360" s="98">
        <v>2370.09</v>
      </c>
      <c r="Q360" s="98">
        <v>1027.114</v>
      </c>
      <c r="R360" s="98">
        <v>3575.9290000000001</v>
      </c>
      <c r="S360" s="98">
        <v>2721.8049999999998</v>
      </c>
      <c r="T360" s="98">
        <v>2272.9369999999999</v>
      </c>
      <c r="U360" s="98">
        <v>1969.328</v>
      </c>
    </row>
    <row r="361" spans="1:21" x14ac:dyDescent="0.25">
      <c r="A361" s="57" t="s">
        <v>4640</v>
      </c>
      <c r="B361" s="57" t="s">
        <v>396</v>
      </c>
      <c r="C361" s="57" t="s">
        <v>4723</v>
      </c>
      <c r="D361" s="91">
        <v>16</v>
      </c>
      <c r="E361" s="57" t="s">
        <v>8359</v>
      </c>
      <c r="F361" s="29">
        <f t="shared" si="28"/>
        <v>2310.4673333333335</v>
      </c>
      <c r="G361" s="23">
        <f t="shared" si="29"/>
        <v>1278.8015</v>
      </c>
      <c r="H361" s="30"/>
      <c r="I361" s="29"/>
      <c r="J361" s="23">
        <f t="shared" si="30"/>
        <v>1671.3824</v>
      </c>
      <c r="K361" s="30"/>
      <c r="L361" s="29"/>
      <c r="M361" s="98">
        <v>256.47300000000001</v>
      </c>
      <c r="N361" s="98">
        <v>969.61400000000003</v>
      </c>
      <c r="O361" s="98">
        <v>2379.36</v>
      </c>
      <c r="P361" s="98">
        <v>1509.759</v>
      </c>
      <c r="Q361" s="98">
        <v>523.37099999999998</v>
      </c>
      <c r="R361" s="98">
        <v>902.13900000000001</v>
      </c>
      <c r="S361" s="98">
        <v>1316.902</v>
      </c>
      <c r="T361" s="98">
        <v>3670.9670000000001</v>
      </c>
      <c r="U361" s="98">
        <v>1943.5329999999999</v>
      </c>
    </row>
    <row r="362" spans="1:21" x14ac:dyDescent="0.25">
      <c r="A362" s="57" t="s">
        <v>4640</v>
      </c>
      <c r="B362" s="57" t="s">
        <v>721</v>
      </c>
      <c r="C362" s="57" t="s">
        <v>4644</v>
      </c>
      <c r="D362" s="91">
        <v>1</v>
      </c>
      <c r="E362" s="57" t="s">
        <v>5076</v>
      </c>
      <c r="F362" s="29">
        <f t="shared" si="28"/>
        <v>2304.931</v>
      </c>
      <c r="G362" s="23">
        <f t="shared" si="29"/>
        <v>985.97825000000012</v>
      </c>
      <c r="H362" s="30"/>
      <c r="I362" s="29"/>
      <c r="J362" s="23">
        <f t="shared" si="30"/>
        <v>2352.6150000000002</v>
      </c>
      <c r="K362" s="30"/>
      <c r="L362" s="29"/>
      <c r="M362" s="98">
        <v>191.941</v>
      </c>
      <c r="N362" s="98">
        <v>382.03300000000002</v>
      </c>
      <c r="O362" s="98">
        <v>997.322</v>
      </c>
      <c r="P362" s="98">
        <v>2372.6170000000002</v>
      </c>
      <c r="Q362" s="98">
        <v>2878.8850000000002</v>
      </c>
      <c r="R362" s="98">
        <v>1969.3969999999999</v>
      </c>
      <c r="S362" s="98">
        <v>1554.221</v>
      </c>
      <c r="T362" s="98">
        <v>2896.2809999999999</v>
      </c>
      <c r="U362" s="98">
        <v>2464.2910000000002</v>
      </c>
    </row>
    <row r="363" spans="1:21" x14ac:dyDescent="0.25">
      <c r="A363" s="57" t="s">
        <v>4640</v>
      </c>
      <c r="B363" s="57" t="s">
        <v>1078</v>
      </c>
      <c r="C363" s="57" t="s">
        <v>4702</v>
      </c>
      <c r="D363" s="91">
        <v>11</v>
      </c>
      <c r="E363" s="57" t="s">
        <v>7466</v>
      </c>
      <c r="F363" s="29">
        <f t="shared" si="28"/>
        <v>2291.4700000000003</v>
      </c>
      <c r="G363" s="23">
        <f t="shared" si="29"/>
        <v>426.45625000000001</v>
      </c>
      <c r="H363" s="30"/>
      <c r="I363" s="29"/>
      <c r="J363" s="23">
        <f t="shared" si="30"/>
        <v>2095.8650000000002</v>
      </c>
      <c r="K363" s="30"/>
      <c r="L363" s="29"/>
      <c r="M363" s="98">
        <v>80.093000000000004</v>
      </c>
      <c r="N363" s="98">
        <v>128.18100000000001</v>
      </c>
      <c r="O363" s="98">
        <v>60.715000000000003</v>
      </c>
      <c r="P363" s="98">
        <v>1436.836</v>
      </c>
      <c r="Q363" s="98">
        <v>1317.5360000000001</v>
      </c>
      <c r="R363" s="98">
        <v>2287.3789999999999</v>
      </c>
      <c r="S363" s="98">
        <v>2049.9760000000001</v>
      </c>
      <c r="T363" s="98">
        <v>2356.518</v>
      </c>
      <c r="U363" s="98">
        <v>2467.9160000000002</v>
      </c>
    </row>
    <row r="364" spans="1:21" x14ac:dyDescent="0.25">
      <c r="A364" s="57" t="s">
        <v>4640</v>
      </c>
      <c r="B364" s="57" t="s">
        <v>2090</v>
      </c>
      <c r="C364" s="57" t="s">
        <v>4701</v>
      </c>
      <c r="D364" s="91">
        <v>11</v>
      </c>
      <c r="E364" s="57" t="s">
        <v>7356</v>
      </c>
      <c r="F364" s="29">
        <f t="shared" si="28"/>
        <v>2281.1413333333335</v>
      </c>
      <c r="G364" s="23">
        <f t="shared" si="29"/>
        <v>23.052250000000001</v>
      </c>
      <c r="H364" s="30"/>
      <c r="I364" s="29"/>
      <c r="J364" s="23">
        <f t="shared" si="30"/>
        <v>1419.4972000000002</v>
      </c>
      <c r="K364" s="30"/>
      <c r="L364" s="29"/>
      <c r="M364" s="98">
        <v>0.69799999999999995</v>
      </c>
      <c r="N364" s="98">
        <v>7.1740000000000004</v>
      </c>
      <c r="O364" s="98">
        <v>32.594000000000001</v>
      </c>
      <c r="P364" s="98">
        <v>51.743000000000002</v>
      </c>
      <c r="Q364" s="98">
        <v>177.74299999999999</v>
      </c>
      <c r="R364" s="98">
        <v>76.319000000000003</v>
      </c>
      <c r="S364" s="98">
        <v>114.991</v>
      </c>
      <c r="T364" s="98">
        <v>938.82</v>
      </c>
      <c r="U364" s="98">
        <v>5789.6130000000003</v>
      </c>
    </row>
    <row r="365" spans="1:21" x14ac:dyDescent="0.25">
      <c r="A365" s="57" t="s">
        <v>4640</v>
      </c>
      <c r="B365" s="57" t="s">
        <v>341</v>
      </c>
      <c r="C365" s="57" t="s">
        <v>4716</v>
      </c>
      <c r="D365" s="91">
        <v>15</v>
      </c>
      <c r="E365" s="57" t="s">
        <v>8137</v>
      </c>
      <c r="F365" s="29">
        <f t="shared" si="28"/>
        <v>2274.1246666666666</v>
      </c>
      <c r="G365" s="23">
        <f t="shared" si="29"/>
        <v>596.68475000000001</v>
      </c>
      <c r="H365" s="30"/>
      <c r="I365" s="29"/>
      <c r="J365" s="23">
        <f t="shared" si="30"/>
        <v>1659.9669999999999</v>
      </c>
      <c r="K365" s="30"/>
      <c r="L365" s="29"/>
      <c r="M365" s="98">
        <v>187.892</v>
      </c>
      <c r="N365" s="98">
        <v>521.53099999999995</v>
      </c>
      <c r="O365" s="98">
        <v>531.02800000000002</v>
      </c>
      <c r="P365" s="98">
        <v>1146.288</v>
      </c>
      <c r="Q365" s="98">
        <v>938.08199999999999</v>
      </c>
      <c r="R365" s="98">
        <v>539.37900000000002</v>
      </c>
      <c r="S365" s="98">
        <v>1946.56</v>
      </c>
      <c r="T365" s="98">
        <v>1144.4110000000001</v>
      </c>
      <c r="U365" s="98">
        <v>3731.4029999999998</v>
      </c>
    </row>
    <row r="366" spans="1:21" x14ac:dyDescent="0.25">
      <c r="A366" s="57" t="s">
        <v>4640</v>
      </c>
      <c r="B366" s="57" t="s">
        <v>631</v>
      </c>
      <c r="C366" s="57" t="s">
        <v>4670</v>
      </c>
      <c r="D366" s="91">
        <v>6</v>
      </c>
      <c r="E366" s="57" t="s">
        <v>6085</v>
      </c>
      <c r="F366" s="29">
        <f t="shared" si="28"/>
        <v>2273.4816666666666</v>
      </c>
      <c r="G366" s="23">
        <f t="shared" si="29"/>
        <v>1765.3397500000001</v>
      </c>
      <c r="H366" s="30"/>
      <c r="I366" s="29"/>
      <c r="J366" s="23">
        <f t="shared" si="30"/>
        <v>2208.3836000000001</v>
      </c>
      <c r="K366" s="30"/>
      <c r="L366" s="29"/>
      <c r="M366" s="98">
        <v>1221.6849999999999</v>
      </c>
      <c r="N366" s="98">
        <v>2081.0650000000001</v>
      </c>
      <c r="O366" s="98">
        <v>1898.145</v>
      </c>
      <c r="P366" s="98">
        <v>1860.4639999999999</v>
      </c>
      <c r="Q366" s="98">
        <v>2019.0170000000001</v>
      </c>
      <c r="R366" s="98">
        <v>2202.4560000000001</v>
      </c>
      <c r="S366" s="98">
        <v>2222.8760000000002</v>
      </c>
      <c r="T366" s="98">
        <v>2310.5720000000001</v>
      </c>
      <c r="U366" s="98">
        <v>2286.9969999999998</v>
      </c>
    </row>
    <row r="367" spans="1:21" x14ac:dyDescent="0.25">
      <c r="A367" s="57" t="s">
        <v>4640</v>
      </c>
      <c r="B367" s="57" t="s">
        <v>3201</v>
      </c>
      <c r="C367" s="57" t="s">
        <v>4723</v>
      </c>
      <c r="D367" s="91">
        <v>16</v>
      </c>
      <c r="E367" s="57" t="s">
        <v>8496</v>
      </c>
      <c r="F367" s="29">
        <f t="shared" si="28"/>
        <v>2244.6073333333334</v>
      </c>
      <c r="G367" s="23">
        <f t="shared" si="29"/>
        <v>253.131</v>
      </c>
      <c r="H367" s="30"/>
      <c r="I367" s="29"/>
      <c r="J367" s="23">
        <f t="shared" si="30"/>
        <v>1401.0798</v>
      </c>
      <c r="K367" s="30"/>
      <c r="L367" s="29"/>
      <c r="M367" s="98">
        <v>0.214</v>
      </c>
      <c r="N367" s="98">
        <v>0.1</v>
      </c>
      <c r="O367" s="98">
        <v>941.51300000000003</v>
      </c>
      <c r="P367" s="98">
        <v>70.697000000000003</v>
      </c>
      <c r="Q367" s="98" t="s">
        <v>4944</v>
      </c>
      <c r="R367" s="98">
        <v>271.577</v>
      </c>
      <c r="S367" s="98" t="s">
        <v>4944</v>
      </c>
      <c r="T367" s="98">
        <v>1790.3630000000001</v>
      </c>
      <c r="U367" s="98">
        <v>4943.4589999999998</v>
      </c>
    </row>
    <row r="368" spans="1:21" x14ac:dyDescent="0.25">
      <c r="A368" s="57" t="s">
        <v>4640</v>
      </c>
      <c r="B368" s="57" t="s">
        <v>468</v>
      </c>
      <c r="C368" s="57" t="s">
        <v>4732</v>
      </c>
      <c r="D368" s="91">
        <v>20</v>
      </c>
      <c r="E368" s="57" t="s">
        <v>9412</v>
      </c>
      <c r="F368" s="29">
        <f t="shared" si="28"/>
        <v>2244.3306666666667</v>
      </c>
      <c r="G368" s="23">
        <f t="shared" si="29"/>
        <v>672.60625000000005</v>
      </c>
      <c r="H368" s="30"/>
      <c r="I368" s="29"/>
      <c r="J368" s="23">
        <f t="shared" si="30"/>
        <v>1898.4473999999998</v>
      </c>
      <c r="K368" s="30"/>
      <c r="L368" s="29"/>
      <c r="M368" s="98">
        <v>384.38799999999998</v>
      </c>
      <c r="N368" s="98">
        <v>638.48099999999999</v>
      </c>
      <c r="O368" s="98">
        <v>723.89200000000005</v>
      </c>
      <c r="P368" s="98">
        <v>943.66399999999999</v>
      </c>
      <c r="Q368" s="98">
        <v>1490.1</v>
      </c>
      <c r="R368" s="98">
        <v>1269.145</v>
      </c>
      <c r="S368" s="98">
        <v>2514.9189999999999</v>
      </c>
      <c r="T368" s="98">
        <v>2698.2280000000001</v>
      </c>
      <c r="U368" s="98">
        <v>1519.845</v>
      </c>
    </row>
    <row r="369" spans="1:21" x14ac:dyDescent="0.25">
      <c r="A369" s="57" t="s">
        <v>4640</v>
      </c>
      <c r="B369" s="57" t="s">
        <v>707</v>
      </c>
      <c r="C369" s="57" t="s">
        <v>4713</v>
      </c>
      <c r="D369" s="91">
        <v>15</v>
      </c>
      <c r="E369" s="57" t="s">
        <v>7983</v>
      </c>
      <c r="F369" s="29">
        <f t="shared" si="28"/>
        <v>2238.0316666666668</v>
      </c>
      <c r="G369" s="23">
        <f t="shared" si="29"/>
        <v>133.60925</v>
      </c>
      <c r="H369" s="30"/>
      <c r="I369" s="29"/>
      <c r="J369" s="23">
        <f t="shared" si="30"/>
        <v>1588.9866</v>
      </c>
      <c r="K369" s="30"/>
      <c r="L369" s="29"/>
      <c r="M369" s="98">
        <v>77.492000000000004</v>
      </c>
      <c r="N369" s="98">
        <v>111.995</v>
      </c>
      <c r="O369" s="98">
        <v>58.95</v>
      </c>
      <c r="P369" s="98">
        <v>286</v>
      </c>
      <c r="Q369" s="98">
        <v>617.80899999999997</v>
      </c>
      <c r="R369" s="98">
        <v>613.029</v>
      </c>
      <c r="S369" s="98">
        <v>2061.5810000000001</v>
      </c>
      <c r="T369" s="98">
        <v>2494.9029999999998</v>
      </c>
      <c r="U369" s="98">
        <v>2157.6109999999999</v>
      </c>
    </row>
    <row r="370" spans="1:21" x14ac:dyDescent="0.25">
      <c r="A370" s="57" t="s">
        <v>4640</v>
      </c>
      <c r="B370" s="57" t="s">
        <v>1317</v>
      </c>
      <c r="C370" s="57" t="s">
        <v>4729</v>
      </c>
      <c r="D370" s="91">
        <v>18</v>
      </c>
      <c r="E370" s="57" t="s">
        <v>9276</v>
      </c>
      <c r="F370" s="29">
        <f t="shared" si="28"/>
        <v>2218.0063333333333</v>
      </c>
      <c r="G370" s="23">
        <f t="shared" si="29"/>
        <v>1705.65175</v>
      </c>
      <c r="H370" s="30"/>
      <c r="I370" s="29"/>
      <c r="J370" s="23">
        <f t="shared" si="30"/>
        <v>2141.1915999999997</v>
      </c>
      <c r="K370" s="30"/>
      <c r="L370" s="29"/>
      <c r="M370" s="98">
        <v>946.85199999999998</v>
      </c>
      <c r="N370" s="98">
        <v>1550.4870000000001</v>
      </c>
      <c r="O370" s="98">
        <v>1839.2570000000001</v>
      </c>
      <c r="P370" s="98">
        <v>2486.011</v>
      </c>
      <c r="Q370" s="98">
        <v>1734.4829999999999</v>
      </c>
      <c r="R370" s="98">
        <v>2317.4560000000001</v>
      </c>
      <c r="S370" s="98">
        <v>2036.57</v>
      </c>
      <c r="T370" s="98">
        <v>2032.7570000000001</v>
      </c>
      <c r="U370" s="98">
        <v>2584.692</v>
      </c>
    </row>
    <row r="371" spans="1:21" x14ac:dyDescent="0.25">
      <c r="A371" s="57" t="s">
        <v>4640</v>
      </c>
      <c r="B371" s="57" t="s">
        <v>2187</v>
      </c>
      <c r="C371" s="57" t="s">
        <v>4726</v>
      </c>
      <c r="D371" s="91">
        <v>17</v>
      </c>
      <c r="E371" s="57" t="s">
        <v>9160</v>
      </c>
      <c r="F371" s="29">
        <f t="shared" si="28"/>
        <v>2185.3323333333333</v>
      </c>
      <c r="G371" s="23">
        <f t="shared" si="29"/>
        <v>384.25274999999999</v>
      </c>
      <c r="H371" s="30"/>
      <c r="I371" s="29"/>
      <c r="J371" s="23">
        <f t="shared" si="30"/>
        <v>1674.739</v>
      </c>
      <c r="K371" s="30"/>
      <c r="L371" s="29"/>
      <c r="M371" s="98">
        <v>225.17400000000001</v>
      </c>
      <c r="N371" s="98">
        <v>517.37300000000005</v>
      </c>
      <c r="O371" s="98">
        <v>571.71</v>
      </c>
      <c r="P371" s="98">
        <v>222.75399999999999</v>
      </c>
      <c r="Q371" s="98">
        <v>603.62199999999996</v>
      </c>
      <c r="R371" s="98">
        <v>1214.076</v>
      </c>
      <c r="S371" s="98">
        <v>811.64700000000005</v>
      </c>
      <c r="T371" s="98">
        <v>2045.519</v>
      </c>
      <c r="U371" s="98">
        <v>3698.8310000000001</v>
      </c>
    </row>
    <row r="372" spans="1:21" x14ac:dyDescent="0.25">
      <c r="A372" s="57" t="s">
        <v>4640</v>
      </c>
      <c r="B372" s="57" t="s">
        <v>614</v>
      </c>
      <c r="C372" s="57" t="s">
        <v>4658</v>
      </c>
      <c r="D372" s="91">
        <v>4</v>
      </c>
      <c r="E372" s="57" t="s">
        <v>5427</v>
      </c>
      <c r="F372" s="29">
        <f t="shared" si="28"/>
        <v>2181.3026666666665</v>
      </c>
      <c r="G372" s="23">
        <f t="shared" si="29"/>
        <v>1561.53575</v>
      </c>
      <c r="H372" s="30"/>
      <c r="I372" s="29"/>
      <c r="J372" s="23">
        <f t="shared" si="30"/>
        <v>2003.7914000000001</v>
      </c>
      <c r="K372" s="30"/>
      <c r="L372" s="29"/>
      <c r="M372" s="98">
        <v>1058.356</v>
      </c>
      <c r="N372" s="98">
        <v>1465.3689999999999</v>
      </c>
      <c r="O372" s="98">
        <v>1883.684</v>
      </c>
      <c r="P372" s="98">
        <v>1838.7339999999999</v>
      </c>
      <c r="Q372" s="98">
        <v>1789.2059999999999</v>
      </c>
      <c r="R372" s="98">
        <v>1685.8430000000001</v>
      </c>
      <c r="S372" s="98">
        <v>3248.4940000000001</v>
      </c>
      <c r="T372" s="98">
        <v>2397.96</v>
      </c>
      <c r="U372" s="98">
        <v>897.45399999999995</v>
      </c>
    </row>
    <row r="373" spans="1:21" x14ac:dyDescent="0.25">
      <c r="A373" s="57" t="s">
        <v>4640</v>
      </c>
      <c r="B373" s="57" t="s">
        <v>265</v>
      </c>
      <c r="C373" s="57" t="s">
        <v>4688</v>
      </c>
      <c r="D373" s="91">
        <v>10</v>
      </c>
      <c r="E373" s="57" t="s">
        <v>6687</v>
      </c>
      <c r="F373" s="29">
        <f t="shared" si="28"/>
        <v>2171.7623333333336</v>
      </c>
      <c r="G373" s="23">
        <f t="shared" si="29"/>
        <v>1880.203</v>
      </c>
      <c r="H373" s="30"/>
      <c r="I373" s="29"/>
      <c r="J373" s="23">
        <f t="shared" si="30"/>
        <v>2140.5901999999996</v>
      </c>
      <c r="K373" s="30"/>
      <c r="L373" s="29"/>
      <c r="M373" s="98">
        <v>1507.704</v>
      </c>
      <c r="N373" s="98">
        <v>1595.2929999999999</v>
      </c>
      <c r="O373" s="98">
        <v>2192.7750000000001</v>
      </c>
      <c r="P373" s="98">
        <v>2225.04</v>
      </c>
      <c r="Q373" s="98">
        <v>1846.231</v>
      </c>
      <c r="R373" s="98">
        <v>2341.433</v>
      </c>
      <c r="S373" s="98">
        <v>2640.9479999999999</v>
      </c>
      <c r="T373" s="98">
        <v>1731.4079999999999</v>
      </c>
      <c r="U373" s="98">
        <v>2142.931</v>
      </c>
    </row>
    <row r="374" spans="1:21" x14ac:dyDescent="0.25">
      <c r="A374" s="57" t="s">
        <v>4640</v>
      </c>
      <c r="B374" s="57" t="s">
        <v>417</v>
      </c>
      <c r="C374" s="57" t="s">
        <v>4650</v>
      </c>
      <c r="D374" s="91">
        <v>2</v>
      </c>
      <c r="E374" s="57" t="s">
        <v>4961</v>
      </c>
      <c r="F374" s="29">
        <f t="shared" si="28"/>
        <v>2166.7016666666664</v>
      </c>
      <c r="G374" s="23">
        <f t="shared" si="29"/>
        <v>2.48075</v>
      </c>
      <c r="H374" s="30"/>
      <c r="I374" s="29"/>
      <c r="J374" s="23">
        <f t="shared" si="30"/>
        <v>1407.6362000000001</v>
      </c>
      <c r="K374" s="30"/>
      <c r="L374" s="29"/>
      <c r="M374" s="98" t="s">
        <v>4944</v>
      </c>
      <c r="N374" s="98">
        <v>3.45</v>
      </c>
      <c r="O374" s="98">
        <v>6.282</v>
      </c>
      <c r="P374" s="98">
        <v>0.191</v>
      </c>
      <c r="Q374" s="98">
        <v>165.87799999999999</v>
      </c>
      <c r="R374" s="98">
        <v>372.19799999999998</v>
      </c>
      <c r="S374" s="98">
        <v>2684.4780000000001</v>
      </c>
      <c r="T374" s="98">
        <v>1963.6510000000001</v>
      </c>
      <c r="U374" s="98">
        <v>1851.9760000000001</v>
      </c>
    </row>
    <row r="375" spans="1:21" x14ac:dyDescent="0.25">
      <c r="A375" s="57" t="s">
        <v>4640</v>
      </c>
      <c r="B375" s="57" t="s">
        <v>541</v>
      </c>
      <c r="C375" s="57" t="s">
        <v>4713</v>
      </c>
      <c r="D375" s="91">
        <v>15</v>
      </c>
      <c r="E375" s="57" t="s">
        <v>7980</v>
      </c>
      <c r="F375" s="29">
        <f t="shared" si="28"/>
        <v>2166.6523333333334</v>
      </c>
      <c r="G375" s="23">
        <f t="shared" si="29"/>
        <v>179.19349999999997</v>
      </c>
      <c r="H375" s="30"/>
      <c r="I375" s="29"/>
      <c r="J375" s="23">
        <f t="shared" si="30"/>
        <v>1367.0212000000001</v>
      </c>
      <c r="K375" s="30"/>
      <c r="L375" s="29"/>
      <c r="M375" s="98">
        <v>19.603999999999999</v>
      </c>
      <c r="N375" s="98">
        <v>70.018000000000001</v>
      </c>
      <c r="O375" s="98">
        <v>67.025000000000006</v>
      </c>
      <c r="P375" s="98">
        <v>560.12699999999995</v>
      </c>
      <c r="Q375" s="98">
        <v>174.39699999999999</v>
      </c>
      <c r="R375" s="98">
        <v>160.75200000000001</v>
      </c>
      <c r="S375" s="98">
        <v>247.88900000000001</v>
      </c>
      <c r="T375" s="98">
        <v>749.69100000000003</v>
      </c>
      <c r="U375" s="98">
        <v>5502.3770000000004</v>
      </c>
    </row>
    <row r="376" spans="1:21" x14ac:dyDescent="0.25">
      <c r="A376" s="57" t="s">
        <v>4640</v>
      </c>
      <c r="B376" s="57" t="s">
        <v>268</v>
      </c>
      <c r="C376" s="57" t="s">
        <v>4723</v>
      </c>
      <c r="D376" s="91">
        <v>16</v>
      </c>
      <c r="E376" s="57" t="s">
        <v>8471</v>
      </c>
      <c r="F376" s="29">
        <f t="shared" si="28"/>
        <v>2156.0323333333336</v>
      </c>
      <c r="G376" s="23">
        <f t="shared" si="29"/>
        <v>2058.3565000000003</v>
      </c>
      <c r="H376" s="30"/>
      <c r="I376" s="29"/>
      <c r="J376" s="23">
        <f t="shared" si="30"/>
        <v>3260.5273999999999</v>
      </c>
      <c r="K376" s="30"/>
      <c r="L376" s="29"/>
      <c r="M376" s="98">
        <v>1928.298</v>
      </c>
      <c r="N376" s="98">
        <v>1578.9760000000001</v>
      </c>
      <c r="O376" s="98">
        <v>1271.4480000000001</v>
      </c>
      <c r="P376" s="98">
        <v>3454.7040000000002</v>
      </c>
      <c r="Q376" s="98">
        <v>1304.7840000000001</v>
      </c>
      <c r="R376" s="98">
        <v>8529.7559999999994</v>
      </c>
      <c r="S376" s="98">
        <v>5362.7020000000002</v>
      </c>
      <c r="T376" s="98">
        <v>703.40300000000002</v>
      </c>
      <c r="U376" s="98">
        <v>401.99200000000002</v>
      </c>
    </row>
    <row r="377" spans="1:21" x14ac:dyDescent="0.25">
      <c r="A377" s="57" t="s">
        <v>4640</v>
      </c>
      <c r="B377" s="57" t="s">
        <v>1883</v>
      </c>
      <c r="C377" s="57" t="s">
        <v>4650</v>
      </c>
      <c r="D377" s="91">
        <v>2</v>
      </c>
      <c r="E377" s="57" t="s">
        <v>5262</v>
      </c>
      <c r="F377" s="29">
        <f t="shared" si="28"/>
        <v>2138.5666666666666</v>
      </c>
      <c r="G377" s="23">
        <f t="shared" si="29"/>
        <v>3003.3067499999997</v>
      </c>
      <c r="H377" s="30"/>
      <c r="I377" s="29"/>
      <c r="J377" s="23">
        <f t="shared" si="30"/>
        <v>2944.8360000000002</v>
      </c>
      <c r="K377" s="30"/>
      <c r="L377" s="29"/>
      <c r="M377" s="98">
        <v>538.79499999999996</v>
      </c>
      <c r="N377" s="98">
        <v>3380.886</v>
      </c>
      <c r="O377" s="98">
        <v>2755.9720000000002</v>
      </c>
      <c r="P377" s="98">
        <v>5337.5739999999996</v>
      </c>
      <c r="Q377" s="98">
        <v>5480.5219999999999</v>
      </c>
      <c r="R377" s="98">
        <v>2827.9580000000001</v>
      </c>
      <c r="S377" s="98">
        <v>3223.4490000000001</v>
      </c>
      <c r="T377" s="98">
        <v>968.91200000000003</v>
      </c>
      <c r="U377" s="98">
        <v>2223.3389999999999</v>
      </c>
    </row>
    <row r="378" spans="1:21" x14ac:dyDescent="0.25">
      <c r="A378" s="57" t="s">
        <v>4640</v>
      </c>
      <c r="B378" s="57" t="s">
        <v>3463</v>
      </c>
      <c r="C378" s="57" t="s">
        <v>4714</v>
      </c>
      <c r="D378" s="91">
        <v>15</v>
      </c>
      <c r="E378" s="57" t="s">
        <v>8062</v>
      </c>
      <c r="F378" s="29">
        <f t="shared" si="28"/>
        <v>2127.6726666666668</v>
      </c>
      <c r="G378" s="23">
        <f t="shared" si="29"/>
        <v>1406.83925</v>
      </c>
      <c r="H378" s="30"/>
      <c r="I378" s="29"/>
      <c r="J378" s="23">
        <f t="shared" si="30"/>
        <v>1623.6107999999999</v>
      </c>
      <c r="K378" s="30"/>
      <c r="L378" s="29"/>
      <c r="M378" s="98">
        <v>1466.3</v>
      </c>
      <c r="N378" s="98">
        <v>1343.7670000000001</v>
      </c>
      <c r="O378" s="98">
        <v>1171.1079999999999</v>
      </c>
      <c r="P378" s="98">
        <v>1646.182</v>
      </c>
      <c r="Q378" s="98">
        <v>559.64599999999996</v>
      </c>
      <c r="R378" s="98">
        <v>1175.3900000000001</v>
      </c>
      <c r="S378" s="98">
        <v>2712.08</v>
      </c>
      <c r="T378" s="98">
        <v>1744.9870000000001</v>
      </c>
      <c r="U378" s="98">
        <v>1925.951</v>
      </c>
    </row>
    <row r="379" spans="1:21" x14ac:dyDescent="0.25">
      <c r="A379" s="57" t="s">
        <v>4640</v>
      </c>
      <c r="B379" s="57" t="s">
        <v>269</v>
      </c>
      <c r="C379" s="57" t="s">
        <v>4723</v>
      </c>
      <c r="D379" s="91">
        <v>16</v>
      </c>
      <c r="E379" s="57" t="s">
        <v>8402</v>
      </c>
      <c r="F379" s="29">
        <f t="shared" si="28"/>
        <v>2113.2313333333332</v>
      </c>
      <c r="G379" s="23">
        <f t="shared" si="29"/>
        <v>511.05474999999996</v>
      </c>
      <c r="H379" s="30"/>
      <c r="I379" s="29"/>
      <c r="J379" s="23">
        <f t="shared" si="30"/>
        <v>2582.2125999999998</v>
      </c>
      <c r="K379" s="30"/>
      <c r="L379" s="29"/>
      <c r="M379" s="98">
        <v>107.69</v>
      </c>
      <c r="N379" s="98">
        <v>765.92</v>
      </c>
      <c r="O379" s="98">
        <v>439.95499999999998</v>
      </c>
      <c r="P379" s="98">
        <v>730.654</v>
      </c>
      <c r="Q379" s="98">
        <v>1857.902</v>
      </c>
      <c r="R379" s="98">
        <v>4713.4669999999996</v>
      </c>
      <c r="S379" s="98">
        <v>706.54600000000005</v>
      </c>
      <c r="T379" s="98">
        <v>2495.645</v>
      </c>
      <c r="U379" s="98">
        <v>3137.5030000000002</v>
      </c>
    </row>
    <row r="380" spans="1:21" x14ac:dyDescent="0.25">
      <c r="A380" s="57" t="s">
        <v>4640</v>
      </c>
      <c r="B380" s="57" t="s">
        <v>2212</v>
      </c>
      <c r="C380" s="57" t="s">
        <v>4708</v>
      </c>
      <c r="D380" s="91">
        <v>13</v>
      </c>
      <c r="E380" s="57" t="s">
        <v>7614</v>
      </c>
      <c r="F380" s="29">
        <f t="shared" si="28"/>
        <v>2087.5983333333334</v>
      </c>
      <c r="G380" s="23">
        <f t="shared" si="29"/>
        <v>1867.59825</v>
      </c>
      <c r="H380" s="30"/>
      <c r="I380" s="29"/>
      <c r="J380" s="23">
        <f t="shared" si="30"/>
        <v>1958.5205999999998</v>
      </c>
      <c r="K380" s="30"/>
      <c r="L380" s="29"/>
      <c r="M380" s="98">
        <v>1443.7349999999999</v>
      </c>
      <c r="N380" s="98">
        <v>1076.7180000000001</v>
      </c>
      <c r="O380" s="98">
        <v>1666.395</v>
      </c>
      <c r="P380" s="98">
        <v>3283.5450000000001</v>
      </c>
      <c r="Q380" s="98">
        <v>1893.4870000000001</v>
      </c>
      <c r="R380" s="98">
        <v>1636.3209999999999</v>
      </c>
      <c r="S380" s="98">
        <v>1731.643</v>
      </c>
      <c r="T380" s="98">
        <v>1960.008</v>
      </c>
      <c r="U380" s="98">
        <v>2571.1439999999998</v>
      </c>
    </row>
    <row r="381" spans="1:21" x14ac:dyDescent="0.25">
      <c r="A381" s="57" t="s">
        <v>4640</v>
      </c>
      <c r="B381" s="57" t="s">
        <v>154</v>
      </c>
      <c r="C381" s="57" t="s">
        <v>4688</v>
      </c>
      <c r="D381" s="91">
        <v>10</v>
      </c>
      <c r="E381" s="57" t="s">
        <v>6773</v>
      </c>
      <c r="F381" s="29">
        <f t="shared" si="28"/>
        <v>2083.2190000000001</v>
      </c>
      <c r="G381" s="23">
        <f t="shared" si="29"/>
        <v>1021.9177500000001</v>
      </c>
      <c r="H381" s="30"/>
      <c r="I381" s="29"/>
      <c r="J381" s="23">
        <f t="shared" si="30"/>
        <v>1935.6947999999998</v>
      </c>
      <c r="K381" s="30"/>
      <c r="L381" s="29"/>
      <c r="M381" s="98">
        <v>535.76800000000003</v>
      </c>
      <c r="N381" s="98">
        <v>845.44100000000003</v>
      </c>
      <c r="O381" s="98">
        <v>1067.68</v>
      </c>
      <c r="P381" s="98">
        <v>1638.7819999999999</v>
      </c>
      <c r="Q381" s="98">
        <v>1652.4760000000001</v>
      </c>
      <c r="R381" s="98">
        <v>1776.3409999999999</v>
      </c>
      <c r="S381" s="98">
        <v>1660.191</v>
      </c>
      <c r="T381" s="98">
        <v>2079.7739999999999</v>
      </c>
      <c r="U381" s="98">
        <v>2509.692</v>
      </c>
    </row>
    <row r="382" spans="1:21" x14ac:dyDescent="0.25">
      <c r="A382" s="57" t="s">
        <v>4640</v>
      </c>
      <c r="B382" s="57" t="s">
        <v>2008</v>
      </c>
      <c r="C382" s="57" t="s">
        <v>4665</v>
      </c>
      <c r="D382" s="91">
        <v>5</v>
      </c>
      <c r="E382" s="57" t="s">
        <v>5569</v>
      </c>
      <c r="F382" s="29">
        <f t="shared" si="28"/>
        <v>2081.16</v>
      </c>
      <c r="G382" s="23">
        <f t="shared" si="29"/>
        <v>1798.1905000000002</v>
      </c>
      <c r="H382" s="30"/>
      <c r="I382" s="29"/>
      <c r="J382" s="23">
        <f t="shared" si="30"/>
        <v>1323.2842000000001</v>
      </c>
      <c r="K382" s="30"/>
      <c r="L382" s="29"/>
      <c r="M382" s="98">
        <v>1215.643</v>
      </c>
      <c r="N382" s="98">
        <v>1956.684</v>
      </c>
      <c r="O382" s="98">
        <v>1797.508</v>
      </c>
      <c r="P382" s="98">
        <v>2222.9270000000001</v>
      </c>
      <c r="Q382" s="98">
        <v>224.41</v>
      </c>
      <c r="R382" s="98">
        <v>148.53100000000001</v>
      </c>
      <c r="S382" s="98">
        <v>313.101</v>
      </c>
      <c r="T382" s="98">
        <v>1998.355</v>
      </c>
      <c r="U382" s="98">
        <v>3932.0239999999999</v>
      </c>
    </row>
    <row r="383" spans="1:21" x14ac:dyDescent="0.25">
      <c r="A383" s="57" t="s">
        <v>4640</v>
      </c>
      <c r="B383" s="57" t="s">
        <v>292</v>
      </c>
      <c r="C383" s="57" t="s">
        <v>4726</v>
      </c>
      <c r="D383" s="91">
        <v>17</v>
      </c>
      <c r="E383" s="57" t="s">
        <v>9163</v>
      </c>
      <c r="F383" s="29">
        <f t="shared" si="28"/>
        <v>2080.7006666666666</v>
      </c>
      <c r="G383" s="23">
        <f t="shared" si="29"/>
        <v>268.20575000000002</v>
      </c>
      <c r="H383" s="30"/>
      <c r="I383" s="29"/>
      <c r="J383" s="23">
        <f t="shared" si="30"/>
        <v>1414.1817999999998</v>
      </c>
      <c r="K383" s="30"/>
      <c r="L383" s="29"/>
      <c r="M383" s="98">
        <v>256.50299999999999</v>
      </c>
      <c r="N383" s="98">
        <v>69.632000000000005</v>
      </c>
      <c r="O383" s="98">
        <v>323.02600000000001</v>
      </c>
      <c r="P383" s="98">
        <v>423.66199999999998</v>
      </c>
      <c r="Q383" s="98">
        <v>480.71</v>
      </c>
      <c r="R383" s="98">
        <v>348.09699999999998</v>
      </c>
      <c r="S383" s="98">
        <v>1178.3240000000001</v>
      </c>
      <c r="T383" s="98">
        <v>1635.5</v>
      </c>
      <c r="U383" s="98">
        <v>3428.2779999999998</v>
      </c>
    </row>
    <row r="384" spans="1:21" x14ac:dyDescent="0.25">
      <c r="A384" s="57" t="s">
        <v>4640</v>
      </c>
      <c r="B384" s="57" t="s">
        <v>2860</v>
      </c>
      <c r="C384" s="57" t="s">
        <v>4716</v>
      </c>
      <c r="D384" s="91">
        <v>15</v>
      </c>
      <c r="E384" s="57" t="s">
        <v>8109</v>
      </c>
      <c r="F384" s="29">
        <f t="shared" si="28"/>
        <v>2077.5386666666668</v>
      </c>
      <c r="G384" s="23">
        <f t="shared" si="29"/>
        <v>441.14024999999998</v>
      </c>
      <c r="H384" s="30"/>
      <c r="I384" s="29"/>
      <c r="J384" s="23">
        <f t="shared" si="30"/>
        <v>1535.1392000000001</v>
      </c>
      <c r="K384" s="30"/>
      <c r="L384" s="29"/>
      <c r="M384" s="98">
        <v>276.68700000000001</v>
      </c>
      <c r="N384" s="98">
        <v>244.786</v>
      </c>
      <c r="O384" s="98">
        <v>464.89</v>
      </c>
      <c r="P384" s="98">
        <v>778.19799999999998</v>
      </c>
      <c r="Q384" s="98">
        <v>736.61400000000003</v>
      </c>
      <c r="R384" s="98">
        <v>706.46600000000001</v>
      </c>
      <c r="S384" s="98">
        <v>873.88900000000001</v>
      </c>
      <c r="T384" s="98">
        <v>2227.8270000000002</v>
      </c>
      <c r="U384" s="98">
        <v>3130.9</v>
      </c>
    </row>
    <row r="385" spans="1:21" x14ac:dyDescent="0.25">
      <c r="A385" s="57" t="s">
        <v>4640</v>
      </c>
      <c r="B385" s="57" t="s">
        <v>1249</v>
      </c>
      <c r="C385" s="57" t="s">
        <v>4679</v>
      </c>
      <c r="D385" s="91">
        <v>7</v>
      </c>
      <c r="E385" s="57" t="s">
        <v>6406</v>
      </c>
      <c r="F385" s="29">
        <f t="shared" si="28"/>
        <v>2075.5450000000001</v>
      </c>
      <c r="G385" s="23">
        <f t="shared" si="29"/>
        <v>2470.7145</v>
      </c>
      <c r="H385" s="30"/>
      <c r="I385" s="29"/>
      <c r="J385" s="23">
        <f t="shared" si="30"/>
        <v>2129.7733999999996</v>
      </c>
      <c r="K385" s="30"/>
      <c r="L385" s="29"/>
      <c r="M385" s="98">
        <v>1574.9469999999999</v>
      </c>
      <c r="N385" s="98">
        <v>2659.1990000000001</v>
      </c>
      <c r="O385" s="98">
        <v>2829.6640000000002</v>
      </c>
      <c r="P385" s="98">
        <v>2819.0479999999998</v>
      </c>
      <c r="Q385" s="98">
        <v>2434.56</v>
      </c>
      <c r="R385" s="98">
        <v>1987.672</v>
      </c>
      <c r="S385" s="98">
        <v>2148.2829999999999</v>
      </c>
      <c r="T385" s="98">
        <v>1759.336</v>
      </c>
      <c r="U385" s="98">
        <v>2319.0160000000001</v>
      </c>
    </row>
    <row r="386" spans="1:21" x14ac:dyDescent="0.25">
      <c r="A386" s="57" t="s">
        <v>4640</v>
      </c>
      <c r="B386" s="57" t="s">
        <v>462</v>
      </c>
      <c r="C386" s="57" t="s">
        <v>4679</v>
      </c>
      <c r="D386" s="91">
        <v>7</v>
      </c>
      <c r="E386" s="57" t="s">
        <v>6444</v>
      </c>
      <c r="F386" s="29">
        <f t="shared" si="28"/>
        <v>2073.886</v>
      </c>
      <c r="G386" s="23">
        <f t="shared" si="29"/>
        <v>1799.5677500000002</v>
      </c>
      <c r="H386" s="30"/>
      <c r="I386" s="29"/>
      <c r="J386" s="23">
        <f t="shared" si="30"/>
        <v>2096.8229999999999</v>
      </c>
      <c r="K386" s="30"/>
      <c r="L386" s="29"/>
      <c r="M386" s="98">
        <v>768.61400000000003</v>
      </c>
      <c r="N386" s="98">
        <v>1725.6610000000001</v>
      </c>
      <c r="O386" s="98">
        <v>611.84900000000005</v>
      </c>
      <c r="P386" s="98">
        <v>4092.1469999999999</v>
      </c>
      <c r="Q386" s="98">
        <v>1902.59</v>
      </c>
      <c r="R386" s="98">
        <v>2359.8670000000002</v>
      </c>
      <c r="S386" s="98">
        <v>2023.63</v>
      </c>
      <c r="T386" s="98">
        <v>2166.3510000000001</v>
      </c>
      <c r="U386" s="98">
        <v>2031.6769999999999</v>
      </c>
    </row>
    <row r="387" spans="1:21" x14ac:dyDescent="0.25">
      <c r="A387" s="57" t="s">
        <v>4640</v>
      </c>
      <c r="B387" s="57" t="s">
        <v>4352</v>
      </c>
      <c r="C387" s="57" t="s">
        <v>4650</v>
      </c>
      <c r="D387" s="91">
        <v>2</v>
      </c>
      <c r="E387" s="57" t="s">
        <v>5257</v>
      </c>
      <c r="F387" s="29">
        <f t="shared" si="28"/>
        <v>2064.2819999999997</v>
      </c>
      <c r="G387" s="23">
        <f t="shared" si="29"/>
        <v>676.221</v>
      </c>
      <c r="H387" s="30"/>
      <c r="I387" s="29"/>
      <c r="J387" s="23">
        <f t="shared" si="30"/>
        <v>1725.2357999999999</v>
      </c>
      <c r="K387" s="30"/>
      <c r="L387" s="29"/>
      <c r="M387" s="98" t="s">
        <v>4944</v>
      </c>
      <c r="N387" s="98">
        <v>197.40100000000001</v>
      </c>
      <c r="O387" s="98">
        <v>1207.5920000000001</v>
      </c>
      <c r="P387" s="98">
        <v>1299.8910000000001</v>
      </c>
      <c r="Q387" s="98">
        <v>2046.35</v>
      </c>
      <c r="R387" s="98">
        <v>386.983</v>
      </c>
      <c r="S387" s="98">
        <v>2474.4589999999998</v>
      </c>
      <c r="T387" s="98">
        <v>3132.52</v>
      </c>
      <c r="U387" s="98">
        <v>585.86699999999996</v>
      </c>
    </row>
    <row r="388" spans="1:21" x14ac:dyDescent="0.25">
      <c r="A388" s="57" t="s">
        <v>4640</v>
      </c>
      <c r="B388" s="57" t="s">
        <v>659</v>
      </c>
      <c r="C388" s="57" t="s">
        <v>4723</v>
      </c>
      <c r="D388" s="91">
        <v>16</v>
      </c>
      <c r="E388" s="57" t="s">
        <v>8706</v>
      </c>
      <c r="F388" s="29">
        <f t="shared" si="28"/>
        <v>2063.7936666666669</v>
      </c>
      <c r="G388" s="23">
        <f t="shared" si="29"/>
        <v>2561.7927500000001</v>
      </c>
      <c r="H388" s="30"/>
      <c r="I388" s="29"/>
      <c r="J388" s="23">
        <f t="shared" si="30"/>
        <v>1744.6977999999999</v>
      </c>
      <c r="K388" s="30"/>
      <c r="L388" s="29"/>
      <c r="M388" s="98">
        <v>2750.1489999999999</v>
      </c>
      <c r="N388" s="98">
        <v>3313.7109999999998</v>
      </c>
      <c r="O388" s="98">
        <v>2706.6750000000002</v>
      </c>
      <c r="P388" s="98">
        <v>1476.636</v>
      </c>
      <c r="Q388" s="98">
        <v>945.13</v>
      </c>
      <c r="R388" s="98">
        <v>1586.9780000000001</v>
      </c>
      <c r="S388" s="98">
        <v>2074.69</v>
      </c>
      <c r="T388" s="98">
        <v>2145.319</v>
      </c>
      <c r="U388" s="98">
        <v>1971.3720000000001</v>
      </c>
    </row>
    <row r="389" spans="1:21" x14ac:dyDescent="0.25">
      <c r="A389" s="57" t="s">
        <v>4640</v>
      </c>
      <c r="B389" s="57" t="s">
        <v>513</v>
      </c>
      <c r="C389" s="57" t="s">
        <v>4665</v>
      </c>
      <c r="D389" s="91">
        <v>5</v>
      </c>
      <c r="E389" s="57" t="s">
        <v>5611</v>
      </c>
      <c r="F389" s="29">
        <f t="shared" si="28"/>
        <v>2055.9373333333333</v>
      </c>
      <c r="G389" s="23">
        <f t="shared" si="29"/>
        <v>98.512</v>
      </c>
      <c r="H389" s="30"/>
      <c r="I389" s="29"/>
      <c r="J389" s="23">
        <f t="shared" si="30"/>
        <v>1555.9344000000001</v>
      </c>
      <c r="K389" s="30"/>
      <c r="L389" s="29"/>
      <c r="M389" s="98">
        <v>49.954000000000001</v>
      </c>
      <c r="N389" s="98">
        <v>137.017</v>
      </c>
      <c r="O389" s="98">
        <v>119.128</v>
      </c>
      <c r="P389" s="98">
        <v>87.948999999999998</v>
      </c>
      <c r="Q389" s="98">
        <v>794.05</v>
      </c>
      <c r="R389" s="98">
        <v>817.81</v>
      </c>
      <c r="S389" s="98">
        <v>1771.7170000000001</v>
      </c>
      <c r="T389" s="98">
        <v>1541.6969999999999</v>
      </c>
      <c r="U389" s="98">
        <v>2854.3980000000001</v>
      </c>
    </row>
    <row r="390" spans="1:21" x14ac:dyDescent="0.25">
      <c r="A390" s="57" t="s">
        <v>4640</v>
      </c>
      <c r="B390" s="57" t="s">
        <v>1756</v>
      </c>
      <c r="C390" s="57" t="s">
        <v>4702</v>
      </c>
      <c r="D390" s="91">
        <v>11</v>
      </c>
      <c r="E390" s="57" t="s">
        <v>7449</v>
      </c>
      <c r="F390" s="29">
        <f t="shared" si="28"/>
        <v>2042.5146666666667</v>
      </c>
      <c r="G390" s="23">
        <f t="shared" si="29"/>
        <v>1128.73</v>
      </c>
      <c r="H390" s="30"/>
      <c r="I390" s="29"/>
      <c r="J390" s="23">
        <f t="shared" si="30"/>
        <v>1621.1078</v>
      </c>
      <c r="K390" s="30"/>
      <c r="L390" s="29"/>
      <c r="M390" s="98">
        <v>27.395</v>
      </c>
      <c r="N390" s="98">
        <v>148.47200000000001</v>
      </c>
      <c r="O390" s="98">
        <v>251.56100000000001</v>
      </c>
      <c r="P390" s="98">
        <v>4087.4920000000002</v>
      </c>
      <c r="Q390" s="98">
        <v>1167.377</v>
      </c>
      <c r="R390" s="98">
        <v>810.61800000000005</v>
      </c>
      <c r="S390" s="98">
        <v>2225.0520000000001</v>
      </c>
      <c r="T390" s="98">
        <v>3598.9609999999998</v>
      </c>
      <c r="U390" s="98">
        <v>303.53100000000001</v>
      </c>
    </row>
    <row r="391" spans="1:21" x14ac:dyDescent="0.25">
      <c r="A391" s="57" t="s">
        <v>4640</v>
      </c>
      <c r="B391" s="57" t="s">
        <v>537</v>
      </c>
      <c r="C391" s="57" t="s">
        <v>4723</v>
      </c>
      <c r="D391" s="91">
        <v>16</v>
      </c>
      <c r="E391" s="57" t="s">
        <v>8439</v>
      </c>
      <c r="F391" s="29">
        <f t="shared" si="28"/>
        <v>2040.6436666666666</v>
      </c>
      <c r="G391" s="23">
        <f t="shared" si="29"/>
        <v>32.281500000000001</v>
      </c>
      <c r="H391" s="30"/>
      <c r="I391" s="29"/>
      <c r="J391" s="23">
        <f t="shared" si="30"/>
        <v>1391.7341999999999</v>
      </c>
      <c r="K391" s="30"/>
      <c r="L391" s="29"/>
      <c r="M391" s="98">
        <v>1.137</v>
      </c>
      <c r="N391" s="98">
        <v>101.83</v>
      </c>
      <c r="O391" s="98">
        <v>6.1470000000000002</v>
      </c>
      <c r="P391" s="98">
        <v>20.012</v>
      </c>
      <c r="Q391" s="98">
        <v>181.983</v>
      </c>
      <c r="R391" s="98">
        <v>654.75699999999995</v>
      </c>
      <c r="S391" s="98">
        <v>5767.94</v>
      </c>
      <c r="T391" s="98">
        <v>306.31900000000002</v>
      </c>
      <c r="U391" s="98">
        <v>47.671999999999997</v>
      </c>
    </row>
    <row r="392" spans="1:21" x14ac:dyDescent="0.25">
      <c r="A392" s="57" t="s">
        <v>4640</v>
      </c>
      <c r="B392" s="57" t="s">
        <v>457</v>
      </c>
      <c r="C392" s="57" t="s">
        <v>4669</v>
      </c>
      <c r="D392" s="91">
        <v>6</v>
      </c>
      <c r="E392" s="57" t="s">
        <v>6021</v>
      </c>
      <c r="F392" s="29">
        <f t="shared" si="28"/>
        <v>2016.9013333333332</v>
      </c>
      <c r="G392" s="23">
        <f t="shared" si="29"/>
        <v>18.537749999999999</v>
      </c>
      <c r="H392" s="30"/>
      <c r="I392" s="29"/>
      <c r="J392" s="23">
        <f t="shared" si="30"/>
        <v>1735.3614000000002</v>
      </c>
      <c r="K392" s="30"/>
      <c r="L392" s="29"/>
      <c r="M392" s="98">
        <v>0.02</v>
      </c>
      <c r="N392" s="98">
        <v>12.744999999999999</v>
      </c>
      <c r="O392" s="98">
        <v>1.5389999999999999</v>
      </c>
      <c r="P392" s="98">
        <v>59.847000000000001</v>
      </c>
      <c r="Q392" s="98">
        <v>1172.5540000000001</v>
      </c>
      <c r="R392" s="98">
        <v>1453.549</v>
      </c>
      <c r="S392" s="98">
        <v>1745.8009999999999</v>
      </c>
      <c r="T392" s="98">
        <v>1325.662</v>
      </c>
      <c r="U392" s="98">
        <v>2979.241</v>
      </c>
    </row>
    <row r="393" spans="1:21" x14ac:dyDescent="0.25">
      <c r="A393" s="57" t="s">
        <v>4640</v>
      </c>
      <c r="B393" s="57" t="s">
        <v>249</v>
      </c>
      <c r="C393" s="57" t="s">
        <v>4681</v>
      </c>
      <c r="D393" s="91">
        <v>8</v>
      </c>
      <c r="E393" s="57" t="s">
        <v>6535</v>
      </c>
      <c r="F393" s="29">
        <f t="shared" si="28"/>
        <v>2013.3580000000002</v>
      </c>
      <c r="G393" s="23">
        <f t="shared" si="29"/>
        <v>502.44150000000002</v>
      </c>
      <c r="H393" s="30"/>
      <c r="I393" s="29"/>
      <c r="J393" s="23">
        <f t="shared" si="30"/>
        <v>1276.1813999999999</v>
      </c>
      <c r="K393" s="30"/>
      <c r="L393" s="29"/>
      <c r="M393" s="98">
        <v>1780.9380000000001</v>
      </c>
      <c r="N393" s="98">
        <v>162.928</v>
      </c>
      <c r="O393" s="98">
        <v>17.899999999999999</v>
      </c>
      <c r="P393" s="98">
        <v>48</v>
      </c>
      <c r="Q393" s="98">
        <v>138.785</v>
      </c>
      <c r="R393" s="98">
        <v>202.048</v>
      </c>
      <c r="S393" s="98">
        <v>104.6</v>
      </c>
      <c r="T393" s="98">
        <v>2519.0790000000002</v>
      </c>
      <c r="U393" s="98">
        <v>3416.395</v>
      </c>
    </row>
    <row r="394" spans="1:21" x14ac:dyDescent="0.25">
      <c r="A394" s="57" t="s">
        <v>4640</v>
      </c>
      <c r="B394" s="57" t="s">
        <v>503</v>
      </c>
      <c r="C394" s="57" t="s">
        <v>4642</v>
      </c>
      <c r="D394" s="91">
        <v>1</v>
      </c>
      <c r="E394" s="57" t="s">
        <v>4986</v>
      </c>
      <c r="F394" s="29">
        <f t="shared" si="28"/>
        <v>2009.4886666666664</v>
      </c>
      <c r="G394" s="23">
        <f t="shared" si="29"/>
        <v>380.90899999999999</v>
      </c>
      <c r="H394" s="30"/>
      <c r="I394" s="29"/>
      <c r="J394" s="23">
        <f t="shared" si="30"/>
        <v>1316.3761999999999</v>
      </c>
      <c r="K394" s="30"/>
      <c r="L394" s="29"/>
      <c r="M394" s="98">
        <v>56.173999999999999</v>
      </c>
      <c r="N394" s="98">
        <v>269.947</v>
      </c>
      <c r="O394" s="98">
        <v>632.79499999999996</v>
      </c>
      <c r="P394" s="98">
        <v>564.72</v>
      </c>
      <c r="Q394" s="98">
        <v>74.066999999999993</v>
      </c>
      <c r="R394" s="98">
        <v>479.34800000000001</v>
      </c>
      <c r="S394" s="98">
        <v>2047.6859999999999</v>
      </c>
      <c r="T394" s="98">
        <v>3353.9589999999998</v>
      </c>
      <c r="U394" s="98">
        <v>626.82100000000003</v>
      </c>
    </row>
    <row r="395" spans="1:21" x14ac:dyDescent="0.25">
      <c r="A395" s="57" t="s">
        <v>4640</v>
      </c>
      <c r="B395" s="57" t="s">
        <v>532</v>
      </c>
      <c r="C395" s="57" t="s">
        <v>4722</v>
      </c>
      <c r="D395" s="91">
        <v>15</v>
      </c>
      <c r="E395" s="57" t="s">
        <v>8256</v>
      </c>
      <c r="F395" s="29">
        <f t="shared" si="28"/>
        <v>2008.2716666666665</v>
      </c>
      <c r="G395" s="23">
        <f t="shared" si="29"/>
        <v>599.59125000000006</v>
      </c>
      <c r="H395" s="30"/>
      <c r="I395" s="29"/>
      <c r="J395" s="23">
        <f t="shared" si="30"/>
        <v>1531.4828</v>
      </c>
      <c r="K395" s="30"/>
      <c r="L395" s="29"/>
      <c r="M395" s="98">
        <v>438.02699999999999</v>
      </c>
      <c r="N395" s="98">
        <v>1108.356</v>
      </c>
      <c r="O395" s="98">
        <v>475.39</v>
      </c>
      <c r="P395" s="98">
        <v>376.59199999999998</v>
      </c>
      <c r="Q395" s="98">
        <v>405.08</v>
      </c>
      <c r="R395" s="98">
        <v>1227.519</v>
      </c>
      <c r="S395" s="98">
        <v>3567.3229999999999</v>
      </c>
      <c r="T395" s="98">
        <v>1439.3489999999999</v>
      </c>
      <c r="U395" s="98">
        <v>1018.143</v>
      </c>
    </row>
    <row r="396" spans="1:21" x14ac:dyDescent="0.25">
      <c r="A396" s="57" t="s">
        <v>4640</v>
      </c>
      <c r="B396" s="57" t="s">
        <v>599</v>
      </c>
      <c r="C396" s="57" t="s">
        <v>4723</v>
      </c>
      <c r="D396" s="91">
        <v>16</v>
      </c>
      <c r="E396" s="57" t="s">
        <v>8513</v>
      </c>
      <c r="F396" s="29">
        <f t="shared" si="28"/>
        <v>2001.0983333333334</v>
      </c>
      <c r="G396" s="23">
        <f t="shared" si="29"/>
        <v>1728.19425</v>
      </c>
      <c r="H396" s="30"/>
      <c r="I396" s="29"/>
      <c r="J396" s="23">
        <f t="shared" si="30"/>
        <v>1958.8415999999997</v>
      </c>
      <c r="K396" s="30"/>
      <c r="L396" s="29"/>
      <c r="M396" s="98">
        <v>1173.67</v>
      </c>
      <c r="N396" s="98">
        <v>1620.348</v>
      </c>
      <c r="O396" s="98">
        <v>1938.6949999999999</v>
      </c>
      <c r="P396" s="98">
        <v>2180.0639999999999</v>
      </c>
      <c r="Q396" s="98">
        <v>2489.5369999999998</v>
      </c>
      <c r="R396" s="98">
        <v>1301.376</v>
      </c>
      <c r="S396" s="98">
        <v>337.12599999999998</v>
      </c>
      <c r="T396" s="98">
        <v>5477.1509999999998</v>
      </c>
      <c r="U396" s="98">
        <v>189.018</v>
      </c>
    </row>
    <row r="397" spans="1:21" x14ac:dyDescent="0.25">
      <c r="A397" s="57" t="s">
        <v>4640</v>
      </c>
      <c r="B397" s="57" t="s">
        <v>1640</v>
      </c>
      <c r="C397" s="57" t="s">
        <v>4725</v>
      </c>
      <c r="D397" s="91">
        <v>17</v>
      </c>
      <c r="E397" s="57" t="s">
        <v>9092</v>
      </c>
      <c r="F397" s="29">
        <f t="shared" si="28"/>
        <v>1998.1446666666664</v>
      </c>
      <c r="G397" s="23">
        <f t="shared" si="29"/>
        <v>198.03275000000002</v>
      </c>
      <c r="H397" s="30"/>
      <c r="I397" s="29"/>
      <c r="J397" s="23">
        <f t="shared" si="30"/>
        <v>1226.5606</v>
      </c>
      <c r="K397" s="30"/>
      <c r="L397" s="29"/>
      <c r="M397" s="98">
        <v>0.13</v>
      </c>
      <c r="N397" s="98">
        <v>50.859000000000002</v>
      </c>
      <c r="O397" s="98">
        <v>266.625</v>
      </c>
      <c r="P397" s="98">
        <v>474.517</v>
      </c>
      <c r="Q397" s="98">
        <v>103.861</v>
      </c>
      <c r="R397" s="98">
        <v>34.508000000000003</v>
      </c>
      <c r="S397" s="98">
        <v>233.441</v>
      </c>
      <c r="T397" s="98">
        <v>1816.9449999999999</v>
      </c>
      <c r="U397" s="98">
        <v>3944.0479999999998</v>
      </c>
    </row>
    <row r="398" spans="1:21" x14ac:dyDescent="0.25">
      <c r="A398" s="57" t="s">
        <v>4640</v>
      </c>
      <c r="B398" s="57" t="s">
        <v>403</v>
      </c>
      <c r="C398" s="57" t="s">
        <v>4732</v>
      </c>
      <c r="D398" s="91">
        <v>20</v>
      </c>
      <c r="E398" s="57" t="s">
        <v>9421</v>
      </c>
      <c r="F398" s="29">
        <f t="shared" si="28"/>
        <v>1997.5123333333333</v>
      </c>
      <c r="G398" s="23">
        <f t="shared" si="29"/>
        <v>387.20624999999995</v>
      </c>
      <c r="H398" s="30"/>
      <c r="I398" s="29"/>
      <c r="J398" s="23">
        <f t="shared" si="30"/>
        <v>1545.7545999999998</v>
      </c>
      <c r="K398" s="30"/>
      <c r="L398" s="29"/>
      <c r="M398" s="98">
        <v>211.91200000000001</v>
      </c>
      <c r="N398" s="98">
        <v>390.267</v>
      </c>
      <c r="O398" s="98">
        <v>327.69299999999998</v>
      </c>
      <c r="P398" s="98">
        <v>618.95299999999997</v>
      </c>
      <c r="Q398" s="98">
        <v>605.06299999999999</v>
      </c>
      <c r="R398" s="98">
        <v>1131.173</v>
      </c>
      <c r="S398" s="98">
        <v>1649.53</v>
      </c>
      <c r="T398" s="98">
        <v>2479.442</v>
      </c>
      <c r="U398" s="98">
        <v>1863.5650000000001</v>
      </c>
    </row>
    <row r="399" spans="1:21" x14ac:dyDescent="0.25">
      <c r="A399" s="57" t="s">
        <v>4640</v>
      </c>
      <c r="B399" s="57" t="s">
        <v>405</v>
      </c>
      <c r="C399" s="57" t="s">
        <v>4662</v>
      </c>
      <c r="D399" s="91">
        <v>4</v>
      </c>
      <c r="E399" s="57" t="s">
        <v>5531</v>
      </c>
      <c r="F399" s="29">
        <f t="shared" si="28"/>
        <v>1994.0746666666666</v>
      </c>
      <c r="G399" s="23">
        <f t="shared" si="29"/>
        <v>217.5095</v>
      </c>
      <c r="H399" s="30"/>
      <c r="I399" s="29"/>
      <c r="J399" s="23">
        <f t="shared" si="30"/>
        <v>1372.0013999999999</v>
      </c>
      <c r="K399" s="30"/>
      <c r="L399" s="29"/>
      <c r="M399" s="98">
        <v>91.527000000000001</v>
      </c>
      <c r="N399" s="98">
        <v>297.98200000000003</v>
      </c>
      <c r="O399" s="98">
        <v>188.61600000000001</v>
      </c>
      <c r="P399" s="98">
        <v>291.91300000000001</v>
      </c>
      <c r="Q399" s="98">
        <v>597.24199999999996</v>
      </c>
      <c r="R399" s="98">
        <v>280.541</v>
      </c>
      <c r="S399" s="98">
        <v>1327.713</v>
      </c>
      <c r="T399" s="98">
        <v>1972.067</v>
      </c>
      <c r="U399" s="98">
        <v>2682.444</v>
      </c>
    </row>
    <row r="400" spans="1:21" x14ac:dyDescent="0.25">
      <c r="A400" s="57" t="s">
        <v>4640</v>
      </c>
      <c r="B400" s="57" t="s">
        <v>803</v>
      </c>
      <c r="C400" s="57" t="s">
        <v>4697</v>
      </c>
      <c r="D400" s="91">
        <v>11</v>
      </c>
      <c r="E400" s="57" t="s">
        <v>7154</v>
      </c>
      <c r="F400" s="29">
        <f t="shared" si="28"/>
        <v>1992.4746666666667</v>
      </c>
      <c r="G400" s="23">
        <f t="shared" si="29"/>
        <v>57.225499999999997</v>
      </c>
      <c r="H400" s="30"/>
      <c r="I400" s="29"/>
      <c r="J400" s="23">
        <f t="shared" si="30"/>
        <v>1365.7864</v>
      </c>
      <c r="K400" s="30"/>
      <c r="L400" s="29"/>
      <c r="M400" s="98">
        <v>63.368000000000002</v>
      </c>
      <c r="N400" s="98">
        <v>24.657</v>
      </c>
      <c r="O400" s="98">
        <v>25.408999999999999</v>
      </c>
      <c r="P400" s="98">
        <v>115.468</v>
      </c>
      <c r="Q400" s="98">
        <v>221.52699999999999</v>
      </c>
      <c r="R400" s="98">
        <v>629.98099999999999</v>
      </c>
      <c r="S400" s="98">
        <v>1398.095</v>
      </c>
      <c r="T400" s="98">
        <v>976.62199999999996</v>
      </c>
      <c r="U400" s="98">
        <v>3602.7069999999999</v>
      </c>
    </row>
    <row r="401" spans="1:21" x14ac:dyDescent="0.25">
      <c r="A401" s="57" t="s">
        <v>4640</v>
      </c>
      <c r="B401" s="57" t="s">
        <v>1033</v>
      </c>
      <c r="C401" s="57" t="s">
        <v>4713</v>
      </c>
      <c r="D401" s="91">
        <v>15</v>
      </c>
      <c r="E401" s="57" t="s">
        <v>8014</v>
      </c>
      <c r="F401" s="29">
        <f t="shared" si="28"/>
        <v>1989.8993333333335</v>
      </c>
      <c r="G401" s="23">
        <f t="shared" si="29"/>
        <v>691.23474999999996</v>
      </c>
      <c r="H401" s="30"/>
      <c r="I401" s="29"/>
      <c r="J401" s="23">
        <f t="shared" si="30"/>
        <v>1588.28</v>
      </c>
      <c r="K401" s="30"/>
      <c r="L401" s="29"/>
      <c r="M401" s="98">
        <v>235.815</v>
      </c>
      <c r="N401" s="98">
        <v>443.53699999999998</v>
      </c>
      <c r="O401" s="98">
        <v>1246.5429999999999</v>
      </c>
      <c r="P401" s="98">
        <v>839.04399999999998</v>
      </c>
      <c r="Q401" s="98">
        <v>1282.1980000000001</v>
      </c>
      <c r="R401" s="98">
        <v>689.50400000000002</v>
      </c>
      <c r="S401" s="98">
        <v>1363.4059999999999</v>
      </c>
      <c r="T401" s="98">
        <v>1961.2719999999999</v>
      </c>
      <c r="U401" s="98">
        <v>2645.02</v>
      </c>
    </row>
    <row r="402" spans="1:21" x14ac:dyDescent="0.25">
      <c r="A402" s="57" t="s">
        <v>4640</v>
      </c>
      <c r="B402" s="57" t="s">
        <v>474</v>
      </c>
      <c r="C402" s="57" t="s">
        <v>4674</v>
      </c>
      <c r="D402" s="91">
        <v>6</v>
      </c>
      <c r="E402" s="57" t="s">
        <v>6209</v>
      </c>
      <c r="F402" s="29">
        <f t="shared" si="28"/>
        <v>1984.8799999999999</v>
      </c>
      <c r="G402" s="23">
        <f t="shared" si="29"/>
        <v>1344.614</v>
      </c>
      <c r="H402" s="30"/>
      <c r="I402" s="29"/>
      <c r="J402" s="23">
        <f t="shared" si="30"/>
        <v>1524.1387999999999</v>
      </c>
      <c r="K402" s="30"/>
      <c r="L402" s="29"/>
      <c r="M402" s="98">
        <v>602.61699999999996</v>
      </c>
      <c r="N402" s="98">
        <v>1254.0440000000001</v>
      </c>
      <c r="O402" s="98">
        <v>2139.598</v>
      </c>
      <c r="P402" s="98">
        <v>1382.1969999999999</v>
      </c>
      <c r="Q402" s="98">
        <v>617.99</v>
      </c>
      <c r="R402" s="98">
        <v>1048.0640000000001</v>
      </c>
      <c r="S402" s="98">
        <v>1739.6659999999999</v>
      </c>
      <c r="T402" s="98">
        <v>1914.02</v>
      </c>
      <c r="U402" s="98">
        <v>2300.9540000000002</v>
      </c>
    </row>
    <row r="403" spans="1:21" x14ac:dyDescent="0.25">
      <c r="A403" s="57" t="s">
        <v>4640</v>
      </c>
      <c r="B403" s="57" t="s">
        <v>253</v>
      </c>
      <c r="C403" s="57" t="s">
        <v>4729</v>
      </c>
      <c r="D403" s="91">
        <v>18</v>
      </c>
      <c r="E403" s="57" t="s">
        <v>9322</v>
      </c>
      <c r="F403" s="29">
        <f t="shared" si="28"/>
        <v>1981.2226666666666</v>
      </c>
      <c r="G403" s="23">
        <f t="shared" si="29"/>
        <v>1756.9182500000002</v>
      </c>
      <c r="H403" s="30"/>
      <c r="I403" s="29"/>
      <c r="J403" s="23">
        <f t="shared" si="30"/>
        <v>1358.5142000000001</v>
      </c>
      <c r="K403" s="30"/>
      <c r="L403" s="29"/>
      <c r="M403" s="98">
        <v>1342.347</v>
      </c>
      <c r="N403" s="98">
        <v>2304.5250000000001</v>
      </c>
      <c r="O403" s="98">
        <v>3001.942</v>
      </c>
      <c r="P403" s="98">
        <v>378.85899999999998</v>
      </c>
      <c r="Q403" s="98">
        <v>386.39100000000002</v>
      </c>
      <c r="R403" s="98">
        <v>462.512</v>
      </c>
      <c r="S403" s="98">
        <v>560.78399999999999</v>
      </c>
      <c r="T403" s="98">
        <v>1169.383</v>
      </c>
      <c r="U403" s="98">
        <v>4213.5010000000002</v>
      </c>
    </row>
    <row r="404" spans="1:21" x14ac:dyDescent="0.25">
      <c r="A404" s="57" t="s">
        <v>4640</v>
      </c>
      <c r="B404" s="57" t="s">
        <v>465</v>
      </c>
      <c r="C404" s="57" t="s">
        <v>4723</v>
      </c>
      <c r="D404" s="91">
        <v>16</v>
      </c>
      <c r="E404" s="57" t="s">
        <v>8332</v>
      </c>
      <c r="F404" s="29">
        <f t="shared" si="28"/>
        <v>1980.777</v>
      </c>
      <c r="G404" s="23">
        <f t="shared" si="29"/>
        <v>109.16400000000002</v>
      </c>
      <c r="H404" s="30"/>
      <c r="I404" s="29"/>
      <c r="J404" s="23">
        <f t="shared" si="30"/>
        <v>1520.8223999999998</v>
      </c>
      <c r="K404" s="30"/>
      <c r="L404" s="29"/>
      <c r="M404" s="98">
        <v>16.798999999999999</v>
      </c>
      <c r="N404" s="98">
        <v>174.88800000000001</v>
      </c>
      <c r="O404" s="98">
        <v>112.30200000000001</v>
      </c>
      <c r="P404" s="98">
        <v>132.667</v>
      </c>
      <c r="Q404" s="98">
        <v>728.84500000000003</v>
      </c>
      <c r="R404" s="98">
        <v>932.93600000000004</v>
      </c>
      <c r="S404" s="98">
        <v>1212.567</v>
      </c>
      <c r="T404" s="98">
        <v>1737.396</v>
      </c>
      <c r="U404" s="98">
        <v>2992.3679999999999</v>
      </c>
    </row>
    <row r="405" spans="1:21" x14ac:dyDescent="0.25">
      <c r="A405" s="57" t="s">
        <v>4640</v>
      </c>
      <c r="B405" s="57" t="s">
        <v>511</v>
      </c>
      <c r="C405" s="57" t="s">
        <v>4665</v>
      </c>
      <c r="D405" s="91">
        <v>5</v>
      </c>
      <c r="E405" s="57" t="s">
        <v>5565</v>
      </c>
      <c r="F405" s="29">
        <f t="shared" si="28"/>
        <v>1978.6593333333333</v>
      </c>
      <c r="G405" s="23">
        <f t="shared" si="29"/>
        <v>412.00200000000001</v>
      </c>
      <c r="H405" s="30"/>
      <c r="I405" s="29"/>
      <c r="J405" s="23">
        <f t="shared" si="30"/>
        <v>1677.9374</v>
      </c>
      <c r="K405" s="30"/>
      <c r="L405" s="29"/>
      <c r="M405" s="98">
        <v>236.893</v>
      </c>
      <c r="N405" s="98">
        <v>257.60000000000002</v>
      </c>
      <c r="O405" s="98">
        <v>330.35199999999998</v>
      </c>
      <c r="P405" s="98">
        <v>823.16300000000001</v>
      </c>
      <c r="Q405" s="98">
        <v>1035.9839999999999</v>
      </c>
      <c r="R405" s="98">
        <v>1417.7249999999999</v>
      </c>
      <c r="S405" s="98">
        <v>1289.527</v>
      </c>
      <c r="T405" s="98">
        <v>2508.0810000000001</v>
      </c>
      <c r="U405" s="98">
        <v>2138.37</v>
      </c>
    </row>
    <row r="406" spans="1:21" x14ac:dyDescent="0.25">
      <c r="A406" s="57" t="s">
        <v>4640</v>
      </c>
      <c r="B406" s="57" t="s">
        <v>554</v>
      </c>
      <c r="C406" s="57" t="s">
        <v>4688</v>
      </c>
      <c r="D406" s="91">
        <v>10</v>
      </c>
      <c r="E406" s="57" t="s">
        <v>6780</v>
      </c>
      <c r="F406" s="29">
        <f t="shared" si="28"/>
        <v>1977.6386666666667</v>
      </c>
      <c r="G406" s="23">
        <f t="shared" si="29"/>
        <v>736.69775000000004</v>
      </c>
      <c r="H406" s="30"/>
      <c r="I406" s="29"/>
      <c r="J406" s="23">
        <f t="shared" si="30"/>
        <v>1689.6671999999999</v>
      </c>
      <c r="K406" s="30"/>
      <c r="L406" s="29"/>
      <c r="M406" s="98">
        <v>642.81600000000003</v>
      </c>
      <c r="N406" s="98">
        <v>498.49799999999999</v>
      </c>
      <c r="O406" s="98">
        <v>1032.876</v>
      </c>
      <c r="P406" s="98">
        <v>772.601</v>
      </c>
      <c r="Q406" s="98">
        <v>1149.9000000000001</v>
      </c>
      <c r="R406" s="98">
        <v>1365.52</v>
      </c>
      <c r="S406" s="98">
        <v>1603.4690000000001</v>
      </c>
      <c r="T406" s="98">
        <v>1710.1969999999999</v>
      </c>
      <c r="U406" s="98">
        <v>2619.25</v>
      </c>
    </row>
    <row r="407" spans="1:21" x14ac:dyDescent="0.25">
      <c r="A407" s="57" t="s">
        <v>4640</v>
      </c>
      <c r="B407" s="57" t="s">
        <v>498</v>
      </c>
      <c r="C407" s="57" t="s">
        <v>4704</v>
      </c>
      <c r="D407" s="91">
        <v>12</v>
      </c>
      <c r="E407" s="57" t="s">
        <v>7557</v>
      </c>
      <c r="F407" s="29">
        <f t="shared" si="28"/>
        <v>1966.8236666666664</v>
      </c>
      <c r="G407" s="23">
        <f t="shared" si="29"/>
        <v>536.08124999999995</v>
      </c>
      <c r="H407" s="30"/>
      <c r="I407" s="29"/>
      <c r="J407" s="23">
        <f t="shared" si="30"/>
        <v>1697.6858</v>
      </c>
      <c r="K407" s="30"/>
      <c r="L407" s="29"/>
      <c r="M407" s="98">
        <v>19.789000000000001</v>
      </c>
      <c r="N407" s="98">
        <v>212.077</v>
      </c>
      <c r="O407" s="98">
        <v>125.307</v>
      </c>
      <c r="P407" s="98">
        <v>1787.152</v>
      </c>
      <c r="Q407" s="98">
        <v>1885.1</v>
      </c>
      <c r="R407" s="98">
        <v>702.85799999999995</v>
      </c>
      <c r="S407" s="98">
        <v>1948.809</v>
      </c>
      <c r="T407" s="98">
        <v>2047.0229999999999</v>
      </c>
      <c r="U407" s="98">
        <v>1904.6389999999999</v>
      </c>
    </row>
    <row r="408" spans="1:21" x14ac:dyDescent="0.25">
      <c r="A408" s="57" t="s">
        <v>4640</v>
      </c>
      <c r="B408" s="57" t="s">
        <v>172</v>
      </c>
      <c r="C408" s="57" t="s">
        <v>4689</v>
      </c>
      <c r="D408" s="91">
        <v>10</v>
      </c>
      <c r="E408" s="57" t="s">
        <v>6798</v>
      </c>
      <c r="F408" s="29">
        <f t="shared" si="28"/>
        <v>1963.674</v>
      </c>
      <c r="G408" s="23">
        <f t="shared" si="29"/>
        <v>1789.41175</v>
      </c>
      <c r="H408" s="30"/>
      <c r="I408" s="29"/>
      <c r="J408" s="23">
        <f t="shared" si="30"/>
        <v>1936.2095999999997</v>
      </c>
      <c r="K408" s="30"/>
      <c r="L408" s="29"/>
      <c r="M408" s="98">
        <v>1462.049</v>
      </c>
      <c r="N408" s="98">
        <v>1467.1210000000001</v>
      </c>
      <c r="O408" s="98">
        <v>2257.2489999999998</v>
      </c>
      <c r="P408" s="98">
        <v>1971.2280000000001</v>
      </c>
      <c r="Q408" s="98">
        <v>2239.1979999999999</v>
      </c>
      <c r="R408" s="98">
        <v>1550.828</v>
      </c>
      <c r="S408" s="98">
        <v>1654.2750000000001</v>
      </c>
      <c r="T408" s="98">
        <v>1752.0229999999999</v>
      </c>
      <c r="U408" s="98">
        <v>2484.7240000000002</v>
      </c>
    </row>
    <row r="409" spans="1:21" x14ac:dyDescent="0.25">
      <c r="A409" s="57" t="s">
        <v>4640</v>
      </c>
      <c r="B409" s="57" t="s">
        <v>1222</v>
      </c>
      <c r="C409" s="57" t="s">
        <v>4716</v>
      </c>
      <c r="D409" s="91">
        <v>15</v>
      </c>
      <c r="E409" s="57" t="s">
        <v>8110</v>
      </c>
      <c r="F409" s="29">
        <f t="shared" si="28"/>
        <v>1959.75</v>
      </c>
      <c r="G409" s="23">
        <f t="shared" si="29"/>
        <v>1748.84025</v>
      </c>
      <c r="H409" s="30"/>
      <c r="I409" s="29"/>
      <c r="J409" s="23">
        <f t="shared" si="30"/>
        <v>1424.1094000000001</v>
      </c>
      <c r="K409" s="30"/>
      <c r="L409" s="29"/>
      <c r="M409" s="98">
        <v>555.36800000000005</v>
      </c>
      <c r="N409" s="98">
        <v>572.24300000000005</v>
      </c>
      <c r="O409" s="98">
        <v>5074.3010000000004</v>
      </c>
      <c r="P409" s="98">
        <v>793.44899999999996</v>
      </c>
      <c r="Q409" s="98">
        <v>496.447</v>
      </c>
      <c r="R409" s="98">
        <v>744.85</v>
      </c>
      <c r="S409" s="98">
        <v>1240.5319999999999</v>
      </c>
      <c r="T409" s="98">
        <v>2033.8309999999999</v>
      </c>
      <c r="U409" s="98">
        <v>2604.8870000000002</v>
      </c>
    </row>
    <row r="410" spans="1:21" x14ac:dyDescent="0.25">
      <c r="A410" s="57" t="s">
        <v>4640</v>
      </c>
      <c r="B410" s="57" t="s">
        <v>1748</v>
      </c>
      <c r="C410" s="57" t="s">
        <v>4679</v>
      </c>
      <c r="D410" s="91">
        <v>7</v>
      </c>
      <c r="E410" s="57" t="s">
        <v>6427</v>
      </c>
      <c r="F410" s="29">
        <f t="shared" si="28"/>
        <v>1946.1103333333333</v>
      </c>
      <c r="G410" s="23">
        <f t="shared" si="29"/>
        <v>697.44849999999997</v>
      </c>
      <c r="H410" s="30"/>
      <c r="I410" s="29"/>
      <c r="J410" s="23">
        <f t="shared" si="30"/>
        <v>1562.9831999999999</v>
      </c>
      <c r="K410" s="30"/>
      <c r="L410" s="29"/>
      <c r="M410" s="98">
        <v>241.21100000000001</v>
      </c>
      <c r="N410" s="98">
        <v>384.71300000000002</v>
      </c>
      <c r="O410" s="98">
        <v>1010.657</v>
      </c>
      <c r="P410" s="98">
        <v>1153.213</v>
      </c>
      <c r="Q410" s="98">
        <v>937.42899999999997</v>
      </c>
      <c r="R410" s="98">
        <v>1039.1559999999999</v>
      </c>
      <c r="S410" s="98">
        <v>1216.7360000000001</v>
      </c>
      <c r="T410" s="98">
        <v>1830.7670000000001</v>
      </c>
      <c r="U410" s="98">
        <v>2790.828</v>
      </c>
    </row>
    <row r="411" spans="1:21" x14ac:dyDescent="0.25">
      <c r="A411" s="57" t="s">
        <v>4640</v>
      </c>
      <c r="B411" s="57" t="s">
        <v>438</v>
      </c>
      <c r="C411" s="57" t="s">
        <v>4712</v>
      </c>
      <c r="D411" s="91">
        <v>15</v>
      </c>
      <c r="E411" s="57" t="s">
        <v>7853</v>
      </c>
      <c r="F411" s="29">
        <f t="shared" si="28"/>
        <v>1943.5666666666666</v>
      </c>
      <c r="G411" s="23">
        <f t="shared" si="29"/>
        <v>50.52</v>
      </c>
      <c r="H411" s="30"/>
      <c r="I411" s="29"/>
      <c r="J411" s="23">
        <f t="shared" si="30"/>
        <v>1174.0794000000001</v>
      </c>
      <c r="K411" s="30"/>
      <c r="L411" s="29"/>
      <c r="M411" s="98">
        <v>49.35</v>
      </c>
      <c r="N411" s="98">
        <v>83.129000000000005</v>
      </c>
      <c r="O411" s="98">
        <v>26.768000000000001</v>
      </c>
      <c r="P411" s="98">
        <v>42.832999999999998</v>
      </c>
      <c r="Q411" s="98" t="s">
        <v>4944</v>
      </c>
      <c r="R411" s="98">
        <v>39.697000000000003</v>
      </c>
      <c r="S411" s="98">
        <v>739.33900000000006</v>
      </c>
      <c r="T411" s="98">
        <v>4252.5860000000002</v>
      </c>
      <c r="U411" s="98">
        <v>838.77499999999998</v>
      </c>
    </row>
    <row r="412" spans="1:21" x14ac:dyDescent="0.25">
      <c r="A412" s="57" t="s">
        <v>4640</v>
      </c>
      <c r="B412" s="57" t="s">
        <v>1512</v>
      </c>
      <c r="C412" s="57" t="s">
        <v>4701</v>
      </c>
      <c r="D412" s="91">
        <v>11</v>
      </c>
      <c r="E412" s="57" t="s">
        <v>7300</v>
      </c>
      <c r="F412" s="29">
        <f t="shared" si="28"/>
        <v>1936.9776666666667</v>
      </c>
      <c r="G412" s="23">
        <f t="shared" si="29"/>
        <v>659.80099999999993</v>
      </c>
      <c r="H412" s="30"/>
      <c r="I412" s="29"/>
      <c r="J412" s="23">
        <f t="shared" si="30"/>
        <v>1404.441</v>
      </c>
      <c r="K412" s="30"/>
      <c r="L412" s="29"/>
      <c r="M412" s="98">
        <v>124.854</v>
      </c>
      <c r="N412" s="98">
        <v>108.273</v>
      </c>
      <c r="O412" s="98">
        <v>10.281000000000001</v>
      </c>
      <c r="P412" s="98">
        <v>2395.7959999999998</v>
      </c>
      <c r="Q412" s="98">
        <v>590.28</v>
      </c>
      <c r="R412" s="98">
        <v>620.99199999999996</v>
      </c>
      <c r="S412" s="98">
        <v>1002.149</v>
      </c>
      <c r="T412" s="98">
        <v>2451.7860000000001</v>
      </c>
      <c r="U412" s="98">
        <v>2356.998</v>
      </c>
    </row>
    <row r="413" spans="1:21" x14ac:dyDescent="0.25">
      <c r="A413" s="57" t="s">
        <v>4640</v>
      </c>
      <c r="B413" s="57" t="s">
        <v>1684</v>
      </c>
      <c r="C413" s="57" t="s">
        <v>4678</v>
      </c>
      <c r="D413" s="91">
        <v>6</v>
      </c>
      <c r="E413" s="57" t="s">
        <v>6274</v>
      </c>
      <c r="F413" s="29">
        <f t="shared" si="28"/>
        <v>1913.6453333333332</v>
      </c>
      <c r="G413" s="23">
        <f t="shared" si="29"/>
        <v>1485.60175</v>
      </c>
      <c r="H413" s="30"/>
      <c r="I413" s="29"/>
      <c r="J413" s="23">
        <f t="shared" si="30"/>
        <v>2418.8649999999998</v>
      </c>
      <c r="K413" s="30"/>
      <c r="L413" s="29"/>
      <c r="M413" s="98">
        <v>871.03899999999999</v>
      </c>
      <c r="N413" s="98">
        <v>1474.53</v>
      </c>
      <c r="O413" s="98">
        <v>1260.9290000000001</v>
      </c>
      <c r="P413" s="98">
        <v>2335.9090000000001</v>
      </c>
      <c r="Q413" s="98">
        <v>2848.8850000000002</v>
      </c>
      <c r="R413" s="98">
        <v>3504.5039999999999</v>
      </c>
      <c r="S413" s="98">
        <v>1537.0609999999999</v>
      </c>
      <c r="T413" s="98">
        <v>3176.8310000000001</v>
      </c>
      <c r="U413" s="98">
        <v>1027.0440000000001</v>
      </c>
    </row>
    <row r="414" spans="1:21" x14ac:dyDescent="0.25">
      <c r="A414" s="57" t="s">
        <v>4640</v>
      </c>
      <c r="B414" s="57" t="s">
        <v>3636</v>
      </c>
      <c r="C414" s="57" t="s">
        <v>4702</v>
      </c>
      <c r="D414" s="91">
        <v>11</v>
      </c>
      <c r="E414" s="57" t="s">
        <v>7373</v>
      </c>
      <c r="F414" s="29">
        <f t="shared" si="28"/>
        <v>1913.0586666666666</v>
      </c>
      <c r="G414" s="23">
        <f t="shared" si="29"/>
        <v>271.21850000000001</v>
      </c>
      <c r="H414" s="30"/>
      <c r="I414" s="29"/>
      <c r="J414" s="23">
        <f t="shared" si="30"/>
        <v>1435.7238000000002</v>
      </c>
      <c r="K414" s="30"/>
      <c r="L414" s="29"/>
      <c r="M414" s="98">
        <v>0.14599999999999999</v>
      </c>
      <c r="N414" s="98">
        <v>10.708</v>
      </c>
      <c r="O414" s="98">
        <v>7.2969999999999997</v>
      </c>
      <c r="P414" s="98">
        <v>1066.723</v>
      </c>
      <c r="Q414" s="98">
        <v>638.97500000000002</v>
      </c>
      <c r="R414" s="98">
        <v>800.46799999999996</v>
      </c>
      <c r="S414" s="98">
        <v>2981.915</v>
      </c>
      <c r="T414" s="98">
        <v>1481.4369999999999</v>
      </c>
      <c r="U414" s="98">
        <v>1275.8240000000001</v>
      </c>
    </row>
    <row r="415" spans="1:21" x14ac:dyDescent="0.25">
      <c r="A415" s="57" t="s">
        <v>4640</v>
      </c>
      <c r="B415" s="57" t="s">
        <v>59</v>
      </c>
      <c r="C415" s="57" t="s">
        <v>4727</v>
      </c>
      <c r="D415" s="91">
        <v>17</v>
      </c>
      <c r="E415" s="57" t="s">
        <v>9177</v>
      </c>
      <c r="F415" s="29">
        <f t="shared" si="28"/>
        <v>1904.2489999999998</v>
      </c>
      <c r="G415" s="23">
        <f t="shared" si="29"/>
        <v>679.2182499999999</v>
      </c>
      <c r="H415" s="30"/>
      <c r="I415" s="29"/>
      <c r="J415" s="23">
        <f t="shared" si="30"/>
        <v>1427.7408</v>
      </c>
      <c r="K415" s="30"/>
      <c r="L415" s="29"/>
      <c r="M415" s="98">
        <v>10.452999999999999</v>
      </c>
      <c r="N415" s="98">
        <v>568.41</v>
      </c>
      <c r="O415" s="98">
        <v>1680.953</v>
      </c>
      <c r="P415" s="98">
        <v>457.05700000000002</v>
      </c>
      <c r="Q415" s="98">
        <v>520.88</v>
      </c>
      <c r="R415" s="98">
        <v>905.077</v>
      </c>
      <c r="S415" s="98">
        <v>1979.703</v>
      </c>
      <c r="T415" s="98">
        <v>1314.152</v>
      </c>
      <c r="U415" s="98">
        <v>2418.8919999999998</v>
      </c>
    </row>
    <row r="416" spans="1:21" x14ac:dyDescent="0.25">
      <c r="A416" s="57" t="s">
        <v>4640</v>
      </c>
      <c r="B416" s="57" t="s">
        <v>1412</v>
      </c>
      <c r="C416" s="57" t="s">
        <v>4704</v>
      </c>
      <c r="D416" s="91">
        <v>12</v>
      </c>
      <c r="E416" s="57" t="s">
        <v>7556</v>
      </c>
      <c r="F416" s="29">
        <f t="shared" ref="F416:F479" si="31">SUM(S416:U416)/3</f>
        <v>1889.099666666667</v>
      </c>
      <c r="G416" s="23">
        <f t="shared" ref="G416:G479" si="32">SUM(M416:P416)/4</f>
        <v>302.33550000000002</v>
      </c>
      <c r="H416" s="30"/>
      <c r="I416" s="29"/>
      <c r="J416" s="23">
        <f t="shared" ref="J416:J479" si="33">SUM(Q416:U416)/5</f>
        <v>1340.827</v>
      </c>
      <c r="K416" s="30"/>
      <c r="L416" s="29"/>
      <c r="M416" s="98">
        <v>43.667000000000002</v>
      </c>
      <c r="N416" s="98">
        <v>105.352</v>
      </c>
      <c r="O416" s="98">
        <v>151.88499999999999</v>
      </c>
      <c r="P416" s="98">
        <v>908.43799999999999</v>
      </c>
      <c r="Q416" s="98">
        <v>370.26</v>
      </c>
      <c r="R416" s="98">
        <v>666.57600000000002</v>
      </c>
      <c r="S416" s="98">
        <v>963.78</v>
      </c>
      <c r="T416" s="98">
        <v>3448.1190000000001</v>
      </c>
      <c r="U416" s="98">
        <v>1255.4000000000001</v>
      </c>
    </row>
    <row r="417" spans="1:21" x14ac:dyDescent="0.25">
      <c r="A417" s="57" t="s">
        <v>4640</v>
      </c>
      <c r="B417" s="57" t="s">
        <v>723</v>
      </c>
      <c r="C417" s="57" t="s">
        <v>4679</v>
      </c>
      <c r="D417" s="91">
        <v>7</v>
      </c>
      <c r="E417" s="57" t="s">
        <v>6408</v>
      </c>
      <c r="F417" s="29">
        <f t="shared" si="31"/>
        <v>1888.5896666666667</v>
      </c>
      <c r="G417" s="23">
        <f t="shared" si="32"/>
        <v>511.9665</v>
      </c>
      <c r="H417" s="30"/>
      <c r="I417" s="29"/>
      <c r="J417" s="23">
        <f t="shared" si="33"/>
        <v>1620.386</v>
      </c>
      <c r="K417" s="30"/>
      <c r="L417" s="29"/>
      <c r="M417" s="98">
        <v>384.01900000000001</v>
      </c>
      <c r="N417" s="98">
        <v>272.48099999999999</v>
      </c>
      <c r="O417" s="98">
        <v>520.15300000000002</v>
      </c>
      <c r="P417" s="98">
        <v>871.21299999999997</v>
      </c>
      <c r="Q417" s="98">
        <v>1256.9059999999999</v>
      </c>
      <c r="R417" s="98">
        <v>1179.2550000000001</v>
      </c>
      <c r="S417" s="98">
        <v>1654.9680000000001</v>
      </c>
      <c r="T417" s="98">
        <v>2024.758</v>
      </c>
      <c r="U417" s="98">
        <v>1986.0429999999999</v>
      </c>
    </row>
    <row r="418" spans="1:21" x14ac:dyDescent="0.25">
      <c r="A418" s="57" t="s">
        <v>4640</v>
      </c>
      <c r="B418" s="57" t="s">
        <v>1210</v>
      </c>
      <c r="C418" s="57" t="s">
        <v>4703</v>
      </c>
      <c r="D418" s="91">
        <v>11</v>
      </c>
      <c r="E418" s="57" t="s">
        <v>7537</v>
      </c>
      <c r="F418" s="29">
        <f t="shared" si="31"/>
        <v>1872.9856666666667</v>
      </c>
      <c r="G418" s="23">
        <f t="shared" si="32"/>
        <v>2507.8445000000002</v>
      </c>
      <c r="H418" s="30"/>
      <c r="I418" s="29"/>
      <c r="J418" s="23">
        <f t="shared" si="33"/>
        <v>1927.2354</v>
      </c>
      <c r="K418" s="30"/>
      <c r="L418" s="29"/>
      <c r="M418" s="98">
        <v>2283.087</v>
      </c>
      <c r="N418" s="98">
        <v>2375.145</v>
      </c>
      <c r="O418" s="98">
        <v>2271.9560000000001</v>
      </c>
      <c r="P418" s="98">
        <v>3101.19</v>
      </c>
      <c r="Q418" s="98">
        <v>2245.9369999999999</v>
      </c>
      <c r="R418" s="98">
        <v>1771.2829999999999</v>
      </c>
      <c r="S418" s="98">
        <v>2243.4549999999999</v>
      </c>
      <c r="T418" s="98">
        <v>1199.1959999999999</v>
      </c>
      <c r="U418" s="98">
        <v>2176.306</v>
      </c>
    </row>
    <row r="419" spans="1:21" x14ac:dyDescent="0.25">
      <c r="A419" s="57" t="s">
        <v>4640</v>
      </c>
      <c r="B419" s="57" t="s">
        <v>2352</v>
      </c>
      <c r="C419" s="57" t="s">
        <v>4701</v>
      </c>
      <c r="D419" s="91">
        <v>11</v>
      </c>
      <c r="E419" s="57" t="s">
        <v>7256</v>
      </c>
      <c r="F419" s="29">
        <f t="shared" si="31"/>
        <v>1871.0346666666667</v>
      </c>
      <c r="G419" s="23">
        <f t="shared" si="32"/>
        <v>172.56475</v>
      </c>
      <c r="H419" s="30"/>
      <c r="I419" s="29"/>
      <c r="J419" s="23">
        <f t="shared" si="33"/>
        <v>1364.0066000000002</v>
      </c>
      <c r="K419" s="30"/>
      <c r="L419" s="29"/>
      <c r="M419" s="98">
        <v>1.1000000000000001</v>
      </c>
      <c r="N419" s="98">
        <v>78.102000000000004</v>
      </c>
      <c r="O419" s="98">
        <v>5.3579999999999997</v>
      </c>
      <c r="P419" s="98">
        <v>605.69899999999996</v>
      </c>
      <c r="Q419" s="98">
        <v>268.70100000000002</v>
      </c>
      <c r="R419" s="98">
        <v>938.22799999999995</v>
      </c>
      <c r="S419" s="98">
        <v>1870.029</v>
      </c>
      <c r="T419" s="98">
        <v>2582.297</v>
      </c>
      <c r="U419" s="98">
        <v>1160.778</v>
      </c>
    </row>
    <row r="420" spans="1:21" x14ac:dyDescent="0.25">
      <c r="A420" s="57" t="s">
        <v>4640</v>
      </c>
      <c r="B420" s="57" t="s">
        <v>367</v>
      </c>
      <c r="C420" s="57" t="s">
        <v>4663</v>
      </c>
      <c r="D420" s="91">
        <v>4</v>
      </c>
      <c r="E420" s="57" t="s">
        <v>5555</v>
      </c>
      <c r="F420" s="29">
        <f t="shared" si="31"/>
        <v>1869.6696666666667</v>
      </c>
      <c r="G420" s="23">
        <f t="shared" si="32"/>
        <v>608.88</v>
      </c>
      <c r="H420" s="30"/>
      <c r="I420" s="29"/>
      <c r="J420" s="23">
        <f t="shared" si="33"/>
        <v>1634.7617999999998</v>
      </c>
      <c r="K420" s="30"/>
      <c r="L420" s="29"/>
      <c r="M420" s="98">
        <v>253.81800000000001</v>
      </c>
      <c r="N420" s="98">
        <v>453.71100000000001</v>
      </c>
      <c r="O420" s="98">
        <v>639.14</v>
      </c>
      <c r="P420" s="98">
        <v>1088.8510000000001</v>
      </c>
      <c r="Q420" s="98">
        <v>1223.9659999999999</v>
      </c>
      <c r="R420" s="98">
        <v>1340.8340000000001</v>
      </c>
      <c r="S420" s="98">
        <v>1596.691</v>
      </c>
      <c r="T420" s="98">
        <v>1954.838</v>
      </c>
      <c r="U420" s="98">
        <v>2057.48</v>
      </c>
    </row>
    <row r="421" spans="1:21" x14ac:dyDescent="0.25">
      <c r="A421" s="57" t="s">
        <v>4640</v>
      </c>
      <c r="B421" s="57" t="s">
        <v>1679</v>
      </c>
      <c r="C421" s="57" t="s">
        <v>4713</v>
      </c>
      <c r="D421" s="91">
        <v>15</v>
      </c>
      <c r="E421" s="57" t="s">
        <v>8028</v>
      </c>
      <c r="F421" s="29">
        <f t="shared" si="31"/>
        <v>1868.7726666666667</v>
      </c>
      <c r="G421" s="23">
        <f t="shared" si="32"/>
        <v>1032.8365000000001</v>
      </c>
      <c r="H421" s="30"/>
      <c r="I421" s="29"/>
      <c r="J421" s="23">
        <f t="shared" si="33"/>
        <v>1856.9223999999999</v>
      </c>
      <c r="K421" s="30"/>
      <c r="L421" s="29"/>
      <c r="M421" s="98">
        <v>365.77100000000002</v>
      </c>
      <c r="N421" s="98">
        <v>404.60700000000003</v>
      </c>
      <c r="O421" s="98">
        <v>1157.7660000000001</v>
      </c>
      <c r="P421" s="98">
        <v>2203.2020000000002</v>
      </c>
      <c r="Q421" s="98">
        <v>2454.5790000000002</v>
      </c>
      <c r="R421" s="98">
        <v>1223.7149999999999</v>
      </c>
      <c r="S421" s="98">
        <v>1763.635</v>
      </c>
      <c r="T421" s="98">
        <v>1800.3920000000001</v>
      </c>
      <c r="U421" s="98">
        <v>2042.2909999999999</v>
      </c>
    </row>
    <row r="422" spans="1:21" x14ac:dyDescent="0.25">
      <c r="A422" s="57" t="s">
        <v>4640</v>
      </c>
      <c r="B422" s="57" t="s">
        <v>2485</v>
      </c>
      <c r="C422" s="57" t="s">
        <v>4679</v>
      </c>
      <c r="D422" s="91">
        <v>7</v>
      </c>
      <c r="E422" s="57" t="s">
        <v>6429</v>
      </c>
      <c r="F422" s="29">
        <f t="shared" si="31"/>
        <v>1868.5643333333335</v>
      </c>
      <c r="G422" s="23">
        <f t="shared" si="32"/>
        <v>710.12700000000007</v>
      </c>
      <c r="H422" s="30"/>
      <c r="I422" s="29"/>
      <c r="J422" s="23">
        <f t="shared" si="33"/>
        <v>1415.663</v>
      </c>
      <c r="K422" s="30"/>
      <c r="L422" s="29"/>
      <c r="M422" s="98">
        <v>409.77</v>
      </c>
      <c r="N422" s="98">
        <v>531.47500000000002</v>
      </c>
      <c r="O422" s="98">
        <v>1146.2850000000001</v>
      </c>
      <c r="P422" s="98">
        <v>752.97799999999995</v>
      </c>
      <c r="Q422" s="98">
        <v>463.73</v>
      </c>
      <c r="R422" s="98">
        <v>1008.8920000000001</v>
      </c>
      <c r="S422" s="98">
        <v>1406.4970000000001</v>
      </c>
      <c r="T422" s="98">
        <v>1872.5150000000001</v>
      </c>
      <c r="U422" s="98">
        <v>2326.681</v>
      </c>
    </row>
    <row r="423" spans="1:21" x14ac:dyDescent="0.25">
      <c r="A423" s="57" t="s">
        <v>4640</v>
      </c>
      <c r="B423" s="57" t="s">
        <v>416</v>
      </c>
      <c r="C423" s="57" t="s">
        <v>4726</v>
      </c>
      <c r="D423" s="91">
        <v>17</v>
      </c>
      <c r="E423" s="57" t="s">
        <v>9132</v>
      </c>
      <c r="F423" s="29">
        <f t="shared" si="31"/>
        <v>1851.9373333333333</v>
      </c>
      <c r="G423" s="23">
        <f t="shared" si="32"/>
        <v>133.84424999999999</v>
      </c>
      <c r="H423" s="30"/>
      <c r="I423" s="29"/>
      <c r="J423" s="23">
        <f t="shared" si="33"/>
        <v>1235.2248</v>
      </c>
      <c r="K423" s="30"/>
      <c r="L423" s="29"/>
      <c r="M423" s="98">
        <v>56.817</v>
      </c>
      <c r="N423" s="98">
        <v>94.138000000000005</v>
      </c>
      <c r="O423" s="98">
        <v>159.684</v>
      </c>
      <c r="P423" s="98">
        <v>224.738</v>
      </c>
      <c r="Q423" s="98">
        <v>149.666</v>
      </c>
      <c r="R423" s="98">
        <v>470.64600000000002</v>
      </c>
      <c r="S423" s="98">
        <v>894.71699999999998</v>
      </c>
      <c r="T423" s="98">
        <v>1464.7819999999999</v>
      </c>
      <c r="U423" s="98">
        <v>3196.3130000000001</v>
      </c>
    </row>
    <row r="424" spans="1:21" x14ac:dyDescent="0.25">
      <c r="A424" s="57" t="s">
        <v>4640</v>
      </c>
      <c r="B424" s="57" t="s">
        <v>4068</v>
      </c>
      <c r="C424" s="57" t="s">
        <v>4695</v>
      </c>
      <c r="D424" s="91">
        <v>11</v>
      </c>
      <c r="E424" s="57" t="s">
        <v>7051</v>
      </c>
      <c r="F424" s="29">
        <f t="shared" si="31"/>
        <v>1834.2966666666669</v>
      </c>
      <c r="G424" s="23">
        <f t="shared" si="32"/>
        <v>0.65500000000000003</v>
      </c>
      <c r="H424" s="30"/>
      <c r="I424" s="29"/>
      <c r="J424" s="23">
        <f t="shared" si="33"/>
        <v>1337.2368000000001</v>
      </c>
      <c r="K424" s="30"/>
      <c r="L424" s="29"/>
      <c r="M424" s="98" t="s">
        <v>4944</v>
      </c>
      <c r="N424" s="98">
        <v>2.62</v>
      </c>
      <c r="O424" s="98" t="s">
        <v>4944</v>
      </c>
      <c r="P424" s="98" t="s">
        <v>4944</v>
      </c>
      <c r="Q424" s="98" t="s">
        <v>4944</v>
      </c>
      <c r="R424" s="98">
        <v>1183.2940000000001</v>
      </c>
      <c r="S424" s="98">
        <v>1220.0350000000001</v>
      </c>
      <c r="T424" s="98">
        <v>2073.0549999999998</v>
      </c>
      <c r="U424" s="98">
        <v>2209.8000000000002</v>
      </c>
    </row>
    <row r="425" spans="1:21" x14ac:dyDescent="0.25">
      <c r="A425" s="57" t="s">
        <v>4640</v>
      </c>
      <c r="B425" s="57" t="s">
        <v>710</v>
      </c>
      <c r="C425" s="57" t="s">
        <v>4723</v>
      </c>
      <c r="D425" s="91">
        <v>16</v>
      </c>
      <c r="E425" s="57" t="s">
        <v>8391</v>
      </c>
      <c r="F425" s="29">
        <f t="shared" si="31"/>
        <v>1828.9786666666666</v>
      </c>
      <c r="G425" s="23">
        <f t="shared" si="32"/>
        <v>353.22024999999996</v>
      </c>
      <c r="H425" s="30"/>
      <c r="I425" s="29"/>
      <c r="J425" s="23">
        <f t="shared" si="33"/>
        <v>1428.3420000000001</v>
      </c>
      <c r="K425" s="30"/>
      <c r="L425" s="29"/>
      <c r="M425" s="98">
        <v>158.684</v>
      </c>
      <c r="N425" s="98">
        <v>104.56100000000001</v>
      </c>
      <c r="O425" s="98">
        <v>465.87099999999998</v>
      </c>
      <c r="P425" s="98">
        <v>683.76499999999999</v>
      </c>
      <c r="Q425" s="98">
        <v>1076.528</v>
      </c>
      <c r="R425" s="98">
        <v>578.24599999999998</v>
      </c>
      <c r="S425" s="98">
        <v>981.68700000000001</v>
      </c>
      <c r="T425" s="98">
        <v>2447.3090000000002</v>
      </c>
      <c r="U425" s="98">
        <v>2057.94</v>
      </c>
    </row>
    <row r="426" spans="1:21" x14ac:dyDescent="0.25">
      <c r="A426" s="57" t="s">
        <v>4640</v>
      </c>
      <c r="B426" s="57" t="s">
        <v>1444</v>
      </c>
      <c r="C426" s="57" t="s">
        <v>4702</v>
      </c>
      <c r="D426" s="91">
        <v>11</v>
      </c>
      <c r="E426" s="57" t="s">
        <v>7407</v>
      </c>
      <c r="F426" s="29">
        <f t="shared" si="31"/>
        <v>1828.5636666666667</v>
      </c>
      <c r="G426" s="23">
        <f t="shared" si="32"/>
        <v>18.38025</v>
      </c>
      <c r="H426" s="30"/>
      <c r="I426" s="29"/>
      <c r="J426" s="23">
        <f t="shared" si="33"/>
        <v>1213.1496000000002</v>
      </c>
      <c r="K426" s="30"/>
      <c r="L426" s="29"/>
      <c r="M426" s="98">
        <v>1.748</v>
      </c>
      <c r="N426" s="98">
        <v>23.391999999999999</v>
      </c>
      <c r="O426" s="98" t="s">
        <v>4944</v>
      </c>
      <c r="P426" s="98">
        <v>48.381</v>
      </c>
      <c r="Q426" s="98">
        <v>48.965000000000003</v>
      </c>
      <c r="R426" s="98">
        <v>531.09199999999998</v>
      </c>
      <c r="S426" s="98">
        <v>1962.94</v>
      </c>
      <c r="T426" s="98">
        <v>2033.202</v>
      </c>
      <c r="U426" s="98">
        <v>1489.549</v>
      </c>
    </row>
    <row r="427" spans="1:21" x14ac:dyDescent="0.25">
      <c r="A427" s="57" t="s">
        <v>4640</v>
      </c>
      <c r="B427" s="57" t="s">
        <v>437</v>
      </c>
      <c r="C427" s="57" t="s">
        <v>4722</v>
      </c>
      <c r="D427" s="91">
        <v>15</v>
      </c>
      <c r="E427" s="57" t="s">
        <v>8283</v>
      </c>
      <c r="F427" s="29">
        <f t="shared" si="31"/>
        <v>1825.9496666666666</v>
      </c>
      <c r="G427" s="23">
        <f t="shared" si="32"/>
        <v>1682.8789999999999</v>
      </c>
      <c r="H427" s="30"/>
      <c r="I427" s="29"/>
      <c r="J427" s="23">
        <f t="shared" si="33"/>
        <v>1583.4568000000002</v>
      </c>
      <c r="K427" s="30"/>
      <c r="L427" s="29"/>
      <c r="M427" s="98">
        <v>1649.53</v>
      </c>
      <c r="N427" s="98">
        <v>1965.2439999999999</v>
      </c>
      <c r="O427" s="98">
        <v>1790.739</v>
      </c>
      <c r="P427" s="98">
        <v>1326.0029999999999</v>
      </c>
      <c r="Q427" s="98">
        <v>1373.6420000000001</v>
      </c>
      <c r="R427" s="98">
        <v>1065.7929999999999</v>
      </c>
      <c r="S427" s="98">
        <v>1778.3530000000001</v>
      </c>
      <c r="T427" s="98">
        <v>1897.7449999999999</v>
      </c>
      <c r="U427" s="98">
        <v>1801.751</v>
      </c>
    </row>
    <row r="428" spans="1:21" x14ac:dyDescent="0.25">
      <c r="A428" s="57" t="s">
        <v>4640</v>
      </c>
      <c r="B428" s="57" t="s">
        <v>684</v>
      </c>
      <c r="C428" s="57" t="s">
        <v>4724</v>
      </c>
      <c r="D428" s="91">
        <v>16</v>
      </c>
      <c r="E428" s="57" t="s">
        <v>8992</v>
      </c>
      <c r="F428" s="29">
        <f t="shared" si="31"/>
        <v>1825.5136666666667</v>
      </c>
      <c r="G428" s="23">
        <f t="shared" si="32"/>
        <v>120.67125</v>
      </c>
      <c r="H428" s="30"/>
      <c r="I428" s="29"/>
      <c r="J428" s="23">
        <f t="shared" si="33"/>
        <v>1500.1279999999999</v>
      </c>
      <c r="K428" s="30"/>
      <c r="L428" s="29"/>
      <c r="M428" s="98">
        <v>26.757999999999999</v>
      </c>
      <c r="N428" s="98">
        <v>35.593000000000004</v>
      </c>
      <c r="O428" s="98">
        <v>79.753</v>
      </c>
      <c r="P428" s="98">
        <v>340.58100000000002</v>
      </c>
      <c r="Q428" s="98">
        <v>241.96299999999999</v>
      </c>
      <c r="R428" s="98">
        <v>1782.136</v>
      </c>
      <c r="S428" s="98">
        <v>111.40300000000001</v>
      </c>
      <c r="T428" s="98">
        <v>1880.3040000000001</v>
      </c>
      <c r="U428" s="98">
        <v>3484.8339999999998</v>
      </c>
    </row>
    <row r="429" spans="1:21" x14ac:dyDescent="0.25">
      <c r="A429" s="57" t="s">
        <v>4640</v>
      </c>
      <c r="B429" s="57" t="s">
        <v>3213</v>
      </c>
      <c r="C429" s="57" t="s">
        <v>4713</v>
      </c>
      <c r="D429" s="91">
        <v>15</v>
      </c>
      <c r="E429" s="57" t="s">
        <v>8021</v>
      </c>
      <c r="F429" s="29">
        <f t="shared" si="31"/>
        <v>1811.8596666666665</v>
      </c>
      <c r="G429" s="23">
        <f t="shared" si="32"/>
        <v>708.48025000000007</v>
      </c>
      <c r="H429" s="30"/>
      <c r="I429" s="29"/>
      <c r="J429" s="23">
        <f t="shared" si="33"/>
        <v>1532.6673999999998</v>
      </c>
      <c r="K429" s="30"/>
      <c r="L429" s="29"/>
      <c r="M429" s="98">
        <v>351.90199999999999</v>
      </c>
      <c r="N429" s="98">
        <v>488.94200000000001</v>
      </c>
      <c r="O429" s="98">
        <v>943.27099999999996</v>
      </c>
      <c r="P429" s="98">
        <v>1049.806</v>
      </c>
      <c r="Q429" s="98">
        <v>1052.433</v>
      </c>
      <c r="R429" s="98">
        <v>1175.325</v>
      </c>
      <c r="S429" s="98">
        <v>1395.4960000000001</v>
      </c>
      <c r="T429" s="98">
        <v>1980.597</v>
      </c>
      <c r="U429" s="98">
        <v>2059.4859999999999</v>
      </c>
    </row>
    <row r="430" spans="1:21" x14ac:dyDescent="0.25">
      <c r="A430" s="57" t="s">
        <v>4640</v>
      </c>
      <c r="B430" s="57" t="s">
        <v>1350</v>
      </c>
      <c r="C430" s="57" t="s">
        <v>4688</v>
      </c>
      <c r="D430" s="91">
        <v>10</v>
      </c>
      <c r="E430" s="57" t="s">
        <v>6747</v>
      </c>
      <c r="F430" s="29">
        <f t="shared" si="31"/>
        <v>1810.6260000000002</v>
      </c>
      <c r="G430" s="23">
        <f t="shared" si="32"/>
        <v>963.35899999999992</v>
      </c>
      <c r="H430" s="30"/>
      <c r="I430" s="29"/>
      <c r="J430" s="23">
        <f t="shared" si="33"/>
        <v>1571.5508000000002</v>
      </c>
      <c r="K430" s="30"/>
      <c r="L430" s="29"/>
      <c r="M430" s="98">
        <v>1042.4929999999999</v>
      </c>
      <c r="N430" s="98">
        <v>648.96500000000003</v>
      </c>
      <c r="O430" s="98">
        <v>887.97900000000004</v>
      </c>
      <c r="P430" s="98">
        <v>1273.999</v>
      </c>
      <c r="Q430" s="98">
        <v>520.96299999999997</v>
      </c>
      <c r="R430" s="98">
        <v>1904.913</v>
      </c>
      <c r="S430" s="98">
        <v>1932.8510000000001</v>
      </c>
      <c r="T430" s="98">
        <v>1894.5530000000001</v>
      </c>
      <c r="U430" s="98">
        <v>1604.4739999999999</v>
      </c>
    </row>
    <row r="431" spans="1:21" x14ac:dyDescent="0.25">
      <c r="A431" s="57" t="s">
        <v>4640</v>
      </c>
      <c r="B431" s="57" t="s">
        <v>566</v>
      </c>
      <c r="C431" s="57" t="s">
        <v>4723</v>
      </c>
      <c r="D431" s="91">
        <v>16</v>
      </c>
      <c r="E431" s="57" t="s">
        <v>8463</v>
      </c>
      <c r="F431" s="29">
        <f t="shared" si="31"/>
        <v>1802.2733333333333</v>
      </c>
      <c r="G431" s="23">
        <f t="shared" si="32"/>
        <v>769.30925000000002</v>
      </c>
      <c r="H431" s="30"/>
      <c r="I431" s="29"/>
      <c r="J431" s="23">
        <f t="shared" si="33"/>
        <v>1989.4389999999999</v>
      </c>
      <c r="K431" s="30"/>
      <c r="L431" s="29"/>
      <c r="M431" s="98">
        <v>400.30900000000003</v>
      </c>
      <c r="N431" s="98">
        <v>738.84699999999998</v>
      </c>
      <c r="O431" s="98">
        <v>742.50900000000001</v>
      </c>
      <c r="P431" s="98">
        <v>1195.5719999999999</v>
      </c>
      <c r="Q431" s="98">
        <v>2373.779</v>
      </c>
      <c r="R431" s="98">
        <v>2166.596</v>
      </c>
      <c r="S431" s="98">
        <v>2291.8209999999999</v>
      </c>
      <c r="T431" s="98">
        <v>713.81</v>
      </c>
      <c r="U431" s="98">
        <v>2401.1889999999999</v>
      </c>
    </row>
    <row r="432" spans="1:21" x14ac:dyDescent="0.25">
      <c r="A432" s="57" t="s">
        <v>4640</v>
      </c>
      <c r="B432" s="57" t="s">
        <v>635</v>
      </c>
      <c r="C432" s="57" t="s">
        <v>4679</v>
      </c>
      <c r="D432" s="91">
        <v>7</v>
      </c>
      <c r="E432" s="57" t="s">
        <v>6396</v>
      </c>
      <c r="F432" s="29">
        <f t="shared" si="31"/>
        <v>1797.9163333333333</v>
      </c>
      <c r="G432" s="23">
        <f t="shared" si="32"/>
        <v>866.12900000000002</v>
      </c>
      <c r="H432" s="30"/>
      <c r="I432" s="29"/>
      <c r="J432" s="23">
        <f t="shared" si="33"/>
        <v>1505.2394000000002</v>
      </c>
      <c r="K432" s="30"/>
      <c r="L432" s="29"/>
      <c r="M432" s="98">
        <v>697.23800000000006</v>
      </c>
      <c r="N432" s="98">
        <v>779.94799999999998</v>
      </c>
      <c r="O432" s="98">
        <v>1323.973</v>
      </c>
      <c r="P432" s="98">
        <v>663.35699999999997</v>
      </c>
      <c r="Q432" s="98">
        <v>1008.432</v>
      </c>
      <c r="R432" s="98">
        <v>1124.0160000000001</v>
      </c>
      <c r="S432" s="98">
        <v>2256.9850000000001</v>
      </c>
      <c r="T432" s="98">
        <v>1547.4929999999999</v>
      </c>
      <c r="U432" s="98">
        <v>1589.271</v>
      </c>
    </row>
    <row r="433" spans="1:21" x14ac:dyDescent="0.25">
      <c r="A433" s="57" t="s">
        <v>4640</v>
      </c>
      <c r="B433" s="57" t="s">
        <v>1870</v>
      </c>
      <c r="C433" s="57" t="s">
        <v>4694</v>
      </c>
      <c r="D433" s="91">
        <v>11</v>
      </c>
      <c r="E433" s="57" t="s">
        <v>7001</v>
      </c>
      <c r="F433" s="29">
        <f t="shared" si="31"/>
        <v>1785.6139999999998</v>
      </c>
      <c r="G433" s="23">
        <f t="shared" si="32"/>
        <v>20.7835</v>
      </c>
      <c r="H433" s="30"/>
      <c r="I433" s="29"/>
      <c r="J433" s="23">
        <f t="shared" si="33"/>
        <v>1084.556</v>
      </c>
      <c r="K433" s="30"/>
      <c r="L433" s="29"/>
      <c r="M433" s="98" t="s">
        <v>4944</v>
      </c>
      <c r="N433" s="98">
        <v>8.7680000000000007</v>
      </c>
      <c r="O433" s="98">
        <v>36.725999999999999</v>
      </c>
      <c r="P433" s="98">
        <v>37.64</v>
      </c>
      <c r="Q433" s="98">
        <v>57.466000000000001</v>
      </c>
      <c r="R433" s="98">
        <v>8.4719999999999995</v>
      </c>
      <c r="S433" s="98">
        <v>4596.3549999999996</v>
      </c>
      <c r="T433" s="98">
        <v>751.6</v>
      </c>
      <c r="U433" s="98">
        <v>8.8870000000000005</v>
      </c>
    </row>
    <row r="434" spans="1:21" x14ac:dyDescent="0.25">
      <c r="A434" s="57" t="s">
        <v>4640</v>
      </c>
      <c r="B434" s="57" t="s">
        <v>333</v>
      </c>
      <c r="C434" s="57" t="s">
        <v>4679</v>
      </c>
      <c r="D434" s="91">
        <v>7</v>
      </c>
      <c r="E434" s="57" t="s">
        <v>6397</v>
      </c>
      <c r="F434" s="29">
        <f t="shared" si="31"/>
        <v>1782.2879999999998</v>
      </c>
      <c r="G434" s="23">
        <f t="shared" si="32"/>
        <v>499.38125000000002</v>
      </c>
      <c r="H434" s="30"/>
      <c r="I434" s="29"/>
      <c r="J434" s="23">
        <f t="shared" si="33"/>
        <v>1431.6687999999999</v>
      </c>
      <c r="K434" s="30"/>
      <c r="L434" s="29"/>
      <c r="M434" s="98">
        <v>125.1</v>
      </c>
      <c r="N434" s="98">
        <v>656.08500000000004</v>
      </c>
      <c r="O434" s="98">
        <v>436.709</v>
      </c>
      <c r="P434" s="98">
        <v>779.63099999999997</v>
      </c>
      <c r="Q434" s="98">
        <v>335.697</v>
      </c>
      <c r="R434" s="98">
        <v>1475.7829999999999</v>
      </c>
      <c r="S434" s="98">
        <v>788.53499999999997</v>
      </c>
      <c r="T434" s="98">
        <v>2165.3969999999999</v>
      </c>
      <c r="U434" s="98">
        <v>2392.9319999999998</v>
      </c>
    </row>
    <row r="435" spans="1:21" x14ac:dyDescent="0.25">
      <c r="A435" s="57" t="s">
        <v>4640</v>
      </c>
      <c r="B435" s="57" t="s">
        <v>2397</v>
      </c>
      <c r="C435" s="57" t="s">
        <v>4667</v>
      </c>
      <c r="D435" s="91">
        <v>5</v>
      </c>
      <c r="E435" s="57" t="s">
        <v>4950</v>
      </c>
      <c r="F435" s="29">
        <f t="shared" si="31"/>
        <v>1781.6570000000002</v>
      </c>
      <c r="G435" s="23">
        <f t="shared" si="32"/>
        <v>26006.303499999998</v>
      </c>
      <c r="H435" s="30"/>
      <c r="I435" s="29"/>
      <c r="J435" s="23">
        <f t="shared" si="33"/>
        <v>2851.9342000000006</v>
      </c>
      <c r="K435" s="30"/>
      <c r="L435" s="29"/>
      <c r="M435" s="98">
        <v>840.91300000000001</v>
      </c>
      <c r="N435" s="98">
        <v>3766.04</v>
      </c>
      <c r="O435" s="98">
        <v>27500.266</v>
      </c>
      <c r="P435" s="98">
        <v>71917.994999999995</v>
      </c>
      <c r="Q435" s="98">
        <v>3736.8319999999999</v>
      </c>
      <c r="R435" s="98">
        <v>5177.8680000000004</v>
      </c>
      <c r="S435" s="98" t="s">
        <v>4944</v>
      </c>
      <c r="T435" s="98">
        <v>4704.4350000000004</v>
      </c>
      <c r="U435" s="98">
        <v>640.53599999999994</v>
      </c>
    </row>
    <row r="436" spans="1:21" x14ac:dyDescent="0.25">
      <c r="A436" s="57" t="s">
        <v>4640</v>
      </c>
      <c r="B436" s="57" t="s">
        <v>1143</v>
      </c>
      <c r="C436" s="57" t="s">
        <v>4644</v>
      </c>
      <c r="D436" s="91">
        <v>1</v>
      </c>
      <c r="E436" s="57" t="s">
        <v>5080</v>
      </c>
      <c r="F436" s="29">
        <f t="shared" si="31"/>
        <v>1776.742</v>
      </c>
      <c r="G436" s="23">
        <f t="shared" si="32"/>
        <v>68.894499999999994</v>
      </c>
      <c r="H436" s="30"/>
      <c r="I436" s="29"/>
      <c r="J436" s="23">
        <f t="shared" si="33"/>
        <v>1241.6371999999999</v>
      </c>
      <c r="K436" s="30"/>
      <c r="L436" s="29"/>
      <c r="M436" s="98">
        <v>3.2069999999999999</v>
      </c>
      <c r="N436" s="98">
        <v>12.946999999999999</v>
      </c>
      <c r="O436" s="98">
        <v>12.555999999999999</v>
      </c>
      <c r="P436" s="98">
        <v>246.86799999999999</v>
      </c>
      <c r="Q436" s="98">
        <v>227.43700000000001</v>
      </c>
      <c r="R436" s="98">
        <v>650.52300000000002</v>
      </c>
      <c r="S436" s="98">
        <v>1540.989</v>
      </c>
      <c r="T436" s="98">
        <v>1781.626</v>
      </c>
      <c r="U436" s="98">
        <v>2007.6110000000001</v>
      </c>
    </row>
    <row r="437" spans="1:21" x14ac:dyDescent="0.25">
      <c r="A437" s="57" t="s">
        <v>4640</v>
      </c>
      <c r="B437" s="57" t="s">
        <v>558</v>
      </c>
      <c r="C437" s="57" t="s">
        <v>4724</v>
      </c>
      <c r="D437" s="91">
        <v>16</v>
      </c>
      <c r="E437" s="57" t="s">
        <v>8994</v>
      </c>
      <c r="F437" s="29">
        <f t="shared" si="31"/>
        <v>1769.7756666666667</v>
      </c>
      <c r="G437" s="23">
        <f t="shared" si="32"/>
        <v>448.27449999999999</v>
      </c>
      <c r="H437" s="30"/>
      <c r="I437" s="29"/>
      <c r="J437" s="23">
        <f t="shared" si="33"/>
        <v>1459.7687999999998</v>
      </c>
      <c r="K437" s="30"/>
      <c r="L437" s="29"/>
      <c r="M437" s="98">
        <v>60.292999999999999</v>
      </c>
      <c r="N437" s="98">
        <v>78.150999999999996</v>
      </c>
      <c r="O437" s="98">
        <v>479.48200000000003</v>
      </c>
      <c r="P437" s="98">
        <v>1175.172</v>
      </c>
      <c r="Q437" s="98">
        <v>1654.0119999999999</v>
      </c>
      <c r="R437" s="98">
        <v>335.505</v>
      </c>
      <c r="S437" s="98">
        <v>1390.605</v>
      </c>
      <c r="T437" s="98">
        <v>546.02800000000002</v>
      </c>
      <c r="U437" s="98">
        <v>3372.694</v>
      </c>
    </row>
    <row r="438" spans="1:21" x14ac:dyDescent="0.25">
      <c r="A438" s="57" t="s">
        <v>4640</v>
      </c>
      <c r="B438" s="57" t="s">
        <v>1378</v>
      </c>
      <c r="C438" s="57" t="s">
        <v>4702</v>
      </c>
      <c r="D438" s="91">
        <v>11</v>
      </c>
      <c r="E438" s="57" t="s">
        <v>7391</v>
      </c>
      <c r="F438" s="29">
        <f t="shared" si="31"/>
        <v>1764.3023333333333</v>
      </c>
      <c r="G438" s="23">
        <f t="shared" si="32"/>
        <v>21.198</v>
      </c>
      <c r="H438" s="30"/>
      <c r="I438" s="29"/>
      <c r="J438" s="23">
        <f t="shared" si="33"/>
        <v>1137.3634000000002</v>
      </c>
      <c r="K438" s="30"/>
      <c r="L438" s="29"/>
      <c r="M438" s="98">
        <v>1.4350000000000001</v>
      </c>
      <c r="N438" s="98">
        <v>1.7310000000000001</v>
      </c>
      <c r="O438" s="98">
        <v>6.9779999999999998</v>
      </c>
      <c r="P438" s="98">
        <v>74.647999999999996</v>
      </c>
      <c r="Q438" s="98">
        <v>66.015000000000001</v>
      </c>
      <c r="R438" s="98">
        <v>327.89499999999998</v>
      </c>
      <c r="S438" s="98">
        <v>1799.5730000000001</v>
      </c>
      <c r="T438" s="98">
        <v>2055.3420000000001</v>
      </c>
      <c r="U438" s="98">
        <v>1437.992</v>
      </c>
    </row>
    <row r="439" spans="1:21" x14ac:dyDescent="0.25">
      <c r="A439" s="57" t="s">
        <v>4640</v>
      </c>
      <c r="B439" s="57" t="s">
        <v>4003</v>
      </c>
      <c r="C439" s="57" t="s">
        <v>4699</v>
      </c>
      <c r="D439" s="91">
        <v>11</v>
      </c>
      <c r="E439" s="57" t="s">
        <v>7201</v>
      </c>
      <c r="F439" s="29">
        <f t="shared" si="31"/>
        <v>1761.2450000000001</v>
      </c>
      <c r="G439" s="23">
        <f t="shared" si="32"/>
        <v>1173.1410000000001</v>
      </c>
      <c r="H439" s="30"/>
      <c r="I439" s="29"/>
      <c r="J439" s="23">
        <f t="shared" si="33"/>
        <v>1371.5276000000001</v>
      </c>
      <c r="K439" s="30"/>
      <c r="L439" s="29"/>
      <c r="M439" s="98">
        <v>490.654</v>
      </c>
      <c r="N439" s="98">
        <v>1377.943</v>
      </c>
      <c r="O439" s="98">
        <v>1400.0409999999999</v>
      </c>
      <c r="P439" s="98">
        <v>1423.9259999999999</v>
      </c>
      <c r="Q439" s="98">
        <v>869.73</v>
      </c>
      <c r="R439" s="98">
        <v>704.173</v>
      </c>
      <c r="S439" s="98">
        <v>1966.9159999999999</v>
      </c>
      <c r="T439" s="98">
        <v>1582.46</v>
      </c>
      <c r="U439" s="98">
        <v>1734.3589999999999</v>
      </c>
    </row>
    <row r="440" spans="1:21" x14ac:dyDescent="0.25">
      <c r="A440" s="57" t="s">
        <v>4640</v>
      </c>
      <c r="B440" s="57" t="s">
        <v>335</v>
      </c>
      <c r="C440" s="57" t="s">
        <v>4679</v>
      </c>
      <c r="D440" s="91">
        <v>7</v>
      </c>
      <c r="E440" s="57" t="s">
        <v>6432</v>
      </c>
      <c r="F440" s="29">
        <f t="shared" si="31"/>
        <v>1760.3186666666668</v>
      </c>
      <c r="G440" s="23">
        <f t="shared" si="32"/>
        <v>733.65899999999999</v>
      </c>
      <c r="H440" s="30"/>
      <c r="I440" s="29"/>
      <c r="J440" s="23">
        <f t="shared" si="33"/>
        <v>1349.4445999999998</v>
      </c>
      <c r="K440" s="30"/>
      <c r="L440" s="29"/>
      <c r="M440" s="98">
        <v>778.04899999999998</v>
      </c>
      <c r="N440" s="98">
        <v>962.06600000000003</v>
      </c>
      <c r="O440" s="98">
        <v>807.11300000000006</v>
      </c>
      <c r="P440" s="98">
        <v>387.40800000000002</v>
      </c>
      <c r="Q440" s="98">
        <v>647.91700000000003</v>
      </c>
      <c r="R440" s="98">
        <v>818.35</v>
      </c>
      <c r="S440" s="98">
        <v>1066.1379999999999</v>
      </c>
      <c r="T440" s="98">
        <v>2273.2069999999999</v>
      </c>
      <c r="U440" s="98">
        <v>1941.6110000000001</v>
      </c>
    </row>
    <row r="441" spans="1:21" x14ac:dyDescent="0.25">
      <c r="A441" s="57" t="s">
        <v>4640</v>
      </c>
      <c r="B441" s="57" t="s">
        <v>547</v>
      </c>
      <c r="C441" s="57" t="s">
        <v>4723</v>
      </c>
      <c r="D441" s="91">
        <v>16</v>
      </c>
      <c r="E441" s="57" t="s">
        <v>8355</v>
      </c>
      <c r="F441" s="29">
        <f t="shared" si="31"/>
        <v>1757.4459999999999</v>
      </c>
      <c r="G441" s="23">
        <f t="shared" si="32"/>
        <v>637.59775000000002</v>
      </c>
      <c r="H441" s="30"/>
      <c r="I441" s="29"/>
      <c r="J441" s="23">
        <f t="shared" si="33"/>
        <v>1500.0610000000001</v>
      </c>
      <c r="K441" s="30"/>
      <c r="L441" s="29"/>
      <c r="M441" s="98">
        <v>166.376</v>
      </c>
      <c r="N441" s="98">
        <v>257.91000000000003</v>
      </c>
      <c r="O441" s="98">
        <v>642.60500000000002</v>
      </c>
      <c r="P441" s="98">
        <v>1483.5</v>
      </c>
      <c r="Q441" s="98">
        <v>671.72699999999998</v>
      </c>
      <c r="R441" s="98">
        <v>1556.24</v>
      </c>
      <c r="S441" s="98">
        <v>1094.239</v>
      </c>
      <c r="T441" s="98">
        <v>1872.0830000000001</v>
      </c>
      <c r="U441" s="98">
        <v>2306.0160000000001</v>
      </c>
    </row>
    <row r="442" spans="1:21" x14ac:dyDescent="0.25">
      <c r="A442" s="57" t="s">
        <v>4640</v>
      </c>
      <c r="B442" s="57" t="s">
        <v>682</v>
      </c>
      <c r="C442" s="57" t="s">
        <v>4724</v>
      </c>
      <c r="D442" s="91">
        <v>16</v>
      </c>
      <c r="E442" s="57" t="s">
        <v>8880</v>
      </c>
      <c r="F442" s="29">
        <f t="shared" si="31"/>
        <v>1756.5916666666665</v>
      </c>
      <c r="G442" s="23">
        <f t="shared" si="32"/>
        <v>620.23524999999995</v>
      </c>
      <c r="H442" s="30"/>
      <c r="I442" s="29"/>
      <c r="J442" s="23">
        <f t="shared" si="33"/>
        <v>1395.7986000000001</v>
      </c>
      <c r="K442" s="30"/>
      <c r="L442" s="29"/>
      <c r="M442" s="98">
        <v>395.298</v>
      </c>
      <c r="N442" s="98">
        <v>289.399</v>
      </c>
      <c r="O442" s="98">
        <v>797.46299999999997</v>
      </c>
      <c r="P442" s="98">
        <v>998.78099999999995</v>
      </c>
      <c r="Q442" s="98">
        <v>731.13199999999995</v>
      </c>
      <c r="R442" s="98">
        <v>978.08600000000001</v>
      </c>
      <c r="S442" s="98">
        <v>1767.2729999999999</v>
      </c>
      <c r="T442" s="98">
        <v>2034.211</v>
      </c>
      <c r="U442" s="98">
        <v>1468.2909999999999</v>
      </c>
    </row>
    <row r="443" spans="1:21" x14ac:dyDescent="0.25">
      <c r="A443" s="57" t="s">
        <v>4640</v>
      </c>
      <c r="B443" s="57" t="s">
        <v>11</v>
      </c>
      <c r="C443" s="57" t="s">
        <v>4723</v>
      </c>
      <c r="D443" s="91">
        <v>16</v>
      </c>
      <c r="E443" s="57" t="s">
        <v>8407</v>
      </c>
      <c r="F443" s="29">
        <f t="shared" si="31"/>
        <v>1752.2393333333332</v>
      </c>
      <c r="G443" s="23">
        <f t="shared" si="32"/>
        <v>584.59299999999996</v>
      </c>
      <c r="H443" s="30"/>
      <c r="I443" s="29"/>
      <c r="J443" s="23">
        <f t="shared" si="33"/>
        <v>1771.3825999999997</v>
      </c>
      <c r="K443" s="30"/>
      <c r="L443" s="29"/>
      <c r="M443" s="98">
        <v>24.204999999999998</v>
      </c>
      <c r="N443" s="98">
        <v>218.89400000000001</v>
      </c>
      <c r="O443" s="98">
        <v>171.78800000000001</v>
      </c>
      <c r="P443" s="98">
        <v>1923.4849999999999</v>
      </c>
      <c r="Q443" s="98">
        <v>630.38099999999997</v>
      </c>
      <c r="R443" s="98">
        <v>2969.8139999999999</v>
      </c>
      <c r="S443" s="98">
        <v>888.80700000000002</v>
      </c>
      <c r="T443" s="98">
        <v>2718.68</v>
      </c>
      <c r="U443" s="98">
        <v>1649.231</v>
      </c>
    </row>
    <row r="444" spans="1:21" x14ac:dyDescent="0.25">
      <c r="A444" s="57" t="s">
        <v>4640</v>
      </c>
      <c r="B444" s="57" t="s">
        <v>1608</v>
      </c>
      <c r="C444" s="57" t="s">
        <v>4701</v>
      </c>
      <c r="D444" s="91">
        <v>11</v>
      </c>
      <c r="E444" s="57" t="s">
        <v>7252</v>
      </c>
      <c r="F444" s="29">
        <f t="shared" si="31"/>
        <v>1746.6413333333333</v>
      </c>
      <c r="G444" s="23">
        <f t="shared" si="32"/>
        <v>738.40875000000005</v>
      </c>
      <c r="H444" s="30"/>
      <c r="I444" s="29"/>
      <c r="J444" s="23">
        <f t="shared" si="33"/>
        <v>1275.4422</v>
      </c>
      <c r="K444" s="30"/>
      <c r="L444" s="29"/>
      <c r="M444" s="98">
        <v>69.11</v>
      </c>
      <c r="N444" s="98">
        <v>648.93200000000002</v>
      </c>
      <c r="O444" s="98">
        <v>28.786999999999999</v>
      </c>
      <c r="P444" s="98">
        <v>2206.806</v>
      </c>
      <c r="Q444" s="98">
        <v>389.98200000000003</v>
      </c>
      <c r="R444" s="98">
        <v>747.30499999999995</v>
      </c>
      <c r="S444" s="98">
        <v>1140.886</v>
      </c>
      <c r="T444" s="98">
        <v>3030.9670000000001</v>
      </c>
      <c r="U444" s="98">
        <v>1068.0709999999999</v>
      </c>
    </row>
    <row r="445" spans="1:21" x14ac:dyDescent="0.25">
      <c r="A445" s="57" t="s">
        <v>4640</v>
      </c>
      <c r="B445" s="57" t="s">
        <v>152</v>
      </c>
      <c r="C445" s="57" t="s">
        <v>4723</v>
      </c>
      <c r="D445" s="91">
        <v>16</v>
      </c>
      <c r="E445" s="57" t="s">
        <v>8753</v>
      </c>
      <c r="F445" s="29">
        <f t="shared" si="31"/>
        <v>1742.8236666666664</v>
      </c>
      <c r="G445" s="23">
        <f t="shared" si="32"/>
        <v>2209.7937499999998</v>
      </c>
      <c r="H445" s="30"/>
      <c r="I445" s="29"/>
      <c r="J445" s="23">
        <f t="shared" si="33"/>
        <v>1420.1268</v>
      </c>
      <c r="K445" s="30"/>
      <c r="L445" s="29"/>
      <c r="M445" s="98">
        <v>1521.7719999999999</v>
      </c>
      <c r="N445" s="98">
        <v>4082.99</v>
      </c>
      <c r="O445" s="98">
        <v>983.45699999999999</v>
      </c>
      <c r="P445" s="98">
        <v>2250.9560000000001</v>
      </c>
      <c r="Q445" s="98">
        <v>791.64700000000005</v>
      </c>
      <c r="R445" s="98">
        <v>1080.5160000000001</v>
      </c>
      <c r="S445" s="98">
        <v>985.09900000000005</v>
      </c>
      <c r="T445" s="98">
        <v>1697.2059999999999</v>
      </c>
      <c r="U445" s="98">
        <v>2546.1660000000002</v>
      </c>
    </row>
    <row r="446" spans="1:21" x14ac:dyDescent="0.25">
      <c r="A446" s="57" t="s">
        <v>4640</v>
      </c>
      <c r="B446" s="57" t="s">
        <v>671</v>
      </c>
      <c r="C446" s="57" t="s">
        <v>4712</v>
      </c>
      <c r="D446" s="91">
        <v>15</v>
      </c>
      <c r="E446" s="57" t="s">
        <v>7810</v>
      </c>
      <c r="F446" s="29">
        <f t="shared" si="31"/>
        <v>1742.6793333333333</v>
      </c>
      <c r="G446" s="23">
        <f t="shared" si="32"/>
        <v>1455.7817499999999</v>
      </c>
      <c r="H446" s="30"/>
      <c r="I446" s="29"/>
      <c r="J446" s="23">
        <f t="shared" si="33"/>
        <v>1739.3555999999996</v>
      </c>
      <c r="K446" s="30"/>
      <c r="L446" s="29"/>
      <c r="M446" s="98">
        <v>675.87900000000002</v>
      </c>
      <c r="N446" s="98">
        <v>1382.17</v>
      </c>
      <c r="O446" s="98">
        <v>1739.28</v>
      </c>
      <c r="P446" s="98">
        <v>2025.798</v>
      </c>
      <c r="Q446" s="98">
        <v>1577.693</v>
      </c>
      <c r="R446" s="98">
        <v>1891.047</v>
      </c>
      <c r="S446" s="98">
        <v>1373.3869999999999</v>
      </c>
      <c r="T446" s="98">
        <v>1483</v>
      </c>
      <c r="U446" s="98">
        <v>2371.6509999999998</v>
      </c>
    </row>
    <row r="447" spans="1:21" x14ac:dyDescent="0.25">
      <c r="A447" s="57" t="s">
        <v>4640</v>
      </c>
      <c r="B447" s="57" t="s">
        <v>444</v>
      </c>
      <c r="C447" s="57" t="s">
        <v>4724</v>
      </c>
      <c r="D447" s="91">
        <v>16</v>
      </c>
      <c r="E447" s="57" t="s">
        <v>8806</v>
      </c>
      <c r="F447" s="29">
        <f t="shared" si="31"/>
        <v>1739.8706666666665</v>
      </c>
      <c r="G447" s="23">
        <f t="shared" si="32"/>
        <v>636.98275000000012</v>
      </c>
      <c r="H447" s="30"/>
      <c r="I447" s="29"/>
      <c r="J447" s="23">
        <f t="shared" si="33"/>
        <v>1541.0063999999998</v>
      </c>
      <c r="K447" s="30"/>
      <c r="L447" s="29"/>
      <c r="M447" s="98">
        <v>8.7859999999999996</v>
      </c>
      <c r="N447" s="98">
        <v>1271.2170000000001</v>
      </c>
      <c r="O447" s="98">
        <v>512.697</v>
      </c>
      <c r="P447" s="98">
        <v>755.23099999999999</v>
      </c>
      <c r="Q447" s="98">
        <v>1210.325</v>
      </c>
      <c r="R447" s="98">
        <v>1275.095</v>
      </c>
      <c r="S447" s="98">
        <v>488.42099999999999</v>
      </c>
      <c r="T447" s="98">
        <v>1820.212</v>
      </c>
      <c r="U447" s="98">
        <v>2910.9789999999998</v>
      </c>
    </row>
    <row r="448" spans="1:21" x14ac:dyDescent="0.25">
      <c r="A448" s="57" t="s">
        <v>4640</v>
      </c>
      <c r="B448" s="57" t="s">
        <v>2814</v>
      </c>
      <c r="C448" s="57" t="s">
        <v>4724</v>
      </c>
      <c r="D448" s="91">
        <v>16</v>
      </c>
      <c r="E448" s="57" t="s">
        <v>9064</v>
      </c>
      <c r="F448" s="29">
        <f t="shared" si="31"/>
        <v>1727.0416666666667</v>
      </c>
      <c r="G448" s="23">
        <f t="shared" si="32"/>
        <v>103.06625</v>
      </c>
      <c r="H448" s="30"/>
      <c r="I448" s="29"/>
      <c r="J448" s="23">
        <f t="shared" si="33"/>
        <v>1200.2346</v>
      </c>
      <c r="K448" s="30"/>
      <c r="L448" s="29"/>
      <c r="M448" s="98">
        <v>46.982999999999997</v>
      </c>
      <c r="N448" s="98">
        <v>126.947</v>
      </c>
      <c r="O448" s="98">
        <v>161.791</v>
      </c>
      <c r="P448" s="98">
        <v>76.543999999999997</v>
      </c>
      <c r="Q448" s="98">
        <v>171.36500000000001</v>
      </c>
      <c r="R448" s="98">
        <v>648.68299999999999</v>
      </c>
      <c r="S448" s="98">
        <v>448.70499999999998</v>
      </c>
      <c r="T448" s="98">
        <v>3292.8310000000001</v>
      </c>
      <c r="U448" s="98">
        <v>1439.5889999999999</v>
      </c>
    </row>
    <row r="449" spans="1:21" x14ac:dyDescent="0.25">
      <c r="A449" s="57" t="s">
        <v>4640</v>
      </c>
      <c r="B449" s="57" t="s">
        <v>1676</v>
      </c>
      <c r="C449" s="57" t="s">
        <v>4708</v>
      </c>
      <c r="D449" s="91">
        <v>13</v>
      </c>
      <c r="E449" s="57" t="s">
        <v>7615</v>
      </c>
      <c r="F449" s="29">
        <f t="shared" si="31"/>
        <v>1719.1723333333332</v>
      </c>
      <c r="G449" s="23">
        <f t="shared" si="32"/>
        <v>717.31349999999998</v>
      </c>
      <c r="H449" s="30"/>
      <c r="I449" s="29"/>
      <c r="J449" s="23">
        <f t="shared" si="33"/>
        <v>1323.2049999999999</v>
      </c>
      <c r="K449" s="30"/>
      <c r="L449" s="29"/>
      <c r="M449" s="98">
        <v>141.68899999999999</v>
      </c>
      <c r="N449" s="98">
        <v>513.11099999999999</v>
      </c>
      <c r="O449" s="98">
        <v>1408.7619999999999</v>
      </c>
      <c r="P449" s="98">
        <v>805.69200000000001</v>
      </c>
      <c r="Q449" s="98">
        <v>649.298</v>
      </c>
      <c r="R449" s="98">
        <v>809.21</v>
      </c>
      <c r="S449" s="98">
        <v>1195.001</v>
      </c>
      <c r="T449" s="98">
        <v>1650.0630000000001</v>
      </c>
      <c r="U449" s="98">
        <v>2312.453</v>
      </c>
    </row>
    <row r="450" spans="1:21" x14ac:dyDescent="0.25">
      <c r="A450" s="57" t="s">
        <v>4640</v>
      </c>
      <c r="B450" s="57" t="s">
        <v>752</v>
      </c>
      <c r="C450" s="57" t="s">
        <v>4723</v>
      </c>
      <c r="D450" s="91">
        <v>16</v>
      </c>
      <c r="E450" s="57" t="s">
        <v>8767</v>
      </c>
      <c r="F450" s="29">
        <f t="shared" si="31"/>
        <v>1709.0266666666666</v>
      </c>
      <c r="G450" s="23">
        <f t="shared" si="32"/>
        <v>517.12925000000007</v>
      </c>
      <c r="H450" s="30"/>
      <c r="I450" s="29"/>
      <c r="J450" s="23">
        <f t="shared" si="33"/>
        <v>1382.4962</v>
      </c>
      <c r="K450" s="30"/>
      <c r="L450" s="29"/>
      <c r="M450" s="98">
        <v>112.444</v>
      </c>
      <c r="N450" s="98">
        <v>76.628</v>
      </c>
      <c r="O450" s="98">
        <v>827.26700000000005</v>
      </c>
      <c r="P450" s="98">
        <v>1052.1780000000001</v>
      </c>
      <c r="Q450" s="98">
        <v>1161.001</v>
      </c>
      <c r="R450" s="98">
        <v>624.4</v>
      </c>
      <c r="S450" s="98">
        <v>2104.1489999999999</v>
      </c>
      <c r="T450" s="98">
        <v>857.83299999999997</v>
      </c>
      <c r="U450" s="98">
        <v>2165.098</v>
      </c>
    </row>
    <row r="451" spans="1:21" x14ac:dyDescent="0.25">
      <c r="A451" s="57" t="s">
        <v>4640</v>
      </c>
      <c r="B451" s="57" t="s">
        <v>1980</v>
      </c>
      <c r="C451" s="57" t="s">
        <v>4703</v>
      </c>
      <c r="D451" s="91">
        <v>11</v>
      </c>
      <c r="E451" s="57" t="s">
        <v>7506</v>
      </c>
      <c r="F451" s="29">
        <f t="shared" si="31"/>
        <v>1700.9579999999999</v>
      </c>
      <c r="G451" s="23">
        <f t="shared" si="32"/>
        <v>3.8005</v>
      </c>
      <c r="H451" s="30"/>
      <c r="I451" s="29"/>
      <c r="J451" s="23">
        <f t="shared" si="33"/>
        <v>1141.5023999999999</v>
      </c>
      <c r="K451" s="30"/>
      <c r="L451" s="29"/>
      <c r="M451" s="98">
        <v>5.0000000000000001E-3</v>
      </c>
      <c r="N451" s="98" t="s">
        <v>4944</v>
      </c>
      <c r="O451" s="98">
        <v>5.62</v>
      </c>
      <c r="P451" s="98">
        <v>9.577</v>
      </c>
      <c r="Q451" s="98">
        <v>454.12799999999999</v>
      </c>
      <c r="R451" s="98">
        <v>150.51</v>
      </c>
      <c r="S451" s="98">
        <v>17.933</v>
      </c>
      <c r="T451" s="98">
        <v>5054.9979999999996</v>
      </c>
      <c r="U451" s="98">
        <v>29.943000000000001</v>
      </c>
    </row>
    <row r="452" spans="1:21" x14ac:dyDescent="0.25">
      <c r="A452" s="57" t="s">
        <v>4640</v>
      </c>
      <c r="B452" s="57" t="s">
        <v>166</v>
      </c>
      <c r="C452" s="57" t="s">
        <v>4662</v>
      </c>
      <c r="D452" s="91">
        <v>4</v>
      </c>
      <c r="E452" s="57" t="s">
        <v>5530</v>
      </c>
      <c r="F452" s="29">
        <f t="shared" si="31"/>
        <v>1692.2079999999999</v>
      </c>
      <c r="G452" s="23">
        <f t="shared" si="32"/>
        <v>604.9212500000001</v>
      </c>
      <c r="H452" s="30"/>
      <c r="I452" s="29"/>
      <c r="J452" s="23">
        <f t="shared" si="33"/>
        <v>1351.1316000000002</v>
      </c>
      <c r="K452" s="30"/>
      <c r="L452" s="29"/>
      <c r="M452" s="98">
        <v>456.49</v>
      </c>
      <c r="N452" s="98">
        <v>543.00400000000002</v>
      </c>
      <c r="O452" s="98">
        <v>580.21199999999999</v>
      </c>
      <c r="P452" s="98">
        <v>839.97900000000004</v>
      </c>
      <c r="Q452" s="98">
        <v>555.52200000000005</v>
      </c>
      <c r="R452" s="98">
        <v>1123.5119999999999</v>
      </c>
      <c r="S452" s="98">
        <v>1557.9760000000001</v>
      </c>
      <c r="T452" s="98">
        <v>1797.92</v>
      </c>
      <c r="U452" s="98">
        <v>1720.7280000000001</v>
      </c>
    </row>
    <row r="453" spans="1:21" x14ac:dyDescent="0.25">
      <c r="A453" s="57" t="s">
        <v>4640</v>
      </c>
      <c r="B453" s="57" t="s">
        <v>889</v>
      </c>
      <c r="C453" s="57" t="s">
        <v>4701</v>
      </c>
      <c r="D453" s="91">
        <v>11</v>
      </c>
      <c r="E453" s="57" t="s">
        <v>7329</v>
      </c>
      <c r="F453" s="29">
        <f t="shared" si="31"/>
        <v>1687.4363333333333</v>
      </c>
      <c r="G453" s="23">
        <f t="shared" si="32"/>
        <v>860.22649999999999</v>
      </c>
      <c r="H453" s="30"/>
      <c r="I453" s="29"/>
      <c r="J453" s="23">
        <f t="shared" si="33"/>
        <v>1710.4304</v>
      </c>
      <c r="K453" s="30"/>
      <c r="L453" s="29"/>
      <c r="M453" s="98">
        <v>13.581</v>
      </c>
      <c r="N453" s="98">
        <v>163.64400000000001</v>
      </c>
      <c r="O453" s="98">
        <v>238.85</v>
      </c>
      <c r="P453" s="98">
        <v>3024.8310000000001</v>
      </c>
      <c r="Q453" s="98">
        <v>1610.174</v>
      </c>
      <c r="R453" s="98">
        <v>1879.6690000000001</v>
      </c>
      <c r="S453" s="98">
        <v>787.54700000000003</v>
      </c>
      <c r="T453" s="98">
        <v>1103.7809999999999</v>
      </c>
      <c r="U453" s="98">
        <v>3170.9810000000002</v>
      </c>
    </row>
    <row r="454" spans="1:21" x14ac:dyDescent="0.25">
      <c r="A454" s="57" t="s">
        <v>4640</v>
      </c>
      <c r="B454" s="57" t="s">
        <v>658</v>
      </c>
      <c r="C454" s="57" t="s">
        <v>4710</v>
      </c>
      <c r="D454" s="91">
        <v>13</v>
      </c>
      <c r="E454" s="57" t="s">
        <v>7683</v>
      </c>
      <c r="F454" s="29">
        <f t="shared" si="31"/>
        <v>1681.4153333333334</v>
      </c>
      <c r="G454" s="23">
        <f t="shared" si="32"/>
        <v>320.50675000000001</v>
      </c>
      <c r="H454" s="30"/>
      <c r="I454" s="29"/>
      <c r="J454" s="23">
        <f t="shared" si="33"/>
        <v>1874.6484</v>
      </c>
      <c r="K454" s="30"/>
      <c r="L454" s="29"/>
      <c r="M454" s="98">
        <v>33.991999999999997</v>
      </c>
      <c r="N454" s="98">
        <v>182.548</v>
      </c>
      <c r="O454" s="98">
        <v>367.67700000000002</v>
      </c>
      <c r="P454" s="98">
        <v>697.81</v>
      </c>
      <c r="Q454" s="98">
        <v>1846.9839999999999</v>
      </c>
      <c r="R454" s="98">
        <v>2482.0120000000002</v>
      </c>
      <c r="S454" s="98">
        <v>2340.971</v>
      </c>
      <c r="T454" s="98">
        <v>1792.6659999999999</v>
      </c>
      <c r="U454" s="98">
        <v>910.60900000000004</v>
      </c>
    </row>
    <row r="455" spans="1:21" x14ac:dyDescent="0.25">
      <c r="A455" s="57" t="s">
        <v>4640</v>
      </c>
      <c r="B455" s="57" t="s">
        <v>2346</v>
      </c>
      <c r="C455" s="57" t="s">
        <v>4734</v>
      </c>
      <c r="D455" s="91">
        <v>20</v>
      </c>
      <c r="E455" s="57" t="s">
        <v>9534</v>
      </c>
      <c r="F455" s="29">
        <f t="shared" si="31"/>
        <v>1675.5893333333333</v>
      </c>
      <c r="G455" s="23">
        <f t="shared" si="32"/>
        <v>79.933750000000003</v>
      </c>
      <c r="H455" s="30"/>
      <c r="I455" s="29"/>
      <c r="J455" s="23">
        <f t="shared" si="33"/>
        <v>1095.9703999999999</v>
      </c>
      <c r="K455" s="30"/>
      <c r="L455" s="29"/>
      <c r="M455" s="98">
        <v>52.723999999999997</v>
      </c>
      <c r="N455" s="98">
        <v>94.233000000000004</v>
      </c>
      <c r="O455" s="98">
        <v>29.353000000000002</v>
      </c>
      <c r="P455" s="98">
        <v>143.42500000000001</v>
      </c>
      <c r="Q455" s="98">
        <v>250.22900000000001</v>
      </c>
      <c r="R455" s="98">
        <v>202.85499999999999</v>
      </c>
      <c r="S455" s="98">
        <v>964.79600000000005</v>
      </c>
      <c r="T455" s="98">
        <v>1491.136</v>
      </c>
      <c r="U455" s="98">
        <v>2570.8359999999998</v>
      </c>
    </row>
    <row r="456" spans="1:21" x14ac:dyDescent="0.25">
      <c r="A456" s="57" t="s">
        <v>4640</v>
      </c>
      <c r="B456" s="57" t="s">
        <v>925</v>
      </c>
      <c r="C456" s="57" t="s">
        <v>4712</v>
      </c>
      <c r="D456" s="91">
        <v>15</v>
      </c>
      <c r="E456" s="57" t="s">
        <v>7806</v>
      </c>
      <c r="F456" s="29">
        <f t="shared" si="31"/>
        <v>1664.9666666666665</v>
      </c>
      <c r="G456" s="23">
        <f t="shared" si="32"/>
        <v>692.60325</v>
      </c>
      <c r="H456" s="30"/>
      <c r="I456" s="29"/>
      <c r="J456" s="23">
        <f t="shared" si="33"/>
        <v>1042.9010000000003</v>
      </c>
      <c r="K456" s="30"/>
      <c r="L456" s="29"/>
      <c r="M456" s="98">
        <v>784.58199999999999</v>
      </c>
      <c r="N456" s="98">
        <v>525.19500000000005</v>
      </c>
      <c r="O456" s="98">
        <v>1052.096</v>
      </c>
      <c r="P456" s="98">
        <v>408.54</v>
      </c>
      <c r="Q456" s="98">
        <v>29.83</v>
      </c>
      <c r="R456" s="98">
        <v>189.77500000000001</v>
      </c>
      <c r="S456" s="98">
        <v>1080.1600000000001</v>
      </c>
      <c r="T456" s="98">
        <v>1665.1030000000001</v>
      </c>
      <c r="U456" s="98">
        <v>2249.6370000000002</v>
      </c>
    </row>
    <row r="457" spans="1:21" x14ac:dyDescent="0.25">
      <c r="A457" s="57" t="s">
        <v>4640</v>
      </c>
      <c r="B457" s="57" t="s">
        <v>640</v>
      </c>
      <c r="C457" s="57" t="s">
        <v>4724</v>
      </c>
      <c r="D457" s="91">
        <v>16</v>
      </c>
      <c r="E457" s="57" t="s">
        <v>8804</v>
      </c>
      <c r="F457" s="29">
        <f t="shared" si="31"/>
        <v>1663.5216666666665</v>
      </c>
      <c r="G457" s="23">
        <f t="shared" si="32"/>
        <v>1844.0097499999999</v>
      </c>
      <c r="H457" s="30"/>
      <c r="I457" s="29"/>
      <c r="J457" s="23">
        <f t="shared" si="33"/>
        <v>1585.7228</v>
      </c>
      <c r="K457" s="30"/>
      <c r="L457" s="29"/>
      <c r="M457" s="98">
        <v>279.49200000000002</v>
      </c>
      <c r="N457" s="98">
        <v>749.55899999999997</v>
      </c>
      <c r="O457" s="98">
        <v>1117.934</v>
      </c>
      <c r="P457" s="98">
        <v>5229.0540000000001</v>
      </c>
      <c r="Q457" s="98">
        <v>1963.308</v>
      </c>
      <c r="R457" s="98">
        <v>974.74099999999999</v>
      </c>
      <c r="S457" s="98">
        <v>863.56600000000003</v>
      </c>
      <c r="T457" s="98">
        <v>1494.848</v>
      </c>
      <c r="U457" s="98">
        <v>2632.1509999999998</v>
      </c>
    </row>
    <row r="458" spans="1:21" x14ac:dyDescent="0.25">
      <c r="A458" s="57" t="s">
        <v>4640</v>
      </c>
      <c r="B458" s="57" t="s">
        <v>1146</v>
      </c>
      <c r="C458" s="57" t="s">
        <v>4723</v>
      </c>
      <c r="D458" s="91">
        <v>16</v>
      </c>
      <c r="E458" s="57" t="s">
        <v>8745</v>
      </c>
      <c r="F458" s="29">
        <f t="shared" si="31"/>
        <v>1662.5870000000002</v>
      </c>
      <c r="G458" s="23">
        <f t="shared" si="32"/>
        <v>330.57500000000005</v>
      </c>
      <c r="H458" s="30"/>
      <c r="I458" s="29"/>
      <c r="J458" s="23">
        <f t="shared" si="33"/>
        <v>1244.4326000000001</v>
      </c>
      <c r="K458" s="30"/>
      <c r="L458" s="29"/>
      <c r="M458" s="98">
        <v>137.00899999999999</v>
      </c>
      <c r="N458" s="98">
        <v>334.42700000000002</v>
      </c>
      <c r="O458" s="98">
        <v>240.26</v>
      </c>
      <c r="P458" s="98">
        <v>610.60400000000004</v>
      </c>
      <c r="Q458" s="98">
        <v>407.43900000000002</v>
      </c>
      <c r="R458" s="98">
        <v>826.96299999999997</v>
      </c>
      <c r="S458" s="98">
        <v>2229.6579999999999</v>
      </c>
      <c r="T458" s="98">
        <v>523.90499999999997</v>
      </c>
      <c r="U458" s="98">
        <v>2234.1979999999999</v>
      </c>
    </row>
    <row r="459" spans="1:21" x14ac:dyDescent="0.25">
      <c r="A459" s="57" t="s">
        <v>4640</v>
      </c>
      <c r="B459" s="57" t="s">
        <v>1021</v>
      </c>
      <c r="C459" s="57" t="s">
        <v>4701</v>
      </c>
      <c r="D459" s="91">
        <v>11</v>
      </c>
      <c r="E459" s="57" t="s">
        <v>7330</v>
      </c>
      <c r="F459" s="29">
        <f t="shared" si="31"/>
        <v>1658.5656666666666</v>
      </c>
      <c r="G459" s="23">
        <f t="shared" si="32"/>
        <v>501.33775000000003</v>
      </c>
      <c r="H459" s="30"/>
      <c r="I459" s="29"/>
      <c r="J459" s="23">
        <f t="shared" si="33"/>
        <v>1677.0405999999998</v>
      </c>
      <c r="K459" s="30"/>
      <c r="L459" s="29"/>
      <c r="M459" s="98">
        <v>136.47999999999999</v>
      </c>
      <c r="N459" s="98">
        <v>75.980999999999995</v>
      </c>
      <c r="O459" s="98">
        <v>136.97900000000001</v>
      </c>
      <c r="P459" s="98">
        <v>1655.9110000000001</v>
      </c>
      <c r="Q459" s="98">
        <v>2645.3240000000001</v>
      </c>
      <c r="R459" s="98">
        <v>764.18200000000002</v>
      </c>
      <c r="S459" s="98">
        <v>1527.259</v>
      </c>
      <c r="T459" s="98">
        <v>1529.704</v>
      </c>
      <c r="U459" s="98">
        <v>1918.7339999999999</v>
      </c>
    </row>
    <row r="460" spans="1:21" x14ac:dyDescent="0.25">
      <c r="A460" s="57" t="s">
        <v>4640</v>
      </c>
      <c r="B460" s="57" t="s">
        <v>4231</v>
      </c>
      <c r="C460" s="57" t="s">
        <v>4684</v>
      </c>
      <c r="D460" s="91">
        <v>9</v>
      </c>
      <c r="E460" s="57" t="s">
        <v>6654</v>
      </c>
      <c r="F460" s="29">
        <f t="shared" si="31"/>
        <v>1657.7013333333334</v>
      </c>
      <c r="G460" s="23">
        <f t="shared" si="32"/>
        <v>547.89650000000006</v>
      </c>
      <c r="H460" s="30"/>
      <c r="I460" s="29"/>
      <c r="J460" s="23">
        <f t="shared" si="33"/>
        <v>1402.7944</v>
      </c>
      <c r="K460" s="30"/>
      <c r="L460" s="29"/>
      <c r="M460" s="98">
        <v>166.249</v>
      </c>
      <c r="N460" s="98">
        <v>561.59400000000005</v>
      </c>
      <c r="O460" s="98">
        <v>426.78199999999998</v>
      </c>
      <c r="P460" s="98">
        <v>1036.961</v>
      </c>
      <c r="Q460" s="98">
        <v>1040.002</v>
      </c>
      <c r="R460" s="98">
        <v>1000.866</v>
      </c>
      <c r="S460" s="98">
        <v>2768.904</v>
      </c>
      <c r="T460" s="98">
        <v>1283.8019999999999</v>
      </c>
      <c r="U460" s="98">
        <v>920.39800000000002</v>
      </c>
    </row>
    <row r="461" spans="1:21" x14ac:dyDescent="0.25">
      <c r="A461" s="57" t="s">
        <v>4640</v>
      </c>
      <c r="B461" s="57" t="s">
        <v>1527</v>
      </c>
      <c r="C461" s="57" t="s">
        <v>4701</v>
      </c>
      <c r="D461" s="91">
        <v>11</v>
      </c>
      <c r="E461" s="57" t="s">
        <v>7288</v>
      </c>
      <c r="F461" s="29">
        <f t="shared" si="31"/>
        <v>1656.1686666666665</v>
      </c>
      <c r="G461" s="23">
        <f t="shared" si="32"/>
        <v>217.88974999999999</v>
      </c>
      <c r="H461" s="30"/>
      <c r="I461" s="29"/>
      <c r="J461" s="23">
        <f t="shared" si="33"/>
        <v>1157.298</v>
      </c>
      <c r="K461" s="30"/>
      <c r="L461" s="29"/>
      <c r="M461" s="98">
        <v>1.7410000000000001</v>
      </c>
      <c r="N461" s="98">
        <v>5.8159999999999998</v>
      </c>
      <c r="O461" s="98" t="s">
        <v>4944</v>
      </c>
      <c r="P461" s="98">
        <v>864.00199999999995</v>
      </c>
      <c r="Q461" s="98">
        <v>212.02099999999999</v>
      </c>
      <c r="R461" s="98">
        <v>605.96299999999997</v>
      </c>
      <c r="S461" s="98">
        <v>1420.0440000000001</v>
      </c>
      <c r="T461" s="98">
        <v>2205.7370000000001</v>
      </c>
      <c r="U461" s="98">
        <v>1342.7249999999999</v>
      </c>
    </row>
    <row r="462" spans="1:21" x14ac:dyDescent="0.25">
      <c r="A462" s="57" t="s">
        <v>4640</v>
      </c>
      <c r="B462" s="57" t="s">
        <v>904</v>
      </c>
      <c r="C462" s="57" t="s">
        <v>4701</v>
      </c>
      <c r="D462" s="91">
        <v>11</v>
      </c>
      <c r="E462" s="57" t="s">
        <v>7299</v>
      </c>
      <c r="F462" s="29">
        <f t="shared" si="31"/>
        <v>1646.5873333333332</v>
      </c>
      <c r="G462" s="23">
        <f t="shared" si="32"/>
        <v>158.05124999999998</v>
      </c>
      <c r="H462" s="30"/>
      <c r="I462" s="29"/>
      <c r="J462" s="23">
        <f t="shared" si="33"/>
        <v>1148.1833999999999</v>
      </c>
      <c r="K462" s="30"/>
      <c r="L462" s="29"/>
      <c r="M462" s="98">
        <v>16.667000000000002</v>
      </c>
      <c r="N462" s="98">
        <v>376.25099999999998</v>
      </c>
      <c r="O462" s="98">
        <v>126.256</v>
      </c>
      <c r="P462" s="98">
        <v>113.03100000000001</v>
      </c>
      <c r="Q462" s="98">
        <v>484.108</v>
      </c>
      <c r="R462" s="98">
        <v>317.04700000000003</v>
      </c>
      <c r="S462" s="98">
        <v>167.22499999999999</v>
      </c>
      <c r="T462" s="98">
        <v>1275.912</v>
      </c>
      <c r="U462" s="98">
        <v>3496.625</v>
      </c>
    </row>
    <row r="463" spans="1:21" x14ac:dyDescent="0.25">
      <c r="A463" s="57" t="s">
        <v>4640</v>
      </c>
      <c r="B463" s="57" t="s">
        <v>188</v>
      </c>
      <c r="C463" s="57" t="s">
        <v>4676</v>
      </c>
      <c r="D463" s="91">
        <v>6</v>
      </c>
      <c r="E463" s="57" t="s">
        <v>6236</v>
      </c>
      <c r="F463" s="29">
        <f t="shared" si="31"/>
        <v>1645.9213333333335</v>
      </c>
      <c r="G463" s="23">
        <f t="shared" si="32"/>
        <v>433.29075</v>
      </c>
      <c r="H463" s="30"/>
      <c r="I463" s="29"/>
      <c r="J463" s="23">
        <f t="shared" si="33"/>
        <v>1403.7738000000002</v>
      </c>
      <c r="K463" s="30"/>
      <c r="L463" s="29"/>
      <c r="M463" s="98">
        <v>288.572</v>
      </c>
      <c r="N463" s="98">
        <v>294.589</v>
      </c>
      <c r="O463" s="98">
        <v>509.91699999999997</v>
      </c>
      <c r="P463" s="98">
        <v>640.08500000000004</v>
      </c>
      <c r="Q463" s="98">
        <v>1129.298</v>
      </c>
      <c r="R463" s="98">
        <v>951.80700000000002</v>
      </c>
      <c r="S463" s="98">
        <v>1791.7370000000001</v>
      </c>
      <c r="T463" s="98">
        <v>1902.011</v>
      </c>
      <c r="U463" s="98">
        <v>1244.0160000000001</v>
      </c>
    </row>
    <row r="464" spans="1:21" x14ac:dyDescent="0.25">
      <c r="A464" s="57" t="s">
        <v>4640</v>
      </c>
      <c r="B464" s="57" t="s">
        <v>222</v>
      </c>
      <c r="C464" s="57" t="s">
        <v>4679</v>
      </c>
      <c r="D464" s="91">
        <v>7</v>
      </c>
      <c r="E464" s="57" t="s">
        <v>6439</v>
      </c>
      <c r="F464" s="29">
        <f t="shared" si="31"/>
        <v>1645.827</v>
      </c>
      <c r="G464" s="23">
        <f t="shared" si="32"/>
        <v>774.41324999999995</v>
      </c>
      <c r="H464" s="30"/>
      <c r="I464" s="29"/>
      <c r="J464" s="23">
        <f t="shared" si="33"/>
        <v>1368.7829999999999</v>
      </c>
      <c r="K464" s="30"/>
      <c r="L464" s="29"/>
      <c r="M464" s="98">
        <v>212.59899999999999</v>
      </c>
      <c r="N464" s="98">
        <v>1144.749</v>
      </c>
      <c r="O464" s="98">
        <v>1211.0619999999999</v>
      </c>
      <c r="P464" s="98">
        <v>529.24300000000005</v>
      </c>
      <c r="Q464" s="98">
        <v>660.51099999999997</v>
      </c>
      <c r="R464" s="98">
        <v>1245.923</v>
      </c>
      <c r="S464" s="98">
        <v>1938.88</v>
      </c>
      <c r="T464" s="98">
        <v>1326.03</v>
      </c>
      <c r="U464" s="98">
        <v>1672.5709999999999</v>
      </c>
    </row>
    <row r="465" spans="1:21" x14ac:dyDescent="0.25">
      <c r="A465" s="57" t="s">
        <v>4640</v>
      </c>
      <c r="B465" s="57" t="s">
        <v>487</v>
      </c>
      <c r="C465" s="57" t="s">
        <v>4732</v>
      </c>
      <c r="D465" s="91">
        <v>20</v>
      </c>
      <c r="E465" s="57" t="s">
        <v>9422</v>
      </c>
      <c r="F465" s="29">
        <f t="shared" si="31"/>
        <v>1631.5353333333333</v>
      </c>
      <c r="G465" s="23">
        <f t="shared" si="32"/>
        <v>1605.4589999999998</v>
      </c>
      <c r="H465" s="30"/>
      <c r="I465" s="29"/>
      <c r="J465" s="23">
        <f t="shared" si="33"/>
        <v>1457.0175999999999</v>
      </c>
      <c r="K465" s="30"/>
      <c r="L465" s="29"/>
      <c r="M465" s="98">
        <v>1113.3230000000001</v>
      </c>
      <c r="N465" s="98">
        <v>1107.93</v>
      </c>
      <c r="O465" s="98">
        <v>2183.0479999999998</v>
      </c>
      <c r="P465" s="98">
        <v>2017.5350000000001</v>
      </c>
      <c r="Q465" s="98">
        <v>1013.8869999999999</v>
      </c>
      <c r="R465" s="98">
        <v>1376.595</v>
      </c>
      <c r="S465" s="98">
        <v>1475.932</v>
      </c>
      <c r="T465" s="98">
        <v>1999.9690000000001</v>
      </c>
      <c r="U465" s="98">
        <v>1418.7049999999999</v>
      </c>
    </row>
    <row r="466" spans="1:21" x14ac:dyDescent="0.25">
      <c r="A466" s="57" t="s">
        <v>4640</v>
      </c>
      <c r="B466" s="57" t="s">
        <v>168</v>
      </c>
      <c r="C466" s="57" t="s">
        <v>4724</v>
      </c>
      <c r="D466" s="91">
        <v>16</v>
      </c>
      <c r="E466" s="57" t="s">
        <v>9051</v>
      </c>
      <c r="F466" s="29">
        <f t="shared" si="31"/>
        <v>1630.9803333333332</v>
      </c>
      <c r="G466" s="23">
        <f t="shared" si="32"/>
        <v>346.23675000000003</v>
      </c>
      <c r="H466" s="30"/>
      <c r="I466" s="29"/>
      <c r="J466" s="23">
        <f t="shared" si="33"/>
        <v>1458.9967999999999</v>
      </c>
      <c r="K466" s="30"/>
      <c r="L466" s="29"/>
      <c r="M466" s="98">
        <v>240.38800000000001</v>
      </c>
      <c r="N466" s="98">
        <v>293.51499999999999</v>
      </c>
      <c r="O466" s="98">
        <v>241.852</v>
      </c>
      <c r="P466" s="98">
        <v>609.19200000000001</v>
      </c>
      <c r="Q466" s="98">
        <v>1537.86</v>
      </c>
      <c r="R466" s="98">
        <v>864.18299999999999</v>
      </c>
      <c r="S466" s="98">
        <v>1519.8620000000001</v>
      </c>
      <c r="T466" s="98">
        <v>2682.7190000000001</v>
      </c>
      <c r="U466" s="98">
        <v>690.36</v>
      </c>
    </row>
    <row r="467" spans="1:21" x14ac:dyDescent="0.25">
      <c r="A467" s="57" t="s">
        <v>4640</v>
      </c>
      <c r="B467" s="57" t="s">
        <v>3113</v>
      </c>
      <c r="C467" s="57" t="s">
        <v>4696</v>
      </c>
      <c r="D467" s="91">
        <v>11</v>
      </c>
      <c r="E467" s="57" t="s">
        <v>7131</v>
      </c>
      <c r="F467" s="29">
        <f t="shared" si="31"/>
        <v>1622.5803333333333</v>
      </c>
      <c r="G467" s="23">
        <f t="shared" si="32"/>
        <v>793.125</v>
      </c>
      <c r="H467" s="30"/>
      <c r="I467" s="29"/>
      <c r="J467" s="23">
        <f t="shared" si="33"/>
        <v>1419.0636</v>
      </c>
      <c r="K467" s="30"/>
      <c r="L467" s="29"/>
      <c r="M467" s="98">
        <v>592.00199999999995</v>
      </c>
      <c r="N467" s="98">
        <v>720.69799999999998</v>
      </c>
      <c r="O467" s="98">
        <v>926.92700000000002</v>
      </c>
      <c r="P467" s="98">
        <v>932.87300000000005</v>
      </c>
      <c r="Q467" s="98">
        <v>1217.4179999999999</v>
      </c>
      <c r="R467" s="98">
        <v>1010.159</v>
      </c>
      <c r="S467" s="98">
        <v>1133.8820000000001</v>
      </c>
      <c r="T467" s="98">
        <v>1687.989</v>
      </c>
      <c r="U467" s="98">
        <v>2045.87</v>
      </c>
    </row>
    <row r="468" spans="1:21" x14ac:dyDescent="0.25">
      <c r="A468" s="57" t="s">
        <v>4640</v>
      </c>
      <c r="B468" s="57" t="s">
        <v>2773</v>
      </c>
      <c r="C468" s="57" t="s">
        <v>4688</v>
      </c>
      <c r="D468" s="91">
        <v>10</v>
      </c>
      <c r="E468" s="57" t="s">
        <v>6740</v>
      </c>
      <c r="F468" s="29">
        <f t="shared" si="31"/>
        <v>1622.4876666666667</v>
      </c>
      <c r="G468" s="23">
        <f t="shared" si="32"/>
        <v>62.260750000000002</v>
      </c>
      <c r="H468" s="30"/>
      <c r="I468" s="29"/>
      <c r="J468" s="23">
        <f t="shared" si="33"/>
        <v>1140.3449999999998</v>
      </c>
      <c r="K468" s="30"/>
      <c r="L468" s="29"/>
      <c r="M468" s="98">
        <v>49.137</v>
      </c>
      <c r="N468" s="98">
        <v>0.38100000000000001</v>
      </c>
      <c r="O468" s="98">
        <v>25.751000000000001</v>
      </c>
      <c r="P468" s="98">
        <v>173.774</v>
      </c>
      <c r="Q468" s="98">
        <v>372.75900000000001</v>
      </c>
      <c r="R468" s="98">
        <v>461.50299999999999</v>
      </c>
      <c r="S468" s="98">
        <v>734.42700000000002</v>
      </c>
      <c r="T468" s="98">
        <v>2286.3879999999999</v>
      </c>
      <c r="U468" s="98">
        <v>1846.6479999999999</v>
      </c>
    </row>
    <row r="469" spans="1:21" x14ac:dyDescent="0.25">
      <c r="A469" s="57" t="s">
        <v>4640</v>
      </c>
      <c r="B469" s="57" t="s">
        <v>1450</v>
      </c>
      <c r="C469" s="57" t="s">
        <v>4679</v>
      </c>
      <c r="D469" s="91">
        <v>7</v>
      </c>
      <c r="E469" s="57" t="s">
        <v>6376</v>
      </c>
      <c r="F469" s="29">
        <f t="shared" si="31"/>
        <v>1614.354</v>
      </c>
      <c r="G469" s="23">
        <f t="shared" si="32"/>
        <v>98.659750000000003</v>
      </c>
      <c r="H469" s="30"/>
      <c r="I469" s="29"/>
      <c r="J469" s="23">
        <f t="shared" si="33"/>
        <v>1344.9272000000001</v>
      </c>
      <c r="K469" s="30"/>
      <c r="L469" s="29"/>
      <c r="M469" s="98">
        <v>7.0179999999999998</v>
      </c>
      <c r="N469" s="98">
        <v>36.475000000000001</v>
      </c>
      <c r="O469" s="98">
        <v>103.94</v>
      </c>
      <c r="P469" s="98">
        <v>247.20599999999999</v>
      </c>
      <c r="Q469" s="98">
        <v>448.69799999999998</v>
      </c>
      <c r="R469" s="98">
        <v>1432.876</v>
      </c>
      <c r="S469" s="98">
        <v>1121.1659999999999</v>
      </c>
      <c r="T469" s="98">
        <v>2124.8890000000001</v>
      </c>
      <c r="U469" s="98">
        <v>1597.0070000000001</v>
      </c>
    </row>
    <row r="470" spans="1:21" x14ac:dyDescent="0.25">
      <c r="A470" s="57" t="s">
        <v>4640</v>
      </c>
      <c r="B470" s="57" t="s">
        <v>3445</v>
      </c>
      <c r="C470" s="57" t="s">
        <v>4710</v>
      </c>
      <c r="D470" s="91">
        <v>13</v>
      </c>
      <c r="E470" s="57" t="s">
        <v>7680</v>
      </c>
      <c r="F470" s="29">
        <f t="shared" si="31"/>
        <v>1609.1096666666665</v>
      </c>
      <c r="G470" s="23">
        <f t="shared" si="32"/>
        <v>159.15875</v>
      </c>
      <c r="H470" s="30"/>
      <c r="I470" s="29"/>
      <c r="J470" s="23">
        <f t="shared" si="33"/>
        <v>1317.9097999999999</v>
      </c>
      <c r="K470" s="30"/>
      <c r="L470" s="29"/>
      <c r="M470" s="98">
        <v>70.296000000000006</v>
      </c>
      <c r="N470" s="98">
        <v>46.981000000000002</v>
      </c>
      <c r="O470" s="98">
        <v>204.607</v>
      </c>
      <c r="P470" s="98">
        <v>314.75099999999998</v>
      </c>
      <c r="Q470" s="98">
        <v>743.90800000000002</v>
      </c>
      <c r="R470" s="98">
        <v>1018.312</v>
      </c>
      <c r="S470" s="98">
        <v>2273.39</v>
      </c>
      <c r="T470" s="98">
        <v>1783.4259999999999</v>
      </c>
      <c r="U470" s="98">
        <v>770.51300000000003</v>
      </c>
    </row>
    <row r="471" spans="1:21" x14ac:dyDescent="0.25">
      <c r="A471" s="57" t="s">
        <v>4640</v>
      </c>
      <c r="B471" s="57" t="s">
        <v>662</v>
      </c>
      <c r="C471" s="57" t="s">
        <v>4670</v>
      </c>
      <c r="D471" s="91">
        <v>6</v>
      </c>
      <c r="E471" s="57" t="s">
        <v>6089</v>
      </c>
      <c r="F471" s="29">
        <f t="shared" si="31"/>
        <v>1607.1050000000002</v>
      </c>
      <c r="G471" s="23">
        <f t="shared" si="32"/>
        <v>1123.3385000000001</v>
      </c>
      <c r="H471" s="30"/>
      <c r="I471" s="29"/>
      <c r="J471" s="23">
        <f t="shared" si="33"/>
        <v>1466.2087999999999</v>
      </c>
      <c r="K471" s="30"/>
      <c r="L471" s="29"/>
      <c r="M471" s="98">
        <v>835.89300000000003</v>
      </c>
      <c r="N471" s="98">
        <v>849.17700000000002</v>
      </c>
      <c r="O471" s="98">
        <v>989.14300000000003</v>
      </c>
      <c r="P471" s="98">
        <v>1819.1410000000001</v>
      </c>
      <c r="Q471" s="98">
        <v>1475.9</v>
      </c>
      <c r="R471" s="98">
        <v>1033.829</v>
      </c>
      <c r="S471" s="98">
        <v>1992.8219999999999</v>
      </c>
      <c r="T471" s="98">
        <v>1338.125</v>
      </c>
      <c r="U471" s="98">
        <v>1490.3679999999999</v>
      </c>
    </row>
    <row r="472" spans="1:21" x14ac:dyDescent="0.25">
      <c r="A472" s="57" t="s">
        <v>4640</v>
      </c>
      <c r="B472" s="57" t="s">
        <v>343</v>
      </c>
      <c r="C472" s="57" t="s">
        <v>4661</v>
      </c>
      <c r="D472" s="91">
        <v>4</v>
      </c>
      <c r="E472" s="57" t="s">
        <v>5513</v>
      </c>
      <c r="F472" s="29">
        <f t="shared" si="31"/>
        <v>1595.2396666666666</v>
      </c>
      <c r="G472" s="23">
        <f t="shared" si="32"/>
        <v>124.45250000000001</v>
      </c>
      <c r="H472" s="30"/>
      <c r="I472" s="29"/>
      <c r="J472" s="23">
        <f t="shared" si="33"/>
        <v>1119.3117999999999</v>
      </c>
      <c r="K472" s="30"/>
      <c r="L472" s="29"/>
      <c r="M472" s="98">
        <v>12.589</v>
      </c>
      <c r="N472" s="98">
        <v>67.427000000000007</v>
      </c>
      <c r="O472" s="98">
        <v>195.61500000000001</v>
      </c>
      <c r="P472" s="98">
        <v>222.179</v>
      </c>
      <c r="Q472" s="98">
        <v>307.202</v>
      </c>
      <c r="R472" s="98">
        <v>503.63799999999998</v>
      </c>
      <c r="S472" s="98">
        <v>929.24699999999996</v>
      </c>
      <c r="T472" s="98">
        <v>1687.5550000000001</v>
      </c>
      <c r="U472" s="98">
        <v>2168.9169999999999</v>
      </c>
    </row>
    <row r="473" spans="1:21" x14ac:dyDescent="0.25">
      <c r="A473" s="57" t="s">
        <v>4640</v>
      </c>
      <c r="B473" s="57" t="s">
        <v>472</v>
      </c>
      <c r="C473" s="57" t="s">
        <v>4678</v>
      </c>
      <c r="D473" s="91">
        <v>6</v>
      </c>
      <c r="E473" s="57" t="s">
        <v>6323</v>
      </c>
      <c r="F473" s="29">
        <f t="shared" si="31"/>
        <v>1593.0940000000001</v>
      </c>
      <c r="G473" s="23">
        <f t="shared" si="32"/>
        <v>191.30974999999998</v>
      </c>
      <c r="H473" s="30"/>
      <c r="I473" s="29"/>
      <c r="J473" s="23">
        <f t="shared" si="33"/>
        <v>1259.8314</v>
      </c>
      <c r="K473" s="30"/>
      <c r="L473" s="29"/>
      <c r="M473" s="98">
        <v>41.768999999999998</v>
      </c>
      <c r="N473" s="98">
        <v>78.843999999999994</v>
      </c>
      <c r="O473" s="98">
        <v>440.26400000000001</v>
      </c>
      <c r="P473" s="98">
        <v>204.36199999999999</v>
      </c>
      <c r="Q473" s="98">
        <v>354.66699999999997</v>
      </c>
      <c r="R473" s="98">
        <v>1165.2080000000001</v>
      </c>
      <c r="S473" s="98">
        <v>1913.085</v>
      </c>
      <c r="T473" s="98">
        <v>1459.8219999999999</v>
      </c>
      <c r="U473" s="98">
        <v>1406.375</v>
      </c>
    </row>
    <row r="474" spans="1:21" x14ac:dyDescent="0.25">
      <c r="A474" s="57" t="s">
        <v>4640</v>
      </c>
      <c r="B474" s="57" t="s">
        <v>801</v>
      </c>
      <c r="C474" s="57" t="s">
        <v>4680</v>
      </c>
      <c r="D474" s="91">
        <v>7</v>
      </c>
      <c r="E474" s="57" t="s">
        <v>6504</v>
      </c>
      <c r="F474" s="29">
        <f t="shared" si="31"/>
        <v>1591.3293333333331</v>
      </c>
      <c r="G474" s="23">
        <f t="shared" si="32"/>
        <v>831.62049999999999</v>
      </c>
      <c r="H474" s="30"/>
      <c r="I474" s="29"/>
      <c r="J474" s="23">
        <f t="shared" si="33"/>
        <v>1366.8014000000001</v>
      </c>
      <c r="K474" s="30"/>
      <c r="L474" s="29"/>
      <c r="M474" s="98">
        <v>530.75300000000004</v>
      </c>
      <c r="N474" s="98">
        <v>754.09500000000003</v>
      </c>
      <c r="O474" s="98">
        <v>981.96199999999999</v>
      </c>
      <c r="P474" s="98">
        <v>1059.672</v>
      </c>
      <c r="Q474" s="98">
        <v>873.02200000000005</v>
      </c>
      <c r="R474" s="98">
        <v>1186.9970000000001</v>
      </c>
      <c r="S474" s="98">
        <v>1421.7059999999999</v>
      </c>
      <c r="T474" s="98">
        <v>1534.818</v>
      </c>
      <c r="U474" s="98">
        <v>1817.4639999999999</v>
      </c>
    </row>
    <row r="475" spans="1:21" x14ac:dyDescent="0.25">
      <c r="A475" s="57" t="s">
        <v>4640</v>
      </c>
      <c r="B475" s="57" t="s">
        <v>1128</v>
      </c>
      <c r="C475" s="57" t="s">
        <v>4665</v>
      </c>
      <c r="D475" s="91">
        <v>5</v>
      </c>
      <c r="E475" s="57" t="s">
        <v>5609</v>
      </c>
      <c r="F475" s="29">
        <f t="shared" si="31"/>
        <v>1581.1359999999997</v>
      </c>
      <c r="G475" s="23">
        <f t="shared" si="32"/>
        <v>618.99974999999995</v>
      </c>
      <c r="H475" s="30"/>
      <c r="I475" s="29"/>
      <c r="J475" s="23">
        <f t="shared" si="33"/>
        <v>1102.5819999999999</v>
      </c>
      <c r="K475" s="30"/>
      <c r="L475" s="29"/>
      <c r="M475" s="98">
        <v>683.40700000000004</v>
      </c>
      <c r="N475" s="98">
        <v>587.822</v>
      </c>
      <c r="O475" s="98">
        <v>548.68600000000004</v>
      </c>
      <c r="P475" s="98">
        <v>656.08399999999995</v>
      </c>
      <c r="Q475" s="98">
        <v>406.47899999999998</v>
      </c>
      <c r="R475" s="98">
        <v>363.02300000000002</v>
      </c>
      <c r="S475" s="98">
        <v>1111.5219999999999</v>
      </c>
      <c r="T475" s="98">
        <v>1707.0419999999999</v>
      </c>
      <c r="U475" s="98">
        <v>1924.8440000000001</v>
      </c>
    </row>
    <row r="476" spans="1:21" x14ac:dyDescent="0.25">
      <c r="A476" s="57" t="s">
        <v>4640</v>
      </c>
      <c r="B476" s="57" t="s">
        <v>256</v>
      </c>
      <c r="C476" s="57" t="s">
        <v>4732</v>
      </c>
      <c r="D476" s="91">
        <v>20</v>
      </c>
      <c r="E476" s="57" t="s">
        <v>9437</v>
      </c>
      <c r="F476" s="29">
        <f t="shared" si="31"/>
        <v>1580.6636666666666</v>
      </c>
      <c r="G476" s="23">
        <f t="shared" si="32"/>
        <v>525.74324999999999</v>
      </c>
      <c r="H476" s="30"/>
      <c r="I476" s="29"/>
      <c r="J476" s="23">
        <f t="shared" si="33"/>
        <v>1223.1347999999998</v>
      </c>
      <c r="K476" s="30"/>
      <c r="L476" s="29"/>
      <c r="M476" s="98">
        <v>422.53</v>
      </c>
      <c r="N476" s="98">
        <v>205.27600000000001</v>
      </c>
      <c r="O476" s="98">
        <v>491.66300000000001</v>
      </c>
      <c r="P476" s="98">
        <v>983.50400000000002</v>
      </c>
      <c r="Q476" s="98">
        <v>626.81399999999996</v>
      </c>
      <c r="R476" s="98">
        <v>746.86900000000003</v>
      </c>
      <c r="S476" s="98">
        <v>1583.298</v>
      </c>
      <c r="T476" s="98">
        <v>1773.4</v>
      </c>
      <c r="U476" s="98">
        <v>1385.2929999999999</v>
      </c>
    </row>
    <row r="477" spans="1:21" x14ac:dyDescent="0.25">
      <c r="A477" s="57" t="s">
        <v>4640</v>
      </c>
      <c r="B477" s="57" t="s">
        <v>407</v>
      </c>
      <c r="C477" s="57" t="s">
        <v>4701</v>
      </c>
      <c r="D477" s="91">
        <v>11</v>
      </c>
      <c r="E477" s="57" t="s">
        <v>7323</v>
      </c>
      <c r="F477" s="29">
        <f t="shared" si="31"/>
        <v>1551.7423333333334</v>
      </c>
      <c r="G477" s="23">
        <f t="shared" si="32"/>
        <v>1535.4845</v>
      </c>
      <c r="H477" s="30"/>
      <c r="I477" s="29"/>
      <c r="J477" s="23">
        <f t="shared" si="33"/>
        <v>1746.7572</v>
      </c>
      <c r="K477" s="30"/>
      <c r="L477" s="29"/>
      <c r="M477" s="98">
        <v>163.99600000000001</v>
      </c>
      <c r="N477" s="98">
        <v>175.71199999999999</v>
      </c>
      <c r="O477" s="98">
        <v>188.59399999999999</v>
      </c>
      <c r="P477" s="98">
        <v>5613.6360000000004</v>
      </c>
      <c r="Q477" s="98">
        <v>2847.0160000000001</v>
      </c>
      <c r="R477" s="98">
        <v>1231.5429999999999</v>
      </c>
      <c r="S477" s="98">
        <v>1549.15</v>
      </c>
      <c r="T477" s="98">
        <v>1808.8</v>
      </c>
      <c r="U477" s="98">
        <v>1297.277</v>
      </c>
    </row>
    <row r="478" spans="1:21" x14ac:dyDescent="0.25">
      <c r="A478" s="57" t="s">
        <v>4640</v>
      </c>
      <c r="B478" s="57" t="s">
        <v>413</v>
      </c>
      <c r="C478" s="57" t="s">
        <v>4688</v>
      </c>
      <c r="D478" s="91">
        <v>10</v>
      </c>
      <c r="E478" s="57" t="s">
        <v>6701</v>
      </c>
      <c r="F478" s="29">
        <f t="shared" si="31"/>
        <v>1549.9746666666667</v>
      </c>
      <c r="G478" s="23">
        <f t="shared" si="32"/>
        <v>650.59450000000004</v>
      </c>
      <c r="H478" s="30"/>
      <c r="I478" s="29"/>
      <c r="J478" s="23">
        <f t="shared" si="33"/>
        <v>1160.9292</v>
      </c>
      <c r="K478" s="30"/>
      <c r="L478" s="29"/>
      <c r="M478" s="98">
        <v>653.49300000000005</v>
      </c>
      <c r="N478" s="98">
        <v>527.92100000000005</v>
      </c>
      <c r="O478" s="98">
        <v>686.38400000000001</v>
      </c>
      <c r="P478" s="98">
        <v>734.58</v>
      </c>
      <c r="Q478" s="98">
        <v>560.43399999999997</v>
      </c>
      <c r="R478" s="98">
        <v>594.28800000000001</v>
      </c>
      <c r="S478" s="98">
        <v>1745.0909999999999</v>
      </c>
      <c r="T478" s="98">
        <v>1619.7529999999999</v>
      </c>
      <c r="U478" s="98">
        <v>1285.08</v>
      </c>
    </row>
    <row r="479" spans="1:21" x14ac:dyDescent="0.25">
      <c r="A479" s="57" t="s">
        <v>4640</v>
      </c>
      <c r="B479" s="57" t="s">
        <v>158</v>
      </c>
      <c r="C479" s="57" t="s">
        <v>4661</v>
      </c>
      <c r="D479" s="91">
        <v>4</v>
      </c>
      <c r="E479" s="57" t="s">
        <v>5511</v>
      </c>
      <c r="F479" s="29">
        <f t="shared" si="31"/>
        <v>1549.7323333333334</v>
      </c>
      <c r="G479" s="23">
        <f t="shared" si="32"/>
        <v>586.26125000000002</v>
      </c>
      <c r="H479" s="30"/>
      <c r="I479" s="29"/>
      <c r="J479" s="23">
        <f t="shared" si="33"/>
        <v>1385.1968000000002</v>
      </c>
      <c r="K479" s="30"/>
      <c r="L479" s="29"/>
      <c r="M479" s="98">
        <v>250.23099999999999</v>
      </c>
      <c r="N479" s="98">
        <v>533.09</v>
      </c>
      <c r="O479" s="98">
        <v>612.928</v>
      </c>
      <c r="P479" s="98">
        <v>948.79600000000005</v>
      </c>
      <c r="Q479" s="98">
        <v>973.02700000000004</v>
      </c>
      <c r="R479" s="98">
        <v>1303.76</v>
      </c>
      <c r="S479" s="98">
        <v>1394.905</v>
      </c>
      <c r="T479" s="98">
        <v>1740.028</v>
      </c>
      <c r="U479" s="98">
        <v>1514.2639999999999</v>
      </c>
    </row>
    <row r="480" spans="1:21" x14ac:dyDescent="0.25">
      <c r="A480" s="57" t="s">
        <v>4640</v>
      </c>
      <c r="B480" s="57" t="s">
        <v>317</v>
      </c>
      <c r="C480" s="57" t="s">
        <v>4712</v>
      </c>
      <c r="D480" s="91">
        <v>15</v>
      </c>
      <c r="E480" s="57" t="s">
        <v>7852</v>
      </c>
      <c r="F480" s="29">
        <f t="shared" ref="F480:F543" si="34">SUM(S480:U480)/3</f>
        <v>1538.9833333333336</v>
      </c>
      <c r="G480" s="23">
        <f t="shared" ref="G480:G543" si="35">SUM(M480:P480)/4</f>
        <v>87.037749999999988</v>
      </c>
      <c r="H480" s="30"/>
      <c r="I480" s="29"/>
      <c r="J480" s="23">
        <f t="shared" ref="J480:J543" si="36">SUM(Q480:U480)/5</f>
        <v>1009.2204000000002</v>
      </c>
      <c r="K480" s="30"/>
      <c r="L480" s="29"/>
      <c r="M480" s="98">
        <v>61.771999999999998</v>
      </c>
      <c r="N480" s="98">
        <v>101.547</v>
      </c>
      <c r="O480" s="98">
        <v>31.613</v>
      </c>
      <c r="P480" s="98">
        <v>153.21899999999999</v>
      </c>
      <c r="Q480" s="98">
        <v>332.42500000000001</v>
      </c>
      <c r="R480" s="98">
        <v>96.727000000000004</v>
      </c>
      <c r="S480" s="98">
        <v>950.774</v>
      </c>
      <c r="T480" s="98">
        <v>1884.7090000000001</v>
      </c>
      <c r="U480" s="98">
        <v>1781.4670000000001</v>
      </c>
    </row>
    <row r="481" spans="1:21" x14ac:dyDescent="0.25">
      <c r="A481" s="57" t="s">
        <v>4640</v>
      </c>
      <c r="B481" s="57" t="s">
        <v>2559</v>
      </c>
      <c r="C481" s="57" t="s">
        <v>4702</v>
      </c>
      <c r="D481" s="91">
        <v>11</v>
      </c>
      <c r="E481" s="57" t="s">
        <v>7376</v>
      </c>
      <c r="F481" s="29">
        <f t="shared" si="34"/>
        <v>1538.6433333333334</v>
      </c>
      <c r="G481" s="23">
        <f t="shared" si="35"/>
        <v>449.02324999999996</v>
      </c>
      <c r="H481" s="30"/>
      <c r="I481" s="29"/>
      <c r="J481" s="23">
        <f t="shared" si="36"/>
        <v>1125.2135999999998</v>
      </c>
      <c r="K481" s="30"/>
      <c r="L481" s="29"/>
      <c r="M481" s="98" t="s">
        <v>4944</v>
      </c>
      <c r="N481" s="98" t="s">
        <v>4944</v>
      </c>
      <c r="O481" s="98">
        <v>3.024</v>
      </c>
      <c r="P481" s="98">
        <v>1793.069</v>
      </c>
      <c r="Q481" s="98">
        <v>547.90800000000002</v>
      </c>
      <c r="R481" s="98">
        <v>462.23</v>
      </c>
      <c r="S481" s="98">
        <v>2214.5650000000001</v>
      </c>
      <c r="T481" s="98">
        <v>1130.0319999999999</v>
      </c>
      <c r="U481" s="98">
        <v>1271.3330000000001</v>
      </c>
    </row>
    <row r="482" spans="1:21" x14ac:dyDescent="0.25">
      <c r="A482" s="57" t="s">
        <v>4640</v>
      </c>
      <c r="B482" s="57" t="s">
        <v>1289</v>
      </c>
      <c r="C482" s="57" t="s">
        <v>4724</v>
      </c>
      <c r="D482" s="91">
        <v>16</v>
      </c>
      <c r="E482" s="57" t="s">
        <v>8891</v>
      </c>
      <c r="F482" s="29">
        <f t="shared" si="34"/>
        <v>1538.2740000000001</v>
      </c>
      <c r="G482" s="23">
        <f t="shared" si="35"/>
        <v>784.53250000000003</v>
      </c>
      <c r="H482" s="30"/>
      <c r="I482" s="29"/>
      <c r="J482" s="23">
        <f t="shared" si="36"/>
        <v>1114.877</v>
      </c>
      <c r="K482" s="30"/>
      <c r="L482" s="29"/>
      <c r="M482" s="98">
        <v>347.78300000000002</v>
      </c>
      <c r="N482" s="98">
        <v>828.06799999999998</v>
      </c>
      <c r="O482" s="98">
        <v>1481.6320000000001</v>
      </c>
      <c r="P482" s="98">
        <v>480.64699999999999</v>
      </c>
      <c r="Q482" s="98">
        <v>395.17599999999999</v>
      </c>
      <c r="R482" s="98">
        <v>564.38699999999994</v>
      </c>
      <c r="S482" s="98">
        <v>1331.6110000000001</v>
      </c>
      <c r="T482" s="98">
        <v>2162.4520000000002</v>
      </c>
      <c r="U482" s="98">
        <v>1120.759</v>
      </c>
    </row>
    <row r="483" spans="1:21" x14ac:dyDescent="0.25">
      <c r="A483" s="57" t="s">
        <v>4640</v>
      </c>
      <c r="B483" s="57" t="s">
        <v>1092</v>
      </c>
      <c r="C483" s="57" t="s">
        <v>4688</v>
      </c>
      <c r="D483" s="91">
        <v>10</v>
      </c>
      <c r="E483" s="57" t="s">
        <v>6714</v>
      </c>
      <c r="F483" s="29">
        <f t="shared" si="34"/>
        <v>1533.9676666666667</v>
      </c>
      <c r="G483" s="23">
        <f t="shared" si="35"/>
        <v>598.89149999999995</v>
      </c>
      <c r="H483" s="30"/>
      <c r="I483" s="29"/>
      <c r="J483" s="23">
        <f t="shared" si="36"/>
        <v>1246.9775999999999</v>
      </c>
      <c r="K483" s="30"/>
      <c r="L483" s="29"/>
      <c r="M483" s="98">
        <v>1141.2760000000001</v>
      </c>
      <c r="N483" s="98">
        <v>791.38</v>
      </c>
      <c r="O483" s="98">
        <v>147.28700000000001</v>
      </c>
      <c r="P483" s="98">
        <v>315.62299999999999</v>
      </c>
      <c r="Q483" s="98">
        <v>799.73599999999999</v>
      </c>
      <c r="R483" s="98">
        <v>833.24900000000002</v>
      </c>
      <c r="S483" s="98">
        <v>1386.934</v>
      </c>
      <c r="T483" s="98">
        <v>1895.098</v>
      </c>
      <c r="U483" s="98">
        <v>1319.8710000000001</v>
      </c>
    </row>
    <row r="484" spans="1:21" x14ac:dyDescent="0.25">
      <c r="A484" s="57" t="s">
        <v>4640</v>
      </c>
      <c r="B484" s="57" t="s">
        <v>257</v>
      </c>
      <c r="C484" s="57" t="s">
        <v>4723</v>
      </c>
      <c r="D484" s="91">
        <v>16</v>
      </c>
      <c r="E484" s="57" t="s">
        <v>8784</v>
      </c>
      <c r="F484" s="29">
        <f t="shared" si="34"/>
        <v>1532.644</v>
      </c>
      <c r="G484" s="23">
        <f t="shared" si="35"/>
        <v>375.12950000000001</v>
      </c>
      <c r="H484" s="30"/>
      <c r="I484" s="29"/>
      <c r="J484" s="23">
        <f t="shared" si="36"/>
        <v>1117.2368000000001</v>
      </c>
      <c r="K484" s="30"/>
      <c r="L484" s="29"/>
      <c r="M484" s="98">
        <v>254.45500000000001</v>
      </c>
      <c r="N484" s="98">
        <v>188.86500000000001</v>
      </c>
      <c r="O484" s="98">
        <v>598.803</v>
      </c>
      <c r="P484" s="98">
        <v>458.39499999999998</v>
      </c>
      <c r="Q484" s="98">
        <v>118.61499999999999</v>
      </c>
      <c r="R484" s="98">
        <v>869.63699999999994</v>
      </c>
      <c r="S484" s="98">
        <v>1182.1780000000001</v>
      </c>
      <c r="T484" s="98">
        <v>1893.0540000000001</v>
      </c>
      <c r="U484" s="98">
        <v>1522.7</v>
      </c>
    </row>
    <row r="485" spans="1:21" x14ac:dyDescent="0.25">
      <c r="A485" s="57" t="s">
        <v>4640</v>
      </c>
      <c r="B485" s="57" t="s">
        <v>4529</v>
      </c>
      <c r="C485" s="57" t="s">
        <v>4726</v>
      </c>
      <c r="D485" s="91">
        <v>17</v>
      </c>
      <c r="E485" s="57" t="s">
        <v>9126</v>
      </c>
      <c r="F485" s="29">
        <f t="shared" si="34"/>
        <v>1522.3476666666666</v>
      </c>
      <c r="G485" s="23">
        <f t="shared" si="35"/>
        <v>246.22149999999999</v>
      </c>
      <c r="H485" s="30"/>
      <c r="I485" s="29"/>
      <c r="J485" s="23">
        <f t="shared" si="36"/>
        <v>1217.6068</v>
      </c>
      <c r="K485" s="30"/>
      <c r="L485" s="29"/>
      <c r="M485" s="98">
        <v>98.834000000000003</v>
      </c>
      <c r="N485" s="98">
        <v>169.32900000000001</v>
      </c>
      <c r="O485" s="98">
        <v>88.79</v>
      </c>
      <c r="P485" s="98">
        <v>627.93299999999999</v>
      </c>
      <c r="Q485" s="98">
        <v>500.06200000000001</v>
      </c>
      <c r="R485" s="98">
        <v>1020.929</v>
      </c>
      <c r="S485" s="98">
        <v>1214.1590000000001</v>
      </c>
      <c r="T485" s="98">
        <v>1054.0650000000001</v>
      </c>
      <c r="U485" s="98">
        <v>2298.819</v>
      </c>
    </row>
    <row r="486" spans="1:21" x14ac:dyDescent="0.25">
      <c r="A486" s="57" t="s">
        <v>4640</v>
      </c>
      <c r="B486" s="57" t="s">
        <v>1546</v>
      </c>
      <c r="C486" s="57" t="s">
        <v>4702</v>
      </c>
      <c r="D486" s="91">
        <v>11</v>
      </c>
      <c r="E486" s="57" t="s">
        <v>7409</v>
      </c>
      <c r="F486" s="29">
        <f t="shared" si="34"/>
        <v>1514.5476666666666</v>
      </c>
      <c r="G486" s="23">
        <f t="shared" si="35"/>
        <v>19.263500000000001</v>
      </c>
      <c r="H486" s="30"/>
      <c r="I486" s="29"/>
      <c r="J486" s="23">
        <f t="shared" si="36"/>
        <v>969.04160000000013</v>
      </c>
      <c r="K486" s="30"/>
      <c r="L486" s="29"/>
      <c r="M486" s="98">
        <v>2.3610000000000002</v>
      </c>
      <c r="N486" s="98">
        <v>4.6459999999999999</v>
      </c>
      <c r="O486" s="98">
        <v>16.638000000000002</v>
      </c>
      <c r="P486" s="98">
        <v>53.408999999999999</v>
      </c>
      <c r="Q486" s="98">
        <v>92.649000000000001</v>
      </c>
      <c r="R486" s="98">
        <v>208.916</v>
      </c>
      <c r="S486" s="98">
        <v>1048.8800000000001</v>
      </c>
      <c r="T486" s="98">
        <v>1244.2239999999999</v>
      </c>
      <c r="U486" s="98">
        <v>2250.5390000000002</v>
      </c>
    </row>
    <row r="487" spans="1:21" x14ac:dyDescent="0.25">
      <c r="A487" s="57" t="s">
        <v>4640</v>
      </c>
      <c r="B487" s="57" t="s">
        <v>2632</v>
      </c>
      <c r="C487" s="57" t="s">
        <v>4713</v>
      </c>
      <c r="D487" s="91">
        <v>15</v>
      </c>
      <c r="E487" s="57" t="s">
        <v>7930</v>
      </c>
      <c r="F487" s="29">
        <f t="shared" si="34"/>
        <v>1509.064333333333</v>
      </c>
      <c r="G487" s="23">
        <f t="shared" si="35"/>
        <v>160.51325</v>
      </c>
      <c r="H487" s="30"/>
      <c r="I487" s="29"/>
      <c r="J487" s="23">
        <f t="shared" si="36"/>
        <v>990.82379999999989</v>
      </c>
      <c r="K487" s="30"/>
      <c r="L487" s="29"/>
      <c r="M487" s="98">
        <v>73.3</v>
      </c>
      <c r="N487" s="98">
        <v>146.71100000000001</v>
      </c>
      <c r="O487" s="98">
        <v>250.11500000000001</v>
      </c>
      <c r="P487" s="98">
        <v>171.92699999999999</v>
      </c>
      <c r="Q487" s="98">
        <v>137.99</v>
      </c>
      <c r="R487" s="98">
        <v>288.93599999999998</v>
      </c>
      <c r="S487" s="98">
        <v>473.178</v>
      </c>
      <c r="T487" s="98">
        <v>948.596</v>
      </c>
      <c r="U487" s="98">
        <v>3105.4189999999999</v>
      </c>
    </row>
    <row r="488" spans="1:21" x14ac:dyDescent="0.25">
      <c r="A488" s="57" t="s">
        <v>4640</v>
      </c>
      <c r="B488" s="57" t="s">
        <v>375</v>
      </c>
      <c r="C488" s="57" t="s">
        <v>4679</v>
      </c>
      <c r="D488" s="91">
        <v>7</v>
      </c>
      <c r="E488" s="57" t="s">
        <v>6333</v>
      </c>
      <c r="F488" s="29">
        <f t="shared" si="34"/>
        <v>1508.9369999999999</v>
      </c>
      <c r="G488" s="23">
        <f t="shared" si="35"/>
        <v>278.50824999999998</v>
      </c>
      <c r="H488" s="30"/>
      <c r="I488" s="29"/>
      <c r="J488" s="23">
        <f t="shared" si="36"/>
        <v>1381.0024000000001</v>
      </c>
      <c r="K488" s="30"/>
      <c r="L488" s="29"/>
      <c r="M488" s="98">
        <v>165.244</v>
      </c>
      <c r="N488" s="98">
        <v>232.47800000000001</v>
      </c>
      <c r="O488" s="98">
        <v>433.59399999999999</v>
      </c>
      <c r="P488" s="98">
        <v>282.71699999999998</v>
      </c>
      <c r="Q488" s="98">
        <v>1199.6500000000001</v>
      </c>
      <c r="R488" s="98">
        <v>1178.5509999999999</v>
      </c>
      <c r="S488" s="98">
        <v>605.86</v>
      </c>
      <c r="T488" s="98">
        <v>2059.7339999999999</v>
      </c>
      <c r="U488" s="98">
        <v>1861.2170000000001</v>
      </c>
    </row>
    <row r="489" spans="1:21" x14ac:dyDescent="0.25">
      <c r="A489" s="57" t="s">
        <v>4640</v>
      </c>
      <c r="B489" s="57" t="s">
        <v>1181</v>
      </c>
      <c r="C489" s="57" t="s">
        <v>4726</v>
      </c>
      <c r="D489" s="91">
        <v>17</v>
      </c>
      <c r="E489" s="57" t="s">
        <v>9159</v>
      </c>
      <c r="F489" s="29">
        <f t="shared" si="34"/>
        <v>1508.7413333333334</v>
      </c>
      <c r="G489" s="23">
        <f t="shared" si="35"/>
        <v>208.30949999999999</v>
      </c>
      <c r="H489" s="30"/>
      <c r="I489" s="29"/>
      <c r="J489" s="23">
        <f t="shared" si="36"/>
        <v>1130.2850000000001</v>
      </c>
      <c r="K489" s="30"/>
      <c r="L489" s="29"/>
      <c r="M489" s="98">
        <v>250.69</v>
      </c>
      <c r="N489" s="98">
        <v>339.76499999999999</v>
      </c>
      <c r="O489" s="98">
        <v>36.023000000000003</v>
      </c>
      <c r="P489" s="98">
        <v>206.76</v>
      </c>
      <c r="Q489" s="98">
        <v>556.80999999999995</v>
      </c>
      <c r="R489" s="98">
        <v>568.39099999999996</v>
      </c>
      <c r="S489" s="98">
        <v>2821.8870000000002</v>
      </c>
      <c r="T489" s="98">
        <v>1504.8720000000001</v>
      </c>
      <c r="U489" s="98">
        <v>199.465</v>
      </c>
    </row>
    <row r="490" spans="1:21" x14ac:dyDescent="0.25">
      <c r="A490" s="57" t="s">
        <v>4640</v>
      </c>
      <c r="B490" s="57" t="s">
        <v>315</v>
      </c>
      <c r="C490" s="57" t="s">
        <v>4660</v>
      </c>
      <c r="D490" s="91">
        <v>4</v>
      </c>
      <c r="E490" s="57" t="s">
        <v>5460</v>
      </c>
      <c r="F490" s="29">
        <f t="shared" si="34"/>
        <v>1508.39</v>
      </c>
      <c r="G490" s="23">
        <f t="shared" si="35"/>
        <v>215.459</v>
      </c>
      <c r="H490" s="30"/>
      <c r="I490" s="29"/>
      <c r="J490" s="23">
        <f t="shared" si="36"/>
        <v>1081.3478</v>
      </c>
      <c r="K490" s="30"/>
      <c r="L490" s="29"/>
      <c r="M490" s="98">
        <v>213.07900000000001</v>
      </c>
      <c r="N490" s="98">
        <v>87.474000000000004</v>
      </c>
      <c r="O490" s="98">
        <v>253.13300000000001</v>
      </c>
      <c r="P490" s="98">
        <v>308.14999999999998</v>
      </c>
      <c r="Q490" s="98">
        <v>530.01</v>
      </c>
      <c r="R490" s="98">
        <v>351.55900000000003</v>
      </c>
      <c r="S490" s="98">
        <v>834.17899999999997</v>
      </c>
      <c r="T490" s="98">
        <v>1580.3969999999999</v>
      </c>
      <c r="U490" s="98">
        <v>2110.5940000000001</v>
      </c>
    </row>
    <row r="491" spans="1:21" x14ac:dyDescent="0.25">
      <c r="A491" s="57" t="s">
        <v>4640</v>
      </c>
      <c r="B491" s="57" t="s">
        <v>1522</v>
      </c>
      <c r="C491" s="57" t="s">
        <v>4671</v>
      </c>
      <c r="D491" s="91">
        <v>6</v>
      </c>
      <c r="E491" s="57" t="s">
        <v>6108</v>
      </c>
      <c r="F491" s="29">
        <f t="shared" si="34"/>
        <v>1503.3343333333335</v>
      </c>
      <c r="G491" s="23">
        <f t="shared" si="35"/>
        <v>0.92325000000000002</v>
      </c>
      <c r="H491" s="30"/>
      <c r="I491" s="29"/>
      <c r="J491" s="23">
        <f t="shared" si="36"/>
        <v>902.0616</v>
      </c>
      <c r="K491" s="30"/>
      <c r="L491" s="29"/>
      <c r="M491" s="98">
        <v>1.1990000000000001</v>
      </c>
      <c r="N491" s="98">
        <v>0.20699999999999999</v>
      </c>
      <c r="O491" s="98">
        <v>2.2869999999999999</v>
      </c>
      <c r="P491" s="98" t="s">
        <v>4944</v>
      </c>
      <c r="Q491" s="98">
        <v>0.30499999999999999</v>
      </c>
      <c r="R491" s="98" t="s">
        <v>4944</v>
      </c>
      <c r="S491" s="98">
        <v>1562.096</v>
      </c>
      <c r="T491" s="98">
        <v>1585.8520000000001</v>
      </c>
      <c r="U491" s="98">
        <v>1362.0550000000001</v>
      </c>
    </row>
    <row r="492" spans="1:21" x14ac:dyDescent="0.25">
      <c r="A492" s="57" t="s">
        <v>4640</v>
      </c>
      <c r="B492" s="57" t="s">
        <v>1593</v>
      </c>
      <c r="C492" s="57" t="s">
        <v>4712</v>
      </c>
      <c r="D492" s="91">
        <v>15</v>
      </c>
      <c r="E492" s="57" t="s">
        <v>7858</v>
      </c>
      <c r="F492" s="29">
        <f t="shared" si="34"/>
        <v>1493.8036666666667</v>
      </c>
      <c r="G492" s="23">
        <f t="shared" si="35"/>
        <v>269.30450000000002</v>
      </c>
      <c r="H492" s="30"/>
      <c r="I492" s="29"/>
      <c r="J492" s="23">
        <f t="shared" si="36"/>
        <v>1147.135</v>
      </c>
      <c r="K492" s="30"/>
      <c r="L492" s="29"/>
      <c r="M492" s="98">
        <v>367.77800000000002</v>
      </c>
      <c r="N492" s="98">
        <v>123.90600000000001</v>
      </c>
      <c r="O492" s="98">
        <v>97.06</v>
      </c>
      <c r="P492" s="98">
        <v>488.47399999999999</v>
      </c>
      <c r="Q492" s="98">
        <v>458.43</v>
      </c>
      <c r="R492" s="98">
        <v>795.83399999999995</v>
      </c>
      <c r="S492" s="98">
        <v>1507.81</v>
      </c>
      <c r="T492" s="98">
        <v>1294.3320000000001</v>
      </c>
      <c r="U492" s="98">
        <v>1679.269</v>
      </c>
    </row>
    <row r="493" spans="1:21" x14ac:dyDescent="0.25">
      <c r="A493" s="57" t="s">
        <v>4640</v>
      </c>
      <c r="B493" s="57" t="s">
        <v>567</v>
      </c>
      <c r="C493" s="57" t="s">
        <v>4713</v>
      </c>
      <c r="D493" s="91">
        <v>15</v>
      </c>
      <c r="E493" s="57" t="s">
        <v>7973</v>
      </c>
      <c r="F493" s="29">
        <f t="shared" si="34"/>
        <v>1484.9639999999999</v>
      </c>
      <c r="G493" s="23">
        <f t="shared" si="35"/>
        <v>213.56174999999996</v>
      </c>
      <c r="H493" s="30"/>
      <c r="I493" s="29"/>
      <c r="J493" s="23">
        <f t="shared" si="36"/>
        <v>1114.2718</v>
      </c>
      <c r="K493" s="30"/>
      <c r="L493" s="29"/>
      <c r="M493" s="98">
        <v>70.712000000000003</v>
      </c>
      <c r="N493" s="98">
        <v>255.85300000000001</v>
      </c>
      <c r="O493" s="98">
        <v>210.01499999999999</v>
      </c>
      <c r="P493" s="98">
        <v>317.66699999999997</v>
      </c>
      <c r="Q493" s="98">
        <v>777.29399999999998</v>
      </c>
      <c r="R493" s="98">
        <v>339.173</v>
      </c>
      <c r="S493" s="98">
        <v>807.30899999999997</v>
      </c>
      <c r="T493" s="98">
        <v>739.08</v>
      </c>
      <c r="U493" s="98">
        <v>2908.5030000000002</v>
      </c>
    </row>
    <row r="494" spans="1:21" x14ac:dyDescent="0.25">
      <c r="A494" s="57" t="s">
        <v>4640</v>
      </c>
      <c r="B494" s="57" t="s">
        <v>328</v>
      </c>
      <c r="C494" s="57" t="s">
        <v>4704</v>
      </c>
      <c r="D494" s="91">
        <v>12</v>
      </c>
      <c r="E494" s="57" t="s">
        <v>7559</v>
      </c>
      <c r="F494" s="29">
        <f t="shared" si="34"/>
        <v>1484.8679999999997</v>
      </c>
      <c r="G494" s="23">
        <f t="shared" si="35"/>
        <v>71.294499999999999</v>
      </c>
      <c r="H494" s="30"/>
      <c r="I494" s="29"/>
      <c r="J494" s="23">
        <f t="shared" si="36"/>
        <v>1027.4777999999999</v>
      </c>
      <c r="K494" s="30"/>
      <c r="L494" s="29"/>
      <c r="M494" s="98">
        <v>48.188000000000002</v>
      </c>
      <c r="N494" s="98">
        <v>15.567</v>
      </c>
      <c r="O494" s="98">
        <v>56.194000000000003</v>
      </c>
      <c r="P494" s="98">
        <v>165.22900000000001</v>
      </c>
      <c r="Q494" s="98">
        <v>450.7</v>
      </c>
      <c r="R494" s="98">
        <v>232.08500000000001</v>
      </c>
      <c r="S494" s="98">
        <v>1037.674</v>
      </c>
      <c r="T494" s="98">
        <v>1599.0429999999999</v>
      </c>
      <c r="U494" s="98">
        <v>1817.8869999999999</v>
      </c>
    </row>
    <row r="495" spans="1:21" x14ac:dyDescent="0.25">
      <c r="A495" s="57" t="s">
        <v>4640</v>
      </c>
      <c r="B495" s="57" t="s">
        <v>381</v>
      </c>
      <c r="C495" s="57" t="s">
        <v>4724</v>
      </c>
      <c r="D495" s="91">
        <v>16</v>
      </c>
      <c r="E495" s="57" t="s">
        <v>8964</v>
      </c>
      <c r="F495" s="29">
        <f t="shared" si="34"/>
        <v>1470.3806666666667</v>
      </c>
      <c r="G495" s="23">
        <f t="shared" si="35"/>
        <v>4858.6209999999992</v>
      </c>
      <c r="H495" s="30"/>
      <c r="I495" s="29"/>
      <c r="J495" s="23">
        <f t="shared" si="36"/>
        <v>1090.5229999999999</v>
      </c>
      <c r="K495" s="30"/>
      <c r="L495" s="29"/>
      <c r="M495" s="98">
        <v>525.19899999999996</v>
      </c>
      <c r="N495" s="98">
        <v>6091.3609999999999</v>
      </c>
      <c r="O495" s="98">
        <v>10090.82</v>
      </c>
      <c r="P495" s="98">
        <v>2727.1039999999998</v>
      </c>
      <c r="Q495" s="98">
        <v>211.476</v>
      </c>
      <c r="R495" s="98">
        <v>829.99699999999996</v>
      </c>
      <c r="S495" s="98">
        <v>721.49300000000005</v>
      </c>
      <c r="T495" s="98">
        <v>1898.895</v>
      </c>
      <c r="U495" s="98">
        <v>1790.7539999999999</v>
      </c>
    </row>
    <row r="496" spans="1:21" x14ac:dyDescent="0.25">
      <c r="A496" s="57" t="s">
        <v>4640</v>
      </c>
      <c r="B496" s="57" t="s">
        <v>3875</v>
      </c>
      <c r="C496" s="57" t="s">
        <v>4670</v>
      </c>
      <c r="D496" s="91">
        <v>6</v>
      </c>
      <c r="E496" s="57" t="s">
        <v>6083</v>
      </c>
      <c r="F496" s="29">
        <f t="shared" si="34"/>
        <v>1468.3813333333335</v>
      </c>
      <c r="G496" s="23">
        <f t="shared" si="35"/>
        <v>470.71600000000001</v>
      </c>
      <c r="H496" s="30"/>
      <c r="I496" s="29"/>
      <c r="J496" s="23">
        <f t="shared" si="36"/>
        <v>1294.5907999999999</v>
      </c>
      <c r="K496" s="30"/>
      <c r="L496" s="29"/>
      <c r="M496" s="98">
        <v>373.392</v>
      </c>
      <c r="N496" s="98">
        <v>554.11</v>
      </c>
      <c r="O496" s="98">
        <v>410.61500000000001</v>
      </c>
      <c r="P496" s="98">
        <v>544.74699999999996</v>
      </c>
      <c r="Q496" s="98">
        <v>1281.3820000000001</v>
      </c>
      <c r="R496" s="98">
        <v>786.428</v>
      </c>
      <c r="S496" s="98">
        <v>1268.7470000000001</v>
      </c>
      <c r="T496" s="98">
        <v>1552.8240000000001</v>
      </c>
      <c r="U496" s="98">
        <v>1583.5730000000001</v>
      </c>
    </row>
    <row r="497" spans="1:21" x14ac:dyDescent="0.25">
      <c r="A497" s="57" t="s">
        <v>4640</v>
      </c>
      <c r="B497" s="57" t="s">
        <v>340</v>
      </c>
      <c r="C497" s="57" t="s">
        <v>4723</v>
      </c>
      <c r="D497" s="91">
        <v>16</v>
      </c>
      <c r="E497" s="57" t="s">
        <v>8406</v>
      </c>
      <c r="F497" s="29">
        <f t="shared" si="34"/>
        <v>1466.9153333333334</v>
      </c>
      <c r="G497" s="23">
        <f t="shared" si="35"/>
        <v>289.79300000000001</v>
      </c>
      <c r="H497" s="30"/>
      <c r="I497" s="29"/>
      <c r="J497" s="23">
        <f t="shared" si="36"/>
        <v>1129.6370000000002</v>
      </c>
      <c r="K497" s="30"/>
      <c r="L497" s="29"/>
      <c r="M497" s="98">
        <v>215.749</v>
      </c>
      <c r="N497" s="98">
        <v>201.57499999999999</v>
      </c>
      <c r="O497" s="98">
        <v>344.738</v>
      </c>
      <c r="P497" s="98">
        <v>397.11</v>
      </c>
      <c r="Q497" s="98">
        <v>445.37799999999999</v>
      </c>
      <c r="R497" s="98">
        <v>802.06100000000004</v>
      </c>
      <c r="S497" s="98">
        <v>1287.1769999999999</v>
      </c>
      <c r="T497" s="98">
        <v>1491.077</v>
      </c>
      <c r="U497" s="98">
        <v>1622.492</v>
      </c>
    </row>
    <row r="498" spans="1:21" x14ac:dyDescent="0.25">
      <c r="A498" s="57" t="s">
        <v>4640</v>
      </c>
      <c r="B498" s="57" t="s">
        <v>2044</v>
      </c>
      <c r="C498" s="57" t="s">
        <v>4710</v>
      </c>
      <c r="D498" s="91">
        <v>13</v>
      </c>
      <c r="E498" s="57" t="s">
        <v>7721</v>
      </c>
      <c r="F498" s="29">
        <f t="shared" si="34"/>
        <v>1464.0900000000001</v>
      </c>
      <c r="G498" s="23">
        <f t="shared" si="35"/>
        <v>118.697</v>
      </c>
      <c r="H498" s="30"/>
      <c r="I498" s="29"/>
      <c r="J498" s="23">
        <f t="shared" si="36"/>
        <v>1038.2775999999999</v>
      </c>
      <c r="K498" s="30"/>
      <c r="L498" s="29"/>
      <c r="M498" s="98">
        <v>57.881999999999998</v>
      </c>
      <c r="N498" s="98">
        <v>64.756</v>
      </c>
      <c r="O498" s="98">
        <v>138.68100000000001</v>
      </c>
      <c r="P498" s="98">
        <v>213.46899999999999</v>
      </c>
      <c r="Q498" s="98">
        <v>300.87700000000001</v>
      </c>
      <c r="R498" s="98">
        <v>498.24099999999999</v>
      </c>
      <c r="S498" s="98">
        <v>1462.479</v>
      </c>
      <c r="T498" s="98">
        <v>627.68399999999997</v>
      </c>
      <c r="U498" s="98">
        <v>2302.107</v>
      </c>
    </row>
    <row r="499" spans="1:21" x14ac:dyDescent="0.25">
      <c r="A499" s="57" t="s">
        <v>4640</v>
      </c>
      <c r="B499" s="57" t="s">
        <v>431</v>
      </c>
      <c r="C499" s="57" t="s">
        <v>4729</v>
      </c>
      <c r="D499" s="91">
        <v>18</v>
      </c>
      <c r="E499" s="57" t="s">
        <v>9302</v>
      </c>
      <c r="F499" s="29">
        <f t="shared" si="34"/>
        <v>1459.2169999999999</v>
      </c>
      <c r="G499" s="23">
        <f t="shared" si="35"/>
        <v>297.39925000000005</v>
      </c>
      <c r="H499" s="30"/>
      <c r="I499" s="29"/>
      <c r="J499" s="23">
        <f t="shared" si="36"/>
        <v>912.94680000000005</v>
      </c>
      <c r="K499" s="30"/>
      <c r="L499" s="29"/>
      <c r="M499" s="98">
        <v>328.59</v>
      </c>
      <c r="N499" s="98">
        <v>33.738999999999997</v>
      </c>
      <c r="O499" s="98">
        <v>724.29200000000003</v>
      </c>
      <c r="P499" s="98">
        <v>102.976</v>
      </c>
      <c r="Q499" s="98">
        <v>49.048000000000002</v>
      </c>
      <c r="R499" s="98">
        <v>138.035</v>
      </c>
      <c r="S499" s="98">
        <v>1055.4570000000001</v>
      </c>
      <c r="T499" s="98">
        <v>2668.4</v>
      </c>
      <c r="U499" s="98">
        <v>653.79399999999998</v>
      </c>
    </row>
    <row r="500" spans="1:21" x14ac:dyDescent="0.25">
      <c r="A500" s="57" t="s">
        <v>4640</v>
      </c>
      <c r="B500" s="57" t="s">
        <v>2586</v>
      </c>
      <c r="C500" s="57" t="s">
        <v>4729</v>
      </c>
      <c r="D500" s="91">
        <v>18</v>
      </c>
      <c r="E500" s="57" t="s">
        <v>9273</v>
      </c>
      <c r="F500" s="29">
        <f t="shared" si="34"/>
        <v>1451.8293333333334</v>
      </c>
      <c r="G500" s="23">
        <f t="shared" si="35"/>
        <v>477.24099999999999</v>
      </c>
      <c r="H500" s="30"/>
      <c r="I500" s="29"/>
      <c r="J500" s="23">
        <f t="shared" si="36"/>
        <v>1007.1758</v>
      </c>
      <c r="K500" s="30"/>
      <c r="L500" s="29"/>
      <c r="M500" s="98">
        <v>176.73599999999999</v>
      </c>
      <c r="N500" s="98" t="s">
        <v>4944</v>
      </c>
      <c r="O500" s="98">
        <v>1732.2280000000001</v>
      </c>
      <c r="P500" s="98" t="s">
        <v>4944</v>
      </c>
      <c r="Q500" s="98">
        <v>12.156000000000001</v>
      </c>
      <c r="R500" s="98">
        <v>668.23500000000001</v>
      </c>
      <c r="S500" s="98">
        <v>1754.019</v>
      </c>
      <c r="T500" s="98">
        <v>674.90599999999995</v>
      </c>
      <c r="U500" s="98">
        <v>1926.5630000000001</v>
      </c>
    </row>
    <row r="501" spans="1:21" x14ac:dyDescent="0.25">
      <c r="A501" s="57" t="s">
        <v>4640</v>
      </c>
      <c r="B501" s="57" t="s">
        <v>408</v>
      </c>
      <c r="C501" s="57" t="s">
        <v>4680</v>
      </c>
      <c r="D501" s="91">
        <v>7</v>
      </c>
      <c r="E501" s="57" t="s">
        <v>6529</v>
      </c>
      <c r="F501" s="29">
        <f t="shared" si="34"/>
        <v>1446.454</v>
      </c>
      <c r="G501" s="23">
        <f t="shared" si="35"/>
        <v>479.93149999999997</v>
      </c>
      <c r="H501" s="30"/>
      <c r="I501" s="29"/>
      <c r="J501" s="23">
        <f t="shared" si="36"/>
        <v>1293.6392000000001</v>
      </c>
      <c r="K501" s="30"/>
      <c r="L501" s="29"/>
      <c r="M501" s="98">
        <v>178.92699999999999</v>
      </c>
      <c r="N501" s="98">
        <v>274.42200000000003</v>
      </c>
      <c r="O501" s="98">
        <v>604.85599999999999</v>
      </c>
      <c r="P501" s="98">
        <v>861.52099999999996</v>
      </c>
      <c r="Q501" s="98">
        <v>976.60199999999998</v>
      </c>
      <c r="R501" s="98">
        <v>1152.232</v>
      </c>
      <c r="S501" s="98">
        <v>1405.6590000000001</v>
      </c>
      <c r="T501" s="98">
        <v>1504.5930000000001</v>
      </c>
      <c r="U501" s="98">
        <v>1429.11</v>
      </c>
    </row>
    <row r="502" spans="1:21" x14ac:dyDescent="0.25">
      <c r="A502" s="57" t="s">
        <v>4640</v>
      </c>
      <c r="B502" s="57" t="s">
        <v>1690</v>
      </c>
      <c r="C502" s="57" t="s">
        <v>4660</v>
      </c>
      <c r="D502" s="91">
        <v>4</v>
      </c>
      <c r="E502" s="57" t="s">
        <v>5461</v>
      </c>
      <c r="F502" s="29">
        <f t="shared" si="34"/>
        <v>1444.7893333333332</v>
      </c>
      <c r="G502" s="23">
        <f t="shared" si="35"/>
        <v>329.77250000000004</v>
      </c>
      <c r="H502" s="30"/>
      <c r="I502" s="29"/>
      <c r="J502" s="23">
        <f t="shared" si="36"/>
        <v>1256.0808</v>
      </c>
      <c r="K502" s="30"/>
      <c r="L502" s="29"/>
      <c r="M502" s="98">
        <v>223.05600000000001</v>
      </c>
      <c r="N502" s="98">
        <v>218.023</v>
      </c>
      <c r="O502" s="98">
        <v>327.71</v>
      </c>
      <c r="P502" s="98">
        <v>550.30100000000004</v>
      </c>
      <c r="Q502" s="98">
        <v>844.226</v>
      </c>
      <c r="R502" s="98">
        <v>1101.81</v>
      </c>
      <c r="S502" s="98">
        <v>1303.4939999999999</v>
      </c>
      <c r="T502" s="98">
        <v>1538.7639999999999</v>
      </c>
      <c r="U502" s="98">
        <v>1492.11</v>
      </c>
    </row>
    <row r="503" spans="1:21" x14ac:dyDescent="0.25">
      <c r="A503" s="57" t="s">
        <v>4640</v>
      </c>
      <c r="B503" s="57" t="s">
        <v>429</v>
      </c>
      <c r="C503" s="57" t="s">
        <v>4688</v>
      </c>
      <c r="D503" s="91">
        <v>10</v>
      </c>
      <c r="E503" s="57" t="s">
        <v>6712</v>
      </c>
      <c r="F503" s="29">
        <f t="shared" si="34"/>
        <v>1434.9896666666666</v>
      </c>
      <c r="G503" s="23">
        <f t="shared" si="35"/>
        <v>757.47199999999998</v>
      </c>
      <c r="H503" s="30"/>
      <c r="I503" s="29"/>
      <c r="J503" s="23">
        <f t="shared" si="36"/>
        <v>1179.4978000000001</v>
      </c>
      <c r="K503" s="30"/>
      <c r="L503" s="29"/>
      <c r="M503" s="98">
        <v>177.13</v>
      </c>
      <c r="N503" s="98">
        <v>472.185</v>
      </c>
      <c r="O503" s="98">
        <v>1055.895</v>
      </c>
      <c r="P503" s="98">
        <v>1324.6780000000001</v>
      </c>
      <c r="Q503" s="98">
        <v>1043.354</v>
      </c>
      <c r="R503" s="98">
        <v>549.16600000000005</v>
      </c>
      <c r="S503" s="98">
        <v>1814.607</v>
      </c>
      <c r="T503" s="98">
        <v>1313.539</v>
      </c>
      <c r="U503" s="98">
        <v>1176.8230000000001</v>
      </c>
    </row>
    <row r="504" spans="1:21" x14ac:dyDescent="0.25">
      <c r="A504" s="57" t="s">
        <v>4640</v>
      </c>
      <c r="B504" s="57" t="s">
        <v>1854</v>
      </c>
      <c r="C504" s="57" t="s">
        <v>4729</v>
      </c>
      <c r="D504" s="91">
        <v>18</v>
      </c>
      <c r="E504" s="57" t="s">
        <v>9272</v>
      </c>
      <c r="F504" s="29">
        <f t="shared" si="34"/>
        <v>1431.0039999999999</v>
      </c>
      <c r="G504" s="23">
        <f t="shared" si="35"/>
        <v>304.48424999999997</v>
      </c>
      <c r="H504" s="30"/>
      <c r="I504" s="29"/>
      <c r="J504" s="23">
        <f t="shared" si="36"/>
        <v>1047.9566</v>
      </c>
      <c r="K504" s="30"/>
      <c r="L504" s="29"/>
      <c r="M504" s="98">
        <v>242.15600000000001</v>
      </c>
      <c r="N504" s="98">
        <v>166.01499999999999</v>
      </c>
      <c r="O504" s="98">
        <v>446.3</v>
      </c>
      <c r="P504" s="98">
        <v>363.46600000000001</v>
      </c>
      <c r="Q504" s="98">
        <v>408.45600000000002</v>
      </c>
      <c r="R504" s="98">
        <v>538.31500000000005</v>
      </c>
      <c r="S504" s="98">
        <v>750.64300000000003</v>
      </c>
      <c r="T504" s="98">
        <v>1265.579</v>
      </c>
      <c r="U504" s="98">
        <v>2276.79</v>
      </c>
    </row>
    <row r="505" spans="1:21" x14ac:dyDescent="0.25">
      <c r="A505" s="57" t="s">
        <v>4640</v>
      </c>
      <c r="B505" s="57" t="s">
        <v>2035</v>
      </c>
      <c r="C505" s="57" t="s">
        <v>4724</v>
      </c>
      <c r="D505" s="91">
        <v>16</v>
      </c>
      <c r="E505" s="57" t="s">
        <v>8865</v>
      </c>
      <c r="F505" s="29">
        <f t="shared" si="34"/>
        <v>1429.9859999999999</v>
      </c>
      <c r="G505" s="23">
        <f t="shared" si="35"/>
        <v>141.46625</v>
      </c>
      <c r="H505" s="30"/>
      <c r="I505" s="29"/>
      <c r="J505" s="23">
        <f t="shared" si="36"/>
        <v>893.27539999999988</v>
      </c>
      <c r="K505" s="30"/>
      <c r="L505" s="29"/>
      <c r="M505" s="98">
        <v>53.875</v>
      </c>
      <c r="N505" s="98">
        <v>149.959</v>
      </c>
      <c r="O505" s="98">
        <v>54.161999999999999</v>
      </c>
      <c r="P505" s="98">
        <v>307.86900000000003</v>
      </c>
      <c r="Q505" s="98">
        <v>121.809</v>
      </c>
      <c r="R505" s="98">
        <v>54.61</v>
      </c>
      <c r="S505" s="98">
        <v>2888.848</v>
      </c>
      <c r="T505" s="98">
        <v>447.35599999999999</v>
      </c>
      <c r="U505" s="98">
        <v>953.75400000000002</v>
      </c>
    </row>
    <row r="506" spans="1:21" x14ac:dyDescent="0.25">
      <c r="A506" s="57" t="s">
        <v>4640</v>
      </c>
      <c r="B506" s="57" t="s">
        <v>1936</v>
      </c>
      <c r="C506" s="57" t="s">
        <v>4712</v>
      </c>
      <c r="D506" s="91">
        <v>15</v>
      </c>
      <c r="E506" s="57" t="s">
        <v>7894</v>
      </c>
      <c r="F506" s="29">
        <f t="shared" si="34"/>
        <v>1409.8869999999999</v>
      </c>
      <c r="G506" s="23">
        <f t="shared" si="35"/>
        <v>693.72399999999993</v>
      </c>
      <c r="H506" s="30"/>
      <c r="I506" s="29"/>
      <c r="J506" s="23">
        <f t="shared" si="36"/>
        <v>933.77499999999998</v>
      </c>
      <c r="K506" s="30"/>
      <c r="L506" s="29"/>
      <c r="M506" s="98">
        <v>648.97799999999995</v>
      </c>
      <c r="N506" s="98">
        <v>2058.8209999999999</v>
      </c>
      <c r="O506" s="98">
        <v>31.026</v>
      </c>
      <c r="P506" s="98">
        <v>36.070999999999998</v>
      </c>
      <c r="Q506" s="98">
        <v>215.375</v>
      </c>
      <c r="R506" s="98">
        <v>223.839</v>
      </c>
      <c r="S506" s="98">
        <v>1076.595</v>
      </c>
      <c r="T506" s="98">
        <v>803.05399999999997</v>
      </c>
      <c r="U506" s="98">
        <v>2350.0120000000002</v>
      </c>
    </row>
    <row r="507" spans="1:21" x14ac:dyDescent="0.25">
      <c r="A507" s="57" t="s">
        <v>4640</v>
      </c>
      <c r="B507" s="57" t="s">
        <v>4568</v>
      </c>
      <c r="C507" s="57" t="s">
        <v>4716</v>
      </c>
      <c r="D507" s="91">
        <v>15</v>
      </c>
      <c r="E507" s="57" t="s">
        <v>8133</v>
      </c>
      <c r="F507" s="29">
        <f t="shared" si="34"/>
        <v>1406.3790000000001</v>
      </c>
      <c r="G507" s="23">
        <f t="shared" si="35"/>
        <v>160.16125</v>
      </c>
      <c r="H507" s="30"/>
      <c r="I507" s="29"/>
      <c r="J507" s="23">
        <f t="shared" si="36"/>
        <v>1155.2718</v>
      </c>
      <c r="K507" s="30"/>
      <c r="L507" s="29"/>
      <c r="M507" s="98">
        <v>81.221000000000004</v>
      </c>
      <c r="N507" s="98">
        <v>160.375</v>
      </c>
      <c r="O507" s="98">
        <v>142.77500000000001</v>
      </c>
      <c r="P507" s="98">
        <v>256.274</v>
      </c>
      <c r="Q507" s="98">
        <v>585.59199999999998</v>
      </c>
      <c r="R507" s="98">
        <v>971.63</v>
      </c>
      <c r="S507" s="98">
        <v>1308.8610000000001</v>
      </c>
      <c r="T507" s="98">
        <v>1365.903</v>
      </c>
      <c r="U507" s="98">
        <v>1544.373</v>
      </c>
    </row>
    <row r="508" spans="1:21" x14ac:dyDescent="0.25">
      <c r="A508" s="57" t="s">
        <v>4640</v>
      </c>
      <c r="B508" s="57" t="s">
        <v>142</v>
      </c>
      <c r="C508" s="57" t="s">
        <v>4726</v>
      </c>
      <c r="D508" s="91">
        <v>17</v>
      </c>
      <c r="E508" s="57" t="s">
        <v>9128</v>
      </c>
      <c r="F508" s="29">
        <f t="shared" si="34"/>
        <v>1404.9816666666666</v>
      </c>
      <c r="G508" s="23">
        <f t="shared" si="35"/>
        <v>227.36025000000001</v>
      </c>
      <c r="H508" s="30"/>
      <c r="I508" s="29"/>
      <c r="J508" s="23">
        <f t="shared" si="36"/>
        <v>1078.0958000000001</v>
      </c>
      <c r="K508" s="30"/>
      <c r="L508" s="29"/>
      <c r="M508" s="98">
        <v>50.219000000000001</v>
      </c>
      <c r="N508" s="98">
        <v>240.89400000000001</v>
      </c>
      <c r="O508" s="98">
        <v>223.50899999999999</v>
      </c>
      <c r="P508" s="98">
        <v>394.81900000000002</v>
      </c>
      <c r="Q508" s="98">
        <v>711.52</v>
      </c>
      <c r="R508" s="98">
        <v>464.01400000000001</v>
      </c>
      <c r="S508" s="98">
        <v>989.18499999999995</v>
      </c>
      <c r="T508" s="98">
        <v>1355.623</v>
      </c>
      <c r="U508" s="98">
        <v>1870.1369999999999</v>
      </c>
    </row>
    <row r="509" spans="1:21" x14ac:dyDescent="0.25">
      <c r="A509" s="57" t="s">
        <v>4640</v>
      </c>
      <c r="B509" s="57" t="s">
        <v>4320</v>
      </c>
      <c r="C509" s="57" t="s">
        <v>4648</v>
      </c>
      <c r="D509" s="91">
        <v>2</v>
      </c>
      <c r="E509" s="57" t="s">
        <v>5204</v>
      </c>
      <c r="F509" s="29">
        <f t="shared" si="34"/>
        <v>1402.0376666666668</v>
      </c>
      <c r="G509" s="23">
        <f t="shared" si="35"/>
        <v>1.127</v>
      </c>
      <c r="H509" s="30"/>
      <c r="I509" s="29"/>
      <c r="J509" s="23">
        <f t="shared" si="36"/>
        <v>841.40719999999999</v>
      </c>
      <c r="K509" s="30"/>
      <c r="L509" s="29"/>
      <c r="M509" s="98" t="s">
        <v>4944</v>
      </c>
      <c r="N509" s="98">
        <v>4.508</v>
      </c>
      <c r="O509" s="98" t="s">
        <v>4944</v>
      </c>
      <c r="P509" s="98" t="s">
        <v>4944</v>
      </c>
      <c r="Q509" s="98" t="s">
        <v>4944</v>
      </c>
      <c r="R509" s="98">
        <v>0.92300000000000004</v>
      </c>
      <c r="S509" s="98">
        <v>2.7250000000000001</v>
      </c>
      <c r="T509" s="98">
        <v>92.152000000000001</v>
      </c>
      <c r="U509" s="98">
        <v>4111.2359999999999</v>
      </c>
    </row>
    <row r="510" spans="1:21" x14ac:dyDescent="0.25">
      <c r="A510" s="57" t="s">
        <v>4640</v>
      </c>
      <c r="B510" s="57" t="s">
        <v>1776</v>
      </c>
      <c r="C510" s="57" t="s">
        <v>4695</v>
      </c>
      <c r="D510" s="91">
        <v>11</v>
      </c>
      <c r="E510" s="57" t="s">
        <v>7083</v>
      </c>
      <c r="F510" s="29">
        <f t="shared" si="34"/>
        <v>1398.0926666666667</v>
      </c>
      <c r="G510" s="23">
        <f t="shared" si="35"/>
        <v>405.23250000000002</v>
      </c>
      <c r="H510" s="30"/>
      <c r="I510" s="29"/>
      <c r="J510" s="23">
        <f t="shared" si="36"/>
        <v>1070.4133999999999</v>
      </c>
      <c r="K510" s="30"/>
      <c r="L510" s="29"/>
      <c r="M510" s="98">
        <v>435.33600000000001</v>
      </c>
      <c r="N510" s="98">
        <v>398.04300000000001</v>
      </c>
      <c r="O510" s="98">
        <v>205.65799999999999</v>
      </c>
      <c r="P510" s="98">
        <v>581.89300000000003</v>
      </c>
      <c r="Q510" s="98">
        <v>416.87</v>
      </c>
      <c r="R510" s="98">
        <v>740.91899999999998</v>
      </c>
      <c r="S510" s="98">
        <v>750.745</v>
      </c>
      <c r="T510" s="98">
        <v>1141.826</v>
      </c>
      <c r="U510" s="98">
        <v>2301.7069999999999</v>
      </c>
    </row>
    <row r="511" spans="1:21" x14ac:dyDescent="0.25">
      <c r="A511" s="57" t="s">
        <v>4640</v>
      </c>
      <c r="B511" s="57" t="s">
        <v>774</v>
      </c>
      <c r="C511" s="57" t="s">
        <v>4713</v>
      </c>
      <c r="D511" s="91">
        <v>15</v>
      </c>
      <c r="E511" s="57" t="s">
        <v>7970</v>
      </c>
      <c r="F511" s="29">
        <f t="shared" si="34"/>
        <v>1390.9449999999999</v>
      </c>
      <c r="G511" s="23">
        <f t="shared" si="35"/>
        <v>257.33050000000003</v>
      </c>
      <c r="H511" s="30"/>
      <c r="I511" s="29"/>
      <c r="J511" s="23">
        <f t="shared" si="36"/>
        <v>1399.1677999999999</v>
      </c>
      <c r="K511" s="30"/>
      <c r="L511" s="29"/>
      <c r="M511" s="98">
        <v>7.4080000000000004</v>
      </c>
      <c r="N511" s="98">
        <v>108.012</v>
      </c>
      <c r="O511" s="98">
        <v>99.561999999999998</v>
      </c>
      <c r="P511" s="98">
        <v>814.34</v>
      </c>
      <c r="Q511" s="98">
        <v>200.816</v>
      </c>
      <c r="R511" s="98">
        <v>2622.1880000000001</v>
      </c>
      <c r="S511" s="98">
        <v>1065.877</v>
      </c>
      <c r="T511" s="98">
        <v>2072.3820000000001</v>
      </c>
      <c r="U511" s="98">
        <v>1034.576</v>
      </c>
    </row>
    <row r="512" spans="1:21" x14ac:dyDescent="0.25">
      <c r="A512" s="57" t="s">
        <v>4640</v>
      </c>
      <c r="B512" s="57" t="s">
        <v>1140</v>
      </c>
      <c r="C512" s="57" t="s">
        <v>4723</v>
      </c>
      <c r="D512" s="91">
        <v>16</v>
      </c>
      <c r="E512" s="57" t="s">
        <v>8338</v>
      </c>
      <c r="F512" s="29">
        <f t="shared" si="34"/>
        <v>1381.0370000000003</v>
      </c>
      <c r="G512" s="23">
        <f t="shared" si="35"/>
        <v>371.26649999999995</v>
      </c>
      <c r="H512" s="30"/>
      <c r="I512" s="29"/>
      <c r="J512" s="23">
        <f t="shared" si="36"/>
        <v>1008.0748</v>
      </c>
      <c r="K512" s="30"/>
      <c r="L512" s="29"/>
      <c r="M512" s="98">
        <v>40.26</v>
      </c>
      <c r="N512" s="98">
        <v>43.058</v>
      </c>
      <c r="O512" s="98">
        <v>97.1</v>
      </c>
      <c r="P512" s="98">
        <v>1304.6479999999999</v>
      </c>
      <c r="Q512" s="98">
        <v>708.47799999999995</v>
      </c>
      <c r="R512" s="98">
        <v>188.785</v>
      </c>
      <c r="S512" s="98">
        <v>407.97699999999998</v>
      </c>
      <c r="T512" s="98">
        <v>1347.3720000000001</v>
      </c>
      <c r="U512" s="98">
        <v>2387.7620000000002</v>
      </c>
    </row>
    <row r="513" spans="1:21" x14ac:dyDescent="0.25">
      <c r="A513" s="57" t="s">
        <v>4640</v>
      </c>
      <c r="B513" s="57" t="s">
        <v>477</v>
      </c>
      <c r="C513" s="57" t="s">
        <v>4657</v>
      </c>
      <c r="D513" s="91">
        <v>4</v>
      </c>
      <c r="E513" s="57" t="s">
        <v>5419</v>
      </c>
      <c r="F513" s="29">
        <f t="shared" si="34"/>
        <v>1376.8999999999999</v>
      </c>
      <c r="G513" s="23">
        <f t="shared" si="35"/>
        <v>698.76024999999993</v>
      </c>
      <c r="H513" s="30"/>
      <c r="I513" s="29"/>
      <c r="J513" s="23">
        <f t="shared" si="36"/>
        <v>1052.2624000000001</v>
      </c>
      <c r="K513" s="30"/>
      <c r="L513" s="29"/>
      <c r="M513" s="98">
        <v>608.93899999999996</v>
      </c>
      <c r="N513" s="98">
        <v>694.32600000000002</v>
      </c>
      <c r="O513" s="98">
        <v>642.06700000000001</v>
      </c>
      <c r="P513" s="98">
        <v>849.70899999999995</v>
      </c>
      <c r="Q513" s="98">
        <v>490.983</v>
      </c>
      <c r="R513" s="98">
        <v>639.62900000000002</v>
      </c>
      <c r="S513" s="98">
        <v>1028.258</v>
      </c>
      <c r="T513" s="98">
        <v>1275.7380000000001</v>
      </c>
      <c r="U513" s="98">
        <v>1826.704</v>
      </c>
    </row>
    <row r="514" spans="1:21" x14ac:dyDescent="0.25">
      <c r="A514" s="57" t="s">
        <v>4640</v>
      </c>
      <c r="B514" s="57" t="s">
        <v>728</v>
      </c>
      <c r="C514" s="57" t="s">
        <v>4713</v>
      </c>
      <c r="D514" s="91">
        <v>15</v>
      </c>
      <c r="E514" s="57" t="s">
        <v>7931</v>
      </c>
      <c r="F514" s="29">
        <f t="shared" si="34"/>
        <v>1374.8416666666665</v>
      </c>
      <c r="G514" s="23">
        <f t="shared" si="35"/>
        <v>347.5145</v>
      </c>
      <c r="H514" s="30"/>
      <c r="I514" s="29"/>
      <c r="J514" s="23">
        <f t="shared" si="36"/>
        <v>1225.6586000000002</v>
      </c>
      <c r="K514" s="30"/>
      <c r="L514" s="29"/>
      <c r="M514" s="98">
        <v>8.91</v>
      </c>
      <c r="N514" s="98">
        <v>192.13300000000001</v>
      </c>
      <c r="O514" s="98">
        <v>173.899</v>
      </c>
      <c r="P514" s="98">
        <v>1015.116</v>
      </c>
      <c r="Q514" s="98">
        <v>767.94899999999996</v>
      </c>
      <c r="R514" s="98">
        <v>1235.819</v>
      </c>
      <c r="S514" s="98">
        <v>2092.6779999999999</v>
      </c>
      <c r="T514" s="98">
        <v>1116.556</v>
      </c>
      <c r="U514" s="98">
        <v>915.29100000000005</v>
      </c>
    </row>
    <row r="515" spans="1:21" x14ac:dyDescent="0.25">
      <c r="A515" s="57" t="s">
        <v>4640</v>
      </c>
      <c r="B515" s="57" t="s">
        <v>4148</v>
      </c>
      <c r="C515" s="57" t="s">
        <v>4704</v>
      </c>
      <c r="D515" s="91">
        <v>12</v>
      </c>
      <c r="E515" s="57" t="s">
        <v>7567</v>
      </c>
      <c r="F515" s="29">
        <f t="shared" si="34"/>
        <v>1366.5533333333333</v>
      </c>
      <c r="G515" s="23">
        <f t="shared" si="35"/>
        <v>878.03049999999996</v>
      </c>
      <c r="H515" s="30"/>
      <c r="I515" s="29"/>
      <c r="J515" s="23">
        <f t="shared" si="36"/>
        <v>1113.4102</v>
      </c>
      <c r="K515" s="30"/>
      <c r="L515" s="29"/>
      <c r="M515" s="98">
        <v>280.07600000000002</v>
      </c>
      <c r="N515" s="98">
        <v>630.57600000000002</v>
      </c>
      <c r="O515" s="98">
        <v>964.56399999999996</v>
      </c>
      <c r="P515" s="98">
        <v>1636.9059999999999</v>
      </c>
      <c r="Q515" s="98">
        <v>408.19200000000001</v>
      </c>
      <c r="R515" s="98">
        <v>1059.1990000000001</v>
      </c>
      <c r="S515" s="98">
        <v>716.72199999999998</v>
      </c>
      <c r="T515" s="98">
        <v>877.76400000000001</v>
      </c>
      <c r="U515" s="98">
        <v>2505.174</v>
      </c>
    </row>
    <row r="516" spans="1:21" x14ac:dyDescent="0.25">
      <c r="A516" s="57" t="s">
        <v>4640</v>
      </c>
      <c r="B516" s="57" t="s">
        <v>3767</v>
      </c>
      <c r="C516" s="57" t="s">
        <v>4714</v>
      </c>
      <c r="D516" s="91">
        <v>15</v>
      </c>
      <c r="E516" s="57" t="s">
        <v>8067</v>
      </c>
      <c r="F516" s="29">
        <f t="shared" si="34"/>
        <v>1361.0036666666667</v>
      </c>
      <c r="G516" s="23">
        <f t="shared" si="35"/>
        <v>768.58725000000004</v>
      </c>
      <c r="H516" s="30"/>
      <c r="I516" s="29"/>
      <c r="J516" s="23">
        <f t="shared" si="36"/>
        <v>981.29099999999994</v>
      </c>
      <c r="K516" s="30"/>
      <c r="L516" s="29"/>
      <c r="M516" s="98">
        <v>820.88099999999997</v>
      </c>
      <c r="N516" s="98">
        <v>553.97199999999998</v>
      </c>
      <c r="O516" s="98">
        <v>910.899</v>
      </c>
      <c r="P516" s="98">
        <v>788.59699999999998</v>
      </c>
      <c r="Q516" s="98">
        <v>103.157</v>
      </c>
      <c r="R516" s="98">
        <v>720.28700000000003</v>
      </c>
      <c r="S516" s="98">
        <v>978.45</v>
      </c>
      <c r="T516" s="98">
        <v>1595.376</v>
      </c>
      <c r="U516" s="98">
        <v>1509.1849999999999</v>
      </c>
    </row>
    <row r="517" spans="1:21" x14ac:dyDescent="0.25">
      <c r="A517" s="57" t="s">
        <v>4640</v>
      </c>
      <c r="B517" s="57" t="s">
        <v>2366</v>
      </c>
      <c r="C517" s="57" t="s">
        <v>4723</v>
      </c>
      <c r="D517" s="91">
        <v>16</v>
      </c>
      <c r="E517" s="57" t="s">
        <v>8370</v>
      </c>
      <c r="F517" s="29">
        <f t="shared" si="34"/>
        <v>1360.0983333333334</v>
      </c>
      <c r="G517" s="23">
        <f t="shared" si="35"/>
        <v>24.146999999999998</v>
      </c>
      <c r="H517" s="30"/>
      <c r="I517" s="29"/>
      <c r="J517" s="23">
        <f t="shared" si="36"/>
        <v>944.6486000000001</v>
      </c>
      <c r="K517" s="30"/>
      <c r="L517" s="29"/>
      <c r="M517" s="98">
        <v>39.701000000000001</v>
      </c>
      <c r="N517" s="98">
        <v>1.7749999999999999</v>
      </c>
      <c r="O517" s="98">
        <v>38.588000000000001</v>
      </c>
      <c r="P517" s="98">
        <v>16.524000000000001</v>
      </c>
      <c r="Q517" s="98">
        <v>22.198</v>
      </c>
      <c r="R517" s="98">
        <v>620.75</v>
      </c>
      <c r="S517" s="98">
        <v>1336.6369999999999</v>
      </c>
      <c r="T517" s="98">
        <v>2706.3809999999999</v>
      </c>
      <c r="U517" s="98">
        <v>37.277000000000001</v>
      </c>
    </row>
    <row r="518" spans="1:21" x14ac:dyDescent="0.25">
      <c r="A518" s="57" t="s">
        <v>4640</v>
      </c>
      <c r="B518" s="57" t="s">
        <v>294</v>
      </c>
      <c r="C518" s="57" t="s">
        <v>4679</v>
      </c>
      <c r="D518" s="91">
        <v>7</v>
      </c>
      <c r="E518" s="57" t="s">
        <v>6438</v>
      </c>
      <c r="F518" s="29">
        <f t="shared" si="34"/>
        <v>1357.5936666666666</v>
      </c>
      <c r="G518" s="23">
        <f t="shared" si="35"/>
        <v>779.26424999999995</v>
      </c>
      <c r="H518" s="30"/>
      <c r="I518" s="29"/>
      <c r="J518" s="23">
        <f t="shared" si="36"/>
        <v>1259.3768</v>
      </c>
      <c r="K518" s="30"/>
      <c r="L518" s="29"/>
      <c r="M518" s="98">
        <v>273.255</v>
      </c>
      <c r="N518" s="98">
        <v>822.46900000000005</v>
      </c>
      <c r="O518" s="98">
        <v>906.12699999999995</v>
      </c>
      <c r="P518" s="98">
        <v>1115.2059999999999</v>
      </c>
      <c r="Q518" s="98">
        <v>1333.87</v>
      </c>
      <c r="R518" s="98">
        <v>890.23299999999995</v>
      </c>
      <c r="S518" s="98">
        <v>564.64099999999996</v>
      </c>
      <c r="T518" s="98">
        <v>2240.6219999999998</v>
      </c>
      <c r="U518" s="98">
        <v>1267.518</v>
      </c>
    </row>
    <row r="519" spans="1:21" x14ac:dyDescent="0.25">
      <c r="A519" s="57" t="s">
        <v>4640</v>
      </c>
      <c r="B519" s="57" t="s">
        <v>780</v>
      </c>
      <c r="C519" s="57" t="s">
        <v>4679</v>
      </c>
      <c r="D519" s="91">
        <v>7</v>
      </c>
      <c r="E519" s="57" t="s">
        <v>6335</v>
      </c>
      <c r="F519" s="29">
        <f t="shared" si="34"/>
        <v>1353.7626666666665</v>
      </c>
      <c r="G519" s="23">
        <f t="shared" si="35"/>
        <v>126.93599999999999</v>
      </c>
      <c r="H519" s="30"/>
      <c r="I519" s="29"/>
      <c r="J519" s="23">
        <f t="shared" si="36"/>
        <v>1095.2750000000001</v>
      </c>
      <c r="K519" s="30"/>
      <c r="L519" s="29"/>
      <c r="M519" s="98">
        <v>139.67699999999999</v>
      </c>
      <c r="N519" s="98">
        <v>9.0879999999999992</v>
      </c>
      <c r="O519" s="98">
        <v>210.13</v>
      </c>
      <c r="P519" s="98">
        <v>148.84899999999999</v>
      </c>
      <c r="Q519" s="98">
        <v>725.36699999999996</v>
      </c>
      <c r="R519" s="98">
        <v>689.72</v>
      </c>
      <c r="S519" s="98">
        <v>1090.6489999999999</v>
      </c>
      <c r="T519" s="98">
        <v>1640.683</v>
      </c>
      <c r="U519" s="98">
        <v>1329.9559999999999</v>
      </c>
    </row>
    <row r="520" spans="1:21" x14ac:dyDescent="0.25">
      <c r="A520" s="57" t="s">
        <v>4640</v>
      </c>
      <c r="B520" s="57" t="s">
        <v>3097</v>
      </c>
      <c r="C520" s="57" t="s">
        <v>4730</v>
      </c>
      <c r="D520" s="91">
        <v>18</v>
      </c>
      <c r="E520" s="57" t="s">
        <v>9367</v>
      </c>
      <c r="F520" s="29">
        <f t="shared" si="34"/>
        <v>1349.7893333333334</v>
      </c>
      <c r="G520" s="23">
        <f t="shared" si="35"/>
        <v>52.112249999999996</v>
      </c>
      <c r="H520" s="30"/>
      <c r="I520" s="29"/>
      <c r="J520" s="23">
        <f t="shared" si="36"/>
        <v>829.90760000000012</v>
      </c>
      <c r="K520" s="30"/>
      <c r="L520" s="29"/>
      <c r="M520" s="98">
        <v>11.372</v>
      </c>
      <c r="N520" s="98">
        <v>29.888999999999999</v>
      </c>
      <c r="O520" s="98">
        <v>118.029</v>
      </c>
      <c r="P520" s="98">
        <v>49.158999999999999</v>
      </c>
      <c r="Q520" s="98">
        <v>34.578000000000003</v>
      </c>
      <c r="R520" s="98">
        <v>65.591999999999999</v>
      </c>
      <c r="S520" s="98">
        <v>1046.133</v>
      </c>
      <c r="T520" s="98">
        <v>1432.204</v>
      </c>
      <c r="U520" s="98">
        <v>1571.0309999999999</v>
      </c>
    </row>
    <row r="521" spans="1:21" x14ac:dyDescent="0.25">
      <c r="A521" s="57" t="s">
        <v>4640</v>
      </c>
      <c r="B521" s="57" t="s">
        <v>606</v>
      </c>
      <c r="C521" s="57" t="s">
        <v>4723</v>
      </c>
      <c r="D521" s="91">
        <v>16</v>
      </c>
      <c r="E521" s="57" t="s">
        <v>8405</v>
      </c>
      <c r="F521" s="29">
        <f t="shared" si="34"/>
        <v>1334.614</v>
      </c>
      <c r="G521" s="23">
        <f t="shared" si="35"/>
        <v>160.79575</v>
      </c>
      <c r="H521" s="30"/>
      <c r="I521" s="29"/>
      <c r="J521" s="23">
        <f t="shared" si="36"/>
        <v>1028.7194</v>
      </c>
      <c r="K521" s="30"/>
      <c r="L521" s="29"/>
      <c r="M521" s="98">
        <v>61.274000000000001</v>
      </c>
      <c r="N521" s="98">
        <v>127.795</v>
      </c>
      <c r="O521" s="98">
        <v>84.754000000000005</v>
      </c>
      <c r="P521" s="98">
        <v>369.36</v>
      </c>
      <c r="Q521" s="98">
        <v>266.858</v>
      </c>
      <c r="R521" s="98">
        <v>872.89700000000005</v>
      </c>
      <c r="S521" s="98">
        <v>651.04499999999996</v>
      </c>
      <c r="T521" s="98">
        <v>1655.0889999999999</v>
      </c>
      <c r="U521" s="98">
        <v>1697.7080000000001</v>
      </c>
    </row>
    <row r="522" spans="1:21" x14ac:dyDescent="0.25">
      <c r="A522" s="57" t="s">
        <v>4640</v>
      </c>
      <c r="B522" s="57" t="s">
        <v>967</v>
      </c>
      <c r="C522" s="57" t="s">
        <v>4726</v>
      </c>
      <c r="D522" s="91">
        <v>17</v>
      </c>
      <c r="E522" s="57" t="s">
        <v>9147</v>
      </c>
      <c r="F522" s="29">
        <f t="shared" si="34"/>
        <v>1331.3389999999999</v>
      </c>
      <c r="G522" s="23">
        <f t="shared" si="35"/>
        <v>254.97825</v>
      </c>
      <c r="H522" s="30"/>
      <c r="I522" s="29"/>
      <c r="J522" s="23">
        <f t="shared" si="36"/>
        <v>1070.1004</v>
      </c>
      <c r="K522" s="30"/>
      <c r="L522" s="29"/>
      <c r="M522" s="98">
        <v>130.18299999999999</v>
      </c>
      <c r="N522" s="98">
        <v>380.40199999999999</v>
      </c>
      <c r="O522" s="98">
        <v>322.47199999999998</v>
      </c>
      <c r="P522" s="98">
        <v>186.85599999999999</v>
      </c>
      <c r="Q522" s="98">
        <v>224.90100000000001</v>
      </c>
      <c r="R522" s="98">
        <v>1131.5840000000001</v>
      </c>
      <c r="S522" s="98">
        <v>1367.8109999999999</v>
      </c>
      <c r="T522" s="98">
        <v>1546.2529999999999</v>
      </c>
      <c r="U522" s="98">
        <v>1079.953</v>
      </c>
    </row>
    <row r="523" spans="1:21" x14ac:dyDescent="0.25">
      <c r="A523" s="57" t="s">
        <v>4640</v>
      </c>
      <c r="B523" s="57" t="s">
        <v>363</v>
      </c>
      <c r="C523" s="57" t="s">
        <v>4663</v>
      </c>
      <c r="D523" s="91">
        <v>4</v>
      </c>
      <c r="E523" s="57" t="s">
        <v>5547</v>
      </c>
      <c r="F523" s="29">
        <f t="shared" si="34"/>
        <v>1315.7446666666667</v>
      </c>
      <c r="G523" s="23">
        <f t="shared" si="35"/>
        <v>224.32825000000003</v>
      </c>
      <c r="H523" s="30"/>
      <c r="I523" s="29"/>
      <c r="J523" s="23">
        <f t="shared" si="36"/>
        <v>968.72659999999996</v>
      </c>
      <c r="K523" s="30"/>
      <c r="L523" s="29"/>
      <c r="M523" s="98">
        <v>235.886</v>
      </c>
      <c r="N523" s="98">
        <v>119.15600000000001</v>
      </c>
      <c r="O523" s="98">
        <v>366.471</v>
      </c>
      <c r="P523" s="98">
        <v>175.8</v>
      </c>
      <c r="Q523" s="98">
        <v>509.15899999999999</v>
      </c>
      <c r="R523" s="98">
        <v>387.24</v>
      </c>
      <c r="S523" s="98">
        <v>374.21100000000001</v>
      </c>
      <c r="T523" s="98">
        <v>1144.54</v>
      </c>
      <c r="U523" s="98">
        <v>2428.4830000000002</v>
      </c>
    </row>
    <row r="524" spans="1:21" x14ac:dyDescent="0.25">
      <c r="A524" s="57" t="s">
        <v>4640</v>
      </c>
      <c r="B524" s="57" t="s">
        <v>1310</v>
      </c>
      <c r="C524" s="57" t="s">
        <v>4688</v>
      </c>
      <c r="D524" s="91">
        <v>10</v>
      </c>
      <c r="E524" s="57" t="s">
        <v>6736</v>
      </c>
      <c r="F524" s="29">
        <f t="shared" si="34"/>
        <v>1315.6333333333334</v>
      </c>
      <c r="G524" s="23">
        <f t="shared" si="35"/>
        <v>509.78399999999999</v>
      </c>
      <c r="H524" s="30"/>
      <c r="I524" s="29"/>
      <c r="J524" s="23">
        <f t="shared" si="36"/>
        <v>1140.2923999999998</v>
      </c>
      <c r="K524" s="30"/>
      <c r="L524" s="29"/>
      <c r="M524" s="98">
        <v>446.26400000000001</v>
      </c>
      <c r="N524" s="98">
        <v>439.21699999999998</v>
      </c>
      <c r="O524" s="98">
        <v>507.72</v>
      </c>
      <c r="P524" s="98">
        <v>645.93499999999995</v>
      </c>
      <c r="Q524" s="98">
        <v>765.01900000000001</v>
      </c>
      <c r="R524" s="98">
        <v>989.54300000000001</v>
      </c>
      <c r="S524" s="98">
        <v>1036.76</v>
      </c>
      <c r="T524" s="98">
        <v>1531.91</v>
      </c>
      <c r="U524" s="98">
        <v>1378.23</v>
      </c>
    </row>
    <row r="525" spans="1:21" x14ac:dyDescent="0.25">
      <c r="A525" s="57" t="s">
        <v>4640</v>
      </c>
      <c r="B525" s="57" t="s">
        <v>880</v>
      </c>
      <c r="C525" s="57" t="s">
        <v>4656</v>
      </c>
      <c r="D525" s="91">
        <v>4</v>
      </c>
      <c r="E525" s="57" t="s">
        <v>5389</v>
      </c>
      <c r="F525" s="29">
        <f t="shared" si="34"/>
        <v>1315.4933333333336</v>
      </c>
      <c r="G525" s="23">
        <f t="shared" si="35"/>
        <v>337.351</v>
      </c>
      <c r="H525" s="30"/>
      <c r="I525" s="29"/>
      <c r="J525" s="23">
        <f t="shared" si="36"/>
        <v>1337.4238</v>
      </c>
      <c r="K525" s="30"/>
      <c r="L525" s="29"/>
      <c r="M525" s="98">
        <v>107.358</v>
      </c>
      <c r="N525" s="98">
        <v>422.31099999999998</v>
      </c>
      <c r="O525" s="98">
        <v>259.392</v>
      </c>
      <c r="P525" s="98">
        <v>560.34299999999996</v>
      </c>
      <c r="Q525" s="98">
        <v>406.33699999999999</v>
      </c>
      <c r="R525" s="98">
        <v>2334.3020000000001</v>
      </c>
      <c r="S525" s="98">
        <v>1418.5740000000001</v>
      </c>
      <c r="T525" s="98">
        <v>1220.1099999999999</v>
      </c>
      <c r="U525" s="98">
        <v>1307.796</v>
      </c>
    </row>
    <row r="526" spans="1:21" x14ac:dyDescent="0.25">
      <c r="A526" s="57" t="s">
        <v>4640</v>
      </c>
      <c r="B526" s="57" t="s">
        <v>2564</v>
      </c>
      <c r="C526" s="57" t="s">
        <v>4688</v>
      </c>
      <c r="D526" s="91">
        <v>10</v>
      </c>
      <c r="E526" s="57" t="s">
        <v>6742</v>
      </c>
      <c r="F526" s="29">
        <f t="shared" si="34"/>
        <v>1314.4839999999999</v>
      </c>
      <c r="G526" s="23">
        <f t="shared" si="35"/>
        <v>587.15075000000002</v>
      </c>
      <c r="H526" s="30"/>
      <c r="I526" s="29"/>
      <c r="J526" s="23">
        <f t="shared" si="36"/>
        <v>1128.5765999999999</v>
      </c>
      <c r="K526" s="30"/>
      <c r="L526" s="29"/>
      <c r="M526" s="98">
        <v>227.309</v>
      </c>
      <c r="N526" s="98">
        <v>381.41199999999998</v>
      </c>
      <c r="O526" s="98">
        <v>866.40200000000004</v>
      </c>
      <c r="P526" s="98">
        <v>873.48</v>
      </c>
      <c r="Q526" s="98">
        <v>558.39400000000001</v>
      </c>
      <c r="R526" s="98">
        <v>1141.037</v>
      </c>
      <c r="S526" s="98">
        <v>888.55499999999995</v>
      </c>
      <c r="T526" s="98">
        <v>1463.538</v>
      </c>
      <c r="U526" s="98">
        <v>1591.3589999999999</v>
      </c>
    </row>
    <row r="527" spans="1:21" x14ac:dyDescent="0.25">
      <c r="A527" s="57" t="s">
        <v>4640</v>
      </c>
      <c r="B527" s="57" t="s">
        <v>1037</v>
      </c>
      <c r="C527" s="57" t="s">
        <v>4659</v>
      </c>
      <c r="D527" s="91">
        <v>4</v>
      </c>
      <c r="E527" s="57" t="s">
        <v>5435</v>
      </c>
      <c r="F527" s="29">
        <f t="shared" si="34"/>
        <v>1313.5029999999999</v>
      </c>
      <c r="G527" s="23">
        <f t="shared" si="35"/>
        <v>155.1225</v>
      </c>
      <c r="H527" s="30"/>
      <c r="I527" s="29"/>
      <c r="J527" s="23">
        <f t="shared" si="36"/>
        <v>890.93820000000017</v>
      </c>
      <c r="K527" s="30"/>
      <c r="L527" s="29"/>
      <c r="M527" s="98">
        <v>44.453000000000003</v>
      </c>
      <c r="N527" s="98">
        <v>174.316</v>
      </c>
      <c r="O527" s="98">
        <v>144.76400000000001</v>
      </c>
      <c r="P527" s="98">
        <v>256.95699999999999</v>
      </c>
      <c r="Q527" s="98">
        <v>195.90199999999999</v>
      </c>
      <c r="R527" s="98">
        <v>318.27999999999997</v>
      </c>
      <c r="S527" s="98">
        <v>571.20000000000005</v>
      </c>
      <c r="T527" s="98">
        <v>1460.905</v>
      </c>
      <c r="U527" s="98">
        <v>1908.404</v>
      </c>
    </row>
    <row r="528" spans="1:21" x14ac:dyDescent="0.25">
      <c r="A528" s="57" t="s">
        <v>4640</v>
      </c>
      <c r="B528" s="57" t="s">
        <v>271</v>
      </c>
      <c r="C528" s="57" t="s">
        <v>4726</v>
      </c>
      <c r="D528" s="91">
        <v>17</v>
      </c>
      <c r="E528" s="57" t="s">
        <v>9134</v>
      </c>
      <c r="F528" s="29">
        <f t="shared" si="34"/>
        <v>1310.3156666666666</v>
      </c>
      <c r="G528" s="23">
        <f t="shared" si="35"/>
        <v>105.88875</v>
      </c>
      <c r="H528" s="30"/>
      <c r="I528" s="29"/>
      <c r="J528" s="23">
        <f t="shared" si="36"/>
        <v>1213.0922</v>
      </c>
      <c r="K528" s="30"/>
      <c r="L528" s="29"/>
      <c r="M528" s="98">
        <v>91.25</v>
      </c>
      <c r="N528" s="98">
        <v>60.715000000000003</v>
      </c>
      <c r="O528" s="98">
        <v>124.6</v>
      </c>
      <c r="P528" s="98">
        <v>146.99</v>
      </c>
      <c r="Q528" s="98">
        <v>139.45099999999999</v>
      </c>
      <c r="R528" s="98">
        <v>1995.0630000000001</v>
      </c>
      <c r="S528" s="98">
        <v>1094.49</v>
      </c>
      <c r="T528" s="98">
        <v>1161.692</v>
      </c>
      <c r="U528" s="98">
        <v>1674.7650000000001</v>
      </c>
    </row>
    <row r="529" spans="1:21" x14ac:dyDescent="0.25">
      <c r="A529" s="57" t="s">
        <v>4640</v>
      </c>
      <c r="B529" s="57" t="s">
        <v>309</v>
      </c>
      <c r="C529" s="57" t="s">
        <v>4670</v>
      </c>
      <c r="D529" s="91">
        <v>6</v>
      </c>
      <c r="E529" s="57" t="s">
        <v>6072</v>
      </c>
      <c r="F529" s="29">
        <f t="shared" si="34"/>
        <v>1306.385</v>
      </c>
      <c r="G529" s="23">
        <f t="shared" si="35"/>
        <v>456.40449999999998</v>
      </c>
      <c r="H529" s="30"/>
      <c r="I529" s="29"/>
      <c r="J529" s="23">
        <f t="shared" si="36"/>
        <v>1014.6047999999998</v>
      </c>
      <c r="K529" s="30"/>
      <c r="L529" s="29"/>
      <c r="M529" s="98">
        <v>65.347999999999999</v>
      </c>
      <c r="N529" s="98">
        <v>171.99299999999999</v>
      </c>
      <c r="O529" s="98">
        <v>643.673</v>
      </c>
      <c r="P529" s="98">
        <v>944.60400000000004</v>
      </c>
      <c r="Q529" s="98">
        <v>621.02499999999998</v>
      </c>
      <c r="R529" s="98">
        <v>532.84400000000005</v>
      </c>
      <c r="S529" s="98">
        <v>1100.979</v>
      </c>
      <c r="T529" s="98">
        <v>1580.1379999999999</v>
      </c>
      <c r="U529" s="98">
        <v>1238.038</v>
      </c>
    </row>
    <row r="530" spans="1:21" x14ac:dyDescent="0.25">
      <c r="A530" s="57" t="s">
        <v>4640</v>
      </c>
      <c r="B530" s="57" t="s">
        <v>2424</v>
      </c>
      <c r="C530" s="57" t="s">
        <v>4713</v>
      </c>
      <c r="D530" s="91">
        <v>15</v>
      </c>
      <c r="E530" s="57" t="s">
        <v>8023</v>
      </c>
      <c r="F530" s="29">
        <f t="shared" si="34"/>
        <v>1305.5636666666667</v>
      </c>
      <c r="G530" s="23">
        <f t="shared" si="35"/>
        <v>240.01325</v>
      </c>
      <c r="H530" s="30"/>
      <c r="I530" s="29"/>
      <c r="J530" s="23">
        <f t="shared" si="36"/>
        <v>955.01599999999996</v>
      </c>
      <c r="K530" s="30"/>
      <c r="L530" s="29"/>
      <c r="M530" s="98">
        <v>2.1309999999999998</v>
      </c>
      <c r="N530" s="98">
        <v>44.658000000000001</v>
      </c>
      <c r="O530" s="98">
        <v>246.43700000000001</v>
      </c>
      <c r="P530" s="98">
        <v>666.827</v>
      </c>
      <c r="Q530" s="98">
        <v>115.184</v>
      </c>
      <c r="R530" s="98">
        <v>743.20500000000004</v>
      </c>
      <c r="S530" s="98">
        <v>414.77199999999999</v>
      </c>
      <c r="T530" s="98">
        <v>1147.46</v>
      </c>
      <c r="U530" s="98">
        <v>2354.4589999999998</v>
      </c>
    </row>
    <row r="531" spans="1:21" x14ac:dyDescent="0.25">
      <c r="A531" s="57" t="s">
        <v>4640</v>
      </c>
      <c r="B531" s="57" t="s">
        <v>920</v>
      </c>
      <c r="C531" s="57" t="s">
        <v>4723</v>
      </c>
      <c r="D531" s="91">
        <v>16</v>
      </c>
      <c r="E531" s="57" t="s">
        <v>8333</v>
      </c>
      <c r="F531" s="29">
        <f t="shared" si="34"/>
        <v>1305.2839999999999</v>
      </c>
      <c r="G531" s="23">
        <f t="shared" si="35"/>
        <v>226.40450000000001</v>
      </c>
      <c r="H531" s="30"/>
      <c r="I531" s="29"/>
      <c r="J531" s="23">
        <f t="shared" si="36"/>
        <v>931.14020000000005</v>
      </c>
      <c r="K531" s="30"/>
      <c r="L531" s="29"/>
      <c r="M531" s="98">
        <v>31.350999999999999</v>
      </c>
      <c r="N531" s="98">
        <v>256.36500000000001</v>
      </c>
      <c r="O531" s="98">
        <v>224.518</v>
      </c>
      <c r="P531" s="98">
        <v>393.38400000000001</v>
      </c>
      <c r="Q531" s="98">
        <v>349.19900000000001</v>
      </c>
      <c r="R531" s="98">
        <v>390.65</v>
      </c>
      <c r="S531" s="98">
        <v>435.82100000000003</v>
      </c>
      <c r="T531" s="98">
        <v>1814.1030000000001</v>
      </c>
      <c r="U531" s="98">
        <v>1665.9280000000001</v>
      </c>
    </row>
    <row r="532" spans="1:21" x14ac:dyDescent="0.25">
      <c r="A532" s="57" t="s">
        <v>4640</v>
      </c>
      <c r="B532" s="57" t="s">
        <v>996</v>
      </c>
      <c r="C532" s="57" t="s">
        <v>4723</v>
      </c>
      <c r="D532" s="91">
        <v>16</v>
      </c>
      <c r="E532" s="57" t="s">
        <v>8495</v>
      </c>
      <c r="F532" s="29">
        <f t="shared" si="34"/>
        <v>1304.0253333333333</v>
      </c>
      <c r="G532" s="23">
        <f t="shared" si="35"/>
        <v>2235.85475</v>
      </c>
      <c r="H532" s="30"/>
      <c r="I532" s="29"/>
      <c r="J532" s="23">
        <f t="shared" si="36"/>
        <v>1132.6543999999999</v>
      </c>
      <c r="K532" s="30"/>
      <c r="L532" s="29"/>
      <c r="M532" s="98">
        <v>148.12200000000001</v>
      </c>
      <c r="N532" s="98">
        <v>205.15</v>
      </c>
      <c r="O532" s="98">
        <v>8573.3819999999996</v>
      </c>
      <c r="P532" s="98">
        <v>16.765000000000001</v>
      </c>
      <c r="Q532" s="98">
        <v>1394.903</v>
      </c>
      <c r="R532" s="98">
        <v>356.29300000000001</v>
      </c>
      <c r="S532" s="98">
        <v>723.11</v>
      </c>
      <c r="T532" s="98">
        <v>796.05399999999997</v>
      </c>
      <c r="U532" s="98">
        <v>2392.9119999999998</v>
      </c>
    </row>
    <row r="533" spans="1:21" x14ac:dyDescent="0.25">
      <c r="A533" s="57" t="s">
        <v>4640</v>
      </c>
      <c r="B533" s="57" t="s">
        <v>591</v>
      </c>
      <c r="C533" s="57" t="s">
        <v>4729</v>
      </c>
      <c r="D533" s="91">
        <v>18</v>
      </c>
      <c r="E533" s="57" t="s">
        <v>9310</v>
      </c>
      <c r="F533" s="29">
        <f t="shared" si="34"/>
        <v>1301.7303333333332</v>
      </c>
      <c r="G533" s="23">
        <f t="shared" si="35"/>
        <v>202.05</v>
      </c>
      <c r="H533" s="30"/>
      <c r="I533" s="29"/>
      <c r="J533" s="23">
        <f t="shared" si="36"/>
        <v>899.42679999999996</v>
      </c>
      <c r="K533" s="30"/>
      <c r="L533" s="29"/>
      <c r="M533" s="98">
        <v>221.57</v>
      </c>
      <c r="N533" s="98">
        <v>136.85300000000001</v>
      </c>
      <c r="O533" s="98">
        <v>160.88300000000001</v>
      </c>
      <c r="P533" s="98">
        <v>288.89400000000001</v>
      </c>
      <c r="Q533" s="98">
        <v>262.76600000000002</v>
      </c>
      <c r="R533" s="98">
        <v>329.17700000000002</v>
      </c>
      <c r="S533" s="98">
        <v>607.94899999999996</v>
      </c>
      <c r="T533" s="98">
        <v>1187.1279999999999</v>
      </c>
      <c r="U533" s="98">
        <v>2110.114</v>
      </c>
    </row>
    <row r="534" spans="1:21" x14ac:dyDescent="0.25">
      <c r="A534" s="57" t="s">
        <v>4640</v>
      </c>
      <c r="B534" s="57" t="s">
        <v>3733</v>
      </c>
      <c r="C534" s="57" t="s">
        <v>4695</v>
      </c>
      <c r="D534" s="91">
        <v>11</v>
      </c>
      <c r="E534" s="57" t="s">
        <v>7020</v>
      </c>
      <c r="F534" s="29">
        <f t="shared" si="34"/>
        <v>1301.6186666666667</v>
      </c>
      <c r="G534" s="23">
        <f t="shared" si="35"/>
        <v>638.77125000000001</v>
      </c>
      <c r="H534" s="30"/>
      <c r="I534" s="29"/>
      <c r="J534" s="23">
        <f t="shared" si="36"/>
        <v>980.02700000000004</v>
      </c>
      <c r="K534" s="30"/>
      <c r="L534" s="29"/>
      <c r="M534" s="98">
        <v>398.91</v>
      </c>
      <c r="N534" s="98">
        <v>577.70399999999995</v>
      </c>
      <c r="O534" s="98">
        <v>1000.918</v>
      </c>
      <c r="P534" s="98">
        <v>577.553</v>
      </c>
      <c r="Q534" s="98">
        <v>347.46899999999999</v>
      </c>
      <c r="R534" s="98">
        <v>647.80999999999995</v>
      </c>
      <c r="S534" s="98">
        <v>1072.0319999999999</v>
      </c>
      <c r="T534" s="98">
        <v>1678.0630000000001</v>
      </c>
      <c r="U534" s="98">
        <v>1154.761</v>
      </c>
    </row>
    <row r="535" spans="1:21" x14ac:dyDescent="0.25">
      <c r="A535" s="57" t="s">
        <v>4640</v>
      </c>
      <c r="B535" s="57" t="s">
        <v>825</v>
      </c>
      <c r="C535" s="57" t="s">
        <v>4722</v>
      </c>
      <c r="D535" s="91">
        <v>15</v>
      </c>
      <c r="E535" s="57" t="s">
        <v>8266</v>
      </c>
      <c r="F535" s="29">
        <f t="shared" si="34"/>
        <v>1299.3603333333333</v>
      </c>
      <c r="G535" s="23">
        <f t="shared" si="35"/>
        <v>67.47475</v>
      </c>
      <c r="H535" s="30"/>
      <c r="I535" s="29"/>
      <c r="J535" s="23">
        <f t="shared" si="36"/>
        <v>884.71379999999988</v>
      </c>
      <c r="K535" s="30"/>
      <c r="L535" s="29"/>
      <c r="M535" s="98">
        <v>18.571000000000002</v>
      </c>
      <c r="N535" s="98">
        <v>39.594000000000001</v>
      </c>
      <c r="O535" s="98">
        <v>87.563999999999993</v>
      </c>
      <c r="P535" s="98">
        <v>124.17</v>
      </c>
      <c r="Q535" s="98">
        <v>338.661</v>
      </c>
      <c r="R535" s="98">
        <v>186.827</v>
      </c>
      <c r="S535" s="98">
        <v>2934.8229999999999</v>
      </c>
      <c r="T535" s="98">
        <v>820.11699999999996</v>
      </c>
      <c r="U535" s="98">
        <v>143.14099999999999</v>
      </c>
    </row>
    <row r="536" spans="1:21" x14ac:dyDescent="0.25">
      <c r="A536" s="57" t="s">
        <v>4640</v>
      </c>
      <c r="B536" s="57" t="s">
        <v>2243</v>
      </c>
      <c r="C536" s="57" t="s">
        <v>4723</v>
      </c>
      <c r="D536" s="91">
        <v>16</v>
      </c>
      <c r="E536" s="57" t="s">
        <v>8468</v>
      </c>
      <c r="F536" s="29">
        <f t="shared" si="34"/>
        <v>1298.8116666666667</v>
      </c>
      <c r="G536" s="23">
        <f t="shared" si="35"/>
        <v>894.41674999999998</v>
      </c>
      <c r="H536" s="30"/>
      <c r="I536" s="29"/>
      <c r="J536" s="23">
        <f t="shared" si="36"/>
        <v>831.22680000000003</v>
      </c>
      <c r="K536" s="30"/>
      <c r="L536" s="29"/>
      <c r="M536" s="98">
        <v>41.197000000000003</v>
      </c>
      <c r="N536" s="98">
        <v>178.55199999999999</v>
      </c>
      <c r="O536" s="98" t="s">
        <v>4944</v>
      </c>
      <c r="P536" s="98">
        <v>3357.9180000000001</v>
      </c>
      <c r="Q536" s="98">
        <v>100</v>
      </c>
      <c r="R536" s="98">
        <v>159.69900000000001</v>
      </c>
      <c r="S536" s="98">
        <v>1315.6120000000001</v>
      </c>
      <c r="T536" s="98">
        <v>1794.348</v>
      </c>
      <c r="U536" s="98">
        <v>786.47500000000002</v>
      </c>
    </row>
    <row r="537" spans="1:21" x14ac:dyDescent="0.25">
      <c r="A537" s="57" t="s">
        <v>4640</v>
      </c>
      <c r="B537" s="57" t="s">
        <v>2070</v>
      </c>
      <c r="C537" s="57" t="s">
        <v>4723</v>
      </c>
      <c r="D537" s="91">
        <v>16</v>
      </c>
      <c r="E537" s="57" t="s">
        <v>8312</v>
      </c>
      <c r="F537" s="29">
        <f t="shared" si="34"/>
        <v>1296.9143333333334</v>
      </c>
      <c r="G537" s="23">
        <f t="shared" si="35"/>
        <v>119.23949999999999</v>
      </c>
      <c r="H537" s="30"/>
      <c r="I537" s="29"/>
      <c r="J537" s="23">
        <f t="shared" si="36"/>
        <v>1031.2852</v>
      </c>
      <c r="K537" s="30"/>
      <c r="L537" s="29"/>
      <c r="M537" s="98">
        <v>26.172000000000001</v>
      </c>
      <c r="N537" s="98">
        <v>75.326999999999998</v>
      </c>
      <c r="O537" s="98">
        <v>154.69399999999999</v>
      </c>
      <c r="P537" s="98">
        <v>220.76499999999999</v>
      </c>
      <c r="Q537" s="98">
        <v>517.08900000000006</v>
      </c>
      <c r="R537" s="98">
        <v>748.59400000000005</v>
      </c>
      <c r="S537" s="98">
        <v>854.57500000000005</v>
      </c>
      <c r="T537" s="98">
        <v>1180.8230000000001</v>
      </c>
      <c r="U537" s="98">
        <v>1855.345</v>
      </c>
    </row>
    <row r="538" spans="1:21" x14ac:dyDescent="0.25">
      <c r="A538" s="57" t="s">
        <v>4640</v>
      </c>
      <c r="B538" s="57" t="s">
        <v>807</v>
      </c>
      <c r="C538" s="57" t="s">
        <v>4723</v>
      </c>
      <c r="D538" s="91">
        <v>16</v>
      </c>
      <c r="E538" s="57" t="s">
        <v>8722</v>
      </c>
      <c r="F538" s="29">
        <f t="shared" si="34"/>
        <v>1292.1976666666667</v>
      </c>
      <c r="G538" s="23">
        <f t="shared" si="35"/>
        <v>1223.99575</v>
      </c>
      <c r="H538" s="30"/>
      <c r="I538" s="29"/>
      <c r="J538" s="23">
        <f t="shared" si="36"/>
        <v>1410.2270000000001</v>
      </c>
      <c r="K538" s="30"/>
      <c r="L538" s="29"/>
      <c r="M538" s="98">
        <v>362.74400000000003</v>
      </c>
      <c r="N538" s="98">
        <v>283.64</v>
      </c>
      <c r="O538" s="98">
        <v>2749.2660000000001</v>
      </c>
      <c r="P538" s="98">
        <v>1500.3330000000001</v>
      </c>
      <c r="Q538" s="98">
        <v>818.92200000000003</v>
      </c>
      <c r="R538" s="98">
        <v>2355.62</v>
      </c>
      <c r="S538" s="98">
        <v>667.60500000000002</v>
      </c>
      <c r="T538" s="98">
        <v>971.52499999999998</v>
      </c>
      <c r="U538" s="98">
        <v>2237.4630000000002</v>
      </c>
    </row>
    <row r="539" spans="1:21" x14ac:dyDescent="0.25">
      <c r="A539" s="57" t="s">
        <v>4640</v>
      </c>
      <c r="B539" s="57" t="s">
        <v>3823</v>
      </c>
      <c r="C539" s="57" t="s">
        <v>4724</v>
      </c>
      <c r="D539" s="91">
        <v>16</v>
      </c>
      <c r="E539" s="57" t="s">
        <v>9063</v>
      </c>
      <c r="F539" s="29">
        <f t="shared" si="34"/>
        <v>1288.8453333333334</v>
      </c>
      <c r="G539" s="23">
        <f t="shared" si="35"/>
        <v>75.313249999999996</v>
      </c>
      <c r="H539" s="30"/>
      <c r="I539" s="29"/>
      <c r="J539" s="23">
        <f t="shared" si="36"/>
        <v>790.24800000000005</v>
      </c>
      <c r="K539" s="30"/>
      <c r="L539" s="29"/>
      <c r="M539" s="98">
        <v>127.15300000000001</v>
      </c>
      <c r="N539" s="98">
        <v>22.553999999999998</v>
      </c>
      <c r="O539" s="98">
        <v>76.727999999999994</v>
      </c>
      <c r="P539" s="98">
        <v>74.817999999999998</v>
      </c>
      <c r="Q539" s="98">
        <v>35.398000000000003</v>
      </c>
      <c r="R539" s="98">
        <v>49.305999999999997</v>
      </c>
      <c r="S539" s="98">
        <v>220.66800000000001</v>
      </c>
      <c r="T539" s="98">
        <v>238.262</v>
      </c>
      <c r="U539" s="98">
        <v>3407.6060000000002</v>
      </c>
    </row>
    <row r="540" spans="1:21" x14ac:dyDescent="0.25">
      <c r="A540" s="57" t="s">
        <v>4640</v>
      </c>
      <c r="B540" s="57" t="s">
        <v>225</v>
      </c>
      <c r="C540" s="57" t="s">
        <v>4713</v>
      </c>
      <c r="D540" s="91">
        <v>15</v>
      </c>
      <c r="E540" s="57" t="s">
        <v>7960</v>
      </c>
      <c r="F540" s="29">
        <f t="shared" si="34"/>
        <v>1286.3366666666668</v>
      </c>
      <c r="G540" s="23">
        <f t="shared" si="35"/>
        <v>182.78250000000003</v>
      </c>
      <c r="H540" s="30"/>
      <c r="I540" s="29"/>
      <c r="J540" s="23">
        <f t="shared" si="36"/>
        <v>1026.5048000000002</v>
      </c>
      <c r="K540" s="30"/>
      <c r="L540" s="29"/>
      <c r="M540" s="98">
        <v>218.47800000000001</v>
      </c>
      <c r="N540" s="98">
        <v>220.30500000000001</v>
      </c>
      <c r="O540" s="98">
        <v>173.00800000000001</v>
      </c>
      <c r="P540" s="98">
        <v>119.339</v>
      </c>
      <c r="Q540" s="98">
        <v>703.56799999999998</v>
      </c>
      <c r="R540" s="98">
        <v>569.94600000000003</v>
      </c>
      <c r="S540" s="98">
        <v>673.68399999999997</v>
      </c>
      <c r="T540" s="98">
        <v>1680.7950000000001</v>
      </c>
      <c r="U540" s="98">
        <v>1504.5309999999999</v>
      </c>
    </row>
    <row r="541" spans="1:21" x14ac:dyDescent="0.25">
      <c r="A541" s="57" t="s">
        <v>4640</v>
      </c>
      <c r="B541" s="57" t="s">
        <v>2565</v>
      </c>
      <c r="C541" s="57" t="s">
        <v>4712</v>
      </c>
      <c r="D541" s="91">
        <v>15</v>
      </c>
      <c r="E541" s="57" t="s">
        <v>7911</v>
      </c>
      <c r="F541" s="29">
        <f t="shared" si="34"/>
        <v>1285.2176666666667</v>
      </c>
      <c r="G541" s="23">
        <f t="shared" si="35"/>
        <v>78.727249999999998</v>
      </c>
      <c r="H541" s="30"/>
      <c r="I541" s="29"/>
      <c r="J541" s="23">
        <f t="shared" si="36"/>
        <v>780.16720000000009</v>
      </c>
      <c r="K541" s="30"/>
      <c r="L541" s="29"/>
      <c r="M541" s="98">
        <v>64.221999999999994</v>
      </c>
      <c r="N541" s="98">
        <v>104.047</v>
      </c>
      <c r="O541" s="98">
        <v>110.05800000000001</v>
      </c>
      <c r="P541" s="98">
        <v>36.582000000000001</v>
      </c>
      <c r="Q541" s="98">
        <v>16.012</v>
      </c>
      <c r="R541" s="98">
        <v>29.170999999999999</v>
      </c>
      <c r="S541" s="98">
        <v>768.31200000000001</v>
      </c>
      <c r="T541" s="98">
        <v>1349.338</v>
      </c>
      <c r="U541" s="98">
        <v>1738.0029999999999</v>
      </c>
    </row>
    <row r="542" spans="1:21" x14ac:dyDescent="0.25">
      <c r="A542" s="57" t="s">
        <v>4640</v>
      </c>
      <c r="B542" s="57" t="s">
        <v>1474</v>
      </c>
      <c r="C542" s="57" t="s">
        <v>4673</v>
      </c>
      <c r="D542" s="91">
        <v>6</v>
      </c>
      <c r="E542" s="57" t="s">
        <v>6179</v>
      </c>
      <c r="F542" s="29">
        <f t="shared" si="34"/>
        <v>1280.6646666666668</v>
      </c>
      <c r="G542" s="23">
        <f t="shared" si="35"/>
        <v>325.4665</v>
      </c>
      <c r="H542" s="30"/>
      <c r="I542" s="29"/>
      <c r="J542" s="23">
        <f t="shared" si="36"/>
        <v>1079.5455999999999</v>
      </c>
      <c r="K542" s="30"/>
      <c r="L542" s="29"/>
      <c r="M542" s="98">
        <v>98.066000000000003</v>
      </c>
      <c r="N542" s="98">
        <v>204.89099999999999</v>
      </c>
      <c r="O542" s="98">
        <v>431.96899999999999</v>
      </c>
      <c r="P542" s="98">
        <v>566.94000000000005</v>
      </c>
      <c r="Q542" s="98">
        <v>728.34</v>
      </c>
      <c r="R542" s="98">
        <v>827.39400000000001</v>
      </c>
      <c r="S542" s="98">
        <v>1392.259</v>
      </c>
      <c r="T542" s="98">
        <v>1165.894</v>
      </c>
      <c r="U542" s="98">
        <v>1283.8409999999999</v>
      </c>
    </row>
    <row r="543" spans="1:21" x14ac:dyDescent="0.25">
      <c r="A543" s="57" t="s">
        <v>4640</v>
      </c>
      <c r="B543" s="57" t="s">
        <v>2200</v>
      </c>
      <c r="C543" s="57" t="s">
        <v>4723</v>
      </c>
      <c r="D543" s="91">
        <v>16</v>
      </c>
      <c r="E543" s="57" t="s">
        <v>8390</v>
      </c>
      <c r="F543" s="29">
        <f t="shared" si="34"/>
        <v>1280.597</v>
      </c>
      <c r="G543" s="23">
        <f t="shared" si="35"/>
        <v>2775.0137500000001</v>
      </c>
      <c r="H543" s="30"/>
      <c r="I543" s="29"/>
      <c r="J543" s="23">
        <f t="shared" si="36"/>
        <v>788.29339999999991</v>
      </c>
      <c r="K543" s="30"/>
      <c r="L543" s="29"/>
      <c r="M543" s="98">
        <v>19.768000000000001</v>
      </c>
      <c r="N543" s="98">
        <v>78.801000000000002</v>
      </c>
      <c r="O543" s="98">
        <v>3574.951</v>
      </c>
      <c r="P543" s="98">
        <v>7426.5349999999999</v>
      </c>
      <c r="Q543" s="98">
        <v>14.2</v>
      </c>
      <c r="R543" s="98">
        <v>85.475999999999999</v>
      </c>
      <c r="S543" s="98">
        <v>438.49400000000003</v>
      </c>
      <c r="T543" s="98">
        <v>2899.1239999999998</v>
      </c>
      <c r="U543" s="98">
        <v>504.173</v>
      </c>
    </row>
    <row r="544" spans="1:21" x14ac:dyDescent="0.25">
      <c r="A544" s="57" t="s">
        <v>4640</v>
      </c>
      <c r="B544" s="57" t="s">
        <v>1569</v>
      </c>
      <c r="C544" s="57" t="s">
        <v>4668</v>
      </c>
      <c r="D544" s="91">
        <v>6</v>
      </c>
      <c r="E544" s="57" t="s">
        <v>5784</v>
      </c>
      <c r="F544" s="29">
        <f t="shared" ref="F544:F607" si="37">SUM(S544:U544)/3</f>
        <v>1274.25</v>
      </c>
      <c r="G544" s="23">
        <f t="shared" ref="G544:G607" si="38">SUM(M544:P544)/4</f>
        <v>220.43899999999999</v>
      </c>
      <c r="H544" s="30"/>
      <c r="I544" s="29"/>
      <c r="J544" s="23">
        <f t="shared" ref="J544:J607" si="39">SUM(Q544:U544)/5</f>
        <v>1082.8470000000002</v>
      </c>
      <c r="K544" s="30"/>
      <c r="L544" s="29"/>
      <c r="M544" s="98">
        <v>190.13200000000001</v>
      </c>
      <c r="N544" s="98">
        <v>111.789</v>
      </c>
      <c r="O544" s="98">
        <v>147.553</v>
      </c>
      <c r="P544" s="98">
        <v>432.28199999999998</v>
      </c>
      <c r="Q544" s="98">
        <v>865.34400000000005</v>
      </c>
      <c r="R544" s="98">
        <v>726.14099999999996</v>
      </c>
      <c r="S544" s="98">
        <v>1183.346</v>
      </c>
      <c r="T544" s="98">
        <v>1561.2719999999999</v>
      </c>
      <c r="U544" s="98">
        <v>1078.1320000000001</v>
      </c>
    </row>
    <row r="545" spans="1:21" x14ac:dyDescent="0.25">
      <c r="A545" s="57" t="s">
        <v>4640</v>
      </c>
      <c r="B545" s="57" t="s">
        <v>1549</v>
      </c>
      <c r="C545" s="57" t="s">
        <v>4723</v>
      </c>
      <c r="D545" s="91">
        <v>16</v>
      </c>
      <c r="E545" s="57" t="s">
        <v>8386</v>
      </c>
      <c r="F545" s="29">
        <f t="shared" si="37"/>
        <v>1270.8736666666666</v>
      </c>
      <c r="G545" s="23">
        <f t="shared" si="38"/>
        <v>412.55200000000002</v>
      </c>
      <c r="H545" s="30"/>
      <c r="I545" s="29"/>
      <c r="J545" s="23">
        <f t="shared" si="39"/>
        <v>1044.5421999999999</v>
      </c>
      <c r="K545" s="30"/>
      <c r="L545" s="29"/>
      <c r="M545" s="98">
        <v>547.673</v>
      </c>
      <c r="N545" s="98">
        <v>155.721</v>
      </c>
      <c r="O545" s="98">
        <v>123.70099999999999</v>
      </c>
      <c r="P545" s="98">
        <v>823.11300000000006</v>
      </c>
      <c r="Q545" s="98">
        <v>310.35000000000002</v>
      </c>
      <c r="R545" s="98">
        <v>1099.74</v>
      </c>
      <c r="S545" s="98">
        <v>532.36800000000005</v>
      </c>
      <c r="T545" s="98">
        <v>2651.9589999999998</v>
      </c>
      <c r="U545" s="98">
        <v>628.29399999999998</v>
      </c>
    </row>
    <row r="546" spans="1:21" x14ac:dyDescent="0.25">
      <c r="A546" s="57" t="s">
        <v>4640</v>
      </c>
      <c r="B546" s="57" t="s">
        <v>1686</v>
      </c>
      <c r="C546" s="57" t="s">
        <v>4704</v>
      </c>
      <c r="D546" s="91">
        <v>12</v>
      </c>
      <c r="E546" s="57" t="s">
        <v>7562</v>
      </c>
      <c r="F546" s="29">
        <f t="shared" si="37"/>
        <v>1252.799</v>
      </c>
      <c r="G546" s="23">
        <f t="shared" si="38"/>
        <v>132.19799999999998</v>
      </c>
      <c r="H546" s="30"/>
      <c r="I546" s="29"/>
      <c r="J546" s="23">
        <f t="shared" si="39"/>
        <v>908.22160000000008</v>
      </c>
      <c r="K546" s="30"/>
      <c r="L546" s="29"/>
      <c r="M546" s="98">
        <v>106.69199999999999</v>
      </c>
      <c r="N546" s="98">
        <v>96.587999999999994</v>
      </c>
      <c r="O546" s="98">
        <v>12.74</v>
      </c>
      <c r="P546" s="98">
        <v>312.77199999999999</v>
      </c>
      <c r="Q546" s="98">
        <v>166.58799999999999</v>
      </c>
      <c r="R546" s="98">
        <v>616.12300000000005</v>
      </c>
      <c r="S546" s="98">
        <v>2347.2449999999999</v>
      </c>
      <c r="T546" s="98">
        <v>730.75900000000001</v>
      </c>
      <c r="U546" s="98">
        <v>680.39300000000003</v>
      </c>
    </row>
    <row r="547" spans="1:21" x14ac:dyDescent="0.25">
      <c r="A547" s="57" t="s">
        <v>4640</v>
      </c>
      <c r="B547" s="57" t="s">
        <v>2015</v>
      </c>
      <c r="C547" s="57" t="s">
        <v>4709</v>
      </c>
      <c r="D547" s="91">
        <v>13</v>
      </c>
      <c r="E547" s="57" t="s">
        <v>7653</v>
      </c>
      <c r="F547" s="29">
        <f t="shared" si="37"/>
        <v>1248.58</v>
      </c>
      <c r="G547" s="23">
        <f t="shared" si="38"/>
        <v>529.01</v>
      </c>
      <c r="H547" s="30"/>
      <c r="I547" s="29"/>
      <c r="J547" s="23">
        <f t="shared" si="39"/>
        <v>1289.722</v>
      </c>
      <c r="K547" s="30"/>
      <c r="L547" s="29"/>
      <c r="M547" s="98">
        <v>373.51600000000002</v>
      </c>
      <c r="N547" s="98">
        <v>352.851</v>
      </c>
      <c r="O547" s="98">
        <v>657.33100000000002</v>
      </c>
      <c r="P547" s="98">
        <v>732.34199999999998</v>
      </c>
      <c r="Q547" s="98">
        <v>1653.027</v>
      </c>
      <c r="R547" s="98">
        <v>1049.8430000000001</v>
      </c>
      <c r="S547" s="98">
        <v>1168.49</v>
      </c>
      <c r="T547" s="98">
        <v>1427.595</v>
      </c>
      <c r="U547" s="98">
        <v>1149.655</v>
      </c>
    </row>
    <row r="548" spans="1:21" x14ac:dyDescent="0.25">
      <c r="A548" s="57" t="s">
        <v>4640</v>
      </c>
      <c r="B548" s="57" t="s">
        <v>1385</v>
      </c>
      <c r="C548" s="57" t="s">
        <v>4723</v>
      </c>
      <c r="D548" s="91">
        <v>16</v>
      </c>
      <c r="E548" s="57" t="s">
        <v>8582</v>
      </c>
      <c r="F548" s="29">
        <f t="shared" si="37"/>
        <v>1246.3463333333332</v>
      </c>
      <c r="G548" s="23">
        <f t="shared" si="38"/>
        <v>196.79475000000002</v>
      </c>
      <c r="H548" s="30"/>
      <c r="I548" s="29"/>
      <c r="J548" s="23">
        <f t="shared" si="39"/>
        <v>927.50080000000003</v>
      </c>
      <c r="K548" s="30"/>
      <c r="L548" s="29"/>
      <c r="M548" s="98">
        <v>181.494</v>
      </c>
      <c r="N548" s="98">
        <v>84.813999999999993</v>
      </c>
      <c r="O548" s="98">
        <v>161.60499999999999</v>
      </c>
      <c r="P548" s="98">
        <v>359.26600000000002</v>
      </c>
      <c r="Q548" s="98">
        <v>203.76300000000001</v>
      </c>
      <c r="R548" s="98">
        <v>694.702</v>
      </c>
      <c r="S548" s="98">
        <v>1498.922</v>
      </c>
      <c r="T548" s="98">
        <v>1024.1179999999999</v>
      </c>
      <c r="U548" s="98">
        <v>1215.999</v>
      </c>
    </row>
    <row r="549" spans="1:21" x14ac:dyDescent="0.25">
      <c r="A549" s="57" t="s">
        <v>4640</v>
      </c>
      <c r="B549" s="57" t="s">
        <v>176</v>
      </c>
      <c r="C549" s="57" t="s">
        <v>4724</v>
      </c>
      <c r="D549" s="91">
        <v>16</v>
      </c>
      <c r="E549" s="57" t="s">
        <v>9003</v>
      </c>
      <c r="F549" s="29">
        <f t="shared" si="37"/>
        <v>1244.5736666666669</v>
      </c>
      <c r="G549" s="23">
        <f t="shared" si="38"/>
        <v>921.87975000000006</v>
      </c>
      <c r="H549" s="30"/>
      <c r="I549" s="29"/>
      <c r="J549" s="23">
        <f t="shared" si="39"/>
        <v>1130.9680000000001</v>
      </c>
      <c r="K549" s="30"/>
      <c r="L549" s="29"/>
      <c r="M549" s="98">
        <v>874.53300000000002</v>
      </c>
      <c r="N549" s="98">
        <v>1544.846</v>
      </c>
      <c r="O549" s="98">
        <v>716.577</v>
      </c>
      <c r="P549" s="98">
        <v>551.56299999999999</v>
      </c>
      <c r="Q549" s="98">
        <v>882.899</v>
      </c>
      <c r="R549" s="98">
        <v>1038.22</v>
      </c>
      <c r="S549" s="98">
        <v>812.44</v>
      </c>
      <c r="T549" s="98">
        <v>1618.3330000000001</v>
      </c>
      <c r="U549" s="98">
        <v>1302.9480000000001</v>
      </c>
    </row>
    <row r="550" spans="1:21" x14ac:dyDescent="0.25">
      <c r="A550" s="57" t="s">
        <v>4640</v>
      </c>
      <c r="B550" s="57" t="s">
        <v>494</v>
      </c>
      <c r="C550" s="57" t="s">
        <v>4723</v>
      </c>
      <c r="D550" s="91">
        <v>16</v>
      </c>
      <c r="E550" s="57" t="s">
        <v>8703</v>
      </c>
      <c r="F550" s="29">
        <f t="shared" si="37"/>
        <v>1242.7760000000001</v>
      </c>
      <c r="G550" s="23">
        <f t="shared" si="38"/>
        <v>3280.6867499999998</v>
      </c>
      <c r="H550" s="30"/>
      <c r="I550" s="29"/>
      <c r="J550" s="23">
        <f t="shared" si="39"/>
        <v>1260.9327999999998</v>
      </c>
      <c r="K550" s="30"/>
      <c r="L550" s="29"/>
      <c r="M550" s="98">
        <v>1827.4159999999999</v>
      </c>
      <c r="N550" s="98">
        <v>3326.5970000000002</v>
      </c>
      <c r="O550" s="98">
        <v>3592.3809999999999</v>
      </c>
      <c r="P550" s="98">
        <v>4376.3530000000001</v>
      </c>
      <c r="Q550" s="98">
        <v>1709.2449999999999</v>
      </c>
      <c r="R550" s="98">
        <v>867.09100000000001</v>
      </c>
      <c r="S550" s="98">
        <v>1419.39</v>
      </c>
      <c r="T550" s="98">
        <v>822.62800000000004</v>
      </c>
      <c r="U550" s="98">
        <v>1486.31</v>
      </c>
    </row>
    <row r="551" spans="1:21" x14ac:dyDescent="0.25">
      <c r="A551" s="57" t="s">
        <v>4640</v>
      </c>
      <c r="B551" s="57" t="s">
        <v>1254</v>
      </c>
      <c r="C551" s="57" t="s">
        <v>4681</v>
      </c>
      <c r="D551" s="91">
        <v>8</v>
      </c>
      <c r="E551" s="57" t="s">
        <v>6534</v>
      </c>
      <c r="F551" s="29">
        <f t="shared" si="37"/>
        <v>1240.1046666666668</v>
      </c>
      <c r="G551" s="23">
        <f t="shared" si="38"/>
        <v>1150.9237499999999</v>
      </c>
      <c r="H551" s="30"/>
      <c r="I551" s="29"/>
      <c r="J551" s="23">
        <f t="shared" si="39"/>
        <v>1042.8438000000001</v>
      </c>
      <c r="K551" s="30"/>
      <c r="L551" s="29"/>
      <c r="M551" s="98">
        <v>806.76800000000003</v>
      </c>
      <c r="N551" s="98">
        <v>999.83100000000002</v>
      </c>
      <c r="O551" s="98">
        <v>1313.7529999999999</v>
      </c>
      <c r="P551" s="98">
        <v>1483.3430000000001</v>
      </c>
      <c r="Q551" s="98">
        <v>898.05499999999995</v>
      </c>
      <c r="R551" s="98">
        <v>595.85</v>
      </c>
      <c r="S551" s="98">
        <v>1648.8910000000001</v>
      </c>
      <c r="T551" s="98">
        <v>1410.7</v>
      </c>
      <c r="U551" s="98">
        <v>660.72299999999996</v>
      </c>
    </row>
    <row r="552" spans="1:21" x14ac:dyDescent="0.25">
      <c r="A552" s="57" t="s">
        <v>4640</v>
      </c>
      <c r="B552" s="57" t="s">
        <v>1790</v>
      </c>
      <c r="C552" s="57" t="s">
        <v>4688</v>
      </c>
      <c r="D552" s="91">
        <v>10</v>
      </c>
      <c r="E552" s="57" t="s">
        <v>6696</v>
      </c>
      <c r="F552" s="29">
        <f t="shared" si="37"/>
        <v>1236.4833333333333</v>
      </c>
      <c r="G552" s="23">
        <f t="shared" si="38"/>
        <v>246.09075000000001</v>
      </c>
      <c r="H552" s="30"/>
      <c r="I552" s="29"/>
      <c r="J552" s="23">
        <f t="shared" si="39"/>
        <v>924.22719999999993</v>
      </c>
      <c r="K552" s="30"/>
      <c r="L552" s="29"/>
      <c r="M552" s="98">
        <v>114.88500000000001</v>
      </c>
      <c r="N552" s="98">
        <v>85.224000000000004</v>
      </c>
      <c r="O552" s="98">
        <v>288.54300000000001</v>
      </c>
      <c r="P552" s="98">
        <v>495.71100000000001</v>
      </c>
      <c r="Q552" s="98">
        <v>492.834</v>
      </c>
      <c r="R552" s="98">
        <v>418.85199999999998</v>
      </c>
      <c r="S552" s="98">
        <v>731.923</v>
      </c>
      <c r="T552" s="98">
        <v>956.85400000000004</v>
      </c>
      <c r="U552" s="98">
        <v>2020.673</v>
      </c>
    </row>
    <row r="553" spans="1:21" x14ac:dyDescent="0.25">
      <c r="A553" s="57" t="s">
        <v>4640</v>
      </c>
      <c r="B553" s="57" t="s">
        <v>4431</v>
      </c>
      <c r="C553" s="57" t="s">
        <v>4723</v>
      </c>
      <c r="D553" s="91">
        <v>16</v>
      </c>
      <c r="E553" s="57" t="s">
        <v>8551</v>
      </c>
      <c r="F553" s="29">
        <f t="shared" si="37"/>
        <v>1235.1503333333333</v>
      </c>
      <c r="G553" s="23">
        <f t="shared" si="38"/>
        <v>139.65924999999999</v>
      </c>
      <c r="H553" s="30"/>
      <c r="I553" s="29"/>
      <c r="J553" s="23">
        <f t="shared" si="39"/>
        <v>999.18</v>
      </c>
      <c r="K553" s="30"/>
      <c r="L553" s="29"/>
      <c r="M553" s="98">
        <v>71.198999999999998</v>
      </c>
      <c r="N553" s="98">
        <v>136.59200000000001</v>
      </c>
      <c r="O553" s="98">
        <v>107.39700000000001</v>
      </c>
      <c r="P553" s="98">
        <v>243.44900000000001</v>
      </c>
      <c r="Q553" s="98">
        <v>680.27</v>
      </c>
      <c r="R553" s="98">
        <v>610.17899999999997</v>
      </c>
      <c r="S553" s="98">
        <v>1627.027</v>
      </c>
      <c r="T553" s="98">
        <v>865.99099999999999</v>
      </c>
      <c r="U553" s="98">
        <v>1212.433</v>
      </c>
    </row>
    <row r="554" spans="1:21" x14ac:dyDescent="0.25">
      <c r="A554" s="57" t="s">
        <v>4640</v>
      </c>
      <c r="B554" s="57" t="s">
        <v>200</v>
      </c>
      <c r="C554" s="57" t="s">
        <v>4724</v>
      </c>
      <c r="D554" s="91">
        <v>16</v>
      </c>
      <c r="E554" s="57" t="s">
        <v>8963</v>
      </c>
      <c r="F554" s="29">
        <f t="shared" si="37"/>
        <v>1227.7970000000003</v>
      </c>
      <c r="G554" s="23">
        <f t="shared" si="38"/>
        <v>1085.76325</v>
      </c>
      <c r="H554" s="30"/>
      <c r="I554" s="29"/>
      <c r="J554" s="23">
        <f t="shared" si="39"/>
        <v>1021.7428</v>
      </c>
      <c r="K554" s="30"/>
      <c r="L554" s="29"/>
      <c r="M554" s="98">
        <v>171.78899999999999</v>
      </c>
      <c r="N554" s="98">
        <v>2140.12</v>
      </c>
      <c r="O554" s="98">
        <v>1599.492</v>
      </c>
      <c r="P554" s="98">
        <v>431.65199999999999</v>
      </c>
      <c r="Q554" s="98">
        <v>758.70600000000002</v>
      </c>
      <c r="R554" s="98">
        <v>666.61699999999996</v>
      </c>
      <c r="S554" s="98">
        <v>857.54200000000003</v>
      </c>
      <c r="T554" s="98">
        <v>1132.4480000000001</v>
      </c>
      <c r="U554" s="98">
        <v>1693.4010000000001</v>
      </c>
    </row>
    <row r="555" spans="1:21" x14ac:dyDescent="0.25">
      <c r="A555" s="57" t="s">
        <v>4640</v>
      </c>
      <c r="B555" s="57" t="s">
        <v>533</v>
      </c>
      <c r="C555" s="57" t="s">
        <v>4723</v>
      </c>
      <c r="D555" s="91">
        <v>16</v>
      </c>
      <c r="E555" s="57" t="s">
        <v>8341</v>
      </c>
      <c r="F555" s="29">
        <f t="shared" si="37"/>
        <v>1225.1010000000001</v>
      </c>
      <c r="G555" s="23">
        <f t="shared" si="38"/>
        <v>292.38</v>
      </c>
      <c r="H555" s="30"/>
      <c r="I555" s="29"/>
      <c r="J555" s="23">
        <f t="shared" si="39"/>
        <v>950.93780000000004</v>
      </c>
      <c r="K555" s="30"/>
      <c r="L555" s="29"/>
      <c r="M555" s="98">
        <v>109.56100000000001</v>
      </c>
      <c r="N555" s="98">
        <v>140.351</v>
      </c>
      <c r="O555" s="98">
        <v>352.90899999999999</v>
      </c>
      <c r="P555" s="98">
        <v>566.69899999999996</v>
      </c>
      <c r="Q555" s="98">
        <v>386.95400000000001</v>
      </c>
      <c r="R555" s="98">
        <v>692.43200000000002</v>
      </c>
      <c r="S555" s="98">
        <v>1114.8040000000001</v>
      </c>
      <c r="T555" s="98">
        <v>971.59500000000003</v>
      </c>
      <c r="U555" s="98">
        <v>1588.904</v>
      </c>
    </row>
    <row r="556" spans="1:21" x14ac:dyDescent="0.25">
      <c r="A556" s="57" t="s">
        <v>4640</v>
      </c>
      <c r="B556" s="57" t="s">
        <v>442</v>
      </c>
      <c r="C556" s="57" t="s">
        <v>4660</v>
      </c>
      <c r="D556" s="91">
        <v>4</v>
      </c>
      <c r="E556" s="57" t="s">
        <v>5497</v>
      </c>
      <c r="F556" s="29">
        <f t="shared" si="37"/>
        <v>1223.4406666666666</v>
      </c>
      <c r="G556" s="23">
        <f t="shared" si="38"/>
        <v>752.50974999999994</v>
      </c>
      <c r="H556" s="30"/>
      <c r="I556" s="29"/>
      <c r="J556" s="23">
        <f t="shared" si="39"/>
        <v>939.99320000000012</v>
      </c>
      <c r="K556" s="30"/>
      <c r="L556" s="29"/>
      <c r="M556" s="98">
        <v>286.88400000000001</v>
      </c>
      <c r="N556" s="98">
        <v>389.339</v>
      </c>
      <c r="O556" s="98">
        <v>1138.8109999999999</v>
      </c>
      <c r="P556" s="98">
        <v>1195.0050000000001</v>
      </c>
      <c r="Q556" s="98">
        <v>371.86</v>
      </c>
      <c r="R556" s="98">
        <v>657.78399999999999</v>
      </c>
      <c r="S556" s="98">
        <v>816.77099999999996</v>
      </c>
      <c r="T556" s="98">
        <v>1241.4169999999999</v>
      </c>
      <c r="U556" s="98">
        <v>1612.134</v>
      </c>
    </row>
    <row r="557" spans="1:21" x14ac:dyDescent="0.25">
      <c r="A557" s="57" t="s">
        <v>4640</v>
      </c>
      <c r="B557" s="57" t="s">
        <v>518</v>
      </c>
      <c r="C557" s="57" t="s">
        <v>4651</v>
      </c>
      <c r="D557" s="91">
        <v>2</v>
      </c>
      <c r="E557" s="57" t="s">
        <v>5287</v>
      </c>
      <c r="F557" s="29">
        <f t="shared" si="37"/>
        <v>1214.0423333333335</v>
      </c>
      <c r="G557" s="23">
        <f t="shared" si="38"/>
        <v>1473.83575</v>
      </c>
      <c r="H557" s="30"/>
      <c r="I557" s="29"/>
      <c r="J557" s="23">
        <f t="shared" si="39"/>
        <v>912.41740000000004</v>
      </c>
      <c r="K557" s="30"/>
      <c r="L557" s="29"/>
      <c r="M557" s="98">
        <v>245.53299999999999</v>
      </c>
      <c r="N557" s="98">
        <v>955.12599999999998</v>
      </c>
      <c r="O557" s="98">
        <v>3283.212</v>
      </c>
      <c r="P557" s="98">
        <v>1411.472</v>
      </c>
      <c r="Q557" s="98">
        <v>341.29599999999999</v>
      </c>
      <c r="R557" s="98">
        <v>578.66399999999999</v>
      </c>
      <c r="S557" s="98">
        <v>1056.654</v>
      </c>
      <c r="T557" s="98">
        <v>1321.2439999999999</v>
      </c>
      <c r="U557" s="98">
        <v>1264.229</v>
      </c>
    </row>
    <row r="558" spans="1:21" x14ac:dyDescent="0.25">
      <c r="A558" s="57" t="s">
        <v>4640</v>
      </c>
      <c r="B558" s="57" t="s">
        <v>1416</v>
      </c>
      <c r="C558" s="57" t="s">
        <v>4723</v>
      </c>
      <c r="D558" s="91">
        <v>16</v>
      </c>
      <c r="E558" s="57" t="s">
        <v>8344</v>
      </c>
      <c r="F558" s="29">
        <f t="shared" si="37"/>
        <v>1213.4803333333334</v>
      </c>
      <c r="G558" s="23">
        <f t="shared" si="38"/>
        <v>292.02499999999998</v>
      </c>
      <c r="H558" s="30"/>
      <c r="I558" s="29"/>
      <c r="J558" s="23">
        <f t="shared" si="39"/>
        <v>938.89459999999997</v>
      </c>
      <c r="K558" s="30"/>
      <c r="L558" s="29"/>
      <c r="M558" s="98">
        <v>194.012</v>
      </c>
      <c r="N558" s="98">
        <v>183.16300000000001</v>
      </c>
      <c r="O558" s="98">
        <v>434.17</v>
      </c>
      <c r="P558" s="98">
        <v>356.755</v>
      </c>
      <c r="Q558" s="98">
        <v>398.81</v>
      </c>
      <c r="R558" s="98">
        <v>655.22199999999998</v>
      </c>
      <c r="S558" s="98">
        <v>1258.77</v>
      </c>
      <c r="T558" s="98">
        <v>1535.874</v>
      </c>
      <c r="U558" s="98">
        <v>845.79700000000003</v>
      </c>
    </row>
    <row r="559" spans="1:21" x14ac:dyDescent="0.25">
      <c r="A559" s="57" t="s">
        <v>4640</v>
      </c>
      <c r="B559" s="57" t="s">
        <v>4366</v>
      </c>
      <c r="C559" s="57" t="s">
        <v>4660</v>
      </c>
      <c r="D559" s="91">
        <v>4</v>
      </c>
      <c r="E559" s="57" t="s">
        <v>5498</v>
      </c>
      <c r="F559" s="29">
        <f t="shared" si="37"/>
        <v>1210.03</v>
      </c>
      <c r="G559" s="23">
        <f t="shared" si="38"/>
        <v>1158.0875000000001</v>
      </c>
      <c r="H559" s="30"/>
      <c r="I559" s="29"/>
      <c r="J559" s="23">
        <f t="shared" si="39"/>
        <v>1232.8340000000003</v>
      </c>
      <c r="K559" s="30"/>
      <c r="L559" s="29"/>
      <c r="M559" s="98">
        <v>960.39400000000001</v>
      </c>
      <c r="N559" s="98">
        <v>820.452</v>
      </c>
      <c r="O559" s="98">
        <v>913.72699999999998</v>
      </c>
      <c r="P559" s="98">
        <v>1937.777</v>
      </c>
      <c r="Q559" s="98">
        <v>1596.7149999999999</v>
      </c>
      <c r="R559" s="98">
        <v>937.36500000000001</v>
      </c>
      <c r="S559" s="98">
        <v>2186.6179999999999</v>
      </c>
      <c r="T559" s="98">
        <v>822.26499999999999</v>
      </c>
      <c r="U559" s="98">
        <v>621.20699999999999</v>
      </c>
    </row>
    <row r="560" spans="1:21" x14ac:dyDescent="0.25">
      <c r="A560" s="57" t="s">
        <v>4640</v>
      </c>
      <c r="B560" s="57" t="s">
        <v>604</v>
      </c>
      <c r="C560" s="57" t="s">
        <v>4674</v>
      </c>
      <c r="D560" s="91">
        <v>6</v>
      </c>
      <c r="E560" s="57" t="s">
        <v>6199</v>
      </c>
      <c r="F560" s="29">
        <f t="shared" si="37"/>
        <v>1203.4706666666668</v>
      </c>
      <c r="G560" s="23">
        <f t="shared" si="38"/>
        <v>293.93799999999999</v>
      </c>
      <c r="H560" s="30"/>
      <c r="I560" s="29"/>
      <c r="J560" s="23">
        <f t="shared" si="39"/>
        <v>990.8993999999999</v>
      </c>
      <c r="K560" s="30"/>
      <c r="L560" s="29"/>
      <c r="M560" s="98">
        <v>129.06200000000001</v>
      </c>
      <c r="N560" s="98">
        <v>150.74199999999999</v>
      </c>
      <c r="O560" s="98">
        <v>305.26</v>
      </c>
      <c r="P560" s="98">
        <v>590.68799999999999</v>
      </c>
      <c r="Q560" s="98">
        <v>666.46500000000003</v>
      </c>
      <c r="R560" s="98">
        <v>677.62</v>
      </c>
      <c r="S560" s="98">
        <v>1110.1020000000001</v>
      </c>
      <c r="T560" s="98">
        <v>1182.45</v>
      </c>
      <c r="U560" s="98">
        <v>1317.86</v>
      </c>
    </row>
    <row r="561" spans="1:21" x14ac:dyDescent="0.25">
      <c r="A561" s="57" t="s">
        <v>4640</v>
      </c>
      <c r="B561" s="57" t="s">
        <v>334</v>
      </c>
      <c r="C561" s="57" t="s">
        <v>4724</v>
      </c>
      <c r="D561" s="91">
        <v>16</v>
      </c>
      <c r="E561" s="57" t="s">
        <v>8947</v>
      </c>
      <c r="F561" s="29">
        <f t="shared" si="37"/>
        <v>1202.9853333333333</v>
      </c>
      <c r="G561" s="23">
        <f t="shared" si="38"/>
        <v>331.125</v>
      </c>
      <c r="H561" s="30"/>
      <c r="I561" s="29"/>
      <c r="J561" s="23">
        <f t="shared" si="39"/>
        <v>1427.1878000000002</v>
      </c>
      <c r="K561" s="30"/>
      <c r="L561" s="29"/>
      <c r="M561" s="98">
        <v>2.9079999999999999</v>
      </c>
      <c r="N561" s="98">
        <v>137.488</v>
      </c>
      <c r="O561" s="98">
        <v>654.351</v>
      </c>
      <c r="P561" s="98">
        <v>529.75300000000004</v>
      </c>
      <c r="Q561" s="98">
        <v>1630.566</v>
      </c>
      <c r="R561" s="98">
        <v>1896.4169999999999</v>
      </c>
      <c r="S561" s="98">
        <v>265.44200000000001</v>
      </c>
      <c r="T561" s="98">
        <v>2960.596</v>
      </c>
      <c r="U561" s="98">
        <v>382.91800000000001</v>
      </c>
    </row>
    <row r="562" spans="1:21" x14ac:dyDescent="0.25">
      <c r="A562" s="57" t="s">
        <v>4640</v>
      </c>
      <c r="B562" s="57" t="s">
        <v>1564</v>
      </c>
      <c r="C562" s="57" t="s">
        <v>4729</v>
      </c>
      <c r="D562" s="91">
        <v>18</v>
      </c>
      <c r="E562" s="57" t="s">
        <v>9284</v>
      </c>
      <c r="F562" s="29">
        <f t="shared" si="37"/>
        <v>1193.5526666666667</v>
      </c>
      <c r="G562" s="23">
        <f t="shared" si="38"/>
        <v>452.94174999999996</v>
      </c>
      <c r="H562" s="30"/>
      <c r="I562" s="29"/>
      <c r="J562" s="23">
        <f t="shared" si="39"/>
        <v>1284.2665999999999</v>
      </c>
      <c r="K562" s="30"/>
      <c r="L562" s="29"/>
      <c r="M562" s="98">
        <v>1188.924</v>
      </c>
      <c r="N562" s="98">
        <v>33.244</v>
      </c>
      <c r="O562" s="98">
        <v>273.75200000000001</v>
      </c>
      <c r="P562" s="98">
        <v>315.84699999999998</v>
      </c>
      <c r="Q562" s="98">
        <v>158.97200000000001</v>
      </c>
      <c r="R562" s="98">
        <v>2681.703</v>
      </c>
      <c r="S562" s="98">
        <v>651.37199999999996</v>
      </c>
      <c r="T562" s="98">
        <v>2078.8530000000001</v>
      </c>
      <c r="U562" s="98">
        <v>850.43299999999999</v>
      </c>
    </row>
    <row r="563" spans="1:21" x14ac:dyDescent="0.25">
      <c r="A563" s="57" t="s">
        <v>4640</v>
      </c>
      <c r="B563" s="57" t="s">
        <v>178</v>
      </c>
      <c r="C563" s="57" t="s">
        <v>4674</v>
      </c>
      <c r="D563" s="91">
        <v>6</v>
      </c>
      <c r="E563" s="57" t="s">
        <v>6198</v>
      </c>
      <c r="F563" s="29">
        <f t="shared" si="37"/>
        <v>1191.2026666666668</v>
      </c>
      <c r="G563" s="23">
        <f t="shared" si="38"/>
        <v>393.69225</v>
      </c>
      <c r="H563" s="30"/>
      <c r="I563" s="29"/>
      <c r="J563" s="23">
        <f t="shared" si="39"/>
        <v>916.44719999999995</v>
      </c>
      <c r="K563" s="30"/>
      <c r="L563" s="29"/>
      <c r="M563" s="98">
        <v>105.92400000000001</v>
      </c>
      <c r="N563" s="98">
        <v>86.600999999999999</v>
      </c>
      <c r="O563" s="98">
        <v>697.83900000000006</v>
      </c>
      <c r="P563" s="98">
        <v>684.40499999999997</v>
      </c>
      <c r="Q563" s="98">
        <v>286.661</v>
      </c>
      <c r="R563" s="98">
        <v>721.96699999999998</v>
      </c>
      <c r="S563" s="98">
        <v>665.91499999999996</v>
      </c>
      <c r="T563" s="98">
        <v>1224.231</v>
      </c>
      <c r="U563" s="98">
        <v>1683.462</v>
      </c>
    </row>
    <row r="564" spans="1:21" x14ac:dyDescent="0.25">
      <c r="A564" s="57" t="s">
        <v>4640</v>
      </c>
      <c r="B564" s="57" t="s">
        <v>264</v>
      </c>
      <c r="C564" s="57" t="s">
        <v>4725</v>
      </c>
      <c r="D564" s="91">
        <v>17</v>
      </c>
      <c r="E564" s="57" t="s">
        <v>9086</v>
      </c>
      <c r="F564" s="29">
        <f t="shared" si="37"/>
        <v>1188.2723333333333</v>
      </c>
      <c r="G564" s="23">
        <f t="shared" si="38"/>
        <v>610.62850000000003</v>
      </c>
      <c r="H564" s="30"/>
      <c r="I564" s="29"/>
      <c r="J564" s="23">
        <f t="shared" si="39"/>
        <v>979.40320000000008</v>
      </c>
      <c r="K564" s="30"/>
      <c r="L564" s="29"/>
      <c r="M564" s="98">
        <v>279.82600000000002</v>
      </c>
      <c r="N564" s="98">
        <v>1077.1510000000001</v>
      </c>
      <c r="O564" s="98">
        <v>650.93299999999999</v>
      </c>
      <c r="P564" s="98">
        <v>434.60399999999998</v>
      </c>
      <c r="Q564" s="98">
        <v>357.15600000000001</v>
      </c>
      <c r="R564" s="98">
        <v>975.04300000000001</v>
      </c>
      <c r="S564" s="98">
        <v>713.38400000000001</v>
      </c>
      <c r="T564" s="98">
        <v>620.86500000000001</v>
      </c>
      <c r="U564" s="98">
        <v>2230.5680000000002</v>
      </c>
    </row>
    <row r="565" spans="1:21" x14ac:dyDescent="0.25">
      <c r="A565" s="57" t="s">
        <v>4640</v>
      </c>
      <c r="B565" s="57" t="s">
        <v>1262</v>
      </c>
      <c r="C565" s="57" t="s">
        <v>4670</v>
      </c>
      <c r="D565" s="91">
        <v>6</v>
      </c>
      <c r="E565" s="57" t="s">
        <v>6084</v>
      </c>
      <c r="F565" s="29">
        <f t="shared" si="37"/>
        <v>1185.6413333333333</v>
      </c>
      <c r="G565" s="23">
        <f t="shared" si="38"/>
        <v>693.71924999999999</v>
      </c>
      <c r="H565" s="30"/>
      <c r="I565" s="29"/>
      <c r="J565" s="23">
        <f t="shared" si="39"/>
        <v>937.59519999999998</v>
      </c>
      <c r="K565" s="30"/>
      <c r="L565" s="29"/>
      <c r="M565" s="98">
        <v>378.81700000000001</v>
      </c>
      <c r="N565" s="98">
        <v>438.12299999999999</v>
      </c>
      <c r="O565" s="98">
        <v>1012.4690000000001</v>
      </c>
      <c r="P565" s="98">
        <v>945.46799999999996</v>
      </c>
      <c r="Q565" s="98">
        <v>498.19099999999997</v>
      </c>
      <c r="R565" s="98">
        <v>632.86099999999999</v>
      </c>
      <c r="S565" s="98">
        <v>1075.8979999999999</v>
      </c>
      <c r="T565" s="98">
        <v>1171.777</v>
      </c>
      <c r="U565" s="98">
        <v>1309.249</v>
      </c>
    </row>
    <row r="566" spans="1:21" x14ac:dyDescent="0.25">
      <c r="A566" s="57" t="s">
        <v>4640</v>
      </c>
      <c r="B566" s="57" t="s">
        <v>348</v>
      </c>
      <c r="C566" s="57" t="s">
        <v>4679</v>
      </c>
      <c r="D566" s="91">
        <v>7</v>
      </c>
      <c r="E566" s="57" t="s">
        <v>6405</v>
      </c>
      <c r="F566" s="29">
        <f t="shared" si="37"/>
        <v>1183.1073333333334</v>
      </c>
      <c r="G566" s="23">
        <f t="shared" si="38"/>
        <v>461.73700000000002</v>
      </c>
      <c r="H566" s="30"/>
      <c r="I566" s="29"/>
      <c r="J566" s="23">
        <f t="shared" si="39"/>
        <v>951.39619999999991</v>
      </c>
      <c r="K566" s="30"/>
      <c r="L566" s="29"/>
      <c r="M566" s="98">
        <v>229.447</v>
      </c>
      <c r="N566" s="98">
        <v>540.38800000000003</v>
      </c>
      <c r="O566" s="98">
        <v>588.53</v>
      </c>
      <c r="P566" s="98">
        <v>488.58300000000003</v>
      </c>
      <c r="Q566" s="98">
        <v>572.22500000000002</v>
      </c>
      <c r="R566" s="98">
        <v>635.43399999999997</v>
      </c>
      <c r="S566" s="98">
        <v>965.93499999999995</v>
      </c>
      <c r="T566" s="98">
        <v>1230.3989999999999</v>
      </c>
      <c r="U566" s="98">
        <v>1352.9880000000001</v>
      </c>
    </row>
    <row r="567" spans="1:21" x14ac:dyDescent="0.25">
      <c r="A567" s="57" t="s">
        <v>4640</v>
      </c>
      <c r="B567" s="57" t="s">
        <v>397</v>
      </c>
      <c r="C567" s="57" t="s">
        <v>4723</v>
      </c>
      <c r="D567" s="91">
        <v>16</v>
      </c>
      <c r="E567" s="57" t="s">
        <v>8358</v>
      </c>
      <c r="F567" s="29">
        <f t="shared" si="37"/>
        <v>1179.2536666666667</v>
      </c>
      <c r="G567" s="23">
        <f t="shared" si="38"/>
        <v>1018.0555000000001</v>
      </c>
      <c r="H567" s="30"/>
      <c r="I567" s="29"/>
      <c r="J567" s="23">
        <f t="shared" si="39"/>
        <v>1079.3768</v>
      </c>
      <c r="K567" s="30"/>
      <c r="L567" s="29"/>
      <c r="M567" s="98">
        <v>235.99600000000001</v>
      </c>
      <c r="N567" s="98">
        <v>820.56</v>
      </c>
      <c r="O567" s="98">
        <v>1073.6500000000001</v>
      </c>
      <c r="P567" s="98">
        <v>1942.0160000000001</v>
      </c>
      <c r="Q567" s="98">
        <v>1485.816</v>
      </c>
      <c r="R567" s="98">
        <v>373.30700000000002</v>
      </c>
      <c r="S567" s="98">
        <v>760.08799999999997</v>
      </c>
      <c r="T567" s="98">
        <v>889.61300000000006</v>
      </c>
      <c r="U567" s="98">
        <v>1888.06</v>
      </c>
    </row>
    <row r="568" spans="1:21" x14ac:dyDescent="0.25">
      <c r="A568" s="57" t="s">
        <v>4640</v>
      </c>
      <c r="B568" s="57" t="s">
        <v>2215</v>
      </c>
      <c r="C568" s="57" t="s">
        <v>4713</v>
      </c>
      <c r="D568" s="91">
        <v>15</v>
      </c>
      <c r="E568" s="57" t="s">
        <v>7996</v>
      </c>
      <c r="F568" s="29">
        <f t="shared" si="37"/>
        <v>1179.1306666666667</v>
      </c>
      <c r="G568" s="23">
        <f t="shared" si="38"/>
        <v>168.5155</v>
      </c>
      <c r="H568" s="30"/>
      <c r="I568" s="29"/>
      <c r="J568" s="23">
        <f t="shared" si="39"/>
        <v>887.38060000000007</v>
      </c>
      <c r="K568" s="30"/>
      <c r="L568" s="29"/>
      <c r="M568" s="98">
        <v>116.423</v>
      </c>
      <c r="N568" s="98">
        <v>99.929000000000002</v>
      </c>
      <c r="O568" s="98">
        <v>240.608</v>
      </c>
      <c r="P568" s="98">
        <v>217.102</v>
      </c>
      <c r="Q568" s="98">
        <v>556.51</v>
      </c>
      <c r="R568" s="98">
        <v>343.00099999999998</v>
      </c>
      <c r="S568" s="98">
        <v>688.36</v>
      </c>
      <c r="T568" s="98">
        <v>694.52200000000005</v>
      </c>
      <c r="U568" s="98">
        <v>2154.5100000000002</v>
      </c>
    </row>
    <row r="569" spans="1:21" x14ac:dyDescent="0.25">
      <c r="A569" s="57" t="s">
        <v>4640</v>
      </c>
      <c r="B569" s="57" t="s">
        <v>1715</v>
      </c>
      <c r="C569" s="57" t="s">
        <v>4734</v>
      </c>
      <c r="D569" s="91">
        <v>20</v>
      </c>
      <c r="E569" s="57" t="s">
        <v>9494</v>
      </c>
      <c r="F569" s="29">
        <f t="shared" si="37"/>
        <v>1177.8023333333333</v>
      </c>
      <c r="G569" s="23">
        <f t="shared" si="38"/>
        <v>25.564999999999998</v>
      </c>
      <c r="H569" s="30"/>
      <c r="I569" s="29"/>
      <c r="J569" s="23">
        <f t="shared" si="39"/>
        <v>725.94580000000008</v>
      </c>
      <c r="K569" s="30"/>
      <c r="L569" s="29"/>
      <c r="M569" s="98">
        <v>8.0679999999999996</v>
      </c>
      <c r="N569" s="98">
        <v>21.388999999999999</v>
      </c>
      <c r="O569" s="98">
        <v>53.62</v>
      </c>
      <c r="P569" s="98">
        <v>19.183</v>
      </c>
      <c r="Q569" s="98">
        <v>23.449000000000002</v>
      </c>
      <c r="R569" s="98">
        <v>72.873000000000005</v>
      </c>
      <c r="S569" s="98">
        <v>993.56399999999996</v>
      </c>
      <c r="T569" s="98">
        <v>845.29700000000003</v>
      </c>
      <c r="U569" s="98">
        <v>1694.546</v>
      </c>
    </row>
    <row r="570" spans="1:21" x14ac:dyDescent="0.25">
      <c r="A570" s="57" t="s">
        <v>4640</v>
      </c>
      <c r="B570" s="57" t="s">
        <v>685</v>
      </c>
      <c r="C570" s="57" t="s">
        <v>4659</v>
      </c>
      <c r="D570" s="91">
        <v>4</v>
      </c>
      <c r="E570" s="57" t="s">
        <v>5433</v>
      </c>
      <c r="F570" s="29">
        <f t="shared" si="37"/>
        <v>1172.9593333333332</v>
      </c>
      <c r="G570" s="23">
        <f t="shared" si="38"/>
        <v>287.75</v>
      </c>
      <c r="H570" s="30"/>
      <c r="I570" s="29"/>
      <c r="J570" s="23">
        <f t="shared" si="39"/>
        <v>862.94960000000015</v>
      </c>
      <c r="K570" s="30"/>
      <c r="L570" s="29"/>
      <c r="M570" s="98">
        <v>240.01599999999999</v>
      </c>
      <c r="N570" s="98">
        <v>442.61200000000002</v>
      </c>
      <c r="O570" s="98">
        <v>188.577</v>
      </c>
      <c r="P570" s="98">
        <v>279.79500000000002</v>
      </c>
      <c r="Q570" s="98">
        <v>470.86099999999999</v>
      </c>
      <c r="R570" s="98">
        <v>325.00900000000001</v>
      </c>
      <c r="S570" s="98">
        <v>1228.046</v>
      </c>
      <c r="T570" s="98">
        <v>743.03399999999999</v>
      </c>
      <c r="U570" s="98">
        <v>1547.798</v>
      </c>
    </row>
    <row r="571" spans="1:21" x14ac:dyDescent="0.25">
      <c r="A571" s="57" t="s">
        <v>4640</v>
      </c>
      <c r="B571" s="57" t="s">
        <v>4147</v>
      </c>
      <c r="C571" s="57" t="s">
        <v>4701</v>
      </c>
      <c r="D571" s="91">
        <v>11</v>
      </c>
      <c r="E571" s="57" t="s">
        <v>7349</v>
      </c>
      <c r="F571" s="29">
        <f t="shared" si="37"/>
        <v>1164.6786666666667</v>
      </c>
      <c r="G571" s="23">
        <f t="shared" si="38"/>
        <v>145.38175000000001</v>
      </c>
      <c r="H571" s="30"/>
      <c r="I571" s="29"/>
      <c r="J571" s="23">
        <f t="shared" si="39"/>
        <v>986.8950000000001</v>
      </c>
      <c r="K571" s="30"/>
      <c r="L571" s="29"/>
      <c r="M571" s="98">
        <v>2.1509999999999998</v>
      </c>
      <c r="N571" s="98">
        <v>3.16</v>
      </c>
      <c r="O571" s="98">
        <v>2.101</v>
      </c>
      <c r="P571" s="98">
        <v>574.11500000000001</v>
      </c>
      <c r="Q571" s="98">
        <v>768.46500000000003</v>
      </c>
      <c r="R571" s="98">
        <v>671.97400000000005</v>
      </c>
      <c r="S571" s="98">
        <v>1053.922</v>
      </c>
      <c r="T571" s="98">
        <v>1311.425</v>
      </c>
      <c r="U571" s="98">
        <v>1128.6890000000001</v>
      </c>
    </row>
    <row r="572" spans="1:21" x14ac:dyDescent="0.25">
      <c r="A572" s="57" t="s">
        <v>4640</v>
      </c>
      <c r="B572" s="57" t="s">
        <v>1480</v>
      </c>
      <c r="C572" s="57" t="s">
        <v>4726</v>
      </c>
      <c r="D572" s="91">
        <v>17</v>
      </c>
      <c r="E572" s="57" t="s">
        <v>9116</v>
      </c>
      <c r="F572" s="29">
        <f t="shared" si="37"/>
        <v>1158.0186666666666</v>
      </c>
      <c r="G572" s="23">
        <f t="shared" si="38"/>
        <v>463.92225000000002</v>
      </c>
      <c r="H572" s="30"/>
      <c r="I572" s="29"/>
      <c r="J572" s="23">
        <f t="shared" si="39"/>
        <v>1541.663</v>
      </c>
      <c r="K572" s="30"/>
      <c r="L572" s="29"/>
      <c r="M572" s="98" t="s">
        <v>4944</v>
      </c>
      <c r="N572" s="98" t="s">
        <v>4944</v>
      </c>
      <c r="O572" s="98">
        <v>444.45</v>
      </c>
      <c r="P572" s="98">
        <v>1411.239</v>
      </c>
      <c r="Q572" s="98">
        <v>3910.1959999999999</v>
      </c>
      <c r="R572" s="98">
        <v>324.06299999999999</v>
      </c>
      <c r="S572" s="98">
        <v>1747.36</v>
      </c>
      <c r="T572" s="98">
        <v>42.686</v>
      </c>
      <c r="U572" s="98">
        <v>1684.01</v>
      </c>
    </row>
    <row r="573" spans="1:21" x14ac:dyDescent="0.25">
      <c r="A573" s="57" t="s">
        <v>4640</v>
      </c>
      <c r="B573" s="57" t="s">
        <v>2369</v>
      </c>
      <c r="C573" s="57" t="s">
        <v>4677</v>
      </c>
      <c r="D573" s="91">
        <v>6</v>
      </c>
      <c r="E573" s="57" t="s">
        <v>6243</v>
      </c>
      <c r="F573" s="29">
        <f t="shared" si="37"/>
        <v>1155.5623333333333</v>
      </c>
      <c r="G573" s="23">
        <f t="shared" si="38"/>
        <v>514.84424999999999</v>
      </c>
      <c r="H573" s="30"/>
      <c r="I573" s="29"/>
      <c r="J573" s="23">
        <f t="shared" si="39"/>
        <v>965.35419999999999</v>
      </c>
      <c r="K573" s="30"/>
      <c r="L573" s="29"/>
      <c r="M573" s="98">
        <v>354.36599999999999</v>
      </c>
      <c r="N573" s="98">
        <v>356.80099999999999</v>
      </c>
      <c r="O573" s="98">
        <v>517.20000000000005</v>
      </c>
      <c r="P573" s="98">
        <v>831.01</v>
      </c>
      <c r="Q573" s="98">
        <v>559.48199999999997</v>
      </c>
      <c r="R573" s="98">
        <v>800.60199999999998</v>
      </c>
      <c r="S573" s="98">
        <v>912.08100000000002</v>
      </c>
      <c r="T573" s="98">
        <v>1614.8520000000001</v>
      </c>
      <c r="U573" s="98">
        <v>939.75400000000002</v>
      </c>
    </row>
    <row r="574" spans="1:21" x14ac:dyDescent="0.25">
      <c r="A574" s="57" t="s">
        <v>4640</v>
      </c>
      <c r="B574" s="57" t="s">
        <v>1606</v>
      </c>
      <c r="C574" s="57" t="s">
        <v>4680</v>
      </c>
      <c r="D574" s="91">
        <v>7</v>
      </c>
      <c r="E574" s="57" t="s">
        <v>6523</v>
      </c>
      <c r="F574" s="29">
        <f t="shared" si="37"/>
        <v>1152.6499999999999</v>
      </c>
      <c r="G574" s="23">
        <f t="shared" si="38"/>
        <v>356.78750000000002</v>
      </c>
      <c r="H574" s="30"/>
      <c r="I574" s="29"/>
      <c r="J574" s="23">
        <f t="shared" si="39"/>
        <v>934.83680000000004</v>
      </c>
      <c r="K574" s="30"/>
      <c r="L574" s="29"/>
      <c r="M574" s="98">
        <v>105.292</v>
      </c>
      <c r="N574" s="98">
        <v>162.16</v>
      </c>
      <c r="O574" s="98">
        <v>412.71800000000002</v>
      </c>
      <c r="P574" s="98">
        <v>746.98</v>
      </c>
      <c r="Q574" s="98">
        <v>660.82299999999998</v>
      </c>
      <c r="R574" s="98">
        <v>555.41099999999994</v>
      </c>
      <c r="S574" s="98">
        <v>930.10599999999999</v>
      </c>
      <c r="T574" s="98">
        <v>1203.6030000000001</v>
      </c>
      <c r="U574" s="98">
        <v>1324.241</v>
      </c>
    </row>
    <row r="575" spans="1:21" x14ac:dyDescent="0.25">
      <c r="A575" s="57" t="s">
        <v>4640</v>
      </c>
      <c r="B575" s="57" t="s">
        <v>276</v>
      </c>
      <c r="C575" s="57" t="s">
        <v>4729</v>
      </c>
      <c r="D575" s="91">
        <v>18</v>
      </c>
      <c r="E575" s="57" t="s">
        <v>9339</v>
      </c>
      <c r="F575" s="29">
        <f t="shared" si="37"/>
        <v>1151.9036666666668</v>
      </c>
      <c r="G575" s="23">
        <f t="shared" si="38"/>
        <v>529.52849999999989</v>
      </c>
      <c r="H575" s="30"/>
      <c r="I575" s="29"/>
      <c r="J575" s="23">
        <f t="shared" si="39"/>
        <v>1052.9695999999999</v>
      </c>
      <c r="K575" s="30"/>
      <c r="L575" s="29"/>
      <c r="M575" s="98">
        <v>522.91999999999996</v>
      </c>
      <c r="N575" s="98">
        <v>166.17699999999999</v>
      </c>
      <c r="O575" s="98">
        <v>537.77499999999998</v>
      </c>
      <c r="P575" s="98">
        <v>891.24199999999996</v>
      </c>
      <c r="Q575" s="98">
        <v>1353.5429999999999</v>
      </c>
      <c r="R575" s="98">
        <v>455.59399999999999</v>
      </c>
      <c r="S575" s="98">
        <v>518.97299999999996</v>
      </c>
      <c r="T575" s="98">
        <v>644.822</v>
      </c>
      <c r="U575" s="98">
        <v>2291.9160000000002</v>
      </c>
    </row>
    <row r="576" spans="1:21" x14ac:dyDescent="0.25">
      <c r="A576" s="57" t="s">
        <v>4640</v>
      </c>
      <c r="B576" s="57" t="s">
        <v>376</v>
      </c>
      <c r="C576" s="57" t="s">
        <v>4676</v>
      </c>
      <c r="D576" s="91">
        <v>6</v>
      </c>
      <c r="E576" s="57" t="s">
        <v>6240</v>
      </c>
      <c r="F576" s="29">
        <f t="shared" si="37"/>
        <v>1143.671</v>
      </c>
      <c r="G576" s="23">
        <f t="shared" si="38"/>
        <v>1593.8317499999998</v>
      </c>
      <c r="H576" s="30"/>
      <c r="I576" s="29"/>
      <c r="J576" s="23">
        <f t="shared" si="39"/>
        <v>1464.5472</v>
      </c>
      <c r="K576" s="30"/>
      <c r="L576" s="29"/>
      <c r="M576" s="98">
        <v>748.79499999999996</v>
      </c>
      <c r="N576" s="98">
        <v>1697.6479999999999</v>
      </c>
      <c r="O576" s="98">
        <v>2171.614</v>
      </c>
      <c r="P576" s="98">
        <v>1757.27</v>
      </c>
      <c r="Q576" s="98">
        <v>2431.1039999999998</v>
      </c>
      <c r="R576" s="98">
        <v>1460.6189999999999</v>
      </c>
      <c r="S576" s="98">
        <v>1168.442</v>
      </c>
      <c r="T576" s="98">
        <v>1330.6210000000001</v>
      </c>
      <c r="U576" s="98">
        <v>931.95</v>
      </c>
    </row>
    <row r="577" spans="1:21" x14ac:dyDescent="0.25">
      <c r="A577" s="57" t="s">
        <v>4640</v>
      </c>
      <c r="B577" s="57" t="s">
        <v>420</v>
      </c>
      <c r="C577" s="57" t="s">
        <v>4672</v>
      </c>
      <c r="D577" s="91">
        <v>6</v>
      </c>
      <c r="E577" s="57" t="s">
        <v>6152</v>
      </c>
      <c r="F577" s="29">
        <f t="shared" si="37"/>
        <v>1140.9743333333333</v>
      </c>
      <c r="G577" s="23">
        <f t="shared" si="38"/>
        <v>449.47875000000005</v>
      </c>
      <c r="H577" s="30"/>
      <c r="I577" s="29"/>
      <c r="J577" s="23">
        <f t="shared" si="39"/>
        <v>929.69579999999985</v>
      </c>
      <c r="K577" s="30"/>
      <c r="L577" s="29"/>
      <c r="M577" s="98">
        <v>314.30900000000003</v>
      </c>
      <c r="N577" s="98">
        <v>796.45500000000004</v>
      </c>
      <c r="O577" s="98">
        <v>304.13</v>
      </c>
      <c r="P577" s="98">
        <v>383.02100000000002</v>
      </c>
      <c r="Q577" s="98">
        <v>356.49299999999999</v>
      </c>
      <c r="R577" s="98">
        <v>869.06299999999999</v>
      </c>
      <c r="S577" s="98">
        <v>865.44299999999998</v>
      </c>
      <c r="T577" s="98">
        <v>1656.54</v>
      </c>
      <c r="U577" s="98">
        <v>900.94</v>
      </c>
    </row>
    <row r="578" spans="1:21" x14ac:dyDescent="0.25">
      <c r="A578" s="57" t="s">
        <v>4640</v>
      </c>
      <c r="B578" s="57" t="s">
        <v>2855</v>
      </c>
      <c r="C578" s="57" t="s">
        <v>4683</v>
      </c>
      <c r="D578" s="91">
        <v>8</v>
      </c>
      <c r="E578" s="57" t="s">
        <v>6589</v>
      </c>
      <c r="F578" s="29">
        <f t="shared" si="37"/>
        <v>1138.037</v>
      </c>
      <c r="G578" s="23">
        <f t="shared" si="38"/>
        <v>159.43099999999998</v>
      </c>
      <c r="H578" s="30"/>
      <c r="I578" s="29"/>
      <c r="J578" s="23">
        <f t="shared" si="39"/>
        <v>884.12720000000013</v>
      </c>
      <c r="K578" s="30"/>
      <c r="L578" s="29"/>
      <c r="M578" s="98">
        <v>1.6479999999999999</v>
      </c>
      <c r="N578" s="98">
        <v>206.29</v>
      </c>
      <c r="O578" s="98">
        <v>269.12200000000001</v>
      </c>
      <c r="P578" s="98">
        <v>160.66399999999999</v>
      </c>
      <c r="Q578" s="98">
        <v>264.16000000000003</v>
      </c>
      <c r="R578" s="98">
        <v>742.36500000000001</v>
      </c>
      <c r="S578" s="98">
        <v>1094.7670000000001</v>
      </c>
      <c r="T578" s="98">
        <v>1313.9480000000001</v>
      </c>
      <c r="U578" s="98">
        <v>1005.396</v>
      </c>
    </row>
    <row r="579" spans="1:21" x14ac:dyDescent="0.25">
      <c r="A579" s="57" t="s">
        <v>4640</v>
      </c>
      <c r="B579" s="57" t="s">
        <v>164</v>
      </c>
      <c r="C579" s="57" t="s">
        <v>4674</v>
      </c>
      <c r="D579" s="91">
        <v>6</v>
      </c>
      <c r="E579" s="57" t="s">
        <v>6205</v>
      </c>
      <c r="F579" s="29">
        <f t="shared" si="37"/>
        <v>1138.0060000000001</v>
      </c>
      <c r="G579" s="23">
        <f t="shared" si="38"/>
        <v>590.54199999999992</v>
      </c>
      <c r="H579" s="30"/>
      <c r="I579" s="29"/>
      <c r="J579" s="23">
        <f t="shared" si="39"/>
        <v>1389.8287999999998</v>
      </c>
      <c r="K579" s="30"/>
      <c r="L579" s="29"/>
      <c r="M579" s="98">
        <v>637.99199999999996</v>
      </c>
      <c r="N579" s="98">
        <v>686.15200000000004</v>
      </c>
      <c r="O579" s="98">
        <v>406.09899999999999</v>
      </c>
      <c r="P579" s="98">
        <v>631.92499999999995</v>
      </c>
      <c r="Q579" s="98">
        <v>913.64599999999996</v>
      </c>
      <c r="R579" s="98">
        <v>2621.48</v>
      </c>
      <c r="S579" s="98">
        <v>1285.847</v>
      </c>
      <c r="T579" s="98">
        <v>1082.5509999999999</v>
      </c>
      <c r="U579" s="98">
        <v>1045.6199999999999</v>
      </c>
    </row>
    <row r="580" spans="1:21" x14ac:dyDescent="0.25">
      <c r="A580" s="57" t="s">
        <v>4640</v>
      </c>
      <c r="B580" s="57" t="s">
        <v>581</v>
      </c>
      <c r="C580" s="57" t="s">
        <v>4702</v>
      </c>
      <c r="D580" s="91">
        <v>11</v>
      </c>
      <c r="E580" s="57" t="s">
        <v>7394</v>
      </c>
      <c r="F580" s="29">
        <f t="shared" si="37"/>
        <v>1137.0663333333334</v>
      </c>
      <c r="G580" s="23">
        <f t="shared" si="38"/>
        <v>116.11075000000001</v>
      </c>
      <c r="H580" s="30"/>
      <c r="I580" s="29"/>
      <c r="J580" s="23">
        <f t="shared" si="39"/>
        <v>975.86659999999995</v>
      </c>
      <c r="K580" s="30"/>
      <c r="L580" s="29"/>
      <c r="M580" s="98">
        <v>14.696999999999999</v>
      </c>
      <c r="N580" s="98">
        <v>135.32900000000001</v>
      </c>
      <c r="O580" s="98">
        <v>55.924999999999997</v>
      </c>
      <c r="P580" s="98">
        <v>258.49200000000002</v>
      </c>
      <c r="Q580" s="98">
        <v>319.43700000000001</v>
      </c>
      <c r="R580" s="98">
        <v>1148.6969999999999</v>
      </c>
      <c r="S580" s="98">
        <v>661.58799999999997</v>
      </c>
      <c r="T580" s="98">
        <v>1167.2550000000001</v>
      </c>
      <c r="U580" s="98">
        <v>1582.356</v>
      </c>
    </row>
    <row r="581" spans="1:21" x14ac:dyDescent="0.25">
      <c r="A581" s="57" t="s">
        <v>4640</v>
      </c>
      <c r="B581" s="57" t="s">
        <v>704</v>
      </c>
      <c r="C581" s="57" t="s">
        <v>4661</v>
      </c>
      <c r="D581" s="91">
        <v>4</v>
      </c>
      <c r="E581" s="57" t="s">
        <v>5504</v>
      </c>
      <c r="F581" s="29">
        <f t="shared" si="37"/>
        <v>1135.5496666666666</v>
      </c>
      <c r="G581" s="23">
        <f t="shared" si="38"/>
        <v>313.11725000000001</v>
      </c>
      <c r="H581" s="30"/>
      <c r="I581" s="29"/>
      <c r="J581" s="23">
        <f t="shared" si="39"/>
        <v>1087.6518000000001</v>
      </c>
      <c r="K581" s="30"/>
      <c r="L581" s="29"/>
      <c r="M581" s="98">
        <v>228.85499999999999</v>
      </c>
      <c r="N581" s="98">
        <v>210.35</v>
      </c>
      <c r="O581" s="98">
        <v>266.98700000000002</v>
      </c>
      <c r="P581" s="98">
        <v>546.27700000000004</v>
      </c>
      <c r="Q581" s="98">
        <v>1109.9829999999999</v>
      </c>
      <c r="R581" s="98">
        <v>921.62699999999995</v>
      </c>
      <c r="S581" s="98">
        <v>1211.085</v>
      </c>
      <c r="T581" s="98">
        <v>1148.377</v>
      </c>
      <c r="U581" s="98">
        <v>1047.1869999999999</v>
      </c>
    </row>
    <row r="582" spans="1:21" x14ac:dyDescent="0.25">
      <c r="A582" s="57" t="s">
        <v>4640</v>
      </c>
      <c r="B582" s="57" t="s">
        <v>1561</v>
      </c>
      <c r="C582" s="57" t="s">
        <v>4702</v>
      </c>
      <c r="D582" s="91">
        <v>11</v>
      </c>
      <c r="E582" s="57" t="s">
        <v>7459</v>
      </c>
      <c r="F582" s="29">
        <f t="shared" si="37"/>
        <v>1128.9813333333334</v>
      </c>
      <c r="G582" s="23">
        <f t="shared" si="38"/>
        <v>158.12975</v>
      </c>
      <c r="H582" s="30"/>
      <c r="I582" s="29"/>
      <c r="J582" s="23">
        <f t="shared" si="39"/>
        <v>777.86819999999989</v>
      </c>
      <c r="K582" s="30"/>
      <c r="L582" s="29"/>
      <c r="M582" s="98">
        <v>485</v>
      </c>
      <c r="N582" s="98">
        <v>131.24199999999999</v>
      </c>
      <c r="O582" s="98">
        <v>9.375</v>
      </c>
      <c r="P582" s="98">
        <v>6.9020000000000001</v>
      </c>
      <c r="Q582" s="98">
        <v>211.36199999999999</v>
      </c>
      <c r="R582" s="98">
        <v>291.03500000000003</v>
      </c>
      <c r="S582" s="98">
        <v>531.89300000000003</v>
      </c>
      <c r="T582" s="98">
        <v>1319.655</v>
      </c>
      <c r="U582" s="98">
        <v>1535.396</v>
      </c>
    </row>
    <row r="583" spans="1:21" x14ac:dyDescent="0.25">
      <c r="A583" s="57" t="s">
        <v>4640</v>
      </c>
      <c r="B583" s="57" t="s">
        <v>1356</v>
      </c>
      <c r="C583" s="57" t="s">
        <v>4712</v>
      </c>
      <c r="D583" s="91">
        <v>15</v>
      </c>
      <c r="E583" s="57" t="s">
        <v>7805</v>
      </c>
      <c r="F583" s="29">
        <f t="shared" si="37"/>
        <v>1128.6273333333334</v>
      </c>
      <c r="G583" s="23">
        <f t="shared" si="38"/>
        <v>104.57875</v>
      </c>
      <c r="H583" s="30"/>
      <c r="I583" s="29"/>
      <c r="J583" s="23">
        <f t="shared" si="39"/>
        <v>705.30140000000006</v>
      </c>
      <c r="K583" s="30"/>
      <c r="L583" s="29"/>
      <c r="M583" s="98">
        <v>196.50700000000001</v>
      </c>
      <c r="N583" s="98">
        <v>71.759</v>
      </c>
      <c r="O583" s="98">
        <v>98.462000000000003</v>
      </c>
      <c r="P583" s="98">
        <v>51.587000000000003</v>
      </c>
      <c r="Q583" s="98">
        <v>22.027999999999999</v>
      </c>
      <c r="R583" s="98">
        <v>118.59699999999999</v>
      </c>
      <c r="S583" s="98">
        <v>406.60500000000002</v>
      </c>
      <c r="T583" s="98">
        <v>751.19</v>
      </c>
      <c r="U583" s="98">
        <v>2228.087</v>
      </c>
    </row>
    <row r="584" spans="1:21" x14ac:dyDescent="0.25">
      <c r="A584" s="57" t="s">
        <v>4640</v>
      </c>
      <c r="B584" s="57" t="s">
        <v>3159</v>
      </c>
      <c r="C584" s="57" t="s">
        <v>4655</v>
      </c>
      <c r="D584" s="91">
        <v>3</v>
      </c>
      <c r="E584" s="57" t="s">
        <v>5359</v>
      </c>
      <c r="F584" s="29">
        <f t="shared" si="37"/>
        <v>1128.3796666666667</v>
      </c>
      <c r="G584" s="23">
        <f t="shared" si="38"/>
        <v>168.26499999999999</v>
      </c>
      <c r="H584" s="30"/>
      <c r="I584" s="29"/>
      <c r="J584" s="23">
        <f t="shared" si="39"/>
        <v>763.51160000000004</v>
      </c>
      <c r="K584" s="30"/>
      <c r="L584" s="29"/>
      <c r="M584" s="98">
        <v>6.8289999999999997</v>
      </c>
      <c r="N584" s="98">
        <v>37.988999999999997</v>
      </c>
      <c r="O584" s="98">
        <v>130.059</v>
      </c>
      <c r="P584" s="98">
        <v>498.18299999999999</v>
      </c>
      <c r="Q584" s="98">
        <v>227.02699999999999</v>
      </c>
      <c r="R584" s="98">
        <v>205.392</v>
      </c>
      <c r="S584" s="98">
        <v>917.38300000000004</v>
      </c>
      <c r="T584" s="98">
        <v>866.33600000000001</v>
      </c>
      <c r="U584" s="98">
        <v>1601.42</v>
      </c>
    </row>
    <row r="585" spans="1:21" x14ac:dyDescent="0.25">
      <c r="A585" s="57" t="s">
        <v>4640</v>
      </c>
      <c r="B585" s="57" t="s">
        <v>483</v>
      </c>
      <c r="C585" s="57" t="s">
        <v>4675</v>
      </c>
      <c r="D585" s="91">
        <v>6</v>
      </c>
      <c r="E585" s="57" t="s">
        <v>6232</v>
      </c>
      <c r="F585" s="29">
        <f t="shared" si="37"/>
        <v>1126.0686666666668</v>
      </c>
      <c r="G585" s="23">
        <f t="shared" si="38"/>
        <v>677.68650000000002</v>
      </c>
      <c r="H585" s="30"/>
      <c r="I585" s="29"/>
      <c r="J585" s="23">
        <f t="shared" si="39"/>
        <v>821.98300000000017</v>
      </c>
      <c r="K585" s="30"/>
      <c r="L585" s="29"/>
      <c r="M585" s="98">
        <v>591.45399999999995</v>
      </c>
      <c r="N585" s="98">
        <v>554.08799999999997</v>
      </c>
      <c r="O585" s="98">
        <v>625.90599999999995</v>
      </c>
      <c r="P585" s="98">
        <v>939.298</v>
      </c>
      <c r="Q585" s="98">
        <v>449.262</v>
      </c>
      <c r="R585" s="98">
        <v>282.447</v>
      </c>
      <c r="S585" s="98">
        <v>951.09299999999996</v>
      </c>
      <c r="T585" s="98">
        <v>1257.954</v>
      </c>
      <c r="U585" s="98">
        <v>1169.1590000000001</v>
      </c>
    </row>
    <row r="586" spans="1:21" x14ac:dyDescent="0.25">
      <c r="A586" s="57" t="s">
        <v>4640</v>
      </c>
      <c r="B586" s="57" t="s">
        <v>2652</v>
      </c>
      <c r="C586" s="57" t="s">
        <v>4707</v>
      </c>
      <c r="D586" s="91">
        <v>12</v>
      </c>
      <c r="E586" s="57" t="s">
        <v>7586</v>
      </c>
      <c r="F586" s="29">
        <f t="shared" si="37"/>
        <v>1122.7583333333334</v>
      </c>
      <c r="G586" s="23">
        <f t="shared" si="38"/>
        <v>42.950250000000004</v>
      </c>
      <c r="H586" s="30"/>
      <c r="I586" s="29"/>
      <c r="J586" s="23">
        <f t="shared" si="39"/>
        <v>780.08439999999996</v>
      </c>
      <c r="K586" s="30"/>
      <c r="L586" s="29"/>
      <c r="M586" s="98">
        <v>1.9710000000000001</v>
      </c>
      <c r="N586" s="98">
        <v>31.353999999999999</v>
      </c>
      <c r="O586" s="98">
        <v>12.576000000000001</v>
      </c>
      <c r="P586" s="98">
        <v>125.9</v>
      </c>
      <c r="Q586" s="98">
        <v>269.44400000000002</v>
      </c>
      <c r="R586" s="98">
        <v>262.70299999999997</v>
      </c>
      <c r="S586" s="98">
        <v>1911.777</v>
      </c>
      <c r="T586" s="98">
        <v>1032.049</v>
      </c>
      <c r="U586" s="98">
        <v>424.44900000000001</v>
      </c>
    </row>
    <row r="587" spans="1:21" x14ac:dyDescent="0.25">
      <c r="A587" s="57" t="s">
        <v>4640</v>
      </c>
      <c r="B587" s="57" t="s">
        <v>636</v>
      </c>
      <c r="C587" s="57" t="s">
        <v>4689</v>
      </c>
      <c r="D587" s="91">
        <v>10</v>
      </c>
      <c r="E587" s="57" t="s">
        <v>6811</v>
      </c>
      <c r="F587" s="29">
        <f t="shared" si="37"/>
        <v>1120.8083333333334</v>
      </c>
      <c r="G587" s="23">
        <f t="shared" si="38"/>
        <v>245.12175000000002</v>
      </c>
      <c r="H587" s="30"/>
      <c r="I587" s="29"/>
      <c r="J587" s="23">
        <f t="shared" si="39"/>
        <v>959.98940000000005</v>
      </c>
      <c r="K587" s="30"/>
      <c r="L587" s="29"/>
      <c r="M587" s="98">
        <v>88.989000000000004</v>
      </c>
      <c r="N587" s="98">
        <v>190.73099999999999</v>
      </c>
      <c r="O587" s="98">
        <v>272.678</v>
      </c>
      <c r="P587" s="98">
        <v>428.089</v>
      </c>
      <c r="Q587" s="98">
        <v>662.44100000000003</v>
      </c>
      <c r="R587" s="98">
        <v>775.08100000000002</v>
      </c>
      <c r="S587" s="98">
        <v>974.39200000000005</v>
      </c>
      <c r="T587" s="98">
        <v>1172.8430000000001</v>
      </c>
      <c r="U587" s="98">
        <v>1215.19</v>
      </c>
    </row>
    <row r="588" spans="1:21" x14ac:dyDescent="0.25">
      <c r="A588" s="57" t="s">
        <v>4640</v>
      </c>
      <c r="B588" s="57" t="s">
        <v>761</v>
      </c>
      <c r="C588" s="57" t="s">
        <v>4723</v>
      </c>
      <c r="D588" s="91">
        <v>16</v>
      </c>
      <c r="E588" s="57" t="s">
        <v>8293</v>
      </c>
      <c r="F588" s="29">
        <f t="shared" si="37"/>
        <v>1120.5743333333332</v>
      </c>
      <c r="G588" s="23">
        <f t="shared" si="38"/>
        <v>563.47624999999994</v>
      </c>
      <c r="H588" s="30"/>
      <c r="I588" s="29"/>
      <c r="J588" s="23">
        <f t="shared" si="39"/>
        <v>834.00200000000007</v>
      </c>
      <c r="K588" s="30"/>
      <c r="L588" s="29"/>
      <c r="M588" s="98">
        <v>25.815999999999999</v>
      </c>
      <c r="N588" s="98">
        <v>1938.8910000000001</v>
      </c>
      <c r="O588" s="98">
        <v>207.21899999999999</v>
      </c>
      <c r="P588" s="98">
        <v>81.978999999999999</v>
      </c>
      <c r="Q588" s="98">
        <v>598.69200000000001</v>
      </c>
      <c r="R588" s="98">
        <v>209.595</v>
      </c>
      <c r="S588" s="98">
        <v>349.52600000000001</v>
      </c>
      <c r="T588" s="98">
        <v>2805.3580000000002</v>
      </c>
      <c r="U588" s="98">
        <v>206.839</v>
      </c>
    </row>
    <row r="589" spans="1:21" x14ac:dyDescent="0.25">
      <c r="A589" s="57" t="s">
        <v>4640</v>
      </c>
      <c r="B589" s="57" t="s">
        <v>1333</v>
      </c>
      <c r="C589" s="57" t="s">
        <v>4670</v>
      </c>
      <c r="D589" s="91">
        <v>6</v>
      </c>
      <c r="E589" s="57" t="s">
        <v>6095</v>
      </c>
      <c r="F589" s="29">
        <f t="shared" si="37"/>
        <v>1119.5366666666666</v>
      </c>
      <c r="G589" s="23">
        <f t="shared" si="38"/>
        <v>394.29624999999999</v>
      </c>
      <c r="H589" s="30"/>
      <c r="I589" s="29"/>
      <c r="J589" s="23">
        <f t="shared" si="39"/>
        <v>1070.4263999999998</v>
      </c>
      <c r="K589" s="30"/>
      <c r="L589" s="29"/>
      <c r="M589" s="98">
        <v>157.48699999999999</v>
      </c>
      <c r="N589" s="98">
        <v>415.71899999999999</v>
      </c>
      <c r="O589" s="98">
        <v>509.53199999999998</v>
      </c>
      <c r="P589" s="98">
        <v>494.447</v>
      </c>
      <c r="Q589" s="98">
        <v>945.49099999999999</v>
      </c>
      <c r="R589" s="98">
        <v>1048.0309999999999</v>
      </c>
      <c r="S589" s="98">
        <v>858.04399999999998</v>
      </c>
      <c r="T589" s="98">
        <v>1192.5029999999999</v>
      </c>
      <c r="U589" s="98">
        <v>1308.0630000000001</v>
      </c>
    </row>
    <row r="590" spans="1:21" x14ac:dyDescent="0.25">
      <c r="A590" s="57" t="s">
        <v>4640</v>
      </c>
      <c r="B590" s="57" t="s">
        <v>927</v>
      </c>
      <c r="C590" s="57" t="s">
        <v>4722</v>
      </c>
      <c r="D590" s="91">
        <v>15</v>
      </c>
      <c r="E590" s="57" t="s">
        <v>8263</v>
      </c>
      <c r="F590" s="29">
        <f t="shared" si="37"/>
        <v>1113.4223333333332</v>
      </c>
      <c r="G590" s="23">
        <f t="shared" si="38"/>
        <v>378.98325</v>
      </c>
      <c r="H590" s="30"/>
      <c r="I590" s="29"/>
      <c r="J590" s="23">
        <f t="shared" si="39"/>
        <v>833.01199999999994</v>
      </c>
      <c r="K590" s="30"/>
      <c r="L590" s="29"/>
      <c r="M590" s="98">
        <v>258.32299999999998</v>
      </c>
      <c r="N590" s="98">
        <v>252.28</v>
      </c>
      <c r="O590" s="98">
        <v>377.89800000000002</v>
      </c>
      <c r="P590" s="98">
        <v>627.43200000000002</v>
      </c>
      <c r="Q590" s="98">
        <v>378.67399999999998</v>
      </c>
      <c r="R590" s="98">
        <v>446.11900000000003</v>
      </c>
      <c r="S590" s="98">
        <v>815.16</v>
      </c>
      <c r="T590" s="98">
        <v>1104.653</v>
      </c>
      <c r="U590" s="98">
        <v>1420.454</v>
      </c>
    </row>
    <row r="591" spans="1:21" x14ac:dyDescent="0.25">
      <c r="A591" s="57" t="s">
        <v>4640</v>
      </c>
      <c r="B591" s="57" t="s">
        <v>872</v>
      </c>
      <c r="C591" s="57" t="s">
        <v>4726</v>
      </c>
      <c r="D591" s="91">
        <v>17</v>
      </c>
      <c r="E591" s="57" t="s">
        <v>9112</v>
      </c>
      <c r="F591" s="29">
        <f t="shared" si="37"/>
        <v>1112.7390000000003</v>
      </c>
      <c r="G591" s="23">
        <f t="shared" si="38"/>
        <v>371.64274999999998</v>
      </c>
      <c r="H591" s="30"/>
      <c r="I591" s="29"/>
      <c r="J591" s="23">
        <f t="shared" si="39"/>
        <v>686.69380000000012</v>
      </c>
      <c r="K591" s="30"/>
      <c r="L591" s="29"/>
      <c r="M591" s="98">
        <v>31.952000000000002</v>
      </c>
      <c r="N591" s="98">
        <v>141.10599999999999</v>
      </c>
      <c r="O591" s="98">
        <v>740.27300000000002</v>
      </c>
      <c r="P591" s="98">
        <v>573.24</v>
      </c>
      <c r="Q591" s="98">
        <v>77.102000000000004</v>
      </c>
      <c r="R591" s="98">
        <v>18.149999999999999</v>
      </c>
      <c r="S591" s="98">
        <v>3240.0990000000002</v>
      </c>
      <c r="T591" s="98">
        <v>40.347000000000001</v>
      </c>
      <c r="U591" s="98">
        <v>57.771000000000001</v>
      </c>
    </row>
    <row r="592" spans="1:21" x14ac:dyDescent="0.25">
      <c r="A592" s="57" t="s">
        <v>4640</v>
      </c>
      <c r="B592" s="57" t="s">
        <v>588</v>
      </c>
      <c r="C592" s="57" t="s">
        <v>4672</v>
      </c>
      <c r="D592" s="91">
        <v>6</v>
      </c>
      <c r="E592" s="57" t="s">
        <v>6156</v>
      </c>
      <c r="F592" s="29">
        <f t="shared" si="37"/>
        <v>1107.1066666666668</v>
      </c>
      <c r="G592" s="23">
        <f t="shared" si="38"/>
        <v>698.91849999999999</v>
      </c>
      <c r="H592" s="30"/>
      <c r="I592" s="29"/>
      <c r="J592" s="23">
        <f t="shared" si="39"/>
        <v>1039.7774000000002</v>
      </c>
      <c r="K592" s="30"/>
      <c r="L592" s="29"/>
      <c r="M592" s="98">
        <v>605.42600000000004</v>
      </c>
      <c r="N592" s="98">
        <v>722.21699999999998</v>
      </c>
      <c r="O592" s="98">
        <v>774.32600000000002</v>
      </c>
      <c r="P592" s="98">
        <v>693.70500000000004</v>
      </c>
      <c r="Q592" s="98">
        <v>728.88800000000003</v>
      </c>
      <c r="R592" s="98">
        <v>1148.6790000000001</v>
      </c>
      <c r="S592" s="98">
        <v>935.16800000000001</v>
      </c>
      <c r="T592" s="98">
        <v>1280.5740000000001</v>
      </c>
      <c r="U592" s="98">
        <v>1105.578</v>
      </c>
    </row>
    <row r="593" spans="1:21" x14ac:dyDescent="0.25">
      <c r="A593" s="57" t="s">
        <v>4640</v>
      </c>
      <c r="B593" s="57" t="s">
        <v>689</v>
      </c>
      <c r="C593" s="57" t="s">
        <v>4708</v>
      </c>
      <c r="D593" s="91">
        <v>13</v>
      </c>
      <c r="E593" s="57" t="s">
        <v>7605</v>
      </c>
      <c r="F593" s="29">
        <f t="shared" si="37"/>
        <v>1103.8123333333333</v>
      </c>
      <c r="G593" s="23">
        <f t="shared" si="38"/>
        <v>1210.8635000000002</v>
      </c>
      <c r="H593" s="30"/>
      <c r="I593" s="29"/>
      <c r="J593" s="23">
        <f t="shared" si="39"/>
        <v>1009.5664</v>
      </c>
      <c r="K593" s="30"/>
      <c r="L593" s="29"/>
      <c r="M593" s="98">
        <v>953.94899999999996</v>
      </c>
      <c r="N593" s="98">
        <v>2494.1750000000002</v>
      </c>
      <c r="O593" s="98">
        <v>924.923</v>
      </c>
      <c r="P593" s="98">
        <v>470.40699999999998</v>
      </c>
      <c r="Q593" s="98">
        <v>222.779</v>
      </c>
      <c r="R593" s="98">
        <v>1513.616</v>
      </c>
      <c r="S593" s="98">
        <v>916.79</v>
      </c>
      <c r="T593" s="98">
        <v>1092.124</v>
      </c>
      <c r="U593" s="98">
        <v>1302.5229999999999</v>
      </c>
    </row>
    <row r="594" spans="1:21" x14ac:dyDescent="0.25">
      <c r="A594" s="57" t="s">
        <v>4640</v>
      </c>
      <c r="B594" s="57" t="s">
        <v>794</v>
      </c>
      <c r="C594" s="57" t="s">
        <v>4724</v>
      </c>
      <c r="D594" s="91">
        <v>16</v>
      </c>
      <c r="E594" s="57" t="s">
        <v>8885</v>
      </c>
      <c r="F594" s="29">
        <f t="shared" si="37"/>
        <v>1102.8963333333334</v>
      </c>
      <c r="G594" s="23">
        <f t="shared" si="38"/>
        <v>177.07999999999998</v>
      </c>
      <c r="H594" s="30"/>
      <c r="I594" s="29"/>
      <c r="J594" s="23">
        <f t="shared" si="39"/>
        <v>742.90480000000002</v>
      </c>
      <c r="K594" s="30"/>
      <c r="L594" s="29"/>
      <c r="M594" s="98">
        <v>152.304</v>
      </c>
      <c r="N594" s="98">
        <v>130.70099999999999</v>
      </c>
      <c r="O594" s="98">
        <v>154.62200000000001</v>
      </c>
      <c r="P594" s="98">
        <v>270.69299999999998</v>
      </c>
      <c r="Q594" s="98">
        <v>207.773</v>
      </c>
      <c r="R594" s="98">
        <v>198.06200000000001</v>
      </c>
      <c r="S594" s="98">
        <v>831.09</v>
      </c>
      <c r="T594" s="98">
        <v>1226.297</v>
      </c>
      <c r="U594" s="98">
        <v>1251.3019999999999</v>
      </c>
    </row>
    <row r="595" spans="1:21" x14ac:dyDescent="0.25">
      <c r="A595" s="57" t="s">
        <v>4640</v>
      </c>
      <c r="B595" s="57" t="s">
        <v>1364</v>
      </c>
      <c r="C595" s="57" t="s">
        <v>4670</v>
      </c>
      <c r="D595" s="91">
        <v>6</v>
      </c>
      <c r="E595" s="57" t="s">
        <v>6073</v>
      </c>
      <c r="F595" s="29">
        <f t="shared" si="37"/>
        <v>1100.7473333333335</v>
      </c>
      <c r="G595" s="23">
        <f t="shared" si="38"/>
        <v>606.87425000000007</v>
      </c>
      <c r="H595" s="30"/>
      <c r="I595" s="29"/>
      <c r="J595" s="23">
        <f t="shared" si="39"/>
        <v>947.68060000000003</v>
      </c>
      <c r="K595" s="30"/>
      <c r="L595" s="29"/>
      <c r="M595" s="98">
        <v>374.64100000000002</v>
      </c>
      <c r="N595" s="98">
        <v>525.47500000000002</v>
      </c>
      <c r="O595" s="98">
        <v>659.54499999999996</v>
      </c>
      <c r="P595" s="98">
        <v>867.83600000000001</v>
      </c>
      <c r="Q595" s="98">
        <v>711.92899999999997</v>
      </c>
      <c r="R595" s="98">
        <v>724.23199999999997</v>
      </c>
      <c r="S595" s="98">
        <v>920.95100000000002</v>
      </c>
      <c r="T595" s="98">
        <v>1077.258</v>
      </c>
      <c r="U595" s="98">
        <v>1304.0329999999999</v>
      </c>
    </row>
    <row r="596" spans="1:21" x14ac:dyDescent="0.25">
      <c r="A596" s="57" t="s">
        <v>4640</v>
      </c>
      <c r="B596" s="57" t="s">
        <v>772</v>
      </c>
      <c r="C596" s="57" t="s">
        <v>4688</v>
      </c>
      <c r="D596" s="91">
        <v>10</v>
      </c>
      <c r="E596" s="57" t="s">
        <v>6700</v>
      </c>
      <c r="F596" s="29">
        <f t="shared" si="37"/>
        <v>1098.3226666666667</v>
      </c>
      <c r="G596" s="23">
        <f t="shared" si="38"/>
        <v>38.433</v>
      </c>
      <c r="H596" s="30"/>
      <c r="I596" s="29"/>
      <c r="J596" s="23">
        <f t="shared" si="39"/>
        <v>799.8968000000001</v>
      </c>
      <c r="K596" s="30"/>
      <c r="L596" s="29"/>
      <c r="M596" s="98">
        <v>41.841999999999999</v>
      </c>
      <c r="N596" s="98">
        <v>21.068000000000001</v>
      </c>
      <c r="O596" s="98">
        <v>50.491</v>
      </c>
      <c r="P596" s="98">
        <v>40.331000000000003</v>
      </c>
      <c r="Q596" s="98">
        <v>357.26</v>
      </c>
      <c r="R596" s="98">
        <v>347.25599999999997</v>
      </c>
      <c r="S596" s="98">
        <v>766.00699999999995</v>
      </c>
      <c r="T596" s="98">
        <v>1188.8209999999999</v>
      </c>
      <c r="U596" s="98">
        <v>1340.14</v>
      </c>
    </row>
    <row r="597" spans="1:21" x14ac:dyDescent="0.25">
      <c r="A597" s="57" t="s">
        <v>4640</v>
      </c>
      <c r="B597" s="57" t="s">
        <v>673</v>
      </c>
      <c r="C597" s="57" t="s">
        <v>4679</v>
      </c>
      <c r="D597" s="91">
        <v>7</v>
      </c>
      <c r="E597" s="57" t="s">
        <v>6411</v>
      </c>
      <c r="F597" s="29">
        <f t="shared" si="37"/>
        <v>1094.3306666666667</v>
      </c>
      <c r="G597" s="23">
        <f t="shared" si="38"/>
        <v>1103.7927500000001</v>
      </c>
      <c r="H597" s="30"/>
      <c r="I597" s="29"/>
      <c r="J597" s="23">
        <f t="shared" si="39"/>
        <v>1054.105</v>
      </c>
      <c r="K597" s="30"/>
      <c r="L597" s="29"/>
      <c r="M597" s="98">
        <v>605.298</v>
      </c>
      <c r="N597" s="98">
        <v>1197.434</v>
      </c>
      <c r="O597" s="98">
        <v>1319.056</v>
      </c>
      <c r="P597" s="98">
        <v>1293.383</v>
      </c>
      <c r="Q597" s="98">
        <v>1139.3119999999999</v>
      </c>
      <c r="R597" s="98">
        <v>848.221</v>
      </c>
      <c r="S597" s="98">
        <v>1015.455</v>
      </c>
      <c r="T597" s="98">
        <v>957.04700000000003</v>
      </c>
      <c r="U597" s="98">
        <v>1310.49</v>
      </c>
    </row>
    <row r="598" spans="1:21" x14ac:dyDescent="0.25">
      <c r="A598" s="57" t="s">
        <v>4640</v>
      </c>
      <c r="B598" s="57" t="s">
        <v>833</v>
      </c>
      <c r="C598" s="57" t="s">
        <v>4726</v>
      </c>
      <c r="D598" s="91">
        <v>17</v>
      </c>
      <c r="E598" s="57" t="s">
        <v>9117</v>
      </c>
      <c r="F598" s="29">
        <f t="shared" si="37"/>
        <v>1088.2343333333333</v>
      </c>
      <c r="G598" s="23">
        <f t="shared" si="38"/>
        <v>650.30925000000002</v>
      </c>
      <c r="H598" s="30"/>
      <c r="I598" s="29"/>
      <c r="J598" s="23">
        <f t="shared" si="39"/>
        <v>803.4194</v>
      </c>
      <c r="K598" s="30"/>
      <c r="L598" s="29"/>
      <c r="M598" s="98">
        <v>151.97900000000001</v>
      </c>
      <c r="N598" s="98">
        <v>247.619</v>
      </c>
      <c r="O598" s="98">
        <v>1248.6189999999999</v>
      </c>
      <c r="P598" s="98">
        <v>953.02</v>
      </c>
      <c r="Q598" s="98">
        <v>153.47800000000001</v>
      </c>
      <c r="R598" s="98">
        <v>598.91600000000005</v>
      </c>
      <c r="S598" s="98">
        <v>300.976</v>
      </c>
      <c r="T598" s="98">
        <v>995.37400000000002</v>
      </c>
      <c r="U598" s="98">
        <v>1968.3530000000001</v>
      </c>
    </row>
    <row r="599" spans="1:21" x14ac:dyDescent="0.25">
      <c r="A599" s="57" t="s">
        <v>4640</v>
      </c>
      <c r="B599" s="57" t="s">
        <v>1741</v>
      </c>
      <c r="C599" s="57" t="s">
        <v>4701</v>
      </c>
      <c r="D599" s="91">
        <v>11</v>
      </c>
      <c r="E599" s="57" t="s">
        <v>7250</v>
      </c>
      <c r="F599" s="29">
        <f t="shared" si="37"/>
        <v>1085.1053333333332</v>
      </c>
      <c r="G599" s="23">
        <f t="shared" si="38"/>
        <v>144.60500000000002</v>
      </c>
      <c r="H599" s="30"/>
      <c r="I599" s="29"/>
      <c r="J599" s="23">
        <f t="shared" si="39"/>
        <v>716.56079999999997</v>
      </c>
      <c r="K599" s="30"/>
      <c r="L599" s="29"/>
      <c r="M599" s="98">
        <v>4.9130000000000003</v>
      </c>
      <c r="N599" s="98">
        <v>18.837</v>
      </c>
      <c r="O599" s="98">
        <v>0.53600000000000003</v>
      </c>
      <c r="P599" s="98">
        <v>554.13400000000001</v>
      </c>
      <c r="Q599" s="98">
        <v>205.78700000000001</v>
      </c>
      <c r="R599" s="98">
        <v>121.70099999999999</v>
      </c>
      <c r="S599" s="98">
        <v>381.58499999999998</v>
      </c>
      <c r="T599" s="98">
        <v>2264.076</v>
      </c>
      <c r="U599" s="98">
        <v>609.65499999999997</v>
      </c>
    </row>
    <row r="600" spans="1:21" x14ac:dyDescent="0.25">
      <c r="A600" s="57" t="s">
        <v>4640</v>
      </c>
      <c r="B600" s="57" t="s">
        <v>1183</v>
      </c>
      <c r="C600" s="57" t="s">
        <v>4701</v>
      </c>
      <c r="D600" s="91">
        <v>11</v>
      </c>
      <c r="E600" s="57" t="s">
        <v>7334</v>
      </c>
      <c r="F600" s="29">
        <f t="shared" si="37"/>
        <v>1078.0323333333333</v>
      </c>
      <c r="G600" s="23">
        <f t="shared" si="38"/>
        <v>177.90700000000001</v>
      </c>
      <c r="H600" s="30"/>
      <c r="I600" s="29"/>
      <c r="J600" s="23">
        <f t="shared" si="39"/>
        <v>778.74079999999992</v>
      </c>
      <c r="K600" s="30"/>
      <c r="L600" s="29"/>
      <c r="M600" s="98">
        <v>15.904999999999999</v>
      </c>
      <c r="N600" s="98">
        <v>10.343</v>
      </c>
      <c r="O600" s="98">
        <v>22.847999999999999</v>
      </c>
      <c r="P600" s="98">
        <v>662.53200000000004</v>
      </c>
      <c r="Q600" s="98">
        <v>391.17500000000001</v>
      </c>
      <c r="R600" s="98">
        <v>268.43200000000002</v>
      </c>
      <c r="S600" s="98">
        <v>167.61099999999999</v>
      </c>
      <c r="T600" s="98">
        <v>2424.9189999999999</v>
      </c>
      <c r="U600" s="98">
        <v>641.56700000000001</v>
      </c>
    </row>
    <row r="601" spans="1:21" x14ac:dyDescent="0.25">
      <c r="A601" s="57" t="s">
        <v>4640</v>
      </c>
      <c r="B601" s="57" t="s">
        <v>4216</v>
      </c>
      <c r="C601" s="57" t="s">
        <v>4724</v>
      </c>
      <c r="D601" s="91">
        <v>16</v>
      </c>
      <c r="E601" s="57" t="s">
        <v>9053</v>
      </c>
      <c r="F601" s="29">
        <f t="shared" si="37"/>
        <v>1077.2356666666667</v>
      </c>
      <c r="G601" s="23">
        <f t="shared" si="38"/>
        <v>253.29850000000002</v>
      </c>
      <c r="H601" s="30"/>
      <c r="I601" s="29"/>
      <c r="J601" s="23">
        <f t="shared" si="39"/>
        <v>799.63099999999997</v>
      </c>
      <c r="K601" s="30"/>
      <c r="L601" s="29"/>
      <c r="M601" s="98">
        <v>46.612000000000002</v>
      </c>
      <c r="N601" s="98">
        <v>337.45600000000002</v>
      </c>
      <c r="O601" s="98">
        <v>60.085000000000001</v>
      </c>
      <c r="P601" s="98">
        <v>569.04100000000005</v>
      </c>
      <c r="Q601" s="98">
        <v>226.90299999999999</v>
      </c>
      <c r="R601" s="98">
        <v>539.54499999999996</v>
      </c>
      <c r="S601" s="98">
        <v>553.48400000000004</v>
      </c>
      <c r="T601" s="98">
        <v>1287.9269999999999</v>
      </c>
      <c r="U601" s="98">
        <v>1390.296</v>
      </c>
    </row>
    <row r="602" spans="1:21" x14ac:dyDescent="0.25">
      <c r="A602" s="57" t="s">
        <v>4640</v>
      </c>
      <c r="B602" s="57" t="s">
        <v>4319</v>
      </c>
      <c r="C602" s="57" t="s">
        <v>4646</v>
      </c>
      <c r="D602" s="91">
        <v>2</v>
      </c>
      <c r="E602" s="57" t="s">
        <v>5114</v>
      </c>
      <c r="F602" s="29">
        <f t="shared" si="37"/>
        <v>1077.1053333333332</v>
      </c>
      <c r="G602" s="23">
        <f t="shared" si="38"/>
        <v>105.63849999999999</v>
      </c>
      <c r="H602" s="30"/>
      <c r="I602" s="29"/>
      <c r="J602" s="23">
        <f t="shared" si="39"/>
        <v>728.39419999999996</v>
      </c>
      <c r="K602" s="30"/>
      <c r="L602" s="29"/>
      <c r="M602" s="98">
        <v>75.349999999999994</v>
      </c>
      <c r="N602" s="98">
        <v>53.792000000000002</v>
      </c>
      <c r="O602" s="98">
        <v>111.73099999999999</v>
      </c>
      <c r="P602" s="98">
        <v>181.68100000000001</v>
      </c>
      <c r="Q602" s="98">
        <v>186.31100000000001</v>
      </c>
      <c r="R602" s="98">
        <v>224.34399999999999</v>
      </c>
      <c r="S602" s="98">
        <v>349.07400000000001</v>
      </c>
      <c r="T602" s="98">
        <v>1166.422</v>
      </c>
      <c r="U602" s="98">
        <v>1715.82</v>
      </c>
    </row>
    <row r="603" spans="1:21" x14ac:dyDescent="0.25">
      <c r="A603" s="57" t="s">
        <v>4640</v>
      </c>
      <c r="B603" s="57" t="s">
        <v>791</v>
      </c>
      <c r="C603" s="57" t="s">
        <v>4733</v>
      </c>
      <c r="D603" s="91">
        <v>20</v>
      </c>
      <c r="E603" s="57" t="s">
        <v>9479</v>
      </c>
      <c r="F603" s="29">
        <f t="shared" si="37"/>
        <v>1073.3713333333333</v>
      </c>
      <c r="G603" s="23">
        <f t="shared" si="38"/>
        <v>335.20050000000003</v>
      </c>
      <c r="H603" s="30"/>
      <c r="I603" s="29"/>
      <c r="J603" s="23">
        <f t="shared" si="39"/>
        <v>904.52859999999998</v>
      </c>
      <c r="K603" s="30"/>
      <c r="L603" s="29"/>
      <c r="M603" s="98">
        <v>78.753</v>
      </c>
      <c r="N603" s="98">
        <v>332.09500000000003</v>
      </c>
      <c r="O603" s="98">
        <v>457.75400000000002</v>
      </c>
      <c r="P603" s="98">
        <v>472.2</v>
      </c>
      <c r="Q603" s="98">
        <v>550.83699999999999</v>
      </c>
      <c r="R603" s="98">
        <v>751.69200000000001</v>
      </c>
      <c r="S603" s="98">
        <v>620.27700000000004</v>
      </c>
      <c r="T603" s="98">
        <v>899.13800000000003</v>
      </c>
      <c r="U603" s="98">
        <v>1700.6990000000001</v>
      </c>
    </row>
    <row r="604" spans="1:21" x14ac:dyDescent="0.25">
      <c r="A604" s="57" t="s">
        <v>4640</v>
      </c>
      <c r="B604" s="57" t="s">
        <v>191</v>
      </c>
      <c r="C604" s="57" t="s">
        <v>4723</v>
      </c>
      <c r="D604" s="91">
        <v>16</v>
      </c>
      <c r="E604" s="57" t="s">
        <v>8409</v>
      </c>
      <c r="F604" s="29">
        <f t="shared" si="37"/>
        <v>1072.42</v>
      </c>
      <c r="G604" s="23">
        <f t="shared" si="38"/>
        <v>435.18324999999999</v>
      </c>
      <c r="H604" s="30"/>
      <c r="I604" s="29"/>
      <c r="J604" s="23">
        <f t="shared" si="39"/>
        <v>921.73500000000001</v>
      </c>
      <c r="K604" s="30"/>
      <c r="L604" s="29"/>
      <c r="M604" s="98">
        <v>139.648</v>
      </c>
      <c r="N604" s="98">
        <v>310.17399999999998</v>
      </c>
      <c r="O604" s="98">
        <v>546.52499999999998</v>
      </c>
      <c r="P604" s="98">
        <v>744.38599999999997</v>
      </c>
      <c r="Q604" s="98">
        <v>332.15199999999999</v>
      </c>
      <c r="R604" s="98">
        <v>1059.2629999999999</v>
      </c>
      <c r="S604" s="98">
        <v>869.59400000000005</v>
      </c>
      <c r="T604" s="98">
        <v>1448.654</v>
      </c>
      <c r="U604" s="98">
        <v>899.01199999999994</v>
      </c>
    </row>
    <row r="605" spans="1:21" x14ac:dyDescent="0.25">
      <c r="A605" s="57" t="s">
        <v>4640</v>
      </c>
      <c r="B605" s="57" t="s">
        <v>3591</v>
      </c>
      <c r="C605" s="57" t="s">
        <v>4692</v>
      </c>
      <c r="D605" s="91">
        <v>11</v>
      </c>
      <c r="E605" s="57" t="s">
        <v>6926</v>
      </c>
      <c r="F605" s="29">
        <f t="shared" si="37"/>
        <v>1071.6883333333333</v>
      </c>
      <c r="G605" s="23">
        <f t="shared" si="38"/>
        <v>18.626999999999999</v>
      </c>
      <c r="H605" s="30"/>
      <c r="I605" s="29"/>
      <c r="J605" s="23">
        <f t="shared" si="39"/>
        <v>690.43200000000002</v>
      </c>
      <c r="K605" s="30"/>
      <c r="L605" s="29"/>
      <c r="M605" s="98" t="s">
        <v>4944</v>
      </c>
      <c r="N605" s="98">
        <v>1.179</v>
      </c>
      <c r="O605" s="98">
        <v>1.74</v>
      </c>
      <c r="P605" s="98">
        <v>71.588999999999999</v>
      </c>
      <c r="Q605" s="98">
        <v>69.474000000000004</v>
      </c>
      <c r="R605" s="98">
        <v>167.62100000000001</v>
      </c>
      <c r="S605" s="98">
        <v>2111.433</v>
      </c>
      <c r="T605" s="98">
        <v>1060.2439999999999</v>
      </c>
      <c r="U605" s="98">
        <v>43.387999999999998</v>
      </c>
    </row>
    <row r="606" spans="1:21" x14ac:dyDescent="0.25">
      <c r="A606" s="57" t="s">
        <v>4640</v>
      </c>
      <c r="B606" s="57" t="s">
        <v>4220</v>
      </c>
      <c r="C606" s="57" t="s">
        <v>4724</v>
      </c>
      <c r="D606" s="91">
        <v>16</v>
      </c>
      <c r="E606" s="57" t="s">
        <v>8945</v>
      </c>
      <c r="F606" s="29">
        <f t="shared" si="37"/>
        <v>1063.4033333333334</v>
      </c>
      <c r="G606" s="23">
        <f t="shared" si="38"/>
        <v>2429.3262500000001</v>
      </c>
      <c r="H606" s="30"/>
      <c r="I606" s="29"/>
      <c r="J606" s="23">
        <f t="shared" si="39"/>
        <v>854.0852000000001</v>
      </c>
      <c r="K606" s="30"/>
      <c r="L606" s="29"/>
      <c r="M606" s="98">
        <v>792.61</v>
      </c>
      <c r="N606" s="98">
        <v>168.07400000000001</v>
      </c>
      <c r="O606" s="98">
        <v>309.935</v>
      </c>
      <c r="P606" s="98">
        <v>8446.6859999999997</v>
      </c>
      <c r="Q606" s="98">
        <v>311.31200000000001</v>
      </c>
      <c r="R606" s="98">
        <v>768.904</v>
      </c>
      <c r="S606" s="98">
        <v>843.12400000000002</v>
      </c>
      <c r="T606" s="98">
        <v>1222.7550000000001</v>
      </c>
      <c r="U606" s="98">
        <v>1124.3309999999999</v>
      </c>
    </row>
    <row r="607" spans="1:21" x14ac:dyDescent="0.25">
      <c r="A607" s="57" t="s">
        <v>4640</v>
      </c>
      <c r="B607" s="57" t="s">
        <v>3411</v>
      </c>
      <c r="C607" s="57" t="s">
        <v>4720</v>
      </c>
      <c r="D607" s="91">
        <v>15</v>
      </c>
      <c r="E607" s="57" t="s">
        <v>8169</v>
      </c>
      <c r="F607" s="29">
        <f t="shared" si="37"/>
        <v>1062.1983333333335</v>
      </c>
      <c r="G607" s="23">
        <f t="shared" si="38"/>
        <v>1423.2117499999999</v>
      </c>
      <c r="H607" s="30"/>
      <c r="I607" s="29"/>
      <c r="J607" s="23">
        <f t="shared" si="39"/>
        <v>1156.5578</v>
      </c>
      <c r="K607" s="30"/>
      <c r="L607" s="29"/>
      <c r="M607" s="98">
        <v>1733.9939999999999</v>
      </c>
      <c r="N607" s="98">
        <v>1307.7819999999999</v>
      </c>
      <c r="O607" s="98">
        <v>1454.2280000000001</v>
      </c>
      <c r="P607" s="98">
        <v>1196.8430000000001</v>
      </c>
      <c r="Q607" s="98">
        <v>1284.018</v>
      </c>
      <c r="R607" s="98">
        <v>1312.1759999999999</v>
      </c>
      <c r="S607" s="98">
        <v>1044.8430000000001</v>
      </c>
      <c r="T607" s="98">
        <v>1074.8810000000001</v>
      </c>
      <c r="U607" s="98">
        <v>1066.8710000000001</v>
      </c>
    </row>
    <row r="608" spans="1:21" x14ac:dyDescent="0.25">
      <c r="A608" s="57" t="s">
        <v>4640</v>
      </c>
      <c r="B608" s="57" t="s">
        <v>2021</v>
      </c>
      <c r="C608" s="57" t="s">
        <v>4723</v>
      </c>
      <c r="D608" s="91">
        <v>16</v>
      </c>
      <c r="E608" s="57" t="s">
        <v>8735</v>
      </c>
      <c r="F608" s="29">
        <f t="shared" ref="F608:F671" si="40">SUM(S608:U608)/3</f>
        <v>1062.1803333333335</v>
      </c>
      <c r="G608" s="23">
        <f t="shared" ref="G608:G671" si="41">SUM(M608:P608)/4</f>
        <v>773.5625</v>
      </c>
      <c r="H608" s="30"/>
      <c r="I608" s="29"/>
      <c r="J608" s="23">
        <f t="shared" ref="J608:J671" si="42">SUM(Q608:U608)/5</f>
        <v>686.01340000000005</v>
      </c>
      <c r="K608" s="30"/>
      <c r="L608" s="29"/>
      <c r="M608" s="98">
        <v>671.48099999999999</v>
      </c>
      <c r="N608" s="98">
        <v>491.40699999999998</v>
      </c>
      <c r="O608" s="98">
        <v>1493.3789999999999</v>
      </c>
      <c r="P608" s="98">
        <v>437.983</v>
      </c>
      <c r="Q608" s="98">
        <v>158.89599999999999</v>
      </c>
      <c r="R608" s="98">
        <v>84.63</v>
      </c>
      <c r="S608" s="98">
        <v>1093.96</v>
      </c>
      <c r="T608" s="98">
        <v>1376.846</v>
      </c>
      <c r="U608" s="98">
        <v>715.73500000000001</v>
      </c>
    </row>
    <row r="609" spans="1:21" x14ac:dyDescent="0.25">
      <c r="A609" s="57" t="s">
        <v>4640</v>
      </c>
      <c r="B609" s="57" t="s">
        <v>2731</v>
      </c>
      <c r="C609" s="57" t="s">
        <v>4660</v>
      </c>
      <c r="D609" s="91">
        <v>4</v>
      </c>
      <c r="E609" s="57" t="s">
        <v>5466</v>
      </c>
      <c r="F609" s="29">
        <f t="shared" si="40"/>
        <v>1060.2466666666667</v>
      </c>
      <c r="G609" s="23">
        <f t="shared" si="41"/>
        <v>256.96000000000004</v>
      </c>
      <c r="H609" s="30"/>
      <c r="I609" s="29"/>
      <c r="J609" s="23">
        <f t="shared" si="42"/>
        <v>923.70799999999997</v>
      </c>
      <c r="K609" s="30"/>
      <c r="L609" s="29"/>
      <c r="M609" s="98">
        <v>46.975999999999999</v>
      </c>
      <c r="N609" s="98">
        <v>225.99299999999999</v>
      </c>
      <c r="O609" s="98">
        <v>201.19399999999999</v>
      </c>
      <c r="P609" s="98">
        <v>553.67700000000002</v>
      </c>
      <c r="Q609" s="98">
        <v>873.053</v>
      </c>
      <c r="R609" s="98">
        <v>564.74699999999996</v>
      </c>
      <c r="S609" s="98">
        <v>1068.779</v>
      </c>
      <c r="T609" s="98">
        <v>961.53399999999999</v>
      </c>
      <c r="U609" s="98">
        <v>1150.4269999999999</v>
      </c>
    </row>
    <row r="610" spans="1:21" x14ac:dyDescent="0.25">
      <c r="A610" s="57" t="s">
        <v>4640</v>
      </c>
      <c r="B610" s="57" t="s">
        <v>1654</v>
      </c>
      <c r="C610" s="57" t="s">
        <v>4701</v>
      </c>
      <c r="D610" s="91">
        <v>11</v>
      </c>
      <c r="E610" s="57" t="s">
        <v>7285</v>
      </c>
      <c r="F610" s="29">
        <f t="shared" si="40"/>
        <v>1042.4579999999999</v>
      </c>
      <c r="G610" s="23">
        <f t="shared" si="41"/>
        <v>43.195</v>
      </c>
      <c r="H610" s="30"/>
      <c r="I610" s="29"/>
      <c r="J610" s="23">
        <f t="shared" si="42"/>
        <v>655.25220000000002</v>
      </c>
      <c r="K610" s="30"/>
      <c r="L610" s="29"/>
      <c r="M610" s="98">
        <v>31.995000000000001</v>
      </c>
      <c r="N610" s="98">
        <v>32.064999999999998</v>
      </c>
      <c r="O610" s="98">
        <v>6.3330000000000002</v>
      </c>
      <c r="P610" s="98">
        <v>102.387</v>
      </c>
      <c r="Q610" s="98">
        <v>68.813999999999993</v>
      </c>
      <c r="R610" s="98">
        <v>80.072999999999993</v>
      </c>
      <c r="S610" s="98">
        <v>470.11</v>
      </c>
      <c r="T610" s="98">
        <v>1411.184</v>
      </c>
      <c r="U610" s="98">
        <v>1246.08</v>
      </c>
    </row>
    <row r="611" spans="1:21" x14ac:dyDescent="0.25">
      <c r="A611" s="57" t="s">
        <v>4640</v>
      </c>
      <c r="B611" s="57" t="s">
        <v>447</v>
      </c>
      <c r="C611" s="57" t="s">
        <v>4667</v>
      </c>
      <c r="D611" s="91">
        <v>5</v>
      </c>
      <c r="E611" s="57" t="s">
        <v>5685</v>
      </c>
      <c r="F611" s="29">
        <f t="shared" si="40"/>
        <v>1039.1249999999998</v>
      </c>
      <c r="G611" s="23">
        <f t="shared" si="41"/>
        <v>472.12400000000002</v>
      </c>
      <c r="H611" s="30"/>
      <c r="I611" s="29"/>
      <c r="J611" s="23">
        <f t="shared" si="42"/>
        <v>718.19179999999994</v>
      </c>
      <c r="K611" s="30"/>
      <c r="L611" s="29"/>
      <c r="M611" s="98">
        <v>325.83</v>
      </c>
      <c r="N611" s="98">
        <v>328.56900000000002</v>
      </c>
      <c r="O611" s="98">
        <v>1157.6769999999999</v>
      </c>
      <c r="P611" s="98">
        <v>76.42</v>
      </c>
      <c r="Q611" s="98">
        <v>439.14400000000001</v>
      </c>
      <c r="R611" s="98">
        <v>34.44</v>
      </c>
      <c r="S611" s="98">
        <v>103.678</v>
      </c>
      <c r="T611" s="98">
        <v>2592.9609999999998</v>
      </c>
      <c r="U611" s="98">
        <v>420.73599999999999</v>
      </c>
    </row>
    <row r="612" spans="1:21" x14ac:dyDescent="0.25">
      <c r="A612" s="57" t="s">
        <v>4640</v>
      </c>
      <c r="B612" s="57" t="s">
        <v>124</v>
      </c>
      <c r="C612" s="57" t="s">
        <v>4712</v>
      </c>
      <c r="D612" s="91">
        <v>15</v>
      </c>
      <c r="E612" s="57" t="s">
        <v>7771</v>
      </c>
      <c r="F612" s="29">
        <f t="shared" si="40"/>
        <v>1038.0606666666665</v>
      </c>
      <c r="G612" s="23">
        <f t="shared" si="41"/>
        <v>0.64249999999999996</v>
      </c>
      <c r="H612" s="30"/>
      <c r="I612" s="29"/>
      <c r="J612" s="23">
        <f t="shared" si="42"/>
        <v>622.83639999999991</v>
      </c>
      <c r="K612" s="30"/>
      <c r="L612" s="29"/>
      <c r="M612" s="98" t="s">
        <v>4944</v>
      </c>
      <c r="N612" s="98" t="s">
        <v>4944</v>
      </c>
      <c r="O612" s="98">
        <v>2.57</v>
      </c>
      <c r="P612" s="98" t="s">
        <v>4944</v>
      </c>
      <c r="Q612" s="98" t="s">
        <v>4944</v>
      </c>
      <c r="R612" s="98" t="s">
        <v>4944</v>
      </c>
      <c r="S612" s="98">
        <v>757.59199999999998</v>
      </c>
      <c r="T612" s="98">
        <v>1114.893</v>
      </c>
      <c r="U612" s="98">
        <v>1241.6969999999999</v>
      </c>
    </row>
    <row r="613" spans="1:21" x14ac:dyDescent="0.25">
      <c r="A613" s="57" t="s">
        <v>4640</v>
      </c>
      <c r="B613" s="57" t="s">
        <v>2214</v>
      </c>
      <c r="C613" s="57" t="s">
        <v>4696</v>
      </c>
      <c r="D613" s="91">
        <v>11</v>
      </c>
      <c r="E613" s="57" t="s">
        <v>7109</v>
      </c>
      <c r="F613" s="29">
        <f t="shared" si="40"/>
        <v>1036.2670000000001</v>
      </c>
      <c r="G613" s="23">
        <f t="shared" si="41"/>
        <v>121.04225</v>
      </c>
      <c r="H613" s="30"/>
      <c r="I613" s="29"/>
      <c r="J613" s="23">
        <f t="shared" si="42"/>
        <v>716.55599999999993</v>
      </c>
      <c r="K613" s="30"/>
      <c r="L613" s="29"/>
      <c r="M613" s="98">
        <v>49.652000000000001</v>
      </c>
      <c r="N613" s="98">
        <v>75.816000000000003</v>
      </c>
      <c r="O613" s="98">
        <v>150.09299999999999</v>
      </c>
      <c r="P613" s="98">
        <v>208.608</v>
      </c>
      <c r="Q613" s="98">
        <v>214.06399999999999</v>
      </c>
      <c r="R613" s="98">
        <v>259.91500000000002</v>
      </c>
      <c r="S613" s="98">
        <v>508.30500000000001</v>
      </c>
      <c r="T613" s="98">
        <v>781.15499999999997</v>
      </c>
      <c r="U613" s="98">
        <v>1819.3409999999999</v>
      </c>
    </row>
    <row r="614" spans="1:21" x14ac:dyDescent="0.25">
      <c r="A614" s="57" t="s">
        <v>4640</v>
      </c>
      <c r="B614" s="57" t="s">
        <v>854</v>
      </c>
      <c r="C614" s="57" t="s">
        <v>4723</v>
      </c>
      <c r="D614" s="91">
        <v>16</v>
      </c>
      <c r="E614" s="57" t="s">
        <v>8337</v>
      </c>
      <c r="F614" s="29">
        <f t="shared" si="40"/>
        <v>1029.9939999999999</v>
      </c>
      <c r="G614" s="23">
        <f t="shared" si="41"/>
        <v>122.40975</v>
      </c>
      <c r="H614" s="30"/>
      <c r="I614" s="29"/>
      <c r="J614" s="23">
        <f t="shared" si="42"/>
        <v>755.09719999999993</v>
      </c>
      <c r="K614" s="30"/>
      <c r="L614" s="29"/>
      <c r="M614" s="98">
        <v>39.371000000000002</v>
      </c>
      <c r="N614" s="98">
        <v>228.01300000000001</v>
      </c>
      <c r="O614" s="98">
        <v>146.506</v>
      </c>
      <c r="P614" s="98">
        <v>75.748999999999995</v>
      </c>
      <c r="Q614" s="98">
        <v>51.177999999999997</v>
      </c>
      <c r="R614" s="98">
        <v>634.32600000000002</v>
      </c>
      <c r="S614" s="98">
        <v>1194.2170000000001</v>
      </c>
      <c r="T614" s="98">
        <v>891.84400000000005</v>
      </c>
      <c r="U614" s="98">
        <v>1003.921</v>
      </c>
    </row>
    <row r="615" spans="1:21" x14ac:dyDescent="0.25">
      <c r="A615" s="57" t="s">
        <v>4640</v>
      </c>
      <c r="B615" s="57" t="s">
        <v>2538</v>
      </c>
      <c r="C615" s="57" t="s">
        <v>4651</v>
      </c>
      <c r="D615" s="91">
        <v>2</v>
      </c>
      <c r="E615" s="57" t="s">
        <v>5280</v>
      </c>
      <c r="F615" s="29">
        <f t="shared" si="40"/>
        <v>1029.6426666666666</v>
      </c>
      <c r="G615" s="23">
        <f t="shared" si="41"/>
        <v>188.47874999999999</v>
      </c>
      <c r="H615" s="30"/>
      <c r="I615" s="29"/>
      <c r="J615" s="23">
        <f t="shared" si="42"/>
        <v>807.74720000000002</v>
      </c>
      <c r="K615" s="30"/>
      <c r="L615" s="29"/>
      <c r="M615" s="98">
        <v>92.363</v>
      </c>
      <c r="N615" s="98">
        <v>194.50200000000001</v>
      </c>
      <c r="O615" s="98">
        <v>13.307</v>
      </c>
      <c r="P615" s="98">
        <v>453.74299999999999</v>
      </c>
      <c r="Q615" s="98">
        <v>326.072</v>
      </c>
      <c r="R615" s="98">
        <v>623.73599999999999</v>
      </c>
      <c r="S615" s="98">
        <v>352.67599999999999</v>
      </c>
      <c r="T615" s="98">
        <v>999.04499999999996</v>
      </c>
      <c r="U615" s="98">
        <v>1737.2070000000001</v>
      </c>
    </row>
    <row r="616" spans="1:21" x14ac:dyDescent="0.25">
      <c r="A616" s="57" t="s">
        <v>4640</v>
      </c>
      <c r="B616" s="57" t="s">
        <v>1059</v>
      </c>
      <c r="C616" s="57" t="s">
        <v>4675</v>
      </c>
      <c r="D616" s="91">
        <v>6</v>
      </c>
      <c r="E616" s="57" t="s">
        <v>6230</v>
      </c>
      <c r="F616" s="29">
        <f t="shared" si="40"/>
        <v>1026.0029999999999</v>
      </c>
      <c r="G616" s="23">
        <f t="shared" si="41"/>
        <v>368.01499999999999</v>
      </c>
      <c r="H616" s="30"/>
      <c r="I616" s="29"/>
      <c r="J616" s="23">
        <f t="shared" si="42"/>
        <v>806.53639999999996</v>
      </c>
      <c r="K616" s="30"/>
      <c r="L616" s="29"/>
      <c r="M616" s="98">
        <v>179.94200000000001</v>
      </c>
      <c r="N616" s="98">
        <v>325.40899999999999</v>
      </c>
      <c r="O616" s="98">
        <v>395.21199999999999</v>
      </c>
      <c r="P616" s="98">
        <v>571.49699999999996</v>
      </c>
      <c r="Q616" s="98">
        <v>474.233</v>
      </c>
      <c r="R616" s="98">
        <v>480.44</v>
      </c>
      <c r="S616" s="98">
        <v>974.13300000000004</v>
      </c>
      <c r="T616" s="98">
        <v>927.94799999999998</v>
      </c>
      <c r="U616" s="98">
        <v>1175.9280000000001</v>
      </c>
    </row>
    <row r="617" spans="1:21" x14ac:dyDescent="0.25">
      <c r="A617" s="57" t="s">
        <v>4640</v>
      </c>
      <c r="B617" s="57" t="s">
        <v>296</v>
      </c>
      <c r="C617" s="57" t="s">
        <v>4723</v>
      </c>
      <c r="D617" s="91">
        <v>16</v>
      </c>
      <c r="E617" s="57" t="s">
        <v>8780</v>
      </c>
      <c r="F617" s="29">
        <f t="shared" si="40"/>
        <v>1025.5216666666668</v>
      </c>
      <c r="G617" s="23">
        <f t="shared" si="41"/>
        <v>193.65050000000002</v>
      </c>
      <c r="H617" s="30"/>
      <c r="I617" s="29"/>
      <c r="J617" s="23">
        <f t="shared" si="42"/>
        <v>781.98880000000008</v>
      </c>
      <c r="K617" s="30"/>
      <c r="L617" s="29"/>
      <c r="M617" s="98">
        <v>48.930999999999997</v>
      </c>
      <c r="N617" s="98">
        <v>87.828000000000003</v>
      </c>
      <c r="O617" s="98">
        <v>335.77100000000002</v>
      </c>
      <c r="P617" s="98">
        <v>302.072</v>
      </c>
      <c r="Q617" s="98">
        <v>245.00899999999999</v>
      </c>
      <c r="R617" s="98">
        <v>588.37</v>
      </c>
      <c r="S617" s="98">
        <v>1022.737</v>
      </c>
      <c r="T617" s="98">
        <v>895.29100000000005</v>
      </c>
      <c r="U617" s="98">
        <v>1158.537</v>
      </c>
    </row>
    <row r="618" spans="1:21" x14ac:dyDescent="0.25">
      <c r="A618" s="57" t="s">
        <v>4640</v>
      </c>
      <c r="B618" s="57" t="s">
        <v>1305</v>
      </c>
      <c r="C618" s="57" t="s">
        <v>4723</v>
      </c>
      <c r="D618" s="91">
        <v>16</v>
      </c>
      <c r="E618" s="57" t="s">
        <v>8719</v>
      </c>
      <c r="F618" s="29">
        <f t="shared" si="40"/>
        <v>1024.7913333333333</v>
      </c>
      <c r="G618" s="23">
        <f t="shared" si="41"/>
        <v>1057.9782500000001</v>
      </c>
      <c r="H618" s="30"/>
      <c r="I618" s="29"/>
      <c r="J618" s="23">
        <f t="shared" si="42"/>
        <v>1566.8266000000001</v>
      </c>
      <c r="K618" s="30"/>
      <c r="L618" s="29"/>
      <c r="M618" s="98">
        <v>134.71700000000001</v>
      </c>
      <c r="N618" s="98">
        <v>519.76900000000001</v>
      </c>
      <c r="O618" s="98">
        <v>1457.8019999999999</v>
      </c>
      <c r="P618" s="98">
        <v>2119.625</v>
      </c>
      <c r="Q618" s="98">
        <v>3020.0279999999998</v>
      </c>
      <c r="R618" s="98">
        <v>1739.731</v>
      </c>
      <c r="S618" s="98">
        <v>1106.702</v>
      </c>
      <c r="T618" s="98">
        <v>1586.443</v>
      </c>
      <c r="U618" s="98">
        <v>381.22899999999998</v>
      </c>
    </row>
    <row r="619" spans="1:21" x14ac:dyDescent="0.25">
      <c r="A619" s="57" t="s">
        <v>4640</v>
      </c>
      <c r="B619" s="57" t="s">
        <v>1615</v>
      </c>
      <c r="C619" s="57" t="s">
        <v>4723</v>
      </c>
      <c r="D619" s="91">
        <v>16</v>
      </c>
      <c r="E619" s="57" t="s">
        <v>8765</v>
      </c>
      <c r="F619" s="29">
        <f t="shared" si="40"/>
        <v>1021.9423333333334</v>
      </c>
      <c r="G619" s="23">
        <f t="shared" si="41"/>
        <v>31.08325</v>
      </c>
      <c r="H619" s="30"/>
      <c r="I619" s="29"/>
      <c r="J619" s="23">
        <f t="shared" si="42"/>
        <v>671.19679999999994</v>
      </c>
      <c r="K619" s="30"/>
      <c r="L619" s="29"/>
      <c r="M619" s="98">
        <v>15.403</v>
      </c>
      <c r="N619" s="98">
        <v>24.79</v>
      </c>
      <c r="O619" s="98">
        <v>33</v>
      </c>
      <c r="P619" s="98">
        <v>51.14</v>
      </c>
      <c r="Q619" s="98">
        <v>39.234999999999999</v>
      </c>
      <c r="R619" s="98">
        <v>250.922</v>
      </c>
      <c r="S619" s="98">
        <v>639.178</v>
      </c>
      <c r="T619" s="98">
        <v>1682.4860000000001</v>
      </c>
      <c r="U619" s="98">
        <v>744.16300000000001</v>
      </c>
    </row>
    <row r="620" spans="1:21" x14ac:dyDescent="0.25">
      <c r="A620" s="57" t="s">
        <v>4640</v>
      </c>
      <c r="B620" s="57" t="s">
        <v>2967</v>
      </c>
      <c r="C620" s="57" t="s">
        <v>4670</v>
      </c>
      <c r="D620" s="91">
        <v>6</v>
      </c>
      <c r="E620" s="57" t="s">
        <v>6082</v>
      </c>
      <c r="F620" s="29">
        <f t="shared" si="40"/>
        <v>1018.8269999999999</v>
      </c>
      <c r="G620" s="23">
        <f t="shared" si="41"/>
        <v>527.52375000000006</v>
      </c>
      <c r="H620" s="30"/>
      <c r="I620" s="29"/>
      <c r="J620" s="23">
        <f t="shared" si="42"/>
        <v>1094.1199999999999</v>
      </c>
      <c r="K620" s="30"/>
      <c r="L620" s="29"/>
      <c r="M620" s="98">
        <v>724.86800000000005</v>
      </c>
      <c r="N620" s="98">
        <v>465.05</v>
      </c>
      <c r="O620" s="98">
        <v>668.03899999999999</v>
      </c>
      <c r="P620" s="98">
        <v>252.13800000000001</v>
      </c>
      <c r="Q620" s="98">
        <v>1461.039</v>
      </c>
      <c r="R620" s="98">
        <v>953.08</v>
      </c>
      <c r="S620" s="98">
        <v>866.49800000000005</v>
      </c>
      <c r="T620" s="98">
        <v>1101.23</v>
      </c>
      <c r="U620" s="98">
        <v>1088.7529999999999</v>
      </c>
    </row>
    <row r="621" spans="1:21" x14ac:dyDescent="0.25">
      <c r="A621" s="57" t="s">
        <v>4640</v>
      </c>
      <c r="B621" s="57" t="s">
        <v>718</v>
      </c>
      <c r="C621" s="57" t="s">
        <v>4723</v>
      </c>
      <c r="D621" s="91">
        <v>16</v>
      </c>
      <c r="E621" s="57" t="s">
        <v>8454</v>
      </c>
      <c r="F621" s="29">
        <f t="shared" si="40"/>
        <v>1018.6043333333333</v>
      </c>
      <c r="G621" s="23">
        <f t="shared" si="41"/>
        <v>331.90724999999998</v>
      </c>
      <c r="H621" s="30"/>
      <c r="I621" s="29"/>
      <c r="J621" s="23">
        <f t="shared" si="42"/>
        <v>1088.5996</v>
      </c>
      <c r="K621" s="30"/>
      <c r="L621" s="29"/>
      <c r="M621" s="98">
        <v>1.0680000000000001</v>
      </c>
      <c r="N621" s="98">
        <v>45.862000000000002</v>
      </c>
      <c r="O621" s="98">
        <v>73.641999999999996</v>
      </c>
      <c r="P621" s="98">
        <v>1207.057</v>
      </c>
      <c r="Q621" s="98">
        <v>1041.1659999999999</v>
      </c>
      <c r="R621" s="98">
        <v>1346.019</v>
      </c>
      <c r="S621" s="98">
        <v>1301.5070000000001</v>
      </c>
      <c r="T621" s="98">
        <v>989.20699999999999</v>
      </c>
      <c r="U621" s="98">
        <v>765.09900000000005</v>
      </c>
    </row>
    <row r="622" spans="1:21" x14ac:dyDescent="0.25">
      <c r="A622" s="57" t="s">
        <v>4640</v>
      </c>
      <c r="B622" s="57" t="s">
        <v>4138</v>
      </c>
      <c r="C622" s="57" t="s">
        <v>4644</v>
      </c>
      <c r="D622" s="91">
        <v>1</v>
      </c>
      <c r="E622" s="57" t="s">
        <v>5071</v>
      </c>
      <c r="F622" s="29">
        <f t="shared" si="40"/>
        <v>1018.1553333333333</v>
      </c>
      <c r="G622" s="23">
        <f t="shared" si="41"/>
        <v>483.19125000000003</v>
      </c>
      <c r="H622" s="30"/>
      <c r="I622" s="29"/>
      <c r="J622" s="23">
        <f t="shared" si="42"/>
        <v>940.62299999999993</v>
      </c>
      <c r="K622" s="30"/>
      <c r="L622" s="29"/>
      <c r="M622" s="98">
        <v>37.942</v>
      </c>
      <c r="N622" s="98">
        <v>145.166</v>
      </c>
      <c r="O622" s="98">
        <v>648.46600000000001</v>
      </c>
      <c r="P622" s="98">
        <v>1101.191</v>
      </c>
      <c r="Q622" s="98">
        <v>832.60900000000004</v>
      </c>
      <c r="R622" s="98">
        <v>816.04</v>
      </c>
      <c r="S622" s="98">
        <v>917.76599999999996</v>
      </c>
      <c r="T622" s="98">
        <v>1076.7670000000001</v>
      </c>
      <c r="U622" s="98">
        <v>1059.933</v>
      </c>
    </row>
    <row r="623" spans="1:21" x14ac:dyDescent="0.25">
      <c r="A623" s="57" t="s">
        <v>4640</v>
      </c>
      <c r="B623" s="57" t="s">
        <v>860</v>
      </c>
      <c r="C623" s="57" t="s">
        <v>4663</v>
      </c>
      <c r="D623" s="91">
        <v>4</v>
      </c>
      <c r="E623" s="57" t="s">
        <v>5549</v>
      </c>
      <c r="F623" s="29">
        <f t="shared" si="40"/>
        <v>1013.2003333333332</v>
      </c>
      <c r="G623" s="23">
        <f t="shared" si="41"/>
        <v>217.97750000000002</v>
      </c>
      <c r="H623" s="30"/>
      <c r="I623" s="29"/>
      <c r="J623" s="23">
        <f t="shared" si="42"/>
        <v>757.0648000000001</v>
      </c>
      <c r="K623" s="30"/>
      <c r="L623" s="29"/>
      <c r="M623" s="98" t="s">
        <v>4944</v>
      </c>
      <c r="N623" s="98">
        <v>208.30799999999999</v>
      </c>
      <c r="O623" s="98">
        <v>444.2</v>
      </c>
      <c r="P623" s="98">
        <v>219.40199999999999</v>
      </c>
      <c r="Q623" s="98">
        <v>376.51400000000001</v>
      </c>
      <c r="R623" s="98">
        <v>369.209</v>
      </c>
      <c r="S623" s="98">
        <v>807.91600000000005</v>
      </c>
      <c r="T623" s="98">
        <v>816.42499999999995</v>
      </c>
      <c r="U623" s="98">
        <v>1415.26</v>
      </c>
    </row>
    <row r="624" spans="1:21" x14ac:dyDescent="0.25">
      <c r="A624" s="57" t="s">
        <v>4640</v>
      </c>
      <c r="B624" s="57" t="s">
        <v>2461</v>
      </c>
      <c r="C624" s="57" t="s">
        <v>4679</v>
      </c>
      <c r="D624" s="91">
        <v>7</v>
      </c>
      <c r="E624" s="57" t="s">
        <v>6398</v>
      </c>
      <c r="F624" s="29">
        <f t="shared" si="40"/>
        <v>1009.7983333333335</v>
      </c>
      <c r="G624" s="23">
        <f t="shared" si="41"/>
        <v>265.96850000000001</v>
      </c>
      <c r="H624" s="30"/>
      <c r="I624" s="29"/>
      <c r="J624" s="23">
        <f t="shared" si="42"/>
        <v>761.67039999999997</v>
      </c>
      <c r="K624" s="30"/>
      <c r="L624" s="29"/>
      <c r="M624" s="98">
        <v>213.941</v>
      </c>
      <c r="N624" s="98">
        <v>200.68100000000001</v>
      </c>
      <c r="O624" s="98">
        <v>273.95999999999998</v>
      </c>
      <c r="P624" s="98">
        <v>375.29199999999997</v>
      </c>
      <c r="Q624" s="98">
        <v>430.524</v>
      </c>
      <c r="R624" s="98">
        <v>348.43299999999999</v>
      </c>
      <c r="S624" s="98">
        <v>555.495</v>
      </c>
      <c r="T624" s="98">
        <v>862.31799999999998</v>
      </c>
      <c r="U624" s="98">
        <v>1611.5820000000001</v>
      </c>
    </row>
    <row r="625" spans="1:21" x14ac:dyDescent="0.25">
      <c r="A625" s="57" t="s">
        <v>4640</v>
      </c>
      <c r="B625" s="57" t="s">
        <v>3380</v>
      </c>
      <c r="C625" s="57" t="s">
        <v>4695</v>
      </c>
      <c r="D625" s="91">
        <v>11</v>
      </c>
      <c r="E625" s="57" t="s">
        <v>7097</v>
      </c>
      <c r="F625" s="29">
        <f t="shared" si="40"/>
        <v>1006.3243333333335</v>
      </c>
      <c r="G625" s="23">
        <f t="shared" si="41"/>
        <v>73.491250000000008</v>
      </c>
      <c r="H625" s="30"/>
      <c r="I625" s="29"/>
      <c r="J625" s="23">
        <f t="shared" si="42"/>
        <v>616.92800000000011</v>
      </c>
      <c r="K625" s="30"/>
      <c r="L625" s="29"/>
      <c r="M625" s="98">
        <v>39.755000000000003</v>
      </c>
      <c r="N625" s="98">
        <v>33.793999999999997</v>
      </c>
      <c r="O625" s="98">
        <v>84.647999999999996</v>
      </c>
      <c r="P625" s="98">
        <v>135.768</v>
      </c>
      <c r="Q625" s="98">
        <v>9.8740000000000006</v>
      </c>
      <c r="R625" s="98">
        <v>55.792999999999999</v>
      </c>
      <c r="S625" s="98">
        <v>111.089</v>
      </c>
      <c r="T625" s="98">
        <v>16.094999999999999</v>
      </c>
      <c r="U625" s="98">
        <v>2891.7890000000002</v>
      </c>
    </row>
    <row r="626" spans="1:21" x14ac:dyDescent="0.25">
      <c r="A626" s="57" t="s">
        <v>4640</v>
      </c>
      <c r="B626" s="57" t="s">
        <v>101</v>
      </c>
      <c r="C626" s="57" t="s">
        <v>4678</v>
      </c>
      <c r="D626" s="91">
        <v>6</v>
      </c>
      <c r="E626" s="57" t="s">
        <v>6305</v>
      </c>
      <c r="F626" s="29">
        <f t="shared" si="40"/>
        <v>1006.0466666666666</v>
      </c>
      <c r="G626" s="23">
        <f t="shared" si="41"/>
        <v>693.49924999999996</v>
      </c>
      <c r="H626" s="30"/>
      <c r="I626" s="29"/>
      <c r="J626" s="23">
        <f t="shared" si="42"/>
        <v>987.72320000000002</v>
      </c>
      <c r="K626" s="30"/>
      <c r="L626" s="29"/>
      <c r="M626" s="98">
        <v>434.94799999999998</v>
      </c>
      <c r="N626" s="98">
        <v>690.94200000000001</v>
      </c>
      <c r="O626" s="98">
        <v>955.11199999999997</v>
      </c>
      <c r="P626" s="98">
        <v>692.995</v>
      </c>
      <c r="Q626" s="98">
        <v>945.78800000000001</v>
      </c>
      <c r="R626" s="98">
        <v>974.68799999999999</v>
      </c>
      <c r="S626" s="98">
        <v>734.399</v>
      </c>
      <c r="T626" s="98">
        <v>1197.0070000000001</v>
      </c>
      <c r="U626" s="98">
        <v>1086.7339999999999</v>
      </c>
    </row>
    <row r="627" spans="1:21" x14ac:dyDescent="0.25">
      <c r="A627" s="57" t="s">
        <v>4640</v>
      </c>
      <c r="B627" s="57" t="s">
        <v>712</v>
      </c>
      <c r="C627" s="57" t="s">
        <v>4732</v>
      </c>
      <c r="D627" s="91">
        <v>20</v>
      </c>
      <c r="E627" s="57" t="s">
        <v>9426</v>
      </c>
      <c r="F627" s="29">
        <f t="shared" si="40"/>
        <v>992.16599999999983</v>
      </c>
      <c r="G627" s="23">
        <f t="shared" si="41"/>
        <v>290.01824999999997</v>
      </c>
      <c r="H627" s="30"/>
      <c r="I627" s="29"/>
      <c r="J627" s="23">
        <f t="shared" si="42"/>
        <v>738.16839999999991</v>
      </c>
      <c r="K627" s="30"/>
      <c r="L627" s="29"/>
      <c r="M627" s="98">
        <v>89.313000000000002</v>
      </c>
      <c r="N627" s="98">
        <v>206.98099999999999</v>
      </c>
      <c r="O627" s="98">
        <v>550.87099999999998</v>
      </c>
      <c r="P627" s="98">
        <v>312.90800000000002</v>
      </c>
      <c r="Q627" s="98">
        <v>242.053</v>
      </c>
      <c r="R627" s="98">
        <v>472.291</v>
      </c>
      <c r="S627" s="98">
        <v>831.72</v>
      </c>
      <c r="T627" s="98">
        <v>1064.6099999999999</v>
      </c>
      <c r="U627" s="98">
        <v>1080.1679999999999</v>
      </c>
    </row>
    <row r="628" spans="1:21" x14ac:dyDescent="0.25">
      <c r="A628" s="57" t="s">
        <v>4640</v>
      </c>
      <c r="B628" s="57" t="s">
        <v>857</v>
      </c>
      <c r="C628" s="57" t="s">
        <v>4688</v>
      </c>
      <c r="D628" s="91">
        <v>10</v>
      </c>
      <c r="E628" s="57" t="s">
        <v>6758</v>
      </c>
      <c r="F628" s="29">
        <f t="shared" si="40"/>
        <v>991.44933333333336</v>
      </c>
      <c r="G628" s="23">
        <f t="shared" si="41"/>
        <v>460.64699999999999</v>
      </c>
      <c r="H628" s="30"/>
      <c r="I628" s="29"/>
      <c r="J628" s="23">
        <f t="shared" si="42"/>
        <v>920.43999999999994</v>
      </c>
      <c r="K628" s="30"/>
      <c r="L628" s="29"/>
      <c r="M628" s="98">
        <v>274.69900000000001</v>
      </c>
      <c r="N628" s="98">
        <v>456.99799999999999</v>
      </c>
      <c r="O628" s="98">
        <v>525.947</v>
      </c>
      <c r="P628" s="98">
        <v>584.94399999999996</v>
      </c>
      <c r="Q628" s="98">
        <v>937.96500000000003</v>
      </c>
      <c r="R628" s="98">
        <v>689.88699999999994</v>
      </c>
      <c r="S628" s="98">
        <v>1117.8230000000001</v>
      </c>
      <c r="T628" s="98">
        <v>524.59100000000001</v>
      </c>
      <c r="U628" s="98">
        <v>1331.934</v>
      </c>
    </row>
    <row r="629" spans="1:21" x14ac:dyDescent="0.25">
      <c r="A629" s="57" t="s">
        <v>4640</v>
      </c>
      <c r="B629" s="57" t="s">
        <v>84</v>
      </c>
      <c r="C629" s="57" t="s">
        <v>4663</v>
      </c>
      <c r="D629" s="91">
        <v>4</v>
      </c>
      <c r="E629" s="57" t="s">
        <v>5556</v>
      </c>
      <c r="F629" s="29">
        <f t="shared" si="40"/>
        <v>989.88600000000008</v>
      </c>
      <c r="G629" s="23">
        <f t="shared" si="41"/>
        <v>423.53475000000003</v>
      </c>
      <c r="H629" s="30"/>
      <c r="I629" s="29"/>
      <c r="J629" s="23">
        <f t="shared" si="42"/>
        <v>859.5236000000001</v>
      </c>
      <c r="K629" s="30"/>
      <c r="L629" s="29"/>
      <c r="M629" s="98">
        <v>329.47</v>
      </c>
      <c r="N629" s="98">
        <v>308.64299999999997</v>
      </c>
      <c r="O629" s="98">
        <v>376.29599999999999</v>
      </c>
      <c r="P629" s="98">
        <v>679.73</v>
      </c>
      <c r="Q629" s="98">
        <v>536.24</v>
      </c>
      <c r="R629" s="98">
        <v>791.72</v>
      </c>
      <c r="S629" s="98">
        <v>996.29600000000005</v>
      </c>
      <c r="T629" s="98">
        <v>887.87</v>
      </c>
      <c r="U629" s="98">
        <v>1085.492</v>
      </c>
    </row>
    <row r="630" spans="1:21" x14ac:dyDescent="0.25">
      <c r="A630" s="57" t="s">
        <v>4640</v>
      </c>
      <c r="B630" s="57" t="s">
        <v>1491</v>
      </c>
      <c r="C630" s="57" t="s">
        <v>4703</v>
      </c>
      <c r="D630" s="91">
        <v>11</v>
      </c>
      <c r="E630" s="57" t="s">
        <v>7505</v>
      </c>
      <c r="F630" s="29">
        <f t="shared" si="40"/>
        <v>982.57266666666681</v>
      </c>
      <c r="G630" s="23">
        <f t="shared" si="41"/>
        <v>79.468999999999994</v>
      </c>
      <c r="H630" s="30"/>
      <c r="I630" s="29"/>
      <c r="J630" s="23">
        <f t="shared" si="42"/>
        <v>628.37440000000004</v>
      </c>
      <c r="K630" s="30"/>
      <c r="L630" s="29"/>
      <c r="M630" s="98" t="s">
        <v>4944</v>
      </c>
      <c r="N630" s="98">
        <v>0.81</v>
      </c>
      <c r="O630" s="98" t="s">
        <v>4944</v>
      </c>
      <c r="P630" s="98">
        <v>317.06599999999997</v>
      </c>
      <c r="Q630" s="98">
        <v>182.00399999999999</v>
      </c>
      <c r="R630" s="98">
        <v>12.15</v>
      </c>
      <c r="S630" s="98">
        <v>4.6749999999999998</v>
      </c>
      <c r="T630" s="98">
        <v>121.705</v>
      </c>
      <c r="U630" s="98">
        <v>2821.3380000000002</v>
      </c>
    </row>
    <row r="631" spans="1:21" x14ac:dyDescent="0.25">
      <c r="A631" s="57" t="s">
        <v>4640</v>
      </c>
      <c r="B631" s="57" t="s">
        <v>4102</v>
      </c>
      <c r="C631" s="57" t="s">
        <v>4669</v>
      </c>
      <c r="D631" s="91">
        <v>6</v>
      </c>
      <c r="E631" s="57" t="s">
        <v>5985</v>
      </c>
      <c r="F631" s="29">
        <f t="shared" si="40"/>
        <v>981.274</v>
      </c>
      <c r="G631" s="23">
        <f t="shared" si="41"/>
        <v>502.81150000000002</v>
      </c>
      <c r="H631" s="30"/>
      <c r="I631" s="29"/>
      <c r="J631" s="23">
        <f t="shared" si="42"/>
        <v>946.26239999999996</v>
      </c>
      <c r="K631" s="30"/>
      <c r="L631" s="29"/>
      <c r="M631" s="98">
        <v>352.44200000000001</v>
      </c>
      <c r="N631" s="98">
        <v>602.01</v>
      </c>
      <c r="O631" s="98">
        <v>584.03300000000002</v>
      </c>
      <c r="P631" s="98">
        <v>472.76100000000002</v>
      </c>
      <c r="Q631" s="98">
        <v>617.13499999999999</v>
      </c>
      <c r="R631" s="98">
        <v>1170.355</v>
      </c>
      <c r="S631" s="98">
        <v>827.39200000000005</v>
      </c>
      <c r="T631" s="98">
        <v>861.31500000000005</v>
      </c>
      <c r="U631" s="98">
        <v>1255.115</v>
      </c>
    </row>
    <row r="632" spans="1:21" x14ac:dyDescent="0.25">
      <c r="A632" s="57" t="s">
        <v>4640</v>
      </c>
      <c r="B632" s="57" t="s">
        <v>1312</v>
      </c>
      <c r="C632" s="57" t="s">
        <v>4729</v>
      </c>
      <c r="D632" s="91">
        <v>18</v>
      </c>
      <c r="E632" s="57" t="s">
        <v>9296</v>
      </c>
      <c r="F632" s="29">
        <f t="shared" si="40"/>
        <v>979.7106666666665</v>
      </c>
      <c r="G632" s="23">
        <f t="shared" si="41"/>
        <v>812.0915</v>
      </c>
      <c r="H632" s="30"/>
      <c r="I632" s="29"/>
      <c r="J632" s="23">
        <f t="shared" si="42"/>
        <v>1681.9888000000003</v>
      </c>
      <c r="K632" s="30"/>
      <c r="L632" s="29"/>
      <c r="M632" s="98">
        <v>1083.2860000000001</v>
      </c>
      <c r="N632" s="98">
        <v>270</v>
      </c>
      <c r="O632" s="98">
        <v>72</v>
      </c>
      <c r="P632" s="98">
        <v>1823.08</v>
      </c>
      <c r="Q632" s="98">
        <v>81.873999999999995</v>
      </c>
      <c r="R632" s="98">
        <v>5388.9380000000001</v>
      </c>
      <c r="S632" s="98">
        <v>184.69800000000001</v>
      </c>
      <c r="T632" s="98">
        <v>1879.9929999999999</v>
      </c>
      <c r="U632" s="98">
        <v>874.44100000000003</v>
      </c>
    </row>
    <row r="633" spans="1:21" x14ac:dyDescent="0.25">
      <c r="A633" s="57" t="s">
        <v>4640</v>
      </c>
      <c r="B633" s="57" t="s">
        <v>2803</v>
      </c>
      <c r="C633" s="57" t="s">
        <v>4695</v>
      </c>
      <c r="D633" s="91">
        <v>11</v>
      </c>
      <c r="E633" s="57" t="s">
        <v>7037</v>
      </c>
      <c r="F633" s="29">
        <f t="shared" si="40"/>
        <v>976.04933333333338</v>
      </c>
      <c r="G633" s="23">
        <f t="shared" si="41"/>
        <v>30.481250000000003</v>
      </c>
      <c r="H633" s="30"/>
      <c r="I633" s="29"/>
      <c r="J633" s="23">
        <f t="shared" si="42"/>
        <v>695.77099999999996</v>
      </c>
      <c r="K633" s="30"/>
      <c r="L633" s="29"/>
      <c r="M633" s="98" t="s">
        <v>4944</v>
      </c>
      <c r="N633" s="98">
        <v>20.66</v>
      </c>
      <c r="O633" s="98">
        <v>21.547000000000001</v>
      </c>
      <c r="P633" s="98">
        <v>79.718000000000004</v>
      </c>
      <c r="Q633" s="98">
        <v>301.43599999999998</v>
      </c>
      <c r="R633" s="98">
        <v>249.27099999999999</v>
      </c>
      <c r="S633" s="98">
        <v>592.81799999999998</v>
      </c>
      <c r="T633" s="98">
        <v>1168.8499999999999</v>
      </c>
      <c r="U633" s="98">
        <v>1166.48</v>
      </c>
    </row>
    <row r="634" spans="1:21" x14ac:dyDescent="0.25">
      <c r="A634" s="57" t="s">
        <v>4640</v>
      </c>
      <c r="B634" s="57" t="s">
        <v>491</v>
      </c>
      <c r="C634" s="57" t="s">
        <v>4703</v>
      </c>
      <c r="D634" s="91">
        <v>11</v>
      </c>
      <c r="E634" s="57" t="s">
        <v>7535</v>
      </c>
      <c r="F634" s="29">
        <f t="shared" si="40"/>
        <v>971.74366666666663</v>
      </c>
      <c r="G634" s="23">
        <f t="shared" si="41"/>
        <v>54.444500000000005</v>
      </c>
      <c r="H634" s="30"/>
      <c r="I634" s="29"/>
      <c r="J634" s="23">
        <f t="shared" si="42"/>
        <v>635.87220000000002</v>
      </c>
      <c r="K634" s="30"/>
      <c r="L634" s="29"/>
      <c r="M634" s="98">
        <v>37.701999999999998</v>
      </c>
      <c r="N634" s="98">
        <v>55.798999999999999</v>
      </c>
      <c r="O634" s="98">
        <v>62.234000000000002</v>
      </c>
      <c r="P634" s="98">
        <v>62.042999999999999</v>
      </c>
      <c r="Q634" s="98">
        <v>110.51300000000001</v>
      </c>
      <c r="R634" s="98">
        <v>153.61699999999999</v>
      </c>
      <c r="S634" s="98">
        <v>1098.825</v>
      </c>
      <c r="T634" s="98">
        <v>692.31899999999996</v>
      </c>
      <c r="U634" s="98">
        <v>1124.087</v>
      </c>
    </row>
    <row r="635" spans="1:21" x14ac:dyDescent="0.25">
      <c r="A635" s="57" t="s">
        <v>4640</v>
      </c>
      <c r="B635" s="57" t="s">
        <v>4168</v>
      </c>
      <c r="C635" s="57" t="s">
        <v>4701</v>
      </c>
      <c r="D635" s="91">
        <v>11</v>
      </c>
      <c r="E635" s="57" t="s">
        <v>7259</v>
      </c>
      <c r="F635" s="29">
        <f t="shared" si="40"/>
        <v>971.60699999999997</v>
      </c>
      <c r="G635" s="23">
        <f t="shared" si="41"/>
        <v>111.90349999999999</v>
      </c>
      <c r="H635" s="30"/>
      <c r="I635" s="29"/>
      <c r="J635" s="23">
        <f t="shared" si="42"/>
        <v>823.28120000000001</v>
      </c>
      <c r="K635" s="30"/>
      <c r="L635" s="29"/>
      <c r="M635" s="98">
        <v>8.1709999999999994</v>
      </c>
      <c r="N635" s="98">
        <v>38.674999999999997</v>
      </c>
      <c r="O635" s="98" t="s">
        <v>4944</v>
      </c>
      <c r="P635" s="98">
        <v>400.76799999999997</v>
      </c>
      <c r="Q635" s="98">
        <v>660.09699999999998</v>
      </c>
      <c r="R635" s="98">
        <v>541.48800000000006</v>
      </c>
      <c r="S635" s="98">
        <v>578.55499999999995</v>
      </c>
      <c r="T635" s="98">
        <v>1393.729</v>
      </c>
      <c r="U635" s="98">
        <v>942.53700000000003</v>
      </c>
    </row>
    <row r="636" spans="1:21" x14ac:dyDescent="0.25">
      <c r="A636" s="57" t="s">
        <v>4640</v>
      </c>
      <c r="B636" s="57" t="s">
        <v>1228</v>
      </c>
      <c r="C636" s="57" t="s">
        <v>4703</v>
      </c>
      <c r="D636" s="91">
        <v>11</v>
      </c>
      <c r="E636" s="57" t="s">
        <v>7524</v>
      </c>
      <c r="F636" s="29">
        <f t="shared" si="40"/>
        <v>969.3176666666667</v>
      </c>
      <c r="G636" s="23">
        <f t="shared" si="41"/>
        <v>331.51224999999999</v>
      </c>
      <c r="H636" s="30"/>
      <c r="I636" s="29"/>
      <c r="J636" s="23">
        <f t="shared" si="42"/>
        <v>750.97299999999996</v>
      </c>
      <c r="K636" s="30"/>
      <c r="L636" s="29"/>
      <c r="M636" s="98">
        <v>549.923</v>
      </c>
      <c r="N636" s="98">
        <v>26.193000000000001</v>
      </c>
      <c r="O636" s="98">
        <v>39.307000000000002</v>
      </c>
      <c r="P636" s="98">
        <v>710.62599999999998</v>
      </c>
      <c r="Q636" s="98">
        <v>64.611999999999995</v>
      </c>
      <c r="R636" s="98">
        <v>782.3</v>
      </c>
      <c r="S636" s="98">
        <v>171.755</v>
      </c>
      <c r="T636" s="98">
        <v>657.27</v>
      </c>
      <c r="U636" s="98">
        <v>2078.9279999999999</v>
      </c>
    </row>
    <row r="637" spans="1:21" x14ac:dyDescent="0.25">
      <c r="A637" s="57" t="s">
        <v>4640</v>
      </c>
      <c r="B637" s="57" t="s">
        <v>18</v>
      </c>
      <c r="C637" s="57" t="s">
        <v>4648</v>
      </c>
      <c r="D637" s="91">
        <v>2</v>
      </c>
      <c r="E637" s="57" t="s">
        <v>5192</v>
      </c>
      <c r="F637" s="29">
        <f t="shared" si="40"/>
        <v>967.37333333333333</v>
      </c>
      <c r="G637" s="23">
        <f t="shared" si="41"/>
        <v>214.24775</v>
      </c>
      <c r="H637" s="30"/>
      <c r="I637" s="29"/>
      <c r="J637" s="23">
        <f t="shared" si="42"/>
        <v>794.30539999999996</v>
      </c>
      <c r="K637" s="30"/>
      <c r="L637" s="29"/>
      <c r="M637" s="98">
        <v>84.088999999999999</v>
      </c>
      <c r="N637" s="98">
        <v>167.41</v>
      </c>
      <c r="O637" s="98">
        <v>229.36799999999999</v>
      </c>
      <c r="P637" s="98">
        <v>376.12400000000002</v>
      </c>
      <c r="Q637" s="98">
        <v>434.42</v>
      </c>
      <c r="R637" s="98">
        <v>634.98699999999997</v>
      </c>
      <c r="S637" s="98">
        <v>1075.3679999999999</v>
      </c>
      <c r="T637" s="98">
        <v>1089.4380000000001</v>
      </c>
      <c r="U637" s="98">
        <v>737.31399999999996</v>
      </c>
    </row>
    <row r="638" spans="1:21" x14ac:dyDescent="0.25">
      <c r="A638" s="57" t="s">
        <v>4640</v>
      </c>
      <c r="B638" s="57" t="s">
        <v>1521</v>
      </c>
      <c r="C638" s="57" t="s">
        <v>4713</v>
      </c>
      <c r="D638" s="91">
        <v>15</v>
      </c>
      <c r="E638" s="57" t="s">
        <v>7948</v>
      </c>
      <c r="F638" s="29">
        <f t="shared" si="40"/>
        <v>965.197</v>
      </c>
      <c r="G638" s="23">
        <f t="shared" si="41"/>
        <v>129.70775</v>
      </c>
      <c r="H638" s="30"/>
      <c r="I638" s="29"/>
      <c r="J638" s="23">
        <f t="shared" si="42"/>
        <v>716.66740000000004</v>
      </c>
      <c r="K638" s="30"/>
      <c r="L638" s="29"/>
      <c r="M638" s="98" t="s">
        <v>4944</v>
      </c>
      <c r="N638" s="98">
        <v>75.08</v>
      </c>
      <c r="O638" s="98">
        <v>110.07599999999999</v>
      </c>
      <c r="P638" s="98">
        <v>333.67500000000001</v>
      </c>
      <c r="Q638" s="98">
        <v>383.32900000000001</v>
      </c>
      <c r="R638" s="98">
        <v>304.41699999999997</v>
      </c>
      <c r="S638" s="98">
        <v>868.74</v>
      </c>
      <c r="T638" s="98">
        <v>665.56799999999998</v>
      </c>
      <c r="U638" s="98">
        <v>1361.2829999999999</v>
      </c>
    </row>
    <row r="639" spans="1:21" x14ac:dyDescent="0.25">
      <c r="A639" s="57" t="s">
        <v>4640</v>
      </c>
      <c r="B639" s="57" t="s">
        <v>798</v>
      </c>
      <c r="C639" s="57" t="s">
        <v>4678</v>
      </c>
      <c r="D639" s="91">
        <v>6</v>
      </c>
      <c r="E639" s="57" t="s">
        <v>6310</v>
      </c>
      <c r="F639" s="29">
        <f t="shared" si="40"/>
        <v>964.18433333333326</v>
      </c>
      <c r="G639" s="23">
        <f t="shared" si="41"/>
        <v>62.044250000000005</v>
      </c>
      <c r="H639" s="30"/>
      <c r="I639" s="29"/>
      <c r="J639" s="23">
        <f t="shared" si="42"/>
        <v>845.49500000000012</v>
      </c>
      <c r="K639" s="30"/>
      <c r="L639" s="29"/>
      <c r="M639" s="98">
        <v>80.685000000000002</v>
      </c>
      <c r="N639" s="98">
        <v>57.125</v>
      </c>
      <c r="O639" s="98">
        <v>57.74</v>
      </c>
      <c r="P639" s="98">
        <v>52.627000000000002</v>
      </c>
      <c r="Q639" s="98">
        <v>1262.405</v>
      </c>
      <c r="R639" s="98">
        <v>72.516999999999996</v>
      </c>
      <c r="S639" s="98">
        <v>283.58499999999998</v>
      </c>
      <c r="T639" s="98">
        <v>1520.2</v>
      </c>
      <c r="U639" s="98">
        <v>1088.768</v>
      </c>
    </row>
    <row r="640" spans="1:21" x14ac:dyDescent="0.25">
      <c r="A640" s="57" t="s">
        <v>4640</v>
      </c>
      <c r="B640" s="57" t="s">
        <v>1132</v>
      </c>
      <c r="C640" s="57" t="s">
        <v>4723</v>
      </c>
      <c r="D640" s="91">
        <v>16</v>
      </c>
      <c r="E640" s="57" t="s">
        <v>8336</v>
      </c>
      <c r="F640" s="29">
        <f t="shared" si="40"/>
        <v>961.79933333333338</v>
      </c>
      <c r="G640" s="23">
        <f t="shared" si="41"/>
        <v>91.925749999999994</v>
      </c>
      <c r="H640" s="30"/>
      <c r="I640" s="29"/>
      <c r="J640" s="23">
        <f t="shared" si="42"/>
        <v>612.64880000000005</v>
      </c>
      <c r="K640" s="30"/>
      <c r="L640" s="29"/>
      <c r="M640" s="98">
        <v>0.65100000000000002</v>
      </c>
      <c r="N640" s="98">
        <v>63.107999999999997</v>
      </c>
      <c r="O640" s="98">
        <v>156.684</v>
      </c>
      <c r="P640" s="98">
        <v>147.26</v>
      </c>
      <c r="Q640" s="98">
        <v>55.262</v>
      </c>
      <c r="R640" s="98">
        <v>122.584</v>
      </c>
      <c r="S640" s="98">
        <v>720.96400000000006</v>
      </c>
      <c r="T640" s="98">
        <v>2033.992</v>
      </c>
      <c r="U640" s="98">
        <v>130.44200000000001</v>
      </c>
    </row>
    <row r="641" spans="1:21" x14ac:dyDescent="0.25">
      <c r="A641" s="57" t="s">
        <v>4640</v>
      </c>
      <c r="B641" s="57" t="s">
        <v>1946</v>
      </c>
      <c r="C641" s="57" t="s">
        <v>4724</v>
      </c>
      <c r="D641" s="91">
        <v>16</v>
      </c>
      <c r="E641" s="57" t="s">
        <v>8845</v>
      </c>
      <c r="F641" s="29">
        <f t="shared" si="40"/>
        <v>956.36900000000003</v>
      </c>
      <c r="G641" s="23">
        <f t="shared" si="41"/>
        <v>198.86349999999999</v>
      </c>
      <c r="H641" s="30"/>
      <c r="I641" s="29"/>
      <c r="J641" s="23">
        <f t="shared" si="42"/>
        <v>727.70320000000004</v>
      </c>
      <c r="K641" s="30"/>
      <c r="L641" s="29"/>
      <c r="M641" s="98">
        <v>53.683</v>
      </c>
      <c r="N641" s="98">
        <v>134.60599999999999</v>
      </c>
      <c r="O641" s="98">
        <v>150.94999999999999</v>
      </c>
      <c r="P641" s="98">
        <v>456.21499999999997</v>
      </c>
      <c r="Q641" s="98">
        <v>330.82799999999997</v>
      </c>
      <c r="R641" s="98">
        <v>438.58100000000002</v>
      </c>
      <c r="S641" s="98">
        <v>1279.8630000000001</v>
      </c>
      <c r="T641" s="98">
        <v>799.3</v>
      </c>
      <c r="U641" s="98">
        <v>789.94399999999996</v>
      </c>
    </row>
    <row r="642" spans="1:21" x14ac:dyDescent="0.25">
      <c r="A642" s="57" t="s">
        <v>4640</v>
      </c>
      <c r="B642" s="57" t="s">
        <v>1066</v>
      </c>
      <c r="C642" s="57" t="s">
        <v>4680</v>
      </c>
      <c r="D642" s="91">
        <v>7</v>
      </c>
      <c r="E642" s="57" t="s">
        <v>6505</v>
      </c>
      <c r="F642" s="29">
        <f t="shared" si="40"/>
        <v>954.93133333333333</v>
      </c>
      <c r="G642" s="23">
        <f t="shared" si="41"/>
        <v>141.13724999999999</v>
      </c>
      <c r="H642" s="30"/>
      <c r="I642" s="29"/>
      <c r="J642" s="23">
        <f t="shared" si="42"/>
        <v>631.03</v>
      </c>
      <c r="K642" s="30"/>
      <c r="L642" s="29"/>
      <c r="M642" s="98">
        <v>189.59800000000001</v>
      </c>
      <c r="N642" s="98">
        <v>43.689</v>
      </c>
      <c r="O642" s="98">
        <v>48.06</v>
      </c>
      <c r="P642" s="98">
        <v>283.202</v>
      </c>
      <c r="Q642" s="98">
        <v>193.345</v>
      </c>
      <c r="R642" s="98">
        <v>97.010999999999996</v>
      </c>
      <c r="S642" s="98">
        <v>149.24</v>
      </c>
      <c r="T642" s="98">
        <v>1041.952</v>
      </c>
      <c r="U642" s="98">
        <v>1673.6020000000001</v>
      </c>
    </row>
    <row r="643" spans="1:21" x14ac:dyDescent="0.25">
      <c r="A643" s="57" t="s">
        <v>4640</v>
      </c>
      <c r="B643" s="57" t="s">
        <v>540</v>
      </c>
      <c r="C643" s="57" t="s">
        <v>4671</v>
      </c>
      <c r="D643" s="91">
        <v>6</v>
      </c>
      <c r="E643" s="57" t="s">
        <v>6115</v>
      </c>
      <c r="F643" s="29">
        <f t="shared" si="40"/>
        <v>953.93600000000004</v>
      </c>
      <c r="G643" s="23">
        <f t="shared" si="41"/>
        <v>326.86675000000002</v>
      </c>
      <c r="H643" s="30"/>
      <c r="I643" s="29"/>
      <c r="J643" s="23">
        <f t="shared" si="42"/>
        <v>1088.1030000000001</v>
      </c>
      <c r="K643" s="30"/>
      <c r="L643" s="29"/>
      <c r="M643" s="98">
        <v>27.725999999999999</v>
      </c>
      <c r="N643" s="98">
        <v>464.26600000000002</v>
      </c>
      <c r="O643" s="98">
        <v>525.06700000000001</v>
      </c>
      <c r="P643" s="98">
        <v>290.40800000000002</v>
      </c>
      <c r="Q643" s="98">
        <v>2223.835</v>
      </c>
      <c r="R643" s="98">
        <v>354.87200000000001</v>
      </c>
      <c r="S643" s="98">
        <v>425.36700000000002</v>
      </c>
      <c r="T643" s="98">
        <v>858.60699999999997</v>
      </c>
      <c r="U643" s="98">
        <v>1577.8340000000001</v>
      </c>
    </row>
    <row r="644" spans="1:21" x14ac:dyDescent="0.25">
      <c r="A644" s="57" t="s">
        <v>4640</v>
      </c>
      <c r="B644" s="57" t="s">
        <v>2114</v>
      </c>
      <c r="C644" s="57" t="s">
        <v>4729</v>
      </c>
      <c r="D644" s="91">
        <v>18</v>
      </c>
      <c r="E644" s="57" t="s">
        <v>9294</v>
      </c>
      <c r="F644" s="29">
        <f t="shared" si="40"/>
        <v>951.36233333333337</v>
      </c>
      <c r="G644" s="23">
        <f t="shared" si="41"/>
        <v>169.89749999999998</v>
      </c>
      <c r="H644" s="30"/>
      <c r="I644" s="29"/>
      <c r="J644" s="23">
        <f t="shared" si="42"/>
        <v>768.452</v>
      </c>
      <c r="K644" s="30"/>
      <c r="L644" s="29"/>
      <c r="M644" s="98" t="s">
        <v>4944</v>
      </c>
      <c r="N644" s="98">
        <v>308</v>
      </c>
      <c r="O644" s="98" t="s">
        <v>4944</v>
      </c>
      <c r="P644" s="98">
        <v>371.59</v>
      </c>
      <c r="Q644" s="98">
        <v>979.97799999999995</v>
      </c>
      <c r="R644" s="98">
        <v>8.1950000000000003</v>
      </c>
      <c r="S644" s="98">
        <v>1469.559</v>
      </c>
      <c r="T644" s="98">
        <v>577.75099999999998</v>
      </c>
      <c r="U644" s="98">
        <v>806.77700000000004</v>
      </c>
    </row>
    <row r="645" spans="1:21" x14ac:dyDescent="0.25">
      <c r="A645" s="57" t="s">
        <v>4640</v>
      </c>
      <c r="B645" s="57" t="s">
        <v>1110</v>
      </c>
      <c r="C645" s="57" t="s">
        <v>4665</v>
      </c>
      <c r="D645" s="91">
        <v>5</v>
      </c>
      <c r="E645" s="57" t="s">
        <v>5594</v>
      </c>
      <c r="F645" s="29">
        <f t="shared" si="40"/>
        <v>950.81333333333339</v>
      </c>
      <c r="G645" s="23">
        <f t="shared" si="41"/>
        <v>343.27949999999998</v>
      </c>
      <c r="H645" s="30"/>
      <c r="I645" s="29"/>
      <c r="J645" s="23">
        <f t="shared" si="42"/>
        <v>822.95159999999998</v>
      </c>
      <c r="K645" s="30"/>
      <c r="L645" s="29"/>
      <c r="M645" s="98">
        <v>213.904</v>
      </c>
      <c r="N645" s="98">
        <v>314.25200000000001</v>
      </c>
      <c r="O645" s="98">
        <v>396.46199999999999</v>
      </c>
      <c r="P645" s="98">
        <v>448.5</v>
      </c>
      <c r="Q645" s="98">
        <v>461.57499999999999</v>
      </c>
      <c r="R645" s="98">
        <v>800.74300000000005</v>
      </c>
      <c r="S645" s="98">
        <v>796.09400000000005</v>
      </c>
      <c r="T645" s="98">
        <v>828.09199999999998</v>
      </c>
      <c r="U645" s="98">
        <v>1228.2539999999999</v>
      </c>
    </row>
    <row r="646" spans="1:21" x14ac:dyDescent="0.25">
      <c r="A646" s="57" t="s">
        <v>4640</v>
      </c>
      <c r="B646" s="57" t="s">
        <v>2625</v>
      </c>
      <c r="C646" s="57" t="s">
        <v>4676</v>
      </c>
      <c r="D646" s="91">
        <v>6</v>
      </c>
      <c r="E646" s="57" t="s">
        <v>6238</v>
      </c>
      <c r="F646" s="29">
        <f t="shared" si="40"/>
        <v>950.20799999999997</v>
      </c>
      <c r="G646" s="23">
        <f t="shared" si="41"/>
        <v>196.11875000000001</v>
      </c>
      <c r="H646" s="30"/>
      <c r="I646" s="29"/>
      <c r="J646" s="23">
        <f t="shared" si="42"/>
        <v>663.79259999999999</v>
      </c>
      <c r="K646" s="30"/>
      <c r="L646" s="29"/>
      <c r="M646" s="98">
        <v>166.53700000000001</v>
      </c>
      <c r="N646" s="98">
        <v>202.239</v>
      </c>
      <c r="O646" s="98">
        <v>234.26599999999999</v>
      </c>
      <c r="P646" s="98">
        <v>181.43299999999999</v>
      </c>
      <c r="Q646" s="98">
        <v>213.65100000000001</v>
      </c>
      <c r="R646" s="98">
        <v>254.68799999999999</v>
      </c>
      <c r="S646" s="98">
        <v>859.15800000000002</v>
      </c>
      <c r="T646" s="98">
        <v>855.81700000000001</v>
      </c>
      <c r="U646" s="98">
        <v>1135.6489999999999</v>
      </c>
    </row>
    <row r="647" spans="1:21" x14ac:dyDescent="0.25">
      <c r="A647" s="57" t="s">
        <v>4640</v>
      </c>
      <c r="B647" s="57" t="s">
        <v>4594</v>
      </c>
      <c r="C647" s="57" t="s">
        <v>4652</v>
      </c>
      <c r="D647" s="91">
        <v>2</v>
      </c>
      <c r="E647" s="57" t="s">
        <v>5293</v>
      </c>
      <c r="F647" s="29">
        <f t="shared" si="40"/>
        <v>949.13</v>
      </c>
      <c r="G647" s="23">
        <f t="shared" si="41"/>
        <v>6.5845000000000002</v>
      </c>
      <c r="H647" s="30"/>
      <c r="I647" s="29"/>
      <c r="J647" s="23">
        <f t="shared" si="42"/>
        <v>654.26900000000001</v>
      </c>
      <c r="K647" s="30"/>
      <c r="L647" s="29"/>
      <c r="M647" s="98">
        <v>10.537000000000001</v>
      </c>
      <c r="N647" s="98">
        <v>12.851000000000001</v>
      </c>
      <c r="O647" s="98">
        <v>2.95</v>
      </c>
      <c r="P647" s="98" t="s">
        <v>4944</v>
      </c>
      <c r="Q647" s="98">
        <v>141.905</v>
      </c>
      <c r="R647" s="98">
        <v>282.05</v>
      </c>
      <c r="S647" s="98">
        <v>669.47799999999995</v>
      </c>
      <c r="T647" s="98">
        <v>1426.2070000000001</v>
      </c>
      <c r="U647" s="98">
        <v>751.70500000000004</v>
      </c>
    </row>
    <row r="648" spans="1:21" x14ac:dyDescent="0.25">
      <c r="A648" s="57" t="s">
        <v>4640</v>
      </c>
      <c r="B648" s="57" t="s">
        <v>2521</v>
      </c>
      <c r="C648" s="57" t="s">
        <v>4675</v>
      </c>
      <c r="D648" s="91">
        <v>6</v>
      </c>
      <c r="E648" s="57" t="s">
        <v>6227</v>
      </c>
      <c r="F648" s="29">
        <f t="shared" si="40"/>
        <v>947.95199999999988</v>
      </c>
      <c r="G648" s="23">
        <f t="shared" si="41"/>
        <v>476.25549999999998</v>
      </c>
      <c r="H648" s="30"/>
      <c r="I648" s="29"/>
      <c r="J648" s="23">
        <f t="shared" si="42"/>
        <v>783.24720000000002</v>
      </c>
      <c r="K648" s="30"/>
      <c r="L648" s="29"/>
      <c r="M648" s="98">
        <v>363.25299999999999</v>
      </c>
      <c r="N648" s="98">
        <v>256.30799999999999</v>
      </c>
      <c r="O648" s="98">
        <v>418.37700000000001</v>
      </c>
      <c r="P648" s="98">
        <v>867.08399999999995</v>
      </c>
      <c r="Q648" s="98">
        <v>601.54999999999995</v>
      </c>
      <c r="R648" s="98">
        <v>470.83</v>
      </c>
      <c r="S648" s="98">
        <v>584.09900000000005</v>
      </c>
      <c r="T648" s="98">
        <v>1093.075</v>
      </c>
      <c r="U648" s="98">
        <v>1166.682</v>
      </c>
    </row>
    <row r="649" spans="1:21" x14ac:dyDescent="0.25">
      <c r="A649" s="57" t="s">
        <v>4640</v>
      </c>
      <c r="B649" s="57" t="s">
        <v>2113</v>
      </c>
      <c r="C649" s="57" t="s">
        <v>4694</v>
      </c>
      <c r="D649" s="91">
        <v>11</v>
      </c>
      <c r="E649" s="57" t="s">
        <v>6958</v>
      </c>
      <c r="F649" s="29">
        <f t="shared" si="40"/>
        <v>942.51566666666668</v>
      </c>
      <c r="G649" s="23">
        <f t="shared" si="41"/>
        <v>124.57850000000001</v>
      </c>
      <c r="H649" s="30"/>
      <c r="I649" s="29"/>
      <c r="J649" s="23">
        <f t="shared" si="42"/>
        <v>842.67679999999996</v>
      </c>
      <c r="K649" s="30"/>
      <c r="L649" s="29"/>
      <c r="M649" s="98">
        <v>16.626999999999999</v>
      </c>
      <c r="N649" s="98">
        <v>154.172</v>
      </c>
      <c r="O649" s="98">
        <v>104.566</v>
      </c>
      <c r="P649" s="98">
        <v>222.94900000000001</v>
      </c>
      <c r="Q649" s="98">
        <v>901.92700000000002</v>
      </c>
      <c r="R649" s="98">
        <v>483.91</v>
      </c>
      <c r="S649" s="98">
        <v>1363.125</v>
      </c>
      <c r="T649" s="98">
        <v>1095.248</v>
      </c>
      <c r="U649" s="98">
        <v>369.17399999999998</v>
      </c>
    </row>
    <row r="650" spans="1:21" x14ac:dyDescent="0.25">
      <c r="A650" s="57" t="s">
        <v>4640</v>
      </c>
      <c r="B650" s="57" t="s">
        <v>458</v>
      </c>
      <c r="C650" s="57" t="s">
        <v>4729</v>
      </c>
      <c r="D650" s="91">
        <v>18</v>
      </c>
      <c r="E650" s="57" t="s">
        <v>9318</v>
      </c>
      <c r="F650" s="29">
        <f t="shared" si="40"/>
        <v>936.35266666666666</v>
      </c>
      <c r="G650" s="23">
        <f t="shared" si="41"/>
        <v>278.37049999999999</v>
      </c>
      <c r="H650" s="30"/>
      <c r="I650" s="29"/>
      <c r="J650" s="23">
        <f t="shared" si="42"/>
        <v>694.55679999999995</v>
      </c>
      <c r="K650" s="30"/>
      <c r="L650" s="29"/>
      <c r="M650" s="98">
        <v>107.59099999999999</v>
      </c>
      <c r="N650" s="98">
        <v>186.99</v>
      </c>
      <c r="O650" s="98">
        <v>190.53399999999999</v>
      </c>
      <c r="P650" s="98">
        <v>628.36699999999996</v>
      </c>
      <c r="Q650" s="98">
        <v>191.14</v>
      </c>
      <c r="R650" s="98">
        <v>472.58600000000001</v>
      </c>
      <c r="S650" s="98">
        <v>550.80899999999997</v>
      </c>
      <c r="T650" s="98">
        <v>1129.3869999999999</v>
      </c>
      <c r="U650" s="98">
        <v>1128.8620000000001</v>
      </c>
    </row>
    <row r="651" spans="1:21" x14ac:dyDescent="0.25">
      <c r="A651" s="57" t="s">
        <v>4640</v>
      </c>
      <c r="B651" s="57" t="s">
        <v>1025</v>
      </c>
      <c r="C651" s="57" t="s">
        <v>4684</v>
      </c>
      <c r="D651" s="91">
        <v>9</v>
      </c>
      <c r="E651" s="57" t="s">
        <v>6627</v>
      </c>
      <c r="F651" s="29">
        <f t="shared" si="40"/>
        <v>934.75633333333337</v>
      </c>
      <c r="G651" s="23">
        <f t="shared" si="41"/>
        <v>742.2940000000001</v>
      </c>
      <c r="H651" s="30"/>
      <c r="I651" s="29"/>
      <c r="J651" s="23">
        <f t="shared" si="42"/>
        <v>1447.9992</v>
      </c>
      <c r="K651" s="30"/>
      <c r="L651" s="29"/>
      <c r="M651" s="98">
        <v>87.097999999999999</v>
      </c>
      <c r="N651" s="98">
        <v>316.68900000000002</v>
      </c>
      <c r="O651" s="98">
        <v>769.89</v>
      </c>
      <c r="P651" s="98">
        <v>1795.499</v>
      </c>
      <c r="Q651" s="98">
        <v>2421.471</v>
      </c>
      <c r="R651" s="98">
        <v>2014.2560000000001</v>
      </c>
      <c r="S651" s="98">
        <v>1752.1510000000001</v>
      </c>
      <c r="T651" s="98">
        <v>861.73800000000006</v>
      </c>
      <c r="U651" s="98">
        <v>190.38</v>
      </c>
    </row>
    <row r="652" spans="1:21" x14ac:dyDescent="0.25">
      <c r="A652" s="57" t="s">
        <v>4640</v>
      </c>
      <c r="B652" s="57" t="s">
        <v>3526</v>
      </c>
      <c r="C652" s="57" t="s">
        <v>4701</v>
      </c>
      <c r="D652" s="91">
        <v>11</v>
      </c>
      <c r="E652" s="57" t="s">
        <v>7253</v>
      </c>
      <c r="F652" s="29">
        <f t="shared" si="40"/>
        <v>934.72233333333327</v>
      </c>
      <c r="G652" s="23">
        <f t="shared" si="41"/>
        <v>101.94750000000001</v>
      </c>
      <c r="H652" s="30"/>
      <c r="I652" s="29"/>
      <c r="J652" s="23">
        <f t="shared" si="42"/>
        <v>728.95659999999987</v>
      </c>
      <c r="K652" s="30"/>
      <c r="L652" s="29"/>
      <c r="M652" s="98">
        <v>18.036999999999999</v>
      </c>
      <c r="N652" s="98">
        <v>131.49700000000001</v>
      </c>
      <c r="O652" s="98">
        <v>1.218</v>
      </c>
      <c r="P652" s="98">
        <v>257.03800000000001</v>
      </c>
      <c r="Q652" s="98">
        <v>86.893000000000001</v>
      </c>
      <c r="R652" s="98">
        <v>753.72299999999996</v>
      </c>
      <c r="S652" s="98">
        <v>847.91</v>
      </c>
      <c r="T652" s="98">
        <v>1329.463</v>
      </c>
      <c r="U652" s="98">
        <v>626.79399999999998</v>
      </c>
    </row>
    <row r="653" spans="1:21" x14ac:dyDescent="0.25">
      <c r="A653" s="57" t="s">
        <v>4640</v>
      </c>
      <c r="B653" s="57" t="s">
        <v>1501</v>
      </c>
      <c r="C653" s="57" t="s">
        <v>4724</v>
      </c>
      <c r="D653" s="91">
        <v>16</v>
      </c>
      <c r="E653" s="57" t="s">
        <v>8807</v>
      </c>
      <c r="F653" s="29">
        <f t="shared" si="40"/>
        <v>933.13099999999997</v>
      </c>
      <c r="G653" s="23">
        <f t="shared" si="41"/>
        <v>510.12599999999998</v>
      </c>
      <c r="H653" s="30"/>
      <c r="I653" s="29"/>
      <c r="J653" s="23">
        <f t="shared" si="42"/>
        <v>856.01440000000002</v>
      </c>
      <c r="K653" s="30"/>
      <c r="L653" s="29"/>
      <c r="M653" s="98">
        <v>65.763000000000005</v>
      </c>
      <c r="N653" s="98">
        <v>69.893000000000001</v>
      </c>
      <c r="O653" s="98">
        <v>147.798</v>
      </c>
      <c r="P653" s="98">
        <v>1757.05</v>
      </c>
      <c r="Q653" s="98">
        <v>1124.385</v>
      </c>
      <c r="R653" s="98">
        <v>356.29399999999998</v>
      </c>
      <c r="S653" s="98">
        <v>981.101</v>
      </c>
      <c r="T653" s="98">
        <v>1001.534</v>
      </c>
      <c r="U653" s="98">
        <v>816.75800000000004</v>
      </c>
    </row>
    <row r="654" spans="1:21" x14ac:dyDescent="0.25">
      <c r="A654" s="57" t="s">
        <v>4640</v>
      </c>
      <c r="B654" s="57" t="s">
        <v>1321</v>
      </c>
      <c r="C654" s="57" t="s">
        <v>4680</v>
      </c>
      <c r="D654" s="91">
        <v>7</v>
      </c>
      <c r="E654" s="57" t="s">
        <v>6481</v>
      </c>
      <c r="F654" s="29">
        <f t="shared" si="40"/>
        <v>931.24099999999999</v>
      </c>
      <c r="G654" s="23">
        <f t="shared" si="41"/>
        <v>186.28500000000003</v>
      </c>
      <c r="H654" s="30"/>
      <c r="I654" s="29"/>
      <c r="J654" s="23">
        <f t="shared" si="42"/>
        <v>965.88499999999999</v>
      </c>
      <c r="K654" s="30"/>
      <c r="L654" s="29"/>
      <c r="M654" s="98">
        <v>96.424999999999997</v>
      </c>
      <c r="N654" s="98">
        <v>71.712000000000003</v>
      </c>
      <c r="O654" s="98">
        <v>190.732</v>
      </c>
      <c r="P654" s="98">
        <v>386.27100000000002</v>
      </c>
      <c r="Q654" s="98">
        <v>1353.354</v>
      </c>
      <c r="R654" s="98">
        <v>682.34799999999996</v>
      </c>
      <c r="S654" s="98">
        <v>1161.395</v>
      </c>
      <c r="T654" s="98">
        <v>993.67899999999997</v>
      </c>
      <c r="U654" s="98">
        <v>638.649</v>
      </c>
    </row>
    <row r="655" spans="1:21" x14ac:dyDescent="0.25">
      <c r="A655" s="57" t="s">
        <v>4640</v>
      </c>
      <c r="B655" s="57" t="s">
        <v>402</v>
      </c>
      <c r="C655" s="57" t="s">
        <v>4652</v>
      </c>
      <c r="D655" s="91">
        <v>2</v>
      </c>
      <c r="E655" s="57" t="s">
        <v>5314</v>
      </c>
      <c r="F655" s="29">
        <f t="shared" si="40"/>
        <v>931.06</v>
      </c>
      <c r="G655" s="23">
        <f t="shared" si="41"/>
        <v>305.12549999999999</v>
      </c>
      <c r="H655" s="30"/>
      <c r="I655" s="29"/>
      <c r="J655" s="23">
        <f t="shared" si="42"/>
        <v>672.07499999999993</v>
      </c>
      <c r="K655" s="30"/>
      <c r="L655" s="29"/>
      <c r="M655" s="98">
        <v>94.644000000000005</v>
      </c>
      <c r="N655" s="98">
        <v>200.721</v>
      </c>
      <c r="O655" s="98">
        <v>510.57499999999999</v>
      </c>
      <c r="P655" s="98">
        <v>414.56200000000001</v>
      </c>
      <c r="Q655" s="98">
        <v>273.51299999999998</v>
      </c>
      <c r="R655" s="98">
        <v>293.68200000000002</v>
      </c>
      <c r="S655" s="98">
        <v>634.26800000000003</v>
      </c>
      <c r="T655" s="98">
        <v>1258.8789999999999</v>
      </c>
      <c r="U655" s="98">
        <v>900.03300000000002</v>
      </c>
    </row>
    <row r="656" spans="1:21" x14ac:dyDescent="0.25">
      <c r="A656" s="57" t="s">
        <v>4640</v>
      </c>
      <c r="B656" s="57" t="s">
        <v>551</v>
      </c>
      <c r="C656" s="57" t="s">
        <v>4665</v>
      </c>
      <c r="D656" s="91">
        <v>5</v>
      </c>
      <c r="E656" s="57" t="s">
        <v>5614</v>
      </c>
      <c r="F656" s="29">
        <f t="shared" si="40"/>
        <v>929.94033333333334</v>
      </c>
      <c r="G656" s="23">
        <f t="shared" si="41"/>
        <v>206.94575</v>
      </c>
      <c r="H656" s="30"/>
      <c r="I656" s="29"/>
      <c r="J656" s="23">
        <f t="shared" si="42"/>
        <v>789.5154</v>
      </c>
      <c r="K656" s="30"/>
      <c r="L656" s="29"/>
      <c r="M656" s="98">
        <v>170.678</v>
      </c>
      <c r="N656" s="98">
        <v>217.30799999999999</v>
      </c>
      <c r="O656" s="98">
        <v>244.48099999999999</v>
      </c>
      <c r="P656" s="98">
        <v>195.316</v>
      </c>
      <c r="Q656" s="98">
        <v>296.48599999999999</v>
      </c>
      <c r="R656" s="98">
        <v>861.27</v>
      </c>
      <c r="S656" s="98">
        <v>1409.413</v>
      </c>
      <c r="T656" s="98">
        <v>705.70799999999997</v>
      </c>
      <c r="U656" s="98">
        <v>674.7</v>
      </c>
    </row>
    <row r="657" spans="1:21" x14ac:dyDescent="0.25">
      <c r="A657" s="57" t="s">
        <v>4640</v>
      </c>
      <c r="B657" s="57" t="s">
        <v>272</v>
      </c>
      <c r="C657" s="57" t="s">
        <v>4723</v>
      </c>
      <c r="D657" s="91">
        <v>16</v>
      </c>
      <c r="E657" s="57" t="s">
        <v>8447</v>
      </c>
      <c r="F657" s="29">
        <f t="shared" si="40"/>
        <v>929.05799999999999</v>
      </c>
      <c r="G657" s="23">
        <f t="shared" si="41"/>
        <v>675.12100000000009</v>
      </c>
      <c r="H657" s="30"/>
      <c r="I657" s="29"/>
      <c r="J657" s="23">
        <f t="shared" si="42"/>
        <v>958.88459999999998</v>
      </c>
      <c r="K657" s="30"/>
      <c r="L657" s="29"/>
      <c r="M657" s="98">
        <v>298.202</v>
      </c>
      <c r="N657" s="98">
        <v>361.94600000000003</v>
      </c>
      <c r="O657" s="98">
        <v>1500.6590000000001</v>
      </c>
      <c r="P657" s="98">
        <v>539.67700000000002</v>
      </c>
      <c r="Q657" s="98">
        <v>680.88199999999995</v>
      </c>
      <c r="R657" s="98">
        <v>1326.367</v>
      </c>
      <c r="S657" s="98">
        <v>760.52099999999996</v>
      </c>
      <c r="T657" s="98">
        <v>1053.0050000000001</v>
      </c>
      <c r="U657" s="98">
        <v>973.64800000000002</v>
      </c>
    </row>
    <row r="658" spans="1:21" x14ac:dyDescent="0.25">
      <c r="A658" s="57" t="s">
        <v>4640</v>
      </c>
      <c r="B658" s="57" t="s">
        <v>1709</v>
      </c>
      <c r="C658" s="57" t="s">
        <v>4716</v>
      </c>
      <c r="D658" s="91">
        <v>15</v>
      </c>
      <c r="E658" s="57" t="s">
        <v>8115</v>
      </c>
      <c r="F658" s="29">
        <f t="shared" si="40"/>
        <v>925.66633333333323</v>
      </c>
      <c r="G658" s="23">
        <f t="shared" si="41"/>
        <v>165.16825</v>
      </c>
      <c r="H658" s="30"/>
      <c r="I658" s="29"/>
      <c r="J658" s="23">
        <f t="shared" si="42"/>
        <v>695.50620000000004</v>
      </c>
      <c r="K658" s="30"/>
      <c r="L658" s="29"/>
      <c r="M658" s="98">
        <v>102.01</v>
      </c>
      <c r="N658" s="98">
        <v>132.44900000000001</v>
      </c>
      <c r="O658" s="98">
        <v>203.06</v>
      </c>
      <c r="P658" s="98">
        <v>223.154</v>
      </c>
      <c r="Q658" s="98">
        <v>394.70100000000002</v>
      </c>
      <c r="R658" s="98">
        <v>305.83100000000002</v>
      </c>
      <c r="S658" s="98">
        <v>284.60899999999998</v>
      </c>
      <c r="T658" s="98">
        <v>940.14200000000005</v>
      </c>
      <c r="U658" s="98">
        <v>1552.248</v>
      </c>
    </row>
    <row r="659" spans="1:21" x14ac:dyDescent="0.25">
      <c r="A659" s="57" t="s">
        <v>4640</v>
      </c>
      <c r="B659" s="57" t="s">
        <v>3053</v>
      </c>
      <c r="C659" s="57" t="s">
        <v>4702</v>
      </c>
      <c r="D659" s="91">
        <v>11</v>
      </c>
      <c r="E659" s="57" t="s">
        <v>7411</v>
      </c>
      <c r="F659" s="29">
        <f t="shared" si="40"/>
        <v>925.29033333333336</v>
      </c>
      <c r="G659" s="23">
        <f t="shared" si="41"/>
        <v>76.752499999999998</v>
      </c>
      <c r="H659" s="30"/>
      <c r="I659" s="29"/>
      <c r="J659" s="23">
        <f t="shared" si="42"/>
        <v>799.6798</v>
      </c>
      <c r="K659" s="30"/>
      <c r="L659" s="29"/>
      <c r="M659" s="98" t="s">
        <v>4944</v>
      </c>
      <c r="N659" s="98" t="s">
        <v>4944</v>
      </c>
      <c r="O659" s="98" t="s">
        <v>4944</v>
      </c>
      <c r="P659" s="98">
        <v>307.01</v>
      </c>
      <c r="Q659" s="98">
        <v>293.7</v>
      </c>
      <c r="R659" s="98">
        <v>928.82799999999997</v>
      </c>
      <c r="S659" s="98">
        <v>1412.2239999999999</v>
      </c>
      <c r="T659" s="98">
        <v>738.26800000000003</v>
      </c>
      <c r="U659" s="98">
        <v>625.37900000000002</v>
      </c>
    </row>
    <row r="660" spans="1:21" x14ac:dyDescent="0.25">
      <c r="A660" s="57" t="s">
        <v>4640</v>
      </c>
      <c r="B660" s="57" t="s">
        <v>4393</v>
      </c>
      <c r="C660" s="57" t="s">
        <v>4724</v>
      </c>
      <c r="D660" s="91">
        <v>16</v>
      </c>
      <c r="E660" s="57" t="s">
        <v>8841</v>
      </c>
      <c r="F660" s="29">
        <f t="shared" si="40"/>
        <v>917.85033333333331</v>
      </c>
      <c r="G660" s="23">
        <f t="shared" si="41"/>
        <v>188.86574999999999</v>
      </c>
      <c r="H660" s="30"/>
      <c r="I660" s="29"/>
      <c r="J660" s="23">
        <f t="shared" si="42"/>
        <v>664.89979999999991</v>
      </c>
      <c r="K660" s="30"/>
      <c r="L660" s="29"/>
      <c r="M660" s="98">
        <v>167.125</v>
      </c>
      <c r="N660" s="98">
        <v>206.81399999999999</v>
      </c>
      <c r="O660" s="98">
        <v>266.25400000000002</v>
      </c>
      <c r="P660" s="98">
        <v>115.27</v>
      </c>
      <c r="Q660" s="98">
        <v>289.08</v>
      </c>
      <c r="R660" s="98">
        <v>281.86799999999999</v>
      </c>
      <c r="S660" s="98">
        <v>809.43</v>
      </c>
      <c r="T660" s="98">
        <v>753.52200000000005</v>
      </c>
      <c r="U660" s="98">
        <v>1190.5989999999999</v>
      </c>
    </row>
    <row r="661" spans="1:21" x14ac:dyDescent="0.25">
      <c r="A661" s="57" t="s">
        <v>4640</v>
      </c>
      <c r="B661" s="57" t="s">
        <v>1743</v>
      </c>
      <c r="C661" s="57" t="s">
        <v>4658</v>
      </c>
      <c r="D661" s="91">
        <v>4</v>
      </c>
      <c r="E661" s="57" t="s">
        <v>5425</v>
      </c>
      <c r="F661" s="29">
        <f t="shared" si="40"/>
        <v>915.98233333333337</v>
      </c>
      <c r="G661" s="23">
        <f t="shared" si="41"/>
        <v>385.22924999999998</v>
      </c>
      <c r="H661" s="30"/>
      <c r="I661" s="29"/>
      <c r="J661" s="23">
        <f t="shared" si="42"/>
        <v>1077.5365999999999</v>
      </c>
      <c r="K661" s="30"/>
      <c r="L661" s="29"/>
      <c r="M661" s="98">
        <v>278.625</v>
      </c>
      <c r="N661" s="98">
        <v>354.947</v>
      </c>
      <c r="O661" s="98">
        <v>451.91899999999998</v>
      </c>
      <c r="P661" s="98">
        <v>455.42599999999999</v>
      </c>
      <c r="Q661" s="98">
        <v>1298.038</v>
      </c>
      <c r="R661" s="98">
        <v>1341.6980000000001</v>
      </c>
      <c r="S661" s="98">
        <v>1221.43</v>
      </c>
      <c r="T661" s="98">
        <v>855.91499999999996</v>
      </c>
      <c r="U661" s="98">
        <v>670.60199999999998</v>
      </c>
    </row>
    <row r="662" spans="1:21" x14ac:dyDescent="0.25">
      <c r="A662" s="57" t="s">
        <v>4640</v>
      </c>
      <c r="B662" s="57" t="s">
        <v>939</v>
      </c>
      <c r="C662" s="57" t="s">
        <v>4724</v>
      </c>
      <c r="D662" s="91">
        <v>16</v>
      </c>
      <c r="E662" s="57" t="s">
        <v>8805</v>
      </c>
      <c r="F662" s="29">
        <f t="shared" si="40"/>
        <v>915.19433333333336</v>
      </c>
      <c r="G662" s="23">
        <f t="shared" si="41"/>
        <v>930.6690000000001</v>
      </c>
      <c r="H662" s="30"/>
      <c r="I662" s="29"/>
      <c r="J662" s="23">
        <f t="shared" si="42"/>
        <v>921.88379999999995</v>
      </c>
      <c r="K662" s="30"/>
      <c r="L662" s="29"/>
      <c r="M662" s="98">
        <v>812.61900000000003</v>
      </c>
      <c r="N662" s="98">
        <v>710.64300000000003</v>
      </c>
      <c r="O662" s="98">
        <v>537.61800000000005</v>
      </c>
      <c r="P662" s="98">
        <v>1661.796</v>
      </c>
      <c r="Q662" s="98">
        <v>1209.413</v>
      </c>
      <c r="R662" s="98">
        <v>654.423</v>
      </c>
      <c r="S662" s="98">
        <v>709.67399999999998</v>
      </c>
      <c r="T662" s="98">
        <v>863.4</v>
      </c>
      <c r="U662" s="98">
        <v>1172.509</v>
      </c>
    </row>
    <row r="663" spans="1:21" x14ac:dyDescent="0.25">
      <c r="A663" s="57" t="s">
        <v>4640</v>
      </c>
      <c r="B663" s="57" t="s">
        <v>1915</v>
      </c>
      <c r="C663" s="57" t="s">
        <v>4729</v>
      </c>
      <c r="D663" s="91">
        <v>18</v>
      </c>
      <c r="E663" s="57" t="s">
        <v>9283</v>
      </c>
      <c r="F663" s="29">
        <f t="shared" si="40"/>
        <v>914.88566666666668</v>
      </c>
      <c r="G663" s="23">
        <f t="shared" si="41"/>
        <v>231.30850000000001</v>
      </c>
      <c r="H663" s="30"/>
      <c r="I663" s="29"/>
      <c r="J663" s="23">
        <f t="shared" si="42"/>
        <v>685.04480000000001</v>
      </c>
      <c r="K663" s="30"/>
      <c r="L663" s="29"/>
      <c r="M663" s="98">
        <v>108.50700000000001</v>
      </c>
      <c r="N663" s="98">
        <v>151.05600000000001</v>
      </c>
      <c r="O663" s="98">
        <v>293.81099999999998</v>
      </c>
      <c r="P663" s="98">
        <v>371.86</v>
      </c>
      <c r="Q663" s="98">
        <v>329.11</v>
      </c>
      <c r="R663" s="98">
        <v>351.45699999999999</v>
      </c>
      <c r="S663" s="98">
        <v>535.721</v>
      </c>
      <c r="T663" s="98">
        <v>844.60500000000002</v>
      </c>
      <c r="U663" s="98">
        <v>1364.3309999999999</v>
      </c>
    </row>
    <row r="664" spans="1:21" x14ac:dyDescent="0.25">
      <c r="A664" s="57" t="s">
        <v>4640</v>
      </c>
      <c r="B664" s="57" t="s">
        <v>895</v>
      </c>
      <c r="C664" s="57" t="s">
        <v>4723</v>
      </c>
      <c r="D664" s="91">
        <v>16</v>
      </c>
      <c r="E664" s="57" t="s">
        <v>8741</v>
      </c>
      <c r="F664" s="29">
        <f t="shared" si="40"/>
        <v>914.17399999999998</v>
      </c>
      <c r="G664" s="23">
        <f t="shared" si="41"/>
        <v>1107.8780000000002</v>
      </c>
      <c r="H664" s="30"/>
      <c r="I664" s="29"/>
      <c r="J664" s="23">
        <f t="shared" si="42"/>
        <v>786.11040000000003</v>
      </c>
      <c r="K664" s="30"/>
      <c r="L664" s="29"/>
      <c r="M664" s="98">
        <v>709.59299999999996</v>
      </c>
      <c r="N664" s="98">
        <v>294.536</v>
      </c>
      <c r="O664" s="98">
        <v>937.44899999999996</v>
      </c>
      <c r="P664" s="98">
        <v>2489.9340000000002</v>
      </c>
      <c r="Q664" s="98">
        <v>559.06100000000004</v>
      </c>
      <c r="R664" s="98">
        <v>628.96900000000005</v>
      </c>
      <c r="S664" s="98">
        <v>602.08199999999999</v>
      </c>
      <c r="T664" s="98">
        <v>913.91499999999996</v>
      </c>
      <c r="U664" s="98">
        <v>1226.5250000000001</v>
      </c>
    </row>
    <row r="665" spans="1:21" x14ac:dyDescent="0.25">
      <c r="A665" s="57" t="s">
        <v>4640</v>
      </c>
      <c r="B665" s="57" t="s">
        <v>1703</v>
      </c>
      <c r="C665" s="57" t="s">
        <v>4671</v>
      </c>
      <c r="D665" s="91">
        <v>6</v>
      </c>
      <c r="E665" s="57" t="s">
        <v>6106</v>
      </c>
      <c r="F665" s="29">
        <f t="shared" si="40"/>
        <v>914.01766666666663</v>
      </c>
      <c r="G665" s="23">
        <f t="shared" si="41"/>
        <v>92.700749999999999</v>
      </c>
      <c r="H665" s="30"/>
      <c r="I665" s="29"/>
      <c r="J665" s="23">
        <f t="shared" si="42"/>
        <v>697.32080000000008</v>
      </c>
      <c r="K665" s="30"/>
      <c r="L665" s="29"/>
      <c r="M665" s="98" t="s">
        <v>4944</v>
      </c>
      <c r="N665" s="98" t="s">
        <v>4944</v>
      </c>
      <c r="O665" s="98">
        <v>14.737</v>
      </c>
      <c r="P665" s="98">
        <v>356.06599999999997</v>
      </c>
      <c r="Q665" s="98">
        <v>15.5</v>
      </c>
      <c r="R665" s="98">
        <v>729.05100000000004</v>
      </c>
      <c r="S665" s="98">
        <v>142.36099999999999</v>
      </c>
      <c r="T665" s="98">
        <v>311.43099999999998</v>
      </c>
      <c r="U665" s="98">
        <v>2288.261</v>
      </c>
    </row>
    <row r="666" spans="1:21" x14ac:dyDescent="0.25">
      <c r="A666" s="57" t="s">
        <v>4640</v>
      </c>
      <c r="B666" s="57" t="s">
        <v>964</v>
      </c>
      <c r="C666" s="57" t="s">
        <v>4709</v>
      </c>
      <c r="D666" s="91">
        <v>13</v>
      </c>
      <c r="E666" s="57" t="s">
        <v>7664</v>
      </c>
      <c r="F666" s="29">
        <f t="shared" si="40"/>
        <v>911.24666666666656</v>
      </c>
      <c r="G666" s="23">
        <f t="shared" si="41"/>
        <v>899.52449999999999</v>
      </c>
      <c r="H666" s="30"/>
      <c r="I666" s="29"/>
      <c r="J666" s="23">
        <f t="shared" si="42"/>
        <v>1694.3077999999998</v>
      </c>
      <c r="K666" s="30"/>
      <c r="L666" s="29"/>
      <c r="M666" s="98">
        <v>105.303</v>
      </c>
      <c r="N666" s="98">
        <v>88.512</v>
      </c>
      <c r="O666" s="98">
        <v>404.584</v>
      </c>
      <c r="P666" s="98">
        <v>2999.6990000000001</v>
      </c>
      <c r="Q666" s="98">
        <v>1555.5039999999999</v>
      </c>
      <c r="R666" s="98">
        <v>4182.2950000000001</v>
      </c>
      <c r="S666" s="98">
        <v>1194.2619999999999</v>
      </c>
      <c r="T666" s="98">
        <v>1126.5930000000001</v>
      </c>
      <c r="U666" s="98">
        <v>412.88499999999999</v>
      </c>
    </row>
    <row r="667" spans="1:21" x14ac:dyDescent="0.25">
      <c r="A667" s="57" t="s">
        <v>4640</v>
      </c>
      <c r="B667" s="57" t="s">
        <v>2912</v>
      </c>
      <c r="C667" s="57" t="s">
        <v>4700</v>
      </c>
      <c r="D667" s="91">
        <v>11</v>
      </c>
      <c r="E667" s="57" t="s">
        <v>7229</v>
      </c>
      <c r="F667" s="29">
        <f t="shared" si="40"/>
        <v>909.54266666666661</v>
      </c>
      <c r="G667" s="23">
        <f t="shared" si="41"/>
        <v>26.033749999999998</v>
      </c>
      <c r="H667" s="30"/>
      <c r="I667" s="29"/>
      <c r="J667" s="23">
        <f t="shared" si="42"/>
        <v>732.4058</v>
      </c>
      <c r="K667" s="30"/>
      <c r="L667" s="29"/>
      <c r="M667" s="98">
        <v>5.0439999999999996</v>
      </c>
      <c r="N667" s="98">
        <v>18.75</v>
      </c>
      <c r="O667" s="98">
        <v>12.083</v>
      </c>
      <c r="P667" s="98">
        <v>68.257999999999996</v>
      </c>
      <c r="Q667" s="98">
        <v>353.44</v>
      </c>
      <c r="R667" s="98">
        <v>579.96100000000001</v>
      </c>
      <c r="S667" s="98">
        <v>698.61900000000003</v>
      </c>
      <c r="T667" s="98">
        <v>481.65</v>
      </c>
      <c r="U667" s="98">
        <v>1548.3589999999999</v>
      </c>
    </row>
    <row r="668" spans="1:21" x14ac:dyDescent="0.25">
      <c r="A668" s="57" t="s">
        <v>4640</v>
      </c>
      <c r="B668" s="57" t="s">
        <v>1346</v>
      </c>
      <c r="C668" s="57" t="s">
        <v>4723</v>
      </c>
      <c r="D668" s="91">
        <v>16</v>
      </c>
      <c r="E668" s="57" t="s">
        <v>8361</v>
      </c>
      <c r="F668" s="29">
        <f t="shared" si="40"/>
        <v>909.45966666666664</v>
      </c>
      <c r="G668" s="23">
        <f t="shared" si="41"/>
        <v>1454.7720000000002</v>
      </c>
      <c r="H668" s="30"/>
      <c r="I668" s="29"/>
      <c r="J668" s="23">
        <f t="shared" si="42"/>
        <v>758.16579999999999</v>
      </c>
      <c r="K668" s="30"/>
      <c r="L668" s="29"/>
      <c r="M668" s="98">
        <v>686.04100000000005</v>
      </c>
      <c r="N668" s="98">
        <v>2505.73</v>
      </c>
      <c r="O668" s="98">
        <v>1605.1690000000001</v>
      </c>
      <c r="P668" s="98">
        <v>1022.148</v>
      </c>
      <c r="Q668" s="98">
        <v>586.08000000000004</v>
      </c>
      <c r="R668" s="98">
        <v>476.37</v>
      </c>
      <c r="S668" s="98">
        <v>464.46499999999997</v>
      </c>
      <c r="T668" s="98">
        <v>1047.338</v>
      </c>
      <c r="U668" s="98">
        <v>1216.576</v>
      </c>
    </row>
    <row r="669" spans="1:21" x14ac:dyDescent="0.25">
      <c r="A669" s="57" t="s">
        <v>4640</v>
      </c>
      <c r="B669" s="57" t="s">
        <v>679</v>
      </c>
      <c r="C669" s="57" t="s">
        <v>4657</v>
      </c>
      <c r="D669" s="91">
        <v>4</v>
      </c>
      <c r="E669" s="57" t="s">
        <v>5412</v>
      </c>
      <c r="F669" s="29">
        <f t="shared" si="40"/>
        <v>908.36733333333325</v>
      </c>
      <c r="G669" s="23">
        <f t="shared" si="41"/>
        <v>153.52975000000001</v>
      </c>
      <c r="H669" s="30"/>
      <c r="I669" s="29"/>
      <c r="J669" s="23">
        <f t="shared" si="42"/>
        <v>668.22980000000007</v>
      </c>
      <c r="K669" s="30"/>
      <c r="L669" s="29"/>
      <c r="M669" s="98">
        <v>23.943999999999999</v>
      </c>
      <c r="N669" s="98">
        <v>191.578</v>
      </c>
      <c r="O669" s="98">
        <v>224.42</v>
      </c>
      <c r="P669" s="98">
        <v>174.17699999999999</v>
      </c>
      <c r="Q669" s="98">
        <v>218.404</v>
      </c>
      <c r="R669" s="98">
        <v>397.64299999999997</v>
      </c>
      <c r="S669" s="98">
        <v>668.86</v>
      </c>
      <c r="T669" s="98">
        <v>785.18899999999996</v>
      </c>
      <c r="U669" s="98">
        <v>1271.0530000000001</v>
      </c>
    </row>
    <row r="670" spans="1:21" x14ac:dyDescent="0.25">
      <c r="A670" s="57" t="s">
        <v>4640</v>
      </c>
      <c r="B670" s="57" t="s">
        <v>243</v>
      </c>
      <c r="C670" s="57" t="s">
        <v>4712</v>
      </c>
      <c r="D670" s="91">
        <v>15</v>
      </c>
      <c r="E670" s="57" t="s">
        <v>7861</v>
      </c>
      <c r="F670" s="29">
        <f t="shared" si="40"/>
        <v>906.6543333333334</v>
      </c>
      <c r="G670" s="23">
        <f t="shared" si="41"/>
        <v>413.90325000000001</v>
      </c>
      <c r="H670" s="30"/>
      <c r="I670" s="29"/>
      <c r="J670" s="23">
        <f t="shared" si="42"/>
        <v>725.60540000000003</v>
      </c>
      <c r="K670" s="30"/>
      <c r="L670" s="29"/>
      <c r="M670" s="98">
        <v>160.52600000000001</v>
      </c>
      <c r="N670" s="98">
        <v>601.49099999999999</v>
      </c>
      <c r="O670" s="98">
        <v>606.09799999999996</v>
      </c>
      <c r="P670" s="98">
        <v>287.49799999999999</v>
      </c>
      <c r="Q670" s="98">
        <v>502.39299999999997</v>
      </c>
      <c r="R670" s="98">
        <v>405.67099999999999</v>
      </c>
      <c r="S670" s="98">
        <v>1076.0170000000001</v>
      </c>
      <c r="T670" s="98">
        <v>727.06500000000005</v>
      </c>
      <c r="U670" s="98">
        <v>916.88099999999997</v>
      </c>
    </row>
    <row r="671" spans="1:21" x14ac:dyDescent="0.25">
      <c r="A671" s="57" t="s">
        <v>4640</v>
      </c>
      <c r="B671" s="57" t="s">
        <v>385</v>
      </c>
      <c r="C671" s="57" t="s">
        <v>4724</v>
      </c>
      <c r="D671" s="91">
        <v>16</v>
      </c>
      <c r="E671" s="57" t="s">
        <v>8833</v>
      </c>
      <c r="F671" s="29">
        <f t="shared" si="40"/>
        <v>906.53733333333321</v>
      </c>
      <c r="G671" s="23">
        <f t="shared" si="41"/>
        <v>112.91225</v>
      </c>
      <c r="H671" s="30"/>
      <c r="I671" s="29"/>
      <c r="J671" s="23">
        <f t="shared" si="42"/>
        <v>772.20179999999993</v>
      </c>
      <c r="K671" s="30"/>
      <c r="L671" s="29"/>
      <c r="M671" s="98">
        <v>19.238</v>
      </c>
      <c r="N671" s="98">
        <v>149.22900000000001</v>
      </c>
      <c r="O671" s="98">
        <v>154.74100000000001</v>
      </c>
      <c r="P671" s="98">
        <v>128.441</v>
      </c>
      <c r="Q671" s="98">
        <v>634.56100000000004</v>
      </c>
      <c r="R671" s="98">
        <v>506.83600000000001</v>
      </c>
      <c r="S671" s="98">
        <v>2401.2539999999999</v>
      </c>
      <c r="T671" s="98">
        <v>233.71600000000001</v>
      </c>
      <c r="U671" s="98">
        <v>84.641999999999996</v>
      </c>
    </row>
    <row r="672" spans="1:21" x14ac:dyDescent="0.25">
      <c r="A672" s="57" t="s">
        <v>4640</v>
      </c>
      <c r="B672" s="57" t="s">
        <v>467</v>
      </c>
      <c r="C672" s="57" t="s">
        <v>4660</v>
      </c>
      <c r="D672" s="91">
        <v>4</v>
      </c>
      <c r="E672" s="57" t="s">
        <v>5496</v>
      </c>
      <c r="F672" s="29">
        <f t="shared" ref="F672:F735" si="43">SUM(S672:U672)/3</f>
        <v>904.95533333333333</v>
      </c>
      <c r="G672" s="23">
        <f t="shared" ref="G672:G735" si="44">SUM(M672:P672)/4</f>
        <v>641.36675000000002</v>
      </c>
      <c r="H672" s="30"/>
      <c r="I672" s="29"/>
      <c r="J672" s="23">
        <f t="shared" ref="J672:J735" si="45">SUM(Q672:U672)/5</f>
        <v>734.79200000000003</v>
      </c>
      <c r="K672" s="30"/>
      <c r="L672" s="29"/>
      <c r="M672" s="98">
        <v>403.64100000000002</v>
      </c>
      <c r="N672" s="98">
        <v>501.30200000000002</v>
      </c>
      <c r="O672" s="98">
        <v>738.56700000000001</v>
      </c>
      <c r="P672" s="98">
        <v>921.95699999999999</v>
      </c>
      <c r="Q672" s="98">
        <v>363.39400000000001</v>
      </c>
      <c r="R672" s="98">
        <v>595.70000000000005</v>
      </c>
      <c r="S672" s="98">
        <v>915.28700000000003</v>
      </c>
      <c r="T672" s="98">
        <v>905.47199999999998</v>
      </c>
      <c r="U672" s="98">
        <v>894.10699999999997</v>
      </c>
    </row>
    <row r="673" spans="1:21" x14ac:dyDescent="0.25">
      <c r="A673" s="57" t="s">
        <v>4640</v>
      </c>
      <c r="B673" s="57" t="s">
        <v>928</v>
      </c>
      <c r="C673" s="57" t="s">
        <v>4732</v>
      </c>
      <c r="D673" s="91">
        <v>20</v>
      </c>
      <c r="E673" s="57" t="s">
        <v>9423</v>
      </c>
      <c r="F673" s="29">
        <f t="shared" si="43"/>
        <v>903.76233333333323</v>
      </c>
      <c r="G673" s="23">
        <f t="shared" si="44"/>
        <v>616.89699999999993</v>
      </c>
      <c r="H673" s="30"/>
      <c r="I673" s="29"/>
      <c r="J673" s="23">
        <f t="shared" si="45"/>
        <v>1094.5976000000001</v>
      </c>
      <c r="K673" s="30"/>
      <c r="L673" s="29"/>
      <c r="M673" s="98">
        <v>225.583</v>
      </c>
      <c r="N673" s="98">
        <v>776.55</v>
      </c>
      <c r="O673" s="98">
        <v>877.54300000000001</v>
      </c>
      <c r="P673" s="98">
        <v>587.91200000000003</v>
      </c>
      <c r="Q673" s="98">
        <v>485.05700000000002</v>
      </c>
      <c r="R673" s="98">
        <v>2276.6439999999998</v>
      </c>
      <c r="S673" s="98">
        <v>1477.462</v>
      </c>
      <c r="T673" s="98">
        <v>878.3</v>
      </c>
      <c r="U673" s="98">
        <v>355.52499999999998</v>
      </c>
    </row>
    <row r="674" spans="1:21" x14ac:dyDescent="0.25">
      <c r="A674" s="57" t="s">
        <v>4640</v>
      </c>
      <c r="B674" s="57" t="s">
        <v>4478</v>
      </c>
      <c r="C674" s="57" t="s">
        <v>4648</v>
      </c>
      <c r="D674" s="91">
        <v>2</v>
      </c>
      <c r="E674" s="57" t="s">
        <v>5184</v>
      </c>
      <c r="F674" s="29">
        <f t="shared" si="43"/>
        <v>901.68466666666666</v>
      </c>
      <c r="G674" s="23">
        <f t="shared" si="44"/>
        <v>166.22975</v>
      </c>
      <c r="H674" s="30"/>
      <c r="I674" s="29"/>
      <c r="J674" s="23">
        <f t="shared" si="45"/>
        <v>671.84280000000001</v>
      </c>
      <c r="K674" s="30"/>
      <c r="L674" s="29"/>
      <c r="M674" s="98">
        <v>31.306000000000001</v>
      </c>
      <c r="N674" s="98">
        <v>30.811</v>
      </c>
      <c r="O674" s="98">
        <v>67.007999999999996</v>
      </c>
      <c r="P674" s="98">
        <v>535.79399999999998</v>
      </c>
      <c r="Q674" s="98">
        <v>342.73899999999998</v>
      </c>
      <c r="R674" s="98">
        <v>311.42099999999999</v>
      </c>
      <c r="S674" s="98">
        <v>305.56200000000001</v>
      </c>
      <c r="T674" s="98">
        <v>1318.7619999999999</v>
      </c>
      <c r="U674" s="98">
        <v>1080.73</v>
      </c>
    </row>
    <row r="675" spans="1:21" x14ac:dyDescent="0.25">
      <c r="A675" s="57" t="s">
        <v>4640</v>
      </c>
      <c r="B675" s="57" t="s">
        <v>1041</v>
      </c>
      <c r="C675" s="57" t="s">
        <v>4732</v>
      </c>
      <c r="D675" s="91">
        <v>20</v>
      </c>
      <c r="E675" s="57" t="s">
        <v>9419</v>
      </c>
      <c r="F675" s="29">
        <f t="shared" si="43"/>
        <v>899.83933333333334</v>
      </c>
      <c r="G675" s="23">
        <f t="shared" si="44"/>
        <v>523.86024999999995</v>
      </c>
      <c r="H675" s="30"/>
      <c r="I675" s="29"/>
      <c r="J675" s="23">
        <f t="shared" si="45"/>
        <v>769.81459999999993</v>
      </c>
      <c r="K675" s="30"/>
      <c r="L675" s="29"/>
      <c r="M675" s="98">
        <v>408.85899999999998</v>
      </c>
      <c r="N675" s="98">
        <v>200.56399999999999</v>
      </c>
      <c r="O675" s="98">
        <v>426.81400000000002</v>
      </c>
      <c r="P675" s="98">
        <v>1059.204</v>
      </c>
      <c r="Q675" s="98">
        <v>174.328</v>
      </c>
      <c r="R675" s="98">
        <v>975.22699999999998</v>
      </c>
      <c r="S675" s="98">
        <v>426.53399999999999</v>
      </c>
      <c r="T675" s="98">
        <v>1592.94</v>
      </c>
      <c r="U675" s="98">
        <v>680.04399999999998</v>
      </c>
    </row>
    <row r="676" spans="1:21" x14ac:dyDescent="0.25">
      <c r="A676" s="57" t="s">
        <v>4640</v>
      </c>
      <c r="B676" s="57" t="s">
        <v>1259</v>
      </c>
      <c r="C676" s="57" t="s">
        <v>4721</v>
      </c>
      <c r="D676" s="91">
        <v>15</v>
      </c>
      <c r="E676" s="57" t="s">
        <v>8187</v>
      </c>
      <c r="F676" s="29">
        <f t="shared" si="43"/>
        <v>897.29499999999996</v>
      </c>
      <c r="G676" s="23">
        <f t="shared" si="44"/>
        <v>13.875999999999999</v>
      </c>
      <c r="H676" s="30"/>
      <c r="I676" s="29"/>
      <c r="J676" s="23">
        <f t="shared" si="45"/>
        <v>555.00919999999996</v>
      </c>
      <c r="K676" s="30"/>
      <c r="L676" s="29"/>
      <c r="M676" s="98">
        <v>4.4969999999999999</v>
      </c>
      <c r="N676" s="98">
        <v>11.073</v>
      </c>
      <c r="O676" s="98">
        <v>17.858000000000001</v>
      </c>
      <c r="P676" s="98">
        <v>22.076000000000001</v>
      </c>
      <c r="Q676" s="98">
        <v>44.296999999999997</v>
      </c>
      <c r="R676" s="98">
        <v>38.863999999999997</v>
      </c>
      <c r="S676" s="98">
        <v>1048.7339999999999</v>
      </c>
      <c r="T676" s="98">
        <v>1106.8699999999999</v>
      </c>
      <c r="U676" s="98">
        <v>536.28099999999995</v>
      </c>
    </row>
    <row r="677" spans="1:21" x14ac:dyDescent="0.25">
      <c r="A677" s="57" t="s">
        <v>4640</v>
      </c>
      <c r="B677" s="57" t="s">
        <v>594</v>
      </c>
      <c r="C677" s="57" t="s">
        <v>4673</v>
      </c>
      <c r="D677" s="91">
        <v>6</v>
      </c>
      <c r="E677" s="57" t="s">
        <v>6178</v>
      </c>
      <c r="F677" s="29">
        <f t="shared" si="43"/>
        <v>896.93633333333344</v>
      </c>
      <c r="G677" s="23">
        <f t="shared" si="44"/>
        <v>265.89974999999998</v>
      </c>
      <c r="H677" s="30"/>
      <c r="I677" s="29"/>
      <c r="J677" s="23">
        <f t="shared" si="45"/>
        <v>790.61080000000004</v>
      </c>
      <c r="K677" s="30"/>
      <c r="L677" s="29"/>
      <c r="M677" s="98">
        <v>94.649000000000001</v>
      </c>
      <c r="N677" s="98">
        <v>197.52199999999999</v>
      </c>
      <c r="O677" s="98">
        <v>320.93900000000002</v>
      </c>
      <c r="P677" s="98">
        <v>450.48899999999998</v>
      </c>
      <c r="Q677" s="98">
        <v>605.68100000000004</v>
      </c>
      <c r="R677" s="98">
        <v>656.56399999999996</v>
      </c>
      <c r="S677" s="98">
        <v>902.24400000000003</v>
      </c>
      <c r="T677" s="98">
        <v>884.14800000000002</v>
      </c>
      <c r="U677" s="98">
        <v>904.41700000000003</v>
      </c>
    </row>
    <row r="678" spans="1:21" x14ac:dyDescent="0.25">
      <c r="A678" s="57" t="s">
        <v>4640</v>
      </c>
      <c r="B678" s="57" t="s">
        <v>445</v>
      </c>
      <c r="C678" s="57" t="s">
        <v>4661</v>
      </c>
      <c r="D678" s="91">
        <v>4</v>
      </c>
      <c r="E678" s="57" t="s">
        <v>5508</v>
      </c>
      <c r="F678" s="29">
        <f t="shared" si="43"/>
        <v>896.14266666666663</v>
      </c>
      <c r="G678" s="23">
        <f t="shared" si="44"/>
        <v>505.17500000000007</v>
      </c>
      <c r="H678" s="30"/>
      <c r="I678" s="29"/>
      <c r="J678" s="23">
        <f t="shared" si="45"/>
        <v>783.52139999999997</v>
      </c>
      <c r="K678" s="30"/>
      <c r="L678" s="29"/>
      <c r="M678" s="98">
        <v>290.30700000000002</v>
      </c>
      <c r="N678" s="98">
        <v>418.26600000000002</v>
      </c>
      <c r="O678" s="98">
        <v>645.69100000000003</v>
      </c>
      <c r="P678" s="98">
        <v>666.43600000000004</v>
      </c>
      <c r="Q678" s="98">
        <v>594.63300000000004</v>
      </c>
      <c r="R678" s="98">
        <v>634.54600000000005</v>
      </c>
      <c r="S678" s="98">
        <v>781.75900000000001</v>
      </c>
      <c r="T678" s="98">
        <v>890.23</v>
      </c>
      <c r="U678" s="98">
        <v>1016.439</v>
      </c>
    </row>
    <row r="679" spans="1:21" x14ac:dyDescent="0.25">
      <c r="A679" s="57" t="s">
        <v>4640</v>
      </c>
      <c r="B679" s="57" t="s">
        <v>214</v>
      </c>
      <c r="C679" s="57" t="s">
        <v>4724</v>
      </c>
      <c r="D679" s="91">
        <v>16</v>
      </c>
      <c r="E679" s="57" t="s">
        <v>9007</v>
      </c>
      <c r="F679" s="29">
        <f t="shared" si="43"/>
        <v>895.4319999999999</v>
      </c>
      <c r="G679" s="23">
        <f t="shared" si="44"/>
        <v>131.68824999999998</v>
      </c>
      <c r="H679" s="30"/>
      <c r="I679" s="29"/>
      <c r="J679" s="23">
        <f t="shared" si="45"/>
        <v>728.73979999999995</v>
      </c>
      <c r="K679" s="30"/>
      <c r="L679" s="29"/>
      <c r="M679" s="98">
        <v>45.066000000000003</v>
      </c>
      <c r="N679" s="98">
        <v>120.53700000000001</v>
      </c>
      <c r="O679" s="98">
        <v>56.743000000000002</v>
      </c>
      <c r="P679" s="98">
        <v>304.40699999999998</v>
      </c>
      <c r="Q679" s="98">
        <v>697.74699999999996</v>
      </c>
      <c r="R679" s="98">
        <v>259.65600000000001</v>
      </c>
      <c r="S679" s="98">
        <v>436.41699999999997</v>
      </c>
      <c r="T679" s="98">
        <v>1449.0360000000001</v>
      </c>
      <c r="U679" s="98">
        <v>800.84299999999996</v>
      </c>
    </row>
    <row r="680" spans="1:21" x14ac:dyDescent="0.25">
      <c r="A680" s="57" t="s">
        <v>4640</v>
      </c>
      <c r="B680" s="57" t="s">
        <v>426</v>
      </c>
      <c r="C680" s="57" t="s">
        <v>4661</v>
      </c>
      <c r="D680" s="91">
        <v>4</v>
      </c>
      <c r="E680" s="57" t="s">
        <v>5514</v>
      </c>
      <c r="F680" s="29">
        <f t="shared" si="43"/>
        <v>891.10833333333323</v>
      </c>
      <c r="G680" s="23">
        <f t="shared" si="44"/>
        <v>528.42949999999996</v>
      </c>
      <c r="H680" s="30"/>
      <c r="I680" s="29"/>
      <c r="J680" s="23">
        <f t="shared" si="45"/>
        <v>602.41100000000006</v>
      </c>
      <c r="K680" s="30"/>
      <c r="L680" s="29"/>
      <c r="M680" s="98">
        <v>222.88399999999999</v>
      </c>
      <c r="N680" s="98">
        <v>298</v>
      </c>
      <c r="O680" s="98">
        <v>673.18799999999999</v>
      </c>
      <c r="P680" s="98">
        <v>919.64599999999996</v>
      </c>
      <c r="Q680" s="98">
        <v>164.84100000000001</v>
      </c>
      <c r="R680" s="98">
        <v>173.88900000000001</v>
      </c>
      <c r="S680" s="98">
        <v>583.41399999999999</v>
      </c>
      <c r="T680" s="98">
        <v>954.31799999999998</v>
      </c>
      <c r="U680" s="98">
        <v>1135.5930000000001</v>
      </c>
    </row>
    <row r="681" spans="1:21" x14ac:dyDescent="0.25">
      <c r="A681" s="57" t="s">
        <v>4640</v>
      </c>
      <c r="B681" s="57" t="s">
        <v>4495</v>
      </c>
      <c r="C681" s="57" t="s">
        <v>4684</v>
      </c>
      <c r="D681" s="91">
        <v>9</v>
      </c>
      <c r="E681" s="57" t="s">
        <v>6639</v>
      </c>
      <c r="F681" s="29">
        <f t="shared" si="43"/>
        <v>889.30033333333324</v>
      </c>
      <c r="G681" s="23">
        <f t="shared" si="44"/>
        <v>301.27499999999998</v>
      </c>
      <c r="H681" s="30"/>
      <c r="I681" s="29"/>
      <c r="J681" s="23">
        <f t="shared" si="45"/>
        <v>651.9226000000001</v>
      </c>
      <c r="K681" s="30"/>
      <c r="L681" s="29"/>
      <c r="M681" s="98">
        <v>183.05799999999999</v>
      </c>
      <c r="N681" s="98">
        <v>44.015999999999998</v>
      </c>
      <c r="O681" s="98">
        <v>707.24400000000003</v>
      </c>
      <c r="P681" s="98">
        <v>270.78199999999998</v>
      </c>
      <c r="Q681" s="98">
        <v>94.923000000000002</v>
      </c>
      <c r="R681" s="98">
        <v>496.78899999999999</v>
      </c>
      <c r="S681" s="98">
        <v>747.09699999999998</v>
      </c>
      <c r="T681" s="98">
        <v>766.745</v>
      </c>
      <c r="U681" s="98">
        <v>1154.059</v>
      </c>
    </row>
    <row r="682" spans="1:21" x14ac:dyDescent="0.25">
      <c r="A682" s="57" t="s">
        <v>4640</v>
      </c>
      <c r="B682" s="57" t="s">
        <v>1872</v>
      </c>
      <c r="C682" s="57" t="s">
        <v>4684</v>
      </c>
      <c r="D682" s="91">
        <v>9</v>
      </c>
      <c r="E682" s="57" t="s">
        <v>6619</v>
      </c>
      <c r="F682" s="29">
        <f t="shared" si="43"/>
        <v>888.49699999999996</v>
      </c>
      <c r="G682" s="23">
        <f t="shared" si="44"/>
        <v>460.12599999999998</v>
      </c>
      <c r="H682" s="30"/>
      <c r="I682" s="29"/>
      <c r="J682" s="23">
        <f t="shared" si="45"/>
        <v>745.75</v>
      </c>
      <c r="K682" s="30"/>
      <c r="L682" s="29"/>
      <c r="M682" s="98">
        <v>108.345</v>
      </c>
      <c r="N682" s="98">
        <v>189.96600000000001</v>
      </c>
      <c r="O682" s="98">
        <v>853.69799999999998</v>
      </c>
      <c r="P682" s="98">
        <v>688.495</v>
      </c>
      <c r="Q682" s="98">
        <v>514.42499999999995</v>
      </c>
      <c r="R682" s="98">
        <v>548.83399999999995</v>
      </c>
      <c r="S682" s="98">
        <v>660.88</v>
      </c>
      <c r="T682" s="98">
        <v>747.55600000000004</v>
      </c>
      <c r="U682" s="98">
        <v>1257.0550000000001</v>
      </c>
    </row>
    <row r="683" spans="1:21" x14ac:dyDescent="0.25">
      <c r="A683" s="57" t="s">
        <v>4640</v>
      </c>
      <c r="B683" s="57" t="s">
        <v>1107</v>
      </c>
      <c r="C683" s="57" t="s">
        <v>4701</v>
      </c>
      <c r="D683" s="91">
        <v>11</v>
      </c>
      <c r="E683" s="57" t="s">
        <v>7332</v>
      </c>
      <c r="F683" s="29">
        <f t="shared" si="43"/>
        <v>883.6346666666667</v>
      </c>
      <c r="G683" s="23">
        <f t="shared" si="44"/>
        <v>127.1995</v>
      </c>
      <c r="H683" s="30"/>
      <c r="I683" s="29"/>
      <c r="J683" s="23">
        <f t="shared" si="45"/>
        <v>667.14960000000008</v>
      </c>
      <c r="K683" s="30"/>
      <c r="L683" s="29"/>
      <c r="M683" s="98">
        <v>13.118</v>
      </c>
      <c r="N683" s="98">
        <v>4.6509999999999998</v>
      </c>
      <c r="O683" s="98">
        <v>45.487000000000002</v>
      </c>
      <c r="P683" s="98">
        <v>445.54199999999997</v>
      </c>
      <c r="Q683" s="98">
        <v>196.08699999999999</v>
      </c>
      <c r="R683" s="98">
        <v>488.75700000000001</v>
      </c>
      <c r="S683" s="98">
        <v>810.39099999999996</v>
      </c>
      <c r="T683" s="98">
        <v>825.25300000000004</v>
      </c>
      <c r="U683" s="98">
        <v>1015.26</v>
      </c>
    </row>
    <row r="684" spans="1:21" x14ac:dyDescent="0.25">
      <c r="A684" s="57" t="s">
        <v>4640</v>
      </c>
      <c r="B684" s="57" t="s">
        <v>479</v>
      </c>
      <c r="C684" s="57" t="s">
        <v>4724</v>
      </c>
      <c r="D684" s="91">
        <v>16</v>
      </c>
      <c r="E684" s="57" t="s">
        <v>9000</v>
      </c>
      <c r="F684" s="29">
        <f t="shared" si="43"/>
        <v>880.78933333333327</v>
      </c>
      <c r="G684" s="23">
        <f t="shared" si="44"/>
        <v>289.44825000000003</v>
      </c>
      <c r="H684" s="30"/>
      <c r="I684" s="29"/>
      <c r="J684" s="23">
        <f t="shared" si="45"/>
        <v>714.83760000000007</v>
      </c>
      <c r="K684" s="30"/>
      <c r="L684" s="29"/>
      <c r="M684" s="98">
        <v>230.13</v>
      </c>
      <c r="N684" s="98">
        <v>235.249</v>
      </c>
      <c r="O684" s="98">
        <v>316.07799999999997</v>
      </c>
      <c r="P684" s="98">
        <v>376.33600000000001</v>
      </c>
      <c r="Q684" s="98">
        <v>388.38799999999998</v>
      </c>
      <c r="R684" s="98">
        <v>543.43200000000002</v>
      </c>
      <c r="S684" s="98">
        <v>643.77099999999996</v>
      </c>
      <c r="T684" s="98">
        <v>819.06600000000003</v>
      </c>
      <c r="U684" s="98">
        <v>1179.5309999999999</v>
      </c>
    </row>
    <row r="685" spans="1:21" x14ac:dyDescent="0.25">
      <c r="A685" s="57" t="s">
        <v>4640</v>
      </c>
      <c r="B685" s="57" t="s">
        <v>1075</v>
      </c>
      <c r="C685" s="57" t="s">
        <v>4688</v>
      </c>
      <c r="D685" s="91">
        <v>10</v>
      </c>
      <c r="E685" s="57" t="s">
        <v>6768</v>
      </c>
      <c r="F685" s="29">
        <f t="shared" si="43"/>
        <v>877.82600000000002</v>
      </c>
      <c r="G685" s="23">
        <f t="shared" si="44"/>
        <v>299.70175</v>
      </c>
      <c r="H685" s="30"/>
      <c r="I685" s="29"/>
      <c r="J685" s="23">
        <f t="shared" si="45"/>
        <v>826.67039999999997</v>
      </c>
      <c r="K685" s="30"/>
      <c r="L685" s="29"/>
      <c r="M685" s="98">
        <v>172.68799999999999</v>
      </c>
      <c r="N685" s="98">
        <v>209.767</v>
      </c>
      <c r="O685" s="98">
        <v>247.31100000000001</v>
      </c>
      <c r="P685" s="98">
        <v>569.04100000000005</v>
      </c>
      <c r="Q685" s="98">
        <v>662.63499999999999</v>
      </c>
      <c r="R685" s="98">
        <v>837.23900000000003</v>
      </c>
      <c r="S685" s="98">
        <v>812.81600000000003</v>
      </c>
      <c r="T685" s="98">
        <v>1062.1559999999999</v>
      </c>
      <c r="U685" s="98">
        <v>758.50599999999997</v>
      </c>
    </row>
    <row r="686" spans="1:21" x14ac:dyDescent="0.25">
      <c r="A686" s="57" t="s">
        <v>4640</v>
      </c>
      <c r="B686" s="57" t="s">
        <v>68</v>
      </c>
      <c r="C686" s="57" t="s">
        <v>4648</v>
      </c>
      <c r="D686" s="91">
        <v>2</v>
      </c>
      <c r="E686" s="57" t="s">
        <v>5195</v>
      </c>
      <c r="F686" s="29">
        <f t="shared" si="43"/>
        <v>872.98300000000006</v>
      </c>
      <c r="G686" s="23">
        <f t="shared" si="44"/>
        <v>182.12275</v>
      </c>
      <c r="H686" s="30"/>
      <c r="I686" s="29"/>
      <c r="J686" s="23">
        <f t="shared" si="45"/>
        <v>771.8528</v>
      </c>
      <c r="K686" s="30"/>
      <c r="L686" s="29"/>
      <c r="M686" s="98">
        <v>100.35299999999999</v>
      </c>
      <c r="N686" s="98">
        <v>145.62299999999999</v>
      </c>
      <c r="O686" s="98">
        <v>257.959</v>
      </c>
      <c r="P686" s="98">
        <v>224.55600000000001</v>
      </c>
      <c r="Q686" s="98">
        <v>656.81600000000003</v>
      </c>
      <c r="R686" s="98">
        <v>583.49900000000002</v>
      </c>
      <c r="S686" s="98">
        <v>830.56899999999996</v>
      </c>
      <c r="T686" s="98">
        <v>961.67200000000003</v>
      </c>
      <c r="U686" s="98">
        <v>826.70799999999997</v>
      </c>
    </row>
    <row r="687" spans="1:21" x14ac:dyDescent="0.25">
      <c r="A687" s="57" t="s">
        <v>4640</v>
      </c>
      <c r="B687" s="57" t="s">
        <v>1169</v>
      </c>
      <c r="C687" s="57" t="s">
        <v>4701</v>
      </c>
      <c r="D687" s="91">
        <v>11</v>
      </c>
      <c r="E687" s="57" t="s">
        <v>7302</v>
      </c>
      <c r="F687" s="29">
        <f t="shared" si="43"/>
        <v>871.81666666666661</v>
      </c>
      <c r="G687" s="23">
        <f t="shared" si="44"/>
        <v>308.298</v>
      </c>
      <c r="H687" s="30"/>
      <c r="I687" s="29"/>
      <c r="J687" s="23">
        <f t="shared" si="45"/>
        <v>813.23019999999997</v>
      </c>
      <c r="K687" s="30"/>
      <c r="L687" s="29"/>
      <c r="M687" s="98">
        <v>3.3879999999999999</v>
      </c>
      <c r="N687" s="98">
        <v>41.692999999999998</v>
      </c>
      <c r="O687" s="98">
        <v>0.60099999999999998</v>
      </c>
      <c r="P687" s="98">
        <v>1187.51</v>
      </c>
      <c r="Q687" s="98">
        <v>728.42600000000004</v>
      </c>
      <c r="R687" s="98">
        <v>722.27499999999998</v>
      </c>
      <c r="S687" s="98">
        <v>493.31900000000002</v>
      </c>
      <c r="T687" s="98">
        <v>838.58799999999997</v>
      </c>
      <c r="U687" s="98">
        <v>1283.5429999999999</v>
      </c>
    </row>
    <row r="688" spans="1:21" x14ac:dyDescent="0.25">
      <c r="A688" s="57" t="s">
        <v>4640</v>
      </c>
      <c r="B688" s="57" t="s">
        <v>911</v>
      </c>
      <c r="C688" s="57" t="s">
        <v>4679</v>
      </c>
      <c r="D688" s="91">
        <v>7</v>
      </c>
      <c r="E688" s="57" t="s">
        <v>6435</v>
      </c>
      <c r="F688" s="29">
        <f t="shared" si="43"/>
        <v>867.31899999999996</v>
      </c>
      <c r="G688" s="23">
        <f t="shared" si="44"/>
        <v>322.86225000000002</v>
      </c>
      <c r="H688" s="30"/>
      <c r="I688" s="29"/>
      <c r="J688" s="23">
        <f t="shared" si="45"/>
        <v>730.17739999999992</v>
      </c>
      <c r="K688" s="30"/>
      <c r="L688" s="29"/>
      <c r="M688" s="98">
        <v>366.678</v>
      </c>
      <c r="N688" s="98">
        <v>327.137</v>
      </c>
      <c r="O688" s="98">
        <v>159.934</v>
      </c>
      <c r="P688" s="98">
        <v>437.7</v>
      </c>
      <c r="Q688" s="98">
        <v>329.51499999999999</v>
      </c>
      <c r="R688" s="98">
        <v>719.41499999999996</v>
      </c>
      <c r="S688" s="98">
        <v>605.04600000000005</v>
      </c>
      <c r="T688" s="98">
        <v>660.45799999999997</v>
      </c>
      <c r="U688" s="98">
        <v>1336.453</v>
      </c>
    </row>
    <row r="689" spans="1:21" x14ac:dyDescent="0.25">
      <c r="A689" s="57" t="s">
        <v>4640</v>
      </c>
      <c r="B689" s="57" t="s">
        <v>307</v>
      </c>
      <c r="C689" s="57" t="s">
        <v>4659</v>
      </c>
      <c r="D689" s="91">
        <v>4</v>
      </c>
      <c r="E689" s="57" t="s">
        <v>5440</v>
      </c>
      <c r="F689" s="29">
        <f t="shared" si="43"/>
        <v>866.86433333333332</v>
      </c>
      <c r="G689" s="23">
        <f t="shared" si="44"/>
        <v>199.66</v>
      </c>
      <c r="H689" s="30"/>
      <c r="I689" s="29"/>
      <c r="J689" s="23">
        <f t="shared" si="45"/>
        <v>698.95320000000004</v>
      </c>
      <c r="K689" s="30"/>
      <c r="L689" s="29"/>
      <c r="M689" s="98">
        <v>103.27800000000001</v>
      </c>
      <c r="N689" s="98">
        <v>156.143</v>
      </c>
      <c r="O689" s="98">
        <v>263.637</v>
      </c>
      <c r="P689" s="98">
        <v>275.58199999999999</v>
      </c>
      <c r="Q689" s="98">
        <v>387.28699999999998</v>
      </c>
      <c r="R689" s="98">
        <v>506.88600000000002</v>
      </c>
      <c r="S689" s="98">
        <v>694.29</v>
      </c>
      <c r="T689" s="98">
        <v>1026.739</v>
      </c>
      <c r="U689" s="98">
        <v>879.56399999999996</v>
      </c>
    </row>
    <row r="690" spans="1:21" x14ac:dyDescent="0.25">
      <c r="A690" s="57" t="s">
        <v>4640</v>
      </c>
      <c r="B690" s="57" t="s">
        <v>711</v>
      </c>
      <c r="C690" s="57" t="s">
        <v>4717</v>
      </c>
      <c r="D690" s="91">
        <v>15</v>
      </c>
      <c r="E690" s="57" t="s">
        <v>8140</v>
      </c>
      <c r="F690" s="29">
        <f t="shared" si="43"/>
        <v>861.5200000000001</v>
      </c>
      <c r="G690" s="23">
        <f t="shared" si="44"/>
        <v>421.37200000000001</v>
      </c>
      <c r="H690" s="30"/>
      <c r="I690" s="29"/>
      <c r="J690" s="23">
        <f t="shared" si="45"/>
        <v>655.51239999999996</v>
      </c>
      <c r="K690" s="30"/>
      <c r="L690" s="29"/>
      <c r="M690" s="98">
        <v>223.68799999999999</v>
      </c>
      <c r="N690" s="98">
        <v>136.816</v>
      </c>
      <c r="O690" s="98">
        <v>491.101</v>
      </c>
      <c r="P690" s="98">
        <v>833.88300000000004</v>
      </c>
      <c r="Q690" s="98">
        <v>203.38900000000001</v>
      </c>
      <c r="R690" s="98">
        <v>489.613</v>
      </c>
      <c r="S690" s="98">
        <v>960.97400000000005</v>
      </c>
      <c r="T690" s="98">
        <v>805.71</v>
      </c>
      <c r="U690" s="98">
        <v>817.87599999999998</v>
      </c>
    </row>
    <row r="691" spans="1:21" x14ac:dyDescent="0.25">
      <c r="A691" s="57" t="s">
        <v>4640</v>
      </c>
      <c r="B691" s="57" t="s">
        <v>1051</v>
      </c>
      <c r="C691" s="57" t="s">
        <v>4682</v>
      </c>
      <c r="D691" s="91">
        <v>8</v>
      </c>
      <c r="E691" s="57" t="s">
        <v>6574</v>
      </c>
      <c r="F691" s="29">
        <f t="shared" si="43"/>
        <v>857.09733333333349</v>
      </c>
      <c r="G691" s="23">
        <f t="shared" si="44"/>
        <v>56.445250000000001</v>
      </c>
      <c r="H691" s="30"/>
      <c r="I691" s="29"/>
      <c r="J691" s="23">
        <f t="shared" si="45"/>
        <v>599.02260000000001</v>
      </c>
      <c r="K691" s="30"/>
      <c r="L691" s="29"/>
      <c r="M691" s="98">
        <v>15.596</v>
      </c>
      <c r="N691" s="98">
        <v>20.052</v>
      </c>
      <c r="O691" s="98">
        <v>86.619</v>
      </c>
      <c r="P691" s="98">
        <v>103.514</v>
      </c>
      <c r="Q691" s="98">
        <v>105.291</v>
      </c>
      <c r="R691" s="98">
        <v>318.52999999999997</v>
      </c>
      <c r="S691" s="98">
        <v>1782.8130000000001</v>
      </c>
      <c r="T691" s="98">
        <v>740.19</v>
      </c>
      <c r="U691" s="98">
        <v>48.289000000000001</v>
      </c>
    </row>
    <row r="692" spans="1:21" x14ac:dyDescent="0.25">
      <c r="A692" s="57" t="s">
        <v>4640</v>
      </c>
      <c r="B692" s="57" t="s">
        <v>991</v>
      </c>
      <c r="C692" s="57" t="s">
        <v>4709</v>
      </c>
      <c r="D692" s="91">
        <v>13</v>
      </c>
      <c r="E692" s="57" t="s">
        <v>7641</v>
      </c>
      <c r="F692" s="29">
        <f t="shared" si="43"/>
        <v>856.17799999999988</v>
      </c>
      <c r="G692" s="23">
        <f t="shared" si="44"/>
        <v>596.99374999999998</v>
      </c>
      <c r="H692" s="30"/>
      <c r="I692" s="29"/>
      <c r="J692" s="23">
        <f t="shared" si="45"/>
        <v>625.09300000000007</v>
      </c>
      <c r="K692" s="30"/>
      <c r="L692" s="29"/>
      <c r="M692" s="98">
        <v>364.31200000000001</v>
      </c>
      <c r="N692" s="98">
        <v>865.95899999999995</v>
      </c>
      <c r="O692" s="98">
        <v>708.77099999999996</v>
      </c>
      <c r="P692" s="98">
        <v>448.93299999999999</v>
      </c>
      <c r="Q692" s="98">
        <v>82.41</v>
      </c>
      <c r="R692" s="98">
        <v>474.52100000000002</v>
      </c>
      <c r="S692" s="98">
        <v>712.05499999999995</v>
      </c>
      <c r="T692" s="98">
        <v>512.74400000000003</v>
      </c>
      <c r="U692" s="98">
        <v>1343.7349999999999</v>
      </c>
    </row>
    <row r="693" spans="1:21" x14ac:dyDescent="0.25">
      <c r="A693" s="57" t="s">
        <v>4640</v>
      </c>
      <c r="B693" s="57" t="s">
        <v>148</v>
      </c>
      <c r="C693" s="57" t="s">
        <v>4655</v>
      </c>
      <c r="D693" s="91">
        <v>3</v>
      </c>
      <c r="E693" s="57" t="s">
        <v>5347</v>
      </c>
      <c r="F693" s="29">
        <f t="shared" si="43"/>
        <v>855.23633333333328</v>
      </c>
      <c r="G693" s="23">
        <f t="shared" si="44"/>
        <v>285.274</v>
      </c>
      <c r="H693" s="30"/>
      <c r="I693" s="29"/>
      <c r="J693" s="23">
        <f t="shared" si="45"/>
        <v>903.70619999999997</v>
      </c>
      <c r="K693" s="30"/>
      <c r="L693" s="29"/>
      <c r="M693" s="98">
        <v>469.13099999999997</v>
      </c>
      <c r="N693" s="98">
        <v>375.80399999999997</v>
      </c>
      <c r="O693" s="98">
        <v>92.710999999999999</v>
      </c>
      <c r="P693" s="98">
        <v>203.45</v>
      </c>
      <c r="Q693" s="98">
        <v>2.456</v>
      </c>
      <c r="R693" s="98">
        <v>1950.366</v>
      </c>
      <c r="S693" s="98">
        <v>1958.3050000000001</v>
      </c>
      <c r="T693" s="98" t="s">
        <v>4944</v>
      </c>
      <c r="U693" s="98">
        <v>607.404</v>
      </c>
    </row>
    <row r="694" spans="1:21" x14ac:dyDescent="0.25">
      <c r="A694" s="57" t="s">
        <v>4640</v>
      </c>
      <c r="B694" s="57" t="s">
        <v>40</v>
      </c>
      <c r="C694" s="57" t="s">
        <v>4726</v>
      </c>
      <c r="D694" s="91">
        <v>17</v>
      </c>
      <c r="E694" s="57" t="s">
        <v>9111</v>
      </c>
      <c r="F694" s="29">
        <f t="shared" si="43"/>
        <v>851.48633333333339</v>
      </c>
      <c r="G694" s="23">
        <f t="shared" si="44"/>
        <v>1003.314</v>
      </c>
      <c r="H694" s="30"/>
      <c r="I694" s="29"/>
      <c r="J694" s="23">
        <f t="shared" si="45"/>
        <v>628.16859999999997</v>
      </c>
      <c r="K694" s="30"/>
      <c r="L694" s="29"/>
      <c r="M694" s="98">
        <v>537.447</v>
      </c>
      <c r="N694" s="98">
        <v>452.56799999999998</v>
      </c>
      <c r="O694" s="98">
        <v>970.096</v>
      </c>
      <c r="P694" s="98">
        <v>2053.145</v>
      </c>
      <c r="Q694" s="98">
        <v>246.614</v>
      </c>
      <c r="R694" s="98">
        <v>339.77</v>
      </c>
      <c r="S694" s="98">
        <v>1182.1120000000001</v>
      </c>
      <c r="T694" s="98">
        <v>744.2</v>
      </c>
      <c r="U694" s="98">
        <v>628.14700000000005</v>
      </c>
    </row>
    <row r="695" spans="1:21" x14ac:dyDescent="0.25">
      <c r="A695" s="57" t="s">
        <v>4640</v>
      </c>
      <c r="B695" s="57" t="s">
        <v>490</v>
      </c>
      <c r="C695" s="57" t="s">
        <v>4688</v>
      </c>
      <c r="D695" s="91">
        <v>10</v>
      </c>
      <c r="E695" s="57" t="s">
        <v>6772</v>
      </c>
      <c r="F695" s="29">
        <f t="shared" si="43"/>
        <v>849.62099999999998</v>
      </c>
      <c r="G695" s="23">
        <f t="shared" si="44"/>
        <v>155.96099999999998</v>
      </c>
      <c r="H695" s="30"/>
      <c r="I695" s="29"/>
      <c r="J695" s="23">
        <f t="shared" si="45"/>
        <v>629.10119999999995</v>
      </c>
      <c r="K695" s="30"/>
      <c r="L695" s="29"/>
      <c r="M695" s="98">
        <v>66.046999999999997</v>
      </c>
      <c r="N695" s="98">
        <v>237.864</v>
      </c>
      <c r="O695" s="98">
        <v>128.898</v>
      </c>
      <c r="P695" s="98">
        <v>191.035</v>
      </c>
      <c r="Q695" s="98">
        <v>323.85700000000003</v>
      </c>
      <c r="R695" s="98">
        <v>272.786</v>
      </c>
      <c r="S695" s="98">
        <v>628.82799999999997</v>
      </c>
      <c r="T695" s="98">
        <v>769.73299999999995</v>
      </c>
      <c r="U695" s="98">
        <v>1150.3019999999999</v>
      </c>
    </row>
    <row r="696" spans="1:21" x14ac:dyDescent="0.25">
      <c r="A696" s="57" t="s">
        <v>4640</v>
      </c>
      <c r="B696" s="57" t="s">
        <v>595</v>
      </c>
      <c r="C696" s="57" t="s">
        <v>4672</v>
      </c>
      <c r="D696" s="91">
        <v>6</v>
      </c>
      <c r="E696" s="57" t="s">
        <v>6149</v>
      </c>
      <c r="F696" s="29">
        <f t="shared" si="43"/>
        <v>848.04899999999998</v>
      </c>
      <c r="G696" s="23">
        <f t="shared" si="44"/>
        <v>546.25474999999994</v>
      </c>
      <c r="H696" s="30"/>
      <c r="I696" s="29"/>
      <c r="J696" s="23">
        <f t="shared" si="45"/>
        <v>803.76419999999996</v>
      </c>
      <c r="K696" s="30"/>
      <c r="L696" s="29"/>
      <c r="M696" s="98">
        <v>365.12400000000002</v>
      </c>
      <c r="N696" s="98">
        <v>510.524</v>
      </c>
      <c r="O696" s="98">
        <v>716.923</v>
      </c>
      <c r="P696" s="98">
        <v>592.44799999999998</v>
      </c>
      <c r="Q696" s="98">
        <v>854.74900000000002</v>
      </c>
      <c r="R696" s="98">
        <v>619.92499999999995</v>
      </c>
      <c r="S696" s="98">
        <v>687.84799999999996</v>
      </c>
      <c r="T696" s="98">
        <v>894.25599999999997</v>
      </c>
      <c r="U696" s="98">
        <v>962.04300000000001</v>
      </c>
    </row>
    <row r="697" spans="1:21" x14ac:dyDescent="0.25">
      <c r="A697" s="57" t="s">
        <v>4640</v>
      </c>
      <c r="B697" s="57" t="s">
        <v>997</v>
      </c>
      <c r="C697" s="57" t="s">
        <v>4644</v>
      </c>
      <c r="D697" s="91">
        <v>1</v>
      </c>
      <c r="E697" s="57" t="s">
        <v>5086</v>
      </c>
      <c r="F697" s="29">
        <f t="shared" si="43"/>
        <v>847.12733333333335</v>
      </c>
      <c r="G697" s="23">
        <f t="shared" si="44"/>
        <v>733.10125000000005</v>
      </c>
      <c r="H697" s="30"/>
      <c r="I697" s="29"/>
      <c r="J697" s="23">
        <f t="shared" si="45"/>
        <v>796.15859999999998</v>
      </c>
      <c r="K697" s="30"/>
      <c r="L697" s="29"/>
      <c r="M697" s="98">
        <v>437.10599999999999</v>
      </c>
      <c r="N697" s="98">
        <v>774.90800000000002</v>
      </c>
      <c r="O697" s="98">
        <v>974.14700000000005</v>
      </c>
      <c r="P697" s="98">
        <v>746.24400000000003</v>
      </c>
      <c r="Q697" s="98">
        <v>658.50199999999995</v>
      </c>
      <c r="R697" s="98">
        <v>780.90899999999999</v>
      </c>
      <c r="S697" s="98">
        <v>728.65899999999999</v>
      </c>
      <c r="T697" s="98">
        <v>869.69799999999998</v>
      </c>
      <c r="U697" s="98">
        <v>943.02499999999998</v>
      </c>
    </row>
    <row r="698" spans="1:21" x14ac:dyDescent="0.25">
      <c r="A698" s="57" t="s">
        <v>4640</v>
      </c>
      <c r="B698" s="57" t="s">
        <v>192</v>
      </c>
      <c r="C698" s="57" t="s">
        <v>4671</v>
      </c>
      <c r="D698" s="91">
        <v>6</v>
      </c>
      <c r="E698" s="57" t="s">
        <v>6111</v>
      </c>
      <c r="F698" s="29">
        <f t="shared" si="43"/>
        <v>847.0236666666666</v>
      </c>
      <c r="G698" s="23">
        <f t="shared" si="44"/>
        <v>103.43599999999999</v>
      </c>
      <c r="H698" s="30"/>
      <c r="I698" s="29"/>
      <c r="J698" s="23">
        <f t="shared" si="45"/>
        <v>563.88879999999995</v>
      </c>
      <c r="K698" s="30"/>
      <c r="L698" s="29"/>
      <c r="M698" s="98">
        <v>8.2650000000000006</v>
      </c>
      <c r="N698" s="98">
        <v>23.193000000000001</v>
      </c>
      <c r="O698" s="98">
        <v>79.921999999999997</v>
      </c>
      <c r="P698" s="98">
        <v>302.36399999999998</v>
      </c>
      <c r="Q698" s="98">
        <v>113.566</v>
      </c>
      <c r="R698" s="98">
        <v>164.80699999999999</v>
      </c>
      <c r="S698" s="98">
        <v>659.33</v>
      </c>
      <c r="T698" s="98">
        <v>855.14599999999996</v>
      </c>
      <c r="U698" s="98">
        <v>1026.595</v>
      </c>
    </row>
    <row r="699" spans="1:21" x14ac:dyDescent="0.25">
      <c r="A699" s="57" t="s">
        <v>4640</v>
      </c>
      <c r="B699" s="57" t="s">
        <v>3916</v>
      </c>
      <c r="C699" s="57" t="s">
        <v>4712</v>
      </c>
      <c r="D699" s="91">
        <v>15</v>
      </c>
      <c r="E699" s="57" t="s">
        <v>7827</v>
      </c>
      <c r="F699" s="29">
        <f t="shared" si="43"/>
        <v>846.96433333333346</v>
      </c>
      <c r="G699" s="23">
        <f t="shared" si="44"/>
        <v>1064.09175</v>
      </c>
      <c r="H699" s="30"/>
      <c r="I699" s="29"/>
      <c r="J699" s="23">
        <f t="shared" si="45"/>
        <v>896.78500000000008</v>
      </c>
      <c r="K699" s="30"/>
      <c r="L699" s="29"/>
      <c r="M699" s="98">
        <v>959.99099999999999</v>
      </c>
      <c r="N699" s="98">
        <v>871.78399999999999</v>
      </c>
      <c r="O699" s="98">
        <v>1307.2260000000001</v>
      </c>
      <c r="P699" s="98">
        <v>1117.366</v>
      </c>
      <c r="Q699" s="98">
        <v>1109.2</v>
      </c>
      <c r="R699" s="98">
        <v>833.83199999999999</v>
      </c>
      <c r="S699" s="98">
        <v>1063.0820000000001</v>
      </c>
      <c r="T699" s="98">
        <v>1108.6790000000001</v>
      </c>
      <c r="U699" s="98">
        <v>369.13200000000001</v>
      </c>
    </row>
    <row r="700" spans="1:21" x14ac:dyDescent="0.25">
      <c r="A700" s="57" t="s">
        <v>4640</v>
      </c>
      <c r="B700" s="57" t="s">
        <v>4338</v>
      </c>
      <c r="C700" s="57" t="s">
        <v>4720</v>
      </c>
      <c r="D700" s="91">
        <v>15</v>
      </c>
      <c r="E700" s="57" t="s">
        <v>8165</v>
      </c>
      <c r="F700" s="29">
        <f t="shared" si="43"/>
        <v>845.89133333333336</v>
      </c>
      <c r="G700" s="23">
        <f t="shared" si="44"/>
        <v>854.14499999999998</v>
      </c>
      <c r="H700" s="30"/>
      <c r="I700" s="29"/>
      <c r="J700" s="23">
        <f t="shared" si="45"/>
        <v>829.6028</v>
      </c>
      <c r="K700" s="30"/>
      <c r="L700" s="29"/>
      <c r="M700" s="98">
        <v>1012.463</v>
      </c>
      <c r="N700" s="98">
        <v>798.67200000000003</v>
      </c>
      <c r="O700" s="98">
        <v>865.98900000000003</v>
      </c>
      <c r="P700" s="98">
        <v>739.45600000000002</v>
      </c>
      <c r="Q700" s="98">
        <v>795.60199999999998</v>
      </c>
      <c r="R700" s="98">
        <v>814.73800000000006</v>
      </c>
      <c r="S700" s="98">
        <v>747.8</v>
      </c>
      <c r="T700" s="98">
        <v>868.46500000000003</v>
      </c>
      <c r="U700" s="98">
        <v>921.40899999999999</v>
      </c>
    </row>
    <row r="701" spans="1:21" x14ac:dyDescent="0.25">
      <c r="A701" s="57" t="s">
        <v>4640</v>
      </c>
      <c r="B701" s="57" t="s">
        <v>1740</v>
      </c>
      <c r="C701" s="57" t="s">
        <v>4723</v>
      </c>
      <c r="D701" s="91">
        <v>16</v>
      </c>
      <c r="E701" s="57" t="s">
        <v>8356</v>
      </c>
      <c r="F701" s="29">
        <f t="shared" si="43"/>
        <v>839.45033333333333</v>
      </c>
      <c r="G701" s="23">
        <f t="shared" si="44"/>
        <v>215.23975000000002</v>
      </c>
      <c r="H701" s="30"/>
      <c r="I701" s="29"/>
      <c r="J701" s="23">
        <f t="shared" si="45"/>
        <v>667.6626</v>
      </c>
      <c r="K701" s="30"/>
      <c r="L701" s="29"/>
      <c r="M701" s="98">
        <v>111.76900000000001</v>
      </c>
      <c r="N701" s="98">
        <v>189.5</v>
      </c>
      <c r="O701" s="98">
        <v>317.82600000000002</v>
      </c>
      <c r="P701" s="98">
        <v>241.864</v>
      </c>
      <c r="Q701" s="98">
        <v>367.36700000000002</v>
      </c>
      <c r="R701" s="98">
        <v>452.59500000000003</v>
      </c>
      <c r="S701" s="98">
        <v>673.07100000000003</v>
      </c>
      <c r="T701" s="98">
        <v>761.19100000000003</v>
      </c>
      <c r="U701" s="98">
        <v>1084.0889999999999</v>
      </c>
    </row>
    <row r="702" spans="1:21" x14ac:dyDescent="0.25">
      <c r="A702" s="57" t="s">
        <v>4640</v>
      </c>
      <c r="B702" s="57" t="s">
        <v>677</v>
      </c>
      <c r="C702" s="57" t="s">
        <v>4688</v>
      </c>
      <c r="D702" s="91">
        <v>10</v>
      </c>
      <c r="E702" s="57" t="s">
        <v>6784</v>
      </c>
      <c r="F702" s="29">
        <f t="shared" si="43"/>
        <v>836.0586666666668</v>
      </c>
      <c r="G702" s="23">
        <f t="shared" si="44"/>
        <v>762.67525000000001</v>
      </c>
      <c r="H702" s="30"/>
      <c r="I702" s="29"/>
      <c r="J702" s="23">
        <f t="shared" si="45"/>
        <v>1155.2357999999999</v>
      </c>
      <c r="K702" s="30"/>
      <c r="L702" s="29"/>
      <c r="M702" s="98">
        <v>58.838000000000001</v>
      </c>
      <c r="N702" s="98">
        <v>1110.2919999999999</v>
      </c>
      <c r="O702" s="98">
        <v>784.37</v>
      </c>
      <c r="P702" s="98">
        <v>1097.201</v>
      </c>
      <c r="Q702" s="98">
        <v>1798.96</v>
      </c>
      <c r="R702" s="98">
        <v>1469.0429999999999</v>
      </c>
      <c r="S702" s="98">
        <v>1596.4670000000001</v>
      </c>
      <c r="T702" s="98">
        <v>828.44500000000005</v>
      </c>
      <c r="U702" s="98">
        <v>83.263999999999996</v>
      </c>
    </row>
    <row r="703" spans="1:21" x14ac:dyDescent="0.25">
      <c r="A703" s="57" t="s">
        <v>4640</v>
      </c>
      <c r="B703" s="57" t="s">
        <v>163</v>
      </c>
      <c r="C703" s="57" t="s">
        <v>4727</v>
      </c>
      <c r="D703" s="91">
        <v>17</v>
      </c>
      <c r="E703" s="57" t="s">
        <v>9173</v>
      </c>
      <c r="F703" s="29">
        <f t="shared" si="43"/>
        <v>833.33333333333337</v>
      </c>
      <c r="G703" s="23">
        <f t="shared" si="44"/>
        <v>115.65349999999999</v>
      </c>
      <c r="H703" s="30"/>
      <c r="I703" s="29"/>
      <c r="J703" s="23">
        <f t="shared" si="45"/>
        <v>1906.2879999999998</v>
      </c>
      <c r="K703" s="30"/>
      <c r="L703" s="29"/>
      <c r="M703" s="98" t="s">
        <v>4944</v>
      </c>
      <c r="N703" s="98">
        <v>300</v>
      </c>
      <c r="O703" s="98">
        <v>77.168999999999997</v>
      </c>
      <c r="P703" s="98">
        <v>85.444999999999993</v>
      </c>
      <c r="Q703" s="98">
        <v>7031.44</v>
      </c>
      <c r="R703" s="98" t="s">
        <v>4944</v>
      </c>
      <c r="S703" s="98" t="s">
        <v>4944</v>
      </c>
      <c r="T703" s="98">
        <v>2500</v>
      </c>
      <c r="U703" s="98" t="s">
        <v>4944</v>
      </c>
    </row>
    <row r="704" spans="1:21" x14ac:dyDescent="0.25">
      <c r="A704" s="57" t="s">
        <v>4640</v>
      </c>
      <c r="B704" s="57" t="s">
        <v>4032</v>
      </c>
      <c r="C704" s="57" t="s">
        <v>4712</v>
      </c>
      <c r="D704" s="91">
        <v>15</v>
      </c>
      <c r="E704" s="57" t="s">
        <v>7907</v>
      </c>
      <c r="F704" s="29">
        <f t="shared" si="43"/>
        <v>833.30400000000009</v>
      </c>
      <c r="G704" s="23">
        <f t="shared" si="44"/>
        <v>77.870499999999993</v>
      </c>
      <c r="H704" s="30"/>
      <c r="I704" s="29"/>
      <c r="J704" s="23">
        <f t="shared" si="45"/>
        <v>564.13379999999995</v>
      </c>
      <c r="K704" s="30"/>
      <c r="L704" s="29"/>
      <c r="M704" s="98">
        <v>93.567999999999998</v>
      </c>
      <c r="N704" s="98">
        <v>102.663</v>
      </c>
      <c r="O704" s="98" t="s">
        <v>4944</v>
      </c>
      <c r="P704" s="98">
        <v>115.251</v>
      </c>
      <c r="Q704" s="98">
        <v>248.548</v>
      </c>
      <c r="R704" s="98">
        <v>72.209000000000003</v>
      </c>
      <c r="S704" s="98">
        <v>265.31799999999998</v>
      </c>
      <c r="T704" s="98">
        <v>1215.1400000000001</v>
      </c>
      <c r="U704" s="98">
        <v>1019.454</v>
      </c>
    </row>
    <row r="705" spans="1:21" x14ac:dyDescent="0.25">
      <c r="A705" s="57" t="s">
        <v>4640</v>
      </c>
      <c r="B705" s="57" t="s">
        <v>1499</v>
      </c>
      <c r="C705" s="57" t="s">
        <v>4729</v>
      </c>
      <c r="D705" s="91">
        <v>18</v>
      </c>
      <c r="E705" s="57" t="s">
        <v>9278</v>
      </c>
      <c r="F705" s="29">
        <f t="shared" si="43"/>
        <v>831.41766666666661</v>
      </c>
      <c r="G705" s="23">
        <f t="shared" si="44"/>
        <v>556.44325000000003</v>
      </c>
      <c r="H705" s="30"/>
      <c r="I705" s="29"/>
      <c r="J705" s="23">
        <f t="shared" si="45"/>
        <v>706.99040000000002</v>
      </c>
      <c r="K705" s="30"/>
      <c r="L705" s="29"/>
      <c r="M705" s="98">
        <v>845.44899999999996</v>
      </c>
      <c r="N705" s="98">
        <v>430.37099999999998</v>
      </c>
      <c r="O705" s="98">
        <v>278.584</v>
      </c>
      <c r="P705" s="98">
        <v>671.36900000000003</v>
      </c>
      <c r="Q705" s="98">
        <v>508.565</v>
      </c>
      <c r="R705" s="98">
        <v>532.13400000000001</v>
      </c>
      <c r="S705" s="98">
        <v>699.29899999999998</v>
      </c>
      <c r="T705" s="98">
        <v>962.27</v>
      </c>
      <c r="U705" s="98">
        <v>832.68399999999997</v>
      </c>
    </row>
    <row r="706" spans="1:21" x14ac:dyDescent="0.25">
      <c r="A706" s="57" t="s">
        <v>4640</v>
      </c>
      <c r="B706" s="57" t="s">
        <v>141</v>
      </c>
      <c r="C706" s="57" t="s">
        <v>4650</v>
      </c>
      <c r="D706" s="91">
        <v>2</v>
      </c>
      <c r="E706" s="57" t="s">
        <v>5259</v>
      </c>
      <c r="F706" s="29">
        <f t="shared" si="43"/>
        <v>828.95299999999997</v>
      </c>
      <c r="G706" s="23">
        <f t="shared" si="44"/>
        <v>3.9757500000000001</v>
      </c>
      <c r="H706" s="30"/>
      <c r="I706" s="29"/>
      <c r="J706" s="23">
        <f t="shared" si="45"/>
        <v>535.11440000000005</v>
      </c>
      <c r="K706" s="30"/>
      <c r="L706" s="29"/>
      <c r="M706" s="98">
        <v>14.863</v>
      </c>
      <c r="N706" s="98">
        <v>0.74</v>
      </c>
      <c r="O706" s="98" t="s">
        <v>4944</v>
      </c>
      <c r="P706" s="98">
        <v>0.3</v>
      </c>
      <c r="Q706" s="98">
        <v>1.456</v>
      </c>
      <c r="R706" s="98">
        <v>187.25700000000001</v>
      </c>
      <c r="S706" s="98">
        <v>1137.04</v>
      </c>
      <c r="T706" s="98">
        <v>300.846</v>
      </c>
      <c r="U706" s="98">
        <v>1048.973</v>
      </c>
    </row>
    <row r="707" spans="1:21" x14ac:dyDescent="0.25">
      <c r="A707" s="57" t="s">
        <v>4640</v>
      </c>
      <c r="B707" s="57" t="s">
        <v>785</v>
      </c>
      <c r="C707" s="57" t="s">
        <v>4673</v>
      </c>
      <c r="D707" s="91">
        <v>6</v>
      </c>
      <c r="E707" s="57" t="s">
        <v>6194</v>
      </c>
      <c r="F707" s="29">
        <f t="shared" si="43"/>
        <v>825.68833333333339</v>
      </c>
      <c r="G707" s="23">
        <f t="shared" si="44"/>
        <v>229.42150000000001</v>
      </c>
      <c r="H707" s="30"/>
      <c r="I707" s="29"/>
      <c r="J707" s="23">
        <f t="shared" si="45"/>
        <v>683.37119999999993</v>
      </c>
      <c r="K707" s="30"/>
      <c r="L707" s="29"/>
      <c r="M707" s="98">
        <v>156.23699999999999</v>
      </c>
      <c r="N707" s="98">
        <v>212.86600000000001</v>
      </c>
      <c r="O707" s="98">
        <v>254.79</v>
      </c>
      <c r="P707" s="98">
        <v>293.79300000000001</v>
      </c>
      <c r="Q707" s="98">
        <v>440.685</v>
      </c>
      <c r="R707" s="98">
        <v>499.10599999999999</v>
      </c>
      <c r="S707" s="98">
        <v>634.65800000000002</v>
      </c>
      <c r="T707" s="98">
        <v>874.51499999999999</v>
      </c>
      <c r="U707" s="98">
        <v>967.89200000000005</v>
      </c>
    </row>
    <row r="708" spans="1:21" x14ac:dyDescent="0.25">
      <c r="A708" s="57" t="s">
        <v>4640</v>
      </c>
      <c r="B708" s="57" t="s">
        <v>2635</v>
      </c>
      <c r="C708" s="57" t="s">
        <v>4655</v>
      </c>
      <c r="D708" s="91">
        <v>3</v>
      </c>
      <c r="E708" s="57" t="s">
        <v>5352</v>
      </c>
      <c r="F708" s="29">
        <f t="shared" si="43"/>
        <v>824.34199999999998</v>
      </c>
      <c r="G708" s="23">
        <f t="shared" si="44"/>
        <v>316.54825</v>
      </c>
      <c r="H708" s="30"/>
      <c r="I708" s="29"/>
      <c r="J708" s="23">
        <f t="shared" si="45"/>
        <v>578.59400000000005</v>
      </c>
      <c r="K708" s="30"/>
      <c r="L708" s="29"/>
      <c r="M708" s="98">
        <v>287.54199999999997</v>
      </c>
      <c r="N708" s="98">
        <v>308.553</v>
      </c>
      <c r="O708" s="98">
        <v>140.089</v>
      </c>
      <c r="P708" s="98">
        <v>530.00900000000001</v>
      </c>
      <c r="Q708" s="98">
        <v>10.334</v>
      </c>
      <c r="R708" s="98">
        <v>409.61</v>
      </c>
      <c r="S708" s="98">
        <v>225.34200000000001</v>
      </c>
      <c r="T708" s="98">
        <v>455.63099999999997</v>
      </c>
      <c r="U708" s="98">
        <v>1792.0530000000001</v>
      </c>
    </row>
    <row r="709" spans="1:21" x14ac:dyDescent="0.25">
      <c r="A709" s="57" t="s">
        <v>4640</v>
      </c>
      <c r="B709" s="57" t="s">
        <v>388</v>
      </c>
      <c r="C709" s="57" t="s">
        <v>4723</v>
      </c>
      <c r="D709" s="91">
        <v>16</v>
      </c>
      <c r="E709" s="57" t="s">
        <v>8771</v>
      </c>
      <c r="F709" s="29">
        <f t="shared" si="43"/>
        <v>821.94999999999993</v>
      </c>
      <c r="G709" s="23">
        <f t="shared" si="44"/>
        <v>153.87450000000001</v>
      </c>
      <c r="H709" s="30"/>
      <c r="I709" s="29"/>
      <c r="J709" s="23">
        <f t="shared" si="45"/>
        <v>593.66060000000004</v>
      </c>
      <c r="K709" s="30"/>
      <c r="L709" s="29"/>
      <c r="M709" s="98">
        <v>158.22200000000001</v>
      </c>
      <c r="N709" s="98">
        <v>205.13300000000001</v>
      </c>
      <c r="O709" s="98">
        <v>164.893</v>
      </c>
      <c r="P709" s="98">
        <v>87.25</v>
      </c>
      <c r="Q709" s="98">
        <v>102.21299999999999</v>
      </c>
      <c r="R709" s="98">
        <v>400.24</v>
      </c>
      <c r="S709" s="98">
        <v>578.84900000000005</v>
      </c>
      <c r="T709" s="98">
        <v>927.50800000000004</v>
      </c>
      <c r="U709" s="98">
        <v>959.49300000000005</v>
      </c>
    </row>
    <row r="710" spans="1:21" x14ac:dyDescent="0.25">
      <c r="A710" s="57" t="s">
        <v>4640</v>
      </c>
      <c r="B710" s="57" t="s">
        <v>3357</v>
      </c>
      <c r="C710" s="57" t="s">
        <v>4692</v>
      </c>
      <c r="D710" s="91">
        <v>11</v>
      </c>
      <c r="E710" s="57" t="s">
        <v>6914</v>
      </c>
      <c r="F710" s="29">
        <f t="shared" si="43"/>
        <v>821.43266666666659</v>
      </c>
      <c r="G710" s="23">
        <f t="shared" si="44"/>
        <v>2.4997500000000001</v>
      </c>
      <c r="H710" s="30"/>
      <c r="I710" s="29"/>
      <c r="J710" s="23">
        <f t="shared" si="45"/>
        <v>498.0428</v>
      </c>
      <c r="K710" s="30"/>
      <c r="L710" s="29"/>
      <c r="M710" s="98" t="s">
        <v>4944</v>
      </c>
      <c r="N710" s="98" t="s">
        <v>4944</v>
      </c>
      <c r="O710" s="98">
        <v>9.9990000000000006</v>
      </c>
      <c r="P710" s="98" t="s">
        <v>4944</v>
      </c>
      <c r="Q710" s="98">
        <v>0.751</v>
      </c>
      <c r="R710" s="98">
        <v>25.164999999999999</v>
      </c>
      <c r="S710" s="98" t="s">
        <v>4944</v>
      </c>
      <c r="T710" s="98">
        <v>1112.827</v>
      </c>
      <c r="U710" s="98">
        <v>1351.471</v>
      </c>
    </row>
    <row r="711" spans="1:21" x14ac:dyDescent="0.25">
      <c r="A711" s="57" t="s">
        <v>4640</v>
      </c>
      <c r="B711" s="57" t="s">
        <v>1104</v>
      </c>
      <c r="C711" s="57" t="s">
        <v>4712</v>
      </c>
      <c r="D711" s="91">
        <v>15</v>
      </c>
      <c r="E711" s="57" t="s">
        <v>7813</v>
      </c>
      <c r="F711" s="29">
        <f t="shared" si="43"/>
        <v>817.22333333333336</v>
      </c>
      <c r="G711" s="23">
        <f t="shared" si="44"/>
        <v>42.493250000000003</v>
      </c>
      <c r="H711" s="30"/>
      <c r="I711" s="29"/>
      <c r="J711" s="23">
        <f t="shared" si="45"/>
        <v>636.35579999999993</v>
      </c>
      <c r="K711" s="30"/>
      <c r="L711" s="29"/>
      <c r="M711" s="98" t="s">
        <v>4944</v>
      </c>
      <c r="N711" s="98">
        <v>130.48699999999999</v>
      </c>
      <c r="O711" s="98">
        <v>8.4369999999999994</v>
      </c>
      <c r="P711" s="98">
        <v>31.048999999999999</v>
      </c>
      <c r="Q711" s="98">
        <v>192.85</v>
      </c>
      <c r="R711" s="98">
        <v>537.25900000000001</v>
      </c>
      <c r="S711" s="98">
        <v>455.34100000000001</v>
      </c>
      <c r="T711" s="98">
        <v>903.49099999999999</v>
      </c>
      <c r="U711" s="98">
        <v>1092.838</v>
      </c>
    </row>
    <row r="712" spans="1:21" x14ac:dyDescent="0.25">
      <c r="A712" s="57" t="s">
        <v>4640</v>
      </c>
      <c r="B712" s="57" t="s">
        <v>1458</v>
      </c>
      <c r="C712" s="57" t="s">
        <v>4703</v>
      </c>
      <c r="D712" s="91">
        <v>11</v>
      </c>
      <c r="E712" s="57" t="s">
        <v>7495</v>
      </c>
      <c r="F712" s="29">
        <f t="shared" si="43"/>
        <v>816.94599999999991</v>
      </c>
      <c r="G712" s="23">
        <f t="shared" si="44"/>
        <v>309.90050000000002</v>
      </c>
      <c r="H712" s="30"/>
      <c r="I712" s="29"/>
      <c r="J712" s="23">
        <f t="shared" si="45"/>
        <v>1104.6922</v>
      </c>
      <c r="K712" s="30"/>
      <c r="L712" s="29"/>
      <c r="M712" s="98">
        <v>24.006</v>
      </c>
      <c r="N712" s="98">
        <v>123.91200000000001</v>
      </c>
      <c r="O712" s="98">
        <v>55.453000000000003</v>
      </c>
      <c r="P712" s="98">
        <v>1036.231</v>
      </c>
      <c r="Q712" s="98">
        <v>1358.8119999999999</v>
      </c>
      <c r="R712" s="98">
        <v>1713.8109999999999</v>
      </c>
      <c r="S712" s="98">
        <v>1315.8710000000001</v>
      </c>
      <c r="T712" s="98">
        <v>909.73099999999999</v>
      </c>
      <c r="U712" s="98">
        <v>225.23599999999999</v>
      </c>
    </row>
    <row r="713" spans="1:21" x14ac:dyDescent="0.25">
      <c r="A713" s="57" t="s">
        <v>4640</v>
      </c>
      <c r="B713" s="57" t="s">
        <v>1202</v>
      </c>
      <c r="C713" s="57" t="s">
        <v>4729</v>
      </c>
      <c r="D713" s="91">
        <v>18</v>
      </c>
      <c r="E713" s="57" t="s">
        <v>9316</v>
      </c>
      <c r="F713" s="29">
        <f t="shared" si="43"/>
        <v>813.47200000000009</v>
      </c>
      <c r="G713" s="23">
        <f t="shared" si="44"/>
        <v>290.35450000000003</v>
      </c>
      <c r="H713" s="30"/>
      <c r="I713" s="29"/>
      <c r="J713" s="23">
        <f t="shared" si="45"/>
        <v>668.11399999999992</v>
      </c>
      <c r="K713" s="30"/>
      <c r="L713" s="29"/>
      <c r="M713" s="98">
        <v>252.364</v>
      </c>
      <c r="N713" s="98">
        <v>285.39800000000002</v>
      </c>
      <c r="O713" s="98">
        <v>328.96100000000001</v>
      </c>
      <c r="P713" s="98">
        <v>294.69499999999999</v>
      </c>
      <c r="Q713" s="98">
        <v>483.72800000000001</v>
      </c>
      <c r="R713" s="98">
        <v>416.42599999999999</v>
      </c>
      <c r="S713" s="98">
        <v>1353.087</v>
      </c>
      <c r="T713" s="98">
        <v>570.75400000000002</v>
      </c>
      <c r="U713" s="98">
        <v>516.57500000000005</v>
      </c>
    </row>
    <row r="714" spans="1:21" x14ac:dyDescent="0.25">
      <c r="A714" s="57" t="s">
        <v>4640</v>
      </c>
      <c r="B714" s="57" t="s">
        <v>1780</v>
      </c>
      <c r="C714" s="57" t="s">
        <v>4723</v>
      </c>
      <c r="D714" s="91">
        <v>16</v>
      </c>
      <c r="E714" s="57" t="s">
        <v>8737</v>
      </c>
      <c r="F714" s="29">
        <f t="shared" si="43"/>
        <v>812.39</v>
      </c>
      <c r="G714" s="23">
        <f t="shared" si="44"/>
        <v>329.32474999999999</v>
      </c>
      <c r="H714" s="30"/>
      <c r="I714" s="29"/>
      <c r="J714" s="23">
        <f t="shared" si="45"/>
        <v>552.88079999999991</v>
      </c>
      <c r="K714" s="30"/>
      <c r="L714" s="29"/>
      <c r="M714" s="98">
        <v>197.196</v>
      </c>
      <c r="N714" s="98">
        <v>419.09500000000003</v>
      </c>
      <c r="O714" s="98">
        <v>192.197</v>
      </c>
      <c r="P714" s="98">
        <v>508.81099999999998</v>
      </c>
      <c r="Q714" s="98">
        <v>311.64</v>
      </c>
      <c r="R714" s="98">
        <v>15.593999999999999</v>
      </c>
      <c r="S714" s="98">
        <v>1197.1679999999999</v>
      </c>
      <c r="T714" s="98">
        <v>713.93399999999997</v>
      </c>
      <c r="U714" s="98">
        <v>526.06799999999998</v>
      </c>
    </row>
    <row r="715" spans="1:21" x14ac:dyDescent="0.25">
      <c r="A715" s="57" t="s">
        <v>4640</v>
      </c>
      <c r="B715" s="57" t="s">
        <v>2082</v>
      </c>
      <c r="C715" s="57" t="s">
        <v>4723</v>
      </c>
      <c r="D715" s="91">
        <v>16</v>
      </c>
      <c r="E715" s="57" t="s">
        <v>8440</v>
      </c>
      <c r="F715" s="29">
        <f t="shared" si="43"/>
        <v>809.41633333333323</v>
      </c>
      <c r="G715" s="23">
        <f t="shared" si="44"/>
        <v>434.06449999999995</v>
      </c>
      <c r="H715" s="30"/>
      <c r="I715" s="29"/>
      <c r="J715" s="23">
        <f t="shared" si="45"/>
        <v>541.72320000000002</v>
      </c>
      <c r="K715" s="30"/>
      <c r="L715" s="29"/>
      <c r="M715" s="98">
        <v>3.0110000000000001</v>
      </c>
      <c r="N715" s="98">
        <v>15.428000000000001</v>
      </c>
      <c r="O715" s="98">
        <v>843.93899999999996</v>
      </c>
      <c r="P715" s="98">
        <v>873.88</v>
      </c>
      <c r="Q715" s="98">
        <v>192.86699999999999</v>
      </c>
      <c r="R715" s="98">
        <v>87.5</v>
      </c>
      <c r="S715" s="98">
        <v>19.731000000000002</v>
      </c>
      <c r="T715" s="98">
        <v>1626.203</v>
      </c>
      <c r="U715" s="98">
        <v>782.31500000000005</v>
      </c>
    </row>
    <row r="716" spans="1:21" x14ac:dyDescent="0.25">
      <c r="A716" s="57" t="s">
        <v>4640</v>
      </c>
      <c r="B716" s="57" t="s">
        <v>326</v>
      </c>
      <c r="C716" s="57" t="s">
        <v>4648</v>
      </c>
      <c r="D716" s="91">
        <v>2</v>
      </c>
      <c r="E716" s="57" t="s">
        <v>5205</v>
      </c>
      <c r="F716" s="29">
        <f t="shared" si="43"/>
        <v>808.87766666666676</v>
      </c>
      <c r="G716" s="23">
        <f t="shared" si="44"/>
        <v>4.4472500000000004</v>
      </c>
      <c r="H716" s="30"/>
      <c r="I716" s="29"/>
      <c r="J716" s="23">
        <f t="shared" si="45"/>
        <v>485.32660000000004</v>
      </c>
      <c r="K716" s="30"/>
      <c r="L716" s="29"/>
      <c r="M716" s="98">
        <v>0.34699999999999998</v>
      </c>
      <c r="N716" s="98">
        <v>0.76400000000000001</v>
      </c>
      <c r="O716" s="98">
        <v>2.7E-2</v>
      </c>
      <c r="P716" s="98">
        <v>16.651</v>
      </c>
      <c r="Q716" s="98" t="s">
        <v>4944</v>
      </c>
      <c r="R716" s="98" t="s">
        <v>4944</v>
      </c>
      <c r="S716" s="98">
        <v>22.266999999999999</v>
      </c>
      <c r="T716" s="98">
        <v>17.852</v>
      </c>
      <c r="U716" s="98">
        <v>2386.5140000000001</v>
      </c>
    </row>
    <row r="717" spans="1:21" x14ac:dyDescent="0.25">
      <c r="A717" s="57" t="s">
        <v>4640</v>
      </c>
      <c r="B717" s="57" t="s">
        <v>1671</v>
      </c>
      <c r="C717" s="57" t="s">
        <v>4729</v>
      </c>
      <c r="D717" s="91">
        <v>18</v>
      </c>
      <c r="E717" s="57" t="s">
        <v>9346</v>
      </c>
      <c r="F717" s="29">
        <f t="shared" si="43"/>
        <v>806.59766666666656</v>
      </c>
      <c r="G717" s="23">
        <f t="shared" si="44"/>
        <v>83.741500000000002</v>
      </c>
      <c r="H717" s="30"/>
      <c r="I717" s="29"/>
      <c r="J717" s="23">
        <f t="shared" si="45"/>
        <v>628.72860000000003</v>
      </c>
      <c r="K717" s="30"/>
      <c r="L717" s="29"/>
      <c r="M717" s="98">
        <v>5.8630000000000004</v>
      </c>
      <c r="N717" s="98">
        <v>36.606000000000002</v>
      </c>
      <c r="O717" s="98">
        <v>80.072999999999993</v>
      </c>
      <c r="P717" s="98">
        <v>212.42400000000001</v>
      </c>
      <c r="Q717" s="98">
        <v>262.322</v>
      </c>
      <c r="R717" s="98">
        <v>461.52800000000002</v>
      </c>
      <c r="S717" s="98">
        <v>209.77699999999999</v>
      </c>
      <c r="T717" s="98">
        <v>824.90800000000002</v>
      </c>
      <c r="U717" s="98">
        <v>1385.1079999999999</v>
      </c>
    </row>
    <row r="718" spans="1:21" x14ac:dyDescent="0.25">
      <c r="A718" s="57" t="s">
        <v>4640</v>
      </c>
      <c r="B718" s="57" t="s">
        <v>4321</v>
      </c>
      <c r="C718" s="57" t="s">
        <v>4678</v>
      </c>
      <c r="D718" s="91">
        <v>6</v>
      </c>
      <c r="E718" s="57" t="s">
        <v>6286</v>
      </c>
      <c r="F718" s="29">
        <f t="shared" si="43"/>
        <v>803.73599999999999</v>
      </c>
      <c r="G718" s="23">
        <f t="shared" si="44"/>
        <v>181.21699999999998</v>
      </c>
      <c r="H718" s="30"/>
      <c r="I718" s="29"/>
      <c r="J718" s="23">
        <f t="shared" si="45"/>
        <v>770.52099999999996</v>
      </c>
      <c r="K718" s="30"/>
      <c r="L718" s="29"/>
      <c r="M718" s="98">
        <v>70.914000000000001</v>
      </c>
      <c r="N718" s="98">
        <v>119.014</v>
      </c>
      <c r="O718" s="98">
        <v>95.647999999999996</v>
      </c>
      <c r="P718" s="98">
        <v>439.29199999999997</v>
      </c>
      <c r="Q718" s="98">
        <v>571.495</v>
      </c>
      <c r="R718" s="98">
        <v>869.90200000000004</v>
      </c>
      <c r="S718" s="98">
        <v>990.76800000000003</v>
      </c>
      <c r="T718" s="98">
        <v>804.03399999999999</v>
      </c>
      <c r="U718" s="98">
        <v>616.40599999999995</v>
      </c>
    </row>
    <row r="719" spans="1:21" x14ac:dyDescent="0.25">
      <c r="A719" s="57" t="s">
        <v>4640</v>
      </c>
      <c r="B719" s="57" t="s">
        <v>2709</v>
      </c>
      <c r="C719" s="57" t="s">
        <v>4688</v>
      </c>
      <c r="D719" s="91">
        <v>10</v>
      </c>
      <c r="E719" s="57" t="s">
        <v>6719</v>
      </c>
      <c r="F719" s="29">
        <f t="shared" si="43"/>
        <v>801.52766666666673</v>
      </c>
      <c r="G719" s="23">
        <f t="shared" si="44"/>
        <v>825.55550000000005</v>
      </c>
      <c r="H719" s="30"/>
      <c r="I719" s="29"/>
      <c r="J719" s="23">
        <f t="shared" si="45"/>
        <v>689.9824000000001</v>
      </c>
      <c r="K719" s="30"/>
      <c r="L719" s="29"/>
      <c r="M719" s="98">
        <v>1228.7550000000001</v>
      </c>
      <c r="N719" s="98">
        <v>756.26900000000001</v>
      </c>
      <c r="O719" s="98">
        <v>867.83</v>
      </c>
      <c r="P719" s="98">
        <v>449.36799999999999</v>
      </c>
      <c r="Q719" s="98">
        <v>663.39700000000005</v>
      </c>
      <c r="R719" s="98">
        <v>381.93200000000002</v>
      </c>
      <c r="S719" s="98">
        <v>460.80599999999998</v>
      </c>
      <c r="T719" s="98">
        <v>921.2</v>
      </c>
      <c r="U719" s="98">
        <v>1022.577</v>
      </c>
    </row>
    <row r="720" spans="1:21" x14ac:dyDescent="0.25">
      <c r="A720" s="57" t="s">
        <v>4640</v>
      </c>
      <c r="B720" s="57" t="s">
        <v>2129</v>
      </c>
      <c r="C720" s="57" t="s">
        <v>4723</v>
      </c>
      <c r="D720" s="91">
        <v>16</v>
      </c>
      <c r="E720" s="57" t="s">
        <v>8296</v>
      </c>
      <c r="F720" s="29">
        <f t="shared" si="43"/>
        <v>788.46733333333339</v>
      </c>
      <c r="G720" s="23">
        <f t="shared" si="44"/>
        <v>116.84200000000001</v>
      </c>
      <c r="H720" s="30"/>
      <c r="I720" s="29"/>
      <c r="J720" s="23">
        <f t="shared" si="45"/>
        <v>698.42600000000004</v>
      </c>
      <c r="K720" s="30"/>
      <c r="L720" s="29"/>
      <c r="M720" s="98">
        <v>15.308999999999999</v>
      </c>
      <c r="N720" s="98">
        <v>21.271000000000001</v>
      </c>
      <c r="O720" s="98">
        <v>112.611</v>
      </c>
      <c r="P720" s="98">
        <v>318.17700000000002</v>
      </c>
      <c r="Q720" s="98">
        <v>308.11900000000003</v>
      </c>
      <c r="R720" s="98">
        <v>818.60900000000004</v>
      </c>
      <c r="S720" s="98">
        <v>298.12799999999999</v>
      </c>
      <c r="T720" s="98">
        <v>443.52600000000001</v>
      </c>
      <c r="U720" s="98">
        <v>1623.748</v>
      </c>
    </row>
    <row r="721" spans="1:21" x14ac:dyDescent="0.25">
      <c r="A721" s="57" t="s">
        <v>4640</v>
      </c>
      <c r="B721" s="57" t="s">
        <v>3675</v>
      </c>
      <c r="C721" s="57" t="s">
        <v>4724</v>
      </c>
      <c r="D721" s="91">
        <v>16</v>
      </c>
      <c r="E721" s="57" t="s">
        <v>8974</v>
      </c>
      <c r="F721" s="29">
        <f t="shared" si="43"/>
        <v>780.75766666666675</v>
      </c>
      <c r="G721" s="23">
        <f t="shared" si="44"/>
        <v>1.9722500000000001</v>
      </c>
      <c r="H721" s="30"/>
      <c r="I721" s="29"/>
      <c r="J721" s="23">
        <f t="shared" si="45"/>
        <v>469.6044</v>
      </c>
      <c r="K721" s="30"/>
      <c r="L721" s="29"/>
      <c r="M721" s="98">
        <v>1.1990000000000001</v>
      </c>
      <c r="N721" s="98" t="s">
        <v>4944</v>
      </c>
      <c r="O721" s="98">
        <v>3.5459999999999998</v>
      </c>
      <c r="P721" s="98">
        <v>3.1440000000000001</v>
      </c>
      <c r="Q721" s="98">
        <v>1.532</v>
      </c>
      <c r="R721" s="98">
        <v>4.2169999999999996</v>
      </c>
      <c r="S721" s="98">
        <v>5.5919999999999996</v>
      </c>
      <c r="T721" s="98">
        <v>2.7429999999999999</v>
      </c>
      <c r="U721" s="98">
        <v>2333.9380000000001</v>
      </c>
    </row>
    <row r="722" spans="1:21" x14ac:dyDescent="0.25">
      <c r="A722" s="57" t="s">
        <v>4640</v>
      </c>
      <c r="B722" s="57" t="s">
        <v>787</v>
      </c>
      <c r="C722" s="57" t="s">
        <v>4734</v>
      </c>
      <c r="D722" s="91">
        <v>20</v>
      </c>
      <c r="E722" s="57" t="s">
        <v>9496</v>
      </c>
      <c r="F722" s="29">
        <f t="shared" si="43"/>
        <v>779.92099999999994</v>
      </c>
      <c r="G722" s="23">
        <f t="shared" si="44"/>
        <v>79.557999999999993</v>
      </c>
      <c r="H722" s="30"/>
      <c r="I722" s="29"/>
      <c r="J722" s="23">
        <f t="shared" si="45"/>
        <v>504.48760000000004</v>
      </c>
      <c r="K722" s="30"/>
      <c r="L722" s="29"/>
      <c r="M722" s="98">
        <v>55.74</v>
      </c>
      <c r="N722" s="98">
        <v>58.405999999999999</v>
      </c>
      <c r="O722" s="98">
        <v>111.953</v>
      </c>
      <c r="P722" s="98">
        <v>92.132999999999996</v>
      </c>
      <c r="Q722" s="98">
        <v>91.019000000000005</v>
      </c>
      <c r="R722" s="98">
        <v>91.656000000000006</v>
      </c>
      <c r="S722" s="98">
        <v>949.529</v>
      </c>
      <c r="T722" s="98">
        <v>655.90499999999997</v>
      </c>
      <c r="U722" s="98">
        <v>734.32899999999995</v>
      </c>
    </row>
    <row r="723" spans="1:21" x14ac:dyDescent="0.25">
      <c r="A723" s="57" t="s">
        <v>4640</v>
      </c>
      <c r="B723" s="57" t="s">
        <v>229</v>
      </c>
      <c r="C723" s="57" t="s">
        <v>4723</v>
      </c>
      <c r="D723" s="91">
        <v>16</v>
      </c>
      <c r="E723" s="57" t="s">
        <v>8460</v>
      </c>
      <c r="F723" s="29">
        <f t="shared" si="43"/>
        <v>776.70233333333329</v>
      </c>
      <c r="G723" s="23">
        <f t="shared" si="44"/>
        <v>936.38125000000002</v>
      </c>
      <c r="H723" s="30"/>
      <c r="I723" s="29"/>
      <c r="J723" s="23">
        <f t="shared" si="45"/>
        <v>2752.3579999999997</v>
      </c>
      <c r="K723" s="30"/>
      <c r="L723" s="29"/>
      <c r="M723" s="98">
        <v>1055.7</v>
      </c>
      <c r="N723" s="98">
        <v>526.76099999999997</v>
      </c>
      <c r="O723" s="98">
        <v>122.684</v>
      </c>
      <c r="P723" s="98">
        <v>2040.38</v>
      </c>
      <c r="Q723" s="98">
        <v>7653.8779999999997</v>
      </c>
      <c r="R723" s="98">
        <v>3777.8049999999998</v>
      </c>
      <c r="S723" s="98">
        <v>300</v>
      </c>
      <c r="T723" s="98">
        <v>886.25300000000004</v>
      </c>
      <c r="U723" s="98">
        <v>1143.854</v>
      </c>
    </row>
    <row r="724" spans="1:21" x14ac:dyDescent="0.25">
      <c r="A724" s="57" t="s">
        <v>4640</v>
      </c>
      <c r="B724" s="57" t="s">
        <v>1106</v>
      </c>
      <c r="C724" s="57" t="s">
        <v>4701</v>
      </c>
      <c r="D724" s="91">
        <v>11</v>
      </c>
      <c r="E724" s="57" t="s">
        <v>7271</v>
      </c>
      <c r="F724" s="29">
        <f t="shared" si="43"/>
        <v>776.6640000000001</v>
      </c>
      <c r="G724" s="23">
        <f t="shared" si="44"/>
        <v>264.601</v>
      </c>
      <c r="H724" s="30"/>
      <c r="I724" s="29"/>
      <c r="J724" s="23">
        <f t="shared" si="45"/>
        <v>581.24</v>
      </c>
      <c r="K724" s="30"/>
      <c r="L724" s="29"/>
      <c r="M724" s="98">
        <v>2.2629999999999999</v>
      </c>
      <c r="N724" s="98">
        <v>383.8</v>
      </c>
      <c r="O724" s="98">
        <v>5.5439999999999996</v>
      </c>
      <c r="P724" s="98">
        <v>666.79700000000003</v>
      </c>
      <c r="Q724" s="98">
        <v>183.47499999999999</v>
      </c>
      <c r="R724" s="98">
        <v>392.733</v>
      </c>
      <c r="S724" s="98">
        <v>590.70500000000004</v>
      </c>
      <c r="T724" s="98">
        <v>755.04200000000003</v>
      </c>
      <c r="U724" s="98">
        <v>984.245</v>
      </c>
    </row>
    <row r="725" spans="1:21" x14ac:dyDescent="0.25">
      <c r="A725" s="57" t="s">
        <v>4640</v>
      </c>
      <c r="B725" s="57" t="s">
        <v>302</v>
      </c>
      <c r="C725" s="57" t="s">
        <v>4667</v>
      </c>
      <c r="D725" s="91">
        <v>5</v>
      </c>
      <c r="E725" s="57" t="s">
        <v>4951</v>
      </c>
      <c r="F725" s="29">
        <f t="shared" si="43"/>
        <v>775.77166666666653</v>
      </c>
      <c r="G725" s="23">
        <f t="shared" si="44"/>
        <v>786.35175000000004</v>
      </c>
      <c r="H725" s="30"/>
      <c r="I725" s="29"/>
      <c r="J725" s="23">
        <f t="shared" si="45"/>
        <v>720.17</v>
      </c>
      <c r="K725" s="30"/>
      <c r="L725" s="29"/>
      <c r="M725" s="98">
        <v>1245.1559999999999</v>
      </c>
      <c r="N725" s="98">
        <v>426.46800000000002</v>
      </c>
      <c r="O725" s="98">
        <v>250.71799999999999</v>
      </c>
      <c r="P725" s="98">
        <v>1223.0650000000001</v>
      </c>
      <c r="Q725" s="98">
        <v>511.70699999999999</v>
      </c>
      <c r="R725" s="98">
        <v>761.82799999999997</v>
      </c>
      <c r="S725" s="98">
        <v>372.83499999999998</v>
      </c>
      <c r="T725" s="98">
        <v>834.61</v>
      </c>
      <c r="U725" s="98">
        <v>1119.8699999999999</v>
      </c>
    </row>
    <row r="726" spans="1:21" x14ac:dyDescent="0.25">
      <c r="A726" s="57" t="s">
        <v>4640</v>
      </c>
      <c r="B726" s="57" t="s">
        <v>582</v>
      </c>
      <c r="C726" s="57" t="s">
        <v>4723</v>
      </c>
      <c r="D726" s="91">
        <v>16</v>
      </c>
      <c r="E726" s="57" t="s">
        <v>8381</v>
      </c>
      <c r="F726" s="29">
        <f t="shared" si="43"/>
        <v>774.95366666666666</v>
      </c>
      <c r="G726" s="23">
        <f t="shared" si="44"/>
        <v>295.91624999999999</v>
      </c>
      <c r="H726" s="30"/>
      <c r="I726" s="29"/>
      <c r="J726" s="23">
        <f t="shared" si="45"/>
        <v>735.38739999999996</v>
      </c>
      <c r="K726" s="30"/>
      <c r="L726" s="29"/>
      <c r="M726" s="98">
        <v>91.966999999999999</v>
      </c>
      <c r="N726" s="98">
        <v>10.340999999999999</v>
      </c>
      <c r="O726" s="98">
        <v>192.8</v>
      </c>
      <c r="P726" s="98">
        <v>888.55700000000002</v>
      </c>
      <c r="Q726" s="98">
        <v>290.07499999999999</v>
      </c>
      <c r="R726" s="98">
        <v>1062.001</v>
      </c>
      <c r="S726" s="98">
        <v>465.03300000000002</v>
      </c>
      <c r="T726" s="98">
        <v>1022.2910000000001</v>
      </c>
      <c r="U726" s="98">
        <v>837.53700000000003</v>
      </c>
    </row>
    <row r="727" spans="1:21" x14ac:dyDescent="0.25">
      <c r="A727" s="57" t="s">
        <v>4640</v>
      </c>
      <c r="B727" s="57" t="s">
        <v>1376</v>
      </c>
      <c r="C727" s="57" t="s">
        <v>4713</v>
      </c>
      <c r="D727" s="91">
        <v>15</v>
      </c>
      <c r="E727" s="57" t="s">
        <v>7929</v>
      </c>
      <c r="F727" s="29">
        <f t="shared" si="43"/>
        <v>773.01166666666666</v>
      </c>
      <c r="G727" s="23">
        <f t="shared" si="44"/>
        <v>1259.5204999999999</v>
      </c>
      <c r="H727" s="30"/>
      <c r="I727" s="29"/>
      <c r="J727" s="23">
        <f t="shared" si="45"/>
        <v>799.32140000000004</v>
      </c>
      <c r="K727" s="30"/>
      <c r="L727" s="29"/>
      <c r="M727" s="98">
        <v>593.90899999999999</v>
      </c>
      <c r="N727" s="98">
        <v>997.54399999999998</v>
      </c>
      <c r="O727" s="98">
        <v>1708.7909999999999</v>
      </c>
      <c r="P727" s="98">
        <v>1737.838</v>
      </c>
      <c r="Q727" s="98">
        <v>234.43299999999999</v>
      </c>
      <c r="R727" s="98">
        <v>1443.1389999999999</v>
      </c>
      <c r="S727" s="98">
        <v>771.40099999999995</v>
      </c>
      <c r="T727" s="98">
        <v>812.4</v>
      </c>
      <c r="U727" s="98">
        <v>735.23400000000004</v>
      </c>
    </row>
    <row r="728" spans="1:21" x14ac:dyDescent="0.25">
      <c r="A728" s="57" t="s">
        <v>4640</v>
      </c>
      <c r="B728" s="57" t="s">
        <v>301</v>
      </c>
      <c r="C728" s="57" t="s">
        <v>4710</v>
      </c>
      <c r="D728" s="91">
        <v>13</v>
      </c>
      <c r="E728" s="57" t="s">
        <v>7688</v>
      </c>
      <c r="F728" s="29">
        <f t="shared" si="43"/>
        <v>768.29366666666681</v>
      </c>
      <c r="G728" s="23">
        <f t="shared" si="44"/>
        <v>99.178749999999994</v>
      </c>
      <c r="H728" s="30"/>
      <c r="I728" s="29"/>
      <c r="J728" s="23">
        <f t="shared" si="45"/>
        <v>553.29060000000004</v>
      </c>
      <c r="K728" s="30"/>
      <c r="L728" s="29"/>
      <c r="M728" s="98">
        <v>33.076000000000001</v>
      </c>
      <c r="N728" s="98">
        <v>69.713999999999999</v>
      </c>
      <c r="O728" s="98">
        <v>88.831000000000003</v>
      </c>
      <c r="P728" s="98">
        <v>205.09399999999999</v>
      </c>
      <c r="Q728" s="98">
        <v>196.602</v>
      </c>
      <c r="R728" s="98">
        <v>264.97000000000003</v>
      </c>
      <c r="S728" s="98">
        <v>454.84899999999999</v>
      </c>
      <c r="T728" s="98">
        <v>802.52200000000005</v>
      </c>
      <c r="U728" s="98">
        <v>1047.51</v>
      </c>
    </row>
    <row r="729" spans="1:21" x14ac:dyDescent="0.25">
      <c r="A729" s="57" t="s">
        <v>4640</v>
      </c>
      <c r="B729" s="57" t="s">
        <v>849</v>
      </c>
      <c r="C729" s="57" t="s">
        <v>4723</v>
      </c>
      <c r="D729" s="91">
        <v>16</v>
      </c>
      <c r="E729" s="57" t="s">
        <v>8479</v>
      </c>
      <c r="F729" s="29">
        <f t="shared" si="43"/>
        <v>766.73133333333328</v>
      </c>
      <c r="G729" s="23">
        <f t="shared" si="44"/>
        <v>606.88499999999999</v>
      </c>
      <c r="H729" s="30"/>
      <c r="I729" s="29"/>
      <c r="J729" s="23">
        <f t="shared" si="45"/>
        <v>630.05140000000006</v>
      </c>
      <c r="K729" s="30"/>
      <c r="L729" s="29"/>
      <c r="M729" s="98">
        <v>31.795999999999999</v>
      </c>
      <c r="N729" s="98">
        <v>1881.4169999999999</v>
      </c>
      <c r="O729" s="98">
        <v>194.613</v>
      </c>
      <c r="P729" s="98">
        <v>319.714</v>
      </c>
      <c r="Q729" s="98">
        <v>259.45100000000002</v>
      </c>
      <c r="R729" s="98">
        <v>590.61199999999997</v>
      </c>
      <c r="S729" s="98">
        <v>555.16999999999996</v>
      </c>
      <c r="T729" s="98">
        <v>1376.3</v>
      </c>
      <c r="U729" s="98">
        <v>368.72399999999999</v>
      </c>
    </row>
    <row r="730" spans="1:21" x14ac:dyDescent="0.25">
      <c r="A730" s="57" t="s">
        <v>4640</v>
      </c>
      <c r="B730" s="57" t="s">
        <v>228</v>
      </c>
      <c r="C730" s="57" t="s">
        <v>4723</v>
      </c>
      <c r="D730" s="91">
        <v>16</v>
      </c>
      <c r="E730" s="57" t="s">
        <v>8725</v>
      </c>
      <c r="F730" s="29">
        <f t="shared" si="43"/>
        <v>766.69533333333345</v>
      </c>
      <c r="G730" s="23">
        <f t="shared" si="44"/>
        <v>3295.8544999999999</v>
      </c>
      <c r="H730" s="30"/>
      <c r="I730" s="29"/>
      <c r="J730" s="23">
        <f t="shared" si="45"/>
        <v>1074.5945999999999</v>
      </c>
      <c r="K730" s="30"/>
      <c r="L730" s="29"/>
      <c r="M730" s="98">
        <v>1280.5619999999999</v>
      </c>
      <c r="N730" s="98">
        <v>2161.5929999999998</v>
      </c>
      <c r="O730" s="98">
        <v>6181.5020000000004</v>
      </c>
      <c r="P730" s="98">
        <v>3559.761</v>
      </c>
      <c r="Q730" s="98">
        <v>2795.8789999999999</v>
      </c>
      <c r="R730" s="98">
        <v>277.00799999999998</v>
      </c>
      <c r="S730" s="98">
        <v>360.83300000000003</v>
      </c>
      <c r="T730" s="98">
        <v>1043.489</v>
      </c>
      <c r="U730" s="98">
        <v>895.76400000000001</v>
      </c>
    </row>
    <row r="731" spans="1:21" x14ac:dyDescent="0.25">
      <c r="A731" s="57" t="s">
        <v>4640</v>
      </c>
      <c r="B731" s="57" t="s">
        <v>570</v>
      </c>
      <c r="C731" s="57" t="s">
        <v>4729</v>
      </c>
      <c r="D731" s="91">
        <v>18</v>
      </c>
      <c r="E731" s="57" t="s">
        <v>9312</v>
      </c>
      <c r="F731" s="29">
        <f t="shared" si="43"/>
        <v>765.71999999999991</v>
      </c>
      <c r="G731" s="23">
        <f t="shared" si="44"/>
        <v>244.12275</v>
      </c>
      <c r="H731" s="30"/>
      <c r="I731" s="29"/>
      <c r="J731" s="23">
        <f t="shared" si="45"/>
        <v>605.36839999999995</v>
      </c>
      <c r="K731" s="30"/>
      <c r="L731" s="29"/>
      <c r="M731" s="98">
        <v>443.62099999999998</v>
      </c>
      <c r="N731" s="98">
        <v>75.697999999999993</v>
      </c>
      <c r="O731" s="98">
        <v>265.43700000000001</v>
      </c>
      <c r="P731" s="98">
        <v>191.73500000000001</v>
      </c>
      <c r="Q731" s="98">
        <v>211.375</v>
      </c>
      <c r="R731" s="98">
        <v>518.30700000000002</v>
      </c>
      <c r="S731" s="98">
        <v>358.279</v>
      </c>
      <c r="T731" s="98">
        <v>303.52100000000002</v>
      </c>
      <c r="U731" s="98">
        <v>1635.36</v>
      </c>
    </row>
    <row r="732" spans="1:21" x14ac:dyDescent="0.25">
      <c r="A732" s="57" t="s">
        <v>4640</v>
      </c>
      <c r="B732" s="57" t="s">
        <v>2807</v>
      </c>
      <c r="C732" s="57" t="s">
        <v>4723</v>
      </c>
      <c r="D732" s="91">
        <v>16</v>
      </c>
      <c r="E732" s="57" t="s">
        <v>8603</v>
      </c>
      <c r="F732" s="29">
        <f t="shared" si="43"/>
        <v>764.45899999999995</v>
      </c>
      <c r="G732" s="23">
        <f t="shared" si="44"/>
        <v>10.560749999999999</v>
      </c>
      <c r="H732" s="30"/>
      <c r="I732" s="29"/>
      <c r="J732" s="23">
        <f t="shared" si="45"/>
        <v>458.71639999999996</v>
      </c>
      <c r="K732" s="30"/>
      <c r="L732" s="29"/>
      <c r="M732" s="98" t="s">
        <v>4944</v>
      </c>
      <c r="N732" s="98" t="s">
        <v>4944</v>
      </c>
      <c r="O732" s="98">
        <v>40.659999999999997</v>
      </c>
      <c r="P732" s="98">
        <v>1.583</v>
      </c>
      <c r="Q732" s="98" t="s">
        <v>4944</v>
      </c>
      <c r="R732" s="98">
        <v>0.20499999999999999</v>
      </c>
      <c r="S732" s="98">
        <v>989.38900000000001</v>
      </c>
      <c r="T732" s="98">
        <v>1303.8499999999999</v>
      </c>
      <c r="U732" s="98">
        <v>0.13800000000000001</v>
      </c>
    </row>
    <row r="733" spans="1:21" x14ac:dyDescent="0.25">
      <c r="A733" s="57" t="s">
        <v>4640</v>
      </c>
      <c r="B733" s="57" t="s">
        <v>3504</v>
      </c>
      <c r="C733" s="57" t="s">
        <v>4702</v>
      </c>
      <c r="D733" s="91">
        <v>11</v>
      </c>
      <c r="E733" s="57" t="s">
        <v>7365</v>
      </c>
      <c r="F733" s="29">
        <f t="shared" si="43"/>
        <v>757.3026666666666</v>
      </c>
      <c r="G733" s="23">
        <f t="shared" si="44"/>
        <v>10.971499999999999</v>
      </c>
      <c r="H733" s="30"/>
      <c r="I733" s="29"/>
      <c r="J733" s="23">
        <f t="shared" si="45"/>
        <v>521.66340000000002</v>
      </c>
      <c r="K733" s="30"/>
      <c r="L733" s="29"/>
      <c r="M733" s="98">
        <v>3.2650000000000001</v>
      </c>
      <c r="N733" s="98">
        <v>14.606999999999999</v>
      </c>
      <c r="O733" s="98">
        <v>2.7360000000000002</v>
      </c>
      <c r="P733" s="98">
        <v>23.277999999999999</v>
      </c>
      <c r="Q733" s="98">
        <v>80.724000000000004</v>
      </c>
      <c r="R733" s="98">
        <v>255.685</v>
      </c>
      <c r="S733" s="98">
        <v>1250.682</v>
      </c>
      <c r="T733" s="98">
        <v>680.56700000000001</v>
      </c>
      <c r="U733" s="98">
        <v>340.65899999999999</v>
      </c>
    </row>
    <row r="734" spans="1:21" x14ac:dyDescent="0.25">
      <c r="A734" s="57" t="s">
        <v>4640</v>
      </c>
      <c r="B734" s="57" t="s">
        <v>1332</v>
      </c>
      <c r="C734" s="57" t="s">
        <v>4701</v>
      </c>
      <c r="D734" s="91">
        <v>11</v>
      </c>
      <c r="E734" s="57" t="s">
        <v>7269</v>
      </c>
      <c r="F734" s="29">
        <f t="shared" si="43"/>
        <v>756.51699999999994</v>
      </c>
      <c r="G734" s="23">
        <f t="shared" si="44"/>
        <v>161.93700000000001</v>
      </c>
      <c r="H734" s="30"/>
      <c r="I734" s="29"/>
      <c r="J734" s="23">
        <f t="shared" si="45"/>
        <v>541.50920000000008</v>
      </c>
      <c r="K734" s="30"/>
      <c r="L734" s="29"/>
      <c r="M734" s="98">
        <v>76.667000000000002</v>
      </c>
      <c r="N734" s="98">
        <v>88.346000000000004</v>
      </c>
      <c r="O734" s="98">
        <v>36.76</v>
      </c>
      <c r="P734" s="98">
        <v>445.97500000000002</v>
      </c>
      <c r="Q734" s="98">
        <v>327.22699999999998</v>
      </c>
      <c r="R734" s="98">
        <v>110.768</v>
      </c>
      <c r="S734" s="98">
        <v>324.89699999999999</v>
      </c>
      <c r="T734" s="98">
        <v>958.6</v>
      </c>
      <c r="U734" s="98">
        <v>986.05399999999997</v>
      </c>
    </row>
    <row r="735" spans="1:21" x14ac:dyDescent="0.25">
      <c r="A735" s="57" t="s">
        <v>4640</v>
      </c>
      <c r="B735" s="57" t="s">
        <v>4</v>
      </c>
      <c r="C735" s="57" t="s">
        <v>4667</v>
      </c>
      <c r="D735" s="91">
        <v>5</v>
      </c>
      <c r="E735" s="57" t="s">
        <v>5653</v>
      </c>
      <c r="F735" s="29">
        <f t="shared" si="43"/>
        <v>754.351</v>
      </c>
      <c r="G735" s="23">
        <f t="shared" si="44"/>
        <v>309.77024999999998</v>
      </c>
      <c r="H735" s="30"/>
      <c r="I735" s="29"/>
      <c r="J735" s="23">
        <f t="shared" si="45"/>
        <v>1199.5588</v>
      </c>
      <c r="K735" s="30"/>
      <c r="L735" s="29"/>
      <c r="M735" s="98" t="s">
        <v>4944</v>
      </c>
      <c r="N735" s="98" t="s">
        <v>4944</v>
      </c>
      <c r="O735" s="98" t="s">
        <v>4944</v>
      </c>
      <c r="P735" s="98">
        <v>1239.0809999999999</v>
      </c>
      <c r="Q735" s="98">
        <v>1321.21</v>
      </c>
      <c r="R735" s="98">
        <v>2413.5309999999999</v>
      </c>
      <c r="S735" s="98">
        <v>399.19499999999999</v>
      </c>
      <c r="T735" s="98">
        <v>709.26099999999997</v>
      </c>
      <c r="U735" s="98">
        <v>1154.597</v>
      </c>
    </row>
    <row r="736" spans="1:21" x14ac:dyDescent="0.25">
      <c r="A736" s="57" t="s">
        <v>4640</v>
      </c>
      <c r="B736" s="57" t="s">
        <v>1851</v>
      </c>
      <c r="C736" s="57" t="s">
        <v>4702</v>
      </c>
      <c r="D736" s="91">
        <v>11</v>
      </c>
      <c r="E736" s="57" t="s">
        <v>7419</v>
      </c>
      <c r="F736" s="29">
        <f t="shared" ref="F736:F799" si="46">SUM(S736:U736)/3</f>
        <v>753.98300000000006</v>
      </c>
      <c r="G736" s="23">
        <f t="shared" ref="G736:G799" si="47">SUM(M736:P736)/4</f>
        <v>65.783749999999998</v>
      </c>
      <c r="H736" s="30"/>
      <c r="I736" s="29"/>
      <c r="J736" s="23">
        <f t="shared" ref="J736:J799" si="48">SUM(Q736:U736)/5</f>
        <v>544.41340000000002</v>
      </c>
      <c r="K736" s="30"/>
      <c r="L736" s="29"/>
      <c r="M736" s="98">
        <v>1.1579999999999999</v>
      </c>
      <c r="N736" s="98">
        <v>16.172999999999998</v>
      </c>
      <c r="O736" s="98">
        <v>33.502000000000002</v>
      </c>
      <c r="P736" s="98">
        <v>212.30199999999999</v>
      </c>
      <c r="Q736" s="98">
        <v>85.572999999999993</v>
      </c>
      <c r="R736" s="98">
        <v>374.54500000000002</v>
      </c>
      <c r="S736" s="98">
        <v>449.05</v>
      </c>
      <c r="T736" s="98">
        <v>877.00199999999995</v>
      </c>
      <c r="U736" s="98">
        <v>935.89700000000005</v>
      </c>
    </row>
    <row r="737" spans="1:21" x14ac:dyDescent="0.25">
      <c r="A737" s="57" t="s">
        <v>4640</v>
      </c>
      <c r="B737" s="57" t="s">
        <v>9678</v>
      </c>
      <c r="C737" s="57" t="s">
        <v>4695</v>
      </c>
      <c r="D737" s="91">
        <v>11</v>
      </c>
      <c r="E737" s="57" t="s">
        <v>9679</v>
      </c>
      <c r="F737" s="29">
        <f t="shared" si="46"/>
        <v>747.84333333333325</v>
      </c>
      <c r="G737" s="23">
        <f t="shared" si="47"/>
        <v>1148.90425</v>
      </c>
      <c r="H737" s="30"/>
      <c r="I737" s="29"/>
      <c r="J737" s="23">
        <f t="shared" si="48"/>
        <v>1256.7797999999998</v>
      </c>
      <c r="K737" s="30"/>
      <c r="L737" s="29"/>
      <c r="M737" s="98">
        <v>961.96699999999998</v>
      </c>
      <c r="N737" s="98">
        <v>1036.703</v>
      </c>
      <c r="O737" s="98">
        <v>951.36800000000005</v>
      </c>
      <c r="P737" s="98">
        <v>1645.579</v>
      </c>
      <c r="Q737" s="98">
        <v>1909.934</v>
      </c>
      <c r="R737" s="98">
        <v>2130.4349999999999</v>
      </c>
      <c r="S737" s="98">
        <v>1095.723</v>
      </c>
      <c r="T737" s="98">
        <v>437.07600000000002</v>
      </c>
      <c r="U737" s="98">
        <v>710.73099999999999</v>
      </c>
    </row>
    <row r="738" spans="1:21" x14ac:dyDescent="0.25">
      <c r="A738" s="57" t="s">
        <v>4640</v>
      </c>
      <c r="B738" s="57" t="s">
        <v>3717</v>
      </c>
      <c r="C738" s="57" t="s">
        <v>4723</v>
      </c>
      <c r="D738" s="91">
        <v>16</v>
      </c>
      <c r="E738" s="57" t="s">
        <v>8738</v>
      </c>
      <c r="F738" s="29">
        <f t="shared" si="46"/>
        <v>747.33033333333333</v>
      </c>
      <c r="G738" s="23">
        <f t="shared" si="47"/>
        <v>629.00274999999999</v>
      </c>
      <c r="H738" s="30"/>
      <c r="I738" s="29"/>
      <c r="J738" s="23">
        <f t="shared" si="48"/>
        <v>669.45820000000003</v>
      </c>
      <c r="K738" s="30"/>
      <c r="L738" s="29"/>
      <c r="M738" s="98">
        <v>193.41499999999999</v>
      </c>
      <c r="N738" s="98">
        <v>357.67700000000002</v>
      </c>
      <c r="O738" s="98">
        <v>514.56799999999998</v>
      </c>
      <c r="P738" s="98">
        <v>1450.3510000000001</v>
      </c>
      <c r="Q738" s="98">
        <v>1016.149</v>
      </c>
      <c r="R738" s="98">
        <v>89.150999999999996</v>
      </c>
      <c r="S738" s="98">
        <v>952.19600000000003</v>
      </c>
      <c r="T738" s="98">
        <v>875.62599999999998</v>
      </c>
      <c r="U738" s="98">
        <v>414.16899999999998</v>
      </c>
    </row>
    <row r="739" spans="1:21" x14ac:dyDescent="0.25">
      <c r="A739" s="57" t="s">
        <v>4640</v>
      </c>
      <c r="B739" s="57" t="s">
        <v>1391</v>
      </c>
      <c r="C739" s="57" t="s">
        <v>4672</v>
      </c>
      <c r="D739" s="91">
        <v>6</v>
      </c>
      <c r="E739" s="57" t="s">
        <v>6153</v>
      </c>
      <c r="F739" s="29">
        <f t="shared" si="46"/>
        <v>739.42899999999997</v>
      </c>
      <c r="G739" s="23">
        <f t="shared" si="47"/>
        <v>265.53550000000001</v>
      </c>
      <c r="H739" s="30"/>
      <c r="I739" s="29"/>
      <c r="J739" s="23">
        <f t="shared" si="48"/>
        <v>512.69119999999998</v>
      </c>
      <c r="K739" s="30"/>
      <c r="L739" s="29"/>
      <c r="M739" s="98">
        <v>116.376</v>
      </c>
      <c r="N739" s="98">
        <v>597.89400000000001</v>
      </c>
      <c r="O739" s="98">
        <v>244.202</v>
      </c>
      <c r="P739" s="98">
        <v>103.67</v>
      </c>
      <c r="Q739" s="98">
        <v>194.994</v>
      </c>
      <c r="R739" s="98">
        <v>150.17500000000001</v>
      </c>
      <c r="S739" s="98">
        <v>216.23</v>
      </c>
      <c r="T739" s="98">
        <v>333.536</v>
      </c>
      <c r="U739" s="98">
        <v>1668.521</v>
      </c>
    </row>
    <row r="740" spans="1:21" x14ac:dyDescent="0.25">
      <c r="A740" s="57" t="s">
        <v>4640</v>
      </c>
      <c r="B740" s="57" t="s">
        <v>92</v>
      </c>
      <c r="C740" s="57" t="s">
        <v>4716</v>
      </c>
      <c r="D740" s="91">
        <v>15</v>
      </c>
      <c r="E740" s="57" t="s">
        <v>8122</v>
      </c>
      <c r="F740" s="29">
        <f t="shared" si="46"/>
        <v>738.6013333333334</v>
      </c>
      <c r="G740" s="23">
        <f t="shared" si="47"/>
        <v>247.0505</v>
      </c>
      <c r="H740" s="30"/>
      <c r="I740" s="29"/>
      <c r="J740" s="23">
        <f t="shared" si="48"/>
        <v>501.6662</v>
      </c>
      <c r="K740" s="30"/>
      <c r="L740" s="29"/>
      <c r="M740" s="98">
        <v>34.462000000000003</v>
      </c>
      <c r="N740" s="98">
        <v>374.07900000000001</v>
      </c>
      <c r="O740" s="98">
        <v>51.445</v>
      </c>
      <c r="P740" s="98">
        <v>528.21600000000001</v>
      </c>
      <c r="Q740" s="98">
        <v>202.255</v>
      </c>
      <c r="R740" s="98">
        <v>90.272000000000006</v>
      </c>
      <c r="S740" s="98">
        <v>325.26</v>
      </c>
      <c r="T740" s="98">
        <v>602.18600000000004</v>
      </c>
      <c r="U740" s="98">
        <v>1288.3579999999999</v>
      </c>
    </row>
    <row r="741" spans="1:21" x14ac:dyDescent="0.25">
      <c r="A741" s="57" t="s">
        <v>4640</v>
      </c>
      <c r="B741" s="57" t="s">
        <v>1049</v>
      </c>
      <c r="C741" s="57" t="s">
        <v>4647</v>
      </c>
      <c r="D741" s="91">
        <v>2</v>
      </c>
      <c r="E741" s="57" t="s">
        <v>5162</v>
      </c>
      <c r="F741" s="29">
        <f t="shared" si="46"/>
        <v>737.79133333333323</v>
      </c>
      <c r="G741" s="23">
        <f t="shared" si="47"/>
        <v>82.614499999999992</v>
      </c>
      <c r="H741" s="30"/>
      <c r="I741" s="29"/>
      <c r="J741" s="23">
        <f t="shared" si="48"/>
        <v>661.85439999999994</v>
      </c>
      <c r="K741" s="30"/>
      <c r="L741" s="29"/>
      <c r="M741" s="98">
        <v>1.9259999999999999</v>
      </c>
      <c r="N741" s="98">
        <v>9.5340000000000007</v>
      </c>
      <c r="O741" s="98">
        <v>4.8239999999999998</v>
      </c>
      <c r="P741" s="98">
        <v>314.17399999999998</v>
      </c>
      <c r="Q741" s="98">
        <v>206.64699999999999</v>
      </c>
      <c r="R741" s="98">
        <v>889.25099999999998</v>
      </c>
      <c r="S741" s="98">
        <v>545.63800000000003</v>
      </c>
      <c r="T741" s="98">
        <v>771.71</v>
      </c>
      <c r="U741" s="98">
        <v>896.02599999999995</v>
      </c>
    </row>
    <row r="742" spans="1:21" x14ac:dyDescent="0.25">
      <c r="A742" s="57" t="s">
        <v>4640</v>
      </c>
      <c r="B742" s="57" t="s">
        <v>425</v>
      </c>
      <c r="C742" s="57" t="s">
        <v>4723</v>
      </c>
      <c r="D742" s="91">
        <v>16</v>
      </c>
      <c r="E742" s="57" t="s">
        <v>8708</v>
      </c>
      <c r="F742" s="29">
        <f t="shared" si="46"/>
        <v>735.21600000000001</v>
      </c>
      <c r="G742" s="23">
        <f t="shared" si="47"/>
        <v>546.73474999999996</v>
      </c>
      <c r="H742" s="30"/>
      <c r="I742" s="29"/>
      <c r="J742" s="23">
        <f t="shared" si="48"/>
        <v>559.34619999999995</v>
      </c>
      <c r="K742" s="30"/>
      <c r="L742" s="29"/>
      <c r="M742" s="98">
        <v>267.762</v>
      </c>
      <c r="N742" s="98">
        <v>628.21699999999998</v>
      </c>
      <c r="O742" s="98">
        <v>722.40499999999997</v>
      </c>
      <c r="P742" s="98">
        <v>568.55499999999995</v>
      </c>
      <c r="Q742" s="98">
        <v>226.589</v>
      </c>
      <c r="R742" s="98">
        <v>364.49400000000003</v>
      </c>
      <c r="S742" s="98">
        <v>901.89</v>
      </c>
      <c r="T742" s="98">
        <v>900.59400000000005</v>
      </c>
      <c r="U742" s="98">
        <v>403.16399999999999</v>
      </c>
    </row>
    <row r="743" spans="1:21" x14ac:dyDescent="0.25">
      <c r="A743" s="57" t="s">
        <v>4640</v>
      </c>
      <c r="B743" s="57" t="s">
        <v>1345</v>
      </c>
      <c r="C743" s="57" t="s">
        <v>4723</v>
      </c>
      <c r="D743" s="91">
        <v>16</v>
      </c>
      <c r="E743" s="57" t="s">
        <v>8512</v>
      </c>
      <c r="F743" s="29">
        <f t="shared" si="46"/>
        <v>726.48100000000011</v>
      </c>
      <c r="G743" s="23">
        <f t="shared" si="47"/>
        <v>91.546999999999997</v>
      </c>
      <c r="H743" s="30"/>
      <c r="I743" s="29"/>
      <c r="J743" s="23">
        <f t="shared" si="48"/>
        <v>507.58800000000002</v>
      </c>
      <c r="K743" s="30"/>
      <c r="L743" s="29"/>
      <c r="M743" s="98">
        <v>103.331</v>
      </c>
      <c r="N743" s="98">
        <v>46.695</v>
      </c>
      <c r="O743" s="98">
        <v>98.638000000000005</v>
      </c>
      <c r="P743" s="98">
        <v>117.524</v>
      </c>
      <c r="Q743" s="98">
        <v>227.251</v>
      </c>
      <c r="R743" s="98">
        <v>131.24600000000001</v>
      </c>
      <c r="S743" s="98">
        <v>350.69200000000001</v>
      </c>
      <c r="T743" s="98">
        <v>1263.8920000000001</v>
      </c>
      <c r="U743" s="98">
        <v>564.85900000000004</v>
      </c>
    </row>
    <row r="744" spans="1:21" x14ac:dyDescent="0.25">
      <c r="A744" s="57" t="s">
        <v>4640</v>
      </c>
      <c r="B744" s="57" t="s">
        <v>2371</v>
      </c>
      <c r="C744" s="57" t="s">
        <v>4710</v>
      </c>
      <c r="D744" s="91">
        <v>13</v>
      </c>
      <c r="E744" s="57" t="s">
        <v>7681</v>
      </c>
      <c r="F744" s="29">
        <f t="shared" si="46"/>
        <v>719.34166666666658</v>
      </c>
      <c r="G744" s="23">
        <f t="shared" si="47"/>
        <v>64.988</v>
      </c>
      <c r="H744" s="30"/>
      <c r="I744" s="29"/>
      <c r="J744" s="23">
        <f t="shared" si="48"/>
        <v>552.45699999999999</v>
      </c>
      <c r="K744" s="30"/>
      <c r="L744" s="29"/>
      <c r="M744" s="98">
        <v>15.599</v>
      </c>
      <c r="N744" s="98">
        <v>103.069</v>
      </c>
      <c r="O744" s="98">
        <v>33.11</v>
      </c>
      <c r="P744" s="98">
        <v>108.17400000000001</v>
      </c>
      <c r="Q744" s="98">
        <v>91.844999999999999</v>
      </c>
      <c r="R744" s="98">
        <v>512.41499999999996</v>
      </c>
      <c r="S744" s="98">
        <v>867.59100000000001</v>
      </c>
      <c r="T744" s="98">
        <v>1009.529</v>
      </c>
      <c r="U744" s="98">
        <v>280.90499999999997</v>
      </c>
    </row>
    <row r="745" spans="1:21" x14ac:dyDescent="0.25">
      <c r="A745" s="57" t="s">
        <v>4640</v>
      </c>
      <c r="B745" s="57" t="s">
        <v>1439</v>
      </c>
      <c r="C745" s="57" t="s">
        <v>4713</v>
      </c>
      <c r="D745" s="91">
        <v>15</v>
      </c>
      <c r="E745" s="57" t="s">
        <v>7959</v>
      </c>
      <c r="F745" s="29">
        <f t="shared" si="46"/>
        <v>719.18166666666673</v>
      </c>
      <c r="G745" s="23">
        <f t="shared" si="47"/>
        <v>20.690750000000001</v>
      </c>
      <c r="H745" s="30"/>
      <c r="I745" s="29"/>
      <c r="J745" s="23">
        <f t="shared" si="48"/>
        <v>445.83760000000001</v>
      </c>
      <c r="K745" s="30"/>
      <c r="L745" s="29"/>
      <c r="M745" s="98">
        <v>7.2350000000000003</v>
      </c>
      <c r="N745" s="98">
        <v>50.170999999999999</v>
      </c>
      <c r="O745" s="98">
        <v>19.817</v>
      </c>
      <c r="P745" s="98">
        <v>5.54</v>
      </c>
      <c r="Q745" s="98">
        <v>44.631</v>
      </c>
      <c r="R745" s="98">
        <v>27.012</v>
      </c>
      <c r="S745" s="98">
        <v>93.534999999999997</v>
      </c>
      <c r="T745" s="98">
        <v>158.387</v>
      </c>
      <c r="U745" s="98">
        <v>1905.623</v>
      </c>
    </row>
    <row r="746" spans="1:21" x14ac:dyDescent="0.25">
      <c r="A746" s="57" t="s">
        <v>4640</v>
      </c>
      <c r="B746" s="57" t="s">
        <v>1160</v>
      </c>
      <c r="C746" s="57" t="s">
        <v>4704</v>
      </c>
      <c r="D746" s="91">
        <v>12</v>
      </c>
      <c r="E746" s="57" t="s">
        <v>7561</v>
      </c>
      <c r="F746" s="29">
        <f t="shared" si="46"/>
        <v>718.69500000000005</v>
      </c>
      <c r="G746" s="23">
        <f t="shared" si="47"/>
        <v>582.74974999999995</v>
      </c>
      <c r="H746" s="30"/>
      <c r="I746" s="29"/>
      <c r="J746" s="23">
        <f t="shared" si="48"/>
        <v>699.47839999999997</v>
      </c>
      <c r="K746" s="30"/>
      <c r="L746" s="29"/>
      <c r="M746" s="98">
        <v>419.77600000000001</v>
      </c>
      <c r="N746" s="98">
        <v>130.358</v>
      </c>
      <c r="O746" s="98">
        <v>209.99199999999999</v>
      </c>
      <c r="P746" s="98">
        <v>1570.873</v>
      </c>
      <c r="Q746" s="98">
        <v>990.327</v>
      </c>
      <c r="R746" s="98">
        <v>350.98</v>
      </c>
      <c r="S746" s="98">
        <v>235.53100000000001</v>
      </c>
      <c r="T746" s="98">
        <v>563.44600000000003</v>
      </c>
      <c r="U746" s="98">
        <v>1357.1079999999999</v>
      </c>
    </row>
    <row r="747" spans="1:21" x14ac:dyDescent="0.25">
      <c r="A747" s="57" t="s">
        <v>4640</v>
      </c>
      <c r="B747" s="57" t="s">
        <v>1967</v>
      </c>
      <c r="C747" s="57" t="s">
        <v>4723</v>
      </c>
      <c r="D747" s="91">
        <v>16</v>
      </c>
      <c r="E747" s="57" t="s">
        <v>8699</v>
      </c>
      <c r="F747" s="29">
        <f t="shared" si="46"/>
        <v>718.44433333333336</v>
      </c>
      <c r="G747" s="23">
        <f t="shared" si="47"/>
        <v>187.55599999999998</v>
      </c>
      <c r="H747" s="30"/>
      <c r="I747" s="29"/>
      <c r="J747" s="23">
        <f t="shared" si="48"/>
        <v>636.25060000000008</v>
      </c>
      <c r="K747" s="30"/>
      <c r="L747" s="29"/>
      <c r="M747" s="98">
        <v>146.02500000000001</v>
      </c>
      <c r="N747" s="98">
        <v>134.19499999999999</v>
      </c>
      <c r="O747" s="98">
        <v>114.03</v>
      </c>
      <c r="P747" s="98">
        <v>355.97399999999999</v>
      </c>
      <c r="Q747" s="98">
        <v>793.48599999999999</v>
      </c>
      <c r="R747" s="98">
        <v>232.434</v>
      </c>
      <c r="S747" s="98">
        <v>489.23899999999998</v>
      </c>
      <c r="T747" s="98">
        <v>596.44100000000003</v>
      </c>
      <c r="U747" s="98">
        <v>1069.653</v>
      </c>
    </row>
    <row r="748" spans="1:21" x14ac:dyDescent="0.25">
      <c r="A748" s="57" t="s">
        <v>4640</v>
      </c>
      <c r="B748" s="57" t="s">
        <v>412</v>
      </c>
      <c r="C748" s="57" t="s">
        <v>4680</v>
      </c>
      <c r="D748" s="91">
        <v>7</v>
      </c>
      <c r="E748" s="57" t="s">
        <v>6532</v>
      </c>
      <c r="F748" s="29">
        <f t="shared" si="46"/>
        <v>716.96</v>
      </c>
      <c r="G748" s="23">
        <f t="shared" si="47"/>
        <v>202.21</v>
      </c>
      <c r="H748" s="30"/>
      <c r="I748" s="29"/>
      <c r="J748" s="23">
        <f t="shared" si="48"/>
        <v>563.45859999999993</v>
      </c>
      <c r="K748" s="30"/>
      <c r="L748" s="29"/>
      <c r="M748" s="98">
        <v>151.02799999999999</v>
      </c>
      <c r="N748" s="98">
        <v>244.755</v>
      </c>
      <c r="O748" s="98">
        <v>199.11799999999999</v>
      </c>
      <c r="P748" s="98">
        <v>213.93899999999999</v>
      </c>
      <c r="Q748" s="98">
        <v>290.97800000000001</v>
      </c>
      <c r="R748" s="98">
        <v>375.435</v>
      </c>
      <c r="S748" s="98">
        <v>391.05099999999999</v>
      </c>
      <c r="T748" s="98">
        <v>690.79899999999998</v>
      </c>
      <c r="U748" s="98">
        <v>1069.03</v>
      </c>
    </row>
    <row r="749" spans="1:21" x14ac:dyDescent="0.25">
      <c r="A749" s="57" t="s">
        <v>4640</v>
      </c>
      <c r="B749" s="57" t="s">
        <v>377</v>
      </c>
      <c r="C749" s="57" t="s">
        <v>4729</v>
      </c>
      <c r="D749" s="91">
        <v>18</v>
      </c>
      <c r="E749" s="57" t="s">
        <v>9274</v>
      </c>
      <c r="F749" s="29">
        <f t="shared" si="46"/>
        <v>714.14800000000002</v>
      </c>
      <c r="G749" s="23">
        <f t="shared" si="47"/>
        <v>547.75725</v>
      </c>
      <c r="H749" s="30"/>
      <c r="I749" s="29"/>
      <c r="J749" s="23">
        <f t="shared" si="48"/>
        <v>699.85199999999998</v>
      </c>
      <c r="K749" s="30"/>
      <c r="L749" s="29"/>
      <c r="M749" s="98">
        <v>1745.0840000000001</v>
      </c>
      <c r="N749" s="98">
        <v>29.673999999999999</v>
      </c>
      <c r="O749" s="98">
        <v>228.70099999999999</v>
      </c>
      <c r="P749" s="98">
        <v>187.57</v>
      </c>
      <c r="Q749" s="98">
        <v>516.29</v>
      </c>
      <c r="R749" s="98">
        <v>840.52599999999995</v>
      </c>
      <c r="S749" s="98">
        <v>623.41700000000003</v>
      </c>
      <c r="T749" s="98">
        <v>723.81100000000004</v>
      </c>
      <c r="U749" s="98">
        <v>795.21600000000001</v>
      </c>
    </row>
    <row r="750" spans="1:21" x14ac:dyDescent="0.25">
      <c r="A750" s="57" t="s">
        <v>4640</v>
      </c>
      <c r="B750" s="57" t="s">
        <v>1429</v>
      </c>
      <c r="C750" s="57" t="s">
        <v>4732</v>
      </c>
      <c r="D750" s="91">
        <v>20</v>
      </c>
      <c r="E750" s="57" t="s">
        <v>9409</v>
      </c>
      <c r="F750" s="29">
        <f t="shared" si="46"/>
        <v>713.23300000000006</v>
      </c>
      <c r="G750" s="23">
        <f t="shared" si="47"/>
        <v>529.90274999999997</v>
      </c>
      <c r="H750" s="30"/>
      <c r="I750" s="29"/>
      <c r="J750" s="23">
        <f t="shared" si="48"/>
        <v>604.1712</v>
      </c>
      <c r="K750" s="30"/>
      <c r="L750" s="29"/>
      <c r="M750" s="98">
        <v>240.19200000000001</v>
      </c>
      <c r="N750" s="98">
        <v>449.57900000000001</v>
      </c>
      <c r="O750" s="98">
        <v>772.70799999999997</v>
      </c>
      <c r="P750" s="98">
        <v>657.13199999999995</v>
      </c>
      <c r="Q750" s="98">
        <v>339.48700000000002</v>
      </c>
      <c r="R750" s="98">
        <v>541.66999999999996</v>
      </c>
      <c r="S750" s="98">
        <v>519.36300000000006</v>
      </c>
      <c r="T750" s="98">
        <v>794.81799999999998</v>
      </c>
      <c r="U750" s="98">
        <v>825.51800000000003</v>
      </c>
    </row>
    <row r="751" spans="1:21" x14ac:dyDescent="0.25">
      <c r="A751" s="57" t="s">
        <v>4640</v>
      </c>
      <c r="B751" s="57" t="s">
        <v>2408</v>
      </c>
      <c r="C751" s="57" t="s">
        <v>4680</v>
      </c>
      <c r="D751" s="91">
        <v>7</v>
      </c>
      <c r="E751" s="57" t="s">
        <v>6521</v>
      </c>
      <c r="F751" s="29">
        <f t="shared" si="46"/>
        <v>707.23233333333337</v>
      </c>
      <c r="G751" s="23">
        <f t="shared" si="47"/>
        <v>520.56599999999992</v>
      </c>
      <c r="H751" s="30"/>
      <c r="I751" s="29"/>
      <c r="J751" s="23">
        <f t="shared" si="48"/>
        <v>527.7002</v>
      </c>
      <c r="K751" s="30"/>
      <c r="L751" s="29"/>
      <c r="M751" s="98">
        <v>547.74599999999998</v>
      </c>
      <c r="N751" s="98">
        <v>483.197</v>
      </c>
      <c r="O751" s="98">
        <v>695.88199999999995</v>
      </c>
      <c r="P751" s="98">
        <v>355.43900000000002</v>
      </c>
      <c r="Q751" s="98">
        <v>331.26499999999999</v>
      </c>
      <c r="R751" s="98">
        <v>185.53899999999999</v>
      </c>
      <c r="S751" s="98">
        <v>240.50899999999999</v>
      </c>
      <c r="T751" s="98">
        <v>1192.396</v>
      </c>
      <c r="U751" s="98">
        <v>688.79200000000003</v>
      </c>
    </row>
    <row r="752" spans="1:21" x14ac:dyDescent="0.25">
      <c r="A752" s="57" t="s">
        <v>4640</v>
      </c>
      <c r="B752" s="57" t="s">
        <v>837</v>
      </c>
      <c r="C752" s="57" t="s">
        <v>4732</v>
      </c>
      <c r="D752" s="91">
        <v>20</v>
      </c>
      <c r="E752" s="57" t="s">
        <v>9428</v>
      </c>
      <c r="F752" s="29">
        <f t="shared" si="46"/>
        <v>706.17600000000004</v>
      </c>
      <c r="G752" s="23">
        <f t="shared" si="47"/>
        <v>444.11850000000004</v>
      </c>
      <c r="H752" s="30"/>
      <c r="I752" s="29"/>
      <c r="J752" s="23">
        <f t="shared" si="48"/>
        <v>608.41120000000001</v>
      </c>
      <c r="K752" s="30"/>
      <c r="L752" s="29"/>
      <c r="M752" s="98">
        <v>312.09100000000001</v>
      </c>
      <c r="N752" s="98">
        <v>375.19600000000003</v>
      </c>
      <c r="O752" s="98">
        <v>378.59699999999998</v>
      </c>
      <c r="P752" s="98">
        <v>710.59</v>
      </c>
      <c r="Q752" s="98">
        <v>451.85</v>
      </c>
      <c r="R752" s="98">
        <v>471.678</v>
      </c>
      <c r="S752" s="98">
        <v>410.48399999999998</v>
      </c>
      <c r="T752" s="98">
        <v>661.28800000000001</v>
      </c>
      <c r="U752" s="98">
        <v>1046.7560000000001</v>
      </c>
    </row>
    <row r="753" spans="1:21" x14ac:dyDescent="0.25">
      <c r="A753" s="57" t="s">
        <v>4640</v>
      </c>
      <c r="B753" s="57" t="s">
        <v>748</v>
      </c>
      <c r="C753" s="57" t="s">
        <v>4716</v>
      </c>
      <c r="D753" s="91">
        <v>15</v>
      </c>
      <c r="E753" s="57" t="s">
        <v>8120</v>
      </c>
      <c r="F753" s="29">
        <f t="shared" si="46"/>
        <v>701.1243333333332</v>
      </c>
      <c r="G753" s="23">
        <f t="shared" si="47"/>
        <v>1150.9524999999999</v>
      </c>
      <c r="H753" s="30"/>
      <c r="I753" s="29"/>
      <c r="J753" s="23">
        <f t="shared" si="48"/>
        <v>921.7331999999999</v>
      </c>
      <c r="K753" s="30"/>
      <c r="L753" s="29"/>
      <c r="M753" s="98">
        <v>789.28899999999999</v>
      </c>
      <c r="N753" s="98">
        <v>888.05799999999999</v>
      </c>
      <c r="O753" s="98">
        <v>1436.0119999999999</v>
      </c>
      <c r="P753" s="98">
        <v>1490.451</v>
      </c>
      <c r="Q753" s="98">
        <v>1219.79</v>
      </c>
      <c r="R753" s="98">
        <v>1285.5029999999999</v>
      </c>
      <c r="S753" s="98">
        <v>729.43700000000001</v>
      </c>
      <c r="T753" s="98">
        <v>802.81899999999996</v>
      </c>
      <c r="U753" s="98">
        <v>571.11699999999996</v>
      </c>
    </row>
    <row r="754" spans="1:21" x14ac:dyDescent="0.25">
      <c r="A754" s="57" t="s">
        <v>4640</v>
      </c>
      <c r="B754" s="57" t="s">
        <v>923</v>
      </c>
      <c r="C754" s="57" t="s">
        <v>4723</v>
      </c>
      <c r="D754" s="91">
        <v>16</v>
      </c>
      <c r="E754" s="57" t="s">
        <v>8787</v>
      </c>
      <c r="F754" s="29">
        <f t="shared" si="46"/>
        <v>700.07333333333338</v>
      </c>
      <c r="G754" s="23">
        <f t="shared" si="47"/>
        <v>76.247749999999996</v>
      </c>
      <c r="H754" s="30"/>
      <c r="I754" s="29"/>
      <c r="J754" s="23">
        <f t="shared" si="48"/>
        <v>503.64080000000001</v>
      </c>
      <c r="K754" s="30"/>
      <c r="L754" s="29"/>
      <c r="M754" s="98">
        <v>39.481999999999999</v>
      </c>
      <c r="N754" s="98">
        <v>129.965</v>
      </c>
      <c r="O754" s="98">
        <v>87.168000000000006</v>
      </c>
      <c r="P754" s="98">
        <v>48.375999999999998</v>
      </c>
      <c r="Q754" s="98">
        <v>25.61</v>
      </c>
      <c r="R754" s="98">
        <v>392.37400000000002</v>
      </c>
      <c r="S754" s="98">
        <v>507.01100000000002</v>
      </c>
      <c r="T754" s="98">
        <v>462.30500000000001</v>
      </c>
      <c r="U754" s="98">
        <v>1130.904</v>
      </c>
    </row>
    <row r="755" spans="1:21" x14ac:dyDescent="0.25">
      <c r="A755" s="57" t="s">
        <v>4640</v>
      </c>
      <c r="B755" s="57" t="s">
        <v>418</v>
      </c>
      <c r="C755" s="57" t="s">
        <v>4729</v>
      </c>
      <c r="D755" s="91">
        <v>18</v>
      </c>
      <c r="E755" s="57" t="s">
        <v>9263</v>
      </c>
      <c r="F755" s="29">
        <f t="shared" si="46"/>
        <v>698.8176666666667</v>
      </c>
      <c r="G755" s="23">
        <f t="shared" si="47"/>
        <v>1192.8634999999999</v>
      </c>
      <c r="H755" s="30"/>
      <c r="I755" s="29"/>
      <c r="J755" s="23">
        <f t="shared" si="48"/>
        <v>923.54880000000014</v>
      </c>
      <c r="K755" s="30"/>
      <c r="L755" s="29"/>
      <c r="M755" s="98">
        <v>957.74300000000005</v>
      </c>
      <c r="N755" s="98">
        <v>763.75400000000002</v>
      </c>
      <c r="O755" s="98">
        <v>1438.7</v>
      </c>
      <c r="P755" s="98">
        <v>1611.2570000000001</v>
      </c>
      <c r="Q755" s="98">
        <v>1145.9110000000001</v>
      </c>
      <c r="R755" s="98">
        <v>1375.38</v>
      </c>
      <c r="S755" s="98">
        <v>812.18399999999997</v>
      </c>
      <c r="T755" s="98">
        <v>753.34900000000005</v>
      </c>
      <c r="U755" s="98">
        <v>530.91999999999996</v>
      </c>
    </row>
    <row r="756" spans="1:21" x14ac:dyDescent="0.25">
      <c r="A756" s="57" t="s">
        <v>4640</v>
      </c>
      <c r="B756" s="57" t="s">
        <v>1958</v>
      </c>
      <c r="C756" s="57" t="s">
        <v>4713</v>
      </c>
      <c r="D756" s="91">
        <v>15</v>
      </c>
      <c r="E756" s="57" t="s">
        <v>8022</v>
      </c>
      <c r="F756" s="29">
        <f t="shared" si="46"/>
        <v>698.55966666666666</v>
      </c>
      <c r="G756" s="23">
        <f t="shared" si="47"/>
        <v>177.69475</v>
      </c>
      <c r="H756" s="30"/>
      <c r="I756" s="29"/>
      <c r="J756" s="23">
        <f t="shared" si="48"/>
        <v>481.2281999999999</v>
      </c>
      <c r="K756" s="30"/>
      <c r="L756" s="29"/>
      <c r="M756" s="98">
        <v>84.593999999999994</v>
      </c>
      <c r="N756" s="98">
        <v>121.464</v>
      </c>
      <c r="O756" s="98">
        <v>150.91999999999999</v>
      </c>
      <c r="P756" s="98">
        <v>353.80099999999999</v>
      </c>
      <c r="Q756" s="98">
        <v>97.373999999999995</v>
      </c>
      <c r="R756" s="98">
        <v>213.08799999999999</v>
      </c>
      <c r="S756" s="98">
        <v>470.34100000000001</v>
      </c>
      <c r="T756" s="98">
        <v>577.24099999999999</v>
      </c>
      <c r="U756" s="98">
        <v>1048.097</v>
      </c>
    </row>
    <row r="757" spans="1:21" x14ac:dyDescent="0.25">
      <c r="A757" s="57" t="s">
        <v>4640</v>
      </c>
      <c r="B757" s="57" t="s">
        <v>975</v>
      </c>
      <c r="C757" s="57" t="s">
        <v>4723</v>
      </c>
      <c r="D757" s="91">
        <v>16</v>
      </c>
      <c r="E757" s="57" t="s">
        <v>8502</v>
      </c>
      <c r="F757" s="29">
        <f t="shared" si="46"/>
        <v>696.70433333333324</v>
      </c>
      <c r="G757" s="23">
        <f t="shared" si="47"/>
        <v>2273.55125</v>
      </c>
      <c r="H757" s="30"/>
      <c r="I757" s="29"/>
      <c r="J757" s="23">
        <f t="shared" si="48"/>
        <v>1171.2344000000001</v>
      </c>
      <c r="K757" s="30"/>
      <c r="L757" s="29"/>
      <c r="M757" s="98">
        <v>1730.75</v>
      </c>
      <c r="N757" s="98">
        <v>4515.7430000000004</v>
      </c>
      <c r="O757" s="98">
        <v>2462.7510000000002</v>
      </c>
      <c r="P757" s="98">
        <v>384.96100000000001</v>
      </c>
      <c r="Q757" s="98">
        <v>359.78800000000001</v>
      </c>
      <c r="R757" s="98">
        <v>3406.2710000000002</v>
      </c>
      <c r="S757" s="98">
        <v>805.45600000000002</v>
      </c>
      <c r="T757" s="98">
        <v>634.29499999999996</v>
      </c>
      <c r="U757" s="98">
        <v>650.36199999999997</v>
      </c>
    </row>
    <row r="758" spans="1:21" x14ac:dyDescent="0.25">
      <c r="A758" s="57" t="s">
        <v>4640</v>
      </c>
      <c r="B758" s="57" t="s">
        <v>351</v>
      </c>
      <c r="C758" s="57" t="s">
        <v>4688</v>
      </c>
      <c r="D758" s="91">
        <v>10</v>
      </c>
      <c r="E758" s="57" t="s">
        <v>6767</v>
      </c>
      <c r="F758" s="29">
        <f t="shared" si="46"/>
        <v>694.07999999999993</v>
      </c>
      <c r="G758" s="23">
        <f t="shared" si="47"/>
        <v>166.49324999999999</v>
      </c>
      <c r="H758" s="30"/>
      <c r="I758" s="29"/>
      <c r="J758" s="23">
        <f t="shared" si="48"/>
        <v>588.54220000000009</v>
      </c>
      <c r="K758" s="30"/>
      <c r="L758" s="29"/>
      <c r="M758" s="98">
        <v>112.604</v>
      </c>
      <c r="N758" s="98">
        <v>118.369</v>
      </c>
      <c r="O758" s="98">
        <v>167.11799999999999</v>
      </c>
      <c r="P758" s="98">
        <v>267.88200000000001</v>
      </c>
      <c r="Q758" s="98">
        <v>402.74599999999998</v>
      </c>
      <c r="R758" s="98">
        <v>457.72500000000002</v>
      </c>
      <c r="S758" s="98">
        <v>542.51199999999994</v>
      </c>
      <c r="T758" s="98">
        <v>728.05700000000002</v>
      </c>
      <c r="U758" s="98">
        <v>811.67100000000005</v>
      </c>
    </row>
    <row r="759" spans="1:21" x14ac:dyDescent="0.25">
      <c r="A759" s="57" t="s">
        <v>4640</v>
      </c>
      <c r="B759" s="57" t="s">
        <v>509</v>
      </c>
      <c r="C759" s="57" t="s">
        <v>4724</v>
      </c>
      <c r="D759" s="91">
        <v>16</v>
      </c>
      <c r="E759" s="57" t="s">
        <v>8968</v>
      </c>
      <c r="F759" s="29">
        <f t="shared" si="46"/>
        <v>691.78499999999997</v>
      </c>
      <c r="G759" s="23">
        <f t="shared" si="47"/>
        <v>293.55399999999997</v>
      </c>
      <c r="H759" s="30"/>
      <c r="I759" s="29"/>
      <c r="J759" s="23">
        <f t="shared" si="48"/>
        <v>604.63199999999995</v>
      </c>
      <c r="K759" s="30"/>
      <c r="L759" s="29"/>
      <c r="M759" s="98">
        <v>131.44</v>
      </c>
      <c r="N759" s="98">
        <v>435.87099999999998</v>
      </c>
      <c r="O759" s="98">
        <v>330.91500000000002</v>
      </c>
      <c r="P759" s="98">
        <v>275.99</v>
      </c>
      <c r="Q759" s="98">
        <v>535.12599999999998</v>
      </c>
      <c r="R759" s="98">
        <v>412.67899999999997</v>
      </c>
      <c r="S759" s="98">
        <v>525.06899999999996</v>
      </c>
      <c r="T759" s="98">
        <v>647.82600000000002</v>
      </c>
      <c r="U759" s="98">
        <v>902.46</v>
      </c>
    </row>
    <row r="760" spans="1:21" x14ac:dyDescent="0.25">
      <c r="A760" s="57" t="s">
        <v>4640</v>
      </c>
      <c r="B760" s="57" t="s">
        <v>2195</v>
      </c>
      <c r="C760" s="57" t="s">
        <v>4723</v>
      </c>
      <c r="D760" s="91">
        <v>16</v>
      </c>
      <c r="E760" s="57" t="s">
        <v>8566</v>
      </c>
      <c r="F760" s="29">
        <f t="shared" si="46"/>
        <v>690.52700000000004</v>
      </c>
      <c r="G760" s="23">
        <f t="shared" si="47"/>
        <v>335.83274999999998</v>
      </c>
      <c r="H760" s="30"/>
      <c r="I760" s="29"/>
      <c r="J760" s="23">
        <f t="shared" si="48"/>
        <v>584.75420000000008</v>
      </c>
      <c r="K760" s="30"/>
      <c r="L760" s="29"/>
      <c r="M760" s="98">
        <v>7.1639999999999997</v>
      </c>
      <c r="N760" s="98">
        <v>320.83999999999997</v>
      </c>
      <c r="O760" s="98">
        <v>530.08699999999999</v>
      </c>
      <c r="P760" s="98">
        <v>485.24</v>
      </c>
      <c r="Q760" s="98">
        <v>449.12299999999999</v>
      </c>
      <c r="R760" s="98">
        <v>403.06700000000001</v>
      </c>
      <c r="S760" s="98">
        <v>1500.231</v>
      </c>
      <c r="T760" s="98">
        <v>212.703</v>
      </c>
      <c r="U760" s="98">
        <v>358.64699999999999</v>
      </c>
    </row>
    <row r="761" spans="1:21" x14ac:dyDescent="0.25">
      <c r="A761" s="57" t="s">
        <v>4640</v>
      </c>
      <c r="B761" s="57" t="s">
        <v>3301</v>
      </c>
      <c r="C761" s="57" t="s">
        <v>4694</v>
      </c>
      <c r="D761" s="91">
        <v>11</v>
      </c>
      <c r="E761" s="57" t="s">
        <v>6999</v>
      </c>
      <c r="F761" s="29">
        <f t="shared" si="46"/>
        <v>687.31066666666675</v>
      </c>
      <c r="G761" s="23">
        <f t="shared" si="47"/>
        <v>0.442</v>
      </c>
      <c r="H761" s="30"/>
      <c r="I761" s="29"/>
      <c r="J761" s="23">
        <f t="shared" si="48"/>
        <v>433.6644</v>
      </c>
      <c r="K761" s="30"/>
      <c r="L761" s="29"/>
      <c r="M761" s="98" t="s">
        <v>4944</v>
      </c>
      <c r="N761" s="98" t="s">
        <v>4944</v>
      </c>
      <c r="O761" s="98" t="s">
        <v>4944</v>
      </c>
      <c r="P761" s="98">
        <v>1.768</v>
      </c>
      <c r="Q761" s="98">
        <v>81.626999999999995</v>
      </c>
      <c r="R761" s="98">
        <v>24.763000000000002</v>
      </c>
      <c r="S761" s="98">
        <v>251.10599999999999</v>
      </c>
      <c r="T761" s="98">
        <v>1807.7840000000001</v>
      </c>
      <c r="U761" s="98">
        <v>3.0419999999999998</v>
      </c>
    </row>
    <row r="762" spans="1:21" x14ac:dyDescent="0.25">
      <c r="A762" s="57" t="s">
        <v>4640</v>
      </c>
      <c r="B762" s="57" t="s">
        <v>1448</v>
      </c>
      <c r="C762" s="57" t="s">
        <v>4723</v>
      </c>
      <c r="D762" s="91">
        <v>16</v>
      </c>
      <c r="E762" s="57" t="s">
        <v>8595</v>
      </c>
      <c r="F762" s="29">
        <f t="shared" si="46"/>
        <v>686.92066666666676</v>
      </c>
      <c r="G762" s="23">
        <f t="shared" si="47"/>
        <v>192.57399999999998</v>
      </c>
      <c r="H762" s="30"/>
      <c r="I762" s="29"/>
      <c r="J762" s="23">
        <f t="shared" si="48"/>
        <v>516.48860000000002</v>
      </c>
      <c r="K762" s="30"/>
      <c r="L762" s="29"/>
      <c r="M762" s="98">
        <v>100.57899999999999</v>
      </c>
      <c r="N762" s="98">
        <v>241.57400000000001</v>
      </c>
      <c r="O762" s="98">
        <v>314.27100000000002</v>
      </c>
      <c r="P762" s="98">
        <v>113.872</v>
      </c>
      <c r="Q762" s="98">
        <v>46.215000000000003</v>
      </c>
      <c r="R762" s="98">
        <v>475.46600000000001</v>
      </c>
      <c r="S762" s="98">
        <v>179.286</v>
      </c>
      <c r="T762" s="98">
        <v>1256.4000000000001</v>
      </c>
      <c r="U762" s="98">
        <v>625.07600000000002</v>
      </c>
    </row>
    <row r="763" spans="1:21" x14ac:dyDescent="0.25">
      <c r="A763" s="57" t="s">
        <v>4640</v>
      </c>
      <c r="B763" s="57" t="s">
        <v>841</v>
      </c>
      <c r="C763" s="57" t="s">
        <v>4702</v>
      </c>
      <c r="D763" s="91">
        <v>11</v>
      </c>
      <c r="E763" s="57" t="s">
        <v>7422</v>
      </c>
      <c r="F763" s="29">
        <f t="shared" si="46"/>
        <v>685.97266666666656</v>
      </c>
      <c r="G763" s="23">
        <f t="shared" si="47"/>
        <v>289.73199999999997</v>
      </c>
      <c r="H763" s="30"/>
      <c r="I763" s="29"/>
      <c r="J763" s="23">
        <f t="shared" si="48"/>
        <v>550.9796</v>
      </c>
      <c r="K763" s="30"/>
      <c r="L763" s="29"/>
      <c r="M763" s="98">
        <v>10.596</v>
      </c>
      <c r="N763" s="98">
        <v>33.887</v>
      </c>
      <c r="O763" s="98">
        <v>45.430999999999997</v>
      </c>
      <c r="P763" s="98">
        <v>1069.0139999999999</v>
      </c>
      <c r="Q763" s="98">
        <v>290.08699999999999</v>
      </c>
      <c r="R763" s="98">
        <v>406.89299999999997</v>
      </c>
      <c r="S763" s="98">
        <v>444.59199999999998</v>
      </c>
      <c r="T763" s="98">
        <v>825.53599999999994</v>
      </c>
      <c r="U763" s="98">
        <v>787.79</v>
      </c>
    </row>
    <row r="764" spans="1:21" x14ac:dyDescent="0.25">
      <c r="A764" s="57" t="s">
        <v>4640</v>
      </c>
      <c r="B764" s="57" t="s">
        <v>362</v>
      </c>
      <c r="C764" s="57" t="s">
        <v>4723</v>
      </c>
      <c r="D764" s="91">
        <v>16</v>
      </c>
      <c r="E764" s="57" t="s">
        <v>8522</v>
      </c>
      <c r="F764" s="29">
        <f t="shared" si="46"/>
        <v>680.32566666666662</v>
      </c>
      <c r="G764" s="23">
        <f t="shared" si="47"/>
        <v>171.0985</v>
      </c>
      <c r="H764" s="30"/>
      <c r="I764" s="29"/>
      <c r="J764" s="23">
        <f t="shared" si="48"/>
        <v>644.16639999999995</v>
      </c>
      <c r="K764" s="30"/>
      <c r="L764" s="29"/>
      <c r="M764" s="98">
        <v>105.149</v>
      </c>
      <c r="N764" s="98">
        <v>62.051000000000002</v>
      </c>
      <c r="O764" s="98">
        <v>64.429000000000002</v>
      </c>
      <c r="P764" s="98">
        <v>452.76499999999999</v>
      </c>
      <c r="Q764" s="98">
        <v>157.613</v>
      </c>
      <c r="R764" s="98">
        <v>1022.242</v>
      </c>
      <c r="S764" s="98">
        <v>262.899</v>
      </c>
      <c r="T764" s="98">
        <v>714.98</v>
      </c>
      <c r="U764" s="98">
        <v>1063.098</v>
      </c>
    </row>
    <row r="765" spans="1:21" x14ac:dyDescent="0.25">
      <c r="A765" s="57" t="s">
        <v>4640</v>
      </c>
      <c r="B765" s="57" t="s">
        <v>1745</v>
      </c>
      <c r="C765" s="57" t="s">
        <v>4644</v>
      </c>
      <c r="D765" s="91">
        <v>1</v>
      </c>
      <c r="E765" s="57" t="s">
        <v>5084</v>
      </c>
      <c r="F765" s="29">
        <f t="shared" si="46"/>
        <v>679.55533333333335</v>
      </c>
      <c r="G765" s="23">
        <f t="shared" si="47"/>
        <v>690.84924999999998</v>
      </c>
      <c r="H765" s="30"/>
      <c r="I765" s="29"/>
      <c r="J765" s="23">
        <f t="shared" si="48"/>
        <v>787.38840000000005</v>
      </c>
      <c r="K765" s="30"/>
      <c r="L765" s="29"/>
      <c r="M765" s="98">
        <v>203.36</v>
      </c>
      <c r="N765" s="98">
        <v>480.64100000000002</v>
      </c>
      <c r="O765" s="98">
        <v>752.89099999999996</v>
      </c>
      <c r="P765" s="98">
        <v>1326.5050000000001</v>
      </c>
      <c r="Q765" s="98">
        <v>921.51199999999994</v>
      </c>
      <c r="R765" s="98">
        <v>976.76400000000001</v>
      </c>
      <c r="S765" s="98">
        <v>995.44399999999996</v>
      </c>
      <c r="T765" s="98">
        <v>521.07000000000005</v>
      </c>
      <c r="U765" s="98">
        <v>522.15200000000004</v>
      </c>
    </row>
    <row r="766" spans="1:21" x14ac:dyDescent="0.25">
      <c r="A766" s="57" t="s">
        <v>4640</v>
      </c>
      <c r="B766" s="57" t="s">
        <v>2226</v>
      </c>
      <c r="C766" s="57" t="s">
        <v>4664</v>
      </c>
      <c r="D766" s="91">
        <v>4</v>
      </c>
      <c r="E766" s="57" t="s">
        <v>5557</v>
      </c>
      <c r="F766" s="29">
        <f t="shared" si="46"/>
        <v>679.14666666666665</v>
      </c>
      <c r="G766" s="23">
        <f t="shared" si="47"/>
        <v>89.311749999999989</v>
      </c>
      <c r="H766" s="30"/>
      <c r="I766" s="29"/>
      <c r="J766" s="23">
        <f t="shared" si="48"/>
        <v>1344.4428</v>
      </c>
      <c r="K766" s="30"/>
      <c r="L766" s="29"/>
      <c r="M766" s="98">
        <v>88.119</v>
      </c>
      <c r="N766" s="98">
        <v>23.885999999999999</v>
      </c>
      <c r="O766" s="98">
        <v>28.452000000000002</v>
      </c>
      <c r="P766" s="98">
        <v>216.79</v>
      </c>
      <c r="Q766" s="98">
        <v>532.13400000000001</v>
      </c>
      <c r="R766" s="98">
        <v>4152.6400000000003</v>
      </c>
      <c r="S766" s="98">
        <v>177.59200000000001</v>
      </c>
      <c r="T766" s="98">
        <v>780.09699999999998</v>
      </c>
      <c r="U766" s="98">
        <v>1079.751</v>
      </c>
    </row>
    <row r="767" spans="1:21" x14ac:dyDescent="0.25">
      <c r="A767" s="57" t="s">
        <v>4640</v>
      </c>
      <c r="B767" s="57" t="s">
        <v>1556</v>
      </c>
      <c r="C767" s="57" t="s">
        <v>4680</v>
      </c>
      <c r="D767" s="91">
        <v>7</v>
      </c>
      <c r="E767" s="57" t="s">
        <v>6484</v>
      </c>
      <c r="F767" s="29">
        <f t="shared" si="46"/>
        <v>678.95799999999997</v>
      </c>
      <c r="G767" s="23">
        <f t="shared" si="47"/>
        <v>22.53725</v>
      </c>
      <c r="H767" s="30"/>
      <c r="I767" s="29"/>
      <c r="J767" s="23">
        <f t="shared" si="48"/>
        <v>452.40860000000004</v>
      </c>
      <c r="K767" s="30"/>
      <c r="L767" s="29"/>
      <c r="M767" s="98">
        <v>16.649000000000001</v>
      </c>
      <c r="N767" s="98">
        <v>29.69</v>
      </c>
      <c r="O767" s="98">
        <v>30.998000000000001</v>
      </c>
      <c r="P767" s="98">
        <v>12.811999999999999</v>
      </c>
      <c r="Q767" s="98">
        <v>83.963999999999999</v>
      </c>
      <c r="R767" s="98">
        <v>141.20500000000001</v>
      </c>
      <c r="S767" s="98">
        <v>225.08099999999999</v>
      </c>
      <c r="T767" s="98">
        <v>796.25800000000004</v>
      </c>
      <c r="U767" s="98">
        <v>1015.535</v>
      </c>
    </row>
    <row r="768" spans="1:21" x14ac:dyDescent="0.25">
      <c r="A768" s="57" t="s">
        <v>4640</v>
      </c>
      <c r="B768" s="57" t="s">
        <v>1115</v>
      </c>
      <c r="C768" s="57" t="s">
        <v>4713</v>
      </c>
      <c r="D768" s="91">
        <v>15</v>
      </c>
      <c r="E768" s="57" t="s">
        <v>7958</v>
      </c>
      <c r="F768" s="29">
        <f t="shared" si="46"/>
        <v>678.79099999999994</v>
      </c>
      <c r="G768" s="23">
        <f t="shared" si="47"/>
        <v>19.402750000000001</v>
      </c>
      <c r="H768" s="30"/>
      <c r="I768" s="29"/>
      <c r="J768" s="23">
        <f t="shared" si="48"/>
        <v>428.09659999999997</v>
      </c>
      <c r="K768" s="30"/>
      <c r="L768" s="29"/>
      <c r="M768" s="98">
        <v>20.335000000000001</v>
      </c>
      <c r="N768" s="98">
        <v>26.503</v>
      </c>
      <c r="O768" s="98">
        <v>6.7530000000000001</v>
      </c>
      <c r="P768" s="98">
        <v>24.02</v>
      </c>
      <c r="Q768" s="98">
        <v>41.7</v>
      </c>
      <c r="R768" s="98">
        <v>62.41</v>
      </c>
      <c r="S768" s="98">
        <v>150.107</v>
      </c>
      <c r="T768" s="98">
        <v>1323.5429999999999</v>
      </c>
      <c r="U768" s="98">
        <v>562.72299999999996</v>
      </c>
    </row>
    <row r="769" spans="1:21" x14ac:dyDescent="0.25">
      <c r="A769" s="57" t="s">
        <v>4640</v>
      </c>
      <c r="B769" s="57" t="s">
        <v>1215</v>
      </c>
      <c r="C769" s="57" t="s">
        <v>4670</v>
      </c>
      <c r="D769" s="91">
        <v>6</v>
      </c>
      <c r="E769" s="57" t="s">
        <v>6090</v>
      </c>
      <c r="F769" s="29">
        <f t="shared" si="46"/>
        <v>674.58933333333334</v>
      </c>
      <c r="G769" s="23">
        <f t="shared" si="47"/>
        <v>493.48699999999997</v>
      </c>
      <c r="H769" s="30"/>
      <c r="I769" s="29"/>
      <c r="J769" s="23">
        <f t="shared" si="48"/>
        <v>594.28</v>
      </c>
      <c r="K769" s="30"/>
      <c r="L769" s="29"/>
      <c r="M769" s="98">
        <v>787.87599999999998</v>
      </c>
      <c r="N769" s="98">
        <v>371.404</v>
      </c>
      <c r="O769" s="98">
        <v>391.10500000000002</v>
      </c>
      <c r="P769" s="98">
        <v>423.56299999999999</v>
      </c>
      <c r="Q769" s="98">
        <v>463.33</v>
      </c>
      <c r="R769" s="98">
        <v>484.30200000000002</v>
      </c>
      <c r="S769" s="98">
        <v>431.68900000000002</v>
      </c>
      <c r="T769" s="98">
        <v>662.93399999999997</v>
      </c>
      <c r="U769" s="98">
        <v>929.14499999999998</v>
      </c>
    </row>
    <row r="770" spans="1:21" x14ac:dyDescent="0.25">
      <c r="A770" s="57" t="s">
        <v>4640</v>
      </c>
      <c r="B770" s="57" t="s">
        <v>4193</v>
      </c>
      <c r="C770" s="57" t="s">
        <v>4701</v>
      </c>
      <c r="D770" s="91">
        <v>11</v>
      </c>
      <c r="E770" s="57" t="s">
        <v>7353</v>
      </c>
      <c r="F770" s="29">
        <f t="shared" si="46"/>
        <v>674.01266666666663</v>
      </c>
      <c r="G770" s="23">
        <f t="shared" si="47"/>
        <v>83.391750000000002</v>
      </c>
      <c r="H770" s="30"/>
      <c r="I770" s="29"/>
      <c r="J770" s="23">
        <f t="shared" si="48"/>
        <v>614.57240000000002</v>
      </c>
      <c r="K770" s="30"/>
      <c r="L770" s="29"/>
      <c r="M770" s="98">
        <v>36.753999999999998</v>
      </c>
      <c r="N770" s="98">
        <v>25.22</v>
      </c>
      <c r="O770" s="98">
        <v>64.483000000000004</v>
      </c>
      <c r="P770" s="98">
        <v>207.11</v>
      </c>
      <c r="Q770" s="98">
        <v>506.755</v>
      </c>
      <c r="R770" s="98">
        <v>544.06899999999996</v>
      </c>
      <c r="S770" s="98">
        <v>249.77099999999999</v>
      </c>
      <c r="T770" s="98">
        <v>470.42500000000001</v>
      </c>
      <c r="U770" s="98">
        <v>1301.8420000000001</v>
      </c>
    </row>
    <row r="771" spans="1:21" x14ac:dyDescent="0.25">
      <c r="A771" s="57" t="s">
        <v>4640</v>
      </c>
      <c r="B771" s="57" t="s">
        <v>1218</v>
      </c>
      <c r="C771" s="57" t="s">
        <v>4723</v>
      </c>
      <c r="D771" s="91">
        <v>16</v>
      </c>
      <c r="E771" s="57" t="s">
        <v>8498</v>
      </c>
      <c r="F771" s="29">
        <f t="shared" si="46"/>
        <v>673.78066666666666</v>
      </c>
      <c r="G771" s="23">
        <f t="shared" si="47"/>
        <v>7.7277500000000003</v>
      </c>
      <c r="H771" s="30"/>
      <c r="I771" s="29"/>
      <c r="J771" s="23">
        <f t="shared" si="48"/>
        <v>485.46180000000004</v>
      </c>
      <c r="K771" s="30"/>
      <c r="L771" s="29"/>
      <c r="M771" s="98" t="s">
        <v>4944</v>
      </c>
      <c r="N771" s="98" t="s">
        <v>4944</v>
      </c>
      <c r="O771" s="98">
        <v>18.613</v>
      </c>
      <c r="P771" s="98">
        <v>12.298</v>
      </c>
      <c r="Q771" s="98">
        <v>6.883</v>
      </c>
      <c r="R771" s="98">
        <v>399.084</v>
      </c>
      <c r="S771" s="98">
        <v>10.603999999999999</v>
      </c>
      <c r="T771" s="98">
        <v>502.16399999999999</v>
      </c>
      <c r="U771" s="98">
        <v>1508.5740000000001</v>
      </c>
    </row>
    <row r="772" spans="1:21" x14ac:dyDescent="0.25">
      <c r="A772" s="57" t="s">
        <v>4640</v>
      </c>
      <c r="B772" s="57" t="s">
        <v>724</v>
      </c>
      <c r="C772" s="57" t="s">
        <v>4678</v>
      </c>
      <c r="D772" s="91">
        <v>6</v>
      </c>
      <c r="E772" s="57" t="s">
        <v>6313</v>
      </c>
      <c r="F772" s="29">
        <f t="shared" si="46"/>
        <v>671.86666666666667</v>
      </c>
      <c r="G772" s="23">
        <f t="shared" si="47"/>
        <v>1139.7827500000001</v>
      </c>
      <c r="H772" s="30"/>
      <c r="I772" s="29"/>
      <c r="J772" s="23">
        <f t="shared" si="48"/>
        <v>610.19839999999999</v>
      </c>
      <c r="K772" s="30"/>
      <c r="L772" s="29"/>
      <c r="M772" s="98">
        <v>337.30900000000003</v>
      </c>
      <c r="N772" s="98">
        <v>505.64299999999997</v>
      </c>
      <c r="O772" s="98">
        <v>1477.8209999999999</v>
      </c>
      <c r="P772" s="98">
        <v>2238.3580000000002</v>
      </c>
      <c r="Q772" s="98">
        <v>454.27499999999998</v>
      </c>
      <c r="R772" s="98">
        <v>581.11699999999996</v>
      </c>
      <c r="S772" s="98">
        <v>712.01499999999999</v>
      </c>
      <c r="T772" s="98">
        <v>608.46600000000001</v>
      </c>
      <c r="U772" s="98">
        <v>695.11900000000003</v>
      </c>
    </row>
    <row r="773" spans="1:21" x14ac:dyDescent="0.25">
      <c r="A773" s="57" t="s">
        <v>4640</v>
      </c>
      <c r="B773" s="57" t="s">
        <v>297</v>
      </c>
      <c r="C773" s="57" t="s">
        <v>4723</v>
      </c>
      <c r="D773" s="91">
        <v>16</v>
      </c>
      <c r="E773" s="57" t="s">
        <v>8458</v>
      </c>
      <c r="F773" s="29">
        <f t="shared" si="46"/>
        <v>671.15666666666664</v>
      </c>
      <c r="G773" s="23">
        <f t="shared" si="47"/>
        <v>509.52175</v>
      </c>
      <c r="H773" s="30"/>
      <c r="I773" s="29"/>
      <c r="J773" s="23">
        <f t="shared" si="48"/>
        <v>580.27</v>
      </c>
      <c r="K773" s="30"/>
      <c r="L773" s="29"/>
      <c r="M773" s="98">
        <v>21.960999999999999</v>
      </c>
      <c r="N773" s="98">
        <v>73.722999999999999</v>
      </c>
      <c r="O773" s="98">
        <v>537.70899999999995</v>
      </c>
      <c r="P773" s="98">
        <v>1404.694</v>
      </c>
      <c r="Q773" s="98">
        <v>699.25400000000002</v>
      </c>
      <c r="R773" s="98">
        <v>188.626</v>
      </c>
      <c r="S773" s="98">
        <v>53.648000000000003</v>
      </c>
      <c r="T773" s="98">
        <v>323.46199999999999</v>
      </c>
      <c r="U773" s="98">
        <v>1636.36</v>
      </c>
    </row>
    <row r="774" spans="1:21" x14ac:dyDescent="0.25">
      <c r="A774" s="57" t="s">
        <v>4640</v>
      </c>
      <c r="B774" s="57" t="s">
        <v>2159</v>
      </c>
      <c r="C774" s="57" t="s">
        <v>4649</v>
      </c>
      <c r="D774" s="91">
        <v>2</v>
      </c>
      <c r="E774" s="57" t="s">
        <v>5227</v>
      </c>
      <c r="F774" s="29">
        <f t="shared" si="46"/>
        <v>669.98666666666668</v>
      </c>
      <c r="G774" s="23">
        <f t="shared" si="47"/>
        <v>184.17824999999999</v>
      </c>
      <c r="H774" s="30"/>
      <c r="I774" s="29"/>
      <c r="J774" s="23">
        <f t="shared" si="48"/>
        <v>510.32080000000008</v>
      </c>
      <c r="K774" s="30"/>
      <c r="L774" s="29"/>
      <c r="M774" s="98">
        <v>112.015</v>
      </c>
      <c r="N774" s="98">
        <v>154.97800000000001</v>
      </c>
      <c r="O774" s="98">
        <v>207.62100000000001</v>
      </c>
      <c r="P774" s="98">
        <v>262.09899999999999</v>
      </c>
      <c r="Q774" s="98">
        <v>236.29499999999999</v>
      </c>
      <c r="R774" s="98">
        <v>305.34899999999999</v>
      </c>
      <c r="S774" s="98">
        <v>438.971</v>
      </c>
      <c r="T774" s="98">
        <v>948.70699999999999</v>
      </c>
      <c r="U774" s="98">
        <v>622.28200000000004</v>
      </c>
    </row>
    <row r="775" spans="1:21" x14ac:dyDescent="0.25">
      <c r="A775" s="57" t="s">
        <v>4640</v>
      </c>
      <c r="B775" s="57" t="s">
        <v>2037</v>
      </c>
      <c r="C775" s="57" t="s">
        <v>4702</v>
      </c>
      <c r="D775" s="91">
        <v>11</v>
      </c>
      <c r="E775" s="57" t="s">
        <v>7481</v>
      </c>
      <c r="F775" s="29">
        <f t="shared" si="46"/>
        <v>667.75866666666661</v>
      </c>
      <c r="G775" s="23">
        <f t="shared" si="47"/>
        <v>178.21199999999999</v>
      </c>
      <c r="H775" s="30"/>
      <c r="I775" s="29"/>
      <c r="J775" s="23">
        <f t="shared" si="48"/>
        <v>693.57600000000002</v>
      </c>
      <c r="K775" s="30"/>
      <c r="L775" s="29"/>
      <c r="M775" s="98">
        <v>61.055999999999997</v>
      </c>
      <c r="N775" s="98">
        <v>75.667000000000002</v>
      </c>
      <c r="O775" s="98">
        <v>23.201000000000001</v>
      </c>
      <c r="P775" s="98">
        <v>552.92399999999998</v>
      </c>
      <c r="Q775" s="98">
        <v>690.39099999999996</v>
      </c>
      <c r="R775" s="98">
        <v>774.21299999999997</v>
      </c>
      <c r="S775" s="98">
        <v>388.74099999999999</v>
      </c>
      <c r="T775" s="98">
        <v>737.32899999999995</v>
      </c>
      <c r="U775" s="98">
        <v>877.20600000000002</v>
      </c>
    </row>
    <row r="776" spans="1:21" x14ac:dyDescent="0.25">
      <c r="A776" s="57" t="s">
        <v>4640</v>
      </c>
      <c r="B776" s="57" t="s">
        <v>1919</v>
      </c>
      <c r="C776" s="57" t="s">
        <v>4673</v>
      </c>
      <c r="D776" s="91">
        <v>6</v>
      </c>
      <c r="E776" s="57" t="s">
        <v>6185</v>
      </c>
      <c r="F776" s="29">
        <f t="shared" si="46"/>
        <v>666.64499999999998</v>
      </c>
      <c r="G776" s="23">
        <f t="shared" si="47"/>
        <v>355.14125000000001</v>
      </c>
      <c r="H776" s="30"/>
      <c r="I776" s="29"/>
      <c r="J776" s="23">
        <f t="shared" si="48"/>
        <v>576.78480000000002</v>
      </c>
      <c r="K776" s="30"/>
      <c r="L776" s="29"/>
      <c r="M776" s="98">
        <v>292.52800000000002</v>
      </c>
      <c r="N776" s="98">
        <v>281.75799999999998</v>
      </c>
      <c r="O776" s="98">
        <v>527.88199999999995</v>
      </c>
      <c r="P776" s="98">
        <v>318.39699999999999</v>
      </c>
      <c r="Q776" s="98">
        <v>464.221</v>
      </c>
      <c r="R776" s="98">
        <v>419.76799999999997</v>
      </c>
      <c r="S776" s="98">
        <v>515.28200000000004</v>
      </c>
      <c r="T776" s="98">
        <v>684.72799999999995</v>
      </c>
      <c r="U776" s="98">
        <v>799.92499999999995</v>
      </c>
    </row>
    <row r="777" spans="1:21" x14ac:dyDescent="0.25">
      <c r="A777" s="57" t="s">
        <v>4640</v>
      </c>
      <c r="B777" s="57" t="s">
        <v>365</v>
      </c>
      <c r="C777" s="57" t="s">
        <v>4679</v>
      </c>
      <c r="D777" s="91">
        <v>7</v>
      </c>
      <c r="E777" s="57" t="s">
        <v>6400</v>
      </c>
      <c r="F777" s="29">
        <f t="shared" si="46"/>
        <v>665.97233333333327</v>
      </c>
      <c r="G777" s="23">
        <f t="shared" si="47"/>
        <v>70.84174999999999</v>
      </c>
      <c r="H777" s="30"/>
      <c r="I777" s="29"/>
      <c r="J777" s="23">
        <f t="shared" si="48"/>
        <v>480.27640000000002</v>
      </c>
      <c r="K777" s="30"/>
      <c r="L777" s="29"/>
      <c r="M777" s="98">
        <v>28.512</v>
      </c>
      <c r="N777" s="98">
        <v>8.0289999999999999</v>
      </c>
      <c r="O777" s="98">
        <v>16.298999999999999</v>
      </c>
      <c r="P777" s="98">
        <v>230.52699999999999</v>
      </c>
      <c r="Q777" s="98">
        <v>181.38300000000001</v>
      </c>
      <c r="R777" s="98">
        <v>222.08199999999999</v>
      </c>
      <c r="S777" s="98">
        <v>279.24</v>
      </c>
      <c r="T777" s="98">
        <v>248.5</v>
      </c>
      <c r="U777" s="98">
        <v>1470.1769999999999</v>
      </c>
    </row>
    <row r="778" spans="1:21" x14ac:dyDescent="0.25">
      <c r="A778" s="57" t="s">
        <v>4640</v>
      </c>
      <c r="B778" s="57" t="s">
        <v>427</v>
      </c>
      <c r="C778" s="57" t="s">
        <v>4701</v>
      </c>
      <c r="D778" s="91">
        <v>11</v>
      </c>
      <c r="E778" s="57" t="s">
        <v>7324</v>
      </c>
      <c r="F778" s="29">
        <f t="shared" si="46"/>
        <v>665.86666666666667</v>
      </c>
      <c r="G778" s="23">
        <f t="shared" si="47"/>
        <v>177.84925000000001</v>
      </c>
      <c r="H778" s="30"/>
      <c r="I778" s="29"/>
      <c r="J778" s="23">
        <f t="shared" si="48"/>
        <v>583.57299999999998</v>
      </c>
      <c r="K778" s="30"/>
      <c r="L778" s="29"/>
      <c r="M778" s="98">
        <v>19</v>
      </c>
      <c r="N778" s="98">
        <v>23.896999999999998</v>
      </c>
      <c r="O778" s="98">
        <v>51.491</v>
      </c>
      <c r="P778" s="98">
        <v>617.00900000000001</v>
      </c>
      <c r="Q778" s="98">
        <v>431.62799999999999</v>
      </c>
      <c r="R778" s="98">
        <v>488.637</v>
      </c>
      <c r="S778" s="98">
        <v>194.53800000000001</v>
      </c>
      <c r="T778" s="98">
        <v>935.23199999999997</v>
      </c>
      <c r="U778" s="98">
        <v>867.83</v>
      </c>
    </row>
    <row r="779" spans="1:21" x14ac:dyDescent="0.25">
      <c r="A779" s="57" t="s">
        <v>4640</v>
      </c>
      <c r="B779" s="57" t="s">
        <v>1190</v>
      </c>
      <c r="C779" s="57" t="s">
        <v>4668</v>
      </c>
      <c r="D779" s="91">
        <v>6</v>
      </c>
      <c r="E779" s="57" t="s">
        <v>5772</v>
      </c>
      <c r="F779" s="29">
        <f t="shared" si="46"/>
        <v>663.54633333333334</v>
      </c>
      <c r="G779" s="23">
        <f t="shared" si="47"/>
        <v>585.21375</v>
      </c>
      <c r="H779" s="30"/>
      <c r="I779" s="29"/>
      <c r="J779" s="23">
        <f t="shared" si="48"/>
        <v>563.09220000000005</v>
      </c>
      <c r="K779" s="30"/>
      <c r="L779" s="29"/>
      <c r="M779" s="98">
        <v>358.89800000000002</v>
      </c>
      <c r="N779" s="98">
        <v>716.452</v>
      </c>
      <c r="O779" s="98">
        <v>575.04</v>
      </c>
      <c r="P779" s="98">
        <v>690.46500000000003</v>
      </c>
      <c r="Q779" s="98">
        <v>602.86500000000001</v>
      </c>
      <c r="R779" s="98">
        <v>221.95699999999999</v>
      </c>
      <c r="S779" s="98">
        <v>798.577</v>
      </c>
      <c r="T779" s="98">
        <v>704.36500000000001</v>
      </c>
      <c r="U779" s="98">
        <v>487.697</v>
      </c>
    </row>
    <row r="780" spans="1:21" x14ac:dyDescent="0.25">
      <c r="A780" s="57" t="s">
        <v>4640</v>
      </c>
      <c r="B780" s="57" t="s">
        <v>639</v>
      </c>
      <c r="C780" s="57" t="s">
        <v>4679</v>
      </c>
      <c r="D780" s="91">
        <v>7</v>
      </c>
      <c r="E780" s="57" t="s">
        <v>6409</v>
      </c>
      <c r="F780" s="29">
        <f t="shared" si="46"/>
        <v>660.22033333333331</v>
      </c>
      <c r="G780" s="23">
        <f t="shared" si="47"/>
        <v>181.21250000000003</v>
      </c>
      <c r="H780" s="30"/>
      <c r="I780" s="29"/>
      <c r="J780" s="23">
        <f t="shared" si="48"/>
        <v>510.68239999999997</v>
      </c>
      <c r="K780" s="30"/>
      <c r="L780" s="29"/>
      <c r="M780" s="98">
        <v>207.22300000000001</v>
      </c>
      <c r="N780" s="98">
        <v>352.77300000000002</v>
      </c>
      <c r="O780" s="98">
        <v>53.670999999999999</v>
      </c>
      <c r="P780" s="98">
        <v>111.18300000000001</v>
      </c>
      <c r="Q780" s="98">
        <v>205.358</v>
      </c>
      <c r="R780" s="98">
        <v>367.39299999999997</v>
      </c>
      <c r="S780" s="98">
        <v>499.24400000000003</v>
      </c>
      <c r="T780" s="98">
        <v>641.62599999999998</v>
      </c>
      <c r="U780" s="98">
        <v>839.79100000000005</v>
      </c>
    </row>
    <row r="781" spans="1:21" x14ac:dyDescent="0.25">
      <c r="A781" s="57" t="s">
        <v>4640</v>
      </c>
      <c r="B781" s="57" t="s">
        <v>369</v>
      </c>
      <c r="C781" s="57" t="s">
        <v>4723</v>
      </c>
      <c r="D781" s="91">
        <v>16</v>
      </c>
      <c r="E781" s="57" t="s">
        <v>8426</v>
      </c>
      <c r="F781" s="29">
        <f t="shared" si="46"/>
        <v>659.70366666666666</v>
      </c>
      <c r="G781" s="23">
        <f t="shared" si="47"/>
        <v>119.10475</v>
      </c>
      <c r="H781" s="30"/>
      <c r="I781" s="29"/>
      <c r="J781" s="23">
        <f t="shared" si="48"/>
        <v>485.43960000000004</v>
      </c>
      <c r="K781" s="30"/>
      <c r="L781" s="29"/>
      <c r="M781" s="98">
        <v>89.257999999999996</v>
      </c>
      <c r="N781" s="98">
        <v>196.64400000000001</v>
      </c>
      <c r="O781" s="98">
        <v>119.242</v>
      </c>
      <c r="P781" s="98">
        <v>71.275000000000006</v>
      </c>
      <c r="Q781" s="98">
        <v>270.61799999999999</v>
      </c>
      <c r="R781" s="98">
        <v>177.46899999999999</v>
      </c>
      <c r="S781" s="98">
        <v>406.11599999999999</v>
      </c>
      <c r="T781" s="98">
        <v>349.04599999999999</v>
      </c>
      <c r="U781" s="98">
        <v>1223.9490000000001</v>
      </c>
    </row>
    <row r="782" spans="1:21" x14ac:dyDescent="0.25">
      <c r="A782" s="57" t="s">
        <v>4640</v>
      </c>
      <c r="B782" s="57" t="s">
        <v>371</v>
      </c>
      <c r="C782" s="57" t="s">
        <v>4644</v>
      </c>
      <c r="D782" s="91">
        <v>1</v>
      </c>
      <c r="E782" s="57" t="s">
        <v>5088</v>
      </c>
      <c r="F782" s="29">
        <f t="shared" si="46"/>
        <v>659.36766666666665</v>
      </c>
      <c r="G782" s="23">
        <f t="shared" si="47"/>
        <v>847.98675000000003</v>
      </c>
      <c r="H782" s="30"/>
      <c r="I782" s="29"/>
      <c r="J782" s="23">
        <f t="shared" si="48"/>
        <v>608.06040000000007</v>
      </c>
      <c r="K782" s="30"/>
      <c r="L782" s="29"/>
      <c r="M782" s="98">
        <v>224.96100000000001</v>
      </c>
      <c r="N782" s="98">
        <v>438.58499999999998</v>
      </c>
      <c r="O782" s="98">
        <v>930.471</v>
      </c>
      <c r="P782" s="98">
        <v>1797.93</v>
      </c>
      <c r="Q782" s="98">
        <v>588.59799999999996</v>
      </c>
      <c r="R782" s="98">
        <v>473.601</v>
      </c>
      <c r="S782" s="98">
        <v>439.30200000000002</v>
      </c>
      <c r="T782" s="98">
        <v>585.99</v>
      </c>
      <c r="U782" s="98">
        <v>952.81100000000004</v>
      </c>
    </row>
    <row r="783" spans="1:21" x14ac:dyDescent="0.25">
      <c r="A783" s="57" t="s">
        <v>4640</v>
      </c>
      <c r="B783" s="57" t="s">
        <v>2148</v>
      </c>
      <c r="C783" s="57" t="s">
        <v>4682</v>
      </c>
      <c r="D783" s="91">
        <v>8</v>
      </c>
      <c r="E783" s="57" t="s">
        <v>6575</v>
      </c>
      <c r="F783" s="29">
        <f t="shared" si="46"/>
        <v>653.63333333333333</v>
      </c>
      <c r="G783" s="23">
        <f t="shared" si="47"/>
        <v>107.65375</v>
      </c>
      <c r="H783" s="30"/>
      <c r="I783" s="29"/>
      <c r="J783" s="23">
        <f t="shared" si="48"/>
        <v>503.95820000000003</v>
      </c>
      <c r="K783" s="30"/>
      <c r="L783" s="29"/>
      <c r="M783" s="98">
        <v>24.692</v>
      </c>
      <c r="N783" s="98">
        <v>153.04400000000001</v>
      </c>
      <c r="O783" s="98">
        <v>132.13999999999999</v>
      </c>
      <c r="P783" s="98">
        <v>120.739</v>
      </c>
      <c r="Q783" s="98">
        <v>144.042</v>
      </c>
      <c r="R783" s="98">
        <v>414.84899999999999</v>
      </c>
      <c r="S783" s="98">
        <v>475.62799999999999</v>
      </c>
      <c r="T783" s="98">
        <v>933.12199999999996</v>
      </c>
      <c r="U783" s="98">
        <v>552.15</v>
      </c>
    </row>
    <row r="784" spans="1:21" x14ac:dyDescent="0.25">
      <c r="A784" s="57" t="s">
        <v>4640</v>
      </c>
      <c r="B784" s="57" t="s">
        <v>2796</v>
      </c>
      <c r="C784" s="57" t="s">
        <v>4703</v>
      </c>
      <c r="D784" s="91">
        <v>11</v>
      </c>
      <c r="E784" s="57" t="s">
        <v>7511</v>
      </c>
      <c r="F784" s="29">
        <f t="shared" si="46"/>
        <v>651.71833333333336</v>
      </c>
      <c r="G784" s="23">
        <f t="shared" si="47"/>
        <v>133.86099999999999</v>
      </c>
      <c r="H784" s="30"/>
      <c r="I784" s="29"/>
      <c r="J784" s="23">
        <f t="shared" si="48"/>
        <v>518.58079999999995</v>
      </c>
      <c r="K784" s="30"/>
      <c r="L784" s="29"/>
      <c r="M784" s="98">
        <v>34.956000000000003</v>
      </c>
      <c r="N784" s="98">
        <v>14.2</v>
      </c>
      <c r="O784" s="98">
        <v>74.343000000000004</v>
      </c>
      <c r="P784" s="98">
        <v>411.94499999999999</v>
      </c>
      <c r="Q784" s="98">
        <v>403.036</v>
      </c>
      <c r="R784" s="98">
        <v>234.71299999999999</v>
      </c>
      <c r="S784" s="98">
        <v>219.81</v>
      </c>
      <c r="T784" s="98">
        <v>180.55</v>
      </c>
      <c r="U784" s="98">
        <v>1554.7950000000001</v>
      </c>
    </row>
    <row r="785" spans="1:21" x14ac:dyDescent="0.25">
      <c r="A785" s="57" t="s">
        <v>4640</v>
      </c>
      <c r="B785" s="57" t="s">
        <v>2295</v>
      </c>
      <c r="C785" s="57" t="s">
        <v>4668</v>
      </c>
      <c r="D785" s="91">
        <v>6</v>
      </c>
      <c r="E785" s="57" t="s">
        <v>5753</v>
      </c>
      <c r="F785" s="29">
        <f t="shared" si="46"/>
        <v>651.55166666666673</v>
      </c>
      <c r="G785" s="23">
        <f t="shared" si="47"/>
        <v>157.55625000000001</v>
      </c>
      <c r="H785" s="30"/>
      <c r="I785" s="29"/>
      <c r="J785" s="23">
        <f t="shared" si="48"/>
        <v>459.84520000000003</v>
      </c>
      <c r="K785" s="30"/>
      <c r="L785" s="29"/>
      <c r="M785" s="98">
        <v>47.459000000000003</v>
      </c>
      <c r="N785" s="98">
        <v>146.45699999999999</v>
      </c>
      <c r="O785" s="98">
        <v>151.44</v>
      </c>
      <c r="P785" s="98">
        <v>284.86900000000003</v>
      </c>
      <c r="Q785" s="98">
        <v>133.96100000000001</v>
      </c>
      <c r="R785" s="98">
        <v>210.61</v>
      </c>
      <c r="S785" s="98">
        <v>461.96199999999999</v>
      </c>
      <c r="T785" s="98">
        <v>790.29100000000005</v>
      </c>
      <c r="U785" s="98">
        <v>702.40200000000004</v>
      </c>
    </row>
    <row r="786" spans="1:21" x14ac:dyDescent="0.25">
      <c r="A786" s="57" t="s">
        <v>4640</v>
      </c>
      <c r="B786" s="57" t="s">
        <v>549</v>
      </c>
      <c r="C786" s="57" t="s">
        <v>4713</v>
      </c>
      <c r="D786" s="91">
        <v>15</v>
      </c>
      <c r="E786" s="57" t="s">
        <v>7925</v>
      </c>
      <c r="F786" s="29">
        <f t="shared" si="46"/>
        <v>647.34400000000005</v>
      </c>
      <c r="G786" s="23">
        <f t="shared" si="47"/>
        <v>175.61324999999999</v>
      </c>
      <c r="H786" s="30"/>
      <c r="I786" s="29"/>
      <c r="J786" s="23">
        <f t="shared" si="48"/>
        <v>542.53919999999994</v>
      </c>
      <c r="K786" s="30"/>
      <c r="L786" s="29"/>
      <c r="M786" s="98">
        <v>0.2</v>
      </c>
      <c r="N786" s="98">
        <v>91.361999999999995</v>
      </c>
      <c r="O786" s="98">
        <v>118.36199999999999</v>
      </c>
      <c r="P786" s="98">
        <v>492.529</v>
      </c>
      <c r="Q786" s="98">
        <v>166.05099999999999</v>
      </c>
      <c r="R786" s="98">
        <v>604.61300000000006</v>
      </c>
      <c r="S786" s="98">
        <v>624.25199999999995</v>
      </c>
      <c r="T786" s="98">
        <v>626.697</v>
      </c>
      <c r="U786" s="98">
        <v>691.08299999999997</v>
      </c>
    </row>
    <row r="787" spans="1:21" x14ac:dyDescent="0.25">
      <c r="A787" s="57" t="s">
        <v>4640</v>
      </c>
      <c r="B787" s="57" t="s">
        <v>2403</v>
      </c>
      <c r="C787" s="57" t="s">
        <v>4642</v>
      </c>
      <c r="D787" s="91">
        <v>1</v>
      </c>
      <c r="E787" s="57" t="s">
        <v>4988</v>
      </c>
      <c r="F787" s="29">
        <f t="shared" si="46"/>
        <v>646.37733333333335</v>
      </c>
      <c r="G787" s="23">
        <f t="shared" si="47"/>
        <v>1868.5272499999999</v>
      </c>
      <c r="H787" s="30"/>
      <c r="I787" s="29"/>
      <c r="J787" s="23">
        <f t="shared" si="48"/>
        <v>1046.116</v>
      </c>
      <c r="K787" s="30"/>
      <c r="L787" s="29"/>
      <c r="M787" s="98" t="s">
        <v>4944</v>
      </c>
      <c r="N787" s="98">
        <v>1453.5</v>
      </c>
      <c r="O787" s="98">
        <v>5367.5339999999997</v>
      </c>
      <c r="P787" s="98">
        <v>653.07500000000005</v>
      </c>
      <c r="Q787" s="98">
        <v>194.82499999999999</v>
      </c>
      <c r="R787" s="98">
        <v>3096.623</v>
      </c>
      <c r="S787" s="98">
        <v>1939.1320000000001</v>
      </c>
      <c r="T787" s="98" t="s">
        <v>4944</v>
      </c>
      <c r="U787" s="98" t="s">
        <v>4944</v>
      </c>
    </row>
    <row r="788" spans="1:21" x14ac:dyDescent="0.25">
      <c r="A788" s="57" t="s">
        <v>4640</v>
      </c>
      <c r="B788" s="57" t="s">
        <v>2674</v>
      </c>
      <c r="C788" s="57" t="s">
        <v>4670</v>
      </c>
      <c r="D788" s="91">
        <v>6</v>
      </c>
      <c r="E788" s="57" t="s">
        <v>6093</v>
      </c>
      <c r="F788" s="29">
        <f t="shared" si="46"/>
        <v>645.47899999999993</v>
      </c>
      <c r="G788" s="23">
        <f t="shared" si="47"/>
        <v>133.61500000000001</v>
      </c>
      <c r="H788" s="30"/>
      <c r="I788" s="29"/>
      <c r="J788" s="23">
        <f t="shared" si="48"/>
        <v>547.58899999999994</v>
      </c>
      <c r="K788" s="30"/>
      <c r="L788" s="29"/>
      <c r="M788" s="98">
        <v>56.134</v>
      </c>
      <c r="N788" s="98">
        <v>67.644000000000005</v>
      </c>
      <c r="O788" s="98">
        <v>156.42699999999999</v>
      </c>
      <c r="P788" s="98">
        <v>254.255</v>
      </c>
      <c r="Q788" s="98">
        <v>346.29899999999998</v>
      </c>
      <c r="R788" s="98">
        <v>455.209</v>
      </c>
      <c r="S788" s="98">
        <v>581.76599999999996</v>
      </c>
      <c r="T788" s="98">
        <v>675.30899999999997</v>
      </c>
      <c r="U788" s="98">
        <v>679.36199999999997</v>
      </c>
    </row>
    <row r="789" spans="1:21" x14ac:dyDescent="0.25">
      <c r="A789" s="57" t="s">
        <v>4640</v>
      </c>
      <c r="B789" s="57" t="s">
        <v>744</v>
      </c>
      <c r="C789" s="57" t="s">
        <v>4713</v>
      </c>
      <c r="D789" s="91">
        <v>15</v>
      </c>
      <c r="E789" s="57" t="s">
        <v>7991</v>
      </c>
      <c r="F789" s="29">
        <f t="shared" si="46"/>
        <v>644.75133333333326</v>
      </c>
      <c r="G789" s="23">
        <f t="shared" si="47"/>
        <v>414.26199999999994</v>
      </c>
      <c r="H789" s="30"/>
      <c r="I789" s="29"/>
      <c r="J789" s="23">
        <f t="shared" si="48"/>
        <v>472.68119999999999</v>
      </c>
      <c r="K789" s="30"/>
      <c r="L789" s="29"/>
      <c r="M789" s="98">
        <v>346.697</v>
      </c>
      <c r="N789" s="98">
        <v>511.03800000000001</v>
      </c>
      <c r="O789" s="98">
        <v>537.00099999999998</v>
      </c>
      <c r="P789" s="98">
        <v>262.31200000000001</v>
      </c>
      <c r="Q789" s="98">
        <v>254.71299999999999</v>
      </c>
      <c r="R789" s="98">
        <v>174.43899999999999</v>
      </c>
      <c r="S789" s="98">
        <v>553.47799999999995</v>
      </c>
      <c r="T789" s="98">
        <v>468.447</v>
      </c>
      <c r="U789" s="98">
        <v>912.32899999999995</v>
      </c>
    </row>
    <row r="790" spans="1:21" x14ac:dyDescent="0.25">
      <c r="A790" s="57" t="s">
        <v>4640</v>
      </c>
      <c r="B790" s="57" t="s">
        <v>4346</v>
      </c>
      <c r="C790" s="57" t="s">
        <v>4710</v>
      </c>
      <c r="D790" s="91">
        <v>13</v>
      </c>
      <c r="E790" s="57" t="s">
        <v>7702</v>
      </c>
      <c r="F790" s="29">
        <f t="shared" si="46"/>
        <v>644.26933333333329</v>
      </c>
      <c r="G790" s="23">
        <f t="shared" si="47"/>
        <v>521.02774999999997</v>
      </c>
      <c r="H790" s="30"/>
      <c r="I790" s="29"/>
      <c r="J790" s="23">
        <f t="shared" si="48"/>
        <v>490.25879999999995</v>
      </c>
      <c r="K790" s="30"/>
      <c r="L790" s="29"/>
      <c r="M790" s="98">
        <v>271.43599999999998</v>
      </c>
      <c r="N790" s="98">
        <v>206.64400000000001</v>
      </c>
      <c r="O790" s="98">
        <v>496.86500000000001</v>
      </c>
      <c r="P790" s="98">
        <v>1109.1659999999999</v>
      </c>
      <c r="Q790" s="98">
        <v>198.309</v>
      </c>
      <c r="R790" s="98">
        <v>320.17700000000002</v>
      </c>
      <c r="S790" s="98">
        <v>463.05799999999999</v>
      </c>
      <c r="T790" s="98">
        <v>645.42499999999995</v>
      </c>
      <c r="U790" s="98">
        <v>824.32500000000005</v>
      </c>
    </row>
    <row r="791" spans="1:21" x14ac:dyDescent="0.25">
      <c r="A791" s="57" t="s">
        <v>4640</v>
      </c>
      <c r="B791" s="57" t="s">
        <v>879</v>
      </c>
      <c r="C791" s="57" t="s">
        <v>4711</v>
      </c>
      <c r="D791" s="91">
        <v>14</v>
      </c>
      <c r="E791" s="57" t="s">
        <v>7760</v>
      </c>
      <c r="F791" s="29">
        <f t="shared" si="46"/>
        <v>643.44399999999996</v>
      </c>
      <c r="G791" s="23">
        <f t="shared" si="47"/>
        <v>42.174750000000003</v>
      </c>
      <c r="H791" s="30"/>
      <c r="I791" s="29"/>
      <c r="J791" s="23">
        <f t="shared" si="48"/>
        <v>482.99200000000002</v>
      </c>
      <c r="K791" s="30"/>
      <c r="L791" s="29"/>
      <c r="M791" s="98">
        <v>8.3279999999999994</v>
      </c>
      <c r="N791" s="98">
        <v>14.526999999999999</v>
      </c>
      <c r="O791" s="98">
        <v>19.669</v>
      </c>
      <c r="P791" s="98">
        <v>126.175</v>
      </c>
      <c r="Q791" s="98">
        <v>155.97499999999999</v>
      </c>
      <c r="R791" s="98">
        <v>328.65300000000002</v>
      </c>
      <c r="S791" s="98">
        <v>244.935</v>
      </c>
      <c r="T791" s="98">
        <v>875.40599999999995</v>
      </c>
      <c r="U791" s="98">
        <v>809.99099999999999</v>
      </c>
    </row>
    <row r="792" spans="1:21" x14ac:dyDescent="0.25">
      <c r="A792" s="57" t="s">
        <v>4640</v>
      </c>
      <c r="B792" s="57" t="s">
        <v>822</v>
      </c>
      <c r="C792" s="57" t="s">
        <v>4684</v>
      </c>
      <c r="D792" s="91">
        <v>9</v>
      </c>
      <c r="E792" s="57" t="s">
        <v>6657</v>
      </c>
      <c r="F792" s="29">
        <f t="shared" si="46"/>
        <v>643.44066666666674</v>
      </c>
      <c r="G792" s="23">
        <f t="shared" si="47"/>
        <v>718.56950000000006</v>
      </c>
      <c r="H792" s="30"/>
      <c r="I792" s="29"/>
      <c r="J792" s="23">
        <f t="shared" si="48"/>
        <v>462.5086</v>
      </c>
      <c r="K792" s="30"/>
      <c r="L792" s="29"/>
      <c r="M792" s="98">
        <v>269.01299999999998</v>
      </c>
      <c r="N792" s="98">
        <v>155.63999999999999</v>
      </c>
      <c r="O792" s="98">
        <v>699.86400000000003</v>
      </c>
      <c r="P792" s="98">
        <v>1749.761</v>
      </c>
      <c r="Q792" s="98">
        <v>240.505</v>
      </c>
      <c r="R792" s="98">
        <v>141.71600000000001</v>
      </c>
      <c r="S792" s="98">
        <v>428.61900000000003</v>
      </c>
      <c r="T792" s="98">
        <v>405.45100000000002</v>
      </c>
      <c r="U792" s="98">
        <v>1096.252</v>
      </c>
    </row>
    <row r="793" spans="1:21" x14ac:dyDescent="0.25">
      <c r="A793" s="57" t="s">
        <v>4640</v>
      </c>
      <c r="B793" s="57" t="s">
        <v>2000</v>
      </c>
      <c r="C793" s="57" t="s">
        <v>4660</v>
      </c>
      <c r="D793" s="91">
        <v>4</v>
      </c>
      <c r="E793" s="57" t="s">
        <v>5453</v>
      </c>
      <c r="F793" s="29">
        <f t="shared" si="46"/>
        <v>637.49266666666665</v>
      </c>
      <c r="G793" s="23">
        <f t="shared" si="47"/>
        <v>312.51549999999997</v>
      </c>
      <c r="H793" s="30"/>
      <c r="I793" s="29"/>
      <c r="J793" s="23">
        <f t="shared" si="48"/>
        <v>481.61760000000004</v>
      </c>
      <c r="K793" s="30"/>
      <c r="L793" s="29"/>
      <c r="M793" s="98">
        <v>97.51</v>
      </c>
      <c r="N793" s="98">
        <v>174.83</v>
      </c>
      <c r="O793" s="98">
        <v>366.84100000000001</v>
      </c>
      <c r="P793" s="98">
        <v>610.88099999999997</v>
      </c>
      <c r="Q793" s="98">
        <v>76.131</v>
      </c>
      <c r="R793" s="98">
        <v>419.47899999999998</v>
      </c>
      <c r="S793" s="98">
        <v>357.92099999999999</v>
      </c>
      <c r="T793" s="98">
        <v>1051.4670000000001</v>
      </c>
      <c r="U793" s="98">
        <v>503.09</v>
      </c>
    </row>
    <row r="794" spans="1:21" x14ac:dyDescent="0.25">
      <c r="A794" s="57" t="s">
        <v>4640</v>
      </c>
      <c r="B794" s="57" t="s">
        <v>637</v>
      </c>
      <c r="C794" s="57" t="s">
        <v>4669</v>
      </c>
      <c r="D794" s="91">
        <v>6</v>
      </c>
      <c r="E794" s="57" t="s">
        <v>5838</v>
      </c>
      <c r="F794" s="29">
        <f t="shared" si="46"/>
        <v>637.11666666666667</v>
      </c>
      <c r="G794" s="23">
        <f t="shared" si="47"/>
        <v>4.0749999999999995E-2</v>
      </c>
      <c r="H794" s="30"/>
      <c r="I794" s="29"/>
      <c r="J794" s="23">
        <f t="shared" si="48"/>
        <v>395.08699999999999</v>
      </c>
      <c r="K794" s="30"/>
      <c r="L794" s="29"/>
      <c r="M794" s="98">
        <v>0.10299999999999999</v>
      </c>
      <c r="N794" s="98">
        <v>0.06</v>
      </c>
      <c r="O794" s="98" t="s">
        <v>4944</v>
      </c>
      <c r="P794" s="98" t="s">
        <v>4944</v>
      </c>
      <c r="Q794" s="98">
        <v>5.5229999999999997</v>
      </c>
      <c r="R794" s="98">
        <v>58.561999999999998</v>
      </c>
      <c r="S794" s="98">
        <v>518.46199999999999</v>
      </c>
      <c r="T794" s="98">
        <v>456.00700000000001</v>
      </c>
      <c r="U794" s="98">
        <v>936.88099999999997</v>
      </c>
    </row>
    <row r="795" spans="1:21" x14ac:dyDescent="0.25">
      <c r="A795" s="57" t="s">
        <v>4640</v>
      </c>
      <c r="B795" s="57" t="s">
        <v>105</v>
      </c>
      <c r="C795" s="57" t="s">
        <v>4726</v>
      </c>
      <c r="D795" s="91">
        <v>17</v>
      </c>
      <c r="E795" s="57" t="s">
        <v>9133</v>
      </c>
      <c r="F795" s="29">
        <f t="shared" si="46"/>
        <v>635.14366666666672</v>
      </c>
      <c r="G795" s="23">
        <f t="shared" si="47"/>
        <v>168.85325</v>
      </c>
      <c r="H795" s="30"/>
      <c r="I795" s="29"/>
      <c r="J795" s="23">
        <f t="shared" si="48"/>
        <v>560.65560000000005</v>
      </c>
      <c r="K795" s="30"/>
      <c r="L795" s="29"/>
      <c r="M795" s="98">
        <v>62.844999999999999</v>
      </c>
      <c r="N795" s="98">
        <v>98.242999999999995</v>
      </c>
      <c r="O795" s="98">
        <v>58.203000000000003</v>
      </c>
      <c r="P795" s="98">
        <v>456.12200000000001</v>
      </c>
      <c r="Q795" s="98">
        <v>561.74699999999996</v>
      </c>
      <c r="R795" s="98">
        <v>336.1</v>
      </c>
      <c r="S795" s="98">
        <v>308.904</v>
      </c>
      <c r="T795" s="98">
        <v>602.63099999999997</v>
      </c>
      <c r="U795" s="98">
        <v>993.89599999999996</v>
      </c>
    </row>
    <row r="796" spans="1:21" x14ac:dyDescent="0.25">
      <c r="A796" s="57" t="s">
        <v>4640</v>
      </c>
      <c r="B796" s="57" t="s">
        <v>1955</v>
      </c>
      <c r="C796" s="57" t="s">
        <v>4647</v>
      </c>
      <c r="D796" s="91">
        <v>2</v>
      </c>
      <c r="E796" s="57" t="s">
        <v>5123</v>
      </c>
      <c r="F796" s="29">
        <f t="shared" si="46"/>
        <v>634.45233333333329</v>
      </c>
      <c r="G796" s="23">
        <f t="shared" si="47"/>
        <v>611.1585</v>
      </c>
      <c r="H796" s="30"/>
      <c r="I796" s="29"/>
      <c r="J796" s="23">
        <f t="shared" si="48"/>
        <v>623.4126</v>
      </c>
      <c r="K796" s="30"/>
      <c r="L796" s="29"/>
      <c r="M796" s="98">
        <v>215.96600000000001</v>
      </c>
      <c r="N796" s="98">
        <v>739.34199999999998</v>
      </c>
      <c r="O796" s="98">
        <v>831.83600000000001</v>
      </c>
      <c r="P796" s="98">
        <v>657.49</v>
      </c>
      <c r="Q796" s="98">
        <v>438.37799999999999</v>
      </c>
      <c r="R796" s="98">
        <v>775.32799999999997</v>
      </c>
      <c r="S796" s="98">
        <v>1781.8119999999999</v>
      </c>
      <c r="T796" s="98">
        <v>72.513000000000005</v>
      </c>
      <c r="U796" s="98">
        <v>49.031999999999996</v>
      </c>
    </row>
    <row r="797" spans="1:21" x14ac:dyDescent="0.25">
      <c r="A797" s="57" t="s">
        <v>4640</v>
      </c>
      <c r="B797" s="57" t="s">
        <v>851</v>
      </c>
      <c r="C797" s="57" t="s">
        <v>4723</v>
      </c>
      <c r="D797" s="91">
        <v>16</v>
      </c>
      <c r="E797" s="57" t="s">
        <v>8474</v>
      </c>
      <c r="F797" s="29">
        <f t="shared" si="46"/>
        <v>628.52266666666674</v>
      </c>
      <c r="G797" s="23">
        <f t="shared" si="47"/>
        <v>215.31950000000001</v>
      </c>
      <c r="H797" s="30"/>
      <c r="I797" s="29"/>
      <c r="J797" s="23">
        <f t="shared" si="48"/>
        <v>1504.2811999999999</v>
      </c>
      <c r="K797" s="30"/>
      <c r="L797" s="29"/>
      <c r="M797" s="98">
        <v>279.62900000000002</v>
      </c>
      <c r="N797" s="98">
        <v>13.19</v>
      </c>
      <c r="O797" s="98">
        <v>414.846</v>
      </c>
      <c r="P797" s="98">
        <v>153.613</v>
      </c>
      <c r="Q797" s="98">
        <v>3317.654</v>
      </c>
      <c r="R797" s="98">
        <v>2318.1840000000002</v>
      </c>
      <c r="S797" s="98">
        <v>771.34400000000005</v>
      </c>
      <c r="T797" s="98">
        <v>345.67</v>
      </c>
      <c r="U797" s="98">
        <v>768.55399999999997</v>
      </c>
    </row>
    <row r="798" spans="1:21" x14ac:dyDescent="0.25">
      <c r="A798" s="57" t="s">
        <v>4640</v>
      </c>
      <c r="B798" s="57" t="s">
        <v>104</v>
      </c>
      <c r="C798" s="57" t="s">
        <v>4660</v>
      </c>
      <c r="D798" s="91">
        <v>4</v>
      </c>
      <c r="E798" s="57" t="s">
        <v>5499</v>
      </c>
      <c r="F798" s="29">
        <f t="shared" si="46"/>
        <v>628.48166666666657</v>
      </c>
      <c r="G798" s="23">
        <f t="shared" si="47"/>
        <v>1847.7107500000002</v>
      </c>
      <c r="H798" s="30"/>
      <c r="I798" s="29"/>
      <c r="J798" s="23">
        <f t="shared" si="48"/>
        <v>788.33299999999997</v>
      </c>
      <c r="K798" s="30"/>
      <c r="L798" s="29"/>
      <c r="M798" s="98">
        <v>788.52099999999996</v>
      </c>
      <c r="N798" s="98">
        <v>1340.16</v>
      </c>
      <c r="O798" s="98">
        <v>1949.6320000000001</v>
      </c>
      <c r="P798" s="98">
        <v>3312.53</v>
      </c>
      <c r="Q798" s="98">
        <v>1739.9770000000001</v>
      </c>
      <c r="R798" s="98">
        <v>316.24299999999999</v>
      </c>
      <c r="S798" s="98">
        <v>514.548</v>
      </c>
      <c r="T798" s="98">
        <v>715.83299999999997</v>
      </c>
      <c r="U798" s="98">
        <v>655.06399999999996</v>
      </c>
    </row>
    <row r="799" spans="1:21" x14ac:dyDescent="0.25">
      <c r="A799" s="57" t="s">
        <v>4640</v>
      </c>
      <c r="B799" s="57" t="s">
        <v>982</v>
      </c>
      <c r="C799" s="57" t="s">
        <v>4722</v>
      </c>
      <c r="D799" s="91">
        <v>15</v>
      </c>
      <c r="E799" s="57" t="s">
        <v>8262</v>
      </c>
      <c r="F799" s="29">
        <f t="shared" si="46"/>
        <v>628.06000000000006</v>
      </c>
      <c r="G799" s="23">
        <f t="shared" si="47"/>
        <v>71.733750000000001</v>
      </c>
      <c r="H799" s="30"/>
      <c r="I799" s="29"/>
      <c r="J799" s="23">
        <f t="shared" si="48"/>
        <v>382.77519999999998</v>
      </c>
      <c r="K799" s="30"/>
      <c r="L799" s="29"/>
      <c r="M799" s="98">
        <v>17.03</v>
      </c>
      <c r="N799" s="98">
        <v>34.311999999999998</v>
      </c>
      <c r="O799" s="98">
        <v>110.715</v>
      </c>
      <c r="P799" s="98">
        <v>124.878</v>
      </c>
      <c r="Q799" s="98">
        <v>17.471</v>
      </c>
      <c r="R799" s="98">
        <v>12.225</v>
      </c>
      <c r="S799" s="98">
        <v>473.10300000000001</v>
      </c>
      <c r="T799" s="98">
        <v>1282.289</v>
      </c>
      <c r="U799" s="98">
        <v>128.78800000000001</v>
      </c>
    </row>
    <row r="800" spans="1:21" x14ac:dyDescent="0.25">
      <c r="A800" s="57" t="s">
        <v>4640</v>
      </c>
      <c r="B800" s="57" t="s">
        <v>2646</v>
      </c>
      <c r="C800" s="57" t="s">
        <v>4723</v>
      </c>
      <c r="D800" s="91">
        <v>16</v>
      </c>
      <c r="E800" s="57" t="s">
        <v>8541</v>
      </c>
      <c r="F800" s="29">
        <f t="shared" ref="F800:F863" si="49">SUM(S800:U800)/3</f>
        <v>627.86199999999997</v>
      </c>
      <c r="G800" s="23">
        <f t="shared" ref="G800:G863" si="50">SUM(M800:P800)/4</f>
        <v>101.08674999999999</v>
      </c>
      <c r="H800" s="30"/>
      <c r="I800" s="29"/>
      <c r="J800" s="23">
        <f t="shared" ref="J800:J863" si="51">SUM(Q800:U800)/5</f>
        <v>404.81399999999996</v>
      </c>
      <c r="K800" s="30"/>
      <c r="L800" s="29"/>
      <c r="M800" s="98">
        <v>0.34699999999999998</v>
      </c>
      <c r="N800" s="98">
        <v>394</v>
      </c>
      <c r="O800" s="98" t="s">
        <v>4944</v>
      </c>
      <c r="P800" s="98">
        <v>10</v>
      </c>
      <c r="Q800" s="98" t="s">
        <v>4944</v>
      </c>
      <c r="R800" s="98">
        <v>140.48400000000001</v>
      </c>
      <c r="S800" s="98">
        <v>1238.5999999999999</v>
      </c>
      <c r="T800" s="98" t="s">
        <v>4944</v>
      </c>
      <c r="U800" s="98">
        <v>644.98599999999999</v>
      </c>
    </row>
    <row r="801" spans="1:21" x14ac:dyDescent="0.25">
      <c r="A801" s="57" t="s">
        <v>4640</v>
      </c>
      <c r="B801" s="57" t="s">
        <v>4191</v>
      </c>
      <c r="C801" s="57" t="s">
        <v>4713</v>
      </c>
      <c r="D801" s="91">
        <v>15</v>
      </c>
      <c r="E801" s="57" t="s">
        <v>7928</v>
      </c>
      <c r="F801" s="29">
        <f t="shared" si="49"/>
        <v>627.03533333333326</v>
      </c>
      <c r="G801" s="23">
        <f t="shared" si="50"/>
        <v>1106.1975</v>
      </c>
      <c r="H801" s="30"/>
      <c r="I801" s="29"/>
      <c r="J801" s="23">
        <f t="shared" si="51"/>
        <v>846.69439999999997</v>
      </c>
      <c r="K801" s="30"/>
      <c r="L801" s="29"/>
      <c r="M801" s="98">
        <v>5.8390000000000004</v>
      </c>
      <c r="N801" s="98">
        <v>1927.37</v>
      </c>
      <c r="O801" s="98">
        <v>2004.5050000000001</v>
      </c>
      <c r="P801" s="98">
        <v>487.07600000000002</v>
      </c>
      <c r="Q801" s="98">
        <v>723.58600000000001</v>
      </c>
      <c r="R801" s="98">
        <v>1628.78</v>
      </c>
      <c r="S801" s="98">
        <v>414.46899999999999</v>
      </c>
      <c r="T801" s="98">
        <v>543.71699999999998</v>
      </c>
      <c r="U801" s="98">
        <v>922.92</v>
      </c>
    </row>
    <row r="802" spans="1:21" x14ac:dyDescent="0.25">
      <c r="A802" s="57" t="s">
        <v>4640</v>
      </c>
      <c r="B802" s="57" t="s">
        <v>600</v>
      </c>
      <c r="C802" s="57" t="s">
        <v>4679</v>
      </c>
      <c r="D802" s="91">
        <v>7</v>
      </c>
      <c r="E802" s="57" t="s">
        <v>6363</v>
      </c>
      <c r="F802" s="29">
        <f t="shared" si="49"/>
        <v>626.12</v>
      </c>
      <c r="G802" s="23">
        <f t="shared" si="50"/>
        <v>445.77474999999998</v>
      </c>
      <c r="H802" s="30"/>
      <c r="I802" s="29"/>
      <c r="J802" s="23">
        <f t="shared" si="51"/>
        <v>458.88299999999998</v>
      </c>
      <c r="K802" s="30"/>
      <c r="L802" s="29"/>
      <c r="M802" s="98">
        <v>243.215</v>
      </c>
      <c r="N802" s="98">
        <v>465.822</v>
      </c>
      <c r="O802" s="98">
        <v>567.71500000000003</v>
      </c>
      <c r="P802" s="98">
        <v>506.34699999999998</v>
      </c>
      <c r="Q802" s="98">
        <v>144.11699999999999</v>
      </c>
      <c r="R802" s="98">
        <v>271.93799999999999</v>
      </c>
      <c r="S802" s="98">
        <v>270.28399999999999</v>
      </c>
      <c r="T802" s="98">
        <v>656.61400000000003</v>
      </c>
      <c r="U802" s="98">
        <v>951.46199999999999</v>
      </c>
    </row>
    <row r="803" spans="1:21" x14ac:dyDescent="0.25">
      <c r="A803" s="57" t="s">
        <v>4640</v>
      </c>
      <c r="B803" s="57" t="s">
        <v>1841</v>
      </c>
      <c r="C803" s="57" t="s">
        <v>4643</v>
      </c>
      <c r="D803" s="91">
        <v>1</v>
      </c>
      <c r="E803" s="57" t="s">
        <v>5023</v>
      </c>
      <c r="F803" s="29">
        <f t="shared" si="49"/>
        <v>622.78433333333339</v>
      </c>
      <c r="G803" s="23">
        <f t="shared" si="50"/>
        <v>85.545249999999996</v>
      </c>
      <c r="H803" s="30"/>
      <c r="I803" s="29"/>
      <c r="J803" s="23">
        <f t="shared" si="51"/>
        <v>443.59780000000001</v>
      </c>
      <c r="K803" s="30"/>
      <c r="L803" s="29"/>
      <c r="M803" s="98">
        <v>32.433</v>
      </c>
      <c r="N803" s="98">
        <v>32.915999999999997</v>
      </c>
      <c r="O803" s="98">
        <v>89.614000000000004</v>
      </c>
      <c r="P803" s="98">
        <v>187.21799999999999</v>
      </c>
      <c r="Q803" s="98">
        <v>132.82400000000001</v>
      </c>
      <c r="R803" s="98">
        <v>216.81200000000001</v>
      </c>
      <c r="S803" s="98">
        <v>298.42099999999999</v>
      </c>
      <c r="T803" s="98">
        <v>457.26</v>
      </c>
      <c r="U803" s="98">
        <v>1112.672</v>
      </c>
    </row>
    <row r="804" spans="1:21" x14ac:dyDescent="0.25">
      <c r="A804" s="57" t="s">
        <v>4640</v>
      </c>
      <c r="B804" s="57" t="s">
        <v>802</v>
      </c>
      <c r="C804" s="57" t="s">
        <v>4723</v>
      </c>
      <c r="D804" s="91">
        <v>16</v>
      </c>
      <c r="E804" s="57" t="s">
        <v>8353</v>
      </c>
      <c r="F804" s="29">
        <f t="shared" si="49"/>
        <v>622.46366666666665</v>
      </c>
      <c r="G804" s="23">
        <f t="shared" si="50"/>
        <v>386.94550000000004</v>
      </c>
      <c r="H804" s="30"/>
      <c r="I804" s="29"/>
      <c r="J804" s="23">
        <f t="shared" si="51"/>
        <v>778.24099999999999</v>
      </c>
      <c r="K804" s="30"/>
      <c r="L804" s="29"/>
      <c r="M804" s="98">
        <v>11.377000000000001</v>
      </c>
      <c r="N804" s="98">
        <v>365.18599999999998</v>
      </c>
      <c r="O804" s="98">
        <v>223.47399999999999</v>
      </c>
      <c r="P804" s="98">
        <v>947.745</v>
      </c>
      <c r="Q804" s="98">
        <v>1350.827</v>
      </c>
      <c r="R804" s="98">
        <v>672.98699999999997</v>
      </c>
      <c r="S804" s="98">
        <v>754.78800000000001</v>
      </c>
      <c r="T804" s="98">
        <v>769.95500000000004</v>
      </c>
      <c r="U804" s="98">
        <v>342.64800000000002</v>
      </c>
    </row>
    <row r="805" spans="1:21" x14ac:dyDescent="0.25">
      <c r="A805" s="57" t="s">
        <v>4640</v>
      </c>
      <c r="B805" s="57" t="s">
        <v>1098</v>
      </c>
      <c r="C805" s="57" t="s">
        <v>4679</v>
      </c>
      <c r="D805" s="91">
        <v>7</v>
      </c>
      <c r="E805" s="57" t="s">
        <v>6341</v>
      </c>
      <c r="F805" s="29">
        <f t="shared" si="49"/>
        <v>622.12933333333331</v>
      </c>
      <c r="G805" s="23">
        <f t="shared" si="50"/>
        <v>95.159499999999994</v>
      </c>
      <c r="H805" s="30"/>
      <c r="I805" s="29"/>
      <c r="J805" s="23">
        <f t="shared" si="51"/>
        <v>585.94060000000002</v>
      </c>
      <c r="K805" s="30"/>
      <c r="L805" s="29"/>
      <c r="M805" s="98">
        <v>68.091999999999999</v>
      </c>
      <c r="N805" s="98">
        <v>94.507999999999996</v>
      </c>
      <c r="O805" s="98">
        <v>68.472999999999999</v>
      </c>
      <c r="P805" s="98">
        <v>149.565</v>
      </c>
      <c r="Q805" s="98">
        <v>585.471</v>
      </c>
      <c r="R805" s="98">
        <v>477.84399999999999</v>
      </c>
      <c r="S805" s="98">
        <v>339.69299999999998</v>
      </c>
      <c r="T805" s="98">
        <v>599.77800000000002</v>
      </c>
      <c r="U805" s="98">
        <v>926.91700000000003</v>
      </c>
    </row>
    <row r="806" spans="1:21" x14ac:dyDescent="0.25">
      <c r="A806" s="57" t="s">
        <v>4640</v>
      </c>
      <c r="B806" s="57" t="s">
        <v>693</v>
      </c>
      <c r="C806" s="57" t="s">
        <v>4724</v>
      </c>
      <c r="D806" s="91">
        <v>16</v>
      </c>
      <c r="E806" s="57" t="s">
        <v>8890</v>
      </c>
      <c r="F806" s="29">
        <f t="shared" si="49"/>
        <v>621.50799999999992</v>
      </c>
      <c r="G806" s="23">
        <f t="shared" si="50"/>
        <v>260.24025</v>
      </c>
      <c r="H806" s="30"/>
      <c r="I806" s="29"/>
      <c r="J806" s="23">
        <f t="shared" si="51"/>
        <v>417.10720000000003</v>
      </c>
      <c r="K806" s="30"/>
      <c r="L806" s="29"/>
      <c r="M806" s="98">
        <v>176.303</v>
      </c>
      <c r="N806" s="98">
        <v>238.602</v>
      </c>
      <c r="O806" s="98">
        <v>232.45699999999999</v>
      </c>
      <c r="P806" s="98">
        <v>393.59899999999999</v>
      </c>
      <c r="Q806" s="98">
        <v>136.797</v>
      </c>
      <c r="R806" s="98">
        <v>84.215000000000003</v>
      </c>
      <c r="S806" s="98">
        <v>325.45299999999997</v>
      </c>
      <c r="T806" s="98">
        <v>631.28700000000003</v>
      </c>
      <c r="U806" s="98">
        <v>907.78399999999999</v>
      </c>
    </row>
    <row r="807" spans="1:21" x14ac:dyDescent="0.25">
      <c r="A807" s="57" t="s">
        <v>4640</v>
      </c>
      <c r="B807" s="57" t="s">
        <v>1802</v>
      </c>
      <c r="C807" s="57" t="s">
        <v>4713</v>
      </c>
      <c r="D807" s="91">
        <v>15</v>
      </c>
      <c r="E807" s="57" t="s">
        <v>8012</v>
      </c>
      <c r="F807" s="29">
        <f t="shared" si="49"/>
        <v>621.06333333333339</v>
      </c>
      <c r="G807" s="23">
        <f t="shared" si="50"/>
        <v>53.950749999999999</v>
      </c>
      <c r="H807" s="30"/>
      <c r="I807" s="29"/>
      <c r="J807" s="23">
        <f t="shared" si="51"/>
        <v>398.78399999999999</v>
      </c>
      <c r="K807" s="30"/>
      <c r="L807" s="29"/>
      <c r="M807" s="98">
        <v>13.721</v>
      </c>
      <c r="N807" s="98">
        <v>38.837000000000003</v>
      </c>
      <c r="O807" s="98">
        <v>86.616</v>
      </c>
      <c r="P807" s="98">
        <v>76.629000000000005</v>
      </c>
      <c r="Q807" s="98">
        <v>32.414000000000001</v>
      </c>
      <c r="R807" s="98">
        <v>98.316000000000003</v>
      </c>
      <c r="S807" s="98">
        <v>328.952</v>
      </c>
      <c r="T807" s="98">
        <v>421.33199999999999</v>
      </c>
      <c r="U807" s="98">
        <v>1112.9059999999999</v>
      </c>
    </row>
    <row r="808" spans="1:21" x14ac:dyDescent="0.25">
      <c r="A808" s="57" t="s">
        <v>4640</v>
      </c>
      <c r="B808" s="57" t="s">
        <v>628</v>
      </c>
      <c r="C808" s="57" t="s">
        <v>4724</v>
      </c>
      <c r="D808" s="91">
        <v>16</v>
      </c>
      <c r="E808" s="57" t="s">
        <v>9048</v>
      </c>
      <c r="F808" s="29">
        <f t="shared" si="49"/>
        <v>620.49133333333327</v>
      </c>
      <c r="G808" s="23">
        <f t="shared" si="50"/>
        <v>5.7679999999999998</v>
      </c>
      <c r="H808" s="30"/>
      <c r="I808" s="29"/>
      <c r="J808" s="23">
        <f t="shared" si="51"/>
        <v>382.54899999999998</v>
      </c>
      <c r="K808" s="30"/>
      <c r="L808" s="29"/>
      <c r="M808" s="98">
        <v>7.3659999999999997</v>
      </c>
      <c r="N808" s="98">
        <v>1.7749999999999999</v>
      </c>
      <c r="O808" s="98">
        <v>3.7570000000000001</v>
      </c>
      <c r="P808" s="98">
        <v>10.173999999999999</v>
      </c>
      <c r="Q808" s="98">
        <v>38.515000000000001</v>
      </c>
      <c r="R808" s="98">
        <v>12.756</v>
      </c>
      <c r="S808" s="98">
        <v>55.646999999999998</v>
      </c>
      <c r="T808" s="98">
        <v>1764.2090000000001</v>
      </c>
      <c r="U808" s="98">
        <v>41.618000000000002</v>
      </c>
    </row>
    <row r="809" spans="1:21" x14ac:dyDescent="0.25">
      <c r="A809" s="57" t="s">
        <v>4640</v>
      </c>
      <c r="B809" s="57" t="s">
        <v>2339</v>
      </c>
      <c r="C809" s="57" t="s">
        <v>4651</v>
      </c>
      <c r="D809" s="91">
        <v>2</v>
      </c>
      <c r="E809" s="57" t="s">
        <v>5285</v>
      </c>
      <c r="F809" s="29">
        <f t="shared" si="49"/>
        <v>618.54399999999998</v>
      </c>
      <c r="G809" s="23">
        <f t="shared" si="50"/>
        <v>60.738500000000002</v>
      </c>
      <c r="H809" s="30"/>
      <c r="I809" s="29"/>
      <c r="J809" s="23">
        <f t="shared" si="51"/>
        <v>392.85700000000003</v>
      </c>
      <c r="K809" s="30"/>
      <c r="L809" s="29"/>
      <c r="M809" s="98">
        <v>0.26</v>
      </c>
      <c r="N809" s="98">
        <v>0.19500000000000001</v>
      </c>
      <c r="O809" s="98" t="s">
        <v>4944</v>
      </c>
      <c r="P809" s="98">
        <v>242.499</v>
      </c>
      <c r="Q809" s="98">
        <v>53.015000000000001</v>
      </c>
      <c r="R809" s="98">
        <v>55.637999999999998</v>
      </c>
      <c r="S809" s="98">
        <v>303.03399999999999</v>
      </c>
      <c r="T809" s="98">
        <v>931.04100000000005</v>
      </c>
      <c r="U809" s="98">
        <v>621.55700000000002</v>
      </c>
    </row>
    <row r="810" spans="1:21" x14ac:dyDescent="0.25">
      <c r="A810" s="57" t="s">
        <v>4640</v>
      </c>
      <c r="B810" s="57" t="s">
        <v>1163</v>
      </c>
      <c r="C810" s="57" t="s">
        <v>4732</v>
      </c>
      <c r="D810" s="91">
        <v>20</v>
      </c>
      <c r="E810" s="57" t="s">
        <v>9414</v>
      </c>
      <c r="F810" s="29">
        <f t="shared" si="49"/>
        <v>616.13733333333334</v>
      </c>
      <c r="G810" s="23">
        <f t="shared" si="50"/>
        <v>404.37974999999994</v>
      </c>
      <c r="H810" s="30"/>
      <c r="I810" s="29"/>
      <c r="J810" s="23">
        <f t="shared" si="51"/>
        <v>496.59660000000002</v>
      </c>
      <c r="K810" s="30"/>
      <c r="L810" s="29"/>
      <c r="M810" s="98">
        <v>253.50399999999999</v>
      </c>
      <c r="N810" s="98">
        <v>308.68799999999999</v>
      </c>
      <c r="O810" s="98">
        <v>453.93599999999998</v>
      </c>
      <c r="P810" s="98">
        <v>601.39099999999996</v>
      </c>
      <c r="Q810" s="98">
        <v>281.54899999999998</v>
      </c>
      <c r="R810" s="98">
        <v>353.02199999999999</v>
      </c>
      <c r="S810" s="98">
        <v>444.07900000000001</v>
      </c>
      <c r="T810" s="98">
        <v>844.48599999999999</v>
      </c>
      <c r="U810" s="98">
        <v>559.84699999999998</v>
      </c>
    </row>
    <row r="811" spans="1:21" x14ac:dyDescent="0.25">
      <c r="A811" s="57" t="s">
        <v>4640</v>
      </c>
      <c r="B811" s="57" t="s">
        <v>295</v>
      </c>
      <c r="C811" s="57" t="s">
        <v>4723</v>
      </c>
      <c r="D811" s="91">
        <v>16</v>
      </c>
      <c r="E811" s="57" t="s">
        <v>8778</v>
      </c>
      <c r="F811" s="29">
        <f t="shared" si="49"/>
        <v>615.37566666666669</v>
      </c>
      <c r="G811" s="23">
        <f t="shared" si="50"/>
        <v>264.78025000000002</v>
      </c>
      <c r="H811" s="30"/>
      <c r="I811" s="29"/>
      <c r="J811" s="23">
        <f t="shared" si="51"/>
        <v>453.67340000000002</v>
      </c>
      <c r="K811" s="30"/>
      <c r="L811" s="29"/>
      <c r="M811" s="98">
        <v>197.19300000000001</v>
      </c>
      <c r="N811" s="98">
        <v>243.47300000000001</v>
      </c>
      <c r="O811" s="98">
        <v>205.21600000000001</v>
      </c>
      <c r="P811" s="98">
        <v>413.23899999999998</v>
      </c>
      <c r="Q811" s="98">
        <v>167.56399999999999</v>
      </c>
      <c r="R811" s="98">
        <v>254.67599999999999</v>
      </c>
      <c r="S811" s="98">
        <v>457.08199999999999</v>
      </c>
      <c r="T811" s="98">
        <v>597.91499999999996</v>
      </c>
      <c r="U811" s="98">
        <v>791.13</v>
      </c>
    </row>
    <row r="812" spans="1:21" x14ac:dyDescent="0.25">
      <c r="A812" s="57" t="s">
        <v>4640</v>
      </c>
      <c r="B812" s="57" t="s">
        <v>1117</v>
      </c>
      <c r="C812" s="57" t="s">
        <v>4733</v>
      </c>
      <c r="D812" s="91">
        <v>20</v>
      </c>
      <c r="E812" s="57" t="s">
        <v>9459</v>
      </c>
      <c r="F812" s="29">
        <f t="shared" si="49"/>
        <v>614.57066666666663</v>
      </c>
      <c r="G812" s="23">
        <f t="shared" si="50"/>
        <v>379.88075000000003</v>
      </c>
      <c r="H812" s="30"/>
      <c r="I812" s="29"/>
      <c r="J812" s="23">
        <f t="shared" si="51"/>
        <v>952.47259999999983</v>
      </c>
      <c r="K812" s="30"/>
      <c r="L812" s="29"/>
      <c r="M812" s="98">
        <v>296.12700000000001</v>
      </c>
      <c r="N812" s="98">
        <v>417.952</v>
      </c>
      <c r="O812" s="98">
        <v>395.988</v>
      </c>
      <c r="P812" s="98">
        <v>409.45600000000002</v>
      </c>
      <c r="Q812" s="98">
        <v>1629.5940000000001</v>
      </c>
      <c r="R812" s="98">
        <v>1289.057</v>
      </c>
      <c r="S812" s="98">
        <v>858.87400000000002</v>
      </c>
      <c r="T812" s="98">
        <v>453.49099999999999</v>
      </c>
      <c r="U812" s="98">
        <v>531.34699999999998</v>
      </c>
    </row>
    <row r="813" spans="1:21" x14ac:dyDescent="0.25">
      <c r="A813" s="57" t="s">
        <v>4640</v>
      </c>
      <c r="B813" s="57" t="s">
        <v>480</v>
      </c>
      <c r="C813" s="57" t="s">
        <v>4678</v>
      </c>
      <c r="D813" s="91">
        <v>6</v>
      </c>
      <c r="E813" s="57" t="s">
        <v>6309</v>
      </c>
      <c r="F813" s="29">
        <f t="shared" si="49"/>
        <v>614.43633333333332</v>
      </c>
      <c r="G813" s="23">
        <f t="shared" si="50"/>
        <v>14.23325</v>
      </c>
      <c r="H813" s="30"/>
      <c r="I813" s="29"/>
      <c r="J813" s="23">
        <f t="shared" si="51"/>
        <v>433.77620000000007</v>
      </c>
      <c r="K813" s="30"/>
      <c r="L813" s="29"/>
      <c r="M813" s="98">
        <v>17.524000000000001</v>
      </c>
      <c r="N813" s="98">
        <v>5.5090000000000003</v>
      </c>
      <c r="O813" s="98">
        <v>19.768999999999998</v>
      </c>
      <c r="P813" s="98">
        <v>14.131</v>
      </c>
      <c r="Q813" s="98">
        <v>11.974</v>
      </c>
      <c r="R813" s="98">
        <v>313.59800000000001</v>
      </c>
      <c r="S813" s="98">
        <v>12.526</v>
      </c>
      <c r="T813" s="98">
        <v>19.390999999999998</v>
      </c>
      <c r="U813" s="98">
        <v>1811.3920000000001</v>
      </c>
    </row>
    <row r="814" spans="1:21" x14ac:dyDescent="0.25">
      <c r="A814" s="57" t="s">
        <v>4640</v>
      </c>
      <c r="B814" s="57" t="s">
        <v>919</v>
      </c>
      <c r="C814" s="57" t="s">
        <v>4704</v>
      </c>
      <c r="D814" s="91">
        <v>12</v>
      </c>
      <c r="E814" s="57" t="s">
        <v>7555</v>
      </c>
      <c r="F814" s="29">
        <f t="shared" si="49"/>
        <v>614.30533333333335</v>
      </c>
      <c r="G814" s="23">
        <f t="shared" si="50"/>
        <v>80.581000000000003</v>
      </c>
      <c r="H814" s="30"/>
      <c r="I814" s="29"/>
      <c r="J814" s="23">
        <f t="shared" si="51"/>
        <v>560.85259999999994</v>
      </c>
      <c r="K814" s="30"/>
      <c r="L814" s="29"/>
      <c r="M814" s="98">
        <v>19.989000000000001</v>
      </c>
      <c r="N814" s="98">
        <v>35.789000000000001</v>
      </c>
      <c r="O814" s="98">
        <v>1.1080000000000001</v>
      </c>
      <c r="P814" s="98">
        <v>265.43799999999999</v>
      </c>
      <c r="Q814" s="98">
        <v>699.05700000000002</v>
      </c>
      <c r="R814" s="98">
        <v>262.29000000000002</v>
      </c>
      <c r="S814" s="98">
        <v>457.88400000000001</v>
      </c>
      <c r="T814" s="98">
        <v>552.572</v>
      </c>
      <c r="U814" s="98">
        <v>832.46</v>
      </c>
    </row>
    <row r="815" spans="1:21" x14ac:dyDescent="0.25">
      <c r="A815" s="57" t="s">
        <v>4640</v>
      </c>
      <c r="B815" s="57" t="s">
        <v>945</v>
      </c>
      <c r="C815" s="57" t="s">
        <v>4678</v>
      </c>
      <c r="D815" s="91">
        <v>6</v>
      </c>
      <c r="E815" s="57" t="s">
        <v>6308</v>
      </c>
      <c r="F815" s="29">
        <f t="shared" si="49"/>
        <v>613.24400000000003</v>
      </c>
      <c r="G815" s="23">
        <f t="shared" si="50"/>
        <v>0.14500000000000002</v>
      </c>
      <c r="H815" s="30"/>
      <c r="I815" s="29"/>
      <c r="J815" s="23">
        <f t="shared" si="51"/>
        <v>554.73080000000004</v>
      </c>
      <c r="K815" s="30"/>
      <c r="L815" s="29"/>
      <c r="M815" s="98">
        <v>0.17499999999999999</v>
      </c>
      <c r="N815" s="98" t="s">
        <v>4944</v>
      </c>
      <c r="O815" s="98" t="s">
        <v>4944</v>
      </c>
      <c r="P815" s="98">
        <v>0.40500000000000003</v>
      </c>
      <c r="Q815" s="98">
        <v>101.56100000000001</v>
      </c>
      <c r="R815" s="98">
        <v>832.36099999999999</v>
      </c>
      <c r="S815" s="98">
        <v>296.18400000000003</v>
      </c>
      <c r="T815" s="98">
        <v>1275.3679999999999</v>
      </c>
      <c r="U815" s="98">
        <v>268.18</v>
      </c>
    </row>
    <row r="816" spans="1:21" x14ac:dyDescent="0.25">
      <c r="A816" s="57" t="s">
        <v>4640</v>
      </c>
      <c r="B816" s="57" t="s">
        <v>1096</v>
      </c>
      <c r="C816" s="57" t="s">
        <v>4723</v>
      </c>
      <c r="D816" s="91">
        <v>16</v>
      </c>
      <c r="E816" s="57" t="s">
        <v>8354</v>
      </c>
      <c r="F816" s="29">
        <f t="shared" si="49"/>
        <v>612.79300000000001</v>
      </c>
      <c r="G816" s="23">
        <f t="shared" si="50"/>
        <v>148.506</v>
      </c>
      <c r="H816" s="30"/>
      <c r="I816" s="29"/>
      <c r="J816" s="23">
        <f t="shared" si="51"/>
        <v>441.98679999999996</v>
      </c>
      <c r="K816" s="30"/>
      <c r="L816" s="29"/>
      <c r="M816" s="98">
        <v>86.540999999999997</v>
      </c>
      <c r="N816" s="98">
        <v>78.375</v>
      </c>
      <c r="O816" s="98">
        <v>184.84</v>
      </c>
      <c r="P816" s="98">
        <v>244.268</v>
      </c>
      <c r="Q816" s="98">
        <v>208.898</v>
      </c>
      <c r="R816" s="98">
        <v>162.65700000000001</v>
      </c>
      <c r="S816" s="98">
        <v>536.58100000000002</v>
      </c>
      <c r="T816" s="98">
        <v>702.25400000000002</v>
      </c>
      <c r="U816" s="98">
        <v>599.54399999999998</v>
      </c>
    </row>
    <row r="817" spans="1:21" x14ac:dyDescent="0.25">
      <c r="A817" s="57" t="s">
        <v>4640</v>
      </c>
      <c r="B817" s="57" t="s">
        <v>1064</v>
      </c>
      <c r="C817" s="57" t="s">
        <v>4732</v>
      </c>
      <c r="D817" s="91">
        <v>20</v>
      </c>
      <c r="E817" s="57" t="s">
        <v>9420</v>
      </c>
      <c r="F817" s="29">
        <f t="shared" si="49"/>
        <v>611.14266666666663</v>
      </c>
      <c r="G817" s="23">
        <f t="shared" si="50"/>
        <v>750.73824999999999</v>
      </c>
      <c r="H817" s="30"/>
      <c r="I817" s="29"/>
      <c r="J817" s="23">
        <f t="shared" si="51"/>
        <v>559.03240000000005</v>
      </c>
      <c r="K817" s="30"/>
      <c r="L817" s="29"/>
      <c r="M817" s="98">
        <v>78.686000000000007</v>
      </c>
      <c r="N817" s="98">
        <v>294.108</v>
      </c>
      <c r="O817" s="98">
        <v>950.83900000000006</v>
      </c>
      <c r="P817" s="98">
        <v>1679.32</v>
      </c>
      <c r="Q817" s="98">
        <v>314.33699999999999</v>
      </c>
      <c r="R817" s="98">
        <v>647.39700000000005</v>
      </c>
      <c r="S817" s="98">
        <v>403.00099999999998</v>
      </c>
      <c r="T817" s="98">
        <v>442.06299999999999</v>
      </c>
      <c r="U817" s="98">
        <v>988.36400000000003</v>
      </c>
    </row>
    <row r="818" spans="1:21" x14ac:dyDescent="0.25">
      <c r="A818" s="57" t="s">
        <v>4640</v>
      </c>
      <c r="B818" s="57" t="s">
        <v>1963</v>
      </c>
      <c r="C818" s="57" t="s">
        <v>4702</v>
      </c>
      <c r="D818" s="91">
        <v>11</v>
      </c>
      <c r="E818" s="57" t="s">
        <v>7371</v>
      </c>
      <c r="F818" s="29">
        <f t="shared" si="49"/>
        <v>610.91733333333343</v>
      </c>
      <c r="G818" s="23">
        <f t="shared" si="50"/>
        <v>132.22125</v>
      </c>
      <c r="H818" s="30"/>
      <c r="I818" s="29"/>
      <c r="J818" s="23">
        <f t="shared" si="51"/>
        <v>595.37079999999992</v>
      </c>
      <c r="K818" s="30"/>
      <c r="L818" s="29"/>
      <c r="M818" s="98">
        <v>39.359000000000002</v>
      </c>
      <c r="N818" s="98">
        <v>49.610999999999997</v>
      </c>
      <c r="O818" s="98">
        <v>66.897000000000006</v>
      </c>
      <c r="P818" s="98">
        <v>373.01799999999997</v>
      </c>
      <c r="Q818" s="98">
        <v>156.70699999999999</v>
      </c>
      <c r="R818" s="98">
        <v>987.39499999999998</v>
      </c>
      <c r="S818" s="98">
        <v>984.71500000000003</v>
      </c>
      <c r="T818" s="98">
        <v>365.596</v>
      </c>
      <c r="U818" s="98">
        <v>482.44099999999997</v>
      </c>
    </row>
    <row r="819" spans="1:21" x14ac:dyDescent="0.25">
      <c r="A819" s="57" t="s">
        <v>4640</v>
      </c>
      <c r="B819" s="57" t="s">
        <v>765</v>
      </c>
      <c r="C819" s="57" t="s">
        <v>4721</v>
      </c>
      <c r="D819" s="91">
        <v>15</v>
      </c>
      <c r="E819" s="57" t="s">
        <v>8218</v>
      </c>
      <c r="F819" s="29">
        <f t="shared" si="49"/>
        <v>610.76733333333334</v>
      </c>
      <c r="G819" s="23">
        <f t="shared" si="50"/>
        <v>97.013999999999996</v>
      </c>
      <c r="H819" s="30"/>
      <c r="I819" s="29"/>
      <c r="J819" s="23">
        <f t="shared" si="51"/>
        <v>387.72699999999998</v>
      </c>
      <c r="K819" s="30"/>
      <c r="L819" s="29"/>
      <c r="M819" s="98">
        <v>59.162999999999997</v>
      </c>
      <c r="N819" s="98">
        <v>73.804000000000002</v>
      </c>
      <c r="O819" s="98">
        <v>133.13200000000001</v>
      </c>
      <c r="P819" s="98">
        <v>121.95699999999999</v>
      </c>
      <c r="Q819" s="98">
        <v>29.818000000000001</v>
      </c>
      <c r="R819" s="98">
        <v>76.515000000000001</v>
      </c>
      <c r="S819" s="98">
        <v>137.667</v>
      </c>
      <c r="T819" s="98">
        <v>700.755</v>
      </c>
      <c r="U819" s="98">
        <v>993.88</v>
      </c>
    </row>
    <row r="820" spans="1:21" x14ac:dyDescent="0.25">
      <c r="A820" s="57" t="s">
        <v>4640</v>
      </c>
      <c r="B820" s="57" t="s">
        <v>1807</v>
      </c>
      <c r="C820" s="57" t="s">
        <v>4723</v>
      </c>
      <c r="D820" s="91">
        <v>16</v>
      </c>
      <c r="E820" s="57" t="s">
        <v>8581</v>
      </c>
      <c r="F820" s="29">
        <f t="shared" si="49"/>
        <v>610.43866666666656</v>
      </c>
      <c r="G820" s="23">
        <f t="shared" si="50"/>
        <v>144.369</v>
      </c>
      <c r="H820" s="30"/>
      <c r="I820" s="29"/>
      <c r="J820" s="23">
        <f t="shared" si="51"/>
        <v>391.91679999999997</v>
      </c>
      <c r="K820" s="30"/>
      <c r="L820" s="29"/>
      <c r="M820" s="98">
        <v>416.625</v>
      </c>
      <c r="N820" s="98">
        <v>1.5609999999999999</v>
      </c>
      <c r="O820" s="98">
        <v>0.12</v>
      </c>
      <c r="P820" s="98">
        <v>159.16999999999999</v>
      </c>
      <c r="Q820" s="98" t="s">
        <v>4944</v>
      </c>
      <c r="R820" s="98">
        <v>128.268</v>
      </c>
      <c r="S820" s="98">
        <v>389.92500000000001</v>
      </c>
      <c r="T820" s="98">
        <v>1250.5709999999999</v>
      </c>
      <c r="U820" s="98">
        <v>190.82</v>
      </c>
    </row>
    <row r="821" spans="1:21" x14ac:dyDescent="0.25">
      <c r="A821" s="57" t="s">
        <v>4640</v>
      </c>
      <c r="B821" s="57" t="s">
        <v>578</v>
      </c>
      <c r="C821" s="57" t="s">
        <v>4680</v>
      </c>
      <c r="D821" s="91">
        <v>7</v>
      </c>
      <c r="E821" s="57" t="s">
        <v>6490</v>
      </c>
      <c r="F821" s="29">
        <f t="shared" si="49"/>
        <v>610.11299999999994</v>
      </c>
      <c r="G821" s="23">
        <f t="shared" si="50"/>
        <v>114.461</v>
      </c>
      <c r="H821" s="30"/>
      <c r="I821" s="29"/>
      <c r="J821" s="23">
        <f t="shared" si="51"/>
        <v>400.67179999999996</v>
      </c>
      <c r="K821" s="30"/>
      <c r="L821" s="29"/>
      <c r="M821" s="98">
        <v>77.956999999999994</v>
      </c>
      <c r="N821" s="98">
        <v>99.787000000000006</v>
      </c>
      <c r="O821" s="98">
        <v>153.55600000000001</v>
      </c>
      <c r="P821" s="98">
        <v>126.544</v>
      </c>
      <c r="Q821" s="98">
        <v>131.048</v>
      </c>
      <c r="R821" s="98">
        <v>41.972000000000001</v>
      </c>
      <c r="S821" s="98">
        <v>929.49800000000005</v>
      </c>
      <c r="T821" s="98">
        <v>604.28899999999999</v>
      </c>
      <c r="U821" s="98">
        <v>296.55200000000002</v>
      </c>
    </row>
    <row r="822" spans="1:21" x14ac:dyDescent="0.25">
      <c r="A822" s="57" t="s">
        <v>4640</v>
      </c>
      <c r="B822" s="57" t="s">
        <v>1030</v>
      </c>
      <c r="C822" s="57" t="s">
        <v>4734</v>
      </c>
      <c r="D822" s="91">
        <v>20</v>
      </c>
      <c r="E822" s="57" t="s">
        <v>9491</v>
      </c>
      <c r="F822" s="29">
        <f t="shared" si="49"/>
        <v>609.21199999999999</v>
      </c>
      <c r="G822" s="23">
        <f t="shared" si="50"/>
        <v>225.50125</v>
      </c>
      <c r="H822" s="30"/>
      <c r="I822" s="29"/>
      <c r="J822" s="23">
        <f t="shared" si="51"/>
        <v>543.9588</v>
      </c>
      <c r="K822" s="30"/>
      <c r="L822" s="29"/>
      <c r="M822" s="98">
        <v>137.80099999999999</v>
      </c>
      <c r="N822" s="98">
        <v>131.62</v>
      </c>
      <c r="O822" s="98">
        <v>195.053</v>
      </c>
      <c r="P822" s="98">
        <v>437.53100000000001</v>
      </c>
      <c r="Q822" s="98">
        <v>473.56799999999998</v>
      </c>
      <c r="R822" s="98">
        <v>418.59</v>
      </c>
      <c r="S822" s="98">
        <v>584.52</v>
      </c>
      <c r="T822" s="98">
        <v>561.78700000000003</v>
      </c>
      <c r="U822" s="98">
        <v>681.32899999999995</v>
      </c>
    </row>
    <row r="823" spans="1:21" x14ac:dyDescent="0.25">
      <c r="A823" s="57" t="s">
        <v>4640</v>
      </c>
      <c r="B823" s="57" t="s">
        <v>1886</v>
      </c>
      <c r="C823" s="57" t="s">
        <v>4713</v>
      </c>
      <c r="D823" s="91">
        <v>15</v>
      </c>
      <c r="E823" s="57" t="s">
        <v>8011</v>
      </c>
      <c r="F823" s="29">
        <f t="shared" si="49"/>
        <v>608.38133333333337</v>
      </c>
      <c r="G823" s="23">
        <f t="shared" si="50"/>
        <v>85.626750000000001</v>
      </c>
      <c r="H823" s="30"/>
      <c r="I823" s="29"/>
      <c r="J823" s="23">
        <f t="shared" si="51"/>
        <v>395.26800000000003</v>
      </c>
      <c r="K823" s="30"/>
      <c r="L823" s="29"/>
      <c r="M823" s="98">
        <v>46.850999999999999</v>
      </c>
      <c r="N823" s="98">
        <v>68.051000000000002</v>
      </c>
      <c r="O823" s="98">
        <v>99.85</v>
      </c>
      <c r="P823" s="98">
        <v>127.755</v>
      </c>
      <c r="Q823" s="98">
        <v>47.719000000000001</v>
      </c>
      <c r="R823" s="98">
        <v>103.477</v>
      </c>
      <c r="S823" s="98">
        <v>314.46300000000002</v>
      </c>
      <c r="T823" s="98">
        <v>433.24</v>
      </c>
      <c r="U823" s="98">
        <v>1077.441</v>
      </c>
    </row>
    <row r="824" spans="1:21" x14ac:dyDescent="0.25">
      <c r="A824" s="57" t="s">
        <v>4640</v>
      </c>
      <c r="B824" s="57" t="s">
        <v>3859</v>
      </c>
      <c r="C824" s="57" t="s">
        <v>4702</v>
      </c>
      <c r="D824" s="91">
        <v>11</v>
      </c>
      <c r="E824" s="57" t="s">
        <v>7472</v>
      </c>
      <c r="F824" s="29">
        <f t="shared" si="49"/>
        <v>606.14499999999998</v>
      </c>
      <c r="G824" s="23">
        <f t="shared" si="50"/>
        <v>113.69749999999999</v>
      </c>
      <c r="H824" s="30"/>
      <c r="I824" s="29"/>
      <c r="J824" s="23">
        <f t="shared" si="51"/>
        <v>509.91019999999997</v>
      </c>
      <c r="K824" s="30"/>
      <c r="L824" s="29"/>
      <c r="M824" s="98">
        <v>5.774</v>
      </c>
      <c r="N824" s="98">
        <v>45.688000000000002</v>
      </c>
      <c r="O824" s="98">
        <v>32.33</v>
      </c>
      <c r="P824" s="98">
        <v>370.99799999999999</v>
      </c>
      <c r="Q824" s="98">
        <v>476.995</v>
      </c>
      <c r="R824" s="98">
        <v>254.12100000000001</v>
      </c>
      <c r="S824" s="98">
        <v>435.30099999999999</v>
      </c>
      <c r="T824" s="98">
        <v>610.09699999999998</v>
      </c>
      <c r="U824" s="98">
        <v>773.03700000000003</v>
      </c>
    </row>
    <row r="825" spans="1:21" x14ac:dyDescent="0.25">
      <c r="A825" s="57" t="s">
        <v>4640</v>
      </c>
      <c r="B825" s="57" t="s">
        <v>2980</v>
      </c>
      <c r="C825" s="57" t="s">
        <v>4701</v>
      </c>
      <c r="D825" s="91">
        <v>11</v>
      </c>
      <c r="E825" s="57" t="s">
        <v>7320</v>
      </c>
      <c r="F825" s="29">
        <f t="shared" si="49"/>
        <v>606.13166666666666</v>
      </c>
      <c r="G825" s="23">
        <f t="shared" si="50"/>
        <v>841.21275000000003</v>
      </c>
      <c r="H825" s="30"/>
      <c r="I825" s="29"/>
      <c r="J825" s="23">
        <f t="shared" si="51"/>
        <v>450.14140000000009</v>
      </c>
      <c r="K825" s="30"/>
      <c r="L825" s="29"/>
      <c r="M825" s="98">
        <v>215.816</v>
      </c>
      <c r="N825" s="98">
        <v>178.494</v>
      </c>
      <c r="O825" s="98">
        <v>67.221999999999994</v>
      </c>
      <c r="P825" s="98">
        <v>2903.319</v>
      </c>
      <c r="Q825" s="98">
        <v>307.61500000000001</v>
      </c>
      <c r="R825" s="98">
        <v>124.697</v>
      </c>
      <c r="S825" s="98">
        <v>441.09399999999999</v>
      </c>
      <c r="T825" s="98">
        <v>831.55200000000002</v>
      </c>
      <c r="U825" s="98">
        <v>545.74900000000002</v>
      </c>
    </row>
    <row r="826" spans="1:21" x14ac:dyDescent="0.25">
      <c r="A826" s="57" t="s">
        <v>4640</v>
      </c>
      <c r="B826" s="57" t="s">
        <v>2872</v>
      </c>
      <c r="C826" s="57" t="s">
        <v>4702</v>
      </c>
      <c r="D826" s="91">
        <v>11</v>
      </c>
      <c r="E826" s="57" t="s">
        <v>7398</v>
      </c>
      <c r="F826" s="29">
        <f t="shared" si="49"/>
        <v>605.0913333333333</v>
      </c>
      <c r="G826" s="23">
        <f t="shared" si="50"/>
        <v>222.20975000000001</v>
      </c>
      <c r="H826" s="30"/>
      <c r="I826" s="29"/>
      <c r="J826" s="23">
        <f t="shared" si="51"/>
        <v>529.77539999999999</v>
      </c>
      <c r="K826" s="30"/>
      <c r="L826" s="29"/>
      <c r="M826" s="98">
        <v>12.423999999999999</v>
      </c>
      <c r="N826" s="98">
        <v>17.84</v>
      </c>
      <c r="O826" s="98" t="s">
        <v>4944</v>
      </c>
      <c r="P826" s="98">
        <v>858.57500000000005</v>
      </c>
      <c r="Q826" s="98">
        <v>635.904</v>
      </c>
      <c r="R826" s="98">
        <v>197.69900000000001</v>
      </c>
      <c r="S826" s="98">
        <v>1064.0809999999999</v>
      </c>
      <c r="T826" s="98">
        <v>423.17</v>
      </c>
      <c r="U826" s="98">
        <v>328.02300000000002</v>
      </c>
    </row>
    <row r="827" spans="1:21" x14ac:dyDescent="0.25">
      <c r="A827" s="57" t="s">
        <v>4640</v>
      </c>
      <c r="B827" s="57" t="s">
        <v>952</v>
      </c>
      <c r="C827" s="57" t="s">
        <v>4729</v>
      </c>
      <c r="D827" s="91">
        <v>18</v>
      </c>
      <c r="E827" s="57" t="s">
        <v>9317</v>
      </c>
      <c r="F827" s="29">
        <f t="shared" si="49"/>
        <v>604.45333333333338</v>
      </c>
      <c r="G827" s="23">
        <f t="shared" si="50"/>
        <v>91.960499999999996</v>
      </c>
      <c r="H827" s="30"/>
      <c r="I827" s="29"/>
      <c r="J827" s="23">
        <f t="shared" si="51"/>
        <v>425.13739999999996</v>
      </c>
      <c r="K827" s="30"/>
      <c r="L827" s="29"/>
      <c r="M827" s="98">
        <v>42.085999999999999</v>
      </c>
      <c r="N827" s="98">
        <v>58.719000000000001</v>
      </c>
      <c r="O827" s="98">
        <v>64.429000000000002</v>
      </c>
      <c r="P827" s="98">
        <v>202.608</v>
      </c>
      <c r="Q827" s="98">
        <v>95.739000000000004</v>
      </c>
      <c r="R827" s="98">
        <v>216.58799999999999</v>
      </c>
      <c r="S827" s="98">
        <v>506.81</v>
      </c>
      <c r="T827" s="98">
        <v>729.85</v>
      </c>
      <c r="U827" s="98">
        <v>576.70000000000005</v>
      </c>
    </row>
    <row r="828" spans="1:21" x14ac:dyDescent="0.25">
      <c r="A828" s="57" t="s">
        <v>4640</v>
      </c>
      <c r="B828" s="57" t="s">
        <v>2115</v>
      </c>
      <c r="C828" s="57" t="s">
        <v>4722</v>
      </c>
      <c r="D828" s="91">
        <v>15</v>
      </c>
      <c r="E828" s="57" t="s">
        <v>8281</v>
      </c>
      <c r="F828" s="29">
        <f t="shared" si="49"/>
        <v>603.94999999999993</v>
      </c>
      <c r="G828" s="23">
        <f t="shared" si="50"/>
        <v>3285.7184999999999</v>
      </c>
      <c r="H828" s="30"/>
      <c r="I828" s="29"/>
      <c r="J828" s="23">
        <f t="shared" si="51"/>
        <v>1116.3691999999999</v>
      </c>
      <c r="K828" s="30"/>
      <c r="L828" s="29"/>
      <c r="M828" s="98">
        <v>270.64299999999997</v>
      </c>
      <c r="N828" s="98">
        <v>1899.31</v>
      </c>
      <c r="O828" s="98">
        <v>5599.165</v>
      </c>
      <c r="P828" s="98">
        <v>5373.7560000000003</v>
      </c>
      <c r="Q828" s="98">
        <v>3617.5189999999998</v>
      </c>
      <c r="R828" s="98">
        <v>152.477</v>
      </c>
      <c r="S828" s="98">
        <v>338.46499999999997</v>
      </c>
      <c r="T828" s="98">
        <v>568.40800000000002</v>
      </c>
      <c r="U828" s="98">
        <v>904.97699999999998</v>
      </c>
    </row>
    <row r="829" spans="1:21" x14ac:dyDescent="0.25">
      <c r="A829" s="57" t="s">
        <v>4640</v>
      </c>
      <c r="B829" s="57" t="s">
        <v>1957</v>
      </c>
      <c r="C829" s="57" t="s">
        <v>4668</v>
      </c>
      <c r="D829" s="91">
        <v>6</v>
      </c>
      <c r="E829" s="57" t="s">
        <v>5702</v>
      </c>
      <c r="F829" s="29">
        <f t="shared" si="49"/>
        <v>599.84333333333336</v>
      </c>
      <c r="G829" s="23">
        <f t="shared" si="50"/>
        <v>93.111000000000004</v>
      </c>
      <c r="H829" s="30"/>
      <c r="I829" s="29"/>
      <c r="J829" s="23">
        <f t="shared" si="51"/>
        <v>407.14420000000001</v>
      </c>
      <c r="K829" s="30"/>
      <c r="L829" s="29"/>
      <c r="M829" s="98">
        <v>74</v>
      </c>
      <c r="N829" s="98">
        <v>78.13</v>
      </c>
      <c r="O829" s="98">
        <v>65.807000000000002</v>
      </c>
      <c r="P829" s="98">
        <v>154.50700000000001</v>
      </c>
      <c r="Q829" s="98">
        <v>101.892</v>
      </c>
      <c r="R829" s="98">
        <v>134.29900000000001</v>
      </c>
      <c r="S829" s="98">
        <v>749.74199999999996</v>
      </c>
      <c r="T829" s="98">
        <v>405.09500000000003</v>
      </c>
      <c r="U829" s="98">
        <v>644.69299999999998</v>
      </c>
    </row>
    <row r="830" spans="1:21" x14ac:dyDescent="0.25">
      <c r="A830" s="57" t="s">
        <v>4640</v>
      </c>
      <c r="B830" s="57" t="s">
        <v>1145</v>
      </c>
      <c r="C830" s="57" t="s">
        <v>4662</v>
      </c>
      <c r="D830" s="91">
        <v>4</v>
      </c>
      <c r="E830" s="57" t="s">
        <v>5516</v>
      </c>
      <c r="F830" s="29">
        <f t="shared" si="49"/>
        <v>599.51900000000012</v>
      </c>
      <c r="G830" s="23">
        <f t="shared" si="50"/>
        <v>190.65800000000002</v>
      </c>
      <c r="H830" s="30"/>
      <c r="I830" s="29"/>
      <c r="J830" s="23">
        <f t="shared" si="51"/>
        <v>708.7586</v>
      </c>
      <c r="K830" s="30"/>
      <c r="L830" s="29"/>
      <c r="M830" s="98">
        <v>68.953000000000003</v>
      </c>
      <c r="N830" s="98">
        <v>102.292</v>
      </c>
      <c r="O830" s="98">
        <v>209.476</v>
      </c>
      <c r="P830" s="98">
        <v>381.911</v>
      </c>
      <c r="Q830" s="98">
        <v>812.14599999999996</v>
      </c>
      <c r="R830" s="98">
        <v>933.09</v>
      </c>
      <c r="S830" s="98">
        <v>546.54499999999996</v>
      </c>
      <c r="T830" s="98">
        <v>534.56500000000005</v>
      </c>
      <c r="U830" s="98">
        <v>717.447</v>
      </c>
    </row>
    <row r="831" spans="1:21" x14ac:dyDescent="0.25">
      <c r="A831" s="57" t="s">
        <v>4640</v>
      </c>
      <c r="B831" s="57" t="s">
        <v>2061</v>
      </c>
      <c r="C831" s="57" t="s">
        <v>4729</v>
      </c>
      <c r="D831" s="91">
        <v>18</v>
      </c>
      <c r="E831" s="57" t="s">
        <v>9286</v>
      </c>
      <c r="F831" s="29">
        <f t="shared" si="49"/>
        <v>597.33733333333339</v>
      </c>
      <c r="G831" s="23">
        <f t="shared" si="50"/>
        <v>153.05875000000003</v>
      </c>
      <c r="H831" s="30"/>
      <c r="I831" s="29"/>
      <c r="J831" s="23">
        <f t="shared" si="51"/>
        <v>523.97700000000009</v>
      </c>
      <c r="K831" s="30"/>
      <c r="L831" s="29"/>
      <c r="M831" s="98">
        <v>63.704000000000001</v>
      </c>
      <c r="N831" s="98">
        <v>296.79000000000002</v>
      </c>
      <c r="O831" s="98">
        <v>140.78200000000001</v>
      </c>
      <c r="P831" s="98">
        <v>110.959</v>
      </c>
      <c r="Q831" s="98">
        <v>387.31200000000001</v>
      </c>
      <c r="R831" s="98">
        <v>440.56099999999998</v>
      </c>
      <c r="S831" s="98">
        <v>537.70500000000004</v>
      </c>
      <c r="T831" s="98">
        <v>952.99900000000002</v>
      </c>
      <c r="U831" s="98">
        <v>301.30799999999999</v>
      </c>
    </row>
    <row r="832" spans="1:21" x14ac:dyDescent="0.25">
      <c r="A832" s="57" t="s">
        <v>4640</v>
      </c>
      <c r="B832" s="57" t="s">
        <v>3303</v>
      </c>
      <c r="C832" s="57" t="s">
        <v>4723</v>
      </c>
      <c r="D832" s="91">
        <v>16</v>
      </c>
      <c r="E832" s="57" t="s">
        <v>8728</v>
      </c>
      <c r="F832" s="29">
        <f t="shared" si="49"/>
        <v>597.03000000000009</v>
      </c>
      <c r="G832" s="23">
        <f t="shared" si="50"/>
        <v>2307.9952499999999</v>
      </c>
      <c r="H832" s="30"/>
      <c r="I832" s="29"/>
      <c r="J832" s="23">
        <f t="shared" si="51"/>
        <v>362.29</v>
      </c>
      <c r="K832" s="30"/>
      <c r="L832" s="29"/>
      <c r="M832" s="98">
        <v>4736.8969999999999</v>
      </c>
      <c r="N832" s="98">
        <v>2380.5659999999998</v>
      </c>
      <c r="O832" s="98">
        <v>1456.518</v>
      </c>
      <c r="P832" s="98">
        <v>658</v>
      </c>
      <c r="Q832" s="98">
        <v>20.36</v>
      </c>
      <c r="R832" s="98" t="s">
        <v>4944</v>
      </c>
      <c r="S832" s="98">
        <v>10.957000000000001</v>
      </c>
      <c r="T832" s="98">
        <v>1485.133</v>
      </c>
      <c r="U832" s="98">
        <v>295</v>
      </c>
    </row>
    <row r="833" spans="1:21" x14ac:dyDescent="0.25">
      <c r="A833" s="57" t="s">
        <v>4640</v>
      </c>
      <c r="B833" s="57" t="s">
        <v>4113</v>
      </c>
      <c r="C833" s="57" t="s">
        <v>4724</v>
      </c>
      <c r="D833" s="91">
        <v>16</v>
      </c>
      <c r="E833" s="57" t="s">
        <v>9039</v>
      </c>
      <c r="F833" s="29">
        <f t="shared" si="49"/>
        <v>594.61733333333325</v>
      </c>
      <c r="G833" s="23">
        <f t="shared" si="50"/>
        <v>328.32024999999999</v>
      </c>
      <c r="H833" s="30"/>
      <c r="I833" s="29"/>
      <c r="J833" s="23">
        <f t="shared" si="51"/>
        <v>420.95</v>
      </c>
      <c r="K833" s="30"/>
      <c r="L833" s="29"/>
      <c r="M833" s="98">
        <v>20.283999999999999</v>
      </c>
      <c r="N833" s="98">
        <v>15.606</v>
      </c>
      <c r="O833" s="98">
        <v>44.475999999999999</v>
      </c>
      <c r="P833" s="98">
        <v>1232.915</v>
      </c>
      <c r="Q833" s="98">
        <v>74.096999999999994</v>
      </c>
      <c r="R833" s="98">
        <v>246.80099999999999</v>
      </c>
      <c r="S833" s="98">
        <v>708.59400000000005</v>
      </c>
      <c r="T833" s="98">
        <v>624.96400000000006</v>
      </c>
      <c r="U833" s="98">
        <v>450.29399999999998</v>
      </c>
    </row>
    <row r="834" spans="1:21" x14ac:dyDescent="0.25">
      <c r="A834" s="57" t="s">
        <v>4640</v>
      </c>
      <c r="B834" s="57" t="s">
        <v>1725</v>
      </c>
      <c r="C834" s="57" t="s">
        <v>4680</v>
      </c>
      <c r="D834" s="91">
        <v>7</v>
      </c>
      <c r="E834" s="57" t="s">
        <v>6508</v>
      </c>
      <c r="F834" s="29">
        <f t="shared" si="49"/>
        <v>594.42233333333331</v>
      </c>
      <c r="G834" s="23">
        <f t="shared" si="50"/>
        <v>286.41199999999998</v>
      </c>
      <c r="H834" s="30"/>
      <c r="I834" s="29"/>
      <c r="J834" s="23">
        <f t="shared" si="51"/>
        <v>510.74799999999993</v>
      </c>
      <c r="K834" s="30"/>
      <c r="L834" s="29"/>
      <c r="M834" s="98">
        <v>95.98</v>
      </c>
      <c r="N834" s="98">
        <v>234.226</v>
      </c>
      <c r="O834" s="98">
        <v>333.22899999999998</v>
      </c>
      <c r="P834" s="98">
        <v>482.21300000000002</v>
      </c>
      <c r="Q834" s="98">
        <v>289.45699999999999</v>
      </c>
      <c r="R834" s="98">
        <v>481.01600000000002</v>
      </c>
      <c r="S834" s="98">
        <v>542.596</v>
      </c>
      <c r="T834" s="98">
        <v>510.66899999999998</v>
      </c>
      <c r="U834" s="98">
        <v>730.00199999999995</v>
      </c>
    </row>
    <row r="835" spans="1:21" x14ac:dyDescent="0.25">
      <c r="A835" s="57" t="s">
        <v>4640</v>
      </c>
      <c r="B835" s="57" t="s">
        <v>1953</v>
      </c>
      <c r="C835" s="57" t="s">
        <v>4712</v>
      </c>
      <c r="D835" s="91">
        <v>15</v>
      </c>
      <c r="E835" s="57" t="s">
        <v>7798</v>
      </c>
      <c r="F835" s="29">
        <f t="shared" si="49"/>
        <v>594.34733333333327</v>
      </c>
      <c r="G835" s="23">
        <f t="shared" si="50"/>
        <v>9.2442499999999992</v>
      </c>
      <c r="H835" s="30"/>
      <c r="I835" s="29"/>
      <c r="J835" s="23">
        <f t="shared" si="51"/>
        <v>406.42039999999997</v>
      </c>
      <c r="K835" s="30"/>
      <c r="L835" s="29"/>
      <c r="M835" s="98">
        <v>3.7349999999999999</v>
      </c>
      <c r="N835" s="98" t="s">
        <v>4944</v>
      </c>
      <c r="O835" s="98" t="s">
        <v>4944</v>
      </c>
      <c r="P835" s="98">
        <v>33.241999999999997</v>
      </c>
      <c r="Q835" s="98">
        <v>152.22499999999999</v>
      </c>
      <c r="R835" s="98">
        <v>96.834999999999994</v>
      </c>
      <c r="S835" s="98">
        <v>452.16199999999998</v>
      </c>
      <c r="T835" s="98">
        <v>755.03599999999994</v>
      </c>
      <c r="U835" s="98">
        <v>575.84400000000005</v>
      </c>
    </row>
    <row r="836" spans="1:21" x14ac:dyDescent="0.25">
      <c r="A836" s="57" t="s">
        <v>4640</v>
      </c>
      <c r="B836" s="57" t="s">
        <v>406</v>
      </c>
      <c r="C836" s="57" t="s">
        <v>4723</v>
      </c>
      <c r="D836" s="91">
        <v>16</v>
      </c>
      <c r="E836" s="57" t="s">
        <v>8339</v>
      </c>
      <c r="F836" s="29">
        <f t="shared" si="49"/>
        <v>594.00400000000002</v>
      </c>
      <c r="G836" s="23">
        <f t="shared" si="50"/>
        <v>55.655250000000002</v>
      </c>
      <c r="H836" s="30"/>
      <c r="I836" s="29"/>
      <c r="J836" s="23">
        <f t="shared" si="51"/>
        <v>513.00279999999998</v>
      </c>
      <c r="K836" s="30"/>
      <c r="L836" s="29"/>
      <c r="M836" s="98">
        <v>47.951999999999998</v>
      </c>
      <c r="N836" s="98">
        <v>37.878</v>
      </c>
      <c r="O836" s="98">
        <v>134.095</v>
      </c>
      <c r="P836" s="98">
        <v>2.6960000000000002</v>
      </c>
      <c r="Q836" s="98">
        <v>225.46299999999999</v>
      </c>
      <c r="R836" s="98">
        <v>557.53899999999999</v>
      </c>
      <c r="S836" s="98">
        <v>333.34500000000003</v>
      </c>
      <c r="T836" s="98">
        <v>435.93099999999998</v>
      </c>
      <c r="U836" s="98">
        <v>1012.736</v>
      </c>
    </row>
    <row r="837" spans="1:21" x14ac:dyDescent="0.25">
      <c r="A837" s="57" t="s">
        <v>4640</v>
      </c>
      <c r="B837" s="57" t="s">
        <v>993</v>
      </c>
      <c r="C837" s="57" t="s">
        <v>4723</v>
      </c>
      <c r="D837" s="91">
        <v>16</v>
      </c>
      <c r="E837" s="57" t="s">
        <v>8486</v>
      </c>
      <c r="F837" s="29">
        <f t="shared" si="49"/>
        <v>592.68799999999999</v>
      </c>
      <c r="G837" s="23">
        <f t="shared" si="50"/>
        <v>106.5705</v>
      </c>
      <c r="H837" s="30"/>
      <c r="I837" s="29"/>
      <c r="J837" s="23">
        <f t="shared" si="51"/>
        <v>554.59839999999997</v>
      </c>
      <c r="K837" s="30"/>
      <c r="L837" s="29"/>
      <c r="M837" s="98">
        <v>59.697000000000003</v>
      </c>
      <c r="N837" s="98">
        <v>8.3480000000000008</v>
      </c>
      <c r="O837" s="98">
        <v>227.679</v>
      </c>
      <c r="P837" s="98">
        <v>130.55799999999999</v>
      </c>
      <c r="Q837" s="98">
        <v>142.86199999999999</v>
      </c>
      <c r="R837" s="98">
        <v>852.06600000000003</v>
      </c>
      <c r="S837" s="98">
        <v>75.412000000000006</v>
      </c>
      <c r="T837" s="98">
        <v>860.57</v>
      </c>
      <c r="U837" s="98">
        <v>842.08199999999999</v>
      </c>
    </row>
    <row r="838" spans="1:21" x14ac:dyDescent="0.25">
      <c r="A838" s="57" t="s">
        <v>4640</v>
      </c>
      <c r="B838" s="57" t="s">
        <v>161</v>
      </c>
      <c r="C838" s="57" t="s">
        <v>4723</v>
      </c>
      <c r="D838" s="91">
        <v>16</v>
      </c>
      <c r="E838" s="57" t="s">
        <v>8318</v>
      </c>
      <c r="F838" s="29">
        <f t="shared" si="49"/>
        <v>589.47066666666672</v>
      </c>
      <c r="G838" s="23">
        <f t="shared" si="50"/>
        <v>174.6865</v>
      </c>
      <c r="H838" s="30"/>
      <c r="I838" s="29"/>
      <c r="J838" s="23">
        <f t="shared" si="51"/>
        <v>422.613</v>
      </c>
      <c r="K838" s="30"/>
      <c r="L838" s="29"/>
      <c r="M838" s="98">
        <v>127.46899999999999</v>
      </c>
      <c r="N838" s="98">
        <v>126.081</v>
      </c>
      <c r="O838" s="98">
        <v>311.40300000000002</v>
      </c>
      <c r="P838" s="98">
        <v>133.79300000000001</v>
      </c>
      <c r="Q838" s="98">
        <v>197.756</v>
      </c>
      <c r="R838" s="98">
        <v>146.89699999999999</v>
      </c>
      <c r="S838" s="98">
        <v>389.92500000000001</v>
      </c>
      <c r="T838" s="98">
        <v>407.08</v>
      </c>
      <c r="U838" s="98">
        <v>971.40700000000004</v>
      </c>
    </row>
    <row r="839" spans="1:21" x14ac:dyDescent="0.25">
      <c r="A839" s="57" t="s">
        <v>4640</v>
      </c>
      <c r="B839" s="57" t="s">
        <v>741</v>
      </c>
      <c r="C839" s="57" t="s">
        <v>4723</v>
      </c>
      <c r="D839" s="91">
        <v>16</v>
      </c>
      <c r="E839" s="57" t="s">
        <v>8432</v>
      </c>
      <c r="F839" s="29">
        <f t="shared" si="49"/>
        <v>589.03766666666672</v>
      </c>
      <c r="G839" s="23">
        <f t="shared" si="50"/>
        <v>29.52075</v>
      </c>
      <c r="H839" s="30"/>
      <c r="I839" s="29"/>
      <c r="J839" s="23">
        <f t="shared" si="51"/>
        <v>389.63459999999998</v>
      </c>
      <c r="K839" s="30"/>
      <c r="L839" s="29"/>
      <c r="M839" s="98">
        <v>48.64</v>
      </c>
      <c r="N839" s="98" t="s">
        <v>4944</v>
      </c>
      <c r="O839" s="98">
        <v>18.835000000000001</v>
      </c>
      <c r="P839" s="98">
        <v>50.607999999999997</v>
      </c>
      <c r="Q839" s="98">
        <v>0.12</v>
      </c>
      <c r="R839" s="98">
        <v>180.94</v>
      </c>
      <c r="S839" s="98">
        <v>89.9</v>
      </c>
      <c r="T839" s="98">
        <v>1225.376</v>
      </c>
      <c r="U839" s="98">
        <v>451.83699999999999</v>
      </c>
    </row>
    <row r="840" spans="1:21" x14ac:dyDescent="0.25">
      <c r="A840" s="57" t="s">
        <v>4640</v>
      </c>
      <c r="B840" s="57" t="s">
        <v>1605</v>
      </c>
      <c r="C840" s="57" t="s">
        <v>4666</v>
      </c>
      <c r="D840" s="91">
        <v>5</v>
      </c>
      <c r="E840" s="57" t="s">
        <v>5631</v>
      </c>
      <c r="F840" s="29">
        <f t="shared" si="49"/>
        <v>588.96966666666674</v>
      </c>
      <c r="G840" s="23">
        <f t="shared" si="50"/>
        <v>98.939250000000001</v>
      </c>
      <c r="H840" s="30"/>
      <c r="I840" s="29"/>
      <c r="J840" s="23">
        <f t="shared" si="51"/>
        <v>460.82759999999996</v>
      </c>
      <c r="K840" s="30"/>
      <c r="L840" s="29"/>
      <c r="M840" s="98">
        <v>27.846</v>
      </c>
      <c r="N840" s="98" t="s">
        <v>4944</v>
      </c>
      <c r="O840" s="98" t="s">
        <v>4944</v>
      </c>
      <c r="P840" s="98">
        <v>367.911</v>
      </c>
      <c r="Q840" s="98">
        <v>176.096</v>
      </c>
      <c r="R840" s="98">
        <v>361.13299999999998</v>
      </c>
      <c r="S840" s="98">
        <v>358.22399999999999</v>
      </c>
      <c r="T840" s="98">
        <v>715.22</v>
      </c>
      <c r="U840" s="98">
        <v>693.46500000000003</v>
      </c>
    </row>
    <row r="841" spans="1:21" x14ac:dyDescent="0.25">
      <c r="A841" s="57" t="s">
        <v>4640</v>
      </c>
      <c r="B841" s="57" t="s">
        <v>576</v>
      </c>
      <c r="C841" s="57" t="s">
        <v>4723</v>
      </c>
      <c r="D841" s="91">
        <v>16</v>
      </c>
      <c r="E841" s="57" t="s">
        <v>8472</v>
      </c>
      <c r="F841" s="29">
        <f t="shared" si="49"/>
        <v>588.73466666666661</v>
      </c>
      <c r="G841" s="23">
        <f t="shared" si="50"/>
        <v>996.55500000000006</v>
      </c>
      <c r="H841" s="30"/>
      <c r="I841" s="29"/>
      <c r="J841" s="23">
        <f t="shared" si="51"/>
        <v>1051.9277999999999</v>
      </c>
      <c r="K841" s="30"/>
      <c r="L841" s="29"/>
      <c r="M841" s="98">
        <v>1.5580000000000001</v>
      </c>
      <c r="N841" s="98" t="s">
        <v>4944</v>
      </c>
      <c r="O841" s="98">
        <v>787.26199999999994</v>
      </c>
      <c r="P841" s="98">
        <v>3197.4</v>
      </c>
      <c r="Q841" s="98">
        <v>2697.652</v>
      </c>
      <c r="R841" s="98">
        <v>795.78300000000002</v>
      </c>
      <c r="S841" s="98">
        <v>980.58199999999999</v>
      </c>
      <c r="T841" s="98">
        <v>254.94200000000001</v>
      </c>
      <c r="U841" s="98">
        <v>530.67999999999995</v>
      </c>
    </row>
    <row r="842" spans="1:21" x14ac:dyDescent="0.25">
      <c r="A842" s="57" t="s">
        <v>4640</v>
      </c>
      <c r="B842" s="57" t="s">
        <v>894</v>
      </c>
      <c r="C842" s="57" t="s">
        <v>4665</v>
      </c>
      <c r="D842" s="91">
        <v>5</v>
      </c>
      <c r="E842" s="57" t="s">
        <v>5626</v>
      </c>
      <c r="F842" s="29">
        <f t="shared" si="49"/>
        <v>586.24733333333336</v>
      </c>
      <c r="G842" s="23">
        <f t="shared" si="50"/>
        <v>42.671999999999997</v>
      </c>
      <c r="H842" s="30"/>
      <c r="I842" s="29"/>
      <c r="J842" s="23">
        <f t="shared" si="51"/>
        <v>447.69920000000002</v>
      </c>
      <c r="K842" s="30"/>
      <c r="L842" s="29"/>
      <c r="M842" s="98" t="s">
        <v>4944</v>
      </c>
      <c r="N842" s="98">
        <v>1.3859999999999999</v>
      </c>
      <c r="O842" s="98" t="s">
        <v>4944</v>
      </c>
      <c r="P842" s="98">
        <v>169.30199999999999</v>
      </c>
      <c r="Q842" s="98">
        <v>67.296000000000006</v>
      </c>
      <c r="R842" s="98">
        <v>412.45800000000003</v>
      </c>
      <c r="S842" s="98">
        <v>280.83600000000001</v>
      </c>
      <c r="T842" s="98">
        <v>1112.328</v>
      </c>
      <c r="U842" s="98">
        <v>365.57799999999997</v>
      </c>
    </row>
    <row r="843" spans="1:21" x14ac:dyDescent="0.25">
      <c r="A843" s="57" t="s">
        <v>4640</v>
      </c>
      <c r="B843" s="57" t="s">
        <v>3678</v>
      </c>
      <c r="C843" s="57" t="s">
        <v>4694</v>
      </c>
      <c r="D843" s="91">
        <v>11</v>
      </c>
      <c r="E843" s="57" t="s">
        <v>7004</v>
      </c>
      <c r="F843" s="29">
        <f t="shared" si="49"/>
        <v>583.46033333333332</v>
      </c>
      <c r="G843" s="23">
        <f t="shared" si="50"/>
        <v>55.379249999999999</v>
      </c>
      <c r="H843" s="30"/>
      <c r="I843" s="29"/>
      <c r="J843" s="23">
        <f t="shared" si="51"/>
        <v>997.46480000000008</v>
      </c>
      <c r="K843" s="30"/>
      <c r="L843" s="29"/>
      <c r="M843" s="98" t="s">
        <v>4944</v>
      </c>
      <c r="N843" s="98">
        <v>10</v>
      </c>
      <c r="O843" s="98" t="s">
        <v>4944</v>
      </c>
      <c r="P843" s="98">
        <v>211.517</v>
      </c>
      <c r="Q843" s="98">
        <v>1981.854</v>
      </c>
      <c r="R843" s="98">
        <v>1255.0889999999999</v>
      </c>
      <c r="S843" s="98">
        <v>1033.684</v>
      </c>
      <c r="T843" s="98">
        <v>423.01799999999997</v>
      </c>
      <c r="U843" s="98">
        <v>293.67899999999997</v>
      </c>
    </row>
    <row r="844" spans="1:21" x14ac:dyDescent="0.25">
      <c r="A844" s="57" t="s">
        <v>4640</v>
      </c>
      <c r="B844" s="57" t="s">
        <v>616</v>
      </c>
      <c r="C844" s="57" t="s">
        <v>4673</v>
      </c>
      <c r="D844" s="91">
        <v>6</v>
      </c>
      <c r="E844" s="57" t="s">
        <v>6180</v>
      </c>
      <c r="F844" s="29">
        <f t="shared" si="49"/>
        <v>582.43400000000008</v>
      </c>
      <c r="G844" s="23">
        <f t="shared" si="50"/>
        <v>191.434</v>
      </c>
      <c r="H844" s="30"/>
      <c r="I844" s="29"/>
      <c r="J844" s="23">
        <f t="shared" si="51"/>
        <v>480.01719999999995</v>
      </c>
      <c r="K844" s="30"/>
      <c r="L844" s="29"/>
      <c r="M844" s="98">
        <v>149.16</v>
      </c>
      <c r="N844" s="98">
        <v>151.59200000000001</v>
      </c>
      <c r="O844" s="98">
        <v>212.327</v>
      </c>
      <c r="P844" s="98">
        <v>252.65700000000001</v>
      </c>
      <c r="Q844" s="98">
        <v>320.62</v>
      </c>
      <c r="R844" s="98">
        <v>332.16399999999999</v>
      </c>
      <c r="S844" s="98">
        <v>594.79300000000001</v>
      </c>
      <c r="T844" s="98">
        <v>439.36900000000003</v>
      </c>
      <c r="U844" s="98">
        <v>713.14</v>
      </c>
    </row>
    <row r="845" spans="1:21" x14ac:dyDescent="0.25">
      <c r="A845" s="57" t="s">
        <v>4640</v>
      </c>
      <c r="B845" s="57" t="s">
        <v>1517</v>
      </c>
      <c r="C845" s="57" t="s">
        <v>4710</v>
      </c>
      <c r="D845" s="91">
        <v>13</v>
      </c>
      <c r="E845" s="57" t="s">
        <v>7700</v>
      </c>
      <c r="F845" s="29">
        <f t="shared" si="49"/>
        <v>580.10599999999999</v>
      </c>
      <c r="G845" s="23">
        <f t="shared" si="50"/>
        <v>176.95299999999997</v>
      </c>
      <c r="H845" s="30"/>
      <c r="I845" s="29"/>
      <c r="J845" s="23">
        <f t="shared" si="51"/>
        <v>429.41800000000001</v>
      </c>
      <c r="K845" s="30"/>
      <c r="L845" s="29"/>
      <c r="M845" s="98">
        <v>85.552999999999997</v>
      </c>
      <c r="N845" s="98">
        <v>177.64099999999999</v>
      </c>
      <c r="O845" s="98">
        <v>151.5</v>
      </c>
      <c r="P845" s="98">
        <v>293.11799999999999</v>
      </c>
      <c r="Q845" s="98">
        <v>243.684</v>
      </c>
      <c r="R845" s="98">
        <v>163.08799999999999</v>
      </c>
      <c r="S845" s="98">
        <v>325.67899999999997</v>
      </c>
      <c r="T845" s="98">
        <v>850.48699999999997</v>
      </c>
      <c r="U845" s="98">
        <v>564.15200000000004</v>
      </c>
    </row>
    <row r="846" spans="1:21" x14ac:dyDescent="0.25">
      <c r="A846" s="57" t="s">
        <v>4640</v>
      </c>
      <c r="B846" s="57" t="s">
        <v>4606</v>
      </c>
      <c r="C846" s="57" t="s">
        <v>4684</v>
      </c>
      <c r="D846" s="91">
        <v>9</v>
      </c>
      <c r="E846" s="57" t="s">
        <v>6620</v>
      </c>
      <c r="F846" s="29">
        <f t="shared" si="49"/>
        <v>579.76733333333334</v>
      </c>
      <c r="G846" s="23">
        <f t="shared" si="50"/>
        <v>332.46749999999997</v>
      </c>
      <c r="H846" s="30"/>
      <c r="I846" s="29"/>
      <c r="J846" s="23">
        <f t="shared" si="51"/>
        <v>457.59019999999998</v>
      </c>
      <c r="K846" s="30"/>
      <c r="L846" s="29"/>
      <c r="M846" s="98">
        <v>197.57499999999999</v>
      </c>
      <c r="N846" s="98">
        <v>308.73899999999998</v>
      </c>
      <c r="O846" s="98">
        <v>424.78399999999999</v>
      </c>
      <c r="P846" s="98">
        <v>398.77199999999999</v>
      </c>
      <c r="Q846" s="98">
        <v>198.9</v>
      </c>
      <c r="R846" s="98">
        <v>349.74900000000002</v>
      </c>
      <c r="S846" s="98">
        <v>434.76299999999998</v>
      </c>
      <c r="T846" s="98">
        <v>536.67100000000005</v>
      </c>
      <c r="U846" s="98">
        <v>767.86800000000005</v>
      </c>
    </row>
    <row r="847" spans="1:21" x14ac:dyDescent="0.25">
      <c r="A847" s="57" t="s">
        <v>4640</v>
      </c>
      <c r="B847" s="57" t="s">
        <v>1419</v>
      </c>
      <c r="C847" s="57" t="s">
        <v>4713</v>
      </c>
      <c r="D847" s="91">
        <v>15</v>
      </c>
      <c r="E847" s="57" t="s">
        <v>7981</v>
      </c>
      <c r="F847" s="29">
        <f t="shared" si="49"/>
        <v>579.76599999999996</v>
      </c>
      <c r="G847" s="23">
        <f t="shared" si="50"/>
        <v>191.34300000000002</v>
      </c>
      <c r="H847" s="30"/>
      <c r="I847" s="29"/>
      <c r="J847" s="23">
        <f t="shared" si="51"/>
        <v>470.20020000000005</v>
      </c>
      <c r="K847" s="30"/>
      <c r="L847" s="29"/>
      <c r="M847" s="98">
        <v>231.04400000000001</v>
      </c>
      <c r="N847" s="98">
        <v>127.051</v>
      </c>
      <c r="O847" s="98">
        <v>79.105999999999995</v>
      </c>
      <c r="P847" s="98">
        <v>328.17099999999999</v>
      </c>
      <c r="Q847" s="98">
        <v>437.17399999999998</v>
      </c>
      <c r="R847" s="98">
        <v>174.529</v>
      </c>
      <c r="S847" s="98">
        <v>233.47300000000001</v>
      </c>
      <c r="T847" s="98">
        <v>329.77800000000002</v>
      </c>
      <c r="U847" s="98">
        <v>1176.047</v>
      </c>
    </row>
    <row r="848" spans="1:21" x14ac:dyDescent="0.25">
      <c r="A848" s="57" t="s">
        <v>4640</v>
      </c>
      <c r="B848" s="57" t="s">
        <v>947</v>
      </c>
      <c r="C848" s="57" t="s">
        <v>4668</v>
      </c>
      <c r="D848" s="91">
        <v>6</v>
      </c>
      <c r="E848" s="57" t="s">
        <v>5701</v>
      </c>
      <c r="F848" s="29">
        <f t="shared" si="49"/>
        <v>579.06600000000003</v>
      </c>
      <c r="G848" s="23">
        <f t="shared" si="50"/>
        <v>395.04025000000001</v>
      </c>
      <c r="H848" s="30"/>
      <c r="I848" s="29"/>
      <c r="J848" s="23">
        <f t="shared" si="51"/>
        <v>638.21559999999999</v>
      </c>
      <c r="K848" s="30"/>
      <c r="L848" s="29"/>
      <c r="M848" s="98">
        <v>66.825000000000003</v>
      </c>
      <c r="N848" s="98">
        <v>87.741</v>
      </c>
      <c r="O848" s="98">
        <v>43.201000000000001</v>
      </c>
      <c r="P848" s="98">
        <v>1382.394</v>
      </c>
      <c r="Q848" s="98">
        <v>883.05100000000004</v>
      </c>
      <c r="R848" s="98">
        <v>570.82899999999995</v>
      </c>
      <c r="S848" s="98">
        <v>532.62900000000002</v>
      </c>
      <c r="T848" s="98">
        <v>729.62900000000002</v>
      </c>
      <c r="U848" s="98">
        <v>474.94</v>
      </c>
    </row>
    <row r="849" spans="1:21" x14ac:dyDescent="0.25">
      <c r="A849" s="57" t="s">
        <v>4640</v>
      </c>
      <c r="B849" s="57" t="s">
        <v>501</v>
      </c>
      <c r="C849" s="57" t="s">
        <v>4723</v>
      </c>
      <c r="D849" s="91">
        <v>16</v>
      </c>
      <c r="E849" s="57" t="s">
        <v>8775</v>
      </c>
      <c r="F849" s="29">
        <f t="shared" si="49"/>
        <v>578.01633333333336</v>
      </c>
      <c r="G849" s="23">
        <f t="shared" si="50"/>
        <v>138.24875</v>
      </c>
      <c r="H849" s="30"/>
      <c r="I849" s="29"/>
      <c r="J849" s="23">
        <f t="shared" si="51"/>
        <v>495.49400000000003</v>
      </c>
      <c r="K849" s="30"/>
      <c r="L849" s="29"/>
      <c r="M849" s="98">
        <v>81.897000000000006</v>
      </c>
      <c r="N849" s="98">
        <v>27.277000000000001</v>
      </c>
      <c r="O849" s="98">
        <v>63.201000000000001</v>
      </c>
      <c r="P849" s="98">
        <v>380.62</v>
      </c>
      <c r="Q849" s="98">
        <v>165.971</v>
      </c>
      <c r="R849" s="98">
        <v>577.45000000000005</v>
      </c>
      <c r="S849" s="98">
        <v>499.65800000000002</v>
      </c>
      <c r="T849" s="98">
        <v>586.01099999999997</v>
      </c>
      <c r="U849" s="98">
        <v>648.38</v>
      </c>
    </row>
    <row r="850" spans="1:21" x14ac:dyDescent="0.25">
      <c r="A850" s="57" t="s">
        <v>4640</v>
      </c>
      <c r="B850" s="57" t="s">
        <v>496</v>
      </c>
      <c r="C850" s="57" t="s">
        <v>4670</v>
      </c>
      <c r="D850" s="91">
        <v>6</v>
      </c>
      <c r="E850" s="57" t="s">
        <v>6088</v>
      </c>
      <c r="F850" s="29">
        <f t="shared" si="49"/>
        <v>577.0053333333334</v>
      </c>
      <c r="G850" s="23">
        <f t="shared" si="50"/>
        <v>276.46775000000002</v>
      </c>
      <c r="H850" s="30"/>
      <c r="I850" s="29"/>
      <c r="J850" s="23">
        <f t="shared" si="51"/>
        <v>488.24579999999997</v>
      </c>
      <c r="K850" s="30"/>
      <c r="L850" s="29"/>
      <c r="M850" s="98">
        <v>204.66</v>
      </c>
      <c r="N850" s="98">
        <v>256.56299999999999</v>
      </c>
      <c r="O850" s="98">
        <v>309.78800000000001</v>
      </c>
      <c r="P850" s="98">
        <v>334.86</v>
      </c>
      <c r="Q850" s="98">
        <v>314.76600000000002</v>
      </c>
      <c r="R850" s="98">
        <v>395.447</v>
      </c>
      <c r="S850" s="98">
        <v>510.589</v>
      </c>
      <c r="T850" s="98">
        <v>512.09199999999998</v>
      </c>
      <c r="U850" s="98">
        <v>708.33500000000004</v>
      </c>
    </row>
    <row r="851" spans="1:21" x14ac:dyDescent="0.25">
      <c r="A851" s="57" t="s">
        <v>4640</v>
      </c>
      <c r="B851" s="57" t="s">
        <v>943</v>
      </c>
      <c r="C851" s="57" t="s">
        <v>4675</v>
      </c>
      <c r="D851" s="91">
        <v>6</v>
      </c>
      <c r="E851" s="57" t="s">
        <v>6228</v>
      </c>
      <c r="F851" s="29">
        <f t="shared" si="49"/>
        <v>575.66</v>
      </c>
      <c r="G851" s="23">
        <f t="shared" si="50"/>
        <v>662.16575000000012</v>
      </c>
      <c r="H851" s="30"/>
      <c r="I851" s="29"/>
      <c r="J851" s="23">
        <f t="shared" si="51"/>
        <v>589.59659999999997</v>
      </c>
      <c r="K851" s="30"/>
      <c r="L851" s="29"/>
      <c r="M851" s="98">
        <v>338.99099999999999</v>
      </c>
      <c r="N851" s="98">
        <v>742.46500000000003</v>
      </c>
      <c r="O851" s="98">
        <v>818.37099999999998</v>
      </c>
      <c r="P851" s="98">
        <v>748.83600000000001</v>
      </c>
      <c r="Q851" s="98">
        <v>875.928</v>
      </c>
      <c r="R851" s="98">
        <v>345.07499999999999</v>
      </c>
      <c r="S851" s="98">
        <v>499.517</v>
      </c>
      <c r="T851" s="98">
        <v>489.178</v>
      </c>
      <c r="U851" s="98">
        <v>738.28499999999997</v>
      </c>
    </row>
    <row r="852" spans="1:21" x14ac:dyDescent="0.25">
      <c r="A852" s="57" t="s">
        <v>4640</v>
      </c>
      <c r="B852" s="57" t="s">
        <v>935</v>
      </c>
      <c r="C852" s="57" t="s">
        <v>4688</v>
      </c>
      <c r="D852" s="91">
        <v>10</v>
      </c>
      <c r="E852" s="57" t="s">
        <v>6734</v>
      </c>
      <c r="F852" s="29">
        <f t="shared" si="49"/>
        <v>574.4666666666667</v>
      </c>
      <c r="G852" s="23">
        <f t="shared" si="50"/>
        <v>469.44350000000009</v>
      </c>
      <c r="H852" s="30"/>
      <c r="I852" s="29"/>
      <c r="J852" s="23">
        <f t="shared" si="51"/>
        <v>572.7002</v>
      </c>
      <c r="K852" s="30"/>
      <c r="L852" s="29"/>
      <c r="M852" s="98">
        <v>379.89800000000002</v>
      </c>
      <c r="N852" s="98">
        <v>321.34800000000001</v>
      </c>
      <c r="O852" s="98">
        <v>514.48699999999997</v>
      </c>
      <c r="P852" s="98">
        <v>662.04100000000005</v>
      </c>
      <c r="Q852" s="98">
        <v>433.50099999999998</v>
      </c>
      <c r="R852" s="98">
        <v>706.6</v>
      </c>
      <c r="S852" s="98">
        <v>454.887</v>
      </c>
      <c r="T852" s="98">
        <v>579.60299999999995</v>
      </c>
      <c r="U852" s="98">
        <v>688.91</v>
      </c>
    </row>
    <row r="853" spans="1:21" x14ac:dyDescent="0.25">
      <c r="A853" s="57" t="s">
        <v>4640</v>
      </c>
      <c r="B853" s="57" t="s">
        <v>573</v>
      </c>
      <c r="C853" s="57" t="s">
        <v>4708</v>
      </c>
      <c r="D853" s="91">
        <v>13</v>
      </c>
      <c r="E853" s="57" t="s">
        <v>7623</v>
      </c>
      <c r="F853" s="29">
        <f t="shared" si="49"/>
        <v>572.34333333333336</v>
      </c>
      <c r="G853" s="23">
        <f t="shared" si="50"/>
        <v>34.951750000000004</v>
      </c>
      <c r="H853" s="30"/>
      <c r="I853" s="29"/>
      <c r="J853" s="23">
        <f t="shared" si="51"/>
        <v>359.76239999999996</v>
      </c>
      <c r="K853" s="30"/>
      <c r="L853" s="29"/>
      <c r="M853" s="98">
        <v>18.295000000000002</v>
      </c>
      <c r="N853" s="98">
        <v>29.079000000000001</v>
      </c>
      <c r="O853" s="98">
        <v>69.816999999999993</v>
      </c>
      <c r="P853" s="98">
        <v>22.616</v>
      </c>
      <c r="Q853" s="98">
        <v>79.759</v>
      </c>
      <c r="R853" s="98">
        <v>2.0230000000000001</v>
      </c>
      <c r="S853" s="98">
        <v>32</v>
      </c>
      <c r="T853" s="98">
        <v>1549.8340000000001</v>
      </c>
      <c r="U853" s="98">
        <v>135.196</v>
      </c>
    </row>
    <row r="854" spans="1:21" x14ac:dyDescent="0.25">
      <c r="A854" s="57" t="s">
        <v>4640</v>
      </c>
      <c r="B854" s="57" t="s">
        <v>2755</v>
      </c>
      <c r="C854" s="57" t="s">
        <v>4682</v>
      </c>
      <c r="D854" s="91">
        <v>8</v>
      </c>
      <c r="E854" s="57" t="s">
        <v>6571</v>
      </c>
      <c r="F854" s="29">
        <f t="shared" si="49"/>
        <v>570.98900000000003</v>
      </c>
      <c r="G854" s="23">
        <f t="shared" si="50"/>
        <v>41.27075</v>
      </c>
      <c r="H854" s="30"/>
      <c r="I854" s="29"/>
      <c r="J854" s="23">
        <f t="shared" si="51"/>
        <v>378.19740000000002</v>
      </c>
      <c r="K854" s="30"/>
      <c r="L854" s="29"/>
      <c r="M854" s="98">
        <v>114.98</v>
      </c>
      <c r="N854" s="98">
        <v>0.20499999999999999</v>
      </c>
      <c r="O854" s="98">
        <v>5.8730000000000002</v>
      </c>
      <c r="P854" s="98">
        <v>44.024999999999999</v>
      </c>
      <c r="Q854" s="98">
        <v>74.866</v>
      </c>
      <c r="R854" s="98">
        <v>103.154</v>
      </c>
      <c r="S854" s="98">
        <v>150.601</v>
      </c>
      <c r="T854" s="98">
        <v>717.38099999999997</v>
      </c>
      <c r="U854" s="98">
        <v>844.98500000000001</v>
      </c>
    </row>
    <row r="855" spans="1:21" x14ac:dyDescent="0.25">
      <c r="A855" s="57" t="s">
        <v>4640</v>
      </c>
      <c r="B855" s="57" t="s">
        <v>602</v>
      </c>
      <c r="C855" s="57" t="s">
        <v>4723</v>
      </c>
      <c r="D855" s="91">
        <v>16</v>
      </c>
      <c r="E855" s="57" t="s">
        <v>8448</v>
      </c>
      <c r="F855" s="29">
        <f t="shared" si="49"/>
        <v>570.87966666666659</v>
      </c>
      <c r="G855" s="23">
        <f t="shared" si="50"/>
        <v>968.03400000000011</v>
      </c>
      <c r="H855" s="30"/>
      <c r="I855" s="29"/>
      <c r="J855" s="23">
        <f t="shared" si="51"/>
        <v>662.35180000000003</v>
      </c>
      <c r="K855" s="30"/>
      <c r="L855" s="29"/>
      <c r="M855" s="98">
        <v>106.61199999999999</v>
      </c>
      <c r="N855" s="98">
        <v>1621.681</v>
      </c>
      <c r="O855" s="98">
        <v>643.51199999999994</v>
      </c>
      <c r="P855" s="98">
        <v>1500.3309999999999</v>
      </c>
      <c r="Q855" s="98">
        <v>659.57</v>
      </c>
      <c r="R855" s="98">
        <v>939.55</v>
      </c>
      <c r="S855" s="98">
        <v>279.815</v>
      </c>
      <c r="T855" s="98">
        <v>588.70799999999997</v>
      </c>
      <c r="U855" s="98">
        <v>844.11599999999999</v>
      </c>
    </row>
    <row r="856" spans="1:21" x14ac:dyDescent="0.25">
      <c r="A856" s="57" t="s">
        <v>4640</v>
      </c>
      <c r="B856" s="57" t="s">
        <v>548</v>
      </c>
      <c r="C856" s="57" t="s">
        <v>4722</v>
      </c>
      <c r="D856" s="91">
        <v>15</v>
      </c>
      <c r="E856" s="57" t="s">
        <v>8265</v>
      </c>
      <c r="F856" s="29">
        <f t="shared" si="49"/>
        <v>568.62400000000002</v>
      </c>
      <c r="G856" s="23">
        <f t="shared" si="50"/>
        <v>151.20125000000002</v>
      </c>
      <c r="H856" s="30"/>
      <c r="I856" s="29"/>
      <c r="J856" s="23">
        <f t="shared" si="51"/>
        <v>427.53780000000006</v>
      </c>
      <c r="K856" s="30"/>
      <c r="L856" s="29"/>
      <c r="M856" s="98">
        <v>50.192</v>
      </c>
      <c r="N856" s="98">
        <v>123.627</v>
      </c>
      <c r="O856" s="98">
        <v>106.419</v>
      </c>
      <c r="P856" s="98">
        <v>324.56700000000001</v>
      </c>
      <c r="Q856" s="98">
        <v>191.982</v>
      </c>
      <c r="R856" s="98">
        <v>239.83500000000001</v>
      </c>
      <c r="S856" s="98">
        <v>397.70100000000002</v>
      </c>
      <c r="T856" s="98">
        <v>763.44100000000003</v>
      </c>
      <c r="U856" s="98">
        <v>544.73</v>
      </c>
    </row>
    <row r="857" spans="1:21" x14ac:dyDescent="0.25">
      <c r="A857" s="57" t="s">
        <v>4640</v>
      </c>
      <c r="B857" s="57" t="s">
        <v>955</v>
      </c>
      <c r="C857" s="57" t="s">
        <v>4709</v>
      </c>
      <c r="D857" s="91">
        <v>13</v>
      </c>
      <c r="E857" s="57" t="s">
        <v>7658</v>
      </c>
      <c r="F857" s="29">
        <f t="shared" si="49"/>
        <v>568.29333333333329</v>
      </c>
      <c r="G857" s="23">
        <f t="shared" si="50"/>
        <v>6.00875</v>
      </c>
      <c r="H857" s="30"/>
      <c r="I857" s="29"/>
      <c r="J857" s="23">
        <f t="shared" si="51"/>
        <v>345.096</v>
      </c>
      <c r="K857" s="30"/>
      <c r="L857" s="29"/>
      <c r="M857" s="98">
        <v>4.7549999999999999</v>
      </c>
      <c r="N857" s="98">
        <v>0.105</v>
      </c>
      <c r="O857" s="98">
        <v>14.968</v>
      </c>
      <c r="P857" s="98">
        <v>4.2069999999999999</v>
      </c>
      <c r="Q857" s="98">
        <v>20.341000000000001</v>
      </c>
      <c r="R857" s="98">
        <v>0.25900000000000001</v>
      </c>
      <c r="S857" s="98">
        <v>362.64100000000002</v>
      </c>
      <c r="T857" s="98">
        <v>240.13</v>
      </c>
      <c r="U857" s="98">
        <v>1102.1089999999999</v>
      </c>
    </row>
    <row r="858" spans="1:21" x14ac:dyDescent="0.25">
      <c r="A858" s="57" t="s">
        <v>4640</v>
      </c>
      <c r="B858" s="57" t="s">
        <v>7</v>
      </c>
      <c r="C858" s="57" t="s">
        <v>4666</v>
      </c>
      <c r="D858" s="91">
        <v>5</v>
      </c>
      <c r="E858" s="57" t="s">
        <v>5630</v>
      </c>
      <c r="F858" s="29">
        <f t="shared" si="49"/>
        <v>566.84466666666674</v>
      </c>
      <c r="G858" s="23">
        <f t="shared" si="50"/>
        <v>692.18025</v>
      </c>
      <c r="H858" s="30"/>
      <c r="I858" s="29"/>
      <c r="J858" s="23">
        <f t="shared" si="51"/>
        <v>640.59820000000002</v>
      </c>
      <c r="K858" s="30"/>
      <c r="L858" s="29"/>
      <c r="M858" s="98">
        <v>455.65899999999999</v>
      </c>
      <c r="N858" s="98">
        <v>533.79399999999998</v>
      </c>
      <c r="O858" s="98">
        <v>761.89499999999998</v>
      </c>
      <c r="P858" s="98">
        <v>1017.373</v>
      </c>
      <c r="Q858" s="98">
        <v>1021.213</v>
      </c>
      <c r="R858" s="98">
        <v>481.24400000000003</v>
      </c>
      <c r="S858" s="98" t="s">
        <v>4944</v>
      </c>
      <c r="T858" s="98">
        <v>231.29499999999999</v>
      </c>
      <c r="U858" s="98">
        <v>1469.239</v>
      </c>
    </row>
    <row r="859" spans="1:21" x14ac:dyDescent="0.25">
      <c r="A859" s="57" t="s">
        <v>4640</v>
      </c>
      <c r="B859" s="57" t="s">
        <v>657</v>
      </c>
      <c r="C859" s="57" t="s">
        <v>4724</v>
      </c>
      <c r="D859" s="91">
        <v>16</v>
      </c>
      <c r="E859" s="57" t="s">
        <v>9049</v>
      </c>
      <c r="F859" s="29">
        <f t="shared" si="49"/>
        <v>564.82433333333336</v>
      </c>
      <c r="G859" s="23">
        <f t="shared" si="50"/>
        <v>241.79225000000002</v>
      </c>
      <c r="H859" s="30"/>
      <c r="I859" s="29"/>
      <c r="J859" s="23">
        <f t="shared" si="51"/>
        <v>420.69219999999996</v>
      </c>
      <c r="K859" s="30"/>
      <c r="L859" s="29"/>
      <c r="M859" s="98">
        <v>164.00200000000001</v>
      </c>
      <c r="N859" s="98">
        <v>172.886</v>
      </c>
      <c r="O859" s="98">
        <v>236.489</v>
      </c>
      <c r="P859" s="98">
        <v>393.79199999999997</v>
      </c>
      <c r="Q859" s="98">
        <v>229.048</v>
      </c>
      <c r="R859" s="98">
        <v>179.94</v>
      </c>
      <c r="S859" s="98">
        <v>554.86099999999999</v>
      </c>
      <c r="T859" s="98">
        <v>795.31</v>
      </c>
      <c r="U859" s="98">
        <v>344.30200000000002</v>
      </c>
    </row>
    <row r="860" spans="1:21" x14ac:dyDescent="0.25">
      <c r="A860" s="57" t="s">
        <v>4640</v>
      </c>
      <c r="B860" s="57" t="s">
        <v>3139</v>
      </c>
      <c r="C860" s="57" t="s">
        <v>4655</v>
      </c>
      <c r="D860" s="91">
        <v>3</v>
      </c>
      <c r="E860" s="57" t="s">
        <v>5363</v>
      </c>
      <c r="F860" s="29">
        <f t="shared" si="49"/>
        <v>563.46199999999999</v>
      </c>
      <c r="G860" s="23">
        <f t="shared" si="50"/>
        <v>84.931750000000008</v>
      </c>
      <c r="H860" s="30"/>
      <c r="I860" s="29"/>
      <c r="J860" s="23">
        <f t="shared" si="51"/>
        <v>338.0772</v>
      </c>
      <c r="K860" s="30"/>
      <c r="L860" s="29"/>
      <c r="M860" s="98" t="s">
        <v>4944</v>
      </c>
      <c r="N860" s="98">
        <v>0.61099999999999999</v>
      </c>
      <c r="O860" s="98">
        <v>105.018</v>
      </c>
      <c r="P860" s="98">
        <v>234.09800000000001</v>
      </c>
      <c r="Q860" s="98" t="s">
        <v>4944</v>
      </c>
      <c r="R860" s="98" t="s">
        <v>4944</v>
      </c>
      <c r="S860" s="98">
        <v>93.646000000000001</v>
      </c>
      <c r="T860" s="98">
        <v>1114.519</v>
      </c>
      <c r="U860" s="98">
        <v>482.221</v>
      </c>
    </row>
    <row r="861" spans="1:21" x14ac:dyDescent="0.25">
      <c r="A861" s="57" t="s">
        <v>4640</v>
      </c>
      <c r="B861" s="57" t="s">
        <v>443</v>
      </c>
      <c r="C861" s="57" t="s">
        <v>4723</v>
      </c>
      <c r="D861" s="91">
        <v>16</v>
      </c>
      <c r="E861" s="57" t="s">
        <v>8383</v>
      </c>
      <c r="F861" s="29">
        <f t="shared" si="49"/>
        <v>561.2833333333333</v>
      </c>
      <c r="G861" s="23">
        <f t="shared" si="50"/>
        <v>611.16875000000005</v>
      </c>
      <c r="H861" s="30"/>
      <c r="I861" s="29"/>
      <c r="J861" s="23">
        <f t="shared" si="51"/>
        <v>508.92919999999992</v>
      </c>
      <c r="K861" s="30"/>
      <c r="L861" s="29"/>
      <c r="M861" s="98">
        <v>228.98599999999999</v>
      </c>
      <c r="N861" s="98">
        <v>475.904</v>
      </c>
      <c r="O861" s="98">
        <v>453.95800000000003</v>
      </c>
      <c r="P861" s="98">
        <v>1285.827</v>
      </c>
      <c r="Q861" s="98">
        <v>455.81400000000002</v>
      </c>
      <c r="R861" s="98">
        <v>404.98200000000003</v>
      </c>
      <c r="S861" s="98">
        <v>454.74400000000003</v>
      </c>
      <c r="T861" s="98">
        <v>575.81200000000001</v>
      </c>
      <c r="U861" s="98">
        <v>653.29399999999998</v>
      </c>
    </row>
    <row r="862" spans="1:21" x14ac:dyDescent="0.25">
      <c r="A862" s="57" t="s">
        <v>4640</v>
      </c>
      <c r="B862" s="57" t="s">
        <v>4117</v>
      </c>
      <c r="C862" s="57" t="s">
        <v>4724</v>
      </c>
      <c r="D862" s="91">
        <v>16</v>
      </c>
      <c r="E862" s="57" t="s">
        <v>8942</v>
      </c>
      <c r="F862" s="29">
        <f t="shared" si="49"/>
        <v>560.14433333333329</v>
      </c>
      <c r="G862" s="23">
        <f t="shared" si="50"/>
        <v>1135.0719999999999</v>
      </c>
      <c r="H862" s="30"/>
      <c r="I862" s="29"/>
      <c r="J862" s="23">
        <f t="shared" si="51"/>
        <v>490.42479999999995</v>
      </c>
      <c r="K862" s="30"/>
      <c r="L862" s="29"/>
      <c r="M862" s="98">
        <v>355.27600000000001</v>
      </c>
      <c r="N862" s="98">
        <v>828.178</v>
      </c>
      <c r="O862" s="98">
        <v>1556.2139999999999</v>
      </c>
      <c r="P862" s="98">
        <v>1800.62</v>
      </c>
      <c r="Q862" s="98">
        <v>382.52</v>
      </c>
      <c r="R862" s="98">
        <v>389.17099999999999</v>
      </c>
      <c r="S862" s="98">
        <v>804.495</v>
      </c>
      <c r="T862" s="98">
        <v>287.18700000000001</v>
      </c>
      <c r="U862" s="98">
        <v>588.75099999999998</v>
      </c>
    </row>
    <row r="863" spans="1:21" x14ac:dyDescent="0.25">
      <c r="A863" s="57" t="s">
        <v>4640</v>
      </c>
      <c r="B863" s="57" t="s">
        <v>284</v>
      </c>
      <c r="C863" s="57" t="s">
        <v>4724</v>
      </c>
      <c r="D863" s="91">
        <v>16</v>
      </c>
      <c r="E863" s="57" t="s">
        <v>8996</v>
      </c>
      <c r="F863" s="29">
        <f t="shared" si="49"/>
        <v>558.69899999999996</v>
      </c>
      <c r="G863" s="23">
        <f t="shared" si="50"/>
        <v>150.291</v>
      </c>
      <c r="H863" s="30"/>
      <c r="I863" s="29"/>
      <c r="J863" s="23">
        <f t="shared" si="51"/>
        <v>529.18399999999997</v>
      </c>
      <c r="K863" s="30"/>
      <c r="L863" s="29"/>
      <c r="M863" s="98">
        <v>75.706000000000003</v>
      </c>
      <c r="N863" s="98">
        <v>103.809</v>
      </c>
      <c r="O863" s="98">
        <v>109.608</v>
      </c>
      <c r="P863" s="98">
        <v>312.041</v>
      </c>
      <c r="Q863" s="98">
        <v>366.26900000000001</v>
      </c>
      <c r="R863" s="98">
        <v>603.55399999999997</v>
      </c>
      <c r="S863" s="98">
        <v>313.01600000000002</v>
      </c>
      <c r="T863" s="98">
        <v>500.714</v>
      </c>
      <c r="U863" s="98">
        <v>862.36699999999996</v>
      </c>
    </row>
    <row r="864" spans="1:21" x14ac:dyDescent="0.25">
      <c r="A864" s="57" t="s">
        <v>4640</v>
      </c>
      <c r="B864" s="57" t="s">
        <v>859</v>
      </c>
      <c r="C864" s="57" t="s">
        <v>4724</v>
      </c>
      <c r="D864" s="91">
        <v>16</v>
      </c>
      <c r="E864" s="57" t="s">
        <v>8990</v>
      </c>
      <c r="F864" s="29">
        <f t="shared" ref="F864:F927" si="52">SUM(S864:U864)/3</f>
        <v>558.15466666666669</v>
      </c>
      <c r="G864" s="23">
        <f t="shared" ref="G864:G927" si="53">SUM(M864:P864)/4</f>
        <v>142.79425000000001</v>
      </c>
      <c r="H864" s="30"/>
      <c r="I864" s="29"/>
      <c r="J864" s="23">
        <f t="shared" ref="J864:J927" si="54">SUM(Q864:U864)/5</f>
        <v>544.75400000000013</v>
      </c>
      <c r="K864" s="30"/>
      <c r="L864" s="29"/>
      <c r="M864" s="98">
        <v>12.119</v>
      </c>
      <c r="N864" s="98">
        <v>87.186999999999998</v>
      </c>
      <c r="O864" s="98">
        <v>48.36</v>
      </c>
      <c r="P864" s="98">
        <v>423.51100000000002</v>
      </c>
      <c r="Q864" s="98">
        <v>133.58500000000001</v>
      </c>
      <c r="R864" s="98">
        <v>915.721</v>
      </c>
      <c r="S864" s="98">
        <v>663.45100000000002</v>
      </c>
      <c r="T864" s="98">
        <v>699.16800000000001</v>
      </c>
      <c r="U864" s="98">
        <v>311.84500000000003</v>
      </c>
    </row>
    <row r="865" spans="1:21" x14ac:dyDescent="0.25">
      <c r="A865" s="57" t="s">
        <v>4640</v>
      </c>
      <c r="B865" s="57" t="s">
        <v>863</v>
      </c>
      <c r="C865" s="57" t="s">
        <v>4669</v>
      </c>
      <c r="D865" s="91">
        <v>6</v>
      </c>
      <c r="E865" s="57" t="s">
        <v>6015</v>
      </c>
      <c r="F865" s="29">
        <f t="shared" si="52"/>
        <v>557.07499999999993</v>
      </c>
      <c r="G865" s="23">
        <f t="shared" si="53"/>
        <v>419.21349999999995</v>
      </c>
      <c r="H865" s="30"/>
      <c r="I865" s="29"/>
      <c r="J865" s="23">
        <f t="shared" si="54"/>
        <v>423.80820000000006</v>
      </c>
      <c r="K865" s="30"/>
      <c r="L865" s="29"/>
      <c r="M865" s="98">
        <v>127.08499999999999</v>
      </c>
      <c r="N865" s="98">
        <v>110.461</v>
      </c>
      <c r="O865" s="98">
        <v>384.61200000000002</v>
      </c>
      <c r="P865" s="98">
        <v>1054.6959999999999</v>
      </c>
      <c r="Q865" s="98">
        <v>180.53200000000001</v>
      </c>
      <c r="R865" s="98">
        <v>267.28399999999999</v>
      </c>
      <c r="S865" s="98">
        <v>467.69600000000003</v>
      </c>
      <c r="T865" s="98">
        <v>758.16800000000001</v>
      </c>
      <c r="U865" s="98">
        <v>445.36099999999999</v>
      </c>
    </row>
    <row r="866" spans="1:21" x14ac:dyDescent="0.25">
      <c r="A866" s="57" t="s">
        <v>4640</v>
      </c>
      <c r="B866" s="57" t="s">
        <v>1853</v>
      </c>
      <c r="C866" s="57" t="s">
        <v>4679</v>
      </c>
      <c r="D866" s="91">
        <v>7</v>
      </c>
      <c r="E866" s="57" t="s">
        <v>6388</v>
      </c>
      <c r="F866" s="29">
        <f t="shared" si="52"/>
        <v>556.73</v>
      </c>
      <c r="G866" s="23">
        <f t="shared" si="53"/>
        <v>289.12275</v>
      </c>
      <c r="H866" s="30"/>
      <c r="I866" s="29"/>
      <c r="J866" s="23">
        <f t="shared" si="54"/>
        <v>450.01620000000003</v>
      </c>
      <c r="K866" s="30"/>
      <c r="L866" s="29"/>
      <c r="M866" s="98">
        <v>37.622999999999998</v>
      </c>
      <c r="N866" s="98">
        <v>255.44499999999999</v>
      </c>
      <c r="O866" s="98">
        <v>415.70400000000001</v>
      </c>
      <c r="P866" s="98">
        <v>447.71899999999999</v>
      </c>
      <c r="Q866" s="98">
        <v>562.82399999999996</v>
      </c>
      <c r="R866" s="98">
        <v>17.067</v>
      </c>
      <c r="S866" s="98">
        <v>571.44600000000003</v>
      </c>
      <c r="T866" s="98">
        <v>12.119</v>
      </c>
      <c r="U866" s="98">
        <v>1086.625</v>
      </c>
    </row>
    <row r="867" spans="1:21" x14ac:dyDescent="0.25">
      <c r="A867" s="57" t="s">
        <v>4640</v>
      </c>
      <c r="B867" s="57" t="s">
        <v>2204</v>
      </c>
      <c r="C867" s="57" t="s">
        <v>4671</v>
      </c>
      <c r="D867" s="91">
        <v>6</v>
      </c>
      <c r="E867" s="57" t="s">
        <v>6104</v>
      </c>
      <c r="F867" s="29">
        <f t="shared" si="52"/>
        <v>556.55066666666664</v>
      </c>
      <c r="G867" s="23">
        <f t="shared" si="53"/>
        <v>3.1840000000000002</v>
      </c>
      <c r="H867" s="30"/>
      <c r="I867" s="29"/>
      <c r="J867" s="23">
        <f t="shared" si="54"/>
        <v>342.96459999999996</v>
      </c>
      <c r="K867" s="30"/>
      <c r="L867" s="29"/>
      <c r="M867" s="98">
        <v>3.95</v>
      </c>
      <c r="N867" s="98">
        <v>5.9660000000000002</v>
      </c>
      <c r="O867" s="98" t="s">
        <v>4944</v>
      </c>
      <c r="P867" s="98">
        <v>2.82</v>
      </c>
      <c r="Q867" s="98">
        <v>12.68</v>
      </c>
      <c r="R867" s="98">
        <v>32.491</v>
      </c>
      <c r="S867" s="98">
        <v>373.726</v>
      </c>
      <c r="T867" s="98">
        <v>409.20299999999997</v>
      </c>
      <c r="U867" s="98">
        <v>886.72299999999996</v>
      </c>
    </row>
    <row r="868" spans="1:21" x14ac:dyDescent="0.25">
      <c r="A868" s="57" t="s">
        <v>4640</v>
      </c>
      <c r="B868" s="57" t="s">
        <v>1297</v>
      </c>
      <c r="C868" s="57" t="s">
        <v>4732</v>
      </c>
      <c r="D868" s="91">
        <v>20</v>
      </c>
      <c r="E868" s="57" t="s">
        <v>9415</v>
      </c>
      <c r="F868" s="29">
        <f t="shared" si="52"/>
        <v>556.39166666666677</v>
      </c>
      <c r="G868" s="23">
        <f t="shared" si="53"/>
        <v>186.6825</v>
      </c>
      <c r="H868" s="30"/>
      <c r="I868" s="29"/>
      <c r="J868" s="23">
        <f t="shared" si="54"/>
        <v>390.04380000000003</v>
      </c>
      <c r="K868" s="30"/>
      <c r="L868" s="29"/>
      <c r="M868" s="98">
        <v>33.305999999999997</v>
      </c>
      <c r="N868" s="98">
        <v>217.59399999999999</v>
      </c>
      <c r="O868" s="98">
        <v>237.05199999999999</v>
      </c>
      <c r="P868" s="98">
        <v>258.77800000000002</v>
      </c>
      <c r="Q868" s="98">
        <v>230.905</v>
      </c>
      <c r="R868" s="98">
        <v>50.139000000000003</v>
      </c>
      <c r="S868" s="98">
        <v>888.101</v>
      </c>
      <c r="T868" s="98">
        <v>588.85500000000002</v>
      </c>
      <c r="U868" s="98">
        <v>192.21899999999999</v>
      </c>
    </row>
    <row r="869" spans="1:21" x14ac:dyDescent="0.25">
      <c r="A869" s="57" t="s">
        <v>4640</v>
      </c>
      <c r="B869" s="57" t="s">
        <v>219</v>
      </c>
      <c r="C869" s="57" t="s">
        <v>4723</v>
      </c>
      <c r="D869" s="91">
        <v>16</v>
      </c>
      <c r="E869" s="57" t="s">
        <v>8364</v>
      </c>
      <c r="F869" s="29">
        <f t="shared" si="52"/>
        <v>556.13099999999997</v>
      </c>
      <c r="G869" s="23">
        <f t="shared" si="53"/>
        <v>122.9855</v>
      </c>
      <c r="H869" s="30"/>
      <c r="I869" s="29"/>
      <c r="J869" s="23">
        <f t="shared" si="54"/>
        <v>406.45699999999999</v>
      </c>
      <c r="K869" s="30"/>
      <c r="L869" s="29"/>
      <c r="M869" s="98">
        <v>72.954999999999998</v>
      </c>
      <c r="N869" s="98">
        <v>42.63</v>
      </c>
      <c r="O869" s="98">
        <v>248.98099999999999</v>
      </c>
      <c r="P869" s="98">
        <v>127.376</v>
      </c>
      <c r="Q869" s="98">
        <v>205.99799999999999</v>
      </c>
      <c r="R869" s="98">
        <v>157.89400000000001</v>
      </c>
      <c r="S869" s="98">
        <v>254.14599999999999</v>
      </c>
      <c r="T869" s="98">
        <v>944.803</v>
      </c>
      <c r="U869" s="98">
        <v>469.44400000000002</v>
      </c>
    </row>
    <row r="870" spans="1:21" x14ac:dyDescent="0.25">
      <c r="A870" s="57" t="s">
        <v>4640</v>
      </c>
      <c r="B870" s="57" t="s">
        <v>2856</v>
      </c>
      <c r="C870" s="57" t="s">
        <v>4702</v>
      </c>
      <c r="D870" s="91">
        <v>11</v>
      </c>
      <c r="E870" s="57" t="s">
        <v>7397</v>
      </c>
      <c r="F870" s="29">
        <f t="shared" si="52"/>
        <v>553.86166666666668</v>
      </c>
      <c r="G870" s="23">
        <f t="shared" si="53"/>
        <v>30.553999999999998</v>
      </c>
      <c r="H870" s="30"/>
      <c r="I870" s="29"/>
      <c r="J870" s="23">
        <f t="shared" si="54"/>
        <v>349.69240000000002</v>
      </c>
      <c r="K870" s="30"/>
      <c r="L870" s="29"/>
      <c r="M870" s="98">
        <v>51.381</v>
      </c>
      <c r="N870" s="98" t="s">
        <v>4944</v>
      </c>
      <c r="O870" s="98">
        <v>0.13400000000000001</v>
      </c>
      <c r="P870" s="98">
        <v>70.700999999999993</v>
      </c>
      <c r="Q870" s="98">
        <v>38.049999999999997</v>
      </c>
      <c r="R870" s="98">
        <v>48.826999999999998</v>
      </c>
      <c r="S870" s="98">
        <v>1397.0820000000001</v>
      </c>
      <c r="T870" s="98">
        <v>150.13</v>
      </c>
      <c r="U870" s="98">
        <v>114.373</v>
      </c>
    </row>
    <row r="871" spans="1:21" x14ac:dyDescent="0.25">
      <c r="A871" s="57" t="s">
        <v>4640</v>
      </c>
      <c r="B871" s="57" t="s">
        <v>1647</v>
      </c>
      <c r="C871" s="57" t="s">
        <v>4704</v>
      </c>
      <c r="D871" s="91">
        <v>12</v>
      </c>
      <c r="E871" s="57" t="s">
        <v>7565</v>
      </c>
      <c r="F871" s="29">
        <f t="shared" si="52"/>
        <v>552.702</v>
      </c>
      <c r="G871" s="23">
        <f t="shared" si="53"/>
        <v>178.75125</v>
      </c>
      <c r="H871" s="30"/>
      <c r="I871" s="29"/>
      <c r="J871" s="23">
        <f t="shared" si="54"/>
        <v>484.89600000000007</v>
      </c>
      <c r="K871" s="30"/>
      <c r="L871" s="29"/>
      <c r="M871" s="98">
        <v>19.079000000000001</v>
      </c>
      <c r="N871" s="98">
        <v>48.938000000000002</v>
      </c>
      <c r="O871" s="98">
        <v>53.302</v>
      </c>
      <c r="P871" s="98">
        <v>593.68600000000004</v>
      </c>
      <c r="Q871" s="98">
        <v>605.03300000000002</v>
      </c>
      <c r="R871" s="98">
        <v>161.34100000000001</v>
      </c>
      <c r="S871" s="98">
        <v>315.19799999999998</v>
      </c>
      <c r="T871" s="98">
        <v>286.21800000000002</v>
      </c>
      <c r="U871" s="98">
        <v>1056.69</v>
      </c>
    </row>
    <row r="872" spans="1:21" x14ac:dyDescent="0.25">
      <c r="A872" s="57" t="s">
        <v>4640</v>
      </c>
      <c r="B872" s="57" t="s">
        <v>1810</v>
      </c>
      <c r="C872" s="57" t="s">
        <v>4724</v>
      </c>
      <c r="D872" s="91">
        <v>16</v>
      </c>
      <c r="E872" s="57" t="s">
        <v>9012</v>
      </c>
      <c r="F872" s="29">
        <f t="shared" si="52"/>
        <v>552.66499999999996</v>
      </c>
      <c r="G872" s="23">
        <f t="shared" si="53"/>
        <v>126.13475</v>
      </c>
      <c r="H872" s="30"/>
      <c r="I872" s="29"/>
      <c r="J872" s="23">
        <f t="shared" si="54"/>
        <v>421.24459999999999</v>
      </c>
      <c r="K872" s="30"/>
      <c r="L872" s="29"/>
      <c r="M872" s="98">
        <v>118.878</v>
      </c>
      <c r="N872" s="98">
        <v>86.611999999999995</v>
      </c>
      <c r="O872" s="98">
        <v>160.227</v>
      </c>
      <c r="P872" s="98">
        <v>138.822</v>
      </c>
      <c r="Q872" s="98">
        <v>130.04</v>
      </c>
      <c r="R872" s="98">
        <v>318.18799999999999</v>
      </c>
      <c r="S872" s="98">
        <v>281.53500000000003</v>
      </c>
      <c r="T872" s="98">
        <v>727.59100000000001</v>
      </c>
      <c r="U872" s="98">
        <v>648.86900000000003</v>
      </c>
    </row>
    <row r="873" spans="1:21" x14ac:dyDescent="0.25">
      <c r="A873" s="57" t="s">
        <v>4640</v>
      </c>
      <c r="B873" s="57" t="s">
        <v>453</v>
      </c>
      <c r="C873" s="57" t="s">
        <v>4660</v>
      </c>
      <c r="D873" s="91">
        <v>4</v>
      </c>
      <c r="E873" s="57" t="s">
        <v>5471</v>
      </c>
      <c r="F873" s="29">
        <f t="shared" si="52"/>
        <v>551.93400000000008</v>
      </c>
      <c r="G873" s="23">
        <f t="shared" si="53"/>
        <v>245.43100000000004</v>
      </c>
      <c r="H873" s="30"/>
      <c r="I873" s="29"/>
      <c r="J873" s="23">
        <f t="shared" si="54"/>
        <v>472.23159999999996</v>
      </c>
      <c r="K873" s="30"/>
      <c r="L873" s="29"/>
      <c r="M873" s="98">
        <v>221.14099999999999</v>
      </c>
      <c r="N873" s="98">
        <v>143.69</v>
      </c>
      <c r="O873" s="98">
        <v>275.8</v>
      </c>
      <c r="P873" s="98">
        <v>341.09300000000002</v>
      </c>
      <c r="Q873" s="98">
        <v>356.99700000000001</v>
      </c>
      <c r="R873" s="98">
        <v>348.35899999999998</v>
      </c>
      <c r="S873" s="98">
        <v>295.59800000000001</v>
      </c>
      <c r="T873" s="98">
        <v>564.10299999999995</v>
      </c>
      <c r="U873" s="98">
        <v>796.101</v>
      </c>
    </row>
    <row r="874" spans="1:21" x14ac:dyDescent="0.25">
      <c r="A874" s="57" t="s">
        <v>4640</v>
      </c>
      <c r="B874" s="57" t="s">
        <v>282</v>
      </c>
      <c r="C874" s="57" t="s">
        <v>4672</v>
      </c>
      <c r="D874" s="91">
        <v>6</v>
      </c>
      <c r="E874" s="57" t="s">
        <v>6162</v>
      </c>
      <c r="F874" s="29">
        <f t="shared" si="52"/>
        <v>551.90899999999999</v>
      </c>
      <c r="G874" s="23">
        <f t="shared" si="53"/>
        <v>272.87599999999998</v>
      </c>
      <c r="H874" s="30"/>
      <c r="I874" s="29"/>
      <c r="J874" s="23">
        <f t="shared" si="54"/>
        <v>523.09199999999998</v>
      </c>
      <c r="K874" s="30"/>
      <c r="L874" s="29"/>
      <c r="M874" s="98">
        <v>142.60499999999999</v>
      </c>
      <c r="N874" s="98">
        <v>208.11600000000001</v>
      </c>
      <c r="O874" s="98">
        <v>298.30099999999999</v>
      </c>
      <c r="P874" s="98">
        <v>442.48200000000003</v>
      </c>
      <c r="Q874" s="98">
        <v>497.79500000000002</v>
      </c>
      <c r="R874" s="98">
        <v>461.93799999999999</v>
      </c>
      <c r="S874" s="98">
        <v>407.55700000000002</v>
      </c>
      <c r="T874" s="98">
        <v>478.88200000000001</v>
      </c>
      <c r="U874" s="98">
        <v>769.28800000000001</v>
      </c>
    </row>
    <row r="875" spans="1:21" x14ac:dyDescent="0.25">
      <c r="A875" s="57" t="s">
        <v>4640</v>
      </c>
      <c r="B875" s="57" t="s">
        <v>519</v>
      </c>
      <c r="C875" s="57" t="s">
        <v>4723</v>
      </c>
      <c r="D875" s="91">
        <v>16</v>
      </c>
      <c r="E875" s="57" t="s">
        <v>8415</v>
      </c>
      <c r="F875" s="29">
        <f t="shared" si="52"/>
        <v>551.83433333333335</v>
      </c>
      <c r="G875" s="23">
        <f t="shared" si="53"/>
        <v>286.45274999999998</v>
      </c>
      <c r="H875" s="30"/>
      <c r="I875" s="29"/>
      <c r="J875" s="23">
        <f t="shared" si="54"/>
        <v>451.37540000000001</v>
      </c>
      <c r="K875" s="30"/>
      <c r="L875" s="29"/>
      <c r="M875" s="98">
        <v>173.95699999999999</v>
      </c>
      <c r="N875" s="98">
        <v>129.30500000000001</v>
      </c>
      <c r="O875" s="98">
        <v>418.298</v>
      </c>
      <c r="P875" s="98">
        <v>424.25099999999998</v>
      </c>
      <c r="Q875" s="98">
        <v>230.751</v>
      </c>
      <c r="R875" s="98">
        <v>370.62299999999999</v>
      </c>
      <c r="S875" s="98">
        <v>442.47199999999998</v>
      </c>
      <c r="T875" s="98">
        <v>499.83300000000003</v>
      </c>
      <c r="U875" s="98">
        <v>713.19799999999998</v>
      </c>
    </row>
    <row r="876" spans="1:21" x14ac:dyDescent="0.25">
      <c r="A876" s="57" t="s">
        <v>4640</v>
      </c>
      <c r="B876" s="57" t="s">
        <v>4180</v>
      </c>
      <c r="C876" s="57" t="s">
        <v>4724</v>
      </c>
      <c r="D876" s="91">
        <v>16</v>
      </c>
      <c r="E876" s="57" t="s">
        <v>8934</v>
      </c>
      <c r="F876" s="29">
        <f t="shared" si="52"/>
        <v>550.50633333333326</v>
      </c>
      <c r="G876" s="23">
        <f t="shared" si="53"/>
        <v>418.36450000000002</v>
      </c>
      <c r="H876" s="30"/>
      <c r="I876" s="29"/>
      <c r="J876" s="23">
        <f t="shared" si="54"/>
        <v>609.77299999999991</v>
      </c>
      <c r="K876" s="30"/>
      <c r="L876" s="29"/>
      <c r="M876" s="98">
        <v>595.88</v>
      </c>
      <c r="N876" s="98">
        <v>265.94200000000001</v>
      </c>
      <c r="O876" s="98">
        <v>266.05099999999999</v>
      </c>
      <c r="P876" s="98">
        <v>545.58500000000004</v>
      </c>
      <c r="Q876" s="98">
        <v>378.24900000000002</v>
      </c>
      <c r="R876" s="98">
        <v>1019.097</v>
      </c>
      <c r="S876" s="98">
        <v>765.61599999999999</v>
      </c>
      <c r="T876" s="98">
        <v>400.303</v>
      </c>
      <c r="U876" s="98">
        <v>485.6</v>
      </c>
    </row>
    <row r="877" spans="1:21" x14ac:dyDescent="0.25">
      <c r="A877" s="57" t="s">
        <v>4640</v>
      </c>
      <c r="B877" s="57" t="s">
        <v>729</v>
      </c>
      <c r="C877" s="57" t="s">
        <v>4713</v>
      </c>
      <c r="D877" s="91">
        <v>15</v>
      </c>
      <c r="E877" s="57" t="s">
        <v>8039</v>
      </c>
      <c r="F877" s="29">
        <f t="shared" si="52"/>
        <v>549.48199999999997</v>
      </c>
      <c r="G877" s="23">
        <f t="shared" si="53"/>
        <v>162.62875</v>
      </c>
      <c r="H877" s="30"/>
      <c r="I877" s="29"/>
      <c r="J877" s="23">
        <f t="shared" si="54"/>
        <v>389.85740000000004</v>
      </c>
      <c r="K877" s="30"/>
      <c r="L877" s="29"/>
      <c r="M877" s="98">
        <v>24.181000000000001</v>
      </c>
      <c r="N877" s="98">
        <v>41.472000000000001</v>
      </c>
      <c r="O877" s="98">
        <v>260.76499999999999</v>
      </c>
      <c r="P877" s="98">
        <v>324.09699999999998</v>
      </c>
      <c r="Q877" s="98">
        <v>136.04400000000001</v>
      </c>
      <c r="R877" s="98">
        <v>164.797</v>
      </c>
      <c r="S877" s="98">
        <v>356.09899999999999</v>
      </c>
      <c r="T877" s="98">
        <v>951.54499999999996</v>
      </c>
      <c r="U877" s="98">
        <v>340.80200000000002</v>
      </c>
    </row>
    <row r="878" spans="1:21" x14ac:dyDescent="0.25">
      <c r="A878" s="57" t="s">
        <v>4640</v>
      </c>
      <c r="B878" s="57" t="s">
        <v>3413</v>
      </c>
      <c r="C878" s="57" t="s">
        <v>4684</v>
      </c>
      <c r="D878" s="91">
        <v>9</v>
      </c>
      <c r="E878" s="57" t="s">
        <v>6607</v>
      </c>
      <c r="F878" s="29">
        <f t="shared" si="52"/>
        <v>549.33533333333332</v>
      </c>
      <c r="G878" s="23">
        <f t="shared" si="53"/>
        <v>1251.2075</v>
      </c>
      <c r="H878" s="30"/>
      <c r="I878" s="29"/>
      <c r="J878" s="23">
        <f t="shared" si="54"/>
        <v>763.60119999999984</v>
      </c>
      <c r="K878" s="30"/>
      <c r="L878" s="29"/>
      <c r="M878" s="98">
        <v>824.55700000000002</v>
      </c>
      <c r="N878" s="98">
        <v>797.03</v>
      </c>
      <c r="O878" s="98">
        <v>1523.106</v>
      </c>
      <c r="P878" s="98">
        <v>1860.1369999999999</v>
      </c>
      <c r="Q878" s="98">
        <v>1122.317</v>
      </c>
      <c r="R878" s="98">
        <v>1047.683</v>
      </c>
      <c r="S878" s="98">
        <v>783.57500000000005</v>
      </c>
      <c r="T878" s="98">
        <v>371.35399999999998</v>
      </c>
      <c r="U878" s="98">
        <v>493.077</v>
      </c>
    </row>
    <row r="879" spans="1:21" x14ac:dyDescent="0.25">
      <c r="A879" s="57" t="s">
        <v>4640</v>
      </c>
      <c r="B879" s="57" t="s">
        <v>4086</v>
      </c>
      <c r="C879" s="57" t="s">
        <v>4692</v>
      </c>
      <c r="D879" s="91">
        <v>11</v>
      </c>
      <c r="E879" s="57" t="s">
        <v>6873</v>
      </c>
      <c r="F879" s="29">
        <f t="shared" si="52"/>
        <v>545.24400000000003</v>
      </c>
      <c r="G879" s="23">
        <f t="shared" si="53"/>
        <v>0</v>
      </c>
      <c r="H879" s="30"/>
      <c r="I879" s="29"/>
      <c r="J879" s="23">
        <f t="shared" si="54"/>
        <v>333.62639999999999</v>
      </c>
      <c r="K879" s="30"/>
      <c r="L879" s="29"/>
      <c r="M879" s="98" t="s">
        <v>4944</v>
      </c>
      <c r="N879" s="98" t="s">
        <v>4944</v>
      </c>
      <c r="O879" s="98" t="s">
        <v>4944</v>
      </c>
      <c r="P879" s="98" t="s">
        <v>4944</v>
      </c>
      <c r="Q879" s="98" t="s">
        <v>4944</v>
      </c>
      <c r="R879" s="98">
        <v>32.4</v>
      </c>
      <c r="S879" s="98">
        <v>510.87299999999999</v>
      </c>
      <c r="T879" s="98">
        <v>924.85599999999999</v>
      </c>
      <c r="U879" s="98">
        <v>200.00299999999999</v>
      </c>
    </row>
    <row r="880" spans="1:21" x14ac:dyDescent="0.25">
      <c r="A880" s="57" t="s">
        <v>4640</v>
      </c>
      <c r="B880" s="57" t="s">
        <v>740</v>
      </c>
      <c r="C880" s="57" t="s">
        <v>4714</v>
      </c>
      <c r="D880" s="91">
        <v>15</v>
      </c>
      <c r="E880" s="57" t="s">
        <v>8076</v>
      </c>
      <c r="F880" s="29">
        <f t="shared" si="52"/>
        <v>543.36233333333337</v>
      </c>
      <c r="G880" s="23">
        <f t="shared" si="53"/>
        <v>24.725249999999999</v>
      </c>
      <c r="H880" s="30"/>
      <c r="I880" s="29"/>
      <c r="J880" s="23">
        <f t="shared" si="54"/>
        <v>338.44739999999996</v>
      </c>
      <c r="K880" s="30"/>
      <c r="L880" s="29"/>
      <c r="M880" s="98">
        <v>13.23</v>
      </c>
      <c r="N880" s="98">
        <v>1.3160000000000001</v>
      </c>
      <c r="O880" s="98">
        <v>3.129</v>
      </c>
      <c r="P880" s="98">
        <v>81.225999999999999</v>
      </c>
      <c r="Q880" s="98">
        <v>47.963999999999999</v>
      </c>
      <c r="R880" s="98">
        <v>14.186</v>
      </c>
      <c r="S880" s="98">
        <v>0.58299999999999996</v>
      </c>
      <c r="T880" s="98">
        <v>622.62199999999996</v>
      </c>
      <c r="U880" s="98">
        <v>1006.8819999999999</v>
      </c>
    </row>
    <row r="881" spans="1:21" x14ac:dyDescent="0.25">
      <c r="A881" s="57" t="s">
        <v>4640</v>
      </c>
      <c r="B881" s="57" t="s">
        <v>781</v>
      </c>
      <c r="C881" s="57" t="s">
        <v>4724</v>
      </c>
      <c r="D881" s="91">
        <v>16</v>
      </c>
      <c r="E881" s="57" t="s">
        <v>8922</v>
      </c>
      <c r="F881" s="29">
        <f t="shared" si="52"/>
        <v>541.4906666666667</v>
      </c>
      <c r="G881" s="23">
        <f t="shared" si="53"/>
        <v>934.54575</v>
      </c>
      <c r="H881" s="30"/>
      <c r="I881" s="29"/>
      <c r="J881" s="23">
        <f t="shared" si="54"/>
        <v>541.2632000000001</v>
      </c>
      <c r="K881" s="30"/>
      <c r="L881" s="29"/>
      <c r="M881" s="98">
        <v>1953.067</v>
      </c>
      <c r="N881" s="98">
        <v>608.79399999999998</v>
      </c>
      <c r="O881" s="98">
        <v>602.84299999999996</v>
      </c>
      <c r="P881" s="98">
        <v>573.47900000000004</v>
      </c>
      <c r="Q881" s="98">
        <v>601.95799999999997</v>
      </c>
      <c r="R881" s="98">
        <v>479.88600000000002</v>
      </c>
      <c r="S881" s="98">
        <v>701.76300000000003</v>
      </c>
      <c r="T881" s="98">
        <v>460.9</v>
      </c>
      <c r="U881" s="98">
        <v>461.80900000000003</v>
      </c>
    </row>
    <row r="882" spans="1:21" x14ac:dyDescent="0.25">
      <c r="A882" s="57" t="s">
        <v>4640</v>
      </c>
      <c r="B882" s="57" t="s">
        <v>1302</v>
      </c>
      <c r="C882" s="57" t="s">
        <v>4665</v>
      </c>
      <c r="D882" s="91">
        <v>5</v>
      </c>
      <c r="E882" s="57" t="s">
        <v>5625</v>
      </c>
      <c r="F882" s="29">
        <f t="shared" si="52"/>
        <v>541.02166666666665</v>
      </c>
      <c r="G882" s="23">
        <f t="shared" si="53"/>
        <v>392.19524999999999</v>
      </c>
      <c r="H882" s="30"/>
      <c r="I882" s="29"/>
      <c r="J882" s="23">
        <f t="shared" si="54"/>
        <v>346.62939999999998</v>
      </c>
      <c r="K882" s="30"/>
      <c r="L882" s="29"/>
      <c r="M882" s="98">
        <v>287.85000000000002</v>
      </c>
      <c r="N882" s="98">
        <v>380.37400000000002</v>
      </c>
      <c r="O882" s="98">
        <v>492.50700000000001</v>
      </c>
      <c r="P882" s="98">
        <v>408.05</v>
      </c>
      <c r="Q882" s="98">
        <v>68.584000000000003</v>
      </c>
      <c r="R882" s="98">
        <v>41.497999999999998</v>
      </c>
      <c r="S882" s="98">
        <v>30.5</v>
      </c>
      <c r="T882" s="98">
        <v>562.745</v>
      </c>
      <c r="U882" s="98">
        <v>1029.82</v>
      </c>
    </row>
    <row r="883" spans="1:21" x14ac:dyDescent="0.25">
      <c r="A883" s="57" t="s">
        <v>4640</v>
      </c>
      <c r="B883" s="57" t="s">
        <v>1840</v>
      </c>
      <c r="C883" s="57" t="s">
        <v>4703</v>
      </c>
      <c r="D883" s="91">
        <v>11</v>
      </c>
      <c r="E883" s="57" t="s">
        <v>7501</v>
      </c>
      <c r="F883" s="29">
        <f t="shared" si="52"/>
        <v>540.44966666666664</v>
      </c>
      <c r="G883" s="23">
        <f t="shared" si="53"/>
        <v>280.30349999999999</v>
      </c>
      <c r="H883" s="30"/>
      <c r="I883" s="29"/>
      <c r="J883" s="23">
        <f t="shared" si="54"/>
        <v>923.83080000000007</v>
      </c>
      <c r="K883" s="30"/>
      <c r="L883" s="29"/>
      <c r="M883" s="98">
        <v>13.022</v>
      </c>
      <c r="N883" s="98">
        <v>38.162999999999997</v>
      </c>
      <c r="O883" s="98">
        <v>57.212000000000003</v>
      </c>
      <c r="P883" s="98">
        <v>1012.817</v>
      </c>
      <c r="Q883" s="98">
        <v>1362.914</v>
      </c>
      <c r="R883" s="98">
        <v>1634.8910000000001</v>
      </c>
      <c r="S883" s="98">
        <v>1107.385</v>
      </c>
      <c r="T883" s="98">
        <v>216.001</v>
      </c>
      <c r="U883" s="98">
        <v>297.96300000000002</v>
      </c>
    </row>
    <row r="884" spans="1:21" x14ac:dyDescent="0.25">
      <c r="A884" s="57" t="s">
        <v>4640</v>
      </c>
      <c r="B884" s="57" t="s">
        <v>2896</v>
      </c>
      <c r="C884" s="57" t="s">
        <v>4665</v>
      </c>
      <c r="D884" s="91">
        <v>5</v>
      </c>
      <c r="E884" s="57" t="s">
        <v>5598</v>
      </c>
      <c r="F884" s="29">
        <f t="shared" si="52"/>
        <v>540.37533333333329</v>
      </c>
      <c r="G884" s="23">
        <f t="shared" si="53"/>
        <v>1075.15625</v>
      </c>
      <c r="H884" s="30"/>
      <c r="I884" s="29"/>
      <c r="J884" s="23">
        <f t="shared" si="54"/>
        <v>393.27859999999998</v>
      </c>
      <c r="K884" s="30"/>
      <c r="L884" s="29"/>
      <c r="M884" s="98">
        <v>104.384</v>
      </c>
      <c r="N884" s="98">
        <v>15.551</v>
      </c>
      <c r="O884" s="98">
        <v>1491.684</v>
      </c>
      <c r="P884" s="98">
        <v>2689.0059999999999</v>
      </c>
      <c r="Q884" s="98">
        <v>61.161999999999999</v>
      </c>
      <c r="R884" s="98">
        <v>284.10500000000002</v>
      </c>
      <c r="S884" s="98">
        <v>341.173</v>
      </c>
      <c r="T884" s="98">
        <v>576.63</v>
      </c>
      <c r="U884" s="98">
        <v>703.32299999999998</v>
      </c>
    </row>
    <row r="885" spans="1:21" x14ac:dyDescent="0.25">
      <c r="A885" s="57" t="s">
        <v>4640</v>
      </c>
      <c r="B885" s="57" t="s">
        <v>3298</v>
      </c>
      <c r="C885" s="57" t="s">
        <v>4652</v>
      </c>
      <c r="D885" s="91">
        <v>2</v>
      </c>
      <c r="E885" s="57" t="s">
        <v>5307</v>
      </c>
      <c r="F885" s="29">
        <f t="shared" si="52"/>
        <v>538.62300000000005</v>
      </c>
      <c r="G885" s="23">
        <f t="shared" si="53"/>
        <v>9.6720000000000006</v>
      </c>
      <c r="H885" s="30"/>
      <c r="I885" s="29"/>
      <c r="J885" s="23">
        <f t="shared" si="54"/>
        <v>327.98079999999999</v>
      </c>
      <c r="K885" s="30"/>
      <c r="L885" s="29"/>
      <c r="M885" s="98">
        <v>1.994</v>
      </c>
      <c r="N885" s="98">
        <v>1.2989999999999999</v>
      </c>
      <c r="O885" s="98">
        <v>17.954999999999998</v>
      </c>
      <c r="P885" s="98">
        <v>17.440000000000001</v>
      </c>
      <c r="Q885" s="98" t="s">
        <v>4944</v>
      </c>
      <c r="R885" s="98">
        <v>24.035</v>
      </c>
      <c r="S885" s="98">
        <v>161.52600000000001</v>
      </c>
      <c r="T885" s="98">
        <v>874.69500000000005</v>
      </c>
      <c r="U885" s="98">
        <v>579.64800000000002</v>
      </c>
    </row>
    <row r="886" spans="1:21" x14ac:dyDescent="0.25">
      <c r="A886" s="57" t="s">
        <v>4640</v>
      </c>
      <c r="B886" s="57" t="s">
        <v>936</v>
      </c>
      <c r="C886" s="57" t="s">
        <v>4723</v>
      </c>
      <c r="D886" s="91">
        <v>16</v>
      </c>
      <c r="E886" s="57" t="s">
        <v>8393</v>
      </c>
      <c r="F886" s="29">
        <f t="shared" si="52"/>
        <v>538.15566666666666</v>
      </c>
      <c r="G886" s="23">
        <f t="shared" si="53"/>
        <v>239.25850000000003</v>
      </c>
      <c r="H886" s="30"/>
      <c r="I886" s="29"/>
      <c r="J886" s="23">
        <f t="shared" si="54"/>
        <v>416.9982</v>
      </c>
      <c r="K886" s="30"/>
      <c r="L886" s="29"/>
      <c r="M886" s="98">
        <v>44.045000000000002</v>
      </c>
      <c r="N886" s="98">
        <v>159.70699999999999</v>
      </c>
      <c r="O886" s="98">
        <v>351.8</v>
      </c>
      <c r="P886" s="98">
        <v>401.48200000000003</v>
      </c>
      <c r="Q886" s="98">
        <v>214.16</v>
      </c>
      <c r="R886" s="98">
        <v>256.36399999999998</v>
      </c>
      <c r="S886" s="98">
        <v>387.38200000000001</v>
      </c>
      <c r="T886" s="98">
        <v>529.84400000000005</v>
      </c>
      <c r="U886" s="98">
        <v>697.24099999999999</v>
      </c>
    </row>
    <row r="887" spans="1:21" x14ac:dyDescent="0.25">
      <c r="A887" s="57" t="s">
        <v>4640</v>
      </c>
      <c r="B887" s="57" t="s">
        <v>768</v>
      </c>
      <c r="C887" s="57" t="s">
        <v>4724</v>
      </c>
      <c r="D887" s="91">
        <v>16</v>
      </c>
      <c r="E887" s="57" t="s">
        <v>8822</v>
      </c>
      <c r="F887" s="29">
        <f t="shared" si="52"/>
        <v>537.06000000000006</v>
      </c>
      <c r="G887" s="23">
        <f t="shared" si="53"/>
        <v>138.13274999999999</v>
      </c>
      <c r="H887" s="30"/>
      <c r="I887" s="29"/>
      <c r="J887" s="23">
        <f t="shared" si="54"/>
        <v>470.97080000000005</v>
      </c>
      <c r="K887" s="30"/>
      <c r="L887" s="29"/>
      <c r="M887" s="98">
        <v>46.481000000000002</v>
      </c>
      <c r="N887" s="98">
        <v>27.513999999999999</v>
      </c>
      <c r="O887" s="98">
        <v>194.202</v>
      </c>
      <c r="P887" s="98">
        <v>284.334</v>
      </c>
      <c r="Q887" s="98">
        <v>677.11800000000005</v>
      </c>
      <c r="R887" s="98">
        <v>66.555999999999997</v>
      </c>
      <c r="S887" s="98">
        <v>222.43799999999999</v>
      </c>
      <c r="T887" s="98">
        <v>859.43600000000004</v>
      </c>
      <c r="U887" s="98">
        <v>529.30600000000004</v>
      </c>
    </row>
    <row r="888" spans="1:21" x14ac:dyDescent="0.25">
      <c r="A888" s="57" t="s">
        <v>4640</v>
      </c>
      <c r="B888" s="57" t="s">
        <v>2085</v>
      </c>
      <c r="C888" s="57" t="s">
        <v>4723</v>
      </c>
      <c r="D888" s="91">
        <v>16</v>
      </c>
      <c r="E888" s="57" t="s">
        <v>8366</v>
      </c>
      <c r="F888" s="29">
        <f t="shared" si="52"/>
        <v>536.91233333333332</v>
      </c>
      <c r="G888" s="23">
        <f t="shared" si="53"/>
        <v>3.3127500000000003</v>
      </c>
      <c r="H888" s="30"/>
      <c r="I888" s="29"/>
      <c r="J888" s="23">
        <f t="shared" si="54"/>
        <v>380.6696</v>
      </c>
      <c r="K888" s="30"/>
      <c r="L888" s="29"/>
      <c r="M888" s="98">
        <v>1.526</v>
      </c>
      <c r="N888" s="98">
        <v>1.724</v>
      </c>
      <c r="O888" s="98">
        <v>4.6470000000000002</v>
      </c>
      <c r="P888" s="98">
        <v>5.3540000000000001</v>
      </c>
      <c r="Q888" s="98">
        <v>252.83699999999999</v>
      </c>
      <c r="R888" s="98">
        <v>39.774000000000001</v>
      </c>
      <c r="S888" s="98">
        <v>1040.9749999999999</v>
      </c>
      <c r="T888" s="98">
        <v>27.710999999999999</v>
      </c>
      <c r="U888" s="98">
        <v>542.05100000000004</v>
      </c>
    </row>
    <row r="889" spans="1:21" x14ac:dyDescent="0.25">
      <c r="A889" s="57" t="s">
        <v>4640</v>
      </c>
      <c r="B889" s="57" t="s">
        <v>1019</v>
      </c>
      <c r="C889" s="57" t="s">
        <v>4723</v>
      </c>
      <c r="D889" s="91">
        <v>16</v>
      </c>
      <c r="E889" s="57" t="s">
        <v>8421</v>
      </c>
      <c r="F889" s="29">
        <f t="shared" si="52"/>
        <v>536.63166666666666</v>
      </c>
      <c r="G889" s="23">
        <f t="shared" si="53"/>
        <v>163.76675</v>
      </c>
      <c r="H889" s="30"/>
      <c r="I889" s="29"/>
      <c r="J889" s="23">
        <f t="shared" si="54"/>
        <v>438.99840000000006</v>
      </c>
      <c r="K889" s="30"/>
      <c r="L889" s="29"/>
      <c r="M889" s="98">
        <v>63.892000000000003</v>
      </c>
      <c r="N889" s="98">
        <v>157.83199999999999</v>
      </c>
      <c r="O889" s="98">
        <v>72.706000000000003</v>
      </c>
      <c r="P889" s="98">
        <v>360.637</v>
      </c>
      <c r="Q889" s="98">
        <v>208.49700000000001</v>
      </c>
      <c r="R889" s="98">
        <v>376.6</v>
      </c>
      <c r="S889" s="98">
        <v>669.61699999999996</v>
      </c>
      <c r="T889" s="98">
        <v>517.86900000000003</v>
      </c>
      <c r="U889" s="98">
        <v>422.40899999999999</v>
      </c>
    </row>
    <row r="890" spans="1:21" x14ac:dyDescent="0.25">
      <c r="A890" s="57" t="s">
        <v>4640</v>
      </c>
      <c r="B890" s="57" t="s">
        <v>455</v>
      </c>
      <c r="C890" s="57" t="s">
        <v>4712</v>
      </c>
      <c r="D890" s="91">
        <v>15</v>
      </c>
      <c r="E890" s="57" t="s">
        <v>7814</v>
      </c>
      <c r="F890" s="29">
        <f t="shared" si="52"/>
        <v>536.07733333333329</v>
      </c>
      <c r="G890" s="23">
        <f t="shared" si="53"/>
        <v>226.82974999999999</v>
      </c>
      <c r="H890" s="30"/>
      <c r="I890" s="29"/>
      <c r="J890" s="23">
        <f t="shared" si="54"/>
        <v>678.81740000000013</v>
      </c>
      <c r="K890" s="30"/>
      <c r="L890" s="29"/>
      <c r="M890" s="98" t="s">
        <v>4944</v>
      </c>
      <c r="N890" s="98">
        <v>84.825999999999993</v>
      </c>
      <c r="O890" s="98">
        <v>267.96199999999999</v>
      </c>
      <c r="P890" s="98">
        <v>554.53099999999995</v>
      </c>
      <c r="Q890" s="98">
        <v>641.62699999999995</v>
      </c>
      <c r="R890" s="98">
        <v>1144.2280000000001</v>
      </c>
      <c r="S890" s="98">
        <v>702.10900000000004</v>
      </c>
      <c r="T890" s="98">
        <v>306.827</v>
      </c>
      <c r="U890" s="98">
        <v>599.29600000000005</v>
      </c>
    </row>
    <row r="891" spans="1:21" x14ac:dyDescent="0.25">
      <c r="A891" s="57" t="s">
        <v>4640</v>
      </c>
      <c r="B891" s="57" t="s">
        <v>1626</v>
      </c>
      <c r="C891" s="57" t="s">
        <v>4724</v>
      </c>
      <c r="D891" s="91">
        <v>16</v>
      </c>
      <c r="E891" s="57" t="s">
        <v>9060</v>
      </c>
      <c r="F891" s="29">
        <f t="shared" si="52"/>
        <v>535.27033333333327</v>
      </c>
      <c r="G891" s="23">
        <f t="shared" si="53"/>
        <v>13.224499999999999</v>
      </c>
      <c r="H891" s="30"/>
      <c r="I891" s="29"/>
      <c r="J891" s="23">
        <f t="shared" si="54"/>
        <v>337.2826</v>
      </c>
      <c r="K891" s="30"/>
      <c r="L891" s="29"/>
      <c r="M891" s="98">
        <v>1.518</v>
      </c>
      <c r="N891" s="98">
        <v>6.2539999999999996</v>
      </c>
      <c r="O891" s="98">
        <v>24.481000000000002</v>
      </c>
      <c r="P891" s="98">
        <v>20.645</v>
      </c>
      <c r="Q891" s="98">
        <v>43.231000000000002</v>
      </c>
      <c r="R891" s="98">
        <v>37.371000000000002</v>
      </c>
      <c r="S891" s="98">
        <v>138.113</v>
      </c>
      <c r="T891" s="98">
        <v>479.976</v>
      </c>
      <c r="U891" s="98">
        <v>987.72199999999998</v>
      </c>
    </row>
    <row r="892" spans="1:21" x14ac:dyDescent="0.25">
      <c r="A892" s="57" t="s">
        <v>4640</v>
      </c>
      <c r="B892" s="57" t="s">
        <v>1976</v>
      </c>
      <c r="C892" s="57" t="s">
        <v>4704</v>
      </c>
      <c r="D892" s="91">
        <v>12</v>
      </c>
      <c r="E892" s="57" t="s">
        <v>7554</v>
      </c>
      <c r="F892" s="29">
        <f t="shared" si="52"/>
        <v>530.0676666666667</v>
      </c>
      <c r="G892" s="23">
        <f t="shared" si="53"/>
        <v>213.661</v>
      </c>
      <c r="H892" s="30"/>
      <c r="I892" s="29"/>
      <c r="J892" s="23">
        <f t="shared" si="54"/>
        <v>551.00859999999989</v>
      </c>
      <c r="K892" s="30"/>
      <c r="L892" s="29"/>
      <c r="M892" s="98">
        <v>0.71699999999999997</v>
      </c>
      <c r="N892" s="98">
        <v>128.57400000000001</v>
      </c>
      <c r="O892" s="98">
        <v>211.131</v>
      </c>
      <c r="P892" s="98">
        <v>514.22199999999998</v>
      </c>
      <c r="Q892" s="98">
        <v>533.49900000000002</v>
      </c>
      <c r="R892" s="98">
        <v>631.34100000000001</v>
      </c>
      <c r="S892" s="98">
        <v>374.60199999999998</v>
      </c>
      <c r="T892" s="98">
        <v>434.94600000000003</v>
      </c>
      <c r="U892" s="98">
        <v>780.65499999999997</v>
      </c>
    </row>
    <row r="893" spans="1:21" x14ac:dyDescent="0.25">
      <c r="A893" s="57" t="s">
        <v>4640</v>
      </c>
      <c r="B893" s="57" t="s">
        <v>3528</v>
      </c>
      <c r="C893" s="57" t="s">
        <v>4692</v>
      </c>
      <c r="D893" s="91">
        <v>11</v>
      </c>
      <c r="E893" s="57" t="s">
        <v>6915</v>
      </c>
      <c r="F893" s="29">
        <f t="shared" si="52"/>
        <v>529.83033333333333</v>
      </c>
      <c r="G893" s="23">
        <f t="shared" si="53"/>
        <v>0</v>
      </c>
      <c r="H893" s="30"/>
      <c r="I893" s="29"/>
      <c r="J893" s="23">
        <f t="shared" si="54"/>
        <v>355.41739999999999</v>
      </c>
      <c r="K893" s="30"/>
      <c r="L893" s="29"/>
      <c r="M893" s="98" t="s">
        <v>4944</v>
      </c>
      <c r="N893" s="98" t="s">
        <v>4944</v>
      </c>
      <c r="O893" s="98" t="s">
        <v>4944</v>
      </c>
      <c r="P893" s="98" t="s">
        <v>4944</v>
      </c>
      <c r="Q893" s="98">
        <v>30.85</v>
      </c>
      <c r="R893" s="98">
        <v>156.74600000000001</v>
      </c>
      <c r="S893" s="98">
        <v>444.05700000000002</v>
      </c>
      <c r="T893" s="98">
        <v>832.48500000000001</v>
      </c>
      <c r="U893" s="98">
        <v>312.94900000000001</v>
      </c>
    </row>
    <row r="894" spans="1:21" x14ac:dyDescent="0.25">
      <c r="A894" s="57" t="s">
        <v>4640</v>
      </c>
      <c r="B894" s="57" t="s">
        <v>280</v>
      </c>
      <c r="C894" s="57" t="s">
        <v>4662</v>
      </c>
      <c r="D894" s="91">
        <v>4</v>
      </c>
      <c r="E894" s="57" t="s">
        <v>5521</v>
      </c>
      <c r="F894" s="29">
        <f t="shared" si="52"/>
        <v>529.43899999999996</v>
      </c>
      <c r="G894" s="23">
        <f t="shared" si="53"/>
        <v>161.21950000000001</v>
      </c>
      <c r="H894" s="30"/>
      <c r="I894" s="29"/>
      <c r="J894" s="23">
        <f t="shared" si="54"/>
        <v>409.00319999999999</v>
      </c>
      <c r="K894" s="30"/>
      <c r="L894" s="29"/>
      <c r="M894" s="98">
        <v>294.505</v>
      </c>
      <c r="N894" s="98">
        <v>143.292</v>
      </c>
      <c r="O894" s="98">
        <v>60.325000000000003</v>
      </c>
      <c r="P894" s="98">
        <v>146.756</v>
      </c>
      <c r="Q894" s="98">
        <v>176.71899999999999</v>
      </c>
      <c r="R894" s="98">
        <v>279.98</v>
      </c>
      <c r="S894" s="98">
        <v>274.17399999999998</v>
      </c>
      <c r="T894" s="98">
        <v>426.87400000000002</v>
      </c>
      <c r="U894" s="98">
        <v>887.26900000000001</v>
      </c>
    </row>
    <row r="895" spans="1:21" x14ac:dyDescent="0.25">
      <c r="A895" s="57" t="s">
        <v>4640</v>
      </c>
      <c r="B895" s="57" t="s">
        <v>716</v>
      </c>
      <c r="C895" s="57" t="s">
        <v>4689</v>
      </c>
      <c r="D895" s="91">
        <v>10</v>
      </c>
      <c r="E895" s="57" t="s">
        <v>6800</v>
      </c>
      <c r="F895" s="29">
        <f t="shared" si="52"/>
        <v>527.44866666666667</v>
      </c>
      <c r="G895" s="23">
        <f t="shared" si="53"/>
        <v>414.44900000000001</v>
      </c>
      <c r="H895" s="30"/>
      <c r="I895" s="29"/>
      <c r="J895" s="23">
        <f t="shared" si="54"/>
        <v>485.94299999999993</v>
      </c>
      <c r="K895" s="30"/>
      <c r="L895" s="29"/>
      <c r="M895" s="98">
        <v>288.83199999999999</v>
      </c>
      <c r="N895" s="98">
        <v>412.53800000000001</v>
      </c>
      <c r="O895" s="98">
        <v>446.101</v>
      </c>
      <c r="P895" s="98">
        <v>510.32499999999999</v>
      </c>
      <c r="Q895" s="98">
        <v>387.54</v>
      </c>
      <c r="R895" s="98">
        <v>459.82900000000001</v>
      </c>
      <c r="S895" s="98">
        <v>532.19100000000003</v>
      </c>
      <c r="T895" s="98">
        <v>508.73599999999999</v>
      </c>
      <c r="U895" s="98">
        <v>541.41899999999998</v>
      </c>
    </row>
    <row r="896" spans="1:21" x14ac:dyDescent="0.25">
      <c r="A896" s="57" t="s">
        <v>4640</v>
      </c>
      <c r="B896" s="57" t="s">
        <v>561</v>
      </c>
      <c r="C896" s="57" t="s">
        <v>4673</v>
      </c>
      <c r="D896" s="91">
        <v>6</v>
      </c>
      <c r="E896" s="57" t="s">
        <v>6181</v>
      </c>
      <c r="F896" s="29">
        <f t="shared" si="52"/>
        <v>527.2113333333333</v>
      </c>
      <c r="G896" s="23">
        <f t="shared" si="53"/>
        <v>220.67950000000002</v>
      </c>
      <c r="H896" s="30"/>
      <c r="I896" s="29"/>
      <c r="J896" s="23">
        <f t="shared" si="54"/>
        <v>456.46260000000001</v>
      </c>
      <c r="K896" s="30"/>
      <c r="L896" s="29"/>
      <c r="M896" s="98">
        <v>88.32</v>
      </c>
      <c r="N896" s="98">
        <v>156.65199999999999</v>
      </c>
      <c r="O896" s="98">
        <v>286.37400000000002</v>
      </c>
      <c r="P896" s="98">
        <v>351.37200000000001</v>
      </c>
      <c r="Q896" s="98">
        <v>339.23500000000001</v>
      </c>
      <c r="R896" s="98">
        <v>361.44400000000002</v>
      </c>
      <c r="S896" s="98">
        <v>598.09299999999996</v>
      </c>
      <c r="T896" s="98">
        <v>416.07799999999997</v>
      </c>
      <c r="U896" s="98">
        <v>567.46299999999997</v>
      </c>
    </row>
    <row r="897" spans="1:21" x14ac:dyDescent="0.25">
      <c r="A897" s="57" t="s">
        <v>4640</v>
      </c>
      <c r="B897" s="57" t="s">
        <v>1929</v>
      </c>
      <c r="C897" s="57" t="s">
        <v>4701</v>
      </c>
      <c r="D897" s="91">
        <v>11</v>
      </c>
      <c r="E897" s="57" t="s">
        <v>7305</v>
      </c>
      <c r="F897" s="29">
        <f t="shared" si="52"/>
        <v>526.47833333333335</v>
      </c>
      <c r="G897" s="23">
        <f t="shared" si="53"/>
        <v>62.126249999999999</v>
      </c>
      <c r="H897" s="30"/>
      <c r="I897" s="29"/>
      <c r="J897" s="23">
        <f t="shared" si="54"/>
        <v>401.94319999999999</v>
      </c>
      <c r="K897" s="30"/>
      <c r="L897" s="29"/>
      <c r="M897" s="98">
        <v>6.7220000000000004</v>
      </c>
      <c r="N897" s="98">
        <v>116.877</v>
      </c>
      <c r="O897" s="98">
        <v>0.40400000000000003</v>
      </c>
      <c r="P897" s="98">
        <v>124.502</v>
      </c>
      <c r="Q897" s="98">
        <v>103.78</v>
      </c>
      <c r="R897" s="98">
        <v>326.50099999999998</v>
      </c>
      <c r="S897" s="98">
        <v>277.38200000000001</v>
      </c>
      <c r="T897" s="98">
        <v>538.51300000000003</v>
      </c>
      <c r="U897" s="98">
        <v>763.54</v>
      </c>
    </row>
    <row r="898" spans="1:21" x14ac:dyDescent="0.25">
      <c r="A898" s="57" t="s">
        <v>4640</v>
      </c>
      <c r="B898" s="57" t="s">
        <v>1463</v>
      </c>
      <c r="C898" s="57" t="s">
        <v>4729</v>
      </c>
      <c r="D898" s="91">
        <v>18</v>
      </c>
      <c r="E898" s="57" t="s">
        <v>9314</v>
      </c>
      <c r="F898" s="29">
        <f t="shared" si="52"/>
        <v>524.74366666666663</v>
      </c>
      <c r="G898" s="23">
        <f t="shared" si="53"/>
        <v>323.49825000000004</v>
      </c>
      <c r="H898" s="30"/>
      <c r="I898" s="29"/>
      <c r="J898" s="23">
        <f t="shared" si="54"/>
        <v>540.81259999999997</v>
      </c>
      <c r="K898" s="30"/>
      <c r="L898" s="29"/>
      <c r="M898" s="98">
        <v>541.90300000000002</v>
      </c>
      <c r="N898" s="98">
        <v>122.27200000000001</v>
      </c>
      <c r="O898" s="98">
        <v>68.56</v>
      </c>
      <c r="P898" s="98">
        <v>561.25800000000004</v>
      </c>
      <c r="Q898" s="98">
        <v>597.80799999999999</v>
      </c>
      <c r="R898" s="98">
        <v>532.024</v>
      </c>
      <c r="S898" s="98">
        <v>520.07000000000005</v>
      </c>
      <c r="T898" s="98">
        <v>662.71799999999996</v>
      </c>
      <c r="U898" s="98">
        <v>391.44299999999998</v>
      </c>
    </row>
    <row r="899" spans="1:21" x14ac:dyDescent="0.25">
      <c r="A899" s="57" t="s">
        <v>4640</v>
      </c>
      <c r="B899" s="57" t="s">
        <v>858</v>
      </c>
      <c r="C899" s="57" t="s">
        <v>4723</v>
      </c>
      <c r="D899" s="91">
        <v>16</v>
      </c>
      <c r="E899" s="57" t="s">
        <v>8521</v>
      </c>
      <c r="F899" s="29">
        <f t="shared" si="52"/>
        <v>523.84666666666669</v>
      </c>
      <c r="G899" s="23">
        <f t="shared" si="53"/>
        <v>839.08124999999995</v>
      </c>
      <c r="H899" s="30"/>
      <c r="I899" s="29"/>
      <c r="J899" s="23">
        <f t="shared" si="54"/>
        <v>1729.2596000000001</v>
      </c>
      <c r="K899" s="30"/>
      <c r="L899" s="29"/>
      <c r="M899" s="98">
        <v>100.167</v>
      </c>
      <c r="N899" s="98">
        <v>965.97</v>
      </c>
      <c r="O899" s="98">
        <v>843.86500000000001</v>
      </c>
      <c r="P899" s="98">
        <v>1446.3230000000001</v>
      </c>
      <c r="Q899" s="98">
        <v>5925.8419999999996</v>
      </c>
      <c r="R899" s="98">
        <v>1148.9159999999999</v>
      </c>
      <c r="S899" s="98">
        <v>140.38800000000001</v>
      </c>
      <c r="T899" s="98">
        <v>296.13099999999997</v>
      </c>
      <c r="U899" s="98">
        <v>1135.021</v>
      </c>
    </row>
    <row r="900" spans="1:21" x14ac:dyDescent="0.25">
      <c r="A900" s="57" t="s">
        <v>4640</v>
      </c>
      <c r="B900" s="57" t="s">
        <v>853</v>
      </c>
      <c r="C900" s="57" t="s">
        <v>4729</v>
      </c>
      <c r="D900" s="91">
        <v>18</v>
      </c>
      <c r="E900" s="57" t="s">
        <v>9301</v>
      </c>
      <c r="F900" s="29">
        <f t="shared" si="52"/>
        <v>522.90266666666673</v>
      </c>
      <c r="G900" s="23">
        <f t="shared" si="53"/>
        <v>124.3775</v>
      </c>
      <c r="H900" s="30"/>
      <c r="I900" s="29"/>
      <c r="J900" s="23">
        <f t="shared" si="54"/>
        <v>609.56100000000004</v>
      </c>
      <c r="K900" s="30"/>
      <c r="L900" s="29"/>
      <c r="M900" s="98">
        <v>25.48</v>
      </c>
      <c r="N900" s="98">
        <v>178.49199999999999</v>
      </c>
      <c r="O900" s="98">
        <v>112.16500000000001</v>
      </c>
      <c r="P900" s="98">
        <v>181.37299999999999</v>
      </c>
      <c r="Q900" s="98">
        <v>48.536000000000001</v>
      </c>
      <c r="R900" s="98">
        <v>1430.5609999999999</v>
      </c>
      <c r="S900" s="98">
        <v>246.27099999999999</v>
      </c>
      <c r="T900" s="98">
        <v>344.03</v>
      </c>
      <c r="U900" s="98">
        <v>978.40700000000004</v>
      </c>
    </row>
    <row r="901" spans="1:21" x14ac:dyDescent="0.25">
      <c r="A901" s="57" t="s">
        <v>4640</v>
      </c>
      <c r="B901" s="57" t="s">
        <v>2133</v>
      </c>
      <c r="C901" s="57" t="s">
        <v>4692</v>
      </c>
      <c r="D901" s="91">
        <v>11</v>
      </c>
      <c r="E901" s="57" t="s">
        <v>6895</v>
      </c>
      <c r="F901" s="29">
        <f t="shared" si="52"/>
        <v>521.93666666666661</v>
      </c>
      <c r="G901" s="23">
        <f t="shared" si="53"/>
        <v>36.360999999999997</v>
      </c>
      <c r="H901" s="30"/>
      <c r="I901" s="29"/>
      <c r="J901" s="23">
        <f t="shared" si="54"/>
        <v>469.42140000000001</v>
      </c>
      <c r="K901" s="30"/>
      <c r="L901" s="29"/>
      <c r="M901" s="98">
        <v>5.1999999999999998E-2</v>
      </c>
      <c r="N901" s="98">
        <v>27.974</v>
      </c>
      <c r="O901" s="98">
        <v>0.82599999999999996</v>
      </c>
      <c r="P901" s="98">
        <v>116.592</v>
      </c>
      <c r="Q901" s="98">
        <v>314.11</v>
      </c>
      <c r="R901" s="98">
        <v>467.18700000000001</v>
      </c>
      <c r="S901" s="98">
        <v>330.512</v>
      </c>
      <c r="T901" s="98">
        <v>767.05499999999995</v>
      </c>
      <c r="U901" s="98">
        <v>468.24299999999999</v>
      </c>
    </row>
    <row r="902" spans="1:21" x14ac:dyDescent="0.25">
      <c r="A902" s="57" t="s">
        <v>4640</v>
      </c>
      <c r="B902" s="57" t="s">
        <v>516</v>
      </c>
      <c r="C902" s="57" t="s">
        <v>4713</v>
      </c>
      <c r="D902" s="91">
        <v>15</v>
      </c>
      <c r="E902" s="57" t="s">
        <v>7936</v>
      </c>
      <c r="F902" s="29">
        <f t="shared" si="52"/>
        <v>521.8696666666666</v>
      </c>
      <c r="G902" s="23">
        <f t="shared" si="53"/>
        <v>283.29199999999997</v>
      </c>
      <c r="H902" s="30"/>
      <c r="I902" s="29"/>
      <c r="J902" s="23">
        <f t="shared" si="54"/>
        <v>836.70819999999981</v>
      </c>
      <c r="K902" s="30"/>
      <c r="L902" s="29"/>
      <c r="M902" s="98">
        <v>12.576000000000001</v>
      </c>
      <c r="N902" s="98">
        <v>102.821</v>
      </c>
      <c r="O902" s="98">
        <v>240.43299999999999</v>
      </c>
      <c r="P902" s="98">
        <v>777.33799999999997</v>
      </c>
      <c r="Q902" s="98">
        <v>1494.789</v>
      </c>
      <c r="R902" s="98">
        <v>1123.143</v>
      </c>
      <c r="S902" s="98">
        <v>549.76499999999999</v>
      </c>
      <c r="T902" s="98">
        <v>706.91</v>
      </c>
      <c r="U902" s="98">
        <v>308.93400000000003</v>
      </c>
    </row>
    <row r="903" spans="1:21" x14ac:dyDescent="0.25">
      <c r="A903" s="57" t="s">
        <v>4640</v>
      </c>
      <c r="B903" s="57" t="s">
        <v>106</v>
      </c>
      <c r="C903" s="57" t="s">
        <v>4723</v>
      </c>
      <c r="D903" s="91">
        <v>16</v>
      </c>
      <c r="E903" s="57" t="s">
        <v>8478</v>
      </c>
      <c r="F903" s="29">
        <f t="shared" si="52"/>
        <v>521.726</v>
      </c>
      <c r="G903" s="23">
        <f t="shared" si="53"/>
        <v>305.68774999999999</v>
      </c>
      <c r="H903" s="30"/>
      <c r="I903" s="29"/>
      <c r="J903" s="23">
        <f t="shared" si="54"/>
        <v>529.3134</v>
      </c>
      <c r="K903" s="30"/>
      <c r="L903" s="29"/>
      <c r="M903" s="98">
        <v>177.971</v>
      </c>
      <c r="N903" s="98">
        <v>125.127</v>
      </c>
      <c r="O903" s="98">
        <v>337.62599999999998</v>
      </c>
      <c r="P903" s="98">
        <v>582.02700000000004</v>
      </c>
      <c r="Q903" s="98">
        <v>499.37099999999998</v>
      </c>
      <c r="R903" s="98">
        <v>582.01800000000003</v>
      </c>
      <c r="S903" s="98">
        <v>450.93700000000001</v>
      </c>
      <c r="T903" s="98">
        <v>516.24400000000003</v>
      </c>
      <c r="U903" s="98">
        <v>597.99699999999996</v>
      </c>
    </row>
    <row r="904" spans="1:21" x14ac:dyDescent="0.25">
      <c r="A904" s="57" t="s">
        <v>4640</v>
      </c>
      <c r="B904" s="57" t="s">
        <v>3023</v>
      </c>
      <c r="C904" s="57" t="s">
        <v>4719</v>
      </c>
      <c r="D904" s="91">
        <v>15</v>
      </c>
      <c r="E904" s="57" t="s">
        <v>8158</v>
      </c>
      <c r="F904" s="29">
        <f t="shared" si="52"/>
        <v>521.65966666666668</v>
      </c>
      <c r="G904" s="23">
        <f t="shared" si="53"/>
        <v>108.58375000000001</v>
      </c>
      <c r="H904" s="30"/>
      <c r="I904" s="29"/>
      <c r="J904" s="23">
        <f t="shared" si="54"/>
        <v>313.43979999999999</v>
      </c>
      <c r="K904" s="30"/>
      <c r="L904" s="29"/>
      <c r="M904" s="98">
        <v>97.9</v>
      </c>
      <c r="N904" s="98">
        <v>117.69499999999999</v>
      </c>
      <c r="O904" s="98">
        <v>2.0409999999999999</v>
      </c>
      <c r="P904" s="98">
        <v>216.69900000000001</v>
      </c>
      <c r="Q904" s="98">
        <v>2.2200000000000002</v>
      </c>
      <c r="R904" s="98" t="s">
        <v>4944</v>
      </c>
      <c r="S904" s="98">
        <v>769.55100000000004</v>
      </c>
      <c r="T904" s="98">
        <v>795.35199999999998</v>
      </c>
      <c r="U904" s="98">
        <v>7.5999999999999998E-2</v>
      </c>
    </row>
    <row r="905" spans="1:21" x14ac:dyDescent="0.25">
      <c r="A905" s="57" t="s">
        <v>4640</v>
      </c>
      <c r="B905" s="57" t="s">
        <v>350</v>
      </c>
      <c r="C905" s="57" t="s">
        <v>4679</v>
      </c>
      <c r="D905" s="91">
        <v>7</v>
      </c>
      <c r="E905" s="57" t="s">
        <v>6442</v>
      </c>
      <c r="F905" s="29">
        <f t="shared" si="52"/>
        <v>519.65</v>
      </c>
      <c r="G905" s="23">
        <f t="shared" si="53"/>
        <v>216.29525000000001</v>
      </c>
      <c r="H905" s="30"/>
      <c r="I905" s="29"/>
      <c r="J905" s="23">
        <f t="shared" si="54"/>
        <v>435.60680000000002</v>
      </c>
      <c r="K905" s="30"/>
      <c r="L905" s="29"/>
      <c r="M905" s="98">
        <v>196.40100000000001</v>
      </c>
      <c r="N905" s="98">
        <v>193.422</v>
      </c>
      <c r="O905" s="98">
        <v>203.16800000000001</v>
      </c>
      <c r="P905" s="98">
        <v>272.19</v>
      </c>
      <c r="Q905" s="98">
        <v>213.012</v>
      </c>
      <c r="R905" s="98">
        <v>406.072</v>
      </c>
      <c r="S905" s="98">
        <v>468.024</v>
      </c>
      <c r="T905" s="98">
        <v>524.34500000000003</v>
      </c>
      <c r="U905" s="98">
        <v>566.58100000000002</v>
      </c>
    </row>
    <row r="906" spans="1:21" x14ac:dyDescent="0.25">
      <c r="A906" s="57" t="s">
        <v>4640</v>
      </c>
      <c r="B906" s="57" t="s">
        <v>584</v>
      </c>
      <c r="C906" s="57" t="s">
        <v>4724</v>
      </c>
      <c r="D906" s="91">
        <v>16</v>
      </c>
      <c r="E906" s="57" t="s">
        <v>8814</v>
      </c>
      <c r="F906" s="29">
        <f t="shared" si="52"/>
        <v>519.05900000000008</v>
      </c>
      <c r="G906" s="23">
        <f t="shared" si="53"/>
        <v>495.53449999999998</v>
      </c>
      <c r="H906" s="30"/>
      <c r="I906" s="29"/>
      <c r="J906" s="23">
        <f t="shared" si="54"/>
        <v>1016.2312000000002</v>
      </c>
      <c r="K906" s="30"/>
      <c r="L906" s="29"/>
      <c r="M906" s="98">
        <v>16.492000000000001</v>
      </c>
      <c r="N906" s="98">
        <v>71.691000000000003</v>
      </c>
      <c r="O906" s="98">
        <v>528.40599999999995</v>
      </c>
      <c r="P906" s="98">
        <v>1365.549</v>
      </c>
      <c r="Q906" s="98">
        <v>656.32399999999996</v>
      </c>
      <c r="R906" s="98">
        <v>2867.6550000000002</v>
      </c>
      <c r="S906" s="98">
        <v>216.536</v>
      </c>
      <c r="T906" s="98">
        <v>416.43</v>
      </c>
      <c r="U906" s="98">
        <v>924.21100000000001</v>
      </c>
    </row>
    <row r="907" spans="1:21" x14ac:dyDescent="0.25">
      <c r="A907" s="57" t="s">
        <v>4640</v>
      </c>
      <c r="B907" s="57" t="s">
        <v>3702</v>
      </c>
      <c r="C907" s="57" t="s">
        <v>4694</v>
      </c>
      <c r="D907" s="91">
        <v>11</v>
      </c>
      <c r="E907" s="57" t="s">
        <v>7008</v>
      </c>
      <c r="F907" s="29">
        <f t="shared" si="52"/>
        <v>517.67899999999997</v>
      </c>
      <c r="G907" s="23">
        <f t="shared" si="53"/>
        <v>33.817500000000003</v>
      </c>
      <c r="H907" s="30"/>
      <c r="I907" s="29"/>
      <c r="J907" s="23">
        <f t="shared" si="54"/>
        <v>313.0394</v>
      </c>
      <c r="K907" s="30"/>
      <c r="L907" s="29"/>
      <c r="M907" s="98">
        <v>15.327999999999999</v>
      </c>
      <c r="N907" s="98">
        <v>15.18</v>
      </c>
      <c r="O907" s="98">
        <v>86.379000000000005</v>
      </c>
      <c r="P907" s="98">
        <v>18.382999999999999</v>
      </c>
      <c r="Q907" s="98" t="s">
        <v>4944</v>
      </c>
      <c r="R907" s="98">
        <v>12.16</v>
      </c>
      <c r="S907" s="98">
        <v>67.540999999999997</v>
      </c>
      <c r="T907" s="98">
        <v>95.271000000000001</v>
      </c>
      <c r="U907" s="98">
        <v>1390.2249999999999</v>
      </c>
    </row>
    <row r="908" spans="1:21" x14ac:dyDescent="0.25">
      <c r="A908" s="57" t="s">
        <v>4640</v>
      </c>
      <c r="B908" s="57" t="s">
        <v>2491</v>
      </c>
      <c r="C908" s="57" t="s">
        <v>4665</v>
      </c>
      <c r="D908" s="91">
        <v>5</v>
      </c>
      <c r="E908" s="57" t="s">
        <v>5608</v>
      </c>
      <c r="F908" s="29">
        <f t="shared" si="52"/>
        <v>517.24800000000005</v>
      </c>
      <c r="G908" s="23">
        <f t="shared" si="53"/>
        <v>749.74575000000004</v>
      </c>
      <c r="H908" s="30"/>
      <c r="I908" s="29"/>
      <c r="J908" s="23">
        <f t="shared" si="54"/>
        <v>409.947</v>
      </c>
      <c r="K908" s="30"/>
      <c r="L908" s="29"/>
      <c r="M908" s="98">
        <v>737.447</v>
      </c>
      <c r="N908" s="98">
        <v>1084.019</v>
      </c>
      <c r="O908" s="98">
        <v>441.572</v>
      </c>
      <c r="P908" s="98">
        <v>735.94500000000005</v>
      </c>
      <c r="Q908" s="98">
        <v>200.048</v>
      </c>
      <c r="R908" s="98">
        <v>297.94299999999998</v>
      </c>
      <c r="S908" s="98">
        <v>457.39800000000002</v>
      </c>
      <c r="T908" s="98">
        <v>582.20699999999999</v>
      </c>
      <c r="U908" s="98">
        <v>512.13900000000001</v>
      </c>
    </row>
    <row r="909" spans="1:21" x14ac:dyDescent="0.25">
      <c r="A909" s="57" t="s">
        <v>4640</v>
      </c>
      <c r="B909" s="57" t="s">
        <v>871</v>
      </c>
      <c r="C909" s="57" t="s">
        <v>4688</v>
      </c>
      <c r="D909" s="91">
        <v>10</v>
      </c>
      <c r="E909" s="57" t="s">
        <v>6795</v>
      </c>
      <c r="F909" s="29">
        <f t="shared" si="52"/>
        <v>515.68666666666672</v>
      </c>
      <c r="G909" s="23">
        <f t="shared" si="53"/>
        <v>296.22550000000001</v>
      </c>
      <c r="H909" s="30"/>
      <c r="I909" s="29"/>
      <c r="J909" s="23">
        <f t="shared" si="54"/>
        <v>522.38019999999995</v>
      </c>
      <c r="K909" s="30"/>
      <c r="L909" s="29"/>
      <c r="M909" s="98">
        <v>267.73200000000003</v>
      </c>
      <c r="N909" s="98">
        <v>249.90600000000001</v>
      </c>
      <c r="O909" s="98">
        <v>218.01499999999999</v>
      </c>
      <c r="P909" s="98">
        <v>449.24900000000002</v>
      </c>
      <c r="Q909" s="98">
        <v>517.84900000000005</v>
      </c>
      <c r="R909" s="98">
        <v>546.99199999999996</v>
      </c>
      <c r="S909" s="98">
        <v>738.93299999999999</v>
      </c>
      <c r="T909" s="98">
        <v>611.52300000000002</v>
      </c>
      <c r="U909" s="98">
        <v>196.60400000000001</v>
      </c>
    </row>
    <row r="910" spans="1:21" x14ac:dyDescent="0.25">
      <c r="A910" s="57" t="s">
        <v>4640</v>
      </c>
      <c r="B910" s="57" t="s">
        <v>1164</v>
      </c>
      <c r="C910" s="57" t="s">
        <v>4680</v>
      </c>
      <c r="D910" s="91">
        <v>7</v>
      </c>
      <c r="E910" s="57" t="s">
        <v>6482</v>
      </c>
      <c r="F910" s="29">
        <f t="shared" si="52"/>
        <v>514.68799999999999</v>
      </c>
      <c r="G910" s="23">
        <f t="shared" si="53"/>
        <v>202.28375</v>
      </c>
      <c r="H910" s="30"/>
      <c r="I910" s="29"/>
      <c r="J910" s="23">
        <f t="shared" si="54"/>
        <v>610.1866</v>
      </c>
      <c r="K910" s="30"/>
      <c r="L910" s="29"/>
      <c r="M910" s="98">
        <v>37.273000000000003</v>
      </c>
      <c r="N910" s="98">
        <v>53.011000000000003</v>
      </c>
      <c r="O910" s="98">
        <v>71.197000000000003</v>
      </c>
      <c r="P910" s="98">
        <v>647.654</v>
      </c>
      <c r="Q910" s="98">
        <v>1216.087</v>
      </c>
      <c r="R910" s="98">
        <v>290.78199999999998</v>
      </c>
      <c r="S910" s="98">
        <v>845.91200000000003</v>
      </c>
      <c r="T910" s="98">
        <v>477.04</v>
      </c>
      <c r="U910" s="98">
        <v>221.11199999999999</v>
      </c>
    </row>
    <row r="911" spans="1:21" x14ac:dyDescent="0.25">
      <c r="A911" s="57" t="s">
        <v>4640</v>
      </c>
      <c r="B911" s="57" t="s">
        <v>505</v>
      </c>
      <c r="C911" s="57" t="s">
        <v>4688</v>
      </c>
      <c r="D911" s="91">
        <v>10</v>
      </c>
      <c r="E911" s="57" t="s">
        <v>6748</v>
      </c>
      <c r="F911" s="29">
        <f t="shared" si="52"/>
        <v>512.43133333333333</v>
      </c>
      <c r="G911" s="23">
        <f t="shared" si="53"/>
        <v>361.04274999999996</v>
      </c>
      <c r="H911" s="30"/>
      <c r="I911" s="29"/>
      <c r="J911" s="23">
        <f t="shared" si="54"/>
        <v>686.05020000000002</v>
      </c>
      <c r="K911" s="30"/>
      <c r="L911" s="29"/>
      <c r="M911" s="98">
        <v>380.38799999999998</v>
      </c>
      <c r="N911" s="98">
        <v>326.41199999999998</v>
      </c>
      <c r="O911" s="98">
        <v>281.04199999999997</v>
      </c>
      <c r="P911" s="98">
        <v>456.32900000000001</v>
      </c>
      <c r="Q911" s="98">
        <v>1417.3050000000001</v>
      </c>
      <c r="R911" s="98">
        <v>475.65199999999999</v>
      </c>
      <c r="S911" s="98">
        <v>507.392</v>
      </c>
      <c r="T911" s="98">
        <v>493.18599999999998</v>
      </c>
      <c r="U911" s="98">
        <v>536.71600000000001</v>
      </c>
    </row>
    <row r="912" spans="1:21" x14ac:dyDescent="0.25">
      <c r="A912" s="57" t="s">
        <v>4640</v>
      </c>
      <c r="B912" s="57" t="s">
        <v>764</v>
      </c>
      <c r="C912" s="57" t="s">
        <v>4723</v>
      </c>
      <c r="D912" s="91">
        <v>16</v>
      </c>
      <c r="E912" s="57" t="s">
        <v>8752</v>
      </c>
      <c r="F912" s="29">
        <f t="shared" si="52"/>
        <v>512.38366666666661</v>
      </c>
      <c r="G912" s="23">
        <f t="shared" si="53"/>
        <v>825.27324999999996</v>
      </c>
      <c r="H912" s="30"/>
      <c r="I912" s="29"/>
      <c r="J912" s="23">
        <f t="shared" si="54"/>
        <v>643.70039999999995</v>
      </c>
      <c r="K912" s="30"/>
      <c r="L912" s="29"/>
      <c r="M912" s="98">
        <v>45.045999999999999</v>
      </c>
      <c r="N912" s="98">
        <v>270.60500000000002</v>
      </c>
      <c r="O912" s="98">
        <v>1394.1020000000001</v>
      </c>
      <c r="P912" s="98">
        <v>1591.34</v>
      </c>
      <c r="Q912" s="98">
        <v>917.95500000000004</v>
      </c>
      <c r="R912" s="98">
        <v>763.39599999999996</v>
      </c>
      <c r="S912" s="98">
        <v>182.11699999999999</v>
      </c>
      <c r="T912" s="98">
        <v>828.36699999999996</v>
      </c>
      <c r="U912" s="98">
        <v>526.66700000000003</v>
      </c>
    </row>
    <row r="913" spans="1:21" x14ac:dyDescent="0.25">
      <c r="A913" s="57" t="s">
        <v>4640</v>
      </c>
      <c r="B913" s="57" t="s">
        <v>4508</v>
      </c>
      <c r="C913" s="57" t="s">
        <v>4732</v>
      </c>
      <c r="D913" s="91">
        <v>20</v>
      </c>
      <c r="E913" s="57" t="s">
        <v>9427</v>
      </c>
      <c r="F913" s="29">
        <f t="shared" si="52"/>
        <v>510.28433333333334</v>
      </c>
      <c r="G913" s="23">
        <f t="shared" si="53"/>
        <v>102.37450000000001</v>
      </c>
      <c r="H913" s="30"/>
      <c r="I913" s="29"/>
      <c r="J913" s="23">
        <f t="shared" si="54"/>
        <v>511.80740000000003</v>
      </c>
      <c r="K913" s="30"/>
      <c r="L913" s="29"/>
      <c r="M913" s="98">
        <v>42.174999999999997</v>
      </c>
      <c r="N913" s="98">
        <v>106.697</v>
      </c>
      <c r="O913" s="98">
        <v>95.494</v>
      </c>
      <c r="P913" s="98">
        <v>165.13200000000001</v>
      </c>
      <c r="Q913" s="98">
        <v>581.072</v>
      </c>
      <c r="R913" s="98">
        <v>447.11200000000002</v>
      </c>
      <c r="S913" s="98">
        <v>403.57100000000003</v>
      </c>
      <c r="T913" s="98">
        <v>384.67099999999999</v>
      </c>
      <c r="U913" s="98">
        <v>742.61099999999999</v>
      </c>
    </row>
    <row r="914" spans="1:21" x14ac:dyDescent="0.25">
      <c r="A914" s="57" t="s">
        <v>4640</v>
      </c>
      <c r="B914" s="57" t="s">
        <v>690</v>
      </c>
      <c r="C914" s="57" t="s">
        <v>4679</v>
      </c>
      <c r="D914" s="91">
        <v>7</v>
      </c>
      <c r="E914" s="57" t="s">
        <v>6426</v>
      </c>
      <c r="F914" s="29">
        <f t="shared" si="52"/>
        <v>508.47133333333335</v>
      </c>
      <c r="G914" s="23">
        <f t="shared" si="53"/>
        <v>70.59675</v>
      </c>
      <c r="H914" s="30"/>
      <c r="I914" s="29"/>
      <c r="J914" s="23">
        <f t="shared" si="54"/>
        <v>401.88599999999997</v>
      </c>
      <c r="K914" s="30"/>
      <c r="L914" s="29"/>
      <c r="M914" s="98">
        <v>35.384</v>
      </c>
      <c r="N914" s="98">
        <v>73.266000000000005</v>
      </c>
      <c r="O914" s="98">
        <v>45.604999999999997</v>
      </c>
      <c r="P914" s="98">
        <v>128.13200000000001</v>
      </c>
      <c r="Q914" s="98">
        <v>180.75200000000001</v>
      </c>
      <c r="R914" s="98">
        <v>303.26400000000001</v>
      </c>
      <c r="S914" s="98">
        <v>393.84800000000001</v>
      </c>
      <c r="T914" s="98">
        <v>373.56099999999998</v>
      </c>
      <c r="U914" s="98">
        <v>758.005</v>
      </c>
    </row>
    <row r="915" spans="1:21" x14ac:dyDescent="0.25">
      <c r="A915" s="57" t="s">
        <v>4640</v>
      </c>
      <c r="B915" s="57" t="s">
        <v>1990</v>
      </c>
      <c r="C915" s="57" t="s">
        <v>4701</v>
      </c>
      <c r="D915" s="91">
        <v>11</v>
      </c>
      <c r="E915" s="57" t="s">
        <v>7275</v>
      </c>
      <c r="F915" s="29">
        <f t="shared" si="52"/>
        <v>508.02</v>
      </c>
      <c r="G915" s="23">
        <f t="shared" si="53"/>
        <v>642.40300000000002</v>
      </c>
      <c r="H915" s="30"/>
      <c r="I915" s="29"/>
      <c r="J915" s="23">
        <f t="shared" si="54"/>
        <v>547.81640000000004</v>
      </c>
      <c r="K915" s="30"/>
      <c r="L915" s="29"/>
      <c r="M915" s="98">
        <v>80.597999999999999</v>
      </c>
      <c r="N915" s="98">
        <v>135.63</v>
      </c>
      <c r="O915" s="98">
        <v>28.669</v>
      </c>
      <c r="P915" s="98">
        <v>2324.7150000000001</v>
      </c>
      <c r="Q915" s="98">
        <v>482.15800000000002</v>
      </c>
      <c r="R915" s="98">
        <v>732.86400000000003</v>
      </c>
      <c r="S915" s="98">
        <v>481.03500000000003</v>
      </c>
      <c r="T915" s="98">
        <v>441.76299999999998</v>
      </c>
      <c r="U915" s="98">
        <v>601.26199999999994</v>
      </c>
    </row>
    <row r="916" spans="1:21" x14ac:dyDescent="0.25">
      <c r="A916" s="57" t="s">
        <v>4640</v>
      </c>
      <c r="B916" s="57" t="s">
        <v>1227</v>
      </c>
      <c r="C916" s="57" t="s">
        <v>4651</v>
      </c>
      <c r="D916" s="91">
        <v>2</v>
      </c>
      <c r="E916" s="57" t="s">
        <v>5274</v>
      </c>
      <c r="F916" s="29">
        <f t="shared" si="52"/>
        <v>507.35233333333332</v>
      </c>
      <c r="G916" s="23">
        <f t="shared" si="53"/>
        <v>53.481999999999999</v>
      </c>
      <c r="H916" s="30"/>
      <c r="I916" s="29"/>
      <c r="J916" s="23">
        <f t="shared" si="54"/>
        <v>615.17699999999991</v>
      </c>
      <c r="K916" s="30"/>
      <c r="L916" s="29"/>
      <c r="M916" s="98">
        <v>2.9180000000000001</v>
      </c>
      <c r="N916" s="98">
        <v>28.972000000000001</v>
      </c>
      <c r="O916" s="98">
        <v>27.279</v>
      </c>
      <c r="P916" s="98">
        <v>154.75899999999999</v>
      </c>
      <c r="Q916" s="98">
        <v>1345.2660000000001</v>
      </c>
      <c r="R916" s="98">
        <v>208.56200000000001</v>
      </c>
      <c r="S916" s="98">
        <v>173.274</v>
      </c>
      <c r="T916" s="98">
        <v>755.07100000000003</v>
      </c>
      <c r="U916" s="98">
        <v>593.71199999999999</v>
      </c>
    </row>
    <row r="917" spans="1:21" x14ac:dyDescent="0.25">
      <c r="A917" s="57" t="s">
        <v>4640</v>
      </c>
      <c r="B917" s="57" t="s">
        <v>1220</v>
      </c>
      <c r="C917" s="57" t="s">
        <v>4675</v>
      </c>
      <c r="D917" s="91">
        <v>6</v>
      </c>
      <c r="E917" s="57" t="s">
        <v>6231</v>
      </c>
      <c r="F917" s="29">
        <f t="shared" si="52"/>
        <v>507.12833333333333</v>
      </c>
      <c r="G917" s="23">
        <f t="shared" si="53"/>
        <v>345.50024999999999</v>
      </c>
      <c r="H917" s="30"/>
      <c r="I917" s="29"/>
      <c r="J917" s="23">
        <f t="shared" si="54"/>
        <v>491.75540000000001</v>
      </c>
      <c r="K917" s="30"/>
      <c r="L917" s="29"/>
      <c r="M917" s="98">
        <v>235.51599999999999</v>
      </c>
      <c r="N917" s="98">
        <v>235.54</v>
      </c>
      <c r="O917" s="98">
        <v>337.86700000000002</v>
      </c>
      <c r="P917" s="98">
        <v>573.07799999999997</v>
      </c>
      <c r="Q917" s="98">
        <v>416.77199999999999</v>
      </c>
      <c r="R917" s="98">
        <v>520.62</v>
      </c>
      <c r="S917" s="98">
        <v>481.44099999999997</v>
      </c>
      <c r="T917" s="98">
        <v>548.03700000000003</v>
      </c>
      <c r="U917" s="98">
        <v>491.90699999999998</v>
      </c>
    </row>
    <row r="918" spans="1:21" x14ac:dyDescent="0.25">
      <c r="A918" s="57" t="s">
        <v>4640</v>
      </c>
      <c r="B918" s="57" t="s">
        <v>995</v>
      </c>
      <c r="C918" s="57" t="s">
        <v>4673</v>
      </c>
      <c r="D918" s="91">
        <v>6</v>
      </c>
      <c r="E918" s="57" t="s">
        <v>6190</v>
      </c>
      <c r="F918" s="29">
        <f t="shared" si="52"/>
        <v>507.07566666666662</v>
      </c>
      <c r="G918" s="23">
        <f t="shared" si="53"/>
        <v>294.31224999999995</v>
      </c>
      <c r="H918" s="30"/>
      <c r="I918" s="29"/>
      <c r="J918" s="23">
        <f t="shared" si="54"/>
        <v>417.42060000000004</v>
      </c>
      <c r="K918" s="30"/>
      <c r="L918" s="29"/>
      <c r="M918" s="98">
        <v>231.96899999999999</v>
      </c>
      <c r="N918" s="98">
        <v>271.137</v>
      </c>
      <c r="O918" s="98">
        <v>317.04199999999997</v>
      </c>
      <c r="P918" s="98">
        <v>357.101</v>
      </c>
      <c r="Q918" s="98">
        <v>286.459</v>
      </c>
      <c r="R918" s="98">
        <v>279.41699999999997</v>
      </c>
      <c r="S918" s="98">
        <v>413.83</v>
      </c>
      <c r="T918" s="98">
        <v>422.54700000000003</v>
      </c>
      <c r="U918" s="98">
        <v>684.85</v>
      </c>
    </row>
    <row r="919" spans="1:21" x14ac:dyDescent="0.25">
      <c r="A919" s="57" t="s">
        <v>4640</v>
      </c>
      <c r="B919" s="57" t="s">
        <v>735</v>
      </c>
      <c r="C919" s="57" t="s">
        <v>4723</v>
      </c>
      <c r="D919" s="91">
        <v>16</v>
      </c>
      <c r="E919" s="57" t="s">
        <v>8352</v>
      </c>
      <c r="F919" s="29">
        <f t="shared" si="52"/>
        <v>506.28600000000006</v>
      </c>
      <c r="G919" s="23">
        <f t="shared" si="53"/>
        <v>445.14675</v>
      </c>
      <c r="H919" s="30"/>
      <c r="I919" s="29"/>
      <c r="J919" s="23">
        <f t="shared" si="54"/>
        <v>458.65899999999993</v>
      </c>
      <c r="K919" s="30"/>
      <c r="L919" s="29"/>
      <c r="M919" s="98">
        <v>166.76</v>
      </c>
      <c r="N919" s="98">
        <v>302.108</v>
      </c>
      <c r="O919" s="98">
        <v>471.84300000000002</v>
      </c>
      <c r="P919" s="98">
        <v>839.87599999999998</v>
      </c>
      <c r="Q919" s="98">
        <v>490.50599999999997</v>
      </c>
      <c r="R919" s="98">
        <v>283.93099999999998</v>
      </c>
      <c r="S919" s="98">
        <v>458.31200000000001</v>
      </c>
      <c r="T919" s="98">
        <v>540.774</v>
      </c>
      <c r="U919" s="98">
        <v>519.77200000000005</v>
      </c>
    </row>
    <row r="920" spans="1:21" x14ac:dyDescent="0.25">
      <c r="A920" s="57" t="s">
        <v>4640</v>
      </c>
      <c r="B920" s="57" t="s">
        <v>4394</v>
      </c>
      <c r="C920" s="57" t="s">
        <v>4724</v>
      </c>
      <c r="D920" s="91">
        <v>16</v>
      </c>
      <c r="E920" s="57" t="s">
        <v>8893</v>
      </c>
      <c r="F920" s="29">
        <f t="shared" si="52"/>
        <v>505.5336666666667</v>
      </c>
      <c r="G920" s="23">
        <f t="shared" si="53"/>
        <v>182.274</v>
      </c>
      <c r="H920" s="30"/>
      <c r="I920" s="29"/>
      <c r="J920" s="23">
        <f t="shared" si="54"/>
        <v>392.9606</v>
      </c>
      <c r="K920" s="30"/>
      <c r="L920" s="29"/>
      <c r="M920" s="98">
        <v>102.265</v>
      </c>
      <c r="N920" s="98">
        <v>279.53500000000003</v>
      </c>
      <c r="O920" s="98">
        <v>142.5</v>
      </c>
      <c r="P920" s="98">
        <v>204.79599999999999</v>
      </c>
      <c r="Q920" s="98">
        <v>75.164000000000001</v>
      </c>
      <c r="R920" s="98">
        <v>373.03800000000001</v>
      </c>
      <c r="S920" s="98">
        <v>319.61500000000001</v>
      </c>
      <c r="T920" s="98">
        <v>890.22900000000004</v>
      </c>
      <c r="U920" s="98">
        <v>306.75700000000001</v>
      </c>
    </row>
    <row r="921" spans="1:21" x14ac:dyDescent="0.25">
      <c r="A921" s="57" t="s">
        <v>4640</v>
      </c>
      <c r="B921" s="57" t="s">
        <v>1421</v>
      </c>
      <c r="C921" s="57" t="s">
        <v>4729</v>
      </c>
      <c r="D921" s="91">
        <v>18</v>
      </c>
      <c r="E921" s="57" t="s">
        <v>9219</v>
      </c>
      <c r="F921" s="29">
        <f t="shared" si="52"/>
        <v>505.29833333333335</v>
      </c>
      <c r="G921" s="23">
        <f t="shared" si="53"/>
        <v>30.534999999999997</v>
      </c>
      <c r="H921" s="30"/>
      <c r="I921" s="29"/>
      <c r="J921" s="23">
        <f t="shared" si="54"/>
        <v>333.43639999999999</v>
      </c>
      <c r="K921" s="30"/>
      <c r="L921" s="29"/>
      <c r="M921" s="98">
        <v>11.708</v>
      </c>
      <c r="N921" s="98">
        <v>15.302</v>
      </c>
      <c r="O921" s="98">
        <v>66.56</v>
      </c>
      <c r="P921" s="98">
        <v>28.57</v>
      </c>
      <c r="Q921" s="98">
        <v>4.8079999999999998</v>
      </c>
      <c r="R921" s="98">
        <v>146.47900000000001</v>
      </c>
      <c r="S921" s="98">
        <v>426.59800000000001</v>
      </c>
      <c r="T921" s="98">
        <v>571.99699999999996</v>
      </c>
      <c r="U921" s="98">
        <v>517.29999999999995</v>
      </c>
    </row>
    <row r="922" spans="1:21" x14ac:dyDescent="0.25">
      <c r="A922" s="57" t="s">
        <v>4640</v>
      </c>
      <c r="B922" s="57" t="s">
        <v>3971</v>
      </c>
      <c r="C922" s="57" t="s">
        <v>4694</v>
      </c>
      <c r="D922" s="91">
        <v>11</v>
      </c>
      <c r="E922" s="57" t="s">
        <v>7011</v>
      </c>
      <c r="F922" s="29">
        <f t="shared" si="52"/>
        <v>505.29733333333337</v>
      </c>
      <c r="G922" s="23">
        <f t="shared" si="53"/>
        <v>79.181250000000006</v>
      </c>
      <c r="H922" s="30"/>
      <c r="I922" s="29"/>
      <c r="J922" s="23">
        <f t="shared" si="54"/>
        <v>351.92099999999999</v>
      </c>
      <c r="K922" s="30"/>
      <c r="L922" s="29"/>
      <c r="M922" s="98">
        <v>137.47200000000001</v>
      </c>
      <c r="N922" s="98">
        <v>10.403</v>
      </c>
      <c r="O922" s="98">
        <v>2.5</v>
      </c>
      <c r="P922" s="98">
        <v>166.35</v>
      </c>
      <c r="Q922" s="98">
        <v>87.613</v>
      </c>
      <c r="R922" s="98">
        <v>156.1</v>
      </c>
      <c r="S922" s="98">
        <v>253.953</v>
      </c>
      <c r="T922" s="98">
        <v>528.52200000000005</v>
      </c>
      <c r="U922" s="98">
        <v>733.41700000000003</v>
      </c>
    </row>
    <row r="923" spans="1:21" x14ac:dyDescent="0.25">
      <c r="A923" s="57" t="s">
        <v>4640</v>
      </c>
      <c r="B923" s="57" t="s">
        <v>452</v>
      </c>
      <c r="C923" s="57" t="s">
        <v>4688</v>
      </c>
      <c r="D923" s="91">
        <v>10</v>
      </c>
      <c r="E923" s="57" t="s">
        <v>6785</v>
      </c>
      <c r="F923" s="29">
        <f t="shared" si="52"/>
        <v>503.59933333333333</v>
      </c>
      <c r="G923" s="23">
        <f t="shared" si="53"/>
        <v>356.21725000000004</v>
      </c>
      <c r="H923" s="30"/>
      <c r="I923" s="29"/>
      <c r="J923" s="23">
        <f t="shared" si="54"/>
        <v>406.81099999999998</v>
      </c>
      <c r="K923" s="30"/>
      <c r="L923" s="29"/>
      <c r="M923" s="98">
        <v>395.07900000000001</v>
      </c>
      <c r="N923" s="98">
        <v>321.06599999999997</v>
      </c>
      <c r="O923" s="98">
        <v>436.4</v>
      </c>
      <c r="P923" s="98">
        <v>272.32400000000001</v>
      </c>
      <c r="Q923" s="98">
        <v>288.44400000000002</v>
      </c>
      <c r="R923" s="98">
        <v>234.81299999999999</v>
      </c>
      <c r="S923" s="98">
        <v>308.63799999999998</v>
      </c>
      <c r="T923" s="98">
        <v>453.63099999999997</v>
      </c>
      <c r="U923" s="98">
        <v>748.529</v>
      </c>
    </row>
    <row r="924" spans="1:21" x14ac:dyDescent="0.25">
      <c r="A924" s="57" t="s">
        <v>4640</v>
      </c>
      <c r="B924" s="57" t="s">
        <v>1118</v>
      </c>
      <c r="C924" s="57" t="s">
        <v>4726</v>
      </c>
      <c r="D924" s="91">
        <v>17</v>
      </c>
      <c r="E924" s="57" t="s">
        <v>9096</v>
      </c>
      <c r="F924" s="29">
        <f t="shared" si="52"/>
        <v>503.54400000000004</v>
      </c>
      <c r="G924" s="23">
        <f t="shared" si="53"/>
        <v>48.533499999999997</v>
      </c>
      <c r="H924" s="30"/>
      <c r="I924" s="29"/>
      <c r="J924" s="23">
        <f t="shared" si="54"/>
        <v>446.21339999999998</v>
      </c>
      <c r="K924" s="30"/>
      <c r="L924" s="29"/>
      <c r="M924" s="98">
        <v>83.078000000000003</v>
      </c>
      <c r="N924" s="98">
        <v>3.1</v>
      </c>
      <c r="O924" s="98">
        <v>23.6</v>
      </c>
      <c r="P924" s="98">
        <v>84.355999999999995</v>
      </c>
      <c r="Q924" s="98">
        <v>256.55599999999998</v>
      </c>
      <c r="R924" s="98">
        <v>463.87900000000002</v>
      </c>
      <c r="S924" s="98">
        <v>573.23599999999999</v>
      </c>
      <c r="T924" s="98">
        <v>468.52199999999999</v>
      </c>
      <c r="U924" s="98">
        <v>468.87400000000002</v>
      </c>
    </row>
    <row r="925" spans="1:21" x14ac:dyDescent="0.25">
      <c r="A925" s="57" t="s">
        <v>4640</v>
      </c>
      <c r="B925" s="57" t="s">
        <v>506</v>
      </c>
      <c r="C925" s="57" t="s">
        <v>4721</v>
      </c>
      <c r="D925" s="91">
        <v>15</v>
      </c>
      <c r="E925" s="57" t="s">
        <v>8213</v>
      </c>
      <c r="F925" s="29">
        <f t="shared" si="52"/>
        <v>503.53900000000004</v>
      </c>
      <c r="G925" s="23">
        <f t="shared" si="53"/>
        <v>87.560749999999985</v>
      </c>
      <c r="H925" s="30"/>
      <c r="I925" s="29"/>
      <c r="J925" s="23">
        <f t="shared" si="54"/>
        <v>336.58900000000006</v>
      </c>
      <c r="K925" s="30"/>
      <c r="L925" s="29"/>
      <c r="M925" s="98">
        <v>167.95599999999999</v>
      </c>
      <c r="N925" s="98">
        <v>52.555999999999997</v>
      </c>
      <c r="O925" s="98">
        <v>58.445999999999998</v>
      </c>
      <c r="P925" s="98">
        <v>71.284999999999997</v>
      </c>
      <c r="Q925" s="98">
        <v>84.376999999999995</v>
      </c>
      <c r="R925" s="98">
        <v>87.950999999999993</v>
      </c>
      <c r="S925" s="98">
        <v>299.334</v>
      </c>
      <c r="T925" s="98">
        <v>464.98</v>
      </c>
      <c r="U925" s="98">
        <v>746.303</v>
      </c>
    </row>
    <row r="926" spans="1:21" x14ac:dyDescent="0.25">
      <c r="A926" s="57" t="s">
        <v>4640</v>
      </c>
      <c r="B926" s="57" t="s">
        <v>655</v>
      </c>
      <c r="C926" s="57" t="s">
        <v>4726</v>
      </c>
      <c r="D926" s="91">
        <v>17</v>
      </c>
      <c r="E926" s="57" t="s">
        <v>9122</v>
      </c>
      <c r="F926" s="29">
        <f t="shared" si="52"/>
        <v>502.01466666666664</v>
      </c>
      <c r="G926" s="23">
        <f t="shared" si="53"/>
        <v>71.876499999999993</v>
      </c>
      <c r="H926" s="30"/>
      <c r="I926" s="29"/>
      <c r="J926" s="23">
        <f t="shared" si="54"/>
        <v>331.48820000000001</v>
      </c>
      <c r="K926" s="30"/>
      <c r="L926" s="29"/>
      <c r="M926" s="98">
        <v>37.658000000000001</v>
      </c>
      <c r="N926" s="98">
        <v>70.486999999999995</v>
      </c>
      <c r="O926" s="98">
        <v>76.087000000000003</v>
      </c>
      <c r="P926" s="98">
        <v>103.274</v>
      </c>
      <c r="Q926" s="98">
        <v>54.749000000000002</v>
      </c>
      <c r="R926" s="98">
        <v>96.647999999999996</v>
      </c>
      <c r="S926" s="98">
        <v>248.887</v>
      </c>
      <c r="T926" s="98">
        <v>514.346</v>
      </c>
      <c r="U926" s="98">
        <v>742.81100000000004</v>
      </c>
    </row>
    <row r="927" spans="1:21" x14ac:dyDescent="0.25">
      <c r="A927" s="57" t="s">
        <v>4640</v>
      </c>
      <c r="B927" s="57" t="s">
        <v>1340</v>
      </c>
      <c r="C927" s="57" t="s">
        <v>4721</v>
      </c>
      <c r="D927" s="91">
        <v>15</v>
      </c>
      <c r="E927" s="57" t="s">
        <v>8242</v>
      </c>
      <c r="F927" s="29">
        <f t="shared" si="52"/>
        <v>499.70599999999996</v>
      </c>
      <c r="G927" s="23">
        <f t="shared" si="53"/>
        <v>326.43275</v>
      </c>
      <c r="H927" s="30"/>
      <c r="I927" s="29"/>
      <c r="J927" s="23">
        <f t="shared" si="54"/>
        <v>412.30739999999997</v>
      </c>
      <c r="K927" s="30"/>
      <c r="L927" s="29"/>
      <c r="M927" s="98">
        <v>291.98399999999998</v>
      </c>
      <c r="N927" s="98">
        <v>227.34200000000001</v>
      </c>
      <c r="O927" s="98">
        <v>472.185</v>
      </c>
      <c r="P927" s="98">
        <v>314.22000000000003</v>
      </c>
      <c r="Q927" s="98">
        <v>317.51900000000001</v>
      </c>
      <c r="R927" s="98">
        <v>244.9</v>
      </c>
      <c r="S927" s="98">
        <v>485.81299999999999</v>
      </c>
      <c r="T927" s="98">
        <v>474.98399999999998</v>
      </c>
      <c r="U927" s="98">
        <v>538.32100000000003</v>
      </c>
    </row>
    <row r="928" spans="1:21" x14ac:dyDescent="0.25">
      <c r="A928" s="57" t="s">
        <v>4640</v>
      </c>
      <c r="B928" s="57" t="s">
        <v>1766</v>
      </c>
      <c r="C928" s="57" t="s">
        <v>4701</v>
      </c>
      <c r="D928" s="91">
        <v>11</v>
      </c>
      <c r="E928" s="57" t="s">
        <v>7294</v>
      </c>
      <c r="F928" s="29">
        <f t="shared" ref="F928:F991" si="55">SUM(S928:U928)/3</f>
        <v>499.63533333333334</v>
      </c>
      <c r="G928" s="23">
        <f t="shared" ref="G928:G991" si="56">SUM(M928:P928)/4</f>
        <v>167.916</v>
      </c>
      <c r="H928" s="30"/>
      <c r="I928" s="29"/>
      <c r="J928" s="23">
        <f t="shared" ref="J928:J991" si="57">SUM(Q928:U928)/5</f>
        <v>360.16480000000001</v>
      </c>
      <c r="K928" s="30"/>
      <c r="L928" s="29"/>
      <c r="M928" s="98">
        <v>51.421999999999997</v>
      </c>
      <c r="N928" s="98">
        <v>72.188999999999993</v>
      </c>
      <c r="O928" s="98">
        <v>31.913</v>
      </c>
      <c r="P928" s="98">
        <v>516.14</v>
      </c>
      <c r="Q928" s="98">
        <v>198.59100000000001</v>
      </c>
      <c r="R928" s="98">
        <v>103.327</v>
      </c>
      <c r="S928" s="98">
        <v>301.59800000000001</v>
      </c>
      <c r="T928" s="98">
        <v>837.44200000000001</v>
      </c>
      <c r="U928" s="98">
        <v>359.86599999999999</v>
      </c>
    </row>
    <row r="929" spans="1:21" x14ac:dyDescent="0.25">
      <c r="A929" s="57" t="s">
        <v>4640</v>
      </c>
      <c r="B929" s="57" t="s">
        <v>611</v>
      </c>
      <c r="C929" s="57" t="s">
        <v>4724</v>
      </c>
      <c r="D929" s="91">
        <v>16</v>
      </c>
      <c r="E929" s="57" t="s">
        <v>8946</v>
      </c>
      <c r="F929" s="29">
        <f t="shared" si="55"/>
        <v>495.50700000000006</v>
      </c>
      <c r="G929" s="23">
        <f t="shared" si="56"/>
        <v>139.97175000000001</v>
      </c>
      <c r="H929" s="30"/>
      <c r="I929" s="29"/>
      <c r="J929" s="23">
        <f t="shared" si="57"/>
        <v>347.24400000000003</v>
      </c>
      <c r="K929" s="30"/>
      <c r="L929" s="29"/>
      <c r="M929" s="98">
        <v>53.685000000000002</v>
      </c>
      <c r="N929" s="98">
        <v>173.44200000000001</v>
      </c>
      <c r="O929" s="98">
        <v>16.315999999999999</v>
      </c>
      <c r="P929" s="98">
        <v>316.44400000000002</v>
      </c>
      <c r="Q929" s="98">
        <v>10.1</v>
      </c>
      <c r="R929" s="98">
        <v>239.59899999999999</v>
      </c>
      <c r="S929" s="98">
        <v>8</v>
      </c>
      <c r="T929" s="98">
        <v>3.948</v>
      </c>
      <c r="U929" s="98">
        <v>1474.5730000000001</v>
      </c>
    </row>
    <row r="930" spans="1:21" x14ac:dyDescent="0.25">
      <c r="A930" s="57" t="s">
        <v>4640</v>
      </c>
      <c r="B930" s="57" t="s">
        <v>1199</v>
      </c>
      <c r="C930" s="57" t="s">
        <v>4712</v>
      </c>
      <c r="D930" s="91">
        <v>15</v>
      </c>
      <c r="E930" s="57" t="s">
        <v>7848</v>
      </c>
      <c r="F930" s="29">
        <f t="shared" si="55"/>
        <v>495.06400000000002</v>
      </c>
      <c r="G930" s="23">
        <f t="shared" si="56"/>
        <v>59.789000000000001</v>
      </c>
      <c r="H930" s="30"/>
      <c r="I930" s="29"/>
      <c r="J930" s="23">
        <f t="shared" si="57"/>
        <v>315.99</v>
      </c>
      <c r="K930" s="30"/>
      <c r="L930" s="29"/>
      <c r="M930" s="98">
        <v>52.100999999999999</v>
      </c>
      <c r="N930" s="98">
        <v>35.287999999999997</v>
      </c>
      <c r="O930" s="98">
        <v>92.629000000000005</v>
      </c>
      <c r="P930" s="98">
        <v>59.137999999999998</v>
      </c>
      <c r="Q930" s="98">
        <v>47.015999999999998</v>
      </c>
      <c r="R930" s="98">
        <v>47.741999999999997</v>
      </c>
      <c r="S930" s="98">
        <v>118.631</v>
      </c>
      <c r="T930" s="98">
        <v>1098.25</v>
      </c>
      <c r="U930" s="98">
        <v>268.31099999999998</v>
      </c>
    </row>
    <row r="931" spans="1:21" x14ac:dyDescent="0.25">
      <c r="A931" s="57" t="s">
        <v>4640</v>
      </c>
      <c r="B931" s="57" t="s">
        <v>26</v>
      </c>
      <c r="C931" s="57" t="s">
        <v>4648</v>
      </c>
      <c r="D931" s="91">
        <v>2</v>
      </c>
      <c r="E931" s="57" t="s">
        <v>5197</v>
      </c>
      <c r="F931" s="29">
        <f t="shared" si="55"/>
        <v>494.63166666666666</v>
      </c>
      <c r="G931" s="23">
        <f t="shared" si="56"/>
        <v>205.28149999999999</v>
      </c>
      <c r="H931" s="30"/>
      <c r="I931" s="29"/>
      <c r="J931" s="23">
        <f t="shared" si="57"/>
        <v>722.3184</v>
      </c>
      <c r="K931" s="30"/>
      <c r="L931" s="29"/>
      <c r="M931" s="98">
        <v>13.826000000000001</v>
      </c>
      <c r="N931" s="98">
        <v>8.093</v>
      </c>
      <c r="O931" s="98">
        <v>112.712</v>
      </c>
      <c r="P931" s="98">
        <v>686.495</v>
      </c>
      <c r="Q931" s="98">
        <v>717.23800000000006</v>
      </c>
      <c r="R931" s="98">
        <v>1410.4590000000001</v>
      </c>
      <c r="S931" s="98">
        <v>139.488</v>
      </c>
      <c r="T931" s="98">
        <v>115.242</v>
      </c>
      <c r="U931" s="98">
        <v>1229.165</v>
      </c>
    </row>
    <row r="932" spans="1:21" x14ac:dyDescent="0.25">
      <c r="A932" s="57" t="s">
        <v>4640</v>
      </c>
      <c r="B932" s="57" t="s">
        <v>1959</v>
      </c>
      <c r="C932" s="57" t="s">
        <v>4702</v>
      </c>
      <c r="D932" s="91">
        <v>11</v>
      </c>
      <c r="E932" s="57" t="s">
        <v>7368</v>
      </c>
      <c r="F932" s="29">
        <f t="shared" si="55"/>
        <v>492.97633333333334</v>
      </c>
      <c r="G932" s="23">
        <f t="shared" si="56"/>
        <v>20.021250000000002</v>
      </c>
      <c r="H932" s="30"/>
      <c r="I932" s="29"/>
      <c r="J932" s="23">
        <f t="shared" si="57"/>
        <v>324.18600000000004</v>
      </c>
      <c r="K932" s="30"/>
      <c r="L932" s="29"/>
      <c r="M932" s="98">
        <v>11.163</v>
      </c>
      <c r="N932" s="98">
        <v>35.481000000000002</v>
      </c>
      <c r="O932" s="98">
        <v>15.73</v>
      </c>
      <c r="P932" s="98">
        <v>17.710999999999999</v>
      </c>
      <c r="Q932" s="98">
        <v>25.347000000000001</v>
      </c>
      <c r="R932" s="98">
        <v>116.654</v>
      </c>
      <c r="S932" s="98">
        <v>688.11400000000003</v>
      </c>
      <c r="T932" s="98">
        <v>316.642</v>
      </c>
      <c r="U932" s="98">
        <v>474.173</v>
      </c>
    </row>
    <row r="933" spans="1:21" x14ac:dyDescent="0.25">
      <c r="A933" s="57" t="s">
        <v>4640</v>
      </c>
      <c r="B933" s="57" t="s">
        <v>3435</v>
      </c>
      <c r="C933" s="57" t="s">
        <v>4698</v>
      </c>
      <c r="D933" s="91">
        <v>11</v>
      </c>
      <c r="E933" s="57" t="s">
        <v>7173</v>
      </c>
      <c r="F933" s="29">
        <f t="shared" si="55"/>
        <v>491.94099999999997</v>
      </c>
      <c r="G933" s="23">
        <f t="shared" si="56"/>
        <v>80.740499999999997</v>
      </c>
      <c r="H933" s="30"/>
      <c r="I933" s="29"/>
      <c r="J933" s="23">
        <f t="shared" si="57"/>
        <v>436.77340000000004</v>
      </c>
      <c r="K933" s="30"/>
      <c r="L933" s="29"/>
      <c r="M933" s="98">
        <v>63.14</v>
      </c>
      <c r="N933" s="98">
        <v>47.423999999999999</v>
      </c>
      <c r="O933" s="98">
        <v>35.854999999999997</v>
      </c>
      <c r="P933" s="98">
        <v>176.54300000000001</v>
      </c>
      <c r="Q933" s="98">
        <v>315.94600000000003</v>
      </c>
      <c r="R933" s="98">
        <v>392.09800000000001</v>
      </c>
      <c r="S933" s="98">
        <v>686.77099999999996</v>
      </c>
      <c r="T933" s="98">
        <v>496.67500000000001</v>
      </c>
      <c r="U933" s="98">
        <v>292.37700000000001</v>
      </c>
    </row>
    <row r="934" spans="1:21" x14ac:dyDescent="0.25">
      <c r="A934" s="57" t="s">
        <v>4640</v>
      </c>
      <c r="B934" s="57" t="s">
        <v>1157</v>
      </c>
      <c r="C934" s="57" t="s">
        <v>4648</v>
      </c>
      <c r="D934" s="91">
        <v>2</v>
      </c>
      <c r="E934" s="57" t="s">
        <v>5187</v>
      </c>
      <c r="F934" s="29">
        <f t="shared" si="55"/>
        <v>491.06433333333331</v>
      </c>
      <c r="G934" s="23">
        <f t="shared" si="56"/>
        <v>73.869749999999996</v>
      </c>
      <c r="H934" s="30"/>
      <c r="I934" s="29"/>
      <c r="J934" s="23">
        <f t="shared" si="57"/>
        <v>305.39620000000002</v>
      </c>
      <c r="K934" s="30"/>
      <c r="L934" s="29"/>
      <c r="M934" s="98">
        <v>44.143999999999998</v>
      </c>
      <c r="N934" s="98">
        <v>116.758</v>
      </c>
      <c r="O934" s="98">
        <v>63.506</v>
      </c>
      <c r="P934" s="98">
        <v>71.070999999999998</v>
      </c>
      <c r="Q934" s="98">
        <v>17.007000000000001</v>
      </c>
      <c r="R934" s="98">
        <v>36.780999999999999</v>
      </c>
      <c r="S934" s="98">
        <v>82.268000000000001</v>
      </c>
      <c r="T934" s="98">
        <v>422.589</v>
      </c>
      <c r="U934" s="98">
        <v>968.33600000000001</v>
      </c>
    </row>
    <row r="935" spans="1:21" x14ac:dyDescent="0.25">
      <c r="A935" s="57" t="s">
        <v>4640</v>
      </c>
      <c r="B935" s="57" t="s">
        <v>666</v>
      </c>
      <c r="C935" s="57" t="s">
        <v>4688</v>
      </c>
      <c r="D935" s="91">
        <v>10</v>
      </c>
      <c r="E935" s="57" t="s">
        <v>6779</v>
      </c>
      <c r="F935" s="29">
        <f t="shared" si="55"/>
        <v>490.91966666666667</v>
      </c>
      <c r="G935" s="23">
        <f t="shared" si="56"/>
        <v>140.82999999999998</v>
      </c>
      <c r="H935" s="30"/>
      <c r="I935" s="29"/>
      <c r="J935" s="23">
        <f t="shared" si="57"/>
        <v>398.02160000000003</v>
      </c>
      <c r="K935" s="30"/>
      <c r="L935" s="29"/>
      <c r="M935" s="98">
        <v>63.161999999999999</v>
      </c>
      <c r="N935" s="98">
        <v>118.31399999999999</v>
      </c>
      <c r="O935" s="98">
        <v>258.30399999999997</v>
      </c>
      <c r="P935" s="98">
        <v>123.54</v>
      </c>
      <c r="Q935" s="98">
        <v>194.41900000000001</v>
      </c>
      <c r="R935" s="98">
        <v>322.93</v>
      </c>
      <c r="S935" s="98">
        <v>435.983</v>
      </c>
      <c r="T935" s="98">
        <v>514.048</v>
      </c>
      <c r="U935" s="98">
        <v>522.72799999999995</v>
      </c>
    </row>
    <row r="936" spans="1:21" x14ac:dyDescent="0.25">
      <c r="A936" s="57" t="s">
        <v>4640</v>
      </c>
      <c r="B936" s="57" t="s">
        <v>2394</v>
      </c>
      <c r="C936" s="57" t="s">
        <v>4679</v>
      </c>
      <c r="D936" s="91">
        <v>7</v>
      </c>
      <c r="E936" s="57" t="s">
        <v>6446</v>
      </c>
      <c r="F936" s="29">
        <f t="shared" si="55"/>
        <v>490.18466666666671</v>
      </c>
      <c r="G936" s="23">
        <f t="shared" si="56"/>
        <v>217.64050000000003</v>
      </c>
      <c r="H936" s="30"/>
      <c r="I936" s="29"/>
      <c r="J936" s="23">
        <f t="shared" si="57"/>
        <v>664.73220000000003</v>
      </c>
      <c r="K936" s="30"/>
      <c r="L936" s="29"/>
      <c r="M936" s="98">
        <v>109.76300000000001</v>
      </c>
      <c r="N936" s="98">
        <v>182.04300000000001</v>
      </c>
      <c r="O936" s="98">
        <v>160.691</v>
      </c>
      <c r="P936" s="98">
        <v>418.065</v>
      </c>
      <c r="Q936" s="98">
        <v>698.07</v>
      </c>
      <c r="R936" s="98">
        <v>1155.037</v>
      </c>
      <c r="S936" s="98">
        <v>780.66800000000001</v>
      </c>
      <c r="T936" s="98">
        <v>188.59299999999999</v>
      </c>
      <c r="U936" s="98">
        <v>501.29300000000001</v>
      </c>
    </row>
    <row r="937" spans="1:21" x14ac:dyDescent="0.25">
      <c r="A937" s="57" t="s">
        <v>4640</v>
      </c>
      <c r="B937" s="57" t="s">
        <v>1319</v>
      </c>
      <c r="C937" s="57" t="s">
        <v>4709</v>
      </c>
      <c r="D937" s="91">
        <v>13</v>
      </c>
      <c r="E937" s="57" t="s">
        <v>7646</v>
      </c>
      <c r="F937" s="29">
        <f t="shared" si="55"/>
        <v>489.36566666666664</v>
      </c>
      <c r="G937" s="23">
        <f t="shared" si="56"/>
        <v>213.79624999999999</v>
      </c>
      <c r="H937" s="30"/>
      <c r="I937" s="29"/>
      <c r="J937" s="23">
        <f t="shared" si="57"/>
        <v>352.43520000000001</v>
      </c>
      <c r="K937" s="30"/>
      <c r="L937" s="29"/>
      <c r="M937" s="98">
        <v>179.328</v>
      </c>
      <c r="N937" s="98">
        <v>246.07900000000001</v>
      </c>
      <c r="O937" s="98">
        <v>175.38200000000001</v>
      </c>
      <c r="P937" s="98">
        <v>254.39599999999999</v>
      </c>
      <c r="Q937" s="98">
        <v>207.09399999999999</v>
      </c>
      <c r="R937" s="98">
        <v>86.984999999999999</v>
      </c>
      <c r="S937" s="98">
        <v>295.92399999999998</v>
      </c>
      <c r="T937" s="98">
        <v>553.81899999999996</v>
      </c>
      <c r="U937" s="98">
        <v>618.35400000000004</v>
      </c>
    </row>
    <row r="938" spans="1:21" x14ac:dyDescent="0.25">
      <c r="A938" s="57" t="s">
        <v>4640</v>
      </c>
      <c r="B938" s="57" t="s">
        <v>2769</v>
      </c>
      <c r="C938" s="57" t="s">
        <v>4698</v>
      </c>
      <c r="D938" s="91">
        <v>11</v>
      </c>
      <c r="E938" s="57" t="s">
        <v>7169</v>
      </c>
      <c r="F938" s="29">
        <f t="shared" si="55"/>
        <v>488.69</v>
      </c>
      <c r="G938" s="23">
        <f t="shared" si="56"/>
        <v>1.875</v>
      </c>
      <c r="H938" s="30"/>
      <c r="I938" s="29"/>
      <c r="J938" s="23">
        <f t="shared" si="57"/>
        <v>304.92680000000001</v>
      </c>
      <c r="K938" s="30"/>
      <c r="L938" s="29"/>
      <c r="M938" s="98">
        <v>0.5</v>
      </c>
      <c r="N938" s="98" t="s">
        <v>4944</v>
      </c>
      <c r="O938" s="98">
        <v>5.04</v>
      </c>
      <c r="P938" s="98">
        <v>1.96</v>
      </c>
      <c r="Q938" s="98">
        <v>31.992000000000001</v>
      </c>
      <c r="R938" s="98">
        <v>26.571999999999999</v>
      </c>
      <c r="S938" s="98">
        <v>412.98</v>
      </c>
      <c r="T938" s="98">
        <v>456.86799999999999</v>
      </c>
      <c r="U938" s="98">
        <v>596.22199999999998</v>
      </c>
    </row>
    <row r="939" spans="1:21" x14ac:dyDescent="0.25">
      <c r="A939" s="57" t="s">
        <v>4640</v>
      </c>
      <c r="B939" s="57" t="s">
        <v>902</v>
      </c>
      <c r="C939" s="57" t="s">
        <v>4684</v>
      </c>
      <c r="D939" s="91">
        <v>9</v>
      </c>
      <c r="E939" s="57" t="s">
        <v>6598</v>
      </c>
      <c r="F939" s="29">
        <f t="shared" si="55"/>
        <v>487.96433333333334</v>
      </c>
      <c r="G939" s="23">
        <f t="shared" si="56"/>
        <v>549.04849999999999</v>
      </c>
      <c r="H939" s="30"/>
      <c r="I939" s="29"/>
      <c r="J939" s="23">
        <f t="shared" si="57"/>
        <v>623.50059999999996</v>
      </c>
      <c r="K939" s="30"/>
      <c r="L939" s="29"/>
      <c r="M939" s="98">
        <v>321.35199999999998</v>
      </c>
      <c r="N939" s="98">
        <v>183.57499999999999</v>
      </c>
      <c r="O939" s="98">
        <v>673.07799999999997</v>
      </c>
      <c r="P939" s="98">
        <v>1018.189</v>
      </c>
      <c r="Q939" s="98">
        <v>1274.779</v>
      </c>
      <c r="R939" s="98">
        <v>378.83100000000002</v>
      </c>
      <c r="S939" s="98">
        <v>433.13799999999998</v>
      </c>
      <c r="T939" s="98">
        <v>550.97</v>
      </c>
      <c r="U939" s="98">
        <v>479.78500000000003</v>
      </c>
    </row>
    <row r="940" spans="1:21" x14ac:dyDescent="0.25">
      <c r="A940" s="57" t="s">
        <v>4640</v>
      </c>
      <c r="B940" s="57" t="s">
        <v>747</v>
      </c>
      <c r="C940" s="57" t="s">
        <v>4673</v>
      </c>
      <c r="D940" s="91">
        <v>6</v>
      </c>
      <c r="E940" s="57" t="s">
        <v>6192</v>
      </c>
      <c r="F940" s="29">
        <f t="shared" si="55"/>
        <v>487.49966666666666</v>
      </c>
      <c r="G940" s="23">
        <f t="shared" si="56"/>
        <v>118.40349999999999</v>
      </c>
      <c r="H940" s="30"/>
      <c r="I940" s="29"/>
      <c r="J940" s="23">
        <f t="shared" si="57"/>
        <v>398.16239999999999</v>
      </c>
      <c r="K940" s="30"/>
      <c r="L940" s="29"/>
      <c r="M940" s="98">
        <v>76.397999999999996</v>
      </c>
      <c r="N940" s="98">
        <v>94.784999999999997</v>
      </c>
      <c r="O940" s="98">
        <v>139.53899999999999</v>
      </c>
      <c r="P940" s="98">
        <v>162.892</v>
      </c>
      <c r="Q940" s="98">
        <v>183.83699999999999</v>
      </c>
      <c r="R940" s="98">
        <v>344.476</v>
      </c>
      <c r="S940" s="98">
        <v>470.053</v>
      </c>
      <c r="T940" s="98">
        <v>501.04700000000003</v>
      </c>
      <c r="U940" s="98">
        <v>491.399</v>
      </c>
    </row>
    <row r="941" spans="1:21" x14ac:dyDescent="0.25">
      <c r="A941" s="57" t="s">
        <v>4640</v>
      </c>
      <c r="B941" s="57" t="s">
        <v>2667</v>
      </c>
      <c r="C941" s="57" t="s">
        <v>4666</v>
      </c>
      <c r="D941" s="91">
        <v>5</v>
      </c>
      <c r="E941" s="57" t="s">
        <v>5639</v>
      </c>
      <c r="F941" s="29">
        <f t="shared" si="55"/>
        <v>486.73333333333329</v>
      </c>
      <c r="G941" s="23">
        <f t="shared" si="56"/>
        <v>1472.355</v>
      </c>
      <c r="H941" s="30"/>
      <c r="I941" s="29"/>
      <c r="J941" s="23">
        <f t="shared" si="57"/>
        <v>452.47820000000002</v>
      </c>
      <c r="K941" s="30"/>
      <c r="L941" s="29"/>
      <c r="M941" s="98" t="s">
        <v>4944</v>
      </c>
      <c r="N941" s="98">
        <v>134.346</v>
      </c>
      <c r="O941" s="98">
        <v>2536.2779999999998</v>
      </c>
      <c r="P941" s="98">
        <v>3218.7959999999998</v>
      </c>
      <c r="Q941" s="98" t="s">
        <v>4944</v>
      </c>
      <c r="R941" s="98">
        <v>802.19100000000003</v>
      </c>
      <c r="S941" s="98">
        <v>417.2</v>
      </c>
      <c r="T941" s="98">
        <v>834.4</v>
      </c>
      <c r="U941" s="98">
        <v>208.6</v>
      </c>
    </row>
    <row r="942" spans="1:21" x14ac:dyDescent="0.25">
      <c r="A942" s="57" t="s">
        <v>4640</v>
      </c>
      <c r="B942" s="57" t="s">
        <v>1874</v>
      </c>
      <c r="C942" s="57" t="s">
        <v>4688</v>
      </c>
      <c r="D942" s="91">
        <v>10</v>
      </c>
      <c r="E942" s="57" t="s">
        <v>6732</v>
      </c>
      <c r="F942" s="29">
        <f t="shared" si="55"/>
        <v>486.24666666666661</v>
      </c>
      <c r="G942" s="23">
        <f t="shared" si="56"/>
        <v>83.093250000000012</v>
      </c>
      <c r="H942" s="30"/>
      <c r="I942" s="29"/>
      <c r="J942" s="23">
        <f t="shared" si="57"/>
        <v>387.46800000000002</v>
      </c>
      <c r="K942" s="30"/>
      <c r="L942" s="29"/>
      <c r="M942" s="98">
        <v>51.753</v>
      </c>
      <c r="N942" s="98">
        <v>69.296000000000006</v>
      </c>
      <c r="O942" s="98">
        <v>61.503</v>
      </c>
      <c r="P942" s="98">
        <v>149.821</v>
      </c>
      <c r="Q942" s="98">
        <v>70.694000000000003</v>
      </c>
      <c r="R942" s="98">
        <v>407.90600000000001</v>
      </c>
      <c r="S942" s="98">
        <v>753.08399999999995</v>
      </c>
      <c r="T942" s="98">
        <v>645.45899999999995</v>
      </c>
      <c r="U942" s="98">
        <v>60.197000000000003</v>
      </c>
    </row>
    <row r="943" spans="1:21" x14ac:dyDescent="0.25">
      <c r="A943" s="57" t="s">
        <v>4640</v>
      </c>
      <c r="B943" s="57" t="s">
        <v>597</v>
      </c>
      <c r="C943" s="57" t="s">
        <v>4669</v>
      </c>
      <c r="D943" s="91">
        <v>6</v>
      </c>
      <c r="E943" s="57" t="s">
        <v>6050</v>
      </c>
      <c r="F943" s="29">
        <f t="shared" si="55"/>
        <v>484.6846666666666</v>
      </c>
      <c r="G943" s="23">
        <f t="shared" si="56"/>
        <v>35.340000000000003</v>
      </c>
      <c r="H943" s="30"/>
      <c r="I943" s="29"/>
      <c r="J943" s="23">
        <f t="shared" si="57"/>
        <v>307.5564</v>
      </c>
      <c r="K943" s="30"/>
      <c r="L943" s="29"/>
      <c r="M943" s="98">
        <v>80.852000000000004</v>
      </c>
      <c r="N943" s="98">
        <v>5.3550000000000004</v>
      </c>
      <c r="O943" s="98">
        <v>5.2949999999999999</v>
      </c>
      <c r="P943" s="98">
        <v>49.857999999999997</v>
      </c>
      <c r="Q943" s="98" t="s">
        <v>4944</v>
      </c>
      <c r="R943" s="98">
        <v>83.727999999999994</v>
      </c>
      <c r="S943" s="98">
        <v>889.15099999999995</v>
      </c>
      <c r="T943" s="98">
        <v>564.46</v>
      </c>
      <c r="U943" s="98">
        <v>0.443</v>
      </c>
    </row>
    <row r="944" spans="1:21" x14ac:dyDescent="0.25">
      <c r="A944" s="57" t="s">
        <v>4640</v>
      </c>
      <c r="B944" s="57" t="s">
        <v>1002</v>
      </c>
      <c r="C944" s="57" t="s">
        <v>4652</v>
      </c>
      <c r="D944" s="91">
        <v>2</v>
      </c>
      <c r="E944" s="57" t="s">
        <v>5299</v>
      </c>
      <c r="F944" s="29">
        <f t="shared" si="55"/>
        <v>483.23299999999995</v>
      </c>
      <c r="G944" s="23">
        <f t="shared" si="56"/>
        <v>42.22</v>
      </c>
      <c r="H944" s="30"/>
      <c r="I944" s="29"/>
      <c r="J944" s="23">
        <f t="shared" si="57"/>
        <v>560.68619999999999</v>
      </c>
      <c r="K944" s="30"/>
      <c r="L944" s="29"/>
      <c r="M944" s="98">
        <v>1.1120000000000001</v>
      </c>
      <c r="N944" s="98">
        <v>0.59599999999999997</v>
      </c>
      <c r="O944" s="98">
        <v>96.134</v>
      </c>
      <c r="P944" s="98">
        <v>71.037999999999997</v>
      </c>
      <c r="Q944" s="98">
        <v>1191.0650000000001</v>
      </c>
      <c r="R944" s="98">
        <v>162.667</v>
      </c>
      <c r="S944" s="98">
        <v>806.94200000000001</v>
      </c>
      <c r="T944" s="98">
        <v>218.85</v>
      </c>
      <c r="U944" s="98">
        <v>423.90699999999998</v>
      </c>
    </row>
    <row r="945" spans="1:21" x14ac:dyDescent="0.25">
      <c r="A945" s="57" t="s">
        <v>4640</v>
      </c>
      <c r="B945" s="57" t="s">
        <v>4197</v>
      </c>
      <c r="C945" s="57" t="s">
        <v>4695</v>
      </c>
      <c r="D945" s="91">
        <v>11</v>
      </c>
      <c r="E945" s="57" t="s">
        <v>7042</v>
      </c>
      <c r="F945" s="29">
        <f t="shared" si="55"/>
        <v>482.15933333333334</v>
      </c>
      <c r="G945" s="23">
        <f t="shared" si="56"/>
        <v>151.55474999999998</v>
      </c>
      <c r="H945" s="30"/>
      <c r="I945" s="29"/>
      <c r="J945" s="23">
        <f t="shared" si="57"/>
        <v>431.77120000000002</v>
      </c>
      <c r="K945" s="30"/>
      <c r="L945" s="29"/>
      <c r="M945" s="98" t="s">
        <v>4944</v>
      </c>
      <c r="N945" s="98">
        <v>135.08699999999999</v>
      </c>
      <c r="O945" s="98">
        <v>247.203</v>
      </c>
      <c r="P945" s="98">
        <v>223.929</v>
      </c>
      <c r="Q945" s="98">
        <v>108.187</v>
      </c>
      <c r="R945" s="98">
        <v>604.19100000000003</v>
      </c>
      <c r="S945" s="98">
        <v>633.221</v>
      </c>
      <c r="T945" s="98">
        <v>632.04999999999995</v>
      </c>
      <c r="U945" s="98">
        <v>181.20699999999999</v>
      </c>
    </row>
    <row r="946" spans="1:21" x14ac:dyDescent="0.25">
      <c r="A946" s="57" t="s">
        <v>4640</v>
      </c>
      <c r="B946" s="57" t="s">
        <v>4253</v>
      </c>
      <c r="C946" s="57" t="s">
        <v>4648</v>
      </c>
      <c r="D946" s="91">
        <v>2</v>
      </c>
      <c r="E946" s="57" t="s">
        <v>5202</v>
      </c>
      <c r="F946" s="29">
        <f t="shared" si="55"/>
        <v>482.10500000000002</v>
      </c>
      <c r="G946" s="23">
        <f t="shared" si="56"/>
        <v>1057.5192500000001</v>
      </c>
      <c r="H946" s="30"/>
      <c r="I946" s="29"/>
      <c r="J946" s="23">
        <f t="shared" si="57"/>
        <v>1041.8836000000001</v>
      </c>
      <c r="K946" s="30"/>
      <c r="L946" s="29"/>
      <c r="M946" s="98">
        <v>310.46899999999999</v>
      </c>
      <c r="N946" s="98">
        <v>1131.107</v>
      </c>
      <c r="O946" s="98">
        <v>1264.364</v>
      </c>
      <c r="P946" s="98">
        <v>1524.1369999999999</v>
      </c>
      <c r="Q946" s="98">
        <v>1809.3530000000001</v>
      </c>
      <c r="R946" s="98">
        <v>1953.75</v>
      </c>
      <c r="S946" s="98">
        <v>1045.9380000000001</v>
      </c>
      <c r="T946" s="98">
        <v>196.21199999999999</v>
      </c>
      <c r="U946" s="98">
        <v>204.16499999999999</v>
      </c>
    </row>
    <row r="947" spans="1:21" x14ac:dyDescent="0.25">
      <c r="A947" s="57" t="s">
        <v>4640</v>
      </c>
      <c r="B947" s="57" t="s">
        <v>1468</v>
      </c>
      <c r="C947" s="57" t="s">
        <v>4713</v>
      </c>
      <c r="D947" s="91">
        <v>15</v>
      </c>
      <c r="E947" s="57" t="s">
        <v>7922</v>
      </c>
      <c r="F947" s="29">
        <f t="shared" si="55"/>
        <v>480.60566666666665</v>
      </c>
      <c r="G947" s="23">
        <f t="shared" si="56"/>
        <v>101.47999999999999</v>
      </c>
      <c r="H947" s="30"/>
      <c r="I947" s="29"/>
      <c r="J947" s="23">
        <f t="shared" si="57"/>
        <v>550.2106</v>
      </c>
      <c r="K947" s="30"/>
      <c r="L947" s="29"/>
      <c r="M947" s="98">
        <v>1.605</v>
      </c>
      <c r="N947" s="98">
        <v>159.84800000000001</v>
      </c>
      <c r="O947" s="98">
        <v>7.9859999999999998</v>
      </c>
      <c r="P947" s="98">
        <v>236.48099999999999</v>
      </c>
      <c r="Q947" s="98">
        <v>1202.4839999999999</v>
      </c>
      <c r="R947" s="98">
        <v>106.752</v>
      </c>
      <c r="S947" s="98">
        <v>290.27800000000002</v>
      </c>
      <c r="T947" s="98">
        <v>843.899</v>
      </c>
      <c r="U947" s="98">
        <v>307.64</v>
      </c>
    </row>
    <row r="948" spans="1:21" x14ac:dyDescent="0.25">
      <c r="A948" s="57" t="s">
        <v>4640</v>
      </c>
      <c r="B948" s="57" t="s">
        <v>2304</v>
      </c>
      <c r="C948" s="57" t="s">
        <v>4724</v>
      </c>
      <c r="D948" s="91">
        <v>16</v>
      </c>
      <c r="E948" s="57" t="s">
        <v>9010</v>
      </c>
      <c r="F948" s="29">
        <f t="shared" si="55"/>
        <v>479.6223333333333</v>
      </c>
      <c r="G948" s="23">
        <f t="shared" si="56"/>
        <v>98.034499999999994</v>
      </c>
      <c r="H948" s="30"/>
      <c r="I948" s="29"/>
      <c r="J948" s="23">
        <f t="shared" si="57"/>
        <v>330.28339999999997</v>
      </c>
      <c r="K948" s="30"/>
      <c r="L948" s="29"/>
      <c r="M948" s="98">
        <v>59.250999999999998</v>
      </c>
      <c r="N948" s="98">
        <v>97.465999999999994</v>
      </c>
      <c r="O948" s="98">
        <v>69.03</v>
      </c>
      <c r="P948" s="98">
        <v>166.39099999999999</v>
      </c>
      <c r="Q948" s="98">
        <v>61.15</v>
      </c>
      <c r="R948" s="98">
        <v>151.4</v>
      </c>
      <c r="S948" s="98">
        <v>260.88</v>
      </c>
      <c r="T948" s="98">
        <v>700.16</v>
      </c>
      <c r="U948" s="98">
        <v>477.827</v>
      </c>
    </row>
    <row r="949" spans="1:21" x14ac:dyDescent="0.25">
      <c r="A949" s="57" t="s">
        <v>4640</v>
      </c>
      <c r="B949" s="57" t="s">
        <v>512</v>
      </c>
      <c r="C949" s="57" t="s">
        <v>4723</v>
      </c>
      <c r="D949" s="91">
        <v>16</v>
      </c>
      <c r="E949" s="57" t="s">
        <v>8543</v>
      </c>
      <c r="F949" s="29">
        <f t="shared" si="55"/>
        <v>478.75633333333332</v>
      </c>
      <c r="G949" s="23">
        <f t="shared" si="56"/>
        <v>2619.4549999999999</v>
      </c>
      <c r="H949" s="30"/>
      <c r="I949" s="29"/>
      <c r="J949" s="23">
        <f t="shared" si="57"/>
        <v>661.31279999999992</v>
      </c>
      <c r="K949" s="30"/>
      <c r="L949" s="29"/>
      <c r="M949" s="98">
        <v>2722.0439999999999</v>
      </c>
      <c r="N949" s="98">
        <v>692.10199999999998</v>
      </c>
      <c r="O949" s="98">
        <v>3872.0329999999999</v>
      </c>
      <c r="P949" s="98">
        <v>3191.6410000000001</v>
      </c>
      <c r="Q949" s="98">
        <v>516.39300000000003</v>
      </c>
      <c r="R949" s="98">
        <v>1353.902</v>
      </c>
      <c r="S949" s="98">
        <v>270.43200000000002</v>
      </c>
      <c r="T949" s="98">
        <v>895.60699999999997</v>
      </c>
      <c r="U949" s="98">
        <v>270.23</v>
      </c>
    </row>
    <row r="950" spans="1:21" x14ac:dyDescent="0.25">
      <c r="A950" s="57" t="s">
        <v>4640</v>
      </c>
      <c r="B950" s="57" t="s">
        <v>2626</v>
      </c>
      <c r="C950" s="57" t="s">
        <v>4701</v>
      </c>
      <c r="D950" s="91">
        <v>11</v>
      </c>
      <c r="E950" s="57" t="s">
        <v>7317</v>
      </c>
      <c r="F950" s="29">
        <f t="shared" si="55"/>
        <v>478.36533333333335</v>
      </c>
      <c r="G950" s="23">
        <f t="shared" si="56"/>
        <v>150.97800000000001</v>
      </c>
      <c r="H950" s="30"/>
      <c r="I950" s="29"/>
      <c r="J950" s="23">
        <f t="shared" si="57"/>
        <v>406.88500000000005</v>
      </c>
      <c r="K950" s="30"/>
      <c r="L950" s="29"/>
      <c r="M950" s="98">
        <v>88.823999999999998</v>
      </c>
      <c r="N950" s="98">
        <v>37.338999999999999</v>
      </c>
      <c r="O950" s="98">
        <v>15.7</v>
      </c>
      <c r="P950" s="98">
        <v>462.04899999999998</v>
      </c>
      <c r="Q950" s="98">
        <v>322.18200000000002</v>
      </c>
      <c r="R950" s="98">
        <v>277.14699999999999</v>
      </c>
      <c r="S950" s="98">
        <v>598.11099999999999</v>
      </c>
      <c r="T950" s="98">
        <v>355.57400000000001</v>
      </c>
      <c r="U950" s="98">
        <v>481.411</v>
      </c>
    </row>
    <row r="951" spans="1:21" x14ac:dyDescent="0.25">
      <c r="A951" s="57" t="s">
        <v>4640</v>
      </c>
      <c r="B951" s="57" t="s">
        <v>2801</v>
      </c>
      <c r="C951" s="57" t="s">
        <v>4688</v>
      </c>
      <c r="D951" s="91">
        <v>10</v>
      </c>
      <c r="E951" s="57" t="s">
        <v>6782</v>
      </c>
      <c r="F951" s="29">
        <f t="shared" si="55"/>
        <v>477.56966666666671</v>
      </c>
      <c r="G951" s="23">
        <f t="shared" si="56"/>
        <v>152.21275</v>
      </c>
      <c r="H951" s="30"/>
      <c r="I951" s="29"/>
      <c r="J951" s="23">
        <f t="shared" si="57"/>
        <v>314.74639999999999</v>
      </c>
      <c r="K951" s="30"/>
      <c r="L951" s="29"/>
      <c r="M951" s="98">
        <v>125.14400000000001</v>
      </c>
      <c r="N951" s="98">
        <v>63.103999999999999</v>
      </c>
      <c r="O951" s="98">
        <v>97.137</v>
      </c>
      <c r="P951" s="98">
        <v>323.46600000000001</v>
      </c>
      <c r="Q951" s="98">
        <v>104.456</v>
      </c>
      <c r="R951" s="98">
        <v>36.567</v>
      </c>
      <c r="S951" s="98">
        <v>18.571999999999999</v>
      </c>
      <c r="T951" s="98">
        <v>272.20800000000003</v>
      </c>
      <c r="U951" s="98">
        <v>1141.9290000000001</v>
      </c>
    </row>
    <row r="952" spans="1:21" x14ac:dyDescent="0.25">
      <c r="A952" s="57" t="s">
        <v>4640</v>
      </c>
      <c r="B952" s="57" t="s">
        <v>2208</v>
      </c>
      <c r="C952" s="57" t="s">
        <v>4709</v>
      </c>
      <c r="D952" s="91">
        <v>13</v>
      </c>
      <c r="E952" s="57" t="s">
        <v>7666</v>
      </c>
      <c r="F952" s="29">
        <f t="shared" si="55"/>
        <v>477.452</v>
      </c>
      <c r="G952" s="23">
        <f t="shared" si="56"/>
        <v>23.973749999999999</v>
      </c>
      <c r="H952" s="30"/>
      <c r="I952" s="29"/>
      <c r="J952" s="23">
        <f t="shared" si="57"/>
        <v>319.78999999999996</v>
      </c>
      <c r="K952" s="30"/>
      <c r="L952" s="29"/>
      <c r="M952" s="98">
        <v>4.7560000000000002</v>
      </c>
      <c r="N952" s="98">
        <v>32.798999999999999</v>
      </c>
      <c r="O952" s="98">
        <v>13.589</v>
      </c>
      <c r="P952" s="98">
        <v>44.750999999999998</v>
      </c>
      <c r="Q952" s="98">
        <v>57.497</v>
      </c>
      <c r="R952" s="98">
        <v>109.09699999999999</v>
      </c>
      <c r="S952" s="98">
        <v>129.221</v>
      </c>
      <c r="T952" s="98">
        <v>514.57399999999996</v>
      </c>
      <c r="U952" s="98">
        <v>788.56100000000004</v>
      </c>
    </row>
    <row r="953" spans="1:21" x14ac:dyDescent="0.25">
      <c r="A953" s="57" t="s">
        <v>4640</v>
      </c>
      <c r="B953" s="57" t="s">
        <v>1039</v>
      </c>
      <c r="C953" s="57" t="s">
        <v>4680</v>
      </c>
      <c r="D953" s="91">
        <v>7</v>
      </c>
      <c r="E953" s="57" t="s">
        <v>6483</v>
      </c>
      <c r="F953" s="29">
        <f t="shared" si="55"/>
        <v>476.78500000000003</v>
      </c>
      <c r="G953" s="23">
        <f t="shared" si="56"/>
        <v>40.625500000000002</v>
      </c>
      <c r="H953" s="30"/>
      <c r="I953" s="29"/>
      <c r="J953" s="23">
        <f t="shared" si="57"/>
        <v>330.67340000000002</v>
      </c>
      <c r="K953" s="30"/>
      <c r="L953" s="29"/>
      <c r="M953" s="98">
        <v>30.164999999999999</v>
      </c>
      <c r="N953" s="98">
        <v>57.170999999999999</v>
      </c>
      <c r="O953" s="98">
        <v>13.177</v>
      </c>
      <c r="P953" s="98">
        <v>61.988999999999997</v>
      </c>
      <c r="Q953" s="98">
        <v>7.2830000000000004</v>
      </c>
      <c r="R953" s="98">
        <v>215.72900000000001</v>
      </c>
      <c r="S953" s="98">
        <v>414.79399999999998</v>
      </c>
      <c r="T953" s="98">
        <v>372.26900000000001</v>
      </c>
      <c r="U953" s="98">
        <v>643.29200000000003</v>
      </c>
    </row>
    <row r="954" spans="1:21" x14ac:dyDescent="0.25">
      <c r="A954" s="57" t="s">
        <v>4640</v>
      </c>
      <c r="B954" s="57" t="s">
        <v>4583</v>
      </c>
      <c r="C954" s="57" t="s">
        <v>4724</v>
      </c>
      <c r="D954" s="91">
        <v>16</v>
      </c>
      <c r="E954" s="57" t="s">
        <v>8960</v>
      </c>
      <c r="F954" s="29">
        <f t="shared" si="55"/>
        <v>473.9563333333333</v>
      </c>
      <c r="G954" s="23">
        <f t="shared" si="56"/>
        <v>170.30799999999999</v>
      </c>
      <c r="H954" s="30"/>
      <c r="I954" s="29"/>
      <c r="J954" s="23">
        <f t="shared" si="57"/>
        <v>322.9384</v>
      </c>
      <c r="K954" s="30"/>
      <c r="L954" s="29"/>
      <c r="M954" s="98">
        <v>155.53800000000001</v>
      </c>
      <c r="N954" s="98">
        <v>93.102999999999994</v>
      </c>
      <c r="O954" s="98">
        <v>48.343000000000004</v>
      </c>
      <c r="P954" s="98">
        <v>384.24799999999999</v>
      </c>
      <c r="Q954" s="98">
        <v>100.59399999999999</v>
      </c>
      <c r="R954" s="98">
        <v>92.228999999999999</v>
      </c>
      <c r="S954" s="98">
        <v>298.762</v>
      </c>
      <c r="T954" s="98">
        <v>712.10500000000002</v>
      </c>
      <c r="U954" s="98">
        <v>411.00200000000001</v>
      </c>
    </row>
    <row r="955" spans="1:21" x14ac:dyDescent="0.25">
      <c r="A955" s="57" t="s">
        <v>4640</v>
      </c>
      <c r="B955" s="57" t="s">
        <v>1334</v>
      </c>
      <c r="C955" s="57" t="s">
        <v>4702</v>
      </c>
      <c r="D955" s="91">
        <v>11</v>
      </c>
      <c r="E955" s="57" t="s">
        <v>7427</v>
      </c>
      <c r="F955" s="29">
        <f t="shared" si="55"/>
        <v>473.70333333333338</v>
      </c>
      <c r="G955" s="23">
        <f t="shared" si="56"/>
        <v>12.863</v>
      </c>
      <c r="H955" s="30"/>
      <c r="I955" s="29"/>
      <c r="J955" s="23">
        <f t="shared" si="57"/>
        <v>297.5206</v>
      </c>
      <c r="K955" s="30"/>
      <c r="L955" s="29"/>
      <c r="M955" s="98">
        <v>2.9590000000000001</v>
      </c>
      <c r="N955" s="98">
        <v>10.791</v>
      </c>
      <c r="O955" s="98">
        <v>23.266999999999999</v>
      </c>
      <c r="P955" s="98">
        <v>14.435</v>
      </c>
      <c r="Q955" s="98">
        <v>19.155000000000001</v>
      </c>
      <c r="R955" s="98">
        <v>47.338000000000001</v>
      </c>
      <c r="S955" s="98">
        <v>37.537999999999997</v>
      </c>
      <c r="T955" s="98">
        <v>683.625</v>
      </c>
      <c r="U955" s="98">
        <v>699.947</v>
      </c>
    </row>
    <row r="956" spans="1:21" x14ac:dyDescent="0.25">
      <c r="A956" s="57" t="s">
        <v>4640</v>
      </c>
      <c r="B956" s="57" t="s">
        <v>1084</v>
      </c>
      <c r="C956" s="57" t="s">
        <v>4723</v>
      </c>
      <c r="D956" s="91">
        <v>16</v>
      </c>
      <c r="E956" s="57" t="s">
        <v>8519</v>
      </c>
      <c r="F956" s="29">
        <f t="shared" si="55"/>
        <v>472.79966666666672</v>
      </c>
      <c r="G956" s="23">
        <f t="shared" si="56"/>
        <v>602.48374999999999</v>
      </c>
      <c r="H956" s="30"/>
      <c r="I956" s="29"/>
      <c r="J956" s="23">
        <f t="shared" si="57"/>
        <v>653.7056</v>
      </c>
      <c r="K956" s="30"/>
      <c r="L956" s="29"/>
      <c r="M956" s="98">
        <v>56.119</v>
      </c>
      <c r="N956" s="98">
        <v>50.78</v>
      </c>
      <c r="O956" s="98">
        <v>81.426000000000002</v>
      </c>
      <c r="P956" s="98">
        <v>2221.61</v>
      </c>
      <c r="Q956" s="98">
        <v>1631.665</v>
      </c>
      <c r="R956" s="98">
        <v>218.464</v>
      </c>
      <c r="S956" s="98">
        <v>350.04700000000003</v>
      </c>
      <c r="T956" s="98">
        <v>767.17100000000005</v>
      </c>
      <c r="U956" s="98">
        <v>301.18099999999998</v>
      </c>
    </row>
    <row r="957" spans="1:21" x14ac:dyDescent="0.25">
      <c r="A957" s="57" t="s">
        <v>4640</v>
      </c>
      <c r="B957" s="57" t="s">
        <v>1460</v>
      </c>
      <c r="C957" s="57" t="s">
        <v>4712</v>
      </c>
      <c r="D957" s="91">
        <v>15</v>
      </c>
      <c r="E957" s="57" t="s">
        <v>7919</v>
      </c>
      <c r="F957" s="29">
        <f t="shared" si="55"/>
        <v>469.86633333333339</v>
      </c>
      <c r="G957" s="23">
        <f t="shared" si="56"/>
        <v>66.653249999999986</v>
      </c>
      <c r="H957" s="30"/>
      <c r="I957" s="29"/>
      <c r="J957" s="23">
        <f t="shared" si="57"/>
        <v>293.96220000000005</v>
      </c>
      <c r="K957" s="30"/>
      <c r="L957" s="29"/>
      <c r="M957" s="98">
        <v>21.099</v>
      </c>
      <c r="N957" s="98">
        <v>50.508000000000003</v>
      </c>
      <c r="O957" s="98">
        <v>58.174999999999997</v>
      </c>
      <c r="P957" s="98">
        <v>136.83099999999999</v>
      </c>
      <c r="Q957" s="98">
        <v>14.414</v>
      </c>
      <c r="R957" s="98">
        <v>45.798000000000002</v>
      </c>
      <c r="S957" s="98">
        <v>205.167</v>
      </c>
      <c r="T957" s="98">
        <v>575.11500000000001</v>
      </c>
      <c r="U957" s="98">
        <v>629.31700000000001</v>
      </c>
    </row>
    <row r="958" spans="1:21" x14ac:dyDescent="0.25">
      <c r="A958" s="57" t="s">
        <v>4640</v>
      </c>
      <c r="B958" s="57" t="s">
        <v>4176</v>
      </c>
      <c r="C958" s="57" t="s">
        <v>4678</v>
      </c>
      <c r="D958" s="91">
        <v>6</v>
      </c>
      <c r="E958" s="57" t="s">
        <v>6288</v>
      </c>
      <c r="F958" s="29">
        <f t="shared" si="55"/>
        <v>467.60200000000003</v>
      </c>
      <c r="G958" s="23">
        <f t="shared" si="56"/>
        <v>203.4845</v>
      </c>
      <c r="H958" s="30"/>
      <c r="I958" s="29"/>
      <c r="J958" s="23">
        <f t="shared" si="57"/>
        <v>489.0224</v>
      </c>
      <c r="K958" s="30"/>
      <c r="L958" s="29"/>
      <c r="M958" s="98">
        <v>186.23</v>
      </c>
      <c r="N958" s="98">
        <v>190.43100000000001</v>
      </c>
      <c r="O958" s="98">
        <v>225.631</v>
      </c>
      <c r="P958" s="98">
        <v>211.64599999999999</v>
      </c>
      <c r="Q958" s="98">
        <v>342.08</v>
      </c>
      <c r="R958" s="98">
        <v>700.226</v>
      </c>
      <c r="S958" s="98">
        <v>310.79300000000001</v>
      </c>
      <c r="T958" s="98">
        <v>609.77700000000004</v>
      </c>
      <c r="U958" s="98">
        <v>482.23599999999999</v>
      </c>
    </row>
    <row r="959" spans="1:21" x14ac:dyDescent="0.25">
      <c r="A959" s="57" t="s">
        <v>4640</v>
      </c>
      <c r="B959" s="57" t="s">
        <v>1056</v>
      </c>
      <c r="C959" s="57" t="s">
        <v>4679</v>
      </c>
      <c r="D959" s="91">
        <v>7</v>
      </c>
      <c r="E959" s="57" t="s">
        <v>6401</v>
      </c>
      <c r="F959" s="29">
        <f t="shared" si="55"/>
        <v>465.35666666666663</v>
      </c>
      <c r="G959" s="23">
        <f t="shared" si="56"/>
        <v>136.773</v>
      </c>
      <c r="H959" s="30"/>
      <c r="I959" s="29"/>
      <c r="J959" s="23">
        <f t="shared" si="57"/>
        <v>336.5754</v>
      </c>
      <c r="K959" s="30"/>
      <c r="L959" s="29"/>
      <c r="M959" s="98">
        <v>45.777000000000001</v>
      </c>
      <c r="N959" s="98">
        <v>223.92500000000001</v>
      </c>
      <c r="O959" s="98">
        <v>71.712000000000003</v>
      </c>
      <c r="P959" s="98">
        <v>205.678</v>
      </c>
      <c r="Q959" s="98">
        <v>156.733</v>
      </c>
      <c r="R959" s="98">
        <v>130.07400000000001</v>
      </c>
      <c r="S959" s="98">
        <v>464.32799999999997</v>
      </c>
      <c r="T959" s="98">
        <v>592.827</v>
      </c>
      <c r="U959" s="98">
        <v>338.91500000000002</v>
      </c>
    </row>
    <row r="960" spans="1:21" x14ac:dyDescent="0.25">
      <c r="A960" s="57" t="s">
        <v>4640</v>
      </c>
      <c r="B960" s="57" t="s">
        <v>2248</v>
      </c>
      <c r="C960" s="57" t="s">
        <v>4713</v>
      </c>
      <c r="D960" s="91">
        <v>15</v>
      </c>
      <c r="E960" s="57" t="s">
        <v>7998</v>
      </c>
      <c r="F960" s="29">
        <f t="shared" si="55"/>
        <v>464.81166666666667</v>
      </c>
      <c r="G960" s="23">
        <f t="shared" si="56"/>
        <v>33.363999999999997</v>
      </c>
      <c r="H960" s="30"/>
      <c r="I960" s="29"/>
      <c r="J960" s="23">
        <f t="shared" si="57"/>
        <v>293.42960000000005</v>
      </c>
      <c r="K960" s="30"/>
      <c r="L960" s="29"/>
      <c r="M960" s="98">
        <v>23.65</v>
      </c>
      <c r="N960" s="98">
        <v>26.716000000000001</v>
      </c>
      <c r="O960" s="98">
        <v>50.597999999999999</v>
      </c>
      <c r="P960" s="98">
        <v>32.491999999999997</v>
      </c>
      <c r="Q960" s="98">
        <v>49.268000000000001</v>
      </c>
      <c r="R960" s="98">
        <v>23.445</v>
      </c>
      <c r="S960" s="98">
        <v>49.363</v>
      </c>
      <c r="T960" s="98">
        <v>388.22300000000001</v>
      </c>
      <c r="U960" s="98">
        <v>956.84900000000005</v>
      </c>
    </row>
    <row r="961" spans="1:21" x14ac:dyDescent="0.25">
      <c r="A961" s="57" t="s">
        <v>4640</v>
      </c>
      <c r="B961" s="57" t="s">
        <v>1871</v>
      </c>
      <c r="C961" s="57" t="s">
        <v>4721</v>
      </c>
      <c r="D961" s="91">
        <v>15</v>
      </c>
      <c r="E961" s="57" t="s">
        <v>8193</v>
      </c>
      <c r="F961" s="29">
        <f t="shared" si="55"/>
        <v>464.15366666666677</v>
      </c>
      <c r="G961" s="23">
        <f t="shared" si="56"/>
        <v>399.5455</v>
      </c>
      <c r="H961" s="30"/>
      <c r="I961" s="29"/>
      <c r="J961" s="23">
        <f t="shared" si="57"/>
        <v>297.40140000000002</v>
      </c>
      <c r="K961" s="30"/>
      <c r="L961" s="29"/>
      <c r="M961" s="98">
        <v>14.407</v>
      </c>
      <c r="N961" s="98">
        <v>27.204000000000001</v>
      </c>
      <c r="O961" s="98">
        <v>762.14300000000003</v>
      </c>
      <c r="P961" s="98">
        <v>794.428</v>
      </c>
      <c r="Q961" s="98">
        <v>40.298000000000002</v>
      </c>
      <c r="R961" s="98">
        <v>54.247999999999998</v>
      </c>
      <c r="S961" s="98">
        <v>126.762</v>
      </c>
      <c r="T961" s="98">
        <v>1018.0890000000001</v>
      </c>
      <c r="U961" s="98">
        <v>247.61</v>
      </c>
    </row>
    <row r="962" spans="1:21" x14ac:dyDescent="0.25">
      <c r="A962" s="57" t="s">
        <v>4640</v>
      </c>
      <c r="B962" s="57" t="s">
        <v>4523</v>
      </c>
      <c r="C962" s="57" t="s">
        <v>4641</v>
      </c>
      <c r="D962" s="91">
        <v>1</v>
      </c>
      <c r="E962" s="57" t="s">
        <v>4968</v>
      </c>
      <c r="F962" s="29">
        <f t="shared" si="55"/>
        <v>463.18299999999999</v>
      </c>
      <c r="G962" s="23">
        <f t="shared" si="56"/>
        <v>0</v>
      </c>
      <c r="H962" s="30"/>
      <c r="I962" s="29"/>
      <c r="J962" s="23">
        <f t="shared" si="57"/>
        <v>277.90980000000002</v>
      </c>
      <c r="K962" s="30"/>
      <c r="L962" s="29"/>
      <c r="M962" s="98" t="s">
        <v>4944</v>
      </c>
      <c r="N962" s="98" t="s">
        <v>4944</v>
      </c>
      <c r="O962" s="98" t="s">
        <v>4944</v>
      </c>
      <c r="P962" s="98" t="s">
        <v>4944</v>
      </c>
      <c r="Q962" s="98" t="s">
        <v>4944</v>
      </c>
      <c r="R962" s="98" t="s">
        <v>4944</v>
      </c>
      <c r="S962" s="98" t="s">
        <v>4944</v>
      </c>
      <c r="T962" s="98" t="s">
        <v>4944</v>
      </c>
      <c r="U962" s="98">
        <v>1389.549</v>
      </c>
    </row>
    <row r="963" spans="1:21" x14ac:dyDescent="0.25">
      <c r="A963" s="57" t="s">
        <v>4640</v>
      </c>
      <c r="B963" s="57" t="s">
        <v>703</v>
      </c>
      <c r="C963" s="57" t="s">
        <v>4723</v>
      </c>
      <c r="D963" s="91">
        <v>16</v>
      </c>
      <c r="E963" s="57" t="s">
        <v>8500</v>
      </c>
      <c r="F963" s="29">
        <f t="shared" si="55"/>
        <v>462.83466666666664</v>
      </c>
      <c r="G963" s="23">
        <f t="shared" si="56"/>
        <v>44.169750000000001</v>
      </c>
      <c r="H963" s="30"/>
      <c r="I963" s="29"/>
      <c r="J963" s="23">
        <f t="shared" si="57"/>
        <v>358.815</v>
      </c>
      <c r="K963" s="30"/>
      <c r="L963" s="29"/>
      <c r="M963" s="98">
        <v>76.495000000000005</v>
      </c>
      <c r="N963" s="98">
        <v>28.276</v>
      </c>
      <c r="O963" s="98">
        <v>38.823999999999998</v>
      </c>
      <c r="P963" s="98">
        <v>33.084000000000003</v>
      </c>
      <c r="Q963" s="98">
        <v>325.68</v>
      </c>
      <c r="R963" s="98">
        <v>79.891000000000005</v>
      </c>
      <c r="S963" s="98">
        <v>394.637</v>
      </c>
      <c r="T963" s="98">
        <v>269.35899999999998</v>
      </c>
      <c r="U963" s="98">
        <v>724.50800000000004</v>
      </c>
    </row>
    <row r="964" spans="1:21" x14ac:dyDescent="0.25">
      <c r="A964" s="57" t="s">
        <v>4640</v>
      </c>
      <c r="B964" s="57" t="s">
        <v>2933</v>
      </c>
      <c r="C964" s="57" t="s">
        <v>4702</v>
      </c>
      <c r="D964" s="91">
        <v>11</v>
      </c>
      <c r="E964" s="57" t="s">
        <v>7370</v>
      </c>
      <c r="F964" s="29">
        <f t="shared" si="55"/>
        <v>461.19900000000001</v>
      </c>
      <c r="G964" s="23">
        <f t="shared" si="56"/>
        <v>43.441500000000005</v>
      </c>
      <c r="H964" s="30"/>
      <c r="I964" s="29"/>
      <c r="J964" s="23">
        <f t="shared" si="57"/>
        <v>330.41480000000001</v>
      </c>
      <c r="K964" s="30"/>
      <c r="L964" s="29"/>
      <c r="M964" s="98">
        <v>5.36</v>
      </c>
      <c r="N964" s="98">
        <v>61.136000000000003</v>
      </c>
      <c r="O964" s="98">
        <v>45.344999999999999</v>
      </c>
      <c r="P964" s="98">
        <v>61.924999999999997</v>
      </c>
      <c r="Q964" s="98">
        <v>75.087999999999994</v>
      </c>
      <c r="R964" s="98">
        <v>193.38900000000001</v>
      </c>
      <c r="S964" s="98">
        <v>522.91899999999998</v>
      </c>
      <c r="T964" s="98">
        <v>639.42200000000003</v>
      </c>
      <c r="U964" s="98">
        <v>221.256</v>
      </c>
    </row>
    <row r="965" spans="1:21" x14ac:dyDescent="0.25">
      <c r="A965" s="57" t="s">
        <v>4640</v>
      </c>
      <c r="B965" s="57" t="s">
        <v>574</v>
      </c>
      <c r="C965" s="57" t="s">
        <v>4716</v>
      </c>
      <c r="D965" s="91">
        <v>15</v>
      </c>
      <c r="E965" s="57" t="s">
        <v>8124</v>
      </c>
      <c r="F965" s="29">
        <f t="shared" si="55"/>
        <v>460.45133333333325</v>
      </c>
      <c r="G965" s="23">
        <f t="shared" si="56"/>
        <v>157.63675000000001</v>
      </c>
      <c r="H965" s="30"/>
      <c r="I965" s="29"/>
      <c r="J965" s="23">
        <f t="shared" si="57"/>
        <v>332.9692</v>
      </c>
      <c r="K965" s="30"/>
      <c r="L965" s="29"/>
      <c r="M965" s="98">
        <v>214.83799999999999</v>
      </c>
      <c r="N965" s="98">
        <v>178.887</v>
      </c>
      <c r="O965" s="98">
        <v>141.964</v>
      </c>
      <c r="P965" s="98">
        <v>94.858000000000004</v>
      </c>
      <c r="Q965" s="98">
        <v>136.74299999999999</v>
      </c>
      <c r="R965" s="98">
        <v>146.749</v>
      </c>
      <c r="S965" s="98">
        <v>477.78199999999998</v>
      </c>
      <c r="T965" s="98">
        <v>350.73899999999998</v>
      </c>
      <c r="U965" s="98">
        <v>552.83299999999997</v>
      </c>
    </row>
    <row r="966" spans="1:21" x14ac:dyDescent="0.25">
      <c r="A966" s="57" t="s">
        <v>4640</v>
      </c>
      <c r="B966" s="57" t="s">
        <v>651</v>
      </c>
      <c r="C966" s="57" t="s">
        <v>4679</v>
      </c>
      <c r="D966" s="91">
        <v>7</v>
      </c>
      <c r="E966" s="57" t="s">
        <v>6433</v>
      </c>
      <c r="F966" s="29">
        <f t="shared" si="55"/>
        <v>459.75933333333336</v>
      </c>
      <c r="G966" s="23">
        <f t="shared" si="56"/>
        <v>175.779</v>
      </c>
      <c r="H966" s="30"/>
      <c r="I966" s="29"/>
      <c r="J966" s="23">
        <f t="shared" si="57"/>
        <v>383.34480000000002</v>
      </c>
      <c r="K966" s="30"/>
      <c r="L966" s="29"/>
      <c r="M966" s="98">
        <v>89.227999999999994</v>
      </c>
      <c r="N966" s="98">
        <v>138.441</v>
      </c>
      <c r="O966" s="98">
        <v>170.63499999999999</v>
      </c>
      <c r="P966" s="98">
        <v>304.81200000000001</v>
      </c>
      <c r="Q966" s="98">
        <v>189.34200000000001</v>
      </c>
      <c r="R966" s="98">
        <v>348.10399999999998</v>
      </c>
      <c r="S966" s="98">
        <v>495.976</v>
      </c>
      <c r="T966" s="98">
        <v>592.09199999999998</v>
      </c>
      <c r="U966" s="98">
        <v>291.20999999999998</v>
      </c>
    </row>
    <row r="967" spans="1:21" x14ac:dyDescent="0.25">
      <c r="A967" s="57" t="s">
        <v>4640</v>
      </c>
      <c r="B967" s="57" t="s">
        <v>1119</v>
      </c>
      <c r="C967" s="57" t="s">
        <v>4688</v>
      </c>
      <c r="D967" s="91">
        <v>10</v>
      </c>
      <c r="E967" s="57" t="s">
        <v>6745</v>
      </c>
      <c r="F967" s="29">
        <f t="shared" si="55"/>
        <v>458.84699999999998</v>
      </c>
      <c r="G967" s="23">
        <f t="shared" si="56"/>
        <v>180.2235</v>
      </c>
      <c r="H967" s="30"/>
      <c r="I967" s="29"/>
      <c r="J967" s="23">
        <f t="shared" si="57"/>
        <v>344.29899999999998</v>
      </c>
      <c r="K967" s="30"/>
      <c r="L967" s="29"/>
      <c r="M967" s="98">
        <v>92.748000000000005</v>
      </c>
      <c r="N967" s="98">
        <v>173.09899999999999</v>
      </c>
      <c r="O967" s="98">
        <v>267.61</v>
      </c>
      <c r="P967" s="98">
        <v>187.43700000000001</v>
      </c>
      <c r="Q967" s="98">
        <v>146.44999999999999</v>
      </c>
      <c r="R967" s="98">
        <v>198.50399999999999</v>
      </c>
      <c r="S967" s="98">
        <v>350.77499999999998</v>
      </c>
      <c r="T967" s="98">
        <v>512.22199999999998</v>
      </c>
      <c r="U967" s="98">
        <v>513.54399999999998</v>
      </c>
    </row>
    <row r="968" spans="1:21" x14ac:dyDescent="0.25">
      <c r="A968" s="57" t="s">
        <v>4640</v>
      </c>
      <c r="B968" s="57" t="s">
        <v>507</v>
      </c>
      <c r="C968" s="57" t="s">
        <v>4723</v>
      </c>
      <c r="D968" s="91">
        <v>16</v>
      </c>
      <c r="E968" s="57" t="s">
        <v>8427</v>
      </c>
      <c r="F968" s="29">
        <f t="shared" si="55"/>
        <v>457.54400000000004</v>
      </c>
      <c r="G968" s="23">
        <f t="shared" si="56"/>
        <v>71.220500000000001</v>
      </c>
      <c r="H968" s="30"/>
      <c r="I968" s="29"/>
      <c r="J968" s="23">
        <f t="shared" si="57"/>
        <v>439.13559999999995</v>
      </c>
      <c r="K968" s="30"/>
      <c r="L968" s="29"/>
      <c r="M968" s="98">
        <v>34.921999999999997</v>
      </c>
      <c r="N968" s="98">
        <v>37.064</v>
      </c>
      <c r="O968" s="98">
        <v>76.941000000000003</v>
      </c>
      <c r="P968" s="98">
        <v>135.95500000000001</v>
      </c>
      <c r="Q968" s="98">
        <v>525.09199999999998</v>
      </c>
      <c r="R968" s="98">
        <v>297.95400000000001</v>
      </c>
      <c r="S968" s="98">
        <v>93.528999999999996</v>
      </c>
      <c r="T968" s="98">
        <v>610.86699999999996</v>
      </c>
      <c r="U968" s="98">
        <v>668.23599999999999</v>
      </c>
    </row>
    <row r="969" spans="1:21" x14ac:dyDescent="0.25">
      <c r="A969" s="57" t="s">
        <v>4640</v>
      </c>
      <c r="B969" s="57" t="s">
        <v>817</v>
      </c>
      <c r="C969" s="57" t="s">
        <v>4725</v>
      </c>
      <c r="D969" s="91">
        <v>17</v>
      </c>
      <c r="E969" s="57" t="s">
        <v>9074</v>
      </c>
      <c r="F969" s="29">
        <f t="shared" si="55"/>
        <v>457.01233333333334</v>
      </c>
      <c r="G969" s="23">
        <f t="shared" si="56"/>
        <v>708.87725</v>
      </c>
      <c r="H969" s="30"/>
      <c r="I969" s="29"/>
      <c r="J969" s="23">
        <f t="shared" si="57"/>
        <v>915.36879999999996</v>
      </c>
      <c r="K969" s="30"/>
      <c r="L969" s="29"/>
      <c r="M969" s="98">
        <v>12.972</v>
      </c>
      <c r="N969" s="98">
        <v>2354.817</v>
      </c>
      <c r="O969" s="98">
        <v>467.72</v>
      </c>
      <c r="P969" s="98" t="s">
        <v>4944</v>
      </c>
      <c r="Q969" s="98">
        <v>3205.8069999999998</v>
      </c>
      <c r="R969" s="98" t="s">
        <v>4944</v>
      </c>
      <c r="S969" s="98">
        <v>771.27200000000005</v>
      </c>
      <c r="T969" s="98" t="s">
        <v>4944</v>
      </c>
      <c r="U969" s="98">
        <v>599.76499999999999</v>
      </c>
    </row>
    <row r="970" spans="1:21" x14ac:dyDescent="0.25">
      <c r="A970" s="57" t="s">
        <v>4640</v>
      </c>
      <c r="B970" s="57" t="s">
        <v>767</v>
      </c>
      <c r="C970" s="57" t="s">
        <v>4689</v>
      </c>
      <c r="D970" s="91">
        <v>10</v>
      </c>
      <c r="E970" s="57" t="s">
        <v>6796</v>
      </c>
      <c r="F970" s="29">
        <f t="shared" si="55"/>
        <v>455.82666666666665</v>
      </c>
      <c r="G970" s="23">
        <f t="shared" si="56"/>
        <v>900.36149999999998</v>
      </c>
      <c r="H970" s="30"/>
      <c r="I970" s="29"/>
      <c r="J970" s="23">
        <f t="shared" si="57"/>
        <v>337.03620000000001</v>
      </c>
      <c r="K970" s="30"/>
      <c r="L970" s="29"/>
      <c r="M970" s="98">
        <v>232.77</v>
      </c>
      <c r="N970" s="98">
        <v>771.42600000000004</v>
      </c>
      <c r="O970" s="98">
        <v>1135.559</v>
      </c>
      <c r="P970" s="98">
        <v>1461.691</v>
      </c>
      <c r="Q970" s="98">
        <v>148.828</v>
      </c>
      <c r="R970" s="98">
        <v>168.87299999999999</v>
      </c>
      <c r="S970" s="98">
        <v>50.417999999999999</v>
      </c>
      <c r="T970" s="98">
        <v>939.81299999999999</v>
      </c>
      <c r="U970" s="98">
        <v>377.24900000000002</v>
      </c>
    </row>
    <row r="971" spans="1:21" x14ac:dyDescent="0.25">
      <c r="A971" s="57" t="s">
        <v>4640</v>
      </c>
      <c r="B971" s="57" t="s">
        <v>868</v>
      </c>
      <c r="C971" s="57" t="s">
        <v>4729</v>
      </c>
      <c r="D971" s="91">
        <v>18</v>
      </c>
      <c r="E971" s="57" t="s">
        <v>9311</v>
      </c>
      <c r="F971" s="29">
        <f t="shared" si="55"/>
        <v>455.07766666666663</v>
      </c>
      <c r="G971" s="23">
        <f t="shared" si="56"/>
        <v>163.81325000000001</v>
      </c>
      <c r="H971" s="30"/>
      <c r="I971" s="29"/>
      <c r="J971" s="23">
        <f t="shared" si="57"/>
        <v>729.88299999999992</v>
      </c>
      <c r="K971" s="30"/>
      <c r="L971" s="29"/>
      <c r="M971" s="98">
        <v>114.276</v>
      </c>
      <c r="N971" s="98">
        <v>59.124000000000002</v>
      </c>
      <c r="O971" s="98">
        <v>171.041</v>
      </c>
      <c r="P971" s="98">
        <v>310.81200000000001</v>
      </c>
      <c r="Q971" s="98">
        <v>1960.5989999999999</v>
      </c>
      <c r="R971" s="98">
        <v>323.58300000000003</v>
      </c>
      <c r="S971" s="98">
        <v>248.10499999999999</v>
      </c>
      <c r="T971" s="98">
        <v>346.47699999999998</v>
      </c>
      <c r="U971" s="98">
        <v>770.65099999999995</v>
      </c>
    </row>
    <row r="972" spans="1:21" x14ac:dyDescent="0.25">
      <c r="A972" s="57" t="s">
        <v>4640</v>
      </c>
      <c r="B972" s="57" t="s">
        <v>435</v>
      </c>
      <c r="C972" s="57" t="s">
        <v>4724</v>
      </c>
      <c r="D972" s="91">
        <v>16</v>
      </c>
      <c r="E972" s="57" t="s">
        <v>8818</v>
      </c>
      <c r="F972" s="29">
        <f t="shared" si="55"/>
        <v>453.63833333333332</v>
      </c>
      <c r="G972" s="23">
        <f t="shared" si="56"/>
        <v>37.203500000000005</v>
      </c>
      <c r="H972" s="30"/>
      <c r="I972" s="29"/>
      <c r="J972" s="23">
        <f t="shared" si="57"/>
        <v>369.83460000000002</v>
      </c>
      <c r="K972" s="30"/>
      <c r="L972" s="29"/>
      <c r="M972" s="98">
        <v>41.512</v>
      </c>
      <c r="N972" s="98">
        <v>11.298</v>
      </c>
      <c r="O972" s="98">
        <v>50.322000000000003</v>
      </c>
      <c r="P972" s="98">
        <v>45.682000000000002</v>
      </c>
      <c r="Q972" s="98">
        <v>262.18400000000003</v>
      </c>
      <c r="R972" s="98">
        <v>226.07400000000001</v>
      </c>
      <c r="S972" s="98">
        <v>9.6110000000000007</v>
      </c>
      <c r="T972" s="98">
        <v>1049.165</v>
      </c>
      <c r="U972" s="98">
        <v>302.13900000000001</v>
      </c>
    </row>
    <row r="973" spans="1:21" x14ac:dyDescent="0.25">
      <c r="A973" s="57" t="s">
        <v>4640</v>
      </c>
      <c r="B973" s="57" t="s">
        <v>2185</v>
      </c>
      <c r="C973" s="57" t="s">
        <v>4723</v>
      </c>
      <c r="D973" s="91">
        <v>16</v>
      </c>
      <c r="E973" s="57" t="s">
        <v>8462</v>
      </c>
      <c r="F973" s="29">
        <f t="shared" si="55"/>
        <v>451.96333333333331</v>
      </c>
      <c r="G973" s="23">
        <f t="shared" si="56"/>
        <v>86.283249999999995</v>
      </c>
      <c r="H973" s="30"/>
      <c r="I973" s="29"/>
      <c r="J973" s="23">
        <f t="shared" si="57"/>
        <v>271.178</v>
      </c>
      <c r="K973" s="30"/>
      <c r="L973" s="29"/>
      <c r="M973" s="98">
        <v>345.13299999999998</v>
      </c>
      <c r="N973" s="98" t="s">
        <v>4944</v>
      </c>
      <c r="O973" s="98" t="s">
        <v>4944</v>
      </c>
      <c r="P973" s="98" t="s">
        <v>4944</v>
      </c>
      <c r="Q973" s="98" t="s">
        <v>4944</v>
      </c>
      <c r="R973" s="98" t="s">
        <v>4944</v>
      </c>
      <c r="S973" s="98">
        <v>48</v>
      </c>
      <c r="T973" s="98">
        <v>671.09</v>
      </c>
      <c r="U973" s="98">
        <v>636.79999999999995</v>
      </c>
    </row>
    <row r="974" spans="1:21" x14ac:dyDescent="0.25">
      <c r="A974" s="57" t="s">
        <v>4640</v>
      </c>
      <c r="B974" s="57" t="s">
        <v>972</v>
      </c>
      <c r="C974" s="57" t="s">
        <v>4723</v>
      </c>
      <c r="D974" s="91">
        <v>16</v>
      </c>
      <c r="E974" s="57" t="s">
        <v>8423</v>
      </c>
      <c r="F974" s="29">
        <f t="shared" si="55"/>
        <v>450.87866666666667</v>
      </c>
      <c r="G974" s="23">
        <f t="shared" si="56"/>
        <v>228.71899999999999</v>
      </c>
      <c r="H974" s="30"/>
      <c r="I974" s="29"/>
      <c r="J974" s="23">
        <f t="shared" si="57"/>
        <v>473.04619999999994</v>
      </c>
      <c r="K974" s="30"/>
      <c r="L974" s="29"/>
      <c r="M974" s="98">
        <v>147.03100000000001</v>
      </c>
      <c r="N974" s="98">
        <v>392.44400000000002</v>
      </c>
      <c r="O974" s="98">
        <v>118.081</v>
      </c>
      <c r="P974" s="98">
        <v>257.32</v>
      </c>
      <c r="Q974" s="98">
        <v>341.59699999999998</v>
      </c>
      <c r="R974" s="98">
        <v>670.99800000000005</v>
      </c>
      <c r="S974" s="98">
        <v>331.03100000000001</v>
      </c>
      <c r="T974" s="98">
        <v>414.13</v>
      </c>
      <c r="U974" s="98">
        <v>607.47500000000002</v>
      </c>
    </row>
    <row r="975" spans="1:21" x14ac:dyDescent="0.25">
      <c r="A975" s="57" t="s">
        <v>4640</v>
      </c>
      <c r="B975" s="57" t="s">
        <v>2875</v>
      </c>
      <c r="C975" s="57" t="s">
        <v>4723</v>
      </c>
      <c r="D975" s="91">
        <v>16</v>
      </c>
      <c r="E975" s="57" t="s">
        <v>8399</v>
      </c>
      <c r="F975" s="29">
        <f t="shared" si="55"/>
        <v>450.82666666666665</v>
      </c>
      <c r="G975" s="23">
        <f t="shared" si="56"/>
        <v>185.24975000000001</v>
      </c>
      <c r="H975" s="30"/>
      <c r="I975" s="29"/>
      <c r="J975" s="23">
        <f t="shared" si="57"/>
        <v>399.21759999999995</v>
      </c>
      <c r="K975" s="30"/>
      <c r="L975" s="29"/>
      <c r="M975" s="98">
        <v>50.127000000000002</v>
      </c>
      <c r="N975" s="98">
        <v>72.852999999999994</v>
      </c>
      <c r="O975" s="98">
        <v>205.82300000000001</v>
      </c>
      <c r="P975" s="98">
        <v>412.19600000000003</v>
      </c>
      <c r="Q975" s="98">
        <v>203.05500000000001</v>
      </c>
      <c r="R975" s="98">
        <v>440.553</v>
      </c>
      <c r="S975" s="98">
        <v>541.49599999999998</v>
      </c>
      <c r="T975" s="98">
        <v>390.46899999999999</v>
      </c>
      <c r="U975" s="98">
        <v>420.51499999999999</v>
      </c>
    </row>
    <row r="976" spans="1:21" x14ac:dyDescent="0.25">
      <c r="A976" s="57" t="s">
        <v>4640</v>
      </c>
      <c r="B976" s="57" t="s">
        <v>461</v>
      </c>
      <c r="C976" s="57" t="s">
        <v>4723</v>
      </c>
      <c r="D976" s="91">
        <v>16</v>
      </c>
      <c r="E976" s="57" t="s">
        <v>8786</v>
      </c>
      <c r="F976" s="29">
        <f t="shared" si="55"/>
        <v>450.64699999999999</v>
      </c>
      <c r="G976" s="23">
        <f t="shared" si="56"/>
        <v>134.12925000000001</v>
      </c>
      <c r="H976" s="30"/>
      <c r="I976" s="29"/>
      <c r="J976" s="23">
        <f t="shared" si="57"/>
        <v>335.85520000000002</v>
      </c>
      <c r="K976" s="30"/>
      <c r="L976" s="29"/>
      <c r="M976" s="98">
        <v>231.898</v>
      </c>
      <c r="N976" s="98">
        <v>64.429000000000002</v>
      </c>
      <c r="O976" s="98">
        <v>153.96</v>
      </c>
      <c r="P976" s="98">
        <v>86.23</v>
      </c>
      <c r="Q976" s="98">
        <v>208.137</v>
      </c>
      <c r="R976" s="98">
        <v>119.19799999999999</v>
      </c>
      <c r="S976" s="98">
        <v>275.84500000000003</v>
      </c>
      <c r="T976" s="98">
        <v>603.93499999999995</v>
      </c>
      <c r="U976" s="98">
        <v>472.161</v>
      </c>
    </row>
    <row r="977" spans="1:21" x14ac:dyDescent="0.25">
      <c r="A977" s="57" t="s">
        <v>4640</v>
      </c>
      <c r="B977" s="57" t="s">
        <v>2139</v>
      </c>
      <c r="C977" s="57" t="s">
        <v>4649</v>
      </c>
      <c r="D977" s="91">
        <v>2</v>
      </c>
      <c r="E977" s="57" t="s">
        <v>5228</v>
      </c>
      <c r="F977" s="29">
        <f t="shared" si="55"/>
        <v>449.73333333333335</v>
      </c>
      <c r="G977" s="23">
        <f t="shared" si="56"/>
        <v>296.64724999999999</v>
      </c>
      <c r="H977" s="30"/>
      <c r="I977" s="29"/>
      <c r="J977" s="23">
        <f t="shared" si="57"/>
        <v>368.36540000000002</v>
      </c>
      <c r="K977" s="30"/>
      <c r="L977" s="29"/>
      <c r="M977" s="98">
        <v>155.79599999999999</v>
      </c>
      <c r="N977" s="98">
        <v>281.51600000000002</v>
      </c>
      <c r="O977" s="98">
        <v>270.82</v>
      </c>
      <c r="P977" s="98">
        <v>478.45699999999999</v>
      </c>
      <c r="Q977" s="98">
        <v>283.47500000000002</v>
      </c>
      <c r="R977" s="98">
        <v>209.15199999999999</v>
      </c>
      <c r="S977" s="98">
        <v>275.89800000000002</v>
      </c>
      <c r="T977" s="98">
        <v>652.75699999999995</v>
      </c>
      <c r="U977" s="98">
        <v>420.54500000000002</v>
      </c>
    </row>
    <row r="978" spans="1:21" x14ac:dyDescent="0.25">
      <c r="A978" s="57" t="s">
        <v>4640</v>
      </c>
      <c r="B978" s="57" t="s">
        <v>555</v>
      </c>
      <c r="C978" s="57" t="s">
        <v>4723</v>
      </c>
      <c r="D978" s="91">
        <v>16</v>
      </c>
      <c r="E978" s="57" t="s">
        <v>8769</v>
      </c>
      <c r="F978" s="29">
        <f t="shared" si="55"/>
        <v>449.73299999999995</v>
      </c>
      <c r="G978" s="23">
        <f t="shared" si="56"/>
        <v>96.908500000000004</v>
      </c>
      <c r="H978" s="30"/>
      <c r="I978" s="29"/>
      <c r="J978" s="23">
        <f t="shared" si="57"/>
        <v>315.84299999999996</v>
      </c>
      <c r="K978" s="30"/>
      <c r="L978" s="29"/>
      <c r="M978" s="98">
        <v>93.093999999999994</v>
      </c>
      <c r="N978" s="98">
        <v>136.958</v>
      </c>
      <c r="O978" s="98">
        <v>78.289000000000001</v>
      </c>
      <c r="P978" s="98">
        <v>79.293000000000006</v>
      </c>
      <c r="Q978" s="98">
        <v>131.93600000000001</v>
      </c>
      <c r="R978" s="98">
        <v>98.08</v>
      </c>
      <c r="S978" s="98">
        <v>230.846</v>
      </c>
      <c r="T978" s="98">
        <v>833.63099999999997</v>
      </c>
      <c r="U978" s="98">
        <v>284.72199999999998</v>
      </c>
    </row>
    <row r="979" spans="1:21" x14ac:dyDescent="0.25">
      <c r="A979" s="57" t="s">
        <v>4640</v>
      </c>
      <c r="B979" s="57" t="s">
        <v>288</v>
      </c>
      <c r="C979" s="57" t="s">
        <v>4668</v>
      </c>
      <c r="D979" s="91">
        <v>6</v>
      </c>
      <c r="E979" s="57" t="s">
        <v>5833</v>
      </c>
      <c r="F979" s="29">
        <f t="shared" si="55"/>
        <v>448.95699999999994</v>
      </c>
      <c r="G979" s="23">
        <f t="shared" si="56"/>
        <v>362.71474999999998</v>
      </c>
      <c r="H979" s="30"/>
      <c r="I979" s="29"/>
      <c r="J979" s="23">
        <f t="shared" si="57"/>
        <v>394.13379999999995</v>
      </c>
      <c r="K979" s="30"/>
      <c r="L979" s="29"/>
      <c r="M979" s="98">
        <v>341.36099999999999</v>
      </c>
      <c r="N979" s="98">
        <v>354.86500000000001</v>
      </c>
      <c r="O979" s="98">
        <v>194.06899999999999</v>
      </c>
      <c r="P979" s="98">
        <v>560.56399999999996</v>
      </c>
      <c r="Q979" s="98">
        <v>349.298</v>
      </c>
      <c r="R979" s="98">
        <v>274.5</v>
      </c>
      <c r="S979" s="98">
        <v>532.94799999999998</v>
      </c>
      <c r="T979" s="98">
        <v>536.50599999999997</v>
      </c>
      <c r="U979" s="98">
        <v>277.41699999999997</v>
      </c>
    </row>
    <row r="980" spans="1:21" x14ac:dyDescent="0.25">
      <c r="A980" s="57" t="s">
        <v>4640</v>
      </c>
      <c r="B980" s="57" t="s">
        <v>779</v>
      </c>
      <c r="C980" s="57" t="s">
        <v>4713</v>
      </c>
      <c r="D980" s="91">
        <v>15</v>
      </c>
      <c r="E980" s="57" t="s">
        <v>8000</v>
      </c>
      <c r="F980" s="29">
        <f t="shared" si="55"/>
        <v>448.9186666666667</v>
      </c>
      <c r="G980" s="23">
        <f t="shared" si="56"/>
        <v>61.620750000000001</v>
      </c>
      <c r="H980" s="30"/>
      <c r="I980" s="29"/>
      <c r="J980" s="23">
        <f t="shared" si="57"/>
        <v>322.74040000000002</v>
      </c>
      <c r="K980" s="30"/>
      <c r="L980" s="29"/>
      <c r="M980" s="98">
        <v>46.534999999999997</v>
      </c>
      <c r="N980" s="98">
        <v>31.704999999999998</v>
      </c>
      <c r="O980" s="98">
        <v>103.413</v>
      </c>
      <c r="P980" s="98">
        <v>64.83</v>
      </c>
      <c r="Q980" s="98">
        <v>54.027000000000001</v>
      </c>
      <c r="R980" s="98">
        <v>212.91900000000001</v>
      </c>
      <c r="S980" s="98">
        <v>274.36599999999999</v>
      </c>
      <c r="T980" s="98">
        <v>487.46899999999999</v>
      </c>
      <c r="U980" s="98">
        <v>584.92100000000005</v>
      </c>
    </row>
    <row r="981" spans="1:21" x14ac:dyDescent="0.25">
      <c r="A981" s="57" t="s">
        <v>4640</v>
      </c>
      <c r="B981" s="57" t="s">
        <v>1708</v>
      </c>
      <c r="C981" s="57" t="s">
        <v>4668</v>
      </c>
      <c r="D981" s="91">
        <v>6</v>
      </c>
      <c r="E981" s="57" t="s">
        <v>5803</v>
      </c>
      <c r="F981" s="29">
        <f t="shared" si="55"/>
        <v>447.43900000000002</v>
      </c>
      <c r="G981" s="23">
        <f t="shared" si="56"/>
        <v>166.65</v>
      </c>
      <c r="H981" s="30"/>
      <c r="I981" s="29"/>
      <c r="J981" s="23">
        <f t="shared" si="57"/>
        <v>377.25940000000003</v>
      </c>
      <c r="K981" s="30"/>
      <c r="L981" s="29"/>
      <c r="M981" s="98">
        <v>46.91</v>
      </c>
      <c r="N981" s="98">
        <v>104.41</v>
      </c>
      <c r="O981" s="98">
        <v>188.11600000000001</v>
      </c>
      <c r="P981" s="98">
        <v>327.16399999999999</v>
      </c>
      <c r="Q981" s="98">
        <v>282.21100000000001</v>
      </c>
      <c r="R981" s="98">
        <v>261.76900000000001</v>
      </c>
      <c r="S981" s="98">
        <v>429.26100000000002</v>
      </c>
      <c r="T981" s="98">
        <v>247.38900000000001</v>
      </c>
      <c r="U981" s="98">
        <v>665.66700000000003</v>
      </c>
    </row>
    <row r="982" spans="1:21" x14ac:dyDescent="0.25">
      <c r="A982" s="57" t="s">
        <v>4640</v>
      </c>
      <c r="B982" s="57" t="s">
        <v>358</v>
      </c>
      <c r="C982" s="57" t="s">
        <v>4723</v>
      </c>
      <c r="D982" s="91">
        <v>16</v>
      </c>
      <c r="E982" s="57" t="s">
        <v>8376</v>
      </c>
      <c r="F982" s="29">
        <f t="shared" si="55"/>
        <v>446.74866666666662</v>
      </c>
      <c r="G982" s="23">
        <f t="shared" si="56"/>
        <v>137.13124999999999</v>
      </c>
      <c r="H982" s="30"/>
      <c r="I982" s="29"/>
      <c r="J982" s="23">
        <f t="shared" si="57"/>
        <v>389.05539999999996</v>
      </c>
      <c r="K982" s="30"/>
      <c r="L982" s="29"/>
      <c r="M982" s="98">
        <v>53.363</v>
      </c>
      <c r="N982" s="98">
        <v>49.975999999999999</v>
      </c>
      <c r="O982" s="98">
        <v>82.081999999999994</v>
      </c>
      <c r="P982" s="98">
        <v>363.10399999999998</v>
      </c>
      <c r="Q982" s="98">
        <v>49.805999999999997</v>
      </c>
      <c r="R982" s="98">
        <v>555.22500000000002</v>
      </c>
      <c r="S982" s="98">
        <v>1167.9079999999999</v>
      </c>
      <c r="T982" s="98">
        <v>91.26</v>
      </c>
      <c r="U982" s="98">
        <v>81.078000000000003</v>
      </c>
    </row>
    <row r="983" spans="1:21" x14ac:dyDescent="0.25">
      <c r="A983" s="57" t="s">
        <v>4640</v>
      </c>
      <c r="B983" s="57" t="s">
        <v>918</v>
      </c>
      <c r="C983" s="57" t="s">
        <v>4679</v>
      </c>
      <c r="D983" s="91">
        <v>7</v>
      </c>
      <c r="E983" s="57" t="s">
        <v>6431</v>
      </c>
      <c r="F983" s="29">
        <f t="shared" si="55"/>
        <v>446.19366666666673</v>
      </c>
      <c r="G983" s="23">
        <f t="shared" si="56"/>
        <v>97.907249999999991</v>
      </c>
      <c r="H983" s="30"/>
      <c r="I983" s="29"/>
      <c r="J983" s="23">
        <f t="shared" si="57"/>
        <v>394.52320000000003</v>
      </c>
      <c r="K983" s="30"/>
      <c r="L983" s="29"/>
      <c r="M983" s="98">
        <v>70.191000000000003</v>
      </c>
      <c r="N983" s="98">
        <v>102.565</v>
      </c>
      <c r="O983" s="98">
        <v>142.80799999999999</v>
      </c>
      <c r="P983" s="98">
        <v>76.064999999999998</v>
      </c>
      <c r="Q983" s="98">
        <v>129.58000000000001</v>
      </c>
      <c r="R983" s="98">
        <v>504.45499999999998</v>
      </c>
      <c r="S983" s="98">
        <v>388.37799999999999</v>
      </c>
      <c r="T983" s="98">
        <v>537.86900000000003</v>
      </c>
      <c r="U983" s="98">
        <v>412.334</v>
      </c>
    </row>
    <row r="984" spans="1:21" x14ac:dyDescent="0.25">
      <c r="A984" s="57" t="s">
        <v>4640</v>
      </c>
      <c r="B984" s="57" t="s">
        <v>2152</v>
      </c>
      <c r="C984" s="57" t="s">
        <v>4701</v>
      </c>
      <c r="D984" s="91">
        <v>11</v>
      </c>
      <c r="E984" s="57" t="s">
        <v>7290</v>
      </c>
      <c r="F984" s="29">
        <f t="shared" si="55"/>
        <v>446.0506666666667</v>
      </c>
      <c r="G984" s="23">
        <f t="shared" si="56"/>
        <v>49.586750000000002</v>
      </c>
      <c r="H984" s="30"/>
      <c r="I984" s="29"/>
      <c r="J984" s="23">
        <f t="shared" si="57"/>
        <v>302.04220000000004</v>
      </c>
      <c r="K984" s="30"/>
      <c r="L984" s="29"/>
      <c r="M984" s="98">
        <v>55.244999999999997</v>
      </c>
      <c r="N984" s="98">
        <v>8.4009999999999998</v>
      </c>
      <c r="O984" s="98">
        <v>3.1989999999999998</v>
      </c>
      <c r="P984" s="98">
        <v>131.50200000000001</v>
      </c>
      <c r="Q984" s="98">
        <v>138.29300000000001</v>
      </c>
      <c r="R984" s="98">
        <v>33.765999999999998</v>
      </c>
      <c r="S984" s="98">
        <v>282.70800000000003</v>
      </c>
      <c r="T984" s="98">
        <v>638.78300000000002</v>
      </c>
      <c r="U984" s="98">
        <v>416.661</v>
      </c>
    </row>
    <row r="985" spans="1:21" x14ac:dyDescent="0.25">
      <c r="A985" s="57" t="s">
        <v>4640</v>
      </c>
      <c r="B985" s="57" t="s">
        <v>2373</v>
      </c>
      <c r="C985" s="57" t="s">
        <v>4702</v>
      </c>
      <c r="D985" s="91">
        <v>11</v>
      </c>
      <c r="E985" s="57" t="s">
        <v>7477</v>
      </c>
      <c r="F985" s="29">
        <f t="shared" si="55"/>
        <v>445.66733333333332</v>
      </c>
      <c r="G985" s="23">
        <f t="shared" si="56"/>
        <v>36.756250000000001</v>
      </c>
      <c r="H985" s="30"/>
      <c r="I985" s="29"/>
      <c r="J985" s="23">
        <f t="shared" si="57"/>
        <v>361.34880000000004</v>
      </c>
      <c r="K985" s="30"/>
      <c r="L985" s="29"/>
      <c r="M985" s="98">
        <v>0.82499999999999996</v>
      </c>
      <c r="N985" s="98">
        <v>17.532</v>
      </c>
      <c r="O985" s="98">
        <v>8.8699999999999992</v>
      </c>
      <c r="P985" s="98">
        <v>119.798</v>
      </c>
      <c r="Q985" s="98">
        <v>191.97800000000001</v>
      </c>
      <c r="R985" s="98">
        <v>277.76400000000001</v>
      </c>
      <c r="S985" s="98">
        <v>392.14800000000002</v>
      </c>
      <c r="T985" s="98">
        <v>517.75900000000001</v>
      </c>
      <c r="U985" s="98">
        <v>427.09500000000003</v>
      </c>
    </row>
    <row r="986" spans="1:21" x14ac:dyDescent="0.25">
      <c r="A986" s="57" t="s">
        <v>4640</v>
      </c>
      <c r="B986" s="57" t="s">
        <v>1932</v>
      </c>
      <c r="C986" s="57" t="s">
        <v>4723</v>
      </c>
      <c r="D986" s="91">
        <v>16</v>
      </c>
      <c r="E986" s="57" t="s">
        <v>8494</v>
      </c>
      <c r="F986" s="29">
        <f t="shared" si="55"/>
        <v>444.03133333333335</v>
      </c>
      <c r="G986" s="23">
        <f t="shared" si="56"/>
        <v>38.96875</v>
      </c>
      <c r="H986" s="30"/>
      <c r="I986" s="29"/>
      <c r="J986" s="23">
        <f t="shared" si="57"/>
        <v>313.70439999999996</v>
      </c>
      <c r="K986" s="30"/>
      <c r="L986" s="29"/>
      <c r="M986" s="98" t="s">
        <v>4944</v>
      </c>
      <c r="N986" s="98" t="s">
        <v>4944</v>
      </c>
      <c r="O986" s="98">
        <v>86.58</v>
      </c>
      <c r="P986" s="98">
        <v>69.295000000000002</v>
      </c>
      <c r="Q986" s="98">
        <v>126.84</v>
      </c>
      <c r="R986" s="98">
        <v>109.58799999999999</v>
      </c>
      <c r="S986" s="98">
        <v>48.497999999999998</v>
      </c>
      <c r="T986" s="98">
        <v>233.49600000000001</v>
      </c>
      <c r="U986" s="98">
        <v>1050.0999999999999</v>
      </c>
    </row>
    <row r="987" spans="1:21" x14ac:dyDescent="0.25">
      <c r="A987" s="57" t="s">
        <v>4640</v>
      </c>
      <c r="B987" s="57" t="s">
        <v>488</v>
      </c>
      <c r="C987" s="57" t="s">
        <v>4673</v>
      </c>
      <c r="D987" s="91">
        <v>6</v>
      </c>
      <c r="E987" s="57" t="s">
        <v>6195</v>
      </c>
      <c r="F987" s="29">
        <f t="shared" si="55"/>
        <v>444.00333333333333</v>
      </c>
      <c r="G987" s="23">
        <f t="shared" si="56"/>
        <v>595.82624999999996</v>
      </c>
      <c r="H987" s="30"/>
      <c r="I987" s="29"/>
      <c r="J987" s="23">
        <f t="shared" si="57"/>
        <v>375.30500000000001</v>
      </c>
      <c r="K987" s="30"/>
      <c r="L987" s="29"/>
      <c r="M987" s="98">
        <v>44.226999999999997</v>
      </c>
      <c r="N987" s="98">
        <v>1733.193</v>
      </c>
      <c r="O987" s="98">
        <v>195.78299999999999</v>
      </c>
      <c r="P987" s="98">
        <v>410.10199999999998</v>
      </c>
      <c r="Q987" s="98">
        <v>221.67400000000001</v>
      </c>
      <c r="R987" s="98">
        <v>322.84100000000001</v>
      </c>
      <c r="S987" s="98">
        <v>318.31599999999997</v>
      </c>
      <c r="T987" s="98">
        <v>402.95</v>
      </c>
      <c r="U987" s="98">
        <v>610.74400000000003</v>
      </c>
    </row>
    <row r="988" spans="1:21" x14ac:dyDescent="0.25">
      <c r="A988" s="57" t="s">
        <v>4640</v>
      </c>
      <c r="B988" s="57" t="s">
        <v>109</v>
      </c>
      <c r="C988" s="57" t="s">
        <v>4667</v>
      </c>
      <c r="D988" s="91">
        <v>5</v>
      </c>
      <c r="E988" s="57" t="s">
        <v>5652</v>
      </c>
      <c r="F988" s="29">
        <f t="shared" si="55"/>
        <v>443.97166666666675</v>
      </c>
      <c r="G988" s="23">
        <f t="shared" si="56"/>
        <v>11.709249999999999</v>
      </c>
      <c r="H988" s="30"/>
      <c r="I988" s="29"/>
      <c r="J988" s="23">
        <f t="shared" si="57"/>
        <v>416.6760000000001</v>
      </c>
      <c r="K988" s="30"/>
      <c r="L988" s="29"/>
      <c r="M988" s="98">
        <v>29.83</v>
      </c>
      <c r="N988" s="98">
        <v>10.208</v>
      </c>
      <c r="O988" s="98">
        <v>0.3</v>
      </c>
      <c r="P988" s="98">
        <v>6.4989999999999997</v>
      </c>
      <c r="Q988" s="98">
        <v>329.69900000000001</v>
      </c>
      <c r="R988" s="98">
        <v>421.76600000000002</v>
      </c>
      <c r="S988" s="98">
        <v>714.93100000000004</v>
      </c>
      <c r="T988" s="98">
        <v>525.82000000000005</v>
      </c>
      <c r="U988" s="98">
        <v>91.164000000000001</v>
      </c>
    </row>
    <row r="989" spans="1:21" x14ac:dyDescent="0.25">
      <c r="A989" s="57" t="s">
        <v>4640</v>
      </c>
      <c r="B989" s="57" t="s">
        <v>1020</v>
      </c>
      <c r="C989" s="57" t="s">
        <v>4674</v>
      </c>
      <c r="D989" s="91">
        <v>6</v>
      </c>
      <c r="E989" s="57" t="s">
        <v>6200</v>
      </c>
      <c r="F989" s="29">
        <f t="shared" si="55"/>
        <v>443.03633333333329</v>
      </c>
      <c r="G989" s="23">
        <f t="shared" si="56"/>
        <v>277.81650000000002</v>
      </c>
      <c r="H989" s="30"/>
      <c r="I989" s="29"/>
      <c r="J989" s="23">
        <f t="shared" si="57"/>
        <v>401.7176</v>
      </c>
      <c r="K989" s="30"/>
      <c r="L989" s="29"/>
      <c r="M989" s="98">
        <v>15.103</v>
      </c>
      <c r="N989" s="98">
        <v>349.77800000000002</v>
      </c>
      <c r="O989" s="98">
        <v>407.63299999999998</v>
      </c>
      <c r="P989" s="98">
        <v>338.75200000000001</v>
      </c>
      <c r="Q989" s="98">
        <v>425.83600000000001</v>
      </c>
      <c r="R989" s="98">
        <v>253.643</v>
      </c>
      <c r="S989" s="98">
        <v>551.62800000000004</v>
      </c>
      <c r="T989" s="98">
        <v>617.51</v>
      </c>
      <c r="U989" s="98">
        <v>159.971</v>
      </c>
    </row>
    <row r="990" spans="1:21" x14ac:dyDescent="0.25">
      <c r="A990" s="57" t="s">
        <v>4640</v>
      </c>
      <c r="B990" s="57" t="s">
        <v>1644</v>
      </c>
      <c r="C990" s="57" t="s">
        <v>4688</v>
      </c>
      <c r="D990" s="91">
        <v>10</v>
      </c>
      <c r="E990" s="57" t="s">
        <v>6738</v>
      </c>
      <c r="F990" s="29">
        <f t="shared" si="55"/>
        <v>442.95700000000005</v>
      </c>
      <c r="G990" s="23">
        <f t="shared" si="56"/>
        <v>424.13749999999999</v>
      </c>
      <c r="H990" s="30"/>
      <c r="I990" s="29"/>
      <c r="J990" s="23">
        <f t="shared" si="57"/>
        <v>398.92200000000003</v>
      </c>
      <c r="K990" s="30"/>
      <c r="L990" s="29"/>
      <c r="M990" s="98">
        <v>310.029</v>
      </c>
      <c r="N990" s="98">
        <v>259.05</v>
      </c>
      <c r="O990" s="98">
        <v>304</v>
      </c>
      <c r="P990" s="98">
        <v>823.471</v>
      </c>
      <c r="Q990" s="98">
        <v>382.18299999999999</v>
      </c>
      <c r="R990" s="98">
        <v>283.55599999999998</v>
      </c>
      <c r="S990" s="98">
        <v>335.94400000000002</v>
      </c>
      <c r="T990" s="98">
        <v>691.08100000000002</v>
      </c>
      <c r="U990" s="98">
        <v>301.846</v>
      </c>
    </row>
    <row r="991" spans="1:21" x14ac:dyDescent="0.25">
      <c r="A991" s="57" t="s">
        <v>4640</v>
      </c>
      <c r="B991" s="57" t="s">
        <v>3606</v>
      </c>
      <c r="C991" s="57" t="s">
        <v>4724</v>
      </c>
      <c r="D991" s="91">
        <v>16</v>
      </c>
      <c r="E991" s="57" t="s">
        <v>9035</v>
      </c>
      <c r="F991" s="29">
        <f t="shared" si="55"/>
        <v>441.4783333333333</v>
      </c>
      <c r="G991" s="23">
        <f t="shared" si="56"/>
        <v>76.468249999999998</v>
      </c>
      <c r="H991" s="30"/>
      <c r="I991" s="29"/>
      <c r="J991" s="23">
        <f t="shared" si="57"/>
        <v>331.47400000000005</v>
      </c>
      <c r="K991" s="30"/>
      <c r="L991" s="29"/>
      <c r="M991" s="98">
        <v>18.446000000000002</v>
      </c>
      <c r="N991" s="98">
        <v>160.46700000000001</v>
      </c>
      <c r="O991" s="98">
        <v>126.959</v>
      </c>
      <c r="P991" s="98">
        <v>1E-3</v>
      </c>
      <c r="Q991" s="98">
        <v>245.58799999999999</v>
      </c>
      <c r="R991" s="98">
        <v>87.346999999999994</v>
      </c>
      <c r="S991" s="98">
        <v>493.65699999999998</v>
      </c>
      <c r="T991" s="98">
        <v>515.71</v>
      </c>
      <c r="U991" s="98">
        <v>315.06799999999998</v>
      </c>
    </row>
    <row r="992" spans="1:21" x14ac:dyDescent="0.25">
      <c r="A992" s="57" t="s">
        <v>4640</v>
      </c>
      <c r="B992" s="57" t="s">
        <v>41</v>
      </c>
      <c r="C992" s="57" t="s">
        <v>4712</v>
      </c>
      <c r="D992" s="91">
        <v>15</v>
      </c>
      <c r="E992" s="57" t="s">
        <v>7763</v>
      </c>
      <c r="F992" s="29">
        <f t="shared" ref="F992:F1055" si="58">SUM(S992:U992)/3</f>
        <v>441.09366666666665</v>
      </c>
      <c r="G992" s="23">
        <f t="shared" ref="G992:G1055" si="59">SUM(M992:P992)/4</f>
        <v>3.4122500000000002</v>
      </c>
      <c r="H992" s="30"/>
      <c r="I992" s="29"/>
      <c r="J992" s="23">
        <f t="shared" ref="J992:J1055" si="60">SUM(Q992:U992)/5</f>
        <v>268.58360000000005</v>
      </c>
      <c r="K992" s="30"/>
      <c r="L992" s="29"/>
      <c r="M992" s="98">
        <v>8.2940000000000005</v>
      </c>
      <c r="N992" s="98">
        <v>2.524</v>
      </c>
      <c r="O992" s="98">
        <v>2.831</v>
      </c>
      <c r="P992" s="98" t="s">
        <v>4944</v>
      </c>
      <c r="Q992" s="98">
        <v>4.0659999999999998</v>
      </c>
      <c r="R992" s="98">
        <v>15.571</v>
      </c>
      <c r="S992" s="98" t="s">
        <v>4944</v>
      </c>
      <c r="T992" s="98">
        <v>713.80499999999995</v>
      </c>
      <c r="U992" s="98">
        <v>609.476</v>
      </c>
    </row>
    <row r="993" spans="1:21" x14ac:dyDescent="0.25">
      <c r="A993" s="57" t="s">
        <v>4640</v>
      </c>
      <c r="B993" s="57" t="s">
        <v>1365</v>
      </c>
      <c r="C993" s="57" t="s">
        <v>4678</v>
      </c>
      <c r="D993" s="91">
        <v>6</v>
      </c>
      <c r="E993" s="57" t="s">
        <v>6300</v>
      </c>
      <c r="F993" s="29">
        <f t="shared" si="58"/>
        <v>441.01099999999997</v>
      </c>
      <c r="G993" s="23">
        <f t="shared" si="59"/>
        <v>169.50325000000001</v>
      </c>
      <c r="H993" s="30"/>
      <c r="I993" s="29"/>
      <c r="J993" s="23">
        <f t="shared" si="60"/>
        <v>311.62700000000001</v>
      </c>
      <c r="K993" s="30"/>
      <c r="L993" s="29"/>
      <c r="M993" s="98">
        <v>46.085000000000001</v>
      </c>
      <c r="N993" s="98">
        <v>112.477</v>
      </c>
      <c r="O993" s="98">
        <v>297.416</v>
      </c>
      <c r="P993" s="98">
        <v>222.035</v>
      </c>
      <c r="Q993" s="98">
        <v>114.248</v>
      </c>
      <c r="R993" s="98">
        <v>120.854</v>
      </c>
      <c r="S993" s="98">
        <v>290.50099999999998</v>
      </c>
      <c r="T993" s="98">
        <v>371.82600000000002</v>
      </c>
      <c r="U993" s="98">
        <v>660.70600000000002</v>
      </c>
    </row>
    <row r="994" spans="1:21" x14ac:dyDescent="0.25">
      <c r="A994" s="57" t="s">
        <v>4640</v>
      </c>
      <c r="B994" s="57" t="s">
        <v>687</v>
      </c>
      <c r="C994" s="57" t="s">
        <v>4723</v>
      </c>
      <c r="D994" s="91">
        <v>16</v>
      </c>
      <c r="E994" s="57" t="s">
        <v>8724</v>
      </c>
      <c r="F994" s="29">
        <f t="shared" si="58"/>
        <v>439.81566666666669</v>
      </c>
      <c r="G994" s="23">
        <f t="shared" si="59"/>
        <v>218.78274999999996</v>
      </c>
      <c r="H994" s="30"/>
      <c r="I994" s="29"/>
      <c r="J994" s="23">
        <f t="shared" si="60"/>
        <v>894.95360000000005</v>
      </c>
      <c r="K994" s="30"/>
      <c r="L994" s="29"/>
      <c r="M994" s="98">
        <v>67.959999999999994</v>
      </c>
      <c r="N994" s="98">
        <v>312.779</v>
      </c>
      <c r="O994" s="98">
        <v>439.755</v>
      </c>
      <c r="P994" s="98">
        <v>54.637</v>
      </c>
      <c r="Q994" s="98">
        <v>1394.136</v>
      </c>
      <c r="R994" s="98">
        <v>1761.1849999999999</v>
      </c>
      <c r="S994" s="98">
        <v>16.774999999999999</v>
      </c>
      <c r="T994" s="98">
        <v>839.81500000000005</v>
      </c>
      <c r="U994" s="98">
        <v>462.85700000000003</v>
      </c>
    </row>
    <row r="995" spans="1:21" x14ac:dyDescent="0.25">
      <c r="A995" s="57" t="s">
        <v>4640</v>
      </c>
      <c r="B995" s="57" t="s">
        <v>1535</v>
      </c>
      <c r="C995" s="57" t="s">
        <v>4723</v>
      </c>
      <c r="D995" s="91">
        <v>16</v>
      </c>
      <c r="E995" s="57" t="s">
        <v>8401</v>
      </c>
      <c r="F995" s="29">
        <f t="shared" si="58"/>
        <v>437.85966666666667</v>
      </c>
      <c r="G995" s="23">
        <f t="shared" si="59"/>
        <v>486.68949999999995</v>
      </c>
      <c r="H995" s="30"/>
      <c r="I995" s="29"/>
      <c r="J995" s="23">
        <f t="shared" si="60"/>
        <v>490.20200000000006</v>
      </c>
      <c r="K995" s="30"/>
      <c r="L995" s="29"/>
      <c r="M995" s="98">
        <v>166.27799999999999</v>
      </c>
      <c r="N995" s="98">
        <v>183.79</v>
      </c>
      <c r="O995" s="98">
        <v>1394.5119999999999</v>
      </c>
      <c r="P995" s="98">
        <v>202.178</v>
      </c>
      <c r="Q995" s="98">
        <v>819.26</v>
      </c>
      <c r="R995" s="98">
        <v>318.17099999999999</v>
      </c>
      <c r="S995" s="98">
        <v>71.221999999999994</v>
      </c>
      <c r="T995" s="98">
        <v>933.19200000000001</v>
      </c>
      <c r="U995" s="98">
        <v>309.16500000000002</v>
      </c>
    </row>
    <row r="996" spans="1:21" x14ac:dyDescent="0.25">
      <c r="A996" s="57" t="s">
        <v>4640</v>
      </c>
      <c r="B996" s="57" t="s">
        <v>1027</v>
      </c>
      <c r="C996" s="57" t="s">
        <v>4729</v>
      </c>
      <c r="D996" s="91">
        <v>18</v>
      </c>
      <c r="E996" s="57" t="s">
        <v>9319</v>
      </c>
      <c r="F996" s="29">
        <f t="shared" si="58"/>
        <v>436.61733333333331</v>
      </c>
      <c r="G996" s="23">
        <f t="shared" si="59"/>
        <v>130.8425</v>
      </c>
      <c r="H996" s="30"/>
      <c r="I996" s="29"/>
      <c r="J996" s="23">
        <f t="shared" si="60"/>
        <v>387.20179999999999</v>
      </c>
      <c r="K996" s="30"/>
      <c r="L996" s="29"/>
      <c r="M996" s="98">
        <v>62.746000000000002</v>
      </c>
      <c r="N996" s="98">
        <v>122.997</v>
      </c>
      <c r="O996" s="98">
        <v>85.941999999999993</v>
      </c>
      <c r="P996" s="98">
        <v>251.685</v>
      </c>
      <c r="Q996" s="98">
        <v>379.09300000000002</v>
      </c>
      <c r="R996" s="98">
        <v>247.06399999999999</v>
      </c>
      <c r="S996" s="98">
        <v>307.89400000000001</v>
      </c>
      <c r="T996" s="98">
        <v>446.35899999999998</v>
      </c>
      <c r="U996" s="98">
        <v>555.59900000000005</v>
      </c>
    </row>
    <row r="997" spans="1:21" x14ac:dyDescent="0.25">
      <c r="A997" s="57" t="s">
        <v>4640</v>
      </c>
      <c r="B997" s="57" t="s">
        <v>368</v>
      </c>
      <c r="C997" s="57" t="s">
        <v>4656</v>
      </c>
      <c r="D997" s="91">
        <v>4</v>
      </c>
      <c r="E997" s="57" t="s">
        <v>5398</v>
      </c>
      <c r="F997" s="29">
        <f t="shared" si="58"/>
        <v>436.44800000000004</v>
      </c>
      <c r="G997" s="23">
        <f t="shared" si="59"/>
        <v>197.565</v>
      </c>
      <c r="H997" s="30"/>
      <c r="I997" s="29"/>
      <c r="J997" s="23">
        <f t="shared" si="60"/>
        <v>400.27379999999999</v>
      </c>
      <c r="K997" s="30"/>
      <c r="L997" s="29"/>
      <c r="M997" s="98">
        <v>9.3729999999999993</v>
      </c>
      <c r="N997" s="98">
        <v>40.125</v>
      </c>
      <c r="O997" s="98">
        <v>292.43799999999999</v>
      </c>
      <c r="P997" s="98">
        <v>448.32400000000001</v>
      </c>
      <c r="Q997" s="98">
        <v>373.608</v>
      </c>
      <c r="R997" s="98">
        <v>318.41699999999997</v>
      </c>
      <c r="S997" s="98">
        <v>312.67200000000003</v>
      </c>
      <c r="T997" s="98">
        <v>570.92899999999997</v>
      </c>
      <c r="U997" s="98">
        <v>425.74299999999999</v>
      </c>
    </row>
    <row r="998" spans="1:21" x14ac:dyDescent="0.25">
      <c r="A998" s="57" t="s">
        <v>4640</v>
      </c>
      <c r="B998" s="57" t="s">
        <v>643</v>
      </c>
      <c r="C998" s="57" t="s">
        <v>4712</v>
      </c>
      <c r="D998" s="91">
        <v>15</v>
      </c>
      <c r="E998" s="57" t="s">
        <v>7916</v>
      </c>
      <c r="F998" s="29">
        <f t="shared" si="58"/>
        <v>436.16766666666672</v>
      </c>
      <c r="G998" s="23">
        <f t="shared" si="59"/>
        <v>68.002250000000004</v>
      </c>
      <c r="H998" s="30"/>
      <c r="I998" s="29"/>
      <c r="J998" s="23">
        <f t="shared" si="60"/>
        <v>262.01800000000003</v>
      </c>
      <c r="K998" s="30"/>
      <c r="L998" s="29"/>
      <c r="M998" s="98">
        <v>9.6229999999999993</v>
      </c>
      <c r="N998" s="98">
        <v>14.978</v>
      </c>
      <c r="O998" s="98">
        <v>232.577</v>
      </c>
      <c r="P998" s="98">
        <v>14.831</v>
      </c>
      <c r="Q998" s="98">
        <v>1.587</v>
      </c>
      <c r="R998" s="98" t="s">
        <v>4944</v>
      </c>
      <c r="S998" s="98">
        <v>316.81200000000001</v>
      </c>
      <c r="T998" s="98">
        <v>274.02199999999999</v>
      </c>
      <c r="U998" s="98">
        <v>717.66899999999998</v>
      </c>
    </row>
    <row r="999" spans="1:21" x14ac:dyDescent="0.25">
      <c r="A999" s="57" t="s">
        <v>4640</v>
      </c>
      <c r="B999" s="57" t="s">
        <v>1476</v>
      </c>
      <c r="C999" s="57" t="s">
        <v>4734</v>
      </c>
      <c r="D999" s="91">
        <v>20</v>
      </c>
      <c r="E999" s="57" t="s">
        <v>9521</v>
      </c>
      <c r="F999" s="29">
        <f t="shared" si="58"/>
        <v>436.07933333333335</v>
      </c>
      <c r="G999" s="23">
        <f t="shared" si="59"/>
        <v>12.954499999999999</v>
      </c>
      <c r="H999" s="30"/>
      <c r="I999" s="29"/>
      <c r="J999" s="23">
        <f t="shared" si="60"/>
        <v>268.43799999999999</v>
      </c>
      <c r="K999" s="30"/>
      <c r="L999" s="29"/>
      <c r="M999" s="98">
        <v>35.552999999999997</v>
      </c>
      <c r="N999" s="98">
        <v>5.1849999999999996</v>
      </c>
      <c r="O999" s="98">
        <v>4.8170000000000002</v>
      </c>
      <c r="P999" s="98">
        <v>6.2629999999999999</v>
      </c>
      <c r="Q999" s="98">
        <v>30.428000000000001</v>
      </c>
      <c r="R999" s="98">
        <v>3.524</v>
      </c>
      <c r="S999" s="98">
        <v>452.56099999999998</v>
      </c>
      <c r="T999" s="98">
        <v>408.32299999999998</v>
      </c>
      <c r="U999" s="98">
        <v>447.35399999999998</v>
      </c>
    </row>
    <row r="1000" spans="1:21" x14ac:dyDescent="0.25">
      <c r="A1000" s="57" t="s">
        <v>4640</v>
      </c>
      <c r="B1000" s="57" t="s">
        <v>4131</v>
      </c>
      <c r="C1000" s="57" t="s">
        <v>4656</v>
      </c>
      <c r="D1000" s="91">
        <v>4</v>
      </c>
      <c r="E1000" s="57" t="s">
        <v>5400</v>
      </c>
      <c r="F1000" s="29">
        <f t="shared" si="58"/>
        <v>433.42233333333337</v>
      </c>
      <c r="G1000" s="23">
        <f t="shared" si="59"/>
        <v>106.43049999999999</v>
      </c>
      <c r="H1000" s="30"/>
      <c r="I1000" s="29"/>
      <c r="J1000" s="23">
        <f t="shared" si="60"/>
        <v>446.34120000000001</v>
      </c>
      <c r="K1000" s="30"/>
      <c r="L1000" s="29"/>
      <c r="M1000" s="98">
        <v>25.297999999999998</v>
      </c>
      <c r="N1000" s="98">
        <v>46.512</v>
      </c>
      <c r="O1000" s="98">
        <v>115.523</v>
      </c>
      <c r="P1000" s="98">
        <v>238.38900000000001</v>
      </c>
      <c r="Q1000" s="98">
        <v>396.26100000000002</v>
      </c>
      <c r="R1000" s="98">
        <v>535.178</v>
      </c>
      <c r="S1000" s="98">
        <v>435.49700000000001</v>
      </c>
      <c r="T1000" s="98">
        <v>419.86900000000003</v>
      </c>
      <c r="U1000" s="98">
        <v>444.90100000000001</v>
      </c>
    </row>
    <row r="1001" spans="1:21" x14ac:dyDescent="0.25">
      <c r="A1001" s="57" t="s">
        <v>4640</v>
      </c>
      <c r="B1001" s="57" t="s">
        <v>3014</v>
      </c>
      <c r="C1001" s="57" t="s">
        <v>4733</v>
      </c>
      <c r="D1001" s="91">
        <v>20</v>
      </c>
      <c r="E1001" s="57" t="s">
        <v>9460</v>
      </c>
      <c r="F1001" s="29">
        <f t="shared" si="58"/>
        <v>432.49899999999997</v>
      </c>
      <c r="G1001" s="23">
        <f t="shared" si="59"/>
        <v>71.077749999999995</v>
      </c>
      <c r="H1001" s="30"/>
      <c r="I1001" s="29"/>
      <c r="J1001" s="23">
        <f t="shared" si="60"/>
        <v>350.5102</v>
      </c>
      <c r="K1001" s="30"/>
      <c r="L1001" s="29"/>
      <c r="M1001" s="98">
        <v>51.405000000000001</v>
      </c>
      <c r="N1001" s="98">
        <v>63.683999999999997</v>
      </c>
      <c r="O1001" s="98">
        <v>46.235999999999997</v>
      </c>
      <c r="P1001" s="98">
        <v>122.986</v>
      </c>
      <c r="Q1001" s="98">
        <v>202.429</v>
      </c>
      <c r="R1001" s="98">
        <v>252.625</v>
      </c>
      <c r="S1001" s="98">
        <v>670.11099999999999</v>
      </c>
      <c r="T1001" s="98">
        <v>85.146000000000001</v>
      </c>
      <c r="U1001" s="98">
        <v>542.24</v>
      </c>
    </row>
    <row r="1002" spans="1:21" x14ac:dyDescent="0.25">
      <c r="A1002" s="57" t="s">
        <v>4640</v>
      </c>
      <c r="B1002" s="57" t="s">
        <v>1413</v>
      </c>
      <c r="C1002" s="57" t="s">
        <v>4702</v>
      </c>
      <c r="D1002" s="91">
        <v>11</v>
      </c>
      <c r="E1002" s="57" t="s">
        <v>7414</v>
      </c>
      <c r="F1002" s="29">
        <f t="shared" si="58"/>
        <v>432.01166666666671</v>
      </c>
      <c r="G1002" s="23">
        <f t="shared" si="59"/>
        <v>49.807500000000005</v>
      </c>
      <c r="H1002" s="30"/>
      <c r="I1002" s="29"/>
      <c r="J1002" s="23">
        <f t="shared" si="60"/>
        <v>311.99059999999997</v>
      </c>
      <c r="K1002" s="30"/>
      <c r="L1002" s="29"/>
      <c r="M1002" s="98">
        <v>3.4359999999999999</v>
      </c>
      <c r="N1002" s="98">
        <v>14.255000000000001</v>
      </c>
      <c r="O1002" s="98">
        <v>47.798000000000002</v>
      </c>
      <c r="P1002" s="98">
        <v>133.74100000000001</v>
      </c>
      <c r="Q1002" s="98">
        <v>123.875</v>
      </c>
      <c r="R1002" s="98">
        <v>140.04300000000001</v>
      </c>
      <c r="S1002" s="98">
        <v>340.709</v>
      </c>
      <c r="T1002" s="98">
        <v>581.70299999999997</v>
      </c>
      <c r="U1002" s="98">
        <v>373.62299999999999</v>
      </c>
    </row>
    <row r="1003" spans="1:21" x14ac:dyDescent="0.25">
      <c r="A1003" s="57" t="s">
        <v>4640</v>
      </c>
      <c r="B1003" s="57" t="s">
        <v>840</v>
      </c>
      <c r="C1003" s="57" t="s">
        <v>4713</v>
      </c>
      <c r="D1003" s="91">
        <v>15</v>
      </c>
      <c r="E1003" s="57" t="s">
        <v>7953</v>
      </c>
      <c r="F1003" s="29">
        <f t="shared" si="58"/>
        <v>428.38433333333336</v>
      </c>
      <c r="G1003" s="23">
        <f t="shared" si="59"/>
        <v>43.874250000000004</v>
      </c>
      <c r="H1003" s="30"/>
      <c r="I1003" s="29"/>
      <c r="J1003" s="23">
        <f t="shared" si="60"/>
        <v>266.26080000000002</v>
      </c>
      <c r="K1003" s="30"/>
      <c r="L1003" s="29"/>
      <c r="M1003" s="98">
        <v>22.323</v>
      </c>
      <c r="N1003" s="98">
        <v>29.382999999999999</v>
      </c>
      <c r="O1003" s="98">
        <v>63.869</v>
      </c>
      <c r="P1003" s="98">
        <v>59.921999999999997</v>
      </c>
      <c r="Q1003" s="98">
        <v>26.786999999999999</v>
      </c>
      <c r="R1003" s="98">
        <v>19.364000000000001</v>
      </c>
      <c r="S1003" s="98">
        <v>30.187999999999999</v>
      </c>
      <c r="T1003" s="98">
        <v>657.33600000000001</v>
      </c>
      <c r="U1003" s="98">
        <v>597.62900000000002</v>
      </c>
    </row>
    <row r="1004" spans="1:21" x14ac:dyDescent="0.25">
      <c r="A1004" s="57" t="s">
        <v>4640</v>
      </c>
      <c r="B1004" s="57" t="s">
        <v>3186</v>
      </c>
      <c r="C1004" s="57" t="s">
        <v>4723</v>
      </c>
      <c r="D1004" s="91">
        <v>16</v>
      </c>
      <c r="E1004" s="57" t="s">
        <v>8564</v>
      </c>
      <c r="F1004" s="29">
        <f t="shared" si="58"/>
        <v>426.61400000000003</v>
      </c>
      <c r="G1004" s="23">
        <f t="shared" si="59"/>
        <v>192.32650000000001</v>
      </c>
      <c r="H1004" s="30"/>
      <c r="I1004" s="29"/>
      <c r="J1004" s="23">
        <f t="shared" si="60"/>
        <v>594.06479999999999</v>
      </c>
      <c r="K1004" s="30"/>
      <c r="L1004" s="29"/>
      <c r="M1004" s="98">
        <v>18.672000000000001</v>
      </c>
      <c r="N1004" s="98">
        <v>82.271000000000001</v>
      </c>
      <c r="O1004" s="98" t="s">
        <v>4944</v>
      </c>
      <c r="P1004" s="98">
        <v>668.36300000000006</v>
      </c>
      <c r="Q1004" s="98">
        <v>981.28599999999994</v>
      </c>
      <c r="R1004" s="98">
        <v>709.19600000000003</v>
      </c>
      <c r="S1004" s="98">
        <v>629.83199999999999</v>
      </c>
      <c r="T1004" s="98">
        <v>263.916</v>
      </c>
      <c r="U1004" s="98">
        <v>386.09399999999999</v>
      </c>
    </row>
    <row r="1005" spans="1:21" x14ac:dyDescent="0.25">
      <c r="A1005" s="57" t="s">
        <v>4640</v>
      </c>
      <c r="B1005" s="57" t="s">
        <v>125</v>
      </c>
      <c r="C1005" s="57" t="s">
        <v>4667</v>
      </c>
      <c r="D1005" s="91">
        <v>5</v>
      </c>
      <c r="E1005" s="57" t="s">
        <v>5668</v>
      </c>
      <c r="F1005" s="29">
        <f t="shared" si="58"/>
        <v>426.30199999999996</v>
      </c>
      <c r="G1005" s="23">
        <f t="shared" si="59"/>
        <v>1.5592499999999998</v>
      </c>
      <c r="H1005" s="30"/>
      <c r="I1005" s="29"/>
      <c r="J1005" s="23">
        <f t="shared" si="60"/>
        <v>256.47219999999999</v>
      </c>
      <c r="K1005" s="30"/>
      <c r="L1005" s="29"/>
      <c r="M1005" s="98">
        <v>5.7839999999999998</v>
      </c>
      <c r="N1005" s="98" t="s">
        <v>4944</v>
      </c>
      <c r="O1005" s="98">
        <v>0.28100000000000003</v>
      </c>
      <c r="P1005" s="98">
        <v>0.17199999999999999</v>
      </c>
      <c r="Q1005" s="98">
        <v>1.395</v>
      </c>
      <c r="R1005" s="98">
        <v>2.06</v>
      </c>
      <c r="S1005" s="98" t="s">
        <v>4944</v>
      </c>
      <c r="T1005" s="98" t="s">
        <v>4944</v>
      </c>
      <c r="U1005" s="98">
        <v>1278.9059999999999</v>
      </c>
    </row>
    <row r="1006" spans="1:21" x14ac:dyDescent="0.25">
      <c r="A1006" s="57" t="s">
        <v>4640</v>
      </c>
      <c r="B1006" s="57" t="s">
        <v>4248</v>
      </c>
      <c r="C1006" s="57" t="s">
        <v>4643</v>
      </c>
      <c r="D1006" s="91">
        <v>1</v>
      </c>
      <c r="E1006" s="57" t="s">
        <v>5025</v>
      </c>
      <c r="F1006" s="29">
        <f t="shared" si="58"/>
        <v>426.18399999999997</v>
      </c>
      <c r="G1006" s="23">
        <f t="shared" si="59"/>
        <v>135.21075000000002</v>
      </c>
      <c r="H1006" s="30"/>
      <c r="I1006" s="29"/>
      <c r="J1006" s="23">
        <f t="shared" si="60"/>
        <v>327.6216</v>
      </c>
      <c r="K1006" s="30"/>
      <c r="L1006" s="29"/>
      <c r="M1006" s="98">
        <v>54.938000000000002</v>
      </c>
      <c r="N1006" s="98">
        <v>101.239</v>
      </c>
      <c r="O1006" s="98">
        <v>104.80500000000001</v>
      </c>
      <c r="P1006" s="98">
        <v>279.86099999999999</v>
      </c>
      <c r="Q1006" s="98">
        <v>209.816</v>
      </c>
      <c r="R1006" s="98">
        <v>149.74</v>
      </c>
      <c r="S1006" s="98">
        <v>158.21299999999999</v>
      </c>
      <c r="T1006" s="98">
        <v>708.077</v>
      </c>
      <c r="U1006" s="98">
        <v>412.262</v>
      </c>
    </row>
    <row r="1007" spans="1:21" x14ac:dyDescent="0.25">
      <c r="A1007" s="57" t="s">
        <v>4640</v>
      </c>
      <c r="B1007" s="57" t="s">
        <v>475</v>
      </c>
      <c r="C1007" s="57" t="s">
        <v>4656</v>
      </c>
      <c r="D1007" s="91">
        <v>4</v>
      </c>
      <c r="E1007" s="57" t="s">
        <v>5399</v>
      </c>
      <c r="F1007" s="29">
        <f t="shared" si="58"/>
        <v>425.62266666666665</v>
      </c>
      <c r="G1007" s="23">
        <f t="shared" si="59"/>
        <v>113.95225000000001</v>
      </c>
      <c r="H1007" s="30"/>
      <c r="I1007" s="29"/>
      <c r="J1007" s="23">
        <f t="shared" si="60"/>
        <v>321.50400000000002</v>
      </c>
      <c r="K1007" s="30"/>
      <c r="L1007" s="29"/>
      <c r="M1007" s="98">
        <v>109.905</v>
      </c>
      <c r="N1007" s="98">
        <v>124.741</v>
      </c>
      <c r="O1007" s="98">
        <v>108.861</v>
      </c>
      <c r="P1007" s="98">
        <v>112.30200000000001</v>
      </c>
      <c r="Q1007" s="98">
        <v>162.161</v>
      </c>
      <c r="R1007" s="98">
        <v>168.49100000000001</v>
      </c>
      <c r="S1007" s="98">
        <v>326.12599999999998</v>
      </c>
      <c r="T1007" s="98">
        <v>506.56099999999998</v>
      </c>
      <c r="U1007" s="98">
        <v>444.18099999999998</v>
      </c>
    </row>
    <row r="1008" spans="1:21" x14ac:dyDescent="0.25">
      <c r="A1008" s="57" t="s">
        <v>4640</v>
      </c>
      <c r="B1008" s="57" t="s">
        <v>517</v>
      </c>
      <c r="C1008" s="57" t="s">
        <v>4716</v>
      </c>
      <c r="D1008" s="91">
        <v>15</v>
      </c>
      <c r="E1008" s="57" t="s">
        <v>8125</v>
      </c>
      <c r="F1008" s="29">
        <f t="shared" si="58"/>
        <v>424.75133333333338</v>
      </c>
      <c r="G1008" s="23">
        <f t="shared" si="59"/>
        <v>306.53475000000003</v>
      </c>
      <c r="H1008" s="30"/>
      <c r="I1008" s="29"/>
      <c r="J1008" s="23">
        <f t="shared" si="60"/>
        <v>382.48500000000001</v>
      </c>
      <c r="K1008" s="30"/>
      <c r="L1008" s="29"/>
      <c r="M1008" s="98">
        <v>169.72200000000001</v>
      </c>
      <c r="N1008" s="98">
        <v>202.91200000000001</v>
      </c>
      <c r="O1008" s="98">
        <v>389.745</v>
      </c>
      <c r="P1008" s="98">
        <v>463.76</v>
      </c>
      <c r="Q1008" s="98">
        <v>406.53500000000003</v>
      </c>
      <c r="R1008" s="98">
        <v>231.636</v>
      </c>
      <c r="S1008" s="98">
        <v>141.92699999999999</v>
      </c>
      <c r="T1008" s="98">
        <v>675.72900000000004</v>
      </c>
      <c r="U1008" s="98">
        <v>456.59800000000001</v>
      </c>
    </row>
    <row r="1009" spans="1:21" x14ac:dyDescent="0.25">
      <c r="A1009" s="57" t="s">
        <v>4640</v>
      </c>
      <c r="B1009" s="57" t="s">
        <v>2834</v>
      </c>
      <c r="C1009" s="57" t="s">
        <v>4701</v>
      </c>
      <c r="D1009" s="91">
        <v>11</v>
      </c>
      <c r="E1009" s="57" t="s">
        <v>7335</v>
      </c>
      <c r="F1009" s="29">
        <f t="shared" si="58"/>
        <v>422.70299999999997</v>
      </c>
      <c r="G1009" s="23">
        <f t="shared" si="59"/>
        <v>73.795249999999996</v>
      </c>
      <c r="H1009" s="30"/>
      <c r="I1009" s="29"/>
      <c r="J1009" s="23">
        <f t="shared" si="60"/>
        <v>308.57460000000003</v>
      </c>
      <c r="K1009" s="30"/>
      <c r="L1009" s="29"/>
      <c r="M1009" s="98">
        <v>5.4349999999999996</v>
      </c>
      <c r="N1009" s="98">
        <v>56.588999999999999</v>
      </c>
      <c r="O1009" s="98">
        <v>10.218</v>
      </c>
      <c r="P1009" s="98">
        <v>222.93899999999999</v>
      </c>
      <c r="Q1009" s="98">
        <v>172.71100000000001</v>
      </c>
      <c r="R1009" s="98">
        <v>102.053</v>
      </c>
      <c r="S1009" s="98">
        <v>91.93</v>
      </c>
      <c r="T1009" s="98">
        <v>441.69299999999998</v>
      </c>
      <c r="U1009" s="98">
        <v>734.48599999999999</v>
      </c>
    </row>
    <row r="1010" spans="1:21" x14ac:dyDescent="0.25">
      <c r="A1010" s="57" t="s">
        <v>4640</v>
      </c>
      <c r="B1010" s="57" t="s">
        <v>1197</v>
      </c>
      <c r="C1010" s="57" t="s">
        <v>4723</v>
      </c>
      <c r="D1010" s="91">
        <v>16</v>
      </c>
      <c r="E1010" s="57" t="s">
        <v>8437</v>
      </c>
      <c r="F1010" s="29">
        <f t="shared" si="58"/>
        <v>421.99200000000002</v>
      </c>
      <c r="G1010" s="23">
        <f t="shared" si="59"/>
        <v>432.98874999999998</v>
      </c>
      <c r="H1010" s="30"/>
      <c r="I1010" s="29"/>
      <c r="J1010" s="23">
        <f t="shared" si="60"/>
        <v>377.62299999999999</v>
      </c>
      <c r="K1010" s="30"/>
      <c r="L1010" s="29"/>
      <c r="M1010" s="98">
        <v>356.23700000000002</v>
      </c>
      <c r="N1010" s="98">
        <v>315.18599999999998</v>
      </c>
      <c r="O1010" s="98" t="s">
        <v>4944</v>
      </c>
      <c r="P1010" s="98">
        <v>1060.5319999999999</v>
      </c>
      <c r="Q1010" s="98">
        <v>615.11300000000006</v>
      </c>
      <c r="R1010" s="98">
        <v>7.0259999999999998</v>
      </c>
      <c r="S1010" s="98">
        <v>208.69</v>
      </c>
      <c r="T1010" s="98">
        <v>797.05700000000002</v>
      </c>
      <c r="U1010" s="98">
        <v>260.22899999999998</v>
      </c>
    </row>
    <row r="1011" spans="1:21" x14ac:dyDescent="0.25">
      <c r="A1011" s="57" t="s">
        <v>4640</v>
      </c>
      <c r="B1011" s="57" t="s">
        <v>2277</v>
      </c>
      <c r="C1011" s="57" t="s">
        <v>4729</v>
      </c>
      <c r="D1011" s="91">
        <v>18</v>
      </c>
      <c r="E1011" s="57" t="s">
        <v>9290</v>
      </c>
      <c r="F1011" s="29">
        <f t="shared" si="58"/>
        <v>421.87133333333333</v>
      </c>
      <c r="G1011" s="23">
        <f t="shared" si="59"/>
        <v>206.90825000000001</v>
      </c>
      <c r="H1011" s="30"/>
      <c r="I1011" s="29"/>
      <c r="J1011" s="23">
        <f t="shared" si="60"/>
        <v>414.64039999999994</v>
      </c>
      <c r="K1011" s="30"/>
      <c r="L1011" s="29"/>
      <c r="M1011" s="98">
        <v>70.709999999999994</v>
      </c>
      <c r="N1011" s="98">
        <v>182.845</v>
      </c>
      <c r="O1011" s="98">
        <v>302.98099999999999</v>
      </c>
      <c r="P1011" s="98">
        <v>271.09699999999998</v>
      </c>
      <c r="Q1011" s="98">
        <v>502.43099999999998</v>
      </c>
      <c r="R1011" s="98">
        <v>305.15699999999998</v>
      </c>
      <c r="S1011" s="98">
        <v>430.78100000000001</v>
      </c>
      <c r="T1011" s="98">
        <v>365.654</v>
      </c>
      <c r="U1011" s="98">
        <v>469.17899999999997</v>
      </c>
    </row>
    <row r="1012" spans="1:21" x14ac:dyDescent="0.25">
      <c r="A1012" s="57" t="s">
        <v>4640</v>
      </c>
      <c r="B1012" s="57" t="s">
        <v>4210</v>
      </c>
      <c r="C1012" s="57" t="s">
        <v>4708</v>
      </c>
      <c r="D1012" s="91">
        <v>13</v>
      </c>
      <c r="E1012" s="57" t="s">
        <v>7625</v>
      </c>
      <c r="F1012" s="29">
        <f t="shared" si="58"/>
        <v>420.49100000000004</v>
      </c>
      <c r="G1012" s="23">
        <f t="shared" si="59"/>
        <v>37.762</v>
      </c>
      <c r="H1012" s="30"/>
      <c r="I1012" s="29"/>
      <c r="J1012" s="23">
        <f t="shared" si="60"/>
        <v>317.88220000000001</v>
      </c>
      <c r="K1012" s="30"/>
      <c r="L1012" s="29"/>
      <c r="M1012" s="98">
        <v>28.594999999999999</v>
      </c>
      <c r="N1012" s="98">
        <v>9.0579999999999998</v>
      </c>
      <c r="O1012" s="98">
        <v>72.119</v>
      </c>
      <c r="P1012" s="98">
        <v>41.276000000000003</v>
      </c>
      <c r="Q1012" s="98">
        <v>227.83099999999999</v>
      </c>
      <c r="R1012" s="98">
        <v>100.107</v>
      </c>
      <c r="S1012" s="98">
        <v>557.49699999999996</v>
      </c>
      <c r="T1012" s="98">
        <v>527.91200000000003</v>
      </c>
      <c r="U1012" s="98">
        <v>176.06399999999999</v>
      </c>
    </row>
    <row r="1013" spans="1:21" x14ac:dyDescent="0.25">
      <c r="A1013" s="57" t="s">
        <v>4640</v>
      </c>
      <c r="B1013" s="57" t="s">
        <v>1944</v>
      </c>
      <c r="C1013" s="57" t="s">
        <v>4701</v>
      </c>
      <c r="D1013" s="91">
        <v>11</v>
      </c>
      <c r="E1013" s="57" t="s">
        <v>7279</v>
      </c>
      <c r="F1013" s="29">
        <f t="shared" si="58"/>
        <v>419.983</v>
      </c>
      <c r="G1013" s="23">
        <f t="shared" si="59"/>
        <v>56.766750000000002</v>
      </c>
      <c r="H1013" s="30"/>
      <c r="I1013" s="29"/>
      <c r="J1013" s="23">
        <f t="shared" si="60"/>
        <v>313.11859999999996</v>
      </c>
      <c r="K1013" s="30"/>
      <c r="L1013" s="29"/>
      <c r="M1013" s="98">
        <v>1.85</v>
      </c>
      <c r="N1013" s="98">
        <v>3.2349999999999999</v>
      </c>
      <c r="O1013" s="98">
        <v>1.7490000000000001</v>
      </c>
      <c r="P1013" s="98">
        <v>220.233</v>
      </c>
      <c r="Q1013" s="98">
        <v>181.857</v>
      </c>
      <c r="R1013" s="98">
        <v>123.78700000000001</v>
      </c>
      <c r="S1013" s="98">
        <v>162.34700000000001</v>
      </c>
      <c r="T1013" s="98">
        <v>424.839</v>
      </c>
      <c r="U1013" s="98">
        <v>672.76300000000003</v>
      </c>
    </row>
    <row r="1014" spans="1:21" x14ac:dyDescent="0.25">
      <c r="A1014" s="57" t="s">
        <v>4640</v>
      </c>
      <c r="B1014" s="57" t="s">
        <v>2172</v>
      </c>
      <c r="C1014" s="57" t="s">
        <v>4733</v>
      </c>
      <c r="D1014" s="91">
        <v>20</v>
      </c>
      <c r="E1014" s="57" t="s">
        <v>9463</v>
      </c>
      <c r="F1014" s="29">
        <f t="shared" si="58"/>
        <v>417.03866666666664</v>
      </c>
      <c r="G1014" s="23">
        <f t="shared" si="59"/>
        <v>60.437750000000001</v>
      </c>
      <c r="H1014" s="30"/>
      <c r="I1014" s="29"/>
      <c r="J1014" s="23">
        <f t="shared" si="60"/>
        <v>295.59399999999999</v>
      </c>
      <c r="K1014" s="30"/>
      <c r="L1014" s="29"/>
      <c r="M1014" s="98">
        <v>31.847999999999999</v>
      </c>
      <c r="N1014" s="98">
        <v>83.263999999999996</v>
      </c>
      <c r="O1014" s="98">
        <v>45.704000000000001</v>
      </c>
      <c r="P1014" s="98">
        <v>80.935000000000002</v>
      </c>
      <c r="Q1014" s="98">
        <v>139.785</v>
      </c>
      <c r="R1014" s="98">
        <v>87.069000000000003</v>
      </c>
      <c r="S1014" s="98">
        <v>135.15199999999999</v>
      </c>
      <c r="T1014" s="98">
        <v>904.52800000000002</v>
      </c>
      <c r="U1014" s="98">
        <v>211.43600000000001</v>
      </c>
    </row>
    <row r="1015" spans="1:21" x14ac:dyDescent="0.25">
      <c r="A1015" s="57" t="s">
        <v>4640</v>
      </c>
      <c r="B1015" s="57" t="s">
        <v>2792</v>
      </c>
      <c r="C1015" s="57" t="s">
        <v>4729</v>
      </c>
      <c r="D1015" s="91">
        <v>18</v>
      </c>
      <c r="E1015" s="57" t="s">
        <v>9328</v>
      </c>
      <c r="F1015" s="29">
        <f t="shared" si="58"/>
        <v>416.79666666666668</v>
      </c>
      <c r="G1015" s="23">
        <f t="shared" si="59"/>
        <v>33.286500000000004</v>
      </c>
      <c r="H1015" s="30"/>
      <c r="I1015" s="29"/>
      <c r="J1015" s="23">
        <f t="shared" si="60"/>
        <v>269.01679999999999</v>
      </c>
      <c r="K1015" s="30"/>
      <c r="L1015" s="29"/>
      <c r="M1015" s="98">
        <v>104.166</v>
      </c>
      <c r="N1015" s="98">
        <v>13.946999999999999</v>
      </c>
      <c r="O1015" s="98">
        <v>1.68</v>
      </c>
      <c r="P1015" s="98">
        <v>13.353</v>
      </c>
      <c r="Q1015" s="98">
        <v>55.057000000000002</v>
      </c>
      <c r="R1015" s="98">
        <v>39.637</v>
      </c>
      <c r="S1015" s="98">
        <v>1135.787</v>
      </c>
      <c r="T1015" s="98">
        <v>105.102</v>
      </c>
      <c r="U1015" s="98">
        <v>9.5009999999999994</v>
      </c>
    </row>
    <row r="1016" spans="1:21" x14ac:dyDescent="0.25">
      <c r="A1016" s="57" t="s">
        <v>4640</v>
      </c>
      <c r="B1016" s="57" t="s">
        <v>893</v>
      </c>
      <c r="C1016" s="57" t="s">
        <v>4722</v>
      </c>
      <c r="D1016" s="91">
        <v>15</v>
      </c>
      <c r="E1016" s="57" t="s">
        <v>8260</v>
      </c>
      <c r="F1016" s="29">
        <f t="shared" si="58"/>
        <v>415.5843333333334</v>
      </c>
      <c r="G1016" s="23">
        <f t="shared" si="59"/>
        <v>60.380500000000005</v>
      </c>
      <c r="H1016" s="30"/>
      <c r="I1016" s="29"/>
      <c r="J1016" s="23">
        <f t="shared" si="60"/>
        <v>292.05619999999999</v>
      </c>
      <c r="K1016" s="30"/>
      <c r="L1016" s="29"/>
      <c r="M1016" s="98">
        <v>80.183000000000007</v>
      </c>
      <c r="N1016" s="98">
        <v>51.03</v>
      </c>
      <c r="O1016" s="98">
        <v>51.862000000000002</v>
      </c>
      <c r="P1016" s="98">
        <v>58.447000000000003</v>
      </c>
      <c r="Q1016" s="98">
        <v>92.972999999999999</v>
      </c>
      <c r="R1016" s="98">
        <v>120.55500000000001</v>
      </c>
      <c r="S1016" s="98">
        <v>235.24799999999999</v>
      </c>
      <c r="T1016" s="98">
        <v>407.702</v>
      </c>
      <c r="U1016" s="98">
        <v>603.803</v>
      </c>
    </row>
    <row r="1017" spans="1:21" x14ac:dyDescent="0.25">
      <c r="A1017" s="57" t="s">
        <v>4640</v>
      </c>
      <c r="B1017" s="57" t="s">
        <v>1833</v>
      </c>
      <c r="C1017" s="57" t="s">
        <v>4702</v>
      </c>
      <c r="D1017" s="91">
        <v>11</v>
      </c>
      <c r="E1017" s="57" t="s">
        <v>7445</v>
      </c>
      <c r="F1017" s="29">
        <f t="shared" si="58"/>
        <v>411.93433333333331</v>
      </c>
      <c r="G1017" s="23">
        <f t="shared" si="59"/>
        <v>267.07225</v>
      </c>
      <c r="H1017" s="30"/>
      <c r="I1017" s="29"/>
      <c r="J1017" s="23">
        <f t="shared" si="60"/>
        <v>953.40659999999991</v>
      </c>
      <c r="K1017" s="30"/>
      <c r="L1017" s="29"/>
      <c r="M1017" s="98">
        <v>2.4249999999999998</v>
      </c>
      <c r="N1017" s="98">
        <v>34.386000000000003</v>
      </c>
      <c r="O1017" s="98">
        <v>4.9400000000000004</v>
      </c>
      <c r="P1017" s="98">
        <v>1026.538</v>
      </c>
      <c r="Q1017" s="98">
        <v>2277.8519999999999</v>
      </c>
      <c r="R1017" s="98">
        <v>1253.3779999999999</v>
      </c>
      <c r="S1017" s="98">
        <v>915.06700000000001</v>
      </c>
      <c r="T1017" s="98">
        <v>168.279</v>
      </c>
      <c r="U1017" s="98">
        <v>152.45699999999999</v>
      </c>
    </row>
    <row r="1018" spans="1:21" x14ac:dyDescent="0.25">
      <c r="A1018" s="57" t="s">
        <v>4640</v>
      </c>
      <c r="B1018" s="57" t="s">
        <v>1253</v>
      </c>
      <c r="C1018" s="57" t="s">
        <v>4724</v>
      </c>
      <c r="D1018" s="91">
        <v>16</v>
      </c>
      <c r="E1018" s="57" t="s">
        <v>8993</v>
      </c>
      <c r="F1018" s="29">
        <f t="shared" si="58"/>
        <v>411.34766666666673</v>
      </c>
      <c r="G1018" s="23">
        <f t="shared" si="59"/>
        <v>40.748000000000005</v>
      </c>
      <c r="H1018" s="30"/>
      <c r="I1018" s="29"/>
      <c r="J1018" s="23">
        <f t="shared" si="60"/>
        <v>620.6400000000001</v>
      </c>
      <c r="K1018" s="30"/>
      <c r="L1018" s="29"/>
      <c r="M1018" s="98" t="s">
        <v>4944</v>
      </c>
      <c r="N1018" s="98">
        <v>13.458</v>
      </c>
      <c r="O1018" s="98">
        <v>61.552</v>
      </c>
      <c r="P1018" s="98">
        <v>87.981999999999999</v>
      </c>
      <c r="Q1018" s="98">
        <v>566.005</v>
      </c>
      <c r="R1018" s="98">
        <v>1303.152</v>
      </c>
      <c r="S1018" s="98">
        <v>218.595</v>
      </c>
      <c r="T1018" s="98">
        <v>437.30900000000003</v>
      </c>
      <c r="U1018" s="98">
        <v>578.13900000000001</v>
      </c>
    </row>
    <row r="1019" spans="1:21" x14ac:dyDescent="0.25">
      <c r="A1019" s="57" t="s">
        <v>4640</v>
      </c>
      <c r="B1019" s="57" t="s">
        <v>2904</v>
      </c>
      <c r="C1019" s="57" t="s">
        <v>4723</v>
      </c>
      <c r="D1019" s="91">
        <v>16</v>
      </c>
      <c r="E1019" s="57" t="s">
        <v>8457</v>
      </c>
      <c r="F1019" s="29">
        <f t="shared" si="58"/>
        <v>411.14466666666664</v>
      </c>
      <c r="G1019" s="23">
        <f t="shared" si="59"/>
        <v>184.035</v>
      </c>
      <c r="H1019" s="30"/>
      <c r="I1019" s="29"/>
      <c r="J1019" s="23">
        <f t="shared" si="60"/>
        <v>371.52900000000005</v>
      </c>
      <c r="K1019" s="30"/>
      <c r="L1019" s="29"/>
      <c r="M1019" s="98" t="s">
        <v>4944</v>
      </c>
      <c r="N1019" s="98">
        <v>7.6059999999999999</v>
      </c>
      <c r="O1019" s="98">
        <v>230.78</v>
      </c>
      <c r="P1019" s="98">
        <v>497.75400000000002</v>
      </c>
      <c r="Q1019" s="98">
        <v>382.90600000000001</v>
      </c>
      <c r="R1019" s="98">
        <v>241.30500000000001</v>
      </c>
      <c r="S1019" s="98">
        <v>562.44799999999998</v>
      </c>
      <c r="T1019" s="98">
        <v>267.80500000000001</v>
      </c>
      <c r="U1019" s="98">
        <v>403.18099999999998</v>
      </c>
    </row>
    <row r="1020" spans="1:21" x14ac:dyDescent="0.25">
      <c r="A1020" s="57" t="s">
        <v>4640</v>
      </c>
      <c r="B1020" s="57" t="s">
        <v>674</v>
      </c>
      <c r="C1020" s="57" t="s">
        <v>4723</v>
      </c>
      <c r="D1020" s="91">
        <v>16</v>
      </c>
      <c r="E1020" s="57" t="s">
        <v>8453</v>
      </c>
      <c r="F1020" s="29">
        <f t="shared" si="58"/>
        <v>410.7646666666667</v>
      </c>
      <c r="G1020" s="23">
        <f t="shared" si="59"/>
        <v>474.51049999999998</v>
      </c>
      <c r="H1020" s="30"/>
      <c r="I1020" s="29"/>
      <c r="J1020" s="23">
        <f t="shared" si="60"/>
        <v>2760.2571999999996</v>
      </c>
      <c r="K1020" s="30"/>
      <c r="L1020" s="29"/>
      <c r="M1020" s="98">
        <v>79.197000000000003</v>
      </c>
      <c r="N1020" s="98">
        <v>19.597999999999999</v>
      </c>
      <c r="O1020" s="98">
        <v>667.63199999999995</v>
      </c>
      <c r="P1020" s="98">
        <v>1131.615</v>
      </c>
      <c r="Q1020" s="98">
        <v>1038.829</v>
      </c>
      <c r="R1020" s="98">
        <v>11530.163</v>
      </c>
      <c r="S1020" s="98">
        <v>307.14800000000002</v>
      </c>
      <c r="T1020" s="98">
        <v>656.31100000000004</v>
      </c>
      <c r="U1020" s="98">
        <v>268.83499999999998</v>
      </c>
    </row>
    <row r="1021" spans="1:21" x14ac:dyDescent="0.25">
      <c r="A1021" s="57" t="s">
        <v>4640</v>
      </c>
      <c r="B1021" s="57" t="s">
        <v>3058</v>
      </c>
      <c r="C1021" s="57" t="s">
        <v>4679</v>
      </c>
      <c r="D1021" s="91">
        <v>7</v>
      </c>
      <c r="E1021" s="57" t="s">
        <v>6343</v>
      </c>
      <c r="F1021" s="29">
        <f t="shared" si="58"/>
        <v>410.18633333333338</v>
      </c>
      <c r="G1021" s="23">
        <f t="shared" si="59"/>
        <v>9.3910000000000018</v>
      </c>
      <c r="H1021" s="30"/>
      <c r="I1021" s="29"/>
      <c r="J1021" s="23">
        <f t="shared" si="60"/>
        <v>248.29440000000005</v>
      </c>
      <c r="K1021" s="30"/>
      <c r="L1021" s="29"/>
      <c r="M1021" s="98">
        <v>8.6630000000000003</v>
      </c>
      <c r="N1021" s="98">
        <v>8.9030000000000005</v>
      </c>
      <c r="O1021" s="98">
        <v>3.4630000000000001</v>
      </c>
      <c r="P1021" s="98">
        <v>16.535</v>
      </c>
      <c r="Q1021" s="98">
        <v>6.9550000000000001</v>
      </c>
      <c r="R1021" s="98">
        <v>3.9580000000000002</v>
      </c>
      <c r="S1021" s="98">
        <v>130.22</v>
      </c>
      <c r="T1021" s="98">
        <v>527.51900000000001</v>
      </c>
      <c r="U1021" s="98">
        <v>572.82000000000005</v>
      </c>
    </row>
    <row r="1022" spans="1:21" x14ac:dyDescent="0.25">
      <c r="A1022" s="57" t="s">
        <v>4640</v>
      </c>
      <c r="B1022" s="57" t="s">
        <v>1015</v>
      </c>
      <c r="C1022" s="57" t="s">
        <v>4648</v>
      </c>
      <c r="D1022" s="91">
        <v>2</v>
      </c>
      <c r="E1022" s="57" t="s">
        <v>5203</v>
      </c>
      <c r="F1022" s="29">
        <f t="shared" si="58"/>
        <v>409.92433333333332</v>
      </c>
      <c r="G1022" s="23">
        <f t="shared" si="59"/>
        <v>1.9797499999999999</v>
      </c>
      <c r="H1022" s="30"/>
      <c r="I1022" s="29"/>
      <c r="J1022" s="23">
        <f t="shared" si="60"/>
        <v>245.95459999999997</v>
      </c>
      <c r="K1022" s="30"/>
      <c r="L1022" s="29"/>
      <c r="M1022" s="98" t="s">
        <v>4944</v>
      </c>
      <c r="N1022" s="98" t="s">
        <v>4944</v>
      </c>
      <c r="O1022" s="98" t="s">
        <v>4944</v>
      </c>
      <c r="P1022" s="98">
        <v>7.9189999999999996</v>
      </c>
      <c r="Q1022" s="98" t="s">
        <v>4944</v>
      </c>
      <c r="R1022" s="98" t="s">
        <v>4944</v>
      </c>
      <c r="S1022" s="98" t="s">
        <v>4944</v>
      </c>
      <c r="T1022" s="98" t="s">
        <v>4944</v>
      </c>
      <c r="U1022" s="98">
        <v>1229.7729999999999</v>
      </c>
    </row>
    <row r="1023" spans="1:21" x14ac:dyDescent="0.25">
      <c r="A1023" s="57" t="s">
        <v>4640</v>
      </c>
      <c r="B1023" s="57" t="s">
        <v>4571</v>
      </c>
      <c r="C1023" s="57" t="s">
        <v>4713</v>
      </c>
      <c r="D1023" s="91">
        <v>15</v>
      </c>
      <c r="E1023" s="57" t="s">
        <v>7944</v>
      </c>
      <c r="F1023" s="29">
        <f t="shared" si="58"/>
        <v>409.43299999999999</v>
      </c>
      <c r="G1023" s="23">
        <f t="shared" si="59"/>
        <v>289.03475000000003</v>
      </c>
      <c r="H1023" s="30"/>
      <c r="I1023" s="29"/>
      <c r="J1023" s="23">
        <f t="shared" si="60"/>
        <v>375.69259999999997</v>
      </c>
      <c r="K1023" s="30"/>
      <c r="L1023" s="29"/>
      <c r="M1023" s="98">
        <v>313.178</v>
      </c>
      <c r="N1023" s="98">
        <v>15.795</v>
      </c>
      <c r="O1023" s="98">
        <v>316.00299999999999</v>
      </c>
      <c r="P1023" s="98">
        <v>511.16300000000001</v>
      </c>
      <c r="Q1023" s="98">
        <v>475.85700000000003</v>
      </c>
      <c r="R1023" s="98">
        <v>174.30699999999999</v>
      </c>
      <c r="S1023" s="98">
        <v>257.17899999999997</v>
      </c>
      <c r="T1023" s="98">
        <v>57.965000000000003</v>
      </c>
      <c r="U1023" s="98">
        <v>913.15499999999997</v>
      </c>
    </row>
    <row r="1024" spans="1:21" x14ac:dyDescent="0.25">
      <c r="A1024" s="57" t="s">
        <v>4640</v>
      </c>
      <c r="B1024" s="57" t="s">
        <v>539</v>
      </c>
      <c r="C1024" s="57" t="s">
        <v>4655</v>
      </c>
      <c r="D1024" s="91">
        <v>3</v>
      </c>
      <c r="E1024" s="57" t="s">
        <v>5357</v>
      </c>
      <c r="F1024" s="29">
        <f t="shared" si="58"/>
        <v>409.38799999999998</v>
      </c>
      <c r="G1024" s="23">
        <f t="shared" si="59"/>
        <v>993.87650000000008</v>
      </c>
      <c r="H1024" s="30"/>
      <c r="I1024" s="29"/>
      <c r="J1024" s="23">
        <f t="shared" si="60"/>
        <v>312.29600000000005</v>
      </c>
      <c r="K1024" s="30"/>
      <c r="L1024" s="29"/>
      <c r="M1024" s="98">
        <v>1236.77</v>
      </c>
      <c r="N1024" s="98">
        <v>1056.9770000000001</v>
      </c>
      <c r="O1024" s="98">
        <v>498.822</v>
      </c>
      <c r="P1024" s="98">
        <v>1182.9369999999999</v>
      </c>
      <c r="Q1024" s="98">
        <v>277.37700000000001</v>
      </c>
      <c r="R1024" s="98">
        <v>55.939</v>
      </c>
      <c r="S1024" s="98">
        <v>291.99700000000001</v>
      </c>
      <c r="T1024" s="98">
        <v>932.75699999999995</v>
      </c>
      <c r="U1024" s="98">
        <v>3.41</v>
      </c>
    </row>
    <row r="1025" spans="1:21" x14ac:dyDescent="0.25">
      <c r="A1025" s="57" t="s">
        <v>4640</v>
      </c>
      <c r="B1025" s="57" t="s">
        <v>1363</v>
      </c>
      <c r="C1025" s="57" t="s">
        <v>4688</v>
      </c>
      <c r="D1025" s="91">
        <v>10</v>
      </c>
      <c r="E1025" s="57" t="s">
        <v>6769</v>
      </c>
      <c r="F1025" s="29">
        <f t="shared" si="58"/>
        <v>409.16133333333329</v>
      </c>
      <c r="G1025" s="23">
        <f t="shared" si="59"/>
        <v>107.548</v>
      </c>
      <c r="H1025" s="30"/>
      <c r="I1025" s="29"/>
      <c r="J1025" s="23">
        <f t="shared" si="60"/>
        <v>395.53019999999998</v>
      </c>
      <c r="K1025" s="30"/>
      <c r="L1025" s="29"/>
      <c r="M1025" s="98">
        <v>58.207999999999998</v>
      </c>
      <c r="N1025" s="98">
        <v>35.220999999999997</v>
      </c>
      <c r="O1025" s="98">
        <v>97.935000000000002</v>
      </c>
      <c r="P1025" s="98">
        <v>238.828</v>
      </c>
      <c r="Q1025" s="98">
        <v>381.68599999999998</v>
      </c>
      <c r="R1025" s="98">
        <v>368.48099999999999</v>
      </c>
      <c r="S1025" s="98">
        <v>287.07600000000002</v>
      </c>
      <c r="T1025" s="98">
        <v>444.17599999999999</v>
      </c>
      <c r="U1025" s="98">
        <v>496.23200000000003</v>
      </c>
    </row>
    <row r="1026" spans="1:21" x14ac:dyDescent="0.25">
      <c r="A1026" s="57" t="s">
        <v>4640</v>
      </c>
      <c r="B1026" s="57" t="s">
        <v>2869</v>
      </c>
      <c r="C1026" s="57" t="s">
        <v>4723</v>
      </c>
      <c r="D1026" s="91">
        <v>16</v>
      </c>
      <c r="E1026" s="57" t="s">
        <v>8516</v>
      </c>
      <c r="F1026" s="29">
        <f t="shared" si="58"/>
        <v>408.77833333333336</v>
      </c>
      <c r="G1026" s="23">
        <f t="shared" si="59"/>
        <v>204.6285</v>
      </c>
      <c r="H1026" s="30"/>
      <c r="I1026" s="29"/>
      <c r="J1026" s="23">
        <f t="shared" si="60"/>
        <v>342.8768</v>
      </c>
      <c r="K1026" s="30"/>
      <c r="L1026" s="29"/>
      <c r="M1026" s="98">
        <v>76.117999999999995</v>
      </c>
      <c r="N1026" s="98">
        <v>113.983</v>
      </c>
      <c r="O1026" s="98">
        <v>445.92700000000002</v>
      </c>
      <c r="P1026" s="98">
        <v>182.48599999999999</v>
      </c>
      <c r="Q1026" s="98">
        <v>357.59699999999998</v>
      </c>
      <c r="R1026" s="98">
        <v>130.452</v>
      </c>
      <c r="S1026" s="98">
        <v>460.358</v>
      </c>
      <c r="T1026" s="98">
        <v>365.96800000000002</v>
      </c>
      <c r="U1026" s="98">
        <v>400.00900000000001</v>
      </c>
    </row>
    <row r="1027" spans="1:21" x14ac:dyDescent="0.25">
      <c r="A1027" s="57" t="s">
        <v>4640</v>
      </c>
      <c r="B1027" s="57" t="s">
        <v>3640</v>
      </c>
      <c r="C1027" s="57" t="s">
        <v>4664</v>
      </c>
      <c r="D1027" s="91">
        <v>4</v>
      </c>
      <c r="E1027" s="57" t="s">
        <v>5559</v>
      </c>
      <c r="F1027" s="29">
        <f t="shared" si="58"/>
        <v>407.87066666666669</v>
      </c>
      <c r="G1027" s="23">
        <f t="shared" si="59"/>
        <v>350.97275000000002</v>
      </c>
      <c r="H1027" s="30"/>
      <c r="I1027" s="29"/>
      <c r="J1027" s="23">
        <f t="shared" si="60"/>
        <v>497.75640000000004</v>
      </c>
      <c r="K1027" s="30"/>
      <c r="L1027" s="29"/>
      <c r="M1027" s="98">
        <v>212.42500000000001</v>
      </c>
      <c r="N1027" s="98">
        <v>309.04599999999999</v>
      </c>
      <c r="O1027" s="98">
        <v>492.20100000000002</v>
      </c>
      <c r="P1027" s="98">
        <v>390.21899999999999</v>
      </c>
      <c r="Q1027" s="98">
        <v>595.476</v>
      </c>
      <c r="R1027" s="98">
        <v>669.69399999999996</v>
      </c>
      <c r="S1027" s="98">
        <v>840.33199999999999</v>
      </c>
      <c r="T1027" s="98">
        <v>383.28</v>
      </c>
      <c r="U1027" s="98" t="s">
        <v>4944</v>
      </c>
    </row>
    <row r="1028" spans="1:21" x14ac:dyDescent="0.25">
      <c r="A1028" s="57" t="s">
        <v>4640</v>
      </c>
      <c r="B1028" s="57" t="s">
        <v>357</v>
      </c>
      <c r="C1028" s="57" t="s">
        <v>4729</v>
      </c>
      <c r="D1028" s="91">
        <v>18</v>
      </c>
      <c r="E1028" s="57" t="s">
        <v>9344</v>
      </c>
      <c r="F1028" s="29">
        <f t="shared" si="58"/>
        <v>407.48</v>
      </c>
      <c r="G1028" s="23">
        <f t="shared" si="59"/>
        <v>375.70100000000002</v>
      </c>
      <c r="H1028" s="30"/>
      <c r="I1028" s="29"/>
      <c r="J1028" s="23">
        <f t="shared" si="60"/>
        <v>301.23879999999997</v>
      </c>
      <c r="K1028" s="30"/>
      <c r="L1028" s="29"/>
      <c r="M1028" s="98">
        <v>47.14</v>
      </c>
      <c r="N1028" s="98">
        <v>118.56</v>
      </c>
      <c r="O1028" s="98">
        <v>587.69500000000005</v>
      </c>
      <c r="P1028" s="98">
        <v>749.40899999999999</v>
      </c>
      <c r="Q1028" s="98">
        <v>108.262</v>
      </c>
      <c r="R1028" s="98">
        <v>175.49199999999999</v>
      </c>
      <c r="S1028" s="98">
        <v>519.49599999999998</v>
      </c>
      <c r="T1028" s="98">
        <v>123.301</v>
      </c>
      <c r="U1028" s="98">
        <v>579.64300000000003</v>
      </c>
    </row>
    <row r="1029" spans="1:21" x14ac:dyDescent="0.25">
      <c r="A1029" s="57" t="s">
        <v>4640</v>
      </c>
      <c r="B1029" s="57" t="s">
        <v>2202</v>
      </c>
      <c r="C1029" s="57" t="s">
        <v>4723</v>
      </c>
      <c r="D1029" s="91">
        <v>16</v>
      </c>
      <c r="E1029" s="57" t="s">
        <v>8530</v>
      </c>
      <c r="F1029" s="29">
        <f t="shared" si="58"/>
        <v>405.8123333333333</v>
      </c>
      <c r="G1029" s="23">
        <f t="shared" si="59"/>
        <v>363.37725</v>
      </c>
      <c r="H1029" s="30"/>
      <c r="I1029" s="29"/>
      <c r="J1029" s="23">
        <f t="shared" si="60"/>
        <v>434.63040000000001</v>
      </c>
      <c r="K1029" s="30"/>
      <c r="L1029" s="29"/>
      <c r="M1029" s="98">
        <v>289.608</v>
      </c>
      <c r="N1029" s="98">
        <v>152.78100000000001</v>
      </c>
      <c r="O1029" s="98">
        <v>745.93200000000002</v>
      </c>
      <c r="P1029" s="98">
        <v>265.18799999999999</v>
      </c>
      <c r="Q1029" s="98">
        <v>868.46799999999996</v>
      </c>
      <c r="R1029" s="98">
        <v>87.247</v>
      </c>
      <c r="S1029" s="98">
        <v>428.24599999999998</v>
      </c>
      <c r="T1029" s="98">
        <v>391.48500000000001</v>
      </c>
      <c r="U1029" s="98">
        <v>397.70600000000002</v>
      </c>
    </row>
    <row r="1030" spans="1:21" x14ac:dyDescent="0.25">
      <c r="A1030" s="57" t="s">
        <v>4640</v>
      </c>
      <c r="B1030" s="57" t="s">
        <v>1182</v>
      </c>
      <c r="C1030" s="57" t="s">
        <v>4716</v>
      </c>
      <c r="D1030" s="91">
        <v>15</v>
      </c>
      <c r="E1030" s="57" t="s">
        <v>8108</v>
      </c>
      <c r="F1030" s="29">
        <f t="shared" si="58"/>
        <v>405.56966666666671</v>
      </c>
      <c r="G1030" s="23">
        <f t="shared" si="59"/>
        <v>244.4075</v>
      </c>
      <c r="H1030" s="30"/>
      <c r="I1030" s="29"/>
      <c r="J1030" s="23">
        <f t="shared" si="60"/>
        <v>486.11139999999995</v>
      </c>
      <c r="K1030" s="30"/>
      <c r="L1030" s="29"/>
      <c r="M1030" s="98">
        <v>154.28700000000001</v>
      </c>
      <c r="N1030" s="98">
        <v>119.372</v>
      </c>
      <c r="O1030" s="98">
        <v>499.26400000000001</v>
      </c>
      <c r="P1030" s="98">
        <v>204.70699999999999</v>
      </c>
      <c r="Q1030" s="98">
        <v>594.97699999999998</v>
      </c>
      <c r="R1030" s="98">
        <v>618.87099999999998</v>
      </c>
      <c r="S1030" s="98">
        <v>258.50099999999998</v>
      </c>
      <c r="T1030" s="98">
        <v>220.07900000000001</v>
      </c>
      <c r="U1030" s="98">
        <v>738.12900000000002</v>
      </c>
    </row>
    <row r="1031" spans="1:21" x14ac:dyDescent="0.25">
      <c r="A1031" s="57" t="s">
        <v>4640</v>
      </c>
      <c r="B1031" s="57" t="s">
        <v>805</v>
      </c>
      <c r="C1031" s="57" t="s">
        <v>4660</v>
      </c>
      <c r="D1031" s="91">
        <v>4</v>
      </c>
      <c r="E1031" s="57" t="s">
        <v>5485</v>
      </c>
      <c r="F1031" s="29">
        <f t="shared" si="58"/>
        <v>405.37466666666666</v>
      </c>
      <c r="G1031" s="23">
        <f t="shared" si="59"/>
        <v>174.94900000000001</v>
      </c>
      <c r="H1031" s="30"/>
      <c r="I1031" s="29"/>
      <c r="J1031" s="23">
        <f t="shared" si="60"/>
        <v>332.24</v>
      </c>
      <c r="K1031" s="30"/>
      <c r="L1031" s="29"/>
      <c r="M1031" s="98">
        <v>34.631999999999998</v>
      </c>
      <c r="N1031" s="98">
        <v>27.879000000000001</v>
      </c>
      <c r="O1031" s="98">
        <v>267.916</v>
      </c>
      <c r="P1031" s="98">
        <v>369.36900000000003</v>
      </c>
      <c r="Q1031" s="98">
        <v>203.994</v>
      </c>
      <c r="R1031" s="98">
        <v>241.08199999999999</v>
      </c>
      <c r="S1031" s="98">
        <v>342.72399999999999</v>
      </c>
      <c r="T1031" s="98">
        <v>304.142</v>
      </c>
      <c r="U1031" s="98">
        <v>569.25800000000004</v>
      </c>
    </row>
    <row r="1032" spans="1:21" x14ac:dyDescent="0.25">
      <c r="A1032" s="57" t="s">
        <v>4640</v>
      </c>
      <c r="B1032" s="57" t="s">
        <v>3348</v>
      </c>
      <c r="C1032" s="57" t="s">
        <v>4660</v>
      </c>
      <c r="D1032" s="91">
        <v>4</v>
      </c>
      <c r="E1032" s="57" t="s">
        <v>5493</v>
      </c>
      <c r="F1032" s="29">
        <f t="shared" si="58"/>
        <v>404.81</v>
      </c>
      <c r="G1032" s="23">
        <f t="shared" si="59"/>
        <v>235.07474999999999</v>
      </c>
      <c r="H1032" s="30"/>
      <c r="I1032" s="29"/>
      <c r="J1032" s="23">
        <f t="shared" si="60"/>
        <v>330.39499999999998</v>
      </c>
      <c r="K1032" s="30"/>
      <c r="L1032" s="29"/>
      <c r="M1032" s="98">
        <v>108.143</v>
      </c>
      <c r="N1032" s="98">
        <v>150.75700000000001</v>
      </c>
      <c r="O1032" s="98">
        <v>343.87400000000002</v>
      </c>
      <c r="P1032" s="98">
        <v>337.52499999999998</v>
      </c>
      <c r="Q1032" s="98">
        <v>221.185</v>
      </c>
      <c r="R1032" s="98">
        <v>216.36</v>
      </c>
      <c r="S1032" s="98">
        <v>374.726</v>
      </c>
      <c r="T1032" s="98">
        <v>433.34</v>
      </c>
      <c r="U1032" s="98">
        <v>406.36399999999998</v>
      </c>
    </row>
    <row r="1033" spans="1:21" x14ac:dyDescent="0.25">
      <c r="A1033" s="57" t="s">
        <v>4640</v>
      </c>
      <c r="B1033" s="57" t="s">
        <v>965</v>
      </c>
      <c r="C1033" s="57" t="s">
        <v>4724</v>
      </c>
      <c r="D1033" s="91">
        <v>16</v>
      </c>
      <c r="E1033" s="57" t="s">
        <v>8859</v>
      </c>
      <c r="F1033" s="29">
        <f t="shared" si="58"/>
        <v>404.09366666666665</v>
      </c>
      <c r="G1033" s="23">
        <f t="shared" si="59"/>
        <v>80.966499999999996</v>
      </c>
      <c r="H1033" s="30"/>
      <c r="I1033" s="29"/>
      <c r="J1033" s="23">
        <f t="shared" si="60"/>
        <v>341.93259999999998</v>
      </c>
      <c r="K1033" s="30"/>
      <c r="L1033" s="29"/>
      <c r="M1033" s="98">
        <v>53.5</v>
      </c>
      <c r="N1033" s="98">
        <v>76.790999999999997</v>
      </c>
      <c r="O1033" s="98">
        <v>106.36199999999999</v>
      </c>
      <c r="P1033" s="98">
        <v>87.212999999999994</v>
      </c>
      <c r="Q1033" s="98">
        <v>252.74600000000001</v>
      </c>
      <c r="R1033" s="98">
        <v>244.636</v>
      </c>
      <c r="S1033" s="98">
        <v>486.577</v>
      </c>
      <c r="T1033" s="98">
        <v>326.46300000000002</v>
      </c>
      <c r="U1033" s="98">
        <v>399.24099999999999</v>
      </c>
    </row>
    <row r="1034" spans="1:21" x14ac:dyDescent="0.25">
      <c r="A1034" s="57" t="s">
        <v>4640</v>
      </c>
      <c r="B1034" s="57" t="s">
        <v>1003</v>
      </c>
      <c r="C1034" s="57" t="s">
        <v>4713</v>
      </c>
      <c r="D1034" s="91">
        <v>15</v>
      </c>
      <c r="E1034" s="57" t="s">
        <v>8013</v>
      </c>
      <c r="F1034" s="29">
        <f t="shared" si="58"/>
        <v>403.76733333333328</v>
      </c>
      <c r="G1034" s="23">
        <f t="shared" si="59"/>
        <v>87.82050000000001</v>
      </c>
      <c r="H1034" s="30"/>
      <c r="I1034" s="29"/>
      <c r="J1034" s="23">
        <f t="shared" si="60"/>
        <v>289.85299999999995</v>
      </c>
      <c r="K1034" s="30"/>
      <c r="L1034" s="29"/>
      <c r="M1034" s="98">
        <v>35.511000000000003</v>
      </c>
      <c r="N1034" s="98">
        <v>118.443</v>
      </c>
      <c r="O1034" s="98">
        <v>91.965999999999994</v>
      </c>
      <c r="P1034" s="98">
        <v>105.36199999999999</v>
      </c>
      <c r="Q1034" s="98">
        <v>102.84</v>
      </c>
      <c r="R1034" s="98">
        <v>135.12299999999999</v>
      </c>
      <c r="S1034" s="98">
        <v>375.92399999999998</v>
      </c>
      <c r="T1034" s="98">
        <v>523.16399999999999</v>
      </c>
      <c r="U1034" s="98">
        <v>312.214</v>
      </c>
    </row>
    <row r="1035" spans="1:21" x14ac:dyDescent="0.25">
      <c r="A1035" s="57" t="s">
        <v>4640</v>
      </c>
      <c r="B1035" s="57" t="s">
        <v>1426</v>
      </c>
      <c r="C1035" s="57" t="s">
        <v>4656</v>
      </c>
      <c r="D1035" s="91">
        <v>4</v>
      </c>
      <c r="E1035" s="57" t="s">
        <v>5396</v>
      </c>
      <c r="F1035" s="29">
        <f t="shared" si="58"/>
        <v>403.25633333333332</v>
      </c>
      <c r="G1035" s="23">
        <f t="shared" si="59"/>
        <v>116.119</v>
      </c>
      <c r="H1035" s="30"/>
      <c r="I1035" s="29"/>
      <c r="J1035" s="23">
        <f t="shared" si="60"/>
        <v>375.80259999999993</v>
      </c>
      <c r="K1035" s="30"/>
      <c r="L1035" s="29"/>
      <c r="M1035" s="98">
        <v>54.055999999999997</v>
      </c>
      <c r="N1035" s="98">
        <v>102.247</v>
      </c>
      <c r="O1035" s="98">
        <v>77.887</v>
      </c>
      <c r="P1035" s="98">
        <v>230.286</v>
      </c>
      <c r="Q1035" s="98">
        <v>351.714</v>
      </c>
      <c r="R1035" s="98">
        <v>317.52999999999997</v>
      </c>
      <c r="S1035" s="98">
        <v>384.88</v>
      </c>
      <c r="T1035" s="98">
        <v>505.26299999999998</v>
      </c>
      <c r="U1035" s="98">
        <v>319.62599999999998</v>
      </c>
    </row>
    <row r="1036" spans="1:21" x14ac:dyDescent="0.25">
      <c r="A1036" s="57" t="s">
        <v>4640</v>
      </c>
      <c r="B1036" s="57" t="s">
        <v>1665</v>
      </c>
      <c r="C1036" s="57" t="s">
        <v>4651</v>
      </c>
      <c r="D1036" s="91">
        <v>2</v>
      </c>
      <c r="E1036" s="57" t="s">
        <v>5276</v>
      </c>
      <c r="F1036" s="29">
        <f t="shared" si="58"/>
        <v>400.83733333333333</v>
      </c>
      <c r="G1036" s="23">
        <f t="shared" si="59"/>
        <v>94.859000000000009</v>
      </c>
      <c r="H1036" s="30"/>
      <c r="I1036" s="29"/>
      <c r="J1036" s="23">
        <f t="shared" si="60"/>
        <v>331.16880000000003</v>
      </c>
      <c r="K1036" s="30"/>
      <c r="L1036" s="29"/>
      <c r="M1036" s="98">
        <v>49.646999999999998</v>
      </c>
      <c r="N1036" s="98">
        <v>72.486000000000004</v>
      </c>
      <c r="O1036" s="98">
        <v>94.347999999999999</v>
      </c>
      <c r="P1036" s="98">
        <v>162.95500000000001</v>
      </c>
      <c r="Q1036" s="98">
        <v>200.602</v>
      </c>
      <c r="R1036" s="98">
        <v>252.73</v>
      </c>
      <c r="S1036" s="98">
        <v>320.30799999999999</v>
      </c>
      <c r="T1036" s="98">
        <v>339.08</v>
      </c>
      <c r="U1036" s="98">
        <v>543.12400000000002</v>
      </c>
    </row>
    <row r="1037" spans="1:21" x14ac:dyDescent="0.25">
      <c r="A1037" s="57" t="s">
        <v>4640</v>
      </c>
      <c r="B1037" s="57" t="s">
        <v>1322</v>
      </c>
      <c r="C1037" s="57" t="s">
        <v>4696</v>
      </c>
      <c r="D1037" s="91">
        <v>11</v>
      </c>
      <c r="E1037" s="57" t="s">
        <v>7134</v>
      </c>
      <c r="F1037" s="29">
        <f t="shared" si="58"/>
        <v>400.01600000000008</v>
      </c>
      <c r="G1037" s="23">
        <f t="shared" si="59"/>
        <v>38.347000000000001</v>
      </c>
      <c r="H1037" s="30"/>
      <c r="I1037" s="29"/>
      <c r="J1037" s="23">
        <f t="shared" si="60"/>
        <v>280.25220000000002</v>
      </c>
      <c r="K1037" s="30"/>
      <c r="L1037" s="29"/>
      <c r="M1037" s="98">
        <v>19.221</v>
      </c>
      <c r="N1037" s="98">
        <v>11.439</v>
      </c>
      <c r="O1037" s="98">
        <v>27.34</v>
      </c>
      <c r="P1037" s="98">
        <v>95.388000000000005</v>
      </c>
      <c r="Q1037" s="98">
        <v>92.325000000000003</v>
      </c>
      <c r="R1037" s="98">
        <v>108.88800000000001</v>
      </c>
      <c r="S1037" s="98">
        <v>640.01300000000003</v>
      </c>
      <c r="T1037" s="98">
        <v>386.59500000000003</v>
      </c>
      <c r="U1037" s="98">
        <v>173.44</v>
      </c>
    </row>
    <row r="1038" spans="1:21" x14ac:dyDescent="0.25">
      <c r="A1038" s="57" t="s">
        <v>4640</v>
      </c>
      <c r="B1038" s="57" t="s">
        <v>3127</v>
      </c>
      <c r="C1038" s="57" t="s">
        <v>4697</v>
      </c>
      <c r="D1038" s="91">
        <v>11</v>
      </c>
      <c r="E1038" s="57" t="s">
        <v>7145</v>
      </c>
      <c r="F1038" s="29">
        <f t="shared" si="58"/>
        <v>399.28766666666661</v>
      </c>
      <c r="G1038" s="23">
        <f t="shared" si="59"/>
        <v>13.805499999999999</v>
      </c>
      <c r="H1038" s="30"/>
      <c r="I1038" s="29"/>
      <c r="J1038" s="23">
        <f t="shared" si="60"/>
        <v>243.34559999999996</v>
      </c>
      <c r="K1038" s="30"/>
      <c r="L1038" s="29"/>
      <c r="M1038" s="98">
        <v>19.038</v>
      </c>
      <c r="N1038" s="98">
        <v>2.3519999999999999</v>
      </c>
      <c r="O1038" s="98">
        <v>33.607999999999997</v>
      </c>
      <c r="P1038" s="98">
        <v>0.224</v>
      </c>
      <c r="Q1038" s="98">
        <v>5.7409999999999997</v>
      </c>
      <c r="R1038" s="98">
        <v>13.124000000000001</v>
      </c>
      <c r="S1038" s="98">
        <v>31.442</v>
      </c>
      <c r="T1038" s="98">
        <v>12.465</v>
      </c>
      <c r="U1038" s="98">
        <v>1153.9559999999999</v>
      </c>
    </row>
    <row r="1039" spans="1:21" x14ac:dyDescent="0.25">
      <c r="A1039" s="57" t="s">
        <v>4640</v>
      </c>
      <c r="B1039" s="57" t="s">
        <v>1369</v>
      </c>
      <c r="C1039" s="57" t="s">
        <v>4703</v>
      </c>
      <c r="D1039" s="91">
        <v>11</v>
      </c>
      <c r="E1039" s="57" t="s">
        <v>7533</v>
      </c>
      <c r="F1039" s="29">
        <f t="shared" si="58"/>
        <v>396.8533333333333</v>
      </c>
      <c r="G1039" s="23">
        <f t="shared" si="59"/>
        <v>43.486999999999995</v>
      </c>
      <c r="H1039" s="30"/>
      <c r="I1039" s="29"/>
      <c r="J1039" s="23">
        <f t="shared" si="60"/>
        <v>349.1662</v>
      </c>
      <c r="K1039" s="30"/>
      <c r="L1039" s="29"/>
      <c r="M1039" s="98">
        <v>6.944</v>
      </c>
      <c r="N1039" s="98">
        <v>18.571000000000002</v>
      </c>
      <c r="O1039" s="98">
        <v>15.089</v>
      </c>
      <c r="P1039" s="98">
        <v>133.34399999999999</v>
      </c>
      <c r="Q1039" s="98">
        <v>377.30900000000003</v>
      </c>
      <c r="R1039" s="98">
        <v>177.96199999999999</v>
      </c>
      <c r="S1039" s="98">
        <v>263.62900000000002</v>
      </c>
      <c r="T1039" s="98">
        <v>376.041</v>
      </c>
      <c r="U1039" s="98">
        <v>550.89</v>
      </c>
    </row>
    <row r="1040" spans="1:21" x14ac:dyDescent="0.25">
      <c r="A1040" s="57" t="s">
        <v>4640</v>
      </c>
      <c r="B1040" s="57" t="s">
        <v>1560</v>
      </c>
      <c r="C1040" s="57" t="s">
        <v>4696</v>
      </c>
      <c r="D1040" s="91">
        <v>11</v>
      </c>
      <c r="E1040" s="57" t="s">
        <v>7123</v>
      </c>
      <c r="F1040" s="29">
        <f t="shared" si="58"/>
        <v>396.32300000000004</v>
      </c>
      <c r="G1040" s="23">
        <f t="shared" si="59"/>
        <v>25.113999999999997</v>
      </c>
      <c r="H1040" s="30"/>
      <c r="I1040" s="29"/>
      <c r="J1040" s="23">
        <f t="shared" si="60"/>
        <v>328.09800000000001</v>
      </c>
      <c r="K1040" s="30"/>
      <c r="L1040" s="29"/>
      <c r="M1040" s="98">
        <v>23.594999999999999</v>
      </c>
      <c r="N1040" s="98">
        <v>14.398</v>
      </c>
      <c r="O1040" s="98">
        <v>7.3010000000000002</v>
      </c>
      <c r="P1040" s="98">
        <v>55.161999999999999</v>
      </c>
      <c r="Q1040" s="98">
        <v>154.18899999999999</v>
      </c>
      <c r="R1040" s="98">
        <v>297.33199999999999</v>
      </c>
      <c r="S1040" s="98">
        <v>368.06700000000001</v>
      </c>
      <c r="T1040" s="98">
        <v>578.05700000000002</v>
      </c>
      <c r="U1040" s="98">
        <v>242.845</v>
      </c>
    </row>
    <row r="1041" spans="1:21" x14ac:dyDescent="0.25">
      <c r="A1041" s="57" t="s">
        <v>4640</v>
      </c>
      <c r="B1041" s="57" t="s">
        <v>926</v>
      </c>
      <c r="C1041" s="57" t="s">
        <v>4649</v>
      </c>
      <c r="D1041" s="91">
        <v>2</v>
      </c>
      <c r="E1041" s="57" t="s">
        <v>5224</v>
      </c>
      <c r="F1041" s="29">
        <f t="shared" si="58"/>
        <v>395.57133333333331</v>
      </c>
      <c r="G1041" s="23">
        <f t="shared" si="59"/>
        <v>81.934750000000008</v>
      </c>
      <c r="H1041" s="30"/>
      <c r="I1041" s="29"/>
      <c r="J1041" s="23">
        <f t="shared" si="60"/>
        <v>306.11900000000003</v>
      </c>
      <c r="K1041" s="30"/>
      <c r="L1041" s="29"/>
      <c r="M1041" s="98">
        <v>64.474000000000004</v>
      </c>
      <c r="N1041" s="98">
        <v>75.093000000000004</v>
      </c>
      <c r="O1041" s="98">
        <v>116.08799999999999</v>
      </c>
      <c r="P1041" s="98">
        <v>72.084000000000003</v>
      </c>
      <c r="Q1041" s="98">
        <v>112.446</v>
      </c>
      <c r="R1041" s="98">
        <v>231.435</v>
      </c>
      <c r="S1041" s="98">
        <v>206.96799999999999</v>
      </c>
      <c r="T1041" s="98">
        <v>574.53499999999997</v>
      </c>
      <c r="U1041" s="98">
        <v>405.21100000000001</v>
      </c>
    </row>
    <row r="1042" spans="1:21" x14ac:dyDescent="0.25">
      <c r="A1042" s="57" t="s">
        <v>4640</v>
      </c>
      <c r="B1042" s="57" t="s">
        <v>423</v>
      </c>
      <c r="C1042" s="57" t="s">
        <v>4723</v>
      </c>
      <c r="D1042" s="91">
        <v>16</v>
      </c>
      <c r="E1042" s="57" t="s">
        <v>8508</v>
      </c>
      <c r="F1042" s="29">
        <f t="shared" si="58"/>
        <v>394.36333333333329</v>
      </c>
      <c r="G1042" s="23">
        <f t="shared" si="59"/>
        <v>53.441749999999999</v>
      </c>
      <c r="H1042" s="30"/>
      <c r="I1042" s="29"/>
      <c r="J1042" s="23">
        <f t="shared" si="60"/>
        <v>460.26399999999995</v>
      </c>
      <c r="K1042" s="30"/>
      <c r="L1042" s="29"/>
      <c r="M1042" s="98" t="s">
        <v>4944</v>
      </c>
      <c r="N1042" s="98" t="s">
        <v>4944</v>
      </c>
      <c r="O1042" s="98">
        <v>163.37799999999999</v>
      </c>
      <c r="P1042" s="98">
        <v>50.389000000000003</v>
      </c>
      <c r="Q1042" s="98">
        <v>556.19500000000005</v>
      </c>
      <c r="R1042" s="98">
        <v>562.03499999999997</v>
      </c>
      <c r="S1042" s="98" t="s">
        <v>4944</v>
      </c>
      <c r="T1042" s="98">
        <v>340.97300000000001</v>
      </c>
      <c r="U1042" s="98">
        <v>842.11699999999996</v>
      </c>
    </row>
    <row r="1043" spans="1:21" x14ac:dyDescent="0.25">
      <c r="A1043" s="57" t="s">
        <v>4640</v>
      </c>
      <c r="B1043" s="57" t="s">
        <v>1427</v>
      </c>
      <c r="C1043" s="57" t="s">
        <v>4723</v>
      </c>
      <c r="D1043" s="91">
        <v>16</v>
      </c>
      <c r="E1043" s="57" t="s">
        <v>8446</v>
      </c>
      <c r="F1043" s="29">
        <f t="shared" si="58"/>
        <v>394.14066666666668</v>
      </c>
      <c r="G1043" s="23">
        <f t="shared" si="59"/>
        <v>191.87875</v>
      </c>
      <c r="H1043" s="30"/>
      <c r="I1043" s="29"/>
      <c r="J1043" s="23">
        <f t="shared" si="60"/>
        <v>294.63299999999998</v>
      </c>
      <c r="K1043" s="30"/>
      <c r="L1043" s="29"/>
      <c r="M1043" s="98">
        <v>97</v>
      </c>
      <c r="N1043" s="98">
        <v>232.40799999999999</v>
      </c>
      <c r="O1043" s="98">
        <v>196.00700000000001</v>
      </c>
      <c r="P1043" s="98">
        <v>242.1</v>
      </c>
      <c r="Q1043" s="98">
        <v>140.03700000000001</v>
      </c>
      <c r="R1043" s="98">
        <v>150.70599999999999</v>
      </c>
      <c r="S1043" s="98">
        <v>147.13900000000001</v>
      </c>
      <c r="T1043" s="98">
        <v>411.02800000000002</v>
      </c>
      <c r="U1043" s="98">
        <v>624.255</v>
      </c>
    </row>
    <row r="1044" spans="1:21" x14ac:dyDescent="0.25">
      <c r="A1044" s="57" t="s">
        <v>4640</v>
      </c>
      <c r="B1044" s="57" t="s">
        <v>3804</v>
      </c>
      <c r="C1044" s="57" t="s">
        <v>4695</v>
      </c>
      <c r="D1044" s="91">
        <v>11</v>
      </c>
      <c r="E1044" s="57" t="s">
        <v>7058</v>
      </c>
      <c r="F1044" s="29">
        <f t="shared" si="58"/>
        <v>393.74766666666665</v>
      </c>
      <c r="G1044" s="23">
        <f t="shared" si="59"/>
        <v>0</v>
      </c>
      <c r="H1044" s="30"/>
      <c r="I1044" s="29"/>
      <c r="J1044" s="23">
        <f t="shared" si="60"/>
        <v>252.45060000000004</v>
      </c>
      <c r="K1044" s="30"/>
      <c r="L1044" s="29"/>
      <c r="M1044" s="98" t="s">
        <v>4944</v>
      </c>
      <c r="N1044" s="98" t="s">
        <v>4944</v>
      </c>
      <c r="O1044" s="98" t="s">
        <v>4944</v>
      </c>
      <c r="P1044" s="98" t="s">
        <v>4944</v>
      </c>
      <c r="Q1044" s="98">
        <v>7</v>
      </c>
      <c r="R1044" s="98">
        <v>74.010000000000005</v>
      </c>
      <c r="S1044" s="98">
        <v>56.258000000000003</v>
      </c>
      <c r="T1044" s="98">
        <v>264.21600000000001</v>
      </c>
      <c r="U1044" s="98">
        <v>860.76900000000001</v>
      </c>
    </row>
    <row r="1045" spans="1:21" x14ac:dyDescent="0.25">
      <c r="A1045" s="57" t="s">
        <v>4640</v>
      </c>
      <c r="B1045" s="57" t="s">
        <v>1543</v>
      </c>
      <c r="C1045" s="57" t="s">
        <v>4702</v>
      </c>
      <c r="D1045" s="91">
        <v>11</v>
      </c>
      <c r="E1045" s="57" t="s">
        <v>7387</v>
      </c>
      <c r="F1045" s="29">
        <f t="shared" si="58"/>
        <v>392.846</v>
      </c>
      <c r="G1045" s="23">
        <f t="shared" si="59"/>
        <v>169.02299999999997</v>
      </c>
      <c r="H1045" s="30"/>
      <c r="I1045" s="29"/>
      <c r="J1045" s="23">
        <f t="shared" si="60"/>
        <v>476.47920000000005</v>
      </c>
      <c r="K1045" s="30"/>
      <c r="L1045" s="29"/>
      <c r="M1045" s="98">
        <v>3.891</v>
      </c>
      <c r="N1045" s="98">
        <v>557.38599999999997</v>
      </c>
      <c r="O1045" s="98">
        <v>41.451999999999998</v>
      </c>
      <c r="P1045" s="98">
        <v>73.363</v>
      </c>
      <c r="Q1045" s="98">
        <v>55.530999999999999</v>
      </c>
      <c r="R1045" s="98">
        <v>1148.327</v>
      </c>
      <c r="S1045" s="98">
        <v>95.313999999999993</v>
      </c>
      <c r="T1045" s="98">
        <v>539.74599999999998</v>
      </c>
      <c r="U1045" s="98">
        <v>543.47799999999995</v>
      </c>
    </row>
    <row r="1046" spans="1:21" x14ac:dyDescent="0.25">
      <c r="A1046" s="57" t="s">
        <v>4640</v>
      </c>
      <c r="B1046" s="57" t="s">
        <v>2036</v>
      </c>
      <c r="C1046" s="57" t="s">
        <v>4668</v>
      </c>
      <c r="D1046" s="91">
        <v>6</v>
      </c>
      <c r="E1046" s="57" t="s">
        <v>5801</v>
      </c>
      <c r="F1046" s="29">
        <f t="shared" si="58"/>
        <v>392.38533333333334</v>
      </c>
      <c r="G1046" s="23">
        <f t="shared" si="59"/>
        <v>129.19274999999999</v>
      </c>
      <c r="H1046" s="30"/>
      <c r="I1046" s="29"/>
      <c r="J1046" s="23">
        <f t="shared" si="60"/>
        <v>488.27640000000002</v>
      </c>
      <c r="K1046" s="30"/>
      <c r="L1046" s="29"/>
      <c r="M1046" s="98">
        <v>111.883</v>
      </c>
      <c r="N1046" s="98">
        <v>118.065</v>
      </c>
      <c r="O1046" s="98">
        <v>164.20400000000001</v>
      </c>
      <c r="P1046" s="98">
        <v>122.619</v>
      </c>
      <c r="Q1046" s="98">
        <v>505.50200000000001</v>
      </c>
      <c r="R1046" s="98">
        <v>758.72400000000005</v>
      </c>
      <c r="S1046" s="98">
        <v>207.816</v>
      </c>
      <c r="T1046" s="98">
        <v>408.22899999999998</v>
      </c>
      <c r="U1046" s="98">
        <v>561.11099999999999</v>
      </c>
    </row>
    <row r="1047" spans="1:21" x14ac:dyDescent="0.25">
      <c r="A1047" s="57" t="s">
        <v>4640</v>
      </c>
      <c r="B1047" s="57" t="s">
        <v>3090</v>
      </c>
      <c r="C1047" s="57" t="s">
        <v>4701</v>
      </c>
      <c r="D1047" s="91">
        <v>11</v>
      </c>
      <c r="E1047" s="57" t="s">
        <v>7341</v>
      </c>
      <c r="F1047" s="29">
        <f t="shared" si="58"/>
        <v>392.14699999999999</v>
      </c>
      <c r="G1047" s="23">
        <f t="shared" si="59"/>
        <v>52.14725</v>
      </c>
      <c r="H1047" s="30"/>
      <c r="I1047" s="29"/>
      <c r="J1047" s="23">
        <f t="shared" si="60"/>
        <v>283.39379999999994</v>
      </c>
      <c r="K1047" s="30"/>
      <c r="L1047" s="29"/>
      <c r="M1047" s="98">
        <v>3.9E-2</v>
      </c>
      <c r="N1047" s="98">
        <v>3.9E-2</v>
      </c>
      <c r="O1047" s="98">
        <v>0.68500000000000005</v>
      </c>
      <c r="P1047" s="98">
        <v>207.82599999999999</v>
      </c>
      <c r="Q1047" s="98">
        <v>104.961</v>
      </c>
      <c r="R1047" s="98">
        <v>135.56700000000001</v>
      </c>
      <c r="S1047" s="98">
        <v>403.00200000000001</v>
      </c>
      <c r="T1047" s="98">
        <v>429.51400000000001</v>
      </c>
      <c r="U1047" s="98">
        <v>343.92500000000001</v>
      </c>
    </row>
    <row r="1048" spans="1:21" x14ac:dyDescent="0.25">
      <c r="A1048" s="57" t="s">
        <v>4640</v>
      </c>
      <c r="B1048" s="57" t="s">
        <v>2836</v>
      </c>
      <c r="C1048" s="57" t="s">
        <v>4660</v>
      </c>
      <c r="D1048" s="91">
        <v>4</v>
      </c>
      <c r="E1048" s="57" t="s">
        <v>5450</v>
      </c>
      <c r="F1048" s="29">
        <f t="shared" si="58"/>
        <v>391.03666666666669</v>
      </c>
      <c r="G1048" s="23">
        <f t="shared" si="59"/>
        <v>65.328749999999999</v>
      </c>
      <c r="H1048" s="30"/>
      <c r="I1048" s="29"/>
      <c r="J1048" s="23">
        <f t="shared" si="60"/>
        <v>297.37420000000003</v>
      </c>
      <c r="K1048" s="30"/>
      <c r="L1048" s="29"/>
      <c r="M1048" s="98">
        <v>22.582999999999998</v>
      </c>
      <c r="N1048" s="98">
        <v>36.145000000000003</v>
      </c>
      <c r="O1048" s="98">
        <v>80.734999999999999</v>
      </c>
      <c r="P1048" s="98">
        <v>121.852</v>
      </c>
      <c r="Q1048" s="98">
        <v>210.38300000000001</v>
      </c>
      <c r="R1048" s="98">
        <v>103.378</v>
      </c>
      <c r="S1048" s="98">
        <v>253.38499999999999</v>
      </c>
      <c r="T1048" s="98">
        <v>334.95299999999997</v>
      </c>
      <c r="U1048" s="98">
        <v>584.77200000000005</v>
      </c>
    </row>
    <row r="1049" spans="1:21" x14ac:dyDescent="0.25">
      <c r="A1049" s="57" t="s">
        <v>4640</v>
      </c>
      <c r="B1049" s="57" t="s">
        <v>4269</v>
      </c>
      <c r="C1049" s="57" t="s">
        <v>4696</v>
      </c>
      <c r="D1049" s="91">
        <v>11</v>
      </c>
      <c r="E1049" s="57" t="s">
        <v>7108</v>
      </c>
      <c r="F1049" s="29">
        <f t="shared" si="58"/>
        <v>390.04966666666672</v>
      </c>
      <c r="G1049" s="23">
        <f t="shared" si="59"/>
        <v>88.999750000000006</v>
      </c>
      <c r="H1049" s="30"/>
      <c r="I1049" s="29"/>
      <c r="J1049" s="23">
        <f t="shared" si="60"/>
        <v>287.85120000000001</v>
      </c>
      <c r="K1049" s="30"/>
      <c r="L1049" s="29"/>
      <c r="M1049" s="98">
        <v>66.23</v>
      </c>
      <c r="N1049" s="98">
        <v>123.39</v>
      </c>
      <c r="O1049" s="98">
        <v>132.46</v>
      </c>
      <c r="P1049" s="98">
        <v>33.918999999999997</v>
      </c>
      <c r="Q1049" s="98">
        <v>32.771999999999998</v>
      </c>
      <c r="R1049" s="98">
        <v>236.33500000000001</v>
      </c>
      <c r="S1049" s="98">
        <v>282.92599999999999</v>
      </c>
      <c r="T1049" s="98">
        <v>413.28300000000002</v>
      </c>
      <c r="U1049" s="98">
        <v>473.94</v>
      </c>
    </row>
    <row r="1050" spans="1:21" x14ac:dyDescent="0.25">
      <c r="A1050" s="57" t="s">
        <v>4640</v>
      </c>
      <c r="B1050" s="57" t="s">
        <v>1212</v>
      </c>
      <c r="C1050" s="57" t="s">
        <v>4701</v>
      </c>
      <c r="D1050" s="91">
        <v>11</v>
      </c>
      <c r="E1050" s="57" t="s">
        <v>7314</v>
      </c>
      <c r="F1050" s="29">
        <f t="shared" si="58"/>
        <v>389.09366666666665</v>
      </c>
      <c r="G1050" s="23">
        <f t="shared" si="59"/>
        <v>66.167999999999992</v>
      </c>
      <c r="H1050" s="30"/>
      <c r="I1050" s="29"/>
      <c r="J1050" s="23">
        <f t="shared" si="60"/>
        <v>310.57160000000005</v>
      </c>
      <c r="K1050" s="30"/>
      <c r="L1050" s="29"/>
      <c r="M1050" s="98">
        <v>69.069999999999993</v>
      </c>
      <c r="N1050" s="98">
        <v>59.874000000000002</v>
      </c>
      <c r="O1050" s="98">
        <v>17.594000000000001</v>
      </c>
      <c r="P1050" s="98">
        <v>118.134</v>
      </c>
      <c r="Q1050" s="98">
        <v>163.46199999999999</v>
      </c>
      <c r="R1050" s="98">
        <v>222.11500000000001</v>
      </c>
      <c r="S1050" s="98">
        <v>292.91300000000001</v>
      </c>
      <c r="T1050" s="98">
        <v>420.93700000000001</v>
      </c>
      <c r="U1050" s="98">
        <v>453.43099999999998</v>
      </c>
    </row>
    <row r="1051" spans="1:21" x14ac:dyDescent="0.25">
      <c r="A1051" s="57" t="s">
        <v>4640</v>
      </c>
      <c r="B1051" s="57" t="s">
        <v>1507</v>
      </c>
      <c r="C1051" s="57" t="s">
        <v>4702</v>
      </c>
      <c r="D1051" s="91">
        <v>11</v>
      </c>
      <c r="E1051" s="57" t="s">
        <v>7460</v>
      </c>
      <c r="F1051" s="29">
        <f t="shared" si="58"/>
        <v>388.58566666666667</v>
      </c>
      <c r="G1051" s="23">
        <f t="shared" si="59"/>
        <v>304.21775000000002</v>
      </c>
      <c r="H1051" s="30"/>
      <c r="I1051" s="29"/>
      <c r="J1051" s="23">
        <f t="shared" si="60"/>
        <v>284.47140000000002</v>
      </c>
      <c r="K1051" s="30"/>
      <c r="L1051" s="29"/>
      <c r="M1051" s="98">
        <v>385.185</v>
      </c>
      <c r="N1051" s="98">
        <v>259.95699999999999</v>
      </c>
      <c r="O1051" s="98">
        <v>158.22300000000001</v>
      </c>
      <c r="P1051" s="98">
        <v>413.50599999999997</v>
      </c>
      <c r="Q1051" s="98">
        <v>123.053</v>
      </c>
      <c r="R1051" s="98">
        <v>133.547</v>
      </c>
      <c r="S1051" s="98">
        <v>182.185</v>
      </c>
      <c r="T1051" s="98">
        <v>353.13900000000001</v>
      </c>
      <c r="U1051" s="98">
        <v>630.43299999999999</v>
      </c>
    </row>
    <row r="1052" spans="1:21" x14ac:dyDescent="0.25">
      <c r="A1052" s="57" t="s">
        <v>4640</v>
      </c>
      <c r="B1052" s="57" t="s">
        <v>2005</v>
      </c>
      <c r="C1052" s="57" t="s">
        <v>4713</v>
      </c>
      <c r="D1052" s="91">
        <v>15</v>
      </c>
      <c r="E1052" s="57" t="s">
        <v>7995</v>
      </c>
      <c r="F1052" s="29">
        <f t="shared" si="58"/>
        <v>388.46166666666664</v>
      </c>
      <c r="G1052" s="23">
        <f t="shared" si="59"/>
        <v>6.2382499999999999</v>
      </c>
      <c r="H1052" s="30"/>
      <c r="I1052" s="29"/>
      <c r="J1052" s="23">
        <f t="shared" si="60"/>
        <v>233.97619999999998</v>
      </c>
      <c r="K1052" s="30"/>
      <c r="L1052" s="29"/>
      <c r="M1052" s="98">
        <v>2.7E-2</v>
      </c>
      <c r="N1052" s="98">
        <v>23.597999999999999</v>
      </c>
      <c r="O1052" s="98">
        <v>0.96</v>
      </c>
      <c r="P1052" s="98">
        <v>0.36799999999999999</v>
      </c>
      <c r="Q1052" s="98">
        <v>8.5999999999999993E-2</v>
      </c>
      <c r="R1052" s="98">
        <v>4.41</v>
      </c>
      <c r="S1052" s="98">
        <v>319.51299999999998</v>
      </c>
      <c r="T1052" s="98">
        <v>374.18599999999998</v>
      </c>
      <c r="U1052" s="98">
        <v>471.68599999999998</v>
      </c>
    </row>
    <row r="1053" spans="1:21" x14ac:dyDescent="0.25">
      <c r="A1053" s="57" t="s">
        <v>4640</v>
      </c>
      <c r="B1053" s="57" t="s">
        <v>2327</v>
      </c>
      <c r="C1053" s="57" t="s">
        <v>4723</v>
      </c>
      <c r="D1053" s="91">
        <v>16</v>
      </c>
      <c r="E1053" s="57" t="s">
        <v>8736</v>
      </c>
      <c r="F1053" s="29">
        <f t="shared" si="58"/>
        <v>388.03433333333334</v>
      </c>
      <c r="G1053" s="23">
        <f t="shared" si="59"/>
        <v>182.92824999999999</v>
      </c>
      <c r="H1053" s="30"/>
      <c r="I1053" s="29"/>
      <c r="J1053" s="23">
        <f t="shared" si="60"/>
        <v>268.96960000000001</v>
      </c>
      <c r="K1053" s="30"/>
      <c r="L1053" s="29"/>
      <c r="M1053" s="98">
        <v>40.780999999999999</v>
      </c>
      <c r="N1053" s="98" t="s">
        <v>4944</v>
      </c>
      <c r="O1053" s="98">
        <v>592.19600000000003</v>
      </c>
      <c r="P1053" s="98">
        <v>98.736000000000004</v>
      </c>
      <c r="Q1053" s="98">
        <v>133.90899999999999</v>
      </c>
      <c r="R1053" s="98">
        <v>46.835999999999999</v>
      </c>
      <c r="S1053" s="98">
        <v>108.419</v>
      </c>
      <c r="T1053" s="98">
        <v>485.31700000000001</v>
      </c>
      <c r="U1053" s="98">
        <v>570.36699999999996</v>
      </c>
    </row>
    <row r="1054" spans="1:21" x14ac:dyDescent="0.25">
      <c r="A1054" s="57" t="s">
        <v>4640</v>
      </c>
      <c r="B1054" s="57" t="s">
        <v>979</v>
      </c>
      <c r="C1054" s="57" t="s">
        <v>4704</v>
      </c>
      <c r="D1054" s="91">
        <v>12</v>
      </c>
      <c r="E1054" s="57" t="s">
        <v>7551</v>
      </c>
      <c r="F1054" s="29">
        <f t="shared" si="58"/>
        <v>385.41033333333331</v>
      </c>
      <c r="G1054" s="23">
        <f t="shared" si="59"/>
        <v>307.17174999999997</v>
      </c>
      <c r="H1054" s="30"/>
      <c r="I1054" s="29"/>
      <c r="J1054" s="23">
        <f t="shared" si="60"/>
        <v>439.72020000000003</v>
      </c>
      <c r="K1054" s="30"/>
      <c r="L1054" s="29"/>
      <c r="M1054" s="98">
        <v>105.22499999999999</v>
      </c>
      <c r="N1054" s="98">
        <v>12.05</v>
      </c>
      <c r="O1054" s="98">
        <v>9.4</v>
      </c>
      <c r="P1054" s="98">
        <v>1102.0119999999999</v>
      </c>
      <c r="Q1054" s="98">
        <v>517.15200000000004</v>
      </c>
      <c r="R1054" s="98">
        <v>525.21799999999996</v>
      </c>
      <c r="S1054" s="98">
        <v>612.32600000000002</v>
      </c>
      <c r="T1054" s="98">
        <v>514.27700000000004</v>
      </c>
      <c r="U1054" s="98">
        <v>29.628</v>
      </c>
    </row>
    <row r="1055" spans="1:21" x14ac:dyDescent="0.25">
      <c r="A1055" s="57" t="s">
        <v>4640</v>
      </c>
      <c r="B1055" s="57" t="s">
        <v>4211</v>
      </c>
      <c r="C1055" s="57" t="s">
        <v>4708</v>
      </c>
      <c r="D1055" s="91">
        <v>13</v>
      </c>
      <c r="E1055" s="57" t="s">
        <v>7627</v>
      </c>
      <c r="F1055" s="29">
        <f t="shared" si="58"/>
        <v>385.07233333333335</v>
      </c>
      <c r="G1055" s="23">
        <f t="shared" si="59"/>
        <v>99.687250000000006</v>
      </c>
      <c r="H1055" s="30"/>
      <c r="I1055" s="29"/>
      <c r="J1055" s="23">
        <f t="shared" si="60"/>
        <v>818.76739999999995</v>
      </c>
      <c r="K1055" s="30"/>
      <c r="L1055" s="29"/>
      <c r="M1055" s="98">
        <v>2.6360000000000001</v>
      </c>
      <c r="N1055" s="98">
        <v>21.763999999999999</v>
      </c>
      <c r="O1055" s="98">
        <v>57.164000000000001</v>
      </c>
      <c r="P1055" s="98">
        <v>317.185</v>
      </c>
      <c r="Q1055" s="98">
        <v>2142.877</v>
      </c>
      <c r="R1055" s="98">
        <v>795.74300000000005</v>
      </c>
      <c r="S1055" s="98">
        <v>331.63799999999998</v>
      </c>
      <c r="T1055" s="98">
        <v>269.512</v>
      </c>
      <c r="U1055" s="98">
        <v>554.06700000000001</v>
      </c>
    </row>
    <row r="1056" spans="1:21" x14ac:dyDescent="0.25">
      <c r="A1056" s="57" t="s">
        <v>4640</v>
      </c>
      <c r="B1056" s="57" t="s">
        <v>2497</v>
      </c>
      <c r="C1056" s="57" t="s">
        <v>4723</v>
      </c>
      <c r="D1056" s="91">
        <v>16</v>
      </c>
      <c r="E1056" s="57" t="s">
        <v>8607</v>
      </c>
      <c r="F1056" s="29">
        <f t="shared" ref="F1056:F1119" si="61">SUM(S1056:U1056)/3</f>
        <v>384.59199999999993</v>
      </c>
      <c r="G1056" s="23">
        <f t="shared" ref="G1056:G1119" si="62">SUM(M1056:P1056)/4</f>
        <v>2</v>
      </c>
      <c r="H1056" s="30"/>
      <c r="I1056" s="29"/>
      <c r="J1056" s="23">
        <f t="shared" ref="J1056:J1119" si="63">SUM(Q1056:U1056)/5</f>
        <v>245.13419999999996</v>
      </c>
      <c r="K1056" s="30"/>
      <c r="L1056" s="29"/>
      <c r="M1056" s="98" t="s">
        <v>4944</v>
      </c>
      <c r="N1056" s="98">
        <v>8</v>
      </c>
      <c r="O1056" s="98" t="s">
        <v>4944</v>
      </c>
      <c r="P1056" s="98" t="s">
        <v>4944</v>
      </c>
      <c r="Q1056" s="98">
        <v>48</v>
      </c>
      <c r="R1056" s="98">
        <v>23.895</v>
      </c>
      <c r="S1056" s="98" t="s">
        <v>4944</v>
      </c>
      <c r="T1056" s="98">
        <v>833.77599999999995</v>
      </c>
      <c r="U1056" s="98">
        <v>320</v>
      </c>
    </row>
    <row r="1057" spans="1:21" x14ac:dyDescent="0.25">
      <c r="A1057" s="57" t="s">
        <v>4640</v>
      </c>
      <c r="B1057" s="57" t="s">
        <v>3162</v>
      </c>
      <c r="C1057" s="57" t="s">
        <v>4702</v>
      </c>
      <c r="D1057" s="91">
        <v>11</v>
      </c>
      <c r="E1057" s="57" t="s">
        <v>7479</v>
      </c>
      <c r="F1057" s="29">
        <f t="shared" si="61"/>
        <v>384.26300000000009</v>
      </c>
      <c r="G1057" s="23">
        <f t="shared" si="62"/>
        <v>28.307750000000002</v>
      </c>
      <c r="H1057" s="30"/>
      <c r="I1057" s="29"/>
      <c r="J1057" s="23">
        <f t="shared" si="63"/>
        <v>281.72140000000002</v>
      </c>
      <c r="K1057" s="30"/>
      <c r="L1057" s="29"/>
      <c r="M1057" s="98">
        <v>0.42099999999999999</v>
      </c>
      <c r="N1057" s="98">
        <v>0.19600000000000001</v>
      </c>
      <c r="O1057" s="98">
        <v>0.61</v>
      </c>
      <c r="P1057" s="98">
        <v>112.004</v>
      </c>
      <c r="Q1057" s="98">
        <v>95.393000000000001</v>
      </c>
      <c r="R1057" s="98">
        <v>160.42500000000001</v>
      </c>
      <c r="S1057" s="98">
        <v>306.25</v>
      </c>
      <c r="T1057" s="98">
        <v>475.56400000000002</v>
      </c>
      <c r="U1057" s="98">
        <v>370.97500000000002</v>
      </c>
    </row>
    <row r="1058" spans="1:21" x14ac:dyDescent="0.25">
      <c r="A1058" s="57" t="s">
        <v>4640</v>
      </c>
      <c r="B1058" s="57" t="s">
        <v>2099</v>
      </c>
      <c r="C1058" s="57" t="s">
        <v>4677</v>
      </c>
      <c r="D1058" s="91">
        <v>6</v>
      </c>
      <c r="E1058" s="57" t="s">
        <v>6245</v>
      </c>
      <c r="F1058" s="29">
        <f t="shared" si="61"/>
        <v>381.267</v>
      </c>
      <c r="G1058" s="23">
        <f t="shared" si="62"/>
        <v>408.66624999999999</v>
      </c>
      <c r="H1058" s="30"/>
      <c r="I1058" s="29"/>
      <c r="J1058" s="23">
        <f t="shared" si="63"/>
        <v>458.95500000000004</v>
      </c>
      <c r="K1058" s="30"/>
      <c r="L1058" s="29"/>
      <c r="M1058" s="98">
        <v>253.35499999999999</v>
      </c>
      <c r="N1058" s="98">
        <v>288.601</v>
      </c>
      <c r="O1058" s="98">
        <v>406.762</v>
      </c>
      <c r="P1058" s="98">
        <v>685.947</v>
      </c>
      <c r="Q1058" s="98">
        <v>501.28</v>
      </c>
      <c r="R1058" s="98">
        <v>649.69399999999996</v>
      </c>
      <c r="S1058" s="98">
        <v>436.077</v>
      </c>
      <c r="T1058" s="98">
        <v>329.76400000000001</v>
      </c>
      <c r="U1058" s="98">
        <v>377.96</v>
      </c>
    </row>
    <row r="1059" spans="1:21" x14ac:dyDescent="0.25">
      <c r="A1059" s="57" t="s">
        <v>4640</v>
      </c>
      <c r="B1059" s="57" t="s">
        <v>786</v>
      </c>
      <c r="C1059" s="57" t="s">
        <v>4702</v>
      </c>
      <c r="D1059" s="91">
        <v>11</v>
      </c>
      <c r="E1059" s="57" t="s">
        <v>7482</v>
      </c>
      <c r="F1059" s="29">
        <f t="shared" si="61"/>
        <v>381.14133333333331</v>
      </c>
      <c r="G1059" s="23">
        <f t="shared" si="62"/>
        <v>28.743749999999999</v>
      </c>
      <c r="H1059" s="30"/>
      <c r="I1059" s="29"/>
      <c r="J1059" s="23">
        <f t="shared" si="63"/>
        <v>253.14180000000002</v>
      </c>
      <c r="K1059" s="30"/>
      <c r="L1059" s="29"/>
      <c r="M1059" s="98">
        <v>10.675000000000001</v>
      </c>
      <c r="N1059" s="98">
        <v>19.698</v>
      </c>
      <c r="O1059" s="98">
        <v>28.077999999999999</v>
      </c>
      <c r="P1059" s="98">
        <v>56.524000000000001</v>
      </c>
      <c r="Q1059" s="98">
        <v>49.88</v>
      </c>
      <c r="R1059" s="98">
        <v>72.405000000000001</v>
      </c>
      <c r="S1059" s="98">
        <v>238.643</v>
      </c>
      <c r="T1059" s="98">
        <v>408.85500000000002</v>
      </c>
      <c r="U1059" s="98">
        <v>495.92599999999999</v>
      </c>
    </row>
    <row r="1060" spans="1:21" x14ac:dyDescent="0.25">
      <c r="A1060" s="57" t="s">
        <v>4640</v>
      </c>
      <c r="B1060" s="57" t="s">
        <v>963</v>
      </c>
      <c r="C1060" s="57" t="s">
        <v>4704</v>
      </c>
      <c r="D1060" s="91">
        <v>12</v>
      </c>
      <c r="E1060" s="57" t="s">
        <v>7545</v>
      </c>
      <c r="F1060" s="29">
        <f t="shared" si="61"/>
        <v>377.65333333333336</v>
      </c>
      <c r="G1060" s="23">
        <f t="shared" si="62"/>
        <v>93.055999999999997</v>
      </c>
      <c r="H1060" s="30"/>
      <c r="I1060" s="29"/>
      <c r="J1060" s="23">
        <f t="shared" si="63"/>
        <v>250.71779999999998</v>
      </c>
      <c r="K1060" s="30"/>
      <c r="L1060" s="29"/>
      <c r="M1060" s="98">
        <v>53.423000000000002</v>
      </c>
      <c r="N1060" s="98">
        <v>47.473999999999997</v>
      </c>
      <c r="O1060" s="98">
        <v>16.582999999999998</v>
      </c>
      <c r="P1060" s="98">
        <v>254.744</v>
      </c>
      <c r="Q1060" s="98">
        <v>68.683000000000007</v>
      </c>
      <c r="R1060" s="98">
        <v>51.945999999999998</v>
      </c>
      <c r="S1060" s="98">
        <v>92.013000000000005</v>
      </c>
      <c r="T1060" s="98">
        <v>158.75700000000001</v>
      </c>
      <c r="U1060" s="98">
        <v>882.19</v>
      </c>
    </row>
    <row r="1061" spans="1:21" x14ac:dyDescent="0.25">
      <c r="A1061" s="57" t="s">
        <v>4640</v>
      </c>
      <c r="B1061" s="57" t="s">
        <v>2375</v>
      </c>
      <c r="C1061" s="57" t="s">
        <v>4713</v>
      </c>
      <c r="D1061" s="91">
        <v>15</v>
      </c>
      <c r="E1061" s="57" t="s">
        <v>8032</v>
      </c>
      <c r="F1061" s="29">
        <f t="shared" si="61"/>
        <v>377.54199999999997</v>
      </c>
      <c r="G1061" s="23">
        <f t="shared" si="62"/>
        <v>145.99275</v>
      </c>
      <c r="H1061" s="30"/>
      <c r="I1061" s="29"/>
      <c r="J1061" s="23">
        <f t="shared" si="63"/>
        <v>282.73140000000001</v>
      </c>
      <c r="K1061" s="30"/>
      <c r="L1061" s="29"/>
      <c r="M1061" s="98">
        <v>78.299000000000007</v>
      </c>
      <c r="N1061" s="98">
        <v>138.55099999999999</v>
      </c>
      <c r="O1061" s="98">
        <v>115.71899999999999</v>
      </c>
      <c r="P1061" s="98">
        <v>251.40199999999999</v>
      </c>
      <c r="Q1061" s="98">
        <v>101.032</v>
      </c>
      <c r="R1061" s="98">
        <v>179.999</v>
      </c>
      <c r="S1061" s="98">
        <v>281.29000000000002</v>
      </c>
      <c r="T1061" s="98">
        <v>337.92500000000001</v>
      </c>
      <c r="U1061" s="98">
        <v>513.41099999999994</v>
      </c>
    </row>
    <row r="1062" spans="1:21" x14ac:dyDescent="0.25">
      <c r="A1062" s="57" t="s">
        <v>4640</v>
      </c>
      <c r="B1062" s="57" t="s">
        <v>1287</v>
      </c>
      <c r="C1062" s="57" t="s">
        <v>4680</v>
      </c>
      <c r="D1062" s="91">
        <v>7</v>
      </c>
      <c r="E1062" s="57" t="s">
        <v>6527</v>
      </c>
      <c r="F1062" s="29">
        <f t="shared" si="61"/>
        <v>377.41933333333333</v>
      </c>
      <c r="G1062" s="23">
        <f t="shared" si="62"/>
        <v>76.570999999999998</v>
      </c>
      <c r="H1062" s="30"/>
      <c r="I1062" s="29"/>
      <c r="J1062" s="23">
        <f t="shared" si="63"/>
        <v>292.79699999999997</v>
      </c>
      <c r="K1062" s="30"/>
      <c r="L1062" s="29"/>
      <c r="M1062" s="98">
        <v>44.828000000000003</v>
      </c>
      <c r="N1062" s="98">
        <v>33.932000000000002</v>
      </c>
      <c r="O1062" s="98">
        <v>47.295000000000002</v>
      </c>
      <c r="P1062" s="98">
        <v>180.22900000000001</v>
      </c>
      <c r="Q1062" s="98">
        <v>206.21799999999999</v>
      </c>
      <c r="R1062" s="98">
        <v>125.509</v>
      </c>
      <c r="S1062" s="98">
        <v>301.52499999999998</v>
      </c>
      <c r="T1062" s="98">
        <v>426.87599999999998</v>
      </c>
      <c r="U1062" s="98">
        <v>403.85700000000003</v>
      </c>
    </row>
    <row r="1063" spans="1:21" x14ac:dyDescent="0.25">
      <c r="A1063" s="57" t="s">
        <v>4640</v>
      </c>
      <c r="B1063" s="57" t="s">
        <v>2083</v>
      </c>
      <c r="C1063" s="57" t="s">
        <v>4702</v>
      </c>
      <c r="D1063" s="91">
        <v>11</v>
      </c>
      <c r="E1063" s="57" t="s">
        <v>7403</v>
      </c>
      <c r="F1063" s="29">
        <f t="shared" si="61"/>
        <v>377.36500000000001</v>
      </c>
      <c r="G1063" s="23">
        <f t="shared" si="62"/>
        <v>19.617750000000001</v>
      </c>
      <c r="H1063" s="30"/>
      <c r="I1063" s="29"/>
      <c r="J1063" s="23">
        <f t="shared" si="63"/>
        <v>245.59440000000001</v>
      </c>
      <c r="K1063" s="30"/>
      <c r="L1063" s="29"/>
      <c r="M1063" s="98">
        <v>15.555999999999999</v>
      </c>
      <c r="N1063" s="98" t="s">
        <v>4944</v>
      </c>
      <c r="O1063" s="98">
        <v>0.307</v>
      </c>
      <c r="P1063" s="98">
        <v>62.607999999999997</v>
      </c>
      <c r="Q1063" s="98">
        <v>8.7479999999999993</v>
      </c>
      <c r="R1063" s="98">
        <v>87.129000000000005</v>
      </c>
      <c r="S1063" s="98">
        <v>308.37299999999999</v>
      </c>
      <c r="T1063" s="98">
        <v>599.56600000000003</v>
      </c>
      <c r="U1063" s="98">
        <v>224.15600000000001</v>
      </c>
    </row>
    <row r="1064" spans="1:21" x14ac:dyDescent="0.25">
      <c r="A1064" s="57" t="s">
        <v>4640</v>
      </c>
      <c r="B1064" s="57" t="s">
        <v>3289</v>
      </c>
      <c r="C1064" s="57" t="s">
        <v>4701</v>
      </c>
      <c r="D1064" s="91">
        <v>11</v>
      </c>
      <c r="E1064" s="57" t="s">
        <v>7264</v>
      </c>
      <c r="F1064" s="29">
        <f t="shared" si="61"/>
        <v>376.50166666666661</v>
      </c>
      <c r="G1064" s="23">
        <f t="shared" si="62"/>
        <v>10.99025</v>
      </c>
      <c r="H1064" s="30"/>
      <c r="I1064" s="29"/>
      <c r="J1064" s="23">
        <f t="shared" si="63"/>
        <v>228.17579999999998</v>
      </c>
      <c r="K1064" s="30"/>
      <c r="L1064" s="29"/>
      <c r="M1064" s="98">
        <v>2.9969999999999999</v>
      </c>
      <c r="N1064" s="98">
        <v>2.5099999999999998</v>
      </c>
      <c r="O1064" s="98">
        <v>0.122</v>
      </c>
      <c r="P1064" s="98">
        <v>38.332000000000001</v>
      </c>
      <c r="Q1064" s="98">
        <v>11.374000000000001</v>
      </c>
      <c r="R1064" s="98" t="s">
        <v>4944</v>
      </c>
      <c r="S1064" s="98">
        <v>21.449000000000002</v>
      </c>
      <c r="T1064" s="98">
        <v>739.75699999999995</v>
      </c>
      <c r="U1064" s="98">
        <v>368.29899999999998</v>
      </c>
    </row>
    <row r="1065" spans="1:21" x14ac:dyDescent="0.25">
      <c r="A1065" s="57" t="s">
        <v>4640</v>
      </c>
      <c r="B1065" s="57" t="s">
        <v>4255</v>
      </c>
      <c r="C1065" s="57" t="s">
        <v>4650</v>
      </c>
      <c r="D1065" s="91">
        <v>2</v>
      </c>
      <c r="E1065" s="57" t="s">
        <v>5254</v>
      </c>
      <c r="F1065" s="29">
        <f t="shared" si="61"/>
        <v>375.66666666666669</v>
      </c>
      <c r="G1065" s="23">
        <f t="shared" si="62"/>
        <v>371.69874999999996</v>
      </c>
      <c r="H1065" s="30"/>
      <c r="I1065" s="29"/>
      <c r="J1065" s="23">
        <f t="shared" si="63"/>
        <v>280.34379999999999</v>
      </c>
      <c r="K1065" s="30"/>
      <c r="L1065" s="29"/>
      <c r="M1065" s="98">
        <v>134.32</v>
      </c>
      <c r="N1065" s="98" t="s">
        <v>4944</v>
      </c>
      <c r="O1065" s="98">
        <v>198.279</v>
      </c>
      <c r="P1065" s="98">
        <v>1154.1959999999999</v>
      </c>
      <c r="Q1065" s="98" t="s">
        <v>4944</v>
      </c>
      <c r="R1065" s="98">
        <v>274.71899999999999</v>
      </c>
      <c r="S1065" s="98">
        <v>295.72800000000001</v>
      </c>
      <c r="T1065" s="98">
        <v>791.17100000000005</v>
      </c>
      <c r="U1065" s="98">
        <v>40.100999999999999</v>
      </c>
    </row>
    <row r="1066" spans="1:21" x14ac:dyDescent="0.25">
      <c r="A1066" s="57" t="s">
        <v>4640</v>
      </c>
      <c r="B1066" s="57" t="s">
        <v>2699</v>
      </c>
      <c r="C1066" s="57" t="s">
        <v>4703</v>
      </c>
      <c r="D1066" s="91">
        <v>11</v>
      </c>
      <c r="E1066" s="57" t="s">
        <v>7515</v>
      </c>
      <c r="F1066" s="29">
        <f t="shared" si="61"/>
        <v>375.38166666666666</v>
      </c>
      <c r="G1066" s="23">
        <f t="shared" si="62"/>
        <v>40.548000000000002</v>
      </c>
      <c r="H1066" s="30"/>
      <c r="I1066" s="29"/>
      <c r="J1066" s="23">
        <f t="shared" si="63"/>
        <v>256.41980000000001</v>
      </c>
      <c r="K1066" s="30"/>
      <c r="L1066" s="29"/>
      <c r="M1066" s="98">
        <v>0.5</v>
      </c>
      <c r="N1066" s="98">
        <v>109.35599999999999</v>
      </c>
      <c r="O1066" s="98">
        <v>21.018999999999998</v>
      </c>
      <c r="P1066" s="98">
        <v>31.317</v>
      </c>
      <c r="Q1066" s="98">
        <v>30.152000000000001</v>
      </c>
      <c r="R1066" s="98">
        <v>125.80200000000001</v>
      </c>
      <c r="S1066" s="98">
        <v>311.91199999999998</v>
      </c>
      <c r="T1066" s="98">
        <v>444.93200000000002</v>
      </c>
      <c r="U1066" s="98">
        <v>369.30099999999999</v>
      </c>
    </row>
    <row r="1067" spans="1:21" x14ac:dyDescent="0.25">
      <c r="A1067" s="57" t="s">
        <v>4640</v>
      </c>
      <c r="B1067" s="57" t="s">
        <v>346</v>
      </c>
      <c r="C1067" s="57" t="s">
        <v>4726</v>
      </c>
      <c r="D1067" s="91">
        <v>17</v>
      </c>
      <c r="E1067" s="57" t="s">
        <v>9165</v>
      </c>
      <c r="F1067" s="29">
        <f t="shared" si="61"/>
        <v>375.24099999999999</v>
      </c>
      <c r="G1067" s="23">
        <f t="shared" si="62"/>
        <v>557.20174999999995</v>
      </c>
      <c r="H1067" s="30"/>
      <c r="I1067" s="29"/>
      <c r="J1067" s="23">
        <f t="shared" si="63"/>
        <v>340.19400000000002</v>
      </c>
      <c r="K1067" s="30"/>
      <c r="L1067" s="29"/>
      <c r="M1067" s="98">
        <v>481.40199999999999</v>
      </c>
      <c r="N1067" s="98">
        <v>601.81100000000004</v>
      </c>
      <c r="O1067" s="98">
        <v>236.905</v>
      </c>
      <c r="P1067" s="98">
        <v>908.68899999999996</v>
      </c>
      <c r="Q1067" s="98">
        <v>358.97399999999999</v>
      </c>
      <c r="R1067" s="98">
        <v>216.273</v>
      </c>
      <c r="S1067" s="98">
        <v>309.46300000000002</v>
      </c>
      <c r="T1067" s="98">
        <v>281.10399999999998</v>
      </c>
      <c r="U1067" s="98">
        <v>535.15599999999995</v>
      </c>
    </row>
    <row r="1068" spans="1:21" x14ac:dyDescent="0.25">
      <c r="A1068" s="57" t="s">
        <v>4640</v>
      </c>
      <c r="B1068" s="57" t="s">
        <v>2929</v>
      </c>
      <c r="C1068" s="57" t="s">
        <v>4723</v>
      </c>
      <c r="D1068" s="91">
        <v>16</v>
      </c>
      <c r="E1068" s="57" t="s">
        <v>8740</v>
      </c>
      <c r="F1068" s="29">
        <f t="shared" si="61"/>
        <v>374.55733333333336</v>
      </c>
      <c r="G1068" s="23">
        <f t="shared" si="62"/>
        <v>148.76425</v>
      </c>
      <c r="H1068" s="30"/>
      <c r="I1068" s="29"/>
      <c r="J1068" s="23">
        <f t="shared" si="63"/>
        <v>254.65320000000003</v>
      </c>
      <c r="K1068" s="30"/>
      <c r="L1068" s="29"/>
      <c r="M1068" s="98">
        <v>34.698999999999998</v>
      </c>
      <c r="N1068" s="98">
        <v>123.35599999999999</v>
      </c>
      <c r="O1068" s="98">
        <v>181.19</v>
      </c>
      <c r="P1068" s="98">
        <v>255.81200000000001</v>
      </c>
      <c r="Q1068" s="98">
        <v>131.89400000000001</v>
      </c>
      <c r="R1068" s="98">
        <v>17.7</v>
      </c>
      <c r="S1068" s="98">
        <v>47.183999999999997</v>
      </c>
      <c r="T1068" s="98">
        <v>296.58600000000001</v>
      </c>
      <c r="U1068" s="98">
        <v>779.90200000000004</v>
      </c>
    </row>
    <row r="1069" spans="1:21" x14ac:dyDescent="0.25">
      <c r="A1069" s="57" t="s">
        <v>4640</v>
      </c>
      <c r="B1069" s="57" t="s">
        <v>2278</v>
      </c>
      <c r="C1069" s="57" t="s">
        <v>4704</v>
      </c>
      <c r="D1069" s="91">
        <v>12</v>
      </c>
      <c r="E1069" s="57" t="s">
        <v>7564</v>
      </c>
      <c r="F1069" s="29">
        <f t="shared" si="61"/>
        <v>374.39133333333331</v>
      </c>
      <c r="G1069" s="23">
        <f t="shared" si="62"/>
        <v>232.17475000000002</v>
      </c>
      <c r="H1069" s="30"/>
      <c r="I1069" s="29"/>
      <c r="J1069" s="23">
        <f t="shared" si="63"/>
        <v>413.54380000000003</v>
      </c>
      <c r="K1069" s="30"/>
      <c r="L1069" s="29"/>
      <c r="M1069" s="98">
        <v>7.4740000000000002</v>
      </c>
      <c r="N1069" s="98" t="s">
        <v>4944</v>
      </c>
      <c r="O1069" s="98">
        <v>23.241</v>
      </c>
      <c r="P1069" s="98">
        <v>897.98400000000004</v>
      </c>
      <c r="Q1069" s="98">
        <v>880.75099999999998</v>
      </c>
      <c r="R1069" s="98">
        <v>63.793999999999997</v>
      </c>
      <c r="S1069" s="98">
        <v>81.05</v>
      </c>
      <c r="T1069" s="98">
        <v>103.676</v>
      </c>
      <c r="U1069" s="98">
        <v>938.44799999999998</v>
      </c>
    </row>
    <row r="1070" spans="1:21" x14ac:dyDescent="0.25">
      <c r="A1070" s="57" t="s">
        <v>4640</v>
      </c>
      <c r="B1070" s="57" t="s">
        <v>387</v>
      </c>
      <c r="C1070" s="57" t="s">
        <v>4723</v>
      </c>
      <c r="D1070" s="91">
        <v>16</v>
      </c>
      <c r="E1070" s="57" t="s">
        <v>8377</v>
      </c>
      <c r="F1070" s="29">
        <f t="shared" si="61"/>
        <v>373.69866666666667</v>
      </c>
      <c r="G1070" s="23">
        <f t="shared" si="62"/>
        <v>97.64725</v>
      </c>
      <c r="H1070" s="30"/>
      <c r="I1070" s="29"/>
      <c r="J1070" s="23">
        <f t="shared" si="63"/>
        <v>268.18340000000001</v>
      </c>
      <c r="K1070" s="30"/>
      <c r="L1070" s="29"/>
      <c r="M1070" s="98">
        <v>63.140999999999998</v>
      </c>
      <c r="N1070" s="98">
        <v>124.70099999999999</v>
      </c>
      <c r="O1070" s="98">
        <v>117.754</v>
      </c>
      <c r="P1070" s="98">
        <v>84.992999999999995</v>
      </c>
      <c r="Q1070" s="98">
        <v>62.856999999999999</v>
      </c>
      <c r="R1070" s="98">
        <v>156.964</v>
      </c>
      <c r="S1070" s="98">
        <v>201.17599999999999</v>
      </c>
      <c r="T1070" s="98">
        <v>777.79600000000005</v>
      </c>
      <c r="U1070" s="98">
        <v>142.124</v>
      </c>
    </row>
    <row r="1071" spans="1:21" x14ac:dyDescent="0.25">
      <c r="A1071" s="57" t="s">
        <v>4640</v>
      </c>
      <c r="B1071" s="57" t="s">
        <v>2062</v>
      </c>
      <c r="C1071" s="57" t="s">
        <v>4680</v>
      </c>
      <c r="D1071" s="91">
        <v>7</v>
      </c>
      <c r="E1071" s="57" t="s">
        <v>6518</v>
      </c>
      <c r="F1071" s="29">
        <f t="shared" si="61"/>
        <v>372.99333333333334</v>
      </c>
      <c r="G1071" s="23">
        <f t="shared" si="62"/>
        <v>112.145</v>
      </c>
      <c r="H1071" s="30"/>
      <c r="I1071" s="29"/>
      <c r="J1071" s="23">
        <f t="shared" si="63"/>
        <v>314.55879999999996</v>
      </c>
      <c r="K1071" s="30"/>
      <c r="L1071" s="29"/>
      <c r="M1071" s="98">
        <v>20.812999999999999</v>
      </c>
      <c r="N1071" s="98">
        <v>70.201999999999998</v>
      </c>
      <c r="O1071" s="98">
        <v>112.27</v>
      </c>
      <c r="P1071" s="98">
        <v>245.29499999999999</v>
      </c>
      <c r="Q1071" s="98">
        <v>209.166</v>
      </c>
      <c r="R1071" s="98">
        <v>244.648</v>
      </c>
      <c r="S1071" s="98">
        <v>323.14100000000002</v>
      </c>
      <c r="T1071" s="98">
        <v>276.54599999999999</v>
      </c>
      <c r="U1071" s="98">
        <v>519.29300000000001</v>
      </c>
    </row>
    <row r="1072" spans="1:21" x14ac:dyDescent="0.25">
      <c r="A1072" s="57" t="s">
        <v>4640</v>
      </c>
      <c r="B1072" s="57" t="s">
        <v>463</v>
      </c>
      <c r="C1072" s="57" t="s">
        <v>4680</v>
      </c>
      <c r="D1072" s="91">
        <v>7</v>
      </c>
      <c r="E1072" s="57" t="s">
        <v>6488</v>
      </c>
      <c r="F1072" s="29">
        <f t="shared" si="61"/>
        <v>371.13366666666667</v>
      </c>
      <c r="G1072" s="23">
        <f t="shared" si="62"/>
        <v>134.85024999999999</v>
      </c>
      <c r="H1072" s="30"/>
      <c r="I1072" s="29"/>
      <c r="J1072" s="23">
        <f t="shared" si="63"/>
        <v>271.4896</v>
      </c>
      <c r="K1072" s="30"/>
      <c r="L1072" s="29"/>
      <c r="M1072" s="98">
        <v>69.06</v>
      </c>
      <c r="N1072" s="98">
        <v>126.447</v>
      </c>
      <c r="O1072" s="98">
        <v>132.30099999999999</v>
      </c>
      <c r="P1072" s="98">
        <v>211.59299999999999</v>
      </c>
      <c r="Q1072" s="98">
        <v>108.381</v>
      </c>
      <c r="R1072" s="98">
        <v>135.666</v>
      </c>
      <c r="S1072" s="98">
        <v>411.38900000000001</v>
      </c>
      <c r="T1072" s="98">
        <v>443.15600000000001</v>
      </c>
      <c r="U1072" s="98">
        <v>258.85599999999999</v>
      </c>
    </row>
    <row r="1073" spans="1:21" x14ac:dyDescent="0.25">
      <c r="A1073" s="57" t="s">
        <v>4640</v>
      </c>
      <c r="B1073" s="57" t="s">
        <v>951</v>
      </c>
      <c r="C1073" s="57" t="s">
        <v>4713</v>
      </c>
      <c r="D1073" s="91">
        <v>15</v>
      </c>
      <c r="E1073" s="57" t="s">
        <v>7972</v>
      </c>
      <c r="F1073" s="29">
        <f t="shared" si="61"/>
        <v>371.05766666666665</v>
      </c>
      <c r="G1073" s="23">
        <f t="shared" si="62"/>
        <v>65.916250000000005</v>
      </c>
      <c r="H1073" s="30"/>
      <c r="I1073" s="29"/>
      <c r="J1073" s="23">
        <f t="shared" si="63"/>
        <v>289.53559999999999</v>
      </c>
      <c r="K1073" s="30"/>
      <c r="L1073" s="29"/>
      <c r="M1073" s="98">
        <v>16.108000000000001</v>
      </c>
      <c r="N1073" s="98">
        <v>26.786000000000001</v>
      </c>
      <c r="O1073" s="98">
        <v>74.822999999999993</v>
      </c>
      <c r="P1073" s="98">
        <v>145.94800000000001</v>
      </c>
      <c r="Q1073" s="98">
        <v>214.351</v>
      </c>
      <c r="R1073" s="98">
        <v>120.154</v>
      </c>
      <c r="S1073" s="98">
        <v>148.69200000000001</v>
      </c>
      <c r="T1073" s="98">
        <v>213.30799999999999</v>
      </c>
      <c r="U1073" s="98">
        <v>751.173</v>
      </c>
    </row>
    <row r="1074" spans="1:21" x14ac:dyDescent="0.25">
      <c r="A1074" s="57" t="s">
        <v>4640</v>
      </c>
      <c r="B1074" s="57" t="s">
        <v>2075</v>
      </c>
      <c r="C1074" s="57" t="s">
        <v>4733</v>
      </c>
      <c r="D1074" s="91">
        <v>20</v>
      </c>
      <c r="E1074" s="57" t="s">
        <v>9486</v>
      </c>
      <c r="F1074" s="29">
        <f t="shared" si="61"/>
        <v>371.04400000000004</v>
      </c>
      <c r="G1074" s="23">
        <f t="shared" si="62"/>
        <v>235.00975</v>
      </c>
      <c r="H1074" s="30"/>
      <c r="I1074" s="29"/>
      <c r="J1074" s="23">
        <f t="shared" si="63"/>
        <v>322.149</v>
      </c>
      <c r="K1074" s="30"/>
      <c r="L1074" s="29"/>
      <c r="M1074" s="98">
        <v>34.783000000000001</v>
      </c>
      <c r="N1074" s="98">
        <v>49.863999999999997</v>
      </c>
      <c r="O1074" s="98">
        <v>549.827</v>
      </c>
      <c r="P1074" s="98">
        <v>305.565</v>
      </c>
      <c r="Q1074" s="98">
        <v>241.114</v>
      </c>
      <c r="R1074" s="98">
        <v>256.49900000000002</v>
      </c>
      <c r="S1074" s="98">
        <v>304.78500000000003</v>
      </c>
      <c r="T1074" s="98">
        <v>537.56500000000005</v>
      </c>
      <c r="U1074" s="98">
        <v>270.78199999999998</v>
      </c>
    </row>
    <row r="1075" spans="1:21" x14ac:dyDescent="0.25">
      <c r="A1075" s="57" t="s">
        <v>4640</v>
      </c>
      <c r="B1075" s="57" t="s">
        <v>2510</v>
      </c>
      <c r="C1075" s="57" t="s">
        <v>4680</v>
      </c>
      <c r="D1075" s="91">
        <v>7</v>
      </c>
      <c r="E1075" s="57" t="s">
        <v>6512</v>
      </c>
      <c r="F1075" s="29">
        <f t="shared" si="61"/>
        <v>369.90699999999998</v>
      </c>
      <c r="G1075" s="23">
        <f t="shared" si="62"/>
        <v>92.848250000000007</v>
      </c>
      <c r="H1075" s="30"/>
      <c r="I1075" s="29"/>
      <c r="J1075" s="23">
        <f t="shared" si="63"/>
        <v>341.38019999999995</v>
      </c>
      <c r="K1075" s="30"/>
      <c r="L1075" s="29"/>
      <c r="M1075" s="98">
        <v>29.094999999999999</v>
      </c>
      <c r="N1075" s="98">
        <v>60.164000000000001</v>
      </c>
      <c r="O1075" s="98">
        <v>113.449</v>
      </c>
      <c r="P1075" s="98">
        <v>168.685</v>
      </c>
      <c r="Q1075" s="98">
        <v>454.54399999999998</v>
      </c>
      <c r="R1075" s="98">
        <v>142.636</v>
      </c>
      <c r="S1075" s="98">
        <v>230.26499999999999</v>
      </c>
      <c r="T1075" s="98">
        <v>315.93299999999999</v>
      </c>
      <c r="U1075" s="98">
        <v>563.52300000000002</v>
      </c>
    </row>
    <row r="1076" spans="1:21" x14ac:dyDescent="0.25">
      <c r="A1076" s="57" t="s">
        <v>4640</v>
      </c>
      <c r="B1076" s="57" t="s">
        <v>254</v>
      </c>
      <c r="C1076" s="57" t="s">
        <v>4713</v>
      </c>
      <c r="D1076" s="91">
        <v>15</v>
      </c>
      <c r="E1076" s="57" t="s">
        <v>7966</v>
      </c>
      <c r="F1076" s="29">
        <f t="shared" si="61"/>
        <v>367.62099999999992</v>
      </c>
      <c r="G1076" s="23">
        <f t="shared" si="62"/>
        <v>302.88974999999999</v>
      </c>
      <c r="H1076" s="30"/>
      <c r="I1076" s="29"/>
      <c r="J1076" s="23">
        <f t="shared" si="63"/>
        <v>294.65219999999999</v>
      </c>
      <c r="K1076" s="30"/>
      <c r="L1076" s="29"/>
      <c r="M1076" s="98">
        <v>95.054000000000002</v>
      </c>
      <c r="N1076" s="98">
        <v>28.516999999999999</v>
      </c>
      <c r="O1076" s="98">
        <v>864.63300000000004</v>
      </c>
      <c r="P1076" s="98">
        <v>223.35499999999999</v>
      </c>
      <c r="Q1076" s="98">
        <v>214.35599999999999</v>
      </c>
      <c r="R1076" s="98">
        <v>156.042</v>
      </c>
      <c r="S1076" s="98">
        <v>185.57300000000001</v>
      </c>
      <c r="T1076" s="98">
        <v>665.73699999999997</v>
      </c>
      <c r="U1076" s="98">
        <v>251.553</v>
      </c>
    </row>
    <row r="1077" spans="1:21" x14ac:dyDescent="0.25">
      <c r="A1077" s="57" t="s">
        <v>4640</v>
      </c>
      <c r="B1077" s="57" t="s">
        <v>2109</v>
      </c>
      <c r="C1077" s="57" t="s">
        <v>4723</v>
      </c>
      <c r="D1077" s="91">
        <v>16</v>
      </c>
      <c r="E1077" s="57" t="s">
        <v>8538</v>
      </c>
      <c r="F1077" s="29">
        <f t="shared" si="61"/>
        <v>366.76933333333335</v>
      </c>
      <c r="G1077" s="23">
        <f t="shared" si="62"/>
        <v>290.15300000000002</v>
      </c>
      <c r="H1077" s="30"/>
      <c r="I1077" s="29"/>
      <c r="J1077" s="23">
        <f t="shared" si="63"/>
        <v>245.75020000000001</v>
      </c>
      <c r="K1077" s="30"/>
      <c r="L1077" s="29"/>
      <c r="M1077" s="98">
        <v>8.1010000000000009</v>
      </c>
      <c r="N1077" s="98">
        <v>121.443</v>
      </c>
      <c r="O1077" s="98">
        <v>109.04900000000001</v>
      </c>
      <c r="P1077" s="98">
        <v>922.01900000000001</v>
      </c>
      <c r="Q1077" s="98">
        <v>126.006</v>
      </c>
      <c r="R1077" s="98">
        <v>2.4369999999999998</v>
      </c>
      <c r="S1077" s="98">
        <v>592.64</v>
      </c>
      <c r="T1077" s="98">
        <v>175.15299999999999</v>
      </c>
      <c r="U1077" s="98">
        <v>332.51499999999999</v>
      </c>
    </row>
    <row r="1078" spans="1:21" x14ac:dyDescent="0.25">
      <c r="A1078" s="57" t="s">
        <v>4640</v>
      </c>
      <c r="B1078" s="57" t="s">
        <v>654</v>
      </c>
      <c r="C1078" s="57" t="s">
        <v>4684</v>
      </c>
      <c r="D1078" s="91">
        <v>9</v>
      </c>
      <c r="E1078" s="57" t="s">
        <v>6662</v>
      </c>
      <c r="F1078" s="29">
        <f t="shared" si="61"/>
        <v>366.16566666666671</v>
      </c>
      <c r="G1078" s="23">
        <f t="shared" si="62"/>
        <v>90.741249999999994</v>
      </c>
      <c r="H1078" s="30"/>
      <c r="I1078" s="29"/>
      <c r="J1078" s="23">
        <f t="shared" si="63"/>
        <v>316.26599999999996</v>
      </c>
      <c r="K1078" s="30"/>
      <c r="L1078" s="29"/>
      <c r="M1078" s="98">
        <v>43.277999999999999</v>
      </c>
      <c r="N1078" s="98">
        <v>44.298000000000002</v>
      </c>
      <c r="O1078" s="98">
        <v>98.222999999999999</v>
      </c>
      <c r="P1078" s="98">
        <v>177.166</v>
      </c>
      <c r="Q1078" s="98">
        <v>107.693</v>
      </c>
      <c r="R1078" s="98">
        <v>375.14</v>
      </c>
      <c r="S1078" s="98">
        <v>255.82599999999999</v>
      </c>
      <c r="T1078" s="98">
        <v>357.90800000000002</v>
      </c>
      <c r="U1078" s="98">
        <v>484.76299999999998</v>
      </c>
    </row>
    <row r="1079" spans="1:21" x14ac:dyDescent="0.25">
      <c r="A1079" s="57" t="s">
        <v>4640</v>
      </c>
      <c r="B1079" s="57" t="s">
        <v>266</v>
      </c>
      <c r="C1079" s="57" t="s">
        <v>4680</v>
      </c>
      <c r="D1079" s="91">
        <v>7</v>
      </c>
      <c r="E1079" s="57" t="s">
        <v>6511</v>
      </c>
      <c r="F1079" s="29">
        <f t="shared" si="61"/>
        <v>365.94833333333332</v>
      </c>
      <c r="G1079" s="23">
        <f t="shared" si="62"/>
        <v>281.58449999999999</v>
      </c>
      <c r="H1079" s="30"/>
      <c r="I1079" s="29"/>
      <c r="J1079" s="23">
        <f t="shared" si="63"/>
        <v>330.61619999999999</v>
      </c>
      <c r="K1079" s="30"/>
      <c r="L1079" s="29"/>
      <c r="M1079" s="98">
        <v>68.878</v>
      </c>
      <c r="N1079" s="98">
        <v>43.94</v>
      </c>
      <c r="O1079" s="98">
        <v>388.55399999999997</v>
      </c>
      <c r="P1079" s="98">
        <v>624.96600000000001</v>
      </c>
      <c r="Q1079" s="98">
        <v>279.98399999999998</v>
      </c>
      <c r="R1079" s="98">
        <v>275.25200000000001</v>
      </c>
      <c r="S1079" s="98">
        <v>350.26600000000002</v>
      </c>
      <c r="T1079" s="98">
        <v>476.61799999999999</v>
      </c>
      <c r="U1079" s="98">
        <v>270.96100000000001</v>
      </c>
    </row>
    <row r="1080" spans="1:21" x14ac:dyDescent="0.25">
      <c r="A1080" s="57" t="s">
        <v>4640</v>
      </c>
      <c r="B1080" s="57" t="s">
        <v>1158</v>
      </c>
      <c r="C1080" s="57" t="s">
        <v>4679</v>
      </c>
      <c r="D1080" s="91">
        <v>7</v>
      </c>
      <c r="E1080" s="57" t="s">
        <v>6447</v>
      </c>
      <c r="F1080" s="29">
        <f t="shared" si="61"/>
        <v>365.85866666666669</v>
      </c>
      <c r="G1080" s="23">
        <f t="shared" si="62"/>
        <v>57.255749999999999</v>
      </c>
      <c r="H1080" s="30"/>
      <c r="I1080" s="29"/>
      <c r="J1080" s="23">
        <f t="shared" si="63"/>
        <v>252.58560000000003</v>
      </c>
      <c r="K1080" s="30"/>
      <c r="L1080" s="29"/>
      <c r="M1080" s="98">
        <v>8.0399999999999991</v>
      </c>
      <c r="N1080" s="98">
        <v>48.353999999999999</v>
      </c>
      <c r="O1080" s="98">
        <v>51.265000000000001</v>
      </c>
      <c r="P1080" s="98">
        <v>121.364</v>
      </c>
      <c r="Q1080" s="98">
        <v>64.637</v>
      </c>
      <c r="R1080" s="98">
        <v>100.715</v>
      </c>
      <c r="S1080" s="98">
        <v>90.832999999999998</v>
      </c>
      <c r="T1080" s="98">
        <v>91.096000000000004</v>
      </c>
      <c r="U1080" s="98">
        <v>915.64700000000005</v>
      </c>
    </row>
    <row r="1081" spans="1:21" x14ac:dyDescent="0.25">
      <c r="A1081" s="57" t="s">
        <v>4640</v>
      </c>
      <c r="B1081" s="57" t="s">
        <v>1348</v>
      </c>
      <c r="C1081" s="57" t="s">
        <v>4688</v>
      </c>
      <c r="D1081" s="91">
        <v>10</v>
      </c>
      <c r="E1081" s="57" t="s">
        <v>6741</v>
      </c>
      <c r="F1081" s="29">
        <f t="shared" si="61"/>
        <v>365.78500000000003</v>
      </c>
      <c r="G1081" s="23">
        <f t="shared" si="62"/>
        <v>540.61874999999998</v>
      </c>
      <c r="H1081" s="30"/>
      <c r="I1081" s="29"/>
      <c r="J1081" s="23">
        <f t="shared" si="63"/>
        <v>600.90260000000001</v>
      </c>
      <c r="K1081" s="30"/>
      <c r="L1081" s="29"/>
      <c r="M1081" s="98" t="s">
        <v>4944</v>
      </c>
      <c r="N1081" s="98">
        <v>409.65</v>
      </c>
      <c r="O1081" s="98">
        <v>624.39400000000001</v>
      </c>
      <c r="P1081" s="98">
        <v>1128.431</v>
      </c>
      <c r="Q1081" s="98">
        <v>1142.3050000000001</v>
      </c>
      <c r="R1081" s="98">
        <v>764.85299999999995</v>
      </c>
      <c r="S1081" s="98">
        <v>954.73400000000004</v>
      </c>
      <c r="T1081" s="98">
        <v>142.62100000000001</v>
      </c>
      <c r="U1081" s="98" t="s">
        <v>4944</v>
      </c>
    </row>
    <row r="1082" spans="1:21" x14ac:dyDescent="0.25">
      <c r="A1082" s="57" t="s">
        <v>4640</v>
      </c>
      <c r="B1082" s="57" t="s">
        <v>1661</v>
      </c>
      <c r="C1082" s="57" t="s">
        <v>4710</v>
      </c>
      <c r="D1082" s="91">
        <v>13</v>
      </c>
      <c r="E1082" s="57" t="s">
        <v>7693</v>
      </c>
      <c r="F1082" s="29">
        <f t="shared" si="61"/>
        <v>365.24633333333333</v>
      </c>
      <c r="G1082" s="23">
        <f t="shared" si="62"/>
        <v>31.38475</v>
      </c>
      <c r="H1082" s="30"/>
      <c r="I1082" s="29"/>
      <c r="J1082" s="23">
        <f t="shared" si="63"/>
        <v>258.27279999999996</v>
      </c>
      <c r="K1082" s="30"/>
      <c r="L1082" s="29"/>
      <c r="M1082" s="98">
        <v>32.072000000000003</v>
      </c>
      <c r="N1082" s="98">
        <v>17.247</v>
      </c>
      <c r="O1082" s="98">
        <v>25.17</v>
      </c>
      <c r="P1082" s="98">
        <v>51.05</v>
      </c>
      <c r="Q1082" s="98">
        <v>123.16</v>
      </c>
      <c r="R1082" s="98">
        <v>72.465000000000003</v>
      </c>
      <c r="S1082" s="98">
        <v>411.505</v>
      </c>
      <c r="T1082" s="98">
        <v>487.173</v>
      </c>
      <c r="U1082" s="98">
        <v>197.06100000000001</v>
      </c>
    </row>
    <row r="1083" spans="1:21" x14ac:dyDescent="0.25">
      <c r="A1083" s="57" t="s">
        <v>4640</v>
      </c>
      <c r="B1083" s="57" t="s">
        <v>2260</v>
      </c>
      <c r="C1083" s="57" t="s">
        <v>4651</v>
      </c>
      <c r="D1083" s="91">
        <v>2</v>
      </c>
      <c r="E1083" s="57" t="s">
        <v>5272</v>
      </c>
      <c r="F1083" s="29">
        <f t="shared" si="61"/>
        <v>363.54833333333335</v>
      </c>
      <c r="G1083" s="23">
        <f t="shared" si="62"/>
        <v>22.791499999999999</v>
      </c>
      <c r="H1083" s="30"/>
      <c r="I1083" s="29"/>
      <c r="J1083" s="23">
        <f t="shared" si="63"/>
        <v>251.06279999999998</v>
      </c>
      <c r="K1083" s="30"/>
      <c r="L1083" s="29"/>
      <c r="M1083" s="98">
        <v>7.5659999999999998</v>
      </c>
      <c r="N1083" s="98">
        <v>6.7489999999999997</v>
      </c>
      <c r="O1083" s="98">
        <v>27.395</v>
      </c>
      <c r="P1083" s="98">
        <v>49.456000000000003</v>
      </c>
      <c r="Q1083" s="98">
        <v>71.813999999999993</v>
      </c>
      <c r="R1083" s="98">
        <v>92.855000000000004</v>
      </c>
      <c r="S1083" s="98">
        <v>200.334</v>
      </c>
      <c r="T1083" s="98">
        <v>462.12799999999999</v>
      </c>
      <c r="U1083" s="98">
        <v>428.18299999999999</v>
      </c>
    </row>
    <row r="1084" spans="1:21" x14ac:dyDescent="0.25">
      <c r="A1084" s="57" t="s">
        <v>4640</v>
      </c>
      <c r="B1084" s="57" t="s">
        <v>3685</v>
      </c>
      <c r="C1084" s="57" t="s">
        <v>4667</v>
      </c>
      <c r="D1084" s="91">
        <v>5</v>
      </c>
      <c r="E1084" s="57" t="s">
        <v>5656</v>
      </c>
      <c r="F1084" s="29">
        <f t="shared" si="61"/>
        <v>363.04400000000004</v>
      </c>
      <c r="G1084" s="23">
        <f t="shared" si="62"/>
        <v>2338.0547500000002</v>
      </c>
      <c r="H1084" s="30"/>
      <c r="I1084" s="29"/>
      <c r="J1084" s="23">
        <f t="shared" si="63"/>
        <v>989.13679999999999</v>
      </c>
      <c r="K1084" s="30"/>
      <c r="L1084" s="29"/>
      <c r="M1084" s="98">
        <v>1676.5509999999999</v>
      </c>
      <c r="N1084" s="98">
        <v>2174.2579999999998</v>
      </c>
      <c r="O1084" s="98">
        <v>3251.335</v>
      </c>
      <c r="P1084" s="98">
        <v>2250.0749999999998</v>
      </c>
      <c r="Q1084" s="98">
        <v>2207.165</v>
      </c>
      <c r="R1084" s="98">
        <v>1649.3869999999999</v>
      </c>
      <c r="S1084" s="98">
        <v>405.87200000000001</v>
      </c>
      <c r="T1084" s="98">
        <v>532.65800000000002</v>
      </c>
      <c r="U1084" s="98">
        <v>150.602</v>
      </c>
    </row>
    <row r="1085" spans="1:21" x14ac:dyDescent="0.25">
      <c r="A1085" s="57" t="s">
        <v>4640</v>
      </c>
      <c r="B1085" s="57" t="s">
        <v>459</v>
      </c>
      <c r="C1085" s="57" t="s">
        <v>4673</v>
      </c>
      <c r="D1085" s="91">
        <v>6</v>
      </c>
      <c r="E1085" s="57" t="s">
        <v>6189</v>
      </c>
      <c r="F1085" s="29">
        <f t="shared" si="61"/>
        <v>361.58266666666668</v>
      </c>
      <c r="G1085" s="23">
        <f t="shared" si="62"/>
        <v>129.95275000000001</v>
      </c>
      <c r="H1085" s="30"/>
      <c r="I1085" s="29"/>
      <c r="J1085" s="23">
        <f t="shared" si="63"/>
        <v>340.95079999999996</v>
      </c>
      <c r="K1085" s="30"/>
      <c r="L1085" s="29"/>
      <c r="M1085" s="98">
        <v>40.131</v>
      </c>
      <c r="N1085" s="98">
        <v>72.852000000000004</v>
      </c>
      <c r="O1085" s="98">
        <v>105.999</v>
      </c>
      <c r="P1085" s="98">
        <v>300.82900000000001</v>
      </c>
      <c r="Q1085" s="98">
        <v>194.749</v>
      </c>
      <c r="R1085" s="98">
        <v>425.25700000000001</v>
      </c>
      <c r="S1085" s="98">
        <v>308.78300000000002</v>
      </c>
      <c r="T1085" s="98">
        <v>309.14699999999999</v>
      </c>
      <c r="U1085" s="98">
        <v>466.81799999999998</v>
      </c>
    </row>
    <row r="1086" spans="1:21" x14ac:dyDescent="0.25">
      <c r="A1086" s="57" t="s">
        <v>4640</v>
      </c>
      <c r="B1086" s="57" t="s">
        <v>4132</v>
      </c>
      <c r="C1086" s="57" t="s">
        <v>4642</v>
      </c>
      <c r="D1086" s="91">
        <v>1</v>
      </c>
      <c r="E1086" s="57" t="s">
        <v>9546</v>
      </c>
      <c r="F1086" s="29">
        <f t="shared" si="61"/>
        <v>361.32333333333332</v>
      </c>
      <c r="G1086" s="23">
        <f t="shared" si="62"/>
        <v>48.562750000000001</v>
      </c>
      <c r="H1086" s="30"/>
      <c r="I1086" s="29"/>
      <c r="J1086" s="23">
        <f t="shared" si="63"/>
        <v>308.5</v>
      </c>
      <c r="K1086" s="30"/>
      <c r="L1086" s="29"/>
      <c r="M1086" s="98" t="s">
        <v>4944</v>
      </c>
      <c r="N1086" s="98" t="s">
        <v>4944</v>
      </c>
      <c r="O1086" s="98">
        <v>69.504000000000005</v>
      </c>
      <c r="P1086" s="98">
        <v>124.747</v>
      </c>
      <c r="Q1086" s="98">
        <v>339.82900000000001</v>
      </c>
      <c r="R1086" s="98">
        <v>118.70099999999999</v>
      </c>
      <c r="S1086" s="98">
        <v>273.34800000000001</v>
      </c>
      <c r="T1086" s="98">
        <v>766.19799999999998</v>
      </c>
      <c r="U1086" s="98">
        <v>44.423999999999999</v>
      </c>
    </row>
    <row r="1087" spans="1:21" x14ac:dyDescent="0.25">
      <c r="A1087" s="57" t="s">
        <v>4640</v>
      </c>
      <c r="B1087" s="57" t="s">
        <v>559</v>
      </c>
      <c r="C1087" s="57" t="s">
        <v>4723</v>
      </c>
      <c r="D1087" s="91">
        <v>16</v>
      </c>
      <c r="E1087" s="57" t="s">
        <v>8395</v>
      </c>
      <c r="F1087" s="29">
        <f t="shared" si="61"/>
        <v>360.87399999999997</v>
      </c>
      <c r="G1087" s="23">
        <f t="shared" si="62"/>
        <v>127.83799999999999</v>
      </c>
      <c r="H1087" s="30"/>
      <c r="I1087" s="29"/>
      <c r="J1087" s="23">
        <f t="shared" si="63"/>
        <v>248.62799999999999</v>
      </c>
      <c r="K1087" s="30"/>
      <c r="L1087" s="29"/>
      <c r="M1087" s="98">
        <v>117.598</v>
      </c>
      <c r="N1087" s="98">
        <v>75.256</v>
      </c>
      <c r="O1087" s="98">
        <v>146.81100000000001</v>
      </c>
      <c r="P1087" s="98">
        <v>171.68700000000001</v>
      </c>
      <c r="Q1087" s="98">
        <v>109.56399999999999</v>
      </c>
      <c r="R1087" s="98">
        <v>50.954000000000001</v>
      </c>
      <c r="S1087" s="98">
        <v>227.09200000000001</v>
      </c>
      <c r="T1087" s="98">
        <v>601.47199999999998</v>
      </c>
      <c r="U1087" s="98">
        <v>254.05799999999999</v>
      </c>
    </row>
    <row r="1088" spans="1:21" x14ac:dyDescent="0.25">
      <c r="A1088" s="57" t="s">
        <v>4640</v>
      </c>
      <c r="B1088" s="57" t="s">
        <v>1167</v>
      </c>
      <c r="C1088" s="57" t="s">
        <v>4712</v>
      </c>
      <c r="D1088" s="91">
        <v>15</v>
      </c>
      <c r="E1088" s="57" t="s">
        <v>7856</v>
      </c>
      <c r="F1088" s="29">
        <f t="shared" si="61"/>
        <v>359.52600000000001</v>
      </c>
      <c r="G1088" s="23">
        <f t="shared" si="62"/>
        <v>169.48624999999998</v>
      </c>
      <c r="H1088" s="30"/>
      <c r="I1088" s="29"/>
      <c r="J1088" s="23">
        <f t="shared" si="63"/>
        <v>270.28699999999998</v>
      </c>
      <c r="K1088" s="30"/>
      <c r="L1088" s="29"/>
      <c r="M1088" s="98">
        <v>0.14599999999999999</v>
      </c>
      <c r="N1088" s="98">
        <v>18.937000000000001</v>
      </c>
      <c r="O1088" s="98">
        <v>100.95699999999999</v>
      </c>
      <c r="P1088" s="98">
        <v>557.90499999999997</v>
      </c>
      <c r="Q1088" s="98">
        <v>229.54300000000001</v>
      </c>
      <c r="R1088" s="98">
        <v>43.314</v>
      </c>
      <c r="S1088" s="98">
        <v>115.806</v>
      </c>
      <c r="T1088" s="98">
        <v>141.762</v>
      </c>
      <c r="U1088" s="98">
        <v>821.01</v>
      </c>
    </row>
    <row r="1089" spans="1:21" x14ac:dyDescent="0.25">
      <c r="A1089" s="57" t="s">
        <v>4640</v>
      </c>
      <c r="B1089" s="57" t="s">
        <v>534</v>
      </c>
      <c r="C1089" s="57" t="s">
        <v>4713</v>
      </c>
      <c r="D1089" s="91">
        <v>15</v>
      </c>
      <c r="E1089" s="57" t="s">
        <v>7978</v>
      </c>
      <c r="F1089" s="29">
        <f t="shared" si="61"/>
        <v>359.05333333333334</v>
      </c>
      <c r="G1089" s="23">
        <f t="shared" si="62"/>
        <v>58.826500000000003</v>
      </c>
      <c r="H1089" s="30"/>
      <c r="I1089" s="29"/>
      <c r="J1089" s="23">
        <f t="shared" si="63"/>
        <v>227.0052</v>
      </c>
      <c r="K1089" s="30"/>
      <c r="L1089" s="29"/>
      <c r="M1089" s="98">
        <v>0.39700000000000002</v>
      </c>
      <c r="N1089" s="98">
        <v>25.04</v>
      </c>
      <c r="O1089" s="98">
        <v>6.9029999999999996</v>
      </c>
      <c r="P1089" s="98">
        <v>202.96600000000001</v>
      </c>
      <c r="Q1089" s="98">
        <v>56.204000000000001</v>
      </c>
      <c r="R1089" s="98">
        <v>1.6619999999999999</v>
      </c>
      <c r="S1089" s="98">
        <v>829.649</v>
      </c>
      <c r="T1089" s="98">
        <v>199.23500000000001</v>
      </c>
      <c r="U1089" s="98">
        <v>48.276000000000003</v>
      </c>
    </row>
    <row r="1090" spans="1:21" x14ac:dyDescent="0.25">
      <c r="A1090" s="57" t="s">
        <v>4640</v>
      </c>
      <c r="B1090" s="57" t="s">
        <v>686</v>
      </c>
      <c r="C1090" s="57" t="s">
        <v>4708</v>
      </c>
      <c r="D1090" s="91">
        <v>13</v>
      </c>
      <c r="E1090" s="57" t="s">
        <v>7611</v>
      </c>
      <c r="F1090" s="29">
        <f t="shared" si="61"/>
        <v>358.50900000000001</v>
      </c>
      <c r="G1090" s="23">
        <f t="shared" si="62"/>
        <v>85.443000000000012</v>
      </c>
      <c r="H1090" s="30"/>
      <c r="I1090" s="29"/>
      <c r="J1090" s="23">
        <f t="shared" si="63"/>
        <v>269.97059999999999</v>
      </c>
      <c r="K1090" s="30"/>
      <c r="L1090" s="29"/>
      <c r="M1090" s="98">
        <v>63.042999999999999</v>
      </c>
      <c r="N1090" s="98">
        <v>16.064</v>
      </c>
      <c r="O1090" s="98">
        <v>103.39700000000001</v>
      </c>
      <c r="P1090" s="98">
        <v>159.268</v>
      </c>
      <c r="Q1090" s="98">
        <v>84.427999999999997</v>
      </c>
      <c r="R1090" s="98">
        <v>189.898</v>
      </c>
      <c r="S1090" s="98">
        <v>138.732</v>
      </c>
      <c r="T1090" s="98">
        <v>289.60300000000001</v>
      </c>
      <c r="U1090" s="98">
        <v>647.19200000000001</v>
      </c>
    </row>
    <row r="1091" spans="1:21" x14ac:dyDescent="0.25">
      <c r="A1091" s="57" t="s">
        <v>4640</v>
      </c>
      <c r="B1091" s="57" t="s">
        <v>3961</v>
      </c>
      <c r="C1091" s="57" t="s">
        <v>4692</v>
      </c>
      <c r="D1091" s="91">
        <v>11</v>
      </c>
      <c r="E1091" s="57" t="s">
        <v>6928</v>
      </c>
      <c r="F1091" s="29">
        <f t="shared" si="61"/>
        <v>355.20866666666666</v>
      </c>
      <c r="G1091" s="23">
        <f t="shared" si="62"/>
        <v>2.5749999999999999E-2</v>
      </c>
      <c r="H1091" s="30"/>
      <c r="I1091" s="29"/>
      <c r="J1091" s="23">
        <f t="shared" si="63"/>
        <v>216.73439999999999</v>
      </c>
      <c r="K1091" s="30"/>
      <c r="L1091" s="29"/>
      <c r="M1091" s="98" t="s">
        <v>4944</v>
      </c>
      <c r="N1091" s="98" t="s">
        <v>4944</v>
      </c>
      <c r="O1091" s="98" t="s">
        <v>4944</v>
      </c>
      <c r="P1091" s="98">
        <v>0.10299999999999999</v>
      </c>
      <c r="Q1091" s="98">
        <v>8.4000000000000005E-2</v>
      </c>
      <c r="R1091" s="98">
        <v>17.962</v>
      </c>
      <c r="S1091" s="98">
        <v>388.01299999999998</v>
      </c>
      <c r="T1091" s="98">
        <v>677.61300000000006</v>
      </c>
      <c r="U1091" s="98" t="s">
        <v>4944</v>
      </c>
    </row>
    <row r="1092" spans="1:21" x14ac:dyDescent="0.25">
      <c r="A1092" s="57" t="s">
        <v>4640</v>
      </c>
      <c r="B1092" s="57" t="s">
        <v>2138</v>
      </c>
      <c r="C1092" s="57" t="s">
        <v>4697</v>
      </c>
      <c r="D1092" s="91">
        <v>11</v>
      </c>
      <c r="E1092" s="57" t="s">
        <v>7152</v>
      </c>
      <c r="F1092" s="29">
        <f t="shared" si="61"/>
        <v>354.63333333333338</v>
      </c>
      <c r="G1092" s="23">
        <f t="shared" si="62"/>
        <v>2.58</v>
      </c>
      <c r="H1092" s="30"/>
      <c r="I1092" s="29"/>
      <c r="J1092" s="23">
        <f t="shared" si="63"/>
        <v>226.21940000000001</v>
      </c>
      <c r="K1092" s="30"/>
      <c r="L1092" s="29"/>
      <c r="M1092" s="98">
        <v>1.038</v>
      </c>
      <c r="N1092" s="98">
        <v>1.708</v>
      </c>
      <c r="O1092" s="98">
        <v>8.5999999999999993E-2</v>
      </c>
      <c r="P1092" s="98">
        <v>7.4880000000000004</v>
      </c>
      <c r="Q1092" s="98">
        <v>13.78</v>
      </c>
      <c r="R1092" s="98">
        <v>53.417000000000002</v>
      </c>
      <c r="S1092" s="98">
        <v>473.91899999999998</v>
      </c>
      <c r="T1092" s="98">
        <v>336.98</v>
      </c>
      <c r="U1092" s="98">
        <v>253.001</v>
      </c>
    </row>
    <row r="1093" spans="1:21" x14ac:dyDescent="0.25">
      <c r="A1093" s="57" t="s">
        <v>4640</v>
      </c>
      <c r="B1093" s="57" t="s">
        <v>546</v>
      </c>
      <c r="C1093" s="57" t="s">
        <v>4713</v>
      </c>
      <c r="D1093" s="91">
        <v>15</v>
      </c>
      <c r="E1093" s="57" t="s">
        <v>7967</v>
      </c>
      <c r="F1093" s="29">
        <f t="shared" si="61"/>
        <v>349.45966666666664</v>
      </c>
      <c r="G1093" s="23">
        <f t="shared" si="62"/>
        <v>175.24350000000001</v>
      </c>
      <c r="H1093" s="30"/>
      <c r="I1093" s="29"/>
      <c r="J1093" s="23">
        <f t="shared" si="63"/>
        <v>277.91539999999998</v>
      </c>
      <c r="K1093" s="30"/>
      <c r="L1093" s="29"/>
      <c r="M1093" s="98">
        <v>10.295999999999999</v>
      </c>
      <c r="N1093" s="98">
        <v>43.218000000000004</v>
      </c>
      <c r="O1093" s="98">
        <v>580.95699999999999</v>
      </c>
      <c r="P1093" s="98">
        <v>66.503</v>
      </c>
      <c r="Q1093" s="98">
        <v>56.606999999999999</v>
      </c>
      <c r="R1093" s="98">
        <v>284.59100000000001</v>
      </c>
      <c r="S1093" s="98">
        <v>241.398</v>
      </c>
      <c r="T1093" s="98">
        <v>396.23599999999999</v>
      </c>
      <c r="U1093" s="98">
        <v>410.745</v>
      </c>
    </row>
    <row r="1094" spans="1:21" x14ac:dyDescent="0.25">
      <c r="A1094" s="57" t="s">
        <v>4640</v>
      </c>
      <c r="B1094" s="57" t="s">
        <v>3062</v>
      </c>
      <c r="C1094" s="57" t="s">
        <v>4702</v>
      </c>
      <c r="D1094" s="91">
        <v>11</v>
      </c>
      <c r="E1094" s="57" t="s">
        <v>7378</v>
      </c>
      <c r="F1094" s="29">
        <f t="shared" si="61"/>
        <v>348.71233333333333</v>
      </c>
      <c r="G1094" s="23">
        <f t="shared" si="62"/>
        <v>10.01</v>
      </c>
      <c r="H1094" s="30"/>
      <c r="I1094" s="29"/>
      <c r="J1094" s="23">
        <f t="shared" si="63"/>
        <v>226.08519999999999</v>
      </c>
      <c r="K1094" s="30"/>
      <c r="L1094" s="29"/>
      <c r="M1094" s="98">
        <v>0.50900000000000001</v>
      </c>
      <c r="N1094" s="98">
        <v>12.494</v>
      </c>
      <c r="O1094" s="98">
        <v>18.800999999999998</v>
      </c>
      <c r="P1094" s="98">
        <v>8.2360000000000007</v>
      </c>
      <c r="Q1094" s="98">
        <v>8.8550000000000004</v>
      </c>
      <c r="R1094" s="98">
        <v>75.433999999999997</v>
      </c>
      <c r="S1094" s="98">
        <v>659.83100000000002</v>
      </c>
      <c r="T1094" s="98">
        <v>255.828</v>
      </c>
      <c r="U1094" s="98">
        <v>130.47800000000001</v>
      </c>
    </row>
    <row r="1095" spans="1:21" x14ac:dyDescent="0.25">
      <c r="A1095" s="57" t="s">
        <v>4640</v>
      </c>
      <c r="B1095" s="57" t="s">
        <v>1787</v>
      </c>
      <c r="C1095" s="57" t="s">
        <v>4688</v>
      </c>
      <c r="D1095" s="91">
        <v>10</v>
      </c>
      <c r="E1095" s="57" t="s">
        <v>6727</v>
      </c>
      <c r="F1095" s="29">
        <f t="shared" si="61"/>
        <v>347.99266666666671</v>
      </c>
      <c r="G1095" s="23">
        <f t="shared" si="62"/>
        <v>164.65875</v>
      </c>
      <c r="H1095" s="30"/>
      <c r="I1095" s="29"/>
      <c r="J1095" s="23">
        <f t="shared" si="63"/>
        <v>242.40839999999997</v>
      </c>
      <c r="K1095" s="30"/>
      <c r="L1095" s="29"/>
      <c r="M1095" s="98">
        <v>161.601</v>
      </c>
      <c r="N1095" s="98">
        <v>149.16499999999999</v>
      </c>
      <c r="O1095" s="98">
        <v>203.99199999999999</v>
      </c>
      <c r="P1095" s="98">
        <v>143.87700000000001</v>
      </c>
      <c r="Q1095" s="98" t="s">
        <v>4944</v>
      </c>
      <c r="R1095" s="98">
        <v>168.06399999999999</v>
      </c>
      <c r="S1095" s="98">
        <v>382.61700000000002</v>
      </c>
      <c r="T1095" s="98">
        <v>300.28399999999999</v>
      </c>
      <c r="U1095" s="98">
        <v>361.077</v>
      </c>
    </row>
    <row r="1096" spans="1:21" x14ac:dyDescent="0.25">
      <c r="A1096" s="57" t="s">
        <v>4640</v>
      </c>
      <c r="B1096" s="57" t="s">
        <v>2300</v>
      </c>
      <c r="C1096" s="57" t="s">
        <v>4723</v>
      </c>
      <c r="D1096" s="91">
        <v>16</v>
      </c>
      <c r="E1096" s="57" t="s">
        <v>8410</v>
      </c>
      <c r="F1096" s="29">
        <f t="shared" si="61"/>
        <v>347.83099999999996</v>
      </c>
      <c r="G1096" s="23">
        <f t="shared" si="62"/>
        <v>86.822749999999999</v>
      </c>
      <c r="H1096" s="30"/>
      <c r="I1096" s="29"/>
      <c r="J1096" s="23">
        <f t="shared" si="63"/>
        <v>285.06560000000002</v>
      </c>
      <c r="K1096" s="30"/>
      <c r="L1096" s="29"/>
      <c r="M1096" s="98">
        <v>29.248999999999999</v>
      </c>
      <c r="N1096" s="98">
        <v>51.908999999999999</v>
      </c>
      <c r="O1096" s="98">
        <v>113.38800000000001</v>
      </c>
      <c r="P1096" s="98">
        <v>152.745</v>
      </c>
      <c r="Q1096" s="98">
        <v>182.68700000000001</v>
      </c>
      <c r="R1096" s="98">
        <v>199.148</v>
      </c>
      <c r="S1096" s="98">
        <v>276.53199999999998</v>
      </c>
      <c r="T1096" s="98">
        <v>290.32</v>
      </c>
      <c r="U1096" s="98">
        <v>476.64100000000002</v>
      </c>
    </row>
    <row r="1097" spans="1:21" x14ac:dyDescent="0.25">
      <c r="A1097" s="57" t="s">
        <v>4640</v>
      </c>
      <c r="B1097" s="57" t="s">
        <v>469</v>
      </c>
      <c r="C1097" s="57" t="s">
        <v>4669</v>
      </c>
      <c r="D1097" s="91">
        <v>6</v>
      </c>
      <c r="E1097" s="57" t="s">
        <v>5876</v>
      </c>
      <c r="F1097" s="29">
        <f t="shared" si="61"/>
        <v>347.733</v>
      </c>
      <c r="G1097" s="23">
        <f t="shared" si="62"/>
        <v>284.04825</v>
      </c>
      <c r="H1097" s="30"/>
      <c r="I1097" s="29"/>
      <c r="J1097" s="23">
        <f t="shared" si="63"/>
        <v>313.92140000000001</v>
      </c>
      <c r="K1097" s="30"/>
      <c r="L1097" s="29"/>
      <c r="M1097" s="98">
        <v>227.446</v>
      </c>
      <c r="N1097" s="98">
        <v>278.32900000000001</v>
      </c>
      <c r="O1097" s="98">
        <v>377.72399999999999</v>
      </c>
      <c r="P1097" s="98">
        <v>252.69399999999999</v>
      </c>
      <c r="Q1097" s="98">
        <v>228.066</v>
      </c>
      <c r="R1097" s="98">
        <v>298.34199999999998</v>
      </c>
      <c r="S1097" s="98">
        <v>225.47200000000001</v>
      </c>
      <c r="T1097" s="98">
        <v>326.43700000000001</v>
      </c>
      <c r="U1097" s="98">
        <v>491.29</v>
      </c>
    </row>
    <row r="1098" spans="1:21" x14ac:dyDescent="0.25">
      <c r="A1098" s="57" t="s">
        <v>4640</v>
      </c>
      <c r="B1098" s="57" t="s">
        <v>1159</v>
      </c>
      <c r="C1098" s="57" t="s">
        <v>4725</v>
      </c>
      <c r="D1098" s="91">
        <v>17</v>
      </c>
      <c r="E1098" s="57" t="s">
        <v>9091</v>
      </c>
      <c r="F1098" s="29">
        <f t="shared" si="61"/>
        <v>347.49399999999997</v>
      </c>
      <c r="G1098" s="23">
        <f t="shared" si="62"/>
        <v>235.52799999999999</v>
      </c>
      <c r="H1098" s="30"/>
      <c r="I1098" s="29"/>
      <c r="J1098" s="23">
        <f t="shared" si="63"/>
        <v>259.48180000000002</v>
      </c>
      <c r="K1098" s="30"/>
      <c r="L1098" s="29"/>
      <c r="M1098" s="98">
        <v>0.73499999999999999</v>
      </c>
      <c r="N1098" s="98" t="s">
        <v>4944</v>
      </c>
      <c r="O1098" s="98">
        <v>126.733</v>
      </c>
      <c r="P1098" s="98">
        <v>814.64400000000001</v>
      </c>
      <c r="Q1098" s="98" t="s">
        <v>4944</v>
      </c>
      <c r="R1098" s="98">
        <v>254.92699999999999</v>
      </c>
      <c r="S1098" s="98">
        <v>411.851</v>
      </c>
      <c r="T1098" s="98">
        <v>412.61700000000002</v>
      </c>
      <c r="U1098" s="98">
        <v>218.01400000000001</v>
      </c>
    </row>
    <row r="1099" spans="1:21" x14ac:dyDescent="0.25">
      <c r="A1099" s="57" t="s">
        <v>4640</v>
      </c>
      <c r="B1099" s="57" t="s">
        <v>1156</v>
      </c>
      <c r="C1099" s="57" t="s">
        <v>4723</v>
      </c>
      <c r="D1099" s="91">
        <v>16</v>
      </c>
      <c r="E1099" s="57" t="s">
        <v>8372</v>
      </c>
      <c r="F1099" s="29">
        <f t="shared" si="61"/>
        <v>346.786</v>
      </c>
      <c r="G1099" s="23">
        <f t="shared" si="62"/>
        <v>840.13574999999992</v>
      </c>
      <c r="H1099" s="30"/>
      <c r="I1099" s="29"/>
      <c r="J1099" s="23">
        <f t="shared" si="63"/>
        <v>239.86160000000001</v>
      </c>
      <c r="K1099" s="30"/>
      <c r="L1099" s="29"/>
      <c r="M1099" s="98">
        <v>568.38099999999997</v>
      </c>
      <c r="N1099" s="98">
        <v>16.375</v>
      </c>
      <c r="O1099" s="98">
        <v>759.66700000000003</v>
      </c>
      <c r="P1099" s="98">
        <v>2016.12</v>
      </c>
      <c r="Q1099" s="98">
        <v>71.834000000000003</v>
      </c>
      <c r="R1099" s="98">
        <v>87.116</v>
      </c>
      <c r="S1099" s="98">
        <v>183.886</v>
      </c>
      <c r="T1099" s="98">
        <v>254.48599999999999</v>
      </c>
      <c r="U1099" s="98">
        <v>601.98599999999999</v>
      </c>
    </row>
    <row r="1100" spans="1:21" x14ac:dyDescent="0.25">
      <c r="A1100" s="57" t="s">
        <v>4640</v>
      </c>
      <c r="B1100" s="57" t="s">
        <v>586</v>
      </c>
      <c r="C1100" s="57" t="s">
        <v>4724</v>
      </c>
      <c r="D1100" s="91">
        <v>16</v>
      </c>
      <c r="E1100" s="57" t="s">
        <v>9052</v>
      </c>
      <c r="F1100" s="29">
        <f t="shared" si="61"/>
        <v>346.72933333333339</v>
      </c>
      <c r="G1100" s="23">
        <f t="shared" si="62"/>
        <v>96.247</v>
      </c>
      <c r="H1100" s="30"/>
      <c r="I1100" s="29"/>
      <c r="J1100" s="23">
        <f t="shared" si="63"/>
        <v>578.42560000000003</v>
      </c>
      <c r="K1100" s="30"/>
      <c r="L1100" s="29"/>
      <c r="M1100" s="98">
        <v>39.332999999999998</v>
      </c>
      <c r="N1100" s="98">
        <v>34.057000000000002</v>
      </c>
      <c r="O1100" s="98">
        <v>38.484999999999999</v>
      </c>
      <c r="P1100" s="98">
        <v>273.113</v>
      </c>
      <c r="Q1100" s="98">
        <v>191.999</v>
      </c>
      <c r="R1100" s="98">
        <v>1659.941</v>
      </c>
      <c r="S1100" s="98">
        <v>234.041</v>
      </c>
      <c r="T1100" s="98">
        <v>275.36399999999998</v>
      </c>
      <c r="U1100" s="98">
        <v>530.78300000000002</v>
      </c>
    </row>
    <row r="1101" spans="1:21" x14ac:dyDescent="0.25">
      <c r="A1101" s="57" t="s">
        <v>4640</v>
      </c>
      <c r="B1101" s="57" t="s">
        <v>762</v>
      </c>
      <c r="C1101" s="57" t="s">
        <v>4710</v>
      </c>
      <c r="D1101" s="91">
        <v>13</v>
      </c>
      <c r="E1101" s="57" t="s">
        <v>7686</v>
      </c>
      <c r="F1101" s="29">
        <f t="shared" si="61"/>
        <v>346.43699999999995</v>
      </c>
      <c r="G1101" s="23">
        <f t="shared" si="62"/>
        <v>97.873750000000001</v>
      </c>
      <c r="H1101" s="30"/>
      <c r="I1101" s="29"/>
      <c r="J1101" s="23">
        <f t="shared" si="63"/>
        <v>256.61219999999997</v>
      </c>
      <c r="K1101" s="30"/>
      <c r="L1101" s="29"/>
      <c r="M1101" s="98">
        <v>36.021999999999998</v>
      </c>
      <c r="N1101" s="98">
        <v>44.64</v>
      </c>
      <c r="O1101" s="98">
        <v>90.275000000000006</v>
      </c>
      <c r="P1101" s="98">
        <v>220.55799999999999</v>
      </c>
      <c r="Q1101" s="98">
        <v>97.32</v>
      </c>
      <c r="R1101" s="98">
        <v>146.43</v>
      </c>
      <c r="S1101" s="98">
        <v>258.22699999999998</v>
      </c>
      <c r="T1101" s="98">
        <v>427.23500000000001</v>
      </c>
      <c r="U1101" s="98">
        <v>353.84899999999999</v>
      </c>
    </row>
    <row r="1102" spans="1:21" x14ac:dyDescent="0.25">
      <c r="A1102" s="57" t="s">
        <v>4640</v>
      </c>
      <c r="B1102" s="57" t="s">
        <v>2378</v>
      </c>
      <c r="C1102" s="57" t="s">
        <v>4723</v>
      </c>
      <c r="D1102" s="91">
        <v>16</v>
      </c>
      <c r="E1102" s="57" t="s">
        <v>8298</v>
      </c>
      <c r="F1102" s="29">
        <f t="shared" si="61"/>
        <v>346.05799999999999</v>
      </c>
      <c r="G1102" s="23">
        <f t="shared" si="62"/>
        <v>208.61525</v>
      </c>
      <c r="H1102" s="30"/>
      <c r="I1102" s="29"/>
      <c r="J1102" s="23">
        <f t="shared" si="63"/>
        <v>243.66059999999999</v>
      </c>
      <c r="K1102" s="30"/>
      <c r="L1102" s="29"/>
      <c r="M1102" s="98">
        <v>140.506</v>
      </c>
      <c r="N1102" s="98">
        <v>102.01</v>
      </c>
      <c r="O1102" s="98">
        <v>380.06599999999997</v>
      </c>
      <c r="P1102" s="98">
        <v>211.87899999999999</v>
      </c>
      <c r="Q1102" s="98">
        <v>107.777</v>
      </c>
      <c r="R1102" s="98">
        <v>72.352000000000004</v>
      </c>
      <c r="S1102" s="98">
        <v>220.92500000000001</v>
      </c>
      <c r="T1102" s="98">
        <v>230.21</v>
      </c>
      <c r="U1102" s="98">
        <v>587.03899999999999</v>
      </c>
    </row>
    <row r="1103" spans="1:21" x14ac:dyDescent="0.25">
      <c r="A1103" s="57" t="s">
        <v>4640</v>
      </c>
      <c r="B1103" s="57" t="s">
        <v>882</v>
      </c>
      <c r="C1103" s="57" t="s">
        <v>4712</v>
      </c>
      <c r="D1103" s="91">
        <v>15</v>
      </c>
      <c r="E1103" s="57" t="s">
        <v>7854</v>
      </c>
      <c r="F1103" s="29">
        <f t="shared" si="61"/>
        <v>345.52566666666667</v>
      </c>
      <c r="G1103" s="23">
        <f t="shared" si="62"/>
        <v>47.648499999999999</v>
      </c>
      <c r="H1103" s="30"/>
      <c r="I1103" s="29"/>
      <c r="J1103" s="23">
        <f t="shared" si="63"/>
        <v>237.75020000000001</v>
      </c>
      <c r="K1103" s="30"/>
      <c r="L1103" s="29"/>
      <c r="M1103" s="98" t="s">
        <v>4944</v>
      </c>
      <c r="N1103" s="98" t="s">
        <v>4944</v>
      </c>
      <c r="O1103" s="98">
        <v>34.29</v>
      </c>
      <c r="P1103" s="98">
        <v>156.304</v>
      </c>
      <c r="Q1103" s="98">
        <v>106.81699999999999</v>
      </c>
      <c r="R1103" s="98">
        <v>45.356999999999999</v>
      </c>
      <c r="S1103" s="98">
        <v>51.185000000000002</v>
      </c>
      <c r="T1103" s="98">
        <v>604.36400000000003</v>
      </c>
      <c r="U1103" s="98">
        <v>381.02800000000002</v>
      </c>
    </row>
    <row r="1104" spans="1:21" x14ac:dyDescent="0.25">
      <c r="A1104" s="57" t="s">
        <v>4640</v>
      </c>
      <c r="B1104" s="57" t="s">
        <v>2780</v>
      </c>
      <c r="C1104" s="57" t="s">
        <v>4723</v>
      </c>
      <c r="D1104" s="91">
        <v>16</v>
      </c>
      <c r="E1104" s="57" t="s">
        <v>8497</v>
      </c>
      <c r="F1104" s="29">
        <f t="shared" si="61"/>
        <v>345.31199999999995</v>
      </c>
      <c r="G1104" s="23">
        <f t="shared" si="62"/>
        <v>44.27525</v>
      </c>
      <c r="H1104" s="30"/>
      <c r="I1104" s="29"/>
      <c r="J1104" s="23">
        <f t="shared" si="63"/>
        <v>207.66260000000003</v>
      </c>
      <c r="K1104" s="30"/>
      <c r="L1104" s="29"/>
      <c r="M1104" s="98" t="s">
        <v>4944</v>
      </c>
      <c r="N1104" s="98">
        <v>1.143</v>
      </c>
      <c r="O1104" s="98">
        <v>79.668999999999997</v>
      </c>
      <c r="P1104" s="98">
        <v>96.289000000000001</v>
      </c>
      <c r="Q1104" s="98">
        <v>1.3939999999999999</v>
      </c>
      <c r="R1104" s="98">
        <v>0.98299999999999998</v>
      </c>
      <c r="S1104" s="98">
        <v>155.15</v>
      </c>
      <c r="T1104" s="98">
        <v>588.73699999999997</v>
      </c>
      <c r="U1104" s="98">
        <v>292.04899999999998</v>
      </c>
    </row>
    <row r="1105" spans="1:21" x14ac:dyDescent="0.25">
      <c r="A1105" s="57" t="s">
        <v>4640</v>
      </c>
      <c r="B1105" s="57" t="s">
        <v>612</v>
      </c>
      <c r="C1105" s="57" t="s">
        <v>4723</v>
      </c>
      <c r="D1105" s="91">
        <v>16</v>
      </c>
      <c r="E1105" s="57" t="s">
        <v>8770</v>
      </c>
      <c r="F1105" s="29">
        <f t="shared" si="61"/>
        <v>345.11200000000002</v>
      </c>
      <c r="G1105" s="23">
        <f t="shared" si="62"/>
        <v>205.29649999999998</v>
      </c>
      <c r="H1105" s="30"/>
      <c r="I1105" s="29"/>
      <c r="J1105" s="23">
        <f t="shared" si="63"/>
        <v>297.75440000000003</v>
      </c>
      <c r="K1105" s="30"/>
      <c r="L1105" s="29"/>
      <c r="M1105" s="98">
        <v>128.37799999999999</v>
      </c>
      <c r="N1105" s="98">
        <v>151.547</v>
      </c>
      <c r="O1105" s="98">
        <v>270.12900000000002</v>
      </c>
      <c r="P1105" s="98">
        <v>271.13200000000001</v>
      </c>
      <c r="Q1105" s="98">
        <v>154.84</v>
      </c>
      <c r="R1105" s="98">
        <v>298.596</v>
      </c>
      <c r="S1105" s="98">
        <v>239.58</v>
      </c>
      <c r="T1105" s="98">
        <v>457.09300000000002</v>
      </c>
      <c r="U1105" s="98">
        <v>338.66300000000001</v>
      </c>
    </row>
    <row r="1106" spans="1:21" x14ac:dyDescent="0.25">
      <c r="A1106" s="57" t="s">
        <v>4640</v>
      </c>
      <c r="B1106" s="57" t="s">
        <v>709</v>
      </c>
      <c r="C1106" s="57" t="s">
        <v>4712</v>
      </c>
      <c r="D1106" s="91">
        <v>15</v>
      </c>
      <c r="E1106" s="57" t="s">
        <v>7857</v>
      </c>
      <c r="F1106" s="29">
        <f t="shared" si="61"/>
        <v>344.63300000000004</v>
      </c>
      <c r="G1106" s="23">
        <f t="shared" si="62"/>
        <v>300.57074999999998</v>
      </c>
      <c r="H1106" s="30"/>
      <c r="I1106" s="29"/>
      <c r="J1106" s="23">
        <f t="shared" si="63"/>
        <v>388.57440000000003</v>
      </c>
      <c r="K1106" s="30"/>
      <c r="L1106" s="29"/>
      <c r="M1106" s="98">
        <v>7.3689999999999998</v>
      </c>
      <c r="N1106" s="98">
        <v>41.23</v>
      </c>
      <c r="O1106" s="98">
        <v>207.988</v>
      </c>
      <c r="P1106" s="98">
        <v>945.69600000000003</v>
      </c>
      <c r="Q1106" s="98">
        <v>533.67100000000005</v>
      </c>
      <c r="R1106" s="98">
        <v>375.30200000000002</v>
      </c>
      <c r="S1106" s="98">
        <v>326.45999999999998</v>
      </c>
      <c r="T1106" s="98">
        <v>210.56700000000001</v>
      </c>
      <c r="U1106" s="98">
        <v>496.87200000000001</v>
      </c>
    </row>
    <row r="1107" spans="1:21" x14ac:dyDescent="0.25">
      <c r="A1107" s="57" t="s">
        <v>4640</v>
      </c>
      <c r="B1107" s="57" t="s">
        <v>1431</v>
      </c>
      <c r="C1107" s="57" t="s">
        <v>4680</v>
      </c>
      <c r="D1107" s="91">
        <v>7</v>
      </c>
      <c r="E1107" s="57" t="s">
        <v>6480</v>
      </c>
      <c r="F1107" s="29">
        <f t="shared" si="61"/>
        <v>344.42666666666668</v>
      </c>
      <c r="G1107" s="23">
        <f t="shared" si="62"/>
        <v>58.513000000000005</v>
      </c>
      <c r="H1107" s="30"/>
      <c r="I1107" s="29"/>
      <c r="J1107" s="23">
        <f t="shared" si="63"/>
        <v>246.45760000000001</v>
      </c>
      <c r="K1107" s="30"/>
      <c r="L1107" s="29"/>
      <c r="M1107" s="98">
        <v>35.863</v>
      </c>
      <c r="N1107" s="98">
        <v>48.796999999999997</v>
      </c>
      <c r="O1107" s="98">
        <v>48.220999999999997</v>
      </c>
      <c r="P1107" s="98">
        <v>101.17100000000001</v>
      </c>
      <c r="Q1107" s="98">
        <v>73.406999999999996</v>
      </c>
      <c r="R1107" s="98">
        <v>125.601</v>
      </c>
      <c r="S1107" s="98">
        <v>183.422</v>
      </c>
      <c r="T1107" s="98">
        <v>407.90499999999997</v>
      </c>
      <c r="U1107" s="98">
        <v>441.95299999999997</v>
      </c>
    </row>
    <row r="1108" spans="1:21" x14ac:dyDescent="0.25">
      <c r="A1108" s="57" t="s">
        <v>4640</v>
      </c>
      <c r="B1108" s="57" t="s">
        <v>1789</v>
      </c>
      <c r="C1108" s="57" t="s">
        <v>4703</v>
      </c>
      <c r="D1108" s="91">
        <v>11</v>
      </c>
      <c r="E1108" s="57" t="s">
        <v>7494</v>
      </c>
      <c r="F1108" s="29">
        <f t="shared" si="61"/>
        <v>343.42733333333331</v>
      </c>
      <c r="G1108" s="23">
        <f t="shared" si="62"/>
        <v>29.9925</v>
      </c>
      <c r="H1108" s="30"/>
      <c r="I1108" s="29"/>
      <c r="J1108" s="23">
        <f t="shared" si="63"/>
        <v>241.84160000000003</v>
      </c>
      <c r="K1108" s="30"/>
      <c r="L1108" s="29"/>
      <c r="M1108" s="98">
        <v>1.671</v>
      </c>
      <c r="N1108" s="98">
        <v>21.471</v>
      </c>
      <c r="O1108" s="98">
        <v>43.003999999999998</v>
      </c>
      <c r="P1108" s="98">
        <v>53.823999999999998</v>
      </c>
      <c r="Q1108" s="98">
        <v>170.255</v>
      </c>
      <c r="R1108" s="98">
        <v>8.6709999999999994</v>
      </c>
      <c r="S1108" s="98">
        <v>74.260000000000005</v>
      </c>
      <c r="T1108" s="98">
        <v>818.86099999999999</v>
      </c>
      <c r="U1108" s="98">
        <v>137.161</v>
      </c>
    </row>
    <row r="1109" spans="1:21" x14ac:dyDescent="0.25">
      <c r="A1109" s="57" t="s">
        <v>4640</v>
      </c>
      <c r="B1109" s="57" t="s">
        <v>725</v>
      </c>
      <c r="C1109" s="57" t="s">
        <v>4723</v>
      </c>
      <c r="D1109" s="91">
        <v>16</v>
      </c>
      <c r="E1109" s="57" t="s">
        <v>8783</v>
      </c>
      <c r="F1109" s="29">
        <f t="shared" si="61"/>
        <v>343.04133333333334</v>
      </c>
      <c r="G1109" s="23">
        <f t="shared" si="62"/>
        <v>83.744500000000002</v>
      </c>
      <c r="H1109" s="30"/>
      <c r="I1109" s="29"/>
      <c r="J1109" s="23">
        <f t="shared" si="63"/>
        <v>277.57859999999999</v>
      </c>
      <c r="K1109" s="30"/>
      <c r="L1109" s="29"/>
      <c r="M1109" s="98">
        <v>24.5</v>
      </c>
      <c r="N1109" s="98">
        <v>85.87</v>
      </c>
      <c r="O1109" s="98">
        <v>81.188999999999993</v>
      </c>
      <c r="P1109" s="98">
        <v>143.41900000000001</v>
      </c>
      <c r="Q1109" s="98">
        <v>109.295</v>
      </c>
      <c r="R1109" s="98">
        <v>249.47399999999999</v>
      </c>
      <c r="S1109" s="98">
        <v>286.27499999999998</v>
      </c>
      <c r="T1109" s="98">
        <v>410.36900000000003</v>
      </c>
      <c r="U1109" s="98">
        <v>332.48</v>
      </c>
    </row>
    <row r="1110" spans="1:21" x14ac:dyDescent="0.25">
      <c r="A1110" s="57" t="s">
        <v>4640</v>
      </c>
      <c r="B1110" s="57" t="s">
        <v>69</v>
      </c>
      <c r="C1110" s="57" t="s">
        <v>4679</v>
      </c>
      <c r="D1110" s="91">
        <v>7</v>
      </c>
      <c r="E1110" s="57" t="s">
        <v>6338</v>
      </c>
      <c r="F1110" s="29">
        <f t="shared" si="61"/>
        <v>342.65199999999999</v>
      </c>
      <c r="G1110" s="23">
        <f t="shared" si="62"/>
        <v>30.750499999999999</v>
      </c>
      <c r="H1110" s="30"/>
      <c r="I1110" s="29"/>
      <c r="J1110" s="23">
        <f t="shared" si="63"/>
        <v>324.07460000000003</v>
      </c>
      <c r="K1110" s="30"/>
      <c r="L1110" s="29"/>
      <c r="M1110" s="98">
        <v>7.8680000000000003</v>
      </c>
      <c r="N1110" s="98" t="s">
        <v>4944</v>
      </c>
      <c r="O1110" s="98">
        <v>115.134</v>
      </c>
      <c r="P1110" s="98" t="s">
        <v>4944</v>
      </c>
      <c r="Q1110" s="98">
        <v>370.95100000000002</v>
      </c>
      <c r="R1110" s="98">
        <v>221.46600000000001</v>
      </c>
      <c r="S1110" s="98">
        <v>337.697</v>
      </c>
      <c r="T1110" s="98">
        <v>305.94099999999997</v>
      </c>
      <c r="U1110" s="98">
        <v>384.31799999999998</v>
      </c>
    </row>
    <row r="1111" spans="1:21" x14ac:dyDescent="0.25">
      <c r="A1111" s="57" t="s">
        <v>4640</v>
      </c>
      <c r="B1111" s="57" t="s">
        <v>1573</v>
      </c>
      <c r="C1111" s="57" t="s">
        <v>4723</v>
      </c>
      <c r="D1111" s="91">
        <v>16</v>
      </c>
      <c r="E1111" s="57" t="s">
        <v>8362</v>
      </c>
      <c r="F1111" s="29">
        <f t="shared" si="61"/>
        <v>340.33233333333334</v>
      </c>
      <c r="G1111" s="23">
        <f t="shared" si="62"/>
        <v>66.27525</v>
      </c>
      <c r="H1111" s="30"/>
      <c r="I1111" s="29"/>
      <c r="J1111" s="23">
        <f t="shared" si="63"/>
        <v>232.44920000000002</v>
      </c>
      <c r="K1111" s="30"/>
      <c r="L1111" s="29"/>
      <c r="M1111" s="98">
        <v>1.742</v>
      </c>
      <c r="N1111" s="98">
        <v>0.88</v>
      </c>
      <c r="O1111" s="98">
        <v>0.98799999999999999</v>
      </c>
      <c r="P1111" s="98">
        <v>261.49099999999999</v>
      </c>
      <c r="Q1111" s="98">
        <v>19.411000000000001</v>
      </c>
      <c r="R1111" s="98">
        <v>121.83799999999999</v>
      </c>
      <c r="S1111" s="98">
        <v>11.098000000000001</v>
      </c>
      <c r="T1111" s="98">
        <v>112.613</v>
      </c>
      <c r="U1111" s="98">
        <v>897.28599999999994</v>
      </c>
    </row>
    <row r="1112" spans="1:21" x14ac:dyDescent="0.25">
      <c r="A1112" s="57" t="s">
        <v>4640</v>
      </c>
      <c r="B1112" s="57" t="s">
        <v>1219</v>
      </c>
      <c r="C1112" s="57" t="s">
        <v>4679</v>
      </c>
      <c r="D1112" s="91">
        <v>7</v>
      </c>
      <c r="E1112" s="57" t="s">
        <v>6344</v>
      </c>
      <c r="F1112" s="29">
        <f t="shared" si="61"/>
        <v>340.21566666666666</v>
      </c>
      <c r="G1112" s="23">
        <f t="shared" si="62"/>
        <v>21.486249999999998</v>
      </c>
      <c r="H1112" s="30"/>
      <c r="I1112" s="29"/>
      <c r="J1112" s="23">
        <f t="shared" si="63"/>
        <v>240.41619999999998</v>
      </c>
      <c r="K1112" s="30"/>
      <c r="L1112" s="29"/>
      <c r="M1112" s="98">
        <v>6.7439999999999998</v>
      </c>
      <c r="N1112" s="98">
        <v>20.288</v>
      </c>
      <c r="O1112" s="98">
        <v>13.95</v>
      </c>
      <c r="P1112" s="98">
        <v>44.963000000000001</v>
      </c>
      <c r="Q1112" s="98">
        <v>37.649000000000001</v>
      </c>
      <c r="R1112" s="98">
        <v>143.785</v>
      </c>
      <c r="S1112" s="98">
        <v>151.80799999999999</v>
      </c>
      <c r="T1112" s="98">
        <v>130.339</v>
      </c>
      <c r="U1112" s="98">
        <v>738.5</v>
      </c>
    </row>
    <row r="1113" spans="1:21" x14ac:dyDescent="0.25">
      <c r="A1113" s="57" t="s">
        <v>4640</v>
      </c>
      <c r="B1113" s="57" t="s">
        <v>449</v>
      </c>
      <c r="C1113" s="57" t="s">
        <v>4674</v>
      </c>
      <c r="D1113" s="91">
        <v>6</v>
      </c>
      <c r="E1113" s="57" t="s">
        <v>6213</v>
      </c>
      <c r="F1113" s="29">
        <f t="shared" si="61"/>
        <v>339.90533333333337</v>
      </c>
      <c r="G1113" s="23">
        <f t="shared" si="62"/>
        <v>71.057249999999996</v>
      </c>
      <c r="H1113" s="30"/>
      <c r="I1113" s="29"/>
      <c r="J1113" s="23">
        <f t="shared" si="63"/>
        <v>338.96199999999999</v>
      </c>
      <c r="K1113" s="30"/>
      <c r="L1113" s="29"/>
      <c r="M1113" s="98">
        <v>37.631</v>
      </c>
      <c r="N1113" s="98">
        <v>84.611999999999995</v>
      </c>
      <c r="O1113" s="98">
        <v>37.814</v>
      </c>
      <c r="P1113" s="98">
        <v>124.172</v>
      </c>
      <c r="Q1113" s="98">
        <v>464.88099999999997</v>
      </c>
      <c r="R1113" s="98">
        <v>210.21299999999999</v>
      </c>
      <c r="S1113" s="98">
        <v>339.70699999999999</v>
      </c>
      <c r="T1113" s="98">
        <v>266.79000000000002</v>
      </c>
      <c r="U1113" s="98">
        <v>413.21899999999999</v>
      </c>
    </row>
    <row r="1114" spans="1:21" x14ac:dyDescent="0.25">
      <c r="A1114" s="57" t="s">
        <v>4640</v>
      </c>
      <c r="B1114" s="57" t="s">
        <v>3036</v>
      </c>
      <c r="C1114" s="57" t="s">
        <v>4668</v>
      </c>
      <c r="D1114" s="91">
        <v>6</v>
      </c>
      <c r="E1114" s="57" t="s">
        <v>5806</v>
      </c>
      <c r="F1114" s="29">
        <f t="shared" si="61"/>
        <v>339.57300000000004</v>
      </c>
      <c r="G1114" s="23">
        <f t="shared" si="62"/>
        <v>82.966250000000002</v>
      </c>
      <c r="H1114" s="30"/>
      <c r="I1114" s="29"/>
      <c r="J1114" s="23">
        <f t="shared" si="63"/>
        <v>280.51159999999999</v>
      </c>
      <c r="K1114" s="30"/>
      <c r="L1114" s="29"/>
      <c r="M1114" s="98">
        <v>34.29</v>
      </c>
      <c r="N1114" s="98">
        <v>2.2130000000000001</v>
      </c>
      <c r="O1114" s="98">
        <v>75.221999999999994</v>
      </c>
      <c r="P1114" s="98">
        <v>220.14</v>
      </c>
      <c r="Q1114" s="98">
        <v>383.423</v>
      </c>
      <c r="R1114" s="98">
        <v>0.41599999999999998</v>
      </c>
      <c r="S1114" s="98">
        <v>195.68100000000001</v>
      </c>
      <c r="T1114" s="98">
        <v>494.36500000000001</v>
      </c>
      <c r="U1114" s="98">
        <v>328.673</v>
      </c>
    </row>
    <row r="1115" spans="1:21" x14ac:dyDescent="0.25">
      <c r="A1115" s="57" t="s">
        <v>4640</v>
      </c>
      <c r="B1115" s="57" t="s">
        <v>2362</v>
      </c>
      <c r="C1115" s="57" t="s">
        <v>4697</v>
      </c>
      <c r="D1115" s="91">
        <v>11</v>
      </c>
      <c r="E1115" s="57" t="s">
        <v>7155</v>
      </c>
      <c r="F1115" s="29">
        <f t="shared" si="61"/>
        <v>338.06400000000002</v>
      </c>
      <c r="G1115" s="23">
        <f t="shared" si="62"/>
        <v>365.31475</v>
      </c>
      <c r="H1115" s="30"/>
      <c r="I1115" s="29"/>
      <c r="J1115" s="23">
        <f t="shared" si="63"/>
        <v>700.62839999999983</v>
      </c>
      <c r="K1115" s="30"/>
      <c r="L1115" s="29"/>
      <c r="M1115" s="98">
        <v>255.42599999999999</v>
      </c>
      <c r="N1115" s="98">
        <v>266.202</v>
      </c>
      <c r="O1115" s="98">
        <v>420.95699999999999</v>
      </c>
      <c r="P1115" s="98">
        <v>518.67399999999998</v>
      </c>
      <c r="Q1115" s="98">
        <v>472.15899999999999</v>
      </c>
      <c r="R1115" s="98">
        <v>2016.7909999999999</v>
      </c>
      <c r="S1115" s="98">
        <v>292.928</v>
      </c>
      <c r="T1115" s="98">
        <v>433.22699999999998</v>
      </c>
      <c r="U1115" s="98">
        <v>288.03699999999998</v>
      </c>
    </row>
    <row r="1116" spans="1:21" x14ac:dyDescent="0.25">
      <c r="A1116" s="57" t="s">
        <v>4640</v>
      </c>
      <c r="B1116" s="57" t="s">
        <v>1095</v>
      </c>
      <c r="C1116" s="57" t="s">
        <v>4723</v>
      </c>
      <c r="D1116" s="91">
        <v>16</v>
      </c>
      <c r="E1116" s="57" t="s">
        <v>8684</v>
      </c>
      <c r="F1116" s="29">
        <f t="shared" si="61"/>
        <v>337.61733333333331</v>
      </c>
      <c r="G1116" s="23">
        <f t="shared" si="62"/>
        <v>54.763500000000008</v>
      </c>
      <c r="H1116" s="30"/>
      <c r="I1116" s="29"/>
      <c r="J1116" s="23">
        <f t="shared" si="63"/>
        <v>255.89780000000002</v>
      </c>
      <c r="K1116" s="30"/>
      <c r="L1116" s="29"/>
      <c r="M1116" s="98">
        <v>19.34</v>
      </c>
      <c r="N1116" s="98">
        <v>46.465000000000003</v>
      </c>
      <c r="O1116" s="98">
        <v>74.257000000000005</v>
      </c>
      <c r="P1116" s="98">
        <v>78.992000000000004</v>
      </c>
      <c r="Q1116" s="98">
        <v>110.08499999999999</v>
      </c>
      <c r="R1116" s="98">
        <v>156.55199999999999</v>
      </c>
      <c r="S1116" s="98">
        <v>722.32399999999996</v>
      </c>
      <c r="T1116" s="98">
        <v>74.927000000000007</v>
      </c>
      <c r="U1116" s="98">
        <v>215.601</v>
      </c>
    </row>
    <row r="1117" spans="1:21" x14ac:dyDescent="0.25">
      <c r="A1117" s="57" t="s">
        <v>4640</v>
      </c>
      <c r="B1117" s="57" t="s">
        <v>732</v>
      </c>
      <c r="C1117" s="57" t="s">
        <v>4724</v>
      </c>
      <c r="D1117" s="91">
        <v>16</v>
      </c>
      <c r="E1117" s="57" t="s">
        <v>8854</v>
      </c>
      <c r="F1117" s="29">
        <f t="shared" si="61"/>
        <v>337.35466666666667</v>
      </c>
      <c r="G1117" s="23">
        <f t="shared" si="62"/>
        <v>58.322749999999999</v>
      </c>
      <c r="H1117" s="30"/>
      <c r="I1117" s="29"/>
      <c r="J1117" s="23">
        <f t="shared" si="63"/>
        <v>256.59739999999999</v>
      </c>
      <c r="K1117" s="30"/>
      <c r="L1117" s="29"/>
      <c r="M1117" s="98">
        <v>20.888000000000002</v>
      </c>
      <c r="N1117" s="98">
        <v>34.273000000000003</v>
      </c>
      <c r="O1117" s="98">
        <v>74.072999999999993</v>
      </c>
      <c r="P1117" s="98">
        <v>104.057</v>
      </c>
      <c r="Q1117" s="98">
        <v>136.18</v>
      </c>
      <c r="R1117" s="98">
        <v>134.74299999999999</v>
      </c>
      <c r="S1117" s="98">
        <v>276.24700000000001</v>
      </c>
      <c r="T1117" s="98">
        <v>474.00799999999998</v>
      </c>
      <c r="U1117" s="98">
        <v>261.80900000000003</v>
      </c>
    </row>
    <row r="1118" spans="1:21" x14ac:dyDescent="0.25">
      <c r="A1118" s="57" t="s">
        <v>4640</v>
      </c>
      <c r="B1118" s="57" t="s">
        <v>1194</v>
      </c>
      <c r="C1118" s="57" t="s">
        <v>4729</v>
      </c>
      <c r="D1118" s="91">
        <v>18</v>
      </c>
      <c r="E1118" s="57" t="s">
        <v>9297</v>
      </c>
      <c r="F1118" s="29">
        <f t="shared" si="61"/>
        <v>336.80500000000001</v>
      </c>
      <c r="G1118" s="23">
        <f t="shared" si="62"/>
        <v>206.76900000000001</v>
      </c>
      <c r="H1118" s="30"/>
      <c r="I1118" s="29"/>
      <c r="J1118" s="23">
        <f t="shared" si="63"/>
        <v>311.23180000000002</v>
      </c>
      <c r="K1118" s="30"/>
      <c r="L1118" s="29"/>
      <c r="M1118" s="98">
        <v>135.946</v>
      </c>
      <c r="N1118" s="98">
        <v>3</v>
      </c>
      <c r="O1118" s="98">
        <v>541.45100000000002</v>
      </c>
      <c r="P1118" s="98">
        <v>146.679</v>
      </c>
      <c r="Q1118" s="98">
        <v>527.01400000000001</v>
      </c>
      <c r="R1118" s="98">
        <v>18.73</v>
      </c>
      <c r="S1118" s="98">
        <v>96.272000000000006</v>
      </c>
      <c r="T1118" s="98">
        <v>425.096</v>
      </c>
      <c r="U1118" s="98">
        <v>489.04700000000003</v>
      </c>
    </row>
    <row r="1119" spans="1:21" x14ac:dyDescent="0.25">
      <c r="A1119" s="57" t="s">
        <v>4640</v>
      </c>
      <c r="B1119" s="57" t="s">
        <v>1382</v>
      </c>
      <c r="C1119" s="57" t="s">
        <v>4641</v>
      </c>
      <c r="D1119" s="91">
        <v>1</v>
      </c>
      <c r="E1119" s="57" t="s">
        <v>4975</v>
      </c>
      <c r="F1119" s="29">
        <f t="shared" si="61"/>
        <v>336.58733333333333</v>
      </c>
      <c r="G1119" s="23">
        <f t="shared" si="62"/>
        <v>1.9277500000000001</v>
      </c>
      <c r="H1119" s="30"/>
      <c r="I1119" s="29"/>
      <c r="J1119" s="23">
        <f t="shared" si="63"/>
        <v>257.65839999999997</v>
      </c>
      <c r="K1119" s="30"/>
      <c r="L1119" s="29"/>
      <c r="M1119" s="98">
        <v>1.7769999999999999</v>
      </c>
      <c r="N1119" s="98" t="s">
        <v>4944</v>
      </c>
      <c r="O1119" s="98" t="s">
        <v>4944</v>
      </c>
      <c r="P1119" s="98">
        <v>5.9340000000000002</v>
      </c>
      <c r="Q1119" s="98">
        <v>114.79</v>
      </c>
      <c r="R1119" s="98">
        <v>163.74</v>
      </c>
      <c r="S1119" s="98">
        <v>270.26799999999997</v>
      </c>
      <c r="T1119" s="98">
        <v>417.79300000000001</v>
      </c>
      <c r="U1119" s="98">
        <v>321.70100000000002</v>
      </c>
    </row>
    <row r="1120" spans="1:21" x14ac:dyDescent="0.25">
      <c r="A1120" s="57" t="s">
        <v>4640</v>
      </c>
      <c r="B1120" s="57" t="s">
        <v>2859</v>
      </c>
      <c r="C1120" s="57" t="s">
        <v>4696</v>
      </c>
      <c r="D1120" s="91">
        <v>11</v>
      </c>
      <c r="E1120" s="57" t="s">
        <v>7122</v>
      </c>
      <c r="F1120" s="29">
        <f t="shared" ref="F1120:F1183" si="64">SUM(S1120:U1120)/3</f>
        <v>336.11899999999997</v>
      </c>
      <c r="G1120" s="23">
        <f t="shared" ref="G1120:G1183" si="65">SUM(M1120:P1120)/4</f>
        <v>1.3265</v>
      </c>
      <c r="H1120" s="30"/>
      <c r="I1120" s="29"/>
      <c r="J1120" s="23">
        <f t="shared" ref="J1120:J1183" si="66">SUM(Q1120:U1120)/5</f>
        <v>218.3056</v>
      </c>
      <c r="K1120" s="30"/>
      <c r="L1120" s="29"/>
      <c r="M1120" s="98" t="s">
        <v>4944</v>
      </c>
      <c r="N1120" s="98" t="s">
        <v>4944</v>
      </c>
      <c r="O1120" s="98">
        <v>0.57899999999999996</v>
      </c>
      <c r="P1120" s="98">
        <v>4.7270000000000003</v>
      </c>
      <c r="Q1120" s="98">
        <v>82.561000000000007</v>
      </c>
      <c r="R1120" s="98">
        <v>0.61</v>
      </c>
      <c r="S1120" s="98">
        <v>79.102999999999994</v>
      </c>
      <c r="T1120" s="98">
        <v>225.34200000000001</v>
      </c>
      <c r="U1120" s="98">
        <v>703.91200000000003</v>
      </c>
    </row>
    <row r="1121" spans="1:21" x14ac:dyDescent="0.25">
      <c r="A1121" s="57" t="s">
        <v>4640</v>
      </c>
      <c r="B1121" s="57" t="s">
        <v>1637</v>
      </c>
      <c r="C1121" s="57" t="s">
        <v>4710</v>
      </c>
      <c r="D1121" s="91">
        <v>13</v>
      </c>
      <c r="E1121" s="57" t="s">
        <v>7715</v>
      </c>
      <c r="F1121" s="29">
        <f t="shared" si="64"/>
        <v>335.96366666666665</v>
      </c>
      <c r="G1121" s="23">
        <f t="shared" si="65"/>
        <v>155.85624999999999</v>
      </c>
      <c r="H1121" s="30"/>
      <c r="I1121" s="29"/>
      <c r="J1121" s="23">
        <f t="shared" si="66"/>
        <v>276.74560000000002</v>
      </c>
      <c r="K1121" s="30"/>
      <c r="L1121" s="29"/>
      <c r="M1121" s="98">
        <v>134.04900000000001</v>
      </c>
      <c r="N1121" s="98">
        <v>125.41500000000001</v>
      </c>
      <c r="O1121" s="98">
        <v>154.13800000000001</v>
      </c>
      <c r="P1121" s="98">
        <v>209.82300000000001</v>
      </c>
      <c r="Q1121" s="98">
        <v>249.25299999999999</v>
      </c>
      <c r="R1121" s="98">
        <v>126.584</v>
      </c>
      <c r="S1121" s="98">
        <v>184.47200000000001</v>
      </c>
      <c r="T1121" s="98">
        <v>309.447</v>
      </c>
      <c r="U1121" s="98">
        <v>513.97199999999998</v>
      </c>
    </row>
    <row r="1122" spans="1:21" x14ac:dyDescent="0.25">
      <c r="A1122" s="57" t="s">
        <v>4640</v>
      </c>
      <c r="B1122" s="57" t="s">
        <v>2982</v>
      </c>
      <c r="C1122" s="57" t="s">
        <v>4694</v>
      </c>
      <c r="D1122" s="91">
        <v>11</v>
      </c>
      <c r="E1122" s="57" t="s">
        <v>6970</v>
      </c>
      <c r="F1122" s="29">
        <f t="shared" si="64"/>
        <v>334.46766666666667</v>
      </c>
      <c r="G1122" s="23">
        <f t="shared" si="65"/>
        <v>23.146999999999998</v>
      </c>
      <c r="H1122" s="30"/>
      <c r="I1122" s="29"/>
      <c r="J1122" s="23">
        <f t="shared" si="66"/>
        <v>259.02359999999999</v>
      </c>
      <c r="K1122" s="30"/>
      <c r="L1122" s="29"/>
      <c r="M1122" s="98">
        <v>9.1669999999999998</v>
      </c>
      <c r="N1122" s="98">
        <v>14.577</v>
      </c>
      <c r="O1122" s="98">
        <v>11.33</v>
      </c>
      <c r="P1122" s="98">
        <v>57.514000000000003</v>
      </c>
      <c r="Q1122" s="98">
        <v>83.926000000000002</v>
      </c>
      <c r="R1122" s="98">
        <v>207.78899999999999</v>
      </c>
      <c r="S1122" s="98">
        <v>480.37400000000002</v>
      </c>
      <c r="T1122" s="98">
        <v>335.53800000000001</v>
      </c>
      <c r="U1122" s="98">
        <v>187.49100000000001</v>
      </c>
    </row>
    <row r="1123" spans="1:21" x14ac:dyDescent="0.25">
      <c r="A1123" s="57" t="s">
        <v>4640</v>
      </c>
      <c r="B1123" s="57" t="s">
        <v>524</v>
      </c>
      <c r="C1123" s="57" t="s">
        <v>4723</v>
      </c>
      <c r="D1123" s="91">
        <v>16</v>
      </c>
      <c r="E1123" s="57" t="s">
        <v>8764</v>
      </c>
      <c r="F1123" s="29">
        <f t="shared" si="64"/>
        <v>333.73166666666668</v>
      </c>
      <c r="G1123" s="23">
        <f t="shared" si="65"/>
        <v>154.191</v>
      </c>
      <c r="H1123" s="30"/>
      <c r="I1123" s="29"/>
      <c r="J1123" s="23">
        <f t="shared" si="66"/>
        <v>242.03140000000002</v>
      </c>
      <c r="K1123" s="30"/>
      <c r="L1123" s="29"/>
      <c r="M1123" s="98">
        <v>39.094000000000001</v>
      </c>
      <c r="N1123" s="98">
        <v>41.911999999999999</v>
      </c>
      <c r="O1123" s="98">
        <v>250.24199999999999</v>
      </c>
      <c r="P1123" s="98">
        <v>285.51600000000002</v>
      </c>
      <c r="Q1123" s="98">
        <v>40.905999999999999</v>
      </c>
      <c r="R1123" s="98">
        <v>168.05600000000001</v>
      </c>
      <c r="S1123" s="98">
        <v>261.00400000000002</v>
      </c>
      <c r="T1123" s="98">
        <v>245.60400000000001</v>
      </c>
      <c r="U1123" s="98">
        <v>494.58699999999999</v>
      </c>
    </row>
    <row r="1124" spans="1:21" x14ac:dyDescent="0.25">
      <c r="A1124" s="57" t="s">
        <v>4640</v>
      </c>
      <c r="B1124" s="57" t="s">
        <v>384</v>
      </c>
      <c r="C1124" s="57" t="s">
        <v>4679</v>
      </c>
      <c r="D1124" s="91">
        <v>7</v>
      </c>
      <c r="E1124" s="57" t="s">
        <v>6436</v>
      </c>
      <c r="F1124" s="29">
        <f t="shared" si="64"/>
        <v>332.02399999999994</v>
      </c>
      <c r="G1124" s="23">
        <f t="shared" si="65"/>
        <v>291.9135</v>
      </c>
      <c r="H1124" s="30"/>
      <c r="I1124" s="29"/>
      <c r="J1124" s="23">
        <f t="shared" si="66"/>
        <v>334.108</v>
      </c>
      <c r="K1124" s="30"/>
      <c r="L1124" s="29"/>
      <c r="M1124" s="98">
        <v>131.91900000000001</v>
      </c>
      <c r="N1124" s="98">
        <v>142.32499999999999</v>
      </c>
      <c r="O1124" s="98">
        <v>387.61</v>
      </c>
      <c r="P1124" s="98">
        <v>505.8</v>
      </c>
      <c r="Q1124" s="98">
        <v>275.18099999999998</v>
      </c>
      <c r="R1124" s="98">
        <v>399.28699999999998</v>
      </c>
      <c r="S1124" s="98">
        <v>284.02600000000001</v>
      </c>
      <c r="T1124" s="98">
        <v>402.06200000000001</v>
      </c>
      <c r="U1124" s="98">
        <v>309.98399999999998</v>
      </c>
    </row>
    <row r="1125" spans="1:21" x14ac:dyDescent="0.25">
      <c r="A1125" s="57" t="s">
        <v>4640</v>
      </c>
      <c r="B1125" s="57" t="s">
        <v>1193</v>
      </c>
      <c r="C1125" s="57" t="s">
        <v>4724</v>
      </c>
      <c r="D1125" s="91">
        <v>16</v>
      </c>
      <c r="E1125" s="57" t="s">
        <v>8844</v>
      </c>
      <c r="F1125" s="29">
        <f t="shared" si="64"/>
        <v>331.56366666666668</v>
      </c>
      <c r="G1125" s="23">
        <f t="shared" si="65"/>
        <v>41.978250000000003</v>
      </c>
      <c r="H1125" s="30"/>
      <c r="I1125" s="29"/>
      <c r="J1125" s="23">
        <f t="shared" si="66"/>
        <v>234.89279999999999</v>
      </c>
      <c r="K1125" s="30"/>
      <c r="L1125" s="29"/>
      <c r="M1125" s="98">
        <v>13.734</v>
      </c>
      <c r="N1125" s="98">
        <v>30.283000000000001</v>
      </c>
      <c r="O1125" s="98">
        <v>64.143000000000001</v>
      </c>
      <c r="P1125" s="98">
        <v>59.753</v>
      </c>
      <c r="Q1125" s="98">
        <v>74.692999999999998</v>
      </c>
      <c r="R1125" s="98">
        <v>105.08</v>
      </c>
      <c r="S1125" s="98">
        <v>242.185</v>
      </c>
      <c r="T1125" s="98">
        <v>278.685</v>
      </c>
      <c r="U1125" s="98">
        <v>473.82100000000003</v>
      </c>
    </row>
    <row r="1126" spans="1:21" x14ac:dyDescent="0.25">
      <c r="A1126" s="57" t="s">
        <v>4640</v>
      </c>
      <c r="B1126" s="57" t="s">
        <v>626</v>
      </c>
      <c r="C1126" s="57" t="s">
        <v>4688</v>
      </c>
      <c r="D1126" s="91">
        <v>10</v>
      </c>
      <c r="E1126" s="57" t="s">
        <v>6695</v>
      </c>
      <c r="F1126" s="29">
        <f t="shared" si="64"/>
        <v>330.3866666666666</v>
      </c>
      <c r="G1126" s="23">
        <f t="shared" si="65"/>
        <v>145.00899999999999</v>
      </c>
      <c r="H1126" s="30"/>
      <c r="I1126" s="29"/>
      <c r="J1126" s="23">
        <f t="shared" si="66"/>
        <v>318.57839999999999</v>
      </c>
      <c r="K1126" s="30"/>
      <c r="L1126" s="29"/>
      <c r="M1126" s="98">
        <v>75.522999999999996</v>
      </c>
      <c r="N1126" s="98">
        <v>169.72300000000001</v>
      </c>
      <c r="O1126" s="98">
        <v>113.346</v>
      </c>
      <c r="P1126" s="98">
        <v>221.44399999999999</v>
      </c>
      <c r="Q1126" s="98">
        <v>471.22899999999998</v>
      </c>
      <c r="R1126" s="98">
        <v>130.50299999999999</v>
      </c>
      <c r="S1126" s="98">
        <v>129.78100000000001</v>
      </c>
      <c r="T1126" s="98">
        <v>661.38699999999994</v>
      </c>
      <c r="U1126" s="98">
        <v>199.99199999999999</v>
      </c>
    </row>
    <row r="1127" spans="1:21" x14ac:dyDescent="0.25">
      <c r="A1127" s="57" t="s">
        <v>4640</v>
      </c>
      <c r="B1127" s="57" t="s">
        <v>1014</v>
      </c>
      <c r="C1127" s="57" t="s">
        <v>4673</v>
      </c>
      <c r="D1127" s="91">
        <v>6</v>
      </c>
      <c r="E1127" s="57" t="s">
        <v>6176</v>
      </c>
      <c r="F1127" s="29">
        <f t="shared" si="64"/>
        <v>330.29599999999999</v>
      </c>
      <c r="G1127" s="23">
        <f t="shared" si="65"/>
        <v>233.19175000000001</v>
      </c>
      <c r="H1127" s="30"/>
      <c r="I1127" s="29"/>
      <c r="J1127" s="23">
        <f t="shared" si="66"/>
        <v>431.1046</v>
      </c>
      <c r="K1127" s="30"/>
      <c r="L1127" s="29"/>
      <c r="M1127" s="98">
        <v>110.946</v>
      </c>
      <c r="N1127" s="98">
        <v>150.35</v>
      </c>
      <c r="O1127" s="98">
        <v>262.04000000000002</v>
      </c>
      <c r="P1127" s="98">
        <v>409.43099999999998</v>
      </c>
      <c r="Q1127" s="98">
        <v>551.74099999999999</v>
      </c>
      <c r="R1127" s="98">
        <v>612.89400000000001</v>
      </c>
      <c r="S1127" s="98">
        <v>518.16899999999998</v>
      </c>
      <c r="T1127" s="98">
        <v>243.43600000000001</v>
      </c>
      <c r="U1127" s="98">
        <v>229.28299999999999</v>
      </c>
    </row>
    <row r="1128" spans="1:21" x14ac:dyDescent="0.25">
      <c r="A1128" s="57" t="s">
        <v>4640</v>
      </c>
      <c r="B1128" s="57" t="s">
        <v>976</v>
      </c>
      <c r="C1128" s="57" t="s">
        <v>4732</v>
      </c>
      <c r="D1128" s="91">
        <v>20</v>
      </c>
      <c r="E1128" s="57" t="s">
        <v>9413</v>
      </c>
      <c r="F1128" s="29">
        <f t="shared" si="64"/>
        <v>329.70033333333333</v>
      </c>
      <c r="G1128" s="23">
        <f t="shared" si="65"/>
        <v>318.404</v>
      </c>
      <c r="H1128" s="30"/>
      <c r="I1128" s="29"/>
      <c r="J1128" s="23">
        <f t="shared" si="66"/>
        <v>266.13400000000001</v>
      </c>
      <c r="K1128" s="30"/>
      <c r="L1128" s="29"/>
      <c r="M1128" s="98">
        <v>34.524000000000001</v>
      </c>
      <c r="N1128" s="98">
        <v>243.268</v>
      </c>
      <c r="O1128" s="98">
        <v>512.80100000000004</v>
      </c>
      <c r="P1128" s="98">
        <v>483.02300000000002</v>
      </c>
      <c r="Q1128" s="98">
        <v>167.11</v>
      </c>
      <c r="R1128" s="98">
        <v>174.459</v>
      </c>
      <c r="S1128" s="98">
        <v>271.89800000000002</v>
      </c>
      <c r="T1128" s="98">
        <v>488.00700000000001</v>
      </c>
      <c r="U1128" s="98">
        <v>229.196</v>
      </c>
    </row>
    <row r="1129" spans="1:21" x14ac:dyDescent="0.25">
      <c r="A1129" s="57" t="s">
        <v>4640</v>
      </c>
      <c r="B1129" s="57" t="s">
        <v>1638</v>
      </c>
      <c r="C1129" s="57" t="s">
        <v>4712</v>
      </c>
      <c r="D1129" s="91">
        <v>15</v>
      </c>
      <c r="E1129" s="57" t="s">
        <v>7821</v>
      </c>
      <c r="F1129" s="29">
        <f t="shared" si="64"/>
        <v>329.43900000000002</v>
      </c>
      <c r="G1129" s="23">
        <f t="shared" si="65"/>
        <v>0</v>
      </c>
      <c r="H1129" s="30"/>
      <c r="I1129" s="29"/>
      <c r="J1129" s="23">
        <f t="shared" si="66"/>
        <v>548.98040000000003</v>
      </c>
      <c r="K1129" s="30"/>
      <c r="L1129" s="29"/>
      <c r="M1129" s="98" t="s">
        <v>4944</v>
      </c>
      <c r="N1129" s="98" t="s">
        <v>4944</v>
      </c>
      <c r="O1129" s="98" t="s">
        <v>4944</v>
      </c>
      <c r="P1129" s="98" t="s">
        <v>4944</v>
      </c>
      <c r="Q1129" s="98">
        <v>1.4790000000000001</v>
      </c>
      <c r="R1129" s="98">
        <v>1755.106</v>
      </c>
      <c r="S1129" s="98">
        <v>941.94</v>
      </c>
      <c r="T1129" s="98">
        <v>9.4659999999999993</v>
      </c>
      <c r="U1129" s="98">
        <v>36.911000000000001</v>
      </c>
    </row>
    <row r="1130" spans="1:21" x14ac:dyDescent="0.25">
      <c r="A1130" s="57" t="s">
        <v>4640</v>
      </c>
      <c r="B1130" s="57" t="s">
        <v>828</v>
      </c>
      <c r="C1130" s="57" t="s">
        <v>4642</v>
      </c>
      <c r="D1130" s="91">
        <v>1</v>
      </c>
      <c r="E1130" s="57" t="s">
        <v>4985</v>
      </c>
      <c r="F1130" s="29">
        <f t="shared" si="64"/>
        <v>329.14600000000002</v>
      </c>
      <c r="G1130" s="23">
        <f t="shared" si="65"/>
        <v>69.922750000000008</v>
      </c>
      <c r="H1130" s="30"/>
      <c r="I1130" s="29"/>
      <c r="J1130" s="23">
        <f t="shared" si="66"/>
        <v>207.23699999999999</v>
      </c>
      <c r="K1130" s="30"/>
      <c r="L1130" s="29"/>
      <c r="M1130" s="98">
        <v>11.981</v>
      </c>
      <c r="N1130" s="98">
        <v>33.6</v>
      </c>
      <c r="O1130" s="98">
        <v>203.11</v>
      </c>
      <c r="P1130" s="98">
        <v>31</v>
      </c>
      <c r="Q1130" s="98">
        <v>5.6269999999999998</v>
      </c>
      <c r="R1130" s="98">
        <v>43.12</v>
      </c>
      <c r="S1130" s="98">
        <v>238.43799999999999</v>
      </c>
      <c r="T1130" s="98">
        <v>749</v>
      </c>
      <c r="U1130" s="98" t="s">
        <v>4944</v>
      </c>
    </row>
    <row r="1131" spans="1:21" x14ac:dyDescent="0.25">
      <c r="A1131" s="57" t="s">
        <v>4640</v>
      </c>
      <c r="B1131" s="57" t="s">
        <v>1001</v>
      </c>
      <c r="C1131" s="57" t="s">
        <v>4723</v>
      </c>
      <c r="D1131" s="91">
        <v>16</v>
      </c>
      <c r="E1131" s="57" t="s">
        <v>8742</v>
      </c>
      <c r="F1131" s="29">
        <f t="shared" si="64"/>
        <v>329.00599999999997</v>
      </c>
      <c r="G1131" s="23">
        <f t="shared" si="65"/>
        <v>586.55799999999999</v>
      </c>
      <c r="H1131" s="30"/>
      <c r="I1131" s="29"/>
      <c r="J1131" s="23">
        <f t="shared" si="66"/>
        <v>292.42299999999994</v>
      </c>
      <c r="K1131" s="30"/>
      <c r="L1131" s="29"/>
      <c r="M1131" s="98">
        <v>236.267</v>
      </c>
      <c r="N1131" s="98">
        <v>207.678</v>
      </c>
      <c r="O1131" s="98">
        <v>1238.7329999999999</v>
      </c>
      <c r="P1131" s="98">
        <v>663.55399999999997</v>
      </c>
      <c r="Q1131" s="98">
        <v>262.86599999999999</v>
      </c>
      <c r="R1131" s="98">
        <v>212.23099999999999</v>
      </c>
      <c r="S1131" s="98">
        <v>286.47699999999998</v>
      </c>
      <c r="T1131" s="98">
        <v>462.00799999999998</v>
      </c>
      <c r="U1131" s="98">
        <v>238.53299999999999</v>
      </c>
    </row>
    <row r="1132" spans="1:21" x14ac:dyDescent="0.25">
      <c r="A1132" s="57" t="s">
        <v>4640</v>
      </c>
      <c r="B1132" s="57" t="s">
        <v>373</v>
      </c>
      <c r="C1132" s="57" t="s">
        <v>4723</v>
      </c>
      <c r="D1132" s="91">
        <v>16</v>
      </c>
      <c r="E1132" s="57" t="s">
        <v>8782</v>
      </c>
      <c r="F1132" s="29">
        <f t="shared" si="64"/>
        <v>328.58666666666664</v>
      </c>
      <c r="G1132" s="23">
        <f t="shared" si="65"/>
        <v>34.971499999999999</v>
      </c>
      <c r="H1132" s="30"/>
      <c r="I1132" s="29"/>
      <c r="J1132" s="23">
        <f t="shared" si="66"/>
        <v>223.34279999999998</v>
      </c>
      <c r="K1132" s="30"/>
      <c r="L1132" s="29"/>
      <c r="M1132" s="98">
        <v>37.564999999999998</v>
      </c>
      <c r="N1132" s="98">
        <v>40.253999999999998</v>
      </c>
      <c r="O1132" s="98">
        <v>32.856999999999999</v>
      </c>
      <c r="P1132" s="98">
        <v>29.21</v>
      </c>
      <c r="Q1132" s="98">
        <v>24.227</v>
      </c>
      <c r="R1132" s="98">
        <v>106.727</v>
      </c>
      <c r="S1132" s="98">
        <v>96.486000000000004</v>
      </c>
      <c r="T1132" s="98">
        <v>271.63299999999998</v>
      </c>
      <c r="U1132" s="98">
        <v>617.64099999999996</v>
      </c>
    </row>
    <row r="1133" spans="1:21" x14ac:dyDescent="0.25">
      <c r="A1133" s="57" t="s">
        <v>4640</v>
      </c>
      <c r="B1133" s="57" t="s">
        <v>2034</v>
      </c>
      <c r="C1133" s="57" t="s">
        <v>4723</v>
      </c>
      <c r="D1133" s="91">
        <v>16</v>
      </c>
      <c r="E1133" s="57" t="s">
        <v>8412</v>
      </c>
      <c r="F1133" s="29">
        <f t="shared" si="64"/>
        <v>328.42466666666667</v>
      </c>
      <c r="G1133" s="23">
        <f t="shared" si="65"/>
        <v>133.65350000000001</v>
      </c>
      <c r="H1133" s="30"/>
      <c r="I1133" s="29"/>
      <c r="J1133" s="23">
        <f t="shared" si="66"/>
        <v>211.95679999999999</v>
      </c>
      <c r="K1133" s="30"/>
      <c r="L1133" s="29"/>
      <c r="M1133" s="98">
        <v>56.151000000000003</v>
      </c>
      <c r="N1133" s="98">
        <v>43.911999999999999</v>
      </c>
      <c r="O1133" s="98">
        <v>16.78</v>
      </c>
      <c r="P1133" s="98">
        <v>417.77100000000002</v>
      </c>
      <c r="Q1133" s="98">
        <v>0.59099999999999997</v>
      </c>
      <c r="R1133" s="98">
        <v>73.918999999999997</v>
      </c>
      <c r="S1133" s="98">
        <v>609.36699999999996</v>
      </c>
      <c r="T1133" s="98">
        <v>213.32599999999999</v>
      </c>
      <c r="U1133" s="98">
        <v>162.58099999999999</v>
      </c>
    </row>
    <row r="1134" spans="1:21" x14ac:dyDescent="0.25">
      <c r="A1134" s="57" t="s">
        <v>4640</v>
      </c>
      <c r="B1134" s="57" t="s">
        <v>1445</v>
      </c>
      <c r="C1134" s="57" t="s">
        <v>4724</v>
      </c>
      <c r="D1134" s="91">
        <v>16</v>
      </c>
      <c r="E1134" s="57" t="s">
        <v>8876</v>
      </c>
      <c r="F1134" s="29">
        <f t="shared" si="64"/>
        <v>324.89066666666668</v>
      </c>
      <c r="G1134" s="23">
        <f t="shared" si="65"/>
        <v>122.898</v>
      </c>
      <c r="H1134" s="30"/>
      <c r="I1134" s="29"/>
      <c r="J1134" s="23">
        <f t="shared" si="66"/>
        <v>251.31399999999999</v>
      </c>
      <c r="K1134" s="30"/>
      <c r="L1134" s="29"/>
      <c r="M1134" s="98">
        <v>83.643000000000001</v>
      </c>
      <c r="N1134" s="98">
        <v>22.620999999999999</v>
      </c>
      <c r="O1134" s="98">
        <v>115.333</v>
      </c>
      <c r="P1134" s="98">
        <v>269.995</v>
      </c>
      <c r="Q1134" s="98">
        <v>120.685</v>
      </c>
      <c r="R1134" s="98">
        <v>161.21299999999999</v>
      </c>
      <c r="S1134" s="98">
        <v>297.22899999999998</v>
      </c>
      <c r="T1134" s="98">
        <v>239.01</v>
      </c>
      <c r="U1134" s="98">
        <v>438.43299999999999</v>
      </c>
    </row>
    <row r="1135" spans="1:21" x14ac:dyDescent="0.25">
      <c r="A1135" s="57" t="s">
        <v>4640</v>
      </c>
      <c r="B1135" s="57" t="s">
        <v>3142</v>
      </c>
      <c r="C1135" s="57" t="s">
        <v>4702</v>
      </c>
      <c r="D1135" s="91">
        <v>11</v>
      </c>
      <c r="E1135" s="57" t="s">
        <v>7471</v>
      </c>
      <c r="F1135" s="29">
        <f t="shared" si="64"/>
        <v>323.69633333333331</v>
      </c>
      <c r="G1135" s="23">
        <f t="shared" si="65"/>
        <v>13.785500000000001</v>
      </c>
      <c r="H1135" s="30"/>
      <c r="I1135" s="29"/>
      <c r="J1135" s="23">
        <f t="shared" si="66"/>
        <v>225.0908</v>
      </c>
      <c r="K1135" s="30"/>
      <c r="L1135" s="29"/>
      <c r="M1135" s="98">
        <v>0.7</v>
      </c>
      <c r="N1135" s="98">
        <v>4.2999999999999997E-2</v>
      </c>
      <c r="O1135" s="98">
        <v>1.8959999999999999</v>
      </c>
      <c r="P1135" s="98">
        <v>52.503</v>
      </c>
      <c r="Q1135" s="98">
        <v>14.34</v>
      </c>
      <c r="R1135" s="98">
        <v>140.02500000000001</v>
      </c>
      <c r="S1135" s="98">
        <v>475.41399999999999</v>
      </c>
      <c r="T1135" s="98">
        <v>265.67599999999999</v>
      </c>
      <c r="U1135" s="98">
        <v>229.999</v>
      </c>
    </row>
    <row r="1136" spans="1:21" x14ac:dyDescent="0.25">
      <c r="A1136" s="57" t="s">
        <v>4640</v>
      </c>
      <c r="B1136" s="57" t="s">
        <v>649</v>
      </c>
      <c r="C1136" s="57" t="s">
        <v>4716</v>
      </c>
      <c r="D1136" s="91">
        <v>15</v>
      </c>
      <c r="E1136" s="57" t="s">
        <v>8118</v>
      </c>
      <c r="F1136" s="29">
        <f t="shared" si="64"/>
        <v>322.76366666666667</v>
      </c>
      <c r="G1136" s="23">
        <f t="shared" si="65"/>
        <v>29.487750000000002</v>
      </c>
      <c r="H1136" s="30"/>
      <c r="I1136" s="29"/>
      <c r="J1136" s="23">
        <f t="shared" si="66"/>
        <v>205.55180000000001</v>
      </c>
      <c r="K1136" s="30"/>
      <c r="L1136" s="29"/>
      <c r="M1136" s="98">
        <v>52.698</v>
      </c>
      <c r="N1136" s="98">
        <v>14.288</v>
      </c>
      <c r="O1136" s="98">
        <v>19.277999999999999</v>
      </c>
      <c r="P1136" s="98">
        <v>31.687000000000001</v>
      </c>
      <c r="Q1136" s="98">
        <v>24.245999999999999</v>
      </c>
      <c r="R1136" s="98">
        <v>35.222000000000001</v>
      </c>
      <c r="S1136" s="98">
        <v>86.067999999999998</v>
      </c>
      <c r="T1136" s="98">
        <v>253.84299999999999</v>
      </c>
      <c r="U1136" s="98">
        <v>628.38</v>
      </c>
    </row>
    <row r="1137" spans="1:21" x14ac:dyDescent="0.25">
      <c r="A1137" s="57" t="s">
        <v>4640</v>
      </c>
      <c r="B1137" s="57" t="s">
        <v>713</v>
      </c>
      <c r="C1137" s="57" t="s">
        <v>4679</v>
      </c>
      <c r="D1137" s="91">
        <v>7</v>
      </c>
      <c r="E1137" s="57" t="s">
        <v>6375</v>
      </c>
      <c r="F1137" s="29">
        <f t="shared" si="64"/>
        <v>322.36700000000002</v>
      </c>
      <c r="G1137" s="23">
        <f t="shared" si="65"/>
        <v>208.21049999999997</v>
      </c>
      <c r="H1137" s="30"/>
      <c r="I1137" s="29"/>
      <c r="J1137" s="23">
        <f t="shared" si="66"/>
        <v>279.89479999999998</v>
      </c>
      <c r="K1137" s="30"/>
      <c r="L1137" s="29"/>
      <c r="M1137" s="98">
        <v>122.869</v>
      </c>
      <c r="N1137" s="98">
        <v>163.80000000000001</v>
      </c>
      <c r="O1137" s="98">
        <v>258.75599999999997</v>
      </c>
      <c r="P1137" s="98">
        <v>287.41699999999997</v>
      </c>
      <c r="Q1137" s="98">
        <v>211.32599999999999</v>
      </c>
      <c r="R1137" s="98">
        <v>221.047</v>
      </c>
      <c r="S1137" s="98">
        <v>349.53500000000003</v>
      </c>
      <c r="T1137" s="98">
        <v>291.78500000000003</v>
      </c>
      <c r="U1137" s="98">
        <v>325.78100000000001</v>
      </c>
    </row>
    <row r="1138" spans="1:21" x14ac:dyDescent="0.25">
      <c r="A1138" s="57" t="s">
        <v>4640</v>
      </c>
      <c r="B1138" s="57" t="s">
        <v>2013</v>
      </c>
      <c r="C1138" s="57" t="s">
        <v>4723</v>
      </c>
      <c r="D1138" s="91">
        <v>16</v>
      </c>
      <c r="E1138" s="57" t="s">
        <v>8347</v>
      </c>
      <c r="F1138" s="29">
        <f t="shared" si="64"/>
        <v>322.04966666666667</v>
      </c>
      <c r="G1138" s="23">
        <f t="shared" si="65"/>
        <v>31.122500000000002</v>
      </c>
      <c r="H1138" s="30"/>
      <c r="I1138" s="29"/>
      <c r="J1138" s="23">
        <f t="shared" si="66"/>
        <v>244.2346</v>
      </c>
      <c r="K1138" s="30"/>
      <c r="L1138" s="29"/>
      <c r="M1138" s="98">
        <v>2.1840000000000002</v>
      </c>
      <c r="N1138" s="98">
        <v>3.7829999999999999</v>
      </c>
      <c r="O1138" s="98">
        <v>12.15</v>
      </c>
      <c r="P1138" s="98">
        <v>106.373</v>
      </c>
      <c r="Q1138" s="98">
        <v>233.99</v>
      </c>
      <c r="R1138" s="98">
        <v>21.033999999999999</v>
      </c>
      <c r="S1138" s="98">
        <v>113.58</v>
      </c>
      <c r="T1138" s="98">
        <v>79.885000000000005</v>
      </c>
      <c r="U1138" s="98">
        <v>772.68399999999997</v>
      </c>
    </row>
    <row r="1139" spans="1:21" x14ac:dyDescent="0.25">
      <c r="A1139" s="57" t="s">
        <v>4640</v>
      </c>
      <c r="B1139" s="57" t="s">
        <v>1537</v>
      </c>
      <c r="C1139" s="57" t="s">
        <v>4644</v>
      </c>
      <c r="D1139" s="91">
        <v>1</v>
      </c>
      <c r="E1139" s="57" t="s">
        <v>5082</v>
      </c>
      <c r="F1139" s="29">
        <f t="shared" si="64"/>
        <v>321.82766666666669</v>
      </c>
      <c r="G1139" s="23">
        <f t="shared" si="65"/>
        <v>523.45225000000005</v>
      </c>
      <c r="H1139" s="30"/>
      <c r="I1139" s="29"/>
      <c r="J1139" s="23">
        <f t="shared" si="66"/>
        <v>472.78420000000006</v>
      </c>
      <c r="K1139" s="30"/>
      <c r="L1139" s="29"/>
      <c r="M1139" s="98">
        <v>19.68</v>
      </c>
      <c r="N1139" s="98">
        <v>1193.298</v>
      </c>
      <c r="O1139" s="98">
        <v>372.14699999999999</v>
      </c>
      <c r="P1139" s="98">
        <v>508.68400000000003</v>
      </c>
      <c r="Q1139" s="98">
        <v>762.81500000000005</v>
      </c>
      <c r="R1139" s="98">
        <v>635.62300000000005</v>
      </c>
      <c r="S1139" s="98">
        <v>593.92999999999995</v>
      </c>
      <c r="T1139" s="98">
        <v>272.8</v>
      </c>
      <c r="U1139" s="98">
        <v>98.753</v>
      </c>
    </row>
    <row r="1140" spans="1:21" x14ac:dyDescent="0.25">
      <c r="A1140" s="57" t="s">
        <v>4640</v>
      </c>
      <c r="B1140" s="57" t="s">
        <v>1101</v>
      </c>
      <c r="C1140" s="57" t="s">
        <v>4723</v>
      </c>
      <c r="D1140" s="91">
        <v>16</v>
      </c>
      <c r="E1140" s="57" t="s">
        <v>8433</v>
      </c>
      <c r="F1140" s="29">
        <f t="shared" si="64"/>
        <v>321.72266666666661</v>
      </c>
      <c r="G1140" s="23">
        <f t="shared" si="65"/>
        <v>19.4755</v>
      </c>
      <c r="H1140" s="30"/>
      <c r="I1140" s="29"/>
      <c r="J1140" s="23">
        <f t="shared" si="66"/>
        <v>247.31959999999995</v>
      </c>
      <c r="K1140" s="30"/>
      <c r="L1140" s="29"/>
      <c r="M1140" s="98">
        <v>17.815000000000001</v>
      </c>
      <c r="N1140" s="98">
        <v>1.7250000000000001</v>
      </c>
      <c r="O1140" s="98">
        <v>2.8740000000000001</v>
      </c>
      <c r="P1140" s="98">
        <v>55.488</v>
      </c>
      <c r="Q1140" s="98">
        <v>67.704999999999998</v>
      </c>
      <c r="R1140" s="98">
        <v>203.72499999999999</v>
      </c>
      <c r="S1140" s="98">
        <v>332.07299999999998</v>
      </c>
      <c r="T1140" s="98">
        <v>521.01599999999996</v>
      </c>
      <c r="U1140" s="98">
        <v>112.07899999999999</v>
      </c>
    </row>
    <row r="1141" spans="1:21" x14ac:dyDescent="0.25">
      <c r="A1141" s="57" t="s">
        <v>4640</v>
      </c>
      <c r="B1141" s="57" t="s">
        <v>3540</v>
      </c>
      <c r="C1141" s="57" t="s">
        <v>4688</v>
      </c>
      <c r="D1141" s="91">
        <v>10</v>
      </c>
      <c r="E1141" s="57" t="s">
        <v>6721</v>
      </c>
      <c r="F1141" s="29">
        <f t="shared" si="64"/>
        <v>321.37966666666665</v>
      </c>
      <c r="G1141" s="23">
        <f t="shared" si="65"/>
        <v>304.78550000000001</v>
      </c>
      <c r="H1141" s="30"/>
      <c r="I1141" s="29"/>
      <c r="J1141" s="23">
        <f t="shared" si="66"/>
        <v>307.12639999999999</v>
      </c>
      <c r="K1141" s="30"/>
      <c r="L1141" s="29"/>
      <c r="M1141" s="98">
        <v>317.05599999999998</v>
      </c>
      <c r="N1141" s="98">
        <v>388.22899999999998</v>
      </c>
      <c r="O1141" s="98">
        <v>246.92599999999999</v>
      </c>
      <c r="P1141" s="98">
        <v>266.93099999999998</v>
      </c>
      <c r="Q1141" s="98">
        <v>263.03399999999999</v>
      </c>
      <c r="R1141" s="98">
        <v>308.459</v>
      </c>
      <c r="S1141" s="98">
        <v>386.71100000000001</v>
      </c>
      <c r="T1141" s="98">
        <v>278.5</v>
      </c>
      <c r="U1141" s="98">
        <v>298.928</v>
      </c>
    </row>
    <row r="1142" spans="1:21" x14ac:dyDescent="0.25">
      <c r="A1142" s="57" t="s">
        <v>4640</v>
      </c>
      <c r="B1142" s="57" t="s">
        <v>598</v>
      </c>
      <c r="C1142" s="57" t="s">
        <v>4724</v>
      </c>
      <c r="D1142" s="91">
        <v>16</v>
      </c>
      <c r="E1142" s="57" t="s">
        <v>8889</v>
      </c>
      <c r="F1142" s="29">
        <f t="shared" si="64"/>
        <v>321.31466666666665</v>
      </c>
      <c r="G1142" s="23">
        <f t="shared" si="65"/>
        <v>91.432249999999996</v>
      </c>
      <c r="H1142" s="30"/>
      <c r="I1142" s="29"/>
      <c r="J1142" s="23">
        <f t="shared" si="66"/>
        <v>238.6054</v>
      </c>
      <c r="K1142" s="30"/>
      <c r="L1142" s="29"/>
      <c r="M1142" s="98">
        <v>77.004999999999995</v>
      </c>
      <c r="N1142" s="98">
        <v>76.323999999999998</v>
      </c>
      <c r="O1142" s="98">
        <v>101.73699999999999</v>
      </c>
      <c r="P1142" s="98">
        <v>110.663</v>
      </c>
      <c r="Q1142" s="98">
        <v>58.655000000000001</v>
      </c>
      <c r="R1142" s="98">
        <v>170.428</v>
      </c>
      <c r="S1142" s="98">
        <v>170.29900000000001</v>
      </c>
      <c r="T1142" s="98">
        <v>321.29300000000001</v>
      </c>
      <c r="U1142" s="98">
        <v>472.35199999999998</v>
      </c>
    </row>
    <row r="1143" spans="1:21" x14ac:dyDescent="0.25">
      <c r="A1143" s="57" t="s">
        <v>4640</v>
      </c>
      <c r="B1143" s="57" t="s">
        <v>1674</v>
      </c>
      <c r="C1143" s="57" t="s">
        <v>4702</v>
      </c>
      <c r="D1143" s="91">
        <v>11</v>
      </c>
      <c r="E1143" s="57" t="s">
        <v>7410</v>
      </c>
      <c r="F1143" s="29">
        <f t="shared" si="64"/>
        <v>319.39699999999999</v>
      </c>
      <c r="G1143" s="23">
        <f t="shared" si="65"/>
        <v>87.220500000000001</v>
      </c>
      <c r="H1143" s="30"/>
      <c r="I1143" s="29"/>
      <c r="J1143" s="23">
        <f t="shared" si="66"/>
        <v>419.4796</v>
      </c>
      <c r="K1143" s="30"/>
      <c r="L1143" s="29"/>
      <c r="M1143" s="98">
        <v>15.689</v>
      </c>
      <c r="N1143" s="98">
        <v>0.20699999999999999</v>
      </c>
      <c r="O1143" s="98">
        <v>5.7869999999999999</v>
      </c>
      <c r="P1143" s="98">
        <v>327.19900000000001</v>
      </c>
      <c r="Q1143" s="98">
        <v>187.88800000000001</v>
      </c>
      <c r="R1143" s="98">
        <v>951.31899999999996</v>
      </c>
      <c r="S1143" s="98">
        <v>150.702</v>
      </c>
      <c r="T1143" s="98">
        <v>214.31200000000001</v>
      </c>
      <c r="U1143" s="98">
        <v>593.17700000000002</v>
      </c>
    </row>
    <row r="1144" spans="1:21" x14ac:dyDescent="0.25">
      <c r="A1144" s="57" t="s">
        <v>4640</v>
      </c>
      <c r="B1144" s="57" t="s">
        <v>2402</v>
      </c>
      <c r="C1144" s="57" t="s">
        <v>4679</v>
      </c>
      <c r="D1144" s="91">
        <v>7</v>
      </c>
      <c r="E1144" s="57" t="s">
        <v>6413</v>
      </c>
      <c r="F1144" s="29">
        <f t="shared" si="64"/>
        <v>317.92599999999999</v>
      </c>
      <c r="G1144" s="23">
        <f t="shared" si="65"/>
        <v>104.5835</v>
      </c>
      <c r="H1144" s="30"/>
      <c r="I1144" s="29"/>
      <c r="J1144" s="23">
        <f t="shared" si="66"/>
        <v>205.09320000000002</v>
      </c>
      <c r="K1144" s="30"/>
      <c r="L1144" s="29"/>
      <c r="M1144" s="98">
        <v>30.937999999999999</v>
      </c>
      <c r="N1144" s="98">
        <v>111.283</v>
      </c>
      <c r="O1144" s="98">
        <v>190.846</v>
      </c>
      <c r="P1144" s="98">
        <v>85.266999999999996</v>
      </c>
      <c r="Q1144" s="98">
        <v>51.609000000000002</v>
      </c>
      <c r="R1144" s="98">
        <v>20.079000000000001</v>
      </c>
      <c r="S1144" s="98">
        <v>92.927000000000007</v>
      </c>
      <c r="T1144" s="98">
        <v>569.73800000000006</v>
      </c>
      <c r="U1144" s="98">
        <v>291.113</v>
      </c>
    </row>
    <row r="1145" spans="1:21" x14ac:dyDescent="0.25">
      <c r="A1145" s="57" t="s">
        <v>4640</v>
      </c>
      <c r="B1145" s="57" t="s">
        <v>1539</v>
      </c>
      <c r="C1145" s="57" t="s">
        <v>4723</v>
      </c>
      <c r="D1145" s="91">
        <v>16</v>
      </c>
      <c r="E1145" s="57" t="s">
        <v>8483</v>
      </c>
      <c r="F1145" s="29">
        <f t="shared" si="64"/>
        <v>317.84800000000001</v>
      </c>
      <c r="G1145" s="23">
        <f t="shared" si="65"/>
        <v>188.08974999999998</v>
      </c>
      <c r="H1145" s="30"/>
      <c r="I1145" s="29"/>
      <c r="J1145" s="23">
        <f t="shared" si="66"/>
        <v>210.32080000000002</v>
      </c>
      <c r="K1145" s="30"/>
      <c r="L1145" s="29"/>
      <c r="M1145" s="98" t="s">
        <v>4944</v>
      </c>
      <c r="N1145" s="98">
        <v>346.27199999999999</v>
      </c>
      <c r="O1145" s="98">
        <v>23.849</v>
      </c>
      <c r="P1145" s="98">
        <v>382.238</v>
      </c>
      <c r="Q1145" s="98">
        <v>20.628</v>
      </c>
      <c r="R1145" s="98">
        <v>77.432000000000002</v>
      </c>
      <c r="S1145" s="98">
        <v>18.768999999999998</v>
      </c>
      <c r="T1145" s="98">
        <v>484.16899999999998</v>
      </c>
      <c r="U1145" s="98">
        <v>450.60599999999999</v>
      </c>
    </row>
    <row r="1146" spans="1:21" x14ac:dyDescent="0.25">
      <c r="A1146" s="57" t="s">
        <v>4640</v>
      </c>
      <c r="B1146" s="57" t="s">
        <v>2751</v>
      </c>
      <c r="C1146" s="57" t="s">
        <v>4694</v>
      </c>
      <c r="D1146" s="91">
        <v>11</v>
      </c>
      <c r="E1146" s="57" t="s">
        <v>6998</v>
      </c>
      <c r="F1146" s="29">
        <f t="shared" si="64"/>
        <v>317.512</v>
      </c>
      <c r="G1146" s="23">
        <f t="shared" si="65"/>
        <v>5.9459999999999997</v>
      </c>
      <c r="H1146" s="30"/>
      <c r="I1146" s="29"/>
      <c r="J1146" s="23">
        <f t="shared" si="66"/>
        <v>194.93360000000001</v>
      </c>
      <c r="K1146" s="30"/>
      <c r="L1146" s="29"/>
      <c r="M1146" s="98">
        <v>8.0950000000000006</v>
      </c>
      <c r="N1146" s="98" t="s">
        <v>4944</v>
      </c>
      <c r="O1146" s="98">
        <v>10.896000000000001</v>
      </c>
      <c r="P1146" s="98">
        <v>4.7930000000000001</v>
      </c>
      <c r="Q1146" s="98">
        <v>6.819</v>
      </c>
      <c r="R1146" s="98">
        <v>15.313000000000001</v>
      </c>
      <c r="S1146" s="98">
        <v>401.12</v>
      </c>
      <c r="T1146" s="98">
        <v>544.25800000000004</v>
      </c>
      <c r="U1146" s="98">
        <v>7.1580000000000004</v>
      </c>
    </row>
    <row r="1147" spans="1:21" x14ac:dyDescent="0.25">
      <c r="A1147" s="57" t="s">
        <v>4640</v>
      </c>
      <c r="B1147" s="57" t="s">
        <v>2977</v>
      </c>
      <c r="C1147" s="57" t="s">
        <v>4732</v>
      </c>
      <c r="D1147" s="91">
        <v>20</v>
      </c>
      <c r="E1147" s="57" t="s">
        <v>9440</v>
      </c>
      <c r="F1147" s="29">
        <f t="shared" si="64"/>
        <v>316.89333333333337</v>
      </c>
      <c r="G1147" s="23">
        <f t="shared" si="65"/>
        <v>29.56625</v>
      </c>
      <c r="H1147" s="30"/>
      <c r="I1147" s="29"/>
      <c r="J1147" s="23">
        <f t="shared" si="66"/>
        <v>197.98759999999999</v>
      </c>
      <c r="K1147" s="30"/>
      <c r="L1147" s="29"/>
      <c r="M1147" s="98">
        <v>9.09</v>
      </c>
      <c r="N1147" s="98">
        <v>8.0399999999999991</v>
      </c>
      <c r="O1147" s="98">
        <v>4.6859999999999999</v>
      </c>
      <c r="P1147" s="98">
        <v>96.448999999999998</v>
      </c>
      <c r="Q1147" s="98">
        <v>21.538</v>
      </c>
      <c r="R1147" s="98">
        <v>17.72</v>
      </c>
      <c r="S1147" s="98">
        <v>41.459000000000003</v>
      </c>
      <c r="T1147" s="98">
        <v>895.50199999999995</v>
      </c>
      <c r="U1147" s="98">
        <v>13.718999999999999</v>
      </c>
    </row>
    <row r="1148" spans="1:21" x14ac:dyDescent="0.25">
      <c r="A1148" s="57" t="s">
        <v>4640</v>
      </c>
      <c r="B1148" s="57" t="s">
        <v>3321</v>
      </c>
      <c r="C1148" s="57" t="s">
        <v>4723</v>
      </c>
      <c r="D1148" s="91">
        <v>16</v>
      </c>
      <c r="E1148" s="57" t="s">
        <v>8660</v>
      </c>
      <c r="F1148" s="29">
        <f t="shared" si="64"/>
        <v>316.38366666666667</v>
      </c>
      <c r="G1148" s="23">
        <f t="shared" si="65"/>
        <v>827.8622499999999</v>
      </c>
      <c r="H1148" s="30"/>
      <c r="I1148" s="29"/>
      <c r="J1148" s="23">
        <f t="shared" si="66"/>
        <v>223.86260000000001</v>
      </c>
      <c r="K1148" s="30"/>
      <c r="L1148" s="29"/>
      <c r="M1148" s="98">
        <v>1286.924</v>
      </c>
      <c r="N1148" s="98">
        <v>13.129</v>
      </c>
      <c r="O1148" s="98">
        <v>727.62400000000002</v>
      </c>
      <c r="P1148" s="98">
        <v>1283.7719999999999</v>
      </c>
      <c r="Q1148" s="98">
        <v>41.231000000000002</v>
      </c>
      <c r="R1148" s="98">
        <v>128.93100000000001</v>
      </c>
      <c r="S1148" s="98">
        <v>121.295</v>
      </c>
      <c r="T1148" s="98">
        <v>264.73099999999999</v>
      </c>
      <c r="U1148" s="98">
        <v>563.125</v>
      </c>
    </row>
    <row r="1149" spans="1:21" x14ac:dyDescent="0.25">
      <c r="A1149" s="57" t="s">
        <v>4640</v>
      </c>
      <c r="B1149" s="57" t="s">
        <v>102</v>
      </c>
      <c r="C1149" s="57" t="s">
        <v>4662</v>
      </c>
      <c r="D1149" s="91">
        <v>4</v>
      </c>
      <c r="E1149" s="57" t="s">
        <v>5535</v>
      </c>
      <c r="F1149" s="29">
        <f t="shared" si="64"/>
        <v>315.7043333333333</v>
      </c>
      <c r="G1149" s="23">
        <f t="shared" si="65"/>
        <v>131.2115</v>
      </c>
      <c r="H1149" s="30"/>
      <c r="I1149" s="29"/>
      <c r="J1149" s="23">
        <f t="shared" si="66"/>
        <v>249.44719999999998</v>
      </c>
      <c r="K1149" s="30"/>
      <c r="L1149" s="29"/>
      <c r="M1149" s="98">
        <v>66.686999999999998</v>
      </c>
      <c r="N1149" s="98">
        <v>92.802000000000007</v>
      </c>
      <c r="O1149" s="98">
        <v>159.23099999999999</v>
      </c>
      <c r="P1149" s="98">
        <v>206.126</v>
      </c>
      <c r="Q1149" s="98">
        <v>119.69199999999999</v>
      </c>
      <c r="R1149" s="98">
        <v>180.43100000000001</v>
      </c>
      <c r="S1149" s="98">
        <v>254.02600000000001</v>
      </c>
      <c r="T1149" s="98">
        <v>368.59199999999998</v>
      </c>
      <c r="U1149" s="98">
        <v>324.495</v>
      </c>
    </row>
    <row r="1150" spans="1:21" x14ac:dyDescent="0.25">
      <c r="A1150" s="57" t="s">
        <v>4640</v>
      </c>
      <c r="B1150" s="57" t="s">
        <v>652</v>
      </c>
      <c r="C1150" s="57" t="s">
        <v>4724</v>
      </c>
      <c r="D1150" s="91">
        <v>16</v>
      </c>
      <c r="E1150" s="57" t="s">
        <v>8855</v>
      </c>
      <c r="F1150" s="29">
        <f t="shared" si="64"/>
        <v>314.17300000000006</v>
      </c>
      <c r="G1150" s="23">
        <f t="shared" si="65"/>
        <v>51.857999999999997</v>
      </c>
      <c r="H1150" s="30"/>
      <c r="I1150" s="29"/>
      <c r="J1150" s="23">
        <f t="shared" si="66"/>
        <v>217.32300000000001</v>
      </c>
      <c r="K1150" s="30"/>
      <c r="L1150" s="29"/>
      <c r="M1150" s="98">
        <v>20.369</v>
      </c>
      <c r="N1150" s="98">
        <v>12.531000000000001</v>
      </c>
      <c r="O1150" s="98">
        <v>12.147</v>
      </c>
      <c r="P1150" s="98">
        <v>162.38499999999999</v>
      </c>
      <c r="Q1150" s="98">
        <v>26.279</v>
      </c>
      <c r="R1150" s="98">
        <v>117.81699999999999</v>
      </c>
      <c r="S1150" s="98">
        <v>281.52199999999999</v>
      </c>
      <c r="T1150" s="98">
        <v>556.09900000000005</v>
      </c>
      <c r="U1150" s="98">
        <v>104.898</v>
      </c>
    </row>
    <row r="1151" spans="1:21" x14ac:dyDescent="0.25">
      <c r="A1151" s="57" t="s">
        <v>4640</v>
      </c>
      <c r="B1151" s="57" t="s">
        <v>2393</v>
      </c>
      <c r="C1151" s="57" t="s">
        <v>4698</v>
      </c>
      <c r="D1151" s="91">
        <v>11</v>
      </c>
      <c r="E1151" s="57" t="s">
        <v>7185</v>
      </c>
      <c r="F1151" s="29">
        <f t="shared" si="64"/>
        <v>313.45033333333339</v>
      </c>
      <c r="G1151" s="23">
        <f t="shared" si="65"/>
        <v>96.015999999999991</v>
      </c>
      <c r="H1151" s="30"/>
      <c r="I1151" s="29"/>
      <c r="J1151" s="23">
        <f t="shared" si="66"/>
        <v>268.58760000000001</v>
      </c>
      <c r="K1151" s="30"/>
      <c r="L1151" s="29"/>
      <c r="M1151" s="98">
        <v>6.0190000000000001</v>
      </c>
      <c r="N1151" s="98">
        <v>113.075</v>
      </c>
      <c r="O1151" s="98">
        <v>110.553</v>
      </c>
      <c r="P1151" s="98">
        <v>154.417</v>
      </c>
      <c r="Q1151" s="98">
        <v>247.845</v>
      </c>
      <c r="R1151" s="98">
        <v>154.74199999999999</v>
      </c>
      <c r="S1151" s="98">
        <v>157.43100000000001</v>
      </c>
      <c r="T1151" s="98">
        <v>322.86500000000001</v>
      </c>
      <c r="U1151" s="98">
        <v>460.05500000000001</v>
      </c>
    </row>
    <row r="1152" spans="1:21" x14ac:dyDescent="0.25">
      <c r="A1152" s="57" t="s">
        <v>4640</v>
      </c>
      <c r="B1152" s="57" t="s">
        <v>2975</v>
      </c>
      <c r="C1152" s="57" t="s">
        <v>4702</v>
      </c>
      <c r="D1152" s="91">
        <v>11</v>
      </c>
      <c r="E1152" s="57" t="s">
        <v>7401</v>
      </c>
      <c r="F1152" s="29">
        <f t="shared" si="64"/>
        <v>313.39600000000002</v>
      </c>
      <c r="G1152" s="23">
        <f t="shared" si="65"/>
        <v>9.0917499999999993</v>
      </c>
      <c r="H1152" s="30"/>
      <c r="I1152" s="29"/>
      <c r="J1152" s="23">
        <f t="shared" si="66"/>
        <v>195.34279999999998</v>
      </c>
      <c r="K1152" s="30"/>
      <c r="L1152" s="29"/>
      <c r="M1152" s="98">
        <v>24.2</v>
      </c>
      <c r="N1152" s="98" t="s">
        <v>4944</v>
      </c>
      <c r="O1152" s="98" t="s">
        <v>4944</v>
      </c>
      <c r="P1152" s="98">
        <v>12.167</v>
      </c>
      <c r="Q1152" s="98">
        <v>20.966999999999999</v>
      </c>
      <c r="R1152" s="98">
        <v>15.558999999999999</v>
      </c>
      <c r="S1152" s="98">
        <v>740.92</v>
      </c>
      <c r="T1152" s="98">
        <v>82.960999999999999</v>
      </c>
      <c r="U1152" s="98">
        <v>116.307</v>
      </c>
    </row>
    <row r="1153" spans="1:21" x14ac:dyDescent="0.25">
      <c r="A1153" s="57" t="s">
        <v>4640</v>
      </c>
      <c r="B1153" s="57" t="s">
        <v>1238</v>
      </c>
      <c r="C1153" s="57" t="s">
        <v>4723</v>
      </c>
      <c r="D1153" s="91">
        <v>16</v>
      </c>
      <c r="E1153" s="57" t="s">
        <v>8389</v>
      </c>
      <c r="F1153" s="29">
        <f t="shared" si="64"/>
        <v>313.31633333333332</v>
      </c>
      <c r="G1153" s="23">
        <f t="shared" si="65"/>
        <v>199.91675000000001</v>
      </c>
      <c r="H1153" s="30"/>
      <c r="I1153" s="29"/>
      <c r="J1153" s="23">
        <f t="shared" si="66"/>
        <v>230.74579999999997</v>
      </c>
      <c r="K1153" s="30"/>
      <c r="L1153" s="29"/>
      <c r="M1153" s="98">
        <v>104.339</v>
      </c>
      <c r="N1153" s="98">
        <v>380.66</v>
      </c>
      <c r="O1153" s="98">
        <v>25.675000000000001</v>
      </c>
      <c r="P1153" s="98">
        <v>288.99299999999999</v>
      </c>
      <c r="Q1153" s="98">
        <v>46.192999999999998</v>
      </c>
      <c r="R1153" s="98">
        <v>167.58699999999999</v>
      </c>
      <c r="S1153" s="98">
        <v>261.68099999999998</v>
      </c>
      <c r="T1153" s="98">
        <v>452.55200000000002</v>
      </c>
      <c r="U1153" s="98">
        <v>225.71600000000001</v>
      </c>
    </row>
    <row r="1154" spans="1:21" x14ac:dyDescent="0.25">
      <c r="A1154" s="57" t="s">
        <v>4640</v>
      </c>
      <c r="B1154" s="57" t="s">
        <v>2778</v>
      </c>
      <c r="C1154" s="57" t="s">
        <v>4684</v>
      </c>
      <c r="D1154" s="91">
        <v>9</v>
      </c>
      <c r="E1154" s="57" t="s">
        <v>6646</v>
      </c>
      <c r="F1154" s="29">
        <f t="shared" si="64"/>
        <v>313.22133333333335</v>
      </c>
      <c r="G1154" s="23">
        <f t="shared" si="65"/>
        <v>16.131999999999998</v>
      </c>
      <c r="H1154" s="30"/>
      <c r="I1154" s="29"/>
      <c r="J1154" s="23">
        <f t="shared" si="66"/>
        <v>330.65620000000001</v>
      </c>
      <c r="K1154" s="30"/>
      <c r="L1154" s="29"/>
      <c r="M1154" s="98">
        <v>13.192</v>
      </c>
      <c r="N1154" s="98">
        <v>41.72</v>
      </c>
      <c r="O1154" s="98">
        <v>9.6159999999999997</v>
      </c>
      <c r="P1154" s="98" t="s">
        <v>4944</v>
      </c>
      <c r="Q1154" s="98">
        <v>20.776</v>
      </c>
      <c r="R1154" s="98">
        <v>692.84100000000001</v>
      </c>
      <c r="S1154" s="98">
        <v>69.828000000000003</v>
      </c>
      <c r="T1154" s="98">
        <v>263.47500000000002</v>
      </c>
      <c r="U1154" s="98">
        <v>606.36099999999999</v>
      </c>
    </row>
    <row r="1155" spans="1:21" x14ac:dyDescent="0.25">
      <c r="A1155" s="57" t="s">
        <v>4640</v>
      </c>
      <c r="B1155" s="57" t="s">
        <v>1434</v>
      </c>
      <c r="C1155" s="57" t="s">
        <v>4723</v>
      </c>
      <c r="D1155" s="91">
        <v>16</v>
      </c>
      <c r="E1155" s="57" t="s">
        <v>8506</v>
      </c>
      <c r="F1155" s="29">
        <f t="shared" si="64"/>
        <v>312.97399999999999</v>
      </c>
      <c r="G1155" s="23">
        <f t="shared" si="65"/>
        <v>18.39425</v>
      </c>
      <c r="H1155" s="30"/>
      <c r="I1155" s="29"/>
      <c r="J1155" s="23">
        <f t="shared" si="66"/>
        <v>288.75760000000002</v>
      </c>
      <c r="K1155" s="30"/>
      <c r="L1155" s="29"/>
      <c r="M1155" s="98">
        <v>58.83</v>
      </c>
      <c r="N1155" s="98">
        <v>0.15</v>
      </c>
      <c r="O1155" s="98">
        <v>1.45</v>
      </c>
      <c r="P1155" s="98">
        <v>13.147</v>
      </c>
      <c r="Q1155" s="98">
        <v>187.732</v>
      </c>
      <c r="R1155" s="98">
        <v>317.13400000000001</v>
      </c>
      <c r="S1155" s="98">
        <v>324.81299999999999</v>
      </c>
      <c r="T1155" s="98">
        <v>348.98700000000002</v>
      </c>
      <c r="U1155" s="98">
        <v>265.12200000000001</v>
      </c>
    </row>
    <row r="1156" spans="1:21" x14ac:dyDescent="0.25">
      <c r="A1156" s="57" t="s">
        <v>4640</v>
      </c>
      <c r="B1156" s="57" t="s">
        <v>814</v>
      </c>
      <c r="C1156" s="57" t="s">
        <v>4723</v>
      </c>
      <c r="D1156" s="91">
        <v>16</v>
      </c>
      <c r="E1156" s="57" t="s">
        <v>8378</v>
      </c>
      <c r="F1156" s="29">
        <f t="shared" si="64"/>
        <v>311.733</v>
      </c>
      <c r="G1156" s="23">
        <f t="shared" si="65"/>
        <v>169.18450000000001</v>
      </c>
      <c r="H1156" s="30"/>
      <c r="I1156" s="29"/>
      <c r="J1156" s="23">
        <f t="shared" si="66"/>
        <v>261.11899999999997</v>
      </c>
      <c r="K1156" s="30"/>
      <c r="L1156" s="29"/>
      <c r="M1156" s="98">
        <v>94.058999999999997</v>
      </c>
      <c r="N1156" s="98">
        <v>168.44300000000001</v>
      </c>
      <c r="O1156" s="98">
        <v>62.756999999999998</v>
      </c>
      <c r="P1156" s="98">
        <v>351.47899999999998</v>
      </c>
      <c r="Q1156" s="98">
        <v>170.75</v>
      </c>
      <c r="R1156" s="98">
        <v>199.64599999999999</v>
      </c>
      <c r="S1156" s="98">
        <v>179.131</v>
      </c>
      <c r="T1156" s="98">
        <v>334.59199999999998</v>
      </c>
      <c r="U1156" s="98">
        <v>421.476</v>
      </c>
    </row>
    <row r="1157" spans="1:21" x14ac:dyDescent="0.25">
      <c r="A1157" s="57" t="s">
        <v>4640</v>
      </c>
      <c r="B1157" s="57" t="s">
        <v>144</v>
      </c>
      <c r="C1157" s="57" t="s">
        <v>4681</v>
      </c>
      <c r="D1157" s="91">
        <v>8</v>
      </c>
      <c r="E1157" s="57" t="s">
        <v>6537</v>
      </c>
      <c r="F1157" s="29">
        <f t="shared" si="64"/>
        <v>311.25866666666667</v>
      </c>
      <c r="G1157" s="23">
        <f t="shared" si="65"/>
        <v>97.491250000000008</v>
      </c>
      <c r="H1157" s="30"/>
      <c r="I1157" s="29"/>
      <c r="J1157" s="23">
        <f t="shared" si="66"/>
        <v>224.8408</v>
      </c>
      <c r="K1157" s="30"/>
      <c r="L1157" s="29"/>
      <c r="M1157" s="98">
        <v>19.5</v>
      </c>
      <c r="N1157" s="98">
        <v>112.702</v>
      </c>
      <c r="O1157" s="98">
        <v>128.762</v>
      </c>
      <c r="P1157" s="98">
        <v>129.001</v>
      </c>
      <c r="Q1157" s="98">
        <v>86.1</v>
      </c>
      <c r="R1157" s="98">
        <v>104.328</v>
      </c>
      <c r="S1157" s="98">
        <v>137.89599999999999</v>
      </c>
      <c r="T1157" s="98">
        <v>346.25</v>
      </c>
      <c r="U1157" s="98">
        <v>449.63</v>
      </c>
    </row>
    <row r="1158" spans="1:21" x14ac:dyDescent="0.25">
      <c r="A1158" s="57" t="s">
        <v>4640</v>
      </c>
      <c r="B1158" s="57" t="s">
        <v>2229</v>
      </c>
      <c r="C1158" s="57" t="s">
        <v>4729</v>
      </c>
      <c r="D1158" s="91">
        <v>18</v>
      </c>
      <c r="E1158" s="57" t="s">
        <v>9337</v>
      </c>
      <c r="F1158" s="29">
        <f t="shared" si="64"/>
        <v>310.69233333333335</v>
      </c>
      <c r="G1158" s="23">
        <f t="shared" si="65"/>
        <v>153.64875000000001</v>
      </c>
      <c r="H1158" s="30"/>
      <c r="I1158" s="29"/>
      <c r="J1158" s="23">
        <f t="shared" si="66"/>
        <v>251.142</v>
      </c>
      <c r="K1158" s="30"/>
      <c r="L1158" s="29"/>
      <c r="M1158" s="98">
        <v>326.23099999999999</v>
      </c>
      <c r="N1158" s="98">
        <v>118.791</v>
      </c>
      <c r="O1158" s="98">
        <v>74.257000000000005</v>
      </c>
      <c r="P1158" s="98">
        <v>95.316000000000003</v>
      </c>
      <c r="Q1158" s="98">
        <v>191.084</v>
      </c>
      <c r="R1158" s="98">
        <v>132.54900000000001</v>
      </c>
      <c r="S1158" s="98">
        <v>225.471</v>
      </c>
      <c r="T1158" s="98">
        <v>472.77499999999998</v>
      </c>
      <c r="U1158" s="98">
        <v>233.83099999999999</v>
      </c>
    </row>
    <row r="1159" spans="1:21" x14ac:dyDescent="0.25">
      <c r="A1159" s="57" t="s">
        <v>4640</v>
      </c>
      <c r="B1159" s="57" t="s">
        <v>1050</v>
      </c>
      <c r="C1159" s="57" t="s">
        <v>4723</v>
      </c>
      <c r="D1159" s="91">
        <v>16</v>
      </c>
      <c r="E1159" s="57" t="s">
        <v>8443</v>
      </c>
      <c r="F1159" s="29">
        <f t="shared" si="64"/>
        <v>310.54333333333335</v>
      </c>
      <c r="G1159" s="23">
        <f t="shared" si="65"/>
        <v>8.657</v>
      </c>
      <c r="H1159" s="30"/>
      <c r="I1159" s="29"/>
      <c r="J1159" s="23">
        <f t="shared" si="66"/>
        <v>252.92980000000003</v>
      </c>
      <c r="K1159" s="30"/>
      <c r="L1159" s="29"/>
      <c r="M1159" s="98" t="s">
        <v>4944</v>
      </c>
      <c r="N1159" s="98">
        <v>5.5270000000000001</v>
      </c>
      <c r="O1159" s="98">
        <v>29.100999999999999</v>
      </c>
      <c r="P1159" s="98" t="s">
        <v>4944</v>
      </c>
      <c r="Q1159" s="98">
        <v>333.01900000000001</v>
      </c>
      <c r="R1159" s="98" t="s">
        <v>4944</v>
      </c>
      <c r="S1159" s="98" t="s">
        <v>4944</v>
      </c>
      <c r="T1159" s="98">
        <v>923.40200000000004</v>
      </c>
      <c r="U1159" s="98">
        <v>8.2279999999999998</v>
      </c>
    </row>
    <row r="1160" spans="1:21" x14ac:dyDescent="0.25">
      <c r="A1160" s="57" t="s">
        <v>4640</v>
      </c>
      <c r="B1160" s="57" t="s">
        <v>2927</v>
      </c>
      <c r="C1160" s="57" t="s">
        <v>4688</v>
      </c>
      <c r="D1160" s="91">
        <v>10</v>
      </c>
      <c r="E1160" s="57" t="s">
        <v>6753</v>
      </c>
      <c r="F1160" s="29">
        <f t="shared" si="64"/>
        <v>310.52199999999999</v>
      </c>
      <c r="G1160" s="23">
        <f t="shared" si="65"/>
        <v>666.54825000000005</v>
      </c>
      <c r="H1160" s="30"/>
      <c r="I1160" s="29"/>
      <c r="J1160" s="23">
        <f t="shared" si="66"/>
        <v>517.49479999999994</v>
      </c>
      <c r="K1160" s="30"/>
      <c r="L1160" s="29"/>
      <c r="M1160" s="98">
        <v>567.48099999999999</v>
      </c>
      <c r="N1160" s="98">
        <v>441.09100000000001</v>
      </c>
      <c r="O1160" s="98">
        <v>926.29</v>
      </c>
      <c r="P1160" s="98">
        <v>731.33100000000002</v>
      </c>
      <c r="Q1160" s="98">
        <v>906.78800000000001</v>
      </c>
      <c r="R1160" s="98">
        <v>749.12</v>
      </c>
      <c r="S1160" s="98">
        <v>339.48399999999998</v>
      </c>
      <c r="T1160" s="98">
        <v>296.65100000000001</v>
      </c>
      <c r="U1160" s="98">
        <v>295.43099999999998</v>
      </c>
    </row>
    <row r="1161" spans="1:21" x14ac:dyDescent="0.25">
      <c r="A1161" s="57" t="s">
        <v>4640</v>
      </c>
      <c r="B1161" s="57" t="s">
        <v>4246</v>
      </c>
      <c r="C1161" s="57" t="s">
        <v>4643</v>
      </c>
      <c r="D1161" s="91">
        <v>1</v>
      </c>
      <c r="E1161" s="57" t="s">
        <v>5041</v>
      </c>
      <c r="F1161" s="29">
        <f t="shared" si="64"/>
        <v>310.298</v>
      </c>
      <c r="G1161" s="23">
        <f t="shared" si="65"/>
        <v>79.492500000000007</v>
      </c>
      <c r="H1161" s="30"/>
      <c r="I1161" s="29"/>
      <c r="J1161" s="23">
        <f t="shared" si="66"/>
        <v>255.25140000000002</v>
      </c>
      <c r="K1161" s="30"/>
      <c r="L1161" s="29"/>
      <c r="M1161" s="98">
        <v>4.3369999999999997</v>
      </c>
      <c r="N1161" s="98">
        <v>33.710999999999999</v>
      </c>
      <c r="O1161" s="98">
        <v>84.100999999999999</v>
      </c>
      <c r="P1161" s="98">
        <v>195.821</v>
      </c>
      <c r="Q1161" s="98">
        <v>162.108</v>
      </c>
      <c r="R1161" s="98">
        <v>183.255</v>
      </c>
      <c r="S1161" s="98">
        <v>181.642</v>
      </c>
      <c r="T1161" s="98">
        <v>344.15499999999997</v>
      </c>
      <c r="U1161" s="98">
        <v>405.09699999999998</v>
      </c>
    </row>
    <row r="1162" spans="1:21" x14ac:dyDescent="0.25">
      <c r="A1162" s="57" t="s">
        <v>4640</v>
      </c>
      <c r="B1162" s="57" t="s">
        <v>650</v>
      </c>
      <c r="C1162" s="57" t="s">
        <v>4704</v>
      </c>
      <c r="D1162" s="91">
        <v>12</v>
      </c>
      <c r="E1162" s="57" t="s">
        <v>7553</v>
      </c>
      <c r="F1162" s="29">
        <f t="shared" si="64"/>
        <v>309.16866666666664</v>
      </c>
      <c r="G1162" s="23">
        <f t="shared" si="65"/>
        <v>222.36200000000002</v>
      </c>
      <c r="H1162" s="30"/>
      <c r="I1162" s="29"/>
      <c r="J1162" s="23">
        <f t="shared" si="66"/>
        <v>262.22619999999995</v>
      </c>
      <c r="K1162" s="30"/>
      <c r="L1162" s="29"/>
      <c r="M1162" s="98">
        <v>13.095000000000001</v>
      </c>
      <c r="N1162" s="98">
        <v>232.80199999999999</v>
      </c>
      <c r="O1162" s="98">
        <v>135.679</v>
      </c>
      <c r="P1162" s="98">
        <v>507.87200000000001</v>
      </c>
      <c r="Q1162" s="98">
        <v>186.23099999999999</v>
      </c>
      <c r="R1162" s="98">
        <v>197.39400000000001</v>
      </c>
      <c r="S1162" s="98">
        <v>174.797</v>
      </c>
      <c r="T1162" s="98">
        <v>90.27</v>
      </c>
      <c r="U1162" s="98">
        <v>662.43899999999996</v>
      </c>
    </row>
    <row r="1163" spans="1:21" x14ac:dyDescent="0.25">
      <c r="A1163" s="57" t="s">
        <v>4640</v>
      </c>
      <c r="B1163" s="57" t="s">
        <v>545</v>
      </c>
      <c r="C1163" s="57" t="s">
        <v>4729</v>
      </c>
      <c r="D1163" s="91">
        <v>18</v>
      </c>
      <c r="E1163" s="57" t="s">
        <v>9264</v>
      </c>
      <c r="F1163" s="29">
        <f t="shared" si="64"/>
        <v>308.53699999999998</v>
      </c>
      <c r="G1163" s="23">
        <f t="shared" si="65"/>
        <v>564.71</v>
      </c>
      <c r="H1163" s="30"/>
      <c r="I1163" s="29"/>
      <c r="J1163" s="23">
        <f t="shared" si="66"/>
        <v>261.73</v>
      </c>
      <c r="K1163" s="30"/>
      <c r="L1163" s="29"/>
      <c r="M1163" s="98">
        <v>46.805</v>
      </c>
      <c r="N1163" s="98">
        <v>140.67099999999999</v>
      </c>
      <c r="O1163" s="98">
        <v>1822.2760000000001</v>
      </c>
      <c r="P1163" s="98">
        <v>249.08799999999999</v>
      </c>
      <c r="Q1163" s="98">
        <v>234.02</v>
      </c>
      <c r="R1163" s="98">
        <v>149.01900000000001</v>
      </c>
      <c r="S1163" s="98">
        <v>126.167</v>
      </c>
      <c r="T1163" s="98">
        <v>76.100999999999999</v>
      </c>
      <c r="U1163" s="98">
        <v>723.34299999999996</v>
      </c>
    </row>
    <row r="1164" spans="1:21" x14ac:dyDescent="0.25">
      <c r="A1164" s="57" t="s">
        <v>4640</v>
      </c>
      <c r="B1164" s="57" t="s">
        <v>2596</v>
      </c>
      <c r="C1164" s="57" t="s">
        <v>4695</v>
      </c>
      <c r="D1164" s="91">
        <v>11</v>
      </c>
      <c r="E1164" s="57" t="s">
        <v>7086</v>
      </c>
      <c r="F1164" s="29">
        <f t="shared" si="64"/>
        <v>308.48899999999998</v>
      </c>
      <c r="G1164" s="23">
        <f t="shared" si="65"/>
        <v>5909.7834999999995</v>
      </c>
      <c r="H1164" s="30"/>
      <c r="I1164" s="29"/>
      <c r="J1164" s="23">
        <f t="shared" si="66"/>
        <v>450.74259999999992</v>
      </c>
      <c r="K1164" s="30"/>
      <c r="L1164" s="29"/>
      <c r="M1164" s="98">
        <v>5.5439999999999996</v>
      </c>
      <c r="N1164" s="98">
        <v>13.574</v>
      </c>
      <c r="O1164" s="98">
        <v>61.951999999999998</v>
      </c>
      <c r="P1164" s="98">
        <v>23558.063999999998</v>
      </c>
      <c r="Q1164" s="98">
        <v>1281.8499999999999</v>
      </c>
      <c r="R1164" s="98">
        <v>46.396000000000001</v>
      </c>
      <c r="S1164" s="98">
        <v>142.255</v>
      </c>
      <c r="T1164" s="98">
        <v>36.691000000000003</v>
      </c>
      <c r="U1164" s="98">
        <v>746.52099999999996</v>
      </c>
    </row>
    <row r="1165" spans="1:21" x14ac:dyDescent="0.25">
      <c r="A1165" s="57" t="s">
        <v>4640</v>
      </c>
      <c r="B1165" s="57" t="s">
        <v>1678</v>
      </c>
      <c r="C1165" s="57" t="s">
        <v>4699</v>
      </c>
      <c r="D1165" s="91">
        <v>11</v>
      </c>
      <c r="E1165" s="57" t="s">
        <v>7198</v>
      </c>
      <c r="F1165" s="29">
        <f t="shared" si="64"/>
        <v>307.90533333333332</v>
      </c>
      <c r="G1165" s="23">
        <f t="shared" si="65"/>
        <v>178.00725</v>
      </c>
      <c r="H1165" s="30"/>
      <c r="I1165" s="29"/>
      <c r="J1165" s="23">
        <f t="shared" si="66"/>
        <v>272.62200000000001</v>
      </c>
      <c r="K1165" s="30"/>
      <c r="L1165" s="29"/>
      <c r="M1165" s="98">
        <v>118.575</v>
      </c>
      <c r="N1165" s="98">
        <v>52.707000000000001</v>
      </c>
      <c r="O1165" s="98">
        <v>110.29300000000001</v>
      </c>
      <c r="P1165" s="98">
        <v>430.45400000000001</v>
      </c>
      <c r="Q1165" s="98">
        <v>360.25700000000001</v>
      </c>
      <c r="R1165" s="98">
        <v>79.137</v>
      </c>
      <c r="S1165" s="98">
        <v>122.292</v>
      </c>
      <c r="T1165" s="98">
        <v>468.053</v>
      </c>
      <c r="U1165" s="98">
        <v>333.37099999999998</v>
      </c>
    </row>
    <row r="1166" spans="1:21" x14ac:dyDescent="0.25">
      <c r="A1166" s="57" t="s">
        <v>4640</v>
      </c>
      <c r="B1166" s="57" t="s">
        <v>3015</v>
      </c>
      <c r="C1166" s="57" t="s">
        <v>4708</v>
      </c>
      <c r="D1166" s="91">
        <v>13</v>
      </c>
      <c r="E1166" s="57" t="s">
        <v>7598</v>
      </c>
      <c r="F1166" s="29">
        <f t="shared" si="64"/>
        <v>305.59899999999999</v>
      </c>
      <c r="G1166" s="23">
        <f t="shared" si="65"/>
        <v>72.966999999999999</v>
      </c>
      <c r="H1166" s="30"/>
      <c r="I1166" s="29"/>
      <c r="J1166" s="23">
        <f t="shared" si="66"/>
        <v>302.09479999999996</v>
      </c>
      <c r="K1166" s="30"/>
      <c r="L1166" s="29"/>
      <c r="M1166" s="98">
        <v>45.078000000000003</v>
      </c>
      <c r="N1166" s="98">
        <v>7.32</v>
      </c>
      <c r="O1166" s="98">
        <v>131.273</v>
      </c>
      <c r="P1166" s="98">
        <v>108.197</v>
      </c>
      <c r="Q1166" s="98">
        <v>16.105</v>
      </c>
      <c r="R1166" s="98">
        <v>577.572</v>
      </c>
      <c r="S1166" s="98">
        <v>69.328999999999994</v>
      </c>
      <c r="T1166" s="98">
        <v>39.423000000000002</v>
      </c>
      <c r="U1166" s="98">
        <v>808.04499999999996</v>
      </c>
    </row>
    <row r="1167" spans="1:21" x14ac:dyDescent="0.25">
      <c r="A1167" s="57" t="s">
        <v>4640</v>
      </c>
      <c r="B1167" s="57" t="s">
        <v>2024</v>
      </c>
      <c r="C1167" s="57" t="s">
        <v>4723</v>
      </c>
      <c r="D1167" s="91">
        <v>16</v>
      </c>
      <c r="E1167" s="57" t="s">
        <v>8750</v>
      </c>
      <c r="F1167" s="29">
        <f t="shared" si="64"/>
        <v>305.54666666666668</v>
      </c>
      <c r="G1167" s="23">
        <f t="shared" si="65"/>
        <v>2.69225</v>
      </c>
      <c r="H1167" s="30"/>
      <c r="I1167" s="29"/>
      <c r="J1167" s="23">
        <f t="shared" si="66"/>
        <v>185.82040000000001</v>
      </c>
      <c r="K1167" s="30"/>
      <c r="L1167" s="29"/>
      <c r="M1167" s="98" t="s">
        <v>4944</v>
      </c>
      <c r="N1167" s="98">
        <v>1.3260000000000001</v>
      </c>
      <c r="O1167" s="98">
        <v>9.3810000000000002</v>
      </c>
      <c r="P1167" s="98">
        <v>6.2E-2</v>
      </c>
      <c r="Q1167" s="98">
        <v>0.45200000000000001</v>
      </c>
      <c r="R1167" s="98">
        <v>12.01</v>
      </c>
      <c r="S1167" s="98">
        <v>81.616</v>
      </c>
      <c r="T1167" s="98">
        <v>734.62800000000004</v>
      </c>
      <c r="U1167" s="98">
        <v>100.396</v>
      </c>
    </row>
    <row r="1168" spans="1:21" x14ac:dyDescent="0.25">
      <c r="A1168" s="57" t="s">
        <v>4640</v>
      </c>
      <c r="B1168" s="57" t="s">
        <v>1371</v>
      </c>
      <c r="C1168" s="57" t="s">
        <v>4723</v>
      </c>
      <c r="D1168" s="91">
        <v>16</v>
      </c>
      <c r="E1168" s="57" t="s">
        <v>8292</v>
      </c>
      <c r="F1168" s="29">
        <f t="shared" si="64"/>
        <v>305.24599999999998</v>
      </c>
      <c r="G1168" s="23">
        <f t="shared" si="65"/>
        <v>121.78100000000001</v>
      </c>
      <c r="H1168" s="30"/>
      <c r="I1168" s="29"/>
      <c r="J1168" s="23">
        <f t="shared" si="66"/>
        <v>209.06620000000004</v>
      </c>
      <c r="K1168" s="30"/>
      <c r="L1168" s="29"/>
      <c r="M1168" s="98">
        <v>35</v>
      </c>
      <c r="N1168" s="98">
        <v>58.036000000000001</v>
      </c>
      <c r="O1168" s="98">
        <v>154.322</v>
      </c>
      <c r="P1168" s="98">
        <v>239.76599999999999</v>
      </c>
      <c r="Q1168" s="98">
        <v>15</v>
      </c>
      <c r="R1168" s="98">
        <v>114.593</v>
      </c>
      <c r="S1168" s="98">
        <v>178.62100000000001</v>
      </c>
      <c r="T1168" s="98">
        <v>167.71199999999999</v>
      </c>
      <c r="U1168" s="98">
        <v>569.40499999999997</v>
      </c>
    </row>
    <row r="1169" spans="1:21" x14ac:dyDescent="0.25">
      <c r="A1169" s="57" t="s">
        <v>4640</v>
      </c>
      <c r="B1169" s="57" t="s">
        <v>1523</v>
      </c>
      <c r="C1169" s="57" t="s">
        <v>4725</v>
      </c>
      <c r="D1169" s="91">
        <v>17</v>
      </c>
      <c r="E1169" s="57" t="s">
        <v>9087</v>
      </c>
      <c r="F1169" s="29">
        <f t="shared" si="64"/>
        <v>305.05666666666667</v>
      </c>
      <c r="G1169" s="23">
        <f t="shared" si="65"/>
        <v>94.374250000000004</v>
      </c>
      <c r="H1169" s="30"/>
      <c r="I1169" s="29"/>
      <c r="J1169" s="23">
        <f t="shared" si="66"/>
        <v>262.3888</v>
      </c>
      <c r="K1169" s="30"/>
      <c r="L1169" s="29"/>
      <c r="M1169" s="98">
        <v>14.544</v>
      </c>
      <c r="N1169" s="98">
        <v>164.898</v>
      </c>
      <c r="O1169" s="98" t="s">
        <v>4944</v>
      </c>
      <c r="P1169" s="98">
        <v>198.05500000000001</v>
      </c>
      <c r="Q1169" s="98">
        <v>153.875</v>
      </c>
      <c r="R1169" s="98">
        <v>242.899</v>
      </c>
      <c r="S1169" s="98">
        <v>103.169</v>
      </c>
      <c r="T1169" s="98">
        <v>273.149</v>
      </c>
      <c r="U1169" s="98">
        <v>538.85199999999998</v>
      </c>
    </row>
    <row r="1170" spans="1:21" x14ac:dyDescent="0.25">
      <c r="A1170" s="57" t="s">
        <v>4640</v>
      </c>
      <c r="B1170" s="57" t="s">
        <v>3481</v>
      </c>
      <c r="C1170" s="57" t="s">
        <v>4691</v>
      </c>
      <c r="D1170" s="91">
        <v>11</v>
      </c>
      <c r="E1170" s="57" t="s">
        <v>6839</v>
      </c>
      <c r="F1170" s="29">
        <f t="shared" si="64"/>
        <v>304.75800000000004</v>
      </c>
      <c r="G1170" s="23">
        <f t="shared" si="65"/>
        <v>233.64025000000001</v>
      </c>
      <c r="H1170" s="30"/>
      <c r="I1170" s="29"/>
      <c r="J1170" s="23">
        <f t="shared" si="66"/>
        <v>187.40460000000002</v>
      </c>
      <c r="K1170" s="30"/>
      <c r="L1170" s="29"/>
      <c r="M1170" s="98">
        <v>823.72699999999998</v>
      </c>
      <c r="N1170" s="98">
        <v>61.215000000000003</v>
      </c>
      <c r="O1170" s="98" t="s">
        <v>4944</v>
      </c>
      <c r="P1170" s="98">
        <v>49.619</v>
      </c>
      <c r="Q1170" s="98">
        <v>7.3440000000000003</v>
      </c>
      <c r="R1170" s="98">
        <v>15.404999999999999</v>
      </c>
      <c r="S1170" s="98">
        <v>19.916</v>
      </c>
      <c r="T1170" s="98">
        <v>536.33900000000006</v>
      </c>
      <c r="U1170" s="98">
        <v>358.01900000000001</v>
      </c>
    </row>
    <row r="1171" spans="1:21" x14ac:dyDescent="0.25">
      <c r="A1171" s="57" t="s">
        <v>4640</v>
      </c>
      <c r="B1171" s="57" t="s">
        <v>2292</v>
      </c>
      <c r="C1171" s="57" t="s">
        <v>4679</v>
      </c>
      <c r="D1171" s="91">
        <v>7</v>
      </c>
      <c r="E1171" s="57" t="s">
        <v>6412</v>
      </c>
      <c r="F1171" s="29">
        <f t="shared" si="64"/>
        <v>304.42099999999999</v>
      </c>
      <c r="G1171" s="23">
        <f t="shared" si="65"/>
        <v>82.659499999999994</v>
      </c>
      <c r="H1171" s="30"/>
      <c r="I1171" s="29"/>
      <c r="J1171" s="23">
        <f t="shared" si="66"/>
        <v>201.61219999999997</v>
      </c>
      <c r="K1171" s="30"/>
      <c r="L1171" s="29"/>
      <c r="M1171" s="98">
        <v>115.03</v>
      </c>
      <c r="N1171" s="98">
        <v>138.73599999999999</v>
      </c>
      <c r="O1171" s="98">
        <v>44.112000000000002</v>
      </c>
      <c r="P1171" s="98">
        <v>32.76</v>
      </c>
      <c r="Q1171" s="98">
        <v>34.54</v>
      </c>
      <c r="R1171" s="98">
        <v>60.258000000000003</v>
      </c>
      <c r="S1171" s="98">
        <v>159.04</v>
      </c>
      <c r="T1171" s="98">
        <v>353.471</v>
      </c>
      <c r="U1171" s="98">
        <v>400.75200000000001</v>
      </c>
    </row>
    <row r="1172" spans="1:21" x14ac:dyDescent="0.25">
      <c r="A1172" s="57" t="s">
        <v>4640</v>
      </c>
      <c r="B1172" s="57" t="s">
        <v>1805</v>
      </c>
      <c r="C1172" s="57" t="s">
        <v>4671</v>
      </c>
      <c r="D1172" s="91">
        <v>6</v>
      </c>
      <c r="E1172" s="57" t="s">
        <v>6114</v>
      </c>
      <c r="F1172" s="29">
        <f t="shared" si="64"/>
        <v>303.19200000000001</v>
      </c>
      <c r="G1172" s="23">
        <f t="shared" si="65"/>
        <v>0</v>
      </c>
      <c r="H1172" s="30"/>
      <c r="I1172" s="29"/>
      <c r="J1172" s="23">
        <f t="shared" si="66"/>
        <v>200.24380000000002</v>
      </c>
      <c r="K1172" s="30"/>
      <c r="L1172" s="29"/>
      <c r="M1172" s="98" t="s">
        <v>4944</v>
      </c>
      <c r="N1172" s="98" t="s">
        <v>4944</v>
      </c>
      <c r="O1172" s="98" t="s">
        <v>4944</v>
      </c>
      <c r="P1172" s="98" t="s">
        <v>4944</v>
      </c>
      <c r="Q1172" s="98" t="s">
        <v>4944</v>
      </c>
      <c r="R1172" s="98">
        <v>91.643000000000001</v>
      </c>
      <c r="S1172" s="98">
        <v>314.63099999999997</v>
      </c>
      <c r="T1172" s="98">
        <v>261.90499999999997</v>
      </c>
      <c r="U1172" s="98">
        <v>333.04</v>
      </c>
    </row>
    <row r="1173" spans="1:21" x14ac:dyDescent="0.25">
      <c r="A1173" s="57" t="s">
        <v>4640</v>
      </c>
      <c r="B1173" s="57" t="s">
        <v>1668</v>
      </c>
      <c r="C1173" s="57" t="s">
        <v>4660</v>
      </c>
      <c r="D1173" s="91">
        <v>4</v>
      </c>
      <c r="E1173" s="57" t="s">
        <v>5469</v>
      </c>
      <c r="F1173" s="29">
        <f t="shared" si="64"/>
        <v>302.06600000000003</v>
      </c>
      <c r="G1173" s="23">
        <f t="shared" si="65"/>
        <v>81.285249999999991</v>
      </c>
      <c r="H1173" s="30"/>
      <c r="I1173" s="29"/>
      <c r="J1173" s="23">
        <f t="shared" si="66"/>
        <v>244.01400000000004</v>
      </c>
      <c r="K1173" s="30"/>
      <c r="L1173" s="29"/>
      <c r="M1173" s="98">
        <v>34.151000000000003</v>
      </c>
      <c r="N1173" s="98">
        <v>44.725999999999999</v>
      </c>
      <c r="O1173" s="98">
        <v>66.132999999999996</v>
      </c>
      <c r="P1173" s="98">
        <v>180.131</v>
      </c>
      <c r="Q1173" s="98">
        <v>138.791</v>
      </c>
      <c r="R1173" s="98">
        <v>175.08099999999999</v>
      </c>
      <c r="S1173" s="98">
        <v>235.95400000000001</v>
      </c>
      <c r="T1173" s="98">
        <v>341.09100000000001</v>
      </c>
      <c r="U1173" s="98">
        <v>329.15300000000002</v>
      </c>
    </row>
    <row r="1174" spans="1:21" x14ac:dyDescent="0.25">
      <c r="A1174" s="57" t="s">
        <v>4640</v>
      </c>
      <c r="B1174" s="57" t="s">
        <v>1582</v>
      </c>
      <c r="C1174" s="57" t="s">
        <v>4729</v>
      </c>
      <c r="D1174" s="91">
        <v>18</v>
      </c>
      <c r="E1174" s="57" t="s">
        <v>9280</v>
      </c>
      <c r="F1174" s="29">
        <f t="shared" si="64"/>
        <v>301.85200000000003</v>
      </c>
      <c r="G1174" s="23">
        <f t="shared" si="65"/>
        <v>193.8545</v>
      </c>
      <c r="H1174" s="30"/>
      <c r="I1174" s="29"/>
      <c r="J1174" s="23">
        <f t="shared" si="66"/>
        <v>354.28059999999999</v>
      </c>
      <c r="K1174" s="30"/>
      <c r="L1174" s="29"/>
      <c r="M1174" s="98">
        <v>73.727999999999994</v>
      </c>
      <c r="N1174" s="98">
        <v>184.63900000000001</v>
      </c>
      <c r="O1174" s="98">
        <v>158.86500000000001</v>
      </c>
      <c r="P1174" s="98">
        <v>358.18599999999998</v>
      </c>
      <c r="Q1174" s="98">
        <v>358.79</v>
      </c>
      <c r="R1174" s="98">
        <v>507.05700000000002</v>
      </c>
      <c r="S1174" s="98">
        <v>271.88799999999998</v>
      </c>
      <c r="T1174" s="98">
        <v>345.14100000000002</v>
      </c>
      <c r="U1174" s="98">
        <v>288.52699999999999</v>
      </c>
    </row>
    <row r="1175" spans="1:21" x14ac:dyDescent="0.25">
      <c r="A1175" s="57" t="s">
        <v>4640</v>
      </c>
      <c r="B1175" s="57" t="s">
        <v>2453</v>
      </c>
      <c r="C1175" s="57" t="s">
        <v>4723</v>
      </c>
      <c r="D1175" s="91">
        <v>16</v>
      </c>
      <c r="E1175" s="57" t="s">
        <v>8492</v>
      </c>
      <c r="F1175" s="29">
        <f t="shared" si="64"/>
        <v>301.08933333333334</v>
      </c>
      <c r="G1175" s="23">
        <f t="shared" si="65"/>
        <v>136.99875000000003</v>
      </c>
      <c r="H1175" s="30"/>
      <c r="I1175" s="29"/>
      <c r="J1175" s="23">
        <f t="shared" si="66"/>
        <v>223.85980000000001</v>
      </c>
      <c r="K1175" s="30"/>
      <c r="L1175" s="29"/>
      <c r="M1175" s="98">
        <v>9.3689999999999998</v>
      </c>
      <c r="N1175" s="98">
        <v>12.874000000000001</v>
      </c>
      <c r="O1175" s="98">
        <v>509.50400000000002</v>
      </c>
      <c r="P1175" s="98">
        <v>16.248000000000001</v>
      </c>
      <c r="Q1175" s="98">
        <v>174.60300000000001</v>
      </c>
      <c r="R1175" s="98">
        <v>41.427999999999997</v>
      </c>
      <c r="S1175" s="98">
        <v>29.681999999999999</v>
      </c>
      <c r="T1175" s="98">
        <v>270.74299999999999</v>
      </c>
      <c r="U1175" s="98">
        <v>602.84299999999996</v>
      </c>
    </row>
    <row r="1176" spans="1:21" x14ac:dyDescent="0.25">
      <c r="A1176" s="57" t="s">
        <v>4640</v>
      </c>
      <c r="B1176" s="57" t="s">
        <v>583</v>
      </c>
      <c r="C1176" s="57" t="s">
        <v>4724</v>
      </c>
      <c r="D1176" s="91">
        <v>16</v>
      </c>
      <c r="E1176" s="57" t="s">
        <v>8798</v>
      </c>
      <c r="F1176" s="29">
        <f t="shared" si="64"/>
        <v>300.98266666666672</v>
      </c>
      <c r="G1176" s="23">
        <f t="shared" si="65"/>
        <v>276.79200000000003</v>
      </c>
      <c r="H1176" s="30"/>
      <c r="I1176" s="29"/>
      <c r="J1176" s="23">
        <f t="shared" si="66"/>
        <v>235.97820000000002</v>
      </c>
      <c r="K1176" s="30"/>
      <c r="L1176" s="29"/>
      <c r="M1176" s="98">
        <v>411.87099999999998</v>
      </c>
      <c r="N1176" s="98">
        <v>127.337</v>
      </c>
      <c r="O1176" s="98">
        <v>261.19499999999999</v>
      </c>
      <c r="P1176" s="98">
        <v>306.76499999999999</v>
      </c>
      <c r="Q1176" s="98">
        <v>143.25800000000001</v>
      </c>
      <c r="R1176" s="98">
        <v>133.685</v>
      </c>
      <c r="S1176" s="98">
        <v>216.21</v>
      </c>
      <c r="T1176" s="98">
        <v>379.197</v>
      </c>
      <c r="U1176" s="98">
        <v>307.541</v>
      </c>
    </row>
    <row r="1177" spans="1:21" x14ac:dyDescent="0.25">
      <c r="A1177" s="57" t="s">
        <v>4640</v>
      </c>
      <c r="B1177" s="57" t="s">
        <v>1998</v>
      </c>
      <c r="C1177" s="57" t="s">
        <v>4734</v>
      </c>
      <c r="D1177" s="91">
        <v>20</v>
      </c>
      <c r="E1177" s="57" t="s">
        <v>9535</v>
      </c>
      <c r="F1177" s="29">
        <f t="shared" si="64"/>
        <v>300.86599999999999</v>
      </c>
      <c r="G1177" s="23">
        <f t="shared" si="65"/>
        <v>215.59049999999999</v>
      </c>
      <c r="H1177" s="30"/>
      <c r="I1177" s="29"/>
      <c r="J1177" s="23">
        <f t="shared" si="66"/>
        <v>225.20400000000001</v>
      </c>
      <c r="K1177" s="30"/>
      <c r="L1177" s="29"/>
      <c r="M1177" s="98">
        <v>106.63</v>
      </c>
      <c r="N1177" s="98">
        <v>232.49199999999999</v>
      </c>
      <c r="O1177" s="98">
        <v>369.20299999999997</v>
      </c>
      <c r="P1177" s="98">
        <v>154.03700000000001</v>
      </c>
      <c r="Q1177" s="98">
        <v>118.64400000000001</v>
      </c>
      <c r="R1177" s="98">
        <v>104.77800000000001</v>
      </c>
      <c r="S1177" s="98">
        <v>129.376</v>
      </c>
      <c r="T1177" s="98">
        <v>268.22399999999999</v>
      </c>
      <c r="U1177" s="98">
        <v>504.99799999999999</v>
      </c>
    </row>
    <row r="1178" spans="1:21" x14ac:dyDescent="0.25">
      <c r="A1178" s="57" t="s">
        <v>4640</v>
      </c>
      <c r="B1178" s="57" t="s">
        <v>966</v>
      </c>
      <c r="C1178" s="57" t="s">
        <v>4712</v>
      </c>
      <c r="D1178" s="91">
        <v>15</v>
      </c>
      <c r="E1178" s="57" t="s">
        <v>7849</v>
      </c>
      <c r="F1178" s="29">
        <f t="shared" si="64"/>
        <v>299.29300000000001</v>
      </c>
      <c r="G1178" s="23">
        <f t="shared" si="65"/>
        <v>256.80600000000004</v>
      </c>
      <c r="H1178" s="30"/>
      <c r="I1178" s="29"/>
      <c r="J1178" s="23">
        <f t="shared" si="66"/>
        <v>272.87240000000003</v>
      </c>
      <c r="K1178" s="30"/>
      <c r="L1178" s="29"/>
      <c r="M1178" s="98">
        <v>70.953999999999994</v>
      </c>
      <c r="N1178" s="98">
        <v>371.46300000000002</v>
      </c>
      <c r="O1178" s="98">
        <v>224.197</v>
      </c>
      <c r="P1178" s="98">
        <v>360.61</v>
      </c>
      <c r="Q1178" s="98">
        <v>214.828</v>
      </c>
      <c r="R1178" s="98">
        <v>251.655</v>
      </c>
      <c r="S1178" s="98">
        <v>369.85899999999998</v>
      </c>
      <c r="T1178" s="98">
        <v>405.58800000000002</v>
      </c>
      <c r="U1178" s="98">
        <v>122.432</v>
      </c>
    </row>
    <row r="1179" spans="1:21" x14ac:dyDescent="0.25">
      <c r="A1179" s="57" t="s">
        <v>4640</v>
      </c>
      <c r="B1179" s="57" t="s">
        <v>1123</v>
      </c>
      <c r="C1179" s="57" t="s">
        <v>4684</v>
      </c>
      <c r="D1179" s="91">
        <v>9</v>
      </c>
      <c r="E1179" s="57" t="s">
        <v>6645</v>
      </c>
      <c r="F1179" s="29">
        <f t="shared" si="64"/>
        <v>298.7713333333333</v>
      </c>
      <c r="G1179" s="23">
        <f t="shared" si="65"/>
        <v>251.3075</v>
      </c>
      <c r="H1179" s="30"/>
      <c r="I1179" s="29"/>
      <c r="J1179" s="23">
        <f t="shared" si="66"/>
        <v>257.71819999999997</v>
      </c>
      <c r="K1179" s="30"/>
      <c r="L1179" s="29"/>
      <c r="M1179" s="98">
        <v>100.604</v>
      </c>
      <c r="N1179" s="98">
        <v>11.32</v>
      </c>
      <c r="O1179" s="98">
        <v>495.70299999999997</v>
      </c>
      <c r="P1179" s="98">
        <v>397.60300000000001</v>
      </c>
      <c r="Q1179" s="98">
        <v>257.59699999999998</v>
      </c>
      <c r="R1179" s="98">
        <v>134.68</v>
      </c>
      <c r="S1179" s="98">
        <v>129.07900000000001</v>
      </c>
      <c r="T1179" s="98">
        <v>541.44299999999998</v>
      </c>
      <c r="U1179" s="98">
        <v>225.792</v>
      </c>
    </row>
    <row r="1180" spans="1:21" x14ac:dyDescent="0.25">
      <c r="A1180" s="57" t="s">
        <v>4640</v>
      </c>
      <c r="B1180" s="57" t="s">
        <v>1031</v>
      </c>
      <c r="C1180" s="57" t="s">
        <v>4723</v>
      </c>
      <c r="D1180" s="91">
        <v>16</v>
      </c>
      <c r="E1180" s="57" t="s">
        <v>8327</v>
      </c>
      <c r="F1180" s="29">
        <f t="shared" si="64"/>
        <v>298.44333333333333</v>
      </c>
      <c r="G1180" s="23">
        <f t="shared" si="65"/>
        <v>4.8847500000000004</v>
      </c>
      <c r="H1180" s="30"/>
      <c r="I1180" s="29"/>
      <c r="J1180" s="23">
        <f t="shared" si="66"/>
        <v>238.56880000000001</v>
      </c>
      <c r="K1180" s="30"/>
      <c r="L1180" s="29"/>
      <c r="M1180" s="98" t="s">
        <v>4944</v>
      </c>
      <c r="N1180" s="98">
        <v>19.539000000000001</v>
      </c>
      <c r="O1180" s="98" t="s">
        <v>4944</v>
      </c>
      <c r="P1180" s="98" t="s">
        <v>4944</v>
      </c>
      <c r="Q1180" s="98">
        <v>230.917</v>
      </c>
      <c r="R1180" s="98">
        <v>66.596999999999994</v>
      </c>
      <c r="S1180" s="98">
        <v>45.5</v>
      </c>
      <c r="T1180" s="98">
        <v>443.084</v>
      </c>
      <c r="U1180" s="98">
        <v>406.74599999999998</v>
      </c>
    </row>
    <row r="1181" spans="1:21" x14ac:dyDescent="0.25">
      <c r="A1181" s="57" t="s">
        <v>4640</v>
      </c>
      <c r="B1181" s="57" t="s">
        <v>585</v>
      </c>
      <c r="C1181" s="57" t="s">
        <v>4732</v>
      </c>
      <c r="D1181" s="91">
        <v>20</v>
      </c>
      <c r="E1181" s="57" t="s">
        <v>9431</v>
      </c>
      <c r="F1181" s="29">
        <f t="shared" si="64"/>
        <v>296.61466666666666</v>
      </c>
      <c r="G1181" s="23">
        <f t="shared" si="65"/>
        <v>96.705499999999986</v>
      </c>
      <c r="H1181" s="30"/>
      <c r="I1181" s="29"/>
      <c r="J1181" s="23">
        <f t="shared" si="66"/>
        <v>289.24779999999998</v>
      </c>
      <c r="K1181" s="30"/>
      <c r="L1181" s="29"/>
      <c r="M1181" s="98">
        <v>94.165999999999997</v>
      </c>
      <c r="N1181" s="98">
        <v>92.971999999999994</v>
      </c>
      <c r="O1181" s="98">
        <v>101.313</v>
      </c>
      <c r="P1181" s="98">
        <v>98.370999999999995</v>
      </c>
      <c r="Q1181" s="98">
        <v>103.746</v>
      </c>
      <c r="R1181" s="98">
        <v>452.649</v>
      </c>
      <c r="S1181" s="98">
        <v>157.04900000000001</v>
      </c>
      <c r="T1181" s="98">
        <v>195.739</v>
      </c>
      <c r="U1181" s="98">
        <v>537.05600000000004</v>
      </c>
    </row>
    <row r="1182" spans="1:21" x14ac:dyDescent="0.25">
      <c r="A1182" s="57" t="s">
        <v>4640</v>
      </c>
      <c r="B1182" s="57" t="s">
        <v>2683</v>
      </c>
      <c r="C1182" s="57" t="s">
        <v>4670</v>
      </c>
      <c r="D1182" s="91">
        <v>6</v>
      </c>
      <c r="E1182" s="57" t="s">
        <v>6092</v>
      </c>
      <c r="F1182" s="29">
        <f t="shared" si="64"/>
        <v>295.81299999999999</v>
      </c>
      <c r="G1182" s="23">
        <f t="shared" si="65"/>
        <v>88.500249999999994</v>
      </c>
      <c r="H1182" s="30"/>
      <c r="I1182" s="29"/>
      <c r="J1182" s="23">
        <f t="shared" si="66"/>
        <v>215.0718</v>
      </c>
      <c r="K1182" s="30"/>
      <c r="L1182" s="29"/>
      <c r="M1182" s="98">
        <v>32.454999999999998</v>
      </c>
      <c r="N1182" s="98">
        <v>27.960999999999999</v>
      </c>
      <c r="O1182" s="98">
        <v>195.30799999999999</v>
      </c>
      <c r="P1182" s="98">
        <v>98.277000000000001</v>
      </c>
      <c r="Q1182" s="98">
        <v>126.258</v>
      </c>
      <c r="R1182" s="98">
        <v>61.661999999999999</v>
      </c>
      <c r="S1182" s="98">
        <v>308.07900000000001</v>
      </c>
      <c r="T1182" s="98">
        <v>209.15700000000001</v>
      </c>
      <c r="U1182" s="98">
        <v>370.20299999999997</v>
      </c>
    </row>
    <row r="1183" spans="1:21" x14ac:dyDescent="0.25">
      <c r="A1183" s="57" t="s">
        <v>4640</v>
      </c>
      <c r="B1183" s="57" t="s">
        <v>1591</v>
      </c>
      <c r="C1183" s="57" t="s">
        <v>4680</v>
      </c>
      <c r="D1183" s="91">
        <v>7</v>
      </c>
      <c r="E1183" s="57" t="s">
        <v>6524</v>
      </c>
      <c r="F1183" s="29">
        <f t="shared" si="64"/>
        <v>295.41766666666666</v>
      </c>
      <c r="G1183" s="23">
        <f t="shared" si="65"/>
        <v>83.644499999999994</v>
      </c>
      <c r="H1183" s="30"/>
      <c r="I1183" s="29"/>
      <c r="J1183" s="23">
        <f t="shared" si="66"/>
        <v>197.81639999999999</v>
      </c>
      <c r="K1183" s="30"/>
      <c r="L1183" s="29"/>
      <c r="M1183" s="98">
        <v>35.515000000000001</v>
      </c>
      <c r="N1183" s="98">
        <v>34.356000000000002</v>
      </c>
      <c r="O1183" s="98">
        <v>69.024000000000001</v>
      </c>
      <c r="P1183" s="98">
        <v>195.68299999999999</v>
      </c>
      <c r="Q1183" s="98">
        <v>43.402999999999999</v>
      </c>
      <c r="R1183" s="98">
        <v>59.426000000000002</v>
      </c>
      <c r="S1183" s="98">
        <v>230.91499999999999</v>
      </c>
      <c r="T1183" s="98">
        <v>510.5</v>
      </c>
      <c r="U1183" s="98">
        <v>144.83799999999999</v>
      </c>
    </row>
    <row r="1184" spans="1:21" x14ac:dyDescent="0.25">
      <c r="A1184" s="57" t="s">
        <v>4640</v>
      </c>
      <c r="B1184" s="57" t="s">
        <v>1011</v>
      </c>
      <c r="C1184" s="57" t="s">
        <v>4729</v>
      </c>
      <c r="D1184" s="91">
        <v>18</v>
      </c>
      <c r="E1184" s="57" t="s">
        <v>9321</v>
      </c>
      <c r="F1184" s="29">
        <f t="shared" ref="F1184:F1247" si="67">SUM(S1184:U1184)/3</f>
        <v>294.74500000000006</v>
      </c>
      <c r="G1184" s="23">
        <f t="shared" ref="G1184:G1247" si="68">SUM(M1184:P1184)/4</f>
        <v>45.542750000000005</v>
      </c>
      <c r="H1184" s="30"/>
      <c r="I1184" s="29"/>
      <c r="J1184" s="23">
        <f t="shared" ref="J1184:J1247" si="69">SUM(Q1184:U1184)/5</f>
        <v>238.33140000000003</v>
      </c>
      <c r="K1184" s="30"/>
      <c r="L1184" s="29"/>
      <c r="M1184" s="98">
        <v>12.438000000000001</v>
      </c>
      <c r="N1184" s="98">
        <v>37.61</v>
      </c>
      <c r="O1184" s="98">
        <v>93.936999999999998</v>
      </c>
      <c r="P1184" s="98">
        <v>38.186</v>
      </c>
      <c r="Q1184" s="98">
        <v>165.31399999999999</v>
      </c>
      <c r="R1184" s="98">
        <v>142.108</v>
      </c>
      <c r="S1184" s="98">
        <v>218.31800000000001</v>
      </c>
      <c r="T1184" s="98">
        <v>88.924000000000007</v>
      </c>
      <c r="U1184" s="98">
        <v>576.99300000000005</v>
      </c>
    </row>
    <row r="1185" spans="1:21" x14ac:dyDescent="0.25">
      <c r="A1185" s="57" t="s">
        <v>4640</v>
      </c>
      <c r="B1185" s="57" t="s">
        <v>1545</v>
      </c>
      <c r="C1185" s="57" t="s">
        <v>4723</v>
      </c>
      <c r="D1185" s="91">
        <v>16</v>
      </c>
      <c r="E1185" s="57" t="s">
        <v>8534</v>
      </c>
      <c r="F1185" s="29">
        <f t="shared" si="67"/>
        <v>294.68866666666668</v>
      </c>
      <c r="G1185" s="23">
        <f t="shared" si="68"/>
        <v>368.77199999999999</v>
      </c>
      <c r="H1185" s="30"/>
      <c r="I1185" s="29"/>
      <c r="J1185" s="23">
        <f t="shared" si="69"/>
        <v>201.983</v>
      </c>
      <c r="K1185" s="30"/>
      <c r="L1185" s="29"/>
      <c r="M1185" s="98">
        <v>371.14699999999999</v>
      </c>
      <c r="N1185" s="98">
        <v>762.37199999999996</v>
      </c>
      <c r="O1185" s="98">
        <v>46.808999999999997</v>
      </c>
      <c r="P1185" s="98">
        <v>294.76</v>
      </c>
      <c r="Q1185" s="98">
        <v>78.224999999999994</v>
      </c>
      <c r="R1185" s="98">
        <v>47.624000000000002</v>
      </c>
      <c r="S1185" s="98">
        <v>312.68099999999998</v>
      </c>
      <c r="T1185" s="98">
        <v>230.51900000000001</v>
      </c>
      <c r="U1185" s="98">
        <v>340.86599999999999</v>
      </c>
    </row>
    <row r="1186" spans="1:21" x14ac:dyDescent="0.25">
      <c r="A1186" s="57" t="s">
        <v>4640</v>
      </c>
      <c r="B1186" s="57" t="s">
        <v>313</v>
      </c>
      <c r="C1186" s="57" t="s">
        <v>4675</v>
      </c>
      <c r="D1186" s="91">
        <v>6</v>
      </c>
      <c r="E1186" s="57" t="s">
        <v>6234</v>
      </c>
      <c r="F1186" s="29">
        <f t="shared" si="67"/>
        <v>294.37466666666666</v>
      </c>
      <c r="G1186" s="23">
        <f t="shared" si="68"/>
        <v>108.804</v>
      </c>
      <c r="H1186" s="30"/>
      <c r="I1186" s="29"/>
      <c r="J1186" s="23">
        <f t="shared" si="69"/>
        <v>256.38980000000004</v>
      </c>
      <c r="K1186" s="30"/>
      <c r="L1186" s="29"/>
      <c r="M1186" s="98">
        <v>61.662999999999997</v>
      </c>
      <c r="N1186" s="98">
        <v>111.19799999999999</v>
      </c>
      <c r="O1186" s="98">
        <v>133.92500000000001</v>
      </c>
      <c r="P1186" s="98">
        <v>128.43</v>
      </c>
      <c r="Q1186" s="98">
        <v>208.45099999999999</v>
      </c>
      <c r="R1186" s="98">
        <v>190.374</v>
      </c>
      <c r="S1186" s="98">
        <v>342.74099999999999</v>
      </c>
      <c r="T1186" s="98">
        <v>359.07900000000001</v>
      </c>
      <c r="U1186" s="98">
        <v>181.304</v>
      </c>
    </row>
    <row r="1187" spans="1:21" x14ac:dyDescent="0.25">
      <c r="A1187" s="57" t="s">
        <v>4640</v>
      </c>
      <c r="B1187" s="57" t="s">
        <v>1307</v>
      </c>
      <c r="C1187" s="57" t="s">
        <v>4668</v>
      </c>
      <c r="D1187" s="91">
        <v>6</v>
      </c>
      <c r="E1187" s="57" t="s">
        <v>5714</v>
      </c>
      <c r="F1187" s="29">
        <f t="shared" si="67"/>
        <v>293.78100000000001</v>
      </c>
      <c r="G1187" s="23">
        <f t="shared" si="68"/>
        <v>129.892</v>
      </c>
      <c r="H1187" s="30"/>
      <c r="I1187" s="29"/>
      <c r="J1187" s="23">
        <f t="shared" si="69"/>
        <v>255.80079999999998</v>
      </c>
      <c r="K1187" s="30"/>
      <c r="L1187" s="29"/>
      <c r="M1187" s="98">
        <v>9.8000000000000007</v>
      </c>
      <c r="N1187" s="98">
        <v>31.053000000000001</v>
      </c>
      <c r="O1187" s="98">
        <v>40.252000000000002</v>
      </c>
      <c r="P1187" s="98">
        <v>438.46300000000002</v>
      </c>
      <c r="Q1187" s="98">
        <v>214.947</v>
      </c>
      <c r="R1187" s="98">
        <v>182.714</v>
      </c>
      <c r="S1187" s="98">
        <v>175.56200000000001</v>
      </c>
      <c r="T1187" s="98">
        <v>473.75599999999997</v>
      </c>
      <c r="U1187" s="98">
        <v>232.02500000000001</v>
      </c>
    </row>
    <row r="1188" spans="1:21" x14ac:dyDescent="0.25">
      <c r="A1188" s="57" t="s">
        <v>4640</v>
      </c>
      <c r="B1188" s="57" t="s">
        <v>344</v>
      </c>
      <c r="C1188" s="57" t="s">
        <v>4713</v>
      </c>
      <c r="D1188" s="91">
        <v>15</v>
      </c>
      <c r="E1188" s="57" t="s">
        <v>8035</v>
      </c>
      <c r="F1188" s="29">
        <f t="shared" si="67"/>
        <v>293.7046666666667</v>
      </c>
      <c r="G1188" s="23">
        <f t="shared" si="68"/>
        <v>258.15999999999997</v>
      </c>
      <c r="H1188" s="30"/>
      <c r="I1188" s="29"/>
      <c r="J1188" s="23">
        <f t="shared" si="69"/>
        <v>222.15579999999994</v>
      </c>
      <c r="K1188" s="30"/>
      <c r="L1188" s="29"/>
      <c r="M1188" s="98">
        <v>218.80600000000001</v>
      </c>
      <c r="N1188" s="98">
        <v>472.72500000000002</v>
      </c>
      <c r="O1188" s="98">
        <v>197.17099999999999</v>
      </c>
      <c r="P1188" s="98">
        <v>143.93799999999999</v>
      </c>
      <c r="Q1188" s="98">
        <v>8.8160000000000007</v>
      </c>
      <c r="R1188" s="98">
        <v>220.84899999999999</v>
      </c>
      <c r="S1188" s="98">
        <v>660.53899999999999</v>
      </c>
      <c r="T1188" s="98">
        <v>154.25399999999999</v>
      </c>
      <c r="U1188" s="98">
        <v>66.320999999999998</v>
      </c>
    </row>
    <row r="1189" spans="1:21" x14ac:dyDescent="0.25">
      <c r="A1189" s="57" t="s">
        <v>4640</v>
      </c>
      <c r="B1189" s="57" t="s">
        <v>2009</v>
      </c>
      <c r="C1189" s="57" t="s">
        <v>4723</v>
      </c>
      <c r="D1189" s="91">
        <v>16</v>
      </c>
      <c r="E1189" s="57" t="s">
        <v>8662</v>
      </c>
      <c r="F1189" s="29">
        <f t="shared" si="67"/>
        <v>293.63966666666664</v>
      </c>
      <c r="G1189" s="23">
        <f t="shared" si="68"/>
        <v>334.60124999999999</v>
      </c>
      <c r="H1189" s="30"/>
      <c r="I1189" s="29"/>
      <c r="J1189" s="23">
        <f t="shared" si="69"/>
        <v>281.596</v>
      </c>
      <c r="K1189" s="30"/>
      <c r="L1189" s="29"/>
      <c r="M1189" s="98">
        <v>37.832999999999998</v>
      </c>
      <c r="N1189" s="98">
        <v>477.803</v>
      </c>
      <c r="O1189" s="98">
        <v>96.263999999999996</v>
      </c>
      <c r="P1189" s="98">
        <v>726.505</v>
      </c>
      <c r="Q1189" s="98">
        <v>335.55200000000002</v>
      </c>
      <c r="R1189" s="98">
        <v>191.50899999999999</v>
      </c>
      <c r="S1189" s="98">
        <v>91.873000000000005</v>
      </c>
      <c r="T1189" s="98">
        <v>118.357</v>
      </c>
      <c r="U1189" s="98">
        <v>670.68899999999996</v>
      </c>
    </row>
    <row r="1190" spans="1:21" x14ac:dyDescent="0.25">
      <c r="A1190" s="57" t="s">
        <v>4640</v>
      </c>
      <c r="B1190" s="57" t="s">
        <v>2710</v>
      </c>
      <c r="C1190" s="57" t="s">
        <v>4702</v>
      </c>
      <c r="D1190" s="91">
        <v>11</v>
      </c>
      <c r="E1190" s="57" t="s">
        <v>7443</v>
      </c>
      <c r="F1190" s="29">
        <f t="shared" si="67"/>
        <v>293.02266666666668</v>
      </c>
      <c r="G1190" s="23">
        <f t="shared" si="68"/>
        <v>185.37625</v>
      </c>
      <c r="H1190" s="30"/>
      <c r="I1190" s="29"/>
      <c r="J1190" s="23">
        <f t="shared" si="69"/>
        <v>278.48</v>
      </c>
      <c r="K1190" s="30"/>
      <c r="L1190" s="29"/>
      <c r="M1190" s="98">
        <v>11.058</v>
      </c>
      <c r="N1190" s="98">
        <v>50.954999999999998</v>
      </c>
      <c r="O1190" s="98">
        <v>107.914</v>
      </c>
      <c r="P1190" s="98">
        <v>571.57799999999997</v>
      </c>
      <c r="Q1190" s="98">
        <v>298.40600000000001</v>
      </c>
      <c r="R1190" s="98">
        <v>214.92599999999999</v>
      </c>
      <c r="S1190" s="98">
        <v>198.37899999999999</v>
      </c>
      <c r="T1190" s="98">
        <v>363.57900000000001</v>
      </c>
      <c r="U1190" s="98">
        <v>317.11</v>
      </c>
    </row>
    <row r="1191" spans="1:21" x14ac:dyDescent="0.25">
      <c r="A1191" s="57" t="s">
        <v>4640</v>
      </c>
      <c r="B1191" s="57" t="s">
        <v>742</v>
      </c>
      <c r="C1191" s="57" t="s">
        <v>4647</v>
      </c>
      <c r="D1191" s="91">
        <v>2</v>
      </c>
      <c r="E1191" s="57" t="s">
        <v>5121</v>
      </c>
      <c r="F1191" s="29">
        <f t="shared" si="67"/>
        <v>291.53733333333338</v>
      </c>
      <c r="G1191" s="23">
        <f t="shared" si="68"/>
        <v>28.451999999999998</v>
      </c>
      <c r="H1191" s="30"/>
      <c r="I1191" s="29"/>
      <c r="J1191" s="23">
        <f t="shared" si="69"/>
        <v>200.101</v>
      </c>
      <c r="K1191" s="30"/>
      <c r="L1191" s="29"/>
      <c r="M1191" s="98">
        <v>3.2069999999999999</v>
      </c>
      <c r="N1191" s="98">
        <v>17.841000000000001</v>
      </c>
      <c r="O1191" s="98">
        <v>49.180999999999997</v>
      </c>
      <c r="P1191" s="98">
        <v>43.579000000000001</v>
      </c>
      <c r="Q1191" s="98">
        <v>72.355000000000004</v>
      </c>
      <c r="R1191" s="98">
        <v>53.537999999999997</v>
      </c>
      <c r="S1191" s="98">
        <v>86.677000000000007</v>
      </c>
      <c r="T1191" s="98">
        <v>149.30500000000001</v>
      </c>
      <c r="U1191" s="98">
        <v>638.63</v>
      </c>
    </row>
    <row r="1192" spans="1:21" x14ac:dyDescent="0.25">
      <c r="A1192" s="57" t="s">
        <v>4640</v>
      </c>
      <c r="B1192" s="57" t="s">
        <v>862</v>
      </c>
      <c r="C1192" s="57" t="s">
        <v>4646</v>
      </c>
      <c r="D1192" s="91">
        <v>2</v>
      </c>
      <c r="E1192" s="57" t="s">
        <v>5113</v>
      </c>
      <c r="F1192" s="29">
        <f t="shared" si="67"/>
        <v>291.51133333333331</v>
      </c>
      <c r="G1192" s="23">
        <f t="shared" si="68"/>
        <v>134.38849999999999</v>
      </c>
      <c r="H1192" s="30"/>
      <c r="I1192" s="29"/>
      <c r="J1192" s="23">
        <f t="shared" si="69"/>
        <v>279.23259999999999</v>
      </c>
      <c r="K1192" s="30"/>
      <c r="L1192" s="29"/>
      <c r="M1192" s="98">
        <v>70.352000000000004</v>
      </c>
      <c r="N1192" s="98">
        <v>155.53100000000001</v>
      </c>
      <c r="O1192" s="98">
        <v>102.06</v>
      </c>
      <c r="P1192" s="98">
        <v>209.61099999999999</v>
      </c>
      <c r="Q1192" s="98">
        <v>265.14800000000002</v>
      </c>
      <c r="R1192" s="98">
        <v>256.48099999999999</v>
      </c>
      <c r="S1192" s="98">
        <v>148.35499999999999</v>
      </c>
      <c r="T1192" s="98">
        <v>361.20499999999998</v>
      </c>
      <c r="U1192" s="98">
        <v>364.97399999999999</v>
      </c>
    </row>
    <row r="1193" spans="1:21" x14ac:dyDescent="0.25">
      <c r="A1193" s="57" t="s">
        <v>4640</v>
      </c>
      <c r="B1193" s="57" t="s">
        <v>3101</v>
      </c>
      <c r="C1193" s="57" t="s">
        <v>4672</v>
      </c>
      <c r="D1193" s="91">
        <v>6</v>
      </c>
      <c r="E1193" s="57" t="s">
        <v>6155</v>
      </c>
      <c r="F1193" s="29">
        <f t="shared" si="67"/>
        <v>290.34166666666664</v>
      </c>
      <c r="G1193" s="23">
        <f t="shared" si="68"/>
        <v>83.077750000000009</v>
      </c>
      <c r="H1193" s="30"/>
      <c r="I1193" s="29"/>
      <c r="J1193" s="23">
        <f t="shared" si="69"/>
        <v>228.82659999999996</v>
      </c>
      <c r="K1193" s="30"/>
      <c r="L1193" s="29"/>
      <c r="M1193" s="98">
        <v>15.782999999999999</v>
      </c>
      <c r="N1193" s="98">
        <v>55.103999999999999</v>
      </c>
      <c r="O1193" s="98">
        <v>106.221</v>
      </c>
      <c r="P1193" s="98">
        <v>155.203</v>
      </c>
      <c r="Q1193" s="98">
        <v>211.982</v>
      </c>
      <c r="R1193" s="98">
        <v>61.125999999999998</v>
      </c>
      <c r="S1193" s="98">
        <v>131.72</v>
      </c>
      <c r="T1193" s="98">
        <v>146.10599999999999</v>
      </c>
      <c r="U1193" s="98">
        <v>593.19899999999996</v>
      </c>
    </row>
    <row r="1194" spans="1:21" x14ac:dyDescent="0.25">
      <c r="A1194" s="57" t="s">
        <v>4640</v>
      </c>
      <c r="B1194" s="57" t="s">
        <v>2038</v>
      </c>
      <c r="C1194" s="57" t="s">
        <v>4678</v>
      </c>
      <c r="D1194" s="91">
        <v>6</v>
      </c>
      <c r="E1194" s="57" t="s">
        <v>6320</v>
      </c>
      <c r="F1194" s="29">
        <f t="shared" si="67"/>
        <v>290.26966666666664</v>
      </c>
      <c r="G1194" s="23">
        <f t="shared" si="68"/>
        <v>13.105499999999999</v>
      </c>
      <c r="H1194" s="30"/>
      <c r="I1194" s="29"/>
      <c r="J1194" s="23">
        <f t="shared" si="69"/>
        <v>214.8946</v>
      </c>
      <c r="K1194" s="30"/>
      <c r="L1194" s="29"/>
      <c r="M1194" s="98" t="s">
        <v>4944</v>
      </c>
      <c r="N1194" s="98">
        <v>1.353</v>
      </c>
      <c r="O1194" s="98">
        <v>2.3519999999999999</v>
      </c>
      <c r="P1194" s="98">
        <v>48.716999999999999</v>
      </c>
      <c r="Q1194" s="98">
        <v>94.296000000000006</v>
      </c>
      <c r="R1194" s="98">
        <v>109.36799999999999</v>
      </c>
      <c r="S1194" s="98">
        <v>270.024</v>
      </c>
      <c r="T1194" s="98">
        <v>235.06299999999999</v>
      </c>
      <c r="U1194" s="98">
        <v>365.72199999999998</v>
      </c>
    </row>
    <row r="1195" spans="1:21" x14ac:dyDescent="0.25">
      <c r="A1195" s="57" t="s">
        <v>4640</v>
      </c>
      <c r="B1195" s="57" t="s">
        <v>1906</v>
      </c>
      <c r="C1195" s="57" t="s">
        <v>4647</v>
      </c>
      <c r="D1195" s="91">
        <v>2</v>
      </c>
      <c r="E1195" s="57" t="s">
        <v>5142</v>
      </c>
      <c r="F1195" s="29">
        <f t="shared" si="67"/>
        <v>289.488</v>
      </c>
      <c r="G1195" s="23">
        <f t="shared" si="68"/>
        <v>8.0210000000000008</v>
      </c>
      <c r="H1195" s="30"/>
      <c r="I1195" s="29"/>
      <c r="J1195" s="23">
        <f t="shared" si="69"/>
        <v>220.91379999999998</v>
      </c>
      <c r="K1195" s="30"/>
      <c r="L1195" s="29"/>
      <c r="M1195" s="98" t="s">
        <v>4944</v>
      </c>
      <c r="N1195" s="98">
        <v>0.17299999999999999</v>
      </c>
      <c r="O1195" s="98">
        <v>5.7759999999999998</v>
      </c>
      <c r="P1195" s="98">
        <v>26.135000000000002</v>
      </c>
      <c r="Q1195" s="98">
        <v>124.55800000000001</v>
      </c>
      <c r="R1195" s="98">
        <v>111.547</v>
      </c>
      <c r="S1195" s="98">
        <v>241.94499999999999</v>
      </c>
      <c r="T1195" s="98">
        <v>179.22</v>
      </c>
      <c r="U1195" s="98">
        <v>447.29899999999998</v>
      </c>
    </row>
    <row r="1196" spans="1:21" x14ac:dyDescent="0.25">
      <c r="A1196" s="57" t="s">
        <v>4640</v>
      </c>
      <c r="B1196" s="57" t="s">
        <v>784</v>
      </c>
      <c r="C1196" s="57" t="s">
        <v>4724</v>
      </c>
      <c r="D1196" s="91">
        <v>16</v>
      </c>
      <c r="E1196" s="57" t="s">
        <v>8851</v>
      </c>
      <c r="F1196" s="29">
        <f t="shared" si="67"/>
        <v>288.92233333333337</v>
      </c>
      <c r="G1196" s="23">
        <f t="shared" si="68"/>
        <v>52.46</v>
      </c>
      <c r="H1196" s="30"/>
      <c r="I1196" s="29"/>
      <c r="J1196" s="23">
        <f t="shared" si="69"/>
        <v>238.20680000000002</v>
      </c>
      <c r="K1196" s="30"/>
      <c r="L1196" s="29"/>
      <c r="M1196" s="98">
        <v>35.204999999999998</v>
      </c>
      <c r="N1196" s="98">
        <v>27.693000000000001</v>
      </c>
      <c r="O1196" s="98">
        <v>45.417999999999999</v>
      </c>
      <c r="P1196" s="98">
        <v>101.524</v>
      </c>
      <c r="Q1196" s="98">
        <v>116.563</v>
      </c>
      <c r="R1196" s="98">
        <v>207.70400000000001</v>
      </c>
      <c r="S1196" s="98">
        <v>309.041</v>
      </c>
      <c r="T1196" s="98">
        <v>235.078</v>
      </c>
      <c r="U1196" s="98">
        <v>322.64800000000002</v>
      </c>
    </row>
    <row r="1197" spans="1:21" x14ac:dyDescent="0.25">
      <c r="A1197" s="57" t="s">
        <v>4640</v>
      </c>
      <c r="B1197" s="57" t="s">
        <v>2290</v>
      </c>
      <c r="C1197" s="57" t="s">
        <v>4692</v>
      </c>
      <c r="D1197" s="91">
        <v>11</v>
      </c>
      <c r="E1197" s="57" t="s">
        <v>6890</v>
      </c>
      <c r="F1197" s="29">
        <f t="shared" si="67"/>
        <v>288.51633333333331</v>
      </c>
      <c r="G1197" s="23">
        <f t="shared" si="68"/>
        <v>11.3255</v>
      </c>
      <c r="H1197" s="30"/>
      <c r="I1197" s="29"/>
      <c r="J1197" s="23">
        <f t="shared" si="69"/>
        <v>241.3862</v>
      </c>
      <c r="K1197" s="30"/>
      <c r="L1197" s="29"/>
      <c r="M1197" s="98" t="s">
        <v>4944</v>
      </c>
      <c r="N1197" s="98" t="s">
        <v>4944</v>
      </c>
      <c r="O1197" s="98">
        <v>0.27200000000000002</v>
      </c>
      <c r="P1197" s="98">
        <v>45.03</v>
      </c>
      <c r="Q1197" s="98">
        <v>131.38200000000001</v>
      </c>
      <c r="R1197" s="98">
        <v>210</v>
      </c>
      <c r="S1197" s="98">
        <v>131.393</v>
      </c>
      <c r="T1197" s="98">
        <v>244.33600000000001</v>
      </c>
      <c r="U1197" s="98">
        <v>489.82</v>
      </c>
    </row>
    <row r="1198" spans="1:21" x14ac:dyDescent="0.25">
      <c r="A1198" s="57" t="s">
        <v>4640</v>
      </c>
      <c r="B1198" s="57" t="s">
        <v>471</v>
      </c>
      <c r="C1198" s="57" t="s">
        <v>4723</v>
      </c>
      <c r="D1198" s="91">
        <v>16</v>
      </c>
      <c r="E1198" s="57" t="s">
        <v>8428</v>
      </c>
      <c r="F1198" s="29">
        <f t="shared" si="67"/>
        <v>288.3776666666667</v>
      </c>
      <c r="G1198" s="23">
        <f t="shared" si="68"/>
        <v>487.87200000000001</v>
      </c>
      <c r="H1198" s="30"/>
      <c r="I1198" s="29"/>
      <c r="J1198" s="23">
        <f t="shared" si="69"/>
        <v>255.84020000000001</v>
      </c>
      <c r="K1198" s="30"/>
      <c r="L1198" s="29"/>
      <c r="M1198" s="98">
        <v>11.419</v>
      </c>
      <c r="N1198" s="98">
        <v>1719.491</v>
      </c>
      <c r="O1198" s="98">
        <v>43.975999999999999</v>
      </c>
      <c r="P1198" s="98">
        <v>176.602</v>
      </c>
      <c r="Q1198" s="98">
        <v>63.828000000000003</v>
      </c>
      <c r="R1198" s="98">
        <v>350.24</v>
      </c>
      <c r="S1198" s="98">
        <v>242.45</v>
      </c>
      <c r="T1198" s="98">
        <v>241.953</v>
      </c>
      <c r="U1198" s="98">
        <v>380.73</v>
      </c>
    </row>
    <row r="1199" spans="1:21" x14ac:dyDescent="0.25">
      <c r="A1199" s="57" t="s">
        <v>4640</v>
      </c>
      <c r="B1199" s="57" t="s">
        <v>2554</v>
      </c>
      <c r="C1199" s="57" t="s">
        <v>4702</v>
      </c>
      <c r="D1199" s="91">
        <v>11</v>
      </c>
      <c r="E1199" s="57" t="s">
        <v>7463</v>
      </c>
      <c r="F1199" s="29">
        <f t="shared" si="67"/>
        <v>286.82466666666664</v>
      </c>
      <c r="G1199" s="23">
        <f t="shared" si="68"/>
        <v>166.33150000000001</v>
      </c>
      <c r="H1199" s="30"/>
      <c r="I1199" s="29"/>
      <c r="J1199" s="23">
        <f t="shared" si="69"/>
        <v>216.77519999999998</v>
      </c>
      <c r="K1199" s="30"/>
      <c r="L1199" s="29"/>
      <c r="M1199" s="98">
        <v>236.93199999999999</v>
      </c>
      <c r="N1199" s="98">
        <v>112.387</v>
      </c>
      <c r="O1199" s="98">
        <v>92.581000000000003</v>
      </c>
      <c r="P1199" s="98">
        <v>223.42599999999999</v>
      </c>
      <c r="Q1199" s="98">
        <v>125.58499999999999</v>
      </c>
      <c r="R1199" s="98">
        <v>97.816999999999993</v>
      </c>
      <c r="S1199" s="98">
        <v>96.480999999999995</v>
      </c>
      <c r="T1199" s="98">
        <v>291.98599999999999</v>
      </c>
      <c r="U1199" s="98">
        <v>472.00700000000001</v>
      </c>
    </row>
    <row r="1200" spans="1:21" x14ac:dyDescent="0.25">
      <c r="A1200" s="57" t="s">
        <v>4640</v>
      </c>
      <c r="B1200" s="57" t="s">
        <v>2618</v>
      </c>
      <c r="C1200" s="57" t="s">
        <v>4723</v>
      </c>
      <c r="D1200" s="91">
        <v>16</v>
      </c>
      <c r="E1200" s="57" t="s">
        <v>8300</v>
      </c>
      <c r="F1200" s="29">
        <f t="shared" si="67"/>
        <v>286.5436666666667</v>
      </c>
      <c r="G1200" s="23">
        <f t="shared" si="68"/>
        <v>12.158250000000001</v>
      </c>
      <c r="H1200" s="30"/>
      <c r="I1200" s="29"/>
      <c r="J1200" s="23">
        <f t="shared" si="69"/>
        <v>300.13819999999998</v>
      </c>
      <c r="K1200" s="30"/>
      <c r="L1200" s="29"/>
      <c r="M1200" s="98">
        <v>0.03</v>
      </c>
      <c r="N1200" s="98">
        <v>0.13700000000000001</v>
      </c>
      <c r="O1200" s="98">
        <v>17.795999999999999</v>
      </c>
      <c r="P1200" s="98">
        <v>30.67</v>
      </c>
      <c r="Q1200" s="98">
        <v>20.015999999999998</v>
      </c>
      <c r="R1200" s="98">
        <v>621.04399999999998</v>
      </c>
      <c r="S1200" s="98">
        <v>52.374000000000002</v>
      </c>
      <c r="T1200" s="98">
        <v>402.803</v>
      </c>
      <c r="U1200" s="98">
        <v>404.45400000000001</v>
      </c>
    </row>
    <row r="1201" spans="1:21" x14ac:dyDescent="0.25">
      <c r="A1201" s="57" t="s">
        <v>4640</v>
      </c>
      <c r="B1201" s="57" t="s">
        <v>1440</v>
      </c>
      <c r="C1201" s="57" t="s">
        <v>4703</v>
      </c>
      <c r="D1201" s="91">
        <v>11</v>
      </c>
      <c r="E1201" s="57" t="s">
        <v>7520</v>
      </c>
      <c r="F1201" s="29">
        <f t="shared" si="67"/>
        <v>286.17866666666663</v>
      </c>
      <c r="G1201" s="23">
        <f t="shared" si="68"/>
        <v>17.6785</v>
      </c>
      <c r="H1201" s="30"/>
      <c r="I1201" s="29"/>
      <c r="J1201" s="23">
        <f t="shared" si="69"/>
        <v>259.05100000000004</v>
      </c>
      <c r="K1201" s="30"/>
      <c r="L1201" s="29"/>
      <c r="M1201" s="98">
        <v>54.021000000000001</v>
      </c>
      <c r="N1201" s="98">
        <v>2.855</v>
      </c>
      <c r="O1201" s="98">
        <v>0.49</v>
      </c>
      <c r="P1201" s="98">
        <v>13.348000000000001</v>
      </c>
      <c r="Q1201" s="98">
        <v>128.08600000000001</v>
      </c>
      <c r="R1201" s="98">
        <v>308.63299999999998</v>
      </c>
      <c r="S1201" s="98">
        <v>53.874000000000002</v>
      </c>
      <c r="T1201" s="98">
        <v>127.271</v>
      </c>
      <c r="U1201" s="98">
        <v>677.39099999999996</v>
      </c>
    </row>
    <row r="1202" spans="1:21" x14ac:dyDescent="0.25">
      <c r="A1202" s="57" t="s">
        <v>4640</v>
      </c>
      <c r="B1202" s="57" t="s">
        <v>3919</v>
      </c>
      <c r="C1202" s="57" t="s">
        <v>4693</v>
      </c>
      <c r="D1202" s="91">
        <v>11</v>
      </c>
      <c r="E1202" s="57" t="s">
        <v>6946</v>
      </c>
      <c r="F1202" s="29">
        <f t="shared" si="67"/>
        <v>285.54766666666666</v>
      </c>
      <c r="G1202" s="23">
        <f t="shared" si="68"/>
        <v>226.78125</v>
      </c>
      <c r="H1202" s="30"/>
      <c r="I1202" s="29"/>
      <c r="J1202" s="23">
        <f t="shared" si="69"/>
        <v>333.84140000000002</v>
      </c>
      <c r="K1202" s="30"/>
      <c r="L1202" s="29"/>
      <c r="M1202" s="98">
        <v>113.301</v>
      </c>
      <c r="N1202" s="98">
        <v>233.49799999999999</v>
      </c>
      <c r="O1202" s="98" t="s">
        <v>4944</v>
      </c>
      <c r="P1202" s="98">
        <v>560.32600000000002</v>
      </c>
      <c r="Q1202" s="98">
        <v>342.89699999999999</v>
      </c>
      <c r="R1202" s="98">
        <v>469.66699999999997</v>
      </c>
      <c r="S1202" s="98">
        <v>310.505</v>
      </c>
      <c r="T1202" s="98">
        <v>401.99400000000003</v>
      </c>
      <c r="U1202" s="98">
        <v>144.14400000000001</v>
      </c>
    </row>
    <row r="1203" spans="1:21" x14ac:dyDescent="0.25">
      <c r="A1203" s="57" t="s">
        <v>4640</v>
      </c>
      <c r="B1203" s="57" t="s">
        <v>2317</v>
      </c>
      <c r="C1203" s="57" t="s">
        <v>4669</v>
      </c>
      <c r="D1203" s="91">
        <v>6</v>
      </c>
      <c r="E1203" s="57" t="s">
        <v>6007</v>
      </c>
      <c r="F1203" s="29">
        <f t="shared" si="67"/>
        <v>284.73966666666666</v>
      </c>
      <c r="G1203" s="23">
        <f t="shared" si="68"/>
        <v>41.618499999999997</v>
      </c>
      <c r="H1203" s="30"/>
      <c r="I1203" s="29"/>
      <c r="J1203" s="23">
        <f t="shared" si="69"/>
        <v>387.58699999999999</v>
      </c>
      <c r="K1203" s="30"/>
      <c r="L1203" s="29"/>
      <c r="M1203" s="98">
        <v>14.826000000000001</v>
      </c>
      <c r="N1203" s="98">
        <v>24.664999999999999</v>
      </c>
      <c r="O1203" s="98">
        <v>123.5</v>
      </c>
      <c r="P1203" s="98">
        <v>3.4830000000000001</v>
      </c>
      <c r="Q1203" s="98">
        <v>405.952</v>
      </c>
      <c r="R1203" s="98">
        <v>677.76400000000001</v>
      </c>
      <c r="S1203" s="98">
        <v>445.32299999999998</v>
      </c>
      <c r="T1203" s="98">
        <v>215.59200000000001</v>
      </c>
      <c r="U1203" s="98">
        <v>193.304</v>
      </c>
    </row>
    <row r="1204" spans="1:21" x14ac:dyDescent="0.25">
      <c r="A1204" s="57" t="s">
        <v>4640</v>
      </c>
      <c r="B1204" s="57" t="s">
        <v>2630</v>
      </c>
      <c r="C1204" s="57" t="s">
        <v>4713</v>
      </c>
      <c r="D1204" s="91">
        <v>15</v>
      </c>
      <c r="E1204" s="57" t="s">
        <v>8031</v>
      </c>
      <c r="F1204" s="29">
        <f t="shared" si="67"/>
        <v>284.51233333333334</v>
      </c>
      <c r="G1204" s="23">
        <f t="shared" si="68"/>
        <v>173.59774999999999</v>
      </c>
      <c r="H1204" s="30"/>
      <c r="I1204" s="29"/>
      <c r="J1204" s="23">
        <f t="shared" si="69"/>
        <v>242.51000000000005</v>
      </c>
      <c r="K1204" s="30"/>
      <c r="L1204" s="29"/>
      <c r="M1204" s="98">
        <v>113.52200000000001</v>
      </c>
      <c r="N1204" s="98">
        <v>163.71799999999999</v>
      </c>
      <c r="O1204" s="98">
        <v>168.755</v>
      </c>
      <c r="P1204" s="98">
        <v>248.39599999999999</v>
      </c>
      <c r="Q1204" s="98">
        <v>152.06200000000001</v>
      </c>
      <c r="R1204" s="98">
        <v>206.95099999999999</v>
      </c>
      <c r="S1204" s="98">
        <v>267.995</v>
      </c>
      <c r="T1204" s="98">
        <v>295.56400000000002</v>
      </c>
      <c r="U1204" s="98">
        <v>289.97800000000001</v>
      </c>
    </row>
    <row r="1205" spans="1:21" x14ac:dyDescent="0.25">
      <c r="A1205" s="57" t="s">
        <v>4640</v>
      </c>
      <c r="B1205" s="57" t="s">
        <v>569</v>
      </c>
      <c r="C1205" s="57" t="s">
        <v>4729</v>
      </c>
      <c r="D1205" s="91">
        <v>18</v>
      </c>
      <c r="E1205" s="57" t="s">
        <v>9285</v>
      </c>
      <c r="F1205" s="29">
        <f t="shared" si="67"/>
        <v>282.87266666666665</v>
      </c>
      <c r="G1205" s="23">
        <f t="shared" si="68"/>
        <v>110.79925</v>
      </c>
      <c r="H1205" s="30"/>
      <c r="I1205" s="29"/>
      <c r="J1205" s="23">
        <f t="shared" si="69"/>
        <v>246.4348</v>
      </c>
      <c r="K1205" s="30"/>
      <c r="L1205" s="29"/>
      <c r="M1205" s="98">
        <v>60.188000000000002</v>
      </c>
      <c r="N1205" s="98">
        <v>84.343000000000004</v>
      </c>
      <c r="O1205" s="98">
        <v>161.53399999999999</v>
      </c>
      <c r="P1205" s="98">
        <v>137.13200000000001</v>
      </c>
      <c r="Q1205" s="98">
        <v>225.27699999999999</v>
      </c>
      <c r="R1205" s="98">
        <v>158.279</v>
      </c>
      <c r="S1205" s="98">
        <v>321.214</v>
      </c>
      <c r="T1205" s="98">
        <v>234.85499999999999</v>
      </c>
      <c r="U1205" s="98">
        <v>292.54899999999998</v>
      </c>
    </row>
    <row r="1206" spans="1:21" x14ac:dyDescent="0.25">
      <c r="A1206" s="57" t="s">
        <v>4640</v>
      </c>
      <c r="B1206" s="57" t="s">
        <v>1861</v>
      </c>
      <c r="C1206" s="57" t="s">
        <v>4692</v>
      </c>
      <c r="D1206" s="91">
        <v>11</v>
      </c>
      <c r="E1206" s="57" t="s">
        <v>6863</v>
      </c>
      <c r="F1206" s="29">
        <f t="shared" si="67"/>
        <v>282.39699999999999</v>
      </c>
      <c r="G1206" s="23">
        <f t="shared" si="68"/>
        <v>295.92599999999999</v>
      </c>
      <c r="H1206" s="30"/>
      <c r="I1206" s="29"/>
      <c r="J1206" s="23">
        <f t="shared" si="69"/>
        <v>387.92080000000004</v>
      </c>
      <c r="K1206" s="30"/>
      <c r="L1206" s="29"/>
      <c r="M1206" s="98">
        <v>1.494</v>
      </c>
      <c r="N1206" s="98">
        <v>49.92</v>
      </c>
      <c r="O1206" s="98">
        <v>349.75</v>
      </c>
      <c r="P1206" s="98">
        <v>782.54</v>
      </c>
      <c r="Q1206" s="98">
        <v>517.07600000000002</v>
      </c>
      <c r="R1206" s="98">
        <v>575.33699999999999</v>
      </c>
      <c r="S1206" s="98">
        <v>58.284999999999997</v>
      </c>
      <c r="T1206" s="98">
        <v>375.68</v>
      </c>
      <c r="U1206" s="98">
        <v>413.226</v>
      </c>
    </row>
    <row r="1207" spans="1:21" x14ac:dyDescent="0.25">
      <c r="A1207" s="57" t="s">
        <v>4640</v>
      </c>
      <c r="B1207" s="57" t="s">
        <v>839</v>
      </c>
      <c r="C1207" s="57" t="s">
        <v>4734</v>
      </c>
      <c r="D1207" s="91">
        <v>20</v>
      </c>
      <c r="E1207" s="57" t="s">
        <v>9507</v>
      </c>
      <c r="F1207" s="29">
        <f t="shared" si="67"/>
        <v>282.05466666666666</v>
      </c>
      <c r="G1207" s="23">
        <f t="shared" si="68"/>
        <v>54.842750000000009</v>
      </c>
      <c r="H1207" s="30"/>
      <c r="I1207" s="29"/>
      <c r="J1207" s="23">
        <f t="shared" si="69"/>
        <v>224.24039999999999</v>
      </c>
      <c r="K1207" s="30"/>
      <c r="L1207" s="29"/>
      <c r="M1207" s="98">
        <v>74.703000000000003</v>
      </c>
      <c r="N1207" s="98">
        <v>60.942999999999998</v>
      </c>
      <c r="O1207" s="98">
        <v>37.706000000000003</v>
      </c>
      <c r="P1207" s="98">
        <v>46.018999999999998</v>
      </c>
      <c r="Q1207" s="98">
        <v>95.326999999999998</v>
      </c>
      <c r="R1207" s="98">
        <v>179.71100000000001</v>
      </c>
      <c r="S1207" s="98">
        <v>292.851</v>
      </c>
      <c r="T1207" s="98">
        <v>310.68099999999998</v>
      </c>
      <c r="U1207" s="98">
        <v>242.63200000000001</v>
      </c>
    </row>
    <row r="1208" spans="1:21" x14ac:dyDescent="0.25">
      <c r="A1208" s="57" t="s">
        <v>4640</v>
      </c>
      <c r="B1208" s="57" t="s">
        <v>660</v>
      </c>
      <c r="C1208" s="57" t="s">
        <v>4678</v>
      </c>
      <c r="D1208" s="91">
        <v>6</v>
      </c>
      <c r="E1208" s="57" t="s">
        <v>6303</v>
      </c>
      <c r="F1208" s="29">
        <f t="shared" si="67"/>
        <v>281.36599999999999</v>
      </c>
      <c r="G1208" s="23">
        <f t="shared" si="68"/>
        <v>62.5655</v>
      </c>
      <c r="H1208" s="30"/>
      <c r="I1208" s="29"/>
      <c r="J1208" s="23">
        <f t="shared" si="69"/>
        <v>222.58739999999997</v>
      </c>
      <c r="K1208" s="30"/>
      <c r="L1208" s="29"/>
      <c r="M1208" s="98">
        <v>7.7629999999999999</v>
      </c>
      <c r="N1208" s="98">
        <v>31.721</v>
      </c>
      <c r="O1208" s="98">
        <v>65.513000000000005</v>
      </c>
      <c r="P1208" s="98">
        <v>145.26499999999999</v>
      </c>
      <c r="Q1208" s="98">
        <v>52.701000000000001</v>
      </c>
      <c r="R1208" s="98">
        <v>216.13800000000001</v>
      </c>
      <c r="S1208" s="98">
        <v>198.501</v>
      </c>
      <c r="T1208" s="98">
        <v>413.05599999999998</v>
      </c>
      <c r="U1208" s="98">
        <v>232.541</v>
      </c>
    </row>
    <row r="1209" spans="1:21" x14ac:dyDescent="0.25">
      <c r="A1209" s="57" t="s">
        <v>4640</v>
      </c>
      <c r="B1209" s="57" t="s">
        <v>3487</v>
      </c>
      <c r="C1209" s="57" t="s">
        <v>4723</v>
      </c>
      <c r="D1209" s="91">
        <v>16</v>
      </c>
      <c r="E1209" s="57" t="s">
        <v>8663</v>
      </c>
      <c r="F1209" s="29">
        <f t="shared" si="67"/>
        <v>281.23066666666665</v>
      </c>
      <c r="G1209" s="23">
        <f t="shared" si="68"/>
        <v>123.34399999999999</v>
      </c>
      <c r="H1209" s="30"/>
      <c r="I1209" s="29"/>
      <c r="J1209" s="23">
        <f t="shared" si="69"/>
        <v>246.7978</v>
      </c>
      <c r="K1209" s="30"/>
      <c r="L1209" s="29"/>
      <c r="M1209" s="98">
        <v>233.06</v>
      </c>
      <c r="N1209" s="98">
        <v>13.41</v>
      </c>
      <c r="O1209" s="98">
        <v>106.81399999999999</v>
      </c>
      <c r="P1209" s="98">
        <v>140.09200000000001</v>
      </c>
      <c r="Q1209" s="98">
        <v>252.74100000000001</v>
      </c>
      <c r="R1209" s="98">
        <v>137.55600000000001</v>
      </c>
      <c r="S1209" s="98">
        <v>288.036</v>
      </c>
      <c r="T1209" s="98">
        <v>366.904</v>
      </c>
      <c r="U1209" s="98">
        <v>188.75200000000001</v>
      </c>
    </row>
    <row r="1210" spans="1:21" x14ac:dyDescent="0.25">
      <c r="A1210" s="57" t="s">
        <v>4640</v>
      </c>
      <c r="B1210" s="57" t="s">
        <v>1281</v>
      </c>
      <c r="C1210" s="57" t="s">
        <v>4723</v>
      </c>
      <c r="D1210" s="91">
        <v>16</v>
      </c>
      <c r="E1210" s="57" t="s">
        <v>8649</v>
      </c>
      <c r="F1210" s="29">
        <f t="shared" si="67"/>
        <v>281.09066666666666</v>
      </c>
      <c r="G1210" s="23">
        <f t="shared" si="68"/>
        <v>174.27074999999999</v>
      </c>
      <c r="H1210" s="30"/>
      <c r="I1210" s="29"/>
      <c r="J1210" s="23">
        <f t="shared" si="69"/>
        <v>245.34560000000002</v>
      </c>
      <c r="K1210" s="30"/>
      <c r="L1210" s="29"/>
      <c r="M1210" s="98">
        <v>35.457999999999998</v>
      </c>
      <c r="N1210" s="98">
        <v>140.49600000000001</v>
      </c>
      <c r="O1210" s="98">
        <v>270.928</v>
      </c>
      <c r="P1210" s="98">
        <v>250.20099999999999</v>
      </c>
      <c r="Q1210" s="98">
        <v>48.13</v>
      </c>
      <c r="R1210" s="98">
        <v>335.32600000000002</v>
      </c>
      <c r="S1210" s="98">
        <v>95.557000000000002</v>
      </c>
      <c r="T1210" s="98">
        <v>365.49799999999999</v>
      </c>
      <c r="U1210" s="98">
        <v>382.21699999999998</v>
      </c>
    </row>
    <row r="1211" spans="1:21" x14ac:dyDescent="0.25">
      <c r="A1211" s="57" t="s">
        <v>4640</v>
      </c>
      <c r="B1211" s="57" t="s">
        <v>1080</v>
      </c>
      <c r="C1211" s="57" t="s">
        <v>4729</v>
      </c>
      <c r="D1211" s="91">
        <v>18</v>
      </c>
      <c r="E1211" s="57" t="s">
        <v>9334</v>
      </c>
      <c r="F1211" s="29">
        <f t="shared" si="67"/>
        <v>280.59399999999999</v>
      </c>
      <c r="G1211" s="23">
        <f t="shared" si="68"/>
        <v>119.8835</v>
      </c>
      <c r="H1211" s="30"/>
      <c r="I1211" s="29"/>
      <c r="J1211" s="23">
        <f t="shared" si="69"/>
        <v>189.3372</v>
      </c>
      <c r="K1211" s="30"/>
      <c r="L1211" s="29"/>
      <c r="M1211" s="98">
        <v>34.042999999999999</v>
      </c>
      <c r="N1211" s="98">
        <v>15.536</v>
      </c>
      <c r="O1211" s="98">
        <v>190.49299999999999</v>
      </c>
      <c r="P1211" s="98">
        <v>239.46199999999999</v>
      </c>
      <c r="Q1211" s="98">
        <v>29.716000000000001</v>
      </c>
      <c r="R1211" s="98">
        <v>75.188000000000002</v>
      </c>
      <c r="S1211" s="98">
        <v>93.406000000000006</v>
      </c>
      <c r="T1211" s="98">
        <v>74.903000000000006</v>
      </c>
      <c r="U1211" s="98">
        <v>673.47299999999996</v>
      </c>
    </row>
    <row r="1212" spans="1:21" x14ac:dyDescent="0.25">
      <c r="A1212" s="57" t="s">
        <v>4640</v>
      </c>
      <c r="B1212" s="57" t="s">
        <v>2031</v>
      </c>
      <c r="C1212" s="57" t="s">
        <v>4661</v>
      </c>
      <c r="D1212" s="91">
        <v>4</v>
      </c>
      <c r="E1212" s="57" t="s">
        <v>5502</v>
      </c>
      <c r="F1212" s="29">
        <f t="shared" si="67"/>
        <v>280.46466666666669</v>
      </c>
      <c r="G1212" s="23">
        <f t="shared" si="68"/>
        <v>77.106999999999999</v>
      </c>
      <c r="H1212" s="30"/>
      <c r="I1212" s="29"/>
      <c r="J1212" s="23">
        <f t="shared" si="69"/>
        <v>208.608</v>
      </c>
      <c r="K1212" s="30"/>
      <c r="L1212" s="29"/>
      <c r="M1212" s="98">
        <v>63.481999999999999</v>
      </c>
      <c r="N1212" s="98">
        <v>107.33499999999999</v>
      </c>
      <c r="O1212" s="98">
        <v>24.792000000000002</v>
      </c>
      <c r="P1212" s="98">
        <v>112.819</v>
      </c>
      <c r="Q1212" s="98">
        <v>86.352999999999994</v>
      </c>
      <c r="R1212" s="98">
        <v>115.29300000000001</v>
      </c>
      <c r="S1212" s="98">
        <v>161.43799999999999</v>
      </c>
      <c r="T1212" s="98">
        <v>235.13499999999999</v>
      </c>
      <c r="U1212" s="98">
        <v>444.82100000000003</v>
      </c>
    </row>
    <row r="1213" spans="1:21" x14ac:dyDescent="0.25">
      <c r="A1213" s="57" t="s">
        <v>4640</v>
      </c>
      <c r="B1213" s="57" t="s">
        <v>2907</v>
      </c>
      <c r="C1213" s="57" t="s">
        <v>4656</v>
      </c>
      <c r="D1213" s="91">
        <v>4</v>
      </c>
      <c r="E1213" s="57" t="s">
        <v>5393</v>
      </c>
      <c r="F1213" s="29">
        <f t="shared" si="67"/>
        <v>280.30733333333336</v>
      </c>
      <c r="G1213" s="23">
        <f t="shared" si="68"/>
        <v>73.887</v>
      </c>
      <c r="H1213" s="30"/>
      <c r="I1213" s="29"/>
      <c r="J1213" s="23">
        <f t="shared" si="69"/>
        <v>252.82299999999995</v>
      </c>
      <c r="K1213" s="30"/>
      <c r="L1213" s="29"/>
      <c r="M1213" s="98">
        <v>49.113</v>
      </c>
      <c r="N1213" s="98">
        <v>77.900999999999996</v>
      </c>
      <c r="O1213" s="98">
        <v>62.877000000000002</v>
      </c>
      <c r="P1213" s="98">
        <v>105.657</v>
      </c>
      <c r="Q1213" s="98">
        <v>106.96599999999999</v>
      </c>
      <c r="R1213" s="98">
        <v>316.22699999999998</v>
      </c>
      <c r="S1213" s="98">
        <v>229.227</v>
      </c>
      <c r="T1213" s="98">
        <v>235.084</v>
      </c>
      <c r="U1213" s="98">
        <v>376.61099999999999</v>
      </c>
    </row>
    <row r="1214" spans="1:21" x14ac:dyDescent="0.25">
      <c r="A1214" s="57" t="s">
        <v>4640</v>
      </c>
      <c r="B1214" s="57" t="s">
        <v>811</v>
      </c>
      <c r="C1214" s="57" t="s">
        <v>4722</v>
      </c>
      <c r="D1214" s="91">
        <v>15</v>
      </c>
      <c r="E1214" s="57" t="s">
        <v>8268</v>
      </c>
      <c r="F1214" s="29">
        <f t="shared" si="67"/>
        <v>278.85166666666669</v>
      </c>
      <c r="G1214" s="23">
        <f t="shared" si="68"/>
        <v>335.94799999999998</v>
      </c>
      <c r="H1214" s="30"/>
      <c r="I1214" s="29"/>
      <c r="J1214" s="23">
        <f t="shared" si="69"/>
        <v>273.2602</v>
      </c>
      <c r="K1214" s="30"/>
      <c r="L1214" s="29"/>
      <c r="M1214" s="98">
        <v>162.09</v>
      </c>
      <c r="N1214" s="98">
        <v>222.58799999999999</v>
      </c>
      <c r="O1214" s="98">
        <v>538.76199999999994</v>
      </c>
      <c r="P1214" s="98">
        <v>420.35199999999998</v>
      </c>
      <c r="Q1214" s="98">
        <v>209.64500000000001</v>
      </c>
      <c r="R1214" s="98">
        <v>320.101</v>
      </c>
      <c r="S1214" s="98">
        <v>252.16</v>
      </c>
      <c r="T1214" s="98">
        <v>140.54</v>
      </c>
      <c r="U1214" s="98">
        <v>443.85500000000002</v>
      </c>
    </row>
    <row r="1215" spans="1:21" x14ac:dyDescent="0.25">
      <c r="A1215" s="57" t="s">
        <v>4640</v>
      </c>
      <c r="B1215" s="57" t="s">
        <v>1082</v>
      </c>
      <c r="C1215" s="57" t="s">
        <v>4679</v>
      </c>
      <c r="D1215" s="91">
        <v>7</v>
      </c>
      <c r="E1215" s="57" t="s">
        <v>6407</v>
      </c>
      <c r="F1215" s="29">
        <f t="shared" si="67"/>
        <v>278.47833333333335</v>
      </c>
      <c r="G1215" s="23">
        <f t="shared" si="68"/>
        <v>183.077</v>
      </c>
      <c r="H1215" s="30"/>
      <c r="I1215" s="29"/>
      <c r="J1215" s="23">
        <f t="shared" si="69"/>
        <v>318.71879999999999</v>
      </c>
      <c r="K1215" s="30"/>
      <c r="L1215" s="29"/>
      <c r="M1215" s="98">
        <v>41.459000000000003</v>
      </c>
      <c r="N1215" s="98">
        <v>241.46</v>
      </c>
      <c r="O1215" s="98">
        <v>293.50400000000002</v>
      </c>
      <c r="P1215" s="98">
        <v>155.88499999999999</v>
      </c>
      <c r="Q1215" s="98">
        <v>329.971</v>
      </c>
      <c r="R1215" s="98">
        <v>428.18799999999999</v>
      </c>
      <c r="S1215" s="98">
        <v>402.83600000000001</v>
      </c>
      <c r="T1215" s="98">
        <v>318.30700000000002</v>
      </c>
      <c r="U1215" s="98">
        <v>114.292</v>
      </c>
    </row>
    <row r="1216" spans="1:21" x14ac:dyDescent="0.25">
      <c r="A1216" s="57" t="s">
        <v>4640</v>
      </c>
      <c r="B1216" s="57" t="s">
        <v>2168</v>
      </c>
      <c r="C1216" s="57" t="s">
        <v>4688</v>
      </c>
      <c r="D1216" s="91">
        <v>10</v>
      </c>
      <c r="E1216" s="57" t="s">
        <v>6744</v>
      </c>
      <c r="F1216" s="29">
        <f t="shared" si="67"/>
        <v>278.42233333333337</v>
      </c>
      <c r="G1216" s="23">
        <f t="shared" si="68"/>
        <v>26.326499999999999</v>
      </c>
      <c r="H1216" s="30"/>
      <c r="I1216" s="29"/>
      <c r="J1216" s="23">
        <f t="shared" si="69"/>
        <v>273.06219999999996</v>
      </c>
      <c r="K1216" s="30"/>
      <c r="L1216" s="29"/>
      <c r="M1216" s="98" t="s">
        <v>4944</v>
      </c>
      <c r="N1216" s="98">
        <v>4.3999999999999997E-2</v>
      </c>
      <c r="O1216" s="98">
        <v>3.6019999999999999</v>
      </c>
      <c r="P1216" s="98">
        <v>101.66</v>
      </c>
      <c r="Q1216" s="98">
        <v>228.61500000000001</v>
      </c>
      <c r="R1216" s="98">
        <v>301.42899999999997</v>
      </c>
      <c r="S1216" s="98">
        <v>461.79899999999998</v>
      </c>
      <c r="T1216" s="98">
        <v>372.68900000000002</v>
      </c>
      <c r="U1216" s="98">
        <v>0.77900000000000003</v>
      </c>
    </row>
    <row r="1217" spans="1:21" x14ac:dyDescent="0.25">
      <c r="A1217" s="57" t="s">
        <v>4640</v>
      </c>
      <c r="B1217" s="57" t="s">
        <v>33</v>
      </c>
      <c r="C1217" s="57" t="s">
        <v>4662</v>
      </c>
      <c r="D1217" s="91">
        <v>4</v>
      </c>
      <c r="E1217" s="57" t="s">
        <v>5523</v>
      </c>
      <c r="F1217" s="29">
        <f t="shared" si="67"/>
        <v>276.41933333333333</v>
      </c>
      <c r="G1217" s="23">
        <f t="shared" si="68"/>
        <v>87.02600000000001</v>
      </c>
      <c r="H1217" s="30"/>
      <c r="I1217" s="29"/>
      <c r="J1217" s="23">
        <f t="shared" si="69"/>
        <v>196.4006</v>
      </c>
      <c r="K1217" s="30"/>
      <c r="L1217" s="29"/>
      <c r="M1217" s="98">
        <v>49.726999999999997</v>
      </c>
      <c r="N1217" s="98">
        <v>3.6890000000000001</v>
      </c>
      <c r="O1217" s="98">
        <v>119.324</v>
      </c>
      <c r="P1217" s="98">
        <v>175.364</v>
      </c>
      <c r="Q1217" s="98">
        <v>40.204999999999998</v>
      </c>
      <c r="R1217" s="98">
        <v>112.54</v>
      </c>
      <c r="S1217" s="98">
        <v>417.67200000000003</v>
      </c>
      <c r="T1217" s="98">
        <v>224.33099999999999</v>
      </c>
      <c r="U1217" s="98">
        <v>187.255</v>
      </c>
    </row>
    <row r="1218" spans="1:21" x14ac:dyDescent="0.25">
      <c r="A1218" s="57" t="s">
        <v>4640</v>
      </c>
      <c r="B1218" s="57" t="s">
        <v>2802</v>
      </c>
      <c r="C1218" s="57" t="s">
        <v>4729</v>
      </c>
      <c r="D1218" s="91">
        <v>18</v>
      </c>
      <c r="E1218" s="57" t="s">
        <v>9279</v>
      </c>
      <c r="F1218" s="29">
        <f t="shared" si="67"/>
        <v>276.19666666666666</v>
      </c>
      <c r="G1218" s="23">
        <f t="shared" si="68"/>
        <v>122.64175</v>
      </c>
      <c r="H1218" s="30"/>
      <c r="I1218" s="29"/>
      <c r="J1218" s="23">
        <f t="shared" si="69"/>
        <v>205.32300000000001</v>
      </c>
      <c r="K1218" s="30"/>
      <c r="L1218" s="29"/>
      <c r="M1218" s="98">
        <v>48.234999999999999</v>
      </c>
      <c r="N1218" s="98">
        <v>67.873000000000005</v>
      </c>
      <c r="O1218" s="98">
        <v>118.432</v>
      </c>
      <c r="P1218" s="98">
        <v>256.02699999999999</v>
      </c>
      <c r="Q1218" s="98">
        <v>2.6589999999999998</v>
      </c>
      <c r="R1218" s="98">
        <v>195.36600000000001</v>
      </c>
      <c r="S1218" s="98">
        <v>223.02699999999999</v>
      </c>
      <c r="T1218" s="98">
        <v>247.65</v>
      </c>
      <c r="U1218" s="98">
        <v>357.91300000000001</v>
      </c>
    </row>
    <row r="1219" spans="1:21" x14ac:dyDescent="0.25">
      <c r="A1219" s="57" t="s">
        <v>4640</v>
      </c>
      <c r="B1219" s="57" t="s">
        <v>366</v>
      </c>
      <c r="C1219" s="57" t="s">
        <v>4660</v>
      </c>
      <c r="D1219" s="91">
        <v>4</v>
      </c>
      <c r="E1219" s="57" t="s">
        <v>5451</v>
      </c>
      <c r="F1219" s="29">
        <f t="shared" si="67"/>
        <v>274.33266666666668</v>
      </c>
      <c r="G1219" s="23">
        <f t="shared" si="68"/>
        <v>55.847999999999999</v>
      </c>
      <c r="H1219" s="30"/>
      <c r="I1219" s="29"/>
      <c r="J1219" s="23">
        <f t="shared" si="69"/>
        <v>215.13059999999996</v>
      </c>
      <c r="K1219" s="30"/>
      <c r="L1219" s="29"/>
      <c r="M1219" s="98">
        <v>26.157</v>
      </c>
      <c r="N1219" s="98">
        <v>55.637999999999998</v>
      </c>
      <c r="O1219" s="98">
        <v>69.650999999999996</v>
      </c>
      <c r="P1219" s="98">
        <v>71.945999999999998</v>
      </c>
      <c r="Q1219" s="98">
        <v>87.775999999999996</v>
      </c>
      <c r="R1219" s="98">
        <v>164.87899999999999</v>
      </c>
      <c r="S1219" s="98">
        <v>206.482</v>
      </c>
      <c r="T1219" s="98">
        <v>302.55</v>
      </c>
      <c r="U1219" s="98">
        <v>313.96600000000001</v>
      </c>
    </row>
    <row r="1220" spans="1:21" x14ac:dyDescent="0.25">
      <c r="A1220" s="57" t="s">
        <v>4640</v>
      </c>
      <c r="B1220" s="57" t="s">
        <v>701</v>
      </c>
      <c r="C1220" s="57" t="s">
        <v>4688</v>
      </c>
      <c r="D1220" s="91">
        <v>10</v>
      </c>
      <c r="E1220" s="57" t="s">
        <v>6776</v>
      </c>
      <c r="F1220" s="29">
        <f t="shared" si="67"/>
        <v>274.11833333333334</v>
      </c>
      <c r="G1220" s="23">
        <f t="shared" si="68"/>
        <v>171.63849999999999</v>
      </c>
      <c r="H1220" s="30"/>
      <c r="I1220" s="29"/>
      <c r="J1220" s="23">
        <f t="shared" si="69"/>
        <v>230.054</v>
      </c>
      <c r="K1220" s="30"/>
      <c r="L1220" s="29"/>
      <c r="M1220" s="98">
        <v>39.354999999999997</v>
      </c>
      <c r="N1220" s="98">
        <v>28.52</v>
      </c>
      <c r="O1220" s="98">
        <v>420.63400000000001</v>
      </c>
      <c r="P1220" s="98">
        <v>198.04499999999999</v>
      </c>
      <c r="Q1220" s="98">
        <v>110.499</v>
      </c>
      <c r="R1220" s="98">
        <v>217.416</v>
      </c>
      <c r="S1220" s="98">
        <v>360.59699999999998</v>
      </c>
      <c r="T1220" s="98">
        <v>137.14599999999999</v>
      </c>
      <c r="U1220" s="98">
        <v>324.61200000000002</v>
      </c>
    </row>
    <row r="1221" spans="1:21" x14ac:dyDescent="0.25">
      <c r="A1221" s="57" t="s">
        <v>4640</v>
      </c>
      <c r="B1221" s="57" t="s">
        <v>552</v>
      </c>
      <c r="C1221" s="57" t="s">
        <v>4679</v>
      </c>
      <c r="D1221" s="91">
        <v>7</v>
      </c>
      <c r="E1221" s="57" t="s">
        <v>6399</v>
      </c>
      <c r="F1221" s="29">
        <f t="shared" si="67"/>
        <v>273.31566666666669</v>
      </c>
      <c r="G1221" s="23">
        <f t="shared" si="68"/>
        <v>250.18450000000001</v>
      </c>
      <c r="H1221" s="30"/>
      <c r="I1221" s="29"/>
      <c r="J1221" s="23">
        <f t="shared" si="69"/>
        <v>404.08659999999998</v>
      </c>
      <c r="K1221" s="30"/>
      <c r="L1221" s="29"/>
      <c r="M1221" s="98">
        <v>112.874</v>
      </c>
      <c r="N1221" s="98">
        <v>280.84500000000003</v>
      </c>
      <c r="O1221" s="98">
        <v>392.15600000000001</v>
      </c>
      <c r="P1221" s="98">
        <v>214.863</v>
      </c>
      <c r="Q1221" s="98">
        <v>965.39599999999996</v>
      </c>
      <c r="R1221" s="98">
        <v>235.09</v>
      </c>
      <c r="S1221" s="98">
        <v>93.233999999999995</v>
      </c>
      <c r="T1221" s="98">
        <v>217.547</v>
      </c>
      <c r="U1221" s="98">
        <v>509.166</v>
      </c>
    </row>
    <row r="1222" spans="1:21" x14ac:dyDescent="0.25">
      <c r="A1222" s="57" t="s">
        <v>4640</v>
      </c>
      <c r="B1222" s="57" t="s">
        <v>1717</v>
      </c>
      <c r="C1222" s="57" t="s">
        <v>4723</v>
      </c>
      <c r="D1222" s="91">
        <v>16</v>
      </c>
      <c r="E1222" s="57" t="s">
        <v>8485</v>
      </c>
      <c r="F1222" s="29">
        <f t="shared" si="67"/>
        <v>272.93299999999999</v>
      </c>
      <c r="G1222" s="23">
        <f t="shared" si="68"/>
        <v>44.233249999999998</v>
      </c>
      <c r="H1222" s="30"/>
      <c r="I1222" s="29"/>
      <c r="J1222" s="23">
        <f t="shared" si="69"/>
        <v>231.05</v>
      </c>
      <c r="K1222" s="30"/>
      <c r="L1222" s="29"/>
      <c r="M1222" s="98" t="s">
        <v>4944</v>
      </c>
      <c r="N1222" s="98">
        <v>8.3030000000000008</v>
      </c>
      <c r="O1222" s="98">
        <v>131.96299999999999</v>
      </c>
      <c r="P1222" s="98">
        <v>36.667000000000002</v>
      </c>
      <c r="Q1222" s="98">
        <v>12.173999999999999</v>
      </c>
      <c r="R1222" s="98">
        <v>324.27699999999999</v>
      </c>
      <c r="S1222" s="98">
        <v>90.710999999999999</v>
      </c>
      <c r="T1222" s="98">
        <v>394.43099999999998</v>
      </c>
      <c r="U1222" s="98">
        <v>333.65699999999998</v>
      </c>
    </row>
    <row r="1223" spans="1:21" x14ac:dyDescent="0.25">
      <c r="A1223" s="57" t="s">
        <v>4640</v>
      </c>
      <c r="B1223" s="57" t="s">
        <v>1309</v>
      </c>
      <c r="C1223" s="57" t="s">
        <v>4682</v>
      </c>
      <c r="D1223" s="91">
        <v>8</v>
      </c>
      <c r="E1223" s="57" t="s">
        <v>6564</v>
      </c>
      <c r="F1223" s="29">
        <f t="shared" si="67"/>
        <v>271.09666666666669</v>
      </c>
      <c r="G1223" s="23">
        <f t="shared" si="68"/>
        <v>80.621499999999997</v>
      </c>
      <c r="H1223" s="30"/>
      <c r="I1223" s="29"/>
      <c r="J1223" s="23">
        <f t="shared" si="69"/>
        <v>191.54180000000002</v>
      </c>
      <c r="K1223" s="30"/>
      <c r="L1223" s="29"/>
      <c r="M1223" s="98">
        <v>17.253</v>
      </c>
      <c r="N1223" s="98">
        <v>45.671999999999997</v>
      </c>
      <c r="O1223" s="98">
        <v>103.249</v>
      </c>
      <c r="P1223" s="98">
        <v>156.31200000000001</v>
      </c>
      <c r="Q1223" s="98">
        <v>85.045000000000002</v>
      </c>
      <c r="R1223" s="98">
        <v>59.374000000000002</v>
      </c>
      <c r="S1223" s="98">
        <v>241.864</v>
      </c>
      <c r="T1223" s="98">
        <v>349.52300000000002</v>
      </c>
      <c r="U1223" s="98">
        <v>221.90299999999999</v>
      </c>
    </row>
    <row r="1224" spans="1:21" x14ac:dyDescent="0.25">
      <c r="A1224" s="57" t="s">
        <v>4640</v>
      </c>
      <c r="B1224" s="57" t="s">
        <v>2574</v>
      </c>
      <c r="C1224" s="57" t="s">
        <v>4660</v>
      </c>
      <c r="D1224" s="91">
        <v>4</v>
      </c>
      <c r="E1224" s="57" t="s">
        <v>5465</v>
      </c>
      <c r="F1224" s="29">
        <f t="shared" si="67"/>
        <v>270.5813333333333</v>
      </c>
      <c r="G1224" s="23">
        <f t="shared" si="68"/>
        <v>48.743249999999996</v>
      </c>
      <c r="H1224" s="30"/>
      <c r="I1224" s="29"/>
      <c r="J1224" s="23">
        <f t="shared" si="69"/>
        <v>227.48539999999997</v>
      </c>
      <c r="K1224" s="30"/>
      <c r="L1224" s="29"/>
      <c r="M1224" s="98">
        <v>21.41</v>
      </c>
      <c r="N1224" s="98">
        <v>56.040999999999997</v>
      </c>
      <c r="O1224" s="98">
        <v>38.981000000000002</v>
      </c>
      <c r="P1224" s="98">
        <v>78.540999999999997</v>
      </c>
      <c r="Q1224" s="98">
        <v>119.553</v>
      </c>
      <c r="R1224" s="98">
        <v>206.13</v>
      </c>
      <c r="S1224" s="98">
        <v>246.23599999999999</v>
      </c>
      <c r="T1224" s="98">
        <v>253.23699999999999</v>
      </c>
      <c r="U1224" s="98">
        <v>312.27100000000002</v>
      </c>
    </row>
    <row r="1225" spans="1:21" x14ac:dyDescent="0.25">
      <c r="A1225" s="57" t="s">
        <v>4640</v>
      </c>
      <c r="B1225" s="57" t="s">
        <v>1331</v>
      </c>
      <c r="C1225" s="57" t="s">
        <v>4723</v>
      </c>
      <c r="D1225" s="91">
        <v>16</v>
      </c>
      <c r="E1225" s="57" t="s">
        <v>8504</v>
      </c>
      <c r="F1225" s="29">
        <f t="shared" si="67"/>
        <v>270.08600000000001</v>
      </c>
      <c r="G1225" s="23">
        <f t="shared" si="68"/>
        <v>0.51549999999999996</v>
      </c>
      <c r="H1225" s="30"/>
      <c r="I1225" s="29"/>
      <c r="J1225" s="23">
        <f t="shared" si="69"/>
        <v>162.089</v>
      </c>
      <c r="K1225" s="30"/>
      <c r="L1225" s="29"/>
      <c r="M1225" s="98" t="s">
        <v>4944</v>
      </c>
      <c r="N1225" s="98">
        <v>2.0619999999999998</v>
      </c>
      <c r="O1225" s="98" t="s">
        <v>4944</v>
      </c>
      <c r="P1225" s="98" t="s">
        <v>4944</v>
      </c>
      <c r="Q1225" s="98" t="s">
        <v>4944</v>
      </c>
      <c r="R1225" s="98">
        <v>0.187</v>
      </c>
      <c r="S1225" s="98">
        <v>136.99299999999999</v>
      </c>
      <c r="T1225" s="98">
        <v>426.149</v>
      </c>
      <c r="U1225" s="98">
        <v>247.11600000000001</v>
      </c>
    </row>
    <row r="1226" spans="1:21" x14ac:dyDescent="0.25">
      <c r="A1226" s="57" t="s">
        <v>4640</v>
      </c>
      <c r="B1226" s="57" t="s">
        <v>874</v>
      </c>
      <c r="C1226" s="57" t="s">
        <v>4713</v>
      </c>
      <c r="D1226" s="91">
        <v>15</v>
      </c>
      <c r="E1226" s="57" t="s">
        <v>8001</v>
      </c>
      <c r="F1226" s="29">
        <f t="shared" si="67"/>
        <v>269.74100000000004</v>
      </c>
      <c r="G1226" s="23">
        <f t="shared" si="68"/>
        <v>80.6785</v>
      </c>
      <c r="H1226" s="30"/>
      <c r="I1226" s="29"/>
      <c r="J1226" s="23">
        <f t="shared" si="69"/>
        <v>197.42920000000001</v>
      </c>
      <c r="K1226" s="30"/>
      <c r="L1226" s="29"/>
      <c r="M1226" s="98">
        <v>116.745</v>
      </c>
      <c r="N1226" s="98">
        <v>50.618000000000002</v>
      </c>
      <c r="O1226" s="98">
        <v>64.787999999999997</v>
      </c>
      <c r="P1226" s="98">
        <v>90.563000000000002</v>
      </c>
      <c r="Q1226" s="98">
        <v>63.69</v>
      </c>
      <c r="R1226" s="98">
        <v>114.233</v>
      </c>
      <c r="S1226" s="98">
        <v>295.03800000000001</v>
      </c>
      <c r="T1226" s="98">
        <v>377.48899999999998</v>
      </c>
      <c r="U1226" s="98">
        <v>136.696</v>
      </c>
    </row>
    <row r="1227" spans="1:21" x14ac:dyDescent="0.25">
      <c r="A1227" s="57" t="s">
        <v>4640</v>
      </c>
      <c r="B1227" s="57" t="s">
        <v>481</v>
      </c>
      <c r="C1227" s="57" t="s">
        <v>4712</v>
      </c>
      <c r="D1227" s="91">
        <v>15</v>
      </c>
      <c r="E1227" s="57" t="s">
        <v>7859</v>
      </c>
      <c r="F1227" s="29">
        <f t="shared" si="67"/>
        <v>269.46266666666668</v>
      </c>
      <c r="G1227" s="23">
        <f t="shared" si="68"/>
        <v>44.228499999999997</v>
      </c>
      <c r="H1227" s="30"/>
      <c r="I1227" s="29"/>
      <c r="J1227" s="23">
        <f t="shared" si="69"/>
        <v>217.47740000000005</v>
      </c>
      <c r="K1227" s="30"/>
      <c r="L1227" s="29"/>
      <c r="M1227" s="98">
        <v>26.224</v>
      </c>
      <c r="N1227" s="98">
        <v>2.5169999999999999</v>
      </c>
      <c r="O1227" s="98">
        <v>93.370999999999995</v>
      </c>
      <c r="P1227" s="98">
        <v>54.802</v>
      </c>
      <c r="Q1227" s="98">
        <v>127.337</v>
      </c>
      <c r="R1227" s="98">
        <v>151.66200000000001</v>
      </c>
      <c r="S1227" s="98">
        <v>250.785</v>
      </c>
      <c r="T1227" s="98">
        <v>348.48200000000003</v>
      </c>
      <c r="U1227" s="98">
        <v>209.12100000000001</v>
      </c>
    </row>
    <row r="1228" spans="1:21" x14ac:dyDescent="0.25">
      <c r="A1228" s="57" t="s">
        <v>4640</v>
      </c>
      <c r="B1228" s="57" t="s">
        <v>2452</v>
      </c>
      <c r="C1228" s="57" t="s">
        <v>4710</v>
      </c>
      <c r="D1228" s="91">
        <v>13</v>
      </c>
      <c r="E1228" s="57" t="s">
        <v>7722</v>
      </c>
      <c r="F1228" s="29">
        <f t="shared" si="67"/>
        <v>269.38233333333329</v>
      </c>
      <c r="G1228" s="23">
        <f t="shared" si="68"/>
        <v>140.381</v>
      </c>
      <c r="H1228" s="30"/>
      <c r="I1228" s="29"/>
      <c r="J1228" s="23">
        <f t="shared" si="69"/>
        <v>190.50360000000001</v>
      </c>
      <c r="K1228" s="30"/>
      <c r="L1228" s="29"/>
      <c r="M1228" s="98" t="s">
        <v>4944</v>
      </c>
      <c r="N1228" s="98">
        <v>179.547</v>
      </c>
      <c r="O1228" s="98">
        <v>318.95499999999998</v>
      </c>
      <c r="P1228" s="98">
        <v>63.021999999999998</v>
      </c>
      <c r="Q1228" s="98">
        <v>60.503999999999998</v>
      </c>
      <c r="R1228" s="98">
        <v>83.867000000000004</v>
      </c>
      <c r="S1228" s="98">
        <v>137.101</v>
      </c>
      <c r="T1228" s="98">
        <v>296.21899999999999</v>
      </c>
      <c r="U1228" s="98">
        <v>374.827</v>
      </c>
    </row>
    <row r="1229" spans="1:21" x14ac:dyDescent="0.25">
      <c r="A1229" s="57" t="s">
        <v>4640</v>
      </c>
      <c r="B1229" s="57" t="s">
        <v>3284</v>
      </c>
      <c r="C1229" s="57" t="s">
        <v>4713</v>
      </c>
      <c r="D1229" s="91">
        <v>15</v>
      </c>
      <c r="E1229" s="57" t="s">
        <v>7941</v>
      </c>
      <c r="F1229" s="29">
        <f t="shared" si="67"/>
        <v>268.63899999999995</v>
      </c>
      <c r="G1229" s="23">
        <f t="shared" si="68"/>
        <v>25.18375</v>
      </c>
      <c r="H1229" s="30"/>
      <c r="I1229" s="29"/>
      <c r="J1229" s="23">
        <f t="shared" si="69"/>
        <v>246.97579999999999</v>
      </c>
      <c r="K1229" s="30"/>
      <c r="L1229" s="29"/>
      <c r="M1229" s="98" t="s">
        <v>4944</v>
      </c>
      <c r="N1229" s="98">
        <v>5.2549999999999999</v>
      </c>
      <c r="O1229" s="98">
        <v>35.479999999999997</v>
      </c>
      <c r="P1229" s="98">
        <v>60</v>
      </c>
      <c r="Q1229" s="98">
        <v>303.00299999999999</v>
      </c>
      <c r="R1229" s="98">
        <v>125.959</v>
      </c>
      <c r="S1229" s="98" t="s">
        <v>4944</v>
      </c>
      <c r="T1229" s="98">
        <v>624.25199999999995</v>
      </c>
      <c r="U1229" s="98">
        <v>181.66499999999999</v>
      </c>
    </row>
    <row r="1230" spans="1:21" x14ac:dyDescent="0.25">
      <c r="A1230" s="57" t="s">
        <v>4640</v>
      </c>
      <c r="B1230" s="57" t="s">
        <v>2472</v>
      </c>
      <c r="C1230" s="57" t="s">
        <v>4662</v>
      </c>
      <c r="D1230" s="91">
        <v>4</v>
      </c>
      <c r="E1230" s="57" t="s">
        <v>5526</v>
      </c>
      <c r="F1230" s="29">
        <f t="shared" si="67"/>
        <v>267.99933333333337</v>
      </c>
      <c r="G1230" s="23">
        <f t="shared" si="68"/>
        <v>10.607250000000001</v>
      </c>
      <c r="H1230" s="30"/>
      <c r="I1230" s="29"/>
      <c r="J1230" s="23">
        <f t="shared" si="69"/>
        <v>194.35759999999999</v>
      </c>
      <c r="K1230" s="30"/>
      <c r="L1230" s="29"/>
      <c r="M1230" s="98" t="s">
        <v>4944</v>
      </c>
      <c r="N1230" s="98" t="s">
        <v>4944</v>
      </c>
      <c r="O1230" s="98" t="s">
        <v>4944</v>
      </c>
      <c r="P1230" s="98">
        <v>42.429000000000002</v>
      </c>
      <c r="Q1230" s="98">
        <v>82.38</v>
      </c>
      <c r="R1230" s="98">
        <v>85.41</v>
      </c>
      <c r="S1230" s="98">
        <v>86.45</v>
      </c>
      <c r="T1230" s="98">
        <v>349.23899999999998</v>
      </c>
      <c r="U1230" s="98">
        <v>368.30900000000003</v>
      </c>
    </row>
    <row r="1231" spans="1:21" x14ac:dyDescent="0.25">
      <c r="A1231" s="57" t="s">
        <v>4640</v>
      </c>
      <c r="B1231" s="57" t="s">
        <v>4077</v>
      </c>
      <c r="C1231" s="57" t="s">
        <v>4652</v>
      </c>
      <c r="D1231" s="91">
        <v>2</v>
      </c>
      <c r="E1231" s="57" t="s">
        <v>5317</v>
      </c>
      <c r="F1231" s="29">
        <f t="shared" si="67"/>
        <v>267.93133333333333</v>
      </c>
      <c r="G1231" s="23">
        <f t="shared" si="68"/>
        <v>137.12424999999999</v>
      </c>
      <c r="H1231" s="30"/>
      <c r="I1231" s="29"/>
      <c r="J1231" s="23">
        <f t="shared" si="69"/>
        <v>267.02600000000001</v>
      </c>
      <c r="K1231" s="30"/>
      <c r="L1231" s="29"/>
      <c r="M1231" s="98">
        <v>126.55800000000001</v>
      </c>
      <c r="N1231" s="98">
        <v>145.166</v>
      </c>
      <c r="O1231" s="98">
        <v>258.02</v>
      </c>
      <c r="P1231" s="98">
        <v>18.753</v>
      </c>
      <c r="Q1231" s="98">
        <v>148.34200000000001</v>
      </c>
      <c r="R1231" s="98">
        <v>382.99400000000003</v>
      </c>
      <c r="S1231" s="98">
        <v>224.93299999999999</v>
      </c>
      <c r="T1231" s="98">
        <v>241.18299999999999</v>
      </c>
      <c r="U1231" s="98">
        <v>337.678</v>
      </c>
    </row>
    <row r="1232" spans="1:21" x14ac:dyDescent="0.25">
      <c r="A1232" s="57" t="s">
        <v>4640</v>
      </c>
      <c r="B1232" s="57" t="s">
        <v>1783</v>
      </c>
      <c r="C1232" s="57" t="s">
        <v>4680</v>
      </c>
      <c r="D1232" s="91">
        <v>7</v>
      </c>
      <c r="E1232" s="57" t="s">
        <v>6501</v>
      </c>
      <c r="F1232" s="29">
        <f t="shared" si="67"/>
        <v>267.18800000000005</v>
      </c>
      <c r="G1232" s="23">
        <f t="shared" si="68"/>
        <v>81.447249999999997</v>
      </c>
      <c r="H1232" s="30"/>
      <c r="I1232" s="29"/>
      <c r="J1232" s="23">
        <f t="shared" si="69"/>
        <v>202.76780000000002</v>
      </c>
      <c r="K1232" s="30"/>
      <c r="L1232" s="29"/>
      <c r="M1232" s="98">
        <v>42.502000000000002</v>
      </c>
      <c r="N1232" s="98">
        <v>47.436999999999998</v>
      </c>
      <c r="O1232" s="98">
        <v>94.022000000000006</v>
      </c>
      <c r="P1232" s="98">
        <v>141.828</v>
      </c>
      <c r="Q1232" s="98">
        <v>38.49</v>
      </c>
      <c r="R1232" s="98">
        <v>173.785</v>
      </c>
      <c r="S1232" s="98">
        <v>276.06400000000002</v>
      </c>
      <c r="T1232" s="98">
        <v>253.03200000000001</v>
      </c>
      <c r="U1232" s="98">
        <v>272.46800000000002</v>
      </c>
    </row>
    <row r="1233" spans="1:21" x14ac:dyDescent="0.25">
      <c r="A1233" s="57" t="s">
        <v>4640</v>
      </c>
      <c r="B1233" s="57" t="s">
        <v>1045</v>
      </c>
      <c r="C1233" s="57" t="s">
        <v>4688</v>
      </c>
      <c r="D1233" s="91">
        <v>10</v>
      </c>
      <c r="E1233" s="57" t="s">
        <v>6754</v>
      </c>
      <c r="F1233" s="29">
        <f t="shared" si="67"/>
        <v>266.82833333333332</v>
      </c>
      <c r="G1233" s="23">
        <f t="shared" si="68"/>
        <v>231.13</v>
      </c>
      <c r="H1233" s="30"/>
      <c r="I1233" s="29"/>
      <c r="J1233" s="23">
        <f t="shared" si="69"/>
        <v>438.07160000000005</v>
      </c>
      <c r="K1233" s="30"/>
      <c r="L1233" s="29"/>
      <c r="M1233" s="98">
        <v>151.98099999999999</v>
      </c>
      <c r="N1233" s="98">
        <v>304.75599999999997</v>
      </c>
      <c r="O1233" s="98">
        <v>166.20400000000001</v>
      </c>
      <c r="P1233" s="98">
        <v>301.57900000000001</v>
      </c>
      <c r="Q1233" s="98">
        <v>599.99699999999996</v>
      </c>
      <c r="R1233" s="98">
        <v>789.87599999999998</v>
      </c>
      <c r="S1233" s="98">
        <v>418.971</v>
      </c>
      <c r="T1233" s="98">
        <v>249.04900000000001</v>
      </c>
      <c r="U1233" s="98">
        <v>132.465</v>
      </c>
    </row>
    <row r="1234" spans="1:21" x14ac:dyDescent="0.25">
      <c r="A1234" s="57" t="s">
        <v>4640</v>
      </c>
      <c r="B1234" s="57" t="s">
        <v>2280</v>
      </c>
      <c r="C1234" s="57" t="s">
        <v>4712</v>
      </c>
      <c r="D1234" s="91">
        <v>15</v>
      </c>
      <c r="E1234" s="57" t="s">
        <v>7796</v>
      </c>
      <c r="F1234" s="29">
        <f t="shared" si="67"/>
        <v>266.55433333333332</v>
      </c>
      <c r="G1234" s="23">
        <f t="shared" si="68"/>
        <v>170.94324999999998</v>
      </c>
      <c r="H1234" s="30"/>
      <c r="I1234" s="29"/>
      <c r="J1234" s="23">
        <f t="shared" si="69"/>
        <v>242.16480000000001</v>
      </c>
      <c r="K1234" s="30"/>
      <c r="L1234" s="29"/>
      <c r="M1234" s="98">
        <v>16.565000000000001</v>
      </c>
      <c r="N1234" s="98">
        <v>83.867999999999995</v>
      </c>
      <c r="O1234" s="98">
        <v>263.48099999999999</v>
      </c>
      <c r="P1234" s="98">
        <v>319.85899999999998</v>
      </c>
      <c r="Q1234" s="98">
        <v>277.44299999999998</v>
      </c>
      <c r="R1234" s="98">
        <v>133.71799999999999</v>
      </c>
      <c r="S1234" s="98">
        <v>328.15600000000001</v>
      </c>
      <c r="T1234" s="98">
        <v>197.75399999999999</v>
      </c>
      <c r="U1234" s="98">
        <v>273.75299999999999</v>
      </c>
    </row>
    <row r="1235" spans="1:21" x14ac:dyDescent="0.25">
      <c r="A1235" s="57" t="s">
        <v>4640</v>
      </c>
      <c r="B1235" s="57" t="s">
        <v>2151</v>
      </c>
      <c r="C1235" s="57" t="s">
        <v>4709</v>
      </c>
      <c r="D1235" s="91">
        <v>13</v>
      </c>
      <c r="E1235" s="57" t="s">
        <v>7647</v>
      </c>
      <c r="F1235" s="29">
        <f t="shared" si="67"/>
        <v>266.19366666666662</v>
      </c>
      <c r="G1235" s="23">
        <f t="shared" si="68"/>
        <v>30.252500000000001</v>
      </c>
      <c r="H1235" s="30"/>
      <c r="I1235" s="29"/>
      <c r="J1235" s="23">
        <f t="shared" si="69"/>
        <v>177.32939999999999</v>
      </c>
      <c r="K1235" s="30"/>
      <c r="L1235" s="29"/>
      <c r="M1235" s="98">
        <v>7.6950000000000003</v>
      </c>
      <c r="N1235" s="98">
        <v>13.15</v>
      </c>
      <c r="O1235" s="98">
        <v>51.530999999999999</v>
      </c>
      <c r="P1235" s="98">
        <v>48.634</v>
      </c>
      <c r="Q1235" s="98">
        <v>76.504000000000005</v>
      </c>
      <c r="R1235" s="98">
        <v>11.561999999999999</v>
      </c>
      <c r="S1235" s="98">
        <v>54.542999999999999</v>
      </c>
      <c r="T1235" s="98">
        <v>0.58399999999999996</v>
      </c>
      <c r="U1235" s="98">
        <v>743.45399999999995</v>
      </c>
    </row>
    <row r="1236" spans="1:21" x14ac:dyDescent="0.25">
      <c r="A1236" s="57" t="s">
        <v>4640</v>
      </c>
      <c r="B1236" s="57" t="s">
        <v>9582</v>
      </c>
      <c r="C1236" s="57" t="s">
        <v>4691</v>
      </c>
      <c r="D1236" s="91">
        <v>11</v>
      </c>
      <c r="E1236" s="57" t="s">
        <v>9583</v>
      </c>
      <c r="F1236" s="29">
        <f t="shared" si="67"/>
        <v>266.0793333333333</v>
      </c>
      <c r="G1236" s="23">
        <f t="shared" si="68"/>
        <v>862.18550000000005</v>
      </c>
      <c r="H1236" s="30"/>
      <c r="I1236" s="29"/>
      <c r="J1236" s="23">
        <f t="shared" si="69"/>
        <v>234.97379999999998</v>
      </c>
      <c r="K1236" s="30"/>
      <c r="L1236" s="29"/>
      <c r="M1236" s="98">
        <v>899.19200000000001</v>
      </c>
      <c r="N1236" s="98">
        <v>284.62099999999998</v>
      </c>
      <c r="O1236" s="98">
        <v>703.26099999999997</v>
      </c>
      <c r="P1236" s="98">
        <v>1561.6679999999999</v>
      </c>
      <c r="Q1236" s="98">
        <v>90.891999999999996</v>
      </c>
      <c r="R1236" s="98">
        <v>285.73899999999998</v>
      </c>
      <c r="S1236" s="98">
        <v>176.09299999999999</v>
      </c>
      <c r="T1236" s="98">
        <v>505.23</v>
      </c>
      <c r="U1236" s="98">
        <v>116.91500000000001</v>
      </c>
    </row>
    <row r="1237" spans="1:21" x14ac:dyDescent="0.25">
      <c r="A1237" s="57" t="s">
        <v>4640</v>
      </c>
      <c r="B1237" s="57" t="s">
        <v>1572</v>
      </c>
      <c r="C1237" s="57" t="s">
        <v>4723</v>
      </c>
      <c r="D1237" s="91">
        <v>16</v>
      </c>
      <c r="E1237" s="57" t="s">
        <v>8670</v>
      </c>
      <c r="F1237" s="29">
        <f t="shared" si="67"/>
        <v>265.8893333333333</v>
      </c>
      <c r="G1237" s="23">
        <f t="shared" si="68"/>
        <v>317.05775</v>
      </c>
      <c r="H1237" s="30"/>
      <c r="I1237" s="29"/>
      <c r="J1237" s="23">
        <f t="shared" si="69"/>
        <v>211.24319999999997</v>
      </c>
      <c r="K1237" s="30"/>
      <c r="L1237" s="29"/>
      <c r="M1237" s="98">
        <v>361.08100000000002</v>
      </c>
      <c r="N1237" s="98">
        <v>250.36199999999999</v>
      </c>
      <c r="O1237" s="98">
        <v>457.83499999999998</v>
      </c>
      <c r="P1237" s="98">
        <v>198.953</v>
      </c>
      <c r="Q1237" s="98">
        <v>197.721</v>
      </c>
      <c r="R1237" s="98">
        <v>60.826999999999998</v>
      </c>
      <c r="S1237" s="98">
        <v>302.02199999999999</v>
      </c>
      <c r="T1237" s="98">
        <v>301.779</v>
      </c>
      <c r="U1237" s="98">
        <v>193.86699999999999</v>
      </c>
    </row>
    <row r="1238" spans="1:21" x14ac:dyDescent="0.25">
      <c r="A1238" s="57" t="s">
        <v>4640</v>
      </c>
      <c r="B1238" s="57" t="s">
        <v>2077</v>
      </c>
      <c r="C1238" s="57" t="s">
        <v>4703</v>
      </c>
      <c r="D1238" s="91">
        <v>11</v>
      </c>
      <c r="E1238" s="57" t="s">
        <v>7508</v>
      </c>
      <c r="F1238" s="29">
        <f t="shared" si="67"/>
        <v>265.536</v>
      </c>
      <c r="G1238" s="23">
        <f t="shared" si="68"/>
        <v>32.172499999999999</v>
      </c>
      <c r="H1238" s="30"/>
      <c r="I1238" s="29"/>
      <c r="J1238" s="23">
        <f t="shared" si="69"/>
        <v>168.77780000000001</v>
      </c>
      <c r="K1238" s="30"/>
      <c r="L1238" s="29"/>
      <c r="M1238" s="98">
        <v>1.853</v>
      </c>
      <c r="N1238" s="98">
        <v>2.4780000000000002</v>
      </c>
      <c r="O1238" s="98">
        <v>42.87</v>
      </c>
      <c r="P1238" s="98">
        <v>81.489000000000004</v>
      </c>
      <c r="Q1238" s="98">
        <v>17.033000000000001</v>
      </c>
      <c r="R1238" s="98">
        <v>30.248000000000001</v>
      </c>
      <c r="S1238" s="98">
        <v>221.19399999999999</v>
      </c>
      <c r="T1238" s="98">
        <v>457.86599999999999</v>
      </c>
      <c r="U1238" s="98">
        <v>117.548</v>
      </c>
    </row>
    <row r="1239" spans="1:21" x14ac:dyDescent="0.25">
      <c r="A1239" s="57" t="s">
        <v>4640</v>
      </c>
      <c r="B1239" s="57" t="s">
        <v>1604</v>
      </c>
      <c r="C1239" s="57" t="s">
        <v>4723</v>
      </c>
      <c r="D1239" s="91">
        <v>16</v>
      </c>
      <c r="E1239" s="57" t="s">
        <v>8371</v>
      </c>
      <c r="F1239" s="29">
        <f t="shared" si="67"/>
        <v>265.43666666666667</v>
      </c>
      <c r="G1239" s="23">
        <f t="shared" si="68"/>
        <v>649.30449999999996</v>
      </c>
      <c r="H1239" s="30"/>
      <c r="I1239" s="29"/>
      <c r="J1239" s="23">
        <f t="shared" si="69"/>
        <v>395.14100000000002</v>
      </c>
      <c r="K1239" s="30"/>
      <c r="L1239" s="29"/>
      <c r="M1239" s="98">
        <v>5.6829999999999998</v>
      </c>
      <c r="N1239" s="98">
        <v>725.38199999999995</v>
      </c>
      <c r="O1239" s="98">
        <v>61.97</v>
      </c>
      <c r="P1239" s="98">
        <v>1804.183</v>
      </c>
      <c r="Q1239" s="98">
        <v>152.98099999999999</v>
      </c>
      <c r="R1239" s="98">
        <v>1026.414</v>
      </c>
      <c r="S1239" s="98">
        <v>102.526</v>
      </c>
      <c r="T1239" s="98">
        <v>87.977000000000004</v>
      </c>
      <c r="U1239" s="98">
        <v>605.80700000000002</v>
      </c>
    </row>
    <row r="1240" spans="1:21" x14ac:dyDescent="0.25">
      <c r="A1240" s="57" t="s">
        <v>4640</v>
      </c>
      <c r="B1240" s="57" t="s">
        <v>3246</v>
      </c>
      <c r="C1240" s="57" t="s">
        <v>4713</v>
      </c>
      <c r="D1240" s="91">
        <v>15</v>
      </c>
      <c r="E1240" s="57" t="s">
        <v>7940</v>
      </c>
      <c r="F1240" s="29">
        <f t="shared" si="67"/>
        <v>265.36566666666664</v>
      </c>
      <c r="G1240" s="23">
        <f t="shared" si="68"/>
        <v>22.280250000000002</v>
      </c>
      <c r="H1240" s="30"/>
      <c r="I1240" s="29"/>
      <c r="J1240" s="23">
        <f t="shared" si="69"/>
        <v>172.25839999999999</v>
      </c>
      <c r="K1240" s="30"/>
      <c r="L1240" s="29"/>
      <c r="M1240" s="98">
        <v>0.61099999999999999</v>
      </c>
      <c r="N1240" s="98" t="s">
        <v>4944</v>
      </c>
      <c r="O1240" s="98">
        <v>3.6070000000000002</v>
      </c>
      <c r="P1240" s="98">
        <v>84.903000000000006</v>
      </c>
      <c r="Q1240" s="98">
        <v>58.988</v>
      </c>
      <c r="R1240" s="98">
        <v>6.2069999999999999</v>
      </c>
      <c r="S1240" s="98">
        <v>458.46499999999997</v>
      </c>
      <c r="T1240" s="98" t="s">
        <v>4944</v>
      </c>
      <c r="U1240" s="98">
        <v>337.63200000000001</v>
      </c>
    </row>
    <row r="1241" spans="1:21" x14ac:dyDescent="0.25">
      <c r="A1241" s="57" t="s">
        <v>4640</v>
      </c>
      <c r="B1241" s="57" t="s">
        <v>3215</v>
      </c>
      <c r="C1241" s="57" t="s">
        <v>4701</v>
      </c>
      <c r="D1241" s="91">
        <v>11</v>
      </c>
      <c r="E1241" s="57" t="s">
        <v>7254</v>
      </c>
      <c r="F1241" s="29">
        <f t="shared" si="67"/>
        <v>265.14033333333333</v>
      </c>
      <c r="G1241" s="23">
        <f t="shared" si="68"/>
        <v>31.473749999999999</v>
      </c>
      <c r="H1241" s="30"/>
      <c r="I1241" s="29"/>
      <c r="J1241" s="23">
        <f t="shared" si="69"/>
        <v>184.94740000000002</v>
      </c>
      <c r="K1241" s="30"/>
      <c r="L1241" s="29"/>
      <c r="M1241" s="98">
        <v>11.39</v>
      </c>
      <c r="N1241" s="98">
        <v>27.600999999999999</v>
      </c>
      <c r="O1241" s="98">
        <v>1.8089999999999999</v>
      </c>
      <c r="P1241" s="98">
        <v>85.094999999999999</v>
      </c>
      <c r="Q1241" s="98">
        <v>64.537999999999997</v>
      </c>
      <c r="R1241" s="98">
        <v>64.778000000000006</v>
      </c>
      <c r="S1241" s="98">
        <v>94.594999999999999</v>
      </c>
      <c r="T1241" s="98">
        <v>447.34300000000002</v>
      </c>
      <c r="U1241" s="98">
        <v>253.483</v>
      </c>
    </row>
    <row r="1242" spans="1:21" x14ac:dyDescent="0.25">
      <c r="A1242" s="57" t="s">
        <v>4640</v>
      </c>
      <c r="B1242" s="57" t="s">
        <v>940</v>
      </c>
      <c r="C1242" s="57" t="s">
        <v>4672</v>
      </c>
      <c r="D1242" s="91">
        <v>6</v>
      </c>
      <c r="E1242" s="57" t="s">
        <v>6130</v>
      </c>
      <c r="F1242" s="29">
        <f t="shared" si="67"/>
        <v>262.96533333333338</v>
      </c>
      <c r="G1242" s="23">
        <f t="shared" si="68"/>
        <v>36.114750000000001</v>
      </c>
      <c r="H1242" s="30"/>
      <c r="I1242" s="29"/>
      <c r="J1242" s="23">
        <f t="shared" si="69"/>
        <v>167.8716</v>
      </c>
      <c r="K1242" s="30"/>
      <c r="L1242" s="29"/>
      <c r="M1242" s="98">
        <v>22.617999999999999</v>
      </c>
      <c r="N1242" s="98">
        <v>19.132999999999999</v>
      </c>
      <c r="O1242" s="98">
        <v>63.040999999999997</v>
      </c>
      <c r="P1242" s="98">
        <v>39.667000000000002</v>
      </c>
      <c r="Q1242" s="98">
        <v>26.524999999999999</v>
      </c>
      <c r="R1242" s="98">
        <v>23.937000000000001</v>
      </c>
      <c r="S1242" s="98">
        <v>49.792999999999999</v>
      </c>
      <c r="T1242" s="98">
        <v>54.460999999999999</v>
      </c>
      <c r="U1242" s="98">
        <v>684.64200000000005</v>
      </c>
    </row>
    <row r="1243" spans="1:21" x14ac:dyDescent="0.25">
      <c r="A1243" s="57" t="s">
        <v>4640</v>
      </c>
      <c r="B1243" s="57" t="s">
        <v>329</v>
      </c>
      <c r="C1243" s="57" t="s">
        <v>4732</v>
      </c>
      <c r="D1243" s="91">
        <v>20</v>
      </c>
      <c r="E1243" s="57" t="s">
        <v>9416</v>
      </c>
      <c r="F1243" s="29">
        <f t="shared" si="67"/>
        <v>262.70599999999996</v>
      </c>
      <c r="G1243" s="23">
        <f t="shared" si="68"/>
        <v>359.46424999999999</v>
      </c>
      <c r="H1243" s="30"/>
      <c r="I1243" s="29"/>
      <c r="J1243" s="23">
        <f t="shared" si="69"/>
        <v>253.81620000000004</v>
      </c>
      <c r="K1243" s="30"/>
      <c r="L1243" s="29"/>
      <c r="M1243" s="98">
        <v>212.95400000000001</v>
      </c>
      <c r="N1243" s="98">
        <v>179.661</v>
      </c>
      <c r="O1243" s="98">
        <v>677.46500000000003</v>
      </c>
      <c r="P1243" s="98">
        <v>367.77699999999999</v>
      </c>
      <c r="Q1243" s="98">
        <v>205.84800000000001</v>
      </c>
      <c r="R1243" s="98">
        <v>275.11500000000001</v>
      </c>
      <c r="S1243" s="98">
        <v>138.624</v>
      </c>
      <c r="T1243" s="98">
        <v>248.244</v>
      </c>
      <c r="U1243" s="98">
        <v>401.25</v>
      </c>
    </row>
    <row r="1244" spans="1:21" x14ac:dyDescent="0.25">
      <c r="A1244" s="57" t="s">
        <v>4640</v>
      </c>
      <c r="B1244" s="57" t="s">
        <v>678</v>
      </c>
      <c r="C1244" s="57" t="s">
        <v>4713</v>
      </c>
      <c r="D1244" s="91">
        <v>15</v>
      </c>
      <c r="E1244" s="57" t="s">
        <v>7921</v>
      </c>
      <c r="F1244" s="29">
        <f t="shared" si="67"/>
        <v>261.78500000000003</v>
      </c>
      <c r="G1244" s="23">
        <f t="shared" si="68"/>
        <v>627.54399999999998</v>
      </c>
      <c r="H1244" s="30"/>
      <c r="I1244" s="29"/>
      <c r="J1244" s="23">
        <f t="shared" si="69"/>
        <v>246.60819999999998</v>
      </c>
      <c r="K1244" s="30"/>
      <c r="L1244" s="29"/>
      <c r="M1244" s="98">
        <v>1.39</v>
      </c>
      <c r="N1244" s="98">
        <v>142.33500000000001</v>
      </c>
      <c r="O1244" s="98">
        <v>1007.854</v>
      </c>
      <c r="P1244" s="98">
        <v>1358.597</v>
      </c>
      <c r="Q1244" s="98">
        <v>407.32900000000001</v>
      </c>
      <c r="R1244" s="98">
        <v>40.356999999999999</v>
      </c>
      <c r="S1244" s="98">
        <v>156.958</v>
      </c>
      <c r="T1244" s="98">
        <v>218.041</v>
      </c>
      <c r="U1244" s="98">
        <v>410.35599999999999</v>
      </c>
    </row>
    <row r="1245" spans="1:21" x14ac:dyDescent="0.25">
      <c r="A1245" s="57" t="s">
        <v>4640</v>
      </c>
      <c r="B1245" s="57" t="s">
        <v>1489</v>
      </c>
      <c r="C1245" s="57" t="s">
        <v>4716</v>
      </c>
      <c r="D1245" s="91">
        <v>15</v>
      </c>
      <c r="E1245" s="57" t="s">
        <v>8119</v>
      </c>
      <c r="F1245" s="29">
        <f t="shared" si="67"/>
        <v>261.75300000000004</v>
      </c>
      <c r="G1245" s="23">
        <f t="shared" si="68"/>
        <v>94.202500000000001</v>
      </c>
      <c r="H1245" s="30"/>
      <c r="I1245" s="29"/>
      <c r="J1245" s="23">
        <f t="shared" si="69"/>
        <v>267.85419999999999</v>
      </c>
      <c r="K1245" s="30"/>
      <c r="L1245" s="29"/>
      <c r="M1245" s="98">
        <v>79.33</v>
      </c>
      <c r="N1245" s="98">
        <v>74.92</v>
      </c>
      <c r="O1245" s="98">
        <v>119.39400000000001</v>
      </c>
      <c r="P1245" s="98">
        <v>103.166</v>
      </c>
      <c r="Q1245" s="98">
        <v>123.907</v>
      </c>
      <c r="R1245" s="98">
        <v>430.10500000000002</v>
      </c>
      <c r="S1245" s="98">
        <v>390.69600000000003</v>
      </c>
      <c r="T1245" s="98">
        <v>141.28100000000001</v>
      </c>
      <c r="U1245" s="98">
        <v>253.28200000000001</v>
      </c>
    </row>
    <row r="1246" spans="1:21" x14ac:dyDescent="0.25">
      <c r="A1246" s="57" t="s">
        <v>4640</v>
      </c>
      <c r="B1246" s="57" t="s">
        <v>2466</v>
      </c>
      <c r="C1246" s="57" t="s">
        <v>4655</v>
      </c>
      <c r="D1246" s="91">
        <v>3</v>
      </c>
      <c r="E1246" s="57" t="s">
        <v>5369</v>
      </c>
      <c r="F1246" s="29">
        <f t="shared" si="67"/>
        <v>261.70366666666666</v>
      </c>
      <c r="G1246" s="23">
        <f t="shared" si="68"/>
        <v>502.55824999999999</v>
      </c>
      <c r="H1246" s="30"/>
      <c r="I1246" s="29"/>
      <c r="J1246" s="23">
        <f t="shared" si="69"/>
        <v>228.62759999999997</v>
      </c>
      <c r="K1246" s="30"/>
      <c r="L1246" s="29"/>
      <c r="M1246" s="98">
        <v>196.041</v>
      </c>
      <c r="N1246" s="98">
        <v>262.94600000000003</v>
      </c>
      <c r="O1246" s="98">
        <v>607.52499999999998</v>
      </c>
      <c r="P1246" s="98">
        <v>943.721</v>
      </c>
      <c r="Q1246" s="98">
        <v>237.96799999999999</v>
      </c>
      <c r="R1246" s="98">
        <v>120.059</v>
      </c>
      <c r="S1246" s="98">
        <v>331.59100000000001</v>
      </c>
      <c r="T1246" s="98">
        <v>279</v>
      </c>
      <c r="U1246" s="98">
        <v>174.52</v>
      </c>
    </row>
    <row r="1247" spans="1:21" x14ac:dyDescent="0.25">
      <c r="A1247" s="57" t="s">
        <v>4640</v>
      </c>
      <c r="B1247" s="57" t="s">
        <v>4542</v>
      </c>
      <c r="C1247" s="57" t="s">
        <v>4643</v>
      </c>
      <c r="D1247" s="91">
        <v>1</v>
      </c>
      <c r="E1247" s="57" t="s">
        <v>5035</v>
      </c>
      <c r="F1247" s="29">
        <f t="shared" si="67"/>
        <v>261.53500000000003</v>
      </c>
      <c r="G1247" s="23">
        <f t="shared" si="68"/>
        <v>125.58674999999999</v>
      </c>
      <c r="H1247" s="30"/>
      <c r="I1247" s="29"/>
      <c r="J1247" s="23">
        <f t="shared" si="69"/>
        <v>228.262</v>
      </c>
      <c r="K1247" s="30"/>
      <c r="L1247" s="29"/>
      <c r="M1247" s="98">
        <v>20.349</v>
      </c>
      <c r="N1247" s="98">
        <v>72.582999999999998</v>
      </c>
      <c r="O1247" s="98">
        <v>257.322</v>
      </c>
      <c r="P1247" s="98">
        <v>152.09299999999999</v>
      </c>
      <c r="Q1247" s="98">
        <v>221.613</v>
      </c>
      <c r="R1247" s="98">
        <v>135.09200000000001</v>
      </c>
      <c r="S1247" s="98">
        <v>128.303</v>
      </c>
      <c r="T1247" s="98">
        <v>258.47699999999998</v>
      </c>
      <c r="U1247" s="98">
        <v>397.82499999999999</v>
      </c>
    </row>
    <row r="1248" spans="1:21" x14ac:dyDescent="0.25">
      <c r="A1248" s="57" t="s">
        <v>4640</v>
      </c>
      <c r="B1248" s="57" t="s">
        <v>1939</v>
      </c>
      <c r="C1248" s="57" t="s">
        <v>4688</v>
      </c>
      <c r="D1248" s="91">
        <v>10</v>
      </c>
      <c r="E1248" s="57" t="s">
        <v>6750</v>
      </c>
      <c r="F1248" s="29">
        <f t="shared" ref="F1248:F1311" si="70">SUM(S1248:U1248)/3</f>
        <v>261.48</v>
      </c>
      <c r="G1248" s="23">
        <f t="shared" ref="G1248:G1311" si="71">SUM(M1248:P1248)/4</f>
        <v>158.94200000000001</v>
      </c>
      <c r="H1248" s="30"/>
      <c r="I1248" s="29"/>
      <c r="J1248" s="23">
        <f t="shared" ref="J1248:J1311" si="72">SUM(Q1248:U1248)/5</f>
        <v>324.14500000000004</v>
      </c>
      <c r="K1248" s="30"/>
      <c r="L1248" s="29"/>
      <c r="M1248" s="98">
        <v>66.834999999999994</v>
      </c>
      <c r="N1248" s="98">
        <v>296.53899999999999</v>
      </c>
      <c r="O1248" s="98">
        <v>119.386</v>
      </c>
      <c r="P1248" s="98">
        <v>153.00800000000001</v>
      </c>
      <c r="Q1248" s="98">
        <v>390.80399999999997</v>
      </c>
      <c r="R1248" s="98">
        <v>445.48099999999999</v>
      </c>
      <c r="S1248" s="98">
        <v>262.86700000000002</v>
      </c>
      <c r="T1248" s="98">
        <v>135.874</v>
      </c>
      <c r="U1248" s="98">
        <v>385.69900000000001</v>
      </c>
    </row>
    <row r="1249" spans="1:21" x14ac:dyDescent="0.25">
      <c r="A1249" s="57" t="s">
        <v>4640</v>
      </c>
      <c r="B1249" s="57" t="s">
        <v>1296</v>
      </c>
      <c r="C1249" s="57" t="s">
        <v>4721</v>
      </c>
      <c r="D1249" s="91">
        <v>15</v>
      </c>
      <c r="E1249" s="57" t="s">
        <v>8252</v>
      </c>
      <c r="F1249" s="29">
        <f t="shared" si="70"/>
        <v>259.03133333333335</v>
      </c>
      <c r="G1249" s="23">
        <f t="shared" si="71"/>
        <v>25.65325</v>
      </c>
      <c r="H1249" s="30"/>
      <c r="I1249" s="29"/>
      <c r="J1249" s="23">
        <f t="shared" si="72"/>
        <v>181.01339999999999</v>
      </c>
      <c r="K1249" s="30"/>
      <c r="L1249" s="29"/>
      <c r="M1249" s="98">
        <v>19.719000000000001</v>
      </c>
      <c r="N1249" s="98">
        <v>30.190999999999999</v>
      </c>
      <c r="O1249" s="98">
        <v>20.794</v>
      </c>
      <c r="P1249" s="98">
        <v>31.908999999999999</v>
      </c>
      <c r="Q1249" s="98">
        <v>59.484999999999999</v>
      </c>
      <c r="R1249" s="98">
        <v>68.488</v>
      </c>
      <c r="S1249" s="98">
        <v>292.66699999999997</v>
      </c>
      <c r="T1249" s="98">
        <v>386.84199999999998</v>
      </c>
      <c r="U1249" s="98">
        <v>97.584999999999994</v>
      </c>
    </row>
    <row r="1250" spans="1:21" x14ac:dyDescent="0.25">
      <c r="A1250" s="57" t="s">
        <v>4640</v>
      </c>
      <c r="B1250" s="57" t="s">
        <v>4562</v>
      </c>
      <c r="C1250" s="57" t="s">
        <v>4723</v>
      </c>
      <c r="D1250" s="91">
        <v>16</v>
      </c>
      <c r="E1250" s="57" t="s">
        <v>8546</v>
      </c>
      <c r="F1250" s="29">
        <f t="shared" si="70"/>
        <v>258.75299999999999</v>
      </c>
      <c r="G1250" s="23">
        <f t="shared" si="71"/>
        <v>301.96100000000001</v>
      </c>
      <c r="H1250" s="30"/>
      <c r="I1250" s="29"/>
      <c r="J1250" s="23">
        <f t="shared" si="72"/>
        <v>166.4246</v>
      </c>
      <c r="K1250" s="30"/>
      <c r="L1250" s="29"/>
      <c r="M1250" s="98">
        <v>1.5</v>
      </c>
      <c r="N1250" s="98">
        <v>1122.5650000000001</v>
      </c>
      <c r="O1250" s="98">
        <v>51.779000000000003</v>
      </c>
      <c r="P1250" s="98">
        <v>32</v>
      </c>
      <c r="Q1250" s="98">
        <v>27.155999999999999</v>
      </c>
      <c r="R1250" s="98">
        <v>28.707999999999998</v>
      </c>
      <c r="S1250" s="98">
        <v>6.5</v>
      </c>
      <c r="T1250" s="98">
        <v>742.38099999999997</v>
      </c>
      <c r="U1250" s="98">
        <v>27.378</v>
      </c>
    </row>
    <row r="1251" spans="1:21" x14ac:dyDescent="0.25">
      <c r="A1251" s="57" t="s">
        <v>4640</v>
      </c>
      <c r="B1251" s="57" t="s">
        <v>1148</v>
      </c>
      <c r="C1251" s="57" t="s">
        <v>4665</v>
      </c>
      <c r="D1251" s="91">
        <v>5</v>
      </c>
      <c r="E1251" s="57" t="s">
        <v>5575</v>
      </c>
      <c r="F1251" s="29">
        <f t="shared" si="70"/>
        <v>258.45999999999998</v>
      </c>
      <c r="G1251" s="23">
        <f t="shared" si="71"/>
        <v>40.807499999999997</v>
      </c>
      <c r="H1251" s="30"/>
      <c r="I1251" s="29"/>
      <c r="J1251" s="23">
        <f t="shared" si="72"/>
        <v>171.3246</v>
      </c>
      <c r="K1251" s="30"/>
      <c r="L1251" s="29"/>
      <c r="M1251" s="98">
        <v>66.867999999999995</v>
      </c>
      <c r="N1251" s="98">
        <v>24.292000000000002</v>
      </c>
      <c r="O1251" s="98">
        <v>37.506</v>
      </c>
      <c r="P1251" s="98">
        <v>34.564</v>
      </c>
      <c r="Q1251" s="98">
        <v>77.128</v>
      </c>
      <c r="R1251" s="98">
        <v>4.1150000000000002</v>
      </c>
      <c r="S1251" s="98">
        <v>66.563000000000002</v>
      </c>
      <c r="T1251" s="98">
        <v>635.00900000000001</v>
      </c>
      <c r="U1251" s="98">
        <v>73.808000000000007</v>
      </c>
    </row>
    <row r="1252" spans="1:21" x14ac:dyDescent="0.25">
      <c r="A1252" s="57" t="s">
        <v>4640</v>
      </c>
      <c r="B1252" s="57" t="s">
        <v>1942</v>
      </c>
      <c r="C1252" s="57" t="s">
        <v>4729</v>
      </c>
      <c r="D1252" s="91">
        <v>18</v>
      </c>
      <c r="E1252" s="57" t="s">
        <v>9307</v>
      </c>
      <c r="F1252" s="29">
        <f t="shared" si="70"/>
        <v>258.26900000000001</v>
      </c>
      <c r="G1252" s="23">
        <f t="shared" si="71"/>
        <v>56.577250000000006</v>
      </c>
      <c r="H1252" s="30"/>
      <c r="I1252" s="29"/>
      <c r="J1252" s="23">
        <f t="shared" si="72"/>
        <v>216.8312</v>
      </c>
      <c r="K1252" s="30"/>
      <c r="L1252" s="29"/>
      <c r="M1252" s="98">
        <v>37.136000000000003</v>
      </c>
      <c r="N1252" s="98">
        <v>20.646999999999998</v>
      </c>
      <c r="O1252" s="98">
        <v>41.475000000000001</v>
      </c>
      <c r="P1252" s="98">
        <v>127.051</v>
      </c>
      <c r="Q1252" s="98">
        <v>53.372999999999998</v>
      </c>
      <c r="R1252" s="98">
        <v>255.976</v>
      </c>
      <c r="S1252" s="98">
        <v>140.11500000000001</v>
      </c>
      <c r="T1252" s="98">
        <v>98.093000000000004</v>
      </c>
      <c r="U1252" s="98">
        <v>536.59900000000005</v>
      </c>
    </row>
    <row r="1253" spans="1:21" x14ac:dyDescent="0.25">
      <c r="A1253" s="57" t="s">
        <v>4640</v>
      </c>
      <c r="B1253" s="57" t="s">
        <v>2825</v>
      </c>
      <c r="C1253" s="57" t="s">
        <v>4729</v>
      </c>
      <c r="D1253" s="91">
        <v>18</v>
      </c>
      <c r="E1253" s="57" t="s">
        <v>9265</v>
      </c>
      <c r="F1253" s="29">
        <f t="shared" si="70"/>
        <v>258.15966666666668</v>
      </c>
      <c r="G1253" s="23">
        <f t="shared" si="71"/>
        <v>81.618499999999997</v>
      </c>
      <c r="H1253" s="30"/>
      <c r="I1253" s="29"/>
      <c r="J1253" s="23">
        <f t="shared" si="72"/>
        <v>194.8982</v>
      </c>
      <c r="K1253" s="30"/>
      <c r="L1253" s="29"/>
      <c r="M1253" s="98">
        <v>125.703</v>
      </c>
      <c r="N1253" s="98">
        <v>23.215</v>
      </c>
      <c r="O1253" s="98">
        <v>60.036000000000001</v>
      </c>
      <c r="P1253" s="98">
        <v>117.52</v>
      </c>
      <c r="Q1253" s="98">
        <v>30.134</v>
      </c>
      <c r="R1253" s="98">
        <v>169.87799999999999</v>
      </c>
      <c r="S1253" s="98">
        <v>189.77699999999999</v>
      </c>
      <c r="T1253" s="98">
        <v>286.26499999999999</v>
      </c>
      <c r="U1253" s="98">
        <v>298.43700000000001</v>
      </c>
    </row>
    <row r="1254" spans="1:21" x14ac:dyDescent="0.25">
      <c r="A1254" s="57" t="s">
        <v>4640</v>
      </c>
      <c r="B1254" s="57" t="s">
        <v>1772</v>
      </c>
      <c r="C1254" s="57" t="s">
        <v>4723</v>
      </c>
      <c r="D1254" s="91">
        <v>16</v>
      </c>
      <c r="E1254" s="57" t="s">
        <v>8342</v>
      </c>
      <c r="F1254" s="29">
        <f t="shared" si="70"/>
        <v>258.10433333333333</v>
      </c>
      <c r="G1254" s="23">
        <f t="shared" si="71"/>
        <v>119.92500000000001</v>
      </c>
      <c r="H1254" s="30"/>
      <c r="I1254" s="29"/>
      <c r="J1254" s="23">
        <f t="shared" si="72"/>
        <v>222.9572</v>
      </c>
      <c r="K1254" s="30"/>
      <c r="L1254" s="29"/>
      <c r="M1254" s="98">
        <v>18.178000000000001</v>
      </c>
      <c r="N1254" s="98" t="s">
        <v>4944</v>
      </c>
      <c r="O1254" s="98">
        <v>210.47200000000001</v>
      </c>
      <c r="P1254" s="98">
        <v>251.05</v>
      </c>
      <c r="Q1254" s="98">
        <v>97.91</v>
      </c>
      <c r="R1254" s="98">
        <v>242.56299999999999</v>
      </c>
      <c r="S1254" s="98">
        <v>437.80700000000002</v>
      </c>
      <c r="T1254" s="98">
        <v>204.23699999999999</v>
      </c>
      <c r="U1254" s="98">
        <v>132.26900000000001</v>
      </c>
    </row>
    <row r="1255" spans="1:21" x14ac:dyDescent="0.25">
      <c r="A1255" s="57" t="s">
        <v>4640</v>
      </c>
      <c r="B1255" s="57" t="s">
        <v>1126</v>
      </c>
      <c r="C1255" s="57" t="s">
        <v>4660</v>
      </c>
      <c r="D1255" s="91">
        <v>4</v>
      </c>
      <c r="E1255" s="57" t="s">
        <v>5457</v>
      </c>
      <c r="F1255" s="29">
        <f t="shared" si="70"/>
        <v>257.92266666666666</v>
      </c>
      <c r="G1255" s="23">
        <f t="shared" si="71"/>
        <v>20.789249999999999</v>
      </c>
      <c r="H1255" s="30"/>
      <c r="I1255" s="29"/>
      <c r="J1255" s="23">
        <f t="shared" si="72"/>
        <v>186.81120000000001</v>
      </c>
      <c r="K1255" s="30"/>
      <c r="L1255" s="29"/>
      <c r="M1255" s="98">
        <v>9.0739999999999998</v>
      </c>
      <c r="N1255" s="98">
        <v>24.535</v>
      </c>
      <c r="O1255" s="98">
        <v>29.43</v>
      </c>
      <c r="P1255" s="98">
        <v>20.117999999999999</v>
      </c>
      <c r="Q1255" s="98">
        <v>47.704999999999998</v>
      </c>
      <c r="R1255" s="98">
        <v>112.583</v>
      </c>
      <c r="S1255" s="98">
        <v>242.11500000000001</v>
      </c>
      <c r="T1255" s="98">
        <v>211.95099999999999</v>
      </c>
      <c r="U1255" s="98">
        <v>319.702</v>
      </c>
    </row>
    <row r="1256" spans="1:21" x14ac:dyDescent="0.25">
      <c r="A1256" s="57" t="s">
        <v>4640</v>
      </c>
      <c r="B1256" s="57" t="s">
        <v>2830</v>
      </c>
      <c r="C1256" s="57" t="s">
        <v>4730</v>
      </c>
      <c r="D1256" s="91">
        <v>18</v>
      </c>
      <c r="E1256" s="57" t="s">
        <v>9360</v>
      </c>
      <c r="F1256" s="29">
        <f t="shared" si="70"/>
        <v>257.61799999999999</v>
      </c>
      <c r="G1256" s="23">
        <f t="shared" si="71"/>
        <v>7.8027499999999996</v>
      </c>
      <c r="H1256" s="30"/>
      <c r="I1256" s="29"/>
      <c r="J1256" s="23">
        <f t="shared" si="72"/>
        <v>166.32580000000002</v>
      </c>
      <c r="K1256" s="30"/>
      <c r="L1256" s="29"/>
      <c r="M1256" s="98">
        <v>2.0350000000000001</v>
      </c>
      <c r="N1256" s="98">
        <v>3.1760000000000002</v>
      </c>
      <c r="O1256" s="98">
        <v>24.640999999999998</v>
      </c>
      <c r="P1256" s="98">
        <v>1.359</v>
      </c>
      <c r="Q1256" s="98">
        <v>9.9920000000000009</v>
      </c>
      <c r="R1256" s="98">
        <v>48.783000000000001</v>
      </c>
      <c r="S1256" s="98">
        <v>48.215000000000003</v>
      </c>
      <c r="T1256" s="98">
        <v>220.13499999999999</v>
      </c>
      <c r="U1256" s="98">
        <v>504.50400000000002</v>
      </c>
    </row>
    <row r="1257" spans="1:21" x14ac:dyDescent="0.25">
      <c r="A1257" s="57" t="s">
        <v>4640</v>
      </c>
      <c r="B1257" s="57" t="s">
        <v>2536</v>
      </c>
      <c r="C1257" s="57" t="s">
        <v>4713</v>
      </c>
      <c r="D1257" s="91">
        <v>15</v>
      </c>
      <c r="E1257" s="57" t="s">
        <v>7942</v>
      </c>
      <c r="F1257" s="29">
        <f t="shared" si="70"/>
        <v>257.56533333333334</v>
      </c>
      <c r="G1257" s="23">
        <f t="shared" si="71"/>
        <v>0.66549999999999998</v>
      </c>
      <c r="H1257" s="30"/>
      <c r="I1257" s="29"/>
      <c r="J1257" s="23">
        <f t="shared" si="72"/>
        <v>161.71719999999999</v>
      </c>
      <c r="K1257" s="30"/>
      <c r="L1257" s="29"/>
      <c r="M1257" s="98" t="s">
        <v>4944</v>
      </c>
      <c r="N1257" s="98" t="s">
        <v>4944</v>
      </c>
      <c r="O1257" s="98" t="s">
        <v>4944</v>
      </c>
      <c r="P1257" s="98">
        <v>2.6619999999999999</v>
      </c>
      <c r="Q1257" s="98">
        <v>35.89</v>
      </c>
      <c r="R1257" s="98" t="s">
        <v>4944</v>
      </c>
      <c r="S1257" s="98" t="s">
        <v>4944</v>
      </c>
      <c r="T1257" s="98">
        <v>669.03399999999999</v>
      </c>
      <c r="U1257" s="98">
        <v>103.66200000000001</v>
      </c>
    </row>
    <row r="1258" spans="1:21" x14ac:dyDescent="0.25">
      <c r="A1258" s="57" t="s">
        <v>4640</v>
      </c>
      <c r="B1258" s="57" t="s">
        <v>242</v>
      </c>
      <c r="C1258" s="57" t="s">
        <v>4668</v>
      </c>
      <c r="D1258" s="91">
        <v>6</v>
      </c>
      <c r="E1258" s="57" t="s">
        <v>5795</v>
      </c>
      <c r="F1258" s="29">
        <f t="shared" si="70"/>
        <v>257.48166666666663</v>
      </c>
      <c r="G1258" s="23">
        <f t="shared" si="71"/>
        <v>54.543750000000003</v>
      </c>
      <c r="H1258" s="30"/>
      <c r="I1258" s="29"/>
      <c r="J1258" s="23">
        <f t="shared" si="72"/>
        <v>190.59</v>
      </c>
      <c r="K1258" s="30"/>
      <c r="L1258" s="29"/>
      <c r="M1258" s="98">
        <v>31.295999999999999</v>
      </c>
      <c r="N1258" s="98">
        <v>34.043999999999997</v>
      </c>
      <c r="O1258" s="98">
        <v>46.000999999999998</v>
      </c>
      <c r="P1258" s="98">
        <v>106.834</v>
      </c>
      <c r="Q1258" s="98">
        <v>28.677</v>
      </c>
      <c r="R1258" s="98">
        <v>151.828</v>
      </c>
      <c r="S1258" s="98">
        <v>208.62899999999999</v>
      </c>
      <c r="T1258" s="98">
        <v>277.21899999999999</v>
      </c>
      <c r="U1258" s="98">
        <v>286.59699999999998</v>
      </c>
    </row>
    <row r="1259" spans="1:21" x14ac:dyDescent="0.25">
      <c r="A1259" s="57" t="s">
        <v>4640</v>
      </c>
      <c r="B1259" s="57" t="s">
        <v>3251</v>
      </c>
      <c r="C1259" s="57" t="s">
        <v>4665</v>
      </c>
      <c r="D1259" s="91">
        <v>5</v>
      </c>
      <c r="E1259" s="57" t="s">
        <v>5601</v>
      </c>
      <c r="F1259" s="29">
        <f t="shared" si="70"/>
        <v>256.7526666666667</v>
      </c>
      <c r="G1259" s="23">
        <f t="shared" si="71"/>
        <v>17.91375</v>
      </c>
      <c r="H1259" s="30"/>
      <c r="I1259" s="29"/>
      <c r="J1259" s="23">
        <f t="shared" si="72"/>
        <v>175.6174</v>
      </c>
      <c r="K1259" s="30"/>
      <c r="L1259" s="29"/>
      <c r="M1259" s="98">
        <v>5.6870000000000003</v>
      </c>
      <c r="N1259" s="98">
        <v>5.0490000000000004</v>
      </c>
      <c r="O1259" s="98">
        <v>29.274000000000001</v>
      </c>
      <c r="P1259" s="98">
        <v>31.645</v>
      </c>
      <c r="Q1259" s="98">
        <v>37.363</v>
      </c>
      <c r="R1259" s="98">
        <v>70.465999999999994</v>
      </c>
      <c r="S1259" s="98">
        <v>185.38800000000001</v>
      </c>
      <c r="T1259" s="98">
        <v>217.16499999999999</v>
      </c>
      <c r="U1259" s="98">
        <v>367.70499999999998</v>
      </c>
    </row>
    <row r="1260" spans="1:21" x14ac:dyDescent="0.25">
      <c r="A1260" s="57" t="s">
        <v>4640</v>
      </c>
      <c r="B1260" s="57" t="s">
        <v>2381</v>
      </c>
      <c r="C1260" s="57" t="s">
        <v>4674</v>
      </c>
      <c r="D1260" s="91">
        <v>6</v>
      </c>
      <c r="E1260" s="57" t="s">
        <v>6216</v>
      </c>
      <c r="F1260" s="29">
        <f t="shared" si="70"/>
        <v>256.661</v>
      </c>
      <c r="G1260" s="23">
        <f t="shared" si="71"/>
        <v>203.05625000000001</v>
      </c>
      <c r="H1260" s="30"/>
      <c r="I1260" s="29"/>
      <c r="J1260" s="23">
        <f t="shared" si="72"/>
        <v>284.65640000000002</v>
      </c>
      <c r="K1260" s="30"/>
      <c r="L1260" s="29"/>
      <c r="M1260" s="98">
        <v>47.506999999999998</v>
      </c>
      <c r="N1260" s="98">
        <v>50.152999999999999</v>
      </c>
      <c r="O1260" s="98">
        <v>550.49800000000005</v>
      </c>
      <c r="P1260" s="98">
        <v>164.06700000000001</v>
      </c>
      <c r="Q1260" s="98">
        <v>348.41199999999998</v>
      </c>
      <c r="R1260" s="98">
        <v>304.887</v>
      </c>
      <c r="S1260" s="98">
        <v>383.17700000000002</v>
      </c>
      <c r="T1260" s="98">
        <v>211.31100000000001</v>
      </c>
      <c r="U1260" s="98">
        <v>175.495</v>
      </c>
    </row>
    <row r="1261" spans="1:21" x14ac:dyDescent="0.25">
      <c r="A1261" s="57" t="s">
        <v>4640</v>
      </c>
      <c r="B1261" s="57" t="s">
        <v>1588</v>
      </c>
      <c r="C1261" s="57" t="s">
        <v>4724</v>
      </c>
      <c r="D1261" s="91">
        <v>16</v>
      </c>
      <c r="E1261" s="57" t="s">
        <v>8887</v>
      </c>
      <c r="F1261" s="29">
        <f t="shared" si="70"/>
        <v>256.01066666666662</v>
      </c>
      <c r="G1261" s="23">
        <f t="shared" si="71"/>
        <v>71.174000000000007</v>
      </c>
      <c r="H1261" s="30"/>
      <c r="I1261" s="29"/>
      <c r="J1261" s="23">
        <f t="shared" si="72"/>
        <v>198.44700000000003</v>
      </c>
      <c r="K1261" s="30"/>
      <c r="L1261" s="29"/>
      <c r="M1261" s="98">
        <v>44.411999999999999</v>
      </c>
      <c r="N1261" s="98">
        <v>58.54</v>
      </c>
      <c r="O1261" s="98">
        <v>44.383000000000003</v>
      </c>
      <c r="P1261" s="98">
        <v>137.36099999999999</v>
      </c>
      <c r="Q1261" s="98">
        <v>59.667000000000002</v>
      </c>
      <c r="R1261" s="98">
        <v>164.536</v>
      </c>
      <c r="S1261" s="98">
        <v>252.66</v>
      </c>
      <c r="T1261" s="98">
        <v>280.298</v>
      </c>
      <c r="U1261" s="98">
        <v>235.07400000000001</v>
      </c>
    </row>
    <row r="1262" spans="1:21" x14ac:dyDescent="0.25">
      <c r="A1262" s="57" t="s">
        <v>4640</v>
      </c>
      <c r="B1262" s="57" t="s">
        <v>877</v>
      </c>
      <c r="C1262" s="57" t="s">
        <v>4724</v>
      </c>
      <c r="D1262" s="91">
        <v>16</v>
      </c>
      <c r="E1262" s="57" t="s">
        <v>8867</v>
      </c>
      <c r="F1262" s="29">
        <f t="shared" si="70"/>
        <v>255.87800000000001</v>
      </c>
      <c r="G1262" s="23">
        <f t="shared" si="71"/>
        <v>329.74</v>
      </c>
      <c r="H1262" s="30"/>
      <c r="I1262" s="29"/>
      <c r="J1262" s="23">
        <f t="shared" si="72"/>
        <v>182.4418</v>
      </c>
      <c r="K1262" s="30"/>
      <c r="L1262" s="29"/>
      <c r="M1262" s="98">
        <v>17.372</v>
      </c>
      <c r="N1262" s="98">
        <v>42.225999999999999</v>
      </c>
      <c r="O1262" s="98">
        <v>208.499</v>
      </c>
      <c r="P1262" s="98">
        <v>1050.8630000000001</v>
      </c>
      <c r="Q1262" s="98">
        <v>129.59899999999999</v>
      </c>
      <c r="R1262" s="98">
        <v>14.976000000000001</v>
      </c>
      <c r="S1262" s="98">
        <v>54.968000000000004</v>
      </c>
      <c r="T1262" s="98">
        <v>652.12900000000002</v>
      </c>
      <c r="U1262" s="98">
        <v>60.536999999999999</v>
      </c>
    </row>
    <row r="1263" spans="1:21" x14ac:dyDescent="0.25">
      <c r="A1263" s="57" t="s">
        <v>4640</v>
      </c>
      <c r="B1263" s="57" t="s">
        <v>605</v>
      </c>
      <c r="C1263" s="57" t="s">
        <v>4723</v>
      </c>
      <c r="D1263" s="91">
        <v>16</v>
      </c>
      <c r="E1263" s="57" t="s">
        <v>8785</v>
      </c>
      <c r="F1263" s="29">
        <f t="shared" si="70"/>
        <v>255.57833333333329</v>
      </c>
      <c r="G1263" s="23">
        <f t="shared" si="71"/>
        <v>40.709000000000003</v>
      </c>
      <c r="H1263" s="30"/>
      <c r="I1263" s="29"/>
      <c r="J1263" s="23">
        <f t="shared" si="72"/>
        <v>166.46879999999999</v>
      </c>
      <c r="K1263" s="30"/>
      <c r="L1263" s="29"/>
      <c r="M1263" s="98">
        <v>44.406999999999996</v>
      </c>
      <c r="N1263" s="98">
        <v>52.360999999999997</v>
      </c>
      <c r="O1263" s="98">
        <v>29.916</v>
      </c>
      <c r="P1263" s="98">
        <v>36.152000000000001</v>
      </c>
      <c r="Q1263" s="98">
        <v>23.783000000000001</v>
      </c>
      <c r="R1263" s="98">
        <v>41.826000000000001</v>
      </c>
      <c r="S1263" s="98">
        <v>49.948</v>
      </c>
      <c r="T1263" s="98">
        <v>202.136</v>
      </c>
      <c r="U1263" s="98">
        <v>514.65099999999995</v>
      </c>
    </row>
    <row r="1264" spans="1:21" x14ac:dyDescent="0.25">
      <c r="A1264" s="57" t="s">
        <v>4640</v>
      </c>
      <c r="B1264" s="57" t="s">
        <v>3056</v>
      </c>
      <c r="C1264" s="57" t="s">
        <v>4652</v>
      </c>
      <c r="D1264" s="91">
        <v>2</v>
      </c>
      <c r="E1264" s="57" t="s">
        <v>5304</v>
      </c>
      <c r="F1264" s="29">
        <f t="shared" si="70"/>
        <v>255.56566666666663</v>
      </c>
      <c r="G1264" s="23">
        <f t="shared" si="71"/>
        <v>0</v>
      </c>
      <c r="H1264" s="30"/>
      <c r="I1264" s="29"/>
      <c r="J1264" s="23">
        <f t="shared" si="72"/>
        <v>154.57939999999999</v>
      </c>
      <c r="K1264" s="30"/>
      <c r="L1264" s="29"/>
      <c r="M1264" s="98" t="s">
        <v>4944</v>
      </c>
      <c r="N1264" s="98" t="s">
        <v>4944</v>
      </c>
      <c r="O1264" s="98" t="s">
        <v>4944</v>
      </c>
      <c r="P1264" s="98" t="s">
        <v>4944</v>
      </c>
      <c r="Q1264" s="98" t="s">
        <v>4944</v>
      </c>
      <c r="R1264" s="98">
        <v>6.2</v>
      </c>
      <c r="S1264" s="98">
        <v>84.037999999999997</v>
      </c>
      <c r="T1264" s="98">
        <v>234.62899999999999</v>
      </c>
      <c r="U1264" s="98">
        <v>448.03</v>
      </c>
    </row>
    <row r="1265" spans="1:21" x14ac:dyDescent="0.25">
      <c r="A1265" s="57" t="s">
        <v>4640</v>
      </c>
      <c r="B1265" s="57" t="s">
        <v>644</v>
      </c>
      <c r="C1265" s="57" t="s">
        <v>4704</v>
      </c>
      <c r="D1265" s="91">
        <v>12</v>
      </c>
      <c r="E1265" s="57" t="s">
        <v>7558</v>
      </c>
      <c r="F1265" s="29">
        <f t="shared" si="70"/>
        <v>254.57399999999998</v>
      </c>
      <c r="G1265" s="23">
        <f t="shared" si="71"/>
        <v>170.34724999999997</v>
      </c>
      <c r="H1265" s="30"/>
      <c r="I1265" s="29"/>
      <c r="J1265" s="23">
        <f t="shared" si="72"/>
        <v>258.4948</v>
      </c>
      <c r="K1265" s="30"/>
      <c r="L1265" s="29"/>
      <c r="M1265" s="98">
        <v>31.42</v>
      </c>
      <c r="N1265" s="98">
        <v>65.822999999999993</v>
      </c>
      <c r="O1265" s="98">
        <v>23.158999999999999</v>
      </c>
      <c r="P1265" s="98">
        <v>560.98699999999997</v>
      </c>
      <c r="Q1265" s="98">
        <v>304.52199999999999</v>
      </c>
      <c r="R1265" s="98">
        <v>224.23</v>
      </c>
      <c r="S1265" s="98">
        <v>193.202</v>
      </c>
      <c r="T1265" s="98">
        <v>344.32900000000001</v>
      </c>
      <c r="U1265" s="98">
        <v>226.191</v>
      </c>
    </row>
    <row r="1266" spans="1:21" x14ac:dyDescent="0.25">
      <c r="A1266" s="57" t="s">
        <v>4640</v>
      </c>
      <c r="B1266" s="57" t="s">
        <v>601</v>
      </c>
      <c r="C1266" s="57" t="s">
        <v>4724</v>
      </c>
      <c r="D1266" s="91">
        <v>16</v>
      </c>
      <c r="E1266" s="57" t="s">
        <v>8811</v>
      </c>
      <c r="F1266" s="29">
        <f t="shared" si="70"/>
        <v>254.37433333333331</v>
      </c>
      <c r="G1266" s="23">
        <f t="shared" si="71"/>
        <v>732.33399999999995</v>
      </c>
      <c r="H1266" s="30"/>
      <c r="I1266" s="29"/>
      <c r="J1266" s="23">
        <f t="shared" si="72"/>
        <v>1638.261</v>
      </c>
      <c r="K1266" s="30"/>
      <c r="L1266" s="29"/>
      <c r="M1266" s="98">
        <v>179.40299999999999</v>
      </c>
      <c r="N1266" s="98">
        <v>31.632000000000001</v>
      </c>
      <c r="O1266" s="98">
        <v>107.083</v>
      </c>
      <c r="P1266" s="98">
        <v>2611.2179999999998</v>
      </c>
      <c r="Q1266" s="98">
        <v>5965.39</v>
      </c>
      <c r="R1266" s="98">
        <v>1462.7919999999999</v>
      </c>
      <c r="S1266" s="98">
        <v>106.334</v>
      </c>
      <c r="T1266" s="98">
        <v>136.05699999999999</v>
      </c>
      <c r="U1266" s="98">
        <v>520.73199999999997</v>
      </c>
    </row>
    <row r="1267" spans="1:21" x14ac:dyDescent="0.25">
      <c r="A1267" s="57" t="s">
        <v>4640</v>
      </c>
      <c r="B1267" s="57" t="s">
        <v>876</v>
      </c>
      <c r="C1267" s="57" t="s">
        <v>4644</v>
      </c>
      <c r="D1267" s="91">
        <v>1</v>
      </c>
      <c r="E1267" s="57" t="s">
        <v>5081</v>
      </c>
      <c r="F1267" s="29">
        <f t="shared" si="70"/>
        <v>254.208</v>
      </c>
      <c r="G1267" s="23">
        <f t="shared" si="71"/>
        <v>2796.6405</v>
      </c>
      <c r="H1267" s="30"/>
      <c r="I1267" s="29"/>
      <c r="J1267" s="23">
        <f t="shared" si="72"/>
        <v>936.77839999999992</v>
      </c>
      <c r="K1267" s="30"/>
      <c r="L1267" s="29"/>
      <c r="M1267" s="98">
        <v>701.93799999999999</v>
      </c>
      <c r="N1267" s="98">
        <v>2144.433</v>
      </c>
      <c r="O1267" s="98">
        <v>4643.5839999999998</v>
      </c>
      <c r="P1267" s="98">
        <v>3696.607</v>
      </c>
      <c r="Q1267" s="98">
        <v>2957.8029999999999</v>
      </c>
      <c r="R1267" s="98">
        <v>963.46500000000003</v>
      </c>
      <c r="S1267" s="98">
        <v>105.699</v>
      </c>
      <c r="T1267" s="98">
        <v>530.19000000000005</v>
      </c>
      <c r="U1267" s="98">
        <v>126.735</v>
      </c>
    </row>
    <row r="1268" spans="1:21" x14ac:dyDescent="0.25">
      <c r="A1268" s="57" t="s">
        <v>4640</v>
      </c>
      <c r="B1268" s="57" t="s">
        <v>2548</v>
      </c>
      <c r="C1268" s="57" t="s">
        <v>4723</v>
      </c>
      <c r="D1268" s="91">
        <v>16</v>
      </c>
      <c r="E1268" s="57" t="s">
        <v>8455</v>
      </c>
      <c r="F1268" s="29">
        <f t="shared" si="70"/>
        <v>253.60533333333333</v>
      </c>
      <c r="G1268" s="23">
        <f t="shared" si="71"/>
        <v>229.73775000000001</v>
      </c>
      <c r="H1268" s="30"/>
      <c r="I1268" s="29"/>
      <c r="J1268" s="23">
        <f t="shared" si="72"/>
        <v>406.28539999999998</v>
      </c>
      <c r="K1268" s="30"/>
      <c r="L1268" s="29"/>
      <c r="M1268" s="98">
        <v>458.5</v>
      </c>
      <c r="N1268" s="98">
        <v>234.6</v>
      </c>
      <c r="O1268" s="98">
        <v>225.851</v>
      </c>
      <c r="P1268" s="98" t="s">
        <v>4944</v>
      </c>
      <c r="Q1268" s="98">
        <v>276.54199999999997</v>
      </c>
      <c r="R1268" s="98">
        <v>994.06899999999996</v>
      </c>
      <c r="S1268" s="98">
        <v>116.322</v>
      </c>
      <c r="T1268" s="98">
        <v>317.35599999999999</v>
      </c>
      <c r="U1268" s="98">
        <v>327.13799999999998</v>
      </c>
    </row>
    <row r="1269" spans="1:21" x14ac:dyDescent="0.25">
      <c r="A1269" s="57" t="s">
        <v>4640</v>
      </c>
      <c r="B1269" s="57" t="s">
        <v>3573</v>
      </c>
      <c r="C1269" s="57" t="s">
        <v>4702</v>
      </c>
      <c r="D1269" s="91">
        <v>11</v>
      </c>
      <c r="E1269" s="57" t="s">
        <v>7381</v>
      </c>
      <c r="F1269" s="29">
        <f t="shared" si="70"/>
        <v>253.50399999999999</v>
      </c>
      <c r="G1269" s="23">
        <f t="shared" si="71"/>
        <v>91.888249999999999</v>
      </c>
      <c r="H1269" s="30"/>
      <c r="I1269" s="29"/>
      <c r="J1269" s="23">
        <f t="shared" si="72"/>
        <v>234.14780000000002</v>
      </c>
      <c r="K1269" s="30"/>
      <c r="L1269" s="29"/>
      <c r="M1269" s="98">
        <v>10.887</v>
      </c>
      <c r="N1269" s="98">
        <v>20.081</v>
      </c>
      <c r="O1269" s="98">
        <v>15.265000000000001</v>
      </c>
      <c r="P1269" s="98">
        <v>321.32</v>
      </c>
      <c r="Q1269" s="98">
        <v>211.709</v>
      </c>
      <c r="R1269" s="98">
        <v>198.518</v>
      </c>
      <c r="S1269" s="98">
        <v>291.54399999999998</v>
      </c>
      <c r="T1269" s="98">
        <v>212.53800000000001</v>
      </c>
      <c r="U1269" s="98">
        <v>256.43</v>
      </c>
    </row>
    <row r="1270" spans="1:21" x14ac:dyDescent="0.25">
      <c r="A1270" s="57" t="s">
        <v>4640</v>
      </c>
      <c r="B1270" s="57" t="s">
        <v>775</v>
      </c>
      <c r="C1270" s="57" t="s">
        <v>4710</v>
      </c>
      <c r="D1270" s="91">
        <v>13</v>
      </c>
      <c r="E1270" s="57" t="s">
        <v>7729</v>
      </c>
      <c r="F1270" s="29">
        <f t="shared" si="70"/>
        <v>252.5813333333333</v>
      </c>
      <c r="G1270" s="23">
        <f t="shared" si="71"/>
        <v>66.866500000000002</v>
      </c>
      <c r="H1270" s="30"/>
      <c r="I1270" s="29"/>
      <c r="J1270" s="23">
        <f t="shared" si="72"/>
        <v>183.44040000000001</v>
      </c>
      <c r="K1270" s="30"/>
      <c r="L1270" s="29"/>
      <c r="M1270" s="98">
        <v>26.788</v>
      </c>
      <c r="N1270" s="98">
        <v>36.328000000000003</v>
      </c>
      <c r="O1270" s="98">
        <v>78.744</v>
      </c>
      <c r="P1270" s="98">
        <v>125.60599999999999</v>
      </c>
      <c r="Q1270" s="98">
        <v>86.977000000000004</v>
      </c>
      <c r="R1270" s="98">
        <v>72.480999999999995</v>
      </c>
      <c r="S1270" s="98">
        <v>116.92100000000001</v>
      </c>
      <c r="T1270" s="98">
        <v>250.57</v>
      </c>
      <c r="U1270" s="98">
        <v>390.25299999999999</v>
      </c>
    </row>
    <row r="1271" spans="1:21" x14ac:dyDescent="0.25">
      <c r="A1271" s="57" t="s">
        <v>4640</v>
      </c>
      <c r="B1271" s="57" t="s">
        <v>1359</v>
      </c>
      <c r="C1271" s="57" t="s">
        <v>4729</v>
      </c>
      <c r="D1271" s="91">
        <v>18</v>
      </c>
      <c r="E1271" s="57" t="s">
        <v>9271</v>
      </c>
      <c r="F1271" s="29">
        <f t="shared" si="70"/>
        <v>252.5806666666667</v>
      </c>
      <c r="G1271" s="23">
        <f t="shared" si="71"/>
        <v>78.539000000000001</v>
      </c>
      <c r="H1271" s="30"/>
      <c r="I1271" s="29"/>
      <c r="J1271" s="23">
        <f t="shared" si="72"/>
        <v>189.512</v>
      </c>
      <c r="K1271" s="30"/>
      <c r="L1271" s="29"/>
      <c r="M1271" s="98">
        <v>113.05</v>
      </c>
      <c r="N1271" s="98">
        <v>89.281000000000006</v>
      </c>
      <c r="O1271" s="98">
        <v>50.878999999999998</v>
      </c>
      <c r="P1271" s="98">
        <v>60.945999999999998</v>
      </c>
      <c r="Q1271" s="98">
        <v>74.778999999999996</v>
      </c>
      <c r="R1271" s="98">
        <v>115.039</v>
      </c>
      <c r="S1271" s="98">
        <v>175.31</v>
      </c>
      <c r="T1271" s="98">
        <v>358.41899999999998</v>
      </c>
      <c r="U1271" s="98">
        <v>224.01300000000001</v>
      </c>
    </row>
    <row r="1272" spans="1:21" x14ac:dyDescent="0.25">
      <c r="A1272" s="57" t="s">
        <v>4640</v>
      </c>
      <c r="B1272" s="57" t="s">
        <v>1380</v>
      </c>
      <c r="C1272" s="57" t="s">
        <v>4723</v>
      </c>
      <c r="D1272" s="91">
        <v>16</v>
      </c>
      <c r="E1272" s="57" t="s">
        <v>8469</v>
      </c>
      <c r="F1272" s="29">
        <f t="shared" si="70"/>
        <v>252.33633333333333</v>
      </c>
      <c r="G1272" s="23">
        <f t="shared" si="71"/>
        <v>387.76049999999998</v>
      </c>
      <c r="H1272" s="30"/>
      <c r="I1272" s="29"/>
      <c r="J1272" s="23">
        <f t="shared" si="72"/>
        <v>359.60959999999994</v>
      </c>
      <c r="K1272" s="30"/>
      <c r="L1272" s="29"/>
      <c r="M1272" s="98">
        <v>7.95</v>
      </c>
      <c r="N1272" s="98" t="s">
        <v>4944</v>
      </c>
      <c r="O1272" s="98">
        <v>911.80399999999997</v>
      </c>
      <c r="P1272" s="98">
        <v>631.28800000000001</v>
      </c>
      <c r="Q1272" s="98">
        <v>1022.867</v>
      </c>
      <c r="R1272" s="98">
        <v>18.172000000000001</v>
      </c>
      <c r="S1272" s="98">
        <v>376.05200000000002</v>
      </c>
      <c r="T1272" s="98">
        <v>119.8</v>
      </c>
      <c r="U1272" s="98">
        <v>261.15699999999998</v>
      </c>
    </row>
    <row r="1273" spans="1:21" x14ac:dyDescent="0.25">
      <c r="A1273" s="57" t="s">
        <v>4640</v>
      </c>
      <c r="B1273" s="57" t="s">
        <v>698</v>
      </c>
      <c r="C1273" s="57" t="s">
        <v>4680</v>
      </c>
      <c r="D1273" s="91">
        <v>7</v>
      </c>
      <c r="E1273" s="57" t="s">
        <v>6498</v>
      </c>
      <c r="F1273" s="29">
        <f t="shared" si="70"/>
        <v>251.98699999999999</v>
      </c>
      <c r="G1273" s="23">
        <f t="shared" si="71"/>
        <v>147.97024999999999</v>
      </c>
      <c r="H1273" s="30"/>
      <c r="I1273" s="29"/>
      <c r="J1273" s="23">
        <f t="shared" si="72"/>
        <v>209.86179999999999</v>
      </c>
      <c r="K1273" s="30"/>
      <c r="L1273" s="29"/>
      <c r="M1273" s="98">
        <v>109.47</v>
      </c>
      <c r="N1273" s="98">
        <v>138.77799999999999</v>
      </c>
      <c r="O1273" s="98">
        <v>248.76499999999999</v>
      </c>
      <c r="P1273" s="98">
        <v>94.867999999999995</v>
      </c>
      <c r="Q1273" s="98">
        <v>133.154</v>
      </c>
      <c r="R1273" s="98">
        <v>160.19399999999999</v>
      </c>
      <c r="S1273" s="98">
        <v>157.54</v>
      </c>
      <c r="T1273" s="98">
        <v>170.59200000000001</v>
      </c>
      <c r="U1273" s="98">
        <v>427.82900000000001</v>
      </c>
    </row>
    <row r="1274" spans="1:21" x14ac:dyDescent="0.25">
      <c r="A1274" s="57" t="s">
        <v>4640</v>
      </c>
      <c r="B1274" s="57" t="s">
        <v>4380</v>
      </c>
      <c r="C1274" s="57" t="s">
        <v>4684</v>
      </c>
      <c r="D1274" s="91">
        <v>9</v>
      </c>
      <c r="E1274" s="57" t="s">
        <v>6636</v>
      </c>
      <c r="F1274" s="29">
        <f t="shared" si="70"/>
        <v>250.50466666666662</v>
      </c>
      <c r="G1274" s="23">
        <f t="shared" si="71"/>
        <v>266.80324999999999</v>
      </c>
      <c r="H1274" s="30"/>
      <c r="I1274" s="29"/>
      <c r="J1274" s="23">
        <f t="shared" si="72"/>
        <v>171.47219999999999</v>
      </c>
      <c r="K1274" s="30"/>
      <c r="L1274" s="29"/>
      <c r="M1274" s="98">
        <v>64.399000000000001</v>
      </c>
      <c r="N1274" s="98">
        <v>40.549999999999997</v>
      </c>
      <c r="O1274" s="98">
        <v>671.73299999999995</v>
      </c>
      <c r="P1274" s="98">
        <v>290.53100000000001</v>
      </c>
      <c r="Q1274" s="98">
        <v>45.078000000000003</v>
      </c>
      <c r="R1274" s="98">
        <v>60.768999999999998</v>
      </c>
      <c r="S1274" s="98">
        <v>436.27600000000001</v>
      </c>
      <c r="T1274" s="98">
        <v>253.98599999999999</v>
      </c>
      <c r="U1274" s="98">
        <v>61.252000000000002</v>
      </c>
    </row>
    <row r="1275" spans="1:21" x14ac:dyDescent="0.25">
      <c r="A1275" s="57" t="s">
        <v>4640</v>
      </c>
      <c r="B1275" s="57" t="s">
        <v>1711</v>
      </c>
      <c r="C1275" s="57" t="s">
        <v>4714</v>
      </c>
      <c r="D1275" s="91">
        <v>15</v>
      </c>
      <c r="E1275" s="57" t="s">
        <v>8072</v>
      </c>
      <c r="F1275" s="29">
        <f t="shared" si="70"/>
        <v>250.46633333333338</v>
      </c>
      <c r="G1275" s="23">
        <f t="shared" si="71"/>
        <v>211.82499999999999</v>
      </c>
      <c r="H1275" s="30"/>
      <c r="I1275" s="29"/>
      <c r="J1275" s="23">
        <f t="shared" si="72"/>
        <v>243.37719999999999</v>
      </c>
      <c r="K1275" s="30"/>
      <c r="L1275" s="29"/>
      <c r="M1275" s="98">
        <v>53.652000000000001</v>
      </c>
      <c r="N1275" s="98">
        <v>32.896999999999998</v>
      </c>
      <c r="O1275" s="98">
        <v>186.94200000000001</v>
      </c>
      <c r="P1275" s="98">
        <v>573.80899999999997</v>
      </c>
      <c r="Q1275" s="98">
        <v>375.67899999999997</v>
      </c>
      <c r="R1275" s="98">
        <v>89.808000000000007</v>
      </c>
      <c r="S1275" s="98">
        <v>261.78500000000003</v>
      </c>
      <c r="T1275" s="98">
        <v>271.96300000000002</v>
      </c>
      <c r="U1275" s="98">
        <v>217.65100000000001</v>
      </c>
    </row>
    <row r="1276" spans="1:21" x14ac:dyDescent="0.25">
      <c r="A1276" s="57" t="s">
        <v>4640</v>
      </c>
      <c r="B1276" s="57" t="s">
        <v>1492</v>
      </c>
      <c r="C1276" s="57" t="s">
        <v>4655</v>
      </c>
      <c r="D1276" s="91">
        <v>3</v>
      </c>
      <c r="E1276" s="57" t="s">
        <v>5349</v>
      </c>
      <c r="F1276" s="29">
        <f t="shared" si="70"/>
        <v>250.31300000000002</v>
      </c>
      <c r="G1276" s="23">
        <f t="shared" si="71"/>
        <v>36.477249999999998</v>
      </c>
      <c r="H1276" s="30"/>
      <c r="I1276" s="29"/>
      <c r="J1276" s="23">
        <f t="shared" si="72"/>
        <v>169.34120000000001</v>
      </c>
      <c r="K1276" s="30"/>
      <c r="L1276" s="29"/>
      <c r="M1276" s="98">
        <v>9.16</v>
      </c>
      <c r="N1276" s="98">
        <v>31.635000000000002</v>
      </c>
      <c r="O1276" s="98">
        <v>58.43</v>
      </c>
      <c r="P1276" s="98">
        <v>46.683999999999997</v>
      </c>
      <c r="Q1276" s="98">
        <v>66.763999999999996</v>
      </c>
      <c r="R1276" s="98">
        <v>29.003</v>
      </c>
      <c r="S1276" s="98">
        <v>28.741</v>
      </c>
      <c r="T1276" s="98">
        <v>228.203</v>
      </c>
      <c r="U1276" s="98">
        <v>493.995</v>
      </c>
    </row>
    <row r="1277" spans="1:21" x14ac:dyDescent="0.25">
      <c r="A1277" s="57" t="s">
        <v>4640</v>
      </c>
      <c r="B1277" s="57" t="s">
        <v>4223</v>
      </c>
      <c r="C1277" s="57" t="s">
        <v>4729</v>
      </c>
      <c r="D1277" s="91">
        <v>18</v>
      </c>
      <c r="E1277" s="57" t="s">
        <v>9333</v>
      </c>
      <c r="F1277" s="29">
        <f t="shared" si="70"/>
        <v>250.01700000000002</v>
      </c>
      <c r="G1277" s="23">
        <f t="shared" si="71"/>
        <v>50.756749999999997</v>
      </c>
      <c r="H1277" s="30"/>
      <c r="I1277" s="29"/>
      <c r="J1277" s="23">
        <f t="shared" si="72"/>
        <v>194.94300000000001</v>
      </c>
      <c r="K1277" s="30"/>
      <c r="L1277" s="29"/>
      <c r="M1277" s="98">
        <v>62.28</v>
      </c>
      <c r="N1277" s="98">
        <v>89.581000000000003</v>
      </c>
      <c r="O1277" s="98">
        <v>30.824999999999999</v>
      </c>
      <c r="P1277" s="98">
        <v>20.341000000000001</v>
      </c>
      <c r="Q1277" s="98">
        <v>72.887</v>
      </c>
      <c r="R1277" s="98">
        <v>151.77699999999999</v>
      </c>
      <c r="S1277" s="98">
        <v>189.815</v>
      </c>
      <c r="T1277" s="98">
        <v>249.04400000000001</v>
      </c>
      <c r="U1277" s="98">
        <v>311.19200000000001</v>
      </c>
    </row>
    <row r="1278" spans="1:21" x14ac:dyDescent="0.25">
      <c r="A1278" s="57" t="s">
        <v>4640</v>
      </c>
      <c r="B1278" s="57" t="s">
        <v>2360</v>
      </c>
      <c r="C1278" s="57" t="s">
        <v>4679</v>
      </c>
      <c r="D1278" s="91">
        <v>7</v>
      </c>
      <c r="E1278" s="57" t="s">
        <v>6428</v>
      </c>
      <c r="F1278" s="29">
        <f t="shared" si="70"/>
        <v>249.48633333333331</v>
      </c>
      <c r="G1278" s="23">
        <f t="shared" si="71"/>
        <v>195.61025000000001</v>
      </c>
      <c r="H1278" s="30"/>
      <c r="I1278" s="29"/>
      <c r="J1278" s="23">
        <f t="shared" si="72"/>
        <v>212.29560000000001</v>
      </c>
      <c r="K1278" s="30"/>
      <c r="L1278" s="29"/>
      <c r="M1278" s="98">
        <v>117.164</v>
      </c>
      <c r="N1278" s="98">
        <v>342.32</v>
      </c>
      <c r="O1278" s="98">
        <v>207.017</v>
      </c>
      <c r="P1278" s="98">
        <v>115.94</v>
      </c>
      <c r="Q1278" s="98">
        <v>235.12299999999999</v>
      </c>
      <c r="R1278" s="98">
        <v>77.896000000000001</v>
      </c>
      <c r="S1278" s="98">
        <v>209.91800000000001</v>
      </c>
      <c r="T1278" s="98">
        <v>229.11699999999999</v>
      </c>
      <c r="U1278" s="98">
        <v>309.42399999999998</v>
      </c>
    </row>
    <row r="1279" spans="1:21" x14ac:dyDescent="0.25">
      <c r="A1279" s="57" t="s">
        <v>4640</v>
      </c>
      <c r="B1279" s="57" t="s">
        <v>3256</v>
      </c>
      <c r="C1279" s="57" t="s">
        <v>4703</v>
      </c>
      <c r="D1279" s="91">
        <v>11</v>
      </c>
      <c r="E1279" s="57" t="s">
        <v>7502</v>
      </c>
      <c r="F1279" s="29">
        <f t="shared" si="70"/>
        <v>248.48299999999998</v>
      </c>
      <c r="G1279" s="23">
        <f t="shared" si="71"/>
        <v>136.46025</v>
      </c>
      <c r="H1279" s="30"/>
      <c r="I1279" s="29"/>
      <c r="J1279" s="23">
        <f t="shared" si="72"/>
        <v>201.0968</v>
      </c>
      <c r="K1279" s="30"/>
      <c r="L1279" s="29"/>
      <c r="M1279" s="98">
        <v>5.1360000000000001</v>
      </c>
      <c r="N1279" s="98">
        <v>135.28</v>
      </c>
      <c r="O1279" s="98">
        <v>166.702</v>
      </c>
      <c r="P1279" s="98">
        <v>238.72300000000001</v>
      </c>
      <c r="Q1279" s="98">
        <v>42.747999999999998</v>
      </c>
      <c r="R1279" s="98">
        <v>217.28700000000001</v>
      </c>
      <c r="S1279" s="98">
        <v>443.36399999999998</v>
      </c>
      <c r="T1279" s="98">
        <v>153.58000000000001</v>
      </c>
      <c r="U1279" s="98">
        <v>148.505</v>
      </c>
    </row>
    <row r="1280" spans="1:21" x14ac:dyDescent="0.25">
      <c r="A1280" s="57" t="s">
        <v>4640</v>
      </c>
      <c r="B1280" s="57" t="s">
        <v>1687</v>
      </c>
      <c r="C1280" s="57" t="s">
        <v>4729</v>
      </c>
      <c r="D1280" s="91">
        <v>18</v>
      </c>
      <c r="E1280" s="57" t="s">
        <v>9341</v>
      </c>
      <c r="F1280" s="29">
        <f t="shared" si="70"/>
        <v>248.12899999999999</v>
      </c>
      <c r="G1280" s="23">
        <f t="shared" si="71"/>
        <v>110.47475</v>
      </c>
      <c r="H1280" s="30"/>
      <c r="I1280" s="29"/>
      <c r="J1280" s="23">
        <f t="shared" si="72"/>
        <v>187.29040000000001</v>
      </c>
      <c r="K1280" s="30"/>
      <c r="L1280" s="29"/>
      <c r="M1280" s="98">
        <v>57.030999999999999</v>
      </c>
      <c r="N1280" s="98">
        <v>90.253</v>
      </c>
      <c r="O1280" s="98">
        <v>141.251</v>
      </c>
      <c r="P1280" s="98">
        <v>153.364</v>
      </c>
      <c r="Q1280" s="98">
        <v>86.11</v>
      </c>
      <c r="R1280" s="98">
        <v>105.955</v>
      </c>
      <c r="S1280" s="98">
        <v>188.214</v>
      </c>
      <c r="T1280" s="98">
        <v>335.61399999999998</v>
      </c>
      <c r="U1280" s="98">
        <v>220.559</v>
      </c>
    </row>
    <row r="1281" spans="1:21" x14ac:dyDescent="0.25">
      <c r="A1281" s="57" t="s">
        <v>4640</v>
      </c>
      <c r="B1281" s="57" t="s">
        <v>1864</v>
      </c>
      <c r="C1281" s="57" t="s">
        <v>4723</v>
      </c>
      <c r="D1281" s="91">
        <v>16</v>
      </c>
      <c r="E1281" s="57" t="s">
        <v>8425</v>
      </c>
      <c r="F1281" s="29">
        <f t="shared" si="70"/>
        <v>247.93933333333334</v>
      </c>
      <c r="G1281" s="23">
        <f t="shared" si="71"/>
        <v>85.722000000000008</v>
      </c>
      <c r="H1281" s="30"/>
      <c r="I1281" s="29"/>
      <c r="J1281" s="23">
        <f t="shared" si="72"/>
        <v>261.31099999999998</v>
      </c>
      <c r="K1281" s="30"/>
      <c r="L1281" s="29"/>
      <c r="M1281" s="98">
        <v>4.8579999999999997</v>
      </c>
      <c r="N1281" s="98">
        <v>20.591000000000001</v>
      </c>
      <c r="O1281" s="98">
        <v>80.787999999999997</v>
      </c>
      <c r="P1281" s="98">
        <v>236.65100000000001</v>
      </c>
      <c r="Q1281" s="98">
        <v>483.11799999999999</v>
      </c>
      <c r="R1281" s="98">
        <v>79.619</v>
      </c>
      <c r="S1281" s="98">
        <v>286.31200000000001</v>
      </c>
      <c r="T1281" s="98">
        <v>217.34100000000001</v>
      </c>
      <c r="U1281" s="98">
        <v>240.16499999999999</v>
      </c>
    </row>
    <row r="1282" spans="1:21" x14ac:dyDescent="0.25">
      <c r="A1282" s="57" t="s">
        <v>4640</v>
      </c>
      <c r="B1282" s="57" t="s">
        <v>2422</v>
      </c>
      <c r="C1282" s="57" t="s">
        <v>4729</v>
      </c>
      <c r="D1282" s="91">
        <v>18</v>
      </c>
      <c r="E1282" s="57" t="s">
        <v>9315</v>
      </c>
      <c r="F1282" s="29">
        <f t="shared" si="70"/>
        <v>247.27833333333334</v>
      </c>
      <c r="G1282" s="23">
        <f t="shared" si="71"/>
        <v>103.45050000000001</v>
      </c>
      <c r="H1282" s="30"/>
      <c r="I1282" s="29"/>
      <c r="J1282" s="23">
        <f t="shared" si="72"/>
        <v>220.6902</v>
      </c>
      <c r="K1282" s="30"/>
      <c r="L1282" s="29"/>
      <c r="M1282" s="98">
        <v>35.412999999999997</v>
      </c>
      <c r="N1282" s="98">
        <v>29.427</v>
      </c>
      <c r="O1282" s="98">
        <v>35.893999999999998</v>
      </c>
      <c r="P1282" s="98">
        <v>313.06799999999998</v>
      </c>
      <c r="Q1282" s="98">
        <v>106.45699999999999</v>
      </c>
      <c r="R1282" s="98">
        <v>255.15899999999999</v>
      </c>
      <c r="S1282" s="98">
        <v>85.683999999999997</v>
      </c>
      <c r="T1282" s="98">
        <v>222.453</v>
      </c>
      <c r="U1282" s="98">
        <v>433.69799999999998</v>
      </c>
    </row>
    <row r="1283" spans="1:21" x14ac:dyDescent="0.25">
      <c r="A1283" s="57" t="s">
        <v>4640</v>
      </c>
      <c r="B1283" s="57" t="s">
        <v>613</v>
      </c>
      <c r="C1283" s="57" t="s">
        <v>4713</v>
      </c>
      <c r="D1283" s="91">
        <v>15</v>
      </c>
      <c r="E1283" s="57" t="s">
        <v>8027</v>
      </c>
      <c r="F1283" s="29">
        <f t="shared" si="70"/>
        <v>246.58166666666668</v>
      </c>
      <c r="G1283" s="23">
        <f t="shared" si="71"/>
        <v>2780.1039999999998</v>
      </c>
      <c r="H1283" s="30"/>
      <c r="I1283" s="29"/>
      <c r="J1283" s="23">
        <f t="shared" si="72"/>
        <v>381.3066</v>
      </c>
      <c r="K1283" s="30"/>
      <c r="L1283" s="29"/>
      <c r="M1283" s="98">
        <v>79.644999999999996</v>
      </c>
      <c r="N1283" s="98">
        <v>2618.6889999999999</v>
      </c>
      <c r="O1283" s="98">
        <v>4913.2529999999997</v>
      </c>
      <c r="P1283" s="98">
        <v>3508.8290000000002</v>
      </c>
      <c r="Q1283" s="98">
        <v>822.21299999999997</v>
      </c>
      <c r="R1283" s="98">
        <v>344.57499999999999</v>
      </c>
      <c r="S1283" s="98">
        <v>225.023</v>
      </c>
      <c r="T1283" s="98">
        <v>274.74200000000002</v>
      </c>
      <c r="U1283" s="98">
        <v>239.98</v>
      </c>
    </row>
    <row r="1284" spans="1:21" x14ac:dyDescent="0.25">
      <c r="A1284" s="57" t="s">
        <v>4640</v>
      </c>
      <c r="B1284" s="57" t="s">
        <v>2376</v>
      </c>
      <c r="C1284" s="57" t="s">
        <v>4674</v>
      </c>
      <c r="D1284" s="91">
        <v>6</v>
      </c>
      <c r="E1284" s="57" t="s">
        <v>6219</v>
      </c>
      <c r="F1284" s="29">
        <f t="shared" si="70"/>
        <v>244.274</v>
      </c>
      <c r="G1284" s="23">
        <f t="shared" si="71"/>
        <v>49.85575</v>
      </c>
      <c r="H1284" s="30"/>
      <c r="I1284" s="29"/>
      <c r="J1284" s="23">
        <f t="shared" si="72"/>
        <v>187.67500000000001</v>
      </c>
      <c r="K1284" s="30"/>
      <c r="L1284" s="29"/>
      <c r="M1284" s="98">
        <v>23.673999999999999</v>
      </c>
      <c r="N1284" s="98">
        <v>53.204000000000001</v>
      </c>
      <c r="O1284" s="98">
        <v>47.017000000000003</v>
      </c>
      <c r="P1284" s="98">
        <v>75.528000000000006</v>
      </c>
      <c r="Q1284" s="98">
        <v>68.081999999999994</v>
      </c>
      <c r="R1284" s="98">
        <v>137.471</v>
      </c>
      <c r="S1284" s="98">
        <v>213.35900000000001</v>
      </c>
      <c r="T1284" s="98">
        <v>172.22</v>
      </c>
      <c r="U1284" s="98">
        <v>347.24299999999999</v>
      </c>
    </row>
    <row r="1285" spans="1:21" x14ac:dyDescent="0.25">
      <c r="A1285" s="57" t="s">
        <v>4640</v>
      </c>
      <c r="B1285" s="57" t="s">
        <v>1475</v>
      </c>
      <c r="C1285" s="57" t="s">
        <v>4723</v>
      </c>
      <c r="D1285" s="91">
        <v>16</v>
      </c>
      <c r="E1285" s="57" t="s">
        <v>8477</v>
      </c>
      <c r="F1285" s="29">
        <f t="shared" si="70"/>
        <v>244.20699999999997</v>
      </c>
      <c r="G1285" s="23">
        <f t="shared" si="71"/>
        <v>19.75075</v>
      </c>
      <c r="H1285" s="30"/>
      <c r="I1285" s="29"/>
      <c r="J1285" s="23">
        <f t="shared" si="72"/>
        <v>218.89180000000002</v>
      </c>
      <c r="K1285" s="30"/>
      <c r="L1285" s="29"/>
      <c r="M1285" s="98">
        <v>6.6849999999999996</v>
      </c>
      <c r="N1285" s="98" t="s">
        <v>4944</v>
      </c>
      <c r="O1285" s="98">
        <v>56.17</v>
      </c>
      <c r="P1285" s="98">
        <v>16.148</v>
      </c>
      <c r="Q1285" s="98">
        <v>52.273000000000003</v>
      </c>
      <c r="R1285" s="98">
        <v>309.565</v>
      </c>
      <c r="S1285" s="98">
        <v>163.10300000000001</v>
      </c>
      <c r="T1285" s="98">
        <v>533.46799999999996</v>
      </c>
      <c r="U1285" s="98">
        <v>36.049999999999997</v>
      </c>
    </row>
    <row r="1286" spans="1:21" x14ac:dyDescent="0.25">
      <c r="A1286" s="57" t="s">
        <v>4640</v>
      </c>
      <c r="B1286" s="57" t="s">
        <v>1667</v>
      </c>
      <c r="C1286" s="57" t="s">
        <v>4680</v>
      </c>
      <c r="D1286" s="91">
        <v>7</v>
      </c>
      <c r="E1286" s="57" t="s">
        <v>6479</v>
      </c>
      <c r="F1286" s="29">
        <f t="shared" si="70"/>
        <v>244.12266666666665</v>
      </c>
      <c r="G1286" s="23">
        <f t="shared" si="71"/>
        <v>102.51725</v>
      </c>
      <c r="H1286" s="30"/>
      <c r="I1286" s="29"/>
      <c r="J1286" s="23">
        <f t="shared" si="72"/>
        <v>199.83260000000001</v>
      </c>
      <c r="K1286" s="30"/>
      <c r="L1286" s="29"/>
      <c r="M1286" s="98">
        <v>105.134</v>
      </c>
      <c r="N1286" s="98">
        <v>53.094000000000001</v>
      </c>
      <c r="O1286" s="98">
        <v>102.764</v>
      </c>
      <c r="P1286" s="98">
        <v>149.077</v>
      </c>
      <c r="Q1286" s="98">
        <v>134.79</v>
      </c>
      <c r="R1286" s="98">
        <v>132.005</v>
      </c>
      <c r="S1286" s="98">
        <v>45.591000000000001</v>
      </c>
      <c r="T1286" s="98">
        <v>128.38200000000001</v>
      </c>
      <c r="U1286" s="98">
        <v>558.39499999999998</v>
      </c>
    </row>
    <row r="1287" spans="1:21" x14ac:dyDescent="0.25">
      <c r="A1287" s="57" t="s">
        <v>4640</v>
      </c>
      <c r="B1287" s="57" t="s">
        <v>4430</v>
      </c>
      <c r="C1287" s="57" t="s">
        <v>4713</v>
      </c>
      <c r="D1287" s="91">
        <v>15</v>
      </c>
      <c r="E1287" s="57" t="s">
        <v>7945</v>
      </c>
      <c r="F1287" s="29">
        <f t="shared" si="70"/>
        <v>243.54499999999999</v>
      </c>
      <c r="G1287" s="23">
        <f t="shared" si="71"/>
        <v>217.303</v>
      </c>
      <c r="H1287" s="30"/>
      <c r="I1287" s="29"/>
      <c r="J1287" s="23">
        <f t="shared" si="72"/>
        <v>148.19660000000002</v>
      </c>
      <c r="K1287" s="30"/>
      <c r="L1287" s="29"/>
      <c r="M1287" s="98">
        <v>118.488</v>
      </c>
      <c r="N1287" s="98">
        <v>258.14699999999999</v>
      </c>
      <c r="O1287" s="98">
        <v>450.36399999999998</v>
      </c>
      <c r="P1287" s="98">
        <v>42.213000000000001</v>
      </c>
      <c r="Q1287" s="98">
        <v>7.0570000000000004</v>
      </c>
      <c r="R1287" s="98">
        <v>3.2909999999999999</v>
      </c>
      <c r="S1287" s="98">
        <v>488.46100000000001</v>
      </c>
      <c r="T1287" s="98">
        <v>136.54499999999999</v>
      </c>
      <c r="U1287" s="98">
        <v>105.629</v>
      </c>
    </row>
    <row r="1288" spans="1:21" x14ac:dyDescent="0.25">
      <c r="A1288" s="57" t="s">
        <v>4640</v>
      </c>
      <c r="B1288" s="57" t="s">
        <v>1763</v>
      </c>
      <c r="C1288" s="57" t="s">
        <v>4701</v>
      </c>
      <c r="D1288" s="91">
        <v>11</v>
      </c>
      <c r="E1288" s="57" t="s">
        <v>7316</v>
      </c>
      <c r="F1288" s="29">
        <f t="shared" si="70"/>
        <v>243.52099999999996</v>
      </c>
      <c r="G1288" s="23">
        <f t="shared" si="71"/>
        <v>132.02250000000001</v>
      </c>
      <c r="H1288" s="30"/>
      <c r="I1288" s="29"/>
      <c r="J1288" s="23">
        <f t="shared" si="72"/>
        <v>203.59059999999999</v>
      </c>
      <c r="K1288" s="30"/>
      <c r="L1288" s="29"/>
      <c r="M1288" s="98">
        <v>14.260999999999999</v>
      </c>
      <c r="N1288" s="98">
        <v>59.356000000000002</v>
      </c>
      <c r="O1288" s="98">
        <v>0.23300000000000001</v>
      </c>
      <c r="P1288" s="98">
        <v>454.24</v>
      </c>
      <c r="Q1288" s="98">
        <v>98.372</v>
      </c>
      <c r="R1288" s="98">
        <v>189.018</v>
      </c>
      <c r="S1288" s="98">
        <v>261.286</v>
      </c>
      <c r="T1288" s="98">
        <v>269.84199999999998</v>
      </c>
      <c r="U1288" s="98">
        <v>199.435</v>
      </c>
    </row>
    <row r="1289" spans="1:21" x14ac:dyDescent="0.25">
      <c r="A1289" s="57" t="s">
        <v>4640</v>
      </c>
      <c r="B1289" s="57" t="s">
        <v>123</v>
      </c>
      <c r="C1289" s="57" t="s">
        <v>4723</v>
      </c>
      <c r="D1289" s="91">
        <v>16</v>
      </c>
      <c r="E1289" s="57" t="s">
        <v>8323</v>
      </c>
      <c r="F1289" s="29">
        <f t="shared" si="70"/>
        <v>243.03433333333331</v>
      </c>
      <c r="G1289" s="23">
        <f t="shared" si="71"/>
        <v>111.82425000000001</v>
      </c>
      <c r="H1289" s="30"/>
      <c r="I1289" s="29"/>
      <c r="J1289" s="23">
        <f t="shared" si="72"/>
        <v>156.5806</v>
      </c>
      <c r="K1289" s="30"/>
      <c r="L1289" s="29"/>
      <c r="M1289" s="98">
        <v>447.29700000000003</v>
      </c>
      <c r="N1289" s="98" t="s">
        <v>4944</v>
      </c>
      <c r="O1289" s="98" t="s">
        <v>4944</v>
      </c>
      <c r="P1289" s="98" t="s">
        <v>4944</v>
      </c>
      <c r="Q1289" s="98">
        <v>53.8</v>
      </c>
      <c r="R1289" s="98" t="s">
        <v>4944</v>
      </c>
      <c r="S1289" s="98">
        <v>124.467</v>
      </c>
      <c r="T1289" s="98">
        <v>604.63599999999997</v>
      </c>
      <c r="U1289" s="98" t="s">
        <v>4944</v>
      </c>
    </row>
    <row r="1290" spans="1:21" x14ac:dyDescent="0.25">
      <c r="A1290" s="57" t="s">
        <v>4640</v>
      </c>
      <c r="B1290" s="57" t="s">
        <v>522</v>
      </c>
      <c r="C1290" s="57" t="s">
        <v>4679</v>
      </c>
      <c r="D1290" s="91">
        <v>7</v>
      </c>
      <c r="E1290" s="57" t="s">
        <v>6383</v>
      </c>
      <c r="F1290" s="29">
        <f t="shared" si="70"/>
        <v>242.33333333333334</v>
      </c>
      <c r="G1290" s="23">
        <f t="shared" si="71"/>
        <v>171.32675</v>
      </c>
      <c r="H1290" s="30"/>
      <c r="I1290" s="29"/>
      <c r="J1290" s="23">
        <f t="shared" si="72"/>
        <v>241.898</v>
      </c>
      <c r="K1290" s="30"/>
      <c r="L1290" s="29"/>
      <c r="M1290" s="98">
        <v>236.91</v>
      </c>
      <c r="N1290" s="98">
        <v>137.61099999999999</v>
      </c>
      <c r="O1290" s="98">
        <v>149.56700000000001</v>
      </c>
      <c r="P1290" s="98">
        <v>161.21899999999999</v>
      </c>
      <c r="Q1290" s="98">
        <v>364.70100000000002</v>
      </c>
      <c r="R1290" s="98">
        <v>117.789</v>
      </c>
      <c r="S1290" s="98">
        <v>126.785</v>
      </c>
      <c r="T1290" s="98">
        <v>155.232</v>
      </c>
      <c r="U1290" s="98">
        <v>444.983</v>
      </c>
    </row>
    <row r="1291" spans="1:21" x14ac:dyDescent="0.25">
      <c r="A1291" s="57" t="s">
        <v>4640</v>
      </c>
      <c r="B1291" s="57" t="s">
        <v>914</v>
      </c>
      <c r="C1291" s="57" t="s">
        <v>4723</v>
      </c>
      <c r="D1291" s="91">
        <v>16</v>
      </c>
      <c r="E1291" s="57" t="s">
        <v>8777</v>
      </c>
      <c r="F1291" s="29">
        <f t="shared" si="70"/>
        <v>242.33199999999999</v>
      </c>
      <c r="G1291" s="23">
        <f t="shared" si="71"/>
        <v>61.071250000000006</v>
      </c>
      <c r="H1291" s="30"/>
      <c r="I1291" s="29"/>
      <c r="J1291" s="23">
        <f t="shared" si="72"/>
        <v>195.50540000000001</v>
      </c>
      <c r="K1291" s="30"/>
      <c r="L1291" s="29"/>
      <c r="M1291" s="98">
        <v>17.564</v>
      </c>
      <c r="N1291" s="98">
        <v>125.051</v>
      </c>
      <c r="O1291" s="98">
        <v>10.871</v>
      </c>
      <c r="P1291" s="98">
        <v>90.799000000000007</v>
      </c>
      <c r="Q1291" s="98">
        <v>37.457000000000001</v>
      </c>
      <c r="R1291" s="98">
        <v>213.07400000000001</v>
      </c>
      <c r="S1291" s="98">
        <v>181.61699999999999</v>
      </c>
      <c r="T1291" s="98">
        <v>289.678</v>
      </c>
      <c r="U1291" s="98">
        <v>255.70099999999999</v>
      </c>
    </row>
    <row r="1292" spans="1:21" x14ac:dyDescent="0.25">
      <c r="A1292" s="57" t="s">
        <v>4640</v>
      </c>
      <c r="B1292" s="57" t="s">
        <v>4447</v>
      </c>
      <c r="C1292" s="57" t="s">
        <v>4669</v>
      </c>
      <c r="D1292" s="91">
        <v>6</v>
      </c>
      <c r="E1292" s="57" t="s">
        <v>5975</v>
      </c>
      <c r="F1292" s="29">
        <f t="shared" si="70"/>
        <v>242.16266666666669</v>
      </c>
      <c r="G1292" s="23">
        <f t="shared" si="71"/>
        <v>9.5967500000000001</v>
      </c>
      <c r="H1292" s="30"/>
      <c r="I1292" s="29"/>
      <c r="J1292" s="23">
        <f t="shared" si="72"/>
        <v>166.04300000000001</v>
      </c>
      <c r="K1292" s="30"/>
      <c r="L1292" s="29"/>
      <c r="M1292" s="98">
        <v>3.9E-2</v>
      </c>
      <c r="N1292" s="98" t="s">
        <v>4944</v>
      </c>
      <c r="O1292" s="98" t="s">
        <v>4944</v>
      </c>
      <c r="P1292" s="98">
        <v>38.347999999999999</v>
      </c>
      <c r="Q1292" s="98">
        <v>82.326999999999998</v>
      </c>
      <c r="R1292" s="98">
        <v>21.4</v>
      </c>
      <c r="S1292" s="98">
        <v>27.352</v>
      </c>
      <c r="T1292" s="98">
        <v>116.82</v>
      </c>
      <c r="U1292" s="98">
        <v>582.31600000000003</v>
      </c>
    </row>
    <row r="1293" spans="1:21" x14ac:dyDescent="0.25">
      <c r="A1293" s="57" t="s">
        <v>4640</v>
      </c>
      <c r="B1293" s="57" t="s">
        <v>1842</v>
      </c>
      <c r="C1293" s="57" t="s">
        <v>4723</v>
      </c>
      <c r="D1293" s="91">
        <v>16</v>
      </c>
      <c r="E1293" s="57" t="s">
        <v>8664</v>
      </c>
      <c r="F1293" s="29">
        <f t="shared" si="70"/>
        <v>242.12966666666668</v>
      </c>
      <c r="G1293" s="23">
        <f t="shared" si="71"/>
        <v>204.35425000000001</v>
      </c>
      <c r="H1293" s="30"/>
      <c r="I1293" s="29"/>
      <c r="J1293" s="23">
        <f t="shared" si="72"/>
        <v>157.2816</v>
      </c>
      <c r="K1293" s="30"/>
      <c r="L1293" s="29"/>
      <c r="M1293" s="98">
        <v>172.13200000000001</v>
      </c>
      <c r="N1293" s="98">
        <v>272.7</v>
      </c>
      <c r="O1293" s="98">
        <v>142.05199999999999</v>
      </c>
      <c r="P1293" s="98">
        <v>230.53299999999999</v>
      </c>
      <c r="Q1293" s="98">
        <v>34.182000000000002</v>
      </c>
      <c r="R1293" s="98">
        <v>25.837</v>
      </c>
      <c r="S1293" s="98">
        <v>162.595</v>
      </c>
      <c r="T1293" s="98">
        <v>464.02199999999999</v>
      </c>
      <c r="U1293" s="98">
        <v>99.772000000000006</v>
      </c>
    </row>
    <row r="1294" spans="1:21" x14ac:dyDescent="0.25">
      <c r="A1294" s="57" t="s">
        <v>4640</v>
      </c>
      <c r="B1294" s="57" t="s">
        <v>973</v>
      </c>
      <c r="C1294" s="57" t="s">
        <v>4727</v>
      </c>
      <c r="D1294" s="91">
        <v>17</v>
      </c>
      <c r="E1294" s="57" t="s">
        <v>9176</v>
      </c>
      <c r="F1294" s="29">
        <f t="shared" si="70"/>
        <v>241.31200000000001</v>
      </c>
      <c r="G1294" s="23">
        <f t="shared" si="71"/>
        <v>11.790749999999999</v>
      </c>
      <c r="H1294" s="30"/>
      <c r="I1294" s="29"/>
      <c r="J1294" s="23">
        <f t="shared" si="72"/>
        <v>166.75219999999999</v>
      </c>
      <c r="K1294" s="30"/>
      <c r="L1294" s="29"/>
      <c r="M1294" s="98">
        <v>24.510999999999999</v>
      </c>
      <c r="N1294" s="98">
        <v>7.3999999999999996E-2</v>
      </c>
      <c r="O1294" s="98">
        <v>4.0780000000000003</v>
      </c>
      <c r="P1294" s="98">
        <v>18.5</v>
      </c>
      <c r="Q1294" s="98">
        <v>70.123999999999995</v>
      </c>
      <c r="R1294" s="98">
        <v>39.701000000000001</v>
      </c>
      <c r="S1294" s="98">
        <v>100.404</v>
      </c>
      <c r="T1294" s="98">
        <v>323.45600000000002</v>
      </c>
      <c r="U1294" s="98">
        <v>300.07600000000002</v>
      </c>
    </row>
    <row r="1295" spans="1:21" x14ac:dyDescent="0.25">
      <c r="A1295" s="57" t="s">
        <v>4640</v>
      </c>
      <c r="B1295" s="57" t="s">
        <v>1035</v>
      </c>
      <c r="C1295" s="57" t="s">
        <v>4724</v>
      </c>
      <c r="D1295" s="91">
        <v>16</v>
      </c>
      <c r="E1295" s="57" t="s">
        <v>9006</v>
      </c>
      <c r="F1295" s="29">
        <f t="shared" si="70"/>
        <v>240.523</v>
      </c>
      <c r="G1295" s="23">
        <f t="shared" si="71"/>
        <v>178.29849999999999</v>
      </c>
      <c r="H1295" s="30"/>
      <c r="I1295" s="29"/>
      <c r="J1295" s="23">
        <f t="shared" si="72"/>
        <v>182.45179999999999</v>
      </c>
      <c r="K1295" s="30"/>
      <c r="L1295" s="29"/>
      <c r="M1295" s="98">
        <v>50.392000000000003</v>
      </c>
      <c r="N1295" s="98">
        <v>26.739000000000001</v>
      </c>
      <c r="O1295" s="98">
        <v>124.38500000000001</v>
      </c>
      <c r="P1295" s="98">
        <v>511.678</v>
      </c>
      <c r="Q1295" s="98">
        <v>71.305000000000007</v>
      </c>
      <c r="R1295" s="98">
        <v>119.38500000000001</v>
      </c>
      <c r="S1295" s="98">
        <v>190.02099999999999</v>
      </c>
      <c r="T1295" s="98">
        <v>129.49600000000001</v>
      </c>
      <c r="U1295" s="98">
        <v>402.05200000000002</v>
      </c>
    </row>
    <row r="1296" spans="1:21" x14ac:dyDescent="0.25">
      <c r="A1296" s="57" t="s">
        <v>4640</v>
      </c>
      <c r="B1296" s="57" t="s">
        <v>793</v>
      </c>
      <c r="C1296" s="57" t="s">
        <v>4724</v>
      </c>
      <c r="D1296" s="91">
        <v>16</v>
      </c>
      <c r="E1296" s="57" t="s">
        <v>8796</v>
      </c>
      <c r="F1296" s="29">
        <f t="shared" si="70"/>
        <v>239.9143333333333</v>
      </c>
      <c r="G1296" s="23">
        <f t="shared" si="71"/>
        <v>172.96250000000001</v>
      </c>
      <c r="H1296" s="30"/>
      <c r="I1296" s="29"/>
      <c r="J1296" s="23">
        <f t="shared" si="72"/>
        <v>195.6908</v>
      </c>
      <c r="K1296" s="30"/>
      <c r="L1296" s="29"/>
      <c r="M1296" s="98">
        <v>64.835999999999999</v>
      </c>
      <c r="N1296" s="98">
        <v>221.92500000000001</v>
      </c>
      <c r="O1296" s="98">
        <v>200.17400000000001</v>
      </c>
      <c r="P1296" s="98">
        <v>204.91499999999999</v>
      </c>
      <c r="Q1296" s="98">
        <v>101.68</v>
      </c>
      <c r="R1296" s="98">
        <v>157.03100000000001</v>
      </c>
      <c r="S1296" s="98">
        <v>119.377</v>
      </c>
      <c r="T1296" s="98">
        <v>244.77199999999999</v>
      </c>
      <c r="U1296" s="98">
        <v>355.59399999999999</v>
      </c>
    </row>
    <row r="1297" spans="1:21" x14ac:dyDescent="0.25">
      <c r="A1297" s="57" t="s">
        <v>4640</v>
      </c>
      <c r="B1297" s="57" t="s">
        <v>2711</v>
      </c>
      <c r="C1297" s="57" t="s">
        <v>4669</v>
      </c>
      <c r="D1297" s="91">
        <v>6</v>
      </c>
      <c r="E1297" s="57" t="s">
        <v>5934</v>
      </c>
      <c r="F1297" s="29">
        <f t="shared" si="70"/>
        <v>239.7063333333333</v>
      </c>
      <c r="G1297" s="23">
        <f t="shared" si="71"/>
        <v>143.03625</v>
      </c>
      <c r="H1297" s="30"/>
      <c r="I1297" s="29"/>
      <c r="J1297" s="23">
        <f t="shared" si="72"/>
        <v>199.0676</v>
      </c>
      <c r="K1297" s="30"/>
      <c r="L1297" s="29"/>
      <c r="M1297" s="98">
        <v>74.909000000000006</v>
      </c>
      <c r="N1297" s="98">
        <v>131.23599999999999</v>
      </c>
      <c r="O1297" s="98">
        <v>204.30500000000001</v>
      </c>
      <c r="P1297" s="98">
        <v>161.69499999999999</v>
      </c>
      <c r="Q1297" s="98">
        <v>135.63900000000001</v>
      </c>
      <c r="R1297" s="98">
        <v>140.58000000000001</v>
      </c>
      <c r="S1297" s="98">
        <v>292.029</v>
      </c>
      <c r="T1297" s="98">
        <v>169.66</v>
      </c>
      <c r="U1297" s="98">
        <v>257.43</v>
      </c>
    </row>
    <row r="1298" spans="1:21" x14ac:dyDescent="0.25">
      <c r="A1298" s="57" t="s">
        <v>4640</v>
      </c>
      <c r="B1298" s="57" t="s">
        <v>3088</v>
      </c>
      <c r="C1298" s="57" t="s">
        <v>4695</v>
      </c>
      <c r="D1298" s="91">
        <v>11</v>
      </c>
      <c r="E1298" s="57" t="s">
        <v>7024</v>
      </c>
      <c r="F1298" s="29">
        <f t="shared" si="70"/>
        <v>239.65499999999997</v>
      </c>
      <c r="G1298" s="23">
        <f t="shared" si="71"/>
        <v>18.503999999999998</v>
      </c>
      <c r="H1298" s="30"/>
      <c r="I1298" s="29"/>
      <c r="J1298" s="23">
        <f t="shared" si="72"/>
        <v>144.07419999999999</v>
      </c>
      <c r="K1298" s="30"/>
      <c r="L1298" s="29"/>
      <c r="M1298" s="98">
        <v>17.276</v>
      </c>
      <c r="N1298" s="98">
        <v>12.49</v>
      </c>
      <c r="O1298" s="98">
        <v>26.027000000000001</v>
      </c>
      <c r="P1298" s="98">
        <v>18.222999999999999</v>
      </c>
      <c r="Q1298" s="98">
        <v>1.4059999999999999</v>
      </c>
      <c r="R1298" s="98" t="s">
        <v>4944</v>
      </c>
      <c r="S1298" s="98">
        <v>1.2969999999999999</v>
      </c>
      <c r="T1298" s="98">
        <v>150.613</v>
      </c>
      <c r="U1298" s="98">
        <v>567.05499999999995</v>
      </c>
    </row>
    <row r="1299" spans="1:21" x14ac:dyDescent="0.25">
      <c r="A1299" s="57" t="s">
        <v>4640</v>
      </c>
      <c r="B1299" s="57" t="s">
        <v>2283</v>
      </c>
      <c r="C1299" s="57" t="s">
        <v>4729</v>
      </c>
      <c r="D1299" s="91">
        <v>18</v>
      </c>
      <c r="E1299" s="57" t="s">
        <v>9343</v>
      </c>
      <c r="F1299" s="29">
        <f t="shared" si="70"/>
        <v>239.2296666666667</v>
      </c>
      <c r="G1299" s="23">
        <f t="shared" si="71"/>
        <v>64.564750000000004</v>
      </c>
      <c r="H1299" s="30"/>
      <c r="I1299" s="29"/>
      <c r="J1299" s="23">
        <f t="shared" si="72"/>
        <v>168.33020000000002</v>
      </c>
      <c r="K1299" s="30"/>
      <c r="L1299" s="29"/>
      <c r="M1299" s="98">
        <v>4.5620000000000003</v>
      </c>
      <c r="N1299" s="98">
        <v>6.8220000000000001</v>
      </c>
      <c r="O1299" s="98">
        <v>225.53</v>
      </c>
      <c r="P1299" s="98">
        <v>21.344999999999999</v>
      </c>
      <c r="Q1299" s="98">
        <v>82.778000000000006</v>
      </c>
      <c r="R1299" s="98">
        <v>41.183999999999997</v>
      </c>
      <c r="S1299" s="98">
        <v>345.42</v>
      </c>
      <c r="T1299" s="98">
        <v>179.21899999999999</v>
      </c>
      <c r="U1299" s="98">
        <v>193.05</v>
      </c>
    </row>
    <row r="1300" spans="1:21" x14ac:dyDescent="0.25">
      <c r="A1300" s="57" t="s">
        <v>4640</v>
      </c>
      <c r="B1300" s="57" t="s">
        <v>1247</v>
      </c>
      <c r="C1300" s="57" t="s">
        <v>4713</v>
      </c>
      <c r="D1300" s="91">
        <v>15</v>
      </c>
      <c r="E1300" s="57" t="s">
        <v>7943</v>
      </c>
      <c r="F1300" s="29">
        <f t="shared" si="70"/>
        <v>239.22699999999998</v>
      </c>
      <c r="G1300" s="23">
        <f t="shared" si="71"/>
        <v>185.04225</v>
      </c>
      <c r="H1300" s="30"/>
      <c r="I1300" s="29"/>
      <c r="J1300" s="23">
        <f t="shared" si="72"/>
        <v>331.99000000000007</v>
      </c>
      <c r="K1300" s="30"/>
      <c r="L1300" s="29"/>
      <c r="M1300" s="98">
        <v>7.109</v>
      </c>
      <c r="N1300" s="98">
        <v>3.1850000000000001</v>
      </c>
      <c r="O1300" s="98">
        <v>8.8710000000000004</v>
      </c>
      <c r="P1300" s="98">
        <v>721.00400000000002</v>
      </c>
      <c r="Q1300" s="98">
        <v>892.07500000000005</v>
      </c>
      <c r="R1300" s="98">
        <v>50.194000000000003</v>
      </c>
      <c r="S1300" s="98">
        <v>531.51499999999999</v>
      </c>
      <c r="T1300" s="98">
        <v>17.16</v>
      </c>
      <c r="U1300" s="98">
        <v>169.006</v>
      </c>
    </row>
    <row r="1301" spans="1:21" x14ac:dyDescent="0.25">
      <c r="A1301" s="57" t="s">
        <v>4640</v>
      </c>
      <c r="B1301" s="57" t="s">
        <v>4207</v>
      </c>
      <c r="C1301" s="57" t="s">
        <v>4669</v>
      </c>
      <c r="D1301" s="91">
        <v>6</v>
      </c>
      <c r="E1301" s="57" t="s">
        <v>5976</v>
      </c>
      <c r="F1301" s="29">
        <f t="shared" si="70"/>
        <v>238.83833333333334</v>
      </c>
      <c r="G1301" s="23">
        <f t="shared" si="71"/>
        <v>678.12900000000002</v>
      </c>
      <c r="H1301" s="30"/>
      <c r="I1301" s="29"/>
      <c r="J1301" s="23">
        <f t="shared" si="72"/>
        <v>476.72379999999993</v>
      </c>
      <c r="K1301" s="30"/>
      <c r="L1301" s="29"/>
      <c r="M1301" s="98">
        <v>682.66399999999999</v>
      </c>
      <c r="N1301" s="98">
        <v>723.21799999999996</v>
      </c>
      <c r="O1301" s="98">
        <v>505.68700000000001</v>
      </c>
      <c r="P1301" s="98">
        <v>800.947</v>
      </c>
      <c r="Q1301" s="98">
        <v>1400.002</v>
      </c>
      <c r="R1301" s="98">
        <v>267.10199999999998</v>
      </c>
      <c r="S1301" s="98">
        <v>230.84899999999999</v>
      </c>
      <c r="T1301" s="98">
        <v>485.666</v>
      </c>
      <c r="U1301" s="98" t="s">
        <v>4944</v>
      </c>
    </row>
    <row r="1302" spans="1:21" x14ac:dyDescent="0.25">
      <c r="A1302" s="57" t="s">
        <v>4640</v>
      </c>
      <c r="B1302" s="57" t="s">
        <v>1991</v>
      </c>
      <c r="C1302" s="57" t="s">
        <v>4733</v>
      </c>
      <c r="D1302" s="91">
        <v>20</v>
      </c>
      <c r="E1302" s="57" t="s">
        <v>9462</v>
      </c>
      <c r="F1302" s="29">
        <f t="shared" si="70"/>
        <v>238.7106666666667</v>
      </c>
      <c r="G1302" s="23">
        <f t="shared" si="71"/>
        <v>59.347750000000005</v>
      </c>
      <c r="H1302" s="30"/>
      <c r="I1302" s="29"/>
      <c r="J1302" s="23">
        <f t="shared" si="72"/>
        <v>173.53659999999999</v>
      </c>
      <c r="K1302" s="30"/>
      <c r="L1302" s="29"/>
      <c r="M1302" s="98">
        <v>14.616</v>
      </c>
      <c r="N1302" s="98">
        <v>99.063000000000002</v>
      </c>
      <c r="O1302" s="98">
        <v>51.652000000000001</v>
      </c>
      <c r="P1302" s="98">
        <v>72.06</v>
      </c>
      <c r="Q1302" s="98">
        <v>47.746000000000002</v>
      </c>
      <c r="R1302" s="98">
        <v>103.80500000000001</v>
      </c>
      <c r="S1302" s="98">
        <v>97.298000000000002</v>
      </c>
      <c r="T1302" s="98">
        <v>159.166</v>
      </c>
      <c r="U1302" s="98">
        <v>459.66800000000001</v>
      </c>
    </row>
    <row r="1303" spans="1:21" x14ac:dyDescent="0.25">
      <c r="A1303" s="57" t="s">
        <v>4640</v>
      </c>
      <c r="B1303" s="57" t="s">
        <v>433</v>
      </c>
      <c r="C1303" s="57" t="s">
        <v>4644</v>
      </c>
      <c r="D1303" s="91">
        <v>1</v>
      </c>
      <c r="E1303" s="57" t="s">
        <v>5070</v>
      </c>
      <c r="F1303" s="29">
        <f t="shared" si="70"/>
        <v>238.40733333333333</v>
      </c>
      <c r="G1303" s="23">
        <f t="shared" si="71"/>
        <v>208.60300000000001</v>
      </c>
      <c r="H1303" s="30"/>
      <c r="I1303" s="29"/>
      <c r="J1303" s="23">
        <f t="shared" si="72"/>
        <v>229.99799999999999</v>
      </c>
      <c r="K1303" s="30"/>
      <c r="L1303" s="29"/>
      <c r="M1303" s="98">
        <v>65.593999999999994</v>
      </c>
      <c r="N1303" s="98">
        <v>173.54900000000001</v>
      </c>
      <c r="O1303" s="98">
        <v>242.97800000000001</v>
      </c>
      <c r="P1303" s="98">
        <v>352.291</v>
      </c>
      <c r="Q1303" s="98">
        <v>212.928</v>
      </c>
      <c r="R1303" s="98">
        <v>221.84</v>
      </c>
      <c r="S1303" s="98">
        <v>168.95400000000001</v>
      </c>
      <c r="T1303" s="98">
        <v>294.43799999999999</v>
      </c>
      <c r="U1303" s="98">
        <v>251.83</v>
      </c>
    </row>
    <row r="1304" spans="1:21" x14ac:dyDescent="0.25">
      <c r="A1304" s="57" t="s">
        <v>4640</v>
      </c>
      <c r="B1304" s="57" t="s">
        <v>2160</v>
      </c>
      <c r="C1304" s="57" t="s">
        <v>4732</v>
      </c>
      <c r="D1304" s="91">
        <v>20</v>
      </c>
      <c r="E1304" s="57" t="s">
        <v>9410</v>
      </c>
      <c r="F1304" s="29">
        <f t="shared" si="70"/>
        <v>238.20266666666666</v>
      </c>
      <c r="G1304" s="23">
        <f t="shared" si="71"/>
        <v>80.509749999999997</v>
      </c>
      <c r="H1304" s="30"/>
      <c r="I1304" s="29"/>
      <c r="J1304" s="23">
        <f t="shared" si="72"/>
        <v>193.99799999999999</v>
      </c>
      <c r="K1304" s="30"/>
      <c r="L1304" s="29"/>
      <c r="M1304" s="98">
        <v>33.362000000000002</v>
      </c>
      <c r="N1304" s="98">
        <v>117.15</v>
      </c>
      <c r="O1304" s="98">
        <v>65.171000000000006</v>
      </c>
      <c r="P1304" s="98">
        <v>106.35599999999999</v>
      </c>
      <c r="Q1304" s="98">
        <v>146.38800000000001</v>
      </c>
      <c r="R1304" s="98">
        <v>108.994</v>
      </c>
      <c r="S1304" s="98">
        <v>160.268</v>
      </c>
      <c r="T1304" s="98">
        <v>213.51499999999999</v>
      </c>
      <c r="U1304" s="98">
        <v>340.82499999999999</v>
      </c>
    </row>
    <row r="1305" spans="1:21" x14ac:dyDescent="0.25">
      <c r="A1305" s="57" t="s">
        <v>4640</v>
      </c>
      <c r="B1305" s="57" t="s">
        <v>959</v>
      </c>
      <c r="C1305" s="57" t="s">
        <v>4733</v>
      </c>
      <c r="D1305" s="91">
        <v>20</v>
      </c>
      <c r="E1305" s="57" t="s">
        <v>9480</v>
      </c>
      <c r="F1305" s="29">
        <f t="shared" si="70"/>
        <v>237.44899999999998</v>
      </c>
      <c r="G1305" s="23">
        <f t="shared" si="71"/>
        <v>77.853999999999999</v>
      </c>
      <c r="H1305" s="30"/>
      <c r="I1305" s="29"/>
      <c r="J1305" s="23">
        <f t="shared" si="72"/>
        <v>223.18180000000001</v>
      </c>
      <c r="K1305" s="30"/>
      <c r="L1305" s="29"/>
      <c r="M1305" s="98">
        <v>35.253</v>
      </c>
      <c r="N1305" s="98">
        <v>18.928000000000001</v>
      </c>
      <c r="O1305" s="98">
        <v>86.503</v>
      </c>
      <c r="P1305" s="98">
        <v>170.732</v>
      </c>
      <c r="Q1305" s="98">
        <v>142.148</v>
      </c>
      <c r="R1305" s="98">
        <v>261.41399999999999</v>
      </c>
      <c r="S1305" s="98">
        <v>193.80099999999999</v>
      </c>
      <c r="T1305" s="98">
        <v>339.69900000000001</v>
      </c>
      <c r="U1305" s="98">
        <v>178.84700000000001</v>
      </c>
    </row>
    <row r="1306" spans="1:21" x14ac:dyDescent="0.25">
      <c r="A1306" s="57" t="s">
        <v>4640</v>
      </c>
      <c r="B1306" s="57" t="s">
        <v>834</v>
      </c>
      <c r="C1306" s="57" t="s">
        <v>4713</v>
      </c>
      <c r="D1306" s="91">
        <v>15</v>
      </c>
      <c r="E1306" s="57" t="s">
        <v>7926</v>
      </c>
      <c r="F1306" s="29">
        <f t="shared" si="70"/>
        <v>237.36366666666666</v>
      </c>
      <c r="G1306" s="23">
        <f t="shared" si="71"/>
        <v>242.18299999999999</v>
      </c>
      <c r="H1306" s="30"/>
      <c r="I1306" s="29"/>
      <c r="J1306" s="23">
        <f t="shared" si="72"/>
        <v>256.97040000000004</v>
      </c>
      <c r="K1306" s="30"/>
      <c r="L1306" s="29"/>
      <c r="M1306" s="98">
        <v>27.61</v>
      </c>
      <c r="N1306" s="98">
        <v>54.856999999999999</v>
      </c>
      <c r="O1306" s="98">
        <v>253.54499999999999</v>
      </c>
      <c r="P1306" s="98">
        <v>632.72</v>
      </c>
      <c r="Q1306" s="98">
        <v>279.262</v>
      </c>
      <c r="R1306" s="98">
        <v>293.49900000000002</v>
      </c>
      <c r="S1306" s="98">
        <v>37.917999999999999</v>
      </c>
      <c r="T1306" s="98">
        <v>492.83699999999999</v>
      </c>
      <c r="U1306" s="98">
        <v>181.33600000000001</v>
      </c>
    </row>
    <row r="1307" spans="1:21" x14ac:dyDescent="0.25">
      <c r="A1307" s="57" t="s">
        <v>4640</v>
      </c>
      <c r="B1307" s="57" t="s">
        <v>316</v>
      </c>
      <c r="C1307" s="57" t="s">
        <v>4724</v>
      </c>
      <c r="D1307" s="91">
        <v>16</v>
      </c>
      <c r="E1307" s="57" t="s">
        <v>9059</v>
      </c>
      <c r="F1307" s="29">
        <f t="shared" si="70"/>
        <v>237.29900000000001</v>
      </c>
      <c r="G1307" s="23">
        <f t="shared" si="71"/>
        <v>83.369</v>
      </c>
      <c r="H1307" s="30"/>
      <c r="I1307" s="29"/>
      <c r="J1307" s="23">
        <f t="shared" si="72"/>
        <v>171.10999999999999</v>
      </c>
      <c r="K1307" s="30"/>
      <c r="L1307" s="29"/>
      <c r="M1307" s="98">
        <v>143.839</v>
      </c>
      <c r="N1307" s="98">
        <v>77.043999999999997</v>
      </c>
      <c r="O1307" s="98">
        <v>36.914000000000001</v>
      </c>
      <c r="P1307" s="98">
        <v>75.679000000000002</v>
      </c>
      <c r="Q1307" s="98">
        <v>37.417999999999999</v>
      </c>
      <c r="R1307" s="98">
        <v>106.235</v>
      </c>
      <c r="S1307" s="98">
        <v>370.59</v>
      </c>
      <c r="T1307" s="98">
        <v>196.39</v>
      </c>
      <c r="U1307" s="98">
        <v>144.917</v>
      </c>
    </row>
    <row r="1308" spans="1:21" x14ac:dyDescent="0.25">
      <c r="A1308" s="57" t="s">
        <v>4640</v>
      </c>
      <c r="B1308" s="57" t="s">
        <v>1997</v>
      </c>
      <c r="C1308" s="57" t="s">
        <v>4710</v>
      </c>
      <c r="D1308" s="91">
        <v>13</v>
      </c>
      <c r="E1308" s="57" t="s">
        <v>7692</v>
      </c>
      <c r="F1308" s="29">
        <f t="shared" si="70"/>
        <v>236.68200000000002</v>
      </c>
      <c r="G1308" s="23">
        <f t="shared" si="71"/>
        <v>33.629249999999999</v>
      </c>
      <c r="H1308" s="30"/>
      <c r="I1308" s="29"/>
      <c r="J1308" s="23">
        <f t="shared" si="72"/>
        <v>164.38920000000002</v>
      </c>
      <c r="K1308" s="30"/>
      <c r="L1308" s="29"/>
      <c r="M1308" s="98">
        <v>18.23</v>
      </c>
      <c r="N1308" s="98">
        <v>55.347999999999999</v>
      </c>
      <c r="O1308" s="98">
        <v>23.085999999999999</v>
      </c>
      <c r="P1308" s="98">
        <v>37.853000000000002</v>
      </c>
      <c r="Q1308" s="98">
        <v>35.950000000000003</v>
      </c>
      <c r="R1308" s="98">
        <v>75.95</v>
      </c>
      <c r="S1308" s="98">
        <v>121.794</v>
      </c>
      <c r="T1308" s="98">
        <v>177.511</v>
      </c>
      <c r="U1308" s="98">
        <v>410.74099999999999</v>
      </c>
    </row>
    <row r="1309" spans="1:21" x14ac:dyDescent="0.25">
      <c r="A1309" s="57" t="s">
        <v>4640</v>
      </c>
      <c r="B1309" s="57" t="s">
        <v>634</v>
      </c>
      <c r="C1309" s="57" t="s">
        <v>4723</v>
      </c>
      <c r="D1309" s="91">
        <v>16</v>
      </c>
      <c r="E1309" s="57" t="s">
        <v>8762</v>
      </c>
      <c r="F1309" s="29">
        <f t="shared" si="70"/>
        <v>235.79766666666669</v>
      </c>
      <c r="G1309" s="23">
        <f t="shared" si="71"/>
        <v>54.766250000000007</v>
      </c>
      <c r="H1309" s="30"/>
      <c r="I1309" s="29"/>
      <c r="J1309" s="23">
        <f t="shared" si="72"/>
        <v>142.78280000000001</v>
      </c>
      <c r="K1309" s="30"/>
      <c r="L1309" s="29"/>
      <c r="M1309" s="98">
        <v>40.154000000000003</v>
      </c>
      <c r="N1309" s="98">
        <v>8.1820000000000004</v>
      </c>
      <c r="O1309" s="98">
        <v>119.56100000000001</v>
      </c>
      <c r="P1309" s="98">
        <v>51.167999999999999</v>
      </c>
      <c r="Q1309" s="98" t="s">
        <v>4944</v>
      </c>
      <c r="R1309" s="98">
        <v>6.5209999999999999</v>
      </c>
      <c r="S1309" s="98">
        <v>354.91</v>
      </c>
      <c r="T1309" s="98">
        <v>67.200999999999993</v>
      </c>
      <c r="U1309" s="98">
        <v>285.28199999999998</v>
      </c>
    </row>
    <row r="1310" spans="1:21" x14ac:dyDescent="0.25">
      <c r="A1310" s="57" t="s">
        <v>4640</v>
      </c>
      <c r="B1310" s="57" t="s">
        <v>2420</v>
      </c>
      <c r="C1310" s="57" t="s">
        <v>4701</v>
      </c>
      <c r="D1310" s="91">
        <v>11</v>
      </c>
      <c r="E1310" s="57" t="s">
        <v>7255</v>
      </c>
      <c r="F1310" s="29">
        <f t="shared" si="70"/>
        <v>235.60466666666665</v>
      </c>
      <c r="G1310" s="23">
        <f t="shared" si="71"/>
        <v>11.8955</v>
      </c>
      <c r="H1310" s="30"/>
      <c r="I1310" s="29"/>
      <c r="J1310" s="23">
        <f t="shared" si="72"/>
        <v>161.93020000000001</v>
      </c>
      <c r="K1310" s="30"/>
      <c r="L1310" s="29"/>
      <c r="M1310" s="98">
        <v>3.3860000000000001</v>
      </c>
      <c r="N1310" s="98">
        <v>6.3419999999999996</v>
      </c>
      <c r="O1310" s="98" t="s">
        <v>4944</v>
      </c>
      <c r="P1310" s="98">
        <v>37.853999999999999</v>
      </c>
      <c r="Q1310" s="98">
        <v>72.117000000000004</v>
      </c>
      <c r="R1310" s="98">
        <v>30.72</v>
      </c>
      <c r="S1310" s="98">
        <v>10.087</v>
      </c>
      <c r="T1310" s="98">
        <v>163.74199999999999</v>
      </c>
      <c r="U1310" s="98">
        <v>532.98500000000001</v>
      </c>
    </row>
    <row r="1311" spans="1:21" x14ac:dyDescent="0.25">
      <c r="A1311" s="57" t="s">
        <v>4640</v>
      </c>
      <c r="B1311" s="57" t="s">
        <v>1187</v>
      </c>
      <c r="C1311" s="57" t="s">
        <v>4668</v>
      </c>
      <c r="D1311" s="91">
        <v>6</v>
      </c>
      <c r="E1311" s="57" t="s">
        <v>5764</v>
      </c>
      <c r="F1311" s="29">
        <f t="shared" si="70"/>
        <v>234.30233333333331</v>
      </c>
      <c r="G1311" s="23">
        <f t="shared" si="71"/>
        <v>127.85524999999998</v>
      </c>
      <c r="H1311" s="30"/>
      <c r="I1311" s="29"/>
      <c r="J1311" s="23">
        <f t="shared" si="72"/>
        <v>194.2578</v>
      </c>
      <c r="K1311" s="30"/>
      <c r="L1311" s="29"/>
      <c r="M1311" s="98">
        <v>143.40799999999999</v>
      </c>
      <c r="N1311" s="98">
        <v>125.643</v>
      </c>
      <c r="O1311" s="98">
        <v>141.50800000000001</v>
      </c>
      <c r="P1311" s="98">
        <v>100.86199999999999</v>
      </c>
      <c r="Q1311" s="98">
        <v>81.585999999999999</v>
      </c>
      <c r="R1311" s="98">
        <v>186.79599999999999</v>
      </c>
      <c r="S1311" s="98">
        <v>288.892</v>
      </c>
      <c r="T1311" s="98">
        <v>222.60499999999999</v>
      </c>
      <c r="U1311" s="98">
        <v>191.41</v>
      </c>
    </row>
    <row r="1312" spans="1:21" x14ac:dyDescent="0.25">
      <c r="A1312" s="57" t="s">
        <v>4640</v>
      </c>
      <c r="B1312" s="57" t="s">
        <v>508</v>
      </c>
      <c r="C1312" s="57" t="s">
        <v>4703</v>
      </c>
      <c r="D1312" s="91">
        <v>11</v>
      </c>
      <c r="E1312" s="57" t="s">
        <v>7527</v>
      </c>
      <c r="F1312" s="29">
        <f t="shared" ref="F1312:F1375" si="73">SUM(S1312:U1312)/3</f>
        <v>233.49199999999999</v>
      </c>
      <c r="G1312" s="23">
        <f t="shared" ref="G1312:G1375" si="74">SUM(M1312:P1312)/4</f>
        <v>249.447</v>
      </c>
      <c r="H1312" s="30"/>
      <c r="I1312" s="29"/>
      <c r="J1312" s="23">
        <f t="shared" ref="J1312:J1375" si="75">SUM(Q1312:U1312)/5</f>
        <v>561.66700000000003</v>
      </c>
      <c r="K1312" s="30"/>
      <c r="L1312" s="29"/>
      <c r="M1312" s="98">
        <v>229.22200000000001</v>
      </c>
      <c r="N1312" s="98">
        <v>236.173</v>
      </c>
      <c r="O1312" s="98">
        <v>89.819000000000003</v>
      </c>
      <c r="P1312" s="98">
        <v>442.57400000000001</v>
      </c>
      <c r="Q1312" s="98">
        <v>55.292000000000002</v>
      </c>
      <c r="R1312" s="98">
        <v>2052.567</v>
      </c>
      <c r="S1312" s="98">
        <v>262.47800000000001</v>
      </c>
      <c r="T1312" s="98">
        <v>194.17</v>
      </c>
      <c r="U1312" s="98">
        <v>243.828</v>
      </c>
    </row>
    <row r="1313" spans="1:21" x14ac:dyDescent="0.25">
      <c r="A1313" s="57" t="s">
        <v>4640</v>
      </c>
      <c r="B1313" s="57" t="s">
        <v>4609</v>
      </c>
      <c r="C1313" s="57" t="s">
        <v>4678</v>
      </c>
      <c r="D1313" s="91">
        <v>6</v>
      </c>
      <c r="E1313" s="57" t="s">
        <v>6289</v>
      </c>
      <c r="F1313" s="29">
        <f t="shared" si="73"/>
        <v>232.13400000000001</v>
      </c>
      <c r="G1313" s="23">
        <f t="shared" si="74"/>
        <v>260.95550000000003</v>
      </c>
      <c r="H1313" s="30"/>
      <c r="I1313" s="29"/>
      <c r="J1313" s="23">
        <f t="shared" si="75"/>
        <v>261.20680000000004</v>
      </c>
      <c r="K1313" s="30"/>
      <c r="L1313" s="29"/>
      <c r="M1313" s="98">
        <v>71.790000000000006</v>
      </c>
      <c r="N1313" s="98">
        <v>76.459999999999994</v>
      </c>
      <c r="O1313" s="98">
        <v>448.64299999999997</v>
      </c>
      <c r="P1313" s="98">
        <v>446.92899999999997</v>
      </c>
      <c r="Q1313" s="98">
        <v>158.72399999999999</v>
      </c>
      <c r="R1313" s="98">
        <v>450.90800000000002</v>
      </c>
      <c r="S1313" s="98">
        <v>283.38400000000001</v>
      </c>
      <c r="T1313" s="98">
        <v>144.96899999999999</v>
      </c>
      <c r="U1313" s="98">
        <v>268.04899999999998</v>
      </c>
    </row>
    <row r="1314" spans="1:21" x14ac:dyDescent="0.25">
      <c r="A1314" s="57" t="s">
        <v>4640</v>
      </c>
      <c r="B1314" s="57" t="s">
        <v>2058</v>
      </c>
      <c r="C1314" s="57" t="s">
        <v>4713</v>
      </c>
      <c r="D1314" s="91">
        <v>15</v>
      </c>
      <c r="E1314" s="57" t="s">
        <v>8005</v>
      </c>
      <c r="F1314" s="29">
        <f t="shared" si="73"/>
        <v>232.03300000000002</v>
      </c>
      <c r="G1314" s="23">
        <f t="shared" si="74"/>
        <v>10.196750000000002</v>
      </c>
      <c r="H1314" s="30"/>
      <c r="I1314" s="29"/>
      <c r="J1314" s="23">
        <f t="shared" si="75"/>
        <v>147.422</v>
      </c>
      <c r="K1314" s="30"/>
      <c r="L1314" s="29"/>
      <c r="M1314" s="98">
        <v>12.819000000000001</v>
      </c>
      <c r="N1314" s="98">
        <v>6.5659999999999998</v>
      </c>
      <c r="O1314" s="98">
        <v>20.094999999999999</v>
      </c>
      <c r="P1314" s="98">
        <v>1.3069999999999999</v>
      </c>
      <c r="Q1314" s="98">
        <v>18.451000000000001</v>
      </c>
      <c r="R1314" s="98">
        <v>22.56</v>
      </c>
      <c r="S1314" s="98">
        <v>26.891999999999999</v>
      </c>
      <c r="T1314" s="98">
        <v>202.422</v>
      </c>
      <c r="U1314" s="98">
        <v>466.78500000000003</v>
      </c>
    </row>
    <row r="1315" spans="1:21" x14ac:dyDescent="0.25">
      <c r="A1315" s="57" t="s">
        <v>4640</v>
      </c>
      <c r="B1315" s="57" t="s">
        <v>2852</v>
      </c>
      <c r="C1315" s="57" t="s">
        <v>4723</v>
      </c>
      <c r="D1315" s="91">
        <v>16</v>
      </c>
      <c r="E1315" s="57" t="s">
        <v>8493</v>
      </c>
      <c r="F1315" s="29">
        <f t="shared" si="73"/>
        <v>231.86966666666669</v>
      </c>
      <c r="G1315" s="23">
        <f t="shared" si="74"/>
        <v>31.302</v>
      </c>
      <c r="H1315" s="30"/>
      <c r="I1315" s="29"/>
      <c r="J1315" s="23">
        <f t="shared" si="75"/>
        <v>187.006</v>
      </c>
      <c r="K1315" s="30"/>
      <c r="L1315" s="29"/>
      <c r="M1315" s="98" t="s">
        <v>4944</v>
      </c>
      <c r="N1315" s="98">
        <v>0.25</v>
      </c>
      <c r="O1315" s="98">
        <v>38.720999999999997</v>
      </c>
      <c r="P1315" s="98">
        <v>86.236999999999995</v>
      </c>
      <c r="Q1315" s="98">
        <v>159.86699999999999</v>
      </c>
      <c r="R1315" s="98">
        <v>79.554000000000002</v>
      </c>
      <c r="S1315" s="98">
        <v>111.812</v>
      </c>
      <c r="T1315" s="98">
        <v>284.55500000000001</v>
      </c>
      <c r="U1315" s="98">
        <v>299.24200000000002</v>
      </c>
    </row>
    <row r="1316" spans="1:21" x14ac:dyDescent="0.25">
      <c r="A1316" s="57" t="s">
        <v>4640</v>
      </c>
      <c r="B1316" s="57" t="s">
        <v>2081</v>
      </c>
      <c r="C1316" s="57" t="s">
        <v>4723</v>
      </c>
      <c r="D1316" s="91">
        <v>16</v>
      </c>
      <c r="E1316" s="57" t="s">
        <v>8520</v>
      </c>
      <c r="F1316" s="29">
        <f t="shared" si="73"/>
        <v>231.85333333333332</v>
      </c>
      <c r="G1316" s="23">
        <f t="shared" si="74"/>
        <v>147.00050000000002</v>
      </c>
      <c r="H1316" s="30"/>
      <c r="I1316" s="29"/>
      <c r="J1316" s="23">
        <f t="shared" si="75"/>
        <v>200.48500000000001</v>
      </c>
      <c r="K1316" s="30"/>
      <c r="L1316" s="29"/>
      <c r="M1316" s="98">
        <v>220.24700000000001</v>
      </c>
      <c r="N1316" s="98">
        <v>317.72199999999998</v>
      </c>
      <c r="O1316" s="98">
        <v>8.8979999999999997</v>
      </c>
      <c r="P1316" s="98">
        <v>41.134999999999998</v>
      </c>
      <c r="Q1316" s="98">
        <v>242.34899999999999</v>
      </c>
      <c r="R1316" s="98">
        <v>64.516000000000005</v>
      </c>
      <c r="S1316" s="98">
        <v>82.67</v>
      </c>
      <c r="T1316" s="98">
        <v>569.79700000000003</v>
      </c>
      <c r="U1316" s="98">
        <v>43.093000000000004</v>
      </c>
    </row>
    <row r="1317" spans="1:21" x14ac:dyDescent="0.25">
      <c r="A1317" s="57" t="s">
        <v>4640</v>
      </c>
      <c r="B1317" s="57" t="s">
        <v>2589</v>
      </c>
      <c r="C1317" s="57" t="s">
        <v>4716</v>
      </c>
      <c r="D1317" s="91">
        <v>15</v>
      </c>
      <c r="E1317" s="57" t="s">
        <v>8134</v>
      </c>
      <c r="F1317" s="29">
        <f t="shared" si="73"/>
        <v>231.28166666666667</v>
      </c>
      <c r="G1317" s="23">
        <f t="shared" si="74"/>
        <v>10.07025</v>
      </c>
      <c r="H1317" s="30"/>
      <c r="I1317" s="29"/>
      <c r="J1317" s="23">
        <f t="shared" si="75"/>
        <v>156.41579999999999</v>
      </c>
      <c r="K1317" s="30"/>
      <c r="L1317" s="29"/>
      <c r="M1317" s="98">
        <v>1.669</v>
      </c>
      <c r="N1317" s="98">
        <v>5.6379999999999999</v>
      </c>
      <c r="O1317" s="98">
        <v>17.344999999999999</v>
      </c>
      <c r="P1317" s="98">
        <v>15.629</v>
      </c>
      <c r="Q1317" s="98">
        <v>35.94</v>
      </c>
      <c r="R1317" s="98">
        <v>52.293999999999997</v>
      </c>
      <c r="S1317" s="98">
        <v>139.66300000000001</v>
      </c>
      <c r="T1317" s="98">
        <v>105.9</v>
      </c>
      <c r="U1317" s="98">
        <v>448.28199999999998</v>
      </c>
    </row>
    <row r="1318" spans="1:21" x14ac:dyDescent="0.25">
      <c r="A1318" s="57" t="s">
        <v>4640</v>
      </c>
      <c r="B1318" s="57" t="s">
        <v>2444</v>
      </c>
      <c r="C1318" s="57" t="s">
        <v>4680</v>
      </c>
      <c r="D1318" s="91">
        <v>7</v>
      </c>
      <c r="E1318" s="57" t="s">
        <v>6522</v>
      </c>
      <c r="F1318" s="29">
        <f t="shared" si="73"/>
        <v>229.63333333333333</v>
      </c>
      <c r="G1318" s="23">
        <f t="shared" si="74"/>
        <v>151.42175</v>
      </c>
      <c r="H1318" s="30"/>
      <c r="I1318" s="29"/>
      <c r="J1318" s="23">
        <f t="shared" si="75"/>
        <v>223.11199999999999</v>
      </c>
      <c r="K1318" s="30"/>
      <c r="L1318" s="29"/>
      <c r="M1318" s="98">
        <v>43.185000000000002</v>
      </c>
      <c r="N1318" s="98">
        <v>86.575999999999993</v>
      </c>
      <c r="O1318" s="98">
        <v>291.411</v>
      </c>
      <c r="P1318" s="98">
        <v>184.51499999999999</v>
      </c>
      <c r="Q1318" s="98">
        <v>201.67</v>
      </c>
      <c r="R1318" s="98">
        <v>224.99</v>
      </c>
      <c r="S1318" s="98">
        <v>211.42599999999999</v>
      </c>
      <c r="T1318" s="98">
        <v>255.8</v>
      </c>
      <c r="U1318" s="98">
        <v>221.67400000000001</v>
      </c>
    </row>
    <row r="1319" spans="1:21" x14ac:dyDescent="0.25">
      <c r="A1319" s="57" t="s">
        <v>4640</v>
      </c>
      <c r="B1319" s="57" t="s">
        <v>2567</v>
      </c>
      <c r="C1319" s="57" t="s">
        <v>4723</v>
      </c>
      <c r="D1319" s="91">
        <v>16</v>
      </c>
      <c r="E1319" s="57" t="s">
        <v>8507</v>
      </c>
      <c r="F1319" s="29">
        <f t="shared" si="73"/>
        <v>229.07266666666666</v>
      </c>
      <c r="G1319" s="23">
        <f t="shared" si="74"/>
        <v>29.197499999999998</v>
      </c>
      <c r="H1319" s="30"/>
      <c r="I1319" s="29"/>
      <c r="J1319" s="23">
        <f t="shared" si="75"/>
        <v>139.63119999999998</v>
      </c>
      <c r="K1319" s="30"/>
      <c r="L1319" s="29"/>
      <c r="M1319" s="98">
        <v>69.700999999999993</v>
      </c>
      <c r="N1319" s="98" t="s">
        <v>4944</v>
      </c>
      <c r="O1319" s="98">
        <v>46.301000000000002</v>
      </c>
      <c r="P1319" s="98">
        <v>0.78800000000000003</v>
      </c>
      <c r="Q1319" s="98">
        <v>4.7930000000000001</v>
      </c>
      <c r="R1319" s="98">
        <v>6.1449999999999996</v>
      </c>
      <c r="S1319" s="98">
        <v>2.02</v>
      </c>
      <c r="T1319" s="98">
        <v>0.23</v>
      </c>
      <c r="U1319" s="98">
        <v>684.96799999999996</v>
      </c>
    </row>
    <row r="1320" spans="1:21" x14ac:dyDescent="0.25">
      <c r="A1320" s="57" t="s">
        <v>4640</v>
      </c>
      <c r="B1320" s="57" t="s">
        <v>3375</v>
      </c>
      <c r="C1320" s="57" t="s">
        <v>4723</v>
      </c>
      <c r="D1320" s="91">
        <v>16</v>
      </c>
      <c r="E1320" s="57" t="s">
        <v>8698</v>
      </c>
      <c r="F1320" s="29">
        <f t="shared" si="73"/>
        <v>228.00800000000001</v>
      </c>
      <c r="G1320" s="23">
        <f t="shared" si="74"/>
        <v>118.11275000000001</v>
      </c>
      <c r="H1320" s="30"/>
      <c r="I1320" s="29"/>
      <c r="J1320" s="23">
        <f t="shared" si="75"/>
        <v>207.3674</v>
      </c>
      <c r="K1320" s="30"/>
      <c r="L1320" s="29"/>
      <c r="M1320" s="98">
        <v>65.930000000000007</v>
      </c>
      <c r="N1320" s="98">
        <v>67.260000000000005</v>
      </c>
      <c r="O1320" s="98">
        <v>169.626</v>
      </c>
      <c r="P1320" s="98">
        <v>169.63499999999999</v>
      </c>
      <c r="Q1320" s="98">
        <v>116.514</v>
      </c>
      <c r="R1320" s="98">
        <v>236.29900000000001</v>
      </c>
      <c r="S1320" s="98">
        <v>214.988</v>
      </c>
      <c r="T1320" s="98">
        <v>150.51499999999999</v>
      </c>
      <c r="U1320" s="98">
        <v>318.52100000000002</v>
      </c>
    </row>
    <row r="1321" spans="1:21" x14ac:dyDescent="0.25">
      <c r="A1321" s="57" t="s">
        <v>4640</v>
      </c>
      <c r="B1321" s="57" t="s">
        <v>1612</v>
      </c>
      <c r="C1321" s="57" t="s">
        <v>4724</v>
      </c>
      <c r="D1321" s="91">
        <v>16</v>
      </c>
      <c r="E1321" s="57" t="s">
        <v>8998</v>
      </c>
      <c r="F1321" s="29">
        <f t="shared" si="73"/>
        <v>226.79866666666666</v>
      </c>
      <c r="G1321" s="23">
        <f t="shared" si="74"/>
        <v>40.055750000000003</v>
      </c>
      <c r="H1321" s="30"/>
      <c r="I1321" s="29"/>
      <c r="J1321" s="23">
        <f t="shared" si="75"/>
        <v>163.2296</v>
      </c>
      <c r="K1321" s="30"/>
      <c r="L1321" s="29"/>
      <c r="M1321" s="98">
        <v>15.923</v>
      </c>
      <c r="N1321" s="98">
        <v>53.997</v>
      </c>
      <c r="O1321" s="98">
        <v>51.119</v>
      </c>
      <c r="P1321" s="98">
        <v>39.183999999999997</v>
      </c>
      <c r="Q1321" s="98">
        <v>66.876000000000005</v>
      </c>
      <c r="R1321" s="98">
        <v>68.876000000000005</v>
      </c>
      <c r="S1321" s="98">
        <v>208.67</v>
      </c>
      <c r="T1321" s="98">
        <v>152.38399999999999</v>
      </c>
      <c r="U1321" s="98">
        <v>319.34199999999998</v>
      </c>
    </row>
    <row r="1322" spans="1:21" x14ac:dyDescent="0.25">
      <c r="A1322" s="57" t="s">
        <v>4640</v>
      </c>
      <c r="B1322" s="57" t="s">
        <v>521</v>
      </c>
      <c r="C1322" s="57" t="s">
        <v>4679</v>
      </c>
      <c r="D1322" s="91">
        <v>7</v>
      </c>
      <c r="E1322" s="57" t="s">
        <v>6450</v>
      </c>
      <c r="F1322" s="29">
        <f t="shared" si="73"/>
        <v>226.654</v>
      </c>
      <c r="G1322" s="23">
        <f t="shared" si="74"/>
        <v>119.07075</v>
      </c>
      <c r="H1322" s="30"/>
      <c r="I1322" s="29"/>
      <c r="J1322" s="23">
        <f t="shared" si="75"/>
        <v>272.62120000000004</v>
      </c>
      <c r="K1322" s="30"/>
      <c r="L1322" s="29"/>
      <c r="M1322" s="98">
        <v>92.093000000000004</v>
      </c>
      <c r="N1322" s="98">
        <v>26.466999999999999</v>
      </c>
      <c r="O1322" s="98">
        <v>154.541</v>
      </c>
      <c r="P1322" s="98">
        <v>203.18199999999999</v>
      </c>
      <c r="Q1322" s="98">
        <v>471.20100000000002</v>
      </c>
      <c r="R1322" s="98">
        <v>211.94300000000001</v>
      </c>
      <c r="S1322" s="98">
        <v>176.93</v>
      </c>
      <c r="T1322" s="98">
        <v>188.91200000000001</v>
      </c>
      <c r="U1322" s="98">
        <v>314.12</v>
      </c>
    </row>
    <row r="1323" spans="1:21" x14ac:dyDescent="0.25">
      <c r="A1323" s="57" t="s">
        <v>4640</v>
      </c>
      <c r="B1323" s="57" t="s">
        <v>4439</v>
      </c>
      <c r="C1323" s="57" t="s">
        <v>4701</v>
      </c>
      <c r="D1323" s="91">
        <v>11</v>
      </c>
      <c r="E1323" s="57" t="s">
        <v>7350</v>
      </c>
      <c r="F1323" s="29">
        <f t="shared" si="73"/>
        <v>226.482</v>
      </c>
      <c r="G1323" s="23">
        <f t="shared" si="74"/>
        <v>114.15625</v>
      </c>
      <c r="H1323" s="30"/>
      <c r="I1323" s="29"/>
      <c r="J1323" s="23">
        <f t="shared" si="75"/>
        <v>224.79160000000002</v>
      </c>
      <c r="K1323" s="30"/>
      <c r="L1323" s="29"/>
      <c r="M1323" s="98">
        <v>0.39100000000000001</v>
      </c>
      <c r="N1323" s="98">
        <v>2.5</v>
      </c>
      <c r="O1323" s="98" t="s">
        <v>4944</v>
      </c>
      <c r="P1323" s="98">
        <v>453.73399999999998</v>
      </c>
      <c r="Q1323" s="98">
        <v>291.73</v>
      </c>
      <c r="R1323" s="98">
        <v>152.78200000000001</v>
      </c>
      <c r="S1323" s="98">
        <v>150.64400000000001</v>
      </c>
      <c r="T1323" s="98">
        <v>134.65299999999999</v>
      </c>
      <c r="U1323" s="98">
        <v>394.149</v>
      </c>
    </row>
    <row r="1324" spans="1:21" x14ac:dyDescent="0.25">
      <c r="A1324" s="57" t="s">
        <v>4640</v>
      </c>
      <c r="B1324" s="57" t="s">
        <v>2164</v>
      </c>
      <c r="C1324" s="57" t="s">
        <v>4723</v>
      </c>
      <c r="D1324" s="91">
        <v>16</v>
      </c>
      <c r="E1324" s="57" t="s">
        <v>8594</v>
      </c>
      <c r="F1324" s="29">
        <f t="shared" si="73"/>
        <v>226.25533333333331</v>
      </c>
      <c r="G1324" s="23">
        <f t="shared" si="74"/>
        <v>80.455250000000007</v>
      </c>
      <c r="H1324" s="30"/>
      <c r="I1324" s="29"/>
      <c r="J1324" s="23">
        <f t="shared" si="75"/>
        <v>162.14780000000002</v>
      </c>
      <c r="K1324" s="30"/>
      <c r="L1324" s="29"/>
      <c r="M1324" s="98">
        <v>4.6929999999999996</v>
      </c>
      <c r="N1324" s="98">
        <v>82.298000000000002</v>
      </c>
      <c r="O1324" s="98">
        <v>73.739000000000004</v>
      </c>
      <c r="P1324" s="98">
        <v>161.09100000000001</v>
      </c>
      <c r="Q1324" s="98">
        <v>18.565000000000001</v>
      </c>
      <c r="R1324" s="98">
        <v>113.408</v>
      </c>
      <c r="S1324" s="98">
        <v>111.994</v>
      </c>
      <c r="T1324" s="98">
        <v>283.416</v>
      </c>
      <c r="U1324" s="98">
        <v>283.35599999999999</v>
      </c>
    </row>
    <row r="1325" spans="1:21" x14ac:dyDescent="0.25">
      <c r="A1325" s="57" t="s">
        <v>4640</v>
      </c>
      <c r="B1325" s="57" t="s">
        <v>1779</v>
      </c>
      <c r="C1325" s="57" t="s">
        <v>4723</v>
      </c>
      <c r="D1325" s="91">
        <v>16</v>
      </c>
      <c r="E1325" s="57" t="s">
        <v>8647</v>
      </c>
      <c r="F1325" s="29">
        <f t="shared" si="73"/>
        <v>225.79499999999999</v>
      </c>
      <c r="G1325" s="23">
        <f t="shared" si="74"/>
        <v>43.950499999999998</v>
      </c>
      <c r="H1325" s="30"/>
      <c r="I1325" s="29"/>
      <c r="J1325" s="23">
        <f t="shared" si="75"/>
        <v>155.92760000000001</v>
      </c>
      <c r="K1325" s="30"/>
      <c r="L1325" s="29"/>
      <c r="M1325" s="98" t="s">
        <v>4944</v>
      </c>
      <c r="N1325" s="98">
        <v>48.076999999999998</v>
      </c>
      <c r="O1325" s="98">
        <v>73.427999999999997</v>
      </c>
      <c r="P1325" s="98">
        <v>54.296999999999997</v>
      </c>
      <c r="Q1325" s="98">
        <v>37.4</v>
      </c>
      <c r="R1325" s="98">
        <v>64.852999999999994</v>
      </c>
      <c r="S1325" s="98">
        <v>67.787000000000006</v>
      </c>
      <c r="T1325" s="98">
        <v>207.94499999999999</v>
      </c>
      <c r="U1325" s="98">
        <v>401.65300000000002</v>
      </c>
    </row>
    <row r="1326" spans="1:21" x14ac:dyDescent="0.25">
      <c r="A1326" s="57" t="s">
        <v>4640</v>
      </c>
      <c r="B1326" s="57" t="s">
        <v>379</v>
      </c>
      <c r="C1326" s="57" t="s">
        <v>4732</v>
      </c>
      <c r="D1326" s="91">
        <v>20</v>
      </c>
      <c r="E1326" s="57" t="s">
        <v>9433</v>
      </c>
      <c r="F1326" s="29">
        <f t="shared" si="73"/>
        <v>224.87100000000001</v>
      </c>
      <c r="G1326" s="23">
        <f t="shared" si="74"/>
        <v>38.889749999999999</v>
      </c>
      <c r="H1326" s="30"/>
      <c r="I1326" s="29"/>
      <c r="J1326" s="23">
        <f t="shared" si="75"/>
        <v>192.44699999999997</v>
      </c>
      <c r="K1326" s="30"/>
      <c r="L1326" s="29"/>
      <c r="M1326" s="98">
        <v>29.635999999999999</v>
      </c>
      <c r="N1326" s="98">
        <v>52.817999999999998</v>
      </c>
      <c r="O1326" s="98">
        <v>28.306999999999999</v>
      </c>
      <c r="P1326" s="98">
        <v>44.798000000000002</v>
      </c>
      <c r="Q1326" s="98">
        <v>108.054</v>
      </c>
      <c r="R1326" s="98">
        <v>179.56800000000001</v>
      </c>
      <c r="S1326" s="98">
        <v>157.321</v>
      </c>
      <c r="T1326" s="98">
        <v>198.31800000000001</v>
      </c>
      <c r="U1326" s="98">
        <v>318.97399999999999</v>
      </c>
    </row>
    <row r="1327" spans="1:21" x14ac:dyDescent="0.25">
      <c r="A1327" s="57" t="s">
        <v>4640</v>
      </c>
      <c r="B1327" s="57" t="s">
        <v>1283</v>
      </c>
      <c r="C1327" s="57" t="s">
        <v>4721</v>
      </c>
      <c r="D1327" s="91">
        <v>15</v>
      </c>
      <c r="E1327" s="57" t="s">
        <v>8206</v>
      </c>
      <c r="F1327" s="29">
        <f t="shared" si="73"/>
        <v>224.69966666666667</v>
      </c>
      <c r="G1327" s="23">
        <f t="shared" si="74"/>
        <v>42.488</v>
      </c>
      <c r="H1327" s="30"/>
      <c r="I1327" s="29"/>
      <c r="J1327" s="23">
        <f t="shared" si="75"/>
        <v>175.7654</v>
      </c>
      <c r="K1327" s="30"/>
      <c r="L1327" s="29"/>
      <c r="M1327" s="98">
        <v>11.906000000000001</v>
      </c>
      <c r="N1327" s="98">
        <v>21.030999999999999</v>
      </c>
      <c r="O1327" s="98">
        <v>20.692</v>
      </c>
      <c r="P1327" s="98">
        <v>116.32299999999999</v>
      </c>
      <c r="Q1327" s="98">
        <v>97.415999999999997</v>
      </c>
      <c r="R1327" s="98">
        <v>107.312</v>
      </c>
      <c r="S1327" s="98">
        <v>84.899000000000001</v>
      </c>
      <c r="T1327" s="98">
        <v>293.37400000000002</v>
      </c>
      <c r="U1327" s="98">
        <v>295.82600000000002</v>
      </c>
    </row>
    <row r="1328" spans="1:21" x14ac:dyDescent="0.25">
      <c r="A1328" s="57" t="s">
        <v>4640</v>
      </c>
      <c r="B1328" s="57" t="s">
        <v>2543</v>
      </c>
      <c r="C1328" s="57" t="s">
        <v>4702</v>
      </c>
      <c r="D1328" s="91">
        <v>11</v>
      </c>
      <c r="E1328" s="57" t="s">
        <v>7379</v>
      </c>
      <c r="F1328" s="29">
        <f t="shared" si="73"/>
        <v>224.11766666666665</v>
      </c>
      <c r="G1328" s="23">
        <f t="shared" si="74"/>
        <v>68.764499999999998</v>
      </c>
      <c r="H1328" s="30"/>
      <c r="I1328" s="29"/>
      <c r="J1328" s="23">
        <f t="shared" si="75"/>
        <v>410.00339999999994</v>
      </c>
      <c r="K1328" s="30"/>
      <c r="L1328" s="29"/>
      <c r="M1328" s="98">
        <v>4.8600000000000003</v>
      </c>
      <c r="N1328" s="98">
        <v>49.155999999999999</v>
      </c>
      <c r="O1328" s="98">
        <v>75.400999999999996</v>
      </c>
      <c r="P1328" s="98">
        <v>145.64099999999999</v>
      </c>
      <c r="Q1328" s="98">
        <v>141.59200000000001</v>
      </c>
      <c r="R1328" s="98">
        <v>1236.0719999999999</v>
      </c>
      <c r="S1328" s="98">
        <v>180.92500000000001</v>
      </c>
      <c r="T1328" s="98">
        <v>171.37899999999999</v>
      </c>
      <c r="U1328" s="98">
        <v>320.04899999999998</v>
      </c>
    </row>
    <row r="1329" spans="1:21" x14ac:dyDescent="0.25">
      <c r="A1329" s="57" t="s">
        <v>4640</v>
      </c>
      <c r="B1329" s="57" t="s">
        <v>897</v>
      </c>
      <c r="C1329" s="57" t="s">
        <v>4732</v>
      </c>
      <c r="D1329" s="91">
        <v>20</v>
      </c>
      <c r="E1329" s="57" t="s">
        <v>9439</v>
      </c>
      <c r="F1329" s="29">
        <f t="shared" si="73"/>
        <v>223.91633333333334</v>
      </c>
      <c r="G1329" s="23">
        <f t="shared" si="74"/>
        <v>166.98675000000003</v>
      </c>
      <c r="H1329" s="30"/>
      <c r="I1329" s="29"/>
      <c r="J1329" s="23">
        <f t="shared" si="75"/>
        <v>227.09059999999999</v>
      </c>
      <c r="K1329" s="30"/>
      <c r="L1329" s="29"/>
      <c r="M1329" s="98">
        <v>64.552000000000007</v>
      </c>
      <c r="N1329" s="98">
        <v>73.576999999999998</v>
      </c>
      <c r="O1329" s="98">
        <v>438.99299999999999</v>
      </c>
      <c r="P1329" s="98">
        <v>90.825000000000003</v>
      </c>
      <c r="Q1329" s="98">
        <v>231.78700000000001</v>
      </c>
      <c r="R1329" s="98">
        <v>231.917</v>
      </c>
      <c r="S1329" s="98">
        <v>89.343000000000004</v>
      </c>
      <c r="T1329" s="98">
        <v>206.946</v>
      </c>
      <c r="U1329" s="98">
        <v>375.46</v>
      </c>
    </row>
    <row r="1330" spans="1:21" x14ac:dyDescent="0.25">
      <c r="A1330" s="57" t="s">
        <v>4640</v>
      </c>
      <c r="B1330" s="57" t="s">
        <v>1177</v>
      </c>
      <c r="C1330" s="57" t="s">
        <v>4713</v>
      </c>
      <c r="D1330" s="91">
        <v>15</v>
      </c>
      <c r="E1330" s="57" t="s">
        <v>8030</v>
      </c>
      <c r="F1330" s="29">
        <f t="shared" si="73"/>
        <v>223.13533333333336</v>
      </c>
      <c r="G1330" s="23">
        <f t="shared" si="74"/>
        <v>114.18125000000001</v>
      </c>
      <c r="H1330" s="30"/>
      <c r="I1330" s="29"/>
      <c r="J1330" s="23">
        <f t="shared" si="75"/>
        <v>171.58880000000002</v>
      </c>
      <c r="K1330" s="30"/>
      <c r="L1330" s="29"/>
      <c r="M1330" s="98">
        <v>65.641000000000005</v>
      </c>
      <c r="N1330" s="98">
        <v>159.149</v>
      </c>
      <c r="O1330" s="98">
        <v>160.708</v>
      </c>
      <c r="P1330" s="98">
        <v>71.227000000000004</v>
      </c>
      <c r="Q1330" s="98">
        <v>65.515000000000001</v>
      </c>
      <c r="R1330" s="98">
        <v>123.023</v>
      </c>
      <c r="S1330" s="98">
        <v>222.10300000000001</v>
      </c>
      <c r="T1330" s="98">
        <v>184.352</v>
      </c>
      <c r="U1330" s="98">
        <v>262.95100000000002</v>
      </c>
    </row>
    <row r="1331" spans="1:21" x14ac:dyDescent="0.25">
      <c r="A1331" s="57" t="s">
        <v>4640</v>
      </c>
      <c r="B1331" s="57" t="s">
        <v>2681</v>
      </c>
      <c r="C1331" s="57" t="s">
        <v>4702</v>
      </c>
      <c r="D1331" s="91">
        <v>11</v>
      </c>
      <c r="E1331" s="57" t="s">
        <v>7437</v>
      </c>
      <c r="F1331" s="29">
        <f t="shared" si="73"/>
        <v>222.85366666666667</v>
      </c>
      <c r="G1331" s="23">
        <f t="shared" si="74"/>
        <v>68.022500000000008</v>
      </c>
      <c r="H1331" s="30"/>
      <c r="I1331" s="29"/>
      <c r="J1331" s="23">
        <f t="shared" si="75"/>
        <v>449.82100000000003</v>
      </c>
      <c r="K1331" s="30"/>
      <c r="L1331" s="29"/>
      <c r="M1331" s="98">
        <v>6.62</v>
      </c>
      <c r="N1331" s="98">
        <v>91.554000000000002</v>
      </c>
      <c r="O1331" s="98">
        <v>20.667999999999999</v>
      </c>
      <c r="P1331" s="98">
        <v>153.24799999999999</v>
      </c>
      <c r="Q1331" s="98">
        <v>774.654</v>
      </c>
      <c r="R1331" s="98">
        <v>805.89</v>
      </c>
      <c r="S1331" s="98">
        <v>560.60400000000004</v>
      </c>
      <c r="T1331" s="98">
        <v>92.069000000000003</v>
      </c>
      <c r="U1331" s="98">
        <v>15.888</v>
      </c>
    </row>
    <row r="1332" spans="1:21" x14ac:dyDescent="0.25">
      <c r="A1332" s="57" t="s">
        <v>4640</v>
      </c>
      <c r="B1332" s="57" t="s">
        <v>1237</v>
      </c>
      <c r="C1332" s="57" t="s">
        <v>4724</v>
      </c>
      <c r="D1332" s="91">
        <v>16</v>
      </c>
      <c r="E1332" s="57" t="s">
        <v>8966</v>
      </c>
      <c r="F1332" s="29">
        <f t="shared" si="73"/>
        <v>222.63733333333334</v>
      </c>
      <c r="G1332" s="23">
        <f t="shared" si="74"/>
        <v>169.3075</v>
      </c>
      <c r="H1332" s="30"/>
      <c r="I1332" s="29"/>
      <c r="J1332" s="23">
        <f t="shared" si="75"/>
        <v>155.56220000000002</v>
      </c>
      <c r="K1332" s="30"/>
      <c r="L1332" s="29"/>
      <c r="M1332" s="98">
        <v>567.56299999999999</v>
      </c>
      <c r="N1332" s="98">
        <v>19.024000000000001</v>
      </c>
      <c r="O1332" s="98">
        <v>45.005000000000003</v>
      </c>
      <c r="P1332" s="98">
        <v>45.637999999999998</v>
      </c>
      <c r="Q1332" s="98">
        <v>44.195999999999998</v>
      </c>
      <c r="R1332" s="98">
        <v>65.703000000000003</v>
      </c>
      <c r="S1332" s="98">
        <v>135.03800000000001</v>
      </c>
      <c r="T1332" s="98">
        <v>328.38900000000001</v>
      </c>
      <c r="U1332" s="98">
        <v>204.48500000000001</v>
      </c>
    </row>
    <row r="1333" spans="1:21" x14ac:dyDescent="0.25">
      <c r="A1333" s="57" t="s">
        <v>4640</v>
      </c>
      <c r="B1333" s="57" t="s">
        <v>1207</v>
      </c>
      <c r="C1333" s="57" t="s">
        <v>4713</v>
      </c>
      <c r="D1333" s="91">
        <v>15</v>
      </c>
      <c r="E1333" s="57" t="s">
        <v>8003</v>
      </c>
      <c r="F1333" s="29">
        <f t="shared" si="73"/>
        <v>222.001</v>
      </c>
      <c r="G1333" s="23">
        <f t="shared" si="74"/>
        <v>50.671999999999997</v>
      </c>
      <c r="H1333" s="30"/>
      <c r="I1333" s="29"/>
      <c r="J1333" s="23">
        <f t="shared" si="75"/>
        <v>235.50820000000004</v>
      </c>
      <c r="K1333" s="30"/>
      <c r="L1333" s="29"/>
      <c r="M1333" s="98">
        <v>95.274000000000001</v>
      </c>
      <c r="N1333" s="98">
        <v>16.361999999999998</v>
      </c>
      <c r="O1333" s="98">
        <v>68.444000000000003</v>
      </c>
      <c r="P1333" s="98">
        <v>22.608000000000001</v>
      </c>
      <c r="Q1333" s="98">
        <v>66.965999999999994</v>
      </c>
      <c r="R1333" s="98">
        <v>444.572</v>
      </c>
      <c r="S1333" s="98">
        <v>208.24700000000001</v>
      </c>
      <c r="T1333" s="98">
        <v>239.99</v>
      </c>
      <c r="U1333" s="98">
        <v>217.76599999999999</v>
      </c>
    </row>
    <row r="1334" spans="1:21" x14ac:dyDescent="0.25">
      <c r="A1334" s="57" t="s">
        <v>4640</v>
      </c>
      <c r="B1334" s="57" t="s">
        <v>485</v>
      </c>
      <c r="C1334" s="57" t="s">
        <v>4726</v>
      </c>
      <c r="D1334" s="91">
        <v>17</v>
      </c>
      <c r="E1334" s="57" t="s">
        <v>9166</v>
      </c>
      <c r="F1334" s="29">
        <f t="shared" si="73"/>
        <v>221.86433333333335</v>
      </c>
      <c r="G1334" s="23">
        <f t="shared" si="74"/>
        <v>40.272750000000002</v>
      </c>
      <c r="H1334" s="30"/>
      <c r="I1334" s="29"/>
      <c r="J1334" s="23">
        <f t="shared" si="75"/>
        <v>178.6866</v>
      </c>
      <c r="K1334" s="30"/>
      <c r="L1334" s="29"/>
      <c r="M1334" s="98">
        <v>46.905999999999999</v>
      </c>
      <c r="N1334" s="98">
        <v>10.882999999999999</v>
      </c>
      <c r="O1334" s="98">
        <v>25.943000000000001</v>
      </c>
      <c r="P1334" s="98">
        <v>77.358999999999995</v>
      </c>
      <c r="Q1334" s="98">
        <v>122.64400000000001</v>
      </c>
      <c r="R1334" s="98">
        <v>105.196</v>
      </c>
      <c r="S1334" s="98">
        <v>58.2</v>
      </c>
      <c r="T1334" s="98">
        <v>260.27800000000002</v>
      </c>
      <c r="U1334" s="98">
        <v>347.11500000000001</v>
      </c>
    </row>
    <row r="1335" spans="1:21" x14ac:dyDescent="0.25">
      <c r="A1335" s="57" t="s">
        <v>4640</v>
      </c>
      <c r="B1335" s="57" t="s">
        <v>974</v>
      </c>
      <c r="C1335" s="57" t="s">
        <v>4694</v>
      </c>
      <c r="D1335" s="91">
        <v>11</v>
      </c>
      <c r="E1335" s="57" t="s">
        <v>6980</v>
      </c>
      <c r="F1335" s="29">
        <f t="shared" si="73"/>
        <v>221.84333333333333</v>
      </c>
      <c r="G1335" s="23">
        <f t="shared" si="74"/>
        <v>245.45650000000001</v>
      </c>
      <c r="H1335" s="30"/>
      <c r="I1335" s="29"/>
      <c r="J1335" s="23">
        <f t="shared" si="75"/>
        <v>290.4828</v>
      </c>
      <c r="K1335" s="30"/>
      <c r="L1335" s="29"/>
      <c r="M1335" s="98" t="s">
        <v>4944</v>
      </c>
      <c r="N1335" s="98">
        <v>356.49200000000002</v>
      </c>
      <c r="O1335" s="98">
        <v>17.09</v>
      </c>
      <c r="P1335" s="98">
        <v>608.24400000000003</v>
      </c>
      <c r="Q1335" s="98">
        <v>665.096</v>
      </c>
      <c r="R1335" s="98">
        <v>121.788</v>
      </c>
      <c r="S1335" s="98">
        <v>128.16</v>
      </c>
      <c r="T1335" s="98">
        <v>256.67599999999999</v>
      </c>
      <c r="U1335" s="98">
        <v>280.69400000000002</v>
      </c>
    </row>
    <row r="1336" spans="1:21" x14ac:dyDescent="0.25">
      <c r="A1336" s="57" t="s">
        <v>4640</v>
      </c>
      <c r="B1336" s="57" t="s">
        <v>1816</v>
      </c>
      <c r="C1336" s="57" t="s">
        <v>4668</v>
      </c>
      <c r="D1336" s="91">
        <v>6</v>
      </c>
      <c r="E1336" s="57" t="s">
        <v>5781</v>
      </c>
      <c r="F1336" s="29">
        <f t="shared" si="73"/>
        <v>221.53799999999998</v>
      </c>
      <c r="G1336" s="23">
        <f t="shared" si="74"/>
        <v>33.99</v>
      </c>
      <c r="H1336" s="30"/>
      <c r="I1336" s="29"/>
      <c r="J1336" s="23">
        <f t="shared" si="75"/>
        <v>172.16159999999999</v>
      </c>
      <c r="K1336" s="30"/>
      <c r="L1336" s="29"/>
      <c r="M1336" s="98" t="s">
        <v>4944</v>
      </c>
      <c r="N1336" s="98">
        <v>3.6110000000000002</v>
      </c>
      <c r="O1336" s="98">
        <v>105.79300000000001</v>
      </c>
      <c r="P1336" s="98">
        <v>26.556000000000001</v>
      </c>
      <c r="Q1336" s="98">
        <v>61.186999999999998</v>
      </c>
      <c r="R1336" s="98">
        <v>135.00700000000001</v>
      </c>
      <c r="S1336" s="98">
        <v>267.46199999999999</v>
      </c>
      <c r="T1336" s="98">
        <v>253.34299999999999</v>
      </c>
      <c r="U1336" s="98">
        <v>143.809</v>
      </c>
    </row>
    <row r="1337" spans="1:21" x14ac:dyDescent="0.25">
      <c r="A1337" s="57" t="s">
        <v>4640</v>
      </c>
      <c r="B1337" s="57" t="s">
        <v>1105</v>
      </c>
      <c r="C1337" s="57" t="s">
        <v>4723</v>
      </c>
      <c r="D1337" s="91">
        <v>16</v>
      </c>
      <c r="E1337" s="57" t="s">
        <v>8680</v>
      </c>
      <c r="F1337" s="29">
        <f t="shared" si="73"/>
        <v>221.39266666666666</v>
      </c>
      <c r="G1337" s="23">
        <f t="shared" si="74"/>
        <v>70.02225</v>
      </c>
      <c r="H1337" s="30"/>
      <c r="I1337" s="29"/>
      <c r="J1337" s="23">
        <f t="shared" si="75"/>
        <v>179.1448</v>
      </c>
      <c r="K1337" s="30"/>
      <c r="L1337" s="29"/>
      <c r="M1337" s="98">
        <v>62.914000000000001</v>
      </c>
      <c r="N1337" s="98">
        <v>39.676000000000002</v>
      </c>
      <c r="O1337" s="98">
        <v>96.001999999999995</v>
      </c>
      <c r="P1337" s="98">
        <v>81.497</v>
      </c>
      <c r="Q1337" s="98">
        <v>86.302000000000007</v>
      </c>
      <c r="R1337" s="98">
        <v>145.244</v>
      </c>
      <c r="S1337" s="98">
        <v>143.006</v>
      </c>
      <c r="T1337" s="98">
        <v>239.85</v>
      </c>
      <c r="U1337" s="98">
        <v>281.322</v>
      </c>
    </row>
    <row r="1338" spans="1:21" x14ac:dyDescent="0.25">
      <c r="A1338" s="57" t="s">
        <v>4640</v>
      </c>
      <c r="B1338" s="57" t="s">
        <v>1016</v>
      </c>
      <c r="C1338" s="57" t="s">
        <v>4723</v>
      </c>
      <c r="D1338" s="91">
        <v>16</v>
      </c>
      <c r="E1338" s="57" t="s">
        <v>8363</v>
      </c>
      <c r="F1338" s="29">
        <f t="shared" si="73"/>
        <v>220.92133333333334</v>
      </c>
      <c r="G1338" s="23">
        <f t="shared" si="74"/>
        <v>166.63200000000001</v>
      </c>
      <c r="H1338" s="30"/>
      <c r="I1338" s="29"/>
      <c r="J1338" s="23">
        <f t="shared" si="75"/>
        <v>195.99439999999998</v>
      </c>
      <c r="K1338" s="30"/>
      <c r="L1338" s="29"/>
      <c r="M1338" s="98">
        <v>201.22800000000001</v>
      </c>
      <c r="N1338" s="98">
        <v>21.800999999999998</v>
      </c>
      <c r="O1338" s="98">
        <v>278.52</v>
      </c>
      <c r="P1338" s="98">
        <v>164.97900000000001</v>
      </c>
      <c r="Q1338" s="98">
        <v>142.59100000000001</v>
      </c>
      <c r="R1338" s="98">
        <v>174.61699999999999</v>
      </c>
      <c r="S1338" s="98">
        <v>98.728999999999999</v>
      </c>
      <c r="T1338" s="98">
        <v>4.3289999999999997</v>
      </c>
      <c r="U1338" s="98">
        <v>559.70600000000002</v>
      </c>
    </row>
    <row r="1339" spans="1:21" x14ac:dyDescent="0.25">
      <c r="A1339" s="57" t="s">
        <v>4640</v>
      </c>
      <c r="B1339" s="57" t="s">
        <v>844</v>
      </c>
      <c r="C1339" s="57" t="s">
        <v>4724</v>
      </c>
      <c r="D1339" s="91">
        <v>16</v>
      </c>
      <c r="E1339" s="57" t="s">
        <v>8821</v>
      </c>
      <c r="F1339" s="29">
        <f t="shared" si="73"/>
        <v>220.72000000000003</v>
      </c>
      <c r="G1339" s="23">
        <f t="shared" si="74"/>
        <v>29.75225</v>
      </c>
      <c r="H1339" s="30"/>
      <c r="I1339" s="29"/>
      <c r="J1339" s="23">
        <f t="shared" si="75"/>
        <v>199.38520000000003</v>
      </c>
      <c r="K1339" s="30"/>
      <c r="L1339" s="29"/>
      <c r="M1339" s="98">
        <v>13.352</v>
      </c>
      <c r="N1339" s="98">
        <v>36.439</v>
      </c>
      <c r="O1339" s="98">
        <v>13.071999999999999</v>
      </c>
      <c r="P1339" s="98">
        <v>56.146000000000001</v>
      </c>
      <c r="Q1339" s="98">
        <v>172.15100000000001</v>
      </c>
      <c r="R1339" s="98">
        <v>162.61500000000001</v>
      </c>
      <c r="S1339" s="98">
        <v>27.643999999999998</v>
      </c>
      <c r="T1339" s="98">
        <v>370.279</v>
      </c>
      <c r="U1339" s="98">
        <v>264.23700000000002</v>
      </c>
    </row>
    <row r="1340" spans="1:21" x14ac:dyDescent="0.25">
      <c r="A1340" s="57" t="s">
        <v>4640</v>
      </c>
      <c r="B1340" s="57" t="s">
        <v>562</v>
      </c>
      <c r="C1340" s="57" t="s">
        <v>4661</v>
      </c>
      <c r="D1340" s="91">
        <v>4</v>
      </c>
      <c r="E1340" s="57" t="s">
        <v>5506</v>
      </c>
      <c r="F1340" s="29">
        <f t="shared" si="73"/>
        <v>220.02366666666668</v>
      </c>
      <c r="G1340" s="23">
        <f t="shared" si="74"/>
        <v>46.333500000000001</v>
      </c>
      <c r="H1340" s="30"/>
      <c r="I1340" s="29"/>
      <c r="J1340" s="23">
        <f t="shared" si="75"/>
        <v>178.61239999999998</v>
      </c>
      <c r="K1340" s="30"/>
      <c r="L1340" s="29"/>
      <c r="M1340" s="98">
        <v>21.606000000000002</v>
      </c>
      <c r="N1340" s="98">
        <v>38.401000000000003</v>
      </c>
      <c r="O1340" s="98">
        <v>76.518000000000001</v>
      </c>
      <c r="P1340" s="98">
        <v>48.808999999999997</v>
      </c>
      <c r="Q1340" s="98">
        <v>93.266000000000005</v>
      </c>
      <c r="R1340" s="98">
        <v>139.72499999999999</v>
      </c>
      <c r="S1340" s="98">
        <v>214.29</v>
      </c>
      <c r="T1340" s="98">
        <v>148.79400000000001</v>
      </c>
      <c r="U1340" s="98">
        <v>296.98700000000002</v>
      </c>
    </row>
    <row r="1341" spans="1:21" x14ac:dyDescent="0.25">
      <c r="A1341" s="57" t="s">
        <v>4640</v>
      </c>
      <c r="B1341" s="57" t="s">
        <v>2067</v>
      </c>
      <c r="C1341" s="57" t="s">
        <v>4723</v>
      </c>
      <c r="D1341" s="91">
        <v>16</v>
      </c>
      <c r="E1341" s="57" t="s">
        <v>8326</v>
      </c>
      <c r="F1341" s="29">
        <f t="shared" si="73"/>
        <v>219.01733333333334</v>
      </c>
      <c r="G1341" s="23">
        <f t="shared" si="74"/>
        <v>128.16974999999999</v>
      </c>
      <c r="H1341" s="30"/>
      <c r="I1341" s="29"/>
      <c r="J1341" s="23">
        <f t="shared" si="75"/>
        <v>170.27699999999999</v>
      </c>
      <c r="K1341" s="30"/>
      <c r="L1341" s="29"/>
      <c r="M1341" s="98">
        <v>53.5</v>
      </c>
      <c r="N1341" s="98" t="s">
        <v>4944</v>
      </c>
      <c r="O1341" s="98">
        <v>47</v>
      </c>
      <c r="P1341" s="98">
        <v>412.17899999999997</v>
      </c>
      <c r="Q1341" s="98">
        <v>143.62299999999999</v>
      </c>
      <c r="R1341" s="98">
        <v>50.71</v>
      </c>
      <c r="S1341" s="98" t="s">
        <v>4944</v>
      </c>
      <c r="T1341" s="98">
        <v>451.38499999999999</v>
      </c>
      <c r="U1341" s="98">
        <v>205.667</v>
      </c>
    </row>
    <row r="1342" spans="1:21" x14ac:dyDescent="0.25">
      <c r="A1342" s="57" t="s">
        <v>4640</v>
      </c>
      <c r="B1342" s="57" t="s">
        <v>2588</v>
      </c>
      <c r="C1342" s="57" t="s">
        <v>4696</v>
      </c>
      <c r="D1342" s="91">
        <v>11</v>
      </c>
      <c r="E1342" s="57" t="s">
        <v>7120</v>
      </c>
      <c r="F1342" s="29">
        <f t="shared" si="73"/>
        <v>218.92733333333334</v>
      </c>
      <c r="G1342" s="23">
        <f t="shared" si="74"/>
        <v>64.855999999999995</v>
      </c>
      <c r="H1342" s="30"/>
      <c r="I1342" s="29"/>
      <c r="J1342" s="23">
        <f t="shared" si="75"/>
        <v>155.0394</v>
      </c>
      <c r="K1342" s="30"/>
      <c r="L1342" s="29"/>
      <c r="M1342" s="98">
        <v>49.209000000000003</v>
      </c>
      <c r="N1342" s="98">
        <v>36.469000000000001</v>
      </c>
      <c r="O1342" s="98">
        <v>107.771</v>
      </c>
      <c r="P1342" s="98">
        <v>65.974999999999994</v>
      </c>
      <c r="Q1342" s="98">
        <v>35.896000000000001</v>
      </c>
      <c r="R1342" s="98">
        <v>82.519000000000005</v>
      </c>
      <c r="S1342" s="98">
        <v>312.56200000000001</v>
      </c>
      <c r="T1342" s="98">
        <v>190.80699999999999</v>
      </c>
      <c r="U1342" s="98">
        <v>153.41300000000001</v>
      </c>
    </row>
    <row r="1343" spans="1:21" x14ac:dyDescent="0.25">
      <c r="A1343" s="57" t="s">
        <v>4640</v>
      </c>
      <c r="B1343" s="57" t="s">
        <v>1595</v>
      </c>
      <c r="C1343" s="57" t="s">
        <v>4723</v>
      </c>
      <c r="D1343" s="91">
        <v>16</v>
      </c>
      <c r="E1343" s="57" t="s">
        <v>8763</v>
      </c>
      <c r="F1343" s="29">
        <f t="shared" si="73"/>
        <v>218.70033333333333</v>
      </c>
      <c r="G1343" s="23">
        <f t="shared" si="74"/>
        <v>193.11349999999999</v>
      </c>
      <c r="H1343" s="30"/>
      <c r="I1343" s="29"/>
      <c r="J1343" s="23">
        <f t="shared" si="75"/>
        <v>165.47379999999998</v>
      </c>
      <c r="K1343" s="30"/>
      <c r="L1343" s="29"/>
      <c r="M1343" s="98">
        <v>3.9220000000000002</v>
      </c>
      <c r="N1343" s="98">
        <v>3.9359999999999999</v>
      </c>
      <c r="O1343" s="98">
        <v>42.06</v>
      </c>
      <c r="P1343" s="98">
        <v>722.53599999999994</v>
      </c>
      <c r="Q1343" s="98">
        <v>155.65199999999999</v>
      </c>
      <c r="R1343" s="98">
        <v>15.616</v>
      </c>
      <c r="S1343" s="98">
        <v>35.444000000000003</v>
      </c>
      <c r="T1343" s="98">
        <v>270.2</v>
      </c>
      <c r="U1343" s="98">
        <v>350.45699999999999</v>
      </c>
    </row>
    <row r="1344" spans="1:21" x14ac:dyDescent="0.25">
      <c r="A1344" s="57" t="s">
        <v>4640</v>
      </c>
      <c r="B1344" s="57" t="s">
        <v>2928</v>
      </c>
      <c r="C1344" s="57" t="s">
        <v>4729</v>
      </c>
      <c r="D1344" s="91">
        <v>18</v>
      </c>
      <c r="E1344" s="57" t="s">
        <v>9320</v>
      </c>
      <c r="F1344" s="29">
        <f t="shared" si="73"/>
        <v>218.66533333333334</v>
      </c>
      <c r="G1344" s="23">
        <f t="shared" si="74"/>
        <v>296.24900000000002</v>
      </c>
      <c r="H1344" s="30"/>
      <c r="I1344" s="29"/>
      <c r="J1344" s="23">
        <f t="shared" si="75"/>
        <v>151.70239999999998</v>
      </c>
      <c r="K1344" s="30"/>
      <c r="L1344" s="29"/>
      <c r="M1344" s="98">
        <v>337.56099999999998</v>
      </c>
      <c r="N1344" s="98">
        <v>54.805999999999997</v>
      </c>
      <c r="O1344" s="98">
        <v>151.69900000000001</v>
      </c>
      <c r="P1344" s="98">
        <v>640.92999999999995</v>
      </c>
      <c r="Q1344" s="98">
        <v>101.556</v>
      </c>
      <c r="R1344" s="98">
        <v>0.96</v>
      </c>
      <c r="S1344" s="98">
        <v>630.02200000000005</v>
      </c>
      <c r="T1344" s="98">
        <v>19.823</v>
      </c>
      <c r="U1344" s="98">
        <v>6.1509999999999998</v>
      </c>
    </row>
    <row r="1345" spans="1:21" x14ac:dyDescent="0.25">
      <c r="A1345" s="57" t="s">
        <v>4640</v>
      </c>
      <c r="B1345" s="57" t="s">
        <v>922</v>
      </c>
      <c r="C1345" s="57" t="s">
        <v>4672</v>
      </c>
      <c r="D1345" s="91">
        <v>6</v>
      </c>
      <c r="E1345" s="57" t="s">
        <v>6142</v>
      </c>
      <c r="F1345" s="29">
        <f t="shared" si="73"/>
        <v>218.64633333333336</v>
      </c>
      <c r="G1345" s="23">
        <f t="shared" si="74"/>
        <v>84.047749999999994</v>
      </c>
      <c r="H1345" s="30"/>
      <c r="I1345" s="29"/>
      <c r="J1345" s="23">
        <f t="shared" si="75"/>
        <v>171.2458</v>
      </c>
      <c r="K1345" s="30"/>
      <c r="L1345" s="29"/>
      <c r="M1345" s="98">
        <v>119.04</v>
      </c>
      <c r="N1345" s="98">
        <v>69.037000000000006</v>
      </c>
      <c r="O1345" s="98">
        <v>64.748000000000005</v>
      </c>
      <c r="P1345" s="98">
        <v>83.366</v>
      </c>
      <c r="Q1345" s="98">
        <v>47.033000000000001</v>
      </c>
      <c r="R1345" s="98">
        <v>153.25700000000001</v>
      </c>
      <c r="S1345" s="98">
        <v>259.39699999999999</v>
      </c>
      <c r="T1345" s="98">
        <v>174.61199999999999</v>
      </c>
      <c r="U1345" s="98">
        <v>221.93</v>
      </c>
    </row>
    <row r="1346" spans="1:21" x14ac:dyDescent="0.25">
      <c r="A1346" s="57" t="s">
        <v>4640</v>
      </c>
      <c r="B1346" s="57" t="s">
        <v>1284</v>
      </c>
      <c r="C1346" s="57" t="s">
        <v>4701</v>
      </c>
      <c r="D1346" s="91">
        <v>11</v>
      </c>
      <c r="E1346" s="57" t="s">
        <v>7303</v>
      </c>
      <c r="F1346" s="29">
        <f t="shared" si="73"/>
        <v>218.37333333333333</v>
      </c>
      <c r="G1346" s="23">
        <f t="shared" si="74"/>
        <v>383.84474999999998</v>
      </c>
      <c r="H1346" s="30"/>
      <c r="I1346" s="29"/>
      <c r="J1346" s="23">
        <f t="shared" si="75"/>
        <v>419.37380000000002</v>
      </c>
      <c r="K1346" s="30"/>
      <c r="L1346" s="29"/>
      <c r="M1346" s="98">
        <v>84.625</v>
      </c>
      <c r="N1346" s="98">
        <v>66.304000000000002</v>
      </c>
      <c r="O1346" s="98">
        <v>79.927000000000007</v>
      </c>
      <c r="P1346" s="98">
        <v>1304.5229999999999</v>
      </c>
      <c r="Q1346" s="98">
        <v>1020.745</v>
      </c>
      <c r="R1346" s="98">
        <v>421.00400000000002</v>
      </c>
      <c r="S1346" s="98">
        <v>61.930999999999997</v>
      </c>
      <c r="T1346" s="98">
        <v>46.767000000000003</v>
      </c>
      <c r="U1346" s="98">
        <v>546.42200000000003</v>
      </c>
    </row>
    <row r="1347" spans="1:21" x14ac:dyDescent="0.25">
      <c r="A1347" s="57" t="s">
        <v>4640</v>
      </c>
      <c r="B1347" s="57" t="s">
        <v>3225</v>
      </c>
      <c r="C1347" s="57" t="s">
        <v>4710</v>
      </c>
      <c r="D1347" s="91">
        <v>13</v>
      </c>
      <c r="E1347" s="57" t="s">
        <v>7713</v>
      </c>
      <c r="F1347" s="29">
        <f t="shared" si="73"/>
        <v>218.29399999999998</v>
      </c>
      <c r="G1347" s="23">
        <f t="shared" si="74"/>
        <v>67.527749999999997</v>
      </c>
      <c r="H1347" s="30"/>
      <c r="I1347" s="29"/>
      <c r="J1347" s="23">
        <f t="shared" si="75"/>
        <v>135.27699999999999</v>
      </c>
      <c r="K1347" s="30"/>
      <c r="L1347" s="29"/>
      <c r="M1347" s="98">
        <v>178.6</v>
      </c>
      <c r="N1347" s="98">
        <v>89.552000000000007</v>
      </c>
      <c r="O1347" s="98">
        <v>0.312</v>
      </c>
      <c r="P1347" s="98">
        <v>1.647</v>
      </c>
      <c r="Q1347" s="98">
        <v>0.876</v>
      </c>
      <c r="R1347" s="98">
        <v>20.626999999999999</v>
      </c>
      <c r="S1347" s="98">
        <v>281.60199999999998</v>
      </c>
      <c r="T1347" s="98">
        <v>364.14800000000002</v>
      </c>
      <c r="U1347" s="98">
        <v>9.1319999999999997</v>
      </c>
    </row>
    <row r="1348" spans="1:21" x14ac:dyDescent="0.25">
      <c r="A1348" s="57" t="s">
        <v>4640</v>
      </c>
      <c r="B1348" s="57" t="s">
        <v>2954</v>
      </c>
      <c r="C1348" s="57" t="s">
        <v>4684</v>
      </c>
      <c r="D1348" s="91">
        <v>9</v>
      </c>
      <c r="E1348" s="57" t="s">
        <v>6661</v>
      </c>
      <c r="F1348" s="29">
        <f t="shared" si="73"/>
        <v>218.07266666666666</v>
      </c>
      <c r="G1348" s="23">
        <f t="shared" si="74"/>
        <v>25.656000000000002</v>
      </c>
      <c r="H1348" s="30"/>
      <c r="I1348" s="29"/>
      <c r="J1348" s="23">
        <f t="shared" si="75"/>
        <v>173.453</v>
      </c>
      <c r="K1348" s="30"/>
      <c r="L1348" s="29"/>
      <c r="M1348" s="98">
        <v>0.77</v>
      </c>
      <c r="N1348" s="98">
        <v>20.228000000000002</v>
      </c>
      <c r="O1348" s="98">
        <v>38.039000000000001</v>
      </c>
      <c r="P1348" s="98">
        <v>43.587000000000003</v>
      </c>
      <c r="Q1348" s="98">
        <v>127.00700000000001</v>
      </c>
      <c r="R1348" s="98">
        <v>86.04</v>
      </c>
      <c r="S1348" s="98">
        <v>216.589</v>
      </c>
      <c r="T1348" s="98">
        <v>201.03299999999999</v>
      </c>
      <c r="U1348" s="98">
        <v>236.596</v>
      </c>
    </row>
    <row r="1349" spans="1:21" x14ac:dyDescent="0.25">
      <c r="A1349" s="57" t="s">
        <v>4640</v>
      </c>
      <c r="B1349" s="57" t="s">
        <v>2150</v>
      </c>
      <c r="C1349" s="57" t="s">
        <v>4701</v>
      </c>
      <c r="D1349" s="91">
        <v>11</v>
      </c>
      <c r="E1349" s="57" t="s">
        <v>7292</v>
      </c>
      <c r="F1349" s="29">
        <f t="shared" si="73"/>
        <v>217.87033333333332</v>
      </c>
      <c r="G1349" s="23">
        <f t="shared" si="74"/>
        <v>170.43325000000002</v>
      </c>
      <c r="H1349" s="30"/>
      <c r="I1349" s="29"/>
      <c r="J1349" s="23">
        <f t="shared" si="75"/>
        <v>372.60779999999994</v>
      </c>
      <c r="K1349" s="30"/>
      <c r="L1349" s="29"/>
      <c r="M1349" s="98">
        <v>0.78600000000000003</v>
      </c>
      <c r="N1349" s="98">
        <v>5.6269999999999998</v>
      </c>
      <c r="O1349" s="98">
        <v>0.85</v>
      </c>
      <c r="P1349" s="98">
        <v>674.47</v>
      </c>
      <c r="Q1349" s="98">
        <v>540.99699999999996</v>
      </c>
      <c r="R1349" s="98">
        <v>668.43100000000004</v>
      </c>
      <c r="S1349" s="98">
        <v>268.79899999999998</v>
      </c>
      <c r="T1349" s="98">
        <v>157.75299999999999</v>
      </c>
      <c r="U1349" s="98">
        <v>227.059</v>
      </c>
    </row>
    <row r="1350" spans="1:21" x14ac:dyDescent="0.25">
      <c r="A1350" s="57" t="s">
        <v>4640</v>
      </c>
      <c r="B1350" s="57" t="s">
        <v>1006</v>
      </c>
      <c r="C1350" s="57" t="s">
        <v>4723</v>
      </c>
      <c r="D1350" s="91">
        <v>16</v>
      </c>
      <c r="E1350" s="57" t="s">
        <v>8436</v>
      </c>
      <c r="F1350" s="29">
        <f t="shared" si="73"/>
        <v>217.23199999999997</v>
      </c>
      <c r="G1350" s="23">
        <f t="shared" si="74"/>
        <v>56.729749999999996</v>
      </c>
      <c r="H1350" s="30"/>
      <c r="I1350" s="29"/>
      <c r="J1350" s="23">
        <f t="shared" si="75"/>
        <v>164.04699999999997</v>
      </c>
      <c r="K1350" s="30"/>
      <c r="L1350" s="29"/>
      <c r="M1350" s="98">
        <v>5.6150000000000002</v>
      </c>
      <c r="N1350" s="98">
        <v>21.87</v>
      </c>
      <c r="O1350" s="98">
        <v>115.633</v>
      </c>
      <c r="P1350" s="98">
        <v>83.801000000000002</v>
      </c>
      <c r="Q1350" s="98">
        <v>46.186</v>
      </c>
      <c r="R1350" s="98">
        <v>122.35299999999999</v>
      </c>
      <c r="S1350" s="98">
        <v>172.41</v>
      </c>
      <c r="T1350" s="98">
        <v>191.76499999999999</v>
      </c>
      <c r="U1350" s="98">
        <v>287.52100000000002</v>
      </c>
    </row>
    <row r="1351" spans="1:21" x14ac:dyDescent="0.25">
      <c r="A1351" s="57" t="s">
        <v>4640</v>
      </c>
      <c r="B1351" s="57" t="s">
        <v>1241</v>
      </c>
      <c r="C1351" s="57" t="s">
        <v>4726</v>
      </c>
      <c r="D1351" s="91">
        <v>17</v>
      </c>
      <c r="E1351" s="57" t="s">
        <v>9162</v>
      </c>
      <c r="F1351" s="29">
        <f t="shared" si="73"/>
        <v>216.24199999999999</v>
      </c>
      <c r="G1351" s="23">
        <f t="shared" si="74"/>
        <v>36.448999999999998</v>
      </c>
      <c r="H1351" s="30"/>
      <c r="I1351" s="29"/>
      <c r="J1351" s="23">
        <f t="shared" si="75"/>
        <v>143.9958</v>
      </c>
      <c r="K1351" s="30"/>
      <c r="L1351" s="29"/>
      <c r="M1351" s="98">
        <v>2.8</v>
      </c>
      <c r="N1351" s="98" t="s">
        <v>4944</v>
      </c>
      <c r="O1351" s="98">
        <v>84.55</v>
      </c>
      <c r="P1351" s="98">
        <v>58.445999999999998</v>
      </c>
      <c r="Q1351" s="98">
        <v>69.144000000000005</v>
      </c>
      <c r="R1351" s="98">
        <v>2.109</v>
      </c>
      <c r="S1351" s="98">
        <v>588.05100000000004</v>
      </c>
      <c r="T1351" s="98">
        <v>25</v>
      </c>
      <c r="U1351" s="98">
        <v>35.674999999999997</v>
      </c>
    </row>
    <row r="1352" spans="1:21" x14ac:dyDescent="0.25">
      <c r="A1352" s="57" t="s">
        <v>4640</v>
      </c>
      <c r="B1352" s="57" t="s">
        <v>2736</v>
      </c>
      <c r="C1352" s="57" t="s">
        <v>4701</v>
      </c>
      <c r="D1352" s="91">
        <v>11</v>
      </c>
      <c r="E1352" s="57" t="s">
        <v>7277</v>
      </c>
      <c r="F1352" s="29">
        <f t="shared" si="73"/>
        <v>216.16733333333332</v>
      </c>
      <c r="G1352" s="23">
        <f t="shared" si="74"/>
        <v>14.167249999999999</v>
      </c>
      <c r="H1352" s="30"/>
      <c r="I1352" s="29"/>
      <c r="J1352" s="23">
        <f t="shared" si="75"/>
        <v>136.21680000000001</v>
      </c>
      <c r="K1352" s="30"/>
      <c r="L1352" s="29"/>
      <c r="M1352" s="98">
        <v>8.8870000000000005</v>
      </c>
      <c r="N1352" s="98">
        <v>4.7969999999999997</v>
      </c>
      <c r="O1352" s="98" t="s">
        <v>4944</v>
      </c>
      <c r="P1352" s="98">
        <v>42.984999999999999</v>
      </c>
      <c r="Q1352" s="98">
        <v>8.1760000000000002</v>
      </c>
      <c r="R1352" s="98">
        <v>24.405999999999999</v>
      </c>
      <c r="S1352" s="98">
        <v>129.815</v>
      </c>
      <c r="T1352" s="98">
        <v>188.43</v>
      </c>
      <c r="U1352" s="98">
        <v>330.25700000000001</v>
      </c>
    </row>
    <row r="1353" spans="1:21" x14ac:dyDescent="0.25">
      <c r="A1353" s="57" t="s">
        <v>4640</v>
      </c>
      <c r="B1353" s="57" t="s">
        <v>2188</v>
      </c>
      <c r="C1353" s="57" t="s">
        <v>4733</v>
      </c>
      <c r="D1353" s="91">
        <v>20</v>
      </c>
      <c r="E1353" s="57" t="s">
        <v>9458</v>
      </c>
      <c r="F1353" s="29">
        <f t="shared" si="73"/>
        <v>214.93699999999998</v>
      </c>
      <c r="G1353" s="23">
        <f t="shared" si="74"/>
        <v>111.62025</v>
      </c>
      <c r="H1353" s="30"/>
      <c r="I1353" s="29"/>
      <c r="J1353" s="23">
        <f t="shared" si="75"/>
        <v>142.21459999999999</v>
      </c>
      <c r="K1353" s="30"/>
      <c r="L1353" s="29"/>
      <c r="M1353" s="98">
        <v>40.116</v>
      </c>
      <c r="N1353" s="98">
        <v>55.305999999999997</v>
      </c>
      <c r="O1353" s="98">
        <v>177.874</v>
      </c>
      <c r="P1353" s="98">
        <v>173.185</v>
      </c>
      <c r="Q1353" s="98">
        <v>34.216999999999999</v>
      </c>
      <c r="R1353" s="98">
        <v>32.045000000000002</v>
      </c>
      <c r="S1353" s="98">
        <v>99.712999999999994</v>
      </c>
      <c r="T1353" s="98">
        <v>171.08</v>
      </c>
      <c r="U1353" s="98">
        <v>374.01799999999997</v>
      </c>
    </row>
    <row r="1354" spans="1:21" x14ac:dyDescent="0.25">
      <c r="A1354" s="57" t="s">
        <v>4640</v>
      </c>
      <c r="B1354" s="57" t="s">
        <v>3128</v>
      </c>
      <c r="C1354" s="57" t="s">
        <v>4730</v>
      </c>
      <c r="D1354" s="91">
        <v>18</v>
      </c>
      <c r="E1354" s="57" t="s">
        <v>9369</v>
      </c>
      <c r="F1354" s="29">
        <f t="shared" si="73"/>
        <v>214.02499999999998</v>
      </c>
      <c r="G1354" s="23">
        <f t="shared" si="74"/>
        <v>27.73875</v>
      </c>
      <c r="H1354" s="30"/>
      <c r="I1354" s="29"/>
      <c r="J1354" s="23">
        <f t="shared" si="75"/>
        <v>133.00739999999999</v>
      </c>
      <c r="K1354" s="30"/>
      <c r="L1354" s="29"/>
      <c r="M1354" s="98">
        <v>5.2279999999999998</v>
      </c>
      <c r="N1354" s="98">
        <v>17.411999999999999</v>
      </c>
      <c r="O1354" s="98">
        <v>29.667999999999999</v>
      </c>
      <c r="P1354" s="98">
        <v>58.646999999999998</v>
      </c>
      <c r="Q1354" s="98">
        <v>15.157</v>
      </c>
      <c r="R1354" s="98">
        <v>7.8049999999999997</v>
      </c>
      <c r="S1354" s="98">
        <v>233.51499999999999</v>
      </c>
      <c r="T1354" s="98">
        <v>242.482</v>
      </c>
      <c r="U1354" s="98">
        <v>166.078</v>
      </c>
    </row>
    <row r="1355" spans="1:21" x14ac:dyDescent="0.25">
      <c r="A1355" s="57" t="s">
        <v>4640</v>
      </c>
      <c r="B1355" s="57" t="s">
        <v>1858</v>
      </c>
      <c r="C1355" s="57" t="s">
        <v>4723</v>
      </c>
      <c r="D1355" s="91">
        <v>16</v>
      </c>
      <c r="E1355" s="57" t="s">
        <v>8528</v>
      </c>
      <c r="F1355" s="29">
        <f t="shared" si="73"/>
        <v>212.64400000000001</v>
      </c>
      <c r="G1355" s="23">
        <f t="shared" si="74"/>
        <v>208.24974999999998</v>
      </c>
      <c r="H1355" s="30"/>
      <c r="I1355" s="29"/>
      <c r="J1355" s="23">
        <f t="shared" si="75"/>
        <v>268.78800000000001</v>
      </c>
      <c r="K1355" s="30"/>
      <c r="L1355" s="29"/>
      <c r="M1355" s="98">
        <v>342.25</v>
      </c>
      <c r="N1355" s="98">
        <v>131.15</v>
      </c>
      <c r="O1355" s="98">
        <v>111.23699999999999</v>
      </c>
      <c r="P1355" s="98">
        <v>248.36199999999999</v>
      </c>
      <c r="Q1355" s="98">
        <v>589.71</v>
      </c>
      <c r="R1355" s="98">
        <v>116.298</v>
      </c>
      <c r="S1355" s="98">
        <v>98.126000000000005</v>
      </c>
      <c r="T1355" s="98">
        <v>390.09500000000003</v>
      </c>
      <c r="U1355" s="98">
        <v>149.71100000000001</v>
      </c>
    </row>
    <row r="1356" spans="1:21" x14ac:dyDescent="0.25">
      <c r="A1356" s="57" t="s">
        <v>4640</v>
      </c>
      <c r="B1356" s="57" t="s">
        <v>1620</v>
      </c>
      <c r="C1356" s="57" t="s">
        <v>4701</v>
      </c>
      <c r="D1356" s="91">
        <v>11</v>
      </c>
      <c r="E1356" s="57" t="s">
        <v>7296</v>
      </c>
      <c r="F1356" s="29">
        <f t="shared" si="73"/>
        <v>212.20399999999998</v>
      </c>
      <c r="G1356" s="23">
        <f t="shared" si="74"/>
        <v>170.64324999999999</v>
      </c>
      <c r="H1356" s="30"/>
      <c r="I1356" s="29"/>
      <c r="J1356" s="23">
        <f t="shared" si="75"/>
        <v>174.57400000000001</v>
      </c>
      <c r="K1356" s="30"/>
      <c r="L1356" s="29"/>
      <c r="M1356" s="98">
        <v>20.716999999999999</v>
      </c>
      <c r="N1356" s="98">
        <v>10.621</v>
      </c>
      <c r="O1356" s="98">
        <v>5.9790000000000001</v>
      </c>
      <c r="P1356" s="98">
        <v>645.25599999999997</v>
      </c>
      <c r="Q1356" s="98">
        <v>80.162000000000006</v>
      </c>
      <c r="R1356" s="98">
        <v>156.096</v>
      </c>
      <c r="S1356" s="98">
        <v>142.994</v>
      </c>
      <c r="T1356" s="98">
        <v>195.17</v>
      </c>
      <c r="U1356" s="98">
        <v>298.44799999999998</v>
      </c>
    </row>
    <row r="1357" spans="1:21" x14ac:dyDescent="0.25">
      <c r="A1357" s="57" t="s">
        <v>4640</v>
      </c>
      <c r="B1357" s="57" t="s">
        <v>1948</v>
      </c>
      <c r="C1357" s="57" t="s">
        <v>4729</v>
      </c>
      <c r="D1357" s="91">
        <v>18</v>
      </c>
      <c r="E1357" s="57" t="s">
        <v>9281</v>
      </c>
      <c r="F1357" s="29">
        <f t="shared" si="73"/>
        <v>210.99633333333335</v>
      </c>
      <c r="G1357" s="23">
        <f t="shared" si="74"/>
        <v>47.444499999999998</v>
      </c>
      <c r="H1357" s="30"/>
      <c r="I1357" s="29"/>
      <c r="J1357" s="23">
        <f t="shared" si="75"/>
        <v>158.0556</v>
      </c>
      <c r="K1357" s="30"/>
      <c r="L1357" s="29"/>
      <c r="M1357" s="98">
        <v>69.257999999999996</v>
      </c>
      <c r="N1357" s="98">
        <v>34.234999999999999</v>
      </c>
      <c r="O1357" s="98">
        <v>60.451999999999998</v>
      </c>
      <c r="P1357" s="98">
        <v>25.832999999999998</v>
      </c>
      <c r="Q1357" s="98">
        <v>127.34399999999999</v>
      </c>
      <c r="R1357" s="98">
        <v>29.945</v>
      </c>
      <c r="S1357" s="98">
        <v>271.35500000000002</v>
      </c>
      <c r="T1357" s="98">
        <v>282.529</v>
      </c>
      <c r="U1357" s="98">
        <v>79.105000000000004</v>
      </c>
    </row>
    <row r="1358" spans="1:21" x14ac:dyDescent="0.25">
      <c r="A1358" s="57" t="s">
        <v>4640</v>
      </c>
      <c r="B1358" s="57" t="s">
        <v>1074</v>
      </c>
      <c r="C1358" s="57" t="s">
        <v>4724</v>
      </c>
      <c r="D1358" s="91">
        <v>16</v>
      </c>
      <c r="E1358" s="57" t="s">
        <v>8999</v>
      </c>
      <c r="F1358" s="29">
        <f t="shared" si="73"/>
        <v>210.52700000000002</v>
      </c>
      <c r="G1358" s="23">
        <f t="shared" si="74"/>
        <v>224.5915</v>
      </c>
      <c r="H1358" s="30"/>
      <c r="I1358" s="29"/>
      <c r="J1358" s="23">
        <f t="shared" si="75"/>
        <v>168.6294</v>
      </c>
      <c r="K1358" s="30"/>
      <c r="L1358" s="29"/>
      <c r="M1358" s="98">
        <v>145.654</v>
      </c>
      <c r="N1358" s="98">
        <v>108.048</v>
      </c>
      <c r="O1358" s="98">
        <v>356.221</v>
      </c>
      <c r="P1358" s="98">
        <v>288.44299999999998</v>
      </c>
      <c r="Q1358" s="98">
        <v>116.986</v>
      </c>
      <c r="R1358" s="98">
        <v>94.58</v>
      </c>
      <c r="S1358" s="98">
        <v>254.749</v>
      </c>
      <c r="T1358" s="98">
        <v>148.578</v>
      </c>
      <c r="U1358" s="98">
        <v>228.25399999999999</v>
      </c>
    </row>
    <row r="1359" spans="1:21" x14ac:dyDescent="0.25">
      <c r="A1359" s="57" t="s">
        <v>4640</v>
      </c>
      <c r="B1359" s="57" t="s">
        <v>421</v>
      </c>
      <c r="C1359" s="57" t="s">
        <v>4724</v>
      </c>
      <c r="D1359" s="91">
        <v>16</v>
      </c>
      <c r="E1359" s="57" t="s">
        <v>8997</v>
      </c>
      <c r="F1359" s="29">
        <f t="shared" si="73"/>
        <v>210.40099999999998</v>
      </c>
      <c r="G1359" s="23">
        <f t="shared" si="74"/>
        <v>47.855249999999998</v>
      </c>
      <c r="H1359" s="30"/>
      <c r="I1359" s="29"/>
      <c r="J1359" s="23">
        <f t="shared" si="75"/>
        <v>183.9846</v>
      </c>
      <c r="K1359" s="30"/>
      <c r="L1359" s="29"/>
      <c r="M1359" s="98">
        <v>35.630000000000003</v>
      </c>
      <c r="N1359" s="98">
        <v>88.700999999999993</v>
      </c>
      <c r="O1359" s="98">
        <v>31.376000000000001</v>
      </c>
      <c r="P1359" s="98">
        <v>35.713999999999999</v>
      </c>
      <c r="Q1359" s="98">
        <v>108.95699999999999</v>
      </c>
      <c r="R1359" s="98">
        <v>179.76300000000001</v>
      </c>
      <c r="S1359" s="98">
        <v>171.10400000000001</v>
      </c>
      <c r="T1359" s="98">
        <v>278.82</v>
      </c>
      <c r="U1359" s="98">
        <v>181.279</v>
      </c>
    </row>
    <row r="1360" spans="1:21" x14ac:dyDescent="0.25">
      <c r="A1360" s="57" t="s">
        <v>4640</v>
      </c>
      <c r="B1360" s="57" t="s">
        <v>1267</v>
      </c>
      <c r="C1360" s="57" t="s">
        <v>4680</v>
      </c>
      <c r="D1360" s="91">
        <v>7</v>
      </c>
      <c r="E1360" s="57" t="s">
        <v>6487</v>
      </c>
      <c r="F1360" s="29">
        <f t="shared" si="73"/>
        <v>210.39</v>
      </c>
      <c r="G1360" s="23">
        <f t="shared" si="74"/>
        <v>36.385249999999999</v>
      </c>
      <c r="H1360" s="30"/>
      <c r="I1360" s="29"/>
      <c r="J1360" s="23">
        <f t="shared" si="75"/>
        <v>261.26740000000001</v>
      </c>
      <c r="K1360" s="30"/>
      <c r="L1360" s="29"/>
      <c r="M1360" s="98">
        <v>40.085000000000001</v>
      </c>
      <c r="N1360" s="98">
        <v>18.262</v>
      </c>
      <c r="O1360" s="98">
        <v>22.073</v>
      </c>
      <c r="P1360" s="98">
        <v>65.120999999999995</v>
      </c>
      <c r="Q1360" s="98">
        <v>512.71699999999998</v>
      </c>
      <c r="R1360" s="98">
        <v>162.44999999999999</v>
      </c>
      <c r="S1360" s="98">
        <v>176.078</v>
      </c>
      <c r="T1360" s="98">
        <v>193.61500000000001</v>
      </c>
      <c r="U1360" s="98">
        <v>261.47699999999998</v>
      </c>
    </row>
    <row r="1361" spans="1:21" x14ac:dyDescent="0.25">
      <c r="A1361" s="57" t="s">
        <v>4640</v>
      </c>
      <c r="B1361" s="57" t="s">
        <v>4315</v>
      </c>
      <c r="C1361" s="57" t="s">
        <v>4651</v>
      </c>
      <c r="D1361" s="91">
        <v>2</v>
      </c>
      <c r="E1361" s="57" t="s">
        <v>5268</v>
      </c>
      <c r="F1361" s="29">
        <f t="shared" si="73"/>
        <v>210.08266666666668</v>
      </c>
      <c r="G1361" s="23">
        <f t="shared" si="74"/>
        <v>146.50400000000002</v>
      </c>
      <c r="H1361" s="30"/>
      <c r="I1361" s="29"/>
      <c r="J1361" s="23">
        <f t="shared" si="75"/>
        <v>184.58240000000001</v>
      </c>
      <c r="K1361" s="30"/>
      <c r="L1361" s="29"/>
      <c r="M1361" s="98">
        <v>80.486000000000004</v>
      </c>
      <c r="N1361" s="98">
        <v>120.623</v>
      </c>
      <c r="O1361" s="98">
        <v>179.441</v>
      </c>
      <c r="P1361" s="98">
        <v>205.46600000000001</v>
      </c>
      <c r="Q1361" s="98">
        <v>174.678</v>
      </c>
      <c r="R1361" s="98">
        <v>117.986</v>
      </c>
      <c r="S1361" s="98">
        <v>189.99600000000001</v>
      </c>
      <c r="T1361" s="98">
        <v>156.66300000000001</v>
      </c>
      <c r="U1361" s="98">
        <v>283.589</v>
      </c>
    </row>
    <row r="1362" spans="1:21" x14ac:dyDescent="0.25">
      <c r="A1362" s="57" t="s">
        <v>4640</v>
      </c>
      <c r="B1362" s="57" t="s">
        <v>460</v>
      </c>
      <c r="C1362" s="57" t="s">
        <v>4724</v>
      </c>
      <c r="D1362" s="91">
        <v>16</v>
      </c>
      <c r="E1362" s="57" t="s">
        <v>9065</v>
      </c>
      <c r="F1362" s="29">
        <f t="shared" si="73"/>
        <v>210.06866666666664</v>
      </c>
      <c r="G1362" s="23">
        <f t="shared" si="74"/>
        <v>64.005750000000006</v>
      </c>
      <c r="H1362" s="30"/>
      <c r="I1362" s="29"/>
      <c r="J1362" s="23">
        <f t="shared" si="75"/>
        <v>224.16559999999998</v>
      </c>
      <c r="K1362" s="30"/>
      <c r="L1362" s="29"/>
      <c r="M1362" s="98">
        <v>22.923999999999999</v>
      </c>
      <c r="N1362" s="98">
        <v>100.464</v>
      </c>
      <c r="O1362" s="98">
        <v>34.948</v>
      </c>
      <c r="P1362" s="98">
        <v>97.686999999999998</v>
      </c>
      <c r="Q1362" s="98">
        <v>38.414999999999999</v>
      </c>
      <c r="R1362" s="98">
        <v>452.20699999999999</v>
      </c>
      <c r="S1362" s="98">
        <v>266.51100000000002</v>
      </c>
      <c r="T1362" s="98">
        <v>246.16399999999999</v>
      </c>
      <c r="U1362" s="98">
        <v>117.53100000000001</v>
      </c>
    </row>
    <row r="1363" spans="1:21" x14ac:dyDescent="0.25">
      <c r="A1363" s="57" t="s">
        <v>4640</v>
      </c>
      <c r="B1363" s="57" t="s">
        <v>3008</v>
      </c>
      <c r="C1363" s="57" t="s">
        <v>4688</v>
      </c>
      <c r="D1363" s="91">
        <v>10</v>
      </c>
      <c r="E1363" s="57" t="s">
        <v>6705</v>
      </c>
      <c r="F1363" s="29">
        <f t="shared" si="73"/>
        <v>208.33866666666665</v>
      </c>
      <c r="G1363" s="23">
        <f t="shared" si="74"/>
        <v>5.2755000000000001</v>
      </c>
      <c r="H1363" s="30"/>
      <c r="I1363" s="29"/>
      <c r="J1363" s="23">
        <f t="shared" si="75"/>
        <v>136.67699999999999</v>
      </c>
      <c r="K1363" s="30"/>
      <c r="L1363" s="29"/>
      <c r="M1363" s="98" t="s">
        <v>4944</v>
      </c>
      <c r="N1363" s="98">
        <v>9.6120000000000001</v>
      </c>
      <c r="O1363" s="98">
        <v>0.95599999999999996</v>
      </c>
      <c r="P1363" s="98">
        <v>10.534000000000001</v>
      </c>
      <c r="Q1363" s="98">
        <v>14.62</v>
      </c>
      <c r="R1363" s="98">
        <v>43.749000000000002</v>
      </c>
      <c r="S1363" s="98">
        <v>188.18600000000001</v>
      </c>
      <c r="T1363" s="98">
        <v>172.767</v>
      </c>
      <c r="U1363" s="98">
        <v>264.06299999999999</v>
      </c>
    </row>
    <row r="1364" spans="1:21" x14ac:dyDescent="0.25">
      <c r="A1364" s="57" t="s">
        <v>4640</v>
      </c>
      <c r="B1364" s="57" t="s">
        <v>3926</v>
      </c>
      <c r="C1364" s="57" t="s">
        <v>4695</v>
      </c>
      <c r="D1364" s="91">
        <v>11</v>
      </c>
      <c r="E1364" s="57" t="s">
        <v>7105</v>
      </c>
      <c r="F1364" s="29">
        <f t="shared" si="73"/>
        <v>208.32366666666667</v>
      </c>
      <c r="G1364" s="23">
        <f t="shared" si="74"/>
        <v>2.9249999999999998</v>
      </c>
      <c r="H1364" s="30"/>
      <c r="I1364" s="29"/>
      <c r="J1364" s="23">
        <f t="shared" si="75"/>
        <v>136.92860000000002</v>
      </c>
      <c r="K1364" s="30"/>
      <c r="L1364" s="29"/>
      <c r="M1364" s="98" t="s">
        <v>4944</v>
      </c>
      <c r="N1364" s="98">
        <v>5.2</v>
      </c>
      <c r="O1364" s="98" t="s">
        <v>4944</v>
      </c>
      <c r="P1364" s="98">
        <v>6.5</v>
      </c>
      <c r="Q1364" s="98" t="s">
        <v>4944</v>
      </c>
      <c r="R1364" s="98">
        <v>59.671999999999997</v>
      </c>
      <c r="S1364" s="98">
        <v>283.11200000000002</v>
      </c>
      <c r="T1364" s="98">
        <v>102.628</v>
      </c>
      <c r="U1364" s="98">
        <v>239.23099999999999</v>
      </c>
    </row>
    <row r="1365" spans="1:21" x14ac:dyDescent="0.25">
      <c r="A1365" s="57" t="s">
        <v>4640</v>
      </c>
      <c r="B1365" s="57" t="s">
        <v>1394</v>
      </c>
      <c r="C1365" s="57" t="s">
        <v>4724</v>
      </c>
      <c r="D1365" s="91">
        <v>16</v>
      </c>
      <c r="E1365" s="57" t="s">
        <v>9009</v>
      </c>
      <c r="F1365" s="29">
        <f t="shared" si="73"/>
        <v>208.31000000000003</v>
      </c>
      <c r="G1365" s="23">
        <f t="shared" si="74"/>
        <v>87.32650000000001</v>
      </c>
      <c r="H1365" s="30"/>
      <c r="I1365" s="29"/>
      <c r="J1365" s="23">
        <f t="shared" si="75"/>
        <v>205.3802</v>
      </c>
      <c r="K1365" s="30"/>
      <c r="L1365" s="29"/>
      <c r="M1365" s="98">
        <v>65.486000000000004</v>
      </c>
      <c r="N1365" s="98">
        <v>47.167000000000002</v>
      </c>
      <c r="O1365" s="98">
        <v>79.096000000000004</v>
      </c>
      <c r="P1365" s="98">
        <v>157.55699999999999</v>
      </c>
      <c r="Q1365" s="98">
        <v>198.78399999999999</v>
      </c>
      <c r="R1365" s="98">
        <v>203.18700000000001</v>
      </c>
      <c r="S1365" s="98">
        <v>190.37100000000001</v>
      </c>
      <c r="T1365" s="98">
        <v>262.07900000000001</v>
      </c>
      <c r="U1365" s="98">
        <v>172.48</v>
      </c>
    </row>
    <row r="1366" spans="1:21" x14ac:dyDescent="0.25">
      <c r="A1366" s="57" t="s">
        <v>4640</v>
      </c>
      <c r="B1366" s="57" t="s">
        <v>3283</v>
      </c>
      <c r="C1366" s="57" t="s">
        <v>4729</v>
      </c>
      <c r="D1366" s="91">
        <v>18</v>
      </c>
      <c r="E1366" s="57" t="s">
        <v>9306</v>
      </c>
      <c r="F1366" s="29">
        <f t="shared" si="73"/>
        <v>208.30266666666668</v>
      </c>
      <c r="G1366" s="23">
        <f t="shared" si="74"/>
        <v>57.258250000000004</v>
      </c>
      <c r="H1366" s="30"/>
      <c r="I1366" s="29"/>
      <c r="J1366" s="23">
        <f t="shared" si="75"/>
        <v>176.08519999999999</v>
      </c>
      <c r="K1366" s="30"/>
      <c r="L1366" s="29"/>
      <c r="M1366" s="98">
        <v>58.08</v>
      </c>
      <c r="N1366" s="98">
        <v>50.018999999999998</v>
      </c>
      <c r="O1366" s="98">
        <v>49.353000000000002</v>
      </c>
      <c r="P1366" s="98">
        <v>71.581000000000003</v>
      </c>
      <c r="Q1366" s="98">
        <v>135.96799999999999</v>
      </c>
      <c r="R1366" s="98">
        <v>119.55</v>
      </c>
      <c r="S1366" s="98">
        <v>232.636</v>
      </c>
      <c r="T1366" s="98">
        <v>200.11600000000001</v>
      </c>
      <c r="U1366" s="98">
        <v>192.15600000000001</v>
      </c>
    </row>
    <row r="1367" spans="1:21" x14ac:dyDescent="0.25">
      <c r="A1367" s="57" t="s">
        <v>4640</v>
      </c>
      <c r="B1367" s="57" t="s">
        <v>4461</v>
      </c>
      <c r="C1367" s="57" t="s">
        <v>4724</v>
      </c>
      <c r="D1367" s="91">
        <v>16</v>
      </c>
      <c r="E1367" s="57" t="s">
        <v>8914</v>
      </c>
      <c r="F1367" s="29">
        <f t="shared" si="73"/>
        <v>208.27500000000001</v>
      </c>
      <c r="G1367" s="23">
        <f t="shared" si="74"/>
        <v>37.863500000000002</v>
      </c>
      <c r="H1367" s="30"/>
      <c r="I1367" s="29"/>
      <c r="J1367" s="23">
        <f t="shared" si="75"/>
        <v>172.81220000000002</v>
      </c>
      <c r="K1367" s="30"/>
      <c r="L1367" s="29"/>
      <c r="M1367" s="98">
        <v>27.998000000000001</v>
      </c>
      <c r="N1367" s="98">
        <v>9.6</v>
      </c>
      <c r="O1367" s="98">
        <v>15.122</v>
      </c>
      <c r="P1367" s="98">
        <v>98.733999999999995</v>
      </c>
      <c r="Q1367" s="98">
        <v>101.718</v>
      </c>
      <c r="R1367" s="98">
        <v>137.518</v>
      </c>
      <c r="S1367" s="98">
        <v>170.113</v>
      </c>
      <c r="T1367" s="98">
        <v>286.96300000000002</v>
      </c>
      <c r="U1367" s="98">
        <v>167.749</v>
      </c>
    </row>
    <row r="1368" spans="1:21" x14ac:dyDescent="0.25">
      <c r="A1368" s="57" t="s">
        <v>4640</v>
      </c>
      <c r="B1368" s="57" t="s">
        <v>53</v>
      </c>
      <c r="C1368" s="57" t="s">
        <v>4732</v>
      </c>
      <c r="D1368" s="91">
        <v>20</v>
      </c>
      <c r="E1368" s="57" t="s">
        <v>9417</v>
      </c>
      <c r="F1368" s="29">
        <f t="shared" si="73"/>
        <v>207.91266666666664</v>
      </c>
      <c r="G1368" s="23">
        <f t="shared" si="74"/>
        <v>91.544499999999999</v>
      </c>
      <c r="H1368" s="30"/>
      <c r="I1368" s="29"/>
      <c r="J1368" s="23">
        <f t="shared" si="75"/>
        <v>199.57739999999998</v>
      </c>
      <c r="K1368" s="30"/>
      <c r="L1368" s="29"/>
      <c r="M1368" s="98">
        <v>54.503</v>
      </c>
      <c r="N1368" s="98">
        <v>69.552000000000007</v>
      </c>
      <c r="O1368" s="98">
        <v>83.429000000000002</v>
      </c>
      <c r="P1368" s="98">
        <v>158.69399999999999</v>
      </c>
      <c r="Q1368" s="98">
        <v>183.351</v>
      </c>
      <c r="R1368" s="98">
        <v>190.798</v>
      </c>
      <c r="S1368" s="98">
        <v>213.37899999999999</v>
      </c>
      <c r="T1368" s="98">
        <v>220.93899999999999</v>
      </c>
      <c r="U1368" s="98">
        <v>189.42</v>
      </c>
    </row>
    <row r="1369" spans="1:21" x14ac:dyDescent="0.25">
      <c r="A1369" s="57" t="s">
        <v>4640</v>
      </c>
      <c r="B1369" s="57" t="s">
        <v>956</v>
      </c>
      <c r="C1369" s="57" t="s">
        <v>4724</v>
      </c>
      <c r="D1369" s="91">
        <v>16</v>
      </c>
      <c r="E1369" s="57" t="s">
        <v>9011</v>
      </c>
      <c r="F1369" s="29">
        <f t="shared" si="73"/>
        <v>207.75800000000001</v>
      </c>
      <c r="G1369" s="23">
        <f t="shared" si="74"/>
        <v>40.298249999999996</v>
      </c>
      <c r="H1369" s="30"/>
      <c r="I1369" s="29"/>
      <c r="J1369" s="23">
        <f t="shared" si="75"/>
        <v>162.31040000000002</v>
      </c>
      <c r="K1369" s="30"/>
      <c r="L1369" s="29"/>
      <c r="M1369" s="98">
        <v>36.920999999999999</v>
      </c>
      <c r="N1369" s="98">
        <v>29.061</v>
      </c>
      <c r="O1369" s="98">
        <v>22.774000000000001</v>
      </c>
      <c r="P1369" s="98">
        <v>72.436999999999998</v>
      </c>
      <c r="Q1369" s="98">
        <v>61.97</v>
      </c>
      <c r="R1369" s="98">
        <v>126.30800000000001</v>
      </c>
      <c r="S1369" s="98">
        <v>261.45299999999997</v>
      </c>
      <c r="T1369" s="98">
        <v>207.15799999999999</v>
      </c>
      <c r="U1369" s="98">
        <v>154.66300000000001</v>
      </c>
    </row>
    <row r="1370" spans="1:21" x14ac:dyDescent="0.25">
      <c r="A1370" s="57" t="s">
        <v>4640</v>
      </c>
      <c r="B1370" s="57" t="s">
        <v>1243</v>
      </c>
      <c r="C1370" s="57" t="s">
        <v>4703</v>
      </c>
      <c r="D1370" s="91">
        <v>11</v>
      </c>
      <c r="E1370" s="57" t="s">
        <v>7518</v>
      </c>
      <c r="F1370" s="29">
        <f t="shared" si="73"/>
        <v>207.26933333333332</v>
      </c>
      <c r="G1370" s="23">
        <f t="shared" si="74"/>
        <v>110.96925</v>
      </c>
      <c r="H1370" s="30"/>
      <c r="I1370" s="29"/>
      <c r="J1370" s="23">
        <f t="shared" si="75"/>
        <v>139.02379999999999</v>
      </c>
      <c r="K1370" s="30"/>
      <c r="L1370" s="29"/>
      <c r="M1370" s="98">
        <v>31.957000000000001</v>
      </c>
      <c r="N1370" s="98">
        <v>14.47</v>
      </c>
      <c r="O1370" s="98">
        <v>31.54</v>
      </c>
      <c r="P1370" s="98">
        <v>365.91</v>
      </c>
      <c r="Q1370" s="98">
        <v>22.184999999999999</v>
      </c>
      <c r="R1370" s="98">
        <v>51.125999999999998</v>
      </c>
      <c r="S1370" s="98">
        <v>172.27099999999999</v>
      </c>
      <c r="T1370" s="98">
        <v>86.022999999999996</v>
      </c>
      <c r="U1370" s="98">
        <v>363.51400000000001</v>
      </c>
    </row>
    <row r="1371" spans="1:21" x14ac:dyDescent="0.25">
      <c r="A1371" s="57" t="s">
        <v>4640</v>
      </c>
      <c r="B1371" s="57" t="s">
        <v>1318</v>
      </c>
      <c r="C1371" s="57" t="s">
        <v>4724</v>
      </c>
      <c r="D1371" s="91">
        <v>16</v>
      </c>
      <c r="E1371" s="57" t="s">
        <v>8884</v>
      </c>
      <c r="F1371" s="29">
        <f t="shared" si="73"/>
        <v>207.24099999999999</v>
      </c>
      <c r="G1371" s="23">
        <f t="shared" si="74"/>
        <v>80.996749999999992</v>
      </c>
      <c r="H1371" s="30"/>
      <c r="I1371" s="29"/>
      <c r="J1371" s="23">
        <f t="shared" si="75"/>
        <v>165.2578</v>
      </c>
      <c r="K1371" s="30"/>
      <c r="L1371" s="29"/>
      <c r="M1371" s="98">
        <v>21.744</v>
      </c>
      <c r="N1371" s="98">
        <v>69.006</v>
      </c>
      <c r="O1371" s="98">
        <v>63.262999999999998</v>
      </c>
      <c r="P1371" s="98">
        <v>169.97399999999999</v>
      </c>
      <c r="Q1371" s="98">
        <v>79.332999999999998</v>
      </c>
      <c r="R1371" s="98">
        <v>125.233</v>
      </c>
      <c r="S1371" s="98">
        <v>271.23200000000003</v>
      </c>
      <c r="T1371" s="98">
        <v>146.15899999999999</v>
      </c>
      <c r="U1371" s="98">
        <v>204.33199999999999</v>
      </c>
    </row>
    <row r="1372" spans="1:21" x14ac:dyDescent="0.25">
      <c r="A1372" s="57" t="s">
        <v>4640</v>
      </c>
      <c r="B1372" s="57" t="s">
        <v>3544</v>
      </c>
      <c r="C1372" s="57" t="s">
        <v>4695</v>
      </c>
      <c r="D1372" s="91">
        <v>11</v>
      </c>
      <c r="E1372" s="57" t="s">
        <v>7044</v>
      </c>
      <c r="F1372" s="29">
        <f t="shared" si="73"/>
        <v>205.94933333333333</v>
      </c>
      <c r="G1372" s="23">
        <f t="shared" si="74"/>
        <v>0</v>
      </c>
      <c r="H1372" s="30"/>
      <c r="I1372" s="29"/>
      <c r="J1372" s="23">
        <f t="shared" si="75"/>
        <v>123.94559999999998</v>
      </c>
      <c r="K1372" s="30"/>
      <c r="L1372" s="29"/>
      <c r="M1372" s="98" t="s">
        <v>4944</v>
      </c>
      <c r="N1372" s="98" t="s">
        <v>4944</v>
      </c>
      <c r="O1372" s="98" t="s">
        <v>4944</v>
      </c>
      <c r="P1372" s="98" t="s">
        <v>4944</v>
      </c>
      <c r="Q1372" s="98" t="s">
        <v>4944</v>
      </c>
      <c r="R1372" s="98">
        <v>1.88</v>
      </c>
      <c r="S1372" s="98">
        <v>601.755</v>
      </c>
      <c r="T1372" s="98">
        <v>10.708</v>
      </c>
      <c r="U1372" s="98">
        <v>5.3849999999999998</v>
      </c>
    </row>
    <row r="1373" spans="1:21" x14ac:dyDescent="0.25">
      <c r="A1373" s="57" t="s">
        <v>4640</v>
      </c>
      <c r="B1373" s="57" t="s">
        <v>981</v>
      </c>
      <c r="C1373" s="57" t="s">
        <v>4713</v>
      </c>
      <c r="D1373" s="91">
        <v>15</v>
      </c>
      <c r="E1373" s="57" t="s">
        <v>8006</v>
      </c>
      <c r="F1373" s="29">
        <f t="shared" si="73"/>
        <v>205.83399999999997</v>
      </c>
      <c r="G1373" s="23">
        <f t="shared" si="74"/>
        <v>107.31725</v>
      </c>
      <c r="H1373" s="30"/>
      <c r="I1373" s="29"/>
      <c r="J1373" s="23">
        <f t="shared" si="75"/>
        <v>201.67260000000002</v>
      </c>
      <c r="K1373" s="30"/>
      <c r="L1373" s="29"/>
      <c r="M1373" s="98">
        <v>46.226999999999997</v>
      </c>
      <c r="N1373" s="98">
        <v>69.915999999999997</v>
      </c>
      <c r="O1373" s="98">
        <v>79.885000000000005</v>
      </c>
      <c r="P1373" s="98">
        <v>233.24100000000001</v>
      </c>
      <c r="Q1373" s="98">
        <v>183.15899999999999</v>
      </c>
      <c r="R1373" s="98">
        <v>207.702</v>
      </c>
      <c r="S1373" s="98">
        <v>192.11600000000001</v>
      </c>
      <c r="T1373" s="98">
        <v>264.47500000000002</v>
      </c>
      <c r="U1373" s="98">
        <v>160.911</v>
      </c>
    </row>
    <row r="1374" spans="1:21" x14ac:dyDescent="0.25">
      <c r="A1374" s="57" t="s">
        <v>4640</v>
      </c>
      <c r="B1374" s="57" t="s">
        <v>9690</v>
      </c>
      <c r="C1374" s="57" t="s">
        <v>4696</v>
      </c>
      <c r="D1374" s="91">
        <v>11</v>
      </c>
      <c r="E1374" s="57" t="s">
        <v>9691</v>
      </c>
      <c r="F1374" s="29">
        <f t="shared" si="73"/>
        <v>204.98366666666666</v>
      </c>
      <c r="G1374" s="23">
        <f t="shared" si="74"/>
        <v>39.758749999999999</v>
      </c>
      <c r="H1374" s="30"/>
      <c r="I1374" s="29"/>
      <c r="J1374" s="23">
        <f t="shared" si="75"/>
        <v>173.1026</v>
      </c>
      <c r="K1374" s="30"/>
      <c r="L1374" s="29"/>
      <c r="M1374" s="98">
        <v>61.045000000000002</v>
      </c>
      <c r="N1374" s="98">
        <v>52.38</v>
      </c>
      <c r="O1374" s="98">
        <v>26.111999999999998</v>
      </c>
      <c r="P1374" s="98">
        <v>19.498000000000001</v>
      </c>
      <c r="Q1374" s="98">
        <v>120.239</v>
      </c>
      <c r="R1374" s="98">
        <v>130.32300000000001</v>
      </c>
      <c r="S1374" s="98">
        <v>191.36500000000001</v>
      </c>
      <c r="T1374" s="98">
        <v>242.78200000000001</v>
      </c>
      <c r="U1374" s="98">
        <v>180.804</v>
      </c>
    </row>
    <row r="1375" spans="1:21" x14ac:dyDescent="0.25">
      <c r="A1375" s="57" t="s">
        <v>4640</v>
      </c>
      <c r="B1375" s="57" t="s">
        <v>3831</v>
      </c>
      <c r="C1375" s="57" t="s">
        <v>4725</v>
      </c>
      <c r="D1375" s="91">
        <v>17</v>
      </c>
      <c r="E1375" s="57" t="s">
        <v>9071</v>
      </c>
      <c r="F1375" s="29">
        <f t="shared" si="73"/>
        <v>204.70133333333334</v>
      </c>
      <c r="G1375" s="23">
        <f t="shared" si="74"/>
        <v>0</v>
      </c>
      <c r="H1375" s="30"/>
      <c r="I1375" s="29"/>
      <c r="J1375" s="23">
        <f t="shared" si="75"/>
        <v>130.6208</v>
      </c>
      <c r="K1375" s="30"/>
      <c r="L1375" s="29"/>
      <c r="M1375" s="98" t="s">
        <v>4944</v>
      </c>
      <c r="N1375" s="98" t="s">
        <v>4944</v>
      </c>
      <c r="O1375" s="98" t="s">
        <v>4944</v>
      </c>
      <c r="P1375" s="98" t="s">
        <v>4944</v>
      </c>
      <c r="Q1375" s="98" t="s">
        <v>4944</v>
      </c>
      <c r="R1375" s="98">
        <v>39</v>
      </c>
      <c r="S1375" s="98">
        <v>65.224000000000004</v>
      </c>
      <c r="T1375" s="98">
        <v>274.71499999999997</v>
      </c>
      <c r="U1375" s="98">
        <v>274.16500000000002</v>
      </c>
    </row>
    <row r="1376" spans="1:21" x14ac:dyDescent="0.25">
      <c r="A1376" s="57" t="s">
        <v>4640</v>
      </c>
      <c r="B1376" s="57" t="s">
        <v>556</v>
      </c>
      <c r="C1376" s="57" t="s">
        <v>4712</v>
      </c>
      <c r="D1376" s="91">
        <v>15</v>
      </c>
      <c r="E1376" s="57" t="s">
        <v>7803</v>
      </c>
      <c r="F1376" s="29">
        <f t="shared" ref="F1376:F1439" si="76">SUM(S1376:U1376)/3</f>
        <v>204.32666666666668</v>
      </c>
      <c r="G1376" s="23">
        <f t="shared" ref="G1376:G1439" si="77">SUM(M1376:P1376)/4</f>
        <v>50.735749999999996</v>
      </c>
      <c r="H1376" s="30"/>
      <c r="I1376" s="29"/>
      <c r="J1376" s="23">
        <f t="shared" ref="J1376:J1439" si="78">SUM(Q1376:U1376)/5</f>
        <v>153.59960000000001</v>
      </c>
      <c r="K1376" s="30"/>
      <c r="L1376" s="29"/>
      <c r="M1376" s="98">
        <v>97.067999999999998</v>
      </c>
      <c r="N1376" s="98">
        <v>0.752</v>
      </c>
      <c r="O1376" s="98">
        <v>79.834999999999994</v>
      </c>
      <c r="P1376" s="98">
        <v>25.288</v>
      </c>
      <c r="Q1376" s="98">
        <v>36.058</v>
      </c>
      <c r="R1376" s="98">
        <v>118.96</v>
      </c>
      <c r="S1376" s="98">
        <v>83.153000000000006</v>
      </c>
      <c r="T1376" s="98">
        <v>145.62700000000001</v>
      </c>
      <c r="U1376" s="98">
        <v>384.2</v>
      </c>
    </row>
    <row r="1377" spans="1:21" x14ac:dyDescent="0.25">
      <c r="A1377" s="57" t="s">
        <v>4640</v>
      </c>
      <c r="B1377" s="57" t="s">
        <v>4212</v>
      </c>
      <c r="C1377" s="57" t="s">
        <v>4708</v>
      </c>
      <c r="D1377" s="91">
        <v>13</v>
      </c>
      <c r="E1377" s="57" t="s">
        <v>7631</v>
      </c>
      <c r="F1377" s="29">
        <f t="shared" si="76"/>
        <v>204.12833333333333</v>
      </c>
      <c r="G1377" s="23">
        <f t="shared" si="77"/>
        <v>62.444250000000004</v>
      </c>
      <c r="H1377" s="30"/>
      <c r="I1377" s="29"/>
      <c r="J1377" s="23">
        <f t="shared" si="78"/>
        <v>142.26320000000001</v>
      </c>
      <c r="K1377" s="30"/>
      <c r="L1377" s="29"/>
      <c r="M1377" s="98">
        <v>84.495000000000005</v>
      </c>
      <c r="N1377" s="98">
        <v>25.285</v>
      </c>
      <c r="O1377" s="98">
        <v>85.099000000000004</v>
      </c>
      <c r="P1377" s="98">
        <v>54.898000000000003</v>
      </c>
      <c r="Q1377" s="98">
        <v>46.826000000000001</v>
      </c>
      <c r="R1377" s="98">
        <v>52.104999999999997</v>
      </c>
      <c r="S1377" s="98">
        <v>100.105</v>
      </c>
      <c r="T1377" s="98">
        <v>358.11799999999999</v>
      </c>
      <c r="U1377" s="98">
        <v>154.16200000000001</v>
      </c>
    </row>
    <row r="1378" spans="1:21" x14ac:dyDescent="0.25">
      <c r="A1378" s="57" t="s">
        <v>4640</v>
      </c>
      <c r="B1378" s="57" t="s">
        <v>672</v>
      </c>
      <c r="C1378" s="57" t="s">
        <v>4713</v>
      </c>
      <c r="D1378" s="91">
        <v>15</v>
      </c>
      <c r="E1378" s="57" t="s">
        <v>7957</v>
      </c>
      <c r="F1378" s="29">
        <f t="shared" si="76"/>
        <v>203.91300000000001</v>
      </c>
      <c r="G1378" s="23">
        <f t="shared" si="77"/>
        <v>120.491</v>
      </c>
      <c r="H1378" s="30"/>
      <c r="I1378" s="29"/>
      <c r="J1378" s="23">
        <f t="shared" si="78"/>
        <v>194.21679999999998</v>
      </c>
      <c r="K1378" s="30"/>
      <c r="L1378" s="29"/>
      <c r="M1378" s="98">
        <v>29.338000000000001</v>
      </c>
      <c r="N1378" s="98">
        <v>216.886</v>
      </c>
      <c r="O1378" s="98">
        <v>68.894000000000005</v>
      </c>
      <c r="P1378" s="98">
        <v>166.846</v>
      </c>
      <c r="Q1378" s="98">
        <v>293.87299999999999</v>
      </c>
      <c r="R1378" s="98">
        <v>65.471999999999994</v>
      </c>
      <c r="S1378" s="98">
        <v>174.697</v>
      </c>
      <c r="T1378" s="98">
        <v>357.31</v>
      </c>
      <c r="U1378" s="98">
        <v>79.731999999999999</v>
      </c>
    </row>
    <row r="1379" spans="1:21" x14ac:dyDescent="0.25">
      <c r="A1379" s="57" t="s">
        <v>4640</v>
      </c>
      <c r="B1379" s="57" t="s">
        <v>579</v>
      </c>
      <c r="C1379" s="57" t="s">
        <v>4672</v>
      </c>
      <c r="D1379" s="91">
        <v>6</v>
      </c>
      <c r="E1379" s="57" t="s">
        <v>6135</v>
      </c>
      <c r="F1379" s="29">
        <f t="shared" si="76"/>
        <v>203.14933333333332</v>
      </c>
      <c r="G1379" s="23">
        <f t="shared" si="77"/>
        <v>38.235999999999997</v>
      </c>
      <c r="H1379" s="30"/>
      <c r="I1379" s="29"/>
      <c r="J1379" s="23">
        <f t="shared" si="78"/>
        <v>153.32939999999999</v>
      </c>
      <c r="K1379" s="30"/>
      <c r="L1379" s="29"/>
      <c r="M1379" s="98">
        <v>18.015000000000001</v>
      </c>
      <c r="N1379" s="98">
        <v>17.402999999999999</v>
      </c>
      <c r="O1379" s="98">
        <v>58.652000000000001</v>
      </c>
      <c r="P1379" s="98">
        <v>58.874000000000002</v>
      </c>
      <c r="Q1379" s="98">
        <v>42.975000000000001</v>
      </c>
      <c r="R1379" s="98">
        <v>114.224</v>
      </c>
      <c r="S1379" s="98">
        <v>231.7</v>
      </c>
      <c r="T1379" s="98">
        <v>159.47800000000001</v>
      </c>
      <c r="U1379" s="98">
        <v>218.27</v>
      </c>
    </row>
    <row r="1380" spans="1:21" x14ac:dyDescent="0.25">
      <c r="A1380" s="57" t="s">
        <v>4640</v>
      </c>
      <c r="B1380" s="57" t="s">
        <v>2993</v>
      </c>
      <c r="C1380" s="57" t="s">
        <v>4662</v>
      </c>
      <c r="D1380" s="91">
        <v>4</v>
      </c>
      <c r="E1380" s="57" t="s">
        <v>5525</v>
      </c>
      <c r="F1380" s="29">
        <f t="shared" si="76"/>
        <v>203.053</v>
      </c>
      <c r="G1380" s="23">
        <f t="shared" si="77"/>
        <v>63.761499999999998</v>
      </c>
      <c r="H1380" s="30"/>
      <c r="I1380" s="29"/>
      <c r="J1380" s="23">
        <f t="shared" si="78"/>
        <v>159.62279999999998</v>
      </c>
      <c r="K1380" s="30"/>
      <c r="L1380" s="29"/>
      <c r="M1380" s="98">
        <v>27.291</v>
      </c>
      <c r="N1380" s="98">
        <v>88.472999999999999</v>
      </c>
      <c r="O1380" s="98">
        <v>68.165000000000006</v>
      </c>
      <c r="P1380" s="98">
        <v>71.117000000000004</v>
      </c>
      <c r="Q1380" s="98">
        <v>49.064999999999998</v>
      </c>
      <c r="R1380" s="98">
        <v>139.88999999999999</v>
      </c>
      <c r="S1380" s="98">
        <v>94.456999999999994</v>
      </c>
      <c r="T1380" s="98">
        <v>258.81299999999999</v>
      </c>
      <c r="U1380" s="98">
        <v>255.88900000000001</v>
      </c>
    </row>
    <row r="1381" spans="1:21" x14ac:dyDescent="0.25">
      <c r="A1381" s="57" t="s">
        <v>4640</v>
      </c>
      <c r="B1381" s="57" t="s">
        <v>1652</v>
      </c>
      <c r="C1381" s="57" t="s">
        <v>4729</v>
      </c>
      <c r="D1381" s="91">
        <v>18</v>
      </c>
      <c r="E1381" s="57" t="s">
        <v>9330</v>
      </c>
      <c r="F1381" s="29">
        <f t="shared" si="76"/>
        <v>203.01466666666667</v>
      </c>
      <c r="G1381" s="23">
        <f t="shared" si="77"/>
        <v>58.615250000000003</v>
      </c>
      <c r="H1381" s="30"/>
      <c r="I1381" s="29"/>
      <c r="J1381" s="23">
        <f t="shared" si="78"/>
        <v>140.28040000000001</v>
      </c>
      <c r="K1381" s="30"/>
      <c r="L1381" s="29"/>
      <c r="M1381" s="98">
        <v>80.403000000000006</v>
      </c>
      <c r="N1381" s="98">
        <v>57.476999999999997</v>
      </c>
      <c r="O1381" s="98">
        <v>50.750999999999998</v>
      </c>
      <c r="P1381" s="98">
        <v>45.83</v>
      </c>
      <c r="Q1381" s="98">
        <v>31.032</v>
      </c>
      <c r="R1381" s="98">
        <v>61.326000000000001</v>
      </c>
      <c r="S1381" s="98">
        <v>175.13900000000001</v>
      </c>
      <c r="T1381" s="98">
        <v>158.84700000000001</v>
      </c>
      <c r="U1381" s="98">
        <v>275.05799999999999</v>
      </c>
    </row>
    <row r="1382" spans="1:21" x14ac:dyDescent="0.25">
      <c r="A1382" s="57" t="s">
        <v>4640</v>
      </c>
      <c r="B1382" s="57" t="s">
        <v>1839</v>
      </c>
      <c r="C1382" s="57" t="s">
        <v>4723</v>
      </c>
      <c r="D1382" s="91">
        <v>16</v>
      </c>
      <c r="E1382" s="57" t="s">
        <v>8774</v>
      </c>
      <c r="F1382" s="29">
        <f t="shared" si="76"/>
        <v>201.78166666666667</v>
      </c>
      <c r="G1382" s="23">
        <f t="shared" si="77"/>
        <v>154.97424999999998</v>
      </c>
      <c r="H1382" s="30"/>
      <c r="I1382" s="29"/>
      <c r="J1382" s="23">
        <f t="shared" si="78"/>
        <v>145.35819999999998</v>
      </c>
      <c r="K1382" s="30"/>
      <c r="L1382" s="29"/>
      <c r="M1382" s="98">
        <v>42.112000000000002</v>
      </c>
      <c r="N1382" s="98">
        <v>145.072</v>
      </c>
      <c r="O1382" s="98">
        <v>44.716999999999999</v>
      </c>
      <c r="P1382" s="98">
        <v>387.99599999999998</v>
      </c>
      <c r="Q1382" s="98">
        <v>96.885000000000005</v>
      </c>
      <c r="R1382" s="98">
        <v>24.561</v>
      </c>
      <c r="S1382" s="98">
        <v>131.66900000000001</v>
      </c>
      <c r="T1382" s="98">
        <v>259.81099999999998</v>
      </c>
      <c r="U1382" s="98">
        <v>213.86500000000001</v>
      </c>
    </row>
    <row r="1383" spans="1:21" x14ac:dyDescent="0.25">
      <c r="A1383" s="57" t="s">
        <v>4640</v>
      </c>
      <c r="B1383" s="57" t="s">
        <v>1068</v>
      </c>
      <c r="C1383" s="57" t="s">
        <v>4680</v>
      </c>
      <c r="D1383" s="91">
        <v>7</v>
      </c>
      <c r="E1383" s="57" t="s">
        <v>6509</v>
      </c>
      <c r="F1383" s="29">
        <f t="shared" si="76"/>
        <v>201.54866666666666</v>
      </c>
      <c r="G1383" s="23">
        <f t="shared" si="77"/>
        <v>325.67750000000001</v>
      </c>
      <c r="H1383" s="30"/>
      <c r="I1383" s="29"/>
      <c r="J1383" s="23">
        <f t="shared" si="78"/>
        <v>202.67680000000001</v>
      </c>
      <c r="K1383" s="30"/>
      <c r="L1383" s="29"/>
      <c r="M1383" s="98">
        <v>319.90800000000002</v>
      </c>
      <c r="N1383" s="98">
        <v>839.29200000000003</v>
      </c>
      <c r="O1383" s="98">
        <v>135.21799999999999</v>
      </c>
      <c r="P1383" s="98">
        <v>8.2919999999999998</v>
      </c>
      <c r="Q1383" s="98">
        <v>146.28899999999999</v>
      </c>
      <c r="R1383" s="98">
        <v>262.44900000000001</v>
      </c>
      <c r="S1383" s="98">
        <v>244.71600000000001</v>
      </c>
      <c r="T1383" s="98">
        <v>207.22800000000001</v>
      </c>
      <c r="U1383" s="98">
        <v>152.702</v>
      </c>
    </row>
    <row r="1384" spans="1:21" x14ac:dyDescent="0.25">
      <c r="A1384" s="57" t="s">
        <v>4640</v>
      </c>
      <c r="B1384" s="57" t="s">
        <v>3040</v>
      </c>
      <c r="C1384" s="57" t="s">
        <v>4662</v>
      </c>
      <c r="D1384" s="91">
        <v>4</v>
      </c>
      <c r="E1384" s="57" t="s">
        <v>5524</v>
      </c>
      <c r="F1384" s="29">
        <f t="shared" si="76"/>
        <v>201.10233333333335</v>
      </c>
      <c r="G1384" s="23">
        <f t="shared" si="77"/>
        <v>21.175750000000001</v>
      </c>
      <c r="H1384" s="30"/>
      <c r="I1384" s="29"/>
      <c r="J1384" s="23">
        <f t="shared" si="78"/>
        <v>215.03879999999998</v>
      </c>
      <c r="K1384" s="30"/>
      <c r="L1384" s="29"/>
      <c r="M1384" s="98">
        <v>8.9949999999999992</v>
      </c>
      <c r="N1384" s="98">
        <v>19.774000000000001</v>
      </c>
      <c r="O1384" s="98" t="s">
        <v>4944</v>
      </c>
      <c r="P1384" s="98">
        <v>55.933999999999997</v>
      </c>
      <c r="Q1384" s="98">
        <v>204.12799999999999</v>
      </c>
      <c r="R1384" s="98">
        <v>267.75900000000001</v>
      </c>
      <c r="S1384" s="98">
        <v>134.44399999999999</v>
      </c>
      <c r="T1384" s="98">
        <v>305.36799999999999</v>
      </c>
      <c r="U1384" s="98">
        <v>163.495</v>
      </c>
    </row>
    <row r="1385" spans="1:21" x14ac:dyDescent="0.25">
      <c r="A1385" s="57" t="s">
        <v>4640</v>
      </c>
      <c r="B1385" s="57" t="s">
        <v>1653</v>
      </c>
      <c r="C1385" s="57" t="s">
        <v>4723</v>
      </c>
      <c r="D1385" s="91">
        <v>16</v>
      </c>
      <c r="E1385" s="57" t="s">
        <v>8583</v>
      </c>
      <c r="F1385" s="29">
        <f t="shared" si="76"/>
        <v>201.08433333333332</v>
      </c>
      <c r="G1385" s="23">
        <f t="shared" si="77"/>
        <v>85.278750000000002</v>
      </c>
      <c r="H1385" s="30"/>
      <c r="I1385" s="29"/>
      <c r="J1385" s="23">
        <f t="shared" si="78"/>
        <v>176.19459999999998</v>
      </c>
      <c r="K1385" s="30"/>
      <c r="L1385" s="29"/>
      <c r="M1385" s="98">
        <v>112.72499999999999</v>
      </c>
      <c r="N1385" s="98">
        <v>25.257999999999999</v>
      </c>
      <c r="O1385" s="98">
        <v>132.61000000000001</v>
      </c>
      <c r="P1385" s="98">
        <v>70.522000000000006</v>
      </c>
      <c r="Q1385" s="98">
        <v>183.292</v>
      </c>
      <c r="R1385" s="98">
        <v>94.427999999999997</v>
      </c>
      <c r="S1385" s="98">
        <v>200.46199999999999</v>
      </c>
      <c r="T1385" s="98">
        <v>223.91800000000001</v>
      </c>
      <c r="U1385" s="98">
        <v>178.87299999999999</v>
      </c>
    </row>
    <row r="1386" spans="1:21" x14ac:dyDescent="0.25">
      <c r="A1386" s="57" t="s">
        <v>4640</v>
      </c>
      <c r="B1386" s="57" t="s">
        <v>2275</v>
      </c>
      <c r="C1386" s="57" t="s">
        <v>4723</v>
      </c>
      <c r="D1386" s="91">
        <v>16</v>
      </c>
      <c r="E1386" s="57" t="s">
        <v>8665</v>
      </c>
      <c r="F1386" s="29">
        <f t="shared" si="76"/>
        <v>200.86333333333332</v>
      </c>
      <c r="G1386" s="23">
        <f t="shared" si="77"/>
        <v>152.18774999999999</v>
      </c>
      <c r="H1386" s="30"/>
      <c r="I1386" s="29"/>
      <c r="J1386" s="23">
        <f t="shared" si="78"/>
        <v>130.78399999999999</v>
      </c>
      <c r="K1386" s="30"/>
      <c r="L1386" s="29"/>
      <c r="M1386" s="98">
        <v>197.72800000000001</v>
      </c>
      <c r="N1386" s="98">
        <v>182.46</v>
      </c>
      <c r="O1386" s="98">
        <v>186.14699999999999</v>
      </c>
      <c r="P1386" s="98">
        <v>42.415999999999997</v>
      </c>
      <c r="Q1386" s="98">
        <v>23.762</v>
      </c>
      <c r="R1386" s="98">
        <v>27.568000000000001</v>
      </c>
      <c r="S1386" s="98">
        <v>184.00700000000001</v>
      </c>
      <c r="T1386" s="98">
        <v>317.38099999999997</v>
      </c>
      <c r="U1386" s="98">
        <v>101.202</v>
      </c>
    </row>
    <row r="1387" spans="1:21" x14ac:dyDescent="0.25">
      <c r="A1387" s="57" t="s">
        <v>4640</v>
      </c>
      <c r="B1387" s="57" t="s">
        <v>478</v>
      </c>
      <c r="C1387" s="57" t="s">
        <v>4712</v>
      </c>
      <c r="D1387" s="91">
        <v>15</v>
      </c>
      <c r="E1387" s="57" t="s">
        <v>7812</v>
      </c>
      <c r="F1387" s="29">
        <f t="shared" si="76"/>
        <v>200.22299999999998</v>
      </c>
      <c r="G1387" s="23">
        <f t="shared" si="77"/>
        <v>13.918500000000002</v>
      </c>
      <c r="H1387" s="30"/>
      <c r="I1387" s="29"/>
      <c r="J1387" s="23">
        <f t="shared" si="78"/>
        <v>134.59520000000001</v>
      </c>
      <c r="K1387" s="30"/>
      <c r="L1387" s="29"/>
      <c r="M1387" s="98">
        <v>19.163</v>
      </c>
      <c r="N1387" s="98">
        <v>19.565000000000001</v>
      </c>
      <c r="O1387" s="98">
        <v>14.276</v>
      </c>
      <c r="P1387" s="98">
        <v>2.67</v>
      </c>
      <c r="Q1387" s="98">
        <v>53.075000000000003</v>
      </c>
      <c r="R1387" s="98">
        <v>19.231999999999999</v>
      </c>
      <c r="S1387" s="98">
        <v>32.255000000000003</v>
      </c>
      <c r="T1387" s="98">
        <v>330.42099999999999</v>
      </c>
      <c r="U1387" s="98">
        <v>237.99299999999999</v>
      </c>
    </row>
    <row r="1388" spans="1:21" x14ac:dyDescent="0.25">
      <c r="A1388" s="57" t="s">
        <v>4640</v>
      </c>
      <c r="B1388" s="57" t="s">
        <v>217</v>
      </c>
      <c r="C1388" s="57" t="s">
        <v>4713</v>
      </c>
      <c r="D1388" s="91">
        <v>15</v>
      </c>
      <c r="E1388" s="57" t="s">
        <v>7969</v>
      </c>
      <c r="F1388" s="29">
        <f t="shared" si="76"/>
        <v>199.91666666666666</v>
      </c>
      <c r="G1388" s="23">
        <f t="shared" si="77"/>
        <v>59.744249999999994</v>
      </c>
      <c r="H1388" s="30"/>
      <c r="I1388" s="29"/>
      <c r="J1388" s="23">
        <f t="shared" si="78"/>
        <v>128.96359999999999</v>
      </c>
      <c r="K1388" s="30"/>
      <c r="L1388" s="29"/>
      <c r="M1388" s="98">
        <v>103.753</v>
      </c>
      <c r="N1388" s="98">
        <v>38.887999999999998</v>
      </c>
      <c r="O1388" s="98">
        <v>42.381</v>
      </c>
      <c r="P1388" s="98">
        <v>53.954999999999998</v>
      </c>
      <c r="Q1388" s="98">
        <v>24.681000000000001</v>
      </c>
      <c r="R1388" s="98">
        <v>20.387</v>
      </c>
      <c r="S1388" s="98">
        <v>126.456</v>
      </c>
      <c r="T1388" s="98">
        <v>259.70299999999997</v>
      </c>
      <c r="U1388" s="98">
        <v>213.59100000000001</v>
      </c>
    </row>
    <row r="1389" spans="1:21" x14ac:dyDescent="0.25">
      <c r="A1389" s="57" t="s">
        <v>4640</v>
      </c>
      <c r="B1389" s="57" t="s">
        <v>816</v>
      </c>
      <c r="C1389" s="57" t="s">
        <v>4710</v>
      </c>
      <c r="D1389" s="91">
        <v>13</v>
      </c>
      <c r="E1389" s="57" t="s">
        <v>7676</v>
      </c>
      <c r="F1389" s="29">
        <f t="shared" si="76"/>
        <v>199.90899999999999</v>
      </c>
      <c r="G1389" s="23">
        <f t="shared" si="77"/>
        <v>91.667249999999996</v>
      </c>
      <c r="H1389" s="30"/>
      <c r="I1389" s="29"/>
      <c r="J1389" s="23">
        <f t="shared" si="78"/>
        <v>186.14939999999999</v>
      </c>
      <c r="K1389" s="30"/>
      <c r="L1389" s="29"/>
      <c r="M1389" s="98">
        <v>3.26</v>
      </c>
      <c r="N1389" s="98">
        <v>171.07300000000001</v>
      </c>
      <c r="O1389" s="98">
        <v>107.893</v>
      </c>
      <c r="P1389" s="98">
        <v>84.442999999999998</v>
      </c>
      <c r="Q1389" s="98">
        <v>128.77500000000001</v>
      </c>
      <c r="R1389" s="98">
        <v>202.245</v>
      </c>
      <c r="S1389" s="98">
        <v>274.95</v>
      </c>
      <c r="T1389" s="98">
        <v>132.05000000000001</v>
      </c>
      <c r="U1389" s="98">
        <v>192.727</v>
      </c>
    </row>
    <row r="1390" spans="1:21" x14ac:dyDescent="0.25">
      <c r="A1390" s="57" t="s">
        <v>4640</v>
      </c>
      <c r="B1390" s="57" t="s">
        <v>1659</v>
      </c>
      <c r="C1390" s="57" t="s">
        <v>4729</v>
      </c>
      <c r="D1390" s="91">
        <v>18</v>
      </c>
      <c r="E1390" s="57" t="s">
        <v>9291</v>
      </c>
      <c r="F1390" s="29">
        <f t="shared" si="76"/>
        <v>199.40066666666667</v>
      </c>
      <c r="G1390" s="23">
        <f t="shared" si="77"/>
        <v>73.652500000000003</v>
      </c>
      <c r="H1390" s="30"/>
      <c r="I1390" s="29"/>
      <c r="J1390" s="23">
        <f t="shared" si="78"/>
        <v>178.4494</v>
      </c>
      <c r="K1390" s="30"/>
      <c r="L1390" s="29"/>
      <c r="M1390" s="98">
        <v>12.507999999999999</v>
      </c>
      <c r="N1390" s="98">
        <v>40.158999999999999</v>
      </c>
      <c r="O1390" s="98">
        <v>121.65600000000001</v>
      </c>
      <c r="P1390" s="98">
        <v>120.28700000000001</v>
      </c>
      <c r="Q1390" s="98">
        <v>156.691</v>
      </c>
      <c r="R1390" s="98">
        <v>137.35400000000001</v>
      </c>
      <c r="S1390" s="98">
        <v>159.108</v>
      </c>
      <c r="T1390" s="98">
        <v>226.078</v>
      </c>
      <c r="U1390" s="98">
        <v>213.01599999999999</v>
      </c>
    </row>
    <row r="1391" spans="1:21" x14ac:dyDescent="0.25">
      <c r="A1391" s="57" t="s">
        <v>4640</v>
      </c>
      <c r="B1391" s="57" t="s">
        <v>300</v>
      </c>
      <c r="C1391" s="57" t="s">
        <v>4721</v>
      </c>
      <c r="D1391" s="91">
        <v>15</v>
      </c>
      <c r="E1391" s="57" t="s">
        <v>8219</v>
      </c>
      <c r="F1391" s="29">
        <f t="shared" si="76"/>
        <v>199.29600000000002</v>
      </c>
      <c r="G1391" s="23">
        <f t="shared" si="77"/>
        <v>45.792000000000002</v>
      </c>
      <c r="H1391" s="30"/>
      <c r="I1391" s="29"/>
      <c r="J1391" s="23">
        <f t="shared" si="78"/>
        <v>175.26920000000001</v>
      </c>
      <c r="K1391" s="30"/>
      <c r="L1391" s="29"/>
      <c r="M1391" s="98">
        <v>23.733000000000001</v>
      </c>
      <c r="N1391" s="98">
        <v>12.817</v>
      </c>
      <c r="O1391" s="98">
        <v>9.6</v>
      </c>
      <c r="P1391" s="98">
        <v>137.018</v>
      </c>
      <c r="Q1391" s="98">
        <v>190.499</v>
      </c>
      <c r="R1391" s="98">
        <v>87.959000000000003</v>
      </c>
      <c r="S1391" s="98">
        <v>32.116</v>
      </c>
      <c r="T1391" s="98">
        <v>136.51300000000001</v>
      </c>
      <c r="U1391" s="98">
        <v>429.25900000000001</v>
      </c>
    </row>
    <row r="1392" spans="1:21" x14ac:dyDescent="0.25">
      <c r="A1392" s="57" t="s">
        <v>4640</v>
      </c>
      <c r="B1392" s="57" t="s">
        <v>3796</v>
      </c>
      <c r="C1392" s="57" t="s">
        <v>4695</v>
      </c>
      <c r="D1392" s="91">
        <v>11</v>
      </c>
      <c r="E1392" s="57" t="s">
        <v>7036</v>
      </c>
      <c r="F1392" s="29">
        <f t="shared" si="76"/>
        <v>199.05666666666664</v>
      </c>
      <c r="G1392" s="23">
        <f t="shared" si="77"/>
        <v>2.5447500000000001</v>
      </c>
      <c r="H1392" s="30"/>
      <c r="I1392" s="29"/>
      <c r="J1392" s="23">
        <f t="shared" si="78"/>
        <v>119.434</v>
      </c>
      <c r="K1392" s="30"/>
      <c r="L1392" s="29"/>
      <c r="M1392" s="98" t="s">
        <v>4944</v>
      </c>
      <c r="N1392" s="98">
        <v>9.9380000000000006</v>
      </c>
      <c r="O1392" s="98">
        <v>0.24099999999999999</v>
      </c>
      <c r="P1392" s="98" t="s">
        <v>4944</v>
      </c>
      <c r="Q1392" s="98" t="s">
        <v>4944</v>
      </c>
      <c r="R1392" s="98" t="s">
        <v>4944</v>
      </c>
      <c r="S1392" s="98">
        <v>281.27300000000002</v>
      </c>
      <c r="T1392" s="98">
        <v>256.14</v>
      </c>
      <c r="U1392" s="98">
        <v>59.756999999999998</v>
      </c>
    </row>
    <row r="1393" spans="1:21" x14ac:dyDescent="0.25">
      <c r="A1393" s="57" t="s">
        <v>4640</v>
      </c>
      <c r="B1393" s="57" t="s">
        <v>3589</v>
      </c>
      <c r="C1393" s="57" t="s">
        <v>4729</v>
      </c>
      <c r="D1393" s="91">
        <v>18</v>
      </c>
      <c r="E1393" s="57" t="s">
        <v>9289</v>
      </c>
      <c r="F1393" s="29">
        <f t="shared" si="76"/>
        <v>198.89166666666665</v>
      </c>
      <c r="G1393" s="23">
        <f t="shared" si="77"/>
        <v>104.66</v>
      </c>
      <c r="H1393" s="30"/>
      <c r="I1393" s="29"/>
      <c r="J1393" s="23">
        <f t="shared" si="78"/>
        <v>234.07779999999997</v>
      </c>
      <c r="K1393" s="30"/>
      <c r="L1393" s="29"/>
      <c r="M1393" s="98">
        <v>40.746000000000002</v>
      </c>
      <c r="N1393" s="98">
        <v>64.83</v>
      </c>
      <c r="O1393" s="98">
        <v>76.646000000000001</v>
      </c>
      <c r="P1393" s="98">
        <v>236.41800000000001</v>
      </c>
      <c r="Q1393" s="98">
        <v>261.12799999999999</v>
      </c>
      <c r="R1393" s="98">
        <v>312.58600000000001</v>
      </c>
      <c r="S1393" s="98">
        <v>320.49</v>
      </c>
      <c r="T1393" s="98">
        <v>14.731</v>
      </c>
      <c r="U1393" s="98">
        <v>261.45400000000001</v>
      </c>
    </row>
    <row r="1394" spans="1:21" x14ac:dyDescent="0.25">
      <c r="A1394" s="57" t="s">
        <v>4640</v>
      </c>
      <c r="B1394" s="57" t="s">
        <v>3335</v>
      </c>
      <c r="C1394" s="57" t="s">
        <v>4723</v>
      </c>
      <c r="D1394" s="91">
        <v>16</v>
      </c>
      <c r="E1394" s="57" t="s">
        <v>8324</v>
      </c>
      <c r="F1394" s="29">
        <f t="shared" si="76"/>
        <v>198.53633333333335</v>
      </c>
      <c r="G1394" s="23">
        <f t="shared" si="77"/>
        <v>139.886</v>
      </c>
      <c r="H1394" s="30"/>
      <c r="I1394" s="29"/>
      <c r="J1394" s="23">
        <f t="shared" si="78"/>
        <v>863.51640000000009</v>
      </c>
      <c r="K1394" s="30"/>
      <c r="L1394" s="29"/>
      <c r="M1394" s="98" t="s">
        <v>4944</v>
      </c>
      <c r="N1394" s="98">
        <v>106.544</v>
      </c>
      <c r="O1394" s="98">
        <v>453</v>
      </c>
      <c r="P1394" s="98" t="s">
        <v>4944</v>
      </c>
      <c r="Q1394" s="98">
        <v>2974.8359999999998</v>
      </c>
      <c r="R1394" s="98">
        <v>747.13699999999994</v>
      </c>
      <c r="S1394" s="98">
        <v>417.60700000000003</v>
      </c>
      <c r="T1394" s="98">
        <v>28.001999999999999</v>
      </c>
      <c r="U1394" s="98">
        <v>150</v>
      </c>
    </row>
    <row r="1395" spans="1:21" x14ac:dyDescent="0.25">
      <c r="A1395" s="57" t="s">
        <v>4640</v>
      </c>
      <c r="B1395" s="57" t="s">
        <v>641</v>
      </c>
      <c r="C1395" s="57" t="s">
        <v>4717</v>
      </c>
      <c r="D1395" s="91">
        <v>15</v>
      </c>
      <c r="E1395" s="57" t="s">
        <v>8147</v>
      </c>
      <c r="F1395" s="29">
        <f t="shared" si="76"/>
        <v>198.49199999999999</v>
      </c>
      <c r="G1395" s="23">
        <f t="shared" si="77"/>
        <v>80.883499999999998</v>
      </c>
      <c r="H1395" s="30"/>
      <c r="I1395" s="29"/>
      <c r="J1395" s="23">
        <f t="shared" si="78"/>
        <v>186.339</v>
      </c>
      <c r="K1395" s="30"/>
      <c r="L1395" s="29"/>
      <c r="M1395" s="98">
        <v>7.5129999999999999</v>
      </c>
      <c r="N1395" s="98">
        <v>0.19700000000000001</v>
      </c>
      <c r="O1395" s="98">
        <v>100.197</v>
      </c>
      <c r="P1395" s="98">
        <v>215.62700000000001</v>
      </c>
      <c r="Q1395" s="98">
        <v>149.35400000000001</v>
      </c>
      <c r="R1395" s="98">
        <v>186.86500000000001</v>
      </c>
      <c r="S1395" s="98">
        <v>156.511</v>
      </c>
      <c r="T1395" s="98">
        <v>151.191</v>
      </c>
      <c r="U1395" s="98">
        <v>287.774</v>
      </c>
    </row>
    <row r="1396" spans="1:21" x14ac:dyDescent="0.25">
      <c r="A1396" s="57" t="s">
        <v>4640</v>
      </c>
      <c r="B1396" s="57" t="s">
        <v>2824</v>
      </c>
      <c r="C1396" s="57" t="s">
        <v>4672</v>
      </c>
      <c r="D1396" s="91">
        <v>6</v>
      </c>
      <c r="E1396" s="57" t="s">
        <v>6131</v>
      </c>
      <c r="F1396" s="29">
        <f t="shared" si="76"/>
        <v>198.45400000000004</v>
      </c>
      <c r="G1396" s="23">
        <f t="shared" si="77"/>
        <v>42.472999999999999</v>
      </c>
      <c r="H1396" s="30"/>
      <c r="I1396" s="29"/>
      <c r="J1396" s="23">
        <f t="shared" si="78"/>
        <v>143.18520000000001</v>
      </c>
      <c r="K1396" s="30"/>
      <c r="L1396" s="29"/>
      <c r="M1396" s="98">
        <v>19.05</v>
      </c>
      <c r="N1396" s="98">
        <v>0.40899999999999997</v>
      </c>
      <c r="O1396" s="98">
        <v>117.31399999999999</v>
      </c>
      <c r="P1396" s="98">
        <v>33.119</v>
      </c>
      <c r="Q1396" s="98">
        <v>47.176000000000002</v>
      </c>
      <c r="R1396" s="98">
        <v>73.388000000000005</v>
      </c>
      <c r="S1396" s="98">
        <v>132.24700000000001</v>
      </c>
      <c r="T1396" s="98">
        <v>190.81700000000001</v>
      </c>
      <c r="U1396" s="98">
        <v>272.298</v>
      </c>
    </row>
    <row r="1397" spans="1:21" x14ac:dyDescent="0.25">
      <c r="A1397" s="57" t="s">
        <v>4640</v>
      </c>
      <c r="B1397" s="57" t="s">
        <v>4335</v>
      </c>
      <c r="C1397" s="57" t="s">
        <v>4723</v>
      </c>
      <c r="D1397" s="91">
        <v>16</v>
      </c>
      <c r="E1397" s="57" t="s">
        <v>8789</v>
      </c>
      <c r="F1397" s="29">
        <f t="shared" si="76"/>
        <v>197.98633333333331</v>
      </c>
      <c r="G1397" s="23">
        <f t="shared" si="77"/>
        <v>96.109250000000003</v>
      </c>
      <c r="H1397" s="30"/>
      <c r="I1397" s="29"/>
      <c r="J1397" s="23">
        <f t="shared" si="78"/>
        <v>150.58260000000001</v>
      </c>
      <c r="K1397" s="30"/>
      <c r="L1397" s="29"/>
      <c r="M1397" s="98">
        <v>32.018000000000001</v>
      </c>
      <c r="N1397" s="98">
        <v>329.95299999999997</v>
      </c>
      <c r="O1397" s="98">
        <v>18.242999999999999</v>
      </c>
      <c r="P1397" s="98">
        <v>4.2229999999999999</v>
      </c>
      <c r="Q1397" s="98">
        <v>9.3049999999999997</v>
      </c>
      <c r="R1397" s="98">
        <v>149.649</v>
      </c>
      <c r="S1397" s="98">
        <v>175.91399999999999</v>
      </c>
      <c r="T1397" s="98">
        <v>126.703</v>
      </c>
      <c r="U1397" s="98">
        <v>291.34199999999998</v>
      </c>
    </row>
    <row r="1398" spans="1:21" x14ac:dyDescent="0.25">
      <c r="A1398" s="57" t="s">
        <v>4640</v>
      </c>
      <c r="B1398" s="57" t="s">
        <v>1337</v>
      </c>
      <c r="C1398" s="57" t="s">
        <v>4724</v>
      </c>
      <c r="D1398" s="91">
        <v>16</v>
      </c>
      <c r="E1398" s="57" t="s">
        <v>8875</v>
      </c>
      <c r="F1398" s="29">
        <f t="shared" si="76"/>
        <v>197.71066666666664</v>
      </c>
      <c r="G1398" s="23">
        <f t="shared" si="77"/>
        <v>91.865250000000003</v>
      </c>
      <c r="H1398" s="30"/>
      <c r="I1398" s="29"/>
      <c r="J1398" s="23">
        <f t="shared" si="78"/>
        <v>160.83100000000002</v>
      </c>
      <c r="K1398" s="30"/>
      <c r="L1398" s="29"/>
      <c r="M1398" s="98">
        <v>8.6920000000000002</v>
      </c>
      <c r="N1398" s="98">
        <v>126.663</v>
      </c>
      <c r="O1398" s="98">
        <v>109.248</v>
      </c>
      <c r="P1398" s="98">
        <v>122.858</v>
      </c>
      <c r="Q1398" s="98">
        <v>75.897000000000006</v>
      </c>
      <c r="R1398" s="98">
        <v>135.126</v>
      </c>
      <c r="S1398" s="98">
        <v>98.186000000000007</v>
      </c>
      <c r="T1398" s="98">
        <v>354.57499999999999</v>
      </c>
      <c r="U1398" s="98">
        <v>140.37100000000001</v>
      </c>
    </row>
    <row r="1399" spans="1:21" x14ac:dyDescent="0.25">
      <c r="A1399" s="57" t="s">
        <v>4640</v>
      </c>
      <c r="B1399" s="57" t="s">
        <v>4584</v>
      </c>
      <c r="C1399" s="57" t="s">
        <v>4724</v>
      </c>
      <c r="D1399" s="91">
        <v>16</v>
      </c>
      <c r="E1399" s="57" t="s">
        <v>8962</v>
      </c>
      <c r="F1399" s="29">
        <f t="shared" si="76"/>
        <v>196.81433333333334</v>
      </c>
      <c r="G1399" s="23">
        <f t="shared" si="77"/>
        <v>61.35575</v>
      </c>
      <c r="H1399" s="30"/>
      <c r="I1399" s="29"/>
      <c r="J1399" s="23">
        <f t="shared" si="78"/>
        <v>124.88820000000001</v>
      </c>
      <c r="K1399" s="30"/>
      <c r="L1399" s="29"/>
      <c r="M1399" s="98">
        <v>92.933000000000007</v>
      </c>
      <c r="N1399" s="98">
        <v>88.021000000000001</v>
      </c>
      <c r="O1399" s="98">
        <v>33.548999999999999</v>
      </c>
      <c r="P1399" s="98">
        <v>30.92</v>
      </c>
      <c r="Q1399" s="98">
        <v>12.08</v>
      </c>
      <c r="R1399" s="98">
        <v>21.917999999999999</v>
      </c>
      <c r="S1399" s="98">
        <v>126.705</v>
      </c>
      <c r="T1399" s="98">
        <v>253.13200000000001</v>
      </c>
      <c r="U1399" s="98">
        <v>210.60599999999999</v>
      </c>
    </row>
    <row r="1400" spans="1:21" x14ac:dyDescent="0.25">
      <c r="A1400" s="57" t="s">
        <v>4640</v>
      </c>
      <c r="B1400" s="57" t="s">
        <v>3163</v>
      </c>
      <c r="C1400" s="57" t="s">
        <v>4695</v>
      </c>
      <c r="D1400" s="91">
        <v>11</v>
      </c>
      <c r="E1400" s="57" t="s">
        <v>7066</v>
      </c>
      <c r="F1400" s="29">
        <f t="shared" si="76"/>
        <v>196.33766666666668</v>
      </c>
      <c r="G1400" s="23">
        <f t="shared" si="77"/>
        <v>6.11625</v>
      </c>
      <c r="H1400" s="30"/>
      <c r="I1400" s="29"/>
      <c r="J1400" s="23">
        <f t="shared" si="78"/>
        <v>151.83779999999999</v>
      </c>
      <c r="K1400" s="30"/>
      <c r="L1400" s="29"/>
      <c r="M1400" s="98" t="s">
        <v>4944</v>
      </c>
      <c r="N1400" s="98">
        <v>21.864999999999998</v>
      </c>
      <c r="O1400" s="98" t="s">
        <v>4944</v>
      </c>
      <c r="P1400" s="98">
        <v>2.6</v>
      </c>
      <c r="Q1400" s="98" t="s">
        <v>4944</v>
      </c>
      <c r="R1400" s="98">
        <v>170.17599999999999</v>
      </c>
      <c r="S1400" s="98">
        <v>315.858</v>
      </c>
      <c r="T1400" s="98">
        <v>151.07499999999999</v>
      </c>
      <c r="U1400" s="98">
        <v>122.08</v>
      </c>
    </row>
    <row r="1401" spans="1:21" x14ac:dyDescent="0.25">
      <c r="A1401" s="57" t="s">
        <v>4640</v>
      </c>
      <c r="B1401" s="57" t="s">
        <v>1138</v>
      </c>
      <c r="C1401" s="57" t="s">
        <v>4712</v>
      </c>
      <c r="D1401" s="91">
        <v>15</v>
      </c>
      <c r="E1401" s="57" t="s">
        <v>7846</v>
      </c>
      <c r="F1401" s="29">
        <f t="shared" si="76"/>
        <v>196.32566666666671</v>
      </c>
      <c r="G1401" s="23">
        <f t="shared" si="77"/>
        <v>21.2805</v>
      </c>
      <c r="H1401" s="30"/>
      <c r="I1401" s="29"/>
      <c r="J1401" s="23">
        <f t="shared" si="78"/>
        <v>120.68080000000002</v>
      </c>
      <c r="K1401" s="30"/>
      <c r="L1401" s="29"/>
      <c r="M1401" s="98">
        <v>18.734000000000002</v>
      </c>
      <c r="N1401" s="98">
        <v>12.12</v>
      </c>
      <c r="O1401" s="98">
        <v>36.319000000000003</v>
      </c>
      <c r="P1401" s="98">
        <v>17.949000000000002</v>
      </c>
      <c r="Q1401" s="98">
        <v>0.251</v>
      </c>
      <c r="R1401" s="98">
        <v>14.176</v>
      </c>
      <c r="S1401" s="98">
        <v>353.36500000000001</v>
      </c>
      <c r="T1401" s="98">
        <v>202.83</v>
      </c>
      <c r="U1401" s="98">
        <v>32.781999999999996</v>
      </c>
    </row>
    <row r="1402" spans="1:21" x14ac:dyDescent="0.25">
      <c r="A1402" s="57" t="s">
        <v>4640</v>
      </c>
      <c r="B1402" s="57" t="s">
        <v>2303</v>
      </c>
      <c r="C1402" s="57" t="s">
        <v>4694</v>
      </c>
      <c r="D1402" s="91">
        <v>11</v>
      </c>
      <c r="E1402" s="57" t="s">
        <v>6957</v>
      </c>
      <c r="F1402" s="29">
        <f t="shared" si="76"/>
        <v>196.17500000000004</v>
      </c>
      <c r="G1402" s="23">
        <f t="shared" si="77"/>
        <v>173.74200000000002</v>
      </c>
      <c r="H1402" s="30"/>
      <c r="I1402" s="29"/>
      <c r="J1402" s="23">
        <f t="shared" si="78"/>
        <v>177.28460000000001</v>
      </c>
      <c r="K1402" s="30"/>
      <c r="L1402" s="29"/>
      <c r="M1402" s="98">
        <v>115.462</v>
      </c>
      <c r="N1402" s="98">
        <v>85.097999999999999</v>
      </c>
      <c r="O1402" s="98">
        <v>55.481000000000002</v>
      </c>
      <c r="P1402" s="98">
        <v>438.92700000000002</v>
      </c>
      <c r="Q1402" s="98">
        <v>122.867</v>
      </c>
      <c r="R1402" s="98">
        <v>175.03100000000001</v>
      </c>
      <c r="S1402" s="98">
        <v>303.96800000000002</v>
      </c>
      <c r="T1402" s="98">
        <v>172.41300000000001</v>
      </c>
      <c r="U1402" s="98">
        <v>112.14400000000001</v>
      </c>
    </row>
    <row r="1403" spans="1:21" x14ac:dyDescent="0.25">
      <c r="A1403" s="57" t="s">
        <v>4640</v>
      </c>
      <c r="B1403" s="57" t="s">
        <v>4437</v>
      </c>
      <c r="C1403" s="57" t="s">
        <v>4708</v>
      </c>
      <c r="D1403" s="91">
        <v>13</v>
      </c>
      <c r="E1403" s="57" t="s">
        <v>7630</v>
      </c>
      <c r="F1403" s="29">
        <f t="shared" si="76"/>
        <v>195.37199999999999</v>
      </c>
      <c r="G1403" s="23">
        <f t="shared" si="77"/>
        <v>24.850250000000003</v>
      </c>
      <c r="H1403" s="30"/>
      <c r="I1403" s="29"/>
      <c r="J1403" s="23">
        <f t="shared" si="78"/>
        <v>132.875</v>
      </c>
      <c r="K1403" s="30"/>
      <c r="L1403" s="29"/>
      <c r="M1403" s="98">
        <v>24.128</v>
      </c>
      <c r="N1403" s="98">
        <v>20.507000000000001</v>
      </c>
      <c r="O1403" s="98">
        <v>9.5579999999999998</v>
      </c>
      <c r="P1403" s="98">
        <v>45.207999999999998</v>
      </c>
      <c r="Q1403" s="98">
        <v>33.228999999999999</v>
      </c>
      <c r="R1403" s="98">
        <v>45.03</v>
      </c>
      <c r="S1403" s="98">
        <v>296.85899999999998</v>
      </c>
      <c r="T1403" s="98">
        <v>75.465999999999994</v>
      </c>
      <c r="U1403" s="98">
        <v>213.791</v>
      </c>
    </row>
    <row r="1404" spans="1:21" x14ac:dyDescent="0.25">
      <c r="A1404" s="57" t="s">
        <v>4640</v>
      </c>
      <c r="B1404" s="57" t="s">
        <v>2282</v>
      </c>
      <c r="C1404" s="57" t="s">
        <v>4723</v>
      </c>
      <c r="D1404" s="91">
        <v>16</v>
      </c>
      <c r="E1404" s="57" t="s">
        <v>8612</v>
      </c>
      <c r="F1404" s="29">
        <f t="shared" si="76"/>
        <v>193.94833333333335</v>
      </c>
      <c r="G1404" s="23">
        <f t="shared" si="77"/>
        <v>50.878999999999998</v>
      </c>
      <c r="H1404" s="30"/>
      <c r="I1404" s="29"/>
      <c r="J1404" s="23">
        <f t="shared" si="78"/>
        <v>200.27800000000002</v>
      </c>
      <c r="K1404" s="30"/>
      <c r="L1404" s="29"/>
      <c r="M1404" s="98" t="s">
        <v>4944</v>
      </c>
      <c r="N1404" s="98">
        <v>112.065</v>
      </c>
      <c r="O1404" s="98">
        <v>91.450999999999993</v>
      </c>
      <c r="P1404" s="98" t="s">
        <v>4944</v>
      </c>
      <c r="Q1404" s="98">
        <v>2</v>
      </c>
      <c r="R1404" s="98">
        <v>417.54500000000002</v>
      </c>
      <c r="S1404" s="98">
        <v>49.963000000000001</v>
      </c>
      <c r="T1404" s="98">
        <v>30.6</v>
      </c>
      <c r="U1404" s="98">
        <v>501.28199999999998</v>
      </c>
    </row>
    <row r="1405" spans="1:21" x14ac:dyDescent="0.25">
      <c r="A1405" s="57" t="s">
        <v>4640</v>
      </c>
      <c r="B1405" s="57" t="s">
        <v>962</v>
      </c>
      <c r="C1405" s="57" t="s">
        <v>4723</v>
      </c>
      <c r="D1405" s="91">
        <v>16</v>
      </c>
      <c r="E1405" s="57" t="s">
        <v>8489</v>
      </c>
      <c r="F1405" s="29">
        <f t="shared" si="76"/>
        <v>193.92699999999999</v>
      </c>
      <c r="G1405" s="23">
        <f t="shared" si="77"/>
        <v>29.211500000000001</v>
      </c>
      <c r="H1405" s="30"/>
      <c r="I1405" s="29"/>
      <c r="J1405" s="23">
        <f t="shared" si="78"/>
        <v>126.5722</v>
      </c>
      <c r="K1405" s="30"/>
      <c r="L1405" s="29"/>
      <c r="M1405" s="98">
        <v>49.021000000000001</v>
      </c>
      <c r="N1405" s="98">
        <v>52.773000000000003</v>
      </c>
      <c r="O1405" s="98">
        <v>4.9370000000000003</v>
      </c>
      <c r="P1405" s="98">
        <v>10.115</v>
      </c>
      <c r="Q1405" s="98">
        <v>19</v>
      </c>
      <c r="R1405" s="98">
        <v>32.08</v>
      </c>
      <c r="S1405" s="98">
        <v>60.055</v>
      </c>
      <c r="T1405" s="98">
        <v>242.005</v>
      </c>
      <c r="U1405" s="98">
        <v>279.721</v>
      </c>
    </row>
    <row r="1406" spans="1:21" x14ac:dyDescent="0.25">
      <c r="A1406" s="57" t="s">
        <v>4640</v>
      </c>
      <c r="B1406" s="57" t="s">
        <v>520</v>
      </c>
      <c r="C1406" s="57" t="s">
        <v>4726</v>
      </c>
      <c r="D1406" s="91">
        <v>17</v>
      </c>
      <c r="E1406" s="57" t="s">
        <v>9167</v>
      </c>
      <c r="F1406" s="29">
        <f t="shared" si="76"/>
        <v>193.90066666666667</v>
      </c>
      <c r="G1406" s="23">
        <f t="shared" si="77"/>
        <v>52.427499999999995</v>
      </c>
      <c r="H1406" s="30"/>
      <c r="I1406" s="29"/>
      <c r="J1406" s="23">
        <f t="shared" si="78"/>
        <v>165.417</v>
      </c>
      <c r="K1406" s="30"/>
      <c r="L1406" s="29"/>
      <c r="M1406" s="98">
        <v>40.682000000000002</v>
      </c>
      <c r="N1406" s="98">
        <v>54.418999999999997</v>
      </c>
      <c r="O1406" s="98">
        <v>73.608999999999995</v>
      </c>
      <c r="P1406" s="98">
        <v>41</v>
      </c>
      <c r="Q1406" s="98">
        <v>162.60499999999999</v>
      </c>
      <c r="R1406" s="98">
        <v>82.778000000000006</v>
      </c>
      <c r="S1406" s="98">
        <v>62.081000000000003</v>
      </c>
      <c r="T1406" s="98">
        <v>152.83600000000001</v>
      </c>
      <c r="U1406" s="98">
        <v>366.78500000000003</v>
      </c>
    </row>
    <row r="1407" spans="1:21" x14ac:dyDescent="0.25">
      <c r="A1407" s="57" t="s">
        <v>4640</v>
      </c>
      <c r="B1407" s="57" t="s">
        <v>1555</v>
      </c>
      <c r="C1407" s="57" t="s">
        <v>4723</v>
      </c>
      <c r="D1407" s="91">
        <v>16</v>
      </c>
      <c r="E1407" s="57" t="s">
        <v>8424</v>
      </c>
      <c r="F1407" s="29">
        <f t="shared" si="76"/>
        <v>193.81799999999998</v>
      </c>
      <c r="G1407" s="23">
        <f t="shared" si="77"/>
        <v>53.122749999999996</v>
      </c>
      <c r="H1407" s="30"/>
      <c r="I1407" s="29"/>
      <c r="J1407" s="23">
        <f t="shared" si="78"/>
        <v>137.4058</v>
      </c>
      <c r="K1407" s="30"/>
      <c r="L1407" s="29"/>
      <c r="M1407" s="98">
        <v>13.048</v>
      </c>
      <c r="N1407" s="98">
        <v>19.292000000000002</v>
      </c>
      <c r="O1407" s="98">
        <v>78.555999999999997</v>
      </c>
      <c r="P1407" s="98">
        <v>101.595</v>
      </c>
      <c r="Q1407" s="98">
        <v>31.850999999999999</v>
      </c>
      <c r="R1407" s="98">
        <v>73.724000000000004</v>
      </c>
      <c r="S1407" s="98">
        <v>25.167000000000002</v>
      </c>
      <c r="T1407" s="98">
        <v>85.831999999999994</v>
      </c>
      <c r="U1407" s="98">
        <v>470.45499999999998</v>
      </c>
    </row>
    <row r="1408" spans="1:21" x14ac:dyDescent="0.25">
      <c r="A1408" s="57" t="s">
        <v>4640</v>
      </c>
      <c r="B1408" s="57" t="s">
        <v>2531</v>
      </c>
      <c r="C1408" s="57" t="s">
        <v>4723</v>
      </c>
      <c r="D1408" s="91">
        <v>16</v>
      </c>
      <c r="E1408" s="57" t="s">
        <v>8588</v>
      </c>
      <c r="F1408" s="29">
        <f t="shared" si="76"/>
        <v>193.321</v>
      </c>
      <c r="G1408" s="23">
        <f t="shared" si="77"/>
        <v>9.2832499999999989</v>
      </c>
      <c r="H1408" s="30"/>
      <c r="I1408" s="29"/>
      <c r="J1408" s="23">
        <f t="shared" si="78"/>
        <v>124.2972</v>
      </c>
      <c r="K1408" s="30"/>
      <c r="L1408" s="29"/>
      <c r="M1408" s="98">
        <v>3.383</v>
      </c>
      <c r="N1408" s="98">
        <v>9.3569999999999993</v>
      </c>
      <c r="O1408" s="98">
        <v>15.055999999999999</v>
      </c>
      <c r="P1408" s="98">
        <v>9.3369999999999997</v>
      </c>
      <c r="Q1408" s="98">
        <v>10.191000000000001</v>
      </c>
      <c r="R1408" s="98">
        <v>31.332000000000001</v>
      </c>
      <c r="S1408" s="98">
        <v>148.83199999999999</v>
      </c>
      <c r="T1408" s="98">
        <v>291.48099999999999</v>
      </c>
      <c r="U1408" s="98">
        <v>139.65</v>
      </c>
    </row>
    <row r="1409" spans="1:21" x14ac:dyDescent="0.25">
      <c r="A1409" s="57" t="s">
        <v>4640</v>
      </c>
      <c r="B1409" s="57" t="s">
        <v>2522</v>
      </c>
      <c r="C1409" s="57" t="s">
        <v>4678</v>
      </c>
      <c r="D1409" s="91">
        <v>6</v>
      </c>
      <c r="E1409" s="57" t="s">
        <v>6297</v>
      </c>
      <c r="F1409" s="29">
        <f t="shared" si="76"/>
        <v>193.20133333333331</v>
      </c>
      <c r="G1409" s="23">
        <f t="shared" si="77"/>
        <v>130.4425</v>
      </c>
      <c r="H1409" s="30"/>
      <c r="I1409" s="29"/>
      <c r="J1409" s="23">
        <f t="shared" si="78"/>
        <v>207.65540000000001</v>
      </c>
      <c r="K1409" s="30"/>
      <c r="L1409" s="29"/>
      <c r="M1409" s="98">
        <v>75.748000000000005</v>
      </c>
      <c r="N1409" s="98">
        <v>175.47399999999999</v>
      </c>
      <c r="O1409" s="98">
        <v>196.745</v>
      </c>
      <c r="P1409" s="98">
        <v>73.802999999999997</v>
      </c>
      <c r="Q1409" s="98">
        <v>101.84</v>
      </c>
      <c r="R1409" s="98">
        <v>356.83300000000003</v>
      </c>
      <c r="S1409" s="98">
        <v>29.469000000000001</v>
      </c>
      <c r="T1409" s="98">
        <v>451.66699999999997</v>
      </c>
      <c r="U1409" s="98">
        <v>98.468000000000004</v>
      </c>
    </row>
    <row r="1410" spans="1:21" x14ac:dyDescent="0.25">
      <c r="A1410" s="57" t="s">
        <v>4640</v>
      </c>
      <c r="B1410" s="57" t="s">
        <v>1850</v>
      </c>
      <c r="C1410" s="57" t="s">
        <v>4668</v>
      </c>
      <c r="D1410" s="91">
        <v>6</v>
      </c>
      <c r="E1410" s="57" t="s">
        <v>5693</v>
      </c>
      <c r="F1410" s="29">
        <f t="shared" si="76"/>
        <v>192.85933333333332</v>
      </c>
      <c r="G1410" s="23">
        <f t="shared" si="77"/>
        <v>69.769000000000005</v>
      </c>
      <c r="H1410" s="30"/>
      <c r="I1410" s="29"/>
      <c r="J1410" s="23">
        <f t="shared" si="78"/>
        <v>131.2876</v>
      </c>
      <c r="K1410" s="30"/>
      <c r="L1410" s="29"/>
      <c r="M1410" s="98">
        <v>85.468000000000004</v>
      </c>
      <c r="N1410" s="98">
        <v>68.352999999999994</v>
      </c>
      <c r="O1410" s="98">
        <v>54.895000000000003</v>
      </c>
      <c r="P1410" s="98">
        <v>70.36</v>
      </c>
      <c r="Q1410" s="98">
        <v>45.347000000000001</v>
      </c>
      <c r="R1410" s="98">
        <v>32.512999999999998</v>
      </c>
      <c r="S1410" s="98">
        <v>152.83699999999999</v>
      </c>
      <c r="T1410" s="98">
        <v>233.16</v>
      </c>
      <c r="U1410" s="98">
        <v>192.58099999999999</v>
      </c>
    </row>
    <row r="1411" spans="1:21" x14ac:dyDescent="0.25">
      <c r="A1411" s="57" t="s">
        <v>4640</v>
      </c>
      <c r="B1411" s="57" t="s">
        <v>1477</v>
      </c>
      <c r="C1411" s="57" t="s">
        <v>4712</v>
      </c>
      <c r="D1411" s="91">
        <v>15</v>
      </c>
      <c r="E1411" s="57" t="s">
        <v>7862</v>
      </c>
      <c r="F1411" s="29">
        <f t="shared" si="76"/>
        <v>192.55966666666666</v>
      </c>
      <c r="G1411" s="23">
        <f t="shared" si="77"/>
        <v>324.33750000000003</v>
      </c>
      <c r="H1411" s="30"/>
      <c r="I1411" s="29"/>
      <c r="J1411" s="23">
        <f t="shared" si="78"/>
        <v>148.72480000000002</v>
      </c>
      <c r="K1411" s="30"/>
      <c r="L1411" s="29"/>
      <c r="M1411" s="98">
        <v>109.639</v>
      </c>
      <c r="N1411" s="98">
        <v>388.51</v>
      </c>
      <c r="O1411" s="98">
        <v>290.233</v>
      </c>
      <c r="P1411" s="98">
        <v>508.96800000000002</v>
      </c>
      <c r="Q1411" s="98">
        <v>81.355000000000004</v>
      </c>
      <c r="R1411" s="98">
        <v>84.59</v>
      </c>
      <c r="S1411" s="98">
        <v>71.094999999999999</v>
      </c>
      <c r="T1411" s="98">
        <v>400.565</v>
      </c>
      <c r="U1411" s="98">
        <v>106.01900000000001</v>
      </c>
    </row>
    <row r="1412" spans="1:21" x14ac:dyDescent="0.25">
      <c r="A1412" s="57" t="s">
        <v>4640</v>
      </c>
      <c r="B1412" s="57" t="s">
        <v>938</v>
      </c>
      <c r="C1412" s="57" t="s">
        <v>4668</v>
      </c>
      <c r="D1412" s="91">
        <v>6</v>
      </c>
      <c r="E1412" s="57" t="s">
        <v>5687</v>
      </c>
      <c r="F1412" s="29">
        <f t="shared" si="76"/>
        <v>192.18866666666668</v>
      </c>
      <c r="G1412" s="23">
        <f t="shared" si="77"/>
        <v>129.87349999999998</v>
      </c>
      <c r="H1412" s="30"/>
      <c r="I1412" s="29"/>
      <c r="J1412" s="23">
        <f t="shared" si="78"/>
        <v>173.56020000000001</v>
      </c>
      <c r="K1412" s="30"/>
      <c r="L1412" s="29"/>
      <c r="M1412" s="98">
        <v>102.63</v>
      </c>
      <c r="N1412" s="98">
        <v>178.804</v>
      </c>
      <c r="O1412" s="98">
        <v>114.789</v>
      </c>
      <c r="P1412" s="98">
        <v>123.271</v>
      </c>
      <c r="Q1412" s="98">
        <v>91.269000000000005</v>
      </c>
      <c r="R1412" s="98">
        <v>199.96600000000001</v>
      </c>
      <c r="S1412" s="98">
        <v>156.589</v>
      </c>
      <c r="T1412" s="98">
        <v>235.863</v>
      </c>
      <c r="U1412" s="98">
        <v>184.114</v>
      </c>
    </row>
    <row r="1413" spans="1:21" x14ac:dyDescent="0.25">
      <c r="A1413" s="57" t="s">
        <v>4640</v>
      </c>
      <c r="B1413" s="57" t="s">
        <v>1922</v>
      </c>
      <c r="C1413" s="57" t="s">
        <v>4732</v>
      </c>
      <c r="D1413" s="91">
        <v>20</v>
      </c>
      <c r="E1413" s="57" t="s">
        <v>9408</v>
      </c>
      <c r="F1413" s="29">
        <f t="shared" si="76"/>
        <v>191.94399999999999</v>
      </c>
      <c r="G1413" s="23">
        <f t="shared" si="77"/>
        <v>23.840249999999997</v>
      </c>
      <c r="H1413" s="30"/>
      <c r="I1413" s="29"/>
      <c r="J1413" s="23">
        <f t="shared" si="78"/>
        <v>143.59700000000001</v>
      </c>
      <c r="K1413" s="30"/>
      <c r="L1413" s="29"/>
      <c r="M1413" s="98">
        <v>14.606</v>
      </c>
      <c r="N1413" s="98">
        <v>17.003</v>
      </c>
      <c r="O1413" s="98">
        <v>22.605</v>
      </c>
      <c r="P1413" s="98">
        <v>41.146999999999998</v>
      </c>
      <c r="Q1413" s="98">
        <v>51.344999999999999</v>
      </c>
      <c r="R1413" s="98">
        <v>90.808000000000007</v>
      </c>
      <c r="S1413" s="98">
        <v>168.78299999999999</v>
      </c>
      <c r="T1413" s="98">
        <v>146.881</v>
      </c>
      <c r="U1413" s="98">
        <v>260.16800000000001</v>
      </c>
    </row>
    <row r="1414" spans="1:21" x14ac:dyDescent="0.25">
      <c r="A1414" s="57" t="s">
        <v>4640</v>
      </c>
      <c r="B1414" s="57" t="s">
        <v>3841</v>
      </c>
      <c r="C1414" s="57" t="s">
        <v>4733</v>
      </c>
      <c r="D1414" s="91">
        <v>20</v>
      </c>
      <c r="E1414" s="57" t="s">
        <v>9464</v>
      </c>
      <c r="F1414" s="29">
        <f t="shared" si="76"/>
        <v>191.57366666666667</v>
      </c>
      <c r="G1414" s="23">
        <f t="shared" si="77"/>
        <v>25.948500000000003</v>
      </c>
      <c r="H1414" s="30"/>
      <c r="I1414" s="29"/>
      <c r="J1414" s="23">
        <f t="shared" si="78"/>
        <v>158.42099999999999</v>
      </c>
      <c r="K1414" s="30"/>
      <c r="L1414" s="29"/>
      <c r="M1414" s="98">
        <v>20.605</v>
      </c>
      <c r="N1414" s="98">
        <v>10.205</v>
      </c>
      <c r="O1414" s="98">
        <v>33.932000000000002</v>
      </c>
      <c r="P1414" s="98">
        <v>39.052</v>
      </c>
      <c r="Q1414" s="98">
        <v>128.15600000000001</v>
      </c>
      <c r="R1414" s="98">
        <v>89.227999999999994</v>
      </c>
      <c r="S1414" s="98">
        <v>141.53700000000001</v>
      </c>
      <c r="T1414" s="98">
        <v>109.961</v>
      </c>
      <c r="U1414" s="98">
        <v>323.22300000000001</v>
      </c>
    </row>
    <row r="1415" spans="1:21" x14ac:dyDescent="0.25">
      <c r="A1415" s="57" t="s">
        <v>4640</v>
      </c>
      <c r="B1415" s="57" t="s">
        <v>1909</v>
      </c>
      <c r="C1415" s="57" t="s">
        <v>4701</v>
      </c>
      <c r="D1415" s="91">
        <v>11</v>
      </c>
      <c r="E1415" s="57" t="s">
        <v>7283</v>
      </c>
      <c r="F1415" s="29">
        <f t="shared" si="76"/>
        <v>190.91833333333332</v>
      </c>
      <c r="G1415" s="23">
        <f t="shared" si="77"/>
        <v>10.3795</v>
      </c>
      <c r="H1415" s="30"/>
      <c r="I1415" s="29"/>
      <c r="J1415" s="23">
        <f t="shared" si="78"/>
        <v>254.72200000000004</v>
      </c>
      <c r="K1415" s="30"/>
      <c r="L1415" s="29"/>
      <c r="M1415" s="98">
        <v>0.69299999999999995</v>
      </c>
      <c r="N1415" s="98">
        <v>3.2</v>
      </c>
      <c r="O1415" s="98">
        <v>3.5999999999999997E-2</v>
      </c>
      <c r="P1415" s="98">
        <v>37.588999999999999</v>
      </c>
      <c r="Q1415" s="98">
        <v>483.18200000000002</v>
      </c>
      <c r="R1415" s="98">
        <v>217.673</v>
      </c>
      <c r="S1415" s="98">
        <v>35.997</v>
      </c>
      <c r="T1415" s="98">
        <v>80.748000000000005</v>
      </c>
      <c r="U1415" s="98">
        <v>456.01</v>
      </c>
    </row>
    <row r="1416" spans="1:21" x14ac:dyDescent="0.25">
      <c r="A1416" s="57" t="s">
        <v>4640</v>
      </c>
      <c r="B1416" s="57" t="s">
        <v>93</v>
      </c>
      <c r="C1416" s="57" t="s">
        <v>4681</v>
      </c>
      <c r="D1416" s="91">
        <v>8</v>
      </c>
      <c r="E1416" s="57" t="s">
        <v>6542</v>
      </c>
      <c r="F1416" s="29">
        <f t="shared" si="76"/>
        <v>190.76200000000003</v>
      </c>
      <c r="G1416" s="23">
        <f t="shared" si="77"/>
        <v>0</v>
      </c>
      <c r="H1416" s="30"/>
      <c r="I1416" s="29"/>
      <c r="J1416" s="23">
        <f t="shared" si="78"/>
        <v>114.45720000000001</v>
      </c>
      <c r="K1416" s="30"/>
      <c r="L1416" s="29"/>
      <c r="M1416" s="98" t="s">
        <v>4944</v>
      </c>
      <c r="N1416" s="98" t="s">
        <v>4944</v>
      </c>
      <c r="O1416" s="98" t="s">
        <v>4944</v>
      </c>
      <c r="P1416" s="98" t="s">
        <v>4944</v>
      </c>
      <c r="Q1416" s="98" t="s">
        <v>4944</v>
      </c>
      <c r="R1416" s="98" t="s">
        <v>4944</v>
      </c>
      <c r="S1416" s="98">
        <v>444.52300000000002</v>
      </c>
      <c r="T1416" s="98" t="s">
        <v>4944</v>
      </c>
      <c r="U1416" s="98">
        <v>127.76300000000001</v>
      </c>
    </row>
    <row r="1417" spans="1:21" x14ac:dyDescent="0.25">
      <c r="A1417" s="57" t="s">
        <v>4640</v>
      </c>
      <c r="B1417" s="57" t="s">
        <v>1200</v>
      </c>
      <c r="C1417" s="57" t="s">
        <v>4708</v>
      </c>
      <c r="D1417" s="91">
        <v>13</v>
      </c>
      <c r="E1417" s="57" t="s">
        <v>7621</v>
      </c>
      <c r="F1417" s="29">
        <f t="shared" si="76"/>
        <v>190.40833333333333</v>
      </c>
      <c r="G1417" s="23">
        <f t="shared" si="77"/>
        <v>59.189</v>
      </c>
      <c r="H1417" s="30"/>
      <c r="I1417" s="29"/>
      <c r="J1417" s="23">
        <f t="shared" si="78"/>
        <v>173.91460000000001</v>
      </c>
      <c r="K1417" s="30"/>
      <c r="L1417" s="29"/>
      <c r="M1417" s="98">
        <v>54.271999999999998</v>
      </c>
      <c r="N1417" s="98">
        <v>38.14</v>
      </c>
      <c r="O1417" s="98">
        <v>64.494</v>
      </c>
      <c r="P1417" s="98">
        <v>79.849999999999994</v>
      </c>
      <c r="Q1417" s="98">
        <v>233.29599999999999</v>
      </c>
      <c r="R1417" s="98">
        <v>65.052000000000007</v>
      </c>
      <c r="S1417" s="98">
        <v>295.952</v>
      </c>
      <c r="T1417" s="98">
        <v>154.98099999999999</v>
      </c>
      <c r="U1417" s="98">
        <v>120.292</v>
      </c>
    </row>
    <row r="1418" spans="1:21" x14ac:dyDescent="0.25">
      <c r="A1418" s="57" t="s">
        <v>4640</v>
      </c>
      <c r="B1418" s="57" t="s">
        <v>1375</v>
      </c>
      <c r="C1418" s="57" t="s">
        <v>4723</v>
      </c>
      <c r="D1418" s="91">
        <v>16</v>
      </c>
      <c r="E1418" s="57" t="s">
        <v>8749</v>
      </c>
      <c r="F1418" s="29">
        <f t="shared" si="76"/>
        <v>189.97066666666669</v>
      </c>
      <c r="G1418" s="23">
        <f t="shared" si="77"/>
        <v>0</v>
      </c>
      <c r="H1418" s="30"/>
      <c r="I1418" s="29"/>
      <c r="J1418" s="23">
        <f t="shared" si="78"/>
        <v>113.98240000000001</v>
      </c>
      <c r="K1418" s="30"/>
      <c r="L1418" s="29"/>
      <c r="M1418" s="98" t="s">
        <v>4944</v>
      </c>
      <c r="N1418" s="98" t="s">
        <v>4944</v>
      </c>
      <c r="O1418" s="98" t="s">
        <v>4944</v>
      </c>
      <c r="P1418" s="98" t="s">
        <v>4944</v>
      </c>
      <c r="Q1418" s="98" t="s">
        <v>4944</v>
      </c>
      <c r="R1418" s="98" t="s">
        <v>4944</v>
      </c>
      <c r="S1418" s="98">
        <v>247.74700000000001</v>
      </c>
      <c r="T1418" s="98" t="s">
        <v>4944</v>
      </c>
      <c r="U1418" s="98">
        <v>322.16500000000002</v>
      </c>
    </row>
    <row r="1419" spans="1:21" x14ac:dyDescent="0.25">
      <c r="A1419" s="57" t="s">
        <v>4640</v>
      </c>
      <c r="B1419" s="57" t="s">
        <v>777</v>
      </c>
      <c r="C1419" s="57" t="s">
        <v>4713</v>
      </c>
      <c r="D1419" s="91">
        <v>15</v>
      </c>
      <c r="E1419" s="57" t="s">
        <v>7956</v>
      </c>
      <c r="F1419" s="29">
        <f t="shared" si="76"/>
        <v>189.16966666666667</v>
      </c>
      <c r="G1419" s="23">
        <f t="shared" si="77"/>
        <v>88.4345</v>
      </c>
      <c r="H1419" s="30"/>
      <c r="I1419" s="29"/>
      <c r="J1419" s="23">
        <f t="shared" si="78"/>
        <v>158.44659999999999</v>
      </c>
      <c r="K1419" s="30"/>
      <c r="L1419" s="29"/>
      <c r="M1419" s="98">
        <v>15.384</v>
      </c>
      <c r="N1419" s="98">
        <v>13.757</v>
      </c>
      <c r="O1419" s="98">
        <v>174.471</v>
      </c>
      <c r="P1419" s="98">
        <v>150.126</v>
      </c>
      <c r="Q1419" s="98">
        <v>131.95599999999999</v>
      </c>
      <c r="R1419" s="98">
        <v>92.768000000000001</v>
      </c>
      <c r="S1419" s="98">
        <v>133.52799999999999</v>
      </c>
      <c r="T1419" s="98">
        <v>208.21</v>
      </c>
      <c r="U1419" s="98">
        <v>225.77099999999999</v>
      </c>
    </row>
    <row r="1420" spans="1:21" x14ac:dyDescent="0.25">
      <c r="A1420" s="57" t="s">
        <v>4640</v>
      </c>
      <c r="B1420" s="57" t="s">
        <v>2693</v>
      </c>
      <c r="C1420" s="57" t="s">
        <v>4723</v>
      </c>
      <c r="D1420" s="91">
        <v>16</v>
      </c>
      <c r="E1420" s="57" t="s">
        <v>8661</v>
      </c>
      <c r="F1420" s="29">
        <f t="shared" si="76"/>
        <v>187.5436666666667</v>
      </c>
      <c r="G1420" s="23">
        <f t="shared" si="77"/>
        <v>329.21300000000002</v>
      </c>
      <c r="H1420" s="30"/>
      <c r="I1420" s="29"/>
      <c r="J1420" s="23">
        <f t="shared" si="78"/>
        <v>113.43440000000001</v>
      </c>
      <c r="K1420" s="30"/>
      <c r="L1420" s="29"/>
      <c r="M1420" s="98">
        <v>2.048</v>
      </c>
      <c r="N1420" s="98">
        <v>161.126</v>
      </c>
      <c r="O1420" s="98">
        <v>479.28100000000001</v>
      </c>
      <c r="P1420" s="98">
        <v>674.39700000000005</v>
      </c>
      <c r="Q1420" s="98">
        <v>3.2320000000000002</v>
      </c>
      <c r="R1420" s="98">
        <v>1.3089999999999999</v>
      </c>
      <c r="S1420" s="98">
        <v>174.50399999999999</v>
      </c>
      <c r="T1420" s="98">
        <v>128.11099999999999</v>
      </c>
      <c r="U1420" s="98">
        <v>260.01600000000002</v>
      </c>
    </row>
    <row r="1421" spans="1:21" x14ac:dyDescent="0.25">
      <c r="A1421" s="57" t="s">
        <v>4640</v>
      </c>
      <c r="B1421" s="57" t="s">
        <v>1710</v>
      </c>
      <c r="C1421" s="57" t="s">
        <v>4729</v>
      </c>
      <c r="D1421" s="91">
        <v>18</v>
      </c>
      <c r="E1421" s="57" t="s">
        <v>9288</v>
      </c>
      <c r="F1421" s="29">
        <f t="shared" si="76"/>
        <v>187.50266666666667</v>
      </c>
      <c r="G1421" s="23">
        <f t="shared" si="77"/>
        <v>122.56375</v>
      </c>
      <c r="H1421" s="30"/>
      <c r="I1421" s="29"/>
      <c r="J1421" s="23">
        <f t="shared" si="78"/>
        <v>117.2704</v>
      </c>
      <c r="K1421" s="30"/>
      <c r="L1421" s="29"/>
      <c r="M1421" s="98">
        <v>3.8330000000000002</v>
      </c>
      <c r="N1421" s="98">
        <v>0.63300000000000001</v>
      </c>
      <c r="O1421" s="98">
        <v>3.6669999999999998</v>
      </c>
      <c r="P1421" s="98">
        <v>482.12200000000001</v>
      </c>
      <c r="Q1421" s="98">
        <v>6.9390000000000001</v>
      </c>
      <c r="R1421" s="98">
        <v>16.905000000000001</v>
      </c>
      <c r="S1421" s="98">
        <v>137.10599999999999</v>
      </c>
      <c r="T1421" s="98">
        <v>275.72699999999998</v>
      </c>
      <c r="U1421" s="98">
        <v>149.67500000000001</v>
      </c>
    </row>
    <row r="1422" spans="1:21" x14ac:dyDescent="0.25">
      <c r="A1422" s="57" t="s">
        <v>4640</v>
      </c>
      <c r="B1422" s="57" t="s">
        <v>3001</v>
      </c>
      <c r="C1422" s="57" t="s">
        <v>4688</v>
      </c>
      <c r="D1422" s="91">
        <v>10</v>
      </c>
      <c r="E1422" s="57" t="s">
        <v>6726</v>
      </c>
      <c r="F1422" s="29">
        <f t="shared" si="76"/>
        <v>187.05266666666668</v>
      </c>
      <c r="G1422" s="23">
        <f t="shared" si="77"/>
        <v>18.01125</v>
      </c>
      <c r="H1422" s="30"/>
      <c r="I1422" s="29"/>
      <c r="J1422" s="23">
        <f t="shared" si="78"/>
        <v>113.34639999999999</v>
      </c>
      <c r="K1422" s="30"/>
      <c r="L1422" s="29"/>
      <c r="M1422" s="98">
        <v>0.36099999999999999</v>
      </c>
      <c r="N1422" s="98">
        <v>7.4999999999999997E-2</v>
      </c>
      <c r="O1422" s="98">
        <v>45.804000000000002</v>
      </c>
      <c r="P1422" s="98">
        <v>25.805</v>
      </c>
      <c r="Q1422" s="98" t="s">
        <v>4944</v>
      </c>
      <c r="R1422" s="98">
        <v>5.5739999999999998</v>
      </c>
      <c r="S1422" s="98">
        <v>34.652000000000001</v>
      </c>
      <c r="T1422" s="98">
        <v>271.27300000000002</v>
      </c>
      <c r="U1422" s="98">
        <v>255.233</v>
      </c>
    </row>
    <row r="1423" spans="1:21" x14ac:dyDescent="0.25">
      <c r="A1423" s="57" t="s">
        <v>4640</v>
      </c>
      <c r="B1423" s="57" t="s">
        <v>4433</v>
      </c>
      <c r="C1423" s="57" t="s">
        <v>4695</v>
      </c>
      <c r="D1423" s="91">
        <v>11</v>
      </c>
      <c r="E1423" s="57" t="s">
        <v>7046</v>
      </c>
      <c r="F1423" s="29">
        <f t="shared" si="76"/>
        <v>186.93433333333334</v>
      </c>
      <c r="G1423" s="23">
        <f t="shared" si="77"/>
        <v>153.29124999999999</v>
      </c>
      <c r="H1423" s="30"/>
      <c r="I1423" s="29"/>
      <c r="J1423" s="23">
        <f t="shared" si="78"/>
        <v>576.65840000000003</v>
      </c>
      <c r="K1423" s="30"/>
      <c r="L1423" s="29"/>
      <c r="M1423" s="98" t="s">
        <v>4944</v>
      </c>
      <c r="N1423" s="98" t="s">
        <v>4944</v>
      </c>
      <c r="O1423" s="98" t="s">
        <v>4944</v>
      </c>
      <c r="P1423" s="98">
        <v>613.16499999999996</v>
      </c>
      <c r="Q1423" s="98">
        <v>1636.943</v>
      </c>
      <c r="R1423" s="98">
        <v>685.54600000000005</v>
      </c>
      <c r="S1423" s="98">
        <v>355.00299999999999</v>
      </c>
      <c r="T1423" s="98">
        <v>189.6</v>
      </c>
      <c r="U1423" s="98">
        <v>16.2</v>
      </c>
    </row>
    <row r="1424" spans="1:21" x14ac:dyDescent="0.25">
      <c r="A1424" s="57" t="s">
        <v>4640</v>
      </c>
      <c r="B1424" s="57" t="s">
        <v>330</v>
      </c>
      <c r="C1424" s="57" t="s">
        <v>4644</v>
      </c>
      <c r="D1424" s="91">
        <v>1</v>
      </c>
      <c r="E1424" s="57" t="s">
        <v>5072</v>
      </c>
      <c r="F1424" s="29">
        <f t="shared" si="76"/>
        <v>186.85499999999999</v>
      </c>
      <c r="G1424" s="23">
        <f t="shared" si="77"/>
        <v>593.6585</v>
      </c>
      <c r="H1424" s="30"/>
      <c r="I1424" s="29"/>
      <c r="J1424" s="23">
        <f t="shared" si="78"/>
        <v>341.42420000000004</v>
      </c>
      <c r="K1424" s="30"/>
      <c r="L1424" s="29"/>
      <c r="M1424" s="98">
        <v>389.32400000000001</v>
      </c>
      <c r="N1424" s="98">
        <v>103.223</v>
      </c>
      <c r="O1424" s="98">
        <v>1315.44</v>
      </c>
      <c r="P1424" s="98">
        <v>566.64700000000005</v>
      </c>
      <c r="Q1424" s="98">
        <v>426.30700000000002</v>
      </c>
      <c r="R1424" s="98">
        <v>720.24900000000002</v>
      </c>
      <c r="S1424" s="98">
        <v>285.92099999999999</v>
      </c>
      <c r="T1424" s="98">
        <v>103.749</v>
      </c>
      <c r="U1424" s="98">
        <v>170.89500000000001</v>
      </c>
    </row>
    <row r="1425" spans="1:21" x14ac:dyDescent="0.25">
      <c r="A1425" s="57" t="s">
        <v>4640</v>
      </c>
      <c r="B1425" s="57" t="s">
        <v>2017</v>
      </c>
      <c r="C1425" s="57" t="s">
        <v>4679</v>
      </c>
      <c r="D1425" s="91">
        <v>7</v>
      </c>
      <c r="E1425" s="57" t="s">
        <v>6440</v>
      </c>
      <c r="F1425" s="29">
        <f t="shared" si="76"/>
        <v>186.26733333333331</v>
      </c>
      <c r="G1425" s="23">
        <f t="shared" si="77"/>
        <v>6.5069999999999997</v>
      </c>
      <c r="H1425" s="30"/>
      <c r="I1425" s="29"/>
      <c r="J1425" s="23">
        <f t="shared" si="78"/>
        <v>115.99199999999999</v>
      </c>
      <c r="K1425" s="30"/>
      <c r="L1425" s="29"/>
      <c r="M1425" s="98">
        <v>3.4260000000000002</v>
      </c>
      <c r="N1425" s="98">
        <v>8.3000000000000007</v>
      </c>
      <c r="O1425" s="98">
        <v>4.9359999999999999</v>
      </c>
      <c r="P1425" s="98">
        <v>9.3659999999999997</v>
      </c>
      <c r="Q1425" s="98">
        <v>10.939</v>
      </c>
      <c r="R1425" s="98">
        <v>10.218999999999999</v>
      </c>
      <c r="S1425" s="98">
        <v>245.92</v>
      </c>
      <c r="T1425" s="98">
        <v>285.60199999999998</v>
      </c>
      <c r="U1425" s="98">
        <v>27.28</v>
      </c>
    </row>
    <row r="1426" spans="1:21" x14ac:dyDescent="0.25">
      <c r="A1426" s="57" t="s">
        <v>4640</v>
      </c>
      <c r="B1426" s="57" t="s">
        <v>813</v>
      </c>
      <c r="C1426" s="57" t="s">
        <v>4656</v>
      </c>
      <c r="D1426" s="91">
        <v>4</v>
      </c>
      <c r="E1426" s="57" t="s">
        <v>5390</v>
      </c>
      <c r="F1426" s="29">
        <f t="shared" si="76"/>
        <v>186.18766666666667</v>
      </c>
      <c r="G1426" s="23">
        <f t="shared" si="77"/>
        <v>20.205500000000001</v>
      </c>
      <c r="H1426" s="30"/>
      <c r="I1426" s="29"/>
      <c r="J1426" s="23">
        <f t="shared" si="78"/>
        <v>154.1722</v>
      </c>
      <c r="K1426" s="30"/>
      <c r="L1426" s="29"/>
      <c r="M1426" s="98">
        <v>3.5590000000000002</v>
      </c>
      <c r="N1426" s="98">
        <v>0.33200000000000002</v>
      </c>
      <c r="O1426" s="98">
        <v>0.74399999999999999</v>
      </c>
      <c r="P1426" s="98">
        <v>76.186999999999998</v>
      </c>
      <c r="Q1426" s="98">
        <v>3.8820000000000001</v>
      </c>
      <c r="R1426" s="98">
        <v>208.416</v>
      </c>
      <c r="S1426" s="98">
        <v>27.838999999999999</v>
      </c>
      <c r="T1426" s="98">
        <v>97.658000000000001</v>
      </c>
      <c r="U1426" s="98">
        <v>433.06599999999997</v>
      </c>
    </row>
    <row r="1427" spans="1:21" x14ac:dyDescent="0.25">
      <c r="A1427" s="57" t="s">
        <v>4640</v>
      </c>
      <c r="B1427" s="57" t="s">
        <v>392</v>
      </c>
      <c r="C1427" s="57" t="s">
        <v>4724</v>
      </c>
      <c r="D1427" s="91">
        <v>16</v>
      </c>
      <c r="E1427" s="57" t="s">
        <v>8971</v>
      </c>
      <c r="F1427" s="29">
        <f t="shared" si="76"/>
        <v>185.98433333333332</v>
      </c>
      <c r="G1427" s="23">
        <f t="shared" si="77"/>
        <v>56.161749999999998</v>
      </c>
      <c r="H1427" s="30"/>
      <c r="I1427" s="29"/>
      <c r="J1427" s="23">
        <f t="shared" si="78"/>
        <v>144.32859999999999</v>
      </c>
      <c r="K1427" s="30"/>
      <c r="L1427" s="29"/>
      <c r="M1427" s="98">
        <v>14.97</v>
      </c>
      <c r="N1427" s="98">
        <v>60.685000000000002</v>
      </c>
      <c r="O1427" s="98">
        <v>31.003</v>
      </c>
      <c r="P1427" s="98">
        <v>117.989</v>
      </c>
      <c r="Q1427" s="98">
        <v>141.625</v>
      </c>
      <c r="R1427" s="98">
        <v>22.065000000000001</v>
      </c>
      <c r="S1427" s="98">
        <v>122.67100000000001</v>
      </c>
      <c r="T1427" s="98">
        <v>114.73399999999999</v>
      </c>
      <c r="U1427" s="98">
        <v>320.548</v>
      </c>
    </row>
    <row r="1428" spans="1:21" x14ac:dyDescent="0.25">
      <c r="A1428" s="57" t="s">
        <v>4640</v>
      </c>
      <c r="B1428" s="57" t="s">
        <v>262</v>
      </c>
      <c r="C1428" s="57" t="s">
        <v>4714</v>
      </c>
      <c r="D1428" s="91">
        <v>15</v>
      </c>
      <c r="E1428" s="57" t="s">
        <v>8071</v>
      </c>
      <c r="F1428" s="29">
        <f t="shared" si="76"/>
        <v>185.97566666666668</v>
      </c>
      <c r="G1428" s="23">
        <f t="shared" si="77"/>
        <v>57.259500000000003</v>
      </c>
      <c r="H1428" s="30"/>
      <c r="I1428" s="29"/>
      <c r="J1428" s="23">
        <f t="shared" si="78"/>
        <v>125.4136</v>
      </c>
      <c r="K1428" s="30"/>
      <c r="L1428" s="29"/>
      <c r="M1428" s="98">
        <v>22.332000000000001</v>
      </c>
      <c r="N1428" s="98">
        <v>43.948999999999998</v>
      </c>
      <c r="O1428" s="98">
        <v>68.995000000000005</v>
      </c>
      <c r="P1428" s="98">
        <v>93.762</v>
      </c>
      <c r="Q1428" s="98">
        <v>34.197000000000003</v>
      </c>
      <c r="R1428" s="98">
        <v>34.944000000000003</v>
      </c>
      <c r="S1428" s="98">
        <v>45.128999999999998</v>
      </c>
      <c r="T1428" s="98">
        <v>188.08600000000001</v>
      </c>
      <c r="U1428" s="98">
        <v>324.71199999999999</v>
      </c>
    </row>
    <row r="1429" spans="1:21" x14ac:dyDescent="0.25">
      <c r="A1429" s="57" t="s">
        <v>4640</v>
      </c>
      <c r="B1429" s="57" t="s">
        <v>888</v>
      </c>
      <c r="C1429" s="57" t="s">
        <v>4723</v>
      </c>
      <c r="D1429" s="91">
        <v>16</v>
      </c>
      <c r="E1429" s="57" t="s">
        <v>8682</v>
      </c>
      <c r="F1429" s="29">
        <f t="shared" si="76"/>
        <v>185.81066666666666</v>
      </c>
      <c r="G1429" s="23">
        <f t="shared" si="77"/>
        <v>77.828749999999999</v>
      </c>
      <c r="H1429" s="30"/>
      <c r="I1429" s="29"/>
      <c r="J1429" s="23">
        <f t="shared" si="78"/>
        <v>160.40840000000003</v>
      </c>
      <c r="K1429" s="30"/>
      <c r="L1429" s="29"/>
      <c r="M1429" s="98">
        <v>79.242999999999995</v>
      </c>
      <c r="N1429" s="98">
        <v>54.475000000000001</v>
      </c>
      <c r="O1429" s="98">
        <v>113.905</v>
      </c>
      <c r="P1429" s="98">
        <v>63.692</v>
      </c>
      <c r="Q1429" s="98">
        <v>158.72</v>
      </c>
      <c r="R1429" s="98">
        <v>85.89</v>
      </c>
      <c r="S1429" s="98">
        <v>93.471000000000004</v>
      </c>
      <c r="T1429" s="98">
        <v>230.78100000000001</v>
      </c>
      <c r="U1429" s="98">
        <v>233.18</v>
      </c>
    </row>
    <row r="1430" spans="1:21" x14ac:dyDescent="0.25">
      <c r="A1430" s="57" t="s">
        <v>4640</v>
      </c>
      <c r="B1430" s="57" t="s">
        <v>722</v>
      </c>
      <c r="C1430" s="57" t="s">
        <v>4723</v>
      </c>
      <c r="D1430" s="91">
        <v>16</v>
      </c>
      <c r="E1430" s="57" t="s">
        <v>8514</v>
      </c>
      <c r="F1430" s="29">
        <f t="shared" si="76"/>
        <v>184.86299999999997</v>
      </c>
      <c r="G1430" s="23">
        <f t="shared" si="77"/>
        <v>128.166</v>
      </c>
      <c r="H1430" s="30"/>
      <c r="I1430" s="29"/>
      <c r="J1430" s="23">
        <f t="shared" si="78"/>
        <v>158.15320000000003</v>
      </c>
      <c r="K1430" s="30"/>
      <c r="L1430" s="29"/>
      <c r="M1430" s="98">
        <v>131.21199999999999</v>
      </c>
      <c r="N1430" s="98">
        <v>116.974</v>
      </c>
      <c r="O1430" s="98">
        <v>29.411000000000001</v>
      </c>
      <c r="P1430" s="98">
        <v>235.06700000000001</v>
      </c>
      <c r="Q1430" s="98">
        <v>210.28100000000001</v>
      </c>
      <c r="R1430" s="98">
        <v>25.896000000000001</v>
      </c>
      <c r="S1430" s="98">
        <v>133.542</v>
      </c>
      <c r="T1430" s="98">
        <v>205.559</v>
      </c>
      <c r="U1430" s="98">
        <v>215.488</v>
      </c>
    </row>
    <row r="1431" spans="1:21" x14ac:dyDescent="0.25">
      <c r="A1431" s="57" t="s">
        <v>4640</v>
      </c>
      <c r="B1431" s="57" t="s">
        <v>3109</v>
      </c>
      <c r="C1431" s="57" t="s">
        <v>4702</v>
      </c>
      <c r="D1431" s="91">
        <v>11</v>
      </c>
      <c r="E1431" s="57" t="s">
        <v>7374</v>
      </c>
      <c r="F1431" s="29">
        <f t="shared" si="76"/>
        <v>184.71699999999998</v>
      </c>
      <c r="G1431" s="23">
        <f t="shared" si="77"/>
        <v>71.381</v>
      </c>
      <c r="H1431" s="30"/>
      <c r="I1431" s="29"/>
      <c r="J1431" s="23">
        <f t="shared" si="78"/>
        <v>137.37460000000002</v>
      </c>
      <c r="K1431" s="30"/>
      <c r="L1431" s="29"/>
      <c r="M1431" s="98">
        <v>19.132000000000001</v>
      </c>
      <c r="N1431" s="98">
        <v>2.37</v>
      </c>
      <c r="O1431" s="98">
        <v>0.56100000000000005</v>
      </c>
      <c r="P1431" s="98">
        <v>263.46100000000001</v>
      </c>
      <c r="Q1431" s="98">
        <v>105.166</v>
      </c>
      <c r="R1431" s="98">
        <v>27.556000000000001</v>
      </c>
      <c r="S1431" s="98">
        <v>468.95</v>
      </c>
      <c r="T1431" s="98">
        <v>34.064999999999998</v>
      </c>
      <c r="U1431" s="98">
        <v>51.136000000000003</v>
      </c>
    </row>
    <row r="1432" spans="1:21" x14ac:dyDescent="0.25">
      <c r="A1432" s="57" t="s">
        <v>4640</v>
      </c>
      <c r="B1432" s="57" t="s">
        <v>3604</v>
      </c>
      <c r="C1432" s="57" t="s">
        <v>4706</v>
      </c>
      <c r="D1432" s="91">
        <v>12</v>
      </c>
      <c r="E1432" s="57" t="s">
        <v>7579</v>
      </c>
      <c r="F1432" s="29">
        <f t="shared" si="76"/>
        <v>184.39933333333332</v>
      </c>
      <c r="G1432" s="23">
        <f t="shared" si="77"/>
        <v>53.497750000000003</v>
      </c>
      <c r="H1432" s="30"/>
      <c r="I1432" s="29"/>
      <c r="J1432" s="23">
        <f t="shared" si="78"/>
        <v>224.99699999999999</v>
      </c>
      <c r="K1432" s="30"/>
      <c r="L1432" s="29"/>
      <c r="M1432" s="98">
        <v>3.7330000000000001</v>
      </c>
      <c r="N1432" s="98">
        <v>0.69699999999999995</v>
      </c>
      <c r="O1432" s="98">
        <v>37.738</v>
      </c>
      <c r="P1432" s="98">
        <v>171.82300000000001</v>
      </c>
      <c r="Q1432" s="98">
        <v>312.15800000000002</v>
      </c>
      <c r="R1432" s="98">
        <v>259.62900000000002</v>
      </c>
      <c r="S1432" s="98">
        <v>113.199</v>
      </c>
      <c r="T1432" s="98">
        <v>212.203</v>
      </c>
      <c r="U1432" s="98">
        <v>227.79599999999999</v>
      </c>
    </row>
    <row r="1433" spans="1:21" x14ac:dyDescent="0.25">
      <c r="A1433" s="57" t="s">
        <v>4640</v>
      </c>
      <c r="B1433" s="57" t="s">
        <v>2246</v>
      </c>
      <c r="C1433" s="57" t="s">
        <v>4671</v>
      </c>
      <c r="D1433" s="91">
        <v>6</v>
      </c>
      <c r="E1433" s="57" t="s">
        <v>6103</v>
      </c>
      <c r="F1433" s="29">
        <f t="shared" si="76"/>
        <v>184.14433333333332</v>
      </c>
      <c r="G1433" s="23">
        <f t="shared" si="77"/>
        <v>47.745750000000008</v>
      </c>
      <c r="H1433" s="30"/>
      <c r="I1433" s="29"/>
      <c r="J1433" s="23">
        <f t="shared" si="78"/>
        <v>116.70740000000001</v>
      </c>
      <c r="K1433" s="30"/>
      <c r="L1433" s="29"/>
      <c r="M1433" s="98">
        <v>94.858000000000004</v>
      </c>
      <c r="N1433" s="98">
        <v>50.709000000000003</v>
      </c>
      <c r="O1433" s="98">
        <v>37.234999999999999</v>
      </c>
      <c r="P1433" s="98">
        <v>8.1809999999999992</v>
      </c>
      <c r="Q1433" s="98">
        <v>31.103999999999999</v>
      </c>
      <c r="R1433" s="98" t="s">
        <v>4944</v>
      </c>
      <c r="S1433" s="98" t="s">
        <v>4944</v>
      </c>
      <c r="T1433" s="98">
        <v>48.701999999999998</v>
      </c>
      <c r="U1433" s="98">
        <v>503.73099999999999</v>
      </c>
    </row>
    <row r="1434" spans="1:21" x14ac:dyDescent="0.25">
      <c r="A1434" s="57" t="s">
        <v>4640</v>
      </c>
      <c r="B1434" s="57" t="s">
        <v>2951</v>
      </c>
      <c r="C1434" s="57" t="s">
        <v>4711</v>
      </c>
      <c r="D1434" s="91">
        <v>14</v>
      </c>
      <c r="E1434" s="57" t="s">
        <v>7762</v>
      </c>
      <c r="F1434" s="29">
        <f t="shared" si="76"/>
        <v>183.15066666666667</v>
      </c>
      <c r="G1434" s="23">
        <f t="shared" si="77"/>
        <v>0</v>
      </c>
      <c r="H1434" s="30"/>
      <c r="I1434" s="29"/>
      <c r="J1434" s="23">
        <f t="shared" si="78"/>
        <v>212.32679999999999</v>
      </c>
      <c r="K1434" s="30"/>
      <c r="L1434" s="29"/>
      <c r="M1434" s="98" t="s">
        <v>4944</v>
      </c>
      <c r="N1434" s="98" t="s">
        <v>4944</v>
      </c>
      <c r="O1434" s="98" t="s">
        <v>4944</v>
      </c>
      <c r="P1434" s="98" t="s">
        <v>4944</v>
      </c>
      <c r="Q1434" s="98">
        <v>512.18200000000002</v>
      </c>
      <c r="R1434" s="98" t="s">
        <v>4944</v>
      </c>
      <c r="S1434" s="98">
        <v>194.536</v>
      </c>
      <c r="T1434" s="98">
        <v>173.32900000000001</v>
      </c>
      <c r="U1434" s="98">
        <v>181.58699999999999</v>
      </c>
    </row>
    <row r="1435" spans="1:21" x14ac:dyDescent="0.25">
      <c r="A1435" s="57" t="s">
        <v>4640</v>
      </c>
      <c r="B1435" s="57" t="s">
        <v>2601</v>
      </c>
      <c r="C1435" s="57" t="s">
        <v>4701</v>
      </c>
      <c r="D1435" s="91">
        <v>11</v>
      </c>
      <c r="E1435" s="57" t="s">
        <v>7322</v>
      </c>
      <c r="F1435" s="29">
        <f t="shared" si="76"/>
        <v>182.51599999999999</v>
      </c>
      <c r="G1435" s="23">
        <f t="shared" si="77"/>
        <v>190.93875</v>
      </c>
      <c r="H1435" s="30"/>
      <c r="I1435" s="29"/>
      <c r="J1435" s="23">
        <f t="shared" si="78"/>
        <v>206.33960000000002</v>
      </c>
      <c r="K1435" s="30"/>
      <c r="L1435" s="29"/>
      <c r="M1435" s="98">
        <v>4.4279999999999999</v>
      </c>
      <c r="N1435" s="98">
        <v>2.7010000000000001</v>
      </c>
      <c r="O1435" s="98" t="s">
        <v>4944</v>
      </c>
      <c r="P1435" s="98">
        <v>756.62599999999998</v>
      </c>
      <c r="Q1435" s="98">
        <v>323.29300000000001</v>
      </c>
      <c r="R1435" s="98">
        <v>160.857</v>
      </c>
      <c r="S1435" s="98">
        <v>183.56100000000001</v>
      </c>
      <c r="T1435" s="98">
        <v>182.84100000000001</v>
      </c>
      <c r="U1435" s="98">
        <v>181.14599999999999</v>
      </c>
    </row>
    <row r="1436" spans="1:21" x14ac:dyDescent="0.25">
      <c r="A1436" s="57" t="s">
        <v>4640</v>
      </c>
      <c r="B1436" s="57" t="s">
        <v>211</v>
      </c>
      <c r="C1436" s="57" t="s">
        <v>4671</v>
      </c>
      <c r="D1436" s="91">
        <v>6</v>
      </c>
      <c r="E1436" s="57" t="s">
        <v>6117</v>
      </c>
      <c r="F1436" s="29">
        <f t="shared" si="76"/>
        <v>182.47733333333335</v>
      </c>
      <c r="G1436" s="23">
        <f t="shared" si="77"/>
        <v>380.10249999999996</v>
      </c>
      <c r="H1436" s="30"/>
      <c r="I1436" s="29"/>
      <c r="J1436" s="23">
        <f t="shared" si="78"/>
        <v>147.30119999999999</v>
      </c>
      <c r="K1436" s="30"/>
      <c r="L1436" s="29"/>
      <c r="M1436" s="98">
        <v>473.19099999999997</v>
      </c>
      <c r="N1436" s="98">
        <v>706.149</v>
      </c>
      <c r="O1436" s="98">
        <v>263.58999999999997</v>
      </c>
      <c r="P1436" s="98">
        <v>77.48</v>
      </c>
      <c r="Q1436" s="98">
        <v>156.858</v>
      </c>
      <c r="R1436" s="98">
        <v>32.216000000000001</v>
      </c>
      <c r="S1436" s="98">
        <v>135.273</v>
      </c>
      <c r="T1436" s="98">
        <v>387.34500000000003</v>
      </c>
      <c r="U1436" s="98">
        <v>24.814</v>
      </c>
    </row>
    <row r="1437" spans="1:21" x14ac:dyDescent="0.25">
      <c r="A1437" s="57" t="s">
        <v>4640</v>
      </c>
      <c r="B1437" s="57" t="s">
        <v>2219</v>
      </c>
      <c r="C1437" s="57" t="s">
        <v>4679</v>
      </c>
      <c r="D1437" s="91">
        <v>7</v>
      </c>
      <c r="E1437" s="57" t="s">
        <v>6384</v>
      </c>
      <c r="F1437" s="29">
        <f t="shared" si="76"/>
        <v>182.381</v>
      </c>
      <c r="G1437" s="23">
        <f t="shared" si="77"/>
        <v>41.371749999999999</v>
      </c>
      <c r="H1437" s="30"/>
      <c r="I1437" s="29"/>
      <c r="J1437" s="23">
        <f t="shared" si="78"/>
        <v>144.95999999999998</v>
      </c>
      <c r="K1437" s="30"/>
      <c r="L1437" s="29"/>
      <c r="M1437" s="98" t="s">
        <v>4944</v>
      </c>
      <c r="N1437" s="98">
        <v>0.57499999999999996</v>
      </c>
      <c r="O1437" s="98">
        <v>77.581999999999994</v>
      </c>
      <c r="P1437" s="98">
        <v>87.33</v>
      </c>
      <c r="Q1437" s="98">
        <v>83.921999999999997</v>
      </c>
      <c r="R1437" s="98">
        <v>93.734999999999999</v>
      </c>
      <c r="S1437" s="98">
        <v>200.88300000000001</v>
      </c>
      <c r="T1437" s="98">
        <v>185.364</v>
      </c>
      <c r="U1437" s="98">
        <v>160.89599999999999</v>
      </c>
    </row>
    <row r="1438" spans="1:21" x14ac:dyDescent="0.25">
      <c r="A1438" s="57" t="s">
        <v>4640</v>
      </c>
      <c r="B1438" s="57" t="s">
        <v>2642</v>
      </c>
      <c r="C1438" s="57" t="s">
        <v>4732</v>
      </c>
      <c r="D1438" s="91">
        <v>20</v>
      </c>
      <c r="E1438" s="57" t="s">
        <v>9432</v>
      </c>
      <c r="F1438" s="29">
        <f t="shared" si="76"/>
        <v>181.30933333333334</v>
      </c>
      <c r="G1438" s="23">
        <f t="shared" si="77"/>
        <v>18.954750000000001</v>
      </c>
      <c r="H1438" s="30"/>
      <c r="I1438" s="29"/>
      <c r="J1438" s="23">
        <f t="shared" si="78"/>
        <v>148.14060000000001</v>
      </c>
      <c r="K1438" s="30"/>
      <c r="L1438" s="29"/>
      <c r="M1438" s="98">
        <v>18.303999999999998</v>
      </c>
      <c r="N1438" s="98">
        <v>32.762</v>
      </c>
      <c r="O1438" s="98">
        <v>10.022</v>
      </c>
      <c r="P1438" s="98">
        <v>14.731</v>
      </c>
      <c r="Q1438" s="98">
        <v>161.941</v>
      </c>
      <c r="R1438" s="98">
        <v>34.834000000000003</v>
      </c>
      <c r="S1438" s="98">
        <v>109.38800000000001</v>
      </c>
      <c r="T1438" s="98">
        <v>426.08</v>
      </c>
      <c r="U1438" s="98">
        <v>8.4600000000000009</v>
      </c>
    </row>
    <row r="1439" spans="1:21" x14ac:dyDescent="0.25">
      <c r="A1439" s="57" t="s">
        <v>4640</v>
      </c>
      <c r="B1439" s="57" t="s">
        <v>3676</v>
      </c>
      <c r="C1439" s="57" t="s">
        <v>4724</v>
      </c>
      <c r="D1439" s="91">
        <v>16</v>
      </c>
      <c r="E1439" s="57" t="s">
        <v>8838</v>
      </c>
      <c r="F1439" s="29">
        <f t="shared" si="76"/>
        <v>181.18600000000001</v>
      </c>
      <c r="G1439" s="23">
        <f t="shared" si="77"/>
        <v>127.55324999999999</v>
      </c>
      <c r="H1439" s="30"/>
      <c r="I1439" s="29"/>
      <c r="J1439" s="23">
        <f t="shared" si="78"/>
        <v>157.1438</v>
      </c>
      <c r="K1439" s="30"/>
      <c r="L1439" s="29"/>
      <c r="M1439" s="98">
        <v>11.048</v>
      </c>
      <c r="N1439" s="98">
        <v>215.941</v>
      </c>
      <c r="O1439" s="98">
        <v>170.63200000000001</v>
      </c>
      <c r="P1439" s="98">
        <v>112.592</v>
      </c>
      <c r="Q1439" s="98">
        <v>139.87799999999999</v>
      </c>
      <c r="R1439" s="98">
        <v>102.283</v>
      </c>
      <c r="S1439" s="98">
        <v>233.066</v>
      </c>
      <c r="T1439" s="98">
        <v>169.79300000000001</v>
      </c>
      <c r="U1439" s="98">
        <v>140.69900000000001</v>
      </c>
    </row>
    <row r="1440" spans="1:21" x14ac:dyDescent="0.25">
      <c r="A1440" s="57" t="s">
        <v>4640</v>
      </c>
      <c r="B1440" s="57" t="s">
        <v>1108</v>
      </c>
      <c r="C1440" s="57" t="s">
        <v>4711</v>
      </c>
      <c r="D1440" s="91">
        <v>14</v>
      </c>
      <c r="E1440" s="57" t="s">
        <v>7761</v>
      </c>
      <c r="F1440" s="29">
        <f t="shared" ref="F1440:F1503" si="79">SUM(S1440:U1440)/3</f>
        <v>180.81800000000001</v>
      </c>
      <c r="G1440" s="23">
        <f t="shared" ref="G1440:G1503" si="80">SUM(M1440:P1440)/4</f>
        <v>15.327000000000002</v>
      </c>
      <c r="H1440" s="30"/>
      <c r="I1440" s="29"/>
      <c r="J1440" s="23">
        <f t="shared" ref="J1440:J1503" si="81">SUM(Q1440:U1440)/5</f>
        <v>127.6738</v>
      </c>
      <c r="K1440" s="30"/>
      <c r="L1440" s="29"/>
      <c r="M1440" s="98">
        <v>4.1260000000000003</v>
      </c>
      <c r="N1440" s="98">
        <v>14.722</v>
      </c>
      <c r="O1440" s="98">
        <v>18.239000000000001</v>
      </c>
      <c r="P1440" s="98">
        <v>24.221</v>
      </c>
      <c r="Q1440" s="98">
        <v>81.010000000000005</v>
      </c>
      <c r="R1440" s="98">
        <v>14.904999999999999</v>
      </c>
      <c r="S1440" s="98">
        <v>41.026000000000003</v>
      </c>
      <c r="T1440" s="98">
        <v>163.78</v>
      </c>
      <c r="U1440" s="98">
        <v>337.64800000000002</v>
      </c>
    </row>
    <row r="1441" spans="1:21" x14ac:dyDescent="0.25">
      <c r="A1441" s="57" t="s">
        <v>4640</v>
      </c>
      <c r="B1441" s="57" t="s">
        <v>1147</v>
      </c>
      <c r="C1441" s="57" t="s">
        <v>4713</v>
      </c>
      <c r="D1441" s="91">
        <v>15</v>
      </c>
      <c r="E1441" s="57" t="s">
        <v>7986</v>
      </c>
      <c r="F1441" s="29">
        <f t="shared" si="79"/>
        <v>180.80766666666668</v>
      </c>
      <c r="G1441" s="23">
        <f t="shared" si="80"/>
        <v>30.282249999999998</v>
      </c>
      <c r="H1441" s="30"/>
      <c r="I1441" s="29"/>
      <c r="J1441" s="23">
        <f t="shared" si="81"/>
        <v>124.1618</v>
      </c>
      <c r="K1441" s="30"/>
      <c r="L1441" s="29"/>
      <c r="M1441" s="98">
        <v>4.242</v>
      </c>
      <c r="N1441" s="98">
        <v>37.183</v>
      </c>
      <c r="O1441" s="98">
        <v>25.280999999999999</v>
      </c>
      <c r="P1441" s="98">
        <v>54.423000000000002</v>
      </c>
      <c r="Q1441" s="98">
        <v>65.108000000000004</v>
      </c>
      <c r="R1441" s="98">
        <v>13.278</v>
      </c>
      <c r="S1441" s="98">
        <v>270.76100000000002</v>
      </c>
      <c r="T1441" s="98">
        <v>191.31899999999999</v>
      </c>
      <c r="U1441" s="98">
        <v>80.343000000000004</v>
      </c>
    </row>
    <row r="1442" spans="1:21" x14ac:dyDescent="0.25">
      <c r="A1442" s="57" t="s">
        <v>4640</v>
      </c>
      <c r="B1442" s="57" t="s">
        <v>1189</v>
      </c>
      <c r="C1442" s="57" t="s">
        <v>4668</v>
      </c>
      <c r="D1442" s="91">
        <v>6</v>
      </c>
      <c r="E1442" s="57" t="s">
        <v>5733</v>
      </c>
      <c r="F1442" s="29">
        <f t="shared" si="79"/>
        <v>180.79833333333332</v>
      </c>
      <c r="G1442" s="23">
        <f t="shared" si="80"/>
        <v>87.003750000000011</v>
      </c>
      <c r="H1442" s="30"/>
      <c r="I1442" s="29"/>
      <c r="J1442" s="23">
        <f t="shared" si="81"/>
        <v>142.2576</v>
      </c>
      <c r="K1442" s="30"/>
      <c r="L1442" s="29"/>
      <c r="M1442" s="98">
        <v>129.858</v>
      </c>
      <c r="N1442" s="98">
        <v>5.7240000000000002</v>
      </c>
      <c r="O1442" s="98">
        <v>211.792</v>
      </c>
      <c r="P1442" s="98">
        <v>0.64100000000000001</v>
      </c>
      <c r="Q1442" s="98">
        <v>91.861999999999995</v>
      </c>
      <c r="R1442" s="98">
        <v>77.031000000000006</v>
      </c>
      <c r="S1442" s="98">
        <v>177.31299999999999</v>
      </c>
      <c r="T1442" s="98">
        <v>73.867000000000004</v>
      </c>
      <c r="U1442" s="98">
        <v>291.21499999999997</v>
      </c>
    </row>
    <row r="1443" spans="1:21" x14ac:dyDescent="0.25">
      <c r="A1443" s="57" t="s">
        <v>4640</v>
      </c>
      <c r="B1443" s="57" t="s">
        <v>1819</v>
      </c>
      <c r="C1443" s="57" t="s">
        <v>4729</v>
      </c>
      <c r="D1443" s="91">
        <v>18</v>
      </c>
      <c r="E1443" s="57" t="s">
        <v>9304</v>
      </c>
      <c r="F1443" s="29">
        <f t="shared" si="79"/>
        <v>180.64366666666669</v>
      </c>
      <c r="G1443" s="23">
        <f t="shared" si="80"/>
        <v>116.3785</v>
      </c>
      <c r="H1443" s="30"/>
      <c r="I1443" s="29"/>
      <c r="J1443" s="23">
        <f t="shared" si="81"/>
        <v>121.5972</v>
      </c>
      <c r="K1443" s="30"/>
      <c r="L1443" s="29"/>
      <c r="M1443" s="98">
        <v>29.773</v>
      </c>
      <c r="N1443" s="98">
        <v>41.89</v>
      </c>
      <c r="O1443" s="98">
        <v>297.56299999999999</v>
      </c>
      <c r="P1443" s="98">
        <v>96.287999999999997</v>
      </c>
      <c r="Q1443" s="98">
        <v>60.594000000000001</v>
      </c>
      <c r="R1443" s="98">
        <v>5.4610000000000003</v>
      </c>
      <c r="S1443" s="98">
        <v>224.714</v>
      </c>
      <c r="T1443" s="98">
        <v>58.247999999999998</v>
      </c>
      <c r="U1443" s="98">
        <v>258.96899999999999</v>
      </c>
    </row>
    <row r="1444" spans="1:21" x14ac:dyDescent="0.25">
      <c r="A1444" s="57" t="s">
        <v>4640</v>
      </c>
      <c r="B1444" s="57" t="s">
        <v>1602</v>
      </c>
      <c r="C1444" s="57" t="s">
        <v>4667</v>
      </c>
      <c r="D1444" s="91">
        <v>5</v>
      </c>
      <c r="E1444" s="57" t="s">
        <v>5671</v>
      </c>
      <c r="F1444" s="29">
        <f t="shared" si="79"/>
        <v>180.57500000000002</v>
      </c>
      <c r="G1444" s="23">
        <f t="shared" si="80"/>
        <v>316.94225</v>
      </c>
      <c r="H1444" s="30"/>
      <c r="I1444" s="29"/>
      <c r="J1444" s="23">
        <f t="shared" si="81"/>
        <v>176.06080000000003</v>
      </c>
      <c r="K1444" s="30"/>
      <c r="L1444" s="29"/>
      <c r="M1444" s="98" t="s">
        <v>4944</v>
      </c>
      <c r="N1444" s="98" t="s">
        <v>4944</v>
      </c>
      <c r="O1444" s="98">
        <v>21.279</v>
      </c>
      <c r="P1444" s="98">
        <v>1246.49</v>
      </c>
      <c r="Q1444" s="98">
        <v>120.905</v>
      </c>
      <c r="R1444" s="98">
        <v>217.67400000000001</v>
      </c>
      <c r="S1444" s="98">
        <v>3.7469999999999999</v>
      </c>
      <c r="T1444" s="98">
        <v>3.5030000000000001</v>
      </c>
      <c r="U1444" s="98">
        <v>534.47500000000002</v>
      </c>
    </row>
    <row r="1445" spans="1:21" x14ac:dyDescent="0.25">
      <c r="A1445" s="57" t="s">
        <v>4640</v>
      </c>
      <c r="B1445" s="57" t="s">
        <v>734</v>
      </c>
      <c r="C1445" s="57" t="s">
        <v>4724</v>
      </c>
      <c r="D1445" s="91">
        <v>16</v>
      </c>
      <c r="E1445" s="57" t="s">
        <v>9050</v>
      </c>
      <c r="F1445" s="29">
        <f t="shared" si="79"/>
        <v>180.48233333333334</v>
      </c>
      <c r="G1445" s="23">
        <f t="shared" si="80"/>
        <v>124.72024999999999</v>
      </c>
      <c r="H1445" s="30"/>
      <c r="I1445" s="29"/>
      <c r="J1445" s="23">
        <f t="shared" si="81"/>
        <v>179.20359999999999</v>
      </c>
      <c r="K1445" s="30"/>
      <c r="L1445" s="29"/>
      <c r="M1445" s="98">
        <v>156.464</v>
      </c>
      <c r="N1445" s="98">
        <v>92.652000000000001</v>
      </c>
      <c r="O1445" s="98">
        <v>101.843</v>
      </c>
      <c r="P1445" s="98">
        <v>147.922</v>
      </c>
      <c r="Q1445" s="98">
        <v>124.389</v>
      </c>
      <c r="R1445" s="98">
        <v>230.18199999999999</v>
      </c>
      <c r="S1445" s="98">
        <v>311.447</v>
      </c>
      <c r="T1445" s="98">
        <v>188.99100000000001</v>
      </c>
      <c r="U1445" s="98">
        <v>41.009</v>
      </c>
    </row>
    <row r="1446" spans="1:21" x14ac:dyDescent="0.25">
      <c r="A1446" s="57" t="s">
        <v>4640</v>
      </c>
      <c r="B1446" s="57" t="s">
        <v>287</v>
      </c>
      <c r="C1446" s="57" t="s">
        <v>4723</v>
      </c>
      <c r="D1446" s="91">
        <v>16</v>
      </c>
      <c r="E1446" s="57" t="s">
        <v>8754</v>
      </c>
      <c r="F1446" s="29">
        <f t="shared" si="79"/>
        <v>180.17066666666668</v>
      </c>
      <c r="G1446" s="23">
        <f t="shared" si="80"/>
        <v>1883.5260000000001</v>
      </c>
      <c r="H1446" s="30"/>
      <c r="I1446" s="29"/>
      <c r="J1446" s="23">
        <f t="shared" si="81"/>
        <v>258.50319999999999</v>
      </c>
      <c r="K1446" s="30"/>
      <c r="L1446" s="29"/>
      <c r="M1446" s="98">
        <v>6333.6970000000001</v>
      </c>
      <c r="N1446" s="98">
        <v>764.77200000000005</v>
      </c>
      <c r="O1446" s="98">
        <v>220.28200000000001</v>
      </c>
      <c r="P1446" s="98">
        <v>215.35300000000001</v>
      </c>
      <c r="Q1446" s="98">
        <v>594.79100000000005</v>
      </c>
      <c r="R1446" s="98">
        <v>157.21299999999999</v>
      </c>
      <c r="S1446" s="98">
        <v>196.67400000000001</v>
      </c>
      <c r="T1446" s="98">
        <v>107.878</v>
      </c>
      <c r="U1446" s="98">
        <v>235.96</v>
      </c>
    </row>
    <row r="1447" spans="1:21" x14ac:dyDescent="0.25">
      <c r="A1447" s="57" t="s">
        <v>4640</v>
      </c>
      <c r="B1447" s="57" t="s">
        <v>4209</v>
      </c>
      <c r="C1447" s="57" t="s">
        <v>4708</v>
      </c>
      <c r="D1447" s="91">
        <v>13</v>
      </c>
      <c r="E1447" s="57" t="s">
        <v>7632</v>
      </c>
      <c r="F1447" s="29">
        <f t="shared" si="79"/>
        <v>179.58033333333333</v>
      </c>
      <c r="G1447" s="23">
        <f t="shared" si="80"/>
        <v>55.047999999999995</v>
      </c>
      <c r="H1447" s="30"/>
      <c r="I1447" s="29"/>
      <c r="J1447" s="23">
        <f t="shared" si="81"/>
        <v>134.4342</v>
      </c>
      <c r="K1447" s="30"/>
      <c r="L1447" s="29"/>
      <c r="M1447" s="98">
        <v>53.756999999999998</v>
      </c>
      <c r="N1447" s="98">
        <v>69.382999999999996</v>
      </c>
      <c r="O1447" s="98">
        <v>48.548000000000002</v>
      </c>
      <c r="P1447" s="98">
        <v>48.503999999999998</v>
      </c>
      <c r="Q1447" s="98">
        <v>82.135000000000005</v>
      </c>
      <c r="R1447" s="98">
        <v>51.295000000000002</v>
      </c>
      <c r="S1447" s="98">
        <v>104.024</v>
      </c>
      <c r="T1447" s="98">
        <v>125.803</v>
      </c>
      <c r="U1447" s="98">
        <v>308.91399999999999</v>
      </c>
    </row>
    <row r="1448" spans="1:21" x14ac:dyDescent="0.25">
      <c r="A1448" s="57" t="s">
        <v>4640</v>
      </c>
      <c r="B1448" s="57" t="s">
        <v>1860</v>
      </c>
      <c r="C1448" s="57" t="s">
        <v>4716</v>
      </c>
      <c r="D1448" s="91">
        <v>15</v>
      </c>
      <c r="E1448" s="57" t="s">
        <v>8131</v>
      </c>
      <c r="F1448" s="29">
        <f t="shared" si="79"/>
        <v>178.58900000000003</v>
      </c>
      <c r="G1448" s="23">
        <f t="shared" si="80"/>
        <v>34.70825</v>
      </c>
      <c r="H1448" s="30"/>
      <c r="I1448" s="29"/>
      <c r="J1448" s="23">
        <f t="shared" si="81"/>
        <v>152.41</v>
      </c>
      <c r="K1448" s="30"/>
      <c r="L1448" s="29"/>
      <c r="M1448" s="98">
        <v>3.3479999999999999</v>
      </c>
      <c r="N1448" s="98" t="s">
        <v>4944</v>
      </c>
      <c r="O1448" s="98">
        <v>96.716999999999999</v>
      </c>
      <c r="P1448" s="98">
        <v>38.768000000000001</v>
      </c>
      <c r="Q1448" s="98">
        <v>9.2040000000000006</v>
      </c>
      <c r="R1448" s="98">
        <v>217.07900000000001</v>
      </c>
      <c r="S1448" s="98" t="s">
        <v>4944</v>
      </c>
      <c r="T1448" s="98">
        <v>192.501</v>
      </c>
      <c r="U1448" s="98">
        <v>343.26600000000002</v>
      </c>
    </row>
    <row r="1449" spans="1:21" x14ac:dyDescent="0.25">
      <c r="A1449" s="57" t="s">
        <v>4640</v>
      </c>
      <c r="B1449" s="57" t="s">
        <v>2429</v>
      </c>
      <c r="C1449" s="57" t="s">
        <v>4734</v>
      </c>
      <c r="D1449" s="91">
        <v>20</v>
      </c>
      <c r="E1449" s="57" t="s">
        <v>9502</v>
      </c>
      <c r="F1449" s="29">
        <f t="shared" si="79"/>
        <v>177.81833333333336</v>
      </c>
      <c r="G1449" s="23">
        <f t="shared" si="80"/>
        <v>18.411999999999999</v>
      </c>
      <c r="H1449" s="30"/>
      <c r="I1449" s="29"/>
      <c r="J1449" s="23">
        <f t="shared" si="81"/>
        <v>328.48500000000001</v>
      </c>
      <c r="K1449" s="30"/>
      <c r="L1449" s="29"/>
      <c r="M1449" s="98">
        <v>14.247999999999999</v>
      </c>
      <c r="N1449" s="98">
        <v>35.698</v>
      </c>
      <c r="O1449" s="98">
        <v>22.396000000000001</v>
      </c>
      <c r="P1449" s="98">
        <v>1.306</v>
      </c>
      <c r="Q1449" s="98">
        <v>0.06</v>
      </c>
      <c r="R1449" s="98">
        <v>1108.9100000000001</v>
      </c>
      <c r="S1449" s="98">
        <v>307.76499999999999</v>
      </c>
      <c r="T1449" s="98">
        <v>160.94900000000001</v>
      </c>
      <c r="U1449" s="98">
        <v>64.741</v>
      </c>
    </row>
    <row r="1450" spans="1:21" x14ac:dyDescent="0.25">
      <c r="A1450" s="57" t="s">
        <v>4640</v>
      </c>
      <c r="B1450" s="57" t="s">
        <v>3690</v>
      </c>
      <c r="C1450" s="57" t="s">
        <v>4701</v>
      </c>
      <c r="D1450" s="91">
        <v>11</v>
      </c>
      <c r="E1450" s="57" t="s">
        <v>7357</v>
      </c>
      <c r="F1450" s="29">
        <f t="shared" si="79"/>
        <v>177.60033333333331</v>
      </c>
      <c r="G1450" s="23">
        <f t="shared" si="80"/>
        <v>5.2949999999999999</v>
      </c>
      <c r="H1450" s="30"/>
      <c r="I1450" s="29"/>
      <c r="J1450" s="23">
        <f t="shared" si="81"/>
        <v>119.20439999999999</v>
      </c>
      <c r="K1450" s="30"/>
      <c r="L1450" s="29"/>
      <c r="M1450" s="98">
        <v>0.64300000000000002</v>
      </c>
      <c r="N1450" s="98">
        <v>2.4969999999999999</v>
      </c>
      <c r="O1450" s="98" t="s">
        <v>4944</v>
      </c>
      <c r="P1450" s="98">
        <v>18.04</v>
      </c>
      <c r="Q1450" s="98">
        <v>41.014000000000003</v>
      </c>
      <c r="R1450" s="98">
        <v>22.207000000000001</v>
      </c>
      <c r="S1450" s="98">
        <v>482.63</v>
      </c>
      <c r="T1450" s="98">
        <v>1.972</v>
      </c>
      <c r="U1450" s="98">
        <v>48.198999999999998</v>
      </c>
    </row>
    <row r="1451" spans="1:21" x14ac:dyDescent="0.25">
      <c r="A1451" s="57" t="s">
        <v>4640</v>
      </c>
      <c r="B1451" s="57" t="s">
        <v>2401</v>
      </c>
      <c r="C1451" s="57" t="s">
        <v>4723</v>
      </c>
      <c r="D1451" s="91">
        <v>16</v>
      </c>
      <c r="E1451" s="57" t="s">
        <v>8648</v>
      </c>
      <c r="F1451" s="29">
        <f t="shared" si="79"/>
        <v>176.98333333333335</v>
      </c>
      <c r="G1451" s="23">
        <f t="shared" si="80"/>
        <v>83.582750000000004</v>
      </c>
      <c r="H1451" s="30"/>
      <c r="I1451" s="29"/>
      <c r="J1451" s="23">
        <f t="shared" si="81"/>
        <v>205.29540000000003</v>
      </c>
      <c r="K1451" s="30"/>
      <c r="L1451" s="29"/>
      <c r="M1451" s="98">
        <v>0.75</v>
      </c>
      <c r="N1451" s="98">
        <v>6.2229999999999999</v>
      </c>
      <c r="O1451" s="98">
        <v>259.084</v>
      </c>
      <c r="P1451" s="98">
        <v>68.274000000000001</v>
      </c>
      <c r="Q1451" s="98">
        <v>24.105</v>
      </c>
      <c r="R1451" s="98">
        <v>471.42200000000003</v>
      </c>
      <c r="S1451" s="98">
        <v>59.133000000000003</v>
      </c>
      <c r="T1451" s="98">
        <v>179.589</v>
      </c>
      <c r="U1451" s="98">
        <v>292.22800000000001</v>
      </c>
    </row>
    <row r="1452" spans="1:21" x14ac:dyDescent="0.25">
      <c r="A1452" s="57" t="s">
        <v>4640</v>
      </c>
      <c r="B1452" s="57" t="s">
        <v>4010</v>
      </c>
      <c r="C1452" s="57" t="s">
        <v>4702</v>
      </c>
      <c r="D1452" s="91">
        <v>11</v>
      </c>
      <c r="E1452" s="57" t="s">
        <v>7400</v>
      </c>
      <c r="F1452" s="29">
        <f t="shared" si="79"/>
        <v>176.33166666666668</v>
      </c>
      <c r="G1452" s="23">
        <f t="shared" si="80"/>
        <v>1.9572499999999999</v>
      </c>
      <c r="H1452" s="30"/>
      <c r="I1452" s="29"/>
      <c r="J1452" s="23">
        <f t="shared" si="81"/>
        <v>108.56700000000001</v>
      </c>
      <c r="K1452" s="30"/>
      <c r="L1452" s="29"/>
      <c r="M1452" s="98" t="s">
        <v>4944</v>
      </c>
      <c r="N1452" s="98">
        <v>0.13500000000000001</v>
      </c>
      <c r="O1452" s="98" t="s">
        <v>4944</v>
      </c>
      <c r="P1452" s="98">
        <v>7.694</v>
      </c>
      <c r="Q1452" s="98" t="s">
        <v>4944</v>
      </c>
      <c r="R1452" s="98">
        <v>13.84</v>
      </c>
      <c r="S1452" s="98">
        <v>30.678000000000001</v>
      </c>
      <c r="T1452" s="98">
        <v>271.822</v>
      </c>
      <c r="U1452" s="98">
        <v>226.495</v>
      </c>
    </row>
    <row r="1453" spans="1:21" x14ac:dyDescent="0.25">
      <c r="A1453" s="57" t="s">
        <v>4640</v>
      </c>
      <c r="B1453" s="57" t="s">
        <v>4581</v>
      </c>
      <c r="C1453" s="57" t="s">
        <v>4724</v>
      </c>
      <c r="D1453" s="91">
        <v>16</v>
      </c>
      <c r="E1453" s="57" t="s">
        <v>8930</v>
      </c>
      <c r="F1453" s="29">
        <f t="shared" si="79"/>
        <v>176.31866666666667</v>
      </c>
      <c r="G1453" s="23">
        <f t="shared" si="80"/>
        <v>190.18075000000002</v>
      </c>
      <c r="H1453" s="30"/>
      <c r="I1453" s="29"/>
      <c r="J1453" s="23">
        <f t="shared" si="81"/>
        <v>200.5386</v>
      </c>
      <c r="K1453" s="30"/>
      <c r="L1453" s="29"/>
      <c r="M1453" s="98">
        <v>12.542</v>
      </c>
      <c r="N1453" s="98">
        <v>5.4749999999999996</v>
      </c>
      <c r="O1453" s="98">
        <v>700.42100000000005</v>
      </c>
      <c r="P1453" s="98">
        <v>42.284999999999997</v>
      </c>
      <c r="Q1453" s="98">
        <v>408.745</v>
      </c>
      <c r="R1453" s="98">
        <v>64.992000000000004</v>
      </c>
      <c r="S1453" s="98">
        <v>198.84100000000001</v>
      </c>
      <c r="T1453" s="98">
        <v>183.34200000000001</v>
      </c>
      <c r="U1453" s="98">
        <v>146.773</v>
      </c>
    </row>
    <row r="1454" spans="1:21" x14ac:dyDescent="0.25">
      <c r="A1454" s="57" t="s">
        <v>4640</v>
      </c>
      <c r="B1454" s="57" t="s">
        <v>1729</v>
      </c>
      <c r="C1454" s="57" t="s">
        <v>4682</v>
      </c>
      <c r="D1454" s="91">
        <v>8</v>
      </c>
      <c r="E1454" s="57" t="s">
        <v>6567</v>
      </c>
      <c r="F1454" s="29">
        <f t="shared" si="79"/>
        <v>175.94800000000001</v>
      </c>
      <c r="G1454" s="23">
        <f t="shared" si="80"/>
        <v>23.009249999999998</v>
      </c>
      <c r="H1454" s="30"/>
      <c r="I1454" s="29"/>
      <c r="J1454" s="23">
        <f t="shared" si="81"/>
        <v>131.61160000000001</v>
      </c>
      <c r="K1454" s="30"/>
      <c r="L1454" s="29"/>
      <c r="M1454" s="98">
        <v>1.4690000000000001</v>
      </c>
      <c r="N1454" s="98">
        <v>0.83</v>
      </c>
      <c r="O1454" s="98">
        <v>9.8279999999999994</v>
      </c>
      <c r="P1454" s="98">
        <v>79.91</v>
      </c>
      <c r="Q1454" s="98">
        <v>66.768000000000001</v>
      </c>
      <c r="R1454" s="98">
        <v>63.445999999999998</v>
      </c>
      <c r="S1454" s="98">
        <v>103.398</v>
      </c>
      <c r="T1454" s="98">
        <v>134.29499999999999</v>
      </c>
      <c r="U1454" s="98">
        <v>290.15100000000001</v>
      </c>
    </row>
    <row r="1455" spans="1:21" x14ac:dyDescent="0.25">
      <c r="A1455" s="57" t="s">
        <v>4640</v>
      </c>
      <c r="B1455" s="57" t="s">
        <v>1134</v>
      </c>
      <c r="C1455" s="57" t="s">
        <v>4712</v>
      </c>
      <c r="D1455" s="91">
        <v>15</v>
      </c>
      <c r="E1455" s="57" t="s">
        <v>7823</v>
      </c>
      <c r="F1455" s="29">
        <f t="shared" si="79"/>
        <v>174.92499999999998</v>
      </c>
      <c r="G1455" s="23">
        <f t="shared" si="80"/>
        <v>136.40725</v>
      </c>
      <c r="H1455" s="30"/>
      <c r="I1455" s="29"/>
      <c r="J1455" s="23">
        <f t="shared" si="81"/>
        <v>235.14279999999999</v>
      </c>
      <c r="K1455" s="30"/>
      <c r="L1455" s="29"/>
      <c r="M1455" s="98">
        <v>48.137</v>
      </c>
      <c r="N1455" s="98">
        <v>240.76599999999999</v>
      </c>
      <c r="O1455" s="98">
        <v>101.31</v>
      </c>
      <c r="P1455" s="98">
        <v>155.416</v>
      </c>
      <c r="Q1455" s="98">
        <v>332.95100000000002</v>
      </c>
      <c r="R1455" s="98">
        <v>317.988</v>
      </c>
      <c r="S1455" s="98">
        <v>83.861999999999995</v>
      </c>
      <c r="T1455" s="98">
        <v>210.148</v>
      </c>
      <c r="U1455" s="98">
        <v>230.76499999999999</v>
      </c>
    </row>
    <row r="1456" spans="1:21" x14ac:dyDescent="0.25">
      <c r="A1456" s="57" t="s">
        <v>4640</v>
      </c>
      <c r="B1456" s="57" t="s">
        <v>1867</v>
      </c>
      <c r="C1456" s="57" t="s">
        <v>4724</v>
      </c>
      <c r="D1456" s="91">
        <v>16</v>
      </c>
      <c r="E1456" s="57" t="s">
        <v>8948</v>
      </c>
      <c r="F1456" s="29">
        <f t="shared" si="79"/>
        <v>174.91333333333333</v>
      </c>
      <c r="G1456" s="23">
        <f t="shared" si="80"/>
        <v>457.88475</v>
      </c>
      <c r="H1456" s="30"/>
      <c r="I1456" s="29"/>
      <c r="J1456" s="23">
        <f t="shared" si="81"/>
        <v>125.76299999999999</v>
      </c>
      <c r="K1456" s="30"/>
      <c r="L1456" s="29"/>
      <c r="M1456" s="98">
        <v>10.932</v>
      </c>
      <c r="N1456" s="98">
        <v>586.02499999999998</v>
      </c>
      <c r="O1456" s="98">
        <v>762.25699999999995</v>
      </c>
      <c r="P1456" s="98">
        <v>472.32499999999999</v>
      </c>
      <c r="Q1456" s="98">
        <v>7.8710000000000004</v>
      </c>
      <c r="R1456" s="98">
        <v>96.203999999999994</v>
      </c>
      <c r="S1456" s="98">
        <v>98.855999999999995</v>
      </c>
      <c r="T1456" s="98">
        <v>391.601</v>
      </c>
      <c r="U1456" s="98">
        <v>34.283000000000001</v>
      </c>
    </row>
    <row r="1457" spans="1:21" x14ac:dyDescent="0.25">
      <c r="A1457" s="57" t="s">
        <v>4640</v>
      </c>
      <c r="B1457" s="57" t="s">
        <v>119</v>
      </c>
      <c r="C1457" s="57" t="s">
        <v>4723</v>
      </c>
      <c r="D1457" s="91">
        <v>16</v>
      </c>
      <c r="E1457" s="57" t="s">
        <v>8306</v>
      </c>
      <c r="F1457" s="29">
        <f t="shared" si="79"/>
        <v>174.80266666666668</v>
      </c>
      <c r="G1457" s="23">
        <f t="shared" si="80"/>
        <v>112.64975</v>
      </c>
      <c r="H1457" s="30"/>
      <c r="I1457" s="29"/>
      <c r="J1457" s="23">
        <f t="shared" si="81"/>
        <v>579.03620000000001</v>
      </c>
      <c r="K1457" s="30"/>
      <c r="L1457" s="29"/>
      <c r="M1457" s="98" t="s">
        <v>4944</v>
      </c>
      <c r="N1457" s="98">
        <v>341.75099999999998</v>
      </c>
      <c r="O1457" s="98" t="s">
        <v>4944</v>
      </c>
      <c r="P1457" s="98">
        <v>108.848</v>
      </c>
      <c r="Q1457" s="98">
        <v>1080</v>
      </c>
      <c r="R1457" s="98">
        <v>1290.7729999999999</v>
      </c>
      <c r="S1457" s="98">
        <v>192.06700000000001</v>
      </c>
      <c r="T1457" s="98">
        <v>296.34100000000001</v>
      </c>
      <c r="U1457" s="98">
        <v>36</v>
      </c>
    </row>
    <row r="1458" spans="1:21" x14ac:dyDescent="0.25">
      <c r="A1458" s="57" t="s">
        <v>4640</v>
      </c>
      <c r="B1458" s="57" t="s">
        <v>1216</v>
      </c>
      <c r="C1458" s="57" t="s">
        <v>4729</v>
      </c>
      <c r="D1458" s="91">
        <v>18</v>
      </c>
      <c r="E1458" s="57" t="s">
        <v>9207</v>
      </c>
      <c r="F1458" s="29">
        <f t="shared" si="79"/>
        <v>174.60199999999998</v>
      </c>
      <c r="G1458" s="23">
        <f t="shared" si="80"/>
        <v>34.389250000000004</v>
      </c>
      <c r="H1458" s="30"/>
      <c r="I1458" s="29"/>
      <c r="J1458" s="23">
        <f t="shared" si="81"/>
        <v>131.04640000000001</v>
      </c>
      <c r="K1458" s="30"/>
      <c r="L1458" s="29"/>
      <c r="M1458" s="98">
        <v>33.265000000000001</v>
      </c>
      <c r="N1458" s="98">
        <v>36.777000000000001</v>
      </c>
      <c r="O1458" s="98">
        <v>39.369999999999997</v>
      </c>
      <c r="P1458" s="98">
        <v>28.145</v>
      </c>
      <c r="Q1458" s="98">
        <v>70.242000000000004</v>
      </c>
      <c r="R1458" s="98">
        <v>61.183999999999997</v>
      </c>
      <c r="S1458" s="98">
        <v>167.74299999999999</v>
      </c>
      <c r="T1458" s="98">
        <v>185.62899999999999</v>
      </c>
      <c r="U1458" s="98">
        <v>170.434</v>
      </c>
    </row>
    <row r="1459" spans="1:21" x14ac:dyDescent="0.25">
      <c r="A1459" s="57" t="s">
        <v>4640</v>
      </c>
      <c r="B1459" s="57" t="s">
        <v>1544</v>
      </c>
      <c r="C1459" s="57" t="s">
        <v>4669</v>
      </c>
      <c r="D1459" s="91">
        <v>6</v>
      </c>
      <c r="E1459" s="57" t="s">
        <v>6020</v>
      </c>
      <c r="F1459" s="29">
        <f t="shared" si="79"/>
        <v>174.59</v>
      </c>
      <c r="G1459" s="23">
        <f t="shared" si="80"/>
        <v>110.907</v>
      </c>
      <c r="H1459" s="30"/>
      <c r="I1459" s="29"/>
      <c r="J1459" s="23">
        <f t="shared" si="81"/>
        <v>151.82820000000001</v>
      </c>
      <c r="K1459" s="30"/>
      <c r="L1459" s="29"/>
      <c r="M1459" s="98">
        <v>28.140999999999998</v>
      </c>
      <c r="N1459" s="98">
        <v>79.945999999999998</v>
      </c>
      <c r="O1459" s="98">
        <v>138.66499999999999</v>
      </c>
      <c r="P1459" s="98">
        <v>196.876</v>
      </c>
      <c r="Q1459" s="98">
        <v>93.167000000000002</v>
      </c>
      <c r="R1459" s="98">
        <v>142.20400000000001</v>
      </c>
      <c r="S1459" s="98">
        <v>119.03400000000001</v>
      </c>
      <c r="T1459" s="98">
        <v>147.541</v>
      </c>
      <c r="U1459" s="98">
        <v>257.19499999999999</v>
      </c>
    </row>
    <row r="1460" spans="1:21" x14ac:dyDescent="0.25">
      <c r="A1460" s="57" t="s">
        <v>4640</v>
      </c>
      <c r="B1460" s="57" t="s">
        <v>3315</v>
      </c>
      <c r="C1460" s="57" t="s">
        <v>4711</v>
      </c>
      <c r="D1460" s="91">
        <v>14</v>
      </c>
      <c r="E1460" s="57" t="s">
        <v>7754</v>
      </c>
      <c r="F1460" s="29">
        <f t="shared" si="79"/>
        <v>174.11599999999999</v>
      </c>
      <c r="G1460" s="23">
        <f t="shared" si="80"/>
        <v>25.210999999999999</v>
      </c>
      <c r="H1460" s="30"/>
      <c r="I1460" s="29"/>
      <c r="J1460" s="23">
        <f t="shared" si="81"/>
        <v>104.46959999999999</v>
      </c>
      <c r="K1460" s="30"/>
      <c r="L1460" s="29"/>
      <c r="M1460" s="98">
        <v>20.815999999999999</v>
      </c>
      <c r="N1460" s="98">
        <v>37.905999999999999</v>
      </c>
      <c r="O1460" s="98">
        <v>2.1909999999999998</v>
      </c>
      <c r="P1460" s="98">
        <v>39.930999999999997</v>
      </c>
      <c r="Q1460" s="98" t="s">
        <v>4944</v>
      </c>
      <c r="R1460" s="98" t="s">
        <v>4944</v>
      </c>
      <c r="S1460" s="98">
        <v>24.384</v>
      </c>
      <c r="T1460" s="98">
        <v>138.93700000000001</v>
      </c>
      <c r="U1460" s="98">
        <v>359.02699999999999</v>
      </c>
    </row>
    <row r="1461" spans="1:21" x14ac:dyDescent="0.25">
      <c r="A1461" s="57" t="s">
        <v>4640</v>
      </c>
      <c r="B1461" s="57" t="s">
        <v>1430</v>
      </c>
      <c r="C1461" s="57" t="s">
        <v>4733</v>
      </c>
      <c r="D1461" s="91">
        <v>20</v>
      </c>
      <c r="E1461" s="57" t="s">
        <v>9461</v>
      </c>
      <c r="F1461" s="29">
        <f t="shared" si="79"/>
        <v>173.83433333333335</v>
      </c>
      <c r="G1461" s="23">
        <f t="shared" si="80"/>
        <v>199.0615</v>
      </c>
      <c r="H1461" s="30"/>
      <c r="I1461" s="29"/>
      <c r="J1461" s="23">
        <f t="shared" si="81"/>
        <v>164.2876</v>
      </c>
      <c r="K1461" s="30"/>
      <c r="L1461" s="29"/>
      <c r="M1461" s="98">
        <v>13.289</v>
      </c>
      <c r="N1461" s="98">
        <v>82.015000000000001</v>
      </c>
      <c r="O1461" s="98">
        <v>512.27200000000005</v>
      </c>
      <c r="P1461" s="98">
        <v>188.67</v>
      </c>
      <c r="Q1461" s="98">
        <v>284.19</v>
      </c>
      <c r="R1461" s="98">
        <v>15.744999999999999</v>
      </c>
      <c r="S1461" s="98">
        <v>231.66200000000001</v>
      </c>
      <c r="T1461" s="98">
        <v>167.92400000000001</v>
      </c>
      <c r="U1461" s="98">
        <v>121.917</v>
      </c>
    </row>
    <row r="1462" spans="1:21" x14ac:dyDescent="0.25">
      <c r="A1462" s="57" t="s">
        <v>4640</v>
      </c>
      <c r="B1462" s="57" t="s">
        <v>1847</v>
      </c>
      <c r="C1462" s="57" t="s">
        <v>4665</v>
      </c>
      <c r="D1462" s="91">
        <v>5</v>
      </c>
      <c r="E1462" s="57" t="s">
        <v>5617</v>
      </c>
      <c r="F1462" s="29">
        <f t="shared" si="79"/>
        <v>173.38466666666667</v>
      </c>
      <c r="G1462" s="23">
        <f t="shared" si="80"/>
        <v>146.61725000000001</v>
      </c>
      <c r="H1462" s="30"/>
      <c r="I1462" s="29"/>
      <c r="J1462" s="23">
        <f t="shared" si="81"/>
        <v>190.27760000000001</v>
      </c>
      <c r="K1462" s="30"/>
      <c r="L1462" s="29"/>
      <c r="M1462" s="98">
        <v>7.6040000000000001</v>
      </c>
      <c r="N1462" s="98">
        <v>270.553</v>
      </c>
      <c r="O1462" s="98">
        <v>37.338999999999999</v>
      </c>
      <c r="P1462" s="98">
        <v>270.97300000000001</v>
      </c>
      <c r="Q1462" s="98">
        <v>189.041</v>
      </c>
      <c r="R1462" s="98">
        <v>242.19300000000001</v>
      </c>
      <c r="S1462" s="98">
        <v>50.713999999999999</v>
      </c>
      <c r="T1462" s="98">
        <v>114.762</v>
      </c>
      <c r="U1462" s="98">
        <v>354.678</v>
      </c>
    </row>
    <row r="1463" spans="1:21" x14ac:dyDescent="0.25">
      <c r="A1463" s="57" t="s">
        <v>4640</v>
      </c>
      <c r="B1463" s="57" t="s">
        <v>875</v>
      </c>
      <c r="C1463" s="57" t="s">
        <v>4723</v>
      </c>
      <c r="D1463" s="91">
        <v>16</v>
      </c>
      <c r="E1463" s="57" t="s">
        <v>8442</v>
      </c>
      <c r="F1463" s="29">
        <f t="shared" si="79"/>
        <v>173.34466666666665</v>
      </c>
      <c r="G1463" s="23">
        <f t="shared" si="80"/>
        <v>629.18925000000002</v>
      </c>
      <c r="H1463" s="30"/>
      <c r="I1463" s="29"/>
      <c r="J1463" s="23">
        <f t="shared" si="81"/>
        <v>180.88159999999999</v>
      </c>
      <c r="K1463" s="30"/>
      <c r="L1463" s="29"/>
      <c r="M1463" s="98">
        <v>452.79</v>
      </c>
      <c r="N1463" s="98">
        <v>13</v>
      </c>
      <c r="O1463" s="98">
        <v>147.45400000000001</v>
      </c>
      <c r="P1463" s="98">
        <v>1903.5129999999999</v>
      </c>
      <c r="Q1463" s="98">
        <v>17.402999999999999</v>
      </c>
      <c r="R1463" s="98">
        <v>366.971</v>
      </c>
      <c r="S1463" s="98">
        <v>480.03399999999999</v>
      </c>
      <c r="T1463" s="98">
        <v>40</v>
      </c>
      <c r="U1463" s="98" t="s">
        <v>4944</v>
      </c>
    </row>
    <row r="1464" spans="1:21" x14ac:dyDescent="0.25">
      <c r="A1464" s="57" t="s">
        <v>4640</v>
      </c>
      <c r="B1464" s="57" t="s">
        <v>2335</v>
      </c>
      <c r="C1464" s="57" t="s">
        <v>4725</v>
      </c>
      <c r="D1464" s="91">
        <v>17</v>
      </c>
      <c r="E1464" s="57" t="s">
        <v>9089</v>
      </c>
      <c r="F1464" s="29">
        <f t="shared" si="79"/>
        <v>172.75900000000001</v>
      </c>
      <c r="G1464" s="23">
        <f t="shared" si="80"/>
        <v>5.6912500000000001</v>
      </c>
      <c r="H1464" s="30"/>
      <c r="I1464" s="29"/>
      <c r="J1464" s="23">
        <f t="shared" si="81"/>
        <v>110.79320000000003</v>
      </c>
      <c r="K1464" s="30"/>
      <c r="L1464" s="29"/>
      <c r="M1464" s="98" t="s">
        <v>4944</v>
      </c>
      <c r="N1464" s="98">
        <v>20.202999999999999</v>
      </c>
      <c r="O1464" s="98" t="s">
        <v>4944</v>
      </c>
      <c r="P1464" s="98">
        <v>2.5619999999999998</v>
      </c>
      <c r="Q1464" s="98">
        <v>22.175999999999998</v>
      </c>
      <c r="R1464" s="98">
        <v>13.513</v>
      </c>
      <c r="S1464" s="98">
        <v>214.93100000000001</v>
      </c>
      <c r="T1464" s="98">
        <v>303.24200000000002</v>
      </c>
      <c r="U1464" s="98">
        <v>0.104</v>
      </c>
    </row>
    <row r="1465" spans="1:21" x14ac:dyDescent="0.25">
      <c r="A1465" s="57" t="s">
        <v>4640</v>
      </c>
      <c r="B1465" s="57" t="s">
        <v>826</v>
      </c>
      <c r="C1465" s="57" t="s">
        <v>4655</v>
      </c>
      <c r="D1465" s="91">
        <v>3</v>
      </c>
      <c r="E1465" s="57" t="s">
        <v>5374</v>
      </c>
      <c r="F1465" s="29">
        <f t="shared" si="79"/>
        <v>171.98100000000002</v>
      </c>
      <c r="G1465" s="23">
        <f t="shared" si="80"/>
        <v>591.36275000000001</v>
      </c>
      <c r="H1465" s="30"/>
      <c r="I1465" s="29"/>
      <c r="J1465" s="23">
        <f t="shared" si="81"/>
        <v>273.75020000000001</v>
      </c>
      <c r="K1465" s="30"/>
      <c r="L1465" s="29"/>
      <c r="M1465" s="98">
        <v>542.30200000000002</v>
      </c>
      <c r="N1465" s="98">
        <v>513.55799999999999</v>
      </c>
      <c r="O1465" s="98">
        <v>561.19200000000001</v>
      </c>
      <c r="P1465" s="98">
        <v>748.399</v>
      </c>
      <c r="Q1465" s="98">
        <v>680.63199999999995</v>
      </c>
      <c r="R1465" s="98">
        <v>172.17599999999999</v>
      </c>
      <c r="S1465" s="98">
        <v>195.58</v>
      </c>
      <c r="T1465" s="98">
        <v>257.28800000000001</v>
      </c>
      <c r="U1465" s="98">
        <v>63.075000000000003</v>
      </c>
    </row>
    <row r="1466" spans="1:21" x14ac:dyDescent="0.25">
      <c r="A1466" s="57" t="s">
        <v>4640</v>
      </c>
      <c r="B1466" s="57" t="s">
        <v>4357</v>
      </c>
      <c r="C1466" s="57" t="s">
        <v>4657</v>
      </c>
      <c r="D1466" s="91">
        <v>4</v>
      </c>
      <c r="E1466" s="57" t="s">
        <v>5406</v>
      </c>
      <c r="F1466" s="29">
        <f t="shared" si="79"/>
        <v>171.65833333333333</v>
      </c>
      <c r="G1466" s="23">
        <f t="shared" si="80"/>
        <v>6504.4822499999991</v>
      </c>
      <c r="H1466" s="30"/>
      <c r="I1466" s="29"/>
      <c r="J1466" s="23">
        <f t="shared" si="81"/>
        <v>102.995</v>
      </c>
      <c r="K1466" s="30"/>
      <c r="L1466" s="29"/>
      <c r="M1466" s="98">
        <v>3879.1550000000002</v>
      </c>
      <c r="N1466" s="98">
        <v>6979.174</v>
      </c>
      <c r="O1466" s="98">
        <v>10667.498</v>
      </c>
      <c r="P1466" s="98">
        <v>4492.1019999999999</v>
      </c>
      <c r="Q1466" s="98" t="s">
        <v>4944</v>
      </c>
      <c r="R1466" s="98" t="s">
        <v>4944</v>
      </c>
      <c r="S1466" s="98">
        <v>514.97500000000002</v>
      </c>
      <c r="T1466" s="98" t="s">
        <v>4944</v>
      </c>
      <c r="U1466" s="98" t="s">
        <v>4944</v>
      </c>
    </row>
    <row r="1467" spans="1:21" x14ac:dyDescent="0.25">
      <c r="A1467" s="57" t="s">
        <v>4640</v>
      </c>
      <c r="B1467" s="57" t="s">
        <v>642</v>
      </c>
      <c r="C1467" s="57" t="s">
        <v>4660</v>
      </c>
      <c r="D1467" s="91">
        <v>4</v>
      </c>
      <c r="E1467" s="57" t="s">
        <v>5472</v>
      </c>
      <c r="F1467" s="29">
        <f t="shared" si="79"/>
        <v>171.38066666666668</v>
      </c>
      <c r="G1467" s="23">
        <f t="shared" si="80"/>
        <v>3.8559999999999999</v>
      </c>
      <c r="H1467" s="30"/>
      <c r="I1467" s="29"/>
      <c r="J1467" s="23">
        <f t="shared" si="81"/>
        <v>124.98519999999999</v>
      </c>
      <c r="K1467" s="30"/>
      <c r="L1467" s="29"/>
      <c r="M1467" s="98">
        <v>2.5739999999999998</v>
      </c>
      <c r="N1467" s="98">
        <v>2.9740000000000002</v>
      </c>
      <c r="O1467" s="98" t="s">
        <v>4944</v>
      </c>
      <c r="P1467" s="98">
        <v>9.8759999999999994</v>
      </c>
      <c r="Q1467" s="98">
        <v>31.763999999999999</v>
      </c>
      <c r="R1467" s="98">
        <v>79.02</v>
      </c>
      <c r="S1467" s="98">
        <v>146.482</v>
      </c>
      <c r="T1467" s="98">
        <v>194.566</v>
      </c>
      <c r="U1467" s="98">
        <v>173.09399999999999</v>
      </c>
    </row>
    <row r="1468" spans="1:21" x14ac:dyDescent="0.25">
      <c r="A1468" s="57" t="s">
        <v>4640</v>
      </c>
      <c r="B1468" s="57" t="s">
        <v>3800</v>
      </c>
      <c r="C1468" s="57" t="s">
        <v>4692</v>
      </c>
      <c r="D1468" s="91">
        <v>11</v>
      </c>
      <c r="E1468" s="57" t="s">
        <v>6930</v>
      </c>
      <c r="F1468" s="29">
        <f t="shared" si="79"/>
        <v>171.369</v>
      </c>
      <c r="G1468" s="23">
        <f t="shared" si="80"/>
        <v>1.6005</v>
      </c>
      <c r="H1468" s="30"/>
      <c r="I1468" s="29"/>
      <c r="J1468" s="23">
        <f t="shared" si="81"/>
        <v>102.88579999999999</v>
      </c>
      <c r="K1468" s="30"/>
      <c r="L1468" s="29"/>
      <c r="M1468" s="98" t="s">
        <v>4944</v>
      </c>
      <c r="N1468" s="98">
        <v>0.216</v>
      </c>
      <c r="O1468" s="98" t="s">
        <v>4944</v>
      </c>
      <c r="P1468" s="98">
        <v>6.1859999999999999</v>
      </c>
      <c r="Q1468" s="98">
        <v>0.32200000000000001</v>
      </c>
      <c r="R1468" s="98" t="s">
        <v>4944</v>
      </c>
      <c r="S1468" s="98">
        <v>490.40499999999997</v>
      </c>
      <c r="T1468" s="98">
        <v>23.702000000000002</v>
      </c>
      <c r="U1468" s="98" t="s">
        <v>4944</v>
      </c>
    </row>
    <row r="1469" spans="1:21" x14ac:dyDescent="0.25">
      <c r="A1469" s="57" t="s">
        <v>4640</v>
      </c>
      <c r="B1469" s="57" t="s">
        <v>16</v>
      </c>
      <c r="C1469" s="57" t="s">
        <v>4650</v>
      </c>
      <c r="D1469" s="91">
        <v>2</v>
      </c>
      <c r="E1469" s="57" t="s">
        <v>5260</v>
      </c>
      <c r="F1469" s="29">
        <f t="shared" si="79"/>
        <v>171.13166666666666</v>
      </c>
      <c r="G1469" s="23">
        <f t="shared" si="80"/>
        <v>220.43225000000001</v>
      </c>
      <c r="H1469" s="30"/>
      <c r="I1469" s="29"/>
      <c r="J1469" s="23">
        <f t="shared" si="81"/>
        <v>137.761</v>
      </c>
      <c r="K1469" s="30"/>
      <c r="L1469" s="29"/>
      <c r="M1469" s="98">
        <v>278.63299999999998</v>
      </c>
      <c r="N1469" s="98">
        <v>113.655</v>
      </c>
      <c r="O1469" s="98">
        <v>441.41300000000001</v>
      </c>
      <c r="P1469" s="98">
        <v>48.027999999999999</v>
      </c>
      <c r="Q1469" s="98">
        <v>175.41</v>
      </c>
      <c r="R1469" s="98" t="s">
        <v>4944</v>
      </c>
      <c r="S1469" s="98">
        <v>8.1340000000000003</v>
      </c>
      <c r="T1469" s="98">
        <v>182.92599999999999</v>
      </c>
      <c r="U1469" s="98">
        <v>322.33499999999998</v>
      </c>
    </row>
    <row r="1470" spans="1:21" x14ac:dyDescent="0.25">
      <c r="A1470" s="57" t="s">
        <v>4640</v>
      </c>
      <c r="B1470" s="57" t="s">
        <v>994</v>
      </c>
      <c r="C1470" s="57" t="s">
        <v>4672</v>
      </c>
      <c r="D1470" s="91">
        <v>6</v>
      </c>
      <c r="E1470" s="57" t="s">
        <v>6161</v>
      </c>
      <c r="F1470" s="29">
        <f t="shared" si="79"/>
        <v>170.17966666666666</v>
      </c>
      <c r="G1470" s="23">
        <f t="shared" si="80"/>
        <v>84.526250000000005</v>
      </c>
      <c r="H1470" s="30"/>
      <c r="I1470" s="29"/>
      <c r="J1470" s="23">
        <f t="shared" si="81"/>
        <v>163.76500000000001</v>
      </c>
      <c r="K1470" s="30"/>
      <c r="L1470" s="29"/>
      <c r="M1470" s="98">
        <v>37.290999999999997</v>
      </c>
      <c r="N1470" s="98">
        <v>49.293999999999997</v>
      </c>
      <c r="O1470" s="98">
        <v>99.816999999999993</v>
      </c>
      <c r="P1470" s="98">
        <v>151.703</v>
      </c>
      <c r="Q1470" s="98">
        <v>158.459</v>
      </c>
      <c r="R1470" s="98">
        <v>149.827</v>
      </c>
      <c r="S1470" s="98">
        <v>256.41300000000001</v>
      </c>
      <c r="T1470" s="98">
        <v>102.21</v>
      </c>
      <c r="U1470" s="98">
        <v>151.916</v>
      </c>
    </row>
    <row r="1471" spans="1:21" x14ac:dyDescent="0.25">
      <c r="A1471" s="57" t="s">
        <v>4640</v>
      </c>
      <c r="B1471" s="57" t="s">
        <v>3300</v>
      </c>
      <c r="C1471" s="57" t="s">
        <v>4672</v>
      </c>
      <c r="D1471" s="91">
        <v>6</v>
      </c>
      <c r="E1471" s="57" t="s">
        <v>6157</v>
      </c>
      <c r="F1471" s="29">
        <f t="shared" si="79"/>
        <v>169.73</v>
      </c>
      <c r="G1471" s="23">
        <f t="shared" si="80"/>
        <v>79.45750000000001</v>
      </c>
      <c r="H1471" s="30"/>
      <c r="I1471" s="29"/>
      <c r="J1471" s="23">
        <f t="shared" si="81"/>
        <v>151.41</v>
      </c>
      <c r="K1471" s="30"/>
      <c r="L1471" s="29"/>
      <c r="M1471" s="98">
        <v>62.140999999999998</v>
      </c>
      <c r="N1471" s="98">
        <v>55.331000000000003</v>
      </c>
      <c r="O1471" s="98">
        <v>69.56</v>
      </c>
      <c r="P1471" s="98">
        <v>130.798</v>
      </c>
      <c r="Q1471" s="98">
        <v>112.664</v>
      </c>
      <c r="R1471" s="98">
        <v>135.196</v>
      </c>
      <c r="S1471" s="98">
        <v>159.41900000000001</v>
      </c>
      <c r="T1471" s="98">
        <v>145.42699999999999</v>
      </c>
      <c r="U1471" s="98">
        <v>204.34399999999999</v>
      </c>
    </row>
    <row r="1472" spans="1:21" x14ac:dyDescent="0.25">
      <c r="A1472" s="57" t="s">
        <v>4640</v>
      </c>
      <c r="B1472" s="57" t="s">
        <v>448</v>
      </c>
      <c r="C1472" s="57" t="s">
        <v>4724</v>
      </c>
      <c r="D1472" s="91">
        <v>16</v>
      </c>
      <c r="E1472" s="57" t="s">
        <v>8799</v>
      </c>
      <c r="F1472" s="29">
        <f t="shared" si="79"/>
        <v>169.57666666666668</v>
      </c>
      <c r="G1472" s="23">
        <f t="shared" si="80"/>
        <v>1416.33</v>
      </c>
      <c r="H1472" s="30"/>
      <c r="I1472" s="29"/>
      <c r="J1472" s="23">
        <f t="shared" si="81"/>
        <v>284.52120000000002</v>
      </c>
      <c r="K1472" s="30"/>
      <c r="L1472" s="29"/>
      <c r="M1472" s="98">
        <v>174.387</v>
      </c>
      <c r="N1472" s="98">
        <v>251.26900000000001</v>
      </c>
      <c r="O1472" s="98">
        <v>2210.09</v>
      </c>
      <c r="P1472" s="98">
        <v>3029.5740000000001</v>
      </c>
      <c r="Q1472" s="98">
        <v>393.90899999999999</v>
      </c>
      <c r="R1472" s="98">
        <v>519.96699999999998</v>
      </c>
      <c r="S1472" s="98">
        <v>135.03100000000001</v>
      </c>
      <c r="T1472" s="98">
        <v>86.960999999999999</v>
      </c>
      <c r="U1472" s="98">
        <v>286.738</v>
      </c>
    </row>
    <row r="1473" spans="1:21" x14ac:dyDescent="0.25">
      <c r="A1473" s="57" t="s">
        <v>4640</v>
      </c>
      <c r="B1473" s="57" t="s">
        <v>2550</v>
      </c>
      <c r="C1473" s="57" t="s">
        <v>4723</v>
      </c>
      <c r="D1473" s="91">
        <v>16</v>
      </c>
      <c r="E1473" s="57" t="s">
        <v>8654</v>
      </c>
      <c r="F1473" s="29">
        <f t="shared" si="79"/>
        <v>168.82699999999997</v>
      </c>
      <c r="G1473" s="23">
        <f t="shared" si="80"/>
        <v>3.7112500000000002</v>
      </c>
      <c r="H1473" s="30"/>
      <c r="I1473" s="29"/>
      <c r="J1473" s="23">
        <f t="shared" si="81"/>
        <v>102.40599999999999</v>
      </c>
      <c r="K1473" s="30"/>
      <c r="L1473" s="29"/>
      <c r="M1473" s="98">
        <v>0.98899999999999999</v>
      </c>
      <c r="N1473" s="98">
        <v>0.39500000000000002</v>
      </c>
      <c r="O1473" s="98">
        <v>3.66</v>
      </c>
      <c r="P1473" s="98">
        <v>9.8010000000000002</v>
      </c>
      <c r="Q1473" s="98">
        <v>0.875</v>
      </c>
      <c r="R1473" s="98">
        <v>4.6740000000000004</v>
      </c>
      <c r="S1473" s="98">
        <v>86.623999999999995</v>
      </c>
      <c r="T1473" s="98">
        <v>375.97899999999998</v>
      </c>
      <c r="U1473" s="98">
        <v>43.878</v>
      </c>
    </row>
    <row r="1474" spans="1:21" x14ac:dyDescent="0.25">
      <c r="A1474" s="57" t="s">
        <v>4640</v>
      </c>
      <c r="B1474" s="57" t="s">
        <v>2672</v>
      </c>
      <c r="C1474" s="57" t="s">
        <v>4724</v>
      </c>
      <c r="D1474" s="91">
        <v>16</v>
      </c>
      <c r="E1474" s="57" t="s">
        <v>9013</v>
      </c>
      <c r="F1474" s="29">
        <f t="shared" si="79"/>
        <v>167.93566666666666</v>
      </c>
      <c r="G1474" s="23">
        <f t="shared" si="80"/>
        <v>83.337249999999997</v>
      </c>
      <c r="H1474" s="30"/>
      <c r="I1474" s="29"/>
      <c r="J1474" s="23">
        <f t="shared" si="81"/>
        <v>121.94900000000003</v>
      </c>
      <c r="K1474" s="30"/>
      <c r="L1474" s="29"/>
      <c r="M1474" s="98">
        <v>89.688999999999993</v>
      </c>
      <c r="N1474" s="98">
        <v>64.424999999999997</v>
      </c>
      <c r="O1474" s="98">
        <v>67.463999999999999</v>
      </c>
      <c r="P1474" s="98">
        <v>111.771</v>
      </c>
      <c r="Q1474" s="98">
        <v>42.616</v>
      </c>
      <c r="R1474" s="98">
        <v>63.322000000000003</v>
      </c>
      <c r="S1474" s="98">
        <v>145.77000000000001</v>
      </c>
      <c r="T1474" s="98">
        <v>254.74600000000001</v>
      </c>
      <c r="U1474" s="98">
        <v>103.291</v>
      </c>
    </row>
    <row r="1475" spans="1:21" x14ac:dyDescent="0.25">
      <c r="A1475" s="57" t="s">
        <v>4640</v>
      </c>
      <c r="B1475" s="57" t="s">
        <v>1632</v>
      </c>
      <c r="C1475" s="57" t="s">
        <v>4714</v>
      </c>
      <c r="D1475" s="91">
        <v>15</v>
      </c>
      <c r="E1475" s="57" t="s">
        <v>8056</v>
      </c>
      <c r="F1475" s="29">
        <f t="shared" si="79"/>
        <v>166.94966666666667</v>
      </c>
      <c r="G1475" s="23">
        <f t="shared" si="80"/>
        <v>155.53199999999998</v>
      </c>
      <c r="H1475" s="30"/>
      <c r="I1475" s="29"/>
      <c r="J1475" s="23">
        <f t="shared" si="81"/>
        <v>211.34219999999999</v>
      </c>
      <c r="K1475" s="30"/>
      <c r="L1475" s="29"/>
      <c r="M1475" s="98">
        <v>87.238</v>
      </c>
      <c r="N1475" s="98">
        <v>107.71899999999999</v>
      </c>
      <c r="O1475" s="98">
        <v>119.261</v>
      </c>
      <c r="P1475" s="98">
        <v>307.91000000000003</v>
      </c>
      <c r="Q1475" s="98">
        <v>133.17400000000001</v>
      </c>
      <c r="R1475" s="98">
        <v>422.68799999999999</v>
      </c>
      <c r="S1475" s="98">
        <v>165.90600000000001</v>
      </c>
      <c r="T1475" s="98">
        <v>92.497</v>
      </c>
      <c r="U1475" s="98">
        <v>242.446</v>
      </c>
    </row>
    <row r="1476" spans="1:21" x14ac:dyDescent="0.25">
      <c r="A1476" s="57" t="s">
        <v>4640</v>
      </c>
      <c r="B1476" s="57" t="s">
        <v>806</v>
      </c>
      <c r="C1476" s="57" t="s">
        <v>4669</v>
      </c>
      <c r="D1476" s="91">
        <v>6</v>
      </c>
      <c r="E1476" s="57" t="s">
        <v>5965</v>
      </c>
      <c r="F1476" s="29">
        <f t="shared" si="79"/>
        <v>166.309</v>
      </c>
      <c r="G1476" s="23">
        <f t="shared" si="80"/>
        <v>16.376000000000001</v>
      </c>
      <c r="H1476" s="30"/>
      <c r="I1476" s="29"/>
      <c r="J1476" s="23">
        <f t="shared" si="81"/>
        <v>120.41540000000001</v>
      </c>
      <c r="K1476" s="30"/>
      <c r="L1476" s="29"/>
      <c r="M1476" s="98">
        <v>0.26500000000000001</v>
      </c>
      <c r="N1476" s="98">
        <v>4.0330000000000004</v>
      </c>
      <c r="O1476" s="98">
        <v>53.39</v>
      </c>
      <c r="P1476" s="98">
        <v>7.8159999999999998</v>
      </c>
      <c r="Q1476" s="98">
        <v>37.685000000000002</v>
      </c>
      <c r="R1476" s="98">
        <v>65.465000000000003</v>
      </c>
      <c r="S1476" s="98">
        <v>185.00899999999999</v>
      </c>
      <c r="T1476" s="98">
        <v>162.31100000000001</v>
      </c>
      <c r="U1476" s="98">
        <v>151.607</v>
      </c>
    </row>
    <row r="1477" spans="1:21" x14ac:dyDescent="0.25">
      <c r="A1477" s="57" t="s">
        <v>4640</v>
      </c>
      <c r="B1477" s="57" t="s">
        <v>1048</v>
      </c>
      <c r="C1477" s="57" t="s">
        <v>4642</v>
      </c>
      <c r="D1477" s="91">
        <v>1</v>
      </c>
      <c r="E1477" s="57" t="s">
        <v>4987</v>
      </c>
      <c r="F1477" s="29">
        <f t="shared" si="79"/>
        <v>165.9</v>
      </c>
      <c r="G1477" s="23">
        <f t="shared" si="80"/>
        <v>0</v>
      </c>
      <c r="H1477" s="30"/>
      <c r="I1477" s="29"/>
      <c r="J1477" s="23">
        <f t="shared" si="81"/>
        <v>144.28399999999999</v>
      </c>
      <c r="K1477" s="30"/>
      <c r="L1477" s="29"/>
      <c r="M1477" s="98" t="s">
        <v>4944</v>
      </c>
      <c r="N1477" s="98" t="s">
        <v>4944</v>
      </c>
      <c r="O1477" s="98" t="s">
        <v>4944</v>
      </c>
      <c r="P1477" s="98" t="s">
        <v>4944</v>
      </c>
      <c r="Q1477" s="98" t="s">
        <v>4944</v>
      </c>
      <c r="R1477" s="98">
        <v>223.72</v>
      </c>
      <c r="S1477" s="98" t="s">
        <v>4944</v>
      </c>
      <c r="T1477" s="98" t="s">
        <v>4944</v>
      </c>
      <c r="U1477" s="98">
        <v>497.7</v>
      </c>
    </row>
    <row r="1478" spans="1:21" x14ac:dyDescent="0.25">
      <c r="A1478" s="57" t="s">
        <v>4640</v>
      </c>
      <c r="B1478" s="57" t="s">
        <v>1017</v>
      </c>
      <c r="C1478" s="57" t="s">
        <v>4701</v>
      </c>
      <c r="D1478" s="91">
        <v>11</v>
      </c>
      <c r="E1478" s="57" t="s">
        <v>7263</v>
      </c>
      <c r="F1478" s="29">
        <f t="shared" si="79"/>
        <v>165.62699999999998</v>
      </c>
      <c r="G1478" s="23">
        <f t="shared" si="80"/>
        <v>212.26649999999998</v>
      </c>
      <c r="H1478" s="30"/>
      <c r="I1478" s="29"/>
      <c r="J1478" s="23">
        <f t="shared" si="81"/>
        <v>166.6746</v>
      </c>
      <c r="K1478" s="30"/>
      <c r="L1478" s="29"/>
      <c r="M1478" s="98">
        <v>2.82</v>
      </c>
      <c r="N1478" s="98">
        <v>1.2250000000000001</v>
      </c>
      <c r="O1478" s="98" t="s">
        <v>4944</v>
      </c>
      <c r="P1478" s="98">
        <v>845.02099999999996</v>
      </c>
      <c r="Q1478" s="98">
        <v>195.05500000000001</v>
      </c>
      <c r="R1478" s="98">
        <v>141.43700000000001</v>
      </c>
      <c r="S1478" s="98">
        <v>138.846</v>
      </c>
      <c r="T1478" s="98">
        <v>231.435</v>
      </c>
      <c r="U1478" s="98">
        <v>126.6</v>
      </c>
    </row>
    <row r="1479" spans="1:21" x14ac:dyDescent="0.25">
      <c r="A1479" s="57" t="s">
        <v>4640</v>
      </c>
      <c r="B1479" s="57" t="s">
        <v>1282</v>
      </c>
      <c r="C1479" s="57" t="s">
        <v>4723</v>
      </c>
      <c r="D1479" s="91">
        <v>16</v>
      </c>
      <c r="E1479" s="57" t="s">
        <v>8350</v>
      </c>
      <c r="F1479" s="29">
        <f t="shared" si="79"/>
        <v>165.61433333333332</v>
      </c>
      <c r="G1479" s="23">
        <f t="shared" si="80"/>
        <v>402.84974999999997</v>
      </c>
      <c r="H1479" s="30"/>
      <c r="I1479" s="29"/>
      <c r="J1479" s="23">
        <f t="shared" si="81"/>
        <v>179.24880000000002</v>
      </c>
      <c r="K1479" s="30"/>
      <c r="L1479" s="29"/>
      <c r="M1479" s="98">
        <v>130.16300000000001</v>
      </c>
      <c r="N1479" s="98">
        <v>103.636</v>
      </c>
      <c r="O1479" s="98">
        <v>123.52</v>
      </c>
      <c r="P1479" s="98">
        <v>1254.08</v>
      </c>
      <c r="Q1479" s="98">
        <v>141.40199999999999</v>
      </c>
      <c r="R1479" s="98">
        <v>257.99900000000002</v>
      </c>
      <c r="S1479" s="98">
        <v>121.34099999999999</v>
      </c>
      <c r="T1479" s="98">
        <v>250.83099999999999</v>
      </c>
      <c r="U1479" s="98">
        <v>124.67100000000001</v>
      </c>
    </row>
    <row r="1480" spans="1:21" x14ac:dyDescent="0.25">
      <c r="A1480" s="57" t="s">
        <v>4640</v>
      </c>
      <c r="B1480" s="57" t="s">
        <v>1168</v>
      </c>
      <c r="C1480" s="57" t="s">
        <v>4704</v>
      </c>
      <c r="D1480" s="91">
        <v>12</v>
      </c>
      <c r="E1480" s="57" t="s">
        <v>7560</v>
      </c>
      <c r="F1480" s="29">
        <f t="shared" si="79"/>
        <v>165.346</v>
      </c>
      <c r="G1480" s="23">
        <f t="shared" si="80"/>
        <v>84.737750000000005</v>
      </c>
      <c r="H1480" s="30"/>
      <c r="I1480" s="29"/>
      <c r="J1480" s="23">
        <f t="shared" si="81"/>
        <v>103.6816</v>
      </c>
      <c r="K1480" s="30"/>
      <c r="L1480" s="29"/>
      <c r="M1480" s="98">
        <v>19.957000000000001</v>
      </c>
      <c r="N1480" s="98">
        <v>176.44200000000001</v>
      </c>
      <c r="O1480" s="98">
        <v>2.1989999999999998</v>
      </c>
      <c r="P1480" s="98">
        <v>140.35300000000001</v>
      </c>
      <c r="Q1480" s="98">
        <v>12.752000000000001</v>
      </c>
      <c r="R1480" s="98">
        <v>9.6180000000000003</v>
      </c>
      <c r="S1480" s="98">
        <v>78.760000000000005</v>
      </c>
      <c r="T1480" s="98">
        <v>329.19600000000003</v>
      </c>
      <c r="U1480" s="98">
        <v>88.081999999999994</v>
      </c>
    </row>
    <row r="1481" spans="1:21" x14ac:dyDescent="0.25">
      <c r="A1481" s="57" t="s">
        <v>4640</v>
      </c>
      <c r="B1481" s="57" t="s">
        <v>1260</v>
      </c>
      <c r="C1481" s="57" t="s">
        <v>4679</v>
      </c>
      <c r="D1481" s="91">
        <v>7</v>
      </c>
      <c r="E1481" s="57" t="s">
        <v>6377</v>
      </c>
      <c r="F1481" s="29">
        <f t="shared" si="79"/>
        <v>165.32966666666667</v>
      </c>
      <c r="G1481" s="23">
        <f t="shared" si="80"/>
        <v>18.445499999999999</v>
      </c>
      <c r="H1481" s="30"/>
      <c r="I1481" s="29"/>
      <c r="J1481" s="23">
        <f t="shared" si="81"/>
        <v>123.36799999999998</v>
      </c>
      <c r="K1481" s="30"/>
      <c r="L1481" s="29"/>
      <c r="M1481" s="98">
        <v>8.1679999999999993</v>
      </c>
      <c r="N1481" s="98">
        <v>16.856999999999999</v>
      </c>
      <c r="O1481" s="98">
        <v>14.335000000000001</v>
      </c>
      <c r="P1481" s="98">
        <v>34.421999999999997</v>
      </c>
      <c r="Q1481" s="98">
        <v>31.3</v>
      </c>
      <c r="R1481" s="98">
        <v>89.551000000000002</v>
      </c>
      <c r="S1481" s="98">
        <v>75.382999999999996</v>
      </c>
      <c r="T1481" s="98">
        <v>283.517</v>
      </c>
      <c r="U1481" s="98">
        <v>137.089</v>
      </c>
    </row>
    <row r="1482" spans="1:21" x14ac:dyDescent="0.25">
      <c r="A1482" s="57" t="s">
        <v>4640</v>
      </c>
      <c r="B1482" s="57" t="s">
        <v>3914</v>
      </c>
      <c r="C1482" s="57" t="s">
        <v>4695</v>
      </c>
      <c r="D1482" s="91">
        <v>11</v>
      </c>
      <c r="E1482" s="57" t="s">
        <v>7099</v>
      </c>
      <c r="F1482" s="29">
        <f t="shared" si="79"/>
        <v>165.31800000000001</v>
      </c>
      <c r="G1482" s="23">
        <f t="shared" si="80"/>
        <v>0</v>
      </c>
      <c r="H1482" s="30"/>
      <c r="I1482" s="29"/>
      <c r="J1482" s="23">
        <f t="shared" si="81"/>
        <v>99.190799999999996</v>
      </c>
      <c r="K1482" s="30"/>
      <c r="L1482" s="29"/>
      <c r="M1482" s="98" t="s">
        <v>4944</v>
      </c>
      <c r="N1482" s="98" t="s">
        <v>4944</v>
      </c>
      <c r="O1482" s="98" t="s">
        <v>4944</v>
      </c>
      <c r="P1482" s="98" t="s">
        <v>4944</v>
      </c>
      <c r="Q1482" s="98" t="s">
        <v>4944</v>
      </c>
      <c r="R1482" s="98" t="s">
        <v>4944</v>
      </c>
      <c r="S1482" s="98" t="s">
        <v>4944</v>
      </c>
      <c r="T1482" s="98">
        <v>15.5</v>
      </c>
      <c r="U1482" s="98">
        <v>480.45400000000001</v>
      </c>
    </row>
    <row r="1483" spans="1:21" x14ac:dyDescent="0.25">
      <c r="A1483" s="57" t="s">
        <v>4640</v>
      </c>
      <c r="B1483" s="57" t="s">
        <v>2595</v>
      </c>
      <c r="C1483" s="57" t="s">
        <v>4702</v>
      </c>
      <c r="D1483" s="91">
        <v>11</v>
      </c>
      <c r="E1483" s="57" t="s">
        <v>7464</v>
      </c>
      <c r="F1483" s="29">
        <f t="shared" si="79"/>
        <v>165.19933333333333</v>
      </c>
      <c r="G1483" s="23">
        <f t="shared" si="80"/>
        <v>67.213750000000005</v>
      </c>
      <c r="H1483" s="30"/>
      <c r="I1483" s="29"/>
      <c r="J1483" s="23">
        <f t="shared" si="81"/>
        <v>163.96440000000001</v>
      </c>
      <c r="K1483" s="30"/>
      <c r="L1483" s="29"/>
      <c r="M1483" s="98">
        <v>5.7750000000000004</v>
      </c>
      <c r="N1483" s="98">
        <v>27.884</v>
      </c>
      <c r="O1483" s="98">
        <v>54.865000000000002</v>
      </c>
      <c r="P1483" s="98">
        <v>180.33099999999999</v>
      </c>
      <c r="Q1483" s="98">
        <v>111.11199999999999</v>
      </c>
      <c r="R1483" s="98">
        <v>213.11199999999999</v>
      </c>
      <c r="S1483" s="98">
        <v>62.372</v>
      </c>
      <c r="T1483" s="98">
        <v>187.18899999999999</v>
      </c>
      <c r="U1483" s="98">
        <v>246.03700000000001</v>
      </c>
    </row>
    <row r="1484" spans="1:21" x14ac:dyDescent="0.25">
      <c r="A1484" s="57" t="s">
        <v>4640</v>
      </c>
      <c r="B1484" s="57" t="s">
        <v>1646</v>
      </c>
      <c r="C1484" s="57" t="s">
        <v>4678</v>
      </c>
      <c r="D1484" s="91">
        <v>6</v>
      </c>
      <c r="E1484" s="57" t="s">
        <v>6304</v>
      </c>
      <c r="F1484" s="29">
        <f t="shared" si="79"/>
        <v>164.67266666666666</v>
      </c>
      <c r="G1484" s="23">
        <f t="shared" si="80"/>
        <v>80.703749999999999</v>
      </c>
      <c r="H1484" s="30"/>
      <c r="I1484" s="29"/>
      <c r="J1484" s="23">
        <f t="shared" si="81"/>
        <v>155.05259999999998</v>
      </c>
      <c r="K1484" s="30"/>
      <c r="L1484" s="29"/>
      <c r="M1484" s="98">
        <v>136.857</v>
      </c>
      <c r="N1484" s="98">
        <v>46.436999999999998</v>
      </c>
      <c r="O1484" s="98">
        <v>46.365000000000002</v>
      </c>
      <c r="P1484" s="98">
        <v>93.156000000000006</v>
      </c>
      <c r="Q1484" s="98">
        <v>109.578</v>
      </c>
      <c r="R1484" s="98">
        <v>171.667</v>
      </c>
      <c r="S1484" s="98">
        <v>114.20399999999999</v>
      </c>
      <c r="T1484" s="98">
        <v>101.015</v>
      </c>
      <c r="U1484" s="98">
        <v>278.79899999999998</v>
      </c>
    </row>
    <row r="1485" spans="1:21" x14ac:dyDescent="0.25">
      <c r="A1485" s="57" t="s">
        <v>4640</v>
      </c>
      <c r="B1485" s="57" t="s">
        <v>1631</v>
      </c>
      <c r="C1485" s="57" t="s">
        <v>4701</v>
      </c>
      <c r="D1485" s="91">
        <v>11</v>
      </c>
      <c r="E1485" s="57" t="s">
        <v>7295</v>
      </c>
      <c r="F1485" s="29">
        <f t="shared" si="79"/>
        <v>164.62333333333333</v>
      </c>
      <c r="G1485" s="23">
        <f t="shared" si="80"/>
        <v>30.257750000000001</v>
      </c>
      <c r="H1485" s="30"/>
      <c r="I1485" s="29"/>
      <c r="J1485" s="23">
        <f t="shared" si="81"/>
        <v>119.98400000000001</v>
      </c>
      <c r="K1485" s="30"/>
      <c r="L1485" s="29"/>
      <c r="M1485" s="98">
        <v>3.5310000000000001</v>
      </c>
      <c r="N1485" s="98">
        <v>9.2469999999999999</v>
      </c>
      <c r="O1485" s="98">
        <v>1.0680000000000001</v>
      </c>
      <c r="P1485" s="98">
        <v>107.185</v>
      </c>
      <c r="Q1485" s="98">
        <v>53.667999999999999</v>
      </c>
      <c r="R1485" s="98">
        <v>52.381999999999998</v>
      </c>
      <c r="S1485" s="98">
        <v>76.224000000000004</v>
      </c>
      <c r="T1485" s="98">
        <v>130.68</v>
      </c>
      <c r="U1485" s="98">
        <v>286.96600000000001</v>
      </c>
    </row>
    <row r="1486" spans="1:21" x14ac:dyDescent="0.25">
      <c r="A1486" s="57" t="s">
        <v>4640</v>
      </c>
      <c r="B1486" s="57" t="s">
        <v>1094</v>
      </c>
      <c r="C1486" s="57" t="s">
        <v>4718</v>
      </c>
      <c r="D1486" s="91">
        <v>15</v>
      </c>
      <c r="E1486" s="57" t="s">
        <v>8155</v>
      </c>
      <c r="F1486" s="29">
        <f t="shared" si="79"/>
        <v>164.61499999999998</v>
      </c>
      <c r="G1486" s="23">
        <f t="shared" si="80"/>
        <v>90.718500000000006</v>
      </c>
      <c r="H1486" s="30"/>
      <c r="I1486" s="29"/>
      <c r="J1486" s="23">
        <f t="shared" si="81"/>
        <v>105.63800000000001</v>
      </c>
      <c r="K1486" s="30"/>
      <c r="L1486" s="29"/>
      <c r="M1486" s="98">
        <v>14.366</v>
      </c>
      <c r="N1486" s="98">
        <v>97.486000000000004</v>
      </c>
      <c r="O1486" s="98">
        <v>205.43100000000001</v>
      </c>
      <c r="P1486" s="98">
        <v>45.591000000000001</v>
      </c>
      <c r="Q1486" s="98">
        <v>34.198999999999998</v>
      </c>
      <c r="R1486" s="98">
        <v>0.14599999999999999</v>
      </c>
      <c r="S1486" s="98">
        <v>262.32600000000002</v>
      </c>
      <c r="T1486" s="98">
        <v>231.39099999999999</v>
      </c>
      <c r="U1486" s="98">
        <v>0.128</v>
      </c>
    </row>
    <row r="1487" spans="1:21" x14ac:dyDescent="0.25">
      <c r="A1487" s="57" t="s">
        <v>4640</v>
      </c>
      <c r="B1487" s="57" t="s">
        <v>887</v>
      </c>
      <c r="C1487" s="57" t="s">
        <v>4677</v>
      </c>
      <c r="D1487" s="91">
        <v>6</v>
      </c>
      <c r="E1487" s="57" t="s">
        <v>6270</v>
      </c>
      <c r="F1487" s="29">
        <f t="shared" si="79"/>
        <v>164.47466666666665</v>
      </c>
      <c r="G1487" s="23">
        <f t="shared" si="80"/>
        <v>195.32350000000002</v>
      </c>
      <c r="H1487" s="30"/>
      <c r="I1487" s="29"/>
      <c r="J1487" s="23">
        <f t="shared" si="81"/>
        <v>172.32340000000002</v>
      </c>
      <c r="K1487" s="30"/>
      <c r="L1487" s="29"/>
      <c r="M1487" s="98">
        <v>293.11399999999998</v>
      </c>
      <c r="N1487" s="98">
        <v>150.32300000000001</v>
      </c>
      <c r="O1487" s="98">
        <v>187.114</v>
      </c>
      <c r="P1487" s="98">
        <v>150.74299999999999</v>
      </c>
      <c r="Q1487" s="98">
        <v>143.1</v>
      </c>
      <c r="R1487" s="98">
        <v>225.09299999999999</v>
      </c>
      <c r="S1487" s="98">
        <v>186.68700000000001</v>
      </c>
      <c r="T1487" s="98">
        <v>156.00299999999999</v>
      </c>
      <c r="U1487" s="98">
        <v>150.73400000000001</v>
      </c>
    </row>
    <row r="1488" spans="1:21" x14ac:dyDescent="0.25">
      <c r="A1488" s="57" t="s">
        <v>4640</v>
      </c>
      <c r="B1488" s="57" t="s">
        <v>694</v>
      </c>
      <c r="C1488" s="57" t="s">
        <v>4712</v>
      </c>
      <c r="D1488" s="91">
        <v>15</v>
      </c>
      <c r="E1488" s="57" t="s">
        <v>7915</v>
      </c>
      <c r="F1488" s="29">
        <f t="shared" si="79"/>
        <v>163.56899999999999</v>
      </c>
      <c r="G1488" s="23">
        <f t="shared" si="80"/>
        <v>148.78774999999999</v>
      </c>
      <c r="H1488" s="30"/>
      <c r="I1488" s="29"/>
      <c r="J1488" s="23">
        <f t="shared" si="81"/>
        <v>136.43459999999999</v>
      </c>
      <c r="K1488" s="30"/>
      <c r="L1488" s="29"/>
      <c r="M1488" s="98">
        <v>2.7240000000000002</v>
      </c>
      <c r="N1488" s="98">
        <v>323.92599999999999</v>
      </c>
      <c r="O1488" s="98">
        <v>54.247999999999998</v>
      </c>
      <c r="P1488" s="98">
        <v>214.25299999999999</v>
      </c>
      <c r="Q1488" s="98">
        <v>191.46600000000001</v>
      </c>
      <c r="R1488" s="98" t="s">
        <v>4944</v>
      </c>
      <c r="S1488" s="98">
        <v>57.795999999999999</v>
      </c>
      <c r="T1488" s="98">
        <v>140.417</v>
      </c>
      <c r="U1488" s="98">
        <v>292.49400000000003</v>
      </c>
    </row>
    <row r="1489" spans="1:21" x14ac:dyDescent="0.25">
      <c r="A1489" s="57" t="s">
        <v>4640</v>
      </c>
      <c r="B1489" s="57" t="s">
        <v>1165</v>
      </c>
      <c r="C1489" s="57" t="s">
        <v>4722</v>
      </c>
      <c r="D1489" s="91">
        <v>15</v>
      </c>
      <c r="E1489" s="57" t="s">
        <v>8253</v>
      </c>
      <c r="F1489" s="29">
        <f t="shared" si="79"/>
        <v>163.46833333333333</v>
      </c>
      <c r="G1489" s="23">
        <f t="shared" si="80"/>
        <v>41.436750000000004</v>
      </c>
      <c r="H1489" s="30"/>
      <c r="I1489" s="29"/>
      <c r="J1489" s="23">
        <f t="shared" si="81"/>
        <v>119.80019999999999</v>
      </c>
      <c r="K1489" s="30"/>
      <c r="L1489" s="29"/>
      <c r="M1489" s="98">
        <v>28.120999999999999</v>
      </c>
      <c r="N1489" s="98">
        <v>53.917999999999999</v>
      </c>
      <c r="O1489" s="98">
        <v>51.674999999999997</v>
      </c>
      <c r="P1489" s="98">
        <v>32.033000000000001</v>
      </c>
      <c r="Q1489" s="98">
        <v>24.111999999999998</v>
      </c>
      <c r="R1489" s="98">
        <v>84.483999999999995</v>
      </c>
      <c r="S1489" s="98">
        <v>157.75899999999999</v>
      </c>
      <c r="T1489" s="98">
        <v>182.66399999999999</v>
      </c>
      <c r="U1489" s="98">
        <v>149.982</v>
      </c>
    </row>
    <row r="1490" spans="1:21" x14ac:dyDescent="0.25">
      <c r="A1490" s="57" t="s">
        <v>4640</v>
      </c>
      <c r="B1490" s="57" t="s">
        <v>4540</v>
      </c>
      <c r="C1490" s="57" t="s">
        <v>4669</v>
      </c>
      <c r="D1490" s="91">
        <v>6</v>
      </c>
      <c r="E1490" s="57" t="s">
        <v>6022</v>
      </c>
      <c r="F1490" s="29">
        <f t="shared" si="79"/>
        <v>163.41</v>
      </c>
      <c r="G1490" s="23">
        <f t="shared" si="80"/>
        <v>54.545750000000005</v>
      </c>
      <c r="H1490" s="30"/>
      <c r="I1490" s="29"/>
      <c r="J1490" s="23">
        <f t="shared" si="81"/>
        <v>126.44580000000001</v>
      </c>
      <c r="K1490" s="30"/>
      <c r="L1490" s="29"/>
      <c r="M1490" s="98">
        <v>44.893999999999998</v>
      </c>
      <c r="N1490" s="98">
        <v>0.71299999999999997</v>
      </c>
      <c r="O1490" s="98">
        <v>110.164</v>
      </c>
      <c r="P1490" s="98">
        <v>62.411999999999999</v>
      </c>
      <c r="Q1490" s="98">
        <v>68.09</v>
      </c>
      <c r="R1490" s="98">
        <v>73.909000000000006</v>
      </c>
      <c r="S1490" s="98">
        <v>191.75399999999999</v>
      </c>
      <c r="T1490" s="98">
        <v>261.73700000000002</v>
      </c>
      <c r="U1490" s="98">
        <v>36.738999999999997</v>
      </c>
    </row>
    <row r="1491" spans="1:21" x14ac:dyDescent="0.25">
      <c r="A1491" s="57" t="s">
        <v>4640</v>
      </c>
      <c r="B1491" s="57" t="s">
        <v>2072</v>
      </c>
      <c r="C1491" s="57" t="s">
        <v>4724</v>
      </c>
      <c r="D1491" s="91">
        <v>16</v>
      </c>
      <c r="E1491" s="57" t="s">
        <v>8812</v>
      </c>
      <c r="F1491" s="29">
        <f t="shared" si="79"/>
        <v>163.25866666666667</v>
      </c>
      <c r="G1491" s="23">
        <f t="shared" si="80"/>
        <v>28.076999999999998</v>
      </c>
      <c r="H1491" s="30"/>
      <c r="I1491" s="29"/>
      <c r="J1491" s="23">
        <f t="shared" si="81"/>
        <v>111.88580000000002</v>
      </c>
      <c r="K1491" s="30"/>
      <c r="L1491" s="29"/>
      <c r="M1491" s="98">
        <v>20.312999999999999</v>
      </c>
      <c r="N1491" s="98">
        <v>29.67</v>
      </c>
      <c r="O1491" s="98">
        <v>30.065000000000001</v>
      </c>
      <c r="P1491" s="98">
        <v>32.26</v>
      </c>
      <c r="Q1491" s="98">
        <v>22.591999999999999</v>
      </c>
      <c r="R1491" s="98">
        <v>47.061</v>
      </c>
      <c r="S1491" s="98">
        <v>72.197999999999993</v>
      </c>
      <c r="T1491" s="98">
        <v>386.25200000000001</v>
      </c>
      <c r="U1491" s="98">
        <v>31.326000000000001</v>
      </c>
    </row>
    <row r="1492" spans="1:21" x14ac:dyDescent="0.25">
      <c r="A1492" s="57" t="s">
        <v>4640</v>
      </c>
      <c r="B1492" s="57" t="s">
        <v>905</v>
      </c>
      <c r="C1492" s="57" t="s">
        <v>4724</v>
      </c>
      <c r="D1492" s="91">
        <v>16</v>
      </c>
      <c r="E1492" s="57" t="s">
        <v>8793</v>
      </c>
      <c r="F1492" s="29">
        <f t="shared" si="79"/>
        <v>163.12433333333334</v>
      </c>
      <c r="G1492" s="23">
        <f t="shared" si="80"/>
        <v>293.96799999999996</v>
      </c>
      <c r="H1492" s="30"/>
      <c r="I1492" s="29"/>
      <c r="J1492" s="23">
        <f t="shared" si="81"/>
        <v>197.59539999999998</v>
      </c>
      <c r="K1492" s="30"/>
      <c r="L1492" s="29"/>
      <c r="M1492" s="98">
        <v>85.6</v>
      </c>
      <c r="N1492" s="98">
        <v>73.257000000000005</v>
      </c>
      <c r="O1492" s="98">
        <v>687.34699999999998</v>
      </c>
      <c r="P1492" s="98">
        <v>329.66800000000001</v>
      </c>
      <c r="Q1492" s="98">
        <v>34.54</v>
      </c>
      <c r="R1492" s="98">
        <v>464.06400000000002</v>
      </c>
      <c r="S1492" s="98">
        <v>310.58</v>
      </c>
      <c r="T1492" s="98">
        <v>122.22799999999999</v>
      </c>
      <c r="U1492" s="98">
        <v>56.564999999999998</v>
      </c>
    </row>
    <row r="1493" spans="1:21" x14ac:dyDescent="0.25">
      <c r="A1493" s="57" t="s">
        <v>4640</v>
      </c>
      <c r="B1493" s="57" t="s">
        <v>760</v>
      </c>
      <c r="C1493" s="57" t="s">
        <v>4684</v>
      </c>
      <c r="D1493" s="91">
        <v>9</v>
      </c>
      <c r="E1493" s="57" t="s">
        <v>6615</v>
      </c>
      <c r="F1493" s="29">
        <f t="shared" si="79"/>
        <v>162.46400000000003</v>
      </c>
      <c r="G1493" s="23">
        <f t="shared" si="80"/>
        <v>178.65225000000001</v>
      </c>
      <c r="H1493" s="30"/>
      <c r="I1493" s="29"/>
      <c r="J1493" s="23">
        <f t="shared" si="81"/>
        <v>179.4984</v>
      </c>
      <c r="K1493" s="30"/>
      <c r="L1493" s="29"/>
      <c r="M1493" s="98">
        <v>34.634</v>
      </c>
      <c r="N1493" s="98">
        <v>112.589</v>
      </c>
      <c r="O1493" s="98">
        <v>155.99199999999999</v>
      </c>
      <c r="P1493" s="98">
        <v>411.39400000000001</v>
      </c>
      <c r="Q1493" s="98">
        <v>250.68100000000001</v>
      </c>
      <c r="R1493" s="98">
        <v>159.41900000000001</v>
      </c>
      <c r="S1493" s="98">
        <v>135.72999999999999</v>
      </c>
      <c r="T1493" s="98">
        <v>186.702</v>
      </c>
      <c r="U1493" s="98">
        <v>164.96</v>
      </c>
    </row>
    <row r="1494" spans="1:21" x14ac:dyDescent="0.25">
      <c r="A1494" s="57" t="s">
        <v>4640</v>
      </c>
      <c r="B1494" s="57" t="s">
        <v>1367</v>
      </c>
      <c r="C1494" s="57" t="s">
        <v>4723</v>
      </c>
      <c r="D1494" s="91">
        <v>16</v>
      </c>
      <c r="E1494" s="57" t="s">
        <v>8679</v>
      </c>
      <c r="F1494" s="29">
        <f t="shared" si="79"/>
        <v>161.41299999999998</v>
      </c>
      <c r="G1494" s="23">
        <f t="shared" si="80"/>
        <v>128.95374999999999</v>
      </c>
      <c r="H1494" s="30"/>
      <c r="I1494" s="29"/>
      <c r="J1494" s="23">
        <f t="shared" si="81"/>
        <v>141.23740000000001</v>
      </c>
      <c r="K1494" s="30"/>
      <c r="L1494" s="29"/>
      <c r="M1494" s="98">
        <v>97.944000000000003</v>
      </c>
      <c r="N1494" s="98">
        <v>55.029000000000003</v>
      </c>
      <c r="O1494" s="98">
        <v>168.071</v>
      </c>
      <c r="P1494" s="98">
        <v>194.77099999999999</v>
      </c>
      <c r="Q1494" s="98">
        <v>140.41800000000001</v>
      </c>
      <c r="R1494" s="98">
        <v>81.53</v>
      </c>
      <c r="S1494" s="98">
        <v>143.34399999999999</v>
      </c>
      <c r="T1494" s="98">
        <v>83.551000000000002</v>
      </c>
      <c r="U1494" s="98">
        <v>257.34399999999999</v>
      </c>
    </row>
    <row r="1495" spans="1:21" x14ac:dyDescent="0.25">
      <c r="A1495" s="57" t="s">
        <v>4640</v>
      </c>
      <c r="B1495" s="57" t="s">
        <v>3688</v>
      </c>
      <c r="C1495" s="57" t="s">
        <v>4729</v>
      </c>
      <c r="D1495" s="91">
        <v>18</v>
      </c>
      <c r="E1495" s="57" t="s">
        <v>9295</v>
      </c>
      <c r="F1495" s="29">
        <f t="shared" si="79"/>
        <v>161.40866666666668</v>
      </c>
      <c r="G1495" s="23">
        <f t="shared" si="80"/>
        <v>14.209</v>
      </c>
      <c r="H1495" s="30"/>
      <c r="I1495" s="29"/>
      <c r="J1495" s="23">
        <f t="shared" si="81"/>
        <v>100.4888</v>
      </c>
      <c r="K1495" s="30"/>
      <c r="L1495" s="29"/>
      <c r="M1495" s="98" t="s">
        <v>4944</v>
      </c>
      <c r="N1495" s="98">
        <v>6.8310000000000004</v>
      </c>
      <c r="O1495" s="98">
        <v>12.044</v>
      </c>
      <c r="P1495" s="98">
        <v>37.960999999999999</v>
      </c>
      <c r="Q1495" s="98">
        <v>4.6189999999999998</v>
      </c>
      <c r="R1495" s="98">
        <v>13.599</v>
      </c>
      <c r="S1495" s="98">
        <v>5.26</v>
      </c>
      <c r="T1495" s="98">
        <v>441.86599999999999</v>
      </c>
      <c r="U1495" s="98">
        <v>37.1</v>
      </c>
    </row>
    <row r="1496" spans="1:21" x14ac:dyDescent="0.25">
      <c r="A1496" s="57" t="s">
        <v>4640</v>
      </c>
      <c r="B1496" s="57" t="s">
        <v>4284</v>
      </c>
      <c r="C1496" s="57" t="s">
        <v>4641</v>
      </c>
      <c r="D1496" s="91">
        <v>1</v>
      </c>
      <c r="E1496" s="57" t="s">
        <v>4966</v>
      </c>
      <c r="F1496" s="29">
        <f t="shared" si="79"/>
        <v>161.40799999999999</v>
      </c>
      <c r="G1496" s="23">
        <f t="shared" si="80"/>
        <v>47.094500000000004</v>
      </c>
      <c r="H1496" s="30"/>
      <c r="I1496" s="29"/>
      <c r="J1496" s="23">
        <f t="shared" si="81"/>
        <v>101.91220000000001</v>
      </c>
      <c r="K1496" s="30"/>
      <c r="L1496" s="29"/>
      <c r="M1496" s="98" t="s">
        <v>4944</v>
      </c>
      <c r="N1496" s="98" t="s">
        <v>4944</v>
      </c>
      <c r="O1496" s="98">
        <v>159.23400000000001</v>
      </c>
      <c r="P1496" s="98">
        <v>29.143999999999998</v>
      </c>
      <c r="Q1496" s="98">
        <v>21.137</v>
      </c>
      <c r="R1496" s="98">
        <v>4.2</v>
      </c>
      <c r="S1496" s="98">
        <v>80.188000000000002</v>
      </c>
      <c r="T1496" s="98">
        <v>198.12200000000001</v>
      </c>
      <c r="U1496" s="98">
        <v>205.91399999999999</v>
      </c>
    </row>
    <row r="1497" spans="1:21" x14ac:dyDescent="0.25">
      <c r="A1497" s="57" t="s">
        <v>4640</v>
      </c>
      <c r="B1497" s="57" t="s">
        <v>3083</v>
      </c>
      <c r="C1497" s="57" t="s">
        <v>4723</v>
      </c>
      <c r="D1497" s="91">
        <v>16</v>
      </c>
      <c r="E1497" s="57" t="s">
        <v>8525</v>
      </c>
      <c r="F1497" s="29">
        <f t="shared" si="79"/>
        <v>161.27966666666666</v>
      </c>
      <c r="G1497" s="23">
        <f t="shared" si="80"/>
        <v>19.257999999999999</v>
      </c>
      <c r="H1497" s="30"/>
      <c r="I1497" s="29"/>
      <c r="J1497" s="23">
        <f t="shared" si="81"/>
        <v>157.18239999999997</v>
      </c>
      <c r="K1497" s="30"/>
      <c r="L1497" s="29"/>
      <c r="M1497" s="98">
        <v>5.0599999999999996</v>
      </c>
      <c r="N1497" s="98">
        <v>66.971999999999994</v>
      </c>
      <c r="O1497" s="98">
        <v>5</v>
      </c>
      <c r="P1497" s="98" t="s">
        <v>4944</v>
      </c>
      <c r="Q1497" s="98">
        <v>293.64499999999998</v>
      </c>
      <c r="R1497" s="98">
        <v>8.4280000000000008</v>
      </c>
      <c r="S1497" s="98" t="s">
        <v>4944</v>
      </c>
      <c r="T1497" s="98">
        <v>447.04399999999998</v>
      </c>
      <c r="U1497" s="98">
        <v>36.795000000000002</v>
      </c>
    </row>
    <row r="1498" spans="1:21" x14ac:dyDescent="0.25">
      <c r="A1498" s="57" t="s">
        <v>4640</v>
      </c>
      <c r="B1498" s="57" t="s">
        <v>1698</v>
      </c>
      <c r="C1498" s="57" t="s">
        <v>4727</v>
      </c>
      <c r="D1498" s="91">
        <v>17</v>
      </c>
      <c r="E1498" s="57" t="s">
        <v>9175</v>
      </c>
      <c r="F1498" s="29">
        <f t="shared" si="79"/>
        <v>159.74166666666667</v>
      </c>
      <c r="G1498" s="23">
        <f t="shared" si="80"/>
        <v>77.988749999999996</v>
      </c>
      <c r="H1498" s="30"/>
      <c r="I1498" s="29"/>
      <c r="J1498" s="23">
        <f t="shared" si="81"/>
        <v>180.79</v>
      </c>
      <c r="K1498" s="30"/>
      <c r="L1498" s="29"/>
      <c r="M1498" s="98" t="s">
        <v>4944</v>
      </c>
      <c r="N1498" s="98" t="s">
        <v>4944</v>
      </c>
      <c r="O1498" s="98">
        <v>35.472000000000001</v>
      </c>
      <c r="P1498" s="98">
        <v>276.483</v>
      </c>
      <c r="Q1498" s="98">
        <v>66.075000000000003</v>
      </c>
      <c r="R1498" s="98">
        <v>358.65</v>
      </c>
      <c r="S1498" s="98">
        <v>113.1</v>
      </c>
      <c r="T1498" s="98">
        <v>242</v>
      </c>
      <c r="U1498" s="98">
        <v>124.125</v>
      </c>
    </row>
    <row r="1499" spans="1:21" x14ac:dyDescent="0.25">
      <c r="A1499" s="57" t="s">
        <v>4640</v>
      </c>
      <c r="B1499" s="57" t="s">
        <v>1314</v>
      </c>
      <c r="C1499" s="57" t="s">
        <v>4729</v>
      </c>
      <c r="D1499" s="91">
        <v>18</v>
      </c>
      <c r="E1499" s="57" t="s">
        <v>9208</v>
      </c>
      <c r="F1499" s="29">
        <f t="shared" si="79"/>
        <v>159.73699999999999</v>
      </c>
      <c r="G1499" s="23">
        <f t="shared" si="80"/>
        <v>61.250749999999996</v>
      </c>
      <c r="H1499" s="30"/>
      <c r="I1499" s="29"/>
      <c r="J1499" s="23">
        <f t="shared" si="81"/>
        <v>148.827</v>
      </c>
      <c r="K1499" s="30"/>
      <c r="L1499" s="29"/>
      <c r="M1499" s="98">
        <v>33.328000000000003</v>
      </c>
      <c r="N1499" s="98">
        <v>42.832999999999998</v>
      </c>
      <c r="O1499" s="98">
        <v>64.838999999999999</v>
      </c>
      <c r="P1499" s="98">
        <v>104.003</v>
      </c>
      <c r="Q1499" s="98">
        <v>127.827</v>
      </c>
      <c r="R1499" s="98">
        <v>137.09700000000001</v>
      </c>
      <c r="S1499" s="98">
        <v>152.755</v>
      </c>
      <c r="T1499" s="98">
        <v>198.21</v>
      </c>
      <c r="U1499" s="98">
        <v>128.24600000000001</v>
      </c>
    </row>
    <row r="1500" spans="1:21" x14ac:dyDescent="0.25">
      <c r="A1500" s="57" t="s">
        <v>4640</v>
      </c>
      <c r="B1500" s="57" t="s">
        <v>3218</v>
      </c>
      <c r="C1500" s="57" t="s">
        <v>4716</v>
      </c>
      <c r="D1500" s="91">
        <v>15</v>
      </c>
      <c r="E1500" s="57" t="s">
        <v>8114</v>
      </c>
      <c r="F1500" s="29">
        <f t="shared" si="79"/>
        <v>158.91533333333334</v>
      </c>
      <c r="G1500" s="23">
        <f t="shared" si="80"/>
        <v>33.273250000000004</v>
      </c>
      <c r="H1500" s="30"/>
      <c r="I1500" s="29"/>
      <c r="J1500" s="23">
        <f t="shared" si="81"/>
        <v>124.86780000000002</v>
      </c>
      <c r="K1500" s="30"/>
      <c r="L1500" s="29"/>
      <c r="M1500" s="98">
        <v>4.468</v>
      </c>
      <c r="N1500" s="98">
        <v>41.371000000000002</v>
      </c>
      <c r="O1500" s="98">
        <v>15.411</v>
      </c>
      <c r="P1500" s="98">
        <v>71.843000000000004</v>
      </c>
      <c r="Q1500" s="98">
        <v>60.795000000000002</v>
      </c>
      <c r="R1500" s="98">
        <v>86.798000000000002</v>
      </c>
      <c r="S1500" s="98">
        <v>233.233</v>
      </c>
      <c r="T1500" s="98">
        <v>149.209</v>
      </c>
      <c r="U1500" s="98">
        <v>94.304000000000002</v>
      </c>
    </row>
    <row r="1501" spans="1:21" x14ac:dyDescent="0.25">
      <c r="A1501" s="57" t="s">
        <v>4640</v>
      </c>
      <c r="B1501" s="57" t="s">
        <v>1326</v>
      </c>
      <c r="C1501" s="57" t="s">
        <v>4729</v>
      </c>
      <c r="D1501" s="91">
        <v>18</v>
      </c>
      <c r="E1501" s="57" t="s">
        <v>9277</v>
      </c>
      <c r="F1501" s="29">
        <f t="shared" si="79"/>
        <v>158.87566666666666</v>
      </c>
      <c r="G1501" s="23">
        <f t="shared" si="80"/>
        <v>101.65825</v>
      </c>
      <c r="H1501" s="30"/>
      <c r="I1501" s="29"/>
      <c r="J1501" s="23">
        <f t="shared" si="81"/>
        <v>112.83000000000001</v>
      </c>
      <c r="K1501" s="30"/>
      <c r="L1501" s="29"/>
      <c r="M1501" s="98">
        <v>86.915999999999997</v>
      </c>
      <c r="N1501" s="98">
        <v>77.844999999999999</v>
      </c>
      <c r="O1501" s="98">
        <v>231.63300000000001</v>
      </c>
      <c r="P1501" s="98">
        <v>10.239000000000001</v>
      </c>
      <c r="Q1501" s="98">
        <v>54.618000000000002</v>
      </c>
      <c r="R1501" s="98">
        <v>32.905000000000001</v>
      </c>
      <c r="S1501" s="98">
        <v>93.471999999999994</v>
      </c>
      <c r="T1501" s="98">
        <v>106.249</v>
      </c>
      <c r="U1501" s="98">
        <v>276.90600000000001</v>
      </c>
    </row>
    <row r="1502" spans="1:21" x14ac:dyDescent="0.25">
      <c r="A1502" s="57" t="s">
        <v>4640</v>
      </c>
      <c r="B1502" s="57" t="s">
        <v>3095</v>
      </c>
      <c r="C1502" s="57" t="s">
        <v>4713</v>
      </c>
      <c r="D1502" s="91">
        <v>15</v>
      </c>
      <c r="E1502" s="57" t="s">
        <v>7924</v>
      </c>
      <c r="F1502" s="29">
        <f t="shared" si="79"/>
        <v>158.57333333333335</v>
      </c>
      <c r="G1502" s="23">
        <f t="shared" si="80"/>
        <v>30.569499999999998</v>
      </c>
      <c r="H1502" s="30"/>
      <c r="I1502" s="29"/>
      <c r="J1502" s="23">
        <f t="shared" si="81"/>
        <v>114.62900000000002</v>
      </c>
      <c r="K1502" s="30"/>
      <c r="L1502" s="29"/>
      <c r="M1502" s="98" t="s">
        <v>4944</v>
      </c>
      <c r="N1502" s="98" t="s">
        <v>4944</v>
      </c>
      <c r="O1502" s="98">
        <v>83.408000000000001</v>
      </c>
      <c r="P1502" s="98">
        <v>38.869999999999997</v>
      </c>
      <c r="Q1502" s="98">
        <v>24.664000000000001</v>
      </c>
      <c r="R1502" s="98">
        <v>72.760999999999996</v>
      </c>
      <c r="S1502" s="98">
        <v>132.98599999999999</v>
      </c>
      <c r="T1502" s="98">
        <v>294.62400000000002</v>
      </c>
      <c r="U1502" s="98">
        <v>48.11</v>
      </c>
    </row>
    <row r="1503" spans="1:21" x14ac:dyDescent="0.25">
      <c r="A1503" s="57" t="s">
        <v>4640</v>
      </c>
      <c r="B1503" s="57" t="s">
        <v>1494</v>
      </c>
      <c r="C1503" s="57" t="s">
        <v>4680</v>
      </c>
      <c r="D1503" s="91">
        <v>7</v>
      </c>
      <c r="E1503" s="57" t="s">
        <v>6485</v>
      </c>
      <c r="F1503" s="29">
        <f t="shared" si="79"/>
        <v>157.93033333333335</v>
      </c>
      <c r="G1503" s="23">
        <f t="shared" si="80"/>
        <v>97.929000000000002</v>
      </c>
      <c r="H1503" s="30"/>
      <c r="I1503" s="29"/>
      <c r="J1503" s="23">
        <f t="shared" si="81"/>
        <v>125.81500000000001</v>
      </c>
      <c r="K1503" s="30"/>
      <c r="L1503" s="29"/>
      <c r="M1503" s="98">
        <v>59.392000000000003</v>
      </c>
      <c r="N1503" s="98">
        <v>115.258</v>
      </c>
      <c r="O1503" s="98">
        <v>108.864</v>
      </c>
      <c r="P1503" s="98">
        <v>108.202</v>
      </c>
      <c r="Q1503" s="98">
        <v>47.832999999999998</v>
      </c>
      <c r="R1503" s="98">
        <v>107.45099999999999</v>
      </c>
      <c r="S1503" s="98">
        <v>140.73500000000001</v>
      </c>
      <c r="T1503" s="98">
        <v>136.417</v>
      </c>
      <c r="U1503" s="98">
        <v>196.63900000000001</v>
      </c>
    </row>
    <row r="1504" spans="1:21" x14ac:dyDescent="0.25">
      <c r="A1504" s="57" t="s">
        <v>4640</v>
      </c>
      <c r="B1504" s="57" t="s">
        <v>2145</v>
      </c>
      <c r="C1504" s="57" t="s">
        <v>4723</v>
      </c>
      <c r="D1504" s="91">
        <v>16</v>
      </c>
      <c r="E1504" s="57" t="s">
        <v>8392</v>
      </c>
      <c r="F1504" s="29">
        <f t="shared" ref="F1504:F1567" si="82">SUM(S1504:U1504)/3</f>
        <v>157.42766666666668</v>
      </c>
      <c r="G1504" s="23">
        <f t="shared" ref="G1504:G1567" si="83">SUM(M1504:P1504)/4</f>
        <v>6.0499999999999998E-2</v>
      </c>
      <c r="H1504" s="30"/>
      <c r="I1504" s="29"/>
      <c r="J1504" s="23">
        <f t="shared" ref="J1504:J1567" si="84">SUM(Q1504:U1504)/5</f>
        <v>115.31460000000001</v>
      </c>
      <c r="K1504" s="30"/>
      <c r="L1504" s="29"/>
      <c r="M1504" s="98">
        <v>0.13200000000000001</v>
      </c>
      <c r="N1504" s="98" t="s">
        <v>4944</v>
      </c>
      <c r="O1504" s="98" t="s">
        <v>4944</v>
      </c>
      <c r="P1504" s="98">
        <v>0.11</v>
      </c>
      <c r="Q1504" s="98">
        <v>104.29</v>
      </c>
      <c r="R1504" s="98" t="s">
        <v>4944</v>
      </c>
      <c r="S1504" s="98">
        <v>185.26499999999999</v>
      </c>
      <c r="T1504" s="98">
        <v>72.295000000000002</v>
      </c>
      <c r="U1504" s="98">
        <v>214.72300000000001</v>
      </c>
    </row>
    <row r="1505" spans="1:21" x14ac:dyDescent="0.25">
      <c r="A1505" s="57" t="s">
        <v>4640</v>
      </c>
      <c r="B1505" s="57" t="s">
        <v>196</v>
      </c>
      <c r="C1505" s="57" t="s">
        <v>4711</v>
      </c>
      <c r="D1505" s="91">
        <v>14</v>
      </c>
      <c r="E1505" s="57" t="s">
        <v>7749</v>
      </c>
      <c r="F1505" s="29">
        <f t="shared" si="82"/>
        <v>155.88633333333334</v>
      </c>
      <c r="G1505" s="23">
        <f t="shared" si="83"/>
        <v>0</v>
      </c>
      <c r="H1505" s="30"/>
      <c r="I1505" s="29"/>
      <c r="J1505" s="23">
        <f t="shared" si="84"/>
        <v>93.531800000000004</v>
      </c>
      <c r="K1505" s="30"/>
      <c r="L1505" s="29"/>
      <c r="M1505" s="98" t="s">
        <v>4944</v>
      </c>
      <c r="N1505" s="98" t="s">
        <v>4944</v>
      </c>
      <c r="O1505" s="98" t="s">
        <v>4944</v>
      </c>
      <c r="P1505" s="98" t="s">
        <v>4944</v>
      </c>
      <c r="Q1505" s="98" t="s">
        <v>4944</v>
      </c>
      <c r="R1505" s="98" t="s">
        <v>4944</v>
      </c>
      <c r="S1505" s="98">
        <v>467.65899999999999</v>
      </c>
      <c r="T1505" s="98" t="s">
        <v>4944</v>
      </c>
      <c r="U1505" s="98" t="s">
        <v>4944</v>
      </c>
    </row>
    <row r="1506" spans="1:21" x14ac:dyDescent="0.25">
      <c r="A1506" s="57" t="s">
        <v>4640</v>
      </c>
      <c r="B1506" s="57" t="s">
        <v>1758</v>
      </c>
      <c r="C1506" s="57" t="s">
        <v>4656</v>
      </c>
      <c r="D1506" s="91">
        <v>4</v>
      </c>
      <c r="E1506" s="57" t="s">
        <v>5384</v>
      </c>
      <c r="F1506" s="29">
        <f t="shared" si="82"/>
        <v>155.14233333333334</v>
      </c>
      <c r="G1506" s="23">
        <f t="shared" si="83"/>
        <v>40.203749999999999</v>
      </c>
      <c r="H1506" s="30"/>
      <c r="I1506" s="29"/>
      <c r="J1506" s="23">
        <f t="shared" si="84"/>
        <v>125.77080000000001</v>
      </c>
      <c r="K1506" s="30"/>
      <c r="L1506" s="29"/>
      <c r="M1506" s="98">
        <v>3.2210000000000001</v>
      </c>
      <c r="N1506" s="98">
        <v>31.067</v>
      </c>
      <c r="O1506" s="98">
        <v>9.7780000000000005</v>
      </c>
      <c r="P1506" s="98">
        <v>116.749</v>
      </c>
      <c r="Q1506" s="98">
        <v>73.638000000000005</v>
      </c>
      <c r="R1506" s="98">
        <v>89.789000000000001</v>
      </c>
      <c r="S1506" s="98">
        <v>94.212000000000003</v>
      </c>
      <c r="T1506" s="98">
        <v>19.715</v>
      </c>
      <c r="U1506" s="98">
        <v>351.5</v>
      </c>
    </row>
    <row r="1507" spans="1:21" x14ac:dyDescent="0.25">
      <c r="A1507" s="57" t="s">
        <v>4640</v>
      </c>
      <c r="B1507" s="57" t="s">
        <v>1372</v>
      </c>
      <c r="C1507" s="57" t="s">
        <v>4703</v>
      </c>
      <c r="D1507" s="91">
        <v>11</v>
      </c>
      <c r="E1507" s="57" t="s">
        <v>7493</v>
      </c>
      <c r="F1507" s="29">
        <f t="shared" si="82"/>
        <v>154.90666666666667</v>
      </c>
      <c r="G1507" s="23">
        <f t="shared" si="83"/>
        <v>122.52199999999999</v>
      </c>
      <c r="H1507" s="30"/>
      <c r="I1507" s="29"/>
      <c r="J1507" s="23">
        <f t="shared" si="84"/>
        <v>209.66259999999997</v>
      </c>
      <c r="K1507" s="30"/>
      <c r="L1507" s="29"/>
      <c r="M1507" s="98">
        <v>67.567999999999998</v>
      </c>
      <c r="N1507" s="98">
        <v>56.758000000000003</v>
      </c>
      <c r="O1507" s="98">
        <v>111.812</v>
      </c>
      <c r="P1507" s="98">
        <v>253.95</v>
      </c>
      <c r="Q1507" s="98">
        <v>156.90299999999999</v>
      </c>
      <c r="R1507" s="98">
        <v>426.69</v>
      </c>
      <c r="S1507" s="98">
        <v>66.78</v>
      </c>
      <c r="T1507" s="98">
        <v>268.81700000000001</v>
      </c>
      <c r="U1507" s="98">
        <v>129.12299999999999</v>
      </c>
    </row>
    <row r="1508" spans="1:21" x14ac:dyDescent="0.25">
      <c r="A1508" s="57" t="s">
        <v>4640</v>
      </c>
      <c r="B1508" s="57" t="s">
        <v>1931</v>
      </c>
      <c r="C1508" s="57" t="s">
        <v>4647</v>
      </c>
      <c r="D1508" s="91">
        <v>2</v>
      </c>
      <c r="E1508" s="57" t="s">
        <v>5133</v>
      </c>
      <c r="F1508" s="29">
        <f t="shared" si="82"/>
        <v>154.77333333333334</v>
      </c>
      <c r="G1508" s="23">
        <f t="shared" si="83"/>
        <v>21.75525</v>
      </c>
      <c r="H1508" s="30"/>
      <c r="I1508" s="29"/>
      <c r="J1508" s="23">
        <f t="shared" si="84"/>
        <v>101.43379999999999</v>
      </c>
      <c r="K1508" s="30"/>
      <c r="L1508" s="29"/>
      <c r="M1508" s="98" t="s">
        <v>4944</v>
      </c>
      <c r="N1508" s="98">
        <v>6.3490000000000002</v>
      </c>
      <c r="O1508" s="98">
        <v>58.649000000000001</v>
      </c>
      <c r="P1508" s="98">
        <v>22.023</v>
      </c>
      <c r="Q1508" s="98">
        <v>27.826000000000001</v>
      </c>
      <c r="R1508" s="98">
        <v>15.023</v>
      </c>
      <c r="S1508" s="98">
        <v>152.42599999999999</v>
      </c>
      <c r="T1508" s="98">
        <v>91.448999999999998</v>
      </c>
      <c r="U1508" s="98">
        <v>220.44499999999999</v>
      </c>
    </row>
    <row r="1509" spans="1:21" x14ac:dyDescent="0.25">
      <c r="A1509" s="57" t="s">
        <v>4640</v>
      </c>
      <c r="B1509" s="57" t="s">
        <v>2307</v>
      </c>
      <c r="C1509" s="57" t="s">
        <v>4729</v>
      </c>
      <c r="D1509" s="91">
        <v>18</v>
      </c>
      <c r="E1509" s="57" t="s">
        <v>9247</v>
      </c>
      <c r="F1509" s="29">
        <f t="shared" si="82"/>
        <v>154.48699999999999</v>
      </c>
      <c r="G1509" s="23">
        <f t="shared" si="83"/>
        <v>125.92975</v>
      </c>
      <c r="H1509" s="30"/>
      <c r="I1509" s="29"/>
      <c r="J1509" s="23">
        <f t="shared" si="84"/>
        <v>112.4952</v>
      </c>
      <c r="K1509" s="30"/>
      <c r="L1509" s="29"/>
      <c r="M1509" s="98">
        <v>162.06399999999999</v>
      </c>
      <c r="N1509" s="98">
        <v>29.936</v>
      </c>
      <c r="O1509" s="98">
        <v>217.22800000000001</v>
      </c>
      <c r="P1509" s="98">
        <v>94.491</v>
      </c>
      <c r="Q1509" s="98">
        <v>35.030999999999999</v>
      </c>
      <c r="R1509" s="98">
        <v>63.984000000000002</v>
      </c>
      <c r="S1509" s="98">
        <v>145.077</v>
      </c>
      <c r="T1509" s="98">
        <v>148.233</v>
      </c>
      <c r="U1509" s="98">
        <v>170.15100000000001</v>
      </c>
    </row>
    <row r="1510" spans="1:21" x14ac:dyDescent="0.25">
      <c r="A1510" s="57" t="s">
        <v>4640</v>
      </c>
      <c r="B1510" s="57" t="s">
        <v>1295</v>
      </c>
      <c r="C1510" s="57" t="s">
        <v>4724</v>
      </c>
      <c r="D1510" s="91">
        <v>16</v>
      </c>
      <c r="E1510" s="57" t="s">
        <v>8904</v>
      </c>
      <c r="F1510" s="29">
        <f t="shared" si="82"/>
        <v>154.33633333333333</v>
      </c>
      <c r="G1510" s="23">
        <f t="shared" si="83"/>
        <v>49.448500000000003</v>
      </c>
      <c r="H1510" s="30"/>
      <c r="I1510" s="29"/>
      <c r="J1510" s="23">
        <f t="shared" si="84"/>
        <v>118.896</v>
      </c>
      <c r="K1510" s="30"/>
      <c r="L1510" s="29"/>
      <c r="M1510" s="98">
        <v>26.617000000000001</v>
      </c>
      <c r="N1510" s="98">
        <v>30.963999999999999</v>
      </c>
      <c r="O1510" s="98">
        <v>124.949</v>
      </c>
      <c r="P1510" s="98">
        <v>15.263999999999999</v>
      </c>
      <c r="Q1510" s="98">
        <v>50.728999999999999</v>
      </c>
      <c r="R1510" s="98">
        <v>80.742000000000004</v>
      </c>
      <c r="S1510" s="98">
        <v>173.32400000000001</v>
      </c>
      <c r="T1510" s="98">
        <v>158.29900000000001</v>
      </c>
      <c r="U1510" s="98">
        <v>131.386</v>
      </c>
    </row>
    <row r="1511" spans="1:21" x14ac:dyDescent="0.25">
      <c r="A1511" s="57" t="s">
        <v>4640</v>
      </c>
      <c r="B1511" s="57" t="s">
        <v>1648</v>
      </c>
      <c r="C1511" s="57" t="s">
        <v>4721</v>
      </c>
      <c r="D1511" s="91">
        <v>15</v>
      </c>
      <c r="E1511" s="57" t="s">
        <v>8212</v>
      </c>
      <c r="F1511" s="29">
        <f t="shared" si="82"/>
        <v>153.96</v>
      </c>
      <c r="G1511" s="23">
        <f t="shared" si="83"/>
        <v>39.204499999999996</v>
      </c>
      <c r="H1511" s="30"/>
      <c r="I1511" s="29"/>
      <c r="J1511" s="23">
        <f t="shared" si="84"/>
        <v>113.30619999999999</v>
      </c>
      <c r="K1511" s="30"/>
      <c r="L1511" s="29"/>
      <c r="M1511" s="98">
        <v>24.472000000000001</v>
      </c>
      <c r="N1511" s="98">
        <v>27.283999999999999</v>
      </c>
      <c r="O1511" s="98">
        <v>24.202999999999999</v>
      </c>
      <c r="P1511" s="98">
        <v>80.858999999999995</v>
      </c>
      <c r="Q1511" s="98">
        <v>61.622</v>
      </c>
      <c r="R1511" s="98">
        <v>43.029000000000003</v>
      </c>
      <c r="S1511" s="98">
        <v>23.902999999999999</v>
      </c>
      <c r="T1511" s="98">
        <v>146.541</v>
      </c>
      <c r="U1511" s="98">
        <v>291.43599999999998</v>
      </c>
    </row>
    <row r="1512" spans="1:21" x14ac:dyDescent="0.25">
      <c r="A1512" s="57" t="s">
        <v>4640</v>
      </c>
      <c r="B1512" s="57" t="s">
        <v>2570</v>
      </c>
      <c r="C1512" s="57" t="s">
        <v>4712</v>
      </c>
      <c r="D1512" s="91">
        <v>15</v>
      </c>
      <c r="E1512" s="57" t="s">
        <v>7815</v>
      </c>
      <c r="F1512" s="29">
        <f t="shared" si="82"/>
        <v>153.82500000000002</v>
      </c>
      <c r="G1512" s="23">
        <f t="shared" si="83"/>
        <v>103.23325</v>
      </c>
      <c r="H1512" s="30"/>
      <c r="I1512" s="29"/>
      <c r="J1512" s="23">
        <f t="shared" si="84"/>
        <v>107.9982</v>
      </c>
      <c r="K1512" s="30"/>
      <c r="L1512" s="29"/>
      <c r="M1512" s="98">
        <v>105.732</v>
      </c>
      <c r="N1512" s="98">
        <v>81.180000000000007</v>
      </c>
      <c r="O1512" s="98">
        <v>73.724999999999994</v>
      </c>
      <c r="P1512" s="98">
        <v>152.29599999999999</v>
      </c>
      <c r="Q1512" s="98">
        <v>35.564</v>
      </c>
      <c r="R1512" s="98">
        <v>42.951999999999998</v>
      </c>
      <c r="S1512" s="98">
        <v>137.41800000000001</v>
      </c>
      <c r="T1512" s="98">
        <v>160.79599999999999</v>
      </c>
      <c r="U1512" s="98">
        <v>163.261</v>
      </c>
    </row>
    <row r="1513" spans="1:21" x14ac:dyDescent="0.25">
      <c r="A1513" s="57" t="s">
        <v>4640</v>
      </c>
      <c r="B1513" s="57" t="s">
        <v>2506</v>
      </c>
      <c r="C1513" s="57" t="s">
        <v>4684</v>
      </c>
      <c r="D1513" s="91">
        <v>9</v>
      </c>
      <c r="E1513" s="57" t="s">
        <v>6655</v>
      </c>
      <c r="F1513" s="29">
        <f t="shared" si="82"/>
        <v>153.70099999999999</v>
      </c>
      <c r="G1513" s="23">
        <f t="shared" si="83"/>
        <v>101.04875</v>
      </c>
      <c r="H1513" s="30"/>
      <c r="I1513" s="29"/>
      <c r="J1513" s="23">
        <f t="shared" si="84"/>
        <v>109.44340000000003</v>
      </c>
      <c r="K1513" s="30"/>
      <c r="L1513" s="29"/>
      <c r="M1513" s="98">
        <v>8.0410000000000004</v>
      </c>
      <c r="N1513" s="98">
        <v>13.137</v>
      </c>
      <c r="O1513" s="98">
        <v>300.57900000000001</v>
      </c>
      <c r="P1513" s="98">
        <v>82.438000000000002</v>
      </c>
      <c r="Q1513" s="98">
        <v>27.472000000000001</v>
      </c>
      <c r="R1513" s="98">
        <v>58.642000000000003</v>
      </c>
      <c r="S1513" s="98">
        <v>136.047</v>
      </c>
      <c r="T1513" s="98">
        <v>115.107</v>
      </c>
      <c r="U1513" s="98">
        <v>209.94900000000001</v>
      </c>
    </row>
    <row r="1514" spans="1:21" x14ac:dyDescent="0.25">
      <c r="A1514" s="57" t="s">
        <v>4640</v>
      </c>
      <c r="B1514" s="57" t="s">
        <v>1386</v>
      </c>
      <c r="C1514" s="57" t="s">
        <v>4679</v>
      </c>
      <c r="D1514" s="91">
        <v>7</v>
      </c>
      <c r="E1514" s="57" t="s">
        <v>6364</v>
      </c>
      <c r="F1514" s="29">
        <f t="shared" si="82"/>
        <v>153.70066666666665</v>
      </c>
      <c r="G1514" s="23">
        <f t="shared" si="83"/>
        <v>110.30325000000001</v>
      </c>
      <c r="H1514" s="30"/>
      <c r="I1514" s="29"/>
      <c r="J1514" s="23">
        <f t="shared" si="84"/>
        <v>107.33879999999999</v>
      </c>
      <c r="K1514" s="30"/>
      <c r="L1514" s="29"/>
      <c r="M1514" s="98">
        <v>170.113</v>
      </c>
      <c r="N1514" s="98">
        <v>50.143999999999998</v>
      </c>
      <c r="O1514" s="98">
        <v>193.48099999999999</v>
      </c>
      <c r="P1514" s="98">
        <v>27.475000000000001</v>
      </c>
      <c r="Q1514" s="98">
        <v>33.534999999999997</v>
      </c>
      <c r="R1514" s="98">
        <v>42.057000000000002</v>
      </c>
      <c r="S1514" s="98">
        <v>53.384999999999998</v>
      </c>
      <c r="T1514" s="98">
        <v>142.94900000000001</v>
      </c>
      <c r="U1514" s="98">
        <v>264.76799999999997</v>
      </c>
    </row>
    <row r="1515" spans="1:21" x14ac:dyDescent="0.25">
      <c r="A1515" s="57" t="s">
        <v>4640</v>
      </c>
      <c r="B1515" s="57" t="s">
        <v>1455</v>
      </c>
      <c r="C1515" s="57" t="s">
        <v>4713</v>
      </c>
      <c r="D1515" s="91">
        <v>15</v>
      </c>
      <c r="E1515" s="57" t="s">
        <v>8020</v>
      </c>
      <c r="F1515" s="29">
        <f t="shared" si="82"/>
        <v>153.48866666666666</v>
      </c>
      <c r="G1515" s="23">
        <f t="shared" si="83"/>
        <v>163.667</v>
      </c>
      <c r="H1515" s="30"/>
      <c r="I1515" s="29"/>
      <c r="J1515" s="23">
        <f t="shared" si="84"/>
        <v>147.3348</v>
      </c>
      <c r="K1515" s="30"/>
      <c r="L1515" s="29"/>
      <c r="M1515" s="98">
        <v>132.46199999999999</v>
      </c>
      <c r="N1515" s="98">
        <v>187.16200000000001</v>
      </c>
      <c r="O1515" s="98">
        <v>308.94200000000001</v>
      </c>
      <c r="P1515" s="98">
        <v>26.102</v>
      </c>
      <c r="Q1515" s="98">
        <v>38.527000000000001</v>
      </c>
      <c r="R1515" s="98">
        <v>237.68100000000001</v>
      </c>
      <c r="S1515" s="98">
        <v>253.06200000000001</v>
      </c>
      <c r="T1515" s="98">
        <v>179.29</v>
      </c>
      <c r="U1515" s="98">
        <v>28.114000000000001</v>
      </c>
    </row>
    <row r="1516" spans="1:21" x14ac:dyDescent="0.25">
      <c r="A1516" s="57" t="s">
        <v>4640</v>
      </c>
      <c r="B1516" s="57" t="s">
        <v>1292</v>
      </c>
      <c r="C1516" s="57" t="s">
        <v>4704</v>
      </c>
      <c r="D1516" s="91">
        <v>12</v>
      </c>
      <c r="E1516" s="57" t="s">
        <v>7548</v>
      </c>
      <c r="F1516" s="29">
        <f t="shared" si="82"/>
        <v>153.42166666666665</v>
      </c>
      <c r="G1516" s="23">
        <f t="shared" si="83"/>
        <v>78.72775</v>
      </c>
      <c r="H1516" s="30"/>
      <c r="I1516" s="29"/>
      <c r="J1516" s="23">
        <f t="shared" si="84"/>
        <v>140.98439999999999</v>
      </c>
      <c r="K1516" s="30"/>
      <c r="L1516" s="29"/>
      <c r="M1516" s="98">
        <v>23.86</v>
      </c>
      <c r="N1516" s="98">
        <v>5.3630000000000004</v>
      </c>
      <c r="O1516" s="98">
        <v>44.609000000000002</v>
      </c>
      <c r="P1516" s="98">
        <v>241.07900000000001</v>
      </c>
      <c r="Q1516" s="98">
        <v>101.547</v>
      </c>
      <c r="R1516" s="98">
        <v>143.11000000000001</v>
      </c>
      <c r="S1516" s="98">
        <v>106.128</v>
      </c>
      <c r="T1516" s="98">
        <v>63.564</v>
      </c>
      <c r="U1516" s="98">
        <v>290.57299999999998</v>
      </c>
    </row>
    <row r="1517" spans="1:21" x14ac:dyDescent="0.25">
      <c r="A1517" s="57" t="s">
        <v>4640</v>
      </c>
      <c r="B1517" s="57" t="s">
        <v>1613</v>
      </c>
      <c r="C1517" s="57" t="s">
        <v>4709</v>
      </c>
      <c r="D1517" s="91">
        <v>13</v>
      </c>
      <c r="E1517" s="57" t="s">
        <v>7668</v>
      </c>
      <c r="F1517" s="29">
        <f t="shared" si="82"/>
        <v>153.40200000000002</v>
      </c>
      <c r="G1517" s="23">
        <f t="shared" si="83"/>
        <v>58.908000000000008</v>
      </c>
      <c r="H1517" s="30"/>
      <c r="I1517" s="29"/>
      <c r="J1517" s="23">
        <f t="shared" si="84"/>
        <v>96.641000000000005</v>
      </c>
      <c r="K1517" s="30"/>
      <c r="L1517" s="29"/>
      <c r="M1517" s="98">
        <v>27.626999999999999</v>
      </c>
      <c r="N1517" s="98">
        <v>103.845</v>
      </c>
      <c r="O1517" s="98">
        <v>69.664000000000001</v>
      </c>
      <c r="P1517" s="98">
        <v>34.496000000000002</v>
      </c>
      <c r="Q1517" s="98">
        <v>5.1369999999999996</v>
      </c>
      <c r="R1517" s="98">
        <v>17.861999999999998</v>
      </c>
      <c r="S1517" s="98">
        <v>5.0679999999999996</v>
      </c>
      <c r="T1517" s="98">
        <v>219.261</v>
      </c>
      <c r="U1517" s="98">
        <v>235.87700000000001</v>
      </c>
    </row>
    <row r="1518" spans="1:21" x14ac:dyDescent="0.25">
      <c r="A1518" s="57" t="s">
        <v>4640</v>
      </c>
      <c r="B1518" s="57" t="s">
        <v>1188</v>
      </c>
      <c r="C1518" s="57" t="s">
        <v>4729</v>
      </c>
      <c r="D1518" s="91">
        <v>18</v>
      </c>
      <c r="E1518" s="57" t="s">
        <v>9313</v>
      </c>
      <c r="F1518" s="29">
        <f t="shared" si="82"/>
        <v>153.18666666666667</v>
      </c>
      <c r="G1518" s="23">
        <f t="shared" si="83"/>
        <v>62.837249999999997</v>
      </c>
      <c r="H1518" s="30"/>
      <c r="I1518" s="29"/>
      <c r="J1518" s="23">
        <f t="shared" si="84"/>
        <v>342.50360000000001</v>
      </c>
      <c r="K1518" s="30"/>
      <c r="L1518" s="29"/>
      <c r="M1518" s="98">
        <v>18.423999999999999</v>
      </c>
      <c r="N1518" s="98">
        <v>27.445</v>
      </c>
      <c r="O1518" s="98">
        <v>146.196</v>
      </c>
      <c r="P1518" s="98">
        <v>59.283999999999999</v>
      </c>
      <c r="Q1518" s="98">
        <v>79.917000000000002</v>
      </c>
      <c r="R1518" s="98">
        <v>1173.0409999999999</v>
      </c>
      <c r="S1518" s="98">
        <v>84.585999999999999</v>
      </c>
      <c r="T1518" s="98">
        <v>219.197</v>
      </c>
      <c r="U1518" s="98">
        <v>155.77699999999999</v>
      </c>
    </row>
    <row r="1519" spans="1:21" x14ac:dyDescent="0.25">
      <c r="A1519" s="57" t="s">
        <v>4640</v>
      </c>
      <c r="B1519" s="57" t="s">
        <v>3146</v>
      </c>
      <c r="C1519" s="57" t="s">
        <v>4730</v>
      </c>
      <c r="D1519" s="91">
        <v>18</v>
      </c>
      <c r="E1519" s="57" t="s">
        <v>9357</v>
      </c>
      <c r="F1519" s="29">
        <f t="shared" si="82"/>
        <v>153.15633333333335</v>
      </c>
      <c r="G1519" s="23">
        <f t="shared" si="83"/>
        <v>7.96875</v>
      </c>
      <c r="H1519" s="30"/>
      <c r="I1519" s="29"/>
      <c r="J1519" s="23">
        <f t="shared" si="84"/>
        <v>95.9268</v>
      </c>
      <c r="K1519" s="30"/>
      <c r="L1519" s="29"/>
      <c r="M1519" s="98" t="s">
        <v>4944</v>
      </c>
      <c r="N1519" s="98">
        <v>2.15</v>
      </c>
      <c r="O1519" s="98">
        <v>19.015000000000001</v>
      </c>
      <c r="P1519" s="98">
        <v>10.71</v>
      </c>
      <c r="Q1519" s="98">
        <v>8.5229999999999997</v>
      </c>
      <c r="R1519" s="98">
        <v>11.641999999999999</v>
      </c>
      <c r="S1519" s="98">
        <v>40.712000000000003</v>
      </c>
      <c r="T1519" s="98">
        <v>288.62400000000002</v>
      </c>
      <c r="U1519" s="98">
        <v>130.13300000000001</v>
      </c>
    </row>
    <row r="1520" spans="1:21" x14ac:dyDescent="0.25">
      <c r="A1520" s="57" t="s">
        <v>4640</v>
      </c>
      <c r="B1520" s="57" t="s">
        <v>525</v>
      </c>
      <c r="C1520" s="57" t="s">
        <v>4705</v>
      </c>
      <c r="D1520" s="91">
        <v>12</v>
      </c>
      <c r="E1520" s="57" t="s">
        <v>7574</v>
      </c>
      <c r="F1520" s="29">
        <f t="shared" si="82"/>
        <v>152.851</v>
      </c>
      <c r="G1520" s="23">
        <f t="shared" si="83"/>
        <v>126.59774999999999</v>
      </c>
      <c r="H1520" s="30"/>
      <c r="I1520" s="29"/>
      <c r="J1520" s="23">
        <f t="shared" si="84"/>
        <v>194.911</v>
      </c>
      <c r="K1520" s="30"/>
      <c r="L1520" s="29"/>
      <c r="M1520" s="98">
        <v>65.096000000000004</v>
      </c>
      <c r="N1520" s="98">
        <v>93.048000000000002</v>
      </c>
      <c r="O1520" s="98">
        <v>134.79900000000001</v>
      </c>
      <c r="P1520" s="98">
        <v>213.44800000000001</v>
      </c>
      <c r="Q1520" s="98">
        <v>112.342</v>
      </c>
      <c r="R1520" s="98">
        <v>403.66</v>
      </c>
      <c r="S1520" s="98">
        <v>167.37200000000001</v>
      </c>
      <c r="T1520" s="98">
        <v>118.961</v>
      </c>
      <c r="U1520" s="98">
        <v>172.22</v>
      </c>
    </row>
    <row r="1521" spans="1:21" x14ac:dyDescent="0.25">
      <c r="A1521" s="57" t="s">
        <v>4640</v>
      </c>
      <c r="B1521" s="57" t="s">
        <v>1773</v>
      </c>
      <c r="C1521" s="57" t="s">
        <v>4701</v>
      </c>
      <c r="D1521" s="91">
        <v>11</v>
      </c>
      <c r="E1521" s="57" t="s">
        <v>7261</v>
      </c>
      <c r="F1521" s="29">
        <f t="shared" si="82"/>
        <v>152.73599999999999</v>
      </c>
      <c r="G1521" s="23">
        <f t="shared" si="83"/>
        <v>10.520499999999998</v>
      </c>
      <c r="H1521" s="30"/>
      <c r="I1521" s="29"/>
      <c r="J1521" s="23">
        <f t="shared" si="84"/>
        <v>98.049800000000005</v>
      </c>
      <c r="K1521" s="30"/>
      <c r="L1521" s="29"/>
      <c r="M1521" s="98">
        <v>17.439</v>
      </c>
      <c r="N1521" s="98">
        <v>15.37</v>
      </c>
      <c r="O1521" s="98">
        <v>0.52200000000000002</v>
      </c>
      <c r="P1521" s="98">
        <v>8.7509999999999994</v>
      </c>
      <c r="Q1521" s="98">
        <v>11.798</v>
      </c>
      <c r="R1521" s="98">
        <v>20.242999999999999</v>
      </c>
      <c r="S1521" s="98">
        <v>93.022999999999996</v>
      </c>
      <c r="T1521" s="98">
        <v>120.499</v>
      </c>
      <c r="U1521" s="98">
        <v>244.68600000000001</v>
      </c>
    </row>
    <row r="1522" spans="1:21" x14ac:dyDescent="0.25">
      <c r="A1522" s="57" t="s">
        <v>4640</v>
      </c>
      <c r="B1522" s="57" t="s">
        <v>1742</v>
      </c>
      <c r="C1522" s="57" t="s">
        <v>4723</v>
      </c>
      <c r="D1522" s="91">
        <v>16</v>
      </c>
      <c r="E1522" s="57" t="s">
        <v>8681</v>
      </c>
      <c r="F1522" s="29">
        <f t="shared" si="82"/>
        <v>152.56833333333336</v>
      </c>
      <c r="G1522" s="23">
        <f t="shared" si="83"/>
        <v>34.637500000000003</v>
      </c>
      <c r="H1522" s="30"/>
      <c r="I1522" s="29"/>
      <c r="J1522" s="23">
        <f t="shared" si="84"/>
        <v>121.2508</v>
      </c>
      <c r="K1522" s="30"/>
      <c r="L1522" s="29"/>
      <c r="M1522" s="98">
        <v>28.013000000000002</v>
      </c>
      <c r="N1522" s="98">
        <v>20.812000000000001</v>
      </c>
      <c r="O1522" s="98">
        <v>55.637999999999998</v>
      </c>
      <c r="P1522" s="98">
        <v>34.087000000000003</v>
      </c>
      <c r="Q1522" s="98">
        <v>51.923999999999999</v>
      </c>
      <c r="R1522" s="98">
        <v>96.625</v>
      </c>
      <c r="S1522" s="98">
        <v>74.710999999999999</v>
      </c>
      <c r="T1522" s="98">
        <v>131.536</v>
      </c>
      <c r="U1522" s="98">
        <v>251.458</v>
      </c>
    </row>
    <row r="1523" spans="1:21" x14ac:dyDescent="0.25">
      <c r="A1523" s="57" t="s">
        <v>4640</v>
      </c>
      <c r="B1523" s="57" t="s">
        <v>1935</v>
      </c>
      <c r="C1523" s="57" t="s">
        <v>4702</v>
      </c>
      <c r="D1523" s="91">
        <v>11</v>
      </c>
      <c r="E1523" s="57" t="s">
        <v>7385</v>
      </c>
      <c r="F1523" s="29">
        <f t="shared" si="82"/>
        <v>151.28333333333333</v>
      </c>
      <c r="G1523" s="23">
        <f t="shared" si="83"/>
        <v>45.728750000000005</v>
      </c>
      <c r="H1523" s="30"/>
      <c r="I1523" s="29"/>
      <c r="J1523" s="23">
        <f t="shared" si="84"/>
        <v>112.96199999999999</v>
      </c>
      <c r="K1523" s="30"/>
      <c r="L1523" s="29"/>
      <c r="M1523" s="98">
        <v>14.875999999999999</v>
      </c>
      <c r="N1523" s="98">
        <v>82.227999999999994</v>
      </c>
      <c r="O1523" s="98">
        <v>49.558</v>
      </c>
      <c r="P1523" s="98">
        <v>36.253</v>
      </c>
      <c r="Q1523" s="98">
        <v>93.004000000000005</v>
      </c>
      <c r="R1523" s="98">
        <v>17.956</v>
      </c>
      <c r="S1523" s="98">
        <v>281.00599999999997</v>
      </c>
      <c r="T1523" s="98">
        <v>57.575000000000003</v>
      </c>
      <c r="U1523" s="98">
        <v>115.26900000000001</v>
      </c>
    </row>
    <row r="1524" spans="1:21" x14ac:dyDescent="0.25">
      <c r="A1524" s="57" t="s">
        <v>4640</v>
      </c>
      <c r="B1524" s="57" t="s">
        <v>4250</v>
      </c>
      <c r="C1524" s="57" t="s">
        <v>4652</v>
      </c>
      <c r="D1524" s="91">
        <v>2</v>
      </c>
      <c r="E1524" s="57" t="s">
        <v>5300</v>
      </c>
      <c r="F1524" s="29">
        <f t="shared" si="82"/>
        <v>151.15333333333334</v>
      </c>
      <c r="G1524" s="23">
        <f t="shared" si="83"/>
        <v>72.550499999999985</v>
      </c>
      <c r="H1524" s="30"/>
      <c r="I1524" s="29"/>
      <c r="J1524" s="23">
        <f t="shared" si="84"/>
        <v>136.9402</v>
      </c>
      <c r="K1524" s="30"/>
      <c r="L1524" s="29"/>
      <c r="M1524" s="98">
        <v>256.22199999999998</v>
      </c>
      <c r="N1524" s="98" t="s">
        <v>4944</v>
      </c>
      <c r="O1524" s="98">
        <v>33.621000000000002</v>
      </c>
      <c r="P1524" s="98">
        <v>0.35899999999999999</v>
      </c>
      <c r="Q1524" s="98">
        <v>203.547</v>
      </c>
      <c r="R1524" s="98">
        <v>27.693999999999999</v>
      </c>
      <c r="S1524" s="98">
        <v>0.52300000000000002</v>
      </c>
      <c r="T1524" s="98">
        <v>86.704999999999998</v>
      </c>
      <c r="U1524" s="98">
        <v>366.23200000000003</v>
      </c>
    </row>
    <row r="1525" spans="1:21" x14ac:dyDescent="0.25">
      <c r="A1525" s="57" t="s">
        <v>4640</v>
      </c>
      <c r="B1525" s="57" t="s">
        <v>1264</v>
      </c>
      <c r="C1525" s="57" t="s">
        <v>4669</v>
      </c>
      <c r="D1525" s="91">
        <v>6</v>
      </c>
      <c r="E1525" s="57" t="s">
        <v>6051</v>
      </c>
      <c r="F1525" s="29">
        <f t="shared" si="82"/>
        <v>151.06233333333333</v>
      </c>
      <c r="G1525" s="23">
        <f t="shared" si="83"/>
        <v>41.408999999999999</v>
      </c>
      <c r="H1525" s="30"/>
      <c r="I1525" s="29"/>
      <c r="J1525" s="23">
        <f t="shared" si="84"/>
        <v>100.0672</v>
      </c>
      <c r="K1525" s="30"/>
      <c r="L1525" s="29"/>
      <c r="M1525" s="98">
        <v>26.864000000000001</v>
      </c>
      <c r="N1525" s="98">
        <v>55.293999999999997</v>
      </c>
      <c r="O1525" s="98">
        <v>33.652000000000001</v>
      </c>
      <c r="P1525" s="98">
        <v>49.826000000000001</v>
      </c>
      <c r="Q1525" s="98">
        <v>14.965999999999999</v>
      </c>
      <c r="R1525" s="98">
        <v>32.183</v>
      </c>
      <c r="S1525" s="98">
        <v>148.779</v>
      </c>
      <c r="T1525" s="98">
        <v>194.62299999999999</v>
      </c>
      <c r="U1525" s="98">
        <v>109.785</v>
      </c>
    </row>
    <row r="1526" spans="1:21" x14ac:dyDescent="0.25">
      <c r="A1526" s="57" t="s">
        <v>4640</v>
      </c>
      <c r="B1526" s="57" t="s">
        <v>782</v>
      </c>
      <c r="C1526" s="57" t="s">
        <v>4724</v>
      </c>
      <c r="D1526" s="91">
        <v>16</v>
      </c>
      <c r="E1526" s="57" t="s">
        <v>8839</v>
      </c>
      <c r="F1526" s="29">
        <f t="shared" si="82"/>
        <v>150.36933333333334</v>
      </c>
      <c r="G1526" s="23">
        <f t="shared" si="83"/>
        <v>2029.06025</v>
      </c>
      <c r="H1526" s="30"/>
      <c r="I1526" s="29"/>
      <c r="J1526" s="23">
        <f t="shared" si="84"/>
        <v>348.44980000000004</v>
      </c>
      <c r="K1526" s="30"/>
      <c r="L1526" s="29"/>
      <c r="M1526" s="98">
        <v>7150.1409999999996</v>
      </c>
      <c r="N1526" s="98">
        <v>82.117999999999995</v>
      </c>
      <c r="O1526" s="98">
        <v>196.011</v>
      </c>
      <c r="P1526" s="98">
        <v>687.971</v>
      </c>
      <c r="Q1526" s="98">
        <v>890.31700000000001</v>
      </c>
      <c r="R1526" s="98">
        <v>400.82400000000001</v>
      </c>
      <c r="S1526" s="98">
        <v>96.852999999999994</v>
      </c>
      <c r="T1526" s="98">
        <v>139.19900000000001</v>
      </c>
      <c r="U1526" s="98">
        <v>215.05600000000001</v>
      </c>
    </row>
    <row r="1527" spans="1:21" x14ac:dyDescent="0.25">
      <c r="A1527" s="57" t="s">
        <v>4640</v>
      </c>
      <c r="B1527" s="57" t="s">
        <v>1528</v>
      </c>
      <c r="C1527" s="57" t="s">
        <v>4721</v>
      </c>
      <c r="D1527" s="91">
        <v>15</v>
      </c>
      <c r="E1527" s="57" t="s">
        <v>8217</v>
      </c>
      <c r="F1527" s="29">
        <f t="shared" si="82"/>
        <v>150.11266666666666</v>
      </c>
      <c r="G1527" s="23">
        <f t="shared" si="83"/>
        <v>72.471499999999992</v>
      </c>
      <c r="H1527" s="30"/>
      <c r="I1527" s="29"/>
      <c r="J1527" s="23">
        <f t="shared" si="84"/>
        <v>114.04299999999998</v>
      </c>
      <c r="K1527" s="30"/>
      <c r="L1527" s="29"/>
      <c r="M1527" s="98">
        <v>60.929000000000002</v>
      </c>
      <c r="N1527" s="98">
        <v>5.2750000000000004</v>
      </c>
      <c r="O1527" s="98">
        <v>98.204999999999998</v>
      </c>
      <c r="P1527" s="98">
        <v>125.477</v>
      </c>
      <c r="Q1527" s="98">
        <v>63.345999999999997</v>
      </c>
      <c r="R1527" s="98">
        <v>56.530999999999999</v>
      </c>
      <c r="S1527" s="98">
        <v>106.633</v>
      </c>
      <c r="T1527" s="98">
        <v>133.01599999999999</v>
      </c>
      <c r="U1527" s="98">
        <v>210.68899999999999</v>
      </c>
    </row>
    <row r="1528" spans="1:21" x14ac:dyDescent="0.25">
      <c r="A1528" s="57" t="s">
        <v>4640</v>
      </c>
      <c r="B1528" s="57" t="s">
        <v>1913</v>
      </c>
      <c r="C1528" s="57" t="s">
        <v>4679</v>
      </c>
      <c r="D1528" s="91">
        <v>7</v>
      </c>
      <c r="E1528" s="57" t="s">
        <v>6374</v>
      </c>
      <c r="F1528" s="29">
        <f t="shared" si="82"/>
        <v>150.05966666666669</v>
      </c>
      <c r="G1528" s="23">
        <f t="shared" si="83"/>
        <v>1.498</v>
      </c>
      <c r="H1528" s="30"/>
      <c r="I1528" s="29"/>
      <c r="J1528" s="23">
        <f t="shared" si="84"/>
        <v>92.077399999999997</v>
      </c>
      <c r="K1528" s="30"/>
      <c r="L1528" s="29"/>
      <c r="M1528" s="98">
        <v>5.2679999999999998</v>
      </c>
      <c r="N1528" s="98">
        <v>0.61799999999999999</v>
      </c>
      <c r="O1528" s="98">
        <v>0.106</v>
      </c>
      <c r="P1528" s="98" t="s">
        <v>4944</v>
      </c>
      <c r="Q1528" s="98">
        <v>10.208</v>
      </c>
      <c r="R1528" s="98" t="s">
        <v>4944</v>
      </c>
      <c r="S1528" s="98" t="s">
        <v>4944</v>
      </c>
      <c r="T1528" s="98">
        <v>0.76600000000000001</v>
      </c>
      <c r="U1528" s="98">
        <v>449.41300000000001</v>
      </c>
    </row>
    <row r="1529" spans="1:21" x14ac:dyDescent="0.25">
      <c r="A1529" s="57" t="s">
        <v>4640</v>
      </c>
      <c r="B1529" s="57" t="s">
        <v>1622</v>
      </c>
      <c r="C1529" s="57" t="s">
        <v>4688</v>
      </c>
      <c r="D1529" s="91">
        <v>10</v>
      </c>
      <c r="E1529" s="57" t="s">
        <v>6716</v>
      </c>
      <c r="F1529" s="29">
        <f t="shared" si="82"/>
        <v>149.71233333333333</v>
      </c>
      <c r="G1529" s="23">
        <f t="shared" si="83"/>
        <v>13.247999999999999</v>
      </c>
      <c r="H1529" s="30"/>
      <c r="I1529" s="29"/>
      <c r="J1529" s="23">
        <f t="shared" si="84"/>
        <v>99.584199999999996</v>
      </c>
      <c r="K1529" s="30"/>
      <c r="L1529" s="29"/>
      <c r="M1529" s="98">
        <v>27.158999999999999</v>
      </c>
      <c r="N1529" s="98">
        <v>10.584</v>
      </c>
      <c r="O1529" s="98">
        <v>8.09</v>
      </c>
      <c r="P1529" s="98">
        <v>7.1589999999999998</v>
      </c>
      <c r="Q1529" s="98">
        <v>12.584</v>
      </c>
      <c r="R1529" s="98">
        <v>36.200000000000003</v>
      </c>
      <c r="S1529" s="98">
        <v>57.374000000000002</v>
      </c>
      <c r="T1529" s="98">
        <v>18.57</v>
      </c>
      <c r="U1529" s="98">
        <v>373.19299999999998</v>
      </c>
    </row>
    <row r="1530" spans="1:21" x14ac:dyDescent="0.25">
      <c r="A1530" s="57" t="s">
        <v>4640</v>
      </c>
      <c r="B1530" s="57" t="s">
        <v>205</v>
      </c>
      <c r="C1530" s="57" t="s">
        <v>4723</v>
      </c>
      <c r="D1530" s="91">
        <v>16</v>
      </c>
      <c r="E1530" s="57" t="s">
        <v>8709</v>
      </c>
      <c r="F1530" s="29">
        <f t="shared" si="82"/>
        <v>149.65433333333334</v>
      </c>
      <c r="G1530" s="23">
        <f t="shared" si="83"/>
        <v>124.69274999999999</v>
      </c>
      <c r="H1530" s="30"/>
      <c r="I1530" s="29"/>
      <c r="J1530" s="23">
        <f t="shared" si="84"/>
        <v>353.54140000000001</v>
      </c>
      <c r="K1530" s="30"/>
      <c r="L1530" s="29"/>
      <c r="M1530" s="98">
        <v>126.461</v>
      </c>
      <c r="N1530" s="98">
        <v>68.816000000000003</v>
      </c>
      <c r="O1530" s="98">
        <v>104.88500000000001</v>
      </c>
      <c r="P1530" s="98">
        <v>198.60900000000001</v>
      </c>
      <c r="Q1530" s="98">
        <v>490.81099999999998</v>
      </c>
      <c r="R1530" s="98">
        <v>827.93299999999999</v>
      </c>
      <c r="S1530" s="98">
        <v>113.76600000000001</v>
      </c>
      <c r="T1530" s="98">
        <v>121.12</v>
      </c>
      <c r="U1530" s="98">
        <v>214.077</v>
      </c>
    </row>
    <row r="1531" spans="1:21" x14ac:dyDescent="0.25">
      <c r="A1531" s="57" t="s">
        <v>4640</v>
      </c>
      <c r="B1531" s="57" t="s">
        <v>3851</v>
      </c>
      <c r="C1531" s="57" t="s">
        <v>4691</v>
      </c>
      <c r="D1531" s="91">
        <v>11</v>
      </c>
      <c r="E1531" s="57" t="s">
        <v>6831</v>
      </c>
      <c r="F1531" s="29">
        <f t="shared" si="82"/>
        <v>149.11666666666667</v>
      </c>
      <c r="G1531" s="23">
        <f t="shared" si="83"/>
        <v>7.0562500000000004</v>
      </c>
      <c r="H1531" s="30"/>
      <c r="I1531" s="29"/>
      <c r="J1531" s="23">
        <f t="shared" si="84"/>
        <v>109.758</v>
      </c>
      <c r="K1531" s="30"/>
      <c r="L1531" s="29"/>
      <c r="M1531" s="98" t="s">
        <v>4944</v>
      </c>
      <c r="N1531" s="98" t="s">
        <v>4944</v>
      </c>
      <c r="O1531" s="98">
        <v>28.225000000000001</v>
      </c>
      <c r="P1531" s="98" t="s">
        <v>4944</v>
      </c>
      <c r="Q1531" s="98">
        <v>11.569000000000001</v>
      </c>
      <c r="R1531" s="98">
        <v>89.870999999999995</v>
      </c>
      <c r="S1531" s="98">
        <v>446.83100000000002</v>
      </c>
      <c r="T1531" s="98">
        <v>0.193</v>
      </c>
      <c r="U1531" s="98">
        <v>0.32600000000000001</v>
      </c>
    </row>
    <row r="1532" spans="1:21" x14ac:dyDescent="0.25">
      <c r="A1532" s="57" t="s">
        <v>4640</v>
      </c>
      <c r="B1532" s="57" t="s">
        <v>1983</v>
      </c>
      <c r="C1532" s="57" t="s">
        <v>4723</v>
      </c>
      <c r="D1532" s="91">
        <v>16</v>
      </c>
      <c r="E1532" s="57" t="s">
        <v>8403</v>
      </c>
      <c r="F1532" s="29">
        <f t="shared" si="82"/>
        <v>148.48766666666668</v>
      </c>
      <c r="G1532" s="23">
        <f t="shared" si="83"/>
        <v>627.36099999999999</v>
      </c>
      <c r="H1532" s="30"/>
      <c r="I1532" s="29"/>
      <c r="J1532" s="23">
        <f t="shared" si="84"/>
        <v>127.20900000000002</v>
      </c>
      <c r="K1532" s="30"/>
      <c r="L1532" s="29"/>
      <c r="M1532" s="98">
        <v>9.4610000000000003</v>
      </c>
      <c r="N1532" s="98">
        <v>15.521000000000001</v>
      </c>
      <c r="O1532" s="98">
        <v>2284.9180000000001</v>
      </c>
      <c r="P1532" s="98">
        <v>199.54400000000001</v>
      </c>
      <c r="Q1532" s="98">
        <v>139.98599999999999</v>
      </c>
      <c r="R1532" s="98">
        <v>50.595999999999997</v>
      </c>
      <c r="S1532" s="98">
        <v>40.68</v>
      </c>
      <c r="T1532" s="98">
        <v>193.41300000000001</v>
      </c>
      <c r="U1532" s="98">
        <v>211.37</v>
      </c>
    </row>
    <row r="1533" spans="1:21" x14ac:dyDescent="0.25">
      <c r="A1533" s="57" t="s">
        <v>4640</v>
      </c>
      <c r="B1533" s="57" t="s">
        <v>1425</v>
      </c>
      <c r="C1533" s="57" t="s">
        <v>4734</v>
      </c>
      <c r="D1533" s="91">
        <v>20</v>
      </c>
      <c r="E1533" s="57" t="s">
        <v>9490</v>
      </c>
      <c r="F1533" s="29">
        <f t="shared" si="82"/>
        <v>148.40799999999999</v>
      </c>
      <c r="G1533" s="23">
        <f t="shared" si="83"/>
        <v>5.35975</v>
      </c>
      <c r="H1533" s="30"/>
      <c r="I1533" s="29"/>
      <c r="J1533" s="23">
        <f t="shared" si="84"/>
        <v>97.697399999999988</v>
      </c>
      <c r="K1533" s="30"/>
      <c r="L1533" s="29"/>
      <c r="M1533" s="98">
        <v>3.6829999999999998</v>
      </c>
      <c r="N1533" s="98">
        <v>14.317</v>
      </c>
      <c r="O1533" s="98">
        <v>1.276</v>
      </c>
      <c r="P1533" s="98">
        <v>2.1629999999999998</v>
      </c>
      <c r="Q1533" s="98">
        <v>39.18</v>
      </c>
      <c r="R1533" s="98">
        <v>4.0830000000000002</v>
      </c>
      <c r="S1533" s="98">
        <v>13.353</v>
      </c>
      <c r="T1533" s="98">
        <v>108.008</v>
      </c>
      <c r="U1533" s="98">
        <v>323.863</v>
      </c>
    </row>
    <row r="1534" spans="1:21" x14ac:dyDescent="0.25">
      <c r="A1534" s="57" t="s">
        <v>4640</v>
      </c>
      <c r="B1534" s="57" t="s">
        <v>1087</v>
      </c>
      <c r="C1534" s="57" t="s">
        <v>4723</v>
      </c>
      <c r="D1534" s="91">
        <v>16</v>
      </c>
      <c r="E1534" s="57" t="s">
        <v>8476</v>
      </c>
      <c r="F1534" s="29">
        <f t="shared" si="82"/>
        <v>148.386</v>
      </c>
      <c r="G1534" s="23">
        <f t="shared" si="83"/>
        <v>66.519750000000002</v>
      </c>
      <c r="H1534" s="30"/>
      <c r="I1534" s="29"/>
      <c r="J1534" s="23">
        <f t="shared" si="84"/>
        <v>125.78900000000002</v>
      </c>
      <c r="K1534" s="30"/>
      <c r="L1534" s="29"/>
      <c r="M1534" s="98">
        <v>27.472999999999999</v>
      </c>
      <c r="N1534" s="98">
        <v>71.138000000000005</v>
      </c>
      <c r="O1534" s="98">
        <v>93.203999999999994</v>
      </c>
      <c r="P1534" s="98">
        <v>74.263999999999996</v>
      </c>
      <c r="Q1534" s="98">
        <v>48.216000000000001</v>
      </c>
      <c r="R1534" s="98">
        <v>135.571</v>
      </c>
      <c r="S1534" s="98">
        <v>102.98099999999999</v>
      </c>
      <c r="T1534" s="98">
        <v>186.94800000000001</v>
      </c>
      <c r="U1534" s="98">
        <v>155.22900000000001</v>
      </c>
    </row>
    <row r="1535" spans="1:21" x14ac:dyDescent="0.25">
      <c r="A1535" s="57" t="s">
        <v>4640</v>
      </c>
      <c r="B1535" s="57" t="s">
        <v>1629</v>
      </c>
      <c r="C1535" s="57" t="s">
        <v>4723</v>
      </c>
      <c r="D1535" s="91">
        <v>16</v>
      </c>
      <c r="E1535" s="57" t="s">
        <v>8335</v>
      </c>
      <c r="F1535" s="29">
        <f t="shared" si="82"/>
        <v>147.72233333333332</v>
      </c>
      <c r="G1535" s="23">
        <f t="shared" si="83"/>
        <v>24.121249999999996</v>
      </c>
      <c r="H1535" s="30"/>
      <c r="I1535" s="29"/>
      <c r="J1535" s="23">
        <f t="shared" si="84"/>
        <v>101.5288</v>
      </c>
      <c r="K1535" s="30"/>
      <c r="L1535" s="29"/>
      <c r="M1535" s="98">
        <v>7.3650000000000002</v>
      </c>
      <c r="N1535" s="98">
        <v>8.8550000000000004</v>
      </c>
      <c r="O1535" s="98">
        <v>0.17100000000000001</v>
      </c>
      <c r="P1535" s="98">
        <v>80.093999999999994</v>
      </c>
      <c r="Q1535" s="98">
        <v>1.1779999999999999</v>
      </c>
      <c r="R1535" s="98">
        <v>63.298999999999999</v>
      </c>
      <c r="S1535" s="98">
        <v>127.35599999999999</v>
      </c>
      <c r="T1535" s="98">
        <v>152.34700000000001</v>
      </c>
      <c r="U1535" s="98">
        <v>163.464</v>
      </c>
    </row>
    <row r="1536" spans="1:21" x14ac:dyDescent="0.25">
      <c r="A1536" s="57" t="s">
        <v>4640</v>
      </c>
      <c r="B1536" s="57" t="s">
        <v>738</v>
      </c>
      <c r="C1536" s="57" t="s">
        <v>4724</v>
      </c>
      <c r="D1536" s="91">
        <v>16</v>
      </c>
      <c r="E1536" s="57" t="s">
        <v>8819</v>
      </c>
      <c r="F1536" s="29">
        <f t="shared" si="82"/>
        <v>147.56466666666668</v>
      </c>
      <c r="G1536" s="23">
        <f t="shared" si="83"/>
        <v>73.515000000000001</v>
      </c>
      <c r="H1536" s="30"/>
      <c r="I1536" s="29"/>
      <c r="J1536" s="23">
        <f t="shared" si="84"/>
        <v>197.46379999999999</v>
      </c>
      <c r="K1536" s="30"/>
      <c r="L1536" s="29"/>
      <c r="M1536" s="98">
        <v>23.492000000000001</v>
      </c>
      <c r="N1536" s="98">
        <v>106.029</v>
      </c>
      <c r="O1536" s="98">
        <v>33.948</v>
      </c>
      <c r="P1536" s="98">
        <v>130.59100000000001</v>
      </c>
      <c r="Q1536" s="98">
        <v>53.039000000000001</v>
      </c>
      <c r="R1536" s="98">
        <v>491.58600000000001</v>
      </c>
      <c r="S1536" s="98">
        <v>0.20799999999999999</v>
      </c>
      <c r="T1536" s="98">
        <v>276.58</v>
      </c>
      <c r="U1536" s="98">
        <v>165.90600000000001</v>
      </c>
    </row>
    <row r="1537" spans="1:21" x14ac:dyDescent="0.25">
      <c r="A1537" s="57" t="s">
        <v>4640</v>
      </c>
      <c r="B1537" s="57" t="s">
        <v>1769</v>
      </c>
      <c r="C1537" s="57" t="s">
        <v>4723</v>
      </c>
      <c r="D1537" s="91">
        <v>16</v>
      </c>
      <c r="E1537" s="57" t="s">
        <v>8718</v>
      </c>
      <c r="F1537" s="29">
        <f t="shared" si="82"/>
        <v>147.28566666666666</v>
      </c>
      <c r="G1537" s="23">
        <f t="shared" si="83"/>
        <v>98.021999999999991</v>
      </c>
      <c r="H1537" s="30"/>
      <c r="I1537" s="29"/>
      <c r="J1537" s="23">
        <f t="shared" si="84"/>
        <v>130.36880000000002</v>
      </c>
      <c r="K1537" s="30"/>
      <c r="L1537" s="29"/>
      <c r="M1537" s="98">
        <v>130.13900000000001</v>
      </c>
      <c r="N1537" s="98">
        <v>52.423999999999999</v>
      </c>
      <c r="O1537" s="98">
        <v>75.795000000000002</v>
      </c>
      <c r="P1537" s="98">
        <v>133.72999999999999</v>
      </c>
      <c r="Q1537" s="98">
        <v>88.894000000000005</v>
      </c>
      <c r="R1537" s="98">
        <v>121.093</v>
      </c>
      <c r="S1537" s="98">
        <v>149.964</v>
      </c>
      <c r="T1537" s="98">
        <v>152.25899999999999</v>
      </c>
      <c r="U1537" s="98">
        <v>139.63399999999999</v>
      </c>
    </row>
    <row r="1538" spans="1:21" x14ac:dyDescent="0.25">
      <c r="A1538" s="57" t="s">
        <v>4640</v>
      </c>
      <c r="B1538" s="57" t="s">
        <v>2684</v>
      </c>
      <c r="C1538" s="57" t="s">
        <v>4726</v>
      </c>
      <c r="D1538" s="91">
        <v>17</v>
      </c>
      <c r="E1538" s="57" t="s">
        <v>9148</v>
      </c>
      <c r="F1538" s="29">
        <f t="shared" si="82"/>
        <v>147.25566666666666</v>
      </c>
      <c r="G1538" s="23">
        <f t="shared" si="83"/>
        <v>42.189499999999995</v>
      </c>
      <c r="H1538" s="30"/>
      <c r="I1538" s="29"/>
      <c r="J1538" s="23">
        <f t="shared" si="84"/>
        <v>131.96300000000002</v>
      </c>
      <c r="K1538" s="30"/>
      <c r="L1538" s="29"/>
      <c r="M1538" s="98">
        <v>27.338999999999999</v>
      </c>
      <c r="N1538" s="98">
        <v>34.984999999999999</v>
      </c>
      <c r="O1538" s="98">
        <v>22.661999999999999</v>
      </c>
      <c r="P1538" s="98">
        <v>83.772000000000006</v>
      </c>
      <c r="Q1538" s="98">
        <v>202.74799999999999</v>
      </c>
      <c r="R1538" s="98">
        <v>15.3</v>
      </c>
      <c r="S1538" s="98">
        <v>155.68299999999999</v>
      </c>
      <c r="T1538" s="98">
        <v>104.851</v>
      </c>
      <c r="U1538" s="98">
        <v>181.233</v>
      </c>
    </row>
    <row r="1539" spans="1:21" x14ac:dyDescent="0.25">
      <c r="A1539" s="57" t="s">
        <v>4640</v>
      </c>
      <c r="B1539" s="57" t="s">
        <v>1614</v>
      </c>
      <c r="C1539" s="57" t="s">
        <v>4723</v>
      </c>
      <c r="D1539" s="91">
        <v>16</v>
      </c>
      <c r="E1539" s="57" t="s">
        <v>8743</v>
      </c>
      <c r="F1539" s="29">
        <f t="shared" si="82"/>
        <v>146.85166666666666</v>
      </c>
      <c r="G1539" s="23">
        <f t="shared" si="83"/>
        <v>343.47500000000002</v>
      </c>
      <c r="H1539" s="30"/>
      <c r="I1539" s="29"/>
      <c r="J1539" s="23">
        <f t="shared" si="84"/>
        <v>116.75739999999999</v>
      </c>
      <c r="K1539" s="30"/>
      <c r="L1539" s="29"/>
      <c r="M1539" s="98" t="s">
        <v>4944</v>
      </c>
      <c r="N1539" s="98">
        <v>0.68300000000000005</v>
      </c>
      <c r="O1539" s="98">
        <v>1150.817</v>
      </c>
      <c r="P1539" s="98">
        <v>222.4</v>
      </c>
      <c r="Q1539" s="98">
        <v>72.912000000000006</v>
      </c>
      <c r="R1539" s="98">
        <v>70.319999999999993</v>
      </c>
      <c r="S1539" s="98">
        <v>163.22800000000001</v>
      </c>
      <c r="T1539" s="98">
        <v>251.52199999999999</v>
      </c>
      <c r="U1539" s="98">
        <v>25.805</v>
      </c>
    </row>
    <row r="1540" spans="1:21" x14ac:dyDescent="0.25">
      <c r="A1540" s="57" t="s">
        <v>4640</v>
      </c>
      <c r="B1540" s="57" t="s">
        <v>2116</v>
      </c>
      <c r="C1540" s="57" t="s">
        <v>4677</v>
      </c>
      <c r="D1540" s="91">
        <v>6</v>
      </c>
      <c r="E1540" s="57" t="s">
        <v>6248</v>
      </c>
      <c r="F1540" s="29">
        <f t="shared" si="82"/>
        <v>146.83699999999999</v>
      </c>
      <c r="G1540" s="23">
        <f t="shared" si="83"/>
        <v>69.412999999999997</v>
      </c>
      <c r="H1540" s="30"/>
      <c r="I1540" s="29"/>
      <c r="J1540" s="23">
        <f t="shared" si="84"/>
        <v>118.8214</v>
      </c>
      <c r="K1540" s="30"/>
      <c r="L1540" s="29"/>
      <c r="M1540" s="98">
        <v>29.925999999999998</v>
      </c>
      <c r="N1540" s="98">
        <v>96.594999999999999</v>
      </c>
      <c r="O1540" s="98">
        <v>58.179000000000002</v>
      </c>
      <c r="P1540" s="98">
        <v>92.951999999999998</v>
      </c>
      <c r="Q1540" s="98">
        <v>54.12</v>
      </c>
      <c r="R1540" s="98">
        <v>99.475999999999999</v>
      </c>
      <c r="S1540" s="98">
        <v>247.352</v>
      </c>
      <c r="T1540" s="98">
        <v>134.15899999999999</v>
      </c>
      <c r="U1540" s="98">
        <v>59</v>
      </c>
    </row>
    <row r="1541" spans="1:21" x14ac:dyDescent="0.25">
      <c r="A1541" s="57" t="s">
        <v>4640</v>
      </c>
      <c r="B1541" s="57" t="s">
        <v>980</v>
      </c>
      <c r="C1541" s="57" t="s">
        <v>4724</v>
      </c>
      <c r="D1541" s="91">
        <v>16</v>
      </c>
      <c r="E1541" s="57" t="s">
        <v>8800</v>
      </c>
      <c r="F1541" s="29">
        <f t="shared" si="82"/>
        <v>146.51366666666669</v>
      </c>
      <c r="G1541" s="23">
        <f t="shared" si="83"/>
        <v>85.118499999999997</v>
      </c>
      <c r="H1541" s="30"/>
      <c r="I1541" s="29"/>
      <c r="J1541" s="23">
        <f t="shared" si="84"/>
        <v>132.88040000000001</v>
      </c>
      <c r="K1541" s="30"/>
      <c r="L1541" s="29"/>
      <c r="M1541" s="98">
        <v>11.747</v>
      </c>
      <c r="N1541" s="98">
        <v>46.146000000000001</v>
      </c>
      <c r="O1541" s="98">
        <v>177.506</v>
      </c>
      <c r="P1541" s="98">
        <v>105.075</v>
      </c>
      <c r="Q1541" s="98">
        <v>169.40600000000001</v>
      </c>
      <c r="R1541" s="98">
        <v>55.454999999999998</v>
      </c>
      <c r="S1541" s="98">
        <v>97.432000000000002</v>
      </c>
      <c r="T1541" s="98">
        <v>133.24</v>
      </c>
      <c r="U1541" s="98">
        <v>208.869</v>
      </c>
    </row>
    <row r="1542" spans="1:21" x14ac:dyDescent="0.25">
      <c r="A1542" s="57" t="s">
        <v>4640</v>
      </c>
      <c r="B1542" s="57" t="s">
        <v>2460</v>
      </c>
      <c r="C1542" s="57" t="s">
        <v>4694</v>
      </c>
      <c r="D1542" s="91">
        <v>11</v>
      </c>
      <c r="E1542" s="57" t="s">
        <v>6995</v>
      </c>
      <c r="F1542" s="29">
        <f t="shared" si="82"/>
        <v>145.93566666666666</v>
      </c>
      <c r="G1542" s="23">
        <f t="shared" si="83"/>
        <v>43.249250000000004</v>
      </c>
      <c r="H1542" s="30"/>
      <c r="I1542" s="29"/>
      <c r="J1542" s="23">
        <f t="shared" si="84"/>
        <v>91.585599999999999</v>
      </c>
      <c r="K1542" s="30"/>
      <c r="L1542" s="29"/>
      <c r="M1542" s="98" t="s">
        <v>4944</v>
      </c>
      <c r="N1542" s="98" t="s">
        <v>4944</v>
      </c>
      <c r="O1542" s="98" t="s">
        <v>4944</v>
      </c>
      <c r="P1542" s="98">
        <v>172.99700000000001</v>
      </c>
      <c r="Q1542" s="98">
        <v>5.2359999999999998</v>
      </c>
      <c r="R1542" s="98">
        <v>14.885</v>
      </c>
      <c r="S1542" s="98">
        <v>313.51900000000001</v>
      </c>
      <c r="T1542" s="98">
        <v>112.387</v>
      </c>
      <c r="U1542" s="98">
        <v>11.901</v>
      </c>
    </row>
    <row r="1543" spans="1:21" x14ac:dyDescent="0.25">
      <c r="A1543" s="57" t="s">
        <v>4640</v>
      </c>
      <c r="B1543" s="57" t="s">
        <v>2727</v>
      </c>
      <c r="C1543" s="57" t="s">
        <v>4723</v>
      </c>
      <c r="D1543" s="91">
        <v>16</v>
      </c>
      <c r="E1543" s="57" t="s">
        <v>8387</v>
      </c>
      <c r="F1543" s="29">
        <f t="shared" si="82"/>
        <v>145.05266666666668</v>
      </c>
      <c r="G1543" s="23">
        <f t="shared" si="83"/>
        <v>84.919750000000008</v>
      </c>
      <c r="H1543" s="30"/>
      <c r="I1543" s="29"/>
      <c r="J1543" s="23">
        <f t="shared" si="84"/>
        <v>124.27500000000001</v>
      </c>
      <c r="K1543" s="30"/>
      <c r="L1543" s="29"/>
      <c r="M1543" s="98">
        <v>46.021000000000001</v>
      </c>
      <c r="N1543" s="98">
        <v>237.99299999999999</v>
      </c>
      <c r="O1543" s="98">
        <v>55.664999999999999</v>
      </c>
      <c r="P1543" s="98" t="s">
        <v>4944</v>
      </c>
      <c r="Q1543" s="98">
        <v>3.218</v>
      </c>
      <c r="R1543" s="98">
        <v>182.999</v>
      </c>
      <c r="S1543" s="98">
        <v>51.655000000000001</v>
      </c>
      <c r="T1543" s="98">
        <v>116.669</v>
      </c>
      <c r="U1543" s="98">
        <v>266.834</v>
      </c>
    </row>
    <row r="1544" spans="1:21" x14ac:dyDescent="0.25">
      <c r="A1544" s="57" t="s">
        <v>4640</v>
      </c>
      <c r="B1544" s="57" t="s">
        <v>1900</v>
      </c>
      <c r="C1544" s="57" t="s">
        <v>4723</v>
      </c>
      <c r="D1544" s="91">
        <v>16</v>
      </c>
      <c r="E1544" s="57" t="s">
        <v>8334</v>
      </c>
      <c r="F1544" s="29">
        <f t="shared" si="82"/>
        <v>144.86133333333333</v>
      </c>
      <c r="G1544" s="23">
        <f t="shared" si="83"/>
        <v>59.419750000000008</v>
      </c>
      <c r="H1544" s="30"/>
      <c r="I1544" s="29"/>
      <c r="J1544" s="23">
        <f t="shared" si="84"/>
        <v>104.17319999999999</v>
      </c>
      <c r="K1544" s="30"/>
      <c r="L1544" s="29"/>
      <c r="M1544" s="98">
        <v>6.2919999999999998</v>
      </c>
      <c r="N1544" s="98">
        <v>120.89400000000001</v>
      </c>
      <c r="O1544" s="98">
        <v>32.655999999999999</v>
      </c>
      <c r="P1544" s="98">
        <v>77.837000000000003</v>
      </c>
      <c r="Q1544" s="98">
        <v>48.881999999999998</v>
      </c>
      <c r="R1544" s="98">
        <v>37.4</v>
      </c>
      <c r="S1544" s="98">
        <v>250.398</v>
      </c>
      <c r="T1544" s="98">
        <v>91.917000000000002</v>
      </c>
      <c r="U1544" s="98">
        <v>92.269000000000005</v>
      </c>
    </row>
    <row r="1545" spans="1:21" x14ac:dyDescent="0.25">
      <c r="A1545" s="57" t="s">
        <v>4640</v>
      </c>
      <c r="B1545" s="57" t="s">
        <v>2068</v>
      </c>
      <c r="C1545" s="57" t="s">
        <v>4723</v>
      </c>
      <c r="D1545" s="91">
        <v>16</v>
      </c>
      <c r="E1545" s="57" t="s">
        <v>8598</v>
      </c>
      <c r="F1545" s="29">
        <f t="shared" si="82"/>
        <v>144.81366666666668</v>
      </c>
      <c r="G1545" s="23">
        <f t="shared" si="83"/>
        <v>9.8025000000000002</v>
      </c>
      <c r="H1545" s="30"/>
      <c r="I1545" s="29"/>
      <c r="J1545" s="23">
        <f t="shared" si="84"/>
        <v>88.381200000000007</v>
      </c>
      <c r="K1545" s="30"/>
      <c r="L1545" s="29"/>
      <c r="M1545" s="98">
        <v>6.649</v>
      </c>
      <c r="N1545" s="98">
        <v>11.29</v>
      </c>
      <c r="O1545" s="98">
        <v>15.775</v>
      </c>
      <c r="P1545" s="98">
        <v>5.4960000000000004</v>
      </c>
      <c r="Q1545" s="98">
        <v>1.927</v>
      </c>
      <c r="R1545" s="98">
        <v>5.5380000000000003</v>
      </c>
      <c r="S1545" s="98">
        <v>11.698</v>
      </c>
      <c r="T1545" s="98">
        <v>44.575000000000003</v>
      </c>
      <c r="U1545" s="98">
        <v>378.16800000000001</v>
      </c>
    </row>
    <row r="1546" spans="1:21" x14ac:dyDescent="0.25">
      <c r="A1546" s="57" t="s">
        <v>4640</v>
      </c>
      <c r="B1546" s="57" t="s">
        <v>1949</v>
      </c>
      <c r="C1546" s="57" t="s">
        <v>4723</v>
      </c>
      <c r="D1546" s="91">
        <v>16</v>
      </c>
      <c r="E1546" s="57" t="s">
        <v>8517</v>
      </c>
      <c r="F1546" s="29">
        <f t="shared" si="82"/>
        <v>144.44366666666667</v>
      </c>
      <c r="G1546" s="23">
        <f t="shared" si="83"/>
        <v>73.466000000000008</v>
      </c>
      <c r="H1546" s="30"/>
      <c r="I1546" s="29"/>
      <c r="J1546" s="23">
        <f t="shared" si="84"/>
        <v>89.746200000000016</v>
      </c>
      <c r="K1546" s="30"/>
      <c r="L1546" s="29"/>
      <c r="M1546" s="98">
        <v>8.0969999999999995</v>
      </c>
      <c r="N1546" s="98">
        <v>193.96199999999999</v>
      </c>
      <c r="O1546" s="98">
        <v>77.7</v>
      </c>
      <c r="P1546" s="98">
        <v>14.105</v>
      </c>
      <c r="Q1546" s="98" t="s">
        <v>4944</v>
      </c>
      <c r="R1546" s="98">
        <v>15.4</v>
      </c>
      <c r="S1546" s="98">
        <v>17.798999999999999</v>
      </c>
      <c r="T1546" s="98">
        <v>412.73200000000003</v>
      </c>
      <c r="U1546" s="98">
        <v>2.8</v>
      </c>
    </row>
    <row r="1547" spans="1:21" x14ac:dyDescent="0.25">
      <c r="A1547" s="57" t="s">
        <v>4640</v>
      </c>
      <c r="B1547" s="57" t="s">
        <v>3367</v>
      </c>
      <c r="C1547" s="57" t="s">
        <v>4723</v>
      </c>
      <c r="D1547" s="91">
        <v>16</v>
      </c>
      <c r="E1547" s="57" t="s">
        <v>8631</v>
      </c>
      <c r="F1547" s="29">
        <f t="shared" si="82"/>
        <v>144.13299999999998</v>
      </c>
      <c r="G1547" s="23">
        <f t="shared" si="83"/>
        <v>8.2025000000000006</v>
      </c>
      <c r="H1547" s="30"/>
      <c r="I1547" s="29"/>
      <c r="J1547" s="23">
        <f t="shared" si="84"/>
        <v>86.904199999999989</v>
      </c>
      <c r="K1547" s="30"/>
      <c r="L1547" s="29"/>
      <c r="M1547" s="98">
        <v>4.0780000000000003</v>
      </c>
      <c r="N1547" s="98">
        <v>10.311999999999999</v>
      </c>
      <c r="O1547" s="98">
        <v>18.210999999999999</v>
      </c>
      <c r="P1547" s="98">
        <v>0.20899999999999999</v>
      </c>
      <c r="Q1547" s="98">
        <v>1.222</v>
      </c>
      <c r="R1547" s="98">
        <v>0.9</v>
      </c>
      <c r="S1547" s="98">
        <v>403.65</v>
      </c>
      <c r="T1547" s="98">
        <v>0.32</v>
      </c>
      <c r="U1547" s="98">
        <v>28.428999999999998</v>
      </c>
    </row>
    <row r="1548" spans="1:21" x14ac:dyDescent="0.25">
      <c r="A1548" s="57" t="s">
        <v>4640</v>
      </c>
      <c r="B1548" s="57" t="s">
        <v>617</v>
      </c>
      <c r="C1548" s="57" t="s">
        <v>4724</v>
      </c>
      <c r="D1548" s="91">
        <v>16</v>
      </c>
      <c r="E1548" s="57" t="s">
        <v>8790</v>
      </c>
      <c r="F1548" s="29">
        <f t="shared" si="82"/>
        <v>143.95400000000001</v>
      </c>
      <c r="G1548" s="23">
        <f t="shared" si="83"/>
        <v>86.817000000000007</v>
      </c>
      <c r="H1548" s="30"/>
      <c r="I1548" s="29"/>
      <c r="J1548" s="23">
        <f t="shared" si="84"/>
        <v>134.42240000000001</v>
      </c>
      <c r="K1548" s="30"/>
      <c r="L1548" s="29"/>
      <c r="M1548" s="98">
        <v>150.357</v>
      </c>
      <c r="N1548" s="98">
        <v>48.781999999999996</v>
      </c>
      <c r="O1548" s="98">
        <v>24.17</v>
      </c>
      <c r="P1548" s="98">
        <v>123.959</v>
      </c>
      <c r="Q1548" s="98">
        <v>134.55500000000001</v>
      </c>
      <c r="R1548" s="98">
        <v>105.69499999999999</v>
      </c>
      <c r="S1548" s="98">
        <v>100.843</v>
      </c>
      <c r="T1548" s="98">
        <v>143.22800000000001</v>
      </c>
      <c r="U1548" s="98">
        <v>187.791</v>
      </c>
    </row>
    <row r="1549" spans="1:21" x14ac:dyDescent="0.25">
      <c r="A1549" s="57" t="s">
        <v>4640</v>
      </c>
      <c r="B1549" s="57" t="s">
        <v>2837</v>
      </c>
      <c r="C1549" s="57" t="s">
        <v>4723</v>
      </c>
      <c r="D1549" s="91">
        <v>16</v>
      </c>
      <c r="E1549" s="57" t="s">
        <v>8532</v>
      </c>
      <c r="F1549" s="29">
        <f t="shared" si="82"/>
        <v>143.52933333333334</v>
      </c>
      <c r="G1549" s="23">
        <f t="shared" si="83"/>
        <v>255.94025000000002</v>
      </c>
      <c r="H1549" s="30"/>
      <c r="I1549" s="29"/>
      <c r="J1549" s="23">
        <f t="shared" si="84"/>
        <v>87.037599999999998</v>
      </c>
      <c r="K1549" s="30"/>
      <c r="L1549" s="29"/>
      <c r="M1549" s="98" t="s">
        <v>4944</v>
      </c>
      <c r="N1549" s="98">
        <v>714.35</v>
      </c>
      <c r="O1549" s="98">
        <v>298.81099999999998</v>
      </c>
      <c r="P1549" s="98">
        <v>10.6</v>
      </c>
      <c r="Q1549" s="98" t="s">
        <v>4944</v>
      </c>
      <c r="R1549" s="98">
        <v>4.5999999999999996</v>
      </c>
      <c r="S1549" s="98">
        <v>126.29</v>
      </c>
      <c r="T1549" s="98">
        <v>51.588999999999999</v>
      </c>
      <c r="U1549" s="98">
        <v>252.709</v>
      </c>
    </row>
    <row r="1550" spans="1:21" x14ac:dyDescent="0.25">
      <c r="A1550" s="57" t="s">
        <v>4640</v>
      </c>
      <c r="B1550" s="57" t="s">
        <v>94</v>
      </c>
      <c r="C1550" s="57" t="s">
        <v>4712</v>
      </c>
      <c r="D1550" s="91">
        <v>15</v>
      </c>
      <c r="E1550" s="57" t="s">
        <v>7868</v>
      </c>
      <c r="F1550" s="29">
        <f t="shared" si="82"/>
        <v>143.44</v>
      </c>
      <c r="G1550" s="23">
        <f t="shared" si="83"/>
        <v>0</v>
      </c>
      <c r="H1550" s="30"/>
      <c r="I1550" s="29"/>
      <c r="J1550" s="23">
        <f t="shared" si="84"/>
        <v>88.24</v>
      </c>
      <c r="K1550" s="30"/>
      <c r="L1550" s="29"/>
      <c r="M1550" s="98" t="s">
        <v>4944</v>
      </c>
      <c r="N1550" s="98" t="s">
        <v>4944</v>
      </c>
      <c r="O1550" s="98" t="s">
        <v>4944</v>
      </c>
      <c r="P1550" s="98" t="s">
        <v>4944</v>
      </c>
      <c r="Q1550" s="98" t="s">
        <v>4944</v>
      </c>
      <c r="R1550" s="98">
        <v>10.88</v>
      </c>
      <c r="S1550" s="98" t="s">
        <v>4944</v>
      </c>
      <c r="T1550" s="98">
        <v>403.36</v>
      </c>
      <c r="U1550" s="98">
        <v>26.96</v>
      </c>
    </row>
    <row r="1551" spans="1:21" x14ac:dyDescent="0.25">
      <c r="A1551" s="57" t="s">
        <v>4640</v>
      </c>
      <c r="B1551" s="57" t="s">
        <v>1732</v>
      </c>
      <c r="C1551" s="57" t="s">
        <v>4662</v>
      </c>
      <c r="D1551" s="91">
        <v>4</v>
      </c>
      <c r="E1551" s="57" t="s">
        <v>5532</v>
      </c>
      <c r="F1551" s="29">
        <f t="shared" si="82"/>
        <v>143.14433333333332</v>
      </c>
      <c r="G1551" s="23">
        <f t="shared" si="83"/>
        <v>23.626750000000001</v>
      </c>
      <c r="H1551" s="30"/>
      <c r="I1551" s="29"/>
      <c r="J1551" s="23">
        <f t="shared" si="84"/>
        <v>101.1798</v>
      </c>
      <c r="K1551" s="30"/>
      <c r="L1551" s="29"/>
      <c r="M1551" s="98">
        <v>3.2149999999999999</v>
      </c>
      <c r="N1551" s="98">
        <v>21.117999999999999</v>
      </c>
      <c r="O1551" s="98">
        <v>29.942</v>
      </c>
      <c r="P1551" s="98">
        <v>40.231999999999999</v>
      </c>
      <c r="Q1551" s="98">
        <v>33.996000000000002</v>
      </c>
      <c r="R1551" s="98">
        <v>42.47</v>
      </c>
      <c r="S1551" s="98">
        <v>105.319</v>
      </c>
      <c r="T1551" s="98">
        <v>132.66300000000001</v>
      </c>
      <c r="U1551" s="98">
        <v>191.45099999999999</v>
      </c>
    </row>
    <row r="1552" spans="1:21" x14ac:dyDescent="0.25">
      <c r="A1552" s="57" t="s">
        <v>4640</v>
      </c>
      <c r="B1552" s="57" t="s">
        <v>2581</v>
      </c>
      <c r="C1552" s="57" t="s">
        <v>4701</v>
      </c>
      <c r="D1552" s="91">
        <v>11</v>
      </c>
      <c r="E1552" s="57" t="s">
        <v>7311</v>
      </c>
      <c r="F1552" s="29">
        <f t="shared" si="82"/>
        <v>142.02833333333334</v>
      </c>
      <c r="G1552" s="23">
        <f t="shared" si="83"/>
        <v>119.0485</v>
      </c>
      <c r="H1552" s="30"/>
      <c r="I1552" s="29"/>
      <c r="J1552" s="23">
        <f t="shared" si="84"/>
        <v>226.88700000000003</v>
      </c>
      <c r="K1552" s="30"/>
      <c r="L1552" s="29"/>
      <c r="M1552" s="98">
        <v>1.395</v>
      </c>
      <c r="N1552" s="98">
        <v>1.6779999999999999</v>
      </c>
      <c r="O1552" s="98">
        <v>35.314</v>
      </c>
      <c r="P1552" s="98">
        <v>437.80700000000002</v>
      </c>
      <c r="Q1552" s="98">
        <v>521.255</v>
      </c>
      <c r="R1552" s="98">
        <v>187.095</v>
      </c>
      <c r="S1552" s="98">
        <v>0.45</v>
      </c>
      <c r="T1552" s="98">
        <v>114.1</v>
      </c>
      <c r="U1552" s="98">
        <v>311.53500000000003</v>
      </c>
    </row>
    <row r="1553" spans="1:21" x14ac:dyDescent="0.25">
      <c r="A1553" s="57" t="s">
        <v>4640</v>
      </c>
      <c r="B1553" s="57" t="s">
        <v>2079</v>
      </c>
      <c r="C1553" s="57" t="s">
        <v>4724</v>
      </c>
      <c r="D1553" s="91">
        <v>16</v>
      </c>
      <c r="E1553" s="57" t="s">
        <v>8853</v>
      </c>
      <c r="F1553" s="29">
        <f t="shared" si="82"/>
        <v>141.93666666666664</v>
      </c>
      <c r="G1553" s="23">
        <f t="shared" si="83"/>
        <v>53.990749999999998</v>
      </c>
      <c r="H1553" s="30"/>
      <c r="I1553" s="29"/>
      <c r="J1553" s="23">
        <f t="shared" si="84"/>
        <v>112.9002</v>
      </c>
      <c r="K1553" s="30"/>
      <c r="L1553" s="29"/>
      <c r="M1553" s="98">
        <v>12.986000000000001</v>
      </c>
      <c r="N1553" s="98">
        <v>63.387999999999998</v>
      </c>
      <c r="O1553" s="98">
        <v>13.288</v>
      </c>
      <c r="P1553" s="98">
        <v>126.301</v>
      </c>
      <c r="Q1553" s="98">
        <v>78.210999999999999</v>
      </c>
      <c r="R1553" s="98">
        <v>60.48</v>
      </c>
      <c r="S1553" s="98">
        <v>124.131</v>
      </c>
      <c r="T1553" s="98">
        <v>160.03299999999999</v>
      </c>
      <c r="U1553" s="98">
        <v>141.64599999999999</v>
      </c>
    </row>
    <row r="1554" spans="1:21" x14ac:dyDescent="0.25">
      <c r="A1554" s="57" t="s">
        <v>4640</v>
      </c>
      <c r="B1554" s="57" t="s">
        <v>3116</v>
      </c>
      <c r="C1554" s="57" t="s">
        <v>4669</v>
      </c>
      <c r="D1554" s="91">
        <v>6</v>
      </c>
      <c r="E1554" s="57" t="s">
        <v>5901</v>
      </c>
      <c r="F1554" s="29">
        <f t="shared" si="82"/>
        <v>141.73966666666666</v>
      </c>
      <c r="G1554" s="23">
        <f t="shared" si="83"/>
        <v>27.100750000000001</v>
      </c>
      <c r="H1554" s="30"/>
      <c r="I1554" s="29"/>
      <c r="J1554" s="23">
        <f t="shared" si="84"/>
        <v>183.48600000000002</v>
      </c>
      <c r="K1554" s="30"/>
      <c r="L1554" s="29"/>
      <c r="M1554" s="98">
        <v>29.623000000000001</v>
      </c>
      <c r="N1554" s="98" t="s">
        <v>4944</v>
      </c>
      <c r="O1554" s="98" t="s">
        <v>4944</v>
      </c>
      <c r="P1554" s="98">
        <v>78.78</v>
      </c>
      <c r="Q1554" s="98">
        <v>34.676000000000002</v>
      </c>
      <c r="R1554" s="98">
        <v>457.53500000000003</v>
      </c>
      <c r="S1554" s="98">
        <v>121.931</v>
      </c>
      <c r="T1554" s="98">
        <v>68.748000000000005</v>
      </c>
      <c r="U1554" s="98">
        <v>234.54</v>
      </c>
    </row>
    <row r="1555" spans="1:21" x14ac:dyDescent="0.25">
      <c r="A1555" s="57" t="s">
        <v>4640</v>
      </c>
      <c r="B1555" s="57" t="s">
        <v>648</v>
      </c>
      <c r="C1555" s="57" t="s">
        <v>4713</v>
      </c>
      <c r="D1555" s="91">
        <v>15</v>
      </c>
      <c r="E1555" s="57" t="s">
        <v>7952</v>
      </c>
      <c r="F1555" s="29">
        <f t="shared" si="82"/>
        <v>141.61699999999999</v>
      </c>
      <c r="G1555" s="23">
        <f t="shared" si="83"/>
        <v>14.035</v>
      </c>
      <c r="H1555" s="30"/>
      <c r="I1555" s="29"/>
      <c r="J1555" s="23">
        <f t="shared" si="84"/>
        <v>101.25280000000001</v>
      </c>
      <c r="K1555" s="30"/>
      <c r="L1555" s="29"/>
      <c r="M1555" s="98">
        <v>14.564</v>
      </c>
      <c r="N1555" s="98">
        <v>1.226</v>
      </c>
      <c r="O1555" s="98">
        <v>19.725999999999999</v>
      </c>
      <c r="P1555" s="98">
        <v>20.623999999999999</v>
      </c>
      <c r="Q1555" s="98">
        <v>19.506</v>
      </c>
      <c r="R1555" s="98">
        <v>61.906999999999996</v>
      </c>
      <c r="S1555" s="98">
        <v>37.353000000000002</v>
      </c>
      <c r="T1555" s="98">
        <v>55.664000000000001</v>
      </c>
      <c r="U1555" s="98">
        <v>331.834</v>
      </c>
    </row>
    <row r="1556" spans="1:21" x14ac:dyDescent="0.25">
      <c r="A1556" s="57" t="s">
        <v>4640</v>
      </c>
      <c r="B1556" s="57" t="s">
        <v>1927</v>
      </c>
      <c r="C1556" s="57" t="s">
        <v>4703</v>
      </c>
      <c r="D1556" s="91">
        <v>11</v>
      </c>
      <c r="E1556" s="57" t="s">
        <v>7503</v>
      </c>
      <c r="F1556" s="29">
        <f t="shared" si="82"/>
        <v>141.40199999999999</v>
      </c>
      <c r="G1556" s="23">
        <f t="shared" si="83"/>
        <v>220.29124999999999</v>
      </c>
      <c r="H1556" s="30"/>
      <c r="I1556" s="29"/>
      <c r="J1556" s="23">
        <f t="shared" si="84"/>
        <v>344.5908</v>
      </c>
      <c r="K1556" s="30"/>
      <c r="L1556" s="29"/>
      <c r="M1556" s="98">
        <v>86.646000000000001</v>
      </c>
      <c r="N1556" s="98">
        <v>196.63499999999999</v>
      </c>
      <c r="O1556" s="98">
        <v>56.411000000000001</v>
      </c>
      <c r="P1556" s="98">
        <v>541.47299999999996</v>
      </c>
      <c r="Q1556" s="98">
        <v>877.01</v>
      </c>
      <c r="R1556" s="98">
        <v>421.738</v>
      </c>
      <c r="S1556" s="98">
        <v>130.37700000000001</v>
      </c>
      <c r="T1556" s="98">
        <v>259.88099999999997</v>
      </c>
      <c r="U1556" s="98">
        <v>33.948</v>
      </c>
    </row>
    <row r="1557" spans="1:21" x14ac:dyDescent="0.25">
      <c r="A1557" s="57" t="s">
        <v>4640</v>
      </c>
      <c r="B1557" s="57" t="s">
        <v>411</v>
      </c>
      <c r="C1557" s="57" t="s">
        <v>4674</v>
      </c>
      <c r="D1557" s="91">
        <v>6</v>
      </c>
      <c r="E1557" s="57" t="s">
        <v>6218</v>
      </c>
      <c r="F1557" s="29">
        <f t="shared" si="82"/>
        <v>141.333</v>
      </c>
      <c r="G1557" s="23">
        <f t="shared" si="83"/>
        <v>51.826250000000002</v>
      </c>
      <c r="H1557" s="30"/>
      <c r="I1557" s="29"/>
      <c r="J1557" s="23">
        <f t="shared" si="84"/>
        <v>136.61700000000002</v>
      </c>
      <c r="K1557" s="30"/>
      <c r="L1557" s="29"/>
      <c r="M1557" s="98">
        <v>11.512</v>
      </c>
      <c r="N1557" s="98">
        <v>14.833</v>
      </c>
      <c r="O1557" s="98">
        <v>44.03</v>
      </c>
      <c r="P1557" s="98">
        <v>136.93</v>
      </c>
      <c r="Q1557" s="98">
        <v>151.63999999999999</v>
      </c>
      <c r="R1557" s="98">
        <v>107.446</v>
      </c>
      <c r="S1557" s="98">
        <v>106.962</v>
      </c>
      <c r="T1557" s="98">
        <v>94.281999999999996</v>
      </c>
      <c r="U1557" s="98">
        <v>222.755</v>
      </c>
    </row>
    <row r="1558" spans="1:21" x14ac:dyDescent="0.25">
      <c r="A1558" s="57" t="s">
        <v>4640</v>
      </c>
      <c r="B1558" s="57" t="s">
        <v>15</v>
      </c>
      <c r="C1558" s="57" t="s">
        <v>4711</v>
      </c>
      <c r="D1558" s="91">
        <v>14</v>
      </c>
      <c r="E1558" s="57" t="s">
        <v>7734</v>
      </c>
      <c r="F1558" s="29">
        <f t="shared" si="82"/>
        <v>141.18266666666668</v>
      </c>
      <c r="G1558" s="23">
        <f t="shared" si="83"/>
        <v>3.0740000000000003</v>
      </c>
      <c r="H1558" s="30"/>
      <c r="I1558" s="29"/>
      <c r="J1558" s="23">
        <f t="shared" si="84"/>
        <v>104.0596</v>
      </c>
      <c r="K1558" s="30"/>
      <c r="L1558" s="29"/>
      <c r="M1558" s="98">
        <v>1.294</v>
      </c>
      <c r="N1558" s="98">
        <v>11.002000000000001</v>
      </c>
      <c r="O1558" s="98" t="s">
        <v>4944</v>
      </c>
      <c r="P1558" s="98" t="s">
        <v>4944</v>
      </c>
      <c r="Q1558" s="98">
        <v>96.75</v>
      </c>
      <c r="R1558" s="98" t="s">
        <v>4944</v>
      </c>
      <c r="S1558" s="98">
        <v>214.172</v>
      </c>
      <c r="T1558" s="98">
        <v>207.08600000000001</v>
      </c>
      <c r="U1558" s="98">
        <v>2.29</v>
      </c>
    </row>
    <row r="1559" spans="1:21" x14ac:dyDescent="0.25">
      <c r="A1559" s="57" t="s">
        <v>4640</v>
      </c>
      <c r="B1559" s="57" t="s">
        <v>130</v>
      </c>
      <c r="C1559" s="57" t="s">
        <v>4665</v>
      </c>
      <c r="D1559" s="91">
        <v>5</v>
      </c>
      <c r="E1559" s="57" t="s">
        <v>5566</v>
      </c>
      <c r="F1559" s="29">
        <f t="shared" si="82"/>
        <v>141.13399999999999</v>
      </c>
      <c r="G1559" s="23">
        <f t="shared" si="83"/>
        <v>11.835000000000001</v>
      </c>
      <c r="H1559" s="30"/>
      <c r="I1559" s="29"/>
      <c r="J1559" s="23">
        <f t="shared" si="84"/>
        <v>109.97999999999999</v>
      </c>
      <c r="K1559" s="30"/>
      <c r="L1559" s="29"/>
      <c r="M1559" s="98" t="s">
        <v>4944</v>
      </c>
      <c r="N1559" s="98">
        <v>9.5449999999999999</v>
      </c>
      <c r="O1559" s="98">
        <v>0.28399999999999997</v>
      </c>
      <c r="P1559" s="98">
        <v>37.511000000000003</v>
      </c>
      <c r="Q1559" s="98">
        <v>120.51300000000001</v>
      </c>
      <c r="R1559" s="98">
        <v>5.9850000000000003</v>
      </c>
      <c r="S1559" s="98">
        <v>0.56399999999999995</v>
      </c>
      <c r="T1559" s="98">
        <v>190.39599999999999</v>
      </c>
      <c r="U1559" s="98">
        <v>232.44200000000001</v>
      </c>
    </row>
    <row r="1560" spans="1:21" x14ac:dyDescent="0.25">
      <c r="A1560" s="57" t="s">
        <v>4640</v>
      </c>
      <c r="B1560" s="57" t="s">
        <v>865</v>
      </c>
      <c r="C1560" s="57" t="s">
        <v>4723</v>
      </c>
      <c r="D1560" s="91">
        <v>16</v>
      </c>
      <c r="E1560" s="57" t="s">
        <v>8625</v>
      </c>
      <c r="F1560" s="29">
        <f t="shared" si="82"/>
        <v>141.11433333333335</v>
      </c>
      <c r="G1560" s="23">
        <f t="shared" si="83"/>
        <v>6.5049999999999999</v>
      </c>
      <c r="H1560" s="30"/>
      <c r="I1560" s="29"/>
      <c r="J1560" s="23">
        <f t="shared" si="84"/>
        <v>99.447000000000003</v>
      </c>
      <c r="K1560" s="30"/>
      <c r="L1560" s="29"/>
      <c r="M1560" s="98">
        <v>5.4729999999999999</v>
      </c>
      <c r="N1560" s="98">
        <v>10.105</v>
      </c>
      <c r="O1560" s="98">
        <v>0.38</v>
      </c>
      <c r="P1560" s="98">
        <v>10.061999999999999</v>
      </c>
      <c r="Q1560" s="98">
        <v>10.315</v>
      </c>
      <c r="R1560" s="98">
        <v>63.576999999999998</v>
      </c>
      <c r="S1560" s="98">
        <v>67.680000000000007</v>
      </c>
      <c r="T1560" s="98">
        <v>261.15800000000002</v>
      </c>
      <c r="U1560" s="98">
        <v>94.504999999999995</v>
      </c>
    </row>
    <row r="1561" spans="1:21" x14ac:dyDescent="0.25">
      <c r="A1561" s="57" t="s">
        <v>4640</v>
      </c>
      <c r="B1561" s="57" t="s">
        <v>2811</v>
      </c>
      <c r="C1561" s="57" t="s">
        <v>4729</v>
      </c>
      <c r="D1561" s="91">
        <v>18</v>
      </c>
      <c r="E1561" s="57" t="s">
        <v>9210</v>
      </c>
      <c r="F1561" s="29">
        <f t="shared" si="82"/>
        <v>141.08666666666667</v>
      </c>
      <c r="G1561" s="23">
        <f t="shared" si="83"/>
        <v>27.785500000000003</v>
      </c>
      <c r="H1561" s="30"/>
      <c r="I1561" s="29"/>
      <c r="J1561" s="23">
        <f t="shared" si="84"/>
        <v>120.9686</v>
      </c>
      <c r="K1561" s="30"/>
      <c r="L1561" s="29"/>
      <c r="M1561" s="98">
        <v>5.5179999999999998</v>
      </c>
      <c r="N1561" s="98">
        <v>3.3969999999999998</v>
      </c>
      <c r="O1561" s="98">
        <v>101.242</v>
      </c>
      <c r="P1561" s="98">
        <v>0.98499999999999999</v>
      </c>
      <c r="Q1561" s="98">
        <v>172.33699999999999</v>
      </c>
      <c r="R1561" s="98">
        <v>9.2460000000000004</v>
      </c>
      <c r="S1561" s="98">
        <v>0.56399999999999995</v>
      </c>
      <c r="T1561" s="98">
        <v>334.30799999999999</v>
      </c>
      <c r="U1561" s="98">
        <v>88.388000000000005</v>
      </c>
    </row>
    <row r="1562" spans="1:21" x14ac:dyDescent="0.25">
      <c r="A1562" s="57" t="s">
        <v>4640</v>
      </c>
      <c r="B1562" s="57" t="s">
        <v>2051</v>
      </c>
      <c r="C1562" s="57" t="s">
        <v>4655</v>
      </c>
      <c r="D1562" s="91">
        <v>3</v>
      </c>
      <c r="E1562" s="57" t="s">
        <v>5350</v>
      </c>
      <c r="F1562" s="29">
        <f t="shared" si="82"/>
        <v>140.95166666666668</v>
      </c>
      <c r="G1562" s="23">
        <f t="shared" si="83"/>
        <v>11.66175</v>
      </c>
      <c r="H1562" s="30"/>
      <c r="I1562" s="29"/>
      <c r="J1562" s="23">
        <f t="shared" si="84"/>
        <v>123.03620000000001</v>
      </c>
      <c r="K1562" s="30"/>
      <c r="L1562" s="29"/>
      <c r="M1562" s="98">
        <v>4.88</v>
      </c>
      <c r="N1562" s="98">
        <v>20.448</v>
      </c>
      <c r="O1562" s="98">
        <v>0.88100000000000001</v>
      </c>
      <c r="P1562" s="98">
        <v>20.437999999999999</v>
      </c>
      <c r="Q1562" s="98">
        <v>88.646000000000001</v>
      </c>
      <c r="R1562" s="98">
        <v>103.68</v>
      </c>
      <c r="S1562" s="98">
        <v>225.84</v>
      </c>
      <c r="T1562" s="98">
        <v>70.388999999999996</v>
      </c>
      <c r="U1562" s="98">
        <v>126.626</v>
      </c>
    </row>
    <row r="1563" spans="1:21" x14ac:dyDescent="0.25">
      <c r="A1563" s="57" t="s">
        <v>4640</v>
      </c>
      <c r="B1563" s="57" t="s">
        <v>1749</v>
      </c>
      <c r="C1563" s="57" t="s">
        <v>4651</v>
      </c>
      <c r="D1563" s="91">
        <v>2</v>
      </c>
      <c r="E1563" s="57" t="s">
        <v>5277</v>
      </c>
      <c r="F1563" s="29">
        <f t="shared" si="82"/>
        <v>140.15133333333333</v>
      </c>
      <c r="G1563" s="23">
        <f t="shared" si="83"/>
        <v>8.5779999999999994</v>
      </c>
      <c r="H1563" s="30"/>
      <c r="I1563" s="29"/>
      <c r="J1563" s="23">
        <f t="shared" si="84"/>
        <v>103.56979999999999</v>
      </c>
      <c r="K1563" s="30"/>
      <c r="L1563" s="29"/>
      <c r="M1563" s="98">
        <v>0.33800000000000002</v>
      </c>
      <c r="N1563" s="98" t="s">
        <v>4944</v>
      </c>
      <c r="O1563" s="98">
        <v>20.777999999999999</v>
      </c>
      <c r="P1563" s="98">
        <v>13.196</v>
      </c>
      <c r="Q1563" s="98">
        <v>40.148000000000003</v>
      </c>
      <c r="R1563" s="98">
        <v>57.247</v>
      </c>
      <c r="S1563" s="98">
        <v>215.98099999999999</v>
      </c>
      <c r="T1563" s="98">
        <v>129.46700000000001</v>
      </c>
      <c r="U1563" s="98">
        <v>75.006</v>
      </c>
    </row>
    <row r="1564" spans="1:21" x14ac:dyDescent="0.25">
      <c r="A1564" s="57" t="s">
        <v>4640</v>
      </c>
      <c r="B1564" s="57" t="s">
        <v>2209</v>
      </c>
      <c r="C1564" s="57" t="s">
        <v>4669</v>
      </c>
      <c r="D1564" s="91">
        <v>6</v>
      </c>
      <c r="E1564" s="57" t="s">
        <v>5998</v>
      </c>
      <c r="F1564" s="29">
        <f t="shared" si="82"/>
        <v>140.14066666666665</v>
      </c>
      <c r="G1564" s="23">
        <f t="shared" si="83"/>
        <v>42.931249999999999</v>
      </c>
      <c r="H1564" s="30"/>
      <c r="I1564" s="29"/>
      <c r="J1564" s="23">
        <f t="shared" si="84"/>
        <v>105.33519999999999</v>
      </c>
      <c r="K1564" s="30"/>
      <c r="L1564" s="29"/>
      <c r="M1564" s="98">
        <v>11.365</v>
      </c>
      <c r="N1564" s="98">
        <v>46.557000000000002</v>
      </c>
      <c r="O1564" s="98">
        <v>65.593999999999994</v>
      </c>
      <c r="P1564" s="98">
        <v>48.209000000000003</v>
      </c>
      <c r="Q1564" s="98">
        <v>46.542000000000002</v>
      </c>
      <c r="R1564" s="98">
        <v>59.712000000000003</v>
      </c>
      <c r="S1564" s="98">
        <v>107.642</v>
      </c>
      <c r="T1564" s="98">
        <v>117.205</v>
      </c>
      <c r="U1564" s="98">
        <v>195.57499999999999</v>
      </c>
    </row>
    <row r="1565" spans="1:21" x14ac:dyDescent="0.25">
      <c r="A1565" s="57" t="s">
        <v>4640</v>
      </c>
      <c r="B1565" s="57" t="s">
        <v>1753</v>
      </c>
      <c r="C1565" s="57" t="s">
        <v>4684</v>
      </c>
      <c r="D1565" s="91">
        <v>9</v>
      </c>
      <c r="E1565" s="57" t="s">
        <v>6659</v>
      </c>
      <c r="F1565" s="29">
        <f t="shared" si="82"/>
        <v>139.88333333333333</v>
      </c>
      <c r="G1565" s="23">
        <f t="shared" si="83"/>
        <v>61.791249999999998</v>
      </c>
      <c r="H1565" s="30"/>
      <c r="I1565" s="29"/>
      <c r="J1565" s="23">
        <f t="shared" si="84"/>
        <v>159.31620000000001</v>
      </c>
      <c r="K1565" s="30"/>
      <c r="L1565" s="29"/>
      <c r="M1565" s="98">
        <v>8.3989999999999991</v>
      </c>
      <c r="N1565" s="98">
        <v>29.553000000000001</v>
      </c>
      <c r="O1565" s="98">
        <v>33.179000000000002</v>
      </c>
      <c r="P1565" s="98">
        <v>176.03399999999999</v>
      </c>
      <c r="Q1565" s="98">
        <v>272.27100000000002</v>
      </c>
      <c r="R1565" s="98">
        <v>104.66</v>
      </c>
      <c r="S1565" s="98">
        <v>8.1929999999999996</v>
      </c>
      <c r="T1565" s="98">
        <v>175.41499999999999</v>
      </c>
      <c r="U1565" s="98">
        <v>236.042</v>
      </c>
    </row>
    <row r="1566" spans="1:21" x14ac:dyDescent="0.25">
      <c r="A1566" s="57" t="s">
        <v>4640</v>
      </c>
      <c r="B1566" s="57" t="s">
        <v>1029</v>
      </c>
      <c r="C1566" s="57" t="s">
        <v>4708</v>
      </c>
      <c r="D1566" s="91">
        <v>13</v>
      </c>
      <c r="E1566" s="57" t="s">
        <v>7596</v>
      </c>
      <c r="F1566" s="29">
        <f t="shared" si="82"/>
        <v>139.83633333333333</v>
      </c>
      <c r="G1566" s="23">
        <f t="shared" si="83"/>
        <v>22.169499999999999</v>
      </c>
      <c r="H1566" s="30"/>
      <c r="I1566" s="29"/>
      <c r="J1566" s="23">
        <f t="shared" si="84"/>
        <v>90.455200000000005</v>
      </c>
      <c r="K1566" s="30"/>
      <c r="L1566" s="29"/>
      <c r="M1566" s="98">
        <v>9.2739999999999991</v>
      </c>
      <c r="N1566" s="98">
        <v>7.0339999999999998</v>
      </c>
      <c r="O1566" s="98">
        <v>72.37</v>
      </c>
      <c r="P1566" s="98" t="s">
        <v>4944</v>
      </c>
      <c r="Q1566" s="98">
        <v>14.567</v>
      </c>
      <c r="R1566" s="98">
        <v>18.2</v>
      </c>
      <c r="S1566" s="98">
        <v>102.19</v>
      </c>
      <c r="T1566" s="98">
        <v>191.32900000000001</v>
      </c>
      <c r="U1566" s="98">
        <v>125.99</v>
      </c>
    </row>
    <row r="1567" spans="1:21" x14ac:dyDescent="0.25">
      <c r="A1567" s="57" t="s">
        <v>4640</v>
      </c>
      <c r="B1567" s="57" t="s">
        <v>1244</v>
      </c>
      <c r="C1567" s="57" t="s">
        <v>4708</v>
      </c>
      <c r="D1567" s="91">
        <v>13</v>
      </c>
      <c r="E1567" s="57" t="s">
        <v>7618</v>
      </c>
      <c r="F1567" s="29">
        <f t="shared" si="82"/>
        <v>139.50133333333335</v>
      </c>
      <c r="G1567" s="23">
        <f t="shared" si="83"/>
        <v>78.328749999999999</v>
      </c>
      <c r="H1567" s="30"/>
      <c r="I1567" s="29"/>
      <c r="J1567" s="23">
        <f t="shared" si="84"/>
        <v>142.91300000000001</v>
      </c>
      <c r="K1567" s="30"/>
      <c r="L1567" s="29"/>
      <c r="M1567" s="98">
        <v>33.426000000000002</v>
      </c>
      <c r="N1567" s="98">
        <v>31.751999999999999</v>
      </c>
      <c r="O1567" s="98">
        <v>135.76900000000001</v>
      </c>
      <c r="P1567" s="98">
        <v>112.36799999999999</v>
      </c>
      <c r="Q1567" s="98">
        <v>275.53199999999998</v>
      </c>
      <c r="R1567" s="98">
        <v>20.529</v>
      </c>
      <c r="S1567" s="98" t="s">
        <v>4944</v>
      </c>
      <c r="T1567" s="98">
        <v>38.744999999999997</v>
      </c>
      <c r="U1567" s="98">
        <v>379.75900000000001</v>
      </c>
    </row>
    <row r="1568" spans="1:21" x14ac:dyDescent="0.25">
      <c r="A1568" s="57" t="s">
        <v>4640</v>
      </c>
      <c r="B1568" s="57" t="s">
        <v>3662</v>
      </c>
      <c r="C1568" s="57" t="s">
        <v>4668</v>
      </c>
      <c r="D1568" s="91">
        <v>6</v>
      </c>
      <c r="E1568" s="57" t="s">
        <v>5802</v>
      </c>
      <c r="F1568" s="29">
        <f t="shared" ref="F1568:F1631" si="85">SUM(S1568:U1568)/3</f>
        <v>138.88033333333331</v>
      </c>
      <c r="G1568" s="23">
        <f t="shared" ref="G1568:G1631" si="86">SUM(M1568:P1568)/4</f>
        <v>108.42100000000001</v>
      </c>
      <c r="H1568" s="30"/>
      <c r="I1568" s="29"/>
      <c r="J1568" s="23">
        <f t="shared" ref="J1568:J1631" si="87">SUM(Q1568:U1568)/5</f>
        <v>156.1472</v>
      </c>
      <c r="K1568" s="30"/>
      <c r="L1568" s="29"/>
      <c r="M1568" s="98">
        <v>107.715</v>
      </c>
      <c r="N1568" s="98">
        <v>20.207999999999998</v>
      </c>
      <c r="O1568" s="98">
        <v>184.21100000000001</v>
      </c>
      <c r="P1568" s="98">
        <v>121.55</v>
      </c>
      <c r="Q1568" s="98">
        <v>210.03100000000001</v>
      </c>
      <c r="R1568" s="98">
        <v>154.06399999999999</v>
      </c>
      <c r="S1568" s="98">
        <v>99.753</v>
      </c>
      <c r="T1568" s="98">
        <v>146.702</v>
      </c>
      <c r="U1568" s="98">
        <v>170.18600000000001</v>
      </c>
    </row>
    <row r="1569" spans="1:21" x14ac:dyDescent="0.25">
      <c r="A1569" s="57" t="s">
        <v>4640</v>
      </c>
      <c r="B1569" s="57" t="s">
        <v>910</v>
      </c>
      <c r="C1569" s="57" t="s">
        <v>4703</v>
      </c>
      <c r="D1569" s="91">
        <v>11</v>
      </c>
      <c r="E1569" s="57" t="s">
        <v>7487</v>
      </c>
      <c r="F1569" s="29">
        <f t="shared" si="85"/>
        <v>138.65866666666665</v>
      </c>
      <c r="G1569" s="23">
        <f t="shared" si="86"/>
        <v>19.727249999999998</v>
      </c>
      <c r="H1569" s="30"/>
      <c r="I1569" s="29"/>
      <c r="J1569" s="23">
        <f t="shared" si="87"/>
        <v>96.477199999999996</v>
      </c>
      <c r="K1569" s="30"/>
      <c r="L1569" s="29"/>
      <c r="M1569" s="98">
        <v>10.218999999999999</v>
      </c>
      <c r="N1569" s="98">
        <v>13.504</v>
      </c>
      <c r="O1569" s="98">
        <v>2.3660000000000001</v>
      </c>
      <c r="P1569" s="98">
        <v>52.82</v>
      </c>
      <c r="Q1569" s="98">
        <v>25.007000000000001</v>
      </c>
      <c r="R1569" s="98">
        <v>41.402999999999999</v>
      </c>
      <c r="S1569" s="98">
        <v>150.25299999999999</v>
      </c>
      <c r="T1569" s="98">
        <v>184.547</v>
      </c>
      <c r="U1569" s="98">
        <v>81.176000000000002</v>
      </c>
    </row>
    <row r="1570" spans="1:21" x14ac:dyDescent="0.25">
      <c r="A1570" s="57" t="s">
        <v>4640</v>
      </c>
      <c r="B1570" s="57" t="s">
        <v>4423</v>
      </c>
      <c r="C1570" s="57" t="s">
        <v>4732</v>
      </c>
      <c r="D1570" s="91">
        <v>20</v>
      </c>
      <c r="E1570" s="57" t="s">
        <v>9411</v>
      </c>
      <c r="F1570" s="29">
        <f t="shared" si="85"/>
        <v>138.39966666666669</v>
      </c>
      <c r="G1570" s="23">
        <f t="shared" si="86"/>
        <v>14.096250000000001</v>
      </c>
      <c r="H1570" s="30"/>
      <c r="I1570" s="29"/>
      <c r="J1570" s="23">
        <f t="shared" si="87"/>
        <v>91.167200000000008</v>
      </c>
      <c r="K1570" s="30"/>
      <c r="L1570" s="29"/>
      <c r="M1570" s="98">
        <v>3.0329999999999999</v>
      </c>
      <c r="N1570" s="98">
        <v>1.79</v>
      </c>
      <c r="O1570" s="98">
        <v>46.097000000000001</v>
      </c>
      <c r="P1570" s="98">
        <v>5.4649999999999999</v>
      </c>
      <c r="Q1570" s="98">
        <v>31.404</v>
      </c>
      <c r="R1570" s="98">
        <v>9.2330000000000005</v>
      </c>
      <c r="S1570" s="98">
        <v>18.265999999999998</v>
      </c>
      <c r="T1570" s="98">
        <v>385.6</v>
      </c>
      <c r="U1570" s="98">
        <v>11.333</v>
      </c>
    </row>
    <row r="1571" spans="1:21" x14ac:dyDescent="0.25">
      <c r="A1571" s="57" t="s">
        <v>4640</v>
      </c>
      <c r="B1571" s="57" t="s">
        <v>1392</v>
      </c>
      <c r="C1571" s="57" t="s">
        <v>4706</v>
      </c>
      <c r="D1571" s="91">
        <v>12</v>
      </c>
      <c r="E1571" s="57" t="s">
        <v>7578</v>
      </c>
      <c r="F1571" s="29">
        <f t="shared" si="85"/>
        <v>137.97900000000001</v>
      </c>
      <c r="G1571" s="23">
        <f t="shared" si="86"/>
        <v>54.094250000000002</v>
      </c>
      <c r="H1571" s="30"/>
      <c r="I1571" s="29"/>
      <c r="J1571" s="23">
        <f t="shared" si="87"/>
        <v>119.37079999999999</v>
      </c>
      <c r="K1571" s="30"/>
      <c r="L1571" s="29"/>
      <c r="M1571" s="98">
        <v>74.837000000000003</v>
      </c>
      <c r="N1571" s="98">
        <v>35.637</v>
      </c>
      <c r="O1571" s="98">
        <v>12.007</v>
      </c>
      <c r="P1571" s="98">
        <v>93.896000000000001</v>
      </c>
      <c r="Q1571" s="98">
        <v>115.43300000000001</v>
      </c>
      <c r="R1571" s="98">
        <v>67.483999999999995</v>
      </c>
      <c r="S1571" s="98">
        <v>23.084</v>
      </c>
      <c r="T1571" s="98">
        <v>341.35599999999999</v>
      </c>
      <c r="U1571" s="98">
        <v>49.497</v>
      </c>
    </row>
    <row r="1572" spans="1:21" x14ac:dyDescent="0.25">
      <c r="A1572" s="57" t="s">
        <v>4640</v>
      </c>
      <c r="B1572" s="57" t="s">
        <v>3153</v>
      </c>
      <c r="C1572" s="57" t="s">
        <v>4669</v>
      </c>
      <c r="D1572" s="91">
        <v>6</v>
      </c>
      <c r="E1572" s="57" t="s">
        <v>6048</v>
      </c>
      <c r="F1572" s="29">
        <f t="shared" si="85"/>
        <v>137.81566666666666</v>
      </c>
      <c r="G1572" s="23">
        <f t="shared" si="86"/>
        <v>51.008250000000004</v>
      </c>
      <c r="H1572" s="30"/>
      <c r="I1572" s="29"/>
      <c r="J1572" s="23">
        <f t="shared" si="87"/>
        <v>132.03059999999999</v>
      </c>
      <c r="K1572" s="30"/>
      <c r="L1572" s="29"/>
      <c r="M1572" s="98">
        <v>63.098999999999997</v>
      </c>
      <c r="N1572" s="98">
        <v>40.121000000000002</v>
      </c>
      <c r="O1572" s="98">
        <v>60.161000000000001</v>
      </c>
      <c r="P1572" s="98">
        <v>40.652000000000001</v>
      </c>
      <c r="Q1572" s="98">
        <v>70.762</v>
      </c>
      <c r="R1572" s="98">
        <v>175.94399999999999</v>
      </c>
      <c r="S1572" s="98">
        <v>100.211</v>
      </c>
      <c r="T1572" s="98">
        <v>88.86</v>
      </c>
      <c r="U1572" s="98">
        <v>224.376</v>
      </c>
    </row>
    <row r="1573" spans="1:21" x14ac:dyDescent="0.25">
      <c r="A1573" s="57" t="s">
        <v>4640</v>
      </c>
      <c r="B1573" s="57" t="s">
        <v>691</v>
      </c>
      <c r="C1573" s="57" t="s">
        <v>4712</v>
      </c>
      <c r="D1573" s="91">
        <v>15</v>
      </c>
      <c r="E1573" s="57" t="s">
        <v>7836</v>
      </c>
      <c r="F1573" s="29">
        <f t="shared" si="85"/>
        <v>137.33233333333334</v>
      </c>
      <c r="G1573" s="23">
        <f t="shared" si="86"/>
        <v>86.078249999999997</v>
      </c>
      <c r="H1573" s="30"/>
      <c r="I1573" s="29"/>
      <c r="J1573" s="23">
        <f t="shared" si="87"/>
        <v>211.56879999999995</v>
      </c>
      <c r="K1573" s="30"/>
      <c r="L1573" s="29"/>
      <c r="M1573" s="98" t="s">
        <v>4944</v>
      </c>
      <c r="N1573" s="98">
        <v>125.45699999999999</v>
      </c>
      <c r="O1573" s="98">
        <v>102.94199999999999</v>
      </c>
      <c r="P1573" s="98">
        <v>115.914</v>
      </c>
      <c r="Q1573" s="98">
        <v>436.976</v>
      </c>
      <c r="R1573" s="98">
        <v>208.87100000000001</v>
      </c>
      <c r="S1573" s="98">
        <v>380.95600000000002</v>
      </c>
      <c r="T1573" s="98">
        <v>25.041</v>
      </c>
      <c r="U1573" s="98">
        <v>6</v>
      </c>
    </row>
    <row r="1574" spans="1:21" x14ac:dyDescent="0.25">
      <c r="A1574" s="57" t="s">
        <v>4640</v>
      </c>
      <c r="B1574" s="57" t="s">
        <v>2743</v>
      </c>
      <c r="C1574" s="57" t="s">
        <v>4713</v>
      </c>
      <c r="D1574" s="91">
        <v>15</v>
      </c>
      <c r="E1574" s="57" t="s">
        <v>8034</v>
      </c>
      <c r="F1574" s="29">
        <f t="shared" si="85"/>
        <v>136.98799999999997</v>
      </c>
      <c r="G1574" s="23">
        <f t="shared" si="86"/>
        <v>23.745750000000001</v>
      </c>
      <c r="H1574" s="30"/>
      <c r="I1574" s="29"/>
      <c r="J1574" s="23">
        <f t="shared" si="87"/>
        <v>91.564999999999984</v>
      </c>
      <c r="K1574" s="30"/>
      <c r="L1574" s="29"/>
      <c r="M1574" s="98">
        <v>3.8519999999999999</v>
      </c>
      <c r="N1574" s="98">
        <v>8.3919999999999995</v>
      </c>
      <c r="O1574" s="98">
        <v>59.505000000000003</v>
      </c>
      <c r="P1574" s="98">
        <v>23.234000000000002</v>
      </c>
      <c r="Q1574" s="98">
        <v>21.523</v>
      </c>
      <c r="R1574" s="98">
        <v>25.338000000000001</v>
      </c>
      <c r="S1574" s="98">
        <v>264.601</v>
      </c>
      <c r="T1574" s="98">
        <v>33.738999999999997</v>
      </c>
      <c r="U1574" s="98">
        <v>112.624</v>
      </c>
    </row>
    <row r="1575" spans="1:21" x14ac:dyDescent="0.25">
      <c r="A1575" s="57" t="s">
        <v>4640</v>
      </c>
      <c r="B1575" s="57" t="s">
        <v>322</v>
      </c>
      <c r="C1575" s="57" t="s">
        <v>4663</v>
      </c>
      <c r="D1575" s="91">
        <v>4</v>
      </c>
      <c r="E1575" s="57" t="s">
        <v>5539</v>
      </c>
      <c r="F1575" s="29">
        <f t="shared" si="85"/>
        <v>136.68300000000002</v>
      </c>
      <c r="G1575" s="23">
        <f t="shared" si="86"/>
        <v>742.53375000000005</v>
      </c>
      <c r="H1575" s="30"/>
      <c r="I1575" s="29"/>
      <c r="J1575" s="23">
        <f t="shared" si="87"/>
        <v>166.506</v>
      </c>
      <c r="K1575" s="30"/>
      <c r="L1575" s="29"/>
      <c r="M1575" s="98">
        <v>626.99</v>
      </c>
      <c r="N1575" s="98">
        <v>840.43700000000001</v>
      </c>
      <c r="O1575" s="98">
        <v>899.67600000000004</v>
      </c>
      <c r="P1575" s="98">
        <v>603.03200000000004</v>
      </c>
      <c r="Q1575" s="98">
        <v>178.89500000000001</v>
      </c>
      <c r="R1575" s="98">
        <v>243.58600000000001</v>
      </c>
      <c r="S1575" s="98">
        <v>134.39500000000001</v>
      </c>
      <c r="T1575" s="98">
        <v>133.08000000000001</v>
      </c>
      <c r="U1575" s="98">
        <v>142.57400000000001</v>
      </c>
    </row>
    <row r="1576" spans="1:21" x14ac:dyDescent="0.25">
      <c r="A1576" s="57" t="s">
        <v>4640</v>
      </c>
      <c r="B1576" s="57" t="s">
        <v>878</v>
      </c>
      <c r="C1576" s="57" t="s">
        <v>4721</v>
      </c>
      <c r="D1576" s="91">
        <v>15</v>
      </c>
      <c r="E1576" s="57" t="s">
        <v>8224</v>
      </c>
      <c r="F1576" s="29">
        <f t="shared" si="85"/>
        <v>136.56633333333332</v>
      </c>
      <c r="G1576" s="23">
        <f t="shared" si="86"/>
        <v>111.792</v>
      </c>
      <c r="H1576" s="30"/>
      <c r="I1576" s="29"/>
      <c r="J1576" s="23">
        <f t="shared" si="87"/>
        <v>111.9174</v>
      </c>
      <c r="K1576" s="30"/>
      <c r="L1576" s="29"/>
      <c r="M1576" s="98">
        <v>71.284999999999997</v>
      </c>
      <c r="N1576" s="98">
        <v>49.502000000000002</v>
      </c>
      <c r="O1576" s="98">
        <v>112.732</v>
      </c>
      <c r="P1576" s="98">
        <v>213.649</v>
      </c>
      <c r="Q1576" s="98">
        <v>67.319000000000003</v>
      </c>
      <c r="R1576" s="98">
        <v>82.569000000000003</v>
      </c>
      <c r="S1576" s="98">
        <v>51.198</v>
      </c>
      <c r="T1576" s="98">
        <v>181.92599999999999</v>
      </c>
      <c r="U1576" s="98">
        <v>176.57499999999999</v>
      </c>
    </row>
    <row r="1577" spans="1:21" x14ac:dyDescent="0.25">
      <c r="A1577" s="57" t="s">
        <v>4640</v>
      </c>
      <c r="B1577" s="57" t="s">
        <v>2268</v>
      </c>
      <c r="C1577" s="57" t="s">
        <v>4713</v>
      </c>
      <c r="D1577" s="91">
        <v>15</v>
      </c>
      <c r="E1577" s="57" t="s">
        <v>8025</v>
      </c>
      <c r="F1577" s="29">
        <f t="shared" si="85"/>
        <v>136.56399999999999</v>
      </c>
      <c r="G1577" s="23">
        <f t="shared" si="86"/>
        <v>4.5657499999999995</v>
      </c>
      <c r="H1577" s="30"/>
      <c r="I1577" s="29"/>
      <c r="J1577" s="23">
        <f t="shared" si="87"/>
        <v>96.936400000000006</v>
      </c>
      <c r="K1577" s="30"/>
      <c r="L1577" s="29"/>
      <c r="M1577" s="98">
        <v>0.27400000000000002</v>
      </c>
      <c r="N1577" s="98">
        <v>2.1999999999999999E-2</v>
      </c>
      <c r="O1577" s="98">
        <v>0.25</v>
      </c>
      <c r="P1577" s="98">
        <v>17.716999999999999</v>
      </c>
      <c r="Q1577" s="98">
        <v>73.620999999999995</v>
      </c>
      <c r="R1577" s="98">
        <v>1.369</v>
      </c>
      <c r="S1577" s="98">
        <v>302.49299999999999</v>
      </c>
      <c r="T1577" s="98">
        <v>26.495000000000001</v>
      </c>
      <c r="U1577" s="98">
        <v>80.703999999999994</v>
      </c>
    </row>
    <row r="1578" spans="1:21" x14ac:dyDescent="0.25">
      <c r="A1578" s="57" t="s">
        <v>4640</v>
      </c>
      <c r="B1578" s="57" t="s">
        <v>2992</v>
      </c>
      <c r="C1578" s="57" t="s">
        <v>4670</v>
      </c>
      <c r="D1578" s="91">
        <v>6</v>
      </c>
      <c r="E1578" s="57" t="s">
        <v>6069</v>
      </c>
      <c r="F1578" s="29">
        <f t="shared" si="85"/>
        <v>136.50833333333333</v>
      </c>
      <c r="G1578" s="23">
        <f t="shared" si="86"/>
        <v>5.6887500000000006</v>
      </c>
      <c r="H1578" s="30"/>
      <c r="I1578" s="29"/>
      <c r="J1578" s="23">
        <f t="shared" si="87"/>
        <v>163.85060000000001</v>
      </c>
      <c r="K1578" s="30"/>
      <c r="L1578" s="29"/>
      <c r="M1578" s="98">
        <v>1.944</v>
      </c>
      <c r="N1578" s="98">
        <v>13.818</v>
      </c>
      <c r="O1578" s="98">
        <v>6.9930000000000003</v>
      </c>
      <c r="P1578" s="98" t="s">
        <v>4944</v>
      </c>
      <c r="Q1578" s="98">
        <v>95.626000000000005</v>
      </c>
      <c r="R1578" s="98">
        <v>314.10199999999998</v>
      </c>
      <c r="S1578" s="98">
        <v>329.49299999999999</v>
      </c>
      <c r="T1578" s="98">
        <v>27.003</v>
      </c>
      <c r="U1578" s="98">
        <v>53.029000000000003</v>
      </c>
    </row>
    <row r="1579" spans="1:21" x14ac:dyDescent="0.25">
      <c r="A1579" s="57" t="s">
        <v>4640</v>
      </c>
      <c r="B1579" s="57" t="s">
        <v>1000</v>
      </c>
      <c r="C1579" s="57" t="s">
        <v>4721</v>
      </c>
      <c r="D1579" s="91">
        <v>15</v>
      </c>
      <c r="E1579" s="57" t="s">
        <v>8226</v>
      </c>
      <c r="F1579" s="29">
        <f t="shared" si="85"/>
        <v>136.06666666666666</v>
      </c>
      <c r="G1579" s="23">
        <f t="shared" si="86"/>
        <v>35.543750000000003</v>
      </c>
      <c r="H1579" s="30"/>
      <c r="I1579" s="29"/>
      <c r="J1579" s="23">
        <f t="shared" si="87"/>
        <v>89.670600000000007</v>
      </c>
      <c r="K1579" s="30"/>
      <c r="L1579" s="29"/>
      <c r="M1579" s="98">
        <v>19.024999999999999</v>
      </c>
      <c r="N1579" s="98">
        <v>36.520000000000003</v>
      </c>
      <c r="O1579" s="98">
        <v>25.77</v>
      </c>
      <c r="P1579" s="98">
        <v>60.86</v>
      </c>
      <c r="Q1579" s="98">
        <v>15.128</v>
      </c>
      <c r="R1579" s="98">
        <v>25.024999999999999</v>
      </c>
      <c r="S1579" s="98">
        <v>47.156999999999996</v>
      </c>
      <c r="T1579" s="98">
        <v>283.14699999999999</v>
      </c>
      <c r="U1579" s="98">
        <v>77.896000000000001</v>
      </c>
    </row>
    <row r="1580" spans="1:21" x14ac:dyDescent="0.25">
      <c r="A1580" s="57" t="s">
        <v>4640</v>
      </c>
      <c r="B1580" s="57" t="s">
        <v>391</v>
      </c>
      <c r="C1580" s="57" t="s">
        <v>4667</v>
      </c>
      <c r="D1580" s="91">
        <v>5</v>
      </c>
      <c r="E1580" s="57" t="s">
        <v>5677</v>
      </c>
      <c r="F1580" s="29">
        <f t="shared" si="85"/>
        <v>135.98699999999999</v>
      </c>
      <c r="G1580" s="23">
        <f t="shared" si="86"/>
        <v>29.732500000000002</v>
      </c>
      <c r="H1580" s="30"/>
      <c r="I1580" s="29"/>
      <c r="J1580" s="23">
        <f t="shared" si="87"/>
        <v>102.75139999999999</v>
      </c>
      <c r="K1580" s="30"/>
      <c r="L1580" s="29"/>
      <c r="M1580" s="98">
        <v>3.7330000000000001</v>
      </c>
      <c r="N1580" s="98">
        <v>28.516999999999999</v>
      </c>
      <c r="O1580" s="98">
        <v>43.268999999999998</v>
      </c>
      <c r="P1580" s="98">
        <v>43.411000000000001</v>
      </c>
      <c r="Q1580" s="98">
        <v>45.548000000000002</v>
      </c>
      <c r="R1580" s="98">
        <v>60.247999999999998</v>
      </c>
      <c r="S1580" s="98">
        <v>47.973999999999997</v>
      </c>
      <c r="T1580" s="98">
        <v>136.578</v>
      </c>
      <c r="U1580" s="98">
        <v>223.40899999999999</v>
      </c>
    </row>
    <row r="1581" spans="1:21" x14ac:dyDescent="0.25">
      <c r="A1581" s="57" t="s">
        <v>4640</v>
      </c>
      <c r="B1581" s="57" t="s">
        <v>1290</v>
      </c>
      <c r="C1581" s="57" t="s">
        <v>4703</v>
      </c>
      <c r="D1581" s="91">
        <v>11</v>
      </c>
      <c r="E1581" s="57" t="s">
        <v>7490</v>
      </c>
      <c r="F1581" s="29">
        <f t="shared" si="85"/>
        <v>135.58366666666666</v>
      </c>
      <c r="G1581" s="23">
        <f t="shared" si="86"/>
        <v>26.836750000000002</v>
      </c>
      <c r="H1581" s="30"/>
      <c r="I1581" s="29"/>
      <c r="J1581" s="23">
        <f t="shared" si="87"/>
        <v>172.98020000000002</v>
      </c>
      <c r="K1581" s="30"/>
      <c r="L1581" s="29"/>
      <c r="M1581" s="98">
        <v>32.268999999999998</v>
      </c>
      <c r="N1581" s="98">
        <v>17.163</v>
      </c>
      <c r="O1581" s="98">
        <v>2.121</v>
      </c>
      <c r="P1581" s="98">
        <v>55.793999999999997</v>
      </c>
      <c r="Q1581" s="98">
        <v>27.613</v>
      </c>
      <c r="R1581" s="98">
        <v>430.53699999999998</v>
      </c>
      <c r="S1581" s="98">
        <v>112.02800000000001</v>
      </c>
      <c r="T1581" s="98">
        <v>86.48</v>
      </c>
      <c r="U1581" s="98">
        <v>208.24299999999999</v>
      </c>
    </row>
    <row r="1582" spans="1:21" x14ac:dyDescent="0.25">
      <c r="A1582" s="57" t="s">
        <v>4640</v>
      </c>
      <c r="B1582" s="57" t="s">
        <v>1341</v>
      </c>
      <c r="C1582" s="57" t="s">
        <v>4688</v>
      </c>
      <c r="D1582" s="91">
        <v>10</v>
      </c>
      <c r="E1582" s="57" t="s">
        <v>6791</v>
      </c>
      <c r="F1582" s="29">
        <f t="shared" si="85"/>
        <v>135.452</v>
      </c>
      <c r="G1582" s="23">
        <f t="shared" si="86"/>
        <v>36.356999999999999</v>
      </c>
      <c r="H1582" s="30"/>
      <c r="I1582" s="29"/>
      <c r="J1582" s="23">
        <f t="shared" si="87"/>
        <v>104.73600000000002</v>
      </c>
      <c r="K1582" s="30"/>
      <c r="L1582" s="29"/>
      <c r="M1582" s="98">
        <v>29.209</v>
      </c>
      <c r="N1582" s="98">
        <v>33.433999999999997</v>
      </c>
      <c r="O1582" s="98">
        <v>41.914000000000001</v>
      </c>
      <c r="P1582" s="98">
        <v>40.871000000000002</v>
      </c>
      <c r="Q1582" s="98">
        <v>28.132999999999999</v>
      </c>
      <c r="R1582" s="98">
        <v>89.191000000000003</v>
      </c>
      <c r="S1582" s="98">
        <v>143.60599999999999</v>
      </c>
      <c r="T1582" s="98">
        <v>114.833</v>
      </c>
      <c r="U1582" s="98">
        <v>147.917</v>
      </c>
    </row>
    <row r="1583" spans="1:21" x14ac:dyDescent="0.25">
      <c r="A1583" s="57" t="s">
        <v>4640</v>
      </c>
      <c r="B1583" s="57" t="s">
        <v>2552</v>
      </c>
      <c r="C1583" s="57" t="s">
        <v>4702</v>
      </c>
      <c r="D1583" s="91">
        <v>11</v>
      </c>
      <c r="E1583" s="57" t="s">
        <v>7454</v>
      </c>
      <c r="F1583" s="29">
        <f t="shared" si="85"/>
        <v>135.44633333333334</v>
      </c>
      <c r="G1583" s="23">
        <f t="shared" si="86"/>
        <v>91.373249999999999</v>
      </c>
      <c r="H1583" s="30"/>
      <c r="I1583" s="29"/>
      <c r="J1583" s="23">
        <f t="shared" si="87"/>
        <v>98.436400000000006</v>
      </c>
      <c r="K1583" s="30"/>
      <c r="L1583" s="29"/>
      <c r="M1583" s="98">
        <v>0.48299999999999998</v>
      </c>
      <c r="N1583" s="98">
        <v>54.094000000000001</v>
      </c>
      <c r="O1583" s="98">
        <v>257.01299999999998</v>
      </c>
      <c r="P1583" s="98">
        <v>53.902999999999999</v>
      </c>
      <c r="Q1583" s="98">
        <v>5.141</v>
      </c>
      <c r="R1583" s="98">
        <v>80.701999999999998</v>
      </c>
      <c r="S1583" s="98">
        <v>11.961</v>
      </c>
      <c r="T1583" s="98">
        <v>234.22300000000001</v>
      </c>
      <c r="U1583" s="98">
        <v>160.155</v>
      </c>
    </row>
    <row r="1584" spans="1:21" x14ac:dyDescent="0.25">
      <c r="A1584" s="57" t="s">
        <v>4640</v>
      </c>
      <c r="B1584" s="57" t="s">
        <v>1885</v>
      </c>
      <c r="C1584" s="57" t="s">
        <v>4661</v>
      </c>
      <c r="D1584" s="91">
        <v>4</v>
      </c>
      <c r="E1584" s="57" t="s">
        <v>5507</v>
      </c>
      <c r="F1584" s="29">
        <f t="shared" si="85"/>
        <v>135.42866666666669</v>
      </c>
      <c r="G1584" s="23">
        <f t="shared" si="86"/>
        <v>37.965999999999994</v>
      </c>
      <c r="H1584" s="30"/>
      <c r="I1584" s="29"/>
      <c r="J1584" s="23">
        <f t="shared" si="87"/>
        <v>99.424399999999991</v>
      </c>
      <c r="K1584" s="30"/>
      <c r="L1584" s="29"/>
      <c r="M1584" s="98">
        <v>12.407</v>
      </c>
      <c r="N1584" s="98">
        <v>10.297000000000001</v>
      </c>
      <c r="O1584" s="98">
        <v>86.840999999999994</v>
      </c>
      <c r="P1584" s="98">
        <v>42.319000000000003</v>
      </c>
      <c r="Q1584" s="98">
        <v>28.98</v>
      </c>
      <c r="R1584" s="98">
        <v>61.856000000000002</v>
      </c>
      <c r="S1584" s="98">
        <v>54.442999999999998</v>
      </c>
      <c r="T1584" s="98">
        <v>143.14500000000001</v>
      </c>
      <c r="U1584" s="98">
        <v>208.69800000000001</v>
      </c>
    </row>
    <row r="1585" spans="1:21" x14ac:dyDescent="0.25">
      <c r="A1585" s="57" t="s">
        <v>4640</v>
      </c>
      <c r="B1585" s="57" t="s">
        <v>2964</v>
      </c>
      <c r="C1585" s="57" t="s">
        <v>4726</v>
      </c>
      <c r="D1585" s="91">
        <v>17</v>
      </c>
      <c r="E1585" s="57" t="s">
        <v>9141</v>
      </c>
      <c r="F1585" s="29">
        <f t="shared" si="85"/>
        <v>134.83866666666668</v>
      </c>
      <c r="G1585" s="23">
        <f t="shared" si="86"/>
        <v>38.771250000000002</v>
      </c>
      <c r="H1585" s="30"/>
      <c r="I1585" s="29"/>
      <c r="J1585" s="23">
        <f t="shared" si="87"/>
        <v>90.559200000000004</v>
      </c>
      <c r="K1585" s="30"/>
      <c r="L1585" s="29"/>
      <c r="M1585" s="98">
        <v>12.084</v>
      </c>
      <c r="N1585" s="98">
        <v>0.51800000000000002</v>
      </c>
      <c r="O1585" s="98">
        <v>28.28</v>
      </c>
      <c r="P1585" s="98">
        <v>114.203</v>
      </c>
      <c r="Q1585" s="98">
        <v>46.851999999999997</v>
      </c>
      <c r="R1585" s="98">
        <v>1.4279999999999999</v>
      </c>
      <c r="S1585" s="98">
        <v>141.482</v>
      </c>
      <c r="T1585" s="98">
        <v>133.34399999999999</v>
      </c>
      <c r="U1585" s="98">
        <v>129.69</v>
      </c>
    </row>
    <row r="1586" spans="1:21" x14ac:dyDescent="0.25">
      <c r="A1586" s="57" t="s">
        <v>4640</v>
      </c>
      <c r="B1586" s="57" t="s">
        <v>903</v>
      </c>
      <c r="C1586" s="57" t="s">
        <v>4708</v>
      </c>
      <c r="D1586" s="91">
        <v>13</v>
      </c>
      <c r="E1586" s="57" t="s">
        <v>7616</v>
      </c>
      <c r="F1586" s="29">
        <f t="shared" si="85"/>
        <v>134.24299999999999</v>
      </c>
      <c r="G1586" s="23">
        <f t="shared" si="86"/>
        <v>53.817500000000003</v>
      </c>
      <c r="H1586" s="30"/>
      <c r="I1586" s="29"/>
      <c r="J1586" s="23">
        <f t="shared" si="87"/>
        <v>93.780600000000007</v>
      </c>
      <c r="K1586" s="30"/>
      <c r="L1586" s="29"/>
      <c r="M1586" s="98">
        <v>4.2720000000000002</v>
      </c>
      <c r="N1586" s="98">
        <v>7.44</v>
      </c>
      <c r="O1586" s="98">
        <v>123.89100000000001</v>
      </c>
      <c r="P1586" s="98">
        <v>79.667000000000002</v>
      </c>
      <c r="Q1586" s="98">
        <v>22.143999999999998</v>
      </c>
      <c r="R1586" s="98">
        <v>44.03</v>
      </c>
      <c r="S1586" s="98">
        <v>114.73099999999999</v>
      </c>
      <c r="T1586" s="98">
        <v>8.4489999999999998</v>
      </c>
      <c r="U1586" s="98">
        <v>279.54899999999998</v>
      </c>
    </row>
    <row r="1587" spans="1:21" x14ac:dyDescent="0.25">
      <c r="A1587" s="57" t="s">
        <v>4640</v>
      </c>
      <c r="B1587" s="57" t="s">
        <v>2546</v>
      </c>
      <c r="C1587" s="57" t="s">
        <v>4668</v>
      </c>
      <c r="D1587" s="91">
        <v>6</v>
      </c>
      <c r="E1587" s="57" t="s">
        <v>5791</v>
      </c>
      <c r="F1587" s="29">
        <f t="shared" si="85"/>
        <v>133.78766666666667</v>
      </c>
      <c r="G1587" s="23">
        <f t="shared" si="86"/>
        <v>2.42625</v>
      </c>
      <c r="H1587" s="30"/>
      <c r="I1587" s="29"/>
      <c r="J1587" s="23">
        <f t="shared" si="87"/>
        <v>88.105800000000002</v>
      </c>
      <c r="K1587" s="30"/>
      <c r="L1587" s="29"/>
      <c r="M1587" s="98">
        <v>0.29399999999999998</v>
      </c>
      <c r="N1587" s="98">
        <v>0.58099999999999996</v>
      </c>
      <c r="O1587" s="98" t="s">
        <v>4944</v>
      </c>
      <c r="P1587" s="98">
        <v>8.83</v>
      </c>
      <c r="Q1587" s="98">
        <v>2.7360000000000002</v>
      </c>
      <c r="R1587" s="98">
        <v>36.43</v>
      </c>
      <c r="S1587" s="98">
        <v>61.043999999999997</v>
      </c>
      <c r="T1587" s="98">
        <v>108.52</v>
      </c>
      <c r="U1587" s="98">
        <v>231.79900000000001</v>
      </c>
    </row>
    <row r="1588" spans="1:21" x14ac:dyDescent="0.25">
      <c r="A1588" s="57" t="s">
        <v>4640</v>
      </c>
      <c r="B1588" s="57" t="s">
        <v>2492</v>
      </c>
      <c r="C1588" s="57" t="s">
        <v>4659</v>
      </c>
      <c r="D1588" s="91">
        <v>4</v>
      </c>
      <c r="E1588" s="57" t="s">
        <v>5445</v>
      </c>
      <c r="F1588" s="29">
        <f t="shared" si="85"/>
        <v>132.70033333333333</v>
      </c>
      <c r="G1588" s="23">
        <f t="shared" si="86"/>
        <v>38.497500000000002</v>
      </c>
      <c r="H1588" s="30"/>
      <c r="I1588" s="29"/>
      <c r="J1588" s="23">
        <f t="shared" si="87"/>
        <v>106.93499999999999</v>
      </c>
      <c r="K1588" s="30"/>
      <c r="L1588" s="29"/>
      <c r="M1588" s="98" t="s">
        <v>4944</v>
      </c>
      <c r="N1588" s="98" t="s">
        <v>4944</v>
      </c>
      <c r="O1588" s="98">
        <v>119.81399999999999</v>
      </c>
      <c r="P1588" s="98">
        <v>34.176000000000002</v>
      </c>
      <c r="Q1588" s="98">
        <v>8.8529999999999998</v>
      </c>
      <c r="R1588" s="98">
        <v>127.721</v>
      </c>
      <c r="S1588" s="98">
        <v>31.248000000000001</v>
      </c>
      <c r="T1588" s="98">
        <v>76.331000000000003</v>
      </c>
      <c r="U1588" s="98">
        <v>290.52199999999999</v>
      </c>
    </row>
    <row r="1589" spans="1:21" x14ac:dyDescent="0.25">
      <c r="A1589" s="57" t="s">
        <v>4640</v>
      </c>
      <c r="B1589" s="57" t="s">
        <v>2071</v>
      </c>
      <c r="C1589" s="57" t="s">
        <v>4712</v>
      </c>
      <c r="D1589" s="91">
        <v>15</v>
      </c>
      <c r="E1589" s="57" t="s">
        <v>7830</v>
      </c>
      <c r="F1589" s="29">
        <f t="shared" si="85"/>
        <v>132.49600000000001</v>
      </c>
      <c r="G1589" s="23">
        <f t="shared" si="86"/>
        <v>38.59825</v>
      </c>
      <c r="H1589" s="30"/>
      <c r="I1589" s="29"/>
      <c r="J1589" s="23">
        <f t="shared" si="87"/>
        <v>107.09019999999998</v>
      </c>
      <c r="K1589" s="30"/>
      <c r="L1589" s="29"/>
      <c r="M1589" s="98">
        <v>10.727</v>
      </c>
      <c r="N1589" s="98" t="s">
        <v>4944</v>
      </c>
      <c r="O1589" s="98">
        <v>33.798000000000002</v>
      </c>
      <c r="P1589" s="98">
        <v>109.86799999999999</v>
      </c>
      <c r="Q1589" s="98">
        <v>102.989</v>
      </c>
      <c r="R1589" s="98">
        <v>34.973999999999997</v>
      </c>
      <c r="S1589" s="98">
        <v>327.28899999999999</v>
      </c>
      <c r="T1589" s="98">
        <v>58.752000000000002</v>
      </c>
      <c r="U1589" s="98">
        <v>11.446999999999999</v>
      </c>
    </row>
    <row r="1590" spans="1:21" x14ac:dyDescent="0.25">
      <c r="A1590" s="57" t="s">
        <v>4640</v>
      </c>
      <c r="B1590" s="57" t="s">
        <v>2946</v>
      </c>
      <c r="C1590" s="57" t="s">
        <v>4723</v>
      </c>
      <c r="D1590" s="91">
        <v>16</v>
      </c>
      <c r="E1590" s="57" t="s">
        <v>8751</v>
      </c>
      <c r="F1590" s="29">
        <f t="shared" si="85"/>
        <v>132.37866666666667</v>
      </c>
      <c r="G1590" s="23">
        <f t="shared" si="86"/>
        <v>11.528500000000001</v>
      </c>
      <c r="H1590" s="30"/>
      <c r="I1590" s="29"/>
      <c r="J1590" s="23">
        <f t="shared" si="87"/>
        <v>80.127200000000002</v>
      </c>
      <c r="K1590" s="30"/>
      <c r="L1590" s="29"/>
      <c r="M1590" s="98">
        <v>15.148999999999999</v>
      </c>
      <c r="N1590" s="98">
        <v>22.14</v>
      </c>
      <c r="O1590" s="98">
        <v>0.13</v>
      </c>
      <c r="P1590" s="98">
        <v>8.6950000000000003</v>
      </c>
      <c r="Q1590" s="98">
        <v>3.5</v>
      </c>
      <c r="R1590" s="98" t="s">
        <v>4944</v>
      </c>
      <c r="S1590" s="98">
        <v>28</v>
      </c>
      <c r="T1590" s="98">
        <v>348.63600000000002</v>
      </c>
      <c r="U1590" s="98">
        <v>20.5</v>
      </c>
    </row>
    <row r="1591" spans="1:21" x14ac:dyDescent="0.25">
      <c r="A1591" s="57" t="s">
        <v>4640</v>
      </c>
      <c r="B1591" s="57" t="s">
        <v>1435</v>
      </c>
      <c r="C1591" s="57" t="s">
        <v>4712</v>
      </c>
      <c r="D1591" s="91">
        <v>15</v>
      </c>
      <c r="E1591" s="57" t="s">
        <v>7898</v>
      </c>
      <c r="F1591" s="29">
        <f t="shared" si="85"/>
        <v>131.85466666666667</v>
      </c>
      <c r="G1591" s="23">
        <f t="shared" si="86"/>
        <v>858.89850000000001</v>
      </c>
      <c r="H1591" s="30"/>
      <c r="I1591" s="29"/>
      <c r="J1591" s="23">
        <f t="shared" si="87"/>
        <v>218.98180000000002</v>
      </c>
      <c r="K1591" s="30"/>
      <c r="L1591" s="29"/>
      <c r="M1591" s="98">
        <v>775.87900000000002</v>
      </c>
      <c r="N1591" s="98">
        <v>799.89</v>
      </c>
      <c r="O1591" s="98">
        <v>1449.0940000000001</v>
      </c>
      <c r="P1591" s="98">
        <v>410.73099999999999</v>
      </c>
      <c r="Q1591" s="98">
        <v>263.16500000000002</v>
      </c>
      <c r="R1591" s="98">
        <v>436.18</v>
      </c>
      <c r="S1591" s="98">
        <v>164.96700000000001</v>
      </c>
      <c r="T1591" s="98">
        <v>116.398</v>
      </c>
      <c r="U1591" s="98">
        <v>114.199</v>
      </c>
    </row>
    <row r="1592" spans="1:21" x14ac:dyDescent="0.25">
      <c r="A1592" s="57" t="s">
        <v>4640</v>
      </c>
      <c r="B1592" s="57" t="s">
        <v>3</v>
      </c>
      <c r="C1592" s="57" t="s">
        <v>4711</v>
      </c>
      <c r="D1592" s="91">
        <v>14</v>
      </c>
      <c r="E1592" s="57" t="s">
        <v>4949</v>
      </c>
      <c r="F1592" s="29">
        <f t="shared" si="85"/>
        <v>131.48666666666665</v>
      </c>
      <c r="G1592" s="23">
        <f t="shared" si="86"/>
        <v>1334.0940000000001</v>
      </c>
      <c r="H1592" s="30"/>
      <c r="I1592" s="29"/>
      <c r="J1592" s="23">
        <f t="shared" si="87"/>
        <v>79.295400000000001</v>
      </c>
      <c r="K1592" s="30"/>
      <c r="L1592" s="29"/>
      <c r="M1592" s="98">
        <v>1253.0999999999999</v>
      </c>
      <c r="N1592" s="98">
        <v>2565.0889999999999</v>
      </c>
      <c r="O1592" s="98">
        <v>1263.0119999999999</v>
      </c>
      <c r="P1592" s="98">
        <v>255.17500000000001</v>
      </c>
      <c r="Q1592" s="98" t="s">
        <v>4944</v>
      </c>
      <c r="R1592" s="98">
        <v>2.0169999999999999</v>
      </c>
      <c r="S1592" s="98">
        <v>205.80199999999999</v>
      </c>
      <c r="T1592" s="98">
        <v>188.65799999999999</v>
      </c>
      <c r="U1592" s="98" t="s">
        <v>4944</v>
      </c>
    </row>
    <row r="1593" spans="1:21" x14ac:dyDescent="0.25">
      <c r="A1593" s="57" t="s">
        <v>4640</v>
      </c>
      <c r="B1593" s="57" t="s">
        <v>2181</v>
      </c>
      <c r="C1593" s="57" t="s">
        <v>4680</v>
      </c>
      <c r="D1593" s="91">
        <v>7</v>
      </c>
      <c r="E1593" s="57" t="s">
        <v>6531</v>
      </c>
      <c r="F1593" s="29">
        <f t="shared" si="85"/>
        <v>131.23133333333334</v>
      </c>
      <c r="G1593" s="23">
        <f t="shared" si="86"/>
        <v>23.252500000000001</v>
      </c>
      <c r="H1593" s="30"/>
      <c r="I1593" s="29"/>
      <c r="J1593" s="23">
        <f t="shared" si="87"/>
        <v>93.557600000000008</v>
      </c>
      <c r="K1593" s="30"/>
      <c r="L1593" s="29"/>
      <c r="M1593" s="98">
        <v>0.39700000000000002</v>
      </c>
      <c r="N1593" s="98">
        <v>3.7679999999999998</v>
      </c>
      <c r="O1593" s="98">
        <v>15.292999999999999</v>
      </c>
      <c r="P1593" s="98">
        <v>73.552000000000007</v>
      </c>
      <c r="Q1593" s="98">
        <v>8.1479999999999997</v>
      </c>
      <c r="R1593" s="98">
        <v>65.945999999999998</v>
      </c>
      <c r="S1593" s="98">
        <v>132.33699999999999</v>
      </c>
      <c r="T1593" s="98">
        <v>180.77600000000001</v>
      </c>
      <c r="U1593" s="98">
        <v>80.581000000000003</v>
      </c>
    </row>
    <row r="1594" spans="1:21" x14ac:dyDescent="0.25">
      <c r="A1594" s="57" t="s">
        <v>4640</v>
      </c>
      <c r="B1594" s="57" t="s">
        <v>3072</v>
      </c>
      <c r="C1594" s="57" t="s">
        <v>4733</v>
      </c>
      <c r="D1594" s="91">
        <v>20</v>
      </c>
      <c r="E1594" s="57" t="s">
        <v>9482</v>
      </c>
      <c r="F1594" s="29">
        <f t="shared" si="85"/>
        <v>130.99633333333333</v>
      </c>
      <c r="G1594" s="23">
        <f t="shared" si="86"/>
        <v>12.29975</v>
      </c>
      <c r="H1594" s="30"/>
      <c r="I1594" s="29"/>
      <c r="J1594" s="23">
        <f t="shared" si="87"/>
        <v>78.852000000000004</v>
      </c>
      <c r="K1594" s="30"/>
      <c r="L1594" s="29"/>
      <c r="M1594" s="98">
        <v>0.64500000000000002</v>
      </c>
      <c r="N1594" s="98">
        <v>7.8310000000000004</v>
      </c>
      <c r="O1594" s="98">
        <v>28.905000000000001</v>
      </c>
      <c r="P1594" s="98">
        <v>11.818</v>
      </c>
      <c r="Q1594" s="98">
        <v>1.26</v>
      </c>
      <c r="R1594" s="98">
        <v>1.0999999999999999E-2</v>
      </c>
      <c r="S1594" s="98">
        <v>7.032</v>
      </c>
      <c r="T1594" s="98">
        <v>37.792999999999999</v>
      </c>
      <c r="U1594" s="98">
        <v>348.16399999999999</v>
      </c>
    </row>
    <row r="1595" spans="1:21" x14ac:dyDescent="0.25">
      <c r="A1595" s="57" t="s">
        <v>4640</v>
      </c>
      <c r="B1595" s="57" t="s">
        <v>2105</v>
      </c>
      <c r="C1595" s="57" t="s">
        <v>4715</v>
      </c>
      <c r="D1595" s="91">
        <v>15</v>
      </c>
      <c r="E1595" s="57" t="s">
        <v>8102</v>
      </c>
      <c r="F1595" s="29">
        <f t="shared" si="85"/>
        <v>130.899</v>
      </c>
      <c r="G1595" s="23">
        <f t="shared" si="86"/>
        <v>101.73875000000001</v>
      </c>
      <c r="H1595" s="30"/>
      <c r="I1595" s="29"/>
      <c r="J1595" s="23">
        <f t="shared" si="87"/>
        <v>147.61679999999998</v>
      </c>
      <c r="K1595" s="30"/>
      <c r="L1595" s="29"/>
      <c r="M1595" s="98">
        <v>2</v>
      </c>
      <c r="N1595" s="98">
        <v>111.82599999999999</v>
      </c>
      <c r="O1595" s="98">
        <v>102.746</v>
      </c>
      <c r="P1595" s="98">
        <v>190.38300000000001</v>
      </c>
      <c r="Q1595" s="98">
        <v>120.151</v>
      </c>
      <c r="R1595" s="98">
        <v>225.23599999999999</v>
      </c>
      <c r="S1595" s="98">
        <v>255.93299999999999</v>
      </c>
      <c r="T1595" s="98">
        <v>24.785</v>
      </c>
      <c r="U1595" s="98">
        <v>111.979</v>
      </c>
    </row>
    <row r="1596" spans="1:21" x14ac:dyDescent="0.25">
      <c r="A1596" s="57" t="s">
        <v>4640</v>
      </c>
      <c r="B1596" s="57" t="s">
        <v>2481</v>
      </c>
      <c r="C1596" s="57" t="s">
        <v>4695</v>
      </c>
      <c r="D1596" s="91">
        <v>11</v>
      </c>
      <c r="E1596" s="57" t="s">
        <v>7060</v>
      </c>
      <c r="F1596" s="29">
        <f t="shared" si="85"/>
        <v>130.83066666666667</v>
      </c>
      <c r="G1596" s="23">
        <f t="shared" si="86"/>
        <v>15.923500000000001</v>
      </c>
      <c r="H1596" s="30"/>
      <c r="I1596" s="29"/>
      <c r="J1596" s="23">
        <f t="shared" si="87"/>
        <v>78.578400000000002</v>
      </c>
      <c r="K1596" s="30"/>
      <c r="L1596" s="29"/>
      <c r="M1596" s="98">
        <v>20.355</v>
      </c>
      <c r="N1596" s="98">
        <v>19.91</v>
      </c>
      <c r="O1596" s="98">
        <v>21.667000000000002</v>
      </c>
      <c r="P1596" s="98">
        <v>1.762</v>
      </c>
      <c r="Q1596" s="98">
        <v>0.4</v>
      </c>
      <c r="R1596" s="98" t="s">
        <v>4944</v>
      </c>
      <c r="S1596" s="98">
        <v>100.128</v>
      </c>
      <c r="T1596" s="98">
        <v>27.727</v>
      </c>
      <c r="U1596" s="98">
        <v>264.637</v>
      </c>
    </row>
    <row r="1597" spans="1:21" x14ac:dyDescent="0.25">
      <c r="A1597" s="57" t="s">
        <v>4640</v>
      </c>
      <c r="B1597" s="57" t="s">
        <v>2782</v>
      </c>
      <c r="C1597" s="57" t="s">
        <v>4696</v>
      </c>
      <c r="D1597" s="91">
        <v>11</v>
      </c>
      <c r="E1597" s="57" t="s">
        <v>7116</v>
      </c>
      <c r="F1597" s="29">
        <f t="shared" si="85"/>
        <v>130.76333333333332</v>
      </c>
      <c r="G1597" s="23">
        <f t="shared" si="86"/>
        <v>79.815749999999994</v>
      </c>
      <c r="H1597" s="30"/>
      <c r="I1597" s="29"/>
      <c r="J1597" s="23">
        <f t="shared" si="87"/>
        <v>89.372600000000006</v>
      </c>
      <c r="K1597" s="30"/>
      <c r="L1597" s="29"/>
      <c r="M1597" s="98">
        <v>16.937000000000001</v>
      </c>
      <c r="N1597" s="98">
        <v>101.604</v>
      </c>
      <c r="O1597" s="98">
        <v>109.774</v>
      </c>
      <c r="P1597" s="98">
        <v>90.947999999999993</v>
      </c>
      <c r="Q1597" s="98">
        <v>38.767000000000003</v>
      </c>
      <c r="R1597" s="98">
        <v>15.805999999999999</v>
      </c>
      <c r="S1597" s="98">
        <v>154.035</v>
      </c>
      <c r="T1597" s="98">
        <v>167.18899999999999</v>
      </c>
      <c r="U1597" s="98">
        <v>71.066000000000003</v>
      </c>
    </row>
    <row r="1598" spans="1:21" x14ac:dyDescent="0.25">
      <c r="A1598" s="57" t="s">
        <v>4640</v>
      </c>
      <c r="B1598" s="57" t="s">
        <v>1141</v>
      </c>
      <c r="C1598" s="57" t="s">
        <v>4679</v>
      </c>
      <c r="D1598" s="91">
        <v>7</v>
      </c>
      <c r="E1598" s="57" t="s">
        <v>6369</v>
      </c>
      <c r="F1598" s="29">
        <f t="shared" si="85"/>
        <v>130.70099999999999</v>
      </c>
      <c r="G1598" s="23">
        <f t="shared" si="86"/>
        <v>1.147</v>
      </c>
      <c r="H1598" s="30"/>
      <c r="I1598" s="29"/>
      <c r="J1598" s="23">
        <f t="shared" si="87"/>
        <v>84.742599999999996</v>
      </c>
      <c r="K1598" s="30"/>
      <c r="L1598" s="29"/>
      <c r="M1598" s="98">
        <v>0.36299999999999999</v>
      </c>
      <c r="N1598" s="98">
        <v>0.30199999999999999</v>
      </c>
      <c r="O1598" s="98">
        <v>2.0539999999999998</v>
      </c>
      <c r="P1598" s="98">
        <v>1.869</v>
      </c>
      <c r="Q1598" s="98">
        <v>8.9979999999999993</v>
      </c>
      <c r="R1598" s="98">
        <v>22.611999999999998</v>
      </c>
      <c r="S1598" s="98">
        <v>60.54</v>
      </c>
      <c r="T1598" s="98">
        <v>76.798000000000002</v>
      </c>
      <c r="U1598" s="98">
        <v>254.76499999999999</v>
      </c>
    </row>
    <row r="1599" spans="1:21" x14ac:dyDescent="0.25">
      <c r="A1599" s="57" t="s">
        <v>4640</v>
      </c>
      <c r="B1599" s="57" t="s">
        <v>3295</v>
      </c>
      <c r="C1599" s="57" t="s">
        <v>4681</v>
      </c>
      <c r="D1599" s="91">
        <v>8</v>
      </c>
      <c r="E1599" s="57" t="s">
        <v>6546</v>
      </c>
      <c r="F1599" s="29">
        <f t="shared" si="85"/>
        <v>130.64333333333335</v>
      </c>
      <c r="G1599" s="23">
        <f t="shared" si="86"/>
        <v>2</v>
      </c>
      <c r="H1599" s="30"/>
      <c r="I1599" s="29"/>
      <c r="J1599" s="23">
        <f t="shared" si="87"/>
        <v>78.385999999999996</v>
      </c>
      <c r="K1599" s="30"/>
      <c r="L1599" s="29"/>
      <c r="M1599" s="98">
        <v>8</v>
      </c>
      <c r="N1599" s="98" t="s">
        <v>4944</v>
      </c>
      <c r="O1599" s="98" t="s">
        <v>4944</v>
      </c>
      <c r="P1599" s="98" t="s">
        <v>4944</v>
      </c>
      <c r="Q1599" s="98" t="s">
        <v>4944</v>
      </c>
      <c r="R1599" s="98" t="s">
        <v>4944</v>
      </c>
      <c r="S1599" s="98">
        <v>189.214</v>
      </c>
      <c r="T1599" s="98">
        <v>99.5</v>
      </c>
      <c r="U1599" s="98">
        <v>103.21599999999999</v>
      </c>
    </row>
    <row r="1600" spans="1:21" x14ac:dyDescent="0.25">
      <c r="A1600" s="57" t="s">
        <v>4640</v>
      </c>
      <c r="B1600" s="57" t="s">
        <v>1085</v>
      </c>
      <c r="C1600" s="57" t="s">
        <v>4712</v>
      </c>
      <c r="D1600" s="91">
        <v>15</v>
      </c>
      <c r="E1600" s="57" t="s">
        <v>7820</v>
      </c>
      <c r="F1600" s="29">
        <f t="shared" si="85"/>
        <v>130.43033333333332</v>
      </c>
      <c r="G1600" s="23">
        <f t="shared" si="86"/>
        <v>153.83975000000001</v>
      </c>
      <c r="H1600" s="30"/>
      <c r="I1600" s="29"/>
      <c r="J1600" s="23">
        <f t="shared" si="87"/>
        <v>78.258200000000002</v>
      </c>
      <c r="K1600" s="30"/>
      <c r="L1600" s="29"/>
      <c r="M1600" s="98">
        <v>212.601</v>
      </c>
      <c r="N1600" s="98" t="s">
        <v>4944</v>
      </c>
      <c r="O1600" s="98">
        <v>146.28700000000001</v>
      </c>
      <c r="P1600" s="98">
        <v>256.471</v>
      </c>
      <c r="Q1600" s="98" t="s">
        <v>4944</v>
      </c>
      <c r="R1600" s="98" t="s">
        <v>4944</v>
      </c>
      <c r="S1600" s="98" t="s">
        <v>4944</v>
      </c>
      <c r="T1600" s="98">
        <v>59.33</v>
      </c>
      <c r="U1600" s="98">
        <v>331.96100000000001</v>
      </c>
    </row>
    <row r="1601" spans="1:21" x14ac:dyDescent="0.25">
      <c r="A1601" s="57" t="s">
        <v>4640</v>
      </c>
      <c r="B1601" s="57" t="s">
        <v>3425</v>
      </c>
      <c r="C1601" s="57" t="s">
        <v>4713</v>
      </c>
      <c r="D1601" s="91">
        <v>15</v>
      </c>
      <c r="E1601" s="57" t="s">
        <v>7988</v>
      </c>
      <c r="F1601" s="29">
        <f t="shared" si="85"/>
        <v>130.41899999999998</v>
      </c>
      <c r="G1601" s="23">
        <f t="shared" si="86"/>
        <v>27.491250000000001</v>
      </c>
      <c r="H1601" s="30"/>
      <c r="I1601" s="29"/>
      <c r="J1601" s="23">
        <f t="shared" si="87"/>
        <v>135.07999999999998</v>
      </c>
      <c r="K1601" s="30"/>
      <c r="L1601" s="29"/>
      <c r="M1601" s="98">
        <v>25.428000000000001</v>
      </c>
      <c r="N1601" s="98">
        <v>3.5070000000000001</v>
      </c>
      <c r="O1601" s="98">
        <v>36.691000000000003</v>
      </c>
      <c r="P1601" s="98">
        <v>44.338999999999999</v>
      </c>
      <c r="Q1601" s="98">
        <v>73.456999999999994</v>
      </c>
      <c r="R1601" s="98">
        <v>210.68600000000001</v>
      </c>
      <c r="S1601" s="98">
        <v>169.47399999999999</v>
      </c>
      <c r="T1601" s="98">
        <v>102.619</v>
      </c>
      <c r="U1601" s="98">
        <v>119.164</v>
      </c>
    </row>
    <row r="1602" spans="1:21" x14ac:dyDescent="0.25">
      <c r="A1602" s="57" t="s">
        <v>4640</v>
      </c>
      <c r="B1602" s="57" t="s">
        <v>1277</v>
      </c>
      <c r="C1602" s="57" t="s">
        <v>4723</v>
      </c>
      <c r="D1602" s="91">
        <v>16</v>
      </c>
      <c r="E1602" s="57" t="s">
        <v>8772</v>
      </c>
      <c r="F1602" s="29">
        <f t="shared" si="85"/>
        <v>129.89266666666666</v>
      </c>
      <c r="G1602" s="23">
        <f t="shared" si="86"/>
        <v>176.16975000000002</v>
      </c>
      <c r="H1602" s="30"/>
      <c r="I1602" s="29"/>
      <c r="J1602" s="23">
        <f t="shared" si="87"/>
        <v>99.708400000000012</v>
      </c>
      <c r="K1602" s="30"/>
      <c r="L1602" s="29"/>
      <c r="M1602" s="98">
        <v>100.35</v>
      </c>
      <c r="N1602" s="98">
        <v>188.46</v>
      </c>
      <c r="O1602" s="98">
        <v>180.203</v>
      </c>
      <c r="P1602" s="98">
        <v>235.666</v>
      </c>
      <c r="Q1602" s="98">
        <v>37.442</v>
      </c>
      <c r="R1602" s="98">
        <v>71.421999999999997</v>
      </c>
      <c r="S1602" s="98">
        <v>90.025000000000006</v>
      </c>
      <c r="T1602" s="98">
        <v>162.93700000000001</v>
      </c>
      <c r="U1602" s="98">
        <v>136.71600000000001</v>
      </c>
    </row>
    <row r="1603" spans="1:21" x14ac:dyDescent="0.25">
      <c r="A1603" s="57" t="s">
        <v>4640</v>
      </c>
      <c r="B1603" s="57" t="s">
        <v>2066</v>
      </c>
      <c r="C1603" s="57" t="s">
        <v>4696</v>
      </c>
      <c r="D1603" s="91">
        <v>11</v>
      </c>
      <c r="E1603" s="57" t="s">
        <v>7118</v>
      </c>
      <c r="F1603" s="29">
        <f t="shared" si="85"/>
        <v>129.67699999999999</v>
      </c>
      <c r="G1603" s="23">
        <f t="shared" si="86"/>
        <v>16.249499999999998</v>
      </c>
      <c r="H1603" s="30"/>
      <c r="I1603" s="29"/>
      <c r="J1603" s="23">
        <f t="shared" si="87"/>
        <v>110.48299999999999</v>
      </c>
      <c r="K1603" s="30"/>
      <c r="L1603" s="29"/>
      <c r="M1603" s="98">
        <v>4.3999999999999997E-2</v>
      </c>
      <c r="N1603" s="98">
        <v>5.7850000000000001</v>
      </c>
      <c r="O1603" s="98">
        <v>2.113</v>
      </c>
      <c r="P1603" s="98">
        <v>57.055999999999997</v>
      </c>
      <c r="Q1603" s="98">
        <v>93.52</v>
      </c>
      <c r="R1603" s="98">
        <v>69.864000000000004</v>
      </c>
      <c r="S1603" s="98">
        <v>133.50299999999999</v>
      </c>
      <c r="T1603" s="98">
        <v>118.419</v>
      </c>
      <c r="U1603" s="98">
        <v>137.10900000000001</v>
      </c>
    </row>
    <row r="1604" spans="1:21" x14ac:dyDescent="0.25">
      <c r="A1604" s="57" t="s">
        <v>4640</v>
      </c>
      <c r="B1604" s="57" t="s">
        <v>1794</v>
      </c>
      <c r="C1604" s="57" t="s">
        <v>4642</v>
      </c>
      <c r="D1604" s="91">
        <v>1</v>
      </c>
      <c r="E1604" s="57" t="s">
        <v>4998</v>
      </c>
      <c r="F1604" s="29">
        <f t="shared" si="85"/>
        <v>129.57666666666668</v>
      </c>
      <c r="G1604" s="23">
        <f t="shared" si="86"/>
        <v>250.14775</v>
      </c>
      <c r="H1604" s="30"/>
      <c r="I1604" s="29"/>
      <c r="J1604" s="23">
        <f t="shared" si="87"/>
        <v>140.92559999999997</v>
      </c>
      <c r="K1604" s="30"/>
      <c r="L1604" s="29"/>
      <c r="M1604" s="98">
        <v>31.997</v>
      </c>
      <c r="N1604" s="98" t="s">
        <v>4944</v>
      </c>
      <c r="O1604" s="98">
        <v>170.249</v>
      </c>
      <c r="P1604" s="98">
        <v>798.34500000000003</v>
      </c>
      <c r="Q1604" s="98">
        <v>262.065</v>
      </c>
      <c r="R1604" s="98">
        <v>53.832999999999998</v>
      </c>
      <c r="S1604" s="98">
        <v>239.482</v>
      </c>
      <c r="T1604" s="98">
        <v>112.458</v>
      </c>
      <c r="U1604" s="98">
        <v>36.79</v>
      </c>
    </row>
    <row r="1605" spans="1:21" x14ac:dyDescent="0.25">
      <c r="A1605" s="57" t="s">
        <v>4640</v>
      </c>
      <c r="B1605" s="57" t="s">
        <v>2416</v>
      </c>
      <c r="C1605" s="57" t="s">
        <v>4694</v>
      </c>
      <c r="D1605" s="91">
        <v>11</v>
      </c>
      <c r="E1605" s="57" t="s">
        <v>6985</v>
      </c>
      <c r="F1605" s="29">
        <f t="shared" si="85"/>
        <v>129.17366666666666</v>
      </c>
      <c r="G1605" s="23">
        <f t="shared" si="86"/>
        <v>0</v>
      </c>
      <c r="H1605" s="30"/>
      <c r="I1605" s="29"/>
      <c r="J1605" s="23">
        <f t="shared" si="87"/>
        <v>81.945999999999998</v>
      </c>
      <c r="K1605" s="30"/>
      <c r="L1605" s="29"/>
      <c r="M1605" s="98" t="s">
        <v>4944</v>
      </c>
      <c r="N1605" s="98" t="s">
        <v>4944</v>
      </c>
      <c r="O1605" s="98" t="s">
        <v>4944</v>
      </c>
      <c r="P1605" s="98" t="s">
        <v>4944</v>
      </c>
      <c r="Q1605" s="98">
        <v>1.68</v>
      </c>
      <c r="R1605" s="98">
        <v>20.529</v>
      </c>
      <c r="S1605" s="98">
        <v>1.35</v>
      </c>
      <c r="T1605" s="98">
        <v>14.464</v>
      </c>
      <c r="U1605" s="98">
        <v>371.70699999999999</v>
      </c>
    </row>
    <row r="1606" spans="1:21" x14ac:dyDescent="0.25">
      <c r="A1606" s="57" t="s">
        <v>4640</v>
      </c>
      <c r="B1606" s="57" t="s">
        <v>944</v>
      </c>
      <c r="C1606" s="57" t="s">
        <v>4710</v>
      </c>
      <c r="D1606" s="91">
        <v>13</v>
      </c>
      <c r="E1606" s="57" t="s">
        <v>7689</v>
      </c>
      <c r="F1606" s="29">
        <f t="shared" si="85"/>
        <v>128.66166666666666</v>
      </c>
      <c r="G1606" s="23">
        <f t="shared" si="86"/>
        <v>10.163250000000001</v>
      </c>
      <c r="H1606" s="30"/>
      <c r="I1606" s="29"/>
      <c r="J1606" s="23">
        <f t="shared" si="87"/>
        <v>81.653199999999998</v>
      </c>
      <c r="K1606" s="30"/>
      <c r="L1606" s="29"/>
      <c r="M1606" s="98">
        <v>0.997</v>
      </c>
      <c r="N1606" s="98">
        <v>1.81</v>
      </c>
      <c r="O1606" s="98">
        <v>11.051</v>
      </c>
      <c r="P1606" s="98">
        <v>26.795000000000002</v>
      </c>
      <c r="Q1606" s="98">
        <v>9.6140000000000008</v>
      </c>
      <c r="R1606" s="98">
        <v>12.667</v>
      </c>
      <c r="S1606" s="98">
        <v>52.372</v>
      </c>
      <c r="T1606" s="98">
        <v>156.46899999999999</v>
      </c>
      <c r="U1606" s="98">
        <v>177.14400000000001</v>
      </c>
    </row>
    <row r="1607" spans="1:21" x14ac:dyDescent="0.25">
      <c r="A1607" s="57" t="s">
        <v>4640</v>
      </c>
      <c r="B1607" s="57" t="s">
        <v>1728</v>
      </c>
      <c r="C1607" s="57" t="s">
        <v>4724</v>
      </c>
      <c r="D1607" s="91">
        <v>16</v>
      </c>
      <c r="E1607" s="57" t="s">
        <v>8872</v>
      </c>
      <c r="F1607" s="29">
        <f t="shared" si="85"/>
        <v>128.64200000000002</v>
      </c>
      <c r="G1607" s="23">
        <f t="shared" si="86"/>
        <v>22.447749999999999</v>
      </c>
      <c r="H1607" s="30"/>
      <c r="I1607" s="29"/>
      <c r="J1607" s="23">
        <f t="shared" si="87"/>
        <v>91.818200000000004</v>
      </c>
      <c r="K1607" s="30"/>
      <c r="L1607" s="29"/>
      <c r="M1607" s="98">
        <v>0.50900000000000001</v>
      </c>
      <c r="N1607" s="98" t="s">
        <v>4944</v>
      </c>
      <c r="O1607" s="98">
        <v>33.313000000000002</v>
      </c>
      <c r="P1607" s="98">
        <v>55.969000000000001</v>
      </c>
      <c r="Q1607" s="98">
        <v>48.904000000000003</v>
      </c>
      <c r="R1607" s="98">
        <v>24.260999999999999</v>
      </c>
      <c r="S1607" s="98">
        <v>226.751</v>
      </c>
      <c r="T1607" s="98">
        <v>3</v>
      </c>
      <c r="U1607" s="98">
        <v>156.17500000000001</v>
      </c>
    </row>
    <row r="1608" spans="1:21" x14ac:dyDescent="0.25">
      <c r="A1608" s="57" t="s">
        <v>4640</v>
      </c>
      <c r="B1608" s="57" t="s">
        <v>2756</v>
      </c>
      <c r="C1608" s="57" t="s">
        <v>4679</v>
      </c>
      <c r="D1608" s="91">
        <v>7</v>
      </c>
      <c r="E1608" s="57" t="s">
        <v>6416</v>
      </c>
      <c r="F1608" s="29">
        <f t="shared" si="85"/>
        <v>128.59633333333332</v>
      </c>
      <c r="G1608" s="23">
        <f t="shared" si="86"/>
        <v>56.556249999999999</v>
      </c>
      <c r="H1608" s="30"/>
      <c r="I1608" s="29"/>
      <c r="J1608" s="23">
        <f t="shared" si="87"/>
        <v>126.54119999999998</v>
      </c>
      <c r="K1608" s="30"/>
      <c r="L1608" s="29"/>
      <c r="M1608" s="98">
        <v>0.89500000000000002</v>
      </c>
      <c r="N1608" s="98">
        <v>73.927999999999997</v>
      </c>
      <c r="O1608" s="98">
        <v>149.00200000000001</v>
      </c>
      <c r="P1608" s="98">
        <v>2.4</v>
      </c>
      <c r="Q1608" s="98">
        <v>19.582000000000001</v>
      </c>
      <c r="R1608" s="98">
        <v>227.33500000000001</v>
      </c>
      <c r="S1608" s="98">
        <v>6.819</v>
      </c>
      <c r="T1608" s="98">
        <v>174.453</v>
      </c>
      <c r="U1608" s="98">
        <v>204.517</v>
      </c>
    </row>
    <row r="1609" spans="1:21" x14ac:dyDescent="0.25">
      <c r="A1609" s="57" t="s">
        <v>4640</v>
      </c>
      <c r="B1609" s="57" t="s">
        <v>250</v>
      </c>
      <c r="C1609" s="57" t="s">
        <v>4725</v>
      </c>
      <c r="D1609" s="91">
        <v>17</v>
      </c>
      <c r="E1609" s="57" t="s">
        <v>9083</v>
      </c>
      <c r="F1609" s="29">
        <f t="shared" si="85"/>
        <v>128.20933333333335</v>
      </c>
      <c r="G1609" s="23">
        <f t="shared" si="86"/>
        <v>1.6052500000000001</v>
      </c>
      <c r="H1609" s="30"/>
      <c r="I1609" s="29"/>
      <c r="J1609" s="23">
        <f t="shared" si="87"/>
        <v>118.9662</v>
      </c>
      <c r="K1609" s="30"/>
      <c r="L1609" s="29"/>
      <c r="M1609" s="98" t="s">
        <v>4944</v>
      </c>
      <c r="N1609" s="98" t="s">
        <v>4944</v>
      </c>
      <c r="O1609" s="98" t="s">
        <v>4944</v>
      </c>
      <c r="P1609" s="98">
        <v>6.4210000000000003</v>
      </c>
      <c r="Q1609" s="98">
        <v>204.489</v>
      </c>
      <c r="R1609" s="98">
        <v>5.7140000000000004</v>
      </c>
      <c r="S1609" s="98" t="s">
        <v>4944</v>
      </c>
      <c r="T1609" s="98">
        <v>0.6</v>
      </c>
      <c r="U1609" s="98">
        <v>384.02800000000002</v>
      </c>
    </row>
    <row r="1610" spans="1:21" x14ac:dyDescent="0.25">
      <c r="A1610" s="57" t="s">
        <v>4640</v>
      </c>
      <c r="B1610" s="57" t="s">
        <v>1784</v>
      </c>
      <c r="C1610" s="57" t="s">
        <v>4694</v>
      </c>
      <c r="D1610" s="91">
        <v>11</v>
      </c>
      <c r="E1610" s="57" t="s">
        <v>6981</v>
      </c>
      <c r="F1610" s="29">
        <f t="shared" si="85"/>
        <v>127.97966666666667</v>
      </c>
      <c r="G1610" s="23">
        <f t="shared" si="86"/>
        <v>7.8059999999999992</v>
      </c>
      <c r="H1610" s="30"/>
      <c r="I1610" s="29"/>
      <c r="J1610" s="23">
        <f t="shared" si="87"/>
        <v>78.5124</v>
      </c>
      <c r="K1610" s="30"/>
      <c r="L1610" s="29"/>
      <c r="M1610" s="98" t="s">
        <v>4944</v>
      </c>
      <c r="N1610" s="98">
        <v>10.688000000000001</v>
      </c>
      <c r="O1610" s="98">
        <v>15.965</v>
      </c>
      <c r="P1610" s="98">
        <v>4.5709999999999997</v>
      </c>
      <c r="Q1610" s="98">
        <v>8.6229999999999993</v>
      </c>
      <c r="R1610" s="98" t="s">
        <v>4944</v>
      </c>
      <c r="S1610" s="98" t="s">
        <v>4944</v>
      </c>
      <c r="T1610" s="98">
        <v>36.353000000000002</v>
      </c>
      <c r="U1610" s="98">
        <v>347.58600000000001</v>
      </c>
    </row>
    <row r="1611" spans="1:21" x14ac:dyDescent="0.25">
      <c r="A1611" s="57" t="s">
        <v>4640</v>
      </c>
      <c r="B1611" s="57" t="s">
        <v>531</v>
      </c>
      <c r="C1611" s="57" t="s">
        <v>4713</v>
      </c>
      <c r="D1611" s="91">
        <v>15</v>
      </c>
      <c r="E1611" s="57" t="s">
        <v>8036</v>
      </c>
      <c r="F1611" s="29">
        <f t="shared" si="85"/>
        <v>127.62266666666669</v>
      </c>
      <c r="G1611" s="23">
        <f t="shared" si="86"/>
        <v>259.51049999999998</v>
      </c>
      <c r="H1611" s="30"/>
      <c r="I1611" s="29"/>
      <c r="J1611" s="23">
        <f t="shared" si="87"/>
        <v>88.067599999999999</v>
      </c>
      <c r="K1611" s="30"/>
      <c r="L1611" s="29"/>
      <c r="M1611" s="98">
        <v>224.41499999999999</v>
      </c>
      <c r="N1611" s="98">
        <v>42.317</v>
      </c>
      <c r="O1611" s="98">
        <v>369.983</v>
      </c>
      <c r="P1611" s="98">
        <v>401.327</v>
      </c>
      <c r="Q1611" s="98">
        <v>5.1609999999999996</v>
      </c>
      <c r="R1611" s="98">
        <v>52.308999999999997</v>
      </c>
      <c r="S1611" s="98">
        <v>214.91200000000001</v>
      </c>
      <c r="T1611" s="98">
        <v>148.86500000000001</v>
      </c>
      <c r="U1611" s="98">
        <v>19.091000000000001</v>
      </c>
    </row>
    <row r="1612" spans="1:21" x14ac:dyDescent="0.25">
      <c r="A1612" s="57" t="s">
        <v>4640</v>
      </c>
      <c r="B1612" s="57" t="s">
        <v>2086</v>
      </c>
      <c r="C1612" s="57" t="s">
        <v>4721</v>
      </c>
      <c r="D1612" s="91">
        <v>15</v>
      </c>
      <c r="E1612" s="57" t="s">
        <v>8250</v>
      </c>
      <c r="F1612" s="29">
        <f t="shared" si="85"/>
        <v>127.61566666666666</v>
      </c>
      <c r="G1612" s="23">
        <f t="shared" si="86"/>
        <v>57.532499999999999</v>
      </c>
      <c r="H1612" s="30"/>
      <c r="I1612" s="29"/>
      <c r="J1612" s="23">
        <f t="shared" si="87"/>
        <v>158.13299999999998</v>
      </c>
      <c r="K1612" s="30"/>
      <c r="L1612" s="29"/>
      <c r="M1612" s="98">
        <v>58.390999999999998</v>
      </c>
      <c r="N1612" s="98">
        <v>32.170999999999999</v>
      </c>
      <c r="O1612" s="98">
        <v>75.088999999999999</v>
      </c>
      <c r="P1612" s="98">
        <v>64.478999999999999</v>
      </c>
      <c r="Q1612" s="98">
        <v>112.898</v>
      </c>
      <c r="R1612" s="98">
        <v>294.92</v>
      </c>
      <c r="S1612" s="98">
        <v>110.896</v>
      </c>
      <c r="T1612" s="98">
        <v>247.934</v>
      </c>
      <c r="U1612" s="98">
        <v>24.016999999999999</v>
      </c>
    </row>
    <row r="1613" spans="1:21" x14ac:dyDescent="0.25">
      <c r="A1613" s="57" t="s">
        <v>4640</v>
      </c>
      <c r="B1613" s="57" t="s">
        <v>259</v>
      </c>
      <c r="C1613" s="57" t="s">
        <v>4665</v>
      </c>
      <c r="D1613" s="91">
        <v>5</v>
      </c>
      <c r="E1613" s="57" t="s">
        <v>5593</v>
      </c>
      <c r="F1613" s="29">
        <f t="shared" si="85"/>
        <v>127.31666666666668</v>
      </c>
      <c r="G1613" s="23">
        <f t="shared" si="86"/>
        <v>52.667999999999999</v>
      </c>
      <c r="H1613" s="30"/>
      <c r="I1613" s="29"/>
      <c r="J1613" s="23">
        <f t="shared" si="87"/>
        <v>108.53420000000001</v>
      </c>
      <c r="K1613" s="30"/>
      <c r="L1613" s="29"/>
      <c r="M1613" s="98">
        <v>22.576000000000001</v>
      </c>
      <c r="N1613" s="98">
        <v>22.149000000000001</v>
      </c>
      <c r="O1613" s="98">
        <v>99.882000000000005</v>
      </c>
      <c r="P1613" s="98">
        <v>66.064999999999998</v>
      </c>
      <c r="Q1613" s="98">
        <v>65.509</v>
      </c>
      <c r="R1613" s="98">
        <v>95.212000000000003</v>
      </c>
      <c r="S1613" s="98">
        <v>271.32900000000001</v>
      </c>
      <c r="T1613" s="98">
        <v>33.99</v>
      </c>
      <c r="U1613" s="98">
        <v>76.631</v>
      </c>
    </row>
    <row r="1614" spans="1:21" x14ac:dyDescent="0.25">
      <c r="A1614" s="57" t="s">
        <v>4640</v>
      </c>
      <c r="B1614" s="57" t="s">
        <v>1057</v>
      </c>
      <c r="C1614" s="57" t="s">
        <v>4729</v>
      </c>
      <c r="D1614" s="91">
        <v>18</v>
      </c>
      <c r="E1614" s="57" t="s">
        <v>9331</v>
      </c>
      <c r="F1614" s="29">
        <f t="shared" si="85"/>
        <v>127.00866666666667</v>
      </c>
      <c r="G1614" s="23">
        <f t="shared" si="86"/>
        <v>109.51775000000001</v>
      </c>
      <c r="H1614" s="30"/>
      <c r="I1614" s="29"/>
      <c r="J1614" s="23">
        <f t="shared" si="87"/>
        <v>119.3098</v>
      </c>
      <c r="K1614" s="30"/>
      <c r="L1614" s="29"/>
      <c r="M1614" s="98">
        <v>16.645</v>
      </c>
      <c r="N1614" s="98">
        <v>107.83799999999999</v>
      </c>
      <c r="O1614" s="98">
        <v>107.986</v>
      </c>
      <c r="P1614" s="98">
        <v>205.602</v>
      </c>
      <c r="Q1614" s="98">
        <v>164.41200000000001</v>
      </c>
      <c r="R1614" s="98">
        <v>51.110999999999997</v>
      </c>
      <c r="S1614" s="98">
        <v>273.92500000000001</v>
      </c>
      <c r="T1614" s="98">
        <v>86.555000000000007</v>
      </c>
      <c r="U1614" s="98">
        <v>20.545999999999999</v>
      </c>
    </row>
    <row r="1615" spans="1:21" x14ac:dyDescent="0.25">
      <c r="A1615" s="57" t="s">
        <v>4640</v>
      </c>
      <c r="B1615" s="57" t="s">
        <v>1670</v>
      </c>
      <c r="C1615" s="57" t="s">
        <v>4724</v>
      </c>
      <c r="D1615" s="91">
        <v>16</v>
      </c>
      <c r="E1615" s="57" t="s">
        <v>8995</v>
      </c>
      <c r="F1615" s="29">
        <f t="shared" si="85"/>
        <v>126.93866666666668</v>
      </c>
      <c r="G1615" s="23">
        <f t="shared" si="86"/>
        <v>82.47775</v>
      </c>
      <c r="H1615" s="30"/>
      <c r="I1615" s="29"/>
      <c r="J1615" s="23">
        <f t="shared" si="87"/>
        <v>96.417000000000002</v>
      </c>
      <c r="K1615" s="30"/>
      <c r="L1615" s="29"/>
      <c r="M1615" s="98">
        <v>158.45099999999999</v>
      </c>
      <c r="N1615" s="98">
        <v>15.488</v>
      </c>
      <c r="O1615" s="98">
        <v>55.844000000000001</v>
      </c>
      <c r="P1615" s="98">
        <v>100.128</v>
      </c>
      <c r="Q1615" s="98">
        <v>48.256</v>
      </c>
      <c r="R1615" s="98">
        <v>53.012999999999998</v>
      </c>
      <c r="S1615" s="98">
        <v>63.011000000000003</v>
      </c>
      <c r="T1615" s="98">
        <v>68.424000000000007</v>
      </c>
      <c r="U1615" s="98">
        <v>249.381</v>
      </c>
    </row>
    <row r="1616" spans="1:21" x14ac:dyDescent="0.25">
      <c r="A1616" s="57" t="s">
        <v>4640</v>
      </c>
      <c r="B1616" s="57" t="s">
        <v>2312</v>
      </c>
      <c r="C1616" s="57" t="s">
        <v>4726</v>
      </c>
      <c r="D1616" s="91">
        <v>17</v>
      </c>
      <c r="E1616" s="57" t="s">
        <v>9123</v>
      </c>
      <c r="F1616" s="29">
        <f t="shared" si="85"/>
        <v>126.52166666666665</v>
      </c>
      <c r="G1616" s="23">
        <f t="shared" si="86"/>
        <v>51.223749999999995</v>
      </c>
      <c r="H1616" s="30"/>
      <c r="I1616" s="29"/>
      <c r="J1616" s="23">
        <f t="shared" si="87"/>
        <v>91.289199999999994</v>
      </c>
      <c r="K1616" s="30"/>
      <c r="L1616" s="29"/>
      <c r="M1616" s="98">
        <v>45.121000000000002</v>
      </c>
      <c r="N1616" s="98">
        <v>57.42</v>
      </c>
      <c r="O1616" s="98">
        <v>81.825000000000003</v>
      </c>
      <c r="P1616" s="98">
        <v>20.529</v>
      </c>
      <c r="Q1616" s="98">
        <v>23.059000000000001</v>
      </c>
      <c r="R1616" s="98">
        <v>53.822000000000003</v>
      </c>
      <c r="S1616" s="98">
        <v>25.643000000000001</v>
      </c>
      <c r="T1616" s="98">
        <v>85.081999999999994</v>
      </c>
      <c r="U1616" s="98">
        <v>268.83999999999997</v>
      </c>
    </row>
    <row r="1617" spans="1:21" x14ac:dyDescent="0.25">
      <c r="A1617" s="57" t="s">
        <v>4640</v>
      </c>
      <c r="B1617" s="57" t="s">
        <v>3551</v>
      </c>
      <c r="C1617" s="57" t="s">
        <v>4650</v>
      </c>
      <c r="D1617" s="91">
        <v>2</v>
      </c>
      <c r="E1617" s="57" t="s">
        <v>5264</v>
      </c>
      <c r="F1617" s="29">
        <f t="shared" si="85"/>
        <v>126.35533333333332</v>
      </c>
      <c r="G1617" s="23">
        <f t="shared" si="86"/>
        <v>29.567</v>
      </c>
      <c r="H1617" s="30"/>
      <c r="I1617" s="29"/>
      <c r="J1617" s="23">
        <f t="shared" si="87"/>
        <v>98.597200000000001</v>
      </c>
      <c r="K1617" s="30"/>
      <c r="L1617" s="29"/>
      <c r="M1617" s="98" t="s">
        <v>4944</v>
      </c>
      <c r="N1617" s="98">
        <v>2.395</v>
      </c>
      <c r="O1617" s="98">
        <v>4.218</v>
      </c>
      <c r="P1617" s="98">
        <v>111.655</v>
      </c>
      <c r="Q1617" s="98">
        <v>85.97</v>
      </c>
      <c r="R1617" s="98">
        <v>27.95</v>
      </c>
      <c r="S1617" s="98">
        <v>223.357</v>
      </c>
      <c r="T1617" s="98">
        <v>154.197</v>
      </c>
      <c r="U1617" s="98">
        <v>1.512</v>
      </c>
    </row>
    <row r="1618" spans="1:21" x14ac:dyDescent="0.25">
      <c r="A1618" s="57" t="s">
        <v>4640</v>
      </c>
      <c r="B1618" s="57" t="s">
        <v>2127</v>
      </c>
      <c r="C1618" s="57" t="s">
        <v>4679</v>
      </c>
      <c r="D1618" s="91">
        <v>7</v>
      </c>
      <c r="E1618" s="57" t="s">
        <v>6434</v>
      </c>
      <c r="F1618" s="29">
        <f t="shared" si="85"/>
        <v>126.12366666666668</v>
      </c>
      <c r="G1618" s="23">
        <f t="shared" si="86"/>
        <v>27.550750000000001</v>
      </c>
      <c r="H1618" s="30"/>
      <c r="I1618" s="29"/>
      <c r="J1618" s="23">
        <f t="shared" si="87"/>
        <v>78.788800000000009</v>
      </c>
      <c r="K1618" s="30"/>
      <c r="L1618" s="29"/>
      <c r="M1618" s="98">
        <v>22.094999999999999</v>
      </c>
      <c r="N1618" s="98">
        <v>20.001999999999999</v>
      </c>
      <c r="O1618" s="98">
        <v>14.478999999999999</v>
      </c>
      <c r="P1618" s="98">
        <v>53.627000000000002</v>
      </c>
      <c r="Q1618" s="98">
        <v>7.87</v>
      </c>
      <c r="R1618" s="98">
        <v>7.7030000000000003</v>
      </c>
      <c r="S1618" s="98">
        <v>120.107</v>
      </c>
      <c r="T1618" s="98">
        <v>161.238</v>
      </c>
      <c r="U1618" s="98">
        <v>97.025999999999996</v>
      </c>
    </row>
    <row r="1619" spans="1:21" x14ac:dyDescent="0.25">
      <c r="A1619" s="57" t="s">
        <v>4640</v>
      </c>
      <c r="B1619" s="57" t="s">
        <v>681</v>
      </c>
      <c r="C1619" s="57" t="s">
        <v>4724</v>
      </c>
      <c r="D1619" s="91">
        <v>16</v>
      </c>
      <c r="E1619" s="57" t="s">
        <v>8969</v>
      </c>
      <c r="F1619" s="29">
        <f t="shared" si="85"/>
        <v>126.11366666666667</v>
      </c>
      <c r="G1619" s="23">
        <f t="shared" si="86"/>
        <v>12.517749999999999</v>
      </c>
      <c r="H1619" s="30"/>
      <c r="I1619" s="29"/>
      <c r="J1619" s="23">
        <f t="shared" si="87"/>
        <v>83.854600000000005</v>
      </c>
      <c r="K1619" s="30"/>
      <c r="L1619" s="29"/>
      <c r="M1619" s="98">
        <v>10.85</v>
      </c>
      <c r="N1619" s="98">
        <v>5.4960000000000004</v>
      </c>
      <c r="O1619" s="98">
        <v>8.0190000000000001</v>
      </c>
      <c r="P1619" s="98">
        <v>25.706</v>
      </c>
      <c r="Q1619" s="98">
        <v>8.6549999999999994</v>
      </c>
      <c r="R1619" s="98">
        <v>32.277000000000001</v>
      </c>
      <c r="S1619" s="98">
        <v>106.583</v>
      </c>
      <c r="T1619" s="98">
        <v>47.884</v>
      </c>
      <c r="U1619" s="98">
        <v>223.874</v>
      </c>
    </row>
    <row r="1620" spans="1:21" x14ac:dyDescent="0.25">
      <c r="A1620" s="57" t="s">
        <v>4640</v>
      </c>
      <c r="B1620" s="57" t="s">
        <v>2482</v>
      </c>
      <c r="C1620" s="57" t="s">
        <v>4701</v>
      </c>
      <c r="D1620" s="91">
        <v>11</v>
      </c>
      <c r="E1620" s="57" t="s">
        <v>7251</v>
      </c>
      <c r="F1620" s="29">
        <f t="shared" si="85"/>
        <v>125.91699999999999</v>
      </c>
      <c r="G1620" s="23">
        <f t="shared" si="86"/>
        <v>55.803249999999998</v>
      </c>
      <c r="H1620" s="30"/>
      <c r="I1620" s="29"/>
      <c r="J1620" s="23">
        <f t="shared" si="87"/>
        <v>104.08519999999999</v>
      </c>
      <c r="K1620" s="30"/>
      <c r="L1620" s="29"/>
      <c r="M1620" s="98">
        <v>8.06</v>
      </c>
      <c r="N1620" s="98">
        <v>13.436999999999999</v>
      </c>
      <c r="O1620" s="98">
        <v>1.7569999999999999</v>
      </c>
      <c r="P1620" s="98">
        <v>199.959</v>
      </c>
      <c r="Q1620" s="98">
        <v>70</v>
      </c>
      <c r="R1620" s="98">
        <v>72.674999999999997</v>
      </c>
      <c r="S1620" s="98">
        <v>22.702999999999999</v>
      </c>
      <c r="T1620" s="98">
        <v>58.05</v>
      </c>
      <c r="U1620" s="98">
        <v>296.99799999999999</v>
      </c>
    </row>
    <row r="1621" spans="1:21" x14ac:dyDescent="0.25">
      <c r="A1621" s="57" t="s">
        <v>4640</v>
      </c>
      <c r="B1621" s="57" t="s">
        <v>4596</v>
      </c>
      <c r="C1621" s="57" t="s">
        <v>4655</v>
      </c>
      <c r="D1621" s="91">
        <v>3</v>
      </c>
      <c r="E1621" s="57" t="s">
        <v>5339</v>
      </c>
      <c r="F1621" s="29">
        <f t="shared" si="85"/>
        <v>125.30200000000001</v>
      </c>
      <c r="G1621" s="23">
        <f t="shared" si="86"/>
        <v>20.7395</v>
      </c>
      <c r="H1621" s="30"/>
      <c r="I1621" s="29"/>
      <c r="J1621" s="23">
        <f t="shared" si="87"/>
        <v>125.36679999999998</v>
      </c>
      <c r="K1621" s="30"/>
      <c r="L1621" s="29"/>
      <c r="M1621" s="98">
        <v>35.636000000000003</v>
      </c>
      <c r="N1621" s="98">
        <v>27.114000000000001</v>
      </c>
      <c r="O1621" s="98">
        <v>20.207999999999998</v>
      </c>
      <c r="P1621" s="98" t="s">
        <v>4944</v>
      </c>
      <c r="Q1621" s="98">
        <v>70.7</v>
      </c>
      <c r="R1621" s="98">
        <v>180.22800000000001</v>
      </c>
      <c r="S1621" s="98">
        <v>195.381</v>
      </c>
      <c r="T1621" s="98">
        <v>99.242000000000004</v>
      </c>
      <c r="U1621" s="98">
        <v>81.283000000000001</v>
      </c>
    </row>
    <row r="1622" spans="1:21" x14ac:dyDescent="0.25">
      <c r="A1622" s="57" t="s">
        <v>4640</v>
      </c>
      <c r="B1622" s="57" t="s">
        <v>1235</v>
      </c>
      <c r="C1622" s="57" t="s">
        <v>4726</v>
      </c>
      <c r="D1622" s="91">
        <v>17</v>
      </c>
      <c r="E1622" s="57" t="s">
        <v>9145</v>
      </c>
      <c r="F1622" s="29">
        <f t="shared" si="85"/>
        <v>124.82866666666666</v>
      </c>
      <c r="G1622" s="23">
        <f t="shared" si="86"/>
        <v>33.695250000000001</v>
      </c>
      <c r="H1622" s="30"/>
      <c r="I1622" s="29"/>
      <c r="J1622" s="23">
        <f t="shared" si="87"/>
        <v>99.721800000000002</v>
      </c>
      <c r="K1622" s="30"/>
      <c r="L1622" s="29"/>
      <c r="M1622" s="98">
        <v>1.544</v>
      </c>
      <c r="N1622" s="98">
        <v>5.2</v>
      </c>
      <c r="O1622" s="98">
        <v>109.134</v>
      </c>
      <c r="P1622" s="98">
        <v>18.902999999999999</v>
      </c>
      <c r="Q1622" s="98">
        <v>112.709</v>
      </c>
      <c r="R1622" s="98">
        <v>11.414</v>
      </c>
      <c r="S1622" s="98">
        <v>65.156000000000006</v>
      </c>
      <c r="T1622" s="98">
        <v>91.506</v>
      </c>
      <c r="U1622" s="98">
        <v>217.82400000000001</v>
      </c>
    </row>
    <row r="1623" spans="1:21" x14ac:dyDescent="0.25">
      <c r="A1623" s="57" t="s">
        <v>4640</v>
      </c>
      <c r="B1623" s="57" t="s">
        <v>3223</v>
      </c>
      <c r="C1623" s="57" t="s">
        <v>4716</v>
      </c>
      <c r="D1623" s="91">
        <v>15</v>
      </c>
      <c r="E1623" s="57" t="s">
        <v>8111</v>
      </c>
      <c r="F1623" s="29">
        <f t="shared" si="85"/>
        <v>124.77966666666667</v>
      </c>
      <c r="G1623" s="23">
        <f t="shared" si="86"/>
        <v>0</v>
      </c>
      <c r="H1623" s="30"/>
      <c r="I1623" s="29"/>
      <c r="J1623" s="23">
        <f t="shared" si="87"/>
        <v>74.9602</v>
      </c>
      <c r="K1623" s="30"/>
      <c r="L1623" s="29"/>
      <c r="M1623" s="98" t="s">
        <v>4944</v>
      </c>
      <c r="N1623" s="98" t="s">
        <v>4944</v>
      </c>
      <c r="O1623" s="98" t="s">
        <v>4944</v>
      </c>
      <c r="P1623" s="98" t="s">
        <v>4944</v>
      </c>
      <c r="Q1623" s="98">
        <v>0.46200000000000002</v>
      </c>
      <c r="R1623" s="98" t="s">
        <v>4944</v>
      </c>
      <c r="S1623" s="98" t="s">
        <v>4944</v>
      </c>
      <c r="T1623" s="98">
        <v>170.94900000000001</v>
      </c>
      <c r="U1623" s="98">
        <v>203.39</v>
      </c>
    </row>
    <row r="1624" spans="1:21" x14ac:dyDescent="0.25">
      <c r="A1624" s="57" t="s">
        <v>4640</v>
      </c>
      <c r="B1624" s="57" t="s">
        <v>989</v>
      </c>
      <c r="C1624" s="57" t="s">
        <v>4729</v>
      </c>
      <c r="D1624" s="91">
        <v>18</v>
      </c>
      <c r="E1624" s="57" t="s">
        <v>9293</v>
      </c>
      <c r="F1624" s="29">
        <f t="shared" si="85"/>
        <v>123.85433333333333</v>
      </c>
      <c r="G1624" s="23">
        <f t="shared" si="86"/>
        <v>22.468</v>
      </c>
      <c r="H1624" s="30"/>
      <c r="I1624" s="29"/>
      <c r="J1624" s="23">
        <f t="shared" si="87"/>
        <v>84.669600000000003</v>
      </c>
      <c r="K1624" s="30"/>
      <c r="L1624" s="29"/>
      <c r="M1624" s="98">
        <v>26.202999999999999</v>
      </c>
      <c r="N1624" s="98">
        <v>15.438000000000001</v>
      </c>
      <c r="O1624" s="98">
        <v>15.273</v>
      </c>
      <c r="P1624" s="98">
        <v>32.957999999999998</v>
      </c>
      <c r="Q1624" s="98">
        <v>28.24</v>
      </c>
      <c r="R1624" s="98">
        <v>23.545000000000002</v>
      </c>
      <c r="S1624" s="98">
        <v>153.309</v>
      </c>
      <c r="T1624" s="98">
        <v>114.274</v>
      </c>
      <c r="U1624" s="98">
        <v>103.98</v>
      </c>
    </row>
    <row r="1625" spans="1:21" x14ac:dyDescent="0.25">
      <c r="A1625" s="57" t="s">
        <v>4640</v>
      </c>
      <c r="B1625" s="57" t="s">
        <v>3395</v>
      </c>
      <c r="C1625" s="57" t="s">
        <v>4685</v>
      </c>
      <c r="D1625" s="91">
        <v>9</v>
      </c>
      <c r="E1625" s="57" t="s">
        <v>6665</v>
      </c>
      <c r="F1625" s="29">
        <f t="shared" si="85"/>
        <v>123.07266666666665</v>
      </c>
      <c r="G1625" s="23">
        <f t="shared" si="86"/>
        <v>45.236750000000001</v>
      </c>
      <c r="H1625" s="30"/>
      <c r="I1625" s="29"/>
      <c r="J1625" s="23">
        <f t="shared" si="87"/>
        <v>115.16660000000002</v>
      </c>
      <c r="K1625" s="30"/>
      <c r="L1625" s="29"/>
      <c r="M1625" s="98">
        <v>6.3310000000000004</v>
      </c>
      <c r="N1625" s="98">
        <v>11.521000000000001</v>
      </c>
      <c r="O1625" s="98">
        <v>66.676000000000002</v>
      </c>
      <c r="P1625" s="98">
        <v>96.418999999999997</v>
      </c>
      <c r="Q1625" s="98">
        <v>111.73</v>
      </c>
      <c r="R1625" s="98">
        <v>94.885000000000005</v>
      </c>
      <c r="S1625" s="98">
        <v>114.764</v>
      </c>
      <c r="T1625" s="98">
        <v>110.254</v>
      </c>
      <c r="U1625" s="98">
        <v>144.19999999999999</v>
      </c>
    </row>
    <row r="1626" spans="1:21" x14ac:dyDescent="0.25">
      <c r="A1626" s="57" t="s">
        <v>4640</v>
      </c>
      <c r="B1626" s="57" t="s">
        <v>3360</v>
      </c>
      <c r="C1626" s="57" t="s">
        <v>4697</v>
      </c>
      <c r="D1626" s="91">
        <v>11</v>
      </c>
      <c r="E1626" s="57" t="s">
        <v>7144</v>
      </c>
      <c r="F1626" s="29">
        <f t="shared" si="85"/>
        <v>122.96766666666666</v>
      </c>
      <c r="G1626" s="23">
        <f t="shared" si="86"/>
        <v>116.622</v>
      </c>
      <c r="H1626" s="30"/>
      <c r="I1626" s="29"/>
      <c r="J1626" s="23">
        <f t="shared" si="87"/>
        <v>77.079399999999993</v>
      </c>
      <c r="K1626" s="30"/>
      <c r="L1626" s="29"/>
      <c r="M1626" s="98">
        <v>383.53699999999998</v>
      </c>
      <c r="N1626" s="98">
        <v>20.282</v>
      </c>
      <c r="O1626" s="98">
        <v>35.944000000000003</v>
      </c>
      <c r="P1626" s="98">
        <v>26.725000000000001</v>
      </c>
      <c r="Q1626" s="98">
        <v>5.0449999999999999</v>
      </c>
      <c r="R1626" s="98">
        <v>11.449</v>
      </c>
      <c r="S1626" s="98">
        <v>162.11699999999999</v>
      </c>
      <c r="T1626" s="98">
        <v>177.952</v>
      </c>
      <c r="U1626" s="98">
        <v>28.834</v>
      </c>
    </row>
    <row r="1627" spans="1:21" x14ac:dyDescent="0.25">
      <c r="A1627" s="57" t="s">
        <v>4640</v>
      </c>
      <c r="B1627" s="57" t="s">
        <v>3204</v>
      </c>
      <c r="C1627" s="57" t="s">
        <v>4668</v>
      </c>
      <c r="D1627" s="91">
        <v>6</v>
      </c>
      <c r="E1627" s="57" t="s">
        <v>5734</v>
      </c>
      <c r="F1627" s="29">
        <f t="shared" si="85"/>
        <v>122.65933333333334</v>
      </c>
      <c r="G1627" s="23">
        <f t="shared" si="86"/>
        <v>88.535499999999999</v>
      </c>
      <c r="H1627" s="30"/>
      <c r="I1627" s="29"/>
      <c r="J1627" s="23">
        <f t="shared" si="87"/>
        <v>100.96560000000001</v>
      </c>
      <c r="K1627" s="30"/>
      <c r="L1627" s="29"/>
      <c r="M1627" s="98">
        <v>54.067999999999998</v>
      </c>
      <c r="N1627" s="98">
        <v>62.085000000000001</v>
      </c>
      <c r="O1627" s="98">
        <v>67.709000000000003</v>
      </c>
      <c r="P1627" s="98">
        <v>170.28</v>
      </c>
      <c r="Q1627" s="98">
        <v>136.85</v>
      </c>
      <c r="R1627" s="98" t="s">
        <v>4944</v>
      </c>
      <c r="S1627" s="98">
        <v>240.88399999999999</v>
      </c>
      <c r="T1627" s="98">
        <v>78.332999999999998</v>
      </c>
      <c r="U1627" s="98">
        <v>48.761000000000003</v>
      </c>
    </row>
    <row r="1628" spans="1:21" x14ac:dyDescent="0.25">
      <c r="A1628" s="57" t="s">
        <v>4640</v>
      </c>
      <c r="B1628" s="57" t="s">
        <v>1968</v>
      </c>
      <c r="C1628" s="57" t="s">
        <v>4668</v>
      </c>
      <c r="D1628" s="91">
        <v>6</v>
      </c>
      <c r="E1628" s="57" t="s">
        <v>5730</v>
      </c>
      <c r="F1628" s="29">
        <f t="shared" si="85"/>
        <v>122.04633333333334</v>
      </c>
      <c r="G1628" s="23">
        <f t="shared" si="86"/>
        <v>29.986000000000001</v>
      </c>
      <c r="H1628" s="30"/>
      <c r="I1628" s="29"/>
      <c r="J1628" s="23">
        <f t="shared" si="87"/>
        <v>97.986999999999995</v>
      </c>
      <c r="K1628" s="30"/>
      <c r="L1628" s="29"/>
      <c r="M1628" s="98" t="s">
        <v>4944</v>
      </c>
      <c r="N1628" s="98">
        <v>3.7210000000000001</v>
      </c>
      <c r="O1628" s="98">
        <v>49.426000000000002</v>
      </c>
      <c r="P1628" s="98">
        <v>66.796999999999997</v>
      </c>
      <c r="Q1628" s="98">
        <v>49.465000000000003</v>
      </c>
      <c r="R1628" s="98">
        <v>74.331000000000003</v>
      </c>
      <c r="S1628" s="98">
        <v>75.587000000000003</v>
      </c>
      <c r="T1628" s="98">
        <v>140.01599999999999</v>
      </c>
      <c r="U1628" s="98">
        <v>150.536</v>
      </c>
    </row>
    <row r="1629" spans="1:21" x14ac:dyDescent="0.25">
      <c r="A1629" s="57" t="s">
        <v>4640</v>
      </c>
      <c r="B1629" s="57" t="s">
        <v>4436</v>
      </c>
      <c r="C1629" s="57" t="s">
        <v>4695</v>
      </c>
      <c r="D1629" s="91">
        <v>11</v>
      </c>
      <c r="E1629" s="57" t="s">
        <v>7098</v>
      </c>
      <c r="F1629" s="29">
        <f t="shared" si="85"/>
        <v>121.83366666666666</v>
      </c>
      <c r="G1629" s="23">
        <f t="shared" si="86"/>
        <v>0.77174999999999994</v>
      </c>
      <c r="H1629" s="30"/>
      <c r="I1629" s="29"/>
      <c r="J1629" s="23">
        <f t="shared" si="87"/>
        <v>73.100200000000001</v>
      </c>
      <c r="K1629" s="30"/>
      <c r="L1629" s="29"/>
      <c r="M1629" s="98" t="s">
        <v>4944</v>
      </c>
      <c r="N1629" s="98" t="s">
        <v>4944</v>
      </c>
      <c r="O1629" s="98">
        <v>0.48499999999999999</v>
      </c>
      <c r="P1629" s="98">
        <v>2.6019999999999999</v>
      </c>
      <c r="Q1629" s="98" t="s">
        <v>4944</v>
      </c>
      <c r="R1629" s="98" t="s">
        <v>4944</v>
      </c>
      <c r="S1629" s="98">
        <v>3.6120000000000001</v>
      </c>
      <c r="T1629" s="98">
        <v>76.272999999999996</v>
      </c>
      <c r="U1629" s="98">
        <v>285.61599999999999</v>
      </c>
    </row>
    <row r="1630" spans="1:21" x14ac:dyDescent="0.25">
      <c r="A1630" s="57" t="s">
        <v>4640</v>
      </c>
      <c r="B1630" s="57" t="s">
        <v>2174</v>
      </c>
      <c r="C1630" s="57" t="s">
        <v>4724</v>
      </c>
      <c r="D1630" s="91">
        <v>16</v>
      </c>
      <c r="E1630" s="57" t="s">
        <v>8881</v>
      </c>
      <c r="F1630" s="29">
        <f t="shared" si="85"/>
        <v>121.81900000000002</v>
      </c>
      <c r="G1630" s="23">
        <f t="shared" si="86"/>
        <v>25.94125</v>
      </c>
      <c r="H1630" s="30"/>
      <c r="I1630" s="29"/>
      <c r="J1630" s="23">
        <f t="shared" si="87"/>
        <v>83.612200000000001</v>
      </c>
      <c r="K1630" s="30"/>
      <c r="L1630" s="29"/>
      <c r="M1630" s="98">
        <v>13.089</v>
      </c>
      <c r="N1630" s="98">
        <v>18.783000000000001</v>
      </c>
      <c r="O1630" s="98">
        <v>38.527000000000001</v>
      </c>
      <c r="P1630" s="98">
        <v>33.366</v>
      </c>
      <c r="Q1630" s="98">
        <v>23.393999999999998</v>
      </c>
      <c r="R1630" s="98">
        <v>29.21</v>
      </c>
      <c r="S1630" s="98">
        <v>258.709</v>
      </c>
      <c r="T1630" s="98">
        <v>66.549000000000007</v>
      </c>
      <c r="U1630" s="98">
        <v>40.198999999999998</v>
      </c>
    </row>
    <row r="1631" spans="1:21" x14ac:dyDescent="0.25">
      <c r="A1631" s="57" t="s">
        <v>4640</v>
      </c>
      <c r="B1631" s="57" t="s">
        <v>1618</v>
      </c>
      <c r="C1631" s="57" t="s">
        <v>4724</v>
      </c>
      <c r="D1631" s="91">
        <v>16</v>
      </c>
      <c r="E1631" s="57" t="s">
        <v>8902</v>
      </c>
      <c r="F1631" s="29">
        <f t="shared" si="85"/>
        <v>121.81066666666668</v>
      </c>
      <c r="G1631" s="23">
        <f t="shared" si="86"/>
        <v>31.748249999999999</v>
      </c>
      <c r="H1631" s="30"/>
      <c r="I1631" s="29"/>
      <c r="J1631" s="23">
        <f t="shared" si="87"/>
        <v>114.31500000000001</v>
      </c>
      <c r="K1631" s="30"/>
      <c r="L1631" s="29"/>
      <c r="M1631" s="98">
        <v>6.9560000000000004</v>
      </c>
      <c r="N1631" s="98">
        <v>30.292000000000002</v>
      </c>
      <c r="O1631" s="98">
        <v>56.692</v>
      </c>
      <c r="P1631" s="98">
        <v>33.052999999999997</v>
      </c>
      <c r="Q1631" s="98">
        <v>125.265</v>
      </c>
      <c r="R1631" s="98">
        <v>80.878</v>
      </c>
      <c r="S1631" s="98">
        <v>96.587000000000003</v>
      </c>
      <c r="T1631" s="98">
        <v>192.24600000000001</v>
      </c>
      <c r="U1631" s="98">
        <v>76.599000000000004</v>
      </c>
    </row>
    <row r="1632" spans="1:21" x14ac:dyDescent="0.25">
      <c r="A1632" s="57" t="s">
        <v>4640</v>
      </c>
      <c r="B1632" s="57" t="s">
        <v>2479</v>
      </c>
      <c r="C1632" s="57" t="s">
        <v>4704</v>
      </c>
      <c r="D1632" s="91">
        <v>12</v>
      </c>
      <c r="E1632" s="57" t="s">
        <v>7544</v>
      </c>
      <c r="F1632" s="29">
        <f t="shared" ref="F1632:F1695" si="88">SUM(S1632:U1632)/3</f>
        <v>120.812</v>
      </c>
      <c r="G1632" s="23">
        <f t="shared" ref="G1632:G1695" si="89">SUM(M1632:P1632)/4</f>
        <v>9.7852499999999996</v>
      </c>
      <c r="H1632" s="30"/>
      <c r="I1632" s="29"/>
      <c r="J1632" s="23">
        <f t="shared" ref="J1632:J1695" si="90">SUM(Q1632:U1632)/5</f>
        <v>100.2444</v>
      </c>
      <c r="K1632" s="30"/>
      <c r="L1632" s="29"/>
      <c r="M1632" s="98">
        <v>5.18</v>
      </c>
      <c r="N1632" s="98">
        <v>5.32</v>
      </c>
      <c r="O1632" s="98">
        <v>14.849</v>
      </c>
      <c r="P1632" s="98">
        <v>13.792</v>
      </c>
      <c r="Q1632" s="98">
        <v>92.436000000000007</v>
      </c>
      <c r="R1632" s="98">
        <v>46.35</v>
      </c>
      <c r="S1632" s="98">
        <v>134.06299999999999</v>
      </c>
      <c r="T1632" s="98">
        <v>70.802999999999997</v>
      </c>
      <c r="U1632" s="98">
        <v>157.57</v>
      </c>
    </row>
    <row r="1633" spans="1:21" x14ac:dyDescent="0.25">
      <c r="A1633" s="57" t="s">
        <v>4640</v>
      </c>
      <c r="B1633" s="57" t="s">
        <v>1129</v>
      </c>
      <c r="C1633" s="57" t="s">
        <v>4721</v>
      </c>
      <c r="D1633" s="91">
        <v>15</v>
      </c>
      <c r="E1633" s="57" t="s">
        <v>8209</v>
      </c>
      <c r="F1633" s="29">
        <f t="shared" si="88"/>
        <v>120.51233333333334</v>
      </c>
      <c r="G1633" s="23">
        <f t="shared" si="89"/>
        <v>18.92925</v>
      </c>
      <c r="H1633" s="30"/>
      <c r="I1633" s="29"/>
      <c r="J1633" s="23">
        <f t="shared" si="90"/>
        <v>92.693399999999997</v>
      </c>
      <c r="K1633" s="30"/>
      <c r="L1633" s="29"/>
      <c r="M1633" s="98">
        <v>11.77</v>
      </c>
      <c r="N1633" s="98">
        <v>26.96</v>
      </c>
      <c r="O1633" s="98">
        <v>10.119</v>
      </c>
      <c r="P1633" s="98">
        <v>26.867999999999999</v>
      </c>
      <c r="Q1633" s="98">
        <v>41.735999999999997</v>
      </c>
      <c r="R1633" s="98">
        <v>60.194000000000003</v>
      </c>
      <c r="S1633" s="98">
        <v>45.393999999999998</v>
      </c>
      <c r="T1633" s="98">
        <v>164.666</v>
      </c>
      <c r="U1633" s="98">
        <v>151.477</v>
      </c>
    </row>
    <row r="1634" spans="1:21" x14ac:dyDescent="0.25">
      <c r="A1634" s="57" t="s">
        <v>4640</v>
      </c>
      <c r="B1634" s="57" t="s">
        <v>1273</v>
      </c>
      <c r="C1634" s="57" t="s">
        <v>4671</v>
      </c>
      <c r="D1634" s="91">
        <v>6</v>
      </c>
      <c r="E1634" s="57" t="s">
        <v>6100</v>
      </c>
      <c r="F1634" s="29">
        <f t="shared" si="88"/>
        <v>120.20100000000001</v>
      </c>
      <c r="G1634" s="23">
        <f t="shared" si="89"/>
        <v>38.5625</v>
      </c>
      <c r="H1634" s="30"/>
      <c r="I1634" s="29"/>
      <c r="J1634" s="23">
        <f t="shared" si="90"/>
        <v>111.69299999999998</v>
      </c>
      <c r="K1634" s="30"/>
      <c r="L1634" s="29"/>
      <c r="M1634" s="98">
        <v>45.76</v>
      </c>
      <c r="N1634" s="98">
        <v>8.7119999999999997</v>
      </c>
      <c r="O1634" s="98">
        <v>58.524000000000001</v>
      </c>
      <c r="P1634" s="98">
        <v>41.253999999999998</v>
      </c>
      <c r="Q1634" s="98">
        <v>55.929000000000002</v>
      </c>
      <c r="R1634" s="98">
        <v>141.93299999999999</v>
      </c>
      <c r="S1634" s="98">
        <v>176.85499999999999</v>
      </c>
      <c r="T1634" s="98">
        <v>76.394999999999996</v>
      </c>
      <c r="U1634" s="98">
        <v>107.35299999999999</v>
      </c>
    </row>
    <row r="1635" spans="1:21" x14ac:dyDescent="0.25">
      <c r="A1635" s="57" t="s">
        <v>4640</v>
      </c>
      <c r="B1635" s="57" t="s">
        <v>2252</v>
      </c>
      <c r="C1635" s="57" t="s">
        <v>4701</v>
      </c>
      <c r="D1635" s="91">
        <v>11</v>
      </c>
      <c r="E1635" s="57" t="s">
        <v>7282</v>
      </c>
      <c r="F1635" s="29">
        <f t="shared" si="88"/>
        <v>120.16233333333334</v>
      </c>
      <c r="G1635" s="23">
        <f t="shared" si="89"/>
        <v>9.4962499999999999</v>
      </c>
      <c r="H1635" s="30"/>
      <c r="I1635" s="29"/>
      <c r="J1635" s="23">
        <f t="shared" si="90"/>
        <v>153.89279999999999</v>
      </c>
      <c r="K1635" s="30"/>
      <c r="L1635" s="29"/>
      <c r="M1635" s="98" t="s">
        <v>4944</v>
      </c>
      <c r="N1635" s="98">
        <v>2.85</v>
      </c>
      <c r="O1635" s="98">
        <v>0.65800000000000003</v>
      </c>
      <c r="P1635" s="98">
        <v>34.476999999999997</v>
      </c>
      <c r="Q1635" s="98">
        <v>205.37700000000001</v>
      </c>
      <c r="R1635" s="98">
        <v>203.6</v>
      </c>
      <c r="S1635" s="98">
        <v>10.42</v>
      </c>
      <c r="T1635" s="98">
        <v>52.75</v>
      </c>
      <c r="U1635" s="98">
        <v>297.31700000000001</v>
      </c>
    </row>
    <row r="1636" spans="1:21" x14ac:dyDescent="0.25">
      <c r="A1636" s="57" t="s">
        <v>4640</v>
      </c>
      <c r="B1636" s="57" t="s">
        <v>1691</v>
      </c>
      <c r="C1636" s="57" t="s">
        <v>4724</v>
      </c>
      <c r="D1636" s="91">
        <v>16</v>
      </c>
      <c r="E1636" s="57" t="s">
        <v>8791</v>
      </c>
      <c r="F1636" s="29">
        <f t="shared" si="88"/>
        <v>119.91666666666667</v>
      </c>
      <c r="G1636" s="23">
        <f t="shared" si="89"/>
        <v>82.012</v>
      </c>
      <c r="H1636" s="30"/>
      <c r="I1636" s="29"/>
      <c r="J1636" s="23">
        <f t="shared" si="90"/>
        <v>129.2002</v>
      </c>
      <c r="K1636" s="30"/>
      <c r="L1636" s="29"/>
      <c r="M1636" s="98">
        <v>15.192</v>
      </c>
      <c r="N1636" s="98">
        <v>40.520000000000003</v>
      </c>
      <c r="O1636" s="98">
        <v>150.68700000000001</v>
      </c>
      <c r="P1636" s="98">
        <v>121.649</v>
      </c>
      <c r="Q1636" s="98">
        <v>145.78399999999999</v>
      </c>
      <c r="R1636" s="98">
        <v>140.46700000000001</v>
      </c>
      <c r="S1636" s="98">
        <v>155.78</v>
      </c>
      <c r="T1636" s="98">
        <v>123.19199999999999</v>
      </c>
      <c r="U1636" s="98">
        <v>80.778000000000006</v>
      </c>
    </row>
    <row r="1637" spans="1:21" x14ac:dyDescent="0.25">
      <c r="A1637" s="57" t="s">
        <v>4640</v>
      </c>
      <c r="B1637" s="57" t="s">
        <v>1488</v>
      </c>
      <c r="C1637" s="57" t="s">
        <v>4668</v>
      </c>
      <c r="D1637" s="91">
        <v>6</v>
      </c>
      <c r="E1637" s="57" t="s">
        <v>5700</v>
      </c>
      <c r="F1637" s="29">
        <f t="shared" si="88"/>
        <v>119.56566666666669</v>
      </c>
      <c r="G1637" s="23">
        <f t="shared" si="89"/>
        <v>132.16550000000001</v>
      </c>
      <c r="H1637" s="30"/>
      <c r="I1637" s="29"/>
      <c r="J1637" s="23">
        <f t="shared" si="90"/>
        <v>116.777</v>
      </c>
      <c r="K1637" s="30"/>
      <c r="L1637" s="29"/>
      <c r="M1637" s="98">
        <v>98.034999999999997</v>
      </c>
      <c r="N1637" s="98">
        <v>186.023</v>
      </c>
      <c r="O1637" s="98">
        <v>135.815</v>
      </c>
      <c r="P1637" s="98">
        <v>108.789</v>
      </c>
      <c r="Q1637" s="98">
        <v>107.99299999999999</v>
      </c>
      <c r="R1637" s="98">
        <v>117.19499999999999</v>
      </c>
      <c r="S1637" s="98">
        <v>190.18</v>
      </c>
      <c r="T1637" s="98">
        <v>131.131</v>
      </c>
      <c r="U1637" s="98">
        <v>37.386000000000003</v>
      </c>
    </row>
    <row r="1638" spans="1:21" x14ac:dyDescent="0.25">
      <c r="A1638" s="57" t="s">
        <v>4640</v>
      </c>
      <c r="B1638" s="57" t="s">
        <v>1063</v>
      </c>
      <c r="C1638" s="57" t="s">
        <v>4682</v>
      </c>
      <c r="D1638" s="91">
        <v>8</v>
      </c>
      <c r="E1638" s="57" t="s">
        <v>6566</v>
      </c>
      <c r="F1638" s="29">
        <f t="shared" si="88"/>
        <v>119.24933333333335</v>
      </c>
      <c r="G1638" s="23">
        <f t="shared" si="89"/>
        <v>26.97475</v>
      </c>
      <c r="H1638" s="30"/>
      <c r="I1638" s="29"/>
      <c r="J1638" s="23">
        <f t="shared" si="90"/>
        <v>105.9038</v>
      </c>
      <c r="K1638" s="30"/>
      <c r="L1638" s="29"/>
      <c r="M1638" s="98">
        <v>0.42699999999999999</v>
      </c>
      <c r="N1638" s="98">
        <v>7.71</v>
      </c>
      <c r="O1638" s="98">
        <v>16.501999999999999</v>
      </c>
      <c r="P1638" s="98">
        <v>83.26</v>
      </c>
      <c r="Q1638" s="98">
        <v>81.614999999999995</v>
      </c>
      <c r="R1638" s="98">
        <v>90.156000000000006</v>
      </c>
      <c r="S1638" s="98">
        <v>70.83</v>
      </c>
      <c r="T1638" s="98">
        <v>162.59200000000001</v>
      </c>
      <c r="U1638" s="98">
        <v>124.32599999999999</v>
      </c>
    </row>
    <row r="1639" spans="1:21" x14ac:dyDescent="0.25">
      <c r="A1639" s="57" t="s">
        <v>4640</v>
      </c>
      <c r="B1639" s="57" t="s">
        <v>1246</v>
      </c>
      <c r="C1639" s="57" t="s">
        <v>4729</v>
      </c>
      <c r="D1639" s="91">
        <v>18</v>
      </c>
      <c r="E1639" s="57" t="s">
        <v>9323</v>
      </c>
      <c r="F1639" s="29">
        <f t="shared" si="88"/>
        <v>119.23133333333332</v>
      </c>
      <c r="G1639" s="23">
        <f t="shared" si="89"/>
        <v>86.033999999999992</v>
      </c>
      <c r="H1639" s="30"/>
      <c r="I1639" s="29"/>
      <c r="J1639" s="23">
        <f t="shared" si="90"/>
        <v>260.89119999999997</v>
      </c>
      <c r="K1639" s="30"/>
      <c r="L1639" s="29"/>
      <c r="M1639" s="98">
        <v>119.792</v>
      </c>
      <c r="N1639" s="98">
        <v>20.262</v>
      </c>
      <c r="O1639" s="98">
        <v>57.887999999999998</v>
      </c>
      <c r="P1639" s="98">
        <v>146.19399999999999</v>
      </c>
      <c r="Q1639" s="98">
        <v>440.75299999999999</v>
      </c>
      <c r="R1639" s="98">
        <v>506.00900000000001</v>
      </c>
      <c r="S1639" s="98">
        <v>225.363</v>
      </c>
      <c r="T1639" s="98">
        <v>55.847000000000001</v>
      </c>
      <c r="U1639" s="98">
        <v>76.483999999999995</v>
      </c>
    </row>
    <row r="1640" spans="1:21" x14ac:dyDescent="0.25">
      <c r="A1640" s="57" t="s">
        <v>4640</v>
      </c>
      <c r="B1640" s="57" t="s">
        <v>1611</v>
      </c>
      <c r="C1640" s="57" t="s">
        <v>4713</v>
      </c>
      <c r="D1640" s="91">
        <v>15</v>
      </c>
      <c r="E1640" s="57" t="s">
        <v>8024</v>
      </c>
      <c r="F1640" s="29">
        <f t="shared" si="88"/>
        <v>119.03033333333333</v>
      </c>
      <c r="G1640" s="23">
        <f t="shared" si="89"/>
        <v>135.56</v>
      </c>
      <c r="H1640" s="30"/>
      <c r="I1640" s="29"/>
      <c r="J1640" s="23">
        <f t="shared" si="90"/>
        <v>175.81459999999998</v>
      </c>
      <c r="K1640" s="30"/>
      <c r="L1640" s="29"/>
      <c r="M1640" s="98">
        <v>2.5310000000000001</v>
      </c>
      <c r="N1640" s="98">
        <v>12.398</v>
      </c>
      <c r="O1640" s="98">
        <v>7.3079999999999998</v>
      </c>
      <c r="P1640" s="98">
        <v>520.00300000000004</v>
      </c>
      <c r="Q1640" s="98">
        <v>452.44799999999998</v>
      </c>
      <c r="R1640" s="98">
        <v>69.534000000000006</v>
      </c>
      <c r="S1640" s="98">
        <v>21.56</v>
      </c>
      <c r="T1640" s="98">
        <v>202.14</v>
      </c>
      <c r="U1640" s="98">
        <v>133.39099999999999</v>
      </c>
    </row>
    <row r="1641" spans="1:21" x14ac:dyDescent="0.25">
      <c r="A1641" s="57" t="s">
        <v>4640</v>
      </c>
      <c r="B1641" s="57" t="s">
        <v>700</v>
      </c>
      <c r="C1641" s="57" t="s">
        <v>4721</v>
      </c>
      <c r="D1641" s="91">
        <v>15</v>
      </c>
      <c r="E1641" s="57" t="s">
        <v>8228</v>
      </c>
      <c r="F1641" s="29">
        <f t="shared" si="88"/>
        <v>118.70733333333332</v>
      </c>
      <c r="G1641" s="23">
        <f t="shared" si="89"/>
        <v>63.770499999999998</v>
      </c>
      <c r="H1641" s="30"/>
      <c r="I1641" s="29"/>
      <c r="J1641" s="23">
        <f t="shared" si="90"/>
        <v>86.627800000000008</v>
      </c>
      <c r="K1641" s="30"/>
      <c r="L1641" s="29"/>
      <c r="M1641" s="98">
        <v>114.26300000000001</v>
      </c>
      <c r="N1641" s="98">
        <v>59.633000000000003</v>
      </c>
      <c r="O1641" s="98">
        <v>49.527000000000001</v>
      </c>
      <c r="P1641" s="98">
        <v>31.658999999999999</v>
      </c>
      <c r="Q1641" s="98">
        <v>28.937999999999999</v>
      </c>
      <c r="R1641" s="98">
        <v>48.079000000000001</v>
      </c>
      <c r="S1641" s="98">
        <v>70.191000000000003</v>
      </c>
      <c r="T1641" s="98">
        <v>134.922</v>
      </c>
      <c r="U1641" s="98">
        <v>151.00899999999999</v>
      </c>
    </row>
    <row r="1642" spans="1:21" x14ac:dyDescent="0.25">
      <c r="A1642" s="57" t="s">
        <v>4640</v>
      </c>
      <c r="B1642" s="57" t="s">
        <v>2544</v>
      </c>
      <c r="C1642" s="57" t="s">
        <v>4688</v>
      </c>
      <c r="D1642" s="91">
        <v>10</v>
      </c>
      <c r="E1642" s="57" t="s">
        <v>6739</v>
      </c>
      <c r="F1642" s="29">
        <f t="shared" si="88"/>
        <v>118.41366666666666</v>
      </c>
      <c r="G1642" s="23">
        <f t="shared" si="89"/>
        <v>45.227750000000007</v>
      </c>
      <c r="H1642" s="30"/>
      <c r="I1642" s="29"/>
      <c r="J1642" s="23">
        <f t="shared" si="90"/>
        <v>87.208199999999991</v>
      </c>
      <c r="K1642" s="30"/>
      <c r="L1642" s="29"/>
      <c r="M1642" s="98" t="s">
        <v>4944</v>
      </c>
      <c r="N1642" s="98">
        <v>89.65</v>
      </c>
      <c r="O1642" s="98">
        <v>67.801000000000002</v>
      </c>
      <c r="P1642" s="98">
        <v>23.46</v>
      </c>
      <c r="Q1642" s="98">
        <v>42.031999999999996</v>
      </c>
      <c r="R1642" s="98">
        <v>38.768000000000001</v>
      </c>
      <c r="S1642" s="98">
        <v>180.63800000000001</v>
      </c>
      <c r="T1642" s="98">
        <v>133.56399999999999</v>
      </c>
      <c r="U1642" s="98">
        <v>41.039000000000001</v>
      </c>
    </row>
    <row r="1643" spans="1:21" x14ac:dyDescent="0.25">
      <c r="A1643" s="57" t="s">
        <v>4640</v>
      </c>
      <c r="B1643" s="57" t="s">
        <v>3558</v>
      </c>
      <c r="C1643" s="57" t="s">
        <v>4699</v>
      </c>
      <c r="D1643" s="91">
        <v>11</v>
      </c>
      <c r="E1643" s="57" t="s">
        <v>7203</v>
      </c>
      <c r="F1643" s="29">
        <f t="shared" si="88"/>
        <v>118.12700000000001</v>
      </c>
      <c r="G1643" s="23">
        <f t="shared" si="89"/>
        <v>7.7337500000000006</v>
      </c>
      <c r="H1643" s="30"/>
      <c r="I1643" s="29"/>
      <c r="J1643" s="23">
        <f t="shared" si="90"/>
        <v>96.528199999999998</v>
      </c>
      <c r="K1643" s="30"/>
      <c r="L1643" s="29"/>
      <c r="M1643" s="98" t="s">
        <v>4944</v>
      </c>
      <c r="N1643" s="98">
        <v>7.6829999999999998</v>
      </c>
      <c r="O1643" s="98">
        <v>3.5129999999999999</v>
      </c>
      <c r="P1643" s="98">
        <v>19.739000000000001</v>
      </c>
      <c r="Q1643" s="98">
        <v>39.908000000000001</v>
      </c>
      <c r="R1643" s="98">
        <v>88.352000000000004</v>
      </c>
      <c r="S1643" s="98">
        <v>75.807000000000002</v>
      </c>
      <c r="T1643" s="98">
        <v>179.25</v>
      </c>
      <c r="U1643" s="98">
        <v>99.323999999999998</v>
      </c>
    </row>
    <row r="1644" spans="1:21" x14ac:dyDescent="0.25">
      <c r="A1644" s="57" t="s">
        <v>4640</v>
      </c>
      <c r="B1644" s="57" t="s">
        <v>2609</v>
      </c>
      <c r="C1644" s="57" t="s">
        <v>4724</v>
      </c>
      <c r="D1644" s="91">
        <v>16</v>
      </c>
      <c r="E1644" s="57" t="s">
        <v>8978</v>
      </c>
      <c r="F1644" s="29">
        <f t="shared" si="88"/>
        <v>117.57366666666667</v>
      </c>
      <c r="G1644" s="23">
        <f t="shared" si="89"/>
        <v>9.8202499999999997</v>
      </c>
      <c r="H1644" s="30"/>
      <c r="I1644" s="29"/>
      <c r="J1644" s="23">
        <f t="shared" si="90"/>
        <v>78.783199999999994</v>
      </c>
      <c r="K1644" s="30"/>
      <c r="L1644" s="29"/>
      <c r="M1644" s="98">
        <v>2.1549999999999998</v>
      </c>
      <c r="N1644" s="98">
        <v>5.77</v>
      </c>
      <c r="O1644" s="98">
        <v>9.609</v>
      </c>
      <c r="P1644" s="98">
        <v>21.747</v>
      </c>
      <c r="Q1644" s="98">
        <v>1.6819999999999999</v>
      </c>
      <c r="R1644" s="98">
        <v>39.512999999999998</v>
      </c>
      <c r="S1644" s="98">
        <v>3.6669999999999998</v>
      </c>
      <c r="T1644" s="98">
        <v>97.215000000000003</v>
      </c>
      <c r="U1644" s="98">
        <v>251.839</v>
      </c>
    </row>
    <row r="1645" spans="1:21" x14ac:dyDescent="0.25">
      <c r="A1645" s="57" t="s">
        <v>4640</v>
      </c>
      <c r="B1645" s="57" t="s">
        <v>3641</v>
      </c>
      <c r="C1645" s="57" t="s">
        <v>4723</v>
      </c>
      <c r="D1645" s="91">
        <v>16</v>
      </c>
      <c r="E1645" s="57" t="s">
        <v>8609</v>
      </c>
      <c r="F1645" s="29">
        <f t="shared" si="88"/>
        <v>117.51600000000001</v>
      </c>
      <c r="G1645" s="23">
        <f t="shared" si="89"/>
        <v>30.658749999999998</v>
      </c>
      <c r="H1645" s="30"/>
      <c r="I1645" s="29"/>
      <c r="J1645" s="23">
        <f t="shared" si="90"/>
        <v>78.822199999999995</v>
      </c>
      <c r="K1645" s="30"/>
      <c r="L1645" s="29"/>
      <c r="M1645" s="98" t="s">
        <v>4944</v>
      </c>
      <c r="N1645" s="98">
        <v>38</v>
      </c>
      <c r="O1645" s="98">
        <v>48.841999999999999</v>
      </c>
      <c r="P1645" s="98">
        <v>35.792999999999999</v>
      </c>
      <c r="Q1645" s="98" t="s">
        <v>4944</v>
      </c>
      <c r="R1645" s="98">
        <v>41.563000000000002</v>
      </c>
      <c r="S1645" s="98">
        <v>77.198999999999998</v>
      </c>
      <c r="T1645" s="98">
        <v>169.089</v>
      </c>
      <c r="U1645" s="98">
        <v>106.26</v>
      </c>
    </row>
    <row r="1646" spans="1:21" x14ac:dyDescent="0.25">
      <c r="A1646" s="57" t="s">
        <v>4640</v>
      </c>
      <c r="B1646" s="57" t="s">
        <v>1091</v>
      </c>
      <c r="C1646" s="57" t="s">
        <v>4723</v>
      </c>
      <c r="D1646" s="91">
        <v>16</v>
      </c>
      <c r="E1646" s="57" t="s">
        <v>8435</v>
      </c>
      <c r="F1646" s="29">
        <f t="shared" si="88"/>
        <v>117.48000000000002</v>
      </c>
      <c r="G1646" s="23">
        <f t="shared" si="89"/>
        <v>52.472500000000004</v>
      </c>
      <c r="H1646" s="30"/>
      <c r="I1646" s="29"/>
      <c r="J1646" s="23">
        <f t="shared" si="90"/>
        <v>132.10560000000001</v>
      </c>
      <c r="K1646" s="30"/>
      <c r="L1646" s="29"/>
      <c r="M1646" s="98">
        <v>30.474</v>
      </c>
      <c r="N1646" s="98">
        <v>69.585999999999999</v>
      </c>
      <c r="O1646" s="98">
        <v>20.067</v>
      </c>
      <c r="P1646" s="98">
        <v>89.763000000000005</v>
      </c>
      <c r="Q1646" s="98">
        <v>50.710999999999999</v>
      </c>
      <c r="R1646" s="98">
        <v>257.37700000000001</v>
      </c>
      <c r="S1646" s="98">
        <v>38.805999999999997</v>
      </c>
      <c r="T1646" s="98">
        <v>124.465</v>
      </c>
      <c r="U1646" s="98">
        <v>189.16900000000001</v>
      </c>
    </row>
    <row r="1647" spans="1:21" x14ac:dyDescent="0.25">
      <c r="A1647" s="57" t="s">
        <v>4640</v>
      </c>
      <c r="B1647" s="57" t="s">
        <v>4092</v>
      </c>
      <c r="C1647" s="57" t="s">
        <v>4712</v>
      </c>
      <c r="D1647" s="91">
        <v>15</v>
      </c>
      <c r="E1647" s="57" t="s">
        <v>7899</v>
      </c>
      <c r="F1647" s="29">
        <f t="shared" si="88"/>
        <v>117.40766666666666</v>
      </c>
      <c r="G1647" s="23">
        <f t="shared" si="89"/>
        <v>92.380250000000004</v>
      </c>
      <c r="H1647" s="30"/>
      <c r="I1647" s="29"/>
      <c r="J1647" s="23">
        <f t="shared" si="90"/>
        <v>73.925600000000003</v>
      </c>
      <c r="K1647" s="30"/>
      <c r="L1647" s="29"/>
      <c r="M1647" s="98">
        <v>185.79</v>
      </c>
      <c r="N1647" s="98">
        <v>160.53200000000001</v>
      </c>
      <c r="O1647" s="98">
        <v>23.199000000000002</v>
      </c>
      <c r="P1647" s="98" t="s">
        <v>4944</v>
      </c>
      <c r="Q1647" s="98">
        <v>17.405000000000001</v>
      </c>
      <c r="R1647" s="98" t="s">
        <v>4944</v>
      </c>
      <c r="S1647" s="98">
        <v>67.143000000000001</v>
      </c>
      <c r="T1647" s="98">
        <v>151.059</v>
      </c>
      <c r="U1647" s="98">
        <v>134.02099999999999</v>
      </c>
    </row>
    <row r="1648" spans="1:21" x14ac:dyDescent="0.25">
      <c r="A1648" s="57" t="s">
        <v>4640</v>
      </c>
      <c r="B1648" s="57" t="s">
        <v>2738</v>
      </c>
      <c r="C1648" s="57" t="s">
        <v>4702</v>
      </c>
      <c r="D1648" s="91">
        <v>11</v>
      </c>
      <c r="E1648" s="57" t="s">
        <v>7417</v>
      </c>
      <c r="F1648" s="29">
        <f t="shared" si="88"/>
        <v>117.07566666666668</v>
      </c>
      <c r="G1648" s="23">
        <f t="shared" si="89"/>
        <v>87.624250000000004</v>
      </c>
      <c r="H1648" s="30"/>
      <c r="I1648" s="29"/>
      <c r="J1648" s="23">
        <f t="shared" si="90"/>
        <v>132.13239999999999</v>
      </c>
      <c r="K1648" s="30"/>
      <c r="L1648" s="29"/>
      <c r="M1648" s="98">
        <v>42.682000000000002</v>
      </c>
      <c r="N1648" s="98">
        <v>7.95</v>
      </c>
      <c r="O1648" s="98">
        <v>3.1819999999999999</v>
      </c>
      <c r="P1648" s="98">
        <v>296.68299999999999</v>
      </c>
      <c r="Q1648" s="98">
        <v>176.68299999999999</v>
      </c>
      <c r="R1648" s="98">
        <v>132.75200000000001</v>
      </c>
      <c r="S1648" s="98">
        <v>150.173</v>
      </c>
      <c r="T1648" s="98">
        <v>117.15300000000001</v>
      </c>
      <c r="U1648" s="98">
        <v>83.900999999999996</v>
      </c>
    </row>
    <row r="1649" spans="1:21" x14ac:dyDescent="0.25">
      <c r="A1649" s="57" t="s">
        <v>4640</v>
      </c>
      <c r="B1649" s="57" t="s">
        <v>1162</v>
      </c>
      <c r="C1649" s="57" t="s">
        <v>4722</v>
      </c>
      <c r="D1649" s="91">
        <v>15</v>
      </c>
      <c r="E1649" s="57" t="s">
        <v>8282</v>
      </c>
      <c r="F1649" s="29">
        <f t="shared" si="88"/>
        <v>116.991</v>
      </c>
      <c r="G1649" s="23">
        <f t="shared" si="89"/>
        <v>265.38549999999998</v>
      </c>
      <c r="H1649" s="30"/>
      <c r="I1649" s="29"/>
      <c r="J1649" s="23">
        <f t="shared" si="90"/>
        <v>117.03740000000001</v>
      </c>
      <c r="K1649" s="30"/>
      <c r="L1649" s="29"/>
      <c r="M1649" s="98">
        <v>361.74400000000003</v>
      </c>
      <c r="N1649" s="98">
        <v>288.43299999999999</v>
      </c>
      <c r="O1649" s="98">
        <v>368.10300000000001</v>
      </c>
      <c r="P1649" s="98">
        <v>43.262</v>
      </c>
      <c r="Q1649" s="98">
        <v>132.815</v>
      </c>
      <c r="R1649" s="98">
        <v>101.399</v>
      </c>
      <c r="S1649" s="98">
        <v>113.27500000000001</v>
      </c>
      <c r="T1649" s="98">
        <v>130.26599999999999</v>
      </c>
      <c r="U1649" s="98">
        <v>107.432</v>
      </c>
    </row>
    <row r="1650" spans="1:21" x14ac:dyDescent="0.25">
      <c r="A1650" s="57" t="s">
        <v>4640</v>
      </c>
      <c r="B1650" s="57" t="s">
        <v>2488</v>
      </c>
      <c r="C1650" s="57" t="s">
        <v>4678</v>
      </c>
      <c r="D1650" s="91">
        <v>6</v>
      </c>
      <c r="E1650" s="57" t="s">
        <v>6324</v>
      </c>
      <c r="F1650" s="29">
        <f t="shared" si="88"/>
        <v>116.824</v>
      </c>
      <c r="G1650" s="23">
        <f t="shared" si="89"/>
        <v>1028.95</v>
      </c>
      <c r="H1650" s="30"/>
      <c r="I1650" s="29"/>
      <c r="J1650" s="23">
        <f t="shared" si="90"/>
        <v>694.82079999999985</v>
      </c>
      <c r="K1650" s="30"/>
      <c r="L1650" s="29"/>
      <c r="M1650" s="98" t="s">
        <v>4944</v>
      </c>
      <c r="N1650" s="98">
        <v>22.001000000000001</v>
      </c>
      <c r="O1650" s="98">
        <v>2547.261</v>
      </c>
      <c r="P1650" s="98">
        <v>1546.538</v>
      </c>
      <c r="Q1650" s="98">
        <v>3023.24</v>
      </c>
      <c r="R1650" s="98">
        <v>100.392</v>
      </c>
      <c r="S1650" s="98">
        <v>101.084</v>
      </c>
      <c r="T1650" s="98">
        <v>89.686000000000007</v>
      </c>
      <c r="U1650" s="98">
        <v>159.702</v>
      </c>
    </row>
    <row r="1651" spans="1:21" x14ac:dyDescent="0.25">
      <c r="A1651" s="57" t="s">
        <v>4640</v>
      </c>
      <c r="B1651" s="57" t="s">
        <v>885</v>
      </c>
      <c r="C1651" s="57" t="s">
        <v>4724</v>
      </c>
      <c r="D1651" s="91">
        <v>16</v>
      </c>
      <c r="E1651" s="57" t="s">
        <v>8869</v>
      </c>
      <c r="F1651" s="29">
        <f t="shared" si="88"/>
        <v>116.79866666666668</v>
      </c>
      <c r="G1651" s="23">
        <f t="shared" si="89"/>
        <v>163.51999999999998</v>
      </c>
      <c r="H1651" s="30"/>
      <c r="I1651" s="29"/>
      <c r="J1651" s="23">
        <f t="shared" si="90"/>
        <v>89.702600000000004</v>
      </c>
      <c r="K1651" s="30"/>
      <c r="L1651" s="29"/>
      <c r="M1651" s="98">
        <v>39.155999999999999</v>
      </c>
      <c r="N1651" s="98">
        <v>155.30799999999999</v>
      </c>
      <c r="O1651" s="98">
        <v>171.012</v>
      </c>
      <c r="P1651" s="98">
        <v>288.60399999999998</v>
      </c>
      <c r="Q1651" s="98">
        <v>67.655000000000001</v>
      </c>
      <c r="R1651" s="98">
        <v>30.462</v>
      </c>
      <c r="S1651" s="98">
        <v>124.476</v>
      </c>
      <c r="T1651" s="98">
        <v>145.13900000000001</v>
      </c>
      <c r="U1651" s="98">
        <v>80.781000000000006</v>
      </c>
    </row>
    <row r="1652" spans="1:21" x14ac:dyDescent="0.25">
      <c r="A1652" s="57" t="s">
        <v>4640</v>
      </c>
      <c r="B1652" s="57" t="s">
        <v>2660</v>
      </c>
      <c r="C1652" s="57" t="s">
        <v>4712</v>
      </c>
      <c r="D1652" s="91">
        <v>15</v>
      </c>
      <c r="E1652" s="57" t="s">
        <v>7833</v>
      </c>
      <c r="F1652" s="29">
        <f t="shared" si="88"/>
        <v>116.67666666666666</v>
      </c>
      <c r="G1652" s="23">
        <f t="shared" si="89"/>
        <v>106.99250000000001</v>
      </c>
      <c r="H1652" s="30"/>
      <c r="I1652" s="29"/>
      <c r="J1652" s="23">
        <f t="shared" si="90"/>
        <v>85.381200000000007</v>
      </c>
      <c r="K1652" s="30"/>
      <c r="L1652" s="29"/>
      <c r="M1652" s="98">
        <v>165.643</v>
      </c>
      <c r="N1652" s="98">
        <v>85.558000000000007</v>
      </c>
      <c r="O1652" s="98">
        <v>29.177</v>
      </c>
      <c r="P1652" s="98">
        <v>147.59200000000001</v>
      </c>
      <c r="Q1652" s="98">
        <v>46.726999999999997</v>
      </c>
      <c r="R1652" s="98">
        <v>30.149000000000001</v>
      </c>
      <c r="S1652" s="98">
        <v>52.262999999999998</v>
      </c>
      <c r="T1652" s="98">
        <v>1.103</v>
      </c>
      <c r="U1652" s="98">
        <v>296.66399999999999</v>
      </c>
    </row>
    <row r="1653" spans="1:21" x14ac:dyDescent="0.25">
      <c r="A1653" s="57" t="s">
        <v>4640</v>
      </c>
      <c r="B1653" s="57" t="s">
        <v>2640</v>
      </c>
      <c r="C1653" s="57" t="s">
        <v>4702</v>
      </c>
      <c r="D1653" s="91">
        <v>11</v>
      </c>
      <c r="E1653" s="57" t="s">
        <v>7434</v>
      </c>
      <c r="F1653" s="29">
        <f t="shared" si="88"/>
        <v>115.61733333333332</v>
      </c>
      <c r="G1653" s="23">
        <f t="shared" si="89"/>
        <v>8.6335000000000015</v>
      </c>
      <c r="H1653" s="30"/>
      <c r="I1653" s="29"/>
      <c r="J1653" s="23">
        <f t="shared" si="90"/>
        <v>101.63</v>
      </c>
      <c r="K1653" s="30"/>
      <c r="L1653" s="29"/>
      <c r="M1653" s="98">
        <v>0.4</v>
      </c>
      <c r="N1653" s="98">
        <v>1.625</v>
      </c>
      <c r="O1653" s="98">
        <v>5.4640000000000004</v>
      </c>
      <c r="P1653" s="98">
        <v>27.045000000000002</v>
      </c>
      <c r="Q1653" s="98">
        <v>47.790999999999997</v>
      </c>
      <c r="R1653" s="98">
        <v>113.50700000000001</v>
      </c>
      <c r="S1653" s="98">
        <v>222.44900000000001</v>
      </c>
      <c r="T1653" s="98">
        <v>106.01</v>
      </c>
      <c r="U1653" s="98">
        <v>18.393000000000001</v>
      </c>
    </row>
    <row r="1654" spans="1:21" x14ac:dyDescent="0.25">
      <c r="A1654" s="57" t="s">
        <v>4640</v>
      </c>
      <c r="B1654" s="57" t="s">
        <v>1012</v>
      </c>
      <c r="C1654" s="57" t="s">
        <v>4713</v>
      </c>
      <c r="D1654" s="91">
        <v>15</v>
      </c>
      <c r="E1654" s="57" t="s">
        <v>8033</v>
      </c>
      <c r="F1654" s="29">
        <f t="shared" si="88"/>
        <v>114.622</v>
      </c>
      <c r="G1654" s="23">
        <f t="shared" si="89"/>
        <v>129.04474999999999</v>
      </c>
      <c r="H1654" s="30"/>
      <c r="I1654" s="29"/>
      <c r="J1654" s="23">
        <f t="shared" si="90"/>
        <v>132.47039999999998</v>
      </c>
      <c r="K1654" s="30"/>
      <c r="L1654" s="29"/>
      <c r="M1654" s="98">
        <v>46.543999999999997</v>
      </c>
      <c r="N1654" s="98">
        <v>94.314999999999998</v>
      </c>
      <c r="O1654" s="98">
        <v>147.321</v>
      </c>
      <c r="P1654" s="98">
        <v>227.999</v>
      </c>
      <c r="Q1654" s="98">
        <v>185.19200000000001</v>
      </c>
      <c r="R1654" s="98">
        <v>133.29400000000001</v>
      </c>
      <c r="S1654" s="98">
        <v>95.272999999999996</v>
      </c>
      <c r="T1654" s="98">
        <v>72.411000000000001</v>
      </c>
      <c r="U1654" s="98">
        <v>176.18199999999999</v>
      </c>
    </row>
    <row r="1655" spans="1:21" x14ac:dyDescent="0.25">
      <c r="A1655" s="57" t="s">
        <v>4640</v>
      </c>
      <c r="B1655" s="57" t="s">
        <v>932</v>
      </c>
      <c r="C1655" s="57" t="s">
        <v>4679</v>
      </c>
      <c r="D1655" s="91">
        <v>7</v>
      </c>
      <c r="E1655" s="57" t="s">
        <v>6445</v>
      </c>
      <c r="F1655" s="29">
        <f t="shared" si="88"/>
        <v>114.39799999999998</v>
      </c>
      <c r="G1655" s="23">
        <f t="shared" si="89"/>
        <v>16.941000000000003</v>
      </c>
      <c r="H1655" s="30"/>
      <c r="I1655" s="29"/>
      <c r="J1655" s="23">
        <f t="shared" si="90"/>
        <v>84.129199999999997</v>
      </c>
      <c r="K1655" s="30"/>
      <c r="L1655" s="29"/>
      <c r="M1655" s="98">
        <v>23.725999999999999</v>
      </c>
      <c r="N1655" s="98">
        <v>15.45</v>
      </c>
      <c r="O1655" s="98">
        <v>0.96799999999999997</v>
      </c>
      <c r="P1655" s="98">
        <v>27.62</v>
      </c>
      <c r="Q1655" s="98">
        <v>11.131</v>
      </c>
      <c r="R1655" s="98">
        <v>66.320999999999998</v>
      </c>
      <c r="S1655" s="98">
        <v>60.345999999999997</v>
      </c>
      <c r="T1655" s="98">
        <v>100.562</v>
      </c>
      <c r="U1655" s="98">
        <v>182.286</v>
      </c>
    </row>
    <row r="1656" spans="1:21" x14ac:dyDescent="0.25">
      <c r="A1656" s="57" t="s">
        <v>4640</v>
      </c>
      <c r="B1656" s="57" t="s">
        <v>1024</v>
      </c>
      <c r="C1656" s="57" t="s">
        <v>4724</v>
      </c>
      <c r="D1656" s="91">
        <v>16</v>
      </c>
      <c r="E1656" s="57" t="s">
        <v>8828</v>
      </c>
      <c r="F1656" s="29">
        <f t="shared" si="88"/>
        <v>114.349</v>
      </c>
      <c r="G1656" s="23">
        <f t="shared" si="89"/>
        <v>138.96199999999999</v>
      </c>
      <c r="H1656" s="30"/>
      <c r="I1656" s="29"/>
      <c r="J1656" s="23">
        <f t="shared" si="90"/>
        <v>143.74019999999999</v>
      </c>
      <c r="K1656" s="30"/>
      <c r="L1656" s="29"/>
      <c r="M1656" s="98">
        <v>68.373999999999995</v>
      </c>
      <c r="N1656" s="98">
        <v>61.365000000000002</v>
      </c>
      <c r="O1656" s="98">
        <v>108.589</v>
      </c>
      <c r="P1656" s="98">
        <v>317.52</v>
      </c>
      <c r="Q1656" s="98">
        <v>175.10400000000001</v>
      </c>
      <c r="R1656" s="98">
        <v>200.55</v>
      </c>
      <c r="S1656" s="98">
        <v>108.476</v>
      </c>
      <c r="T1656" s="98">
        <v>83.025999999999996</v>
      </c>
      <c r="U1656" s="98">
        <v>151.54499999999999</v>
      </c>
    </row>
    <row r="1657" spans="1:21" x14ac:dyDescent="0.25">
      <c r="A1657" s="57" t="s">
        <v>4640</v>
      </c>
      <c r="B1657" s="57" t="s">
        <v>706</v>
      </c>
      <c r="C1657" s="57" t="s">
        <v>4724</v>
      </c>
      <c r="D1657" s="91">
        <v>16</v>
      </c>
      <c r="E1657" s="57" t="s">
        <v>9033</v>
      </c>
      <c r="F1657" s="29">
        <f t="shared" si="88"/>
        <v>114.07866666666666</v>
      </c>
      <c r="G1657" s="23">
        <f t="shared" si="89"/>
        <v>24.465</v>
      </c>
      <c r="H1657" s="30"/>
      <c r="I1657" s="29"/>
      <c r="J1657" s="23">
        <f t="shared" si="90"/>
        <v>120.86839999999999</v>
      </c>
      <c r="K1657" s="30"/>
      <c r="L1657" s="29"/>
      <c r="M1657" s="98">
        <v>2.7090000000000001</v>
      </c>
      <c r="N1657" s="98">
        <v>4.2249999999999996</v>
      </c>
      <c r="O1657" s="98">
        <v>3.3079999999999998</v>
      </c>
      <c r="P1657" s="98">
        <v>87.617999999999995</v>
      </c>
      <c r="Q1657" s="98">
        <v>198.37299999999999</v>
      </c>
      <c r="R1657" s="98">
        <v>63.732999999999997</v>
      </c>
      <c r="S1657" s="98">
        <v>60.991</v>
      </c>
      <c r="T1657" s="98">
        <v>67.840999999999994</v>
      </c>
      <c r="U1657" s="98">
        <v>213.404</v>
      </c>
    </row>
    <row r="1658" spans="1:21" x14ac:dyDescent="0.25">
      <c r="A1658" s="57" t="s">
        <v>4640</v>
      </c>
      <c r="B1658" s="57" t="s">
        <v>1685</v>
      </c>
      <c r="C1658" s="57" t="s">
        <v>4726</v>
      </c>
      <c r="D1658" s="91">
        <v>17</v>
      </c>
      <c r="E1658" s="57" t="s">
        <v>9144</v>
      </c>
      <c r="F1658" s="29">
        <f t="shared" si="88"/>
        <v>113.899</v>
      </c>
      <c r="G1658" s="23">
        <f t="shared" si="89"/>
        <v>15.190750000000001</v>
      </c>
      <c r="H1658" s="30"/>
      <c r="I1658" s="29"/>
      <c r="J1658" s="23">
        <f t="shared" si="90"/>
        <v>93.457599999999999</v>
      </c>
      <c r="K1658" s="30"/>
      <c r="L1658" s="29"/>
      <c r="M1658" s="98" t="s">
        <v>4944</v>
      </c>
      <c r="N1658" s="98" t="s">
        <v>4944</v>
      </c>
      <c r="O1658" s="98">
        <v>3.38</v>
      </c>
      <c r="P1658" s="98">
        <v>57.383000000000003</v>
      </c>
      <c r="Q1658" s="98">
        <v>70.334999999999994</v>
      </c>
      <c r="R1658" s="98">
        <v>55.256</v>
      </c>
      <c r="S1658" s="98">
        <v>39.406999999999996</v>
      </c>
      <c r="T1658" s="98">
        <v>59.023000000000003</v>
      </c>
      <c r="U1658" s="98">
        <v>243.267</v>
      </c>
    </row>
    <row r="1659" spans="1:21" x14ac:dyDescent="0.25">
      <c r="A1659" s="57" t="s">
        <v>4640</v>
      </c>
      <c r="B1659" s="57" t="s">
        <v>1811</v>
      </c>
      <c r="C1659" s="57" t="s">
        <v>4701</v>
      </c>
      <c r="D1659" s="91">
        <v>11</v>
      </c>
      <c r="E1659" s="57" t="s">
        <v>7268</v>
      </c>
      <c r="F1659" s="29">
        <f t="shared" si="88"/>
        <v>113.331</v>
      </c>
      <c r="G1659" s="23">
        <f t="shared" si="89"/>
        <v>447.04849999999999</v>
      </c>
      <c r="H1659" s="30"/>
      <c r="I1659" s="29"/>
      <c r="J1659" s="23">
        <f t="shared" si="90"/>
        <v>95.752199999999988</v>
      </c>
      <c r="K1659" s="30"/>
      <c r="L1659" s="29"/>
      <c r="M1659" s="98">
        <v>25.602</v>
      </c>
      <c r="N1659" s="98">
        <v>67.906999999999996</v>
      </c>
      <c r="O1659" s="98">
        <v>39.512</v>
      </c>
      <c r="P1659" s="98">
        <v>1655.173</v>
      </c>
      <c r="Q1659" s="98">
        <v>102.197</v>
      </c>
      <c r="R1659" s="98">
        <v>36.570999999999998</v>
      </c>
      <c r="S1659" s="98">
        <v>85.921999999999997</v>
      </c>
      <c r="T1659" s="98">
        <v>137.113</v>
      </c>
      <c r="U1659" s="98">
        <v>116.958</v>
      </c>
    </row>
    <row r="1660" spans="1:21" x14ac:dyDescent="0.25">
      <c r="A1660" s="57" t="s">
        <v>4640</v>
      </c>
      <c r="B1660" s="57" t="s">
        <v>2873</v>
      </c>
      <c r="C1660" s="57" t="s">
        <v>4663</v>
      </c>
      <c r="D1660" s="91">
        <v>4</v>
      </c>
      <c r="E1660" s="57" t="s">
        <v>5552</v>
      </c>
      <c r="F1660" s="29">
        <f t="shared" si="88"/>
        <v>113.00666666666666</v>
      </c>
      <c r="G1660" s="23">
        <f t="shared" si="89"/>
        <v>125.4885</v>
      </c>
      <c r="H1660" s="30"/>
      <c r="I1660" s="29"/>
      <c r="J1660" s="23">
        <f t="shared" si="90"/>
        <v>101.86800000000001</v>
      </c>
      <c r="K1660" s="30"/>
      <c r="L1660" s="29"/>
      <c r="M1660" s="98" t="s">
        <v>4944</v>
      </c>
      <c r="N1660" s="98">
        <v>197.83500000000001</v>
      </c>
      <c r="O1660" s="98">
        <v>43.914000000000001</v>
      </c>
      <c r="P1660" s="98">
        <v>260.20499999999998</v>
      </c>
      <c r="Q1660" s="98">
        <v>121.12</v>
      </c>
      <c r="R1660" s="98">
        <v>49.2</v>
      </c>
      <c r="S1660" s="98">
        <v>71.305000000000007</v>
      </c>
      <c r="T1660" s="98">
        <v>129.43299999999999</v>
      </c>
      <c r="U1660" s="98">
        <v>138.28200000000001</v>
      </c>
    </row>
    <row r="1661" spans="1:21" x14ac:dyDescent="0.25">
      <c r="A1661" s="57" t="s">
        <v>4640</v>
      </c>
      <c r="B1661" s="57" t="s">
        <v>3562</v>
      </c>
      <c r="C1661" s="57" t="s">
        <v>4698</v>
      </c>
      <c r="D1661" s="91">
        <v>11</v>
      </c>
      <c r="E1661" s="57" t="s">
        <v>7166</v>
      </c>
      <c r="F1661" s="29">
        <f t="shared" si="88"/>
        <v>112.806</v>
      </c>
      <c r="G1661" s="23">
        <f t="shared" si="89"/>
        <v>6.7285000000000004</v>
      </c>
      <c r="H1661" s="30"/>
      <c r="I1661" s="29"/>
      <c r="J1661" s="23">
        <f t="shared" si="90"/>
        <v>87.209399999999988</v>
      </c>
      <c r="K1661" s="30"/>
      <c r="L1661" s="29"/>
      <c r="M1661" s="98" t="s">
        <v>4944</v>
      </c>
      <c r="N1661" s="98" t="s">
        <v>4944</v>
      </c>
      <c r="O1661" s="98">
        <v>3.3959999999999999</v>
      </c>
      <c r="P1661" s="98">
        <v>23.518000000000001</v>
      </c>
      <c r="Q1661" s="98">
        <v>56.969000000000001</v>
      </c>
      <c r="R1661" s="98">
        <v>40.659999999999997</v>
      </c>
      <c r="S1661" s="98">
        <v>59.881999999999998</v>
      </c>
      <c r="T1661" s="98">
        <v>72.852999999999994</v>
      </c>
      <c r="U1661" s="98">
        <v>205.68299999999999</v>
      </c>
    </row>
    <row r="1662" spans="1:21" x14ac:dyDescent="0.25">
      <c r="A1662" s="57" t="s">
        <v>4640</v>
      </c>
      <c r="B1662" s="57" t="s">
        <v>4349</v>
      </c>
      <c r="C1662" s="57" t="s">
        <v>4692</v>
      </c>
      <c r="D1662" s="91">
        <v>11</v>
      </c>
      <c r="E1662" s="57" t="s">
        <v>6874</v>
      </c>
      <c r="F1662" s="29">
        <f t="shared" si="88"/>
        <v>112.68166666666667</v>
      </c>
      <c r="G1662" s="23">
        <f t="shared" si="89"/>
        <v>0</v>
      </c>
      <c r="H1662" s="30"/>
      <c r="I1662" s="29"/>
      <c r="J1662" s="23">
        <f t="shared" si="90"/>
        <v>67.971800000000002</v>
      </c>
      <c r="K1662" s="30"/>
      <c r="L1662" s="29"/>
      <c r="M1662" s="98" t="s">
        <v>4944</v>
      </c>
      <c r="N1662" s="98" t="s">
        <v>4944</v>
      </c>
      <c r="O1662" s="98" t="s">
        <v>4944</v>
      </c>
      <c r="P1662" s="98" t="s">
        <v>4944</v>
      </c>
      <c r="Q1662" s="98" t="s">
        <v>4944</v>
      </c>
      <c r="R1662" s="98">
        <v>1.8140000000000001</v>
      </c>
      <c r="S1662" s="98">
        <v>23.338000000000001</v>
      </c>
      <c r="T1662" s="98">
        <v>231.22900000000001</v>
      </c>
      <c r="U1662" s="98">
        <v>83.477999999999994</v>
      </c>
    </row>
    <row r="1663" spans="1:21" x14ac:dyDescent="0.25">
      <c r="A1663" s="57" t="s">
        <v>4640</v>
      </c>
      <c r="B1663" s="57" t="s">
        <v>2795</v>
      </c>
      <c r="C1663" s="57" t="s">
        <v>4723</v>
      </c>
      <c r="D1663" s="91">
        <v>16</v>
      </c>
      <c r="E1663" s="57" t="s">
        <v>8667</v>
      </c>
      <c r="F1663" s="29">
        <f t="shared" si="88"/>
        <v>111.83766666666666</v>
      </c>
      <c r="G1663" s="23">
        <f t="shared" si="89"/>
        <v>60.669250000000005</v>
      </c>
      <c r="H1663" s="30"/>
      <c r="I1663" s="29"/>
      <c r="J1663" s="23">
        <f t="shared" si="90"/>
        <v>88.891600000000011</v>
      </c>
      <c r="K1663" s="30"/>
      <c r="L1663" s="29"/>
      <c r="M1663" s="98">
        <v>7.4260000000000002</v>
      </c>
      <c r="N1663" s="98">
        <v>125.896</v>
      </c>
      <c r="O1663" s="98">
        <v>43.823</v>
      </c>
      <c r="P1663" s="98">
        <v>65.531999999999996</v>
      </c>
      <c r="Q1663" s="98">
        <v>82.328000000000003</v>
      </c>
      <c r="R1663" s="98">
        <v>26.617000000000001</v>
      </c>
      <c r="S1663" s="98">
        <v>73.385999999999996</v>
      </c>
      <c r="T1663" s="98">
        <v>244.75899999999999</v>
      </c>
      <c r="U1663" s="98">
        <v>17.367999999999999</v>
      </c>
    </row>
    <row r="1664" spans="1:21" x14ac:dyDescent="0.25">
      <c r="A1664" s="57" t="s">
        <v>4640</v>
      </c>
      <c r="B1664" s="57" t="s">
        <v>356</v>
      </c>
      <c r="C1664" s="57" t="s">
        <v>4659</v>
      </c>
      <c r="D1664" s="91">
        <v>4</v>
      </c>
      <c r="E1664" s="57" t="s">
        <v>5441</v>
      </c>
      <c r="F1664" s="29">
        <f t="shared" si="88"/>
        <v>111.83300000000001</v>
      </c>
      <c r="G1664" s="23">
        <f t="shared" si="89"/>
        <v>36.298500000000004</v>
      </c>
      <c r="H1664" s="30"/>
      <c r="I1664" s="29"/>
      <c r="J1664" s="23">
        <f t="shared" si="90"/>
        <v>97.232600000000005</v>
      </c>
      <c r="K1664" s="30"/>
      <c r="L1664" s="29"/>
      <c r="M1664" s="98">
        <v>21.401</v>
      </c>
      <c r="N1664" s="98">
        <v>18.864000000000001</v>
      </c>
      <c r="O1664" s="98">
        <v>36.314</v>
      </c>
      <c r="P1664" s="98">
        <v>68.614999999999995</v>
      </c>
      <c r="Q1664" s="98">
        <v>85.647999999999996</v>
      </c>
      <c r="R1664" s="98">
        <v>65.016000000000005</v>
      </c>
      <c r="S1664" s="98">
        <v>57.555999999999997</v>
      </c>
      <c r="T1664" s="98">
        <v>46.204000000000001</v>
      </c>
      <c r="U1664" s="98">
        <v>231.739</v>
      </c>
    </row>
    <row r="1665" spans="1:21" x14ac:dyDescent="0.25">
      <c r="A1665" s="57" t="s">
        <v>4640</v>
      </c>
      <c r="B1665" s="57" t="s">
        <v>934</v>
      </c>
      <c r="C1665" s="57" t="s">
        <v>4703</v>
      </c>
      <c r="D1665" s="91">
        <v>11</v>
      </c>
      <c r="E1665" s="57" t="s">
        <v>7521</v>
      </c>
      <c r="F1665" s="29">
        <f t="shared" si="88"/>
        <v>111.25566666666667</v>
      </c>
      <c r="G1665" s="23">
        <f t="shared" si="89"/>
        <v>3.7432500000000006</v>
      </c>
      <c r="H1665" s="30"/>
      <c r="I1665" s="29"/>
      <c r="J1665" s="23">
        <f t="shared" si="90"/>
        <v>83.843000000000004</v>
      </c>
      <c r="K1665" s="30"/>
      <c r="L1665" s="29"/>
      <c r="M1665" s="98">
        <v>4.7350000000000003</v>
      </c>
      <c r="N1665" s="98">
        <v>2.8370000000000002</v>
      </c>
      <c r="O1665" s="98">
        <v>1.55</v>
      </c>
      <c r="P1665" s="98">
        <v>5.851</v>
      </c>
      <c r="Q1665" s="98">
        <v>43.366999999999997</v>
      </c>
      <c r="R1665" s="98">
        <v>42.081000000000003</v>
      </c>
      <c r="S1665" s="98">
        <v>165.09100000000001</v>
      </c>
      <c r="T1665" s="98">
        <v>7.9039999999999999</v>
      </c>
      <c r="U1665" s="98">
        <v>160.77199999999999</v>
      </c>
    </row>
    <row r="1666" spans="1:21" x14ac:dyDescent="0.25">
      <c r="A1666" s="57" t="s">
        <v>4640</v>
      </c>
      <c r="B1666" s="57" t="s">
        <v>1204</v>
      </c>
      <c r="C1666" s="57" t="s">
        <v>4694</v>
      </c>
      <c r="D1666" s="91">
        <v>11</v>
      </c>
      <c r="E1666" s="57" t="s">
        <v>6991</v>
      </c>
      <c r="F1666" s="29">
        <f t="shared" si="88"/>
        <v>111.104</v>
      </c>
      <c r="G1666" s="23">
        <f t="shared" si="89"/>
        <v>19.258749999999999</v>
      </c>
      <c r="H1666" s="30"/>
      <c r="I1666" s="29"/>
      <c r="J1666" s="23">
        <f t="shared" si="90"/>
        <v>73.215400000000002</v>
      </c>
      <c r="K1666" s="30"/>
      <c r="L1666" s="29"/>
      <c r="M1666" s="98" t="s">
        <v>4944</v>
      </c>
      <c r="N1666" s="98">
        <v>2.9780000000000002</v>
      </c>
      <c r="O1666" s="98">
        <v>43.933999999999997</v>
      </c>
      <c r="P1666" s="98">
        <v>30.123000000000001</v>
      </c>
      <c r="Q1666" s="98">
        <v>31.463999999999999</v>
      </c>
      <c r="R1666" s="98">
        <v>1.3009999999999999</v>
      </c>
      <c r="S1666" s="98">
        <v>66.994</v>
      </c>
      <c r="T1666" s="98">
        <v>79.123000000000005</v>
      </c>
      <c r="U1666" s="98">
        <v>187.19499999999999</v>
      </c>
    </row>
    <row r="1667" spans="1:21" x14ac:dyDescent="0.25">
      <c r="A1667" s="57" t="s">
        <v>4640</v>
      </c>
      <c r="B1667" s="57" t="s">
        <v>2942</v>
      </c>
      <c r="C1667" s="57" t="s">
        <v>4729</v>
      </c>
      <c r="D1667" s="91">
        <v>18</v>
      </c>
      <c r="E1667" s="57" t="s">
        <v>9260</v>
      </c>
      <c r="F1667" s="29">
        <f t="shared" si="88"/>
        <v>110.84166666666665</v>
      </c>
      <c r="G1667" s="23">
        <f t="shared" si="89"/>
        <v>133.69524999999999</v>
      </c>
      <c r="H1667" s="30"/>
      <c r="I1667" s="29"/>
      <c r="J1667" s="23">
        <f t="shared" si="90"/>
        <v>90.769800000000004</v>
      </c>
      <c r="K1667" s="30"/>
      <c r="L1667" s="29"/>
      <c r="M1667" s="98">
        <v>49.145000000000003</v>
      </c>
      <c r="N1667" s="98">
        <v>66.203000000000003</v>
      </c>
      <c r="O1667" s="98">
        <v>190.18</v>
      </c>
      <c r="P1667" s="98">
        <v>229.25299999999999</v>
      </c>
      <c r="Q1667" s="98">
        <v>26.161999999999999</v>
      </c>
      <c r="R1667" s="98">
        <v>95.162000000000006</v>
      </c>
      <c r="S1667" s="98">
        <v>97.653000000000006</v>
      </c>
      <c r="T1667" s="98">
        <v>184.75299999999999</v>
      </c>
      <c r="U1667" s="98">
        <v>50.119</v>
      </c>
    </row>
    <row r="1668" spans="1:21" x14ac:dyDescent="0.25">
      <c r="A1668" s="57" t="s">
        <v>4640</v>
      </c>
      <c r="B1668" s="57" t="s">
        <v>1347</v>
      </c>
      <c r="C1668" s="57" t="s">
        <v>4729</v>
      </c>
      <c r="D1668" s="91">
        <v>18</v>
      </c>
      <c r="E1668" s="57" t="s">
        <v>9338</v>
      </c>
      <c r="F1668" s="29">
        <f t="shared" si="88"/>
        <v>110.32666666666667</v>
      </c>
      <c r="G1668" s="23">
        <f t="shared" si="89"/>
        <v>20.455249999999999</v>
      </c>
      <c r="H1668" s="30"/>
      <c r="I1668" s="29"/>
      <c r="J1668" s="23">
        <f t="shared" si="90"/>
        <v>75.852000000000004</v>
      </c>
      <c r="K1668" s="30"/>
      <c r="L1668" s="29"/>
      <c r="M1668" s="98">
        <v>69.337000000000003</v>
      </c>
      <c r="N1668" s="98">
        <v>6.3730000000000002</v>
      </c>
      <c r="O1668" s="98">
        <v>3.7160000000000002</v>
      </c>
      <c r="P1668" s="98">
        <v>2.395</v>
      </c>
      <c r="Q1668" s="98">
        <v>12.579000000000001</v>
      </c>
      <c r="R1668" s="98">
        <v>35.701000000000001</v>
      </c>
      <c r="S1668" s="98">
        <v>87.454999999999998</v>
      </c>
      <c r="T1668" s="98">
        <v>24.591000000000001</v>
      </c>
      <c r="U1668" s="98">
        <v>218.934</v>
      </c>
    </row>
    <row r="1669" spans="1:21" x14ac:dyDescent="0.25">
      <c r="A1669" s="57" t="s">
        <v>4640</v>
      </c>
      <c r="B1669" s="57" t="s">
        <v>149</v>
      </c>
      <c r="C1669" s="57" t="s">
        <v>4726</v>
      </c>
      <c r="D1669" s="91">
        <v>17</v>
      </c>
      <c r="E1669" s="57" t="s">
        <v>9104</v>
      </c>
      <c r="F1669" s="29">
        <f t="shared" si="88"/>
        <v>110.11333333333334</v>
      </c>
      <c r="G1669" s="23">
        <f t="shared" si="89"/>
        <v>11.154250000000001</v>
      </c>
      <c r="H1669" s="30"/>
      <c r="I1669" s="29"/>
      <c r="J1669" s="23">
        <f t="shared" si="90"/>
        <v>70.186599999999999</v>
      </c>
      <c r="K1669" s="30"/>
      <c r="L1669" s="29"/>
      <c r="M1669" s="98">
        <v>43.417000000000002</v>
      </c>
      <c r="N1669" s="98">
        <v>1.2</v>
      </c>
      <c r="O1669" s="98" t="s">
        <v>4944</v>
      </c>
      <c r="P1669" s="98" t="s">
        <v>4944</v>
      </c>
      <c r="Q1669" s="98" t="s">
        <v>4944</v>
      </c>
      <c r="R1669" s="98">
        <v>20.593</v>
      </c>
      <c r="S1669" s="98">
        <v>224.53100000000001</v>
      </c>
      <c r="T1669" s="98">
        <v>47.265999999999998</v>
      </c>
      <c r="U1669" s="98">
        <v>58.542999999999999</v>
      </c>
    </row>
    <row r="1670" spans="1:21" x14ac:dyDescent="0.25">
      <c r="A1670" s="57" t="s">
        <v>4640</v>
      </c>
      <c r="B1670" s="57" t="s">
        <v>3666</v>
      </c>
      <c r="C1670" s="57" t="s">
        <v>4694</v>
      </c>
      <c r="D1670" s="91">
        <v>11</v>
      </c>
      <c r="E1670" s="57" t="s">
        <v>7000</v>
      </c>
      <c r="F1670" s="29">
        <f t="shared" si="88"/>
        <v>110.048</v>
      </c>
      <c r="G1670" s="23">
        <f t="shared" si="89"/>
        <v>15.252749999999999</v>
      </c>
      <c r="H1670" s="30"/>
      <c r="I1670" s="29"/>
      <c r="J1670" s="23">
        <f t="shared" si="90"/>
        <v>72.615399999999994</v>
      </c>
      <c r="K1670" s="30"/>
      <c r="L1670" s="29"/>
      <c r="M1670" s="98" t="s">
        <v>4944</v>
      </c>
      <c r="N1670" s="98">
        <v>8.6999999999999993</v>
      </c>
      <c r="O1670" s="98">
        <v>11.465</v>
      </c>
      <c r="P1670" s="98">
        <v>40.845999999999997</v>
      </c>
      <c r="Q1670" s="98">
        <v>0.48</v>
      </c>
      <c r="R1670" s="98">
        <v>32.453000000000003</v>
      </c>
      <c r="S1670" s="98">
        <v>62.55</v>
      </c>
      <c r="T1670" s="98">
        <v>267.59399999999999</v>
      </c>
      <c r="U1670" s="98" t="s">
        <v>4944</v>
      </c>
    </row>
    <row r="1671" spans="1:21" x14ac:dyDescent="0.25">
      <c r="A1671" s="57" t="s">
        <v>4640</v>
      </c>
      <c r="B1671" s="57" t="s">
        <v>2879</v>
      </c>
      <c r="C1671" s="57" t="s">
        <v>4723</v>
      </c>
      <c r="D1671" s="91">
        <v>16</v>
      </c>
      <c r="E1671" s="57" t="s">
        <v>8729</v>
      </c>
      <c r="F1671" s="29">
        <f t="shared" si="88"/>
        <v>109.99166666666667</v>
      </c>
      <c r="G1671" s="23">
        <f t="shared" si="89"/>
        <v>12.812249999999999</v>
      </c>
      <c r="H1671" s="30"/>
      <c r="I1671" s="29"/>
      <c r="J1671" s="23">
        <f t="shared" si="90"/>
        <v>111.72060000000002</v>
      </c>
      <c r="K1671" s="30"/>
      <c r="L1671" s="29"/>
      <c r="M1671" s="98">
        <v>6.9029999999999996</v>
      </c>
      <c r="N1671" s="98">
        <v>36.625</v>
      </c>
      <c r="O1671" s="98">
        <v>6.2779999999999996</v>
      </c>
      <c r="P1671" s="98">
        <v>1.4430000000000001</v>
      </c>
      <c r="Q1671" s="98">
        <v>227.87</v>
      </c>
      <c r="R1671" s="98">
        <v>0.75800000000000001</v>
      </c>
      <c r="S1671" s="98" t="s">
        <v>4944</v>
      </c>
      <c r="T1671" s="98">
        <v>67.424999999999997</v>
      </c>
      <c r="U1671" s="98">
        <v>262.55</v>
      </c>
    </row>
    <row r="1672" spans="1:21" x14ac:dyDescent="0.25">
      <c r="A1672" s="57" t="s">
        <v>4640</v>
      </c>
      <c r="B1672" s="57" t="s">
        <v>1584</v>
      </c>
      <c r="C1672" s="57" t="s">
        <v>4721</v>
      </c>
      <c r="D1672" s="91">
        <v>15</v>
      </c>
      <c r="E1672" s="57" t="s">
        <v>8189</v>
      </c>
      <c r="F1672" s="29">
        <f t="shared" si="88"/>
        <v>109.89800000000001</v>
      </c>
      <c r="G1672" s="23">
        <f t="shared" si="89"/>
        <v>31.17925</v>
      </c>
      <c r="H1672" s="30"/>
      <c r="I1672" s="29"/>
      <c r="J1672" s="23">
        <f t="shared" si="90"/>
        <v>80.578999999999994</v>
      </c>
      <c r="K1672" s="30"/>
      <c r="L1672" s="29"/>
      <c r="M1672" s="98">
        <v>6.835</v>
      </c>
      <c r="N1672" s="98">
        <v>36.57</v>
      </c>
      <c r="O1672" s="98">
        <v>3.1789999999999998</v>
      </c>
      <c r="P1672" s="98">
        <v>78.132999999999996</v>
      </c>
      <c r="Q1672" s="98">
        <v>8.1270000000000007</v>
      </c>
      <c r="R1672" s="98">
        <v>65.073999999999998</v>
      </c>
      <c r="S1672" s="98">
        <v>14.734</v>
      </c>
      <c r="T1672" s="98">
        <v>155.71299999999999</v>
      </c>
      <c r="U1672" s="98">
        <v>159.24700000000001</v>
      </c>
    </row>
    <row r="1673" spans="1:21" x14ac:dyDescent="0.25">
      <c r="A1673" s="57" t="s">
        <v>4640</v>
      </c>
      <c r="B1673" s="57" t="s">
        <v>1357</v>
      </c>
      <c r="C1673" s="57" t="s">
        <v>4710</v>
      </c>
      <c r="D1673" s="91">
        <v>13</v>
      </c>
      <c r="E1673" s="57" t="s">
        <v>7707</v>
      </c>
      <c r="F1673" s="29">
        <f t="shared" si="88"/>
        <v>109.69933333333334</v>
      </c>
      <c r="G1673" s="23">
        <f t="shared" si="89"/>
        <v>85.024000000000001</v>
      </c>
      <c r="H1673" s="30"/>
      <c r="I1673" s="29"/>
      <c r="J1673" s="23">
        <f t="shared" si="90"/>
        <v>192.16219999999998</v>
      </c>
      <c r="K1673" s="30"/>
      <c r="L1673" s="29"/>
      <c r="M1673" s="98">
        <v>41.695</v>
      </c>
      <c r="N1673" s="98">
        <v>33.906999999999996</v>
      </c>
      <c r="O1673" s="98">
        <v>56.860999999999997</v>
      </c>
      <c r="P1673" s="98">
        <v>207.63300000000001</v>
      </c>
      <c r="Q1673" s="98">
        <v>405.52</v>
      </c>
      <c r="R1673" s="98">
        <v>226.19300000000001</v>
      </c>
      <c r="S1673" s="98">
        <v>110.997</v>
      </c>
      <c r="T1673" s="98">
        <v>106.843</v>
      </c>
      <c r="U1673" s="98">
        <v>111.258</v>
      </c>
    </row>
    <row r="1674" spans="1:21" x14ac:dyDescent="0.25">
      <c r="A1674" s="57" t="s">
        <v>4640</v>
      </c>
      <c r="B1674" s="57" t="s">
        <v>4312</v>
      </c>
      <c r="C1674" s="57" t="s">
        <v>4713</v>
      </c>
      <c r="D1674" s="91">
        <v>15</v>
      </c>
      <c r="E1674" s="57" t="s">
        <v>8019</v>
      </c>
      <c r="F1674" s="29">
        <f t="shared" si="88"/>
        <v>109.64</v>
      </c>
      <c r="G1674" s="23">
        <f t="shared" si="89"/>
        <v>12.82475</v>
      </c>
      <c r="H1674" s="30"/>
      <c r="I1674" s="29"/>
      <c r="J1674" s="23">
        <f t="shared" si="90"/>
        <v>109.52059999999999</v>
      </c>
      <c r="K1674" s="30"/>
      <c r="L1674" s="29"/>
      <c r="M1674" s="98">
        <v>4.1989999999999998</v>
      </c>
      <c r="N1674" s="98">
        <v>4.6509999999999998</v>
      </c>
      <c r="O1674" s="98">
        <v>3.4590000000000001</v>
      </c>
      <c r="P1674" s="98">
        <v>38.99</v>
      </c>
      <c r="Q1674" s="98">
        <v>102.9</v>
      </c>
      <c r="R1674" s="98">
        <v>115.783</v>
      </c>
      <c r="S1674" s="98">
        <v>89.421000000000006</v>
      </c>
      <c r="T1674" s="98">
        <v>184.00399999999999</v>
      </c>
      <c r="U1674" s="98">
        <v>55.494999999999997</v>
      </c>
    </row>
    <row r="1675" spans="1:21" x14ac:dyDescent="0.25">
      <c r="A1675" s="57" t="s">
        <v>4640</v>
      </c>
      <c r="B1675" s="57" t="s">
        <v>1008</v>
      </c>
      <c r="C1675" s="57" t="s">
        <v>4734</v>
      </c>
      <c r="D1675" s="91">
        <v>20</v>
      </c>
      <c r="E1675" s="57" t="s">
        <v>9508</v>
      </c>
      <c r="F1675" s="29">
        <f t="shared" si="88"/>
        <v>109.62066666666668</v>
      </c>
      <c r="G1675" s="23">
        <f t="shared" si="89"/>
        <v>44.647499999999994</v>
      </c>
      <c r="H1675" s="30"/>
      <c r="I1675" s="29"/>
      <c r="J1675" s="23">
        <f t="shared" si="90"/>
        <v>87.652600000000007</v>
      </c>
      <c r="K1675" s="30"/>
      <c r="L1675" s="29"/>
      <c r="M1675" s="98">
        <v>17.125</v>
      </c>
      <c r="N1675" s="98">
        <v>19.428000000000001</v>
      </c>
      <c r="O1675" s="98">
        <v>53.3</v>
      </c>
      <c r="P1675" s="98">
        <v>88.736999999999995</v>
      </c>
      <c r="Q1675" s="98">
        <v>62.116999999999997</v>
      </c>
      <c r="R1675" s="98">
        <v>47.283999999999999</v>
      </c>
      <c r="S1675" s="98">
        <v>70.358999999999995</v>
      </c>
      <c r="T1675" s="98">
        <v>165.28700000000001</v>
      </c>
      <c r="U1675" s="98">
        <v>93.215999999999994</v>
      </c>
    </row>
    <row r="1676" spans="1:21" x14ac:dyDescent="0.25">
      <c r="A1676" s="57" t="s">
        <v>4640</v>
      </c>
      <c r="B1676" s="57" t="s">
        <v>4503</v>
      </c>
      <c r="C1676" s="57" t="s">
        <v>4725</v>
      </c>
      <c r="D1676" s="91">
        <v>17</v>
      </c>
      <c r="E1676" s="57" t="s">
        <v>9082</v>
      </c>
      <c r="F1676" s="29">
        <f t="shared" si="88"/>
        <v>109.42599999999999</v>
      </c>
      <c r="G1676" s="23">
        <f t="shared" si="89"/>
        <v>10.767749999999999</v>
      </c>
      <c r="H1676" s="30"/>
      <c r="I1676" s="29"/>
      <c r="J1676" s="23">
        <f t="shared" si="90"/>
        <v>164.38820000000001</v>
      </c>
      <c r="K1676" s="30"/>
      <c r="L1676" s="29"/>
      <c r="M1676" s="98">
        <v>4.343</v>
      </c>
      <c r="N1676" s="98" t="s">
        <v>4944</v>
      </c>
      <c r="O1676" s="98">
        <v>11.94</v>
      </c>
      <c r="P1676" s="98">
        <v>26.788</v>
      </c>
      <c r="Q1676" s="98">
        <v>493.66300000000001</v>
      </c>
      <c r="R1676" s="98" t="s">
        <v>4944</v>
      </c>
      <c r="S1676" s="98" t="s">
        <v>4944</v>
      </c>
      <c r="T1676" s="98">
        <v>285.07799999999997</v>
      </c>
      <c r="U1676" s="98">
        <v>43.2</v>
      </c>
    </row>
    <row r="1677" spans="1:21" x14ac:dyDescent="0.25">
      <c r="A1677" s="57" t="s">
        <v>4640</v>
      </c>
      <c r="B1677" s="57" t="s">
        <v>746</v>
      </c>
      <c r="C1677" s="57" t="s">
        <v>4664</v>
      </c>
      <c r="D1677" s="91">
        <v>4</v>
      </c>
      <c r="E1677" s="57" t="s">
        <v>5564</v>
      </c>
      <c r="F1677" s="29">
        <f t="shared" si="88"/>
        <v>109.37833333333333</v>
      </c>
      <c r="G1677" s="23">
        <f t="shared" si="89"/>
        <v>0</v>
      </c>
      <c r="H1677" s="30"/>
      <c r="I1677" s="29"/>
      <c r="J1677" s="23">
        <f t="shared" si="90"/>
        <v>65.704599999999999</v>
      </c>
      <c r="K1677" s="30"/>
      <c r="L1677" s="29"/>
      <c r="M1677" s="98" t="s">
        <v>4944</v>
      </c>
      <c r="N1677" s="98" t="s">
        <v>4944</v>
      </c>
      <c r="O1677" s="98" t="s">
        <v>4944</v>
      </c>
      <c r="P1677" s="98" t="s">
        <v>4944</v>
      </c>
      <c r="Q1677" s="98" t="s">
        <v>4944</v>
      </c>
      <c r="R1677" s="98">
        <v>0.38800000000000001</v>
      </c>
      <c r="S1677" s="98">
        <v>0.48399999999999999</v>
      </c>
      <c r="T1677" s="98">
        <v>50.484999999999999</v>
      </c>
      <c r="U1677" s="98">
        <v>277.166</v>
      </c>
    </row>
    <row r="1678" spans="1:21" x14ac:dyDescent="0.25">
      <c r="A1678" s="57" t="s">
        <v>4640</v>
      </c>
      <c r="B1678" s="57" t="s">
        <v>1669</v>
      </c>
      <c r="C1678" s="57" t="s">
        <v>4724</v>
      </c>
      <c r="D1678" s="91">
        <v>16</v>
      </c>
      <c r="E1678" s="57" t="s">
        <v>8906</v>
      </c>
      <c r="F1678" s="29">
        <f t="shared" si="88"/>
        <v>109.06033333333335</v>
      </c>
      <c r="G1678" s="23">
        <f t="shared" si="89"/>
        <v>105.01475000000001</v>
      </c>
      <c r="H1678" s="30"/>
      <c r="I1678" s="29"/>
      <c r="J1678" s="23">
        <f t="shared" si="90"/>
        <v>79.964399999999998</v>
      </c>
      <c r="K1678" s="30"/>
      <c r="L1678" s="29"/>
      <c r="M1678" s="98">
        <v>275.70299999999997</v>
      </c>
      <c r="N1678" s="98">
        <v>30.417999999999999</v>
      </c>
      <c r="O1678" s="98">
        <v>46.070999999999998</v>
      </c>
      <c r="P1678" s="98">
        <v>67.867000000000004</v>
      </c>
      <c r="Q1678" s="98">
        <v>24.876000000000001</v>
      </c>
      <c r="R1678" s="98">
        <v>47.765000000000001</v>
      </c>
      <c r="S1678" s="98">
        <v>154.827</v>
      </c>
      <c r="T1678" s="98">
        <v>70.561000000000007</v>
      </c>
      <c r="U1678" s="98">
        <v>101.79300000000001</v>
      </c>
    </row>
    <row r="1679" spans="1:21" x14ac:dyDescent="0.25">
      <c r="A1679" s="57" t="s">
        <v>4640</v>
      </c>
      <c r="B1679" s="57" t="s">
        <v>1576</v>
      </c>
      <c r="C1679" s="57" t="s">
        <v>4696</v>
      </c>
      <c r="D1679" s="91">
        <v>11</v>
      </c>
      <c r="E1679" s="57" t="s">
        <v>7133</v>
      </c>
      <c r="F1679" s="29">
        <f t="shared" si="88"/>
        <v>108.76033333333334</v>
      </c>
      <c r="G1679" s="23">
        <f t="shared" si="89"/>
        <v>46.888750000000002</v>
      </c>
      <c r="H1679" s="30"/>
      <c r="I1679" s="29"/>
      <c r="J1679" s="23">
        <f t="shared" si="90"/>
        <v>168.45880000000002</v>
      </c>
      <c r="K1679" s="30"/>
      <c r="L1679" s="29"/>
      <c r="M1679" s="98">
        <v>12.486000000000001</v>
      </c>
      <c r="N1679" s="98">
        <v>22.178000000000001</v>
      </c>
      <c r="O1679" s="98">
        <v>41.695999999999998</v>
      </c>
      <c r="P1679" s="98">
        <v>111.19499999999999</v>
      </c>
      <c r="Q1679" s="98">
        <v>360.34500000000003</v>
      </c>
      <c r="R1679" s="98">
        <v>155.66800000000001</v>
      </c>
      <c r="S1679" s="98">
        <v>33.628</v>
      </c>
      <c r="T1679" s="98">
        <v>106.083</v>
      </c>
      <c r="U1679" s="98">
        <v>186.57</v>
      </c>
    </row>
    <row r="1680" spans="1:21" x14ac:dyDescent="0.25">
      <c r="A1680" s="57" t="s">
        <v>4640</v>
      </c>
      <c r="B1680" s="57" t="s">
        <v>624</v>
      </c>
      <c r="C1680" s="57" t="s">
        <v>4688</v>
      </c>
      <c r="D1680" s="91">
        <v>10</v>
      </c>
      <c r="E1680" s="57" t="s">
        <v>6786</v>
      </c>
      <c r="F1680" s="29">
        <f t="shared" si="88"/>
        <v>108.38333333333333</v>
      </c>
      <c r="G1680" s="23">
        <f t="shared" si="89"/>
        <v>78.023499999999999</v>
      </c>
      <c r="H1680" s="30"/>
      <c r="I1680" s="29"/>
      <c r="J1680" s="23">
        <f t="shared" si="90"/>
        <v>106.17440000000002</v>
      </c>
      <c r="K1680" s="30"/>
      <c r="L1680" s="29"/>
      <c r="M1680" s="98">
        <v>22.286999999999999</v>
      </c>
      <c r="N1680" s="98">
        <v>21.302</v>
      </c>
      <c r="O1680" s="98">
        <v>212.04400000000001</v>
      </c>
      <c r="P1680" s="98">
        <v>56.460999999999999</v>
      </c>
      <c r="Q1680" s="98">
        <v>141.08000000000001</v>
      </c>
      <c r="R1680" s="98">
        <v>64.641999999999996</v>
      </c>
      <c r="S1680" s="98">
        <v>128.19</v>
      </c>
      <c r="T1680" s="98">
        <v>61.914000000000001</v>
      </c>
      <c r="U1680" s="98">
        <v>135.04599999999999</v>
      </c>
    </row>
    <row r="1681" spans="1:21" x14ac:dyDescent="0.25">
      <c r="A1681" s="57" t="s">
        <v>4640</v>
      </c>
      <c r="B1681" s="57" t="s">
        <v>906</v>
      </c>
      <c r="C1681" s="57" t="s">
        <v>4679</v>
      </c>
      <c r="D1681" s="91">
        <v>7</v>
      </c>
      <c r="E1681" s="57" t="s">
        <v>6414</v>
      </c>
      <c r="F1681" s="29">
        <f t="shared" si="88"/>
        <v>108.14799999999998</v>
      </c>
      <c r="G1681" s="23">
        <f t="shared" si="89"/>
        <v>83.717250000000007</v>
      </c>
      <c r="H1681" s="30"/>
      <c r="I1681" s="29"/>
      <c r="J1681" s="23">
        <f t="shared" si="90"/>
        <v>200.30259999999998</v>
      </c>
      <c r="K1681" s="30"/>
      <c r="L1681" s="29"/>
      <c r="M1681" s="98">
        <v>61.268000000000001</v>
      </c>
      <c r="N1681" s="98">
        <v>61.018000000000001</v>
      </c>
      <c r="O1681" s="98">
        <v>86.412999999999997</v>
      </c>
      <c r="P1681" s="98">
        <v>126.17</v>
      </c>
      <c r="Q1681" s="98">
        <v>214.41800000000001</v>
      </c>
      <c r="R1681" s="98">
        <v>462.65100000000001</v>
      </c>
      <c r="S1681" s="98">
        <v>85.555999999999997</v>
      </c>
      <c r="T1681" s="98">
        <v>33.485999999999997</v>
      </c>
      <c r="U1681" s="98">
        <v>205.40199999999999</v>
      </c>
    </row>
    <row r="1682" spans="1:21" x14ac:dyDescent="0.25">
      <c r="A1682" s="57" t="s">
        <v>4640</v>
      </c>
      <c r="B1682" s="57" t="s">
        <v>884</v>
      </c>
      <c r="C1682" s="57" t="s">
        <v>4695</v>
      </c>
      <c r="D1682" s="91">
        <v>11</v>
      </c>
      <c r="E1682" s="57" t="s">
        <v>7021</v>
      </c>
      <c r="F1682" s="29">
        <f t="shared" si="88"/>
        <v>108.06933333333335</v>
      </c>
      <c r="G1682" s="23">
        <f t="shared" si="89"/>
        <v>4.2157499999999999</v>
      </c>
      <c r="H1682" s="30"/>
      <c r="I1682" s="29"/>
      <c r="J1682" s="23">
        <f t="shared" si="90"/>
        <v>116.67340000000002</v>
      </c>
      <c r="K1682" s="30"/>
      <c r="L1682" s="29"/>
      <c r="M1682" s="98">
        <v>3.181</v>
      </c>
      <c r="N1682" s="98">
        <v>2.95</v>
      </c>
      <c r="O1682" s="98">
        <v>10.138999999999999</v>
      </c>
      <c r="P1682" s="98">
        <v>0.59299999999999997</v>
      </c>
      <c r="Q1682" s="98">
        <v>0.65600000000000003</v>
      </c>
      <c r="R1682" s="98">
        <v>258.50299999999999</v>
      </c>
      <c r="S1682" s="98">
        <v>320.23200000000003</v>
      </c>
      <c r="T1682" s="98">
        <v>3.976</v>
      </c>
      <c r="U1682" s="98" t="s">
        <v>4944</v>
      </c>
    </row>
    <row r="1683" spans="1:21" x14ac:dyDescent="0.25">
      <c r="A1683" s="57" t="s">
        <v>4640</v>
      </c>
      <c r="B1683" s="57" t="s">
        <v>3567</v>
      </c>
      <c r="C1683" s="57" t="s">
        <v>4723</v>
      </c>
      <c r="D1683" s="91">
        <v>16</v>
      </c>
      <c r="E1683" s="57" t="s">
        <v>8467</v>
      </c>
      <c r="F1683" s="29">
        <f t="shared" si="88"/>
        <v>107.931</v>
      </c>
      <c r="G1683" s="23">
        <f t="shared" si="89"/>
        <v>88.984750000000005</v>
      </c>
      <c r="H1683" s="30"/>
      <c r="I1683" s="29"/>
      <c r="J1683" s="23">
        <f t="shared" si="90"/>
        <v>469.05500000000012</v>
      </c>
      <c r="K1683" s="30"/>
      <c r="L1683" s="29"/>
      <c r="M1683" s="98" t="s">
        <v>4944</v>
      </c>
      <c r="N1683" s="98" t="s">
        <v>4944</v>
      </c>
      <c r="O1683" s="98">
        <v>284.93900000000002</v>
      </c>
      <c r="P1683" s="98">
        <v>71</v>
      </c>
      <c r="Q1683" s="98">
        <v>2021.2840000000001</v>
      </c>
      <c r="R1683" s="98">
        <v>0.19800000000000001</v>
      </c>
      <c r="S1683" s="98">
        <v>272.95699999999999</v>
      </c>
      <c r="T1683" s="98">
        <v>43.164000000000001</v>
      </c>
      <c r="U1683" s="98">
        <v>7.6719999999999997</v>
      </c>
    </row>
    <row r="1684" spans="1:21" x14ac:dyDescent="0.25">
      <c r="A1684" s="57" t="s">
        <v>4640</v>
      </c>
      <c r="B1684" s="57" t="s">
        <v>2579</v>
      </c>
      <c r="C1684" s="57" t="s">
        <v>4734</v>
      </c>
      <c r="D1684" s="91">
        <v>20</v>
      </c>
      <c r="E1684" s="57" t="s">
        <v>9525</v>
      </c>
      <c r="F1684" s="29">
        <f t="shared" si="88"/>
        <v>107.90366666666667</v>
      </c>
      <c r="G1684" s="23">
        <f t="shared" si="89"/>
        <v>14.516250000000001</v>
      </c>
      <c r="H1684" s="30"/>
      <c r="I1684" s="29"/>
      <c r="J1684" s="23">
        <f t="shared" si="90"/>
        <v>73.841799999999992</v>
      </c>
      <c r="K1684" s="30"/>
      <c r="L1684" s="29"/>
      <c r="M1684" s="98">
        <v>33.731000000000002</v>
      </c>
      <c r="N1684" s="98">
        <v>1.849</v>
      </c>
      <c r="O1684" s="98">
        <v>16.373000000000001</v>
      </c>
      <c r="P1684" s="98">
        <v>6.1120000000000001</v>
      </c>
      <c r="Q1684" s="98">
        <v>30.835000000000001</v>
      </c>
      <c r="R1684" s="98">
        <v>14.663</v>
      </c>
      <c r="S1684" s="98">
        <v>155.137</v>
      </c>
      <c r="T1684" s="98">
        <v>91.679000000000002</v>
      </c>
      <c r="U1684" s="98">
        <v>76.894999999999996</v>
      </c>
    </row>
    <row r="1685" spans="1:21" x14ac:dyDescent="0.25">
      <c r="A1685" s="57" t="s">
        <v>4640</v>
      </c>
      <c r="B1685" s="57" t="s">
        <v>2616</v>
      </c>
      <c r="C1685" s="57" t="s">
        <v>4722</v>
      </c>
      <c r="D1685" s="91">
        <v>15</v>
      </c>
      <c r="E1685" s="57" t="s">
        <v>8255</v>
      </c>
      <c r="F1685" s="29">
        <f t="shared" si="88"/>
        <v>107.54866666666668</v>
      </c>
      <c r="G1685" s="23">
        <f t="shared" si="89"/>
        <v>1.6472499999999999</v>
      </c>
      <c r="H1685" s="30"/>
      <c r="I1685" s="29"/>
      <c r="J1685" s="23">
        <f t="shared" si="90"/>
        <v>68.619600000000005</v>
      </c>
      <c r="K1685" s="30"/>
      <c r="L1685" s="29"/>
      <c r="M1685" s="98">
        <v>0.27600000000000002</v>
      </c>
      <c r="N1685" s="98">
        <v>5.5369999999999999</v>
      </c>
      <c r="O1685" s="98">
        <v>0.68500000000000005</v>
      </c>
      <c r="P1685" s="98">
        <v>9.0999999999999998E-2</v>
      </c>
      <c r="Q1685" s="98">
        <v>3.923</v>
      </c>
      <c r="R1685" s="98">
        <v>16.529</v>
      </c>
      <c r="S1685" s="98">
        <v>213.21899999999999</v>
      </c>
      <c r="T1685" s="98">
        <v>82.087999999999994</v>
      </c>
      <c r="U1685" s="98">
        <v>27.338999999999999</v>
      </c>
    </row>
    <row r="1686" spans="1:21" x14ac:dyDescent="0.25">
      <c r="A1686" s="57" t="s">
        <v>4640</v>
      </c>
      <c r="B1686" s="57" t="s">
        <v>2464</v>
      </c>
      <c r="C1686" s="57" t="s">
        <v>4722</v>
      </c>
      <c r="D1686" s="91">
        <v>15</v>
      </c>
      <c r="E1686" s="57" t="s">
        <v>8277</v>
      </c>
      <c r="F1686" s="29">
        <f t="shared" si="88"/>
        <v>107.48733333333332</v>
      </c>
      <c r="G1686" s="23">
        <f t="shared" si="89"/>
        <v>27.29325</v>
      </c>
      <c r="H1686" s="30"/>
      <c r="I1686" s="29"/>
      <c r="J1686" s="23">
        <f t="shared" si="90"/>
        <v>71.102400000000003</v>
      </c>
      <c r="K1686" s="30"/>
      <c r="L1686" s="29"/>
      <c r="M1686" s="98">
        <v>17.954000000000001</v>
      </c>
      <c r="N1686" s="98">
        <v>4.9989999999999997</v>
      </c>
      <c r="O1686" s="98">
        <v>13.862</v>
      </c>
      <c r="P1686" s="98">
        <v>72.358000000000004</v>
      </c>
      <c r="Q1686" s="98">
        <v>14.007999999999999</v>
      </c>
      <c r="R1686" s="98">
        <v>19.042000000000002</v>
      </c>
      <c r="S1686" s="98">
        <v>52.389000000000003</v>
      </c>
      <c r="T1686" s="98">
        <v>100.809</v>
      </c>
      <c r="U1686" s="98">
        <v>169.26400000000001</v>
      </c>
    </row>
    <row r="1687" spans="1:21" x14ac:dyDescent="0.25">
      <c r="A1687" s="57" t="s">
        <v>4640</v>
      </c>
      <c r="B1687" s="57" t="s">
        <v>1304</v>
      </c>
      <c r="C1687" s="57" t="s">
        <v>4723</v>
      </c>
      <c r="D1687" s="91">
        <v>16</v>
      </c>
      <c r="E1687" s="57" t="s">
        <v>8422</v>
      </c>
      <c r="F1687" s="29">
        <f t="shared" si="88"/>
        <v>107.22466666666666</v>
      </c>
      <c r="G1687" s="23">
        <f t="shared" si="89"/>
        <v>7.1667500000000004</v>
      </c>
      <c r="H1687" s="30"/>
      <c r="I1687" s="29"/>
      <c r="J1687" s="23">
        <f t="shared" si="90"/>
        <v>80.598600000000005</v>
      </c>
      <c r="K1687" s="30"/>
      <c r="L1687" s="29"/>
      <c r="M1687" s="98">
        <v>13.241</v>
      </c>
      <c r="N1687" s="98">
        <v>5.0549999999999997</v>
      </c>
      <c r="O1687" s="98">
        <v>8.7249999999999996</v>
      </c>
      <c r="P1687" s="98">
        <v>1.6459999999999999</v>
      </c>
      <c r="Q1687" s="98">
        <v>10.561999999999999</v>
      </c>
      <c r="R1687" s="98">
        <v>70.757000000000005</v>
      </c>
      <c r="S1687" s="98">
        <v>159.01400000000001</v>
      </c>
      <c r="T1687" s="98">
        <v>26.161999999999999</v>
      </c>
      <c r="U1687" s="98">
        <v>136.49799999999999</v>
      </c>
    </row>
    <row r="1688" spans="1:21" x14ac:dyDescent="0.25">
      <c r="A1688" s="57" t="s">
        <v>4640</v>
      </c>
      <c r="B1688" s="57" t="s">
        <v>3245</v>
      </c>
      <c r="C1688" s="57" t="s">
        <v>4729</v>
      </c>
      <c r="D1688" s="91">
        <v>18</v>
      </c>
      <c r="E1688" s="57" t="s">
        <v>9218</v>
      </c>
      <c r="F1688" s="29">
        <f t="shared" si="88"/>
        <v>107.086</v>
      </c>
      <c r="G1688" s="23">
        <f t="shared" si="89"/>
        <v>15.919499999999999</v>
      </c>
      <c r="H1688" s="30"/>
      <c r="I1688" s="29"/>
      <c r="J1688" s="23">
        <f t="shared" si="90"/>
        <v>87.944999999999993</v>
      </c>
      <c r="K1688" s="30"/>
      <c r="L1688" s="29"/>
      <c r="M1688" s="98">
        <v>1.8819999999999999</v>
      </c>
      <c r="N1688" s="98">
        <v>5.9420000000000002</v>
      </c>
      <c r="O1688" s="98">
        <v>44.338999999999999</v>
      </c>
      <c r="P1688" s="98">
        <v>11.515000000000001</v>
      </c>
      <c r="Q1688" s="98">
        <v>13.666</v>
      </c>
      <c r="R1688" s="98">
        <v>104.801</v>
      </c>
      <c r="S1688" s="98">
        <v>153.94</v>
      </c>
      <c r="T1688" s="98">
        <v>104.974</v>
      </c>
      <c r="U1688" s="98">
        <v>62.344000000000001</v>
      </c>
    </row>
    <row r="1689" spans="1:21" x14ac:dyDescent="0.25">
      <c r="A1689" s="57" t="s">
        <v>4640</v>
      </c>
      <c r="B1689" s="57" t="s">
        <v>499</v>
      </c>
      <c r="C1689" s="57" t="s">
        <v>4726</v>
      </c>
      <c r="D1689" s="91">
        <v>17</v>
      </c>
      <c r="E1689" s="57" t="s">
        <v>9142</v>
      </c>
      <c r="F1689" s="29">
        <f t="shared" si="88"/>
        <v>107.033</v>
      </c>
      <c r="G1689" s="23">
        <f t="shared" si="89"/>
        <v>33.824749999999995</v>
      </c>
      <c r="H1689" s="30"/>
      <c r="I1689" s="29"/>
      <c r="J1689" s="23">
        <f t="shared" si="90"/>
        <v>82.150999999999996</v>
      </c>
      <c r="K1689" s="30"/>
      <c r="L1689" s="29"/>
      <c r="M1689" s="98">
        <v>30.135999999999999</v>
      </c>
      <c r="N1689" s="98">
        <v>5.4119999999999999</v>
      </c>
      <c r="O1689" s="98">
        <v>15.061999999999999</v>
      </c>
      <c r="P1689" s="98">
        <v>84.688999999999993</v>
      </c>
      <c r="Q1689" s="98">
        <v>77.150999999999996</v>
      </c>
      <c r="R1689" s="98">
        <v>12.505000000000001</v>
      </c>
      <c r="S1689" s="98">
        <v>133.82900000000001</v>
      </c>
      <c r="T1689" s="98">
        <v>79.394999999999996</v>
      </c>
      <c r="U1689" s="98">
        <v>107.875</v>
      </c>
    </row>
    <row r="1690" spans="1:21" x14ac:dyDescent="0.25">
      <c r="A1690" s="57" t="s">
        <v>4640</v>
      </c>
      <c r="B1690" s="57" t="s">
        <v>88</v>
      </c>
      <c r="C1690" s="57" t="s">
        <v>4668</v>
      </c>
      <c r="D1690" s="91">
        <v>6</v>
      </c>
      <c r="E1690" s="57" t="s">
        <v>5698</v>
      </c>
      <c r="F1690" s="29">
        <f t="shared" si="88"/>
        <v>107.014</v>
      </c>
      <c r="G1690" s="23">
        <f t="shared" si="89"/>
        <v>258.91674999999998</v>
      </c>
      <c r="H1690" s="30"/>
      <c r="I1690" s="29"/>
      <c r="J1690" s="23">
        <f t="shared" si="90"/>
        <v>103.8394</v>
      </c>
      <c r="K1690" s="30"/>
      <c r="L1690" s="29"/>
      <c r="M1690" s="98">
        <v>0.39600000000000002</v>
      </c>
      <c r="N1690" s="98">
        <v>465.36900000000003</v>
      </c>
      <c r="O1690" s="98">
        <v>263.56</v>
      </c>
      <c r="P1690" s="98">
        <v>306.34199999999998</v>
      </c>
      <c r="Q1690" s="98">
        <v>41.841000000000001</v>
      </c>
      <c r="R1690" s="98">
        <v>156.31399999999999</v>
      </c>
      <c r="S1690" s="98">
        <v>292.60399999999998</v>
      </c>
      <c r="T1690" s="98" t="s">
        <v>4944</v>
      </c>
      <c r="U1690" s="98">
        <v>28.437999999999999</v>
      </c>
    </row>
    <row r="1691" spans="1:21" x14ac:dyDescent="0.25">
      <c r="A1691" s="57" t="s">
        <v>4640</v>
      </c>
      <c r="B1691" s="57" t="s">
        <v>2923</v>
      </c>
      <c r="C1691" s="57" t="s">
        <v>4665</v>
      </c>
      <c r="D1691" s="91">
        <v>5</v>
      </c>
      <c r="E1691" s="57" t="s">
        <v>5591</v>
      </c>
      <c r="F1691" s="29">
        <f t="shared" si="88"/>
        <v>106.98433333333332</v>
      </c>
      <c r="G1691" s="23">
        <f t="shared" si="89"/>
        <v>124.48849999999999</v>
      </c>
      <c r="H1691" s="30"/>
      <c r="I1691" s="29"/>
      <c r="J1691" s="23">
        <f t="shared" si="90"/>
        <v>75.803799999999995</v>
      </c>
      <c r="K1691" s="30"/>
      <c r="L1691" s="29"/>
      <c r="M1691" s="98">
        <v>28.407</v>
      </c>
      <c r="N1691" s="98">
        <v>21.837</v>
      </c>
      <c r="O1691" s="98">
        <v>83.935000000000002</v>
      </c>
      <c r="P1691" s="98">
        <v>363.77499999999998</v>
      </c>
      <c r="Q1691" s="98">
        <v>51.343000000000004</v>
      </c>
      <c r="R1691" s="98">
        <v>6.7229999999999999</v>
      </c>
      <c r="S1691" s="98">
        <v>113.88500000000001</v>
      </c>
      <c r="T1691" s="98">
        <v>122.248</v>
      </c>
      <c r="U1691" s="98">
        <v>84.82</v>
      </c>
    </row>
    <row r="1692" spans="1:21" x14ac:dyDescent="0.25">
      <c r="A1692" s="57" t="s">
        <v>4640</v>
      </c>
      <c r="B1692" s="57" t="s">
        <v>4479</v>
      </c>
      <c r="C1692" s="57" t="s">
        <v>4660</v>
      </c>
      <c r="D1692" s="91">
        <v>4</v>
      </c>
      <c r="E1692" s="57" t="s">
        <v>5467</v>
      </c>
      <c r="F1692" s="29">
        <f t="shared" si="88"/>
        <v>106.88933333333334</v>
      </c>
      <c r="G1692" s="23">
        <f t="shared" si="89"/>
        <v>29.442250000000001</v>
      </c>
      <c r="H1692" s="30"/>
      <c r="I1692" s="29"/>
      <c r="J1692" s="23">
        <f t="shared" si="90"/>
        <v>88.160200000000003</v>
      </c>
      <c r="K1692" s="30"/>
      <c r="L1692" s="29"/>
      <c r="M1692" s="98">
        <v>7.798</v>
      </c>
      <c r="N1692" s="98">
        <v>31.396999999999998</v>
      </c>
      <c r="O1692" s="98">
        <v>23.638999999999999</v>
      </c>
      <c r="P1692" s="98">
        <v>54.935000000000002</v>
      </c>
      <c r="Q1692" s="98">
        <v>47.356000000000002</v>
      </c>
      <c r="R1692" s="98">
        <v>72.777000000000001</v>
      </c>
      <c r="S1692" s="98">
        <v>86.286000000000001</v>
      </c>
      <c r="T1692" s="98">
        <v>78.385000000000005</v>
      </c>
      <c r="U1692" s="98">
        <v>155.99700000000001</v>
      </c>
    </row>
    <row r="1693" spans="1:21" x14ac:dyDescent="0.25">
      <c r="A1693" s="57" t="s">
        <v>4640</v>
      </c>
      <c r="B1693" s="57" t="s">
        <v>1248</v>
      </c>
      <c r="C1693" s="57" t="s">
        <v>4721</v>
      </c>
      <c r="D1693" s="91">
        <v>15</v>
      </c>
      <c r="E1693" s="57" t="s">
        <v>8205</v>
      </c>
      <c r="F1693" s="29">
        <f t="shared" si="88"/>
        <v>106.765</v>
      </c>
      <c r="G1693" s="23">
        <f t="shared" si="89"/>
        <v>28.301750000000002</v>
      </c>
      <c r="H1693" s="30"/>
      <c r="I1693" s="29"/>
      <c r="J1693" s="23">
        <f t="shared" si="90"/>
        <v>87.754800000000003</v>
      </c>
      <c r="K1693" s="30"/>
      <c r="L1693" s="29"/>
      <c r="M1693" s="98">
        <v>20.117000000000001</v>
      </c>
      <c r="N1693" s="98">
        <v>21.417999999999999</v>
      </c>
      <c r="O1693" s="98">
        <v>43.923999999999999</v>
      </c>
      <c r="P1693" s="98">
        <v>27.748000000000001</v>
      </c>
      <c r="Q1693" s="98">
        <v>48.969000000000001</v>
      </c>
      <c r="R1693" s="98">
        <v>69.510000000000005</v>
      </c>
      <c r="S1693" s="98">
        <v>70.075999999999993</v>
      </c>
      <c r="T1693" s="98">
        <v>174.85300000000001</v>
      </c>
      <c r="U1693" s="98">
        <v>75.366</v>
      </c>
    </row>
    <row r="1694" spans="1:21" x14ac:dyDescent="0.25">
      <c r="A1694" s="57" t="s">
        <v>4640</v>
      </c>
      <c r="B1694" s="57" t="s">
        <v>2046</v>
      </c>
      <c r="C1694" s="57" t="s">
        <v>4669</v>
      </c>
      <c r="D1694" s="91">
        <v>6</v>
      </c>
      <c r="E1694" s="57" t="s">
        <v>6066</v>
      </c>
      <c r="F1694" s="29">
        <f t="shared" si="88"/>
        <v>106.70633333333335</v>
      </c>
      <c r="G1694" s="23">
        <f t="shared" si="89"/>
        <v>17.778000000000002</v>
      </c>
      <c r="H1694" s="30"/>
      <c r="I1694" s="29"/>
      <c r="J1694" s="23">
        <f t="shared" si="90"/>
        <v>152.68340000000001</v>
      </c>
      <c r="K1694" s="30"/>
      <c r="L1694" s="29"/>
      <c r="M1694" s="98" t="s">
        <v>4944</v>
      </c>
      <c r="N1694" s="98">
        <v>0.09</v>
      </c>
      <c r="O1694" s="98">
        <v>2.9590000000000001</v>
      </c>
      <c r="P1694" s="98">
        <v>68.063000000000002</v>
      </c>
      <c r="Q1694" s="98">
        <v>254.00299999999999</v>
      </c>
      <c r="R1694" s="98">
        <v>189.29499999999999</v>
      </c>
      <c r="S1694" s="98">
        <v>2.2749999999999999</v>
      </c>
      <c r="T1694" s="98">
        <v>8.0589999999999993</v>
      </c>
      <c r="U1694" s="98">
        <v>309.78500000000003</v>
      </c>
    </row>
    <row r="1695" spans="1:21" x14ac:dyDescent="0.25">
      <c r="A1695" s="57" t="s">
        <v>4640</v>
      </c>
      <c r="B1695" s="57" t="s">
        <v>2913</v>
      </c>
      <c r="C1695" s="57" t="s">
        <v>4727</v>
      </c>
      <c r="D1695" s="91">
        <v>17</v>
      </c>
      <c r="E1695" s="57" t="s">
        <v>9180</v>
      </c>
      <c r="F1695" s="29">
        <f t="shared" si="88"/>
        <v>106.44733333333333</v>
      </c>
      <c r="G1695" s="23">
        <f t="shared" si="89"/>
        <v>255.14224999999999</v>
      </c>
      <c r="H1695" s="30"/>
      <c r="I1695" s="29"/>
      <c r="J1695" s="23">
        <f t="shared" si="90"/>
        <v>73.5732</v>
      </c>
      <c r="K1695" s="30"/>
      <c r="L1695" s="29"/>
      <c r="M1695" s="98" t="s">
        <v>4944</v>
      </c>
      <c r="N1695" s="98" t="s">
        <v>4944</v>
      </c>
      <c r="O1695" s="98">
        <v>1008.294</v>
      </c>
      <c r="P1695" s="98">
        <v>12.275</v>
      </c>
      <c r="Q1695" s="98" t="s">
        <v>4944</v>
      </c>
      <c r="R1695" s="98">
        <v>48.524000000000001</v>
      </c>
      <c r="S1695" s="98">
        <v>101.864</v>
      </c>
      <c r="T1695" s="98">
        <v>131.316</v>
      </c>
      <c r="U1695" s="98">
        <v>86.162000000000006</v>
      </c>
    </row>
    <row r="1696" spans="1:21" x14ac:dyDescent="0.25">
      <c r="A1696" s="57" t="s">
        <v>4640</v>
      </c>
      <c r="B1696" s="57" t="s">
        <v>1352</v>
      </c>
      <c r="C1696" s="57" t="s">
        <v>4644</v>
      </c>
      <c r="D1696" s="91">
        <v>1</v>
      </c>
      <c r="E1696" s="57" t="s">
        <v>5079</v>
      </c>
      <c r="F1696" s="29">
        <f t="shared" ref="F1696:F1759" si="91">SUM(S1696:U1696)/3</f>
        <v>106.02966666666667</v>
      </c>
      <c r="G1696" s="23">
        <f t="shared" ref="G1696:G1759" si="92">SUM(M1696:P1696)/4</f>
        <v>25.449750000000002</v>
      </c>
      <c r="H1696" s="30"/>
      <c r="I1696" s="29"/>
      <c r="J1696" s="23">
        <f t="shared" ref="J1696:J1759" si="93">SUM(Q1696:U1696)/5</f>
        <v>71.821799999999996</v>
      </c>
      <c r="K1696" s="30"/>
      <c r="L1696" s="29"/>
      <c r="M1696" s="98">
        <v>5.5E-2</v>
      </c>
      <c r="N1696" s="98">
        <v>28.875</v>
      </c>
      <c r="O1696" s="98">
        <v>41.255000000000003</v>
      </c>
      <c r="P1696" s="98">
        <v>31.614000000000001</v>
      </c>
      <c r="Q1696" s="98">
        <v>20.742999999999999</v>
      </c>
      <c r="R1696" s="98">
        <v>20.277000000000001</v>
      </c>
      <c r="S1696" s="98">
        <v>60.345999999999997</v>
      </c>
      <c r="T1696" s="98">
        <v>132.363</v>
      </c>
      <c r="U1696" s="98">
        <v>125.38</v>
      </c>
    </row>
    <row r="1697" spans="1:21" x14ac:dyDescent="0.25">
      <c r="A1697" s="57" t="s">
        <v>4640</v>
      </c>
      <c r="B1697" s="57" t="s">
        <v>1330</v>
      </c>
      <c r="C1697" s="57" t="s">
        <v>4710</v>
      </c>
      <c r="D1697" s="91">
        <v>13</v>
      </c>
      <c r="E1697" s="57" t="s">
        <v>7730</v>
      </c>
      <c r="F1697" s="29">
        <f t="shared" si="91"/>
        <v>105.29833333333333</v>
      </c>
      <c r="G1697" s="23">
        <f t="shared" si="92"/>
        <v>173.86775</v>
      </c>
      <c r="H1697" s="30"/>
      <c r="I1697" s="29"/>
      <c r="J1697" s="23">
        <f t="shared" si="93"/>
        <v>76.414400000000001</v>
      </c>
      <c r="K1697" s="30"/>
      <c r="L1697" s="29"/>
      <c r="M1697" s="98">
        <v>6.6379999999999999</v>
      </c>
      <c r="N1697" s="98">
        <v>320.53699999999998</v>
      </c>
      <c r="O1697" s="98">
        <v>124.313</v>
      </c>
      <c r="P1697" s="98">
        <v>243.983</v>
      </c>
      <c r="Q1697" s="98">
        <v>45.417000000000002</v>
      </c>
      <c r="R1697" s="98">
        <v>20.76</v>
      </c>
      <c r="S1697" s="98">
        <v>136.375</v>
      </c>
      <c r="T1697" s="98">
        <v>104.589</v>
      </c>
      <c r="U1697" s="98">
        <v>74.930999999999997</v>
      </c>
    </row>
    <row r="1698" spans="1:21" x14ac:dyDescent="0.25">
      <c r="A1698" s="57" t="s">
        <v>4640</v>
      </c>
      <c r="B1698" s="57" t="s">
        <v>430</v>
      </c>
      <c r="C1698" s="57" t="s">
        <v>4710</v>
      </c>
      <c r="D1698" s="91">
        <v>13</v>
      </c>
      <c r="E1698" s="57" t="s">
        <v>7682</v>
      </c>
      <c r="F1698" s="29">
        <f t="shared" si="91"/>
        <v>104.94266666666665</v>
      </c>
      <c r="G1698" s="23">
        <f t="shared" si="92"/>
        <v>8.4269999999999996</v>
      </c>
      <c r="H1698" s="30"/>
      <c r="I1698" s="29"/>
      <c r="J1698" s="23">
        <f t="shared" si="93"/>
        <v>71.686199999999999</v>
      </c>
      <c r="K1698" s="30"/>
      <c r="L1698" s="29"/>
      <c r="M1698" s="98">
        <v>0.84399999999999997</v>
      </c>
      <c r="N1698" s="98">
        <v>12.98</v>
      </c>
      <c r="O1698" s="98">
        <v>3.5259999999999998</v>
      </c>
      <c r="P1698" s="98">
        <v>16.358000000000001</v>
      </c>
      <c r="Q1698" s="98">
        <v>11.128</v>
      </c>
      <c r="R1698" s="98">
        <v>32.475000000000001</v>
      </c>
      <c r="S1698" s="98">
        <v>8.7940000000000005</v>
      </c>
      <c r="T1698" s="98">
        <v>21.584</v>
      </c>
      <c r="U1698" s="98">
        <v>284.45</v>
      </c>
    </row>
    <row r="1699" spans="1:21" x14ac:dyDescent="0.25">
      <c r="A1699" s="57" t="s">
        <v>4640</v>
      </c>
      <c r="B1699" s="57" t="s">
        <v>2627</v>
      </c>
      <c r="C1699" s="57" t="s">
        <v>4700</v>
      </c>
      <c r="D1699" s="91">
        <v>11</v>
      </c>
      <c r="E1699" s="57" t="s">
        <v>7222</v>
      </c>
      <c r="F1699" s="29">
        <f t="shared" si="91"/>
        <v>104.67166666666667</v>
      </c>
      <c r="G1699" s="23">
        <f t="shared" si="92"/>
        <v>6.1499999999999995</v>
      </c>
      <c r="H1699" s="30"/>
      <c r="I1699" s="29"/>
      <c r="J1699" s="23">
        <f t="shared" si="93"/>
        <v>63.288599999999995</v>
      </c>
      <c r="K1699" s="30"/>
      <c r="L1699" s="29"/>
      <c r="M1699" s="98" t="s">
        <v>4944</v>
      </c>
      <c r="N1699" s="98" t="s">
        <v>4944</v>
      </c>
      <c r="O1699" s="98">
        <v>24.2</v>
      </c>
      <c r="P1699" s="98">
        <v>0.4</v>
      </c>
      <c r="Q1699" s="98">
        <v>0.90900000000000003</v>
      </c>
      <c r="R1699" s="98">
        <v>1.5189999999999999</v>
      </c>
      <c r="S1699" s="98">
        <v>7.6669999999999998</v>
      </c>
      <c r="T1699" s="98">
        <v>229.393</v>
      </c>
      <c r="U1699" s="98">
        <v>76.954999999999998</v>
      </c>
    </row>
    <row r="1700" spans="1:21" x14ac:dyDescent="0.25">
      <c r="A1700" s="57" t="s">
        <v>4640</v>
      </c>
      <c r="B1700" s="57" t="s">
        <v>4133</v>
      </c>
      <c r="C1700" s="57" t="s">
        <v>4642</v>
      </c>
      <c r="D1700" s="91">
        <v>1</v>
      </c>
      <c r="E1700" s="57" t="s">
        <v>5003</v>
      </c>
      <c r="F1700" s="29">
        <f t="shared" si="91"/>
        <v>104.67066666666666</v>
      </c>
      <c r="G1700" s="23">
        <f t="shared" si="92"/>
        <v>0</v>
      </c>
      <c r="H1700" s="30"/>
      <c r="I1700" s="29"/>
      <c r="J1700" s="23">
        <f t="shared" si="93"/>
        <v>184.88980000000001</v>
      </c>
      <c r="K1700" s="30"/>
      <c r="L1700" s="29"/>
      <c r="M1700" s="98" t="s">
        <v>4944</v>
      </c>
      <c r="N1700" s="98" t="s">
        <v>4944</v>
      </c>
      <c r="O1700" s="98" t="s">
        <v>4944</v>
      </c>
      <c r="P1700" s="98" t="s">
        <v>4944</v>
      </c>
      <c r="Q1700" s="98">
        <v>75.204999999999998</v>
      </c>
      <c r="R1700" s="98">
        <v>535.23199999999997</v>
      </c>
      <c r="S1700" s="98">
        <v>87.581000000000003</v>
      </c>
      <c r="T1700" s="98">
        <v>226.43100000000001</v>
      </c>
      <c r="U1700" s="98" t="s">
        <v>4944</v>
      </c>
    </row>
    <row r="1701" spans="1:21" x14ac:dyDescent="0.25">
      <c r="A1701" s="57" t="s">
        <v>4640</v>
      </c>
      <c r="B1701" s="57" t="s">
        <v>1389</v>
      </c>
      <c r="C1701" s="57" t="s">
        <v>4701</v>
      </c>
      <c r="D1701" s="91">
        <v>11</v>
      </c>
      <c r="E1701" s="57" t="s">
        <v>7267</v>
      </c>
      <c r="F1701" s="29">
        <f t="shared" si="91"/>
        <v>104.339</v>
      </c>
      <c r="G1701" s="23">
        <f t="shared" si="92"/>
        <v>42.790500000000002</v>
      </c>
      <c r="H1701" s="30"/>
      <c r="I1701" s="29"/>
      <c r="J1701" s="23">
        <f t="shared" si="93"/>
        <v>88.073000000000008</v>
      </c>
      <c r="K1701" s="30"/>
      <c r="L1701" s="29"/>
      <c r="M1701" s="98">
        <v>2E-3</v>
      </c>
      <c r="N1701" s="98">
        <v>1</v>
      </c>
      <c r="O1701" s="98" t="s">
        <v>4944</v>
      </c>
      <c r="P1701" s="98">
        <v>170.16</v>
      </c>
      <c r="Q1701" s="98">
        <v>43.417999999999999</v>
      </c>
      <c r="R1701" s="98">
        <v>83.93</v>
      </c>
      <c r="S1701" s="98">
        <v>97.441000000000003</v>
      </c>
      <c r="T1701" s="98">
        <v>81.516000000000005</v>
      </c>
      <c r="U1701" s="98">
        <v>134.06</v>
      </c>
    </row>
    <row r="1702" spans="1:21" x14ac:dyDescent="0.25">
      <c r="A1702" s="57" t="s">
        <v>4640</v>
      </c>
      <c r="B1702" s="57" t="s">
        <v>2605</v>
      </c>
      <c r="C1702" s="57" t="s">
        <v>4643</v>
      </c>
      <c r="D1702" s="91">
        <v>1</v>
      </c>
      <c r="E1702" s="57" t="s">
        <v>5026</v>
      </c>
      <c r="F1702" s="29">
        <f t="shared" si="91"/>
        <v>103.68733333333334</v>
      </c>
      <c r="G1702" s="23">
        <f t="shared" si="92"/>
        <v>15.712999999999999</v>
      </c>
      <c r="H1702" s="30"/>
      <c r="I1702" s="29"/>
      <c r="J1702" s="23">
        <f t="shared" si="93"/>
        <v>65.953199999999995</v>
      </c>
      <c r="K1702" s="30"/>
      <c r="L1702" s="29"/>
      <c r="M1702" s="98" t="s">
        <v>4944</v>
      </c>
      <c r="N1702" s="98">
        <v>28.876999999999999</v>
      </c>
      <c r="O1702" s="98">
        <v>20.663</v>
      </c>
      <c r="P1702" s="98">
        <v>13.311999999999999</v>
      </c>
      <c r="Q1702" s="98">
        <v>15.542999999999999</v>
      </c>
      <c r="R1702" s="98">
        <v>3.161</v>
      </c>
      <c r="S1702" s="98">
        <v>7.6269999999999998</v>
      </c>
      <c r="T1702" s="98">
        <v>111.767</v>
      </c>
      <c r="U1702" s="98">
        <v>191.66800000000001</v>
      </c>
    </row>
    <row r="1703" spans="1:21" x14ac:dyDescent="0.25">
      <c r="A1703" s="57" t="s">
        <v>4640</v>
      </c>
      <c r="B1703" s="57" t="s">
        <v>2241</v>
      </c>
      <c r="C1703" s="57" t="s">
        <v>4701</v>
      </c>
      <c r="D1703" s="91">
        <v>11</v>
      </c>
      <c r="E1703" s="57" t="s">
        <v>7265</v>
      </c>
      <c r="F1703" s="29">
        <f t="shared" si="91"/>
        <v>103.66166666666668</v>
      </c>
      <c r="G1703" s="23">
        <f t="shared" si="92"/>
        <v>18.389749999999999</v>
      </c>
      <c r="H1703" s="30"/>
      <c r="I1703" s="29"/>
      <c r="J1703" s="23">
        <f t="shared" si="93"/>
        <v>158.88420000000002</v>
      </c>
      <c r="K1703" s="30"/>
      <c r="L1703" s="29"/>
      <c r="M1703" s="98">
        <v>6.3550000000000004</v>
      </c>
      <c r="N1703" s="98">
        <v>4.3099999999999996</v>
      </c>
      <c r="O1703" s="98">
        <v>0.73799999999999999</v>
      </c>
      <c r="P1703" s="98">
        <v>62.155999999999999</v>
      </c>
      <c r="Q1703" s="98">
        <v>263.68900000000002</v>
      </c>
      <c r="R1703" s="98">
        <v>219.74700000000001</v>
      </c>
      <c r="S1703" s="98">
        <v>59.566000000000003</v>
      </c>
      <c r="T1703" s="98">
        <v>128.98099999999999</v>
      </c>
      <c r="U1703" s="98">
        <v>122.438</v>
      </c>
    </row>
    <row r="1704" spans="1:21" x14ac:dyDescent="0.25">
      <c r="A1704" s="57" t="s">
        <v>4640</v>
      </c>
      <c r="B1704" s="57" t="s">
        <v>4389</v>
      </c>
      <c r="C1704" s="57" t="s">
        <v>4708</v>
      </c>
      <c r="D1704" s="91">
        <v>13</v>
      </c>
      <c r="E1704" s="57" t="s">
        <v>7626</v>
      </c>
      <c r="F1704" s="29">
        <f t="shared" si="91"/>
        <v>103.50700000000001</v>
      </c>
      <c r="G1704" s="23">
        <f t="shared" si="92"/>
        <v>0.42199999999999999</v>
      </c>
      <c r="H1704" s="30"/>
      <c r="I1704" s="29"/>
      <c r="J1704" s="23">
        <f t="shared" si="93"/>
        <v>62.104200000000006</v>
      </c>
      <c r="K1704" s="30"/>
      <c r="L1704" s="29"/>
      <c r="M1704" s="98" t="s">
        <v>4944</v>
      </c>
      <c r="N1704" s="98" t="s">
        <v>4944</v>
      </c>
      <c r="O1704" s="98">
        <v>1.6879999999999999</v>
      </c>
      <c r="P1704" s="98" t="s">
        <v>4944</v>
      </c>
      <c r="Q1704" s="98" t="s">
        <v>4944</v>
      </c>
      <c r="R1704" s="98" t="s">
        <v>4944</v>
      </c>
      <c r="S1704" s="98">
        <v>293.01600000000002</v>
      </c>
      <c r="T1704" s="98">
        <v>17.504999999999999</v>
      </c>
      <c r="U1704" s="98" t="s">
        <v>4944</v>
      </c>
    </row>
    <row r="1705" spans="1:21" x14ac:dyDescent="0.25">
      <c r="A1705" s="57" t="s">
        <v>4640</v>
      </c>
      <c r="B1705" s="57" t="s">
        <v>638</v>
      </c>
      <c r="C1705" s="57" t="s">
        <v>4660</v>
      </c>
      <c r="D1705" s="91">
        <v>4</v>
      </c>
      <c r="E1705" s="57" t="s">
        <v>5484</v>
      </c>
      <c r="F1705" s="29">
        <f t="shared" si="91"/>
        <v>103.50566666666667</v>
      </c>
      <c r="G1705" s="23">
        <f t="shared" si="92"/>
        <v>168.4135</v>
      </c>
      <c r="H1705" s="30"/>
      <c r="I1705" s="29"/>
      <c r="J1705" s="23">
        <f t="shared" si="93"/>
        <v>109.8466</v>
      </c>
      <c r="K1705" s="30"/>
      <c r="L1705" s="29"/>
      <c r="M1705" s="98">
        <v>135.197</v>
      </c>
      <c r="N1705" s="98">
        <v>159.76499999999999</v>
      </c>
      <c r="O1705" s="98">
        <v>179.70500000000001</v>
      </c>
      <c r="P1705" s="98">
        <v>198.98699999999999</v>
      </c>
      <c r="Q1705" s="98">
        <v>174.04900000000001</v>
      </c>
      <c r="R1705" s="98">
        <v>64.667000000000002</v>
      </c>
      <c r="S1705" s="98">
        <v>149.352</v>
      </c>
      <c r="T1705" s="98">
        <v>72.873999999999995</v>
      </c>
      <c r="U1705" s="98">
        <v>88.290999999999997</v>
      </c>
    </row>
    <row r="1706" spans="1:21" x14ac:dyDescent="0.25">
      <c r="A1706" s="57" t="s">
        <v>4640</v>
      </c>
      <c r="B1706" s="57" t="s">
        <v>3575</v>
      </c>
      <c r="C1706" s="57" t="s">
        <v>4723</v>
      </c>
      <c r="D1706" s="91">
        <v>16</v>
      </c>
      <c r="E1706" s="57" t="s">
        <v>8320</v>
      </c>
      <c r="F1706" s="29">
        <f t="shared" si="91"/>
        <v>103.21966666666667</v>
      </c>
      <c r="G1706" s="23">
        <f t="shared" si="92"/>
        <v>0.51149999999999995</v>
      </c>
      <c r="H1706" s="30"/>
      <c r="I1706" s="29"/>
      <c r="J1706" s="23">
        <f t="shared" si="93"/>
        <v>76.426999999999992</v>
      </c>
      <c r="K1706" s="30"/>
      <c r="L1706" s="29"/>
      <c r="M1706" s="98" t="s">
        <v>4944</v>
      </c>
      <c r="N1706" s="98">
        <v>2.0459999999999998</v>
      </c>
      <c r="O1706" s="98" t="s">
        <v>4944</v>
      </c>
      <c r="P1706" s="98" t="s">
        <v>4944</v>
      </c>
      <c r="Q1706" s="98">
        <v>72.475999999999999</v>
      </c>
      <c r="R1706" s="98" t="s">
        <v>4944</v>
      </c>
      <c r="S1706" s="98">
        <v>73.596999999999994</v>
      </c>
      <c r="T1706" s="98" t="s">
        <v>4944</v>
      </c>
      <c r="U1706" s="98">
        <v>236.06200000000001</v>
      </c>
    </row>
    <row r="1707" spans="1:21" x14ac:dyDescent="0.25">
      <c r="A1707" s="57" t="s">
        <v>4640</v>
      </c>
      <c r="B1707" s="57" t="s">
        <v>1977</v>
      </c>
      <c r="C1707" s="57" t="s">
        <v>4712</v>
      </c>
      <c r="D1707" s="91">
        <v>15</v>
      </c>
      <c r="E1707" s="57" t="s">
        <v>7764</v>
      </c>
      <c r="F1707" s="29">
        <f t="shared" si="91"/>
        <v>103.21366666666665</v>
      </c>
      <c r="G1707" s="23">
        <f t="shared" si="92"/>
        <v>259.03625</v>
      </c>
      <c r="H1707" s="30"/>
      <c r="I1707" s="29"/>
      <c r="J1707" s="23">
        <f t="shared" si="93"/>
        <v>134.10120000000001</v>
      </c>
      <c r="K1707" s="30"/>
      <c r="L1707" s="29"/>
      <c r="M1707" s="98">
        <v>12.97</v>
      </c>
      <c r="N1707" s="98" t="s">
        <v>4944</v>
      </c>
      <c r="O1707" s="98">
        <v>292.72399999999999</v>
      </c>
      <c r="P1707" s="98">
        <v>730.45100000000002</v>
      </c>
      <c r="Q1707" s="98">
        <v>150.39500000000001</v>
      </c>
      <c r="R1707" s="98">
        <v>210.47</v>
      </c>
      <c r="S1707" s="98">
        <v>62.274000000000001</v>
      </c>
      <c r="T1707" s="98">
        <v>247.36699999999999</v>
      </c>
      <c r="U1707" s="98" t="s">
        <v>4944</v>
      </c>
    </row>
    <row r="1708" spans="1:21" x14ac:dyDescent="0.25">
      <c r="A1708" s="57" t="s">
        <v>4640</v>
      </c>
      <c r="B1708" s="57" t="s">
        <v>2194</v>
      </c>
      <c r="C1708" s="57" t="s">
        <v>4701</v>
      </c>
      <c r="D1708" s="91">
        <v>11</v>
      </c>
      <c r="E1708" s="57" t="s">
        <v>7315</v>
      </c>
      <c r="F1708" s="29">
        <f t="shared" si="91"/>
        <v>102.48200000000001</v>
      </c>
      <c r="G1708" s="23">
        <f t="shared" si="92"/>
        <v>26.677500000000002</v>
      </c>
      <c r="H1708" s="30"/>
      <c r="I1708" s="29"/>
      <c r="J1708" s="23">
        <f t="shared" si="93"/>
        <v>134.8212</v>
      </c>
      <c r="K1708" s="30"/>
      <c r="L1708" s="29"/>
      <c r="M1708" s="98">
        <v>4.5679999999999996</v>
      </c>
      <c r="N1708" s="98">
        <v>3.31</v>
      </c>
      <c r="O1708" s="98">
        <v>1.379</v>
      </c>
      <c r="P1708" s="98">
        <v>97.453000000000003</v>
      </c>
      <c r="Q1708" s="98">
        <v>269.43700000000001</v>
      </c>
      <c r="R1708" s="98">
        <v>97.222999999999999</v>
      </c>
      <c r="S1708" s="98">
        <v>91.641000000000005</v>
      </c>
      <c r="T1708" s="98">
        <v>98.161000000000001</v>
      </c>
      <c r="U1708" s="98">
        <v>117.64400000000001</v>
      </c>
    </row>
    <row r="1709" spans="1:21" x14ac:dyDescent="0.25">
      <c r="A1709" s="57" t="s">
        <v>4640</v>
      </c>
      <c r="B1709" s="57" t="s">
        <v>2725</v>
      </c>
      <c r="C1709" s="57" t="s">
        <v>4679</v>
      </c>
      <c r="D1709" s="91">
        <v>7</v>
      </c>
      <c r="E1709" s="57" t="s">
        <v>6360</v>
      </c>
      <c r="F1709" s="29">
        <f t="shared" si="91"/>
        <v>102.473</v>
      </c>
      <c r="G1709" s="23">
        <f t="shared" si="92"/>
        <v>32.927250000000001</v>
      </c>
      <c r="H1709" s="30"/>
      <c r="I1709" s="29"/>
      <c r="J1709" s="23">
        <f t="shared" si="93"/>
        <v>74.408600000000007</v>
      </c>
      <c r="K1709" s="30"/>
      <c r="L1709" s="29"/>
      <c r="M1709" s="98">
        <v>10.009</v>
      </c>
      <c r="N1709" s="98">
        <v>52.192999999999998</v>
      </c>
      <c r="O1709" s="98">
        <v>43.322000000000003</v>
      </c>
      <c r="P1709" s="98">
        <v>26.184999999999999</v>
      </c>
      <c r="Q1709" s="98">
        <v>14.831</v>
      </c>
      <c r="R1709" s="98">
        <v>49.792999999999999</v>
      </c>
      <c r="S1709" s="98">
        <v>61.598999999999997</v>
      </c>
      <c r="T1709" s="98">
        <v>137.34899999999999</v>
      </c>
      <c r="U1709" s="98">
        <v>108.471</v>
      </c>
    </row>
    <row r="1710" spans="1:21" x14ac:dyDescent="0.25">
      <c r="A1710" s="57" t="s">
        <v>4640</v>
      </c>
      <c r="B1710" s="57" t="s">
        <v>1270</v>
      </c>
      <c r="C1710" s="57" t="s">
        <v>4688</v>
      </c>
      <c r="D1710" s="91">
        <v>10</v>
      </c>
      <c r="E1710" s="57" t="s">
        <v>6764</v>
      </c>
      <c r="F1710" s="29">
        <f t="shared" si="91"/>
        <v>102.12366666666668</v>
      </c>
      <c r="G1710" s="23">
        <f t="shared" si="92"/>
        <v>85.242750000000001</v>
      </c>
      <c r="H1710" s="30"/>
      <c r="I1710" s="29"/>
      <c r="J1710" s="23">
        <f t="shared" si="93"/>
        <v>88.514200000000002</v>
      </c>
      <c r="K1710" s="30"/>
      <c r="L1710" s="29"/>
      <c r="M1710" s="98">
        <v>102.718</v>
      </c>
      <c r="N1710" s="98">
        <v>27.184999999999999</v>
      </c>
      <c r="O1710" s="98">
        <v>85.013000000000005</v>
      </c>
      <c r="P1710" s="98">
        <v>126.05500000000001</v>
      </c>
      <c r="Q1710" s="98">
        <v>83.867000000000004</v>
      </c>
      <c r="R1710" s="98">
        <v>52.332999999999998</v>
      </c>
      <c r="S1710" s="98">
        <v>139.233</v>
      </c>
      <c r="T1710" s="98">
        <v>79.896000000000001</v>
      </c>
      <c r="U1710" s="98">
        <v>87.242000000000004</v>
      </c>
    </row>
    <row r="1711" spans="1:21" x14ac:dyDescent="0.25">
      <c r="A1711" s="57" t="s">
        <v>4640</v>
      </c>
      <c r="B1711" s="57" t="s">
        <v>808</v>
      </c>
      <c r="C1711" s="57" t="s">
        <v>4723</v>
      </c>
      <c r="D1711" s="91">
        <v>16</v>
      </c>
      <c r="E1711" s="57" t="s">
        <v>8305</v>
      </c>
      <c r="F1711" s="29">
        <f t="shared" si="91"/>
        <v>102.01333333333332</v>
      </c>
      <c r="G1711" s="23">
        <f t="shared" si="92"/>
        <v>0.72500000000000009</v>
      </c>
      <c r="H1711" s="30"/>
      <c r="I1711" s="29"/>
      <c r="J1711" s="23">
        <f t="shared" si="93"/>
        <v>62.934600000000003</v>
      </c>
      <c r="K1711" s="30"/>
      <c r="L1711" s="29"/>
      <c r="M1711" s="98">
        <v>2.3610000000000002</v>
      </c>
      <c r="N1711" s="98">
        <v>0.53900000000000003</v>
      </c>
      <c r="O1711" s="98" t="s">
        <v>4944</v>
      </c>
      <c r="P1711" s="98" t="s">
        <v>4944</v>
      </c>
      <c r="Q1711" s="98">
        <v>8.6329999999999991</v>
      </c>
      <c r="R1711" s="98" t="s">
        <v>4944</v>
      </c>
      <c r="S1711" s="98">
        <v>1.556</v>
      </c>
      <c r="T1711" s="98">
        <v>304.48399999999998</v>
      </c>
      <c r="U1711" s="98" t="s">
        <v>4944</v>
      </c>
    </row>
    <row r="1712" spans="1:21" x14ac:dyDescent="0.25">
      <c r="A1712" s="57" t="s">
        <v>4640</v>
      </c>
      <c r="B1712" s="57" t="s">
        <v>3028</v>
      </c>
      <c r="C1712" s="57" t="s">
        <v>4679</v>
      </c>
      <c r="D1712" s="91">
        <v>7</v>
      </c>
      <c r="E1712" s="57" t="s">
        <v>6415</v>
      </c>
      <c r="F1712" s="29">
        <f t="shared" si="91"/>
        <v>101.97500000000001</v>
      </c>
      <c r="G1712" s="23">
        <f t="shared" si="92"/>
        <v>46.8795</v>
      </c>
      <c r="H1712" s="30"/>
      <c r="I1712" s="29"/>
      <c r="J1712" s="23">
        <f t="shared" si="93"/>
        <v>78.573400000000021</v>
      </c>
      <c r="K1712" s="30"/>
      <c r="L1712" s="29"/>
      <c r="M1712" s="98">
        <v>105.776</v>
      </c>
      <c r="N1712" s="98">
        <v>47.627000000000002</v>
      </c>
      <c r="O1712" s="98">
        <v>31.664000000000001</v>
      </c>
      <c r="P1712" s="98">
        <v>2.4510000000000001</v>
      </c>
      <c r="Q1712" s="98">
        <v>44.33</v>
      </c>
      <c r="R1712" s="98">
        <v>42.612000000000002</v>
      </c>
      <c r="S1712" s="98">
        <v>12.462</v>
      </c>
      <c r="T1712" s="98">
        <v>135.73400000000001</v>
      </c>
      <c r="U1712" s="98">
        <v>157.72900000000001</v>
      </c>
    </row>
    <row r="1713" spans="1:21" x14ac:dyDescent="0.25">
      <c r="A1713" s="57" t="s">
        <v>4640</v>
      </c>
      <c r="B1713" s="57" t="s">
        <v>3030</v>
      </c>
      <c r="C1713" s="57" t="s">
        <v>4723</v>
      </c>
      <c r="D1713" s="91">
        <v>16</v>
      </c>
      <c r="E1713" s="57" t="s">
        <v>8590</v>
      </c>
      <c r="F1713" s="29">
        <f t="shared" si="91"/>
        <v>101.94633333333333</v>
      </c>
      <c r="G1713" s="23">
        <f t="shared" si="92"/>
        <v>28.11375</v>
      </c>
      <c r="H1713" s="30"/>
      <c r="I1713" s="29"/>
      <c r="J1713" s="23">
        <f t="shared" si="93"/>
        <v>63.986800000000002</v>
      </c>
      <c r="K1713" s="30"/>
      <c r="L1713" s="29"/>
      <c r="M1713" s="98" t="s">
        <v>4944</v>
      </c>
      <c r="N1713" s="98">
        <v>11.6</v>
      </c>
      <c r="O1713" s="98">
        <v>15.07</v>
      </c>
      <c r="P1713" s="98">
        <v>85.784999999999997</v>
      </c>
      <c r="Q1713" s="98">
        <v>14.095000000000001</v>
      </c>
      <c r="R1713" s="98" t="s">
        <v>4944</v>
      </c>
      <c r="S1713" s="98">
        <v>103.018</v>
      </c>
      <c r="T1713" s="98">
        <v>129.89400000000001</v>
      </c>
      <c r="U1713" s="98">
        <v>72.927000000000007</v>
      </c>
    </row>
    <row r="1714" spans="1:21" x14ac:dyDescent="0.25">
      <c r="A1714" s="57" t="s">
        <v>4640</v>
      </c>
      <c r="B1714" s="57" t="s">
        <v>1941</v>
      </c>
      <c r="C1714" s="57" t="s">
        <v>4689</v>
      </c>
      <c r="D1714" s="91">
        <v>10</v>
      </c>
      <c r="E1714" s="57" t="s">
        <v>6808</v>
      </c>
      <c r="F1714" s="29">
        <f t="shared" si="91"/>
        <v>101.70333333333333</v>
      </c>
      <c r="G1714" s="23">
        <f t="shared" si="92"/>
        <v>15.99525</v>
      </c>
      <c r="H1714" s="30"/>
      <c r="I1714" s="29"/>
      <c r="J1714" s="23">
        <f t="shared" si="93"/>
        <v>68.099800000000002</v>
      </c>
      <c r="K1714" s="30"/>
      <c r="L1714" s="29"/>
      <c r="M1714" s="98">
        <v>1.5609999999999999</v>
      </c>
      <c r="N1714" s="98">
        <v>3.548</v>
      </c>
      <c r="O1714" s="98">
        <v>38.228000000000002</v>
      </c>
      <c r="P1714" s="98">
        <v>20.643999999999998</v>
      </c>
      <c r="Q1714" s="98">
        <v>28.146000000000001</v>
      </c>
      <c r="R1714" s="98">
        <v>7.2430000000000003</v>
      </c>
      <c r="S1714" s="98">
        <v>266.279</v>
      </c>
      <c r="T1714" s="98">
        <v>16.818999999999999</v>
      </c>
      <c r="U1714" s="98">
        <v>22.012</v>
      </c>
    </row>
    <row r="1715" spans="1:21" x14ac:dyDescent="0.25">
      <c r="A1715" s="57" t="s">
        <v>4640</v>
      </c>
      <c r="B1715" s="57" t="s">
        <v>3034</v>
      </c>
      <c r="C1715" s="57" t="s">
        <v>4702</v>
      </c>
      <c r="D1715" s="91">
        <v>11</v>
      </c>
      <c r="E1715" s="57" t="s">
        <v>7366</v>
      </c>
      <c r="F1715" s="29">
        <f t="shared" si="91"/>
        <v>101.67033333333332</v>
      </c>
      <c r="G1715" s="23">
        <f t="shared" si="92"/>
        <v>14.267749999999999</v>
      </c>
      <c r="H1715" s="30"/>
      <c r="I1715" s="29"/>
      <c r="J1715" s="23">
        <f t="shared" si="93"/>
        <v>63.751799999999989</v>
      </c>
      <c r="K1715" s="30"/>
      <c r="L1715" s="29"/>
      <c r="M1715" s="98">
        <v>8.0589999999999993</v>
      </c>
      <c r="N1715" s="98">
        <v>9.7140000000000004</v>
      </c>
      <c r="O1715" s="98" t="s">
        <v>4944</v>
      </c>
      <c r="P1715" s="98">
        <v>39.298000000000002</v>
      </c>
      <c r="Q1715" s="98">
        <v>11.727</v>
      </c>
      <c r="R1715" s="98">
        <v>2.0209999999999999</v>
      </c>
      <c r="S1715" s="98">
        <v>170.071</v>
      </c>
      <c r="T1715" s="98">
        <v>52.432000000000002</v>
      </c>
      <c r="U1715" s="98">
        <v>82.507999999999996</v>
      </c>
    </row>
    <row r="1716" spans="1:21" x14ac:dyDescent="0.25">
      <c r="A1716" s="57" t="s">
        <v>4640</v>
      </c>
      <c r="B1716" s="57" t="s">
        <v>312</v>
      </c>
      <c r="C1716" s="57" t="s">
        <v>4714</v>
      </c>
      <c r="D1716" s="91">
        <v>15</v>
      </c>
      <c r="E1716" s="57" t="s">
        <v>8053</v>
      </c>
      <c r="F1716" s="29">
        <f t="shared" si="91"/>
        <v>101.59766666666667</v>
      </c>
      <c r="G1716" s="23">
        <f t="shared" si="92"/>
        <v>66.808750000000003</v>
      </c>
      <c r="H1716" s="30"/>
      <c r="I1716" s="29"/>
      <c r="J1716" s="23">
        <f t="shared" si="93"/>
        <v>78.677599999999998</v>
      </c>
      <c r="K1716" s="30"/>
      <c r="L1716" s="29"/>
      <c r="M1716" s="98">
        <v>46.192999999999998</v>
      </c>
      <c r="N1716" s="98">
        <v>16.978000000000002</v>
      </c>
      <c r="O1716" s="98">
        <v>193.596</v>
      </c>
      <c r="P1716" s="98">
        <v>10.468</v>
      </c>
      <c r="Q1716" s="98">
        <v>23.536000000000001</v>
      </c>
      <c r="R1716" s="98">
        <v>65.058999999999997</v>
      </c>
      <c r="S1716" s="98">
        <v>90.108999999999995</v>
      </c>
      <c r="T1716" s="98">
        <v>165.62899999999999</v>
      </c>
      <c r="U1716" s="98">
        <v>49.055</v>
      </c>
    </row>
    <row r="1717" spans="1:21" x14ac:dyDescent="0.25">
      <c r="A1717" s="57" t="s">
        <v>4640</v>
      </c>
      <c r="B1717" s="57" t="s">
        <v>692</v>
      </c>
      <c r="C1717" s="57" t="s">
        <v>4716</v>
      </c>
      <c r="D1717" s="91">
        <v>15</v>
      </c>
      <c r="E1717" s="57" t="s">
        <v>8128</v>
      </c>
      <c r="F1717" s="29">
        <f t="shared" si="91"/>
        <v>101.40666666666668</v>
      </c>
      <c r="G1717" s="23">
        <f t="shared" si="92"/>
        <v>27.627000000000002</v>
      </c>
      <c r="H1717" s="30"/>
      <c r="I1717" s="29"/>
      <c r="J1717" s="23">
        <f t="shared" si="93"/>
        <v>73.5916</v>
      </c>
      <c r="K1717" s="30"/>
      <c r="L1717" s="29"/>
      <c r="M1717" s="98">
        <v>33.588000000000001</v>
      </c>
      <c r="N1717" s="98">
        <v>8.8480000000000008</v>
      </c>
      <c r="O1717" s="98">
        <v>65.772999999999996</v>
      </c>
      <c r="P1717" s="98">
        <v>2.2989999999999999</v>
      </c>
      <c r="Q1717" s="98">
        <v>9.9619999999999997</v>
      </c>
      <c r="R1717" s="98">
        <v>53.776000000000003</v>
      </c>
      <c r="S1717" s="98">
        <v>58.896999999999998</v>
      </c>
      <c r="T1717" s="98">
        <v>64.843000000000004</v>
      </c>
      <c r="U1717" s="98">
        <v>180.48</v>
      </c>
    </row>
    <row r="1718" spans="1:21" x14ac:dyDescent="0.25">
      <c r="A1718" s="57" t="s">
        <v>4640</v>
      </c>
      <c r="B1718" s="57" t="s">
        <v>3669</v>
      </c>
      <c r="C1718" s="57" t="s">
        <v>4669</v>
      </c>
      <c r="D1718" s="91">
        <v>6</v>
      </c>
      <c r="E1718" s="57" t="s">
        <v>5856</v>
      </c>
      <c r="F1718" s="29">
        <f t="shared" si="91"/>
        <v>101.253</v>
      </c>
      <c r="G1718" s="23">
        <f t="shared" si="92"/>
        <v>124.78175</v>
      </c>
      <c r="H1718" s="30"/>
      <c r="I1718" s="29"/>
      <c r="J1718" s="23">
        <f t="shared" si="93"/>
        <v>93.604000000000013</v>
      </c>
      <c r="K1718" s="30"/>
      <c r="L1718" s="29"/>
      <c r="M1718" s="98">
        <v>112.342</v>
      </c>
      <c r="N1718" s="98">
        <v>133.47999999999999</v>
      </c>
      <c r="O1718" s="98">
        <v>160.12700000000001</v>
      </c>
      <c r="P1718" s="98">
        <v>93.177999999999997</v>
      </c>
      <c r="Q1718" s="98">
        <v>129.18600000000001</v>
      </c>
      <c r="R1718" s="98">
        <v>35.075000000000003</v>
      </c>
      <c r="S1718" s="98">
        <v>82.75</v>
      </c>
      <c r="T1718" s="98">
        <v>37.756</v>
      </c>
      <c r="U1718" s="98">
        <v>183.25299999999999</v>
      </c>
    </row>
    <row r="1719" spans="1:21" x14ac:dyDescent="0.25">
      <c r="A1719" s="57" t="s">
        <v>4640</v>
      </c>
      <c r="B1719" s="57" t="s">
        <v>1768</v>
      </c>
      <c r="C1719" s="57" t="s">
        <v>4691</v>
      </c>
      <c r="D1719" s="91">
        <v>11</v>
      </c>
      <c r="E1719" s="57" t="s">
        <v>6851</v>
      </c>
      <c r="F1719" s="29">
        <f t="shared" si="91"/>
        <v>101.221</v>
      </c>
      <c r="G1719" s="23">
        <f t="shared" si="92"/>
        <v>2.2989999999999999</v>
      </c>
      <c r="H1719" s="30"/>
      <c r="I1719" s="29"/>
      <c r="J1719" s="23">
        <f t="shared" si="93"/>
        <v>69.056999999999988</v>
      </c>
      <c r="K1719" s="30"/>
      <c r="L1719" s="29"/>
      <c r="M1719" s="98" t="s">
        <v>4944</v>
      </c>
      <c r="N1719" s="98" t="s">
        <v>4944</v>
      </c>
      <c r="O1719" s="98" t="s">
        <v>4944</v>
      </c>
      <c r="P1719" s="98">
        <v>9.1959999999999997</v>
      </c>
      <c r="Q1719" s="98">
        <v>5.1740000000000004</v>
      </c>
      <c r="R1719" s="98">
        <v>36.448</v>
      </c>
      <c r="S1719" s="98">
        <v>157.96700000000001</v>
      </c>
      <c r="T1719" s="98">
        <v>5.0730000000000004</v>
      </c>
      <c r="U1719" s="98">
        <v>140.62299999999999</v>
      </c>
    </row>
    <row r="1720" spans="1:21" x14ac:dyDescent="0.25">
      <c r="A1720" s="57" t="s">
        <v>4640</v>
      </c>
      <c r="B1720" s="57" t="s">
        <v>439</v>
      </c>
      <c r="C1720" s="57" t="s">
        <v>4696</v>
      </c>
      <c r="D1720" s="91">
        <v>11</v>
      </c>
      <c r="E1720" s="57" t="s">
        <v>7119</v>
      </c>
      <c r="F1720" s="29">
        <f t="shared" si="91"/>
        <v>101.19200000000001</v>
      </c>
      <c r="G1720" s="23">
        <f t="shared" si="92"/>
        <v>10.774000000000001</v>
      </c>
      <c r="H1720" s="30"/>
      <c r="I1720" s="29"/>
      <c r="J1720" s="23">
        <f t="shared" si="93"/>
        <v>73.452399999999997</v>
      </c>
      <c r="K1720" s="30"/>
      <c r="L1720" s="29"/>
      <c r="M1720" s="98">
        <v>6.391</v>
      </c>
      <c r="N1720" s="98">
        <v>3.4159999999999999</v>
      </c>
      <c r="O1720" s="98" t="s">
        <v>4944</v>
      </c>
      <c r="P1720" s="98">
        <v>33.289000000000001</v>
      </c>
      <c r="Q1720" s="98">
        <v>9.8330000000000002</v>
      </c>
      <c r="R1720" s="98">
        <v>53.853000000000002</v>
      </c>
      <c r="S1720" s="98">
        <v>96.557000000000002</v>
      </c>
      <c r="T1720" s="98">
        <v>88.474000000000004</v>
      </c>
      <c r="U1720" s="98">
        <v>118.545</v>
      </c>
    </row>
    <row r="1721" spans="1:21" x14ac:dyDescent="0.25">
      <c r="A1721" s="57" t="s">
        <v>4640</v>
      </c>
      <c r="B1721" s="57" t="s">
        <v>1815</v>
      </c>
      <c r="C1721" s="57" t="s">
        <v>4724</v>
      </c>
      <c r="D1721" s="91">
        <v>16</v>
      </c>
      <c r="E1721" s="57" t="s">
        <v>8892</v>
      </c>
      <c r="F1721" s="29">
        <f t="shared" si="91"/>
        <v>100.84466666666667</v>
      </c>
      <c r="G1721" s="23">
        <f t="shared" si="92"/>
        <v>180.76625000000001</v>
      </c>
      <c r="H1721" s="30"/>
      <c r="I1721" s="29"/>
      <c r="J1721" s="23">
        <f t="shared" si="93"/>
        <v>79.817000000000007</v>
      </c>
      <c r="K1721" s="30"/>
      <c r="L1721" s="29"/>
      <c r="M1721" s="98">
        <v>17.933</v>
      </c>
      <c r="N1721" s="98">
        <v>30.922000000000001</v>
      </c>
      <c r="O1721" s="98">
        <v>117.211</v>
      </c>
      <c r="P1721" s="98">
        <v>556.99900000000002</v>
      </c>
      <c r="Q1721" s="98">
        <v>38.57</v>
      </c>
      <c r="R1721" s="98">
        <v>57.981000000000002</v>
      </c>
      <c r="S1721" s="98">
        <v>153.54</v>
      </c>
      <c r="T1721" s="98">
        <v>49.915999999999997</v>
      </c>
      <c r="U1721" s="98">
        <v>99.078000000000003</v>
      </c>
    </row>
    <row r="1722" spans="1:21" x14ac:dyDescent="0.25">
      <c r="A1722" s="57" t="s">
        <v>4640</v>
      </c>
      <c r="B1722" s="57" t="s">
        <v>2237</v>
      </c>
      <c r="C1722" s="57" t="s">
        <v>4729</v>
      </c>
      <c r="D1722" s="91">
        <v>18</v>
      </c>
      <c r="E1722" s="57" t="s">
        <v>9329</v>
      </c>
      <c r="F1722" s="29">
        <f t="shared" si="91"/>
        <v>100.77333333333335</v>
      </c>
      <c r="G1722" s="23">
        <f t="shared" si="92"/>
        <v>48.243499999999997</v>
      </c>
      <c r="H1722" s="30"/>
      <c r="I1722" s="29"/>
      <c r="J1722" s="23">
        <f t="shared" si="93"/>
        <v>87.138599999999997</v>
      </c>
      <c r="K1722" s="30"/>
      <c r="L1722" s="29"/>
      <c r="M1722" s="98">
        <v>29.946999999999999</v>
      </c>
      <c r="N1722" s="98">
        <v>32.558</v>
      </c>
      <c r="O1722" s="98">
        <v>28.184999999999999</v>
      </c>
      <c r="P1722" s="98">
        <v>102.28400000000001</v>
      </c>
      <c r="Q1722" s="98">
        <v>73.524000000000001</v>
      </c>
      <c r="R1722" s="98">
        <v>59.848999999999997</v>
      </c>
      <c r="S1722" s="98">
        <v>137.23500000000001</v>
      </c>
      <c r="T1722" s="98">
        <v>25.619</v>
      </c>
      <c r="U1722" s="98">
        <v>139.46600000000001</v>
      </c>
    </row>
    <row r="1723" spans="1:21" x14ac:dyDescent="0.25">
      <c r="A1723" s="57" t="s">
        <v>4640</v>
      </c>
      <c r="B1723" s="57" t="s">
        <v>1675</v>
      </c>
      <c r="C1723" s="57" t="s">
        <v>4680</v>
      </c>
      <c r="D1723" s="91">
        <v>7</v>
      </c>
      <c r="E1723" s="57" t="s">
        <v>6492</v>
      </c>
      <c r="F1723" s="29">
        <f t="shared" si="91"/>
        <v>100.65866666666666</v>
      </c>
      <c r="G1723" s="23">
        <f t="shared" si="92"/>
        <v>26.404</v>
      </c>
      <c r="H1723" s="30"/>
      <c r="I1723" s="29"/>
      <c r="J1723" s="23">
        <f t="shared" si="93"/>
        <v>78.556000000000012</v>
      </c>
      <c r="K1723" s="30"/>
      <c r="L1723" s="29"/>
      <c r="M1723" s="98">
        <v>19.286999999999999</v>
      </c>
      <c r="N1723" s="98">
        <v>11.458</v>
      </c>
      <c r="O1723" s="98">
        <v>30.561</v>
      </c>
      <c r="P1723" s="98">
        <v>44.31</v>
      </c>
      <c r="Q1723" s="98">
        <v>38.548999999999999</v>
      </c>
      <c r="R1723" s="98">
        <v>52.255000000000003</v>
      </c>
      <c r="S1723" s="98">
        <v>111.7</v>
      </c>
      <c r="T1723" s="98">
        <v>84.257000000000005</v>
      </c>
      <c r="U1723" s="98">
        <v>106.01900000000001</v>
      </c>
    </row>
    <row r="1724" spans="1:21" x14ac:dyDescent="0.25">
      <c r="A1724" s="57" t="s">
        <v>4640</v>
      </c>
      <c r="B1724" s="57" t="s">
        <v>1339</v>
      </c>
      <c r="C1724" s="57" t="s">
        <v>4713</v>
      </c>
      <c r="D1724" s="91">
        <v>15</v>
      </c>
      <c r="E1724" s="57" t="s">
        <v>7985</v>
      </c>
      <c r="F1724" s="29">
        <f t="shared" si="91"/>
        <v>100.51233333333333</v>
      </c>
      <c r="G1724" s="23">
        <f t="shared" si="92"/>
        <v>71.70975</v>
      </c>
      <c r="H1724" s="30"/>
      <c r="I1724" s="29"/>
      <c r="J1724" s="23">
        <f t="shared" si="93"/>
        <v>73.800600000000003</v>
      </c>
      <c r="K1724" s="30"/>
      <c r="L1724" s="29"/>
      <c r="M1724" s="98">
        <v>71.95</v>
      </c>
      <c r="N1724" s="98">
        <v>43.512</v>
      </c>
      <c r="O1724" s="98">
        <v>127.142</v>
      </c>
      <c r="P1724" s="98">
        <v>44.234999999999999</v>
      </c>
      <c r="Q1724" s="98">
        <v>22.265000000000001</v>
      </c>
      <c r="R1724" s="98">
        <v>45.201000000000001</v>
      </c>
      <c r="S1724" s="98">
        <v>113.45699999999999</v>
      </c>
      <c r="T1724" s="98">
        <v>76.325000000000003</v>
      </c>
      <c r="U1724" s="98">
        <v>111.755</v>
      </c>
    </row>
    <row r="1725" spans="1:21" x14ac:dyDescent="0.25">
      <c r="A1725" s="57" t="s">
        <v>4640</v>
      </c>
      <c r="B1725" s="57" t="s">
        <v>1881</v>
      </c>
      <c r="C1725" s="57" t="s">
        <v>4734</v>
      </c>
      <c r="D1725" s="91">
        <v>20</v>
      </c>
      <c r="E1725" s="57" t="s">
        <v>9516</v>
      </c>
      <c r="F1725" s="29">
        <f t="shared" si="91"/>
        <v>100.36966666666666</v>
      </c>
      <c r="G1725" s="23">
        <f t="shared" si="92"/>
        <v>47.912499999999994</v>
      </c>
      <c r="H1725" s="30"/>
      <c r="I1725" s="29"/>
      <c r="J1725" s="23">
        <f t="shared" si="93"/>
        <v>81.279600000000002</v>
      </c>
      <c r="K1725" s="30"/>
      <c r="L1725" s="29"/>
      <c r="M1725" s="98">
        <v>38.506999999999998</v>
      </c>
      <c r="N1725" s="98">
        <v>60.661999999999999</v>
      </c>
      <c r="O1725" s="98">
        <v>40.661999999999999</v>
      </c>
      <c r="P1725" s="98">
        <v>51.819000000000003</v>
      </c>
      <c r="Q1725" s="98">
        <v>53.67</v>
      </c>
      <c r="R1725" s="98">
        <v>51.619</v>
      </c>
      <c r="S1725" s="98">
        <v>78.784999999999997</v>
      </c>
      <c r="T1725" s="98">
        <v>100.684</v>
      </c>
      <c r="U1725" s="98">
        <v>121.64</v>
      </c>
    </row>
    <row r="1726" spans="1:21" x14ac:dyDescent="0.25">
      <c r="A1726" s="57" t="s">
        <v>4640</v>
      </c>
      <c r="B1726" s="57" t="s">
        <v>2331</v>
      </c>
      <c r="C1726" s="57" t="s">
        <v>4734</v>
      </c>
      <c r="D1726" s="91">
        <v>20</v>
      </c>
      <c r="E1726" s="57" t="s">
        <v>9531</v>
      </c>
      <c r="F1726" s="29">
        <f t="shared" si="91"/>
        <v>100.36533333333334</v>
      </c>
      <c r="G1726" s="23">
        <f t="shared" si="92"/>
        <v>17.429000000000002</v>
      </c>
      <c r="H1726" s="30"/>
      <c r="I1726" s="29"/>
      <c r="J1726" s="23">
        <f t="shared" si="93"/>
        <v>65.402000000000001</v>
      </c>
      <c r="K1726" s="30"/>
      <c r="L1726" s="29"/>
      <c r="M1726" s="98">
        <v>7.4119999999999999</v>
      </c>
      <c r="N1726" s="98">
        <v>12.435</v>
      </c>
      <c r="O1726" s="98">
        <v>40.258000000000003</v>
      </c>
      <c r="P1726" s="98">
        <v>9.6110000000000007</v>
      </c>
      <c r="Q1726" s="98">
        <v>13.579000000000001</v>
      </c>
      <c r="R1726" s="98">
        <v>12.335000000000001</v>
      </c>
      <c r="S1726" s="98">
        <v>105.768</v>
      </c>
      <c r="T1726" s="98">
        <v>158.06</v>
      </c>
      <c r="U1726" s="98">
        <v>37.268000000000001</v>
      </c>
    </row>
    <row r="1727" spans="1:21" x14ac:dyDescent="0.25">
      <c r="A1727" s="57" t="s">
        <v>4640</v>
      </c>
      <c r="B1727" s="57" t="s">
        <v>560</v>
      </c>
      <c r="C1727" s="57" t="s">
        <v>4688</v>
      </c>
      <c r="D1727" s="91">
        <v>10</v>
      </c>
      <c r="E1727" s="57" t="s">
        <v>6743</v>
      </c>
      <c r="F1727" s="29">
        <f t="shared" si="91"/>
        <v>100.21066666666667</v>
      </c>
      <c r="G1727" s="23">
        <f t="shared" si="92"/>
        <v>62.810500000000005</v>
      </c>
      <c r="H1727" s="30"/>
      <c r="I1727" s="29"/>
      <c r="J1727" s="23">
        <f t="shared" si="93"/>
        <v>83.44919999999999</v>
      </c>
      <c r="K1727" s="30"/>
      <c r="L1727" s="29"/>
      <c r="M1727" s="98">
        <v>12.715</v>
      </c>
      <c r="N1727" s="98">
        <v>24.128</v>
      </c>
      <c r="O1727" s="98">
        <v>187.09399999999999</v>
      </c>
      <c r="P1727" s="98">
        <v>27.305</v>
      </c>
      <c r="Q1727" s="98">
        <v>26.164000000000001</v>
      </c>
      <c r="R1727" s="98">
        <v>90.45</v>
      </c>
      <c r="S1727" s="98">
        <v>44.427</v>
      </c>
      <c r="T1727" s="98">
        <v>167.85</v>
      </c>
      <c r="U1727" s="98">
        <v>88.355000000000004</v>
      </c>
    </row>
    <row r="1728" spans="1:21" x14ac:dyDescent="0.25">
      <c r="A1728" s="57" t="s">
        <v>4640</v>
      </c>
      <c r="B1728" s="57" t="s">
        <v>1974</v>
      </c>
      <c r="C1728" s="57" t="s">
        <v>4716</v>
      </c>
      <c r="D1728" s="91">
        <v>15</v>
      </c>
      <c r="E1728" s="57" t="s">
        <v>8135</v>
      </c>
      <c r="F1728" s="29">
        <f t="shared" si="91"/>
        <v>100.03133333333334</v>
      </c>
      <c r="G1728" s="23">
        <f t="shared" si="92"/>
        <v>31.807999999999996</v>
      </c>
      <c r="H1728" s="30"/>
      <c r="I1728" s="29"/>
      <c r="J1728" s="23">
        <f t="shared" si="93"/>
        <v>72.41040000000001</v>
      </c>
      <c r="K1728" s="30"/>
      <c r="L1728" s="29"/>
      <c r="M1728" s="98">
        <v>8.67</v>
      </c>
      <c r="N1728" s="98">
        <v>24.504999999999999</v>
      </c>
      <c r="O1728" s="98">
        <v>39.887999999999998</v>
      </c>
      <c r="P1728" s="98">
        <v>54.168999999999997</v>
      </c>
      <c r="Q1728" s="98">
        <v>5.92</v>
      </c>
      <c r="R1728" s="98">
        <v>56.037999999999997</v>
      </c>
      <c r="S1728" s="98">
        <v>49.262999999999998</v>
      </c>
      <c r="T1728" s="98">
        <v>97.926000000000002</v>
      </c>
      <c r="U1728" s="98">
        <v>152.905</v>
      </c>
    </row>
    <row r="1729" spans="1:21" x14ac:dyDescent="0.25">
      <c r="A1729" s="57" t="s">
        <v>4640</v>
      </c>
      <c r="B1729" s="57" t="s">
        <v>590</v>
      </c>
      <c r="C1729" s="57" t="s">
        <v>4674</v>
      </c>
      <c r="D1729" s="91">
        <v>6</v>
      </c>
      <c r="E1729" s="57" t="s">
        <v>6214</v>
      </c>
      <c r="F1729" s="29">
        <f t="shared" si="91"/>
        <v>99.916999999999987</v>
      </c>
      <c r="G1729" s="23">
        <f t="shared" si="92"/>
        <v>40.798749999999998</v>
      </c>
      <c r="H1729" s="30"/>
      <c r="I1729" s="29"/>
      <c r="J1729" s="23">
        <f t="shared" si="93"/>
        <v>81.073599999999999</v>
      </c>
      <c r="K1729" s="30"/>
      <c r="L1729" s="29"/>
      <c r="M1729" s="98">
        <v>27.995000000000001</v>
      </c>
      <c r="N1729" s="98">
        <v>44.656999999999996</v>
      </c>
      <c r="O1729" s="98">
        <v>39.829000000000001</v>
      </c>
      <c r="P1729" s="98">
        <v>50.713999999999999</v>
      </c>
      <c r="Q1729" s="98">
        <v>59.972000000000001</v>
      </c>
      <c r="R1729" s="98">
        <v>45.645000000000003</v>
      </c>
      <c r="S1729" s="98">
        <v>76.263000000000005</v>
      </c>
      <c r="T1729" s="98">
        <v>56.79</v>
      </c>
      <c r="U1729" s="98">
        <v>166.69800000000001</v>
      </c>
    </row>
    <row r="1730" spans="1:21" x14ac:dyDescent="0.25">
      <c r="A1730" s="57" t="s">
        <v>4640</v>
      </c>
      <c r="B1730" s="57" t="s">
        <v>1889</v>
      </c>
      <c r="C1730" s="57" t="s">
        <v>4732</v>
      </c>
      <c r="D1730" s="91">
        <v>20</v>
      </c>
      <c r="E1730" s="57" t="s">
        <v>9435</v>
      </c>
      <c r="F1730" s="29">
        <f t="shared" si="91"/>
        <v>99.459000000000003</v>
      </c>
      <c r="G1730" s="23">
        <f t="shared" si="92"/>
        <v>177.65925000000001</v>
      </c>
      <c r="H1730" s="30"/>
      <c r="I1730" s="29"/>
      <c r="J1730" s="23">
        <f t="shared" si="93"/>
        <v>85.994399999999999</v>
      </c>
      <c r="K1730" s="30"/>
      <c r="L1730" s="29"/>
      <c r="M1730" s="98">
        <v>39.987000000000002</v>
      </c>
      <c r="N1730" s="98">
        <v>174.608</v>
      </c>
      <c r="O1730" s="98">
        <v>274.798</v>
      </c>
      <c r="P1730" s="98">
        <v>221.244</v>
      </c>
      <c r="Q1730" s="98">
        <v>74.305999999999997</v>
      </c>
      <c r="R1730" s="98">
        <v>57.289000000000001</v>
      </c>
      <c r="S1730" s="98">
        <v>48.524999999999999</v>
      </c>
      <c r="T1730" s="98">
        <v>101.476</v>
      </c>
      <c r="U1730" s="98">
        <v>148.376</v>
      </c>
    </row>
    <row r="1731" spans="1:21" x14ac:dyDescent="0.25">
      <c r="A1731" s="57" t="s">
        <v>4640</v>
      </c>
      <c r="B1731" s="57" t="s">
        <v>1566</v>
      </c>
      <c r="C1731" s="57" t="s">
        <v>4654</v>
      </c>
      <c r="D1731" s="91">
        <v>2</v>
      </c>
      <c r="E1731" s="57" t="s">
        <v>5336</v>
      </c>
      <c r="F1731" s="29">
        <f t="shared" si="91"/>
        <v>99.201999999999998</v>
      </c>
      <c r="G1731" s="23">
        <f t="shared" si="92"/>
        <v>51.891500000000001</v>
      </c>
      <c r="H1731" s="30"/>
      <c r="I1731" s="29"/>
      <c r="J1731" s="23">
        <f t="shared" si="93"/>
        <v>82.927400000000006</v>
      </c>
      <c r="K1731" s="30"/>
      <c r="L1731" s="29"/>
      <c r="M1731" s="98" t="s">
        <v>4944</v>
      </c>
      <c r="N1731" s="98" t="s">
        <v>4944</v>
      </c>
      <c r="O1731" s="98">
        <v>148.83000000000001</v>
      </c>
      <c r="P1731" s="98">
        <v>58.735999999999997</v>
      </c>
      <c r="Q1731" s="98">
        <v>64.138000000000005</v>
      </c>
      <c r="R1731" s="98">
        <v>52.893000000000001</v>
      </c>
      <c r="S1731" s="98" t="s">
        <v>4944</v>
      </c>
      <c r="T1731" s="98">
        <v>210.49600000000001</v>
      </c>
      <c r="U1731" s="98">
        <v>87.11</v>
      </c>
    </row>
    <row r="1732" spans="1:21" x14ac:dyDescent="0.25">
      <c r="A1732" s="57" t="s">
        <v>4640</v>
      </c>
      <c r="B1732" s="57" t="s">
        <v>183</v>
      </c>
      <c r="C1732" s="57" t="s">
        <v>4712</v>
      </c>
      <c r="D1732" s="91">
        <v>15</v>
      </c>
      <c r="E1732" s="57" t="s">
        <v>7870</v>
      </c>
      <c r="F1732" s="29">
        <f t="shared" si="91"/>
        <v>98.960333333333324</v>
      </c>
      <c r="G1732" s="23">
        <f t="shared" si="92"/>
        <v>2.1007499999999997</v>
      </c>
      <c r="H1732" s="30"/>
      <c r="I1732" s="29"/>
      <c r="J1732" s="23">
        <f t="shared" si="93"/>
        <v>101.595</v>
      </c>
      <c r="K1732" s="30"/>
      <c r="L1732" s="29"/>
      <c r="M1732" s="98" t="s">
        <v>4944</v>
      </c>
      <c r="N1732" s="98">
        <v>2.069</v>
      </c>
      <c r="O1732" s="98" t="s">
        <v>4944</v>
      </c>
      <c r="P1732" s="98">
        <v>6.3339999999999996</v>
      </c>
      <c r="Q1732" s="98" t="s">
        <v>4944</v>
      </c>
      <c r="R1732" s="98">
        <v>211.09399999999999</v>
      </c>
      <c r="S1732" s="98">
        <v>13.656000000000001</v>
      </c>
      <c r="T1732" s="98">
        <v>16.957000000000001</v>
      </c>
      <c r="U1732" s="98">
        <v>266.26799999999997</v>
      </c>
    </row>
    <row r="1733" spans="1:21" x14ac:dyDescent="0.25">
      <c r="A1733" s="57" t="s">
        <v>4640</v>
      </c>
      <c r="B1733" s="57" t="s">
        <v>2708</v>
      </c>
      <c r="C1733" s="57" t="s">
        <v>4678</v>
      </c>
      <c r="D1733" s="91">
        <v>6</v>
      </c>
      <c r="E1733" s="57" t="s">
        <v>6315</v>
      </c>
      <c r="F1733" s="29">
        <f t="shared" si="91"/>
        <v>98.888333333333321</v>
      </c>
      <c r="G1733" s="23">
        <f t="shared" si="92"/>
        <v>71.054249999999996</v>
      </c>
      <c r="H1733" s="30"/>
      <c r="I1733" s="29"/>
      <c r="J1733" s="23">
        <f t="shared" si="93"/>
        <v>107.95140000000001</v>
      </c>
      <c r="K1733" s="30"/>
      <c r="L1733" s="29"/>
      <c r="M1733" s="98">
        <v>71.177000000000007</v>
      </c>
      <c r="N1733" s="98">
        <v>22.582000000000001</v>
      </c>
      <c r="O1733" s="98">
        <v>83.242999999999995</v>
      </c>
      <c r="P1733" s="98">
        <v>107.215</v>
      </c>
      <c r="Q1733" s="98">
        <v>143.34</v>
      </c>
      <c r="R1733" s="98">
        <v>99.751999999999995</v>
      </c>
      <c r="S1733" s="98">
        <v>63.182000000000002</v>
      </c>
      <c r="T1733" s="98">
        <v>81.521000000000001</v>
      </c>
      <c r="U1733" s="98">
        <v>151.96199999999999</v>
      </c>
    </row>
    <row r="1734" spans="1:21" x14ac:dyDescent="0.25">
      <c r="A1734" s="57" t="s">
        <v>4640</v>
      </c>
      <c r="B1734" s="57" t="s">
        <v>3016</v>
      </c>
      <c r="C1734" s="57" t="s">
        <v>4701</v>
      </c>
      <c r="D1734" s="91">
        <v>11</v>
      </c>
      <c r="E1734" s="57" t="s">
        <v>7293</v>
      </c>
      <c r="F1734" s="29">
        <f t="shared" si="91"/>
        <v>98.858999999999995</v>
      </c>
      <c r="G1734" s="23">
        <f t="shared" si="92"/>
        <v>116.17775</v>
      </c>
      <c r="H1734" s="30"/>
      <c r="I1734" s="29"/>
      <c r="J1734" s="23">
        <f t="shared" si="93"/>
        <v>77.500999999999991</v>
      </c>
      <c r="K1734" s="30"/>
      <c r="L1734" s="29"/>
      <c r="M1734" s="98">
        <v>212.352</v>
      </c>
      <c r="N1734" s="98">
        <v>76.162999999999997</v>
      </c>
      <c r="O1734" s="98">
        <v>1.3029999999999999</v>
      </c>
      <c r="P1734" s="98">
        <v>174.893</v>
      </c>
      <c r="Q1734" s="98">
        <v>65.332999999999998</v>
      </c>
      <c r="R1734" s="98">
        <v>25.594999999999999</v>
      </c>
      <c r="S1734" s="98">
        <v>103.05800000000001</v>
      </c>
      <c r="T1734" s="98">
        <v>155.91999999999999</v>
      </c>
      <c r="U1734" s="98">
        <v>37.598999999999997</v>
      </c>
    </row>
    <row r="1735" spans="1:21" x14ac:dyDescent="0.25">
      <c r="A1735" s="57" t="s">
        <v>4640</v>
      </c>
      <c r="B1735" s="57" t="s">
        <v>3205</v>
      </c>
      <c r="C1735" s="57" t="s">
        <v>4702</v>
      </c>
      <c r="D1735" s="91">
        <v>11</v>
      </c>
      <c r="E1735" s="57" t="s">
        <v>7396</v>
      </c>
      <c r="F1735" s="29">
        <f t="shared" si="91"/>
        <v>98.855666666666664</v>
      </c>
      <c r="G1735" s="23">
        <f t="shared" si="92"/>
        <v>17.453500000000002</v>
      </c>
      <c r="H1735" s="30"/>
      <c r="I1735" s="29"/>
      <c r="J1735" s="23">
        <f t="shared" si="93"/>
        <v>72.122600000000006</v>
      </c>
      <c r="K1735" s="30"/>
      <c r="L1735" s="29"/>
      <c r="M1735" s="98">
        <v>1.992</v>
      </c>
      <c r="N1735" s="98">
        <v>12.826000000000001</v>
      </c>
      <c r="O1735" s="98" t="s">
        <v>4944</v>
      </c>
      <c r="P1735" s="98">
        <v>54.996000000000002</v>
      </c>
      <c r="Q1735" s="98">
        <v>51.165999999999997</v>
      </c>
      <c r="R1735" s="98">
        <v>12.88</v>
      </c>
      <c r="S1735" s="98">
        <v>249.8</v>
      </c>
      <c r="T1735" s="98">
        <v>39.982999999999997</v>
      </c>
      <c r="U1735" s="98">
        <v>6.7839999999999998</v>
      </c>
    </row>
    <row r="1736" spans="1:21" x14ac:dyDescent="0.25">
      <c r="A1736" s="57" t="s">
        <v>4640</v>
      </c>
      <c r="B1736" s="57" t="s">
        <v>1370</v>
      </c>
      <c r="C1736" s="57" t="s">
        <v>4701</v>
      </c>
      <c r="D1736" s="91">
        <v>11</v>
      </c>
      <c r="E1736" s="57" t="s">
        <v>7270</v>
      </c>
      <c r="F1736" s="29">
        <f t="shared" si="91"/>
        <v>98.552999999999997</v>
      </c>
      <c r="G1736" s="23">
        <f t="shared" si="92"/>
        <v>24.699749999999998</v>
      </c>
      <c r="H1736" s="30"/>
      <c r="I1736" s="29"/>
      <c r="J1736" s="23">
        <f t="shared" si="93"/>
        <v>80.084400000000002</v>
      </c>
      <c r="K1736" s="30"/>
      <c r="L1736" s="29"/>
      <c r="M1736" s="98">
        <v>4.234</v>
      </c>
      <c r="N1736" s="98">
        <v>7.0030000000000001</v>
      </c>
      <c r="O1736" s="98">
        <v>1.748</v>
      </c>
      <c r="P1736" s="98">
        <v>85.813999999999993</v>
      </c>
      <c r="Q1736" s="98">
        <v>63.189</v>
      </c>
      <c r="R1736" s="98">
        <v>41.573999999999998</v>
      </c>
      <c r="S1736" s="98">
        <v>50</v>
      </c>
      <c r="T1736" s="98">
        <v>74.341999999999999</v>
      </c>
      <c r="U1736" s="98">
        <v>171.31700000000001</v>
      </c>
    </row>
    <row r="1737" spans="1:21" x14ac:dyDescent="0.25">
      <c r="A1737" s="57" t="s">
        <v>4640</v>
      </c>
      <c r="B1737" s="57" t="s">
        <v>2723</v>
      </c>
      <c r="C1737" s="57" t="s">
        <v>4651</v>
      </c>
      <c r="D1737" s="91">
        <v>2</v>
      </c>
      <c r="E1737" s="57" t="s">
        <v>5288</v>
      </c>
      <c r="F1737" s="29">
        <f t="shared" si="91"/>
        <v>98.467333333333343</v>
      </c>
      <c r="G1737" s="23">
        <f t="shared" si="92"/>
        <v>15.36525</v>
      </c>
      <c r="H1737" s="30"/>
      <c r="I1737" s="29"/>
      <c r="J1737" s="23">
        <f t="shared" si="93"/>
        <v>93.096199999999996</v>
      </c>
      <c r="K1737" s="30"/>
      <c r="L1737" s="29"/>
      <c r="M1737" s="98">
        <v>0.29799999999999999</v>
      </c>
      <c r="N1737" s="98">
        <v>5.5339999999999998</v>
      </c>
      <c r="O1737" s="98">
        <v>41.99</v>
      </c>
      <c r="P1737" s="98">
        <v>13.638999999999999</v>
      </c>
      <c r="Q1737" s="98">
        <v>114.324</v>
      </c>
      <c r="R1737" s="98">
        <v>55.755000000000003</v>
      </c>
      <c r="S1737" s="98">
        <v>3.5059999999999998</v>
      </c>
      <c r="T1737" s="98">
        <v>66.661000000000001</v>
      </c>
      <c r="U1737" s="98">
        <v>225.23500000000001</v>
      </c>
    </row>
    <row r="1738" spans="1:21" x14ac:dyDescent="0.25">
      <c r="A1738" s="57" t="s">
        <v>4640</v>
      </c>
      <c r="B1738" s="57" t="s">
        <v>1814</v>
      </c>
      <c r="C1738" s="57" t="s">
        <v>4729</v>
      </c>
      <c r="D1738" s="91">
        <v>18</v>
      </c>
      <c r="E1738" s="57" t="s">
        <v>9308</v>
      </c>
      <c r="F1738" s="29">
        <f t="shared" si="91"/>
        <v>98.427999999999997</v>
      </c>
      <c r="G1738" s="23">
        <f t="shared" si="92"/>
        <v>73.216000000000008</v>
      </c>
      <c r="H1738" s="30"/>
      <c r="I1738" s="29"/>
      <c r="J1738" s="23">
        <f t="shared" si="93"/>
        <v>85.691600000000008</v>
      </c>
      <c r="K1738" s="30"/>
      <c r="L1738" s="29"/>
      <c r="M1738" s="98">
        <v>12.569000000000001</v>
      </c>
      <c r="N1738" s="98">
        <v>33.298000000000002</v>
      </c>
      <c r="O1738" s="98">
        <v>210.62299999999999</v>
      </c>
      <c r="P1738" s="98">
        <v>36.374000000000002</v>
      </c>
      <c r="Q1738" s="98">
        <v>75.316000000000003</v>
      </c>
      <c r="R1738" s="98">
        <v>57.857999999999997</v>
      </c>
      <c r="S1738" s="98">
        <v>61.465000000000003</v>
      </c>
      <c r="T1738" s="98">
        <v>69.543000000000006</v>
      </c>
      <c r="U1738" s="98">
        <v>164.27600000000001</v>
      </c>
    </row>
    <row r="1739" spans="1:21" x14ac:dyDescent="0.25">
      <c r="A1739" s="57" t="s">
        <v>4640</v>
      </c>
      <c r="B1739" s="57" t="s">
        <v>1524</v>
      </c>
      <c r="C1739" s="57" t="s">
        <v>4723</v>
      </c>
      <c r="D1739" s="91">
        <v>16</v>
      </c>
      <c r="E1739" s="57" t="s">
        <v>8509</v>
      </c>
      <c r="F1739" s="29">
        <f t="shared" si="91"/>
        <v>98.347999999999999</v>
      </c>
      <c r="G1739" s="23">
        <f t="shared" si="92"/>
        <v>3.8654999999999999</v>
      </c>
      <c r="H1739" s="30"/>
      <c r="I1739" s="29"/>
      <c r="J1739" s="23">
        <f t="shared" si="93"/>
        <v>92.066999999999993</v>
      </c>
      <c r="K1739" s="30"/>
      <c r="L1739" s="29"/>
      <c r="M1739" s="98">
        <v>0.26100000000000001</v>
      </c>
      <c r="N1739" s="98">
        <v>0.159</v>
      </c>
      <c r="O1739" s="98">
        <v>11.8</v>
      </c>
      <c r="P1739" s="98">
        <v>3.242</v>
      </c>
      <c r="Q1739" s="98">
        <v>127.254</v>
      </c>
      <c r="R1739" s="98">
        <v>38.036999999999999</v>
      </c>
      <c r="S1739" s="98">
        <v>197.899</v>
      </c>
      <c r="T1739" s="98">
        <v>6.1760000000000002</v>
      </c>
      <c r="U1739" s="98">
        <v>90.968999999999994</v>
      </c>
    </row>
    <row r="1740" spans="1:21" x14ac:dyDescent="0.25">
      <c r="A1740" s="57" t="s">
        <v>4640</v>
      </c>
      <c r="B1740" s="57" t="s">
        <v>2597</v>
      </c>
      <c r="C1740" s="57" t="s">
        <v>4723</v>
      </c>
      <c r="D1740" s="91">
        <v>16</v>
      </c>
      <c r="E1740" s="57" t="s">
        <v>8645</v>
      </c>
      <c r="F1740" s="29">
        <f t="shared" si="91"/>
        <v>98.163666666666657</v>
      </c>
      <c r="G1740" s="23">
        <f t="shared" si="92"/>
        <v>20.029</v>
      </c>
      <c r="H1740" s="30"/>
      <c r="I1740" s="29"/>
      <c r="J1740" s="23">
        <f t="shared" si="93"/>
        <v>69.411799999999999</v>
      </c>
      <c r="K1740" s="30"/>
      <c r="L1740" s="29"/>
      <c r="M1740" s="98">
        <v>22.896000000000001</v>
      </c>
      <c r="N1740" s="98">
        <v>21.558</v>
      </c>
      <c r="O1740" s="98">
        <v>0.222</v>
      </c>
      <c r="P1740" s="98">
        <v>35.44</v>
      </c>
      <c r="Q1740" s="98">
        <v>5.9980000000000002</v>
      </c>
      <c r="R1740" s="98">
        <v>46.57</v>
      </c>
      <c r="S1740" s="98">
        <v>76.465000000000003</v>
      </c>
      <c r="T1740" s="98">
        <v>68.515000000000001</v>
      </c>
      <c r="U1740" s="98">
        <v>149.511</v>
      </c>
    </row>
    <row r="1741" spans="1:21" x14ac:dyDescent="0.25">
      <c r="A1741" s="57" t="s">
        <v>4640</v>
      </c>
      <c r="B1741" s="57" t="s">
        <v>890</v>
      </c>
      <c r="C1741" s="57" t="s">
        <v>4709</v>
      </c>
      <c r="D1741" s="91">
        <v>13</v>
      </c>
      <c r="E1741" s="57" t="s">
        <v>7654</v>
      </c>
      <c r="F1741" s="29">
        <f t="shared" si="91"/>
        <v>98.031999999999996</v>
      </c>
      <c r="G1741" s="23">
        <f t="shared" si="92"/>
        <v>101.56649999999999</v>
      </c>
      <c r="H1741" s="30"/>
      <c r="I1741" s="29"/>
      <c r="J1741" s="23">
        <f t="shared" si="93"/>
        <v>92.672600000000003</v>
      </c>
      <c r="K1741" s="30"/>
      <c r="L1741" s="29"/>
      <c r="M1741" s="98">
        <v>72.441000000000003</v>
      </c>
      <c r="N1741" s="98">
        <v>134.30099999999999</v>
      </c>
      <c r="O1741" s="98">
        <v>82.546999999999997</v>
      </c>
      <c r="P1741" s="98">
        <v>116.977</v>
      </c>
      <c r="Q1741" s="98">
        <v>53.512999999999998</v>
      </c>
      <c r="R1741" s="98">
        <v>115.754</v>
      </c>
      <c r="S1741" s="98">
        <v>40.207999999999998</v>
      </c>
      <c r="T1741" s="98">
        <v>36.088999999999999</v>
      </c>
      <c r="U1741" s="98">
        <v>217.79900000000001</v>
      </c>
    </row>
    <row r="1742" spans="1:21" x14ac:dyDescent="0.25">
      <c r="A1742" s="57" t="s">
        <v>4640</v>
      </c>
      <c r="B1742" s="57" t="s">
        <v>1700</v>
      </c>
      <c r="C1742" s="57" t="s">
        <v>4688</v>
      </c>
      <c r="D1742" s="91">
        <v>10</v>
      </c>
      <c r="E1742" s="57" t="s">
        <v>6794</v>
      </c>
      <c r="F1742" s="29">
        <f t="shared" si="91"/>
        <v>97.832333333333324</v>
      </c>
      <c r="G1742" s="23">
        <f t="shared" si="92"/>
        <v>125.43975</v>
      </c>
      <c r="H1742" s="30"/>
      <c r="I1742" s="29"/>
      <c r="J1742" s="23">
        <f t="shared" si="93"/>
        <v>91.038999999999987</v>
      </c>
      <c r="K1742" s="30"/>
      <c r="L1742" s="29"/>
      <c r="M1742" s="98">
        <v>48.497999999999998</v>
      </c>
      <c r="N1742" s="98">
        <v>114.617</v>
      </c>
      <c r="O1742" s="98">
        <v>216.839</v>
      </c>
      <c r="P1742" s="98">
        <v>121.80500000000001</v>
      </c>
      <c r="Q1742" s="98">
        <v>54.526000000000003</v>
      </c>
      <c r="R1742" s="98">
        <v>107.172</v>
      </c>
      <c r="S1742" s="98">
        <v>92.24</v>
      </c>
      <c r="T1742" s="98">
        <v>173.86699999999999</v>
      </c>
      <c r="U1742" s="98">
        <v>27.39</v>
      </c>
    </row>
    <row r="1743" spans="1:21" x14ac:dyDescent="0.25">
      <c r="A1743" s="57" t="s">
        <v>4640</v>
      </c>
      <c r="B1743" s="57" t="s">
        <v>870</v>
      </c>
      <c r="C1743" s="57" t="s">
        <v>4723</v>
      </c>
      <c r="D1743" s="91">
        <v>16</v>
      </c>
      <c r="E1743" s="57" t="s">
        <v>8430</v>
      </c>
      <c r="F1743" s="29">
        <f t="shared" si="91"/>
        <v>97.690333333333342</v>
      </c>
      <c r="G1743" s="23">
        <f t="shared" si="92"/>
        <v>17.080499999999997</v>
      </c>
      <c r="H1743" s="30"/>
      <c r="I1743" s="29"/>
      <c r="J1743" s="23">
        <f t="shared" si="93"/>
        <v>114.53240000000001</v>
      </c>
      <c r="K1743" s="30"/>
      <c r="L1743" s="29"/>
      <c r="M1743" s="98">
        <v>5.2779999999999996</v>
      </c>
      <c r="N1743" s="98">
        <v>28.033999999999999</v>
      </c>
      <c r="O1743" s="98">
        <v>19.239999999999998</v>
      </c>
      <c r="P1743" s="98">
        <v>15.77</v>
      </c>
      <c r="Q1743" s="98">
        <v>219.559</v>
      </c>
      <c r="R1743" s="98">
        <v>60.031999999999996</v>
      </c>
      <c r="S1743" s="98">
        <v>52.59</v>
      </c>
      <c r="T1743" s="98">
        <v>132.34200000000001</v>
      </c>
      <c r="U1743" s="98">
        <v>108.139</v>
      </c>
    </row>
    <row r="1744" spans="1:21" x14ac:dyDescent="0.25">
      <c r="A1744" s="57" t="s">
        <v>4640</v>
      </c>
      <c r="B1744" s="57" t="s">
        <v>2561</v>
      </c>
      <c r="C1744" s="57" t="s">
        <v>4702</v>
      </c>
      <c r="D1744" s="91">
        <v>11</v>
      </c>
      <c r="E1744" s="57" t="s">
        <v>7382</v>
      </c>
      <c r="F1744" s="29">
        <f t="shared" si="91"/>
        <v>97.587333333333333</v>
      </c>
      <c r="G1744" s="23">
        <f t="shared" si="92"/>
        <v>45.296999999999997</v>
      </c>
      <c r="H1744" s="30"/>
      <c r="I1744" s="29"/>
      <c r="J1744" s="23">
        <f t="shared" si="93"/>
        <v>70.304999999999993</v>
      </c>
      <c r="K1744" s="30"/>
      <c r="L1744" s="29"/>
      <c r="M1744" s="98">
        <v>7.9160000000000004</v>
      </c>
      <c r="N1744" s="98">
        <v>75.831000000000003</v>
      </c>
      <c r="O1744" s="98">
        <v>24.925999999999998</v>
      </c>
      <c r="P1744" s="98">
        <v>72.515000000000001</v>
      </c>
      <c r="Q1744" s="98">
        <v>41.085000000000001</v>
      </c>
      <c r="R1744" s="98">
        <v>17.678000000000001</v>
      </c>
      <c r="S1744" s="98">
        <v>35.436</v>
      </c>
      <c r="T1744" s="98">
        <v>104.309</v>
      </c>
      <c r="U1744" s="98">
        <v>153.017</v>
      </c>
    </row>
    <row r="1745" spans="1:21" x14ac:dyDescent="0.25">
      <c r="A1745" s="57" t="s">
        <v>4640</v>
      </c>
      <c r="B1745" s="57" t="s">
        <v>1336</v>
      </c>
      <c r="C1745" s="57" t="s">
        <v>4688</v>
      </c>
      <c r="D1745" s="91">
        <v>10</v>
      </c>
      <c r="E1745" s="57" t="s">
        <v>6781</v>
      </c>
      <c r="F1745" s="29">
        <f t="shared" si="91"/>
        <v>97.275333333333336</v>
      </c>
      <c r="G1745" s="23">
        <f t="shared" si="92"/>
        <v>32.53425</v>
      </c>
      <c r="H1745" s="30"/>
      <c r="I1745" s="29"/>
      <c r="J1745" s="23">
        <f t="shared" si="93"/>
        <v>71.098399999999998</v>
      </c>
      <c r="K1745" s="30"/>
      <c r="L1745" s="29"/>
      <c r="M1745" s="98">
        <v>22.940999999999999</v>
      </c>
      <c r="N1745" s="98">
        <v>20.37</v>
      </c>
      <c r="O1745" s="98">
        <v>23.178999999999998</v>
      </c>
      <c r="P1745" s="98">
        <v>63.646999999999998</v>
      </c>
      <c r="Q1745" s="98">
        <v>26.821999999999999</v>
      </c>
      <c r="R1745" s="98">
        <v>36.844000000000001</v>
      </c>
      <c r="S1745" s="98">
        <v>98.36</v>
      </c>
      <c r="T1745" s="98">
        <v>51.052999999999997</v>
      </c>
      <c r="U1745" s="98">
        <v>142.41300000000001</v>
      </c>
    </row>
    <row r="1746" spans="1:21" x14ac:dyDescent="0.25">
      <c r="A1746" s="57" t="s">
        <v>4640</v>
      </c>
      <c r="B1746" s="57" t="s">
        <v>731</v>
      </c>
      <c r="C1746" s="57" t="s">
        <v>4692</v>
      </c>
      <c r="D1746" s="91">
        <v>11</v>
      </c>
      <c r="E1746" s="57" t="s">
        <v>6854</v>
      </c>
      <c r="F1746" s="29">
        <f t="shared" si="91"/>
        <v>97.160333333333327</v>
      </c>
      <c r="G1746" s="23">
        <f t="shared" si="92"/>
        <v>206.88074999999998</v>
      </c>
      <c r="H1746" s="30"/>
      <c r="I1746" s="29"/>
      <c r="J1746" s="23">
        <f t="shared" si="93"/>
        <v>253.85759999999999</v>
      </c>
      <c r="K1746" s="30"/>
      <c r="L1746" s="29"/>
      <c r="M1746" s="98" t="s">
        <v>4944</v>
      </c>
      <c r="N1746" s="98">
        <v>386.97699999999998</v>
      </c>
      <c r="O1746" s="98">
        <v>121.998</v>
      </c>
      <c r="P1746" s="98">
        <v>318.548</v>
      </c>
      <c r="Q1746" s="98">
        <v>185.06100000000001</v>
      </c>
      <c r="R1746" s="98">
        <v>792.74599999999998</v>
      </c>
      <c r="S1746" s="98">
        <v>249.16399999999999</v>
      </c>
      <c r="T1746" s="98">
        <v>17.309000000000001</v>
      </c>
      <c r="U1746" s="98">
        <v>25.007999999999999</v>
      </c>
    </row>
    <row r="1747" spans="1:21" x14ac:dyDescent="0.25">
      <c r="A1747" s="57" t="s">
        <v>4640</v>
      </c>
      <c r="B1747" s="57" t="s">
        <v>1343</v>
      </c>
      <c r="C1747" s="57" t="s">
        <v>4682</v>
      </c>
      <c r="D1747" s="91">
        <v>8</v>
      </c>
      <c r="E1747" s="57" t="s">
        <v>6578</v>
      </c>
      <c r="F1747" s="29">
        <f t="shared" si="91"/>
        <v>97.034666666666666</v>
      </c>
      <c r="G1747" s="23">
        <f t="shared" si="92"/>
        <v>10.132249999999999</v>
      </c>
      <c r="H1747" s="30"/>
      <c r="I1747" s="29"/>
      <c r="J1747" s="23">
        <f t="shared" si="93"/>
        <v>100.6114</v>
      </c>
      <c r="K1747" s="30"/>
      <c r="L1747" s="29"/>
      <c r="M1747" s="98">
        <v>13.093</v>
      </c>
      <c r="N1747" s="98">
        <v>2.5939999999999999</v>
      </c>
      <c r="O1747" s="98">
        <v>6.2919999999999998</v>
      </c>
      <c r="P1747" s="98">
        <v>18.55</v>
      </c>
      <c r="Q1747" s="98">
        <v>46.673000000000002</v>
      </c>
      <c r="R1747" s="98">
        <v>165.28</v>
      </c>
      <c r="S1747" s="98">
        <v>103.849</v>
      </c>
      <c r="T1747" s="98">
        <v>121.916</v>
      </c>
      <c r="U1747" s="98">
        <v>65.338999999999999</v>
      </c>
    </row>
    <row r="1748" spans="1:21" x14ac:dyDescent="0.25">
      <c r="A1748" s="57" t="s">
        <v>4640</v>
      </c>
      <c r="B1748" s="57" t="s">
        <v>354</v>
      </c>
      <c r="C1748" s="57" t="s">
        <v>4716</v>
      </c>
      <c r="D1748" s="91">
        <v>15</v>
      </c>
      <c r="E1748" s="57" t="s">
        <v>8117</v>
      </c>
      <c r="F1748" s="29">
        <f t="shared" si="91"/>
        <v>96.735333333333344</v>
      </c>
      <c r="G1748" s="23">
        <f t="shared" si="92"/>
        <v>134.1695</v>
      </c>
      <c r="H1748" s="30"/>
      <c r="I1748" s="29"/>
      <c r="J1748" s="23">
        <f t="shared" si="93"/>
        <v>74.152799999999999</v>
      </c>
      <c r="K1748" s="30"/>
      <c r="L1748" s="29"/>
      <c r="M1748" s="98">
        <v>93.721000000000004</v>
      </c>
      <c r="N1748" s="98">
        <v>130.62100000000001</v>
      </c>
      <c r="O1748" s="98">
        <v>221.095</v>
      </c>
      <c r="P1748" s="98">
        <v>91.241</v>
      </c>
      <c r="Q1748" s="98">
        <v>0.35499999999999998</v>
      </c>
      <c r="R1748" s="98">
        <v>80.203000000000003</v>
      </c>
      <c r="S1748" s="98">
        <v>48.448999999999998</v>
      </c>
      <c r="T1748" s="98">
        <v>177.495</v>
      </c>
      <c r="U1748" s="98">
        <v>64.262</v>
      </c>
    </row>
    <row r="1749" spans="1:21" x14ac:dyDescent="0.25">
      <c r="A1749" s="57" t="s">
        <v>4640</v>
      </c>
      <c r="B1749" s="57" t="s">
        <v>1660</v>
      </c>
      <c r="C1749" s="57" t="s">
        <v>4713</v>
      </c>
      <c r="D1749" s="91">
        <v>15</v>
      </c>
      <c r="E1749" s="57" t="s">
        <v>7935</v>
      </c>
      <c r="F1749" s="29">
        <f t="shared" si="91"/>
        <v>96.694333333333347</v>
      </c>
      <c r="G1749" s="23">
        <f t="shared" si="92"/>
        <v>14.101749999999999</v>
      </c>
      <c r="H1749" s="30"/>
      <c r="I1749" s="29"/>
      <c r="J1749" s="23">
        <f t="shared" si="93"/>
        <v>105.93139999999998</v>
      </c>
      <c r="K1749" s="30"/>
      <c r="L1749" s="29"/>
      <c r="M1749" s="98">
        <v>4.0389999999999997</v>
      </c>
      <c r="N1749" s="98">
        <v>36.445999999999998</v>
      </c>
      <c r="O1749" s="98">
        <v>5.5709999999999997</v>
      </c>
      <c r="P1749" s="98">
        <v>10.351000000000001</v>
      </c>
      <c r="Q1749" s="98">
        <v>191.21799999999999</v>
      </c>
      <c r="R1749" s="98">
        <v>48.356000000000002</v>
      </c>
      <c r="S1749" s="98">
        <v>287.85300000000001</v>
      </c>
      <c r="T1749" s="98">
        <v>1.8819999999999999</v>
      </c>
      <c r="U1749" s="98">
        <v>0.34799999999999998</v>
      </c>
    </row>
    <row r="1750" spans="1:21" x14ac:dyDescent="0.25">
      <c r="A1750" s="57" t="s">
        <v>4640</v>
      </c>
      <c r="B1750" s="57" t="s">
        <v>1201</v>
      </c>
      <c r="C1750" s="57" t="s">
        <v>4680</v>
      </c>
      <c r="D1750" s="91">
        <v>7</v>
      </c>
      <c r="E1750" s="57" t="s">
        <v>6507</v>
      </c>
      <c r="F1750" s="29">
        <f t="shared" si="91"/>
        <v>96.35766666666666</v>
      </c>
      <c r="G1750" s="23">
        <f t="shared" si="92"/>
        <v>39.564999999999998</v>
      </c>
      <c r="H1750" s="30"/>
      <c r="I1750" s="29"/>
      <c r="J1750" s="23">
        <f t="shared" si="93"/>
        <v>168.28199999999998</v>
      </c>
      <c r="K1750" s="30"/>
      <c r="L1750" s="29"/>
      <c r="M1750" s="98">
        <v>73.626999999999995</v>
      </c>
      <c r="N1750" s="98">
        <v>5.3869999999999996</v>
      </c>
      <c r="O1750" s="98">
        <v>61.99</v>
      </c>
      <c r="P1750" s="98">
        <v>17.256</v>
      </c>
      <c r="Q1750" s="98">
        <v>27.754000000000001</v>
      </c>
      <c r="R1750" s="98">
        <v>524.58299999999997</v>
      </c>
      <c r="S1750" s="98">
        <v>137.23699999999999</v>
      </c>
      <c r="T1750" s="98">
        <v>95.591999999999999</v>
      </c>
      <c r="U1750" s="98">
        <v>56.244</v>
      </c>
    </row>
    <row r="1751" spans="1:21" x14ac:dyDescent="0.25">
      <c r="A1751" s="57" t="s">
        <v>4640</v>
      </c>
      <c r="B1751" s="57" t="s">
        <v>2334</v>
      </c>
      <c r="C1751" s="57" t="s">
        <v>4723</v>
      </c>
      <c r="D1751" s="91">
        <v>16</v>
      </c>
      <c r="E1751" s="57" t="s">
        <v>8700</v>
      </c>
      <c r="F1751" s="29">
        <f t="shared" si="91"/>
        <v>96.227666666666664</v>
      </c>
      <c r="G1751" s="23">
        <f t="shared" si="92"/>
        <v>30.516999999999999</v>
      </c>
      <c r="H1751" s="30"/>
      <c r="I1751" s="29"/>
      <c r="J1751" s="23">
        <f t="shared" si="93"/>
        <v>125.3434</v>
      </c>
      <c r="K1751" s="30"/>
      <c r="L1751" s="29"/>
      <c r="M1751" s="98">
        <v>101.062</v>
      </c>
      <c r="N1751" s="98">
        <v>15.177</v>
      </c>
      <c r="O1751" s="98">
        <v>5.8289999999999997</v>
      </c>
      <c r="P1751" s="98" t="s">
        <v>4944</v>
      </c>
      <c r="Q1751" s="98">
        <v>198.488</v>
      </c>
      <c r="R1751" s="98">
        <v>139.54599999999999</v>
      </c>
      <c r="S1751" s="98">
        <v>47.482999999999997</v>
      </c>
      <c r="T1751" s="98">
        <v>170.185</v>
      </c>
      <c r="U1751" s="98">
        <v>71.015000000000001</v>
      </c>
    </row>
    <row r="1752" spans="1:21" x14ac:dyDescent="0.25">
      <c r="A1752" s="57" t="s">
        <v>4640</v>
      </c>
      <c r="B1752" s="57" t="s">
        <v>1437</v>
      </c>
      <c r="C1752" s="57" t="s">
        <v>4732</v>
      </c>
      <c r="D1752" s="91">
        <v>20</v>
      </c>
      <c r="E1752" s="57" t="s">
        <v>9442</v>
      </c>
      <c r="F1752" s="29">
        <f t="shared" si="91"/>
        <v>95.942999999999998</v>
      </c>
      <c r="G1752" s="23">
        <f t="shared" si="92"/>
        <v>60.47775</v>
      </c>
      <c r="H1752" s="30"/>
      <c r="I1752" s="29"/>
      <c r="J1752" s="23">
        <f t="shared" si="93"/>
        <v>73.243799999999993</v>
      </c>
      <c r="K1752" s="30"/>
      <c r="L1752" s="29"/>
      <c r="M1752" s="98">
        <v>1.3939999999999999</v>
      </c>
      <c r="N1752" s="98">
        <v>22.774000000000001</v>
      </c>
      <c r="O1752" s="98">
        <v>194.62100000000001</v>
      </c>
      <c r="P1752" s="98">
        <v>23.122</v>
      </c>
      <c r="Q1752" s="98">
        <v>21.248999999999999</v>
      </c>
      <c r="R1752" s="98">
        <v>57.140999999999998</v>
      </c>
      <c r="S1752" s="98">
        <v>20.954000000000001</v>
      </c>
      <c r="T1752" s="98">
        <v>136.875</v>
      </c>
      <c r="U1752" s="98">
        <v>130</v>
      </c>
    </row>
    <row r="1753" spans="1:21" x14ac:dyDescent="0.25">
      <c r="A1753" s="57" t="s">
        <v>4640</v>
      </c>
      <c r="B1753" s="57" t="s">
        <v>1568</v>
      </c>
      <c r="C1753" s="57" t="s">
        <v>4723</v>
      </c>
      <c r="D1753" s="91">
        <v>16</v>
      </c>
      <c r="E1753" s="57" t="s">
        <v>8452</v>
      </c>
      <c r="F1753" s="29">
        <f t="shared" si="91"/>
        <v>95.25533333333334</v>
      </c>
      <c r="G1753" s="23">
        <f t="shared" si="92"/>
        <v>347.67624999999998</v>
      </c>
      <c r="H1753" s="30"/>
      <c r="I1753" s="29"/>
      <c r="J1753" s="23">
        <f t="shared" si="93"/>
        <v>117.13</v>
      </c>
      <c r="K1753" s="30"/>
      <c r="L1753" s="29"/>
      <c r="M1753" s="98">
        <v>191.40299999999999</v>
      </c>
      <c r="N1753" s="98">
        <v>25.14</v>
      </c>
      <c r="O1753" s="98" t="s">
        <v>4944</v>
      </c>
      <c r="P1753" s="98">
        <v>1174.162</v>
      </c>
      <c r="Q1753" s="98">
        <v>12.818</v>
      </c>
      <c r="R1753" s="98">
        <v>287.06599999999997</v>
      </c>
      <c r="S1753" s="98">
        <v>37.515999999999998</v>
      </c>
      <c r="T1753" s="98">
        <v>152.44800000000001</v>
      </c>
      <c r="U1753" s="98">
        <v>95.802000000000007</v>
      </c>
    </row>
    <row r="1754" spans="1:21" x14ac:dyDescent="0.25">
      <c r="A1754" s="57" t="s">
        <v>4640</v>
      </c>
      <c r="B1754" s="57" t="s">
        <v>3286</v>
      </c>
      <c r="C1754" s="57" t="s">
        <v>4665</v>
      </c>
      <c r="D1754" s="91">
        <v>5</v>
      </c>
      <c r="E1754" s="57" t="s">
        <v>5583</v>
      </c>
      <c r="F1754" s="29">
        <f t="shared" si="91"/>
        <v>95.194000000000003</v>
      </c>
      <c r="G1754" s="23">
        <f t="shared" si="92"/>
        <v>57.918999999999997</v>
      </c>
      <c r="H1754" s="30"/>
      <c r="I1754" s="29"/>
      <c r="J1754" s="23">
        <f t="shared" si="93"/>
        <v>131.982</v>
      </c>
      <c r="K1754" s="30"/>
      <c r="L1754" s="29"/>
      <c r="M1754" s="98">
        <v>63.122</v>
      </c>
      <c r="N1754" s="98">
        <v>32.390999999999998</v>
      </c>
      <c r="O1754" s="98">
        <v>44.36</v>
      </c>
      <c r="P1754" s="98">
        <v>91.802999999999997</v>
      </c>
      <c r="Q1754" s="98">
        <v>92.513999999999996</v>
      </c>
      <c r="R1754" s="98">
        <v>281.81400000000002</v>
      </c>
      <c r="S1754" s="98">
        <v>154.96899999999999</v>
      </c>
      <c r="T1754" s="98">
        <v>65.495999999999995</v>
      </c>
      <c r="U1754" s="98">
        <v>65.117000000000004</v>
      </c>
    </row>
    <row r="1755" spans="1:21" x14ac:dyDescent="0.25">
      <c r="A1755" s="57" t="s">
        <v>4640</v>
      </c>
      <c r="B1755" s="57" t="s">
        <v>2245</v>
      </c>
      <c r="C1755" s="57" t="s">
        <v>4679</v>
      </c>
      <c r="D1755" s="91">
        <v>7</v>
      </c>
      <c r="E1755" s="57" t="s">
        <v>6452</v>
      </c>
      <c r="F1755" s="29">
        <f t="shared" si="91"/>
        <v>95.082333333333338</v>
      </c>
      <c r="G1755" s="23">
        <f t="shared" si="92"/>
        <v>55.859250000000003</v>
      </c>
      <c r="H1755" s="30"/>
      <c r="I1755" s="29"/>
      <c r="J1755" s="23">
        <f t="shared" si="93"/>
        <v>101.63460000000001</v>
      </c>
      <c r="K1755" s="30"/>
      <c r="L1755" s="29"/>
      <c r="M1755" s="98">
        <v>13.381</v>
      </c>
      <c r="N1755" s="98">
        <v>42.08</v>
      </c>
      <c r="O1755" s="98">
        <v>20.178000000000001</v>
      </c>
      <c r="P1755" s="98">
        <v>147.798</v>
      </c>
      <c r="Q1755" s="98">
        <v>117.306</v>
      </c>
      <c r="R1755" s="98">
        <v>105.62</v>
      </c>
      <c r="S1755" s="98">
        <v>53.969000000000001</v>
      </c>
      <c r="T1755" s="98">
        <v>91.164000000000001</v>
      </c>
      <c r="U1755" s="98">
        <v>140.114</v>
      </c>
    </row>
    <row r="1756" spans="1:21" x14ac:dyDescent="0.25">
      <c r="A1756" s="57" t="s">
        <v>4640</v>
      </c>
      <c r="B1756" s="57" t="s">
        <v>2962</v>
      </c>
      <c r="C1756" s="57" t="s">
        <v>4702</v>
      </c>
      <c r="D1756" s="91">
        <v>11</v>
      </c>
      <c r="E1756" s="57" t="s">
        <v>7469</v>
      </c>
      <c r="F1756" s="29">
        <f t="shared" si="91"/>
        <v>94.909333333333336</v>
      </c>
      <c r="G1756" s="23">
        <f t="shared" si="92"/>
        <v>32.320250000000001</v>
      </c>
      <c r="H1756" s="30"/>
      <c r="I1756" s="29"/>
      <c r="J1756" s="23">
        <f t="shared" si="93"/>
        <v>106.9414</v>
      </c>
      <c r="K1756" s="30"/>
      <c r="L1756" s="29"/>
      <c r="M1756" s="98">
        <v>4.8289999999999997</v>
      </c>
      <c r="N1756" s="98">
        <v>15.157999999999999</v>
      </c>
      <c r="O1756" s="98">
        <v>8.859</v>
      </c>
      <c r="P1756" s="98">
        <v>100.435</v>
      </c>
      <c r="Q1756" s="98">
        <v>205.27699999999999</v>
      </c>
      <c r="R1756" s="98">
        <v>44.701999999999998</v>
      </c>
      <c r="S1756" s="98">
        <v>90.168000000000006</v>
      </c>
      <c r="T1756" s="98">
        <v>67.281999999999996</v>
      </c>
      <c r="U1756" s="98">
        <v>127.27800000000001</v>
      </c>
    </row>
    <row r="1757" spans="1:21" x14ac:dyDescent="0.25">
      <c r="A1757" s="57" t="s">
        <v>4640</v>
      </c>
      <c r="B1757" s="57" t="s">
        <v>3379</v>
      </c>
      <c r="C1757" s="57" t="s">
        <v>4723</v>
      </c>
      <c r="D1757" s="91">
        <v>16</v>
      </c>
      <c r="E1757" s="57" t="s">
        <v>8501</v>
      </c>
      <c r="F1757" s="29">
        <f t="shared" si="91"/>
        <v>94.779666666666671</v>
      </c>
      <c r="G1757" s="23">
        <f t="shared" si="92"/>
        <v>66.598500000000001</v>
      </c>
      <c r="H1757" s="30"/>
      <c r="I1757" s="29"/>
      <c r="J1757" s="23">
        <f t="shared" si="93"/>
        <v>144.113</v>
      </c>
      <c r="K1757" s="30"/>
      <c r="L1757" s="29"/>
      <c r="M1757" s="98">
        <v>0.52100000000000002</v>
      </c>
      <c r="N1757" s="98">
        <v>258.916</v>
      </c>
      <c r="O1757" s="98">
        <v>6.8070000000000004</v>
      </c>
      <c r="P1757" s="98">
        <v>0.15</v>
      </c>
      <c r="Q1757" s="98">
        <v>2.7309999999999999</v>
      </c>
      <c r="R1757" s="98">
        <v>433.495</v>
      </c>
      <c r="S1757" s="98">
        <v>234.72499999999999</v>
      </c>
      <c r="T1757" s="98">
        <v>0.65</v>
      </c>
      <c r="U1757" s="98">
        <v>48.963999999999999</v>
      </c>
    </row>
    <row r="1758" spans="1:21" x14ac:dyDescent="0.25">
      <c r="A1758" s="57" t="s">
        <v>4640</v>
      </c>
      <c r="B1758" s="57" t="s">
        <v>2664</v>
      </c>
      <c r="C1758" s="57" t="s">
        <v>4694</v>
      </c>
      <c r="D1758" s="91">
        <v>11</v>
      </c>
      <c r="E1758" s="57" t="s">
        <v>6992</v>
      </c>
      <c r="F1758" s="29">
        <f t="shared" si="91"/>
        <v>94.542333333333332</v>
      </c>
      <c r="G1758" s="23">
        <f t="shared" si="92"/>
        <v>4.7602500000000001</v>
      </c>
      <c r="H1758" s="30"/>
      <c r="I1758" s="29"/>
      <c r="J1758" s="23">
        <f t="shared" si="93"/>
        <v>78.873400000000004</v>
      </c>
      <c r="K1758" s="30"/>
      <c r="L1758" s="29"/>
      <c r="M1758" s="98">
        <v>1.6180000000000001</v>
      </c>
      <c r="N1758" s="98" t="s">
        <v>4944</v>
      </c>
      <c r="O1758" s="98">
        <v>2.2879999999999998</v>
      </c>
      <c r="P1758" s="98">
        <v>15.135</v>
      </c>
      <c r="Q1758" s="98">
        <v>42.453000000000003</v>
      </c>
      <c r="R1758" s="98">
        <v>68.287000000000006</v>
      </c>
      <c r="S1758" s="98" t="s">
        <v>4944</v>
      </c>
      <c r="T1758" s="98">
        <v>2.3839999999999999</v>
      </c>
      <c r="U1758" s="98">
        <v>281.24299999999999</v>
      </c>
    </row>
    <row r="1759" spans="1:21" x14ac:dyDescent="0.25">
      <c r="A1759" s="57" t="s">
        <v>4640</v>
      </c>
      <c r="B1759" s="57" t="s">
        <v>3698</v>
      </c>
      <c r="C1759" s="57" t="s">
        <v>4694</v>
      </c>
      <c r="D1759" s="91">
        <v>11</v>
      </c>
      <c r="E1759" s="57" t="s">
        <v>6965</v>
      </c>
      <c r="F1759" s="29">
        <f t="shared" si="91"/>
        <v>94.454666666666654</v>
      </c>
      <c r="G1759" s="23">
        <f t="shared" si="92"/>
        <v>8.3550000000000004</v>
      </c>
      <c r="H1759" s="30"/>
      <c r="I1759" s="29"/>
      <c r="J1759" s="23">
        <f t="shared" si="93"/>
        <v>63.767999999999994</v>
      </c>
      <c r="K1759" s="30"/>
      <c r="L1759" s="29"/>
      <c r="M1759" s="98">
        <v>3.6989999999999998</v>
      </c>
      <c r="N1759" s="98" t="s">
        <v>4944</v>
      </c>
      <c r="O1759" s="98" t="s">
        <v>4944</v>
      </c>
      <c r="P1759" s="98">
        <v>29.721</v>
      </c>
      <c r="Q1759" s="98">
        <v>13.417999999999999</v>
      </c>
      <c r="R1759" s="98">
        <v>22.058</v>
      </c>
      <c r="S1759" s="98">
        <v>183.785</v>
      </c>
      <c r="T1759" s="98">
        <v>98.956999999999994</v>
      </c>
      <c r="U1759" s="98">
        <v>0.622</v>
      </c>
    </row>
    <row r="1760" spans="1:21" x14ac:dyDescent="0.25">
      <c r="A1760" s="57" t="s">
        <v>4640</v>
      </c>
      <c r="B1760" s="57" t="s">
        <v>1597</v>
      </c>
      <c r="C1760" s="57" t="s">
        <v>4703</v>
      </c>
      <c r="D1760" s="91">
        <v>11</v>
      </c>
      <c r="E1760" s="57" t="s">
        <v>7523</v>
      </c>
      <c r="F1760" s="29">
        <f t="shared" ref="F1760:F1823" si="94">SUM(S1760:U1760)/3</f>
        <v>94.436666666666667</v>
      </c>
      <c r="G1760" s="23">
        <f t="shared" ref="G1760:G1823" si="95">SUM(M1760:P1760)/4</f>
        <v>30.902000000000001</v>
      </c>
      <c r="H1760" s="30"/>
      <c r="I1760" s="29"/>
      <c r="J1760" s="23">
        <f t="shared" ref="J1760:J1823" si="96">SUM(Q1760:U1760)/5</f>
        <v>122.47639999999998</v>
      </c>
      <c r="K1760" s="30"/>
      <c r="L1760" s="29"/>
      <c r="M1760" s="98">
        <v>12.775</v>
      </c>
      <c r="N1760" s="98">
        <v>43.76</v>
      </c>
      <c r="O1760" s="98">
        <v>48.643999999999998</v>
      </c>
      <c r="P1760" s="98">
        <v>18.428999999999998</v>
      </c>
      <c r="Q1760" s="98">
        <v>275.95999999999998</v>
      </c>
      <c r="R1760" s="98">
        <v>53.112000000000002</v>
      </c>
      <c r="S1760" s="98">
        <v>83.004999999999995</v>
      </c>
      <c r="T1760" s="98">
        <v>28.911999999999999</v>
      </c>
      <c r="U1760" s="98">
        <v>171.393</v>
      </c>
    </row>
    <row r="1761" spans="1:21" x14ac:dyDescent="0.25">
      <c r="A1761" s="57" t="s">
        <v>4640</v>
      </c>
      <c r="B1761" s="57" t="s">
        <v>3903</v>
      </c>
      <c r="C1761" s="57" t="s">
        <v>4724</v>
      </c>
      <c r="D1761" s="91">
        <v>16</v>
      </c>
      <c r="E1761" s="57" t="s">
        <v>8973</v>
      </c>
      <c r="F1761" s="29">
        <f t="shared" si="94"/>
        <v>94.293000000000006</v>
      </c>
      <c r="G1761" s="23">
        <f t="shared" si="95"/>
        <v>19.907249999999998</v>
      </c>
      <c r="H1761" s="30"/>
      <c r="I1761" s="29"/>
      <c r="J1761" s="23">
        <f t="shared" si="96"/>
        <v>70.463200000000001</v>
      </c>
      <c r="K1761" s="30"/>
      <c r="L1761" s="29"/>
      <c r="M1761" s="98">
        <v>3.3490000000000002</v>
      </c>
      <c r="N1761" s="98">
        <v>8.94</v>
      </c>
      <c r="O1761" s="98">
        <v>23.103999999999999</v>
      </c>
      <c r="P1761" s="98">
        <v>44.235999999999997</v>
      </c>
      <c r="Q1761" s="98">
        <v>17.068999999999999</v>
      </c>
      <c r="R1761" s="98">
        <v>52.368000000000002</v>
      </c>
      <c r="S1761" s="98">
        <v>145.64599999999999</v>
      </c>
      <c r="T1761" s="98">
        <v>89.774000000000001</v>
      </c>
      <c r="U1761" s="98">
        <v>47.459000000000003</v>
      </c>
    </row>
    <row r="1762" spans="1:21" x14ac:dyDescent="0.25">
      <c r="A1762" s="57" t="s">
        <v>4640</v>
      </c>
      <c r="B1762" s="57" t="s">
        <v>1619</v>
      </c>
      <c r="C1762" s="57" t="s">
        <v>4692</v>
      </c>
      <c r="D1762" s="91">
        <v>11</v>
      </c>
      <c r="E1762" s="57" t="s">
        <v>6906</v>
      </c>
      <c r="F1762" s="29">
        <f t="shared" si="94"/>
        <v>94.189666666666668</v>
      </c>
      <c r="G1762" s="23">
        <f t="shared" si="95"/>
        <v>12.69075</v>
      </c>
      <c r="H1762" s="30"/>
      <c r="I1762" s="29"/>
      <c r="J1762" s="23">
        <f t="shared" si="96"/>
        <v>58.519199999999998</v>
      </c>
      <c r="K1762" s="30"/>
      <c r="L1762" s="29"/>
      <c r="M1762" s="98">
        <v>2.8</v>
      </c>
      <c r="N1762" s="98">
        <v>8.9999999999999993E-3</v>
      </c>
      <c r="O1762" s="98">
        <v>47.954000000000001</v>
      </c>
      <c r="P1762" s="98" t="s">
        <v>4944</v>
      </c>
      <c r="Q1762" s="98">
        <v>10.026999999999999</v>
      </c>
      <c r="R1762" s="98" t="s">
        <v>4944</v>
      </c>
      <c r="S1762" s="98">
        <v>12.6</v>
      </c>
      <c r="T1762" s="98">
        <v>269.81599999999997</v>
      </c>
      <c r="U1762" s="98">
        <v>0.153</v>
      </c>
    </row>
    <row r="1763" spans="1:21" x14ac:dyDescent="0.25">
      <c r="A1763" s="57" t="s">
        <v>4640</v>
      </c>
      <c r="B1763" s="57" t="s">
        <v>2822</v>
      </c>
      <c r="C1763" s="57" t="s">
        <v>4660</v>
      </c>
      <c r="D1763" s="91">
        <v>4</v>
      </c>
      <c r="E1763" s="57" t="s">
        <v>5454</v>
      </c>
      <c r="F1763" s="29">
        <f t="shared" si="94"/>
        <v>94.131666666666661</v>
      </c>
      <c r="G1763" s="23">
        <f t="shared" si="95"/>
        <v>4.7225000000000001</v>
      </c>
      <c r="H1763" s="30"/>
      <c r="I1763" s="29"/>
      <c r="J1763" s="23">
        <f t="shared" si="96"/>
        <v>79.682399999999987</v>
      </c>
      <c r="K1763" s="30"/>
      <c r="L1763" s="29"/>
      <c r="M1763" s="98">
        <v>1.204</v>
      </c>
      <c r="N1763" s="98">
        <v>5.9720000000000004</v>
      </c>
      <c r="O1763" s="98">
        <v>5.2720000000000002</v>
      </c>
      <c r="P1763" s="98">
        <v>6.4420000000000002</v>
      </c>
      <c r="Q1763" s="98">
        <v>39.08</v>
      </c>
      <c r="R1763" s="98">
        <v>76.936999999999998</v>
      </c>
      <c r="S1763" s="98">
        <v>68.322999999999993</v>
      </c>
      <c r="T1763" s="98">
        <v>91.744</v>
      </c>
      <c r="U1763" s="98">
        <v>122.328</v>
      </c>
    </row>
    <row r="1764" spans="1:21" x14ac:dyDescent="0.25">
      <c r="A1764" s="57" t="s">
        <v>4640</v>
      </c>
      <c r="B1764" s="57" t="s">
        <v>2972</v>
      </c>
      <c r="C1764" s="57" t="s">
        <v>4647</v>
      </c>
      <c r="D1764" s="91">
        <v>2</v>
      </c>
      <c r="E1764" s="57" t="s">
        <v>5168</v>
      </c>
      <c r="F1764" s="29">
        <f t="shared" si="94"/>
        <v>93.992333333333349</v>
      </c>
      <c r="G1764" s="23">
        <f t="shared" si="95"/>
        <v>24.0945</v>
      </c>
      <c r="H1764" s="30"/>
      <c r="I1764" s="29"/>
      <c r="J1764" s="23">
        <f t="shared" si="96"/>
        <v>93.386600000000016</v>
      </c>
      <c r="K1764" s="30"/>
      <c r="L1764" s="29"/>
      <c r="M1764" s="98">
        <v>9.36</v>
      </c>
      <c r="N1764" s="98">
        <v>11.542</v>
      </c>
      <c r="O1764" s="98">
        <v>35.393999999999998</v>
      </c>
      <c r="P1764" s="98">
        <v>40.082000000000001</v>
      </c>
      <c r="Q1764" s="98">
        <v>67.968000000000004</v>
      </c>
      <c r="R1764" s="98">
        <v>116.988</v>
      </c>
      <c r="S1764" s="98">
        <v>75.286000000000001</v>
      </c>
      <c r="T1764" s="98">
        <v>69.516000000000005</v>
      </c>
      <c r="U1764" s="98">
        <v>137.17500000000001</v>
      </c>
    </row>
    <row r="1765" spans="1:21" x14ac:dyDescent="0.25">
      <c r="A1765" s="57" t="s">
        <v>4640</v>
      </c>
      <c r="B1765" s="57" t="s">
        <v>929</v>
      </c>
      <c r="C1765" s="57" t="s">
        <v>4647</v>
      </c>
      <c r="D1765" s="91">
        <v>2</v>
      </c>
      <c r="E1765" s="57" t="s">
        <v>5119</v>
      </c>
      <c r="F1765" s="29">
        <f t="shared" si="94"/>
        <v>93.724000000000004</v>
      </c>
      <c r="G1765" s="23">
        <f t="shared" si="95"/>
        <v>97.468999999999994</v>
      </c>
      <c r="H1765" s="30"/>
      <c r="I1765" s="29"/>
      <c r="J1765" s="23">
        <f t="shared" si="96"/>
        <v>137.89580000000001</v>
      </c>
      <c r="K1765" s="30"/>
      <c r="L1765" s="29"/>
      <c r="M1765" s="98">
        <v>40.594999999999999</v>
      </c>
      <c r="N1765" s="98">
        <v>38.884</v>
      </c>
      <c r="O1765" s="98">
        <v>201.83600000000001</v>
      </c>
      <c r="P1765" s="98">
        <v>108.56100000000001</v>
      </c>
      <c r="Q1765" s="98">
        <v>166.71</v>
      </c>
      <c r="R1765" s="98">
        <v>241.59700000000001</v>
      </c>
      <c r="S1765" s="98">
        <v>49.595999999999997</v>
      </c>
      <c r="T1765" s="98">
        <v>42.335000000000001</v>
      </c>
      <c r="U1765" s="98">
        <v>189.24100000000001</v>
      </c>
    </row>
    <row r="1766" spans="1:21" x14ac:dyDescent="0.25">
      <c r="A1766" s="57" t="s">
        <v>4640</v>
      </c>
      <c r="B1766" s="57" t="s">
        <v>2720</v>
      </c>
      <c r="C1766" s="57" t="s">
        <v>4699</v>
      </c>
      <c r="D1766" s="91">
        <v>11</v>
      </c>
      <c r="E1766" s="57" t="s">
        <v>7209</v>
      </c>
      <c r="F1766" s="29">
        <f t="shared" si="94"/>
        <v>93.456333333333319</v>
      </c>
      <c r="G1766" s="23">
        <f t="shared" si="95"/>
        <v>19.705500000000001</v>
      </c>
      <c r="H1766" s="30"/>
      <c r="I1766" s="29"/>
      <c r="J1766" s="23">
        <f t="shared" si="96"/>
        <v>61.305199999999999</v>
      </c>
      <c r="K1766" s="30"/>
      <c r="L1766" s="29"/>
      <c r="M1766" s="98">
        <v>13.010999999999999</v>
      </c>
      <c r="N1766" s="98">
        <v>26.542999999999999</v>
      </c>
      <c r="O1766" s="98">
        <v>24.414999999999999</v>
      </c>
      <c r="P1766" s="98">
        <v>14.853</v>
      </c>
      <c r="Q1766" s="98">
        <v>10.884</v>
      </c>
      <c r="R1766" s="98">
        <v>15.273</v>
      </c>
      <c r="S1766" s="98">
        <v>154.44999999999999</v>
      </c>
      <c r="T1766" s="98">
        <v>51.405000000000001</v>
      </c>
      <c r="U1766" s="98">
        <v>74.513999999999996</v>
      </c>
    </row>
    <row r="1767" spans="1:21" x14ac:dyDescent="0.25">
      <c r="A1767" s="57" t="s">
        <v>4640</v>
      </c>
      <c r="B1767" s="57" t="s">
        <v>2244</v>
      </c>
      <c r="C1767" s="57" t="s">
        <v>4674</v>
      </c>
      <c r="D1767" s="91">
        <v>6</v>
      </c>
      <c r="E1767" s="57" t="s">
        <v>6215</v>
      </c>
      <c r="F1767" s="29">
        <f t="shared" si="94"/>
        <v>93.283999999999992</v>
      </c>
      <c r="G1767" s="23">
        <f t="shared" si="95"/>
        <v>19.292249999999999</v>
      </c>
      <c r="H1767" s="30"/>
      <c r="I1767" s="29"/>
      <c r="J1767" s="23">
        <f t="shared" si="96"/>
        <v>68.846599999999995</v>
      </c>
      <c r="K1767" s="30"/>
      <c r="L1767" s="29"/>
      <c r="M1767" s="98">
        <v>13.198</v>
      </c>
      <c r="N1767" s="98">
        <v>17.545999999999999</v>
      </c>
      <c r="O1767" s="98">
        <v>11.961</v>
      </c>
      <c r="P1767" s="98">
        <v>34.463999999999999</v>
      </c>
      <c r="Q1767" s="98">
        <v>40.853999999999999</v>
      </c>
      <c r="R1767" s="98">
        <v>23.527000000000001</v>
      </c>
      <c r="S1767" s="98">
        <v>117.511</v>
      </c>
      <c r="T1767" s="98">
        <v>65.451999999999998</v>
      </c>
      <c r="U1767" s="98">
        <v>96.888999999999996</v>
      </c>
    </row>
    <row r="1768" spans="1:21" x14ac:dyDescent="0.25">
      <c r="A1768" s="57" t="s">
        <v>4640</v>
      </c>
      <c r="B1768" s="57" t="s">
        <v>2018</v>
      </c>
      <c r="C1768" s="57" t="s">
        <v>4713</v>
      </c>
      <c r="D1768" s="91">
        <v>15</v>
      </c>
      <c r="E1768" s="57" t="s">
        <v>8017</v>
      </c>
      <c r="F1768" s="29">
        <f t="shared" si="94"/>
        <v>93.222666666666669</v>
      </c>
      <c r="G1768" s="23">
        <f t="shared" si="95"/>
        <v>39.64425</v>
      </c>
      <c r="H1768" s="30"/>
      <c r="I1768" s="29"/>
      <c r="J1768" s="23">
        <f t="shared" si="96"/>
        <v>62.550199999999997</v>
      </c>
      <c r="K1768" s="30"/>
      <c r="L1768" s="29"/>
      <c r="M1768" s="98">
        <v>7.9340000000000002</v>
      </c>
      <c r="N1768" s="98">
        <v>20.172000000000001</v>
      </c>
      <c r="O1768" s="98">
        <v>36.335000000000001</v>
      </c>
      <c r="P1768" s="98">
        <v>94.135999999999996</v>
      </c>
      <c r="Q1768" s="98">
        <v>20.106999999999999</v>
      </c>
      <c r="R1768" s="98">
        <v>12.976000000000001</v>
      </c>
      <c r="S1768" s="98">
        <v>6.7789999999999999</v>
      </c>
      <c r="T1768" s="98">
        <v>156.56700000000001</v>
      </c>
      <c r="U1768" s="98">
        <v>116.322</v>
      </c>
    </row>
    <row r="1769" spans="1:21" x14ac:dyDescent="0.25">
      <c r="A1769" s="57" t="s">
        <v>4640</v>
      </c>
      <c r="B1769" s="57" t="s">
        <v>4079</v>
      </c>
      <c r="C1769" s="57" t="s">
        <v>4723</v>
      </c>
      <c r="D1769" s="91">
        <v>16</v>
      </c>
      <c r="E1769" s="57" t="s">
        <v>8559</v>
      </c>
      <c r="F1769" s="29">
        <f t="shared" si="94"/>
        <v>93.183666666666667</v>
      </c>
      <c r="G1769" s="23">
        <f t="shared" si="95"/>
        <v>130.79399999999998</v>
      </c>
      <c r="H1769" s="30"/>
      <c r="I1769" s="29"/>
      <c r="J1769" s="23">
        <f t="shared" si="96"/>
        <v>56.750200000000007</v>
      </c>
      <c r="K1769" s="30"/>
      <c r="L1769" s="29"/>
      <c r="M1769" s="98">
        <v>435.99</v>
      </c>
      <c r="N1769" s="98">
        <v>4.5410000000000004</v>
      </c>
      <c r="O1769" s="98">
        <v>29.352</v>
      </c>
      <c r="P1769" s="98">
        <v>53.292999999999999</v>
      </c>
      <c r="Q1769" s="98" t="s">
        <v>4944</v>
      </c>
      <c r="R1769" s="98">
        <v>4.2</v>
      </c>
      <c r="S1769" s="98">
        <v>1.28</v>
      </c>
      <c r="T1769" s="98">
        <v>276.971</v>
      </c>
      <c r="U1769" s="98">
        <v>1.3</v>
      </c>
    </row>
    <row r="1770" spans="1:21" x14ac:dyDescent="0.25">
      <c r="A1770" s="57" t="s">
        <v>4640</v>
      </c>
      <c r="B1770" s="57" t="s">
        <v>3485</v>
      </c>
      <c r="C1770" s="57" t="s">
        <v>4695</v>
      </c>
      <c r="D1770" s="91">
        <v>11</v>
      </c>
      <c r="E1770" s="57" t="s">
        <v>7032</v>
      </c>
      <c r="F1770" s="29">
        <f t="shared" si="94"/>
        <v>92.923333333333332</v>
      </c>
      <c r="G1770" s="23">
        <f t="shared" si="95"/>
        <v>0</v>
      </c>
      <c r="H1770" s="30"/>
      <c r="I1770" s="29"/>
      <c r="J1770" s="23">
        <f t="shared" si="96"/>
        <v>55.753999999999998</v>
      </c>
      <c r="K1770" s="30"/>
      <c r="L1770" s="29"/>
      <c r="M1770" s="98" t="s">
        <v>4944</v>
      </c>
      <c r="N1770" s="98" t="s">
        <v>4944</v>
      </c>
      <c r="O1770" s="98" t="s">
        <v>4944</v>
      </c>
      <c r="P1770" s="98" t="s">
        <v>4944</v>
      </c>
      <c r="Q1770" s="98" t="s">
        <v>4944</v>
      </c>
      <c r="R1770" s="98" t="s">
        <v>4944</v>
      </c>
      <c r="S1770" s="98" t="s">
        <v>4944</v>
      </c>
      <c r="T1770" s="98">
        <v>267.78100000000001</v>
      </c>
      <c r="U1770" s="98">
        <v>10.989000000000001</v>
      </c>
    </row>
    <row r="1771" spans="1:21" x14ac:dyDescent="0.25">
      <c r="A1771" s="57" t="s">
        <v>4640</v>
      </c>
      <c r="B1771" s="57" t="s">
        <v>2091</v>
      </c>
      <c r="C1771" s="57" t="s">
        <v>4734</v>
      </c>
      <c r="D1771" s="91">
        <v>20</v>
      </c>
      <c r="E1771" s="57" t="s">
        <v>9495</v>
      </c>
      <c r="F1771" s="29">
        <f t="shared" si="94"/>
        <v>92.822000000000003</v>
      </c>
      <c r="G1771" s="23">
        <f t="shared" si="95"/>
        <v>62.61</v>
      </c>
      <c r="H1771" s="30"/>
      <c r="I1771" s="29"/>
      <c r="J1771" s="23">
        <f t="shared" si="96"/>
        <v>66.081999999999994</v>
      </c>
      <c r="K1771" s="30"/>
      <c r="L1771" s="29"/>
      <c r="M1771" s="98">
        <v>12.839</v>
      </c>
      <c r="N1771" s="98">
        <v>118.021</v>
      </c>
      <c r="O1771" s="98">
        <v>106.587</v>
      </c>
      <c r="P1771" s="98">
        <v>12.993</v>
      </c>
      <c r="Q1771" s="98">
        <v>25.327000000000002</v>
      </c>
      <c r="R1771" s="98">
        <v>26.617000000000001</v>
      </c>
      <c r="S1771" s="98">
        <v>104.917</v>
      </c>
      <c r="T1771" s="98">
        <v>111.35899999999999</v>
      </c>
      <c r="U1771" s="98">
        <v>62.19</v>
      </c>
    </row>
    <row r="1772" spans="1:21" x14ac:dyDescent="0.25">
      <c r="A1772" s="57" t="s">
        <v>4640</v>
      </c>
      <c r="B1772" s="57" t="s">
        <v>2370</v>
      </c>
      <c r="C1772" s="57" t="s">
        <v>4648</v>
      </c>
      <c r="D1772" s="91">
        <v>2</v>
      </c>
      <c r="E1772" s="57" t="s">
        <v>5210</v>
      </c>
      <c r="F1772" s="29">
        <f t="shared" si="94"/>
        <v>92.727666666666664</v>
      </c>
      <c r="G1772" s="23">
        <f t="shared" si="95"/>
        <v>13.439500000000001</v>
      </c>
      <c r="H1772" s="30"/>
      <c r="I1772" s="29"/>
      <c r="J1772" s="23">
        <f t="shared" si="96"/>
        <v>58.448600000000013</v>
      </c>
      <c r="K1772" s="30"/>
      <c r="L1772" s="29"/>
      <c r="M1772" s="98">
        <v>6.5839999999999996</v>
      </c>
      <c r="N1772" s="98">
        <v>29.3</v>
      </c>
      <c r="O1772" s="98">
        <v>7.7590000000000003</v>
      </c>
      <c r="P1772" s="98">
        <v>10.115</v>
      </c>
      <c r="Q1772" s="98">
        <v>8.9350000000000005</v>
      </c>
      <c r="R1772" s="98">
        <v>5.125</v>
      </c>
      <c r="S1772" s="98">
        <v>15.956</v>
      </c>
      <c r="T1772" s="98">
        <v>84.028000000000006</v>
      </c>
      <c r="U1772" s="98">
        <v>178.19900000000001</v>
      </c>
    </row>
    <row r="1773" spans="1:21" x14ac:dyDescent="0.25">
      <c r="A1773" s="57" t="s">
        <v>4640</v>
      </c>
      <c r="B1773" s="57" t="s">
        <v>2573</v>
      </c>
      <c r="C1773" s="57" t="s">
        <v>4660</v>
      </c>
      <c r="D1773" s="91">
        <v>4</v>
      </c>
      <c r="E1773" s="57" t="s">
        <v>5474</v>
      </c>
      <c r="F1773" s="29">
        <f t="shared" si="94"/>
        <v>92.691666666666663</v>
      </c>
      <c r="G1773" s="23">
        <f t="shared" si="95"/>
        <v>23.748249999999999</v>
      </c>
      <c r="H1773" s="30"/>
      <c r="I1773" s="29"/>
      <c r="J1773" s="23">
        <f t="shared" si="96"/>
        <v>66.545800000000014</v>
      </c>
      <c r="K1773" s="30"/>
      <c r="L1773" s="29"/>
      <c r="M1773" s="98">
        <v>3.0390000000000001</v>
      </c>
      <c r="N1773" s="98">
        <v>8.6720000000000006</v>
      </c>
      <c r="O1773" s="98">
        <v>23.943999999999999</v>
      </c>
      <c r="P1773" s="98">
        <v>59.338000000000001</v>
      </c>
      <c r="Q1773" s="98">
        <v>29.577999999999999</v>
      </c>
      <c r="R1773" s="98">
        <v>25.076000000000001</v>
      </c>
      <c r="S1773" s="98">
        <v>158.69200000000001</v>
      </c>
      <c r="T1773" s="98">
        <v>88.864000000000004</v>
      </c>
      <c r="U1773" s="98">
        <v>30.518999999999998</v>
      </c>
    </row>
    <row r="1774" spans="1:21" x14ac:dyDescent="0.25">
      <c r="A1774" s="57" t="s">
        <v>4640</v>
      </c>
      <c r="B1774" s="57" t="s">
        <v>1067</v>
      </c>
      <c r="C1774" s="57" t="s">
        <v>4668</v>
      </c>
      <c r="D1774" s="91">
        <v>6</v>
      </c>
      <c r="E1774" s="57" t="s">
        <v>5694</v>
      </c>
      <c r="F1774" s="29">
        <f t="shared" si="94"/>
        <v>92.621333333333325</v>
      </c>
      <c r="G1774" s="23">
        <f t="shared" si="95"/>
        <v>58.496749999999999</v>
      </c>
      <c r="H1774" s="30"/>
      <c r="I1774" s="29"/>
      <c r="J1774" s="23">
        <f t="shared" si="96"/>
        <v>80.663200000000003</v>
      </c>
      <c r="K1774" s="30"/>
      <c r="L1774" s="29"/>
      <c r="M1774" s="98">
        <v>63.89</v>
      </c>
      <c r="N1774" s="98">
        <v>9.7219999999999995</v>
      </c>
      <c r="O1774" s="98">
        <v>152.47900000000001</v>
      </c>
      <c r="P1774" s="98">
        <v>7.8959999999999999</v>
      </c>
      <c r="Q1774" s="98">
        <v>45.186</v>
      </c>
      <c r="R1774" s="98">
        <v>80.266000000000005</v>
      </c>
      <c r="S1774" s="98">
        <v>129.23699999999999</v>
      </c>
      <c r="T1774" s="98">
        <v>49.223999999999997</v>
      </c>
      <c r="U1774" s="98">
        <v>99.403000000000006</v>
      </c>
    </row>
    <row r="1775" spans="1:21" x14ac:dyDescent="0.25">
      <c r="A1775" s="57" t="s">
        <v>4640</v>
      </c>
      <c r="B1775" s="57" t="s">
        <v>2990</v>
      </c>
      <c r="C1775" s="57" t="s">
        <v>4688</v>
      </c>
      <c r="D1775" s="91">
        <v>10</v>
      </c>
      <c r="E1775" s="57" t="s">
        <v>6751</v>
      </c>
      <c r="F1775" s="29">
        <f t="shared" si="94"/>
        <v>92.55</v>
      </c>
      <c r="G1775" s="23">
        <f t="shared" si="95"/>
        <v>31.365500000000001</v>
      </c>
      <c r="H1775" s="30"/>
      <c r="I1775" s="29"/>
      <c r="J1775" s="23">
        <f t="shared" si="96"/>
        <v>80.937399999999997</v>
      </c>
      <c r="K1775" s="30"/>
      <c r="L1775" s="29"/>
      <c r="M1775" s="98">
        <v>22.02</v>
      </c>
      <c r="N1775" s="98">
        <v>18.23</v>
      </c>
      <c r="O1775" s="98">
        <v>52.030999999999999</v>
      </c>
      <c r="P1775" s="98">
        <v>33.180999999999997</v>
      </c>
      <c r="Q1775" s="98">
        <v>66.811999999999998</v>
      </c>
      <c r="R1775" s="98">
        <v>60.225000000000001</v>
      </c>
      <c r="S1775" s="98">
        <v>80.078999999999994</v>
      </c>
      <c r="T1775" s="98">
        <v>91.41</v>
      </c>
      <c r="U1775" s="98">
        <v>106.161</v>
      </c>
    </row>
    <row r="1776" spans="1:21" x14ac:dyDescent="0.25">
      <c r="A1776" s="57" t="s">
        <v>4640</v>
      </c>
      <c r="B1776" s="57" t="s">
        <v>1362</v>
      </c>
      <c r="C1776" s="57" t="s">
        <v>4662</v>
      </c>
      <c r="D1776" s="91">
        <v>4</v>
      </c>
      <c r="E1776" s="57" t="s">
        <v>5517</v>
      </c>
      <c r="F1776" s="29">
        <f t="shared" si="94"/>
        <v>92.097666666666669</v>
      </c>
      <c r="G1776" s="23">
        <f t="shared" si="95"/>
        <v>40.747</v>
      </c>
      <c r="H1776" s="30"/>
      <c r="I1776" s="29"/>
      <c r="J1776" s="23">
        <f t="shared" si="96"/>
        <v>65.219000000000008</v>
      </c>
      <c r="K1776" s="30"/>
      <c r="L1776" s="29"/>
      <c r="M1776" s="98">
        <v>2.9369999999999998</v>
      </c>
      <c r="N1776" s="98">
        <v>45.999000000000002</v>
      </c>
      <c r="O1776" s="98">
        <v>29.282</v>
      </c>
      <c r="P1776" s="98">
        <v>84.77</v>
      </c>
      <c r="Q1776" s="98">
        <v>41.648000000000003</v>
      </c>
      <c r="R1776" s="98">
        <v>8.1539999999999999</v>
      </c>
      <c r="S1776" s="98">
        <v>113.56</v>
      </c>
      <c r="T1776" s="98">
        <v>64.813999999999993</v>
      </c>
      <c r="U1776" s="98">
        <v>97.918999999999997</v>
      </c>
    </row>
    <row r="1777" spans="1:21" x14ac:dyDescent="0.25">
      <c r="A1777" s="57" t="s">
        <v>4640</v>
      </c>
      <c r="B1777" s="57" t="s">
        <v>231</v>
      </c>
      <c r="C1777" s="57" t="s">
        <v>4674</v>
      </c>
      <c r="D1777" s="91">
        <v>6</v>
      </c>
      <c r="E1777" s="57" t="s">
        <v>6203</v>
      </c>
      <c r="F1777" s="29">
        <f t="shared" si="94"/>
        <v>92.042999999999992</v>
      </c>
      <c r="G1777" s="23">
        <f t="shared" si="95"/>
        <v>185.46125000000001</v>
      </c>
      <c r="H1777" s="30"/>
      <c r="I1777" s="29"/>
      <c r="J1777" s="23">
        <f t="shared" si="96"/>
        <v>95.903400000000005</v>
      </c>
      <c r="K1777" s="30"/>
      <c r="L1777" s="29"/>
      <c r="M1777" s="98">
        <v>301.11500000000001</v>
      </c>
      <c r="N1777" s="98">
        <v>183.369</v>
      </c>
      <c r="O1777" s="98">
        <v>193.24100000000001</v>
      </c>
      <c r="P1777" s="98">
        <v>64.12</v>
      </c>
      <c r="Q1777" s="98">
        <v>109.23099999999999</v>
      </c>
      <c r="R1777" s="98">
        <v>94.156999999999996</v>
      </c>
      <c r="S1777" s="98">
        <v>74.662999999999997</v>
      </c>
      <c r="T1777" s="98">
        <v>85.611999999999995</v>
      </c>
      <c r="U1777" s="98">
        <v>115.854</v>
      </c>
    </row>
    <row r="1778" spans="1:21" x14ac:dyDescent="0.25">
      <c r="A1778" s="57" t="s">
        <v>4640</v>
      </c>
      <c r="B1778" s="57" t="s">
        <v>1404</v>
      </c>
      <c r="C1778" s="57" t="s">
        <v>4714</v>
      </c>
      <c r="D1778" s="91">
        <v>15</v>
      </c>
      <c r="E1778" s="57" t="s">
        <v>8090</v>
      </c>
      <c r="F1778" s="29">
        <f t="shared" si="94"/>
        <v>91.86933333333333</v>
      </c>
      <c r="G1778" s="23">
        <f t="shared" si="95"/>
        <v>48.673500000000004</v>
      </c>
      <c r="H1778" s="30"/>
      <c r="I1778" s="29"/>
      <c r="J1778" s="23">
        <f t="shared" si="96"/>
        <v>66.404399999999995</v>
      </c>
      <c r="K1778" s="30"/>
      <c r="L1778" s="29"/>
      <c r="M1778" s="98">
        <v>27.71</v>
      </c>
      <c r="N1778" s="98">
        <v>49.764000000000003</v>
      </c>
      <c r="O1778" s="98">
        <v>61.145000000000003</v>
      </c>
      <c r="P1778" s="98">
        <v>56.075000000000003</v>
      </c>
      <c r="Q1778" s="98">
        <v>29.254999999999999</v>
      </c>
      <c r="R1778" s="98">
        <v>27.158999999999999</v>
      </c>
      <c r="S1778" s="98">
        <v>91.923000000000002</v>
      </c>
      <c r="T1778" s="98">
        <v>53.637999999999998</v>
      </c>
      <c r="U1778" s="98">
        <v>130.047</v>
      </c>
    </row>
    <row r="1779" spans="1:21" x14ac:dyDescent="0.25">
      <c r="A1779" s="57" t="s">
        <v>4640</v>
      </c>
      <c r="B1779" s="57" t="s">
        <v>3632</v>
      </c>
      <c r="C1779" s="57" t="s">
        <v>4695</v>
      </c>
      <c r="D1779" s="91">
        <v>11</v>
      </c>
      <c r="E1779" s="57" t="s">
        <v>7063</v>
      </c>
      <c r="F1779" s="29">
        <f t="shared" si="94"/>
        <v>91.844999999999985</v>
      </c>
      <c r="G1779" s="23">
        <f t="shared" si="95"/>
        <v>121.94575</v>
      </c>
      <c r="H1779" s="30"/>
      <c r="I1779" s="29"/>
      <c r="J1779" s="23">
        <f t="shared" si="96"/>
        <v>68.183999999999997</v>
      </c>
      <c r="K1779" s="30"/>
      <c r="L1779" s="29"/>
      <c r="M1779" s="98">
        <v>68.760000000000005</v>
      </c>
      <c r="N1779" s="98">
        <v>232.17500000000001</v>
      </c>
      <c r="O1779" s="98">
        <v>69.349000000000004</v>
      </c>
      <c r="P1779" s="98">
        <v>117.499</v>
      </c>
      <c r="Q1779" s="98" t="s">
        <v>4944</v>
      </c>
      <c r="R1779" s="98">
        <v>65.385000000000005</v>
      </c>
      <c r="S1779" s="98">
        <v>47.3</v>
      </c>
      <c r="T1779" s="98">
        <v>212.989</v>
      </c>
      <c r="U1779" s="98">
        <v>15.246</v>
      </c>
    </row>
    <row r="1780" spans="1:21" x14ac:dyDescent="0.25">
      <c r="A1780" s="57" t="s">
        <v>4640</v>
      </c>
      <c r="B1780" s="57" t="s">
        <v>3184</v>
      </c>
      <c r="C1780" s="57" t="s">
        <v>4692</v>
      </c>
      <c r="D1780" s="91">
        <v>11</v>
      </c>
      <c r="E1780" s="57" t="s">
        <v>6879</v>
      </c>
      <c r="F1780" s="29">
        <f t="shared" si="94"/>
        <v>91.613333333333344</v>
      </c>
      <c r="G1780" s="23">
        <f t="shared" si="95"/>
        <v>0.44024999999999997</v>
      </c>
      <c r="H1780" s="30"/>
      <c r="I1780" s="29"/>
      <c r="J1780" s="23">
        <f t="shared" si="96"/>
        <v>89.545999999999992</v>
      </c>
      <c r="K1780" s="30"/>
      <c r="L1780" s="29"/>
      <c r="M1780" s="98" t="s">
        <v>4944</v>
      </c>
      <c r="N1780" s="98" t="s">
        <v>4944</v>
      </c>
      <c r="O1780" s="98" t="s">
        <v>4944</v>
      </c>
      <c r="P1780" s="98">
        <v>1.7609999999999999</v>
      </c>
      <c r="Q1780" s="98">
        <v>106.765</v>
      </c>
      <c r="R1780" s="98">
        <v>66.125</v>
      </c>
      <c r="S1780" s="98">
        <v>209.49100000000001</v>
      </c>
      <c r="T1780" s="98">
        <v>58.286999999999999</v>
      </c>
      <c r="U1780" s="98">
        <v>7.0620000000000003</v>
      </c>
    </row>
    <row r="1781" spans="1:21" x14ac:dyDescent="0.25">
      <c r="A1781" s="57" t="s">
        <v>4640</v>
      </c>
      <c r="B1781" s="57" t="s">
        <v>127</v>
      </c>
      <c r="C1781" s="57" t="s">
        <v>4712</v>
      </c>
      <c r="D1781" s="91">
        <v>15</v>
      </c>
      <c r="E1781" s="57" t="s">
        <v>7866</v>
      </c>
      <c r="F1781" s="29">
        <f t="shared" si="94"/>
        <v>91.397999999999982</v>
      </c>
      <c r="G1781" s="23">
        <f t="shared" si="95"/>
        <v>4.7534999999999998</v>
      </c>
      <c r="H1781" s="30"/>
      <c r="I1781" s="29"/>
      <c r="J1781" s="23">
        <f t="shared" si="96"/>
        <v>60.113399999999999</v>
      </c>
      <c r="K1781" s="30"/>
      <c r="L1781" s="29"/>
      <c r="M1781" s="98" t="s">
        <v>4944</v>
      </c>
      <c r="N1781" s="98" t="s">
        <v>4944</v>
      </c>
      <c r="O1781" s="98">
        <v>19.013999999999999</v>
      </c>
      <c r="P1781" s="98" t="s">
        <v>4944</v>
      </c>
      <c r="Q1781" s="98">
        <v>4.3330000000000002</v>
      </c>
      <c r="R1781" s="98">
        <v>22.04</v>
      </c>
      <c r="S1781" s="98">
        <v>27.222000000000001</v>
      </c>
      <c r="T1781" s="98">
        <v>34.213000000000001</v>
      </c>
      <c r="U1781" s="98">
        <v>212.75899999999999</v>
      </c>
    </row>
    <row r="1782" spans="1:21" x14ac:dyDescent="0.25">
      <c r="A1782" s="57" t="s">
        <v>4640</v>
      </c>
      <c r="B1782" s="57" t="s">
        <v>1299</v>
      </c>
      <c r="C1782" s="57" t="s">
        <v>4729</v>
      </c>
      <c r="D1782" s="91">
        <v>18</v>
      </c>
      <c r="E1782" s="57" t="s">
        <v>9269</v>
      </c>
      <c r="F1782" s="29">
        <f t="shared" si="94"/>
        <v>91.175666666666686</v>
      </c>
      <c r="G1782" s="23">
        <f t="shared" si="95"/>
        <v>51.997</v>
      </c>
      <c r="H1782" s="30"/>
      <c r="I1782" s="29"/>
      <c r="J1782" s="23">
        <f t="shared" si="96"/>
        <v>74.186200000000014</v>
      </c>
      <c r="K1782" s="30"/>
      <c r="L1782" s="29"/>
      <c r="M1782" s="98">
        <v>29.864999999999998</v>
      </c>
      <c r="N1782" s="98">
        <v>54.058</v>
      </c>
      <c r="O1782" s="98">
        <v>64</v>
      </c>
      <c r="P1782" s="98">
        <v>60.064999999999998</v>
      </c>
      <c r="Q1782" s="98">
        <v>57.476999999999997</v>
      </c>
      <c r="R1782" s="98">
        <v>39.927</v>
      </c>
      <c r="S1782" s="98">
        <v>61.808</v>
      </c>
      <c r="T1782" s="98">
        <v>121.795</v>
      </c>
      <c r="U1782" s="98">
        <v>89.924000000000007</v>
      </c>
    </row>
    <row r="1783" spans="1:21" x14ac:dyDescent="0.25">
      <c r="A1783" s="57" t="s">
        <v>4640</v>
      </c>
      <c r="B1783" s="57" t="s">
        <v>1225</v>
      </c>
      <c r="C1783" s="57" t="s">
        <v>4652</v>
      </c>
      <c r="D1783" s="91">
        <v>2</v>
      </c>
      <c r="E1783" s="57" t="s">
        <v>5312</v>
      </c>
      <c r="F1783" s="29">
        <f t="shared" si="94"/>
        <v>91.129333333333349</v>
      </c>
      <c r="G1783" s="23">
        <f t="shared" si="95"/>
        <v>24.928249999999998</v>
      </c>
      <c r="H1783" s="30"/>
      <c r="I1783" s="29"/>
      <c r="J1783" s="23">
        <f t="shared" si="96"/>
        <v>89.706600000000009</v>
      </c>
      <c r="K1783" s="30"/>
      <c r="L1783" s="29"/>
      <c r="M1783" s="98" t="s">
        <v>4944</v>
      </c>
      <c r="N1783" s="98">
        <v>57.887</v>
      </c>
      <c r="O1783" s="98">
        <v>15.244</v>
      </c>
      <c r="P1783" s="98">
        <v>26.582000000000001</v>
      </c>
      <c r="Q1783" s="98">
        <v>58.747</v>
      </c>
      <c r="R1783" s="98">
        <v>116.398</v>
      </c>
      <c r="S1783" s="98">
        <v>56.29</v>
      </c>
      <c r="T1783" s="98">
        <v>107.486</v>
      </c>
      <c r="U1783" s="98">
        <v>109.61199999999999</v>
      </c>
    </row>
    <row r="1784" spans="1:21" x14ac:dyDescent="0.25">
      <c r="A1784" s="57" t="s">
        <v>4640</v>
      </c>
      <c r="B1784" s="57" t="s">
        <v>1798</v>
      </c>
      <c r="C1784" s="57" t="s">
        <v>4689</v>
      </c>
      <c r="D1784" s="91">
        <v>10</v>
      </c>
      <c r="E1784" s="57" t="s">
        <v>6810</v>
      </c>
      <c r="F1784" s="29">
        <f t="shared" si="94"/>
        <v>90.684666666666658</v>
      </c>
      <c r="G1784" s="23">
        <f t="shared" si="95"/>
        <v>40.311250000000001</v>
      </c>
      <c r="H1784" s="30"/>
      <c r="I1784" s="29"/>
      <c r="J1784" s="23">
        <f t="shared" si="96"/>
        <v>75.993000000000009</v>
      </c>
      <c r="K1784" s="30"/>
      <c r="L1784" s="29"/>
      <c r="M1784" s="98">
        <v>31.474</v>
      </c>
      <c r="N1784" s="98">
        <v>52.607999999999997</v>
      </c>
      <c r="O1784" s="98">
        <v>30.111999999999998</v>
      </c>
      <c r="P1784" s="98">
        <v>47.051000000000002</v>
      </c>
      <c r="Q1784" s="98">
        <v>54.188000000000002</v>
      </c>
      <c r="R1784" s="98">
        <v>53.722999999999999</v>
      </c>
      <c r="S1784" s="98">
        <v>54.448</v>
      </c>
      <c r="T1784" s="98">
        <v>87.772999999999996</v>
      </c>
      <c r="U1784" s="98">
        <v>129.833</v>
      </c>
    </row>
    <row r="1785" spans="1:21" x14ac:dyDescent="0.25">
      <c r="A1785" s="57" t="s">
        <v>4640</v>
      </c>
      <c r="B1785" s="57" t="s">
        <v>622</v>
      </c>
      <c r="C1785" s="57" t="s">
        <v>4712</v>
      </c>
      <c r="D1785" s="91">
        <v>15</v>
      </c>
      <c r="E1785" s="57" t="s">
        <v>7792</v>
      </c>
      <c r="F1785" s="29">
        <f t="shared" si="94"/>
        <v>90.588333333333324</v>
      </c>
      <c r="G1785" s="23">
        <f t="shared" si="95"/>
        <v>8.6102500000000006</v>
      </c>
      <c r="H1785" s="30"/>
      <c r="I1785" s="29"/>
      <c r="J1785" s="23">
        <f t="shared" si="96"/>
        <v>54.352999999999994</v>
      </c>
      <c r="K1785" s="30"/>
      <c r="L1785" s="29"/>
      <c r="M1785" s="98" t="s">
        <v>4944</v>
      </c>
      <c r="N1785" s="98">
        <v>34.441000000000003</v>
      </c>
      <c r="O1785" s="98" t="s">
        <v>4944</v>
      </c>
      <c r="P1785" s="98" t="s">
        <v>4944</v>
      </c>
      <c r="Q1785" s="98" t="s">
        <v>4944</v>
      </c>
      <c r="R1785" s="98" t="s">
        <v>4944</v>
      </c>
      <c r="S1785" s="98">
        <v>4.4720000000000004</v>
      </c>
      <c r="T1785" s="98">
        <v>108.986</v>
      </c>
      <c r="U1785" s="98">
        <v>158.30699999999999</v>
      </c>
    </row>
    <row r="1786" spans="1:21" x14ac:dyDescent="0.25">
      <c r="A1786" s="57" t="s">
        <v>4640</v>
      </c>
      <c r="B1786" s="57" t="s">
        <v>1901</v>
      </c>
      <c r="C1786" s="57" t="s">
        <v>4656</v>
      </c>
      <c r="D1786" s="91">
        <v>4</v>
      </c>
      <c r="E1786" s="57" t="s">
        <v>5388</v>
      </c>
      <c r="F1786" s="29">
        <f t="shared" si="94"/>
        <v>90.509999999999991</v>
      </c>
      <c r="G1786" s="23">
        <f t="shared" si="95"/>
        <v>5.1137500000000005</v>
      </c>
      <c r="H1786" s="30"/>
      <c r="I1786" s="29"/>
      <c r="J1786" s="23">
        <f t="shared" si="96"/>
        <v>77.414599999999993</v>
      </c>
      <c r="K1786" s="30"/>
      <c r="L1786" s="29"/>
      <c r="M1786" s="98">
        <v>1.4159999999999999</v>
      </c>
      <c r="N1786" s="98">
        <v>10.220000000000001</v>
      </c>
      <c r="O1786" s="98" t="s">
        <v>4944</v>
      </c>
      <c r="P1786" s="98">
        <v>8.8190000000000008</v>
      </c>
      <c r="Q1786" s="98">
        <v>19.832999999999998</v>
      </c>
      <c r="R1786" s="98">
        <v>95.71</v>
      </c>
      <c r="S1786" s="98">
        <v>199.13499999999999</v>
      </c>
      <c r="T1786" s="98">
        <v>45.970999999999997</v>
      </c>
      <c r="U1786" s="98">
        <v>26.423999999999999</v>
      </c>
    </row>
    <row r="1787" spans="1:21" x14ac:dyDescent="0.25">
      <c r="A1787" s="57" t="s">
        <v>4640</v>
      </c>
      <c r="B1787" s="57" t="s">
        <v>3126</v>
      </c>
      <c r="C1787" s="57" t="s">
        <v>4672</v>
      </c>
      <c r="D1787" s="91">
        <v>6</v>
      </c>
      <c r="E1787" s="57" t="s">
        <v>6123</v>
      </c>
      <c r="F1787" s="29">
        <f t="shared" si="94"/>
        <v>90.160333333333327</v>
      </c>
      <c r="G1787" s="23">
        <f t="shared" si="95"/>
        <v>75.437250000000006</v>
      </c>
      <c r="H1787" s="30"/>
      <c r="I1787" s="29"/>
      <c r="J1787" s="23">
        <f t="shared" si="96"/>
        <v>103.76180000000002</v>
      </c>
      <c r="K1787" s="30"/>
      <c r="L1787" s="29"/>
      <c r="M1787" s="98">
        <v>91.811999999999998</v>
      </c>
      <c r="N1787" s="98">
        <v>66.69</v>
      </c>
      <c r="O1787" s="98">
        <v>68.094999999999999</v>
      </c>
      <c r="P1787" s="98">
        <v>75.152000000000001</v>
      </c>
      <c r="Q1787" s="98">
        <v>186.49700000000001</v>
      </c>
      <c r="R1787" s="98">
        <v>61.831000000000003</v>
      </c>
      <c r="S1787" s="98">
        <v>91.106999999999999</v>
      </c>
      <c r="T1787" s="98">
        <v>65.025999999999996</v>
      </c>
      <c r="U1787" s="98">
        <v>114.348</v>
      </c>
    </row>
    <row r="1788" spans="1:21" x14ac:dyDescent="0.25">
      <c r="A1788" s="57" t="s">
        <v>4640</v>
      </c>
      <c r="B1788" s="57" t="s">
        <v>1191</v>
      </c>
      <c r="C1788" s="57" t="s">
        <v>4724</v>
      </c>
      <c r="D1788" s="91">
        <v>16</v>
      </c>
      <c r="E1788" s="57" t="s">
        <v>8877</v>
      </c>
      <c r="F1788" s="29">
        <f t="shared" si="94"/>
        <v>90.128999999999976</v>
      </c>
      <c r="G1788" s="23">
        <f t="shared" si="95"/>
        <v>56.094999999999999</v>
      </c>
      <c r="H1788" s="30"/>
      <c r="I1788" s="29"/>
      <c r="J1788" s="23">
        <f t="shared" si="96"/>
        <v>76.531800000000004</v>
      </c>
      <c r="K1788" s="30"/>
      <c r="L1788" s="29"/>
      <c r="M1788" s="98">
        <v>26.867999999999999</v>
      </c>
      <c r="N1788" s="98">
        <v>5.093</v>
      </c>
      <c r="O1788" s="98">
        <v>34.414999999999999</v>
      </c>
      <c r="P1788" s="98">
        <v>158.00399999999999</v>
      </c>
      <c r="Q1788" s="98">
        <v>36.368000000000002</v>
      </c>
      <c r="R1788" s="98">
        <v>75.903999999999996</v>
      </c>
      <c r="S1788" s="98">
        <v>64.438999999999993</v>
      </c>
      <c r="T1788" s="98">
        <v>71.682000000000002</v>
      </c>
      <c r="U1788" s="98">
        <v>134.26599999999999</v>
      </c>
    </row>
    <row r="1789" spans="1:21" x14ac:dyDescent="0.25">
      <c r="A1789" s="57" t="s">
        <v>4640</v>
      </c>
      <c r="B1789" s="57" t="s">
        <v>1734</v>
      </c>
      <c r="C1789" s="57" t="s">
        <v>4734</v>
      </c>
      <c r="D1789" s="91">
        <v>20</v>
      </c>
      <c r="E1789" s="57" t="s">
        <v>9519</v>
      </c>
      <c r="F1789" s="29">
        <f t="shared" si="94"/>
        <v>89.7</v>
      </c>
      <c r="G1789" s="23">
        <f t="shared" si="95"/>
        <v>68.942499999999995</v>
      </c>
      <c r="H1789" s="30"/>
      <c r="I1789" s="29"/>
      <c r="J1789" s="23">
        <f t="shared" si="96"/>
        <v>63.797800000000009</v>
      </c>
      <c r="K1789" s="30"/>
      <c r="L1789" s="29"/>
      <c r="M1789" s="98">
        <v>63.000999999999998</v>
      </c>
      <c r="N1789" s="98">
        <v>58.844000000000001</v>
      </c>
      <c r="O1789" s="98">
        <v>107.02800000000001</v>
      </c>
      <c r="P1789" s="98">
        <v>46.896999999999998</v>
      </c>
      <c r="Q1789" s="98">
        <v>20.856999999999999</v>
      </c>
      <c r="R1789" s="98">
        <v>29.032</v>
      </c>
      <c r="S1789" s="98">
        <v>49.412999999999997</v>
      </c>
      <c r="T1789" s="98">
        <v>66.084000000000003</v>
      </c>
      <c r="U1789" s="98">
        <v>153.60300000000001</v>
      </c>
    </row>
    <row r="1790" spans="1:21" x14ac:dyDescent="0.25">
      <c r="A1790" s="57" t="s">
        <v>4640</v>
      </c>
      <c r="B1790" s="57" t="s">
        <v>1018</v>
      </c>
      <c r="C1790" s="57" t="s">
        <v>4718</v>
      </c>
      <c r="D1790" s="91">
        <v>15</v>
      </c>
      <c r="E1790" s="57" t="s">
        <v>8157</v>
      </c>
      <c r="F1790" s="29">
        <f t="shared" si="94"/>
        <v>89.666333333333341</v>
      </c>
      <c r="G1790" s="23">
        <f t="shared" si="95"/>
        <v>57.259500000000003</v>
      </c>
      <c r="H1790" s="30"/>
      <c r="I1790" s="29"/>
      <c r="J1790" s="23">
        <f t="shared" si="96"/>
        <v>100.23260000000001</v>
      </c>
      <c r="K1790" s="30"/>
      <c r="L1790" s="29"/>
      <c r="M1790" s="98">
        <v>78.837000000000003</v>
      </c>
      <c r="N1790" s="98">
        <v>45.484999999999999</v>
      </c>
      <c r="O1790" s="98">
        <v>35.164000000000001</v>
      </c>
      <c r="P1790" s="98">
        <v>69.552000000000007</v>
      </c>
      <c r="Q1790" s="98">
        <v>101.428</v>
      </c>
      <c r="R1790" s="98">
        <v>130.73599999999999</v>
      </c>
      <c r="S1790" s="98">
        <v>57.643999999999998</v>
      </c>
      <c r="T1790" s="98">
        <v>130.36099999999999</v>
      </c>
      <c r="U1790" s="98">
        <v>80.994</v>
      </c>
    </row>
    <row r="1791" spans="1:21" x14ac:dyDescent="0.25">
      <c r="A1791" s="57" t="s">
        <v>4640</v>
      </c>
      <c r="B1791" s="57" t="s">
        <v>9708</v>
      </c>
      <c r="C1791" s="57" t="s">
        <v>4700</v>
      </c>
      <c r="D1791" s="91">
        <v>11</v>
      </c>
      <c r="E1791" s="57" t="s">
        <v>9709</v>
      </c>
      <c r="F1791" s="29">
        <f t="shared" si="94"/>
        <v>89.385333333333335</v>
      </c>
      <c r="G1791" s="23">
        <f t="shared" si="95"/>
        <v>0.14774999999999999</v>
      </c>
      <c r="H1791" s="30"/>
      <c r="I1791" s="29"/>
      <c r="J1791" s="23">
        <f t="shared" si="96"/>
        <v>74.360399999999998</v>
      </c>
      <c r="K1791" s="30"/>
      <c r="L1791" s="29"/>
      <c r="M1791" s="98" t="s">
        <v>4944</v>
      </c>
      <c r="N1791" s="98" t="s">
        <v>4944</v>
      </c>
      <c r="O1791" s="98">
        <v>0.59099999999999997</v>
      </c>
      <c r="P1791" s="98" t="s">
        <v>4944</v>
      </c>
      <c r="Q1791" s="98">
        <v>86.349000000000004</v>
      </c>
      <c r="R1791" s="98">
        <v>17.297000000000001</v>
      </c>
      <c r="S1791" s="98">
        <v>90.066000000000003</v>
      </c>
      <c r="T1791" s="98">
        <v>30.710999999999999</v>
      </c>
      <c r="U1791" s="98">
        <v>147.37899999999999</v>
      </c>
    </row>
    <row r="1792" spans="1:21" x14ac:dyDescent="0.25">
      <c r="A1792" s="57" t="s">
        <v>4640</v>
      </c>
      <c r="B1792" s="57" t="s">
        <v>360</v>
      </c>
      <c r="C1792" s="57" t="s">
        <v>4729</v>
      </c>
      <c r="D1792" s="91">
        <v>18</v>
      </c>
      <c r="E1792" s="57" t="s">
        <v>9256</v>
      </c>
      <c r="F1792" s="29">
        <f t="shared" si="94"/>
        <v>89.344999999999985</v>
      </c>
      <c r="G1792" s="23">
        <f t="shared" si="95"/>
        <v>46.119749999999996</v>
      </c>
      <c r="H1792" s="30"/>
      <c r="I1792" s="29"/>
      <c r="J1792" s="23">
        <f t="shared" si="96"/>
        <v>84.395200000000003</v>
      </c>
      <c r="K1792" s="30"/>
      <c r="L1792" s="29"/>
      <c r="M1792" s="98" t="s">
        <v>4944</v>
      </c>
      <c r="N1792" s="98">
        <v>6.875</v>
      </c>
      <c r="O1792" s="98">
        <v>102.51600000000001</v>
      </c>
      <c r="P1792" s="98">
        <v>75.087999999999994</v>
      </c>
      <c r="Q1792" s="98">
        <v>47.406999999999996</v>
      </c>
      <c r="R1792" s="98">
        <v>106.53400000000001</v>
      </c>
      <c r="S1792" s="98">
        <v>87</v>
      </c>
      <c r="T1792" s="98">
        <v>148.65799999999999</v>
      </c>
      <c r="U1792" s="98">
        <v>32.377000000000002</v>
      </c>
    </row>
    <row r="1793" spans="1:21" x14ac:dyDescent="0.25">
      <c r="A1793" s="57" t="s">
        <v>4640</v>
      </c>
      <c r="B1793" s="57" t="s">
        <v>2671</v>
      </c>
      <c r="C1793" s="57" t="s">
        <v>4723</v>
      </c>
      <c r="D1793" s="91">
        <v>16</v>
      </c>
      <c r="E1793" s="57" t="s">
        <v>8416</v>
      </c>
      <c r="F1793" s="29">
        <f t="shared" si="94"/>
        <v>89.206333333333347</v>
      </c>
      <c r="G1793" s="23">
        <f t="shared" si="95"/>
        <v>103.30275</v>
      </c>
      <c r="H1793" s="30"/>
      <c r="I1793" s="29"/>
      <c r="J1793" s="23">
        <f t="shared" si="96"/>
        <v>68.438200000000009</v>
      </c>
      <c r="K1793" s="30"/>
      <c r="L1793" s="29"/>
      <c r="M1793" s="98">
        <v>75.793999999999997</v>
      </c>
      <c r="N1793" s="98">
        <v>52.69</v>
      </c>
      <c r="O1793" s="98">
        <v>57.677999999999997</v>
      </c>
      <c r="P1793" s="98">
        <v>227.04900000000001</v>
      </c>
      <c r="Q1793" s="98">
        <v>30.699000000000002</v>
      </c>
      <c r="R1793" s="98">
        <v>43.872999999999998</v>
      </c>
      <c r="S1793" s="98">
        <v>34.631999999999998</v>
      </c>
      <c r="T1793" s="98">
        <v>114.76</v>
      </c>
      <c r="U1793" s="98">
        <v>118.227</v>
      </c>
    </row>
    <row r="1794" spans="1:21" x14ac:dyDescent="0.25">
      <c r="A1794" s="57" t="s">
        <v>4640</v>
      </c>
      <c r="B1794" s="57" t="s">
        <v>1152</v>
      </c>
      <c r="C1794" s="57" t="s">
        <v>4648</v>
      </c>
      <c r="D1794" s="91">
        <v>2</v>
      </c>
      <c r="E1794" s="57" t="s">
        <v>5189</v>
      </c>
      <c r="F1794" s="29">
        <f t="shared" si="94"/>
        <v>89.205666666666673</v>
      </c>
      <c r="G1794" s="23">
        <f t="shared" si="95"/>
        <v>39.316999999999993</v>
      </c>
      <c r="H1794" s="30"/>
      <c r="I1794" s="29"/>
      <c r="J1794" s="23">
        <f t="shared" si="96"/>
        <v>68.460800000000006</v>
      </c>
      <c r="K1794" s="30"/>
      <c r="L1794" s="29"/>
      <c r="M1794" s="98">
        <v>30.134</v>
      </c>
      <c r="N1794" s="98">
        <v>104.97</v>
      </c>
      <c r="O1794" s="98">
        <v>19.587</v>
      </c>
      <c r="P1794" s="98">
        <v>2.577</v>
      </c>
      <c r="Q1794" s="98">
        <v>23.611000000000001</v>
      </c>
      <c r="R1794" s="98">
        <v>51.076000000000001</v>
      </c>
      <c r="S1794" s="98">
        <v>160.76400000000001</v>
      </c>
      <c r="T1794" s="98">
        <v>67.173000000000002</v>
      </c>
      <c r="U1794" s="98">
        <v>39.68</v>
      </c>
    </row>
    <row r="1795" spans="1:21" x14ac:dyDescent="0.25">
      <c r="A1795" s="57" t="s">
        <v>4640</v>
      </c>
      <c r="B1795" s="57" t="s">
        <v>1071</v>
      </c>
      <c r="C1795" s="57" t="s">
        <v>4724</v>
      </c>
      <c r="D1795" s="91">
        <v>16</v>
      </c>
      <c r="E1795" s="57" t="s">
        <v>8817</v>
      </c>
      <c r="F1795" s="29">
        <f t="shared" si="94"/>
        <v>89.029999999999987</v>
      </c>
      <c r="G1795" s="23">
        <f t="shared" si="95"/>
        <v>33.405249999999995</v>
      </c>
      <c r="H1795" s="30"/>
      <c r="I1795" s="29"/>
      <c r="J1795" s="23">
        <f t="shared" si="96"/>
        <v>709.14099999999996</v>
      </c>
      <c r="K1795" s="30"/>
      <c r="L1795" s="29"/>
      <c r="M1795" s="98">
        <v>73.216999999999999</v>
      </c>
      <c r="N1795" s="98">
        <v>11.598000000000001</v>
      </c>
      <c r="O1795" s="98">
        <v>6.4509999999999996</v>
      </c>
      <c r="P1795" s="98">
        <v>42.354999999999997</v>
      </c>
      <c r="Q1795" s="98">
        <v>57.427999999999997</v>
      </c>
      <c r="R1795" s="98">
        <v>3221.1869999999999</v>
      </c>
      <c r="S1795" s="98">
        <v>46.898000000000003</v>
      </c>
      <c r="T1795" s="98">
        <v>138.428</v>
      </c>
      <c r="U1795" s="98">
        <v>81.763999999999996</v>
      </c>
    </row>
    <row r="1796" spans="1:21" x14ac:dyDescent="0.25">
      <c r="A1796" s="57" t="s">
        <v>4640</v>
      </c>
      <c r="B1796" s="57" t="s">
        <v>1065</v>
      </c>
      <c r="C1796" s="57" t="s">
        <v>4698</v>
      </c>
      <c r="D1796" s="91">
        <v>11</v>
      </c>
      <c r="E1796" s="57" t="s">
        <v>7181</v>
      </c>
      <c r="F1796" s="29">
        <f t="shared" si="94"/>
        <v>88.905000000000015</v>
      </c>
      <c r="G1796" s="23">
        <f t="shared" si="95"/>
        <v>9.1245000000000012</v>
      </c>
      <c r="H1796" s="30"/>
      <c r="I1796" s="29"/>
      <c r="J1796" s="23">
        <f t="shared" si="96"/>
        <v>58.068600000000004</v>
      </c>
      <c r="K1796" s="30"/>
      <c r="L1796" s="29"/>
      <c r="M1796" s="98">
        <v>0.99099999999999999</v>
      </c>
      <c r="N1796" s="98">
        <v>7.5529999999999999</v>
      </c>
      <c r="O1796" s="98">
        <v>14.224</v>
      </c>
      <c r="P1796" s="98">
        <v>13.73</v>
      </c>
      <c r="Q1796" s="98">
        <v>1.383</v>
      </c>
      <c r="R1796" s="98">
        <v>22.245000000000001</v>
      </c>
      <c r="S1796" s="98">
        <v>59.298000000000002</v>
      </c>
      <c r="T1796" s="98">
        <v>25.033999999999999</v>
      </c>
      <c r="U1796" s="98">
        <v>182.38300000000001</v>
      </c>
    </row>
    <row r="1797" spans="1:21" x14ac:dyDescent="0.25">
      <c r="A1797" s="57" t="s">
        <v>4640</v>
      </c>
      <c r="B1797" s="57" t="s">
        <v>2426</v>
      </c>
      <c r="C1797" s="57" t="s">
        <v>4716</v>
      </c>
      <c r="D1797" s="91">
        <v>15</v>
      </c>
      <c r="E1797" s="57" t="s">
        <v>8129</v>
      </c>
      <c r="F1797" s="29">
        <f t="shared" si="94"/>
        <v>88.701000000000008</v>
      </c>
      <c r="G1797" s="23">
        <f t="shared" si="95"/>
        <v>0.113</v>
      </c>
      <c r="H1797" s="30"/>
      <c r="I1797" s="29"/>
      <c r="J1797" s="23">
        <f t="shared" si="96"/>
        <v>55.625999999999998</v>
      </c>
      <c r="K1797" s="30"/>
      <c r="L1797" s="29"/>
      <c r="M1797" s="98" t="s">
        <v>4944</v>
      </c>
      <c r="N1797" s="98" t="s">
        <v>4944</v>
      </c>
      <c r="O1797" s="98" t="s">
        <v>4944</v>
      </c>
      <c r="P1797" s="98">
        <v>0.45200000000000001</v>
      </c>
      <c r="Q1797" s="98">
        <v>12.026999999999999</v>
      </c>
      <c r="R1797" s="98" t="s">
        <v>4944</v>
      </c>
      <c r="S1797" s="98">
        <v>4.3209999999999997</v>
      </c>
      <c r="T1797" s="98">
        <v>2.5</v>
      </c>
      <c r="U1797" s="98">
        <v>259.28199999999998</v>
      </c>
    </row>
    <row r="1798" spans="1:21" x14ac:dyDescent="0.25">
      <c r="A1798" s="57" t="s">
        <v>4640</v>
      </c>
      <c r="B1798" s="57" t="s">
        <v>1951</v>
      </c>
      <c r="C1798" s="57" t="s">
        <v>4684</v>
      </c>
      <c r="D1798" s="91">
        <v>9</v>
      </c>
      <c r="E1798" s="57" t="s">
        <v>6658</v>
      </c>
      <c r="F1798" s="29">
        <f t="shared" si="94"/>
        <v>88.689000000000007</v>
      </c>
      <c r="G1798" s="23">
        <f t="shared" si="95"/>
        <v>6.5357500000000002</v>
      </c>
      <c r="H1798" s="30"/>
      <c r="I1798" s="29"/>
      <c r="J1798" s="23">
        <f t="shared" si="96"/>
        <v>228.9676</v>
      </c>
      <c r="K1798" s="30"/>
      <c r="L1798" s="29"/>
      <c r="M1798" s="98">
        <v>1.865</v>
      </c>
      <c r="N1798" s="98">
        <v>4.24</v>
      </c>
      <c r="O1798" s="98">
        <v>7.6109999999999998</v>
      </c>
      <c r="P1798" s="98">
        <v>12.427</v>
      </c>
      <c r="Q1798" s="98">
        <v>391.13200000000001</v>
      </c>
      <c r="R1798" s="98">
        <v>487.63900000000001</v>
      </c>
      <c r="S1798" s="98">
        <v>73.227000000000004</v>
      </c>
      <c r="T1798" s="98">
        <v>85.506</v>
      </c>
      <c r="U1798" s="98">
        <v>107.334</v>
      </c>
    </row>
    <row r="1799" spans="1:21" x14ac:dyDescent="0.25">
      <c r="A1799" s="57" t="s">
        <v>4640</v>
      </c>
      <c r="B1799" s="57" t="s">
        <v>3549</v>
      </c>
      <c r="C1799" s="57" t="s">
        <v>4723</v>
      </c>
      <c r="D1799" s="91">
        <v>16</v>
      </c>
      <c r="E1799" s="57" t="s">
        <v>8524</v>
      </c>
      <c r="F1799" s="29">
        <f t="shared" si="94"/>
        <v>88.676666666666662</v>
      </c>
      <c r="G1799" s="23">
        <f t="shared" si="95"/>
        <v>103.60925</v>
      </c>
      <c r="H1799" s="30"/>
      <c r="I1799" s="29"/>
      <c r="J1799" s="23">
        <f t="shared" si="96"/>
        <v>73.364400000000003</v>
      </c>
      <c r="K1799" s="30"/>
      <c r="L1799" s="29"/>
      <c r="M1799" s="98">
        <v>10</v>
      </c>
      <c r="N1799" s="98" t="s">
        <v>4944</v>
      </c>
      <c r="O1799" s="98">
        <v>332.33600000000001</v>
      </c>
      <c r="P1799" s="98">
        <v>72.100999999999999</v>
      </c>
      <c r="Q1799" s="98">
        <v>88.792000000000002</v>
      </c>
      <c r="R1799" s="98">
        <v>12</v>
      </c>
      <c r="S1799" s="98">
        <v>40.597000000000001</v>
      </c>
      <c r="T1799" s="98">
        <v>33.4</v>
      </c>
      <c r="U1799" s="98">
        <v>192.03299999999999</v>
      </c>
    </row>
    <row r="1800" spans="1:21" x14ac:dyDescent="0.25">
      <c r="A1800" s="57" t="s">
        <v>4640</v>
      </c>
      <c r="B1800" s="57" t="s">
        <v>1401</v>
      </c>
      <c r="C1800" s="57" t="s">
        <v>4714</v>
      </c>
      <c r="D1800" s="91">
        <v>15</v>
      </c>
      <c r="E1800" s="57" t="s">
        <v>8075</v>
      </c>
      <c r="F1800" s="29">
        <f t="shared" si="94"/>
        <v>88.582666666666668</v>
      </c>
      <c r="G1800" s="23">
        <f t="shared" si="95"/>
        <v>17.631999999999998</v>
      </c>
      <c r="H1800" s="30"/>
      <c r="I1800" s="29"/>
      <c r="J1800" s="23">
        <f t="shared" si="96"/>
        <v>75.347200000000001</v>
      </c>
      <c r="K1800" s="30"/>
      <c r="L1800" s="29"/>
      <c r="M1800" s="98">
        <v>15.275</v>
      </c>
      <c r="N1800" s="98">
        <v>14.795999999999999</v>
      </c>
      <c r="O1800" s="98">
        <v>15.154999999999999</v>
      </c>
      <c r="P1800" s="98">
        <v>25.302</v>
      </c>
      <c r="Q1800" s="98">
        <v>58.747</v>
      </c>
      <c r="R1800" s="98">
        <v>52.241</v>
      </c>
      <c r="S1800" s="98">
        <v>50.244999999999997</v>
      </c>
      <c r="T1800" s="98">
        <v>40.051000000000002</v>
      </c>
      <c r="U1800" s="98">
        <v>175.452</v>
      </c>
    </row>
    <row r="1801" spans="1:21" x14ac:dyDescent="0.25">
      <c r="A1801" s="57" t="s">
        <v>4640</v>
      </c>
      <c r="B1801" s="57" t="s">
        <v>2849</v>
      </c>
      <c r="C1801" s="57" t="s">
        <v>4679</v>
      </c>
      <c r="D1801" s="91">
        <v>7</v>
      </c>
      <c r="E1801" s="57" t="s">
        <v>6334</v>
      </c>
      <c r="F1801" s="29">
        <f t="shared" si="94"/>
        <v>88.528999999999996</v>
      </c>
      <c r="G1801" s="23">
        <f t="shared" si="95"/>
        <v>25.929500000000001</v>
      </c>
      <c r="H1801" s="30"/>
      <c r="I1801" s="29"/>
      <c r="J1801" s="23">
        <f t="shared" si="96"/>
        <v>66.363399999999999</v>
      </c>
      <c r="K1801" s="30"/>
      <c r="L1801" s="29"/>
      <c r="M1801" s="98" t="s">
        <v>4944</v>
      </c>
      <c r="N1801" s="98" t="s">
        <v>4944</v>
      </c>
      <c r="O1801" s="98">
        <v>103.718</v>
      </c>
      <c r="P1801" s="98" t="s">
        <v>4944</v>
      </c>
      <c r="Q1801" s="98">
        <v>15.99</v>
      </c>
      <c r="R1801" s="98">
        <v>50.24</v>
      </c>
      <c r="S1801" s="98">
        <v>213.178</v>
      </c>
      <c r="T1801" s="98">
        <v>36.741999999999997</v>
      </c>
      <c r="U1801" s="98">
        <v>15.667</v>
      </c>
    </row>
    <row r="1802" spans="1:21" x14ac:dyDescent="0.25">
      <c r="A1802" s="57" t="s">
        <v>4640</v>
      </c>
      <c r="B1802" s="57" t="s">
        <v>663</v>
      </c>
      <c r="C1802" s="57" t="s">
        <v>4699</v>
      </c>
      <c r="D1802" s="91">
        <v>11</v>
      </c>
      <c r="E1802" s="57" t="s">
        <v>7216</v>
      </c>
      <c r="F1802" s="29">
        <f t="shared" si="94"/>
        <v>88.097999999999999</v>
      </c>
      <c r="G1802" s="23">
        <f t="shared" si="95"/>
        <v>29.576499999999996</v>
      </c>
      <c r="H1802" s="30"/>
      <c r="I1802" s="29"/>
      <c r="J1802" s="23">
        <f t="shared" si="96"/>
        <v>66.103800000000007</v>
      </c>
      <c r="K1802" s="30"/>
      <c r="L1802" s="29"/>
      <c r="M1802" s="98">
        <v>10.776</v>
      </c>
      <c r="N1802" s="98">
        <v>50.033000000000001</v>
      </c>
      <c r="O1802" s="98">
        <v>34.033999999999999</v>
      </c>
      <c r="P1802" s="98">
        <v>23.463000000000001</v>
      </c>
      <c r="Q1802" s="98">
        <v>18.821999999999999</v>
      </c>
      <c r="R1802" s="98">
        <v>47.402999999999999</v>
      </c>
      <c r="S1802" s="98">
        <v>39.899000000000001</v>
      </c>
      <c r="T1802" s="98">
        <v>133.071</v>
      </c>
      <c r="U1802" s="98">
        <v>91.323999999999998</v>
      </c>
    </row>
    <row r="1803" spans="1:21" x14ac:dyDescent="0.25">
      <c r="A1803" s="57" t="s">
        <v>4640</v>
      </c>
      <c r="B1803" s="57" t="s">
        <v>1470</v>
      </c>
      <c r="C1803" s="57" t="s">
        <v>4708</v>
      </c>
      <c r="D1803" s="91">
        <v>13</v>
      </c>
      <c r="E1803" s="57" t="s">
        <v>7613</v>
      </c>
      <c r="F1803" s="29">
        <f t="shared" si="94"/>
        <v>87.958666666666659</v>
      </c>
      <c r="G1803" s="23">
        <f t="shared" si="95"/>
        <v>35.439250000000001</v>
      </c>
      <c r="H1803" s="30"/>
      <c r="I1803" s="29"/>
      <c r="J1803" s="23">
        <f t="shared" si="96"/>
        <v>61.012</v>
      </c>
      <c r="K1803" s="30"/>
      <c r="L1803" s="29"/>
      <c r="M1803" s="98">
        <v>6.508</v>
      </c>
      <c r="N1803" s="98">
        <v>31.728000000000002</v>
      </c>
      <c r="O1803" s="98">
        <v>77.596000000000004</v>
      </c>
      <c r="P1803" s="98">
        <v>25.925000000000001</v>
      </c>
      <c r="Q1803" s="98">
        <v>23.077000000000002</v>
      </c>
      <c r="R1803" s="98">
        <v>18.106999999999999</v>
      </c>
      <c r="S1803" s="98">
        <v>23.981000000000002</v>
      </c>
      <c r="T1803" s="98">
        <v>141.244</v>
      </c>
      <c r="U1803" s="98">
        <v>98.650999999999996</v>
      </c>
    </row>
    <row r="1804" spans="1:21" x14ac:dyDescent="0.25">
      <c r="A1804" s="57" t="s">
        <v>4640</v>
      </c>
      <c r="B1804" s="57" t="s">
        <v>1809</v>
      </c>
      <c r="C1804" s="57" t="s">
        <v>4678</v>
      </c>
      <c r="D1804" s="91">
        <v>6</v>
      </c>
      <c r="E1804" s="57" t="s">
        <v>6321</v>
      </c>
      <c r="F1804" s="29">
        <f t="shared" si="94"/>
        <v>87.817333333333337</v>
      </c>
      <c r="G1804" s="23">
        <f t="shared" si="95"/>
        <v>1.6135000000000002</v>
      </c>
      <c r="H1804" s="30"/>
      <c r="I1804" s="29"/>
      <c r="J1804" s="23">
        <f t="shared" si="96"/>
        <v>52.821000000000005</v>
      </c>
      <c r="K1804" s="30"/>
      <c r="L1804" s="29"/>
      <c r="M1804" s="98" t="s">
        <v>4944</v>
      </c>
      <c r="N1804" s="98">
        <v>2.5950000000000002</v>
      </c>
      <c r="O1804" s="98">
        <v>3.859</v>
      </c>
      <c r="P1804" s="98" t="s">
        <v>4944</v>
      </c>
      <c r="Q1804" s="98">
        <v>0.65300000000000002</v>
      </c>
      <c r="R1804" s="98" t="s">
        <v>4944</v>
      </c>
      <c r="S1804" s="98">
        <v>259.584</v>
      </c>
      <c r="T1804" s="98" t="s">
        <v>4944</v>
      </c>
      <c r="U1804" s="98">
        <v>3.8679999999999999</v>
      </c>
    </row>
    <row r="1805" spans="1:21" x14ac:dyDescent="0.25">
      <c r="A1805" s="57" t="s">
        <v>4640</v>
      </c>
      <c r="B1805" s="57" t="s">
        <v>2817</v>
      </c>
      <c r="C1805" s="57" t="s">
        <v>4680</v>
      </c>
      <c r="D1805" s="91">
        <v>7</v>
      </c>
      <c r="E1805" s="57" t="s">
        <v>6493</v>
      </c>
      <c r="F1805" s="29">
        <f t="shared" si="94"/>
        <v>87.762666666666675</v>
      </c>
      <c r="G1805" s="23">
        <f t="shared" si="95"/>
        <v>41.943750000000001</v>
      </c>
      <c r="H1805" s="30"/>
      <c r="I1805" s="29"/>
      <c r="J1805" s="23">
        <f t="shared" si="96"/>
        <v>63.238599999999998</v>
      </c>
      <c r="K1805" s="30"/>
      <c r="L1805" s="29"/>
      <c r="M1805" s="98">
        <v>33.06</v>
      </c>
      <c r="N1805" s="98">
        <v>23.355</v>
      </c>
      <c r="O1805" s="98">
        <v>77.747</v>
      </c>
      <c r="P1805" s="98">
        <v>33.613</v>
      </c>
      <c r="Q1805" s="98">
        <v>16.385999999999999</v>
      </c>
      <c r="R1805" s="98">
        <v>36.518999999999998</v>
      </c>
      <c r="S1805" s="98">
        <v>53.73</v>
      </c>
      <c r="T1805" s="98">
        <v>49.292000000000002</v>
      </c>
      <c r="U1805" s="98">
        <v>160.26599999999999</v>
      </c>
    </row>
    <row r="1806" spans="1:21" x14ac:dyDescent="0.25">
      <c r="A1806" s="57" t="s">
        <v>4640</v>
      </c>
      <c r="B1806" s="57" t="s">
        <v>737</v>
      </c>
      <c r="C1806" s="57" t="s">
        <v>4713</v>
      </c>
      <c r="D1806" s="91">
        <v>15</v>
      </c>
      <c r="E1806" s="57" t="s">
        <v>7979</v>
      </c>
      <c r="F1806" s="29">
        <f t="shared" si="94"/>
        <v>87.528666666666666</v>
      </c>
      <c r="G1806" s="23">
        <f t="shared" si="95"/>
        <v>37.088249999999995</v>
      </c>
      <c r="H1806" s="30"/>
      <c r="I1806" s="29"/>
      <c r="J1806" s="23">
        <f t="shared" si="96"/>
        <v>129.63539999999998</v>
      </c>
      <c r="K1806" s="30"/>
      <c r="L1806" s="29"/>
      <c r="M1806" s="98" t="s">
        <v>4944</v>
      </c>
      <c r="N1806" s="98" t="s">
        <v>4944</v>
      </c>
      <c r="O1806" s="98">
        <v>4.6109999999999998</v>
      </c>
      <c r="P1806" s="98">
        <v>143.74199999999999</v>
      </c>
      <c r="Q1806" s="98">
        <v>16.452999999999999</v>
      </c>
      <c r="R1806" s="98">
        <v>369.13799999999998</v>
      </c>
      <c r="S1806" s="98">
        <v>164.65799999999999</v>
      </c>
      <c r="T1806" s="98">
        <v>28.35</v>
      </c>
      <c r="U1806" s="98">
        <v>69.578000000000003</v>
      </c>
    </row>
    <row r="1807" spans="1:21" x14ac:dyDescent="0.25">
      <c r="A1807" s="57" t="s">
        <v>4640</v>
      </c>
      <c r="B1807" s="57" t="s">
        <v>4189</v>
      </c>
      <c r="C1807" s="57" t="s">
        <v>4724</v>
      </c>
      <c r="D1807" s="91">
        <v>16</v>
      </c>
      <c r="E1807" s="57" t="s">
        <v>8929</v>
      </c>
      <c r="F1807" s="29">
        <f t="shared" si="94"/>
        <v>87.34666666666665</v>
      </c>
      <c r="G1807" s="23">
        <f t="shared" si="95"/>
        <v>69.856250000000003</v>
      </c>
      <c r="H1807" s="30"/>
      <c r="I1807" s="29"/>
      <c r="J1807" s="23">
        <f t="shared" si="96"/>
        <v>108.36879999999999</v>
      </c>
      <c r="K1807" s="30"/>
      <c r="L1807" s="29"/>
      <c r="M1807" s="98">
        <v>49.292999999999999</v>
      </c>
      <c r="N1807" s="98">
        <v>18.914000000000001</v>
      </c>
      <c r="O1807" s="98">
        <v>90.819000000000003</v>
      </c>
      <c r="P1807" s="98">
        <v>120.399</v>
      </c>
      <c r="Q1807" s="98">
        <v>134.047</v>
      </c>
      <c r="R1807" s="98">
        <v>145.75700000000001</v>
      </c>
      <c r="S1807" s="98">
        <v>96.088999999999999</v>
      </c>
      <c r="T1807" s="98">
        <v>34.691000000000003</v>
      </c>
      <c r="U1807" s="98">
        <v>131.26</v>
      </c>
    </row>
    <row r="1808" spans="1:21" x14ac:dyDescent="0.25">
      <c r="A1808" s="57" t="s">
        <v>4640</v>
      </c>
      <c r="B1808" s="57" t="s">
        <v>370</v>
      </c>
      <c r="C1808" s="57" t="s">
        <v>4672</v>
      </c>
      <c r="D1808" s="91">
        <v>6</v>
      </c>
      <c r="E1808" s="57" t="s">
        <v>6163</v>
      </c>
      <c r="F1808" s="29">
        <f t="shared" si="94"/>
        <v>87.269333333333336</v>
      </c>
      <c r="G1808" s="23">
        <f t="shared" si="95"/>
        <v>48.332999999999998</v>
      </c>
      <c r="H1808" s="30"/>
      <c r="I1808" s="29"/>
      <c r="J1808" s="23">
        <f t="shared" si="96"/>
        <v>92.284999999999997</v>
      </c>
      <c r="K1808" s="30"/>
      <c r="L1808" s="29"/>
      <c r="M1808" s="98">
        <v>33.118000000000002</v>
      </c>
      <c r="N1808" s="98">
        <v>59.622999999999998</v>
      </c>
      <c r="O1808" s="98">
        <v>67.048000000000002</v>
      </c>
      <c r="P1808" s="98">
        <v>33.542999999999999</v>
      </c>
      <c r="Q1808" s="98">
        <v>129.33600000000001</v>
      </c>
      <c r="R1808" s="98">
        <v>70.281000000000006</v>
      </c>
      <c r="S1808" s="98">
        <v>112.584</v>
      </c>
      <c r="T1808" s="98">
        <v>87.21</v>
      </c>
      <c r="U1808" s="98">
        <v>62.014000000000003</v>
      </c>
    </row>
    <row r="1809" spans="1:21" x14ac:dyDescent="0.25">
      <c r="A1809" s="57" t="s">
        <v>4640</v>
      </c>
      <c r="B1809" s="57" t="s">
        <v>3369</v>
      </c>
      <c r="C1809" s="57" t="s">
        <v>4695</v>
      </c>
      <c r="D1809" s="91">
        <v>11</v>
      </c>
      <c r="E1809" s="57" t="s">
        <v>7090</v>
      </c>
      <c r="F1809" s="29">
        <f t="shared" si="94"/>
        <v>87.035666666666657</v>
      </c>
      <c r="G1809" s="23">
        <f t="shared" si="95"/>
        <v>20.644500000000001</v>
      </c>
      <c r="H1809" s="30"/>
      <c r="I1809" s="29"/>
      <c r="J1809" s="23">
        <f t="shared" si="96"/>
        <v>60.286199999999994</v>
      </c>
      <c r="K1809" s="30"/>
      <c r="L1809" s="29"/>
      <c r="M1809" s="98">
        <v>3.3380000000000001</v>
      </c>
      <c r="N1809" s="98">
        <v>31.669</v>
      </c>
      <c r="O1809" s="98">
        <v>22.039000000000001</v>
      </c>
      <c r="P1809" s="98">
        <v>25.532</v>
      </c>
      <c r="Q1809" s="98">
        <v>31.216999999999999</v>
      </c>
      <c r="R1809" s="98">
        <v>9.1069999999999993</v>
      </c>
      <c r="S1809" s="98">
        <v>11.05</v>
      </c>
      <c r="T1809" s="98">
        <v>164.54599999999999</v>
      </c>
      <c r="U1809" s="98">
        <v>85.510999999999996</v>
      </c>
    </row>
    <row r="1810" spans="1:21" x14ac:dyDescent="0.25">
      <c r="A1810" s="57" t="s">
        <v>4640</v>
      </c>
      <c r="B1810" s="57" t="s">
        <v>1465</v>
      </c>
      <c r="C1810" s="57" t="s">
        <v>4708</v>
      </c>
      <c r="D1810" s="91">
        <v>13</v>
      </c>
      <c r="E1810" s="57" t="s">
        <v>7622</v>
      </c>
      <c r="F1810" s="29">
        <f t="shared" si="94"/>
        <v>86.947999999999993</v>
      </c>
      <c r="G1810" s="23">
        <f t="shared" si="95"/>
        <v>60.136499999999998</v>
      </c>
      <c r="H1810" s="30"/>
      <c r="I1810" s="29"/>
      <c r="J1810" s="23">
        <f t="shared" si="96"/>
        <v>60.497599999999998</v>
      </c>
      <c r="K1810" s="30"/>
      <c r="L1810" s="29"/>
      <c r="M1810" s="98">
        <v>174.39</v>
      </c>
      <c r="N1810" s="98" t="s">
        <v>4944</v>
      </c>
      <c r="O1810" s="98">
        <v>0.63100000000000001</v>
      </c>
      <c r="P1810" s="98">
        <v>65.525000000000006</v>
      </c>
      <c r="Q1810" s="98">
        <v>41.643999999999998</v>
      </c>
      <c r="R1810" s="98" t="s">
        <v>4944</v>
      </c>
      <c r="S1810" s="98" t="s">
        <v>4944</v>
      </c>
      <c r="T1810" s="98">
        <v>112.741</v>
      </c>
      <c r="U1810" s="98">
        <v>148.10300000000001</v>
      </c>
    </row>
    <row r="1811" spans="1:21" x14ac:dyDescent="0.25">
      <c r="A1811" s="57" t="s">
        <v>4640</v>
      </c>
      <c r="B1811" s="57" t="s">
        <v>1022</v>
      </c>
      <c r="C1811" s="57" t="s">
        <v>4674</v>
      </c>
      <c r="D1811" s="91">
        <v>6</v>
      </c>
      <c r="E1811" s="57" t="s">
        <v>6212</v>
      </c>
      <c r="F1811" s="29">
        <f t="shared" si="94"/>
        <v>86.782666666666671</v>
      </c>
      <c r="G1811" s="23">
        <f t="shared" si="95"/>
        <v>114.18725000000001</v>
      </c>
      <c r="H1811" s="30"/>
      <c r="I1811" s="29"/>
      <c r="J1811" s="23">
        <f t="shared" si="96"/>
        <v>75.8904</v>
      </c>
      <c r="K1811" s="30"/>
      <c r="L1811" s="29"/>
      <c r="M1811" s="98">
        <v>46.838000000000001</v>
      </c>
      <c r="N1811" s="98">
        <v>50.216999999999999</v>
      </c>
      <c r="O1811" s="98">
        <v>141.524</v>
      </c>
      <c r="P1811" s="98">
        <v>218.17</v>
      </c>
      <c r="Q1811" s="98">
        <v>92.207999999999998</v>
      </c>
      <c r="R1811" s="98">
        <v>26.896000000000001</v>
      </c>
      <c r="S1811" s="98">
        <v>76.850999999999999</v>
      </c>
      <c r="T1811" s="98">
        <v>69.072000000000003</v>
      </c>
      <c r="U1811" s="98">
        <v>114.425</v>
      </c>
    </row>
    <row r="1812" spans="1:21" x14ac:dyDescent="0.25">
      <c r="A1812" s="57" t="s">
        <v>4640</v>
      </c>
      <c r="B1812" s="57" t="s">
        <v>1865</v>
      </c>
      <c r="C1812" s="57" t="s">
        <v>4702</v>
      </c>
      <c r="D1812" s="91">
        <v>11</v>
      </c>
      <c r="E1812" s="57" t="s">
        <v>7392</v>
      </c>
      <c r="F1812" s="29">
        <f t="shared" si="94"/>
        <v>86.342666666666673</v>
      </c>
      <c r="G1812" s="23">
        <f t="shared" si="95"/>
        <v>155.48050000000001</v>
      </c>
      <c r="H1812" s="30"/>
      <c r="I1812" s="29"/>
      <c r="J1812" s="23">
        <f t="shared" si="96"/>
        <v>192.01059999999998</v>
      </c>
      <c r="K1812" s="30"/>
      <c r="L1812" s="29"/>
      <c r="M1812" s="98">
        <v>9.9019999999999992</v>
      </c>
      <c r="N1812" s="98">
        <v>13.307</v>
      </c>
      <c r="O1812" s="98">
        <v>27.094999999999999</v>
      </c>
      <c r="P1812" s="98">
        <v>571.61800000000005</v>
      </c>
      <c r="Q1812" s="98">
        <v>558.70699999999999</v>
      </c>
      <c r="R1812" s="98">
        <v>142.31800000000001</v>
      </c>
      <c r="S1812" s="98">
        <v>48.030999999999999</v>
      </c>
      <c r="T1812" s="98">
        <v>62.140999999999998</v>
      </c>
      <c r="U1812" s="98">
        <v>148.85599999999999</v>
      </c>
    </row>
    <row r="1813" spans="1:21" x14ac:dyDescent="0.25">
      <c r="A1813" s="57" t="s">
        <v>4640</v>
      </c>
      <c r="B1813" s="57" t="s">
        <v>3560</v>
      </c>
      <c r="C1813" s="57" t="s">
        <v>4726</v>
      </c>
      <c r="D1813" s="91">
        <v>17</v>
      </c>
      <c r="E1813" s="57" t="s">
        <v>9137</v>
      </c>
      <c r="F1813" s="29">
        <f t="shared" si="94"/>
        <v>86.23933333333332</v>
      </c>
      <c r="G1813" s="23">
        <f t="shared" si="95"/>
        <v>24.65475</v>
      </c>
      <c r="H1813" s="30"/>
      <c r="I1813" s="29"/>
      <c r="J1813" s="23">
        <f t="shared" si="96"/>
        <v>52.243599999999994</v>
      </c>
      <c r="K1813" s="30"/>
      <c r="L1813" s="29"/>
      <c r="M1813" s="98" t="s">
        <v>4944</v>
      </c>
      <c r="N1813" s="98">
        <v>37.276000000000003</v>
      </c>
      <c r="O1813" s="98">
        <v>7.556</v>
      </c>
      <c r="P1813" s="98">
        <v>53.786999999999999</v>
      </c>
      <c r="Q1813" s="98" t="s">
        <v>4944</v>
      </c>
      <c r="R1813" s="98">
        <v>2.5</v>
      </c>
      <c r="S1813" s="98">
        <v>194.619</v>
      </c>
      <c r="T1813" s="98">
        <v>11.67</v>
      </c>
      <c r="U1813" s="98">
        <v>52.429000000000002</v>
      </c>
    </row>
    <row r="1814" spans="1:21" x14ac:dyDescent="0.25">
      <c r="A1814" s="57" t="s">
        <v>4640</v>
      </c>
      <c r="B1814" s="57" t="s">
        <v>3079</v>
      </c>
      <c r="C1814" s="57" t="s">
        <v>4651</v>
      </c>
      <c r="D1814" s="91">
        <v>2</v>
      </c>
      <c r="E1814" s="57" t="s">
        <v>5289</v>
      </c>
      <c r="F1814" s="29">
        <f t="shared" si="94"/>
        <v>86.19</v>
      </c>
      <c r="G1814" s="23">
        <f t="shared" si="95"/>
        <v>0</v>
      </c>
      <c r="H1814" s="30"/>
      <c r="I1814" s="29"/>
      <c r="J1814" s="23">
        <f t="shared" si="96"/>
        <v>57.653999999999996</v>
      </c>
      <c r="K1814" s="30"/>
      <c r="L1814" s="29"/>
      <c r="M1814" s="98" t="s">
        <v>4944</v>
      </c>
      <c r="N1814" s="98" t="s">
        <v>4944</v>
      </c>
      <c r="O1814" s="98" t="s">
        <v>4944</v>
      </c>
      <c r="P1814" s="98" t="s">
        <v>4944</v>
      </c>
      <c r="Q1814" s="98">
        <v>29.7</v>
      </c>
      <c r="R1814" s="98" t="s">
        <v>4944</v>
      </c>
      <c r="S1814" s="98">
        <v>60.29</v>
      </c>
      <c r="T1814" s="98" t="s">
        <v>4944</v>
      </c>
      <c r="U1814" s="98">
        <v>198.28</v>
      </c>
    </row>
    <row r="1815" spans="1:21" x14ac:dyDescent="0.25">
      <c r="A1815" s="57" t="s">
        <v>4640</v>
      </c>
      <c r="B1815" s="57" t="s">
        <v>3661</v>
      </c>
      <c r="C1815" s="57" t="s">
        <v>4652</v>
      </c>
      <c r="D1815" s="91">
        <v>2</v>
      </c>
      <c r="E1815" s="57" t="s">
        <v>5303</v>
      </c>
      <c r="F1815" s="29">
        <f t="shared" si="94"/>
        <v>85.786999999999992</v>
      </c>
      <c r="G1815" s="23">
        <f t="shared" si="95"/>
        <v>1.84775</v>
      </c>
      <c r="H1815" s="30"/>
      <c r="I1815" s="29"/>
      <c r="J1815" s="23">
        <f t="shared" si="96"/>
        <v>58.250800000000005</v>
      </c>
      <c r="K1815" s="30"/>
      <c r="L1815" s="29"/>
      <c r="M1815" s="98">
        <v>3.2210000000000001</v>
      </c>
      <c r="N1815" s="98">
        <v>0.60299999999999998</v>
      </c>
      <c r="O1815" s="98">
        <v>0.1</v>
      </c>
      <c r="P1815" s="98">
        <v>3.4670000000000001</v>
      </c>
      <c r="Q1815" s="98">
        <v>33.820999999999998</v>
      </c>
      <c r="R1815" s="98">
        <v>7.1999999999999995E-2</v>
      </c>
      <c r="S1815" s="98">
        <v>91.646000000000001</v>
      </c>
      <c r="T1815" s="98">
        <v>40.459000000000003</v>
      </c>
      <c r="U1815" s="98">
        <v>125.256</v>
      </c>
    </row>
    <row r="1816" spans="1:21" x14ac:dyDescent="0.25">
      <c r="A1816" s="57" t="s">
        <v>4640</v>
      </c>
      <c r="B1816" s="57" t="s">
        <v>1411</v>
      </c>
      <c r="C1816" s="57" t="s">
        <v>4723</v>
      </c>
      <c r="D1816" s="91">
        <v>16</v>
      </c>
      <c r="E1816" s="57" t="s">
        <v>8490</v>
      </c>
      <c r="F1816" s="29">
        <f t="shared" si="94"/>
        <v>85.748333333333335</v>
      </c>
      <c r="G1816" s="23">
        <f t="shared" si="95"/>
        <v>14.51975</v>
      </c>
      <c r="H1816" s="30"/>
      <c r="I1816" s="29"/>
      <c r="J1816" s="23">
        <f t="shared" si="96"/>
        <v>63.720399999999998</v>
      </c>
      <c r="K1816" s="30"/>
      <c r="L1816" s="29"/>
      <c r="M1816" s="98">
        <v>7.6840000000000002</v>
      </c>
      <c r="N1816" s="98">
        <v>16.620999999999999</v>
      </c>
      <c r="O1816" s="98">
        <v>16.478000000000002</v>
      </c>
      <c r="P1816" s="98">
        <v>17.295999999999999</v>
      </c>
      <c r="Q1816" s="98">
        <v>30.425000000000001</v>
      </c>
      <c r="R1816" s="98">
        <v>30.931999999999999</v>
      </c>
      <c r="S1816" s="98">
        <v>59.167000000000002</v>
      </c>
      <c r="T1816" s="98">
        <v>101.745</v>
      </c>
      <c r="U1816" s="98">
        <v>96.332999999999998</v>
      </c>
    </row>
    <row r="1817" spans="1:21" x14ac:dyDescent="0.25">
      <c r="A1817" s="57" t="s">
        <v>4640</v>
      </c>
      <c r="B1817" s="57" t="s">
        <v>909</v>
      </c>
      <c r="C1817" s="57" t="s">
        <v>4726</v>
      </c>
      <c r="D1817" s="91">
        <v>17</v>
      </c>
      <c r="E1817" s="57" t="s">
        <v>9115</v>
      </c>
      <c r="F1817" s="29">
        <f t="shared" si="94"/>
        <v>85.728666666666655</v>
      </c>
      <c r="G1817" s="23">
        <f t="shared" si="95"/>
        <v>526.24824999999998</v>
      </c>
      <c r="H1817" s="30"/>
      <c r="I1817" s="29"/>
      <c r="J1817" s="23">
        <f t="shared" si="96"/>
        <v>324.24939999999998</v>
      </c>
      <c r="K1817" s="30"/>
      <c r="L1817" s="29"/>
      <c r="M1817" s="98">
        <v>212</v>
      </c>
      <c r="N1817" s="98" t="s">
        <v>4944</v>
      </c>
      <c r="O1817" s="98">
        <v>2.798</v>
      </c>
      <c r="P1817" s="98">
        <v>1890.1949999999999</v>
      </c>
      <c r="Q1817" s="98">
        <v>1364.0609999999999</v>
      </c>
      <c r="R1817" s="98" t="s">
        <v>4944</v>
      </c>
      <c r="S1817" s="98" t="s">
        <v>4944</v>
      </c>
      <c r="T1817" s="98">
        <v>257.18599999999998</v>
      </c>
      <c r="U1817" s="98" t="s">
        <v>4944</v>
      </c>
    </row>
    <row r="1818" spans="1:21" x14ac:dyDescent="0.25">
      <c r="A1818" s="57" t="s">
        <v>4640</v>
      </c>
      <c r="B1818" s="57" t="s">
        <v>1681</v>
      </c>
      <c r="C1818" s="57" t="s">
        <v>4643</v>
      </c>
      <c r="D1818" s="91">
        <v>1</v>
      </c>
      <c r="E1818" s="57" t="s">
        <v>5050</v>
      </c>
      <c r="F1818" s="29">
        <f t="shared" si="94"/>
        <v>85.640333333333331</v>
      </c>
      <c r="G1818" s="23">
        <f t="shared" si="95"/>
        <v>67.268249999999995</v>
      </c>
      <c r="H1818" s="30"/>
      <c r="I1818" s="29"/>
      <c r="J1818" s="23">
        <f t="shared" si="96"/>
        <v>73.225200000000001</v>
      </c>
      <c r="K1818" s="30"/>
      <c r="L1818" s="29"/>
      <c r="M1818" s="98">
        <v>30.635000000000002</v>
      </c>
      <c r="N1818" s="98">
        <v>120.54600000000001</v>
      </c>
      <c r="O1818" s="98">
        <v>59.021000000000001</v>
      </c>
      <c r="P1818" s="98">
        <v>58.871000000000002</v>
      </c>
      <c r="Q1818" s="98">
        <v>22.399000000000001</v>
      </c>
      <c r="R1818" s="98">
        <v>86.805999999999997</v>
      </c>
      <c r="S1818" s="98">
        <v>42.460999999999999</v>
      </c>
      <c r="T1818" s="98">
        <v>131.03899999999999</v>
      </c>
      <c r="U1818" s="98">
        <v>83.421000000000006</v>
      </c>
    </row>
    <row r="1819" spans="1:21" x14ac:dyDescent="0.25">
      <c r="A1819" s="57" t="s">
        <v>4640</v>
      </c>
      <c r="B1819" s="57" t="s">
        <v>1490</v>
      </c>
      <c r="C1819" s="57" t="s">
        <v>4701</v>
      </c>
      <c r="D1819" s="91">
        <v>11</v>
      </c>
      <c r="E1819" s="57" t="s">
        <v>7286</v>
      </c>
      <c r="F1819" s="29">
        <f t="shared" si="94"/>
        <v>85.625</v>
      </c>
      <c r="G1819" s="23">
        <f t="shared" si="95"/>
        <v>12.172500000000001</v>
      </c>
      <c r="H1819" s="30"/>
      <c r="I1819" s="29"/>
      <c r="J1819" s="23">
        <f t="shared" si="96"/>
        <v>54.246399999999994</v>
      </c>
      <c r="K1819" s="30"/>
      <c r="L1819" s="29"/>
      <c r="M1819" s="98">
        <v>1.794</v>
      </c>
      <c r="N1819" s="98">
        <v>1.0860000000000001</v>
      </c>
      <c r="O1819" s="98" t="s">
        <v>4944</v>
      </c>
      <c r="P1819" s="98">
        <v>45.81</v>
      </c>
      <c r="Q1819" s="98">
        <v>7.3289999999999997</v>
      </c>
      <c r="R1819" s="98">
        <v>7.0279999999999996</v>
      </c>
      <c r="S1819" s="98">
        <v>23.428000000000001</v>
      </c>
      <c r="T1819" s="98">
        <v>94.739000000000004</v>
      </c>
      <c r="U1819" s="98">
        <v>138.708</v>
      </c>
    </row>
    <row r="1820" spans="1:21" x14ac:dyDescent="0.25">
      <c r="A1820" s="57" t="s">
        <v>4640</v>
      </c>
      <c r="B1820" s="57" t="s">
        <v>2995</v>
      </c>
      <c r="C1820" s="57" t="s">
        <v>4653</v>
      </c>
      <c r="D1820" s="91">
        <v>2</v>
      </c>
      <c r="E1820" s="57" t="s">
        <v>5332</v>
      </c>
      <c r="F1820" s="29">
        <f t="shared" si="94"/>
        <v>85.530000000000015</v>
      </c>
      <c r="G1820" s="23">
        <f t="shared" si="95"/>
        <v>42.586750000000002</v>
      </c>
      <c r="H1820" s="30"/>
      <c r="I1820" s="29"/>
      <c r="J1820" s="23">
        <f t="shared" si="96"/>
        <v>70.156599999999997</v>
      </c>
      <c r="K1820" s="30"/>
      <c r="L1820" s="29"/>
      <c r="M1820" s="98">
        <v>38.229999999999997</v>
      </c>
      <c r="N1820" s="98">
        <v>52.21</v>
      </c>
      <c r="O1820" s="98">
        <v>35.756999999999998</v>
      </c>
      <c r="P1820" s="98">
        <v>44.15</v>
      </c>
      <c r="Q1820" s="98">
        <v>25.332999999999998</v>
      </c>
      <c r="R1820" s="98">
        <v>68.86</v>
      </c>
      <c r="S1820" s="98">
        <v>132.28100000000001</v>
      </c>
      <c r="T1820" s="98">
        <v>124.309</v>
      </c>
      <c r="U1820" s="98" t="s">
        <v>4944</v>
      </c>
    </row>
    <row r="1821" spans="1:21" x14ac:dyDescent="0.25">
      <c r="A1821" s="57" t="s">
        <v>4640</v>
      </c>
      <c r="B1821" s="57" t="s">
        <v>1266</v>
      </c>
      <c r="C1821" s="57" t="s">
        <v>4729</v>
      </c>
      <c r="D1821" s="91">
        <v>18</v>
      </c>
      <c r="E1821" s="57" t="s">
        <v>9340</v>
      </c>
      <c r="F1821" s="29">
        <f t="shared" si="94"/>
        <v>85.492666666666665</v>
      </c>
      <c r="G1821" s="23">
        <f t="shared" si="95"/>
        <v>275.19599999999997</v>
      </c>
      <c r="H1821" s="30"/>
      <c r="I1821" s="29"/>
      <c r="J1821" s="23">
        <f t="shared" si="96"/>
        <v>73.4024</v>
      </c>
      <c r="K1821" s="30"/>
      <c r="L1821" s="29"/>
      <c r="M1821" s="98">
        <v>418.53699999999998</v>
      </c>
      <c r="N1821" s="98">
        <v>638.11</v>
      </c>
      <c r="O1821" s="98">
        <v>23.48</v>
      </c>
      <c r="P1821" s="98">
        <v>20.657</v>
      </c>
      <c r="Q1821" s="98">
        <v>15.256</v>
      </c>
      <c r="R1821" s="98">
        <v>95.278000000000006</v>
      </c>
      <c r="S1821" s="98">
        <v>78.394000000000005</v>
      </c>
      <c r="T1821" s="98">
        <v>60.73</v>
      </c>
      <c r="U1821" s="98">
        <v>117.354</v>
      </c>
    </row>
    <row r="1822" spans="1:21" x14ac:dyDescent="0.25">
      <c r="A1822" s="57" t="s">
        <v>4640</v>
      </c>
      <c r="B1822" s="57" t="s">
        <v>1428</v>
      </c>
      <c r="C1822" s="57" t="s">
        <v>4706</v>
      </c>
      <c r="D1822" s="91">
        <v>12</v>
      </c>
      <c r="E1822" s="57" t="s">
        <v>7580</v>
      </c>
      <c r="F1822" s="29">
        <f t="shared" si="94"/>
        <v>85.470666666666659</v>
      </c>
      <c r="G1822" s="23">
        <f t="shared" si="95"/>
        <v>70.924250000000001</v>
      </c>
      <c r="H1822" s="30"/>
      <c r="I1822" s="29"/>
      <c r="J1822" s="23">
        <f t="shared" si="96"/>
        <v>101.33000000000001</v>
      </c>
      <c r="K1822" s="30"/>
      <c r="L1822" s="29"/>
      <c r="M1822" s="98">
        <v>40.25</v>
      </c>
      <c r="N1822" s="98">
        <v>48.53</v>
      </c>
      <c r="O1822" s="98">
        <v>76.751000000000005</v>
      </c>
      <c r="P1822" s="98">
        <v>118.166</v>
      </c>
      <c r="Q1822" s="98">
        <v>74.153999999999996</v>
      </c>
      <c r="R1822" s="98">
        <v>176.084</v>
      </c>
      <c r="S1822" s="98">
        <v>88</v>
      </c>
      <c r="T1822" s="98">
        <v>71.66</v>
      </c>
      <c r="U1822" s="98">
        <v>96.751999999999995</v>
      </c>
    </row>
    <row r="1823" spans="1:21" x14ac:dyDescent="0.25">
      <c r="A1823" s="57" t="s">
        <v>4640</v>
      </c>
      <c r="B1823" s="57" t="s">
        <v>1174</v>
      </c>
      <c r="C1823" s="57" t="s">
        <v>4713</v>
      </c>
      <c r="D1823" s="91">
        <v>15</v>
      </c>
      <c r="E1823" s="57" t="s">
        <v>7947</v>
      </c>
      <c r="F1823" s="29">
        <f t="shared" si="94"/>
        <v>85.403999999999996</v>
      </c>
      <c r="G1823" s="23">
        <f t="shared" si="95"/>
        <v>68.303249999999991</v>
      </c>
      <c r="H1823" s="30"/>
      <c r="I1823" s="29"/>
      <c r="J1823" s="23">
        <f t="shared" si="96"/>
        <v>115.2932</v>
      </c>
      <c r="K1823" s="30"/>
      <c r="L1823" s="29"/>
      <c r="M1823" s="98">
        <v>64.084999999999994</v>
      </c>
      <c r="N1823" s="98">
        <v>37.054000000000002</v>
      </c>
      <c r="O1823" s="98">
        <v>135.679</v>
      </c>
      <c r="P1823" s="98">
        <v>36.395000000000003</v>
      </c>
      <c r="Q1823" s="98">
        <v>181.38</v>
      </c>
      <c r="R1823" s="98">
        <v>138.874</v>
      </c>
      <c r="S1823" s="98">
        <v>51.177</v>
      </c>
      <c r="T1823" s="98">
        <v>165.73699999999999</v>
      </c>
      <c r="U1823" s="98">
        <v>39.298000000000002</v>
      </c>
    </row>
    <row r="1824" spans="1:21" x14ac:dyDescent="0.25">
      <c r="A1824" s="57" t="s">
        <v>4640</v>
      </c>
      <c r="B1824" s="57" t="s">
        <v>2963</v>
      </c>
      <c r="C1824" s="57" t="s">
        <v>4724</v>
      </c>
      <c r="D1824" s="91">
        <v>16</v>
      </c>
      <c r="E1824" s="57" t="s">
        <v>8983</v>
      </c>
      <c r="F1824" s="29">
        <f t="shared" ref="F1824:F1887" si="97">SUM(S1824:U1824)/3</f>
        <v>85.315333333333328</v>
      </c>
      <c r="G1824" s="23">
        <f t="shared" ref="G1824:G1887" si="98">SUM(M1824:P1824)/4</f>
        <v>14.96325</v>
      </c>
      <c r="H1824" s="30"/>
      <c r="I1824" s="29"/>
      <c r="J1824" s="23">
        <f t="shared" ref="J1824:J1887" si="99">SUM(Q1824:U1824)/5</f>
        <v>55.8018</v>
      </c>
      <c r="K1824" s="30"/>
      <c r="L1824" s="29"/>
      <c r="M1824" s="98">
        <v>2.5430000000000001</v>
      </c>
      <c r="N1824" s="98">
        <v>14.468999999999999</v>
      </c>
      <c r="O1824" s="98">
        <v>40.984999999999999</v>
      </c>
      <c r="P1824" s="98">
        <v>1.8560000000000001</v>
      </c>
      <c r="Q1824" s="98">
        <v>11.618</v>
      </c>
      <c r="R1824" s="98">
        <v>11.445</v>
      </c>
      <c r="S1824" s="98">
        <v>44.636000000000003</v>
      </c>
      <c r="T1824" s="98">
        <v>38.427999999999997</v>
      </c>
      <c r="U1824" s="98">
        <v>172.88200000000001</v>
      </c>
    </row>
    <row r="1825" spans="1:21" x14ac:dyDescent="0.25">
      <c r="A1825" s="57" t="s">
        <v>4640</v>
      </c>
      <c r="B1825" s="57" t="s">
        <v>1923</v>
      </c>
      <c r="C1825" s="57" t="s">
        <v>4649</v>
      </c>
      <c r="D1825" s="91">
        <v>2</v>
      </c>
      <c r="E1825" s="57" t="s">
        <v>5233</v>
      </c>
      <c r="F1825" s="29">
        <f t="shared" si="97"/>
        <v>85.229666666666674</v>
      </c>
      <c r="G1825" s="23">
        <f t="shared" si="98"/>
        <v>19.743499999999997</v>
      </c>
      <c r="H1825" s="30"/>
      <c r="I1825" s="29"/>
      <c r="J1825" s="23">
        <f t="shared" si="99"/>
        <v>65.052199999999999</v>
      </c>
      <c r="K1825" s="30"/>
      <c r="L1825" s="29"/>
      <c r="M1825" s="98">
        <v>5.9180000000000001</v>
      </c>
      <c r="N1825" s="98">
        <v>10.837</v>
      </c>
      <c r="O1825" s="98">
        <v>10.855</v>
      </c>
      <c r="P1825" s="98">
        <v>51.363999999999997</v>
      </c>
      <c r="Q1825" s="98">
        <v>57.097000000000001</v>
      </c>
      <c r="R1825" s="98">
        <v>12.475</v>
      </c>
      <c r="S1825" s="98">
        <v>54.304000000000002</v>
      </c>
      <c r="T1825" s="98">
        <v>87.947000000000003</v>
      </c>
      <c r="U1825" s="98">
        <v>113.438</v>
      </c>
    </row>
    <row r="1826" spans="1:21" x14ac:dyDescent="0.25">
      <c r="A1826" s="57" t="s">
        <v>4640</v>
      </c>
      <c r="B1826" s="57" t="s">
        <v>688</v>
      </c>
      <c r="C1826" s="57" t="s">
        <v>4729</v>
      </c>
      <c r="D1826" s="91">
        <v>18</v>
      </c>
      <c r="E1826" s="57" t="s">
        <v>9325</v>
      </c>
      <c r="F1826" s="29">
        <f t="shared" si="97"/>
        <v>85.198333333333323</v>
      </c>
      <c r="G1826" s="23">
        <f t="shared" si="98"/>
        <v>17.239750000000001</v>
      </c>
      <c r="H1826" s="30"/>
      <c r="I1826" s="29"/>
      <c r="J1826" s="23">
        <f t="shared" si="99"/>
        <v>88.468800000000002</v>
      </c>
      <c r="K1826" s="30"/>
      <c r="L1826" s="29"/>
      <c r="M1826" s="98">
        <v>5.3620000000000001</v>
      </c>
      <c r="N1826" s="98">
        <v>2.5569999999999999</v>
      </c>
      <c r="O1826" s="98">
        <v>19.904</v>
      </c>
      <c r="P1826" s="98">
        <v>41.136000000000003</v>
      </c>
      <c r="Q1826" s="98">
        <v>62.72</v>
      </c>
      <c r="R1826" s="98">
        <v>124.029</v>
      </c>
      <c r="S1826" s="98">
        <v>120.441</v>
      </c>
      <c r="T1826" s="98">
        <v>44.307000000000002</v>
      </c>
      <c r="U1826" s="98">
        <v>90.846999999999994</v>
      </c>
    </row>
    <row r="1827" spans="1:21" x14ac:dyDescent="0.25">
      <c r="A1827" s="57" t="s">
        <v>4640</v>
      </c>
      <c r="B1827" s="57" t="s">
        <v>1217</v>
      </c>
      <c r="C1827" s="57" t="s">
        <v>4723</v>
      </c>
      <c r="D1827" s="91">
        <v>16</v>
      </c>
      <c r="E1827" s="57" t="s">
        <v>8295</v>
      </c>
      <c r="F1827" s="29">
        <f t="shared" si="97"/>
        <v>85.13666666666667</v>
      </c>
      <c r="G1827" s="23">
        <f t="shared" si="98"/>
        <v>117.375</v>
      </c>
      <c r="H1827" s="30"/>
      <c r="I1827" s="29"/>
      <c r="J1827" s="23">
        <f t="shared" si="99"/>
        <v>75.563599999999994</v>
      </c>
      <c r="K1827" s="30"/>
      <c r="L1827" s="29"/>
      <c r="M1827" s="98">
        <v>0.28100000000000003</v>
      </c>
      <c r="N1827" s="98">
        <v>13.672000000000001</v>
      </c>
      <c r="O1827" s="98">
        <v>161.30600000000001</v>
      </c>
      <c r="P1827" s="98">
        <v>294.24099999999999</v>
      </c>
      <c r="Q1827" s="98">
        <v>91.611999999999995</v>
      </c>
      <c r="R1827" s="98">
        <v>30.795999999999999</v>
      </c>
      <c r="S1827" s="98">
        <v>59.369</v>
      </c>
      <c r="T1827" s="98">
        <v>127.31399999999999</v>
      </c>
      <c r="U1827" s="98">
        <v>68.727000000000004</v>
      </c>
    </row>
    <row r="1828" spans="1:21" x14ac:dyDescent="0.25">
      <c r="A1828" s="57" t="s">
        <v>4640</v>
      </c>
      <c r="B1828" s="57" t="s">
        <v>1245</v>
      </c>
      <c r="C1828" s="57" t="s">
        <v>4708</v>
      </c>
      <c r="D1828" s="91">
        <v>13</v>
      </c>
      <c r="E1828" s="57" t="s">
        <v>7620</v>
      </c>
      <c r="F1828" s="29">
        <f t="shared" si="97"/>
        <v>85.098666666666659</v>
      </c>
      <c r="G1828" s="23">
        <f t="shared" si="98"/>
        <v>56.449749999999995</v>
      </c>
      <c r="H1828" s="30"/>
      <c r="I1828" s="29"/>
      <c r="J1828" s="23">
        <f t="shared" si="99"/>
        <v>60.144199999999998</v>
      </c>
      <c r="K1828" s="30"/>
      <c r="L1828" s="29"/>
      <c r="M1828" s="98" t="s">
        <v>4944</v>
      </c>
      <c r="N1828" s="98" t="s">
        <v>4944</v>
      </c>
      <c r="O1828" s="98">
        <v>210.41399999999999</v>
      </c>
      <c r="P1828" s="98">
        <v>15.385</v>
      </c>
      <c r="Q1828" s="98">
        <v>7.984</v>
      </c>
      <c r="R1828" s="98">
        <v>37.441000000000003</v>
      </c>
      <c r="S1828" s="98">
        <v>167.93199999999999</v>
      </c>
      <c r="T1828" s="98">
        <v>36.515999999999998</v>
      </c>
      <c r="U1828" s="98">
        <v>50.847999999999999</v>
      </c>
    </row>
    <row r="1829" spans="1:21" x14ac:dyDescent="0.25">
      <c r="A1829" s="57" t="s">
        <v>4640</v>
      </c>
      <c r="B1829" s="57" t="s">
        <v>400</v>
      </c>
      <c r="C1829" s="57" t="s">
        <v>4670</v>
      </c>
      <c r="D1829" s="91">
        <v>6</v>
      </c>
      <c r="E1829" s="57" t="s">
        <v>6079</v>
      </c>
      <c r="F1829" s="29">
        <f t="shared" si="97"/>
        <v>84.757999999999996</v>
      </c>
      <c r="G1829" s="23">
        <f t="shared" si="98"/>
        <v>46.646000000000001</v>
      </c>
      <c r="H1829" s="30"/>
      <c r="I1829" s="29"/>
      <c r="J1829" s="23">
        <f t="shared" si="99"/>
        <v>83.883399999999995</v>
      </c>
      <c r="K1829" s="30"/>
      <c r="L1829" s="29"/>
      <c r="M1829" s="98">
        <v>77.308000000000007</v>
      </c>
      <c r="N1829" s="98">
        <v>57.591999999999999</v>
      </c>
      <c r="O1829" s="98">
        <v>13.587999999999999</v>
      </c>
      <c r="P1829" s="98">
        <v>38.095999999999997</v>
      </c>
      <c r="Q1829" s="98">
        <v>65.807000000000002</v>
      </c>
      <c r="R1829" s="98">
        <v>99.335999999999999</v>
      </c>
      <c r="S1829" s="98">
        <v>19.308</v>
      </c>
      <c r="T1829" s="98">
        <v>231.446</v>
      </c>
      <c r="U1829" s="98">
        <v>3.52</v>
      </c>
    </row>
    <row r="1830" spans="1:21" x14ac:dyDescent="0.25">
      <c r="A1830" s="57" t="s">
        <v>4640</v>
      </c>
      <c r="B1830" s="57" t="s">
        <v>49</v>
      </c>
      <c r="C1830" s="57" t="s">
        <v>4711</v>
      </c>
      <c r="D1830" s="91">
        <v>14</v>
      </c>
      <c r="E1830" s="57" t="s">
        <v>7747</v>
      </c>
      <c r="F1830" s="29">
        <f t="shared" si="97"/>
        <v>84.606666666666669</v>
      </c>
      <c r="G1830" s="23">
        <f t="shared" si="98"/>
        <v>1966.7607499999999</v>
      </c>
      <c r="H1830" s="30"/>
      <c r="I1830" s="29"/>
      <c r="J1830" s="23">
        <f t="shared" si="99"/>
        <v>313.9984</v>
      </c>
      <c r="K1830" s="30"/>
      <c r="L1830" s="29"/>
      <c r="M1830" s="98" t="s">
        <v>4944</v>
      </c>
      <c r="N1830" s="98" t="s">
        <v>4944</v>
      </c>
      <c r="O1830" s="98" t="s">
        <v>4944</v>
      </c>
      <c r="P1830" s="98">
        <v>7867.0429999999997</v>
      </c>
      <c r="Q1830" s="98">
        <v>890.28499999999997</v>
      </c>
      <c r="R1830" s="98">
        <v>425.887</v>
      </c>
      <c r="S1830" s="98">
        <v>253.82</v>
      </c>
      <c r="T1830" s="98" t="s">
        <v>4944</v>
      </c>
      <c r="U1830" s="98" t="s">
        <v>4944</v>
      </c>
    </row>
    <row r="1831" spans="1:21" x14ac:dyDescent="0.25">
      <c r="A1831" s="57" t="s">
        <v>4640</v>
      </c>
      <c r="B1831" s="57" t="s">
        <v>1135</v>
      </c>
      <c r="C1831" s="57" t="s">
        <v>4679</v>
      </c>
      <c r="D1831" s="91">
        <v>7</v>
      </c>
      <c r="E1831" s="57" t="s">
        <v>6366</v>
      </c>
      <c r="F1831" s="29">
        <f t="shared" si="97"/>
        <v>84.442333333333337</v>
      </c>
      <c r="G1831" s="23">
        <f t="shared" si="98"/>
        <v>297.23400000000004</v>
      </c>
      <c r="H1831" s="30"/>
      <c r="I1831" s="29"/>
      <c r="J1831" s="23">
        <f t="shared" si="99"/>
        <v>153.2878</v>
      </c>
      <c r="K1831" s="30"/>
      <c r="L1831" s="29"/>
      <c r="M1831" s="98">
        <v>444.55099999999999</v>
      </c>
      <c r="N1831" s="98">
        <v>116.467</v>
      </c>
      <c r="O1831" s="98">
        <v>300.154</v>
      </c>
      <c r="P1831" s="98">
        <v>327.76400000000001</v>
      </c>
      <c r="Q1831" s="98">
        <v>449.11200000000002</v>
      </c>
      <c r="R1831" s="98">
        <v>64</v>
      </c>
      <c r="S1831" s="98">
        <v>80.188999999999993</v>
      </c>
      <c r="T1831" s="98">
        <v>60.7</v>
      </c>
      <c r="U1831" s="98">
        <v>112.438</v>
      </c>
    </row>
    <row r="1832" spans="1:21" x14ac:dyDescent="0.25">
      <c r="A1832" s="57" t="s">
        <v>4640</v>
      </c>
      <c r="B1832" s="57" t="s">
        <v>3314</v>
      </c>
      <c r="C1832" s="57" t="s">
        <v>4701</v>
      </c>
      <c r="D1832" s="91">
        <v>11</v>
      </c>
      <c r="E1832" s="57" t="s">
        <v>7358</v>
      </c>
      <c r="F1832" s="29">
        <f t="shared" si="97"/>
        <v>84.36866666666667</v>
      </c>
      <c r="G1832" s="23">
        <f t="shared" si="98"/>
        <v>21.907499999999999</v>
      </c>
      <c r="H1832" s="30"/>
      <c r="I1832" s="29"/>
      <c r="J1832" s="23">
        <f t="shared" si="99"/>
        <v>92.06880000000001</v>
      </c>
      <c r="K1832" s="30"/>
      <c r="L1832" s="29"/>
      <c r="M1832" s="98">
        <v>2.2269999999999999</v>
      </c>
      <c r="N1832" s="98">
        <v>0.02</v>
      </c>
      <c r="O1832" s="98">
        <v>2.3660000000000001</v>
      </c>
      <c r="P1832" s="98">
        <v>83.016999999999996</v>
      </c>
      <c r="Q1832" s="98">
        <v>166.899</v>
      </c>
      <c r="R1832" s="98">
        <v>40.338999999999999</v>
      </c>
      <c r="S1832" s="98">
        <v>43.62</v>
      </c>
      <c r="T1832" s="98">
        <v>94.747</v>
      </c>
      <c r="U1832" s="98">
        <v>114.739</v>
      </c>
    </row>
    <row r="1833" spans="1:21" x14ac:dyDescent="0.25">
      <c r="A1833" s="57" t="s">
        <v>4640</v>
      </c>
      <c r="B1833" s="57" t="s">
        <v>275</v>
      </c>
      <c r="C1833" s="57" t="s">
        <v>4660</v>
      </c>
      <c r="D1833" s="91">
        <v>4</v>
      </c>
      <c r="E1833" s="57" t="s">
        <v>5486</v>
      </c>
      <c r="F1833" s="29">
        <f t="shared" si="97"/>
        <v>84.361000000000004</v>
      </c>
      <c r="G1833" s="23">
        <f t="shared" si="98"/>
        <v>304.71125000000001</v>
      </c>
      <c r="H1833" s="30"/>
      <c r="I1833" s="29"/>
      <c r="J1833" s="23">
        <f t="shared" si="99"/>
        <v>113.2184</v>
      </c>
      <c r="K1833" s="30"/>
      <c r="L1833" s="29"/>
      <c r="M1833" s="98">
        <v>204.464</v>
      </c>
      <c r="N1833" s="98">
        <v>275.3</v>
      </c>
      <c r="O1833" s="98">
        <v>326.42099999999999</v>
      </c>
      <c r="P1833" s="98">
        <v>412.66</v>
      </c>
      <c r="Q1833" s="98">
        <v>216.63300000000001</v>
      </c>
      <c r="R1833" s="98">
        <v>96.376000000000005</v>
      </c>
      <c r="S1833" s="98">
        <v>144.351</v>
      </c>
      <c r="T1833" s="98">
        <v>106.148</v>
      </c>
      <c r="U1833" s="98">
        <v>2.5840000000000001</v>
      </c>
    </row>
    <row r="1834" spans="1:21" x14ac:dyDescent="0.25">
      <c r="A1834" s="57" t="s">
        <v>4640</v>
      </c>
      <c r="B1834" s="57" t="s">
        <v>255</v>
      </c>
      <c r="C1834" s="57" t="s">
        <v>4727</v>
      </c>
      <c r="D1834" s="91">
        <v>17</v>
      </c>
      <c r="E1834" s="57" t="s">
        <v>9170</v>
      </c>
      <c r="F1834" s="29">
        <f t="shared" si="97"/>
        <v>84</v>
      </c>
      <c r="G1834" s="23">
        <f t="shared" si="98"/>
        <v>0</v>
      </c>
      <c r="H1834" s="30"/>
      <c r="I1834" s="29"/>
      <c r="J1834" s="23">
        <f t="shared" si="99"/>
        <v>50.4</v>
      </c>
      <c r="K1834" s="30"/>
      <c r="L1834" s="29"/>
      <c r="M1834" s="98" t="s">
        <v>4944</v>
      </c>
      <c r="N1834" s="98" t="s">
        <v>4944</v>
      </c>
      <c r="O1834" s="98" t="s">
        <v>4944</v>
      </c>
      <c r="P1834" s="98" t="s">
        <v>4944</v>
      </c>
      <c r="Q1834" s="98" t="s">
        <v>4944</v>
      </c>
      <c r="R1834" s="98" t="s">
        <v>4944</v>
      </c>
      <c r="S1834" s="98">
        <v>252</v>
      </c>
      <c r="T1834" s="98" t="s">
        <v>4944</v>
      </c>
      <c r="U1834" s="98" t="s">
        <v>4944</v>
      </c>
    </row>
    <row r="1835" spans="1:21" x14ac:dyDescent="0.25">
      <c r="A1835" s="57" t="s">
        <v>4640</v>
      </c>
      <c r="B1835" s="57" t="s">
        <v>1877</v>
      </c>
      <c r="C1835" s="57" t="s">
        <v>4723</v>
      </c>
      <c r="D1835" s="91">
        <v>16</v>
      </c>
      <c r="E1835" s="57" t="s">
        <v>8411</v>
      </c>
      <c r="F1835" s="29">
        <f t="shared" si="97"/>
        <v>83.95</v>
      </c>
      <c r="G1835" s="23">
        <f t="shared" si="98"/>
        <v>56.759</v>
      </c>
      <c r="H1835" s="30"/>
      <c r="I1835" s="29"/>
      <c r="J1835" s="23">
        <f t="shared" si="99"/>
        <v>58.111400000000003</v>
      </c>
      <c r="K1835" s="30"/>
      <c r="L1835" s="29"/>
      <c r="M1835" s="98">
        <v>48.673000000000002</v>
      </c>
      <c r="N1835" s="98">
        <v>109.78100000000001</v>
      </c>
      <c r="O1835" s="98">
        <v>5.2320000000000002</v>
      </c>
      <c r="P1835" s="98">
        <v>63.35</v>
      </c>
      <c r="Q1835" s="98">
        <v>30.975999999999999</v>
      </c>
      <c r="R1835" s="98">
        <v>7.7309999999999999</v>
      </c>
      <c r="S1835" s="98">
        <v>73.802000000000007</v>
      </c>
      <c r="T1835" s="98">
        <v>103.374</v>
      </c>
      <c r="U1835" s="98">
        <v>74.674000000000007</v>
      </c>
    </row>
    <row r="1836" spans="1:21" x14ac:dyDescent="0.25">
      <c r="A1836" s="57" t="s">
        <v>4640</v>
      </c>
      <c r="B1836" s="57" t="s">
        <v>4023</v>
      </c>
      <c r="C1836" s="57" t="s">
        <v>4733</v>
      </c>
      <c r="D1836" s="91">
        <v>20</v>
      </c>
      <c r="E1836" s="57" t="s">
        <v>9485</v>
      </c>
      <c r="F1836" s="29">
        <f t="shared" si="97"/>
        <v>83.804666666666662</v>
      </c>
      <c r="G1836" s="23">
        <f t="shared" si="98"/>
        <v>1.41475</v>
      </c>
      <c r="H1836" s="30"/>
      <c r="I1836" s="29"/>
      <c r="J1836" s="23">
        <f t="shared" si="99"/>
        <v>50.282799999999995</v>
      </c>
      <c r="K1836" s="30"/>
      <c r="L1836" s="29"/>
      <c r="M1836" s="98" t="s">
        <v>4944</v>
      </c>
      <c r="N1836" s="98">
        <v>5.6589999999999998</v>
      </c>
      <c r="O1836" s="98" t="s">
        <v>4944</v>
      </c>
      <c r="P1836" s="98" t="s">
        <v>4944</v>
      </c>
      <c r="Q1836" s="98" t="s">
        <v>4944</v>
      </c>
      <c r="R1836" s="98" t="s">
        <v>4944</v>
      </c>
      <c r="S1836" s="98" t="s">
        <v>4944</v>
      </c>
      <c r="T1836" s="98" t="s">
        <v>4944</v>
      </c>
      <c r="U1836" s="98">
        <v>251.41399999999999</v>
      </c>
    </row>
    <row r="1837" spans="1:21" x14ac:dyDescent="0.25">
      <c r="A1837" s="57" t="s">
        <v>4640</v>
      </c>
      <c r="B1837" s="57" t="s">
        <v>1223</v>
      </c>
      <c r="C1837" s="57" t="s">
        <v>4699</v>
      </c>
      <c r="D1837" s="91">
        <v>11</v>
      </c>
      <c r="E1837" s="57" t="s">
        <v>7200</v>
      </c>
      <c r="F1837" s="29">
        <f t="shared" si="97"/>
        <v>83.697333333333333</v>
      </c>
      <c r="G1837" s="23">
        <f t="shared" si="98"/>
        <v>28.815999999999995</v>
      </c>
      <c r="H1837" s="30"/>
      <c r="I1837" s="29"/>
      <c r="J1837" s="23">
        <f t="shared" si="99"/>
        <v>75.912599999999998</v>
      </c>
      <c r="K1837" s="30"/>
      <c r="L1837" s="29"/>
      <c r="M1837" s="98">
        <v>20.719000000000001</v>
      </c>
      <c r="N1837" s="98">
        <v>43.375</v>
      </c>
      <c r="O1837" s="98">
        <v>20.742999999999999</v>
      </c>
      <c r="P1837" s="98">
        <v>30.427</v>
      </c>
      <c r="Q1837" s="98">
        <v>25.722999999999999</v>
      </c>
      <c r="R1837" s="98">
        <v>102.748</v>
      </c>
      <c r="S1837" s="98">
        <v>25.498999999999999</v>
      </c>
      <c r="T1837" s="98">
        <v>77.781999999999996</v>
      </c>
      <c r="U1837" s="98">
        <v>147.81100000000001</v>
      </c>
    </row>
    <row r="1838" spans="1:21" x14ac:dyDescent="0.25">
      <c r="A1838" s="57" t="s">
        <v>4640</v>
      </c>
      <c r="B1838" s="57" t="s">
        <v>2047</v>
      </c>
      <c r="C1838" s="57" t="s">
        <v>4723</v>
      </c>
      <c r="D1838" s="91">
        <v>16</v>
      </c>
      <c r="E1838" s="57" t="s">
        <v>8593</v>
      </c>
      <c r="F1838" s="29">
        <f t="shared" si="97"/>
        <v>83.545333333333346</v>
      </c>
      <c r="G1838" s="23">
        <f t="shared" si="98"/>
        <v>46.667000000000002</v>
      </c>
      <c r="H1838" s="30"/>
      <c r="I1838" s="29"/>
      <c r="J1838" s="23">
        <f t="shared" si="99"/>
        <v>100.8004</v>
      </c>
      <c r="K1838" s="30"/>
      <c r="L1838" s="29"/>
      <c r="M1838" s="98">
        <v>10.314</v>
      </c>
      <c r="N1838" s="98">
        <v>23.004000000000001</v>
      </c>
      <c r="O1838" s="98">
        <v>142.46100000000001</v>
      </c>
      <c r="P1838" s="98">
        <v>10.888999999999999</v>
      </c>
      <c r="Q1838" s="98">
        <v>95.147999999999996</v>
      </c>
      <c r="R1838" s="98">
        <v>158.21799999999999</v>
      </c>
      <c r="S1838" s="98">
        <v>137.61600000000001</v>
      </c>
      <c r="T1838" s="98">
        <v>73.369</v>
      </c>
      <c r="U1838" s="98">
        <v>39.651000000000003</v>
      </c>
    </row>
    <row r="1839" spans="1:21" x14ac:dyDescent="0.25">
      <c r="A1839" s="57" t="s">
        <v>4640</v>
      </c>
      <c r="B1839" s="57" t="s">
        <v>3046</v>
      </c>
      <c r="C1839" s="57" t="s">
        <v>4679</v>
      </c>
      <c r="D1839" s="91">
        <v>7</v>
      </c>
      <c r="E1839" s="57" t="s">
        <v>6393</v>
      </c>
      <c r="F1839" s="29">
        <f t="shared" si="97"/>
        <v>83.305999999999997</v>
      </c>
      <c r="G1839" s="23">
        <f t="shared" si="98"/>
        <v>552.38175000000001</v>
      </c>
      <c r="H1839" s="30"/>
      <c r="I1839" s="29"/>
      <c r="J1839" s="23">
        <f t="shared" si="99"/>
        <v>495.20520000000005</v>
      </c>
      <c r="K1839" s="30"/>
      <c r="L1839" s="29"/>
      <c r="M1839" s="98">
        <v>353.89499999999998</v>
      </c>
      <c r="N1839" s="98">
        <v>379.10599999999999</v>
      </c>
      <c r="O1839" s="98">
        <v>758.4</v>
      </c>
      <c r="P1839" s="98">
        <v>718.12599999999998</v>
      </c>
      <c r="Q1839" s="98">
        <v>363.89</v>
      </c>
      <c r="R1839" s="98">
        <v>1862.2180000000001</v>
      </c>
      <c r="S1839" s="98">
        <v>113.164</v>
      </c>
      <c r="T1839" s="98">
        <v>66.448999999999998</v>
      </c>
      <c r="U1839" s="98">
        <v>70.305000000000007</v>
      </c>
    </row>
    <row r="1840" spans="1:21" x14ac:dyDescent="0.25">
      <c r="A1840" s="57" t="s">
        <v>4640</v>
      </c>
      <c r="B1840" s="57" t="s">
        <v>2356</v>
      </c>
      <c r="C1840" s="57" t="s">
        <v>4702</v>
      </c>
      <c r="D1840" s="91">
        <v>11</v>
      </c>
      <c r="E1840" s="57" t="s">
        <v>7465</v>
      </c>
      <c r="F1840" s="29">
        <f t="shared" si="97"/>
        <v>83.148333333333341</v>
      </c>
      <c r="G1840" s="23">
        <f t="shared" si="98"/>
        <v>8.1887500000000006</v>
      </c>
      <c r="H1840" s="30"/>
      <c r="I1840" s="29"/>
      <c r="J1840" s="23">
        <f t="shared" si="99"/>
        <v>82.656599999999997</v>
      </c>
      <c r="K1840" s="30"/>
      <c r="L1840" s="29"/>
      <c r="M1840" s="98">
        <v>8.0000000000000002E-3</v>
      </c>
      <c r="N1840" s="98">
        <v>6.9729999999999999</v>
      </c>
      <c r="O1840" s="98">
        <v>0.43099999999999999</v>
      </c>
      <c r="P1840" s="98">
        <v>25.343</v>
      </c>
      <c r="Q1840" s="98">
        <v>38.506</v>
      </c>
      <c r="R1840" s="98">
        <v>125.33199999999999</v>
      </c>
      <c r="S1840" s="98">
        <v>12.292999999999999</v>
      </c>
      <c r="T1840" s="98">
        <v>9.1910000000000007</v>
      </c>
      <c r="U1840" s="98">
        <v>227.96100000000001</v>
      </c>
    </row>
    <row r="1841" spans="1:21" x14ac:dyDescent="0.25">
      <c r="A1841" s="57" t="s">
        <v>4640</v>
      </c>
      <c r="B1841" s="57" t="s">
        <v>1730</v>
      </c>
      <c r="C1841" s="57" t="s">
        <v>4669</v>
      </c>
      <c r="D1841" s="91">
        <v>6</v>
      </c>
      <c r="E1841" s="57" t="s">
        <v>5879</v>
      </c>
      <c r="F1841" s="29">
        <f t="shared" si="97"/>
        <v>83.137999999999991</v>
      </c>
      <c r="G1841" s="23">
        <f t="shared" si="98"/>
        <v>124.26925</v>
      </c>
      <c r="H1841" s="30"/>
      <c r="I1841" s="29"/>
      <c r="J1841" s="23">
        <f t="shared" si="99"/>
        <v>104.0864</v>
      </c>
      <c r="K1841" s="30"/>
      <c r="L1841" s="29"/>
      <c r="M1841" s="98">
        <v>192.965</v>
      </c>
      <c r="N1841" s="98">
        <v>1.06</v>
      </c>
      <c r="O1841" s="98">
        <v>113.964</v>
      </c>
      <c r="P1841" s="98">
        <v>189.08799999999999</v>
      </c>
      <c r="Q1841" s="98">
        <v>109.119</v>
      </c>
      <c r="R1841" s="98">
        <v>161.899</v>
      </c>
      <c r="S1841" s="98">
        <v>198.42</v>
      </c>
      <c r="T1841" s="98">
        <v>44.447000000000003</v>
      </c>
      <c r="U1841" s="98">
        <v>6.5469999999999997</v>
      </c>
    </row>
    <row r="1842" spans="1:21" x14ac:dyDescent="0.25">
      <c r="A1842" s="57" t="s">
        <v>4640</v>
      </c>
      <c r="B1842" s="57" t="s">
        <v>1714</v>
      </c>
      <c r="C1842" s="57" t="s">
        <v>4724</v>
      </c>
      <c r="D1842" s="91">
        <v>16</v>
      </c>
      <c r="E1842" s="57" t="s">
        <v>8801</v>
      </c>
      <c r="F1842" s="29">
        <f t="shared" si="97"/>
        <v>83.111333333333334</v>
      </c>
      <c r="G1842" s="23">
        <f t="shared" si="98"/>
        <v>58.06</v>
      </c>
      <c r="H1842" s="30"/>
      <c r="I1842" s="29"/>
      <c r="J1842" s="23">
        <f t="shared" si="99"/>
        <v>58.210399999999993</v>
      </c>
      <c r="K1842" s="30"/>
      <c r="L1842" s="29"/>
      <c r="M1842" s="98">
        <v>87.281000000000006</v>
      </c>
      <c r="N1842" s="98">
        <v>1.7370000000000001</v>
      </c>
      <c r="O1842" s="98">
        <v>102.86199999999999</v>
      </c>
      <c r="P1842" s="98">
        <v>40.36</v>
      </c>
      <c r="Q1842" s="98">
        <v>5.1180000000000003</v>
      </c>
      <c r="R1842" s="98">
        <v>36.6</v>
      </c>
      <c r="S1842" s="98">
        <v>101.342</v>
      </c>
      <c r="T1842" s="98">
        <v>88.870999999999995</v>
      </c>
      <c r="U1842" s="98">
        <v>59.121000000000002</v>
      </c>
    </row>
    <row r="1843" spans="1:21" x14ac:dyDescent="0.25">
      <c r="A1843" s="57" t="s">
        <v>4640</v>
      </c>
      <c r="B1843" s="57" t="s">
        <v>2598</v>
      </c>
      <c r="C1843" s="57" t="s">
        <v>4680</v>
      </c>
      <c r="D1843" s="91">
        <v>7</v>
      </c>
      <c r="E1843" s="57" t="s">
        <v>6515</v>
      </c>
      <c r="F1843" s="29">
        <f t="shared" si="97"/>
        <v>82.827666666666673</v>
      </c>
      <c r="G1843" s="23">
        <f t="shared" si="98"/>
        <v>27.609249999999996</v>
      </c>
      <c r="H1843" s="30"/>
      <c r="I1843" s="29"/>
      <c r="J1843" s="23">
        <f t="shared" si="99"/>
        <v>71.347999999999999</v>
      </c>
      <c r="K1843" s="30"/>
      <c r="L1843" s="29"/>
      <c r="M1843" s="98">
        <v>10.927</v>
      </c>
      <c r="N1843" s="98">
        <v>38.737000000000002</v>
      </c>
      <c r="O1843" s="98">
        <v>14.548999999999999</v>
      </c>
      <c r="P1843" s="98">
        <v>46.223999999999997</v>
      </c>
      <c r="Q1843" s="98">
        <v>10.888</v>
      </c>
      <c r="R1843" s="98">
        <v>97.369</v>
      </c>
      <c r="S1843" s="98">
        <v>93.433000000000007</v>
      </c>
      <c r="T1843" s="98">
        <v>73.311999999999998</v>
      </c>
      <c r="U1843" s="98">
        <v>81.738</v>
      </c>
    </row>
    <row r="1844" spans="1:21" x14ac:dyDescent="0.25">
      <c r="A1844" s="57" t="s">
        <v>4640</v>
      </c>
      <c r="B1844" s="57" t="s">
        <v>1408</v>
      </c>
      <c r="C1844" s="57" t="s">
        <v>4668</v>
      </c>
      <c r="D1844" s="91">
        <v>6</v>
      </c>
      <c r="E1844" s="57" t="s">
        <v>5778</v>
      </c>
      <c r="F1844" s="29">
        <f t="shared" si="97"/>
        <v>82.796999999999997</v>
      </c>
      <c r="G1844" s="23">
        <f t="shared" si="98"/>
        <v>15.705750000000002</v>
      </c>
      <c r="H1844" s="30"/>
      <c r="I1844" s="29"/>
      <c r="J1844" s="23">
        <f t="shared" si="99"/>
        <v>53.269399999999997</v>
      </c>
      <c r="K1844" s="30"/>
      <c r="L1844" s="29"/>
      <c r="M1844" s="98">
        <v>12.948</v>
      </c>
      <c r="N1844" s="98">
        <v>20.416</v>
      </c>
      <c r="O1844" s="98">
        <v>26.039000000000001</v>
      </c>
      <c r="P1844" s="98">
        <v>3.42</v>
      </c>
      <c r="Q1844" s="98">
        <v>4.2949999999999999</v>
      </c>
      <c r="R1844" s="98">
        <v>13.661</v>
      </c>
      <c r="S1844" s="98">
        <v>210.357</v>
      </c>
      <c r="T1844" s="98">
        <v>17.190000000000001</v>
      </c>
      <c r="U1844" s="98">
        <v>20.844000000000001</v>
      </c>
    </row>
    <row r="1845" spans="1:21" x14ac:dyDescent="0.25">
      <c r="A1845" s="57" t="s">
        <v>4640</v>
      </c>
      <c r="B1845" s="57" t="s">
        <v>4494</v>
      </c>
      <c r="C1845" s="57" t="s">
        <v>4684</v>
      </c>
      <c r="D1845" s="91">
        <v>9</v>
      </c>
      <c r="E1845" s="57" t="s">
        <v>6637</v>
      </c>
      <c r="F1845" s="29">
        <f t="shared" si="97"/>
        <v>82.729333333333329</v>
      </c>
      <c r="G1845" s="23">
        <f t="shared" si="98"/>
        <v>181.69875000000002</v>
      </c>
      <c r="H1845" s="30"/>
      <c r="I1845" s="29"/>
      <c r="J1845" s="23">
        <f t="shared" si="99"/>
        <v>59.495799999999996</v>
      </c>
      <c r="K1845" s="30"/>
      <c r="L1845" s="29"/>
      <c r="M1845" s="98">
        <v>2.508</v>
      </c>
      <c r="N1845" s="98">
        <v>93.266000000000005</v>
      </c>
      <c r="O1845" s="98">
        <v>308.51400000000001</v>
      </c>
      <c r="P1845" s="98">
        <v>322.50700000000001</v>
      </c>
      <c r="Q1845" s="98">
        <v>49.098999999999997</v>
      </c>
      <c r="R1845" s="98">
        <v>0.192</v>
      </c>
      <c r="S1845" s="98">
        <v>27</v>
      </c>
      <c r="T1845" s="98">
        <v>74.19</v>
      </c>
      <c r="U1845" s="98">
        <v>146.99799999999999</v>
      </c>
    </row>
    <row r="1846" spans="1:21" x14ac:dyDescent="0.25">
      <c r="A1846" s="57" t="s">
        <v>4640</v>
      </c>
      <c r="B1846" s="57" t="s">
        <v>1767</v>
      </c>
      <c r="C1846" s="57" t="s">
        <v>4703</v>
      </c>
      <c r="D1846" s="91">
        <v>11</v>
      </c>
      <c r="E1846" s="57" t="s">
        <v>7534</v>
      </c>
      <c r="F1846" s="29">
        <f t="shared" si="97"/>
        <v>82.570333333333323</v>
      </c>
      <c r="G1846" s="23">
        <f t="shared" si="98"/>
        <v>39.031500000000001</v>
      </c>
      <c r="H1846" s="30"/>
      <c r="I1846" s="29"/>
      <c r="J1846" s="23">
        <f t="shared" si="99"/>
        <v>261.18079999999998</v>
      </c>
      <c r="K1846" s="30"/>
      <c r="L1846" s="29"/>
      <c r="M1846" s="98">
        <v>31.408000000000001</v>
      </c>
      <c r="N1846" s="98">
        <v>44.07</v>
      </c>
      <c r="O1846" s="98">
        <v>32.881</v>
      </c>
      <c r="P1846" s="98">
        <v>47.767000000000003</v>
      </c>
      <c r="Q1846" s="98">
        <v>35.298999999999999</v>
      </c>
      <c r="R1846" s="98">
        <v>1022.894</v>
      </c>
      <c r="S1846" s="98">
        <v>167.727</v>
      </c>
      <c r="T1846" s="98">
        <v>28.456</v>
      </c>
      <c r="U1846" s="98">
        <v>51.527999999999999</v>
      </c>
    </row>
    <row r="1847" spans="1:21" x14ac:dyDescent="0.25">
      <c r="A1847" s="57" t="s">
        <v>4640</v>
      </c>
      <c r="B1847" s="57" t="s">
        <v>1415</v>
      </c>
      <c r="C1847" s="57" t="s">
        <v>4723</v>
      </c>
      <c r="D1847" s="91">
        <v>16</v>
      </c>
      <c r="E1847" s="57" t="s">
        <v>8368</v>
      </c>
      <c r="F1847" s="29">
        <f t="shared" si="97"/>
        <v>82.402333333333331</v>
      </c>
      <c r="G1847" s="23">
        <f t="shared" si="98"/>
        <v>11.247250000000001</v>
      </c>
      <c r="H1847" s="30"/>
      <c r="I1847" s="29"/>
      <c r="J1847" s="23">
        <f t="shared" si="99"/>
        <v>60.888599999999997</v>
      </c>
      <c r="K1847" s="30"/>
      <c r="L1847" s="29"/>
      <c r="M1847" s="98">
        <v>3.1970000000000001</v>
      </c>
      <c r="N1847" s="98">
        <v>34.137999999999998</v>
      </c>
      <c r="O1847" s="98">
        <v>7.5910000000000002</v>
      </c>
      <c r="P1847" s="98">
        <v>6.3E-2</v>
      </c>
      <c r="Q1847" s="98">
        <v>50.917000000000002</v>
      </c>
      <c r="R1847" s="98">
        <v>6.319</v>
      </c>
      <c r="S1847" s="98">
        <v>13.717000000000001</v>
      </c>
      <c r="T1847" s="98">
        <v>69.364000000000004</v>
      </c>
      <c r="U1847" s="98">
        <v>164.126</v>
      </c>
    </row>
    <row r="1848" spans="1:21" x14ac:dyDescent="0.25">
      <c r="A1848" s="57" t="s">
        <v>4640</v>
      </c>
      <c r="B1848" s="57" t="s">
        <v>1482</v>
      </c>
      <c r="C1848" s="57" t="s">
        <v>4710</v>
      </c>
      <c r="D1848" s="91">
        <v>13</v>
      </c>
      <c r="E1848" s="57" t="s">
        <v>7687</v>
      </c>
      <c r="F1848" s="29">
        <f t="shared" si="97"/>
        <v>82.314333333333323</v>
      </c>
      <c r="G1848" s="23">
        <f t="shared" si="98"/>
        <v>6.9087499999999995</v>
      </c>
      <c r="H1848" s="30"/>
      <c r="I1848" s="29"/>
      <c r="J1848" s="23">
        <f t="shared" si="99"/>
        <v>55.764400000000002</v>
      </c>
      <c r="K1848" s="30"/>
      <c r="L1848" s="29"/>
      <c r="M1848" s="98">
        <v>2.5590000000000002</v>
      </c>
      <c r="N1848" s="98">
        <v>9.3309999999999995</v>
      </c>
      <c r="O1848" s="98">
        <v>9.9339999999999993</v>
      </c>
      <c r="P1848" s="98">
        <v>5.8109999999999999</v>
      </c>
      <c r="Q1848" s="98">
        <v>27.218</v>
      </c>
      <c r="R1848" s="98">
        <v>4.6609999999999996</v>
      </c>
      <c r="S1848" s="98">
        <v>29.263000000000002</v>
      </c>
      <c r="T1848" s="98">
        <v>182.624</v>
      </c>
      <c r="U1848" s="98">
        <v>35.055999999999997</v>
      </c>
    </row>
    <row r="1849" spans="1:21" x14ac:dyDescent="0.25">
      <c r="A1849" s="57" t="s">
        <v>4640</v>
      </c>
      <c r="B1849" s="57" t="s">
        <v>3276</v>
      </c>
      <c r="C1849" s="57" t="s">
        <v>4683</v>
      </c>
      <c r="D1849" s="91">
        <v>8</v>
      </c>
      <c r="E1849" s="57" t="s">
        <v>6591</v>
      </c>
      <c r="F1849" s="29">
        <f t="shared" si="97"/>
        <v>82.310999999999993</v>
      </c>
      <c r="G1849" s="23">
        <f t="shared" si="98"/>
        <v>1.4325000000000001</v>
      </c>
      <c r="H1849" s="30"/>
      <c r="I1849" s="29"/>
      <c r="J1849" s="23">
        <f t="shared" si="99"/>
        <v>66.846599999999995</v>
      </c>
      <c r="K1849" s="30"/>
      <c r="L1849" s="29"/>
      <c r="M1849" s="98">
        <v>0.84699999999999998</v>
      </c>
      <c r="N1849" s="98">
        <v>3.1150000000000002</v>
      </c>
      <c r="O1849" s="98" t="s">
        <v>4944</v>
      </c>
      <c r="P1849" s="98">
        <v>1.768</v>
      </c>
      <c r="Q1849" s="98">
        <v>53.337000000000003</v>
      </c>
      <c r="R1849" s="98">
        <v>33.963000000000001</v>
      </c>
      <c r="S1849" s="98">
        <v>129.55799999999999</v>
      </c>
      <c r="T1849" s="98">
        <v>104.146</v>
      </c>
      <c r="U1849" s="98">
        <v>13.228999999999999</v>
      </c>
    </row>
    <row r="1850" spans="1:21" x14ac:dyDescent="0.25">
      <c r="A1850" s="57" t="s">
        <v>4640</v>
      </c>
      <c r="B1850" s="57" t="s">
        <v>3816</v>
      </c>
      <c r="C1850" s="57" t="s">
        <v>4695</v>
      </c>
      <c r="D1850" s="91">
        <v>11</v>
      </c>
      <c r="E1850" s="57" t="s">
        <v>7076</v>
      </c>
      <c r="F1850" s="29">
        <f t="shared" si="97"/>
        <v>82.289333333333332</v>
      </c>
      <c r="G1850" s="23">
        <f t="shared" si="98"/>
        <v>0.80775000000000008</v>
      </c>
      <c r="H1850" s="30"/>
      <c r="I1850" s="29"/>
      <c r="J1850" s="23">
        <f t="shared" si="99"/>
        <v>91.131600000000006</v>
      </c>
      <c r="K1850" s="30"/>
      <c r="L1850" s="29"/>
      <c r="M1850" s="98">
        <v>1.042</v>
      </c>
      <c r="N1850" s="98">
        <v>7.0000000000000007E-2</v>
      </c>
      <c r="O1850" s="98">
        <v>2.1190000000000002</v>
      </c>
      <c r="P1850" s="98" t="s">
        <v>4944</v>
      </c>
      <c r="Q1850" s="98">
        <v>31.59</v>
      </c>
      <c r="R1850" s="98">
        <v>177.2</v>
      </c>
      <c r="S1850" s="98">
        <v>119.90900000000001</v>
      </c>
      <c r="T1850" s="98">
        <v>54.185000000000002</v>
      </c>
      <c r="U1850" s="98">
        <v>72.774000000000001</v>
      </c>
    </row>
    <row r="1851" spans="1:21" x14ac:dyDescent="0.25">
      <c r="A1851" s="57" t="s">
        <v>4640</v>
      </c>
      <c r="B1851" s="57" t="s">
        <v>2319</v>
      </c>
      <c r="C1851" s="57" t="s">
        <v>4701</v>
      </c>
      <c r="D1851" s="91">
        <v>11</v>
      </c>
      <c r="E1851" s="57" t="s">
        <v>7281</v>
      </c>
      <c r="F1851" s="29">
        <f t="shared" si="97"/>
        <v>82.227333333333334</v>
      </c>
      <c r="G1851" s="23">
        <f t="shared" si="98"/>
        <v>16.469000000000001</v>
      </c>
      <c r="H1851" s="30"/>
      <c r="I1851" s="29"/>
      <c r="J1851" s="23">
        <f t="shared" si="99"/>
        <v>59.175800000000002</v>
      </c>
      <c r="K1851" s="30"/>
      <c r="L1851" s="29"/>
      <c r="M1851" s="98">
        <v>5.7839999999999998</v>
      </c>
      <c r="N1851" s="98">
        <v>27.321000000000002</v>
      </c>
      <c r="O1851" s="98">
        <v>11.688000000000001</v>
      </c>
      <c r="P1851" s="98">
        <v>21.082999999999998</v>
      </c>
      <c r="Q1851" s="98">
        <v>24.027999999999999</v>
      </c>
      <c r="R1851" s="98">
        <v>25.169</v>
      </c>
      <c r="S1851" s="98">
        <v>39.433</v>
      </c>
      <c r="T1851" s="98">
        <v>68.218999999999994</v>
      </c>
      <c r="U1851" s="98">
        <v>139.03</v>
      </c>
    </row>
    <row r="1852" spans="1:21" x14ac:dyDescent="0.25">
      <c r="A1852" s="57" t="s">
        <v>4640</v>
      </c>
      <c r="B1852" s="57" t="s">
        <v>2098</v>
      </c>
      <c r="C1852" s="57" t="s">
        <v>4688</v>
      </c>
      <c r="D1852" s="91">
        <v>10</v>
      </c>
      <c r="E1852" s="57" t="s">
        <v>6792</v>
      </c>
      <c r="F1852" s="29">
        <f t="shared" si="97"/>
        <v>82.225000000000009</v>
      </c>
      <c r="G1852" s="23">
        <f t="shared" si="98"/>
        <v>34.094500000000004</v>
      </c>
      <c r="H1852" s="30"/>
      <c r="I1852" s="29"/>
      <c r="J1852" s="23">
        <f t="shared" si="99"/>
        <v>69.022799999999989</v>
      </c>
      <c r="K1852" s="30"/>
      <c r="L1852" s="29"/>
      <c r="M1852" s="98">
        <v>22.318000000000001</v>
      </c>
      <c r="N1852" s="98">
        <v>40.445</v>
      </c>
      <c r="O1852" s="98">
        <v>43.341999999999999</v>
      </c>
      <c r="P1852" s="98">
        <v>30.273</v>
      </c>
      <c r="Q1852" s="98">
        <v>37.936999999999998</v>
      </c>
      <c r="R1852" s="98">
        <v>60.502000000000002</v>
      </c>
      <c r="S1852" s="98">
        <v>116.125</v>
      </c>
      <c r="T1852" s="98">
        <v>70.984999999999999</v>
      </c>
      <c r="U1852" s="98">
        <v>59.564999999999998</v>
      </c>
    </row>
    <row r="1853" spans="1:21" x14ac:dyDescent="0.25">
      <c r="A1853" s="57" t="s">
        <v>4640</v>
      </c>
      <c r="B1853" s="57" t="s">
        <v>2687</v>
      </c>
      <c r="C1853" s="57" t="s">
        <v>4721</v>
      </c>
      <c r="D1853" s="91">
        <v>15</v>
      </c>
      <c r="E1853" s="57" t="s">
        <v>8222</v>
      </c>
      <c r="F1853" s="29">
        <f t="shared" si="97"/>
        <v>82.151333333333341</v>
      </c>
      <c r="G1853" s="23">
        <f t="shared" si="98"/>
        <v>34.422499999999999</v>
      </c>
      <c r="H1853" s="30"/>
      <c r="I1853" s="29"/>
      <c r="J1853" s="23">
        <f t="shared" si="99"/>
        <v>76.735200000000006</v>
      </c>
      <c r="K1853" s="30"/>
      <c r="L1853" s="29"/>
      <c r="M1853" s="98">
        <v>0.69499999999999995</v>
      </c>
      <c r="N1853" s="98">
        <v>15.975</v>
      </c>
      <c r="O1853" s="98">
        <v>44.433999999999997</v>
      </c>
      <c r="P1853" s="98">
        <v>76.585999999999999</v>
      </c>
      <c r="Q1853" s="98">
        <v>10.682</v>
      </c>
      <c r="R1853" s="98">
        <v>126.54</v>
      </c>
      <c r="S1853" s="98">
        <v>50.670999999999999</v>
      </c>
      <c r="T1853" s="98">
        <v>64.366</v>
      </c>
      <c r="U1853" s="98">
        <v>131.417</v>
      </c>
    </row>
    <row r="1854" spans="1:21" x14ac:dyDescent="0.25">
      <c r="A1854" s="57" t="s">
        <v>4640</v>
      </c>
      <c r="B1854" s="57" t="s">
        <v>1422</v>
      </c>
      <c r="C1854" s="57" t="s">
        <v>4722</v>
      </c>
      <c r="D1854" s="91">
        <v>15</v>
      </c>
      <c r="E1854" s="57" t="s">
        <v>8288</v>
      </c>
      <c r="F1854" s="29">
        <f t="shared" si="97"/>
        <v>81.894666666666666</v>
      </c>
      <c r="G1854" s="23">
        <f t="shared" si="98"/>
        <v>9.6217499999999987</v>
      </c>
      <c r="H1854" s="30"/>
      <c r="I1854" s="29"/>
      <c r="J1854" s="23">
        <f t="shared" si="99"/>
        <v>74.076999999999998</v>
      </c>
      <c r="K1854" s="30"/>
      <c r="L1854" s="29"/>
      <c r="M1854" s="98">
        <v>10.411</v>
      </c>
      <c r="N1854" s="98">
        <v>6.5709999999999997</v>
      </c>
      <c r="O1854" s="98">
        <v>4.0119999999999996</v>
      </c>
      <c r="P1854" s="98">
        <v>17.492999999999999</v>
      </c>
      <c r="Q1854" s="98">
        <v>26.718</v>
      </c>
      <c r="R1854" s="98">
        <v>97.983000000000004</v>
      </c>
      <c r="S1854" s="98">
        <v>9.4830000000000005</v>
      </c>
      <c r="T1854" s="98">
        <v>227.511</v>
      </c>
      <c r="U1854" s="98">
        <v>8.69</v>
      </c>
    </row>
    <row r="1855" spans="1:21" x14ac:dyDescent="0.25">
      <c r="A1855" s="57" t="s">
        <v>4640</v>
      </c>
      <c r="B1855" s="57" t="s">
        <v>2412</v>
      </c>
      <c r="C1855" s="57" t="s">
        <v>4667</v>
      </c>
      <c r="D1855" s="91">
        <v>5</v>
      </c>
      <c r="E1855" s="57" t="s">
        <v>5666</v>
      </c>
      <c r="F1855" s="29">
        <f t="shared" si="97"/>
        <v>81.822000000000003</v>
      </c>
      <c r="G1855" s="23">
        <f t="shared" si="98"/>
        <v>11.080250000000001</v>
      </c>
      <c r="H1855" s="30"/>
      <c r="I1855" s="29"/>
      <c r="J1855" s="23">
        <f t="shared" si="99"/>
        <v>49.096199999999996</v>
      </c>
      <c r="K1855" s="30"/>
      <c r="L1855" s="29"/>
      <c r="M1855" s="98" t="s">
        <v>4944</v>
      </c>
      <c r="N1855" s="98">
        <v>0.94399999999999995</v>
      </c>
      <c r="O1855" s="98">
        <v>43.371000000000002</v>
      </c>
      <c r="P1855" s="98">
        <v>6.0000000000000001E-3</v>
      </c>
      <c r="Q1855" s="98" t="s">
        <v>4944</v>
      </c>
      <c r="R1855" s="98">
        <v>1.4999999999999999E-2</v>
      </c>
      <c r="S1855" s="98" t="s">
        <v>4944</v>
      </c>
      <c r="T1855" s="98" t="s">
        <v>4944</v>
      </c>
      <c r="U1855" s="98">
        <v>245.46600000000001</v>
      </c>
    </row>
    <row r="1856" spans="1:21" x14ac:dyDescent="0.25">
      <c r="A1856" s="57" t="s">
        <v>4640</v>
      </c>
      <c r="B1856" s="57" t="s">
        <v>2111</v>
      </c>
      <c r="C1856" s="57" t="s">
        <v>4679</v>
      </c>
      <c r="D1856" s="91">
        <v>7</v>
      </c>
      <c r="E1856" s="57" t="s">
        <v>6403</v>
      </c>
      <c r="F1856" s="29">
        <f t="shared" si="97"/>
        <v>81.137333333333331</v>
      </c>
      <c r="G1856" s="23">
        <f t="shared" si="98"/>
        <v>32.773249999999997</v>
      </c>
      <c r="H1856" s="30"/>
      <c r="I1856" s="29"/>
      <c r="J1856" s="23">
        <f t="shared" si="99"/>
        <v>57.220800000000011</v>
      </c>
      <c r="K1856" s="30"/>
      <c r="L1856" s="29"/>
      <c r="M1856" s="98">
        <v>3.8239999999999998</v>
      </c>
      <c r="N1856" s="98" t="s">
        <v>4944</v>
      </c>
      <c r="O1856" s="98">
        <v>4.5369999999999999</v>
      </c>
      <c r="P1856" s="98">
        <v>122.732</v>
      </c>
      <c r="Q1856" s="98">
        <v>22.692</v>
      </c>
      <c r="R1856" s="98">
        <v>20</v>
      </c>
      <c r="S1856" s="98">
        <v>49.256999999999998</v>
      </c>
      <c r="T1856" s="98">
        <v>49.945</v>
      </c>
      <c r="U1856" s="98">
        <v>144.21</v>
      </c>
    </row>
    <row r="1857" spans="1:21" x14ac:dyDescent="0.25">
      <c r="A1857" s="57" t="s">
        <v>4640</v>
      </c>
      <c r="B1857" s="57" t="s">
        <v>4271</v>
      </c>
      <c r="C1857" s="57" t="s">
        <v>4701</v>
      </c>
      <c r="D1857" s="91">
        <v>11</v>
      </c>
      <c r="E1857" s="57" t="s">
        <v>7348</v>
      </c>
      <c r="F1857" s="29">
        <f t="shared" si="97"/>
        <v>81.034333333333336</v>
      </c>
      <c r="G1857" s="23">
        <f t="shared" si="98"/>
        <v>46.563500000000005</v>
      </c>
      <c r="H1857" s="30"/>
      <c r="I1857" s="29"/>
      <c r="J1857" s="23">
        <f t="shared" si="99"/>
        <v>69.84</v>
      </c>
      <c r="K1857" s="30"/>
      <c r="L1857" s="29"/>
      <c r="M1857" s="98">
        <v>12.321</v>
      </c>
      <c r="N1857" s="98">
        <v>2.5529999999999999</v>
      </c>
      <c r="O1857" s="98">
        <v>6.8070000000000004</v>
      </c>
      <c r="P1857" s="98">
        <v>164.57300000000001</v>
      </c>
      <c r="Q1857" s="98">
        <v>69.311000000000007</v>
      </c>
      <c r="R1857" s="98">
        <v>36.786000000000001</v>
      </c>
      <c r="S1857" s="98">
        <v>104.501</v>
      </c>
      <c r="T1857" s="98">
        <v>58.561999999999998</v>
      </c>
      <c r="U1857" s="98">
        <v>80.040000000000006</v>
      </c>
    </row>
    <row r="1858" spans="1:21" x14ac:dyDescent="0.25">
      <c r="A1858" s="57" t="s">
        <v>4640</v>
      </c>
      <c r="B1858" s="57" t="s">
        <v>2235</v>
      </c>
      <c r="C1858" s="57" t="s">
        <v>4689</v>
      </c>
      <c r="D1858" s="91">
        <v>10</v>
      </c>
      <c r="E1858" s="57" t="s">
        <v>6797</v>
      </c>
      <c r="F1858" s="29">
        <f t="shared" si="97"/>
        <v>80.914000000000001</v>
      </c>
      <c r="G1858" s="23">
        <f t="shared" si="98"/>
        <v>79.823250000000002</v>
      </c>
      <c r="H1858" s="30"/>
      <c r="I1858" s="29"/>
      <c r="J1858" s="23">
        <f t="shared" si="99"/>
        <v>83.194199999999995</v>
      </c>
      <c r="K1858" s="30"/>
      <c r="L1858" s="29"/>
      <c r="M1858" s="98">
        <v>55.991999999999997</v>
      </c>
      <c r="N1858" s="98">
        <v>83.933999999999997</v>
      </c>
      <c r="O1858" s="98">
        <v>60.183999999999997</v>
      </c>
      <c r="P1858" s="98">
        <v>119.18300000000001</v>
      </c>
      <c r="Q1858" s="98">
        <v>105.018</v>
      </c>
      <c r="R1858" s="98">
        <v>68.210999999999999</v>
      </c>
      <c r="S1858" s="98">
        <v>85.867000000000004</v>
      </c>
      <c r="T1858" s="98">
        <v>86.194999999999993</v>
      </c>
      <c r="U1858" s="98">
        <v>70.680000000000007</v>
      </c>
    </row>
    <row r="1859" spans="1:21" x14ac:dyDescent="0.25">
      <c r="A1859" s="57" t="s">
        <v>4640</v>
      </c>
      <c r="B1859" s="57" t="s">
        <v>3363</v>
      </c>
      <c r="C1859" s="57" t="s">
        <v>4655</v>
      </c>
      <c r="D1859" s="91">
        <v>3</v>
      </c>
      <c r="E1859" s="57" t="s">
        <v>5358</v>
      </c>
      <c r="F1859" s="29">
        <f t="shared" si="97"/>
        <v>80.506999999999991</v>
      </c>
      <c r="G1859" s="23">
        <f t="shared" si="98"/>
        <v>5.9022500000000004</v>
      </c>
      <c r="H1859" s="30"/>
      <c r="I1859" s="29"/>
      <c r="J1859" s="23">
        <f t="shared" si="99"/>
        <v>48.304199999999994</v>
      </c>
      <c r="K1859" s="30"/>
      <c r="L1859" s="29"/>
      <c r="M1859" s="98">
        <v>14.938000000000001</v>
      </c>
      <c r="N1859" s="98">
        <v>6.0830000000000002</v>
      </c>
      <c r="O1859" s="98" t="s">
        <v>4944</v>
      </c>
      <c r="P1859" s="98">
        <v>2.5880000000000001</v>
      </c>
      <c r="Q1859" s="98" t="s">
        <v>4944</v>
      </c>
      <c r="R1859" s="98" t="s">
        <v>4944</v>
      </c>
      <c r="S1859" s="98" t="s">
        <v>4944</v>
      </c>
      <c r="T1859" s="98">
        <v>241.52099999999999</v>
      </c>
      <c r="U1859" s="98" t="s">
        <v>4944</v>
      </c>
    </row>
    <row r="1860" spans="1:21" x14ac:dyDescent="0.25">
      <c r="A1860" s="57" t="s">
        <v>4640</v>
      </c>
      <c r="B1860" s="57" t="s">
        <v>2279</v>
      </c>
      <c r="C1860" s="57" t="s">
        <v>4724</v>
      </c>
      <c r="D1860" s="91">
        <v>16</v>
      </c>
      <c r="E1860" s="57" t="s">
        <v>9031</v>
      </c>
      <c r="F1860" s="29">
        <f t="shared" si="97"/>
        <v>80.492333333333335</v>
      </c>
      <c r="G1860" s="23">
        <f t="shared" si="98"/>
        <v>6.96225</v>
      </c>
      <c r="H1860" s="30"/>
      <c r="I1860" s="29"/>
      <c r="J1860" s="23">
        <f t="shared" si="99"/>
        <v>59.379800000000003</v>
      </c>
      <c r="K1860" s="30"/>
      <c r="L1860" s="29"/>
      <c r="M1860" s="98">
        <v>0.60199999999999998</v>
      </c>
      <c r="N1860" s="98">
        <v>4.9909999999999997</v>
      </c>
      <c r="O1860" s="98">
        <v>0.23200000000000001</v>
      </c>
      <c r="P1860" s="98">
        <v>22.024000000000001</v>
      </c>
      <c r="Q1860" s="98">
        <v>1.7569999999999999</v>
      </c>
      <c r="R1860" s="98">
        <v>53.664999999999999</v>
      </c>
      <c r="S1860" s="98">
        <v>83.287999999999997</v>
      </c>
      <c r="T1860" s="98">
        <v>60.338999999999999</v>
      </c>
      <c r="U1860" s="98">
        <v>97.85</v>
      </c>
    </row>
    <row r="1861" spans="1:21" x14ac:dyDescent="0.25">
      <c r="A1861" s="57" t="s">
        <v>4640</v>
      </c>
      <c r="B1861" s="57" t="s">
        <v>3136</v>
      </c>
      <c r="C1861" s="57" t="s">
        <v>4723</v>
      </c>
      <c r="D1861" s="91">
        <v>16</v>
      </c>
      <c r="E1861" s="57" t="s">
        <v>8760</v>
      </c>
      <c r="F1861" s="29">
        <f t="shared" si="97"/>
        <v>80.218999999999994</v>
      </c>
      <c r="G1861" s="23">
        <f t="shared" si="98"/>
        <v>41.908000000000001</v>
      </c>
      <c r="H1861" s="30"/>
      <c r="I1861" s="29"/>
      <c r="J1861" s="23">
        <f t="shared" si="99"/>
        <v>59.793000000000006</v>
      </c>
      <c r="K1861" s="30"/>
      <c r="L1861" s="29"/>
      <c r="M1861" s="98">
        <v>28.143000000000001</v>
      </c>
      <c r="N1861" s="98">
        <v>34.738999999999997</v>
      </c>
      <c r="O1861" s="98">
        <v>51.442999999999998</v>
      </c>
      <c r="P1861" s="98">
        <v>53.307000000000002</v>
      </c>
      <c r="Q1861" s="98">
        <v>22.876000000000001</v>
      </c>
      <c r="R1861" s="98">
        <v>35.432000000000002</v>
      </c>
      <c r="S1861" s="98">
        <v>36.927999999999997</v>
      </c>
      <c r="T1861" s="98">
        <v>91.378</v>
      </c>
      <c r="U1861" s="98">
        <v>112.351</v>
      </c>
    </row>
    <row r="1862" spans="1:21" x14ac:dyDescent="0.25">
      <c r="A1862" s="57" t="s">
        <v>4640</v>
      </c>
      <c r="B1862" s="57" t="s">
        <v>103</v>
      </c>
      <c r="C1862" s="57" t="s">
        <v>4716</v>
      </c>
      <c r="D1862" s="91">
        <v>15</v>
      </c>
      <c r="E1862" s="57" t="s">
        <v>8104</v>
      </c>
      <c r="F1862" s="29">
        <f t="shared" si="97"/>
        <v>80.11866666666667</v>
      </c>
      <c r="G1862" s="23">
        <f t="shared" si="98"/>
        <v>575.15149999999994</v>
      </c>
      <c r="H1862" s="30"/>
      <c r="I1862" s="29"/>
      <c r="J1862" s="23">
        <f t="shared" si="99"/>
        <v>317.19860000000006</v>
      </c>
      <c r="K1862" s="30"/>
      <c r="L1862" s="29"/>
      <c r="M1862" s="98">
        <v>111.867</v>
      </c>
      <c r="N1862" s="98">
        <v>188.70099999999999</v>
      </c>
      <c r="O1862" s="98">
        <v>683.72</v>
      </c>
      <c r="P1862" s="98">
        <v>1316.318</v>
      </c>
      <c r="Q1862" s="98">
        <v>210.61</v>
      </c>
      <c r="R1862" s="98">
        <v>1135.027</v>
      </c>
      <c r="S1862" s="98">
        <v>142.65199999999999</v>
      </c>
      <c r="T1862" s="98">
        <v>17.645</v>
      </c>
      <c r="U1862" s="98">
        <v>80.058999999999997</v>
      </c>
    </row>
    <row r="1863" spans="1:21" x14ac:dyDescent="0.25">
      <c r="A1863" s="57" t="s">
        <v>4640</v>
      </c>
      <c r="B1863" s="57" t="s">
        <v>3334</v>
      </c>
      <c r="C1863" s="57" t="s">
        <v>4668</v>
      </c>
      <c r="D1863" s="91">
        <v>6</v>
      </c>
      <c r="E1863" s="57" t="s">
        <v>5775</v>
      </c>
      <c r="F1863" s="29">
        <f t="shared" si="97"/>
        <v>80.093666666666664</v>
      </c>
      <c r="G1863" s="23">
        <f t="shared" si="98"/>
        <v>104.87875</v>
      </c>
      <c r="H1863" s="30"/>
      <c r="I1863" s="29"/>
      <c r="J1863" s="23">
        <f t="shared" si="99"/>
        <v>59.639800000000001</v>
      </c>
      <c r="K1863" s="30"/>
      <c r="L1863" s="29"/>
      <c r="M1863" s="98">
        <v>25.2</v>
      </c>
      <c r="N1863" s="98">
        <v>119.02500000000001</v>
      </c>
      <c r="O1863" s="98">
        <v>146.666</v>
      </c>
      <c r="P1863" s="98">
        <v>128.624</v>
      </c>
      <c r="Q1863" s="98">
        <v>57.848999999999997</v>
      </c>
      <c r="R1863" s="98">
        <v>6.9000000000000006E-2</v>
      </c>
      <c r="S1863" s="98" t="s">
        <v>4944</v>
      </c>
      <c r="T1863" s="98">
        <v>188.477</v>
      </c>
      <c r="U1863" s="98">
        <v>51.804000000000002</v>
      </c>
    </row>
    <row r="1864" spans="1:21" x14ac:dyDescent="0.25">
      <c r="A1864" s="57" t="s">
        <v>4640</v>
      </c>
      <c r="B1864" s="57" t="s">
        <v>3277</v>
      </c>
      <c r="C1864" s="57" t="s">
        <v>4723</v>
      </c>
      <c r="D1864" s="91">
        <v>16</v>
      </c>
      <c r="E1864" s="57" t="s">
        <v>8620</v>
      </c>
      <c r="F1864" s="29">
        <f t="shared" si="97"/>
        <v>80.083666666666673</v>
      </c>
      <c r="G1864" s="23">
        <f t="shared" si="98"/>
        <v>15.530749999999999</v>
      </c>
      <c r="H1864" s="30"/>
      <c r="I1864" s="29"/>
      <c r="J1864" s="23">
        <f t="shared" si="99"/>
        <v>135.29180000000002</v>
      </c>
      <c r="K1864" s="30"/>
      <c r="L1864" s="29"/>
      <c r="M1864" s="98" t="s">
        <v>4944</v>
      </c>
      <c r="N1864" s="98">
        <v>27.06</v>
      </c>
      <c r="O1864" s="98">
        <v>3.294</v>
      </c>
      <c r="P1864" s="98">
        <v>31.768999999999998</v>
      </c>
      <c r="Q1864" s="98">
        <v>352.53899999999999</v>
      </c>
      <c r="R1864" s="98">
        <v>83.668999999999997</v>
      </c>
      <c r="S1864" s="98">
        <v>21.106000000000002</v>
      </c>
      <c r="T1864" s="98">
        <v>202.47300000000001</v>
      </c>
      <c r="U1864" s="98">
        <v>16.672000000000001</v>
      </c>
    </row>
    <row r="1865" spans="1:21" x14ac:dyDescent="0.25">
      <c r="A1865" s="57" t="s">
        <v>4640</v>
      </c>
      <c r="B1865" s="57" t="s">
        <v>3045</v>
      </c>
      <c r="C1865" s="57" t="s">
        <v>4711</v>
      </c>
      <c r="D1865" s="91">
        <v>14</v>
      </c>
      <c r="E1865" s="57" t="s">
        <v>7753</v>
      </c>
      <c r="F1865" s="29">
        <f t="shared" si="97"/>
        <v>79.757999999999996</v>
      </c>
      <c r="G1865" s="23">
        <f t="shared" si="98"/>
        <v>8.1780000000000008</v>
      </c>
      <c r="H1865" s="30"/>
      <c r="I1865" s="29"/>
      <c r="J1865" s="23">
        <f t="shared" si="99"/>
        <v>54.660199999999996</v>
      </c>
      <c r="K1865" s="30"/>
      <c r="L1865" s="29"/>
      <c r="M1865" s="98">
        <v>6.7270000000000003</v>
      </c>
      <c r="N1865" s="98">
        <v>15.116</v>
      </c>
      <c r="O1865" s="98">
        <v>8.1920000000000002</v>
      </c>
      <c r="P1865" s="98">
        <v>2.677</v>
      </c>
      <c r="Q1865" s="98">
        <v>3.0190000000000001</v>
      </c>
      <c r="R1865" s="98">
        <v>31.007999999999999</v>
      </c>
      <c r="S1865" s="98">
        <v>158.108</v>
      </c>
      <c r="T1865" s="98">
        <v>2.992</v>
      </c>
      <c r="U1865" s="98">
        <v>78.174000000000007</v>
      </c>
    </row>
    <row r="1866" spans="1:21" x14ac:dyDescent="0.25">
      <c r="A1866" s="57" t="s">
        <v>4640</v>
      </c>
      <c r="B1866" s="57" t="s">
        <v>2207</v>
      </c>
      <c r="C1866" s="57" t="s">
        <v>4665</v>
      </c>
      <c r="D1866" s="91">
        <v>5</v>
      </c>
      <c r="E1866" s="57" t="s">
        <v>5580</v>
      </c>
      <c r="F1866" s="29">
        <f t="shared" si="97"/>
        <v>79.753</v>
      </c>
      <c r="G1866" s="23">
        <f t="shared" si="98"/>
        <v>166.34675000000001</v>
      </c>
      <c r="H1866" s="30"/>
      <c r="I1866" s="29"/>
      <c r="J1866" s="23">
        <f t="shared" si="99"/>
        <v>84.606999999999999</v>
      </c>
      <c r="K1866" s="30"/>
      <c r="L1866" s="29"/>
      <c r="M1866" s="98">
        <v>197.398</v>
      </c>
      <c r="N1866" s="98">
        <v>178.649</v>
      </c>
      <c r="O1866" s="98">
        <v>169.25899999999999</v>
      </c>
      <c r="P1866" s="98">
        <v>120.081</v>
      </c>
      <c r="Q1866" s="98">
        <v>126.886</v>
      </c>
      <c r="R1866" s="98">
        <v>56.89</v>
      </c>
      <c r="S1866" s="98">
        <v>125.756</v>
      </c>
      <c r="T1866" s="98">
        <v>70.147000000000006</v>
      </c>
      <c r="U1866" s="98">
        <v>43.356000000000002</v>
      </c>
    </row>
    <row r="1867" spans="1:21" x14ac:dyDescent="0.25">
      <c r="A1867" s="57" t="s">
        <v>4640</v>
      </c>
      <c r="B1867" s="57" t="s">
        <v>810</v>
      </c>
      <c r="C1867" s="57" t="s">
        <v>4726</v>
      </c>
      <c r="D1867" s="91">
        <v>17</v>
      </c>
      <c r="E1867" s="57" t="s">
        <v>9120</v>
      </c>
      <c r="F1867" s="29">
        <f t="shared" si="97"/>
        <v>79.674000000000007</v>
      </c>
      <c r="G1867" s="23">
        <f t="shared" si="98"/>
        <v>18.059249999999999</v>
      </c>
      <c r="H1867" s="30"/>
      <c r="I1867" s="29"/>
      <c r="J1867" s="23">
        <f t="shared" si="99"/>
        <v>319.43099999999998</v>
      </c>
      <c r="K1867" s="30"/>
      <c r="L1867" s="29"/>
      <c r="M1867" s="98">
        <v>5.4020000000000001</v>
      </c>
      <c r="N1867" s="98">
        <v>8.3960000000000008</v>
      </c>
      <c r="O1867" s="98">
        <v>25.539000000000001</v>
      </c>
      <c r="P1867" s="98">
        <v>32.9</v>
      </c>
      <c r="Q1867" s="98">
        <v>78.894000000000005</v>
      </c>
      <c r="R1867" s="98">
        <v>1279.239</v>
      </c>
      <c r="S1867" s="98">
        <v>203.72900000000001</v>
      </c>
      <c r="T1867" s="98">
        <v>10.311</v>
      </c>
      <c r="U1867" s="98">
        <v>24.981999999999999</v>
      </c>
    </row>
    <row r="1868" spans="1:21" x14ac:dyDescent="0.25">
      <c r="A1868" s="57" t="s">
        <v>4640</v>
      </c>
      <c r="B1868" s="57" t="s">
        <v>799</v>
      </c>
      <c r="C1868" s="57" t="s">
        <v>4688</v>
      </c>
      <c r="D1868" s="91">
        <v>10</v>
      </c>
      <c r="E1868" s="57" t="s">
        <v>6699</v>
      </c>
      <c r="F1868" s="29">
        <f t="shared" si="97"/>
        <v>79.507000000000005</v>
      </c>
      <c r="G1868" s="23">
        <f t="shared" si="98"/>
        <v>23.983750000000001</v>
      </c>
      <c r="H1868" s="30"/>
      <c r="I1868" s="29"/>
      <c r="J1868" s="23">
        <f t="shared" si="99"/>
        <v>53.448400000000007</v>
      </c>
      <c r="K1868" s="30"/>
      <c r="L1868" s="29"/>
      <c r="M1868" s="98">
        <v>8.3840000000000003</v>
      </c>
      <c r="N1868" s="98">
        <v>3.2869999999999999</v>
      </c>
      <c r="O1868" s="98">
        <v>34.238999999999997</v>
      </c>
      <c r="P1868" s="98">
        <v>50.024999999999999</v>
      </c>
      <c r="Q1868" s="98">
        <v>20.366</v>
      </c>
      <c r="R1868" s="98">
        <v>8.3550000000000004</v>
      </c>
      <c r="S1868" s="98">
        <v>94.298000000000002</v>
      </c>
      <c r="T1868" s="98">
        <v>30.928999999999998</v>
      </c>
      <c r="U1868" s="98">
        <v>113.294</v>
      </c>
    </row>
    <row r="1869" spans="1:21" x14ac:dyDescent="0.25">
      <c r="A1869" s="57" t="s">
        <v>4640</v>
      </c>
      <c r="B1869" s="57" t="s">
        <v>758</v>
      </c>
      <c r="C1869" s="57" t="s">
        <v>4724</v>
      </c>
      <c r="D1869" s="91">
        <v>16</v>
      </c>
      <c r="E1869" s="57" t="s">
        <v>9001</v>
      </c>
      <c r="F1869" s="29">
        <f t="shared" si="97"/>
        <v>79.444666666666663</v>
      </c>
      <c r="G1869" s="23">
        <f t="shared" si="98"/>
        <v>79.772500000000008</v>
      </c>
      <c r="H1869" s="30"/>
      <c r="I1869" s="29"/>
      <c r="J1869" s="23">
        <f t="shared" si="99"/>
        <v>81.057199999999995</v>
      </c>
      <c r="K1869" s="30"/>
      <c r="L1869" s="29"/>
      <c r="M1869" s="98">
        <v>49.281999999999996</v>
      </c>
      <c r="N1869" s="98">
        <v>73.13</v>
      </c>
      <c r="O1869" s="98">
        <v>108.268</v>
      </c>
      <c r="P1869" s="98">
        <v>88.41</v>
      </c>
      <c r="Q1869" s="98">
        <v>104.07599999999999</v>
      </c>
      <c r="R1869" s="98">
        <v>62.875999999999998</v>
      </c>
      <c r="S1869" s="98">
        <v>58.372</v>
      </c>
      <c r="T1869" s="98">
        <v>119.48099999999999</v>
      </c>
      <c r="U1869" s="98">
        <v>60.481000000000002</v>
      </c>
    </row>
    <row r="1870" spans="1:21" x14ac:dyDescent="0.25">
      <c r="A1870" s="57" t="s">
        <v>4640</v>
      </c>
      <c r="B1870" s="57" t="s">
        <v>1127</v>
      </c>
      <c r="C1870" s="57" t="s">
        <v>4723</v>
      </c>
      <c r="D1870" s="91">
        <v>16</v>
      </c>
      <c r="E1870" s="57" t="s">
        <v>8533</v>
      </c>
      <c r="F1870" s="29">
        <f t="shared" si="97"/>
        <v>79.431333333333342</v>
      </c>
      <c r="G1870" s="23">
        <f t="shared" si="98"/>
        <v>157.48899999999998</v>
      </c>
      <c r="H1870" s="30"/>
      <c r="I1870" s="29"/>
      <c r="J1870" s="23">
        <f t="shared" si="99"/>
        <v>162.65720000000002</v>
      </c>
      <c r="K1870" s="30"/>
      <c r="L1870" s="29"/>
      <c r="M1870" s="98">
        <v>40.201999999999998</v>
      </c>
      <c r="N1870" s="98">
        <v>26.402999999999999</v>
      </c>
      <c r="O1870" s="98">
        <v>463.45499999999998</v>
      </c>
      <c r="P1870" s="98">
        <v>99.896000000000001</v>
      </c>
      <c r="Q1870" s="98">
        <v>568.36400000000003</v>
      </c>
      <c r="R1870" s="98">
        <v>6.6280000000000001</v>
      </c>
      <c r="S1870" s="98">
        <v>46.463999999999999</v>
      </c>
      <c r="T1870" s="98">
        <v>86.549000000000007</v>
      </c>
      <c r="U1870" s="98">
        <v>105.28100000000001</v>
      </c>
    </row>
    <row r="1871" spans="1:21" x14ac:dyDescent="0.25">
      <c r="A1871" s="57" t="s">
        <v>4640</v>
      </c>
      <c r="B1871" s="57" t="s">
        <v>2166</v>
      </c>
      <c r="C1871" s="57" t="s">
        <v>4729</v>
      </c>
      <c r="D1871" s="91">
        <v>18</v>
      </c>
      <c r="E1871" s="57" t="s">
        <v>9196</v>
      </c>
      <c r="F1871" s="29">
        <f t="shared" si="97"/>
        <v>79.412666666666667</v>
      </c>
      <c r="G1871" s="23">
        <f t="shared" si="98"/>
        <v>4.6777499999999996</v>
      </c>
      <c r="H1871" s="30"/>
      <c r="I1871" s="29"/>
      <c r="J1871" s="23">
        <f t="shared" si="99"/>
        <v>51.9328</v>
      </c>
      <c r="K1871" s="30"/>
      <c r="L1871" s="29"/>
      <c r="M1871" s="98">
        <v>2.3180000000000001</v>
      </c>
      <c r="N1871" s="98">
        <v>1.1850000000000001</v>
      </c>
      <c r="O1871" s="98">
        <v>0.6</v>
      </c>
      <c r="P1871" s="98">
        <v>14.608000000000001</v>
      </c>
      <c r="Q1871" s="98">
        <v>2.9079999999999999</v>
      </c>
      <c r="R1871" s="98">
        <v>18.518000000000001</v>
      </c>
      <c r="S1871" s="98">
        <v>44.984999999999999</v>
      </c>
      <c r="T1871" s="98">
        <v>84.725999999999999</v>
      </c>
      <c r="U1871" s="98">
        <v>108.527</v>
      </c>
    </row>
    <row r="1872" spans="1:21" x14ac:dyDescent="0.25">
      <c r="A1872" s="57" t="s">
        <v>4640</v>
      </c>
      <c r="B1872" s="57" t="s">
        <v>2404</v>
      </c>
      <c r="C1872" s="57" t="s">
        <v>4701</v>
      </c>
      <c r="D1872" s="91">
        <v>11</v>
      </c>
      <c r="E1872" s="57" t="s">
        <v>7361</v>
      </c>
      <c r="F1872" s="29">
        <f t="shared" si="97"/>
        <v>79.361333333333334</v>
      </c>
      <c r="G1872" s="23">
        <f t="shared" si="98"/>
        <v>21.369250000000001</v>
      </c>
      <c r="H1872" s="30"/>
      <c r="I1872" s="29"/>
      <c r="J1872" s="23">
        <f t="shared" si="99"/>
        <v>80.721800000000002</v>
      </c>
      <c r="K1872" s="30"/>
      <c r="L1872" s="29"/>
      <c r="M1872" s="98">
        <v>0.95</v>
      </c>
      <c r="N1872" s="98">
        <v>10.49</v>
      </c>
      <c r="O1872" s="98">
        <v>17.992000000000001</v>
      </c>
      <c r="P1872" s="98">
        <v>56.045000000000002</v>
      </c>
      <c r="Q1872" s="98">
        <v>101.318</v>
      </c>
      <c r="R1872" s="98">
        <v>64.206999999999994</v>
      </c>
      <c r="S1872" s="98">
        <v>62.741</v>
      </c>
      <c r="T1872" s="98">
        <v>87.394000000000005</v>
      </c>
      <c r="U1872" s="98">
        <v>87.948999999999998</v>
      </c>
    </row>
    <row r="1873" spans="1:21" x14ac:dyDescent="0.25">
      <c r="A1873" s="57" t="s">
        <v>4640</v>
      </c>
      <c r="B1873" s="57" t="s">
        <v>2332</v>
      </c>
      <c r="C1873" s="57" t="s">
        <v>4723</v>
      </c>
      <c r="D1873" s="91">
        <v>16</v>
      </c>
      <c r="E1873" s="57" t="s">
        <v>8710</v>
      </c>
      <c r="F1873" s="29">
        <f t="shared" si="97"/>
        <v>79.33</v>
      </c>
      <c r="G1873" s="23">
        <f t="shared" si="98"/>
        <v>361.28575000000001</v>
      </c>
      <c r="H1873" s="30"/>
      <c r="I1873" s="29"/>
      <c r="J1873" s="23">
        <f t="shared" si="99"/>
        <v>123.0044</v>
      </c>
      <c r="K1873" s="30"/>
      <c r="L1873" s="29"/>
      <c r="M1873" s="98">
        <v>457.92399999999998</v>
      </c>
      <c r="N1873" s="98">
        <v>348.19900000000001</v>
      </c>
      <c r="O1873" s="98">
        <v>216.08600000000001</v>
      </c>
      <c r="P1873" s="98">
        <v>422.93400000000003</v>
      </c>
      <c r="Q1873" s="98">
        <v>220.77799999999999</v>
      </c>
      <c r="R1873" s="98">
        <v>156.25399999999999</v>
      </c>
      <c r="S1873" s="98">
        <v>167.79900000000001</v>
      </c>
      <c r="T1873" s="98">
        <v>65.671999999999997</v>
      </c>
      <c r="U1873" s="98">
        <v>4.5190000000000001</v>
      </c>
    </row>
    <row r="1874" spans="1:21" x14ac:dyDescent="0.25">
      <c r="A1874" s="57" t="s">
        <v>4640</v>
      </c>
      <c r="B1874" s="57" t="s">
        <v>2318</v>
      </c>
      <c r="C1874" s="57" t="s">
        <v>4668</v>
      </c>
      <c r="D1874" s="91">
        <v>6</v>
      </c>
      <c r="E1874" s="57" t="s">
        <v>5759</v>
      </c>
      <c r="F1874" s="29">
        <f t="shared" si="97"/>
        <v>79.304000000000002</v>
      </c>
      <c r="G1874" s="23">
        <f t="shared" si="98"/>
        <v>33.483750000000001</v>
      </c>
      <c r="H1874" s="30"/>
      <c r="I1874" s="29"/>
      <c r="J1874" s="23">
        <f t="shared" si="99"/>
        <v>62.278600000000004</v>
      </c>
      <c r="K1874" s="30"/>
      <c r="L1874" s="29"/>
      <c r="M1874" s="98">
        <v>25.911000000000001</v>
      </c>
      <c r="N1874" s="98">
        <v>30.626999999999999</v>
      </c>
      <c r="O1874" s="98">
        <v>25.358000000000001</v>
      </c>
      <c r="P1874" s="98">
        <v>52.039000000000001</v>
      </c>
      <c r="Q1874" s="98">
        <v>14.861000000000001</v>
      </c>
      <c r="R1874" s="98">
        <v>58.62</v>
      </c>
      <c r="S1874" s="98">
        <v>96.555000000000007</v>
      </c>
      <c r="T1874" s="98">
        <v>70.069999999999993</v>
      </c>
      <c r="U1874" s="98">
        <v>71.287000000000006</v>
      </c>
    </row>
    <row r="1875" spans="1:21" x14ac:dyDescent="0.25">
      <c r="A1875" s="57" t="s">
        <v>4640</v>
      </c>
      <c r="B1875" s="57" t="s">
        <v>1530</v>
      </c>
      <c r="C1875" s="57" t="s">
        <v>4696</v>
      </c>
      <c r="D1875" s="91">
        <v>11</v>
      </c>
      <c r="E1875" s="57" t="s">
        <v>7113</v>
      </c>
      <c r="F1875" s="29">
        <f t="shared" si="97"/>
        <v>79.240333333333339</v>
      </c>
      <c r="G1875" s="23">
        <f t="shared" si="98"/>
        <v>54.698499999999996</v>
      </c>
      <c r="H1875" s="30"/>
      <c r="I1875" s="29"/>
      <c r="J1875" s="23">
        <f t="shared" si="99"/>
        <v>72.615399999999994</v>
      </c>
      <c r="K1875" s="30"/>
      <c r="L1875" s="29"/>
      <c r="M1875" s="98">
        <v>149.428</v>
      </c>
      <c r="N1875" s="98">
        <v>8.8780000000000001</v>
      </c>
      <c r="O1875" s="98">
        <v>36.165999999999997</v>
      </c>
      <c r="P1875" s="98">
        <v>24.321999999999999</v>
      </c>
      <c r="Q1875" s="98">
        <v>17.725999999999999</v>
      </c>
      <c r="R1875" s="98">
        <v>107.63</v>
      </c>
      <c r="S1875" s="98">
        <v>24.06</v>
      </c>
      <c r="T1875" s="98">
        <v>151.27600000000001</v>
      </c>
      <c r="U1875" s="98">
        <v>62.384999999999998</v>
      </c>
    </row>
    <row r="1876" spans="1:21" x14ac:dyDescent="0.25">
      <c r="A1876" s="57" t="s">
        <v>4640</v>
      </c>
      <c r="B1876" s="57" t="s">
        <v>1565</v>
      </c>
      <c r="C1876" s="57" t="s">
        <v>4688</v>
      </c>
      <c r="D1876" s="91">
        <v>10</v>
      </c>
      <c r="E1876" s="57" t="s">
        <v>6771</v>
      </c>
      <c r="F1876" s="29">
        <f t="shared" si="97"/>
        <v>79.028666666666666</v>
      </c>
      <c r="G1876" s="23">
        <f t="shared" si="98"/>
        <v>152.80099999999999</v>
      </c>
      <c r="H1876" s="30"/>
      <c r="I1876" s="29"/>
      <c r="J1876" s="23">
        <f t="shared" si="99"/>
        <v>148.6464</v>
      </c>
      <c r="K1876" s="30"/>
      <c r="L1876" s="29"/>
      <c r="M1876" s="98">
        <v>5.3029999999999999</v>
      </c>
      <c r="N1876" s="98">
        <v>112.038</v>
      </c>
      <c r="O1876" s="98">
        <v>3.5000000000000003E-2</v>
      </c>
      <c r="P1876" s="98">
        <v>493.82799999999997</v>
      </c>
      <c r="Q1876" s="98">
        <v>299</v>
      </c>
      <c r="R1876" s="98">
        <v>207.14599999999999</v>
      </c>
      <c r="S1876" s="98">
        <v>50.764000000000003</v>
      </c>
      <c r="T1876" s="98">
        <v>163.334</v>
      </c>
      <c r="U1876" s="98">
        <v>22.988</v>
      </c>
    </row>
    <row r="1877" spans="1:21" x14ac:dyDescent="0.25">
      <c r="A1877" s="57" t="s">
        <v>4640</v>
      </c>
      <c r="B1877" s="57" t="s">
        <v>2415</v>
      </c>
      <c r="C1877" s="57" t="s">
        <v>4702</v>
      </c>
      <c r="D1877" s="91">
        <v>11</v>
      </c>
      <c r="E1877" s="57" t="s">
        <v>7367</v>
      </c>
      <c r="F1877" s="29">
        <f t="shared" si="97"/>
        <v>78.836333333333329</v>
      </c>
      <c r="G1877" s="23">
        <f t="shared" si="98"/>
        <v>3.8407499999999999</v>
      </c>
      <c r="H1877" s="30"/>
      <c r="I1877" s="29"/>
      <c r="J1877" s="23">
        <f t="shared" si="99"/>
        <v>60.967399999999998</v>
      </c>
      <c r="K1877" s="30"/>
      <c r="L1877" s="29"/>
      <c r="M1877" s="98">
        <v>0.88300000000000001</v>
      </c>
      <c r="N1877" s="98">
        <v>4.8280000000000003</v>
      </c>
      <c r="O1877" s="98">
        <v>0.23599999999999999</v>
      </c>
      <c r="P1877" s="98">
        <v>9.4160000000000004</v>
      </c>
      <c r="Q1877" s="98">
        <v>42.433</v>
      </c>
      <c r="R1877" s="98">
        <v>25.895</v>
      </c>
      <c r="S1877" s="98">
        <v>34.584000000000003</v>
      </c>
      <c r="T1877" s="98">
        <v>37.146999999999998</v>
      </c>
      <c r="U1877" s="98">
        <v>164.77799999999999</v>
      </c>
    </row>
    <row r="1878" spans="1:21" x14ac:dyDescent="0.25">
      <c r="A1878" s="57" t="s">
        <v>4640</v>
      </c>
      <c r="B1878" s="57" t="s">
        <v>2786</v>
      </c>
      <c r="C1878" s="57" t="s">
        <v>4689</v>
      </c>
      <c r="D1878" s="91">
        <v>10</v>
      </c>
      <c r="E1878" s="57" t="s">
        <v>6801</v>
      </c>
      <c r="F1878" s="29">
        <f t="shared" si="97"/>
        <v>78.690666666666672</v>
      </c>
      <c r="G1878" s="23">
        <f t="shared" si="98"/>
        <v>17.455249999999999</v>
      </c>
      <c r="H1878" s="30"/>
      <c r="I1878" s="29"/>
      <c r="J1878" s="23">
        <f t="shared" si="99"/>
        <v>63.642999999999994</v>
      </c>
      <c r="K1878" s="30"/>
      <c r="L1878" s="29"/>
      <c r="M1878" s="98">
        <v>3.83</v>
      </c>
      <c r="N1878" s="98">
        <v>22.018000000000001</v>
      </c>
      <c r="O1878" s="98">
        <v>19.721</v>
      </c>
      <c r="P1878" s="98">
        <v>24.251999999999999</v>
      </c>
      <c r="Q1878" s="98">
        <v>41.423999999999999</v>
      </c>
      <c r="R1878" s="98">
        <v>40.719000000000001</v>
      </c>
      <c r="S1878" s="98">
        <v>35.253999999999998</v>
      </c>
      <c r="T1878" s="98">
        <v>92.242999999999995</v>
      </c>
      <c r="U1878" s="98">
        <v>108.575</v>
      </c>
    </row>
    <row r="1879" spans="1:21" x14ac:dyDescent="0.25">
      <c r="A1879" s="57" t="s">
        <v>4640</v>
      </c>
      <c r="B1879" s="57" t="s">
        <v>717</v>
      </c>
      <c r="C1879" s="57" t="s">
        <v>4702</v>
      </c>
      <c r="D1879" s="91">
        <v>11</v>
      </c>
      <c r="E1879" s="57" t="s">
        <v>7428</v>
      </c>
      <c r="F1879" s="29">
        <f t="shared" si="97"/>
        <v>78.516999999999996</v>
      </c>
      <c r="G1879" s="23">
        <f t="shared" si="98"/>
        <v>19.459999999999997</v>
      </c>
      <c r="H1879" s="30"/>
      <c r="I1879" s="29"/>
      <c r="J1879" s="23">
        <f t="shared" si="99"/>
        <v>84.0124</v>
      </c>
      <c r="K1879" s="30"/>
      <c r="L1879" s="29"/>
      <c r="M1879" s="98">
        <v>3.238</v>
      </c>
      <c r="N1879" s="98">
        <v>4.4720000000000004</v>
      </c>
      <c r="O1879" s="98">
        <v>0.67300000000000004</v>
      </c>
      <c r="P1879" s="98">
        <v>69.456999999999994</v>
      </c>
      <c r="Q1879" s="98">
        <v>51.604999999999997</v>
      </c>
      <c r="R1879" s="98">
        <v>132.90600000000001</v>
      </c>
      <c r="S1879" s="98">
        <v>55.395000000000003</v>
      </c>
      <c r="T1879" s="98">
        <v>59.110999999999997</v>
      </c>
      <c r="U1879" s="98">
        <v>121.045</v>
      </c>
    </row>
    <row r="1880" spans="1:21" x14ac:dyDescent="0.25">
      <c r="A1880" s="57" t="s">
        <v>4640</v>
      </c>
      <c r="B1880" s="57" t="s">
        <v>3254</v>
      </c>
      <c r="C1880" s="57" t="s">
        <v>4723</v>
      </c>
      <c r="D1880" s="91">
        <v>16</v>
      </c>
      <c r="E1880" s="57" t="s">
        <v>8669</v>
      </c>
      <c r="F1880" s="29">
        <f t="shared" si="97"/>
        <v>78.391666666666666</v>
      </c>
      <c r="G1880" s="23">
        <f t="shared" si="98"/>
        <v>7.1367499999999993</v>
      </c>
      <c r="H1880" s="30"/>
      <c r="I1880" s="29"/>
      <c r="J1880" s="23">
        <f t="shared" si="99"/>
        <v>81.084999999999994</v>
      </c>
      <c r="K1880" s="30"/>
      <c r="L1880" s="29"/>
      <c r="M1880" s="98" t="s">
        <v>4944</v>
      </c>
      <c r="N1880" s="98">
        <v>5.8330000000000002</v>
      </c>
      <c r="O1880" s="98">
        <v>6</v>
      </c>
      <c r="P1880" s="98">
        <v>16.713999999999999</v>
      </c>
      <c r="Q1880" s="98">
        <v>12.676</v>
      </c>
      <c r="R1880" s="98">
        <v>157.57400000000001</v>
      </c>
      <c r="S1880" s="98">
        <v>6.6609999999999996</v>
      </c>
      <c r="T1880" s="98">
        <v>36.177</v>
      </c>
      <c r="U1880" s="98">
        <v>192.33699999999999</v>
      </c>
    </row>
    <row r="1881" spans="1:21" x14ac:dyDescent="0.25">
      <c r="A1881" s="57" t="s">
        <v>4640</v>
      </c>
      <c r="B1881" s="57" t="s">
        <v>3309</v>
      </c>
      <c r="C1881" s="57" t="s">
        <v>4692</v>
      </c>
      <c r="D1881" s="91">
        <v>11</v>
      </c>
      <c r="E1881" s="57" t="s">
        <v>6862</v>
      </c>
      <c r="F1881" s="29">
        <f t="shared" si="97"/>
        <v>78.316666666666677</v>
      </c>
      <c r="G1881" s="23">
        <f t="shared" si="98"/>
        <v>10.24525</v>
      </c>
      <c r="H1881" s="30"/>
      <c r="I1881" s="29"/>
      <c r="J1881" s="23">
        <f t="shared" si="99"/>
        <v>140.45140000000001</v>
      </c>
      <c r="K1881" s="30"/>
      <c r="L1881" s="29"/>
      <c r="M1881" s="98" t="s">
        <v>4944</v>
      </c>
      <c r="N1881" s="98" t="s">
        <v>4944</v>
      </c>
      <c r="O1881" s="98" t="s">
        <v>4944</v>
      </c>
      <c r="P1881" s="98">
        <v>40.981000000000002</v>
      </c>
      <c r="Q1881" s="98">
        <v>182.46700000000001</v>
      </c>
      <c r="R1881" s="98">
        <v>284.83999999999997</v>
      </c>
      <c r="S1881" s="98">
        <v>191.74</v>
      </c>
      <c r="T1881" s="98" t="s">
        <v>4944</v>
      </c>
      <c r="U1881" s="98">
        <v>43.21</v>
      </c>
    </row>
    <row r="1882" spans="1:21" x14ac:dyDescent="0.25">
      <c r="A1882" s="57" t="s">
        <v>4640</v>
      </c>
      <c r="B1882" s="57" t="s">
        <v>769</v>
      </c>
      <c r="C1882" s="57" t="s">
        <v>4667</v>
      </c>
      <c r="D1882" s="91">
        <v>5</v>
      </c>
      <c r="E1882" s="57" t="s">
        <v>5659</v>
      </c>
      <c r="F1882" s="29">
        <f t="shared" si="97"/>
        <v>77.898666666666671</v>
      </c>
      <c r="G1882" s="23">
        <f t="shared" si="98"/>
        <v>328.38774999999998</v>
      </c>
      <c r="H1882" s="30"/>
      <c r="I1882" s="29"/>
      <c r="J1882" s="23">
        <f t="shared" si="99"/>
        <v>112.74780000000001</v>
      </c>
      <c r="K1882" s="30"/>
      <c r="L1882" s="29"/>
      <c r="M1882" s="98">
        <v>360.39100000000002</v>
      </c>
      <c r="N1882" s="98">
        <v>793.39</v>
      </c>
      <c r="O1882" s="98">
        <v>147.28100000000001</v>
      </c>
      <c r="P1882" s="98">
        <v>12.489000000000001</v>
      </c>
      <c r="Q1882" s="98">
        <v>15.962999999999999</v>
      </c>
      <c r="R1882" s="98">
        <v>314.08</v>
      </c>
      <c r="S1882" s="98">
        <v>6.1529999999999996</v>
      </c>
      <c r="T1882" s="98">
        <v>14.733000000000001</v>
      </c>
      <c r="U1882" s="98">
        <v>212.81</v>
      </c>
    </row>
    <row r="1883" spans="1:21" x14ac:dyDescent="0.25">
      <c r="A1883" s="57" t="s">
        <v>4640</v>
      </c>
      <c r="B1883" s="57" t="s">
        <v>2884</v>
      </c>
      <c r="C1883" s="57" t="s">
        <v>4721</v>
      </c>
      <c r="D1883" s="91">
        <v>15</v>
      </c>
      <c r="E1883" s="57" t="s">
        <v>8196</v>
      </c>
      <c r="F1883" s="29">
        <f t="shared" si="97"/>
        <v>77.777000000000001</v>
      </c>
      <c r="G1883" s="23">
        <f t="shared" si="98"/>
        <v>4.6342500000000006</v>
      </c>
      <c r="H1883" s="30"/>
      <c r="I1883" s="29"/>
      <c r="J1883" s="23">
        <f t="shared" si="99"/>
        <v>47.830200000000005</v>
      </c>
      <c r="K1883" s="30"/>
      <c r="L1883" s="29"/>
      <c r="M1883" s="98">
        <v>15.356</v>
      </c>
      <c r="N1883" s="98">
        <v>1.84</v>
      </c>
      <c r="O1883" s="98">
        <v>0.23899999999999999</v>
      </c>
      <c r="P1883" s="98">
        <v>1.1020000000000001</v>
      </c>
      <c r="Q1883" s="98">
        <v>3.0169999999999999</v>
      </c>
      <c r="R1883" s="98">
        <v>2.8029999999999999</v>
      </c>
      <c r="S1883" s="98">
        <v>15.597</v>
      </c>
      <c r="T1883" s="98">
        <v>148.04300000000001</v>
      </c>
      <c r="U1883" s="98">
        <v>69.691000000000003</v>
      </c>
    </row>
    <row r="1884" spans="1:21" x14ac:dyDescent="0.25">
      <c r="A1884" s="57" t="s">
        <v>4640</v>
      </c>
      <c r="B1884" s="57" t="s">
        <v>3802</v>
      </c>
      <c r="C1884" s="57" t="s">
        <v>4729</v>
      </c>
      <c r="D1884" s="91">
        <v>18</v>
      </c>
      <c r="E1884" s="57" t="s">
        <v>9245</v>
      </c>
      <c r="F1884" s="29">
        <f t="shared" si="97"/>
        <v>77.511333333333326</v>
      </c>
      <c r="G1884" s="23">
        <f t="shared" si="98"/>
        <v>53.677000000000007</v>
      </c>
      <c r="H1884" s="30"/>
      <c r="I1884" s="29"/>
      <c r="J1884" s="23">
        <f t="shared" si="99"/>
        <v>52.125999999999998</v>
      </c>
      <c r="K1884" s="30"/>
      <c r="L1884" s="29"/>
      <c r="M1884" s="98">
        <v>38.155000000000001</v>
      </c>
      <c r="N1884" s="98">
        <v>89.427000000000007</v>
      </c>
      <c r="O1884" s="98">
        <v>53.795000000000002</v>
      </c>
      <c r="P1884" s="98">
        <v>33.331000000000003</v>
      </c>
      <c r="Q1884" s="98">
        <v>3.8039999999999998</v>
      </c>
      <c r="R1884" s="98">
        <v>24.292000000000002</v>
      </c>
      <c r="S1884" s="98">
        <v>190.56</v>
      </c>
      <c r="T1884" s="98">
        <v>11.603999999999999</v>
      </c>
      <c r="U1884" s="98">
        <v>30.37</v>
      </c>
    </row>
    <row r="1885" spans="1:21" x14ac:dyDescent="0.25">
      <c r="A1885" s="57" t="s">
        <v>4640</v>
      </c>
      <c r="B1885" s="57" t="s">
        <v>627</v>
      </c>
      <c r="C1885" s="57" t="s">
        <v>4723</v>
      </c>
      <c r="D1885" s="91">
        <v>16</v>
      </c>
      <c r="E1885" s="57" t="s">
        <v>8475</v>
      </c>
      <c r="F1885" s="29">
        <f t="shared" si="97"/>
        <v>77.348666666666659</v>
      </c>
      <c r="G1885" s="23">
        <f t="shared" si="98"/>
        <v>73.688749999999999</v>
      </c>
      <c r="H1885" s="30"/>
      <c r="I1885" s="29"/>
      <c r="J1885" s="23">
        <f t="shared" si="99"/>
        <v>73.886199999999988</v>
      </c>
      <c r="K1885" s="30"/>
      <c r="L1885" s="29"/>
      <c r="M1885" s="98">
        <v>48.027999999999999</v>
      </c>
      <c r="N1885" s="98">
        <v>12.659000000000001</v>
      </c>
      <c r="O1885" s="98">
        <v>217.161</v>
      </c>
      <c r="P1885" s="98">
        <v>16.907</v>
      </c>
      <c r="Q1885" s="98">
        <v>60.601999999999997</v>
      </c>
      <c r="R1885" s="98">
        <v>76.783000000000001</v>
      </c>
      <c r="S1885" s="98">
        <v>94.974999999999994</v>
      </c>
      <c r="T1885" s="98">
        <v>118.36799999999999</v>
      </c>
      <c r="U1885" s="98">
        <v>18.702999999999999</v>
      </c>
    </row>
    <row r="1886" spans="1:21" x14ac:dyDescent="0.25">
      <c r="A1886" s="57" t="s">
        <v>4640</v>
      </c>
      <c r="B1886" s="57" t="s">
        <v>2940</v>
      </c>
      <c r="C1886" s="57" t="s">
        <v>4729</v>
      </c>
      <c r="D1886" s="91">
        <v>18</v>
      </c>
      <c r="E1886" s="57" t="s">
        <v>9275</v>
      </c>
      <c r="F1886" s="29">
        <f t="shared" si="97"/>
        <v>77.341333333333338</v>
      </c>
      <c r="G1886" s="23">
        <f t="shared" si="98"/>
        <v>38.827999999999996</v>
      </c>
      <c r="H1886" s="30"/>
      <c r="I1886" s="29"/>
      <c r="J1886" s="23">
        <f t="shared" si="99"/>
        <v>159.81540000000001</v>
      </c>
      <c r="K1886" s="30"/>
      <c r="L1886" s="29"/>
      <c r="M1886" s="98">
        <v>10.849</v>
      </c>
      <c r="N1886" s="98">
        <v>31.030999999999999</v>
      </c>
      <c r="O1886" s="98">
        <v>73.278999999999996</v>
      </c>
      <c r="P1886" s="98">
        <v>40.152999999999999</v>
      </c>
      <c r="Q1886" s="98">
        <v>40</v>
      </c>
      <c r="R1886" s="98">
        <v>527.053</v>
      </c>
      <c r="S1886" s="98">
        <v>60.837000000000003</v>
      </c>
      <c r="T1886" s="98">
        <v>32.197000000000003</v>
      </c>
      <c r="U1886" s="98">
        <v>138.99</v>
      </c>
    </row>
    <row r="1887" spans="1:21" x14ac:dyDescent="0.25">
      <c r="A1887" s="57" t="s">
        <v>4640</v>
      </c>
      <c r="B1887" s="57" t="s">
        <v>1061</v>
      </c>
      <c r="C1887" s="57" t="s">
        <v>4652</v>
      </c>
      <c r="D1887" s="91">
        <v>2</v>
      </c>
      <c r="E1887" s="57" t="s">
        <v>5319</v>
      </c>
      <c r="F1887" s="29">
        <f t="shared" si="97"/>
        <v>77.242000000000004</v>
      </c>
      <c r="G1887" s="23">
        <f t="shared" si="98"/>
        <v>14.868250000000002</v>
      </c>
      <c r="H1887" s="30"/>
      <c r="I1887" s="29"/>
      <c r="J1887" s="23">
        <f t="shared" si="99"/>
        <v>50.65</v>
      </c>
      <c r="K1887" s="30"/>
      <c r="L1887" s="29"/>
      <c r="M1887" s="98">
        <v>0.47499999999999998</v>
      </c>
      <c r="N1887" s="98">
        <v>2.5030000000000001</v>
      </c>
      <c r="O1887" s="98">
        <v>40.502000000000002</v>
      </c>
      <c r="P1887" s="98">
        <v>15.993</v>
      </c>
      <c r="Q1887" s="98">
        <v>11.282999999999999</v>
      </c>
      <c r="R1887" s="98">
        <v>10.241</v>
      </c>
      <c r="S1887" s="98">
        <v>75.540000000000006</v>
      </c>
      <c r="T1887" s="98">
        <v>93.498000000000005</v>
      </c>
      <c r="U1887" s="98">
        <v>62.688000000000002</v>
      </c>
    </row>
    <row r="1888" spans="1:21" x14ac:dyDescent="0.25">
      <c r="A1888" s="57" t="s">
        <v>4640</v>
      </c>
      <c r="B1888" s="57" t="s">
        <v>1272</v>
      </c>
      <c r="C1888" s="57" t="s">
        <v>4730</v>
      </c>
      <c r="D1888" s="91">
        <v>18</v>
      </c>
      <c r="E1888" s="57" t="s">
        <v>9347</v>
      </c>
      <c r="F1888" s="29">
        <f t="shared" ref="F1888:F1951" si="100">SUM(S1888:U1888)/3</f>
        <v>77.206666666666663</v>
      </c>
      <c r="G1888" s="23">
        <f t="shared" ref="G1888:G1951" si="101">SUM(M1888:P1888)/4</f>
        <v>13.376750000000001</v>
      </c>
      <c r="H1888" s="30"/>
      <c r="I1888" s="29"/>
      <c r="J1888" s="23">
        <f t="shared" ref="J1888:J1951" si="102">SUM(Q1888:U1888)/5</f>
        <v>63.225399999999993</v>
      </c>
      <c r="K1888" s="30"/>
      <c r="L1888" s="29"/>
      <c r="M1888" s="98">
        <v>1.2150000000000001</v>
      </c>
      <c r="N1888" s="98">
        <v>44.061999999999998</v>
      </c>
      <c r="O1888" s="98">
        <v>3.78</v>
      </c>
      <c r="P1888" s="98">
        <v>4.45</v>
      </c>
      <c r="Q1888" s="98">
        <v>11.282</v>
      </c>
      <c r="R1888" s="98">
        <v>73.224999999999994</v>
      </c>
      <c r="S1888" s="98">
        <v>92.183999999999997</v>
      </c>
      <c r="T1888" s="98">
        <v>94.292000000000002</v>
      </c>
      <c r="U1888" s="98">
        <v>45.143999999999998</v>
      </c>
    </row>
    <row r="1889" spans="1:21" x14ac:dyDescent="0.25">
      <c r="A1889" s="57" t="s">
        <v>4640</v>
      </c>
      <c r="B1889" s="57" t="s">
        <v>1979</v>
      </c>
      <c r="C1889" s="57" t="s">
        <v>4651</v>
      </c>
      <c r="D1889" s="91">
        <v>2</v>
      </c>
      <c r="E1889" s="57" t="s">
        <v>5275</v>
      </c>
      <c r="F1889" s="29">
        <f t="shared" si="100"/>
        <v>76.995000000000005</v>
      </c>
      <c r="G1889" s="23">
        <f t="shared" si="101"/>
        <v>0.30874999999999997</v>
      </c>
      <c r="H1889" s="30"/>
      <c r="I1889" s="29"/>
      <c r="J1889" s="23">
        <f t="shared" si="102"/>
        <v>49.754800000000003</v>
      </c>
      <c r="K1889" s="30"/>
      <c r="L1889" s="29"/>
      <c r="M1889" s="98" t="s">
        <v>4944</v>
      </c>
      <c r="N1889" s="98">
        <v>1.1419999999999999</v>
      </c>
      <c r="O1889" s="98" t="s">
        <v>4944</v>
      </c>
      <c r="P1889" s="98">
        <v>9.2999999999999999E-2</v>
      </c>
      <c r="Q1889" s="98">
        <v>17.789000000000001</v>
      </c>
      <c r="R1889" s="98" t="s">
        <v>4944</v>
      </c>
      <c r="S1889" s="98">
        <v>39.39</v>
      </c>
      <c r="T1889" s="98">
        <v>191.595</v>
      </c>
      <c r="U1889" s="98" t="s">
        <v>4944</v>
      </c>
    </row>
    <row r="1890" spans="1:21" x14ac:dyDescent="0.25">
      <c r="A1890" s="57" t="s">
        <v>4640</v>
      </c>
      <c r="B1890" s="57" t="s">
        <v>1542</v>
      </c>
      <c r="C1890" s="57" t="s">
        <v>4724</v>
      </c>
      <c r="D1890" s="91">
        <v>16</v>
      </c>
      <c r="E1890" s="57" t="s">
        <v>8857</v>
      </c>
      <c r="F1890" s="29">
        <f t="shared" si="100"/>
        <v>76.95</v>
      </c>
      <c r="G1890" s="23">
        <f t="shared" si="101"/>
        <v>26.281500000000001</v>
      </c>
      <c r="H1890" s="30"/>
      <c r="I1890" s="29"/>
      <c r="J1890" s="23">
        <f t="shared" si="102"/>
        <v>57.537400000000005</v>
      </c>
      <c r="K1890" s="30"/>
      <c r="L1890" s="29"/>
      <c r="M1890" s="98">
        <v>25.706</v>
      </c>
      <c r="N1890" s="98">
        <v>24.196999999999999</v>
      </c>
      <c r="O1890" s="98">
        <v>27.591000000000001</v>
      </c>
      <c r="P1890" s="98">
        <v>27.632000000000001</v>
      </c>
      <c r="Q1890" s="98">
        <v>29.864000000000001</v>
      </c>
      <c r="R1890" s="98">
        <v>26.972999999999999</v>
      </c>
      <c r="S1890" s="98">
        <v>82.52</v>
      </c>
      <c r="T1890" s="98">
        <v>66.11</v>
      </c>
      <c r="U1890" s="98">
        <v>82.22</v>
      </c>
    </row>
    <row r="1891" spans="1:21" x14ac:dyDescent="0.25">
      <c r="A1891" s="57" t="s">
        <v>4640</v>
      </c>
      <c r="B1891" s="57" t="s">
        <v>3006</v>
      </c>
      <c r="C1891" s="57" t="s">
        <v>4729</v>
      </c>
      <c r="D1891" s="91">
        <v>18</v>
      </c>
      <c r="E1891" s="57" t="s">
        <v>9303</v>
      </c>
      <c r="F1891" s="29">
        <f t="shared" si="100"/>
        <v>76.759333333333345</v>
      </c>
      <c r="G1891" s="23">
        <f t="shared" si="101"/>
        <v>0.95124999999999993</v>
      </c>
      <c r="H1891" s="30"/>
      <c r="I1891" s="29"/>
      <c r="J1891" s="23">
        <f t="shared" si="102"/>
        <v>73.515000000000015</v>
      </c>
      <c r="K1891" s="30"/>
      <c r="L1891" s="29"/>
      <c r="M1891" s="98" t="s">
        <v>4944</v>
      </c>
      <c r="N1891" s="98" t="s">
        <v>4944</v>
      </c>
      <c r="O1891" s="98">
        <v>2.649</v>
      </c>
      <c r="P1891" s="98">
        <v>1.1559999999999999</v>
      </c>
      <c r="Q1891" s="98">
        <v>18.673999999999999</v>
      </c>
      <c r="R1891" s="98">
        <v>118.623</v>
      </c>
      <c r="S1891" s="98">
        <v>180.94200000000001</v>
      </c>
      <c r="T1891" s="98">
        <v>5.0650000000000004</v>
      </c>
      <c r="U1891" s="98">
        <v>44.271000000000001</v>
      </c>
    </row>
    <row r="1892" spans="1:21" x14ac:dyDescent="0.25">
      <c r="A1892" s="57" t="s">
        <v>4640</v>
      </c>
      <c r="B1892" s="57" t="s">
        <v>1342</v>
      </c>
      <c r="C1892" s="57" t="s">
        <v>4681</v>
      </c>
      <c r="D1892" s="91">
        <v>8</v>
      </c>
      <c r="E1892" s="57" t="s">
        <v>6541</v>
      </c>
      <c r="F1892" s="29">
        <f t="shared" si="100"/>
        <v>76.563666666666663</v>
      </c>
      <c r="G1892" s="23">
        <f t="shared" si="101"/>
        <v>2.65</v>
      </c>
      <c r="H1892" s="30"/>
      <c r="I1892" s="29"/>
      <c r="J1892" s="23">
        <f t="shared" si="102"/>
        <v>48.458199999999998</v>
      </c>
      <c r="K1892" s="30"/>
      <c r="L1892" s="29"/>
      <c r="M1892" s="98">
        <v>4.5</v>
      </c>
      <c r="N1892" s="98" t="s">
        <v>4944</v>
      </c>
      <c r="O1892" s="98">
        <v>6.1</v>
      </c>
      <c r="P1892" s="98" t="s">
        <v>4944</v>
      </c>
      <c r="Q1892" s="98">
        <v>12.6</v>
      </c>
      <c r="R1892" s="98" t="s">
        <v>4944</v>
      </c>
      <c r="S1892" s="98">
        <v>29.4</v>
      </c>
      <c r="T1892" s="98">
        <v>90.85</v>
      </c>
      <c r="U1892" s="98">
        <v>109.441</v>
      </c>
    </row>
    <row r="1893" spans="1:21" x14ac:dyDescent="0.25">
      <c r="A1893" s="57" t="s">
        <v>4640</v>
      </c>
      <c r="B1893" s="57" t="s">
        <v>3188</v>
      </c>
      <c r="C1893" s="57" t="s">
        <v>4694</v>
      </c>
      <c r="D1893" s="91">
        <v>11</v>
      </c>
      <c r="E1893" s="57" t="s">
        <v>7002</v>
      </c>
      <c r="F1893" s="29">
        <f t="shared" si="100"/>
        <v>76.206999999999994</v>
      </c>
      <c r="G1893" s="23">
        <f t="shared" si="101"/>
        <v>13.584</v>
      </c>
      <c r="H1893" s="30"/>
      <c r="I1893" s="29"/>
      <c r="J1893" s="23">
        <f t="shared" si="102"/>
        <v>99.274000000000001</v>
      </c>
      <c r="K1893" s="30"/>
      <c r="L1893" s="29"/>
      <c r="M1893" s="98" t="s">
        <v>4944</v>
      </c>
      <c r="N1893" s="98" t="s">
        <v>4944</v>
      </c>
      <c r="O1893" s="98">
        <v>4.2000000000000003E-2</v>
      </c>
      <c r="P1893" s="98">
        <v>54.293999999999997</v>
      </c>
      <c r="Q1893" s="98">
        <v>188.858</v>
      </c>
      <c r="R1893" s="98">
        <v>78.891000000000005</v>
      </c>
      <c r="S1893" s="98">
        <v>96.691999999999993</v>
      </c>
      <c r="T1893" s="98">
        <v>65.620999999999995</v>
      </c>
      <c r="U1893" s="98">
        <v>66.308000000000007</v>
      </c>
    </row>
    <row r="1894" spans="1:21" x14ac:dyDescent="0.25">
      <c r="A1894" s="57" t="s">
        <v>4640</v>
      </c>
      <c r="B1894" s="57" t="s">
        <v>683</v>
      </c>
      <c r="C1894" s="57" t="s">
        <v>4679</v>
      </c>
      <c r="D1894" s="91">
        <v>7</v>
      </c>
      <c r="E1894" s="57" t="s">
        <v>6347</v>
      </c>
      <c r="F1894" s="29">
        <f t="shared" si="100"/>
        <v>75.718666666666664</v>
      </c>
      <c r="G1894" s="23">
        <f t="shared" si="101"/>
        <v>23.680750000000003</v>
      </c>
      <c r="H1894" s="30"/>
      <c r="I1894" s="29"/>
      <c r="J1894" s="23">
        <f t="shared" si="102"/>
        <v>71.111000000000004</v>
      </c>
      <c r="K1894" s="30"/>
      <c r="L1894" s="29"/>
      <c r="M1894" s="98">
        <v>12.925000000000001</v>
      </c>
      <c r="N1894" s="98">
        <v>4.444</v>
      </c>
      <c r="O1894" s="98">
        <v>8.7010000000000005</v>
      </c>
      <c r="P1894" s="98">
        <v>68.653000000000006</v>
      </c>
      <c r="Q1894" s="98">
        <v>117.4</v>
      </c>
      <c r="R1894" s="98">
        <v>10.999000000000001</v>
      </c>
      <c r="S1894" s="98">
        <v>96.284000000000006</v>
      </c>
      <c r="T1894" s="98">
        <v>92.57</v>
      </c>
      <c r="U1894" s="98">
        <v>38.302</v>
      </c>
    </row>
    <row r="1895" spans="1:21" x14ac:dyDescent="0.25">
      <c r="A1895" s="57" t="s">
        <v>4640</v>
      </c>
      <c r="B1895" s="57" t="s">
        <v>1938</v>
      </c>
      <c r="C1895" s="57" t="s">
        <v>4680</v>
      </c>
      <c r="D1895" s="91">
        <v>7</v>
      </c>
      <c r="E1895" s="57" t="s">
        <v>6477</v>
      </c>
      <c r="F1895" s="29">
        <f t="shared" si="100"/>
        <v>75.654333333333327</v>
      </c>
      <c r="G1895" s="23">
        <f t="shared" si="101"/>
        <v>75.584000000000003</v>
      </c>
      <c r="H1895" s="30"/>
      <c r="I1895" s="29"/>
      <c r="J1895" s="23">
        <f t="shared" si="102"/>
        <v>58.792400000000001</v>
      </c>
      <c r="K1895" s="30"/>
      <c r="L1895" s="29"/>
      <c r="M1895" s="98">
        <v>59.161999999999999</v>
      </c>
      <c r="N1895" s="98">
        <v>68.376000000000005</v>
      </c>
      <c r="O1895" s="98">
        <v>103.435</v>
      </c>
      <c r="P1895" s="98">
        <v>71.363</v>
      </c>
      <c r="Q1895" s="98">
        <v>46.164999999999999</v>
      </c>
      <c r="R1895" s="98">
        <v>20.834</v>
      </c>
      <c r="S1895" s="98">
        <v>58.094999999999999</v>
      </c>
      <c r="T1895" s="98">
        <v>110.71599999999999</v>
      </c>
      <c r="U1895" s="98">
        <v>58.152000000000001</v>
      </c>
    </row>
    <row r="1896" spans="1:21" x14ac:dyDescent="0.25">
      <c r="A1896" s="57" t="s">
        <v>4640</v>
      </c>
      <c r="B1896" s="57" t="s">
        <v>2230</v>
      </c>
      <c r="C1896" s="57" t="s">
        <v>4699</v>
      </c>
      <c r="D1896" s="91">
        <v>11</v>
      </c>
      <c r="E1896" s="57" t="s">
        <v>7214</v>
      </c>
      <c r="F1896" s="29">
        <f t="shared" si="100"/>
        <v>75.600000000000009</v>
      </c>
      <c r="G1896" s="23">
        <f t="shared" si="101"/>
        <v>73.411749999999998</v>
      </c>
      <c r="H1896" s="30"/>
      <c r="I1896" s="29"/>
      <c r="J1896" s="23">
        <f t="shared" si="102"/>
        <v>56.7592</v>
      </c>
      <c r="K1896" s="30"/>
      <c r="L1896" s="29"/>
      <c r="M1896" s="98">
        <v>69.581000000000003</v>
      </c>
      <c r="N1896" s="98">
        <v>100.077</v>
      </c>
      <c r="O1896" s="98">
        <v>93.704999999999998</v>
      </c>
      <c r="P1896" s="98">
        <v>30.283999999999999</v>
      </c>
      <c r="Q1896" s="98">
        <v>9.4830000000000005</v>
      </c>
      <c r="R1896" s="98">
        <v>47.512999999999998</v>
      </c>
      <c r="S1896" s="98">
        <v>48.578000000000003</v>
      </c>
      <c r="T1896" s="98">
        <v>178.22200000000001</v>
      </c>
      <c r="U1896" s="98" t="s">
        <v>4944</v>
      </c>
    </row>
    <row r="1897" spans="1:21" x14ac:dyDescent="0.25">
      <c r="A1897" s="57" t="s">
        <v>4640</v>
      </c>
      <c r="B1897" s="57" t="s">
        <v>4560</v>
      </c>
      <c r="C1897" s="57" t="s">
        <v>4695</v>
      </c>
      <c r="D1897" s="91">
        <v>11</v>
      </c>
      <c r="E1897" s="57" t="s">
        <v>7078</v>
      </c>
      <c r="F1897" s="29">
        <f t="shared" si="100"/>
        <v>75.590333333333334</v>
      </c>
      <c r="G1897" s="23">
        <f t="shared" si="101"/>
        <v>55.093000000000004</v>
      </c>
      <c r="H1897" s="30"/>
      <c r="I1897" s="29"/>
      <c r="J1897" s="23">
        <f t="shared" si="102"/>
        <v>61.843399999999995</v>
      </c>
      <c r="K1897" s="30"/>
      <c r="L1897" s="29"/>
      <c r="M1897" s="98">
        <v>1.3</v>
      </c>
      <c r="N1897" s="98">
        <v>0.01</v>
      </c>
      <c r="O1897" s="98" t="s">
        <v>4944</v>
      </c>
      <c r="P1897" s="98">
        <v>219.06200000000001</v>
      </c>
      <c r="Q1897" s="98">
        <v>28.798999999999999</v>
      </c>
      <c r="R1897" s="98">
        <v>53.646999999999998</v>
      </c>
      <c r="S1897" s="98">
        <v>37.905999999999999</v>
      </c>
      <c r="T1897" s="98">
        <v>169.99199999999999</v>
      </c>
      <c r="U1897" s="98">
        <v>18.873000000000001</v>
      </c>
    </row>
    <row r="1898" spans="1:21" x14ac:dyDescent="0.25">
      <c r="A1898" s="57" t="s">
        <v>4640</v>
      </c>
      <c r="B1898" s="57" t="s">
        <v>1252</v>
      </c>
      <c r="C1898" s="57" t="s">
        <v>4703</v>
      </c>
      <c r="D1898" s="91">
        <v>11</v>
      </c>
      <c r="E1898" s="57" t="s">
        <v>7485</v>
      </c>
      <c r="F1898" s="29">
        <f t="shared" si="100"/>
        <v>75.515666666666661</v>
      </c>
      <c r="G1898" s="23">
        <f t="shared" si="101"/>
        <v>177.07324999999997</v>
      </c>
      <c r="H1898" s="30"/>
      <c r="I1898" s="29"/>
      <c r="J1898" s="23">
        <f t="shared" si="102"/>
        <v>339.08540000000005</v>
      </c>
      <c r="K1898" s="30"/>
      <c r="L1898" s="29"/>
      <c r="M1898" s="98">
        <v>93.451999999999998</v>
      </c>
      <c r="N1898" s="98">
        <v>0.376</v>
      </c>
      <c r="O1898" s="98">
        <v>194.803</v>
      </c>
      <c r="P1898" s="98">
        <v>419.66199999999998</v>
      </c>
      <c r="Q1898" s="98">
        <v>418.404</v>
      </c>
      <c r="R1898" s="98">
        <v>1050.4760000000001</v>
      </c>
      <c r="S1898" s="98">
        <v>120.182</v>
      </c>
      <c r="T1898" s="98">
        <v>77.224999999999994</v>
      </c>
      <c r="U1898" s="98">
        <v>29.14</v>
      </c>
    </row>
    <row r="1899" spans="1:21" x14ac:dyDescent="0.25">
      <c r="A1899" s="57" t="s">
        <v>4640</v>
      </c>
      <c r="B1899" s="57" t="s">
        <v>3324</v>
      </c>
      <c r="C1899" s="57" t="s">
        <v>4723</v>
      </c>
      <c r="D1899" s="91">
        <v>16</v>
      </c>
      <c r="E1899" s="57" t="s">
        <v>8747</v>
      </c>
      <c r="F1899" s="29">
        <f t="shared" si="100"/>
        <v>75.510999999999996</v>
      </c>
      <c r="G1899" s="23">
        <f t="shared" si="101"/>
        <v>43.082749999999997</v>
      </c>
      <c r="H1899" s="30"/>
      <c r="I1899" s="29"/>
      <c r="J1899" s="23">
        <f t="shared" si="102"/>
        <v>46.540399999999998</v>
      </c>
      <c r="K1899" s="30"/>
      <c r="L1899" s="29"/>
      <c r="M1899" s="98">
        <v>13.35</v>
      </c>
      <c r="N1899" s="98">
        <v>26.698</v>
      </c>
      <c r="O1899" s="98">
        <v>132.28299999999999</v>
      </c>
      <c r="P1899" s="98" t="s">
        <v>4944</v>
      </c>
      <c r="Q1899" s="98">
        <v>6.1689999999999996</v>
      </c>
      <c r="R1899" s="98" t="s">
        <v>4944</v>
      </c>
      <c r="S1899" s="98">
        <v>16.707999999999998</v>
      </c>
      <c r="T1899" s="98">
        <v>45.744</v>
      </c>
      <c r="U1899" s="98">
        <v>164.08099999999999</v>
      </c>
    </row>
    <row r="1900" spans="1:21" x14ac:dyDescent="0.25">
      <c r="A1900" s="57" t="s">
        <v>4640</v>
      </c>
      <c r="B1900" s="57" t="s">
        <v>1791</v>
      </c>
      <c r="C1900" s="57" t="s">
        <v>4723</v>
      </c>
      <c r="D1900" s="91">
        <v>16</v>
      </c>
      <c r="E1900" s="57" t="s">
        <v>8686</v>
      </c>
      <c r="F1900" s="29">
        <f t="shared" si="100"/>
        <v>75.448666666666668</v>
      </c>
      <c r="G1900" s="23">
        <f t="shared" si="101"/>
        <v>44.204250000000002</v>
      </c>
      <c r="H1900" s="30"/>
      <c r="I1900" s="29"/>
      <c r="J1900" s="23">
        <f t="shared" si="102"/>
        <v>61.501400000000004</v>
      </c>
      <c r="K1900" s="30"/>
      <c r="L1900" s="29"/>
      <c r="M1900" s="98">
        <v>59.921999999999997</v>
      </c>
      <c r="N1900" s="98">
        <v>67.543000000000006</v>
      </c>
      <c r="O1900" s="98">
        <v>5.5110000000000001</v>
      </c>
      <c r="P1900" s="98">
        <v>43.841000000000001</v>
      </c>
      <c r="Q1900" s="98">
        <v>72.582999999999998</v>
      </c>
      <c r="R1900" s="98">
        <v>8.5779999999999994</v>
      </c>
      <c r="S1900" s="98">
        <v>67.108000000000004</v>
      </c>
      <c r="T1900" s="98">
        <v>130.124</v>
      </c>
      <c r="U1900" s="98">
        <v>29.114000000000001</v>
      </c>
    </row>
    <row r="1901" spans="1:21" x14ac:dyDescent="0.25">
      <c r="A1901" s="57" t="s">
        <v>4640</v>
      </c>
      <c r="B1901" s="57" t="s">
        <v>310</v>
      </c>
      <c r="C1901" s="57" t="s">
        <v>4643</v>
      </c>
      <c r="D1901" s="91">
        <v>1</v>
      </c>
      <c r="E1901" s="57" t="s">
        <v>5064</v>
      </c>
      <c r="F1901" s="29">
        <f t="shared" si="100"/>
        <v>75.234999999999999</v>
      </c>
      <c r="G1901" s="23">
        <f t="shared" si="101"/>
        <v>27.782000000000004</v>
      </c>
      <c r="H1901" s="30"/>
      <c r="I1901" s="29"/>
      <c r="J1901" s="23">
        <f t="shared" si="102"/>
        <v>57.302600000000005</v>
      </c>
      <c r="K1901" s="30"/>
      <c r="L1901" s="29"/>
      <c r="M1901" s="98">
        <v>20.881</v>
      </c>
      <c r="N1901" s="98">
        <v>20.998000000000001</v>
      </c>
      <c r="O1901" s="98">
        <v>40.807000000000002</v>
      </c>
      <c r="P1901" s="98">
        <v>28.442</v>
      </c>
      <c r="Q1901" s="98">
        <v>24.533000000000001</v>
      </c>
      <c r="R1901" s="98">
        <v>36.274999999999999</v>
      </c>
      <c r="S1901" s="98">
        <v>49.610999999999997</v>
      </c>
      <c r="T1901" s="98">
        <v>137.417</v>
      </c>
      <c r="U1901" s="98">
        <v>38.677</v>
      </c>
    </row>
    <row r="1902" spans="1:21" x14ac:dyDescent="0.25">
      <c r="A1902" s="57" t="s">
        <v>4640</v>
      </c>
      <c r="B1902" s="57" t="s">
        <v>2759</v>
      </c>
      <c r="C1902" s="57" t="s">
        <v>4729</v>
      </c>
      <c r="D1902" s="91">
        <v>18</v>
      </c>
      <c r="E1902" s="57" t="s">
        <v>9324</v>
      </c>
      <c r="F1902" s="29">
        <f t="shared" si="100"/>
        <v>75.199333333333328</v>
      </c>
      <c r="G1902" s="23">
        <f t="shared" si="101"/>
        <v>18.909750000000003</v>
      </c>
      <c r="H1902" s="30"/>
      <c r="I1902" s="29"/>
      <c r="J1902" s="23">
        <f t="shared" si="102"/>
        <v>76.503400000000013</v>
      </c>
      <c r="K1902" s="30"/>
      <c r="L1902" s="29"/>
      <c r="M1902" s="98">
        <v>2.9350000000000001</v>
      </c>
      <c r="N1902" s="98">
        <v>9.4890000000000008</v>
      </c>
      <c r="O1902" s="98">
        <v>14.657</v>
      </c>
      <c r="P1902" s="98">
        <v>48.558</v>
      </c>
      <c r="Q1902" s="98">
        <v>51.749000000000002</v>
      </c>
      <c r="R1902" s="98">
        <v>105.17</v>
      </c>
      <c r="S1902" s="98">
        <v>122.75700000000001</v>
      </c>
      <c r="T1902" s="98">
        <v>81.370999999999995</v>
      </c>
      <c r="U1902" s="98">
        <v>21.47</v>
      </c>
    </row>
    <row r="1903" spans="1:21" x14ac:dyDescent="0.25">
      <c r="A1903" s="57" t="s">
        <v>4640</v>
      </c>
      <c r="B1903" s="57" t="s">
        <v>246</v>
      </c>
      <c r="C1903" s="57" t="s">
        <v>4647</v>
      </c>
      <c r="D1903" s="91">
        <v>2</v>
      </c>
      <c r="E1903" s="57" t="s">
        <v>5120</v>
      </c>
      <c r="F1903" s="29">
        <f t="shared" si="100"/>
        <v>74.917666666666662</v>
      </c>
      <c r="G1903" s="23">
        <f t="shared" si="101"/>
        <v>193.57474999999999</v>
      </c>
      <c r="H1903" s="30"/>
      <c r="I1903" s="29"/>
      <c r="J1903" s="23">
        <f t="shared" si="102"/>
        <v>109.74280000000002</v>
      </c>
      <c r="K1903" s="30"/>
      <c r="L1903" s="29"/>
      <c r="M1903" s="98">
        <v>15.647</v>
      </c>
      <c r="N1903" s="98">
        <v>202.81399999999999</v>
      </c>
      <c r="O1903" s="98">
        <v>475.25099999999998</v>
      </c>
      <c r="P1903" s="98">
        <v>80.587000000000003</v>
      </c>
      <c r="Q1903" s="98">
        <v>243.19499999999999</v>
      </c>
      <c r="R1903" s="98">
        <v>80.766000000000005</v>
      </c>
      <c r="S1903" s="98">
        <v>181.273</v>
      </c>
      <c r="T1903" s="98">
        <v>16.585999999999999</v>
      </c>
      <c r="U1903" s="98">
        <v>26.893999999999998</v>
      </c>
    </row>
    <row r="1904" spans="1:21" x14ac:dyDescent="0.25">
      <c r="A1904" s="57" t="s">
        <v>4640</v>
      </c>
      <c r="B1904" s="57" t="s">
        <v>2293</v>
      </c>
      <c r="C1904" s="57" t="s">
        <v>4724</v>
      </c>
      <c r="D1904" s="91">
        <v>16</v>
      </c>
      <c r="E1904" s="57" t="s">
        <v>8868</v>
      </c>
      <c r="F1904" s="29">
        <f t="shared" si="100"/>
        <v>74.367999999999995</v>
      </c>
      <c r="G1904" s="23">
        <f t="shared" si="101"/>
        <v>53.631250000000001</v>
      </c>
      <c r="H1904" s="30"/>
      <c r="I1904" s="29"/>
      <c r="J1904" s="23">
        <f t="shared" si="102"/>
        <v>45.505800000000001</v>
      </c>
      <c r="K1904" s="30"/>
      <c r="L1904" s="29"/>
      <c r="M1904" s="98">
        <v>137.607</v>
      </c>
      <c r="N1904" s="98">
        <v>4.84</v>
      </c>
      <c r="O1904" s="98">
        <v>9.0500000000000007</v>
      </c>
      <c r="P1904" s="98">
        <v>63.027999999999999</v>
      </c>
      <c r="Q1904" s="98">
        <v>0.21299999999999999</v>
      </c>
      <c r="R1904" s="98">
        <v>4.2119999999999997</v>
      </c>
      <c r="S1904" s="98">
        <v>46.79</v>
      </c>
      <c r="T1904" s="98">
        <v>165.87899999999999</v>
      </c>
      <c r="U1904" s="98">
        <v>10.435</v>
      </c>
    </row>
    <row r="1905" spans="1:21" x14ac:dyDescent="0.25">
      <c r="A1905" s="57" t="s">
        <v>4640</v>
      </c>
      <c r="B1905" s="57" t="s">
        <v>1880</v>
      </c>
      <c r="C1905" s="57" t="s">
        <v>4667</v>
      </c>
      <c r="D1905" s="91">
        <v>5</v>
      </c>
      <c r="E1905" s="57" t="s">
        <v>5676</v>
      </c>
      <c r="F1905" s="29">
        <f t="shared" si="100"/>
        <v>74.365666666666669</v>
      </c>
      <c r="G1905" s="23">
        <f t="shared" si="101"/>
        <v>2.7880000000000003</v>
      </c>
      <c r="H1905" s="30"/>
      <c r="I1905" s="29"/>
      <c r="J1905" s="23">
        <f t="shared" si="102"/>
        <v>104.72880000000001</v>
      </c>
      <c r="K1905" s="30"/>
      <c r="L1905" s="29"/>
      <c r="M1905" s="98" t="s">
        <v>4944</v>
      </c>
      <c r="N1905" s="98" t="s">
        <v>4944</v>
      </c>
      <c r="O1905" s="98">
        <v>0.44400000000000001</v>
      </c>
      <c r="P1905" s="98">
        <v>10.708</v>
      </c>
      <c r="Q1905" s="98">
        <v>282.88099999999997</v>
      </c>
      <c r="R1905" s="98">
        <v>17.666</v>
      </c>
      <c r="S1905" s="98">
        <v>220.34200000000001</v>
      </c>
      <c r="T1905" s="98" t="s">
        <v>4944</v>
      </c>
      <c r="U1905" s="98">
        <v>2.7549999999999999</v>
      </c>
    </row>
    <row r="1906" spans="1:21" x14ac:dyDescent="0.25">
      <c r="A1906" s="57" t="s">
        <v>4640</v>
      </c>
      <c r="B1906" s="57" t="s">
        <v>1552</v>
      </c>
      <c r="C1906" s="57" t="s">
        <v>4724</v>
      </c>
      <c r="D1906" s="91">
        <v>16</v>
      </c>
      <c r="E1906" s="57" t="s">
        <v>9008</v>
      </c>
      <c r="F1906" s="29">
        <f t="shared" si="100"/>
        <v>74.359333333333339</v>
      </c>
      <c r="G1906" s="23">
        <f t="shared" si="101"/>
        <v>20.773499999999999</v>
      </c>
      <c r="H1906" s="30"/>
      <c r="I1906" s="29"/>
      <c r="J1906" s="23">
        <f t="shared" si="102"/>
        <v>64.337799999999987</v>
      </c>
      <c r="K1906" s="30"/>
      <c r="L1906" s="29"/>
      <c r="M1906" s="98">
        <v>7.73</v>
      </c>
      <c r="N1906" s="98">
        <v>33.225999999999999</v>
      </c>
      <c r="O1906" s="98">
        <v>13.007999999999999</v>
      </c>
      <c r="P1906" s="98">
        <v>29.13</v>
      </c>
      <c r="Q1906" s="98">
        <v>47.795999999999999</v>
      </c>
      <c r="R1906" s="98">
        <v>50.814999999999998</v>
      </c>
      <c r="S1906" s="98">
        <v>54.79</v>
      </c>
      <c r="T1906" s="98">
        <v>83.521000000000001</v>
      </c>
      <c r="U1906" s="98">
        <v>84.766999999999996</v>
      </c>
    </row>
    <row r="1907" spans="1:21" x14ac:dyDescent="0.25">
      <c r="A1907" s="57" t="s">
        <v>4640</v>
      </c>
      <c r="B1907" s="57" t="s">
        <v>3104</v>
      </c>
      <c r="C1907" s="57" t="s">
        <v>4678</v>
      </c>
      <c r="D1907" s="91">
        <v>6</v>
      </c>
      <c r="E1907" s="57" t="s">
        <v>6325</v>
      </c>
      <c r="F1907" s="29">
        <f t="shared" si="100"/>
        <v>74.295333333333318</v>
      </c>
      <c r="G1907" s="23">
        <f t="shared" si="101"/>
        <v>0</v>
      </c>
      <c r="H1907" s="30"/>
      <c r="I1907" s="29"/>
      <c r="J1907" s="23">
        <f t="shared" si="102"/>
        <v>46.625199999999992</v>
      </c>
      <c r="K1907" s="30"/>
      <c r="L1907" s="29"/>
      <c r="M1907" s="98" t="s">
        <v>4944</v>
      </c>
      <c r="N1907" s="98" t="s">
        <v>4944</v>
      </c>
      <c r="O1907" s="98" t="s">
        <v>4944</v>
      </c>
      <c r="P1907" s="98" t="s">
        <v>4944</v>
      </c>
      <c r="Q1907" s="98" t="s">
        <v>4944</v>
      </c>
      <c r="R1907" s="98">
        <v>10.24</v>
      </c>
      <c r="S1907" s="98">
        <v>6.2060000000000004</v>
      </c>
      <c r="T1907" s="98">
        <v>166.374</v>
      </c>
      <c r="U1907" s="98">
        <v>50.305999999999997</v>
      </c>
    </row>
    <row r="1908" spans="1:21" x14ac:dyDescent="0.25">
      <c r="A1908" s="57" t="s">
        <v>4640</v>
      </c>
      <c r="B1908" s="57" t="s">
        <v>1744</v>
      </c>
      <c r="C1908" s="57" t="s">
        <v>4730</v>
      </c>
      <c r="D1908" s="91">
        <v>18</v>
      </c>
      <c r="E1908" s="57" t="s">
        <v>9354</v>
      </c>
      <c r="F1908" s="29">
        <f t="shared" si="100"/>
        <v>74.070333333333338</v>
      </c>
      <c r="G1908" s="23">
        <f t="shared" si="101"/>
        <v>12.7445</v>
      </c>
      <c r="H1908" s="30"/>
      <c r="I1908" s="29"/>
      <c r="J1908" s="23">
        <f t="shared" si="102"/>
        <v>61.154200000000003</v>
      </c>
      <c r="K1908" s="30"/>
      <c r="L1908" s="29"/>
      <c r="M1908" s="98">
        <v>1.234</v>
      </c>
      <c r="N1908" s="98">
        <v>0.26900000000000002</v>
      </c>
      <c r="O1908" s="98">
        <v>28.234000000000002</v>
      </c>
      <c r="P1908" s="98">
        <v>21.241</v>
      </c>
      <c r="Q1908" s="98">
        <v>26.821999999999999</v>
      </c>
      <c r="R1908" s="98">
        <v>56.738</v>
      </c>
      <c r="S1908" s="98">
        <v>32.012999999999998</v>
      </c>
      <c r="T1908" s="98">
        <v>98.004000000000005</v>
      </c>
      <c r="U1908" s="98">
        <v>92.194000000000003</v>
      </c>
    </row>
    <row r="1909" spans="1:21" x14ac:dyDescent="0.25">
      <c r="A1909" s="57" t="s">
        <v>4640</v>
      </c>
      <c r="B1909" s="57" t="s">
        <v>1420</v>
      </c>
      <c r="C1909" s="57" t="s">
        <v>4723</v>
      </c>
      <c r="D1909" s="91">
        <v>16</v>
      </c>
      <c r="E1909" s="57" t="s">
        <v>8385</v>
      </c>
      <c r="F1909" s="29">
        <f t="shared" si="100"/>
        <v>73.77</v>
      </c>
      <c r="G1909" s="23">
        <f t="shared" si="101"/>
        <v>8.5640000000000001</v>
      </c>
      <c r="H1909" s="30"/>
      <c r="I1909" s="29"/>
      <c r="J1909" s="23">
        <f t="shared" si="102"/>
        <v>62.564599999999999</v>
      </c>
      <c r="K1909" s="30"/>
      <c r="L1909" s="29"/>
      <c r="M1909" s="98">
        <v>3.1230000000000002</v>
      </c>
      <c r="N1909" s="98">
        <v>5.3029999999999999</v>
      </c>
      <c r="O1909" s="98">
        <v>3.2</v>
      </c>
      <c r="P1909" s="98">
        <v>22.63</v>
      </c>
      <c r="Q1909" s="98">
        <v>16.097999999999999</v>
      </c>
      <c r="R1909" s="98">
        <v>75.415000000000006</v>
      </c>
      <c r="S1909" s="98">
        <v>59.655000000000001</v>
      </c>
      <c r="T1909" s="98">
        <v>96.84</v>
      </c>
      <c r="U1909" s="98">
        <v>64.814999999999998</v>
      </c>
    </row>
    <row r="1910" spans="1:21" x14ac:dyDescent="0.25">
      <c r="A1910" s="57" t="s">
        <v>4640</v>
      </c>
      <c r="B1910" s="57" t="s">
        <v>523</v>
      </c>
      <c r="C1910" s="57" t="s">
        <v>4652</v>
      </c>
      <c r="D1910" s="91">
        <v>2</v>
      </c>
      <c r="E1910" s="57" t="s">
        <v>5315</v>
      </c>
      <c r="F1910" s="29">
        <f t="shared" si="100"/>
        <v>73.721999999999994</v>
      </c>
      <c r="G1910" s="23">
        <f t="shared" si="101"/>
        <v>6.8409999999999993</v>
      </c>
      <c r="H1910" s="30"/>
      <c r="I1910" s="29"/>
      <c r="J1910" s="23">
        <f t="shared" si="102"/>
        <v>56.8172</v>
      </c>
      <c r="K1910" s="30"/>
      <c r="L1910" s="29"/>
      <c r="M1910" s="98">
        <v>10.86</v>
      </c>
      <c r="N1910" s="98">
        <v>2.9580000000000002</v>
      </c>
      <c r="O1910" s="98">
        <v>6.3959999999999999</v>
      </c>
      <c r="P1910" s="98">
        <v>7.15</v>
      </c>
      <c r="Q1910" s="98">
        <v>37.453000000000003</v>
      </c>
      <c r="R1910" s="98">
        <v>25.466999999999999</v>
      </c>
      <c r="S1910" s="98">
        <v>66.38</v>
      </c>
      <c r="T1910" s="98">
        <v>120.571</v>
      </c>
      <c r="U1910" s="98">
        <v>34.215000000000003</v>
      </c>
    </row>
    <row r="1911" spans="1:21" x14ac:dyDescent="0.25">
      <c r="A1911" s="57" t="s">
        <v>4640</v>
      </c>
      <c r="B1911" s="57" t="s">
        <v>3521</v>
      </c>
      <c r="C1911" s="57" t="s">
        <v>4665</v>
      </c>
      <c r="D1911" s="91">
        <v>5</v>
      </c>
      <c r="E1911" s="57" t="s">
        <v>5629</v>
      </c>
      <c r="F1911" s="29">
        <f t="shared" si="100"/>
        <v>73.50833333333334</v>
      </c>
      <c r="G1911" s="23">
        <f t="shared" si="101"/>
        <v>37.665750000000003</v>
      </c>
      <c r="H1911" s="30"/>
      <c r="I1911" s="29"/>
      <c r="J1911" s="23">
        <f t="shared" si="102"/>
        <v>50.3446</v>
      </c>
      <c r="K1911" s="30"/>
      <c r="L1911" s="29"/>
      <c r="M1911" s="98">
        <v>83.179000000000002</v>
      </c>
      <c r="N1911" s="98">
        <v>0.79</v>
      </c>
      <c r="O1911" s="98">
        <v>60.569000000000003</v>
      </c>
      <c r="P1911" s="98">
        <v>6.125</v>
      </c>
      <c r="Q1911" s="98">
        <v>21.663</v>
      </c>
      <c r="R1911" s="98">
        <v>9.5350000000000001</v>
      </c>
      <c r="S1911" s="98">
        <v>45.81</v>
      </c>
      <c r="T1911" s="98">
        <v>46.084000000000003</v>
      </c>
      <c r="U1911" s="98">
        <v>128.631</v>
      </c>
    </row>
    <row r="1912" spans="1:21" x14ac:dyDescent="0.25">
      <c r="A1912" s="57" t="s">
        <v>4640</v>
      </c>
      <c r="B1912" s="57" t="s">
        <v>9613</v>
      </c>
      <c r="C1912" s="57" t="s">
        <v>4642</v>
      </c>
      <c r="D1912" s="91">
        <v>1</v>
      </c>
      <c r="E1912" s="57" t="s">
        <v>9614</v>
      </c>
      <c r="F1912" s="29">
        <f t="shared" si="100"/>
        <v>73.433666666666667</v>
      </c>
      <c r="G1912" s="23">
        <f t="shared" si="101"/>
        <v>0</v>
      </c>
      <c r="H1912" s="30"/>
      <c r="I1912" s="29"/>
      <c r="J1912" s="23">
        <f t="shared" si="102"/>
        <v>44.060199999999995</v>
      </c>
      <c r="K1912" s="30"/>
      <c r="L1912" s="29"/>
      <c r="M1912" s="98" t="s">
        <v>4944</v>
      </c>
      <c r="N1912" s="98" t="s">
        <v>4944</v>
      </c>
      <c r="O1912" s="98" t="s">
        <v>4944</v>
      </c>
      <c r="P1912" s="98" t="s">
        <v>4944</v>
      </c>
      <c r="Q1912" s="98" t="s">
        <v>4944</v>
      </c>
      <c r="R1912" s="98" t="s">
        <v>4944</v>
      </c>
      <c r="S1912" s="98">
        <v>60.350999999999999</v>
      </c>
      <c r="T1912" s="98">
        <v>145.94999999999999</v>
      </c>
      <c r="U1912" s="98">
        <v>14</v>
      </c>
    </row>
    <row r="1913" spans="1:21" x14ac:dyDescent="0.25">
      <c r="A1913" s="57" t="s">
        <v>4640</v>
      </c>
      <c r="B1913" s="57" t="s">
        <v>2224</v>
      </c>
      <c r="C1913" s="57" t="s">
        <v>4723</v>
      </c>
      <c r="D1913" s="91">
        <v>16</v>
      </c>
      <c r="E1913" s="57" t="s">
        <v>8567</v>
      </c>
      <c r="F1913" s="29">
        <f t="shared" si="100"/>
        <v>73.412999999999997</v>
      </c>
      <c r="G1913" s="23">
        <f t="shared" si="101"/>
        <v>605.7829999999999</v>
      </c>
      <c r="H1913" s="30"/>
      <c r="I1913" s="29"/>
      <c r="J1913" s="23">
        <f t="shared" si="102"/>
        <v>49.099400000000003</v>
      </c>
      <c r="K1913" s="30"/>
      <c r="L1913" s="29"/>
      <c r="M1913" s="98">
        <v>31.1</v>
      </c>
      <c r="N1913" s="98">
        <v>2065.5459999999998</v>
      </c>
      <c r="O1913" s="98">
        <v>289.28300000000002</v>
      </c>
      <c r="P1913" s="98">
        <v>37.203000000000003</v>
      </c>
      <c r="Q1913" s="98">
        <v>22.263000000000002</v>
      </c>
      <c r="R1913" s="98">
        <v>2.9950000000000001</v>
      </c>
      <c r="S1913" s="98">
        <v>44.697000000000003</v>
      </c>
      <c r="T1913" s="98">
        <v>123.45</v>
      </c>
      <c r="U1913" s="98">
        <v>52.091999999999999</v>
      </c>
    </row>
    <row r="1914" spans="1:21" x14ac:dyDescent="0.25">
      <c r="A1914" s="57" t="s">
        <v>4640</v>
      </c>
      <c r="B1914" s="57" t="s">
        <v>1481</v>
      </c>
      <c r="C1914" s="57" t="s">
        <v>4726</v>
      </c>
      <c r="D1914" s="91">
        <v>17</v>
      </c>
      <c r="E1914" s="57" t="s">
        <v>9094</v>
      </c>
      <c r="F1914" s="29">
        <f t="shared" si="100"/>
        <v>73.33</v>
      </c>
      <c r="G1914" s="23">
        <f t="shared" si="101"/>
        <v>0</v>
      </c>
      <c r="H1914" s="30"/>
      <c r="I1914" s="29"/>
      <c r="J1914" s="23">
        <f t="shared" si="102"/>
        <v>44.914000000000001</v>
      </c>
      <c r="K1914" s="30"/>
      <c r="L1914" s="29"/>
      <c r="M1914" s="98" t="s">
        <v>4944</v>
      </c>
      <c r="N1914" s="98" t="s">
        <v>4944</v>
      </c>
      <c r="O1914" s="98" t="s">
        <v>4944</v>
      </c>
      <c r="P1914" s="98" t="s">
        <v>4944</v>
      </c>
      <c r="Q1914" s="98">
        <v>4.58</v>
      </c>
      <c r="R1914" s="98" t="s">
        <v>4944</v>
      </c>
      <c r="S1914" s="98" t="s">
        <v>4944</v>
      </c>
      <c r="T1914" s="98">
        <v>196.59</v>
      </c>
      <c r="U1914" s="98">
        <v>23.4</v>
      </c>
    </row>
    <row r="1915" spans="1:21" x14ac:dyDescent="0.25">
      <c r="A1915" s="57" t="s">
        <v>4640</v>
      </c>
      <c r="B1915" s="57" t="s">
        <v>515</v>
      </c>
      <c r="C1915" s="57" t="s">
        <v>4708</v>
      </c>
      <c r="D1915" s="91">
        <v>13</v>
      </c>
      <c r="E1915" s="57" t="s">
        <v>7600</v>
      </c>
      <c r="F1915" s="29">
        <f t="shared" si="100"/>
        <v>73.304999999999993</v>
      </c>
      <c r="G1915" s="23">
        <f t="shared" si="101"/>
        <v>19.006999999999998</v>
      </c>
      <c r="H1915" s="30"/>
      <c r="I1915" s="29"/>
      <c r="J1915" s="23">
        <f t="shared" si="102"/>
        <v>66.648800000000008</v>
      </c>
      <c r="K1915" s="30"/>
      <c r="L1915" s="29"/>
      <c r="M1915" s="98">
        <v>13.497</v>
      </c>
      <c r="N1915" s="98">
        <v>22.027999999999999</v>
      </c>
      <c r="O1915" s="98">
        <v>21.596</v>
      </c>
      <c r="P1915" s="98">
        <v>18.907</v>
      </c>
      <c r="Q1915" s="98">
        <v>31.896000000000001</v>
      </c>
      <c r="R1915" s="98">
        <v>81.433000000000007</v>
      </c>
      <c r="S1915" s="98">
        <v>113.521</v>
      </c>
      <c r="T1915" s="98">
        <v>99.39</v>
      </c>
      <c r="U1915" s="98">
        <v>7.0039999999999996</v>
      </c>
    </row>
    <row r="1916" spans="1:21" x14ac:dyDescent="0.25">
      <c r="A1916" s="57" t="s">
        <v>4640</v>
      </c>
      <c r="B1916" s="57" t="s">
        <v>2095</v>
      </c>
      <c r="C1916" s="57" t="s">
        <v>4708</v>
      </c>
      <c r="D1916" s="91">
        <v>13</v>
      </c>
      <c r="E1916" s="57" t="s">
        <v>7609</v>
      </c>
      <c r="F1916" s="29">
        <f t="shared" si="100"/>
        <v>73.25633333333333</v>
      </c>
      <c r="G1916" s="23">
        <f t="shared" si="101"/>
        <v>25.393750000000001</v>
      </c>
      <c r="H1916" s="30"/>
      <c r="I1916" s="29"/>
      <c r="J1916" s="23">
        <f t="shared" si="102"/>
        <v>60.766200000000005</v>
      </c>
      <c r="K1916" s="30"/>
      <c r="L1916" s="29"/>
      <c r="M1916" s="98">
        <v>28.875</v>
      </c>
      <c r="N1916" s="98">
        <v>9.8439999999999994</v>
      </c>
      <c r="O1916" s="98">
        <v>36.173999999999999</v>
      </c>
      <c r="P1916" s="98">
        <v>26.681999999999999</v>
      </c>
      <c r="Q1916" s="98">
        <v>38.097999999999999</v>
      </c>
      <c r="R1916" s="98">
        <v>45.963999999999999</v>
      </c>
      <c r="S1916" s="98">
        <v>25.608000000000001</v>
      </c>
      <c r="T1916" s="98">
        <v>77.933999999999997</v>
      </c>
      <c r="U1916" s="98">
        <v>116.227</v>
      </c>
    </row>
    <row r="1917" spans="1:21" x14ac:dyDescent="0.25">
      <c r="A1917" s="57" t="s">
        <v>4640</v>
      </c>
      <c r="B1917" s="57" t="s">
        <v>3847</v>
      </c>
      <c r="C1917" s="57" t="s">
        <v>4694</v>
      </c>
      <c r="D1917" s="91">
        <v>11</v>
      </c>
      <c r="E1917" s="57" t="s">
        <v>7013</v>
      </c>
      <c r="F1917" s="29">
        <f t="shared" si="100"/>
        <v>72.958666666666659</v>
      </c>
      <c r="G1917" s="23">
        <f t="shared" si="101"/>
        <v>16.02</v>
      </c>
      <c r="H1917" s="30"/>
      <c r="I1917" s="29"/>
      <c r="J1917" s="23">
        <f t="shared" si="102"/>
        <v>49.023199999999996</v>
      </c>
      <c r="K1917" s="30"/>
      <c r="L1917" s="29"/>
      <c r="M1917" s="98" t="s">
        <v>4944</v>
      </c>
      <c r="N1917" s="98">
        <v>3.5489999999999999</v>
      </c>
      <c r="O1917" s="98" t="s">
        <v>4944</v>
      </c>
      <c r="P1917" s="98">
        <v>60.530999999999999</v>
      </c>
      <c r="Q1917" s="98">
        <v>3.0779999999999998</v>
      </c>
      <c r="R1917" s="98">
        <v>23.161999999999999</v>
      </c>
      <c r="S1917" s="98">
        <v>118.35599999999999</v>
      </c>
      <c r="T1917" s="98">
        <v>9.2289999999999992</v>
      </c>
      <c r="U1917" s="98">
        <v>91.290999999999997</v>
      </c>
    </row>
    <row r="1918" spans="1:21" x14ac:dyDescent="0.25">
      <c r="A1918" s="57" t="s">
        <v>4640</v>
      </c>
      <c r="B1918" s="57" t="s">
        <v>2750</v>
      </c>
      <c r="C1918" s="57" t="s">
        <v>4698</v>
      </c>
      <c r="D1918" s="91">
        <v>11</v>
      </c>
      <c r="E1918" s="57" t="s">
        <v>7186</v>
      </c>
      <c r="F1918" s="29">
        <f t="shared" si="100"/>
        <v>72.941333333333333</v>
      </c>
      <c r="G1918" s="23">
        <f t="shared" si="101"/>
        <v>69.528500000000008</v>
      </c>
      <c r="H1918" s="30"/>
      <c r="I1918" s="29"/>
      <c r="J1918" s="23">
        <f t="shared" si="102"/>
        <v>58.865400000000001</v>
      </c>
      <c r="K1918" s="30"/>
      <c r="L1918" s="29"/>
      <c r="M1918" s="98">
        <v>40.734999999999999</v>
      </c>
      <c r="N1918" s="98">
        <v>84.099000000000004</v>
      </c>
      <c r="O1918" s="98">
        <v>32.511000000000003</v>
      </c>
      <c r="P1918" s="98">
        <v>120.76900000000001</v>
      </c>
      <c r="Q1918" s="98">
        <v>48.116</v>
      </c>
      <c r="R1918" s="98">
        <v>27.387</v>
      </c>
      <c r="S1918" s="98">
        <v>98.444999999999993</v>
      </c>
      <c r="T1918" s="98">
        <v>67.707999999999998</v>
      </c>
      <c r="U1918" s="98">
        <v>52.670999999999999</v>
      </c>
    </row>
    <row r="1919" spans="1:21" x14ac:dyDescent="0.25">
      <c r="A1919" s="57" t="s">
        <v>4640</v>
      </c>
      <c r="B1919" s="57" t="s">
        <v>3041</v>
      </c>
      <c r="C1919" s="57" t="s">
        <v>4723</v>
      </c>
      <c r="D1919" s="91">
        <v>16</v>
      </c>
      <c r="E1919" s="57" t="s">
        <v>8608</v>
      </c>
      <c r="F1919" s="29">
        <f t="shared" si="100"/>
        <v>72.935333333333332</v>
      </c>
      <c r="G1919" s="23">
        <f t="shared" si="101"/>
        <v>203.79075</v>
      </c>
      <c r="H1919" s="30"/>
      <c r="I1919" s="29"/>
      <c r="J1919" s="23">
        <f t="shared" si="102"/>
        <v>55.512999999999998</v>
      </c>
      <c r="K1919" s="30"/>
      <c r="L1919" s="29"/>
      <c r="M1919" s="98">
        <v>184.804</v>
      </c>
      <c r="N1919" s="98">
        <v>5</v>
      </c>
      <c r="O1919" s="98">
        <v>585.35900000000004</v>
      </c>
      <c r="P1919" s="98">
        <v>40</v>
      </c>
      <c r="Q1919" s="98">
        <v>58.759</v>
      </c>
      <c r="R1919" s="98" t="s">
        <v>4944</v>
      </c>
      <c r="S1919" s="98" t="s">
        <v>4944</v>
      </c>
      <c r="T1919" s="98">
        <v>218.80600000000001</v>
      </c>
      <c r="U1919" s="98" t="s">
        <v>4944</v>
      </c>
    </row>
    <row r="1920" spans="1:21" x14ac:dyDescent="0.25">
      <c r="A1920" s="57" t="s">
        <v>4640</v>
      </c>
      <c r="B1920" s="57" t="s">
        <v>1192</v>
      </c>
      <c r="C1920" s="57" t="s">
        <v>4661</v>
      </c>
      <c r="D1920" s="91">
        <v>4</v>
      </c>
      <c r="E1920" s="57" t="s">
        <v>5509</v>
      </c>
      <c r="F1920" s="29">
        <f t="shared" si="100"/>
        <v>72.687333333333342</v>
      </c>
      <c r="G1920" s="23">
        <f t="shared" si="101"/>
        <v>26.671500000000002</v>
      </c>
      <c r="H1920" s="30"/>
      <c r="I1920" s="29"/>
      <c r="J1920" s="23">
        <f t="shared" si="102"/>
        <v>61.394600000000004</v>
      </c>
      <c r="K1920" s="30"/>
      <c r="L1920" s="29"/>
      <c r="M1920" s="98">
        <v>12.718</v>
      </c>
      <c r="N1920" s="98">
        <v>18.805</v>
      </c>
      <c r="O1920" s="98">
        <v>31.187000000000001</v>
      </c>
      <c r="P1920" s="98">
        <v>43.975999999999999</v>
      </c>
      <c r="Q1920" s="98">
        <v>45.325000000000003</v>
      </c>
      <c r="R1920" s="98">
        <v>43.585999999999999</v>
      </c>
      <c r="S1920" s="98">
        <v>78.012</v>
      </c>
      <c r="T1920" s="98">
        <v>68.465000000000003</v>
      </c>
      <c r="U1920" s="98">
        <v>71.584999999999994</v>
      </c>
    </row>
    <row r="1921" spans="1:21" x14ac:dyDescent="0.25">
      <c r="A1921" s="57" t="s">
        <v>4640</v>
      </c>
      <c r="B1921" s="57" t="s">
        <v>2463</v>
      </c>
      <c r="C1921" s="57" t="s">
        <v>4703</v>
      </c>
      <c r="D1921" s="91">
        <v>11</v>
      </c>
      <c r="E1921" s="57" t="s">
        <v>7499</v>
      </c>
      <c r="F1921" s="29">
        <f t="shared" si="100"/>
        <v>72.507999999999996</v>
      </c>
      <c r="G1921" s="23">
        <f t="shared" si="101"/>
        <v>71.043999999999997</v>
      </c>
      <c r="H1921" s="30"/>
      <c r="I1921" s="29"/>
      <c r="J1921" s="23">
        <f t="shared" si="102"/>
        <v>265.6422</v>
      </c>
      <c r="K1921" s="30"/>
      <c r="L1921" s="29"/>
      <c r="M1921" s="98">
        <v>38.237000000000002</v>
      </c>
      <c r="N1921" s="98">
        <v>109.541</v>
      </c>
      <c r="O1921" s="98">
        <v>84.778999999999996</v>
      </c>
      <c r="P1921" s="98">
        <v>51.619</v>
      </c>
      <c r="Q1921" s="98">
        <v>379.86799999999999</v>
      </c>
      <c r="R1921" s="98">
        <v>730.81899999999996</v>
      </c>
      <c r="S1921" s="98">
        <v>194.726</v>
      </c>
      <c r="T1921" s="98">
        <v>12.385</v>
      </c>
      <c r="U1921" s="98">
        <v>10.413</v>
      </c>
    </row>
    <row r="1922" spans="1:21" x14ac:dyDescent="0.25">
      <c r="A1922" s="57" t="s">
        <v>4640</v>
      </c>
      <c r="B1922" s="57" t="s">
        <v>3747</v>
      </c>
      <c r="C1922" s="57" t="s">
        <v>4691</v>
      </c>
      <c r="D1922" s="91">
        <v>11</v>
      </c>
      <c r="E1922" s="57" t="s">
        <v>6821</v>
      </c>
      <c r="F1922" s="29">
        <f t="shared" si="100"/>
        <v>72.165666666666667</v>
      </c>
      <c r="G1922" s="23">
        <f t="shared" si="101"/>
        <v>44.40625</v>
      </c>
      <c r="H1922" s="30"/>
      <c r="I1922" s="29"/>
      <c r="J1922" s="23">
        <f t="shared" si="102"/>
        <v>43.299400000000006</v>
      </c>
      <c r="K1922" s="30"/>
      <c r="L1922" s="29"/>
      <c r="M1922" s="98">
        <v>41.11</v>
      </c>
      <c r="N1922" s="98">
        <v>32.56</v>
      </c>
      <c r="O1922" s="98">
        <v>83.954999999999998</v>
      </c>
      <c r="P1922" s="98">
        <v>20</v>
      </c>
      <c r="Q1922" s="98" t="s">
        <v>4944</v>
      </c>
      <c r="R1922" s="98" t="s">
        <v>4944</v>
      </c>
      <c r="S1922" s="98">
        <v>27.997</v>
      </c>
      <c r="T1922" s="98" t="s">
        <v>4944</v>
      </c>
      <c r="U1922" s="98">
        <v>188.5</v>
      </c>
    </row>
    <row r="1923" spans="1:21" x14ac:dyDescent="0.25">
      <c r="A1923" s="57" t="s">
        <v>4640</v>
      </c>
      <c r="B1923" s="57" t="s">
        <v>4100</v>
      </c>
      <c r="C1923" s="57" t="s">
        <v>4724</v>
      </c>
      <c r="D1923" s="91">
        <v>16</v>
      </c>
      <c r="E1923" s="57" t="s">
        <v>9030</v>
      </c>
      <c r="F1923" s="29">
        <f t="shared" si="100"/>
        <v>72.135666666666665</v>
      </c>
      <c r="G1923" s="23">
        <f t="shared" si="101"/>
        <v>0.58525000000000005</v>
      </c>
      <c r="H1923" s="30"/>
      <c r="I1923" s="29"/>
      <c r="J1923" s="23">
        <f t="shared" si="102"/>
        <v>48.737400000000001</v>
      </c>
      <c r="K1923" s="30"/>
      <c r="L1923" s="29"/>
      <c r="M1923" s="98">
        <v>0.38100000000000001</v>
      </c>
      <c r="N1923" s="98">
        <v>0.156</v>
      </c>
      <c r="O1923" s="98">
        <v>0.77500000000000002</v>
      </c>
      <c r="P1923" s="98">
        <v>1.0289999999999999</v>
      </c>
      <c r="Q1923" s="98">
        <v>12.855</v>
      </c>
      <c r="R1923" s="98">
        <v>14.425000000000001</v>
      </c>
      <c r="S1923" s="98">
        <v>74.825000000000003</v>
      </c>
      <c r="T1923" s="98">
        <v>82.608999999999995</v>
      </c>
      <c r="U1923" s="98">
        <v>58.972999999999999</v>
      </c>
    </row>
    <row r="1924" spans="1:21" x14ac:dyDescent="0.25">
      <c r="A1924" s="57" t="s">
        <v>4640</v>
      </c>
      <c r="B1924" s="57" t="s">
        <v>2509</v>
      </c>
      <c r="C1924" s="57" t="s">
        <v>4723</v>
      </c>
      <c r="D1924" s="91">
        <v>16</v>
      </c>
      <c r="E1924" s="57" t="s">
        <v>8671</v>
      </c>
      <c r="F1924" s="29">
        <f t="shared" si="100"/>
        <v>71.813666666666677</v>
      </c>
      <c r="G1924" s="23">
        <f t="shared" si="101"/>
        <v>21.228999999999999</v>
      </c>
      <c r="H1924" s="30"/>
      <c r="I1924" s="29"/>
      <c r="J1924" s="23">
        <f t="shared" si="102"/>
        <v>56.677200000000006</v>
      </c>
      <c r="K1924" s="30"/>
      <c r="L1924" s="29"/>
      <c r="M1924" s="98">
        <v>5.0069999999999997</v>
      </c>
      <c r="N1924" s="98">
        <v>10.75</v>
      </c>
      <c r="O1924" s="98">
        <v>27.902999999999999</v>
      </c>
      <c r="P1924" s="98">
        <v>41.256</v>
      </c>
      <c r="Q1924" s="98">
        <v>22.885999999999999</v>
      </c>
      <c r="R1924" s="98">
        <v>45.058999999999997</v>
      </c>
      <c r="S1924" s="98">
        <v>141.768</v>
      </c>
      <c r="T1924" s="98">
        <v>39.402000000000001</v>
      </c>
      <c r="U1924" s="98">
        <v>34.271000000000001</v>
      </c>
    </row>
    <row r="1925" spans="1:21" x14ac:dyDescent="0.25">
      <c r="A1925" s="57" t="s">
        <v>4640</v>
      </c>
      <c r="B1925" s="57" t="s">
        <v>4336</v>
      </c>
      <c r="C1925" s="57" t="s">
        <v>4729</v>
      </c>
      <c r="D1925" s="91">
        <v>18</v>
      </c>
      <c r="E1925" s="57" t="s">
        <v>9230</v>
      </c>
      <c r="F1925" s="29">
        <f t="shared" si="100"/>
        <v>71.783000000000001</v>
      </c>
      <c r="G1925" s="23">
        <f t="shared" si="101"/>
        <v>41.814</v>
      </c>
      <c r="H1925" s="30"/>
      <c r="I1925" s="29"/>
      <c r="J1925" s="23">
        <f t="shared" si="102"/>
        <v>58.239800000000002</v>
      </c>
      <c r="K1925" s="30"/>
      <c r="L1925" s="29"/>
      <c r="M1925" s="98">
        <v>57.695999999999998</v>
      </c>
      <c r="N1925" s="98">
        <v>22.93</v>
      </c>
      <c r="O1925" s="98">
        <v>78.405000000000001</v>
      </c>
      <c r="P1925" s="98">
        <v>8.2249999999999996</v>
      </c>
      <c r="Q1925" s="98">
        <v>9.7010000000000005</v>
      </c>
      <c r="R1925" s="98">
        <v>66.149000000000001</v>
      </c>
      <c r="S1925" s="98">
        <v>33.006999999999998</v>
      </c>
      <c r="T1925" s="98">
        <v>114.64700000000001</v>
      </c>
      <c r="U1925" s="98">
        <v>67.694999999999993</v>
      </c>
    </row>
    <row r="1926" spans="1:21" x14ac:dyDescent="0.25">
      <c r="A1926" s="57" t="s">
        <v>4640</v>
      </c>
      <c r="B1926" s="57" t="s">
        <v>1251</v>
      </c>
      <c r="C1926" s="57" t="s">
        <v>4723</v>
      </c>
      <c r="D1926" s="91">
        <v>16</v>
      </c>
      <c r="E1926" s="57" t="s">
        <v>8716</v>
      </c>
      <c r="F1926" s="29">
        <f t="shared" si="100"/>
        <v>71.679666666666662</v>
      </c>
      <c r="G1926" s="23">
        <f t="shared" si="101"/>
        <v>10.61825</v>
      </c>
      <c r="H1926" s="30"/>
      <c r="I1926" s="29"/>
      <c r="J1926" s="23">
        <f t="shared" si="102"/>
        <v>50.259399999999999</v>
      </c>
      <c r="K1926" s="30"/>
      <c r="L1926" s="29"/>
      <c r="M1926" s="98" t="s">
        <v>4944</v>
      </c>
      <c r="N1926" s="98">
        <v>25.074999999999999</v>
      </c>
      <c r="O1926" s="98">
        <v>1.1259999999999999</v>
      </c>
      <c r="P1926" s="98">
        <v>16.271999999999998</v>
      </c>
      <c r="Q1926" s="98">
        <v>17.306999999999999</v>
      </c>
      <c r="R1926" s="98">
        <v>18.951000000000001</v>
      </c>
      <c r="S1926" s="98">
        <v>125.61499999999999</v>
      </c>
      <c r="T1926" s="98">
        <v>75.481999999999999</v>
      </c>
      <c r="U1926" s="98">
        <v>13.942</v>
      </c>
    </row>
    <row r="1927" spans="1:21" x14ac:dyDescent="0.25">
      <c r="A1927" s="57" t="s">
        <v>4640</v>
      </c>
      <c r="B1927" s="57" t="s">
        <v>1680</v>
      </c>
      <c r="C1927" s="57" t="s">
        <v>4696</v>
      </c>
      <c r="D1927" s="91">
        <v>11</v>
      </c>
      <c r="E1927" s="57" t="s">
        <v>7136</v>
      </c>
      <c r="F1927" s="29">
        <f t="shared" si="100"/>
        <v>71.516333333333321</v>
      </c>
      <c r="G1927" s="23">
        <f t="shared" si="101"/>
        <v>17.0655</v>
      </c>
      <c r="H1927" s="30"/>
      <c r="I1927" s="29"/>
      <c r="J1927" s="23">
        <f t="shared" si="102"/>
        <v>52.260599999999997</v>
      </c>
      <c r="K1927" s="30"/>
      <c r="L1927" s="29"/>
      <c r="M1927" s="98">
        <v>0.14799999999999999</v>
      </c>
      <c r="N1927" s="98">
        <v>3.266</v>
      </c>
      <c r="O1927" s="98">
        <v>45.6</v>
      </c>
      <c r="P1927" s="98">
        <v>19.248000000000001</v>
      </c>
      <c r="Q1927" s="98">
        <v>30.558</v>
      </c>
      <c r="R1927" s="98">
        <v>16.196000000000002</v>
      </c>
      <c r="S1927" s="98">
        <v>100.812</v>
      </c>
      <c r="T1927" s="98">
        <v>72.941999999999993</v>
      </c>
      <c r="U1927" s="98">
        <v>40.795000000000002</v>
      </c>
    </row>
    <row r="1928" spans="1:21" x14ac:dyDescent="0.25">
      <c r="A1928" s="57" t="s">
        <v>4640</v>
      </c>
      <c r="B1928" s="57" t="s">
        <v>337</v>
      </c>
      <c r="C1928" s="57" t="s">
        <v>4667</v>
      </c>
      <c r="D1928" s="91">
        <v>5</v>
      </c>
      <c r="E1928" s="57" t="s">
        <v>5679</v>
      </c>
      <c r="F1928" s="29">
        <f t="shared" si="100"/>
        <v>71.489333333333335</v>
      </c>
      <c r="G1928" s="23">
        <f t="shared" si="101"/>
        <v>438.16825</v>
      </c>
      <c r="H1928" s="30"/>
      <c r="I1928" s="29"/>
      <c r="J1928" s="23">
        <f t="shared" si="102"/>
        <v>47.300400000000003</v>
      </c>
      <c r="K1928" s="30"/>
      <c r="L1928" s="29"/>
      <c r="M1928" s="98">
        <v>221.57499999999999</v>
      </c>
      <c r="N1928" s="98">
        <v>382.46600000000001</v>
      </c>
      <c r="O1928" s="98">
        <v>449.72800000000001</v>
      </c>
      <c r="P1928" s="98">
        <v>698.904</v>
      </c>
      <c r="Q1928" s="98">
        <v>8.0850000000000009</v>
      </c>
      <c r="R1928" s="98">
        <v>13.949</v>
      </c>
      <c r="S1928" s="98">
        <v>61.42</v>
      </c>
      <c r="T1928" s="98">
        <v>58.503999999999998</v>
      </c>
      <c r="U1928" s="98">
        <v>94.543999999999997</v>
      </c>
    </row>
    <row r="1929" spans="1:21" x14ac:dyDescent="0.25">
      <c r="A1929" s="57" t="s">
        <v>4640</v>
      </c>
      <c r="B1929" s="57" t="s">
        <v>2254</v>
      </c>
      <c r="C1929" s="57" t="s">
        <v>4674</v>
      </c>
      <c r="D1929" s="91">
        <v>6</v>
      </c>
      <c r="E1929" s="57" t="s">
        <v>6206</v>
      </c>
      <c r="F1929" s="29">
        <f t="shared" si="100"/>
        <v>71.463000000000008</v>
      </c>
      <c r="G1929" s="23">
        <f t="shared" si="101"/>
        <v>22.559750000000001</v>
      </c>
      <c r="H1929" s="30"/>
      <c r="I1929" s="29"/>
      <c r="J1929" s="23">
        <f t="shared" si="102"/>
        <v>48.971600000000002</v>
      </c>
      <c r="K1929" s="30"/>
      <c r="L1929" s="29"/>
      <c r="M1929" s="98">
        <v>4.6310000000000002</v>
      </c>
      <c r="N1929" s="98">
        <v>28.838999999999999</v>
      </c>
      <c r="O1929" s="98">
        <v>30.358000000000001</v>
      </c>
      <c r="P1929" s="98">
        <v>26.411000000000001</v>
      </c>
      <c r="Q1929" s="98">
        <v>25.495000000000001</v>
      </c>
      <c r="R1929" s="98">
        <v>4.9740000000000002</v>
      </c>
      <c r="S1929" s="98">
        <v>61.073</v>
      </c>
      <c r="T1929" s="98">
        <v>79.382999999999996</v>
      </c>
      <c r="U1929" s="98">
        <v>73.933000000000007</v>
      </c>
    </row>
    <row r="1930" spans="1:21" x14ac:dyDescent="0.25">
      <c r="A1930" s="57" t="s">
        <v>4640</v>
      </c>
      <c r="B1930" s="57" t="s">
        <v>3439</v>
      </c>
      <c r="C1930" s="57" t="s">
        <v>4688</v>
      </c>
      <c r="D1930" s="91">
        <v>10</v>
      </c>
      <c r="E1930" s="57" t="s">
        <v>6720</v>
      </c>
      <c r="F1930" s="29">
        <f t="shared" si="100"/>
        <v>71.410666666666671</v>
      </c>
      <c r="G1930" s="23">
        <f t="shared" si="101"/>
        <v>23.763750000000002</v>
      </c>
      <c r="H1930" s="30"/>
      <c r="I1930" s="29"/>
      <c r="J1930" s="23">
        <f t="shared" si="102"/>
        <v>54.868600000000001</v>
      </c>
      <c r="K1930" s="30"/>
      <c r="L1930" s="29"/>
      <c r="M1930" s="98">
        <v>1.4610000000000001</v>
      </c>
      <c r="N1930" s="98">
        <v>1.155</v>
      </c>
      <c r="O1930" s="98">
        <v>2.665</v>
      </c>
      <c r="P1930" s="98">
        <v>89.774000000000001</v>
      </c>
      <c r="Q1930" s="98">
        <v>2.6920000000000002</v>
      </c>
      <c r="R1930" s="98">
        <v>57.418999999999997</v>
      </c>
      <c r="S1930" s="98">
        <v>93.992000000000004</v>
      </c>
      <c r="T1930" s="98">
        <v>109.669</v>
      </c>
      <c r="U1930" s="98">
        <v>10.571</v>
      </c>
    </row>
    <row r="1931" spans="1:21" x14ac:dyDescent="0.25">
      <c r="A1931" s="57" t="s">
        <v>4640</v>
      </c>
      <c r="B1931" s="57" t="s">
        <v>2456</v>
      </c>
      <c r="C1931" s="57" t="s">
        <v>4729</v>
      </c>
      <c r="D1931" s="91">
        <v>18</v>
      </c>
      <c r="E1931" s="57" t="s">
        <v>9309</v>
      </c>
      <c r="F1931" s="29">
        <f t="shared" si="100"/>
        <v>71.379333333333321</v>
      </c>
      <c r="G1931" s="23">
        <f t="shared" si="101"/>
        <v>12.773250000000001</v>
      </c>
      <c r="H1931" s="30"/>
      <c r="I1931" s="29"/>
      <c r="J1931" s="23">
        <f t="shared" si="102"/>
        <v>47.554599999999994</v>
      </c>
      <c r="K1931" s="30"/>
      <c r="L1931" s="29"/>
      <c r="M1931" s="98">
        <v>10.802</v>
      </c>
      <c r="N1931" s="98">
        <v>1.119</v>
      </c>
      <c r="O1931" s="98">
        <v>28.57</v>
      </c>
      <c r="P1931" s="98">
        <v>10.602</v>
      </c>
      <c r="Q1931" s="98">
        <v>17.321999999999999</v>
      </c>
      <c r="R1931" s="98">
        <v>6.3129999999999997</v>
      </c>
      <c r="S1931" s="98">
        <v>42.058999999999997</v>
      </c>
      <c r="T1931" s="98">
        <v>16.931999999999999</v>
      </c>
      <c r="U1931" s="98">
        <v>155.14699999999999</v>
      </c>
    </row>
    <row r="1932" spans="1:21" x14ac:dyDescent="0.25">
      <c r="A1932" s="57" t="s">
        <v>4640</v>
      </c>
      <c r="B1932" s="57" t="s">
        <v>2555</v>
      </c>
      <c r="C1932" s="57" t="s">
        <v>4694</v>
      </c>
      <c r="D1932" s="91">
        <v>11</v>
      </c>
      <c r="E1932" s="57" t="s">
        <v>6988</v>
      </c>
      <c r="F1932" s="29">
        <f t="shared" si="100"/>
        <v>71.290666666666667</v>
      </c>
      <c r="G1932" s="23">
        <f t="shared" si="101"/>
        <v>0.32050000000000001</v>
      </c>
      <c r="H1932" s="30"/>
      <c r="I1932" s="29"/>
      <c r="J1932" s="23">
        <f t="shared" si="102"/>
        <v>44.260000000000005</v>
      </c>
      <c r="K1932" s="30"/>
      <c r="L1932" s="29"/>
      <c r="M1932" s="98" t="s">
        <v>4944</v>
      </c>
      <c r="N1932" s="98" t="s">
        <v>4944</v>
      </c>
      <c r="O1932" s="98">
        <v>0.56499999999999995</v>
      </c>
      <c r="P1932" s="98">
        <v>0.71699999999999997</v>
      </c>
      <c r="Q1932" s="98">
        <v>7.1289999999999996</v>
      </c>
      <c r="R1932" s="98">
        <v>0.29899999999999999</v>
      </c>
      <c r="S1932" s="98">
        <v>64.489999999999995</v>
      </c>
      <c r="T1932" s="98">
        <v>64.709000000000003</v>
      </c>
      <c r="U1932" s="98">
        <v>84.673000000000002</v>
      </c>
    </row>
    <row r="1933" spans="1:21" x14ac:dyDescent="0.25">
      <c r="A1933" s="57" t="s">
        <v>4640</v>
      </c>
      <c r="B1933" s="57" t="s">
        <v>1642</v>
      </c>
      <c r="C1933" s="57" t="s">
        <v>4702</v>
      </c>
      <c r="D1933" s="91">
        <v>11</v>
      </c>
      <c r="E1933" s="57" t="s">
        <v>7453</v>
      </c>
      <c r="F1933" s="29">
        <f t="shared" si="100"/>
        <v>71.262</v>
      </c>
      <c r="G1933" s="23">
        <f t="shared" si="101"/>
        <v>1559.973</v>
      </c>
      <c r="H1933" s="30"/>
      <c r="I1933" s="29"/>
      <c r="J1933" s="23">
        <f t="shared" si="102"/>
        <v>65.809999999999988</v>
      </c>
      <c r="K1933" s="30"/>
      <c r="L1933" s="29"/>
      <c r="M1933" s="98">
        <v>1112.404</v>
      </c>
      <c r="N1933" s="98">
        <v>2089.5369999999998</v>
      </c>
      <c r="O1933" s="98">
        <v>1900.2349999999999</v>
      </c>
      <c r="P1933" s="98">
        <v>1137.7159999999999</v>
      </c>
      <c r="Q1933" s="98">
        <v>72.986999999999995</v>
      </c>
      <c r="R1933" s="98">
        <v>42.277000000000001</v>
      </c>
      <c r="S1933" s="98">
        <v>47.155999999999999</v>
      </c>
      <c r="T1933" s="98">
        <v>70.363</v>
      </c>
      <c r="U1933" s="98">
        <v>96.266999999999996</v>
      </c>
    </row>
    <row r="1934" spans="1:21" x14ac:dyDescent="0.25">
      <c r="A1934" s="57" t="s">
        <v>4640</v>
      </c>
      <c r="B1934" s="57" t="s">
        <v>1032</v>
      </c>
      <c r="C1934" s="57" t="s">
        <v>4724</v>
      </c>
      <c r="D1934" s="91">
        <v>16</v>
      </c>
      <c r="E1934" s="57" t="s">
        <v>8860</v>
      </c>
      <c r="F1934" s="29">
        <f t="shared" si="100"/>
        <v>71.229333333333329</v>
      </c>
      <c r="G1934" s="23">
        <f t="shared" si="101"/>
        <v>41.430750000000003</v>
      </c>
      <c r="H1934" s="30"/>
      <c r="I1934" s="29"/>
      <c r="J1934" s="23">
        <f t="shared" si="102"/>
        <v>77.375199999999992</v>
      </c>
      <c r="K1934" s="30"/>
      <c r="L1934" s="29"/>
      <c r="M1934" s="98">
        <v>23.56</v>
      </c>
      <c r="N1934" s="98">
        <v>57.393000000000001</v>
      </c>
      <c r="O1934" s="98">
        <v>35.188000000000002</v>
      </c>
      <c r="P1934" s="98">
        <v>49.582000000000001</v>
      </c>
      <c r="Q1934" s="98">
        <v>76.832999999999998</v>
      </c>
      <c r="R1934" s="98">
        <v>96.355000000000004</v>
      </c>
      <c r="S1934" s="98">
        <v>72.075999999999993</v>
      </c>
      <c r="T1934" s="98">
        <v>64.275000000000006</v>
      </c>
      <c r="U1934" s="98">
        <v>77.337000000000003</v>
      </c>
    </row>
    <row r="1935" spans="1:21" x14ac:dyDescent="0.25">
      <c r="A1935" s="57" t="s">
        <v>4640</v>
      </c>
      <c r="B1935" s="57" t="s">
        <v>2043</v>
      </c>
      <c r="C1935" s="57" t="s">
        <v>4642</v>
      </c>
      <c r="D1935" s="91">
        <v>1</v>
      </c>
      <c r="E1935" s="57" t="s">
        <v>4984</v>
      </c>
      <c r="F1935" s="29">
        <f t="shared" si="100"/>
        <v>70.933333333333337</v>
      </c>
      <c r="G1935" s="23">
        <f t="shared" si="101"/>
        <v>104.723</v>
      </c>
      <c r="H1935" s="30"/>
      <c r="I1935" s="29"/>
      <c r="J1935" s="23">
        <f t="shared" si="102"/>
        <v>45.36</v>
      </c>
      <c r="K1935" s="30"/>
      <c r="L1935" s="29"/>
      <c r="M1935" s="98" t="s">
        <v>4944</v>
      </c>
      <c r="N1935" s="98">
        <v>25.731999999999999</v>
      </c>
      <c r="O1935" s="98">
        <v>214.47</v>
      </c>
      <c r="P1935" s="98">
        <v>178.69</v>
      </c>
      <c r="Q1935" s="98">
        <v>14</v>
      </c>
      <c r="R1935" s="98" t="s">
        <v>4944</v>
      </c>
      <c r="S1935" s="98" t="s">
        <v>4944</v>
      </c>
      <c r="T1935" s="98">
        <v>212.8</v>
      </c>
      <c r="U1935" s="98" t="s">
        <v>4944</v>
      </c>
    </row>
    <row r="1936" spans="1:21" x14ac:dyDescent="0.25">
      <c r="A1936" s="57" t="s">
        <v>4640</v>
      </c>
      <c r="B1936" s="57" t="s">
        <v>2828</v>
      </c>
      <c r="C1936" s="57" t="s">
        <v>4701</v>
      </c>
      <c r="D1936" s="91">
        <v>11</v>
      </c>
      <c r="E1936" s="57" t="s">
        <v>7266</v>
      </c>
      <c r="F1936" s="29">
        <f t="shared" si="100"/>
        <v>70.85733333333333</v>
      </c>
      <c r="G1936" s="23">
        <f t="shared" si="101"/>
        <v>2.2454999999999998</v>
      </c>
      <c r="H1936" s="30"/>
      <c r="I1936" s="29"/>
      <c r="J1936" s="23">
        <f t="shared" si="102"/>
        <v>43.3264</v>
      </c>
      <c r="K1936" s="30"/>
      <c r="L1936" s="29"/>
      <c r="M1936" s="98">
        <v>1.2</v>
      </c>
      <c r="N1936" s="98">
        <v>3.8410000000000002</v>
      </c>
      <c r="O1936" s="98" t="s">
        <v>4944</v>
      </c>
      <c r="P1936" s="98">
        <v>3.9409999999999998</v>
      </c>
      <c r="Q1936" s="98" t="s">
        <v>4944</v>
      </c>
      <c r="R1936" s="98">
        <v>4.0599999999999996</v>
      </c>
      <c r="S1936" s="98">
        <v>13.462</v>
      </c>
      <c r="T1936" s="98">
        <v>16.298999999999999</v>
      </c>
      <c r="U1936" s="98">
        <v>182.81100000000001</v>
      </c>
    </row>
    <row r="1937" spans="1:21" x14ac:dyDescent="0.25">
      <c r="A1937" s="57" t="s">
        <v>4640</v>
      </c>
      <c r="B1937" s="57" t="s">
        <v>2477</v>
      </c>
      <c r="C1937" s="57" t="s">
        <v>4723</v>
      </c>
      <c r="D1937" s="91">
        <v>16</v>
      </c>
      <c r="E1937" s="57" t="s">
        <v>8419</v>
      </c>
      <c r="F1937" s="29">
        <f t="shared" si="100"/>
        <v>70.664000000000001</v>
      </c>
      <c r="G1937" s="23">
        <f t="shared" si="101"/>
        <v>31.473000000000003</v>
      </c>
      <c r="H1937" s="30"/>
      <c r="I1937" s="29"/>
      <c r="J1937" s="23">
        <f t="shared" si="102"/>
        <v>59.264599999999994</v>
      </c>
      <c r="K1937" s="30"/>
      <c r="L1937" s="29"/>
      <c r="M1937" s="98">
        <v>24.625</v>
      </c>
      <c r="N1937" s="98">
        <v>71.549000000000007</v>
      </c>
      <c r="O1937" s="98">
        <v>18.777000000000001</v>
      </c>
      <c r="P1937" s="98">
        <v>10.941000000000001</v>
      </c>
      <c r="Q1937" s="98">
        <v>32.401000000000003</v>
      </c>
      <c r="R1937" s="98">
        <v>51.93</v>
      </c>
      <c r="S1937" s="98">
        <v>15.654999999999999</v>
      </c>
      <c r="T1937" s="98">
        <v>151.35499999999999</v>
      </c>
      <c r="U1937" s="98">
        <v>44.981999999999999</v>
      </c>
    </row>
    <row r="1938" spans="1:21" x14ac:dyDescent="0.25">
      <c r="A1938" s="57" t="s">
        <v>4640</v>
      </c>
      <c r="B1938" s="57" t="s">
        <v>2495</v>
      </c>
      <c r="C1938" s="57" t="s">
        <v>4721</v>
      </c>
      <c r="D1938" s="91">
        <v>15</v>
      </c>
      <c r="E1938" s="57" t="s">
        <v>8247</v>
      </c>
      <c r="F1938" s="29">
        <f t="shared" si="100"/>
        <v>70.582666666666668</v>
      </c>
      <c r="G1938" s="23">
        <f t="shared" si="101"/>
        <v>22.784500000000001</v>
      </c>
      <c r="H1938" s="30"/>
      <c r="I1938" s="29"/>
      <c r="J1938" s="23">
        <f t="shared" si="102"/>
        <v>59.940799999999989</v>
      </c>
      <c r="K1938" s="30"/>
      <c r="L1938" s="29"/>
      <c r="M1938" s="98">
        <v>15.242000000000001</v>
      </c>
      <c r="N1938" s="98">
        <v>10.704000000000001</v>
      </c>
      <c r="O1938" s="98">
        <v>29.797000000000001</v>
      </c>
      <c r="P1938" s="98">
        <v>35.395000000000003</v>
      </c>
      <c r="Q1938" s="98">
        <v>48.505000000000003</v>
      </c>
      <c r="R1938" s="98">
        <v>39.451000000000001</v>
      </c>
      <c r="S1938" s="98">
        <v>50.496000000000002</v>
      </c>
      <c r="T1938" s="98">
        <v>103.782</v>
      </c>
      <c r="U1938" s="98">
        <v>57.47</v>
      </c>
    </row>
    <row r="1939" spans="1:21" x14ac:dyDescent="0.25">
      <c r="A1939" s="57" t="s">
        <v>4640</v>
      </c>
      <c r="B1939" s="57" t="s">
        <v>948</v>
      </c>
      <c r="C1939" s="57" t="s">
        <v>4726</v>
      </c>
      <c r="D1939" s="91">
        <v>17</v>
      </c>
      <c r="E1939" s="57" t="s">
        <v>9146</v>
      </c>
      <c r="F1939" s="29">
        <f t="shared" si="100"/>
        <v>70.565333333333328</v>
      </c>
      <c r="G1939" s="23">
        <f t="shared" si="101"/>
        <v>19.317999999999998</v>
      </c>
      <c r="H1939" s="30"/>
      <c r="I1939" s="29"/>
      <c r="J1939" s="23">
        <f t="shared" si="102"/>
        <v>81.37</v>
      </c>
      <c r="K1939" s="30"/>
      <c r="L1939" s="29"/>
      <c r="M1939" s="98">
        <v>2.9620000000000002</v>
      </c>
      <c r="N1939" s="98">
        <v>0.16</v>
      </c>
      <c r="O1939" s="98">
        <v>0.505</v>
      </c>
      <c r="P1939" s="98">
        <v>73.644999999999996</v>
      </c>
      <c r="Q1939" s="98">
        <v>74.557000000000002</v>
      </c>
      <c r="R1939" s="98">
        <v>120.59699999999999</v>
      </c>
      <c r="S1939" s="98">
        <v>45.031999999999996</v>
      </c>
      <c r="T1939" s="98">
        <v>115.718</v>
      </c>
      <c r="U1939" s="98">
        <v>50.945999999999998</v>
      </c>
    </row>
    <row r="1940" spans="1:21" x14ac:dyDescent="0.25">
      <c r="A1940" s="57" t="s">
        <v>4640</v>
      </c>
      <c r="B1940" s="57" t="s">
        <v>3452</v>
      </c>
      <c r="C1940" s="57" t="s">
        <v>4712</v>
      </c>
      <c r="D1940" s="91">
        <v>15</v>
      </c>
      <c r="E1940" s="57" t="s">
        <v>7811</v>
      </c>
      <c r="F1940" s="29">
        <f t="shared" si="100"/>
        <v>70.540000000000006</v>
      </c>
      <c r="G1940" s="23">
        <f t="shared" si="101"/>
        <v>56.075249999999997</v>
      </c>
      <c r="H1940" s="30"/>
      <c r="I1940" s="29"/>
      <c r="J1940" s="23">
        <f t="shared" si="102"/>
        <v>48.607999999999997</v>
      </c>
      <c r="K1940" s="30"/>
      <c r="L1940" s="29"/>
      <c r="M1940" s="98">
        <v>84.352999999999994</v>
      </c>
      <c r="N1940" s="98">
        <v>63.073</v>
      </c>
      <c r="O1940" s="98">
        <v>76.875</v>
      </c>
      <c r="P1940" s="98" t="s">
        <v>4944</v>
      </c>
      <c r="Q1940" s="98">
        <v>31.42</v>
      </c>
      <c r="R1940" s="98" t="s">
        <v>4944</v>
      </c>
      <c r="S1940" s="98">
        <v>131.078</v>
      </c>
      <c r="T1940" s="98">
        <v>80.542000000000002</v>
      </c>
      <c r="U1940" s="98" t="s">
        <v>4944</v>
      </c>
    </row>
    <row r="1941" spans="1:21" x14ac:dyDescent="0.25">
      <c r="A1941" s="57" t="s">
        <v>4640</v>
      </c>
      <c r="B1941" s="57" t="s">
        <v>1308</v>
      </c>
      <c r="C1941" s="57" t="s">
        <v>4729</v>
      </c>
      <c r="D1941" s="91">
        <v>18</v>
      </c>
      <c r="E1941" s="57" t="s">
        <v>9262</v>
      </c>
      <c r="F1941" s="29">
        <f t="shared" si="100"/>
        <v>70.51100000000001</v>
      </c>
      <c r="G1941" s="23">
        <f t="shared" si="101"/>
        <v>9.7927499999999998</v>
      </c>
      <c r="H1941" s="30"/>
      <c r="I1941" s="29"/>
      <c r="J1941" s="23">
        <f t="shared" si="102"/>
        <v>52.549599999999998</v>
      </c>
      <c r="K1941" s="30"/>
      <c r="L1941" s="29"/>
      <c r="M1941" s="98">
        <v>35.238</v>
      </c>
      <c r="N1941" s="98" t="s">
        <v>4944</v>
      </c>
      <c r="O1941" s="98" t="s">
        <v>4944</v>
      </c>
      <c r="P1941" s="98">
        <v>3.9329999999999998</v>
      </c>
      <c r="Q1941" s="98">
        <v>37.223999999999997</v>
      </c>
      <c r="R1941" s="98">
        <v>13.991</v>
      </c>
      <c r="S1941" s="98">
        <v>198.59</v>
      </c>
      <c r="T1941" s="98">
        <v>12.943</v>
      </c>
      <c r="U1941" s="98" t="s">
        <v>4944</v>
      </c>
    </row>
    <row r="1942" spans="1:21" x14ac:dyDescent="0.25">
      <c r="A1942" s="57" t="s">
        <v>4640</v>
      </c>
      <c r="B1942" s="57" t="s">
        <v>2582</v>
      </c>
      <c r="C1942" s="57" t="s">
        <v>4712</v>
      </c>
      <c r="D1942" s="91">
        <v>15</v>
      </c>
      <c r="E1942" s="57" t="s">
        <v>7808</v>
      </c>
      <c r="F1942" s="29">
        <f t="shared" si="100"/>
        <v>70.396000000000001</v>
      </c>
      <c r="G1942" s="23">
        <f t="shared" si="101"/>
        <v>32.091000000000001</v>
      </c>
      <c r="H1942" s="30"/>
      <c r="I1942" s="29"/>
      <c r="J1942" s="23">
        <f t="shared" si="102"/>
        <v>48.36399999999999</v>
      </c>
      <c r="K1942" s="30"/>
      <c r="L1942" s="29"/>
      <c r="M1942" s="98">
        <v>0.44600000000000001</v>
      </c>
      <c r="N1942" s="98">
        <v>10.247999999999999</v>
      </c>
      <c r="O1942" s="98" t="s">
        <v>4944</v>
      </c>
      <c r="P1942" s="98">
        <v>117.67</v>
      </c>
      <c r="Q1942" s="98">
        <v>11.162000000000001</v>
      </c>
      <c r="R1942" s="98">
        <v>19.47</v>
      </c>
      <c r="S1942" s="98">
        <v>0.55500000000000005</v>
      </c>
      <c r="T1942" s="98">
        <v>147.14599999999999</v>
      </c>
      <c r="U1942" s="98">
        <v>63.487000000000002</v>
      </c>
    </row>
    <row r="1943" spans="1:21" x14ac:dyDescent="0.25">
      <c r="A1943" s="57" t="s">
        <v>4640</v>
      </c>
      <c r="B1943" s="57" t="s">
        <v>3667</v>
      </c>
      <c r="C1943" s="57" t="s">
        <v>4669</v>
      </c>
      <c r="D1943" s="91">
        <v>6</v>
      </c>
      <c r="E1943" s="57" t="s">
        <v>5932</v>
      </c>
      <c r="F1943" s="29">
        <f t="shared" si="100"/>
        <v>70.225000000000009</v>
      </c>
      <c r="G1943" s="23">
        <f t="shared" si="101"/>
        <v>2.4747499999999998</v>
      </c>
      <c r="H1943" s="30"/>
      <c r="I1943" s="29"/>
      <c r="J1943" s="23">
        <f t="shared" si="102"/>
        <v>47.958799999999997</v>
      </c>
      <c r="K1943" s="30"/>
      <c r="L1943" s="29"/>
      <c r="M1943" s="98" t="s">
        <v>4944</v>
      </c>
      <c r="N1943" s="98" t="s">
        <v>4944</v>
      </c>
      <c r="O1943" s="98" t="s">
        <v>4944</v>
      </c>
      <c r="P1943" s="98">
        <v>9.8989999999999991</v>
      </c>
      <c r="Q1943" s="98">
        <v>14.643000000000001</v>
      </c>
      <c r="R1943" s="98">
        <v>14.476000000000001</v>
      </c>
      <c r="S1943" s="98">
        <v>13.808</v>
      </c>
      <c r="T1943" s="98">
        <v>42.023000000000003</v>
      </c>
      <c r="U1943" s="98">
        <v>154.84399999999999</v>
      </c>
    </row>
    <row r="1944" spans="1:21" x14ac:dyDescent="0.25">
      <c r="A1944" s="57" t="s">
        <v>4640</v>
      </c>
      <c r="B1944" s="57" t="s">
        <v>1966</v>
      </c>
      <c r="C1944" s="57" t="s">
        <v>4721</v>
      </c>
      <c r="D1944" s="91">
        <v>15</v>
      </c>
      <c r="E1944" s="57" t="s">
        <v>8211</v>
      </c>
      <c r="F1944" s="29">
        <f t="shared" si="100"/>
        <v>69.973333333333329</v>
      </c>
      <c r="G1944" s="23">
        <f t="shared" si="101"/>
        <v>8.3622499999999995</v>
      </c>
      <c r="H1944" s="30"/>
      <c r="I1944" s="29"/>
      <c r="J1944" s="23">
        <f t="shared" si="102"/>
        <v>55.014400000000002</v>
      </c>
      <c r="K1944" s="30"/>
      <c r="L1944" s="29"/>
      <c r="M1944" s="98">
        <v>8.6639999999999997</v>
      </c>
      <c r="N1944" s="98">
        <v>7.7519999999999998</v>
      </c>
      <c r="O1944" s="98">
        <v>9.6430000000000007</v>
      </c>
      <c r="P1944" s="98">
        <v>7.39</v>
      </c>
      <c r="Q1944" s="98">
        <v>21.163</v>
      </c>
      <c r="R1944" s="98">
        <v>43.988999999999997</v>
      </c>
      <c r="S1944" s="98">
        <v>47.508000000000003</v>
      </c>
      <c r="T1944" s="98">
        <v>86.781999999999996</v>
      </c>
      <c r="U1944" s="98">
        <v>75.63</v>
      </c>
    </row>
    <row r="1945" spans="1:21" x14ac:dyDescent="0.25">
      <c r="A1945" s="57" t="s">
        <v>4640</v>
      </c>
      <c r="B1945" s="57" t="s">
        <v>267</v>
      </c>
      <c r="C1945" s="57" t="s">
        <v>4680</v>
      </c>
      <c r="D1945" s="91">
        <v>7</v>
      </c>
      <c r="E1945" s="57" t="s">
        <v>6491</v>
      </c>
      <c r="F1945" s="29">
        <f t="shared" si="100"/>
        <v>69.802333333333323</v>
      </c>
      <c r="G1945" s="23">
        <f t="shared" si="101"/>
        <v>55.858000000000004</v>
      </c>
      <c r="H1945" s="30"/>
      <c r="I1945" s="29"/>
      <c r="J1945" s="23">
        <f t="shared" si="102"/>
        <v>53.057200000000002</v>
      </c>
      <c r="K1945" s="30"/>
      <c r="L1945" s="29"/>
      <c r="M1945" s="98">
        <v>57.612000000000002</v>
      </c>
      <c r="N1945" s="98">
        <v>17.292000000000002</v>
      </c>
      <c r="O1945" s="98">
        <v>101.096</v>
      </c>
      <c r="P1945" s="98">
        <v>47.432000000000002</v>
      </c>
      <c r="Q1945" s="98">
        <v>13.903</v>
      </c>
      <c r="R1945" s="98">
        <v>41.975999999999999</v>
      </c>
      <c r="S1945" s="98">
        <v>110.313</v>
      </c>
      <c r="T1945" s="98">
        <v>24.007000000000001</v>
      </c>
      <c r="U1945" s="98">
        <v>75.087000000000003</v>
      </c>
    </row>
    <row r="1946" spans="1:21" x14ac:dyDescent="0.25">
      <c r="A1946" s="57" t="s">
        <v>4640</v>
      </c>
      <c r="B1946" s="57" t="s">
        <v>941</v>
      </c>
      <c r="C1946" s="57" t="s">
        <v>4712</v>
      </c>
      <c r="D1946" s="91">
        <v>15</v>
      </c>
      <c r="E1946" s="57" t="s">
        <v>7881</v>
      </c>
      <c r="F1946" s="29">
        <f t="shared" si="100"/>
        <v>69.754333333333321</v>
      </c>
      <c r="G1946" s="23">
        <f t="shared" si="101"/>
        <v>1.5794999999999999</v>
      </c>
      <c r="H1946" s="30"/>
      <c r="I1946" s="29"/>
      <c r="J1946" s="23">
        <f t="shared" si="102"/>
        <v>49.341799999999999</v>
      </c>
      <c r="K1946" s="30"/>
      <c r="L1946" s="29"/>
      <c r="M1946" s="98">
        <v>1.675</v>
      </c>
      <c r="N1946" s="98">
        <v>1.96</v>
      </c>
      <c r="O1946" s="98">
        <v>1.4730000000000001</v>
      </c>
      <c r="P1946" s="98">
        <v>1.21</v>
      </c>
      <c r="Q1946" s="98" t="s">
        <v>4944</v>
      </c>
      <c r="R1946" s="98">
        <v>37.445999999999998</v>
      </c>
      <c r="S1946" s="98" t="s">
        <v>4944</v>
      </c>
      <c r="T1946" s="98">
        <v>76.965999999999994</v>
      </c>
      <c r="U1946" s="98">
        <v>132.297</v>
      </c>
    </row>
    <row r="1947" spans="1:21" x14ac:dyDescent="0.25">
      <c r="A1947" s="57" t="s">
        <v>4640</v>
      </c>
      <c r="B1947" s="57" t="s">
        <v>3775</v>
      </c>
      <c r="C1947" s="57" t="s">
        <v>4701</v>
      </c>
      <c r="D1947" s="91">
        <v>11</v>
      </c>
      <c r="E1947" s="57" t="s">
        <v>7326</v>
      </c>
      <c r="F1947" s="29">
        <f t="shared" si="100"/>
        <v>69.750666666666675</v>
      </c>
      <c r="G1947" s="23">
        <f t="shared" si="101"/>
        <v>14.870750000000001</v>
      </c>
      <c r="H1947" s="30"/>
      <c r="I1947" s="29"/>
      <c r="J1947" s="23">
        <f t="shared" si="102"/>
        <v>61.477800000000002</v>
      </c>
      <c r="K1947" s="30"/>
      <c r="L1947" s="29"/>
      <c r="M1947" s="98">
        <v>0.65</v>
      </c>
      <c r="N1947" s="98">
        <v>17.617999999999999</v>
      </c>
      <c r="O1947" s="98" t="s">
        <v>4944</v>
      </c>
      <c r="P1947" s="98">
        <v>41.215000000000003</v>
      </c>
      <c r="Q1947" s="98">
        <v>75.843999999999994</v>
      </c>
      <c r="R1947" s="98">
        <v>22.292999999999999</v>
      </c>
      <c r="S1947" s="98">
        <v>1.1479999999999999</v>
      </c>
      <c r="T1947" s="98">
        <v>43.936</v>
      </c>
      <c r="U1947" s="98">
        <v>164.16800000000001</v>
      </c>
    </row>
    <row r="1948" spans="1:21" x14ac:dyDescent="0.25">
      <c r="A1948" s="57" t="s">
        <v>4640</v>
      </c>
      <c r="B1948" s="57" t="s">
        <v>846</v>
      </c>
      <c r="C1948" s="57" t="s">
        <v>4642</v>
      </c>
      <c r="D1948" s="91">
        <v>1</v>
      </c>
      <c r="E1948" s="57" t="s">
        <v>5000</v>
      </c>
      <c r="F1948" s="29">
        <f t="shared" si="100"/>
        <v>69.709333333333333</v>
      </c>
      <c r="G1948" s="23">
        <f t="shared" si="101"/>
        <v>65.928250000000006</v>
      </c>
      <c r="H1948" s="30"/>
      <c r="I1948" s="29"/>
      <c r="J1948" s="23">
        <f t="shared" si="102"/>
        <v>400.66059999999999</v>
      </c>
      <c r="K1948" s="30"/>
      <c r="L1948" s="29"/>
      <c r="M1948" s="98">
        <v>5.62</v>
      </c>
      <c r="N1948" s="98">
        <v>136.39699999999999</v>
      </c>
      <c r="O1948" s="98">
        <v>99.674999999999997</v>
      </c>
      <c r="P1948" s="98">
        <v>22.021000000000001</v>
      </c>
      <c r="Q1948" s="98">
        <v>1115.2539999999999</v>
      </c>
      <c r="R1948" s="98">
        <v>678.92100000000005</v>
      </c>
      <c r="S1948" s="98">
        <v>61.945999999999998</v>
      </c>
      <c r="T1948" s="98">
        <v>113.74</v>
      </c>
      <c r="U1948" s="98">
        <v>33.442</v>
      </c>
    </row>
    <row r="1949" spans="1:21" x14ac:dyDescent="0.25">
      <c r="A1949" s="57" t="s">
        <v>4640</v>
      </c>
      <c r="B1949" s="57" t="s">
        <v>2387</v>
      </c>
      <c r="C1949" s="57" t="s">
        <v>4669</v>
      </c>
      <c r="D1949" s="91">
        <v>6</v>
      </c>
      <c r="E1949" s="57" t="s">
        <v>5949</v>
      </c>
      <c r="F1949" s="29">
        <f t="shared" si="100"/>
        <v>69.441000000000003</v>
      </c>
      <c r="G1949" s="23">
        <f t="shared" si="101"/>
        <v>21.6815</v>
      </c>
      <c r="H1949" s="30"/>
      <c r="I1949" s="29"/>
      <c r="J1949" s="23">
        <f t="shared" si="102"/>
        <v>50.636400000000002</v>
      </c>
      <c r="K1949" s="30"/>
      <c r="L1949" s="29"/>
      <c r="M1949" s="98">
        <v>6.2370000000000001</v>
      </c>
      <c r="N1949" s="98">
        <v>5.6989999999999998</v>
      </c>
      <c r="O1949" s="98">
        <v>33.295000000000002</v>
      </c>
      <c r="P1949" s="98">
        <v>41.494999999999997</v>
      </c>
      <c r="Q1949" s="98">
        <v>44.859000000000002</v>
      </c>
      <c r="R1949" s="98" t="s">
        <v>4944</v>
      </c>
      <c r="S1949" s="98">
        <v>13.868</v>
      </c>
      <c r="T1949" s="98">
        <v>17.948</v>
      </c>
      <c r="U1949" s="98">
        <v>176.50700000000001</v>
      </c>
    </row>
    <row r="1950" spans="1:21" x14ac:dyDescent="0.25">
      <c r="A1950" s="57" t="s">
        <v>4640</v>
      </c>
      <c r="B1950" s="57" t="s">
        <v>986</v>
      </c>
      <c r="C1950" s="57" t="s">
        <v>4708</v>
      </c>
      <c r="D1950" s="91">
        <v>13</v>
      </c>
      <c r="E1950" s="57" t="s">
        <v>7636</v>
      </c>
      <c r="F1950" s="29">
        <f t="shared" si="100"/>
        <v>69.414666666666662</v>
      </c>
      <c r="G1950" s="23">
        <f t="shared" si="101"/>
        <v>148.54249999999999</v>
      </c>
      <c r="H1950" s="30"/>
      <c r="I1950" s="29"/>
      <c r="J1950" s="23">
        <f t="shared" si="102"/>
        <v>48.251199999999997</v>
      </c>
      <c r="K1950" s="30"/>
      <c r="L1950" s="29"/>
      <c r="M1950" s="98">
        <v>240.41900000000001</v>
      </c>
      <c r="N1950" s="98">
        <v>154.56200000000001</v>
      </c>
      <c r="O1950" s="98">
        <v>103.93300000000001</v>
      </c>
      <c r="P1950" s="98">
        <v>95.256</v>
      </c>
      <c r="Q1950" s="98">
        <v>10.195</v>
      </c>
      <c r="R1950" s="98">
        <v>22.817</v>
      </c>
      <c r="S1950" s="98">
        <v>109.721</v>
      </c>
      <c r="T1950" s="98">
        <v>73.233000000000004</v>
      </c>
      <c r="U1950" s="98">
        <v>25.29</v>
      </c>
    </row>
    <row r="1951" spans="1:21" x14ac:dyDescent="0.25">
      <c r="A1951" s="57" t="s">
        <v>4640</v>
      </c>
      <c r="B1951" s="57" t="s">
        <v>1962</v>
      </c>
      <c r="C1951" s="57" t="s">
        <v>4668</v>
      </c>
      <c r="D1951" s="91">
        <v>6</v>
      </c>
      <c r="E1951" s="57" t="s">
        <v>5832</v>
      </c>
      <c r="F1951" s="29">
        <f t="shared" si="100"/>
        <v>69.149333333333331</v>
      </c>
      <c r="G1951" s="23">
        <f t="shared" si="101"/>
        <v>27.290750000000003</v>
      </c>
      <c r="H1951" s="30"/>
      <c r="I1951" s="29"/>
      <c r="J1951" s="23">
        <f t="shared" si="102"/>
        <v>73.239999999999995</v>
      </c>
      <c r="K1951" s="30"/>
      <c r="L1951" s="29"/>
      <c r="M1951" s="98">
        <v>18.41</v>
      </c>
      <c r="N1951" s="98">
        <v>19.12</v>
      </c>
      <c r="O1951" s="98">
        <v>15.855</v>
      </c>
      <c r="P1951" s="98">
        <v>55.777999999999999</v>
      </c>
      <c r="Q1951" s="98">
        <v>72.012</v>
      </c>
      <c r="R1951" s="98">
        <v>86.74</v>
      </c>
      <c r="S1951" s="98">
        <v>81.429000000000002</v>
      </c>
      <c r="T1951" s="98">
        <v>58.011000000000003</v>
      </c>
      <c r="U1951" s="98">
        <v>68.007999999999996</v>
      </c>
    </row>
    <row r="1952" spans="1:21" x14ac:dyDescent="0.25">
      <c r="A1952" s="57" t="s">
        <v>4640</v>
      </c>
      <c r="B1952" s="57" t="s">
        <v>2784</v>
      </c>
      <c r="C1952" s="57" t="s">
        <v>4668</v>
      </c>
      <c r="D1952" s="91">
        <v>6</v>
      </c>
      <c r="E1952" s="57" t="s">
        <v>5709</v>
      </c>
      <c r="F1952" s="29">
        <f t="shared" ref="F1952:F2015" si="103">SUM(S1952:U1952)/3</f>
        <v>68.980333333333348</v>
      </c>
      <c r="G1952" s="23">
        <f t="shared" ref="G1952:G2015" si="104">SUM(M1952:P1952)/4</f>
        <v>9.6615000000000002</v>
      </c>
      <c r="H1952" s="30"/>
      <c r="I1952" s="29"/>
      <c r="J1952" s="23">
        <f t="shared" ref="J1952:J2015" si="105">SUM(Q1952:U1952)/5</f>
        <v>68.761600000000001</v>
      </c>
      <c r="K1952" s="30"/>
      <c r="L1952" s="29"/>
      <c r="M1952" s="98">
        <v>10.202</v>
      </c>
      <c r="N1952" s="98">
        <v>10.59</v>
      </c>
      <c r="O1952" s="98">
        <v>17.853999999999999</v>
      </c>
      <c r="P1952" s="98" t="s">
        <v>4944</v>
      </c>
      <c r="Q1952" s="98">
        <v>13.6</v>
      </c>
      <c r="R1952" s="98">
        <v>123.267</v>
      </c>
      <c r="S1952" s="98">
        <v>64.781000000000006</v>
      </c>
      <c r="T1952" s="98">
        <v>118.622</v>
      </c>
      <c r="U1952" s="98">
        <v>23.538</v>
      </c>
    </row>
    <row r="1953" spans="1:21" x14ac:dyDescent="0.25">
      <c r="A1953" s="57" t="s">
        <v>4640</v>
      </c>
      <c r="B1953" s="57" t="s">
        <v>3189</v>
      </c>
      <c r="C1953" s="57" t="s">
        <v>4669</v>
      </c>
      <c r="D1953" s="91">
        <v>6</v>
      </c>
      <c r="E1953" s="57" t="s">
        <v>5859</v>
      </c>
      <c r="F1953" s="29">
        <f t="shared" si="103"/>
        <v>68.8</v>
      </c>
      <c r="G1953" s="23">
        <f t="shared" si="104"/>
        <v>14.86825</v>
      </c>
      <c r="H1953" s="30"/>
      <c r="I1953" s="29"/>
      <c r="J1953" s="23">
        <f t="shared" si="105"/>
        <v>41.28</v>
      </c>
      <c r="K1953" s="30"/>
      <c r="L1953" s="29"/>
      <c r="M1953" s="98">
        <v>0.38400000000000001</v>
      </c>
      <c r="N1953" s="98">
        <v>26.574999999999999</v>
      </c>
      <c r="O1953" s="98" t="s">
        <v>4944</v>
      </c>
      <c r="P1953" s="98">
        <v>32.514000000000003</v>
      </c>
      <c r="Q1953" s="98" t="s">
        <v>4944</v>
      </c>
      <c r="R1953" s="98" t="s">
        <v>4944</v>
      </c>
      <c r="S1953" s="98">
        <v>108.95</v>
      </c>
      <c r="T1953" s="98">
        <v>82.218000000000004</v>
      </c>
      <c r="U1953" s="98">
        <v>15.231999999999999</v>
      </c>
    </row>
    <row r="1954" spans="1:21" x14ac:dyDescent="0.25">
      <c r="A1954" s="57" t="s">
        <v>4640</v>
      </c>
      <c r="B1954" s="57" t="s">
        <v>1324</v>
      </c>
      <c r="C1954" s="57" t="s">
        <v>4713</v>
      </c>
      <c r="D1954" s="91">
        <v>15</v>
      </c>
      <c r="E1954" s="57" t="s">
        <v>7954</v>
      </c>
      <c r="F1954" s="29">
        <f t="shared" si="103"/>
        <v>68.537333333333336</v>
      </c>
      <c r="G1954" s="23">
        <f t="shared" si="104"/>
        <v>29.862499999999997</v>
      </c>
      <c r="H1954" s="30"/>
      <c r="I1954" s="29"/>
      <c r="J1954" s="23">
        <f t="shared" si="105"/>
        <v>45.072199999999995</v>
      </c>
      <c r="K1954" s="30"/>
      <c r="L1954" s="29"/>
      <c r="M1954" s="98">
        <v>20.297000000000001</v>
      </c>
      <c r="N1954" s="98">
        <v>43.366</v>
      </c>
      <c r="O1954" s="98">
        <v>49.906999999999996</v>
      </c>
      <c r="P1954" s="98">
        <v>5.88</v>
      </c>
      <c r="Q1954" s="98">
        <v>15.061</v>
      </c>
      <c r="R1954" s="98">
        <v>4.6879999999999997</v>
      </c>
      <c r="S1954" s="98">
        <v>130.364</v>
      </c>
      <c r="T1954" s="98">
        <v>17.206</v>
      </c>
      <c r="U1954" s="98">
        <v>58.042000000000002</v>
      </c>
    </row>
    <row r="1955" spans="1:21" x14ac:dyDescent="0.25">
      <c r="A1955" s="57" t="s">
        <v>4640</v>
      </c>
      <c r="B1955" s="57" t="s">
        <v>2073</v>
      </c>
      <c r="C1955" s="57" t="s">
        <v>4723</v>
      </c>
      <c r="D1955" s="91">
        <v>16</v>
      </c>
      <c r="E1955" s="57" t="s">
        <v>8591</v>
      </c>
      <c r="F1955" s="29">
        <f t="shared" si="103"/>
        <v>68.510000000000005</v>
      </c>
      <c r="G1955" s="23">
        <f t="shared" si="104"/>
        <v>148.078</v>
      </c>
      <c r="H1955" s="30"/>
      <c r="I1955" s="29"/>
      <c r="J1955" s="23">
        <f t="shared" si="105"/>
        <v>55.017800000000001</v>
      </c>
      <c r="K1955" s="30"/>
      <c r="L1955" s="29"/>
      <c r="M1955" s="98">
        <v>0.874</v>
      </c>
      <c r="N1955" s="98">
        <v>111.367</v>
      </c>
      <c r="O1955" s="98">
        <v>13.271000000000001</v>
      </c>
      <c r="P1955" s="98">
        <v>466.8</v>
      </c>
      <c r="Q1955" s="98">
        <v>29.959</v>
      </c>
      <c r="R1955" s="98">
        <v>39.6</v>
      </c>
      <c r="S1955" s="98">
        <v>72.787999999999997</v>
      </c>
      <c r="T1955" s="98">
        <v>121.553</v>
      </c>
      <c r="U1955" s="98">
        <v>11.189</v>
      </c>
    </row>
    <row r="1956" spans="1:21" x14ac:dyDescent="0.25">
      <c r="A1956" s="57" t="s">
        <v>4640</v>
      </c>
      <c r="B1956" s="57" t="s">
        <v>2130</v>
      </c>
      <c r="C1956" s="57" t="s">
        <v>4723</v>
      </c>
      <c r="D1956" s="91">
        <v>16</v>
      </c>
      <c r="E1956" s="57" t="s">
        <v>8744</v>
      </c>
      <c r="F1956" s="29">
        <f t="shared" si="103"/>
        <v>68.348666666666659</v>
      </c>
      <c r="G1956" s="23">
        <f t="shared" si="104"/>
        <v>398.31325000000004</v>
      </c>
      <c r="H1956" s="30"/>
      <c r="I1956" s="29"/>
      <c r="J1956" s="23">
        <f t="shared" si="105"/>
        <v>145.49760000000001</v>
      </c>
      <c r="K1956" s="30"/>
      <c r="L1956" s="29"/>
      <c r="M1956" s="98">
        <v>558.72699999999998</v>
      </c>
      <c r="N1956" s="98">
        <v>139.65600000000001</v>
      </c>
      <c r="O1956" s="98">
        <v>105.896</v>
      </c>
      <c r="P1956" s="98">
        <v>788.97400000000005</v>
      </c>
      <c r="Q1956" s="98">
        <v>343.59899999999999</v>
      </c>
      <c r="R1956" s="98">
        <v>178.84299999999999</v>
      </c>
      <c r="S1956" s="98">
        <v>106.84699999999999</v>
      </c>
      <c r="T1956" s="98">
        <v>79.027000000000001</v>
      </c>
      <c r="U1956" s="98">
        <v>19.172000000000001</v>
      </c>
    </row>
    <row r="1957" spans="1:21" x14ac:dyDescent="0.25">
      <c r="A1957" s="57" t="s">
        <v>4640</v>
      </c>
      <c r="B1957" s="57" t="s">
        <v>486</v>
      </c>
      <c r="C1957" s="57" t="s">
        <v>4655</v>
      </c>
      <c r="D1957" s="91">
        <v>3</v>
      </c>
      <c r="E1957" s="57" t="s">
        <v>5346</v>
      </c>
      <c r="F1957" s="29">
        <f t="shared" si="103"/>
        <v>68.231999999999999</v>
      </c>
      <c r="G1957" s="23">
        <f t="shared" si="104"/>
        <v>15.2195</v>
      </c>
      <c r="H1957" s="30"/>
      <c r="I1957" s="29"/>
      <c r="J1957" s="23">
        <f t="shared" si="105"/>
        <v>109.77979999999999</v>
      </c>
      <c r="K1957" s="30"/>
      <c r="L1957" s="29"/>
      <c r="M1957" s="98">
        <v>9.6120000000000001</v>
      </c>
      <c r="N1957" s="98">
        <v>14.775</v>
      </c>
      <c r="O1957" s="98">
        <v>9.5399999999999991</v>
      </c>
      <c r="P1957" s="98">
        <v>26.951000000000001</v>
      </c>
      <c r="Q1957" s="98">
        <v>323.22399999999999</v>
      </c>
      <c r="R1957" s="98">
        <v>20.978999999999999</v>
      </c>
      <c r="S1957" s="98">
        <v>204.63300000000001</v>
      </c>
      <c r="T1957" s="98">
        <v>6.3E-2</v>
      </c>
      <c r="U1957" s="98" t="s">
        <v>4944</v>
      </c>
    </row>
    <row r="1958" spans="1:21" x14ac:dyDescent="0.25">
      <c r="A1958" s="57" t="s">
        <v>4640</v>
      </c>
      <c r="B1958" s="57" t="s">
        <v>1418</v>
      </c>
      <c r="C1958" s="57" t="s">
        <v>4725</v>
      </c>
      <c r="D1958" s="91">
        <v>17</v>
      </c>
      <c r="E1958" s="57" t="s">
        <v>9090</v>
      </c>
      <c r="F1958" s="29">
        <f t="shared" si="103"/>
        <v>68.196666666666673</v>
      </c>
      <c r="G1958" s="23">
        <f t="shared" si="104"/>
        <v>11.748249999999999</v>
      </c>
      <c r="H1958" s="30"/>
      <c r="I1958" s="29"/>
      <c r="J1958" s="23">
        <f t="shared" si="105"/>
        <v>41.440000000000005</v>
      </c>
      <c r="K1958" s="30"/>
      <c r="L1958" s="29"/>
      <c r="M1958" s="98">
        <v>14.087</v>
      </c>
      <c r="N1958" s="98" t="s">
        <v>4944</v>
      </c>
      <c r="O1958" s="98" t="s">
        <v>4944</v>
      </c>
      <c r="P1958" s="98">
        <v>32.905999999999999</v>
      </c>
      <c r="Q1958" s="98" t="s">
        <v>4944</v>
      </c>
      <c r="R1958" s="98">
        <v>2.61</v>
      </c>
      <c r="S1958" s="98">
        <v>75.174999999999997</v>
      </c>
      <c r="T1958" s="98">
        <v>83.277000000000001</v>
      </c>
      <c r="U1958" s="98">
        <v>46.137999999999998</v>
      </c>
    </row>
    <row r="1959" spans="1:21" x14ac:dyDescent="0.25">
      <c r="A1959" s="57" t="s">
        <v>4640</v>
      </c>
      <c r="B1959" s="57" t="s">
        <v>2895</v>
      </c>
      <c r="C1959" s="57" t="s">
        <v>4723</v>
      </c>
      <c r="D1959" s="91">
        <v>16</v>
      </c>
      <c r="E1959" s="57" t="s">
        <v>8651</v>
      </c>
      <c r="F1959" s="29">
        <f t="shared" si="103"/>
        <v>68.128666666666675</v>
      </c>
      <c r="G1959" s="23">
        <f t="shared" si="104"/>
        <v>47.933999999999997</v>
      </c>
      <c r="H1959" s="30"/>
      <c r="I1959" s="29"/>
      <c r="J1959" s="23">
        <f t="shared" si="105"/>
        <v>46.821799999999996</v>
      </c>
      <c r="K1959" s="30"/>
      <c r="L1959" s="29"/>
      <c r="M1959" s="98">
        <v>4.9000000000000002E-2</v>
      </c>
      <c r="N1959" s="98">
        <v>12.262</v>
      </c>
      <c r="O1959" s="98">
        <v>159.04499999999999</v>
      </c>
      <c r="P1959" s="98">
        <v>20.38</v>
      </c>
      <c r="Q1959" s="98">
        <v>21.792999999999999</v>
      </c>
      <c r="R1959" s="98">
        <v>7.93</v>
      </c>
      <c r="S1959" s="98">
        <v>110.78700000000001</v>
      </c>
      <c r="T1959" s="98">
        <v>57.941000000000003</v>
      </c>
      <c r="U1959" s="98">
        <v>35.658000000000001</v>
      </c>
    </row>
    <row r="1960" spans="1:21" x14ac:dyDescent="0.25">
      <c r="A1960" s="57" t="s">
        <v>4640</v>
      </c>
      <c r="B1960" s="57" t="s">
        <v>2265</v>
      </c>
      <c r="C1960" s="57" t="s">
        <v>4672</v>
      </c>
      <c r="D1960" s="91">
        <v>6</v>
      </c>
      <c r="E1960" s="57" t="s">
        <v>6136</v>
      </c>
      <c r="F1960" s="29">
        <f t="shared" si="103"/>
        <v>68.084999999999994</v>
      </c>
      <c r="G1960" s="23">
        <f t="shared" si="104"/>
        <v>33.037999999999997</v>
      </c>
      <c r="H1960" s="30"/>
      <c r="I1960" s="29"/>
      <c r="J1960" s="23">
        <f t="shared" si="105"/>
        <v>48.032799999999995</v>
      </c>
      <c r="K1960" s="30"/>
      <c r="L1960" s="29"/>
      <c r="M1960" s="98">
        <v>0.69399999999999995</v>
      </c>
      <c r="N1960" s="98">
        <v>3.6339999999999999</v>
      </c>
      <c r="O1960" s="98">
        <v>11.032</v>
      </c>
      <c r="P1960" s="98">
        <v>116.792</v>
      </c>
      <c r="Q1960" s="98">
        <v>9.84</v>
      </c>
      <c r="R1960" s="98">
        <v>26.068999999999999</v>
      </c>
      <c r="S1960" s="98">
        <v>44.106999999999999</v>
      </c>
      <c r="T1960" s="98">
        <v>8.6929999999999996</v>
      </c>
      <c r="U1960" s="98">
        <v>151.45500000000001</v>
      </c>
    </row>
    <row r="1961" spans="1:21" x14ac:dyDescent="0.25">
      <c r="A1961" s="57" t="s">
        <v>4640</v>
      </c>
      <c r="B1961" s="57" t="s">
        <v>1466</v>
      </c>
      <c r="C1961" s="57" t="s">
        <v>4712</v>
      </c>
      <c r="D1961" s="91">
        <v>15</v>
      </c>
      <c r="E1961" s="57" t="s">
        <v>7888</v>
      </c>
      <c r="F1961" s="29">
        <f t="shared" si="103"/>
        <v>67.951999999999998</v>
      </c>
      <c r="G1961" s="23">
        <f t="shared" si="104"/>
        <v>19.658750000000001</v>
      </c>
      <c r="H1961" s="30"/>
      <c r="I1961" s="29"/>
      <c r="J1961" s="23">
        <f t="shared" si="105"/>
        <v>58.12080000000001</v>
      </c>
      <c r="K1961" s="30"/>
      <c r="L1961" s="29"/>
      <c r="M1961" s="98">
        <v>11.279</v>
      </c>
      <c r="N1961" s="98">
        <v>28.542000000000002</v>
      </c>
      <c r="O1961" s="98">
        <v>5.3520000000000003</v>
      </c>
      <c r="P1961" s="98">
        <v>33.462000000000003</v>
      </c>
      <c r="Q1961" s="98">
        <v>60.009</v>
      </c>
      <c r="R1961" s="98">
        <v>26.739000000000001</v>
      </c>
      <c r="S1961" s="98">
        <v>18.361999999999998</v>
      </c>
      <c r="T1961" s="98">
        <v>90.528999999999996</v>
      </c>
      <c r="U1961" s="98">
        <v>94.965000000000003</v>
      </c>
    </row>
    <row r="1962" spans="1:21" x14ac:dyDescent="0.25">
      <c r="A1962" s="57" t="s">
        <v>4640</v>
      </c>
      <c r="B1962" s="57" t="s">
        <v>907</v>
      </c>
      <c r="C1962" s="57" t="s">
        <v>4724</v>
      </c>
      <c r="D1962" s="91">
        <v>16</v>
      </c>
      <c r="E1962" s="57" t="s">
        <v>8797</v>
      </c>
      <c r="F1962" s="29">
        <f t="shared" si="103"/>
        <v>67.937666666666672</v>
      </c>
      <c r="G1962" s="23">
        <f t="shared" si="104"/>
        <v>64.869</v>
      </c>
      <c r="H1962" s="30"/>
      <c r="I1962" s="29"/>
      <c r="J1962" s="23">
        <f t="shared" si="105"/>
        <v>62.346600000000002</v>
      </c>
      <c r="K1962" s="30"/>
      <c r="L1962" s="29"/>
      <c r="M1962" s="98">
        <v>62.145000000000003</v>
      </c>
      <c r="N1962" s="98">
        <v>49.462000000000003</v>
      </c>
      <c r="O1962" s="98">
        <v>83.045000000000002</v>
      </c>
      <c r="P1962" s="98">
        <v>64.823999999999998</v>
      </c>
      <c r="Q1962" s="98">
        <v>6.5060000000000002</v>
      </c>
      <c r="R1962" s="98">
        <v>101.414</v>
      </c>
      <c r="S1962" s="98">
        <v>101.842</v>
      </c>
      <c r="T1962" s="98">
        <v>49.261000000000003</v>
      </c>
      <c r="U1962" s="98">
        <v>52.71</v>
      </c>
    </row>
    <row r="1963" spans="1:21" x14ac:dyDescent="0.25">
      <c r="A1963" s="57" t="s">
        <v>4640</v>
      </c>
      <c r="B1963" s="57" t="s">
        <v>3093</v>
      </c>
      <c r="C1963" s="57" t="s">
        <v>4711</v>
      </c>
      <c r="D1963" s="91">
        <v>14</v>
      </c>
      <c r="E1963" s="57" t="s">
        <v>7759</v>
      </c>
      <c r="F1963" s="29">
        <f t="shared" si="103"/>
        <v>67.905666666666662</v>
      </c>
      <c r="G1963" s="23">
        <f t="shared" si="104"/>
        <v>4.0667499999999999</v>
      </c>
      <c r="H1963" s="30"/>
      <c r="I1963" s="29"/>
      <c r="J1963" s="23">
        <f t="shared" si="105"/>
        <v>47.430599999999998</v>
      </c>
      <c r="K1963" s="30"/>
      <c r="L1963" s="29"/>
      <c r="M1963" s="98">
        <v>0.83899999999999997</v>
      </c>
      <c r="N1963" s="98">
        <v>0.14899999999999999</v>
      </c>
      <c r="O1963" s="98">
        <v>8.6690000000000005</v>
      </c>
      <c r="P1963" s="98">
        <v>6.61</v>
      </c>
      <c r="Q1963" s="98">
        <v>5.6459999999999999</v>
      </c>
      <c r="R1963" s="98">
        <v>27.79</v>
      </c>
      <c r="S1963" s="98">
        <v>9.0470000000000006</v>
      </c>
      <c r="T1963" s="98">
        <v>105.015</v>
      </c>
      <c r="U1963" s="98">
        <v>89.655000000000001</v>
      </c>
    </row>
    <row r="1964" spans="1:21" x14ac:dyDescent="0.25">
      <c r="A1964" s="57" t="s">
        <v>4640</v>
      </c>
      <c r="B1964" s="57" t="s">
        <v>3399</v>
      </c>
      <c r="C1964" s="57" t="s">
        <v>4692</v>
      </c>
      <c r="D1964" s="91">
        <v>11</v>
      </c>
      <c r="E1964" s="57" t="s">
        <v>6897</v>
      </c>
      <c r="F1964" s="29">
        <f t="shared" si="103"/>
        <v>67.756999999999991</v>
      </c>
      <c r="G1964" s="23">
        <f t="shared" si="104"/>
        <v>0</v>
      </c>
      <c r="H1964" s="30"/>
      <c r="I1964" s="29"/>
      <c r="J1964" s="23">
        <f t="shared" si="105"/>
        <v>40.654199999999996</v>
      </c>
      <c r="K1964" s="30"/>
      <c r="L1964" s="29"/>
      <c r="M1964" s="98" t="s">
        <v>4944</v>
      </c>
      <c r="N1964" s="98" t="s">
        <v>4944</v>
      </c>
      <c r="O1964" s="98" t="s">
        <v>4944</v>
      </c>
      <c r="P1964" s="98" t="s">
        <v>4944</v>
      </c>
      <c r="Q1964" s="98" t="s">
        <v>4944</v>
      </c>
      <c r="R1964" s="98" t="s">
        <v>4944</v>
      </c>
      <c r="S1964" s="98" t="s">
        <v>4944</v>
      </c>
      <c r="T1964" s="98">
        <v>45.558999999999997</v>
      </c>
      <c r="U1964" s="98">
        <v>157.71199999999999</v>
      </c>
    </row>
    <row r="1965" spans="1:21" x14ac:dyDescent="0.25">
      <c r="A1965" s="57" t="s">
        <v>4640</v>
      </c>
      <c r="B1965" s="57" t="s">
        <v>705</v>
      </c>
      <c r="C1965" s="57" t="s">
        <v>4709</v>
      </c>
      <c r="D1965" s="91">
        <v>13</v>
      </c>
      <c r="E1965" s="57" t="s">
        <v>7649</v>
      </c>
      <c r="F1965" s="29">
        <f t="shared" si="103"/>
        <v>67.393000000000001</v>
      </c>
      <c r="G1965" s="23">
        <f t="shared" si="104"/>
        <v>41.440250000000006</v>
      </c>
      <c r="H1965" s="30"/>
      <c r="I1965" s="29"/>
      <c r="J1965" s="23">
        <f t="shared" si="105"/>
        <v>49.025800000000004</v>
      </c>
      <c r="K1965" s="30"/>
      <c r="L1965" s="29"/>
      <c r="M1965" s="98">
        <v>33.276000000000003</v>
      </c>
      <c r="N1965" s="98">
        <v>58.862000000000002</v>
      </c>
      <c r="O1965" s="98">
        <v>44.073</v>
      </c>
      <c r="P1965" s="98">
        <v>29.55</v>
      </c>
      <c r="Q1965" s="98">
        <v>29.187999999999999</v>
      </c>
      <c r="R1965" s="98">
        <v>13.762</v>
      </c>
      <c r="S1965" s="98">
        <v>8.1289999999999996</v>
      </c>
      <c r="T1965" s="98">
        <v>43.75</v>
      </c>
      <c r="U1965" s="98">
        <v>150.30000000000001</v>
      </c>
    </row>
    <row r="1966" spans="1:21" x14ac:dyDescent="0.25">
      <c r="A1966" s="57" t="s">
        <v>4640</v>
      </c>
      <c r="B1966" s="57" t="s">
        <v>2217</v>
      </c>
      <c r="C1966" s="57" t="s">
        <v>4724</v>
      </c>
      <c r="D1966" s="91">
        <v>16</v>
      </c>
      <c r="E1966" s="57" t="s">
        <v>9067</v>
      </c>
      <c r="F1966" s="29">
        <f t="shared" si="103"/>
        <v>67.224333333333334</v>
      </c>
      <c r="G1966" s="23">
        <f t="shared" si="104"/>
        <v>6.8622499999999995</v>
      </c>
      <c r="H1966" s="30"/>
      <c r="I1966" s="29"/>
      <c r="J1966" s="23">
        <f t="shared" si="105"/>
        <v>41.911199999999994</v>
      </c>
      <c r="K1966" s="30"/>
      <c r="L1966" s="29"/>
      <c r="M1966" s="98">
        <v>7.2770000000000001</v>
      </c>
      <c r="N1966" s="98">
        <v>0.34399999999999997</v>
      </c>
      <c r="O1966" s="98">
        <v>1.498</v>
      </c>
      <c r="P1966" s="98">
        <v>18.329999999999998</v>
      </c>
      <c r="Q1966" s="98">
        <v>0.45900000000000002</v>
      </c>
      <c r="R1966" s="98">
        <v>7.4240000000000004</v>
      </c>
      <c r="S1966" s="98">
        <v>124.331</v>
      </c>
      <c r="T1966" s="98">
        <v>60.348999999999997</v>
      </c>
      <c r="U1966" s="98">
        <v>16.992999999999999</v>
      </c>
    </row>
    <row r="1967" spans="1:21" x14ac:dyDescent="0.25">
      <c r="A1967" s="57" t="s">
        <v>4640</v>
      </c>
      <c r="B1967" s="57" t="s">
        <v>1417</v>
      </c>
      <c r="C1967" s="57" t="s">
        <v>4647</v>
      </c>
      <c r="D1967" s="91">
        <v>2</v>
      </c>
      <c r="E1967" s="57" t="s">
        <v>5127</v>
      </c>
      <c r="F1967" s="29">
        <f t="shared" si="103"/>
        <v>67.194000000000003</v>
      </c>
      <c r="G1967" s="23">
        <f t="shared" si="104"/>
        <v>6.42875</v>
      </c>
      <c r="H1967" s="30"/>
      <c r="I1967" s="29"/>
      <c r="J1967" s="23">
        <f t="shared" si="105"/>
        <v>46.241599999999998</v>
      </c>
      <c r="K1967" s="30"/>
      <c r="L1967" s="29"/>
      <c r="M1967" s="98" t="s">
        <v>4944</v>
      </c>
      <c r="N1967" s="98" t="s">
        <v>4944</v>
      </c>
      <c r="O1967" s="98">
        <v>9.8819999999999997</v>
      </c>
      <c r="P1967" s="98">
        <v>15.833</v>
      </c>
      <c r="Q1967" s="98">
        <v>6.16</v>
      </c>
      <c r="R1967" s="98">
        <v>23.466000000000001</v>
      </c>
      <c r="S1967" s="98">
        <v>114.384</v>
      </c>
      <c r="T1967" s="98">
        <v>56.734999999999999</v>
      </c>
      <c r="U1967" s="98">
        <v>30.463000000000001</v>
      </c>
    </row>
    <row r="1968" spans="1:21" x14ac:dyDescent="0.25">
      <c r="A1968" s="57" t="s">
        <v>4640</v>
      </c>
      <c r="B1968" s="57" t="s">
        <v>1206</v>
      </c>
      <c r="C1968" s="57" t="s">
        <v>4724</v>
      </c>
      <c r="D1968" s="91">
        <v>16</v>
      </c>
      <c r="E1968" s="57" t="s">
        <v>8863</v>
      </c>
      <c r="F1968" s="29">
        <f t="shared" si="103"/>
        <v>66.980333333333334</v>
      </c>
      <c r="G1968" s="23">
        <f t="shared" si="104"/>
        <v>52.683000000000007</v>
      </c>
      <c r="H1968" s="30"/>
      <c r="I1968" s="29"/>
      <c r="J1968" s="23">
        <f t="shared" si="105"/>
        <v>63.849800000000002</v>
      </c>
      <c r="K1968" s="30"/>
      <c r="L1968" s="29"/>
      <c r="M1968" s="98">
        <v>18.917000000000002</v>
      </c>
      <c r="N1968" s="98">
        <v>31.565999999999999</v>
      </c>
      <c r="O1968" s="98">
        <v>45.875999999999998</v>
      </c>
      <c r="P1968" s="98">
        <v>114.373</v>
      </c>
      <c r="Q1968" s="98">
        <v>82.628</v>
      </c>
      <c r="R1968" s="98">
        <v>35.68</v>
      </c>
      <c r="S1968" s="98">
        <v>32.923999999999999</v>
      </c>
      <c r="T1968" s="98">
        <v>49.832999999999998</v>
      </c>
      <c r="U1968" s="98">
        <v>118.184</v>
      </c>
    </row>
    <row r="1969" spans="1:21" x14ac:dyDescent="0.25">
      <c r="A1969" s="57" t="s">
        <v>4640</v>
      </c>
      <c r="B1969" s="57" t="s">
        <v>773</v>
      </c>
      <c r="C1969" s="57" t="s">
        <v>4726</v>
      </c>
      <c r="D1969" s="91">
        <v>17</v>
      </c>
      <c r="E1969" s="57" t="s">
        <v>9161</v>
      </c>
      <c r="F1969" s="29">
        <f t="shared" si="103"/>
        <v>66.88000000000001</v>
      </c>
      <c r="G1969" s="23">
        <f t="shared" si="104"/>
        <v>9.7149999999999999</v>
      </c>
      <c r="H1969" s="30"/>
      <c r="I1969" s="29"/>
      <c r="J1969" s="23">
        <f t="shared" si="105"/>
        <v>50.277200000000001</v>
      </c>
      <c r="K1969" s="30"/>
      <c r="L1969" s="29"/>
      <c r="M1969" s="98" t="s">
        <v>4944</v>
      </c>
      <c r="N1969" s="98">
        <v>0.31</v>
      </c>
      <c r="O1969" s="98">
        <v>1.22</v>
      </c>
      <c r="P1969" s="98">
        <v>37.33</v>
      </c>
      <c r="Q1969" s="98">
        <v>41.244</v>
      </c>
      <c r="R1969" s="98">
        <v>9.5020000000000007</v>
      </c>
      <c r="S1969" s="98">
        <v>18.861000000000001</v>
      </c>
      <c r="T1969" s="98">
        <v>121.98</v>
      </c>
      <c r="U1969" s="98">
        <v>59.798999999999999</v>
      </c>
    </row>
    <row r="1970" spans="1:21" x14ac:dyDescent="0.25">
      <c r="A1970" s="57" t="s">
        <v>4640</v>
      </c>
      <c r="B1970" s="57" t="s">
        <v>2391</v>
      </c>
      <c r="C1970" s="57" t="s">
        <v>4708</v>
      </c>
      <c r="D1970" s="91">
        <v>13</v>
      </c>
      <c r="E1970" s="57" t="s">
        <v>7603</v>
      </c>
      <c r="F1970" s="29">
        <f t="shared" si="103"/>
        <v>66.709333333333333</v>
      </c>
      <c r="G1970" s="23">
        <f t="shared" si="104"/>
        <v>3.4085000000000001</v>
      </c>
      <c r="H1970" s="30"/>
      <c r="I1970" s="29"/>
      <c r="J1970" s="23">
        <f t="shared" si="105"/>
        <v>40.326999999999998</v>
      </c>
      <c r="K1970" s="30"/>
      <c r="L1970" s="29"/>
      <c r="M1970" s="98">
        <v>1.2470000000000001</v>
      </c>
      <c r="N1970" s="98">
        <v>2.4750000000000001</v>
      </c>
      <c r="O1970" s="98">
        <v>4.04</v>
      </c>
      <c r="P1970" s="98">
        <v>5.8719999999999999</v>
      </c>
      <c r="Q1970" s="98">
        <v>0.71099999999999997</v>
      </c>
      <c r="R1970" s="98">
        <v>0.79600000000000004</v>
      </c>
      <c r="S1970" s="98">
        <v>52.097999999999999</v>
      </c>
      <c r="T1970" s="98">
        <v>0.26300000000000001</v>
      </c>
      <c r="U1970" s="98">
        <v>147.767</v>
      </c>
    </row>
    <row r="1971" spans="1:21" x14ac:dyDescent="0.25">
      <c r="A1971" s="57" t="s">
        <v>4640</v>
      </c>
      <c r="B1971" s="57" t="s">
        <v>2231</v>
      </c>
      <c r="C1971" s="57" t="s">
        <v>4734</v>
      </c>
      <c r="D1971" s="91">
        <v>20</v>
      </c>
      <c r="E1971" s="57" t="s">
        <v>9505</v>
      </c>
      <c r="F1971" s="29">
        <f t="shared" si="103"/>
        <v>66.390666666666661</v>
      </c>
      <c r="G1971" s="23">
        <f t="shared" si="104"/>
        <v>5.5504999999999995</v>
      </c>
      <c r="H1971" s="30"/>
      <c r="I1971" s="29"/>
      <c r="J1971" s="23">
        <f t="shared" si="105"/>
        <v>47.748800000000003</v>
      </c>
      <c r="K1971" s="30"/>
      <c r="L1971" s="29"/>
      <c r="M1971" s="98">
        <v>4.3890000000000002</v>
      </c>
      <c r="N1971" s="98">
        <v>7.6660000000000004</v>
      </c>
      <c r="O1971" s="98">
        <v>4.4240000000000004</v>
      </c>
      <c r="P1971" s="98">
        <v>5.7229999999999999</v>
      </c>
      <c r="Q1971" s="98">
        <v>2.8650000000000002</v>
      </c>
      <c r="R1971" s="98">
        <v>36.707000000000001</v>
      </c>
      <c r="S1971" s="98">
        <v>50.19</v>
      </c>
      <c r="T1971" s="98">
        <v>90.019000000000005</v>
      </c>
      <c r="U1971" s="98">
        <v>58.963000000000001</v>
      </c>
    </row>
    <row r="1972" spans="1:21" x14ac:dyDescent="0.25">
      <c r="A1972" s="57" t="s">
        <v>4640</v>
      </c>
      <c r="B1972" s="57" t="s">
        <v>1469</v>
      </c>
      <c r="C1972" s="57" t="s">
        <v>4724</v>
      </c>
      <c r="D1972" s="91">
        <v>16</v>
      </c>
      <c r="E1972" s="57" t="s">
        <v>9044</v>
      </c>
      <c r="F1972" s="29">
        <f t="shared" si="103"/>
        <v>66.37733333333334</v>
      </c>
      <c r="G1972" s="23">
        <f t="shared" si="104"/>
        <v>20.09975</v>
      </c>
      <c r="H1972" s="30"/>
      <c r="I1972" s="29"/>
      <c r="J1972" s="23">
        <f t="shared" si="105"/>
        <v>46.137800000000006</v>
      </c>
      <c r="K1972" s="30"/>
      <c r="L1972" s="29"/>
      <c r="M1972" s="98">
        <v>10.420999999999999</v>
      </c>
      <c r="N1972" s="98">
        <v>24.692</v>
      </c>
      <c r="O1972" s="98">
        <v>10.78</v>
      </c>
      <c r="P1972" s="98">
        <v>34.506</v>
      </c>
      <c r="Q1972" s="98">
        <v>15.55</v>
      </c>
      <c r="R1972" s="98">
        <v>16.007000000000001</v>
      </c>
      <c r="S1972" s="98">
        <v>17.693000000000001</v>
      </c>
      <c r="T1972" s="98">
        <v>144.53800000000001</v>
      </c>
      <c r="U1972" s="98">
        <v>36.901000000000003</v>
      </c>
    </row>
    <row r="1973" spans="1:21" x14ac:dyDescent="0.25">
      <c r="A1973" s="57" t="s">
        <v>4640</v>
      </c>
      <c r="B1973" s="57" t="s">
        <v>1374</v>
      </c>
      <c r="C1973" s="57" t="s">
        <v>4703</v>
      </c>
      <c r="D1973" s="91">
        <v>11</v>
      </c>
      <c r="E1973" s="57" t="s">
        <v>7491</v>
      </c>
      <c r="F1973" s="29">
        <f t="shared" si="103"/>
        <v>66.273333333333326</v>
      </c>
      <c r="G1973" s="23">
        <f t="shared" si="104"/>
        <v>306.70650000000001</v>
      </c>
      <c r="H1973" s="30"/>
      <c r="I1973" s="29"/>
      <c r="J1973" s="23">
        <f t="shared" si="105"/>
        <v>338.51139999999998</v>
      </c>
      <c r="K1973" s="30"/>
      <c r="L1973" s="29"/>
      <c r="M1973" s="98">
        <v>5.681</v>
      </c>
      <c r="N1973" s="98">
        <v>61.295000000000002</v>
      </c>
      <c r="O1973" s="98">
        <v>31.317</v>
      </c>
      <c r="P1973" s="98">
        <v>1128.5329999999999</v>
      </c>
      <c r="Q1973" s="98">
        <v>1139.3409999999999</v>
      </c>
      <c r="R1973" s="98">
        <v>354.39600000000002</v>
      </c>
      <c r="S1973" s="98">
        <v>101.196</v>
      </c>
      <c r="T1973" s="98">
        <v>20.568000000000001</v>
      </c>
      <c r="U1973" s="98">
        <v>77.055999999999997</v>
      </c>
    </row>
    <row r="1974" spans="1:21" x14ac:dyDescent="0.25">
      <c r="A1974" s="57" t="s">
        <v>4640</v>
      </c>
      <c r="B1974" s="57" t="s">
        <v>1882</v>
      </c>
      <c r="C1974" s="57" t="s">
        <v>4723</v>
      </c>
      <c r="D1974" s="91">
        <v>16</v>
      </c>
      <c r="E1974" s="57" t="s">
        <v>8484</v>
      </c>
      <c r="F1974" s="29">
        <f t="shared" si="103"/>
        <v>66.169666666666672</v>
      </c>
      <c r="G1974" s="23">
        <f t="shared" si="104"/>
        <v>13.137</v>
      </c>
      <c r="H1974" s="30"/>
      <c r="I1974" s="29"/>
      <c r="J1974" s="23">
        <f t="shared" si="105"/>
        <v>80.655600000000007</v>
      </c>
      <c r="K1974" s="30"/>
      <c r="L1974" s="29"/>
      <c r="M1974" s="98" t="s">
        <v>4944</v>
      </c>
      <c r="N1974" s="98">
        <v>0.63600000000000001</v>
      </c>
      <c r="O1974" s="98">
        <v>48.323</v>
      </c>
      <c r="P1974" s="98">
        <v>3.589</v>
      </c>
      <c r="Q1974" s="98" t="s">
        <v>4944</v>
      </c>
      <c r="R1974" s="98">
        <v>204.76900000000001</v>
      </c>
      <c r="S1974" s="98" t="s">
        <v>4944</v>
      </c>
      <c r="T1974" s="98">
        <v>25.303999999999998</v>
      </c>
      <c r="U1974" s="98">
        <v>173.20500000000001</v>
      </c>
    </row>
    <row r="1975" spans="1:21" x14ac:dyDescent="0.25">
      <c r="A1975" s="57" t="s">
        <v>4640</v>
      </c>
      <c r="B1975" s="57" t="s">
        <v>2775</v>
      </c>
      <c r="C1975" s="57" t="s">
        <v>4701</v>
      </c>
      <c r="D1975" s="91">
        <v>11</v>
      </c>
      <c r="E1975" s="57" t="s">
        <v>7274</v>
      </c>
      <c r="F1975" s="29">
        <f t="shared" si="103"/>
        <v>65.975666666666669</v>
      </c>
      <c r="G1975" s="23">
        <f t="shared" si="104"/>
        <v>21.671250000000001</v>
      </c>
      <c r="H1975" s="30"/>
      <c r="I1975" s="29"/>
      <c r="J1975" s="23">
        <f t="shared" si="105"/>
        <v>42.452999999999996</v>
      </c>
      <c r="K1975" s="30"/>
      <c r="L1975" s="29"/>
      <c r="M1975" s="98">
        <v>13.667</v>
      </c>
      <c r="N1975" s="98">
        <v>48.198</v>
      </c>
      <c r="O1975" s="98" t="s">
        <v>4944</v>
      </c>
      <c r="P1975" s="98">
        <v>24.82</v>
      </c>
      <c r="Q1975" s="98">
        <v>13.332000000000001</v>
      </c>
      <c r="R1975" s="98">
        <v>1.006</v>
      </c>
      <c r="S1975" s="98">
        <v>4.59</v>
      </c>
      <c r="T1975" s="98">
        <v>46.475000000000001</v>
      </c>
      <c r="U1975" s="98">
        <v>146.86199999999999</v>
      </c>
    </row>
    <row r="1976" spans="1:21" x14ac:dyDescent="0.25">
      <c r="A1976" s="57" t="s">
        <v>4640</v>
      </c>
      <c r="B1976" s="57" t="s">
        <v>3948</v>
      </c>
      <c r="C1976" s="57" t="s">
        <v>4710</v>
      </c>
      <c r="D1976" s="91">
        <v>13</v>
      </c>
      <c r="E1976" s="57" t="s">
        <v>7684</v>
      </c>
      <c r="F1976" s="29">
        <f t="shared" si="103"/>
        <v>65.935333333333332</v>
      </c>
      <c r="G1976" s="23">
        <f t="shared" si="104"/>
        <v>3.3075000000000001</v>
      </c>
      <c r="H1976" s="30"/>
      <c r="I1976" s="29"/>
      <c r="J1976" s="23">
        <f t="shared" si="105"/>
        <v>53.265000000000001</v>
      </c>
      <c r="K1976" s="30"/>
      <c r="L1976" s="29"/>
      <c r="M1976" s="98">
        <v>13.23</v>
      </c>
      <c r="N1976" s="98" t="s">
        <v>4944</v>
      </c>
      <c r="O1976" s="98" t="s">
        <v>4944</v>
      </c>
      <c r="P1976" s="98" t="s">
        <v>4944</v>
      </c>
      <c r="Q1976" s="98" t="s">
        <v>4944</v>
      </c>
      <c r="R1976" s="98">
        <v>68.519000000000005</v>
      </c>
      <c r="S1976" s="98">
        <v>28.466999999999999</v>
      </c>
      <c r="T1976" s="98">
        <v>169.339</v>
      </c>
      <c r="U1976" s="98" t="s">
        <v>4944</v>
      </c>
    </row>
    <row r="1977" spans="1:21" x14ac:dyDescent="0.25">
      <c r="A1977" s="57" t="s">
        <v>4640</v>
      </c>
      <c r="B1977" s="57" t="s">
        <v>1580</v>
      </c>
      <c r="C1977" s="57" t="s">
        <v>4724</v>
      </c>
      <c r="D1977" s="91">
        <v>16</v>
      </c>
      <c r="E1977" s="57" t="s">
        <v>9014</v>
      </c>
      <c r="F1977" s="29">
        <f t="shared" si="103"/>
        <v>65.863</v>
      </c>
      <c r="G1977" s="23">
        <f t="shared" si="104"/>
        <v>15.529499999999999</v>
      </c>
      <c r="H1977" s="30"/>
      <c r="I1977" s="29"/>
      <c r="J1977" s="23">
        <f t="shared" si="105"/>
        <v>42.365400000000001</v>
      </c>
      <c r="K1977" s="30"/>
      <c r="L1977" s="29"/>
      <c r="M1977" s="98">
        <v>10.385</v>
      </c>
      <c r="N1977" s="98">
        <v>34.786999999999999</v>
      </c>
      <c r="O1977" s="98">
        <v>1.345</v>
      </c>
      <c r="P1977" s="98">
        <v>15.601000000000001</v>
      </c>
      <c r="Q1977" s="98">
        <v>10.631</v>
      </c>
      <c r="R1977" s="98">
        <v>3.6070000000000002</v>
      </c>
      <c r="S1977" s="98">
        <v>27.059000000000001</v>
      </c>
      <c r="T1977" s="98">
        <v>42.767000000000003</v>
      </c>
      <c r="U1977" s="98">
        <v>127.76300000000001</v>
      </c>
    </row>
    <row r="1978" spans="1:21" x14ac:dyDescent="0.25">
      <c r="A1978" s="57" t="s">
        <v>4640</v>
      </c>
      <c r="B1978" s="57" t="s">
        <v>2540</v>
      </c>
      <c r="C1978" s="57" t="s">
        <v>4724</v>
      </c>
      <c r="D1978" s="91">
        <v>16</v>
      </c>
      <c r="E1978" s="57" t="s">
        <v>8924</v>
      </c>
      <c r="F1978" s="29">
        <f t="shared" si="103"/>
        <v>65.397333333333336</v>
      </c>
      <c r="G1978" s="23">
        <f t="shared" si="104"/>
        <v>10.1675</v>
      </c>
      <c r="H1978" s="30"/>
      <c r="I1978" s="29"/>
      <c r="J1978" s="23">
        <f t="shared" si="105"/>
        <v>67.748800000000003</v>
      </c>
      <c r="K1978" s="30"/>
      <c r="L1978" s="29"/>
      <c r="M1978" s="98">
        <v>16.254000000000001</v>
      </c>
      <c r="N1978" s="98">
        <v>7.0069999999999997</v>
      </c>
      <c r="O1978" s="98">
        <v>7.6239999999999997</v>
      </c>
      <c r="P1978" s="98">
        <v>9.7850000000000001</v>
      </c>
      <c r="Q1978" s="98">
        <v>12.778</v>
      </c>
      <c r="R1978" s="98">
        <v>129.774</v>
      </c>
      <c r="S1978" s="98">
        <v>31.741</v>
      </c>
      <c r="T1978" s="98">
        <v>26.619</v>
      </c>
      <c r="U1978" s="98">
        <v>137.83199999999999</v>
      </c>
    </row>
    <row r="1979" spans="1:21" x14ac:dyDescent="0.25">
      <c r="A1979" s="57" t="s">
        <v>4640</v>
      </c>
      <c r="B1979" s="57" t="s">
        <v>2107</v>
      </c>
      <c r="C1979" s="57" t="s">
        <v>4688</v>
      </c>
      <c r="D1979" s="91">
        <v>10</v>
      </c>
      <c r="E1979" s="57" t="s">
        <v>6746</v>
      </c>
      <c r="F1979" s="29">
        <f t="shared" si="103"/>
        <v>65.37466666666667</v>
      </c>
      <c r="G1979" s="23">
        <f t="shared" si="104"/>
        <v>108.6125</v>
      </c>
      <c r="H1979" s="30"/>
      <c r="I1979" s="29"/>
      <c r="J1979" s="23">
        <f t="shared" si="105"/>
        <v>70.161000000000001</v>
      </c>
      <c r="K1979" s="30"/>
      <c r="L1979" s="29"/>
      <c r="M1979" s="98">
        <v>1.3149999999999999</v>
      </c>
      <c r="N1979" s="98">
        <v>150.048</v>
      </c>
      <c r="O1979" s="98">
        <v>193.36500000000001</v>
      </c>
      <c r="P1979" s="98">
        <v>89.721999999999994</v>
      </c>
      <c r="Q1979" s="98">
        <v>52.337000000000003</v>
      </c>
      <c r="R1979" s="98">
        <v>102.34399999999999</v>
      </c>
      <c r="S1979" s="98">
        <v>106.95699999999999</v>
      </c>
      <c r="T1979" s="98">
        <v>57.131</v>
      </c>
      <c r="U1979" s="98">
        <v>32.036000000000001</v>
      </c>
    </row>
    <row r="1980" spans="1:21" x14ac:dyDescent="0.25">
      <c r="A1980" s="57" t="s">
        <v>4640</v>
      </c>
      <c r="B1980" s="57" t="s">
        <v>2233</v>
      </c>
      <c r="C1980" s="57" t="s">
        <v>4724</v>
      </c>
      <c r="D1980" s="91">
        <v>16</v>
      </c>
      <c r="E1980" s="57" t="s">
        <v>8882</v>
      </c>
      <c r="F1980" s="29">
        <f t="shared" si="103"/>
        <v>65.292666666666662</v>
      </c>
      <c r="G1980" s="23">
        <f t="shared" si="104"/>
        <v>20.923499999999997</v>
      </c>
      <c r="H1980" s="30"/>
      <c r="I1980" s="29"/>
      <c r="J1980" s="23">
        <f t="shared" si="105"/>
        <v>54.748000000000005</v>
      </c>
      <c r="K1980" s="30"/>
      <c r="L1980" s="29"/>
      <c r="M1980" s="98">
        <v>17.701000000000001</v>
      </c>
      <c r="N1980" s="98">
        <v>12.592000000000001</v>
      </c>
      <c r="O1980" s="98">
        <v>24.129000000000001</v>
      </c>
      <c r="P1980" s="98">
        <v>29.271999999999998</v>
      </c>
      <c r="Q1980" s="98">
        <v>33.713000000000001</v>
      </c>
      <c r="R1980" s="98">
        <v>44.149000000000001</v>
      </c>
      <c r="S1980" s="98">
        <v>71.527000000000001</v>
      </c>
      <c r="T1980" s="98">
        <v>50.616999999999997</v>
      </c>
      <c r="U1980" s="98">
        <v>73.733999999999995</v>
      </c>
    </row>
    <row r="1981" spans="1:21" x14ac:dyDescent="0.25">
      <c r="A1981" s="57" t="s">
        <v>4640</v>
      </c>
      <c r="B1981" s="57" t="s">
        <v>2065</v>
      </c>
      <c r="C1981" s="57" t="s">
        <v>4723</v>
      </c>
      <c r="D1981" s="91">
        <v>16</v>
      </c>
      <c r="E1981" s="57" t="s">
        <v>8666</v>
      </c>
      <c r="F1981" s="29">
        <f t="shared" si="103"/>
        <v>65.275999999999996</v>
      </c>
      <c r="G1981" s="23">
        <f t="shared" si="104"/>
        <v>60.263249999999999</v>
      </c>
      <c r="H1981" s="30"/>
      <c r="I1981" s="29"/>
      <c r="J1981" s="23">
        <f t="shared" si="105"/>
        <v>43.2196</v>
      </c>
      <c r="K1981" s="30"/>
      <c r="L1981" s="29"/>
      <c r="M1981" s="98">
        <v>137.136</v>
      </c>
      <c r="N1981" s="98">
        <v>53.347999999999999</v>
      </c>
      <c r="O1981" s="98">
        <v>12.734</v>
      </c>
      <c r="P1981" s="98">
        <v>37.835000000000001</v>
      </c>
      <c r="Q1981" s="98">
        <v>10.496</v>
      </c>
      <c r="R1981" s="98">
        <v>9.7739999999999991</v>
      </c>
      <c r="S1981" s="98">
        <v>13.868</v>
      </c>
      <c r="T1981" s="98">
        <v>175.16800000000001</v>
      </c>
      <c r="U1981" s="98">
        <v>6.7919999999999998</v>
      </c>
    </row>
    <row r="1982" spans="1:21" x14ac:dyDescent="0.25">
      <c r="A1982" s="57" t="s">
        <v>4640</v>
      </c>
      <c r="B1982" s="57" t="s">
        <v>100</v>
      </c>
      <c r="C1982" s="57" t="s">
        <v>4662</v>
      </c>
      <c r="D1982" s="91">
        <v>4</v>
      </c>
      <c r="E1982" s="57" t="s">
        <v>5527</v>
      </c>
      <c r="F1982" s="29">
        <f t="shared" si="103"/>
        <v>65.105999999999995</v>
      </c>
      <c r="G1982" s="23">
        <f t="shared" si="104"/>
        <v>1.4837500000000001</v>
      </c>
      <c r="H1982" s="30"/>
      <c r="I1982" s="29"/>
      <c r="J1982" s="23">
        <f t="shared" si="105"/>
        <v>44.041199999999996</v>
      </c>
      <c r="K1982" s="30"/>
      <c r="L1982" s="29"/>
      <c r="M1982" s="98" t="s">
        <v>4944</v>
      </c>
      <c r="N1982" s="98">
        <v>2.992</v>
      </c>
      <c r="O1982" s="98">
        <v>2.9430000000000001</v>
      </c>
      <c r="P1982" s="98" t="s">
        <v>4944</v>
      </c>
      <c r="Q1982" s="98">
        <v>1.855</v>
      </c>
      <c r="R1982" s="98">
        <v>23.033000000000001</v>
      </c>
      <c r="S1982" s="98">
        <v>112.32899999999999</v>
      </c>
      <c r="T1982" s="98">
        <v>32.106999999999999</v>
      </c>
      <c r="U1982" s="98">
        <v>50.881999999999998</v>
      </c>
    </row>
    <row r="1983" spans="1:21" x14ac:dyDescent="0.25">
      <c r="A1983" s="57" t="s">
        <v>4640</v>
      </c>
      <c r="B1983" s="57" t="s">
        <v>1506</v>
      </c>
      <c r="C1983" s="57" t="s">
        <v>4721</v>
      </c>
      <c r="D1983" s="91">
        <v>15</v>
      </c>
      <c r="E1983" s="57" t="s">
        <v>8223</v>
      </c>
      <c r="F1983" s="29">
        <f t="shared" si="103"/>
        <v>64.683666666666667</v>
      </c>
      <c r="G1983" s="23">
        <f t="shared" si="104"/>
        <v>13.75</v>
      </c>
      <c r="H1983" s="30"/>
      <c r="I1983" s="29"/>
      <c r="J1983" s="23">
        <f t="shared" si="105"/>
        <v>52.128599999999992</v>
      </c>
      <c r="K1983" s="30"/>
      <c r="L1983" s="29"/>
      <c r="M1983" s="98">
        <v>6.5010000000000003</v>
      </c>
      <c r="N1983" s="98">
        <v>15.574999999999999</v>
      </c>
      <c r="O1983" s="98">
        <v>11.946999999999999</v>
      </c>
      <c r="P1983" s="98">
        <v>20.977</v>
      </c>
      <c r="Q1983" s="98">
        <v>21.183</v>
      </c>
      <c r="R1983" s="98">
        <v>45.408999999999999</v>
      </c>
      <c r="S1983" s="98">
        <v>62.058999999999997</v>
      </c>
      <c r="T1983" s="98">
        <v>80.555999999999997</v>
      </c>
      <c r="U1983" s="98">
        <v>51.436</v>
      </c>
    </row>
    <row r="1984" spans="1:21" x14ac:dyDescent="0.25">
      <c r="A1984" s="57" t="s">
        <v>4640</v>
      </c>
      <c r="B1984" s="57" t="s">
        <v>3940</v>
      </c>
      <c r="C1984" s="57" t="s">
        <v>4642</v>
      </c>
      <c r="D1984" s="91">
        <v>1</v>
      </c>
      <c r="E1984" s="57" t="s">
        <v>4993</v>
      </c>
      <c r="F1984" s="29">
        <f t="shared" si="103"/>
        <v>64.571666666666658</v>
      </c>
      <c r="G1984" s="23">
        <f t="shared" si="104"/>
        <v>0</v>
      </c>
      <c r="H1984" s="30"/>
      <c r="I1984" s="29"/>
      <c r="J1984" s="23">
        <f t="shared" si="105"/>
        <v>38.742999999999995</v>
      </c>
      <c r="K1984" s="30"/>
      <c r="L1984" s="29"/>
      <c r="M1984" s="98" t="s">
        <v>4944</v>
      </c>
      <c r="N1984" s="98" t="s">
        <v>4944</v>
      </c>
      <c r="O1984" s="98" t="s">
        <v>4944</v>
      </c>
      <c r="P1984" s="98" t="s">
        <v>4944</v>
      </c>
      <c r="Q1984" s="98" t="s">
        <v>4944</v>
      </c>
      <c r="R1984" s="98" t="s">
        <v>4944</v>
      </c>
      <c r="S1984" s="98">
        <v>146.01599999999999</v>
      </c>
      <c r="T1984" s="98" t="s">
        <v>4944</v>
      </c>
      <c r="U1984" s="98">
        <v>47.698999999999998</v>
      </c>
    </row>
    <row r="1985" spans="1:21" x14ac:dyDescent="0.25">
      <c r="A1985" s="57" t="s">
        <v>4640</v>
      </c>
      <c r="B1985" s="57" t="s">
        <v>4047</v>
      </c>
      <c r="C1985" s="57" t="s">
        <v>4708</v>
      </c>
      <c r="D1985" s="91">
        <v>13</v>
      </c>
      <c r="E1985" s="57" t="s">
        <v>7634</v>
      </c>
      <c r="F1985" s="29">
        <f t="shared" si="103"/>
        <v>64.367333333333335</v>
      </c>
      <c r="G1985" s="23">
        <f t="shared" si="104"/>
        <v>23.817499999999999</v>
      </c>
      <c r="H1985" s="30"/>
      <c r="I1985" s="29"/>
      <c r="J1985" s="23">
        <f t="shared" si="105"/>
        <v>44.010399999999997</v>
      </c>
      <c r="K1985" s="30"/>
      <c r="L1985" s="29"/>
      <c r="M1985" s="98">
        <v>12.218</v>
      </c>
      <c r="N1985" s="98">
        <v>20.459</v>
      </c>
      <c r="O1985" s="98">
        <v>27.831</v>
      </c>
      <c r="P1985" s="98">
        <v>34.762</v>
      </c>
      <c r="Q1985" s="98" t="s">
        <v>4944</v>
      </c>
      <c r="R1985" s="98">
        <v>26.95</v>
      </c>
      <c r="S1985" s="98">
        <v>87.953999999999994</v>
      </c>
      <c r="T1985" s="98">
        <v>53.064999999999998</v>
      </c>
      <c r="U1985" s="98">
        <v>52.082999999999998</v>
      </c>
    </row>
    <row r="1986" spans="1:21" x14ac:dyDescent="0.25">
      <c r="A1986" s="57" t="s">
        <v>4640</v>
      </c>
      <c r="B1986" s="57" t="s">
        <v>1812</v>
      </c>
      <c r="C1986" s="57" t="s">
        <v>4729</v>
      </c>
      <c r="D1986" s="91">
        <v>18</v>
      </c>
      <c r="E1986" s="57" t="s">
        <v>9300</v>
      </c>
      <c r="F1986" s="29">
        <f t="shared" si="103"/>
        <v>64.344999999999999</v>
      </c>
      <c r="G1986" s="23">
        <f t="shared" si="104"/>
        <v>66.278999999999996</v>
      </c>
      <c r="H1986" s="30"/>
      <c r="I1986" s="29"/>
      <c r="J1986" s="23">
        <f t="shared" si="105"/>
        <v>77.416599999999988</v>
      </c>
      <c r="K1986" s="30"/>
      <c r="L1986" s="29"/>
      <c r="M1986" s="98">
        <v>57.311999999999998</v>
      </c>
      <c r="N1986" s="98">
        <v>4.9980000000000002</v>
      </c>
      <c r="O1986" s="98">
        <v>163.26300000000001</v>
      </c>
      <c r="P1986" s="98">
        <v>39.542999999999999</v>
      </c>
      <c r="Q1986" s="98">
        <v>160.708</v>
      </c>
      <c r="R1986" s="98">
        <v>33.340000000000003</v>
      </c>
      <c r="S1986" s="98">
        <v>7.2789999999999999</v>
      </c>
      <c r="T1986" s="98">
        <v>148.5</v>
      </c>
      <c r="U1986" s="98">
        <v>37.256</v>
      </c>
    </row>
    <row r="1987" spans="1:21" x14ac:dyDescent="0.25">
      <c r="A1987" s="57" t="s">
        <v>4640</v>
      </c>
      <c r="B1987" s="57" t="s">
        <v>2054</v>
      </c>
      <c r="C1987" s="57" t="s">
        <v>4682</v>
      </c>
      <c r="D1987" s="91">
        <v>8</v>
      </c>
      <c r="E1987" s="57" t="s">
        <v>6569</v>
      </c>
      <c r="F1987" s="29">
        <f t="shared" si="103"/>
        <v>64.278666666666666</v>
      </c>
      <c r="G1987" s="23">
        <f t="shared" si="104"/>
        <v>10.329500000000001</v>
      </c>
      <c r="H1987" s="30"/>
      <c r="I1987" s="29"/>
      <c r="J1987" s="23">
        <f t="shared" si="105"/>
        <v>51.406600000000005</v>
      </c>
      <c r="K1987" s="30"/>
      <c r="L1987" s="29"/>
      <c r="M1987" s="98">
        <v>1.8089999999999999</v>
      </c>
      <c r="N1987" s="98">
        <v>1.32</v>
      </c>
      <c r="O1987" s="98">
        <v>0.93100000000000005</v>
      </c>
      <c r="P1987" s="98">
        <v>37.258000000000003</v>
      </c>
      <c r="Q1987" s="98">
        <v>21.526</v>
      </c>
      <c r="R1987" s="98">
        <v>42.670999999999999</v>
      </c>
      <c r="S1987" s="98">
        <v>48.811</v>
      </c>
      <c r="T1987" s="98">
        <v>78.513000000000005</v>
      </c>
      <c r="U1987" s="98">
        <v>65.512</v>
      </c>
    </row>
    <row r="1988" spans="1:21" x14ac:dyDescent="0.25">
      <c r="A1988" s="57" t="s">
        <v>4640</v>
      </c>
      <c r="B1988" s="57" t="s">
        <v>2177</v>
      </c>
      <c r="C1988" s="57" t="s">
        <v>4723</v>
      </c>
      <c r="D1988" s="91">
        <v>16</v>
      </c>
      <c r="E1988" s="57" t="s">
        <v>8408</v>
      </c>
      <c r="F1988" s="29">
        <f t="shared" si="103"/>
        <v>64.169000000000011</v>
      </c>
      <c r="G1988" s="23">
        <f t="shared" si="104"/>
        <v>45.556750000000001</v>
      </c>
      <c r="H1988" s="30"/>
      <c r="I1988" s="29"/>
      <c r="J1988" s="23">
        <f t="shared" si="105"/>
        <v>61.148399999999995</v>
      </c>
      <c r="K1988" s="30"/>
      <c r="L1988" s="29"/>
      <c r="M1988" s="98">
        <v>97.308999999999997</v>
      </c>
      <c r="N1988" s="98">
        <v>9.1180000000000003</v>
      </c>
      <c r="O1988" s="98">
        <v>69.947000000000003</v>
      </c>
      <c r="P1988" s="98">
        <v>5.8529999999999998</v>
      </c>
      <c r="Q1988" s="98">
        <v>78.090999999999994</v>
      </c>
      <c r="R1988" s="98">
        <v>35.143999999999998</v>
      </c>
      <c r="S1988" s="98">
        <v>32.950000000000003</v>
      </c>
      <c r="T1988" s="98">
        <v>158.28700000000001</v>
      </c>
      <c r="U1988" s="98">
        <v>1.27</v>
      </c>
    </row>
    <row r="1989" spans="1:21" x14ac:dyDescent="0.25">
      <c r="A1989" s="57" t="s">
        <v>4640</v>
      </c>
      <c r="B1989" s="57" t="s">
        <v>2176</v>
      </c>
      <c r="C1989" s="57" t="s">
        <v>4699</v>
      </c>
      <c r="D1989" s="91">
        <v>11</v>
      </c>
      <c r="E1989" s="57" t="s">
        <v>7210</v>
      </c>
      <c r="F1989" s="29">
        <f t="shared" si="103"/>
        <v>64.018000000000001</v>
      </c>
      <c r="G1989" s="23">
        <f t="shared" si="104"/>
        <v>35.778999999999996</v>
      </c>
      <c r="H1989" s="30"/>
      <c r="I1989" s="29"/>
      <c r="J1989" s="23">
        <f t="shared" si="105"/>
        <v>58.461799999999997</v>
      </c>
      <c r="K1989" s="30"/>
      <c r="L1989" s="29"/>
      <c r="M1989" s="98">
        <v>22.847000000000001</v>
      </c>
      <c r="N1989" s="98">
        <v>65.347999999999999</v>
      </c>
      <c r="O1989" s="98">
        <v>42.26</v>
      </c>
      <c r="P1989" s="98">
        <v>12.661</v>
      </c>
      <c r="Q1989" s="98">
        <v>45.73</v>
      </c>
      <c r="R1989" s="98">
        <v>54.524999999999999</v>
      </c>
      <c r="S1989" s="98">
        <v>18.474</v>
      </c>
      <c r="T1989" s="98">
        <v>52.265000000000001</v>
      </c>
      <c r="U1989" s="98">
        <v>121.315</v>
      </c>
    </row>
    <row r="1990" spans="1:21" x14ac:dyDescent="0.25">
      <c r="A1990" s="57" t="s">
        <v>4640</v>
      </c>
      <c r="B1990" s="57" t="s">
        <v>992</v>
      </c>
      <c r="C1990" s="57" t="s">
        <v>4697</v>
      </c>
      <c r="D1990" s="91">
        <v>11</v>
      </c>
      <c r="E1990" s="57" t="s">
        <v>7158</v>
      </c>
      <c r="F1990" s="29">
        <f t="shared" si="103"/>
        <v>63.806000000000004</v>
      </c>
      <c r="G1990" s="23">
        <f t="shared" si="104"/>
        <v>16.01925</v>
      </c>
      <c r="H1990" s="30"/>
      <c r="I1990" s="29"/>
      <c r="J1990" s="23">
        <f t="shared" si="105"/>
        <v>55.349400000000003</v>
      </c>
      <c r="K1990" s="30"/>
      <c r="L1990" s="29"/>
      <c r="M1990" s="98">
        <v>1.298</v>
      </c>
      <c r="N1990" s="98">
        <v>9.5429999999999993</v>
      </c>
      <c r="O1990" s="98">
        <v>22.077999999999999</v>
      </c>
      <c r="P1990" s="98">
        <v>31.158000000000001</v>
      </c>
      <c r="Q1990" s="98">
        <v>41.247999999999998</v>
      </c>
      <c r="R1990" s="98">
        <v>44.081000000000003</v>
      </c>
      <c r="S1990" s="98">
        <v>8.7840000000000007</v>
      </c>
      <c r="T1990" s="98">
        <v>119.351</v>
      </c>
      <c r="U1990" s="98">
        <v>63.283000000000001</v>
      </c>
    </row>
    <row r="1991" spans="1:21" x14ac:dyDescent="0.25">
      <c r="A1991" s="57" t="s">
        <v>4640</v>
      </c>
      <c r="B1991" s="57" t="s">
        <v>2585</v>
      </c>
      <c r="C1991" s="57" t="s">
        <v>4688</v>
      </c>
      <c r="D1991" s="91">
        <v>10</v>
      </c>
      <c r="E1991" s="57" t="s">
        <v>6737</v>
      </c>
      <c r="F1991" s="29">
        <f t="shared" si="103"/>
        <v>63.723333333333336</v>
      </c>
      <c r="G1991" s="23">
        <f t="shared" si="104"/>
        <v>30.9985</v>
      </c>
      <c r="H1991" s="30"/>
      <c r="I1991" s="29"/>
      <c r="J1991" s="23">
        <f t="shared" si="105"/>
        <v>41.35</v>
      </c>
      <c r="K1991" s="30"/>
      <c r="L1991" s="29"/>
      <c r="M1991" s="98">
        <v>6.8639999999999999</v>
      </c>
      <c r="N1991" s="98">
        <v>99.837999999999994</v>
      </c>
      <c r="O1991" s="98">
        <v>4.6529999999999996</v>
      </c>
      <c r="P1991" s="98">
        <v>12.638999999999999</v>
      </c>
      <c r="Q1991" s="98">
        <v>15.38</v>
      </c>
      <c r="R1991" s="98">
        <v>0.2</v>
      </c>
      <c r="S1991" s="98">
        <v>58.472999999999999</v>
      </c>
      <c r="T1991" s="98">
        <v>76.878</v>
      </c>
      <c r="U1991" s="98">
        <v>55.819000000000003</v>
      </c>
    </row>
    <row r="1992" spans="1:21" x14ac:dyDescent="0.25">
      <c r="A1992" s="57" t="s">
        <v>4640</v>
      </c>
      <c r="B1992" s="57" t="s">
        <v>530</v>
      </c>
      <c r="C1992" s="57" t="s">
        <v>4724</v>
      </c>
      <c r="D1992" s="91">
        <v>16</v>
      </c>
      <c r="E1992" s="57" t="s">
        <v>8809</v>
      </c>
      <c r="F1992" s="29">
        <f t="shared" si="103"/>
        <v>63.581666666666678</v>
      </c>
      <c r="G1992" s="23">
        <f t="shared" si="104"/>
        <v>88.5505</v>
      </c>
      <c r="H1992" s="30"/>
      <c r="I1992" s="29"/>
      <c r="J1992" s="23">
        <f t="shared" si="105"/>
        <v>41.263400000000004</v>
      </c>
      <c r="K1992" s="30"/>
      <c r="L1992" s="29"/>
      <c r="M1992" s="98">
        <v>94.882000000000005</v>
      </c>
      <c r="N1992" s="98">
        <v>13.621</v>
      </c>
      <c r="O1992" s="98">
        <v>29.759</v>
      </c>
      <c r="P1992" s="98">
        <v>215.94</v>
      </c>
      <c r="Q1992" s="98">
        <v>15.372</v>
      </c>
      <c r="R1992" s="98">
        <v>0.2</v>
      </c>
      <c r="S1992" s="98">
        <v>42.215000000000003</v>
      </c>
      <c r="T1992" s="98">
        <v>100.53400000000001</v>
      </c>
      <c r="U1992" s="98">
        <v>47.996000000000002</v>
      </c>
    </row>
    <row r="1993" spans="1:21" x14ac:dyDescent="0.25">
      <c r="A1993" s="57" t="s">
        <v>4640</v>
      </c>
      <c r="B1993" s="57" t="s">
        <v>1205</v>
      </c>
      <c r="C1993" s="57" t="s">
        <v>4724</v>
      </c>
      <c r="D1993" s="91">
        <v>16</v>
      </c>
      <c r="E1993" s="57" t="s">
        <v>9045</v>
      </c>
      <c r="F1993" s="29">
        <f t="shared" si="103"/>
        <v>63.540333333333329</v>
      </c>
      <c r="G1993" s="23">
        <f t="shared" si="104"/>
        <v>5.5895000000000001</v>
      </c>
      <c r="H1993" s="30"/>
      <c r="I1993" s="29"/>
      <c r="J1993" s="23">
        <f t="shared" si="105"/>
        <v>57.825399999999988</v>
      </c>
      <c r="K1993" s="30"/>
      <c r="L1993" s="29"/>
      <c r="M1993" s="98">
        <v>3.6</v>
      </c>
      <c r="N1993" s="98">
        <v>1.9339999999999999</v>
      </c>
      <c r="O1993" s="98">
        <v>16.824000000000002</v>
      </c>
      <c r="P1993" s="98" t="s">
        <v>4944</v>
      </c>
      <c r="Q1993" s="98">
        <v>98.506</v>
      </c>
      <c r="R1993" s="98" t="s">
        <v>4944</v>
      </c>
      <c r="S1993" s="98">
        <v>74.436999999999998</v>
      </c>
      <c r="T1993" s="98">
        <v>68.611999999999995</v>
      </c>
      <c r="U1993" s="98">
        <v>47.572000000000003</v>
      </c>
    </row>
    <row r="1994" spans="1:21" x14ac:dyDescent="0.25">
      <c r="A1994" s="57" t="s">
        <v>4640</v>
      </c>
      <c r="B1994" s="57" t="s">
        <v>2704</v>
      </c>
      <c r="C1994" s="57" t="s">
        <v>4724</v>
      </c>
      <c r="D1994" s="91">
        <v>16</v>
      </c>
      <c r="E1994" s="57" t="s">
        <v>9016</v>
      </c>
      <c r="F1994" s="29">
        <f t="shared" si="103"/>
        <v>63.454333333333331</v>
      </c>
      <c r="G1994" s="23">
        <f t="shared" si="104"/>
        <v>39.735500000000002</v>
      </c>
      <c r="H1994" s="30"/>
      <c r="I1994" s="29"/>
      <c r="J1994" s="23">
        <f t="shared" si="105"/>
        <v>56.741399999999999</v>
      </c>
      <c r="K1994" s="30"/>
      <c r="L1994" s="29"/>
      <c r="M1994" s="98">
        <v>46.633000000000003</v>
      </c>
      <c r="N1994" s="98">
        <v>19.026</v>
      </c>
      <c r="O1994" s="98">
        <v>65.066999999999993</v>
      </c>
      <c r="P1994" s="98">
        <v>28.216000000000001</v>
      </c>
      <c r="Q1994" s="98">
        <v>48.332999999999998</v>
      </c>
      <c r="R1994" s="98">
        <v>45.011000000000003</v>
      </c>
      <c r="S1994" s="98">
        <v>13.519</v>
      </c>
      <c r="T1994" s="98">
        <v>78.585999999999999</v>
      </c>
      <c r="U1994" s="98">
        <v>98.257999999999996</v>
      </c>
    </row>
    <row r="1995" spans="1:21" x14ac:dyDescent="0.25">
      <c r="A1995" s="57" t="s">
        <v>4640</v>
      </c>
      <c r="B1995" s="57" t="s">
        <v>978</v>
      </c>
      <c r="C1995" s="57" t="s">
        <v>4722</v>
      </c>
      <c r="D1995" s="91">
        <v>15</v>
      </c>
      <c r="E1995" s="57" t="s">
        <v>8287</v>
      </c>
      <c r="F1995" s="29">
        <f t="shared" si="103"/>
        <v>63.297666666666657</v>
      </c>
      <c r="G1995" s="23">
        <f t="shared" si="104"/>
        <v>14.9025</v>
      </c>
      <c r="H1995" s="30"/>
      <c r="I1995" s="29"/>
      <c r="J1995" s="23">
        <f t="shared" si="105"/>
        <v>43.456599999999995</v>
      </c>
      <c r="K1995" s="30"/>
      <c r="L1995" s="29"/>
      <c r="M1995" s="98">
        <v>9.0370000000000008</v>
      </c>
      <c r="N1995" s="98">
        <v>1.9239999999999999</v>
      </c>
      <c r="O1995" s="98">
        <v>6.77</v>
      </c>
      <c r="P1995" s="98">
        <v>41.878999999999998</v>
      </c>
      <c r="Q1995" s="98">
        <v>15.208</v>
      </c>
      <c r="R1995" s="98">
        <v>12.182</v>
      </c>
      <c r="S1995" s="98">
        <v>48.558999999999997</v>
      </c>
      <c r="T1995" s="98">
        <v>75.602999999999994</v>
      </c>
      <c r="U1995" s="98">
        <v>65.730999999999995</v>
      </c>
    </row>
    <row r="1996" spans="1:21" x14ac:dyDescent="0.25">
      <c r="A1996" s="57" t="s">
        <v>4640</v>
      </c>
      <c r="B1996" s="57" t="s">
        <v>2029</v>
      </c>
      <c r="C1996" s="57" t="s">
        <v>4663</v>
      </c>
      <c r="D1996" s="91">
        <v>4</v>
      </c>
      <c r="E1996" s="57" t="s">
        <v>5542</v>
      </c>
      <c r="F1996" s="29">
        <f t="shared" si="103"/>
        <v>63.25266666666667</v>
      </c>
      <c r="G1996" s="23">
        <f t="shared" si="104"/>
        <v>9.3112499999999994</v>
      </c>
      <c r="H1996" s="30"/>
      <c r="I1996" s="29"/>
      <c r="J1996" s="23">
        <f t="shared" si="105"/>
        <v>37.951599999999999</v>
      </c>
      <c r="K1996" s="30"/>
      <c r="L1996" s="29"/>
      <c r="M1996" s="98">
        <v>1.452</v>
      </c>
      <c r="N1996" s="98">
        <v>4.9139999999999997</v>
      </c>
      <c r="O1996" s="98">
        <v>5.76</v>
      </c>
      <c r="P1996" s="98">
        <v>25.119</v>
      </c>
      <c r="Q1996" s="98" t="s">
        <v>4944</v>
      </c>
      <c r="R1996" s="98" t="s">
        <v>4944</v>
      </c>
      <c r="S1996" s="98">
        <v>20.018999999999998</v>
      </c>
      <c r="T1996" s="98">
        <v>169.56200000000001</v>
      </c>
      <c r="U1996" s="98">
        <v>0.17699999999999999</v>
      </c>
    </row>
    <row r="1997" spans="1:21" x14ac:dyDescent="0.25">
      <c r="A1997" s="57" t="s">
        <v>4640</v>
      </c>
      <c r="B1997" s="57" t="s">
        <v>3099</v>
      </c>
      <c r="C1997" s="57" t="s">
        <v>4672</v>
      </c>
      <c r="D1997" s="91">
        <v>6</v>
      </c>
      <c r="E1997" s="57" t="s">
        <v>6121</v>
      </c>
      <c r="F1997" s="29">
        <f t="shared" si="103"/>
        <v>63.19</v>
      </c>
      <c r="G1997" s="23">
        <f t="shared" si="104"/>
        <v>71.515250000000009</v>
      </c>
      <c r="H1997" s="30"/>
      <c r="I1997" s="29"/>
      <c r="J1997" s="23">
        <f t="shared" si="105"/>
        <v>56.358000000000004</v>
      </c>
      <c r="K1997" s="30"/>
      <c r="L1997" s="29"/>
      <c r="M1997" s="98">
        <v>26.155999999999999</v>
      </c>
      <c r="N1997" s="98">
        <v>157.803</v>
      </c>
      <c r="O1997" s="98">
        <v>23.72</v>
      </c>
      <c r="P1997" s="98">
        <v>78.382000000000005</v>
      </c>
      <c r="Q1997" s="98">
        <v>50.101999999999997</v>
      </c>
      <c r="R1997" s="98">
        <v>42.118000000000002</v>
      </c>
      <c r="S1997" s="98">
        <v>45.228000000000002</v>
      </c>
      <c r="T1997" s="98">
        <v>75.153999999999996</v>
      </c>
      <c r="U1997" s="98">
        <v>69.188000000000002</v>
      </c>
    </row>
    <row r="1998" spans="1:21" x14ac:dyDescent="0.25">
      <c r="A1998" s="57" t="s">
        <v>4640</v>
      </c>
      <c r="B1998" s="57" t="s">
        <v>3059</v>
      </c>
      <c r="C1998" s="57" t="s">
        <v>4710</v>
      </c>
      <c r="D1998" s="91">
        <v>13</v>
      </c>
      <c r="E1998" s="57" t="s">
        <v>7711</v>
      </c>
      <c r="F1998" s="29">
        <f t="shared" si="103"/>
        <v>63.166333333333341</v>
      </c>
      <c r="G1998" s="23">
        <f t="shared" si="104"/>
        <v>104.72575000000001</v>
      </c>
      <c r="H1998" s="30"/>
      <c r="I1998" s="29"/>
      <c r="J1998" s="23">
        <f t="shared" si="105"/>
        <v>89.379600000000011</v>
      </c>
      <c r="K1998" s="30"/>
      <c r="L1998" s="29"/>
      <c r="M1998" s="98">
        <v>69.42</v>
      </c>
      <c r="N1998" s="98">
        <v>75.706999999999994</v>
      </c>
      <c r="O1998" s="98">
        <v>125.706</v>
      </c>
      <c r="P1998" s="98">
        <v>148.07</v>
      </c>
      <c r="Q1998" s="98">
        <v>103.78</v>
      </c>
      <c r="R1998" s="98">
        <v>153.619</v>
      </c>
      <c r="S1998" s="98" t="s">
        <v>4944</v>
      </c>
      <c r="T1998" s="98">
        <v>85.897000000000006</v>
      </c>
      <c r="U1998" s="98">
        <v>103.602</v>
      </c>
    </row>
    <row r="1999" spans="1:21" x14ac:dyDescent="0.25">
      <c r="A1999" s="57" t="s">
        <v>4640</v>
      </c>
      <c r="B1999" s="57" t="s">
        <v>1306</v>
      </c>
      <c r="C1999" s="57" t="s">
        <v>4723</v>
      </c>
      <c r="D1999" s="91">
        <v>16</v>
      </c>
      <c r="E1999" s="57" t="s">
        <v>8687</v>
      </c>
      <c r="F1999" s="29">
        <f t="shared" si="103"/>
        <v>62.648333333333333</v>
      </c>
      <c r="G1999" s="23">
        <f t="shared" si="104"/>
        <v>25.204999999999998</v>
      </c>
      <c r="H1999" s="30"/>
      <c r="I1999" s="29"/>
      <c r="J1999" s="23">
        <f t="shared" si="105"/>
        <v>64.074600000000004</v>
      </c>
      <c r="K1999" s="30"/>
      <c r="L1999" s="29"/>
      <c r="M1999" s="98">
        <v>25.811</v>
      </c>
      <c r="N1999" s="98">
        <v>5.19</v>
      </c>
      <c r="O1999" s="98">
        <v>44.023000000000003</v>
      </c>
      <c r="P1999" s="98">
        <v>25.795999999999999</v>
      </c>
      <c r="Q1999" s="98">
        <v>104.02</v>
      </c>
      <c r="R1999" s="98">
        <v>28.408000000000001</v>
      </c>
      <c r="S1999" s="98">
        <v>49.896000000000001</v>
      </c>
      <c r="T1999" s="98">
        <v>28.940999999999999</v>
      </c>
      <c r="U1999" s="98">
        <v>109.108</v>
      </c>
    </row>
    <row r="2000" spans="1:21" x14ac:dyDescent="0.25">
      <c r="A2000" s="57" t="s">
        <v>4640</v>
      </c>
      <c r="B2000" s="57" t="s">
        <v>1513</v>
      </c>
      <c r="C2000" s="57" t="s">
        <v>4676</v>
      </c>
      <c r="D2000" s="91">
        <v>6</v>
      </c>
      <c r="E2000" s="57" t="s">
        <v>6239</v>
      </c>
      <c r="F2000" s="29">
        <f t="shared" si="103"/>
        <v>62.473333333333336</v>
      </c>
      <c r="G2000" s="23">
        <f t="shared" si="104"/>
        <v>79.752750000000006</v>
      </c>
      <c r="H2000" s="30"/>
      <c r="I2000" s="29"/>
      <c r="J2000" s="23">
        <f t="shared" si="105"/>
        <v>290.32120000000003</v>
      </c>
      <c r="K2000" s="30"/>
      <c r="L2000" s="29"/>
      <c r="M2000" s="98" t="s">
        <v>4944</v>
      </c>
      <c r="N2000" s="98">
        <v>206.23599999999999</v>
      </c>
      <c r="O2000" s="98">
        <v>94.492000000000004</v>
      </c>
      <c r="P2000" s="98">
        <v>18.283000000000001</v>
      </c>
      <c r="Q2000" s="98">
        <v>788.11900000000003</v>
      </c>
      <c r="R2000" s="98">
        <v>476.06700000000001</v>
      </c>
      <c r="S2000" s="98">
        <v>187.09700000000001</v>
      </c>
      <c r="T2000" s="98" t="s">
        <v>4944</v>
      </c>
      <c r="U2000" s="98">
        <v>0.32300000000000001</v>
      </c>
    </row>
    <row r="2001" spans="1:21" x14ac:dyDescent="0.25">
      <c r="A2001" s="57" t="s">
        <v>4640</v>
      </c>
      <c r="B2001" s="57" t="s">
        <v>303</v>
      </c>
      <c r="C2001" s="57" t="s">
        <v>4712</v>
      </c>
      <c r="D2001" s="91">
        <v>15</v>
      </c>
      <c r="E2001" s="57" t="s">
        <v>7778</v>
      </c>
      <c r="F2001" s="29">
        <f t="shared" si="103"/>
        <v>62.066666666666663</v>
      </c>
      <c r="G2001" s="23">
        <f t="shared" si="104"/>
        <v>2.1640000000000001</v>
      </c>
      <c r="H2001" s="30"/>
      <c r="I2001" s="29"/>
      <c r="J2001" s="23">
        <f t="shared" si="105"/>
        <v>37.242800000000003</v>
      </c>
      <c r="K2001" s="30"/>
      <c r="L2001" s="29"/>
      <c r="M2001" s="98">
        <v>3.4870000000000001</v>
      </c>
      <c r="N2001" s="98" t="s">
        <v>4944</v>
      </c>
      <c r="O2001" s="98">
        <v>1.218</v>
      </c>
      <c r="P2001" s="98">
        <v>3.9510000000000001</v>
      </c>
      <c r="Q2001" s="98">
        <v>1.4E-2</v>
      </c>
      <c r="R2001" s="98" t="s">
        <v>4944</v>
      </c>
      <c r="S2001" s="98">
        <v>114.6</v>
      </c>
      <c r="T2001" s="98">
        <v>71.599999999999994</v>
      </c>
      <c r="U2001" s="98" t="s">
        <v>4944</v>
      </c>
    </row>
    <row r="2002" spans="1:21" x14ac:dyDescent="0.25">
      <c r="A2002" s="57" t="s">
        <v>4640</v>
      </c>
      <c r="B2002" s="57" t="s">
        <v>2311</v>
      </c>
      <c r="C2002" s="57" t="s">
        <v>4722</v>
      </c>
      <c r="D2002" s="91">
        <v>15</v>
      </c>
      <c r="E2002" s="57" t="s">
        <v>8258</v>
      </c>
      <c r="F2002" s="29">
        <f t="shared" si="103"/>
        <v>61.834333333333326</v>
      </c>
      <c r="G2002" s="23">
        <f t="shared" si="104"/>
        <v>27.967749999999999</v>
      </c>
      <c r="H2002" s="30"/>
      <c r="I2002" s="29"/>
      <c r="J2002" s="23">
        <f t="shared" si="105"/>
        <v>60.726599999999998</v>
      </c>
      <c r="K2002" s="30"/>
      <c r="L2002" s="29"/>
      <c r="M2002" s="98">
        <v>2.2989999999999999</v>
      </c>
      <c r="N2002" s="98">
        <v>34.948999999999998</v>
      </c>
      <c r="O2002" s="98">
        <v>25.204999999999998</v>
      </c>
      <c r="P2002" s="98">
        <v>49.417999999999999</v>
      </c>
      <c r="Q2002" s="98">
        <v>37.555</v>
      </c>
      <c r="R2002" s="98">
        <v>80.575000000000003</v>
      </c>
      <c r="S2002" s="98">
        <v>32.744999999999997</v>
      </c>
      <c r="T2002" s="98">
        <v>42.838000000000001</v>
      </c>
      <c r="U2002" s="98">
        <v>109.92</v>
      </c>
    </row>
    <row r="2003" spans="1:21" x14ac:dyDescent="0.25">
      <c r="A2003" s="57" t="s">
        <v>4640</v>
      </c>
      <c r="B2003" s="57" t="s">
        <v>4414</v>
      </c>
      <c r="C2003" s="57" t="s">
        <v>4692</v>
      </c>
      <c r="D2003" s="91">
        <v>11</v>
      </c>
      <c r="E2003" s="57" t="s">
        <v>6864</v>
      </c>
      <c r="F2003" s="29">
        <f t="shared" si="103"/>
        <v>61.781666666666666</v>
      </c>
      <c r="G2003" s="23">
        <f t="shared" si="104"/>
        <v>81.65825000000001</v>
      </c>
      <c r="H2003" s="30"/>
      <c r="I2003" s="29"/>
      <c r="J2003" s="23">
        <f t="shared" si="105"/>
        <v>111.2482</v>
      </c>
      <c r="K2003" s="30"/>
      <c r="L2003" s="29"/>
      <c r="M2003" s="98" t="s">
        <v>4944</v>
      </c>
      <c r="N2003" s="98">
        <v>8.1769999999999996</v>
      </c>
      <c r="O2003" s="98" t="s">
        <v>4944</v>
      </c>
      <c r="P2003" s="98">
        <v>318.45600000000002</v>
      </c>
      <c r="Q2003" s="98">
        <v>172.43299999999999</v>
      </c>
      <c r="R2003" s="98">
        <v>198.46299999999999</v>
      </c>
      <c r="S2003" s="98">
        <v>12.815</v>
      </c>
      <c r="T2003" s="98">
        <v>172.53</v>
      </c>
      <c r="U2003" s="98" t="s">
        <v>4944</v>
      </c>
    </row>
    <row r="2004" spans="1:21" x14ac:dyDescent="0.25">
      <c r="A2004" s="57" t="s">
        <v>4640</v>
      </c>
      <c r="B2004" s="57" t="s">
        <v>3631</v>
      </c>
      <c r="C2004" s="57" t="s">
        <v>4729</v>
      </c>
      <c r="D2004" s="91">
        <v>18</v>
      </c>
      <c r="E2004" s="57" t="s">
        <v>9287</v>
      </c>
      <c r="F2004" s="29">
        <f t="shared" si="103"/>
        <v>61.749000000000002</v>
      </c>
      <c r="G2004" s="23">
        <f t="shared" si="104"/>
        <v>14.673000000000002</v>
      </c>
      <c r="H2004" s="30"/>
      <c r="I2004" s="29"/>
      <c r="J2004" s="23">
        <f t="shared" si="105"/>
        <v>52.628</v>
      </c>
      <c r="K2004" s="30"/>
      <c r="L2004" s="29"/>
      <c r="M2004" s="98">
        <v>5.7619999999999996</v>
      </c>
      <c r="N2004" s="98">
        <v>10.457000000000001</v>
      </c>
      <c r="O2004" s="98">
        <v>16.356000000000002</v>
      </c>
      <c r="P2004" s="98">
        <v>26.117000000000001</v>
      </c>
      <c r="Q2004" s="98">
        <v>44.738</v>
      </c>
      <c r="R2004" s="98">
        <v>33.155000000000001</v>
      </c>
      <c r="S2004" s="98">
        <v>69.903000000000006</v>
      </c>
      <c r="T2004" s="98">
        <v>52.996000000000002</v>
      </c>
      <c r="U2004" s="98">
        <v>62.347999999999999</v>
      </c>
    </row>
    <row r="2005" spans="1:21" x14ac:dyDescent="0.25">
      <c r="A2005" s="57" t="s">
        <v>4640</v>
      </c>
      <c r="B2005" s="57" t="s">
        <v>2232</v>
      </c>
      <c r="C2005" s="57" t="s">
        <v>4680</v>
      </c>
      <c r="D2005" s="91">
        <v>7</v>
      </c>
      <c r="E2005" s="57" t="s">
        <v>6525</v>
      </c>
      <c r="F2005" s="29">
        <f t="shared" si="103"/>
        <v>61.646000000000008</v>
      </c>
      <c r="G2005" s="23">
        <f t="shared" si="104"/>
        <v>58.566499999999998</v>
      </c>
      <c r="H2005" s="30"/>
      <c r="I2005" s="29"/>
      <c r="J2005" s="23">
        <f t="shared" si="105"/>
        <v>137.126</v>
      </c>
      <c r="K2005" s="30"/>
      <c r="L2005" s="29"/>
      <c r="M2005" s="98">
        <v>98.623999999999995</v>
      </c>
      <c r="N2005" s="98">
        <v>29.971</v>
      </c>
      <c r="O2005" s="98">
        <v>73.912999999999997</v>
      </c>
      <c r="P2005" s="98">
        <v>31.757999999999999</v>
      </c>
      <c r="Q2005" s="98">
        <v>301.33999999999997</v>
      </c>
      <c r="R2005" s="98">
        <v>199.352</v>
      </c>
      <c r="S2005" s="98">
        <v>25.777999999999999</v>
      </c>
      <c r="T2005" s="98">
        <v>83.385000000000005</v>
      </c>
      <c r="U2005" s="98">
        <v>75.775000000000006</v>
      </c>
    </row>
    <row r="2006" spans="1:21" x14ac:dyDescent="0.25">
      <c r="A2006" s="57" t="s">
        <v>4640</v>
      </c>
      <c r="B2006" s="57" t="s">
        <v>984</v>
      </c>
      <c r="C2006" s="57" t="s">
        <v>4649</v>
      </c>
      <c r="D2006" s="91">
        <v>2</v>
      </c>
      <c r="E2006" s="57" t="s">
        <v>5222</v>
      </c>
      <c r="F2006" s="29">
        <f t="shared" si="103"/>
        <v>61.515999999999998</v>
      </c>
      <c r="G2006" s="23">
        <f t="shared" si="104"/>
        <v>0.42799999999999999</v>
      </c>
      <c r="H2006" s="30"/>
      <c r="I2006" s="29"/>
      <c r="J2006" s="23">
        <f t="shared" si="105"/>
        <v>36.997800000000005</v>
      </c>
      <c r="K2006" s="30"/>
      <c r="L2006" s="29"/>
      <c r="M2006" s="98" t="s">
        <v>4944</v>
      </c>
      <c r="N2006" s="98" t="s">
        <v>4944</v>
      </c>
      <c r="O2006" s="98" t="s">
        <v>4944</v>
      </c>
      <c r="P2006" s="98">
        <v>1.712</v>
      </c>
      <c r="Q2006" s="98" t="s">
        <v>4944</v>
      </c>
      <c r="R2006" s="98">
        <v>0.441</v>
      </c>
      <c r="S2006" s="98">
        <v>18.861000000000001</v>
      </c>
      <c r="T2006" s="98">
        <v>81.909000000000006</v>
      </c>
      <c r="U2006" s="98">
        <v>83.778000000000006</v>
      </c>
    </row>
    <row r="2007" spans="1:21" x14ac:dyDescent="0.25">
      <c r="A2007" s="57" t="s">
        <v>4640</v>
      </c>
      <c r="B2007" s="57" t="s">
        <v>1433</v>
      </c>
      <c r="C2007" s="57" t="s">
        <v>4670</v>
      </c>
      <c r="D2007" s="91">
        <v>6</v>
      </c>
      <c r="E2007" s="57" t="s">
        <v>6096</v>
      </c>
      <c r="F2007" s="29">
        <f t="shared" si="103"/>
        <v>61.128000000000007</v>
      </c>
      <c r="G2007" s="23">
        <f t="shared" si="104"/>
        <v>22.951000000000001</v>
      </c>
      <c r="H2007" s="30"/>
      <c r="I2007" s="29"/>
      <c r="J2007" s="23">
        <f t="shared" si="105"/>
        <v>42.165000000000006</v>
      </c>
      <c r="K2007" s="30"/>
      <c r="L2007" s="29"/>
      <c r="M2007" s="98">
        <v>5.6000000000000001E-2</v>
      </c>
      <c r="N2007" s="98">
        <v>33.396000000000001</v>
      </c>
      <c r="O2007" s="98">
        <v>12.771000000000001</v>
      </c>
      <c r="P2007" s="98">
        <v>45.581000000000003</v>
      </c>
      <c r="Q2007" s="98">
        <v>10.629</v>
      </c>
      <c r="R2007" s="98">
        <v>16.812000000000001</v>
      </c>
      <c r="S2007" s="98">
        <v>31.428999999999998</v>
      </c>
      <c r="T2007" s="98">
        <v>21.62</v>
      </c>
      <c r="U2007" s="98">
        <v>130.33500000000001</v>
      </c>
    </row>
    <row r="2008" spans="1:21" x14ac:dyDescent="0.25">
      <c r="A2008" s="57" t="s">
        <v>4640</v>
      </c>
      <c r="B2008" s="57" t="s">
        <v>1291</v>
      </c>
      <c r="C2008" s="57" t="s">
        <v>4723</v>
      </c>
      <c r="D2008" s="91">
        <v>16</v>
      </c>
      <c r="E2008" s="57" t="s">
        <v>8429</v>
      </c>
      <c r="F2008" s="29">
        <f t="shared" si="103"/>
        <v>60.875999999999998</v>
      </c>
      <c r="G2008" s="23">
        <f t="shared" si="104"/>
        <v>194.98025000000001</v>
      </c>
      <c r="H2008" s="30"/>
      <c r="I2008" s="29"/>
      <c r="J2008" s="23">
        <f t="shared" si="105"/>
        <v>89.815599999999989</v>
      </c>
      <c r="K2008" s="30"/>
      <c r="L2008" s="29"/>
      <c r="M2008" s="98">
        <v>7.42</v>
      </c>
      <c r="N2008" s="98">
        <v>20.254999999999999</v>
      </c>
      <c r="O2008" s="98">
        <v>83.957999999999998</v>
      </c>
      <c r="P2008" s="98">
        <v>668.28800000000001</v>
      </c>
      <c r="Q2008" s="98">
        <v>200.14699999999999</v>
      </c>
      <c r="R2008" s="98">
        <v>66.302999999999997</v>
      </c>
      <c r="S2008" s="98">
        <v>24.875</v>
      </c>
      <c r="T2008" s="98">
        <v>80.650999999999996</v>
      </c>
      <c r="U2008" s="98">
        <v>77.102000000000004</v>
      </c>
    </row>
    <row r="2009" spans="1:21" x14ac:dyDescent="0.25">
      <c r="A2009" s="57" t="s">
        <v>4640</v>
      </c>
      <c r="B2009" s="57" t="s">
        <v>2353</v>
      </c>
      <c r="C2009" s="57" t="s">
        <v>4682</v>
      </c>
      <c r="D2009" s="91">
        <v>8</v>
      </c>
      <c r="E2009" s="57" t="s">
        <v>6572</v>
      </c>
      <c r="F2009" s="29">
        <f t="shared" si="103"/>
        <v>60.87166666666667</v>
      </c>
      <c r="G2009" s="23">
        <f t="shared" si="104"/>
        <v>61.986000000000004</v>
      </c>
      <c r="H2009" s="30"/>
      <c r="I2009" s="29"/>
      <c r="J2009" s="23">
        <f t="shared" si="105"/>
        <v>46.9</v>
      </c>
      <c r="K2009" s="30"/>
      <c r="L2009" s="29"/>
      <c r="M2009" s="98">
        <v>22.268000000000001</v>
      </c>
      <c r="N2009" s="98">
        <v>26.539000000000001</v>
      </c>
      <c r="O2009" s="98">
        <v>26.09</v>
      </c>
      <c r="P2009" s="98">
        <v>173.047</v>
      </c>
      <c r="Q2009" s="98">
        <v>45.194000000000003</v>
      </c>
      <c r="R2009" s="98">
        <v>6.6909999999999998</v>
      </c>
      <c r="S2009" s="98">
        <v>29.568999999999999</v>
      </c>
      <c r="T2009" s="98">
        <v>34.643000000000001</v>
      </c>
      <c r="U2009" s="98">
        <v>118.40300000000001</v>
      </c>
    </row>
    <row r="2010" spans="1:21" x14ac:dyDescent="0.25">
      <c r="A2010" s="57" t="s">
        <v>4640</v>
      </c>
      <c r="B2010" s="57" t="s">
        <v>1928</v>
      </c>
      <c r="C2010" s="57" t="s">
        <v>4721</v>
      </c>
      <c r="D2010" s="91">
        <v>15</v>
      </c>
      <c r="E2010" s="57" t="s">
        <v>8194</v>
      </c>
      <c r="F2010" s="29">
        <f t="shared" si="103"/>
        <v>60.765999999999998</v>
      </c>
      <c r="G2010" s="23">
        <f t="shared" si="104"/>
        <v>6.9615000000000009</v>
      </c>
      <c r="H2010" s="30"/>
      <c r="I2010" s="29"/>
      <c r="J2010" s="23">
        <f t="shared" si="105"/>
        <v>43.819400000000002</v>
      </c>
      <c r="K2010" s="30"/>
      <c r="L2010" s="29"/>
      <c r="M2010" s="98">
        <v>9.2140000000000004</v>
      </c>
      <c r="N2010" s="98">
        <v>3.8010000000000002</v>
      </c>
      <c r="O2010" s="98">
        <v>14.054</v>
      </c>
      <c r="P2010" s="98">
        <v>0.77700000000000002</v>
      </c>
      <c r="Q2010" s="98">
        <v>8.391</v>
      </c>
      <c r="R2010" s="98">
        <v>28.408000000000001</v>
      </c>
      <c r="S2010" s="98">
        <v>50.348999999999997</v>
      </c>
      <c r="T2010" s="98">
        <v>72.001000000000005</v>
      </c>
      <c r="U2010" s="98">
        <v>59.948</v>
      </c>
    </row>
    <row r="2011" spans="1:21" x14ac:dyDescent="0.25">
      <c r="A2011" s="57" t="s">
        <v>4640</v>
      </c>
      <c r="B2011" s="57" t="s">
        <v>832</v>
      </c>
      <c r="C2011" s="57" t="s">
        <v>4674</v>
      </c>
      <c r="D2011" s="91">
        <v>6</v>
      </c>
      <c r="E2011" s="57" t="s">
        <v>6217</v>
      </c>
      <c r="F2011" s="29">
        <f t="shared" si="103"/>
        <v>60.702999999999996</v>
      </c>
      <c r="G2011" s="23">
        <f t="shared" si="104"/>
        <v>30.914249999999999</v>
      </c>
      <c r="H2011" s="30"/>
      <c r="I2011" s="29"/>
      <c r="J2011" s="23">
        <f t="shared" si="105"/>
        <v>90.757199999999997</v>
      </c>
      <c r="K2011" s="30"/>
      <c r="L2011" s="29"/>
      <c r="M2011" s="98">
        <v>7.6319999999999997</v>
      </c>
      <c r="N2011" s="98">
        <v>7.452</v>
      </c>
      <c r="O2011" s="98">
        <v>28.326000000000001</v>
      </c>
      <c r="P2011" s="98">
        <v>80.247</v>
      </c>
      <c r="Q2011" s="98">
        <v>132.602</v>
      </c>
      <c r="R2011" s="98">
        <v>139.07499999999999</v>
      </c>
      <c r="S2011" s="98">
        <v>41.884999999999998</v>
      </c>
      <c r="T2011" s="98">
        <v>75.81</v>
      </c>
      <c r="U2011" s="98">
        <v>64.414000000000001</v>
      </c>
    </row>
    <row r="2012" spans="1:21" x14ac:dyDescent="0.25">
      <c r="A2012" s="57" t="s">
        <v>4640</v>
      </c>
      <c r="B2012" s="57" t="s">
        <v>2533</v>
      </c>
      <c r="C2012" s="57" t="s">
        <v>4678</v>
      </c>
      <c r="D2012" s="91">
        <v>6</v>
      </c>
      <c r="E2012" s="57" t="s">
        <v>6299</v>
      </c>
      <c r="F2012" s="29">
        <f t="shared" si="103"/>
        <v>60.608000000000004</v>
      </c>
      <c r="G2012" s="23">
        <f t="shared" si="104"/>
        <v>15.329499999999999</v>
      </c>
      <c r="H2012" s="30"/>
      <c r="I2012" s="29"/>
      <c r="J2012" s="23">
        <f t="shared" si="105"/>
        <v>42.428200000000004</v>
      </c>
      <c r="K2012" s="30"/>
      <c r="L2012" s="29"/>
      <c r="M2012" s="98">
        <v>9.8420000000000005</v>
      </c>
      <c r="N2012" s="98">
        <v>10.724</v>
      </c>
      <c r="O2012" s="98">
        <v>20.651</v>
      </c>
      <c r="P2012" s="98">
        <v>20.100999999999999</v>
      </c>
      <c r="Q2012" s="98">
        <v>14.741</v>
      </c>
      <c r="R2012" s="98">
        <v>15.576000000000001</v>
      </c>
      <c r="S2012" s="98">
        <v>65.061000000000007</v>
      </c>
      <c r="T2012" s="98">
        <v>80.852000000000004</v>
      </c>
      <c r="U2012" s="98">
        <v>35.911000000000001</v>
      </c>
    </row>
    <row r="2013" spans="1:21" x14ac:dyDescent="0.25">
      <c r="A2013" s="57" t="s">
        <v>4640</v>
      </c>
      <c r="B2013" s="57" t="s">
        <v>3402</v>
      </c>
      <c r="C2013" s="57" t="s">
        <v>4688</v>
      </c>
      <c r="D2013" s="91">
        <v>10</v>
      </c>
      <c r="E2013" s="57" t="s">
        <v>6722</v>
      </c>
      <c r="F2013" s="29">
        <f t="shared" si="103"/>
        <v>60.469666666666662</v>
      </c>
      <c r="G2013" s="23">
        <f t="shared" si="104"/>
        <v>75.038499999999999</v>
      </c>
      <c r="H2013" s="30"/>
      <c r="I2013" s="29"/>
      <c r="J2013" s="23">
        <f t="shared" si="105"/>
        <v>47.045400000000001</v>
      </c>
      <c r="K2013" s="30"/>
      <c r="L2013" s="29"/>
      <c r="M2013" s="98">
        <v>21.129000000000001</v>
      </c>
      <c r="N2013" s="98">
        <v>84.387</v>
      </c>
      <c r="O2013" s="98">
        <v>61.668999999999997</v>
      </c>
      <c r="P2013" s="98">
        <v>132.96899999999999</v>
      </c>
      <c r="Q2013" s="98">
        <v>26.221</v>
      </c>
      <c r="R2013" s="98">
        <v>27.597000000000001</v>
      </c>
      <c r="S2013" s="98">
        <v>17.382999999999999</v>
      </c>
      <c r="T2013" s="98">
        <v>61.84</v>
      </c>
      <c r="U2013" s="98">
        <v>102.18600000000001</v>
      </c>
    </row>
    <row r="2014" spans="1:21" x14ac:dyDescent="0.25">
      <c r="A2014" s="57" t="s">
        <v>4640</v>
      </c>
      <c r="B2014" s="57" t="s">
        <v>1447</v>
      </c>
      <c r="C2014" s="57" t="s">
        <v>4728</v>
      </c>
      <c r="D2014" s="91">
        <v>17</v>
      </c>
      <c r="E2014" s="57" t="s">
        <v>9192</v>
      </c>
      <c r="F2014" s="29">
        <f t="shared" si="103"/>
        <v>60.408999999999992</v>
      </c>
      <c r="G2014" s="23">
        <f t="shared" si="104"/>
        <v>73.348749999999995</v>
      </c>
      <c r="H2014" s="30"/>
      <c r="I2014" s="29"/>
      <c r="J2014" s="23">
        <f t="shared" si="105"/>
        <v>36.507799999999996</v>
      </c>
      <c r="K2014" s="30"/>
      <c r="L2014" s="29"/>
      <c r="M2014" s="98">
        <v>136.28399999999999</v>
      </c>
      <c r="N2014" s="98">
        <v>0.8</v>
      </c>
      <c r="O2014" s="98">
        <v>156.31100000000001</v>
      </c>
      <c r="P2014" s="98" t="s">
        <v>4944</v>
      </c>
      <c r="Q2014" s="98">
        <v>1.3120000000000001</v>
      </c>
      <c r="R2014" s="98" t="s">
        <v>4944</v>
      </c>
      <c r="S2014" s="98" t="s">
        <v>4944</v>
      </c>
      <c r="T2014" s="98">
        <v>9.3840000000000003</v>
      </c>
      <c r="U2014" s="98">
        <v>171.84299999999999</v>
      </c>
    </row>
    <row r="2015" spans="1:21" x14ac:dyDescent="0.25">
      <c r="A2015" s="57" t="s">
        <v>4640</v>
      </c>
      <c r="B2015" s="57" t="s">
        <v>1153</v>
      </c>
      <c r="C2015" s="57" t="s">
        <v>4713</v>
      </c>
      <c r="D2015" s="91">
        <v>15</v>
      </c>
      <c r="E2015" s="57" t="s">
        <v>7951</v>
      </c>
      <c r="F2015" s="29">
        <f t="shared" si="103"/>
        <v>60.364333333333342</v>
      </c>
      <c r="G2015" s="23">
        <f t="shared" si="104"/>
        <v>37.94</v>
      </c>
      <c r="H2015" s="30"/>
      <c r="I2015" s="29"/>
      <c r="J2015" s="23">
        <f t="shared" si="105"/>
        <v>45.2836</v>
      </c>
      <c r="K2015" s="30"/>
      <c r="L2015" s="29"/>
      <c r="M2015" s="98">
        <v>3.3239999999999998</v>
      </c>
      <c r="N2015" s="98">
        <v>4.1970000000000001</v>
      </c>
      <c r="O2015" s="98">
        <v>120.40600000000001</v>
      </c>
      <c r="P2015" s="98">
        <v>23.832999999999998</v>
      </c>
      <c r="Q2015" s="98">
        <v>36.08</v>
      </c>
      <c r="R2015" s="98">
        <v>9.2449999999999992</v>
      </c>
      <c r="S2015" s="98">
        <v>33.387999999999998</v>
      </c>
      <c r="T2015" s="98">
        <v>57.186</v>
      </c>
      <c r="U2015" s="98">
        <v>90.519000000000005</v>
      </c>
    </row>
    <row r="2016" spans="1:21" x14ac:dyDescent="0.25">
      <c r="A2016" s="57" t="s">
        <v>4640</v>
      </c>
      <c r="B2016" s="57" t="s">
        <v>730</v>
      </c>
      <c r="C2016" s="57" t="s">
        <v>4645</v>
      </c>
      <c r="D2016" s="91">
        <v>1</v>
      </c>
      <c r="E2016" s="57" t="s">
        <v>5097</v>
      </c>
      <c r="F2016" s="29">
        <f t="shared" ref="F2016:F2079" si="106">SUM(S2016:U2016)/3</f>
        <v>60.343666666666671</v>
      </c>
      <c r="G2016" s="23">
        <f t="shared" ref="G2016:G2079" si="107">SUM(M2016:P2016)/4</f>
        <v>1.1545000000000001</v>
      </c>
      <c r="H2016" s="30"/>
      <c r="I2016" s="29"/>
      <c r="J2016" s="23">
        <f t="shared" ref="J2016:J2079" si="108">SUM(Q2016:U2016)/5</f>
        <v>36.5062</v>
      </c>
      <c r="K2016" s="30"/>
      <c r="L2016" s="29"/>
      <c r="M2016" s="98" t="s">
        <v>4944</v>
      </c>
      <c r="N2016" s="98" t="s">
        <v>4944</v>
      </c>
      <c r="O2016" s="98">
        <v>0.41799999999999998</v>
      </c>
      <c r="P2016" s="98">
        <v>4.2</v>
      </c>
      <c r="Q2016" s="98">
        <v>1.5</v>
      </c>
      <c r="R2016" s="98" t="s">
        <v>4944</v>
      </c>
      <c r="S2016" s="98">
        <v>23.43</v>
      </c>
      <c r="T2016" s="98">
        <v>95.378</v>
      </c>
      <c r="U2016" s="98">
        <v>62.222999999999999</v>
      </c>
    </row>
    <row r="2017" spans="1:21" x14ac:dyDescent="0.25">
      <c r="A2017" s="57" t="s">
        <v>4640</v>
      </c>
      <c r="B2017" s="57" t="s">
        <v>1775</v>
      </c>
      <c r="C2017" s="57" t="s">
        <v>4724</v>
      </c>
      <c r="D2017" s="91">
        <v>16</v>
      </c>
      <c r="E2017" s="57" t="s">
        <v>8862</v>
      </c>
      <c r="F2017" s="29">
        <f t="shared" si="106"/>
        <v>60.323333333333323</v>
      </c>
      <c r="G2017" s="23">
        <f t="shared" si="107"/>
        <v>10.925249999999998</v>
      </c>
      <c r="H2017" s="30"/>
      <c r="I2017" s="29"/>
      <c r="J2017" s="23">
        <f t="shared" si="108"/>
        <v>45.261600000000001</v>
      </c>
      <c r="K2017" s="30"/>
      <c r="L2017" s="29"/>
      <c r="M2017" s="98">
        <v>5.1920000000000002</v>
      </c>
      <c r="N2017" s="98">
        <v>13.568</v>
      </c>
      <c r="O2017" s="98">
        <v>7.2759999999999998</v>
      </c>
      <c r="P2017" s="98">
        <v>17.664999999999999</v>
      </c>
      <c r="Q2017" s="98">
        <v>15.788</v>
      </c>
      <c r="R2017" s="98">
        <v>29.55</v>
      </c>
      <c r="S2017" s="98">
        <v>37.344000000000001</v>
      </c>
      <c r="T2017" s="98">
        <v>81.569999999999993</v>
      </c>
      <c r="U2017" s="98">
        <v>62.055999999999997</v>
      </c>
    </row>
    <row r="2018" spans="1:21" x14ac:dyDescent="0.25">
      <c r="A2018" s="57" t="s">
        <v>4640</v>
      </c>
      <c r="B2018" s="57" t="s">
        <v>1023</v>
      </c>
      <c r="C2018" s="57" t="s">
        <v>4661</v>
      </c>
      <c r="D2018" s="91">
        <v>4</v>
      </c>
      <c r="E2018" s="57" t="s">
        <v>5503</v>
      </c>
      <c r="F2018" s="29">
        <f t="shared" si="106"/>
        <v>60.314666666666675</v>
      </c>
      <c r="G2018" s="23">
        <f t="shared" si="107"/>
        <v>12.67925</v>
      </c>
      <c r="H2018" s="30"/>
      <c r="I2018" s="29"/>
      <c r="J2018" s="23">
        <f t="shared" si="108"/>
        <v>37.847400000000007</v>
      </c>
      <c r="K2018" s="30"/>
      <c r="L2018" s="29"/>
      <c r="M2018" s="98" t="s">
        <v>4944</v>
      </c>
      <c r="N2018" s="98">
        <v>37.954999999999998</v>
      </c>
      <c r="O2018" s="98">
        <v>12.762</v>
      </c>
      <c r="P2018" s="98" t="s">
        <v>4944</v>
      </c>
      <c r="Q2018" s="98">
        <v>4.2750000000000004</v>
      </c>
      <c r="R2018" s="98">
        <v>4.0179999999999998</v>
      </c>
      <c r="S2018" s="98">
        <v>8.5519999999999996</v>
      </c>
      <c r="T2018" s="98">
        <v>66.183000000000007</v>
      </c>
      <c r="U2018" s="98">
        <v>106.209</v>
      </c>
    </row>
    <row r="2019" spans="1:21" x14ac:dyDescent="0.25">
      <c r="A2019" s="57" t="s">
        <v>4640</v>
      </c>
      <c r="B2019" s="57" t="s">
        <v>9665</v>
      </c>
      <c r="C2019" s="57" t="s">
        <v>4692</v>
      </c>
      <c r="D2019" s="91">
        <v>11</v>
      </c>
      <c r="E2019" s="57" t="s">
        <v>9666</v>
      </c>
      <c r="F2019" s="29">
        <f t="shared" si="106"/>
        <v>60.270333333333326</v>
      </c>
      <c r="G2019" s="23">
        <f t="shared" si="107"/>
        <v>0</v>
      </c>
      <c r="H2019" s="30"/>
      <c r="I2019" s="29"/>
      <c r="J2019" s="23">
        <f t="shared" si="108"/>
        <v>36.162199999999999</v>
      </c>
      <c r="K2019" s="30"/>
      <c r="L2019" s="29"/>
      <c r="M2019" s="98" t="s">
        <v>4944</v>
      </c>
      <c r="N2019" s="98" t="s">
        <v>4944</v>
      </c>
      <c r="O2019" s="98" t="s">
        <v>4944</v>
      </c>
      <c r="P2019" s="98" t="s">
        <v>4944</v>
      </c>
      <c r="Q2019" s="98" t="s">
        <v>4944</v>
      </c>
      <c r="R2019" s="98" t="s">
        <v>4944</v>
      </c>
      <c r="S2019" s="98">
        <v>178.30099999999999</v>
      </c>
      <c r="T2019" s="98" t="s">
        <v>4944</v>
      </c>
      <c r="U2019" s="98">
        <v>2.5099999999999998</v>
      </c>
    </row>
    <row r="2020" spans="1:21" x14ac:dyDescent="0.25">
      <c r="A2020" s="57" t="s">
        <v>4640</v>
      </c>
      <c r="B2020" s="57" t="s">
        <v>1554</v>
      </c>
      <c r="C2020" s="57" t="s">
        <v>4723</v>
      </c>
      <c r="D2020" s="91">
        <v>16</v>
      </c>
      <c r="E2020" s="57" t="s">
        <v>8503</v>
      </c>
      <c r="F2020" s="29">
        <f t="shared" si="106"/>
        <v>59.978333333333332</v>
      </c>
      <c r="G2020" s="23">
        <f t="shared" si="107"/>
        <v>105.29599999999999</v>
      </c>
      <c r="H2020" s="30"/>
      <c r="I2020" s="29"/>
      <c r="J2020" s="23">
        <f t="shared" si="108"/>
        <v>49.603799999999993</v>
      </c>
      <c r="K2020" s="30"/>
      <c r="L2020" s="29"/>
      <c r="M2020" s="98">
        <v>33.369</v>
      </c>
      <c r="N2020" s="98">
        <v>30.457999999999998</v>
      </c>
      <c r="O2020" s="98">
        <v>165.006</v>
      </c>
      <c r="P2020" s="98">
        <v>192.351</v>
      </c>
      <c r="Q2020" s="98">
        <v>52.395000000000003</v>
      </c>
      <c r="R2020" s="98">
        <v>15.689</v>
      </c>
      <c r="S2020" s="98">
        <v>114.318</v>
      </c>
      <c r="T2020" s="98">
        <v>47.207999999999998</v>
      </c>
      <c r="U2020" s="98">
        <v>18.408999999999999</v>
      </c>
    </row>
    <row r="2021" spans="1:21" x14ac:dyDescent="0.25">
      <c r="A2021" s="57" t="s">
        <v>4640</v>
      </c>
      <c r="B2021" s="57" t="s">
        <v>2645</v>
      </c>
      <c r="C2021" s="57" t="s">
        <v>4702</v>
      </c>
      <c r="D2021" s="91">
        <v>11</v>
      </c>
      <c r="E2021" s="57" t="s">
        <v>7375</v>
      </c>
      <c r="F2021" s="29">
        <f t="shared" si="106"/>
        <v>59.970666666666666</v>
      </c>
      <c r="G2021" s="23">
        <f t="shared" si="107"/>
        <v>18.472000000000001</v>
      </c>
      <c r="H2021" s="30"/>
      <c r="I2021" s="29"/>
      <c r="J2021" s="23">
        <f t="shared" si="108"/>
        <v>74.726599999999991</v>
      </c>
      <c r="K2021" s="30"/>
      <c r="L2021" s="29"/>
      <c r="M2021" s="98">
        <v>16.936</v>
      </c>
      <c r="N2021" s="98">
        <v>1.349</v>
      </c>
      <c r="O2021" s="98">
        <v>0.66600000000000004</v>
      </c>
      <c r="P2021" s="98">
        <v>54.936999999999998</v>
      </c>
      <c r="Q2021" s="98">
        <v>36.304000000000002</v>
      </c>
      <c r="R2021" s="98">
        <v>157.417</v>
      </c>
      <c r="S2021" s="98">
        <v>39.189</v>
      </c>
      <c r="T2021" s="98">
        <v>39.889000000000003</v>
      </c>
      <c r="U2021" s="98">
        <v>100.834</v>
      </c>
    </row>
    <row r="2022" spans="1:21" x14ac:dyDescent="0.25">
      <c r="A2022" s="57" t="s">
        <v>4640</v>
      </c>
      <c r="B2022" s="57" t="s">
        <v>1838</v>
      </c>
      <c r="C2022" s="57" t="s">
        <v>4703</v>
      </c>
      <c r="D2022" s="91">
        <v>11</v>
      </c>
      <c r="E2022" s="57" t="s">
        <v>7516</v>
      </c>
      <c r="F2022" s="29">
        <f t="shared" si="106"/>
        <v>59.964666666666666</v>
      </c>
      <c r="G2022" s="23">
        <f t="shared" si="107"/>
        <v>30.785000000000004</v>
      </c>
      <c r="H2022" s="30"/>
      <c r="I2022" s="29"/>
      <c r="J2022" s="23">
        <f t="shared" si="108"/>
        <v>40.528599999999997</v>
      </c>
      <c r="K2022" s="30"/>
      <c r="L2022" s="29"/>
      <c r="M2022" s="98">
        <v>4.0389999999999997</v>
      </c>
      <c r="N2022" s="98">
        <v>34.091000000000001</v>
      </c>
      <c r="O2022" s="98">
        <v>2.2170000000000001</v>
      </c>
      <c r="P2022" s="98">
        <v>82.793000000000006</v>
      </c>
      <c r="Q2022" s="98">
        <v>16.039000000000001</v>
      </c>
      <c r="R2022" s="98">
        <v>6.71</v>
      </c>
      <c r="S2022" s="98">
        <v>43.039000000000001</v>
      </c>
      <c r="T2022" s="98">
        <v>111.361</v>
      </c>
      <c r="U2022" s="98">
        <v>25.494</v>
      </c>
    </row>
    <row r="2023" spans="1:21" x14ac:dyDescent="0.25">
      <c r="A2023" s="57" t="s">
        <v>4640</v>
      </c>
      <c r="B2023" s="57" t="s">
        <v>2621</v>
      </c>
      <c r="C2023" s="57" t="s">
        <v>4701</v>
      </c>
      <c r="D2023" s="91">
        <v>11</v>
      </c>
      <c r="E2023" s="57" t="s">
        <v>7319</v>
      </c>
      <c r="F2023" s="29">
        <f t="shared" si="106"/>
        <v>59.835666666666668</v>
      </c>
      <c r="G2023" s="23">
        <f t="shared" si="107"/>
        <v>54.941749999999999</v>
      </c>
      <c r="H2023" s="30"/>
      <c r="I2023" s="29"/>
      <c r="J2023" s="23">
        <f t="shared" si="108"/>
        <v>61.936199999999999</v>
      </c>
      <c r="K2023" s="30"/>
      <c r="L2023" s="29"/>
      <c r="M2023" s="98">
        <v>0.26</v>
      </c>
      <c r="N2023" s="98">
        <v>0.65</v>
      </c>
      <c r="O2023" s="98" t="s">
        <v>4944</v>
      </c>
      <c r="P2023" s="98">
        <v>218.857</v>
      </c>
      <c r="Q2023" s="98">
        <v>67.412999999999997</v>
      </c>
      <c r="R2023" s="98">
        <v>62.761000000000003</v>
      </c>
      <c r="S2023" s="98">
        <v>19.797000000000001</v>
      </c>
      <c r="T2023" s="98">
        <v>151.511</v>
      </c>
      <c r="U2023" s="98">
        <v>8.1989999999999998</v>
      </c>
    </row>
    <row r="2024" spans="1:21" x14ac:dyDescent="0.25">
      <c r="A2024" s="57" t="s">
        <v>4640</v>
      </c>
      <c r="B2024" s="57" t="s">
        <v>553</v>
      </c>
      <c r="C2024" s="57" t="s">
        <v>4657</v>
      </c>
      <c r="D2024" s="91">
        <v>4</v>
      </c>
      <c r="E2024" s="57" t="s">
        <v>5407</v>
      </c>
      <c r="F2024" s="29">
        <f t="shared" si="106"/>
        <v>59.81066666666667</v>
      </c>
      <c r="G2024" s="23">
        <f t="shared" si="107"/>
        <v>2196.3517500000003</v>
      </c>
      <c r="H2024" s="30"/>
      <c r="I2024" s="29"/>
      <c r="J2024" s="23">
        <f t="shared" si="108"/>
        <v>93.945799999999991</v>
      </c>
      <c r="K2024" s="30"/>
      <c r="L2024" s="29"/>
      <c r="M2024" s="98" t="s">
        <v>4944</v>
      </c>
      <c r="N2024" s="98">
        <v>8084.9750000000004</v>
      </c>
      <c r="O2024" s="98">
        <v>212.19800000000001</v>
      </c>
      <c r="P2024" s="98">
        <v>488.23399999999998</v>
      </c>
      <c r="Q2024" s="98">
        <v>285.83</v>
      </c>
      <c r="R2024" s="98">
        <v>4.4669999999999996</v>
      </c>
      <c r="S2024" s="98">
        <v>91.617999999999995</v>
      </c>
      <c r="T2024" s="98">
        <v>87.771000000000001</v>
      </c>
      <c r="U2024" s="98">
        <v>4.2999999999999997E-2</v>
      </c>
    </row>
    <row r="2025" spans="1:21" x14ac:dyDescent="0.25">
      <c r="A2025" s="57" t="s">
        <v>4640</v>
      </c>
      <c r="B2025" s="57" t="s">
        <v>1377</v>
      </c>
      <c r="C2025" s="57" t="s">
        <v>4678</v>
      </c>
      <c r="D2025" s="91">
        <v>6</v>
      </c>
      <c r="E2025" s="57" t="s">
        <v>6295</v>
      </c>
      <c r="F2025" s="29">
        <f t="shared" si="106"/>
        <v>59.804666666666662</v>
      </c>
      <c r="G2025" s="23">
        <f t="shared" si="107"/>
        <v>4.6710000000000003</v>
      </c>
      <c r="H2025" s="30"/>
      <c r="I2025" s="29"/>
      <c r="J2025" s="23">
        <f t="shared" si="108"/>
        <v>58.145800000000008</v>
      </c>
      <c r="K2025" s="30"/>
      <c r="L2025" s="29"/>
      <c r="M2025" s="98">
        <v>5.9790000000000001</v>
      </c>
      <c r="N2025" s="98">
        <v>1.35</v>
      </c>
      <c r="O2025" s="98">
        <v>9.3960000000000008</v>
      </c>
      <c r="P2025" s="98">
        <v>1.9590000000000001</v>
      </c>
      <c r="Q2025" s="98">
        <v>26.154</v>
      </c>
      <c r="R2025" s="98">
        <v>85.161000000000001</v>
      </c>
      <c r="S2025" s="98">
        <v>2.66</v>
      </c>
      <c r="T2025" s="98">
        <v>44.878</v>
      </c>
      <c r="U2025" s="98">
        <v>131.876</v>
      </c>
    </row>
    <row r="2026" spans="1:21" x14ac:dyDescent="0.25">
      <c r="A2026" s="57" t="s">
        <v>4640</v>
      </c>
      <c r="B2026" s="57" t="s">
        <v>4486</v>
      </c>
      <c r="C2026" s="57" t="s">
        <v>4708</v>
      </c>
      <c r="D2026" s="91">
        <v>13</v>
      </c>
      <c r="E2026" s="57" t="s">
        <v>7633</v>
      </c>
      <c r="F2026" s="29">
        <f t="shared" si="106"/>
        <v>59.781666666666673</v>
      </c>
      <c r="G2026" s="23">
        <f t="shared" si="107"/>
        <v>15.523249999999999</v>
      </c>
      <c r="H2026" s="30"/>
      <c r="I2026" s="29"/>
      <c r="J2026" s="23">
        <f t="shared" si="108"/>
        <v>41.325599999999994</v>
      </c>
      <c r="K2026" s="30"/>
      <c r="L2026" s="29"/>
      <c r="M2026" s="98">
        <v>9.3070000000000004</v>
      </c>
      <c r="N2026" s="98">
        <v>19.542000000000002</v>
      </c>
      <c r="O2026" s="98">
        <v>31.138999999999999</v>
      </c>
      <c r="P2026" s="98">
        <v>2.105</v>
      </c>
      <c r="Q2026" s="98">
        <v>2.181</v>
      </c>
      <c r="R2026" s="98">
        <v>25.102</v>
      </c>
      <c r="S2026" s="98">
        <v>25.173999999999999</v>
      </c>
      <c r="T2026" s="98">
        <v>80.137</v>
      </c>
      <c r="U2026" s="98">
        <v>74.034000000000006</v>
      </c>
    </row>
    <row r="2027" spans="1:21" x14ac:dyDescent="0.25">
      <c r="A2027" s="57" t="s">
        <v>4640</v>
      </c>
      <c r="B2027" s="57" t="s">
        <v>3574</v>
      </c>
      <c r="C2027" s="57" t="s">
        <v>4658</v>
      </c>
      <c r="D2027" s="91">
        <v>4</v>
      </c>
      <c r="E2027" s="57" t="s">
        <v>5423</v>
      </c>
      <c r="F2027" s="29">
        <f t="shared" si="106"/>
        <v>59.636666666666677</v>
      </c>
      <c r="G2027" s="23">
        <f t="shared" si="107"/>
        <v>1.0205</v>
      </c>
      <c r="H2027" s="30"/>
      <c r="I2027" s="29"/>
      <c r="J2027" s="23">
        <f t="shared" si="108"/>
        <v>35.782000000000004</v>
      </c>
      <c r="K2027" s="30"/>
      <c r="L2027" s="29"/>
      <c r="M2027" s="98">
        <v>1.2290000000000001</v>
      </c>
      <c r="N2027" s="98">
        <v>1.105</v>
      </c>
      <c r="O2027" s="98">
        <v>1.048</v>
      </c>
      <c r="P2027" s="98">
        <v>0.7</v>
      </c>
      <c r="Q2027" s="98" t="s">
        <v>4944</v>
      </c>
      <c r="R2027" s="98" t="s">
        <v>4944</v>
      </c>
      <c r="S2027" s="98">
        <v>75.927000000000007</v>
      </c>
      <c r="T2027" s="98">
        <v>102.983</v>
      </c>
      <c r="U2027" s="98" t="s">
        <v>4944</v>
      </c>
    </row>
    <row r="2028" spans="1:21" x14ac:dyDescent="0.25">
      <c r="A2028" s="57" t="s">
        <v>4640</v>
      </c>
      <c r="B2028" s="57" t="s">
        <v>3349</v>
      </c>
      <c r="C2028" s="57" t="s">
        <v>4702</v>
      </c>
      <c r="D2028" s="91">
        <v>11</v>
      </c>
      <c r="E2028" s="57" t="s">
        <v>7408</v>
      </c>
      <c r="F2028" s="29">
        <f t="shared" si="106"/>
        <v>59.629333333333335</v>
      </c>
      <c r="G2028" s="23">
        <f t="shared" si="107"/>
        <v>19.725249999999999</v>
      </c>
      <c r="H2028" s="30"/>
      <c r="I2028" s="29"/>
      <c r="J2028" s="23">
        <f t="shared" si="108"/>
        <v>62.821000000000005</v>
      </c>
      <c r="K2028" s="30"/>
      <c r="L2028" s="29"/>
      <c r="M2028" s="98">
        <v>2.1309999999999998</v>
      </c>
      <c r="N2028" s="98">
        <v>2.5630000000000002</v>
      </c>
      <c r="O2028" s="98">
        <v>0.63900000000000001</v>
      </c>
      <c r="P2028" s="98">
        <v>73.567999999999998</v>
      </c>
      <c r="Q2028" s="98">
        <v>49.752000000000002</v>
      </c>
      <c r="R2028" s="98">
        <v>85.465000000000003</v>
      </c>
      <c r="S2028" s="98">
        <v>90.728999999999999</v>
      </c>
      <c r="T2028" s="98">
        <v>69.977999999999994</v>
      </c>
      <c r="U2028" s="98">
        <v>18.181000000000001</v>
      </c>
    </row>
    <row r="2029" spans="1:21" x14ac:dyDescent="0.25">
      <c r="A2029" s="57" t="s">
        <v>4640</v>
      </c>
      <c r="B2029" s="57" t="s">
        <v>2568</v>
      </c>
      <c r="C2029" s="57" t="s">
        <v>4734</v>
      </c>
      <c r="D2029" s="91">
        <v>20</v>
      </c>
      <c r="E2029" s="57" t="s">
        <v>9499</v>
      </c>
      <c r="F2029" s="29">
        <f t="shared" si="106"/>
        <v>59.411666666666669</v>
      </c>
      <c r="G2029" s="23">
        <f t="shared" si="107"/>
        <v>44.562999999999995</v>
      </c>
      <c r="H2029" s="30"/>
      <c r="I2029" s="29"/>
      <c r="J2029" s="23">
        <f t="shared" si="108"/>
        <v>87.347599999999986</v>
      </c>
      <c r="K2029" s="30"/>
      <c r="L2029" s="29"/>
      <c r="M2029" s="98">
        <v>11.345000000000001</v>
      </c>
      <c r="N2029" s="98">
        <v>101.46</v>
      </c>
      <c r="O2029" s="98">
        <v>34.393000000000001</v>
      </c>
      <c r="P2029" s="98">
        <v>31.053999999999998</v>
      </c>
      <c r="Q2029" s="98">
        <v>0.84099999999999997</v>
      </c>
      <c r="R2029" s="98">
        <v>257.66199999999998</v>
      </c>
      <c r="S2029" s="98">
        <v>19.917000000000002</v>
      </c>
      <c r="T2029" s="98">
        <v>102.23699999999999</v>
      </c>
      <c r="U2029" s="98">
        <v>56.081000000000003</v>
      </c>
    </row>
    <row r="2030" spans="1:21" x14ac:dyDescent="0.25">
      <c r="A2030" s="57" t="s">
        <v>4640</v>
      </c>
      <c r="B2030" s="57" t="s">
        <v>2354</v>
      </c>
      <c r="C2030" s="57" t="s">
        <v>4668</v>
      </c>
      <c r="D2030" s="91">
        <v>6</v>
      </c>
      <c r="E2030" s="57" t="s">
        <v>5718</v>
      </c>
      <c r="F2030" s="29">
        <f t="shared" si="106"/>
        <v>59.368333333333339</v>
      </c>
      <c r="G2030" s="23">
        <f t="shared" si="107"/>
        <v>22.261249999999997</v>
      </c>
      <c r="H2030" s="30"/>
      <c r="I2030" s="29"/>
      <c r="J2030" s="23">
        <f t="shared" si="108"/>
        <v>39.587800000000001</v>
      </c>
      <c r="K2030" s="30"/>
      <c r="L2030" s="29"/>
      <c r="M2030" s="98">
        <v>15.791</v>
      </c>
      <c r="N2030" s="98">
        <v>13.388999999999999</v>
      </c>
      <c r="O2030" s="98">
        <v>45.188000000000002</v>
      </c>
      <c r="P2030" s="98">
        <v>14.677</v>
      </c>
      <c r="Q2030" s="98">
        <v>6.16</v>
      </c>
      <c r="R2030" s="98">
        <v>13.673999999999999</v>
      </c>
      <c r="S2030" s="98">
        <v>96.195999999999998</v>
      </c>
      <c r="T2030" s="98">
        <v>46.406999999999996</v>
      </c>
      <c r="U2030" s="98">
        <v>35.502000000000002</v>
      </c>
    </row>
    <row r="2031" spans="1:21" x14ac:dyDescent="0.25">
      <c r="A2031" s="57" t="s">
        <v>4640</v>
      </c>
      <c r="B2031" s="57" t="s">
        <v>2591</v>
      </c>
      <c r="C2031" s="57" t="s">
        <v>4679</v>
      </c>
      <c r="D2031" s="91">
        <v>7</v>
      </c>
      <c r="E2031" s="57" t="s">
        <v>6386</v>
      </c>
      <c r="F2031" s="29">
        <f t="shared" si="106"/>
        <v>59.324000000000005</v>
      </c>
      <c r="G2031" s="23">
        <f t="shared" si="107"/>
        <v>0.76225000000000009</v>
      </c>
      <c r="H2031" s="30"/>
      <c r="I2031" s="29"/>
      <c r="J2031" s="23">
        <f t="shared" si="108"/>
        <v>37.6038</v>
      </c>
      <c r="K2031" s="30"/>
      <c r="L2031" s="29"/>
      <c r="M2031" s="98">
        <v>0.76500000000000001</v>
      </c>
      <c r="N2031" s="98">
        <v>0.48299999999999998</v>
      </c>
      <c r="O2031" s="98">
        <v>1.2370000000000001</v>
      </c>
      <c r="P2031" s="98">
        <v>0.56399999999999995</v>
      </c>
      <c r="Q2031" s="98">
        <v>8.6120000000000001</v>
      </c>
      <c r="R2031" s="98">
        <v>1.4350000000000001</v>
      </c>
      <c r="S2031" s="98">
        <v>7.9249999999999998</v>
      </c>
      <c r="T2031" s="98">
        <v>25.553000000000001</v>
      </c>
      <c r="U2031" s="98">
        <v>144.494</v>
      </c>
    </row>
    <row r="2032" spans="1:21" x14ac:dyDescent="0.25">
      <c r="A2032" s="57" t="s">
        <v>4640</v>
      </c>
      <c r="B2032" s="57" t="s">
        <v>2694</v>
      </c>
      <c r="C2032" s="57" t="s">
        <v>4708</v>
      </c>
      <c r="D2032" s="91">
        <v>13</v>
      </c>
      <c r="E2032" s="57" t="s">
        <v>7594</v>
      </c>
      <c r="F2032" s="29">
        <f t="shared" si="106"/>
        <v>59.132333333333328</v>
      </c>
      <c r="G2032" s="23">
        <f t="shared" si="107"/>
        <v>110.53100000000001</v>
      </c>
      <c r="H2032" s="30"/>
      <c r="I2032" s="29"/>
      <c r="J2032" s="23">
        <f t="shared" si="108"/>
        <v>46.590999999999994</v>
      </c>
      <c r="K2032" s="30"/>
      <c r="L2032" s="29"/>
      <c r="M2032" s="98">
        <v>11.885999999999999</v>
      </c>
      <c r="N2032" s="98">
        <v>3.5609999999999999</v>
      </c>
      <c r="O2032" s="98">
        <v>352.85300000000001</v>
      </c>
      <c r="P2032" s="98">
        <v>73.823999999999998</v>
      </c>
      <c r="Q2032" s="98">
        <v>29.79</v>
      </c>
      <c r="R2032" s="98">
        <v>25.768000000000001</v>
      </c>
      <c r="S2032" s="98">
        <v>29.597000000000001</v>
      </c>
      <c r="T2032" s="98">
        <v>118.624</v>
      </c>
      <c r="U2032" s="98">
        <v>29.175999999999998</v>
      </c>
    </row>
    <row r="2033" spans="1:21" x14ac:dyDescent="0.25">
      <c r="A2033" s="57" t="s">
        <v>4640</v>
      </c>
      <c r="B2033" s="57" t="s">
        <v>1978</v>
      </c>
      <c r="C2033" s="57" t="s">
        <v>4713</v>
      </c>
      <c r="D2033" s="91">
        <v>15</v>
      </c>
      <c r="E2033" s="57" t="s">
        <v>7937</v>
      </c>
      <c r="F2033" s="29">
        <f t="shared" si="106"/>
        <v>58.748333333333335</v>
      </c>
      <c r="G2033" s="23">
        <f t="shared" si="107"/>
        <v>28.224999999999998</v>
      </c>
      <c r="H2033" s="30"/>
      <c r="I2033" s="29"/>
      <c r="J2033" s="23">
        <f t="shared" si="108"/>
        <v>153.13979999999998</v>
      </c>
      <c r="K2033" s="30"/>
      <c r="L2033" s="29"/>
      <c r="M2033" s="98" t="s">
        <v>4944</v>
      </c>
      <c r="N2033" s="98">
        <v>11.336</v>
      </c>
      <c r="O2033" s="98">
        <v>7.9969999999999999</v>
      </c>
      <c r="P2033" s="98">
        <v>93.566999999999993</v>
      </c>
      <c r="Q2033" s="98">
        <v>589.45399999999995</v>
      </c>
      <c r="R2033" s="98" t="s">
        <v>4944</v>
      </c>
      <c r="S2033" s="98">
        <v>72.599999999999994</v>
      </c>
      <c r="T2033" s="98">
        <v>0.24099999999999999</v>
      </c>
      <c r="U2033" s="98">
        <v>103.404</v>
      </c>
    </row>
    <row r="2034" spans="1:21" x14ac:dyDescent="0.25">
      <c r="A2034" s="57" t="s">
        <v>4640</v>
      </c>
      <c r="B2034" s="57" t="s">
        <v>47</v>
      </c>
      <c r="C2034" s="57" t="s">
        <v>4726</v>
      </c>
      <c r="D2034" s="91">
        <v>17</v>
      </c>
      <c r="E2034" s="57" t="s">
        <v>9140</v>
      </c>
      <c r="F2034" s="29">
        <f t="shared" si="106"/>
        <v>58.743666666666662</v>
      </c>
      <c r="G2034" s="23">
        <f t="shared" si="107"/>
        <v>0</v>
      </c>
      <c r="H2034" s="30"/>
      <c r="I2034" s="29"/>
      <c r="J2034" s="23">
        <f t="shared" si="108"/>
        <v>35.246200000000002</v>
      </c>
      <c r="K2034" s="30"/>
      <c r="L2034" s="29"/>
      <c r="M2034" s="98" t="s">
        <v>4944</v>
      </c>
      <c r="N2034" s="98" t="s">
        <v>4944</v>
      </c>
      <c r="O2034" s="98" t="s">
        <v>4944</v>
      </c>
      <c r="P2034" s="98" t="s">
        <v>4944</v>
      </c>
      <c r="Q2034" s="98" t="s">
        <v>4944</v>
      </c>
      <c r="R2034" s="98" t="s">
        <v>4944</v>
      </c>
      <c r="S2034" s="98">
        <v>176.23099999999999</v>
      </c>
      <c r="T2034" s="98" t="s">
        <v>4944</v>
      </c>
      <c r="U2034" s="98" t="s">
        <v>4944</v>
      </c>
    </row>
    <row r="2035" spans="1:21" x14ac:dyDescent="0.25">
      <c r="A2035" s="57" t="s">
        <v>4640</v>
      </c>
      <c r="B2035" s="57" t="s">
        <v>988</v>
      </c>
      <c r="C2035" s="57" t="s">
        <v>4728</v>
      </c>
      <c r="D2035" s="91">
        <v>17</v>
      </c>
      <c r="E2035" s="57" t="s">
        <v>9187</v>
      </c>
      <c r="F2035" s="29">
        <f t="shared" si="106"/>
        <v>58.739666666666665</v>
      </c>
      <c r="G2035" s="23">
        <f t="shared" si="107"/>
        <v>999.78874999999994</v>
      </c>
      <c r="H2035" s="30"/>
      <c r="I2035" s="29"/>
      <c r="J2035" s="23">
        <f t="shared" si="108"/>
        <v>46.751400000000004</v>
      </c>
      <c r="K2035" s="30"/>
      <c r="L2035" s="29"/>
      <c r="M2035" s="98">
        <v>2.4550000000000001</v>
      </c>
      <c r="N2035" s="98">
        <v>26.146999999999998</v>
      </c>
      <c r="O2035" s="98">
        <v>75.134</v>
      </c>
      <c r="P2035" s="98">
        <v>3895.4189999999999</v>
      </c>
      <c r="Q2035" s="98">
        <v>35.090000000000003</v>
      </c>
      <c r="R2035" s="98">
        <v>22.448</v>
      </c>
      <c r="S2035" s="98">
        <v>88.536000000000001</v>
      </c>
      <c r="T2035" s="98">
        <v>25.021000000000001</v>
      </c>
      <c r="U2035" s="98">
        <v>62.661999999999999</v>
      </c>
    </row>
    <row r="2036" spans="1:21" x14ac:dyDescent="0.25">
      <c r="A2036" s="57" t="s">
        <v>4640</v>
      </c>
      <c r="B2036" s="57" t="s">
        <v>4361</v>
      </c>
      <c r="C2036" s="57" t="s">
        <v>4643</v>
      </c>
      <c r="D2036" s="91">
        <v>1</v>
      </c>
      <c r="E2036" s="57" t="s">
        <v>5021</v>
      </c>
      <c r="F2036" s="29">
        <f t="shared" si="106"/>
        <v>58.711666666666666</v>
      </c>
      <c r="G2036" s="23">
        <f t="shared" si="107"/>
        <v>29.587250000000001</v>
      </c>
      <c r="H2036" s="30"/>
      <c r="I2036" s="29"/>
      <c r="J2036" s="23">
        <f t="shared" si="108"/>
        <v>60.205200000000005</v>
      </c>
      <c r="K2036" s="30"/>
      <c r="L2036" s="29"/>
      <c r="M2036" s="98">
        <v>6.452</v>
      </c>
      <c r="N2036" s="98">
        <v>20.488</v>
      </c>
      <c r="O2036" s="98">
        <v>41.061</v>
      </c>
      <c r="P2036" s="98">
        <v>50.347999999999999</v>
      </c>
      <c r="Q2036" s="98">
        <v>124.89100000000001</v>
      </c>
      <c r="R2036" s="98" t="s">
        <v>4944</v>
      </c>
      <c r="S2036" s="98" t="s">
        <v>4944</v>
      </c>
      <c r="T2036" s="98" t="s">
        <v>4944</v>
      </c>
      <c r="U2036" s="98">
        <v>176.13499999999999</v>
      </c>
    </row>
    <row r="2037" spans="1:21" x14ac:dyDescent="0.25">
      <c r="A2037" s="57" t="s">
        <v>4640</v>
      </c>
      <c r="B2037" s="57" t="s">
        <v>1410</v>
      </c>
      <c r="C2037" s="57" t="s">
        <v>4677</v>
      </c>
      <c r="D2037" s="91">
        <v>6</v>
      </c>
      <c r="E2037" s="57" t="s">
        <v>6260</v>
      </c>
      <c r="F2037" s="29">
        <f t="shared" si="106"/>
        <v>58.66</v>
      </c>
      <c r="G2037" s="23">
        <f t="shared" si="107"/>
        <v>2.7104999999999997</v>
      </c>
      <c r="H2037" s="30"/>
      <c r="I2037" s="29"/>
      <c r="J2037" s="23">
        <f t="shared" si="108"/>
        <v>45.768199999999993</v>
      </c>
      <c r="K2037" s="30"/>
      <c r="L2037" s="29"/>
      <c r="M2037" s="98" t="s">
        <v>4944</v>
      </c>
      <c r="N2037" s="98">
        <v>5.532</v>
      </c>
      <c r="O2037" s="98">
        <v>0.54500000000000004</v>
      </c>
      <c r="P2037" s="98">
        <v>4.7649999999999997</v>
      </c>
      <c r="Q2037" s="98">
        <v>4.6500000000000004</v>
      </c>
      <c r="R2037" s="98">
        <v>48.210999999999999</v>
      </c>
      <c r="S2037" s="98">
        <v>59.15</v>
      </c>
      <c r="T2037" s="98">
        <v>26.45</v>
      </c>
      <c r="U2037" s="98">
        <v>90.38</v>
      </c>
    </row>
    <row r="2038" spans="1:21" x14ac:dyDescent="0.25">
      <c r="A2038" s="57" t="s">
        <v>4640</v>
      </c>
      <c r="B2038" s="57" t="s">
        <v>1360</v>
      </c>
      <c r="C2038" s="57" t="s">
        <v>4661</v>
      </c>
      <c r="D2038" s="91">
        <v>4</v>
      </c>
      <c r="E2038" s="57" t="s">
        <v>5512</v>
      </c>
      <c r="F2038" s="29">
        <f t="shared" si="106"/>
        <v>58.55566666666666</v>
      </c>
      <c r="G2038" s="23">
        <f t="shared" si="107"/>
        <v>26.135999999999999</v>
      </c>
      <c r="H2038" s="30"/>
      <c r="I2038" s="29"/>
      <c r="J2038" s="23">
        <f t="shared" si="108"/>
        <v>49.732399999999998</v>
      </c>
      <c r="K2038" s="30"/>
      <c r="L2038" s="29"/>
      <c r="M2038" s="98" t="s">
        <v>4944</v>
      </c>
      <c r="N2038" s="98">
        <v>5.5949999999999998</v>
      </c>
      <c r="O2038" s="98">
        <v>78.984999999999999</v>
      </c>
      <c r="P2038" s="98">
        <v>19.963999999999999</v>
      </c>
      <c r="Q2038" s="98">
        <v>17.861000000000001</v>
      </c>
      <c r="R2038" s="98">
        <v>55.134</v>
      </c>
      <c r="S2038" s="98">
        <v>58.429000000000002</v>
      </c>
      <c r="T2038" s="98">
        <v>52.021999999999998</v>
      </c>
      <c r="U2038" s="98">
        <v>65.215999999999994</v>
      </c>
    </row>
    <row r="2039" spans="1:21" x14ac:dyDescent="0.25">
      <c r="A2039" s="57" t="s">
        <v>4640</v>
      </c>
      <c r="B2039" s="57" t="s">
        <v>114</v>
      </c>
      <c r="C2039" s="57" t="s">
        <v>4648</v>
      </c>
      <c r="D2039" s="91">
        <v>2</v>
      </c>
      <c r="E2039" s="57" t="s">
        <v>5206</v>
      </c>
      <c r="F2039" s="29">
        <f t="shared" si="106"/>
        <v>58.473666666666666</v>
      </c>
      <c r="G2039" s="23">
        <f t="shared" si="107"/>
        <v>1.4777499999999999</v>
      </c>
      <c r="H2039" s="30"/>
      <c r="I2039" s="29"/>
      <c r="J2039" s="23">
        <f t="shared" si="108"/>
        <v>37.857999999999997</v>
      </c>
      <c r="K2039" s="30"/>
      <c r="L2039" s="29"/>
      <c r="M2039" s="98" t="s">
        <v>4944</v>
      </c>
      <c r="N2039" s="98" t="s">
        <v>4944</v>
      </c>
      <c r="O2039" s="98" t="s">
        <v>4944</v>
      </c>
      <c r="P2039" s="98">
        <v>5.9109999999999996</v>
      </c>
      <c r="Q2039" s="98">
        <v>8.6210000000000004</v>
      </c>
      <c r="R2039" s="98">
        <v>5.2480000000000002</v>
      </c>
      <c r="S2039" s="98">
        <v>15.7</v>
      </c>
      <c r="T2039" s="98" t="s">
        <v>4944</v>
      </c>
      <c r="U2039" s="98">
        <v>159.721</v>
      </c>
    </row>
    <row r="2040" spans="1:21" x14ac:dyDescent="0.25">
      <c r="A2040" s="57" t="s">
        <v>4640</v>
      </c>
      <c r="B2040" s="57" t="s">
        <v>2315</v>
      </c>
      <c r="C2040" s="57" t="s">
        <v>4642</v>
      </c>
      <c r="D2040" s="91">
        <v>1</v>
      </c>
      <c r="E2040" s="57" t="s">
        <v>9542</v>
      </c>
      <c r="F2040" s="29">
        <f t="shared" si="106"/>
        <v>58.379333333333335</v>
      </c>
      <c r="G2040" s="23">
        <f t="shared" si="107"/>
        <v>0</v>
      </c>
      <c r="H2040" s="30"/>
      <c r="I2040" s="29"/>
      <c r="J2040" s="23">
        <f t="shared" si="108"/>
        <v>35.0276</v>
      </c>
      <c r="K2040" s="30"/>
      <c r="L2040" s="29"/>
      <c r="M2040" s="98" t="s">
        <v>4944</v>
      </c>
      <c r="N2040" s="98" t="s">
        <v>4944</v>
      </c>
      <c r="O2040" s="98" t="s">
        <v>4944</v>
      </c>
      <c r="P2040" s="98" t="s">
        <v>4944</v>
      </c>
      <c r="Q2040" s="98" t="s">
        <v>4944</v>
      </c>
      <c r="R2040" s="98" t="s">
        <v>4944</v>
      </c>
      <c r="S2040" s="98" t="s">
        <v>4944</v>
      </c>
      <c r="T2040" s="98">
        <v>175.13800000000001</v>
      </c>
      <c r="U2040" s="98" t="s">
        <v>4944</v>
      </c>
    </row>
    <row r="2041" spans="1:21" x14ac:dyDescent="0.25">
      <c r="A2041" s="57" t="s">
        <v>4640</v>
      </c>
      <c r="B2041" s="57" t="s">
        <v>1587</v>
      </c>
      <c r="C2041" s="57" t="s">
        <v>4709</v>
      </c>
      <c r="D2041" s="91">
        <v>13</v>
      </c>
      <c r="E2041" s="57" t="s">
        <v>7659</v>
      </c>
      <c r="F2041" s="29">
        <f t="shared" si="106"/>
        <v>58.086999999999996</v>
      </c>
      <c r="G2041" s="23">
        <f t="shared" si="107"/>
        <v>6.8737500000000002</v>
      </c>
      <c r="H2041" s="30"/>
      <c r="I2041" s="29"/>
      <c r="J2041" s="23">
        <f t="shared" si="108"/>
        <v>194.57399999999998</v>
      </c>
      <c r="K2041" s="30"/>
      <c r="L2041" s="29"/>
      <c r="M2041" s="98">
        <v>0.22900000000000001</v>
      </c>
      <c r="N2041" s="98">
        <v>14.906000000000001</v>
      </c>
      <c r="O2041" s="98">
        <v>0.58899999999999997</v>
      </c>
      <c r="P2041" s="98">
        <v>11.771000000000001</v>
      </c>
      <c r="Q2041" s="98">
        <v>372.75799999999998</v>
      </c>
      <c r="R2041" s="98">
        <v>425.851</v>
      </c>
      <c r="S2041" s="98">
        <v>148.791</v>
      </c>
      <c r="T2041" s="98">
        <v>13.047000000000001</v>
      </c>
      <c r="U2041" s="98">
        <v>12.423</v>
      </c>
    </row>
    <row r="2042" spans="1:21" x14ac:dyDescent="0.25">
      <c r="A2042" s="57" t="s">
        <v>4640</v>
      </c>
      <c r="B2042" s="57" t="s">
        <v>1144</v>
      </c>
      <c r="C2042" s="57" t="s">
        <v>4712</v>
      </c>
      <c r="D2042" s="91">
        <v>15</v>
      </c>
      <c r="E2042" s="57" t="s">
        <v>7807</v>
      </c>
      <c r="F2042" s="29">
        <f t="shared" si="106"/>
        <v>58.016999999999996</v>
      </c>
      <c r="G2042" s="23">
        <f t="shared" si="107"/>
        <v>58.66225</v>
      </c>
      <c r="H2042" s="30"/>
      <c r="I2042" s="29"/>
      <c r="J2042" s="23">
        <f t="shared" si="108"/>
        <v>34.810199999999995</v>
      </c>
      <c r="K2042" s="30"/>
      <c r="L2042" s="29"/>
      <c r="M2042" s="98">
        <v>135.11799999999999</v>
      </c>
      <c r="N2042" s="98">
        <v>99.531000000000006</v>
      </c>
      <c r="O2042" s="98" t="s">
        <v>4944</v>
      </c>
      <c r="P2042" s="98" t="s">
        <v>4944</v>
      </c>
      <c r="Q2042" s="98" t="s">
        <v>4944</v>
      </c>
      <c r="R2042" s="98" t="s">
        <v>4944</v>
      </c>
      <c r="S2042" s="98">
        <v>105.77500000000001</v>
      </c>
      <c r="T2042" s="98" t="s">
        <v>4944</v>
      </c>
      <c r="U2042" s="98">
        <v>68.275999999999996</v>
      </c>
    </row>
    <row r="2043" spans="1:21" x14ac:dyDescent="0.25">
      <c r="A2043" s="57" t="s">
        <v>4640</v>
      </c>
      <c r="B2043" s="57" t="s">
        <v>118</v>
      </c>
      <c r="C2043" s="57" t="s">
        <v>4648</v>
      </c>
      <c r="D2043" s="91">
        <v>2</v>
      </c>
      <c r="E2043" s="57" t="s">
        <v>5198</v>
      </c>
      <c r="F2043" s="29">
        <f t="shared" si="106"/>
        <v>57.759000000000007</v>
      </c>
      <c r="G2043" s="23">
        <f t="shared" si="107"/>
        <v>4.6645000000000003</v>
      </c>
      <c r="H2043" s="30"/>
      <c r="I2043" s="29"/>
      <c r="J2043" s="23">
        <f t="shared" si="108"/>
        <v>34.809199999999997</v>
      </c>
      <c r="K2043" s="30"/>
      <c r="L2043" s="29"/>
      <c r="M2043" s="98" t="s">
        <v>4944</v>
      </c>
      <c r="N2043" s="98">
        <v>0.73299999999999998</v>
      </c>
      <c r="O2043" s="98">
        <v>13.847</v>
      </c>
      <c r="P2043" s="98">
        <v>4.0780000000000003</v>
      </c>
      <c r="Q2043" s="98" t="s">
        <v>4944</v>
      </c>
      <c r="R2043" s="98">
        <v>0.76900000000000002</v>
      </c>
      <c r="S2043" s="98">
        <v>0.9</v>
      </c>
      <c r="T2043" s="98">
        <v>4.7039999999999997</v>
      </c>
      <c r="U2043" s="98">
        <v>167.673</v>
      </c>
    </row>
    <row r="2044" spans="1:21" x14ac:dyDescent="0.25">
      <c r="A2044" s="57" t="s">
        <v>4640</v>
      </c>
      <c r="B2044" s="57" t="s">
        <v>3492</v>
      </c>
      <c r="C2044" s="57" t="s">
        <v>4708</v>
      </c>
      <c r="D2044" s="91">
        <v>13</v>
      </c>
      <c r="E2044" s="57" t="s">
        <v>7592</v>
      </c>
      <c r="F2044" s="29">
        <f t="shared" si="106"/>
        <v>57.468999999999994</v>
      </c>
      <c r="G2044" s="23">
        <f t="shared" si="107"/>
        <v>5.0362499999999999</v>
      </c>
      <c r="H2044" s="30"/>
      <c r="I2044" s="29"/>
      <c r="J2044" s="23">
        <f t="shared" si="108"/>
        <v>34.580399999999997</v>
      </c>
      <c r="K2044" s="30"/>
      <c r="L2044" s="29"/>
      <c r="M2044" s="98">
        <v>1.5449999999999999</v>
      </c>
      <c r="N2044" s="98" t="s">
        <v>4944</v>
      </c>
      <c r="O2044" s="98">
        <v>6.5010000000000003</v>
      </c>
      <c r="P2044" s="98">
        <v>12.099</v>
      </c>
      <c r="Q2044" s="98">
        <v>0.495</v>
      </c>
      <c r="R2044" s="98" t="s">
        <v>4944</v>
      </c>
      <c r="S2044" s="98">
        <v>2.5830000000000002</v>
      </c>
      <c r="T2044" s="98">
        <v>10.420999999999999</v>
      </c>
      <c r="U2044" s="98">
        <v>159.40299999999999</v>
      </c>
    </row>
    <row r="2045" spans="1:21" x14ac:dyDescent="0.25">
      <c r="A2045" s="57" t="s">
        <v>4640</v>
      </c>
      <c r="B2045" s="57" t="s">
        <v>3648</v>
      </c>
      <c r="C2045" s="57" t="s">
        <v>4694</v>
      </c>
      <c r="D2045" s="91">
        <v>11</v>
      </c>
      <c r="E2045" s="57" t="s">
        <v>7005</v>
      </c>
      <c r="F2045" s="29">
        <f t="shared" si="106"/>
        <v>57.397666666666673</v>
      </c>
      <c r="G2045" s="23">
        <f t="shared" si="107"/>
        <v>1.0954999999999999</v>
      </c>
      <c r="H2045" s="30"/>
      <c r="I2045" s="29"/>
      <c r="J2045" s="23">
        <f t="shared" si="108"/>
        <v>34.438600000000001</v>
      </c>
      <c r="K2045" s="30"/>
      <c r="L2045" s="29"/>
      <c r="M2045" s="98">
        <v>3.2000000000000001E-2</v>
      </c>
      <c r="N2045" s="98">
        <v>0.1</v>
      </c>
      <c r="O2045" s="98">
        <v>4.25</v>
      </c>
      <c r="P2045" s="98" t="s">
        <v>4944</v>
      </c>
      <c r="Q2045" s="98" t="s">
        <v>4944</v>
      </c>
      <c r="R2045" s="98" t="s">
        <v>4944</v>
      </c>
      <c r="S2045" s="98">
        <v>37.987000000000002</v>
      </c>
      <c r="T2045" s="98">
        <v>8.2940000000000005</v>
      </c>
      <c r="U2045" s="98">
        <v>125.91200000000001</v>
      </c>
    </row>
    <row r="2046" spans="1:21" x14ac:dyDescent="0.25">
      <c r="A2046" s="57" t="s">
        <v>4640</v>
      </c>
      <c r="B2046" s="57" t="s">
        <v>3951</v>
      </c>
      <c r="C2046" s="57" t="s">
        <v>4723</v>
      </c>
      <c r="D2046" s="91">
        <v>16</v>
      </c>
      <c r="E2046" s="57" t="s">
        <v>8579</v>
      </c>
      <c r="F2046" s="29">
        <f t="shared" si="106"/>
        <v>57.362333333333332</v>
      </c>
      <c r="G2046" s="23">
        <f t="shared" si="107"/>
        <v>37.85125</v>
      </c>
      <c r="H2046" s="30"/>
      <c r="I2046" s="29"/>
      <c r="J2046" s="23">
        <f t="shared" si="108"/>
        <v>57.266399999999997</v>
      </c>
      <c r="K2046" s="30"/>
      <c r="L2046" s="29"/>
      <c r="M2046" s="98" t="s">
        <v>4944</v>
      </c>
      <c r="N2046" s="98">
        <v>115.97499999999999</v>
      </c>
      <c r="O2046" s="98">
        <v>35</v>
      </c>
      <c r="P2046" s="98">
        <v>0.43</v>
      </c>
      <c r="Q2046" s="98">
        <v>108.87</v>
      </c>
      <c r="R2046" s="98">
        <v>5.375</v>
      </c>
      <c r="S2046" s="98">
        <v>0.34</v>
      </c>
      <c r="T2046" s="98">
        <v>31.747</v>
      </c>
      <c r="U2046" s="98">
        <v>140</v>
      </c>
    </row>
    <row r="2047" spans="1:21" x14ac:dyDescent="0.25">
      <c r="A2047" s="57" t="s">
        <v>4640</v>
      </c>
      <c r="B2047" s="57" t="s">
        <v>1257</v>
      </c>
      <c r="C2047" s="57" t="s">
        <v>4674</v>
      </c>
      <c r="D2047" s="91">
        <v>6</v>
      </c>
      <c r="E2047" s="57" t="s">
        <v>6202</v>
      </c>
      <c r="F2047" s="29">
        <f t="shared" si="106"/>
        <v>57.332666666666661</v>
      </c>
      <c r="G2047" s="23">
        <f t="shared" si="107"/>
        <v>36.268000000000001</v>
      </c>
      <c r="H2047" s="30"/>
      <c r="I2047" s="29"/>
      <c r="J2047" s="23">
        <f t="shared" si="108"/>
        <v>40.751599999999996</v>
      </c>
      <c r="K2047" s="30"/>
      <c r="L2047" s="29"/>
      <c r="M2047" s="98">
        <v>35.689</v>
      </c>
      <c r="N2047" s="98">
        <v>83.031000000000006</v>
      </c>
      <c r="O2047" s="98">
        <v>22.35</v>
      </c>
      <c r="P2047" s="98">
        <v>4.0019999999999998</v>
      </c>
      <c r="Q2047" s="98">
        <v>13.587999999999999</v>
      </c>
      <c r="R2047" s="98">
        <v>18.172000000000001</v>
      </c>
      <c r="S2047" s="98">
        <v>62.274000000000001</v>
      </c>
      <c r="T2047" s="98">
        <v>28.736999999999998</v>
      </c>
      <c r="U2047" s="98">
        <v>80.986999999999995</v>
      </c>
    </row>
    <row r="2048" spans="1:21" x14ac:dyDescent="0.25">
      <c r="A2048" s="57" t="s">
        <v>4640</v>
      </c>
      <c r="B2048" s="57" t="s">
        <v>1441</v>
      </c>
      <c r="C2048" s="57" t="s">
        <v>4702</v>
      </c>
      <c r="D2048" s="91">
        <v>11</v>
      </c>
      <c r="E2048" s="57" t="s">
        <v>7447</v>
      </c>
      <c r="F2048" s="29">
        <f t="shared" si="106"/>
        <v>57.298000000000002</v>
      </c>
      <c r="G2048" s="23">
        <f t="shared" si="107"/>
        <v>50.222999999999999</v>
      </c>
      <c r="H2048" s="30"/>
      <c r="I2048" s="29"/>
      <c r="J2048" s="23">
        <f t="shared" si="108"/>
        <v>148.32040000000001</v>
      </c>
      <c r="K2048" s="30"/>
      <c r="L2048" s="29"/>
      <c r="M2048" s="98">
        <v>155.86699999999999</v>
      </c>
      <c r="N2048" s="98">
        <v>10.478</v>
      </c>
      <c r="O2048" s="98">
        <v>0.33500000000000002</v>
      </c>
      <c r="P2048" s="98">
        <v>34.212000000000003</v>
      </c>
      <c r="Q2048" s="98">
        <v>34.965000000000003</v>
      </c>
      <c r="R2048" s="98">
        <v>534.74300000000005</v>
      </c>
      <c r="S2048" s="98">
        <v>39.454000000000001</v>
      </c>
      <c r="T2048" s="98">
        <v>93.623999999999995</v>
      </c>
      <c r="U2048" s="98">
        <v>38.816000000000003</v>
      </c>
    </row>
    <row r="2049" spans="1:21" x14ac:dyDescent="0.25">
      <c r="A2049" s="57" t="s">
        <v>4640</v>
      </c>
      <c r="B2049" s="57" t="s">
        <v>2449</v>
      </c>
      <c r="C2049" s="57" t="s">
        <v>4723</v>
      </c>
      <c r="D2049" s="91">
        <v>16</v>
      </c>
      <c r="E2049" s="57" t="s">
        <v>8434</v>
      </c>
      <c r="F2049" s="29">
        <f t="shared" si="106"/>
        <v>57.06066666666667</v>
      </c>
      <c r="G2049" s="23">
        <f t="shared" si="107"/>
        <v>29.689749999999997</v>
      </c>
      <c r="H2049" s="30"/>
      <c r="I2049" s="29"/>
      <c r="J2049" s="23">
        <f t="shared" si="108"/>
        <v>44.114400000000003</v>
      </c>
      <c r="K2049" s="30"/>
      <c r="L2049" s="29"/>
      <c r="M2049" s="98">
        <v>16.972000000000001</v>
      </c>
      <c r="N2049" s="98">
        <v>14.765000000000001</v>
      </c>
      <c r="O2049" s="98">
        <v>32.298000000000002</v>
      </c>
      <c r="P2049" s="98">
        <v>54.723999999999997</v>
      </c>
      <c r="Q2049" s="98">
        <v>38.387999999999998</v>
      </c>
      <c r="R2049" s="98">
        <v>11.002000000000001</v>
      </c>
      <c r="S2049" s="98">
        <v>58.7</v>
      </c>
      <c r="T2049" s="98">
        <v>62.826000000000001</v>
      </c>
      <c r="U2049" s="98">
        <v>49.655999999999999</v>
      </c>
    </row>
    <row r="2050" spans="1:21" x14ac:dyDescent="0.25">
      <c r="A2050" s="57" t="s">
        <v>4640</v>
      </c>
      <c r="B2050" s="57" t="s">
        <v>3168</v>
      </c>
      <c r="C2050" s="57" t="s">
        <v>4699</v>
      </c>
      <c r="D2050" s="91">
        <v>11</v>
      </c>
      <c r="E2050" s="57" t="s">
        <v>7215</v>
      </c>
      <c r="F2050" s="29">
        <f t="shared" si="106"/>
        <v>57.045999999999999</v>
      </c>
      <c r="G2050" s="23">
        <f t="shared" si="107"/>
        <v>51.018500000000003</v>
      </c>
      <c r="H2050" s="30"/>
      <c r="I2050" s="29"/>
      <c r="J2050" s="23">
        <f t="shared" si="108"/>
        <v>36.436599999999999</v>
      </c>
      <c r="K2050" s="30"/>
      <c r="L2050" s="29"/>
      <c r="M2050" s="98">
        <v>84.576999999999998</v>
      </c>
      <c r="N2050" s="98">
        <v>39.453000000000003</v>
      </c>
      <c r="O2050" s="98">
        <v>50.619</v>
      </c>
      <c r="P2050" s="98">
        <v>29.425000000000001</v>
      </c>
      <c r="Q2050" s="98">
        <v>0.375</v>
      </c>
      <c r="R2050" s="98">
        <v>10.67</v>
      </c>
      <c r="S2050" s="98">
        <v>70.436000000000007</v>
      </c>
      <c r="T2050" s="98">
        <v>23.678999999999998</v>
      </c>
      <c r="U2050" s="98">
        <v>77.022999999999996</v>
      </c>
    </row>
    <row r="2051" spans="1:21" x14ac:dyDescent="0.25">
      <c r="A2051" s="57" t="s">
        <v>4640</v>
      </c>
      <c r="B2051" s="57" t="s">
        <v>3132</v>
      </c>
      <c r="C2051" s="57" t="s">
        <v>4675</v>
      </c>
      <c r="D2051" s="91">
        <v>6</v>
      </c>
      <c r="E2051" s="57" t="s">
        <v>6233</v>
      </c>
      <c r="F2051" s="29">
        <f t="shared" si="106"/>
        <v>56.861666666666657</v>
      </c>
      <c r="G2051" s="23">
        <f t="shared" si="107"/>
        <v>54.3795</v>
      </c>
      <c r="H2051" s="30"/>
      <c r="I2051" s="29"/>
      <c r="J2051" s="23">
        <f t="shared" si="108"/>
        <v>56.503199999999993</v>
      </c>
      <c r="K2051" s="30"/>
      <c r="L2051" s="29"/>
      <c r="M2051" s="98">
        <v>41.341999999999999</v>
      </c>
      <c r="N2051" s="98">
        <v>66.763000000000005</v>
      </c>
      <c r="O2051" s="98">
        <v>58.472000000000001</v>
      </c>
      <c r="P2051" s="98">
        <v>50.941000000000003</v>
      </c>
      <c r="Q2051" s="98">
        <v>46.194000000000003</v>
      </c>
      <c r="R2051" s="98">
        <v>65.736999999999995</v>
      </c>
      <c r="S2051" s="98">
        <v>67.501999999999995</v>
      </c>
      <c r="T2051" s="98">
        <v>39.625</v>
      </c>
      <c r="U2051" s="98">
        <v>63.457999999999998</v>
      </c>
    </row>
    <row r="2052" spans="1:21" x14ac:dyDescent="0.25">
      <c r="A2052" s="57" t="s">
        <v>4640</v>
      </c>
      <c r="B2052" s="57" t="s">
        <v>3833</v>
      </c>
      <c r="C2052" s="57" t="s">
        <v>4695</v>
      </c>
      <c r="D2052" s="91">
        <v>11</v>
      </c>
      <c r="E2052" s="57" t="s">
        <v>7089</v>
      </c>
      <c r="F2052" s="29">
        <f t="shared" si="106"/>
        <v>56.768000000000001</v>
      </c>
      <c r="G2052" s="23">
        <f t="shared" si="107"/>
        <v>15.778499999999999</v>
      </c>
      <c r="H2052" s="30"/>
      <c r="I2052" s="29"/>
      <c r="J2052" s="23">
        <f t="shared" si="108"/>
        <v>39.312400000000004</v>
      </c>
      <c r="K2052" s="30"/>
      <c r="L2052" s="29"/>
      <c r="M2052" s="98" t="s">
        <v>4944</v>
      </c>
      <c r="N2052" s="98">
        <v>5.4039999999999999</v>
      </c>
      <c r="O2052" s="98">
        <v>7.67</v>
      </c>
      <c r="P2052" s="98">
        <v>50.04</v>
      </c>
      <c r="Q2052" s="98">
        <v>5.26</v>
      </c>
      <c r="R2052" s="98">
        <v>20.998000000000001</v>
      </c>
      <c r="S2052" s="98">
        <v>5.4</v>
      </c>
      <c r="T2052" s="98">
        <v>4.0999999999999996</v>
      </c>
      <c r="U2052" s="98">
        <v>160.804</v>
      </c>
    </row>
    <row r="2053" spans="1:21" x14ac:dyDescent="0.25">
      <c r="A2053" s="57" t="s">
        <v>4640</v>
      </c>
      <c r="B2053" s="57" t="s">
        <v>1586</v>
      </c>
      <c r="C2053" s="57" t="s">
        <v>4712</v>
      </c>
      <c r="D2053" s="91">
        <v>15</v>
      </c>
      <c r="E2053" s="57" t="s">
        <v>7883</v>
      </c>
      <c r="F2053" s="29">
        <f t="shared" si="106"/>
        <v>56.683</v>
      </c>
      <c r="G2053" s="23">
        <f t="shared" si="107"/>
        <v>10.731000000000002</v>
      </c>
      <c r="H2053" s="30"/>
      <c r="I2053" s="29"/>
      <c r="J2053" s="23">
        <f t="shared" si="108"/>
        <v>39.041200000000003</v>
      </c>
      <c r="K2053" s="30"/>
      <c r="L2053" s="29"/>
      <c r="M2053" s="98">
        <v>14.045999999999999</v>
      </c>
      <c r="N2053" s="98">
        <v>5.5819999999999999</v>
      </c>
      <c r="O2053" s="98">
        <v>15.706</v>
      </c>
      <c r="P2053" s="98">
        <v>7.59</v>
      </c>
      <c r="Q2053" s="98">
        <v>0.82699999999999996</v>
      </c>
      <c r="R2053" s="98">
        <v>24.33</v>
      </c>
      <c r="S2053" s="98">
        <v>0.61699999999999999</v>
      </c>
      <c r="T2053" s="98">
        <v>33.441000000000003</v>
      </c>
      <c r="U2053" s="98">
        <v>135.99100000000001</v>
      </c>
    </row>
    <row r="2054" spans="1:21" x14ac:dyDescent="0.25">
      <c r="A2054" s="57" t="s">
        <v>4640</v>
      </c>
      <c r="B2054" s="57" t="s">
        <v>2508</v>
      </c>
      <c r="C2054" s="57" t="s">
        <v>4732</v>
      </c>
      <c r="D2054" s="91">
        <v>20</v>
      </c>
      <c r="E2054" s="57" t="s">
        <v>9418</v>
      </c>
      <c r="F2054" s="29">
        <f t="shared" si="106"/>
        <v>56.617666666666672</v>
      </c>
      <c r="G2054" s="23">
        <f t="shared" si="107"/>
        <v>26.271499999999996</v>
      </c>
      <c r="H2054" s="30"/>
      <c r="I2054" s="29"/>
      <c r="J2054" s="23">
        <f t="shared" si="108"/>
        <v>44.1708</v>
      </c>
      <c r="K2054" s="30"/>
      <c r="L2054" s="29"/>
      <c r="M2054" s="98">
        <v>13.805999999999999</v>
      </c>
      <c r="N2054" s="98">
        <v>44.89</v>
      </c>
      <c r="O2054" s="98">
        <v>14.933</v>
      </c>
      <c r="P2054" s="98">
        <v>31.457000000000001</v>
      </c>
      <c r="Q2054" s="98">
        <v>13.256</v>
      </c>
      <c r="R2054" s="98">
        <v>37.744999999999997</v>
      </c>
      <c r="S2054" s="98">
        <v>48.761000000000003</v>
      </c>
      <c r="T2054" s="98">
        <v>78.644000000000005</v>
      </c>
      <c r="U2054" s="98">
        <v>42.448</v>
      </c>
    </row>
    <row r="2055" spans="1:21" x14ac:dyDescent="0.25">
      <c r="A2055" s="57" t="s">
        <v>4640</v>
      </c>
      <c r="B2055" s="57" t="s">
        <v>3913</v>
      </c>
      <c r="C2055" s="57" t="s">
        <v>4724</v>
      </c>
      <c r="D2055" s="91">
        <v>16</v>
      </c>
      <c r="E2055" s="57" t="s">
        <v>9023</v>
      </c>
      <c r="F2055" s="29">
        <f t="shared" si="106"/>
        <v>56.485999999999997</v>
      </c>
      <c r="G2055" s="23">
        <f t="shared" si="107"/>
        <v>10.517749999999999</v>
      </c>
      <c r="H2055" s="30"/>
      <c r="I2055" s="29"/>
      <c r="J2055" s="23">
        <f t="shared" si="108"/>
        <v>35.128799999999998</v>
      </c>
      <c r="K2055" s="30"/>
      <c r="L2055" s="29"/>
      <c r="M2055" s="98" t="s">
        <v>4944</v>
      </c>
      <c r="N2055" s="98">
        <v>40.091999999999999</v>
      </c>
      <c r="O2055" s="98">
        <v>1.607</v>
      </c>
      <c r="P2055" s="98">
        <v>0.372</v>
      </c>
      <c r="Q2055" s="98">
        <v>3.448</v>
      </c>
      <c r="R2055" s="98">
        <v>2.738</v>
      </c>
      <c r="S2055" s="98">
        <v>162.44</v>
      </c>
      <c r="T2055" s="98">
        <v>2.9359999999999999</v>
      </c>
      <c r="U2055" s="98">
        <v>4.0819999999999999</v>
      </c>
    </row>
    <row r="2056" spans="1:21" x14ac:dyDescent="0.25">
      <c r="A2056" s="57" t="s">
        <v>4640</v>
      </c>
      <c r="B2056" s="57" t="s">
        <v>2297</v>
      </c>
      <c r="C2056" s="57" t="s">
        <v>4734</v>
      </c>
      <c r="D2056" s="91">
        <v>20</v>
      </c>
      <c r="E2056" s="57" t="s">
        <v>9520</v>
      </c>
      <c r="F2056" s="29">
        <f t="shared" si="106"/>
        <v>56.481333333333339</v>
      </c>
      <c r="G2056" s="23">
        <f t="shared" si="107"/>
        <v>31.491250000000001</v>
      </c>
      <c r="H2056" s="30"/>
      <c r="I2056" s="29"/>
      <c r="J2056" s="23">
        <f t="shared" si="108"/>
        <v>47.362199999999994</v>
      </c>
      <c r="K2056" s="30"/>
      <c r="L2056" s="29"/>
      <c r="M2056" s="98">
        <v>0.54900000000000004</v>
      </c>
      <c r="N2056" s="98">
        <v>44.137</v>
      </c>
      <c r="O2056" s="98">
        <v>31.760999999999999</v>
      </c>
      <c r="P2056" s="98">
        <v>49.518000000000001</v>
      </c>
      <c r="Q2056" s="98">
        <v>24.596</v>
      </c>
      <c r="R2056" s="98">
        <v>42.771000000000001</v>
      </c>
      <c r="S2056" s="98">
        <v>64.885999999999996</v>
      </c>
      <c r="T2056" s="98">
        <v>47.465000000000003</v>
      </c>
      <c r="U2056" s="98">
        <v>57.093000000000004</v>
      </c>
    </row>
    <row r="2057" spans="1:21" x14ac:dyDescent="0.25">
      <c r="A2057" s="57" t="s">
        <v>4640</v>
      </c>
      <c r="B2057" s="57" t="s">
        <v>473</v>
      </c>
      <c r="C2057" s="57" t="s">
        <v>4712</v>
      </c>
      <c r="D2057" s="91">
        <v>15</v>
      </c>
      <c r="E2057" s="57" t="s">
        <v>7847</v>
      </c>
      <c r="F2057" s="29">
        <f t="shared" si="106"/>
        <v>56.435000000000002</v>
      </c>
      <c r="G2057" s="23">
        <f t="shared" si="107"/>
        <v>62.530249999999995</v>
      </c>
      <c r="H2057" s="30"/>
      <c r="I2057" s="29"/>
      <c r="J2057" s="23">
        <f t="shared" si="108"/>
        <v>73.454800000000006</v>
      </c>
      <c r="K2057" s="30"/>
      <c r="L2057" s="29"/>
      <c r="M2057" s="98">
        <v>12.625999999999999</v>
      </c>
      <c r="N2057" s="98">
        <v>57.728999999999999</v>
      </c>
      <c r="O2057" s="98">
        <v>120.86199999999999</v>
      </c>
      <c r="P2057" s="98">
        <v>58.904000000000003</v>
      </c>
      <c r="Q2057" s="98">
        <v>133.124</v>
      </c>
      <c r="R2057" s="98">
        <v>64.844999999999999</v>
      </c>
      <c r="S2057" s="98">
        <v>109.42700000000001</v>
      </c>
      <c r="T2057" s="98">
        <v>40.927999999999997</v>
      </c>
      <c r="U2057" s="98">
        <v>18.95</v>
      </c>
    </row>
    <row r="2058" spans="1:21" x14ac:dyDescent="0.25">
      <c r="A2058" s="57" t="s">
        <v>4640</v>
      </c>
      <c r="B2058" s="57" t="s">
        <v>1293</v>
      </c>
      <c r="C2058" s="57" t="s">
        <v>4660</v>
      </c>
      <c r="D2058" s="91">
        <v>4</v>
      </c>
      <c r="E2058" s="57" t="s">
        <v>5462</v>
      </c>
      <c r="F2058" s="29">
        <f t="shared" si="106"/>
        <v>56.423000000000002</v>
      </c>
      <c r="G2058" s="23">
        <f t="shared" si="107"/>
        <v>12.113</v>
      </c>
      <c r="H2058" s="30"/>
      <c r="I2058" s="29"/>
      <c r="J2058" s="23">
        <f t="shared" si="108"/>
        <v>55.030799999999999</v>
      </c>
      <c r="K2058" s="30"/>
      <c r="L2058" s="29"/>
      <c r="M2058" s="98">
        <v>4.266</v>
      </c>
      <c r="N2058" s="98">
        <v>15.17</v>
      </c>
      <c r="O2058" s="98">
        <v>13.319000000000001</v>
      </c>
      <c r="P2058" s="98">
        <v>15.696999999999999</v>
      </c>
      <c r="Q2058" s="98">
        <v>66.171999999999997</v>
      </c>
      <c r="R2058" s="98">
        <v>39.713000000000001</v>
      </c>
      <c r="S2058" s="98">
        <v>56.026000000000003</v>
      </c>
      <c r="T2058" s="98">
        <v>40.64</v>
      </c>
      <c r="U2058" s="98">
        <v>72.602999999999994</v>
      </c>
    </row>
    <row r="2059" spans="1:21" x14ac:dyDescent="0.25">
      <c r="A2059" s="57" t="s">
        <v>4640</v>
      </c>
      <c r="B2059" s="57" t="s">
        <v>2087</v>
      </c>
      <c r="C2059" s="57" t="s">
        <v>4692</v>
      </c>
      <c r="D2059" s="91">
        <v>11</v>
      </c>
      <c r="E2059" s="57" t="s">
        <v>6894</v>
      </c>
      <c r="F2059" s="29">
        <f t="shared" si="106"/>
        <v>56.156666666666666</v>
      </c>
      <c r="G2059" s="23">
        <f t="shared" si="107"/>
        <v>51.332250000000002</v>
      </c>
      <c r="H2059" s="30"/>
      <c r="I2059" s="29"/>
      <c r="J2059" s="23">
        <f t="shared" si="108"/>
        <v>56.357799999999997</v>
      </c>
      <c r="K2059" s="30"/>
      <c r="L2059" s="29"/>
      <c r="M2059" s="98">
        <v>111.929</v>
      </c>
      <c r="N2059" s="98">
        <v>93.4</v>
      </c>
      <c r="O2059" s="98" t="s">
        <v>4944</v>
      </c>
      <c r="P2059" s="98" t="s">
        <v>4944</v>
      </c>
      <c r="Q2059" s="98">
        <v>113.157</v>
      </c>
      <c r="R2059" s="98">
        <v>0.16200000000000001</v>
      </c>
      <c r="S2059" s="98">
        <v>3.008</v>
      </c>
      <c r="T2059" s="98">
        <v>43.335999999999999</v>
      </c>
      <c r="U2059" s="98">
        <v>122.126</v>
      </c>
    </row>
    <row r="2060" spans="1:21" x14ac:dyDescent="0.25">
      <c r="A2060" s="57" t="s">
        <v>4640</v>
      </c>
      <c r="B2060" s="57" t="s">
        <v>2274</v>
      </c>
      <c r="C2060" s="57" t="s">
        <v>4680</v>
      </c>
      <c r="D2060" s="91">
        <v>7</v>
      </c>
      <c r="E2060" s="57" t="s">
        <v>6533</v>
      </c>
      <c r="F2060" s="29">
        <f t="shared" si="106"/>
        <v>56.078333333333326</v>
      </c>
      <c r="G2060" s="23">
        <f t="shared" si="107"/>
        <v>20.633249999999997</v>
      </c>
      <c r="H2060" s="30"/>
      <c r="I2060" s="29"/>
      <c r="J2060" s="23">
        <f t="shared" si="108"/>
        <v>44.728599999999993</v>
      </c>
      <c r="K2060" s="30"/>
      <c r="L2060" s="29"/>
      <c r="M2060" s="98">
        <v>10.971</v>
      </c>
      <c r="N2060" s="98">
        <v>17.257999999999999</v>
      </c>
      <c r="O2060" s="98">
        <v>43.99</v>
      </c>
      <c r="P2060" s="98">
        <v>10.314</v>
      </c>
      <c r="Q2060" s="98">
        <v>47.829000000000001</v>
      </c>
      <c r="R2060" s="98">
        <v>7.5789999999999997</v>
      </c>
      <c r="S2060" s="98">
        <v>24.38</v>
      </c>
      <c r="T2060" s="98">
        <v>79.611999999999995</v>
      </c>
      <c r="U2060" s="98">
        <v>64.242999999999995</v>
      </c>
    </row>
    <row r="2061" spans="1:21" x14ac:dyDescent="0.25">
      <c r="A2061" s="57" t="s">
        <v>4640</v>
      </c>
      <c r="B2061" s="57" t="s">
        <v>3968</v>
      </c>
      <c r="C2061" s="57" t="s">
        <v>4733</v>
      </c>
      <c r="D2061" s="91">
        <v>20</v>
      </c>
      <c r="E2061" s="57" t="s">
        <v>9465</v>
      </c>
      <c r="F2061" s="29">
        <f t="shared" si="106"/>
        <v>56.000333333333337</v>
      </c>
      <c r="G2061" s="23">
        <f t="shared" si="107"/>
        <v>10.785499999999999</v>
      </c>
      <c r="H2061" s="30"/>
      <c r="I2061" s="29"/>
      <c r="J2061" s="23">
        <f t="shared" si="108"/>
        <v>39.498399999999997</v>
      </c>
      <c r="K2061" s="30"/>
      <c r="L2061" s="29"/>
      <c r="M2061" s="98">
        <v>19.385999999999999</v>
      </c>
      <c r="N2061" s="98">
        <v>4.1829999999999998</v>
      </c>
      <c r="O2061" s="98">
        <v>4.5620000000000003</v>
      </c>
      <c r="P2061" s="98">
        <v>15.010999999999999</v>
      </c>
      <c r="Q2061" s="98">
        <v>17.545999999999999</v>
      </c>
      <c r="R2061" s="98">
        <v>11.945</v>
      </c>
      <c r="S2061" s="98">
        <v>39.256999999999998</v>
      </c>
      <c r="T2061" s="98">
        <v>34.909999999999997</v>
      </c>
      <c r="U2061" s="98">
        <v>93.834000000000003</v>
      </c>
    </row>
    <row r="2062" spans="1:21" x14ac:dyDescent="0.25">
      <c r="A2062" s="57" t="s">
        <v>4640</v>
      </c>
      <c r="B2062" s="57" t="s">
        <v>1823</v>
      </c>
      <c r="C2062" s="57" t="s">
        <v>4729</v>
      </c>
      <c r="D2062" s="91">
        <v>18</v>
      </c>
      <c r="E2062" s="57" t="s">
        <v>9205</v>
      </c>
      <c r="F2062" s="29">
        <f t="shared" si="106"/>
        <v>55.975999999999999</v>
      </c>
      <c r="G2062" s="23">
        <f t="shared" si="107"/>
        <v>15.371749999999999</v>
      </c>
      <c r="H2062" s="30"/>
      <c r="I2062" s="29"/>
      <c r="J2062" s="23">
        <f t="shared" si="108"/>
        <v>35.819200000000002</v>
      </c>
      <c r="K2062" s="30"/>
      <c r="L2062" s="29"/>
      <c r="M2062" s="98">
        <v>19.466999999999999</v>
      </c>
      <c r="N2062" s="98">
        <v>23.766999999999999</v>
      </c>
      <c r="O2062" s="98">
        <v>5.7949999999999999</v>
      </c>
      <c r="P2062" s="98">
        <v>12.458</v>
      </c>
      <c r="Q2062" s="98">
        <v>8.5530000000000008</v>
      </c>
      <c r="R2062" s="98">
        <v>2.6150000000000002</v>
      </c>
      <c r="S2062" s="98">
        <v>90.677000000000007</v>
      </c>
      <c r="T2062" s="98">
        <v>39.046999999999997</v>
      </c>
      <c r="U2062" s="98">
        <v>38.204000000000001</v>
      </c>
    </row>
    <row r="2063" spans="1:21" x14ac:dyDescent="0.25">
      <c r="A2063" s="57" t="s">
        <v>4640</v>
      </c>
      <c r="B2063" s="57" t="s">
        <v>1735</v>
      </c>
      <c r="C2063" s="57" t="s">
        <v>4653</v>
      </c>
      <c r="D2063" s="91">
        <v>2</v>
      </c>
      <c r="E2063" s="57" t="s">
        <v>5333</v>
      </c>
      <c r="F2063" s="29">
        <f t="shared" si="106"/>
        <v>55.950666666666656</v>
      </c>
      <c r="G2063" s="23">
        <f t="shared" si="107"/>
        <v>60.129249999999999</v>
      </c>
      <c r="H2063" s="30"/>
      <c r="I2063" s="29"/>
      <c r="J2063" s="23">
        <f t="shared" si="108"/>
        <v>52.051000000000002</v>
      </c>
      <c r="K2063" s="30"/>
      <c r="L2063" s="29"/>
      <c r="M2063" s="98" t="s">
        <v>4944</v>
      </c>
      <c r="N2063" s="98">
        <v>78.974000000000004</v>
      </c>
      <c r="O2063" s="98">
        <v>84.090999999999994</v>
      </c>
      <c r="P2063" s="98">
        <v>77.451999999999998</v>
      </c>
      <c r="Q2063" s="98">
        <v>39.201999999999998</v>
      </c>
      <c r="R2063" s="98">
        <v>53.201000000000001</v>
      </c>
      <c r="S2063" s="98">
        <v>30.734000000000002</v>
      </c>
      <c r="T2063" s="98">
        <v>60.781999999999996</v>
      </c>
      <c r="U2063" s="98">
        <v>76.335999999999999</v>
      </c>
    </row>
    <row r="2064" spans="1:21" x14ac:dyDescent="0.25">
      <c r="A2064" s="57" t="s">
        <v>4640</v>
      </c>
      <c r="B2064" s="57" t="s">
        <v>2789</v>
      </c>
      <c r="C2064" s="57" t="s">
        <v>4702</v>
      </c>
      <c r="D2064" s="91">
        <v>11</v>
      </c>
      <c r="E2064" s="57" t="s">
        <v>7440</v>
      </c>
      <c r="F2064" s="29">
        <f t="shared" si="106"/>
        <v>55.94</v>
      </c>
      <c r="G2064" s="23">
        <f t="shared" si="107"/>
        <v>52.308000000000007</v>
      </c>
      <c r="H2064" s="30"/>
      <c r="I2064" s="29"/>
      <c r="J2064" s="23">
        <f t="shared" si="108"/>
        <v>62.556999999999995</v>
      </c>
      <c r="K2064" s="30"/>
      <c r="L2064" s="29"/>
      <c r="M2064" s="98">
        <v>122.294</v>
      </c>
      <c r="N2064" s="98">
        <v>10.855</v>
      </c>
      <c r="O2064" s="98">
        <v>0.53800000000000003</v>
      </c>
      <c r="P2064" s="98">
        <v>75.545000000000002</v>
      </c>
      <c r="Q2064" s="98">
        <v>22.457000000000001</v>
      </c>
      <c r="R2064" s="98">
        <v>122.508</v>
      </c>
      <c r="S2064" s="98">
        <v>12.92</v>
      </c>
      <c r="T2064" s="98">
        <v>69.724999999999994</v>
      </c>
      <c r="U2064" s="98">
        <v>85.174999999999997</v>
      </c>
    </row>
    <row r="2065" spans="1:21" x14ac:dyDescent="0.25">
      <c r="A2065" s="57" t="s">
        <v>4640</v>
      </c>
      <c r="B2065" s="57" t="s">
        <v>1950</v>
      </c>
      <c r="C2065" s="57" t="s">
        <v>4668</v>
      </c>
      <c r="D2065" s="91">
        <v>6</v>
      </c>
      <c r="E2065" s="57" t="s">
        <v>5751</v>
      </c>
      <c r="F2065" s="29">
        <f t="shared" si="106"/>
        <v>55.919333333333334</v>
      </c>
      <c r="G2065" s="23">
        <f t="shared" si="107"/>
        <v>1.0947499999999999</v>
      </c>
      <c r="H2065" s="30"/>
      <c r="I2065" s="29"/>
      <c r="J2065" s="23">
        <f t="shared" si="108"/>
        <v>34.527200000000001</v>
      </c>
      <c r="K2065" s="30"/>
      <c r="L2065" s="29"/>
      <c r="M2065" s="98">
        <v>0.215</v>
      </c>
      <c r="N2065" s="98" t="s">
        <v>4944</v>
      </c>
      <c r="O2065" s="98">
        <v>2.9990000000000001</v>
      </c>
      <c r="P2065" s="98">
        <v>1.165</v>
      </c>
      <c r="Q2065" s="98">
        <v>4.41</v>
      </c>
      <c r="R2065" s="98">
        <v>0.46800000000000003</v>
      </c>
      <c r="S2065" s="98">
        <v>19.681000000000001</v>
      </c>
      <c r="T2065" s="98">
        <v>29.27</v>
      </c>
      <c r="U2065" s="98">
        <v>118.807</v>
      </c>
    </row>
    <row r="2066" spans="1:21" x14ac:dyDescent="0.25">
      <c r="A2066" s="57" t="s">
        <v>4640</v>
      </c>
      <c r="B2066" s="57" t="s">
        <v>1093</v>
      </c>
      <c r="C2066" s="57" t="s">
        <v>4673</v>
      </c>
      <c r="D2066" s="91">
        <v>6</v>
      </c>
      <c r="E2066" s="57" t="s">
        <v>6172</v>
      </c>
      <c r="F2066" s="29">
        <f t="shared" si="106"/>
        <v>55.864333333333342</v>
      </c>
      <c r="G2066" s="23">
        <f t="shared" si="107"/>
        <v>35.978000000000002</v>
      </c>
      <c r="H2066" s="30"/>
      <c r="I2066" s="29"/>
      <c r="J2066" s="23">
        <f t="shared" si="108"/>
        <v>61.47760000000001</v>
      </c>
      <c r="K2066" s="30"/>
      <c r="L2066" s="29"/>
      <c r="M2066" s="98">
        <v>21.88</v>
      </c>
      <c r="N2066" s="98">
        <v>36.948999999999998</v>
      </c>
      <c r="O2066" s="98">
        <v>34.715000000000003</v>
      </c>
      <c r="P2066" s="98">
        <v>50.368000000000002</v>
      </c>
      <c r="Q2066" s="98">
        <v>76.754000000000005</v>
      </c>
      <c r="R2066" s="98">
        <v>63.040999999999997</v>
      </c>
      <c r="S2066" s="98">
        <v>59.703000000000003</v>
      </c>
      <c r="T2066" s="98">
        <v>54.460999999999999</v>
      </c>
      <c r="U2066" s="98">
        <v>53.429000000000002</v>
      </c>
    </row>
    <row r="2067" spans="1:21" x14ac:dyDescent="0.25">
      <c r="A2067" s="57" t="s">
        <v>4640</v>
      </c>
      <c r="B2067" s="57" t="s">
        <v>3143</v>
      </c>
      <c r="C2067" s="57" t="s">
        <v>4668</v>
      </c>
      <c r="D2067" s="91">
        <v>6</v>
      </c>
      <c r="E2067" s="57" t="s">
        <v>5748</v>
      </c>
      <c r="F2067" s="29">
        <f t="shared" si="106"/>
        <v>55.752666666666663</v>
      </c>
      <c r="G2067" s="23">
        <f t="shared" si="107"/>
        <v>4.1532499999999999</v>
      </c>
      <c r="H2067" s="30"/>
      <c r="I2067" s="29"/>
      <c r="J2067" s="23">
        <f t="shared" si="108"/>
        <v>45.357199999999992</v>
      </c>
      <c r="K2067" s="30"/>
      <c r="L2067" s="29"/>
      <c r="M2067" s="98" t="s">
        <v>4944</v>
      </c>
      <c r="N2067" s="98" t="s">
        <v>4944</v>
      </c>
      <c r="O2067" s="98" t="s">
        <v>4944</v>
      </c>
      <c r="P2067" s="98">
        <v>16.613</v>
      </c>
      <c r="Q2067" s="98">
        <v>12.946</v>
      </c>
      <c r="R2067" s="98">
        <v>46.582000000000001</v>
      </c>
      <c r="S2067" s="98">
        <v>29.731999999999999</v>
      </c>
      <c r="T2067" s="98">
        <v>52.116</v>
      </c>
      <c r="U2067" s="98">
        <v>85.41</v>
      </c>
    </row>
    <row r="2068" spans="1:21" x14ac:dyDescent="0.25">
      <c r="A2068" s="57" t="s">
        <v>4640</v>
      </c>
      <c r="B2068" s="57" t="s">
        <v>2650</v>
      </c>
      <c r="C2068" s="57" t="s">
        <v>4702</v>
      </c>
      <c r="D2068" s="91">
        <v>11</v>
      </c>
      <c r="E2068" s="57" t="s">
        <v>7404</v>
      </c>
      <c r="F2068" s="29">
        <f t="shared" si="106"/>
        <v>55.647999999999996</v>
      </c>
      <c r="G2068" s="23">
        <f t="shared" si="107"/>
        <v>8.2297499999999992</v>
      </c>
      <c r="H2068" s="30"/>
      <c r="I2068" s="29"/>
      <c r="J2068" s="23">
        <f t="shared" si="108"/>
        <v>39.266399999999997</v>
      </c>
      <c r="K2068" s="30"/>
      <c r="L2068" s="29"/>
      <c r="M2068" s="98">
        <v>3.4470000000000001</v>
      </c>
      <c r="N2068" s="98">
        <v>0.65</v>
      </c>
      <c r="O2068" s="98">
        <v>7.8E-2</v>
      </c>
      <c r="P2068" s="98">
        <v>28.744</v>
      </c>
      <c r="Q2068" s="98">
        <v>26.349</v>
      </c>
      <c r="R2068" s="98">
        <v>3.0390000000000001</v>
      </c>
      <c r="S2068" s="98">
        <v>19.713999999999999</v>
      </c>
      <c r="T2068" s="98">
        <v>10.696999999999999</v>
      </c>
      <c r="U2068" s="98">
        <v>136.53299999999999</v>
      </c>
    </row>
    <row r="2069" spans="1:21" x14ac:dyDescent="0.25">
      <c r="A2069" s="57" t="s">
        <v>4640</v>
      </c>
      <c r="B2069" s="57" t="s">
        <v>3025</v>
      </c>
      <c r="C2069" s="57" t="s">
        <v>4641</v>
      </c>
      <c r="D2069" s="91">
        <v>1</v>
      </c>
      <c r="E2069" s="57" t="s">
        <v>4967</v>
      </c>
      <c r="F2069" s="29">
        <f t="shared" si="106"/>
        <v>55.622999999999998</v>
      </c>
      <c r="G2069" s="23">
        <f t="shared" si="107"/>
        <v>8.8725000000000005</v>
      </c>
      <c r="H2069" s="30"/>
      <c r="I2069" s="29"/>
      <c r="J2069" s="23">
        <f t="shared" si="108"/>
        <v>33.620199999999997</v>
      </c>
      <c r="K2069" s="30"/>
      <c r="L2069" s="29"/>
      <c r="M2069" s="98" t="s">
        <v>4944</v>
      </c>
      <c r="N2069" s="98" t="s">
        <v>4944</v>
      </c>
      <c r="O2069" s="98">
        <v>35.49</v>
      </c>
      <c r="P2069" s="98" t="s">
        <v>4944</v>
      </c>
      <c r="Q2069" s="98" t="s">
        <v>4944</v>
      </c>
      <c r="R2069" s="98">
        <v>1.232</v>
      </c>
      <c r="S2069" s="98" t="s">
        <v>4944</v>
      </c>
      <c r="T2069" s="98">
        <v>100.61799999999999</v>
      </c>
      <c r="U2069" s="98">
        <v>66.251000000000005</v>
      </c>
    </row>
    <row r="2070" spans="1:21" x14ac:dyDescent="0.25">
      <c r="A2070" s="57" t="s">
        <v>4640</v>
      </c>
      <c r="B2070" s="57" t="s">
        <v>1473</v>
      </c>
      <c r="C2070" s="57" t="s">
        <v>4721</v>
      </c>
      <c r="D2070" s="91">
        <v>15</v>
      </c>
      <c r="E2070" s="57" t="s">
        <v>8233</v>
      </c>
      <c r="F2070" s="29">
        <f t="shared" si="106"/>
        <v>55.597666666666669</v>
      </c>
      <c r="G2070" s="23">
        <f t="shared" si="107"/>
        <v>17.191500000000001</v>
      </c>
      <c r="H2070" s="30"/>
      <c r="I2070" s="29"/>
      <c r="J2070" s="23">
        <f t="shared" si="108"/>
        <v>49.613</v>
      </c>
      <c r="K2070" s="30"/>
      <c r="L2070" s="29"/>
      <c r="M2070" s="98">
        <v>21.109000000000002</v>
      </c>
      <c r="N2070" s="98">
        <v>10.164</v>
      </c>
      <c r="O2070" s="98">
        <v>21.184000000000001</v>
      </c>
      <c r="P2070" s="98">
        <v>16.309000000000001</v>
      </c>
      <c r="Q2070" s="98">
        <v>37.389000000000003</v>
      </c>
      <c r="R2070" s="98">
        <v>43.883000000000003</v>
      </c>
      <c r="S2070" s="98">
        <v>65.777000000000001</v>
      </c>
      <c r="T2070" s="98">
        <v>39.319000000000003</v>
      </c>
      <c r="U2070" s="98">
        <v>61.697000000000003</v>
      </c>
    </row>
    <row r="2071" spans="1:21" x14ac:dyDescent="0.25">
      <c r="A2071" s="57" t="s">
        <v>4640</v>
      </c>
      <c r="B2071" s="57" t="s">
        <v>1198</v>
      </c>
      <c r="C2071" s="57" t="s">
        <v>4723</v>
      </c>
      <c r="D2071" s="91">
        <v>16</v>
      </c>
      <c r="E2071" s="57" t="s">
        <v>8535</v>
      </c>
      <c r="F2071" s="29">
        <f t="shared" si="106"/>
        <v>55.481999999999999</v>
      </c>
      <c r="G2071" s="23">
        <f t="shared" si="107"/>
        <v>38.9495</v>
      </c>
      <c r="H2071" s="30"/>
      <c r="I2071" s="29"/>
      <c r="J2071" s="23">
        <f t="shared" si="108"/>
        <v>48.430399999999999</v>
      </c>
      <c r="K2071" s="30"/>
      <c r="L2071" s="29"/>
      <c r="M2071" s="98">
        <v>45.377000000000002</v>
      </c>
      <c r="N2071" s="98">
        <v>12.733000000000001</v>
      </c>
      <c r="O2071" s="98">
        <v>36.061999999999998</v>
      </c>
      <c r="P2071" s="98">
        <v>61.625999999999998</v>
      </c>
      <c r="Q2071" s="98">
        <v>37.914999999999999</v>
      </c>
      <c r="R2071" s="98">
        <v>37.790999999999997</v>
      </c>
      <c r="S2071" s="98">
        <v>93.430999999999997</v>
      </c>
      <c r="T2071" s="98">
        <v>30.861000000000001</v>
      </c>
      <c r="U2071" s="98">
        <v>42.154000000000003</v>
      </c>
    </row>
    <row r="2072" spans="1:21" x14ac:dyDescent="0.25">
      <c r="A2072" s="57" t="s">
        <v>4640</v>
      </c>
      <c r="B2072" s="57" t="s">
        <v>2434</v>
      </c>
      <c r="C2072" s="57" t="s">
        <v>4716</v>
      </c>
      <c r="D2072" s="91">
        <v>15</v>
      </c>
      <c r="E2072" s="57" t="s">
        <v>8123</v>
      </c>
      <c r="F2072" s="29">
        <f t="shared" si="106"/>
        <v>55.409666666666659</v>
      </c>
      <c r="G2072" s="23">
        <f t="shared" si="107"/>
        <v>5.1075000000000008</v>
      </c>
      <c r="H2072" s="30"/>
      <c r="I2072" s="29"/>
      <c r="J2072" s="23">
        <f t="shared" si="108"/>
        <v>36.444199999999995</v>
      </c>
      <c r="K2072" s="30"/>
      <c r="L2072" s="29"/>
      <c r="M2072" s="98">
        <v>1.94</v>
      </c>
      <c r="N2072" s="98">
        <v>16.899000000000001</v>
      </c>
      <c r="O2072" s="98">
        <v>1.452</v>
      </c>
      <c r="P2072" s="98">
        <v>0.13900000000000001</v>
      </c>
      <c r="Q2072" s="98">
        <v>13.747999999999999</v>
      </c>
      <c r="R2072" s="98">
        <v>2.2440000000000002</v>
      </c>
      <c r="S2072" s="98">
        <v>7.5819999999999999</v>
      </c>
      <c r="T2072" s="98">
        <v>105.53</v>
      </c>
      <c r="U2072" s="98">
        <v>53.116999999999997</v>
      </c>
    </row>
    <row r="2073" spans="1:21" x14ac:dyDescent="0.25">
      <c r="A2073" s="57" t="s">
        <v>4640</v>
      </c>
      <c r="B2073" s="57" t="s">
        <v>3384</v>
      </c>
      <c r="C2073" s="57" t="s">
        <v>4723</v>
      </c>
      <c r="D2073" s="91">
        <v>16</v>
      </c>
      <c r="E2073" s="57" t="s">
        <v>8600</v>
      </c>
      <c r="F2073" s="29">
        <f t="shared" si="106"/>
        <v>55.381333333333338</v>
      </c>
      <c r="G2073" s="23">
        <f t="shared" si="107"/>
        <v>5.1999999999999998E-2</v>
      </c>
      <c r="H2073" s="30"/>
      <c r="I2073" s="29"/>
      <c r="J2073" s="23">
        <f t="shared" si="108"/>
        <v>100.68140000000001</v>
      </c>
      <c r="K2073" s="30"/>
      <c r="L2073" s="29"/>
      <c r="M2073" s="98" t="s">
        <v>4944</v>
      </c>
      <c r="N2073" s="98" t="s">
        <v>4944</v>
      </c>
      <c r="O2073" s="98">
        <v>0.20799999999999999</v>
      </c>
      <c r="P2073" s="98" t="s">
        <v>4944</v>
      </c>
      <c r="Q2073" s="98">
        <v>287.17500000000001</v>
      </c>
      <c r="R2073" s="98">
        <v>50.088000000000001</v>
      </c>
      <c r="S2073" s="98">
        <v>148.624</v>
      </c>
      <c r="T2073" s="98">
        <v>8.532</v>
      </c>
      <c r="U2073" s="98">
        <v>8.9879999999999995</v>
      </c>
    </row>
    <row r="2074" spans="1:21" x14ac:dyDescent="0.25">
      <c r="A2074" s="57" t="s">
        <v>4640</v>
      </c>
      <c r="B2074" s="57" t="s">
        <v>2981</v>
      </c>
      <c r="C2074" s="57" t="s">
        <v>4668</v>
      </c>
      <c r="D2074" s="91">
        <v>6</v>
      </c>
      <c r="E2074" s="57" t="s">
        <v>5752</v>
      </c>
      <c r="F2074" s="29">
        <f t="shared" si="106"/>
        <v>55.348999999999997</v>
      </c>
      <c r="G2074" s="23">
        <f t="shared" si="107"/>
        <v>33.250250000000001</v>
      </c>
      <c r="H2074" s="30"/>
      <c r="I2074" s="29"/>
      <c r="J2074" s="23">
        <f t="shared" si="108"/>
        <v>51.411399999999993</v>
      </c>
      <c r="K2074" s="30"/>
      <c r="L2074" s="29"/>
      <c r="M2074" s="98">
        <v>14.438000000000001</v>
      </c>
      <c r="N2074" s="98">
        <v>43.594000000000001</v>
      </c>
      <c r="O2074" s="98">
        <v>63.667999999999999</v>
      </c>
      <c r="P2074" s="98">
        <v>11.301</v>
      </c>
      <c r="Q2074" s="98">
        <v>41.29</v>
      </c>
      <c r="R2074" s="98">
        <v>49.72</v>
      </c>
      <c r="S2074" s="98">
        <v>54.906999999999996</v>
      </c>
      <c r="T2074" s="98">
        <v>60.152000000000001</v>
      </c>
      <c r="U2074" s="98">
        <v>50.988</v>
      </c>
    </row>
    <row r="2075" spans="1:21" x14ac:dyDescent="0.25">
      <c r="A2075" s="57" t="s">
        <v>4640</v>
      </c>
      <c r="B2075" s="57" t="s">
        <v>1592</v>
      </c>
      <c r="C2075" s="57" t="s">
        <v>4713</v>
      </c>
      <c r="D2075" s="91">
        <v>15</v>
      </c>
      <c r="E2075" s="57" t="s">
        <v>7923</v>
      </c>
      <c r="F2075" s="29">
        <f t="shared" si="106"/>
        <v>55.11366666666666</v>
      </c>
      <c r="G2075" s="23">
        <f t="shared" si="107"/>
        <v>22.568999999999999</v>
      </c>
      <c r="H2075" s="30"/>
      <c r="I2075" s="29"/>
      <c r="J2075" s="23">
        <f t="shared" si="108"/>
        <v>33.068199999999997</v>
      </c>
      <c r="K2075" s="30"/>
      <c r="L2075" s="29"/>
      <c r="M2075" s="98" t="s">
        <v>4944</v>
      </c>
      <c r="N2075" s="98">
        <v>27.16</v>
      </c>
      <c r="O2075" s="98">
        <v>63.116</v>
      </c>
      <c r="P2075" s="98" t="s">
        <v>4944</v>
      </c>
      <c r="Q2075" s="98" t="s">
        <v>4944</v>
      </c>
      <c r="R2075" s="98" t="s">
        <v>4944</v>
      </c>
      <c r="S2075" s="98">
        <v>165.17599999999999</v>
      </c>
      <c r="T2075" s="98">
        <v>0.16500000000000001</v>
      </c>
      <c r="U2075" s="98" t="s">
        <v>4944</v>
      </c>
    </row>
    <row r="2076" spans="1:21" x14ac:dyDescent="0.25">
      <c r="A2076" s="57" t="s">
        <v>4640</v>
      </c>
      <c r="B2076" s="57" t="s">
        <v>2395</v>
      </c>
      <c r="C2076" s="57" t="s">
        <v>4688</v>
      </c>
      <c r="D2076" s="91">
        <v>10</v>
      </c>
      <c r="E2076" s="57" t="s">
        <v>6697</v>
      </c>
      <c r="F2076" s="29">
        <f t="shared" si="106"/>
        <v>55.074666666666666</v>
      </c>
      <c r="G2076" s="23">
        <f t="shared" si="107"/>
        <v>113.79625000000001</v>
      </c>
      <c r="H2076" s="30"/>
      <c r="I2076" s="29"/>
      <c r="J2076" s="23">
        <f t="shared" si="108"/>
        <v>38.507199999999997</v>
      </c>
      <c r="K2076" s="30"/>
      <c r="L2076" s="29"/>
      <c r="M2076" s="98">
        <v>90.066999999999993</v>
      </c>
      <c r="N2076" s="98">
        <v>258.96800000000002</v>
      </c>
      <c r="O2076" s="98">
        <v>82.483000000000004</v>
      </c>
      <c r="P2076" s="98">
        <v>23.667000000000002</v>
      </c>
      <c r="Q2076" s="98">
        <v>26.619</v>
      </c>
      <c r="R2076" s="98">
        <v>0.69299999999999995</v>
      </c>
      <c r="S2076" s="98">
        <v>76.968999999999994</v>
      </c>
      <c r="T2076" s="98">
        <v>5.8070000000000004</v>
      </c>
      <c r="U2076" s="98">
        <v>82.447999999999993</v>
      </c>
    </row>
    <row r="2077" spans="1:21" x14ac:dyDescent="0.25">
      <c r="A2077" s="57" t="s">
        <v>4640</v>
      </c>
      <c r="B2077" s="57" t="s">
        <v>2144</v>
      </c>
      <c r="C2077" s="57" t="s">
        <v>4723</v>
      </c>
      <c r="D2077" s="91">
        <v>16</v>
      </c>
      <c r="E2077" s="57" t="s">
        <v>8417</v>
      </c>
      <c r="F2077" s="29">
        <f t="shared" si="106"/>
        <v>55.066000000000003</v>
      </c>
      <c r="G2077" s="23">
        <f t="shared" si="107"/>
        <v>14.458500000000001</v>
      </c>
      <c r="H2077" s="30"/>
      <c r="I2077" s="29"/>
      <c r="J2077" s="23">
        <f t="shared" si="108"/>
        <v>33.0396</v>
      </c>
      <c r="K2077" s="30"/>
      <c r="L2077" s="29"/>
      <c r="M2077" s="98" t="s">
        <v>4944</v>
      </c>
      <c r="N2077" s="98">
        <v>2.7</v>
      </c>
      <c r="O2077" s="98">
        <v>55.134</v>
      </c>
      <c r="P2077" s="98" t="s">
        <v>4944</v>
      </c>
      <c r="Q2077" s="98" t="s">
        <v>4944</v>
      </c>
      <c r="R2077" s="98" t="s">
        <v>4944</v>
      </c>
      <c r="S2077" s="98">
        <v>79.957999999999998</v>
      </c>
      <c r="T2077" s="98">
        <v>19.559999999999999</v>
      </c>
      <c r="U2077" s="98">
        <v>65.680000000000007</v>
      </c>
    </row>
    <row r="2078" spans="1:21" x14ac:dyDescent="0.25">
      <c r="A2078" s="57" t="s">
        <v>4640</v>
      </c>
      <c r="B2078" s="57" t="s">
        <v>4591</v>
      </c>
      <c r="C2078" s="57" t="s">
        <v>4642</v>
      </c>
      <c r="D2078" s="91">
        <v>1</v>
      </c>
      <c r="E2078" s="57" t="s">
        <v>5006</v>
      </c>
      <c r="F2078" s="29">
        <f t="shared" si="106"/>
        <v>55.018999999999998</v>
      </c>
      <c r="G2078" s="23">
        <f t="shared" si="107"/>
        <v>36.434249999999999</v>
      </c>
      <c r="H2078" s="30"/>
      <c r="I2078" s="29"/>
      <c r="J2078" s="23">
        <f t="shared" si="108"/>
        <v>43.44</v>
      </c>
      <c r="K2078" s="30"/>
      <c r="L2078" s="29"/>
      <c r="M2078" s="98">
        <v>4</v>
      </c>
      <c r="N2078" s="98" t="s">
        <v>4944</v>
      </c>
      <c r="O2078" s="98" t="s">
        <v>4944</v>
      </c>
      <c r="P2078" s="98">
        <v>141.73699999999999</v>
      </c>
      <c r="Q2078" s="98">
        <v>42.167999999999999</v>
      </c>
      <c r="R2078" s="98">
        <v>9.9749999999999996</v>
      </c>
      <c r="S2078" s="98">
        <v>165.05699999999999</v>
      </c>
      <c r="T2078" s="98" t="s">
        <v>4944</v>
      </c>
      <c r="U2078" s="98" t="s">
        <v>4944</v>
      </c>
    </row>
    <row r="2079" spans="1:21" x14ac:dyDescent="0.25">
      <c r="A2079" s="57" t="s">
        <v>4640</v>
      </c>
      <c r="B2079" s="57" t="s">
        <v>2417</v>
      </c>
      <c r="C2079" s="57" t="s">
        <v>4729</v>
      </c>
      <c r="D2079" s="91">
        <v>18</v>
      </c>
      <c r="E2079" s="57" t="s">
        <v>9249</v>
      </c>
      <c r="F2079" s="29">
        <f t="shared" si="106"/>
        <v>55.012666666666668</v>
      </c>
      <c r="G2079" s="23">
        <f t="shared" si="107"/>
        <v>8.0820000000000007</v>
      </c>
      <c r="H2079" s="30"/>
      <c r="I2079" s="29"/>
      <c r="J2079" s="23">
        <f t="shared" si="108"/>
        <v>44.274800000000006</v>
      </c>
      <c r="K2079" s="30"/>
      <c r="L2079" s="29"/>
      <c r="M2079" s="98">
        <v>1.603</v>
      </c>
      <c r="N2079" s="98" t="s">
        <v>4944</v>
      </c>
      <c r="O2079" s="98">
        <v>26.344999999999999</v>
      </c>
      <c r="P2079" s="98">
        <v>4.38</v>
      </c>
      <c r="Q2079" s="98">
        <v>44.716000000000001</v>
      </c>
      <c r="R2079" s="98">
        <v>11.62</v>
      </c>
      <c r="S2079" s="98">
        <v>52.212000000000003</v>
      </c>
      <c r="T2079" s="98">
        <v>17.228000000000002</v>
      </c>
      <c r="U2079" s="98">
        <v>95.597999999999999</v>
      </c>
    </row>
    <row r="2080" spans="1:21" x14ac:dyDescent="0.25">
      <c r="A2080" s="57" t="s">
        <v>4640</v>
      </c>
      <c r="B2080" s="57" t="s">
        <v>1739</v>
      </c>
      <c r="C2080" s="57" t="s">
        <v>4668</v>
      </c>
      <c r="D2080" s="91">
        <v>6</v>
      </c>
      <c r="E2080" s="57" t="s">
        <v>5812</v>
      </c>
      <c r="F2080" s="29">
        <f t="shared" ref="F2080:F2143" si="109">SUM(S2080:U2080)/3</f>
        <v>54.972999999999992</v>
      </c>
      <c r="G2080" s="23">
        <f t="shared" ref="G2080:G2143" si="110">SUM(M2080:P2080)/4</f>
        <v>3.00875</v>
      </c>
      <c r="H2080" s="30"/>
      <c r="I2080" s="29"/>
      <c r="J2080" s="23">
        <f t="shared" ref="J2080:J2143" si="111">SUM(Q2080:U2080)/5</f>
        <v>41.676000000000002</v>
      </c>
      <c r="K2080" s="30"/>
      <c r="L2080" s="29"/>
      <c r="M2080" s="98">
        <v>0.53</v>
      </c>
      <c r="N2080" s="98">
        <v>2.5910000000000002</v>
      </c>
      <c r="O2080" s="98">
        <v>4.6020000000000003</v>
      </c>
      <c r="P2080" s="98">
        <v>4.3120000000000003</v>
      </c>
      <c r="Q2080" s="98">
        <v>2.9929999999999999</v>
      </c>
      <c r="R2080" s="98">
        <v>40.468000000000004</v>
      </c>
      <c r="S2080" s="98">
        <v>31.995999999999999</v>
      </c>
      <c r="T2080" s="98">
        <v>60.720999999999997</v>
      </c>
      <c r="U2080" s="98">
        <v>72.201999999999998</v>
      </c>
    </row>
    <row r="2081" spans="1:21" x14ac:dyDescent="0.25">
      <c r="A2081" s="57" t="s">
        <v>4640</v>
      </c>
      <c r="B2081" s="57" t="s">
        <v>1785</v>
      </c>
      <c r="C2081" s="57" t="s">
        <v>4710</v>
      </c>
      <c r="D2081" s="91">
        <v>13</v>
      </c>
      <c r="E2081" s="57" t="s">
        <v>7691</v>
      </c>
      <c r="F2081" s="29">
        <f t="shared" si="109"/>
        <v>54.946666666666665</v>
      </c>
      <c r="G2081" s="23">
        <f t="shared" si="110"/>
        <v>19.517749999999999</v>
      </c>
      <c r="H2081" s="30"/>
      <c r="I2081" s="29"/>
      <c r="J2081" s="23">
        <f t="shared" si="111"/>
        <v>42.377800000000001</v>
      </c>
      <c r="K2081" s="30"/>
      <c r="L2081" s="29"/>
      <c r="M2081" s="98">
        <v>5.2809999999999997</v>
      </c>
      <c r="N2081" s="98">
        <v>13.182</v>
      </c>
      <c r="O2081" s="98">
        <v>27.952000000000002</v>
      </c>
      <c r="P2081" s="98">
        <v>31.655999999999999</v>
      </c>
      <c r="Q2081" s="98">
        <v>17.175000000000001</v>
      </c>
      <c r="R2081" s="98">
        <v>29.873999999999999</v>
      </c>
      <c r="S2081" s="98">
        <v>46.670999999999999</v>
      </c>
      <c r="T2081" s="98">
        <v>54.488999999999997</v>
      </c>
      <c r="U2081" s="98">
        <v>63.68</v>
      </c>
    </row>
    <row r="2082" spans="1:21" x14ac:dyDescent="0.25">
      <c r="A2082" s="57" t="s">
        <v>4640</v>
      </c>
      <c r="B2082" s="57" t="s">
        <v>415</v>
      </c>
      <c r="C2082" s="57" t="s">
        <v>4712</v>
      </c>
      <c r="D2082" s="91">
        <v>15</v>
      </c>
      <c r="E2082" s="57" t="s">
        <v>7784</v>
      </c>
      <c r="F2082" s="29">
        <f t="shared" si="109"/>
        <v>54.901333333333334</v>
      </c>
      <c r="G2082" s="23">
        <f t="shared" si="110"/>
        <v>131.23375000000001</v>
      </c>
      <c r="H2082" s="30"/>
      <c r="I2082" s="29"/>
      <c r="J2082" s="23">
        <f t="shared" si="111"/>
        <v>33.373800000000003</v>
      </c>
      <c r="K2082" s="30"/>
      <c r="L2082" s="29"/>
      <c r="M2082" s="98">
        <v>3.0289999999999999</v>
      </c>
      <c r="N2082" s="98">
        <v>4.8760000000000003</v>
      </c>
      <c r="O2082" s="98">
        <v>9.9969999999999999</v>
      </c>
      <c r="P2082" s="98">
        <v>507.03300000000002</v>
      </c>
      <c r="Q2082" s="98" t="s">
        <v>4944</v>
      </c>
      <c r="R2082" s="98">
        <v>2.165</v>
      </c>
      <c r="S2082" s="98">
        <v>13.643000000000001</v>
      </c>
      <c r="T2082" s="98">
        <v>15.41</v>
      </c>
      <c r="U2082" s="98">
        <v>135.65100000000001</v>
      </c>
    </row>
    <row r="2083" spans="1:21" x14ac:dyDescent="0.25">
      <c r="A2083" s="57" t="s">
        <v>4640</v>
      </c>
      <c r="B2083" s="57" t="s">
        <v>2897</v>
      </c>
      <c r="C2083" s="57" t="s">
        <v>4729</v>
      </c>
      <c r="D2083" s="91">
        <v>18</v>
      </c>
      <c r="E2083" s="57" t="s">
        <v>9204</v>
      </c>
      <c r="F2083" s="29">
        <f t="shared" si="109"/>
        <v>54.704666666666661</v>
      </c>
      <c r="G2083" s="23">
        <f t="shared" si="110"/>
        <v>7.8032500000000002</v>
      </c>
      <c r="H2083" s="30"/>
      <c r="I2083" s="29"/>
      <c r="J2083" s="23">
        <f t="shared" si="111"/>
        <v>38.810199999999995</v>
      </c>
      <c r="K2083" s="30"/>
      <c r="L2083" s="29"/>
      <c r="M2083" s="98">
        <v>5.6619999999999999</v>
      </c>
      <c r="N2083" s="98">
        <v>21.731000000000002</v>
      </c>
      <c r="O2083" s="98">
        <v>1.407</v>
      </c>
      <c r="P2083" s="98">
        <v>2.4129999999999998</v>
      </c>
      <c r="Q2083" s="98">
        <v>25.952000000000002</v>
      </c>
      <c r="R2083" s="98">
        <v>3.9849999999999999</v>
      </c>
      <c r="S2083" s="98">
        <v>26.106000000000002</v>
      </c>
      <c r="T2083" s="98">
        <v>68.790999999999997</v>
      </c>
      <c r="U2083" s="98">
        <v>69.216999999999999</v>
      </c>
    </row>
    <row r="2084" spans="1:21" x14ac:dyDescent="0.25">
      <c r="A2084" s="57" t="s">
        <v>4640</v>
      </c>
      <c r="B2084" s="57" t="s">
        <v>3650</v>
      </c>
      <c r="C2084" s="57" t="s">
        <v>4729</v>
      </c>
      <c r="D2084" s="91">
        <v>18</v>
      </c>
      <c r="E2084" s="57" t="s">
        <v>9342</v>
      </c>
      <c r="F2084" s="29">
        <f t="shared" si="109"/>
        <v>54.659333333333329</v>
      </c>
      <c r="G2084" s="23">
        <f t="shared" si="110"/>
        <v>13.323749999999999</v>
      </c>
      <c r="H2084" s="30"/>
      <c r="I2084" s="29"/>
      <c r="J2084" s="23">
        <f t="shared" si="111"/>
        <v>38.670599999999993</v>
      </c>
      <c r="K2084" s="30"/>
      <c r="L2084" s="29"/>
      <c r="M2084" s="98">
        <v>0.315</v>
      </c>
      <c r="N2084" s="98">
        <v>0.13100000000000001</v>
      </c>
      <c r="O2084" s="98">
        <v>37.792999999999999</v>
      </c>
      <c r="P2084" s="98">
        <v>15.055999999999999</v>
      </c>
      <c r="Q2084" s="98">
        <v>3.472</v>
      </c>
      <c r="R2084" s="98">
        <v>25.902999999999999</v>
      </c>
      <c r="S2084" s="98">
        <v>36.350999999999999</v>
      </c>
      <c r="T2084" s="98">
        <v>102.164</v>
      </c>
      <c r="U2084" s="98">
        <v>25.463000000000001</v>
      </c>
    </row>
    <row r="2085" spans="1:21" x14ac:dyDescent="0.25">
      <c r="A2085" s="57" t="s">
        <v>4640</v>
      </c>
      <c r="B2085" s="57" t="s">
        <v>1536</v>
      </c>
      <c r="C2085" s="57" t="s">
        <v>4723</v>
      </c>
      <c r="D2085" s="91">
        <v>16</v>
      </c>
      <c r="E2085" s="57" t="s">
        <v>8690</v>
      </c>
      <c r="F2085" s="29">
        <f t="shared" si="109"/>
        <v>54.655333333333338</v>
      </c>
      <c r="G2085" s="23">
        <f t="shared" si="110"/>
        <v>86.847749999999991</v>
      </c>
      <c r="H2085" s="30"/>
      <c r="I2085" s="29"/>
      <c r="J2085" s="23">
        <f t="shared" si="111"/>
        <v>58.526599999999995</v>
      </c>
      <c r="K2085" s="30"/>
      <c r="L2085" s="29"/>
      <c r="M2085" s="98">
        <v>49.790999999999997</v>
      </c>
      <c r="N2085" s="98">
        <v>238.77099999999999</v>
      </c>
      <c r="O2085" s="98">
        <v>6.1449999999999996</v>
      </c>
      <c r="P2085" s="98">
        <v>52.683999999999997</v>
      </c>
      <c r="Q2085" s="98">
        <v>57.087000000000003</v>
      </c>
      <c r="R2085" s="98">
        <v>71.58</v>
      </c>
      <c r="S2085" s="98">
        <v>28.920999999999999</v>
      </c>
      <c r="T2085" s="98">
        <v>118.093</v>
      </c>
      <c r="U2085" s="98">
        <v>16.952000000000002</v>
      </c>
    </row>
    <row r="2086" spans="1:21" x14ac:dyDescent="0.25">
      <c r="A2086" s="57" t="s">
        <v>4640</v>
      </c>
      <c r="B2086" s="57" t="s">
        <v>2298</v>
      </c>
      <c r="C2086" s="57" t="s">
        <v>4668</v>
      </c>
      <c r="D2086" s="91">
        <v>6</v>
      </c>
      <c r="E2086" s="57" t="s">
        <v>5797</v>
      </c>
      <c r="F2086" s="29">
        <f t="shared" si="109"/>
        <v>54.511333333333333</v>
      </c>
      <c r="G2086" s="23">
        <f t="shared" si="110"/>
        <v>21.114000000000001</v>
      </c>
      <c r="H2086" s="30"/>
      <c r="I2086" s="29"/>
      <c r="J2086" s="23">
        <f t="shared" si="111"/>
        <v>35.992800000000003</v>
      </c>
      <c r="K2086" s="30"/>
      <c r="L2086" s="29"/>
      <c r="M2086" s="98">
        <v>50.216000000000001</v>
      </c>
      <c r="N2086" s="98">
        <v>4.5</v>
      </c>
      <c r="O2086" s="98">
        <v>1.0820000000000001</v>
      </c>
      <c r="P2086" s="98">
        <v>28.658000000000001</v>
      </c>
      <c r="Q2086" s="98">
        <v>5.181</v>
      </c>
      <c r="R2086" s="98">
        <v>11.249000000000001</v>
      </c>
      <c r="S2086" s="98">
        <v>28.073</v>
      </c>
      <c r="T2086" s="98">
        <v>95.399000000000001</v>
      </c>
      <c r="U2086" s="98">
        <v>40.061999999999998</v>
      </c>
    </row>
    <row r="2087" spans="1:21" x14ac:dyDescent="0.25">
      <c r="A2087" s="57" t="s">
        <v>4640</v>
      </c>
      <c r="B2087" s="57" t="s">
        <v>2490</v>
      </c>
      <c r="C2087" s="57" t="s">
        <v>4723</v>
      </c>
      <c r="D2087" s="91">
        <v>16</v>
      </c>
      <c r="E2087" s="57" t="s">
        <v>8589</v>
      </c>
      <c r="F2087" s="29">
        <f t="shared" si="109"/>
        <v>54.294666666666664</v>
      </c>
      <c r="G2087" s="23">
        <f t="shared" si="110"/>
        <v>42.20975</v>
      </c>
      <c r="H2087" s="30"/>
      <c r="I2087" s="29"/>
      <c r="J2087" s="23">
        <f t="shared" si="111"/>
        <v>36.788200000000003</v>
      </c>
      <c r="K2087" s="30"/>
      <c r="L2087" s="29"/>
      <c r="M2087" s="98">
        <v>3.1030000000000002</v>
      </c>
      <c r="N2087" s="98">
        <v>25.327999999999999</v>
      </c>
      <c r="O2087" s="98">
        <v>121.291</v>
      </c>
      <c r="P2087" s="98">
        <v>19.117000000000001</v>
      </c>
      <c r="Q2087" s="98">
        <v>6.3079999999999998</v>
      </c>
      <c r="R2087" s="98">
        <v>14.749000000000001</v>
      </c>
      <c r="S2087" s="98">
        <v>48.908000000000001</v>
      </c>
      <c r="T2087" s="98">
        <v>101.96299999999999</v>
      </c>
      <c r="U2087" s="98">
        <v>12.013</v>
      </c>
    </row>
    <row r="2088" spans="1:21" x14ac:dyDescent="0.25">
      <c r="A2088" s="57" t="s">
        <v>4640</v>
      </c>
      <c r="B2088" s="57" t="s">
        <v>1821</v>
      </c>
      <c r="C2088" s="57" t="s">
        <v>4733</v>
      </c>
      <c r="D2088" s="91">
        <v>20</v>
      </c>
      <c r="E2088" s="57" t="s">
        <v>9476</v>
      </c>
      <c r="F2088" s="29">
        <f t="shared" si="109"/>
        <v>54.260333333333335</v>
      </c>
      <c r="G2088" s="23">
        <f t="shared" si="110"/>
        <v>21.399750000000001</v>
      </c>
      <c r="H2088" s="30"/>
      <c r="I2088" s="29"/>
      <c r="J2088" s="23">
        <f t="shared" si="111"/>
        <v>39.320399999999999</v>
      </c>
      <c r="K2088" s="30"/>
      <c r="L2088" s="29"/>
      <c r="M2088" s="98">
        <v>21.858000000000001</v>
      </c>
      <c r="N2088" s="98">
        <v>42.847999999999999</v>
      </c>
      <c r="O2088" s="98">
        <v>9.5839999999999996</v>
      </c>
      <c r="P2088" s="98">
        <v>11.308999999999999</v>
      </c>
      <c r="Q2088" s="98">
        <v>14.695</v>
      </c>
      <c r="R2088" s="98">
        <v>19.126000000000001</v>
      </c>
      <c r="S2088" s="98">
        <v>82.227999999999994</v>
      </c>
      <c r="T2088" s="98">
        <v>36.348999999999997</v>
      </c>
      <c r="U2088" s="98">
        <v>44.204000000000001</v>
      </c>
    </row>
    <row r="2089" spans="1:21" x14ac:dyDescent="0.25">
      <c r="A2089" s="57" t="s">
        <v>4640</v>
      </c>
      <c r="B2089" s="57" t="s">
        <v>4416</v>
      </c>
      <c r="C2089" s="57" t="s">
        <v>4695</v>
      </c>
      <c r="D2089" s="91">
        <v>11</v>
      </c>
      <c r="E2089" s="57" t="s">
        <v>7096</v>
      </c>
      <c r="F2089" s="29">
        <f t="shared" si="109"/>
        <v>54.157999999999994</v>
      </c>
      <c r="G2089" s="23">
        <f t="shared" si="110"/>
        <v>43.133749999999999</v>
      </c>
      <c r="H2089" s="30"/>
      <c r="I2089" s="29"/>
      <c r="J2089" s="23">
        <f t="shared" si="111"/>
        <v>34.588799999999999</v>
      </c>
      <c r="K2089" s="30"/>
      <c r="L2089" s="29"/>
      <c r="M2089" s="98">
        <v>157.541</v>
      </c>
      <c r="N2089" s="98" t="s">
        <v>4944</v>
      </c>
      <c r="O2089" s="98" t="s">
        <v>4944</v>
      </c>
      <c r="P2089" s="98">
        <v>14.994</v>
      </c>
      <c r="Q2089" s="98">
        <v>10.47</v>
      </c>
      <c r="R2089" s="98" t="s">
        <v>4944</v>
      </c>
      <c r="S2089" s="98" t="s">
        <v>4944</v>
      </c>
      <c r="T2089" s="98" t="s">
        <v>4944</v>
      </c>
      <c r="U2089" s="98">
        <v>162.47399999999999</v>
      </c>
    </row>
    <row r="2090" spans="1:21" x14ac:dyDescent="0.25">
      <c r="A2090" s="57" t="s">
        <v>4640</v>
      </c>
      <c r="B2090" s="57" t="s">
        <v>2147</v>
      </c>
      <c r="C2090" s="57" t="s">
        <v>4682</v>
      </c>
      <c r="D2090" s="91">
        <v>8</v>
      </c>
      <c r="E2090" s="57" t="s">
        <v>6563</v>
      </c>
      <c r="F2090" s="29">
        <f t="shared" si="109"/>
        <v>54.079000000000001</v>
      </c>
      <c r="G2090" s="23">
        <f t="shared" si="110"/>
        <v>20.137500000000003</v>
      </c>
      <c r="H2090" s="30"/>
      <c r="I2090" s="29"/>
      <c r="J2090" s="23">
        <f t="shared" si="111"/>
        <v>143.7158</v>
      </c>
      <c r="K2090" s="30"/>
      <c r="L2090" s="29"/>
      <c r="M2090" s="98">
        <v>9.8670000000000009</v>
      </c>
      <c r="N2090" s="98">
        <v>7.2480000000000002</v>
      </c>
      <c r="O2090" s="98">
        <v>29.992999999999999</v>
      </c>
      <c r="P2090" s="98">
        <v>33.442</v>
      </c>
      <c r="Q2090" s="98">
        <v>425.20800000000003</v>
      </c>
      <c r="R2090" s="98">
        <v>131.13399999999999</v>
      </c>
      <c r="S2090" s="98">
        <v>88.561999999999998</v>
      </c>
      <c r="T2090" s="98">
        <v>43.54</v>
      </c>
      <c r="U2090" s="98">
        <v>30.135000000000002</v>
      </c>
    </row>
    <row r="2091" spans="1:21" x14ac:dyDescent="0.25">
      <c r="A2091" s="57" t="s">
        <v>4640</v>
      </c>
      <c r="B2091" s="57" t="s">
        <v>1961</v>
      </c>
      <c r="C2091" s="57" t="s">
        <v>4670</v>
      </c>
      <c r="D2091" s="91">
        <v>6</v>
      </c>
      <c r="E2091" s="57" t="s">
        <v>6091</v>
      </c>
      <c r="F2091" s="29">
        <f t="shared" si="109"/>
        <v>53.88366666666667</v>
      </c>
      <c r="G2091" s="23">
        <f t="shared" si="110"/>
        <v>20.603999999999999</v>
      </c>
      <c r="H2091" s="30"/>
      <c r="I2091" s="29"/>
      <c r="J2091" s="23">
        <f t="shared" si="111"/>
        <v>39.472200000000001</v>
      </c>
      <c r="K2091" s="30"/>
      <c r="L2091" s="29"/>
      <c r="M2091" s="98">
        <v>11.586</v>
      </c>
      <c r="N2091" s="98">
        <v>20.847999999999999</v>
      </c>
      <c r="O2091" s="98">
        <v>26.54</v>
      </c>
      <c r="P2091" s="98">
        <v>23.442</v>
      </c>
      <c r="Q2091" s="98">
        <v>12.714</v>
      </c>
      <c r="R2091" s="98">
        <v>22.995999999999999</v>
      </c>
      <c r="S2091" s="98">
        <v>39.496000000000002</v>
      </c>
      <c r="T2091" s="98">
        <v>73.56</v>
      </c>
      <c r="U2091" s="98">
        <v>48.594999999999999</v>
      </c>
    </row>
    <row r="2092" spans="1:21" x14ac:dyDescent="0.25">
      <c r="A2092" s="57" t="s">
        <v>4640</v>
      </c>
      <c r="B2092" s="57" t="s">
        <v>2636</v>
      </c>
      <c r="C2092" s="57" t="s">
        <v>4713</v>
      </c>
      <c r="D2092" s="91">
        <v>15</v>
      </c>
      <c r="E2092" s="57" t="s">
        <v>7932</v>
      </c>
      <c r="F2092" s="29">
        <f t="shared" si="109"/>
        <v>53.645666666666671</v>
      </c>
      <c r="G2092" s="23">
        <f t="shared" si="110"/>
        <v>24.955250000000003</v>
      </c>
      <c r="H2092" s="30"/>
      <c r="I2092" s="29"/>
      <c r="J2092" s="23">
        <f t="shared" si="111"/>
        <v>53.430199999999992</v>
      </c>
      <c r="K2092" s="30"/>
      <c r="L2092" s="29"/>
      <c r="M2092" s="98">
        <v>37.847999999999999</v>
      </c>
      <c r="N2092" s="98">
        <v>31.748000000000001</v>
      </c>
      <c r="O2092" s="98">
        <v>6.7270000000000003</v>
      </c>
      <c r="P2092" s="98">
        <v>23.498000000000001</v>
      </c>
      <c r="Q2092" s="98">
        <v>26.815000000000001</v>
      </c>
      <c r="R2092" s="98">
        <v>79.399000000000001</v>
      </c>
      <c r="S2092" s="98">
        <v>111.241</v>
      </c>
      <c r="T2092" s="98">
        <v>39.094000000000001</v>
      </c>
      <c r="U2092" s="98">
        <v>10.602</v>
      </c>
    </row>
    <row r="2093" spans="1:21" x14ac:dyDescent="0.25">
      <c r="A2093" s="57" t="s">
        <v>4640</v>
      </c>
      <c r="B2093" s="57" t="s">
        <v>273</v>
      </c>
      <c r="C2093" s="57" t="s">
        <v>4712</v>
      </c>
      <c r="D2093" s="91">
        <v>15</v>
      </c>
      <c r="E2093" s="57" t="s">
        <v>7817</v>
      </c>
      <c r="F2093" s="29">
        <f t="shared" si="109"/>
        <v>53.588666666666676</v>
      </c>
      <c r="G2093" s="23">
        <f t="shared" si="110"/>
        <v>83.947000000000003</v>
      </c>
      <c r="H2093" s="30"/>
      <c r="I2093" s="29"/>
      <c r="J2093" s="23">
        <f t="shared" si="111"/>
        <v>85.542000000000002</v>
      </c>
      <c r="K2093" s="30"/>
      <c r="L2093" s="29"/>
      <c r="M2093" s="98">
        <v>130.07300000000001</v>
      </c>
      <c r="N2093" s="98">
        <v>8.4890000000000008</v>
      </c>
      <c r="O2093" s="98">
        <v>190.23099999999999</v>
      </c>
      <c r="P2093" s="98">
        <v>6.9950000000000001</v>
      </c>
      <c r="Q2093" s="98">
        <v>142.97999999999999</v>
      </c>
      <c r="R2093" s="98">
        <v>123.964</v>
      </c>
      <c r="S2093" s="98">
        <v>3.68</v>
      </c>
      <c r="T2093" s="98">
        <v>97.096000000000004</v>
      </c>
      <c r="U2093" s="98">
        <v>59.99</v>
      </c>
    </row>
    <row r="2094" spans="1:21" x14ac:dyDescent="0.25">
      <c r="A2094" s="57" t="s">
        <v>4640</v>
      </c>
      <c r="B2094" s="57" t="s">
        <v>958</v>
      </c>
      <c r="C2094" s="57" t="s">
        <v>4712</v>
      </c>
      <c r="D2094" s="91">
        <v>15</v>
      </c>
      <c r="E2094" s="57" t="s">
        <v>7843</v>
      </c>
      <c r="F2094" s="29">
        <f t="shared" si="109"/>
        <v>53.337333333333333</v>
      </c>
      <c r="G2094" s="23">
        <f t="shared" si="110"/>
        <v>29.809249999999999</v>
      </c>
      <c r="H2094" s="30"/>
      <c r="I2094" s="29"/>
      <c r="J2094" s="23">
        <f t="shared" si="111"/>
        <v>35.380200000000002</v>
      </c>
      <c r="K2094" s="30"/>
      <c r="L2094" s="29"/>
      <c r="M2094" s="98">
        <v>1.288</v>
      </c>
      <c r="N2094" s="98">
        <v>10.518000000000001</v>
      </c>
      <c r="O2094" s="98">
        <v>96.679000000000002</v>
      </c>
      <c r="P2094" s="98">
        <v>10.752000000000001</v>
      </c>
      <c r="Q2094" s="98">
        <v>13.75</v>
      </c>
      <c r="R2094" s="98">
        <v>3.1389999999999998</v>
      </c>
      <c r="S2094" s="98">
        <v>61.320999999999998</v>
      </c>
      <c r="T2094" s="98">
        <v>70.715000000000003</v>
      </c>
      <c r="U2094" s="98">
        <v>27.975999999999999</v>
      </c>
    </row>
    <row r="2095" spans="1:21" x14ac:dyDescent="0.25">
      <c r="A2095" s="57" t="s">
        <v>4640</v>
      </c>
      <c r="B2095" s="57" t="s">
        <v>1656</v>
      </c>
      <c r="C2095" s="57" t="s">
        <v>4712</v>
      </c>
      <c r="D2095" s="91">
        <v>15</v>
      </c>
      <c r="E2095" s="57" t="s">
        <v>7829</v>
      </c>
      <c r="F2095" s="29">
        <f t="shared" si="109"/>
        <v>53.289333333333332</v>
      </c>
      <c r="G2095" s="23">
        <f t="shared" si="110"/>
        <v>78.98875000000001</v>
      </c>
      <c r="H2095" s="30"/>
      <c r="I2095" s="29"/>
      <c r="J2095" s="23">
        <f t="shared" si="111"/>
        <v>58.354200000000006</v>
      </c>
      <c r="K2095" s="30"/>
      <c r="L2095" s="29"/>
      <c r="M2095" s="98">
        <v>27.190999999999999</v>
      </c>
      <c r="N2095" s="98">
        <v>1.0940000000000001</v>
      </c>
      <c r="O2095" s="98">
        <v>107.76300000000001</v>
      </c>
      <c r="P2095" s="98">
        <v>179.90700000000001</v>
      </c>
      <c r="Q2095" s="98">
        <v>61.402999999999999</v>
      </c>
      <c r="R2095" s="98">
        <v>70.5</v>
      </c>
      <c r="S2095" s="98">
        <v>70.495000000000005</v>
      </c>
      <c r="T2095" s="98">
        <v>48.988</v>
      </c>
      <c r="U2095" s="98">
        <v>40.384999999999998</v>
      </c>
    </row>
    <row r="2096" spans="1:21" x14ac:dyDescent="0.25">
      <c r="A2096" s="57" t="s">
        <v>4640</v>
      </c>
      <c r="B2096" s="57" t="s">
        <v>615</v>
      </c>
      <c r="C2096" s="57" t="s">
        <v>4659</v>
      </c>
      <c r="D2096" s="91">
        <v>4</v>
      </c>
      <c r="E2096" s="57" t="s">
        <v>5432</v>
      </c>
      <c r="F2096" s="29">
        <f t="shared" si="109"/>
        <v>53.262666666666668</v>
      </c>
      <c r="G2096" s="23">
        <f t="shared" si="110"/>
        <v>17.3185</v>
      </c>
      <c r="H2096" s="30"/>
      <c r="I2096" s="29"/>
      <c r="J2096" s="23">
        <f t="shared" si="111"/>
        <v>52.490600000000008</v>
      </c>
      <c r="K2096" s="30"/>
      <c r="L2096" s="29"/>
      <c r="M2096" s="98">
        <v>11.448</v>
      </c>
      <c r="N2096" s="98">
        <v>19.375</v>
      </c>
      <c r="O2096" s="98">
        <v>13.417999999999999</v>
      </c>
      <c r="P2096" s="98">
        <v>25.033000000000001</v>
      </c>
      <c r="Q2096" s="98">
        <v>16.789000000000001</v>
      </c>
      <c r="R2096" s="98">
        <v>85.876000000000005</v>
      </c>
      <c r="S2096" s="98">
        <v>64.777000000000001</v>
      </c>
      <c r="T2096" s="98">
        <v>52.012</v>
      </c>
      <c r="U2096" s="98">
        <v>42.999000000000002</v>
      </c>
    </row>
    <row r="2097" spans="1:21" x14ac:dyDescent="0.25">
      <c r="A2097" s="57" t="s">
        <v>4640</v>
      </c>
      <c r="B2097" s="57" t="s">
        <v>1171</v>
      </c>
      <c r="C2097" s="57" t="s">
        <v>4678</v>
      </c>
      <c r="D2097" s="91">
        <v>6</v>
      </c>
      <c r="E2097" s="57" t="s">
        <v>6271</v>
      </c>
      <c r="F2097" s="29">
        <f t="shared" si="109"/>
        <v>53.250333333333323</v>
      </c>
      <c r="G2097" s="23">
        <f t="shared" si="110"/>
        <v>1.196</v>
      </c>
      <c r="H2097" s="30"/>
      <c r="I2097" s="29"/>
      <c r="J2097" s="23">
        <f t="shared" si="111"/>
        <v>31.950199999999995</v>
      </c>
      <c r="K2097" s="30"/>
      <c r="L2097" s="29"/>
      <c r="M2097" s="98" t="s">
        <v>4944</v>
      </c>
      <c r="N2097" s="98">
        <v>4.7839999999999998</v>
      </c>
      <c r="O2097" s="98" t="s">
        <v>4944</v>
      </c>
      <c r="P2097" s="98" t="s">
        <v>4944</v>
      </c>
      <c r="Q2097" s="98" t="s">
        <v>4944</v>
      </c>
      <c r="R2097" s="98" t="s">
        <v>4944</v>
      </c>
      <c r="S2097" s="98">
        <v>41.406999999999996</v>
      </c>
      <c r="T2097" s="98">
        <v>118.34399999999999</v>
      </c>
      <c r="U2097" s="98" t="s">
        <v>4944</v>
      </c>
    </row>
    <row r="2098" spans="1:21" x14ac:dyDescent="0.25">
      <c r="A2098" s="57" t="s">
        <v>4640</v>
      </c>
      <c r="B2098" s="57" t="s">
        <v>1325</v>
      </c>
      <c r="C2098" s="57" t="s">
        <v>4723</v>
      </c>
      <c r="D2098" s="91">
        <v>16</v>
      </c>
      <c r="E2098" s="57" t="s">
        <v>8301</v>
      </c>
      <c r="F2098" s="29">
        <f t="shared" si="109"/>
        <v>53.092666666666666</v>
      </c>
      <c r="G2098" s="23">
        <f t="shared" si="110"/>
        <v>17.448</v>
      </c>
      <c r="H2098" s="30"/>
      <c r="I2098" s="29"/>
      <c r="J2098" s="23">
        <f t="shared" si="111"/>
        <v>44.347000000000001</v>
      </c>
      <c r="K2098" s="30"/>
      <c r="L2098" s="29"/>
      <c r="M2098" s="98">
        <v>19.088000000000001</v>
      </c>
      <c r="N2098" s="98">
        <v>3.7919999999999998</v>
      </c>
      <c r="O2098" s="98">
        <v>4.319</v>
      </c>
      <c r="P2098" s="98">
        <v>42.593000000000004</v>
      </c>
      <c r="Q2098" s="98">
        <v>13.207000000000001</v>
      </c>
      <c r="R2098" s="98">
        <v>49.25</v>
      </c>
      <c r="S2098" s="98">
        <v>3.4220000000000002</v>
      </c>
      <c r="T2098" s="98">
        <v>109.065</v>
      </c>
      <c r="U2098" s="98">
        <v>46.790999999999997</v>
      </c>
    </row>
    <row r="2099" spans="1:21" x14ac:dyDescent="0.25">
      <c r="A2099" s="57" t="s">
        <v>4640</v>
      </c>
      <c r="B2099" s="57" t="s">
        <v>1042</v>
      </c>
      <c r="C2099" s="57" t="s">
        <v>4668</v>
      </c>
      <c r="D2099" s="91">
        <v>6</v>
      </c>
      <c r="E2099" s="57" t="s">
        <v>5708</v>
      </c>
      <c r="F2099" s="29">
        <f t="shared" si="109"/>
        <v>53.04999999999999</v>
      </c>
      <c r="G2099" s="23">
        <f t="shared" si="110"/>
        <v>42.264499999999998</v>
      </c>
      <c r="H2099" s="30"/>
      <c r="I2099" s="29"/>
      <c r="J2099" s="23">
        <f t="shared" si="111"/>
        <v>57.843599999999995</v>
      </c>
      <c r="K2099" s="30"/>
      <c r="L2099" s="29"/>
      <c r="M2099" s="98">
        <v>12.986000000000001</v>
      </c>
      <c r="N2099" s="98">
        <v>42.017000000000003</v>
      </c>
      <c r="O2099" s="98">
        <v>49.957000000000001</v>
      </c>
      <c r="P2099" s="98">
        <v>64.097999999999999</v>
      </c>
      <c r="Q2099" s="98">
        <v>88.191999999999993</v>
      </c>
      <c r="R2099" s="98">
        <v>41.875999999999998</v>
      </c>
      <c r="S2099" s="98">
        <v>39.603000000000002</v>
      </c>
      <c r="T2099" s="98">
        <v>40.692999999999998</v>
      </c>
      <c r="U2099" s="98">
        <v>78.853999999999999</v>
      </c>
    </row>
    <row r="2100" spans="1:21" x14ac:dyDescent="0.25">
      <c r="A2100" s="57" t="s">
        <v>4640</v>
      </c>
      <c r="B2100" s="57" t="s">
        <v>2839</v>
      </c>
      <c r="C2100" s="57" t="s">
        <v>4651</v>
      </c>
      <c r="D2100" s="91">
        <v>2</v>
      </c>
      <c r="E2100" s="57" t="s">
        <v>5292</v>
      </c>
      <c r="F2100" s="29">
        <f t="shared" si="109"/>
        <v>53</v>
      </c>
      <c r="G2100" s="23">
        <f t="shared" si="110"/>
        <v>0</v>
      </c>
      <c r="H2100" s="30"/>
      <c r="I2100" s="29"/>
      <c r="J2100" s="23">
        <f t="shared" si="111"/>
        <v>32.147599999999997</v>
      </c>
      <c r="K2100" s="30"/>
      <c r="L2100" s="29"/>
      <c r="M2100" s="98" t="s">
        <v>4944</v>
      </c>
      <c r="N2100" s="98" t="s">
        <v>4944</v>
      </c>
      <c r="O2100" s="98" t="s">
        <v>4944</v>
      </c>
      <c r="P2100" s="98" t="s">
        <v>4944</v>
      </c>
      <c r="Q2100" s="98" t="s">
        <v>4944</v>
      </c>
      <c r="R2100" s="98">
        <v>1.738</v>
      </c>
      <c r="S2100" s="98">
        <v>5.7009999999999996</v>
      </c>
      <c r="T2100" s="98">
        <v>8.2520000000000007</v>
      </c>
      <c r="U2100" s="98">
        <v>145.047</v>
      </c>
    </row>
    <row r="2101" spans="1:21" x14ac:dyDescent="0.25">
      <c r="A2101" s="57" t="s">
        <v>4640</v>
      </c>
      <c r="B2101" s="57" t="s">
        <v>1395</v>
      </c>
      <c r="C2101" s="57" t="s">
        <v>4729</v>
      </c>
      <c r="D2101" s="91">
        <v>18</v>
      </c>
      <c r="E2101" s="57" t="s">
        <v>9345</v>
      </c>
      <c r="F2101" s="29">
        <f t="shared" si="109"/>
        <v>52.826666666666661</v>
      </c>
      <c r="G2101" s="23">
        <f t="shared" si="110"/>
        <v>86.014499999999998</v>
      </c>
      <c r="H2101" s="30"/>
      <c r="I2101" s="29"/>
      <c r="J2101" s="23">
        <f t="shared" si="111"/>
        <v>44.887799999999999</v>
      </c>
      <c r="K2101" s="30"/>
      <c r="L2101" s="29"/>
      <c r="M2101" s="98">
        <v>88.117000000000004</v>
      </c>
      <c r="N2101" s="98">
        <v>42.231000000000002</v>
      </c>
      <c r="O2101" s="98">
        <v>131.101</v>
      </c>
      <c r="P2101" s="98">
        <v>82.608999999999995</v>
      </c>
      <c r="Q2101" s="98">
        <v>22.56</v>
      </c>
      <c r="R2101" s="98">
        <v>43.399000000000001</v>
      </c>
      <c r="S2101" s="98">
        <v>73.575000000000003</v>
      </c>
      <c r="T2101" s="98">
        <v>46.171999999999997</v>
      </c>
      <c r="U2101" s="98">
        <v>38.732999999999997</v>
      </c>
    </row>
    <row r="2102" spans="1:21" x14ac:dyDescent="0.25">
      <c r="A2102" s="57" t="s">
        <v>4640</v>
      </c>
      <c r="B2102" s="57" t="s">
        <v>1704</v>
      </c>
      <c r="C2102" s="57" t="s">
        <v>4688</v>
      </c>
      <c r="D2102" s="91">
        <v>10</v>
      </c>
      <c r="E2102" s="57" t="s">
        <v>6706</v>
      </c>
      <c r="F2102" s="29">
        <f t="shared" si="109"/>
        <v>52.815333333333335</v>
      </c>
      <c r="G2102" s="23">
        <f t="shared" si="110"/>
        <v>10.379</v>
      </c>
      <c r="H2102" s="30"/>
      <c r="I2102" s="29"/>
      <c r="J2102" s="23">
        <f t="shared" si="111"/>
        <v>41.663399999999996</v>
      </c>
      <c r="K2102" s="30"/>
      <c r="L2102" s="29"/>
      <c r="M2102" s="98" t="s">
        <v>4944</v>
      </c>
      <c r="N2102" s="98" t="s">
        <v>4944</v>
      </c>
      <c r="O2102" s="98">
        <v>3.7930000000000001</v>
      </c>
      <c r="P2102" s="98">
        <v>37.722999999999999</v>
      </c>
      <c r="Q2102" s="98">
        <v>22.204999999999998</v>
      </c>
      <c r="R2102" s="98">
        <v>27.666</v>
      </c>
      <c r="S2102" s="98">
        <v>82.745999999999995</v>
      </c>
      <c r="T2102" s="98">
        <v>55.631</v>
      </c>
      <c r="U2102" s="98">
        <v>20.068999999999999</v>
      </c>
    </row>
    <row r="2103" spans="1:21" x14ac:dyDescent="0.25">
      <c r="A2103" s="57" t="s">
        <v>4640</v>
      </c>
      <c r="B2103" s="57" t="s">
        <v>3520</v>
      </c>
      <c r="C2103" s="57" t="s">
        <v>4668</v>
      </c>
      <c r="D2103" s="91">
        <v>6</v>
      </c>
      <c r="E2103" s="57" t="s">
        <v>5828</v>
      </c>
      <c r="F2103" s="29">
        <f t="shared" si="109"/>
        <v>52.698666666666668</v>
      </c>
      <c r="G2103" s="23">
        <f t="shared" si="110"/>
        <v>71.92925000000001</v>
      </c>
      <c r="H2103" s="30"/>
      <c r="I2103" s="29"/>
      <c r="J2103" s="23">
        <f t="shared" si="111"/>
        <v>34.465600000000002</v>
      </c>
      <c r="K2103" s="30"/>
      <c r="L2103" s="29"/>
      <c r="M2103" s="98" t="s">
        <v>4944</v>
      </c>
      <c r="N2103" s="98">
        <v>66.813000000000002</v>
      </c>
      <c r="O2103" s="98">
        <v>183.15700000000001</v>
      </c>
      <c r="P2103" s="98">
        <v>37.747</v>
      </c>
      <c r="Q2103" s="98" t="s">
        <v>4944</v>
      </c>
      <c r="R2103" s="98">
        <v>14.231999999999999</v>
      </c>
      <c r="S2103" s="98">
        <v>2.5059999999999998</v>
      </c>
      <c r="T2103" s="98">
        <v>3.8340000000000001</v>
      </c>
      <c r="U2103" s="98">
        <v>151.756</v>
      </c>
    </row>
    <row r="2104" spans="1:21" x14ac:dyDescent="0.25">
      <c r="A2104" s="57" t="s">
        <v>4640</v>
      </c>
      <c r="B2104" s="57" t="s">
        <v>1034</v>
      </c>
      <c r="C2104" s="57" t="s">
        <v>4688</v>
      </c>
      <c r="D2104" s="91">
        <v>10</v>
      </c>
      <c r="E2104" s="57" t="s">
        <v>6777</v>
      </c>
      <c r="F2104" s="29">
        <f t="shared" si="109"/>
        <v>52.679666666666662</v>
      </c>
      <c r="G2104" s="23">
        <f t="shared" si="110"/>
        <v>93.463750000000005</v>
      </c>
      <c r="H2104" s="30"/>
      <c r="I2104" s="29"/>
      <c r="J2104" s="23">
        <f t="shared" si="111"/>
        <v>57.626799999999989</v>
      </c>
      <c r="K2104" s="30"/>
      <c r="L2104" s="29"/>
      <c r="M2104" s="98">
        <v>23.978000000000002</v>
      </c>
      <c r="N2104" s="98">
        <v>31.715</v>
      </c>
      <c r="O2104" s="98">
        <v>21.757999999999999</v>
      </c>
      <c r="P2104" s="98">
        <v>296.404</v>
      </c>
      <c r="Q2104" s="98">
        <v>90.521000000000001</v>
      </c>
      <c r="R2104" s="98">
        <v>39.573999999999998</v>
      </c>
      <c r="S2104" s="98">
        <v>84.3</v>
      </c>
      <c r="T2104" s="98">
        <v>7.4329999999999998</v>
      </c>
      <c r="U2104" s="98">
        <v>66.305999999999997</v>
      </c>
    </row>
    <row r="2105" spans="1:21" x14ac:dyDescent="0.25">
      <c r="A2105" s="57" t="s">
        <v>4640</v>
      </c>
      <c r="B2105" s="57" t="s">
        <v>968</v>
      </c>
      <c r="C2105" s="57" t="s">
        <v>4680</v>
      </c>
      <c r="D2105" s="91">
        <v>7</v>
      </c>
      <c r="E2105" s="57" t="s">
        <v>6472</v>
      </c>
      <c r="F2105" s="29">
        <f t="shared" si="109"/>
        <v>52.609000000000002</v>
      </c>
      <c r="G2105" s="23">
        <f t="shared" si="110"/>
        <v>71.193249999999992</v>
      </c>
      <c r="H2105" s="30"/>
      <c r="I2105" s="29"/>
      <c r="J2105" s="23">
        <f t="shared" si="111"/>
        <v>49.055399999999999</v>
      </c>
      <c r="K2105" s="30"/>
      <c r="L2105" s="29"/>
      <c r="M2105" s="98">
        <v>82.751999999999995</v>
      </c>
      <c r="N2105" s="98">
        <v>71.069000000000003</v>
      </c>
      <c r="O2105" s="98">
        <v>42.456000000000003</v>
      </c>
      <c r="P2105" s="98">
        <v>88.495999999999995</v>
      </c>
      <c r="Q2105" s="98">
        <v>60.841000000000001</v>
      </c>
      <c r="R2105" s="98">
        <v>26.609000000000002</v>
      </c>
      <c r="S2105" s="98">
        <v>28.71</v>
      </c>
      <c r="T2105" s="98">
        <v>56.892000000000003</v>
      </c>
      <c r="U2105" s="98">
        <v>72.224999999999994</v>
      </c>
    </row>
    <row r="2106" spans="1:21" x14ac:dyDescent="0.25">
      <c r="A2106" s="57" t="s">
        <v>4640</v>
      </c>
      <c r="B2106" s="57" t="s">
        <v>224</v>
      </c>
      <c r="C2106" s="57" t="s">
        <v>4649</v>
      </c>
      <c r="D2106" s="91">
        <v>2</v>
      </c>
      <c r="E2106" s="57" t="s">
        <v>5253</v>
      </c>
      <c r="F2106" s="29">
        <f t="shared" si="109"/>
        <v>52.549666666666667</v>
      </c>
      <c r="G2106" s="23">
        <f t="shared" si="110"/>
        <v>25.319249999999997</v>
      </c>
      <c r="H2106" s="30"/>
      <c r="I2106" s="29"/>
      <c r="J2106" s="23">
        <f t="shared" si="111"/>
        <v>41.197400000000002</v>
      </c>
      <c r="K2106" s="30"/>
      <c r="L2106" s="29"/>
      <c r="M2106" s="98">
        <v>45.927</v>
      </c>
      <c r="N2106" s="98">
        <v>9.4930000000000003</v>
      </c>
      <c r="O2106" s="98">
        <v>23.530999999999999</v>
      </c>
      <c r="P2106" s="98">
        <v>22.326000000000001</v>
      </c>
      <c r="Q2106" s="98">
        <v>24.129000000000001</v>
      </c>
      <c r="R2106" s="98">
        <v>24.209</v>
      </c>
      <c r="S2106" s="98">
        <v>59.414999999999999</v>
      </c>
      <c r="T2106" s="98">
        <v>54.65</v>
      </c>
      <c r="U2106" s="98">
        <v>43.584000000000003</v>
      </c>
    </row>
    <row r="2107" spans="1:21" x14ac:dyDescent="0.25">
      <c r="A2107" s="57" t="s">
        <v>4640</v>
      </c>
      <c r="B2107" s="57" t="s">
        <v>1907</v>
      </c>
      <c r="C2107" s="57" t="s">
        <v>4656</v>
      </c>
      <c r="D2107" s="91">
        <v>4</v>
      </c>
      <c r="E2107" s="57" t="s">
        <v>5383</v>
      </c>
      <c r="F2107" s="29">
        <f t="shared" si="109"/>
        <v>52.475666666666662</v>
      </c>
      <c r="G2107" s="23">
        <f t="shared" si="110"/>
        <v>12.17825</v>
      </c>
      <c r="H2107" s="30"/>
      <c r="I2107" s="29"/>
      <c r="J2107" s="23">
        <f t="shared" si="111"/>
        <v>44.533799999999999</v>
      </c>
      <c r="K2107" s="30"/>
      <c r="L2107" s="29"/>
      <c r="M2107" s="98" t="s">
        <v>4944</v>
      </c>
      <c r="N2107" s="98">
        <v>0.14000000000000001</v>
      </c>
      <c r="O2107" s="98" t="s">
        <v>4944</v>
      </c>
      <c r="P2107" s="98">
        <v>48.573</v>
      </c>
      <c r="Q2107" s="98">
        <v>30.21</v>
      </c>
      <c r="R2107" s="98">
        <v>35.031999999999996</v>
      </c>
      <c r="S2107" s="98">
        <v>42.17</v>
      </c>
      <c r="T2107" s="98">
        <v>48.889000000000003</v>
      </c>
      <c r="U2107" s="98">
        <v>66.367999999999995</v>
      </c>
    </row>
    <row r="2108" spans="1:21" x14ac:dyDescent="0.25">
      <c r="A2108" s="57" t="s">
        <v>4640</v>
      </c>
      <c r="B2108" s="57" t="s">
        <v>331</v>
      </c>
      <c r="C2108" s="57" t="s">
        <v>4648</v>
      </c>
      <c r="D2108" s="91">
        <v>2</v>
      </c>
      <c r="E2108" s="57" t="s">
        <v>5211</v>
      </c>
      <c r="F2108" s="29">
        <f t="shared" si="109"/>
        <v>52.337333333333333</v>
      </c>
      <c r="G2108" s="23">
        <f t="shared" si="110"/>
        <v>4.9137499999999994</v>
      </c>
      <c r="H2108" s="30"/>
      <c r="I2108" s="29"/>
      <c r="J2108" s="23">
        <f t="shared" si="111"/>
        <v>36.785600000000002</v>
      </c>
      <c r="K2108" s="30"/>
      <c r="L2108" s="29"/>
      <c r="M2108" s="98">
        <v>0.48</v>
      </c>
      <c r="N2108" s="98">
        <v>0.112</v>
      </c>
      <c r="O2108" s="98" t="s">
        <v>4944</v>
      </c>
      <c r="P2108" s="98">
        <v>19.062999999999999</v>
      </c>
      <c r="Q2108" s="98">
        <v>24.373999999999999</v>
      </c>
      <c r="R2108" s="98">
        <v>2.5419999999999998</v>
      </c>
      <c r="S2108" s="98">
        <v>4.1630000000000003</v>
      </c>
      <c r="T2108" s="98">
        <v>5.5720000000000001</v>
      </c>
      <c r="U2108" s="98">
        <v>147.27699999999999</v>
      </c>
    </row>
    <row r="2109" spans="1:21" x14ac:dyDescent="0.25">
      <c r="A2109" s="57" t="s">
        <v>4640</v>
      </c>
      <c r="B2109" s="57" t="s">
        <v>2225</v>
      </c>
      <c r="C2109" s="57" t="s">
        <v>4702</v>
      </c>
      <c r="D2109" s="91">
        <v>11</v>
      </c>
      <c r="E2109" s="57" t="s">
        <v>7405</v>
      </c>
      <c r="F2109" s="29">
        <f t="shared" si="109"/>
        <v>52.295666666666669</v>
      </c>
      <c r="G2109" s="23">
        <f t="shared" si="110"/>
        <v>169.125</v>
      </c>
      <c r="H2109" s="30"/>
      <c r="I2109" s="29"/>
      <c r="J2109" s="23">
        <f t="shared" si="111"/>
        <v>68.99260000000001</v>
      </c>
      <c r="K2109" s="30"/>
      <c r="L2109" s="29"/>
      <c r="M2109" s="98">
        <v>1.927</v>
      </c>
      <c r="N2109" s="98">
        <v>0.125</v>
      </c>
      <c r="O2109" s="98">
        <v>13.792999999999999</v>
      </c>
      <c r="P2109" s="98">
        <v>660.65499999999997</v>
      </c>
      <c r="Q2109" s="98">
        <v>144.39500000000001</v>
      </c>
      <c r="R2109" s="98">
        <v>43.680999999999997</v>
      </c>
      <c r="S2109" s="98">
        <v>78.522000000000006</v>
      </c>
      <c r="T2109" s="98">
        <v>25.050999999999998</v>
      </c>
      <c r="U2109" s="98">
        <v>53.314</v>
      </c>
    </row>
    <row r="2110" spans="1:21" x14ac:dyDescent="0.25">
      <c r="A2110" s="57" t="s">
        <v>4640</v>
      </c>
      <c r="B2110" s="57" t="s">
        <v>4306</v>
      </c>
      <c r="C2110" s="57" t="s">
        <v>4708</v>
      </c>
      <c r="D2110" s="91">
        <v>13</v>
      </c>
      <c r="E2110" s="57" t="s">
        <v>7629</v>
      </c>
      <c r="F2110" s="29">
        <f t="shared" si="109"/>
        <v>52.272666666666659</v>
      </c>
      <c r="G2110" s="23">
        <f t="shared" si="110"/>
        <v>10.259</v>
      </c>
      <c r="H2110" s="30"/>
      <c r="I2110" s="29"/>
      <c r="J2110" s="23">
        <f t="shared" si="111"/>
        <v>39.818200000000004</v>
      </c>
      <c r="K2110" s="30"/>
      <c r="L2110" s="29"/>
      <c r="M2110" s="98">
        <v>13.24</v>
      </c>
      <c r="N2110" s="98">
        <v>6.4119999999999999</v>
      </c>
      <c r="O2110" s="98">
        <v>4.0860000000000003</v>
      </c>
      <c r="P2110" s="98">
        <v>17.297999999999998</v>
      </c>
      <c r="Q2110" s="98">
        <v>13.347</v>
      </c>
      <c r="R2110" s="98">
        <v>28.925999999999998</v>
      </c>
      <c r="S2110" s="98">
        <v>7.9329999999999998</v>
      </c>
      <c r="T2110" s="98">
        <v>78.731999999999999</v>
      </c>
      <c r="U2110" s="98">
        <v>70.153000000000006</v>
      </c>
    </row>
    <row r="2111" spans="1:21" x14ac:dyDescent="0.25">
      <c r="A2111" s="57" t="s">
        <v>4640</v>
      </c>
      <c r="B2111" s="57" t="s">
        <v>4119</v>
      </c>
      <c r="C2111" s="57" t="s">
        <v>4726</v>
      </c>
      <c r="D2111" s="91">
        <v>17</v>
      </c>
      <c r="E2111" s="57" t="s">
        <v>9151</v>
      </c>
      <c r="F2111" s="29">
        <f t="shared" si="109"/>
        <v>52.186333333333344</v>
      </c>
      <c r="G2111" s="23">
        <f t="shared" si="110"/>
        <v>3.1465000000000001</v>
      </c>
      <c r="H2111" s="30"/>
      <c r="I2111" s="29"/>
      <c r="J2111" s="23">
        <f t="shared" si="111"/>
        <v>31.646000000000004</v>
      </c>
      <c r="K2111" s="30"/>
      <c r="L2111" s="29"/>
      <c r="M2111" s="98">
        <v>3.5760000000000001</v>
      </c>
      <c r="N2111" s="98">
        <v>8.452</v>
      </c>
      <c r="O2111" s="98">
        <v>0.39700000000000002</v>
      </c>
      <c r="P2111" s="98">
        <v>0.161</v>
      </c>
      <c r="Q2111" s="98">
        <v>1.0620000000000001</v>
      </c>
      <c r="R2111" s="98">
        <v>0.60899999999999999</v>
      </c>
      <c r="S2111" s="98">
        <v>3.5649999999999999</v>
      </c>
      <c r="T2111" s="98">
        <v>60.975000000000001</v>
      </c>
      <c r="U2111" s="98">
        <v>92.019000000000005</v>
      </c>
    </row>
    <row r="2112" spans="1:21" x14ac:dyDescent="0.25">
      <c r="A2112" s="57" t="s">
        <v>4640</v>
      </c>
      <c r="B2112" s="57" t="s">
        <v>2931</v>
      </c>
      <c r="C2112" s="57" t="s">
        <v>4679</v>
      </c>
      <c r="D2112" s="91">
        <v>7</v>
      </c>
      <c r="E2112" s="57" t="s">
        <v>6362</v>
      </c>
      <c r="F2112" s="29">
        <f t="shared" si="109"/>
        <v>52.158999999999999</v>
      </c>
      <c r="G2112" s="23">
        <f t="shared" si="110"/>
        <v>0</v>
      </c>
      <c r="H2112" s="30"/>
      <c r="I2112" s="29"/>
      <c r="J2112" s="23">
        <f t="shared" si="111"/>
        <v>31.295400000000001</v>
      </c>
      <c r="K2112" s="30"/>
      <c r="L2112" s="29"/>
      <c r="M2112" s="98" t="s">
        <v>4944</v>
      </c>
      <c r="N2112" s="98" t="s">
        <v>4944</v>
      </c>
      <c r="O2112" s="98" t="s">
        <v>4944</v>
      </c>
      <c r="P2112" s="98" t="s">
        <v>4944</v>
      </c>
      <c r="Q2112" s="98" t="s">
        <v>4944</v>
      </c>
      <c r="R2112" s="98" t="s">
        <v>4944</v>
      </c>
      <c r="S2112" s="98">
        <v>40.72</v>
      </c>
      <c r="T2112" s="98">
        <v>115.75700000000001</v>
      </c>
      <c r="U2112" s="98" t="s">
        <v>4944</v>
      </c>
    </row>
    <row r="2113" spans="1:21" x14ac:dyDescent="0.25">
      <c r="A2113" s="57" t="s">
        <v>4640</v>
      </c>
      <c r="B2113" s="57" t="s">
        <v>2291</v>
      </c>
      <c r="C2113" s="57" t="s">
        <v>4723</v>
      </c>
      <c r="D2113" s="91">
        <v>16</v>
      </c>
      <c r="E2113" s="57" t="s">
        <v>8340</v>
      </c>
      <c r="F2113" s="29">
        <f t="shared" si="109"/>
        <v>52.156000000000006</v>
      </c>
      <c r="G2113" s="23">
        <f t="shared" si="110"/>
        <v>18.530749999999998</v>
      </c>
      <c r="H2113" s="30"/>
      <c r="I2113" s="29"/>
      <c r="J2113" s="23">
        <f t="shared" si="111"/>
        <v>51.943399999999997</v>
      </c>
      <c r="K2113" s="30"/>
      <c r="L2113" s="29"/>
      <c r="M2113" s="98">
        <v>4.7530000000000001</v>
      </c>
      <c r="N2113" s="98">
        <v>11.462999999999999</v>
      </c>
      <c r="O2113" s="98">
        <v>10.558</v>
      </c>
      <c r="P2113" s="98">
        <v>47.348999999999997</v>
      </c>
      <c r="Q2113" s="98">
        <v>3.59</v>
      </c>
      <c r="R2113" s="98">
        <v>99.659000000000006</v>
      </c>
      <c r="S2113" s="98">
        <v>26.41</v>
      </c>
      <c r="T2113" s="98">
        <v>52.468000000000004</v>
      </c>
      <c r="U2113" s="98">
        <v>77.59</v>
      </c>
    </row>
    <row r="2114" spans="1:21" x14ac:dyDescent="0.25">
      <c r="A2114" s="57" t="s">
        <v>4640</v>
      </c>
      <c r="B2114" s="57" t="s">
        <v>1610</v>
      </c>
      <c r="C2114" s="57" t="s">
        <v>4723</v>
      </c>
      <c r="D2114" s="91">
        <v>16</v>
      </c>
      <c r="E2114" s="57" t="s">
        <v>8450</v>
      </c>
      <c r="F2114" s="29">
        <f t="shared" si="109"/>
        <v>52.001999999999988</v>
      </c>
      <c r="G2114" s="23">
        <f t="shared" si="110"/>
        <v>99.222250000000003</v>
      </c>
      <c r="H2114" s="30"/>
      <c r="I2114" s="29"/>
      <c r="J2114" s="23">
        <f t="shared" si="111"/>
        <v>58.695400000000006</v>
      </c>
      <c r="K2114" s="30"/>
      <c r="L2114" s="29"/>
      <c r="M2114" s="98">
        <v>10.427</v>
      </c>
      <c r="N2114" s="98">
        <v>167.09100000000001</v>
      </c>
      <c r="O2114" s="98">
        <v>85.331999999999994</v>
      </c>
      <c r="P2114" s="98">
        <v>134.03899999999999</v>
      </c>
      <c r="Q2114" s="98">
        <v>32.701000000000001</v>
      </c>
      <c r="R2114" s="98">
        <v>104.77</v>
      </c>
      <c r="S2114" s="98">
        <v>32.581000000000003</v>
      </c>
      <c r="T2114" s="98">
        <v>103.85</v>
      </c>
      <c r="U2114" s="98">
        <v>19.574999999999999</v>
      </c>
    </row>
    <row r="2115" spans="1:21" x14ac:dyDescent="0.25">
      <c r="A2115" s="57" t="s">
        <v>4640</v>
      </c>
      <c r="B2115" s="57" t="s">
        <v>850</v>
      </c>
      <c r="C2115" s="57" t="s">
        <v>4722</v>
      </c>
      <c r="D2115" s="91">
        <v>15</v>
      </c>
      <c r="E2115" s="57" t="s">
        <v>8284</v>
      </c>
      <c r="F2115" s="29">
        <f t="shared" si="109"/>
        <v>51.728333333333332</v>
      </c>
      <c r="G2115" s="23">
        <f t="shared" si="110"/>
        <v>10.99325</v>
      </c>
      <c r="H2115" s="30"/>
      <c r="I2115" s="29"/>
      <c r="J2115" s="23">
        <f t="shared" si="111"/>
        <v>40.267399999999995</v>
      </c>
      <c r="K2115" s="30"/>
      <c r="L2115" s="29"/>
      <c r="M2115" s="98">
        <v>1.1519999999999999</v>
      </c>
      <c r="N2115" s="98">
        <v>15.111000000000001</v>
      </c>
      <c r="O2115" s="98">
        <v>3.907</v>
      </c>
      <c r="P2115" s="98">
        <v>23.803000000000001</v>
      </c>
      <c r="Q2115" s="98">
        <v>37.798000000000002</v>
      </c>
      <c r="R2115" s="98">
        <v>8.3539999999999992</v>
      </c>
      <c r="S2115" s="98">
        <v>32.731000000000002</v>
      </c>
      <c r="T2115" s="98">
        <v>36.634</v>
      </c>
      <c r="U2115" s="98">
        <v>85.82</v>
      </c>
    </row>
    <row r="2116" spans="1:21" x14ac:dyDescent="0.25">
      <c r="A2116" s="57" t="s">
        <v>4640</v>
      </c>
      <c r="B2116" s="57" t="s">
        <v>1097</v>
      </c>
      <c r="C2116" s="57" t="s">
        <v>4714</v>
      </c>
      <c r="D2116" s="91">
        <v>15</v>
      </c>
      <c r="E2116" s="57" t="s">
        <v>8052</v>
      </c>
      <c r="F2116" s="29">
        <f t="shared" si="109"/>
        <v>51.689333333333337</v>
      </c>
      <c r="G2116" s="23">
        <f t="shared" si="110"/>
        <v>13.279500000000001</v>
      </c>
      <c r="H2116" s="30"/>
      <c r="I2116" s="29"/>
      <c r="J2116" s="23">
        <f t="shared" si="111"/>
        <v>35.943000000000005</v>
      </c>
      <c r="K2116" s="30"/>
      <c r="L2116" s="29"/>
      <c r="M2116" s="98">
        <v>10.516</v>
      </c>
      <c r="N2116" s="98">
        <v>8.5069999999999997</v>
      </c>
      <c r="O2116" s="98">
        <v>15.670999999999999</v>
      </c>
      <c r="P2116" s="98">
        <v>18.423999999999999</v>
      </c>
      <c r="Q2116" s="98">
        <v>23.321000000000002</v>
      </c>
      <c r="R2116" s="98">
        <v>1.3260000000000001</v>
      </c>
      <c r="S2116" s="98">
        <v>52.972999999999999</v>
      </c>
      <c r="T2116" s="98">
        <v>94.153000000000006</v>
      </c>
      <c r="U2116" s="98">
        <v>7.9420000000000002</v>
      </c>
    </row>
    <row r="2117" spans="1:21" x14ac:dyDescent="0.25">
      <c r="A2117" s="57" t="s">
        <v>4640</v>
      </c>
      <c r="B2117" s="57" t="s">
        <v>4074</v>
      </c>
      <c r="C2117" s="57" t="s">
        <v>4723</v>
      </c>
      <c r="D2117" s="91">
        <v>16</v>
      </c>
      <c r="E2117" s="57" t="s">
        <v>8565</v>
      </c>
      <c r="F2117" s="29">
        <f t="shared" si="109"/>
        <v>51.621000000000002</v>
      </c>
      <c r="G2117" s="23">
        <f t="shared" si="110"/>
        <v>107.62975</v>
      </c>
      <c r="H2117" s="30"/>
      <c r="I2117" s="29"/>
      <c r="J2117" s="23">
        <f t="shared" si="111"/>
        <v>31.632599999999996</v>
      </c>
      <c r="K2117" s="30"/>
      <c r="L2117" s="29"/>
      <c r="M2117" s="98" t="s">
        <v>4944</v>
      </c>
      <c r="N2117" s="98">
        <v>34.121000000000002</v>
      </c>
      <c r="O2117" s="98">
        <v>1.722</v>
      </c>
      <c r="P2117" s="98">
        <v>394.67599999999999</v>
      </c>
      <c r="Q2117" s="98">
        <v>2.4500000000000002</v>
      </c>
      <c r="R2117" s="98">
        <v>0.85</v>
      </c>
      <c r="S2117" s="98">
        <v>41.762999999999998</v>
      </c>
      <c r="T2117" s="98">
        <v>92</v>
      </c>
      <c r="U2117" s="98">
        <v>21.1</v>
      </c>
    </row>
    <row r="2118" spans="1:21" x14ac:dyDescent="0.25">
      <c r="A2118" s="57" t="s">
        <v>4640</v>
      </c>
      <c r="B2118" s="57" t="s">
        <v>2501</v>
      </c>
      <c r="C2118" s="57" t="s">
        <v>4653</v>
      </c>
      <c r="D2118" s="91">
        <v>2</v>
      </c>
      <c r="E2118" s="57" t="s">
        <v>5330</v>
      </c>
      <c r="F2118" s="29">
        <f t="shared" si="109"/>
        <v>51.611666666666657</v>
      </c>
      <c r="G2118" s="23">
        <f t="shared" si="110"/>
        <v>8.474499999999999</v>
      </c>
      <c r="H2118" s="30"/>
      <c r="I2118" s="29"/>
      <c r="J2118" s="23">
        <f t="shared" si="111"/>
        <v>52.699799999999996</v>
      </c>
      <c r="K2118" s="30"/>
      <c r="L2118" s="29"/>
      <c r="M2118" s="98">
        <v>8.5120000000000005</v>
      </c>
      <c r="N2118" s="98">
        <v>23.2</v>
      </c>
      <c r="O2118" s="98" t="s">
        <v>4944</v>
      </c>
      <c r="P2118" s="98">
        <v>2.1859999999999999</v>
      </c>
      <c r="Q2118" s="98">
        <v>36.152999999999999</v>
      </c>
      <c r="R2118" s="98">
        <v>72.510999999999996</v>
      </c>
      <c r="S2118" s="98">
        <v>112.045</v>
      </c>
      <c r="T2118" s="98">
        <v>41.143000000000001</v>
      </c>
      <c r="U2118" s="98">
        <v>1.647</v>
      </c>
    </row>
    <row r="2119" spans="1:21" x14ac:dyDescent="0.25">
      <c r="A2119" s="57" t="s">
        <v>4640</v>
      </c>
      <c r="B2119" s="57" t="s">
        <v>3947</v>
      </c>
      <c r="C2119" s="57" t="s">
        <v>4691</v>
      </c>
      <c r="D2119" s="91">
        <v>11</v>
      </c>
      <c r="E2119" s="57" t="s">
        <v>6832</v>
      </c>
      <c r="F2119" s="29">
        <f t="shared" si="109"/>
        <v>51.581666666666671</v>
      </c>
      <c r="G2119" s="23">
        <f t="shared" si="110"/>
        <v>0.97424999999999995</v>
      </c>
      <c r="H2119" s="30"/>
      <c r="I2119" s="29"/>
      <c r="J2119" s="23">
        <f t="shared" si="111"/>
        <v>38.707000000000001</v>
      </c>
      <c r="K2119" s="30"/>
      <c r="L2119" s="29"/>
      <c r="M2119" s="98" t="s">
        <v>4944</v>
      </c>
      <c r="N2119" s="98" t="s">
        <v>4944</v>
      </c>
      <c r="O2119" s="98" t="s">
        <v>4944</v>
      </c>
      <c r="P2119" s="98">
        <v>3.8969999999999998</v>
      </c>
      <c r="Q2119" s="98" t="s">
        <v>4944</v>
      </c>
      <c r="R2119" s="98">
        <v>38.79</v>
      </c>
      <c r="S2119" s="98">
        <v>153.995</v>
      </c>
      <c r="T2119" s="98" t="s">
        <v>4944</v>
      </c>
      <c r="U2119" s="98">
        <v>0.75</v>
      </c>
    </row>
    <row r="2120" spans="1:21" x14ac:dyDescent="0.25">
      <c r="A2120" s="57" t="s">
        <v>4640</v>
      </c>
      <c r="B2120" s="57" t="s">
        <v>1829</v>
      </c>
      <c r="C2120" s="57" t="s">
        <v>4702</v>
      </c>
      <c r="D2120" s="91">
        <v>11</v>
      </c>
      <c r="E2120" s="57" t="s">
        <v>7389</v>
      </c>
      <c r="F2120" s="29">
        <f t="shared" si="109"/>
        <v>51.503999999999998</v>
      </c>
      <c r="G2120" s="23">
        <f t="shared" si="110"/>
        <v>81.580749999999995</v>
      </c>
      <c r="H2120" s="30"/>
      <c r="I2120" s="29"/>
      <c r="J2120" s="23">
        <f t="shared" si="111"/>
        <v>72.915400000000005</v>
      </c>
      <c r="K2120" s="30"/>
      <c r="L2120" s="29"/>
      <c r="M2120" s="98">
        <v>92.628</v>
      </c>
      <c r="N2120" s="98">
        <v>1.1419999999999999</v>
      </c>
      <c r="O2120" s="98">
        <v>5.1449999999999996</v>
      </c>
      <c r="P2120" s="98">
        <v>227.40799999999999</v>
      </c>
      <c r="Q2120" s="98">
        <v>157.94900000000001</v>
      </c>
      <c r="R2120" s="98">
        <v>52.116</v>
      </c>
      <c r="S2120" s="98">
        <v>62.030999999999999</v>
      </c>
      <c r="T2120" s="98">
        <v>26.870999999999999</v>
      </c>
      <c r="U2120" s="98">
        <v>65.61</v>
      </c>
    </row>
    <row r="2121" spans="1:21" x14ac:dyDescent="0.25">
      <c r="A2121" s="57" t="s">
        <v>4640</v>
      </c>
      <c r="B2121" s="57" t="s">
        <v>3861</v>
      </c>
      <c r="C2121" s="57" t="s">
        <v>4695</v>
      </c>
      <c r="D2121" s="91">
        <v>11</v>
      </c>
      <c r="E2121" s="57" t="s">
        <v>7035</v>
      </c>
      <c r="F2121" s="29">
        <f t="shared" si="109"/>
        <v>51.43966666666666</v>
      </c>
      <c r="G2121" s="23">
        <f t="shared" si="110"/>
        <v>6.6749999999999998</v>
      </c>
      <c r="H2121" s="30"/>
      <c r="I2121" s="29"/>
      <c r="J2121" s="23">
        <f t="shared" si="111"/>
        <v>31.1416</v>
      </c>
      <c r="K2121" s="30"/>
      <c r="L2121" s="29"/>
      <c r="M2121" s="98">
        <v>26.7</v>
      </c>
      <c r="N2121" s="98" t="s">
        <v>4944</v>
      </c>
      <c r="O2121" s="98" t="s">
        <v>4944</v>
      </c>
      <c r="P2121" s="98" t="s">
        <v>4944</v>
      </c>
      <c r="Q2121" s="98" t="s">
        <v>4944</v>
      </c>
      <c r="R2121" s="98">
        <v>1.389</v>
      </c>
      <c r="S2121" s="98">
        <v>154.31899999999999</v>
      </c>
      <c r="T2121" s="98" t="s">
        <v>4944</v>
      </c>
      <c r="U2121" s="98" t="s">
        <v>4944</v>
      </c>
    </row>
    <row r="2122" spans="1:21" x14ac:dyDescent="0.25">
      <c r="A2122" s="57" t="s">
        <v>4640</v>
      </c>
      <c r="B2122" s="57" t="s">
        <v>2620</v>
      </c>
      <c r="C2122" s="57" t="s">
        <v>4708</v>
      </c>
      <c r="D2122" s="91">
        <v>13</v>
      </c>
      <c r="E2122" s="57" t="s">
        <v>7608</v>
      </c>
      <c r="F2122" s="29">
        <f t="shared" si="109"/>
        <v>51.434666666666665</v>
      </c>
      <c r="G2122" s="23">
        <f t="shared" si="110"/>
        <v>96.84975</v>
      </c>
      <c r="H2122" s="30"/>
      <c r="I2122" s="29"/>
      <c r="J2122" s="23">
        <f t="shared" si="111"/>
        <v>72.406399999999991</v>
      </c>
      <c r="K2122" s="30"/>
      <c r="L2122" s="29"/>
      <c r="M2122" s="98">
        <v>100.663</v>
      </c>
      <c r="N2122" s="98">
        <v>111.018</v>
      </c>
      <c r="O2122" s="98">
        <v>131.285</v>
      </c>
      <c r="P2122" s="98">
        <v>44.433</v>
      </c>
      <c r="Q2122" s="98">
        <v>103.206</v>
      </c>
      <c r="R2122" s="98">
        <v>104.52200000000001</v>
      </c>
      <c r="S2122" s="98">
        <v>58.747999999999998</v>
      </c>
      <c r="T2122" s="98">
        <v>74.691999999999993</v>
      </c>
      <c r="U2122" s="98">
        <v>20.864000000000001</v>
      </c>
    </row>
    <row r="2123" spans="1:21" x14ac:dyDescent="0.25">
      <c r="A2123" s="57" t="s">
        <v>4640</v>
      </c>
      <c r="B2123" s="57" t="s">
        <v>1406</v>
      </c>
      <c r="C2123" s="57" t="s">
        <v>4676</v>
      </c>
      <c r="D2123" s="91">
        <v>6</v>
      </c>
      <c r="E2123" s="57" t="s">
        <v>6235</v>
      </c>
      <c r="F2123" s="29">
        <f t="shared" si="109"/>
        <v>51.428333333333335</v>
      </c>
      <c r="G2123" s="23">
        <f t="shared" si="110"/>
        <v>34.087249999999997</v>
      </c>
      <c r="H2123" s="30"/>
      <c r="I2123" s="29"/>
      <c r="J2123" s="23">
        <f t="shared" si="111"/>
        <v>63.151800000000001</v>
      </c>
      <c r="K2123" s="30"/>
      <c r="L2123" s="29"/>
      <c r="M2123" s="98">
        <v>43.354999999999997</v>
      </c>
      <c r="N2123" s="98">
        <v>12.84</v>
      </c>
      <c r="O2123" s="98">
        <v>41.213000000000001</v>
      </c>
      <c r="P2123" s="98">
        <v>38.941000000000003</v>
      </c>
      <c r="Q2123" s="98">
        <v>76.245999999999995</v>
      </c>
      <c r="R2123" s="98">
        <v>85.227999999999994</v>
      </c>
      <c r="S2123" s="98">
        <v>63.082000000000001</v>
      </c>
      <c r="T2123" s="98">
        <v>7.12</v>
      </c>
      <c r="U2123" s="98">
        <v>84.082999999999998</v>
      </c>
    </row>
    <row r="2124" spans="1:21" x14ac:dyDescent="0.25">
      <c r="A2124" s="57" t="s">
        <v>4640</v>
      </c>
      <c r="B2124" s="57" t="s">
        <v>3035</v>
      </c>
      <c r="C2124" s="57" t="s">
        <v>4645</v>
      </c>
      <c r="D2124" s="91">
        <v>1</v>
      </c>
      <c r="E2124" s="57" t="s">
        <v>5105</v>
      </c>
      <c r="F2124" s="29">
        <f t="shared" si="109"/>
        <v>51.342999999999996</v>
      </c>
      <c r="G2124" s="23">
        <f t="shared" si="110"/>
        <v>32.593249999999998</v>
      </c>
      <c r="H2124" s="30"/>
      <c r="I2124" s="29"/>
      <c r="J2124" s="23">
        <f t="shared" si="111"/>
        <v>42.401399999999995</v>
      </c>
      <c r="K2124" s="30"/>
      <c r="L2124" s="29"/>
      <c r="M2124" s="98">
        <v>16.021999999999998</v>
      </c>
      <c r="N2124" s="98">
        <v>13.513999999999999</v>
      </c>
      <c r="O2124" s="98">
        <v>71.861999999999995</v>
      </c>
      <c r="P2124" s="98">
        <v>28.975000000000001</v>
      </c>
      <c r="Q2124" s="98">
        <v>39.167999999999999</v>
      </c>
      <c r="R2124" s="98">
        <v>18.809999999999999</v>
      </c>
      <c r="S2124" s="98">
        <v>27.317</v>
      </c>
      <c r="T2124" s="98">
        <v>54.670999999999999</v>
      </c>
      <c r="U2124" s="98">
        <v>72.040999999999997</v>
      </c>
    </row>
    <row r="2125" spans="1:21" x14ac:dyDescent="0.25">
      <c r="A2125" s="57" t="s">
        <v>4640</v>
      </c>
      <c r="B2125" s="57" t="s">
        <v>1551</v>
      </c>
      <c r="C2125" s="57" t="s">
        <v>4723</v>
      </c>
      <c r="D2125" s="91">
        <v>16</v>
      </c>
      <c r="E2125" s="57" t="s">
        <v>8480</v>
      </c>
      <c r="F2125" s="29">
        <f t="shared" si="109"/>
        <v>51.228333333333332</v>
      </c>
      <c r="G2125" s="23">
        <f t="shared" si="110"/>
        <v>26.744000000000003</v>
      </c>
      <c r="H2125" s="30"/>
      <c r="I2125" s="29"/>
      <c r="J2125" s="23">
        <f t="shared" si="111"/>
        <v>52.794600000000003</v>
      </c>
      <c r="K2125" s="30"/>
      <c r="L2125" s="29"/>
      <c r="M2125" s="98">
        <v>10.896000000000001</v>
      </c>
      <c r="N2125" s="98">
        <v>21.837</v>
      </c>
      <c r="O2125" s="98">
        <v>45.542999999999999</v>
      </c>
      <c r="P2125" s="98">
        <v>28.7</v>
      </c>
      <c r="Q2125" s="98">
        <v>30.635000000000002</v>
      </c>
      <c r="R2125" s="98">
        <v>79.653000000000006</v>
      </c>
      <c r="S2125" s="98">
        <v>74.263000000000005</v>
      </c>
      <c r="T2125" s="98">
        <v>17.43</v>
      </c>
      <c r="U2125" s="98">
        <v>61.991999999999997</v>
      </c>
    </row>
    <row r="2126" spans="1:21" x14ac:dyDescent="0.25">
      <c r="A2126" s="57" t="s">
        <v>4640</v>
      </c>
      <c r="B2126" s="57" t="s">
        <v>2186</v>
      </c>
      <c r="C2126" s="57" t="s">
        <v>4661</v>
      </c>
      <c r="D2126" s="91">
        <v>4</v>
      </c>
      <c r="E2126" s="57" t="s">
        <v>5505</v>
      </c>
      <c r="F2126" s="29">
        <f t="shared" si="109"/>
        <v>51.189666666666675</v>
      </c>
      <c r="G2126" s="23">
        <f t="shared" si="110"/>
        <v>40.73075</v>
      </c>
      <c r="H2126" s="30"/>
      <c r="I2126" s="29"/>
      <c r="J2126" s="23">
        <f t="shared" si="111"/>
        <v>32.380000000000003</v>
      </c>
      <c r="K2126" s="30"/>
      <c r="L2126" s="29"/>
      <c r="M2126" s="98">
        <v>14.317</v>
      </c>
      <c r="N2126" s="98">
        <v>57.667999999999999</v>
      </c>
      <c r="O2126" s="98">
        <v>78.757999999999996</v>
      </c>
      <c r="P2126" s="98">
        <v>12.18</v>
      </c>
      <c r="Q2126" s="98">
        <v>4.6440000000000001</v>
      </c>
      <c r="R2126" s="98">
        <v>3.6869999999999998</v>
      </c>
      <c r="S2126" s="98">
        <v>1.1539999999999999</v>
      </c>
      <c r="T2126" s="98">
        <v>1.093</v>
      </c>
      <c r="U2126" s="98">
        <v>151.322</v>
      </c>
    </row>
    <row r="2127" spans="1:21" x14ac:dyDescent="0.25">
      <c r="A2127" s="57" t="s">
        <v>4640</v>
      </c>
      <c r="B2127" s="57" t="s">
        <v>1695</v>
      </c>
      <c r="C2127" s="57" t="s">
        <v>4723</v>
      </c>
      <c r="D2127" s="91">
        <v>16</v>
      </c>
      <c r="E2127" s="57" t="s">
        <v>8678</v>
      </c>
      <c r="F2127" s="29">
        <f t="shared" si="109"/>
        <v>51.115000000000002</v>
      </c>
      <c r="G2127" s="23">
        <f t="shared" si="110"/>
        <v>40.979749999999996</v>
      </c>
      <c r="H2127" s="30"/>
      <c r="I2127" s="29"/>
      <c r="J2127" s="23">
        <f t="shared" si="111"/>
        <v>192.83200000000002</v>
      </c>
      <c r="K2127" s="30"/>
      <c r="L2127" s="29"/>
      <c r="M2127" s="98">
        <v>15.945</v>
      </c>
      <c r="N2127" s="98">
        <v>5.84</v>
      </c>
      <c r="O2127" s="98">
        <v>2.0110000000000001</v>
      </c>
      <c r="P2127" s="98">
        <v>140.12299999999999</v>
      </c>
      <c r="Q2127" s="98">
        <v>100.476</v>
      </c>
      <c r="R2127" s="98">
        <v>710.33900000000006</v>
      </c>
      <c r="S2127" s="98">
        <v>41.48</v>
      </c>
      <c r="T2127" s="98">
        <v>55.387999999999998</v>
      </c>
      <c r="U2127" s="98">
        <v>56.476999999999997</v>
      </c>
    </row>
    <row r="2128" spans="1:21" x14ac:dyDescent="0.25">
      <c r="A2128" s="57" t="s">
        <v>4640</v>
      </c>
      <c r="B2128" s="57" t="s">
        <v>750</v>
      </c>
      <c r="C2128" s="57" t="s">
        <v>4724</v>
      </c>
      <c r="D2128" s="91">
        <v>16</v>
      </c>
      <c r="E2128" s="57" t="s">
        <v>8970</v>
      </c>
      <c r="F2128" s="29">
        <f t="shared" si="109"/>
        <v>51.000666666666667</v>
      </c>
      <c r="G2128" s="23">
        <f t="shared" si="110"/>
        <v>23.291249999999998</v>
      </c>
      <c r="H2128" s="30"/>
      <c r="I2128" s="29"/>
      <c r="J2128" s="23">
        <f t="shared" si="111"/>
        <v>46.658999999999999</v>
      </c>
      <c r="K2128" s="30"/>
      <c r="L2128" s="29"/>
      <c r="M2128" s="98">
        <v>49.585999999999999</v>
      </c>
      <c r="N2128" s="98">
        <v>1.8520000000000001</v>
      </c>
      <c r="O2128" s="98">
        <v>6.8410000000000002</v>
      </c>
      <c r="P2128" s="98">
        <v>34.886000000000003</v>
      </c>
      <c r="Q2128" s="98">
        <v>18.934999999999999</v>
      </c>
      <c r="R2128" s="98">
        <v>61.357999999999997</v>
      </c>
      <c r="S2128" s="98">
        <v>61.332000000000001</v>
      </c>
      <c r="T2128" s="98">
        <v>41.801000000000002</v>
      </c>
      <c r="U2128" s="98">
        <v>49.869</v>
      </c>
    </row>
    <row r="2129" spans="1:21" x14ac:dyDescent="0.25">
      <c r="A2129" s="57" t="s">
        <v>4640</v>
      </c>
      <c r="B2129" s="57" t="s">
        <v>2251</v>
      </c>
      <c r="C2129" s="57" t="s">
        <v>4713</v>
      </c>
      <c r="D2129" s="91">
        <v>15</v>
      </c>
      <c r="E2129" s="57" t="s">
        <v>7955</v>
      </c>
      <c r="F2129" s="29">
        <f t="shared" si="109"/>
        <v>50.838666666666676</v>
      </c>
      <c r="G2129" s="23">
        <f t="shared" si="110"/>
        <v>48.383000000000003</v>
      </c>
      <c r="H2129" s="30"/>
      <c r="I2129" s="29"/>
      <c r="J2129" s="23">
        <f t="shared" si="111"/>
        <v>43.273600000000002</v>
      </c>
      <c r="K2129" s="30"/>
      <c r="L2129" s="29"/>
      <c r="M2129" s="98">
        <v>35.905000000000001</v>
      </c>
      <c r="N2129" s="98">
        <v>28.222999999999999</v>
      </c>
      <c r="O2129" s="98">
        <v>37.017000000000003</v>
      </c>
      <c r="P2129" s="98">
        <v>92.387</v>
      </c>
      <c r="Q2129" s="98">
        <v>59.649000000000001</v>
      </c>
      <c r="R2129" s="98">
        <v>4.2030000000000003</v>
      </c>
      <c r="S2129" s="98">
        <v>41.798000000000002</v>
      </c>
      <c r="T2129" s="98">
        <v>49.107999999999997</v>
      </c>
      <c r="U2129" s="98">
        <v>61.61</v>
      </c>
    </row>
    <row r="2130" spans="1:21" x14ac:dyDescent="0.25">
      <c r="A2130" s="57" t="s">
        <v>4640</v>
      </c>
      <c r="B2130" s="57" t="s">
        <v>1616</v>
      </c>
      <c r="C2130" s="57" t="s">
        <v>4656</v>
      </c>
      <c r="D2130" s="91">
        <v>4</v>
      </c>
      <c r="E2130" s="57" t="s">
        <v>5395</v>
      </c>
      <c r="F2130" s="29">
        <f t="shared" si="109"/>
        <v>50.741666666666667</v>
      </c>
      <c r="G2130" s="23">
        <f t="shared" si="110"/>
        <v>10.99475</v>
      </c>
      <c r="H2130" s="30"/>
      <c r="I2130" s="29"/>
      <c r="J2130" s="23">
        <f t="shared" si="111"/>
        <v>36.408999999999999</v>
      </c>
      <c r="K2130" s="30"/>
      <c r="L2130" s="29"/>
      <c r="M2130" s="98">
        <v>2.617</v>
      </c>
      <c r="N2130" s="98">
        <v>11.685</v>
      </c>
      <c r="O2130" s="98">
        <v>23.631</v>
      </c>
      <c r="P2130" s="98">
        <v>6.0460000000000003</v>
      </c>
      <c r="Q2130" s="98">
        <v>19.625</v>
      </c>
      <c r="R2130" s="98">
        <v>10.195</v>
      </c>
      <c r="S2130" s="98">
        <v>12.784000000000001</v>
      </c>
      <c r="T2130" s="98">
        <v>95.918999999999997</v>
      </c>
      <c r="U2130" s="98">
        <v>43.521999999999998</v>
      </c>
    </row>
    <row r="2131" spans="1:21" x14ac:dyDescent="0.25">
      <c r="A2131" s="57" t="s">
        <v>4640</v>
      </c>
      <c r="B2131" s="57" t="s">
        <v>3821</v>
      </c>
      <c r="C2131" s="57" t="s">
        <v>4695</v>
      </c>
      <c r="D2131" s="91">
        <v>11</v>
      </c>
      <c r="E2131" s="57" t="s">
        <v>7094</v>
      </c>
      <c r="F2131" s="29">
        <f t="shared" si="109"/>
        <v>50.647333333333336</v>
      </c>
      <c r="G2131" s="23">
        <f t="shared" si="110"/>
        <v>4.7444999999999995</v>
      </c>
      <c r="H2131" s="30"/>
      <c r="I2131" s="29"/>
      <c r="J2131" s="23">
        <f t="shared" si="111"/>
        <v>32.2654</v>
      </c>
      <c r="K2131" s="30"/>
      <c r="L2131" s="29"/>
      <c r="M2131" s="98">
        <v>12.548999999999999</v>
      </c>
      <c r="N2131" s="98" t="s">
        <v>4944</v>
      </c>
      <c r="O2131" s="98">
        <v>0.32200000000000001</v>
      </c>
      <c r="P2131" s="98">
        <v>6.1070000000000002</v>
      </c>
      <c r="Q2131" s="98">
        <v>3.3370000000000002</v>
      </c>
      <c r="R2131" s="98">
        <v>6.048</v>
      </c>
      <c r="S2131" s="98">
        <v>78.373999999999995</v>
      </c>
      <c r="T2131" s="98">
        <v>71.947999999999993</v>
      </c>
      <c r="U2131" s="98">
        <v>1.62</v>
      </c>
    </row>
    <row r="2132" spans="1:21" x14ac:dyDescent="0.25">
      <c r="A2132" s="57" t="s">
        <v>4640</v>
      </c>
      <c r="B2132" s="57" t="s">
        <v>1677</v>
      </c>
      <c r="C2132" s="57" t="s">
        <v>4669</v>
      </c>
      <c r="D2132" s="91">
        <v>6</v>
      </c>
      <c r="E2132" s="57" t="s">
        <v>5885</v>
      </c>
      <c r="F2132" s="29">
        <f t="shared" si="109"/>
        <v>50.477666666666664</v>
      </c>
      <c r="G2132" s="23">
        <f t="shared" si="110"/>
        <v>33.880499999999998</v>
      </c>
      <c r="H2132" s="30"/>
      <c r="I2132" s="29"/>
      <c r="J2132" s="23">
        <f t="shared" si="111"/>
        <v>41.0366</v>
      </c>
      <c r="K2132" s="30"/>
      <c r="L2132" s="29"/>
      <c r="M2132" s="98">
        <v>36.911000000000001</v>
      </c>
      <c r="N2132" s="98">
        <v>34.072000000000003</v>
      </c>
      <c r="O2132" s="98">
        <v>14.651</v>
      </c>
      <c r="P2132" s="98">
        <v>49.887999999999998</v>
      </c>
      <c r="Q2132" s="98">
        <v>21.248999999999999</v>
      </c>
      <c r="R2132" s="98">
        <v>32.500999999999998</v>
      </c>
      <c r="S2132" s="98">
        <v>73.323999999999998</v>
      </c>
      <c r="T2132" s="98">
        <v>50.551000000000002</v>
      </c>
      <c r="U2132" s="98">
        <v>27.558</v>
      </c>
    </row>
    <row r="2133" spans="1:21" x14ac:dyDescent="0.25">
      <c r="A2133" s="57" t="s">
        <v>4640</v>
      </c>
      <c r="B2133" s="57" t="s">
        <v>883</v>
      </c>
      <c r="C2133" s="57" t="s">
        <v>4655</v>
      </c>
      <c r="D2133" s="91">
        <v>3</v>
      </c>
      <c r="E2133" s="57" t="s">
        <v>5372</v>
      </c>
      <c r="F2133" s="29">
        <f t="shared" si="109"/>
        <v>50.473666666666666</v>
      </c>
      <c r="G2133" s="23">
        <f t="shared" si="110"/>
        <v>901.99800000000005</v>
      </c>
      <c r="H2133" s="30"/>
      <c r="I2133" s="29"/>
      <c r="J2133" s="23">
        <f t="shared" si="111"/>
        <v>81.281399999999991</v>
      </c>
      <c r="K2133" s="30"/>
      <c r="L2133" s="29"/>
      <c r="M2133" s="98">
        <v>485.63900000000001</v>
      </c>
      <c r="N2133" s="98">
        <v>939.63900000000001</v>
      </c>
      <c r="O2133" s="98">
        <v>1571.2940000000001</v>
      </c>
      <c r="P2133" s="98">
        <v>611.41999999999996</v>
      </c>
      <c r="Q2133" s="98">
        <v>214.155</v>
      </c>
      <c r="R2133" s="98">
        <v>40.831000000000003</v>
      </c>
      <c r="S2133" s="98">
        <v>93.415999999999997</v>
      </c>
      <c r="T2133" s="98">
        <v>33.798999999999999</v>
      </c>
      <c r="U2133" s="98">
        <v>24.206</v>
      </c>
    </row>
    <row r="2134" spans="1:21" x14ac:dyDescent="0.25">
      <c r="A2134" s="57" t="s">
        <v>4640</v>
      </c>
      <c r="B2134" s="57" t="s">
        <v>4136</v>
      </c>
      <c r="C2134" s="57" t="s">
        <v>4643</v>
      </c>
      <c r="D2134" s="91">
        <v>1</v>
      </c>
      <c r="E2134" s="57" t="s">
        <v>5042</v>
      </c>
      <c r="F2134" s="29">
        <f t="shared" si="109"/>
        <v>50.397333333333336</v>
      </c>
      <c r="G2134" s="23">
        <f t="shared" si="110"/>
        <v>5.9102499999999996</v>
      </c>
      <c r="H2134" s="30"/>
      <c r="I2134" s="29"/>
      <c r="J2134" s="23">
        <f t="shared" si="111"/>
        <v>35.409199999999998</v>
      </c>
      <c r="K2134" s="30"/>
      <c r="L2134" s="29"/>
      <c r="M2134" s="98">
        <v>1.9750000000000001</v>
      </c>
      <c r="N2134" s="98">
        <v>0.44500000000000001</v>
      </c>
      <c r="O2134" s="98">
        <v>21.221</v>
      </c>
      <c r="P2134" s="98" t="s">
        <v>4944</v>
      </c>
      <c r="Q2134" s="98">
        <v>9.1969999999999992</v>
      </c>
      <c r="R2134" s="98">
        <v>16.657</v>
      </c>
      <c r="S2134" s="98">
        <v>2.294</v>
      </c>
      <c r="T2134" s="98">
        <v>86.814999999999998</v>
      </c>
      <c r="U2134" s="98">
        <v>62.082999999999998</v>
      </c>
    </row>
    <row r="2135" spans="1:21" x14ac:dyDescent="0.25">
      <c r="A2135" s="57" t="s">
        <v>4640</v>
      </c>
      <c r="B2135" s="57" t="s">
        <v>1621</v>
      </c>
      <c r="C2135" s="57" t="s">
        <v>4675</v>
      </c>
      <c r="D2135" s="91">
        <v>6</v>
      </c>
      <c r="E2135" s="57" t="s">
        <v>6229</v>
      </c>
      <c r="F2135" s="29">
        <f t="shared" si="109"/>
        <v>50.377666666666663</v>
      </c>
      <c r="G2135" s="23">
        <f t="shared" si="110"/>
        <v>43.889249999999997</v>
      </c>
      <c r="H2135" s="30"/>
      <c r="I2135" s="29"/>
      <c r="J2135" s="23">
        <f t="shared" si="111"/>
        <v>51.791599999999995</v>
      </c>
      <c r="K2135" s="30"/>
      <c r="L2135" s="29"/>
      <c r="M2135" s="98">
        <v>27.227</v>
      </c>
      <c r="N2135" s="98">
        <v>46.404000000000003</v>
      </c>
      <c r="O2135" s="98">
        <v>68.134</v>
      </c>
      <c r="P2135" s="98">
        <v>33.792000000000002</v>
      </c>
      <c r="Q2135" s="98">
        <v>28.353000000000002</v>
      </c>
      <c r="R2135" s="98">
        <v>79.471999999999994</v>
      </c>
      <c r="S2135" s="98">
        <v>26.716000000000001</v>
      </c>
      <c r="T2135" s="98">
        <v>52.545999999999999</v>
      </c>
      <c r="U2135" s="98">
        <v>71.870999999999995</v>
      </c>
    </row>
    <row r="2136" spans="1:21" x14ac:dyDescent="0.25">
      <c r="A2136" s="57" t="s">
        <v>4640</v>
      </c>
      <c r="B2136" s="57" t="s">
        <v>4593</v>
      </c>
      <c r="C2136" s="57" t="s">
        <v>4646</v>
      </c>
      <c r="D2136" s="91">
        <v>2</v>
      </c>
      <c r="E2136" s="57" t="s">
        <v>5117</v>
      </c>
      <c r="F2136" s="29">
        <f t="shared" si="109"/>
        <v>50.214666666666666</v>
      </c>
      <c r="G2136" s="23">
        <f t="shared" si="110"/>
        <v>10.9335</v>
      </c>
      <c r="H2136" s="30"/>
      <c r="I2136" s="29"/>
      <c r="J2136" s="23">
        <f t="shared" si="111"/>
        <v>46.382600000000004</v>
      </c>
      <c r="K2136" s="30"/>
      <c r="L2136" s="29"/>
      <c r="M2136" s="98">
        <v>3.3889999999999998</v>
      </c>
      <c r="N2136" s="98">
        <v>5.2320000000000002</v>
      </c>
      <c r="O2136" s="98">
        <v>11.832000000000001</v>
      </c>
      <c r="P2136" s="98">
        <v>23.280999999999999</v>
      </c>
      <c r="Q2136" s="98">
        <v>33.354999999999997</v>
      </c>
      <c r="R2136" s="98">
        <v>47.914000000000001</v>
      </c>
      <c r="S2136" s="98">
        <v>49.441000000000003</v>
      </c>
      <c r="T2136" s="98">
        <v>52.462000000000003</v>
      </c>
      <c r="U2136" s="98">
        <v>48.741</v>
      </c>
    </row>
    <row r="2137" spans="1:21" x14ac:dyDescent="0.25">
      <c r="A2137" s="57" t="s">
        <v>4640</v>
      </c>
      <c r="B2137" s="57" t="s">
        <v>1358</v>
      </c>
      <c r="C2137" s="57" t="s">
        <v>4688</v>
      </c>
      <c r="D2137" s="91">
        <v>10</v>
      </c>
      <c r="E2137" s="57" t="s">
        <v>6763</v>
      </c>
      <c r="F2137" s="29">
        <f t="shared" si="109"/>
        <v>50.134333333333338</v>
      </c>
      <c r="G2137" s="23">
        <f t="shared" si="110"/>
        <v>28.528750000000002</v>
      </c>
      <c r="H2137" s="30"/>
      <c r="I2137" s="29"/>
      <c r="J2137" s="23">
        <f t="shared" si="111"/>
        <v>38.586200000000005</v>
      </c>
      <c r="K2137" s="30"/>
      <c r="L2137" s="29"/>
      <c r="M2137" s="98">
        <v>3.3140000000000001</v>
      </c>
      <c r="N2137" s="98">
        <v>4.9240000000000004</v>
      </c>
      <c r="O2137" s="98">
        <v>38.271999999999998</v>
      </c>
      <c r="P2137" s="98">
        <v>67.605000000000004</v>
      </c>
      <c r="Q2137" s="98">
        <v>28.055</v>
      </c>
      <c r="R2137" s="98">
        <v>14.473000000000001</v>
      </c>
      <c r="S2137" s="98">
        <v>42.548000000000002</v>
      </c>
      <c r="T2137" s="98">
        <v>58.801000000000002</v>
      </c>
      <c r="U2137" s="98">
        <v>49.054000000000002</v>
      </c>
    </row>
    <row r="2138" spans="1:21" x14ac:dyDescent="0.25">
      <c r="A2138" s="57" t="s">
        <v>4640</v>
      </c>
      <c r="B2138" s="57" t="s">
        <v>3224</v>
      </c>
      <c r="C2138" s="57" t="s">
        <v>4694</v>
      </c>
      <c r="D2138" s="91">
        <v>11</v>
      </c>
      <c r="E2138" s="57" t="s">
        <v>6962</v>
      </c>
      <c r="F2138" s="29">
        <f t="shared" si="109"/>
        <v>50.104666666666674</v>
      </c>
      <c r="G2138" s="23">
        <f t="shared" si="110"/>
        <v>0.27024999999999999</v>
      </c>
      <c r="H2138" s="30"/>
      <c r="I2138" s="29"/>
      <c r="J2138" s="23">
        <f t="shared" si="111"/>
        <v>35.812200000000004</v>
      </c>
      <c r="K2138" s="30"/>
      <c r="L2138" s="29"/>
      <c r="M2138" s="98" t="s">
        <v>4944</v>
      </c>
      <c r="N2138" s="98" t="s">
        <v>4944</v>
      </c>
      <c r="O2138" s="98" t="s">
        <v>4944</v>
      </c>
      <c r="P2138" s="98">
        <v>1.081</v>
      </c>
      <c r="Q2138" s="98">
        <v>2.04</v>
      </c>
      <c r="R2138" s="98">
        <v>26.707000000000001</v>
      </c>
      <c r="S2138" s="98">
        <v>68.292000000000002</v>
      </c>
      <c r="T2138" s="98">
        <v>82.022000000000006</v>
      </c>
      <c r="U2138" s="98" t="s">
        <v>4944</v>
      </c>
    </row>
    <row r="2139" spans="1:21" x14ac:dyDescent="0.25">
      <c r="A2139" s="57" t="s">
        <v>4640</v>
      </c>
      <c r="B2139" s="57" t="s">
        <v>3982</v>
      </c>
      <c r="C2139" s="57" t="s">
        <v>4675</v>
      </c>
      <c r="D2139" s="91">
        <v>6</v>
      </c>
      <c r="E2139" s="57" t="s">
        <v>6222</v>
      </c>
      <c r="F2139" s="29">
        <f t="shared" si="109"/>
        <v>50.060333333333325</v>
      </c>
      <c r="G2139" s="23">
        <f t="shared" si="110"/>
        <v>10.999749999999999</v>
      </c>
      <c r="H2139" s="30"/>
      <c r="I2139" s="29"/>
      <c r="J2139" s="23">
        <f t="shared" si="111"/>
        <v>49.876199999999997</v>
      </c>
      <c r="K2139" s="30"/>
      <c r="L2139" s="29"/>
      <c r="M2139" s="98" t="s">
        <v>4944</v>
      </c>
      <c r="N2139" s="98" t="s">
        <v>4944</v>
      </c>
      <c r="O2139" s="98">
        <v>22.07</v>
      </c>
      <c r="P2139" s="98">
        <v>21.928999999999998</v>
      </c>
      <c r="Q2139" s="98">
        <v>61.094000000000001</v>
      </c>
      <c r="R2139" s="98">
        <v>38.106000000000002</v>
      </c>
      <c r="S2139" s="98">
        <v>49.837000000000003</v>
      </c>
      <c r="T2139" s="98">
        <v>66.766999999999996</v>
      </c>
      <c r="U2139" s="98">
        <v>33.576999999999998</v>
      </c>
    </row>
    <row r="2140" spans="1:21" x14ac:dyDescent="0.25">
      <c r="A2140" s="57" t="s">
        <v>4640</v>
      </c>
      <c r="B2140" s="57" t="s">
        <v>2845</v>
      </c>
      <c r="C2140" s="57" t="s">
        <v>4731</v>
      </c>
      <c r="D2140" s="91">
        <v>18</v>
      </c>
      <c r="E2140" s="57" t="s">
        <v>9398</v>
      </c>
      <c r="F2140" s="29">
        <f t="shared" si="109"/>
        <v>50.001333333333342</v>
      </c>
      <c r="G2140" s="23">
        <f t="shared" si="110"/>
        <v>5.6544999999999996</v>
      </c>
      <c r="H2140" s="30"/>
      <c r="I2140" s="29"/>
      <c r="J2140" s="23">
        <f t="shared" si="111"/>
        <v>41.304600000000008</v>
      </c>
      <c r="K2140" s="30"/>
      <c r="L2140" s="29"/>
      <c r="M2140" s="98">
        <v>18.372</v>
      </c>
      <c r="N2140" s="98">
        <v>3.8130000000000002</v>
      </c>
      <c r="O2140" s="98">
        <v>0.22800000000000001</v>
      </c>
      <c r="P2140" s="98">
        <v>0.20499999999999999</v>
      </c>
      <c r="Q2140" s="98">
        <v>47.447000000000003</v>
      </c>
      <c r="R2140" s="98">
        <v>9.0719999999999992</v>
      </c>
      <c r="S2140" s="98">
        <v>14.602</v>
      </c>
      <c r="T2140" s="98">
        <v>114.41800000000001</v>
      </c>
      <c r="U2140" s="98">
        <v>20.984000000000002</v>
      </c>
    </row>
    <row r="2141" spans="1:21" x14ac:dyDescent="0.25">
      <c r="A2141" s="57" t="s">
        <v>4640</v>
      </c>
      <c r="B2141" s="57" t="s">
        <v>2272</v>
      </c>
      <c r="C2141" s="57" t="s">
        <v>4722</v>
      </c>
      <c r="D2141" s="91">
        <v>15</v>
      </c>
      <c r="E2141" s="57" t="s">
        <v>8286</v>
      </c>
      <c r="F2141" s="29">
        <f t="shared" si="109"/>
        <v>49.853333333333332</v>
      </c>
      <c r="G2141" s="23">
        <f t="shared" si="110"/>
        <v>5.6692499999999999</v>
      </c>
      <c r="H2141" s="30"/>
      <c r="I2141" s="29"/>
      <c r="J2141" s="23">
        <f t="shared" si="111"/>
        <v>64.343400000000003</v>
      </c>
      <c r="K2141" s="30"/>
      <c r="L2141" s="29"/>
      <c r="M2141" s="98">
        <v>0.91</v>
      </c>
      <c r="N2141" s="98">
        <v>9.0570000000000004</v>
      </c>
      <c r="O2141" s="98">
        <v>4.9969999999999999</v>
      </c>
      <c r="P2141" s="98">
        <v>7.7130000000000001</v>
      </c>
      <c r="Q2141" s="98">
        <v>30.242000000000001</v>
      </c>
      <c r="R2141" s="98">
        <v>141.91499999999999</v>
      </c>
      <c r="S2141" s="98">
        <v>108.133</v>
      </c>
      <c r="T2141" s="98">
        <v>2</v>
      </c>
      <c r="U2141" s="98">
        <v>39.427</v>
      </c>
    </row>
    <row r="2142" spans="1:21" x14ac:dyDescent="0.25">
      <c r="A2142" s="57" t="s">
        <v>4640</v>
      </c>
      <c r="B2142" s="57" t="s">
        <v>1099</v>
      </c>
      <c r="C2142" s="57" t="s">
        <v>4735</v>
      </c>
      <c r="D2142" s="91">
        <v>21</v>
      </c>
      <c r="E2142" s="57" t="s">
        <v>9538</v>
      </c>
      <c r="F2142" s="29">
        <f t="shared" si="109"/>
        <v>49.693999999999996</v>
      </c>
      <c r="G2142" s="23">
        <f t="shared" si="110"/>
        <v>7.5957499999999998</v>
      </c>
      <c r="H2142" s="30"/>
      <c r="I2142" s="29"/>
      <c r="J2142" s="23">
        <f t="shared" si="111"/>
        <v>30.213999999999999</v>
      </c>
      <c r="K2142" s="30"/>
      <c r="L2142" s="29"/>
      <c r="M2142" s="98" t="s">
        <v>4944</v>
      </c>
      <c r="N2142" s="98" t="s">
        <v>4944</v>
      </c>
      <c r="O2142" s="98">
        <v>7.3479999999999999</v>
      </c>
      <c r="P2142" s="98">
        <v>23.035</v>
      </c>
      <c r="Q2142" s="98">
        <v>1.988</v>
      </c>
      <c r="R2142" s="98" t="s">
        <v>4944</v>
      </c>
      <c r="S2142" s="98" t="s">
        <v>4944</v>
      </c>
      <c r="T2142" s="98">
        <v>149.08199999999999</v>
      </c>
      <c r="U2142" s="98" t="s">
        <v>4944</v>
      </c>
    </row>
    <row r="2143" spans="1:21" x14ac:dyDescent="0.25">
      <c r="A2143" s="57" t="s">
        <v>4640</v>
      </c>
      <c r="B2143" s="57" t="s">
        <v>2476</v>
      </c>
      <c r="C2143" s="57" t="s">
        <v>4684</v>
      </c>
      <c r="D2143" s="91">
        <v>9</v>
      </c>
      <c r="E2143" s="57" t="s">
        <v>6651</v>
      </c>
      <c r="F2143" s="29">
        <f t="shared" si="109"/>
        <v>49.582999999999998</v>
      </c>
      <c r="G2143" s="23">
        <f t="shared" si="110"/>
        <v>18.414999999999999</v>
      </c>
      <c r="H2143" s="30"/>
      <c r="I2143" s="29"/>
      <c r="J2143" s="23">
        <f t="shared" si="111"/>
        <v>34.382999999999996</v>
      </c>
      <c r="K2143" s="30"/>
      <c r="L2143" s="29"/>
      <c r="M2143" s="98">
        <v>7.4509999999999996</v>
      </c>
      <c r="N2143" s="98">
        <v>12.641999999999999</v>
      </c>
      <c r="O2143" s="98">
        <v>15.928000000000001</v>
      </c>
      <c r="P2143" s="98">
        <v>37.639000000000003</v>
      </c>
      <c r="Q2143" s="98">
        <v>16.811</v>
      </c>
      <c r="R2143" s="98">
        <v>6.3550000000000004</v>
      </c>
      <c r="S2143" s="98">
        <v>5.0279999999999996</v>
      </c>
      <c r="T2143" s="98">
        <v>85.231999999999999</v>
      </c>
      <c r="U2143" s="98">
        <v>58.488999999999997</v>
      </c>
    </row>
    <row r="2144" spans="1:21" x14ac:dyDescent="0.25">
      <c r="A2144" s="57" t="s">
        <v>4640</v>
      </c>
      <c r="B2144" s="57" t="s">
        <v>73</v>
      </c>
      <c r="C2144" s="57" t="s">
        <v>4648</v>
      </c>
      <c r="D2144" s="91">
        <v>2</v>
      </c>
      <c r="E2144" s="57" t="s">
        <v>5194</v>
      </c>
      <c r="F2144" s="29">
        <f t="shared" ref="F2144:F2207" si="112">SUM(S2144:U2144)/3</f>
        <v>49.513666666666666</v>
      </c>
      <c r="G2144" s="23">
        <f t="shared" ref="G2144:G2207" si="113">SUM(M2144:P2144)/4</f>
        <v>15.30775</v>
      </c>
      <c r="H2144" s="30"/>
      <c r="I2144" s="29"/>
      <c r="J2144" s="23">
        <f t="shared" ref="J2144:J2207" si="114">SUM(Q2144:U2144)/5</f>
        <v>40.293599999999998</v>
      </c>
      <c r="K2144" s="30"/>
      <c r="L2144" s="29"/>
      <c r="M2144" s="98">
        <v>9.157</v>
      </c>
      <c r="N2144" s="98">
        <v>12.547000000000001</v>
      </c>
      <c r="O2144" s="98">
        <v>19.506</v>
      </c>
      <c r="P2144" s="98">
        <v>20.021000000000001</v>
      </c>
      <c r="Q2144" s="98">
        <v>29.413</v>
      </c>
      <c r="R2144" s="98">
        <v>23.513999999999999</v>
      </c>
      <c r="S2144" s="98">
        <v>50.392000000000003</v>
      </c>
      <c r="T2144" s="98">
        <v>35.793999999999997</v>
      </c>
      <c r="U2144" s="98">
        <v>62.354999999999997</v>
      </c>
    </row>
    <row r="2145" spans="1:21" x14ac:dyDescent="0.25">
      <c r="A2145" s="57" t="s">
        <v>4640</v>
      </c>
      <c r="B2145" s="57" t="s">
        <v>383</v>
      </c>
      <c r="C2145" s="57" t="s">
        <v>4659</v>
      </c>
      <c r="D2145" s="91">
        <v>4</v>
      </c>
      <c r="E2145" s="57" t="s">
        <v>5443</v>
      </c>
      <c r="F2145" s="29">
        <f t="shared" si="112"/>
        <v>49.50333333333333</v>
      </c>
      <c r="G2145" s="23">
        <f t="shared" si="113"/>
        <v>42.700249999999997</v>
      </c>
      <c r="H2145" s="30"/>
      <c r="I2145" s="29"/>
      <c r="J2145" s="23">
        <f t="shared" si="114"/>
        <v>50.069800000000001</v>
      </c>
      <c r="K2145" s="30"/>
      <c r="L2145" s="29"/>
      <c r="M2145" s="98">
        <v>80.718000000000004</v>
      </c>
      <c r="N2145" s="98">
        <v>30.103000000000002</v>
      </c>
      <c r="O2145" s="98">
        <v>21.963000000000001</v>
      </c>
      <c r="P2145" s="98">
        <v>38.017000000000003</v>
      </c>
      <c r="Q2145" s="98">
        <v>41.017000000000003</v>
      </c>
      <c r="R2145" s="98">
        <v>60.822000000000003</v>
      </c>
      <c r="S2145" s="98">
        <v>51.921999999999997</v>
      </c>
      <c r="T2145" s="98">
        <v>60.668999999999997</v>
      </c>
      <c r="U2145" s="98">
        <v>35.918999999999997</v>
      </c>
    </row>
    <row r="2146" spans="1:21" x14ac:dyDescent="0.25">
      <c r="A2146" s="57" t="s">
        <v>4640</v>
      </c>
      <c r="B2146" s="57" t="s">
        <v>52</v>
      </c>
      <c r="C2146" s="57" t="s">
        <v>4668</v>
      </c>
      <c r="D2146" s="91">
        <v>6</v>
      </c>
      <c r="E2146" s="57" t="s">
        <v>5704</v>
      </c>
      <c r="F2146" s="29">
        <f t="shared" si="112"/>
        <v>49.287666666666667</v>
      </c>
      <c r="G2146" s="23">
        <f t="shared" si="113"/>
        <v>11.23775</v>
      </c>
      <c r="H2146" s="30"/>
      <c r="I2146" s="29"/>
      <c r="J2146" s="23">
        <f t="shared" si="114"/>
        <v>36.516599999999997</v>
      </c>
      <c r="K2146" s="30"/>
      <c r="L2146" s="29"/>
      <c r="M2146" s="98">
        <v>8.0180000000000007</v>
      </c>
      <c r="N2146" s="98">
        <v>17.893000000000001</v>
      </c>
      <c r="O2146" s="98">
        <v>5.4130000000000003</v>
      </c>
      <c r="P2146" s="98">
        <v>13.627000000000001</v>
      </c>
      <c r="Q2146" s="98">
        <v>4.8680000000000003</v>
      </c>
      <c r="R2146" s="98">
        <v>29.852</v>
      </c>
      <c r="S2146" s="98">
        <v>23.923999999999999</v>
      </c>
      <c r="T2146" s="98">
        <v>23.321999999999999</v>
      </c>
      <c r="U2146" s="98">
        <v>100.617</v>
      </c>
    </row>
    <row r="2147" spans="1:21" x14ac:dyDescent="0.25">
      <c r="A2147" s="57" t="s">
        <v>4640</v>
      </c>
      <c r="B2147" s="57" t="s">
        <v>1563</v>
      </c>
      <c r="C2147" s="57" t="s">
        <v>4708</v>
      </c>
      <c r="D2147" s="91">
        <v>13</v>
      </c>
      <c r="E2147" s="57" t="s">
        <v>7604</v>
      </c>
      <c r="F2147" s="29">
        <f t="shared" si="112"/>
        <v>49.068000000000005</v>
      </c>
      <c r="G2147" s="23">
        <f t="shared" si="113"/>
        <v>59.301499999999997</v>
      </c>
      <c r="H2147" s="30"/>
      <c r="I2147" s="29"/>
      <c r="J2147" s="23">
        <f t="shared" si="114"/>
        <v>45.955799999999996</v>
      </c>
      <c r="K2147" s="30"/>
      <c r="L2147" s="29"/>
      <c r="M2147" s="98">
        <v>64.355999999999995</v>
      </c>
      <c r="N2147" s="98">
        <v>69.974999999999994</v>
      </c>
      <c r="O2147" s="98">
        <v>39.316000000000003</v>
      </c>
      <c r="P2147" s="98">
        <v>63.558999999999997</v>
      </c>
      <c r="Q2147" s="98">
        <v>34.631</v>
      </c>
      <c r="R2147" s="98">
        <v>47.944000000000003</v>
      </c>
      <c r="S2147" s="98">
        <v>34.213999999999999</v>
      </c>
      <c r="T2147" s="98">
        <v>33.670999999999999</v>
      </c>
      <c r="U2147" s="98">
        <v>79.319000000000003</v>
      </c>
    </row>
    <row r="2148" spans="1:21" x14ac:dyDescent="0.25">
      <c r="A2148" s="57" t="s">
        <v>4640</v>
      </c>
      <c r="B2148" s="57" t="s">
        <v>1125</v>
      </c>
      <c r="C2148" s="57" t="s">
        <v>4729</v>
      </c>
      <c r="D2148" s="91">
        <v>18</v>
      </c>
      <c r="E2148" s="57" t="s">
        <v>9257</v>
      </c>
      <c r="F2148" s="29">
        <f t="shared" si="112"/>
        <v>48.986333333333334</v>
      </c>
      <c r="G2148" s="23">
        <f t="shared" si="113"/>
        <v>26.344750000000001</v>
      </c>
      <c r="H2148" s="30"/>
      <c r="I2148" s="29"/>
      <c r="J2148" s="23">
        <f t="shared" si="114"/>
        <v>54.255200000000002</v>
      </c>
      <c r="K2148" s="30"/>
      <c r="L2148" s="29"/>
      <c r="M2148" s="98">
        <v>0.27800000000000002</v>
      </c>
      <c r="N2148" s="98">
        <v>4.9619999999999997</v>
      </c>
      <c r="O2148" s="98">
        <v>37.375</v>
      </c>
      <c r="P2148" s="98">
        <v>62.764000000000003</v>
      </c>
      <c r="Q2148" s="98">
        <v>73.793999999999997</v>
      </c>
      <c r="R2148" s="98">
        <v>50.523000000000003</v>
      </c>
      <c r="S2148" s="98">
        <v>115.01900000000001</v>
      </c>
      <c r="T2148" s="98">
        <v>0.56100000000000005</v>
      </c>
      <c r="U2148" s="98">
        <v>31.379000000000001</v>
      </c>
    </row>
    <row r="2149" spans="1:21" x14ac:dyDescent="0.25">
      <c r="A2149" s="57" t="s">
        <v>4640</v>
      </c>
      <c r="B2149" s="57" t="s">
        <v>1848</v>
      </c>
      <c r="C2149" s="57" t="s">
        <v>4679</v>
      </c>
      <c r="D2149" s="91">
        <v>7</v>
      </c>
      <c r="E2149" s="57" t="s">
        <v>6417</v>
      </c>
      <c r="F2149" s="29">
        <f t="shared" si="112"/>
        <v>48.965666666666664</v>
      </c>
      <c r="G2149" s="23">
        <f t="shared" si="113"/>
        <v>12.542250000000001</v>
      </c>
      <c r="H2149" s="30"/>
      <c r="I2149" s="29"/>
      <c r="J2149" s="23">
        <f t="shared" si="114"/>
        <v>36.147599999999997</v>
      </c>
      <c r="K2149" s="30"/>
      <c r="L2149" s="29"/>
      <c r="M2149" s="98">
        <v>10.68</v>
      </c>
      <c r="N2149" s="98">
        <v>11.49</v>
      </c>
      <c r="O2149" s="98">
        <v>13.105</v>
      </c>
      <c r="P2149" s="98">
        <v>14.894</v>
      </c>
      <c r="Q2149" s="98">
        <v>7.75</v>
      </c>
      <c r="R2149" s="98">
        <v>26.091000000000001</v>
      </c>
      <c r="S2149" s="98">
        <v>22.97</v>
      </c>
      <c r="T2149" s="98">
        <v>73.316000000000003</v>
      </c>
      <c r="U2149" s="98">
        <v>50.610999999999997</v>
      </c>
    </row>
    <row r="2150" spans="1:21" x14ac:dyDescent="0.25">
      <c r="A2150" s="57" t="s">
        <v>4640</v>
      </c>
      <c r="B2150" s="57" t="s">
        <v>1026</v>
      </c>
      <c r="C2150" s="57" t="s">
        <v>4724</v>
      </c>
      <c r="D2150" s="91">
        <v>16</v>
      </c>
      <c r="E2150" s="57" t="s">
        <v>9062</v>
      </c>
      <c r="F2150" s="29">
        <f t="shared" si="112"/>
        <v>48.831666666666671</v>
      </c>
      <c r="G2150" s="23">
        <f t="shared" si="113"/>
        <v>35.811750000000004</v>
      </c>
      <c r="H2150" s="30"/>
      <c r="I2150" s="29"/>
      <c r="J2150" s="23">
        <f t="shared" si="114"/>
        <v>32.189399999999999</v>
      </c>
      <c r="K2150" s="30"/>
      <c r="L2150" s="29"/>
      <c r="M2150" s="98">
        <v>9.2560000000000002</v>
      </c>
      <c r="N2150" s="98">
        <v>15.087999999999999</v>
      </c>
      <c r="O2150" s="98">
        <v>37.889000000000003</v>
      </c>
      <c r="P2150" s="98">
        <v>81.013999999999996</v>
      </c>
      <c r="Q2150" s="98">
        <v>4.4400000000000004</v>
      </c>
      <c r="R2150" s="98">
        <v>10.012</v>
      </c>
      <c r="S2150" s="98">
        <v>21.581</v>
      </c>
      <c r="T2150" s="98">
        <v>91.171999999999997</v>
      </c>
      <c r="U2150" s="98">
        <v>33.741999999999997</v>
      </c>
    </row>
    <row r="2151" spans="1:21" x14ac:dyDescent="0.25">
      <c r="A2151" s="57" t="s">
        <v>4640</v>
      </c>
      <c r="B2151" s="57" t="s">
        <v>1009</v>
      </c>
      <c r="C2151" s="57" t="s">
        <v>4724</v>
      </c>
      <c r="D2151" s="91">
        <v>16</v>
      </c>
      <c r="E2151" s="57" t="s">
        <v>8967</v>
      </c>
      <c r="F2151" s="29">
        <f t="shared" si="112"/>
        <v>48.819999999999993</v>
      </c>
      <c r="G2151" s="23">
        <f t="shared" si="113"/>
        <v>381.71099999999996</v>
      </c>
      <c r="H2151" s="30"/>
      <c r="I2151" s="29"/>
      <c r="J2151" s="23">
        <f t="shared" si="114"/>
        <v>117.95519999999999</v>
      </c>
      <c r="K2151" s="30"/>
      <c r="L2151" s="29"/>
      <c r="M2151" s="98">
        <v>1503.7739999999999</v>
      </c>
      <c r="N2151" s="98">
        <v>16.86</v>
      </c>
      <c r="O2151" s="98">
        <v>6.21</v>
      </c>
      <c r="P2151" s="98" t="s">
        <v>4944</v>
      </c>
      <c r="Q2151" s="98">
        <v>33.954999999999998</v>
      </c>
      <c r="R2151" s="98">
        <v>409.36099999999999</v>
      </c>
      <c r="S2151" s="98">
        <v>8.1150000000000002</v>
      </c>
      <c r="T2151" s="98">
        <v>66.031000000000006</v>
      </c>
      <c r="U2151" s="98">
        <v>72.313999999999993</v>
      </c>
    </row>
    <row r="2152" spans="1:21" x14ac:dyDescent="0.25">
      <c r="A2152" s="57" t="s">
        <v>4640</v>
      </c>
      <c r="B2152" s="57" t="s">
        <v>4592</v>
      </c>
      <c r="C2152" s="57" t="s">
        <v>4643</v>
      </c>
      <c r="D2152" s="91">
        <v>1</v>
      </c>
      <c r="E2152" s="57" t="s">
        <v>5024</v>
      </c>
      <c r="F2152" s="29">
        <f t="shared" si="112"/>
        <v>48.806000000000004</v>
      </c>
      <c r="G2152" s="23">
        <f t="shared" si="113"/>
        <v>34.355249999999998</v>
      </c>
      <c r="H2152" s="30"/>
      <c r="I2152" s="29"/>
      <c r="J2152" s="23">
        <f t="shared" si="114"/>
        <v>42.966200000000001</v>
      </c>
      <c r="K2152" s="30"/>
      <c r="L2152" s="29"/>
      <c r="M2152" s="98" t="s">
        <v>4944</v>
      </c>
      <c r="N2152" s="98">
        <v>14.39</v>
      </c>
      <c r="O2152" s="98">
        <v>36.14</v>
      </c>
      <c r="P2152" s="98">
        <v>86.891000000000005</v>
      </c>
      <c r="Q2152" s="98">
        <v>58.585000000000001</v>
      </c>
      <c r="R2152" s="98">
        <v>9.8279999999999994</v>
      </c>
      <c r="S2152" s="98">
        <v>16.600999999999999</v>
      </c>
      <c r="T2152" s="98">
        <v>0.70199999999999996</v>
      </c>
      <c r="U2152" s="98">
        <v>129.11500000000001</v>
      </c>
    </row>
    <row r="2153" spans="1:21" x14ac:dyDescent="0.25">
      <c r="A2153" s="57" t="s">
        <v>4640</v>
      </c>
      <c r="B2153" s="57" t="s">
        <v>960</v>
      </c>
      <c r="C2153" s="57" t="s">
        <v>4724</v>
      </c>
      <c r="D2153" s="91">
        <v>16</v>
      </c>
      <c r="E2153" s="57" t="s">
        <v>8903</v>
      </c>
      <c r="F2153" s="29">
        <f t="shared" si="112"/>
        <v>48.701333333333338</v>
      </c>
      <c r="G2153" s="23">
        <f t="shared" si="113"/>
        <v>18.06625</v>
      </c>
      <c r="H2153" s="30"/>
      <c r="I2153" s="29"/>
      <c r="J2153" s="23">
        <f t="shared" si="114"/>
        <v>42.84</v>
      </c>
      <c r="K2153" s="30"/>
      <c r="L2153" s="29"/>
      <c r="M2153" s="98">
        <v>42.29</v>
      </c>
      <c r="N2153" s="98">
        <v>2.72</v>
      </c>
      <c r="O2153" s="98">
        <v>6.76</v>
      </c>
      <c r="P2153" s="98">
        <v>20.495000000000001</v>
      </c>
      <c r="Q2153" s="98">
        <v>10.962</v>
      </c>
      <c r="R2153" s="98">
        <v>57.134</v>
      </c>
      <c r="S2153" s="98">
        <v>17.972999999999999</v>
      </c>
      <c r="T2153" s="98">
        <v>74.98</v>
      </c>
      <c r="U2153" s="98">
        <v>53.151000000000003</v>
      </c>
    </row>
    <row r="2154" spans="1:21" x14ac:dyDescent="0.25">
      <c r="A2154" s="57" t="s">
        <v>4640</v>
      </c>
      <c r="B2154" s="57" t="s">
        <v>2519</v>
      </c>
      <c r="C2154" s="57" t="s">
        <v>4734</v>
      </c>
      <c r="D2154" s="91">
        <v>20</v>
      </c>
      <c r="E2154" s="57" t="s">
        <v>9500</v>
      </c>
      <c r="F2154" s="29">
        <f t="shared" si="112"/>
        <v>48.652000000000008</v>
      </c>
      <c r="G2154" s="23">
        <f t="shared" si="113"/>
        <v>13.225</v>
      </c>
      <c r="H2154" s="30"/>
      <c r="I2154" s="29"/>
      <c r="J2154" s="23">
        <f t="shared" si="114"/>
        <v>290.97220000000004</v>
      </c>
      <c r="K2154" s="30"/>
      <c r="L2154" s="29"/>
      <c r="M2154" s="98">
        <v>8.7769999999999992</v>
      </c>
      <c r="N2154" s="98">
        <v>24.05</v>
      </c>
      <c r="O2154" s="98">
        <v>6.3710000000000004</v>
      </c>
      <c r="P2154" s="98">
        <v>13.702</v>
      </c>
      <c r="Q2154" s="98">
        <v>1.821</v>
      </c>
      <c r="R2154" s="98">
        <v>1307.0840000000001</v>
      </c>
      <c r="S2154" s="98">
        <v>84.534999999999997</v>
      </c>
      <c r="T2154" s="98">
        <v>46.798999999999999</v>
      </c>
      <c r="U2154" s="98">
        <v>14.622</v>
      </c>
    </row>
    <row r="2155" spans="1:21" x14ac:dyDescent="0.25">
      <c r="A2155" s="57" t="s">
        <v>4640</v>
      </c>
      <c r="B2155" s="57" t="s">
        <v>1828</v>
      </c>
      <c r="C2155" s="57" t="s">
        <v>4723</v>
      </c>
      <c r="D2155" s="91">
        <v>16</v>
      </c>
      <c r="E2155" s="57" t="s">
        <v>8418</v>
      </c>
      <c r="F2155" s="29">
        <f t="shared" si="112"/>
        <v>48.548333333333339</v>
      </c>
      <c r="G2155" s="23">
        <f t="shared" si="113"/>
        <v>11.678500000000001</v>
      </c>
      <c r="H2155" s="30"/>
      <c r="I2155" s="29"/>
      <c r="J2155" s="23">
        <f t="shared" si="114"/>
        <v>29.422400000000003</v>
      </c>
      <c r="K2155" s="30"/>
      <c r="L2155" s="29"/>
      <c r="M2155" s="98">
        <v>32.843000000000004</v>
      </c>
      <c r="N2155" s="98" t="s">
        <v>4944</v>
      </c>
      <c r="O2155" s="98">
        <v>13.871</v>
      </c>
      <c r="P2155" s="98" t="s">
        <v>4944</v>
      </c>
      <c r="Q2155" s="98" t="s">
        <v>4944</v>
      </c>
      <c r="R2155" s="98">
        <v>1.4670000000000001</v>
      </c>
      <c r="S2155" s="98">
        <v>4.9379999999999997</v>
      </c>
      <c r="T2155" s="98">
        <v>32.896000000000001</v>
      </c>
      <c r="U2155" s="98">
        <v>107.81100000000001</v>
      </c>
    </row>
    <row r="2156" spans="1:21" x14ac:dyDescent="0.25">
      <c r="A2156" s="57" t="s">
        <v>4640</v>
      </c>
      <c r="B2156" s="57" t="s">
        <v>4064</v>
      </c>
      <c r="C2156" s="57" t="s">
        <v>4679</v>
      </c>
      <c r="D2156" s="91">
        <v>7</v>
      </c>
      <c r="E2156" s="57" t="s">
        <v>6422</v>
      </c>
      <c r="F2156" s="29">
        <f t="shared" si="112"/>
        <v>48.324999999999996</v>
      </c>
      <c r="G2156" s="23">
        <f t="shared" si="113"/>
        <v>13.658000000000001</v>
      </c>
      <c r="H2156" s="30"/>
      <c r="I2156" s="29"/>
      <c r="J2156" s="23">
        <f t="shared" si="114"/>
        <v>30.058600000000002</v>
      </c>
      <c r="K2156" s="30"/>
      <c r="L2156" s="29"/>
      <c r="M2156" s="98">
        <v>3.544</v>
      </c>
      <c r="N2156" s="98">
        <v>7.3609999999999998</v>
      </c>
      <c r="O2156" s="98">
        <v>39.627000000000002</v>
      </c>
      <c r="P2156" s="98">
        <v>4.0999999999999996</v>
      </c>
      <c r="Q2156" s="98">
        <v>1.0369999999999999</v>
      </c>
      <c r="R2156" s="98">
        <v>4.2809999999999997</v>
      </c>
      <c r="S2156" s="98">
        <v>83.691000000000003</v>
      </c>
      <c r="T2156" s="98">
        <v>23.81</v>
      </c>
      <c r="U2156" s="98">
        <v>37.473999999999997</v>
      </c>
    </row>
    <row r="2157" spans="1:21" x14ac:dyDescent="0.25">
      <c r="A2157" s="57" t="s">
        <v>4640</v>
      </c>
      <c r="B2157" s="57" t="s">
        <v>2714</v>
      </c>
      <c r="C2157" s="57" t="s">
        <v>4669</v>
      </c>
      <c r="D2157" s="91">
        <v>6</v>
      </c>
      <c r="E2157" s="57" t="s">
        <v>5944</v>
      </c>
      <c r="F2157" s="29">
        <f t="shared" si="112"/>
        <v>48.263666666666666</v>
      </c>
      <c r="G2157" s="23">
        <f t="shared" si="113"/>
        <v>19.687999999999999</v>
      </c>
      <c r="H2157" s="30"/>
      <c r="I2157" s="29"/>
      <c r="J2157" s="23">
        <f t="shared" si="114"/>
        <v>62.038200000000003</v>
      </c>
      <c r="K2157" s="30"/>
      <c r="L2157" s="29"/>
      <c r="M2157" s="98">
        <v>0.38200000000000001</v>
      </c>
      <c r="N2157" s="98">
        <v>3.3519999999999999</v>
      </c>
      <c r="O2157" s="98">
        <v>8.1669999999999998</v>
      </c>
      <c r="P2157" s="98">
        <v>66.850999999999999</v>
      </c>
      <c r="Q2157" s="98">
        <v>101.373</v>
      </c>
      <c r="R2157" s="98">
        <v>64.027000000000001</v>
      </c>
      <c r="S2157" s="98">
        <v>43.862000000000002</v>
      </c>
      <c r="T2157" s="98">
        <v>41.274000000000001</v>
      </c>
      <c r="U2157" s="98">
        <v>59.655000000000001</v>
      </c>
    </row>
    <row r="2158" spans="1:21" x14ac:dyDescent="0.25">
      <c r="A2158" s="57" t="s">
        <v>4640</v>
      </c>
      <c r="B2158" s="57" t="s">
        <v>695</v>
      </c>
      <c r="C2158" s="57" t="s">
        <v>4701</v>
      </c>
      <c r="D2158" s="91">
        <v>11</v>
      </c>
      <c r="E2158" s="57" t="s">
        <v>7363</v>
      </c>
      <c r="F2158" s="29">
        <f t="shared" si="112"/>
        <v>48.149666666666668</v>
      </c>
      <c r="G2158" s="23">
        <f t="shared" si="113"/>
        <v>17.982749999999999</v>
      </c>
      <c r="H2158" s="30"/>
      <c r="I2158" s="29"/>
      <c r="J2158" s="23">
        <f t="shared" si="114"/>
        <v>30.72</v>
      </c>
      <c r="K2158" s="30"/>
      <c r="L2158" s="29"/>
      <c r="M2158" s="98">
        <v>3.1539999999999999</v>
      </c>
      <c r="N2158" s="98">
        <v>2.6589999999999998</v>
      </c>
      <c r="O2158" s="98">
        <v>1.22</v>
      </c>
      <c r="P2158" s="98">
        <v>64.897999999999996</v>
      </c>
      <c r="Q2158" s="98">
        <v>7.5810000000000004</v>
      </c>
      <c r="R2158" s="98">
        <v>1.57</v>
      </c>
      <c r="S2158" s="98">
        <v>22.167000000000002</v>
      </c>
      <c r="T2158" s="98">
        <v>71.334000000000003</v>
      </c>
      <c r="U2158" s="98">
        <v>50.948</v>
      </c>
    </row>
    <row r="2159" spans="1:21" x14ac:dyDescent="0.25">
      <c r="A2159" s="57" t="s">
        <v>4640</v>
      </c>
      <c r="B2159" s="57" t="s">
        <v>1641</v>
      </c>
      <c r="C2159" s="57" t="s">
        <v>4716</v>
      </c>
      <c r="D2159" s="91">
        <v>15</v>
      </c>
      <c r="E2159" s="57" t="s">
        <v>8116</v>
      </c>
      <c r="F2159" s="29">
        <f t="shared" si="112"/>
        <v>47.949333333333335</v>
      </c>
      <c r="G2159" s="23">
        <f t="shared" si="113"/>
        <v>39.547499999999999</v>
      </c>
      <c r="H2159" s="30"/>
      <c r="I2159" s="29"/>
      <c r="J2159" s="23">
        <f t="shared" si="114"/>
        <v>35.144400000000005</v>
      </c>
      <c r="K2159" s="30"/>
      <c r="L2159" s="29"/>
      <c r="M2159" s="98">
        <v>39.265999999999998</v>
      </c>
      <c r="N2159" s="98">
        <v>59.393000000000001</v>
      </c>
      <c r="O2159" s="98">
        <v>28.058</v>
      </c>
      <c r="P2159" s="98">
        <v>31.472999999999999</v>
      </c>
      <c r="Q2159" s="98">
        <v>21.968</v>
      </c>
      <c r="R2159" s="98">
        <v>9.9060000000000006</v>
      </c>
      <c r="S2159" s="98">
        <v>17.315000000000001</v>
      </c>
      <c r="T2159" s="98">
        <v>16.972000000000001</v>
      </c>
      <c r="U2159" s="98">
        <v>109.56100000000001</v>
      </c>
    </row>
    <row r="2160" spans="1:21" x14ac:dyDescent="0.25">
      <c r="A2160" s="57" t="s">
        <v>4640</v>
      </c>
      <c r="B2160" s="57" t="s">
        <v>1964</v>
      </c>
      <c r="C2160" s="57" t="s">
        <v>4724</v>
      </c>
      <c r="D2160" s="91">
        <v>16</v>
      </c>
      <c r="E2160" s="57" t="s">
        <v>8827</v>
      </c>
      <c r="F2160" s="29">
        <f t="shared" si="112"/>
        <v>47.724666666666671</v>
      </c>
      <c r="G2160" s="23">
        <f t="shared" si="113"/>
        <v>12.671250000000001</v>
      </c>
      <c r="H2160" s="30"/>
      <c r="I2160" s="29"/>
      <c r="J2160" s="23">
        <f t="shared" si="114"/>
        <v>35.938399999999994</v>
      </c>
      <c r="K2160" s="30"/>
      <c r="L2160" s="29"/>
      <c r="M2160" s="98">
        <v>4.298</v>
      </c>
      <c r="N2160" s="98">
        <v>7.0519999999999996</v>
      </c>
      <c r="O2160" s="98">
        <v>31.210999999999999</v>
      </c>
      <c r="P2160" s="98">
        <v>8.1240000000000006</v>
      </c>
      <c r="Q2160" s="98">
        <v>5.8090000000000002</v>
      </c>
      <c r="R2160" s="98">
        <v>30.709</v>
      </c>
      <c r="S2160" s="98">
        <v>34.670999999999999</v>
      </c>
      <c r="T2160" s="98">
        <v>81.391000000000005</v>
      </c>
      <c r="U2160" s="98">
        <v>27.111999999999998</v>
      </c>
    </row>
    <row r="2161" spans="1:21" x14ac:dyDescent="0.25">
      <c r="A2161" s="57" t="s">
        <v>4640</v>
      </c>
      <c r="B2161" s="57" t="s">
        <v>3239</v>
      </c>
      <c r="C2161" s="57" t="s">
        <v>4714</v>
      </c>
      <c r="D2161" s="91">
        <v>15</v>
      </c>
      <c r="E2161" s="57" t="s">
        <v>8063</v>
      </c>
      <c r="F2161" s="29">
        <f t="shared" si="112"/>
        <v>47.693999999999996</v>
      </c>
      <c r="G2161" s="23">
        <f t="shared" si="113"/>
        <v>19.147500000000001</v>
      </c>
      <c r="H2161" s="30"/>
      <c r="I2161" s="29"/>
      <c r="J2161" s="23">
        <f t="shared" si="114"/>
        <v>33.803600000000003</v>
      </c>
      <c r="K2161" s="30"/>
      <c r="L2161" s="29"/>
      <c r="M2161" s="98">
        <v>56.588999999999999</v>
      </c>
      <c r="N2161" s="98" t="s">
        <v>4944</v>
      </c>
      <c r="O2161" s="98">
        <v>5.2270000000000003</v>
      </c>
      <c r="P2161" s="98">
        <v>14.773999999999999</v>
      </c>
      <c r="Q2161" s="98">
        <v>11.88</v>
      </c>
      <c r="R2161" s="98">
        <v>14.055999999999999</v>
      </c>
      <c r="S2161" s="98">
        <v>30.433</v>
      </c>
      <c r="T2161" s="98">
        <v>94.123999999999995</v>
      </c>
      <c r="U2161" s="98">
        <v>18.524999999999999</v>
      </c>
    </row>
    <row r="2162" spans="1:21" x14ac:dyDescent="0.25">
      <c r="A2162" s="57" t="s">
        <v>4640</v>
      </c>
      <c r="B2162" s="57" t="s">
        <v>3172</v>
      </c>
      <c r="C2162" s="57" t="s">
        <v>4695</v>
      </c>
      <c r="D2162" s="91">
        <v>11</v>
      </c>
      <c r="E2162" s="57" t="s">
        <v>7030</v>
      </c>
      <c r="F2162" s="29">
        <f t="shared" si="112"/>
        <v>47.639000000000003</v>
      </c>
      <c r="G2162" s="23">
        <f t="shared" si="113"/>
        <v>3.4829999999999997</v>
      </c>
      <c r="H2162" s="30"/>
      <c r="I2162" s="29"/>
      <c r="J2162" s="23">
        <f t="shared" si="114"/>
        <v>31.367799999999999</v>
      </c>
      <c r="K2162" s="30"/>
      <c r="L2162" s="29"/>
      <c r="M2162" s="98" t="s">
        <v>4944</v>
      </c>
      <c r="N2162" s="98">
        <v>3.097</v>
      </c>
      <c r="O2162" s="98">
        <v>8.9749999999999996</v>
      </c>
      <c r="P2162" s="98">
        <v>1.86</v>
      </c>
      <c r="Q2162" s="98">
        <v>3.1749999999999998</v>
      </c>
      <c r="R2162" s="98">
        <v>10.747</v>
      </c>
      <c r="S2162" s="98">
        <v>72.477999999999994</v>
      </c>
      <c r="T2162" s="98">
        <v>19.488</v>
      </c>
      <c r="U2162" s="98">
        <v>50.951000000000001</v>
      </c>
    </row>
    <row r="2163" spans="1:21" x14ac:dyDescent="0.25">
      <c r="A2163" s="57" t="s">
        <v>4640</v>
      </c>
      <c r="B2163" s="57" t="s">
        <v>1538</v>
      </c>
      <c r="C2163" s="57" t="s">
        <v>4724</v>
      </c>
      <c r="D2163" s="91">
        <v>16</v>
      </c>
      <c r="E2163" s="57" t="s">
        <v>9029</v>
      </c>
      <c r="F2163" s="29">
        <f t="shared" si="112"/>
        <v>47.623999999999995</v>
      </c>
      <c r="G2163" s="23">
        <f t="shared" si="113"/>
        <v>8.9924999999999997</v>
      </c>
      <c r="H2163" s="30"/>
      <c r="I2163" s="29"/>
      <c r="J2163" s="23">
        <f t="shared" si="114"/>
        <v>32.509</v>
      </c>
      <c r="K2163" s="30"/>
      <c r="L2163" s="29"/>
      <c r="M2163" s="98">
        <v>7.6890000000000001</v>
      </c>
      <c r="N2163" s="98">
        <v>12.603999999999999</v>
      </c>
      <c r="O2163" s="98">
        <v>8.9649999999999999</v>
      </c>
      <c r="P2163" s="98">
        <v>6.7119999999999997</v>
      </c>
      <c r="Q2163" s="98">
        <v>7.5270000000000001</v>
      </c>
      <c r="R2163" s="98">
        <v>12.146000000000001</v>
      </c>
      <c r="S2163" s="98">
        <v>38.290999999999997</v>
      </c>
      <c r="T2163" s="98">
        <v>54.064</v>
      </c>
      <c r="U2163" s="98">
        <v>50.517000000000003</v>
      </c>
    </row>
    <row r="2164" spans="1:21" x14ac:dyDescent="0.25">
      <c r="A2164" s="57" t="s">
        <v>4640</v>
      </c>
      <c r="B2164" s="57" t="s">
        <v>2467</v>
      </c>
      <c r="C2164" s="57" t="s">
        <v>4723</v>
      </c>
      <c r="D2164" s="91">
        <v>16</v>
      </c>
      <c r="E2164" s="57" t="s">
        <v>8574</v>
      </c>
      <c r="F2164" s="29">
        <f t="shared" si="112"/>
        <v>47.603000000000002</v>
      </c>
      <c r="G2164" s="23">
        <f t="shared" si="113"/>
        <v>130.47075000000001</v>
      </c>
      <c r="H2164" s="30"/>
      <c r="I2164" s="29"/>
      <c r="J2164" s="23">
        <f t="shared" si="114"/>
        <v>31.740400000000001</v>
      </c>
      <c r="K2164" s="30"/>
      <c r="L2164" s="29"/>
      <c r="M2164" s="98">
        <v>44.594999999999999</v>
      </c>
      <c r="N2164" s="98">
        <v>176.369</v>
      </c>
      <c r="O2164" s="98">
        <v>220.91900000000001</v>
      </c>
      <c r="P2164" s="98">
        <v>80</v>
      </c>
      <c r="Q2164" s="98" t="s">
        <v>4944</v>
      </c>
      <c r="R2164" s="98">
        <v>15.893000000000001</v>
      </c>
      <c r="S2164" s="98">
        <v>95.188999999999993</v>
      </c>
      <c r="T2164" s="98">
        <v>22.047999999999998</v>
      </c>
      <c r="U2164" s="98">
        <v>25.571999999999999</v>
      </c>
    </row>
    <row r="2165" spans="1:21" x14ac:dyDescent="0.25">
      <c r="A2165" s="57" t="s">
        <v>4640</v>
      </c>
      <c r="B2165" s="57" t="s">
        <v>829</v>
      </c>
      <c r="C2165" s="57" t="s">
        <v>4667</v>
      </c>
      <c r="D2165" s="91">
        <v>5</v>
      </c>
      <c r="E2165" s="57" t="s">
        <v>5672</v>
      </c>
      <c r="F2165" s="29">
        <f t="shared" si="112"/>
        <v>47.55466666666667</v>
      </c>
      <c r="G2165" s="23">
        <f t="shared" si="113"/>
        <v>57.081250000000004</v>
      </c>
      <c r="H2165" s="30"/>
      <c r="I2165" s="29"/>
      <c r="J2165" s="23">
        <f t="shared" si="114"/>
        <v>72.856200000000001</v>
      </c>
      <c r="K2165" s="30"/>
      <c r="L2165" s="29"/>
      <c r="M2165" s="98" t="s">
        <v>4944</v>
      </c>
      <c r="N2165" s="98" t="s">
        <v>4944</v>
      </c>
      <c r="O2165" s="98">
        <v>48.258000000000003</v>
      </c>
      <c r="P2165" s="98">
        <v>180.06700000000001</v>
      </c>
      <c r="Q2165" s="98">
        <v>221.61699999999999</v>
      </c>
      <c r="R2165" s="98" t="s">
        <v>4944</v>
      </c>
      <c r="S2165" s="98">
        <v>82.552000000000007</v>
      </c>
      <c r="T2165" s="98">
        <v>60.112000000000002</v>
      </c>
      <c r="U2165" s="98" t="s">
        <v>4944</v>
      </c>
    </row>
    <row r="2166" spans="1:21" x14ac:dyDescent="0.25">
      <c r="A2166" s="57" t="s">
        <v>4640</v>
      </c>
      <c r="B2166" s="57" t="s">
        <v>2502</v>
      </c>
      <c r="C2166" s="57" t="s">
        <v>4702</v>
      </c>
      <c r="D2166" s="91">
        <v>11</v>
      </c>
      <c r="E2166" s="57" t="s">
        <v>7480</v>
      </c>
      <c r="F2166" s="29">
        <f t="shared" si="112"/>
        <v>47.396999999999998</v>
      </c>
      <c r="G2166" s="23">
        <f t="shared" si="113"/>
        <v>46.119250000000001</v>
      </c>
      <c r="H2166" s="30"/>
      <c r="I2166" s="29"/>
      <c r="J2166" s="23">
        <f t="shared" si="114"/>
        <v>47.392600000000002</v>
      </c>
      <c r="K2166" s="30"/>
      <c r="L2166" s="29"/>
      <c r="M2166" s="98">
        <v>0.02</v>
      </c>
      <c r="N2166" s="98">
        <v>2.218</v>
      </c>
      <c r="O2166" s="98">
        <v>0.56100000000000005</v>
      </c>
      <c r="P2166" s="98">
        <v>181.678</v>
      </c>
      <c r="Q2166" s="98">
        <v>78.132999999999996</v>
      </c>
      <c r="R2166" s="98">
        <v>16.638999999999999</v>
      </c>
      <c r="S2166" s="98">
        <v>15.439</v>
      </c>
      <c r="T2166" s="98">
        <v>35.334000000000003</v>
      </c>
      <c r="U2166" s="98">
        <v>91.418000000000006</v>
      </c>
    </row>
    <row r="2167" spans="1:21" x14ac:dyDescent="0.25">
      <c r="A2167" s="57" t="s">
        <v>4640</v>
      </c>
      <c r="B2167" s="57" t="s">
        <v>3572</v>
      </c>
      <c r="C2167" s="57" t="s">
        <v>4708</v>
      </c>
      <c r="D2167" s="91">
        <v>13</v>
      </c>
      <c r="E2167" s="57" t="s">
        <v>7635</v>
      </c>
      <c r="F2167" s="29">
        <f t="shared" si="112"/>
        <v>47.348666666666666</v>
      </c>
      <c r="G2167" s="23">
        <f t="shared" si="113"/>
        <v>4.4499999999999998E-2</v>
      </c>
      <c r="H2167" s="30"/>
      <c r="I2167" s="29"/>
      <c r="J2167" s="23">
        <f t="shared" si="114"/>
        <v>28.414200000000001</v>
      </c>
      <c r="K2167" s="30"/>
      <c r="L2167" s="29"/>
      <c r="M2167" s="98" t="s">
        <v>4944</v>
      </c>
      <c r="N2167" s="98">
        <v>1E-3</v>
      </c>
      <c r="O2167" s="98">
        <v>0.17699999999999999</v>
      </c>
      <c r="P2167" s="98" t="s">
        <v>4944</v>
      </c>
      <c r="Q2167" s="98" t="s">
        <v>4944</v>
      </c>
      <c r="R2167" s="98">
        <v>2.5000000000000001E-2</v>
      </c>
      <c r="S2167" s="98">
        <v>2.9000000000000001E-2</v>
      </c>
      <c r="T2167" s="98">
        <v>15.971</v>
      </c>
      <c r="U2167" s="98">
        <v>126.04600000000001</v>
      </c>
    </row>
    <row r="2168" spans="1:21" x14ac:dyDescent="0.25">
      <c r="A2168" s="57" t="s">
        <v>4640</v>
      </c>
      <c r="B2168" s="57" t="s">
        <v>2494</v>
      </c>
      <c r="C2168" s="57" t="s">
        <v>4721</v>
      </c>
      <c r="D2168" s="91">
        <v>15</v>
      </c>
      <c r="E2168" s="57" t="s">
        <v>8245</v>
      </c>
      <c r="F2168" s="29">
        <f t="shared" si="112"/>
        <v>47.295333333333332</v>
      </c>
      <c r="G2168" s="23">
        <f t="shared" si="113"/>
        <v>14.21275</v>
      </c>
      <c r="H2168" s="30"/>
      <c r="I2168" s="29"/>
      <c r="J2168" s="23">
        <f t="shared" si="114"/>
        <v>32.3688</v>
      </c>
      <c r="K2168" s="30"/>
      <c r="L2168" s="29"/>
      <c r="M2168" s="98">
        <v>5.3070000000000004</v>
      </c>
      <c r="N2168" s="98">
        <v>21.317</v>
      </c>
      <c r="O2168" s="98">
        <v>17.887</v>
      </c>
      <c r="P2168" s="98">
        <v>12.34</v>
      </c>
      <c r="Q2168" s="98">
        <v>12.747</v>
      </c>
      <c r="R2168" s="98">
        <v>7.2110000000000003</v>
      </c>
      <c r="S2168" s="98">
        <v>19.751999999999999</v>
      </c>
      <c r="T2168" s="98">
        <v>31.024999999999999</v>
      </c>
      <c r="U2168" s="98">
        <v>91.108999999999995</v>
      </c>
    </row>
    <row r="2169" spans="1:21" x14ac:dyDescent="0.25">
      <c r="A2169" s="57" t="s">
        <v>4640</v>
      </c>
      <c r="B2169" s="57" t="s">
        <v>3421</v>
      </c>
      <c r="C2169" s="57" t="s">
        <v>4701</v>
      </c>
      <c r="D2169" s="91">
        <v>11</v>
      </c>
      <c r="E2169" s="57" t="s">
        <v>7284</v>
      </c>
      <c r="F2169" s="29">
        <f t="shared" si="112"/>
        <v>47.187000000000005</v>
      </c>
      <c r="G2169" s="23">
        <f t="shared" si="113"/>
        <v>7.1857499999999996</v>
      </c>
      <c r="H2169" s="30"/>
      <c r="I2169" s="29"/>
      <c r="J2169" s="23">
        <f t="shared" si="114"/>
        <v>32.931800000000003</v>
      </c>
      <c r="K2169" s="30"/>
      <c r="L2169" s="29"/>
      <c r="M2169" s="98">
        <v>8.3249999999999993</v>
      </c>
      <c r="N2169" s="98">
        <v>0.90400000000000003</v>
      </c>
      <c r="O2169" s="98">
        <v>0.32800000000000001</v>
      </c>
      <c r="P2169" s="98">
        <v>19.186</v>
      </c>
      <c r="Q2169" s="98">
        <v>10.484999999999999</v>
      </c>
      <c r="R2169" s="98">
        <v>12.613</v>
      </c>
      <c r="S2169" s="98">
        <v>39.613999999999997</v>
      </c>
      <c r="T2169" s="98">
        <v>90.177000000000007</v>
      </c>
      <c r="U2169" s="98">
        <v>11.77</v>
      </c>
    </row>
    <row r="2170" spans="1:21" x14ac:dyDescent="0.25">
      <c r="A2170" s="57" t="s">
        <v>4640</v>
      </c>
      <c r="B2170" s="57" t="s">
        <v>3265</v>
      </c>
      <c r="C2170" s="57" t="s">
        <v>4723</v>
      </c>
      <c r="D2170" s="91">
        <v>16</v>
      </c>
      <c r="E2170" s="57" t="s">
        <v>8587</v>
      </c>
      <c r="F2170" s="29">
        <f t="shared" si="112"/>
        <v>47.062666666666665</v>
      </c>
      <c r="G2170" s="23">
        <f t="shared" si="113"/>
        <v>21.62875</v>
      </c>
      <c r="H2170" s="30"/>
      <c r="I2170" s="29"/>
      <c r="J2170" s="23">
        <f t="shared" si="114"/>
        <v>33.325599999999994</v>
      </c>
      <c r="K2170" s="30"/>
      <c r="L2170" s="29"/>
      <c r="M2170" s="98">
        <v>4.8769999999999998</v>
      </c>
      <c r="N2170" s="98">
        <v>5.806</v>
      </c>
      <c r="O2170" s="98">
        <v>66.822999999999993</v>
      </c>
      <c r="P2170" s="98">
        <v>9.0090000000000003</v>
      </c>
      <c r="Q2170" s="98">
        <v>7.8079999999999998</v>
      </c>
      <c r="R2170" s="98">
        <v>17.632000000000001</v>
      </c>
      <c r="S2170" s="98">
        <v>58.975999999999999</v>
      </c>
      <c r="T2170" s="98">
        <v>44.576000000000001</v>
      </c>
      <c r="U2170" s="98">
        <v>37.636000000000003</v>
      </c>
    </row>
    <row r="2171" spans="1:21" x14ac:dyDescent="0.25">
      <c r="A2171" s="57" t="s">
        <v>4640</v>
      </c>
      <c r="B2171" s="57" t="s">
        <v>2431</v>
      </c>
      <c r="C2171" s="57" t="s">
        <v>4724</v>
      </c>
      <c r="D2171" s="91">
        <v>16</v>
      </c>
      <c r="E2171" s="57" t="s">
        <v>8846</v>
      </c>
      <c r="F2171" s="29">
        <f t="shared" si="112"/>
        <v>47.05266666666666</v>
      </c>
      <c r="G2171" s="23">
        <f t="shared" si="113"/>
        <v>26.58475</v>
      </c>
      <c r="H2171" s="30"/>
      <c r="I2171" s="29"/>
      <c r="J2171" s="23">
        <f t="shared" si="114"/>
        <v>36.4848</v>
      </c>
      <c r="K2171" s="30"/>
      <c r="L2171" s="29"/>
      <c r="M2171" s="98">
        <v>6.8049999999999997</v>
      </c>
      <c r="N2171" s="98">
        <v>35.295000000000002</v>
      </c>
      <c r="O2171" s="98">
        <v>30.878</v>
      </c>
      <c r="P2171" s="98">
        <v>33.360999999999997</v>
      </c>
      <c r="Q2171" s="98">
        <v>25.974</v>
      </c>
      <c r="R2171" s="98">
        <v>15.292</v>
      </c>
      <c r="S2171" s="98">
        <v>44.430999999999997</v>
      </c>
      <c r="T2171" s="98">
        <v>62.381</v>
      </c>
      <c r="U2171" s="98">
        <v>34.345999999999997</v>
      </c>
    </row>
    <row r="2172" spans="1:21" x14ac:dyDescent="0.25">
      <c r="A2172" s="57" t="s">
        <v>4640</v>
      </c>
      <c r="B2172" s="57" t="s">
        <v>4013</v>
      </c>
      <c r="C2172" s="57" t="s">
        <v>4715</v>
      </c>
      <c r="D2172" s="91">
        <v>15</v>
      </c>
      <c r="E2172" s="57" t="s">
        <v>8097</v>
      </c>
      <c r="F2172" s="29">
        <f t="shared" si="112"/>
        <v>46.953333333333326</v>
      </c>
      <c r="G2172" s="23">
        <f t="shared" si="113"/>
        <v>47.580000000000005</v>
      </c>
      <c r="H2172" s="30"/>
      <c r="I2172" s="29"/>
      <c r="J2172" s="23">
        <f t="shared" si="114"/>
        <v>52.724800000000002</v>
      </c>
      <c r="K2172" s="30"/>
      <c r="L2172" s="29"/>
      <c r="M2172" s="98">
        <v>46.314999999999998</v>
      </c>
      <c r="N2172" s="98">
        <v>20.709</v>
      </c>
      <c r="O2172" s="98">
        <v>75.331000000000003</v>
      </c>
      <c r="P2172" s="98">
        <v>47.965000000000003</v>
      </c>
      <c r="Q2172" s="98">
        <v>76.884</v>
      </c>
      <c r="R2172" s="98">
        <v>45.88</v>
      </c>
      <c r="S2172" s="98">
        <v>35.298999999999999</v>
      </c>
      <c r="T2172" s="98">
        <v>40.293999999999997</v>
      </c>
      <c r="U2172" s="98">
        <v>65.266999999999996</v>
      </c>
    </row>
    <row r="2173" spans="1:21" x14ac:dyDescent="0.25">
      <c r="A2173" s="57" t="s">
        <v>4640</v>
      </c>
      <c r="B2173" s="57" t="s">
        <v>308</v>
      </c>
      <c r="C2173" s="57" t="s">
        <v>4673</v>
      </c>
      <c r="D2173" s="91">
        <v>6</v>
      </c>
      <c r="E2173" s="57" t="s">
        <v>6184</v>
      </c>
      <c r="F2173" s="29">
        <f t="shared" si="112"/>
        <v>46.925000000000004</v>
      </c>
      <c r="G2173" s="23">
        <f t="shared" si="113"/>
        <v>29.673999999999999</v>
      </c>
      <c r="H2173" s="30"/>
      <c r="I2173" s="29"/>
      <c r="J2173" s="23">
        <f t="shared" si="114"/>
        <v>36.619199999999999</v>
      </c>
      <c r="K2173" s="30"/>
      <c r="L2173" s="29"/>
      <c r="M2173" s="98">
        <v>22.288</v>
      </c>
      <c r="N2173" s="98">
        <v>48.957999999999998</v>
      </c>
      <c r="O2173" s="98">
        <v>24.044</v>
      </c>
      <c r="P2173" s="98">
        <v>23.405999999999999</v>
      </c>
      <c r="Q2173" s="98">
        <v>16.006</v>
      </c>
      <c r="R2173" s="98">
        <v>26.315000000000001</v>
      </c>
      <c r="S2173" s="98">
        <v>30.073</v>
      </c>
      <c r="T2173" s="98">
        <v>35.395000000000003</v>
      </c>
      <c r="U2173" s="98">
        <v>75.307000000000002</v>
      </c>
    </row>
    <row r="2174" spans="1:21" x14ac:dyDescent="0.25">
      <c r="A2174" s="57" t="s">
        <v>4640</v>
      </c>
      <c r="B2174" s="57" t="s">
        <v>3031</v>
      </c>
      <c r="C2174" s="57" t="s">
        <v>4703</v>
      </c>
      <c r="D2174" s="91">
        <v>11</v>
      </c>
      <c r="E2174" s="57" t="s">
        <v>7498</v>
      </c>
      <c r="F2174" s="29">
        <f t="shared" si="112"/>
        <v>46.684000000000005</v>
      </c>
      <c r="G2174" s="23">
        <f t="shared" si="113"/>
        <v>17.55</v>
      </c>
      <c r="H2174" s="30"/>
      <c r="I2174" s="29"/>
      <c r="J2174" s="23">
        <f t="shared" si="114"/>
        <v>58.049400000000006</v>
      </c>
      <c r="K2174" s="30"/>
      <c r="L2174" s="29"/>
      <c r="M2174" s="98">
        <v>2.7589999999999999</v>
      </c>
      <c r="N2174" s="98">
        <v>4.2350000000000003</v>
      </c>
      <c r="O2174" s="98">
        <v>3.9420000000000002</v>
      </c>
      <c r="P2174" s="98">
        <v>59.264000000000003</v>
      </c>
      <c r="Q2174" s="98">
        <v>78.59</v>
      </c>
      <c r="R2174" s="98">
        <v>71.605000000000004</v>
      </c>
      <c r="S2174" s="98">
        <v>102.667</v>
      </c>
      <c r="T2174" s="98">
        <v>21.984000000000002</v>
      </c>
      <c r="U2174" s="98">
        <v>15.401</v>
      </c>
    </row>
    <row r="2175" spans="1:21" x14ac:dyDescent="0.25">
      <c r="A2175" s="57" t="s">
        <v>4640</v>
      </c>
      <c r="B2175" s="57" t="s">
        <v>2577</v>
      </c>
      <c r="C2175" s="57" t="s">
        <v>4710</v>
      </c>
      <c r="D2175" s="91">
        <v>13</v>
      </c>
      <c r="E2175" s="57" t="s">
        <v>7690</v>
      </c>
      <c r="F2175" s="29">
        <f t="shared" si="112"/>
        <v>46.682333333333332</v>
      </c>
      <c r="G2175" s="23">
        <f t="shared" si="113"/>
        <v>17.930499999999999</v>
      </c>
      <c r="H2175" s="30"/>
      <c r="I2175" s="29"/>
      <c r="J2175" s="23">
        <f t="shared" si="114"/>
        <v>45.616200000000006</v>
      </c>
      <c r="K2175" s="30"/>
      <c r="L2175" s="29"/>
      <c r="M2175" s="98">
        <v>53.414999999999999</v>
      </c>
      <c r="N2175" s="98">
        <v>10.654999999999999</v>
      </c>
      <c r="O2175" s="98">
        <v>0.10199999999999999</v>
      </c>
      <c r="P2175" s="98">
        <v>7.55</v>
      </c>
      <c r="Q2175" s="98">
        <v>69.831000000000003</v>
      </c>
      <c r="R2175" s="98">
        <v>18.202999999999999</v>
      </c>
      <c r="S2175" s="98">
        <v>45.392000000000003</v>
      </c>
      <c r="T2175" s="98">
        <v>36.923000000000002</v>
      </c>
      <c r="U2175" s="98">
        <v>57.731999999999999</v>
      </c>
    </row>
    <row r="2176" spans="1:21" x14ac:dyDescent="0.25">
      <c r="A2176" s="57" t="s">
        <v>4640</v>
      </c>
      <c r="B2176" s="57" t="s">
        <v>1400</v>
      </c>
      <c r="C2176" s="57" t="s">
        <v>4711</v>
      </c>
      <c r="D2176" s="91">
        <v>14</v>
      </c>
      <c r="E2176" s="57" t="s">
        <v>7737</v>
      </c>
      <c r="F2176" s="29">
        <f t="shared" si="112"/>
        <v>46.667666666666662</v>
      </c>
      <c r="G2176" s="23">
        <f t="shared" si="113"/>
        <v>15.2775</v>
      </c>
      <c r="H2176" s="30"/>
      <c r="I2176" s="29"/>
      <c r="J2176" s="23">
        <f t="shared" si="114"/>
        <v>28.000599999999999</v>
      </c>
      <c r="K2176" s="30"/>
      <c r="L2176" s="29"/>
      <c r="M2176" s="98">
        <v>15.01</v>
      </c>
      <c r="N2176" s="98">
        <v>46.1</v>
      </c>
      <c r="O2176" s="98" t="s">
        <v>4944</v>
      </c>
      <c r="P2176" s="98" t="s">
        <v>4944</v>
      </c>
      <c r="Q2176" s="98" t="s">
        <v>4944</v>
      </c>
      <c r="R2176" s="98" t="s">
        <v>4944</v>
      </c>
      <c r="S2176" s="98">
        <v>1.1279999999999999</v>
      </c>
      <c r="T2176" s="98" t="s">
        <v>4944</v>
      </c>
      <c r="U2176" s="98">
        <v>138.875</v>
      </c>
    </row>
    <row r="2177" spans="1:21" x14ac:dyDescent="0.25">
      <c r="A2177" s="57" t="s">
        <v>4640</v>
      </c>
      <c r="B2177" s="57" t="s">
        <v>502</v>
      </c>
      <c r="C2177" s="57" t="s">
        <v>4712</v>
      </c>
      <c r="D2177" s="91">
        <v>15</v>
      </c>
      <c r="E2177" s="57" t="s">
        <v>7791</v>
      </c>
      <c r="F2177" s="29">
        <f t="shared" si="112"/>
        <v>46.639000000000003</v>
      </c>
      <c r="G2177" s="23">
        <f t="shared" si="113"/>
        <v>12.783250000000001</v>
      </c>
      <c r="H2177" s="30"/>
      <c r="I2177" s="29"/>
      <c r="J2177" s="23">
        <f t="shared" si="114"/>
        <v>31.483600000000003</v>
      </c>
      <c r="K2177" s="30"/>
      <c r="L2177" s="29"/>
      <c r="M2177" s="98" t="s">
        <v>4944</v>
      </c>
      <c r="N2177" s="98" t="s">
        <v>4944</v>
      </c>
      <c r="O2177" s="98">
        <v>11.435</v>
      </c>
      <c r="P2177" s="98">
        <v>39.698</v>
      </c>
      <c r="Q2177" s="98">
        <v>17.501000000000001</v>
      </c>
      <c r="R2177" s="98" t="s">
        <v>4944</v>
      </c>
      <c r="S2177" s="98">
        <v>94.283000000000001</v>
      </c>
      <c r="T2177" s="98">
        <v>45.634</v>
      </c>
      <c r="U2177" s="98" t="s">
        <v>4944</v>
      </c>
    </row>
    <row r="2178" spans="1:21" x14ac:dyDescent="0.25">
      <c r="A2178" s="57" t="s">
        <v>4640</v>
      </c>
      <c r="B2178" s="57" t="s">
        <v>1806</v>
      </c>
      <c r="C2178" s="57" t="s">
        <v>4695</v>
      </c>
      <c r="D2178" s="91">
        <v>11</v>
      </c>
      <c r="E2178" s="57" t="s">
        <v>7019</v>
      </c>
      <c r="F2178" s="29">
        <f t="shared" si="112"/>
        <v>46.496333333333332</v>
      </c>
      <c r="G2178" s="23">
        <f t="shared" si="113"/>
        <v>27.711250000000003</v>
      </c>
      <c r="H2178" s="30"/>
      <c r="I2178" s="29"/>
      <c r="J2178" s="23">
        <f t="shared" si="114"/>
        <v>34.2806</v>
      </c>
      <c r="K2178" s="30"/>
      <c r="L2178" s="29"/>
      <c r="M2178" s="98">
        <v>52.273000000000003</v>
      </c>
      <c r="N2178" s="98">
        <v>17.777000000000001</v>
      </c>
      <c r="O2178" s="98">
        <v>22.8</v>
      </c>
      <c r="P2178" s="98">
        <v>17.995000000000001</v>
      </c>
      <c r="Q2178" s="98">
        <v>28.687999999999999</v>
      </c>
      <c r="R2178" s="98">
        <v>3.226</v>
      </c>
      <c r="S2178" s="98">
        <v>73.784999999999997</v>
      </c>
      <c r="T2178" s="98">
        <v>15.926</v>
      </c>
      <c r="U2178" s="98">
        <v>49.777999999999999</v>
      </c>
    </row>
    <row r="2179" spans="1:21" x14ac:dyDescent="0.25">
      <c r="A2179" s="57" t="s">
        <v>4640</v>
      </c>
      <c r="B2179" s="57" t="s">
        <v>3772</v>
      </c>
      <c r="C2179" s="57" t="s">
        <v>4669</v>
      </c>
      <c r="D2179" s="91">
        <v>6</v>
      </c>
      <c r="E2179" s="57" t="s">
        <v>5904</v>
      </c>
      <c r="F2179" s="29">
        <f t="shared" si="112"/>
        <v>46.367666666666672</v>
      </c>
      <c r="G2179" s="23">
        <f t="shared" si="113"/>
        <v>32.911000000000001</v>
      </c>
      <c r="H2179" s="30"/>
      <c r="I2179" s="29"/>
      <c r="J2179" s="23">
        <f t="shared" si="114"/>
        <v>57.155400000000007</v>
      </c>
      <c r="K2179" s="30"/>
      <c r="L2179" s="29"/>
      <c r="M2179" s="98" t="s">
        <v>4944</v>
      </c>
      <c r="N2179" s="98">
        <v>65.319999999999993</v>
      </c>
      <c r="O2179" s="98" t="s">
        <v>4944</v>
      </c>
      <c r="P2179" s="98">
        <v>66.323999999999998</v>
      </c>
      <c r="Q2179" s="98">
        <v>83.17</v>
      </c>
      <c r="R2179" s="98">
        <v>63.503999999999998</v>
      </c>
      <c r="S2179" s="98">
        <v>136.06800000000001</v>
      </c>
      <c r="T2179" s="98">
        <v>3.0350000000000001</v>
      </c>
      <c r="U2179" s="98" t="s">
        <v>4944</v>
      </c>
    </row>
    <row r="2180" spans="1:21" x14ac:dyDescent="0.25">
      <c r="A2180" s="57" t="s">
        <v>4640</v>
      </c>
      <c r="B2180" s="57" t="s">
        <v>2576</v>
      </c>
      <c r="C2180" s="57" t="s">
        <v>4729</v>
      </c>
      <c r="D2180" s="91">
        <v>18</v>
      </c>
      <c r="E2180" s="57" t="s">
        <v>9261</v>
      </c>
      <c r="F2180" s="29">
        <f t="shared" si="112"/>
        <v>46.332666666666661</v>
      </c>
      <c r="G2180" s="23">
        <f t="shared" si="113"/>
        <v>29.225749999999998</v>
      </c>
      <c r="H2180" s="30"/>
      <c r="I2180" s="29"/>
      <c r="J2180" s="23">
        <f t="shared" si="114"/>
        <v>38.024000000000001</v>
      </c>
      <c r="K2180" s="30"/>
      <c r="L2180" s="29"/>
      <c r="M2180" s="98">
        <v>6.1120000000000001</v>
      </c>
      <c r="N2180" s="98">
        <v>4.7110000000000003</v>
      </c>
      <c r="O2180" s="98">
        <v>69.974000000000004</v>
      </c>
      <c r="P2180" s="98">
        <v>36.106000000000002</v>
      </c>
      <c r="Q2180" s="98">
        <v>6.9880000000000004</v>
      </c>
      <c r="R2180" s="98">
        <v>44.134</v>
      </c>
      <c r="S2180" s="98">
        <v>65.081000000000003</v>
      </c>
      <c r="T2180" s="98">
        <v>18.734999999999999</v>
      </c>
      <c r="U2180" s="98">
        <v>55.182000000000002</v>
      </c>
    </row>
    <row r="2181" spans="1:21" x14ac:dyDescent="0.25">
      <c r="A2181" s="57" t="s">
        <v>4640</v>
      </c>
      <c r="B2181" s="57" t="s">
        <v>1988</v>
      </c>
      <c r="C2181" s="57" t="s">
        <v>4726</v>
      </c>
      <c r="D2181" s="91">
        <v>17</v>
      </c>
      <c r="E2181" s="57" t="s">
        <v>9119</v>
      </c>
      <c r="F2181" s="29">
        <f t="shared" si="112"/>
        <v>46.320999999999998</v>
      </c>
      <c r="G2181" s="23">
        <f t="shared" si="113"/>
        <v>1103.9632499999998</v>
      </c>
      <c r="H2181" s="30"/>
      <c r="I2181" s="29"/>
      <c r="J2181" s="23">
        <f t="shared" si="114"/>
        <v>61.438799999999993</v>
      </c>
      <c r="K2181" s="30"/>
      <c r="L2181" s="29"/>
      <c r="M2181" s="98">
        <v>26.204000000000001</v>
      </c>
      <c r="N2181" s="98">
        <v>1.4259999999999999</v>
      </c>
      <c r="O2181" s="98">
        <v>16.042000000000002</v>
      </c>
      <c r="P2181" s="98">
        <v>4372.1809999999996</v>
      </c>
      <c r="Q2181" s="98">
        <v>36.771999999999998</v>
      </c>
      <c r="R2181" s="98">
        <v>131.459</v>
      </c>
      <c r="S2181" s="98">
        <v>88.570999999999998</v>
      </c>
      <c r="T2181" s="98">
        <v>10.231999999999999</v>
      </c>
      <c r="U2181" s="98">
        <v>40.159999999999997</v>
      </c>
    </row>
    <row r="2182" spans="1:21" x14ac:dyDescent="0.25">
      <c r="A2182" s="57" t="s">
        <v>4640</v>
      </c>
      <c r="B2182" s="57" t="s">
        <v>1617</v>
      </c>
      <c r="C2182" s="57" t="s">
        <v>4701</v>
      </c>
      <c r="D2182" s="91">
        <v>11</v>
      </c>
      <c r="E2182" s="57" t="s">
        <v>7291</v>
      </c>
      <c r="F2182" s="29">
        <f t="shared" si="112"/>
        <v>46.132666666666665</v>
      </c>
      <c r="G2182" s="23">
        <f t="shared" si="113"/>
        <v>89.408249999999995</v>
      </c>
      <c r="H2182" s="30"/>
      <c r="I2182" s="29"/>
      <c r="J2182" s="23">
        <f t="shared" si="114"/>
        <v>87.929000000000002</v>
      </c>
      <c r="K2182" s="30"/>
      <c r="L2182" s="29"/>
      <c r="M2182" s="98" t="s">
        <v>4944</v>
      </c>
      <c r="N2182" s="98" t="s">
        <v>4944</v>
      </c>
      <c r="O2182" s="98">
        <v>1.03</v>
      </c>
      <c r="P2182" s="98">
        <v>356.60300000000001</v>
      </c>
      <c r="Q2182" s="98">
        <v>241.99</v>
      </c>
      <c r="R2182" s="98">
        <v>59.256999999999998</v>
      </c>
      <c r="S2182" s="98">
        <v>13.75</v>
      </c>
      <c r="T2182" s="98">
        <v>39.927</v>
      </c>
      <c r="U2182" s="98">
        <v>84.721000000000004</v>
      </c>
    </row>
    <row r="2183" spans="1:21" x14ac:dyDescent="0.25">
      <c r="A2183" s="57" t="s">
        <v>4640</v>
      </c>
      <c r="B2183" s="57" t="s">
        <v>1663</v>
      </c>
      <c r="C2183" s="57" t="s">
        <v>4665</v>
      </c>
      <c r="D2183" s="91">
        <v>5</v>
      </c>
      <c r="E2183" s="57" t="s">
        <v>5597</v>
      </c>
      <c r="F2183" s="29">
        <f t="shared" si="112"/>
        <v>46.032666666666664</v>
      </c>
      <c r="G2183" s="23">
        <f t="shared" si="113"/>
        <v>33.389250000000004</v>
      </c>
      <c r="H2183" s="30"/>
      <c r="I2183" s="29"/>
      <c r="J2183" s="23">
        <f t="shared" si="114"/>
        <v>37.271399999999993</v>
      </c>
      <c r="K2183" s="30"/>
      <c r="L2183" s="29"/>
      <c r="M2183" s="98">
        <v>5.4349999999999996</v>
      </c>
      <c r="N2183" s="98">
        <v>9.1539999999999999</v>
      </c>
      <c r="O2183" s="98">
        <v>21.23</v>
      </c>
      <c r="P2183" s="98">
        <v>97.738</v>
      </c>
      <c r="Q2183" s="98">
        <v>48.122</v>
      </c>
      <c r="R2183" s="98">
        <v>0.13700000000000001</v>
      </c>
      <c r="S2183" s="98">
        <v>2.9</v>
      </c>
      <c r="T2183" s="98">
        <v>47.302999999999997</v>
      </c>
      <c r="U2183" s="98">
        <v>87.894999999999996</v>
      </c>
    </row>
    <row r="2184" spans="1:21" x14ac:dyDescent="0.25">
      <c r="A2184" s="57" t="s">
        <v>4640</v>
      </c>
      <c r="B2184" s="57" t="s">
        <v>1924</v>
      </c>
      <c r="C2184" s="57" t="s">
        <v>4712</v>
      </c>
      <c r="D2184" s="91">
        <v>15</v>
      </c>
      <c r="E2184" s="57" t="s">
        <v>7877</v>
      </c>
      <c r="F2184" s="29">
        <f t="shared" si="112"/>
        <v>45.927666666666674</v>
      </c>
      <c r="G2184" s="23">
        <f t="shared" si="113"/>
        <v>63.150000000000006</v>
      </c>
      <c r="H2184" s="30"/>
      <c r="I2184" s="29"/>
      <c r="J2184" s="23">
        <f t="shared" si="114"/>
        <v>35.895599999999995</v>
      </c>
      <c r="K2184" s="30"/>
      <c r="L2184" s="29"/>
      <c r="M2184" s="98">
        <v>26.959</v>
      </c>
      <c r="N2184" s="98">
        <v>44.75</v>
      </c>
      <c r="O2184" s="98">
        <v>69.304000000000002</v>
      </c>
      <c r="P2184" s="98">
        <v>111.587</v>
      </c>
      <c r="Q2184" s="98">
        <v>13.882</v>
      </c>
      <c r="R2184" s="98">
        <v>27.812999999999999</v>
      </c>
      <c r="S2184" s="98">
        <v>18.568999999999999</v>
      </c>
      <c r="T2184" s="98">
        <v>99.227000000000004</v>
      </c>
      <c r="U2184" s="98">
        <v>19.986999999999998</v>
      </c>
    </row>
    <row r="2185" spans="1:21" x14ac:dyDescent="0.25">
      <c r="A2185" s="57" t="s">
        <v>4640</v>
      </c>
      <c r="B2185" s="57" t="s">
        <v>3723</v>
      </c>
      <c r="C2185" s="57" t="s">
        <v>4663</v>
      </c>
      <c r="D2185" s="91">
        <v>4</v>
      </c>
      <c r="E2185" s="57" t="s">
        <v>5550</v>
      </c>
      <c r="F2185" s="29">
        <f t="shared" si="112"/>
        <v>45.78</v>
      </c>
      <c r="G2185" s="23">
        <f t="shared" si="113"/>
        <v>0.35025000000000001</v>
      </c>
      <c r="H2185" s="30"/>
      <c r="I2185" s="29"/>
      <c r="J2185" s="23">
        <f t="shared" si="114"/>
        <v>29.072800000000001</v>
      </c>
      <c r="K2185" s="30"/>
      <c r="L2185" s="29"/>
      <c r="M2185" s="98" t="s">
        <v>4944</v>
      </c>
      <c r="N2185" s="98" t="s">
        <v>4944</v>
      </c>
      <c r="O2185" s="98">
        <v>1.401</v>
      </c>
      <c r="P2185" s="98" t="s">
        <v>4944</v>
      </c>
      <c r="Q2185" s="98">
        <v>0.34399999999999997</v>
      </c>
      <c r="R2185" s="98">
        <v>7.68</v>
      </c>
      <c r="S2185" s="98">
        <v>24.353000000000002</v>
      </c>
      <c r="T2185" s="98">
        <v>68.099999999999994</v>
      </c>
      <c r="U2185" s="98">
        <v>44.887</v>
      </c>
    </row>
    <row r="2186" spans="1:21" x14ac:dyDescent="0.25">
      <c r="A2186" s="57" t="s">
        <v>4640</v>
      </c>
      <c r="B2186" s="57" t="s">
        <v>3960</v>
      </c>
      <c r="C2186" s="57" t="s">
        <v>4648</v>
      </c>
      <c r="D2186" s="91">
        <v>2</v>
      </c>
      <c r="E2186" s="57" t="s">
        <v>5179</v>
      </c>
      <c r="F2186" s="29">
        <f t="shared" si="112"/>
        <v>45.733333333333327</v>
      </c>
      <c r="G2186" s="23">
        <f t="shared" si="113"/>
        <v>0</v>
      </c>
      <c r="H2186" s="30"/>
      <c r="I2186" s="29"/>
      <c r="J2186" s="23">
        <f t="shared" si="114"/>
        <v>30.639999999999997</v>
      </c>
      <c r="K2186" s="30"/>
      <c r="L2186" s="29"/>
      <c r="M2186" s="98" t="s">
        <v>4944</v>
      </c>
      <c r="N2186" s="98" t="s">
        <v>4944</v>
      </c>
      <c r="O2186" s="98" t="s">
        <v>4944</v>
      </c>
      <c r="P2186" s="98" t="s">
        <v>4944</v>
      </c>
      <c r="Q2186" s="98">
        <v>16</v>
      </c>
      <c r="R2186" s="98" t="s">
        <v>4944</v>
      </c>
      <c r="S2186" s="98" t="s">
        <v>4944</v>
      </c>
      <c r="T2186" s="98">
        <v>1.2</v>
      </c>
      <c r="U2186" s="98">
        <v>136</v>
      </c>
    </row>
    <row r="2187" spans="1:21" x14ac:dyDescent="0.25">
      <c r="A2187" s="57" t="s">
        <v>4640</v>
      </c>
      <c r="B2187" s="57" t="s">
        <v>3313</v>
      </c>
      <c r="C2187" s="57" t="s">
        <v>4723</v>
      </c>
      <c r="D2187" s="91">
        <v>16</v>
      </c>
      <c r="E2187" s="57" t="s">
        <v>8746</v>
      </c>
      <c r="F2187" s="29">
        <f t="shared" si="112"/>
        <v>45.723666666666666</v>
      </c>
      <c r="G2187" s="23">
        <f t="shared" si="113"/>
        <v>39.0565</v>
      </c>
      <c r="H2187" s="30"/>
      <c r="I2187" s="29"/>
      <c r="J2187" s="23">
        <f t="shared" si="114"/>
        <v>58.257600000000004</v>
      </c>
      <c r="K2187" s="30"/>
      <c r="L2187" s="29"/>
      <c r="M2187" s="98">
        <v>93.1</v>
      </c>
      <c r="N2187" s="98">
        <v>46.32</v>
      </c>
      <c r="O2187" s="98">
        <v>3</v>
      </c>
      <c r="P2187" s="98">
        <v>13.805999999999999</v>
      </c>
      <c r="Q2187" s="98">
        <v>127.941</v>
      </c>
      <c r="R2187" s="98">
        <v>26.175999999999998</v>
      </c>
      <c r="S2187" s="98">
        <v>2</v>
      </c>
      <c r="T2187" s="98">
        <v>116.837</v>
      </c>
      <c r="U2187" s="98">
        <v>18.334</v>
      </c>
    </row>
    <row r="2188" spans="1:21" x14ac:dyDescent="0.25">
      <c r="A2188" s="57" t="s">
        <v>4640</v>
      </c>
      <c r="B2188" s="57" t="s">
        <v>2641</v>
      </c>
      <c r="C2188" s="57" t="s">
        <v>4723</v>
      </c>
      <c r="D2188" s="91">
        <v>16</v>
      </c>
      <c r="E2188" s="57" t="s">
        <v>8601</v>
      </c>
      <c r="F2188" s="29">
        <f t="shared" si="112"/>
        <v>45.633333333333333</v>
      </c>
      <c r="G2188" s="23">
        <f t="shared" si="113"/>
        <v>1.67875</v>
      </c>
      <c r="H2188" s="30"/>
      <c r="I2188" s="29"/>
      <c r="J2188" s="23">
        <f t="shared" si="114"/>
        <v>27.6264</v>
      </c>
      <c r="K2188" s="30"/>
      <c r="L2188" s="29"/>
      <c r="M2188" s="98">
        <v>2.6040000000000001</v>
      </c>
      <c r="N2188" s="98">
        <v>2.6110000000000002</v>
      </c>
      <c r="O2188" s="98">
        <v>1.5</v>
      </c>
      <c r="P2188" s="98" t="s">
        <v>4944</v>
      </c>
      <c r="Q2188" s="98">
        <v>1.232</v>
      </c>
      <c r="R2188" s="98" t="s">
        <v>4944</v>
      </c>
      <c r="S2188" s="98" t="s">
        <v>4944</v>
      </c>
      <c r="T2188" s="98">
        <v>0.39800000000000002</v>
      </c>
      <c r="U2188" s="98">
        <v>136.50200000000001</v>
      </c>
    </row>
    <row r="2189" spans="1:21" x14ac:dyDescent="0.25">
      <c r="A2189" s="57" t="s">
        <v>4640</v>
      </c>
      <c r="B2189" s="57" t="s">
        <v>1943</v>
      </c>
      <c r="C2189" s="57" t="s">
        <v>4670</v>
      </c>
      <c r="D2189" s="91">
        <v>6</v>
      </c>
      <c r="E2189" s="57" t="s">
        <v>6094</v>
      </c>
      <c r="F2189" s="29">
        <f t="shared" si="112"/>
        <v>45.321333333333335</v>
      </c>
      <c r="G2189" s="23">
        <f t="shared" si="113"/>
        <v>48.829000000000001</v>
      </c>
      <c r="H2189" s="30"/>
      <c r="I2189" s="29"/>
      <c r="J2189" s="23">
        <f t="shared" si="114"/>
        <v>84.984799999999993</v>
      </c>
      <c r="K2189" s="30"/>
      <c r="L2189" s="29"/>
      <c r="M2189" s="98">
        <v>39.542999999999999</v>
      </c>
      <c r="N2189" s="98">
        <v>62.027000000000001</v>
      </c>
      <c r="O2189" s="98">
        <v>52.893999999999998</v>
      </c>
      <c r="P2189" s="98">
        <v>40.851999999999997</v>
      </c>
      <c r="Q2189" s="98">
        <v>69.594999999999999</v>
      </c>
      <c r="R2189" s="98">
        <v>219.36500000000001</v>
      </c>
      <c r="S2189" s="98">
        <v>57.351999999999997</v>
      </c>
      <c r="T2189" s="98">
        <v>64.977000000000004</v>
      </c>
      <c r="U2189" s="98">
        <v>13.635</v>
      </c>
    </row>
    <row r="2190" spans="1:21" x14ac:dyDescent="0.25">
      <c r="A2190" s="57" t="s">
        <v>4640</v>
      </c>
      <c r="B2190" s="57" t="s">
        <v>957</v>
      </c>
      <c r="C2190" s="57" t="s">
        <v>4725</v>
      </c>
      <c r="D2190" s="91">
        <v>17</v>
      </c>
      <c r="E2190" s="57" t="s">
        <v>9077</v>
      </c>
      <c r="F2190" s="29">
        <f t="shared" si="112"/>
        <v>45.14233333333334</v>
      </c>
      <c r="G2190" s="23">
        <f t="shared" si="113"/>
        <v>4604.5422500000004</v>
      </c>
      <c r="H2190" s="30"/>
      <c r="I2190" s="29"/>
      <c r="J2190" s="23">
        <f t="shared" si="114"/>
        <v>77.835600000000014</v>
      </c>
      <c r="K2190" s="30"/>
      <c r="L2190" s="29"/>
      <c r="M2190" s="98" t="s">
        <v>4944</v>
      </c>
      <c r="N2190" s="98" t="s">
        <v>4944</v>
      </c>
      <c r="O2190" s="98">
        <v>13345.645</v>
      </c>
      <c r="P2190" s="98">
        <v>5072.5240000000003</v>
      </c>
      <c r="Q2190" s="98">
        <v>101.91</v>
      </c>
      <c r="R2190" s="98">
        <v>151.84100000000001</v>
      </c>
      <c r="S2190" s="98">
        <v>60.887</v>
      </c>
      <c r="T2190" s="98" t="s">
        <v>4944</v>
      </c>
      <c r="U2190" s="98">
        <v>74.540000000000006</v>
      </c>
    </row>
    <row r="2191" spans="1:21" x14ac:dyDescent="0.25">
      <c r="A2191" s="57" t="s">
        <v>4640</v>
      </c>
      <c r="B2191" s="57" t="s">
        <v>4485</v>
      </c>
      <c r="C2191" s="57" t="s">
        <v>4703</v>
      </c>
      <c r="D2191" s="91">
        <v>11</v>
      </c>
      <c r="E2191" s="57" t="s">
        <v>7532</v>
      </c>
      <c r="F2191" s="29">
        <f t="shared" si="112"/>
        <v>45.030333333333338</v>
      </c>
      <c r="G2191" s="23">
        <f t="shared" si="113"/>
        <v>183.48224999999999</v>
      </c>
      <c r="H2191" s="30"/>
      <c r="I2191" s="29"/>
      <c r="J2191" s="23">
        <f t="shared" si="114"/>
        <v>79.5762</v>
      </c>
      <c r="K2191" s="30"/>
      <c r="L2191" s="29"/>
      <c r="M2191" s="98">
        <v>15.657</v>
      </c>
      <c r="N2191" s="98">
        <v>25.923999999999999</v>
      </c>
      <c r="O2191" s="98">
        <v>28.861000000000001</v>
      </c>
      <c r="P2191" s="98">
        <v>663.48699999999997</v>
      </c>
      <c r="Q2191" s="98">
        <v>3.4329999999999998</v>
      </c>
      <c r="R2191" s="98">
        <v>259.35700000000003</v>
      </c>
      <c r="S2191" s="98">
        <v>4.0599999999999996</v>
      </c>
      <c r="T2191" s="98">
        <v>13.452999999999999</v>
      </c>
      <c r="U2191" s="98">
        <v>117.578</v>
      </c>
    </row>
    <row r="2192" spans="1:21" x14ac:dyDescent="0.25">
      <c r="A2192" s="57" t="s">
        <v>4640</v>
      </c>
      <c r="B2192" s="57" t="s">
        <v>3898</v>
      </c>
      <c r="C2192" s="57" t="s">
        <v>4724</v>
      </c>
      <c r="D2192" s="91">
        <v>16</v>
      </c>
      <c r="E2192" s="57" t="s">
        <v>8976</v>
      </c>
      <c r="F2192" s="29">
        <f t="shared" si="112"/>
        <v>44.927</v>
      </c>
      <c r="G2192" s="23">
        <f t="shared" si="113"/>
        <v>28.430749999999996</v>
      </c>
      <c r="H2192" s="30"/>
      <c r="I2192" s="29"/>
      <c r="J2192" s="23">
        <f t="shared" si="114"/>
        <v>64.929400000000001</v>
      </c>
      <c r="K2192" s="30"/>
      <c r="L2192" s="29"/>
      <c r="M2192" s="98">
        <v>32.994</v>
      </c>
      <c r="N2192" s="98">
        <v>18.402999999999999</v>
      </c>
      <c r="O2192" s="98">
        <v>31.175999999999998</v>
      </c>
      <c r="P2192" s="98">
        <v>31.15</v>
      </c>
      <c r="Q2192" s="98">
        <v>162.30000000000001</v>
      </c>
      <c r="R2192" s="98">
        <v>27.565999999999999</v>
      </c>
      <c r="S2192" s="98">
        <v>7.79</v>
      </c>
      <c r="T2192" s="98">
        <v>24.898</v>
      </c>
      <c r="U2192" s="98">
        <v>102.093</v>
      </c>
    </row>
    <row r="2193" spans="1:21" x14ac:dyDescent="0.25">
      <c r="A2193" s="57" t="s">
        <v>4640</v>
      </c>
      <c r="B2193" s="57" t="s">
        <v>1633</v>
      </c>
      <c r="C2193" s="57" t="s">
        <v>4724</v>
      </c>
      <c r="D2193" s="91">
        <v>16</v>
      </c>
      <c r="E2193" s="57" t="s">
        <v>8856</v>
      </c>
      <c r="F2193" s="29">
        <f t="shared" si="112"/>
        <v>44.902666666666669</v>
      </c>
      <c r="G2193" s="23">
        <f t="shared" si="113"/>
        <v>12.40625</v>
      </c>
      <c r="H2193" s="30"/>
      <c r="I2193" s="29"/>
      <c r="J2193" s="23">
        <f t="shared" si="114"/>
        <v>30.003200000000003</v>
      </c>
      <c r="K2193" s="30"/>
      <c r="L2193" s="29"/>
      <c r="M2193" s="98">
        <v>18.925000000000001</v>
      </c>
      <c r="N2193" s="98">
        <v>14.726000000000001</v>
      </c>
      <c r="O2193" s="98">
        <v>6.4950000000000001</v>
      </c>
      <c r="P2193" s="98">
        <v>9.4789999999999992</v>
      </c>
      <c r="Q2193" s="98">
        <v>8.6869999999999994</v>
      </c>
      <c r="R2193" s="98">
        <v>6.6210000000000004</v>
      </c>
      <c r="S2193" s="98">
        <v>53.241</v>
      </c>
      <c r="T2193" s="98">
        <v>23.603000000000002</v>
      </c>
      <c r="U2193" s="98">
        <v>57.863999999999997</v>
      </c>
    </row>
    <row r="2194" spans="1:21" x14ac:dyDescent="0.25">
      <c r="A2194" s="57" t="s">
        <v>4640</v>
      </c>
      <c r="B2194" s="57" t="s">
        <v>2010</v>
      </c>
      <c r="C2194" s="57" t="s">
        <v>4675</v>
      </c>
      <c r="D2194" s="91">
        <v>6</v>
      </c>
      <c r="E2194" s="57" t="s">
        <v>6221</v>
      </c>
      <c r="F2194" s="29">
        <f t="shared" si="112"/>
        <v>44.877666666666663</v>
      </c>
      <c r="G2194" s="23">
        <f t="shared" si="113"/>
        <v>119.17849999999999</v>
      </c>
      <c r="H2194" s="30"/>
      <c r="I2194" s="29"/>
      <c r="J2194" s="23">
        <f t="shared" si="114"/>
        <v>44.598799999999997</v>
      </c>
      <c r="K2194" s="30"/>
      <c r="L2194" s="29"/>
      <c r="M2194" s="98">
        <v>43.524000000000001</v>
      </c>
      <c r="N2194" s="98">
        <v>56.978999999999999</v>
      </c>
      <c r="O2194" s="98">
        <v>267.17599999999999</v>
      </c>
      <c r="P2194" s="98">
        <v>109.035</v>
      </c>
      <c r="Q2194" s="98">
        <v>51.807000000000002</v>
      </c>
      <c r="R2194" s="98">
        <v>36.554000000000002</v>
      </c>
      <c r="S2194" s="98">
        <v>41.156999999999996</v>
      </c>
      <c r="T2194" s="98">
        <v>44.932000000000002</v>
      </c>
      <c r="U2194" s="98">
        <v>48.543999999999997</v>
      </c>
    </row>
    <row r="2195" spans="1:21" x14ac:dyDescent="0.25">
      <c r="A2195" s="57" t="s">
        <v>4640</v>
      </c>
      <c r="B2195" s="57" t="s">
        <v>1179</v>
      </c>
      <c r="C2195" s="57" t="s">
        <v>4722</v>
      </c>
      <c r="D2195" s="91">
        <v>15</v>
      </c>
      <c r="E2195" s="57" t="s">
        <v>8269</v>
      </c>
      <c r="F2195" s="29">
        <f t="shared" si="112"/>
        <v>44.822000000000003</v>
      </c>
      <c r="G2195" s="23">
        <f t="shared" si="113"/>
        <v>69.124250000000004</v>
      </c>
      <c r="H2195" s="30"/>
      <c r="I2195" s="29"/>
      <c r="J2195" s="23">
        <f t="shared" si="114"/>
        <v>42.736799999999995</v>
      </c>
      <c r="K2195" s="30"/>
      <c r="L2195" s="29"/>
      <c r="M2195" s="98">
        <v>47.164999999999999</v>
      </c>
      <c r="N2195" s="98">
        <v>69.682000000000002</v>
      </c>
      <c r="O2195" s="98">
        <v>82.909000000000006</v>
      </c>
      <c r="P2195" s="98">
        <v>76.741</v>
      </c>
      <c r="Q2195" s="98">
        <v>40.893999999999998</v>
      </c>
      <c r="R2195" s="98">
        <v>38.323999999999998</v>
      </c>
      <c r="S2195" s="98">
        <v>34.606999999999999</v>
      </c>
      <c r="T2195" s="98">
        <v>54.466999999999999</v>
      </c>
      <c r="U2195" s="98">
        <v>45.392000000000003</v>
      </c>
    </row>
    <row r="2196" spans="1:21" x14ac:dyDescent="0.25">
      <c r="A2196" s="57" t="s">
        <v>4640</v>
      </c>
      <c r="B2196" s="57" t="s">
        <v>2571</v>
      </c>
      <c r="C2196" s="57" t="s">
        <v>4680</v>
      </c>
      <c r="D2196" s="91">
        <v>7</v>
      </c>
      <c r="E2196" s="57" t="s">
        <v>6458</v>
      </c>
      <c r="F2196" s="29">
        <f t="shared" si="112"/>
        <v>44.774333333333338</v>
      </c>
      <c r="G2196" s="23">
        <f t="shared" si="113"/>
        <v>3.5222500000000001</v>
      </c>
      <c r="H2196" s="30"/>
      <c r="I2196" s="29"/>
      <c r="J2196" s="23">
        <f t="shared" si="114"/>
        <v>34.400600000000004</v>
      </c>
      <c r="K2196" s="30"/>
      <c r="L2196" s="29"/>
      <c r="M2196" s="98">
        <v>4.2000000000000003E-2</v>
      </c>
      <c r="N2196" s="98" t="s">
        <v>4944</v>
      </c>
      <c r="O2196" s="98" t="s">
        <v>4944</v>
      </c>
      <c r="P2196" s="98">
        <v>14.047000000000001</v>
      </c>
      <c r="Q2196" s="98">
        <v>26.361000000000001</v>
      </c>
      <c r="R2196" s="98">
        <v>11.319000000000001</v>
      </c>
      <c r="S2196" s="98">
        <v>54.197000000000003</v>
      </c>
      <c r="T2196" s="98">
        <v>22.654</v>
      </c>
      <c r="U2196" s="98">
        <v>57.472000000000001</v>
      </c>
    </row>
    <row r="2197" spans="1:21" x14ac:dyDescent="0.25">
      <c r="A2197" s="57" t="s">
        <v>4640</v>
      </c>
      <c r="B2197" s="57" t="s">
        <v>9564</v>
      </c>
      <c r="C2197" s="57" t="s">
        <v>4643</v>
      </c>
      <c r="D2197" s="91">
        <v>1</v>
      </c>
      <c r="E2197" s="57" t="s">
        <v>9565</v>
      </c>
      <c r="F2197" s="29">
        <f t="shared" si="112"/>
        <v>44.713999999999999</v>
      </c>
      <c r="G2197" s="23">
        <f t="shared" si="113"/>
        <v>11.53</v>
      </c>
      <c r="H2197" s="30"/>
      <c r="I2197" s="29"/>
      <c r="J2197" s="23">
        <f t="shared" si="114"/>
        <v>33.728400000000001</v>
      </c>
      <c r="K2197" s="30"/>
      <c r="L2197" s="29"/>
      <c r="M2197" s="98">
        <v>4.1639999999999997</v>
      </c>
      <c r="N2197" s="98">
        <v>8.0790000000000006</v>
      </c>
      <c r="O2197" s="98">
        <v>14.952999999999999</v>
      </c>
      <c r="P2197" s="98">
        <v>18.923999999999999</v>
      </c>
      <c r="Q2197" s="98">
        <v>16.731000000000002</v>
      </c>
      <c r="R2197" s="98">
        <v>17.768999999999998</v>
      </c>
      <c r="S2197" s="98">
        <v>73.186000000000007</v>
      </c>
      <c r="T2197" s="98">
        <v>25.731000000000002</v>
      </c>
      <c r="U2197" s="98">
        <v>35.225000000000001</v>
      </c>
    </row>
    <row r="2198" spans="1:21" x14ac:dyDescent="0.25">
      <c r="A2198" s="57" t="s">
        <v>4640</v>
      </c>
      <c r="B2198" s="57" t="s">
        <v>1832</v>
      </c>
      <c r="C2198" s="57" t="s">
        <v>4713</v>
      </c>
      <c r="D2198" s="91">
        <v>15</v>
      </c>
      <c r="E2198" s="57" t="s">
        <v>7976</v>
      </c>
      <c r="F2198" s="29">
        <f t="shared" si="112"/>
        <v>44.610000000000007</v>
      </c>
      <c r="G2198" s="23">
        <f t="shared" si="113"/>
        <v>3.4387499999999998</v>
      </c>
      <c r="H2198" s="30"/>
      <c r="I2198" s="29"/>
      <c r="J2198" s="23">
        <f t="shared" si="114"/>
        <v>27.636000000000003</v>
      </c>
      <c r="K2198" s="30"/>
      <c r="L2198" s="29"/>
      <c r="M2198" s="98" t="s">
        <v>4944</v>
      </c>
      <c r="N2198" s="98">
        <v>0.63100000000000001</v>
      </c>
      <c r="O2198" s="98">
        <v>5.0780000000000003</v>
      </c>
      <c r="P2198" s="98">
        <v>8.0459999999999994</v>
      </c>
      <c r="Q2198" s="98">
        <v>4.3499999999999996</v>
      </c>
      <c r="R2198" s="98" t="s">
        <v>4944</v>
      </c>
      <c r="S2198" s="98">
        <v>93.263000000000005</v>
      </c>
      <c r="T2198" s="98">
        <v>29.55</v>
      </c>
      <c r="U2198" s="98">
        <v>11.016999999999999</v>
      </c>
    </row>
    <row r="2199" spans="1:21" x14ac:dyDescent="0.25">
      <c r="A2199" s="57" t="s">
        <v>4640</v>
      </c>
      <c r="B2199" s="57" t="s">
        <v>1240</v>
      </c>
      <c r="C2199" s="57" t="s">
        <v>4713</v>
      </c>
      <c r="D2199" s="91">
        <v>15</v>
      </c>
      <c r="E2199" s="57" t="s">
        <v>7990</v>
      </c>
      <c r="F2199" s="29">
        <f t="shared" si="112"/>
        <v>44.561666666666667</v>
      </c>
      <c r="G2199" s="23">
        <f t="shared" si="113"/>
        <v>29.786999999999999</v>
      </c>
      <c r="H2199" s="30"/>
      <c r="I2199" s="29"/>
      <c r="J2199" s="23">
        <f t="shared" si="114"/>
        <v>26.865600000000001</v>
      </c>
      <c r="K2199" s="30"/>
      <c r="L2199" s="29"/>
      <c r="M2199" s="98">
        <v>27.062000000000001</v>
      </c>
      <c r="N2199" s="98">
        <v>92.085999999999999</v>
      </c>
      <c r="O2199" s="98" t="s">
        <v>4944</v>
      </c>
      <c r="P2199" s="98" t="s">
        <v>4944</v>
      </c>
      <c r="Q2199" s="98">
        <v>0.64300000000000002</v>
      </c>
      <c r="R2199" s="98" t="s">
        <v>4944</v>
      </c>
      <c r="S2199" s="98">
        <v>25.085000000000001</v>
      </c>
      <c r="T2199" s="98">
        <v>36.145000000000003</v>
      </c>
      <c r="U2199" s="98">
        <v>72.454999999999998</v>
      </c>
    </row>
    <row r="2200" spans="1:21" x14ac:dyDescent="0.25">
      <c r="A2200" s="57" t="s">
        <v>4640</v>
      </c>
      <c r="B2200" s="57" t="s">
        <v>632</v>
      </c>
      <c r="C2200" s="57" t="s">
        <v>4679</v>
      </c>
      <c r="D2200" s="91">
        <v>7</v>
      </c>
      <c r="E2200" s="57" t="s">
        <v>6368</v>
      </c>
      <c r="F2200" s="29">
        <f t="shared" si="112"/>
        <v>44.550666666666665</v>
      </c>
      <c r="G2200" s="23">
        <f t="shared" si="113"/>
        <v>10.8415</v>
      </c>
      <c r="H2200" s="30"/>
      <c r="I2200" s="29"/>
      <c r="J2200" s="23">
        <f t="shared" si="114"/>
        <v>34.6312</v>
      </c>
      <c r="K2200" s="30"/>
      <c r="L2200" s="29"/>
      <c r="M2200" s="98">
        <v>2.879</v>
      </c>
      <c r="N2200" s="98">
        <v>1.0329999999999999</v>
      </c>
      <c r="O2200" s="98">
        <v>25.896000000000001</v>
      </c>
      <c r="P2200" s="98">
        <v>13.558</v>
      </c>
      <c r="Q2200" s="98">
        <v>19.189</v>
      </c>
      <c r="R2200" s="98">
        <v>20.315000000000001</v>
      </c>
      <c r="S2200" s="98">
        <v>22.172000000000001</v>
      </c>
      <c r="T2200" s="98">
        <v>89.539000000000001</v>
      </c>
      <c r="U2200" s="98">
        <v>21.940999999999999</v>
      </c>
    </row>
    <row r="2201" spans="1:21" x14ac:dyDescent="0.25">
      <c r="A2201" s="57" t="s">
        <v>4640</v>
      </c>
      <c r="B2201" s="57" t="s">
        <v>572</v>
      </c>
      <c r="C2201" s="57" t="s">
        <v>4650</v>
      </c>
      <c r="D2201" s="91">
        <v>2</v>
      </c>
      <c r="E2201" s="57" t="s">
        <v>5261</v>
      </c>
      <c r="F2201" s="29">
        <f t="shared" si="112"/>
        <v>44.302999999999997</v>
      </c>
      <c r="G2201" s="23">
        <f t="shared" si="113"/>
        <v>300.88049999999998</v>
      </c>
      <c r="H2201" s="30"/>
      <c r="I2201" s="29"/>
      <c r="J2201" s="23">
        <f t="shared" si="114"/>
        <v>97.039599999999993</v>
      </c>
      <c r="K2201" s="30"/>
      <c r="L2201" s="29"/>
      <c r="M2201" s="98">
        <v>27.437999999999999</v>
      </c>
      <c r="N2201" s="98">
        <v>164.053</v>
      </c>
      <c r="O2201" s="98">
        <v>70.188000000000002</v>
      </c>
      <c r="P2201" s="98">
        <v>941.84299999999996</v>
      </c>
      <c r="Q2201" s="98">
        <v>196.17699999999999</v>
      </c>
      <c r="R2201" s="98">
        <v>156.11199999999999</v>
      </c>
      <c r="S2201" s="98">
        <v>98.006</v>
      </c>
      <c r="T2201" s="98">
        <v>4.32</v>
      </c>
      <c r="U2201" s="98">
        <v>30.582999999999998</v>
      </c>
    </row>
    <row r="2202" spans="1:21" x14ac:dyDescent="0.25">
      <c r="A2202" s="57" t="s">
        <v>4640</v>
      </c>
      <c r="B2202" s="57" t="s">
        <v>757</v>
      </c>
      <c r="C2202" s="57" t="s">
        <v>4680</v>
      </c>
      <c r="D2202" s="91">
        <v>7</v>
      </c>
      <c r="E2202" s="57" t="s">
        <v>6517</v>
      </c>
      <c r="F2202" s="29">
        <f t="shared" si="112"/>
        <v>44.247999999999998</v>
      </c>
      <c r="G2202" s="23">
        <f t="shared" si="113"/>
        <v>24.387249999999998</v>
      </c>
      <c r="H2202" s="30"/>
      <c r="I2202" s="29"/>
      <c r="J2202" s="23">
        <f t="shared" si="114"/>
        <v>38.586599999999997</v>
      </c>
      <c r="K2202" s="30"/>
      <c r="L2202" s="29"/>
      <c r="M2202" s="98">
        <v>7.6310000000000002</v>
      </c>
      <c r="N2202" s="98">
        <v>4.4379999999999997</v>
      </c>
      <c r="O2202" s="98">
        <v>1.5609999999999999</v>
      </c>
      <c r="P2202" s="98">
        <v>83.918999999999997</v>
      </c>
      <c r="Q2202" s="98">
        <v>24.454000000000001</v>
      </c>
      <c r="R2202" s="98">
        <v>35.734999999999999</v>
      </c>
      <c r="S2202" s="98">
        <v>10.279</v>
      </c>
      <c r="T2202" s="98">
        <v>40.451999999999998</v>
      </c>
      <c r="U2202" s="98">
        <v>82.013000000000005</v>
      </c>
    </row>
    <row r="2203" spans="1:21" x14ac:dyDescent="0.25">
      <c r="A2203" s="57" t="s">
        <v>4640</v>
      </c>
      <c r="B2203" s="57" t="s">
        <v>1970</v>
      </c>
      <c r="C2203" s="57" t="s">
        <v>4660</v>
      </c>
      <c r="D2203" s="91">
        <v>4</v>
      </c>
      <c r="E2203" s="57" t="s">
        <v>5452</v>
      </c>
      <c r="F2203" s="29">
        <f t="shared" si="112"/>
        <v>44.222666666666669</v>
      </c>
      <c r="G2203" s="23">
        <f t="shared" si="113"/>
        <v>29.692250000000001</v>
      </c>
      <c r="H2203" s="30"/>
      <c r="I2203" s="29"/>
      <c r="J2203" s="23">
        <f t="shared" si="114"/>
        <v>42.457000000000001</v>
      </c>
      <c r="K2203" s="30"/>
      <c r="L2203" s="29"/>
      <c r="M2203" s="98">
        <v>13.537000000000001</v>
      </c>
      <c r="N2203" s="98">
        <v>24.884</v>
      </c>
      <c r="O2203" s="98">
        <v>69.998000000000005</v>
      </c>
      <c r="P2203" s="98">
        <v>10.35</v>
      </c>
      <c r="Q2203" s="98">
        <v>25.41</v>
      </c>
      <c r="R2203" s="98">
        <v>54.207000000000001</v>
      </c>
      <c r="S2203" s="98">
        <v>13.587999999999999</v>
      </c>
      <c r="T2203" s="98">
        <v>4.657</v>
      </c>
      <c r="U2203" s="98">
        <v>114.423</v>
      </c>
    </row>
    <row r="2204" spans="1:21" x14ac:dyDescent="0.25">
      <c r="A2204" s="57" t="s">
        <v>4640</v>
      </c>
      <c r="B2204" s="57" t="s">
        <v>3032</v>
      </c>
      <c r="C2204" s="57" t="s">
        <v>4723</v>
      </c>
      <c r="D2204" s="91">
        <v>16</v>
      </c>
      <c r="E2204" s="57" t="s">
        <v>8585</v>
      </c>
      <c r="F2204" s="29">
        <f t="shared" si="112"/>
        <v>43.939666666666675</v>
      </c>
      <c r="G2204" s="23">
        <f t="shared" si="113"/>
        <v>18.119499999999999</v>
      </c>
      <c r="H2204" s="30"/>
      <c r="I2204" s="29"/>
      <c r="J2204" s="23">
        <f t="shared" si="114"/>
        <v>26.719000000000001</v>
      </c>
      <c r="K2204" s="30"/>
      <c r="L2204" s="29"/>
      <c r="M2204" s="98">
        <v>9.0060000000000002</v>
      </c>
      <c r="N2204" s="98">
        <v>60.271999999999998</v>
      </c>
      <c r="O2204" s="98">
        <v>3.2</v>
      </c>
      <c r="P2204" s="98" t="s">
        <v>4944</v>
      </c>
      <c r="Q2204" s="98" t="s">
        <v>4944</v>
      </c>
      <c r="R2204" s="98">
        <v>1.776</v>
      </c>
      <c r="S2204" s="98">
        <v>15.731</v>
      </c>
      <c r="T2204" s="98">
        <v>48.776000000000003</v>
      </c>
      <c r="U2204" s="98">
        <v>67.311999999999998</v>
      </c>
    </row>
    <row r="2205" spans="1:21" x14ac:dyDescent="0.25">
      <c r="A2205" s="57" t="s">
        <v>4640</v>
      </c>
      <c r="B2205" s="57" t="s">
        <v>830</v>
      </c>
      <c r="C2205" s="57" t="s">
        <v>4724</v>
      </c>
      <c r="D2205" s="91">
        <v>16</v>
      </c>
      <c r="E2205" s="57" t="s">
        <v>8794</v>
      </c>
      <c r="F2205" s="29">
        <f t="shared" si="112"/>
        <v>43.854666666666667</v>
      </c>
      <c r="G2205" s="23">
        <f t="shared" si="113"/>
        <v>63.881250000000001</v>
      </c>
      <c r="H2205" s="30"/>
      <c r="I2205" s="29"/>
      <c r="J2205" s="23">
        <f t="shared" si="114"/>
        <v>31.9206</v>
      </c>
      <c r="K2205" s="30"/>
      <c r="L2205" s="29"/>
      <c r="M2205" s="98">
        <v>104.355</v>
      </c>
      <c r="N2205" s="98">
        <v>37.585999999999999</v>
      </c>
      <c r="O2205" s="98">
        <v>43.125</v>
      </c>
      <c r="P2205" s="98">
        <v>70.459000000000003</v>
      </c>
      <c r="Q2205" s="98">
        <v>5.1580000000000004</v>
      </c>
      <c r="R2205" s="98">
        <v>22.881</v>
      </c>
      <c r="S2205" s="98">
        <v>0.39800000000000002</v>
      </c>
      <c r="T2205" s="98">
        <v>111.649</v>
      </c>
      <c r="U2205" s="98">
        <v>19.516999999999999</v>
      </c>
    </row>
    <row r="2206" spans="1:21" x14ac:dyDescent="0.25">
      <c r="A2206" s="57" t="s">
        <v>4640</v>
      </c>
      <c r="B2206" s="57" t="s">
        <v>1250</v>
      </c>
      <c r="C2206" s="57" t="s">
        <v>4713</v>
      </c>
      <c r="D2206" s="91">
        <v>15</v>
      </c>
      <c r="E2206" s="57" t="s">
        <v>7984</v>
      </c>
      <c r="F2206" s="29">
        <f t="shared" si="112"/>
        <v>43.851999999999997</v>
      </c>
      <c r="G2206" s="23">
        <f t="shared" si="113"/>
        <v>5.1820000000000004</v>
      </c>
      <c r="H2206" s="30"/>
      <c r="I2206" s="29"/>
      <c r="J2206" s="23">
        <f t="shared" si="114"/>
        <v>26.989800000000002</v>
      </c>
      <c r="K2206" s="30"/>
      <c r="L2206" s="29"/>
      <c r="M2206" s="98">
        <v>0.87</v>
      </c>
      <c r="N2206" s="98">
        <v>7.0419999999999998</v>
      </c>
      <c r="O2206" s="98">
        <v>11.897</v>
      </c>
      <c r="P2206" s="98">
        <v>0.91900000000000004</v>
      </c>
      <c r="Q2206" s="98">
        <v>0.57899999999999996</v>
      </c>
      <c r="R2206" s="98">
        <v>2.8140000000000001</v>
      </c>
      <c r="S2206" s="98">
        <v>0.83499999999999996</v>
      </c>
      <c r="T2206" s="98">
        <v>42.029000000000003</v>
      </c>
      <c r="U2206" s="98">
        <v>88.691999999999993</v>
      </c>
    </row>
    <row r="2207" spans="1:21" x14ac:dyDescent="0.25">
      <c r="A2207" s="57" t="s">
        <v>4640</v>
      </c>
      <c r="B2207" s="57" t="s">
        <v>347</v>
      </c>
      <c r="C2207" s="57" t="s">
        <v>4647</v>
      </c>
      <c r="D2207" s="91">
        <v>2</v>
      </c>
      <c r="E2207" s="57" t="s">
        <v>5122</v>
      </c>
      <c r="F2207" s="29">
        <f t="shared" si="112"/>
        <v>43.771666666666668</v>
      </c>
      <c r="G2207" s="23">
        <f t="shared" si="113"/>
        <v>98.331249999999997</v>
      </c>
      <c r="H2207" s="30"/>
      <c r="I2207" s="29"/>
      <c r="J2207" s="23">
        <f t="shared" si="114"/>
        <v>141.72719999999998</v>
      </c>
      <c r="K2207" s="30"/>
      <c r="L2207" s="29"/>
      <c r="M2207" s="98" t="s">
        <v>4944</v>
      </c>
      <c r="N2207" s="98">
        <v>1.0469999999999999</v>
      </c>
      <c r="O2207" s="98">
        <v>33.886000000000003</v>
      </c>
      <c r="P2207" s="98">
        <v>358.392</v>
      </c>
      <c r="Q2207" s="98">
        <v>523.59799999999996</v>
      </c>
      <c r="R2207" s="98">
        <v>53.722999999999999</v>
      </c>
      <c r="S2207" s="98">
        <v>5.1130000000000004</v>
      </c>
      <c r="T2207" s="98">
        <v>62.668999999999997</v>
      </c>
      <c r="U2207" s="98">
        <v>63.533000000000001</v>
      </c>
    </row>
    <row r="2208" spans="1:21" x14ac:dyDescent="0.25">
      <c r="A2208" s="57" t="s">
        <v>4640</v>
      </c>
      <c r="B2208" s="57" t="s">
        <v>2257</v>
      </c>
      <c r="C2208" s="57" t="s">
        <v>4672</v>
      </c>
      <c r="D2208" s="91">
        <v>6</v>
      </c>
      <c r="E2208" s="57" t="s">
        <v>6158</v>
      </c>
      <c r="F2208" s="29">
        <f t="shared" ref="F2208:F2271" si="115">SUM(S2208:U2208)/3</f>
        <v>43.708666666666666</v>
      </c>
      <c r="G2208" s="23">
        <f t="shared" ref="G2208:G2271" si="116">SUM(M2208:P2208)/4</f>
        <v>41.031750000000002</v>
      </c>
      <c r="H2208" s="30"/>
      <c r="I2208" s="29"/>
      <c r="J2208" s="23">
        <f t="shared" ref="J2208:J2271" si="117">SUM(Q2208:U2208)/5</f>
        <v>49.901799999999994</v>
      </c>
      <c r="K2208" s="30"/>
      <c r="L2208" s="29"/>
      <c r="M2208" s="98">
        <v>21.606000000000002</v>
      </c>
      <c r="N2208" s="98">
        <v>41.195</v>
      </c>
      <c r="O2208" s="98">
        <v>27.853999999999999</v>
      </c>
      <c r="P2208" s="98">
        <v>73.471999999999994</v>
      </c>
      <c r="Q2208" s="98">
        <v>63.576999999999998</v>
      </c>
      <c r="R2208" s="98">
        <v>54.805999999999997</v>
      </c>
      <c r="S2208" s="98">
        <v>45.747</v>
      </c>
      <c r="T2208" s="98">
        <v>39.338999999999999</v>
      </c>
      <c r="U2208" s="98">
        <v>46.04</v>
      </c>
    </row>
    <row r="2209" spans="1:21" x14ac:dyDescent="0.25">
      <c r="A2209" s="57" t="s">
        <v>4640</v>
      </c>
      <c r="B2209" s="57" t="s">
        <v>3274</v>
      </c>
      <c r="C2209" s="57" t="s">
        <v>4697</v>
      </c>
      <c r="D2209" s="91">
        <v>11</v>
      </c>
      <c r="E2209" s="57" t="s">
        <v>7153</v>
      </c>
      <c r="F2209" s="29">
        <f t="shared" si="115"/>
        <v>43.55866666666666</v>
      </c>
      <c r="G2209" s="23">
        <f t="shared" si="116"/>
        <v>0.19725000000000001</v>
      </c>
      <c r="H2209" s="30"/>
      <c r="I2209" s="29"/>
      <c r="J2209" s="23">
        <f t="shared" si="117"/>
        <v>33.582000000000001</v>
      </c>
      <c r="K2209" s="30"/>
      <c r="L2209" s="29"/>
      <c r="M2209" s="98">
        <v>1.2999999999999999E-2</v>
      </c>
      <c r="N2209" s="98" t="s">
        <v>4944</v>
      </c>
      <c r="O2209" s="98">
        <v>0.74299999999999999</v>
      </c>
      <c r="P2209" s="98">
        <v>3.3000000000000002E-2</v>
      </c>
      <c r="Q2209" s="98">
        <v>12.196999999999999</v>
      </c>
      <c r="R2209" s="98">
        <v>25.036999999999999</v>
      </c>
      <c r="S2209" s="98">
        <v>0.36199999999999999</v>
      </c>
      <c r="T2209" s="98" t="s">
        <v>4944</v>
      </c>
      <c r="U2209" s="98">
        <v>130.31399999999999</v>
      </c>
    </row>
    <row r="2210" spans="1:21" x14ac:dyDescent="0.25">
      <c r="A2210" s="57" t="s">
        <v>4640</v>
      </c>
      <c r="B2210" s="57" t="s">
        <v>4550</v>
      </c>
      <c r="C2210" s="57" t="s">
        <v>4652</v>
      </c>
      <c r="D2210" s="91">
        <v>2</v>
      </c>
      <c r="E2210" s="57" t="s">
        <v>5320</v>
      </c>
      <c r="F2210" s="29">
        <f t="shared" si="115"/>
        <v>43.231000000000002</v>
      </c>
      <c r="G2210" s="23">
        <f t="shared" si="116"/>
        <v>1.0175000000000001</v>
      </c>
      <c r="H2210" s="30"/>
      <c r="I2210" s="29"/>
      <c r="J2210" s="23">
        <f t="shared" si="117"/>
        <v>27.863799999999998</v>
      </c>
      <c r="K2210" s="30"/>
      <c r="L2210" s="29"/>
      <c r="M2210" s="98">
        <v>1.853</v>
      </c>
      <c r="N2210" s="98" t="s">
        <v>4944</v>
      </c>
      <c r="O2210" s="98">
        <v>1.6930000000000001</v>
      </c>
      <c r="P2210" s="98">
        <v>0.52400000000000002</v>
      </c>
      <c r="Q2210" s="98">
        <v>1.476</v>
      </c>
      <c r="R2210" s="98">
        <v>8.15</v>
      </c>
      <c r="S2210" s="98">
        <v>8.8339999999999996</v>
      </c>
      <c r="T2210" s="98">
        <v>67.853999999999999</v>
      </c>
      <c r="U2210" s="98">
        <v>53.005000000000003</v>
      </c>
    </row>
    <row r="2211" spans="1:21" x14ac:dyDescent="0.25">
      <c r="A2211" s="57" t="s">
        <v>4640</v>
      </c>
      <c r="B2211" s="57" t="s">
        <v>2886</v>
      </c>
      <c r="C2211" s="57" t="s">
        <v>4672</v>
      </c>
      <c r="D2211" s="91">
        <v>6</v>
      </c>
      <c r="E2211" s="57" t="s">
        <v>6126</v>
      </c>
      <c r="F2211" s="29">
        <f t="shared" si="115"/>
        <v>43.131</v>
      </c>
      <c r="G2211" s="23">
        <f t="shared" si="116"/>
        <v>51.932499999999997</v>
      </c>
      <c r="H2211" s="30"/>
      <c r="I2211" s="29"/>
      <c r="J2211" s="23">
        <f t="shared" si="117"/>
        <v>30.939</v>
      </c>
      <c r="K2211" s="30"/>
      <c r="L2211" s="29"/>
      <c r="M2211" s="98">
        <v>43.494</v>
      </c>
      <c r="N2211" s="98">
        <v>21.78</v>
      </c>
      <c r="O2211" s="98">
        <v>105.71899999999999</v>
      </c>
      <c r="P2211" s="98">
        <v>36.737000000000002</v>
      </c>
      <c r="Q2211" s="98">
        <v>3.1669999999999998</v>
      </c>
      <c r="R2211" s="98">
        <v>22.135000000000002</v>
      </c>
      <c r="S2211" s="98">
        <v>45.555999999999997</v>
      </c>
      <c r="T2211" s="98">
        <v>52.773000000000003</v>
      </c>
      <c r="U2211" s="98">
        <v>31.064</v>
      </c>
    </row>
    <row r="2212" spans="1:21" x14ac:dyDescent="0.25">
      <c r="A2212" s="57" t="s">
        <v>4640</v>
      </c>
      <c r="B2212" s="57" t="s">
        <v>1603</v>
      </c>
      <c r="C2212" s="57" t="s">
        <v>4705</v>
      </c>
      <c r="D2212" s="91">
        <v>12</v>
      </c>
      <c r="E2212" s="57" t="s">
        <v>7576</v>
      </c>
      <c r="F2212" s="29">
        <f t="shared" si="115"/>
        <v>42.931666666666672</v>
      </c>
      <c r="G2212" s="23">
        <f t="shared" si="116"/>
        <v>9.2355</v>
      </c>
      <c r="H2212" s="30"/>
      <c r="I2212" s="29"/>
      <c r="J2212" s="23">
        <f t="shared" si="117"/>
        <v>31.021599999999999</v>
      </c>
      <c r="K2212" s="30"/>
      <c r="L2212" s="29"/>
      <c r="M2212" s="98">
        <v>6.3769999999999998</v>
      </c>
      <c r="N2212" s="98">
        <v>0.875</v>
      </c>
      <c r="O2212" s="98">
        <v>19.190000000000001</v>
      </c>
      <c r="P2212" s="98">
        <v>10.5</v>
      </c>
      <c r="Q2212" s="98">
        <v>8.8010000000000002</v>
      </c>
      <c r="R2212" s="98">
        <v>17.512</v>
      </c>
      <c r="S2212" s="98">
        <v>17.439</v>
      </c>
      <c r="T2212" s="98">
        <v>21.231000000000002</v>
      </c>
      <c r="U2212" s="98">
        <v>90.125</v>
      </c>
    </row>
    <row r="2213" spans="1:21" x14ac:dyDescent="0.25">
      <c r="A2213" s="57" t="s">
        <v>4640</v>
      </c>
      <c r="B2213" s="57" t="s">
        <v>1390</v>
      </c>
      <c r="C2213" s="57" t="s">
        <v>4724</v>
      </c>
      <c r="D2213" s="91">
        <v>16</v>
      </c>
      <c r="E2213" s="57" t="s">
        <v>8792</v>
      </c>
      <c r="F2213" s="29">
        <f t="shared" si="115"/>
        <v>42.885666666666658</v>
      </c>
      <c r="G2213" s="23">
        <f t="shared" si="116"/>
        <v>158.86100000000002</v>
      </c>
      <c r="H2213" s="30"/>
      <c r="I2213" s="29"/>
      <c r="J2213" s="23">
        <f t="shared" si="117"/>
        <v>61.543199999999999</v>
      </c>
      <c r="K2213" s="30"/>
      <c r="L2213" s="29"/>
      <c r="M2213" s="98">
        <v>78.885000000000005</v>
      </c>
      <c r="N2213" s="98">
        <v>34.453000000000003</v>
      </c>
      <c r="O2213" s="98">
        <v>310.25400000000002</v>
      </c>
      <c r="P2213" s="98">
        <v>211.852</v>
      </c>
      <c r="Q2213" s="98">
        <v>94.147999999999996</v>
      </c>
      <c r="R2213" s="98">
        <v>84.911000000000001</v>
      </c>
      <c r="S2213" s="98">
        <v>43.927999999999997</v>
      </c>
      <c r="T2213" s="98">
        <v>34.009</v>
      </c>
      <c r="U2213" s="98">
        <v>50.72</v>
      </c>
    </row>
    <row r="2214" spans="1:21" x14ac:dyDescent="0.25">
      <c r="A2214" s="57" t="s">
        <v>4640</v>
      </c>
      <c r="B2214" s="57" t="s">
        <v>1999</v>
      </c>
      <c r="C2214" s="57" t="s">
        <v>4702</v>
      </c>
      <c r="D2214" s="91">
        <v>11</v>
      </c>
      <c r="E2214" s="57" t="s">
        <v>7442</v>
      </c>
      <c r="F2214" s="29">
        <f t="shared" si="115"/>
        <v>42.856333333333339</v>
      </c>
      <c r="G2214" s="23">
        <f t="shared" si="116"/>
        <v>32.680500000000002</v>
      </c>
      <c r="H2214" s="30"/>
      <c r="I2214" s="29"/>
      <c r="J2214" s="23">
        <f t="shared" si="117"/>
        <v>66.586800000000011</v>
      </c>
      <c r="K2214" s="30"/>
      <c r="L2214" s="29"/>
      <c r="M2214" s="98" t="s">
        <v>4944</v>
      </c>
      <c r="N2214" s="98">
        <v>2.0139999999999998</v>
      </c>
      <c r="O2214" s="98" t="s">
        <v>4944</v>
      </c>
      <c r="P2214" s="98">
        <v>128.708</v>
      </c>
      <c r="Q2214" s="98">
        <v>140.36500000000001</v>
      </c>
      <c r="R2214" s="98">
        <v>64</v>
      </c>
      <c r="S2214" s="98">
        <v>56.947000000000003</v>
      </c>
      <c r="T2214" s="98">
        <v>30.806999999999999</v>
      </c>
      <c r="U2214" s="98">
        <v>40.814999999999998</v>
      </c>
    </row>
    <row r="2215" spans="1:21" x14ac:dyDescent="0.25">
      <c r="A2215" s="57" t="s">
        <v>4640</v>
      </c>
      <c r="B2215" s="57" t="s">
        <v>2064</v>
      </c>
      <c r="C2215" s="57" t="s">
        <v>4723</v>
      </c>
      <c r="D2215" s="91">
        <v>16</v>
      </c>
      <c r="E2215" s="57" t="s">
        <v>8487</v>
      </c>
      <c r="F2215" s="29">
        <f t="shared" si="115"/>
        <v>42.838666666666661</v>
      </c>
      <c r="G2215" s="23">
        <f t="shared" si="116"/>
        <v>8.0517500000000002</v>
      </c>
      <c r="H2215" s="30"/>
      <c r="I2215" s="29"/>
      <c r="J2215" s="23">
        <f t="shared" si="117"/>
        <v>35.540399999999998</v>
      </c>
      <c r="K2215" s="30"/>
      <c r="L2215" s="29"/>
      <c r="M2215" s="98">
        <v>0.159</v>
      </c>
      <c r="N2215" s="98">
        <v>10.454000000000001</v>
      </c>
      <c r="O2215" s="98">
        <v>7.4950000000000001</v>
      </c>
      <c r="P2215" s="98">
        <v>14.099</v>
      </c>
      <c r="Q2215" s="98">
        <v>21.928999999999998</v>
      </c>
      <c r="R2215" s="98">
        <v>27.257000000000001</v>
      </c>
      <c r="S2215" s="98">
        <v>2.774</v>
      </c>
      <c r="T2215" s="98">
        <v>87.314999999999998</v>
      </c>
      <c r="U2215" s="98">
        <v>38.427</v>
      </c>
    </row>
    <row r="2216" spans="1:21" x14ac:dyDescent="0.25">
      <c r="A2216" s="57" t="s">
        <v>4640</v>
      </c>
      <c r="B2216" s="57" t="s">
        <v>2016</v>
      </c>
      <c r="C2216" s="57" t="s">
        <v>4723</v>
      </c>
      <c r="D2216" s="91">
        <v>16</v>
      </c>
      <c r="E2216" s="57" t="s">
        <v>8695</v>
      </c>
      <c r="F2216" s="29">
        <f t="shared" si="115"/>
        <v>42.798333333333325</v>
      </c>
      <c r="G2216" s="23">
        <f t="shared" si="116"/>
        <v>51.284500000000001</v>
      </c>
      <c r="H2216" s="30"/>
      <c r="I2216" s="29"/>
      <c r="J2216" s="23">
        <f t="shared" si="117"/>
        <v>41.156199999999998</v>
      </c>
      <c r="K2216" s="30"/>
      <c r="L2216" s="29"/>
      <c r="M2216" s="98">
        <v>22.916</v>
      </c>
      <c r="N2216" s="98">
        <v>97.340999999999994</v>
      </c>
      <c r="O2216" s="98">
        <v>53.892000000000003</v>
      </c>
      <c r="P2216" s="98">
        <v>30.989000000000001</v>
      </c>
      <c r="Q2216" s="98">
        <v>54.76</v>
      </c>
      <c r="R2216" s="98">
        <v>22.626000000000001</v>
      </c>
      <c r="S2216" s="98">
        <v>30.957000000000001</v>
      </c>
      <c r="T2216" s="98">
        <v>65.661000000000001</v>
      </c>
      <c r="U2216" s="98">
        <v>31.777000000000001</v>
      </c>
    </row>
    <row r="2217" spans="1:21" x14ac:dyDescent="0.25">
      <c r="A2217" s="57" t="s">
        <v>4640</v>
      </c>
      <c r="B2217" s="57" t="s">
        <v>2666</v>
      </c>
      <c r="C2217" s="57" t="s">
        <v>4659</v>
      </c>
      <c r="D2217" s="91">
        <v>4</v>
      </c>
      <c r="E2217" s="57" t="s">
        <v>5434</v>
      </c>
      <c r="F2217" s="29">
        <f t="shared" si="115"/>
        <v>42.674666666666667</v>
      </c>
      <c r="G2217" s="23">
        <f t="shared" si="116"/>
        <v>173.84499999999997</v>
      </c>
      <c r="H2217" s="30"/>
      <c r="I2217" s="29"/>
      <c r="J2217" s="23">
        <f t="shared" si="117"/>
        <v>80.932800000000015</v>
      </c>
      <c r="K2217" s="30"/>
      <c r="L2217" s="29"/>
      <c r="M2217" s="98">
        <v>0.435</v>
      </c>
      <c r="N2217" s="98">
        <v>0.253</v>
      </c>
      <c r="O2217" s="98">
        <v>154.06</v>
      </c>
      <c r="P2217" s="98">
        <v>540.63199999999995</v>
      </c>
      <c r="Q2217" s="98">
        <v>260.03500000000003</v>
      </c>
      <c r="R2217" s="98">
        <v>16.605</v>
      </c>
      <c r="S2217" s="98">
        <v>2.5350000000000001</v>
      </c>
      <c r="T2217" s="98">
        <v>1.3120000000000001</v>
      </c>
      <c r="U2217" s="98">
        <v>124.17700000000001</v>
      </c>
    </row>
    <row r="2218" spans="1:21" x14ac:dyDescent="0.25">
      <c r="A2218" s="57" t="s">
        <v>4640</v>
      </c>
      <c r="B2218" s="57" t="s">
        <v>2608</v>
      </c>
      <c r="C2218" s="57" t="s">
        <v>4682</v>
      </c>
      <c r="D2218" s="91">
        <v>8</v>
      </c>
      <c r="E2218" s="57" t="s">
        <v>6570</v>
      </c>
      <c r="F2218" s="29">
        <f t="shared" si="115"/>
        <v>42.658333333333339</v>
      </c>
      <c r="G2218" s="23">
        <f t="shared" si="116"/>
        <v>12.160499999999999</v>
      </c>
      <c r="H2218" s="30"/>
      <c r="I2218" s="29"/>
      <c r="J2218" s="23">
        <f t="shared" si="117"/>
        <v>32.8264</v>
      </c>
      <c r="K2218" s="30"/>
      <c r="L2218" s="29"/>
      <c r="M2218" s="98">
        <v>1.2450000000000001</v>
      </c>
      <c r="N2218" s="98">
        <v>3.1709999999999998</v>
      </c>
      <c r="O2218" s="98">
        <v>11.478999999999999</v>
      </c>
      <c r="P2218" s="98">
        <v>32.747</v>
      </c>
      <c r="Q2218" s="98">
        <v>13.898999999999999</v>
      </c>
      <c r="R2218" s="98">
        <v>22.257999999999999</v>
      </c>
      <c r="S2218" s="98">
        <v>33.037999999999997</v>
      </c>
      <c r="T2218" s="98">
        <v>40.142000000000003</v>
      </c>
      <c r="U2218" s="98">
        <v>54.795000000000002</v>
      </c>
    </row>
    <row r="2219" spans="1:21" x14ac:dyDescent="0.25">
      <c r="A2219" s="57" t="s">
        <v>4640</v>
      </c>
      <c r="B2219" s="57" t="s">
        <v>937</v>
      </c>
      <c r="C2219" s="57" t="s">
        <v>4680</v>
      </c>
      <c r="D2219" s="91">
        <v>7</v>
      </c>
      <c r="E2219" s="57" t="s">
        <v>6489</v>
      </c>
      <c r="F2219" s="29">
        <f t="shared" si="115"/>
        <v>42.562999999999995</v>
      </c>
      <c r="G2219" s="23">
        <f t="shared" si="116"/>
        <v>12.62125</v>
      </c>
      <c r="H2219" s="30"/>
      <c r="I2219" s="29"/>
      <c r="J2219" s="23">
        <f t="shared" si="117"/>
        <v>26.702199999999998</v>
      </c>
      <c r="K2219" s="30"/>
      <c r="L2219" s="29"/>
      <c r="M2219" s="98">
        <v>50.484999999999999</v>
      </c>
      <c r="N2219" s="98" t="s">
        <v>4944</v>
      </c>
      <c r="O2219" s="98" t="s">
        <v>4944</v>
      </c>
      <c r="P2219" s="98" t="s">
        <v>4944</v>
      </c>
      <c r="Q2219" s="98">
        <v>0.85</v>
      </c>
      <c r="R2219" s="98">
        <v>4.9720000000000004</v>
      </c>
      <c r="S2219" s="98">
        <v>91.167000000000002</v>
      </c>
      <c r="T2219" s="98" t="s">
        <v>4944</v>
      </c>
      <c r="U2219" s="98">
        <v>36.521999999999998</v>
      </c>
    </row>
    <row r="2220" spans="1:21" x14ac:dyDescent="0.25">
      <c r="A2220" s="57" t="s">
        <v>4640</v>
      </c>
      <c r="B2220" s="57" t="s">
        <v>1738</v>
      </c>
      <c r="C2220" s="57" t="s">
        <v>4729</v>
      </c>
      <c r="D2220" s="91">
        <v>18</v>
      </c>
      <c r="E2220" s="57" t="s">
        <v>9253</v>
      </c>
      <c r="F2220" s="29">
        <f t="shared" si="115"/>
        <v>42.457333333333331</v>
      </c>
      <c r="G2220" s="23">
        <f t="shared" si="116"/>
        <v>10.403</v>
      </c>
      <c r="H2220" s="30"/>
      <c r="I2220" s="29"/>
      <c r="J2220" s="23">
        <f t="shared" si="117"/>
        <v>29.605399999999996</v>
      </c>
      <c r="K2220" s="30"/>
      <c r="L2220" s="29"/>
      <c r="M2220" s="98">
        <v>0.97399999999999998</v>
      </c>
      <c r="N2220" s="98">
        <v>11.911</v>
      </c>
      <c r="O2220" s="98">
        <v>6.52</v>
      </c>
      <c r="P2220" s="98">
        <v>22.207000000000001</v>
      </c>
      <c r="Q2220" s="98">
        <v>3.6850000000000001</v>
      </c>
      <c r="R2220" s="98">
        <v>16.97</v>
      </c>
      <c r="S2220" s="98">
        <v>9.1449999999999996</v>
      </c>
      <c r="T2220" s="98">
        <v>13.635</v>
      </c>
      <c r="U2220" s="98">
        <v>104.592</v>
      </c>
    </row>
    <row r="2221" spans="1:21" x14ac:dyDescent="0.25">
      <c r="A2221" s="57" t="s">
        <v>4640</v>
      </c>
      <c r="B2221" s="57" t="s">
        <v>861</v>
      </c>
      <c r="C2221" s="57" t="s">
        <v>4682</v>
      </c>
      <c r="D2221" s="91">
        <v>8</v>
      </c>
      <c r="E2221" s="57" t="s">
        <v>6565</v>
      </c>
      <c r="F2221" s="29">
        <f t="shared" si="115"/>
        <v>42.443999999999996</v>
      </c>
      <c r="G2221" s="23">
        <f t="shared" si="116"/>
        <v>10.946</v>
      </c>
      <c r="H2221" s="30"/>
      <c r="I2221" s="29"/>
      <c r="J2221" s="23">
        <f t="shared" si="117"/>
        <v>33.910399999999996</v>
      </c>
      <c r="K2221" s="30"/>
      <c r="L2221" s="29"/>
      <c r="M2221" s="98">
        <v>2.7029999999999998</v>
      </c>
      <c r="N2221" s="98">
        <v>20.463999999999999</v>
      </c>
      <c r="O2221" s="98">
        <v>1.514</v>
      </c>
      <c r="P2221" s="98">
        <v>19.103000000000002</v>
      </c>
      <c r="Q2221" s="98">
        <v>18.512</v>
      </c>
      <c r="R2221" s="98">
        <v>23.707999999999998</v>
      </c>
      <c r="S2221" s="98">
        <v>40.369999999999997</v>
      </c>
      <c r="T2221" s="98">
        <v>41.356000000000002</v>
      </c>
      <c r="U2221" s="98">
        <v>45.606000000000002</v>
      </c>
    </row>
    <row r="2222" spans="1:21" x14ac:dyDescent="0.25">
      <c r="A2222" s="57" t="s">
        <v>4640</v>
      </c>
      <c r="B2222" s="57" t="s">
        <v>3273</v>
      </c>
      <c r="C2222" s="57" t="s">
        <v>4648</v>
      </c>
      <c r="D2222" s="91">
        <v>2</v>
      </c>
      <c r="E2222" s="57" t="s">
        <v>5177</v>
      </c>
      <c r="F2222" s="29">
        <f t="shared" si="115"/>
        <v>42.434333333333335</v>
      </c>
      <c r="G2222" s="23">
        <f t="shared" si="116"/>
        <v>2.8537499999999998</v>
      </c>
      <c r="H2222" s="30"/>
      <c r="I2222" s="29"/>
      <c r="J2222" s="23">
        <f t="shared" si="117"/>
        <v>38.030600000000007</v>
      </c>
      <c r="K2222" s="30"/>
      <c r="L2222" s="29"/>
      <c r="M2222" s="98">
        <v>0.44500000000000001</v>
      </c>
      <c r="N2222" s="98">
        <v>2.266</v>
      </c>
      <c r="O2222" s="98">
        <v>6.7809999999999997</v>
      </c>
      <c r="P2222" s="98">
        <v>1.923</v>
      </c>
      <c r="Q2222" s="98" t="s">
        <v>4944</v>
      </c>
      <c r="R2222" s="98">
        <v>62.85</v>
      </c>
      <c r="S2222" s="98" t="s">
        <v>4944</v>
      </c>
      <c r="T2222" s="98">
        <v>125.956</v>
      </c>
      <c r="U2222" s="98">
        <v>1.347</v>
      </c>
    </row>
    <row r="2223" spans="1:21" x14ac:dyDescent="0.25">
      <c r="A2223" s="57" t="s">
        <v>4640</v>
      </c>
      <c r="B2223" s="57" t="s">
        <v>132</v>
      </c>
      <c r="C2223" s="57" t="s">
        <v>4669</v>
      </c>
      <c r="D2223" s="91">
        <v>6</v>
      </c>
      <c r="E2223" s="57" t="s">
        <v>5921</v>
      </c>
      <c r="F2223" s="29">
        <f t="shared" si="115"/>
        <v>42.415999999999997</v>
      </c>
      <c r="G2223" s="23">
        <f t="shared" si="116"/>
        <v>7.7225000000000001</v>
      </c>
      <c r="H2223" s="30"/>
      <c r="I2223" s="29"/>
      <c r="J2223" s="23">
        <f t="shared" si="117"/>
        <v>30.231000000000002</v>
      </c>
      <c r="K2223" s="30"/>
      <c r="L2223" s="29"/>
      <c r="M2223" s="98">
        <v>10.557</v>
      </c>
      <c r="N2223" s="98">
        <v>4.9290000000000003</v>
      </c>
      <c r="O2223" s="98">
        <v>4.0629999999999997</v>
      </c>
      <c r="P2223" s="98">
        <v>11.340999999999999</v>
      </c>
      <c r="Q2223" s="98">
        <v>23.238</v>
      </c>
      <c r="R2223" s="98">
        <v>0.66900000000000004</v>
      </c>
      <c r="S2223" s="98">
        <v>101.59399999999999</v>
      </c>
      <c r="T2223" s="98">
        <v>0.248</v>
      </c>
      <c r="U2223" s="98">
        <v>25.405999999999999</v>
      </c>
    </row>
    <row r="2224" spans="1:21" x14ac:dyDescent="0.25">
      <c r="A2224" s="57" t="s">
        <v>4640</v>
      </c>
      <c r="B2224" s="57" t="s">
        <v>1077</v>
      </c>
      <c r="C2224" s="57" t="s">
        <v>4709</v>
      </c>
      <c r="D2224" s="91">
        <v>13</v>
      </c>
      <c r="E2224" s="57" t="s">
        <v>7643</v>
      </c>
      <c r="F2224" s="29">
        <f t="shared" si="115"/>
        <v>42.286333333333339</v>
      </c>
      <c r="G2224" s="23">
        <f t="shared" si="116"/>
        <v>118.41125</v>
      </c>
      <c r="H2224" s="30"/>
      <c r="I2224" s="29"/>
      <c r="J2224" s="23">
        <f t="shared" si="117"/>
        <v>87.554000000000002</v>
      </c>
      <c r="K2224" s="30"/>
      <c r="L2224" s="29"/>
      <c r="M2224" s="98">
        <v>5.0549999999999997</v>
      </c>
      <c r="N2224" s="98">
        <v>43.628999999999998</v>
      </c>
      <c r="O2224" s="98">
        <v>150.982</v>
      </c>
      <c r="P2224" s="98">
        <v>273.97899999999998</v>
      </c>
      <c r="Q2224" s="98">
        <v>199.78</v>
      </c>
      <c r="R2224" s="98">
        <v>111.131</v>
      </c>
      <c r="S2224" s="98">
        <v>21.265999999999998</v>
      </c>
      <c r="T2224" s="98">
        <v>19.207999999999998</v>
      </c>
      <c r="U2224" s="98">
        <v>86.385000000000005</v>
      </c>
    </row>
    <row r="2225" spans="1:21" x14ac:dyDescent="0.25">
      <c r="A2225" s="57" t="s">
        <v>4640</v>
      </c>
      <c r="B2225" s="57" t="s">
        <v>3880</v>
      </c>
      <c r="C2225" s="57" t="s">
        <v>4692</v>
      </c>
      <c r="D2225" s="91">
        <v>11</v>
      </c>
      <c r="E2225" s="57" t="s">
        <v>6927</v>
      </c>
      <c r="F2225" s="29">
        <f t="shared" si="115"/>
        <v>42.283333333333331</v>
      </c>
      <c r="G2225" s="23">
        <f t="shared" si="116"/>
        <v>1.3615000000000002</v>
      </c>
      <c r="H2225" s="30"/>
      <c r="I2225" s="29"/>
      <c r="J2225" s="23">
        <f t="shared" si="117"/>
        <v>31.663399999999996</v>
      </c>
      <c r="K2225" s="30"/>
      <c r="L2225" s="29"/>
      <c r="M2225" s="98">
        <v>3.0950000000000002</v>
      </c>
      <c r="N2225" s="98">
        <v>0.17</v>
      </c>
      <c r="O2225" s="98">
        <v>0.92500000000000004</v>
      </c>
      <c r="P2225" s="98">
        <v>1.256</v>
      </c>
      <c r="Q2225" s="98">
        <v>8.141</v>
      </c>
      <c r="R2225" s="98">
        <v>23.326000000000001</v>
      </c>
      <c r="S2225" s="98" t="s">
        <v>4944</v>
      </c>
      <c r="T2225" s="98">
        <v>115.798</v>
      </c>
      <c r="U2225" s="98">
        <v>11.052</v>
      </c>
    </row>
    <row r="2226" spans="1:21" x14ac:dyDescent="0.25">
      <c r="A2226" s="57" t="s">
        <v>4640</v>
      </c>
      <c r="B2226" s="57" t="s">
        <v>1836</v>
      </c>
      <c r="C2226" s="57" t="s">
        <v>4648</v>
      </c>
      <c r="D2226" s="91">
        <v>2</v>
      </c>
      <c r="E2226" s="57" t="s">
        <v>5188</v>
      </c>
      <c r="F2226" s="29">
        <f t="shared" si="115"/>
        <v>42.252666666666663</v>
      </c>
      <c r="G2226" s="23">
        <f t="shared" si="116"/>
        <v>3.2727500000000003</v>
      </c>
      <c r="H2226" s="30"/>
      <c r="I2226" s="29"/>
      <c r="J2226" s="23">
        <f t="shared" si="117"/>
        <v>28.392200000000003</v>
      </c>
      <c r="K2226" s="30"/>
      <c r="L2226" s="29"/>
      <c r="M2226" s="98">
        <v>2.2480000000000002</v>
      </c>
      <c r="N2226" s="98">
        <v>3.5590000000000002</v>
      </c>
      <c r="O2226" s="98">
        <v>4.5460000000000003</v>
      </c>
      <c r="P2226" s="98">
        <v>2.738</v>
      </c>
      <c r="Q2226" s="98">
        <v>14.75</v>
      </c>
      <c r="R2226" s="98">
        <v>0.45300000000000001</v>
      </c>
      <c r="S2226" s="98">
        <v>7.7290000000000001</v>
      </c>
      <c r="T2226" s="98">
        <v>40.963999999999999</v>
      </c>
      <c r="U2226" s="98">
        <v>78.064999999999998</v>
      </c>
    </row>
    <row r="2227" spans="1:21" x14ac:dyDescent="0.25">
      <c r="A2227" s="57" t="s">
        <v>4640</v>
      </c>
      <c r="B2227" s="57" t="s">
        <v>2526</v>
      </c>
      <c r="C2227" s="57" t="s">
        <v>4665</v>
      </c>
      <c r="D2227" s="91">
        <v>5</v>
      </c>
      <c r="E2227" s="57" t="s">
        <v>5585</v>
      </c>
      <c r="F2227" s="29">
        <f t="shared" si="115"/>
        <v>42.225333333333339</v>
      </c>
      <c r="G2227" s="23">
        <f t="shared" si="116"/>
        <v>62.728999999999999</v>
      </c>
      <c r="H2227" s="30"/>
      <c r="I2227" s="29"/>
      <c r="J2227" s="23">
        <f t="shared" si="117"/>
        <v>32.0672</v>
      </c>
      <c r="K2227" s="30"/>
      <c r="L2227" s="29"/>
      <c r="M2227" s="98">
        <v>25.76</v>
      </c>
      <c r="N2227" s="98">
        <v>79.132999999999996</v>
      </c>
      <c r="O2227" s="98">
        <v>138.27799999999999</v>
      </c>
      <c r="P2227" s="98">
        <v>7.7450000000000001</v>
      </c>
      <c r="Q2227" s="98">
        <v>19.013000000000002</v>
      </c>
      <c r="R2227" s="98">
        <v>14.647</v>
      </c>
      <c r="S2227" s="98">
        <v>0.16700000000000001</v>
      </c>
      <c r="T2227" s="98">
        <v>61.618000000000002</v>
      </c>
      <c r="U2227" s="98">
        <v>64.891000000000005</v>
      </c>
    </row>
    <row r="2228" spans="1:21" x14ac:dyDescent="0.25">
      <c r="A2228" s="57" t="s">
        <v>4640</v>
      </c>
      <c r="B2228" s="57" t="s">
        <v>1300</v>
      </c>
      <c r="C2228" s="57" t="s">
        <v>4723</v>
      </c>
      <c r="D2228" s="91">
        <v>16</v>
      </c>
      <c r="E2228" s="57" t="s">
        <v>8369</v>
      </c>
      <c r="F2228" s="29">
        <f t="shared" si="115"/>
        <v>42.21</v>
      </c>
      <c r="G2228" s="23">
        <f t="shared" si="116"/>
        <v>74.933999999999997</v>
      </c>
      <c r="H2228" s="30"/>
      <c r="I2228" s="29"/>
      <c r="J2228" s="23">
        <f t="shared" si="117"/>
        <v>34.768000000000001</v>
      </c>
      <c r="K2228" s="30"/>
      <c r="L2228" s="29"/>
      <c r="M2228" s="98">
        <v>125.68899999999999</v>
      </c>
      <c r="N2228" s="98">
        <v>45.456000000000003</v>
      </c>
      <c r="O2228" s="98">
        <v>16.920999999999999</v>
      </c>
      <c r="P2228" s="98">
        <v>111.67</v>
      </c>
      <c r="Q2228" s="98">
        <v>31.940999999999999</v>
      </c>
      <c r="R2228" s="98">
        <v>15.269</v>
      </c>
      <c r="S2228" s="98">
        <v>11.548</v>
      </c>
      <c r="T2228" s="98">
        <v>58.706000000000003</v>
      </c>
      <c r="U2228" s="98">
        <v>56.375999999999998</v>
      </c>
    </row>
    <row r="2229" spans="1:21" x14ac:dyDescent="0.25">
      <c r="A2229" s="57" t="s">
        <v>4640</v>
      </c>
      <c r="B2229" s="57" t="s">
        <v>2961</v>
      </c>
      <c r="C2229" s="57" t="s">
        <v>4734</v>
      </c>
      <c r="D2229" s="91">
        <v>20</v>
      </c>
      <c r="E2229" s="57" t="s">
        <v>9529</v>
      </c>
      <c r="F2229" s="29">
        <f t="shared" si="115"/>
        <v>42.183999999999997</v>
      </c>
      <c r="G2229" s="23">
        <f t="shared" si="116"/>
        <v>219.13974999999999</v>
      </c>
      <c r="H2229" s="30"/>
      <c r="I2229" s="29"/>
      <c r="J2229" s="23">
        <f t="shared" si="117"/>
        <v>35.4268</v>
      </c>
      <c r="K2229" s="30"/>
      <c r="L2229" s="29"/>
      <c r="M2229" s="98">
        <v>159.66300000000001</v>
      </c>
      <c r="N2229" s="98">
        <v>307.48700000000002</v>
      </c>
      <c r="O2229" s="98">
        <v>358.48399999999998</v>
      </c>
      <c r="P2229" s="98">
        <v>50.924999999999997</v>
      </c>
      <c r="Q2229" s="98">
        <v>46.231000000000002</v>
      </c>
      <c r="R2229" s="98">
        <v>4.351</v>
      </c>
      <c r="S2229" s="98">
        <v>26.324000000000002</v>
      </c>
      <c r="T2229" s="98">
        <v>44.475999999999999</v>
      </c>
      <c r="U2229" s="98">
        <v>55.752000000000002</v>
      </c>
    </row>
    <row r="2230" spans="1:21" x14ac:dyDescent="0.25">
      <c r="A2230" s="57" t="s">
        <v>4640</v>
      </c>
      <c r="B2230" s="57" t="s">
        <v>2425</v>
      </c>
      <c r="C2230" s="57" t="s">
        <v>4721</v>
      </c>
      <c r="D2230" s="91">
        <v>15</v>
      </c>
      <c r="E2230" s="57" t="s">
        <v>8197</v>
      </c>
      <c r="F2230" s="29">
        <f t="shared" si="115"/>
        <v>42.048666666666669</v>
      </c>
      <c r="G2230" s="23">
        <f t="shared" si="116"/>
        <v>5.5182500000000001</v>
      </c>
      <c r="H2230" s="30"/>
      <c r="I2230" s="29"/>
      <c r="J2230" s="23">
        <f t="shared" si="117"/>
        <v>26.390800000000002</v>
      </c>
      <c r="K2230" s="30"/>
      <c r="L2230" s="29"/>
      <c r="M2230" s="98">
        <v>4.5449999999999999</v>
      </c>
      <c r="N2230" s="98" t="s">
        <v>4944</v>
      </c>
      <c r="O2230" s="98">
        <v>4.117</v>
      </c>
      <c r="P2230" s="98">
        <v>13.411</v>
      </c>
      <c r="Q2230" s="98">
        <v>3.5329999999999999</v>
      </c>
      <c r="R2230" s="98">
        <v>2.2749999999999999</v>
      </c>
      <c r="S2230" s="98">
        <v>14.939</v>
      </c>
      <c r="T2230" s="98">
        <v>96.352000000000004</v>
      </c>
      <c r="U2230" s="98">
        <v>14.855</v>
      </c>
    </row>
    <row r="2231" spans="1:21" x14ac:dyDescent="0.25">
      <c r="A2231" s="57" t="s">
        <v>4640</v>
      </c>
      <c r="B2231" s="57" t="s">
        <v>1737</v>
      </c>
      <c r="C2231" s="57" t="s">
        <v>4724</v>
      </c>
      <c r="D2231" s="91">
        <v>16</v>
      </c>
      <c r="E2231" s="57" t="s">
        <v>8900</v>
      </c>
      <c r="F2231" s="29">
        <f t="shared" si="115"/>
        <v>42.045999999999999</v>
      </c>
      <c r="G2231" s="23">
        <f t="shared" si="116"/>
        <v>20.689999999999998</v>
      </c>
      <c r="H2231" s="30"/>
      <c r="I2231" s="29"/>
      <c r="J2231" s="23">
        <f t="shared" si="117"/>
        <v>35.220199999999991</v>
      </c>
      <c r="K2231" s="30"/>
      <c r="L2231" s="29"/>
      <c r="M2231" s="98">
        <v>24.722000000000001</v>
      </c>
      <c r="N2231" s="98">
        <v>32.281999999999996</v>
      </c>
      <c r="O2231" s="98">
        <v>12.138</v>
      </c>
      <c r="P2231" s="98">
        <v>13.618</v>
      </c>
      <c r="Q2231" s="98">
        <v>10.798</v>
      </c>
      <c r="R2231" s="98">
        <v>39.164999999999999</v>
      </c>
      <c r="S2231" s="98">
        <v>42.713999999999999</v>
      </c>
      <c r="T2231" s="98">
        <v>58.17</v>
      </c>
      <c r="U2231" s="98">
        <v>25.254000000000001</v>
      </c>
    </row>
    <row r="2232" spans="1:21" x14ac:dyDescent="0.25">
      <c r="A2232" s="57" t="s">
        <v>4640</v>
      </c>
      <c r="B2232" s="57" t="s">
        <v>4441</v>
      </c>
      <c r="C2232" s="57" t="s">
        <v>4692</v>
      </c>
      <c r="D2232" s="91">
        <v>11</v>
      </c>
      <c r="E2232" s="57" t="s">
        <v>6868</v>
      </c>
      <c r="F2232" s="29">
        <f t="shared" si="115"/>
        <v>41.904666666666664</v>
      </c>
      <c r="G2232" s="23">
        <f t="shared" si="116"/>
        <v>12.525</v>
      </c>
      <c r="H2232" s="30"/>
      <c r="I2232" s="29"/>
      <c r="J2232" s="23">
        <f t="shared" si="117"/>
        <v>25.142800000000001</v>
      </c>
      <c r="K2232" s="30"/>
      <c r="L2232" s="29"/>
      <c r="M2232" s="98" t="s">
        <v>4944</v>
      </c>
      <c r="N2232" s="98" t="s">
        <v>4944</v>
      </c>
      <c r="O2232" s="98" t="s">
        <v>4944</v>
      </c>
      <c r="P2232" s="98">
        <v>50.1</v>
      </c>
      <c r="Q2232" s="98" t="s">
        <v>4944</v>
      </c>
      <c r="R2232" s="98" t="s">
        <v>4944</v>
      </c>
      <c r="S2232" s="98" t="s">
        <v>4944</v>
      </c>
      <c r="T2232" s="98" t="s">
        <v>4944</v>
      </c>
      <c r="U2232" s="98">
        <v>125.714</v>
      </c>
    </row>
    <row r="2233" spans="1:21" x14ac:dyDescent="0.25">
      <c r="A2233" s="57" t="s">
        <v>4640</v>
      </c>
      <c r="B2233" s="57" t="s">
        <v>1379</v>
      </c>
      <c r="C2233" s="57" t="s">
        <v>4660</v>
      </c>
      <c r="D2233" s="91">
        <v>4</v>
      </c>
      <c r="E2233" s="57" t="s">
        <v>5491</v>
      </c>
      <c r="F2233" s="29">
        <f t="shared" si="115"/>
        <v>41.738666666666667</v>
      </c>
      <c r="G2233" s="23">
        <f t="shared" si="116"/>
        <v>176.559</v>
      </c>
      <c r="H2233" s="30"/>
      <c r="I2233" s="29"/>
      <c r="J2233" s="23">
        <f t="shared" si="117"/>
        <v>40.324400000000004</v>
      </c>
      <c r="K2233" s="30"/>
      <c r="L2233" s="29"/>
      <c r="M2233" s="98">
        <v>46.835999999999999</v>
      </c>
      <c r="N2233" s="98">
        <v>46.606999999999999</v>
      </c>
      <c r="O2233" s="98">
        <v>299.07600000000002</v>
      </c>
      <c r="P2233" s="98">
        <v>313.71699999999998</v>
      </c>
      <c r="Q2233" s="98">
        <v>74.328000000000003</v>
      </c>
      <c r="R2233" s="98">
        <v>2.0779999999999998</v>
      </c>
      <c r="S2233" s="98">
        <v>9.7739999999999991</v>
      </c>
      <c r="T2233" s="98">
        <v>27.95</v>
      </c>
      <c r="U2233" s="98">
        <v>87.492000000000004</v>
      </c>
    </row>
    <row r="2234" spans="1:21" x14ac:dyDescent="0.25">
      <c r="A2234" s="57" t="s">
        <v>4640</v>
      </c>
      <c r="B2234" s="57" t="s">
        <v>3183</v>
      </c>
      <c r="C2234" s="57" t="s">
        <v>4680</v>
      </c>
      <c r="D2234" s="91">
        <v>7</v>
      </c>
      <c r="E2234" s="57" t="s">
        <v>6496</v>
      </c>
      <c r="F2234" s="29">
        <f t="shared" si="115"/>
        <v>41.700333333333333</v>
      </c>
      <c r="G2234" s="23">
        <f t="shared" si="116"/>
        <v>5.07125</v>
      </c>
      <c r="H2234" s="30"/>
      <c r="I2234" s="29"/>
      <c r="J2234" s="23">
        <f t="shared" si="117"/>
        <v>30.267399999999999</v>
      </c>
      <c r="K2234" s="30"/>
      <c r="L2234" s="29"/>
      <c r="M2234" s="98">
        <v>5.6289999999999996</v>
      </c>
      <c r="N2234" s="98">
        <v>4.8739999999999997</v>
      </c>
      <c r="O2234" s="98">
        <v>4.58</v>
      </c>
      <c r="P2234" s="98">
        <v>5.202</v>
      </c>
      <c r="Q2234" s="98">
        <v>10.304</v>
      </c>
      <c r="R2234" s="98">
        <v>15.932</v>
      </c>
      <c r="S2234" s="98">
        <v>28.39</v>
      </c>
      <c r="T2234" s="98">
        <v>45.037999999999997</v>
      </c>
      <c r="U2234" s="98">
        <v>51.673000000000002</v>
      </c>
    </row>
    <row r="2235" spans="1:21" x14ac:dyDescent="0.25">
      <c r="A2235" s="57" t="s">
        <v>4640</v>
      </c>
      <c r="B2235" s="57" t="s">
        <v>4145</v>
      </c>
      <c r="C2235" s="57" t="s">
        <v>4688</v>
      </c>
      <c r="D2235" s="91">
        <v>10</v>
      </c>
      <c r="E2235" s="57" t="s">
        <v>6793</v>
      </c>
      <c r="F2235" s="29">
        <f t="shared" si="115"/>
        <v>41.69733333333334</v>
      </c>
      <c r="G2235" s="23">
        <f t="shared" si="116"/>
        <v>31.1815</v>
      </c>
      <c r="H2235" s="30"/>
      <c r="I2235" s="29"/>
      <c r="J2235" s="23">
        <f t="shared" si="117"/>
        <v>34.696399999999997</v>
      </c>
      <c r="K2235" s="30"/>
      <c r="L2235" s="29"/>
      <c r="M2235" s="98">
        <v>8.69</v>
      </c>
      <c r="N2235" s="98">
        <v>23.77</v>
      </c>
      <c r="O2235" s="98">
        <v>19.66</v>
      </c>
      <c r="P2235" s="98">
        <v>72.605999999999995</v>
      </c>
      <c r="Q2235" s="98">
        <v>16.914999999999999</v>
      </c>
      <c r="R2235" s="98">
        <v>31.475000000000001</v>
      </c>
      <c r="S2235" s="98">
        <v>48.460999999999999</v>
      </c>
      <c r="T2235" s="98">
        <v>21.882000000000001</v>
      </c>
      <c r="U2235" s="98">
        <v>54.749000000000002</v>
      </c>
    </row>
    <row r="2236" spans="1:21" x14ac:dyDescent="0.25">
      <c r="A2236" s="57" t="s">
        <v>4640</v>
      </c>
      <c r="B2236" s="57" t="s">
        <v>1706</v>
      </c>
      <c r="C2236" s="57" t="s">
        <v>4709</v>
      </c>
      <c r="D2236" s="91">
        <v>13</v>
      </c>
      <c r="E2236" s="57" t="s">
        <v>7645</v>
      </c>
      <c r="F2236" s="29">
        <f t="shared" si="115"/>
        <v>41.67733333333333</v>
      </c>
      <c r="G2236" s="23">
        <f t="shared" si="116"/>
        <v>27.088999999999999</v>
      </c>
      <c r="H2236" s="30"/>
      <c r="I2236" s="29"/>
      <c r="J2236" s="23">
        <f t="shared" si="117"/>
        <v>34.869999999999997</v>
      </c>
      <c r="K2236" s="30"/>
      <c r="L2236" s="29"/>
      <c r="M2236" s="98">
        <v>8.1219999999999999</v>
      </c>
      <c r="N2236" s="98">
        <v>23.817</v>
      </c>
      <c r="O2236" s="98">
        <v>47.604999999999997</v>
      </c>
      <c r="P2236" s="98">
        <v>28.812000000000001</v>
      </c>
      <c r="Q2236" s="98">
        <v>37.179000000000002</v>
      </c>
      <c r="R2236" s="98">
        <v>12.138999999999999</v>
      </c>
      <c r="S2236" s="98">
        <v>30.731999999999999</v>
      </c>
      <c r="T2236" s="98">
        <v>68.617999999999995</v>
      </c>
      <c r="U2236" s="98">
        <v>25.681999999999999</v>
      </c>
    </row>
    <row r="2237" spans="1:21" x14ac:dyDescent="0.25">
      <c r="A2237" s="57" t="s">
        <v>4640</v>
      </c>
      <c r="B2237" s="57" t="s">
        <v>2483</v>
      </c>
      <c r="C2237" s="57" t="s">
        <v>4716</v>
      </c>
      <c r="D2237" s="91">
        <v>15</v>
      </c>
      <c r="E2237" s="57" t="s">
        <v>8126</v>
      </c>
      <c r="F2237" s="29">
        <f t="shared" si="115"/>
        <v>41.673999999999999</v>
      </c>
      <c r="G2237" s="23">
        <f t="shared" si="116"/>
        <v>1.5285</v>
      </c>
      <c r="H2237" s="30"/>
      <c r="I2237" s="29"/>
      <c r="J2237" s="23">
        <f t="shared" si="117"/>
        <v>25.167000000000002</v>
      </c>
      <c r="K2237" s="30"/>
      <c r="L2237" s="29"/>
      <c r="M2237" s="98">
        <v>6.1139999999999999</v>
      </c>
      <c r="N2237" s="98" t="s">
        <v>4944</v>
      </c>
      <c r="O2237" s="98" t="s">
        <v>4944</v>
      </c>
      <c r="P2237" s="98" t="s">
        <v>4944</v>
      </c>
      <c r="Q2237" s="98">
        <v>0.81299999999999994</v>
      </c>
      <c r="R2237" s="98" t="s">
        <v>4944</v>
      </c>
      <c r="S2237" s="98">
        <v>21.251999999999999</v>
      </c>
      <c r="T2237" s="98">
        <v>102.227</v>
      </c>
      <c r="U2237" s="98">
        <v>1.5429999999999999</v>
      </c>
    </row>
    <row r="2238" spans="1:21" x14ac:dyDescent="0.25">
      <c r="A2238" s="57" t="s">
        <v>4640</v>
      </c>
      <c r="B2238" s="57" t="s">
        <v>4490</v>
      </c>
      <c r="C2238" s="57" t="s">
        <v>4692</v>
      </c>
      <c r="D2238" s="91">
        <v>11</v>
      </c>
      <c r="E2238" s="57" t="s">
        <v>6872</v>
      </c>
      <c r="F2238" s="29">
        <f t="shared" si="115"/>
        <v>41.663666666666664</v>
      </c>
      <c r="G2238" s="23">
        <f t="shared" si="116"/>
        <v>0</v>
      </c>
      <c r="H2238" s="30"/>
      <c r="I2238" s="29"/>
      <c r="J2238" s="23">
        <f t="shared" si="117"/>
        <v>24.998200000000001</v>
      </c>
      <c r="K2238" s="30"/>
      <c r="L2238" s="29"/>
      <c r="M2238" s="98" t="s">
        <v>4944</v>
      </c>
      <c r="N2238" s="98" t="s">
        <v>4944</v>
      </c>
      <c r="O2238" s="98" t="s">
        <v>4944</v>
      </c>
      <c r="P2238" s="98" t="s">
        <v>4944</v>
      </c>
      <c r="Q2238" s="98" t="s">
        <v>4944</v>
      </c>
      <c r="R2238" s="98" t="s">
        <v>4944</v>
      </c>
      <c r="S2238" s="98" t="s">
        <v>4944</v>
      </c>
      <c r="T2238" s="98">
        <v>124.991</v>
      </c>
      <c r="U2238" s="98" t="s">
        <v>4944</v>
      </c>
    </row>
    <row r="2239" spans="1:21" x14ac:dyDescent="0.25">
      <c r="A2239" s="57" t="s">
        <v>4640</v>
      </c>
      <c r="B2239" s="57" t="s">
        <v>2689</v>
      </c>
      <c r="C2239" s="57" t="s">
        <v>4734</v>
      </c>
      <c r="D2239" s="91">
        <v>20</v>
      </c>
      <c r="E2239" s="57" t="s">
        <v>9493</v>
      </c>
      <c r="F2239" s="29">
        <f t="shared" si="115"/>
        <v>41.32033333333333</v>
      </c>
      <c r="G2239" s="23">
        <f t="shared" si="116"/>
        <v>20.181249999999999</v>
      </c>
      <c r="H2239" s="30"/>
      <c r="I2239" s="29"/>
      <c r="J2239" s="23">
        <f t="shared" si="117"/>
        <v>33.660199999999996</v>
      </c>
      <c r="K2239" s="30"/>
      <c r="L2239" s="29"/>
      <c r="M2239" s="98">
        <v>12.269</v>
      </c>
      <c r="N2239" s="98">
        <v>13.643000000000001</v>
      </c>
      <c r="O2239" s="98">
        <v>21.16</v>
      </c>
      <c r="P2239" s="98">
        <v>33.652999999999999</v>
      </c>
      <c r="Q2239" s="98">
        <v>21.117999999999999</v>
      </c>
      <c r="R2239" s="98">
        <v>23.222000000000001</v>
      </c>
      <c r="S2239" s="98">
        <v>46.545999999999999</v>
      </c>
      <c r="T2239" s="98">
        <v>40.601999999999997</v>
      </c>
      <c r="U2239" s="98">
        <v>36.813000000000002</v>
      </c>
    </row>
    <row r="2240" spans="1:21" x14ac:dyDescent="0.25">
      <c r="A2240" s="57" t="s">
        <v>4640</v>
      </c>
      <c r="B2240" s="57" t="s">
        <v>1718</v>
      </c>
      <c r="C2240" s="57" t="s">
        <v>4688</v>
      </c>
      <c r="D2240" s="91">
        <v>10</v>
      </c>
      <c r="E2240" s="57" t="s">
        <v>6730</v>
      </c>
      <c r="F2240" s="29">
        <f t="shared" si="115"/>
        <v>41.289333333333339</v>
      </c>
      <c r="G2240" s="23">
        <f t="shared" si="116"/>
        <v>27.531500000000001</v>
      </c>
      <c r="H2240" s="30"/>
      <c r="I2240" s="29"/>
      <c r="J2240" s="23">
        <f t="shared" si="117"/>
        <v>29.420400000000001</v>
      </c>
      <c r="K2240" s="30"/>
      <c r="L2240" s="29"/>
      <c r="M2240" s="98">
        <v>22.231000000000002</v>
      </c>
      <c r="N2240" s="98">
        <v>17.353000000000002</v>
      </c>
      <c r="O2240" s="98">
        <v>64.852999999999994</v>
      </c>
      <c r="P2240" s="98">
        <v>5.6890000000000001</v>
      </c>
      <c r="Q2240" s="98">
        <v>8.5259999999999998</v>
      </c>
      <c r="R2240" s="98">
        <v>14.708</v>
      </c>
      <c r="S2240" s="98">
        <v>63.603000000000002</v>
      </c>
      <c r="T2240" s="98">
        <v>45.764000000000003</v>
      </c>
      <c r="U2240" s="98">
        <v>14.500999999999999</v>
      </c>
    </row>
    <row r="2241" spans="1:21" x14ac:dyDescent="0.25">
      <c r="A2241" s="57" t="s">
        <v>4640</v>
      </c>
      <c r="B2241" s="57" t="s">
        <v>4016</v>
      </c>
      <c r="C2241" s="57" t="s">
        <v>4658</v>
      </c>
      <c r="D2241" s="91">
        <v>4</v>
      </c>
      <c r="E2241" s="57" t="s">
        <v>5422</v>
      </c>
      <c r="F2241" s="29">
        <f t="shared" si="115"/>
        <v>41.217666666666666</v>
      </c>
      <c r="G2241" s="23">
        <f t="shared" si="116"/>
        <v>0.49299999999999999</v>
      </c>
      <c r="H2241" s="30"/>
      <c r="I2241" s="29"/>
      <c r="J2241" s="23">
        <f t="shared" si="117"/>
        <v>29.597799999999999</v>
      </c>
      <c r="K2241" s="30"/>
      <c r="L2241" s="29"/>
      <c r="M2241" s="98" t="s">
        <v>4944</v>
      </c>
      <c r="N2241" s="98">
        <v>0.99</v>
      </c>
      <c r="O2241" s="98">
        <v>0.98199999999999998</v>
      </c>
      <c r="P2241" s="98" t="s">
        <v>4944</v>
      </c>
      <c r="Q2241" s="98">
        <v>0.54</v>
      </c>
      <c r="R2241" s="98">
        <v>23.795999999999999</v>
      </c>
      <c r="S2241" s="98">
        <v>99.016000000000005</v>
      </c>
      <c r="T2241" s="98">
        <v>24.562000000000001</v>
      </c>
      <c r="U2241" s="98">
        <v>7.4999999999999997E-2</v>
      </c>
    </row>
    <row r="2242" spans="1:21" x14ac:dyDescent="0.25">
      <c r="A2242" s="57" t="s">
        <v>4640</v>
      </c>
      <c r="B2242" s="57" t="s">
        <v>2261</v>
      </c>
      <c r="C2242" s="57" t="s">
        <v>4724</v>
      </c>
      <c r="D2242" s="91">
        <v>16</v>
      </c>
      <c r="E2242" s="57" t="s">
        <v>9061</v>
      </c>
      <c r="F2242" s="29">
        <f t="shared" si="115"/>
        <v>41.181000000000004</v>
      </c>
      <c r="G2242" s="23">
        <f t="shared" si="116"/>
        <v>34.200499999999998</v>
      </c>
      <c r="H2242" s="30"/>
      <c r="I2242" s="29"/>
      <c r="J2242" s="23">
        <f t="shared" si="117"/>
        <v>46.412800000000004</v>
      </c>
      <c r="K2242" s="30"/>
      <c r="L2242" s="29"/>
      <c r="M2242" s="98">
        <v>32.228999999999999</v>
      </c>
      <c r="N2242" s="98">
        <v>19.53</v>
      </c>
      <c r="O2242" s="98">
        <v>43.573</v>
      </c>
      <c r="P2242" s="98">
        <v>41.47</v>
      </c>
      <c r="Q2242" s="98">
        <v>43.326999999999998</v>
      </c>
      <c r="R2242" s="98">
        <v>65.194000000000003</v>
      </c>
      <c r="S2242" s="98">
        <v>46.081000000000003</v>
      </c>
      <c r="T2242" s="98">
        <v>48.603999999999999</v>
      </c>
      <c r="U2242" s="98">
        <v>28.858000000000001</v>
      </c>
    </row>
    <row r="2243" spans="1:21" x14ac:dyDescent="0.25">
      <c r="A2243" s="57" t="s">
        <v>4640</v>
      </c>
      <c r="B2243" s="57" t="s">
        <v>3475</v>
      </c>
      <c r="C2243" s="57" t="s">
        <v>4669</v>
      </c>
      <c r="D2243" s="91">
        <v>6</v>
      </c>
      <c r="E2243" s="57" t="s">
        <v>5915</v>
      </c>
      <c r="F2243" s="29">
        <f t="shared" si="115"/>
        <v>41.18</v>
      </c>
      <c r="G2243" s="23">
        <f t="shared" si="116"/>
        <v>29.819249999999997</v>
      </c>
      <c r="H2243" s="30"/>
      <c r="I2243" s="29"/>
      <c r="J2243" s="23">
        <f t="shared" si="117"/>
        <v>42.969000000000001</v>
      </c>
      <c r="K2243" s="30"/>
      <c r="L2243" s="29"/>
      <c r="M2243" s="98">
        <v>22.803999999999998</v>
      </c>
      <c r="N2243" s="98">
        <v>16.645</v>
      </c>
      <c r="O2243" s="98">
        <v>48.281999999999996</v>
      </c>
      <c r="P2243" s="98">
        <v>31.545999999999999</v>
      </c>
      <c r="Q2243" s="98">
        <v>48.22</v>
      </c>
      <c r="R2243" s="98">
        <v>43.085000000000001</v>
      </c>
      <c r="S2243" s="98">
        <v>28.952000000000002</v>
      </c>
      <c r="T2243" s="98">
        <v>89.039000000000001</v>
      </c>
      <c r="U2243" s="98">
        <v>5.5490000000000004</v>
      </c>
    </row>
    <row r="2244" spans="1:21" x14ac:dyDescent="0.25">
      <c r="A2244" s="57" t="s">
        <v>4640</v>
      </c>
      <c r="B2244" s="57" t="s">
        <v>1221</v>
      </c>
      <c r="C2244" s="57" t="s">
        <v>4678</v>
      </c>
      <c r="D2244" s="91">
        <v>6</v>
      </c>
      <c r="E2244" s="57" t="s">
        <v>6312</v>
      </c>
      <c r="F2244" s="29">
        <f t="shared" si="115"/>
        <v>41.042333333333339</v>
      </c>
      <c r="G2244" s="23">
        <f t="shared" si="116"/>
        <v>1037.9012499999999</v>
      </c>
      <c r="H2244" s="30"/>
      <c r="I2244" s="29"/>
      <c r="J2244" s="23">
        <f t="shared" si="117"/>
        <v>24.625400000000003</v>
      </c>
      <c r="K2244" s="30"/>
      <c r="L2244" s="29"/>
      <c r="M2244" s="98">
        <v>10.34</v>
      </c>
      <c r="N2244" s="98">
        <v>33.587000000000003</v>
      </c>
      <c r="O2244" s="98">
        <v>1.4E-2</v>
      </c>
      <c r="P2244" s="98">
        <v>4107.6639999999998</v>
      </c>
      <c r="Q2244" s="98" t="s">
        <v>4944</v>
      </c>
      <c r="R2244" s="98" t="s">
        <v>4944</v>
      </c>
      <c r="S2244" s="98">
        <v>59.052999999999997</v>
      </c>
      <c r="T2244" s="98">
        <v>42.27</v>
      </c>
      <c r="U2244" s="98">
        <v>21.803999999999998</v>
      </c>
    </row>
    <row r="2245" spans="1:21" x14ac:dyDescent="0.25">
      <c r="A2245" s="57" t="s">
        <v>4640</v>
      </c>
      <c r="B2245" s="57" t="s">
        <v>6</v>
      </c>
      <c r="C2245" s="57" t="s">
        <v>4712</v>
      </c>
      <c r="D2245" s="91">
        <v>15</v>
      </c>
      <c r="E2245" s="57" t="s">
        <v>7770</v>
      </c>
      <c r="F2245" s="29">
        <f t="shared" si="115"/>
        <v>41.014333333333333</v>
      </c>
      <c r="G2245" s="23">
        <f t="shared" si="116"/>
        <v>0.88975000000000004</v>
      </c>
      <c r="H2245" s="30"/>
      <c r="I2245" s="29"/>
      <c r="J2245" s="23">
        <f t="shared" si="117"/>
        <v>24.608600000000003</v>
      </c>
      <c r="K2245" s="30"/>
      <c r="L2245" s="29"/>
      <c r="M2245" s="98">
        <v>1.885</v>
      </c>
      <c r="N2245" s="98" t="s">
        <v>4944</v>
      </c>
      <c r="O2245" s="98">
        <v>1.6739999999999999</v>
      </c>
      <c r="P2245" s="98" t="s">
        <v>4944</v>
      </c>
      <c r="Q2245" s="98" t="s">
        <v>4944</v>
      </c>
      <c r="R2245" s="98" t="s">
        <v>4944</v>
      </c>
      <c r="S2245" s="98" t="s">
        <v>4944</v>
      </c>
      <c r="T2245" s="98">
        <v>48</v>
      </c>
      <c r="U2245" s="98">
        <v>75.043000000000006</v>
      </c>
    </row>
    <row r="2246" spans="1:21" x14ac:dyDescent="0.25">
      <c r="A2246" s="57" t="s">
        <v>4640</v>
      </c>
      <c r="B2246" s="57" t="s">
        <v>542</v>
      </c>
      <c r="C2246" s="57" t="s">
        <v>4729</v>
      </c>
      <c r="D2246" s="91">
        <v>18</v>
      </c>
      <c r="E2246" s="57" t="s">
        <v>9251</v>
      </c>
      <c r="F2246" s="29">
        <f t="shared" si="115"/>
        <v>40.974333333333334</v>
      </c>
      <c r="G2246" s="23">
        <f t="shared" si="116"/>
        <v>25.720500000000001</v>
      </c>
      <c r="H2246" s="30"/>
      <c r="I2246" s="29"/>
      <c r="J2246" s="23">
        <f t="shared" si="117"/>
        <v>33.698400000000007</v>
      </c>
      <c r="K2246" s="30"/>
      <c r="L2246" s="29"/>
      <c r="M2246" s="98">
        <v>13.965999999999999</v>
      </c>
      <c r="N2246" s="98">
        <v>11.932</v>
      </c>
      <c r="O2246" s="98">
        <v>31.283999999999999</v>
      </c>
      <c r="P2246" s="98">
        <v>45.7</v>
      </c>
      <c r="Q2246" s="98">
        <v>23.119</v>
      </c>
      <c r="R2246" s="98">
        <v>22.45</v>
      </c>
      <c r="S2246" s="98">
        <v>13.802</v>
      </c>
      <c r="T2246" s="98">
        <v>28.195</v>
      </c>
      <c r="U2246" s="98">
        <v>80.926000000000002</v>
      </c>
    </row>
    <row r="2247" spans="1:21" x14ac:dyDescent="0.25">
      <c r="A2247" s="57" t="s">
        <v>4640</v>
      </c>
      <c r="B2247" s="57" t="s">
        <v>2768</v>
      </c>
      <c r="C2247" s="57" t="s">
        <v>4726</v>
      </c>
      <c r="D2247" s="91">
        <v>17</v>
      </c>
      <c r="E2247" s="57" t="s">
        <v>9149</v>
      </c>
      <c r="F2247" s="29">
        <f t="shared" si="115"/>
        <v>40.715666666666664</v>
      </c>
      <c r="G2247" s="23">
        <f t="shared" si="116"/>
        <v>28.176249999999996</v>
      </c>
      <c r="H2247" s="30"/>
      <c r="I2247" s="29"/>
      <c r="J2247" s="23">
        <f t="shared" si="117"/>
        <v>51.5732</v>
      </c>
      <c r="K2247" s="30"/>
      <c r="L2247" s="29"/>
      <c r="M2247" s="98">
        <v>7.7110000000000003</v>
      </c>
      <c r="N2247" s="98">
        <v>26.251000000000001</v>
      </c>
      <c r="O2247" s="98">
        <v>38.232999999999997</v>
      </c>
      <c r="P2247" s="98">
        <v>40.51</v>
      </c>
      <c r="Q2247" s="98">
        <v>74.046000000000006</v>
      </c>
      <c r="R2247" s="98">
        <v>61.673000000000002</v>
      </c>
      <c r="S2247" s="98">
        <v>56.436999999999998</v>
      </c>
      <c r="T2247" s="98">
        <v>19.48</v>
      </c>
      <c r="U2247" s="98">
        <v>46.23</v>
      </c>
    </row>
    <row r="2248" spans="1:21" x14ac:dyDescent="0.25">
      <c r="A2248" s="57" t="s">
        <v>4640</v>
      </c>
      <c r="B2248" s="57" t="s">
        <v>1185</v>
      </c>
      <c r="C2248" s="57" t="s">
        <v>4668</v>
      </c>
      <c r="D2248" s="91">
        <v>6</v>
      </c>
      <c r="E2248" s="57" t="s">
        <v>5769</v>
      </c>
      <c r="F2248" s="29">
        <f t="shared" si="115"/>
        <v>40.68</v>
      </c>
      <c r="G2248" s="23">
        <f t="shared" si="116"/>
        <v>7.6922500000000005</v>
      </c>
      <c r="H2248" s="30"/>
      <c r="I2248" s="29"/>
      <c r="J2248" s="23">
        <f t="shared" si="117"/>
        <v>31.449199999999998</v>
      </c>
      <c r="K2248" s="30"/>
      <c r="L2248" s="29"/>
      <c r="M2248" s="98">
        <v>2.09</v>
      </c>
      <c r="N2248" s="98">
        <v>4.3250000000000002</v>
      </c>
      <c r="O2248" s="98">
        <v>12.269</v>
      </c>
      <c r="P2248" s="98">
        <v>12.085000000000001</v>
      </c>
      <c r="Q2248" s="98">
        <v>28.893999999999998</v>
      </c>
      <c r="R2248" s="98">
        <v>6.3120000000000003</v>
      </c>
      <c r="S2248" s="98">
        <v>14.085000000000001</v>
      </c>
      <c r="T2248" s="98">
        <v>31.574999999999999</v>
      </c>
      <c r="U2248" s="98">
        <v>76.38</v>
      </c>
    </row>
    <row r="2249" spans="1:21" x14ac:dyDescent="0.25">
      <c r="A2249" s="57" t="s">
        <v>4640</v>
      </c>
      <c r="B2249" s="57" t="s">
        <v>3486</v>
      </c>
      <c r="C2249" s="57" t="s">
        <v>4643</v>
      </c>
      <c r="D2249" s="91">
        <v>1</v>
      </c>
      <c r="E2249" s="57" t="s">
        <v>5044</v>
      </c>
      <c r="F2249" s="29">
        <f t="shared" si="115"/>
        <v>40.616333333333337</v>
      </c>
      <c r="G2249" s="23">
        <f t="shared" si="116"/>
        <v>1.35</v>
      </c>
      <c r="H2249" s="30"/>
      <c r="I2249" s="29"/>
      <c r="J2249" s="23">
        <f t="shared" si="117"/>
        <v>25.458199999999998</v>
      </c>
      <c r="K2249" s="30"/>
      <c r="L2249" s="29"/>
      <c r="M2249" s="98" t="s">
        <v>4944</v>
      </c>
      <c r="N2249" s="98" t="s">
        <v>4944</v>
      </c>
      <c r="O2249" s="98">
        <v>5.4</v>
      </c>
      <c r="P2249" s="98" t="s">
        <v>4944</v>
      </c>
      <c r="Q2249" s="98">
        <v>5.4420000000000002</v>
      </c>
      <c r="R2249" s="98" t="s">
        <v>4944</v>
      </c>
      <c r="S2249" s="98" t="s">
        <v>4944</v>
      </c>
      <c r="T2249" s="98" t="s">
        <v>4944</v>
      </c>
      <c r="U2249" s="98">
        <v>121.849</v>
      </c>
    </row>
    <row r="2250" spans="1:21" x14ac:dyDescent="0.25">
      <c r="A2250" s="57" t="s">
        <v>4640</v>
      </c>
      <c r="B2250" s="57" t="s">
        <v>2749</v>
      </c>
      <c r="C2250" s="57" t="s">
        <v>4701</v>
      </c>
      <c r="D2250" s="91">
        <v>11</v>
      </c>
      <c r="E2250" s="57" t="s">
        <v>7287</v>
      </c>
      <c r="F2250" s="29">
        <f t="shared" si="115"/>
        <v>40.450333333333333</v>
      </c>
      <c r="G2250" s="23">
        <f t="shared" si="116"/>
        <v>0.81099999999999994</v>
      </c>
      <c r="H2250" s="30"/>
      <c r="I2250" s="29"/>
      <c r="J2250" s="23">
        <f t="shared" si="117"/>
        <v>27.129200000000004</v>
      </c>
      <c r="K2250" s="30"/>
      <c r="L2250" s="29"/>
      <c r="M2250" s="98" t="s">
        <v>4944</v>
      </c>
      <c r="N2250" s="98">
        <v>1.82</v>
      </c>
      <c r="O2250" s="98">
        <v>0.94299999999999995</v>
      </c>
      <c r="P2250" s="98">
        <v>0.48099999999999998</v>
      </c>
      <c r="Q2250" s="98">
        <v>0.151</v>
      </c>
      <c r="R2250" s="98">
        <v>14.144</v>
      </c>
      <c r="S2250" s="98">
        <v>15.192</v>
      </c>
      <c r="T2250" s="98">
        <v>45.311999999999998</v>
      </c>
      <c r="U2250" s="98">
        <v>60.847000000000001</v>
      </c>
    </row>
    <row r="2251" spans="1:21" x14ac:dyDescent="0.25">
      <c r="A2251" s="57" t="s">
        <v>4640</v>
      </c>
      <c r="B2251" s="57" t="s">
        <v>1361</v>
      </c>
      <c r="C2251" s="57" t="s">
        <v>4699</v>
      </c>
      <c r="D2251" s="91">
        <v>11</v>
      </c>
      <c r="E2251" s="57" t="s">
        <v>7199</v>
      </c>
      <c r="F2251" s="29">
        <f t="shared" si="115"/>
        <v>40.422000000000004</v>
      </c>
      <c r="G2251" s="23">
        <f t="shared" si="116"/>
        <v>7.2520000000000007</v>
      </c>
      <c r="H2251" s="30"/>
      <c r="I2251" s="29"/>
      <c r="J2251" s="23">
        <f t="shared" si="117"/>
        <v>34.013600000000004</v>
      </c>
      <c r="K2251" s="30"/>
      <c r="L2251" s="29"/>
      <c r="M2251" s="98">
        <v>9.0220000000000002</v>
      </c>
      <c r="N2251" s="98">
        <v>4.383</v>
      </c>
      <c r="O2251" s="98">
        <v>2.3839999999999999</v>
      </c>
      <c r="P2251" s="98">
        <v>13.218999999999999</v>
      </c>
      <c r="Q2251" s="98">
        <v>28.132999999999999</v>
      </c>
      <c r="R2251" s="98">
        <v>20.669</v>
      </c>
      <c r="S2251" s="98">
        <v>6.5629999999999997</v>
      </c>
      <c r="T2251" s="98">
        <v>5.55</v>
      </c>
      <c r="U2251" s="98">
        <v>109.15300000000001</v>
      </c>
    </row>
    <row r="2252" spans="1:21" x14ac:dyDescent="0.25">
      <c r="A2252" s="57" t="s">
        <v>4640</v>
      </c>
      <c r="B2252" s="57" t="s">
        <v>2435</v>
      </c>
      <c r="C2252" s="57" t="s">
        <v>4723</v>
      </c>
      <c r="D2252" s="91">
        <v>16</v>
      </c>
      <c r="E2252" s="57" t="s">
        <v>8299</v>
      </c>
      <c r="F2252" s="29">
        <f t="shared" si="115"/>
        <v>40.411666666666669</v>
      </c>
      <c r="G2252" s="23">
        <f t="shared" si="116"/>
        <v>1.089</v>
      </c>
      <c r="H2252" s="30"/>
      <c r="I2252" s="29"/>
      <c r="J2252" s="23">
        <f t="shared" si="117"/>
        <v>25.775400000000001</v>
      </c>
      <c r="K2252" s="30"/>
      <c r="L2252" s="29"/>
      <c r="M2252" s="98" t="s">
        <v>4944</v>
      </c>
      <c r="N2252" s="98">
        <v>2.133</v>
      </c>
      <c r="O2252" s="98" t="s">
        <v>4944</v>
      </c>
      <c r="P2252" s="98">
        <v>2.2229999999999999</v>
      </c>
      <c r="Q2252" s="98" t="s">
        <v>4944</v>
      </c>
      <c r="R2252" s="98">
        <v>7.6420000000000003</v>
      </c>
      <c r="S2252" s="98">
        <v>96.692999999999998</v>
      </c>
      <c r="T2252" s="98">
        <v>23.004000000000001</v>
      </c>
      <c r="U2252" s="98">
        <v>1.538</v>
      </c>
    </row>
    <row r="2253" spans="1:21" x14ac:dyDescent="0.25">
      <c r="A2253" s="57" t="s">
        <v>4640</v>
      </c>
      <c r="B2253" s="57" t="s">
        <v>1053</v>
      </c>
      <c r="C2253" s="57" t="s">
        <v>4713</v>
      </c>
      <c r="D2253" s="91">
        <v>15</v>
      </c>
      <c r="E2253" s="57" t="s">
        <v>7961</v>
      </c>
      <c r="F2253" s="29">
        <f t="shared" si="115"/>
        <v>40.390333333333331</v>
      </c>
      <c r="G2253" s="23">
        <f t="shared" si="116"/>
        <v>4.45275</v>
      </c>
      <c r="H2253" s="30"/>
      <c r="I2253" s="29"/>
      <c r="J2253" s="23">
        <f t="shared" si="117"/>
        <v>27.145799999999998</v>
      </c>
      <c r="K2253" s="30"/>
      <c r="L2253" s="29"/>
      <c r="M2253" s="98" t="s">
        <v>4944</v>
      </c>
      <c r="N2253" s="98">
        <v>17.811</v>
      </c>
      <c r="O2253" s="98" t="s">
        <v>4944</v>
      </c>
      <c r="P2253" s="98" t="s">
        <v>4944</v>
      </c>
      <c r="Q2253" s="98">
        <v>14.558</v>
      </c>
      <c r="R2253" s="98" t="s">
        <v>4944</v>
      </c>
      <c r="S2253" s="98" t="s">
        <v>4944</v>
      </c>
      <c r="T2253" s="98">
        <v>113.107</v>
      </c>
      <c r="U2253" s="98">
        <v>8.0640000000000001</v>
      </c>
    </row>
    <row r="2254" spans="1:21" x14ac:dyDescent="0.25">
      <c r="A2254" s="57" t="s">
        <v>4640</v>
      </c>
      <c r="B2254" s="57" t="s">
        <v>2106</v>
      </c>
      <c r="C2254" s="57" t="s">
        <v>4674</v>
      </c>
      <c r="D2254" s="91">
        <v>6</v>
      </c>
      <c r="E2254" s="57" t="s">
        <v>6201</v>
      </c>
      <c r="F2254" s="29">
        <f t="shared" si="115"/>
        <v>40.371000000000002</v>
      </c>
      <c r="G2254" s="23">
        <f t="shared" si="116"/>
        <v>20.250250000000001</v>
      </c>
      <c r="H2254" s="30"/>
      <c r="I2254" s="29"/>
      <c r="J2254" s="23">
        <f t="shared" si="117"/>
        <v>30.9892</v>
      </c>
      <c r="K2254" s="30"/>
      <c r="L2254" s="29"/>
      <c r="M2254" s="98">
        <v>9.423</v>
      </c>
      <c r="N2254" s="98">
        <v>28.667000000000002</v>
      </c>
      <c r="O2254" s="98">
        <v>10.856999999999999</v>
      </c>
      <c r="P2254" s="98">
        <v>32.054000000000002</v>
      </c>
      <c r="Q2254" s="98">
        <v>27.353000000000002</v>
      </c>
      <c r="R2254" s="98">
        <v>6.48</v>
      </c>
      <c r="S2254" s="98">
        <v>28.244</v>
      </c>
      <c r="T2254" s="98">
        <v>61.924999999999997</v>
      </c>
      <c r="U2254" s="98">
        <v>30.943999999999999</v>
      </c>
    </row>
    <row r="2255" spans="1:21" x14ac:dyDescent="0.25">
      <c r="A2255" s="57" t="s">
        <v>4640</v>
      </c>
      <c r="B2255" s="57" t="s">
        <v>2285</v>
      </c>
      <c r="C2255" s="57" t="s">
        <v>4669</v>
      </c>
      <c r="D2255" s="91">
        <v>6</v>
      </c>
      <c r="E2255" s="57" t="s">
        <v>6035</v>
      </c>
      <c r="F2255" s="29">
        <f t="shared" si="115"/>
        <v>40.295666666666669</v>
      </c>
      <c r="G2255" s="23">
        <f t="shared" si="116"/>
        <v>5.5477499999999997</v>
      </c>
      <c r="H2255" s="30"/>
      <c r="I2255" s="29"/>
      <c r="J2255" s="23">
        <f t="shared" si="117"/>
        <v>26.852999999999998</v>
      </c>
      <c r="K2255" s="30"/>
      <c r="L2255" s="29"/>
      <c r="M2255" s="98">
        <v>3.6320000000000001</v>
      </c>
      <c r="N2255" s="98">
        <v>5.8220000000000001</v>
      </c>
      <c r="O2255" s="98">
        <v>6.4820000000000002</v>
      </c>
      <c r="P2255" s="98">
        <v>6.2549999999999999</v>
      </c>
      <c r="Q2255" s="98">
        <v>5.7350000000000003</v>
      </c>
      <c r="R2255" s="98">
        <v>7.6429999999999998</v>
      </c>
      <c r="S2255" s="98">
        <v>56.697000000000003</v>
      </c>
      <c r="T2255" s="98">
        <v>52.802999999999997</v>
      </c>
      <c r="U2255" s="98">
        <v>11.387</v>
      </c>
    </row>
    <row r="2256" spans="1:21" x14ac:dyDescent="0.25">
      <c r="A2256" s="57" t="s">
        <v>4640</v>
      </c>
      <c r="B2256" s="57" t="s">
        <v>755</v>
      </c>
      <c r="C2256" s="57" t="s">
        <v>4714</v>
      </c>
      <c r="D2256" s="91">
        <v>15</v>
      </c>
      <c r="E2256" s="57" t="s">
        <v>8054</v>
      </c>
      <c r="F2256" s="29">
        <f t="shared" si="115"/>
        <v>39.963666666666661</v>
      </c>
      <c r="G2256" s="23">
        <f t="shared" si="116"/>
        <v>37.223500000000001</v>
      </c>
      <c r="H2256" s="30"/>
      <c r="I2256" s="29"/>
      <c r="J2256" s="23">
        <f t="shared" si="117"/>
        <v>30.9236</v>
      </c>
      <c r="K2256" s="30"/>
      <c r="L2256" s="29"/>
      <c r="M2256" s="98">
        <v>28.707999999999998</v>
      </c>
      <c r="N2256" s="98">
        <v>8.9390000000000001</v>
      </c>
      <c r="O2256" s="98">
        <v>76.944000000000003</v>
      </c>
      <c r="P2256" s="98">
        <v>34.302999999999997</v>
      </c>
      <c r="Q2256" s="98">
        <v>22.099</v>
      </c>
      <c r="R2256" s="98">
        <v>12.628</v>
      </c>
      <c r="S2256" s="98">
        <v>17.5</v>
      </c>
      <c r="T2256" s="98">
        <v>86.363</v>
      </c>
      <c r="U2256" s="98">
        <v>16.027999999999999</v>
      </c>
    </row>
    <row r="2257" spans="1:21" x14ac:dyDescent="0.25">
      <c r="A2257" s="57" t="s">
        <v>4640</v>
      </c>
      <c r="B2257" s="57" t="s">
        <v>1716</v>
      </c>
      <c r="C2257" s="57" t="s">
        <v>4701</v>
      </c>
      <c r="D2257" s="91">
        <v>11</v>
      </c>
      <c r="E2257" s="57" t="s">
        <v>7301</v>
      </c>
      <c r="F2257" s="29">
        <f t="shared" si="115"/>
        <v>39.955000000000005</v>
      </c>
      <c r="G2257" s="23">
        <f t="shared" si="116"/>
        <v>12.049249999999999</v>
      </c>
      <c r="H2257" s="30"/>
      <c r="I2257" s="29"/>
      <c r="J2257" s="23">
        <f t="shared" si="117"/>
        <v>25.4072</v>
      </c>
      <c r="K2257" s="30"/>
      <c r="L2257" s="29"/>
      <c r="M2257" s="98">
        <v>1.7769999999999999</v>
      </c>
      <c r="N2257" s="98">
        <v>12.292999999999999</v>
      </c>
      <c r="O2257" s="98">
        <v>1.7609999999999999</v>
      </c>
      <c r="P2257" s="98">
        <v>32.366</v>
      </c>
      <c r="Q2257" s="98">
        <v>4.6689999999999996</v>
      </c>
      <c r="R2257" s="98">
        <v>2.5019999999999998</v>
      </c>
      <c r="S2257" s="98">
        <v>20.716000000000001</v>
      </c>
      <c r="T2257" s="98">
        <v>51.62</v>
      </c>
      <c r="U2257" s="98">
        <v>47.529000000000003</v>
      </c>
    </row>
    <row r="2258" spans="1:21" x14ac:dyDescent="0.25">
      <c r="A2258" s="57" t="s">
        <v>4640</v>
      </c>
      <c r="B2258" s="57" t="s">
        <v>3745</v>
      </c>
      <c r="C2258" s="57" t="s">
        <v>4702</v>
      </c>
      <c r="D2258" s="91">
        <v>11</v>
      </c>
      <c r="E2258" s="57" t="s">
        <v>7377</v>
      </c>
      <c r="F2258" s="29">
        <f t="shared" si="115"/>
        <v>39.939</v>
      </c>
      <c r="G2258" s="23">
        <f t="shared" si="116"/>
        <v>15.323</v>
      </c>
      <c r="H2258" s="30"/>
      <c r="I2258" s="29"/>
      <c r="J2258" s="23">
        <f t="shared" si="117"/>
        <v>38.541399999999996</v>
      </c>
      <c r="K2258" s="30"/>
      <c r="L2258" s="29"/>
      <c r="M2258" s="98" t="s">
        <v>4944</v>
      </c>
      <c r="N2258" s="98">
        <v>1.6759999999999999</v>
      </c>
      <c r="O2258" s="98" t="s">
        <v>4944</v>
      </c>
      <c r="P2258" s="98">
        <v>59.616</v>
      </c>
      <c r="Q2258" s="98">
        <v>22.957000000000001</v>
      </c>
      <c r="R2258" s="98">
        <v>49.933</v>
      </c>
      <c r="S2258" s="98">
        <v>11.301</v>
      </c>
      <c r="T2258" s="98">
        <v>0.13900000000000001</v>
      </c>
      <c r="U2258" s="98">
        <v>108.377</v>
      </c>
    </row>
    <row r="2259" spans="1:21" x14ac:dyDescent="0.25">
      <c r="A2259" s="57" t="s">
        <v>4640</v>
      </c>
      <c r="B2259" s="57" t="s">
        <v>1137</v>
      </c>
      <c r="C2259" s="57" t="s">
        <v>4704</v>
      </c>
      <c r="D2259" s="91">
        <v>12</v>
      </c>
      <c r="E2259" s="57" t="s">
        <v>7540</v>
      </c>
      <c r="F2259" s="29">
        <f t="shared" si="115"/>
        <v>39.782000000000004</v>
      </c>
      <c r="G2259" s="23">
        <f t="shared" si="116"/>
        <v>9.8094999999999999</v>
      </c>
      <c r="H2259" s="30"/>
      <c r="I2259" s="29"/>
      <c r="J2259" s="23">
        <f t="shared" si="117"/>
        <v>27.5824</v>
      </c>
      <c r="K2259" s="30"/>
      <c r="L2259" s="29"/>
      <c r="M2259" s="98">
        <v>2.702</v>
      </c>
      <c r="N2259" s="98">
        <v>10.143000000000001</v>
      </c>
      <c r="O2259" s="98">
        <v>10.481</v>
      </c>
      <c r="P2259" s="98">
        <v>15.912000000000001</v>
      </c>
      <c r="Q2259" s="98">
        <v>14.257999999999999</v>
      </c>
      <c r="R2259" s="98">
        <v>4.3079999999999998</v>
      </c>
      <c r="S2259" s="98">
        <v>20.027000000000001</v>
      </c>
      <c r="T2259" s="98">
        <v>63.792999999999999</v>
      </c>
      <c r="U2259" s="98">
        <v>35.526000000000003</v>
      </c>
    </row>
    <row r="2260" spans="1:21" x14ac:dyDescent="0.25">
      <c r="A2260" s="57" t="s">
        <v>4640</v>
      </c>
      <c r="B2260" s="57" t="s">
        <v>4348</v>
      </c>
      <c r="C2260" s="57" t="s">
        <v>4692</v>
      </c>
      <c r="D2260" s="91">
        <v>11</v>
      </c>
      <c r="E2260" s="57" t="s">
        <v>6867</v>
      </c>
      <c r="F2260" s="29">
        <f t="shared" si="115"/>
        <v>39.763666666666666</v>
      </c>
      <c r="G2260" s="23">
        <f t="shared" si="116"/>
        <v>14.558249999999999</v>
      </c>
      <c r="H2260" s="30"/>
      <c r="I2260" s="29"/>
      <c r="J2260" s="23">
        <f t="shared" si="117"/>
        <v>35.347200000000001</v>
      </c>
      <c r="K2260" s="30"/>
      <c r="L2260" s="29"/>
      <c r="M2260" s="98" t="s">
        <v>4944</v>
      </c>
      <c r="N2260" s="98" t="s">
        <v>4944</v>
      </c>
      <c r="O2260" s="98" t="s">
        <v>4944</v>
      </c>
      <c r="P2260" s="98">
        <v>58.232999999999997</v>
      </c>
      <c r="Q2260" s="98">
        <v>21.794</v>
      </c>
      <c r="R2260" s="98">
        <v>35.651000000000003</v>
      </c>
      <c r="S2260" s="98" t="s">
        <v>4944</v>
      </c>
      <c r="T2260" s="98">
        <v>63.984000000000002</v>
      </c>
      <c r="U2260" s="98">
        <v>55.307000000000002</v>
      </c>
    </row>
    <row r="2261" spans="1:21" x14ac:dyDescent="0.25">
      <c r="A2261" s="57" t="s">
        <v>4640</v>
      </c>
      <c r="B2261" s="57" t="s">
        <v>852</v>
      </c>
      <c r="C2261" s="57" t="s">
        <v>4723</v>
      </c>
      <c r="D2261" s="91">
        <v>16</v>
      </c>
      <c r="E2261" s="57" t="s">
        <v>8313</v>
      </c>
      <c r="F2261" s="29">
        <f t="shared" si="115"/>
        <v>39.718333333333334</v>
      </c>
      <c r="G2261" s="23">
        <f t="shared" si="116"/>
        <v>25.2425</v>
      </c>
      <c r="H2261" s="30"/>
      <c r="I2261" s="29"/>
      <c r="J2261" s="23">
        <f t="shared" si="117"/>
        <v>36.083999999999996</v>
      </c>
      <c r="K2261" s="30"/>
      <c r="L2261" s="29"/>
      <c r="M2261" s="98">
        <v>0.06</v>
      </c>
      <c r="N2261" s="98">
        <v>12.691000000000001</v>
      </c>
      <c r="O2261" s="98">
        <v>1.6830000000000001</v>
      </c>
      <c r="P2261" s="98">
        <v>86.536000000000001</v>
      </c>
      <c r="Q2261" s="98">
        <v>55.896000000000001</v>
      </c>
      <c r="R2261" s="98">
        <v>5.3689999999999998</v>
      </c>
      <c r="S2261" s="98">
        <v>65.272999999999996</v>
      </c>
      <c r="T2261" s="98">
        <v>34.606999999999999</v>
      </c>
      <c r="U2261" s="98">
        <v>19.274999999999999</v>
      </c>
    </row>
    <row r="2262" spans="1:21" x14ac:dyDescent="0.25">
      <c r="A2262" s="57" t="s">
        <v>4640</v>
      </c>
      <c r="B2262" s="57" t="s">
        <v>3234</v>
      </c>
      <c r="C2262" s="57" t="s">
        <v>4655</v>
      </c>
      <c r="D2262" s="91">
        <v>3</v>
      </c>
      <c r="E2262" s="57" t="s">
        <v>5351</v>
      </c>
      <c r="F2262" s="29">
        <f t="shared" si="115"/>
        <v>39.655333333333338</v>
      </c>
      <c r="G2262" s="23">
        <f t="shared" si="116"/>
        <v>0</v>
      </c>
      <c r="H2262" s="30"/>
      <c r="I2262" s="29"/>
      <c r="J2262" s="23">
        <f t="shared" si="117"/>
        <v>23.937999999999999</v>
      </c>
      <c r="K2262" s="30"/>
      <c r="L2262" s="29"/>
      <c r="M2262" s="98" t="s">
        <v>4944</v>
      </c>
      <c r="N2262" s="98" t="s">
        <v>4944</v>
      </c>
      <c r="O2262" s="98" t="s">
        <v>4944</v>
      </c>
      <c r="P2262" s="98" t="s">
        <v>4944</v>
      </c>
      <c r="Q2262" s="98">
        <v>0.72399999999999998</v>
      </c>
      <c r="R2262" s="98" t="s">
        <v>4944</v>
      </c>
      <c r="S2262" s="98">
        <v>0.28499999999999998</v>
      </c>
      <c r="T2262" s="98">
        <v>42.901000000000003</v>
      </c>
      <c r="U2262" s="98">
        <v>75.78</v>
      </c>
    </row>
    <row r="2263" spans="1:21" x14ac:dyDescent="0.25">
      <c r="A2263" s="57" t="s">
        <v>4640</v>
      </c>
      <c r="B2263" s="57" t="s">
        <v>1862</v>
      </c>
      <c r="C2263" s="57" t="s">
        <v>4723</v>
      </c>
      <c r="D2263" s="91">
        <v>16</v>
      </c>
      <c r="E2263" s="57" t="s">
        <v>8540</v>
      </c>
      <c r="F2263" s="29">
        <f t="shared" si="115"/>
        <v>39.626666666666665</v>
      </c>
      <c r="G2263" s="23">
        <f t="shared" si="116"/>
        <v>21.581499999999998</v>
      </c>
      <c r="H2263" s="30"/>
      <c r="I2263" s="29"/>
      <c r="J2263" s="23">
        <f t="shared" si="117"/>
        <v>48.678800000000003</v>
      </c>
      <c r="K2263" s="30"/>
      <c r="L2263" s="29"/>
      <c r="M2263" s="98">
        <v>4.415</v>
      </c>
      <c r="N2263" s="98">
        <v>54.441000000000003</v>
      </c>
      <c r="O2263" s="98">
        <v>10.073</v>
      </c>
      <c r="P2263" s="98">
        <v>17.396999999999998</v>
      </c>
      <c r="Q2263" s="98">
        <v>5.0430000000000001</v>
      </c>
      <c r="R2263" s="98">
        <v>119.471</v>
      </c>
      <c r="S2263" s="98">
        <v>14.743</v>
      </c>
      <c r="T2263" s="98">
        <v>19.698</v>
      </c>
      <c r="U2263" s="98">
        <v>84.438999999999993</v>
      </c>
    </row>
    <row r="2264" spans="1:21" x14ac:dyDescent="0.25">
      <c r="A2264" s="57" t="s">
        <v>4640</v>
      </c>
      <c r="B2264" s="57" t="s">
        <v>3151</v>
      </c>
      <c r="C2264" s="57" t="s">
        <v>4679</v>
      </c>
      <c r="D2264" s="91">
        <v>7</v>
      </c>
      <c r="E2264" s="57" t="s">
        <v>6378</v>
      </c>
      <c r="F2264" s="29">
        <f t="shared" si="115"/>
        <v>39.400333333333336</v>
      </c>
      <c r="G2264" s="23">
        <f t="shared" si="116"/>
        <v>5.8587499999999997</v>
      </c>
      <c r="H2264" s="30"/>
      <c r="I2264" s="29"/>
      <c r="J2264" s="23">
        <f t="shared" si="117"/>
        <v>43.130600000000001</v>
      </c>
      <c r="K2264" s="30"/>
      <c r="L2264" s="29"/>
      <c r="M2264" s="98">
        <v>3.43</v>
      </c>
      <c r="N2264" s="98">
        <v>2.7989999999999999</v>
      </c>
      <c r="O2264" s="98">
        <v>3.9319999999999999</v>
      </c>
      <c r="P2264" s="98">
        <v>13.273999999999999</v>
      </c>
      <c r="Q2264" s="98">
        <v>63.749000000000002</v>
      </c>
      <c r="R2264" s="98">
        <v>33.703000000000003</v>
      </c>
      <c r="S2264" s="98">
        <v>61.554000000000002</v>
      </c>
      <c r="T2264" s="98">
        <v>0.215</v>
      </c>
      <c r="U2264" s="98">
        <v>56.432000000000002</v>
      </c>
    </row>
    <row r="2265" spans="1:21" x14ac:dyDescent="0.25">
      <c r="A2265" s="57" t="s">
        <v>4640</v>
      </c>
      <c r="B2265" s="57" t="s">
        <v>1651</v>
      </c>
      <c r="C2265" s="57" t="s">
        <v>4730</v>
      </c>
      <c r="D2265" s="91">
        <v>18</v>
      </c>
      <c r="E2265" s="57" t="s">
        <v>9358</v>
      </c>
      <c r="F2265" s="29">
        <f t="shared" si="115"/>
        <v>39.339666666666666</v>
      </c>
      <c r="G2265" s="23">
        <f t="shared" si="116"/>
        <v>28.95975</v>
      </c>
      <c r="H2265" s="30"/>
      <c r="I2265" s="29"/>
      <c r="J2265" s="23">
        <f t="shared" si="117"/>
        <v>30.198199999999996</v>
      </c>
      <c r="K2265" s="30"/>
      <c r="L2265" s="29"/>
      <c r="M2265" s="98">
        <v>9.9060000000000006</v>
      </c>
      <c r="N2265" s="98">
        <v>19.917999999999999</v>
      </c>
      <c r="O2265" s="98">
        <v>44.289000000000001</v>
      </c>
      <c r="P2265" s="98">
        <v>41.725999999999999</v>
      </c>
      <c r="Q2265" s="98">
        <v>0.29499999999999998</v>
      </c>
      <c r="R2265" s="98">
        <v>32.677</v>
      </c>
      <c r="S2265" s="98">
        <v>31.047999999999998</v>
      </c>
      <c r="T2265" s="98">
        <v>43.558999999999997</v>
      </c>
      <c r="U2265" s="98">
        <v>43.411999999999999</v>
      </c>
    </row>
    <row r="2266" spans="1:21" x14ac:dyDescent="0.25">
      <c r="A2266" s="57" t="s">
        <v>4640</v>
      </c>
      <c r="B2266" s="57" t="s">
        <v>2011</v>
      </c>
      <c r="C2266" s="57" t="s">
        <v>4675</v>
      </c>
      <c r="D2266" s="91">
        <v>6</v>
      </c>
      <c r="E2266" s="57" t="s">
        <v>6220</v>
      </c>
      <c r="F2266" s="29">
        <f t="shared" si="115"/>
        <v>39.283333333333331</v>
      </c>
      <c r="G2266" s="23">
        <f t="shared" si="116"/>
        <v>6.0664999999999996</v>
      </c>
      <c r="H2266" s="30"/>
      <c r="I2266" s="29"/>
      <c r="J2266" s="23">
        <f t="shared" si="117"/>
        <v>29.530600000000003</v>
      </c>
      <c r="K2266" s="30"/>
      <c r="L2266" s="29"/>
      <c r="M2266" s="98">
        <v>0.48299999999999998</v>
      </c>
      <c r="N2266" s="98">
        <v>0.15</v>
      </c>
      <c r="O2266" s="98">
        <v>9.5939999999999994</v>
      </c>
      <c r="P2266" s="98">
        <v>14.039</v>
      </c>
      <c r="Q2266" s="98">
        <v>2.2970000000000002</v>
      </c>
      <c r="R2266" s="98">
        <v>27.506</v>
      </c>
      <c r="S2266" s="98">
        <v>41.1</v>
      </c>
      <c r="T2266" s="98">
        <v>61</v>
      </c>
      <c r="U2266" s="98">
        <v>15.75</v>
      </c>
    </row>
    <row r="2267" spans="1:21" x14ac:dyDescent="0.25">
      <c r="A2267" s="57" t="s">
        <v>4640</v>
      </c>
      <c r="B2267" s="57" t="s">
        <v>2173</v>
      </c>
      <c r="C2267" s="57" t="s">
        <v>4723</v>
      </c>
      <c r="D2267" s="91">
        <v>16</v>
      </c>
      <c r="E2267" s="57" t="s">
        <v>8628</v>
      </c>
      <c r="F2267" s="29">
        <f t="shared" si="115"/>
        <v>39.251666666666665</v>
      </c>
      <c r="G2267" s="23">
        <f t="shared" si="116"/>
        <v>25.52675</v>
      </c>
      <c r="H2267" s="30"/>
      <c r="I2267" s="29"/>
      <c r="J2267" s="23">
        <f t="shared" si="117"/>
        <v>24.9192</v>
      </c>
      <c r="K2267" s="30"/>
      <c r="L2267" s="29"/>
      <c r="M2267" s="98">
        <v>0.77700000000000002</v>
      </c>
      <c r="N2267" s="98" t="s">
        <v>4944</v>
      </c>
      <c r="O2267" s="98">
        <v>1.9770000000000001</v>
      </c>
      <c r="P2267" s="98">
        <v>99.352999999999994</v>
      </c>
      <c r="Q2267" s="98" t="s">
        <v>4944</v>
      </c>
      <c r="R2267" s="98">
        <v>6.8410000000000002</v>
      </c>
      <c r="S2267" s="98">
        <v>9.3780000000000001</v>
      </c>
      <c r="T2267" s="98">
        <v>105.86</v>
      </c>
      <c r="U2267" s="98">
        <v>2.5169999999999999</v>
      </c>
    </row>
    <row r="2268" spans="1:21" x14ac:dyDescent="0.25">
      <c r="A2268" s="57" t="s">
        <v>4640</v>
      </c>
      <c r="B2268" s="57" t="s">
        <v>891</v>
      </c>
      <c r="C2268" s="57" t="s">
        <v>4721</v>
      </c>
      <c r="D2268" s="91">
        <v>15</v>
      </c>
      <c r="E2268" s="57" t="s">
        <v>8215</v>
      </c>
      <c r="F2268" s="29">
        <f t="shared" si="115"/>
        <v>39.080999999999996</v>
      </c>
      <c r="G2268" s="23">
        <f t="shared" si="116"/>
        <v>39.561500000000002</v>
      </c>
      <c r="H2268" s="30"/>
      <c r="I2268" s="29"/>
      <c r="J2268" s="23">
        <f t="shared" si="117"/>
        <v>42.965799999999994</v>
      </c>
      <c r="K2268" s="30"/>
      <c r="L2268" s="29"/>
      <c r="M2268" s="98">
        <v>4.2590000000000003</v>
      </c>
      <c r="N2268" s="98">
        <v>17.422000000000001</v>
      </c>
      <c r="O2268" s="98">
        <v>108.166</v>
      </c>
      <c r="P2268" s="98">
        <v>28.399000000000001</v>
      </c>
      <c r="Q2268" s="98">
        <v>56.167000000000002</v>
      </c>
      <c r="R2268" s="98">
        <v>41.418999999999997</v>
      </c>
      <c r="S2268" s="98">
        <v>44.264000000000003</v>
      </c>
      <c r="T2268" s="98">
        <v>34.646000000000001</v>
      </c>
      <c r="U2268" s="98">
        <v>38.332999999999998</v>
      </c>
    </row>
    <row r="2269" spans="1:21" x14ac:dyDescent="0.25">
      <c r="A2269" s="57" t="s">
        <v>4640</v>
      </c>
      <c r="B2269" s="57" t="s">
        <v>2108</v>
      </c>
      <c r="C2269" s="57" t="s">
        <v>4713</v>
      </c>
      <c r="D2269" s="91">
        <v>15</v>
      </c>
      <c r="E2269" s="57" t="s">
        <v>8002</v>
      </c>
      <c r="F2269" s="29">
        <f t="shared" si="115"/>
        <v>39.079666666666668</v>
      </c>
      <c r="G2269" s="23">
        <f t="shared" si="116"/>
        <v>7.8782499999999995</v>
      </c>
      <c r="H2269" s="30"/>
      <c r="I2269" s="29"/>
      <c r="J2269" s="23">
        <f t="shared" si="117"/>
        <v>28.573400000000003</v>
      </c>
      <c r="K2269" s="30"/>
      <c r="L2269" s="29"/>
      <c r="M2269" s="98">
        <v>9.9359999999999999</v>
      </c>
      <c r="N2269" s="98">
        <v>6.1689999999999996</v>
      </c>
      <c r="O2269" s="98">
        <v>6.593</v>
      </c>
      <c r="P2269" s="98">
        <v>8.8149999999999995</v>
      </c>
      <c r="Q2269" s="98">
        <v>14.948</v>
      </c>
      <c r="R2269" s="98">
        <v>10.68</v>
      </c>
      <c r="S2269" s="98">
        <v>30.206</v>
      </c>
      <c r="T2269" s="98">
        <v>49.728000000000002</v>
      </c>
      <c r="U2269" s="98">
        <v>37.305</v>
      </c>
    </row>
    <row r="2270" spans="1:21" x14ac:dyDescent="0.25">
      <c r="A2270" s="57" t="s">
        <v>4640</v>
      </c>
      <c r="B2270" s="57" t="s">
        <v>1388</v>
      </c>
      <c r="C2270" s="57" t="s">
        <v>4729</v>
      </c>
      <c r="D2270" s="91">
        <v>18</v>
      </c>
      <c r="E2270" s="57" t="s">
        <v>9327</v>
      </c>
      <c r="F2270" s="29">
        <f t="shared" si="115"/>
        <v>39.030999999999999</v>
      </c>
      <c r="G2270" s="23">
        <f t="shared" si="116"/>
        <v>99.374000000000009</v>
      </c>
      <c r="H2270" s="30"/>
      <c r="I2270" s="29"/>
      <c r="J2270" s="23">
        <f t="shared" si="117"/>
        <v>53.767399999999995</v>
      </c>
      <c r="K2270" s="30"/>
      <c r="L2270" s="29"/>
      <c r="M2270" s="98">
        <v>10.577</v>
      </c>
      <c r="N2270" s="98">
        <v>14.541</v>
      </c>
      <c r="O2270" s="98">
        <v>91.278000000000006</v>
      </c>
      <c r="P2270" s="98">
        <v>281.10000000000002</v>
      </c>
      <c r="Q2270" s="98">
        <v>126.98399999999999</v>
      </c>
      <c r="R2270" s="98">
        <v>24.76</v>
      </c>
      <c r="S2270" s="98">
        <v>2.544</v>
      </c>
      <c r="T2270" s="98">
        <v>89.870999999999995</v>
      </c>
      <c r="U2270" s="98">
        <v>24.678000000000001</v>
      </c>
    </row>
    <row r="2271" spans="1:21" x14ac:dyDescent="0.25">
      <c r="A2271" s="57" t="s">
        <v>4640</v>
      </c>
      <c r="B2271" s="57" t="s">
        <v>3711</v>
      </c>
      <c r="C2271" s="57" t="s">
        <v>4703</v>
      </c>
      <c r="D2271" s="91">
        <v>11</v>
      </c>
      <c r="E2271" s="57" t="s">
        <v>7510</v>
      </c>
      <c r="F2271" s="29">
        <f t="shared" si="115"/>
        <v>38.865333333333332</v>
      </c>
      <c r="G2271" s="23">
        <f t="shared" si="116"/>
        <v>1.25925</v>
      </c>
      <c r="H2271" s="30"/>
      <c r="I2271" s="29"/>
      <c r="J2271" s="23">
        <f t="shared" si="117"/>
        <v>34.3108</v>
      </c>
      <c r="K2271" s="30"/>
      <c r="L2271" s="29"/>
      <c r="M2271" s="98">
        <v>4.9000000000000002E-2</v>
      </c>
      <c r="N2271" s="98">
        <v>0.60599999999999998</v>
      </c>
      <c r="O2271" s="98">
        <v>0.14799999999999999</v>
      </c>
      <c r="P2271" s="98">
        <v>4.234</v>
      </c>
      <c r="Q2271" s="98">
        <v>52.161999999999999</v>
      </c>
      <c r="R2271" s="98">
        <v>2.7959999999999998</v>
      </c>
      <c r="S2271" s="98">
        <v>27.175999999999998</v>
      </c>
      <c r="T2271" s="98">
        <v>7.2510000000000003</v>
      </c>
      <c r="U2271" s="98">
        <v>82.168999999999997</v>
      </c>
    </row>
    <row r="2272" spans="1:21" x14ac:dyDescent="0.25">
      <c r="A2272" s="57" t="s">
        <v>4640</v>
      </c>
      <c r="B2272" s="57" t="s">
        <v>917</v>
      </c>
      <c r="C2272" s="57" t="s">
        <v>4728</v>
      </c>
      <c r="D2272" s="91">
        <v>17</v>
      </c>
      <c r="E2272" s="57" t="s">
        <v>9186</v>
      </c>
      <c r="F2272" s="29">
        <f t="shared" ref="F2272:F2335" si="118">SUM(S2272:U2272)/3</f>
        <v>38.851666666666667</v>
      </c>
      <c r="G2272" s="23">
        <f t="shared" ref="G2272:G2335" si="119">SUM(M2272:P2272)/4</f>
        <v>174.01300000000001</v>
      </c>
      <c r="H2272" s="30"/>
      <c r="I2272" s="29"/>
      <c r="J2272" s="23">
        <f t="shared" ref="J2272:J2335" si="120">SUM(Q2272:U2272)/5</f>
        <v>29.364800000000002</v>
      </c>
      <c r="K2272" s="30"/>
      <c r="L2272" s="29"/>
      <c r="M2272" s="98">
        <v>0.49399999999999999</v>
      </c>
      <c r="N2272" s="98">
        <v>459.53</v>
      </c>
      <c r="O2272" s="98">
        <v>229.09</v>
      </c>
      <c r="P2272" s="98">
        <v>6.9379999999999997</v>
      </c>
      <c r="Q2272" s="98">
        <v>4.2389999999999999</v>
      </c>
      <c r="R2272" s="98">
        <v>26.03</v>
      </c>
      <c r="S2272" s="98">
        <v>27.927</v>
      </c>
      <c r="T2272" s="98">
        <v>10.853</v>
      </c>
      <c r="U2272" s="98">
        <v>77.775000000000006</v>
      </c>
    </row>
    <row r="2273" spans="1:21" x14ac:dyDescent="0.25">
      <c r="A2273" s="57" t="s">
        <v>4640</v>
      </c>
      <c r="B2273" s="57" t="s">
        <v>3269</v>
      </c>
      <c r="C2273" s="57" t="s">
        <v>4702</v>
      </c>
      <c r="D2273" s="91">
        <v>11</v>
      </c>
      <c r="E2273" s="57" t="s">
        <v>7467</v>
      </c>
      <c r="F2273" s="29">
        <f t="shared" si="118"/>
        <v>38.822333333333333</v>
      </c>
      <c r="G2273" s="23">
        <f t="shared" si="119"/>
        <v>13.10125</v>
      </c>
      <c r="H2273" s="30"/>
      <c r="I2273" s="29"/>
      <c r="J2273" s="23">
        <f t="shared" si="120"/>
        <v>27.862600000000004</v>
      </c>
      <c r="K2273" s="30"/>
      <c r="L2273" s="29"/>
      <c r="M2273" s="98" t="s">
        <v>4944</v>
      </c>
      <c r="N2273" s="98">
        <v>5.7039999999999997</v>
      </c>
      <c r="O2273" s="98">
        <v>33.576999999999998</v>
      </c>
      <c r="P2273" s="98">
        <v>13.124000000000001</v>
      </c>
      <c r="Q2273" s="98">
        <v>11.994</v>
      </c>
      <c r="R2273" s="98">
        <v>10.852</v>
      </c>
      <c r="S2273" s="98">
        <v>63.070999999999998</v>
      </c>
      <c r="T2273" s="98">
        <v>24.888000000000002</v>
      </c>
      <c r="U2273" s="98">
        <v>28.507999999999999</v>
      </c>
    </row>
    <row r="2274" spans="1:21" x14ac:dyDescent="0.25">
      <c r="A2274" s="57" t="s">
        <v>4640</v>
      </c>
      <c r="B2274" s="57" t="s">
        <v>2206</v>
      </c>
      <c r="C2274" s="57" t="s">
        <v>4696</v>
      </c>
      <c r="D2274" s="91">
        <v>11</v>
      </c>
      <c r="E2274" s="57" t="s">
        <v>7117</v>
      </c>
      <c r="F2274" s="29">
        <f t="shared" si="118"/>
        <v>38.715666666666671</v>
      </c>
      <c r="G2274" s="23">
        <f t="shared" si="119"/>
        <v>22.629249999999999</v>
      </c>
      <c r="H2274" s="30"/>
      <c r="I2274" s="29"/>
      <c r="J2274" s="23">
        <f t="shared" si="120"/>
        <v>33.548199999999994</v>
      </c>
      <c r="K2274" s="30"/>
      <c r="L2274" s="29"/>
      <c r="M2274" s="98">
        <v>18.077999999999999</v>
      </c>
      <c r="N2274" s="98">
        <v>22.616</v>
      </c>
      <c r="O2274" s="98">
        <v>3.4870000000000001</v>
      </c>
      <c r="P2274" s="98">
        <v>46.335999999999999</v>
      </c>
      <c r="Q2274" s="98">
        <v>15.593</v>
      </c>
      <c r="R2274" s="98">
        <v>36.000999999999998</v>
      </c>
      <c r="S2274" s="98">
        <v>54.252000000000002</v>
      </c>
      <c r="T2274" s="98">
        <v>50.152999999999999</v>
      </c>
      <c r="U2274" s="98">
        <v>11.742000000000001</v>
      </c>
    </row>
    <row r="2275" spans="1:21" x14ac:dyDescent="0.25">
      <c r="A2275" s="57" t="s">
        <v>4640</v>
      </c>
      <c r="B2275" s="57" t="s">
        <v>2325</v>
      </c>
      <c r="C2275" s="57" t="s">
        <v>4689</v>
      </c>
      <c r="D2275" s="91">
        <v>10</v>
      </c>
      <c r="E2275" s="57" t="s">
        <v>6809</v>
      </c>
      <c r="F2275" s="29">
        <f t="shared" si="118"/>
        <v>38.701666666666668</v>
      </c>
      <c r="G2275" s="23">
        <f t="shared" si="119"/>
        <v>31.828250000000004</v>
      </c>
      <c r="H2275" s="30"/>
      <c r="I2275" s="29"/>
      <c r="J2275" s="23">
        <f t="shared" si="120"/>
        <v>31.942200000000003</v>
      </c>
      <c r="K2275" s="30"/>
      <c r="L2275" s="29"/>
      <c r="M2275" s="98">
        <v>22.32</v>
      </c>
      <c r="N2275" s="98">
        <v>35.026000000000003</v>
      </c>
      <c r="O2275" s="98">
        <v>39.018999999999998</v>
      </c>
      <c r="P2275" s="98">
        <v>30.948</v>
      </c>
      <c r="Q2275" s="98">
        <v>33.390999999999998</v>
      </c>
      <c r="R2275" s="98">
        <v>10.215</v>
      </c>
      <c r="S2275" s="98">
        <v>11.178000000000001</v>
      </c>
      <c r="T2275" s="98">
        <v>14.872999999999999</v>
      </c>
      <c r="U2275" s="98">
        <v>90.054000000000002</v>
      </c>
    </row>
    <row r="2276" spans="1:21" x14ac:dyDescent="0.25">
      <c r="A2276" s="57" t="s">
        <v>4640</v>
      </c>
      <c r="B2276" s="57" t="s">
        <v>4045</v>
      </c>
      <c r="C2276" s="57" t="s">
        <v>4692</v>
      </c>
      <c r="D2276" s="91">
        <v>11</v>
      </c>
      <c r="E2276" s="57" t="s">
        <v>6866</v>
      </c>
      <c r="F2276" s="29">
        <f t="shared" si="118"/>
        <v>38.511666666666663</v>
      </c>
      <c r="G2276" s="23">
        <f t="shared" si="119"/>
        <v>0</v>
      </c>
      <c r="H2276" s="30"/>
      <c r="I2276" s="29"/>
      <c r="J2276" s="23">
        <f t="shared" si="120"/>
        <v>41.915800000000004</v>
      </c>
      <c r="K2276" s="30"/>
      <c r="L2276" s="29"/>
      <c r="M2276" s="98" t="s">
        <v>4944</v>
      </c>
      <c r="N2276" s="98" t="s">
        <v>4944</v>
      </c>
      <c r="O2276" s="98" t="s">
        <v>4944</v>
      </c>
      <c r="P2276" s="98" t="s">
        <v>4944</v>
      </c>
      <c r="Q2276" s="98">
        <v>94.043999999999997</v>
      </c>
      <c r="R2276" s="98" t="s">
        <v>4944</v>
      </c>
      <c r="S2276" s="98" t="s">
        <v>4944</v>
      </c>
      <c r="T2276" s="98">
        <v>115.535</v>
      </c>
      <c r="U2276" s="98" t="s">
        <v>4944</v>
      </c>
    </row>
    <row r="2277" spans="1:21" x14ac:dyDescent="0.25">
      <c r="A2277" s="57" t="s">
        <v>4640</v>
      </c>
      <c r="B2277" s="57" t="s">
        <v>2281</v>
      </c>
      <c r="C2277" s="57" t="s">
        <v>4723</v>
      </c>
      <c r="D2277" s="91">
        <v>16</v>
      </c>
      <c r="E2277" s="57" t="s">
        <v>8761</v>
      </c>
      <c r="F2277" s="29">
        <f t="shared" si="118"/>
        <v>38.146000000000001</v>
      </c>
      <c r="G2277" s="23">
        <f t="shared" si="119"/>
        <v>63.342750000000009</v>
      </c>
      <c r="H2277" s="30"/>
      <c r="I2277" s="29"/>
      <c r="J2277" s="23">
        <f t="shared" si="120"/>
        <v>64.066199999999995</v>
      </c>
      <c r="K2277" s="30"/>
      <c r="L2277" s="29"/>
      <c r="M2277" s="98">
        <v>16.443999999999999</v>
      </c>
      <c r="N2277" s="98">
        <v>56.795000000000002</v>
      </c>
      <c r="O2277" s="98">
        <v>102.592</v>
      </c>
      <c r="P2277" s="98">
        <v>77.540000000000006</v>
      </c>
      <c r="Q2277" s="98">
        <v>102.18899999999999</v>
      </c>
      <c r="R2277" s="98">
        <v>103.70399999999999</v>
      </c>
      <c r="S2277" s="98">
        <v>6.6120000000000001</v>
      </c>
      <c r="T2277" s="98">
        <v>57.951000000000001</v>
      </c>
      <c r="U2277" s="98">
        <v>49.875</v>
      </c>
    </row>
    <row r="2278" spans="1:21" x14ac:dyDescent="0.25">
      <c r="A2278" s="57" t="s">
        <v>4640</v>
      </c>
      <c r="B2278" s="57" t="s">
        <v>1623</v>
      </c>
      <c r="C2278" s="57" t="s">
        <v>4672</v>
      </c>
      <c r="D2278" s="91">
        <v>6</v>
      </c>
      <c r="E2278" s="57" t="s">
        <v>6125</v>
      </c>
      <c r="F2278" s="29">
        <f t="shared" si="118"/>
        <v>38.142333333333333</v>
      </c>
      <c r="G2278" s="23">
        <f t="shared" si="119"/>
        <v>86.391250000000014</v>
      </c>
      <c r="H2278" s="30"/>
      <c r="I2278" s="29"/>
      <c r="J2278" s="23">
        <f t="shared" si="120"/>
        <v>26.772399999999998</v>
      </c>
      <c r="K2278" s="30"/>
      <c r="L2278" s="29"/>
      <c r="M2278" s="98">
        <v>182.83699999999999</v>
      </c>
      <c r="N2278" s="98">
        <v>47.3</v>
      </c>
      <c r="O2278" s="98">
        <v>45.741999999999997</v>
      </c>
      <c r="P2278" s="98">
        <v>69.686000000000007</v>
      </c>
      <c r="Q2278" s="98">
        <v>8.7889999999999997</v>
      </c>
      <c r="R2278" s="98">
        <v>10.646000000000001</v>
      </c>
      <c r="S2278" s="98">
        <v>56.414999999999999</v>
      </c>
      <c r="T2278" s="98">
        <v>22.556000000000001</v>
      </c>
      <c r="U2278" s="98">
        <v>35.456000000000003</v>
      </c>
    </row>
    <row r="2279" spans="1:21" x14ac:dyDescent="0.25">
      <c r="A2279" s="57" t="s">
        <v>4640</v>
      </c>
      <c r="B2279" s="57" t="s">
        <v>1585</v>
      </c>
      <c r="C2279" s="57" t="s">
        <v>4668</v>
      </c>
      <c r="D2279" s="91">
        <v>6</v>
      </c>
      <c r="E2279" s="57" t="s">
        <v>5776</v>
      </c>
      <c r="F2279" s="29">
        <f t="shared" si="118"/>
        <v>38.119666666666667</v>
      </c>
      <c r="G2279" s="23">
        <f t="shared" si="119"/>
        <v>210.56675000000001</v>
      </c>
      <c r="H2279" s="30"/>
      <c r="I2279" s="29"/>
      <c r="J2279" s="23">
        <f t="shared" si="120"/>
        <v>30.5106</v>
      </c>
      <c r="K2279" s="30"/>
      <c r="L2279" s="29"/>
      <c r="M2279" s="98">
        <v>155.16900000000001</v>
      </c>
      <c r="N2279" s="98">
        <v>23.030999999999999</v>
      </c>
      <c r="O2279" s="98">
        <v>331.33</v>
      </c>
      <c r="P2279" s="98">
        <v>332.73700000000002</v>
      </c>
      <c r="Q2279" s="98">
        <v>31.062999999999999</v>
      </c>
      <c r="R2279" s="98">
        <v>7.1310000000000002</v>
      </c>
      <c r="S2279" s="98">
        <v>31.108000000000001</v>
      </c>
      <c r="T2279" s="98">
        <v>20.117000000000001</v>
      </c>
      <c r="U2279" s="98">
        <v>63.134</v>
      </c>
    </row>
    <row r="2280" spans="1:21" x14ac:dyDescent="0.25">
      <c r="A2280" s="57" t="s">
        <v>4640</v>
      </c>
      <c r="B2280" s="57" t="s">
        <v>3194</v>
      </c>
      <c r="C2280" s="57" t="s">
        <v>4668</v>
      </c>
      <c r="D2280" s="91">
        <v>6</v>
      </c>
      <c r="E2280" s="57" t="s">
        <v>5766</v>
      </c>
      <c r="F2280" s="29">
        <f t="shared" si="118"/>
        <v>38.111666666666665</v>
      </c>
      <c r="G2280" s="23">
        <f t="shared" si="119"/>
        <v>2.9529999999999998</v>
      </c>
      <c r="H2280" s="30"/>
      <c r="I2280" s="29"/>
      <c r="J2280" s="23">
        <f t="shared" si="120"/>
        <v>26.654599999999999</v>
      </c>
      <c r="K2280" s="30"/>
      <c r="L2280" s="29"/>
      <c r="M2280" s="98" t="s">
        <v>4944</v>
      </c>
      <c r="N2280" s="98" t="s">
        <v>4944</v>
      </c>
      <c r="O2280" s="98" t="s">
        <v>4944</v>
      </c>
      <c r="P2280" s="98">
        <v>11.811999999999999</v>
      </c>
      <c r="Q2280" s="98">
        <v>10.545999999999999</v>
      </c>
      <c r="R2280" s="98">
        <v>8.3919999999999995</v>
      </c>
      <c r="S2280" s="98">
        <v>38.811999999999998</v>
      </c>
      <c r="T2280" s="98">
        <v>41.070999999999998</v>
      </c>
      <c r="U2280" s="98">
        <v>34.451999999999998</v>
      </c>
    </row>
    <row r="2281" spans="1:21" x14ac:dyDescent="0.25">
      <c r="A2281" s="57" t="s">
        <v>4640</v>
      </c>
      <c r="B2281" s="57" t="s">
        <v>1060</v>
      </c>
      <c r="C2281" s="57" t="s">
        <v>4701</v>
      </c>
      <c r="D2281" s="91">
        <v>11</v>
      </c>
      <c r="E2281" s="57" t="s">
        <v>7333</v>
      </c>
      <c r="F2281" s="29">
        <f t="shared" si="118"/>
        <v>37.994999999999997</v>
      </c>
      <c r="G2281" s="23">
        <f t="shared" si="119"/>
        <v>6.6072499999999996</v>
      </c>
      <c r="H2281" s="30"/>
      <c r="I2281" s="29"/>
      <c r="J2281" s="23">
        <f t="shared" si="120"/>
        <v>24.5792</v>
      </c>
      <c r="K2281" s="30"/>
      <c r="L2281" s="29"/>
      <c r="M2281" s="98">
        <v>11.494</v>
      </c>
      <c r="N2281" s="98">
        <v>4.8449999999999998</v>
      </c>
      <c r="O2281" s="98">
        <v>0.2</v>
      </c>
      <c r="P2281" s="98">
        <v>9.89</v>
      </c>
      <c r="Q2281" s="98">
        <v>0.96499999999999997</v>
      </c>
      <c r="R2281" s="98">
        <v>7.9459999999999997</v>
      </c>
      <c r="S2281" s="98">
        <v>26.27</v>
      </c>
      <c r="T2281" s="98">
        <v>77.643000000000001</v>
      </c>
      <c r="U2281" s="98">
        <v>10.071999999999999</v>
      </c>
    </row>
    <row r="2282" spans="1:21" x14ac:dyDescent="0.25">
      <c r="A2282" s="57" t="s">
        <v>4640</v>
      </c>
      <c r="B2282" s="57" t="s">
        <v>1981</v>
      </c>
      <c r="C2282" s="57" t="s">
        <v>4723</v>
      </c>
      <c r="D2282" s="91">
        <v>16</v>
      </c>
      <c r="E2282" s="57" t="s">
        <v>8605</v>
      </c>
      <c r="F2282" s="29">
        <f t="shared" si="118"/>
        <v>37.847666666666669</v>
      </c>
      <c r="G2282" s="23">
        <f t="shared" si="119"/>
        <v>12.984999999999999</v>
      </c>
      <c r="H2282" s="30"/>
      <c r="I2282" s="29"/>
      <c r="J2282" s="23">
        <f t="shared" si="120"/>
        <v>23.9832</v>
      </c>
      <c r="K2282" s="30"/>
      <c r="L2282" s="29"/>
      <c r="M2282" s="98" t="s">
        <v>4944</v>
      </c>
      <c r="N2282" s="98">
        <v>18.5</v>
      </c>
      <c r="O2282" s="98">
        <v>21.4</v>
      </c>
      <c r="P2282" s="98">
        <v>12.04</v>
      </c>
      <c r="Q2282" s="98">
        <v>6.3730000000000002</v>
      </c>
      <c r="R2282" s="98" t="s">
        <v>4944</v>
      </c>
      <c r="S2282" s="98" t="s">
        <v>4944</v>
      </c>
      <c r="T2282" s="98">
        <v>52.872999999999998</v>
      </c>
      <c r="U2282" s="98">
        <v>60.67</v>
      </c>
    </row>
    <row r="2283" spans="1:21" x14ac:dyDescent="0.25">
      <c r="A2283" s="57" t="s">
        <v>4640</v>
      </c>
      <c r="B2283" s="57" t="s">
        <v>2633</v>
      </c>
      <c r="C2283" s="57" t="s">
        <v>4734</v>
      </c>
      <c r="D2283" s="91">
        <v>20</v>
      </c>
      <c r="E2283" s="57" t="s">
        <v>9523</v>
      </c>
      <c r="F2283" s="29">
        <f t="shared" si="118"/>
        <v>37.742666666666672</v>
      </c>
      <c r="G2283" s="23">
        <f t="shared" si="119"/>
        <v>5.9849999999999994</v>
      </c>
      <c r="H2283" s="30"/>
      <c r="I2283" s="29"/>
      <c r="J2283" s="23">
        <f t="shared" si="120"/>
        <v>27.479800000000001</v>
      </c>
      <c r="K2283" s="30"/>
      <c r="L2283" s="29"/>
      <c r="M2283" s="98">
        <v>0.73</v>
      </c>
      <c r="N2283" s="98">
        <v>6.9</v>
      </c>
      <c r="O2283" s="98">
        <v>13.016999999999999</v>
      </c>
      <c r="P2283" s="98">
        <v>3.2930000000000001</v>
      </c>
      <c r="Q2283" s="98">
        <v>14.253</v>
      </c>
      <c r="R2283" s="98">
        <v>9.9179999999999993</v>
      </c>
      <c r="S2283" s="98">
        <v>26.754000000000001</v>
      </c>
      <c r="T2283" s="98">
        <v>36.67</v>
      </c>
      <c r="U2283" s="98">
        <v>49.804000000000002</v>
      </c>
    </row>
    <row r="2284" spans="1:21" x14ac:dyDescent="0.25">
      <c r="A2284" s="57" t="s">
        <v>4640</v>
      </c>
      <c r="B2284" s="57" t="s">
        <v>1373</v>
      </c>
      <c r="C2284" s="57" t="s">
        <v>4684</v>
      </c>
      <c r="D2284" s="91">
        <v>9</v>
      </c>
      <c r="E2284" s="57" t="s">
        <v>6600</v>
      </c>
      <c r="F2284" s="29">
        <f t="shared" si="118"/>
        <v>37.673666666666669</v>
      </c>
      <c r="G2284" s="23">
        <f t="shared" si="119"/>
        <v>0</v>
      </c>
      <c r="H2284" s="30"/>
      <c r="I2284" s="29"/>
      <c r="J2284" s="23">
        <f t="shared" si="120"/>
        <v>22.604199999999999</v>
      </c>
      <c r="K2284" s="30"/>
      <c r="L2284" s="29"/>
      <c r="M2284" s="98" t="s">
        <v>4944</v>
      </c>
      <c r="N2284" s="98" t="s">
        <v>4944</v>
      </c>
      <c r="O2284" s="98" t="s">
        <v>4944</v>
      </c>
      <c r="P2284" s="98" t="s">
        <v>4944</v>
      </c>
      <c r="Q2284" s="98" t="s">
        <v>4944</v>
      </c>
      <c r="R2284" s="98" t="s">
        <v>4944</v>
      </c>
      <c r="S2284" s="98" t="s">
        <v>4944</v>
      </c>
      <c r="T2284" s="98">
        <v>113.021</v>
      </c>
      <c r="U2284" s="98" t="s">
        <v>4944</v>
      </c>
    </row>
    <row r="2285" spans="1:21" x14ac:dyDescent="0.25">
      <c r="A2285" s="57" t="s">
        <v>4640</v>
      </c>
      <c r="B2285" s="57" t="s">
        <v>3593</v>
      </c>
      <c r="C2285" s="57" t="s">
        <v>4723</v>
      </c>
      <c r="D2285" s="91">
        <v>16</v>
      </c>
      <c r="E2285" s="57" t="s">
        <v>8553</v>
      </c>
      <c r="F2285" s="29">
        <f t="shared" si="118"/>
        <v>37.64</v>
      </c>
      <c r="G2285" s="23">
        <f t="shared" si="119"/>
        <v>146.15625</v>
      </c>
      <c r="H2285" s="30"/>
      <c r="I2285" s="29"/>
      <c r="J2285" s="23">
        <f t="shared" si="120"/>
        <v>68.780199999999994</v>
      </c>
      <c r="K2285" s="30"/>
      <c r="L2285" s="29"/>
      <c r="M2285" s="98">
        <v>26.5</v>
      </c>
      <c r="N2285" s="98">
        <v>555.49400000000003</v>
      </c>
      <c r="O2285" s="98">
        <v>2.6309999999999998</v>
      </c>
      <c r="P2285" s="98" t="s">
        <v>4944</v>
      </c>
      <c r="Q2285" s="98">
        <v>230.98099999999999</v>
      </c>
      <c r="R2285" s="98" t="s">
        <v>4944</v>
      </c>
      <c r="S2285" s="98">
        <v>10.022</v>
      </c>
      <c r="T2285" s="98">
        <v>71.671999999999997</v>
      </c>
      <c r="U2285" s="98">
        <v>31.225999999999999</v>
      </c>
    </row>
    <row r="2286" spans="1:21" x14ac:dyDescent="0.25">
      <c r="A2286" s="57" t="s">
        <v>4640</v>
      </c>
      <c r="B2286" s="57" t="s">
        <v>2976</v>
      </c>
      <c r="C2286" s="57" t="s">
        <v>4721</v>
      </c>
      <c r="D2286" s="91">
        <v>15</v>
      </c>
      <c r="E2286" s="57" t="s">
        <v>8244</v>
      </c>
      <c r="F2286" s="29">
        <f t="shared" si="118"/>
        <v>37.525666666666666</v>
      </c>
      <c r="G2286" s="23">
        <f t="shared" si="119"/>
        <v>1.43475</v>
      </c>
      <c r="H2286" s="30"/>
      <c r="I2286" s="29"/>
      <c r="J2286" s="23">
        <f t="shared" si="120"/>
        <v>31.732400000000002</v>
      </c>
      <c r="K2286" s="30"/>
      <c r="L2286" s="29"/>
      <c r="M2286" s="98">
        <v>5.173</v>
      </c>
      <c r="N2286" s="98" t="s">
        <v>4944</v>
      </c>
      <c r="O2286" s="98">
        <v>0.54800000000000004</v>
      </c>
      <c r="P2286" s="98">
        <v>1.7999999999999999E-2</v>
      </c>
      <c r="Q2286" s="98">
        <v>2.008</v>
      </c>
      <c r="R2286" s="98">
        <v>44.076999999999998</v>
      </c>
      <c r="S2286" s="98">
        <v>39.761000000000003</v>
      </c>
      <c r="T2286" s="98">
        <v>41.744999999999997</v>
      </c>
      <c r="U2286" s="98">
        <v>31.071000000000002</v>
      </c>
    </row>
    <row r="2287" spans="1:21" x14ac:dyDescent="0.25">
      <c r="A2287" s="57" t="s">
        <v>4640</v>
      </c>
      <c r="B2287" s="57" t="s">
        <v>4388</v>
      </c>
      <c r="C2287" s="57" t="s">
        <v>4708</v>
      </c>
      <c r="D2287" s="91">
        <v>13</v>
      </c>
      <c r="E2287" s="57" t="s">
        <v>7628</v>
      </c>
      <c r="F2287" s="29">
        <f t="shared" si="118"/>
        <v>37.457666666666661</v>
      </c>
      <c r="G2287" s="23">
        <f t="shared" si="119"/>
        <v>40.832249999999995</v>
      </c>
      <c r="H2287" s="30"/>
      <c r="I2287" s="29"/>
      <c r="J2287" s="23">
        <f t="shared" si="120"/>
        <v>30.978400000000004</v>
      </c>
      <c r="K2287" s="30"/>
      <c r="L2287" s="29"/>
      <c r="M2287" s="98">
        <v>2.1160000000000001</v>
      </c>
      <c r="N2287" s="98">
        <v>1.5309999999999999</v>
      </c>
      <c r="O2287" s="98">
        <v>130.22499999999999</v>
      </c>
      <c r="P2287" s="98">
        <v>29.457000000000001</v>
      </c>
      <c r="Q2287" s="98">
        <v>18.949000000000002</v>
      </c>
      <c r="R2287" s="98">
        <v>23.57</v>
      </c>
      <c r="S2287" s="98">
        <v>47.308999999999997</v>
      </c>
      <c r="T2287" s="98">
        <v>45.055999999999997</v>
      </c>
      <c r="U2287" s="98">
        <v>20.007999999999999</v>
      </c>
    </row>
    <row r="2288" spans="1:21" x14ac:dyDescent="0.25">
      <c r="A2288" s="57" t="s">
        <v>4640</v>
      </c>
      <c r="B2288" s="57" t="s">
        <v>3261</v>
      </c>
      <c r="C2288" s="57" t="s">
        <v>4723</v>
      </c>
      <c r="D2288" s="91">
        <v>16</v>
      </c>
      <c r="E2288" s="57" t="s">
        <v>8396</v>
      </c>
      <c r="F2288" s="29">
        <f t="shared" si="118"/>
        <v>37.362666666666662</v>
      </c>
      <c r="G2288" s="23">
        <f t="shared" si="119"/>
        <v>192.66249999999999</v>
      </c>
      <c r="H2288" s="30"/>
      <c r="I2288" s="29"/>
      <c r="J2288" s="23">
        <f t="shared" si="120"/>
        <v>31.76</v>
      </c>
      <c r="K2288" s="30"/>
      <c r="L2288" s="29"/>
      <c r="M2288" s="98">
        <v>3.1480000000000001</v>
      </c>
      <c r="N2288" s="98">
        <v>7.3040000000000003</v>
      </c>
      <c r="O2288" s="98">
        <v>11.781000000000001</v>
      </c>
      <c r="P2288" s="98">
        <v>748.41700000000003</v>
      </c>
      <c r="Q2288" s="98">
        <v>10.667999999999999</v>
      </c>
      <c r="R2288" s="98">
        <v>36.043999999999997</v>
      </c>
      <c r="S2288" s="98">
        <v>70.031999999999996</v>
      </c>
      <c r="T2288" s="98">
        <v>38.731999999999999</v>
      </c>
      <c r="U2288" s="98">
        <v>3.3239999999999998</v>
      </c>
    </row>
    <row r="2289" spans="1:21" x14ac:dyDescent="0.25">
      <c r="A2289" s="57" t="s">
        <v>4640</v>
      </c>
      <c r="B2289" s="57" t="s">
        <v>2305</v>
      </c>
      <c r="C2289" s="57" t="s">
        <v>4723</v>
      </c>
      <c r="D2289" s="91">
        <v>16</v>
      </c>
      <c r="E2289" s="57" t="s">
        <v>8420</v>
      </c>
      <c r="F2289" s="29">
        <f t="shared" si="118"/>
        <v>37.247</v>
      </c>
      <c r="G2289" s="23">
        <f t="shared" si="119"/>
        <v>101.26275</v>
      </c>
      <c r="H2289" s="30"/>
      <c r="I2289" s="29"/>
      <c r="J2289" s="23">
        <f t="shared" si="120"/>
        <v>71.600200000000001</v>
      </c>
      <c r="K2289" s="30"/>
      <c r="L2289" s="29"/>
      <c r="M2289" s="98">
        <v>15.298</v>
      </c>
      <c r="N2289" s="98">
        <v>121.304</v>
      </c>
      <c r="O2289" s="98">
        <v>100.32</v>
      </c>
      <c r="P2289" s="98">
        <v>168.12899999999999</v>
      </c>
      <c r="Q2289" s="98">
        <v>185.58099999999999</v>
      </c>
      <c r="R2289" s="98">
        <v>60.679000000000002</v>
      </c>
      <c r="S2289" s="98">
        <v>37.094999999999999</v>
      </c>
      <c r="T2289" s="98">
        <v>11.808999999999999</v>
      </c>
      <c r="U2289" s="98">
        <v>62.837000000000003</v>
      </c>
    </row>
    <row r="2290" spans="1:21" x14ac:dyDescent="0.25">
      <c r="A2290" s="57" t="s">
        <v>4640</v>
      </c>
      <c r="B2290" s="57" t="s">
        <v>3317</v>
      </c>
      <c r="C2290" s="57" t="s">
        <v>4665</v>
      </c>
      <c r="D2290" s="91">
        <v>5</v>
      </c>
      <c r="E2290" s="57" t="s">
        <v>5622</v>
      </c>
      <c r="F2290" s="29">
        <f t="shared" si="118"/>
        <v>37.241666666666667</v>
      </c>
      <c r="G2290" s="23">
        <f t="shared" si="119"/>
        <v>13.806000000000001</v>
      </c>
      <c r="H2290" s="30"/>
      <c r="I2290" s="29"/>
      <c r="J2290" s="23">
        <f t="shared" si="120"/>
        <v>37.554199999999994</v>
      </c>
      <c r="K2290" s="30"/>
      <c r="L2290" s="29"/>
      <c r="M2290" s="98">
        <v>1.919</v>
      </c>
      <c r="N2290" s="98">
        <v>3.3010000000000002</v>
      </c>
      <c r="O2290" s="98">
        <v>20.257000000000001</v>
      </c>
      <c r="P2290" s="98">
        <v>29.747</v>
      </c>
      <c r="Q2290" s="98">
        <v>26.131</v>
      </c>
      <c r="R2290" s="98">
        <v>49.914999999999999</v>
      </c>
      <c r="S2290" s="98">
        <v>35.084000000000003</v>
      </c>
      <c r="T2290" s="98">
        <v>41.755000000000003</v>
      </c>
      <c r="U2290" s="98">
        <v>34.886000000000003</v>
      </c>
    </row>
    <row r="2291" spans="1:21" x14ac:dyDescent="0.25">
      <c r="A2291" s="57" t="s">
        <v>4640</v>
      </c>
      <c r="B2291" s="57" t="s">
        <v>1793</v>
      </c>
      <c r="C2291" s="57" t="s">
        <v>4724</v>
      </c>
      <c r="D2291" s="91">
        <v>16</v>
      </c>
      <c r="E2291" s="57" t="s">
        <v>8901</v>
      </c>
      <c r="F2291" s="29">
        <f t="shared" si="118"/>
        <v>37.24133333333333</v>
      </c>
      <c r="G2291" s="23">
        <f t="shared" si="119"/>
        <v>36.518500000000003</v>
      </c>
      <c r="H2291" s="30"/>
      <c r="I2291" s="29"/>
      <c r="J2291" s="23">
        <f t="shared" si="120"/>
        <v>46.755000000000003</v>
      </c>
      <c r="K2291" s="30"/>
      <c r="L2291" s="29"/>
      <c r="M2291" s="98">
        <v>28.698</v>
      </c>
      <c r="N2291" s="98">
        <v>26.274000000000001</v>
      </c>
      <c r="O2291" s="98">
        <v>44.145000000000003</v>
      </c>
      <c r="P2291" s="98">
        <v>46.957000000000001</v>
      </c>
      <c r="Q2291" s="98">
        <v>92.497</v>
      </c>
      <c r="R2291" s="98">
        <v>29.553999999999998</v>
      </c>
      <c r="S2291" s="98">
        <v>17.425999999999998</v>
      </c>
      <c r="T2291" s="98">
        <v>46.192999999999998</v>
      </c>
      <c r="U2291" s="98">
        <v>48.104999999999997</v>
      </c>
    </row>
    <row r="2292" spans="1:21" x14ac:dyDescent="0.25">
      <c r="A2292" s="57" t="s">
        <v>4640</v>
      </c>
      <c r="B2292" s="57" t="s">
        <v>2049</v>
      </c>
      <c r="C2292" s="57" t="s">
        <v>4708</v>
      </c>
      <c r="D2292" s="91">
        <v>13</v>
      </c>
      <c r="E2292" s="57" t="s">
        <v>7610</v>
      </c>
      <c r="F2292" s="29">
        <f t="shared" si="118"/>
        <v>37.167000000000002</v>
      </c>
      <c r="G2292" s="23">
        <f t="shared" si="119"/>
        <v>13.745500000000002</v>
      </c>
      <c r="H2292" s="30"/>
      <c r="I2292" s="29"/>
      <c r="J2292" s="23">
        <f t="shared" si="120"/>
        <v>61.597000000000001</v>
      </c>
      <c r="K2292" s="30"/>
      <c r="L2292" s="29"/>
      <c r="M2292" s="98">
        <v>0.92600000000000005</v>
      </c>
      <c r="N2292" s="98">
        <v>45.941000000000003</v>
      </c>
      <c r="O2292" s="98">
        <v>4.4450000000000003</v>
      </c>
      <c r="P2292" s="98">
        <v>3.67</v>
      </c>
      <c r="Q2292" s="98">
        <v>166.87100000000001</v>
      </c>
      <c r="R2292" s="98">
        <v>29.613</v>
      </c>
      <c r="S2292" s="98">
        <v>54.835000000000001</v>
      </c>
      <c r="T2292" s="98">
        <v>27.882999999999999</v>
      </c>
      <c r="U2292" s="98">
        <v>28.783000000000001</v>
      </c>
    </row>
    <row r="2293" spans="1:21" x14ac:dyDescent="0.25">
      <c r="A2293" s="57" t="s">
        <v>4640</v>
      </c>
      <c r="B2293" s="57" t="s">
        <v>2125</v>
      </c>
      <c r="C2293" s="57" t="s">
        <v>4679</v>
      </c>
      <c r="D2293" s="91">
        <v>7</v>
      </c>
      <c r="E2293" s="57" t="s">
        <v>6359</v>
      </c>
      <c r="F2293" s="29">
        <f t="shared" si="118"/>
        <v>37.118333333333332</v>
      </c>
      <c r="G2293" s="23">
        <f t="shared" si="119"/>
        <v>79.241250000000008</v>
      </c>
      <c r="H2293" s="30"/>
      <c r="I2293" s="29"/>
      <c r="J2293" s="23">
        <f t="shared" si="120"/>
        <v>61.779999999999994</v>
      </c>
      <c r="K2293" s="30"/>
      <c r="L2293" s="29"/>
      <c r="M2293" s="98">
        <v>72.066000000000003</v>
      </c>
      <c r="N2293" s="98">
        <v>74.004999999999995</v>
      </c>
      <c r="O2293" s="98">
        <v>105.745</v>
      </c>
      <c r="P2293" s="98">
        <v>65.149000000000001</v>
      </c>
      <c r="Q2293" s="98">
        <v>83.28</v>
      </c>
      <c r="R2293" s="98">
        <v>114.265</v>
      </c>
      <c r="S2293" s="98">
        <v>48.244999999999997</v>
      </c>
      <c r="T2293" s="98">
        <v>59.954999999999998</v>
      </c>
      <c r="U2293" s="98">
        <v>3.1549999999999998</v>
      </c>
    </row>
    <row r="2294" spans="1:21" x14ac:dyDescent="0.25">
      <c r="A2294" s="57" t="s">
        <v>4640</v>
      </c>
      <c r="B2294" s="57" t="s">
        <v>2517</v>
      </c>
      <c r="C2294" s="57" t="s">
        <v>4723</v>
      </c>
      <c r="D2294" s="91">
        <v>16</v>
      </c>
      <c r="E2294" s="57" t="s">
        <v>8674</v>
      </c>
      <c r="F2294" s="29">
        <f t="shared" si="118"/>
        <v>37.077666666666666</v>
      </c>
      <c r="G2294" s="23">
        <f t="shared" si="119"/>
        <v>169.84899999999996</v>
      </c>
      <c r="H2294" s="30"/>
      <c r="I2294" s="29"/>
      <c r="J2294" s="23">
        <f t="shared" si="120"/>
        <v>26.278600000000001</v>
      </c>
      <c r="K2294" s="30"/>
      <c r="L2294" s="29"/>
      <c r="M2294" s="98">
        <v>1.631</v>
      </c>
      <c r="N2294" s="98">
        <v>295.39299999999997</v>
      </c>
      <c r="O2294" s="98">
        <v>221.80799999999999</v>
      </c>
      <c r="P2294" s="98">
        <v>160.56399999999999</v>
      </c>
      <c r="Q2294" s="98">
        <v>10.398999999999999</v>
      </c>
      <c r="R2294" s="98">
        <v>9.7609999999999992</v>
      </c>
      <c r="S2294" s="98">
        <v>3.1779999999999999</v>
      </c>
      <c r="T2294" s="98">
        <v>23.849</v>
      </c>
      <c r="U2294" s="98">
        <v>84.206000000000003</v>
      </c>
    </row>
    <row r="2295" spans="1:21" x14ac:dyDescent="0.25">
      <c r="A2295" s="57" t="s">
        <v>4640</v>
      </c>
      <c r="B2295" s="57" t="s">
        <v>733</v>
      </c>
      <c r="C2295" s="57" t="s">
        <v>4723</v>
      </c>
      <c r="D2295" s="91">
        <v>16</v>
      </c>
      <c r="E2295" s="57" t="s">
        <v>8683</v>
      </c>
      <c r="F2295" s="29">
        <f t="shared" si="118"/>
        <v>37.033999999999999</v>
      </c>
      <c r="G2295" s="23">
        <f t="shared" si="119"/>
        <v>5.4722499999999998</v>
      </c>
      <c r="H2295" s="30"/>
      <c r="I2295" s="29"/>
      <c r="J2295" s="23">
        <f t="shared" si="120"/>
        <v>30.273399999999999</v>
      </c>
      <c r="K2295" s="30"/>
      <c r="L2295" s="29"/>
      <c r="M2295" s="98" t="s">
        <v>4944</v>
      </c>
      <c r="N2295" s="98">
        <v>1.282</v>
      </c>
      <c r="O2295" s="98">
        <v>0.76400000000000001</v>
      </c>
      <c r="P2295" s="98">
        <v>19.843</v>
      </c>
      <c r="Q2295" s="98">
        <v>22.321000000000002</v>
      </c>
      <c r="R2295" s="98">
        <v>17.943999999999999</v>
      </c>
      <c r="S2295" s="98">
        <v>23.138999999999999</v>
      </c>
      <c r="T2295" s="98">
        <v>35.331000000000003</v>
      </c>
      <c r="U2295" s="98">
        <v>52.631999999999998</v>
      </c>
    </row>
    <row r="2296" spans="1:21" x14ac:dyDescent="0.25">
      <c r="A2296" s="57" t="s">
        <v>4640</v>
      </c>
      <c r="B2296" s="57" t="s">
        <v>2135</v>
      </c>
      <c r="C2296" s="57" t="s">
        <v>4688</v>
      </c>
      <c r="D2296" s="91">
        <v>10</v>
      </c>
      <c r="E2296" s="57" t="s">
        <v>6723</v>
      </c>
      <c r="F2296" s="29">
        <f t="shared" si="118"/>
        <v>37.006</v>
      </c>
      <c r="G2296" s="23">
        <f t="shared" si="119"/>
        <v>15.82175</v>
      </c>
      <c r="H2296" s="30"/>
      <c r="I2296" s="29"/>
      <c r="J2296" s="23">
        <f t="shared" si="120"/>
        <v>22.847000000000001</v>
      </c>
      <c r="K2296" s="30"/>
      <c r="L2296" s="29"/>
      <c r="M2296" s="98">
        <v>20.565999999999999</v>
      </c>
      <c r="N2296" s="98">
        <v>0.63100000000000001</v>
      </c>
      <c r="O2296" s="98">
        <v>14.574</v>
      </c>
      <c r="P2296" s="98">
        <v>27.515999999999998</v>
      </c>
      <c r="Q2296" s="98">
        <v>0.754</v>
      </c>
      <c r="R2296" s="98">
        <v>2.4630000000000001</v>
      </c>
      <c r="S2296" s="98">
        <v>30.567</v>
      </c>
      <c r="T2296" s="98">
        <v>39.112000000000002</v>
      </c>
      <c r="U2296" s="98">
        <v>41.338999999999999</v>
      </c>
    </row>
    <row r="2297" spans="1:21" x14ac:dyDescent="0.25">
      <c r="A2297" s="57" t="s">
        <v>4640</v>
      </c>
      <c r="B2297" s="57" t="s">
        <v>194</v>
      </c>
      <c r="C2297" s="57" t="s">
        <v>4678</v>
      </c>
      <c r="D2297" s="91">
        <v>6</v>
      </c>
      <c r="E2297" s="57" t="s">
        <v>6277</v>
      </c>
      <c r="F2297" s="29">
        <f t="shared" si="118"/>
        <v>37.002333333333333</v>
      </c>
      <c r="G2297" s="23">
        <f t="shared" si="119"/>
        <v>7.6382500000000002</v>
      </c>
      <c r="H2297" s="30"/>
      <c r="I2297" s="29"/>
      <c r="J2297" s="23">
        <f t="shared" si="120"/>
        <v>22.478000000000002</v>
      </c>
      <c r="K2297" s="30"/>
      <c r="L2297" s="29"/>
      <c r="M2297" s="98" t="s">
        <v>4944</v>
      </c>
      <c r="N2297" s="98" t="s">
        <v>4944</v>
      </c>
      <c r="O2297" s="98">
        <v>1.2529999999999999</v>
      </c>
      <c r="P2297" s="98">
        <v>29.3</v>
      </c>
      <c r="Q2297" s="98">
        <v>1.383</v>
      </c>
      <c r="R2297" s="98" t="s">
        <v>4944</v>
      </c>
      <c r="S2297" s="98">
        <v>33.131</v>
      </c>
      <c r="T2297" s="98">
        <v>40</v>
      </c>
      <c r="U2297" s="98">
        <v>37.875999999999998</v>
      </c>
    </row>
    <row r="2298" spans="1:21" x14ac:dyDescent="0.25">
      <c r="A2298" s="57" t="s">
        <v>4640</v>
      </c>
      <c r="B2298" s="57" t="s">
        <v>2507</v>
      </c>
      <c r="C2298" s="57" t="s">
        <v>4723</v>
      </c>
      <c r="D2298" s="91">
        <v>16</v>
      </c>
      <c r="E2298" s="57" t="s">
        <v>8578</v>
      </c>
      <c r="F2298" s="29">
        <f t="shared" si="118"/>
        <v>36.931000000000004</v>
      </c>
      <c r="G2298" s="23">
        <f t="shared" si="119"/>
        <v>4.9692499999999997</v>
      </c>
      <c r="H2298" s="30"/>
      <c r="I2298" s="29"/>
      <c r="J2298" s="23">
        <f t="shared" si="120"/>
        <v>24.581600000000002</v>
      </c>
      <c r="K2298" s="30"/>
      <c r="L2298" s="29"/>
      <c r="M2298" s="98">
        <v>5.6210000000000004</v>
      </c>
      <c r="N2298" s="98">
        <v>0.95</v>
      </c>
      <c r="O2298" s="98">
        <v>9.234</v>
      </c>
      <c r="P2298" s="98">
        <v>4.0720000000000001</v>
      </c>
      <c r="Q2298" s="98" t="s">
        <v>4944</v>
      </c>
      <c r="R2298" s="98">
        <v>12.115</v>
      </c>
      <c r="S2298" s="98">
        <v>16.181000000000001</v>
      </c>
      <c r="T2298" s="98">
        <v>4.7309999999999999</v>
      </c>
      <c r="U2298" s="98">
        <v>89.881</v>
      </c>
    </row>
    <row r="2299" spans="1:21" x14ac:dyDescent="0.25">
      <c r="A2299" s="57" t="s">
        <v>4640</v>
      </c>
      <c r="B2299" s="57" t="s">
        <v>180</v>
      </c>
      <c r="C2299" s="57" t="s">
        <v>4668</v>
      </c>
      <c r="D2299" s="91">
        <v>6</v>
      </c>
      <c r="E2299" s="57" t="s">
        <v>5780</v>
      </c>
      <c r="F2299" s="29">
        <f t="shared" si="118"/>
        <v>36.917666666666669</v>
      </c>
      <c r="G2299" s="23">
        <f t="shared" si="119"/>
        <v>14.538500000000001</v>
      </c>
      <c r="H2299" s="30"/>
      <c r="I2299" s="29"/>
      <c r="J2299" s="23">
        <f t="shared" si="120"/>
        <v>41.1462</v>
      </c>
      <c r="K2299" s="30"/>
      <c r="L2299" s="29"/>
      <c r="M2299" s="98">
        <v>20.254000000000001</v>
      </c>
      <c r="N2299" s="98">
        <v>0.88800000000000001</v>
      </c>
      <c r="O2299" s="98" t="s">
        <v>4944</v>
      </c>
      <c r="P2299" s="98">
        <v>37.012</v>
      </c>
      <c r="Q2299" s="98">
        <v>49.451000000000001</v>
      </c>
      <c r="R2299" s="98">
        <v>45.527000000000001</v>
      </c>
      <c r="S2299" s="98">
        <v>78.724000000000004</v>
      </c>
      <c r="T2299" s="98">
        <v>7.2539999999999996</v>
      </c>
      <c r="U2299" s="98">
        <v>24.774999999999999</v>
      </c>
    </row>
    <row r="2300" spans="1:21" x14ac:dyDescent="0.25">
      <c r="A2300" s="57" t="s">
        <v>4640</v>
      </c>
      <c r="B2300" s="57" t="s">
        <v>1916</v>
      </c>
      <c r="C2300" s="57" t="s">
        <v>4689</v>
      </c>
      <c r="D2300" s="91">
        <v>10</v>
      </c>
      <c r="E2300" s="57" t="s">
        <v>6812</v>
      </c>
      <c r="F2300" s="29">
        <f t="shared" si="118"/>
        <v>36.917333333333332</v>
      </c>
      <c r="G2300" s="23">
        <f t="shared" si="119"/>
        <v>680.54099999999994</v>
      </c>
      <c r="H2300" s="30"/>
      <c r="I2300" s="29"/>
      <c r="J2300" s="23">
        <f t="shared" si="120"/>
        <v>277.4575999999999</v>
      </c>
      <c r="K2300" s="30"/>
      <c r="L2300" s="29"/>
      <c r="M2300" s="98">
        <v>18.696000000000002</v>
      </c>
      <c r="N2300" s="98">
        <v>165.36199999999999</v>
      </c>
      <c r="O2300" s="98">
        <v>1451.7670000000001</v>
      </c>
      <c r="P2300" s="98">
        <v>1086.3389999999999</v>
      </c>
      <c r="Q2300" s="98">
        <v>1156.5239999999999</v>
      </c>
      <c r="R2300" s="98">
        <v>120.012</v>
      </c>
      <c r="S2300" s="98">
        <v>3.782</v>
      </c>
      <c r="T2300" s="98">
        <v>90.456999999999994</v>
      </c>
      <c r="U2300" s="98">
        <v>16.513000000000002</v>
      </c>
    </row>
    <row r="2301" spans="1:21" x14ac:dyDescent="0.25">
      <c r="A2301" s="57" t="s">
        <v>4640</v>
      </c>
      <c r="B2301" s="57" t="s">
        <v>2891</v>
      </c>
      <c r="C2301" s="57" t="s">
        <v>4722</v>
      </c>
      <c r="D2301" s="91">
        <v>15</v>
      </c>
      <c r="E2301" s="57" t="s">
        <v>8278</v>
      </c>
      <c r="F2301" s="29">
        <f t="shared" si="118"/>
        <v>36.862333333333332</v>
      </c>
      <c r="G2301" s="23">
        <f t="shared" si="119"/>
        <v>19.659000000000002</v>
      </c>
      <c r="H2301" s="30"/>
      <c r="I2301" s="29"/>
      <c r="J2301" s="23">
        <f t="shared" si="120"/>
        <v>33.215400000000002</v>
      </c>
      <c r="K2301" s="30"/>
      <c r="L2301" s="29"/>
      <c r="M2301" s="98">
        <v>41.978000000000002</v>
      </c>
      <c r="N2301" s="98">
        <v>6.9560000000000004</v>
      </c>
      <c r="O2301" s="98">
        <v>10.49</v>
      </c>
      <c r="P2301" s="98">
        <v>19.212</v>
      </c>
      <c r="Q2301" s="98">
        <v>44.488</v>
      </c>
      <c r="R2301" s="98">
        <v>11.002000000000001</v>
      </c>
      <c r="S2301" s="98">
        <v>28.815000000000001</v>
      </c>
      <c r="T2301" s="98">
        <v>22.771999999999998</v>
      </c>
      <c r="U2301" s="98">
        <v>59</v>
      </c>
    </row>
    <row r="2302" spans="1:21" x14ac:dyDescent="0.25">
      <c r="A2302" s="57" t="s">
        <v>4640</v>
      </c>
      <c r="B2302" s="57" t="s">
        <v>3624</v>
      </c>
      <c r="C2302" s="57" t="s">
        <v>4702</v>
      </c>
      <c r="D2302" s="91">
        <v>11</v>
      </c>
      <c r="E2302" s="57" t="s">
        <v>7457</v>
      </c>
      <c r="F2302" s="29">
        <f t="shared" si="118"/>
        <v>36.802666666666667</v>
      </c>
      <c r="G2302" s="23">
        <f t="shared" si="119"/>
        <v>23.547249999999998</v>
      </c>
      <c r="H2302" s="30"/>
      <c r="I2302" s="29"/>
      <c r="J2302" s="23">
        <f t="shared" si="120"/>
        <v>34.519599999999997</v>
      </c>
      <c r="K2302" s="30"/>
      <c r="L2302" s="29"/>
      <c r="M2302" s="98">
        <v>2.0390000000000001</v>
      </c>
      <c r="N2302" s="98">
        <v>0.65</v>
      </c>
      <c r="O2302" s="98" t="s">
        <v>4944</v>
      </c>
      <c r="P2302" s="98">
        <v>91.5</v>
      </c>
      <c r="Q2302" s="98">
        <v>52.076000000000001</v>
      </c>
      <c r="R2302" s="98">
        <v>10.114000000000001</v>
      </c>
      <c r="S2302" s="98">
        <v>57.884999999999998</v>
      </c>
      <c r="T2302" s="98">
        <v>41.344000000000001</v>
      </c>
      <c r="U2302" s="98">
        <v>11.179</v>
      </c>
    </row>
    <row r="2303" spans="1:21" x14ac:dyDescent="0.25">
      <c r="A2303" s="57" t="s">
        <v>4640</v>
      </c>
      <c r="B2303" s="57" t="s">
        <v>2475</v>
      </c>
      <c r="C2303" s="57" t="s">
        <v>4721</v>
      </c>
      <c r="D2303" s="91">
        <v>15</v>
      </c>
      <c r="E2303" s="57" t="s">
        <v>8232</v>
      </c>
      <c r="F2303" s="29">
        <f t="shared" si="118"/>
        <v>36.618000000000002</v>
      </c>
      <c r="G2303" s="23">
        <f t="shared" si="119"/>
        <v>22.482749999999999</v>
      </c>
      <c r="H2303" s="30"/>
      <c r="I2303" s="29"/>
      <c r="J2303" s="23">
        <f t="shared" si="120"/>
        <v>26.4832</v>
      </c>
      <c r="K2303" s="30"/>
      <c r="L2303" s="29"/>
      <c r="M2303" s="98">
        <v>13.393000000000001</v>
      </c>
      <c r="N2303" s="98">
        <v>21.169</v>
      </c>
      <c r="O2303" s="98">
        <v>4.8090000000000002</v>
      </c>
      <c r="P2303" s="98">
        <v>50.56</v>
      </c>
      <c r="Q2303" s="98">
        <v>6.0069999999999997</v>
      </c>
      <c r="R2303" s="98">
        <v>16.555</v>
      </c>
      <c r="S2303" s="98">
        <v>42.232999999999997</v>
      </c>
      <c r="T2303" s="98">
        <v>51.715000000000003</v>
      </c>
      <c r="U2303" s="98">
        <v>15.906000000000001</v>
      </c>
    </row>
    <row r="2304" spans="1:21" x14ac:dyDescent="0.25">
      <c r="A2304" s="57" t="s">
        <v>4640</v>
      </c>
      <c r="B2304" s="57" t="s">
        <v>3275</v>
      </c>
      <c r="C2304" s="57" t="s">
        <v>4691</v>
      </c>
      <c r="D2304" s="91">
        <v>11</v>
      </c>
      <c r="E2304" s="57" t="s">
        <v>6841</v>
      </c>
      <c r="F2304" s="29">
        <f t="shared" si="118"/>
        <v>36.584666666666671</v>
      </c>
      <c r="G2304" s="23">
        <f t="shared" si="119"/>
        <v>0</v>
      </c>
      <c r="H2304" s="30"/>
      <c r="I2304" s="29"/>
      <c r="J2304" s="23">
        <f t="shared" si="120"/>
        <v>24.131800000000002</v>
      </c>
      <c r="K2304" s="30"/>
      <c r="L2304" s="29"/>
      <c r="M2304" s="98" t="s">
        <v>4944</v>
      </c>
      <c r="N2304" s="98" t="s">
        <v>4944</v>
      </c>
      <c r="O2304" s="98" t="s">
        <v>4944</v>
      </c>
      <c r="P2304" s="98" t="s">
        <v>4944</v>
      </c>
      <c r="Q2304" s="98">
        <v>2.847</v>
      </c>
      <c r="R2304" s="98">
        <v>8.0579999999999998</v>
      </c>
      <c r="S2304" s="98">
        <v>16.876999999999999</v>
      </c>
      <c r="T2304" s="98">
        <v>21.864000000000001</v>
      </c>
      <c r="U2304" s="98">
        <v>71.013000000000005</v>
      </c>
    </row>
    <row r="2305" spans="1:21" x14ac:dyDescent="0.25">
      <c r="A2305" s="57" t="s">
        <v>4640</v>
      </c>
      <c r="B2305" s="57" t="s">
        <v>2216</v>
      </c>
      <c r="C2305" s="57" t="s">
        <v>4668</v>
      </c>
      <c r="D2305" s="91">
        <v>6</v>
      </c>
      <c r="E2305" s="57" t="s">
        <v>5787</v>
      </c>
      <c r="F2305" s="29">
        <f t="shared" si="118"/>
        <v>36.56966666666667</v>
      </c>
      <c r="G2305" s="23">
        <f t="shared" si="119"/>
        <v>2.1927499999999998</v>
      </c>
      <c r="H2305" s="30"/>
      <c r="I2305" s="29"/>
      <c r="J2305" s="23">
        <f t="shared" si="120"/>
        <v>26.422599999999999</v>
      </c>
      <c r="K2305" s="30"/>
      <c r="L2305" s="29"/>
      <c r="M2305" s="98">
        <v>9.4E-2</v>
      </c>
      <c r="N2305" s="98">
        <v>5.1239999999999997</v>
      </c>
      <c r="O2305" s="98">
        <v>3.54</v>
      </c>
      <c r="P2305" s="98">
        <v>1.2999999999999999E-2</v>
      </c>
      <c r="Q2305" s="98">
        <v>11.603999999999999</v>
      </c>
      <c r="R2305" s="98">
        <v>10.8</v>
      </c>
      <c r="S2305" s="98">
        <v>18.756</v>
      </c>
      <c r="T2305" s="98">
        <v>39.241999999999997</v>
      </c>
      <c r="U2305" s="98">
        <v>51.710999999999999</v>
      </c>
    </row>
    <row r="2306" spans="1:21" x14ac:dyDescent="0.25">
      <c r="A2306" s="57" t="s">
        <v>4640</v>
      </c>
      <c r="B2306" s="57" t="s">
        <v>2001</v>
      </c>
      <c r="C2306" s="57" t="s">
        <v>4723</v>
      </c>
      <c r="D2306" s="91">
        <v>16</v>
      </c>
      <c r="E2306" s="57" t="s">
        <v>8632</v>
      </c>
      <c r="F2306" s="29">
        <f t="shared" si="118"/>
        <v>36.556000000000004</v>
      </c>
      <c r="G2306" s="23">
        <f t="shared" si="119"/>
        <v>24.186</v>
      </c>
      <c r="H2306" s="30"/>
      <c r="I2306" s="29"/>
      <c r="J2306" s="23">
        <f t="shared" si="120"/>
        <v>67.970799999999997</v>
      </c>
      <c r="K2306" s="30"/>
      <c r="L2306" s="29"/>
      <c r="M2306" s="98">
        <v>0.104</v>
      </c>
      <c r="N2306" s="98">
        <v>2.919</v>
      </c>
      <c r="O2306" s="98">
        <v>3.3410000000000002</v>
      </c>
      <c r="P2306" s="98">
        <v>90.38</v>
      </c>
      <c r="Q2306" s="98">
        <v>229.18600000000001</v>
      </c>
      <c r="R2306" s="98">
        <v>1</v>
      </c>
      <c r="S2306" s="98">
        <v>12.593999999999999</v>
      </c>
      <c r="T2306" s="98">
        <v>46.463000000000001</v>
      </c>
      <c r="U2306" s="98">
        <v>50.610999999999997</v>
      </c>
    </row>
    <row r="2307" spans="1:21" x14ac:dyDescent="0.25">
      <c r="A2307" s="57" t="s">
        <v>4640</v>
      </c>
      <c r="B2307" s="57" t="s">
        <v>1788</v>
      </c>
      <c r="C2307" s="57" t="s">
        <v>4680</v>
      </c>
      <c r="D2307" s="91">
        <v>7</v>
      </c>
      <c r="E2307" s="57" t="s">
        <v>6513</v>
      </c>
      <c r="F2307" s="29">
        <f t="shared" si="118"/>
        <v>36.456333333333326</v>
      </c>
      <c r="G2307" s="23">
        <f t="shared" si="119"/>
        <v>42.769999999999996</v>
      </c>
      <c r="H2307" s="30"/>
      <c r="I2307" s="29"/>
      <c r="J2307" s="23">
        <f t="shared" si="120"/>
        <v>58.728000000000009</v>
      </c>
      <c r="K2307" s="30"/>
      <c r="L2307" s="29"/>
      <c r="M2307" s="98">
        <v>74.662999999999997</v>
      </c>
      <c r="N2307" s="98">
        <v>11.853999999999999</v>
      </c>
      <c r="O2307" s="98">
        <v>29.416</v>
      </c>
      <c r="P2307" s="98">
        <v>55.146999999999998</v>
      </c>
      <c r="Q2307" s="98">
        <v>79.991</v>
      </c>
      <c r="R2307" s="98">
        <v>104.28</v>
      </c>
      <c r="S2307" s="98">
        <v>19.347000000000001</v>
      </c>
      <c r="T2307" s="98">
        <v>76.894999999999996</v>
      </c>
      <c r="U2307" s="98">
        <v>13.127000000000001</v>
      </c>
    </row>
    <row r="2308" spans="1:21" x14ac:dyDescent="0.25">
      <c r="A2308" s="57" t="s">
        <v>4640</v>
      </c>
      <c r="B2308" s="57" t="s">
        <v>3179</v>
      </c>
      <c r="C2308" s="57" t="s">
        <v>4729</v>
      </c>
      <c r="D2308" s="91">
        <v>18</v>
      </c>
      <c r="E2308" s="57" t="s">
        <v>9298</v>
      </c>
      <c r="F2308" s="29">
        <f t="shared" si="118"/>
        <v>36.352666666666664</v>
      </c>
      <c r="G2308" s="23">
        <f t="shared" si="119"/>
        <v>170.92875000000001</v>
      </c>
      <c r="H2308" s="30"/>
      <c r="I2308" s="29"/>
      <c r="J2308" s="23">
        <f t="shared" si="120"/>
        <v>22.992799999999999</v>
      </c>
      <c r="K2308" s="30"/>
      <c r="L2308" s="29"/>
      <c r="M2308" s="98">
        <v>19.219000000000001</v>
      </c>
      <c r="N2308" s="98">
        <v>30.276</v>
      </c>
      <c r="O2308" s="98">
        <v>441.1</v>
      </c>
      <c r="P2308" s="98">
        <v>193.12</v>
      </c>
      <c r="Q2308" s="98">
        <v>5.9059999999999997</v>
      </c>
      <c r="R2308" s="98" t="s">
        <v>4944</v>
      </c>
      <c r="S2308" s="98" t="s">
        <v>4944</v>
      </c>
      <c r="T2308" s="98">
        <v>75.569999999999993</v>
      </c>
      <c r="U2308" s="98">
        <v>33.488</v>
      </c>
    </row>
    <row r="2309" spans="1:21" x14ac:dyDescent="0.25">
      <c r="A2309" s="57" t="s">
        <v>4640</v>
      </c>
      <c r="B2309" s="57" t="s">
        <v>971</v>
      </c>
      <c r="C2309" s="57" t="s">
        <v>4723</v>
      </c>
      <c r="D2309" s="91">
        <v>16</v>
      </c>
      <c r="E2309" s="57" t="s">
        <v>8380</v>
      </c>
      <c r="F2309" s="29">
        <f t="shared" si="118"/>
        <v>36.345666666666666</v>
      </c>
      <c r="G2309" s="23">
        <f t="shared" si="119"/>
        <v>258.52</v>
      </c>
      <c r="H2309" s="30"/>
      <c r="I2309" s="29"/>
      <c r="J2309" s="23">
        <f t="shared" si="120"/>
        <v>35.123200000000004</v>
      </c>
      <c r="K2309" s="30"/>
      <c r="L2309" s="29"/>
      <c r="M2309" s="98">
        <v>133.16200000000001</v>
      </c>
      <c r="N2309" s="98">
        <v>237.08600000000001</v>
      </c>
      <c r="O2309" s="98">
        <v>266.25400000000002</v>
      </c>
      <c r="P2309" s="98">
        <v>397.57799999999997</v>
      </c>
      <c r="Q2309" s="98">
        <v>51.401000000000003</v>
      </c>
      <c r="R2309" s="98">
        <v>15.178000000000001</v>
      </c>
      <c r="S2309" s="98">
        <v>10.26</v>
      </c>
      <c r="T2309" s="98">
        <v>66.623000000000005</v>
      </c>
      <c r="U2309" s="98">
        <v>32.154000000000003</v>
      </c>
    </row>
    <row r="2310" spans="1:21" x14ac:dyDescent="0.25">
      <c r="A2310" s="57" t="s">
        <v>4640</v>
      </c>
      <c r="B2310" s="57" t="s">
        <v>3076</v>
      </c>
      <c r="C2310" s="57" t="s">
        <v>4694</v>
      </c>
      <c r="D2310" s="91">
        <v>11</v>
      </c>
      <c r="E2310" s="57" t="s">
        <v>6989</v>
      </c>
      <c r="F2310" s="29">
        <f t="shared" si="118"/>
        <v>36.324666666666666</v>
      </c>
      <c r="G2310" s="23">
        <f t="shared" si="119"/>
        <v>48.391249999999999</v>
      </c>
      <c r="H2310" s="30"/>
      <c r="I2310" s="29"/>
      <c r="J2310" s="23">
        <f t="shared" si="120"/>
        <v>31.302199999999999</v>
      </c>
      <c r="K2310" s="30"/>
      <c r="L2310" s="29"/>
      <c r="M2310" s="98">
        <v>3.4159999999999999</v>
      </c>
      <c r="N2310" s="98">
        <v>9.75</v>
      </c>
      <c r="O2310" s="98">
        <v>155.785</v>
      </c>
      <c r="P2310" s="98">
        <v>24.614000000000001</v>
      </c>
      <c r="Q2310" s="98">
        <v>25.85</v>
      </c>
      <c r="R2310" s="98">
        <v>21.687000000000001</v>
      </c>
      <c r="S2310" s="98">
        <v>24.068000000000001</v>
      </c>
      <c r="T2310" s="98">
        <v>33.68</v>
      </c>
      <c r="U2310" s="98">
        <v>51.225999999999999</v>
      </c>
    </row>
    <row r="2311" spans="1:21" x14ac:dyDescent="0.25">
      <c r="A2311" s="57" t="s">
        <v>4640</v>
      </c>
      <c r="B2311" s="57" t="s">
        <v>1396</v>
      </c>
      <c r="C2311" s="57" t="s">
        <v>4723</v>
      </c>
      <c r="D2311" s="91">
        <v>16</v>
      </c>
      <c r="E2311" s="57" t="s">
        <v>8473</v>
      </c>
      <c r="F2311" s="29">
        <f t="shared" si="118"/>
        <v>36.320999999999998</v>
      </c>
      <c r="G2311" s="23">
        <f t="shared" si="119"/>
        <v>145.43599999999998</v>
      </c>
      <c r="H2311" s="30"/>
      <c r="I2311" s="29"/>
      <c r="J2311" s="23">
        <f t="shared" si="120"/>
        <v>29.314999999999998</v>
      </c>
      <c r="K2311" s="30"/>
      <c r="L2311" s="29"/>
      <c r="M2311" s="98">
        <v>5.4450000000000003</v>
      </c>
      <c r="N2311" s="98">
        <v>258.65600000000001</v>
      </c>
      <c r="O2311" s="98">
        <v>259.39100000000002</v>
      </c>
      <c r="P2311" s="98">
        <v>58.252000000000002</v>
      </c>
      <c r="Q2311" s="98">
        <v>4.7770000000000001</v>
      </c>
      <c r="R2311" s="98">
        <v>32.835000000000001</v>
      </c>
      <c r="S2311" s="98">
        <v>25.55</v>
      </c>
      <c r="T2311" s="98">
        <v>28.302</v>
      </c>
      <c r="U2311" s="98">
        <v>55.110999999999997</v>
      </c>
    </row>
    <row r="2312" spans="1:21" x14ac:dyDescent="0.25">
      <c r="A2312" s="57" t="s">
        <v>4640</v>
      </c>
      <c r="B2312" s="57" t="s">
        <v>1795</v>
      </c>
      <c r="C2312" s="57" t="s">
        <v>4696</v>
      </c>
      <c r="D2312" s="91">
        <v>11</v>
      </c>
      <c r="E2312" s="57" t="s">
        <v>7137</v>
      </c>
      <c r="F2312" s="29">
        <f t="shared" si="118"/>
        <v>36.283666666666669</v>
      </c>
      <c r="G2312" s="23">
        <f t="shared" si="119"/>
        <v>79.036000000000001</v>
      </c>
      <c r="H2312" s="30"/>
      <c r="I2312" s="29"/>
      <c r="J2312" s="23">
        <f t="shared" si="120"/>
        <v>22.045200000000001</v>
      </c>
      <c r="K2312" s="30"/>
      <c r="L2312" s="29"/>
      <c r="M2312" s="98">
        <v>14.256</v>
      </c>
      <c r="N2312" s="98">
        <v>152.06399999999999</v>
      </c>
      <c r="O2312" s="98">
        <v>74.55</v>
      </c>
      <c r="P2312" s="98">
        <v>75.274000000000001</v>
      </c>
      <c r="Q2312" s="98" t="s">
        <v>4944</v>
      </c>
      <c r="R2312" s="98">
        <v>1.375</v>
      </c>
      <c r="S2312" s="98">
        <v>43.494</v>
      </c>
      <c r="T2312" s="98">
        <v>57.904000000000003</v>
      </c>
      <c r="U2312" s="98">
        <v>7.4530000000000003</v>
      </c>
    </row>
    <row r="2313" spans="1:21" x14ac:dyDescent="0.25">
      <c r="A2313" s="57" t="s">
        <v>4640</v>
      </c>
      <c r="B2313" s="57" t="s">
        <v>1920</v>
      </c>
      <c r="C2313" s="57" t="s">
        <v>4725</v>
      </c>
      <c r="D2313" s="91">
        <v>17</v>
      </c>
      <c r="E2313" s="57" t="s">
        <v>9088</v>
      </c>
      <c r="F2313" s="29">
        <f t="shared" si="118"/>
        <v>36.277999999999999</v>
      </c>
      <c r="G2313" s="23">
        <f t="shared" si="119"/>
        <v>3.5912500000000001</v>
      </c>
      <c r="H2313" s="30"/>
      <c r="I2313" s="29"/>
      <c r="J2313" s="23">
        <f t="shared" si="120"/>
        <v>25.191800000000001</v>
      </c>
      <c r="K2313" s="30"/>
      <c r="L2313" s="29"/>
      <c r="M2313" s="98">
        <v>14.268000000000001</v>
      </c>
      <c r="N2313" s="98" t="s">
        <v>4944</v>
      </c>
      <c r="O2313" s="98" t="s">
        <v>4944</v>
      </c>
      <c r="P2313" s="98">
        <v>9.7000000000000003E-2</v>
      </c>
      <c r="Q2313" s="98">
        <v>12.81</v>
      </c>
      <c r="R2313" s="98">
        <v>4.3150000000000004</v>
      </c>
      <c r="S2313" s="98">
        <v>92.364999999999995</v>
      </c>
      <c r="T2313" s="98">
        <v>0.71799999999999997</v>
      </c>
      <c r="U2313" s="98">
        <v>15.750999999999999</v>
      </c>
    </row>
    <row r="2314" spans="1:21" x14ac:dyDescent="0.25">
      <c r="A2314" s="57" t="s">
        <v>4640</v>
      </c>
      <c r="B2314" s="57" t="s">
        <v>3511</v>
      </c>
      <c r="C2314" s="57" t="s">
        <v>4684</v>
      </c>
      <c r="D2314" s="91">
        <v>9</v>
      </c>
      <c r="E2314" s="57" t="s">
        <v>6599</v>
      </c>
      <c r="F2314" s="29">
        <f t="shared" si="118"/>
        <v>36.252333333333333</v>
      </c>
      <c r="G2314" s="23">
        <f t="shared" si="119"/>
        <v>0</v>
      </c>
      <c r="H2314" s="30"/>
      <c r="I2314" s="29"/>
      <c r="J2314" s="23">
        <f t="shared" si="120"/>
        <v>21.751399999999997</v>
      </c>
      <c r="K2314" s="30"/>
      <c r="L2314" s="29"/>
      <c r="M2314" s="98" t="s">
        <v>4944</v>
      </c>
      <c r="N2314" s="98" t="s">
        <v>4944</v>
      </c>
      <c r="O2314" s="98" t="s">
        <v>4944</v>
      </c>
      <c r="P2314" s="98" t="s">
        <v>4944</v>
      </c>
      <c r="Q2314" s="98" t="s">
        <v>4944</v>
      </c>
      <c r="R2314" s="98" t="s">
        <v>4944</v>
      </c>
      <c r="S2314" s="98">
        <v>15.786</v>
      </c>
      <c r="T2314" s="98">
        <v>56.811</v>
      </c>
      <c r="U2314" s="98">
        <v>36.159999999999997</v>
      </c>
    </row>
    <row r="2315" spans="1:21" x14ac:dyDescent="0.25">
      <c r="A2315" s="57" t="s">
        <v>4640</v>
      </c>
      <c r="B2315" s="57" t="s">
        <v>4310</v>
      </c>
      <c r="C2315" s="57" t="s">
        <v>4712</v>
      </c>
      <c r="D2315" s="91">
        <v>15</v>
      </c>
      <c r="E2315" s="57" t="s">
        <v>7772</v>
      </c>
      <c r="F2315" s="29">
        <f t="shared" si="118"/>
        <v>36.246999999999993</v>
      </c>
      <c r="G2315" s="23">
        <f t="shared" si="119"/>
        <v>22.785000000000004</v>
      </c>
      <c r="H2315" s="30"/>
      <c r="I2315" s="29"/>
      <c r="J2315" s="23">
        <f t="shared" si="120"/>
        <v>33.201599999999999</v>
      </c>
      <c r="K2315" s="30"/>
      <c r="L2315" s="29"/>
      <c r="M2315" s="98">
        <v>34.027000000000001</v>
      </c>
      <c r="N2315" s="98">
        <v>11.819000000000001</v>
      </c>
      <c r="O2315" s="98">
        <v>33.393999999999998</v>
      </c>
      <c r="P2315" s="98">
        <v>11.9</v>
      </c>
      <c r="Q2315" s="98">
        <v>18.311</v>
      </c>
      <c r="R2315" s="98">
        <v>38.956000000000003</v>
      </c>
      <c r="S2315" s="98">
        <v>27.109000000000002</v>
      </c>
      <c r="T2315" s="98">
        <v>43.442999999999998</v>
      </c>
      <c r="U2315" s="98">
        <v>38.189</v>
      </c>
    </row>
    <row r="2316" spans="1:21" x14ac:dyDescent="0.25">
      <c r="A2316" s="57" t="s">
        <v>4640</v>
      </c>
      <c r="B2316" s="57" t="s">
        <v>3814</v>
      </c>
      <c r="C2316" s="57" t="s">
        <v>4653</v>
      </c>
      <c r="D2316" s="91">
        <v>2</v>
      </c>
      <c r="E2316" s="57" t="s">
        <v>5331</v>
      </c>
      <c r="F2316" s="29">
        <f t="shared" si="118"/>
        <v>36.222333333333331</v>
      </c>
      <c r="G2316" s="23">
        <f t="shared" si="119"/>
        <v>9.213750000000001</v>
      </c>
      <c r="H2316" s="30"/>
      <c r="I2316" s="29"/>
      <c r="J2316" s="23">
        <f t="shared" si="120"/>
        <v>21.8294</v>
      </c>
      <c r="K2316" s="30"/>
      <c r="L2316" s="29"/>
      <c r="M2316" s="98">
        <v>12.675000000000001</v>
      </c>
      <c r="N2316" s="98" t="s">
        <v>4944</v>
      </c>
      <c r="O2316" s="98" t="s">
        <v>4944</v>
      </c>
      <c r="P2316" s="98">
        <v>24.18</v>
      </c>
      <c r="Q2316" s="98">
        <v>0.48</v>
      </c>
      <c r="R2316" s="98" t="s">
        <v>4944</v>
      </c>
      <c r="S2316" s="98" t="s">
        <v>4944</v>
      </c>
      <c r="T2316" s="98">
        <v>10.079000000000001</v>
      </c>
      <c r="U2316" s="98">
        <v>98.587999999999994</v>
      </c>
    </row>
    <row r="2317" spans="1:21" x14ac:dyDescent="0.25">
      <c r="A2317" s="57" t="s">
        <v>4640</v>
      </c>
      <c r="B2317" s="57" t="s">
        <v>2809</v>
      </c>
      <c r="C2317" s="57" t="s">
        <v>4665</v>
      </c>
      <c r="D2317" s="91">
        <v>5</v>
      </c>
      <c r="E2317" s="57" t="s">
        <v>5574</v>
      </c>
      <c r="F2317" s="29">
        <f t="shared" si="118"/>
        <v>36.210999999999999</v>
      </c>
      <c r="G2317" s="23">
        <f t="shared" si="119"/>
        <v>0.54849999999999999</v>
      </c>
      <c r="H2317" s="30"/>
      <c r="I2317" s="29"/>
      <c r="J2317" s="23">
        <f t="shared" si="120"/>
        <v>32.057000000000002</v>
      </c>
      <c r="K2317" s="30"/>
      <c r="L2317" s="29"/>
      <c r="M2317" s="98" t="s">
        <v>4944</v>
      </c>
      <c r="N2317" s="98">
        <v>0.112</v>
      </c>
      <c r="O2317" s="98">
        <v>1.7000000000000001E-2</v>
      </c>
      <c r="P2317" s="98">
        <v>2.0649999999999999</v>
      </c>
      <c r="Q2317" s="98">
        <v>16.962</v>
      </c>
      <c r="R2317" s="98">
        <v>34.69</v>
      </c>
      <c r="S2317" s="98">
        <v>19.391999999999999</v>
      </c>
      <c r="T2317" s="98">
        <v>24.015999999999998</v>
      </c>
      <c r="U2317" s="98">
        <v>65.224999999999994</v>
      </c>
    </row>
    <row r="2318" spans="1:21" x14ac:dyDescent="0.25">
      <c r="A2318" s="57" t="s">
        <v>4640</v>
      </c>
      <c r="B2318" s="57" t="s">
        <v>2273</v>
      </c>
      <c r="C2318" s="57" t="s">
        <v>4703</v>
      </c>
      <c r="D2318" s="91">
        <v>11</v>
      </c>
      <c r="E2318" s="57" t="s">
        <v>7514</v>
      </c>
      <c r="F2318" s="29">
        <f t="shared" si="118"/>
        <v>36.169000000000004</v>
      </c>
      <c r="G2318" s="23">
        <f t="shared" si="119"/>
        <v>2.82925</v>
      </c>
      <c r="H2318" s="30"/>
      <c r="I2318" s="29"/>
      <c r="J2318" s="23">
        <f t="shared" si="120"/>
        <v>23.892199999999995</v>
      </c>
      <c r="K2318" s="30"/>
      <c r="L2318" s="29"/>
      <c r="M2318" s="98">
        <v>3.1850000000000001</v>
      </c>
      <c r="N2318" s="98">
        <v>5.125</v>
      </c>
      <c r="O2318" s="98">
        <v>1.877</v>
      </c>
      <c r="P2318" s="98">
        <v>1.1299999999999999</v>
      </c>
      <c r="Q2318" s="98">
        <v>0.312</v>
      </c>
      <c r="R2318" s="98">
        <v>10.641999999999999</v>
      </c>
      <c r="S2318" s="98">
        <v>5.4720000000000004</v>
      </c>
      <c r="T2318" s="98">
        <v>44.561</v>
      </c>
      <c r="U2318" s="98">
        <v>58.473999999999997</v>
      </c>
    </row>
    <row r="2319" spans="1:21" x14ac:dyDescent="0.25">
      <c r="A2319" s="57" t="s">
        <v>4640</v>
      </c>
      <c r="B2319" s="57" t="s">
        <v>1750</v>
      </c>
      <c r="C2319" s="57" t="s">
        <v>4668</v>
      </c>
      <c r="D2319" s="91">
        <v>6</v>
      </c>
      <c r="E2319" s="57" t="s">
        <v>5765</v>
      </c>
      <c r="F2319" s="29">
        <f t="shared" si="118"/>
        <v>36.161666666666669</v>
      </c>
      <c r="G2319" s="23">
        <f t="shared" si="119"/>
        <v>15.1495</v>
      </c>
      <c r="H2319" s="30"/>
      <c r="I2319" s="29"/>
      <c r="J2319" s="23">
        <f t="shared" si="120"/>
        <v>25.7074</v>
      </c>
      <c r="K2319" s="30"/>
      <c r="L2319" s="29"/>
      <c r="M2319" s="98">
        <v>13.178000000000001</v>
      </c>
      <c r="N2319" s="98">
        <v>12.651</v>
      </c>
      <c r="O2319" s="98">
        <v>18.465</v>
      </c>
      <c r="P2319" s="98">
        <v>16.303999999999998</v>
      </c>
      <c r="Q2319" s="98">
        <v>7.9429999999999996</v>
      </c>
      <c r="R2319" s="98">
        <v>12.109</v>
      </c>
      <c r="S2319" s="98">
        <v>53.219000000000001</v>
      </c>
      <c r="T2319" s="98">
        <v>27.077999999999999</v>
      </c>
      <c r="U2319" s="98">
        <v>28.187999999999999</v>
      </c>
    </row>
    <row r="2320" spans="1:21" x14ac:dyDescent="0.25">
      <c r="A2320" s="57" t="s">
        <v>4640</v>
      </c>
      <c r="B2320" s="57" t="s">
        <v>1952</v>
      </c>
      <c r="C2320" s="57" t="s">
        <v>4668</v>
      </c>
      <c r="D2320" s="91">
        <v>6</v>
      </c>
      <c r="E2320" s="57" t="s">
        <v>5768</v>
      </c>
      <c r="F2320" s="29">
        <f t="shared" si="118"/>
        <v>35.993333333333332</v>
      </c>
      <c r="G2320" s="23">
        <f t="shared" si="119"/>
        <v>0.45675000000000004</v>
      </c>
      <c r="H2320" s="30"/>
      <c r="I2320" s="29"/>
      <c r="J2320" s="23">
        <f t="shared" si="120"/>
        <v>24.924799999999998</v>
      </c>
      <c r="K2320" s="30"/>
      <c r="L2320" s="29"/>
      <c r="M2320" s="98">
        <v>0.55700000000000005</v>
      </c>
      <c r="N2320" s="98">
        <v>0.34399999999999997</v>
      </c>
      <c r="O2320" s="98">
        <v>0.622</v>
      </c>
      <c r="P2320" s="98">
        <v>0.30399999999999999</v>
      </c>
      <c r="Q2320" s="98">
        <v>1.103</v>
      </c>
      <c r="R2320" s="98">
        <v>15.541</v>
      </c>
      <c r="S2320" s="98">
        <v>22.832000000000001</v>
      </c>
      <c r="T2320" s="98">
        <v>34.738999999999997</v>
      </c>
      <c r="U2320" s="98">
        <v>50.408999999999999</v>
      </c>
    </row>
    <row r="2321" spans="1:21" x14ac:dyDescent="0.25">
      <c r="A2321" s="57" t="s">
        <v>4640</v>
      </c>
      <c r="B2321" s="57" t="s">
        <v>3483</v>
      </c>
      <c r="C2321" s="57" t="s">
        <v>4680</v>
      </c>
      <c r="D2321" s="91">
        <v>7</v>
      </c>
      <c r="E2321" s="57" t="s">
        <v>6495</v>
      </c>
      <c r="F2321" s="29">
        <f t="shared" si="118"/>
        <v>35.972666666666669</v>
      </c>
      <c r="G2321" s="23">
        <f t="shared" si="119"/>
        <v>21.923749999999998</v>
      </c>
      <c r="H2321" s="30"/>
      <c r="I2321" s="29"/>
      <c r="J2321" s="23">
        <f t="shared" si="120"/>
        <v>26.909199999999998</v>
      </c>
      <c r="K2321" s="30"/>
      <c r="L2321" s="29"/>
      <c r="M2321" s="98">
        <v>10.007999999999999</v>
      </c>
      <c r="N2321" s="98">
        <v>7.6470000000000002</v>
      </c>
      <c r="O2321" s="98">
        <v>16.009</v>
      </c>
      <c r="P2321" s="98">
        <v>54.030999999999999</v>
      </c>
      <c r="Q2321" s="98">
        <v>9.5609999999999999</v>
      </c>
      <c r="R2321" s="98">
        <v>17.067</v>
      </c>
      <c r="S2321" s="98">
        <v>22.564</v>
      </c>
      <c r="T2321" s="98">
        <v>46.515000000000001</v>
      </c>
      <c r="U2321" s="98">
        <v>38.838999999999999</v>
      </c>
    </row>
    <row r="2322" spans="1:21" x14ac:dyDescent="0.25">
      <c r="A2322" s="57" t="s">
        <v>4640</v>
      </c>
      <c r="B2322" s="57" t="s">
        <v>4438</v>
      </c>
      <c r="C2322" s="57" t="s">
        <v>4703</v>
      </c>
      <c r="D2322" s="91">
        <v>11</v>
      </c>
      <c r="E2322" s="57" t="s">
        <v>7530</v>
      </c>
      <c r="F2322" s="29">
        <f t="shared" si="118"/>
        <v>35.886333333333333</v>
      </c>
      <c r="G2322" s="23">
        <f t="shared" si="119"/>
        <v>11.998999999999999</v>
      </c>
      <c r="H2322" s="30"/>
      <c r="I2322" s="29"/>
      <c r="J2322" s="23">
        <f t="shared" si="120"/>
        <v>37.2408</v>
      </c>
      <c r="K2322" s="30"/>
      <c r="L2322" s="29"/>
      <c r="M2322" s="98">
        <v>0.98199999999999998</v>
      </c>
      <c r="N2322" s="98">
        <v>17.398</v>
      </c>
      <c r="O2322" s="98">
        <v>3.9950000000000001</v>
      </c>
      <c r="P2322" s="98">
        <v>25.620999999999999</v>
      </c>
      <c r="Q2322" s="98">
        <v>41.408000000000001</v>
      </c>
      <c r="R2322" s="98">
        <v>37.137</v>
      </c>
      <c r="S2322" s="98">
        <v>70.156000000000006</v>
      </c>
      <c r="T2322" s="98">
        <v>34.534999999999997</v>
      </c>
      <c r="U2322" s="98">
        <v>2.968</v>
      </c>
    </row>
    <row r="2323" spans="1:21" x14ac:dyDescent="0.25">
      <c r="A2323" s="57" t="s">
        <v>4640</v>
      </c>
      <c r="B2323" s="57" t="s">
        <v>1643</v>
      </c>
      <c r="C2323" s="57" t="s">
        <v>4710</v>
      </c>
      <c r="D2323" s="91">
        <v>13</v>
      </c>
      <c r="E2323" s="57" t="s">
        <v>7728</v>
      </c>
      <c r="F2323" s="29">
        <f t="shared" si="118"/>
        <v>35.870666666666665</v>
      </c>
      <c r="G2323" s="23">
        <f t="shared" si="119"/>
        <v>15.459249999999999</v>
      </c>
      <c r="H2323" s="30"/>
      <c r="I2323" s="29"/>
      <c r="J2323" s="23">
        <f t="shared" si="120"/>
        <v>24.387</v>
      </c>
      <c r="K2323" s="30"/>
      <c r="L2323" s="29"/>
      <c r="M2323" s="98">
        <v>1.3919999999999999</v>
      </c>
      <c r="N2323" s="98">
        <v>3.4609999999999999</v>
      </c>
      <c r="O2323" s="98">
        <v>15.888</v>
      </c>
      <c r="P2323" s="98">
        <v>41.095999999999997</v>
      </c>
      <c r="Q2323" s="98">
        <v>3.5579999999999998</v>
      </c>
      <c r="R2323" s="98">
        <v>10.765000000000001</v>
      </c>
      <c r="S2323" s="98">
        <v>20.285</v>
      </c>
      <c r="T2323" s="98">
        <v>1.044</v>
      </c>
      <c r="U2323" s="98">
        <v>86.283000000000001</v>
      </c>
    </row>
    <row r="2324" spans="1:21" x14ac:dyDescent="0.25">
      <c r="A2324" s="57" t="s">
        <v>4640</v>
      </c>
      <c r="B2324" s="57" t="s">
        <v>990</v>
      </c>
      <c r="C2324" s="57" t="s">
        <v>4726</v>
      </c>
      <c r="D2324" s="91">
        <v>17</v>
      </c>
      <c r="E2324" s="57" t="s">
        <v>9139</v>
      </c>
      <c r="F2324" s="29">
        <f t="shared" si="118"/>
        <v>35.726333333333336</v>
      </c>
      <c r="G2324" s="23">
        <f t="shared" si="119"/>
        <v>18.987500000000001</v>
      </c>
      <c r="H2324" s="30"/>
      <c r="I2324" s="29"/>
      <c r="J2324" s="23">
        <f t="shared" si="120"/>
        <v>41.694800000000001</v>
      </c>
      <c r="K2324" s="30"/>
      <c r="L2324" s="29"/>
      <c r="M2324" s="98">
        <v>6.0910000000000002</v>
      </c>
      <c r="N2324" s="98">
        <v>6.4000000000000001E-2</v>
      </c>
      <c r="O2324" s="98">
        <v>52.591999999999999</v>
      </c>
      <c r="P2324" s="98">
        <v>17.202999999999999</v>
      </c>
      <c r="Q2324" s="98">
        <v>0.125</v>
      </c>
      <c r="R2324" s="98">
        <v>101.17</v>
      </c>
      <c r="S2324" s="98">
        <v>106.777</v>
      </c>
      <c r="T2324" s="98" t="s">
        <v>4944</v>
      </c>
      <c r="U2324" s="98">
        <v>0.40200000000000002</v>
      </c>
    </row>
    <row r="2325" spans="1:21" x14ac:dyDescent="0.25">
      <c r="A2325" s="57" t="s">
        <v>4640</v>
      </c>
      <c r="B2325" s="57" t="s">
        <v>3967</v>
      </c>
      <c r="C2325" s="57" t="s">
        <v>4691</v>
      </c>
      <c r="D2325" s="91">
        <v>11</v>
      </c>
      <c r="E2325" s="57" t="s">
        <v>6837</v>
      </c>
      <c r="F2325" s="29">
        <f t="shared" si="118"/>
        <v>35.683999999999997</v>
      </c>
      <c r="G2325" s="23">
        <f t="shared" si="119"/>
        <v>0</v>
      </c>
      <c r="H2325" s="30"/>
      <c r="I2325" s="29"/>
      <c r="J2325" s="23">
        <f t="shared" si="120"/>
        <v>40.572199999999995</v>
      </c>
      <c r="K2325" s="30"/>
      <c r="L2325" s="29"/>
      <c r="M2325" s="98" t="s">
        <v>4944</v>
      </c>
      <c r="N2325" s="98" t="s">
        <v>4944</v>
      </c>
      <c r="O2325" s="98" t="s">
        <v>4944</v>
      </c>
      <c r="P2325" s="98" t="s">
        <v>4944</v>
      </c>
      <c r="Q2325" s="98">
        <v>95.808999999999997</v>
      </c>
      <c r="R2325" s="98" t="s">
        <v>4944</v>
      </c>
      <c r="S2325" s="98" t="s">
        <v>4944</v>
      </c>
      <c r="T2325" s="98">
        <v>42.49</v>
      </c>
      <c r="U2325" s="98">
        <v>64.561999999999998</v>
      </c>
    </row>
    <row r="2326" spans="1:21" x14ac:dyDescent="0.25">
      <c r="A2326" s="57" t="s">
        <v>4640</v>
      </c>
      <c r="B2326" s="57" t="s">
        <v>4356</v>
      </c>
      <c r="C2326" s="57" t="s">
        <v>4656</v>
      </c>
      <c r="D2326" s="91">
        <v>4</v>
      </c>
      <c r="E2326" s="57" t="s">
        <v>5405</v>
      </c>
      <c r="F2326" s="29">
        <f t="shared" si="118"/>
        <v>35.619666666666667</v>
      </c>
      <c r="G2326" s="23">
        <f t="shared" si="119"/>
        <v>31.006</v>
      </c>
      <c r="H2326" s="30"/>
      <c r="I2326" s="29"/>
      <c r="J2326" s="23">
        <f t="shared" si="120"/>
        <v>37.606800000000007</v>
      </c>
      <c r="K2326" s="30"/>
      <c r="L2326" s="29"/>
      <c r="M2326" s="98">
        <v>11.173</v>
      </c>
      <c r="N2326" s="98">
        <v>30.209</v>
      </c>
      <c r="O2326" s="98">
        <v>38.493000000000002</v>
      </c>
      <c r="P2326" s="98">
        <v>44.149000000000001</v>
      </c>
      <c r="Q2326" s="98">
        <v>53.694000000000003</v>
      </c>
      <c r="R2326" s="98">
        <v>27.481000000000002</v>
      </c>
      <c r="S2326" s="98">
        <v>59.595999999999997</v>
      </c>
      <c r="T2326" s="98">
        <v>25.678000000000001</v>
      </c>
      <c r="U2326" s="98">
        <v>21.585000000000001</v>
      </c>
    </row>
    <row r="2327" spans="1:21" x14ac:dyDescent="0.25">
      <c r="A2327" s="57" t="s">
        <v>4640</v>
      </c>
      <c r="B2327" s="57" t="s">
        <v>3206</v>
      </c>
      <c r="C2327" s="57" t="s">
        <v>4696</v>
      </c>
      <c r="D2327" s="91">
        <v>11</v>
      </c>
      <c r="E2327" s="57" t="s">
        <v>7110</v>
      </c>
      <c r="F2327" s="29">
        <f t="shared" si="118"/>
        <v>35.599666666666671</v>
      </c>
      <c r="G2327" s="23">
        <f t="shared" si="119"/>
        <v>44.558999999999997</v>
      </c>
      <c r="H2327" s="30"/>
      <c r="I2327" s="29"/>
      <c r="J2327" s="23">
        <f t="shared" si="120"/>
        <v>37.987000000000002</v>
      </c>
      <c r="K2327" s="30"/>
      <c r="L2327" s="29"/>
      <c r="M2327" s="98">
        <v>86.35</v>
      </c>
      <c r="N2327" s="98">
        <v>51.869</v>
      </c>
      <c r="O2327" s="98">
        <v>16.116</v>
      </c>
      <c r="P2327" s="98">
        <v>23.901</v>
      </c>
      <c r="Q2327" s="98">
        <v>29.553000000000001</v>
      </c>
      <c r="R2327" s="98">
        <v>53.582999999999998</v>
      </c>
      <c r="S2327" s="98">
        <v>52.04</v>
      </c>
      <c r="T2327" s="98">
        <v>46.36</v>
      </c>
      <c r="U2327" s="98">
        <v>8.3989999999999991</v>
      </c>
    </row>
    <row r="2328" spans="1:21" x14ac:dyDescent="0.25">
      <c r="A2328" s="57" t="s">
        <v>4640</v>
      </c>
      <c r="B2328" s="57" t="s">
        <v>2651</v>
      </c>
      <c r="C2328" s="57" t="s">
        <v>4680</v>
      </c>
      <c r="D2328" s="91">
        <v>7</v>
      </c>
      <c r="E2328" s="57" t="s">
        <v>6502</v>
      </c>
      <c r="F2328" s="29">
        <f t="shared" si="118"/>
        <v>35.548999999999999</v>
      </c>
      <c r="G2328" s="23">
        <f t="shared" si="119"/>
        <v>67.328499999999991</v>
      </c>
      <c r="H2328" s="30"/>
      <c r="I2328" s="29"/>
      <c r="J2328" s="23">
        <f t="shared" si="120"/>
        <v>31.419</v>
      </c>
      <c r="K2328" s="30"/>
      <c r="L2328" s="29"/>
      <c r="M2328" s="98">
        <v>48.895000000000003</v>
      </c>
      <c r="N2328" s="98">
        <v>78.989999999999995</v>
      </c>
      <c r="O2328" s="98">
        <v>51.741999999999997</v>
      </c>
      <c r="P2328" s="98">
        <v>89.686999999999998</v>
      </c>
      <c r="Q2328" s="98">
        <v>40.073</v>
      </c>
      <c r="R2328" s="98">
        <v>10.375</v>
      </c>
      <c r="S2328" s="98">
        <v>76.613</v>
      </c>
      <c r="T2328" s="98">
        <v>23.405000000000001</v>
      </c>
      <c r="U2328" s="98">
        <v>6.6289999999999996</v>
      </c>
    </row>
    <row r="2329" spans="1:21" x14ac:dyDescent="0.25">
      <c r="A2329" s="57" t="s">
        <v>4640</v>
      </c>
      <c r="B2329" s="57" t="s">
        <v>1055</v>
      </c>
      <c r="C2329" s="57" t="s">
        <v>4695</v>
      </c>
      <c r="D2329" s="91">
        <v>11</v>
      </c>
      <c r="E2329" s="57" t="s">
        <v>7016</v>
      </c>
      <c r="F2329" s="29">
        <f t="shared" si="118"/>
        <v>35.545666666666669</v>
      </c>
      <c r="G2329" s="23">
        <f t="shared" si="119"/>
        <v>28.59</v>
      </c>
      <c r="H2329" s="30"/>
      <c r="I2329" s="29"/>
      <c r="J2329" s="23">
        <f t="shared" si="120"/>
        <v>35.468800000000002</v>
      </c>
      <c r="K2329" s="30"/>
      <c r="L2329" s="29"/>
      <c r="M2329" s="98" t="s">
        <v>4944</v>
      </c>
      <c r="N2329" s="98" t="s">
        <v>4944</v>
      </c>
      <c r="O2329" s="98" t="s">
        <v>4944</v>
      </c>
      <c r="P2329" s="98">
        <v>114.36</v>
      </c>
      <c r="Q2329" s="98" t="s">
        <v>4944</v>
      </c>
      <c r="R2329" s="98">
        <v>70.706999999999994</v>
      </c>
      <c r="S2329" s="98">
        <v>106.637</v>
      </c>
      <c r="T2329" s="98" t="s">
        <v>4944</v>
      </c>
      <c r="U2329" s="98" t="s">
        <v>4944</v>
      </c>
    </row>
    <row r="2330" spans="1:21" x14ac:dyDescent="0.25">
      <c r="A2330" s="57" t="s">
        <v>4640</v>
      </c>
      <c r="B2330" s="57" t="s">
        <v>838</v>
      </c>
      <c r="C2330" s="57" t="s">
        <v>4707</v>
      </c>
      <c r="D2330" s="91">
        <v>12</v>
      </c>
      <c r="E2330" s="57" t="s">
        <v>7584</v>
      </c>
      <c r="F2330" s="29">
        <f t="shared" si="118"/>
        <v>35.343666666666671</v>
      </c>
      <c r="G2330" s="23">
        <f t="shared" si="119"/>
        <v>2.5000000000000001E-4</v>
      </c>
      <c r="H2330" s="30"/>
      <c r="I2330" s="29"/>
      <c r="J2330" s="23">
        <f t="shared" si="120"/>
        <v>21.405000000000001</v>
      </c>
      <c r="K2330" s="30"/>
      <c r="L2330" s="29"/>
      <c r="M2330" s="98" t="s">
        <v>4944</v>
      </c>
      <c r="N2330" s="98">
        <v>1E-3</v>
      </c>
      <c r="O2330" s="98" t="s">
        <v>4944</v>
      </c>
      <c r="P2330" s="98" t="s">
        <v>4944</v>
      </c>
      <c r="Q2330" s="98" t="s">
        <v>4944</v>
      </c>
      <c r="R2330" s="98">
        <v>0.99399999999999999</v>
      </c>
      <c r="S2330" s="98">
        <v>48.99</v>
      </c>
      <c r="T2330" s="98">
        <v>57.040999999999997</v>
      </c>
      <c r="U2330" s="98" t="s">
        <v>4944</v>
      </c>
    </row>
    <row r="2331" spans="1:21" x14ac:dyDescent="0.25">
      <c r="A2331" s="57" t="s">
        <v>4640</v>
      </c>
      <c r="B2331" s="57" t="s">
        <v>1601</v>
      </c>
      <c r="C2331" s="57" t="s">
        <v>4723</v>
      </c>
      <c r="D2331" s="91">
        <v>16</v>
      </c>
      <c r="E2331" s="57" t="s">
        <v>8511</v>
      </c>
      <c r="F2331" s="29">
        <f t="shared" si="118"/>
        <v>35.308</v>
      </c>
      <c r="G2331" s="23">
        <f t="shared" si="119"/>
        <v>1.6812500000000001</v>
      </c>
      <c r="H2331" s="30"/>
      <c r="I2331" s="29"/>
      <c r="J2331" s="23">
        <f t="shared" si="120"/>
        <v>25.454000000000001</v>
      </c>
      <c r="K2331" s="30"/>
      <c r="L2331" s="29"/>
      <c r="M2331" s="98">
        <v>0.85499999999999998</v>
      </c>
      <c r="N2331" s="98">
        <v>0.375</v>
      </c>
      <c r="O2331" s="98">
        <v>0.44600000000000001</v>
      </c>
      <c r="P2331" s="98">
        <v>5.0490000000000004</v>
      </c>
      <c r="Q2331" s="98">
        <v>20.847999999999999</v>
      </c>
      <c r="R2331" s="98">
        <v>0.498</v>
      </c>
      <c r="S2331" s="98">
        <v>1.8080000000000001</v>
      </c>
      <c r="T2331" s="98">
        <v>96.353999999999999</v>
      </c>
      <c r="U2331" s="98">
        <v>7.7619999999999996</v>
      </c>
    </row>
    <row r="2332" spans="1:21" x14ac:dyDescent="0.25">
      <c r="A2332" s="57" t="s">
        <v>4640</v>
      </c>
      <c r="B2332" s="57" t="s">
        <v>3102</v>
      </c>
      <c r="C2332" s="57" t="s">
        <v>4721</v>
      </c>
      <c r="D2332" s="91">
        <v>15</v>
      </c>
      <c r="E2332" s="57" t="s">
        <v>8249</v>
      </c>
      <c r="F2332" s="29">
        <f t="shared" si="118"/>
        <v>35.265333333333331</v>
      </c>
      <c r="G2332" s="23">
        <f t="shared" si="119"/>
        <v>15.33475</v>
      </c>
      <c r="H2332" s="30"/>
      <c r="I2332" s="29"/>
      <c r="J2332" s="23">
        <f t="shared" si="120"/>
        <v>23.688600000000001</v>
      </c>
      <c r="K2332" s="30"/>
      <c r="L2332" s="29"/>
      <c r="M2332" s="98">
        <v>0.54900000000000004</v>
      </c>
      <c r="N2332" s="98">
        <v>46.052</v>
      </c>
      <c r="O2332" s="98">
        <v>3.7130000000000001</v>
      </c>
      <c r="P2332" s="98">
        <v>11.025</v>
      </c>
      <c r="Q2332" s="98">
        <v>6.37</v>
      </c>
      <c r="R2332" s="98">
        <v>6.2770000000000001</v>
      </c>
      <c r="S2332" s="98">
        <v>81.135999999999996</v>
      </c>
      <c r="T2332" s="98">
        <v>23.366</v>
      </c>
      <c r="U2332" s="98">
        <v>1.294</v>
      </c>
    </row>
    <row r="2333" spans="1:21" x14ac:dyDescent="0.25">
      <c r="A2333" s="57" t="s">
        <v>4640</v>
      </c>
      <c r="B2333" s="57" t="s">
        <v>3098</v>
      </c>
      <c r="C2333" s="57" t="s">
        <v>4703</v>
      </c>
      <c r="D2333" s="91">
        <v>11</v>
      </c>
      <c r="E2333" s="57" t="s">
        <v>7513</v>
      </c>
      <c r="F2333" s="29">
        <f t="shared" si="118"/>
        <v>35.120666666666672</v>
      </c>
      <c r="G2333" s="23">
        <f t="shared" si="119"/>
        <v>2.7565</v>
      </c>
      <c r="H2333" s="30"/>
      <c r="I2333" s="29"/>
      <c r="J2333" s="23">
        <f t="shared" si="120"/>
        <v>23.262</v>
      </c>
      <c r="K2333" s="30"/>
      <c r="L2333" s="29"/>
      <c r="M2333" s="98" t="s">
        <v>4944</v>
      </c>
      <c r="N2333" s="98">
        <v>0.72199999999999998</v>
      </c>
      <c r="O2333" s="98">
        <v>6.4960000000000004</v>
      </c>
      <c r="P2333" s="98">
        <v>3.8079999999999998</v>
      </c>
      <c r="Q2333" s="98">
        <v>7.1059999999999999</v>
      </c>
      <c r="R2333" s="98">
        <v>3.8420000000000001</v>
      </c>
      <c r="S2333" s="98">
        <v>9.9</v>
      </c>
      <c r="T2333" s="98">
        <v>29.321000000000002</v>
      </c>
      <c r="U2333" s="98">
        <v>66.141000000000005</v>
      </c>
    </row>
    <row r="2334" spans="1:21" x14ac:dyDescent="0.25">
      <c r="A2334" s="57" t="s">
        <v>4640</v>
      </c>
      <c r="B2334" s="57" t="s">
        <v>749</v>
      </c>
      <c r="C2334" s="57" t="s">
        <v>4657</v>
      </c>
      <c r="D2334" s="91">
        <v>4</v>
      </c>
      <c r="E2334" s="57" t="s">
        <v>5408</v>
      </c>
      <c r="F2334" s="29">
        <f t="shared" si="118"/>
        <v>35.093333333333334</v>
      </c>
      <c r="G2334" s="23">
        <f t="shared" si="119"/>
        <v>835.17275000000006</v>
      </c>
      <c r="H2334" s="30"/>
      <c r="I2334" s="29"/>
      <c r="J2334" s="23">
        <f t="shared" si="120"/>
        <v>21.444800000000001</v>
      </c>
      <c r="K2334" s="30"/>
      <c r="L2334" s="29"/>
      <c r="M2334" s="98">
        <v>2.4580000000000002</v>
      </c>
      <c r="N2334" s="98">
        <v>1911.2449999999999</v>
      </c>
      <c r="O2334" s="98">
        <v>1425.7670000000001</v>
      </c>
      <c r="P2334" s="98">
        <v>1.2210000000000001</v>
      </c>
      <c r="Q2334" s="98" t="s">
        <v>4944</v>
      </c>
      <c r="R2334" s="98">
        <v>1.944</v>
      </c>
      <c r="S2334" s="98">
        <v>75.027000000000001</v>
      </c>
      <c r="T2334" s="98">
        <v>7.0979999999999999</v>
      </c>
      <c r="U2334" s="98">
        <v>23.155000000000001</v>
      </c>
    </row>
    <row r="2335" spans="1:21" x14ac:dyDescent="0.25">
      <c r="A2335" s="57" t="s">
        <v>4640</v>
      </c>
      <c r="B2335" s="57" t="s">
        <v>756</v>
      </c>
      <c r="C2335" s="57" t="s">
        <v>4724</v>
      </c>
      <c r="D2335" s="91">
        <v>16</v>
      </c>
      <c r="E2335" s="57" t="s">
        <v>9068</v>
      </c>
      <c r="F2335" s="29">
        <f t="shared" si="118"/>
        <v>35.085666666666668</v>
      </c>
      <c r="G2335" s="23">
        <f t="shared" si="119"/>
        <v>21.954750000000001</v>
      </c>
      <c r="H2335" s="30"/>
      <c r="I2335" s="29"/>
      <c r="J2335" s="23">
        <f t="shared" si="120"/>
        <v>52.914400000000001</v>
      </c>
      <c r="K2335" s="30"/>
      <c r="L2335" s="29"/>
      <c r="M2335" s="98">
        <v>16.600000000000001</v>
      </c>
      <c r="N2335" s="98">
        <v>0.57399999999999995</v>
      </c>
      <c r="O2335" s="98">
        <v>1.401</v>
      </c>
      <c r="P2335" s="98">
        <v>69.244</v>
      </c>
      <c r="Q2335" s="98">
        <v>121.607</v>
      </c>
      <c r="R2335" s="98">
        <v>37.707999999999998</v>
      </c>
      <c r="S2335" s="98">
        <v>3.79</v>
      </c>
      <c r="T2335" s="98">
        <v>90.942999999999998</v>
      </c>
      <c r="U2335" s="98">
        <v>10.523999999999999</v>
      </c>
    </row>
    <row r="2336" spans="1:21" x14ac:dyDescent="0.25">
      <c r="A2336" s="57" t="s">
        <v>4640</v>
      </c>
      <c r="B2336" s="57" t="s">
        <v>1511</v>
      </c>
      <c r="C2336" s="57" t="s">
        <v>4724</v>
      </c>
      <c r="D2336" s="91">
        <v>16</v>
      </c>
      <c r="E2336" s="57" t="s">
        <v>8905</v>
      </c>
      <c r="F2336" s="29">
        <f t="shared" ref="F2336:F2399" si="121">SUM(S2336:U2336)/3</f>
        <v>35.011333333333333</v>
      </c>
      <c r="G2336" s="23">
        <f t="shared" ref="G2336:G2399" si="122">SUM(M2336:P2336)/4</f>
        <v>90.579249999999988</v>
      </c>
      <c r="H2336" s="30"/>
      <c r="I2336" s="29"/>
      <c r="J2336" s="23">
        <f t="shared" ref="J2336:J2399" si="123">SUM(Q2336:U2336)/5</f>
        <v>29.2392</v>
      </c>
      <c r="K2336" s="30"/>
      <c r="L2336" s="29"/>
      <c r="M2336" s="98">
        <v>3.4980000000000002</v>
      </c>
      <c r="N2336" s="98">
        <v>2.2789999999999999</v>
      </c>
      <c r="O2336" s="98">
        <v>5.6879999999999997</v>
      </c>
      <c r="P2336" s="98">
        <v>350.85199999999998</v>
      </c>
      <c r="Q2336" s="98">
        <v>34.396000000000001</v>
      </c>
      <c r="R2336" s="98">
        <v>6.766</v>
      </c>
      <c r="S2336" s="98">
        <v>17.585999999999999</v>
      </c>
      <c r="T2336" s="98">
        <v>44.517000000000003</v>
      </c>
      <c r="U2336" s="98">
        <v>42.930999999999997</v>
      </c>
    </row>
    <row r="2337" spans="1:21" x14ac:dyDescent="0.25">
      <c r="A2337" s="57" t="s">
        <v>4640</v>
      </c>
      <c r="B2337" s="57" t="s">
        <v>1589</v>
      </c>
      <c r="C2337" s="57" t="s">
        <v>4721</v>
      </c>
      <c r="D2337" s="91">
        <v>15</v>
      </c>
      <c r="E2337" s="57" t="s">
        <v>8243</v>
      </c>
      <c r="F2337" s="29">
        <f t="shared" si="121"/>
        <v>35.00866666666667</v>
      </c>
      <c r="G2337" s="23">
        <f t="shared" si="122"/>
        <v>233.018</v>
      </c>
      <c r="H2337" s="30"/>
      <c r="I2337" s="29"/>
      <c r="J2337" s="23">
        <f t="shared" si="123"/>
        <v>68.927400000000006</v>
      </c>
      <c r="K2337" s="30"/>
      <c r="L2337" s="29"/>
      <c r="M2337" s="98">
        <v>185.53700000000001</v>
      </c>
      <c r="N2337" s="98">
        <v>255.46899999999999</v>
      </c>
      <c r="O2337" s="98">
        <v>153.721</v>
      </c>
      <c r="P2337" s="98">
        <v>337.34500000000003</v>
      </c>
      <c r="Q2337" s="98">
        <v>121.61199999999999</v>
      </c>
      <c r="R2337" s="98">
        <v>117.999</v>
      </c>
      <c r="S2337" s="98">
        <v>56.969000000000001</v>
      </c>
      <c r="T2337" s="98">
        <v>6.7309999999999999</v>
      </c>
      <c r="U2337" s="98">
        <v>41.326000000000001</v>
      </c>
    </row>
    <row r="2338" spans="1:21" x14ac:dyDescent="0.25">
      <c r="A2338" s="57" t="s">
        <v>4640</v>
      </c>
      <c r="B2338" s="57" t="s">
        <v>4589</v>
      </c>
      <c r="C2338" s="57" t="s">
        <v>4734</v>
      </c>
      <c r="D2338" s="91">
        <v>20</v>
      </c>
      <c r="E2338" s="57" t="s">
        <v>9527</v>
      </c>
      <c r="F2338" s="29">
        <f t="shared" si="121"/>
        <v>34.949999999999996</v>
      </c>
      <c r="G2338" s="23">
        <f t="shared" si="122"/>
        <v>0.21575</v>
      </c>
      <c r="H2338" s="30"/>
      <c r="I2338" s="29"/>
      <c r="J2338" s="23">
        <f t="shared" si="123"/>
        <v>23.2806</v>
      </c>
      <c r="K2338" s="30"/>
      <c r="L2338" s="29"/>
      <c r="M2338" s="98" t="s">
        <v>4944</v>
      </c>
      <c r="N2338" s="98">
        <v>0.126</v>
      </c>
      <c r="O2338" s="98" t="s">
        <v>4944</v>
      </c>
      <c r="P2338" s="98">
        <v>0.73699999999999999</v>
      </c>
      <c r="Q2338" s="98">
        <v>2.0579999999999998</v>
      </c>
      <c r="R2338" s="98">
        <v>9.4949999999999992</v>
      </c>
      <c r="S2338" s="98">
        <v>24.943999999999999</v>
      </c>
      <c r="T2338" s="98">
        <v>45.348999999999997</v>
      </c>
      <c r="U2338" s="98">
        <v>34.557000000000002</v>
      </c>
    </row>
    <row r="2339" spans="1:21" x14ac:dyDescent="0.25">
      <c r="A2339" s="57" t="s">
        <v>4640</v>
      </c>
      <c r="B2339" s="57" t="s">
        <v>1843</v>
      </c>
      <c r="C2339" s="57" t="s">
        <v>4703</v>
      </c>
      <c r="D2339" s="91">
        <v>11</v>
      </c>
      <c r="E2339" s="57" t="s">
        <v>7489</v>
      </c>
      <c r="F2339" s="29">
        <f t="shared" si="121"/>
        <v>34.872999999999998</v>
      </c>
      <c r="G2339" s="23">
        <f t="shared" si="122"/>
        <v>26.686</v>
      </c>
      <c r="H2339" s="30"/>
      <c r="I2339" s="29"/>
      <c r="J2339" s="23">
        <f t="shared" si="123"/>
        <v>23.153799999999997</v>
      </c>
      <c r="K2339" s="30"/>
      <c r="L2339" s="29"/>
      <c r="M2339" s="98">
        <v>20.236000000000001</v>
      </c>
      <c r="N2339" s="98">
        <v>27.823</v>
      </c>
      <c r="O2339" s="98">
        <v>34.06</v>
      </c>
      <c r="P2339" s="98">
        <v>24.625</v>
      </c>
      <c r="Q2339" s="98">
        <v>10.282999999999999</v>
      </c>
      <c r="R2339" s="98">
        <v>0.86699999999999999</v>
      </c>
      <c r="S2339" s="98">
        <v>62.280999999999999</v>
      </c>
      <c r="T2339" s="98">
        <v>3.8530000000000002</v>
      </c>
      <c r="U2339" s="98">
        <v>38.484999999999999</v>
      </c>
    </row>
    <row r="2340" spans="1:21" x14ac:dyDescent="0.25">
      <c r="A2340" s="57" t="s">
        <v>4640</v>
      </c>
      <c r="B2340" s="57" t="s">
        <v>1971</v>
      </c>
      <c r="C2340" s="57" t="s">
        <v>4672</v>
      </c>
      <c r="D2340" s="91">
        <v>6</v>
      </c>
      <c r="E2340" s="57" t="s">
        <v>6133</v>
      </c>
      <c r="F2340" s="29">
        <f t="shared" si="121"/>
        <v>34.855333333333334</v>
      </c>
      <c r="G2340" s="23">
        <f t="shared" si="122"/>
        <v>116.6525</v>
      </c>
      <c r="H2340" s="30"/>
      <c r="I2340" s="29"/>
      <c r="J2340" s="23">
        <f t="shared" si="123"/>
        <v>28.404000000000003</v>
      </c>
      <c r="K2340" s="30"/>
      <c r="L2340" s="29"/>
      <c r="M2340" s="98">
        <v>89.364999999999995</v>
      </c>
      <c r="N2340" s="98">
        <v>85.528999999999996</v>
      </c>
      <c r="O2340" s="98">
        <v>211.66900000000001</v>
      </c>
      <c r="P2340" s="98">
        <v>80.046999999999997</v>
      </c>
      <c r="Q2340" s="98">
        <v>21.157</v>
      </c>
      <c r="R2340" s="98">
        <v>16.297000000000001</v>
      </c>
      <c r="S2340" s="98">
        <v>45.671999999999997</v>
      </c>
      <c r="T2340" s="98">
        <v>14.148999999999999</v>
      </c>
      <c r="U2340" s="98">
        <v>44.744999999999997</v>
      </c>
    </row>
    <row r="2341" spans="1:21" x14ac:dyDescent="0.25">
      <c r="A2341" s="57" t="s">
        <v>4640</v>
      </c>
      <c r="B2341" s="57" t="s">
        <v>2973</v>
      </c>
      <c r="C2341" s="57" t="s">
        <v>4701</v>
      </c>
      <c r="D2341" s="91">
        <v>11</v>
      </c>
      <c r="E2341" s="57" t="s">
        <v>7308</v>
      </c>
      <c r="F2341" s="29">
        <f t="shared" si="121"/>
        <v>34.71</v>
      </c>
      <c r="G2341" s="23">
        <f t="shared" si="122"/>
        <v>18.693000000000001</v>
      </c>
      <c r="H2341" s="30"/>
      <c r="I2341" s="29"/>
      <c r="J2341" s="23">
        <f t="shared" si="123"/>
        <v>46.586200000000005</v>
      </c>
      <c r="K2341" s="30"/>
      <c r="L2341" s="29"/>
      <c r="M2341" s="98">
        <v>3.21</v>
      </c>
      <c r="N2341" s="98">
        <v>3.65</v>
      </c>
      <c r="O2341" s="98">
        <v>0.47399999999999998</v>
      </c>
      <c r="P2341" s="98">
        <v>67.438000000000002</v>
      </c>
      <c r="Q2341" s="98">
        <v>8.5050000000000008</v>
      </c>
      <c r="R2341" s="98">
        <v>120.29600000000001</v>
      </c>
      <c r="S2341" s="98">
        <v>3.16</v>
      </c>
      <c r="T2341" s="98">
        <v>63.186999999999998</v>
      </c>
      <c r="U2341" s="98">
        <v>37.783000000000001</v>
      </c>
    </row>
    <row r="2342" spans="1:21" x14ac:dyDescent="0.25">
      <c r="A2342" s="57" t="s">
        <v>4640</v>
      </c>
      <c r="B2342" s="57" t="s">
        <v>3438</v>
      </c>
      <c r="C2342" s="57" t="s">
        <v>4729</v>
      </c>
      <c r="D2342" s="91">
        <v>18</v>
      </c>
      <c r="E2342" s="57" t="s">
        <v>9292</v>
      </c>
      <c r="F2342" s="29">
        <f t="shared" si="121"/>
        <v>34.548999999999999</v>
      </c>
      <c r="G2342" s="23">
        <f t="shared" si="122"/>
        <v>26.58175</v>
      </c>
      <c r="H2342" s="30"/>
      <c r="I2342" s="29"/>
      <c r="J2342" s="23">
        <f t="shared" si="123"/>
        <v>31.863999999999997</v>
      </c>
      <c r="K2342" s="30"/>
      <c r="L2342" s="29"/>
      <c r="M2342" s="98" t="s">
        <v>4944</v>
      </c>
      <c r="N2342" s="98">
        <v>37.332000000000001</v>
      </c>
      <c r="O2342" s="98">
        <v>18.100000000000001</v>
      </c>
      <c r="P2342" s="98">
        <v>50.895000000000003</v>
      </c>
      <c r="Q2342" s="98">
        <v>23.783999999999999</v>
      </c>
      <c r="R2342" s="98">
        <v>31.888999999999999</v>
      </c>
      <c r="S2342" s="98">
        <v>27.547000000000001</v>
      </c>
      <c r="T2342" s="98">
        <v>19.962</v>
      </c>
      <c r="U2342" s="98">
        <v>56.137999999999998</v>
      </c>
    </row>
    <row r="2343" spans="1:21" x14ac:dyDescent="0.25">
      <c r="A2343" s="57" t="s">
        <v>4640</v>
      </c>
      <c r="B2343" s="57" t="s">
        <v>1471</v>
      </c>
      <c r="C2343" s="57" t="s">
        <v>4702</v>
      </c>
      <c r="D2343" s="91">
        <v>11</v>
      </c>
      <c r="E2343" s="57" t="s">
        <v>7415</v>
      </c>
      <c r="F2343" s="29">
        <f t="shared" si="121"/>
        <v>34.49433333333333</v>
      </c>
      <c r="G2343" s="23">
        <f t="shared" si="122"/>
        <v>17.222249999999999</v>
      </c>
      <c r="H2343" s="30"/>
      <c r="I2343" s="29"/>
      <c r="J2343" s="23">
        <f t="shared" si="123"/>
        <v>70.769599999999997</v>
      </c>
      <c r="K2343" s="30"/>
      <c r="L2343" s="29"/>
      <c r="M2343" s="98">
        <v>2.113</v>
      </c>
      <c r="N2343" s="98">
        <v>7.7770000000000001</v>
      </c>
      <c r="O2343" s="98">
        <v>11.589</v>
      </c>
      <c r="P2343" s="98">
        <v>47.41</v>
      </c>
      <c r="Q2343" s="98">
        <v>14.337</v>
      </c>
      <c r="R2343" s="98">
        <v>236.02799999999999</v>
      </c>
      <c r="S2343" s="98">
        <v>12.695</v>
      </c>
      <c r="T2343" s="98">
        <v>22.818999999999999</v>
      </c>
      <c r="U2343" s="98">
        <v>67.968999999999994</v>
      </c>
    </row>
    <row r="2344" spans="1:21" x14ac:dyDescent="0.25">
      <c r="A2344" s="57" t="s">
        <v>4640</v>
      </c>
      <c r="B2344" s="57" t="s">
        <v>2357</v>
      </c>
      <c r="C2344" s="57" t="s">
        <v>4696</v>
      </c>
      <c r="D2344" s="91">
        <v>11</v>
      </c>
      <c r="E2344" s="57" t="s">
        <v>7124</v>
      </c>
      <c r="F2344" s="29">
        <f t="shared" si="121"/>
        <v>34.477000000000004</v>
      </c>
      <c r="G2344" s="23">
        <f t="shared" si="122"/>
        <v>55.936999999999998</v>
      </c>
      <c r="H2344" s="30"/>
      <c r="I2344" s="29"/>
      <c r="J2344" s="23">
        <f t="shared" si="123"/>
        <v>30.1752</v>
      </c>
      <c r="K2344" s="30"/>
      <c r="L2344" s="29"/>
      <c r="M2344" s="98">
        <v>54.387999999999998</v>
      </c>
      <c r="N2344" s="98">
        <v>44.807000000000002</v>
      </c>
      <c r="O2344" s="98">
        <v>32.31</v>
      </c>
      <c r="P2344" s="98">
        <v>92.242999999999995</v>
      </c>
      <c r="Q2344" s="98">
        <v>44.494999999999997</v>
      </c>
      <c r="R2344" s="98">
        <v>2.95</v>
      </c>
      <c r="S2344" s="98">
        <v>23.61</v>
      </c>
      <c r="T2344" s="98">
        <v>45.981000000000002</v>
      </c>
      <c r="U2344" s="98">
        <v>33.840000000000003</v>
      </c>
    </row>
    <row r="2345" spans="1:21" x14ac:dyDescent="0.25">
      <c r="A2345" s="57" t="s">
        <v>4640</v>
      </c>
      <c r="B2345" s="57" t="s">
        <v>81</v>
      </c>
      <c r="C2345" s="57" t="s">
        <v>4651</v>
      </c>
      <c r="D2345" s="91">
        <v>2</v>
      </c>
      <c r="E2345" s="57" t="s">
        <v>5273</v>
      </c>
      <c r="F2345" s="29">
        <f t="shared" si="121"/>
        <v>34.455999999999996</v>
      </c>
      <c r="G2345" s="23">
        <f t="shared" si="122"/>
        <v>5.6050000000000004</v>
      </c>
      <c r="H2345" s="30"/>
      <c r="I2345" s="29"/>
      <c r="J2345" s="23">
        <f t="shared" si="123"/>
        <v>35.501999999999995</v>
      </c>
      <c r="K2345" s="30"/>
      <c r="L2345" s="29"/>
      <c r="M2345" s="98" t="s">
        <v>4944</v>
      </c>
      <c r="N2345" s="98">
        <v>1.484</v>
      </c>
      <c r="O2345" s="98">
        <v>9.6010000000000009</v>
      </c>
      <c r="P2345" s="98">
        <v>11.335000000000001</v>
      </c>
      <c r="Q2345" s="98">
        <v>13.941000000000001</v>
      </c>
      <c r="R2345" s="98">
        <v>60.201000000000001</v>
      </c>
      <c r="S2345" s="98">
        <v>20.381</v>
      </c>
      <c r="T2345" s="98">
        <v>36.97</v>
      </c>
      <c r="U2345" s="98">
        <v>46.017000000000003</v>
      </c>
    </row>
    <row r="2346" spans="1:21" x14ac:dyDescent="0.25">
      <c r="A2346" s="57" t="s">
        <v>4640</v>
      </c>
      <c r="B2346" s="57" t="s">
        <v>1472</v>
      </c>
      <c r="C2346" s="57" t="s">
        <v>4678</v>
      </c>
      <c r="D2346" s="91">
        <v>6</v>
      </c>
      <c r="E2346" s="57" t="s">
        <v>6291</v>
      </c>
      <c r="F2346" s="29">
        <f t="shared" si="121"/>
        <v>34.441333333333326</v>
      </c>
      <c r="G2346" s="23">
        <f t="shared" si="122"/>
        <v>17.205500000000001</v>
      </c>
      <c r="H2346" s="30"/>
      <c r="I2346" s="29"/>
      <c r="J2346" s="23">
        <f t="shared" si="123"/>
        <v>65.557199999999995</v>
      </c>
      <c r="K2346" s="30"/>
      <c r="L2346" s="29"/>
      <c r="M2346" s="98">
        <v>9.827</v>
      </c>
      <c r="N2346" s="98">
        <v>14.76</v>
      </c>
      <c r="O2346" s="98">
        <v>22.559000000000001</v>
      </c>
      <c r="P2346" s="98">
        <v>21.675999999999998</v>
      </c>
      <c r="Q2346" s="98">
        <v>3.1480000000000001</v>
      </c>
      <c r="R2346" s="98">
        <v>221.31399999999999</v>
      </c>
      <c r="S2346" s="98">
        <v>37.845999999999997</v>
      </c>
      <c r="T2346" s="98">
        <v>25.928999999999998</v>
      </c>
      <c r="U2346" s="98">
        <v>39.548999999999999</v>
      </c>
    </row>
    <row r="2347" spans="1:21" x14ac:dyDescent="0.25">
      <c r="A2347" s="57" t="s">
        <v>4640</v>
      </c>
      <c r="B2347" s="57" t="s">
        <v>3154</v>
      </c>
      <c r="C2347" s="57" t="s">
        <v>4702</v>
      </c>
      <c r="D2347" s="91">
        <v>11</v>
      </c>
      <c r="E2347" s="57" t="s">
        <v>7475</v>
      </c>
      <c r="F2347" s="29">
        <f t="shared" si="121"/>
        <v>34.415333333333329</v>
      </c>
      <c r="G2347" s="23">
        <f t="shared" si="122"/>
        <v>7.6452499999999999</v>
      </c>
      <c r="H2347" s="30"/>
      <c r="I2347" s="29"/>
      <c r="J2347" s="23">
        <f t="shared" si="123"/>
        <v>34.447200000000002</v>
      </c>
      <c r="K2347" s="30"/>
      <c r="L2347" s="29"/>
      <c r="M2347" s="98">
        <v>6.0999999999999999E-2</v>
      </c>
      <c r="N2347" s="98">
        <v>0.27900000000000003</v>
      </c>
      <c r="O2347" s="98">
        <v>0.872</v>
      </c>
      <c r="P2347" s="98">
        <v>29.369</v>
      </c>
      <c r="Q2347" s="98">
        <v>13.085000000000001</v>
      </c>
      <c r="R2347" s="98">
        <v>55.905000000000001</v>
      </c>
      <c r="S2347" s="98">
        <v>22.673999999999999</v>
      </c>
      <c r="T2347" s="98">
        <v>53.241</v>
      </c>
      <c r="U2347" s="98">
        <v>27.331</v>
      </c>
    </row>
    <row r="2348" spans="1:21" x14ac:dyDescent="0.25">
      <c r="A2348" s="57" t="s">
        <v>4640</v>
      </c>
      <c r="B2348" s="57" t="s">
        <v>2439</v>
      </c>
      <c r="C2348" s="57" t="s">
        <v>4723</v>
      </c>
      <c r="D2348" s="91">
        <v>16</v>
      </c>
      <c r="E2348" s="57" t="s">
        <v>8641</v>
      </c>
      <c r="F2348" s="29">
        <f t="shared" si="121"/>
        <v>34.412333333333329</v>
      </c>
      <c r="G2348" s="23">
        <f t="shared" si="122"/>
        <v>22.102</v>
      </c>
      <c r="H2348" s="30"/>
      <c r="I2348" s="29"/>
      <c r="J2348" s="23">
        <f t="shared" si="123"/>
        <v>22.631599999999999</v>
      </c>
      <c r="K2348" s="30"/>
      <c r="L2348" s="29"/>
      <c r="M2348" s="98">
        <v>5.1550000000000002</v>
      </c>
      <c r="N2348" s="98">
        <v>25.280999999999999</v>
      </c>
      <c r="O2348" s="98">
        <v>50.752000000000002</v>
      </c>
      <c r="P2348" s="98">
        <v>7.22</v>
      </c>
      <c r="Q2348" s="98">
        <v>5.923</v>
      </c>
      <c r="R2348" s="98">
        <v>3.9980000000000002</v>
      </c>
      <c r="S2348" s="98">
        <v>22.768000000000001</v>
      </c>
      <c r="T2348" s="98">
        <v>58.795999999999999</v>
      </c>
      <c r="U2348" s="98">
        <v>21.672999999999998</v>
      </c>
    </row>
    <row r="2349" spans="1:21" x14ac:dyDescent="0.25">
      <c r="A2349" s="57" t="s">
        <v>4640</v>
      </c>
      <c r="B2349" s="57" t="s">
        <v>274</v>
      </c>
      <c r="C2349" s="57" t="s">
        <v>4684</v>
      </c>
      <c r="D2349" s="91">
        <v>9</v>
      </c>
      <c r="E2349" s="57" t="s">
        <v>6597</v>
      </c>
      <c r="F2349" s="29">
        <f t="shared" si="121"/>
        <v>34.288666666666664</v>
      </c>
      <c r="G2349" s="23">
        <f t="shared" si="122"/>
        <v>17.929750000000002</v>
      </c>
      <c r="H2349" s="30"/>
      <c r="I2349" s="29"/>
      <c r="J2349" s="23">
        <f t="shared" si="123"/>
        <v>20.5732</v>
      </c>
      <c r="K2349" s="30"/>
      <c r="L2349" s="29"/>
      <c r="M2349" s="98">
        <v>24.167000000000002</v>
      </c>
      <c r="N2349" s="98">
        <v>14.234</v>
      </c>
      <c r="O2349" s="98">
        <v>23.794</v>
      </c>
      <c r="P2349" s="98">
        <v>9.5239999999999991</v>
      </c>
      <c r="Q2349" s="98" t="s">
        <v>4944</v>
      </c>
      <c r="R2349" s="98" t="s">
        <v>4944</v>
      </c>
      <c r="S2349" s="98">
        <v>22.896000000000001</v>
      </c>
      <c r="T2349" s="98">
        <v>0.45300000000000001</v>
      </c>
      <c r="U2349" s="98">
        <v>79.516999999999996</v>
      </c>
    </row>
    <row r="2350" spans="1:21" x14ac:dyDescent="0.25">
      <c r="A2350" s="57" t="s">
        <v>4640</v>
      </c>
      <c r="B2350" s="57" t="s">
        <v>2851</v>
      </c>
      <c r="C2350" s="57" t="s">
        <v>4729</v>
      </c>
      <c r="D2350" s="91">
        <v>18</v>
      </c>
      <c r="E2350" s="57" t="s">
        <v>9209</v>
      </c>
      <c r="F2350" s="29">
        <f t="shared" si="121"/>
        <v>34.100999999999999</v>
      </c>
      <c r="G2350" s="23">
        <f t="shared" si="122"/>
        <v>7.1962500000000009</v>
      </c>
      <c r="H2350" s="30"/>
      <c r="I2350" s="29"/>
      <c r="J2350" s="23">
        <f t="shared" si="123"/>
        <v>41.884</v>
      </c>
      <c r="K2350" s="30"/>
      <c r="L2350" s="29"/>
      <c r="M2350" s="98">
        <v>1.6519999999999999</v>
      </c>
      <c r="N2350" s="98">
        <v>3.6920000000000002</v>
      </c>
      <c r="O2350" s="98">
        <v>22.943000000000001</v>
      </c>
      <c r="P2350" s="98">
        <v>0.498</v>
      </c>
      <c r="Q2350" s="98">
        <v>97.82</v>
      </c>
      <c r="R2350" s="98">
        <v>9.2970000000000006</v>
      </c>
      <c r="S2350" s="98">
        <v>8.7720000000000002</v>
      </c>
      <c r="T2350" s="98">
        <v>20.541</v>
      </c>
      <c r="U2350" s="98">
        <v>72.989999999999995</v>
      </c>
    </row>
    <row r="2351" spans="1:21" x14ac:dyDescent="0.25">
      <c r="A2351" s="57" t="s">
        <v>4640</v>
      </c>
      <c r="B2351" s="57" t="s">
        <v>2659</v>
      </c>
      <c r="C2351" s="57" t="s">
        <v>4722</v>
      </c>
      <c r="D2351" s="91">
        <v>15</v>
      </c>
      <c r="E2351" s="57" t="s">
        <v>8272</v>
      </c>
      <c r="F2351" s="29">
        <f t="shared" si="121"/>
        <v>34.030999999999999</v>
      </c>
      <c r="G2351" s="23">
        <f t="shared" si="122"/>
        <v>39.616249999999994</v>
      </c>
      <c r="H2351" s="30"/>
      <c r="I2351" s="29"/>
      <c r="J2351" s="23">
        <f t="shared" si="123"/>
        <v>30.201000000000001</v>
      </c>
      <c r="K2351" s="30"/>
      <c r="L2351" s="29"/>
      <c r="M2351" s="98">
        <v>33.906999999999996</v>
      </c>
      <c r="N2351" s="98">
        <v>32.972000000000001</v>
      </c>
      <c r="O2351" s="98">
        <v>46.195</v>
      </c>
      <c r="P2351" s="98">
        <v>45.390999999999998</v>
      </c>
      <c r="Q2351" s="98">
        <v>36.005000000000003</v>
      </c>
      <c r="R2351" s="98">
        <v>12.907</v>
      </c>
      <c r="S2351" s="98">
        <v>31.814</v>
      </c>
      <c r="T2351" s="98">
        <v>29.753</v>
      </c>
      <c r="U2351" s="98">
        <v>40.526000000000003</v>
      </c>
    </row>
    <row r="2352" spans="1:21" x14ac:dyDescent="0.25">
      <c r="A2352" s="57" t="s">
        <v>4640</v>
      </c>
      <c r="B2352" s="57" t="s">
        <v>4351</v>
      </c>
      <c r="C2352" s="57" t="s">
        <v>4649</v>
      </c>
      <c r="D2352" s="91">
        <v>2</v>
      </c>
      <c r="E2352" s="57" t="s">
        <v>5245</v>
      </c>
      <c r="F2352" s="29">
        <f t="shared" si="121"/>
        <v>33.747666666666667</v>
      </c>
      <c r="G2352" s="23">
        <f t="shared" si="122"/>
        <v>22.494</v>
      </c>
      <c r="H2352" s="30"/>
      <c r="I2352" s="29"/>
      <c r="J2352" s="23">
        <f t="shared" si="123"/>
        <v>31.033999999999999</v>
      </c>
      <c r="K2352" s="30"/>
      <c r="L2352" s="29"/>
      <c r="M2352" s="98">
        <v>18.931000000000001</v>
      </c>
      <c r="N2352" s="98">
        <v>34.979999999999997</v>
      </c>
      <c r="O2352" s="98">
        <v>5.5739999999999998</v>
      </c>
      <c r="P2352" s="98">
        <v>30.491</v>
      </c>
      <c r="Q2352" s="98">
        <v>4.5999999999999999E-2</v>
      </c>
      <c r="R2352" s="98">
        <v>53.881</v>
      </c>
      <c r="S2352" s="98">
        <v>80.5</v>
      </c>
      <c r="T2352" s="98">
        <v>15.510999999999999</v>
      </c>
      <c r="U2352" s="98">
        <v>5.2320000000000002</v>
      </c>
    </row>
    <row r="2353" spans="1:21" x14ac:dyDescent="0.25">
      <c r="A2353" s="57" t="s">
        <v>4640</v>
      </c>
      <c r="B2353" s="57" t="s">
        <v>21</v>
      </c>
      <c r="C2353" s="57" t="s">
        <v>4712</v>
      </c>
      <c r="D2353" s="91">
        <v>15</v>
      </c>
      <c r="E2353" s="57" t="s">
        <v>7765</v>
      </c>
      <c r="F2353" s="29">
        <f t="shared" si="121"/>
        <v>33.693333333333335</v>
      </c>
      <c r="G2353" s="23">
        <f t="shared" si="122"/>
        <v>1.92425</v>
      </c>
      <c r="H2353" s="30"/>
      <c r="I2353" s="29"/>
      <c r="J2353" s="23">
        <f t="shared" si="123"/>
        <v>20.216000000000001</v>
      </c>
      <c r="K2353" s="30"/>
      <c r="L2353" s="29"/>
      <c r="M2353" s="98">
        <v>3.3929999999999998</v>
      </c>
      <c r="N2353" s="98">
        <v>4.3040000000000003</v>
      </c>
      <c r="O2353" s="98" t="s">
        <v>4944</v>
      </c>
      <c r="P2353" s="98" t="s">
        <v>4944</v>
      </c>
      <c r="Q2353" s="98" t="s">
        <v>4944</v>
      </c>
      <c r="R2353" s="98" t="s">
        <v>4944</v>
      </c>
      <c r="S2353" s="98" t="s">
        <v>4944</v>
      </c>
      <c r="T2353" s="98">
        <v>6.21</v>
      </c>
      <c r="U2353" s="98">
        <v>94.87</v>
      </c>
    </row>
    <row r="2354" spans="1:21" x14ac:dyDescent="0.25">
      <c r="A2354" s="57" t="s">
        <v>4640</v>
      </c>
      <c r="B2354" s="57" t="s">
        <v>2793</v>
      </c>
      <c r="C2354" s="57" t="s">
        <v>4702</v>
      </c>
      <c r="D2354" s="91">
        <v>11</v>
      </c>
      <c r="E2354" s="57" t="s">
        <v>7474</v>
      </c>
      <c r="F2354" s="29">
        <f t="shared" si="121"/>
        <v>33.68633333333333</v>
      </c>
      <c r="G2354" s="23">
        <f t="shared" si="122"/>
        <v>27.069499999999998</v>
      </c>
      <c r="H2354" s="30"/>
      <c r="I2354" s="29"/>
      <c r="J2354" s="23">
        <f t="shared" si="123"/>
        <v>31.917600000000004</v>
      </c>
      <c r="K2354" s="30"/>
      <c r="L2354" s="29"/>
      <c r="M2354" s="98">
        <v>8.3930000000000007</v>
      </c>
      <c r="N2354" s="98">
        <v>17.831</v>
      </c>
      <c r="O2354" s="98">
        <v>31.87</v>
      </c>
      <c r="P2354" s="98">
        <v>50.183999999999997</v>
      </c>
      <c r="Q2354" s="98">
        <v>31.957000000000001</v>
      </c>
      <c r="R2354" s="98">
        <v>26.571999999999999</v>
      </c>
      <c r="S2354" s="98">
        <v>31.216000000000001</v>
      </c>
      <c r="T2354" s="98">
        <v>25.39</v>
      </c>
      <c r="U2354" s="98">
        <v>44.453000000000003</v>
      </c>
    </row>
    <row r="2355" spans="1:21" x14ac:dyDescent="0.25">
      <c r="A2355" s="57" t="s">
        <v>4640</v>
      </c>
      <c r="B2355" s="57" t="s">
        <v>2196</v>
      </c>
      <c r="C2355" s="57" t="s">
        <v>4678</v>
      </c>
      <c r="D2355" s="91">
        <v>6</v>
      </c>
      <c r="E2355" s="57" t="s">
        <v>6275</v>
      </c>
      <c r="F2355" s="29">
        <f t="shared" si="121"/>
        <v>33.500666666666667</v>
      </c>
      <c r="G2355" s="23">
        <f t="shared" si="122"/>
        <v>86.268749999999997</v>
      </c>
      <c r="H2355" s="30"/>
      <c r="I2355" s="29"/>
      <c r="J2355" s="23">
        <f t="shared" si="123"/>
        <v>38.949799999999996</v>
      </c>
      <c r="K2355" s="30"/>
      <c r="L2355" s="29"/>
      <c r="M2355" s="98">
        <v>19.138999999999999</v>
      </c>
      <c r="N2355" s="98">
        <v>64.091999999999999</v>
      </c>
      <c r="O2355" s="98">
        <v>145.15100000000001</v>
      </c>
      <c r="P2355" s="98">
        <v>116.693</v>
      </c>
      <c r="Q2355" s="98">
        <v>74.156999999999996</v>
      </c>
      <c r="R2355" s="98">
        <v>20.09</v>
      </c>
      <c r="S2355" s="98">
        <v>40.917999999999999</v>
      </c>
      <c r="T2355" s="98">
        <v>26.774000000000001</v>
      </c>
      <c r="U2355" s="98">
        <v>32.81</v>
      </c>
    </row>
    <row r="2356" spans="1:21" x14ac:dyDescent="0.25">
      <c r="A2356" s="57" t="s">
        <v>4640</v>
      </c>
      <c r="B2356" s="57" t="s">
        <v>771</v>
      </c>
      <c r="C2356" s="57" t="s">
        <v>4723</v>
      </c>
      <c r="D2356" s="91">
        <v>16</v>
      </c>
      <c r="E2356" s="57" t="s">
        <v>8488</v>
      </c>
      <c r="F2356" s="29">
        <f t="shared" si="121"/>
        <v>33.499333333333333</v>
      </c>
      <c r="G2356" s="23">
        <f t="shared" si="122"/>
        <v>21.534749999999999</v>
      </c>
      <c r="H2356" s="30"/>
      <c r="I2356" s="29"/>
      <c r="J2356" s="23">
        <f t="shared" si="123"/>
        <v>25.763800000000003</v>
      </c>
      <c r="K2356" s="30"/>
      <c r="L2356" s="29"/>
      <c r="M2356" s="98" t="s">
        <v>4944</v>
      </c>
      <c r="N2356" s="98">
        <v>73.301000000000002</v>
      </c>
      <c r="O2356" s="98">
        <v>10.217000000000001</v>
      </c>
      <c r="P2356" s="98">
        <v>2.621</v>
      </c>
      <c r="Q2356" s="98" t="s">
        <v>4944</v>
      </c>
      <c r="R2356" s="98">
        <v>28.321000000000002</v>
      </c>
      <c r="S2356" s="98">
        <v>36.332000000000001</v>
      </c>
      <c r="T2356" s="98">
        <v>13.393000000000001</v>
      </c>
      <c r="U2356" s="98">
        <v>50.773000000000003</v>
      </c>
    </row>
    <row r="2357" spans="1:21" x14ac:dyDescent="0.25">
      <c r="A2357" s="57" t="s">
        <v>4640</v>
      </c>
      <c r="B2357" s="57" t="s">
        <v>2887</v>
      </c>
      <c r="C2357" s="57" t="s">
        <v>4713</v>
      </c>
      <c r="D2357" s="91">
        <v>15</v>
      </c>
      <c r="E2357" s="57" t="s">
        <v>7934</v>
      </c>
      <c r="F2357" s="29">
        <f t="shared" si="121"/>
        <v>33.443333333333335</v>
      </c>
      <c r="G2357" s="23">
        <f t="shared" si="122"/>
        <v>10.357750000000001</v>
      </c>
      <c r="H2357" s="30"/>
      <c r="I2357" s="29"/>
      <c r="J2357" s="23">
        <f t="shared" si="123"/>
        <v>28.222199999999997</v>
      </c>
      <c r="K2357" s="30"/>
      <c r="L2357" s="29"/>
      <c r="M2357" s="98">
        <v>8.8539999999999992</v>
      </c>
      <c r="N2357" s="98">
        <v>18.27</v>
      </c>
      <c r="O2357" s="98">
        <v>12.207000000000001</v>
      </c>
      <c r="P2357" s="98">
        <v>2.1</v>
      </c>
      <c r="Q2357" s="98" t="s">
        <v>4944</v>
      </c>
      <c r="R2357" s="98">
        <v>40.780999999999999</v>
      </c>
      <c r="S2357" s="98">
        <v>2.4569999999999999</v>
      </c>
      <c r="T2357" s="98">
        <v>16.419</v>
      </c>
      <c r="U2357" s="98">
        <v>81.453999999999994</v>
      </c>
    </row>
    <row r="2358" spans="1:21" x14ac:dyDescent="0.25">
      <c r="A2358" s="57" t="s">
        <v>4640</v>
      </c>
      <c r="B2358" s="57" t="s">
        <v>1844</v>
      </c>
      <c r="C2358" s="57" t="s">
        <v>4701</v>
      </c>
      <c r="D2358" s="91">
        <v>11</v>
      </c>
      <c r="E2358" s="57" t="s">
        <v>7298</v>
      </c>
      <c r="F2358" s="29">
        <f t="shared" si="121"/>
        <v>33.365333333333332</v>
      </c>
      <c r="G2358" s="23">
        <f t="shared" si="122"/>
        <v>94.691749999999999</v>
      </c>
      <c r="H2358" s="30"/>
      <c r="I2358" s="29"/>
      <c r="J2358" s="23">
        <f t="shared" si="123"/>
        <v>24.811200000000003</v>
      </c>
      <c r="K2358" s="30"/>
      <c r="L2358" s="29"/>
      <c r="M2358" s="98">
        <v>2.4119999999999999</v>
      </c>
      <c r="N2358" s="98">
        <v>353.56200000000001</v>
      </c>
      <c r="O2358" s="98">
        <v>0.374</v>
      </c>
      <c r="P2358" s="98">
        <v>22.419</v>
      </c>
      <c r="Q2358" s="98">
        <v>19.274999999999999</v>
      </c>
      <c r="R2358" s="98">
        <v>4.6849999999999996</v>
      </c>
      <c r="S2358" s="98">
        <v>59.148000000000003</v>
      </c>
      <c r="T2358" s="98">
        <v>25.997</v>
      </c>
      <c r="U2358" s="98">
        <v>14.951000000000001</v>
      </c>
    </row>
    <row r="2359" spans="1:21" x14ac:dyDescent="0.25">
      <c r="A2359" s="57" t="s">
        <v>4640</v>
      </c>
      <c r="B2359" s="57" t="s">
        <v>2361</v>
      </c>
      <c r="C2359" s="57" t="s">
        <v>4665</v>
      </c>
      <c r="D2359" s="91">
        <v>5</v>
      </c>
      <c r="E2359" s="57" t="s">
        <v>5602</v>
      </c>
      <c r="F2359" s="29">
        <f t="shared" si="121"/>
        <v>33.263666666666666</v>
      </c>
      <c r="G2359" s="23">
        <f t="shared" si="122"/>
        <v>12.70675</v>
      </c>
      <c r="H2359" s="30"/>
      <c r="I2359" s="29"/>
      <c r="J2359" s="23">
        <f t="shared" si="123"/>
        <v>37.382600000000004</v>
      </c>
      <c r="K2359" s="30"/>
      <c r="L2359" s="29"/>
      <c r="M2359" s="98">
        <v>0.36299999999999999</v>
      </c>
      <c r="N2359" s="98">
        <v>17.34</v>
      </c>
      <c r="O2359" s="98">
        <v>20.09</v>
      </c>
      <c r="P2359" s="98">
        <v>13.034000000000001</v>
      </c>
      <c r="Q2359" s="98">
        <v>32.095999999999997</v>
      </c>
      <c r="R2359" s="98">
        <v>55.026000000000003</v>
      </c>
      <c r="S2359" s="98">
        <v>30.722999999999999</v>
      </c>
      <c r="T2359" s="98">
        <v>62.746000000000002</v>
      </c>
      <c r="U2359" s="98">
        <v>6.3220000000000001</v>
      </c>
    </row>
    <row r="2360" spans="1:21" x14ac:dyDescent="0.25">
      <c r="A2360" s="57" t="s">
        <v>4640</v>
      </c>
      <c r="B2360" s="57" t="s">
        <v>1327</v>
      </c>
      <c r="C2360" s="57" t="s">
        <v>4678</v>
      </c>
      <c r="D2360" s="91">
        <v>6</v>
      </c>
      <c r="E2360" s="57" t="s">
        <v>6294</v>
      </c>
      <c r="F2360" s="29">
        <f t="shared" si="121"/>
        <v>33.212666666666671</v>
      </c>
      <c r="G2360" s="23">
        <f t="shared" si="122"/>
        <v>8.7794999999999987</v>
      </c>
      <c r="H2360" s="30"/>
      <c r="I2360" s="29"/>
      <c r="J2360" s="23">
        <f t="shared" si="123"/>
        <v>26.108000000000004</v>
      </c>
      <c r="K2360" s="30"/>
      <c r="L2360" s="29"/>
      <c r="M2360" s="98">
        <v>1.5209999999999999</v>
      </c>
      <c r="N2360" s="98">
        <v>7.3650000000000002</v>
      </c>
      <c r="O2360" s="98">
        <v>4.1980000000000004</v>
      </c>
      <c r="P2360" s="98">
        <v>22.033999999999999</v>
      </c>
      <c r="Q2360" s="98">
        <v>22.536999999999999</v>
      </c>
      <c r="R2360" s="98">
        <v>8.3650000000000002</v>
      </c>
      <c r="S2360" s="98">
        <v>4.8540000000000001</v>
      </c>
      <c r="T2360" s="98">
        <v>32.072000000000003</v>
      </c>
      <c r="U2360" s="98">
        <v>62.712000000000003</v>
      </c>
    </row>
    <row r="2361" spans="1:21" x14ac:dyDescent="0.25">
      <c r="A2361" s="57" t="s">
        <v>4640</v>
      </c>
      <c r="B2361" s="57" t="s">
        <v>3157</v>
      </c>
      <c r="C2361" s="57" t="s">
        <v>4669</v>
      </c>
      <c r="D2361" s="91">
        <v>6</v>
      </c>
      <c r="E2361" s="57" t="s">
        <v>5886</v>
      </c>
      <c r="F2361" s="29">
        <f t="shared" si="121"/>
        <v>33.197333333333333</v>
      </c>
      <c r="G2361" s="23">
        <f t="shared" si="122"/>
        <v>0</v>
      </c>
      <c r="H2361" s="30"/>
      <c r="I2361" s="29"/>
      <c r="J2361" s="23">
        <f t="shared" si="123"/>
        <v>20.502800000000001</v>
      </c>
      <c r="K2361" s="30"/>
      <c r="L2361" s="29"/>
      <c r="M2361" s="98" t="s">
        <v>4944</v>
      </c>
      <c r="N2361" s="98" t="s">
        <v>4944</v>
      </c>
      <c r="O2361" s="98" t="s">
        <v>4944</v>
      </c>
      <c r="P2361" s="98" t="s">
        <v>4944</v>
      </c>
      <c r="Q2361" s="98">
        <v>2.9220000000000002</v>
      </c>
      <c r="R2361" s="98" t="s">
        <v>4944</v>
      </c>
      <c r="S2361" s="98" t="s">
        <v>4944</v>
      </c>
      <c r="T2361" s="98">
        <v>45.591999999999999</v>
      </c>
      <c r="U2361" s="98">
        <v>54</v>
      </c>
    </row>
    <row r="2362" spans="1:21" x14ac:dyDescent="0.25">
      <c r="A2362" s="57" t="s">
        <v>4640</v>
      </c>
      <c r="B2362" s="57" t="s">
        <v>4345</v>
      </c>
      <c r="C2362" s="57" t="s">
        <v>4710</v>
      </c>
      <c r="D2362" s="91">
        <v>13</v>
      </c>
      <c r="E2362" s="57" t="s">
        <v>7701</v>
      </c>
      <c r="F2362" s="29">
        <f t="shared" si="121"/>
        <v>33.161999999999999</v>
      </c>
      <c r="G2362" s="23">
        <f t="shared" si="122"/>
        <v>54.917749999999998</v>
      </c>
      <c r="H2362" s="30"/>
      <c r="I2362" s="29"/>
      <c r="J2362" s="23">
        <f t="shared" si="123"/>
        <v>32.596400000000003</v>
      </c>
      <c r="K2362" s="30"/>
      <c r="L2362" s="29"/>
      <c r="M2362" s="98">
        <v>0.2</v>
      </c>
      <c r="N2362" s="98">
        <v>2.7829999999999999</v>
      </c>
      <c r="O2362" s="98">
        <v>166.35599999999999</v>
      </c>
      <c r="P2362" s="98">
        <v>50.332000000000001</v>
      </c>
      <c r="Q2362" s="98">
        <v>43.348999999999997</v>
      </c>
      <c r="R2362" s="98">
        <v>20.146999999999998</v>
      </c>
      <c r="S2362" s="98">
        <v>2.3420000000000001</v>
      </c>
      <c r="T2362" s="98">
        <v>24.715</v>
      </c>
      <c r="U2362" s="98">
        <v>72.429000000000002</v>
      </c>
    </row>
    <row r="2363" spans="1:21" x14ac:dyDescent="0.25">
      <c r="A2363" s="57" t="s">
        <v>4640</v>
      </c>
      <c r="B2363" s="57" t="s">
        <v>2556</v>
      </c>
      <c r="C2363" s="57" t="s">
        <v>4734</v>
      </c>
      <c r="D2363" s="91">
        <v>20</v>
      </c>
      <c r="E2363" s="57" t="s">
        <v>9530</v>
      </c>
      <c r="F2363" s="29">
        <f t="shared" si="121"/>
        <v>33.103999999999992</v>
      </c>
      <c r="G2363" s="23">
        <f t="shared" si="122"/>
        <v>262.036</v>
      </c>
      <c r="H2363" s="30"/>
      <c r="I2363" s="29"/>
      <c r="J2363" s="23">
        <f t="shared" si="123"/>
        <v>49.509799999999998</v>
      </c>
      <c r="K2363" s="30"/>
      <c r="L2363" s="29"/>
      <c r="M2363" s="98">
        <v>179.55500000000001</v>
      </c>
      <c r="N2363" s="98">
        <v>327.40800000000002</v>
      </c>
      <c r="O2363" s="98">
        <v>389.17500000000001</v>
      </c>
      <c r="P2363" s="98">
        <v>152.006</v>
      </c>
      <c r="Q2363" s="98">
        <v>142.517</v>
      </c>
      <c r="R2363" s="98">
        <v>5.72</v>
      </c>
      <c r="S2363" s="98">
        <v>12.978999999999999</v>
      </c>
      <c r="T2363" s="98">
        <v>53.192</v>
      </c>
      <c r="U2363" s="98">
        <v>33.140999999999998</v>
      </c>
    </row>
    <row r="2364" spans="1:21" x14ac:dyDescent="0.25">
      <c r="A2364" s="57" t="s">
        <v>4640</v>
      </c>
      <c r="B2364" s="57" t="s">
        <v>3760</v>
      </c>
      <c r="C2364" s="57" t="s">
        <v>4702</v>
      </c>
      <c r="D2364" s="91">
        <v>11</v>
      </c>
      <c r="E2364" s="57" t="s">
        <v>7369</v>
      </c>
      <c r="F2364" s="29">
        <f t="shared" si="121"/>
        <v>33.044666666666672</v>
      </c>
      <c r="G2364" s="23">
        <f t="shared" si="122"/>
        <v>13.7095</v>
      </c>
      <c r="H2364" s="30"/>
      <c r="I2364" s="29"/>
      <c r="J2364" s="23">
        <f t="shared" si="123"/>
        <v>40.818200000000004</v>
      </c>
      <c r="K2364" s="30"/>
      <c r="L2364" s="29"/>
      <c r="M2364" s="98">
        <v>8.2000000000000003E-2</v>
      </c>
      <c r="N2364" s="98">
        <v>5.91</v>
      </c>
      <c r="O2364" s="98">
        <v>0.379</v>
      </c>
      <c r="P2364" s="98">
        <v>48.466999999999999</v>
      </c>
      <c r="Q2364" s="98">
        <v>56.667000000000002</v>
      </c>
      <c r="R2364" s="98">
        <v>48.29</v>
      </c>
      <c r="S2364" s="98">
        <v>25.675000000000001</v>
      </c>
      <c r="T2364" s="98">
        <v>10.32</v>
      </c>
      <c r="U2364" s="98">
        <v>63.139000000000003</v>
      </c>
    </row>
    <row r="2365" spans="1:21" x14ac:dyDescent="0.25">
      <c r="A2365" s="57" t="s">
        <v>4640</v>
      </c>
      <c r="B2365" s="57" t="s">
        <v>2702</v>
      </c>
      <c r="C2365" s="57" t="s">
        <v>4724</v>
      </c>
      <c r="D2365" s="91">
        <v>16</v>
      </c>
      <c r="E2365" s="57" t="s">
        <v>8837</v>
      </c>
      <c r="F2365" s="29">
        <f t="shared" si="121"/>
        <v>33.035333333333334</v>
      </c>
      <c r="G2365" s="23">
        <f t="shared" si="122"/>
        <v>12.26225</v>
      </c>
      <c r="H2365" s="30"/>
      <c r="I2365" s="29"/>
      <c r="J2365" s="23">
        <f t="shared" si="123"/>
        <v>23.9054</v>
      </c>
      <c r="K2365" s="30"/>
      <c r="L2365" s="29"/>
      <c r="M2365" s="98">
        <v>6.9429999999999996</v>
      </c>
      <c r="N2365" s="98">
        <v>4.0730000000000004</v>
      </c>
      <c r="O2365" s="98">
        <v>12.647</v>
      </c>
      <c r="P2365" s="98">
        <v>25.385999999999999</v>
      </c>
      <c r="Q2365" s="98">
        <v>5.77</v>
      </c>
      <c r="R2365" s="98">
        <v>14.651</v>
      </c>
      <c r="S2365" s="98">
        <v>16.667000000000002</v>
      </c>
      <c r="T2365" s="98">
        <v>63.890999999999998</v>
      </c>
      <c r="U2365" s="98">
        <v>18.547999999999998</v>
      </c>
    </row>
    <row r="2366" spans="1:21" x14ac:dyDescent="0.25">
      <c r="A2366" s="57" t="s">
        <v>4640</v>
      </c>
      <c r="B2366" s="57" t="s">
        <v>4610</v>
      </c>
      <c r="C2366" s="57" t="s">
        <v>4684</v>
      </c>
      <c r="D2366" s="91">
        <v>9</v>
      </c>
      <c r="E2366" s="57" t="s">
        <v>6596</v>
      </c>
      <c r="F2366" s="29">
        <f t="shared" si="121"/>
        <v>33.004333333333328</v>
      </c>
      <c r="G2366" s="23">
        <f t="shared" si="122"/>
        <v>2.1985000000000001</v>
      </c>
      <c r="H2366" s="30"/>
      <c r="I2366" s="29"/>
      <c r="J2366" s="23">
        <f t="shared" si="123"/>
        <v>23.774999999999999</v>
      </c>
      <c r="K2366" s="30"/>
      <c r="L2366" s="29"/>
      <c r="M2366" s="98" t="s">
        <v>4944</v>
      </c>
      <c r="N2366" s="98">
        <v>2.0699999999999998</v>
      </c>
      <c r="O2366" s="98" t="s">
        <v>4944</v>
      </c>
      <c r="P2366" s="98">
        <v>6.7240000000000002</v>
      </c>
      <c r="Q2366" s="98">
        <v>16.849</v>
      </c>
      <c r="R2366" s="98">
        <v>3.0129999999999999</v>
      </c>
      <c r="S2366" s="98">
        <v>17.744</v>
      </c>
      <c r="T2366" s="98">
        <v>48.640999999999998</v>
      </c>
      <c r="U2366" s="98">
        <v>32.628</v>
      </c>
    </row>
    <row r="2367" spans="1:21" x14ac:dyDescent="0.25">
      <c r="A2367" s="57" t="s">
        <v>4640</v>
      </c>
      <c r="B2367" s="57" t="s">
        <v>2583</v>
      </c>
      <c r="C2367" s="57" t="s">
        <v>4723</v>
      </c>
      <c r="D2367" s="91">
        <v>16</v>
      </c>
      <c r="E2367" s="57" t="s">
        <v>8637</v>
      </c>
      <c r="F2367" s="29">
        <f t="shared" si="121"/>
        <v>32.983333333333341</v>
      </c>
      <c r="G2367" s="23">
        <f t="shared" si="122"/>
        <v>11.211</v>
      </c>
      <c r="H2367" s="30"/>
      <c r="I2367" s="29"/>
      <c r="J2367" s="23">
        <f t="shared" si="123"/>
        <v>21.730599999999999</v>
      </c>
      <c r="K2367" s="30"/>
      <c r="L2367" s="29"/>
      <c r="M2367" s="98">
        <v>19.306000000000001</v>
      </c>
      <c r="N2367" s="98">
        <v>2.855</v>
      </c>
      <c r="O2367" s="98" t="s">
        <v>4944</v>
      </c>
      <c r="P2367" s="98">
        <v>22.683</v>
      </c>
      <c r="Q2367" s="98">
        <v>0.28000000000000003</v>
      </c>
      <c r="R2367" s="98">
        <v>9.423</v>
      </c>
      <c r="S2367" s="98">
        <v>22.45</v>
      </c>
      <c r="T2367" s="98">
        <v>71.180000000000007</v>
      </c>
      <c r="U2367" s="98">
        <v>5.32</v>
      </c>
    </row>
    <row r="2368" spans="1:21" x14ac:dyDescent="0.25">
      <c r="A2368" s="57" t="s">
        <v>4640</v>
      </c>
      <c r="B2368" s="57" t="s">
        <v>3085</v>
      </c>
      <c r="C2368" s="57" t="s">
        <v>4712</v>
      </c>
      <c r="D2368" s="91">
        <v>15</v>
      </c>
      <c r="E2368" s="57" t="s">
        <v>7900</v>
      </c>
      <c r="F2368" s="29">
        <f t="shared" si="121"/>
        <v>32.983333333333334</v>
      </c>
      <c r="G2368" s="23">
        <f t="shared" si="122"/>
        <v>17.809249999999999</v>
      </c>
      <c r="H2368" s="30"/>
      <c r="I2368" s="29"/>
      <c r="J2368" s="23">
        <f t="shared" si="123"/>
        <v>21.802800000000001</v>
      </c>
      <c r="K2368" s="30"/>
      <c r="L2368" s="29"/>
      <c r="M2368" s="98" t="s">
        <v>4944</v>
      </c>
      <c r="N2368" s="98">
        <v>1.77</v>
      </c>
      <c r="O2368" s="98">
        <v>28.463999999999999</v>
      </c>
      <c r="P2368" s="98">
        <v>41.003</v>
      </c>
      <c r="Q2368" s="98">
        <v>4.3840000000000003</v>
      </c>
      <c r="R2368" s="98">
        <v>5.68</v>
      </c>
      <c r="S2368" s="98">
        <v>33.685000000000002</v>
      </c>
      <c r="T2368" s="98">
        <v>53.237000000000002</v>
      </c>
      <c r="U2368" s="98">
        <v>12.028</v>
      </c>
    </row>
    <row r="2369" spans="1:21" x14ac:dyDescent="0.25">
      <c r="A2369" s="57" t="s">
        <v>4640</v>
      </c>
      <c r="B2369" s="57" t="s">
        <v>1759</v>
      </c>
      <c r="C2369" s="57" t="s">
        <v>4680</v>
      </c>
      <c r="D2369" s="91">
        <v>7</v>
      </c>
      <c r="E2369" s="57" t="s">
        <v>6475</v>
      </c>
      <c r="F2369" s="29">
        <f t="shared" si="121"/>
        <v>32.959666666666671</v>
      </c>
      <c r="G2369" s="23">
        <f t="shared" si="122"/>
        <v>9.0967500000000001</v>
      </c>
      <c r="H2369" s="30"/>
      <c r="I2369" s="29"/>
      <c r="J2369" s="23">
        <f t="shared" si="123"/>
        <v>29.822000000000003</v>
      </c>
      <c r="K2369" s="30"/>
      <c r="L2369" s="29"/>
      <c r="M2369" s="98">
        <v>5.5209999999999999</v>
      </c>
      <c r="N2369" s="98">
        <v>13.584</v>
      </c>
      <c r="O2369" s="98">
        <v>16.172000000000001</v>
      </c>
      <c r="P2369" s="98">
        <v>1.1100000000000001</v>
      </c>
      <c r="Q2369" s="98">
        <v>9.7550000000000008</v>
      </c>
      <c r="R2369" s="98">
        <v>40.475999999999999</v>
      </c>
      <c r="S2369" s="98">
        <v>17.699000000000002</v>
      </c>
      <c r="T2369" s="98">
        <v>25.754000000000001</v>
      </c>
      <c r="U2369" s="98">
        <v>55.426000000000002</v>
      </c>
    </row>
    <row r="2370" spans="1:21" x14ac:dyDescent="0.25">
      <c r="A2370" s="57" t="s">
        <v>4640</v>
      </c>
      <c r="B2370" s="57" t="s">
        <v>2511</v>
      </c>
      <c r="C2370" s="57" t="s">
        <v>4707</v>
      </c>
      <c r="D2370" s="91">
        <v>12</v>
      </c>
      <c r="E2370" s="57" t="s">
        <v>7585</v>
      </c>
      <c r="F2370" s="29">
        <f t="shared" si="121"/>
        <v>32.896666666666668</v>
      </c>
      <c r="G2370" s="23">
        <f t="shared" si="122"/>
        <v>39.664749999999998</v>
      </c>
      <c r="H2370" s="30"/>
      <c r="I2370" s="29"/>
      <c r="J2370" s="23">
        <f t="shared" si="123"/>
        <v>23.943199999999997</v>
      </c>
      <c r="K2370" s="30"/>
      <c r="L2370" s="29"/>
      <c r="M2370" s="98">
        <v>0.82699999999999996</v>
      </c>
      <c r="N2370" s="98">
        <v>4.718</v>
      </c>
      <c r="O2370" s="98">
        <v>125.294</v>
      </c>
      <c r="P2370" s="98">
        <v>27.82</v>
      </c>
      <c r="Q2370" s="98">
        <v>9.1039999999999992</v>
      </c>
      <c r="R2370" s="98">
        <v>11.922000000000001</v>
      </c>
      <c r="S2370" s="98">
        <v>48.162999999999997</v>
      </c>
      <c r="T2370" s="98">
        <v>42.667000000000002</v>
      </c>
      <c r="U2370" s="98">
        <v>7.86</v>
      </c>
    </row>
    <row r="2371" spans="1:21" x14ac:dyDescent="0.25">
      <c r="A2371" s="57" t="s">
        <v>4640</v>
      </c>
      <c r="B2371" s="57" t="s">
        <v>4249</v>
      </c>
      <c r="C2371" s="57" t="s">
        <v>4643</v>
      </c>
      <c r="D2371" s="91">
        <v>1</v>
      </c>
      <c r="E2371" s="57" t="s">
        <v>5015</v>
      </c>
      <c r="F2371" s="29">
        <f t="shared" si="121"/>
        <v>32.871000000000002</v>
      </c>
      <c r="G2371" s="23">
        <f t="shared" si="122"/>
        <v>0</v>
      </c>
      <c r="H2371" s="30"/>
      <c r="I2371" s="29"/>
      <c r="J2371" s="23">
        <f t="shared" si="123"/>
        <v>19.7226</v>
      </c>
      <c r="K2371" s="30"/>
      <c r="L2371" s="29"/>
      <c r="M2371" s="98" t="s">
        <v>4944</v>
      </c>
      <c r="N2371" s="98" t="s">
        <v>4944</v>
      </c>
      <c r="O2371" s="98" t="s">
        <v>4944</v>
      </c>
      <c r="P2371" s="98" t="s">
        <v>4944</v>
      </c>
      <c r="Q2371" s="98" t="s">
        <v>4944</v>
      </c>
      <c r="R2371" s="98" t="s">
        <v>4944</v>
      </c>
      <c r="S2371" s="98">
        <v>98.613</v>
      </c>
      <c r="T2371" s="98" t="s">
        <v>4944</v>
      </c>
      <c r="U2371" s="98" t="s">
        <v>4944</v>
      </c>
    </row>
    <row r="2372" spans="1:21" x14ac:dyDescent="0.25">
      <c r="A2372" s="57" t="s">
        <v>4640</v>
      </c>
      <c r="B2372" s="57" t="s">
        <v>866</v>
      </c>
      <c r="C2372" s="57" t="s">
        <v>4657</v>
      </c>
      <c r="D2372" s="91">
        <v>4</v>
      </c>
      <c r="E2372" s="57" t="s">
        <v>5416</v>
      </c>
      <c r="F2372" s="29">
        <f t="shared" si="121"/>
        <v>32.862333333333332</v>
      </c>
      <c r="G2372" s="23">
        <f t="shared" si="122"/>
        <v>26.065000000000001</v>
      </c>
      <c r="H2372" s="30"/>
      <c r="I2372" s="29"/>
      <c r="J2372" s="23">
        <f t="shared" si="123"/>
        <v>70.236199999999997</v>
      </c>
      <c r="K2372" s="30"/>
      <c r="L2372" s="29"/>
      <c r="M2372" s="98">
        <v>2.2709999999999999</v>
      </c>
      <c r="N2372" s="98">
        <v>5.9219999999999997</v>
      </c>
      <c r="O2372" s="98">
        <v>4.6909999999999998</v>
      </c>
      <c r="P2372" s="98">
        <v>91.376000000000005</v>
      </c>
      <c r="Q2372" s="98">
        <v>87.394999999999996</v>
      </c>
      <c r="R2372" s="98">
        <v>165.19900000000001</v>
      </c>
      <c r="S2372" s="98">
        <v>27.041</v>
      </c>
      <c r="T2372" s="98">
        <v>36.332999999999998</v>
      </c>
      <c r="U2372" s="98">
        <v>35.213000000000001</v>
      </c>
    </row>
    <row r="2373" spans="1:21" x14ac:dyDescent="0.25">
      <c r="A2373" s="57" t="s">
        <v>4640</v>
      </c>
      <c r="B2373" s="57" t="s">
        <v>1594</v>
      </c>
      <c r="C2373" s="57" t="s">
        <v>4714</v>
      </c>
      <c r="D2373" s="91">
        <v>15</v>
      </c>
      <c r="E2373" s="57" t="s">
        <v>8073</v>
      </c>
      <c r="F2373" s="29">
        <f t="shared" si="121"/>
        <v>32.742666666666665</v>
      </c>
      <c r="G2373" s="23">
        <f t="shared" si="122"/>
        <v>18.307500000000001</v>
      </c>
      <c r="H2373" s="30"/>
      <c r="I2373" s="29"/>
      <c r="J2373" s="23">
        <f t="shared" si="123"/>
        <v>51.206600000000002</v>
      </c>
      <c r="K2373" s="30"/>
      <c r="L2373" s="29"/>
      <c r="M2373" s="98">
        <v>8.7249999999999996</v>
      </c>
      <c r="N2373" s="98">
        <v>1.9259999999999999</v>
      </c>
      <c r="O2373" s="98">
        <v>49.191000000000003</v>
      </c>
      <c r="P2373" s="98">
        <v>13.388</v>
      </c>
      <c r="Q2373" s="98">
        <v>62.529000000000003</v>
      </c>
      <c r="R2373" s="98">
        <v>95.275999999999996</v>
      </c>
      <c r="S2373" s="98">
        <v>48.728999999999999</v>
      </c>
      <c r="T2373" s="98">
        <v>28.638999999999999</v>
      </c>
      <c r="U2373" s="98">
        <v>20.86</v>
      </c>
    </row>
    <row r="2374" spans="1:21" x14ac:dyDescent="0.25">
      <c r="A2374" s="57" t="s">
        <v>4640</v>
      </c>
      <c r="B2374" s="57" t="s">
        <v>4476</v>
      </c>
      <c r="C2374" s="57" t="s">
        <v>4643</v>
      </c>
      <c r="D2374" s="91">
        <v>1</v>
      </c>
      <c r="E2374" s="57" t="s">
        <v>5054</v>
      </c>
      <c r="F2374" s="29">
        <f t="shared" si="121"/>
        <v>32.641333333333336</v>
      </c>
      <c r="G2374" s="23">
        <f t="shared" si="122"/>
        <v>39.302500000000002</v>
      </c>
      <c r="H2374" s="30"/>
      <c r="I2374" s="29"/>
      <c r="J2374" s="23">
        <f t="shared" si="123"/>
        <v>37.952800000000003</v>
      </c>
      <c r="K2374" s="30"/>
      <c r="L2374" s="29"/>
      <c r="M2374" s="98">
        <v>48.658000000000001</v>
      </c>
      <c r="N2374" s="98">
        <v>56.037999999999997</v>
      </c>
      <c r="O2374" s="98">
        <v>29.364000000000001</v>
      </c>
      <c r="P2374" s="98">
        <v>23.15</v>
      </c>
      <c r="Q2374" s="98">
        <v>67.489999999999995</v>
      </c>
      <c r="R2374" s="98">
        <v>24.35</v>
      </c>
      <c r="S2374" s="98">
        <v>30.736999999999998</v>
      </c>
      <c r="T2374" s="98">
        <v>31.120999999999999</v>
      </c>
      <c r="U2374" s="98">
        <v>36.066000000000003</v>
      </c>
    </row>
    <row r="2375" spans="1:21" x14ac:dyDescent="0.25">
      <c r="A2375" s="57" t="s">
        <v>4640</v>
      </c>
      <c r="B2375" s="57" t="s">
        <v>121</v>
      </c>
      <c r="C2375" s="57" t="s">
        <v>4669</v>
      </c>
      <c r="D2375" s="91">
        <v>6</v>
      </c>
      <c r="E2375" s="57" t="s">
        <v>5872</v>
      </c>
      <c r="F2375" s="29">
        <f t="shared" si="121"/>
        <v>32.63133333333333</v>
      </c>
      <c r="G2375" s="23">
        <f t="shared" si="122"/>
        <v>7.3592500000000003</v>
      </c>
      <c r="H2375" s="30"/>
      <c r="I2375" s="29"/>
      <c r="J2375" s="23">
        <f t="shared" si="123"/>
        <v>34.290599999999998</v>
      </c>
      <c r="K2375" s="30"/>
      <c r="L2375" s="29"/>
      <c r="M2375" s="98">
        <v>7.0999999999999994E-2</v>
      </c>
      <c r="N2375" s="98">
        <v>9.1359999999999992</v>
      </c>
      <c r="O2375" s="98">
        <v>10.363</v>
      </c>
      <c r="P2375" s="98">
        <v>9.8670000000000009</v>
      </c>
      <c r="Q2375" s="98">
        <v>39.003999999999998</v>
      </c>
      <c r="R2375" s="98">
        <v>34.555</v>
      </c>
      <c r="S2375" s="98">
        <v>23.140999999999998</v>
      </c>
      <c r="T2375" s="98">
        <v>28.446999999999999</v>
      </c>
      <c r="U2375" s="98">
        <v>46.305999999999997</v>
      </c>
    </row>
    <row r="2376" spans="1:21" x14ac:dyDescent="0.25">
      <c r="A2376" s="57" t="s">
        <v>4640</v>
      </c>
      <c r="B2376" s="57" t="s">
        <v>1801</v>
      </c>
      <c r="C2376" s="57" t="s">
        <v>4726</v>
      </c>
      <c r="D2376" s="91">
        <v>17</v>
      </c>
      <c r="E2376" s="57" t="s">
        <v>9143</v>
      </c>
      <c r="F2376" s="29">
        <f t="shared" si="121"/>
        <v>32.619</v>
      </c>
      <c r="G2376" s="23">
        <f t="shared" si="122"/>
        <v>24.905500000000004</v>
      </c>
      <c r="H2376" s="30"/>
      <c r="I2376" s="29"/>
      <c r="J2376" s="23">
        <f t="shared" si="123"/>
        <v>26.256</v>
      </c>
      <c r="K2376" s="30"/>
      <c r="L2376" s="29"/>
      <c r="M2376" s="98">
        <v>3.2360000000000002</v>
      </c>
      <c r="N2376" s="98">
        <v>64.576999999999998</v>
      </c>
      <c r="O2376" s="98">
        <v>7.2089999999999996</v>
      </c>
      <c r="P2376" s="98">
        <v>24.6</v>
      </c>
      <c r="Q2376" s="98">
        <v>27.442</v>
      </c>
      <c r="R2376" s="98">
        <v>5.9809999999999999</v>
      </c>
      <c r="S2376" s="98">
        <v>20.306000000000001</v>
      </c>
      <c r="T2376" s="98">
        <v>14.356</v>
      </c>
      <c r="U2376" s="98">
        <v>63.195</v>
      </c>
    </row>
    <row r="2377" spans="1:21" x14ac:dyDescent="0.25">
      <c r="A2377" s="57" t="s">
        <v>4640</v>
      </c>
      <c r="B2377" s="57" t="s">
        <v>3408</v>
      </c>
      <c r="C2377" s="57" t="s">
        <v>4685</v>
      </c>
      <c r="D2377" s="91">
        <v>9</v>
      </c>
      <c r="E2377" s="57" t="s">
        <v>6667</v>
      </c>
      <c r="F2377" s="29">
        <f t="shared" si="121"/>
        <v>32.547666666666665</v>
      </c>
      <c r="G2377" s="23">
        <f t="shared" si="122"/>
        <v>63.310749999999999</v>
      </c>
      <c r="H2377" s="30"/>
      <c r="I2377" s="29"/>
      <c r="J2377" s="23">
        <f t="shared" si="123"/>
        <v>33.810600000000001</v>
      </c>
      <c r="K2377" s="30"/>
      <c r="L2377" s="29"/>
      <c r="M2377" s="98">
        <v>19.436</v>
      </c>
      <c r="N2377" s="98">
        <v>179.89</v>
      </c>
      <c r="O2377" s="98">
        <v>12.202999999999999</v>
      </c>
      <c r="P2377" s="98">
        <v>41.713999999999999</v>
      </c>
      <c r="Q2377" s="98">
        <v>44.161999999999999</v>
      </c>
      <c r="R2377" s="98">
        <v>27.248000000000001</v>
      </c>
      <c r="S2377" s="98">
        <v>44.872999999999998</v>
      </c>
      <c r="T2377" s="98">
        <v>37.935000000000002</v>
      </c>
      <c r="U2377" s="98">
        <v>14.835000000000001</v>
      </c>
    </row>
    <row r="2378" spans="1:21" x14ac:dyDescent="0.25">
      <c r="A2378" s="57" t="s">
        <v>4640</v>
      </c>
      <c r="B2378" s="57" t="s">
        <v>1835</v>
      </c>
      <c r="C2378" s="57" t="s">
        <v>4665</v>
      </c>
      <c r="D2378" s="91">
        <v>5</v>
      </c>
      <c r="E2378" s="57" t="s">
        <v>5612</v>
      </c>
      <c r="F2378" s="29">
        <f t="shared" si="121"/>
        <v>32.500666666666667</v>
      </c>
      <c r="G2378" s="23">
        <f t="shared" si="122"/>
        <v>11.123999999999999</v>
      </c>
      <c r="H2378" s="30"/>
      <c r="I2378" s="29"/>
      <c r="J2378" s="23">
        <f t="shared" si="123"/>
        <v>29.749000000000002</v>
      </c>
      <c r="K2378" s="30"/>
      <c r="L2378" s="29"/>
      <c r="M2378" s="98">
        <v>8.0739999999999998</v>
      </c>
      <c r="N2378" s="98">
        <v>10.686</v>
      </c>
      <c r="O2378" s="98">
        <v>16.155000000000001</v>
      </c>
      <c r="P2378" s="98">
        <v>9.5809999999999995</v>
      </c>
      <c r="Q2378" s="98">
        <v>17.481999999999999</v>
      </c>
      <c r="R2378" s="98">
        <v>33.761000000000003</v>
      </c>
      <c r="S2378" s="98">
        <v>20.408000000000001</v>
      </c>
      <c r="T2378" s="98">
        <v>30.629000000000001</v>
      </c>
      <c r="U2378" s="98">
        <v>46.465000000000003</v>
      </c>
    </row>
    <row r="2379" spans="1:21" x14ac:dyDescent="0.25">
      <c r="A2379" s="57" t="s">
        <v>4640</v>
      </c>
      <c r="B2379" s="57" t="s">
        <v>1526</v>
      </c>
      <c r="C2379" s="57" t="s">
        <v>4662</v>
      </c>
      <c r="D2379" s="91">
        <v>4</v>
      </c>
      <c r="E2379" s="57" t="s">
        <v>5533</v>
      </c>
      <c r="F2379" s="29">
        <f t="shared" si="121"/>
        <v>32.496333333333332</v>
      </c>
      <c r="G2379" s="23">
        <f t="shared" si="122"/>
        <v>40.317749999999997</v>
      </c>
      <c r="H2379" s="30"/>
      <c r="I2379" s="29"/>
      <c r="J2379" s="23">
        <f t="shared" si="123"/>
        <v>25.651199999999999</v>
      </c>
      <c r="K2379" s="30"/>
      <c r="L2379" s="29"/>
      <c r="M2379" s="98">
        <v>6.6589999999999998</v>
      </c>
      <c r="N2379" s="98">
        <v>23.875</v>
      </c>
      <c r="O2379" s="98">
        <v>18.762</v>
      </c>
      <c r="P2379" s="98">
        <v>111.97499999999999</v>
      </c>
      <c r="Q2379" s="98">
        <v>19.109000000000002</v>
      </c>
      <c r="R2379" s="98">
        <v>11.657999999999999</v>
      </c>
      <c r="S2379" s="98">
        <v>25.32</v>
      </c>
      <c r="T2379" s="98">
        <v>33.936</v>
      </c>
      <c r="U2379" s="98">
        <v>38.232999999999997</v>
      </c>
    </row>
    <row r="2380" spans="1:21" x14ac:dyDescent="0.25">
      <c r="A2380" s="57" t="s">
        <v>4640</v>
      </c>
      <c r="B2380" s="57" t="s">
        <v>3854</v>
      </c>
      <c r="C2380" s="57" t="s">
        <v>4693</v>
      </c>
      <c r="D2380" s="91">
        <v>11</v>
      </c>
      <c r="E2380" s="57" t="s">
        <v>6954</v>
      </c>
      <c r="F2380" s="29">
        <f t="shared" si="121"/>
        <v>32.45066666666667</v>
      </c>
      <c r="G2380" s="23">
        <f t="shared" si="122"/>
        <v>13.532999999999999</v>
      </c>
      <c r="H2380" s="30"/>
      <c r="I2380" s="29"/>
      <c r="J2380" s="23">
        <f t="shared" si="123"/>
        <v>19.470400000000001</v>
      </c>
      <c r="K2380" s="30"/>
      <c r="L2380" s="29"/>
      <c r="M2380" s="98">
        <v>53.915999999999997</v>
      </c>
      <c r="N2380" s="98">
        <v>0.09</v>
      </c>
      <c r="O2380" s="98" t="s">
        <v>4944</v>
      </c>
      <c r="P2380" s="98">
        <v>0.126</v>
      </c>
      <c r="Q2380" s="98" t="s">
        <v>4944</v>
      </c>
      <c r="R2380" s="98" t="s">
        <v>4944</v>
      </c>
      <c r="S2380" s="98" t="s">
        <v>4944</v>
      </c>
      <c r="T2380" s="98" t="s">
        <v>4944</v>
      </c>
      <c r="U2380" s="98">
        <v>97.352000000000004</v>
      </c>
    </row>
    <row r="2381" spans="1:21" x14ac:dyDescent="0.25">
      <c r="A2381" s="57" t="s">
        <v>4640</v>
      </c>
      <c r="B2381" s="57" t="s">
        <v>2742</v>
      </c>
      <c r="C2381" s="57" t="s">
        <v>4729</v>
      </c>
      <c r="D2381" s="91">
        <v>18</v>
      </c>
      <c r="E2381" s="57" t="s">
        <v>9243</v>
      </c>
      <c r="F2381" s="29">
        <f t="shared" si="121"/>
        <v>32.342000000000006</v>
      </c>
      <c r="G2381" s="23">
        <f t="shared" si="122"/>
        <v>5.1622500000000002</v>
      </c>
      <c r="H2381" s="30"/>
      <c r="I2381" s="29"/>
      <c r="J2381" s="23">
        <f t="shared" si="123"/>
        <v>23.293799999999997</v>
      </c>
      <c r="K2381" s="30"/>
      <c r="L2381" s="29"/>
      <c r="M2381" s="98">
        <v>7.266</v>
      </c>
      <c r="N2381" s="98">
        <v>12.419</v>
      </c>
      <c r="O2381" s="98">
        <v>9.9000000000000005E-2</v>
      </c>
      <c r="P2381" s="98">
        <v>0.86499999999999999</v>
      </c>
      <c r="Q2381" s="98">
        <v>9.2639999999999993</v>
      </c>
      <c r="R2381" s="98">
        <v>10.179</v>
      </c>
      <c r="S2381" s="98">
        <v>18.797999999999998</v>
      </c>
      <c r="T2381" s="98">
        <v>55.137</v>
      </c>
      <c r="U2381" s="98">
        <v>23.091000000000001</v>
      </c>
    </row>
    <row r="2382" spans="1:21" x14ac:dyDescent="0.25">
      <c r="A2382" s="57" t="s">
        <v>4640</v>
      </c>
      <c r="B2382" s="57" t="s">
        <v>3250</v>
      </c>
      <c r="C2382" s="57" t="s">
        <v>4702</v>
      </c>
      <c r="D2382" s="91">
        <v>11</v>
      </c>
      <c r="E2382" s="57" t="s">
        <v>7386</v>
      </c>
      <c r="F2382" s="29">
        <f t="shared" si="121"/>
        <v>32.291000000000004</v>
      </c>
      <c r="G2382" s="23">
        <f t="shared" si="122"/>
        <v>100.04325</v>
      </c>
      <c r="H2382" s="30"/>
      <c r="I2382" s="29"/>
      <c r="J2382" s="23">
        <f t="shared" si="123"/>
        <v>39.295000000000002</v>
      </c>
      <c r="K2382" s="30"/>
      <c r="L2382" s="29"/>
      <c r="M2382" s="98">
        <v>13.324</v>
      </c>
      <c r="N2382" s="98">
        <v>6.4000000000000001E-2</v>
      </c>
      <c r="O2382" s="98">
        <v>220.602</v>
      </c>
      <c r="P2382" s="98">
        <v>166.18299999999999</v>
      </c>
      <c r="Q2382" s="98">
        <v>54.064999999999998</v>
      </c>
      <c r="R2382" s="98">
        <v>45.536999999999999</v>
      </c>
      <c r="S2382" s="98">
        <v>67.876000000000005</v>
      </c>
      <c r="T2382" s="98">
        <v>17.715</v>
      </c>
      <c r="U2382" s="98">
        <v>11.282</v>
      </c>
    </row>
    <row r="2383" spans="1:21" x14ac:dyDescent="0.25">
      <c r="A2383" s="57" t="s">
        <v>4640</v>
      </c>
      <c r="B2383" s="57" t="s">
        <v>4590</v>
      </c>
      <c r="C2383" s="57" t="s">
        <v>4643</v>
      </c>
      <c r="D2383" s="91">
        <v>1</v>
      </c>
      <c r="E2383" s="57" t="s">
        <v>5033</v>
      </c>
      <c r="F2383" s="29">
        <f t="shared" si="121"/>
        <v>32.179333333333332</v>
      </c>
      <c r="G2383" s="23">
        <f t="shared" si="122"/>
        <v>15.508000000000001</v>
      </c>
      <c r="H2383" s="30"/>
      <c r="I2383" s="29"/>
      <c r="J2383" s="23">
        <f t="shared" si="123"/>
        <v>32.855399999999996</v>
      </c>
      <c r="K2383" s="30"/>
      <c r="L2383" s="29"/>
      <c r="M2383" s="98">
        <v>16.763000000000002</v>
      </c>
      <c r="N2383" s="98">
        <v>15.705</v>
      </c>
      <c r="O2383" s="98">
        <v>13.659000000000001</v>
      </c>
      <c r="P2383" s="98">
        <v>15.904999999999999</v>
      </c>
      <c r="Q2383" s="98">
        <v>38.128</v>
      </c>
      <c r="R2383" s="98">
        <v>29.611000000000001</v>
      </c>
      <c r="S2383" s="98">
        <v>14.093</v>
      </c>
      <c r="T2383" s="98">
        <v>9.7639999999999993</v>
      </c>
      <c r="U2383" s="98">
        <v>72.680999999999997</v>
      </c>
    </row>
    <row r="2384" spans="1:21" x14ac:dyDescent="0.25">
      <c r="A2384" s="57" t="s">
        <v>4640</v>
      </c>
      <c r="B2384" s="57" t="s">
        <v>3566</v>
      </c>
      <c r="C2384" s="57" t="s">
        <v>4665</v>
      </c>
      <c r="D2384" s="91">
        <v>5</v>
      </c>
      <c r="E2384" s="57" t="s">
        <v>5567</v>
      </c>
      <c r="F2384" s="29">
        <f t="shared" si="121"/>
        <v>32.109666666666669</v>
      </c>
      <c r="G2384" s="23">
        <f t="shared" si="122"/>
        <v>2.4089999999999998</v>
      </c>
      <c r="H2384" s="30"/>
      <c r="I2384" s="29"/>
      <c r="J2384" s="23">
        <f t="shared" si="123"/>
        <v>19.265800000000002</v>
      </c>
      <c r="K2384" s="30"/>
      <c r="L2384" s="29"/>
      <c r="M2384" s="98" t="s">
        <v>4944</v>
      </c>
      <c r="N2384" s="98" t="s">
        <v>4944</v>
      </c>
      <c r="O2384" s="98">
        <v>4.2549999999999999</v>
      </c>
      <c r="P2384" s="98">
        <v>5.3810000000000002</v>
      </c>
      <c r="Q2384" s="98" t="s">
        <v>4944</v>
      </c>
      <c r="R2384" s="98" t="s">
        <v>4944</v>
      </c>
      <c r="S2384" s="98" t="s">
        <v>4944</v>
      </c>
      <c r="T2384" s="98">
        <v>63.933</v>
      </c>
      <c r="U2384" s="98">
        <v>32.396000000000001</v>
      </c>
    </row>
    <row r="2385" spans="1:21" x14ac:dyDescent="0.25">
      <c r="A2385" s="57" t="s">
        <v>4640</v>
      </c>
      <c r="B2385" s="57" t="s">
        <v>2740</v>
      </c>
      <c r="C2385" s="57" t="s">
        <v>4670</v>
      </c>
      <c r="D2385" s="91">
        <v>6</v>
      </c>
      <c r="E2385" s="57" t="s">
        <v>6074</v>
      </c>
      <c r="F2385" s="29">
        <f t="shared" si="121"/>
        <v>31.903000000000002</v>
      </c>
      <c r="G2385" s="23">
        <f t="shared" si="122"/>
        <v>1.2204999999999999</v>
      </c>
      <c r="H2385" s="30"/>
      <c r="I2385" s="29"/>
      <c r="J2385" s="23">
        <f t="shared" si="123"/>
        <v>36.800800000000002</v>
      </c>
      <c r="K2385" s="30"/>
      <c r="L2385" s="29"/>
      <c r="M2385" s="98" t="s">
        <v>4944</v>
      </c>
      <c r="N2385" s="98" t="s">
        <v>4944</v>
      </c>
      <c r="O2385" s="98">
        <v>2.984</v>
      </c>
      <c r="P2385" s="98">
        <v>1.8979999999999999</v>
      </c>
      <c r="Q2385" s="98" t="s">
        <v>4944</v>
      </c>
      <c r="R2385" s="98">
        <v>88.295000000000002</v>
      </c>
      <c r="S2385" s="98">
        <v>0.93400000000000005</v>
      </c>
      <c r="T2385" s="98">
        <v>25.088000000000001</v>
      </c>
      <c r="U2385" s="98">
        <v>69.686999999999998</v>
      </c>
    </row>
    <row r="2386" spans="1:21" x14ac:dyDescent="0.25">
      <c r="A2386" s="57" t="s">
        <v>4640</v>
      </c>
      <c r="B2386" s="57" t="s">
        <v>2027</v>
      </c>
      <c r="C2386" s="57" t="s">
        <v>4723</v>
      </c>
      <c r="D2386" s="91">
        <v>16</v>
      </c>
      <c r="E2386" s="57" t="s">
        <v>8668</v>
      </c>
      <c r="F2386" s="29">
        <f t="shared" si="121"/>
        <v>31.892999999999997</v>
      </c>
      <c r="G2386" s="23">
        <f t="shared" si="122"/>
        <v>43.277250000000002</v>
      </c>
      <c r="H2386" s="30"/>
      <c r="I2386" s="29"/>
      <c r="J2386" s="23">
        <f t="shared" si="123"/>
        <v>21.529800000000002</v>
      </c>
      <c r="K2386" s="30"/>
      <c r="L2386" s="29"/>
      <c r="M2386" s="98">
        <v>69.28</v>
      </c>
      <c r="N2386" s="98">
        <v>50.350999999999999</v>
      </c>
      <c r="O2386" s="98">
        <v>21.777000000000001</v>
      </c>
      <c r="P2386" s="98">
        <v>31.701000000000001</v>
      </c>
      <c r="Q2386" s="98">
        <v>2.5150000000000001</v>
      </c>
      <c r="R2386" s="98">
        <v>9.4550000000000001</v>
      </c>
      <c r="S2386" s="98">
        <v>3.32</v>
      </c>
      <c r="T2386" s="98">
        <v>83.582999999999998</v>
      </c>
      <c r="U2386" s="98">
        <v>8.7759999999999998</v>
      </c>
    </row>
    <row r="2387" spans="1:21" x14ac:dyDescent="0.25">
      <c r="A2387" s="57" t="s">
        <v>4640</v>
      </c>
      <c r="B2387" s="57" t="s">
        <v>1233</v>
      </c>
      <c r="C2387" s="57" t="s">
        <v>4673</v>
      </c>
      <c r="D2387" s="91">
        <v>6</v>
      </c>
      <c r="E2387" s="57" t="s">
        <v>6188</v>
      </c>
      <c r="F2387" s="29">
        <f t="shared" si="121"/>
        <v>31.857333333333333</v>
      </c>
      <c r="G2387" s="23">
        <f t="shared" si="122"/>
        <v>12.847000000000001</v>
      </c>
      <c r="H2387" s="30"/>
      <c r="I2387" s="29"/>
      <c r="J2387" s="23">
        <f t="shared" si="123"/>
        <v>28.316399999999998</v>
      </c>
      <c r="K2387" s="30"/>
      <c r="L2387" s="29"/>
      <c r="M2387" s="98">
        <v>3.4089999999999998</v>
      </c>
      <c r="N2387" s="98">
        <v>13.836</v>
      </c>
      <c r="O2387" s="98">
        <v>14.632999999999999</v>
      </c>
      <c r="P2387" s="98">
        <v>19.510000000000002</v>
      </c>
      <c r="Q2387" s="98">
        <v>16.422999999999998</v>
      </c>
      <c r="R2387" s="98">
        <v>29.587</v>
      </c>
      <c r="S2387" s="98">
        <v>21.574999999999999</v>
      </c>
      <c r="T2387" s="98">
        <v>29.509</v>
      </c>
      <c r="U2387" s="98">
        <v>44.488</v>
      </c>
    </row>
    <row r="2388" spans="1:21" x14ac:dyDescent="0.25">
      <c r="A2388" s="57" t="s">
        <v>4640</v>
      </c>
      <c r="B2388" s="57" t="s">
        <v>3545</v>
      </c>
      <c r="C2388" s="57" t="s">
        <v>4694</v>
      </c>
      <c r="D2388" s="91">
        <v>11</v>
      </c>
      <c r="E2388" s="57" t="s">
        <v>6996</v>
      </c>
      <c r="F2388" s="29">
        <f t="shared" si="121"/>
        <v>31.630666666666666</v>
      </c>
      <c r="G2388" s="23">
        <f t="shared" si="122"/>
        <v>2.49525</v>
      </c>
      <c r="H2388" s="30"/>
      <c r="I2388" s="29"/>
      <c r="J2388" s="23">
        <f t="shared" si="123"/>
        <v>25.168399999999998</v>
      </c>
      <c r="K2388" s="30"/>
      <c r="L2388" s="29"/>
      <c r="M2388" s="98" t="s">
        <v>4944</v>
      </c>
      <c r="N2388" s="98" t="s">
        <v>4944</v>
      </c>
      <c r="O2388" s="98">
        <v>9.9809999999999999</v>
      </c>
      <c r="P2388" s="98" t="s">
        <v>4944</v>
      </c>
      <c r="Q2388" s="98" t="s">
        <v>4944</v>
      </c>
      <c r="R2388" s="98">
        <v>30.95</v>
      </c>
      <c r="S2388" s="98">
        <v>5.9690000000000003</v>
      </c>
      <c r="T2388" s="98">
        <v>88.923000000000002</v>
      </c>
      <c r="U2388" s="98" t="s">
        <v>4944</v>
      </c>
    </row>
    <row r="2389" spans="1:21" x14ac:dyDescent="0.25">
      <c r="A2389" s="57" t="s">
        <v>4640</v>
      </c>
      <c r="B2389" s="57" t="s">
        <v>2770</v>
      </c>
      <c r="C2389" s="57" t="s">
        <v>4725</v>
      </c>
      <c r="D2389" s="91">
        <v>17</v>
      </c>
      <c r="E2389" s="57" t="s">
        <v>9080</v>
      </c>
      <c r="F2389" s="29">
        <f t="shared" si="121"/>
        <v>31.557666666666666</v>
      </c>
      <c r="G2389" s="23">
        <f t="shared" si="122"/>
        <v>0</v>
      </c>
      <c r="H2389" s="30"/>
      <c r="I2389" s="29"/>
      <c r="J2389" s="23">
        <f t="shared" si="123"/>
        <v>31.3752</v>
      </c>
      <c r="K2389" s="30"/>
      <c r="L2389" s="29"/>
      <c r="M2389" s="98" t="s">
        <v>4944</v>
      </c>
      <c r="N2389" s="98" t="s">
        <v>4944</v>
      </c>
      <c r="O2389" s="98" t="s">
        <v>4944</v>
      </c>
      <c r="P2389" s="98" t="s">
        <v>4944</v>
      </c>
      <c r="Q2389" s="98">
        <v>62.203000000000003</v>
      </c>
      <c r="R2389" s="98" t="s">
        <v>4944</v>
      </c>
      <c r="S2389" s="98">
        <v>94.673000000000002</v>
      </c>
      <c r="T2389" s="98" t="s">
        <v>4944</v>
      </c>
      <c r="U2389" s="98" t="s">
        <v>4944</v>
      </c>
    </row>
    <row r="2390" spans="1:21" x14ac:dyDescent="0.25">
      <c r="A2390" s="57" t="s">
        <v>4640</v>
      </c>
      <c r="B2390" s="57" t="s">
        <v>2874</v>
      </c>
      <c r="C2390" s="57" t="s">
        <v>4669</v>
      </c>
      <c r="D2390" s="91">
        <v>6</v>
      </c>
      <c r="E2390" s="57" t="s">
        <v>5992</v>
      </c>
      <c r="F2390" s="29">
        <f t="shared" si="121"/>
        <v>31.478333333333328</v>
      </c>
      <c r="G2390" s="23">
        <f t="shared" si="122"/>
        <v>32.950250000000004</v>
      </c>
      <c r="H2390" s="30"/>
      <c r="I2390" s="29"/>
      <c r="J2390" s="23">
        <f t="shared" si="123"/>
        <v>25.158200000000001</v>
      </c>
      <c r="K2390" s="30"/>
      <c r="L2390" s="29"/>
      <c r="M2390" s="98">
        <v>26.369</v>
      </c>
      <c r="N2390" s="98">
        <v>37.840000000000003</v>
      </c>
      <c r="O2390" s="98">
        <v>15.894</v>
      </c>
      <c r="P2390" s="98">
        <v>51.698</v>
      </c>
      <c r="Q2390" s="98" t="s">
        <v>4944</v>
      </c>
      <c r="R2390" s="98">
        <v>31.356000000000002</v>
      </c>
      <c r="S2390" s="98">
        <v>49.395000000000003</v>
      </c>
      <c r="T2390" s="98">
        <v>37.83</v>
      </c>
      <c r="U2390" s="98">
        <v>7.21</v>
      </c>
    </row>
    <row r="2391" spans="1:21" x14ac:dyDescent="0.25">
      <c r="A2391" s="57" t="s">
        <v>4640</v>
      </c>
      <c r="B2391" s="57" t="s">
        <v>2131</v>
      </c>
      <c r="C2391" s="57" t="s">
        <v>4680</v>
      </c>
      <c r="D2391" s="91">
        <v>7</v>
      </c>
      <c r="E2391" s="57" t="s">
        <v>6520</v>
      </c>
      <c r="F2391" s="29">
        <f t="shared" si="121"/>
        <v>31.433000000000003</v>
      </c>
      <c r="G2391" s="23">
        <f t="shared" si="122"/>
        <v>6.3160000000000007</v>
      </c>
      <c r="H2391" s="30"/>
      <c r="I2391" s="29"/>
      <c r="J2391" s="23">
        <f t="shared" si="123"/>
        <v>21.4758</v>
      </c>
      <c r="K2391" s="30"/>
      <c r="L2391" s="29"/>
      <c r="M2391" s="98">
        <v>13.308999999999999</v>
      </c>
      <c r="N2391" s="98">
        <v>1.3560000000000001</v>
      </c>
      <c r="O2391" s="98">
        <v>1.5389999999999999</v>
      </c>
      <c r="P2391" s="98">
        <v>9.06</v>
      </c>
      <c r="Q2391" s="98">
        <v>7.7619999999999996</v>
      </c>
      <c r="R2391" s="98">
        <v>5.3179999999999996</v>
      </c>
      <c r="S2391" s="98">
        <v>11.923</v>
      </c>
      <c r="T2391" s="98">
        <v>14.537000000000001</v>
      </c>
      <c r="U2391" s="98">
        <v>67.838999999999999</v>
      </c>
    </row>
    <row r="2392" spans="1:21" x14ac:dyDescent="0.25">
      <c r="A2392" s="57" t="s">
        <v>4640</v>
      </c>
      <c r="B2392" s="57" t="s">
        <v>3608</v>
      </c>
      <c r="C2392" s="57" t="s">
        <v>4696</v>
      </c>
      <c r="D2392" s="91">
        <v>11</v>
      </c>
      <c r="E2392" s="57" t="s">
        <v>7115</v>
      </c>
      <c r="F2392" s="29">
        <f t="shared" si="121"/>
        <v>31.397000000000002</v>
      </c>
      <c r="G2392" s="23">
        <f t="shared" si="122"/>
        <v>3.4517500000000001</v>
      </c>
      <c r="H2392" s="30"/>
      <c r="I2392" s="29"/>
      <c r="J2392" s="23">
        <f t="shared" si="123"/>
        <v>29.481000000000002</v>
      </c>
      <c r="K2392" s="30"/>
      <c r="L2392" s="29"/>
      <c r="M2392" s="98">
        <v>9.2189999999999994</v>
      </c>
      <c r="N2392" s="98">
        <v>2.38</v>
      </c>
      <c r="O2392" s="98">
        <v>0.38400000000000001</v>
      </c>
      <c r="P2392" s="98">
        <v>1.8240000000000001</v>
      </c>
      <c r="Q2392" s="98">
        <v>34.655000000000001</v>
      </c>
      <c r="R2392" s="98">
        <v>18.559000000000001</v>
      </c>
      <c r="S2392" s="98">
        <v>38.082000000000001</v>
      </c>
      <c r="T2392" s="98">
        <v>38.643000000000001</v>
      </c>
      <c r="U2392" s="98">
        <v>17.466000000000001</v>
      </c>
    </row>
    <row r="2393" spans="1:21" x14ac:dyDescent="0.25">
      <c r="A2393" s="57" t="s">
        <v>4640</v>
      </c>
      <c r="B2393" s="57" t="s">
        <v>3018</v>
      </c>
      <c r="C2393" s="57" t="s">
        <v>4700</v>
      </c>
      <c r="D2393" s="91">
        <v>11</v>
      </c>
      <c r="E2393" s="57" t="s">
        <v>7241</v>
      </c>
      <c r="F2393" s="29">
        <f t="shared" si="121"/>
        <v>31.292333333333335</v>
      </c>
      <c r="G2393" s="23">
        <f t="shared" si="122"/>
        <v>11.072750000000001</v>
      </c>
      <c r="H2393" s="30"/>
      <c r="I2393" s="29"/>
      <c r="J2393" s="23">
        <f t="shared" si="123"/>
        <v>38.869</v>
      </c>
      <c r="K2393" s="30"/>
      <c r="L2393" s="29"/>
      <c r="M2393" s="98">
        <v>1E-3</v>
      </c>
      <c r="N2393" s="98" t="s">
        <v>4944</v>
      </c>
      <c r="O2393" s="98">
        <v>21.452000000000002</v>
      </c>
      <c r="P2393" s="98">
        <v>22.838000000000001</v>
      </c>
      <c r="Q2393" s="98">
        <v>0.86399999999999999</v>
      </c>
      <c r="R2393" s="98">
        <v>99.603999999999999</v>
      </c>
      <c r="S2393" s="98">
        <v>81.736000000000004</v>
      </c>
      <c r="T2393" s="98">
        <v>12.141</v>
      </c>
      <c r="U2393" s="98" t="s">
        <v>4944</v>
      </c>
    </row>
    <row r="2394" spans="1:21" x14ac:dyDescent="0.25">
      <c r="A2394" s="57" t="s">
        <v>4640</v>
      </c>
      <c r="B2394" s="57" t="s">
        <v>2941</v>
      </c>
      <c r="C2394" s="57" t="s">
        <v>4725</v>
      </c>
      <c r="D2394" s="91">
        <v>17</v>
      </c>
      <c r="E2394" s="57" t="s">
        <v>9072</v>
      </c>
      <c r="F2394" s="29">
        <f t="shared" si="121"/>
        <v>31.266666666666666</v>
      </c>
      <c r="G2394" s="23">
        <f t="shared" si="122"/>
        <v>19.0595</v>
      </c>
      <c r="H2394" s="30"/>
      <c r="I2394" s="29"/>
      <c r="J2394" s="23">
        <f t="shared" si="123"/>
        <v>18.759999999999998</v>
      </c>
      <c r="K2394" s="30"/>
      <c r="L2394" s="29"/>
      <c r="M2394" s="98" t="s">
        <v>4944</v>
      </c>
      <c r="N2394" s="98" t="s">
        <v>4944</v>
      </c>
      <c r="O2394" s="98">
        <v>59.655000000000001</v>
      </c>
      <c r="P2394" s="98">
        <v>16.582999999999998</v>
      </c>
      <c r="Q2394" s="98" t="s">
        <v>4944</v>
      </c>
      <c r="R2394" s="98" t="s">
        <v>4944</v>
      </c>
      <c r="S2394" s="98" t="s">
        <v>4944</v>
      </c>
      <c r="T2394" s="98">
        <v>93.8</v>
      </c>
      <c r="U2394" s="98" t="s">
        <v>4944</v>
      </c>
    </row>
    <row r="2395" spans="1:21" x14ac:dyDescent="0.25">
      <c r="A2395" s="57" t="s">
        <v>4640</v>
      </c>
      <c r="B2395" s="57" t="s">
        <v>2308</v>
      </c>
      <c r="C2395" s="57" t="s">
        <v>4723</v>
      </c>
      <c r="D2395" s="91">
        <v>16</v>
      </c>
      <c r="E2395" s="57" t="s">
        <v>8655</v>
      </c>
      <c r="F2395" s="29">
        <f t="shared" si="121"/>
        <v>31.225666666666669</v>
      </c>
      <c r="G2395" s="23">
        <f t="shared" si="122"/>
        <v>84.27225</v>
      </c>
      <c r="H2395" s="30"/>
      <c r="I2395" s="29"/>
      <c r="J2395" s="23">
        <f t="shared" si="123"/>
        <v>24.391600000000004</v>
      </c>
      <c r="K2395" s="30"/>
      <c r="L2395" s="29"/>
      <c r="M2395" s="98">
        <v>7.4290000000000003</v>
      </c>
      <c r="N2395" s="98">
        <v>37.659999999999997</v>
      </c>
      <c r="O2395" s="98">
        <v>43.012999999999998</v>
      </c>
      <c r="P2395" s="98">
        <v>248.98699999999999</v>
      </c>
      <c r="Q2395" s="98">
        <v>3</v>
      </c>
      <c r="R2395" s="98">
        <v>25.280999999999999</v>
      </c>
      <c r="S2395" s="98">
        <v>67.846000000000004</v>
      </c>
      <c r="T2395" s="98">
        <v>18.8</v>
      </c>
      <c r="U2395" s="98">
        <v>7.0309999999999997</v>
      </c>
    </row>
    <row r="2396" spans="1:21" x14ac:dyDescent="0.25">
      <c r="A2396" s="57" t="s">
        <v>4640</v>
      </c>
      <c r="B2396" s="57" t="s">
        <v>3351</v>
      </c>
      <c r="C2396" s="57" t="s">
        <v>4679</v>
      </c>
      <c r="D2396" s="91">
        <v>7</v>
      </c>
      <c r="E2396" s="57" t="s">
        <v>6337</v>
      </c>
      <c r="F2396" s="29">
        <f t="shared" si="121"/>
        <v>31.218333333333334</v>
      </c>
      <c r="G2396" s="23">
        <f t="shared" si="122"/>
        <v>18.36375</v>
      </c>
      <c r="H2396" s="30"/>
      <c r="I2396" s="29"/>
      <c r="J2396" s="23">
        <f t="shared" si="123"/>
        <v>19.987400000000001</v>
      </c>
      <c r="K2396" s="30"/>
      <c r="L2396" s="29"/>
      <c r="M2396" s="98">
        <v>37.816000000000003</v>
      </c>
      <c r="N2396" s="98">
        <v>11.558</v>
      </c>
      <c r="O2396" s="98">
        <v>12.504</v>
      </c>
      <c r="P2396" s="98">
        <v>11.577</v>
      </c>
      <c r="Q2396" s="98">
        <v>6.282</v>
      </c>
      <c r="R2396" s="98" t="s">
        <v>4944</v>
      </c>
      <c r="S2396" s="98">
        <v>92.619</v>
      </c>
      <c r="T2396" s="98">
        <v>0.64400000000000002</v>
      </c>
      <c r="U2396" s="98">
        <v>0.39200000000000002</v>
      </c>
    </row>
    <row r="2397" spans="1:21" x14ac:dyDescent="0.25">
      <c r="A2397" s="57" t="s">
        <v>4640</v>
      </c>
      <c r="B2397" s="57" t="s">
        <v>3856</v>
      </c>
      <c r="C2397" s="57" t="s">
        <v>4684</v>
      </c>
      <c r="D2397" s="91">
        <v>9</v>
      </c>
      <c r="E2397" s="57" t="s">
        <v>6601</v>
      </c>
      <c r="F2397" s="29">
        <f t="shared" si="121"/>
        <v>31.183333333333334</v>
      </c>
      <c r="G2397" s="23">
        <f t="shared" si="122"/>
        <v>0.35525000000000001</v>
      </c>
      <c r="H2397" s="30"/>
      <c r="I2397" s="29"/>
      <c r="J2397" s="23">
        <f t="shared" si="123"/>
        <v>18.71</v>
      </c>
      <c r="K2397" s="30"/>
      <c r="L2397" s="29"/>
      <c r="M2397" s="98" t="s">
        <v>4944</v>
      </c>
      <c r="N2397" s="98" t="s">
        <v>4944</v>
      </c>
      <c r="O2397" s="98" t="s">
        <v>4944</v>
      </c>
      <c r="P2397" s="98">
        <v>1.421</v>
      </c>
      <c r="Q2397" s="98" t="s">
        <v>4944</v>
      </c>
      <c r="R2397" s="98" t="s">
        <v>4944</v>
      </c>
      <c r="S2397" s="98" t="s">
        <v>4944</v>
      </c>
      <c r="T2397" s="98">
        <v>62.51</v>
      </c>
      <c r="U2397" s="98">
        <v>31.04</v>
      </c>
    </row>
    <row r="2398" spans="1:21" x14ac:dyDescent="0.25">
      <c r="A2398" s="57" t="s">
        <v>4640</v>
      </c>
      <c r="B2398" s="57" t="s">
        <v>2348</v>
      </c>
      <c r="C2398" s="57" t="s">
        <v>4711</v>
      </c>
      <c r="D2398" s="91">
        <v>14</v>
      </c>
      <c r="E2398" s="57" t="s">
        <v>7752</v>
      </c>
      <c r="F2398" s="29">
        <f t="shared" si="121"/>
        <v>31.167999999999996</v>
      </c>
      <c r="G2398" s="23">
        <f t="shared" si="122"/>
        <v>1.33325</v>
      </c>
      <c r="H2398" s="30"/>
      <c r="I2398" s="29"/>
      <c r="J2398" s="23">
        <f t="shared" si="123"/>
        <v>18.701799999999999</v>
      </c>
      <c r="K2398" s="30"/>
      <c r="L2398" s="29"/>
      <c r="M2398" s="98">
        <v>3.9830000000000001</v>
      </c>
      <c r="N2398" s="98" t="s">
        <v>4944</v>
      </c>
      <c r="O2398" s="98" t="s">
        <v>4944</v>
      </c>
      <c r="P2398" s="98">
        <v>1.35</v>
      </c>
      <c r="Q2398" s="98" t="s">
        <v>4944</v>
      </c>
      <c r="R2398" s="98">
        <v>5.0000000000000001E-3</v>
      </c>
      <c r="S2398" s="98">
        <v>53.274999999999999</v>
      </c>
      <c r="T2398" s="98" t="s">
        <v>4944</v>
      </c>
      <c r="U2398" s="98">
        <v>40.228999999999999</v>
      </c>
    </row>
    <row r="2399" spans="1:21" x14ac:dyDescent="0.25">
      <c r="A2399" s="57" t="s">
        <v>4640</v>
      </c>
      <c r="B2399" s="57" t="s">
        <v>3761</v>
      </c>
      <c r="C2399" s="57" t="s">
        <v>4692</v>
      </c>
      <c r="D2399" s="91">
        <v>11</v>
      </c>
      <c r="E2399" s="57" t="s">
        <v>6920</v>
      </c>
      <c r="F2399" s="29">
        <f t="shared" si="121"/>
        <v>31.125666666666664</v>
      </c>
      <c r="G2399" s="23">
        <f t="shared" si="122"/>
        <v>4.5919999999999996</v>
      </c>
      <c r="H2399" s="30"/>
      <c r="I2399" s="29"/>
      <c r="J2399" s="23">
        <f t="shared" si="123"/>
        <v>25.000799999999998</v>
      </c>
      <c r="K2399" s="30"/>
      <c r="L2399" s="29"/>
      <c r="M2399" s="98" t="s">
        <v>4944</v>
      </c>
      <c r="N2399" s="98">
        <v>17.116</v>
      </c>
      <c r="O2399" s="98">
        <v>0.39800000000000002</v>
      </c>
      <c r="P2399" s="98">
        <v>0.85399999999999998</v>
      </c>
      <c r="Q2399" s="98">
        <v>31.626999999999999</v>
      </c>
      <c r="R2399" s="98" t="s">
        <v>4944</v>
      </c>
      <c r="S2399" s="98">
        <v>74.576999999999998</v>
      </c>
      <c r="T2399" s="98">
        <v>18.8</v>
      </c>
      <c r="U2399" s="98" t="s">
        <v>4944</v>
      </c>
    </row>
    <row r="2400" spans="1:21" x14ac:dyDescent="0.25">
      <c r="A2400" s="57" t="s">
        <v>4640</v>
      </c>
      <c r="B2400" s="57" t="s">
        <v>2656</v>
      </c>
      <c r="C2400" s="57" t="s">
        <v>4704</v>
      </c>
      <c r="D2400" s="91">
        <v>12</v>
      </c>
      <c r="E2400" s="57" t="s">
        <v>7550</v>
      </c>
      <c r="F2400" s="29">
        <f t="shared" ref="F2400:F2463" si="124">SUM(S2400:U2400)/3</f>
        <v>30.888333333333332</v>
      </c>
      <c r="G2400" s="23">
        <f t="shared" ref="G2400:G2463" si="125">SUM(M2400:P2400)/4</f>
        <v>8.0634999999999994</v>
      </c>
      <c r="H2400" s="30"/>
      <c r="I2400" s="29"/>
      <c r="J2400" s="23">
        <f t="shared" ref="J2400:J2463" si="126">SUM(Q2400:U2400)/5</f>
        <v>29.972000000000001</v>
      </c>
      <c r="K2400" s="30"/>
      <c r="L2400" s="29"/>
      <c r="M2400" s="98">
        <v>3.4710000000000001</v>
      </c>
      <c r="N2400" s="98">
        <v>0.158</v>
      </c>
      <c r="O2400" s="98">
        <v>0.68100000000000005</v>
      </c>
      <c r="P2400" s="98">
        <v>27.943999999999999</v>
      </c>
      <c r="Q2400" s="98">
        <v>40.088999999999999</v>
      </c>
      <c r="R2400" s="98">
        <v>17.106000000000002</v>
      </c>
      <c r="S2400" s="98">
        <v>73.495999999999995</v>
      </c>
      <c r="T2400" s="98">
        <v>12.815</v>
      </c>
      <c r="U2400" s="98">
        <v>6.3540000000000001</v>
      </c>
    </row>
    <row r="2401" spans="1:21" x14ac:dyDescent="0.25">
      <c r="A2401" s="57" t="s">
        <v>4640</v>
      </c>
      <c r="B2401" s="57" t="s">
        <v>4014</v>
      </c>
      <c r="C2401" s="57" t="s">
        <v>4669</v>
      </c>
      <c r="D2401" s="91">
        <v>6</v>
      </c>
      <c r="E2401" s="57" t="s">
        <v>6063</v>
      </c>
      <c r="F2401" s="29">
        <f t="shared" si="124"/>
        <v>30.864000000000001</v>
      </c>
      <c r="G2401" s="23">
        <f t="shared" si="125"/>
        <v>0.23524999999999999</v>
      </c>
      <c r="H2401" s="30"/>
      <c r="I2401" s="29"/>
      <c r="J2401" s="23">
        <f t="shared" si="126"/>
        <v>18.5184</v>
      </c>
      <c r="K2401" s="30"/>
      <c r="L2401" s="29"/>
      <c r="M2401" s="98" t="s">
        <v>4944</v>
      </c>
      <c r="N2401" s="98">
        <v>0.94099999999999995</v>
      </c>
      <c r="O2401" s="98" t="s">
        <v>4944</v>
      </c>
      <c r="P2401" s="98" t="s">
        <v>4944</v>
      </c>
      <c r="Q2401" s="98" t="s">
        <v>4944</v>
      </c>
      <c r="R2401" s="98" t="s">
        <v>4944</v>
      </c>
      <c r="S2401" s="98">
        <v>83.61</v>
      </c>
      <c r="T2401" s="98">
        <v>5.5</v>
      </c>
      <c r="U2401" s="98">
        <v>3.4820000000000002</v>
      </c>
    </row>
    <row r="2402" spans="1:21" x14ac:dyDescent="0.25">
      <c r="A2402" s="57" t="s">
        <v>4640</v>
      </c>
      <c r="B2402" s="57" t="s">
        <v>538</v>
      </c>
      <c r="C2402" s="57" t="s">
        <v>4684</v>
      </c>
      <c r="D2402" s="91">
        <v>9</v>
      </c>
      <c r="E2402" s="57" t="s">
        <v>6649</v>
      </c>
      <c r="F2402" s="29">
        <f t="shared" si="124"/>
        <v>30.833666666666669</v>
      </c>
      <c r="G2402" s="23">
        <f t="shared" si="125"/>
        <v>24.8705</v>
      </c>
      <c r="H2402" s="30"/>
      <c r="I2402" s="29"/>
      <c r="J2402" s="23">
        <f t="shared" si="126"/>
        <v>20.546800000000001</v>
      </c>
      <c r="K2402" s="30"/>
      <c r="L2402" s="29"/>
      <c r="M2402" s="98">
        <v>11.766999999999999</v>
      </c>
      <c r="N2402" s="98">
        <v>67.673000000000002</v>
      </c>
      <c r="O2402" s="98">
        <v>16.524000000000001</v>
      </c>
      <c r="P2402" s="98">
        <v>3.5179999999999998</v>
      </c>
      <c r="Q2402" s="98">
        <v>3.3719999999999999</v>
      </c>
      <c r="R2402" s="98">
        <v>6.8609999999999998</v>
      </c>
      <c r="S2402" s="98">
        <v>7.9089999999999998</v>
      </c>
      <c r="T2402" s="98">
        <v>50.749000000000002</v>
      </c>
      <c r="U2402" s="98">
        <v>33.843000000000004</v>
      </c>
    </row>
    <row r="2403" spans="1:21" x14ac:dyDescent="0.25">
      <c r="A2403" s="57" t="s">
        <v>4640</v>
      </c>
      <c r="B2403" s="57" t="s">
        <v>3271</v>
      </c>
      <c r="C2403" s="57" t="s">
        <v>4667</v>
      </c>
      <c r="D2403" s="91">
        <v>5</v>
      </c>
      <c r="E2403" s="57" t="s">
        <v>5658</v>
      </c>
      <c r="F2403" s="29">
        <f t="shared" si="124"/>
        <v>30.782</v>
      </c>
      <c r="G2403" s="23">
        <f t="shared" si="125"/>
        <v>9.2949999999999999</v>
      </c>
      <c r="H2403" s="30"/>
      <c r="I2403" s="29"/>
      <c r="J2403" s="23">
        <f t="shared" si="126"/>
        <v>30.893600000000003</v>
      </c>
      <c r="K2403" s="30"/>
      <c r="L2403" s="29"/>
      <c r="M2403" s="98">
        <v>3.903</v>
      </c>
      <c r="N2403" s="98">
        <v>1.464</v>
      </c>
      <c r="O2403" s="98">
        <v>6.2119999999999997</v>
      </c>
      <c r="P2403" s="98">
        <v>25.600999999999999</v>
      </c>
      <c r="Q2403" s="98">
        <v>39.469000000000001</v>
      </c>
      <c r="R2403" s="98">
        <v>22.652999999999999</v>
      </c>
      <c r="S2403" s="98">
        <v>24.957000000000001</v>
      </c>
      <c r="T2403" s="98">
        <v>13.962</v>
      </c>
      <c r="U2403" s="98">
        <v>53.427</v>
      </c>
    </row>
    <row r="2404" spans="1:21" x14ac:dyDescent="0.25">
      <c r="A2404" s="57" t="s">
        <v>4640</v>
      </c>
      <c r="B2404" s="57" t="s">
        <v>2438</v>
      </c>
      <c r="C2404" s="57" t="s">
        <v>4702</v>
      </c>
      <c r="D2404" s="91">
        <v>11</v>
      </c>
      <c r="E2404" s="57" t="s">
        <v>7388</v>
      </c>
      <c r="F2404" s="29">
        <f t="shared" si="124"/>
        <v>30.764333333333337</v>
      </c>
      <c r="G2404" s="23">
        <f t="shared" si="125"/>
        <v>52.271749999999997</v>
      </c>
      <c r="H2404" s="30"/>
      <c r="I2404" s="29"/>
      <c r="J2404" s="23">
        <f t="shared" si="126"/>
        <v>32.859200000000001</v>
      </c>
      <c r="K2404" s="30"/>
      <c r="L2404" s="29"/>
      <c r="M2404" s="98">
        <v>7.1559999999999997</v>
      </c>
      <c r="N2404" s="98">
        <v>3.3730000000000002</v>
      </c>
      <c r="O2404" s="98">
        <v>12.202</v>
      </c>
      <c r="P2404" s="98">
        <v>186.35599999999999</v>
      </c>
      <c r="Q2404" s="98">
        <v>52.994999999999997</v>
      </c>
      <c r="R2404" s="98">
        <v>19.007999999999999</v>
      </c>
      <c r="S2404" s="98">
        <v>31.882999999999999</v>
      </c>
      <c r="T2404" s="98">
        <v>16.858000000000001</v>
      </c>
      <c r="U2404" s="98">
        <v>43.552</v>
      </c>
    </row>
    <row r="2405" spans="1:21" x14ac:dyDescent="0.25">
      <c r="A2405" s="57" t="s">
        <v>4640</v>
      </c>
      <c r="B2405" s="57" t="s">
        <v>999</v>
      </c>
      <c r="C2405" s="57" t="s">
        <v>4642</v>
      </c>
      <c r="D2405" s="91">
        <v>1</v>
      </c>
      <c r="E2405" s="57" t="s">
        <v>4982</v>
      </c>
      <c r="F2405" s="29">
        <f t="shared" si="124"/>
        <v>30.746666666666666</v>
      </c>
      <c r="G2405" s="23">
        <f t="shared" si="125"/>
        <v>0</v>
      </c>
      <c r="H2405" s="30"/>
      <c r="I2405" s="29"/>
      <c r="J2405" s="23">
        <f t="shared" si="126"/>
        <v>27.268000000000001</v>
      </c>
      <c r="K2405" s="30"/>
      <c r="L2405" s="29"/>
      <c r="M2405" s="98" t="s">
        <v>4944</v>
      </c>
      <c r="N2405" s="98" t="s">
        <v>4944</v>
      </c>
      <c r="O2405" s="98" t="s">
        <v>4944</v>
      </c>
      <c r="P2405" s="98" t="s">
        <v>4944</v>
      </c>
      <c r="Q2405" s="98" t="s">
        <v>4944</v>
      </c>
      <c r="R2405" s="98">
        <v>44.1</v>
      </c>
      <c r="S2405" s="98">
        <v>86.24</v>
      </c>
      <c r="T2405" s="98" t="s">
        <v>4944</v>
      </c>
      <c r="U2405" s="98">
        <v>6</v>
      </c>
    </row>
    <row r="2406" spans="1:21" x14ac:dyDescent="0.25">
      <c r="A2406" s="57" t="s">
        <v>4640</v>
      </c>
      <c r="B2406" s="57" t="s">
        <v>2857</v>
      </c>
      <c r="C2406" s="57" t="s">
        <v>4665</v>
      </c>
      <c r="D2406" s="91">
        <v>5</v>
      </c>
      <c r="E2406" s="57" t="s">
        <v>5616</v>
      </c>
      <c r="F2406" s="29">
        <f t="shared" si="124"/>
        <v>30.642333333333337</v>
      </c>
      <c r="G2406" s="23">
        <f t="shared" si="125"/>
        <v>1.7054999999999998</v>
      </c>
      <c r="H2406" s="30"/>
      <c r="I2406" s="29"/>
      <c r="J2406" s="23">
        <f t="shared" si="126"/>
        <v>26.037799999999997</v>
      </c>
      <c r="K2406" s="30"/>
      <c r="L2406" s="29"/>
      <c r="M2406" s="98" t="s">
        <v>4944</v>
      </c>
      <c r="N2406" s="98">
        <v>5.117</v>
      </c>
      <c r="O2406" s="98">
        <v>0.13700000000000001</v>
      </c>
      <c r="P2406" s="98">
        <v>1.5680000000000001</v>
      </c>
      <c r="Q2406" s="98">
        <v>36.573</v>
      </c>
      <c r="R2406" s="98">
        <v>1.6890000000000001</v>
      </c>
      <c r="S2406" s="98">
        <v>86.992000000000004</v>
      </c>
      <c r="T2406" s="98">
        <v>1.756</v>
      </c>
      <c r="U2406" s="98">
        <v>3.1789999999999998</v>
      </c>
    </row>
    <row r="2407" spans="1:21" x14ac:dyDescent="0.25">
      <c r="A2407" s="57" t="s">
        <v>4640</v>
      </c>
      <c r="B2407" s="57" t="s">
        <v>898</v>
      </c>
      <c r="C2407" s="57" t="s">
        <v>4727</v>
      </c>
      <c r="D2407" s="91">
        <v>17</v>
      </c>
      <c r="E2407" s="57" t="s">
        <v>9178</v>
      </c>
      <c r="F2407" s="29">
        <f t="shared" si="124"/>
        <v>30.63966666666667</v>
      </c>
      <c r="G2407" s="23">
        <f t="shared" si="125"/>
        <v>22.870750000000001</v>
      </c>
      <c r="H2407" s="30"/>
      <c r="I2407" s="29"/>
      <c r="J2407" s="23">
        <f t="shared" si="126"/>
        <v>59.208600000000004</v>
      </c>
      <c r="K2407" s="30"/>
      <c r="L2407" s="29"/>
      <c r="M2407" s="98" t="s">
        <v>4944</v>
      </c>
      <c r="N2407" s="98">
        <v>1.6</v>
      </c>
      <c r="O2407" s="98">
        <v>2.23</v>
      </c>
      <c r="P2407" s="98">
        <v>87.653000000000006</v>
      </c>
      <c r="Q2407" s="98">
        <v>0.6</v>
      </c>
      <c r="R2407" s="98">
        <v>203.524</v>
      </c>
      <c r="S2407" s="98">
        <v>54.274000000000001</v>
      </c>
      <c r="T2407" s="98">
        <v>6.7430000000000003</v>
      </c>
      <c r="U2407" s="98">
        <v>30.902000000000001</v>
      </c>
    </row>
    <row r="2408" spans="1:21" x14ac:dyDescent="0.25">
      <c r="A2408" s="57" t="s">
        <v>4640</v>
      </c>
      <c r="B2408" s="57" t="s">
        <v>3920</v>
      </c>
      <c r="C2408" s="57" t="s">
        <v>4669</v>
      </c>
      <c r="D2408" s="91">
        <v>6</v>
      </c>
      <c r="E2408" s="57" t="s">
        <v>5958</v>
      </c>
      <c r="F2408" s="29">
        <f t="shared" si="124"/>
        <v>30.619333333333334</v>
      </c>
      <c r="G2408" s="23">
        <f t="shared" si="125"/>
        <v>0.54825000000000002</v>
      </c>
      <c r="H2408" s="30"/>
      <c r="I2408" s="29"/>
      <c r="J2408" s="23">
        <f t="shared" si="126"/>
        <v>25.253800000000002</v>
      </c>
      <c r="K2408" s="30"/>
      <c r="L2408" s="29"/>
      <c r="M2408" s="98" t="s">
        <v>4944</v>
      </c>
      <c r="N2408" s="98" t="s">
        <v>4944</v>
      </c>
      <c r="O2408" s="98">
        <v>2.1930000000000001</v>
      </c>
      <c r="P2408" s="98" t="s">
        <v>4944</v>
      </c>
      <c r="Q2408" s="98">
        <v>8.0310000000000006</v>
      </c>
      <c r="R2408" s="98">
        <v>26.38</v>
      </c>
      <c r="S2408" s="98">
        <v>35.555999999999997</v>
      </c>
      <c r="T2408" s="98">
        <v>35.142000000000003</v>
      </c>
      <c r="U2408" s="98">
        <v>21.16</v>
      </c>
    </row>
    <row r="2409" spans="1:21" x14ac:dyDescent="0.25">
      <c r="A2409" s="57" t="s">
        <v>4640</v>
      </c>
      <c r="B2409" s="57" t="s">
        <v>1355</v>
      </c>
      <c r="C2409" s="57" t="s">
        <v>4653</v>
      </c>
      <c r="D2409" s="91">
        <v>2</v>
      </c>
      <c r="E2409" s="57" t="s">
        <v>5329</v>
      </c>
      <c r="F2409" s="29">
        <f t="shared" si="124"/>
        <v>30.589333333333332</v>
      </c>
      <c r="G2409" s="23">
        <f t="shared" si="125"/>
        <v>5.2789999999999999</v>
      </c>
      <c r="H2409" s="30"/>
      <c r="I2409" s="29"/>
      <c r="J2409" s="23">
        <f t="shared" si="126"/>
        <v>22.069200000000002</v>
      </c>
      <c r="K2409" s="30"/>
      <c r="L2409" s="29"/>
      <c r="M2409" s="98">
        <v>0.23499999999999999</v>
      </c>
      <c r="N2409" s="98">
        <v>6.5460000000000003</v>
      </c>
      <c r="O2409" s="98">
        <v>2.9670000000000001</v>
      </c>
      <c r="P2409" s="98">
        <v>11.368</v>
      </c>
      <c r="Q2409" s="98">
        <v>12.916</v>
      </c>
      <c r="R2409" s="98">
        <v>5.6619999999999999</v>
      </c>
      <c r="S2409" s="98">
        <v>11.452</v>
      </c>
      <c r="T2409" s="98">
        <v>23.375</v>
      </c>
      <c r="U2409" s="98">
        <v>56.941000000000003</v>
      </c>
    </row>
    <row r="2410" spans="1:21" x14ac:dyDescent="0.25">
      <c r="A2410" s="57" t="s">
        <v>4640</v>
      </c>
      <c r="B2410" s="57" t="s">
        <v>2302</v>
      </c>
      <c r="C2410" s="57" t="s">
        <v>4723</v>
      </c>
      <c r="D2410" s="91">
        <v>16</v>
      </c>
      <c r="E2410" s="57" t="s">
        <v>8639</v>
      </c>
      <c r="F2410" s="29">
        <f t="shared" si="124"/>
        <v>30.578333333333333</v>
      </c>
      <c r="G2410" s="23">
        <f t="shared" si="125"/>
        <v>24.356499999999997</v>
      </c>
      <c r="H2410" s="30"/>
      <c r="I2410" s="29"/>
      <c r="J2410" s="23">
        <f t="shared" si="126"/>
        <v>35.774799999999999</v>
      </c>
      <c r="K2410" s="30"/>
      <c r="L2410" s="29"/>
      <c r="M2410" s="98">
        <v>39.174999999999997</v>
      </c>
      <c r="N2410" s="98">
        <v>17.327000000000002</v>
      </c>
      <c r="O2410" s="98">
        <v>10.298999999999999</v>
      </c>
      <c r="P2410" s="98">
        <v>30.625</v>
      </c>
      <c r="Q2410" s="98">
        <v>38.338999999999999</v>
      </c>
      <c r="R2410" s="98">
        <v>48.8</v>
      </c>
      <c r="S2410" s="98">
        <v>4.1500000000000004</v>
      </c>
      <c r="T2410" s="98">
        <v>62.52</v>
      </c>
      <c r="U2410" s="98">
        <v>25.065000000000001</v>
      </c>
    </row>
    <row r="2411" spans="1:21" x14ac:dyDescent="0.25">
      <c r="A2411" s="57" t="s">
        <v>4640</v>
      </c>
      <c r="B2411" s="57" t="s">
        <v>1136</v>
      </c>
      <c r="C2411" s="57" t="s">
        <v>4658</v>
      </c>
      <c r="D2411" s="91">
        <v>4</v>
      </c>
      <c r="E2411" s="57" t="s">
        <v>5426</v>
      </c>
      <c r="F2411" s="29">
        <f t="shared" si="124"/>
        <v>30.578000000000003</v>
      </c>
      <c r="G2411" s="23">
        <f t="shared" si="125"/>
        <v>2.4564999999999997</v>
      </c>
      <c r="H2411" s="30"/>
      <c r="I2411" s="29"/>
      <c r="J2411" s="23">
        <f t="shared" si="126"/>
        <v>20.7498</v>
      </c>
      <c r="K2411" s="30"/>
      <c r="L2411" s="29"/>
      <c r="M2411" s="98">
        <v>4.7329999999999997</v>
      </c>
      <c r="N2411" s="98">
        <v>2.5139999999999998</v>
      </c>
      <c r="O2411" s="98">
        <v>2.552</v>
      </c>
      <c r="P2411" s="98">
        <v>2.7E-2</v>
      </c>
      <c r="Q2411" s="98">
        <v>9.4700000000000006</v>
      </c>
      <c r="R2411" s="98">
        <v>2.5449999999999999</v>
      </c>
      <c r="S2411" s="98">
        <v>11.74</v>
      </c>
      <c r="T2411" s="98">
        <v>9.4909999999999997</v>
      </c>
      <c r="U2411" s="98">
        <v>70.503</v>
      </c>
    </row>
    <row r="2412" spans="1:21" x14ac:dyDescent="0.25">
      <c r="A2412" s="57" t="s">
        <v>4640</v>
      </c>
      <c r="B2412" s="57" t="s">
        <v>3193</v>
      </c>
      <c r="C2412" s="57" t="s">
        <v>4716</v>
      </c>
      <c r="D2412" s="91">
        <v>15</v>
      </c>
      <c r="E2412" s="57" t="s">
        <v>8107</v>
      </c>
      <c r="F2412" s="29">
        <f t="shared" si="124"/>
        <v>30.519000000000002</v>
      </c>
      <c r="G2412" s="23">
        <f t="shared" si="125"/>
        <v>6.8542500000000004</v>
      </c>
      <c r="H2412" s="30"/>
      <c r="I2412" s="29"/>
      <c r="J2412" s="23">
        <f t="shared" si="126"/>
        <v>19.216200000000001</v>
      </c>
      <c r="K2412" s="30"/>
      <c r="L2412" s="29"/>
      <c r="M2412" s="98">
        <v>27.018000000000001</v>
      </c>
      <c r="N2412" s="98" t="s">
        <v>4944</v>
      </c>
      <c r="O2412" s="98" t="s">
        <v>4944</v>
      </c>
      <c r="P2412" s="98">
        <v>0.39900000000000002</v>
      </c>
      <c r="Q2412" s="98">
        <v>4.524</v>
      </c>
      <c r="R2412" s="98" t="s">
        <v>4944</v>
      </c>
      <c r="S2412" s="98">
        <v>13.93</v>
      </c>
      <c r="T2412" s="98">
        <v>9.6240000000000006</v>
      </c>
      <c r="U2412" s="98">
        <v>68.003</v>
      </c>
    </row>
    <row r="2413" spans="1:21" x14ac:dyDescent="0.25">
      <c r="A2413" s="57" t="s">
        <v>4640</v>
      </c>
      <c r="B2413" s="57" t="s">
        <v>3981</v>
      </c>
      <c r="C2413" s="57" t="s">
        <v>4700</v>
      </c>
      <c r="D2413" s="91">
        <v>11</v>
      </c>
      <c r="E2413" s="57" t="s">
        <v>7221</v>
      </c>
      <c r="F2413" s="29">
        <f t="shared" si="124"/>
        <v>30.499333333333329</v>
      </c>
      <c r="G2413" s="23">
        <f t="shared" si="125"/>
        <v>40.522000000000006</v>
      </c>
      <c r="H2413" s="30"/>
      <c r="I2413" s="29"/>
      <c r="J2413" s="23">
        <f t="shared" si="126"/>
        <v>147.99360000000001</v>
      </c>
      <c r="K2413" s="30"/>
      <c r="L2413" s="29"/>
      <c r="M2413" s="98" t="s">
        <v>4944</v>
      </c>
      <c r="N2413" s="98" t="s">
        <v>4944</v>
      </c>
      <c r="O2413" s="98">
        <v>13.526</v>
      </c>
      <c r="P2413" s="98">
        <v>148.56200000000001</v>
      </c>
      <c r="Q2413" s="98">
        <v>47.119</v>
      </c>
      <c r="R2413" s="98">
        <v>601.351</v>
      </c>
      <c r="S2413" s="98">
        <v>63.258000000000003</v>
      </c>
      <c r="T2413" s="98">
        <v>15.7</v>
      </c>
      <c r="U2413" s="98">
        <v>12.54</v>
      </c>
    </row>
    <row r="2414" spans="1:21" x14ac:dyDescent="0.25">
      <c r="A2414" s="57" t="s">
        <v>4640</v>
      </c>
      <c r="B2414" s="57" t="s">
        <v>1081</v>
      </c>
      <c r="C2414" s="57" t="s">
        <v>4703</v>
      </c>
      <c r="D2414" s="91">
        <v>11</v>
      </c>
      <c r="E2414" s="57" t="s">
        <v>7509</v>
      </c>
      <c r="F2414" s="29">
        <f t="shared" si="124"/>
        <v>30.425999999999998</v>
      </c>
      <c r="G2414" s="23">
        <f t="shared" si="125"/>
        <v>25.34525</v>
      </c>
      <c r="H2414" s="30"/>
      <c r="I2414" s="29"/>
      <c r="J2414" s="23">
        <f t="shared" si="126"/>
        <v>26.413400000000003</v>
      </c>
      <c r="K2414" s="30"/>
      <c r="L2414" s="29"/>
      <c r="M2414" s="98">
        <v>2.528</v>
      </c>
      <c r="N2414" s="98">
        <v>3.9710000000000001</v>
      </c>
      <c r="O2414" s="98">
        <v>27.872</v>
      </c>
      <c r="P2414" s="98">
        <v>67.010000000000005</v>
      </c>
      <c r="Q2414" s="98">
        <v>10.039999999999999</v>
      </c>
      <c r="R2414" s="98">
        <v>30.748999999999999</v>
      </c>
      <c r="S2414" s="98">
        <v>16.673999999999999</v>
      </c>
      <c r="T2414" s="98">
        <v>11.316000000000001</v>
      </c>
      <c r="U2414" s="98">
        <v>63.287999999999997</v>
      </c>
    </row>
    <row r="2415" spans="1:21" x14ac:dyDescent="0.25">
      <c r="A2415" s="57" t="s">
        <v>4640</v>
      </c>
      <c r="B2415" s="57" t="s">
        <v>2146</v>
      </c>
      <c r="C2415" s="57" t="s">
        <v>4723</v>
      </c>
      <c r="D2415" s="91">
        <v>16</v>
      </c>
      <c r="E2415" s="57" t="s">
        <v>8622</v>
      </c>
      <c r="F2415" s="29">
        <f t="shared" si="124"/>
        <v>30.421999999999997</v>
      </c>
      <c r="G2415" s="23">
        <f t="shared" si="125"/>
        <v>5.9972500000000002</v>
      </c>
      <c r="H2415" s="30"/>
      <c r="I2415" s="29"/>
      <c r="J2415" s="23">
        <f t="shared" si="126"/>
        <v>22.723999999999997</v>
      </c>
      <c r="K2415" s="30"/>
      <c r="L2415" s="29"/>
      <c r="M2415" s="98" t="s">
        <v>4944</v>
      </c>
      <c r="N2415" s="98" t="s">
        <v>4944</v>
      </c>
      <c r="O2415" s="98">
        <v>5.5880000000000001</v>
      </c>
      <c r="P2415" s="98">
        <v>18.401</v>
      </c>
      <c r="Q2415" s="98" t="s">
        <v>4944</v>
      </c>
      <c r="R2415" s="98">
        <v>22.353999999999999</v>
      </c>
      <c r="S2415" s="98">
        <v>0.5</v>
      </c>
      <c r="T2415" s="98">
        <v>14.632999999999999</v>
      </c>
      <c r="U2415" s="98">
        <v>76.132999999999996</v>
      </c>
    </row>
    <row r="2416" spans="1:21" x14ac:dyDescent="0.25">
      <c r="A2416" s="57" t="s">
        <v>4640</v>
      </c>
      <c r="B2416" s="57" t="s">
        <v>1751</v>
      </c>
      <c r="C2416" s="57" t="s">
        <v>4667</v>
      </c>
      <c r="D2416" s="91">
        <v>5</v>
      </c>
      <c r="E2416" s="57" t="s">
        <v>5682</v>
      </c>
      <c r="F2416" s="29">
        <f t="shared" si="124"/>
        <v>30.318999999999999</v>
      </c>
      <c r="G2416" s="23">
        <f t="shared" si="125"/>
        <v>11.937749999999999</v>
      </c>
      <c r="H2416" s="30"/>
      <c r="I2416" s="29"/>
      <c r="J2416" s="23">
        <f t="shared" si="126"/>
        <v>18.191399999999998</v>
      </c>
      <c r="K2416" s="30"/>
      <c r="L2416" s="29"/>
      <c r="M2416" s="98">
        <v>47.750999999999998</v>
      </c>
      <c r="N2416" s="98" t="s">
        <v>4944</v>
      </c>
      <c r="O2416" s="98" t="s">
        <v>4944</v>
      </c>
      <c r="P2416" s="98" t="s">
        <v>4944</v>
      </c>
      <c r="Q2416" s="98" t="s">
        <v>4944</v>
      </c>
      <c r="R2416" s="98" t="s">
        <v>4944</v>
      </c>
      <c r="S2416" s="98">
        <v>90.816999999999993</v>
      </c>
      <c r="T2416" s="98" t="s">
        <v>4944</v>
      </c>
      <c r="U2416" s="98">
        <v>0.14000000000000001</v>
      </c>
    </row>
    <row r="2417" spans="1:21" x14ac:dyDescent="0.25">
      <c r="A2417" s="57" t="s">
        <v>4640</v>
      </c>
      <c r="B2417" s="57" t="s">
        <v>2673</v>
      </c>
      <c r="C2417" s="57" t="s">
        <v>4679</v>
      </c>
      <c r="D2417" s="91">
        <v>7</v>
      </c>
      <c r="E2417" s="57" t="s">
        <v>6418</v>
      </c>
      <c r="F2417" s="29">
        <f t="shared" si="124"/>
        <v>30.259666666666664</v>
      </c>
      <c r="G2417" s="23">
        <f t="shared" si="125"/>
        <v>37.971499999999999</v>
      </c>
      <c r="H2417" s="30"/>
      <c r="I2417" s="29"/>
      <c r="J2417" s="23">
        <f t="shared" si="126"/>
        <v>23.801200000000001</v>
      </c>
      <c r="K2417" s="30"/>
      <c r="L2417" s="29"/>
      <c r="M2417" s="98">
        <v>10.811999999999999</v>
      </c>
      <c r="N2417" s="98">
        <v>5.7830000000000004</v>
      </c>
      <c r="O2417" s="98">
        <v>96.125</v>
      </c>
      <c r="P2417" s="98">
        <v>39.165999999999997</v>
      </c>
      <c r="Q2417" s="98">
        <v>15.709</v>
      </c>
      <c r="R2417" s="98">
        <v>12.518000000000001</v>
      </c>
      <c r="S2417" s="98">
        <v>18.495999999999999</v>
      </c>
      <c r="T2417" s="98">
        <v>24.385999999999999</v>
      </c>
      <c r="U2417" s="98">
        <v>47.896999999999998</v>
      </c>
    </row>
    <row r="2418" spans="1:21" x14ac:dyDescent="0.25">
      <c r="A2418" s="57" t="s">
        <v>4640</v>
      </c>
      <c r="B2418" s="57" t="s">
        <v>1072</v>
      </c>
      <c r="C2418" s="57" t="s">
        <v>4729</v>
      </c>
      <c r="D2418" s="91">
        <v>18</v>
      </c>
      <c r="E2418" s="57" t="s">
        <v>9259</v>
      </c>
      <c r="F2418" s="29">
        <f t="shared" si="124"/>
        <v>30.228999999999999</v>
      </c>
      <c r="G2418" s="23">
        <f t="shared" si="125"/>
        <v>7.8717500000000005</v>
      </c>
      <c r="H2418" s="30"/>
      <c r="I2418" s="29"/>
      <c r="J2418" s="23">
        <f t="shared" si="126"/>
        <v>27.522399999999998</v>
      </c>
      <c r="K2418" s="30"/>
      <c r="L2418" s="29"/>
      <c r="M2418" s="98" t="s">
        <v>4944</v>
      </c>
      <c r="N2418" s="98">
        <v>3.9950000000000001</v>
      </c>
      <c r="O2418" s="98">
        <v>3.95</v>
      </c>
      <c r="P2418" s="98">
        <v>23.542000000000002</v>
      </c>
      <c r="Q2418" s="98">
        <v>24.471</v>
      </c>
      <c r="R2418" s="98">
        <v>22.454000000000001</v>
      </c>
      <c r="S2418" s="98">
        <v>41.613</v>
      </c>
      <c r="T2418" s="98">
        <v>11.728999999999999</v>
      </c>
      <c r="U2418" s="98">
        <v>37.344999999999999</v>
      </c>
    </row>
    <row r="2419" spans="1:21" x14ac:dyDescent="0.25">
      <c r="A2419" s="57" t="s">
        <v>4640</v>
      </c>
      <c r="B2419" s="57" t="s">
        <v>3907</v>
      </c>
      <c r="C2419" s="57" t="s">
        <v>4677</v>
      </c>
      <c r="D2419" s="91">
        <v>6</v>
      </c>
      <c r="E2419" s="57" t="s">
        <v>6267</v>
      </c>
      <c r="F2419" s="29">
        <f t="shared" si="124"/>
        <v>30.194333333333333</v>
      </c>
      <c r="G2419" s="23">
        <f t="shared" si="125"/>
        <v>2.1832500000000001</v>
      </c>
      <c r="H2419" s="30"/>
      <c r="I2419" s="29"/>
      <c r="J2419" s="23">
        <f t="shared" si="126"/>
        <v>71.444400000000002</v>
      </c>
      <c r="K2419" s="30"/>
      <c r="L2419" s="29"/>
      <c r="M2419" s="98" t="s">
        <v>4944</v>
      </c>
      <c r="N2419" s="98" t="s">
        <v>4944</v>
      </c>
      <c r="O2419" s="98">
        <v>1.421</v>
      </c>
      <c r="P2419" s="98">
        <v>7.3120000000000003</v>
      </c>
      <c r="Q2419" s="98">
        <v>148.86699999999999</v>
      </c>
      <c r="R2419" s="98">
        <v>117.77200000000001</v>
      </c>
      <c r="S2419" s="98">
        <v>44.204000000000001</v>
      </c>
      <c r="T2419" s="98">
        <v>34.466000000000001</v>
      </c>
      <c r="U2419" s="98">
        <v>11.913</v>
      </c>
    </row>
    <row r="2420" spans="1:21" x14ac:dyDescent="0.25">
      <c r="A2420" s="57" t="s">
        <v>4640</v>
      </c>
      <c r="B2420" s="57" t="s">
        <v>1947</v>
      </c>
      <c r="C2420" s="57" t="s">
        <v>4668</v>
      </c>
      <c r="D2420" s="91">
        <v>6</v>
      </c>
      <c r="E2420" s="57" t="s">
        <v>5760</v>
      </c>
      <c r="F2420" s="29">
        <f t="shared" si="124"/>
        <v>30.192999999999998</v>
      </c>
      <c r="G2420" s="23">
        <f t="shared" si="125"/>
        <v>0.10675</v>
      </c>
      <c r="H2420" s="30"/>
      <c r="I2420" s="29"/>
      <c r="J2420" s="23">
        <f t="shared" si="126"/>
        <v>18.389399999999998</v>
      </c>
      <c r="K2420" s="30"/>
      <c r="L2420" s="29"/>
      <c r="M2420" s="98" t="s">
        <v>4944</v>
      </c>
      <c r="N2420" s="98">
        <v>0.42699999999999999</v>
      </c>
      <c r="O2420" s="98" t="s">
        <v>4944</v>
      </c>
      <c r="P2420" s="98" t="s">
        <v>4944</v>
      </c>
      <c r="Q2420" s="98" t="s">
        <v>4944</v>
      </c>
      <c r="R2420" s="98">
        <v>1.3680000000000001</v>
      </c>
      <c r="S2420" s="98">
        <v>89.412999999999997</v>
      </c>
      <c r="T2420" s="98">
        <v>0.83199999999999996</v>
      </c>
      <c r="U2420" s="98">
        <v>0.33400000000000002</v>
      </c>
    </row>
    <row r="2421" spans="1:21" x14ac:dyDescent="0.25">
      <c r="A2421" s="57" t="s">
        <v>4640</v>
      </c>
      <c r="B2421" s="57" t="s">
        <v>2330</v>
      </c>
      <c r="C2421" s="57" t="s">
        <v>4724</v>
      </c>
      <c r="D2421" s="91">
        <v>16</v>
      </c>
      <c r="E2421" s="57" t="s">
        <v>8986</v>
      </c>
      <c r="F2421" s="29">
        <f t="shared" si="124"/>
        <v>30.084666666666664</v>
      </c>
      <c r="G2421" s="23">
        <f t="shared" si="125"/>
        <v>34.811250000000001</v>
      </c>
      <c r="H2421" s="30"/>
      <c r="I2421" s="29"/>
      <c r="J2421" s="23">
        <f t="shared" si="126"/>
        <v>25.274000000000001</v>
      </c>
      <c r="K2421" s="30"/>
      <c r="L2421" s="29"/>
      <c r="M2421" s="98">
        <v>0.53500000000000003</v>
      </c>
      <c r="N2421" s="98">
        <v>3.2829999999999999</v>
      </c>
      <c r="O2421" s="98">
        <v>17.887</v>
      </c>
      <c r="P2421" s="98">
        <v>117.54</v>
      </c>
      <c r="Q2421" s="98">
        <v>21.742999999999999</v>
      </c>
      <c r="R2421" s="98">
        <v>14.372999999999999</v>
      </c>
      <c r="S2421" s="98">
        <v>5.9489999999999998</v>
      </c>
      <c r="T2421" s="98">
        <v>33.396000000000001</v>
      </c>
      <c r="U2421" s="98">
        <v>50.908999999999999</v>
      </c>
    </row>
    <row r="2422" spans="1:21" x14ac:dyDescent="0.25">
      <c r="A2422" s="57" t="s">
        <v>4640</v>
      </c>
      <c r="B2422" s="57" t="s">
        <v>3200</v>
      </c>
      <c r="C2422" s="57" t="s">
        <v>4688</v>
      </c>
      <c r="D2422" s="91">
        <v>10</v>
      </c>
      <c r="E2422" s="57" t="s">
        <v>6783</v>
      </c>
      <c r="F2422" s="29">
        <f t="shared" si="124"/>
        <v>30.065333333333339</v>
      </c>
      <c r="G2422" s="23">
        <f t="shared" si="125"/>
        <v>5.1440000000000001</v>
      </c>
      <c r="H2422" s="30"/>
      <c r="I2422" s="29"/>
      <c r="J2422" s="23">
        <f t="shared" si="126"/>
        <v>26.786799999999999</v>
      </c>
      <c r="K2422" s="30"/>
      <c r="L2422" s="29"/>
      <c r="M2422" s="98">
        <v>3.6320000000000001</v>
      </c>
      <c r="N2422" s="98">
        <v>6.0789999999999997</v>
      </c>
      <c r="O2422" s="98">
        <v>4.7060000000000004</v>
      </c>
      <c r="P2422" s="98">
        <v>6.1589999999999998</v>
      </c>
      <c r="Q2422" s="98">
        <v>31.780999999999999</v>
      </c>
      <c r="R2422" s="98">
        <v>11.957000000000001</v>
      </c>
      <c r="S2422" s="98">
        <v>74.528000000000006</v>
      </c>
      <c r="T2422" s="98">
        <v>8.5129999999999999</v>
      </c>
      <c r="U2422" s="98">
        <v>7.1550000000000002</v>
      </c>
    </row>
    <row r="2423" spans="1:21" x14ac:dyDescent="0.25">
      <c r="A2423" s="57" t="s">
        <v>4640</v>
      </c>
      <c r="B2423" s="57" t="s">
        <v>4599</v>
      </c>
      <c r="C2423" s="57" t="s">
        <v>4669</v>
      </c>
      <c r="D2423" s="91">
        <v>6</v>
      </c>
      <c r="E2423" s="57" t="s">
        <v>6055</v>
      </c>
      <c r="F2423" s="29">
        <f t="shared" si="124"/>
        <v>29.919333333333338</v>
      </c>
      <c r="G2423" s="23">
        <f t="shared" si="125"/>
        <v>1.4457500000000001</v>
      </c>
      <c r="H2423" s="30"/>
      <c r="I2423" s="29"/>
      <c r="J2423" s="23">
        <f t="shared" si="126"/>
        <v>21.699400000000001</v>
      </c>
      <c r="K2423" s="30"/>
      <c r="L2423" s="29"/>
      <c r="M2423" s="98">
        <v>2.8530000000000002</v>
      </c>
      <c r="N2423" s="98">
        <v>0.55100000000000005</v>
      </c>
      <c r="O2423" s="98">
        <v>2.379</v>
      </c>
      <c r="P2423" s="98" t="s">
        <v>4944</v>
      </c>
      <c r="Q2423" s="98">
        <v>3.6749999999999998</v>
      </c>
      <c r="R2423" s="98">
        <v>15.064</v>
      </c>
      <c r="S2423" s="98">
        <v>16.605</v>
      </c>
      <c r="T2423" s="98">
        <v>42.953000000000003</v>
      </c>
      <c r="U2423" s="98">
        <v>30.2</v>
      </c>
    </row>
    <row r="2424" spans="1:21" x14ac:dyDescent="0.25">
      <c r="A2424" s="57" t="s">
        <v>4640</v>
      </c>
      <c r="B2424" s="57" t="s">
        <v>1161</v>
      </c>
      <c r="C2424" s="57" t="s">
        <v>4668</v>
      </c>
      <c r="D2424" s="91">
        <v>6</v>
      </c>
      <c r="E2424" s="57" t="s">
        <v>5736</v>
      </c>
      <c r="F2424" s="29">
        <f t="shared" si="124"/>
        <v>29.907666666666668</v>
      </c>
      <c r="G2424" s="23">
        <f t="shared" si="125"/>
        <v>0.501</v>
      </c>
      <c r="H2424" s="30"/>
      <c r="I2424" s="29"/>
      <c r="J2424" s="23">
        <f t="shared" si="126"/>
        <v>34.748000000000005</v>
      </c>
      <c r="K2424" s="30"/>
      <c r="L2424" s="29"/>
      <c r="M2424" s="98" t="s">
        <v>4944</v>
      </c>
      <c r="N2424" s="98">
        <v>0.98099999999999998</v>
      </c>
      <c r="O2424" s="98">
        <v>1.0229999999999999</v>
      </c>
      <c r="P2424" s="98" t="s">
        <v>4944</v>
      </c>
      <c r="Q2424" s="98">
        <v>84.013000000000005</v>
      </c>
      <c r="R2424" s="98">
        <v>4.0000000000000001E-3</v>
      </c>
      <c r="S2424" s="98" t="s">
        <v>4944</v>
      </c>
      <c r="T2424" s="98">
        <v>89.722999999999999</v>
      </c>
      <c r="U2424" s="98" t="s">
        <v>4944</v>
      </c>
    </row>
    <row r="2425" spans="1:21" x14ac:dyDescent="0.25">
      <c r="A2425" s="57" t="s">
        <v>4640</v>
      </c>
      <c r="B2425" s="57" t="s">
        <v>4488</v>
      </c>
      <c r="C2425" s="57" t="s">
        <v>4710</v>
      </c>
      <c r="D2425" s="91">
        <v>13</v>
      </c>
      <c r="E2425" s="57" t="s">
        <v>7704</v>
      </c>
      <c r="F2425" s="29">
        <f t="shared" si="124"/>
        <v>29.819333333333333</v>
      </c>
      <c r="G2425" s="23">
        <f t="shared" si="125"/>
        <v>0.90949999999999998</v>
      </c>
      <c r="H2425" s="30"/>
      <c r="I2425" s="29"/>
      <c r="J2425" s="23">
        <f t="shared" si="126"/>
        <v>22.9938</v>
      </c>
      <c r="K2425" s="30"/>
      <c r="L2425" s="29"/>
      <c r="M2425" s="98" t="s">
        <v>4944</v>
      </c>
      <c r="N2425" s="98">
        <v>1.714</v>
      </c>
      <c r="O2425" s="98">
        <v>1.6930000000000001</v>
      </c>
      <c r="P2425" s="98">
        <v>0.23100000000000001</v>
      </c>
      <c r="Q2425" s="98">
        <v>13.41</v>
      </c>
      <c r="R2425" s="98">
        <v>12.101000000000001</v>
      </c>
      <c r="S2425" s="98">
        <v>30.965</v>
      </c>
      <c r="T2425" s="98">
        <v>25.571000000000002</v>
      </c>
      <c r="U2425" s="98">
        <v>32.921999999999997</v>
      </c>
    </row>
    <row r="2426" spans="1:21" x14ac:dyDescent="0.25">
      <c r="A2426" s="57" t="s">
        <v>4640</v>
      </c>
      <c r="B2426" s="57" t="s">
        <v>3628</v>
      </c>
      <c r="C2426" s="57" t="s">
        <v>4663</v>
      </c>
      <c r="D2426" s="91">
        <v>4</v>
      </c>
      <c r="E2426" s="57" t="s">
        <v>5548</v>
      </c>
      <c r="F2426" s="29">
        <f t="shared" si="124"/>
        <v>29.765666666666672</v>
      </c>
      <c r="G2426" s="23">
        <f t="shared" si="125"/>
        <v>5.9962499999999999</v>
      </c>
      <c r="H2426" s="30"/>
      <c r="I2426" s="29"/>
      <c r="J2426" s="23">
        <f t="shared" si="126"/>
        <v>20.984400000000001</v>
      </c>
      <c r="K2426" s="30"/>
      <c r="L2426" s="29"/>
      <c r="M2426" s="98">
        <v>14.653</v>
      </c>
      <c r="N2426" s="98">
        <v>7.4269999999999996</v>
      </c>
      <c r="O2426" s="98">
        <v>1.6</v>
      </c>
      <c r="P2426" s="98">
        <v>0.30499999999999999</v>
      </c>
      <c r="Q2426" s="98">
        <v>15.625</v>
      </c>
      <c r="R2426" s="98" t="s">
        <v>4944</v>
      </c>
      <c r="S2426" s="98">
        <v>4.92</v>
      </c>
      <c r="T2426" s="98">
        <v>66.165000000000006</v>
      </c>
      <c r="U2426" s="98">
        <v>18.212</v>
      </c>
    </row>
    <row r="2427" spans="1:21" x14ac:dyDescent="0.25">
      <c r="A2427" s="57" t="s">
        <v>4640</v>
      </c>
      <c r="B2427" s="57" t="s">
        <v>3185</v>
      </c>
      <c r="C2427" s="57" t="s">
        <v>4734</v>
      </c>
      <c r="D2427" s="91">
        <v>20</v>
      </c>
      <c r="E2427" s="57" t="s">
        <v>9526</v>
      </c>
      <c r="F2427" s="29">
        <f t="shared" si="124"/>
        <v>29.668000000000003</v>
      </c>
      <c r="G2427" s="23">
        <f t="shared" si="125"/>
        <v>3.6250000000000004E-2</v>
      </c>
      <c r="H2427" s="30"/>
      <c r="I2427" s="29"/>
      <c r="J2427" s="23">
        <f t="shared" si="126"/>
        <v>17.977799999999998</v>
      </c>
      <c r="K2427" s="30"/>
      <c r="L2427" s="29"/>
      <c r="M2427" s="98" t="s">
        <v>4944</v>
      </c>
      <c r="N2427" s="98" t="s">
        <v>4944</v>
      </c>
      <c r="O2427" s="98">
        <v>0.13400000000000001</v>
      </c>
      <c r="P2427" s="98">
        <v>1.0999999999999999E-2</v>
      </c>
      <c r="Q2427" s="98">
        <v>0.88400000000000001</v>
      </c>
      <c r="R2427" s="98">
        <v>1E-3</v>
      </c>
      <c r="S2427" s="98">
        <v>12.992000000000001</v>
      </c>
      <c r="T2427" s="98">
        <v>76.004000000000005</v>
      </c>
      <c r="U2427" s="98">
        <v>8.0000000000000002E-3</v>
      </c>
    </row>
    <row r="2428" spans="1:21" x14ac:dyDescent="0.25">
      <c r="A2428" s="57" t="s">
        <v>4640</v>
      </c>
      <c r="B2428" s="57" t="s">
        <v>1508</v>
      </c>
      <c r="C2428" s="57" t="s">
        <v>4723</v>
      </c>
      <c r="D2428" s="91">
        <v>16</v>
      </c>
      <c r="E2428" s="57" t="s">
        <v>8691</v>
      </c>
      <c r="F2428" s="29">
        <f t="shared" si="124"/>
        <v>29.609333333333336</v>
      </c>
      <c r="G2428" s="23">
        <f t="shared" si="125"/>
        <v>14.992749999999999</v>
      </c>
      <c r="H2428" s="30"/>
      <c r="I2428" s="29"/>
      <c r="J2428" s="23">
        <f t="shared" si="126"/>
        <v>40.351000000000006</v>
      </c>
      <c r="K2428" s="30"/>
      <c r="L2428" s="29"/>
      <c r="M2428" s="98">
        <v>16.591000000000001</v>
      </c>
      <c r="N2428" s="98">
        <v>20.12</v>
      </c>
      <c r="O2428" s="98">
        <v>19.776</v>
      </c>
      <c r="P2428" s="98">
        <v>3.484</v>
      </c>
      <c r="Q2428" s="98">
        <v>27.771000000000001</v>
      </c>
      <c r="R2428" s="98">
        <v>85.156000000000006</v>
      </c>
      <c r="S2428" s="98">
        <v>34.195</v>
      </c>
      <c r="T2428" s="98">
        <v>42.970999999999997</v>
      </c>
      <c r="U2428" s="98">
        <v>11.662000000000001</v>
      </c>
    </row>
    <row r="2429" spans="1:21" x14ac:dyDescent="0.25">
      <c r="A2429" s="57" t="s">
        <v>4640</v>
      </c>
      <c r="B2429" s="57" t="s">
        <v>1242</v>
      </c>
      <c r="C2429" s="57" t="s">
        <v>4713</v>
      </c>
      <c r="D2429" s="91">
        <v>15</v>
      </c>
      <c r="E2429" s="57" t="s">
        <v>7977</v>
      </c>
      <c r="F2429" s="29">
        <f t="shared" si="124"/>
        <v>29.60166666666667</v>
      </c>
      <c r="G2429" s="23">
        <f t="shared" si="125"/>
        <v>10.032</v>
      </c>
      <c r="H2429" s="30"/>
      <c r="I2429" s="29"/>
      <c r="J2429" s="23">
        <f t="shared" si="126"/>
        <v>21.1022</v>
      </c>
      <c r="K2429" s="30"/>
      <c r="L2429" s="29"/>
      <c r="M2429" s="98">
        <v>5.8000000000000003E-2</v>
      </c>
      <c r="N2429" s="98">
        <v>10.246</v>
      </c>
      <c r="O2429" s="98">
        <v>1.3360000000000001</v>
      </c>
      <c r="P2429" s="98">
        <v>28.488</v>
      </c>
      <c r="Q2429" s="98">
        <v>6.4509999999999996</v>
      </c>
      <c r="R2429" s="98">
        <v>10.255000000000001</v>
      </c>
      <c r="S2429" s="98">
        <v>34.384999999999998</v>
      </c>
      <c r="T2429" s="98">
        <v>14.651</v>
      </c>
      <c r="U2429" s="98">
        <v>39.768999999999998</v>
      </c>
    </row>
    <row r="2430" spans="1:21" x14ac:dyDescent="0.25">
      <c r="A2430" s="57" t="s">
        <v>4640</v>
      </c>
      <c r="B2430" s="57" t="s">
        <v>1577</v>
      </c>
      <c r="C2430" s="57" t="s">
        <v>4721</v>
      </c>
      <c r="D2430" s="91">
        <v>15</v>
      </c>
      <c r="E2430" s="57" t="s">
        <v>8238</v>
      </c>
      <c r="F2430" s="29">
        <f t="shared" si="124"/>
        <v>29.559333333333331</v>
      </c>
      <c r="G2430" s="23">
        <f t="shared" si="125"/>
        <v>7.6057500000000005</v>
      </c>
      <c r="H2430" s="30"/>
      <c r="I2430" s="29"/>
      <c r="J2430" s="23">
        <f t="shared" si="126"/>
        <v>20.694400000000002</v>
      </c>
      <c r="K2430" s="30"/>
      <c r="L2430" s="29"/>
      <c r="M2430" s="98">
        <v>4.0999999999999996</v>
      </c>
      <c r="N2430" s="98">
        <v>8.923</v>
      </c>
      <c r="O2430" s="98">
        <v>7.282</v>
      </c>
      <c r="P2430" s="98">
        <v>10.118</v>
      </c>
      <c r="Q2430" s="98">
        <v>8.4369999999999994</v>
      </c>
      <c r="R2430" s="98">
        <v>6.3570000000000002</v>
      </c>
      <c r="S2430" s="98">
        <v>26.785</v>
      </c>
      <c r="T2430" s="98">
        <v>24.555</v>
      </c>
      <c r="U2430" s="98">
        <v>37.338000000000001</v>
      </c>
    </row>
    <row r="2431" spans="1:21" x14ac:dyDescent="0.25">
      <c r="A2431" s="57" t="s">
        <v>4640</v>
      </c>
      <c r="B2431" s="57" t="s">
        <v>2634</v>
      </c>
      <c r="C2431" s="57" t="s">
        <v>4721</v>
      </c>
      <c r="D2431" s="91">
        <v>15</v>
      </c>
      <c r="E2431" s="57" t="s">
        <v>8204</v>
      </c>
      <c r="F2431" s="29">
        <f t="shared" si="124"/>
        <v>29.401666666666671</v>
      </c>
      <c r="G2431" s="23">
        <f t="shared" si="125"/>
        <v>6.01525</v>
      </c>
      <c r="H2431" s="30"/>
      <c r="I2431" s="29"/>
      <c r="J2431" s="23">
        <f t="shared" si="126"/>
        <v>26.953600000000002</v>
      </c>
      <c r="K2431" s="30"/>
      <c r="L2431" s="29"/>
      <c r="M2431" s="98">
        <v>7.9950000000000001</v>
      </c>
      <c r="N2431" s="98">
        <v>3.9849999999999999</v>
      </c>
      <c r="O2431" s="98">
        <v>6.2759999999999998</v>
      </c>
      <c r="P2431" s="98">
        <v>5.8049999999999997</v>
      </c>
      <c r="Q2431" s="98">
        <v>22.062000000000001</v>
      </c>
      <c r="R2431" s="98">
        <v>24.501000000000001</v>
      </c>
      <c r="S2431" s="98">
        <v>23.62</v>
      </c>
      <c r="T2431" s="98">
        <v>34.917000000000002</v>
      </c>
      <c r="U2431" s="98">
        <v>29.667999999999999</v>
      </c>
    </row>
    <row r="2432" spans="1:21" x14ac:dyDescent="0.25">
      <c r="A2432" s="57" t="s">
        <v>4640</v>
      </c>
      <c r="B2432" s="57" t="s">
        <v>4451</v>
      </c>
      <c r="C2432" s="57" t="s">
        <v>4665</v>
      </c>
      <c r="D2432" s="91">
        <v>5</v>
      </c>
      <c r="E2432" s="57" t="s">
        <v>5573</v>
      </c>
      <c r="F2432" s="29">
        <f t="shared" si="124"/>
        <v>29.396333333333331</v>
      </c>
      <c r="G2432" s="23">
        <f t="shared" si="125"/>
        <v>17.34</v>
      </c>
      <c r="H2432" s="30"/>
      <c r="I2432" s="29"/>
      <c r="J2432" s="23">
        <f t="shared" si="126"/>
        <v>32.022800000000004</v>
      </c>
      <c r="K2432" s="30"/>
      <c r="L2432" s="29"/>
      <c r="M2432" s="98">
        <v>3.395</v>
      </c>
      <c r="N2432" s="98">
        <v>8.1769999999999996</v>
      </c>
      <c r="O2432" s="98">
        <v>15.234999999999999</v>
      </c>
      <c r="P2432" s="98">
        <v>42.552999999999997</v>
      </c>
      <c r="Q2432" s="98">
        <v>40.795999999999999</v>
      </c>
      <c r="R2432" s="98">
        <v>31.129000000000001</v>
      </c>
      <c r="S2432" s="98">
        <v>71.537999999999997</v>
      </c>
      <c r="T2432" s="98">
        <v>10.012</v>
      </c>
      <c r="U2432" s="98">
        <v>6.6390000000000002</v>
      </c>
    </row>
    <row r="2433" spans="1:21" x14ac:dyDescent="0.25">
      <c r="A2433" s="57" t="s">
        <v>4640</v>
      </c>
      <c r="B2433" s="57" t="s">
        <v>27</v>
      </c>
      <c r="C2433" s="57" t="s">
        <v>4669</v>
      </c>
      <c r="D2433" s="91">
        <v>6</v>
      </c>
      <c r="E2433" s="57" t="s">
        <v>5840</v>
      </c>
      <c r="F2433" s="29">
        <f t="shared" si="124"/>
        <v>29.257333333333332</v>
      </c>
      <c r="G2433" s="23">
        <f t="shared" si="125"/>
        <v>16.155999999999999</v>
      </c>
      <c r="H2433" s="30"/>
      <c r="I2433" s="29"/>
      <c r="J2433" s="23">
        <f t="shared" si="126"/>
        <v>28.693599999999996</v>
      </c>
      <c r="K2433" s="30"/>
      <c r="L2433" s="29"/>
      <c r="M2433" s="98" t="s">
        <v>4944</v>
      </c>
      <c r="N2433" s="98" t="s">
        <v>4944</v>
      </c>
      <c r="O2433" s="98">
        <v>43.643000000000001</v>
      </c>
      <c r="P2433" s="98">
        <v>20.981000000000002</v>
      </c>
      <c r="Q2433" s="98">
        <v>32.517000000000003</v>
      </c>
      <c r="R2433" s="98">
        <v>23.178999999999998</v>
      </c>
      <c r="S2433" s="98">
        <v>9.8239999999999998</v>
      </c>
      <c r="T2433" s="98">
        <v>77.852999999999994</v>
      </c>
      <c r="U2433" s="98">
        <v>9.5000000000000001E-2</v>
      </c>
    </row>
    <row r="2434" spans="1:21" x14ac:dyDescent="0.25">
      <c r="A2434" s="57" t="s">
        <v>4640</v>
      </c>
      <c r="B2434" s="57" t="s">
        <v>4477</v>
      </c>
      <c r="C2434" s="57" t="s">
        <v>4642</v>
      </c>
      <c r="D2434" s="91">
        <v>1</v>
      </c>
      <c r="E2434" s="57" t="s">
        <v>5002</v>
      </c>
      <c r="F2434" s="29">
        <f t="shared" si="124"/>
        <v>29.219333333333335</v>
      </c>
      <c r="G2434" s="23">
        <f t="shared" si="125"/>
        <v>196.29575</v>
      </c>
      <c r="H2434" s="30"/>
      <c r="I2434" s="29"/>
      <c r="J2434" s="23">
        <f t="shared" si="126"/>
        <v>18.361000000000001</v>
      </c>
      <c r="K2434" s="30"/>
      <c r="L2434" s="29"/>
      <c r="M2434" s="98" t="s">
        <v>4944</v>
      </c>
      <c r="N2434" s="98" t="s">
        <v>4944</v>
      </c>
      <c r="O2434" s="98">
        <v>244.32</v>
      </c>
      <c r="P2434" s="98">
        <v>540.86300000000006</v>
      </c>
      <c r="Q2434" s="98" t="s">
        <v>4944</v>
      </c>
      <c r="R2434" s="98">
        <v>4.1470000000000002</v>
      </c>
      <c r="S2434" s="98">
        <v>77.433999999999997</v>
      </c>
      <c r="T2434" s="98">
        <v>9.0180000000000007</v>
      </c>
      <c r="U2434" s="98">
        <v>1.206</v>
      </c>
    </row>
    <row r="2435" spans="1:21" x14ac:dyDescent="0.25">
      <c r="A2435" s="57" t="s">
        <v>4640</v>
      </c>
      <c r="B2435" s="57" t="s">
        <v>3260</v>
      </c>
      <c r="C2435" s="57" t="s">
        <v>4723</v>
      </c>
      <c r="D2435" s="91">
        <v>16</v>
      </c>
      <c r="E2435" s="57" t="s">
        <v>8599</v>
      </c>
      <c r="F2435" s="29">
        <f t="shared" si="124"/>
        <v>29.212999999999997</v>
      </c>
      <c r="G2435" s="23">
        <f t="shared" si="125"/>
        <v>40.715249999999997</v>
      </c>
      <c r="H2435" s="30"/>
      <c r="I2435" s="29"/>
      <c r="J2435" s="23">
        <f t="shared" si="126"/>
        <v>26.627799999999997</v>
      </c>
      <c r="K2435" s="30"/>
      <c r="L2435" s="29"/>
      <c r="M2435" s="98" t="s">
        <v>4944</v>
      </c>
      <c r="N2435" s="98">
        <v>5.7190000000000003</v>
      </c>
      <c r="O2435" s="98">
        <v>95.156999999999996</v>
      </c>
      <c r="P2435" s="98">
        <v>61.984999999999999</v>
      </c>
      <c r="Q2435" s="98" t="s">
        <v>4944</v>
      </c>
      <c r="R2435" s="98">
        <v>45.5</v>
      </c>
      <c r="S2435" s="98">
        <v>7.4980000000000002</v>
      </c>
      <c r="T2435" s="98">
        <v>26.75</v>
      </c>
      <c r="U2435" s="98">
        <v>53.390999999999998</v>
      </c>
    </row>
    <row r="2436" spans="1:21" x14ac:dyDescent="0.25">
      <c r="A2436" s="57" t="s">
        <v>4640</v>
      </c>
      <c r="B2436" s="57" t="s">
        <v>1896</v>
      </c>
      <c r="C2436" s="57" t="s">
        <v>4647</v>
      </c>
      <c r="D2436" s="91">
        <v>2</v>
      </c>
      <c r="E2436" s="57" t="s">
        <v>5161</v>
      </c>
      <c r="F2436" s="29">
        <f t="shared" si="124"/>
        <v>29.179999999999996</v>
      </c>
      <c r="G2436" s="23">
        <f t="shared" si="125"/>
        <v>4.8659999999999997</v>
      </c>
      <c r="H2436" s="30"/>
      <c r="I2436" s="29"/>
      <c r="J2436" s="23">
        <f t="shared" si="126"/>
        <v>25.9892</v>
      </c>
      <c r="K2436" s="30"/>
      <c r="L2436" s="29"/>
      <c r="M2436" s="98">
        <v>0.78</v>
      </c>
      <c r="N2436" s="98">
        <v>0.93200000000000005</v>
      </c>
      <c r="O2436" s="98">
        <v>0.59199999999999997</v>
      </c>
      <c r="P2436" s="98">
        <v>17.16</v>
      </c>
      <c r="Q2436" s="98">
        <v>9.327</v>
      </c>
      <c r="R2436" s="98">
        <v>33.079000000000001</v>
      </c>
      <c r="S2436" s="98">
        <v>14.632999999999999</v>
      </c>
      <c r="T2436" s="98">
        <v>30.38</v>
      </c>
      <c r="U2436" s="98">
        <v>42.527000000000001</v>
      </c>
    </row>
    <row r="2437" spans="1:21" x14ac:dyDescent="0.25">
      <c r="A2437" s="57" t="s">
        <v>4640</v>
      </c>
      <c r="B2437" s="57" t="s">
        <v>3320</v>
      </c>
      <c r="C2437" s="57" t="s">
        <v>4669</v>
      </c>
      <c r="D2437" s="91">
        <v>6</v>
      </c>
      <c r="E2437" s="57" t="s">
        <v>5882</v>
      </c>
      <c r="F2437" s="29">
        <f t="shared" si="124"/>
        <v>29.127333333333329</v>
      </c>
      <c r="G2437" s="23">
        <f t="shared" si="125"/>
        <v>3.5667499999999999</v>
      </c>
      <c r="H2437" s="30"/>
      <c r="I2437" s="29"/>
      <c r="J2437" s="23">
        <f t="shared" si="126"/>
        <v>37.2956</v>
      </c>
      <c r="K2437" s="30"/>
      <c r="L2437" s="29"/>
      <c r="M2437" s="98" t="s">
        <v>4944</v>
      </c>
      <c r="N2437" s="98">
        <v>5.8879999999999999</v>
      </c>
      <c r="O2437" s="98">
        <v>8.3789999999999996</v>
      </c>
      <c r="P2437" s="98" t="s">
        <v>4944</v>
      </c>
      <c r="Q2437" s="98">
        <v>6.2290000000000001</v>
      </c>
      <c r="R2437" s="98">
        <v>92.867000000000004</v>
      </c>
      <c r="S2437" s="98">
        <v>9.5020000000000007</v>
      </c>
      <c r="T2437" s="98" t="s">
        <v>4944</v>
      </c>
      <c r="U2437" s="98">
        <v>77.88</v>
      </c>
    </row>
    <row r="2438" spans="1:21" x14ac:dyDescent="0.25">
      <c r="A2438" s="57" t="s">
        <v>4640</v>
      </c>
      <c r="B2438" s="57" t="s">
        <v>1893</v>
      </c>
      <c r="C2438" s="57" t="s">
        <v>4684</v>
      </c>
      <c r="D2438" s="91">
        <v>9</v>
      </c>
      <c r="E2438" s="57" t="s">
        <v>6652</v>
      </c>
      <c r="F2438" s="29">
        <f t="shared" si="124"/>
        <v>29.097333333333328</v>
      </c>
      <c r="G2438" s="23">
        <f t="shared" si="125"/>
        <v>14.776249999999999</v>
      </c>
      <c r="H2438" s="30"/>
      <c r="I2438" s="29"/>
      <c r="J2438" s="23">
        <f t="shared" si="126"/>
        <v>38.034000000000006</v>
      </c>
      <c r="K2438" s="30"/>
      <c r="L2438" s="29"/>
      <c r="M2438" s="98">
        <v>10.401999999999999</v>
      </c>
      <c r="N2438" s="98">
        <v>3.375</v>
      </c>
      <c r="O2438" s="98">
        <v>21.687999999999999</v>
      </c>
      <c r="P2438" s="98">
        <v>23.64</v>
      </c>
      <c r="Q2438" s="98">
        <v>32.228000000000002</v>
      </c>
      <c r="R2438" s="98">
        <v>70.650000000000006</v>
      </c>
      <c r="S2438" s="98">
        <v>36.418999999999997</v>
      </c>
      <c r="T2438" s="98">
        <v>38.131999999999998</v>
      </c>
      <c r="U2438" s="98">
        <v>12.741</v>
      </c>
    </row>
    <row r="2439" spans="1:21" x14ac:dyDescent="0.25">
      <c r="A2439" s="57" t="s">
        <v>4640</v>
      </c>
      <c r="B2439" s="57" t="s">
        <v>3619</v>
      </c>
      <c r="C2439" s="57" t="s">
        <v>4702</v>
      </c>
      <c r="D2439" s="91">
        <v>11</v>
      </c>
      <c r="E2439" s="57" t="s">
        <v>7413</v>
      </c>
      <c r="F2439" s="29">
        <f t="shared" si="124"/>
        <v>29.076999999999998</v>
      </c>
      <c r="G2439" s="23">
        <f t="shared" si="125"/>
        <v>50.447249999999997</v>
      </c>
      <c r="H2439" s="30"/>
      <c r="I2439" s="29"/>
      <c r="J2439" s="23">
        <f t="shared" si="126"/>
        <v>40.981200000000001</v>
      </c>
      <c r="K2439" s="30"/>
      <c r="L2439" s="29"/>
      <c r="M2439" s="98">
        <v>11.993</v>
      </c>
      <c r="N2439" s="98">
        <v>2.548</v>
      </c>
      <c r="O2439" s="98" t="s">
        <v>4944</v>
      </c>
      <c r="P2439" s="98">
        <v>187.24799999999999</v>
      </c>
      <c r="Q2439" s="98">
        <v>75.488</v>
      </c>
      <c r="R2439" s="98">
        <v>42.186999999999998</v>
      </c>
      <c r="S2439" s="98">
        <v>59.006</v>
      </c>
      <c r="T2439" s="98">
        <v>18.007999999999999</v>
      </c>
      <c r="U2439" s="98">
        <v>10.217000000000001</v>
      </c>
    </row>
    <row r="2440" spans="1:21" x14ac:dyDescent="0.25">
      <c r="A2440" s="57" t="s">
        <v>4640</v>
      </c>
      <c r="B2440" s="57" t="s">
        <v>2643</v>
      </c>
      <c r="C2440" s="57" t="s">
        <v>4675</v>
      </c>
      <c r="D2440" s="91">
        <v>6</v>
      </c>
      <c r="E2440" s="57" t="s">
        <v>6226</v>
      </c>
      <c r="F2440" s="29">
        <f t="shared" si="124"/>
        <v>28.796333333333337</v>
      </c>
      <c r="G2440" s="23">
        <f t="shared" si="125"/>
        <v>4.8727499999999999</v>
      </c>
      <c r="H2440" s="30"/>
      <c r="I2440" s="29"/>
      <c r="J2440" s="23">
        <f t="shared" si="126"/>
        <v>21.110800000000001</v>
      </c>
      <c r="K2440" s="30"/>
      <c r="L2440" s="29"/>
      <c r="M2440" s="98">
        <v>2.3039999999999998</v>
      </c>
      <c r="N2440" s="98">
        <v>1.7649999999999999</v>
      </c>
      <c r="O2440" s="98">
        <v>8.1950000000000003</v>
      </c>
      <c r="P2440" s="98">
        <v>7.2270000000000003</v>
      </c>
      <c r="Q2440" s="98">
        <v>12.525</v>
      </c>
      <c r="R2440" s="98">
        <v>6.64</v>
      </c>
      <c r="S2440" s="98">
        <v>2.2490000000000001</v>
      </c>
      <c r="T2440" s="98">
        <v>42.298000000000002</v>
      </c>
      <c r="U2440" s="98">
        <v>41.841999999999999</v>
      </c>
    </row>
    <row r="2441" spans="1:21" x14ac:dyDescent="0.25">
      <c r="A2441" s="57" t="s">
        <v>4640</v>
      </c>
      <c r="B2441" s="57" t="s">
        <v>3863</v>
      </c>
      <c r="C2441" s="57" t="s">
        <v>4669</v>
      </c>
      <c r="D2441" s="91">
        <v>6</v>
      </c>
      <c r="E2441" s="57" t="s">
        <v>5969</v>
      </c>
      <c r="F2441" s="29">
        <f t="shared" si="124"/>
        <v>28.788</v>
      </c>
      <c r="G2441" s="23">
        <f t="shared" si="125"/>
        <v>0.67574999999999996</v>
      </c>
      <c r="H2441" s="30"/>
      <c r="I2441" s="29"/>
      <c r="J2441" s="23">
        <f t="shared" si="126"/>
        <v>17.574200000000001</v>
      </c>
      <c r="K2441" s="30"/>
      <c r="L2441" s="29"/>
      <c r="M2441" s="98">
        <v>0.94599999999999995</v>
      </c>
      <c r="N2441" s="98">
        <v>0.17199999999999999</v>
      </c>
      <c r="O2441" s="98">
        <v>1.38</v>
      </c>
      <c r="P2441" s="98">
        <v>0.20499999999999999</v>
      </c>
      <c r="Q2441" s="98" t="s">
        <v>4944</v>
      </c>
      <c r="R2441" s="98">
        <v>1.5069999999999999</v>
      </c>
      <c r="S2441" s="98">
        <v>0.95599999999999996</v>
      </c>
      <c r="T2441" s="98">
        <v>22.863</v>
      </c>
      <c r="U2441" s="98">
        <v>62.545000000000002</v>
      </c>
    </row>
    <row r="2442" spans="1:21" x14ac:dyDescent="0.25">
      <c r="A2442" s="57" t="s">
        <v>4640</v>
      </c>
      <c r="B2442" s="57" t="s">
        <v>1736</v>
      </c>
      <c r="C2442" s="57" t="s">
        <v>4702</v>
      </c>
      <c r="D2442" s="91">
        <v>11</v>
      </c>
      <c r="E2442" s="57" t="s">
        <v>7406</v>
      </c>
      <c r="F2442" s="29">
        <f t="shared" si="124"/>
        <v>28.763000000000002</v>
      </c>
      <c r="G2442" s="23">
        <f t="shared" si="125"/>
        <v>23.377750000000002</v>
      </c>
      <c r="H2442" s="30"/>
      <c r="I2442" s="29"/>
      <c r="J2442" s="23">
        <f t="shared" si="126"/>
        <v>99.202799999999996</v>
      </c>
      <c r="K2442" s="30"/>
      <c r="L2442" s="29"/>
      <c r="M2442" s="98">
        <v>0.66300000000000003</v>
      </c>
      <c r="N2442" s="98">
        <v>1.696</v>
      </c>
      <c r="O2442" s="98">
        <v>0.68700000000000006</v>
      </c>
      <c r="P2442" s="98">
        <v>90.465000000000003</v>
      </c>
      <c r="Q2442" s="98">
        <v>282.64699999999999</v>
      </c>
      <c r="R2442" s="98">
        <v>127.078</v>
      </c>
      <c r="S2442" s="98">
        <v>16.751000000000001</v>
      </c>
      <c r="T2442" s="98">
        <v>15.029</v>
      </c>
      <c r="U2442" s="98">
        <v>54.509</v>
      </c>
    </row>
    <row r="2443" spans="1:21" x14ac:dyDescent="0.25">
      <c r="A2443" s="57" t="s">
        <v>4640</v>
      </c>
      <c r="B2443" s="57" t="s">
        <v>1904</v>
      </c>
      <c r="C2443" s="57" t="s">
        <v>4704</v>
      </c>
      <c r="D2443" s="91">
        <v>12</v>
      </c>
      <c r="E2443" s="57" t="s">
        <v>7552</v>
      </c>
      <c r="F2443" s="29">
        <f t="shared" si="124"/>
        <v>28.668333333333333</v>
      </c>
      <c r="G2443" s="23">
        <f t="shared" si="125"/>
        <v>2.62</v>
      </c>
      <c r="H2443" s="30"/>
      <c r="I2443" s="29"/>
      <c r="J2443" s="23">
        <f t="shared" si="126"/>
        <v>18.916599999999999</v>
      </c>
      <c r="K2443" s="30"/>
      <c r="L2443" s="29"/>
      <c r="M2443" s="98" t="s">
        <v>4944</v>
      </c>
      <c r="N2443" s="98" t="s">
        <v>4944</v>
      </c>
      <c r="O2443" s="98" t="s">
        <v>4944</v>
      </c>
      <c r="P2443" s="98">
        <v>10.48</v>
      </c>
      <c r="Q2443" s="98">
        <v>1.3839999999999999</v>
      </c>
      <c r="R2443" s="98">
        <v>7.194</v>
      </c>
      <c r="S2443" s="98" t="s">
        <v>4944</v>
      </c>
      <c r="T2443" s="98" t="s">
        <v>4944</v>
      </c>
      <c r="U2443" s="98">
        <v>86.004999999999995</v>
      </c>
    </row>
    <row r="2444" spans="1:21" x14ac:dyDescent="0.25">
      <c r="A2444" s="57" t="s">
        <v>4640</v>
      </c>
      <c r="B2444" s="57" t="s">
        <v>645</v>
      </c>
      <c r="C2444" s="57" t="s">
        <v>4729</v>
      </c>
      <c r="D2444" s="91">
        <v>18</v>
      </c>
      <c r="E2444" s="57" t="s">
        <v>9335</v>
      </c>
      <c r="F2444" s="29">
        <f t="shared" si="124"/>
        <v>28.583666666666669</v>
      </c>
      <c r="G2444" s="23">
        <f t="shared" si="125"/>
        <v>38.7605</v>
      </c>
      <c r="H2444" s="30"/>
      <c r="I2444" s="29"/>
      <c r="J2444" s="23">
        <f t="shared" si="126"/>
        <v>34.177599999999998</v>
      </c>
      <c r="K2444" s="30"/>
      <c r="L2444" s="29"/>
      <c r="M2444" s="98">
        <v>6.4710000000000001</v>
      </c>
      <c r="N2444" s="98">
        <v>111.646</v>
      </c>
      <c r="O2444" s="98">
        <v>16.158000000000001</v>
      </c>
      <c r="P2444" s="98">
        <v>20.766999999999999</v>
      </c>
      <c r="Q2444" s="98">
        <v>29.981000000000002</v>
      </c>
      <c r="R2444" s="98">
        <v>55.155999999999999</v>
      </c>
      <c r="S2444" s="98">
        <v>16.36</v>
      </c>
      <c r="T2444" s="98">
        <v>6.9669999999999996</v>
      </c>
      <c r="U2444" s="98">
        <v>62.423999999999999</v>
      </c>
    </row>
    <row r="2445" spans="1:21" x14ac:dyDescent="0.25">
      <c r="A2445" s="57" t="s">
        <v>4640</v>
      </c>
      <c r="B2445" s="57" t="s">
        <v>2171</v>
      </c>
      <c r="C2445" s="57" t="s">
        <v>4678</v>
      </c>
      <c r="D2445" s="91">
        <v>6</v>
      </c>
      <c r="E2445" s="57" t="s">
        <v>6293</v>
      </c>
      <c r="F2445" s="29">
        <f t="shared" si="124"/>
        <v>28.517666666666667</v>
      </c>
      <c r="G2445" s="23">
        <f t="shared" si="125"/>
        <v>6.8375000000000004</v>
      </c>
      <c r="H2445" s="30"/>
      <c r="I2445" s="29"/>
      <c r="J2445" s="23">
        <f t="shared" si="126"/>
        <v>23.069400000000002</v>
      </c>
      <c r="K2445" s="30"/>
      <c r="L2445" s="29"/>
      <c r="M2445" s="98">
        <v>6.21</v>
      </c>
      <c r="N2445" s="98">
        <v>2.657</v>
      </c>
      <c r="O2445" s="98">
        <v>8.52</v>
      </c>
      <c r="P2445" s="98">
        <v>9.9629999999999992</v>
      </c>
      <c r="Q2445" s="98">
        <v>11.208</v>
      </c>
      <c r="R2445" s="98">
        <v>18.585999999999999</v>
      </c>
      <c r="S2445" s="98">
        <v>20.812999999999999</v>
      </c>
      <c r="T2445" s="98">
        <v>34.703000000000003</v>
      </c>
      <c r="U2445" s="98">
        <v>30.036999999999999</v>
      </c>
    </row>
    <row r="2446" spans="1:21" x14ac:dyDescent="0.25">
      <c r="A2446" s="57" t="s">
        <v>4640</v>
      </c>
      <c r="B2446" s="57" t="s">
        <v>3852</v>
      </c>
      <c r="C2446" s="57" t="s">
        <v>4679</v>
      </c>
      <c r="D2446" s="91">
        <v>7</v>
      </c>
      <c r="E2446" s="57" t="s">
        <v>6430</v>
      </c>
      <c r="F2446" s="29">
        <f t="shared" si="124"/>
        <v>28.505333333333329</v>
      </c>
      <c r="G2446" s="23">
        <f t="shared" si="125"/>
        <v>0.15625</v>
      </c>
      <c r="H2446" s="30"/>
      <c r="I2446" s="29"/>
      <c r="J2446" s="23">
        <f t="shared" si="126"/>
        <v>17.405200000000001</v>
      </c>
      <c r="K2446" s="30"/>
      <c r="L2446" s="29"/>
      <c r="M2446" s="98" t="s">
        <v>4944</v>
      </c>
      <c r="N2446" s="98" t="s">
        <v>4944</v>
      </c>
      <c r="O2446" s="98" t="s">
        <v>4944</v>
      </c>
      <c r="P2446" s="98">
        <v>0.625</v>
      </c>
      <c r="Q2446" s="98">
        <v>1.51</v>
      </c>
      <c r="R2446" s="98" t="s">
        <v>4944</v>
      </c>
      <c r="S2446" s="98">
        <v>0.41399999999999998</v>
      </c>
      <c r="T2446" s="98">
        <v>9.82</v>
      </c>
      <c r="U2446" s="98">
        <v>75.281999999999996</v>
      </c>
    </row>
    <row r="2447" spans="1:21" x14ac:dyDescent="0.25">
      <c r="A2447" s="57" t="s">
        <v>4640</v>
      </c>
      <c r="B2447" s="57" t="s">
        <v>1777</v>
      </c>
      <c r="C2447" s="57" t="s">
        <v>4729</v>
      </c>
      <c r="D2447" s="91">
        <v>18</v>
      </c>
      <c r="E2447" s="57" t="s">
        <v>9326</v>
      </c>
      <c r="F2447" s="29">
        <f t="shared" si="124"/>
        <v>28.480333333333334</v>
      </c>
      <c r="G2447" s="23">
        <f t="shared" si="125"/>
        <v>7.0579999999999998</v>
      </c>
      <c r="H2447" s="30"/>
      <c r="I2447" s="29"/>
      <c r="J2447" s="23">
        <f t="shared" si="126"/>
        <v>24.9956</v>
      </c>
      <c r="K2447" s="30"/>
      <c r="L2447" s="29"/>
      <c r="M2447" s="98">
        <v>5.6440000000000001</v>
      </c>
      <c r="N2447" s="98">
        <v>1.6830000000000001</v>
      </c>
      <c r="O2447" s="98">
        <v>2.4289999999999998</v>
      </c>
      <c r="P2447" s="98">
        <v>18.475999999999999</v>
      </c>
      <c r="Q2447" s="98">
        <v>16.350999999999999</v>
      </c>
      <c r="R2447" s="98">
        <v>23.186</v>
      </c>
      <c r="S2447" s="98">
        <v>49.893999999999998</v>
      </c>
      <c r="T2447" s="98">
        <v>30.684000000000001</v>
      </c>
      <c r="U2447" s="98">
        <v>4.8630000000000004</v>
      </c>
    </row>
    <row r="2448" spans="1:21" x14ac:dyDescent="0.25">
      <c r="A2448" s="57" t="s">
        <v>4640</v>
      </c>
      <c r="B2448" s="57" t="s">
        <v>3308</v>
      </c>
      <c r="C2448" s="57" t="s">
        <v>4721</v>
      </c>
      <c r="D2448" s="91">
        <v>15</v>
      </c>
      <c r="E2448" s="57" t="s">
        <v>8191</v>
      </c>
      <c r="F2448" s="29">
        <f t="shared" si="124"/>
        <v>28.451999999999998</v>
      </c>
      <c r="G2448" s="23">
        <f t="shared" si="125"/>
        <v>0.56899999999999995</v>
      </c>
      <c r="H2448" s="30"/>
      <c r="I2448" s="29"/>
      <c r="J2448" s="23">
        <f t="shared" si="126"/>
        <v>19.024999999999999</v>
      </c>
      <c r="K2448" s="30"/>
      <c r="L2448" s="29"/>
      <c r="M2448" s="98">
        <v>0.36599999999999999</v>
      </c>
      <c r="N2448" s="98">
        <v>0.29699999999999999</v>
      </c>
      <c r="O2448" s="98">
        <v>0.188</v>
      </c>
      <c r="P2448" s="98">
        <v>1.425</v>
      </c>
      <c r="Q2448" s="98">
        <v>1.5369999999999999</v>
      </c>
      <c r="R2448" s="98">
        <v>8.2319999999999993</v>
      </c>
      <c r="S2448" s="98">
        <v>20.486999999999998</v>
      </c>
      <c r="T2448" s="98">
        <v>35.731999999999999</v>
      </c>
      <c r="U2448" s="98">
        <v>29.137</v>
      </c>
    </row>
    <row r="2449" spans="1:21" x14ac:dyDescent="0.25">
      <c r="A2449" s="57" t="s">
        <v>4640</v>
      </c>
      <c r="B2449" s="57" t="s">
        <v>2934</v>
      </c>
      <c r="C2449" s="57" t="s">
        <v>4723</v>
      </c>
      <c r="D2449" s="91">
        <v>16</v>
      </c>
      <c r="E2449" s="57" t="s">
        <v>8652</v>
      </c>
      <c r="F2449" s="29">
        <f t="shared" si="124"/>
        <v>28.440999999999999</v>
      </c>
      <c r="G2449" s="23">
        <f t="shared" si="125"/>
        <v>0.93149999999999999</v>
      </c>
      <c r="H2449" s="30"/>
      <c r="I2449" s="29"/>
      <c r="J2449" s="23">
        <f t="shared" si="126"/>
        <v>17.064599999999999</v>
      </c>
      <c r="K2449" s="30"/>
      <c r="L2449" s="29"/>
      <c r="M2449" s="98">
        <v>0.79300000000000004</v>
      </c>
      <c r="N2449" s="98">
        <v>2</v>
      </c>
      <c r="O2449" s="98">
        <v>0.93300000000000005</v>
      </c>
      <c r="P2449" s="98" t="s">
        <v>4944</v>
      </c>
      <c r="Q2449" s="98" t="s">
        <v>4944</v>
      </c>
      <c r="R2449" s="98" t="s">
        <v>4944</v>
      </c>
      <c r="S2449" s="98">
        <v>85.322999999999993</v>
      </c>
      <c r="T2449" s="98" t="s">
        <v>4944</v>
      </c>
      <c r="U2449" s="98" t="s">
        <v>4944</v>
      </c>
    </row>
    <row r="2450" spans="1:21" x14ac:dyDescent="0.25">
      <c r="A2450" s="57" t="s">
        <v>4640</v>
      </c>
      <c r="B2450" s="57" t="s">
        <v>1139</v>
      </c>
      <c r="C2450" s="57" t="s">
        <v>4713</v>
      </c>
      <c r="D2450" s="91">
        <v>15</v>
      </c>
      <c r="E2450" s="57" t="s">
        <v>7920</v>
      </c>
      <c r="F2450" s="29">
        <f t="shared" si="124"/>
        <v>28.420666666666666</v>
      </c>
      <c r="G2450" s="23">
        <f t="shared" si="125"/>
        <v>96.611500000000007</v>
      </c>
      <c r="H2450" s="30"/>
      <c r="I2450" s="29"/>
      <c r="J2450" s="23">
        <f t="shared" si="126"/>
        <v>17.052399999999999</v>
      </c>
      <c r="K2450" s="30"/>
      <c r="L2450" s="29"/>
      <c r="M2450" s="98" t="s">
        <v>4944</v>
      </c>
      <c r="N2450" s="98">
        <v>320.21300000000002</v>
      </c>
      <c r="O2450" s="98">
        <v>3.093</v>
      </c>
      <c r="P2450" s="98">
        <v>63.14</v>
      </c>
      <c r="Q2450" s="98" t="s">
        <v>4944</v>
      </c>
      <c r="R2450" s="98" t="s">
        <v>4944</v>
      </c>
      <c r="S2450" s="98" t="s">
        <v>4944</v>
      </c>
      <c r="T2450" s="98">
        <v>22.765000000000001</v>
      </c>
      <c r="U2450" s="98">
        <v>62.497</v>
      </c>
    </row>
    <row r="2451" spans="1:21" x14ac:dyDescent="0.25">
      <c r="A2451" s="57" t="s">
        <v>4640</v>
      </c>
      <c r="B2451" s="57" t="s">
        <v>2806</v>
      </c>
      <c r="C2451" s="57" t="s">
        <v>4721</v>
      </c>
      <c r="D2451" s="91">
        <v>15</v>
      </c>
      <c r="E2451" s="57" t="s">
        <v>8237</v>
      </c>
      <c r="F2451" s="29">
        <f t="shared" si="124"/>
        <v>28.413666666666668</v>
      </c>
      <c r="G2451" s="23">
        <f t="shared" si="125"/>
        <v>15.720749999999999</v>
      </c>
      <c r="H2451" s="30"/>
      <c r="I2451" s="29"/>
      <c r="J2451" s="23">
        <f t="shared" si="126"/>
        <v>18.490400000000001</v>
      </c>
      <c r="K2451" s="30"/>
      <c r="L2451" s="29"/>
      <c r="M2451" s="98">
        <v>20.638000000000002</v>
      </c>
      <c r="N2451" s="98">
        <v>17.420999999999999</v>
      </c>
      <c r="O2451" s="98">
        <v>3.5030000000000001</v>
      </c>
      <c r="P2451" s="98">
        <v>21.321000000000002</v>
      </c>
      <c r="Q2451" s="98">
        <v>2.278</v>
      </c>
      <c r="R2451" s="98">
        <v>4.9329999999999998</v>
      </c>
      <c r="S2451" s="98">
        <v>6.3879999999999999</v>
      </c>
      <c r="T2451" s="98">
        <v>69.997</v>
      </c>
      <c r="U2451" s="98">
        <v>8.8559999999999999</v>
      </c>
    </row>
    <row r="2452" spans="1:21" x14ac:dyDescent="0.25">
      <c r="A2452" s="57" t="s">
        <v>4640</v>
      </c>
      <c r="B2452" s="57" t="s">
        <v>1533</v>
      </c>
      <c r="C2452" s="57" t="s">
        <v>4723</v>
      </c>
      <c r="D2452" s="91">
        <v>16</v>
      </c>
      <c r="E2452" s="57" t="s">
        <v>8676</v>
      </c>
      <c r="F2452" s="29">
        <f t="shared" si="124"/>
        <v>28.397333333333336</v>
      </c>
      <c r="G2452" s="23">
        <f t="shared" si="125"/>
        <v>15.980499999999999</v>
      </c>
      <c r="H2452" s="30"/>
      <c r="I2452" s="29"/>
      <c r="J2452" s="23">
        <f t="shared" si="126"/>
        <v>27.546800000000001</v>
      </c>
      <c r="K2452" s="30"/>
      <c r="L2452" s="29"/>
      <c r="M2452" s="98">
        <v>1.82</v>
      </c>
      <c r="N2452" s="98">
        <v>0.45400000000000001</v>
      </c>
      <c r="O2452" s="98">
        <v>2.15</v>
      </c>
      <c r="P2452" s="98">
        <v>59.497999999999998</v>
      </c>
      <c r="Q2452" s="98">
        <v>22.786000000000001</v>
      </c>
      <c r="R2452" s="98">
        <v>29.756</v>
      </c>
      <c r="S2452" s="98">
        <v>14.041</v>
      </c>
      <c r="T2452" s="98">
        <v>20.638000000000002</v>
      </c>
      <c r="U2452" s="98">
        <v>50.512999999999998</v>
      </c>
    </row>
    <row r="2453" spans="1:21" x14ac:dyDescent="0.25">
      <c r="A2453" s="57" t="s">
        <v>4640</v>
      </c>
      <c r="B2453" s="57" t="s">
        <v>1875</v>
      </c>
      <c r="C2453" s="57" t="s">
        <v>4669</v>
      </c>
      <c r="D2453" s="91">
        <v>6</v>
      </c>
      <c r="E2453" s="57" t="s">
        <v>5880</v>
      </c>
      <c r="F2453" s="29">
        <f t="shared" si="124"/>
        <v>28.375666666666671</v>
      </c>
      <c r="G2453" s="23">
        <f t="shared" si="125"/>
        <v>111.54899999999999</v>
      </c>
      <c r="H2453" s="30"/>
      <c r="I2453" s="29"/>
      <c r="J2453" s="23">
        <f t="shared" si="126"/>
        <v>37.391400000000004</v>
      </c>
      <c r="K2453" s="30"/>
      <c r="L2453" s="29"/>
      <c r="M2453" s="98">
        <v>131.52500000000001</v>
      </c>
      <c r="N2453" s="98">
        <v>67.316999999999993</v>
      </c>
      <c r="O2453" s="98">
        <v>134.988</v>
      </c>
      <c r="P2453" s="98">
        <v>112.366</v>
      </c>
      <c r="Q2453" s="98">
        <v>43.621000000000002</v>
      </c>
      <c r="R2453" s="98">
        <v>58.209000000000003</v>
      </c>
      <c r="S2453" s="98">
        <v>16.116</v>
      </c>
      <c r="T2453" s="98">
        <v>25.081</v>
      </c>
      <c r="U2453" s="98">
        <v>43.93</v>
      </c>
    </row>
    <row r="2454" spans="1:21" x14ac:dyDescent="0.25">
      <c r="A2454" s="57" t="s">
        <v>4640</v>
      </c>
      <c r="B2454" s="57" t="s">
        <v>1887</v>
      </c>
      <c r="C2454" s="57" t="s">
        <v>4684</v>
      </c>
      <c r="D2454" s="91">
        <v>9</v>
      </c>
      <c r="E2454" s="57" t="s">
        <v>6647</v>
      </c>
      <c r="F2454" s="29">
        <f t="shared" si="124"/>
        <v>28.263000000000002</v>
      </c>
      <c r="G2454" s="23">
        <f t="shared" si="125"/>
        <v>7.0597500000000002</v>
      </c>
      <c r="H2454" s="30"/>
      <c r="I2454" s="29"/>
      <c r="J2454" s="23">
        <f t="shared" si="126"/>
        <v>42.966999999999999</v>
      </c>
      <c r="K2454" s="30"/>
      <c r="L2454" s="29"/>
      <c r="M2454" s="98">
        <v>3.4740000000000002</v>
      </c>
      <c r="N2454" s="98">
        <v>16.317</v>
      </c>
      <c r="O2454" s="98">
        <v>3.613</v>
      </c>
      <c r="P2454" s="98">
        <v>4.835</v>
      </c>
      <c r="Q2454" s="98">
        <v>74.162000000000006</v>
      </c>
      <c r="R2454" s="98">
        <v>55.884</v>
      </c>
      <c r="S2454" s="98">
        <v>5.0350000000000001</v>
      </c>
      <c r="T2454" s="98">
        <v>9.43</v>
      </c>
      <c r="U2454" s="98">
        <v>70.323999999999998</v>
      </c>
    </row>
    <row r="2455" spans="1:21" x14ac:dyDescent="0.25">
      <c r="A2455" s="57" t="s">
        <v>4640</v>
      </c>
      <c r="B2455" s="57" t="s">
        <v>1079</v>
      </c>
      <c r="C2455" s="57" t="s">
        <v>4703</v>
      </c>
      <c r="D2455" s="91">
        <v>11</v>
      </c>
      <c r="E2455" s="57" t="s">
        <v>7526</v>
      </c>
      <c r="F2455" s="29">
        <f t="shared" si="124"/>
        <v>28.200666666666667</v>
      </c>
      <c r="G2455" s="23">
        <f t="shared" si="125"/>
        <v>153.95925</v>
      </c>
      <c r="H2455" s="30"/>
      <c r="I2455" s="29"/>
      <c r="J2455" s="23">
        <f t="shared" si="126"/>
        <v>282.65999999999997</v>
      </c>
      <c r="K2455" s="30"/>
      <c r="L2455" s="29"/>
      <c r="M2455" s="98">
        <v>421.82299999999998</v>
      </c>
      <c r="N2455" s="98">
        <v>2.8479999999999999</v>
      </c>
      <c r="O2455" s="98">
        <v>68.474999999999994</v>
      </c>
      <c r="P2455" s="98">
        <v>122.691</v>
      </c>
      <c r="Q2455" s="98">
        <v>31.202999999999999</v>
      </c>
      <c r="R2455" s="98">
        <v>1297.4949999999999</v>
      </c>
      <c r="S2455" s="98">
        <v>18.675999999999998</v>
      </c>
      <c r="T2455" s="98">
        <v>20.556999999999999</v>
      </c>
      <c r="U2455" s="98">
        <v>45.369</v>
      </c>
    </row>
    <row r="2456" spans="1:21" x14ac:dyDescent="0.25">
      <c r="A2456" s="57" t="s">
        <v>4640</v>
      </c>
      <c r="B2456" s="57" t="s">
        <v>2607</v>
      </c>
      <c r="C2456" s="57" t="s">
        <v>4712</v>
      </c>
      <c r="D2456" s="91">
        <v>15</v>
      </c>
      <c r="E2456" s="57" t="s">
        <v>7872</v>
      </c>
      <c r="F2456" s="29">
        <f t="shared" si="124"/>
        <v>28.186666666666667</v>
      </c>
      <c r="G2456" s="23">
        <f t="shared" si="125"/>
        <v>0</v>
      </c>
      <c r="H2456" s="30"/>
      <c r="I2456" s="29"/>
      <c r="J2456" s="23">
        <f t="shared" si="126"/>
        <v>17.2682</v>
      </c>
      <c r="K2456" s="30"/>
      <c r="L2456" s="29"/>
      <c r="M2456" s="98" t="s">
        <v>4944</v>
      </c>
      <c r="N2456" s="98" t="s">
        <v>4944</v>
      </c>
      <c r="O2456" s="98" t="s">
        <v>4944</v>
      </c>
      <c r="P2456" s="98" t="s">
        <v>4944</v>
      </c>
      <c r="Q2456" s="98">
        <v>0.56999999999999995</v>
      </c>
      <c r="R2456" s="98">
        <v>1.2110000000000001</v>
      </c>
      <c r="S2456" s="98" t="s">
        <v>4944</v>
      </c>
      <c r="T2456" s="98">
        <v>79.811999999999998</v>
      </c>
      <c r="U2456" s="98">
        <v>4.7480000000000002</v>
      </c>
    </row>
    <row r="2457" spans="1:21" x14ac:dyDescent="0.25">
      <c r="A2457" s="57" t="s">
        <v>4640</v>
      </c>
      <c r="B2457" s="57" t="s">
        <v>1387</v>
      </c>
      <c r="C2457" s="57" t="s">
        <v>4723</v>
      </c>
      <c r="D2457" s="91">
        <v>16</v>
      </c>
      <c r="E2457" s="57" t="s">
        <v>8297</v>
      </c>
      <c r="F2457" s="29">
        <f t="shared" si="124"/>
        <v>28.125</v>
      </c>
      <c r="G2457" s="23">
        <f t="shared" si="125"/>
        <v>6.5492499999999998</v>
      </c>
      <c r="H2457" s="30"/>
      <c r="I2457" s="29"/>
      <c r="J2457" s="23">
        <f t="shared" si="126"/>
        <v>23.4956</v>
      </c>
      <c r="K2457" s="30"/>
      <c r="L2457" s="29"/>
      <c r="M2457" s="98" t="s">
        <v>4944</v>
      </c>
      <c r="N2457" s="98">
        <v>0.68</v>
      </c>
      <c r="O2457" s="98">
        <v>6.0549999999999997</v>
      </c>
      <c r="P2457" s="98">
        <v>19.462</v>
      </c>
      <c r="Q2457" s="98">
        <v>7.8079999999999998</v>
      </c>
      <c r="R2457" s="98">
        <v>25.295000000000002</v>
      </c>
      <c r="S2457" s="98">
        <v>10.456</v>
      </c>
      <c r="T2457" s="98">
        <v>13.622999999999999</v>
      </c>
      <c r="U2457" s="98">
        <v>60.295999999999999</v>
      </c>
    </row>
    <row r="2458" spans="1:21" x14ac:dyDescent="0.25">
      <c r="A2458" s="57" t="s">
        <v>4640</v>
      </c>
      <c r="B2458" s="57" t="s">
        <v>1965</v>
      </c>
      <c r="C2458" s="57" t="s">
        <v>4653</v>
      </c>
      <c r="D2458" s="91">
        <v>2</v>
      </c>
      <c r="E2458" s="57" t="s">
        <v>5326</v>
      </c>
      <c r="F2458" s="29">
        <f t="shared" si="124"/>
        <v>28.052999999999997</v>
      </c>
      <c r="G2458" s="23">
        <f t="shared" si="125"/>
        <v>0.65125</v>
      </c>
      <c r="H2458" s="30"/>
      <c r="I2458" s="29"/>
      <c r="J2458" s="23">
        <f t="shared" si="126"/>
        <v>26.657399999999996</v>
      </c>
      <c r="K2458" s="30"/>
      <c r="L2458" s="29"/>
      <c r="M2458" s="98">
        <v>0.10199999999999999</v>
      </c>
      <c r="N2458" s="98">
        <v>0.253</v>
      </c>
      <c r="O2458" s="98" t="s">
        <v>4944</v>
      </c>
      <c r="P2458" s="98">
        <v>2.25</v>
      </c>
      <c r="Q2458" s="98">
        <v>28.92</v>
      </c>
      <c r="R2458" s="98">
        <v>20.207999999999998</v>
      </c>
      <c r="S2458" s="98">
        <v>13.021000000000001</v>
      </c>
      <c r="T2458" s="98">
        <v>11.6</v>
      </c>
      <c r="U2458" s="98">
        <v>59.537999999999997</v>
      </c>
    </row>
    <row r="2459" spans="1:21" x14ac:dyDescent="0.25">
      <c r="A2459" s="57" t="s">
        <v>4640</v>
      </c>
      <c r="B2459" s="57" t="s">
        <v>1502</v>
      </c>
      <c r="C2459" s="57" t="s">
        <v>4723</v>
      </c>
      <c r="D2459" s="91">
        <v>16</v>
      </c>
      <c r="E2459" s="57" t="s">
        <v>8384</v>
      </c>
      <c r="F2459" s="29">
        <f t="shared" si="124"/>
        <v>28.037666666666667</v>
      </c>
      <c r="G2459" s="23">
        <f t="shared" si="125"/>
        <v>7.2677499999999995</v>
      </c>
      <c r="H2459" s="30"/>
      <c r="I2459" s="29"/>
      <c r="J2459" s="23">
        <f t="shared" si="126"/>
        <v>18.795400000000001</v>
      </c>
      <c r="K2459" s="30"/>
      <c r="L2459" s="29"/>
      <c r="M2459" s="98">
        <v>3.645</v>
      </c>
      <c r="N2459" s="98">
        <v>1.696</v>
      </c>
      <c r="O2459" s="98">
        <v>0.504</v>
      </c>
      <c r="P2459" s="98">
        <v>23.225999999999999</v>
      </c>
      <c r="Q2459" s="98">
        <v>2.5910000000000002</v>
      </c>
      <c r="R2459" s="98">
        <v>7.2729999999999997</v>
      </c>
      <c r="S2459" s="98">
        <v>2.77</v>
      </c>
      <c r="T2459" s="98">
        <v>79.626000000000005</v>
      </c>
      <c r="U2459" s="98">
        <v>1.7170000000000001</v>
      </c>
    </row>
    <row r="2460" spans="1:21" x14ac:dyDescent="0.25">
      <c r="A2460" s="57" t="s">
        <v>4640</v>
      </c>
      <c r="B2460" s="57" t="s">
        <v>2132</v>
      </c>
      <c r="C2460" s="57" t="s">
        <v>4729</v>
      </c>
      <c r="D2460" s="91">
        <v>18</v>
      </c>
      <c r="E2460" s="57" t="s">
        <v>9336</v>
      </c>
      <c r="F2460" s="29">
        <f t="shared" si="124"/>
        <v>28.036999999999995</v>
      </c>
      <c r="G2460" s="23">
        <f t="shared" si="125"/>
        <v>16.652750000000001</v>
      </c>
      <c r="H2460" s="30"/>
      <c r="I2460" s="29"/>
      <c r="J2460" s="23">
        <f t="shared" si="126"/>
        <v>20.828800000000001</v>
      </c>
      <c r="K2460" s="30"/>
      <c r="L2460" s="29"/>
      <c r="M2460" s="98">
        <v>3.5659999999999998</v>
      </c>
      <c r="N2460" s="98">
        <v>11.555</v>
      </c>
      <c r="O2460" s="98">
        <v>7.43</v>
      </c>
      <c r="P2460" s="98">
        <v>44.06</v>
      </c>
      <c r="Q2460" s="98">
        <v>5.75</v>
      </c>
      <c r="R2460" s="98">
        <v>14.282999999999999</v>
      </c>
      <c r="S2460" s="98">
        <v>19.09</v>
      </c>
      <c r="T2460" s="98">
        <v>26.254999999999999</v>
      </c>
      <c r="U2460" s="98">
        <v>38.765999999999998</v>
      </c>
    </row>
    <row r="2461" spans="1:21" x14ac:dyDescent="0.25">
      <c r="A2461" s="57" t="s">
        <v>4640</v>
      </c>
      <c r="B2461" s="57" t="s">
        <v>2970</v>
      </c>
      <c r="C2461" s="57" t="s">
        <v>4733</v>
      </c>
      <c r="D2461" s="91">
        <v>20</v>
      </c>
      <c r="E2461" s="57" t="s">
        <v>9481</v>
      </c>
      <c r="F2461" s="29">
        <f t="shared" si="124"/>
        <v>28.012666666666664</v>
      </c>
      <c r="G2461" s="23">
        <f t="shared" si="125"/>
        <v>4.28925</v>
      </c>
      <c r="H2461" s="30"/>
      <c r="I2461" s="29"/>
      <c r="J2461" s="23">
        <f t="shared" si="126"/>
        <v>17.349600000000002</v>
      </c>
      <c r="K2461" s="30"/>
      <c r="L2461" s="29"/>
      <c r="M2461" s="98">
        <v>7.6420000000000003</v>
      </c>
      <c r="N2461" s="98">
        <v>5.681</v>
      </c>
      <c r="O2461" s="98">
        <v>1.24</v>
      </c>
      <c r="P2461" s="98">
        <v>2.5939999999999999</v>
      </c>
      <c r="Q2461" s="98">
        <v>1.05</v>
      </c>
      <c r="R2461" s="98">
        <v>1.66</v>
      </c>
      <c r="S2461" s="98">
        <v>25.968</v>
      </c>
      <c r="T2461" s="98">
        <v>43.603000000000002</v>
      </c>
      <c r="U2461" s="98">
        <v>14.467000000000001</v>
      </c>
    </row>
    <row r="2462" spans="1:21" x14ac:dyDescent="0.25">
      <c r="A2462" s="57" t="s">
        <v>4640</v>
      </c>
      <c r="B2462" s="57" t="s">
        <v>2682</v>
      </c>
      <c r="C2462" s="57" t="s">
        <v>4723</v>
      </c>
      <c r="D2462" s="91">
        <v>16</v>
      </c>
      <c r="E2462" s="57" t="s">
        <v>8658</v>
      </c>
      <c r="F2462" s="29">
        <f t="shared" si="124"/>
        <v>27.919333333333338</v>
      </c>
      <c r="G2462" s="23">
        <f t="shared" si="125"/>
        <v>12.822749999999999</v>
      </c>
      <c r="H2462" s="30"/>
      <c r="I2462" s="29"/>
      <c r="J2462" s="23">
        <f t="shared" si="126"/>
        <v>20.394400000000001</v>
      </c>
      <c r="K2462" s="30"/>
      <c r="L2462" s="29"/>
      <c r="M2462" s="98" t="s">
        <v>4944</v>
      </c>
      <c r="N2462" s="98">
        <v>3.3</v>
      </c>
      <c r="O2462" s="98">
        <v>37.390999999999998</v>
      </c>
      <c r="P2462" s="98">
        <v>10.6</v>
      </c>
      <c r="Q2462" s="98" t="s">
        <v>4944</v>
      </c>
      <c r="R2462" s="98">
        <v>18.213999999999999</v>
      </c>
      <c r="S2462" s="98">
        <v>0.3</v>
      </c>
      <c r="T2462" s="98">
        <v>12.183</v>
      </c>
      <c r="U2462" s="98">
        <v>71.275000000000006</v>
      </c>
    </row>
    <row r="2463" spans="1:21" x14ac:dyDescent="0.25">
      <c r="A2463" s="57" t="s">
        <v>4640</v>
      </c>
      <c r="B2463" s="57" t="s">
        <v>3599</v>
      </c>
      <c r="C2463" s="57" t="s">
        <v>4695</v>
      </c>
      <c r="D2463" s="91">
        <v>11</v>
      </c>
      <c r="E2463" s="57" t="s">
        <v>7068</v>
      </c>
      <c r="F2463" s="29">
        <f t="shared" si="124"/>
        <v>27.870999999999999</v>
      </c>
      <c r="G2463" s="23">
        <f t="shared" si="125"/>
        <v>3.9837500000000001</v>
      </c>
      <c r="H2463" s="30"/>
      <c r="I2463" s="29"/>
      <c r="J2463" s="23">
        <f t="shared" si="126"/>
        <v>18.421399999999998</v>
      </c>
      <c r="K2463" s="30"/>
      <c r="L2463" s="29"/>
      <c r="M2463" s="98" t="s">
        <v>4944</v>
      </c>
      <c r="N2463" s="98">
        <v>10.085000000000001</v>
      </c>
      <c r="O2463" s="98">
        <v>5.85</v>
      </c>
      <c r="P2463" s="98" t="s">
        <v>4944</v>
      </c>
      <c r="Q2463" s="98">
        <v>5.9939999999999998</v>
      </c>
      <c r="R2463" s="98">
        <v>2.5</v>
      </c>
      <c r="S2463" s="98">
        <v>53.122999999999998</v>
      </c>
      <c r="T2463" s="98">
        <v>29.852</v>
      </c>
      <c r="U2463" s="98">
        <v>0.63800000000000001</v>
      </c>
    </row>
    <row r="2464" spans="1:21" x14ac:dyDescent="0.25">
      <c r="A2464" s="57" t="s">
        <v>4640</v>
      </c>
      <c r="B2464" s="57" t="s">
        <v>2539</v>
      </c>
      <c r="C2464" s="57" t="s">
        <v>4680</v>
      </c>
      <c r="D2464" s="91">
        <v>7</v>
      </c>
      <c r="E2464" s="57" t="s">
        <v>6478</v>
      </c>
      <c r="F2464" s="29">
        <f t="shared" ref="F2464:F2527" si="127">SUM(S2464:U2464)/3</f>
        <v>27.864666666666665</v>
      </c>
      <c r="G2464" s="23">
        <f t="shared" ref="G2464:G2527" si="128">SUM(M2464:P2464)/4</f>
        <v>7.4314999999999998</v>
      </c>
      <c r="H2464" s="30"/>
      <c r="I2464" s="29"/>
      <c r="J2464" s="23">
        <f t="shared" ref="J2464:J2527" si="129">SUM(Q2464:U2464)/5</f>
        <v>24.675600000000003</v>
      </c>
      <c r="K2464" s="30"/>
      <c r="L2464" s="29"/>
      <c r="M2464" s="98">
        <v>16.309999999999999</v>
      </c>
      <c r="N2464" s="98">
        <v>0.29099999999999998</v>
      </c>
      <c r="O2464" s="98">
        <v>3.988</v>
      </c>
      <c r="P2464" s="98">
        <v>9.1370000000000005</v>
      </c>
      <c r="Q2464" s="98">
        <v>28.58</v>
      </c>
      <c r="R2464" s="98">
        <v>11.204000000000001</v>
      </c>
      <c r="S2464" s="98">
        <v>24.497</v>
      </c>
      <c r="T2464" s="98">
        <v>36.234000000000002</v>
      </c>
      <c r="U2464" s="98">
        <v>22.863</v>
      </c>
    </row>
    <row r="2465" spans="1:21" x14ac:dyDescent="0.25">
      <c r="A2465" s="57" t="s">
        <v>4640</v>
      </c>
      <c r="B2465" s="57" t="s">
        <v>2454</v>
      </c>
      <c r="C2465" s="57" t="s">
        <v>4645</v>
      </c>
      <c r="D2465" s="91">
        <v>1</v>
      </c>
      <c r="E2465" s="57" t="s">
        <v>5104</v>
      </c>
      <c r="F2465" s="29">
        <f t="shared" si="127"/>
        <v>27.852000000000004</v>
      </c>
      <c r="G2465" s="23">
        <f t="shared" si="128"/>
        <v>23.516249999999999</v>
      </c>
      <c r="H2465" s="30"/>
      <c r="I2465" s="29"/>
      <c r="J2465" s="23">
        <f t="shared" si="129"/>
        <v>26.875800000000005</v>
      </c>
      <c r="K2465" s="30"/>
      <c r="L2465" s="29"/>
      <c r="M2465" s="98">
        <v>17.545000000000002</v>
      </c>
      <c r="N2465" s="98">
        <v>26.5</v>
      </c>
      <c r="O2465" s="98">
        <v>22.3</v>
      </c>
      <c r="P2465" s="98">
        <v>27.72</v>
      </c>
      <c r="Q2465" s="98">
        <v>30.98</v>
      </c>
      <c r="R2465" s="98">
        <v>19.843</v>
      </c>
      <c r="S2465" s="98">
        <v>11.702</v>
      </c>
      <c r="T2465" s="98">
        <v>33.401000000000003</v>
      </c>
      <c r="U2465" s="98">
        <v>38.453000000000003</v>
      </c>
    </row>
    <row r="2466" spans="1:21" x14ac:dyDescent="0.25">
      <c r="A2466" s="57" t="s">
        <v>4640</v>
      </c>
      <c r="B2466" s="57" t="s">
        <v>2535</v>
      </c>
      <c r="C2466" s="57" t="s">
        <v>4694</v>
      </c>
      <c r="D2466" s="91">
        <v>11</v>
      </c>
      <c r="E2466" s="57" t="s">
        <v>6964</v>
      </c>
      <c r="F2466" s="29">
        <f t="shared" si="127"/>
        <v>27.766999999999999</v>
      </c>
      <c r="G2466" s="23">
        <f t="shared" si="128"/>
        <v>23.452750000000002</v>
      </c>
      <c r="H2466" s="30"/>
      <c r="I2466" s="29"/>
      <c r="J2466" s="23">
        <f t="shared" si="129"/>
        <v>23.989799999999999</v>
      </c>
      <c r="K2466" s="30"/>
      <c r="L2466" s="29"/>
      <c r="M2466" s="98">
        <v>1.0009999999999999</v>
      </c>
      <c r="N2466" s="98">
        <v>3.117</v>
      </c>
      <c r="O2466" s="98">
        <v>43.247</v>
      </c>
      <c r="P2466" s="98">
        <v>46.445999999999998</v>
      </c>
      <c r="Q2466" s="98">
        <v>12.484999999999999</v>
      </c>
      <c r="R2466" s="98">
        <v>24.163</v>
      </c>
      <c r="S2466" s="98">
        <v>37.722999999999999</v>
      </c>
      <c r="T2466" s="98">
        <v>30.835999999999999</v>
      </c>
      <c r="U2466" s="98">
        <v>14.742000000000001</v>
      </c>
    </row>
    <row r="2467" spans="1:21" x14ac:dyDescent="0.25">
      <c r="A2467" s="57" t="s">
        <v>4640</v>
      </c>
      <c r="B2467" s="57" t="s">
        <v>1894</v>
      </c>
      <c r="C2467" s="57" t="s">
        <v>4734</v>
      </c>
      <c r="D2467" s="91">
        <v>20</v>
      </c>
      <c r="E2467" s="57" t="s">
        <v>9492</v>
      </c>
      <c r="F2467" s="29">
        <f t="shared" si="127"/>
        <v>27.678333333333331</v>
      </c>
      <c r="G2467" s="23">
        <f t="shared" si="128"/>
        <v>7.3252500000000005</v>
      </c>
      <c r="H2467" s="30"/>
      <c r="I2467" s="29"/>
      <c r="J2467" s="23">
        <f t="shared" si="129"/>
        <v>98.045600000000007</v>
      </c>
      <c r="K2467" s="30"/>
      <c r="L2467" s="29"/>
      <c r="M2467" s="98">
        <v>0.85299999999999998</v>
      </c>
      <c r="N2467" s="98">
        <v>3.5720000000000001</v>
      </c>
      <c r="O2467" s="98">
        <v>7.7240000000000002</v>
      </c>
      <c r="P2467" s="98">
        <v>17.152000000000001</v>
      </c>
      <c r="Q2467" s="98">
        <v>52.643999999999998</v>
      </c>
      <c r="R2467" s="98">
        <v>354.54899999999998</v>
      </c>
      <c r="S2467" s="98">
        <v>21.86</v>
      </c>
      <c r="T2467" s="98">
        <v>28.713000000000001</v>
      </c>
      <c r="U2467" s="98">
        <v>32.462000000000003</v>
      </c>
    </row>
    <row r="2468" spans="1:21" x14ac:dyDescent="0.25">
      <c r="A2468" s="57" t="s">
        <v>4640</v>
      </c>
      <c r="B2468" s="57" t="s">
        <v>2288</v>
      </c>
      <c r="C2468" s="57" t="s">
        <v>4721</v>
      </c>
      <c r="D2468" s="91">
        <v>15</v>
      </c>
      <c r="E2468" s="57" t="s">
        <v>8236</v>
      </c>
      <c r="F2468" s="29">
        <f t="shared" si="127"/>
        <v>27.664000000000001</v>
      </c>
      <c r="G2468" s="23">
        <f t="shared" si="128"/>
        <v>8.2622499999999999</v>
      </c>
      <c r="H2468" s="30"/>
      <c r="I2468" s="29"/>
      <c r="J2468" s="23">
        <f t="shared" si="129"/>
        <v>22.192200000000003</v>
      </c>
      <c r="K2468" s="30"/>
      <c r="L2468" s="29"/>
      <c r="M2468" s="98">
        <v>5.4960000000000004</v>
      </c>
      <c r="N2468" s="98">
        <v>5.9139999999999997</v>
      </c>
      <c r="O2468" s="98">
        <v>12.382999999999999</v>
      </c>
      <c r="P2468" s="98">
        <v>9.2560000000000002</v>
      </c>
      <c r="Q2468" s="98">
        <v>12.141</v>
      </c>
      <c r="R2468" s="98">
        <v>15.827999999999999</v>
      </c>
      <c r="S2468" s="98">
        <v>24.565000000000001</v>
      </c>
      <c r="T2468" s="98">
        <v>29.695</v>
      </c>
      <c r="U2468" s="98">
        <v>28.731999999999999</v>
      </c>
    </row>
    <row r="2469" spans="1:21" x14ac:dyDescent="0.25">
      <c r="A2469" s="57" t="s">
        <v>4640</v>
      </c>
      <c r="B2469" s="57" t="s">
        <v>3699</v>
      </c>
      <c r="C2469" s="57" t="s">
        <v>4701</v>
      </c>
      <c r="D2469" s="91">
        <v>11</v>
      </c>
      <c r="E2469" s="57" t="s">
        <v>7280</v>
      </c>
      <c r="F2469" s="29">
        <f t="shared" si="127"/>
        <v>27.647000000000002</v>
      </c>
      <c r="G2469" s="23">
        <f t="shared" si="128"/>
        <v>15.72175</v>
      </c>
      <c r="H2469" s="30"/>
      <c r="I2469" s="29"/>
      <c r="J2469" s="23">
        <f t="shared" si="129"/>
        <v>18.359400000000001</v>
      </c>
      <c r="K2469" s="30"/>
      <c r="L2469" s="29"/>
      <c r="M2469" s="98">
        <v>1.496</v>
      </c>
      <c r="N2469" s="98">
        <v>8.8689999999999998</v>
      </c>
      <c r="O2469" s="98">
        <v>0.48</v>
      </c>
      <c r="P2469" s="98">
        <v>52.042000000000002</v>
      </c>
      <c r="Q2469" s="98">
        <v>3.831</v>
      </c>
      <c r="R2469" s="98">
        <v>5.0250000000000004</v>
      </c>
      <c r="S2469" s="98">
        <v>10.861000000000001</v>
      </c>
      <c r="T2469" s="98">
        <v>15.294</v>
      </c>
      <c r="U2469" s="98">
        <v>56.786000000000001</v>
      </c>
    </row>
    <row r="2470" spans="1:21" x14ac:dyDescent="0.25">
      <c r="A2470" s="57" t="s">
        <v>4640</v>
      </c>
      <c r="B2470" s="57" t="s">
        <v>2764</v>
      </c>
      <c r="C2470" s="57" t="s">
        <v>4669</v>
      </c>
      <c r="D2470" s="91">
        <v>6</v>
      </c>
      <c r="E2470" s="57" t="s">
        <v>6002</v>
      </c>
      <c r="F2470" s="29">
        <f t="shared" si="127"/>
        <v>27.597333333333335</v>
      </c>
      <c r="G2470" s="23">
        <f t="shared" si="128"/>
        <v>12.485250000000001</v>
      </c>
      <c r="H2470" s="30"/>
      <c r="I2470" s="29"/>
      <c r="J2470" s="23">
        <f t="shared" si="129"/>
        <v>29.153600000000001</v>
      </c>
      <c r="K2470" s="30"/>
      <c r="L2470" s="29"/>
      <c r="M2470" s="98">
        <v>8.6010000000000009</v>
      </c>
      <c r="N2470" s="98">
        <v>18.100000000000001</v>
      </c>
      <c r="O2470" s="98">
        <v>23.04</v>
      </c>
      <c r="P2470" s="98">
        <v>0.2</v>
      </c>
      <c r="Q2470" s="98">
        <v>29.376000000000001</v>
      </c>
      <c r="R2470" s="98">
        <v>33.6</v>
      </c>
      <c r="S2470" s="98">
        <v>5.15</v>
      </c>
      <c r="T2470" s="98">
        <v>32.101999999999997</v>
      </c>
      <c r="U2470" s="98">
        <v>45.54</v>
      </c>
    </row>
    <row r="2471" spans="1:21" x14ac:dyDescent="0.25">
      <c r="A2471" s="57" t="s">
        <v>4640</v>
      </c>
      <c r="B2471" s="57" t="s">
        <v>3615</v>
      </c>
      <c r="C2471" s="57" t="s">
        <v>4655</v>
      </c>
      <c r="D2471" s="91">
        <v>3</v>
      </c>
      <c r="E2471" s="57" t="s">
        <v>5381</v>
      </c>
      <c r="F2471" s="29">
        <f t="shared" si="127"/>
        <v>27.541666666666668</v>
      </c>
      <c r="G2471" s="23">
        <f t="shared" si="128"/>
        <v>98.711000000000013</v>
      </c>
      <c r="H2471" s="30"/>
      <c r="I2471" s="29"/>
      <c r="J2471" s="23">
        <f t="shared" si="129"/>
        <v>16.524999999999999</v>
      </c>
      <c r="K2471" s="30"/>
      <c r="L2471" s="29"/>
      <c r="M2471" s="98">
        <v>84.772000000000006</v>
      </c>
      <c r="N2471" s="98">
        <v>129.22900000000001</v>
      </c>
      <c r="O2471" s="98">
        <v>86.45</v>
      </c>
      <c r="P2471" s="98">
        <v>94.393000000000001</v>
      </c>
      <c r="Q2471" s="98" t="s">
        <v>4944</v>
      </c>
      <c r="R2471" s="98" t="s">
        <v>4944</v>
      </c>
      <c r="S2471" s="98" t="s">
        <v>4944</v>
      </c>
      <c r="T2471" s="98">
        <v>80.724999999999994</v>
      </c>
      <c r="U2471" s="98">
        <v>1.9</v>
      </c>
    </row>
    <row r="2472" spans="1:21" x14ac:dyDescent="0.25">
      <c r="A2472" s="57" t="s">
        <v>4640</v>
      </c>
      <c r="B2472" s="57" t="s">
        <v>2032</v>
      </c>
      <c r="C2472" s="57" t="s">
        <v>4681</v>
      </c>
      <c r="D2472" s="91">
        <v>8</v>
      </c>
      <c r="E2472" s="57" t="s">
        <v>6560</v>
      </c>
      <c r="F2472" s="29">
        <f t="shared" si="127"/>
        <v>27.516000000000002</v>
      </c>
      <c r="G2472" s="23">
        <f t="shared" si="128"/>
        <v>22.337499999999999</v>
      </c>
      <c r="H2472" s="30"/>
      <c r="I2472" s="29"/>
      <c r="J2472" s="23">
        <f t="shared" si="129"/>
        <v>22.541399999999999</v>
      </c>
      <c r="K2472" s="30"/>
      <c r="L2472" s="29"/>
      <c r="M2472" s="98">
        <v>2.0089999999999999</v>
      </c>
      <c r="N2472" s="98">
        <v>5.8369999999999997</v>
      </c>
      <c r="O2472" s="98">
        <v>29.39</v>
      </c>
      <c r="P2472" s="98">
        <v>52.113999999999997</v>
      </c>
      <c r="Q2472" s="98">
        <v>7.3079999999999998</v>
      </c>
      <c r="R2472" s="98">
        <v>22.850999999999999</v>
      </c>
      <c r="S2472" s="98">
        <v>25.638000000000002</v>
      </c>
      <c r="T2472" s="98">
        <v>21.782</v>
      </c>
      <c r="U2472" s="98">
        <v>35.128</v>
      </c>
    </row>
    <row r="2473" spans="1:21" x14ac:dyDescent="0.25">
      <c r="A2473" s="57" t="s">
        <v>4640</v>
      </c>
      <c r="B2473" s="57" t="s">
        <v>2227</v>
      </c>
      <c r="C2473" s="57" t="s">
        <v>4721</v>
      </c>
      <c r="D2473" s="91">
        <v>15</v>
      </c>
      <c r="E2473" s="57" t="s">
        <v>8190</v>
      </c>
      <c r="F2473" s="29">
        <f t="shared" si="127"/>
        <v>27.441000000000003</v>
      </c>
      <c r="G2473" s="23">
        <f t="shared" si="128"/>
        <v>1.3155000000000001</v>
      </c>
      <c r="H2473" s="30"/>
      <c r="I2473" s="29"/>
      <c r="J2473" s="23">
        <f t="shared" si="129"/>
        <v>21.821199999999997</v>
      </c>
      <c r="K2473" s="30"/>
      <c r="L2473" s="29"/>
      <c r="M2473" s="98">
        <v>0.13300000000000001</v>
      </c>
      <c r="N2473" s="98">
        <v>0.35099999999999998</v>
      </c>
      <c r="O2473" s="98">
        <v>2.681</v>
      </c>
      <c r="P2473" s="98">
        <v>2.097</v>
      </c>
      <c r="Q2473" s="98">
        <v>4.5010000000000003</v>
      </c>
      <c r="R2473" s="98">
        <v>22.282</v>
      </c>
      <c r="S2473" s="98">
        <v>6.0590000000000002</v>
      </c>
      <c r="T2473" s="98">
        <v>29.001000000000001</v>
      </c>
      <c r="U2473" s="98">
        <v>47.262999999999998</v>
      </c>
    </row>
    <row r="2474" spans="1:21" x14ac:dyDescent="0.25">
      <c r="A2474" s="57" t="s">
        <v>4640</v>
      </c>
      <c r="B2474" s="57" t="s">
        <v>3729</v>
      </c>
      <c r="C2474" s="57" t="s">
        <v>4723</v>
      </c>
      <c r="D2474" s="91">
        <v>16</v>
      </c>
      <c r="E2474" s="57" t="s">
        <v>8523</v>
      </c>
      <c r="F2474" s="29">
        <f t="shared" si="127"/>
        <v>27.385999999999999</v>
      </c>
      <c r="G2474" s="23">
        <f t="shared" si="128"/>
        <v>20.783749999999998</v>
      </c>
      <c r="H2474" s="30"/>
      <c r="I2474" s="29"/>
      <c r="J2474" s="23">
        <f t="shared" si="129"/>
        <v>24.017599999999998</v>
      </c>
      <c r="K2474" s="30"/>
      <c r="L2474" s="29"/>
      <c r="M2474" s="98" t="s">
        <v>4944</v>
      </c>
      <c r="N2474" s="98">
        <v>64.814999999999998</v>
      </c>
      <c r="O2474" s="98">
        <v>18.32</v>
      </c>
      <c r="P2474" s="98" t="s">
        <v>4944</v>
      </c>
      <c r="Q2474" s="98">
        <v>37.93</v>
      </c>
      <c r="R2474" s="98" t="s">
        <v>4944</v>
      </c>
      <c r="S2474" s="98" t="s">
        <v>4944</v>
      </c>
      <c r="T2474" s="98">
        <v>26.558</v>
      </c>
      <c r="U2474" s="98">
        <v>55.6</v>
      </c>
    </row>
    <row r="2475" spans="1:21" x14ac:dyDescent="0.25">
      <c r="A2475" s="57" t="s">
        <v>4640</v>
      </c>
      <c r="B2475" s="57" t="s">
        <v>2078</v>
      </c>
      <c r="C2475" s="57" t="s">
        <v>4728</v>
      </c>
      <c r="D2475" s="91">
        <v>17</v>
      </c>
      <c r="E2475" s="57" t="s">
        <v>9188</v>
      </c>
      <c r="F2475" s="29">
        <f t="shared" si="127"/>
        <v>27.333333333333332</v>
      </c>
      <c r="G2475" s="23">
        <f t="shared" si="128"/>
        <v>0</v>
      </c>
      <c r="H2475" s="30"/>
      <c r="I2475" s="29"/>
      <c r="J2475" s="23">
        <f t="shared" si="129"/>
        <v>16.399999999999999</v>
      </c>
      <c r="K2475" s="30"/>
      <c r="L2475" s="29"/>
      <c r="M2475" s="98" t="s">
        <v>4944</v>
      </c>
      <c r="N2475" s="98" t="s">
        <v>4944</v>
      </c>
      <c r="O2475" s="98" t="s">
        <v>4944</v>
      </c>
      <c r="P2475" s="98" t="s">
        <v>4944</v>
      </c>
      <c r="Q2475" s="98" t="s">
        <v>4944</v>
      </c>
      <c r="R2475" s="98" t="s">
        <v>4944</v>
      </c>
      <c r="S2475" s="98">
        <v>82</v>
      </c>
      <c r="T2475" s="98" t="s">
        <v>4944</v>
      </c>
      <c r="U2475" s="98" t="s">
        <v>4944</v>
      </c>
    </row>
    <row r="2476" spans="1:21" x14ac:dyDescent="0.25">
      <c r="A2476" s="57" t="s">
        <v>4640</v>
      </c>
      <c r="B2476" s="57" t="s">
        <v>1655</v>
      </c>
      <c r="C2476" s="57" t="s">
        <v>4703</v>
      </c>
      <c r="D2476" s="91">
        <v>11</v>
      </c>
      <c r="E2476" s="57" t="s">
        <v>7486</v>
      </c>
      <c r="F2476" s="29">
        <f t="shared" si="127"/>
        <v>27.299333333333337</v>
      </c>
      <c r="G2476" s="23">
        <f t="shared" si="128"/>
        <v>20.626750000000001</v>
      </c>
      <c r="H2476" s="30"/>
      <c r="I2476" s="29"/>
      <c r="J2476" s="23">
        <f t="shared" si="129"/>
        <v>161.30519999999999</v>
      </c>
      <c r="K2476" s="30"/>
      <c r="L2476" s="29"/>
      <c r="M2476" s="98">
        <v>2.8820000000000001</v>
      </c>
      <c r="N2476" s="98">
        <v>32.975999999999999</v>
      </c>
      <c r="O2476" s="98">
        <v>7.0030000000000001</v>
      </c>
      <c r="P2476" s="98">
        <v>39.646000000000001</v>
      </c>
      <c r="Q2476" s="98">
        <v>37.466999999999999</v>
      </c>
      <c r="R2476" s="98">
        <v>687.16099999999994</v>
      </c>
      <c r="S2476" s="98">
        <v>29.402000000000001</v>
      </c>
      <c r="T2476" s="98">
        <v>24.626000000000001</v>
      </c>
      <c r="U2476" s="98">
        <v>27.87</v>
      </c>
    </row>
    <row r="2477" spans="1:21" x14ac:dyDescent="0.25">
      <c r="A2477" s="57" t="s">
        <v>4640</v>
      </c>
      <c r="B2477" s="57" t="s">
        <v>535</v>
      </c>
      <c r="C2477" s="57" t="s">
        <v>4724</v>
      </c>
      <c r="D2477" s="91">
        <v>16</v>
      </c>
      <c r="E2477" s="57" t="s">
        <v>9069</v>
      </c>
      <c r="F2477" s="29">
        <f t="shared" si="127"/>
        <v>27.294333333333338</v>
      </c>
      <c r="G2477" s="23">
        <f t="shared" si="128"/>
        <v>0</v>
      </c>
      <c r="H2477" s="30"/>
      <c r="I2477" s="29"/>
      <c r="J2477" s="23">
        <f t="shared" si="129"/>
        <v>72.086199999999991</v>
      </c>
      <c r="K2477" s="30"/>
      <c r="L2477" s="29"/>
      <c r="M2477" s="98" t="s">
        <v>4944</v>
      </c>
      <c r="N2477" s="98" t="s">
        <v>4944</v>
      </c>
      <c r="O2477" s="98" t="s">
        <v>4944</v>
      </c>
      <c r="P2477" s="98" t="s">
        <v>4944</v>
      </c>
      <c r="Q2477" s="98">
        <v>35.795999999999999</v>
      </c>
      <c r="R2477" s="98">
        <v>242.75200000000001</v>
      </c>
      <c r="S2477" s="98">
        <v>41.911999999999999</v>
      </c>
      <c r="T2477" s="98">
        <v>21.026</v>
      </c>
      <c r="U2477" s="98">
        <v>18.945</v>
      </c>
    </row>
    <row r="2478" spans="1:21" x14ac:dyDescent="0.25">
      <c r="A2478" s="57" t="s">
        <v>4640</v>
      </c>
      <c r="B2478" s="57" t="s">
        <v>1173</v>
      </c>
      <c r="C2478" s="57" t="s">
        <v>4680</v>
      </c>
      <c r="D2478" s="91">
        <v>7</v>
      </c>
      <c r="E2478" s="57" t="s">
        <v>6473</v>
      </c>
      <c r="F2478" s="29">
        <f t="shared" si="127"/>
        <v>27.257000000000001</v>
      </c>
      <c r="G2478" s="23">
        <f t="shared" si="128"/>
        <v>40.729749999999996</v>
      </c>
      <c r="H2478" s="30"/>
      <c r="I2478" s="29"/>
      <c r="J2478" s="23">
        <f t="shared" si="129"/>
        <v>19.040399999999998</v>
      </c>
      <c r="K2478" s="30"/>
      <c r="L2478" s="29"/>
      <c r="M2478" s="98">
        <v>24.736000000000001</v>
      </c>
      <c r="N2478" s="98">
        <v>33.369999999999997</v>
      </c>
      <c r="O2478" s="98">
        <v>50.186999999999998</v>
      </c>
      <c r="P2478" s="98">
        <v>54.625999999999998</v>
      </c>
      <c r="Q2478" s="98">
        <v>6.6589999999999998</v>
      </c>
      <c r="R2478" s="98">
        <v>6.7720000000000002</v>
      </c>
      <c r="S2478" s="98">
        <v>12.909000000000001</v>
      </c>
      <c r="T2478" s="98">
        <v>25.154</v>
      </c>
      <c r="U2478" s="98">
        <v>43.707999999999998</v>
      </c>
    </row>
    <row r="2479" spans="1:21" x14ac:dyDescent="0.25">
      <c r="A2479" s="57" t="s">
        <v>4640</v>
      </c>
      <c r="B2479" s="57" t="s">
        <v>1175</v>
      </c>
      <c r="C2479" s="57" t="s">
        <v>4660</v>
      </c>
      <c r="D2479" s="91">
        <v>4</v>
      </c>
      <c r="E2479" s="57" t="s">
        <v>5489</v>
      </c>
      <c r="F2479" s="29">
        <f t="shared" si="127"/>
        <v>27.247</v>
      </c>
      <c r="G2479" s="23">
        <f t="shared" si="128"/>
        <v>3.0912500000000001</v>
      </c>
      <c r="H2479" s="30"/>
      <c r="I2479" s="29"/>
      <c r="J2479" s="23">
        <f t="shared" si="129"/>
        <v>17.607599999999998</v>
      </c>
      <c r="K2479" s="30"/>
      <c r="L2479" s="29"/>
      <c r="M2479" s="98" t="s">
        <v>4944</v>
      </c>
      <c r="N2479" s="98">
        <v>3.9319999999999999</v>
      </c>
      <c r="O2479" s="98">
        <v>7.9969999999999999</v>
      </c>
      <c r="P2479" s="98">
        <v>0.436</v>
      </c>
      <c r="Q2479" s="98">
        <v>1.157</v>
      </c>
      <c r="R2479" s="98">
        <v>5.14</v>
      </c>
      <c r="S2479" s="98">
        <v>3.972</v>
      </c>
      <c r="T2479" s="98">
        <v>0.96299999999999997</v>
      </c>
      <c r="U2479" s="98">
        <v>76.805999999999997</v>
      </c>
    </row>
    <row r="2480" spans="1:21" x14ac:dyDescent="0.25">
      <c r="A2480" s="57" t="s">
        <v>4640</v>
      </c>
      <c r="B2480" s="57" t="s">
        <v>4483</v>
      </c>
      <c r="C2480" s="57" t="s">
        <v>4701</v>
      </c>
      <c r="D2480" s="91">
        <v>11</v>
      </c>
      <c r="E2480" s="57" t="s">
        <v>7351</v>
      </c>
      <c r="F2480" s="29">
        <f t="shared" si="127"/>
        <v>27.12466666666667</v>
      </c>
      <c r="G2480" s="23">
        <f t="shared" si="128"/>
        <v>23.122250000000001</v>
      </c>
      <c r="H2480" s="30"/>
      <c r="I2480" s="29"/>
      <c r="J2480" s="23">
        <f t="shared" si="129"/>
        <v>26.456600000000002</v>
      </c>
      <c r="K2480" s="30"/>
      <c r="L2480" s="29"/>
      <c r="M2480" s="98">
        <v>6.569</v>
      </c>
      <c r="N2480" s="98">
        <v>27.55</v>
      </c>
      <c r="O2480" s="98">
        <v>1.1080000000000001</v>
      </c>
      <c r="P2480" s="98">
        <v>57.262</v>
      </c>
      <c r="Q2480" s="98">
        <v>37.521999999999998</v>
      </c>
      <c r="R2480" s="98">
        <v>13.387</v>
      </c>
      <c r="S2480" s="98">
        <v>36.878</v>
      </c>
      <c r="T2480" s="98">
        <v>17.745000000000001</v>
      </c>
      <c r="U2480" s="98">
        <v>26.751000000000001</v>
      </c>
    </row>
    <row r="2481" spans="1:21" x14ac:dyDescent="0.25">
      <c r="A2481" s="57" t="s">
        <v>4640</v>
      </c>
      <c r="B2481" s="57" t="s">
        <v>4427</v>
      </c>
      <c r="C2481" s="57" t="s">
        <v>4713</v>
      </c>
      <c r="D2481" s="91">
        <v>15</v>
      </c>
      <c r="E2481" s="57" t="s">
        <v>8016</v>
      </c>
      <c r="F2481" s="29">
        <f t="shared" si="127"/>
        <v>27.099666666666668</v>
      </c>
      <c r="G2481" s="23">
        <f t="shared" si="128"/>
        <v>3.0780000000000003</v>
      </c>
      <c r="H2481" s="30"/>
      <c r="I2481" s="29"/>
      <c r="J2481" s="23">
        <f t="shared" si="129"/>
        <v>34.138600000000004</v>
      </c>
      <c r="K2481" s="30"/>
      <c r="L2481" s="29"/>
      <c r="M2481" s="98" t="s">
        <v>4944</v>
      </c>
      <c r="N2481" s="98">
        <v>2.5089999999999999</v>
      </c>
      <c r="O2481" s="98">
        <v>0.109</v>
      </c>
      <c r="P2481" s="98">
        <v>9.6940000000000008</v>
      </c>
      <c r="Q2481" s="98">
        <v>1.0580000000000001</v>
      </c>
      <c r="R2481" s="98">
        <v>88.335999999999999</v>
      </c>
      <c r="S2481" s="98">
        <v>43.814</v>
      </c>
      <c r="T2481" s="98">
        <v>13.042</v>
      </c>
      <c r="U2481" s="98">
        <v>24.443000000000001</v>
      </c>
    </row>
    <row r="2482" spans="1:21" x14ac:dyDescent="0.25">
      <c r="A2482" s="57" t="s">
        <v>4640</v>
      </c>
      <c r="B2482" s="57" t="s">
        <v>1172</v>
      </c>
      <c r="C2482" s="57" t="s">
        <v>4721</v>
      </c>
      <c r="D2482" s="91">
        <v>15</v>
      </c>
      <c r="E2482" s="57" t="s">
        <v>8207</v>
      </c>
      <c r="F2482" s="29">
        <f t="shared" si="127"/>
        <v>27.088000000000005</v>
      </c>
      <c r="G2482" s="23">
        <f t="shared" si="128"/>
        <v>25.332999999999998</v>
      </c>
      <c r="H2482" s="30"/>
      <c r="I2482" s="29"/>
      <c r="J2482" s="23">
        <f t="shared" si="129"/>
        <v>25.7104</v>
      </c>
      <c r="K2482" s="30"/>
      <c r="L2482" s="29"/>
      <c r="M2482" s="98">
        <v>36.201999999999998</v>
      </c>
      <c r="N2482" s="98">
        <v>4.3239999999999998</v>
      </c>
      <c r="O2482" s="98">
        <v>21.849</v>
      </c>
      <c r="P2482" s="98">
        <v>38.957000000000001</v>
      </c>
      <c r="Q2482" s="98">
        <v>12.849</v>
      </c>
      <c r="R2482" s="98">
        <v>34.439</v>
      </c>
      <c r="S2482" s="98">
        <v>8.15</v>
      </c>
      <c r="T2482" s="98">
        <v>26.556000000000001</v>
      </c>
      <c r="U2482" s="98">
        <v>46.558</v>
      </c>
    </row>
    <row r="2483" spans="1:21" x14ac:dyDescent="0.25">
      <c r="A2483" s="57" t="s">
        <v>4640</v>
      </c>
      <c r="B2483" s="57" t="s">
        <v>2876</v>
      </c>
      <c r="C2483" s="57" t="s">
        <v>4724</v>
      </c>
      <c r="D2483" s="91">
        <v>16</v>
      </c>
      <c r="E2483" s="57" t="s">
        <v>8847</v>
      </c>
      <c r="F2483" s="29">
        <f t="shared" si="127"/>
        <v>27.051000000000002</v>
      </c>
      <c r="G2483" s="23">
        <f t="shared" si="128"/>
        <v>0.67949999999999999</v>
      </c>
      <c r="H2483" s="30"/>
      <c r="I2483" s="29"/>
      <c r="J2483" s="23">
        <f t="shared" si="129"/>
        <v>18.778600000000001</v>
      </c>
      <c r="K2483" s="30"/>
      <c r="L2483" s="29"/>
      <c r="M2483" s="98">
        <v>6.0000000000000001E-3</v>
      </c>
      <c r="N2483" s="98">
        <v>0.89500000000000002</v>
      </c>
      <c r="O2483" s="98">
        <v>0.184</v>
      </c>
      <c r="P2483" s="98">
        <v>1.633</v>
      </c>
      <c r="Q2483" s="98">
        <v>0.245</v>
      </c>
      <c r="R2483" s="98">
        <v>12.494999999999999</v>
      </c>
      <c r="S2483" s="98">
        <v>23.710999999999999</v>
      </c>
      <c r="T2483" s="98">
        <v>28.727</v>
      </c>
      <c r="U2483" s="98">
        <v>28.715</v>
      </c>
    </row>
    <row r="2484" spans="1:21" x14ac:dyDescent="0.25">
      <c r="A2484" s="57" t="s">
        <v>4640</v>
      </c>
      <c r="B2484" s="57" t="s">
        <v>4174</v>
      </c>
      <c r="C2484" s="57" t="s">
        <v>4669</v>
      </c>
      <c r="D2484" s="91">
        <v>6</v>
      </c>
      <c r="E2484" s="57" t="s">
        <v>6064</v>
      </c>
      <c r="F2484" s="29">
        <f t="shared" si="127"/>
        <v>27.039000000000001</v>
      </c>
      <c r="G2484" s="23">
        <f t="shared" si="128"/>
        <v>0.75775000000000003</v>
      </c>
      <c r="H2484" s="30"/>
      <c r="I2484" s="29"/>
      <c r="J2484" s="23">
        <f t="shared" si="129"/>
        <v>19.3354</v>
      </c>
      <c r="K2484" s="30"/>
      <c r="L2484" s="29"/>
      <c r="M2484" s="98" t="s">
        <v>4944</v>
      </c>
      <c r="N2484" s="98" t="s">
        <v>4944</v>
      </c>
      <c r="O2484" s="98">
        <v>3.02</v>
      </c>
      <c r="P2484" s="98">
        <v>1.0999999999999999E-2</v>
      </c>
      <c r="Q2484" s="98">
        <v>1.7749999999999999</v>
      </c>
      <c r="R2484" s="98">
        <v>13.785</v>
      </c>
      <c r="S2484" s="98" t="s">
        <v>4944</v>
      </c>
      <c r="T2484" s="98">
        <v>0.98199999999999998</v>
      </c>
      <c r="U2484" s="98">
        <v>80.135000000000005</v>
      </c>
    </row>
    <row r="2485" spans="1:21" x14ac:dyDescent="0.25">
      <c r="A2485" s="57" t="s">
        <v>4640</v>
      </c>
      <c r="B2485" s="57" t="s">
        <v>1547</v>
      </c>
      <c r="C2485" s="57" t="s">
        <v>4682</v>
      </c>
      <c r="D2485" s="91">
        <v>8</v>
      </c>
      <c r="E2485" s="57" t="s">
        <v>6577</v>
      </c>
      <c r="F2485" s="29">
        <f t="shared" si="127"/>
        <v>27.007000000000001</v>
      </c>
      <c r="G2485" s="23">
        <f t="shared" si="128"/>
        <v>85.373249999999999</v>
      </c>
      <c r="H2485" s="30"/>
      <c r="I2485" s="29"/>
      <c r="J2485" s="23">
        <f t="shared" si="129"/>
        <v>76.631799999999998</v>
      </c>
      <c r="K2485" s="30"/>
      <c r="L2485" s="29"/>
      <c r="M2485" s="98">
        <v>10.682</v>
      </c>
      <c r="N2485" s="98">
        <v>1.833</v>
      </c>
      <c r="O2485" s="98">
        <v>5.173</v>
      </c>
      <c r="P2485" s="98">
        <v>323.80500000000001</v>
      </c>
      <c r="Q2485" s="98">
        <v>278.96800000000002</v>
      </c>
      <c r="R2485" s="98">
        <v>23.17</v>
      </c>
      <c r="S2485" s="98">
        <v>3.3580000000000001</v>
      </c>
      <c r="T2485" s="98">
        <v>34.222000000000001</v>
      </c>
      <c r="U2485" s="98">
        <v>43.441000000000003</v>
      </c>
    </row>
    <row r="2486" spans="1:21" x14ac:dyDescent="0.25">
      <c r="A2486" s="57" t="s">
        <v>4640</v>
      </c>
      <c r="B2486" s="57" t="s">
        <v>1688</v>
      </c>
      <c r="C2486" s="57" t="s">
        <v>4708</v>
      </c>
      <c r="D2486" s="91">
        <v>13</v>
      </c>
      <c r="E2486" s="57" t="s">
        <v>7619</v>
      </c>
      <c r="F2486" s="29">
        <f t="shared" si="127"/>
        <v>26.973333333333333</v>
      </c>
      <c r="G2486" s="23">
        <f t="shared" si="128"/>
        <v>122.70099999999999</v>
      </c>
      <c r="H2486" s="30"/>
      <c r="I2486" s="29"/>
      <c r="J2486" s="23">
        <f t="shared" si="129"/>
        <v>17.552199999999999</v>
      </c>
      <c r="K2486" s="30"/>
      <c r="L2486" s="29"/>
      <c r="M2486" s="98">
        <v>14.125999999999999</v>
      </c>
      <c r="N2486" s="98">
        <v>23.734999999999999</v>
      </c>
      <c r="O2486" s="98">
        <v>342.21800000000002</v>
      </c>
      <c r="P2486" s="98">
        <v>110.72499999999999</v>
      </c>
      <c r="Q2486" s="98">
        <v>1.33</v>
      </c>
      <c r="R2486" s="98">
        <v>5.5110000000000001</v>
      </c>
      <c r="S2486" s="98">
        <v>13.941000000000001</v>
      </c>
      <c r="T2486" s="98">
        <v>18.3</v>
      </c>
      <c r="U2486" s="98">
        <v>48.679000000000002</v>
      </c>
    </row>
    <row r="2487" spans="1:21" x14ac:dyDescent="0.25">
      <c r="A2487" s="57" t="s">
        <v>4640</v>
      </c>
      <c r="B2487" s="57" t="s">
        <v>3119</v>
      </c>
      <c r="C2487" s="57" t="s">
        <v>4671</v>
      </c>
      <c r="D2487" s="91">
        <v>6</v>
      </c>
      <c r="E2487" s="57" t="s">
        <v>6112</v>
      </c>
      <c r="F2487" s="29">
        <f t="shared" si="127"/>
        <v>26.942333333333334</v>
      </c>
      <c r="G2487" s="23">
        <f t="shared" si="128"/>
        <v>6.7695000000000007</v>
      </c>
      <c r="H2487" s="30"/>
      <c r="I2487" s="29"/>
      <c r="J2487" s="23">
        <f t="shared" si="129"/>
        <v>25.2408</v>
      </c>
      <c r="K2487" s="30"/>
      <c r="L2487" s="29"/>
      <c r="M2487" s="98">
        <v>13.778</v>
      </c>
      <c r="N2487" s="98" t="s">
        <v>4944</v>
      </c>
      <c r="O2487" s="98" t="s">
        <v>4944</v>
      </c>
      <c r="P2487" s="98">
        <v>13.3</v>
      </c>
      <c r="Q2487" s="98">
        <v>45.377000000000002</v>
      </c>
      <c r="R2487" s="98" t="s">
        <v>4944</v>
      </c>
      <c r="S2487" s="98">
        <v>50.234999999999999</v>
      </c>
      <c r="T2487" s="98" t="s">
        <v>4944</v>
      </c>
      <c r="U2487" s="98">
        <v>30.591999999999999</v>
      </c>
    </row>
    <row r="2488" spans="1:21" x14ac:dyDescent="0.25">
      <c r="A2488" s="57" t="s">
        <v>4640</v>
      </c>
      <c r="B2488" s="57" t="s">
        <v>2514</v>
      </c>
      <c r="C2488" s="57" t="s">
        <v>4708</v>
      </c>
      <c r="D2488" s="91">
        <v>13</v>
      </c>
      <c r="E2488" s="57" t="s">
        <v>7606</v>
      </c>
      <c r="F2488" s="29">
        <f t="shared" si="127"/>
        <v>26.930666666666667</v>
      </c>
      <c r="G2488" s="23">
        <f t="shared" si="128"/>
        <v>2.5750000000000002E-2</v>
      </c>
      <c r="H2488" s="30"/>
      <c r="I2488" s="29"/>
      <c r="J2488" s="23">
        <f t="shared" si="129"/>
        <v>16.198200000000003</v>
      </c>
      <c r="K2488" s="30"/>
      <c r="L2488" s="29"/>
      <c r="M2488" s="98">
        <v>8.3000000000000004E-2</v>
      </c>
      <c r="N2488" s="98" t="s">
        <v>4944</v>
      </c>
      <c r="O2488" s="98" t="s">
        <v>4944</v>
      </c>
      <c r="P2488" s="98">
        <v>0.02</v>
      </c>
      <c r="Q2488" s="98" t="s">
        <v>4944</v>
      </c>
      <c r="R2488" s="98">
        <v>0.19900000000000001</v>
      </c>
      <c r="S2488" s="98">
        <v>0.109</v>
      </c>
      <c r="T2488" s="98" t="s">
        <v>4944</v>
      </c>
      <c r="U2488" s="98">
        <v>80.683000000000007</v>
      </c>
    </row>
    <row r="2489" spans="1:21" x14ac:dyDescent="0.25">
      <c r="A2489" s="57" t="s">
        <v>4640</v>
      </c>
      <c r="B2489" s="57" t="s">
        <v>2724</v>
      </c>
      <c r="C2489" s="57" t="s">
        <v>4721</v>
      </c>
      <c r="D2489" s="91">
        <v>15</v>
      </c>
      <c r="E2489" s="57" t="s">
        <v>8203</v>
      </c>
      <c r="F2489" s="29">
        <f t="shared" si="127"/>
        <v>26.875</v>
      </c>
      <c r="G2489" s="23">
        <f t="shared" si="128"/>
        <v>6.68675</v>
      </c>
      <c r="H2489" s="30"/>
      <c r="I2489" s="29"/>
      <c r="J2489" s="23">
        <f t="shared" si="129"/>
        <v>36.066200000000002</v>
      </c>
      <c r="K2489" s="30"/>
      <c r="L2489" s="29"/>
      <c r="M2489" s="98">
        <v>9.2309999999999999</v>
      </c>
      <c r="N2489" s="98">
        <v>2.0049999999999999</v>
      </c>
      <c r="O2489" s="98">
        <v>5.3559999999999999</v>
      </c>
      <c r="P2489" s="98">
        <v>10.154999999999999</v>
      </c>
      <c r="Q2489" s="98">
        <v>8.1020000000000003</v>
      </c>
      <c r="R2489" s="98">
        <v>91.603999999999999</v>
      </c>
      <c r="S2489" s="98">
        <v>12.779</v>
      </c>
      <c r="T2489" s="98">
        <v>20.306999999999999</v>
      </c>
      <c r="U2489" s="98">
        <v>47.539000000000001</v>
      </c>
    </row>
    <row r="2490" spans="1:21" x14ac:dyDescent="0.25">
      <c r="A2490" s="57" t="s">
        <v>4640</v>
      </c>
      <c r="B2490" s="57" t="s">
        <v>667</v>
      </c>
      <c r="C2490" s="57" t="s">
        <v>4660</v>
      </c>
      <c r="D2490" s="91">
        <v>4</v>
      </c>
      <c r="E2490" s="57" t="s">
        <v>5492</v>
      </c>
      <c r="F2490" s="29">
        <f t="shared" si="127"/>
        <v>26.868666666666666</v>
      </c>
      <c r="G2490" s="23">
        <f t="shared" si="128"/>
        <v>138.73775000000001</v>
      </c>
      <c r="H2490" s="30"/>
      <c r="I2490" s="29"/>
      <c r="J2490" s="23">
        <f t="shared" si="129"/>
        <v>54.434799999999996</v>
      </c>
      <c r="K2490" s="30"/>
      <c r="L2490" s="29"/>
      <c r="M2490" s="98">
        <v>116.545</v>
      </c>
      <c r="N2490" s="98">
        <v>167.40100000000001</v>
      </c>
      <c r="O2490" s="98">
        <v>153.607</v>
      </c>
      <c r="P2490" s="98">
        <v>117.398</v>
      </c>
      <c r="Q2490" s="98">
        <v>85.998000000000005</v>
      </c>
      <c r="R2490" s="98">
        <v>105.57</v>
      </c>
      <c r="S2490" s="98">
        <v>46.893999999999998</v>
      </c>
      <c r="T2490" s="98">
        <v>21.533999999999999</v>
      </c>
      <c r="U2490" s="98">
        <v>12.178000000000001</v>
      </c>
    </row>
    <row r="2491" spans="1:21" x14ac:dyDescent="0.25">
      <c r="A2491" s="57" t="s">
        <v>4640</v>
      </c>
      <c r="B2491" s="57" t="s">
        <v>2534</v>
      </c>
      <c r="C2491" s="57" t="s">
        <v>4702</v>
      </c>
      <c r="D2491" s="91">
        <v>11</v>
      </c>
      <c r="E2491" s="57" t="s">
        <v>7456</v>
      </c>
      <c r="F2491" s="29">
        <f t="shared" si="127"/>
        <v>26.845333333333333</v>
      </c>
      <c r="G2491" s="23">
        <f t="shared" si="128"/>
        <v>25.68675</v>
      </c>
      <c r="H2491" s="30"/>
      <c r="I2491" s="29"/>
      <c r="J2491" s="23">
        <f t="shared" si="129"/>
        <v>34.764199999999995</v>
      </c>
      <c r="K2491" s="30"/>
      <c r="L2491" s="29"/>
      <c r="M2491" s="98" t="s">
        <v>4944</v>
      </c>
      <c r="N2491" s="98" t="s">
        <v>4944</v>
      </c>
      <c r="O2491" s="98">
        <v>0.3</v>
      </c>
      <c r="P2491" s="98">
        <v>102.447</v>
      </c>
      <c r="Q2491" s="98">
        <v>40.256</v>
      </c>
      <c r="R2491" s="98">
        <v>53.029000000000003</v>
      </c>
      <c r="S2491" s="98">
        <v>19.106999999999999</v>
      </c>
      <c r="T2491" s="98">
        <v>43.942999999999998</v>
      </c>
      <c r="U2491" s="98">
        <v>17.486000000000001</v>
      </c>
    </row>
    <row r="2492" spans="1:21" x14ac:dyDescent="0.25">
      <c r="A2492" s="57" t="s">
        <v>4640</v>
      </c>
      <c r="B2492" s="57" t="s">
        <v>9674</v>
      </c>
      <c r="C2492" s="57" t="s">
        <v>4692</v>
      </c>
      <c r="D2492" s="91">
        <v>11</v>
      </c>
      <c r="E2492" s="57" t="s">
        <v>9675</v>
      </c>
      <c r="F2492" s="29">
        <f t="shared" si="127"/>
        <v>26.815999999999999</v>
      </c>
      <c r="G2492" s="23">
        <f t="shared" si="128"/>
        <v>6.6367500000000001</v>
      </c>
      <c r="H2492" s="30"/>
      <c r="I2492" s="29"/>
      <c r="J2492" s="23">
        <f t="shared" si="129"/>
        <v>20.139800000000001</v>
      </c>
      <c r="K2492" s="30"/>
      <c r="L2492" s="29"/>
      <c r="M2492" s="98" t="s">
        <v>4944</v>
      </c>
      <c r="N2492" s="98" t="s">
        <v>4944</v>
      </c>
      <c r="O2492" s="98">
        <v>26.547000000000001</v>
      </c>
      <c r="P2492" s="98" t="s">
        <v>4944</v>
      </c>
      <c r="Q2492" s="98" t="s">
        <v>4944</v>
      </c>
      <c r="R2492" s="98">
        <v>20.251000000000001</v>
      </c>
      <c r="S2492" s="98" t="s">
        <v>4944</v>
      </c>
      <c r="T2492" s="98">
        <v>57.018999999999998</v>
      </c>
      <c r="U2492" s="98">
        <v>23.428999999999998</v>
      </c>
    </row>
    <row r="2493" spans="1:21" x14ac:dyDescent="0.25">
      <c r="A2493" s="57" t="s">
        <v>4640</v>
      </c>
      <c r="B2493" s="57" t="s">
        <v>3969</v>
      </c>
      <c r="C2493" s="57" t="s">
        <v>4715</v>
      </c>
      <c r="D2493" s="91">
        <v>15</v>
      </c>
      <c r="E2493" s="57" t="s">
        <v>8100</v>
      </c>
      <c r="F2493" s="29">
        <f t="shared" si="127"/>
        <v>26.781000000000002</v>
      </c>
      <c r="G2493" s="23">
        <f t="shared" si="128"/>
        <v>0</v>
      </c>
      <c r="H2493" s="30"/>
      <c r="I2493" s="29"/>
      <c r="J2493" s="23">
        <f t="shared" si="129"/>
        <v>16.0686</v>
      </c>
      <c r="K2493" s="30"/>
      <c r="L2493" s="29"/>
      <c r="M2493" s="98" t="s">
        <v>4944</v>
      </c>
      <c r="N2493" s="98" t="s">
        <v>4944</v>
      </c>
      <c r="O2493" s="98" t="s">
        <v>4944</v>
      </c>
      <c r="P2493" s="98" t="s">
        <v>4944</v>
      </c>
      <c r="Q2493" s="98" t="s">
        <v>4944</v>
      </c>
      <c r="R2493" s="98" t="s">
        <v>4944</v>
      </c>
      <c r="S2493" s="98">
        <v>80.343000000000004</v>
      </c>
      <c r="T2493" s="98" t="s">
        <v>4944</v>
      </c>
      <c r="U2493" s="98" t="s">
        <v>4944</v>
      </c>
    </row>
    <row r="2494" spans="1:21" x14ac:dyDescent="0.25">
      <c r="A2494" s="57" t="s">
        <v>4640</v>
      </c>
      <c r="B2494" s="57" t="s">
        <v>3296</v>
      </c>
      <c r="C2494" s="57" t="s">
        <v>4698</v>
      </c>
      <c r="D2494" s="91">
        <v>11</v>
      </c>
      <c r="E2494" s="57" t="s">
        <v>7170</v>
      </c>
      <c r="F2494" s="29">
        <f t="shared" si="127"/>
        <v>26.756333333333334</v>
      </c>
      <c r="G2494" s="23">
        <f t="shared" si="128"/>
        <v>0.35</v>
      </c>
      <c r="H2494" s="30"/>
      <c r="I2494" s="29"/>
      <c r="J2494" s="23">
        <f t="shared" si="129"/>
        <v>16.277799999999999</v>
      </c>
      <c r="K2494" s="30"/>
      <c r="L2494" s="29"/>
      <c r="M2494" s="98" t="s">
        <v>4944</v>
      </c>
      <c r="N2494" s="98" t="s">
        <v>4944</v>
      </c>
      <c r="O2494" s="98" t="s">
        <v>4944</v>
      </c>
      <c r="P2494" s="98">
        <v>1.4</v>
      </c>
      <c r="Q2494" s="98">
        <v>1.1200000000000001</v>
      </c>
      <c r="R2494" s="98" t="s">
        <v>4944</v>
      </c>
      <c r="S2494" s="98">
        <v>48.08</v>
      </c>
      <c r="T2494" s="98">
        <v>7.9139999999999997</v>
      </c>
      <c r="U2494" s="98">
        <v>24.274999999999999</v>
      </c>
    </row>
    <row r="2495" spans="1:21" x14ac:dyDescent="0.25">
      <c r="A2495" s="57" t="s">
        <v>4640</v>
      </c>
      <c r="B2495" s="57" t="s">
        <v>933</v>
      </c>
      <c r="C2495" s="57" t="s">
        <v>4688</v>
      </c>
      <c r="D2495" s="91">
        <v>10</v>
      </c>
      <c r="E2495" s="57" t="s">
        <v>6715</v>
      </c>
      <c r="F2495" s="29">
        <f t="shared" si="127"/>
        <v>26.749666666666666</v>
      </c>
      <c r="G2495" s="23">
        <f t="shared" si="128"/>
        <v>11.22925</v>
      </c>
      <c r="H2495" s="30"/>
      <c r="I2495" s="29"/>
      <c r="J2495" s="23">
        <f t="shared" si="129"/>
        <v>16.049799999999998</v>
      </c>
      <c r="K2495" s="30"/>
      <c r="L2495" s="29"/>
      <c r="M2495" s="98">
        <v>44.917000000000002</v>
      </c>
      <c r="N2495" s="98" t="s">
        <v>4944</v>
      </c>
      <c r="O2495" s="98" t="s">
        <v>4944</v>
      </c>
      <c r="P2495" s="98" t="s">
        <v>4944</v>
      </c>
      <c r="Q2495" s="98" t="s">
        <v>4944</v>
      </c>
      <c r="R2495" s="98" t="s">
        <v>4944</v>
      </c>
      <c r="S2495" s="98" t="s">
        <v>4944</v>
      </c>
      <c r="T2495" s="98">
        <v>31.29</v>
      </c>
      <c r="U2495" s="98">
        <v>48.959000000000003</v>
      </c>
    </row>
    <row r="2496" spans="1:21" x14ac:dyDescent="0.25">
      <c r="A2496" s="57" t="s">
        <v>4640</v>
      </c>
      <c r="B2496" s="57" t="s">
        <v>4262</v>
      </c>
      <c r="C2496" s="57" t="s">
        <v>4724</v>
      </c>
      <c r="D2496" s="91">
        <v>16</v>
      </c>
      <c r="E2496" s="57" t="s">
        <v>8928</v>
      </c>
      <c r="F2496" s="29">
        <f t="shared" si="127"/>
        <v>26.699666666666669</v>
      </c>
      <c r="G2496" s="23">
        <f t="shared" si="128"/>
        <v>71.355999999999995</v>
      </c>
      <c r="H2496" s="30"/>
      <c r="I2496" s="29"/>
      <c r="J2496" s="23">
        <f t="shared" si="129"/>
        <v>53.601599999999998</v>
      </c>
      <c r="K2496" s="30"/>
      <c r="L2496" s="29"/>
      <c r="M2496" s="98">
        <v>34.113</v>
      </c>
      <c r="N2496" s="98">
        <v>44.688000000000002</v>
      </c>
      <c r="O2496" s="98">
        <v>55.12</v>
      </c>
      <c r="P2496" s="98">
        <v>151.50299999999999</v>
      </c>
      <c r="Q2496" s="98">
        <v>144.47999999999999</v>
      </c>
      <c r="R2496" s="98">
        <v>43.429000000000002</v>
      </c>
      <c r="S2496" s="98">
        <v>16.228000000000002</v>
      </c>
      <c r="T2496" s="98">
        <v>14.345000000000001</v>
      </c>
      <c r="U2496" s="98">
        <v>49.526000000000003</v>
      </c>
    </row>
    <row r="2497" spans="1:21" x14ac:dyDescent="0.25">
      <c r="A2497" s="57" t="s">
        <v>4640</v>
      </c>
      <c r="B2497" s="57" t="s">
        <v>4376</v>
      </c>
      <c r="C2497" s="57" t="s">
        <v>4669</v>
      </c>
      <c r="D2497" s="91">
        <v>6</v>
      </c>
      <c r="E2497" s="57" t="s">
        <v>5860</v>
      </c>
      <c r="F2497" s="29">
        <f t="shared" si="127"/>
        <v>26.618333333333336</v>
      </c>
      <c r="G2497" s="23">
        <f t="shared" si="128"/>
        <v>10.605</v>
      </c>
      <c r="H2497" s="30"/>
      <c r="I2497" s="29"/>
      <c r="J2497" s="23">
        <f t="shared" si="129"/>
        <v>16</v>
      </c>
      <c r="K2497" s="30"/>
      <c r="L2497" s="29"/>
      <c r="M2497" s="98">
        <v>22.923999999999999</v>
      </c>
      <c r="N2497" s="98">
        <v>10.119</v>
      </c>
      <c r="O2497" s="98">
        <v>3.1150000000000002</v>
      </c>
      <c r="P2497" s="98">
        <v>6.2619999999999996</v>
      </c>
      <c r="Q2497" s="98" t="s">
        <v>4944</v>
      </c>
      <c r="R2497" s="98">
        <v>0.14499999999999999</v>
      </c>
      <c r="S2497" s="98">
        <v>2.3639999999999999</v>
      </c>
      <c r="T2497" s="98">
        <v>19.553000000000001</v>
      </c>
      <c r="U2497" s="98">
        <v>57.938000000000002</v>
      </c>
    </row>
    <row r="2498" spans="1:21" x14ac:dyDescent="0.25">
      <c r="A2498" s="57" t="s">
        <v>4640</v>
      </c>
      <c r="B2498" s="57" t="s">
        <v>3004</v>
      </c>
      <c r="C2498" s="57" t="s">
        <v>4723</v>
      </c>
      <c r="D2498" s="91">
        <v>16</v>
      </c>
      <c r="E2498" s="57" t="s">
        <v>8444</v>
      </c>
      <c r="F2498" s="29">
        <f t="shared" si="127"/>
        <v>26.601333333333333</v>
      </c>
      <c r="G2498" s="23">
        <f t="shared" si="128"/>
        <v>39.219499999999996</v>
      </c>
      <c r="H2498" s="30"/>
      <c r="I2498" s="29"/>
      <c r="J2498" s="23">
        <f t="shared" si="129"/>
        <v>46.922999999999995</v>
      </c>
      <c r="K2498" s="30"/>
      <c r="L2498" s="29"/>
      <c r="M2498" s="98">
        <v>33.853000000000002</v>
      </c>
      <c r="N2498" s="98">
        <v>32.700000000000003</v>
      </c>
      <c r="O2498" s="98">
        <v>35.07</v>
      </c>
      <c r="P2498" s="98">
        <v>55.255000000000003</v>
      </c>
      <c r="Q2498" s="98">
        <v>152.75399999999999</v>
      </c>
      <c r="R2498" s="98">
        <v>2.0569999999999999</v>
      </c>
      <c r="S2498" s="98">
        <v>9.2210000000000001</v>
      </c>
      <c r="T2498" s="98" t="s">
        <v>4944</v>
      </c>
      <c r="U2498" s="98">
        <v>70.582999999999998</v>
      </c>
    </row>
    <row r="2499" spans="1:21" x14ac:dyDescent="0.25">
      <c r="A2499" s="57" t="s">
        <v>4640</v>
      </c>
      <c r="B2499" s="57" t="s">
        <v>1214</v>
      </c>
      <c r="C2499" s="57" t="s">
        <v>4712</v>
      </c>
      <c r="D2499" s="91">
        <v>15</v>
      </c>
      <c r="E2499" s="57" t="s">
        <v>7804</v>
      </c>
      <c r="F2499" s="29">
        <f t="shared" si="127"/>
        <v>26.520666666666671</v>
      </c>
      <c r="G2499" s="23">
        <f t="shared" si="128"/>
        <v>8.5504999999999995</v>
      </c>
      <c r="H2499" s="30"/>
      <c r="I2499" s="29"/>
      <c r="J2499" s="23">
        <f t="shared" si="129"/>
        <v>23.292400000000001</v>
      </c>
      <c r="K2499" s="30"/>
      <c r="L2499" s="29"/>
      <c r="M2499" s="98">
        <v>1.0980000000000001</v>
      </c>
      <c r="N2499" s="98">
        <v>5.0419999999999998</v>
      </c>
      <c r="O2499" s="98">
        <v>8.8970000000000002</v>
      </c>
      <c r="P2499" s="98">
        <v>19.164999999999999</v>
      </c>
      <c r="Q2499" s="98" t="s">
        <v>4944</v>
      </c>
      <c r="R2499" s="98">
        <v>36.9</v>
      </c>
      <c r="S2499" s="98">
        <v>1.87</v>
      </c>
      <c r="T2499" s="98">
        <v>5.923</v>
      </c>
      <c r="U2499" s="98">
        <v>71.769000000000005</v>
      </c>
    </row>
    <row r="2500" spans="1:21" x14ac:dyDescent="0.25">
      <c r="A2500" s="57" t="s">
        <v>4640</v>
      </c>
      <c r="B2500" s="57" t="s">
        <v>2269</v>
      </c>
      <c r="C2500" s="57" t="s">
        <v>4723</v>
      </c>
      <c r="D2500" s="91">
        <v>16</v>
      </c>
      <c r="E2500" s="57" t="s">
        <v>8604</v>
      </c>
      <c r="F2500" s="29">
        <f t="shared" si="127"/>
        <v>26.514333333333337</v>
      </c>
      <c r="G2500" s="23">
        <f t="shared" si="128"/>
        <v>29.045499999999997</v>
      </c>
      <c r="H2500" s="30"/>
      <c r="I2500" s="29"/>
      <c r="J2500" s="23">
        <f t="shared" si="129"/>
        <v>15.908600000000002</v>
      </c>
      <c r="K2500" s="30"/>
      <c r="L2500" s="29"/>
      <c r="M2500" s="98">
        <v>38.341999999999999</v>
      </c>
      <c r="N2500" s="98">
        <v>76.605999999999995</v>
      </c>
      <c r="O2500" s="98" t="s">
        <v>4944</v>
      </c>
      <c r="P2500" s="98">
        <v>1.234</v>
      </c>
      <c r="Q2500" s="98" t="s">
        <v>4944</v>
      </c>
      <c r="R2500" s="98" t="s">
        <v>4944</v>
      </c>
      <c r="S2500" s="98">
        <v>3.923</v>
      </c>
      <c r="T2500" s="98">
        <v>57.32</v>
      </c>
      <c r="U2500" s="98">
        <v>18.3</v>
      </c>
    </row>
    <row r="2501" spans="1:21" x14ac:dyDescent="0.25">
      <c r="A2501" s="57" t="s">
        <v>4640</v>
      </c>
      <c r="B2501" s="57" t="s">
        <v>3011</v>
      </c>
      <c r="C2501" s="57" t="s">
        <v>4714</v>
      </c>
      <c r="D2501" s="91">
        <v>15</v>
      </c>
      <c r="E2501" s="57" t="s">
        <v>8057</v>
      </c>
      <c r="F2501" s="29">
        <f t="shared" si="127"/>
        <v>26.494333333333334</v>
      </c>
      <c r="G2501" s="23">
        <f t="shared" si="128"/>
        <v>40.213250000000002</v>
      </c>
      <c r="H2501" s="30"/>
      <c r="I2501" s="29"/>
      <c r="J2501" s="23">
        <f t="shared" si="129"/>
        <v>24.623799999999999</v>
      </c>
      <c r="K2501" s="30"/>
      <c r="L2501" s="29"/>
      <c r="M2501" s="98">
        <v>33.194000000000003</v>
      </c>
      <c r="N2501" s="98">
        <v>15.411</v>
      </c>
      <c r="O2501" s="98">
        <v>64.081999999999994</v>
      </c>
      <c r="P2501" s="98">
        <v>48.165999999999997</v>
      </c>
      <c r="Q2501" s="98">
        <v>20.719000000000001</v>
      </c>
      <c r="R2501" s="98">
        <v>22.917000000000002</v>
      </c>
      <c r="S2501" s="98">
        <v>17.206</v>
      </c>
      <c r="T2501" s="98">
        <v>48.072000000000003</v>
      </c>
      <c r="U2501" s="98">
        <v>14.205</v>
      </c>
    </row>
    <row r="2502" spans="1:21" x14ac:dyDescent="0.25">
      <c r="A2502" s="57" t="s">
        <v>4640</v>
      </c>
      <c r="B2502" s="57" t="s">
        <v>2338</v>
      </c>
      <c r="C2502" s="57" t="s">
        <v>4669</v>
      </c>
      <c r="D2502" s="91">
        <v>6</v>
      </c>
      <c r="E2502" s="57" t="s">
        <v>5962</v>
      </c>
      <c r="F2502" s="29">
        <f t="shared" si="127"/>
        <v>26.425999999999998</v>
      </c>
      <c r="G2502" s="23">
        <f t="shared" si="128"/>
        <v>2.5847499999999997</v>
      </c>
      <c r="H2502" s="30"/>
      <c r="I2502" s="29"/>
      <c r="J2502" s="23">
        <f t="shared" si="129"/>
        <v>17.962799999999998</v>
      </c>
      <c r="K2502" s="30"/>
      <c r="L2502" s="29"/>
      <c r="M2502" s="98">
        <v>4.617</v>
      </c>
      <c r="N2502" s="98">
        <v>4.3419999999999996</v>
      </c>
      <c r="O2502" s="98" t="s">
        <v>4944</v>
      </c>
      <c r="P2502" s="98">
        <v>1.38</v>
      </c>
      <c r="Q2502" s="98">
        <v>0.107</v>
      </c>
      <c r="R2502" s="98">
        <v>10.429</v>
      </c>
      <c r="S2502" s="98">
        <v>49.814999999999998</v>
      </c>
      <c r="T2502" s="98">
        <v>12.179</v>
      </c>
      <c r="U2502" s="98">
        <v>17.283999999999999</v>
      </c>
    </row>
    <row r="2503" spans="1:21" x14ac:dyDescent="0.25">
      <c r="A2503" s="57" t="s">
        <v>4640</v>
      </c>
      <c r="B2503" s="57" t="s">
        <v>2924</v>
      </c>
      <c r="C2503" s="57" t="s">
        <v>4723</v>
      </c>
      <c r="D2503" s="91">
        <v>16</v>
      </c>
      <c r="E2503" s="57" t="s">
        <v>8688</v>
      </c>
      <c r="F2503" s="29">
        <f t="shared" si="127"/>
        <v>26.404333333333337</v>
      </c>
      <c r="G2503" s="23">
        <f t="shared" si="128"/>
        <v>6.0577499999999995</v>
      </c>
      <c r="H2503" s="30"/>
      <c r="I2503" s="29"/>
      <c r="J2503" s="23">
        <f t="shared" si="129"/>
        <v>20.335599999999999</v>
      </c>
      <c r="K2503" s="30"/>
      <c r="L2503" s="29"/>
      <c r="M2503" s="98">
        <v>3.327</v>
      </c>
      <c r="N2503" s="98">
        <v>4.4870000000000001</v>
      </c>
      <c r="O2503" s="98">
        <v>8.1869999999999994</v>
      </c>
      <c r="P2503" s="98">
        <v>8.23</v>
      </c>
      <c r="Q2503" s="98">
        <v>15.422000000000001</v>
      </c>
      <c r="R2503" s="98">
        <v>7.0430000000000001</v>
      </c>
      <c r="S2503" s="98">
        <v>23.593</v>
      </c>
      <c r="T2503" s="98">
        <v>51.399000000000001</v>
      </c>
      <c r="U2503" s="98">
        <v>4.2210000000000001</v>
      </c>
    </row>
    <row r="2504" spans="1:21" x14ac:dyDescent="0.25">
      <c r="A2504" s="57" t="s">
        <v>4640</v>
      </c>
      <c r="B2504" s="57" t="s">
        <v>4374</v>
      </c>
      <c r="C2504" s="57" t="s">
        <v>4664</v>
      </c>
      <c r="D2504" s="91">
        <v>4</v>
      </c>
      <c r="E2504" s="57" t="s">
        <v>5563</v>
      </c>
      <c r="F2504" s="29">
        <f t="shared" si="127"/>
        <v>26.40433333333333</v>
      </c>
      <c r="G2504" s="23">
        <f t="shared" si="128"/>
        <v>1.55E-2</v>
      </c>
      <c r="H2504" s="30"/>
      <c r="I2504" s="29"/>
      <c r="J2504" s="23">
        <f t="shared" si="129"/>
        <v>20.0474</v>
      </c>
      <c r="K2504" s="30"/>
      <c r="L2504" s="29"/>
      <c r="M2504" s="98" t="s">
        <v>4944</v>
      </c>
      <c r="N2504" s="98" t="s">
        <v>4944</v>
      </c>
      <c r="O2504" s="98">
        <v>6.2E-2</v>
      </c>
      <c r="P2504" s="98" t="s">
        <v>4944</v>
      </c>
      <c r="Q2504" s="98" t="s">
        <v>4944</v>
      </c>
      <c r="R2504" s="98">
        <v>21.024000000000001</v>
      </c>
      <c r="S2504" s="98">
        <v>12.72</v>
      </c>
      <c r="T2504" s="98">
        <v>29.265000000000001</v>
      </c>
      <c r="U2504" s="98">
        <v>37.228000000000002</v>
      </c>
    </row>
    <row r="2505" spans="1:21" x14ac:dyDescent="0.25">
      <c r="A2505" s="57" t="s">
        <v>4640</v>
      </c>
      <c r="B2505" s="57" t="s">
        <v>726</v>
      </c>
      <c r="C2505" s="57" t="s">
        <v>4660</v>
      </c>
      <c r="D2505" s="91">
        <v>4</v>
      </c>
      <c r="E2505" s="57" t="s">
        <v>5494</v>
      </c>
      <c r="F2505" s="29">
        <f t="shared" si="127"/>
        <v>26.355666666666668</v>
      </c>
      <c r="G2505" s="23">
        <f t="shared" si="128"/>
        <v>73.836250000000007</v>
      </c>
      <c r="H2505" s="30"/>
      <c r="I2505" s="29"/>
      <c r="J2505" s="23">
        <f t="shared" si="129"/>
        <v>31.485000000000003</v>
      </c>
      <c r="K2505" s="30"/>
      <c r="L2505" s="29"/>
      <c r="M2505" s="98">
        <v>42.43</v>
      </c>
      <c r="N2505" s="98">
        <v>22.968</v>
      </c>
      <c r="O2505" s="98">
        <v>119.85899999999999</v>
      </c>
      <c r="P2505" s="98">
        <v>110.08799999999999</v>
      </c>
      <c r="Q2505" s="98">
        <v>50.497999999999998</v>
      </c>
      <c r="R2505" s="98">
        <v>27.86</v>
      </c>
      <c r="S2505" s="98">
        <v>16.434999999999999</v>
      </c>
      <c r="T2505" s="98">
        <v>37.034999999999997</v>
      </c>
      <c r="U2505" s="98">
        <v>25.597000000000001</v>
      </c>
    </row>
    <row r="2506" spans="1:21" x14ac:dyDescent="0.25">
      <c r="A2506" s="57" t="s">
        <v>4640</v>
      </c>
      <c r="B2506" s="57" t="s">
        <v>827</v>
      </c>
      <c r="C2506" s="57" t="s">
        <v>4700</v>
      </c>
      <c r="D2506" s="91">
        <v>11</v>
      </c>
      <c r="E2506" s="57" t="s">
        <v>7248</v>
      </c>
      <c r="F2506" s="29">
        <f t="shared" si="127"/>
        <v>26.340999999999998</v>
      </c>
      <c r="G2506" s="23">
        <f t="shared" si="128"/>
        <v>9.0337499999999995</v>
      </c>
      <c r="H2506" s="30"/>
      <c r="I2506" s="29"/>
      <c r="J2506" s="23">
        <f t="shared" si="129"/>
        <v>27.993600000000004</v>
      </c>
      <c r="K2506" s="30"/>
      <c r="L2506" s="29"/>
      <c r="M2506" s="98">
        <v>0.58699999999999997</v>
      </c>
      <c r="N2506" s="98" t="s">
        <v>4944</v>
      </c>
      <c r="O2506" s="98">
        <v>23.370999999999999</v>
      </c>
      <c r="P2506" s="98">
        <v>12.177</v>
      </c>
      <c r="Q2506" s="98">
        <v>39.835000000000001</v>
      </c>
      <c r="R2506" s="98">
        <v>21.11</v>
      </c>
      <c r="S2506" s="98">
        <v>2.6970000000000001</v>
      </c>
      <c r="T2506" s="98">
        <v>50.246000000000002</v>
      </c>
      <c r="U2506" s="98">
        <v>26.08</v>
      </c>
    </row>
    <row r="2507" spans="1:21" x14ac:dyDescent="0.25">
      <c r="A2507" s="57" t="s">
        <v>4640</v>
      </c>
      <c r="B2507" s="57" t="s">
        <v>261</v>
      </c>
      <c r="C2507" s="57" t="s">
        <v>4672</v>
      </c>
      <c r="D2507" s="91">
        <v>6</v>
      </c>
      <c r="E2507" s="57" t="s">
        <v>6122</v>
      </c>
      <c r="F2507" s="29">
        <f t="shared" si="127"/>
        <v>26.326999999999998</v>
      </c>
      <c r="G2507" s="23">
        <f t="shared" si="128"/>
        <v>28.198999999999998</v>
      </c>
      <c r="H2507" s="30"/>
      <c r="I2507" s="29"/>
      <c r="J2507" s="23">
        <f t="shared" si="129"/>
        <v>19.732999999999997</v>
      </c>
      <c r="K2507" s="30"/>
      <c r="L2507" s="29"/>
      <c r="M2507" s="98">
        <v>20.268999999999998</v>
      </c>
      <c r="N2507" s="98">
        <v>22.196000000000002</v>
      </c>
      <c r="O2507" s="98">
        <v>28.29</v>
      </c>
      <c r="P2507" s="98">
        <v>42.040999999999997</v>
      </c>
      <c r="Q2507" s="98">
        <v>8.8109999999999999</v>
      </c>
      <c r="R2507" s="98">
        <v>10.872999999999999</v>
      </c>
      <c r="S2507" s="98">
        <v>20.757000000000001</v>
      </c>
      <c r="T2507" s="98">
        <v>33.884999999999998</v>
      </c>
      <c r="U2507" s="98">
        <v>24.338999999999999</v>
      </c>
    </row>
    <row r="2508" spans="1:21" x14ac:dyDescent="0.25">
      <c r="A2508" s="57" t="s">
        <v>4640</v>
      </c>
      <c r="B2508" s="57" t="s">
        <v>1868</v>
      </c>
      <c r="C2508" s="57" t="s">
        <v>4712</v>
      </c>
      <c r="D2508" s="91">
        <v>15</v>
      </c>
      <c r="E2508" s="57" t="s">
        <v>7781</v>
      </c>
      <c r="F2508" s="29">
        <f t="shared" si="127"/>
        <v>26.295333333333332</v>
      </c>
      <c r="G2508" s="23">
        <f t="shared" si="128"/>
        <v>6.4457499999999994</v>
      </c>
      <c r="H2508" s="30"/>
      <c r="I2508" s="29"/>
      <c r="J2508" s="23">
        <f t="shared" si="129"/>
        <v>20.479400000000002</v>
      </c>
      <c r="K2508" s="30"/>
      <c r="L2508" s="29"/>
      <c r="M2508" s="98">
        <v>23.943999999999999</v>
      </c>
      <c r="N2508" s="98" t="s">
        <v>4944</v>
      </c>
      <c r="O2508" s="98">
        <v>1.2809999999999999</v>
      </c>
      <c r="P2508" s="98">
        <v>0.55800000000000005</v>
      </c>
      <c r="Q2508" s="98">
        <v>3.84</v>
      </c>
      <c r="R2508" s="98">
        <v>19.670999999999999</v>
      </c>
      <c r="S2508" s="98">
        <v>21.811</v>
      </c>
      <c r="T2508" s="98" t="s">
        <v>4944</v>
      </c>
      <c r="U2508" s="98">
        <v>57.075000000000003</v>
      </c>
    </row>
    <row r="2509" spans="1:21" x14ac:dyDescent="0.25">
      <c r="A2509" s="57" t="s">
        <v>4640</v>
      </c>
      <c r="B2509" s="57" t="s">
        <v>1518</v>
      </c>
      <c r="C2509" s="57" t="s">
        <v>4702</v>
      </c>
      <c r="D2509" s="91">
        <v>11</v>
      </c>
      <c r="E2509" s="57" t="s">
        <v>7390</v>
      </c>
      <c r="F2509" s="29">
        <f t="shared" si="127"/>
        <v>26.289666666666665</v>
      </c>
      <c r="G2509" s="23">
        <f t="shared" si="128"/>
        <v>7.8784999999999998</v>
      </c>
      <c r="H2509" s="30"/>
      <c r="I2509" s="29"/>
      <c r="J2509" s="23">
        <f t="shared" si="129"/>
        <v>21.582999999999998</v>
      </c>
      <c r="K2509" s="30"/>
      <c r="L2509" s="29"/>
      <c r="M2509" s="98">
        <v>0.67600000000000005</v>
      </c>
      <c r="N2509" s="98">
        <v>2.4E-2</v>
      </c>
      <c r="O2509" s="98">
        <v>7.1689999999999996</v>
      </c>
      <c r="P2509" s="98">
        <v>23.645</v>
      </c>
      <c r="Q2509" s="98">
        <v>22.109000000000002</v>
      </c>
      <c r="R2509" s="98">
        <v>6.9370000000000003</v>
      </c>
      <c r="S2509" s="98">
        <v>20.079000000000001</v>
      </c>
      <c r="T2509" s="98">
        <v>8.6419999999999995</v>
      </c>
      <c r="U2509" s="98">
        <v>50.148000000000003</v>
      </c>
    </row>
    <row r="2510" spans="1:21" x14ac:dyDescent="0.25">
      <c r="A2510" s="57" t="s">
        <v>4640</v>
      </c>
      <c r="B2510" s="57" t="s">
        <v>4287</v>
      </c>
      <c r="C2510" s="57" t="s">
        <v>4649</v>
      </c>
      <c r="D2510" s="91">
        <v>2</v>
      </c>
      <c r="E2510" s="57" t="s">
        <v>5234</v>
      </c>
      <c r="F2510" s="29">
        <f t="shared" si="127"/>
        <v>26.200666666666667</v>
      </c>
      <c r="G2510" s="23">
        <f t="shared" si="128"/>
        <v>6.6952500000000006</v>
      </c>
      <c r="H2510" s="30"/>
      <c r="I2510" s="29"/>
      <c r="J2510" s="23">
        <f t="shared" si="129"/>
        <v>20.003599999999999</v>
      </c>
      <c r="K2510" s="30"/>
      <c r="L2510" s="29"/>
      <c r="M2510" s="98">
        <v>1.5289999999999999</v>
      </c>
      <c r="N2510" s="98">
        <v>4.7720000000000002</v>
      </c>
      <c r="O2510" s="98">
        <v>2.5430000000000001</v>
      </c>
      <c r="P2510" s="98">
        <v>17.937000000000001</v>
      </c>
      <c r="Q2510" s="98">
        <v>12.957000000000001</v>
      </c>
      <c r="R2510" s="98">
        <v>8.4589999999999996</v>
      </c>
      <c r="S2510" s="98">
        <v>16.416</v>
      </c>
      <c r="T2510" s="98">
        <v>22.315000000000001</v>
      </c>
      <c r="U2510" s="98">
        <v>39.871000000000002</v>
      </c>
    </row>
    <row r="2511" spans="1:21" x14ac:dyDescent="0.25">
      <c r="A2511" s="57" t="s">
        <v>4640</v>
      </c>
      <c r="B2511" s="57" t="s">
        <v>3081</v>
      </c>
      <c r="C2511" s="57" t="s">
        <v>4673</v>
      </c>
      <c r="D2511" s="91">
        <v>6</v>
      </c>
      <c r="E2511" s="57" t="s">
        <v>6193</v>
      </c>
      <c r="F2511" s="29">
        <f t="shared" si="127"/>
        <v>26.170666666666666</v>
      </c>
      <c r="G2511" s="23">
        <f t="shared" si="128"/>
        <v>54.352249999999998</v>
      </c>
      <c r="H2511" s="30"/>
      <c r="I2511" s="29"/>
      <c r="J2511" s="23">
        <f t="shared" si="129"/>
        <v>24.946400000000001</v>
      </c>
      <c r="K2511" s="30"/>
      <c r="L2511" s="29"/>
      <c r="M2511" s="98">
        <v>0.59099999999999997</v>
      </c>
      <c r="N2511" s="98">
        <v>45.384</v>
      </c>
      <c r="O2511" s="98">
        <v>54.697000000000003</v>
      </c>
      <c r="P2511" s="98">
        <v>116.73699999999999</v>
      </c>
      <c r="Q2511" s="98">
        <v>23.436</v>
      </c>
      <c r="R2511" s="98">
        <v>22.783999999999999</v>
      </c>
      <c r="S2511" s="98">
        <v>11.33</v>
      </c>
      <c r="T2511" s="98">
        <v>36.564</v>
      </c>
      <c r="U2511" s="98">
        <v>30.617999999999999</v>
      </c>
    </row>
    <row r="2512" spans="1:21" x14ac:dyDescent="0.25">
      <c r="A2512" s="57" t="s">
        <v>4640</v>
      </c>
      <c r="B2512" s="57" t="s">
        <v>1786</v>
      </c>
      <c r="C2512" s="57" t="s">
        <v>4692</v>
      </c>
      <c r="D2512" s="91">
        <v>11</v>
      </c>
      <c r="E2512" s="57" t="s">
        <v>6892</v>
      </c>
      <c r="F2512" s="29">
        <f t="shared" si="127"/>
        <v>26.158333333333335</v>
      </c>
      <c r="G2512" s="23">
        <f t="shared" si="128"/>
        <v>3.93025</v>
      </c>
      <c r="H2512" s="30"/>
      <c r="I2512" s="29"/>
      <c r="J2512" s="23">
        <f t="shared" si="129"/>
        <v>15.695000000000002</v>
      </c>
      <c r="K2512" s="30"/>
      <c r="L2512" s="29"/>
      <c r="M2512" s="98">
        <v>15.721</v>
      </c>
      <c r="N2512" s="98" t="s">
        <v>4944</v>
      </c>
      <c r="O2512" s="98" t="s">
        <v>4944</v>
      </c>
      <c r="P2512" s="98" t="s">
        <v>4944</v>
      </c>
      <c r="Q2512" s="98" t="s">
        <v>4944</v>
      </c>
      <c r="R2512" s="98" t="s">
        <v>4944</v>
      </c>
      <c r="S2512" s="98">
        <v>78.45</v>
      </c>
      <c r="T2512" s="98" t="s">
        <v>4944</v>
      </c>
      <c r="U2512" s="98">
        <v>2.5000000000000001E-2</v>
      </c>
    </row>
    <row r="2513" spans="1:21" x14ac:dyDescent="0.25">
      <c r="A2513" s="57" t="s">
        <v>4640</v>
      </c>
      <c r="B2513" s="57" t="s">
        <v>2493</v>
      </c>
      <c r="C2513" s="57" t="s">
        <v>4722</v>
      </c>
      <c r="D2513" s="91">
        <v>15</v>
      </c>
      <c r="E2513" s="57" t="s">
        <v>8261</v>
      </c>
      <c r="F2513" s="29">
        <f t="shared" si="127"/>
        <v>26.108333333333334</v>
      </c>
      <c r="G2513" s="23">
        <f t="shared" si="128"/>
        <v>4.7717499999999999</v>
      </c>
      <c r="H2513" s="30"/>
      <c r="I2513" s="29"/>
      <c r="J2513" s="23">
        <f t="shared" si="129"/>
        <v>17.8598</v>
      </c>
      <c r="K2513" s="30"/>
      <c r="L2513" s="29"/>
      <c r="M2513" s="98">
        <v>0.67300000000000004</v>
      </c>
      <c r="N2513" s="98">
        <v>8.8759999999999994</v>
      </c>
      <c r="O2513" s="98">
        <v>0.57099999999999995</v>
      </c>
      <c r="P2513" s="98">
        <v>8.9670000000000005</v>
      </c>
      <c r="Q2513" s="98">
        <v>2.5390000000000001</v>
      </c>
      <c r="R2513" s="98">
        <v>8.4350000000000005</v>
      </c>
      <c r="S2513" s="98">
        <v>7.5789999999999997</v>
      </c>
      <c r="T2513" s="98">
        <v>19.948</v>
      </c>
      <c r="U2513" s="98">
        <v>50.798000000000002</v>
      </c>
    </row>
    <row r="2514" spans="1:21" x14ac:dyDescent="0.25">
      <c r="A2514" s="57" t="s">
        <v>4640</v>
      </c>
      <c r="B2514" s="57" t="s">
        <v>2665</v>
      </c>
      <c r="C2514" s="57" t="s">
        <v>4733</v>
      </c>
      <c r="D2514" s="91">
        <v>20</v>
      </c>
      <c r="E2514" s="57" t="s">
        <v>9466</v>
      </c>
      <c r="F2514" s="29">
        <f t="shared" si="127"/>
        <v>26.098666666666663</v>
      </c>
      <c r="G2514" s="23">
        <f t="shared" si="128"/>
        <v>13.37575</v>
      </c>
      <c r="H2514" s="30"/>
      <c r="I2514" s="29"/>
      <c r="J2514" s="23">
        <f t="shared" si="129"/>
        <v>22.421600000000002</v>
      </c>
      <c r="K2514" s="30"/>
      <c r="L2514" s="29"/>
      <c r="M2514" s="98">
        <v>9.4540000000000006</v>
      </c>
      <c r="N2514" s="98">
        <v>9.468</v>
      </c>
      <c r="O2514" s="98">
        <v>31.902999999999999</v>
      </c>
      <c r="P2514" s="98">
        <v>2.6779999999999999</v>
      </c>
      <c r="Q2514" s="98">
        <v>13.923999999999999</v>
      </c>
      <c r="R2514" s="98">
        <v>19.888000000000002</v>
      </c>
      <c r="S2514" s="98">
        <v>10.914999999999999</v>
      </c>
      <c r="T2514" s="98">
        <v>28.332000000000001</v>
      </c>
      <c r="U2514" s="98">
        <v>39.048999999999999</v>
      </c>
    </row>
    <row r="2515" spans="1:21" x14ac:dyDescent="0.25">
      <c r="A2515" s="57" t="s">
        <v>4640</v>
      </c>
      <c r="B2515" s="57" t="s">
        <v>3451</v>
      </c>
      <c r="C2515" s="57" t="s">
        <v>4723</v>
      </c>
      <c r="D2515" s="91">
        <v>16</v>
      </c>
      <c r="E2515" s="57" t="s">
        <v>8739</v>
      </c>
      <c r="F2515" s="29">
        <f t="shared" si="127"/>
        <v>25.882333333333332</v>
      </c>
      <c r="G2515" s="23">
        <f t="shared" si="128"/>
        <v>22.202249999999999</v>
      </c>
      <c r="H2515" s="30"/>
      <c r="I2515" s="29"/>
      <c r="J2515" s="23">
        <f t="shared" si="129"/>
        <v>16.553000000000001</v>
      </c>
      <c r="K2515" s="30"/>
      <c r="L2515" s="29"/>
      <c r="M2515" s="98">
        <v>1.859</v>
      </c>
      <c r="N2515" s="98">
        <v>76.400000000000006</v>
      </c>
      <c r="O2515" s="98">
        <v>6.43</v>
      </c>
      <c r="P2515" s="98">
        <v>4.12</v>
      </c>
      <c r="Q2515" s="98">
        <v>1.355</v>
      </c>
      <c r="R2515" s="98">
        <v>3.7629999999999999</v>
      </c>
      <c r="S2515" s="98">
        <v>9.2100000000000009</v>
      </c>
      <c r="T2515" s="98">
        <v>44.613999999999997</v>
      </c>
      <c r="U2515" s="98">
        <v>23.823</v>
      </c>
    </row>
    <row r="2516" spans="1:21" x14ac:dyDescent="0.25">
      <c r="A2516" s="57" t="s">
        <v>4640</v>
      </c>
      <c r="B2516" s="57" t="s">
        <v>1505</v>
      </c>
      <c r="C2516" s="57" t="s">
        <v>4651</v>
      </c>
      <c r="D2516" s="91">
        <v>2</v>
      </c>
      <c r="E2516" s="57" t="s">
        <v>5271</v>
      </c>
      <c r="F2516" s="29">
        <f t="shared" si="127"/>
        <v>25.791333333333331</v>
      </c>
      <c r="G2516" s="23">
        <f t="shared" si="128"/>
        <v>0.13650000000000001</v>
      </c>
      <c r="H2516" s="30"/>
      <c r="I2516" s="29"/>
      <c r="J2516" s="23">
        <f t="shared" si="129"/>
        <v>16.424199999999999</v>
      </c>
      <c r="K2516" s="30"/>
      <c r="L2516" s="29"/>
      <c r="M2516" s="98">
        <v>9.0999999999999998E-2</v>
      </c>
      <c r="N2516" s="98" t="s">
        <v>4944</v>
      </c>
      <c r="O2516" s="98" t="s">
        <v>4944</v>
      </c>
      <c r="P2516" s="98">
        <v>0.45500000000000002</v>
      </c>
      <c r="Q2516" s="98">
        <v>3.9009999999999998</v>
      </c>
      <c r="R2516" s="98">
        <v>0.84599999999999997</v>
      </c>
      <c r="S2516" s="98">
        <v>0.377</v>
      </c>
      <c r="T2516" s="98">
        <v>69</v>
      </c>
      <c r="U2516" s="98">
        <v>7.9969999999999999</v>
      </c>
    </row>
    <row r="2517" spans="1:21" x14ac:dyDescent="0.25">
      <c r="A2517" s="57" t="s">
        <v>4640</v>
      </c>
      <c r="B2517" s="57" t="s">
        <v>3238</v>
      </c>
      <c r="C2517" s="57" t="s">
        <v>4723</v>
      </c>
      <c r="D2517" s="91">
        <v>16</v>
      </c>
      <c r="E2517" s="57" t="s">
        <v>8365</v>
      </c>
      <c r="F2517" s="29">
        <f t="shared" si="127"/>
        <v>25.777333333333331</v>
      </c>
      <c r="G2517" s="23">
        <f t="shared" si="128"/>
        <v>22.250249999999998</v>
      </c>
      <c r="H2517" s="30"/>
      <c r="I2517" s="29"/>
      <c r="J2517" s="23">
        <f t="shared" si="129"/>
        <v>48.156399999999998</v>
      </c>
      <c r="K2517" s="30"/>
      <c r="L2517" s="29"/>
      <c r="M2517" s="98">
        <v>0.84699999999999998</v>
      </c>
      <c r="N2517" s="98">
        <v>46.866999999999997</v>
      </c>
      <c r="O2517" s="98">
        <v>39.72</v>
      </c>
      <c r="P2517" s="98">
        <v>1.5669999999999999</v>
      </c>
      <c r="Q2517" s="98">
        <v>130.595</v>
      </c>
      <c r="R2517" s="98">
        <v>32.854999999999997</v>
      </c>
      <c r="S2517" s="98">
        <v>17.951000000000001</v>
      </c>
      <c r="T2517" s="98">
        <v>10.395</v>
      </c>
      <c r="U2517" s="98">
        <v>48.985999999999997</v>
      </c>
    </row>
    <row r="2518" spans="1:21" x14ac:dyDescent="0.25">
      <c r="A2518" s="57" t="s">
        <v>4640</v>
      </c>
      <c r="B2518" s="57" t="s">
        <v>4025</v>
      </c>
      <c r="C2518" s="57" t="s">
        <v>4724</v>
      </c>
      <c r="D2518" s="91">
        <v>16</v>
      </c>
      <c r="E2518" s="57" t="s">
        <v>8977</v>
      </c>
      <c r="F2518" s="29">
        <f t="shared" si="127"/>
        <v>25.606333333333335</v>
      </c>
      <c r="G2518" s="23">
        <f t="shared" si="128"/>
        <v>24.69575</v>
      </c>
      <c r="H2518" s="30"/>
      <c r="I2518" s="29"/>
      <c r="J2518" s="23">
        <f t="shared" si="129"/>
        <v>19.713799999999999</v>
      </c>
      <c r="K2518" s="30"/>
      <c r="L2518" s="29"/>
      <c r="M2518" s="98">
        <v>11.042</v>
      </c>
      <c r="N2518" s="98">
        <v>9.4749999999999996</v>
      </c>
      <c r="O2518" s="98">
        <v>63.859000000000002</v>
      </c>
      <c r="P2518" s="98">
        <v>14.407</v>
      </c>
      <c r="Q2518" s="98">
        <v>4.931</v>
      </c>
      <c r="R2518" s="98">
        <v>16.818999999999999</v>
      </c>
      <c r="S2518" s="98">
        <v>18.111999999999998</v>
      </c>
      <c r="T2518" s="98">
        <v>9.2780000000000005</v>
      </c>
      <c r="U2518" s="98">
        <v>49.429000000000002</v>
      </c>
    </row>
    <row r="2519" spans="1:21" x14ac:dyDescent="0.25">
      <c r="A2519" s="57" t="s">
        <v>4640</v>
      </c>
      <c r="B2519" s="57" t="s">
        <v>1402</v>
      </c>
      <c r="C2519" s="57" t="s">
        <v>4648</v>
      </c>
      <c r="D2519" s="91">
        <v>2</v>
      </c>
      <c r="E2519" s="57" t="s">
        <v>5221</v>
      </c>
      <c r="F2519" s="29">
        <f t="shared" si="127"/>
        <v>25.393333333333334</v>
      </c>
      <c r="G2519" s="23">
        <f t="shared" si="128"/>
        <v>0.59025000000000005</v>
      </c>
      <c r="H2519" s="30"/>
      <c r="I2519" s="29"/>
      <c r="J2519" s="23">
        <f t="shared" si="129"/>
        <v>15.606400000000002</v>
      </c>
      <c r="K2519" s="30"/>
      <c r="L2519" s="29"/>
      <c r="M2519" s="98">
        <v>0.34399999999999997</v>
      </c>
      <c r="N2519" s="98">
        <v>1.8520000000000001</v>
      </c>
      <c r="O2519" s="98">
        <v>3.2000000000000001E-2</v>
      </c>
      <c r="P2519" s="98">
        <v>0.13300000000000001</v>
      </c>
      <c r="Q2519" s="98" t="s">
        <v>4944</v>
      </c>
      <c r="R2519" s="98">
        <v>1.8520000000000001</v>
      </c>
      <c r="S2519" s="98">
        <v>3.1269999999999998</v>
      </c>
      <c r="T2519" s="98">
        <v>61.360999999999997</v>
      </c>
      <c r="U2519" s="98">
        <v>11.692</v>
      </c>
    </row>
    <row r="2520" spans="1:21" x14ac:dyDescent="0.25">
      <c r="A2520" s="57" t="s">
        <v>4640</v>
      </c>
      <c r="B2520" s="57" t="s">
        <v>2892</v>
      </c>
      <c r="C2520" s="57" t="s">
        <v>4677</v>
      </c>
      <c r="D2520" s="91">
        <v>6</v>
      </c>
      <c r="E2520" s="57" t="s">
        <v>6263</v>
      </c>
      <c r="F2520" s="29">
        <f t="shared" si="127"/>
        <v>25.370999999999999</v>
      </c>
      <c r="G2520" s="23">
        <f t="shared" si="128"/>
        <v>12.611499999999999</v>
      </c>
      <c r="H2520" s="30"/>
      <c r="I2520" s="29"/>
      <c r="J2520" s="23">
        <f t="shared" si="129"/>
        <v>17.865200000000002</v>
      </c>
      <c r="K2520" s="30"/>
      <c r="L2520" s="29"/>
      <c r="M2520" s="98">
        <v>17.126000000000001</v>
      </c>
      <c r="N2520" s="98">
        <v>10.007</v>
      </c>
      <c r="O2520" s="98">
        <v>3.7610000000000001</v>
      </c>
      <c r="P2520" s="98">
        <v>19.552</v>
      </c>
      <c r="Q2520" s="98">
        <v>12.055</v>
      </c>
      <c r="R2520" s="98">
        <v>1.1579999999999999</v>
      </c>
      <c r="S2520" s="98">
        <v>6.9290000000000003</v>
      </c>
      <c r="T2520" s="98">
        <v>27.847000000000001</v>
      </c>
      <c r="U2520" s="98">
        <v>41.337000000000003</v>
      </c>
    </row>
    <row r="2521" spans="1:21" x14ac:dyDescent="0.25">
      <c r="A2521" s="57" t="s">
        <v>4640</v>
      </c>
      <c r="B2521" s="57" t="s">
        <v>1813</v>
      </c>
      <c r="C2521" s="57" t="s">
        <v>4724</v>
      </c>
      <c r="D2521" s="91">
        <v>16</v>
      </c>
      <c r="E2521" s="57" t="s">
        <v>8952</v>
      </c>
      <c r="F2521" s="29">
        <f t="shared" si="127"/>
        <v>25.346</v>
      </c>
      <c r="G2521" s="23">
        <f t="shared" si="128"/>
        <v>12.436</v>
      </c>
      <c r="H2521" s="30"/>
      <c r="I2521" s="29"/>
      <c r="J2521" s="23">
        <f t="shared" si="129"/>
        <v>17.202400000000001</v>
      </c>
      <c r="K2521" s="30"/>
      <c r="L2521" s="29"/>
      <c r="M2521" s="98">
        <v>0.66900000000000004</v>
      </c>
      <c r="N2521" s="98">
        <v>2.3370000000000002</v>
      </c>
      <c r="O2521" s="98">
        <v>46.488999999999997</v>
      </c>
      <c r="P2521" s="98">
        <v>0.249</v>
      </c>
      <c r="Q2521" s="98">
        <v>1.454</v>
      </c>
      <c r="R2521" s="98">
        <v>8.52</v>
      </c>
      <c r="S2521" s="98">
        <v>7.085</v>
      </c>
      <c r="T2521" s="98">
        <v>9.76</v>
      </c>
      <c r="U2521" s="98">
        <v>59.192999999999998</v>
      </c>
    </row>
    <row r="2522" spans="1:21" x14ac:dyDescent="0.25">
      <c r="A2522" s="57" t="s">
        <v>4640</v>
      </c>
      <c r="B2522" s="57" t="s">
        <v>3621</v>
      </c>
      <c r="C2522" s="57" t="s">
        <v>4733</v>
      </c>
      <c r="D2522" s="91">
        <v>20</v>
      </c>
      <c r="E2522" s="57" t="s">
        <v>9478</v>
      </c>
      <c r="F2522" s="29">
        <f t="shared" si="127"/>
        <v>25.340666666666664</v>
      </c>
      <c r="G2522" s="23">
        <f t="shared" si="128"/>
        <v>13.095749999999999</v>
      </c>
      <c r="H2522" s="30"/>
      <c r="I2522" s="29"/>
      <c r="J2522" s="23">
        <f t="shared" si="129"/>
        <v>24.924399999999999</v>
      </c>
      <c r="K2522" s="30"/>
      <c r="L2522" s="29"/>
      <c r="M2522" s="98">
        <v>0.55900000000000005</v>
      </c>
      <c r="N2522" s="98">
        <v>0.65200000000000002</v>
      </c>
      <c r="O2522" s="98">
        <v>33.597999999999999</v>
      </c>
      <c r="P2522" s="98">
        <v>17.574000000000002</v>
      </c>
      <c r="Q2522" s="98">
        <v>24.704999999999998</v>
      </c>
      <c r="R2522" s="98">
        <v>23.895</v>
      </c>
      <c r="S2522" s="98">
        <v>28.74</v>
      </c>
      <c r="T2522" s="98">
        <v>31.087</v>
      </c>
      <c r="U2522" s="98">
        <v>16.195</v>
      </c>
    </row>
    <row r="2523" spans="1:21" x14ac:dyDescent="0.25">
      <c r="A2523" s="57" t="s">
        <v>4640</v>
      </c>
      <c r="B2523" s="57" t="s">
        <v>836</v>
      </c>
      <c r="C2523" s="57" t="s">
        <v>4648</v>
      </c>
      <c r="D2523" s="91">
        <v>2</v>
      </c>
      <c r="E2523" s="57" t="s">
        <v>5214</v>
      </c>
      <c r="F2523" s="29">
        <f t="shared" si="127"/>
        <v>25.335666666666668</v>
      </c>
      <c r="G2523" s="23">
        <f t="shared" si="128"/>
        <v>3.51925</v>
      </c>
      <c r="H2523" s="30"/>
      <c r="I2523" s="29"/>
      <c r="J2523" s="23">
        <f t="shared" si="129"/>
        <v>17.4358</v>
      </c>
      <c r="K2523" s="30"/>
      <c r="L2523" s="29"/>
      <c r="M2523" s="98" t="s">
        <v>4944</v>
      </c>
      <c r="N2523" s="98">
        <v>4.835</v>
      </c>
      <c r="O2523" s="98">
        <v>6.4320000000000004</v>
      </c>
      <c r="P2523" s="98">
        <v>2.81</v>
      </c>
      <c r="Q2523" s="98">
        <v>11.172000000000001</v>
      </c>
      <c r="R2523" s="98" t="s">
        <v>4944</v>
      </c>
      <c r="S2523" s="98">
        <v>9.3219999999999992</v>
      </c>
      <c r="T2523" s="98">
        <v>51.94</v>
      </c>
      <c r="U2523" s="98">
        <v>14.744999999999999</v>
      </c>
    </row>
    <row r="2524" spans="1:21" x14ac:dyDescent="0.25">
      <c r="A2524" s="57" t="s">
        <v>4640</v>
      </c>
      <c r="B2524" s="57" t="s">
        <v>2158</v>
      </c>
      <c r="C2524" s="57" t="s">
        <v>4669</v>
      </c>
      <c r="D2524" s="91">
        <v>6</v>
      </c>
      <c r="E2524" s="57" t="s">
        <v>5940</v>
      </c>
      <c r="F2524" s="29">
        <f t="shared" si="127"/>
        <v>25.312333333333331</v>
      </c>
      <c r="G2524" s="23">
        <f t="shared" si="128"/>
        <v>67.748249999999999</v>
      </c>
      <c r="H2524" s="30"/>
      <c r="I2524" s="29"/>
      <c r="J2524" s="23">
        <f t="shared" si="129"/>
        <v>52.509599999999999</v>
      </c>
      <c r="K2524" s="30"/>
      <c r="L2524" s="29"/>
      <c r="M2524" s="98">
        <v>49.375999999999998</v>
      </c>
      <c r="N2524" s="98">
        <v>95.650999999999996</v>
      </c>
      <c r="O2524" s="98">
        <v>74.057000000000002</v>
      </c>
      <c r="P2524" s="98">
        <v>51.908999999999999</v>
      </c>
      <c r="Q2524" s="98">
        <v>104.95099999999999</v>
      </c>
      <c r="R2524" s="98">
        <v>81.66</v>
      </c>
      <c r="S2524" s="98">
        <v>32.637999999999998</v>
      </c>
      <c r="T2524" s="98">
        <v>25.498999999999999</v>
      </c>
      <c r="U2524" s="98">
        <v>17.8</v>
      </c>
    </row>
    <row r="2525" spans="1:21" x14ac:dyDescent="0.25">
      <c r="A2525" s="57" t="s">
        <v>4640</v>
      </c>
      <c r="B2525" s="57" t="s">
        <v>3358</v>
      </c>
      <c r="C2525" s="57" t="s">
        <v>4678</v>
      </c>
      <c r="D2525" s="91">
        <v>6</v>
      </c>
      <c r="E2525" s="57" t="s">
        <v>6311</v>
      </c>
      <c r="F2525" s="29">
        <f t="shared" si="127"/>
        <v>25.309000000000001</v>
      </c>
      <c r="G2525" s="23">
        <f t="shared" si="128"/>
        <v>0.60075000000000001</v>
      </c>
      <c r="H2525" s="30"/>
      <c r="I2525" s="29"/>
      <c r="J2525" s="23">
        <f t="shared" si="129"/>
        <v>15.185400000000001</v>
      </c>
      <c r="K2525" s="30"/>
      <c r="L2525" s="29"/>
      <c r="M2525" s="98">
        <v>0.03</v>
      </c>
      <c r="N2525" s="98">
        <v>2.3730000000000002</v>
      </c>
      <c r="O2525" s="98" t="s">
        <v>4944</v>
      </c>
      <c r="P2525" s="98" t="s">
        <v>4944</v>
      </c>
      <c r="Q2525" s="98" t="s">
        <v>4944</v>
      </c>
      <c r="R2525" s="98" t="s">
        <v>4944</v>
      </c>
      <c r="S2525" s="98" t="s">
        <v>4944</v>
      </c>
      <c r="T2525" s="98" t="s">
        <v>4944</v>
      </c>
      <c r="U2525" s="98">
        <v>75.927000000000007</v>
      </c>
    </row>
    <row r="2526" spans="1:21" x14ac:dyDescent="0.25">
      <c r="A2526" s="57" t="s">
        <v>4640</v>
      </c>
      <c r="B2526" s="57" t="s">
        <v>1122</v>
      </c>
      <c r="C2526" s="57" t="s">
        <v>4659</v>
      </c>
      <c r="D2526" s="91">
        <v>4</v>
      </c>
      <c r="E2526" s="57" t="s">
        <v>5444</v>
      </c>
      <c r="F2526" s="29">
        <f t="shared" si="127"/>
        <v>25.28</v>
      </c>
      <c r="G2526" s="23">
        <f t="shared" si="128"/>
        <v>12.5045</v>
      </c>
      <c r="H2526" s="30"/>
      <c r="I2526" s="29"/>
      <c r="J2526" s="23">
        <f t="shared" si="129"/>
        <v>20.343399999999999</v>
      </c>
      <c r="K2526" s="30"/>
      <c r="L2526" s="29"/>
      <c r="M2526" s="98">
        <v>21.343</v>
      </c>
      <c r="N2526" s="98">
        <v>8.1560000000000006</v>
      </c>
      <c r="O2526" s="98">
        <v>9.6679999999999993</v>
      </c>
      <c r="P2526" s="98">
        <v>10.851000000000001</v>
      </c>
      <c r="Q2526" s="98">
        <v>13.294</v>
      </c>
      <c r="R2526" s="98">
        <v>12.583</v>
      </c>
      <c r="S2526" s="98">
        <v>19.443999999999999</v>
      </c>
      <c r="T2526" s="98">
        <v>36.529000000000003</v>
      </c>
      <c r="U2526" s="98">
        <v>19.867000000000001</v>
      </c>
    </row>
    <row r="2527" spans="1:21" x14ac:dyDescent="0.25">
      <c r="A2527" s="57" t="s">
        <v>4640</v>
      </c>
      <c r="B2527" s="57" t="s">
        <v>1781</v>
      </c>
      <c r="C2527" s="57" t="s">
        <v>4723</v>
      </c>
      <c r="D2527" s="91">
        <v>16</v>
      </c>
      <c r="E2527" s="57" t="s">
        <v>8675</v>
      </c>
      <c r="F2527" s="29">
        <f t="shared" si="127"/>
        <v>25.156333333333336</v>
      </c>
      <c r="G2527" s="23">
        <f t="shared" si="128"/>
        <v>23.029749999999996</v>
      </c>
      <c r="H2527" s="30"/>
      <c r="I2527" s="29"/>
      <c r="J2527" s="23">
        <f t="shared" si="129"/>
        <v>19.041599999999999</v>
      </c>
      <c r="K2527" s="30"/>
      <c r="L2527" s="29"/>
      <c r="M2527" s="98">
        <v>4.8499999999999996</v>
      </c>
      <c r="N2527" s="98">
        <v>59.588999999999999</v>
      </c>
      <c r="O2527" s="98">
        <v>18.736999999999998</v>
      </c>
      <c r="P2527" s="98">
        <v>8.9429999999999996</v>
      </c>
      <c r="Q2527" s="98">
        <v>12.932</v>
      </c>
      <c r="R2527" s="98">
        <v>6.8070000000000004</v>
      </c>
      <c r="S2527" s="98">
        <v>11.285</v>
      </c>
      <c r="T2527" s="98">
        <v>45.582000000000001</v>
      </c>
      <c r="U2527" s="98">
        <v>18.602</v>
      </c>
    </row>
    <row r="2528" spans="1:21" x14ac:dyDescent="0.25">
      <c r="A2528" s="57" t="s">
        <v>4640</v>
      </c>
      <c r="B2528" s="57" t="s">
        <v>2997</v>
      </c>
      <c r="C2528" s="57" t="s">
        <v>4710</v>
      </c>
      <c r="D2528" s="91">
        <v>13</v>
      </c>
      <c r="E2528" s="57" t="s">
        <v>7695</v>
      </c>
      <c r="F2528" s="29">
        <f t="shared" ref="F2528:F2591" si="130">SUM(S2528:U2528)/3</f>
        <v>25.145999999999997</v>
      </c>
      <c r="G2528" s="23">
        <f t="shared" ref="G2528:G2591" si="131">SUM(M2528:P2528)/4</f>
        <v>2.5802499999999999</v>
      </c>
      <c r="H2528" s="30"/>
      <c r="I2528" s="29"/>
      <c r="J2528" s="23">
        <f t="shared" ref="J2528:J2591" si="132">SUM(Q2528:U2528)/5</f>
        <v>15.649399999999996</v>
      </c>
      <c r="K2528" s="30"/>
      <c r="L2528" s="29"/>
      <c r="M2528" s="98">
        <v>0.39700000000000002</v>
      </c>
      <c r="N2528" s="98" t="s">
        <v>4944</v>
      </c>
      <c r="O2528" s="98">
        <v>0.04</v>
      </c>
      <c r="P2528" s="98">
        <v>9.8840000000000003</v>
      </c>
      <c r="Q2528" s="98">
        <v>1.391</v>
      </c>
      <c r="R2528" s="98">
        <v>1.4179999999999999</v>
      </c>
      <c r="S2528" s="98">
        <v>45.960999999999999</v>
      </c>
      <c r="T2528" s="98">
        <v>28.651</v>
      </c>
      <c r="U2528" s="98">
        <v>0.82599999999999996</v>
      </c>
    </row>
    <row r="2529" spans="1:21" x14ac:dyDescent="0.25">
      <c r="A2529" s="57" t="s">
        <v>4640</v>
      </c>
      <c r="B2529" s="57" t="s">
        <v>1224</v>
      </c>
      <c r="C2529" s="57" t="s">
        <v>4723</v>
      </c>
      <c r="D2529" s="91">
        <v>16</v>
      </c>
      <c r="E2529" s="57" t="s">
        <v>8445</v>
      </c>
      <c r="F2529" s="29">
        <f t="shared" si="130"/>
        <v>25.072999999999997</v>
      </c>
      <c r="G2529" s="23">
        <f t="shared" si="131"/>
        <v>28.184999999999999</v>
      </c>
      <c r="H2529" s="30"/>
      <c r="I2529" s="29"/>
      <c r="J2529" s="23">
        <f t="shared" si="132"/>
        <v>46.403399999999998</v>
      </c>
      <c r="K2529" s="30"/>
      <c r="L2529" s="29"/>
      <c r="M2529" s="98">
        <v>1.4179999999999999</v>
      </c>
      <c r="N2529" s="98">
        <v>16.312999999999999</v>
      </c>
      <c r="O2529" s="98">
        <v>30.846</v>
      </c>
      <c r="P2529" s="98">
        <v>64.162999999999997</v>
      </c>
      <c r="Q2529" s="98">
        <v>156.798</v>
      </c>
      <c r="R2529" s="98" t="s">
        <v>4944</v>
      </c>
      <c r="S2529" s="98">
        <v>6.1580000000000004</v>
      </c>
      <c r="T2529" s="98">
        <v>23.751999999999999</v>
      </c>
      <c r="U2529" s="98">
        <v>45.308999999999997</v>
      </c>
    </row>
    <row r="2530" spans="1:21" x14ac:dyDescent="0.25">
      <c r="A2530" s="57" t="s">
        <v>4640</v>
      </c>
      <c r="B2530" s="57" t="s">
        <v>1112</v>
      </c>
      <c r="C2530" s="57" t="s">
        <v>4710</v>
      </c>
      <c r="D2530" s="91">
        <v>13</v>
      </c>
      <c r="E2530" s="57" t="s">
        <v>7712</v>
      </c>
      <c r="F2530" s="29">
        <f t="shared" si="130"/>
        <v>25.057000000000002</v>
      </c>
      <c r="G2530" s="23">
        <f t="shared" si="131"/>
        <v>14.654749999999998</v>
      </c>
      <c r="H2530" s="30"/>
      <c r="I2530" s="29"/>
      <c r="J2530" s="23">
        <f t="shared" si="132"/>
        <v>19.764199999999999</v>
      </c>
      <c r="K2530" s="30"/>
      <c r="L2530" s="29"/>
      <c r="M2530" s="98">
        <v>6.4589999999999996</v>
      </c>
      <c r="N2530" s="98">
        <v>33.76</v>
      </c>
      <c r="O2530" s="98">
        <v>8.2769999999999992</v>
      </c>
      <c r="P2530" s="98">
        <v>10.122999999999999</v>
      </c>
      <c r="Q2530" s="98">
        <v>11.42</v>
      </c>
      <c r="R2530" s="98">
        <v>12.23</v>
      </c>
      <c r="S2530" s="98">
        <v>36.648000000000003</v>
      </c>
      <c r="T2530" s="98">
        <v>20.158000000000001</v>
      </c>
      <c r="U2530" s="98">
        <v>18.364999999999998</v>
      </c>
    </row>
    <row r="2531" spans="1:21" x14ac:dyDescent="0.25">
      <c r="A2531" s="57" t="s">
        <v>4640</v>
      </c>
      <c r="B2531" s="57" t="s">
        <v>2365</v>
      </c>
      <c r="C2531" s="57" t="s">
        <v>4701</v>
      </c>
      <c r="D2531" s="91">
        <v>11</v>
      </c>
      <c r="E2531" s="57" t="s">
        <v>7360</v>
      </c>
      <c r="F2531" s="29">
        <f t="shared" si="130"/>
        <v>24.965</v>
      </c>
      <c r="G2531" s="23">
        <f t="shared" si="131"/>
        <v>22.593249999999998</v>
      </c>
      <c r="H2531" s="30"/>
      <c r="I2531" s="29"/>
      <c r="J2531" s="23">
        <f t="shared" si="132"/>
        <v>24.042399999999997</v>
      </c>
      <c r="K2531" s="30"/>
      <c r="L2531" s="29"/>
      <c r="M2531" s="98">
        <v>0.21099999999999999</v>
      </c>
      <c r="N2531" s="98">
        <v>1.798</v>
      </c>
      <c r="O2531" s="98">
        <v>5.1239999999999997</v>
      </c>
      <c r="P2531" s="98">
        <v>83.24</v>
      </c>
      <c r="Q2531" s="98">
        <v>2.8380000000000001</v>
      </c>
      <c r="R2531" s="98">
        <v>42.478999999999999</v>
      </c>
      <c r="S2531" s="98">
        <v>32.253999999999998</v>
      </c>
      <c r="T2531" s="98">
        <v>3.2320000000000002</v>
      </c>
      <c r="U2531" s="98">
        <v>39.408999999999999</v>
      </c>
    </row>
    <row r="2532" spans="1:21" x14ac:dyDescent="0.25">
      <c r="A2532" s="57" t="s">
        <v>4640</v>
      </c>
      <c r="B2532" s="57" t="s">
        <v>1578</v>
      </c>
      <c r="C2532" s="57" t="s">
        <v>4704</v>
      </c>
      <c r="D2532" s="91">
        <v>12</v>
      </c>
      <c r="E2532" s="57" t="s">
        <v>7546</v>
      </c>
      <c r="F2532" s="29">
        <f t="shared" si="130"/>
        <v>24.899000000000001</v>
      </c>
      <c r="G2532" s="23">
        <f t="shared" si="131"/>
        <v>20.071999999999999</v>
      </c>
      <c r="H2532" s="30"/>
      <c r="I2532" s="29"/>
      <c r="J2532" s="23">
        <f t="shared" si="132"/>
        <v>17.889800000000001</v>
      </c>
      <c r="K2532" s="30"/>
      <c r="L2532" s="29"/>
      <c r="M2532" s="98" t="s">
        <v>4944</v>
      </c>
      <c r="N2532" s="98">
        <v>26.995999999999999</v>
      </c>
      <c r="O2532" s="98">
        <v>12.930999999999999</v>
      </c>
      <c r="P2532" s="98">
        <v>40.360999999999997</v>
      </c>
      <c r="Q2532" s="98">
        <v>4.2789999999999999</v>
      </c>
      <c r="R2532" s="98">
        <v>10.473000000000001</v>
      </c>
      <c r="S2532" s="98">
        <v>55.194000000000003</v>
      </c>
      <c r="T2532" s="98">
        <v>9.2270000000000003</v>
      </c>
      <c r="U2532" s="98">
        <v>10.276</v>
      </c>
    </row>
    <row r="2533" spans="1:21" x14ac:dyDescent="0.25">
      <c r="A2533" s="57" t="s">
        <v>4640</v>
      </c>
      <c r="B2533" s="57" t="s">
        <v>3489</v>
      </c>
      <c r="C2533" s="57" t="s">
        <v>4692</v>
      </c>
      <c r="D2533" s="91">
        <v>11</v>
      </c>
      <c r="E2533" s="57" t="s">
        <v>6884</v>
      </c>
      <c r="F2533" s="29">
        <f t="shared" si="130"/>
        <v>24.862333333333336</v>
      </c>
      <c r="G2533" s="23">
        <f t="shared" si="131"/>
        <v>10.999750000000001</v>
      </c>
      <c r="H2533" s="30"/>
      <c r="I2533" s="29"/>
      <c r="J2533" s="23">
        <f t="shared" si="132"/>
        <v>14.9542</v>
      </c>
      <c r="K2533" s="30"/>
      <c r="L2533" s="29"/>
      <c r="M2533" s="98">
        <v>2.0550000000000002</v>
      </c>
      <c r="N2533" s="98" t="s">
        <v>4944</v>
      </c>
      <c r="O2533" s="98">
        <v>7.0750000000000002</v>
      </c>
      <c r="P2533" s="98">
        <v>34.869</v>
      </c>
      <c r="Q2533" s="98" t="s">
        <v>4944</v>
      </c>
      <c r="R2533" s="98">
        <v>0.184</v>
      </c>
      <c r="S2533" s="98">
        <v>43.466000000000001</v>
      </c>
      <c r="T2533" s="98">
        <v>1.085</v>
      </c>
      <c r="U2533" s="98">
        <v>30.036000000000001</v>
      </c>
    </row>
    <row r="2534" spans="1:21" x14ac:dyDescent="0.25">
      <c r="A2534" s="57" t="s">
        <v>4640</v>
      </c>
      <c r="B2534" s="57" t="s">
        <v>847</v>
      </c>
      <c r="C2534" s="57" t="s">
        <v>4673</v>
      </c>
      <c r="D2534" s="91">
        <v>6</v>
      </c>
      <c r="E2534" s="57" t="s">
        <v>6174</v>
      </c>
      <c r="F2534" s="29">
        <f t="shared" si="130"/>
        <v>24.778666666666666</v>
      </c>
      <c r="G2534" s="23">
        <f t="shared" si="131"/>
        <v>6.6225000000000005</v>
      </c>
      <c r="H2534" s="30"/>
      <c r="I2534" s="29"/>
      <c r="J2534" s="23">
        <f t="shared" si="132"/>
        <v>18.077400000000001</v>
      </c>
      <c r="K2534" s="30"/>
      <c r="L2534" s="29"/>
      <c r="M2534" s="98">
        <v>5.76</v>
      </c>
      <c r="N2534" s="98">
        <v>8.3960000000000008</v>
      </c>
      <c r="O2534" s="98">
        <v>6.5140000000000002</v>
      </c>
      <c r="P2534" s="98">
        <v>5.82</v>
      </c>
      <c r="Q2534" s="98">
        <v>10.821999999999999</v>
      </c>
      <c r="R2534" s="98">
        <v>5.2290000000000001</v>
      </c>
      <c r="S2534" s="98">
        <v>10.29</v>
      </c>
      <c r="T2534" s="98">
        <v>22.228999999999999</v>
      </c>
      <c r="U2534" s="98">
        <v>41.817</v>
      </c>
    </row>
    <row r="2535" spans="1:21" x14ac:dyDescent="0.25">
      <c r="A2535" s="57" t="s">
        <v>4640</v>
      </c>
      <c r="B2535" s="57" t="s">
        <v>3896</v>
      </c>
      <c r="C2535" s="57" t="s">
        <v>4692</v>
      </c>
      <c r="D2535" s="91">
        <v>11</v>
      </c>
      <c r="E2535" s="57" t="s">
        <v>6893</v>
      </c>
      <c r="F2535" s="29">
        <f t="shared" si="130"/>
        <v>24.730666666666668</v>
      </c>
      <c r="G2535" s="23">
        <f t="shared" si="131"/>
        <v>1.4455</v>
      </c>
      <c r="H2535" s="30"/>
      <c r="I2535" s="29"/>
      <c r="J2535" s="23">
        <f t="shared" si="132"/>
        <v>14.838400000000002</v>
      </c>
      <c r="K2535" s="30"/>
      <c r="L2535" s="29"/>
      <c r="M2535" s="98">
        <v>2.4319999999999999</v>
      </c>
      <c r="N2535" s="98" t="s">
        <v>4944</v>
      </c>
      <c r="O2535" s="98" t="s">
        <v>4944</v>
      </c>
      <c r="P2535" s="98">
        <v>3.35</v>
      </c>
      <c r="Q2535" s="98" t="s">
        <v>4944</v>
      </c>
      <c r="R2535" s="98" t="s">
        <v>4944</v>
      </c>
      <c r="S2535" s="98" t="s">
        <v>4944</v>
      </c>
      <c r="T2535" s="98">
        <v>11.129</v>
      </c>
      <c r="U2535" s="98">
        <v>63.063000000000002</v>
      </c>
    </row>
    <row r="2536" spans="1:21" x14ac:dyDescent="0.25">
      <c r="A2536" s="57" t="s">
        <v>4640</v>
      </c>
      <c r="B2536" s="57" t="s">
        <v>1914</v>
      </c>
      <c r="C2536" s="57" t="s">
        <v>4724</v>
      </c>
      <c r="D2536" s="91">
        <v>16</v>
      </c>
      <c r="E2536" s="57" t="s">
        <v>8907</v>
      </c>
      <c r="F2536" s="29">
        <f t="shared" si="130"/>
        <v>24.715999999999998</v>
      </c>
      <c r="G2536" s="23">
        <f t="shared" si="131"/>
        <v>15.733749999999999</v>
      </c>
      <c r="H2536" s="30"/>
      <c r="I2536" s="29"/>
      <c r="J2536" s="23">
        <f t="shared" si="132"/>
        <v>16.9648</v>
      </c>
      <c r="K2536" s="30"/>
      <c r="L2536" s="29"/>
      <c r="M2536" s="98">
        <v>2.6320000000000001</v>
      </c>
      <c r="N2536" s="98">
        <v>56.533999999999999</v>
      </c>
      <c r="O2536" s="98">
        <v>2.802</v>
      </c>
      <c r="P2536" s="98">
        <v>0.96699999999999997</v>
      </c>
      <c r="Q2536" s="98">
        <v>3.85</v>
      </c>
      <c r="R2536" s="98">
        <v>6.8259999999999996</v>
      </c>
      <c r="S2536" s="98">
        <v>11.894</v>
      </c>
      <c r="T2536" s="98">
        <v>6.2380000000000004</v>
      </c>
      <c r="U2536" s="98">
        <v>56.015999999999998</v>
      </c>
    </row>
    <row r="2537" spans="1:21" x14ac:dyDescent="0.25">
      <c r="A2537" s="57" t="s">
        <v>4640</v>
      </c>
      <c r="B2537" s="57" t="s">
        <v>2427</v>
      </c>
      <c r="C2537" s="57" t="s">
        <v>4716</v>
      </c>
      <c r="D2537" s="91">
        <v>15</v>
      </c>
      <c r="E2537" s="57" t="s">
        <v>8106</v>
      </c>
      <c r="F2537" s="29">
        <f t="shared" si="130"/>
        <v>24.532</v>
      </c>
      <c r="G2537" s="23">
        <f t="shared" si="131"/>
        <v>37.47025</v>
      </c>
      <c r="H2537" s="30"/>
      <c r="I2537" s="29"/>
      <c r="J2537" s="23">
        <f t="shared" si="132"/>
        <v>16.166800000000002</v>
      </c>
      <c r="K2537" s="30"/>
      <c r="L2537" s="29"/>
      <c r="M2537" s="98" t="s">
        <v>4944</v>
      </c>
      <c r="N2537" s="98">
        <v>1.56</v>
      </c>
      <c r="O2537" s="98">
        <v>128.48599999999999</v>
      </c>
      <c r="P2537" s="98">
        <v>19.835000000000001</v>
      </c>
      <c r="Q2537" s="98">
        <v>7.2380000000000004</v>
      </c>
      <c r="R2537" s="98" t="s">
        <v>4944</v>
      </c>
      <c r="S2537" s="98">
        <v>22.295000000000002</v>
      </c>
      <c r="T2537" s="98">
        <v>13.875999999999999</v>
      </c>
      <c r="U2537" s="98">
        <v>37.424999999999997</v>
      </c>
    </row>
    <row r="2538" spans="1:21" x14ac:dyDescent="0.25">
      <c r="A2538" s="57" t="s">
        <v>4640</v>
      </c>
      <c r="B2538" s="57" t="s">
        <v>3709</v>
      </c>
      <c r="C2538" s="57" t="s">
        <v>4702</v>
      </c>
      <c r="D2538" s="91">
        <v>11</v>
      </c>
      <c r="E2538" s="57" t="s">
        <v>7473</v>
      </c>
      <c r="F2538" s="29">
        <f t="shared" si="130"/>
        <v>24.454666666666668</v>
      </c>
      <c r="G2538" s="23">
        <f t="shared" si="131"/>
        <v>2.4205000000000001</v>
      </c>
      <c r="H2538" s="30"/>
      <c r="I2538" s="29"/>
      <c r="J2538" s="23">
        <f t="shared" si="132"/>
        <v>16.208600000000001</v>
      </c>
      <c r="K2538" s="30"/>
      <c r="L2538" s="29"/>
      <c r="M2538" s="98" t="s">
        <v>4944</v>
      </c>
      <c r="N2538" s="98">
        <v>4.7E-2</v>
      </c>
      <c r="O2538" s="98" t="s">
        <v>4944</v>
      </c>
      <c r="P2538" s="98">
        <v>9.6349999999999998</v>
      </c>
      <c r="Q2538" s="98">
        <v>7.2910000000000004</v>
      </c>
      <c r="R2538" s="98">
        <v>0.38800000000000001</v>
      </c>
      <c r="S2538" s="98">
        <v>37.127000000000002</v>
      </c>
      <c r="T2538" s="98">
        <v>12.021000000000001</v>
      </c>
      <c r="U2538" s="98">
        <v>24.216000000000001</v>
      </c>
    </row>
    <row r="2539" spans="1:21" x14ac:dyDescent="0.25">
      <c r="A2539" s="57" t="s">
        <v>4640</v>
      </c>
      <c r="B2539" s="57" t="s">
        <v>2382</v>
      </c>
      <c r="C2539" s="57" t="s">
        <v>4723</v>
      </c>
      <c r="D2539" s="91">
        <v>16</v>
      </c>
      <c r="E2539" s="57" t="s">
        <v>8592</v>
      </c>
      <c r="F2539" s="29">
        <f t="shared" si="130"/>
        <v>24.445333333333334</v>
      </c>
      <c r="G2539" s="23">
        <f t="shared" si="131"/>
        <v>5.5912500000000005</v>
      </c>
      <c r="H2539" s="30"/>
      <c r="I2539" s="29"/>
      <c r="J2539" s="23">
        <f t="shared" si="132"/>
        <v>19.072799999999997</v>
      </c>
      <c r="K2539" s="30"/>
      <c r="L2539" s="29"/>
      <c r="M2539" s="98">
        <v>8.468</v>
      </c>
      <c r="N2539" s="98">
        <v>6.5960000000000001</v>
      </c>
      <c r="O2539" s="98">
        <v>2.044</v>
      </c>
      <c r="P2539" s="98">
        <v>5.2569999999999997</v>
      </c>
      <c r="Q2539" s="98">
        <v>12.865</v>
      </c>
      <c r="R2539" s="98">
        <v>9.1630000000000003</v>
      </c>
      <c r="S2539" s="98">
        <v>18.995999999999999</v>
      </c>
      <c r="T2539" s="98">
        <v>40.533999999999999</v>
      </c>
      <c r="U2539" s="98">
        <v>13.805999999999999</v>
      </c>
    </row>
    <row r="2540" spans="1:21" x14ac:dyDescent="0.25">
      <c r="A2540" s="57" t="s">
        <v>4640</v>
      </c>
      <c r="B2540" s="57" t="s">
        <v>2670</v>
      </c>
      <c r="C2540" s="57" t="s">
        <v>4712</v>
      </c>
      <c r="D2540" s="91">
        <v>15</v>
      </c>
      <c r="E2540" s="57" t="s">
        <v>7831</v>
      </c>
      <c r="F2540" s="29">
        <f t="shared" si="130"/>
        <v>24.423000000000002</v>
      </c>
      <c r="G2540" s="23">
        <f t="shared" si="131"/>
        <v>22.232749999999999</v>
      </c>
      <c r="H2540" s="30"/>
      <c r="I2540" s="29"/>
      <c r="J2540" s="23">
        <f t="shared" si="132"/>
        <v>14.6548</v>
      </c>
      <c r="K2540" s="30"/>
      <c r="L2540" s="29"/>
      <c r="M2540" s="98" t="s">
        <v>4944</v>
      </c>
      <c r="N2540" s="98">
        <v>2</v>
      </c>
      <c r="O2540" s="98">
        <v>86.930999999999997</v>
      </c>
      <c r="P2540" s="98" t="s">
        <v>4944</v>
      </c>
      <c r="Q2540" s="98" t="s">
        <v>4944</v>
      </c>
      <c r="R2540" s="98">
        <v>5.0000000000000001E-3</v>
      </c>
      <c r="S2540" s="98">
        <v>5.8000000000000003E-2</v>
      </c>
      <c r="T2540" s="98" t="s">
        <v>4944</v>
      </c>
      <c r="U2540" s="98">
        <v>73.210999999999999</v>
      </c>
    </row>
    <row r="2541" spans="1:21" x14ac:dyDescent="0.25">
      <c r="A2541" s="57" t="s">
        <v>4640</v>
      </c>
      <c r="B2541" s="57" t="s">
        <v>1945</v>
      </c>
      <c r="C2541" s="57" t="s">
        <v>4729</v>
      </c>
      <c r="D2541" s="91">
        <v>18</v>
      </c>
      <c r="E2541" s="57" t="s">
        <v>9242</v>
      </c>
      <c r="F2541" s="29">
        <f t="shared" si="130"/>
        <v>24.265000000000001</v>
      </c>
      <c r="G2541" s="23">
        <f t="shared" si="131"/>
        <v>19.397000000000002</v>
      </c>
      <c r="H2541" s="30"/>
      <c r="I2541" s="29"/>
      <c r="J2541" s="23">
        <f t="shared" si="132"/>
        <v>15.658599999999998</v>
      </c>
      <c r="K2541" s="30"/>
      <c r="L2541" s="29"/>
      <c r="M2541" s="98">
        <v>20.138999999999999</v>
      </c>
      <c r="N2541" s="98">
        <v>16.954000000000001</v>
      </c>
      <c r="O2541" s="98">
        <v>25.484999999999999</v>
      </c>
      <c r="P2541" s="98">
        <v>15.01</v>
      </c>
      <c r="Q2541" s="98" t="s">
        <v>4944</v>
      </c>
      <c r="R2541" s="98">
        <v>5.4980000000000002</v>
      </c>
      <c r="S2541" s="98">
        <v>20.611999999999998</v>
      </c>
      <c r="T2541" s="98">
        <v>29.059000000000001</v>
      </c>
      <c r="U2541" s="98">
        <v>23.123999999999999</v>
      </c>
    </row>
    <row r="2542" spans="1:21" x14ac:dyDescent="0.25">
      <c r="A2542" s="57" t="s">
        <v>4640</v>
      </c>
      <c r="B2542" s="57" t="s">
        <v>2662</v>
      </c>
      <c r="C2542" s="57" t="s">
        <v>4695</v>
      </c>
      <c r="D2542" s="91">
        <v>11</v>
      </c>
      <c r="E2542" s="57" t="s">
        <v>7062</v>
      </c>
      <c r="F2542" s="29">
        <f t="shared" si="130"/>
        <v>24.215666666666667</v>
      </c>
      <c r="G2542" s="23">
        <f t="shared" si="131"/>
        <v>0</v>
      </c>
      <c r="H2542" s="30"/>
      <c r="I2542" s="29"/>
      <c r="J2542" s="23">
        <f t="shared" si="132"/>
        <v>14.529400000000001</v>
      </c>
      <c r="K2542" s="30"/>
      <c r="L2542" s="29"/>
      <c r="M2542" s="98" t="s">
        <v>4944</v>
      </c>
      <c r="N2542" s="98" t="s">
        <v>4944</v>
      </c>
      <c r="O2542" s="98" t="s">
        <v>4944</v>
      </c>
      <c r="P2542" s="98" t="s">
        <v>4944</v>
      </c>
      <c r="Q2542" s="98" t="s">
        <v>4944</v>
      </c>
      <c r="R2542" s="98" t="s">
        <v>4944</v>
      </c>
      <c r="S2542" s="98">
        <v>40.139000000000003</v>
      </c>
      <c r="T2542" s="98">
        <v>32.508000000000003</v>
      </c>
      <c r="U2542" s="98" t="s">
        <v>4944</v>
      </c>
    </row>
    <row r="2543" spans="1:21" x14ac:dyDescent="0.25">
      <c r="A2543" s="57" t="s">
        <v>4640</v>
      </c>
      <c r="B2543" s="57" t="s">
        <v>3282</v>
      </c>
      <c r="C2543" s="57" t="s">
        <v>4652</v>
      </c>
      <c r="D2543" s="91">
        <v>2</v>
      </c>
      <c r="E2543" s="57" t="s">
        <v>5313</v>
      </c>
      <c r="F2543" s="29">
        <f t="shared" si="130"/>
        <v>24.036333333333332</v>
      </c>
      <c r="G2543" s="23">
        <f t="shared" si="131"/>
        <v>11.68975</v>
      </c>
      <c r="H2543" s="30"/>
      <c r="I2543" s="29"/>
      <c r="J2543" s="23">
        <f t="shared" si="132"/>
        <v>19.392199999999999</v>
      </c>
      <c r="K2543" s="30"/>
      <c r="L2543" s="29"/>
      <c r="M2543" s="98" t="s">
        <v>4944</v>
      </c>
      <c r="N2543" s="98">
        <v>35.811999999999998</v>
      </c>
      <c r="O2543" s="98">
        <v>3.2589999999999999</v>
      </c>
      <c r="P2543" s="98">
        <v>7.6879999999999997</v>
      </c>
      <c r="Q2543" s="98">
        <v>24.818000000000001</v>
      </c>
      <c r="R2543" s="98">
        <v>3.4000000000000002E-2</v>
      </c>
      <c r="S2543" s="98">
        <v>3.169</v>
      </c>
      <c r="T2543" s="98">
        <v>45.543999999999997</v>
      </c>
      <c r="U2543" s="98">
        <v>23.396000000000001</v>
      </c>
    </row>
    <row r="2544" spans="1:21" x14ac:dyDescent="0.25">
      <c r="A2544" s="57" t="s">
        <v>4640</v>
      </c>
      <c r="B2544" s="57" t="s">
        <v>2878</v>
      </c>
      <c r="C2544" s="57" t="s">
        <v>4651</v>
      </c>
      <c r="D2544" s="91">
        <v>2</v>
      </c>
      <c r="E2544" s="57" t="s">
        <v>5283</v>
      </c>
      <c r="F2544" s="29">
        <f t="shared" si="130"/>
        <v>23.960000000000004</v>
      </c>
      <c r="G2544" s="23">
        <f t="shared" si="131"/>
        <v>0.33724999999999999</v>
      </c>
      <c r="H2544" s="30"/>
      <c r="I2544" s="29"/>
      <c r="J2544" s="23">
        <f t="shared" si="132"/>
        <v>14.376000000000001</v>
      </c>
      <c r="K2544" s="30"/>
      <c r="L2544" s="29"/>
      <c r="M2544" s="98" t="s">
        <v>4944</v>
      </c>
      <c r="N2544" s="98">
        <v>1.349</v>
      </c>
      <c r="O2544" s="98" t="s">
        <v>4944</v>
      </c>
      <c r="P2544" s="98" t="s">
        <v>4944</v>
      </c>
      <c r="Q2544" s="98" t="s">
        <v>4944</v>
      </c>
      <c r="R2544" s="98" t="s">
        <v>4944</v>
      </c>
      <c r="S2544" s="98">
        <v>0.2</v>
      </c>
      <c r="T2544" s="98" t="s">
        <v>4944</v>
      </c>
      <c r="U2544" s="98">
        <v>71.680000000000007</v>
      </c>
    </row>
    <row r="2545" spans="1:21" x14ac:dyDescent="0.25">
      <c r="A2545" s="57" t="s">
        <v>4640</v>
      </c>
      <c r="B2545" s="57" t="s">
        <v>2316</v>
      </c>
      <c r="C2545" s="57" t="s">
        <v>4668</v>
      </c>
      <c r="D2545" s="91">
        <v>6</v>
      </c>
      <c r="E2545" s="57" t="s">
        <v>5796</v>
      </c>
      <c r="F2545" s="29">
        <f t="shared" si="130"/>
        <v>23.943666666666669</v>
      </c>
      <c r="G2545" s="23">
        <f t="shared" si="131"/>
        <v>19.0945</v>
      </c>
      <c r="H2545" s="30"/>
      <c r="I2545" s="29"/>
      <c r="J2545" s="23">
        <f t="shared" si="132"/>
        <v>42.283400000000007</v>
      </c>
      <c r="K2545" s="30"/>
      <c r="L2545" s="29"/>
      <c r="M2545" s="98">
        <v>2.9510000000000001</v>
      </c>
      <c r="N2545" s="98">
        <v>18.62</v>
      </c>
      <c r="O2545" s="98">
        <v>32.851999999999997</v>
      </c>
      <c r="P2545" s="98">
        <v>21.954999999999998</v>
      </c>
      <c r="Q2545" s="98">
        <v>90.930999999999997</v>
      </c>
      <c r="R2545" s="98">
        <v>48.655000000000001</v>
      </c>
      <c r="S2545" s="98">
        <v>13.222</v>
      </c>
      <c r="T2545" s="98">
        <v>21.411000000000001</v>
      </c>
      <c r="U2545" s="98">
        <v>37.198</v>
      </c>
    </row>
    <row r="2546" spans="1:21" x14ac:dyDescent="0.25">
      <c r="A2546" s="57" t="s">
        <v>4640</v>
      </c>
      <c r="B2546" s="57" t="s">
        <v>736</v>
      </c>
      <c r="C2546" s="57" t="s">
        <v>4692</v>
      </c>
      <c r="D2546" s="91">
        <v>11</v>
      </c>
      <c r="E2546" s="57" t="s">
        <v>6878</v>
      </c>
      <c r="F2546" s="29">
        <f t="shared" si="130"/>
        <v>23.886666666666667</v>
      </c>
      <c r="G2546" s="23">
        <f t="shared" si="131"/>
        <v>36.234749999999998</v>
      </c>
      <c r="H2546" s="30"/>
      <c r="I2546" s="29"/>
      <c r="J2546" s="23">
        <f t="shared" si="132"/>
        <v>53.162400000000005</v>
      </c>
      <c r="K2546" s="30"/>
      <c r="L2546" s="29"/>
      <c r="M2546" s="98" t="s">
        <v>4944</v>
      </c>
      <c r="N2546" s="98" t="s">
        <v>4944</v>
      </c>
      <c r="O2546" s="98" t="s">
        <v>4944</v>
      </c>
      <c r="P2546" s="98">
        <v>144.93899999999999</v>
      </c>
      <c r="Q2546" s="98">
        <v>75.073999999999998</v>
      </c>
      <c r="R2546" s="98">
        <v>119.078</v>
      </c>
      <c r="S2546" s="98">
        <v>71.66</v>
      </c>
      <c r="T2546" s="98" t="s">
        <v>4944</v>
      </c>
      <c r="U2546" s="98" t="s">
        <v>4944</v>
      </c>
    </row>
    <row r="2547" spans="1:21" x14ac:dyDescent="0.25">
      <c r="A2547" s="57" t="s">
        <v>4640</v>
      </c>
      <c r="B2547" s="57" t="s">
        <v>1186</v>
      </c>
      <c r="C2547" s="57" t="s">
        <v>4646</v>
      </c>
      <c r="D2547" s="91">
        <v>2</v>
      </c>
      <c r="E2547" s="57" t="s">
        <v>5110</v>
      </c>
      <c r="F2547" s="29">
        <f t="shared" si="130"/>
        <v>23.882999999999999</v>
      </c>
      <c r="G2547" s="23">
        <f t="shared" si="131"/>
        <v>11.302</v>
      </c>
      <c r="H2547" s="30"/>
      <c r="I2547" s="29"/>
      <c r="J2547" s="23">
        <f t="shared" si="132"/>
        <v>20.679600000000001</v>
      </c>
      <c r="K2547" s="30"/>
      <c r="L2547" s="29"/>
      <c r="M2547" s="98">
        <v>41</v>
      </c>
      <c r="N2547" s="98" t="s">
        <v>4944</v>
      </c>
      <c r="O2547" s="98">
        <v>2.2080000000000002</v>
      </c>
      <c r="P2547" s="98">
        <v>2</v>
      </c>
      <c r="Q2547" s="98">
        <v>18.959</v>
      </c>
      <c r="R2547" s="98">
        <v>12.79</v>
      </c>
      <c r="S2547" s="98">
        <v>9.0510000000000002</v>
      </c>
      <c r="T2547" s="98">
        <v>21.945</v>
      </c>
      <c r="U2547" s="98">
        <v>40.652999999999999</v>
      </c>
    </row>
    <row r="2548" spans="1:21" x14ac:dyDescent="0.25">
      <c r="A2548" s="57" t="s">
        <v>4640</v>
      </c>
      <c r="B2548" s="57" t="s">
        <v>2218</v>
      </c>
      <c r="C2548" s="57" t="s">
        <v>4722</v>
      </c>
      <c r="D2548" s="91">
        <v>15</v>
      </c>
      <c r="E2548" s="57" t="s">
        <v>8267</v>
      </c>
      <c r="F2548" s="29">
        <f t="shared" si="130"/>
        <v>23.872</v>
      </c>
      <c r="G2548" s="23">
        <f t="shared" si="131"/>
        <v>13.641000000000002</v>
      </c>
      <c r="H2548" s="30"/>
      <c r="I2548" s="29"/>
      <c r="J2548" s="23">
        <f t="shared" si="132"/>
        <v>43.792000000000002</v>
      </c>
      <c r="K2548" s="30"/>
      <c r="L2548" s="29"/>
      <c r="M2548" s="98">
        <v>1.5980000000000001</v>
      </c>
      <c r="N2548" s="98">
        <v>9.9499999999999993</v>
      </c>
      <c r="O2548" s="98">
        <v>7.798</v>
      </c>
      <c r="P2548" s="98">
        <v>35.218000000000004</v>
      </c>
      <c r="Q2548" s="98">
        <v>101.71299999999999</v>
      </c>
      <c r="R2548" s="98">
        <v>45.631</v>
      </c>
      <c r="S2548" s="98">
        <v>26.637</v>
      </c>
      <c r="T2548" s="98">
        <v>7.5309999999999997</v>
      </c>
      <c r="U2548" s="98">
        <v>37.448</v>
      </c>
    </row>
    <row r="2549" spans="1:21" x14ac:dyDescent="0.25">
      <c r="A2549" s="57" t="s">
        <v>4640</v>
      </c>
      <c r="B2549" s="57" t="s">
        <v>946</v>
      </c>
      <c r="C2549" s="57" t="s">
        <v>4712</v>
      </c>
      <c r="D2549" s="91">
        <v>15</v>
      </c>
      <c r="E2549" s="57" t="s">
        <v>7834</v>
      </c>
      <c r="F2549" s="29">
        <f t="shared" si="130"/>
        <v>23.814333333333334</v>
      </c>
      <c r="G2549" s="23">
        <f t="shared" si="131"/>
        <v>3.6444999999999999</v>
      </c>
      <c r="H2549" s="30"/>
      <c r="I2549" s="29"/>
      <c r="J2549" s="23">
        <f t="shared" si="132"/>
        <v>14.951000000000002</v>
      </c>
      <c r="K2549" s="30"/>
      <c r="L2549" s="29"/>
      <c r="M2549" s="98" t="s">
        <v>4944</v>
      </c>
      <c r="N2549" s="98">
        <v>3.3410000000000002</v>
      </c>
      <c r="O2549" s="98">
        <v>0.16200000000000001</v>
      </c>
      <c r="P2549" s="98">
        <v>11.074999999999999</v>
      </c>
      <c r="Q2549" s="98">
        <v>3.3119999999999998</v>
      </c>
      <c r="R2549" s="98" t="s">
        <v>4944</v>
      </c>
      <c r="S2549" s="98">
        <v>0.245</v>
      </c>
      <c r="T2549" s="98">
        <v>45.59</v>
      </c>
      <c r="U2549" s="98">
        <v>25.608000000000001</v>
      </c>
    </row>
    <row r="2550" spans="1:21" x14ac:dyDescent="0.25">
      <c r="A2550" s="57" t="s">
        <v>4640</v>
      </c>
      <c r="B2550" s="57" t="s">
        <v>2700</v>
      </c>
      <c r="C2550" s="57" t="s">
        <v>4703</v>
      </c>
      <c r="D2550" s="91">
        <v>11</v>
      </c>
      <c r="E2550" s="57" t="s">
        <v>7512</v>
      </c>
      <c r="F2550" s="29">
        <f t="shared" si="130"/>
        <v>23.781000000000002</v>
      </c>
      <c r="G2550" s="23">
        <f t="shared" si="131"/>
        <v>15.028</v>
      </c>
      <c r="H2550" s="30"/>
      <c r="I2550" s="29"/>
      <c r="J2550" s="23">
        <f t="shared" si="132"/>
        <v>108.81859999999999</v>
      </c>
      <c r="K2550" s="30"/>
      <c r="L2550" s="29"/>
      <c r="M2550" s="98">
        <v>0.23</v>
      </c>
      <c r="N2550" s="98">
        <v>0.109</v>
      </c>
      <c r="O2550" s="98">
        <v>0.66</v>
      </c>
      <c r="P2550" s="98">
        <v>59.113</v>
      </c>
      <c r="Q2550" s="98">
        <v>90.271000000000001</v>
      </c>
      <c r="R2550" s="98">
        <v>382.47899999999998</v>
      </c>
      <c r="S2550" s="98">
        <v>39.375999999999998</v>
      </c>
      <c r="T2550" s="98">
        <v>17.372</v>
      </c>
      <c r="U2550" s="98">
        <v>14.595000000000001</v>
      </c>
    </row>
    <row r="2551" spans="1:21" x14ac:dyDescent="0.25">
      <c r="A2551" s="57" t="s">
        <v>4640</v>
      </c>
      <c r="B2551" s="57" t="s">
        <v>1170</v>
      </c>
      <c r="C2551" s="57" t="s">
        <v>4662</v>
      </c>
      <c r="D2551" s="91">
        <v>4</v>
      </c>
      <c r="E2551" s="57" t="s">
        <v>5537</v>
      </c>
      <c r="F2551" s="29">
        <f t="shared" si="130"/>
        <v>23.765666666666664</v>
      </c>
      <c r="G2551" s="23">
        <f t="shared" si="131"/>
        <v>11.1365</v>
      </c>
      <c r="H2551" s="30"/>
      <c r="I2551" s="29"/>
      <c r="J2551" s="23">
        <f t="shared" si="132"/>
        <v>18.538800000000002</v>
      </c>
      <c r="K2551" s="30"/>
      <c r="L2551" s="29"/>
      <c r="M2551" s="98">
        <v>2.8380000000000001</v>
      </c>
      <c r="N2551" s="98">
        <v>7.85</v>
      </c>
      <c r="O2551" s="98">
        <v>18.198</v>
      </c>
      <c r="P2551" s="98">
        <v>15.66</v>
      </c>
      <c r="Q2551" s="98">
        <v>5.3879999999999999</v>
      </c>
      <c r="R2551" s="98">
        <v>16.009</v>
      </c>
      <c r="S2551" s="98">
        <v>17.283000000000001</v>
      </c>
      <c r="T2551" s="98">
        <v>11.21</v>
      </c>
      <c r="U2551" s="98">
        <v>42.804000000000002</v>
      </c>
    </row>
    <row r="2552" spans="1:21" x14ac:dyDescent="0.25">
      <c r="A2552" s="57" t="s">
        <v>4640</v>
      </c>
      <c r="B2552" s="57" t="s">
        <v>2867</v>
      </c>
      <c r="C2552" s="57" t="s">
        <v>4723</v>
      </c>
      <c r="D2552" s="91">
        <v>16</v>
      </c>
      <c r="E2552" s="57" t="s">
        <v>8621</v>
      </c>
      <c r="F2552" s="29">
        <f t="shared" si="130"/>
        <v>23.739000000000001</v>
      </c>
      <c r="G2552" s="23">
        <f t="shared" si="131"/>
        <v>0</v>
      </c>
      <c r="H2552" s="30"/>
      <c r="I2552" s="29"/>
      <c r="J2552" s="23">
        <f t="shared" si="132"/>
        <v>15.1434</v>
      </c>
      <c r="K2552" s="30"/>
      <c r="L2552" s="29"/>
      <c r="M2552" s="98" t="s">
        <v>4944</v>
      </c>
      <c r="N2552" s="98" t="s">
        <v>4944</v>
      </c>
      <c r="O2552" s="98" t="s">
        <v>4944</v>
      </c>
      <c r="P2552" s="98" t="s">
        <v>4944</v>
      </c>
      <c r="Q2552" s="98" t="s">
        <v>4944</v>
      </c>
      <c r="R2552" s="98">
        <v>4.5</v>
      </c>
      <c r="S2552" s="98" t="s">
        <v>4944</v>
      </c>
      <c r="T2552" s="98" t="s">
        <v>4944</v>
      </c>
      <c r="U2552" s="98">
        <v>71.216999999999999</v>
      </c>
    </row>
    <row r="2553" spans="1:21" x14ac:dyDescent="0.25">
      <c r="A2553" s="57" t="s">
        <v>4640</v>
      </c>
      <c r="B2553" s="57" t="s">
        <v>2134</v>
      </c>
      <c r="C2553" s="57" t="s">
        <v>4709</v>
      </c>
      <c r="D2553" s="91">
        <v>13</v>
      </c>
      <c r="E2553" s="57" t="s">
        <v>7651</v>
      </c>
      <c r="F2553" s="29">
        <f t="shared" si="130"/>
        <v>23.642666666666667</v>
      </c>
      <c r="G2553" s="23">
        <f t="shared" si="131"/>
        <v>4.2637499999999999</v>
      </c>
      <c r="H2553" s="30"/>
      <c r="I2553" s="29"/>
      <c r="J2553" s="23">
        <f t="shared" si="132"/>
        <v>16.034799999999997</v>
      </c>
      <c r="K2553" s="30"/>
      <c r="L2553" s="29"/>
      <c r="M2553" s="98" t="s">
        <v>4944</v>
      </c>
      <c r="N2553" s="98" t="s">
        <v>4944</v>
      </c>
      <c r="O2553" s="98">
        <v>9.3170000000000002</v>
      </c>
      <c r="P2553" s="98">
        <v>7.7380000000000004</v>
      </c>
      <c r="Q2553" s="98">
        <v>0.55800000000000005</v>
      </c>
      <c r="R2553" s="98">
        <v>8.6880000000000006</v>
      </c>
      <c r="S2553" s="98">
        <v>1.0169999999999999</v>
      </c>
      <c r="T2553" s="98">
        <v>0.61699999999999999</v>
      </c>
      <c r="U2553" s="98">
        <v>69.293999999999997</v>
      </c>
    </row>
    <row r="2554" spans="1:21" x14ac:dyDescent="0.25">
      <c r="A2554" s="57" t="s">
        <v>4640</v>
      </c>
      <c r="B2554" s="57" t="s">
        <v>3668</v>
      </c>
      <c r="C2554" s="57" t="s">
        <v>4668</v>
      </c>
      <c r="D2554" s="91">
        <v>6</v>
      </c>
      <c r="E2554" s="57" t="s">
        <v>5688</v>
      </c>
      <c r="F2554" s="29">
        <f t="shared" si="130"/>
        <v>23.595333333333333</v>
      </c>
      <c r="G2554" s="23">
        <f t="shared" si="131"/>
        <v>7.7177499999999997</v>
      </c>
      <c r="H2554" s="30"/>
      <c r="I2554" s="29"/>
      <c r="J2554" s="23">
        <f t="shared" si="132"/>
        <v>20.828199999999999</v>
      </c>
      <c r="K2554" s="30"/>
      <c r="L2554" s="29"/>
      <c r="M2554" s="98">
        <v>0.13500000000000001</v>
      </c>
      <c r="N2554" s="98">
        <v>3.871</v>
      </c>
      <c r="O2554" s="98">
        <v>20.065999999999999</v>
      </c>
      <c r="P2554" s="98">
        <v>6.7990000000000004</v>
      </c>
      <c r="Q2554" s="98">
        <v>11.558999999999999</v>
      </c>
      <c r="R2554" s="98">
        <v>21.795999999999999</v>
      </c>
      <c r="S2554" s="98">
        <v>14.327</v>
      </c>
      <c r="T2554" s="98">
        <v>54.99</v>
      </c>
      <c r="U2554" s="98">
        <v>1.4690000000000001</v>
      </c>
    </row>
    <row r="2555" spans="1:21" x14ac:dyDescent="0.25">
      <c r="A2555" s="57" t="s">
        <v>4640</v>
      </c>
      <c r="B2555" s="57" t="s">
        <v>3779</v>
      </c>
      <c r="C2555" s="57" t="s">
        <v>4693</v>
      </c>
      <c r="D2555" s="91">
        <v>11</v>
      </c>
      <c r="E2555" s="57" t="s">
        <v>6947</v>
      </c>
      <c r="F2555" s="29">
        <f t="shared" si="130"/>
        <v>23.497333333333334</v>
      </c>
      <c r="G2555" s="23">
        <f t="shared" si="131"/>
        <v>121.70324999999998</v>
      </c>
      <c r="H2555" s="30"/>
      <c r="I2555" s="29"/>
      <c r="J2555" s="23">
        <f t="shared" si="132"/>
        <v>14.098400000000002</v>
      </c>
      <c r="K2555" s="30"/>
      <c r="L2555" s="29"/>
      <c r="M2555" s="98">
        <v>54.04</v>
      </c>
      <c r="N2555" s="98">
        <v>47.975999999999999</v>
      </c>
      <c r="O2555" s="98">
        <v>356.54399999999998</v>
      </c>
      <c r="P2555" s="98">
        <v>28.253</v>
      </c>
      <c r="Q2555" s="98" t="s">
        <v>4944</v>
      </c>
      <c r="R2555" s="98" t="s">
        <v>4944</v>
      </c>
      <c r="S2555" s="98">
        <v>70.376000000000005</v>
      </c>
      <c r="T2555" s="98" t="s">
        <v>4944</v>
      </c>
      <c r="U2555" s="98">
        <v>0.11600000000000001</v>
      </c>
    </row>
    <row r="2556" spans="1:21" x14ac:dyDescent="0.25">
      <c r="A2556" s="57" t="s">
        <v>4640</v>
      </c>
      <c r="B2556" s="57" t="s">
        <v>1650</v>
      </c>
      <c r="C2556" s="57" t="s">
        <v>4723</v>
      </c>
      <c r="D2556" s="91">
        <v>16</v>
      </c>
      <c r="E2556" s="57" t="s">
        <v>8733</v>
      </c>
      <c r="F2556" s="29">
        <f t="shared" si="130"/>
        <v>23.463000000000005</v>
      </c>
      <c r="G2556" s="23">
        <f t="shared" si="131"/>
        <v>27.188249999999996</v>
      </c>
      <c r="H2556" s="30"/>
      <c r="I2556" s="29"/>
      <c r="J2556" s="23">
        <f t="shared" si="132"/>
        <v>17.395400000000002</v>
      </c>
      <c r="K2556" s="30"/>
      <c r="L2556" s="29"/>
      <c r="M2556" s="98">
        <v>77.072999999999993</v>
      </c>
      <c r="N2556" s="98" t="s">
        <v>4944</v>
      </c>
      <c r="O2556" s="98">
        <v>31.68</v>
      </c>
      <c r="P2556" s="98" t="s">
        <v>4944</v>
      </c>
      <c r="Q2556" s="98">
        <v>16.588000000000001</v>
      </c>
      <c r="R2556" s="98" t="s">
        <v>4944</v>
      </c>
      <c r="S2556" s="98" t="s">
        <v>4944</v>
      </c>
      <c r="T2556" s="98">
        <v>43.584000000000003</v>
      </c>
      <c r="U2556" s="98">
        <v>26.805</v>
      </c>
    </row>
    <row r="2557" spans="1:21" x14ac:dyDescent="0.25">
      <c r="A2557" s="57" t="s">
        <v>4640</v>
      </c>
      <c r="B2557" s="57" t="s">
        <v>1142</v>
      </c>
      <c r="C2557" s="57" t="s">
        <v>4647</v>
      </c>
      <c r="D2557" s="91">
        <v>2</v>
      </c>
      <c r="E2557" s="57" t="s">
        <v>5150</v>
      </c>
      <c r="F2557" s="29">
        <f t="shared" si="130"/>
        <v>23.393000000000001</v>
      </c>
      <c r="G2557" s="23">
        <f t="shared" si="131"/>
        <v>6.2962500000000006</v>
      </c>
      <c r="H2557" s="30"/>
      <c r="I2557" s="29"/>
      <c r="J2557" s="23">
        <f t="shared" si="132"/>
        <v>16.246200000000002</v>
      </c>
      <c r="K2557" s="30"/>
      <c r="L2557" s="29"/>
      <c r="M2557" s="98">
        <v>8.1920000000000002</v>
      </c>
      <c r="N2557" s="98">
        <v>5.0220000000000002</v>
      </c>
      <c r="O2557" s="98">
        <v>7.1630000000000003</v>
      </c>
      <c r="P2557" s="98">
        <v>4.8079999999999998</v>
      </c>
      <c r="Q2557" s="98">
        <v>4.7220000000000004</v>
      </c>
      <c r="R2557" s="98">
        <v>6.33</v>
      </c>
      <c r="S2557" s="98">
        <v>24.52</v>
      </c>
      <c r="T2557" s="98">
        <v>17.513000000000002</v>
      </c>
      <c r="U2557" s="98">
        <v>28.146000000000001</v>
      </c>
    </row>
    <row r="2558" spans="1:21" x14ac:dyDescent="0.25">
      <c r="A2558" s="57" t="s">
        <v>4640</v>
      </c>
      <c r="B2558" s="57" t="s">
        <v>3214</v>
      </c>
      <c r="C2558" s="57" t="s">
        <v>4701</v>
      </c>
      <c r="D2558" s="91">
        <v>11</v>
      </c>
      <c r="E2558" s="57" t="s">
        <v>7359</v>
      </c>
      <c r="F2558" s="29">
        <f t="shared" si="130"/>
        <v>23.375666666666671</v>
      </c>
      <c r="G2558" s="23">
        <f t="shared" si="131"/>
        <v>9.2267499999999991</v>
      </c>
      <c r="H2558" s="30"/>
      <c r="I2558" s="29"/>
      <c r="J2558" s="23">
        <f t="shared" si="132"/>
        <v>22.039800000000003</v>
      </c>
      <c r="K2558" s="30"/>
      <c r="L2558" s="29"/>
      <c r="M2558" s="98">
        <v>2.0960000000000001</v>
      </c>
      <c r="N2558" s="98">
        <v>8.66</v>
      </c>
      <c r="O2558" s="98">
        <v>16.965</v>
      </c>
      <c r="P2558" s="98">
        <v>9.1859999999999999</v>
      </c>
      <c r="Q2558" s="98">
        <v>20.396000000000001</v>
      </c>
      <c r="R2558" s="98">
        <v>19.675999999999998</v>
      </c>
      <c r="S2558" s="98">
        <v>16.629000000000001</v>
      </c>
      <c r="T2558" s="98">
        <v>29.876000000000001</v>
      </c>
      <c r="U2558" s="98">
        <v>23.622</v>
      </c>
    </row>
    <row r="2559" spans="1:21" x14ac:dyDescent="0.25">
      <c r="A2559" s="57" t="s">
        <v>4640</v>
      </c>
      <c r="B2559" s="57" t="s">
        <v>998</v>
      </c>
      <c r="C2559" s="57" t="s">
        <v>4729</v>
      </c>
      <c r="D2559" s="91">
        <v>18</v>
      </c>
      <c r="E2559" s="57" t="s">
        <v>9194</v>
      </c>
      <c r="F2559" s="29">
        <f t="shared" si="130"/>
        <v>23.304333333333332</v>
      </c>
      <c r="G2559" s="23">
        <f t="shared" si="131"/>
        <v>3.1747500000000004</v>
      </c>
      <c r="H2559" s="30"/>
      <c r="I2559" s="29"/>
      <c r="J2559" s="23">
        <f t="shared" si="132"/>
        <v>21.115400000000001</v>
      </c>
      <c r="K2559" s="30"/>
      <c r="L2559" s="29"/>
      <c r="M2559" s="98">
        <v>7.7729999999999997</v>
      </c>
      <c r="N2559" s="98">
        <v>1.7450000000000001</v>
      </c>
      <c r="O2559" s="98">
        <v>3.181</v>
      </c>
      <c r="P2559" s="98" t="s">
        <v>4944</v>
      </c>
      <c r="Q2559" s="98">
        <v>0.38400000000000001</v>
      </c>
      <c r="R2559" s="98">
        <v>35.28</v>
      </c>
      <c r="S2559" s="98">
        <v>0.26</v>
      </c>
      <c r="T2559" s="98">
        <v>5.3360000000000003</v>
      </c>
      <c r="U2559" s="98">
        <v>64.316999999999993</v>
      </c>
    </row>
    <row r="2560" spans="1:21" x14ac:dyDescent="0.25">
      <c r="A2560" s="57" t="s">
        <v>4640</v>
      </c>
      <c r="B2560" s="57" t="s">
        <v>3297</v>
      </c>
      <c r="C2560" s="57" t="s">
        <v>4702</v>
      </c>
      <c r="D2560" s="91">
        <v>11</v>
      </c>
      <c r="E2560" s="57" t="s">
        <v>7425</v>
      </c>
      <c r="F2560" s="29">
        <f t="shared" si="130"/>
        <v>23.282666666666668</v>
      </c>
      <c r="G2560" s="23">
        <f t="shared" si="131"/>
        <v>108.9885</v>
      </c>
      <c r="H2560" s="30"/>
      <c r="I2560" s="29"/>
      <c r="J2560" s="23">
        <f t="shared" si="132"/>
        <v>54.483400000000003</v>
      </c>
      <c r="K2560" s="30"/>
      <c r="L2560" s="29"/>
      <c r="M2560" s="98">
        <v>8.5779999999999994</v>
      </c>
      <c r="N2560" s="98">
        <v>11.335000000000001</v>
      </c>
      <c r="O2560" s="98" t="s">
        <v>4944</v>
      </c>
      <c r="P2560" s="98">
        <v>416.041</v>
      </c>
      <c r="Q2560" s="98">
        <v>74.072000000000003</v>
      </c>
      <c r="R2560" s="98">
        <v>128.49700000000001</v>
      </c>
      <c r="S2560" s="98">
        <v>41.034999999999997</v>
      </c>
      <c r="T2560" s="98">
        <v>12.922000000000001</v>
      </c>
      <c r="U2560" s="98">
        <v>15.891</v>
      </c>
    </row>
    <row r="2561" spans="1:21" x14ac:dyDescent="0.25">
      <c r="A2561" s="57" t="s">
        <v>4640</v>
      </c>
      <c r="B2561" s="57" t="s">
        <v>1036</v>
      </c>
      <c r="C2561" s="57" t="s">
        <v>4724</v>
      </c>
      <c r="D2561" s="91">
        <v>16</v>
      </c>
      <c r="E2561" s="57" t="s">
        <v>8988</v>
      </c>
      <c r="F2561" s="29">
        <f t="shared" si="130"/>
        <v>23.238666666666671</v>
      </c>
      <c r="G2561" s="23">
        <f t="shared" si="131"/>
        <v>10.81775</v>
      </c>
      <c r="H2561" s="30"/>
      <c r="I2561" s="29"/>
      <c r="J2561" s="23">
        <f t="shared" si="132"/>
        <v>25.706400000000002</v>
      </c>
      <c r="K2561" s="30"/>
      <c r="L2561" s="29"/>
      <c r="M2561" s="98">
        <v>2.2850000000000001</v>
      </c>
      <c r="N2561" s="98">
        <v>11.686999999999999</v>
      </c>
      <c r="O2561" s="98">
        <v>12.368</v>
      </c>
      <c r="P2561" s="98">
        <v>16.931000000000001</v>
      </c>
      <c r="Q2561" s="98">
        <v>25.812000000000001</v>
      </c>
      <c r="R2561" s="98">
        <v>33.003999999999998</v>
      </c>
      <c r="S2561" s="98">
        <v>20.731999999999999</v>
      </c>
      <c r="T2561" s="98">
        <v>30.143000000000001</v>
      </c>
      <c r="U2561" s="98">
        <v>18.841000000000001</v>
      </c>
    </row>
    <row r="2562" spans="1:21" x14ac:dyDescent="0.25">
      <c r="A2562" s="57" t="s">
        <v>4640</v>
      </c>
      <c r="B2562" s="57" t="s">
        <v>2737</v>
      </c>
      <c r="C2562" s="57" t="s">
        <v>4681</v>
      </c>
      <c r="D2562" s="91">
        <v>8</v>
      </c>
      <c r="E2562" s="57" t="s">
        <v>6543</v>
      </c>
      <c r="F2562" s="29">
        <f t="shared" si="130"/>
        <v>23.224</v>
      </c>
      <c r="G2562" s="23">
        <f t="shared" si="131"/>
        <v>0.27300000000000002</v>
      </c>
      <c r="H2562" s="30"/>
      <c r="I2562" s="29"/>
      <c r="J2562" s="23">
        <f t="shared" si="132"/>
        <v>13.9344</v>
      </c>
      <c r="K2562" s="30"/>
      <c r="L2562" s="29"/>
      <c r="M2562" s="98" t="s">
        <v>4944</v>
      </c>
      <c r="N2562" s="98">
        <v>1.0920000000000001</v>
      </c>
      <c r="O2562" s="98" t="s">
        <v>4944</v>
      </c>
      <c r="P2562" s="98" t="s">
        <v>4944</v>
      </c>
      <c r="Q2562" s="98" t="s">
        <v>4944</v>
      </c>
      <c r="R2562" s="98" t="s">
        <v>4944</v>
      </c>
      <c r="S2562" s="98">
        <v>69.671999999999997</v>
      </c>
      <c r="T2562" s="98" t="s">
        <v>4944</v>
      </c>
      <c r="U2562" s="98" t="s">
        <v>4944</v>
      </c>
    </row>
    <row r="2563" spans="1:21" x14ac:dyDescent="0.25">
      <c r="A2563" s="57" t="s">
        <v>4640</v>
      </c>
      <c r="B2563" s="57" t="s">
        <v>3537</v>
      </c>
      <c r="C2563" s="57" t="s">
        <v>4724</v>
      </c>
      <c r="D2563" s="91">
        <v>16</v>
      </c>
      <c r="E2563" s="57" t="s">
        <v>8808</v>
      </c>
      <c r="F2563" s="29">
        <f t="shared" si="130"/>
        <v>23.182666666666666</v>
      </c>
      <c r="G2563" s="23">
        <f t="shared" si="131"/>
        <v>2.1347499999999999</v>
      </c>
      <c r="H2563" s="30"/>
      <c r="I2563" s="29"/>
      <c r="J2563" s="23">
        <f t="shared" si="132"/>
        <v>15.0274</v>
      </c>
      <c r="K2563" s="30"/>
      <c r="L2563" s="29"/>
      <c r="M2563" s="98" t="s">
        <v>4944</v>
      </c>
      <c r="N2563" s="98" t="s">
        <v>4944</v>
      </c>
      <c r="O2563" s="98">
        <v>8.5389999999999997</v>
      </c>
      <c r="P2563" s="98" t="s">
        <v>4944</v>
      </c>
      <c r="Q2563" s="98" t="s">
        <v>4944</v>
      </c>
      <c r="R2563" s="98">
        <v>5.5890000000000004</v>
      </c>
      <c r="S2563" s="98">
        <v>8.8510000000000009</v>
      </c>
      <c r="T2563" s="98">
        <v>1.591</v>
      </c>
      <c r="U2563" s="98">
        <v>59.106000000000002</v>
      </c>
    </row>
    <row r="2564" spans="1:21" x14ac:dyDescent="0.25">
      <c r="A2564" s="57" t="s">
        <v>4640</v>
      </c>
      <c r="B2564" s="57" t="s">
        <v>3776</v>
      </c>
      <c r="C2564" s="57" t="s">
        <v>4700</v>
      </c>
      <c r="D2564" s="91">
        <v>11</v>
      </c>
      <c r="E2564" s="57" t="s">
        <v>7228</v>
      </c>
      <c r="F2564" s="29">
        <f t="shared" si="130"/>
        <v>23.068666666666669</v>
      </c>
      <c r="G2564" s="23">
        <f t="shared" si="131"/>
        <v>22.736499999999999</v>
      </c>
      <c r="H2564" s="30"/>
      <c r="I2564" s="29"/>
      <c r="J2564" s="23">
        <f t="shared" si="132"/>
        <v>53.958999999999989</v>
      </c>
      <c r="K2564" s="30"/>
      <c r="L2564" s="29"/>
      <c r="M2564" s="98" t="s">
        <v>4944</v>
      </c>
      <c r="N2564" s="98">
        <v>0.39400000000000002</v>
      </c>
      <c r="O2564" s="98">
        <v>6.7320000000000002</v>
      </c>
      <c r="P2564" s="98">
        <v>83.82</v>
      </c>
      <c r="Q2564" s="98">
        <v>77.075000000000003</v>
      </c>
      <c r="R2564" s="98">
        <v>123.514</v>
      </c>
      <c r="S2564" s="98" t="s">
        <v>4944</v>
      </c>
      <c r="T2564" s="98">
        <v>15.688000000000001</v>
      </c>
      <c r="U2564" s="98">
        <v>53.518000000000001</v>
      </c>
    </row>
    <row r="2565" spans="1:21" x14ac:dyDescent="0.25">
      <c r="A2565" s="57" t="s">
        <v>4640</v>
      </c>
      <c r="B2565" s="57" t="s">
        <v>2715</v>
      </c>
      <c r="C2565" s="57" t="s">
        <v>4710</v>
      </c>
      <c r="D2565" s="91">
        <v>13</v>
      </c>
      <c r="E2565" s="57" t="s">
        <v>7716</v>
      </c>
      <c r="F2565" s="29">
        <f t="shared" si="130"/>
        <v>23.028999999999996</v>
      </c>
      <c r="G2565" s="23">
        <f t="shared" si="131"/>
        <v>1.0549999999999999</v>
      </c>
      <c r="H2565" s="30"/>
      <c r="I2565" s="29"/>
      <c r="J2565" s="23">
        <f t="shared" si="132"/>
        <v>13.817399999999997</v>
      </c>
      <c r="K2565" s="30"/>
      <c r="L2565" s="29"/>
      <c r="M2565" s="98">
        <v>1.524</v>
      </c>
      <c r="N2565" s="98">
        <v>0.19900000000000001</v>
      </c>
      <c r="O2565" s="98">
        <v>2.1070000000000002</v>
      </c>
      <c r="P2565" s="98">
        <v>0.39</v>
      </c>
      <c r="Q2565" s="98" t="s">
        <v>4944</v>
      </c>
      <c r="R2565" s="98" t="s">
        <v>4944</v>
      </c>
      <c r="S2565" s="98">
        <v>1.4510000000000001</v>
      </c>
      <c r="T2565" s="98">
        <v>9.5399999999999991</v>
      </c>
      <c r="U2565" s="98">
        <v>58.095999999999997</v>
      </c>
    </row>
    <row r="2566" spans="1:21" x14ac:dyDescent="0.25">
      <c r="A2566" s="57" t="s">
        <v>4640</v>
      </c>
      <c r="B2566" s="57" t="s">
        <v>9667</v>
      </c>
      <c r="C2566" s="57" t="s">
        <v>4692</v>
      </c>
      <c r="D2566" s="91">
        <v>11</v>
      </c>
      <c r="E2566" s="57" t="s">
        <v>9668</v>
      </c>
      <c r="F2566" s="29">
        <f t="shared" si="130"/>
        <v>23</v>
      </c>
      <c r="G2566" s="23">
        <f t="shared" si="131"/>
        <v>0</v>
      </c>
      <c r="H2566" s="30"/>
      <c r="I2566" s="29"/>
      <c r="J2566" s="23">
        <f t="shared" si="132"/>
        <v>13.8</v>
      </c>
      <c r="K2566" s="30"/>
      <c r="L2566" s="29"/>
      <c r="M2566" s="98" t="s">
        <v>4944</v>
      </c>
      <c r="N2566" s="98" t="s">
        <v>4944</v>
      </c>
      <c r="O2566" s="98" t="s">
        <v>4944</v>
      </c>
      <c r="P2566" s="98" t="s">
        <v>4944</v>
      </c>
      <c r="Q2566" s="98" t="s">
        <v>4944</v>
      </c>
      <c r="R2566" s="98" t="s">
        <v>4944</v>
      </c>
      <c r="S2566" s="98" t="s">
        <v>4944</v>
      </c>
      <c r="T2566" s="98">
        <v>69</v>
      </c>
      <c r="U2566" s="98" t="s">
        <v>4944</v>
      </c>
    </row>
    <row r="2567" spans="1:21" x14ac:dyDescent="0.25">
      <c r="A2567" s="57" t="s">
        <v>4640</v>
      </c>
      <c r="B2567" s="57" t="s">
        <v>4300</v>
      </c>
      <c r="C2567" s="57" t="s">
        <v>4701</v>
      </c>
      <c r="D2567" s="91">
        <v>11</v>
      </c>
      <c r="E2567" s="57" t="s">
        <v>7352</v>
      </c>
      <c r="F2567" s="29">
        <f t="shared" si="130"/>
        <v>22.963333333333335</v>
      </c>
      <c r="G2567" s="23">
        <f t="shared" si="131"/>
        <v>227.71775000000002</v>
      </c>
      <c r="H2567" s="30"/>
      <c r="I2567" s="29"/>
      <c r="J2567" s="23">
        <f t="shared" si="132"/>
        <v>107.5826</v>
      </c>
      <c r="K2567" s="30"/>
      <c r="L2567" s="29"/>
      <c r="M2567" s="98">
        <v>30.402000000000001</v>
      </c>
      <c r="N2567" s="98">
        <v>56.38</v>
      </c>
      <c r="O2567" s="98">
        <v>87.855000000000004</v>
      </c>
      <c r="P2567" s="98">
        <v>736.23400000000004</v>
      </c>
      <c r="Q2567" s="98">
        <v>462.38499999999999</v>
      </c>
      <c r="R2567" s="98">
        <v>6.6379999999999999</v>
      </c>
      <c r="S2567" s="98">
        <v>1.25</v>
      </c>
      <c r="T2567" s="98">
        <v>18.925000000000001</v>
      </c>
      <c r="U2567" s="98">
        <v>48.715000000000003</v>
      </c>
    </row>
    <row r="2568" spans="1:21" x14ac:dyDescent="0.25">
      <c r="A2568" s="57" t="s">
        <v>4640</v>
      </c>
      <c r="B2568" s="57" t="s">
        <v>2587</v>
      </c>
      <c r="C2568" s="57" t="s">
        <v>4708</v>
      </c>
      <c r="D2568" s="91">
        <v>13</v>
      </c>
      <c r="E2568" s="57" t="s">
        <v>7607</v>
      </c>
      <c r="F2568" s="29">
        <f t="shared" si="130"/>
        <v>22.947666666666663</v>
      </c>
      <c r="G2568" s="23">
        <f t="shared" si="131"/>
        <v>2.9682500000000003</v>
      </c>
      <c r="H2568" s="30"/>
      <c r="I2568" s="29"/>
      <c r="J2568" s="23">
        <f t="shared" si="132"/>
        <v>14.788999999999998</v>
      </c>
      <c r="K2568" s="30"/>
      <c r="L2568" s="29"/>
      <c r="M2568" s="98">
        <v>2.181</v>
      </c>
      <c r="N2568" s="98">
        <v>1.7929999999999999</v>
      </c>
      <c r="O2568" s="98">
        <v>2.8039999999999998</v>
      </c>
      <c r="P2568" s="98">
        <v>5.0949999999999998</v>
      </c>
      <c r="Q2568" s="98">
        <v>1.7529999999999999</v>
      </c>
      <c r="R2568" s="98">
        <v>3.3490000000000002</v>
      </c>
      <c r="S2568" s="98">
        <v>4.0389999999999997</v>
      </c>
      <c r="T2568" s="98">
        <v>14.794</v>
      </c>
      <c r="U2568" s="98">
        <v>50.01</v>
      </c>
    </row>
    <row r="2569" spans="1:21" x14ac:dyDescent="0.25">
      <c r="A2569" s="57" t="s">
        <v>4640</v>
      </c>
      <c r="B2569" s="57" t="s">
        <v>3535</v>
      </c>
      <c r="C2569" s="57" t="s">
        <v>4702</v>
      </c>
      <c r="D2569" s="91">
        <v>11</v>
      </c>
      <c r="E2569" s="57" t="s">
        <v>7402</v>
      </c>
      <c r="F2569" s="29">
        <f t="shared" si="130"/>
        <v>22.927333333333333</v>
      </c>
      <c r="G2569" s="23">
        <f t="shared" si="131"/>
        <v>14.8535</v>
      </c>
      <c r="H2569" s="30"/>
      <c r="I2569" s="29"/>
      <c r="J2569" s="23">
        <f t="shared" si="132"/>
        <v>26.455599999999997</v>
      </c>
      <c r="K2569" s="30"/>
      <c r="L2569" s="29"/>
      <c r="M2569" s="98" t="s">
        <v>4944</v>
      </c>
      <c r="N2569" s="98">
        <v>2.2410000000000001</v>
      </c>
      <c r="O2569" s="98" t="s">
        <v>4944</v>
      </c>
      <c r="P2569" s="98">
        <v>57.173000000000002</v>
      </c>
      <c r="Q2569" s="98">
        <v>41.847000000000001</v>
      </c>
      <c r="R2569" s="98">
        <v>21.649000000000001</v>
      </c>
      <c r="S2569" s="98">
        <v>26.468</v>
      </c>
      <c r="T2569" s="98">
        <v>38.052999999999997</v>
      </c>
      <c r="U2569" s="98">
        <v>4.2610000000000001</v>
      </c>
    </row>
    <row r="2570" spans="1:21" x14ac:dyDescent="0.25">
      <c r="A2570" s="57" t="s">
        <v>4640</v>
      </c>
      <c r="B2570" s="57" t="s">
        <v>1366</v>
      </c>
      <c r="C2570" s="57" t="s">
        <v>4728</v>
      </c>
      <c r="D2570" s="91">
        <v>17</v>
      </c>
      <c r="E2570" s="57" t="s">
        <v>9184</v>
      </c>
      <c r="F2570" s="29">
        <f t="shared" si="130"/>
        <v>22.925999999999998</v>
      </c>
      <c r="G2570" s="23">
        <f t="shared" si="131"/>
        <v>11.643000000000001</v>
      </c>
      <c r="H2570" s="30"/>
      <c r="I2570" s="29"/>
      <c r="J2570" s="23">
        <f t="shared" si="132"/>
        <v>16.5002</v>
      </c>
      <c r="K2570" s="30"/>
      <c r="L2570" s="29"/>
      <c r="M2570" s="98">
        <v>22.292999999999999</v>
      </c>
      <c r="N2570" s="98">
        <v>16.16</v>
      </c>
      <c r="O2570" s="98">
        <v>5.0229999999999997</v>
      </c>
      <c r="P2570" s="98">
        <v>3.0960000000000001</v>
      </c>
      <c r="Q2570" s="98">
        <v>9.8490000000000002</v>
      </c>
      <c r="R2570" s="98">
        <v>3.8740000000000001</v>
      </c>
      <c r="S2570" s="98">
        <v>10.906000000000001</v>
      </c>
      <c r="T2570" s="98">
        <v>7.99</v>
      </c>
      <c r="U2570" s="98">
        <v>49.881999999999998</v>
      </c>
    </row>
    <row r="2571" spans="1:21" x14ac:dyDescent="0.25">
      <c r="A2571" s="57" t="s">
        <v>4640</v>
      </c>
      <c r="B2571" s="57" t="s">
        <v>3710</v>
      </c>
      <c r="C2571" s="57" t="s">
        <v>4731</v>
      </c>
      <c r="D2571" s="91">
        <v>18</v>
      </c>
      <c r="E2571" s="57" t="s">
        <v>9396</v>
      </c>
      <c r="F2571" s="29">
        <f t="shared" si="130"/>
        <v>22.842666666666663</v>
      </c>
      <c r="G2571" s="23">
        <f t="shared" si="131"/>
        <v>0.14374999999999999</v>
      </c>
      <c r="H2571" s="30"/>
      <c r="I2571" s="29"/>
      <c r="J2571" s="23">
        <f t="shared" si="132"/>
        <v>13.748799999999999</v>
      </c>
      <c r="K2571" s="30"/>
      <c r="L2571" s="29"/>
      <c r="M2571" s="98" t="s">
        <v>4944</v>
      </c>
      <c r="N2571" s="98" t="s">
        <v>4944</v>
      </c>
      <c r="O2571" s="98" t="s">
        <v>4944</v>
      </c>
      <c r="P2571" s="98">
        <v>0.57499999999999996</v>
      </c>
      <c r="Q2571" s="98">
        <v>0.216</v>
      </c>
      <c r="R2571" s="98" t="s">
        <v>4944</v>
      </c>
      <c r="S2571" s="98">
        <v>1.417</v>
      </c>
      <c r="T2571" s="98">
        <v>4.3999999999999997E-2</v>
      </c>
      <c r="U2571" s="98">
        <v>67.066999999999993</v>
      </c>
    </row>
    <row r="2572" spans="1:21" x14ac:dyDescent="0.25">
      <c r="A2572" s="57" t="s">
        <v>4640</v>
      </c>
      <c r="B2572" s="57" t="s">
        <v>1771</v>
      </c>
      <c r="C2572" s="57" t="s">
        <v>4668</v>
      </c>
      <c r="D2572" s="91">
        <v>6</v>
      </c>
      <c r="E2572" s="57" t="s">
        <v>5826</v>
      </c>
      <c r="F2572" s="29">
        <f t="shared" si="130"/>
        <v>22.795333333333332</v>
      </c>
      <c r="G2572" s="23">
        <f t="shared" si="131"/>
        <v>0.99225000000000008</v>
      </c>
      <c r="H2572" s="30"/>
      <c r="I2572" s="29"/>
      <c r="J2572" s="23">
        <f t="shared" si="132"/>
        <v>13.677199999999999</v>
      </c>
      <c r="K2572" s="30"/>
      <c r="L2572" s="29"/>
      <c r="M2572" s="98">
        <v>2.302</v>
      </c>
      <c r="N2572" s="98">
        <v>1.667</v>
      </c>
      <c r="O2572" s="98" t="s">
        <v>4944</v>
      </c>
      <c r="P2572" s="98" t="s">
        <v>4944</v>
      </c>
      <c r="Q2572" s="98" t="s">
        <v>4944</v>
      </c>
      <c r="R2572" s="98" t="s">
        <v>4944</v>
      </c>
      <c r="S2572" s="98">
        <v>13.688000000000001</v>
      </c>
      <c r="T2572" s="98">
        <v>10.856</v>
      </c>
      <c r="U2572" s="98">
        <v>43.841999999999999</v>
      </c>
    </row>
    <row r="2573" spans="1:21" x14ac:dyDescent="0.25">
      <c r="A2573" s="57" t="s">
        <v>4640</v>
      </c>
      <c r="B2573" s="57" t="s">
        <v>2006</v>
      </c>
      <c r="C2573" s="57" t="s">
        <v>4729</v>
      </c>
      <c r="D2573" s="91">
        <v>18</v>
      </c>
      <c r="E2573" s="57" t="s">
        <v>9299</v>
      </c>
      <c r="F2573" s="29">
        <f t="shared" si="130"/>
        <v>22.768666666666665</v>
      </c>
      <c r="G2573" s="23">
        <f t="shared" si="131"/>
        <v>23.040500000000002</v>
      </c>
      <c r="H2573" s="30"/>
      <c r="I2573" s="29"/>
      <c r="J2573" s="23">
        <f t="shared" si="132"/>
        <v>15.978999999999999</v>
      </c>
      <c r="K2573" s="30"/>
      <c r="L2573" s="29"/>
      <c r="M2573" s="98" t="s">
        <v>4944</v>
      </c>
      <c r="N2573" s="98" t="s">
        <v>4944</v>
      </c>
      <c r="O2573" s="98">
        <v>82.661000000000001</v>
      </c>
      <c r="P2573" s="98">
        <v>9.5009999999999994</v>
      </c>
      <c r="Q2573" s="98">
        <v>4.2519999999999998</v>
      </c>
      <c r="R2573" s="98">
        <v>7.3369999999999997</v>
      </c>
      <c r="S2573" s="98">
        <v>18.353999999999999</v>
      </c>
      <c r="T2573" s="98">
        <v>49.951999999999998</v>
      </c>
      <c r="U2573" s="98" t="s">
        <v>4944</v>
      </c>
    </row>
    <row r="2574" spans="1:21" x14ac:dyDescent="0.25">
      <c r="A2574" s="57" t="s">
        <v>4640</v>
      </c>
      <c r="B2574" s="57" t="s">
        <v>1994</v>
      </c>
      <c r="C2574" s="57" t="s">
        <v>4668</v>
      </c>
      <c r="D2574" s="91">
        <v>6</v>
      </c>
      <c r="E2574" s="57" t="s">
        <v>5798</v>
      </c>
      <c r="F2574" s="29">
        <f t="shared" si="130"/>
        <v>22.748999999999999</v>
      </c>
      <c r="G2574" s="23">
        <f t="shared" si="131"/>
        <v>9.9067499999999988</v>
      </c>
      <c r="H2574" s="30"/>
      <c r="I2574" s="29"/>
      <c r="J2574" s="23">
        <f t="shared" si="132"/>
        <v>20.905799999999999</v>
      </c>
      <c r="K2574" s="30"/>
      <c r="L2574" s="29"/>
      <c r="M2574" s="98">
        <v>13.863</v>
      </c>
      <c r="N2574" s="98">
        <v>2.391</v>
      </c>
      <c r="O2574" s="98">
        <v>5.9989999999999997</v>
      </c>
      <c r="P2574" s="98">
        <v>17.373999999999999</v>
      </c>
      <c r="Q2574" s="98">
        <v>14.23</v>
      </c>
      <c r="R2574" s="98">
        <v>22.052</v>
      </c>
      <c r="S2574" s="98">
        <v>10.234999999999999</v>
      </c>
      <c r="T2574" s="98">
        <v>55.231999999999999</v>
      </c>
      <c r="U2574" s="98">
        <v>2.78</v>
      </c>
    </row>
    <row r="2575" spans="1:21" x14ac:dyDescent="0.25">
      <c r="A2575" s="57" t="s">
        <v>4640</v>
      </c>
      <c r="B2575" s="57" t="s">
        <v>2264</v>
      </c>
      <c r="C2575" s="57" t="s">
        <v>4729</v>
      </c>
      <c r="D2575" s="91">
        <v>18</v>
      </c>
      <c r="E2575" s="57" t="s">
        <v>9268</v>
      </c>
      <c r="F2575" s="29">
        <f t="shared" si="130"/>
        <v>22.543666666666667</v>
      </c>
      <c r="G2575" s="23">
        <f t="shared" si="131"/>
        <v>11.464500000000001</v>
      </c>
      <c r="H2575" s="30"/>
      <c r="I2575" s="29"/>
      <c r="J2575" s="23">
        <f t="shared" si="132"/>
        <v>17.546799999999998</v>
      </c>
      <c r="K2575" s="30"/>
      <c r="L2575" s="29"/>
      <c r="M2575" s="98">
        <v>8.0120000000000005</v>
      </c>
      <c r="N2575" s="98">
        <v>6.39</v>
      </c>
      <c r="O2575" s="98">
        <v>7.9420000000000002</v>
      </c>
      <c r="P2575" s="98">
        <v>23.513999999999999</v>
      </c>
      <c r="Q2575" s="98">
        <v>7.9420000000000002</v>
      </c>
      <c r="R2575" s="98">
        <v>12.161</v>
      </c>
      <c r="S2575" s="98">
        <v>31.83</v>
      </c>
      <c r="T2575" s="98">
        <v>11.125</v>
      </c>
      <c r="U2575" s="98">
        <v>24.675999999999998</v>
      </c>
    </row>
    <row r="2576" spans="1:21" x14ac:dyDescent="0.25">
      <c r="A2576" s="57" t="s">
        <v>4640</v>
      </c>
      <c r="B2576" s="57" t="s">
        <v>2603</v>
      </c>
      <c r="C2576" s="57" t="s">
        <v>4708</v>
      </c>
      <c r="D2576" s="91">
        <v>13</v>
      </c>
      <c r="E2576" s="57" t="s">
        <v>7597</v>
      </c>
      <c r="F2576" s="29">
        <f t="shared" si="130"/>
        <v>22.526666666666667</v>
      </c>
      <c r="G2576" s="23">
        <f t="shared" si="131"/>
        <v>51.517500000000005</v>
      </c>
      <c r="H2576" s="30"/>
      <c r="I2576" s="29"/>
      <c r="J2576" s="23">
        <f t="shared" si="132"/>
        <v>15.933600000000002</v>
      </c>
      <c r="K2576" s="30"/>
      <c r="L2576" s="29"/>
      <c r="M2576" s="98">
        <v>0.16900000000000001</v>
      </c>
      <c r="N2576" s="98">
        <v>18.065000000000001</v>
      </c>
      <c r="O2576" s="98">
        <v>183.5</v>
      </c>
      <c r="P2576" s="98">
        <v>4.3360000000000003</v>
      </c>
      <c r="Q2576" s="98">
        <v>5.5449999999999999</v>
      </c>
      <c r="R2576" s="98">
        <v>6.5430000000000001</v>
      </c>
      <c r="S2576" s="98">
        <v>18.888999999999999</v>
      </c>
      <c r="T2576" s="98">
        <v>13.074999999999999</v>
      </c>
      <c r="U2576" s="98">
        <v>35.616</v>
      </c>
    </row>
    <row r="2577" spans="1:21" x14ac:dyDescent="0.25">
      <c r="A2577" s="57" t="s">
        <v>4640</v>
      </c>
      <c r="B2577" s="57" t="s">
        <v>2965</v>
      </c>
      <c r="C2577" s="57" t="s">
        <v>4679</v>
      </c>
      <c r="D2577" s="91">
        <v>7</v>
      </c>
      <c r="E2577" s="57" t="s">
        <v>6355</v>
      </c>
      <c r="F2577" s="29">
        <f t="shared" si="130"/>
        <v>22.520666666666667</v>
      </c>
      <c r="G2577" s="23">
        <f t="shared" si="131"/>
        <v>41.959499999999998</v>
      </c>
      <c r="H2577" s="30"/>
      <c r="I2577" s="29"/>
      <c r="J2577" s="23">
        <f t="shared" si="132"/>
        <v>83.977000000000004</v>
      </c>
      <c r="K2577" s="30"/>
      <c r="L2577" s="29"/>
      <c r="M2577" s="98">
        <v>57.939</v>
      </c>
      <c r="N2577" s="98">
        <v>49.313000000000002</v>
      </c>
      <c r="O2577" s="98">
        <v>25.681999999999999</v>
      </c>
      <c r="P2577" s="98">
        <v>34.904000000000003</v>
      </c>
      <c r="Q2577" s="98">
        <v>2.0979999999999999</v>
      </c>
      <c r="R2577" s="98">
        <v>350.22500000000002</v>
      </c>
      <c r="S2577" s="98">
        <v>32.762</v>
      </c>
      <c r="T2577" s="98">
        <v>22.545999999999999</v>
      </c>
      <c r="U2577" s="98">
        <v>12.254</v>
      </c>
    </row>
    <row r="2578" spans="1:21" x14ac:dyDescent="0.25">
      <c r="A2578" s="57" t="s">
        <v>4640</v>
      </c>
      <c r="B2578" s="57" t="s">
        <v>1657</v>
      </c>
      <c r="C2578" s="57" t="s">
        <v>4648</v>
      </c>
      <c r="D2578" s="91">
        <v>2</v>
      </c>
      <c r="E2578" s="57" t="s">
        <v>5200</v>
      </c>
      <c r="F2578" s="29">
        <f t="shared" si="130"/>
        <v>22.51433333333333</v>
      </c>
      <c r="G2578" s="23">
        <f t="shared" si="131"/>
        <v>2.5695000000000001</v>
      </c>
      <c r="H2578" s="30"/>
      <c r="I2578" s="29"/>
      <c r="J2578" s="23">
        <f t="shared" si="132"/>
        <v>13.64</v>
      </c>
      <c r="K2578" s="30"/>
      <c r="L2578" s="29"/>
      <c r="M2578" s="98">
        <v>0.156</v>
      </c>
      <c r="N2578" s="98">
        <v>1.66</v>
      </c>
      <c r="O2578" s="98">
        <v>4.8120000000000003</v>
      </c>
      <c r="P2578" s="98">
        <v>3.65</v>
      </c>
      <c r="Q2578" s="98">
        <v>0.42</v>
      </c>
      <c r="R2578" s="98">
        <v>0.23699999999999999</v>
      </c>
      <c r="S2578" s="98">
        <v>26.256</v>
      </c>
      <c r="T2578" s="98">
        <v>22.154</v>
      </c>
      <c r="U2578" s="98">
        <v>19.132999999999999</v>
      </c>
    </row>
    <row r="2579" spans="1:21" x14ac:dyDescent="0.25">
      <c r="A2579" s="57" t="s">
        <v>4640</v>
      </c>
      <c r="B2579" s="57" t="s">
        <v>3749</v>
      </c>
      <c r="C2579" s="57" t="s">
        <v>4702</v>
      </c>
      <c r="D2579" s="91">
        <v>11</v>
      </c>
      <c r="E2579" s="57" t="s">
        <v>7468</v>
      </c>
      <c r="F2579" s="29">
        <f t="shared" si="130"/>
        <v>22.509</v>
      </c>
      <c r="G2579" s="23">
        <f t="shared" si="131"/>
        <v>8.3747500000000006</v>
      </c>
      <c r="H2579" s="30"/>
      <c r="I2579" s="29"/>
      <c r="J2579" s="23">
        <f t="shared" si="132"/>
        <v>15.598599999999999</v>
      </c>
      <c r="K2579" s="30"/>
      <c r="L2579" s="29"/>
      <c r="M2579" s="98" t="s">
        <v>4944</v>
      </c>
      <c r="N2579" s="98">
        <v>0.99299999999999999</v>
      </c>
      <c r="O2579" s="98" t="s">
        <v>4944</v>
      </c>
      <c r="P2579" s="98">
        <v>32.506</v>
      </c>
      <c r="Q2579" s="98">
        <v>4.82</v>
      </c>
      <c r="R2579" s="98">
        <v>5.6459999999999999</v>
      </c>
      <c r="S2579" s="98">
        <v>35.186</v>
      </c>
      <c r="T2579" s="98">
        <v>29.242999999999999</v>
      </c>
      <c r="U2579" s="98">
        <v>3.0979999999999999</v>
      </c>
    </row>
    <row r="2580" spans="1:21" x14ac:dyDescent="0.25">
      <c r="A2580" s="57" t="s">
        <v>4640</v>
      </c>
      <c r="B2580" s="57" t="s">
        <v>2210</v>
      </c>
      <c r="C2580" s="57" t="s">
        <v>4710</v>
      </c>
      <c r="D2580" s="91">
        <v>13</v>
      </c>
      <c r="E2580" s="57" t="s">
        <v>7685</v>
      </c>
      <c r="F2580" s="29">
        <f t="shared" si="130"/>
        <v>22.49</v>
      </c>
      <c r="G2580" s="23">
        <f t="shared" si="131"/>
        <v>20.487500000000001</v>
      </c>
      <c r="H2580" s="30"/>
      <c r="I2580" s="29"/>
      <c r="J2580" s="23">
        <f t="shared" si="132"/>
        <v>22.104199999999999</v>
      </c>
      <c r="K2580" s="30"/>
      <c r="L2580" s="29"/>
      <c r="M2580" s="98">
        <v>32.4</v>
      </c>
      <c r="N2580" s="98">
        <v>18.425000000000001</v>
      </c>
      <c r="O2580" s="98">
        <v>2.2749999999999999</v>
      </c>
      <c r="P2580" s="98">
        <v>28.85</v>
      </c>
      <c r="Q2580" s="98">
        <v>2.1040000000000001</v>
      </c>
      <c r="R2580" s="98">
        <v>40.947000000000003</v>
      </c>
      <c r="S2580" s="98">
        <v>7.7949999999999999</v>
      </c>
      <c r="T2580" s="98">
        <v>45.921999999999997</v>
      </c>
      <c r="U2580" s="98">
        <v>13.753</v>
      </c>
    </row>
    <row r="2581" spans="1:21" x14ac:dyDescent="0.25">
      <c r="A2581" s="57" t="s">
        <v>4640</v>
      </c>
      <c r="B2581" s="57" t="s">
        <v>2478</v>
      </c>
      <c r="C2581" s="57" t="s">
        <v>4722</v>
      </c>
      <c r="D2581" s="91">
        <v>15</v>
      </c>
      <c r="E2581" s="57" t="s">
        <v>8254</v>
      </c>
      <c r="F2581" s="29">
        <f t="shared" si="130"/>
        <v>22.483666666666664</v>
      </c>
      <c r="G2581" s="23">
        <f t="shared" si="131"/>
        <v>14.567</v>
      </c>
      <c r="H2581" s="30"/>
      <c r="I2581" s="29"/>
      <c r="J2581" s="23">
        <f t="shared" si="132"/>
        <v>18.394200000000001</v>
      </c>
      <c r="K2581" s="30"/>
      <c r="L2581" s="29"/>
      <c r="M2581" s="98">
        <v>3.86</v>
      </c>
      <c r="N2581" s="98">
        <v>4.9240000000000004</v>
      </c>
      <c r="O2581" s="98">
        <v>6.6219999999999999</v>
      </c>
      <c r="P2581" s="98">
        <v>42.862000000000002</v>
      </c>
      <c r="Q2581" s="98">
        <v>9.35</v>
      </c>
      <c r="R2581" s="98">
        <v>15.17</v>
      </c>
      <c r="S2581" s="98">
        <v>13.284000000000001</v>
      </c>
      <c r="T2581" s="98">
        <v>26.975999999999999</v>
      </c>
      <c r="U2581" s="98">
        <v>27.190999999999999</v>
      </c>
    </row>
    <row r="2582" spans="1:21" x14ac:dyDescent="0.25">
      <c r="A2582" s="57" t="s">
        <v>4640</v>
      </c>
      <c r="B2582" s="57" t="s">
        <v>4130</v>
      </c>
      <c r="C2582" s="57" t="s">
        <v>4650</v>
      </c>
      <c r="D2582" s="91">
        <v>2</v>
      </c>
      <c r="E2582" s="57" t="s">
        <v>5265</v>
      </c>
      <c r="F2582" s="29">
        <f t="shared" si="130"/>
        <v>22.343999999999998</v>
      </c>
      <c r="G2582" s="23">
        <f t="shared" si="131"/>
        <v>0</v>
      </c>
      <c r="H2582" s="30"/>
      <c r="I2582" s="29"/>
      <c r="J2582" s="23">
        <f t="shared" si="132"/>
        <v>20.553199999999997</v>
      </c>
      <c r="K2582" s="30"/>
      <c r="L2582" s="29"/>
      <c r="M2582" s="98" t="s">
        <v>4944</v>
      </c>
      <c r="N2582" s="98" t="s">
        <v>4944</v>
      </c>
      <c r="O2582" s="98" t="s">
        <v>4944</v>
      </c>
      <c r="P2582" s="98" t="s">
        <v>4944</v>
      </c>
      <c r="Q2582" s="98">
        <v>14.978</v>
      </c>
      <c r="R2582" s="98">
        <v>20.756</v>
      </c>
      <c r="S2582" s="98">
        <v>12.022</v>
      </c>
      <c r="T2582" s="98" t="s">
        <v>4944</v>
      </c>
      <c r="U2582" s="98">
        <v>55.01</v>
      </c>
    </row>
    <row r="2583" spans="1:21" x14ac:dyDescent="0.25">
      <c r="A2583" s="57" t="s">
        <v>4640</v>
      </c>
      <c r="B2583" s="57" t="s">
        <v>796</v>
      </c>
      <c r="C2583" s="57" t="s">
        <v>4713</v>
      </c>
      <c r="D2583" s="91">
        <v>15</v>
      </c>
      <c r="E2583" s="57" t="s">
        <v>7933</v>
      </c>
      <c r="F2583" s="29">
        <f t="shared" si="130"/>
        <v>22.197666666666667</v>
      </c>
      <c r="G2583" s="23">
        <f t="shared" si="131"/>
        <v>25.416249999999998</v>
      </c>
      <c r="H2583" s="30"/>
      <c r="I2583" s="29"/>
      <c r="J2583" s="23">
        <f t="shared" si="132"/>
        <v>38.614400000000003</v>
      </c>
      <c r="K2583" s="30"/>
      <c r="L2583" s="29"/>
      <c r="M2583" s="98">
        <v>34.411999999999999</v>
      </c>
      <c r="N2583" s="98">
        <v>17.02</v>
      </c>
      <c r="O2583" s="98">
        <v>24.687000000000001</v>
      </c>
      <c r="P2583" s="98">
        <v>25.545999999999999</v>
      </c>
      <c r="Q2583" s="98">
        <v>51.298999999999999</v>
      </c>
      <c r="R2583" s="98">
        <v>75.180000000000007</v>
      </c>
      <c r="S2583" s="98">
        <v>3.9319999999999999</v>
      </c>
      <c r="T2583" s="98">
        <v>14.199</v>
      </c>
      <c r="U2583" s="98">
        <v>48.462000000000003</v>
      </c>
    </row>
    <row r="2584" spans="1:21" x14ac:dyDescent="0.25">
      <c r="A2584" s="57" t="s">
        <v>4640</v>
      </c>
      <c r="B2584" s="57" t="s">
        <v>1764</v>
      </c>
      <c r="C2584" s="57" t="s">
        <v>4680</v>
      </c>
      <c r="D2584" s="91">
        <v>7</v>
      </c>
      <c r="E2584" s="57" t="s">
        <v>6486</v>
      </c>
      <c r="F2584" s="29">
        <f t="shared" si="130"/>
        <v>22.153999999999996</v>
      </c>
      <c r="G2584" s="23">
        <f t="shared" si="131"/>
        <v>7.2817500000000006</v>
      </c>
      <c r="H2584" s="30"/>
      <c r="I2584" s="29"/>
      <c r="J2584" s="23">
        <f t="shared" si="132"/>
        <v>43.129400000000004</v>
      </c>
      <c r="K2584" s="30"/>
      <c r="L2584" s="29"/>
      <c r="M2584" s="98">
        <v>16.273</v>
      </c>
      <c r="N2584" s="98">
        <v>1.69</v>
      </c>
      <c r="O2584" s="98">
        <v>6.03</v>
      </c>
      <c r="P2584" s="98">
        <v>5.1340000000000003</v>
      </c>
      <c r="Q2584" s="98">
        <v>109.04600000000001</v>
      </c>
      <c r="R2584" s="98">
        <v>40.139000000000003</v>
      </c>
      <c r="S2584" s="98">
        <v>21.370999999999999</v>
      </c>
      <c r="T2584" s="98">
        <v>25.241</v>
      </c>
      <c r="U2584" s="98">
        <v>19.850000000000001</v>
      </c>
    </row>
    <row r="2585" spans="1:21" x14ac:dyDescent="0.25">
      <c r="A2585" s="57" t="s">
        <v>4640</v>
      </c>
      <c r="B2585" s="57" t="s">
        <v>2622</v>
      </c>
      <c r="C2585" s="57" t="s">
        <v>4688</v>
      </c>
      <c r="D2585" s="91">
        <v>10</v>
      </c>
      <c r="E2585" s="57" t="s">
        <v>6761</v>
      </c>
      <c r="F2585" s="29">
        <f t="shared" si="130"/>
        <v>22.151666666666667</v>
      </c>
      <c r="G2585" s="23">
        <f t="shared" si="131"/>
        <v>9.3290000000000006</v>
      </c>
      <c r="H2585" s="30"/>
      <c r="I2585" s="29"/>
      <c r="J2585" s="23">
        <f t="shared" si="132"/>
        <v>26.380599999999998</v>
      </c>
      <c r="K2585" s="30"/>
      <c r="L2585" s="29"/>
      <c r="M2585" s="98">
        <v>8.9030000000000005</v>
      </c>
      <c r="N2585" s="98">
        <v>8.2590000000000003</v>
      </c>
      <c r="O2585" s="98">
        <v>0.313</v>
      </c>
      <c r="P2585" s="98">
        <v>19.841000000000001</v>
      </c>
      <c r="Q2585" s="98">
        <v>7.9429999999999996</v>
      </c>
      <c r="R2585" s="98">
        <v>57.505000000000003</v>
      </c>
      <c r="S2585" s="98">
        <v>45.523000000000003</v>
      </c>
      <c r="T2585" s="98">
        <v>11.446</v>
      </c>
      <c r="U2585" s="98">
        <v>9.4860000000000007</v>
      </c>
    </row>
    <row r="2586" spans="1:21" x14ac:dyDescent="0.25">
      <c r="A2586" s="57" t="s">
        <v>4640</v>
      </c>
      <c r="B2586" s="57" t="s">
        <v>2153</v>
      </c>
      <c r="C2586" s="57" t="s">
        <v>4724</v>
      </c>
      <c r="D2586" s="91">
        <v>16</v>
      </c>
      <c r="E2586" s="57" t="s">
        <v>8953</v>
      </c>
      <c r="F2586" s="29">
        <f t="shared" si="130"/>
        <v>22.129000000000001</v>
      </c>
      <c r="G2586" s="23">
        <f t="shared" si="131"/>
        <v>1.0642499999999999</v>
      </c>
      <c r="H2586" s="30"/>
      <c r="I2586" s="29"/>
      <c r="J2586" s="23">
        <f t="shared" si="132"/>
        <v>15.253800000000002</v>
      </c>
      <c r="K2586" s="30"/>
      <c r="L2586" s="29"/>
      <c r="M2586" s="98">
        <v>3.4830000000000001</v>
      </c>
      <c r="N2586" s="98" t="s">
        <v>4944</v>
      </c>
      <c r="O2586" s="98" t="s">
        <v>4944</v>
      </c>
      <c r="P2586" s="98">
        <v>0.77400000000000002</v>
      </c>
      <c r="Q2586" s="98">
        <v>2.75</v>
      </c>
      <c r="R2586" s="98">
        <v>7.1319999999999997</v>
      </c>
      <c r="S2586" s="98">
        <v>65.213999999999999</v>
      </c>
      <c r="T2586" s="98">
        <v>0.48599999999999999</v>
      </c>
      <c r="U2586" s="98">
        <v>0.68700000000000006</v>
      </c>
    </row>
    <row r="2587" spans="1:21" x14ac:dyDescent="0.25">
      <c r="A2587" s="57" t="s">
        <v>4640</v>
      </c>
      <c r="B2587" s="57" t="s">
        <v>3705</v>
      </c>
      <c r="C2587" s="57" t="s">
        <v>4734</v>
      </c>
      <c r="D2587" s="91">
        <v>20</v>
      </c>
      <c r="E2587" s="57" t="s">
        <v>9489</v>
      </c>
      <c r="F2587" s="29">
        <f t="shared" si="130"/>
        <v>22.104333333333329</v>
      </c>
      <c r="G2587" s="23">
        <f t="shared" si="131"/>
        <v>13.705000000000002</v>
      </c>
      <c r="H2587" s="30"/>
      <c r="I2587" s="29"/>
      <c r="J2587" s="23">
        <f t="shared" si="132"/>
        <v>15.519799999999998</v>
      </c>
      <c r="K2587" s="30"/>
      <c r="L2587" s="29"/>
      <c r="M2587" s="98">
        <v>22.317</v>
      </c>
      <c r="N2587" s="98">
        <v>11.036</v>
      </c>
      <c r="O2587" s="98">
        <v>7.9470000000000001</v>
      </c>
      <c r="P2587" s="98">
        <v>13.52</v>
      </c>
      <c r="Q2587" s="98">
        <v>3.665</v>
      </c>
      <c r="R2587" s="98">
        <v>7.6210000000000004</v>
      </c>
      <c r="S2587" s="98">
        <v>9.282</v>
      </c>
      <c r="T2587" s="98">
        <v>27.259</v>
      </c>
      <c r="U2587" s="98">
        <v>29.771999999999998</v>
      </c>
    </row>
    <row r="2588" spans="1:21" x14ac:dyDescent="0.25">
      <c r="A2588" s="57" t="s">
        <v>4640</v>
      </c>
      <c r="B2588" s="57" t="s">
        <v>2988</v>
      </c>
      <c r="C2588" s="57" t="s">
        <v>4668</v>
      </c>
      <c r="D2588" s="91">
        <v>6</v>
      </c>
      <c r="E2588" s="57" t="s">
        <v>5827</v>
      </c>
      <c r="F2588" s="29">
        <f t="shared" si="130"/>
        <v>22.060333333333332</v>
      </c>
      <c r="G2588" s="23">
        <f t="shared" si="131"/>
        <v>9.8097499999999993</v>
      </c>
      <c r="H2588" s="30"/>
      <c r="I2588" s="29"/>
      <c r="J2588" s="23">
        <f t="shared" si="132"/>
        <v>13.4922</v>
      </c>
      <c r="K2588" s="30"/>
      <c r="L2588" s="29"/>
      <c r="M2588" s="98">
        <v>0.22800000000000001</v>
      </c>
      <c r="N2588" s="98">
        <v>3.0000000000000001E-3</v>
      </c>
      <c r="O2588" s="98">
        <v>0.02</v>
      </c>
      <c r="P2588" s="98">
        <v>38.988</v>
      </c>
      <c r="Q2588" s="98">
        <v>0.32200000000000001</v>
      </c>
      <c r="R2588" s="98">
        <v>0.95799999999999996</v>
      </c>
      <c r="S2588" s="98">
        <v>22.577999999999999</v>
      </c>
      <c r="T2588" s="98">
        <v>20.251999999999999</v>
      </c>
      <c r="U2588" s="98">
        <v>23.350999999999999</v>
      </c>
    </row>
    <row r="2589" spans="1:21" x14ac:dyDescent="0.25">
      <c r="A2589" s="57" t="s">
        <v>4640</v>
      </c>
      <c r="B2589" s="57" t="s">
        <v>3493</v>
      </c>
      <c r="C2589" s="57" t="s">
        <v>4723</v>
      </c>
      <c r="D2589" s="91">
        <v>16</v>
      </c>
      <c r="E2589" s="57" t="s">
        <v>8642</v>
      </c>
      <c r="F2589" s="29">
        <f t="shared" si="130"/>
        <v>22.053333333333331</v>
      </c>
      <c r="G2589" s="23">
        <f t="shared" si="131"/>
        <v>0.89850000000000008</v>
      </c>
      <c r="H2589" s="30"/>
      <c r="I2589" s="29"/>
      <c r="J2589" s="23">
        <f t="shared" si="132"/>
        <v>19.293599999999998</v>
      </c>
      <c r="K2589" s="30"/>
      <c r="L2589" s="29"/>
      <c r="M2589" s="98" t="s">
        <v>4944</v>
      </c>
      <c r="N2589" s="98">
        <v>1.3680000000000001</v>
      </c>
      <c r="O2589" s="98" t="s">
        <v>4944</v>
      </c>
      <c r="P2589" s="98">
        <v>2.226</v>
      </c>
      <c r="Q2589" s="98" t="s">
        <v>4944</v>
      </c>
      <c r="R2589" s="98">
        <v>30.308</v>
      </c>
      <c r="S2589" s="98">
        <v>8.26</v>
      </c>
      <c r="T2589" s="98">
        <v>57.9</v>
      </c>
      <c r="U2589" s="98" t="s">
        <v>4944</v>
      </c>
    </row>
    <row r="2590" spans="1:21" x14ac:dyDescent="0.25">
      <c r="A2590" s="57" t="s">
        <v>4640</v>
      </c>
      <c r="B2590" s="57" t="s">
        <v>2484</v>
      </c>
      <c r="C2590" s="57" t="s">
        <v>4651</v>
      </c>
      <c r="D2590" s="91">
        <v>2</v>
      </c>
      <c r="E2590" s="57" t="s">
        <v>5278</v>
      </c>
      <c r="F2590" s="29">
        <f t="shared" si="130"/>
        <v>22.019000000000002</v>
      </c>
      <c r="G2590" s="23">
        <f t="shared" si="131"/>
        <v>0.97225000000000006</v>
      </c>
      <c r="H2590" s="30"/>
      <c r="I2590" s="29"/>
      <c r="J2590" s="23">
        <f t="shared" si="132"/>
        <v>14.982200000000001</v>
      </c>
      <c r="K2590" s="30"/>
      <c r="L2590" s="29"/>
      <c r="M2590" s="98" t="s">
        <v>4944</v>
      </c>
      <c r="N2590" s="98">
        <v>6.7000000000000004E-2</v>
      </c>
      <c r="O2590" s="98">
        <v>2.859</v>
      </c>
      <c r="P2590" s="98">
        <v>0.96299999999999997</v>
      </c>
      <c r="Q2590" s="98">
        <v>2.891</v>
      </c>
      <c r="R2590" s="98">
        <v>5.9630000000000001</v>
      </c>
      <c r="S2590" s="98">
        <v>31.933</v>
      </c>
      <c r="T2590" s="98">
        <v>11.010999999999999</v>
      </c>
      <c r="U2590" s="98">
        <v>23.113</v>
      </c>
    </row>
    <row r="2591" spans="1:21" x14ac:dyDescent="0.25">
      <c r="A2591" s="57" t="s">
        <v>4640</v>
      </c>
      <c r="B2591" s="57" t="s">
        <v>3047</v>
      </c>
      <c r="C2591" s="57" t="s">
        <v>4724</v>
      </c>
      <c r="D2591" s="91">
        <v>16</v>
      </c>
      <c r="E2591" s="57" t="s">
        <v>9018</v>
      </c>
      <c r="F2591" s="29">
        <f t="shared" si="130"/>
        <v>22.013666666666666</v>
      </c>
      <c r="G2591" s="23">
        <f t="shared" si="131"/>
        <v>158.07874999999999</v>
      </c>
      <c r="H2591" s="30"/>
      <c r="I2591" s="29"/>
      <c r="J2591" s="23">
        <f t="shared" si="132"/>
        <v>86.2042</v>
      </c>
      <c r="K2591" s="30"/>
      <c r="L2591" s="29"/>
      <c r="M2591" s="98">
        <v>0.56999999999999995</v>
      </c>
      <c r="N2591" s="98" t="s">
        <v>4944</v>
      </c>
      <c r="O2591" s="98">
        <v>145.535</v>
      </c>
      <c r="P2591" s="98">
        <v>486.21</v>
      </c>
      <c r="Q2591" s="98">
        <v>135.17699999999999</v>
      </c>
      <c r="R2591" s="98">
        <v>229.803</v>
      </c>
      <c r="S2591" s="98">
        <v>66.040999999999997</v>
      </c>
      <c r="T2591" s="98" t="s">
        <v>4944</v>
      </c>
      <c r="U2591" s="98" t="s">
        <v>4944</v>
      </c>
    </row>
    <row r="2592" spans="1:21" x14ac:dyDescent="0.25">
      <c r="A2592" s="57" t="s">
        <v>4640</v>
      </c>
      <c r="B2592" s="57" t="s">
        <v>3460</v>
      </c>
      <c r="C2592" s="57" t="s">
        <v>4678</v>
      </c>
      <c r="D2592" s="91">
        <v>6</v>
      </c>
      <c r="E2592" s="57" t="s">
        <v>6296</v>
      </c>
      <c r="F2592" s="29">
        <f t="shared" ref="F2592:F2655" si="133">SUM(S2592:U2592)/3</f>
        <v>22</v>
      </c>
      <c r="G2592" s="23">
        <f t="shared" ref="G2592:G2655" si="134">SUM(M2592:P2592)/4</f>
        <v>576.62549999999999</v>
      </c>
      <c r="H2592" s="30"/>
      <c r="I2592" s="29"/>
      <c r="J2592" s="23">
        <f t="shared" ref="J2592:J2655" si="135">SUM(Q2592:U2592)/5</f>
        <v>30</v>
      </c>
      <c r="K2592" s="30"/>
      <c r="L2592" s="29"/>
      <c r="M2592" s="98">
        <v>1530.864</v>
      </c>
      <c r="N2592" s="98">
        <v>774.98599999999999</v>
      </c>
      <c r="O2592" s="98" t="s">
        <v>4944</v>
      </c>
      <c r="P2592" s="98">
        <v>0.65200000000000002</v>
      </c>
      <c r="Q2592" s="98">
        <v>84</v>
      </c>
      <c r="R2592" s="98" t="s">
        <v>4944</v>
      </c>
      <c r="S2592" s="98">
        <v>66</v>
      </c>
      <c r="T2592" s="98" t="s">
        <v>4944</v>
      </c>
      <c r="U2592" s="98" t="s">
        <v>4944</v>
      </c>
    </row>
    <row r="2593" spans="1:21" x14ac:dyDescent="0.25">
      <c r="A2593" s="57" t="s">
        <v>4640</v>
      </c>
      <c r="B2593" s="57" t="s">
        <v>2880</v>
      </c>
      <c r="C2593" s="57" t="s">
        <v>4723</v>
      </c>
      <c r="D2593" s="91">
        <v>16</v>
      </c>
      <c r="E2593" s="57" t="s">
        <v>8584</v>
      </c>
      <c r="F2593" s="29">
        <f t="shared" si="133"/>
        <v>21.98</v>
      </c>
      <c r="G2593" s="23">
        <f t="shared" si="134"/>
        <v>48.364500000000007</v>
      </c>
      <c r="H2593" s="30"/>
      <c r="I2593" s="29"/>
      <c r="J2593" s="23">
        <f t="shared" si="135"/>
        <v>19.0212</v>
      </c>
      <c r="K2593" s="30"/>
      <c r="L2593" s="29"/>
      <c r="M2593" s="98">
        <v>31.427</v>
      </c>
      <c r="N2593" s="98">
        <v>57.707000000000001</v>
      </c>
      <c r="O2593" s="98">
        <v>48.029000000000003</v>
      </c>
      <c r="P2593" s="98">
        <v>56.295000000000002</v>
      </c>
      <c r="Q2593" s="98">
        <v>18.509</v>
      </c>
      <c r="R2593" s="98">
        <v>10.657</v>
      </c>
      <c r="S2593" s="98">
        <v>11.616</v>
      </c>
      <c r="T2593" s="98">
        <v>29.256</v>
      </c>
      <c r="U2593" s="98">
        <v>25.068000000000001</v>
      </c>
    </row>
    <row r="2594" spans="1:21" x14ac:dyDescent="0.25">
      <c r="A2594" s="57" t="s">
        <v>4640</v>
      </c>
      <c r="B2594" s="57" t="s">
        <v>2163</v>
      </c>
      <c r="C2594" s="57" t="s">
        <v>4723</v>
      </c>
      <c r="D2594" s="91">
        <v>16</v>
      </c>
      <c r="E2594" s="57" t="s">
        <v>8314</v>
      </c>
      <c r="F2594" s="29">
        <f t="shared" si="133"/>
        <v>21.954999999999998</v>
      </c>
      <c r="G2594" s="23">
        <f t="shared" si="134"/>
        <v>358.50125000000003</v>
      </c>
      <c r="H2594" s="30"/>
      <c r="I2594" s="29"/>
      <c r="J2594" s="23">
        <f t="shared" si="135"/>
        <v>28.299799999999998</v>
      </c>
      <c r="K2594" s="30"/>
      <c r="L2594" s="29"/>
      <c r="M2594" s="98">
        <v>6.84</v>
      </c>
      <c r="N2594" s="98">
        <v>1335.1590000000001</v>
      </c>
      <c r="O2594" s="98">
        <v>6.1989999999999998</v>
      </c>
      <c r="P2594" s="98">
        <v>85.807000000000002</v>
      </c>
      <c r="Q2594" s="98">
        <v>49.933999999999997</v>
      </c>
      <c r="R2594" s="98">
        <v>25.7</v>
      </c>
      <c r="S2594" s="98">
        <v>14.042</v>
      </c>
      <c r="T2594" s="98">
        <v>7.6449999999999996</v>
      </c>
      <c r="U2594" s="98">
        <v>44.177999999999997</v>
      </c>
    </row>
    <row r="2595" spans="1:21" x14ac:dyDescent="0.25">
      <c r="A2595" s="57" t="s">
        <v>4640</v>
      </c>
      <c r="B2595" s="57" t="s">
        <v>3257</v>
      </c>
      <c r="C2595" s="57" t="s">
        <v>4701</v>
      </c>
      <c r="D2595" s="91">
        <v>11</v>
      </c>
      <c r="E2595" s="57" t="s">
        <v>7278</v>
      </c>
      <c r="F2595" s="29">
        <f t="shared" si="133"/>
        <v>21.86633333333333</v>
      </c>
      <c r="G2595" s="23">
        <f t="shared" si="134"/>
        <v>1.823</v>
      </c>
      <c r="H2595" s="30"/>
      <c r="I2595" s="29"/>
      <c r="J2595" s="23">
        <f t="shared" si="135"/>
        <v>15.1096</v>
      </c>
      <c r="K2595" s="30"/>
      <c r="L2595" s="29"/>
      <c r="M2595" s="98" t="s">
        <v>4944</v>
      </c>
      <c r="N2595" s="98">
        <v>0.65</v>
      </c>
      <c r="O2595" s="98">
        <v>6.7000000000000004E-2</v>
      </c>
      <c r="P2595" s="98">
        <v>6.5750000000000002</v>
      </c>
      <c r="Q2595" s="98">
        <v>3.7109999999999999</v>
      </c>
      <c r="R2595" s="98">
        <v>6.2380000000000004</v>
      </c>
      <c r="S2595" s="98">
        <v>14.645</v>
      </c>
      <c r="T2595" s="98">
        <v>28.495999999999999</v>
      </c>
      <c r="U2595" s="98">
        <v>22.457999999999998</v>
      </c>
    </row>
    <row r="2596" spans="1:21" x14ac:dyDescent="0.25">
      <c r="A2596" s="57" t="s">
        <v>4640</v>
      </c>
      <c r="B2596" s="57" t="s">
        <v>2945</v>
      </c>
      <c r="C2596" s="57" t="s">
        <v>4723</v>
      </c>
      <c r="D2596" s="91">
        <v>16</v>
      </c>
      <c r="E2596" s="57" t="s">
        <v>8653</v>
      </c>
      <c r="F2596" s="29">
        <f t="shared" si="133"/>
        <v>21.858666666666664</v>
      </c>
      <c r="G2596" s="23">
        <f t="shared" si="134"/>
        <v>15.858750000000001</v>
      </c>
      <c r="H2596" s="30"/>
      <c r="I2596" s="29"/>
      <c r="J2596" s="23">
        <f t="shared" si="135"/>
        <v>51.931200000000004</v>
      </c>
      <c r="K2596" s="30"/>
      <c r="L2596" s="29"/>
      <c r="M2596" s="98">
        <v>9.5039999999999996</v>
      </c>
      <c r="N2596" s="98">
        <v>18.3</v>
      </c>
      <c r="O2596" s="98">
        <v>5.1749999999999998</v>
      </c>
      <c r="P2596" s="98">
        <v>30.456</v>
      </c>
      <c r="Q2596" s="98">
        <v>20.716000000000001</v>
      </c>
      <c r="R2596" s="98">
        <v>173.364</v>
      </c>
      <c r="S2596" s="98">
        <v>24.027999999999999</v>
      </c>
      <c r="T2596" s="98">
        <v>39.631</v>
      </c>
      <c r="U2596" s="98">
        <v>1.917</v>
      </c>
    </row>
    <row r="2597" spans="1:21" x14ac:dyDescent="0.25">
      <c r="A2597" s="57" t="s">
        <v>4640</v>
      </c>
      <c r="B2597" s="57" t="s">
        <v>2772</v>
      </c>
      <c r="C2597" s="57" t="s">
        <v>4696</v>
      </c>
      <c r="D2597" s="91">
        <v>11</v>
      </c>
      <c r="E2597" s="57" t="s">
        <v>7135</v>
      </c>
      <c r="F2597" s="29">
        <f t="shared" si="133"/>
        <v>21.818333333333339</v>
      </c>
      <c r="G2597" s="23">
        <f t="shared" si="134"/>
        <v>3.9077500000000001</v>
      </c>
      <c r="H2597" s="30"/>
      <c r="I2597" s="29"/>
      <c r="J2597" s="23">
        <f t="shared" si="135"/>
        <v>17.459000000000003</v>
      </c>
      <c r="K2597" s="30"/>
      <c r="L2597" s="29"/>
      <c r="M2597" s="98">
        <v>0.219</v>
      </c>
      <c r="N2597" s="98" t="s">
        <v>4944</v>
      </c>
      <c r="O2597" s="98">
        <v>1.6890000000000001</v>
      </c>
      <c r="P2597" s="98">
        <v>13.723000000000001</v>
      </c>
      <c r="Q2597" s="98">
        <v>2.8439999999999999</v>
      </c>
      <c r="R2597" s="98">
        <v>18.995999999999999</v>
      </c>
      <c r="S2597" s="98">
        <v>30.792000000000002</v>
      </c>
      <c r="T2597" s="98">
        <v>5.3550000000000004</v>
      </c>
      <c r="U2597" s="98">
        <v>29.308</v>
      </c>
    </row>
    <row r="2598" spans="1:21" x14ac:dyDescent="0.25">
      <c r="A2598" s="57" t="s">
        <v>4640</v>
      </c>
      <c r="B2598" s="57" t="s">
        <v>788</v>
      </c>
      <c r="C2598" s="57" t="s">
        <v>4712</v>
      </c>
      <c r="D2598" s="91">
        <v>15</v>
      </c>
      <c r="E2598" s="57" t="s">
        <v>7914</v>
      </c>
      <c r="F2598" s="29">
        <f t="shared" si="133"/>
        <v>21.807333333333332</v>
      </c>
      <c r="G2598" s="23">
        <f t="shared" si="134"/>
        <v>24.438749999999999</v>
      </c>
      <c r="H2598" s="30"/>
      <c r="I2598" s="29"/>
      <c r="J2598" s="23">
        <f t="shared" si="135"/>
        <v>22.827400000000001</v>
      </c>
      <c r="K2598" s="30"/>
      <c r="L2598" s="29"/>
      <c r="M2598" s="98">
        <v>3.1269999999999998</v>
      </c>
      <c r="N2598" s="98">
        <v>0.6</v>
      </c>
      <c r="O2598" s="98">
        <v>21.454999999999998</v>
      </c>
      <c r="P2598" s="98">
        <v>72.572999999999993</v>
      </c>
      <c r="Q2598" s="98">
        <v>23.57</v>
      </c>
      <c r="R2598" s="98">
        <v>25.145</v>
      </c>
      <c r="S2598" s="98">
        <v>26.396000000000001</v>
      </c>
      <c r="T2598" s="98">
        <v>26.254999999999999</v>
      </c>
      <c r="U2598" s="98">
        <v>12.771000000000001</v>
      </c>
    </row>
    <row r="2599" spans="1:21" x14ac:dyDescent="0.25">
      <c r="A2599" s="57" t="s">
        <v>4640</v>
      </c>
      <c r="B2599" s="57" t="s">
        <v>3546</v>
      </c>
      <c r="C2599" s="57" t="s">
        <v>4697</v>
      </c>
      <c r="D2599" s="91">
        <v>11</v>
      </c>
      <c r="E2599" s="57" t="s">
        <v>7151</v>
      </c>
      <c r="F2599" s="29">
        <f t="shared" si="133"/>
        <v>21.790000000000003</v>
      </c>
      <c r="G2599" s="23">
        <f t="shared" si="134"/>
        <v>15.654999999999999</v>
      </c>
      <c r="H2599" s="30"/>
      <c r="I2599" s="29"/>
      <c r="J2599" s="23">
        <f t="shared" si="135"/>
        <v>68.400000000000006</v>
      </c>
      <c r="K2599" s="30"/>
      <c r="L2599" s="29"/>
      <c r="M2599" s="98">
        <v>61.570999999999998</v>
      </c>
      <c r="N2599" s="98">
        <v>3.9E-2</v>
      </c>
      <c r="O2599" s="98" t="s">
        <v>4944</v>
      </c>
      <c r="P2599" s="98">
        <v>1.01</v>
      </c>
      <c r="Q2599" s="98">
        <v>202.53800000000001</v>
      </c>
      <c r="R2599" s="98">
        <v>74.091999999999999</v>
      </c>
      <c r="S2599" s="98">
        <v>1.026</v>
      </c>
      <c r="T2599" s="98">
        <v>59.603000000000002</v>
      </c>
      <c r="U2599" s="98">
        <v>4.7409999999999997</v>
      </c>
    </row>
    <row r="2600" spans="1:21" x14ac:dyDescent="0.25">
      <c r="A2600" s="57" t="s">
        <v>4640</v>
      </c>
      <c r="B2600" s="57" t="s">
        <v>4265</v>
      </c>
      <c r="C2600" s="57" t="s">
        <v>4714</v>
      </c>
      <c r="D2600" s="91">
        <v>15</v>
      </c>
      <c r="E2600" s="57" t="s">
        <v>8041</v>
      </c>
      <c r="F2600" s="29">
        <f t="shared" si="133"/>
        <v>21.743666666666666</v>
      </c>
      <c r="G2600" s="23">
        <f t="shared" si="134"/>
        <v>1.39025</v>
      </c>
      <c r="H2600" s="30"/>
      <c r="I2600" s="29"/>
      <c r="J2600" s="23">
        <f t="shared" si="135"/>
        <v>23.712199999999999</v>
      </c>
      <c r="K2600" s="30"/>
      <c r="L2600" s="29"/>
      <c r="M2600" s="98" t="s">
        <v>4944</v>
      </c>
      <c r="N2600" s="98" t="s">
        <v>4944</v>
      </c>
      <c r="O2600" s="98">
        <v>0.161</v>
      </c>
      <c r="P2600" s="98">
        <v>5.4</v>
      </c>
      <c r="Q2600" s="98" t="s">
        <v>4944</v>
      </c>
      <c r="R2600" s="98">
        <v>53.33</v>
      </c>
      <c r="S2600" s="98">
        <v>65.230999999999995</v>
      </c>
      <c r="T2600" s="98" t="s">
        <v>4944</v>
      </c>
      <c r="U2600" s="98" t="s">
        <v>4944</v>
      </c>
    </row>
    <row r="2601" spans="1:21" x14ac:dyDescent="0.25">
      <c r="A2601" s="57" t="s">
        <v>4640</v>
      </c>
      <c r="B2601" s="57" t="s">
        <v>2117</v>
      </c>
      <c r="C2601" s="57" t="s">
        <v>4724</v>
      </c>
      <c r="D2601" s="91">
        <v>16</v>
      </c>
      <c r="E2601" s="57" t="s">
        <v>8888</v>
      </c>
      <c r="F2601" s="29">
        <f t="shared" si="133"/>
        <v>21.721999999999998</v>
      </c>
      <c r="G2601" s="23">
        <f t="shared" si="134"/>
        <v>14.59225</v>
      </c>
      <c r="H2601" s="30"/>
      <c r="I2601" s="29"/>
      <c r="J2601" s="23">
        <f t="shared" si="135"/>
        <v>15.65</v>
      </c>
      <c r="K2601" s="30"/>
      <c r="L2601" s="29"/>
      <c r="M2601" s="98">
        <v>23.577999999999999</v>
      </c>
      <c r="N2601" s="98">
        <v>22.888000000000002</v>
      </c>
      <c r="O2601" s="98">
        <v>5.0599999999999996</v>
      </c>
      <c r="P2601" s="98">
        <v>6.843</v>
      </c>
      <c r="Q2601" s="98">
        <v>6.85</v>
      </c>
      <c r="R2601" s="98">
        <v>6.234</v>
      </c>
      <c r="S2601" s="98">
        <v>16.099</v>
      </c>
      <c r="T2601" s="98">
        <v>16.763999999999999</v>
      </c>
      <c r="U2601" s="98">
        <v>32.302999999999997</v>
      </c>
    </row>
    <row r="2602" spans="1:21" x14ac:dyDescent="0.25">
      <c r="A2602" s="57" t="s">
        <v>4640</v>
      </c>
      <c r="B2602" s="57" t="s">
        <v>2647</v>
      </c>
      <c r="C2602" s="57" t="s">
        <v>4729</v>
      </c>
      <c r="D2602" s="91">
        <v>18</v>
      </c>
      <c r="E2602" s="57" t="s">
        <v>9222</v>
      </c>
      <c r="F2602" s="29">
        <f t="shared" si="133"/>
        <v>21.672000000000001</v>
      </c>
      <c r="G2602" s="23">
        <f t="shared" si="134"/>
        <v>65.143500000000003</v>
      </c>
      <c r="H2602" s="30"/>
      <c r="I2602" s="29"/>
      <c r="J2602" s="23">
        <f t="shared" si="135"/>
        <v>13.603999999999999</v>
      </c>
      <c r="K2602" s="30"/>
      <c r="L2602" s="29"/>
      <c r="M2602" s="98" t="s">
        <v>4944</v>
      </c>
      <c r="N2602" s="98">
        <v>0.39600000000000002</v>
      </c>
      <c r="O2602" s="98">
        <v>260.07799999999997</v>
      </c>
      <c r="P2602" s="98">
        <v>0.1</v>
      </c>
      <c r="Q2602" s="98">
        <v>1.7270000000000001</v>
      </c>
      <c r="R2602" s="98">
        <v>1.2769999999999999</v>
      </c>
      <c r="S2602" s="98">
        <v>1.216</v>
      </c>
      <c r="T2602" s="98">
        <v>5.181</v>
      </c>
      <c r="U2602" s="98">
        <v>58.619</v>
      </c>
    </row>
    <row r="2603" spans="1:21" x14ac:dyDescent="0.25">
      <c r="A2603" s="57" t="s">
        <v>4640</v>
      </c>
      <c r="B2603" s="57" t="s">
        <v>1424</v>
      </c>
      <c r="C2603" s="57" t="s">
        <v>4671</v>
      </c>
      <c r="D2603" s="91">
        <v>6</v>
      </c>
      <c r="E2603" s="57" t="s">
        <v>6110</v>
      </c>
      <c r="F2603" s="29">
        <f t="shared" si="133"/>
        <v>21.666</v>
      </c>
      <c r="G2603" s="23">
        <f t="shared" si="134"/>
        <v>10.433250000000001</v>
      </c>
      <c r="H2603" s="30"/>
      <c r="I2603" s="29"/>
      <c r="J2603" s="23">
        <f t="shared" si="135"/>
        <v>26.286999999999999</v>
      </c>
      <c r="K2603" s="30"/>
      <c r="L2603" s="29"/>
      <c r="M2603" s="98">
        <v>5.8310000000000004</v>
      </c>
      <c r="N2603" s="98">
        <v>3.2989999999999999</v>
      </c>
      <c r="O2603" s="98">
        <v>13.417999999999999</v>
      </c>
      <c r="P2603" s="98">
        <v>19.184999999999999</v>
      </c>
      <c r="Q2603" s="98">
        <v>36.158999999999999</v>
      </c>
      <c r="R2603" s="98">
        <v>30.277999999999999</v>
      </c>
      <c r="S2603" s="98">
        <v>14.805</v>
      </c>
      <c r="T2603" s="98">
        <v>9.5020000000000007</v>
      </c>
      <c r="U2603" s="98">
        <v>40.691000000000003</v>
      </c>
    </row>
    <row r="2604" spans="1:21" x14ac:dyDescent="0.25">
      <c r="A2604" s="57" t="s">
        <v>4640</v>
      </c>
      <c r="B2604" s="57" t="s">
        <v>1154</v>
      </c>
      <c r="C2604" s="57" t="s">
        <v>4684</v>
      </c>
      <c r="D2604" s="91">
        <v>9</v>
      </c>
      <c r="E2604" s="57" t="s">
        <v>4955</v>
      </c>
      <c r="F2604" s="29">
        <f t="shared" si="133"/>
        <v>21.66033333333333</v>
      </c>
      <c r="G2604" s="23">
        <f t="shared" si="134"/>
        <v>12.27</v>
      </c>
      <c r="H2604" s="30"/>
      <c r="I2604" s="29"/>
      <c r="J2604" s="23">
        <f t="shared" si="135"/>
        <v>14.394600000000001</v>
      </c>
      <c r="K2604" s="30"/>
      <c r="L2604" s="29"/>
      <c r="M2604" s="98">
        <v>29.852</v>
      </c>
      <c r="N2604" s="98">
        <v>13.797000000000001</v>
      </c>
      <c r="O2604" s="98">
        <v>0.754</v>
      </c>
      <c r="P2604" s="98">
        <v>4.6769999999999996</v>
      </c>
      <c r="Q2604" s="98" t="s">
        <v>4944</v>
      </c>
      <c r="R2604" s="98">
        <v>6.992</v>
      </c>
      <c r="S2604" s="98">
        <v>3.3490000000000002</v>
      </c>
      <c r="T2604" s="98" t="s">
        <v>4944</v>
      </c>
      <c r="U2604" s="98">
        <v>61.631999999999998</v>
      </c>
    </row>
    <row r="2605" spans="1:21" x14ac:dyDescent="0.25">
      <c r="A2605" s="57" t="s">
        <v>4640</v>
      </c>
      <c r="B2605" s="57" t="s">
        <v>98</v>
      </c>
      <c r="C2605" s="57" t="s">
        <v>4712</v>
      </c>
      <c r="D2605" s="91">
        <v>15</v>
      </c>
      <c r="E2605" s="57" t="s">
        <v>7867</v>
      </c>
      <c r="F2605" s="29">
        <f t="shared" si="133"/>
        <v>21.637333333333334</v>
      </c>
      <c r="G2605" s="23">
        <f t="shared" si="134"/>
        <v>0.50575000000000003</v>
      </c>
      <c r="H2605" s="30"/>
      <c r="I2605" s="29"/>
      <c r="J2605" s="23">
        <f t="shared" si="135"/>
        <v>12.982400000000002</v>
      </c>
      <c r="K2605" s="30"/>
      <c r="L2605" s="29"/>
      <c r="M2605" s="98" t="s">
        <v>4944</v>
      </c>
      <c r="N2605" s="98" t="s">
        <v>4944</v>
      </c>
      <c r="O2605" s="98">
        <v>2.0230000000000001</v>
      </c>
      <c r="P2605" s="98" t="s">
        <v>4944</v>
      </c>
      <c r="Q2605" s="98" t="s">
        <v>4944</v>
      </c>
      <c r="R2605" s="98" t="s">
        <v>4944</v>
      </c>
      <c r="S2605" s="98" t="s">
        <v>4944</v>
      </c>
      <c r="T2605" s="98">
        <v>64.912000000000006</v>
      </c>
      <c r="U2605" s="98" t="s">
        <v>4944</v>
      </c>
    </row>
    <row r="2606" spans="1:21" x14ac:dyDescent="0.25">
      <c r="A2606" s="57" t="s">
        <v>4640</v>
      </c>
      <c r="B2606" s="57" t="s">
        <v>1903</v>
      </c>
      <c r="C2606" s="57" t="s">
        <v>4709</v>
      </c>
      <c r="D2606" s="91">
        <v>13</v>
      </c>
      <c r="E2606" s="57" t="s">
        <v>7652</v>
      </c>
      <c r="F2606" s="29">
        <f t="shared" si="133"/>
        <v>21.584666666666667</v>
      </c>
      <c r="G2606" s="23">
        <f t="shared" si="134"/>
        <v>11.593499999999999</v>
      </c>
      <c r="H2606" s="30"/>
      <c r="I2606" s="29"/>
      <c r="J2606" s="23">
        <f t="shared" si="135"/>
        <v>36.273199999999996</v>
      </c>
      <c r="K2606" s="30"/>
      <c r="L2606" s="29"/>
      <c r="M2606" s="98">
        <v>14.111000000000001</v>
      </c>
      <c r="N2606" s="98">
        <v>0.04</v>
      </c>
      <c r="O2606" s="98">
        <v>13.584</v>
      </c>
      <c r="P2606" s="98">
        <v>18.638999999999999</v>
      </c>
      <c r="Q2606" s="98">
        <v>98.21</v>
      </c>
      <c r="R2606" s="98">
        <v>18.402000000000001</v>
      </c>
      <c r="S2606" s="98">
        <v>30.957000000000001</v>
      </c>
      <c r="T2606" s="98">
        <v>9.6509999999999998</v>
      </c>
      <c r="U2606" s="98">
        <v>24.146000000000001</v>
      </c>
    </row>
    <row r="2607" spans="1:21" x14ac:dyDescent="0.25">
      <c r="A2607" s="57" t="s">
        <v>4640</v>
      </c>
      <c r="B2607" s="57" t="s">
        <v>1905</v>
      </c>
      <c r="C2607" s="57" t="s">
        <v>4691</v>
      </c>
      <c r="D2607" s="91">
        <v>11</v>
      </c>
      <c r="E2607" s="57" t="s">
        <v>6838</v>
      </c>
      <c r="F2607" s="29">
        <f t="shared" si="133"/>
        <v>21.584666666666664</v>
      </c>
      <c r="G2607" s="23">
        <f t="shared" si="134"/>
        <v>0</v>
      </c>
      <c r="H2607" s="30"/>
      <c r="I2607" s="29"/>
      <c r="J2607" s="23">
        <f t="shared" si="135"/>
        <v>29.474</v>
      </c>
      <c r="K2607" s="30"/>
      <c r="L2607" s="29"/>
      <c r="M2607" s="98" t="s">
        <v>4944</v>
      </c>
      <c r="N2607" s="98" t="s">
        <v>4944</v>
      </c>
      <c r="O2607" s="98" t="s">
        <v>4944</v>
      </c>
      <c r="P2607" s="98" t="s">
        <v>4944</v>
      </c>
      <c r="Q2607" s="98">
        <v>82.616</v>
      </c>
      <c r="R2607" s="98" t="s">
        <v>4944</v>
      </c>
      <c r="S2607" s="98">
        <v>2.1549999999999998</v>
      </c>
      <c r="T2607" s="98" t="s">
        <v>4944</v>
      </c>
      <c r="U2607" s="98">
        <v>62.598999999999997</v>
      </c>
    </row>
    <row r="2608" spans="1:21" x14ac:dyDescent="0.25">
      <c r="A2608" s="57" t="s">
        <v>4640</v>
      </c>
      <c r="B2608" s="57" t="s">
        <v>4559</v>
      </c>
      <c r="C2608" s="57" t="s">
        <v>4695</v>
      </c>
      <c r="D2608" s="91">
        <v>11</v>
      </c>
      <c r="E2608" s="57" t="s">
        <v>7045</v>
      </c>
      <c r="F2608" s="29">
        <f t="shared" si="133"/>
        <v>21.570666666666668</v>
      </c>
      <c r="G2608" s="23">
        <f t="shared" si="134"/>
        <v>2.0964999999999998</v>
      </c>
      <c r="H2608" s="30"/>
      <c r="I2608" s="29"/>
      <c r="J2608" s="23">
        <f t="shared" si="135"/>
        <v>14.922400000000001</v>
      </c>
      <c r="K2608" s="30"/>
      <c r="L2608" s="29"/>
      <c r="M2608" s="98" t="s">
        <v>4944</v>
      </c>
      <c r="N2608" s="98" t="s">
        <v>4944</v>
      </c>
      <c r="O2608" s="98" t="s">
        <v>4944</v>
      </c>
      <c r="P2608" s="98">
        <v>8.3859999999999992</v>
      </c>
      <c r="Q2608" s="98" t="s">
        <v>4944</v>
      </c>
      <c r="R2608" s="98">
        <v>9.9</v>
      </c>
      <c r="S2608" s="98">
        <v>64.712000000000003</v>
      </c>
      <c r="T2608" s="98" t="s">
        <v>4944</v>
      </c>
      <c r="U2608" s="98" t="s">
        <v>4944</v>
      </c>
    </row>
    <row r="2609" spans="1:21" x14ac:dyDescent="0.25">
      <c r="A2609" s="57" t="s">
        <v>4640</v>
      </c>
      <c r="B2609" s="57" t="s">
        <v>2437</v>
      </c>
      <c r="C2609" s="57" t="s">
        <v>4722</v>
      </c>
      <c r="D2609" s="91">
        <v>15</v>
      </c>
      <c r="E2609" s="57" t="s">
        <v>8279</v>
      </c>
      <c r="F2609" s="29">
        <f t="shared" si="133"/>
        <v>21.516333333333332</v>
      </c>
      <c r="G2609" s="23">
        <f t="shared" si="134"/>
        <v>11.701000000000001</v>
      </c>
      <c r="H2609" s="30"/>
      <c r="I2609" s="29"/>
      <c r="J2609" s="23">
        <f t="shared" si="135"/>
        <v>13.373399999999998</v>
      </c>
      <c r="K2609" s="30"/>
      <c r="L2609" s="29"/>
      <c r="M2609" s="98">
        <v>15.138</v>
      </c>
      <c r="N2609" s="98">
        <v>5.26</v>
      </c>
      <c r="O2609" s="98">
        <v>20.81</v>
      </c>
      <c r="P2609" s="98">
        <v>5.5960000000000001</v>
      </c>
      <c r="Q2609" s="98">
        <v>1.55</v>
      </c>
      <c r="R2609" s="98">
        <v>0.76800000000000002</v>
      </c>
      <c r="S2609" s="98">
        <v>9.202</v>
      </c>
      <c r="T2609" s="98">
        <v>30.597999999999999</v>
      </c>
      <c r="U2609" s="98">
        <v>24.748999999999999</v>
      </c>
    </row>
    <row r="2610" spans="1:21" x14ac:dyDescent="0.25">
      <c r="A2610" s="57" t="s">
        <v>4640</v>
      </c>
      <c r="B2610" s="57" t="s">
        <v>2386</v>
      </c>
      <c r="C2610" s="57" t="s">
        <v>4729</v>
      </c>
      <c r="D2610" s="91">
        <v>18</v>
      </c>
      <c r="E2610" s="57" t="s">
        <v>9197</v>
      </c>
      <c r="F2610" s="29">
        <f t="shared" si="133"/>
        <v>21.507666666666665</v>
      </c>
      <c r="G2610" s="23">
        <f t="shared" si="134"/>
        <v>5.1357499999999998</v>
      </c>
      <c r="H2610" s="30"/>
      <c r="I2610" s="29"/>
      <c r="J2610" s="23">
        <f t="shared" si="135"/>
        <v>32.983400000000003</v>
      </c>
      <c r="K2610" s="30"/>
      <c r="L2610" s="29"/>
      <c r="M2610" s="98">
        <v>10.968999999999999</v>
      </c>
      <c r="N2610" s="98">
        <v>4.1859999999999999</v>
      </c>
      <c r="O2610" s="98">
        <v>4.8109999999999999</v>
      </c>
      <c r="P2610" s="98">
        <v>0.57699999999999996</v>
      </c>
      <c r="Q2610" s="98">
        <v>55.155999999999999</v>
      </c>
      <c r="R2610" s="98">
        <v>45.238</v>
      </c>
      <c r="S2610" s="98">
        <v>8.4</v>
      </c>
      <c r="T2610" s="98" t="s">
        <v>4944</v>
      </c>
      <c r="U2610" s="98">
        <v>56.122999999999998</v>
      </c>
    </row>
    <row r="2611" spans="1:21" x14ac:dyDescent="0.25">
      <c r="A2611" s="57" t="s">
        <v>4640</v>
      </c>
      <c r="B2611" s="57" t="s">
        <v>9671</v>
      </c>
      <c r="C2611" s="57" t="s">
        <v>4692</v>
      </c>
      <c r="D2611" s="91">
        <v>11</v>
      </c>
      <c r="E2611" s="57" t="s">
        <v>6875</v>
      </c>
      <c r="F2611" s="29">
        <f t="shared" si="133"/>
        <v>21.506666666666664</v>
      </c>
      <c r="G2611" s="23">
        <f t="shared" si="134"/>
        <v>3.8694999999999999</v>
      </c>
      <c r="H2611" s="30"/>
      <c r="I2611" s="29"/>
      <c r="J2611" s="23">
        <f t="shared" si="135"/>
        <v>12.904</v>
      </c>
      <c r="K2611" s="30"/>
      <c r="L2611" s="29"/>
      <c r="M2611" s="98" t="s">
        <v>4944</v>
      </c>
      <c r="N2611" s="98" t="s">
        <v>4944</v>
      </c>
      <c r="O2611" s="98" t="s">
        <v>4944</v>
      </c>
      <c r="P2611" s="98">
        <v>15.478</v>
      </c>
      <c r="Q2611" s="98" t="s">
        <v>4944</v>
      </c>
      <c r="R2611" s="98" t="s">
        <v>4944</v>
      </c>
      <c r="S2611" s="98" t="s">
        <v>4944</v>
      </c>
      <c r="T2611" s="98">
        <v>64.52</v>
      </c>
      <c r="U2611" s="98" t="s">
        <v>4944</v>
      </c>
    </row>
    <row r="2612" spans="1:21" x14ac:dyDescent="0.25">
      <c r="A2612" s="57" t="s">
        <v>4640</v>
      </c>
      <c r="B2612" s="57" t="s">
        <v>564</v>
      </c>
      <c r="C2612" s="57" t="s">
        <v>4681</v>
      </c>
      <c r="D2612" s="91">
        <v>8</v>
      </c>
      <c r="E2612" s="57" t="s">
        <v>6536</v>
      </c>
      <c r="F2612" s="29">
        <f t="shared" si="133"/>
        <v>21.476333333333333</v>
      </c>
      <c r="G2612" s="23">
        <f t="shared" si="134"/>
        <v>0</v>
      </c>
      <c r="H2612" s="30"/>
      <c r="I2612" s="29"/>
      <c r="J2612" s="23">
        <f t="shared" si="135"/>
        <v>12.8858</v>
      </c>
      <c r="K2612" s="30"/>
      <c r="L2612" s="29"/>
      <c r="M2612" s="98" t="s">
        <v>4944</v>
      </c>
      <c r="N2612" s="98" t="s">
        <v>4944</v>
      </c>
      <c r="O2612" s="98" t="s">
        <v>4944</v>
      </c>
      <c r="P2612" s="98" t="s">
        <v>4944</v>
      </c>
      <c r="Q2612" s="98" t="s">
        <v>4944</v>
      </c>
      <c r="R2612" s="98" t="s">
        <v>4944</v>
      </c>
      <c r="S2612" s="98">
        <v>4.4169999999999998</v>
      </c>
      <c r="T2612" s="98" t="s">
        <v>4944</v>
      </c>
      <c r="U2612" s="98">
        <v>60.012</v>
      </c>
    </row>
    <row r="2613" spans="1:21" x14ac:dyDescent="0.25">
      <c r="A2613" s="57" t="s">
        <v>4640</v>
      </c>
      <c r="B2613" s="57" t="s">
        <v>2080</v>
      </c>
      <c r="C2613" s="57" t="s">
        <v>4721</v>
      </c>
      <c r="D2613" s="91">
        <v>15</v>
      </c>
      <c r="E2613" s="57" t="s">
        <v>8235</v>
      </c>
      <c r="F2613" s="29">
        <f t="shared" si="133"/>
        <v>21.409333333333336</v>
      </c>
      <c r="G2613" s="23">
        <f t="shared" si="134"/>
        <v>4.2392500000000002</v>
      </c>
      <c r="H2613" s="30"/>
      <c r="I2613" s="29"/>
      <c r="J2613" s="23">
        <f t="shared" si="135"/>
        <v>22.293799999999997</v>
      </c>
      <c r="K2613" s="30"/>
      <c r="L2613" s="29"/>
      <c r="M2613" s="98">
        <v>2.4510000000000001</v>
      </c>
      <c r="N2613" s="98">
        <v>2.2389999999999999</v>
      </c>
      <c r="O2613" s="98">
        <v>9.0640000000000001</v>
      </c>
      <c r="P2613" s="98">
        <v>3.2029999999999998</v>
      </c>
      <c r="Q2613" s="98">
        <v>35.177999999999997</v>
      </c>
      <c r="R2613" s="98">
        <v>12.063000000000001</v>
      </c>
      <c r="S2613" s="98">
        <v>10.542999999999999</v>
      </c>
      <c r="T2613" s="98">
        <v>46.459000000000003</v>
      </c>
      <c r="U2613" s="98">
        <v>7.226</v>
      </c>
    </row>
    <row r="2614" spans="1:21" x14ac:dyDescent="0.25">
      <c r="A2614" s="57" t="s">
        <v>4640</v>
      </c>
      <c r="B2614" s="57" t="s">
        <v>2470</v>
      </c>
      <c r="C2614" s="57" t="s">
        <v>4688</v>
      </c>
      <c r="D2614" s="91">
        <v>10</v>
      </c>
      <c r="E2614" s="57" t="s">
        <v>6749</v>
      </c>
      <c r="F2614" s="29">
        <f t="shared" si="133"/>
        <v>21.205333333333332</v>
      </c>
      <c r="G2614" s="23">
        <f t="shared" si="134"/>
        <v>22.285249999999998</v>
      </c>
      <c r="H2614" s="30"/>
      <c r="I2614" s="29"/>
      <c r="J2614" s="23">
        <f t="shared" si="135"/>
        <v>37.897599999999997</v>
      </c>
      <c r="K2614" s="30"/>
      <c r="L2614" s="29"/>
      <c r="M2614" s="98">
        <v>1.8740000000000001</v>
      </c>
      <c r="N2614" s="98">
        <v>1.794</v>
      </c>
      <c r="O2614" s="98">
        <v>33.631999999999998</v>
      </c>
      <c r="P2614" s="98">
        <v>51.841000000000001</v>
      </c>
      <c r="Q2614" s="98">
        <v>116.449</v>
      </c>
      <c r="R2614" s="98">
        <v>9.423</v>
      </c>
      <c r="S2614" s="98">
        <v>28.106999999999999</v>
      </c>
      <c r="T2614" s="98">
        <v>34.548000000000002</v>
      </c>
      <c r="U2614" s="98">
        <v>0.96099999999999997</v>
      </c>
    </row>
    <row r="2615" spans="1:21" x14ac:dyDescent="0.25">
      <c r="A2615" s="57" t="s">
        <v>4640</v>
      </c>
      <c r="B2615" s="57" t="s">
        <v>656</v>
      </c>
      <c r="C2615" s="57" t="s">
        <v>4649</v>
      </c>
      <c r="D2615" s="91">
        <v>2</v>
      </c>
      <c r="E2615" s="57" t="s">
        <v>5252</v>
      </c>
      <c r="F2615" s="29">
        <f t="shared" si="133"/>
        <v>21.029333333333334</v>
      </c>
      <c r="G2615" s="23">
        <f t="shared" si="134"/>
        <v>31.637749999999997</v>
      </c>
      <c r="H2615" s="30"/>
      <c r="I2615" s="29"/>
      <c r="J2615" s="23">
        <f t="shared" si="135"/>
        <v>14.8246</v>
      </c>
      <c r="K2615" s="30"/>
      <c r="L2615" s="29"/>
      <c r="M2615" s="98">
        <v>10.717000000000001</v>
      </c>
      <c r="N2615" s="98">
        <v>20.838999999999999</v>
      </c>
      <c r="O2615" s="98">
        <v>67.706999999999994</v>
      </c>
      <c r="P2615" s="98">
        <v>27.288</v>
      </c>
      <c r="Q2615" s="98">
        <v>5.7619999999999996</v>
      </c>
      <c r="R2615" s="98">
        <v>5.2729999999999997</v>
      </c>
      <c r="S2615" s="98">
        <v>41.238999999999997</v>
      </c>
      <c r="T2615" s="98">
        <v>16.091000000000001</v>
      </c>
      <c r="U2615" s="98">
        <v>5.758</v>
      </c>
    </row>
    <row r="2616" spans="1:21" x14ac:dyDescent="0.25">
      <c r="A2616" s="57" t="s">
        <v>4640</v>
      </c>
      <c r="B2616" s="57" t="s">
        <v>3484</v>
      </c>
      <c r="C2616" s="57" t="s">
        <v>4701</v>
      </c>
      <c r="D2616" s="91">
        <v>11</v>
      </c>
      <c r="E2616" s="57" t="s">
        <v>7339</v>
      </c>
      <c r="F2616" s="29">
        <f t="shared" si="133"/>
        <v>21.004666666666669</v>
      </c>
      <c r="G2616" s="23">
        <f t="shared" si="134"/>
        <v>6.5034999999999998</v>
      </c>
      <c r="H2616" s="30"/>
      <c r="I2616" s="29"/>
      <c r="J2616" s="23">
        <f t="shared" si="135"/>
        <v>12.915000000000001</v>
      </c>
      <c r="K2616" s="30"/>
      <c r="L2616" s="29"/>
      <c r="M2616" s="98" t="s">
        <v>4944</v>
      </c>
      <c r="N2616" s="98" t="s">
        <v>4944</v>
      </c>
      <c r="O2616" s="98">
        <v>0.216</v>
      </c>
      <c r="P2616" s="98">
        <v>25.797999999999998</v>
      </c>
      <c r="Q2616" s="98">
        <v>1.0569999999999999</v>
      </c>
      <c r="R2616" s="98">
        <v>0.504</v>
      </c>
      <c r="S2616" s="98">
        <v>11.547000000000001</v>
      </c>
      <c r="T2616" s="98">
        <v>1.5049999999999999</v>
      </c>
      <c r="U2616" s="98">
        <v>49.962000000000003</v>
      </c>
    </row>
    <row r="2617" spans="1:21" x14ac:dyDescent="0.25">
      <c r="A2617" s="57" t="s">
        <v>4640</v>
      </c>
      <c r="B2617" s="57" t="s">
        <v>3328</v>
      </c>
      <c r="C2617" s="57" t="s">
        <v>4702</v>
      </c>
      <c r="D2617" s="91">
        <v>11</v>
      </c>
      <c r="E2617" s="57" t="s">
        <v>7435</v>
      </c>
      <c r="F2617" s="29">
        <f t="shared" si="133"/>
        <v>20.980333333333334</v>
      </c>
      <c r="G2617" s="23">
        <f t="shared" si="134"/>
        <v>48.840499999999999</v>
      </c>
      <c r="H2617" s="30"/>
      <c r="I2617" s="29"/>
      <c r="J2617" s="23">
        <f t="shared" si="135"/>
        <v>24.3934</v>
      </c>
      <c r="K2617" s="30"/>
      <c r="L2617" s="29"/>
      <c r="M2617" s="98">
        <v>9.4870000000000001</v>
      </c>
      <c r="N2617" s="98">
        <v>14.079000000000001</v>
      </c>
      <c r="O2617" s="98" t="s">
        <v>4944</v>
      </c>
      <c r="P2617" s="98">
        <v>171.79599999999999</v>
      </c>
      <c r="Q2617" s="98">
        <v>43.064999999999998</v>
      </c>
      <c r="R2617" s="98">
        <v>15.961</v>
      </c>
      <c r="S2617" s="98">
        <v>19.861000000000001</v>
      </c>
      <c r="T2617" s="98">
        <v>34.819000000000003</v>
      </c>
      <c r="U2617" s="98">
        <v>8.2609999999999992</v>
      </c>
    </row>
    <row r="2618" spans="1:21" x14ac:dyDescent="0.25">
      <c r="A2618" s="57" t="s">
        <v>4640</v>
      </c>
      <c r="B2618" s="57" t="s">
        <v>2935</v>
      </c>
      <c r="C2618" s="57" t="s">
        <v>4711</v>
      </c>
      <c r="D2618" s="91">
        <v>14</v>
      </c>
      <c r="E2618" s="57" t="s">
        <v>7756</v>
      </c>
      <c r="F2618" s="29">
        <f t="shared" si="133"/>
        <v>20.928333333333335</v>
      </c>
      <c r="G2618" s="23">
        <f t="shared" si="134"/>
        <v>34.420249999999996</v>
      </c>
      <c r="H2618" s="30"/>
      <c r="I2618" s="29"/>
      <c r="J2618" s="23">
        <f t="shared" si="135"/>
        <v>40.515999999999998</v>
      </c>
      <c r="K2618" s="30"/>
      <c r="L2618" s="29"/>
      <c r="M2618" s="98">
        <v>4.7960000000000003</v>
      </c>
      <c r="N2618" s="98">
        <v>16.404</v>
      </c>
      <c r="O2618" s="98">
        <v>30.041</v>
      </c>
      <c r="P2618" s="98">
        <v>86.44</v>
      </c>
      <c r="Q2618" s="98">
        <v>20.596</v>
      </c>
      <c r="R2618" s="98">
        <v>119.199</v>
      </c>
      <c r="S2618" s="98">
        <v>4.9870000000000001</v>
      </c>
      <c r="T2618" s="98">
        <v>55.237000000000002</v>
      </c>
      <c r="U2618" s="98">
        <v>2.5609999999999999</v>
      </c>
    </row>
    <row r="2619" spans="1:21" x14ac:dyDescent="0.25">
      <c r="A2619" s="57" t="s">
        <v>4640</v>
      </c>
      <c r="B2619" s="57" t="s">
        <v>2528</v>
      </c>
      <c r="C2619" s="57" t="s">
        <v>4729</v>
      </c>
      <c r="D2619" s="91">
        <v>18</v>
      </c>
      <c r="E2619" s="57" t="s">
        <v>9225</v>
      </c>
      <c r="F2619" s="29">
        <f t="shared" si="133"/>
        <v>20.885999999999999</v>
      </c>
      <c r="G2619" s="23">
        <f t="shared" si="134"/>
        <v>1.5117499999999999</v>
      </c>
      <c r="H2619" s="30"/>
      <c r="I2619" s="29"/>
      <c r="J2619" s="23">
        <f t="shared" si="135"/>
        <v>35.397599999999997</v>
      </c>
      <c r="K2619" s="30"/>
      <c r="L2619" s="29"/>
      <c r="M2619" s="98">
        <v>5.7619999999999996</v>
      </c>
      <c r="N2619" s="98">
        <v>0.28499999999999998</v>
      </c>
      <c r="O2619" s="98" t="s">
        <v>4944</v>
      </c>
      <c r="P2619" s="98" t="s">
        <v>4944</v>
      </c>
      <c r="Q2619" s="98">
        <v>27.241</v>
      </c>
      <c r="R2619" s="98">
        <v>87.088999999999999</v>
      </c>
      <c r="S2619" s="98">
        <v>45.292999999999999</v>
      </c>
      <c r="T2619" s="98">
        <v>17.364999999999998</v>
      </c>
      <c r="U2619" s="98" t="s">
        <v>4944</v>
      </c>
    </row>
    <row r="2620" spans="1:21" x14ac:dyDescent="0.25">
      <c r="A2620" s="57" t="s">
        <v>4640</v>
      </c>
      <c r="B2620" s="57" t="s">
        <v>401</v>
      </c>
      <c r="C2620" s="57" t="s">
        <v>4732</v>
      </c>
      <c r="D2620" s="91">
        <v>20</v>
      </c>
      <c r="E2620" s="57" t="s">
        <v>9429</v>
      </c>
      <c r="F2620" s="29">
        <f t="shared" si="133"/>
        <v>20.867333333333335</v>
      </c>
      <c r="G2620" s="23">
        <f t="shared" si="134"/>
        <v>22.283750000000001</v>
      </c>
      <c r="H2620" s="30"/>
      <c r="I2620" s="29"/>
      <c r="J2620" s="23">
        <f t="shared" si="135"/>
        <v>29.226199999999995</v>
      </c>
      <c r="K2620" s="30"/>
      <c r="L2620" s="29"/>
      <c r="M2620" s="98">
        <v>14.707000000000001</v>
      </c>
      <c r="N2620" s="98">
        <v>23.36</v>
      </c>
      <c r="O2620" s="98">
        <v>23.916</v>
      </c>
      <c r="P2620" s="98">
        <v>27.152000000000001</v>
      </c>
      <c r="Q2620" s="98">
        <v>32.484999999999999</v>
      </c>
      <c r="R2620" s="98">
        <v>51.043999999999997</v>
      </c>
      <c r="S2620" s="98">
        <v>17.881</v>
      </c>
      <c r="T2620" s="98">
        <v>29.306999999999999</v>
      </c>
      <c r="U2620" s="98">
        <v>15.414</v>
      </c>
    </row>
    <row r="2621" spans="1:21" x14ac:dyDescent="0.25">
      <c r="A2621" s="57" t="s">
        <v>4640</v>
      </c>
      <c r="B2621" s="57" t="s">
        <v>2299</v>
      </c>
      <c r="C2621" s="57" t="s">
        <v>4723</v>
      </c>
      <c r="D2621" s="91">
        <v>16</v>
      </c>
      <c r="E2621" s="57" t="s">
        <v>8552</v>
      </c>
      <c r="F2621" s="29">
        <f t="shared" si="133"/>
        <v>20.705333333333332</v>
      </c>
      <c r="G2621" s="23">
        <f t="shared" si="134"/>
        <v>12.525</v>
      </c>
      <c r="H2621" s="30"/>
      <c r="I2621" s="29"/>
      <c r="J2621" s="23">
        <f t="shared" si="135"/>
        <v>13.107400000000002</v>
      </c>
      <c r="K2621" s="30"/>
      <c r="L2621" s="29"/>
      <c r="M2621" s="98">
        <v>50</v>
      </c>
      <c r="N2621" s="98" t="s">
        <v>4944</v>
      </c>
      <c r="O2621" s="98" t="s">
        <v>4944</v>
      </c>
      <c r="P2621" s="98">
        <v>0.1</v>
      </c>
      <c r="Q2621" s="98" t="s">
        <v>4944</v>
      </c>
      <c r="R2621" s="98">
        <v>3.4209999999999998</v>
      </c>
      <c r="S2621" s="98">
        <v>2.0680000000000001</v>
      </c>
      <c r="T2621" s="98">
        <v>9.56</v>
      </c>
      <c r="U2621" s="98">
        <v>50.488</v>
      </c>
    </row>
    <row r="2622" spans="1:21" x14ac:dyDescent="0.25">
      <c r="A2622" s="57" t="s">
        <v>4640</v>
      </c>
      <c r="B2622" s="57" t="s">
        <v>3450</v>
      </c>
      <c r="C2622" s="57" t="s">
        <v>4647</v>
      </c>
      <c r="D2622" s="91">
        <v>2</v>
      </c>
      <c r="E2622" s="57" t="s">
        <v>5139</v>
      </c>
      <c r="F2622" s="29">
        <f t="shared" si="133"/>
        <v>20.661666666666665</v>
      </c>
      <c r="G2622" s="23">
        <f t="shared" si="134"/>
        <v>0.66100000000000003</v>
      </c>
      <c r="H2622" s="30"/>
      <c r="I2622" s="29"/>
      <c r="J2622" s="23">
        <f t="shared" si="135"/>
        <v>12.727</v>
      </c>
      <c r="K2622" s="30"/>
      <c r="L2622" s="29"/>
      <c r="M2622" s="98" t="s">
        <v>4944</v>
      </c>
      <c r="N2622" s="98">
        <v>0.25</v>
      </c>
      <c r="O2622" s="98">
        <v>0.67500000000000004</v>
      </c>
      <c r="P2622" s="98">
        <v>1.7190000000000001</v>
      </c>
      <c r="Q2622" s="98" t="s">
        <v>4944</v>
      </c>
      <c r="R2622" s="98">
        <v>1.65</v>
      </c>
      <c r="S2622" s="98" t="s">
        <v>4944</v>
      </c>
      <c r="T2622" s="98" t="s">
        <v>4944</v>
      </c>
      <c r="U2622" s="98">
        <v>61.984999999999999</v>
      </c>
    </row>
    <row r="2623" spans="1:21" x14ac:dyDescent="0.25">
      <c r="A2623" s="57" t="s">
        <v>4640</v>
      </c>
      <c r="B2623" s="57" t="s">
        <v>2753</v>
      </c>
      <c r="C2623" s="57" t="s">
        <v>4721</v>
      </c>
      <c r="D2623" s="91">
        <v>15</v>
      </c>
      <c r="E2623" s="57" t="s">
        <v>8192</v>
      </c>
      <c r="F2623" s="29">
        <f t="shared" si="133"/>
        <v>20.625666666666664</v>
      </c>
      <c r="G2623" s="23">
        <f t="shared" si="134"/>
        <v>0.54525000000000001</v>
      </c>
      <c r="H2623" s="30"/>
      <c r="I2623" s="29"/>
      <c r="J2623" s="23">
        <f t="shared" si="135"/>
        <v>13.601599999999999</v>
      </c>
      <c r="K2623" s="30"/>
      <c r="L2623" s="29"/>
      <c r="M2623" s="98" t="s">
        <v>4944</v>
      </c>
      <c r="N2623" s="98">
        <v>0.02</v>
      </c>
      <c r="O2623" s="98" t="s">
        <v>4944</v>
      </c>
      <c r="P2623" s="98">
        <v>2.161</v>
      </c>
      <c r="Q2623" s="98">
        <v>0.22700000000000001</v>
      </c>
      <c r="R2623" s="98">
        <v>5.9039999999999999</v>
      </c>
      <c r="S2623" s="98">
        <v>37.326999999999998</v>
      </c>
      <c r="T2623" s="98">
        <v>16.344999999999999</v>
      </c>
      <c r="U2623" s="98">
        <v>8.2050000000000001</v>
      </c>
    </row>
    <row r="2624" spans="1:21" x14ac:dyDescent="0.25">
      <c r="A2624" s="57" t="s">
        <v>4640</v>
      </c>
      <c r="B2624" s="57" t="s">
        <v>3305</v>
      </c>
      <c r="C2624" s="57" t="s">
        <v>4668</v>
      </c>
      <c r="D2624" s="91">
        <v>6</v>
      </c>
      <c r="E2624" s="57" t="s">
        <v>5763</v>
      </c>
      <c r="F2624" s="29">
        <f t="shared" si="133"/>
        <v>20.478666666666665</v>
      </c>
      <c r="G2624" s="23">
        <f t="shared" si="134"/>
        <v>8.9782499999999992</v>
      </c>
      <c r="H2624" s="30"/>
      <c r="I2624" s="29"/>
      <c r="J2624" s="23">
        <f t="shared" si="135"/>
        <v>16.682600000000001</v>
      </c>
      <c r="K2624" s="30"/>
      <c r="L2624" s="29"/>
      <c r="M2624" s="98">
        <v>1.919</v>
      </c>
      <c r="N2624" s="98">
        <v>3.5649999999999999</v>
      </c>
      <c r="O2624" s="98">
        <v>16.532</v>
      </c>
      <c r="P2624" s="98">
        <v>13.897</v>
      </c>
      <c r="Q2624" s="98">
        <v>8.0500000000000007</v>
      </c>
      <c r="R2624" s="98">
        <v>13.927</v>
      </c>
      <c r="S2624" s="98">
        <v>7.1840000000000002</v>
      </c>
      <c r="T2624" s="98">
        <v>46.972000000000001</v>
      </c>
      <c r="U2624" s="98">
        <v>7.28</v>
      </c>
    </row>
    <row r="2625" spans="1:21" x14ac:dyDescent="0.25">
      <c r="A2625" s="57" t="s">
        <v>4640</v>
      </c>
      <c r="B2625" s="57" t="s">
        <v>3198</v>
      </c>
      <c r="C2625" s="57" t="s">
        <v>4679</v>
      </c>
      <c r="D2625" s="91">
        <v>7</v>
      </c>
      <c r="E2625" s="57" t="s">
        <v>6356</v>
      </c>
      <c r="F2625" s="29">
        <f t="shared" si="133"/>
        <v>20.476666666666667</v>
      </c>
      <c r="G2625" s="23">
        <f t="shared" si="134"/>
        <v>25.802</v>
      </c>
      <c r="H2625" s="30"/>
      <c r="I2625" s="29"/>
      <c r="J2625" s="23">
        <f t="shared" si="135"/>
        <v>52.678999999999995</v>
      </c>
      <c r="K2625" s="30"/>
      <c r="L2625" s="29"/>
      <c r="M2625" s="98">
        <v>49.436999999999998</v>
      </c>
      <c r="N2625" s="98" t="s">
        <v>4944</v>
      </c>
      <c r="O2625" s="98">
        <v>0.875</v>
      </c>
      <c r="P2625" s="98">
        <v>52.896000000000001</v>
      </c>
      <c r="Q2625" s="98">
        <v>185.26300000000001</v>
      </c>
      <c r="R2625" s="98">
        <v>16.702000000000002</v>
      </c>
      <c r="S2625" s="98">
        <v>8.9380000000000006</v>
      </c>
      <c r="T2625" s="98">
        <v>13.656000000000001</v>
      </c>
      <c r="U2625" s="98">
        <v>38.835999999999999</v>
      </c>
    </row>
    <row r="2626" spans="1:21" x14ac:dyDescent="0.25">
      <c r="A2626" s="57" t="s">
        <v>4640</v>
      </c>
      <c r="B2626" s="57" t="s">
        <v>2238</v>
      </c>
      <c r="C2626" s="57" t="s">
        <v>4669</v>
      </c>
      <c r="D2626" s="91">
        <v>6</v>
      </c>
      <c r="E2626" s="57" t="s">
        <v>5982</v>
      </c>
      <c r="F2626" s="29">
        <f t="shared" si="133"/>
        <v>20.323666666666668</v>
      </c>
      <c r="G2626" s="23">
        <f t="shared" si="134"/>
        <v>0.28400000000000003</v>
      </c>
      <c r="H2626" s="30"/>
      <c r="I2626" s="29"/>
      <c r="J2626" s="23">
        <f t="shared" si="135"/>
        <v>19.2486</v>
      </c>
      <c r="K2626" s="30"/>
      <c r="L2626" s="29"/>
      <c r="M2626" s="98">
        <v>0.219</v>
      </c>
      <c r="N2626" s="98">
        <v>0.51800000000000002</v>
      </c>
      <c r="O2626" s="98" t="s">
        <v>4944</v>
      </c>
      <c r="P2626" s="98">
        <v>0.39900000000000002</v>
      </c>
      <c r="Q2626" s="98">
        <v>0.76600000000000001</v>
      </c>
      <c r="R2626" s="98">
        <v>34.506</v>
      </c>
      <c r="S2626" s="98">
        <v>0.23100000000000001</v>
      </c>
      <c r="T2626" s="98">
        <v>22.225000000000001</v>
      </c>
      <c r="U2626" s="98">
        <v>38.515000000000001</v>
      </c>
    </row>
    <row r="2627" spans="1:21" x14ac:dyDescent="0.25">
      <c r="A2627" s="57" t="s">
        <v>4640</v>
      </c>
      <c r="B2627" s="57" t="s">
        <v>2398</v>
      </c>
      <c r="C2627" s="57" t="s">
        <v>4723</v>
      </c>
      <c r="D2627" s="91">
        <v>16</v>
      </c>
      <c r="E2627" s="57" t="s">
        <v>8586</v>
      </c>
      <c r="F2627" s="29">
        <f t="shared" si="133"/>
        <v>20.179666666666666</v>
      </c>
      <c r="G2627" s="23">
        <f t="shared" si="134"/>
        <v>8.0875000000000004</v>
      </c>
      <c r="H2627" s="30"/>
      <c r="I2627" s="29"/>
      <c r="J2627" s="23">
        <f t="shared" si="135"/>
        <v>19.564799999999998</v>
      </c>
      <c r="K2627" s="30"/>
      <c r="L2627" s="29"/>
      <c r="M2627" s="98">
        <v>0.71599999999999997</v>
      </c>
      <c r="N2627" s="98">
        <v>12.07</v>
      </c>
      <c r="O2627" s="98">
        <v>9.0370000000000008</v>
      </c>
      <c r="P2627" s="98">
        <v>10.526999999999999</v>
      </c>
      <c r="Q2627" s="98">
        <v>22.593</v>
      </c>
      <c r="R2627" s="98">
        <v>14.692</v>
      </c>
      <c r="S2627" s="98">
        <v>4.6900000000000004</v>
      </c>
      <c r="T2627" s="98">
        <v>14.359</v>
      </c>
      <c r="U2627" s="98">
        <v>41.49</v>
      </c>
    </row>
    <row r="2628" spans="1:21" x14ac:dyDescent="0.25">
      <c r="A2628" s="57" t="s">
        <v>4640</v>
      </c>
      <c r="B2628" s="57" t="s">
        <v>1397</v>
      </c>
      <c r="C2628" s="57" t="s">
        <v>4723</v>
      </c>
      <c r="D2628" s="91">
        <v>16</v>
      </c>
      <c r="E2628" s="57" t="s">
        <v>8491</v>
      </c>
      <c r="F2628" s="29">
        <f t="shared" si="133"/>
        <v>20.170666666666666</v>
      </c>
      <c r="G2628" s="23">
        <f t="shared" si="134"/>
        <v>6.1240000000000006</v>
      </c>
      <c r="H2628" s="30"/>
      <c r="I2628" s="29"/>
      <c r="J2628" s="23">
        <f t="shared" si="135"/>
        <v>14.135999999999999</v>
      </c>
      <c r="K2628" s="30"/>
      <c r="L2628" s="29"/>
      <c r="M2628" s="98">
        <v>2.7810000000000001</v>
      </c>
      <c r="N2628" s="98">
        <v>1.492</v>
      </c>
      <c r="O2628" s="98">
        <v>18.289000000000001</v>
      </c>
      <c r="P2628" s="98">
        <v>1.9339999999999999</v>
      </c>
      <c r="Q2628" s="98">
        <v>1.2150000000000001</v>
      </c>
      <c r="R2628" s="98">
        <v>8.9529999999999994</v>
      </c>
      <c r="S2628" s="98">
        <v>8.8049999999999997</v>
      </c>
      <c r="T2628" s="98">
        <v>16.666</v>
      </c>
      <c r="U2628" s="98">
        <v>35.040999999999997</v>
      </c>
    </row>
    <row r="2629" spans="1:21" x14ac:dyDescent="0.25">
      <c r="A2629" s="57" t="s">
        <v>4640</v>
      </c>
      <c r="B2629" s="57" t="s">
        <v>1599</v>
      </c>
      <c r="C2629" s="57" t="s">
        <v>4660</v>
      </c>
      <c r="D2629" s="91">
        <v>4</v>
      </c>
      <c r="E2629" s="57" t="s">
        <v>5459</v>
      </c>
      <c r="F2629" s="29">
        <f t="shared" si="133"/>
        <v>20.146000000000001</v>
      </c>
      <c r="G2629" s="23">
        <f t="shared" si="134"/>
        <v>47.808</v>
      </c>
      <c r="H2629" s="30"/>
      <c r="I2629" s="29"/>
      <c r="J2629" s="23">
        <f t="shared" si="135"/>
        <v>17.706400000000002</v>
      </c>
      <c r="K2629" s="30"/>
      <c r="L2629" s="29"/>
      <c r="M2629" s="98">
        <v>151.155</v>
      </c>
      <c r="N2629" s="98">
        <v>10.531000000000001</v>
      </c>
      <c r="O2629" s="98">
        <v>15.962999999999999</v>
      </c>
      <c r="P2629" s="98">
        <v>13.583</v>
      </c>
      <c r="Q2629" s="98">
        <v>10.471</v>
      </c>
      <c r="R2629" s="98">
        <v>17.623000000000001</v>
      </c>
      <c r="S2629" s="98">
        <v>17.375</v>
      </c>
      <c r="T2629" s="98">
        <v>9.923</v>
      </c>
      <c r="U2629" s="98">
        <v>33.14</v>
      </c>
    </row>
    <row r="2630" spans="1:21" x14ac:dyDescent="0.25">
      <c r="A2630" s="57" t="s">
        <v>4640</v>
      </c>
      <c r="B2630" s="57" t="s">
        <v>2959</v>
      </c>
      <c r="C2630" s="57" t="s">
        <v>4694</v>
      </c>
      <c r="D2630" s="91">
        <v>11</v>
      </c>
      <c r="E2630" s="57" t="s">
        <v>6990</v>
      </c>
      <c r="F2630" s="29">
        <f t="shared" si="133"/>
        <v>20.124333333333336</v>
      </c>
      <c r="G2630" s="23">
        <f t="shared" si="134"/>
        <v>0</v>
      </c>
      <c r="H2630" s="30"/>
      <c r="I2630" s="29"/>
      <c r="J2630" s="23">
        <f t="shared" si="135"/>
        <v>13.6082</v>
      </c>
      <c r="K2630" s="30"/>
      <c r="L2630" s="29"/>
      <c r="M2630" s="98" t="s">
        <v>4944</v>
      </c>
      <c r="N2630" s="98" t="s">
        <v>4944</v>
      </c>
      <c r="O2630" s="98" t="s">
        <v>4944</v>
      </c>
      <c r="P2630" s="98" t="s">
        <v>4944</v>
      </c>
      <c r="Q2630" s="98">
        <v>7.6680000000000001</v>
      </c>
      <c r="R2630" s="98" t="s">
        <v>4944</v>
      </c>
      <c r="S2630" s="98">
        <v>2.798</v>
      </c>
      <c r="T2630" s="98">
        <v>2.6339999999999999</v>
      </c>
      <c r="U2630" s="98">
        <v>54.941000000000003</v>
      </c>
    </row>
    <row r="2631" spans="1:21" x14ac:dyDescent="0.25">
      <c r="A2631" s="57" t="s">
        <v>4640</v>
      </c>
      <c r="B2631" s="57" t="s">
        <v>2118</v>
      </c>
      <c r="C2631" s="57" t="s">
        <v>4669</v>
      </c>
      <c r="D2631" s="91">
        <v>6</v>
      </c>
      <c r="E2631" s="57" t="s">
        <v>6000</v>
      </c>
      <c r="F2631" s="29">
        <f t="shared" si="133"/>
        <v>20.117000000000001</v>
      </c>
      <c r="G2631" s="23">
        <f t="shared" si="134"/>
        <v>8.4752499999999991</v>
      </c>
      <c r="H2631" s="30"/>
      <c r="I2631" s="29"/>
      <c r="J2631" s="23">
        <f t="shared" si="135"/>
        <v>14.4472</v>
      </c>
      <c r="K2631" s="30"/>
      <c r="L2631" s="29"/>
      <c r="M2631" s="98">
        <v>4.0869999999999997</v>
      </c>
      <c r="N2631" s="98">
        <v>0.79700000000000004</v>
      </c>
      <c r="O2631" s="98">
        <v>20.09</v>
      </c>
      <c r="P2631" s="98">
        <v>8.9269999999999996</v>
      </c>
      <c r="Q2631" s="98">
        <v>3.1080000000000001</v>
      </c>
      <c r="R2631" s="98">
        <v>8.7769999999999992</v>
      </c>
      <c r="S2631" s="98">
        <v>33.402000000000001</v>
      </c>
      <c r="T2631" s="98">
        <v>19.425000000000001</v>
      </c>
      <c r="U2631" s="98">
        <v>7.524</v>
      </c>
    </row>
    <row r="2632" spans="1:21" x14ac:dyDescent="0.25">
      <c r="A2632" s="57" t="s">
        <v>4640</v>
      </c>
      <c r="B2632" s="57" t="s">
        <v>1992</v>
      </c>
      <c r="C2632" s="57" t="s">
        <v>4698</v>
      </c>
      <c r="D2632" s="91">
        <v>11</v>
      </c>
      <c r="E2632" s="57" t="s">
        <v>7183</v>
      </c>
      <c r="F2632" s="29">
        <f t="shared" si="133"/>
        <v>20.076666666666668</v>
      </c>
      <c r="G2632" s="23">
        <f t="shared" si="134"/>
        <v>6.6812500000000004</v>
      </c>
      <c r="H2632" s="30"/>
      <c r="I2632" s="29"/>
      <c r="J2632" s="23">
        <f t="shared" si="135"/>
        <v>33.710799999999999</v>
      </c>
      <c r="K2632" s="30"/>
      <c r="L2632" s="29"/>
      <c r="M2632" s="98">
        <v>1.4259999999999999</v>
      </c>
      <c r="N2632" s="98">
        <v>8.1579999999999995</v>
      </c>
      <c r="O2632" s="98">
        <v>6.3520000000000003</v>
      </c>
      <c r="P2632" s="98">
        <v>10.789</v>
      </c>
      <c r="Q2632" s="98">
        <v>77.091999999999999</v>
      </c>
      <c r="R2632" s="98">
        <v>31.231999999999999</v>
      </c>
      <c r="S2632" s="98">
        <v>31.968</v>
      </c>
      <c r="T2632" s="98">
        <v>19.881</v>
      </c>
      <c r="U2632" s="98">
        <v>8.3810000000000002</v>
      </c>
    </row>
    <row r="2633" spans="1:21" x14ac:dyDescent="0.25">
      <c r="A2633" s="57" t="s">
        <v>4640</v>
      </c>
      <c r="B2633" s="57" t="s">
        <v>896</v>
      </c>
      <c r="C2633" s="57" t="s">
        <v>4651</v>
      </c>
      <c r="D2633" s="91">
        <v>2</v>
      </c>
      <c r="E2633" s="57" t="s">
        <v>5279</v>
      </c>
      <c r="F2633" s="29">
        <f t="shared" si="133"/>
        <v>20.056666666666668</v>
      </c>
      <c r="G2633" s="23">
        <f t="shared" si="134"/>
        <v>9.3257499999999993</v>
      </c>
      <c r="H2633" s="30"/>
      <c r="I2633" s="29"/>
      <c r="J2633" s="23">
        <f t="shared" si="135"/>
        <v>13.2196</v>
      </c>
      <c r="K2633" s="30"/>
      <c r="L2633" s="29"/>
      <c r="M2633" s="98" t="s">
        <v>4944</v>
      </c>
      <c r="N2633" s="98">
        <v>0.80200000000000005</v>
      </c>
      <c r="O2633" s="98">
        <v>36.500999999999998</v>
      </c>
      <c r="P2633" s="98" t="s">
        <v>4944</v>
      </c>
      <c r="Q2633" s="98" t="s">
        <v>4944</v>
      </c>
      <c r="R2633" s="98">
        <v>5.9279999999999999</v>
      </c>
      <c r="S2633" s="98">
        <v>16.559000000000001</v>
      </c>
      <c r="T2633" s="98">
        <v>28.481000000000002</v>
      </c>
      <c r="U2633" s="98">
        <v>15.13</v>
      </c>
    </row>
    <row r="2634" spans="1:21" x14ac:dyDescent="0.25">
      <c r="A2634" s="57" t="s">
        <v>4640</v>
      </c>
      <c r="B2634" s="57" t="s">
        <v>2820</v>
      </c>
      <c r="C2634" s="57" t="s">
        <v>4692</v>
      </c>
      <c r="D2634" s="91">
        <v>11</v>
      </c>
      <c r="E2634" s="57" t="s">
        <v>6861</v>
      </c>
      <c r="F2634" s="29">
        <f t="shared" si="133"/>
        <v>20.043666666666667</v>
      </c>
      <c r="G2634" s="23">
        <f t="shared" si="134"/>
        <v>5.0749999999999997E-2</v>
      </c>
      <c r="H2634" s="30"/>
      <c r="I2634" s="29"/>
      <c r="J2634" s="23">
        <f t="shared" si="135"/>
        <v>34.139400000000009</v>
      </c>
      <c r="K2634" s="30"/>
      <c r="L2634" s="29"/>
      <c r="M2634" s="98" t="s">
        <v>4944</v>
      </c>
      <c r="N2634" s="98">
        <v>0.02</v>
      </c>
      <c r="O2634" s="98">
        <v>0.183</v>
      </c>
      <c r="P2634" s="98" t="s">
        <v>4944</v>
      </c>
      <c r="Q2634" s="98">
        <v>70.018000000000001</v>
      </c>
      <c r="R2634" s="98">
        <v>40.548000000000002</v>
      </c>
      <c r="S2634" s="98">
        <v>30.187000000000001</v>
      </c>
      <c r="T2634" s="98">
        <v>9.359</v>
      </c>
      <c r="U2634" s="98">
        <v>20.585000000000001</v>
      </c>
    </row>
    <row r="2635" spans="1:21" x14ac:dyDescent="0.25">
      <c r="A2635" s="57" t="s">
        <v>4640</v>
      </c>
      <c r="B2635" s="57" t="s">
        <v>3414</v>
      </c>
      <c r="C2635" s="57" t="s">
        <v>4712</v>
      </c>
      <c r="D2635" s="91">
        <v>15</v>
      </c>
      <c r="E2635" s="57" t="s">
        <v>7824</v>
      </c>
      <c r="F2635" s="29">
        <f t="shared" si="133"/>
        <v>20.015000000000001</v>
      </c>
      <c r="G2635" s="23">
        <f t="shared" si="134"/>
        <v>11.932</v>
      </c>
      <c r="H2635" s="30"/>
      <c r="I2635" s="29"/>
      <c r="J2635" s="23">
        <f t="shared" si="135"/>
        <v>28.292000000000002</v>
      </c>
      <c r="K2635" s="30"/>
      <c r="L2635" s="29"/>
      <c r="M2635" s="98">
        <v>1.079</v>
      </c>
      <c r="N2635" s="98">
        <v>13.56</v>
      </c>
      <c r="O2635" s="98">
        <v>15.884</v>
      </c>
      <c r="P2635" s="98">
        <v>17.204999999999998</v>
      </c>
      <c r="Q2635" s="98">
        <v>76.971000000000004</v>
      </c>
      <c r="R2635" s="98">
        <v>4.444</v>
      </c>
      <c r="S2635" s="98" t="s">
        <v>4944</v>
      </c>
      <c r="T2635" s="98">
        <v>20.748999999999999</v>
      </c>
      <c r="U2635" s="98">
        <v>39.295999999999999</v>
      </c>
    </row>
    <row r="2636" spans="1:21" x14ac:dyDescent="0.25">
      <c r="A2636" s="57" t="s">
        <v>4640</v>
      </c>
      <c r="B2636" s="57" t="s">
        <v>414</v>
      </c>
      <c r="C2636" s="57" t="s">
        <v>4644</v>
      </c>
      <c r="D2636" s="91">
        <v>1</v>
      </c>
      <c r="E2636" s="57" t="s">
        <v>5075</v>
      </c>
      <c r="F2636" s="29">
        <f t="shared" si="133"/>
        <v>20.001999999999999</v>
      </c>
      <c r="G2636" s="23">
        <f t="shared" si="134"/>
        <v>445.88974999999999</v>
      </c>
      <c r="H2636" s="30"/>
      <c r="I2636" s="29"/>
      <c r="J2636" s="23">
        <f t="shared" si="135"/>
        <v>55.450800000000001</v>
      </c>
      <c r="K2636" s="30"/>
      <c r="L2636" s="29"/>
      <c r="M2636" s="98">
        <v>15.548</v>
      </c>
      <c r="N2636" s="98">
        <v>15.253</v>
      </c>
      <c r="O2636" s="98">
        <v>413.315</v>
      </c>
      <c r="P2636" s="98">
        <v>1339.443</v>
      </c>
      <c r="Q2636" s="98">
        <v>214.31299999999999</v>
      </c>
      <c r="R2636" s="98">
        <v>2.9350000000000001</v>
      </c>
      <c r="S2636" s="98">
        <v>43.993000000000002</v>
      </c>
      <c r="T2636" s="98">
        <v>9.0399999999999991</v>
      </c>
      <c r="U2636" s="98">
        <v>6.9729999999999999</v>
      </c>
    </row>
    <row r="2637" spans="1:21" x14ac:dyDescent="0.25">
      <c r="A2637" s="57" t="s">
        <v>4640</v>
      </c>
      <c r="B2637" s="57" t="s">
        <v>823</v>
      </c>
      <c r="C2637" s="57" t="s">
        <v>4729</v>
      </c>
      <c r="D2637" s="91">
        <v>18</v>
      </c>
      <c r="E2637" s="57" t="s">
        <v>9258</v>
      </c>
      <c r="F2637" s="29">
        <f t="shared" si="133"/>
        <v>19.958666666666669</v>
      </c>
      <c r="G2637" s="23">
        <f t="shared" si="134"/>
        <v>41.132999999999996</v>
      </c>
      <c r="H2637" s="30"/>
      <c r="I2637" s="29"/>
      <c r="J2637" s="23">
        <f t="shared" si="135"/>
        <v>17.546600000000002</v>
      </c>
      <c r="K2637" s="30"/>
      <c r="L2637" s="29"/>
      <c r="M2637" s="98">
        <v>1.4999999999999999E-2</v>
      </c>
      <c r="N2637" s="98" t="s">
        <v>4944</v>
      </c>
      <c r="O2637" s="98">
        <v>68.179000000000002</v>
      </c>
      <c r="P2637" s="98">
        <v>96.337999999999994</v>
      </c>
      <c r="Q2637" s="98">
        <v>5.7709999999999999</v>
      </c>
      <c r="R2637" s="98">
        <v>22.085999999999999</v>
      </c>
      <c r="S2637" s="98">
        <v>26.071999999999999</v>
      </c>
      <c r="T2637" s="98">
        <v>10.476000000000001</v>
      </c>
      <c r="U2637" s="98">
        <v>23.327999999999999</v>
      </c>
    </row>
    <row r="2638" spans="1:21" x14ac:dyDescent="0.25">
      <c r="A2638" s="57" t="s">
        <v>4640</v>
      </c>
      <c r="B2638" s="57" t="s">
        <v>2503</v>
      </c>
      <c r="C2638" s="57" t="s">
        <v>4724</v>
      </c>
      <c r="D2638" s="91">
        <v>16</v>
      </c>
      <c r="E2638" s="57" t="s">
        <v>8849</v>
      </c>
      <c r="F2638" s="29">
        <f t="shared" si="133"/>
        <v>19.957000000000001</v>
      </c>
      <c r="G2638" s="23">
        <f t="shared" si="134"/>
        <v>2.4595000000000002</v>
      </c>
      <c r="H2638" s="30"/>
      <c r="I2638" s="29"/>
      <c r="J2638" s="23">
        <f t="shared" si="135"/>
        <v>14.4108</v>
      </c>
      <c r="K2638" s="30"/>
      <c r="L2638" s="29"/>
      <c r="M2638" s="98">
        <v>0.36</v>
      </c>
      <c r="N2638" s="98">
        <v>1.1040000000000001</v>
      </c>
      <c r="O2638" s="98">
        <v>0.89500000000000002</v>
      </c>
      <c r="P2638" s="98">
        <v>7.4790000000000001</v>
      </c>
      <c r="Q2638" s="98">
        <v>0.79900000000000004</v>
      </c>
      <c r="R2638" s="98">
        <v>11.384</v>
      </c>
      <c r="S2638" s="98">
        <v>17.623999999999999</v>
      </c>
      <c r="T2638" s="98">
        <v>18.689</v>
      </c>
      <c r="U2638" s="98">
        <v>23.558</v>
      </c>
    </row>
    <row r="2639" spans="1:21" x14ac:dyDescent="0.25">
      <c r="A2639" s="57" t="s">
        <v>4640</v>
      </c>
      <c r="B2639" s="57" t="s">
        <v>4056</v>
      </c>
      <c r="C2639" s="57" t="s">
        <v>4692</v>
      </c>
      <c r="D2639" s="91">
        <v>11</v>
      </c>
      <c r="E2639" s="57" t="s">
        <v>6870</v>
      </c>
      <c r="F2639" s="29">
        <f t="shared" si="133"/>
        <v>19.948999999999998</v>
      </c>
      <c r="G2639" s="23">
        <f t="shared" si="134"/>
        <v>22.013500000000001</v>
      </c>
      <c r="H2639" s="30"/>
      <c r="I2639" s="29"/>
      <c r="J2639" s="23">
        <f t="shared" si="135"/>
        <v>11.969399999999998</v>
      </c>
      <c r="K2639" s="30"/>
      <c r="L2639" s="29"/>
      <c r="M2639" s="98" t="s">
        <v>4944</v>
      </c>
      <c r="N2639" s="98" t="s">
        <v>4944</v>
      </c>
      <c r="O2639" s="98" t="s">
        <v>4944</v>
      </c>
      <c r="P2639" s="98">
        <v>88.054000000000002</v>
      </c>
      <c r="Q2639" s="98" t="s">
        <v>4944</v>
      </c>
      <c r="R2639" s="98" t="s">
        <v>4944</v>
      </c>
      <c r="S2639" s="98">
        <v>0.98399999999999999</v>
      </c>
      <c r="T2639" s="98">
        <v>39.406999999999996</v>
      </c>
      <c r="U2639" s="98">
        <v>19.456</v>
      </c>
    </row>
    <row r="2640" spans="1:21" x14ac:dyDescent="0.25">
      <c r="A2640" s="57" t="s">
        <v>4640</v>
      </c>
      <c r="B2640" s="57" t="s">
        <v>3203</v>
      </c>
      <c r="C2640" s="57" t="s">
        <v>4677</v>
      </c>
      <c r="D2640" s="91">
        <v>6</v>
      </c>
      <c r="E2640" s="57" t="s">
        <v>6261</v>
      </c>
      <c r="F2640" s="29">
        <f t="shared" si="133"/>
        <v>19.946333333333332</v>
      </c>
      <c r="G2640" s="23">
        <f t="shared" si="134"/>
        <v>116.36324999999999</v>
      </c>
      <c r="H2640" s="30"/>
      <c r="I2640" s="29"/>
      <c r="J2640" s="23">
        <f t="shared" si="135"/>
        <v>41.040999999999997</v>
      </c>
      <c r="K2640" s="30"/>
      <c r="L2640" s="29"/>
      <c r="M2640" s="98">
        <v>112.268</v>
      </c>
      <c r="N2640" s="98">
        <v>160.643</v>
      </c>
      <c r="O2640" s="98">
        <v>35.246000000000002</v>
      </c>
      <c r="P2640" s="98">
        <v>157.29599999999999</v>
      </c>
      <c r="Q2640" s="98">
        <v>47.408999999999999</v>
      </c>
      <c r="R2640" s="98">
        <v>97.956999999999994</v>
      </c>
      <c r="S2640" s="98">
        <v>23.341999999999999</v>
      </c>
      <c r="T2640" s="98">
        <v>24.949000000000002</v>
      </c>
      <c r="U2640" s="98">
        <v>11.548</v>
      </c>
    </row>
    <row r="2641" spans="1:21" x14ac:dyDescent="0.25">
      <c r="A2641" s="57" t="s">
        <v>4640</v>
      </c>
      <c r="B2641" s="57" t="s">
        <v>3582</v>
      </c>
      <c r="C2641" s="57" t="s">
        <v>4710</v>
      </c>
      <c r="D2641" s="91">
        <v>13</v>
      </c>
      <c r="E2641" s="57" t="s">
        <v>7714</v>
      </c>
      <c r="F2641" s="29">
        <f t="shared" si="133"/>
        <v>19.926666666666666</v>
      </c>
      <c r="G2641" s="23">
        <f t="shared" si="134"/>
        <v>3.6427499999999999</v>
      </c>
      <c r="H2641" s="30"/>
      <c r="I2641" s="29"/>
      <c r="J2641" s="23">
        <f t="shared" si="135"/>
        <v>15.271800000000002</v>
      </c>
      <c r="K2641" s="30"/>
      <c r="L2641" s="29"/>
      <c r="M2641" s="98">
        <v>3.2509999999999999</v>
      </c>
      <c r="N2641" s="98" t="s">
        <v>4944</v>
      </c>
      <c r="O2641" s="98">
        <v>7.6340000000000003</v>
      </c>
      <c r="P2641" s="98">
        <v>3.6859999999999999</v>
      </c>
      <c r="Q2641" s="98">
        <v>3.5550000000000002</v>
      </c>
      <c r="R2641" s="98">
        <v>13.023999999999999</v>
      </c>
      <c r="S2641" s="98">
        <v>5.2729999999999997</v>
      </c>
      <c r="T2641" s="98">
        <v>33.207999999999998</v>
      </c>
      <c r="U2641" s="98">
        <v>21.298999999999999</v>
      </c>
    </row>
    <row r="2642" spans="1:21" x14ac:dyDescent="0.25">
      <c r="A2642" s="57" t="s">
        <v>4640</v>
      </c>
      <c r="B2642" s="57" t="s">
        <v>2136</v>
      </c>
      <c r="C2642" s="57" t="s">
        <v>4672</v>
      </c>
      <c r="D2642" s="91">
        <v>6</v>
      </c>
      <c r="E2642" s="57" t="s">
        <v>6144</v>
      </c>
      <c r="F2642" s="29">
        <f t="shared" si="133"/>
        <v>19.813666666666666</v>
      </c>
      <c r="G2642" s="23">
        <f t="shared" si="134"/>
        <v>98.003249999999994</v>
      </c>
      <c r="H2642" s="30"/>
      <c r="I2642" s="29"/>
      <c r="J2642" s="23">
        <f t="shared" si="135"/>
        <v>12.848800000000001</v>
      </c>
      <c r="K2642" s="30"/>
      <c r="L2642" s="29"/>
      <c r="M2642" s="98">
        <v>10.773</v>
      </c>
      <c r="N2642" s="98">
        <v>98.084999999999994</v>
      </c>
      <c r="O2642" s="98">
        <v>123.85299999999999</v>
      </c>
      <c r="P2642" s="98">
        <v>159.30199999999999</v>
      </c>
      <c r="Q2642" s="98">
        <v>3.403</v>
      </c>
      <c r="R2642" s="98">
        <v>1.4</v>
      </c>
      <c r="S2642" s="98">
        <v>2.9289999999999998</v>
      </c>
      <c r="T2642" s="98">
        <v>38.097000000000001</v>
      </c>
      <c r="U2642" s="98">
        <v>18.414999999999999</v>
      </c>
    </row>
    <row r="2643" spans="1:21" x14ac:dyDescent="0.25">
      <c r="A2643" s="57" t="s">
        <v>4640</v>
      </c>
      <c r="B2643" s="57" t="s">
        <v>3316</v>
      </c>
      <c r="C2643" s="57" t="s">
        <v>4723</v>
      </c>
      <c r="D2643" s="91">
        <v>16</v>
      </c>
      <c r="E2643" s="57" t="s">
        <v>8571</v>
      </c>
      <c r="F2643" s="29">
        <f t="shared" si="133"/>
        <v>19.745333333333335</v>
      </c>
      <c r="G2643" s="23">
        <f t="shared" si="134"/>
        <v>31.009249999999998</v>
      </c>
      <c r="H2643" s="30"/>
      <c r="I2643" s="29"/>
      <c r="J2643" s="23">
        <f t="shared" si="135"/>
        <v>26.130000000000003</v>
      </c>
      <c r="K2643" s="30"/>
      <c r="L2643" s="29"/>
      <c r="M2643" s="98">
        <v>67.325999999999993</v>
      </c>
      <c r="N2643" s="98" t="s">
        <v>4944</v>
      </c>
      <c r="O2643" s="98">
        <v>25.655000000000001</v>
      </c>
      <c r="P2643" s="98">
        <v>31.056000000000001</v>
      </c>
      <c r="Q2643" s="98">
        <v>30.327000000000002</v>
      </c>
      <c r="R2643" s="98">
        <v>41.087000000000003</v>
      </c>
      <c r="S2643" s="98">
        <v>1.9650000000000001</v>
      </c>
      <c r="T2643" s="98">
        <v>46.374000000000002</v>
      </c>
      <c r="U2643" s="98">
        <v>10.897</v>
      </c>
    </row>
    <row r="2644" spans="1:21" x14ac:dyDescent="0.25">
      <c r="A2644" s="57" t="s">
        <v>4640</v>
      </c>
      <c r="B2644" s="57" t="s">
        <v>60</v>
      </c>
      <c r="C2644" s="57" t="s">
        <v>4667</v>
      </c>
      <c r="D2644" s="91">
        <v>5</v>
      </c>
      <c r="E2644" s="57" t="s">
        <v>5678</v>
      </c>
      <c r="F2644" s="29">
        <f t="shared" si="133"/>
        <v>19.710999999999999</v>
      </c>
      <c r="G2644" s="23">
        <f t="shared" si="134"/>
        <v>11.594999999999999</v>
      </c>
      <c r="H2644" s="30"/>
      <c r="I2644" s="29"/>
      <c r="J2644" s="23">
        <f t="shared" si="135"/>
        <v>23.256799999999998</v>
      </c>
      <c r="K2644" s="30"/>
      <c r="L2644" s="29"/>
      <c r="M2644" s="98">
        <v>26.106999999999999</v>
      </c>
      <c r="N2644" s="98">
        <v>6.3159999999999998</v>
      </c>
      <c r="O2644" s="98">
        <v>12.541</v>
      </c>
      <c r="P2644" s="98">
        <v>1.4159999999999999</v>
      </c>
      <c r="Q2644" s="98">
        <v>56.564999999999998</v>
      </c>
      <c r="R2644" s="98">
        <v>0.58599999999999997</v>
      </c>
      <c r="S2644" s="98">
        <v>6.4089999999999998</v>
      </c>
      <c r="T2644" s="98">
        <v>11.167999999999999</v>
      </c>
      <c r="U2644" s="98">
        <v>41.555999999999997</v>
      </c>
    </row>
    <row r="2645" spans="1:21" x14ac:dyDescent="0.25">
      <c r="A2645" s="57" t="s">
        <v>4640</v>
      </c>
      <c r="B2645" s="57" t="s">
        <v>2871</v>
      </c>
      <c r="C2645" s="57" t="s">
        <v>4669</v>
      </c>
      <c r="D2645" s="91">
        <v>6</v>
      </c>
      <c r="E2645" s="57" t="s">
        <v>5956</v>
      </c>
      <c r="F2645" s="29">
        <f t="shared" si="133"/>
        <v>19.587</v>
      </c>
      <c r="G2645" s="23">
        <f t="shared" si="134"/>
        <v>0</v>
      </c>
      <c r="H2645" s="30"/>
      <c r="I2645" s="29"/>
      <c r="J2645" s="23">
        <f t="shared" si="135"/>
        <v>11.7522</v>
      </c>
      <c r="K2645" s="30"/>
      <c r="L2645" s="29"/>
      <c r="M2645" s="98" t="s">
        <v>4944</v>
      </c>
      <c r="N2645" s="98" t="s">
        <v>4944</v>
      </c>
      <c r="O2645" s="98" t="s">
        <v>4944</v>
      </c>
      <c r="P2645" s="98" t="s">
        <v>4944</v>
      </c>
      <c r="Q2645" s="98" t="s">
        <v>4944</v>
      </c>
      <c r="R2645" s="98" t="s">
        <v>4944</v>
      </c>
      <c r="S2645" s="98" t="s">
        <v>4944</v>
      </c>
      <c r="T2645" s="98" t="s">
        <v>4944</v>
      </c>
      <c r="U2645" s="98">
        <v>58.761000000000003</v>
      </c>
    </row>
    <row r="2646" spans="1:21" x14ac:dyDescent="0.25">
      <c r="A2646" s="57" t="s">
        <v>4640</v>
      </c>
      <c r="B2646" s="57" t="s">
        <v>3793</v>
      </c>
      <c r="C2646" s="57" t="s">
        <v>4656</v>
      </c>
      <c r="D2646" s="91">
        <v>4</v>
      </c>
      <c r="E2646" s="57" t="s">
        <v>5397</v>
      </c>
      <c r="F2646" s="29">
        <f t="shared" si="133"/>
        <v>19.57</v>
      </c>
      <c r="G2646" s="23">
        <f t="shared" si="134"/>
        <v>0.47349999999999998</v>
      </c>
      <c r="H2646" s="30"/>
      <c r="I2646" s="29"/>
      <c r="J2646" s="23">
        <f t="shared" si="135"/>
        <v>14.2904</v>
      </c>
      <c r="K2646" s="30"/>
      <c r="L2646" s="29"/>
      <c r="M2646" s="98" t="s">
        <v>4944</v>
      </c>
      <c r="N2646" s="98">
        <v>1.8939999999999999</v>
      </c>
      <c r="O2646" s="98" t="s">
        <v>4944</v>
      </c>
      <c r="P2646" s="98" t="s">
        <v>4944</v>
      </c>
      <c r="Q2646" s="98">
        <v>4.8659999999999997</v>
      </c>
      <c r="R2646" s="98">
        <v>7.8760000000000003</v>
      </c>
      <c r="S2646" s="98">
        <v>24.800999999999998</v>
      </c>
      <c r="T2646" s="98">
        <v>19.771000000000001</v>
      </c>
      <c r="U2646" s="98">
        <v>14.138</v>
      </c>
    </row>
    <row r="2647" spans="1:21" x14ac:dyDescent="0.25">
      <c r="A2647" s="57" t="s">
        <v>4640</v>
      </c>
      <c r="B2647" s="57" t="s">
        <v>3175</v>
      </c>
      <c r="C2647" s="57" t="s">
        <v>4643</v>
      </c>
      <c r="D2647" s="91">
        <v>1</v>
      </c>
      <c r="E2647" s="57" t="s">
        <v>5028</v>
      </c>
      <c r="F2647" s="29">
        <f t="shared" si="133"/>
        <v>19.525000000000002</v>
      </c>
      <c r="G2647" s="23">
        <f t="shared" si="134"/>
        <v>3.0177500000000004</v>
      </c>
      <c r="H2647" s="30"/>
      <c r="I2647" s="29"/>
      <c r="J2647" s="23">
        <f t="shared" si="135"/>
        <v>18.206800000000001</v>
      </c>
      <c r="K2647" s="30"/>
      <c r="L2647" s="29"/>
      <c r="M2647" s="98" t="s">
        <v>4944</v>
      </c>
      <c r="N2647" s="98" t="s">
        <v>4944</v>
      </c>
      <c r="O2647" s="98">
        <v>6.7160000000000002</v>
      </c>
      <c r="P2647" s="98">
        <v>5.3550000000000004</v>
      </c>
      <c r="Q2647" s="98">
        <v>8.2840000000000007</v>
      </c>
      <c r="R2647" s="98">
        <v>24.175000000000001</v>
      </c>
      <c r="S2647" s="98">
        <v>17.751000000000001</v>
      </c>
      <c r="T2647" s="98">
        <v>11.301</v>
      </c>
      <c r="U2647" s="98">
        <v>29.523</v>
      </c>
    </row>
    <row r="2648" spans="1:21" x14ac:dyDescent="0.25">
      <c r="A2648" s="57" t="s">
        <v>4640</v>
      </c>
      <c r="B2648" s="57" t="s">
        <v>647</v>
      </c>
      <c r="C2648" s="57" t="s">
        <v>4644</v>
      </c>
      <c r="D2648" s="91">
        <v>1</v>
      </c>
      <c r="E2648" s="57" t="s">
        <v>5074</v>
      </c>
      <c r="F2648" s="29">
        <f t="shared" si="133"/>
        <v>19.5</v>
      </c>
      <c r="G2648" s="23">
        <f t="shared" si="134"/>
        <v>51.820500000000003</v>
      </c>
      <c r="H2648" s="30"/>
      <c r="I2648" s="29"/>
      <c r="J2648" s="23">
        <f t="shared" si="135"/>
        <v>17.634399999999999</v>
      </c>
      <c r="K2648" s="30"/>
      <c r="L2648" s="29"/>
      <c r="M2648" s="98">
        <v>58.42</v>
      </c>
      <c r="N2648" s="98">
        <v>31.837</v>
      </c>
      <c r="O2648" s="98">
        <v>113.53400000000001</v>
      </c>
      <c r="P2648" s="98">
        <v>3.4910000000000001</v>
      </c>
      <c r="Q2648" s="98">
        <v>0.34</v>
      </c>
      <c r="R2648" s="98">
        <v>29.332000000000001</v>
      </c>
      <c r="S2648" s="98" t="s">
        <v>4944</v>
      </c>
      <c r="T2648" s="98" t="s">
        <v>4944</v>
      </c>
      <c r="U2648" s="98">
        <v>58.5</v>
      </c>
    </row>
    <row r="2649" spans="1:21" x14ac:dyDescent="0.25">
      <c r="A2649" s="57" t="s">
        <v>4640</v>
      </c>
      <c r="B2649" s="57" t="s">
        <v>4192</v>
      </c>
      <c r="C2649" s="57" t="s">
        <v>4698</v>
      </c>
      <c r="D2649" s="91">
        <v>11</v>
      </c>
      <c r="E2649" s="57" t="s">
        <v>7165</v>
      </c>
      <c r="F2649" s="29">
        <f t="shared" si="133"/>
        <v>19.466000000000001</v>
      </c>
      <c r="G2649" s="23">
        <f t="shared" si="134"/>
        <v>9.1645000000000003</v>
      </c>
      <c r="H2649" s="30"/>
      <c r="I2649" s="29"/>
      <c r="J2649" s="23">
        <f t="shared" si="135"/>
        <v>15.445799999999997</v>
      </c>
      <c r="K2649" s="30"/>
      <c r="L2649" s="29"/>
      <c r="M2649" s="98">
        <v>1.708</v>
      </c>
      <c r="N2649" s="98" t="s">
        <v>4944</v>
      </c>
      <c r="O2649" s="98" t="s">
        <v>4944</v>
      </c>
      <c r="P2649" s="98">
        <v>34.950000000000003</v>
      </c>
      <c r="Q2649" s="98">
        <v>18.831</v>
      </c>
      <c r="R2649" s="98" t="s">
        <v>4944</v>
      </c>
      <c r="S2649" s="98">
        <v>28.888999999999999</v>
      </c>
      <c r="T2649" s="98">
        <v>21.945</v>
      </c>
      <c r="U2649" s="98">
        <v>7.5640000000000001</v>
      </c>
    </row>
    <row r="2650" spans="1:21" x14ac:dyDescent="0.25">
      <c r="A2650" s="57" t="s">
        <v>4640</v>
      </c>
      <c r="B2650" s="57" t="s">
        <v>3834</v>
      </c>
      <c r="C2650" s="57" t="s">
        <v>4701</v>
      </c>
      <c r="D2650" s="91">
        <v>11</v>
      </c>
      <c r="E2650" s="57" t="s">
        <v>7289</v>
      </c>
      <c r="F2650" s="29">
        <f t="shared" si="133"/>
        <v>19.433333333333334</v>
      </c>
      <c r="G2650" s="23">
        <f t="shared" si="134"/>
        <v>32.570750000000004</v>
      </c>
      <c r="H2650" s="30"/>
      <c r="I2650" s="29"/>
      <c r="J2650" s="23">
        <f t="shared" si="135"/>
        <v>18.0152</v>
      </c>
      <c r="K2650" s="30"/>
      <c r="L2650" s="29"/>
      <c r="M2650" s="98">
        <v>31.225000000000001</v>
      </c>
      <c r="N2650" s="98">
        <v>66.864999999999995</v>
      </c>
      <c r="O2650" s="98">
        <v>0.35399999999999998</v>
      </c>
      <c r="P2650" s="98">
        <v>31.838999999999999</v>
      </c>
      <c r="Q2650" s="98">
        <v>18.713000000000001</v>
      </c>
      <c r="R2650" s="98">
        <v>13.063000000000001</v>
      </c>
      <c r="S2650" s="98">
        <v>23.021999999999998</v>
      </c>
      <c r="T2650" s="98">
        <v>12.061999999999999</v>
      </c>
      <c r="U2650" s="98">
        <v>23.216000000000001</v>
      </c>
    </row>
    <row r="2651" spans="1:21" x14ac:dyDescent="0.25">
      <c r="A2651" s="57" t="s">
        <v>4640</v>
      </c>
      <c r="B2651" s="57" t="s">
        <v>2842</v>
      </c>
      <c r="C2651" s="57" t="s">
        <v>4729</v>
      </c>
      <c r="D2651" s="91">
        <v>18</v>
      </c>
      <c r="E2651" s="57" t="s">
        <v>9200</v>
      </c>
      <c r="F2651" s="29">
        <f t="shared" si="133"/>
        <v>19.431333333333331</v>
      </c>
      <c r="G2651" s="23">
        <f t="shared" si="134"/>
        <v>3.3149999999999999</v>
      </c>
      <c r="H2651" s="30"/>
      <c r="I2651" s="29"/>
      <c r="J2651" s="23">
        <f t="shared" si="135"/>
        <v>14.912600000000001</v>
      </c>
      <c r="K2651" s="30"/>
      <c r="L2651" s="29"/>
      <c r="M2651" s="98">
        <v>1.0149999999999999</v>
      </c>
      <c r="N2651" s="98">
        <v>3.72</v>
      </c>
      <c r="O2651" s="98">
        <v>4.2359999999999998</v>
      </c>
      <c r="P2651" s="98">
        <v>4.2889999999999997</v>
      </c>
      <c r="Q2651" s="98">
        <v>7.0529999999999999</v>
      </c>
      <c r="R2651" s="98">
        <v>9.2159999999999993</v>
      </c>
      <c r="S2651" s="98">
        <v>9.8940000000000001</v>
      </c>
      <c r="T2651" s="98">
        <v>42.518000000000001</v>
      </c>
      <c r="U2651" s="98">
        <v>5.8819999999999997</v>
      </c>
    </row>
    <row r="2652" spans="1:21" x14ac:dyDescent="0.25">
      <c r="A2652" s="57" t="s">
        <v>4640</v>
      </c>
      <c r="B2652" s="57" t="s">
        <v>2149</v>
      </c>
      <c r="C2652" s="57" t="s">
        <v>4721</v>
      </c>
      <c r="D2652" s="91">
        <v>15</v>
      </c>
      <c r="E2652" s="57" t="s">
        <v>8231</v>
      </c>
      <c r="F2652" s="29">
        <f t="shared" si="133"/>
        <v>19.423333333333332</v>
      </c>
      <c r="G2652" s="23">
        <f t="shared" si="134"/>
        <v>10.888999999999999</v>
      </c>
      <c r="H2652" s="30"/>
      <c r="I2652" s="29"/>
      <c r="J2652" s="23">
        <f t="shared" si="135"/>
        <v>15.8276</v>
      </c>
      <c r="K2652" s="30"/>
      <c r="L2652" s="29"/>
      <c r="M2652" s="98">
        <v>16.108000000000001</v>
      </c>
      <c r="N2652" s="98">
        <v>14.965999999999999</v>
      </c>
      <c r="O2652" s="98">
        <v>5.2329999999999997</v>
      </c>
      <c r="P2652" s="98">
        <v>7.2489999999999997</v>
      </c>
      <c r="Q2652" s="98">
        <v>3.26</v>
      </c>
      <c r="R2652" s="98">
        <v>17.608000000000001</v>
      </c>
      <c r="S2652" s="98">
        <v>14.449</v>
      </c>
      <c r="T2652" s="98">
        <v>14.162000000000001</v>
      </c>
      <c r="U2652" s="98">
        <v>29.658999999999999</v>
      </c>
    </row>
    <row r="2653" spans="1:21" x14ac:dyDescent="0.25">
      <c r="A2653" s="57" t="s">
        <v>4640</v>
      </c>
      <c r="B2653" s="57" t="s">
        <v>3477</v>
      </c>
      <c r="C2653" s="57" t="s">
        <v>4692</v>
      </c>
      <c r="D2653" s="91">
        <v>11</v>
      </c>
      <c r="E2653" s="57" t="s">
        <v>6931</v>
      </c>
      <c r="F2653" s="29">
        <f t="shared" si="133"/>
        <v>19.373333333333335</v>
      </c>
      <c r="G2653" s="23">
        <f t="shared" si="134"/>
        <v>0</v>
      </c>
      <c r="H2653" s="30"/>
      <c r="I2653" s="29"/>
      <c r="J2653" s="23">
        <f t="shared" si="135"/>
        <v>11.624000000000001</v>
      </c>
      <c r="K2653" s="30"/>
      <c r="L2653" s="29"/>
      <c r="M2653" s="98" t="s">
        <v>4944</v>
      </c>
      <c r="N2653" s="98" t="s">
        <v>4944</v>
      </c>
      <c r="O2653" s="98" t="s">
        <v>4944</v>
      </c>
      <c r="P2653" s="98" t="s">
        <v>4944</v>
      </c>
      <c r="Q2653" s="98" t="s">
        <v>4944</v>
      </c>
      <c r="R2653" s="98" t="s">
        <v>4944</v>
      </c>
      <c r="S2653" s="98" t="s">
        <v>4944</v>
      </c>
      <c r="T2653" s="98">
        <v>45.24</v>
      </c>
      <c r="U2653" s="98">
        <v>12.88</v>
      </c>
    </row>
    <row r="2654" spans="1:21" x14ac:dyDescent="0.25">
      <c r="A2654" s="57" t="s">
        <v>4640</v>
      </c>
      <c r="B2654" s="57" t="s">
        <v>2465</v>
      </c>
      <c r="C2654" s="57" t="s">
        <v>4679</v>
      </c>
      <c r="D2654" s="91">
        <v>7</v>
      </c>
      <c r="E2654" s="57" t="s">
        <v>6387</v>
      </c>
      <c r="F2654" s="29">
        <f t="shared" si="133"/>
        <v>19.370999999999999</v>
      </c>
      <c r="G2654" s="23">
        <f t="shared" si="134"/>
        <v>6.8212499999999991</v>
      </c>
      <c r="H2654" s="30"/>
      <c r="I2654" s="29"/>
      <c r="J2654" s="23">
        <f t="shared" si="135"/>
        <v>12.737800000000002</v>
      </c>
      <c r="K2654" s="30"/>
      <c r="L2654" s="29"/>
      <c r="M2654" s="98">
        <v>2.81</v>
      </c>
      <c r="N2654" s="98">
        <v>1.0409999999999999</v>
      </c>
      <c r="O2654" s="98">
        <v>16.434999999999999</v>
      </c>
      <c r="P2654" s="98">
        <v>6.9989999999999997</v>
      </c>
      <c r="Q2654" s="98">
        <v>2.0089999999999999</v>
      </c>
      <c r="R2654" s="98">
        <v>3.5670000000000002</v>
      </c>
      <c r="S2654" s="98">
        <v>0.79500000000000004</v>
      </c>
      <c r="T2654" s="98">
        <v>34.64</v>
      </c>
      <c r="U2654" s="98">
        <v>22.678000000000001</v>
      </c>
    </row>
    <row r="2655" spans="1:21" x14ac:dyDescent="0.25">
      <c r="A2655" s="57" t="s">
        <v>4640</v>
      </c>
      <c r="B2655" s="57" t="s">
        <v>4605</v>
      </c>
      <c r="C2655" s="57" t="s">
        <v>4694</v>
      </c>
      <c r="D2655" s="91">
        <v>11</v>
      </c>
      <c r="E2655" s="57" t="s">
        <v>7009</v>
      </c>
      <c r="F2655" s="29">
        <f t="shared" si="133"/>
        <v>19.306666666666668</v>
      </c>
      <c r="G2655" s="23">
        <f t="shared" si="134"/>
        <v>0.37524999999999997</v>
      </c>
      <c r="H2655" s="30"/>
      <c r="I2655" s="29"/>
      <c r="J2655" s="23">
        <f t="shared" si="135"/>
        <v>11.584</v>
      </c>
      <c r="K2655" s="30"/>
      <c r="L2655" s="29"/>
      <c r="M2655" s="98" t="s">
        <v>4944</v>
      </c>
      <c r="N2655" s="98" t="s">
        <v>4944</v>
      </c>
      <c r="O2655" s="98" t="s">
        <v>4944</v>
      </c>
      <c r="P2655" s="98">
        <v>1.5009999999999999</v>
      </c>
      <c r="Q2655" s="98" t="s">
        <v>4944</v>
      </c>
      <c r="R2655" s="98" t="s">
        <v>4944</v>
      </c>
      <c r="S2655" s="98" t="s">
        <v>4944</v>
      </c>
      <c r="T2655" s="98">
        <v>57.92</v>
      </c>
      <c r="U2655" s="98" t="s">
        <v>4944</v>
      </c>
    </row>
    <row r="2656" spans="1:21" x14ac:dyDescent="0.25">
      <c r="A2656" s="57" t="s">
        <v>4640</v>
      </c>
      <c r="B2656" s="57" t="s">
        <v>3322</v>
      </c>
      <c r="C2656" s="57" t="s">
        <v>4645</v>
      </c>
      <c r="D2656" s="91">
        <v>1</v>
      </c>
      <c r="E2656" s="57" t="s">
        <v>5098</v>
      </c>
      <c r="F2656" s="29">
        <f t="shared" ref="F2656:F2719" si="136">SUM(S2656:U2656)/3</f>
        <v>19.306333333333331</v>
      </c>
      <c r="G2656" s="23">
        <f t="shared" ref="G2656:G2719" si="137">SUM(M2656:P2656)/4</f>
        <v>0</v>
      </c>
      <c r="H2656" s="30"/>
      <c r="I2656" s="29"/>
      <c r="J2656" s="23">
        <f t="shared" ref="J2656:J2719" si="138">SUM(Q2656:U2656)/5</f>
        <v>11.5838</v>
      </c>
      <c r="K2656" s="30"/>
      <c r="L2656" s="29"/>
      <c r="M2656" s="98" t="s">
        <v>4944</v>
      </c>
      <c r="N2656" s="98" t="s">
        <v>4944</v>
      </c>
      <c r="O2656" s="98" t="s">
        <v>4944</v>
      </c>
      <c r="P2656" s="98" t="s">
        <v>4944</v>
      </c>
      <c r="Q2656" s="98" t="s">
        <v>4944</v>
      </c>
      <c r="R2656" s="98" t="s">
        <v>4944</v>
      </c>
      <c r="S2656" s="98" t="s">
        <v>4944</v>
      </c>
      <c r="T2656" s="98" t="s">
        <v>4944</v>
      </c>
      <c r="U2656" s="98">
        <v>57.918999999999997</v>
      </c>
    </row>
    <row r="2657" spans="1:21" x14ac:dyDescent="0.25">
      <c r="A2657" s="57" t="s">
        <v>4640</v>
      </c>
      <c r="B2657" s="57" t="s">
        <v>2234</v>
      </c>
      <c r="C2657" s="57" t="s">
        <v>4668</v>
      </c>
      <c r="D2657" s="91">
        <v>6</v>
      </c>
      <c r="E2657" s="57" t="s">
        <v>5788</v>
      </c>
      <c r="F2657" s="29">
        <f t="shared" si="136"/>
        <v>19.28833333333333</v>
      </c>
      <c r="G2657" s="23">
        <f t="shared" si="137"/>
        <v>21.431000000000001</v>
      </c>
      <c r="H2657" s="30"/>
      <c r="I2657" s="29"/>
      <c r="J2657" s="23">
        <f t="shared" si="138"/>
        <v>13.059800000000001</v>
      </c>
      <c r="K2657" s="30"/>
      <c r="L2657" s="29"/>
      <c r="M2657" s="98">
        <v>3.4460000000000002</v>
      </c>
      <c r="N2657" s="98">
        <v>60.536000000000001</v>
      </c>
      <c r="O2657" s="98">
        <v>21.324000000000002</v>
      </c>
      <c r="P2657" s="98">
        <v>0.41799999999999998</v>
      </c>
      <c r="Q2657" s="98">
        <v>0.40799999999999997</v>
      </c>
      <c r="R2657" s="98">
        <v>7.0259999999999998</v>
      </c>
      <c r="S2657" s="98">
        <v>25.526</v>
      </c>
      <c r="T2657" s="98">
        <v>11.932</v>
      </c>
      <c r="U2657" s="98">
        <v>20.407</v>
      </c>
    </row>
    <row r="2658" spans="1:21" x14ac:dyDescent="0.25">
      <c r="A2658" s="57" t="s">
        <v>4640</v>
      </c>
      <c r="B2658" s="57" t="s">
        <v>3022</v>
      </c>
      <c r="C2658" s="57" t="s">
        <v>4688</v>
      </c>
      <c r="D2658" s="91">
        <v>10</v>
      </c>
      <c r="E2658" s="57" t="s">
        <v>6752</v>
      </c>
      <c r="F2658" s="29">
        <f t="shared" si="136"/>
        <v>19.262</v>
      </c>
      <c r="G2658" s="23">
        <f t="shared" si="137"/>
        <v>5.2825000000000006</v>
      </c>
      <c r="H2658" s="30"/>
      <c r="I2658" s="29"/>
      <c r="J2658" s="23">
        <f t="shared" si="138"/>
        <v>11.5572</v>
      </c>
      <c r="K2658" s="30"/>
      <c r="L2658" s="29"/>
      <c r="M2658" s="98" t="s">
        <v>4944</v>
      </c>
      <c r="N2658" s="98">
        <v>1.504</v>
      </c>
      <c r="O2658" s="98">
        <v>19.626000000000001</v>
      </c>
      <c r="P2658" s="98" t="s">
        <v>4944</v>
      </c>
      <c r="Q2658" s="98" t="s">
        <v>4944</v>
      </c>
      <c r="R2658" s="98" t="s">
        <v>4944</v>
      </c>
      <c r="S2658" s="98">
        <v>57.786000000000001</v>
      </c>
      <c r="T2658" s="98" t="s">
        <v>4944</v>
      </c>
      <c r="U2658" s="98" t="s">
        <v>4944</v>
      </c>
    </row>
    <row r="2659" spans="1:21" x14ac:dyDescent="0.25">
      <c r="A2659" s="57" t="s">
        <v>4640</v>
      </c>
      <c r="B2659" s="57" t="s">
        <v>1658</v>
      </c>
      <c r="C2659" s="57" t="s">
        <v>4669</v>
      </c>
      <c r="D2659" s="91">
        <v>6</v>
      </c>
      <c r="E2659" s="57" t="s">
        <v>5950</v>
      </c>
      <c r="F2659" s="29">
        <f t="shared" si="136"/>
        <v>19.23</v>
      </c>
      <c r="G2659" s="23">
        <f t="shared" si="137"/>
        <v>13.740500000000001</v>
      </c>
      <c r="H2659" s="30"/>
      <c r="I2659" s="29"/>
      <c r="J2659" s="23">
        <f t="shared" si="138"/>
        <v>12.479200000000001</v>
      </c>
      <c r="K2659" s="30"/>
      <c r="L2659" s="29"/>
      <c r="M2659" s="98">
        <v>3.367</v>
      </c>
      <c r="N2659" s="98">
        <v>15.567</v>
      </c>
      <c r="O2659" s="98">
        <v>20.533999999999999</v>
      </c>
      <c r="P2659" s="98">
        <v>15.494</v>
      </c>
      <c r="Q2659" s="98">
        <v>4.7060000000000004</v>
      </c>
      <c r="R2659" s="98" t="s">
        <v>4944</v>
      </c>
      <c r="S2659" s="98">
        <v>3.3000000000000002E-2</v>
      </c>
      <c r="T2659" s="98">
        <v>0.193</v>
      </c>
      <c r="U2659" s="98">
        <v>57.463999999999999</v>
      </c>
    </row>
    <row r="2660" spans="1:21" x14ac:dyDescent="0.25">
      <c r="A2660" s="57" t="s">
        <v>4640</v>
      </c>
      <c r="B2660" s="57" t="s">
        <v>668</v>
      </c>
      <c r="C2660" s="57" t="s">
        <v>4649</v>
      </c>
      <c r="D2660" s="91">
        <v>2</v>
      </c>
      <c r="E2660" s="57" t="s">
        <v>5232</v>
      </c>
      <c r="F2660" s="29">
        <f t="shared" si="136"/>
        <v>19.179000000000002</v>
      </c>
      <c r="G2660" s="23">
        <f t="shared" si="137"/>
        <v>2.9682499999999998</v>
      </c>
      <c r="H2660" s="30"/>
      <c r="I2660" s="29"/>
      <c r="J2660" s="23">
        <f t="shared" si="138"/>
        <v>12.6112</v>
      </c>
      <c r="K2660" s="30"/>
      <c r="L2660" s="29"/>
      <c r="M2660" s="98">
        <v>0.75600000000000001</v>
      </c>
      <c r="N2660" s="98">
        <v>0.495</v>
      </c>
      <c r="O2660" s="98">
        <v>0.17599999999999999</v>
      </c>
      <c r="P2660" s="98">
        <v>10.446</v>
      </c>
      <c r="Q2660" s="98">
        <v>4.8600000000000003</v>
      </c>
      <c r="R2660" s="98">
        <v>0.65900000000000003</v>
      </c>
      <c r="S2660" s="98">
        <v>4.5439999999999996</v>
      </c>
      <c r="T2660" s="98">
        <v>15.811</v>
      </c>
      <c r="U2660" s="98">
        <v>37.182000000000002</v>
      </c>
    </row>
    <row r="2661" spans="1:21" x14ac:dyDescent="0.25">
      <c r="A2661" s="57" t="s">
        <v>4640</v>
      </c>
      <c r="B2661" s="57" t="s">
        <v>1004</v>
      </c>
      <c r="C2661" s="57" t="s">
        <v>4712</v>
      </c>
      <c r="D2661" s="91">
        <v>15</v>
      </c>
      <c r="E2661" s="57" t="s">
        <v>7913</v>
      </c>
      <c r="F2661" s="29">
        <f t="shared" si="136"/>
        <v>19.161000000000001</v>
      </c>
      <c r="G2661" s="23">
        <f t="shared" si="137"/>
        <v>1.2667499999999998</v>
      </c>
      <c r="H2661" s="30"/>
      <c r="I2661" s="29"/>
      <c r="J2661" s="23">
        <f t="shared" si="138"/>
        <v>11.496600000000001</v>
      </c>
      <c r="K2661" s="30"/>
      <c r="L2661" s="29"/>
      <c r="M2661" s="98" t="s">
        <v>4944</v>
      </c>
      <c r="N2661" s="98">
        <v>5.0309999999999997</v>
      </c>
      <c r="O2661" s="98" t="s">
        <v>4944</v>
      </c>
      <c r="P2661" s="98">
        <v>3.5999999999999997E-2</v>
      </c>
      <c r="Q2661" s="98" t="s">
        <v>4944</v>
      </c>
      <c r="R2661" s="98" t="s">
        <v>4944</v>
      </c>
      <c r="S2661" s="98">
        <v>6.93</v>
      </c>
      <c r="T2661" s="98">
        <v>24.004000000000001</v>
      </c>
      <c r="U2661" s="98">
        <v>26.548999999999999</v>
      </c>
    </row>
    <row r="2662" spans="1:21" x14ac:dyDescent="0.25">
      <c r="A2662" s="57" t="s">
        <v>4640</v>
      </c>
      <c r="B2662" s="57" t="s">
        <v>4111</v>
      </c>
      <c r="C2662" s="57" t="s">
        <v>4733</v>
      </c>
      <c r="D2662" s="91">
        <v>20</v>
      </c>
      <c r="E2662" s="57" t="s">
        <v>9457</v>
      </c>
      <c r="F2662" s="29">
        <f t="shared" si="136"/>
        <v>19.126333333333331</v>
      </c>
      <c r="G2662" s="23">
        <f t="shared" si="137"/>
        <v>4.8532500000000001</v>
      </c>
      <c r="H2662" s="30"/>
      <c r="I2662" s="29"/>
      <c r="J2662" s="23">
        <f t="shared" si="138"/>
        <v>15.384799999999998</v>
      </c>
      <c r="K2662" s="30"/>
      <c r="L2662" s="29"/>
      <c r="M2662" s="98">
        <v>3.3610000000000002</v>
      </c>
      <c r="N2662" s="98">
        <v>6.3319999999999999</v>
      </c>
      <c r="O2662" s="98">
        <v>8.6289999999999996</v>
      </c>
      <c r="P2662" s="98">
        <v>1.091</v>
      </c>
      <c r="Q2662" s="98">
        <v>2.5369999999999999</v>
      </c>
      <c r="R2662" s="98">
        <v>17.007999999999999</v>
      </c>
      <c r="S2662" s="98">
        <v>18.405999999999999</v>
      </c>
      <c r="T2662" s="98">
        <v>17.437999999999999</v>
      </c>
      <c r="U2662" s="98">
        <v>21.535</v>
      </c>
    </row>
    <row r="2663" spans="1:21" x14ac:dyDescent="0.25">
      <c r="A2663" s="57" t="s">
        <v>4640</v>
      </c>
      <c r="B2663" s="57" t="s">
        <v>1837</v>
      </c>
      <c r="C2663" s="57" t="s">
        <v>4697</v>
      </c>
      <c r="D2663" s="91">
        <v>11</v>
      </c>
      <c r="E2663" s="57" t="s">
        <v>7156</v>
      </c>
      <c r="F2663" s="29">
        <f t="shared" si="136"/>
        <v>19.105333333333334</v>
      </c>
      <c r="G2663" s="23">
        <f t="shared" si="137"/>
        <v>1.5495000000000001</v>
      </c>
      <c r="H2663" s="30"/>
      <c r="I2663" s="29"/>
      <c r="J2663" s="23">
        <f t="shared" si="138"/>
        <v>21.331</v>
      </c>
      <c r="K2663" s="30"/>
      <c r="L2663" s="29"/>
      <c r="M2663" s="98">
        <v>3.8380000000000001</v>
      </c>
      <c r="N2663" s="98">
        <v>8.9999999999999993E-3</v>
      </c>
      <c r="O2663" s="98">
        <v>0.60499999999999998</v>
      </c>
      <c r="P2663" s="98">
        <v>1.746</v>
      </c>
      <c r="Q2663" s="98">
        <v>14.180999999999999</v>
      </c>
      <c r="R2663" s="98">
        <v>35.158000000000001</v>
      </c>
      <c r="S2663" s="98">
        <v>33.280999999999999</v>
      </c>
      <c r="T2663" s="98">
        <v>12.510999999999999</v>
      </c>
      <c r="U2663" s="98">
        <v>11.523999999999999</v>
      </c>
    </row>
    <row r="2664" spans="1:21" x14ac:dyDescent="0.25">
      <c r="A2664" s="57" t="s">
        <v>4640</v>
      </c>
      <c r="B2664" s="57" t="s">
        <v>1076</v>
      </c>
      <c r="C2664" s="57" t="s">
        <v>4702</v>
      </c>
      <c r="D2664" s="91">
        <v>11</v>
      </c>
      <c r="E2664" s="57" t="s">
        <v>7423</v>
      </c>
      <c r="F2664" s="29">
        <f t="shared" si="136"/>
        <v>19.056666666666668</v>
      </c>
      <c r="G2664" s="23">
        <f t="shared" si="137"/>
        <v>252.74825000000001</v>
      </c>
      <c r="H2664" s="30"/>
      <c r="I2664" s="29"/>
      <c r="J2664" s="23">
        <f t="shared" si="138"/>
        <v>97.054399999999987</v>
      </c>
      <c r="K2664" s="30"/>
      <c r="L2664" s="29"/>
      <c r="M2664" s="98">
        <v>12.545</v>
      </c>
      <c r="N2664" s="98">
        <v>102.21899999999999</v>
      </c>
      <c r="O2664" s="98">
        <v>8.0039999999999996</v>
      </c>
      <c r="P2664" s="98">
        <v>888.22500000000002</v>
      </c>
      <c r="Q2664" s="98">
        <v>236.738</v>
      </c>
      <c r="R2664" s="98">
        <v>191.364</v>
      </c>
      <c r="S2664" s="98">
        <v>6.2990000000000004</v>
      </c>
      <c r="T2664" s="98">
        <v>13.500999999999999</v>
      </c>
      <c r="U2664" s="98">
        <v>37.369999999999997</v>
      </c>
    </row>
    <row r="2665" spans="1:21" x14ac:dyDescent="0.25">
      <c r="A2665" s="57" t="s">
        <v>4640</v>
      </c>
      <c r="B2665" s="57" t="s">
        <v>3393</v>
      </c>
      <c r="C2665" s="57" t="s">
        <v>4692</v>
      </c>
      <c r="D2665" s="91">
        <v>11</v>
      </c>
      <c r="E2665" s="57" t="s">
        <v>6924</v>
      </c>
      <c r="F2665" s="29">
        <f t="shared" si="136"/>
        <v>19.02</v>
      </c>
      <c r="G2665" s="23">
        <f t="shared" si="137"/>
        <v>7.9922500000000003</v>
      </c>
      <c r="H2665" s="30"/>
      <c r="I2665" s="29"/>
      <c r="J2665" s="23">
        <f t="shared" si="138"/>
        <v>13.627800000000002</v>
      </c>
      <c r="K2665" s="30"/>
      <c r="L2665" s="29"/>
      <c r="M2665" s="98">
        <v>0.23599999999999999</v>
      </c>
      <c r="N2665" s="98">
        <v>11.832000000000001</v>
      </c>
      <c r="O2665" s="98">
        <v>9.5150000000000006</v>
      </c>
      <c r="P2665" s="98">
        <v>10.385999999999999</v>
      </c>
      <c r="Q2665" s="98">
        <v>3.4289999999999998</v>
      </c>
      <c r="R2665" s="98">
        <v>7.65</v>
      </c>
      <c r="S2665" s="98">
        <v>55.749000000000002</v>
      </c>
      <c r="T2665" s="98">
        <v>1.3109999999999999</v>
      </c>
      <c r="U2665" s="98" t="s">
        <v>4944</v>
      </c>
    </row>
    <row r="2666" spans="1:21" x14ac:dyDescent="0.25">
      <c r="A2666" s="57" t="s">
        <v>4640</v>
      </c>
      <c r="B2666" s="57" t="s">
        <v>1639</v>
      </c>
      <c r="C2666" s="57" t="s">
        <v>4723</v>
      </c>
      <c r="D2666" s="91">
        <v>16</v>
      </c>
      <c r="E2666" s="57" t="s">
        <v>8349</v>
      </c>
      <c r="F2666" s="29">
        <f t="shared" si="136"/>
        <v>19.015666666666664</v>
      </c>
      <c r="G2666" s="23">
        <f t="shared" si="137"/>
        <v>40.072499999999998</v>
      </c>
      <c r="H2666" s="30"/>
      <c r="I2666" s="29"/>
      <c r="J2666" s="23">
        <f t="shared" si="138"/>
        <v>18.486200000000004</v>
      </c>
      <c r="K2666" s="30"/>
      <c r="L2666" s="29"/>
      <c r="M2666" s="98">
        <v>3.5209999999999999</v>
      </c>
      <c r="N2666" s="98">
        <v>0.42499999999999999</v>
      </c>
      <c r="O2666" s="98">
        <v>147.488</v>
      </c>
      <c r="P2666" s="98">
        <v>8.8559999999999999</v>
      </c>
      <c r="Q2666" s="98">
        <v>33.741</v>
      </c>
      <c r="R2666" s="98">
        <v>1.643</v>
      </c>
      <c r="S2666" s="98">
        <v>17.571999999999999</v>
      </c>
      <c r="T2666" s="98">
        <v>17.408999999999999</v>
      </c>
      <c r="U2666" s="98">
        <v>22.065999999999999</v>
      </c>
    </row>
    <row r="2667" spans="1:21" x14ac:dyDescent="0.25">
      <c r="A2667" s="57" t="s">
        <v>4640</v>
      </c>
      <c r="B2667" s="57" t="s">
        <v>4369</v>
      </c>
      <c r="C2667" s="57" t="s">
        <v>4668</v>
      </c>
      <c r="D2667" s="91">
        <v>6</v>
      </c>
      <c r="E2667" s="57" t="s">
        <v>5837</v>
      </c>
      <c r="F2667" s="29">
        <f t="shared" si="136"/>
        <v>18.929666666666666</v>
      </c>
      <c r="G2667" s="23">
        <f t="shared" si="137"/>
        <v>22.508499999999998</v>
      </c>
      <c r="H2667" s="30"/>
      <c r="I2667" s="29"/>
      <c r="J2667" s="23">
        <f t="shared" si="138"/>
        <v>20.830199999999998</v>
      </c>
      <c r="K2667" s="30"/>
      <c r="L2667" s="29"/>
      <c r="M2667" s="98">
        <v>3.4079999999999999</v>
      </c>
      <c r="N2667" s="98">
        <v>21.49</v>
      </c>
      <c r="O2667" s="98">
        <v>38.527000000000001</v>
      </c>
      <c r="P2667" s="98">
        <v>26.609000000000002</v>
      </c>
      <c r="Q2667" s="98">
        <v>6.3120000000000003</v>
      </c>
      <c r="R2667" s="98">
        <v>41.05</v>
      </c>
      <c r="S2667" s="98">
        <v>36.018000000000001</v>
      </c>
      <c r="T2667" s="98">
        <v>10.387</v>
      </c>
      <c r="U2667" s="98">
        <v>10.384</v>
      </c>
    </row>
    <row r="2668" spans="1:21" x14ac:dyDescent="0.25">
      <c r="A2668" s="57" t="s">
        <v>4640</v>
      </c>
      <c r="B2668" s="57" t="s">
        <v>2266</v>
      </c>
      <c r="C2668" s="57" t="s">
        <v>4723</v>
      </c>
      <c r="D2668" s="91">
        <v>16</v>
      </c>
      <c r="E2668" s="57" t="s">
        <v>8776</v>
      </c>
      <c r="F2668" s="29">
        <f t="shared" si="136"/>
        <v>18.928333333333331</v>
      </c>
      <c r="G2668" s="23">
        <f t="shared" si="137"/>
        <v>15.426500000000001</v>
      </c>
      <c r="H2668" s="30"/>
      <c r="I2668" s="29"/>
      <c r="J2668" s="23">
        <f t="shared" si="138"/>
        <v>15.541199999999998</v>
      </c>
      <c r="K2668" s="30"/>
      <c r="L2668" s="29"/>
      <c r="M2668" s="98">
        <v>8.5950000000000006</v>
      </c>
      <c r="N2668" s="98">
        <v>9.3369999999999997</v>
      </c>
      <c r="O2668" s="98">
        <v>29.548999999999999</v>
      </c>
      <c r="P2668" s="98">
        <v>14.225</v>
      </c>
      <c r="Q2668" s="98">
        <v>9.4489999999999998</v>
      </c>
      <c r="R2668" s="98">
        <v>11.472</v>
      </c>
      <c r="S2668" s="98">
        <v>18.420999999999999</v>
      </c>
      <c r="T2668" s="98">
        <v>13.05</v>
      </c>
      <c r="U2668" s="98">
        <v>25.314</v>
      </c>
    </row>
    <row r="2669" spans="1:21" x14ac:dyDescent="0.25">
      <c r="A2669" s="57" t="s">
        <v>4640</v>
      </c>
      <c r="B2669" s="57" t="s">
        <v>1888</v>
      </c>
      <c r="C2669" s="57" t="s">
        <v>4701</v>
      </c>
      <c r="D2669" s="91">
        <v>11</v>
      </c>
      <c r="E2669" s="57" t="s">
        <v>7342</v>
      </c>
      <c r="F2669" s="29">
        <f t="shared" si="136"/>
        <v>18.904999999999998</v>
      </c>
      <c r="G2669" s="23">
        <f t="shared" si="137"/>
        <v>2.8134999999999999</v>
      </c>
      <c r="H2669" s="30"/>
      <c r="I2669" s="29"/>
      <c r="J2669" s="23">
        <f t="shared" si="138"/>
        <v>13.948000000000002</v>
      </c>
      <c r="K2669" s="30"/>
      <c r="L2669" s="29"/>
      <c r="M2669" s="98" t="s">
        <v>4944</v>
      </c>
      <c r="N2669" s="98">
        <v>2.35</v>
      </c>
      <c r="O2669" s="98">
        <v>0.92</v>
      </c>
      <c r="P2669" s="98">
        <v>7.984</v>
      </c>
      <c r="Q2669" s="98">
        <v>3.5670000000000002</v>
      </c>
      <c r="R2669" s="98">
        <v>9.4580000000000002</v>
      </c>
      <c r="S2669" s="98">
        <v>11.5</v>
      </c>
      <c r="T2669" s="98">
        <v>31.068000000000001</v>
      </c>
      <c r="U2669" s="98">
        <v>14.147</v>
      </c>
    </row>
    <row r="2670" spans="1:21" x14ac:dyDescent="0.25">
      <c r="A2670" s="57" t="s">
        <v>4640</v>
      </c>
      <c r="B2670" s="57" t="s">
        <v>3091</v>
      </c>
      <c r="C2670" s="57" t="s">
        <v>4702</v>
      </c>
      <c r="D2670" s="91">
        <v>11</v>
      </c>
      <c r="E2670" s="57" t="s">
        <v>7441</v>
      </c>
      <c r="F2670" s="29">
        <f t="shared" si="136"/>
        <v>18.790666666666667</v>
      </c>
      <c r="G2670" s="23">
        <f t="shared" si="137"/>
        <v>3.3304999999999998</v>
      </c>
      <c r="H2670" s="30"/>
      <c r="I2670" s="29"/>
      <c r="J2670" s="23">
        <f t="shared" si="138"/>
        <v>18.2</v>
      </c>
      <c r="K2670" s="30"/>
      <c r="L2670" s="29"/>
      <c r="M2670" s="98" t="s">
        <v>4944</v>
      </c>
      <c r="N2670" s="98">
        <v>13.1</v>
      </c>
      <c r="O2670" s="98" t="s">
        <v>4944</v>
      </c>
      <c r="P2670" s="98">
        <v>0.222</v>
      </c>
      <c r="Q2670" s="98">
        <v>2.56</v>
      </c>
      <c r="R2670" s="98">
        <v>32.067999999999998</v>
      </c>
      <c r="S2670" s="98">
        <v>22.896999999999998</v>
      </c>
      <c r="T2670" s="98">
        <v>30.776</v>
      </c>
      <c r="U2670" s="98">
        <v>2.6989999999999998</v>
      </c>
    </row>
    <row r="2671" spans="1:21" x14ac:dyDescent="0.25">
      <c r="A2671" s="57" t="s">
        <v>4640</v>
      </c>
      <c r="B2671" s="57" t="s">
        <v>3579</v>
      </c>
      <c r="C2671" s="57" t="s">
        <v>4730</v>
      </c>
      <c r="D2671" s="91">
        <v>18</v>
      </c>
      <c r="E2671" s="57" t="s">
        <v>9385</v>
      </c>
      <c r="F2671" s="29">
        <f t="shared" si="136"/>
        <v>18.720666666666666</v>
      </c>
      <c r="G2671" s="23">
        <f t="shared" si="137"/>
        <v>38.043500000000002</v>
      </c>
      <c r="H2671" s="30"/>
      <c r="I2671" s="29"/>
      <c r="J2671" s="23">
        <f t="shared" si="138"/>
        <v>12.5876</v>
      </c>
      <c r="K2671" s="30"/>
      <c r="L2671" s="29"/>
      <c r="M2671" s="98">
        <v>58.670999999999999</v>
      </c>
      <c r="N2671" s="98">
        <v>50.475000000000001</v>
      </c>
      <c r="O2671" s="98">
        <v>8.3420000000000005</v>
      </c>
      <c r="P2671" s="98">
        <v>34.686</v>
      </c>
      <c r="Q2671" s="98" t="s">
        <v>4944</v>
      </c>
      <c r="R2671" s="98">
        <v>6.7759999999999998</v>
      </c>
      <c r="S2671" s="98">
        <v>13.877000000000001</v>
      </c>
      <c r="T2671" s="98">
        <v>23.413</v>
      </c>
      <c r="U2671" s="98">
        <v>18.872</v>
      </c>
    </row>
    <row r="2672" spans="1:21" x14ac:dyDescent="0.25">
      <c r="A2672" s="57" t="s">
        <v>4640</v>
      </c>
      <c r="B2672" s="57" t="s">
        <v>3734</v>
      </c>
      <c r="C2672" s="57" t="s">
        <v>4669</v>
      </c>
      <c r="D2672" s="91">
        <v>6</v>
      </c>
      <c r="E2672" s="57" t="s">
        <v>5918</v>
      </c>
      <c r="F2672" s="29">
        <f t="shared" si="136"/>
        <v>18.696000000000002</v>
      </c>
      <c r="G2672" s="23">
        <f t="shared" si="137"/>
        <v>0</v>
      </c>
      <c r="H2672" s="30"/>
      <c r="I2672" s="29"/>
      <c r="J2672" s="23">
        <f t="shared" si="138"/>
        <v>11.232000000000001</v>
      </c>
      <c r="K2672" s="30"/>
      <c r="L2672" s="29"/>
      <c r="M2672" s="98" t="s">
        <v>4944</v>
      </c>
      <c r="N2672" s="98" t="s">
        <v>4944</v>
      </c>
      <c r="O2672" s="98" t="s">
        <v>4944</v>
      </c>
      <c r="P2672" s="98" t="s">
        <v>4944</v>
      </c>
      <c r="Q2672" s="98">
        <v>7.1999999999999995E-2</v>
      </c>
      <c r="R2672" s="98" t="s">
        <v>4944</v>
      </c>
      <c r="S2672" s="98">
        <v>56.088000000000001</v>
      </c>
      <c r="T2672" s="98" t="s">
        <v>4944</v>
      </c>
      <c r="U2672" s="98" t="s">
        <v>4944</v>
      </c>
    </row>
    <row r="2673" spans="1:21" x14ac:dyDescent="0.25">
      <c r="A2673" s="57" t="s">
        <v>4640</v>
      </c>
      <c r="B2673" s="57" t="s">
        <v>3538</v>
      </c>
      <c r="C2673" s="57" t="s">
        <v>4699</v>
      </c>
      <c r="D2673" s="91">
        <v>11</v>
      </c>
      <c r="E2673" s="57" t="s">
        <v>7212</v>
      </c>
      <c r="F2673" s="29">
        <f t="shared" si="136"/>
        <v>18.679333333333332</v>
      </c>
      <c r="G2673" s="23">
        <f t="shared" si="137"/>
        <v>11.720499999999999</v>
      </c>
      <c r="H2673" s="30"/>
      <c r="I2673" s="29"/>
      <c r="J2673" s="23">
        <f t="shared" si="138"/>
        <v>17.378599999999999</v>
      </c>
      <c r="K2673" s="30"/>
      <c r="L2673" s="29"/>
      <c r="M2673" s="98">
        <v>1.403</v>
      </c>
      <c r="N2673" s="98">
        <v>2.931</v>
      </c>
      <c r="O2673" s="98">
        <v>42.448</v>
      </c>
      <c r="P2673" s="98">
        <v>0.1</v>
      </c>
      <c r="Q2673" s="98">
        <v>5.5069999999999997</v>
      </c>
      <c r="R2673" s="98">
        <v>25.347999999999999</v>
      </c>
      <c r="S2673" s="98">
        <v>46.271000000000001</v>
      </c>
      <c r="T2673" s="98">
        <v>9.3829999999999991</v>
      </c>
      <c r="U2673" s="98">
        <v>0.38400000000000001</v>
      </c>
    </row>
    <row r="2674" spans="1:21" x14ac:dyDescent="0.25">
      <c r="A2674" s="57" t="s">
        <v>4640</v>
      </c>
      <c r="B2674" s="57" t="s">
        <v>1825</v>
      </c>
      <c r="C2674" s="57" t="s">
        <v>4665</v>
      </c>
      <c r="D2674" s="91">
        <v>5</v>
      </c>
      <c r="E2674" s="57" t="s">
        <v>5570</v>
      </c>
      <c r="F2674" s="29">
        <f t="shared" si="136"/>
        <v>18.671666666666667</v>
      </c>
      <c r="G2674" s="23">
        <f t="shared" si="137"/>
        <v>51.368749999999999</v>
      </c>
      <c r="H2674" s="30"/>
      <c r="I2674" s="29"/>
      <c r="J2674" s="23">
        <f t="shared" si="138"/>
        <v>14.615600000000001</v>
      </c>
      <c r="K2674" s="30"/>
      <c r="L2674" s="29"/>
      <c r="M2674" s="98">
        <v>47.301000000000002</v>
      </c>
      <c r="N2674" s="98">
        <v>51.591999999999999</v>
      </c>
      <c r="O2674" s="98">
        <v>52.850999999999999</v>
      </c>
      <c r="P2674" s="98">
        <v>53.731000000000002</v>
      </c>
      <c r="Q2674" s="98">
        <v>10.762</v>
      </c>
      <c r="R2674" s="98">
        <v>6.3010000000000002</v>
      </c>
      <c r="S2674" s="98">
        <v>27.077000000000002</v>
      </c>
      <c r="T2674" s="98">
        <v>8.0299999999999994</v>
      </c>
      <c r="U2674" s="98">
        <v>20.908000000000001</v>
      </c>
    </row>
    <row r="2675" spans="1:21" x14ac:dyDescent="0.25">
      <c r="A2675" s="57" t="s">
        <v>4640</v>
      </c>
      <c r="B2675" s="57" t="s">
        <v>2826</v>
      </c>
      <c r="C2675" s="57" t="s">
        <v>4698</v>
      </c>
      <c r="D2675" s="91">
        <v>11</v>
      </c>
      <c r="E2675" s="57" t="s">
        <v>7179</v>
      </c>
      <c r="F2675" s="29">
        <f t="shared" si="136"/>
        <v>18.665333333333333</v>
      </c>
      <c r="G2675" s="23">
        <f t="shared" si="137"/>
        <v>9.6302500000000002</v>
      </c>
      <c r="H2675" s="30"/>
      <c r="I2675" s="29"/>
      <c r="J2675" s="23">
        <f t="shared" si="138"/>
        <v>12.135</v>
      </c>
      <c r="K2675" s="30"/>
      <c r="L2675" s="29"/>
      <c r="M2675" s="98">
        <v>1.43</v>
      </c>
      <c r="N2675" s="98">
        <v>7.4999999999999997E-2</v>
      </c>
      <c r="O2675" s="98">
        <v>1.744</v>
      </c>
      <c r="P2675" s="98">
        <v>35.271999999999998</v>
      </c>
      <c r="Q2675" s="98">
        <v>4.6790000000000003</v>
      </c>
      <c r="R2675" s="98" t="s">
        <v>4944</v>
      </c>
      <c r="S2675" s="98">
        <v>0.32400000000000001</v>
      </c>
      <c r="T2675" s="98">
        <v>13.016</v>
      </c>
      <c r="U2675" s="98">
        <v>42.655999999999999</v>
      </c>
    </row>
    <row r="2676" spans="1:21" x14ac:dyDescent="0.25">
      <c r="A2676" s="57" t="s">
        <v>4640</v>
      </c>
      <c r="B2676" s="57" t="s">
        <v>2729</v>
      </c>
      <c r="C2676" s="57" t="s">
        <v>4672</v>
      </c>
      <c r="D2676" s="91">
        <v>6</v>
      </c>
      <c r="E2676" s="57" t="s">
        <v>6124</v>
      </c>
      <c r="F2676" s="29">
        <f t="shared" si="136"/>
        <v>18.663</v>
      </c>
      <c r="G2676" s="23">
        <f t="shared" si="137"/>
        <v>9.8304999999999989</v>
      </c>
      <c r="H2676" s="30"/>
      <c r="I2676" s="29"/>
      <c r="J2676" s="23">
        <f t="shared" si="138"/>
        <v>24.496199999999998</v>
      </c>
      <c r="K2676" s="30"/>
      <c r="L2676" s="29"/>
      <c r="M2676" s="98">
        <v>12.521000000000001</v>
      </c>
      <c r="N2676" s="98">
        <v>4.1689999999999996</v>
      </c>
      <c r="O2676" s="98">
        <v>18.613</v>
      </c>
      <c r="P2676" s="98">
        <v>4.0190000000000001</v>
      </c>
      <c r="Q2676" s="98">
        <v>30.85</v>
      </c>
      <c r="R2676" s="98">
        <v>35.642000000000003</v>
      </c>
      <c r="S2676" s="98">
        <v>41.222000000000001</v>
      </c>
      <c r="T2676" s="98">
        <v>10.568</v>
      </c>
      <c r="U2676" s="98">
        <v>4.1989999999999998</v>
      </c>
    </row>
    <row r="2677" spans="1:21" x14ac:dyDescent="0.25">
      <c r="A2677" s="57" t="s">
        <v>4640</v>
      </c>
      <c r="B2677" s="57" t="s">
        <v>3532</v>
      </c>
      <c r="C2677" s="57" t="s">
        <v>4710</v>
      </c>
      <c r="D2677" s="91">
        <v>13</v>
      </c>
      <c r="E2677" s="57" t="s">
        <v>7674</v>
      </c>
      <c r="F2677" s="29">
        <f t="shared" si="136"/>
        <v>18.586000000000002</v>
      </c>
      <c r="G2677" s="23">
        <f t="shared" si="137"/>
        <v>0.35850000000000004</v>
      </c>
      <c r="H2677" s="30"/>
      <c r="I2677" s="29"/>
      <c r="J2677" s="23">
        <f t="shared" si="138"/>
        <v>11.223400000000002</v>
      </c>
      <c r="K2677" s="30"/>
      <c r="L2677" s="29"/>
      <c r="M2677" s="98" t="s">
        <v>4944</v>
      </c>
      <c r="N2677" s="98">
        <v>0.35</v>
      </c>
      <c r="O2677" s="98" t="s">
        <v>4944</v>
      </c>
      <c r="P2677" s="98">
        <v>1.0840000000000001</v>
      </c>
      <c r="Q2677" s="98" t="s">
        <v>4944</v>
      </c>
      <c r="R2677" s="98">
        <v>0.35899999999999999</v>
      </c>
      <c r="S2677" s="98">
        <v>55.722000000000001</v>
      </c>
      <c r="T2677" s="98" t="s">
        <v>4944</v>
      </c>
      <c r="U2677" s="98">
        <v>3.5999999999999997E-2</v>
      </c>
    </row>
    <row r="2678" spans="1:21" x14ac:dyDescent="0.25">
      <c r="A2678" s="57" t="s">
        <v>4640</v>
      </c>
      <c r="B2678" s="57" t="s">
        <v>2545</v>
      </c>
      <c r="C2678" s="57" t="s">
        <v>4729</v>
      </c>
      <c r="D2678" s="91">
        <v>18</v>
      </c>
      <c r="E2678" s="57" t="s">
        <v>9202</v>
      </c>
      <c r="F2678" s="29">
        <f t="shared" si="136"/>
        <v>18.481333333333332</v>
      </c>
      <c r="G2678" s="23">
        <f t="shared" si="137"/>
        <v>1.8399999999999999</v>
      </c>
      <c r="H2678" s="30"/>
      <c r="I2678" s="29"/>
      <c r="J2678" s="23">
        <f t="shared" si="138"/>
        <v>11.762799999999999</v>
      </c>
      <c r="K2678" s="30"/>
      <c r="L2678" s="29"/>
      <c r="M2678" s="98">
        <v>1.629</v>
      </c>
      <c r="N2678" s="98">
        <v>4.8819999999999997</v>
      </c>
      <c r="O2678" s="98" t="s">
        <v>4944</v>
      </c>
      <c r="P2678" s="98">
        <v>0.84899999999999998</v>
      </c>
      <c r="Q2678" s="98">
        <v>3.37</v>
      </c>
      <c r="R2678" s="98" t="s">
        <v>4944</v>
      </c>
      <c r="S2678" s="98">
        <v>3.0000000000000001E-3</v>
      </c>
      <c r="T2678" s="98">
        <v>13.315</v>
      </c>
      <c r="U2678" s="98">
        <v>42.125999999999998</v>
      </c>
    </row>
    <row r="2679" spans="1:21" x14ac:dyDescent="0.25">
      <c r="A2679" s="57" t="s">
        <v>4640</v>
      </c>
      <c r="B2679" s="57" t="s">
        <v>3165</v>
      </c>
      <c r="C2679" s="57" t="s">
        <v>4669</v>
      </c>
      <c r="D2679" s="91">
        <v>6</v>
      </c>
      <c r="E2679" s="57" t="s">
        <v>5845</v>
      </c>
      <c r="F2679" s="29">
        <f t="shared" si="136"/>
        <v>18.467333333333332</v>
      </c>
      <c r="G2679" s="23">
        <f t="shared" si="137"/>
        <v>5.4804999999999993</v>
      </c>
      <c r="H2679" s="30"/>
      <c r="I2679" s="29"/>
      <c r="J2679" s="23">
        <f t="shared" si="138"/>
        <v>14.4428</v>
      </c>
      <c r="K2679" s="30"/>
      <c r="L2679" s="29"/>
      <c r="M2679" s="98">
        <v>1.0900000000000001</v>
      </c>
      <c r="N2679" s="98" t="s">
        <v>4944</v>
      </c>
      <c r="O2679" s="98">
        <v>4.391</v>
      </c>
      <c r="P2679" s="98">
        <v>16.440999999999999</v>
      </c>
      <c r="Q2679" s="98">
        <v>9.0920000000000005</v>
      </c>
      <c r="R2679" s="98">
        <v>7.72</v>
      </c>
      <c r="S2679" s="98">
        <v>24.902999999999999</v>
      </c>
      <c r="T2679" s="98">
        <v>10.281000000000001</v>
      </c>
      <c r="U2679" s="98">
        <v>20.218</v>
      </c>
    </row>
    <row r="2680" spans="1:21" x14ac:dyDescent="0.25">
      <c r="A2680" s="57" t="s">
        <v>4640</v>
      </c>
      <c r="B2680" s="57" t="s">
        <v>3141</v>
      </c>
      <c r="C2680" s="57" t="s">
        <v>4667</v>
      </c>
      <c r="D2680" s="91">
        <v>5</v>
      </c>
      <c r="E2680" s="57" t="s">
        <v>5669</v>
      </c>
      <c r="F2680" s="29">
        <f t="shared" si="136"/>
        <v>18.461666666666666</v>
      </c>
      <c r="G2680" s="23">
        <f t="shared" si="137"/>
        <v>0</v>
      </c>
      <c r="H2680" s="30"/>
      <c r="I2680" s="29"/>
      <c r="J2680" s="23">
        <f t="shared" si="138"/>
        <v>11.077</v>
      </c>
      <c r="K2680" s="30"/>
      <c r="L2680" s="29"/>
      <c r="M2680" s="98" t="s">
        <v>4944</v>
      </c>
      <c r="N2680" s="98" t="s">
        <v>4944</v>
      </c>
      <c r="O2680" s="98" t="s">
        <v>4944</v>
      </c>
      <c r="P2680" s="98" t="s">
        <v>4944</v>
      </c>
      <c r="Q2680" s="98" t="s">
        <v>4944</v>
      </c>
      <c r="R2680" s="98" t="s">
        <v>4944</v>
      </c>
      <c r="S2680" s="98">
        <v>55.384999999999998</v>
      </c>
      <c r="T2680" s="98" t="s">
        <v>4944</v>
      </c>
      <c r="U2680" s="98" t="s">
        <v>4944</v>
      </c>
    </row>
    <row r="2681" spans="1:21" x14ac:dyDescent="0.25">
      <c r="A2681" s="57" t="s">
        <v>4640</v>
      </c>
      <c r="B2681" s="57" t="s">
        <v>2326</v>
      </c>
      <c r="C2681" s="57" t="s">
        <v>4731</v>
      </c>
      <c r="D2681" s="91">
        <v>18</v>
      </c>
      <c r="E2681" s="57" t="s">
        <v>9400</v>
      </c>
      <c r="F2681" s="29">
        <f t="shared" si="136"/>
        <v>18.447333333333333</v>
      </c>
      <c r="G2681" s="23">
        <f t="shared" si="137"/>
        <v>2.0354999999999999</v>
      </c>
      <c r="H2681" s="30"/>
      <c r="I2681" s="29"/>
      <c r="J2681" s="23">
        <f t="shared" si="138"/>
        <v>11.218399999999999</v>
      </c>
      <c r="K2681" s="30"/>
      <c r="L2681" s="29"/>
      <c r="M2681" s="98" t="s">
        <v>4944</v>
      </c>
      <c r="N2681" s="98">
        <v>1.0389999999999999</v>
      </c>
      <c r="O2681" s="98">
        <v>6.3</v>
      </c>
      <c r="P2681" s="98">
        <v>0.80300000000000005</v>
      </c>
      <c r="Q2681" s="98">
        <v>0.14000000000000001</v>
      </c>
      <c r="R2681" s="98">
        <v>0.61</v>
      </c>
      <c r="S2681" s="98">
        <v>9.5500000000000007</v>
      </c>
      <c r="T2681" s="98">
        <v>5.3730000000000002</v>
      </c>
      <c r="U2681" s="98">
        <v>40.418999999999997</v>
      </c>
    </row>
    <row r="2682" spans="1:21" x14ac:dyDescent="0.25">
      <c r="A2682" s="57" t="s">
        <v>4640</v>
      </c>
      <c r="B2682" s="57" t="s">
        <v>4196</v>
      </c>
      <c r="C2682" s="57" t="s">
        <v>4692</v>
      </c>
      <c r="D2682" s="91">
        <v>11</v>
      </c>
      <c r="E2682" s="57" t="s">
        <v>6865</v>
      </c>
      <c r="F2682" s="29">
        <f t="shared" si="136"/>
        <v>18.425333333333331</v>
      </c>
      <c r="G2682" s="23">
        <f t="shared" si="137"/>
        <v>0.16125</v>
      </c>
      <c r="H2682" s="30"/>
      <c r="I2682" s="29"/>
      <c r="J2682" s="23">
        <f t="shared" si="138"/>
        <v>11.055199999999999</v>
      </c>
      <c r="K2682" s="30"/>
      <c r="L2682" s="29"/>
      <c r="M2682" s="98" t="s">
        <v>4944</v>
      </c>
      <c r="N2682" s="98" t="s">
        <v>4944</v>
      </c>
      <c r="O2682" s="98" t="s">
        <v>4944</v>
      </c>
      <c r="P2682" s="98">
        <v>0.64500000000000002</v>
      </c>
      <c r="Q2682" s="98" t="s">
        <v>4944</v>
      </c>
      <c r="R2682" s="98" t="s">
        <v>4944</v>
      </c>
      <c r="S2682" s="98">
        <v>46.86</v>
      </c>
      <c r="T2682" s="98">
        <v>8.4160000000000004</v>
      </c>
      <c r="U2682" s="98" t="s">
        <v>4944</v>
      </c>
    </row>
    <row r="2683" spans="1:21" x14ac:dyDescent="0.25">
      <c r="A2683" s="57" t="s">
        <v>4640</v>
      </c>
      <c r="B2683" s="57" t="s">
        <v>3649</v>
      </c>
      <c r="C2683" s="57" t="s">
        <v>4710</v>
      </c>
      <c r="D2683" s="91">
        <v>13</v>
      </c>
      <c r="E2683" s="57" t="s">
        <v>7726</v>
      </c>
      <c r="F2683" s="29">
        <f t="shared" si="136"/>
        <v>18.373333333333331</v>
      </c>
      <c r="G2683" s="23">
        <f t="shared" si="137"/>
        <v>1.6435</v>
      </c>
      <c r="H2683" s="30"/>
      <c r="I2683" s="29"/>
      <c r="J2683" s="23">
        <f t="shared" si="138"/>
        <v>12.01</v>
      </c>
      <c r="K2683" s="30"/>
      <c r="L2683" s="29"/>
      <c r="M2683" s="98">
        <v>1.2549999999999999</v>
      </c>
      <c r="N2683" s="98">
        <v>0.26600000000000001</v>
      </c>
      <c r="O2683" s="98">
        <v>3.4340000000000002</v>
      </c>
      <c r="P2683" s="98">
        <v>1.619</v>
      </c>
      <c r="Q2683" s="98" t="s">
        <v>4944</v>
      </c>
      <c r="R2683" s="98">
        <v>4.93</v>
      </c>
      <c r="S2683" s="98">
        <v>2.4769999999999999</v>
      </c>
      <c r="T2683" s="98">
        <v>52.643000000000001</v>
      </c>
      <c r="U2683" s="98" t="s">
        <v>4944</v>
      </c>
    </row>
    <row r="2684" spans="1:21" x14ac:dyDescent="0.25">
      <c r="A2684" s="57" t="s">
        <v>4640</v>
      </c>
      <c r="B2684" s="57" t="s">
        <v>4139</v>
      </c>
      <c r="C2684" s="57" t="s">
        <v>4643</v>
      </c>
      <c r="D2684" s="91">
        <v>1</v>
      </c>
      <c r="E2684" s="57" t="s">
        <v>5045</v>
      </c>
      <c r="F2684" s="29">
        <f t="shared" si="136"/>
        <v>18.365333333333336</v>
      </c>
      <c r="G2684" s="23">
        <f t="shared" si="137"/>
        <v>0.41049999999999998</v>
      </c>
      <c r="H2684" s="30"/>
      <c r="I2684" s="29"/>
      <c r="J2684" s="23">
        <f t="shared" si="138"/>
        <v>11.6266</v>
      </c>
      <c r="K2684" s="30"/>
      <c r="L2684" s="29"/>
      <c r="M2684" s="98" t="s">
        <v>4944</v>
      </c>
      <c r="N2684" s="98">
        <v>1.6419999999999999</v>
      </c>
      <c r="O2684" s="98" t="s">
        <v>4944</v>
      </c>
      <c r="P2684" s="98" t="s">
        <v>4944</v>
      </c>
      <c r="Q2684" s="98" t="s">
        <v>4944</v>
      </c>
      <c r="R2684" s="98">
        <v>3.0369999999999999</v>
      </c>
      <c r="S2684" s="98">
        <v>14.146000000000001</v>
      </c>
      <c r="T2684" s="98">
        <v>16.271000000000001</v>
      </c>
      <c r="U2684" s="98">
        <v>24.678999999999998</v>
      </c>
    </row>
    <row r="2685" spans="1:21" x14ac:dyDescent="0.25">
      <c r="A2685" s="57" t="s">
        <v>4640</v>
      </c>
      <c r="B2685" s="57" t="s">
        <v>2421</v>
      </c>
      <c r="C2685" s="57" t="s">
        <v>4671</v>
      </c>
      <c r="D2685" s="91">
        <v>6</v>
      </c>
      <c r="E2685" s="57" t="s">
        <v>6116</v>
      </c>
      <c r="F2685" s="29">
        <f t="shared" si="136"/>
        <v>18.311000000000003</v>
      </c>
      <c r="G2685" s="23">
        <f t="shared" si="137"/>
        <v>0</v>
      </c>
      <c r="H2685" s="30"/>
      <c r="I2685" s="29"/>
      <c r="J2685" s="23">
        <f t="shared" si="138"/>
        <v>12.530199999999999</v>
      </c>
      <c r="K2685" s="30"/>
      <c r="L2685" s="29"/>
      <c r="M2685" s="98" t="s">
        <v>4944</v>
      </c>
      <c r="N2685" s="98" t="s">
        <v>4944</v>
      </c>
      <c r="O2685" s="98" t="s">
        <v>4944</v>
      </c>
      <c r="P2685" s="98" t="s">
        <v>4944</v>
      </c>
      <c r="Q2685" s="98" t="s">
        <v>4944</v>
      </c>
      <c r="R2685" s="98">
        <v>7.718</v>
      </c>
      <c r="S2685" s="98">
        <v>26.856000000000002</v>
      </c>
      <c r="T2685" s="98" t="s">
        <v>4944</v>
      </c>
      <c r="U2685" s="98">
        <v>28.077000000000002</v>
      </c>
    </row>
    <row r="2686" spans="1:21" x14ac:dyDescent="0.25">
      <c r="A2686" s="57" t="s">
        <v>4640</v>
      </c>
      <c r="B2686" s="57" t="s">
        <v>2180</v>
      </c>
      <c r="C2686" s="57" t="s">
        <v>4723</v>
      </c>
      <c r="D2686" s="91">
        <v>16</v>
      </c>
      <c r="E2686" s="57" t="s">
        <v>8351</v>
      </c>
      <c r="F2686" s="29">
        <f t="shared" si="136"/>
        <v>18.242666666666668</v>
      </c>
      <c r="G2686" s="23">
        <f t="shared" si="137"/>
        <v>11.821249999999999</v>
      </c>
      <c r="H2686" s="30"/>
      <c r="I2686" s="29"/>
      <c r="J2686" s="23">
        <f t="shared" si="138"/>
        <v>17.7118</v>
      </c>
      <c r="K2686" s="30"/>
      <c r="L2686" s="29"/>
      <c r="M2686" s="98">
        <v>13.618</v>
      </c>
      <c r="N2686" s="98">
        <v>7.7080000000000002</v>
      </c>
      <c r="O2686" s="98">
        <v>14.962</v>
      </c>
      <c r="P2686" s="98">
        <v>10.997</v>
      </c>
      <c r="Q2686" s="98">
        <v>12.276999999999999</v>
      </c>
      <c r="R2686" s="98">
        <v>21.553999999999998</v>
      </c>
      <c r="S2686" s="98">
        <v>17.884</v>
      </c>
      <c r="T2686" s="98">
        <v>18.587</v>
      </c>
      <c r="U2686" s="98">
        <v>18.257000000000001</v>
      </c>
    </row>
    <row r="2687" spans="1:21" x14ac:dyDescent="0.25">
      <c r="A2687" s="57" t="s">
        <v>4640</v>
      </c>
      <c r="B2687" s="57" t="s">
        <v>697</v>
      </c>
      <c r="C2687" s="57" t="s">
        <v>4678</v>
      </c>
      <c r="D2687" s="91">
        <v>6</v>
      </c>
      <c r="E2687" s="57" t="s">
        <v>6298</v>
      </c>
      <c r="F2687" s="29">
        <f t="shared" si="136"/>
        <v>18.197666666666667</v>
      </c>
      <c r="G2687" s="23">
        <f t="shared" si="137"/>
        <v>21.882249999999999</v>
      </c>
      <c r="H2687" s="30"/>
      <c r="I2687" s="29"/>
      <c r="J2687" s="23">
        <f t="shared" si="138"/>
        <v>16.078399999999998</v>
      </c>
      <c r="K2687" s="30"/>
      <c r="L2687" s="29"/>
      <c r="M2687" s="98">
        <v>27.321000000000002</v>
      </c>
      <c r="N2687" s="98">
        <v>33.405999999999999</v>
      </c>
      <c r="O2687" s="98">
        <v>15.863</v>
      </c>
      <c r="P2687" s="98">
        <v>10.939</v>
      </c>
      <c r="Q2687" s="98">
        <v>14.167</v>
      </c>
      <c r="R2687" s="98">
        <v>11.632</v>
      </c>
      <c r="S2687" s="98">
        <v>17.187999999999999</v>
      </c>
      <c r="T2687" s="98">
        <v>11.487</v>
      </c>
      <c r="U2687" s="98">
        <v>25.917999999999999</v>
      </c>
    </row>
    <row r="2688" spans="1:21" x14ac:dyDescent="0.25">
      <c r="A2688" s="57" t="s">
        <v>4640</v>
      </c>
      <c r="B2688" s="57" t="s">
        <v>2324</v>
      </c>
      <c r="C2688" s="57" t="s">
        <v>4712</v>
      </c>
      <c r="D2688" s="91">
        <v>15</v>
      </c>
      <c r="E2688" s="57" t="s">
        <v>7842</v>
      </c>
      <c r="F2688" s="29">
        <f t="shared" si="136"/>
        <v>18.181000000000001</v>
      </c>
      <c r="G2688" s="23">
        <f t="shared" si="137"/>
        <v>2.2499999999999998E-3</v>
      </c>
      <c r="H2688" s="30"/>
      <c r="I2688" s="29"/>
      <c r="J2688" s="23">
        <f t="shared" si="138"/>
        <v>10.9086</v>
      </c>
      <c r="K2688" s="30"/>
      <c r="L2688" s="29"/>
      <c r="M2688" s="98" t="s">
        <v>4944</v>
      </c>
      <c r="N2688" s="98">
        <v>8.9999999999999993E-3</v>
      </c>
      <c r="O2688" s="98" t="s">
        <v>4944</v>
      </c>
      <c r="P2688" s="98" t="s">
        <v>4944</v>
      </c>
      <c r="Q2688" s="98" t="s">
        <v>4944</v>
      </c>
      <c r="R2688" s="98" t="s">
        <v>4944</v>
      </c>
      <c r="S2688" s="98" t="s">
        <v>4944</v>
      </c>
      <c r="T2688" s="98">
        <v>54.542999999999999</v>
      </c>
      <c r="U2688" s="98" t="s">
        <v>4944</v>
      </c>
    </row>
    <row r="2689" spans="1:21" x14ac:dyDescent="0.25">
      <c r="A2689" s="57" t="s">
        <v>4640</v>
      </c>
      <c r="B2689" s="57" t="s">
        <v>1995</v>
      </c>
      <c r="C2689" s="57" t="s">
        <v>4678</v>
      </c>
      <c r="D2689" s="91">
        <v>6</v>
      </c>
      <c r="E2689" s="57" t="s">
        <v>6322</v>
      </c>
      <c r="F2689" s="29">
        <f t="shared" si="136"/>
        <v>18.164333333333335</v>
      </c>
      <c r="G2689" s="23">
        <f t="shared" si="137"/>
        <v>1.04375</v>
      </c>
      <c r="H2689" s="30"/>
      <c r="I2689" s="29"/>
      <c r="J2689" s="23">
        <f t="shared" si="138"/>
        <v>12.1358</v>
      </c>
      <c r="K2689" s="30"/>
      <c r="L2689" s="29"/>
      <c r="M2689" s="98" t="s">
        <v>4944</v>
      </c>
      <c r="N2689" s="98" t="s">
        <v>4944</v>
      </c>
      <c r="O2689" s="98">
        <v>4.1749999999999998</v>
      </c>
      <c r="P2689" s="98" t="s">
        <v>4944</v>
      </c>
      <c r="Q2689" s="98">
        <v>2.4630000000000001</v>
      </c>
      <c r="R2689" s="98">
        <v>3.7229999999999999</v>
      </c>
      <c r="S2689" s="98">
        <v>2.7690000000000001</v>
      </c>
      <c r="T2689" s="98">
        <v>5.6479999999999997</v>
      </c>
      <c r="U2689" s="98">
        <v>46.076000000000001</v>
      </c>
    </row>
    <row r="2690" spans="1:21" x14ac:dyDescent="0.25">
      <c r="A2690" s="57" t="s">
        <v>4640</v>
      </c>
      <c r="B2690" s="57" t="s">
        <v>2455</v>
      </c>
      <c r="C2690" s="57" t="s">
        <v>4669</v>
      </c>
      <c r="D2690" s="91">
        <v>6</v>
      </c>
      <c r="E2690" s="57" t="s">
        <v>6001</v>
      </c>
      <c r="F2690" s="29">
        <f t="shared" si="136"/>
        <v>18.130333333333333</v>
      </c>
      <c r="G2690" s="23">
        <f t="shared" si="137"/>
        <v>2.5000000000000001E-3</v>
      </c>
      <c r="H2690" s="30"/>
      <c r="I2690" s="29"/>
      <c r="J2690" s="23">
        <f t="shared" si="138"/>
        <v>10.9026</v>
      </c>
      <c r="K2690" s="30"/>
      <c r="L2690" s="29"/>
      <c r="M2690" s="98" t="s">
        <v>4944</v>
      </c>
      <c r="N2690" s="98" t="s">
        <v>4944</v>
      </c>
      <c r="O2690" s="98" t="s">
        <v>4944</v>
      </c>
      <c r="P2690" s="98">
        <v>0.01</v>
      </c>
      <c r="Q2690" s="98" t="s">
        <v>4944</v>
      </c>
      <c r="R2690" s="98">
        <v>0.122</v>
      </c>
      <c r="S2690" s="98" t="s">
        <v>4944</v>
      </c>
      <c r="T2690" s="98">
        <v>6.5000000000000002E-2</v>
      </c>
      <c r="U2690" s="98">
        <v>54.326000000000001</v>
      </c>
    </row>
    <row r="2691" spans="1:21" x14ac:dyDescent="0.25">
      <c r="A2691" s="57" t="s">
        <v>4640</v>
      </c>
      <c r="B2691" s="57" t="s">
        <v>1696</v>
      </c>
      <c r="C2691" s="57" t="s">
        <v>4671</v>
      </c>
      <c r="D2691" s="91">
        <v>6</v>
      </c>
      <c r="E2691" s="57" t="s">
        <v>6107</v>
      </c>
      <c r="F2691" s="29">
        <f t="shared" si="136"/>
        <v>18.126999999999999</v>
      </c>
      <c r="G2691" s="23">
        <f t="shared" si="137"/>
        <v>23.648</v>
      </c>
      <c r="H2691" s="30"/>
      <c r="I2691" s="29"/>
      <c r="J2691" s="23">
        <f t="shared" si="138"/>
        <v>35.9392</v>
      </c>
      <c r="K2691" s="30"/>
      <c r="L2691" s="29"/>
      <c r="M2691" s="98">
        <v>2.552</v>
      </c>
      <c r="N2691" s="98" t="s">
        <v>4944</v>
      </c>
      <c r="O2691" s="98">
        <v>40.726999999999997</v>
      </c>
      <c r="P2691" s="98">
        <v>51.313000000000002</v>
      </c>
      <c r="Q2691" s="98">
        <v>124.956</v>
      </c>
      <c r="R2691" s="98">
        <v>0.35899999999999999</v>
      </c>
      <c r="S2691" s="98">
        <v>26.001999999999999</v>
      </c>
      <c r="T2691" s="98" t="s">
        <v>4944</v>
      </c>
      <c r="U2691" s="98">
        <v>28.379000000000001</v>
      </c>
    </row>
    <row r="2692" spans="1:21" x14ac:dyDescent="0.25">
      <c r="A2692" s="57" t="s">
        <v>4640</v>
      </c>
      <c r="B2692" s="57" t="s">
        <v>2286</v>
      </c>
      <c r="C2692" s="57" t="s">
        <v>4723</v>
      </c>
      <c r="D2692" s="91">
        <v>16</v>
      </c>
      <c r="E2692" s="57" t="s">
        <v>8646</v>
      </c>
      <c r="F2692" s="29">
        <f t="shared" si="136"/>
        <v>18.125</v>
      </c>
      <c r="G2692" s="23">
        <f t="shared" si="137"/>
        <v>6.5602499999999999</v>
      </c>
      <c r="H2692" s="30"/>
      <c r="I2692" s="29"/>
      <c r="J2692" s="23">
        <f t="shared" si="138"/>
        <v>12.831999999999999</v>
      </c>
      <c r="K2692" s="30"/>
      <c r="L2692" s="29"/>
      <c r="M2692" s="98">
        <v>0.316</v>
      </c>
      <c r="N2692" s="98">
        <v>5.0410000000000004</v>
      </c>
      <c r="O2692" s="98">
        <v>2.468</v>
      </c>
      <c r="P2692" s="98">
        <v>18.416</v>
      </c>
      <c r="Q2692" s="98">
        <v>3.9809999999999999</v>
      </c>
      <c r="R2692" s="98">
        <v>5.8040000000000003</v>
      </c>
      <c r="S2692" s="98">
        <v>4.181</v>
      </c>
      <c r="T2692" s="98">
        <v>27.675999999999998</v>
      </c>
      <c r="U2692" s="98">
        <v>22.518000000000001</v>
      </c>
    </row>
    <row r="2693" spans="1:21" x14ac:dyDescent="0.25">
      <c r="A2693" s="57" t="s">
        <v>4640</v>
      </c>
      <c r="B2693" s="57" t="s">
        <v>3915</v>
      </c>
      <c r="C2693" s="57" t="s">
        <v>4672</v>
      </c>
      <c r="D2693" s="91">
        <v>6</v>
      </c>
      <c r="E2693" s="57" t="s">
        <v>6143</v>
      </c>
      <c r="F2693" s="29">
        <f t="shared" si="136"/>
        <v>18.106666666666666</v>
      </c>
      <c r="G2693" s="23">
        <f t="shared" si="137"/>
        <v>0</v>
      </c>
      <c r="H2693" s="30"/>
      <c r="I2693" s="29"/>
      <c r="J2693" s="23">
        <f t="shared" si="138"/>
        <v>10.864000000000001</v>
      </c>
      <c r="K2693" s="30"/>
      <c r="L2693" s="29"/>
      <c r="M2693" s="98" t="s">
        <v>4944</v>
      </c>
      <c r="N2693" s="98" t="s">
        <v>4944</v>
      </c>
      <c r="O2693" s="98" t="s">
        <v>4944</v>
      </c>
      <c r="P2693" s="98" t="s">
        <v>4944</v>
      </c>
      <c r="Q2693" s="98" t="s">
        <v>4944</v>
      </c>
      <c r="R2693" s="98" t="s">
        <v>4944</v>
      </c>
      <c r="S2693" s="98" t="s">
        <v>4944</v>
      </c>
      <c r="T2693" s="98">
        <v>53.954000000000001</v>
      </c>
      <c r="U2693" s="98">
        <v>0.36599999999999999</v>
      </c>
    </row>
    <row r="2694" spans="1:21" x14ac:dyDescent="0.25">
      <c r="A2694" s="57" t="s">
        <v>4640</v>
      </c>
      <c r="B2694" s="57" t="s">
        <v>1989</v>
      </c>
      <c r="C2694" s="57" t="s">
        <v>4729</v>
      </c>
      <c r="D2694" s="91">
        <v>18</v>
      </c>
      <c r="E2694" s="57" t="s">
        <v>9203</v>
      </c>
      <c r="F2694" s="29">
        <f t="shared" si="136"/>
        <v>18.001000000000001</v>
      </c>
      <c r="G2694" s="23">
        <f t="shared" si="137"/>
        <v>45.744</v>
      </c>
      <c r="H2694" s="30"/>
      <c r="I2694" s="29"/>
      <c r="J2694" s="23">
        <f t="shared" si="138"/>
        <v>12.498200000000001</v>
      </c>
      <c r="K2694" s="30"/>
      <c r="L2694" s="29"/>
      <c r="M2694" s="98">
        <v>4.3620000000000001</v>
      </c>
      <c r="N2694" s="98">
        <v>19.893999999999998</v>
      </c>
      <c r="O2694" s="98">
        <v>32.103000000000002</v>
      </c>
      <c r="P2694" s="98">
        <v>126.617</v>
      </c>
      <c r="Q2694" s="98">
        <v>5.92</v>
      </c>
      <c r="R2694" s="98">
        <v>2.5680000000000001</v>
      </c>
      <c r="S2694" s="98">
        <v>18.626999999999999</v>
      </c>
      <c r="T2694" s="98">
        <v>19.042999999999999</v>
      </c>
      <c r="U2694" s="98">
        <v>16.332999999999998</v>
      </c>
    </row>
    <row r="2695" spans="1:21" x14ac:dyDescent="0.25">
      <c r="A2695" s="57" t="s">
        <v>4640</v>
      </c>
      <c r="B2695" s="57" t="s">
        <v>361</v>
      </c>
      <c r="C2695" s="57" t="s">
        <v>4735</v>
      </c>
      <c r="D2695" s="91">
        <v>21</v>
      </c>
      <c r="E2695" s="57" t="s">
        <v>9536</v>
      </c>
      <c r="F2695" s="29">
        <f t="shared" si="136"/>
        <v>17.971666666666668</v>
      </c>
      <c r="G2695" s="23">
        <f t="shared" si="137"/>
        <v>1.6072499999999998</v>
      </c>
      <c r="H2695" s="30"/>
      <c r="I2695" s="29"/>
      <c r="J2695" s="23">
        <f t="shared" si="138"/>
        <v>11.154399999999999</v>
      </c>
      <c r="K2695" s="30"/>
      <c r="L2695" s="29"/>
      <c r="M2695" s="98">
        <v>1.075</v>
      </c>
      <c r="N2695" s="98">
        <v>1.4</v>
      </c>
      <c r="O2695" s="98">
        <v>3.4140000000000001</v>
      </c>
      <c r="P2695" s="98">
        <v>0.54</v>
      </c>
      <c r="Q2695" s="98">
        <v>0.34899999999999998</v>
      </c>
      <c r="R2695" s="98">
        <v>1.508</v>
      </c>
      <c r="S2695" s="98">
        <v>12.888999999999999</v>
      </c>
      <c r="T2695" s="98">
        <v>3.8149999999999999</v>
      </c>
      <c r="U2695" s="98">
        <v>37.210999999999999</v>
      </c>
    </row>
    <row r="2696" spans="1:21" x14ac:dyDescent="0.25">
      <c r="A2696" s="57" t="s">
        <v>4640</v>
      </c>
      <c r="B2696" s="57" t="s">
        <v>1624</v>
      </c>
      <c r="C2696" s="57" t="s">
        <v>4656</v>
      </c>
      <c r="D2696" s="91">
        <v>4</v>
      </c>
      <c r="E2696" s="57" t="s">
        <v>5386</v>
      </c>
      <c r="F2696" s="29">
        <f t="shared" si="136"/>
        <v>17.962</v>
      </c>
      <c r="G2696" s="23">
        <f t="shared" si="137"/>
        <v>53.127499999999998</v>
      </c>
      <c r="H2696" s="30"/>
      <c r="I2696" s="29"/>
      <c r="J2696" s="23">
        <f t="shared" si="138"/>
        <v>17.102</v>
      </c>
      <c r="K2696" s="30"/>
      <c r="L2696" s="29"/>
      <c r="M2696" s="98">
        <v>0.41699999999999998</v>
      </c>
      <c r="N2696" s="98">
        <v>124.82299999999999</v>
      </c>
      <c r="O2696" s="98">
        <v>44.98</v>
      </c>
      <c r="P2696" s="98">
        <v>42.29</v>
      </c>
      <c r="Q2696" s="98">
        <v>14.815</v>
      </c>
      <c r="R2696" s="98">
        <v>16.809000000000001</v>
      </c>
      <c r="S2696" s="98">
        <v>15.669</v>
      </c>
      <c r="T2696" s="98">
        <v>9.0579999999999998</v>
      </c>
      <c r="U2696" s="98">
        <v>29.158999999999999</v>
      </c>
    </row>
    <row r="2697" spans="1:21" x14ac:dyDescent="0.25">
      <c r="A2697" s="57" t="s">
        <v>4640</v>
      </c>
      <c r="B2697" s="57" t="s">
        <v>2831</v>
      </c>
      <c r="C2697" s="57" t="s">
        <v>4722</v>
      </c>
      <c r="D2697" s="91">
        <v>15</v>
      </c>
      <c r="E2697" s="57" t="s">
        <v>8271</v>
      </c>
      <c r="F2697" s="29">
        <f t="shared" si="136"/>
        <v>17.945666666666668</v>
      </c>
      <c r="G2697" s="23">
        <f t="shared" si="137"/>
        <v>5.0372500000000002</v>
      </c>
      <c r="H2697" s="30"/>
      <c r="I2697" s="29"/>
      <c r="J2697" s="23">
        <f t="shared" si="138"/>
        <v>14.304999999999998</v>
      </c>
      <c r="K2697" s="30"/>
      <c r="L2697" s="29"/>
      <c r="M2697" s="98">
        <v>9.2110000000000003</v>
      </c>
      <c r="N2697" s="98">
        <v>6.7389999999999999</v>
      </c>
      <c r="O2697" s="98">
        <v>0.63100000000000001</v>
      </c>
      <c r="P2697" s="98">
        <v>3.5680000000000001</v>
      </c>
      <c r="Q2697" s="98">
        <v>13.792</v>
      </c>
      <c r="R2697" s="98">
        <v>3.8959999999999999</v>
      </c>
      <c r="S2697" s="98">
        <v>12.17</v>
      </c>
      <c r="T2697" s="98">
        <v>17.896999999999998</v>
      </c>
      <c r="U2697" s="98">
        <v>23.77</v>
      </c>
    </row>
    <row r="2698" spans="1:21" x14ac:dyDescent="0.25">
      <c r="A2698" s="57" t="s">
        <v>4640</v>
      </c>
      <c r="B2698" s="57" t="s">
        <v>1570</v>
      </c>
      <c r="C2698" s="57" t="s">
        <v>4732</v>
      </c>
      <c r="D2698" s="91">
        <v>20</v>
      </c>
      <c r="E2698" s="57" t="s">
        <v>9438</v>
      </c>
      <c r="F2698" s="29">
        <f t="shared" si="136"/>
        <v>17.934333333333331</v>
      </c>
      <c r="G2698" s="23">
        <f t="shared" si="137"/>
        <v>9.6185000000000009</v>
      </c>
      <c r="H2698" s="30"/>
      <c r="I2698" s="29"/>
      <c r="J2698" s="23">
        <f t="shared" si="138"/>
        <v>22.494600000000002</v>
      </c>
      <c r="K2698" s="30"/>
      <c r="L2698" s="29"/>
      <c r="M2698" s="98">
        <v>1.7549999999999999</v>
      </c>
      <c r="N2698" s="98">
        <v>6.6180000000000003</v>
      </c>
      <c r="O2698" s="98">
        <v>9.8529999999999998</v>
      </c>
      <c r="P2698" s="98">
        <v>20.248000000000001</v>
      </c>
      <c r="Q2698" s="98">
        <v>0.65700000000000003</v>
      </c>
      <c r="R2698" s="98">
        <v>58.012999999999998</v>
      </c>
      <c r="S2698" s="98">
        <v>32.164999999999999</v>
      </c>
      <c r="T2698" s="98">
        <v>11.272</v>
      </c>
      <c r="U2698" s="98">
        <v>10.366</v>
      </c>
    </row>
    <row r="2699" spans="1:21" x14ac:dyDescent="0.25">
      <c r="A2699" s="57" t="s">
        <v>4640</v>
      </c>
      <c r="B2699" s="57" t="s">
        <v>3994</v>
      </c>
      <c r="C2699" s="57" t="s">
        <v>4691</v>
      </c>
      <c r="D2699" s="91">
        <v>11</v>
      </c>
      <c r="E2699" s="57" t="s">
        <v>6850</v>
      </c>
      <c r="F2699" s="29">
        <f t="shared" si="136"/>
        <v>17.870333333333331</v>
      </c>
      <c r="G2699" s="23">
        <f t="shared" si="137"/>
        <v>0.7589999999999999</v>
      </c>
      <c r="H2699" s="30"/>
      <c r="I2699" s="29"/>
      <c r="J2699" s="23">
        <f t="shared" si="138"/>
        <v>14.981</v>
      </c>
      <c r="K2699" s="30"/>
      <c r="L2699" s="29"/>
      <c r="M2699" s="98" t="s">
        <v>4944</v>
      </c>
      <c r="N2699" s="98">
        <v>0.96599999999999997</v>
      </c>
      <c r="O2699" s="98" t="s">
        <v>4944</v>
      </c>
      <c r="P2699" s="98">
        <v>2.0699999999999998</v>
      </c>
      <c r="Q2699" s="98">
        <v>21.294</v>
      </c>
      <c r="R2699" s="98" t="s">
        <v>4944</v>
      </c>
      <c r="S2699" s="98" t="s">
        <v>4944</v>
      </c>
      <c r="T2699" s="98">
        <v>52.210999999999999</v>
      </c>
      <c r="U2699" s="98">
        <v>1.4</v>
      </c>
    </row>
    <row r="2700" spans="1:21" x14ac:dyDescent="0.25">
      <c r="A2700" s="57" t="s">
        <v>4640</v>
      </c>
      <c r="B2700" s="57" t="s">
        <v>1062</v>
      </c>
      <c r="C2700" s="57" t="s">
        <v>4724</v>
      </c>
      <c r="D2700" s="91">
        <v>16</v>
      </c>
      <c r="E2700" s="57" t="s">
        <v>8873</v>
      </c>
      <c r="F2700" s="29">
        <f t="shared" si="136"/>
        <v>17.851666666666667</v>
      </c>
      <c r="G2700" s="23">
        <f t="shared" si="137"/>
        <v>14.00675</v>
      </c>
      <c r="H2700" s="30"/>
      <c r="I2700" s="29"/>
      <c r="J2700" s="23">
        <f t="shared" si="138"/>
        <v>20.851000000000003</v>
      </c>
      <c r="K2700" s="30"/>
      <c r="L2700" s="29"/>
      <c r="M2700" s="98">
        <v>9.5850000000000009</v>
      </c>
      <c r="N2700" s="98">
        <v>0.93</v>
      </c>
      <c r="O2700" s="98">
        <v>26.146000000000001</v>
      </c>
      <c r="P2700" s="98">
        <v>19.366</v>
      </c>
      <c r="Q2700" s="98">
        <v>14.881</v>
      </c>
      <c r="R2700" s="98">
        <v>35.819000000000003</v>
      </c>
      <c r="S2700" s="98">
        <v>14.625999999999999</v>
      </c>
      <c r="T2700" s="98">
        <v>33.164000000000001</v>
      </c>
      <c r="U2700" s="98">
        <v>5.7649999999999997</v>
      </c>
    </row>
    <row r="2701" spans="1:21" x14ac:dyDescent="0.25">
      <c r="A2701" s="57" t="s">
        <v>4640</v>
      </c>
      <c r="B2701" s="57" t="s">
        <v>3406</v>
      </c>
      <c r="C2701" s="57" t="s">
        <v>4734</v>
      </c>
      <c r="D2701" s="91">
        <v>20</v>
      </c>
      <c r="E2701" s="57" t="s">
        <v>9524</v>
      </c>
      <c r="F2701" s="29">
        <f t="shared" si="136"/>
        <v>17.816333333333333</v>
      </c>
      <c r="G2701" s="23">
        <f t="shared" si="137"/>
        <v>28.541</v>
      </c>
      <c r="H2701" s="30"/>
      <c r="I2701" s="29"/>
      <c r="J2701" s="23">
        <f t="shared" si="138"/>
        <v>11.7416</v>
      </c>
      <c r="K2701" s="30"/>
      <c r="L2701" s="29"/>
      <c r="M2701" s="98">
        <v>1.194</v>
      </c>
      <c r="N2701" s="98" t="s">
        <v>4944</v>
      </c>
      <c r="O2701" s="98">
        <v>27.943000000000001</v>
      </c>
      <c r="P2701" s="98">
        <v>85.027000000000001</v>
      </c>
      <c r="Q2701" s="98">
        <v>3.508</v>
      </c>
      <c r="R2701" s="98">
        <v>1.7509999999999999</v>
      </c>
      <c r="S2701" s="98">
        <v>1.8580000000000001</v>
      </c>
      <c r="T2701" s="98">
        <v>5.0000000000000001E-3</v>
      </c>
      <c r="U2701" s="98">
        <v>51.585999999999999</v>
      </c>
    </row>
    <row r="2702" spans="1:21" x14ac:dyDescent="0.25">
      <c r="A2702" s="57" t="s">
        <v>4640</v>
      </c>
      <c r="B2702" s="57" t="s">
        <v>2418</v>
      </c>
      <c r="C2702" s="57" t="s">
        <v>4644</v>
      </c>
      <c r="D2702" s="91">
        <v>1</v>
      </c>
      <c r="E2702" s="57" t="s">
        <v>5093</v>
      </c>
      <c r="F2702" s="29">
        <f t="shared" si="136"/>
        <v>17.812999999999999</v>
      </c>
      <c r="G2702" s="23">
        <f t="shared" si="137"/>
        <v>1.4682500000000001</v>
      </c>
      <c r="H2702" s="30"/>
      <c r="I2702" s="29"/>
      <c r="J2702" s="23">
        <f t="shared" si="138"/>
        <v>12.825999999999999</v>
      </c>
      <c r="K2702" s="30"/>
      <c r="L2702" s="29"/>
      <c r="M2702" s="98" t="s">
        <v>4944</v>
      </c>
      <c r="N2702" s="98">
        <v>0.41299999999999998</v>
      </c>
      <c r="O2702" s="98">
        <v>0.375</v>
      </c>
      <c r="P2702" s="98">
        <v>5.085</v>
      </c>
      <c r="Q2702" s="98">
        <v>9.8580000000000005</v>
      </c>
      <c r="R2702" s="98">
        <v>0.83299999999999996</v>
      </c>
      <c r="S2702" s="98">
        <v>23.965</v>
      </c>
      <c r="T2702" s="98">
        <v>0.45</v>
      </c>
      <c r="U2702" s="98">
        <v>29.024000000000001</v>
      </c>
    </row>
    <row r="2703" spans="1:21" x14ac:dyDescent="0.25">
      <c r="A2703" s="57" t="s">
        <v>4640</v>
      </c>
      <c r="B2703" s="57" t="s">
        <v>739</v>
      </c>
      <c r="C2703" s="57" t="s">
        <v>4665</v>
      </c>
      <c r="D2703" s="91">
        <v>5</v>
      </c>
      <c r="E2703" s="57" t="s">
        <v>5607</v>
      </c>
      <c r="F2703" s="29">
        <f t="shared" si="136"/>
        <v>17.756333333333334</v>
      </c>
      <c r="G2703" s="23">
        <f t="shared" si="137"/>
        <v>5.4692499999999997</v>
      </c>
      <c r="H2703" s="30"/>
      <c r="I2703" s="29"/>
      <c r="J2703" s="23">
        <f t="shared" si="138"/>
        <v>13.981800000000002</v>
      </c>
      <c r="K2703" s="30"/>
      <c r="L2703" s="29"/>
      <c r="M2703" s="98">
        <v>10.484999999999999</v>
      </c>
      <c r="N2703" s="98">
        <v>3.9969999999999999</v>
      </c>
      <c r="O2703" s="98">
        <v>7.3949999999999996</v>
      </c>
      <c r="P2703" s="98" t="s">
        <v>4944</v>
      </c>
      <c r="Q2703" s="98">
        <v>2.823</v>
      </c>
      <c r="R2703" s="98">
        <v>13.817</v>
      </c>
      <c r="S2703" s="98">
        <v>18.483000000000001</v>
      </c>
      <c r="T2703" s="98">
        <v>1.627</v>
      </c>
      <c r="U2703" s="98">
        <v>33.158999999999999</v>
      </c>
    </row>
    <row r="2704" spans="1:21" x14ac:dyDescent="0.25">
      <c r="A2704" s="57" t="s">
        <v>4640</v>
      </c>
      <c r="B2704" s="57" t="s">
        <v>3764</v>
      </c>
      <c r="C2704" s="57" t="s">
        <v>4695</v>
      </c>
      <c r="D2704" s="91">
        <v>11</v>
      </c>
      <c r="E2704" s="57" t="s">
        <v>7028</v>
      </c>
      <c r="F2704" s="29">
        <f t="shared" si="136"/>
        <v>17.700999999999997</v>
      </c>
      <c r="G2704" s="23">
        <f t="shared" si="137"/>
        <v>0.21875</v>
      </c>
      <c r="H2704" s="30"/>
      <c r="I2704" s="29"/>
      <c r="J2704" s="23">
        <f t="shared" si="138"/>
        <v>12.095799999999999</v>
      </c>
      <c r="K2704" s="30"/>
      <c r="L2704" s="29"/>
      <c r="M2704" s="98">
        <v>0.875</v>
      </c>
      <c r="N2704" s="98" t="s">
        <v>4944</v>
      </c>
      <c r="O2704" s="98" t="s">
        <v>4944</v>
      </c>
      <c r="P2704" s="98" t="s">
        <v>4944</v>
      </c>
      <c r="Q2704" s="98" t="s">
        <v>4944</v>
      </c>
      <c r="R2704" s="98">
        <v>7.3760000000000003</v>
      </c>
      <c r="S2704" s="98">
        <v>45.363999999999997</v>
      </c>
      <c r="T2704" s="98">
        <v>7.7389999999999999</v>
      </c>
      <c r="U2704" s="98" t="s">
        <v>4944</v>
      </c>
    </row>
    <row r="2705" spans="1:21" x14ac:dyDescent="0.25">
      <c r="A2705" s="57" t="s">
        <v>4640</v>
      </c>
      <c r="B2705" s="57" t="s">
        <v>2893</v>
      </c>
      <c r="C2705" s="57" t="s">
        <v>4729</v>
      </c>
      <c r="D2705" s="91">
        <v>18</v>
      </c>
      <c r="E2705" s="57" t="s">
        <v>9246</v>
      </c>
      <c r="F2705" s="29">
        <f t="shared" si="136"/>
        <v>17.648</v>
      </c>
      <c r="G2705" s="23">
        <f t="shared" si="137"/>
        <v>45.837000000000003</v>
      </c>
      <c r="H2705" s="30"/>
      <c r="I2705" s="29"/>
      <c r="J2705" s="23">
        <f t="shared" si="138"/>
        <v>14.3894</v>
      </c>
      <c r="K2705" s="30"/>
      <c r="L2705" s="29"/>
      <c r="M2705" s="98">
        <v>163.31800000000001</v>
      </c>
      <c r="N2705" s="98">
        <v>15.833</v>
      </c>
      <c r="O2705" s="98" t="s">
        <v>4944</v>
      </c>
      <c r="P2705" s="98">
        <v>4.1970000000000001</v>
      </c>
      <c r="Q2705" s="98">
        <v>11.079000000000001</v>
      </c>
      <c r="R2705" s="98">
        <v>7.9240000000000004</v>
      </c>
      <c r="S2705" s="98">
        <v>9.5239999999999991</v>
      </c>
      <c r="T2705" s="98">
        <v>43.42</v>
      </c>
      <c r="U2705" s="98" t="s">
        <v>4944</v>
      </c>
    </row>
    <row r="2706" spans="1:21" x14ac:dyDescent="0.25">
      <c r="A2706" s="57" t="s">
        <v>4640</v>
      </c>
      <c r="B2706" s="57" t="s">
        <v>2306</v>
      </c>
      <c r="C2706" s="57" t="s">
        <v>4668</v>
      </c>
      <c r="D2706" s="91">
        <v>6</v>
      </c>
      <c r="E2706" s="57" t="s">
        <v>5724</v>
      </c>
      <c r="F2706" s="29">
        <f t="shared" si="136"/>
        <v>17.589333333333332</v>
      </c>
      <c r="G2706" s="23">
        <f t="shared" si="137"/>
        <v>4.7E-2</v>
      </c>
      <c r="H2706" s="30"/>
      <c r="I2706" s="29"/>
      <c r="J2706" s="23">
        <f t="shared" si="138"/>
        <v>11.252000000000001</v>
      </c>
      <c r="K2706" s="30"/>
      <c r="L2706" s="29"/>
      <c r="M2706" s="98" t="s">
        <v>4944</v>
      </c>
      <c r="N2706" s="98" t="s">
        <v>4944</v>
      </c>
      <c r="O2706" s="98" t="s">
        <v>4944</v>
      </c>
      <c r="P2706" s="98">
        <v>0.188</v>
      </c>
      <c r="Q2706" s="98" t="s">
        <v>4944</v>
      </c>
      <c r="R2706" s="98">
        <v>3.492</v>
      </c>
      <c r="S2706" s="98">
        <v>11.968</v>
      </c>
      <c r="T2706" s="98">
        <v>40.261000000000003</v>
      </c>
      <c r="U2706" s="98">
        <v>0.53900000000000003</v>
      </c>
    </row>
    <row r="2707" spans="1:21" x14ac:dyDescent="0.25">
      <c r="A2707" s="57" t="s">
        <v>4640</v>
      </c>
      <c r="B2707" s="57" t="s">
        <v>2203</v>
      </c>
      <c r="C2707" s="57" t="s">
        <v>4689</v>
      </c>
      <c r="D2707" s="91">
        <v>10</v>
      </c>
      <c r="E2707" s="57" t="s">
        <v>6799</v>
      </c>
      <c r="F2707" s="29">
        <f t="shared" si="136"/>
        <v>17.443000000000001</v>
      </c>
      <c r="G2707" s="23">
        <f t="shared" si="137"/>
        <v>7.9627499999999998</v>
      </c>
      <c r="H2707" s="30"/>
      <c r="I2707" s="29"/>
      <c r="J2707" s="23">
        <f t="shared" si="138"/>
        <v>11.866399999999999</v>
      </c>
      <c r="K2707" s="30"/>
      <c r="L2707" s="29"/>
      <c r="M2707" s="98">
        <v>6.8890000000000002</v>
      </c>
      <c r="N2707" s="98">
        <v>8.7230000000000008</v>
      </c>
      <c r="O2707" s="98">
        <v>9.8789999999999996</v>
      </c>
      <c r="P2707" s="98">
        <v>6.36</v>
      </c>
      <c r="Q2707" s="98">
        <v>2.653</v>
      </c>
      <c r="R2707" s="98">
        <v>4.3499999999999996</v>
      </c>
      <c r="S2707" s="98">
        <v>4.4340000000000002</v>
      </c>
      <c r="T2707" s="98">
        <v>23.628</v>
      </c>
      <c r="U2707" s="98">
        <v>24.266999999999999</v>
      </c>
    </row>
    <row r="2708" spans="1:21" x14ac:dyDescent="0.25">
      <c r="A2708" s="57" t="s">
        <v>4640</v>
      </c>
      <c r="B2708" s="57" t="s">
        <v>1351</v>
      </c>
      <c r="C2708" s="57" t="s">
        <v>4709</v>
      </c>
      <c r="D2708" s="91">
        <v>13</v>
      </c>
      <c r="E2708" s="57" t="s">
        <v>7640</v>
      </c>
      <c r="F2708" s="29">
        <f t="shared" si="136"/>
        <v>17.404</v>
      </c>
      <c r="G2708" s="23">
        <f t="shared" si="137"/>
        <v>11.332000000000001</v>
      </c>
      <c r="H2708" s="30"/>
      <c r="I2708" s="29"/>
      <c r="J2708" s="23">
        <f t="shared" si="138"/>
        <v>10.9116</v>
      </c>
      <c r="K2708" s="30"/>
      <c r="L2708" s="29"/>
      <c r="M2708" s="98">
        <v>8.6890000000000001</v>
      </c>
      <c r="N2708" s="98">
        <v>10.41</v>
      </c>
      <c r="O2708" s="98">
        <v>20.553000000000001</v>
      </c>
      <c r="P2708" s="98">
        <v>5.6760000000000002</v>
      </c>
      <c r="Q2708" s="98" t="s">
        <v>4944</v>
      </c>
      <c r="R2708" s="98">
        <v>2.3460000000000001</v>
      </c>
      <c r="S2708" s="98">
        <v>3.0419999999999998</v>
      </c>
      <c r="T2708" s="98">
        <v>3.6</v>
      </c>
      <c r="U2708" s="98">
        <v>45.57</v>
      </c>
    </row>
    <row r="2709" spans="1:21" x14ac:dyDescent="0.25">
      <c r="A2709" s="57" t="s">
        <v>4640</v>
      </c>
      <c r="B2709" s="57" t="s">
        <v>3131</v>
      </c>
      <c r="C2709" s="57" t="s">
        <v>4734</v>
      </c>
      <c r="D2709" s="91">
        <v>20</v>
      </c>
      <c r="E2709" s="57" t="s">
        <v>9498</v>
      </c>
      <c r="F2709" s="29">
        <f t="shared" si="136"/>
        <v>17.346999999999998</v>
      </c>
      <c r="G2709" s="23">
        <f t="shared" si="137"/>
        <v>5.4480000000000004</v>
      </c>
      <c r="H2709" s="30"/>
      <c r="I2709" s="29"/>
      <c r="J2709" s="23">
        <f t="shared" si="138"/>
        <v>182.72039999999998</v>
      </c>
      <c r="K2709" s="30"/>
      <c r="L2709" s="29"/>
      <c r="M2709" s="98">
        <v>2.0499999999999998</v>
      </c>
      <c r="N2709" s="98">
        <v>5.7089999999999996</v>
      </c>
      <c r="O2709" s="98">
        <v>8.5549999999999997</v>
      </c>
      <c r="P2709" s="98">
        <v>5.4779999999999998</v>
      </c>
      <c r="Q2709" s="98">
        <v>55.262</v>
      </c>
      <c r="R2709" s="98">
        <v>806.29899999999998</v>
      </c>
      <c r="S2709" s="98">
        <v>20.584</v>
      </c>
      <c r="T2709" s="98">
        <v>15.061999999999999</v>
      </c>
      <c r="U2709" s="98">
        <v>16.395</v>
      </c>
    </row>
    <row r="2710" spans="1:21" x14ac:dyDescent="0.25">
      <c r="A2710" s="57" t="s">
        <v>4640</v>
      </c>
      <c r="B2710" s="57" t="s">
        <v>2199</v>
      </c>
      <c r="C2710" s="57" t="s">
        <v>4658</v>
      </c>
      <c r="D2710" s="91">
        <v>4</v>
      </c>
      <c r="E2710" s="57" t="s">
        <v>5424</v>
      </c>
      <c r="F2710" s="29">
        <f t="shared" si="136"/>
        <v>17.304666666666666</v>
      </c>
      <c r="G2710" s="23">
        <f t="shared" si="137"/>
        <v>0.57499999999999996</v>
      </c>
      <c r="H2710" s="30"/>
      <c r="I2710" s="29"/>
      <c r="J2710" s="23">
        <f t="shared" si="138"/>
        <v>10.5778</v>
      </c>
      <c r="K2710" s="30"/>
      <c r="L2710" s="29"/>
      <c r="M2710" s="98">
        <v>1.5</v>
      </c>
      <c r="N2710" s="98">
        <v>0.5</v>
      </c>
      <c r="O2710" s="98" t="s">
        <v>4944</v>
      </c>
      <c r="P2710" s="98">
        <v>0.3</v>
      </c>
      <c r="Q2710" s="98" t="s">
        <v>4944</v>
      </c>
      <c r="R2710" s="98">
        <v>0.97499999999999998</v>
      </c>
      <c r="S2710" s="98">
        <v>9.0079999999999991</v>
      </c>
      <c r="T2710" s="98">
        <v>42.811</v>
      </c>
      <c r="U2710" s="98">
        <v>9.5000000000000001E-2</v>
      </c>
    </row>
    <row r="2711" spans="1:21" x14ac:dyDescent="0.25">
      <c r="A2711" s="57" t="s">
        <v>4640</v>
      </c>
      <c r="B2711" s="57" t="s">
        <v>4204</v>
      </c>
      <c r="C2711" s="57" t="s">
        <v>4643</v>
      </c>
      <c r="D2711" s="91">
        <v>1</v>
      </c>
      <c r="E2711" s="57" t="s">
        <v>5032</v>
      </c>
      <c r="F2711" s="29">
        <f t="shared" si="136"/>
        <v>17.256666666666668</v>
      </c>
      <c r="G2711" s="23">
        <f t="shared" si="137"/>
        <v>0</v>
      </c>
      <c r="H2711" s="30"/>
      <c r="I2711" s="29"/>
      <c r="J2711" s="23">
        <f t="shared" si="138"/>
        <v>11.921200000000001</v>
      </c>
      <c r="K2711" s="30"/>
      <c r="L2711" s="29"/>
      <c r="M2711" s="98" t="s">
        <v>4944</v>
      </c>
      <c r="N2711" s="98" t="s">
        <v>4944</v>
      </c>
      <c r="O2711" s="98" t="s">
        <v>4944</v>
      </c>
      <c r="P2711" s="98" t="s">
        <v>4944</v>
      </c>
      <c r="Q2711" s="98">
        <v>2.0449999999999999</v>
      </c>
      <c r="R2711" s="98">
        <v>5.7910000000000004</v>
      </c>
      <c r="S2711" s="98">
        <v>2.5760000000000001</v>
      </c>
      <c r="T2711" s="98">
        <v>3.5459999999999998</v>
      </c>
      <c r="U2711" s="98">
        <v>45.648000000000003</v>
      </c>
    </row>
    <row r="2712" spans="1:21" x14ac:dyDescent="0.25">
      <c r="A2712" s="57" t="s">
        <v>4640</v>
      </c>
      <c r="B2712" s="57" t="s">
        <v>2486</v>
      </c>
      <c r="C2712" s="57" t="s">
        <v>4730</v>
      </c>
      <c r="D2712" s="91">
        <v>18</v>
      </c>
      <c r="E2712" s="57" t="s">
        <v>9351</v>
      </c>
      <c r="F2712" s="29">
        <f t="shared" si="136"/>
        <v>17.025666666666666</v>
      </c>
      <c r="G2712" s="23">
        <f t="shared" si="137"/>
        <v>25.044750000000001</v>
      </c>
      <c r="H2712" s="30"/>
      <c r="I2712" s="29"/>
      <c r="J2712" s="23">
        <f t="shared" si="138"/>
        <v>13.924200000000003</v>
      </c>
      <c r="K2712" s="30"/>
      <c r="L2712" s="29"/>
      <c r="M2712" s="98">
        <v>63.488</v>
      </c>
      <c r="N2712" s="98">
        <v>13.651999999999999</v>
      </c>
      <c r="O2712" s="98">
        <v>14.5</v>
      </c>
      <c r="P2712" s="98">
        <v>8.5389999999999997</v>
      </c>
      <c r="Q2712" s="98">
        <v>15.244999999999999</v>
      </c>
      <c r="R2712" s="98">
        <v>3.2989999999999999</v>
      </c>
      <c r="S2712" s="98">
        <v>38.476999999999997</v>
      </c>
      <c r="T2712" s="98">
        <v>3.036</v>
      </c>
      <c r="U2712" s="98">
        <v>9.5640000000000001</v>
      </c>
    </row>
    <row r="2713" spans="1:21" x14ac:dyDescent="0.25">
      <c r="A2713" s="57" t="s">
        <v>4640</v>
      </c>
      <c r="B2713" s="57" t="s">
        <v>1446</v>
      </c>
      <c r="C2713" s="57" t="s">
        <v>4684</v>
      </c>
      <c r="D2713" s="91">
        <v>9</v>
      </c>
      <c r="E2713" s="57" t="s">
        <v>6648</v>
      </c>
      <c r="F2713" s="29">
        <f t="shared" si="136"/>
        <v>17.001666666666669</v>
      </c>
      <c r="G2713" s="23">
        <f t="shared" si="137"/>
        <v>24.591000000000001</v>
      </c>
      <c r="H2713" s="30"/>
      <c r="I2713" s="29"/>
      <c r="J2713" s="23">
        <f t="shared" si="138"/>
        <v>25.794</v>
      </c>
      <c r="K2713" s="30"/>
      <c r="L2713" s="29"/>
      <c r="M2713" s="98">
        <v>9.016</v>
      </c>
      <c r="N2713" s="98">
        <v>2.6110000000000002</v>
      </c>
      <c r="O2713" s="98">
        <v>47.726999999999997</v>
      </c>
      <c r="P2713" s="98">
        <v>39.01</v>
      </c>
      <c r="Q2713" s="98">
        <v>64.164000000000001</v>
      </c>
      <c r="R2713" s="98">
        <v>13.801</v>
      </c>
      <c r="S2713" s="98">
        <v>8.6</v>
      </c>
      <c r="T2713" s="98">
        <v>35.009</v>
      </c>
      <c r="U2713" s="98">
        <v>7.3959999999999999</v>
      </c>
    </row>
    <row r="2714" spans="1:21" x14ac:dyDescent="0.25">
      <c r="A2714" s="57" t="s">
        <v>4640</v>
      </c>
      <c r="B2714" s="57" t="s">
        <v>1713</v>
      </c>
      <c r="C2714" s="57" t="s">
        <v>4672</v>
      </c>
      <c r="D2714" s="91">
        <v>6</v>
      </c>
      <c r="E2714" s="57" t="s">
        <v>6154</v>
      </c>
      <c r="F2714" s="29">
        <f t="shared" si="136"/>
        <v>16.919333333333334</v>
      </c>
      <c r="G2714" s="23">
        <f t="shared" si="137"/>
        <v>7.5505000000000004</v>
      </c>
      <c r="H2714" s="30"/>
      <c r="I2714" s="29"/>
      <c r="J2714" s="23">
        <f t="shared" si="138"/>
        <v>16.6142</v>
      </c>
      <c r="K2714" s="30"/>
      <c r="L2714" s="29"/>
      <c r="M2714" s="98">
        <v>7.766</v>
      </c>
      <c r="N2714" s="98">
        <v>6.47</v>
      </c>
      <c r="O2714" s="98">
        <v>10.461</v>
      </c>
      <c r="P2714" s="98">
        <v>5.5049999999999999</v>
      </c>
      <c r="Q2714" s="98">
        <v>12.814</v>
      </c>
      <c r="R2714" s="98">
        <v>19.498999999999999</v>
      </c>
      <c r="S2714" s="98">
        <v>18.984000000000002</v>
      </c>
      <c r="T2714" s="98">
        <v>0.66600000000000004</v>
      </c>
      <c r="U2714" s="98">
        <v>31.108000000000001</v>
      </c>
    </row>
    <row r="2715" spans="1:21" x14ac:dyDescent="0.25">
      <c r="A2715" s="57" t="s">
        <v>4640</v>
      </c>
      <c r="B2715" s="57" t="s">
        <v>2012</v>
      </c>
      <c r="C2715" s="57" t="s">
        <v>4688</v>
      </c>
      <c r="D2715" s="91">
        <v>10</v>
      </c>
      <c r="E2715" s="57" t="s">
        <v>6698</v>
      </c>
      <c r="F2715" s="29">
        <f t="shared" si="136"/>
        <v>16.884333333333331</v>
      </c>
      <c r="G2715" s="23">
        <f t="shared" si="137"/>
        <v>0.93</v>
      </c>
      <c r="H2715" s="30"/>
      <c r="I2715" s="29"/>
      <c r="J2715" s="23">
        <f t="shared" si="138"/>
        <v>10.192199999999998</v>
      </c>
      <c r="K2715" s="30"/>
      <c r="L2715" s="29"/>
      <c r="M2715" s="98" t="s">
        <v>4944</v>
      </c>
      <c r="N2715" s="98" t="s">
        <v>4944</v>
      </c>
      <c r="O2715" s="98">
        <v>3.72</v>
      </c>
      <c r="P2715" s="98" t="s">
        <v>4944</v>
      </c>
      <c r="Q2715" s="98" t="s">
        <v>4944</v>
      </c>
      <c r="R2715" s="98">
        <v>0.308</v>
      </c>
      <c r="S2715" s="98">
        <v>43.732999999999997</v>
      </c>
      <c r="T2715" s="98">
        <v>0.8</v>
      </c>
      <c r="U2715" s="98">
        <v>6.12</v>
      </c>
    </row>
    <row r="2716" spans="1:21" x14ac:dyDescent="0.25">
      <c r="A2716" s="57" t="s">
        <v>4640</v>
      </c>
      <c r="B2716" s="57" t="s">
        <v>1271</v>
      </c>
      <c r="C2716" s="57" t="s">
        <v>4642</v>
      </c>
      <c r="D2716" s="91">
        <v>1</v>
      </c>
      <c r="E2716" s="57" t="s">
        <v>5001</v>
      </c>
      <c r="F2716" s="29">
        <f t="shared" si="136"/>
        <v>16.846666666666668</v>
      </c>
      <c r="G2716" s="23">
        <f t="shared" si="137"/>
        <v>7.3290000000000006</v>
      </c>
      <c r="H2716" s="30"/>
      <c r="I2716" s="29"/>
      <c r="J2716" s="23">
        <f t="shared" si="138"/>
        <v>20.687200000000001</v>
      </c>
      <c r="K2716" s="30"/>
      <c r="L2716" s="29"/>
      <c r="M2716" s="98">
        <v>0.62</v>
      </c>
      <c r="N2716" s="98" t="s">
        <v>4944</v>
      </c>
      <c r="O2716" s="98" t="s">
        <v>4944</v>
      </c>
      <c r="P2716" s="98">
        <v>28.696000000000002</v>
      </c>
      <c r="Q2716" s="98">
        <v>32.603000000000002</v>
      </c>
      <c r="R2716" s="98">
        <v>20.292999999999999</v>
      </c>
      <c r="S2716" s="98" t="s">
        <v>4944</v>
      </c>
      <c r="T2716" s="98">
        <v>50.54</v>
      </c>
      <c r="U2716" s="98" t="s">
        <v>4944</v>
      </c>
    </row>
    <row r="2717" spans="1:21" x14ac:dyDescent="0.25">
      <c r="A2717" s="57" t="s">
        <v>4640</v>
      </c>
      <c r="B2717" s="57" t="s">
        <v>2816</v>
      </c>
      <c r="C2717" s="57" t="s">
        <v>4694</v>
      </c>
      <c r="D2717" s="91">
        <v>11</v>
      </c>
      <c r="E2717" s="57" t="s">
        <v>6977</v>
      </c>
      <c r="F2717" s="29">
        <f t="shared" si="136"/>
        <v>16.835000000000001</v>
      </c>
      <c r="G2717" s="23">
        <f t="shared" si="137"/>
        <v>5.7035</v>
      </c>
      <c r="H2717" s="30"/>
      <c r="I2717" s="29"/>
      <c r="J2717" s="23">
        <f t="shared" si="138"/>
        <v>15.790600000000001</v>
      </c>
      <c r="K2717" s="30"/>
      <c r="L2717" s="29"/>
      <c r="M2717" s="98">
        <v>8.6969999999999992</v>
      </c>
      <c r="N2717" s="98">
        <v>0.53300000000000003</v>
      </c>
      <c r="O2717" s="98">
        <v>8.0269999999999992</v>
      </c>
      <c r="P2717" s="98">
        <v>5.5570000000000004</v>
      </c>
      <c r="Q2717" s="98">
        <v>8.0020000000000007</v>
      </c>
      <c r="R2717" s="98">
        <v>20.446000000000002</v>
      </c>
      <c r="S2717" s="98">
        <v>4.1000000000000002E-2</v>
      </c>
      <c r="T2717" s="98">
        <v>27.077000000000002</v>
      </c>
      <c r="U2717" s="98">
        <v>23.387</v>
      </c>
    </row>
    <row r="2718" spans="1:21" x14ac:dyDescent="0.25">
      <c r="A2718" s="57" t="s">
        <v>4640</v>
      </c>
      <c r="B2718" s="57" t="s">
        <v>4162</v>
      </c>
      <c r="C2718" s="57" t="s">
        <v>4698</v>
      </c>
      <c r="D2718" s="91">
        <v>11</v>
      </c>
      <c r="E2718" s="57" t="s">
        <v>7172</v>
      </c>
      <c r="F2718" s="29">
        <f t="shared" si="136"/>
        <v>16.739666666666668</v>
      </c>
      <c r="G2718" s="23">
        <f t="shared" si="137"/>
        <v>5.9577499999999999</v>
      </c>
      <c r="H2718" s="30"/>
      <c r="I2718" s="29"/>
      <c r="J2718" s="23">
        <f t="shared" si="138"/>
        <v>11.368</v>
      </c>
      <c r="K2718" s="30"/>
      <c r="L2718" s="29"/>
      <c r="M2718" s="98">
        <v>0.29299999999999998</v>
      </c>
      <c r="N2718" s="98">
        <v>2.98</v>
      </c>
      <c r="O2718" s="98">
        <v>20.558</v>
      </c>
      <c r="P2718" s="98" t="s">
        <v>4944</v>
      </c>
      <c r="Q2718" s="98">
        <v>4.6210000000000004</v>
      </c>
      <c r="R2718" s="98">
        <v>2</v>
      </c>
      <c r="S2718" s="98">
        <v>27.681000000000001</v>
      </c>
      <c r="T2718" s="98">
        <v>22.538</v>
      </c>
      <c r="U2718" s="98" t="s">
        <v>4944</v>
      </c>
    </row>
    <row r="2719" spans="1:21" x14ac:dyDescent="0.25">
      <c r="A2719" s="57" t="s">
        <v>4640</v>
      </c>
      <c r="B2719" s="57" t="s">
        <v>2639</v>
      </c>
      <c r="C2719" s="57" t="s">
        <v>4721</v>
      </c>
      <c r="D2719" s="91">
        <v>15</v>
      </c>
      <c r="E2719" s="57" t="s">
        <v>8246</v>
      </c>
      <c r="F2719" s="29">
        <f t="shared" si="136"/>
        <v>16.707333333333334</v>
      </c>
      <c r="G2719" s="23">
        <f t="shared" si="137"/>
        <v>12.914000000000001</v>
      </c>
      <c r="H2719" s="30"/>
      <c r="I2719" s="29"/>
      <c r="J2719" s="23">
        <f t="shared" si="138"/>
        <v>13.159000000000001</v>
      </c>
      <c r="K2719" s="30"/>
      <c r="L2719" s="29"/>
      <c r="M2719" s="98">
        <v>5.484</v>
      </c>
      <c r="N2719" s="98">
        <v>18.056000000000001</v>
      </c>
      <c r="O2719" s="98">
        <v>9.0389999999999997</v>
      </c>
      <c r="P2719" s="98">
        <v>19.077000000000002</v>
      </c>
      <c r="Q2719" s="98">
        <v>9.27</v>
      </c>
      <c r="R2719" s="98">
        <v>6.4029999999999996</v>
      </c>
      <c r="S2719" s="98">
        <v>7.0170000000000003</v>
      </c>
      <c r="T2719" s="98">
        <v>25.303999999999998</v>
      </c>
      <c r="U2719" s="98">
        <v>17.800999999999998</v>
      </c>
    </row>
    <row r="2720" spans="1:21" x14ac:dyDescent="0.25">
      <c r="A2720" s="57" t="s">
        <v>4640</v>
      </c>
      <c r="B2720" s="57" t="s">
        <v>3382</v>
      </c>
      <c r="C2720" s="57" t="s">
        <v>4669</v>
      </c>
      <c r="D2720" s="91">
        <v>6</v>
      </c>
      <c r="E2720" s="57" t="s">
        <v>5913</v>
      </c>
      <c r="F2720" s="29">
        <f t="shared" ref="F2720:F2783" si="139">SUM(S2720:U2720)/3</f>
        <v>16.702333333333332</v>
      </c>
      <c r="G2720" s="23">
        <f t="shared" ref="G2720:G2783" si="140">SUM(M2720:P2720)/4</f>
        <v>11.3255</v>
      </c>
      <c r="H2720" s="30"/>
      <c r="I2720" s="29"/>
      <c r="J2720" s="23">
        <f t="shared" ref="J2720:J2783" si="141">SUM(Q2720:U2720)/5</f>
        <v>19.277999999999999</v>
      </c>
      <c r="K2720" s="30"/>
      <c r="L2720" s="29"/>
      <c r="M2720" s="98">
        <v>3.117</v>
      </c>
      <c r="N2720" s="98">
        <v>19.228999999999999</v>
      </c>
      <c r="O2720" s="98">
        <v>8.8469999999999995</v>
      </c>
      <c r="P2720" s="98">
        <v>14.109</v>
      </c>
      <c r="Q2720" s="98">
        <v>15.837</v>
      </c>
      <c r="R2720" s="98">
        <v>30.446000000000002</v>
      </c>
      <c r="S2720" s="98">
        <v>15.097</v>
      </c>
      <c r="T2720" s="98">
        <v>27.222000000000001</v>
      </c>
      <c r="U2720" s="98">
        <v>7.7880000000000003</v>
      </c>
    </row>
    <row r="2721" spans="1:21" x14ac:dyDescent="0.25">
      <c r="A2721" s="57" t="s">
        <v>4640</v>
      </c>
      <c r="B2721" s="57" t="s">
        <v>1114</v>
      </c>
      <c r="C2721" s="57" t="s">
        <v>4726</v>
      </c>
      <c r="D2721" s="91">
        <v>17</v>
      </c>
      <c r="E2721" s="57" t="s">
        <v>9138</v>
      </c>
      <c r="F2721" s="29">
        <f t="shared" si="139"/>
        <v>16.687333333333331</v>
      </c>
      <c r="G2721" s="23">
        <f t="shared" si="140"/>
        <v>3.9172500000000001</v>
      </c>
      <c r="H2721" s="30"/>
      <c r="I2721" s="29"/>
      <c r="J2721" s="23">
        <f t="shared" si="141"/>
        <v>68.115200000000002</v>
      </c>
      <c r="K2721" s="30"/>
      <c r="L2721" s="29"/>
      <c r="M2721" s="98">
        <v>1.3839999999999999</v>
      </c>
      <c r="N2721" s="98">
        <v>1.18</v>
      </c>
      <c r="O2721" s="98">
        <v>1.141</v>
      </c>
      <c r="P2721" s="98">
        <v>11.964</v>
      </c>
      <c r="Q2721" s="98">
        <v>271.91399999999999</v>
      </c>
      <c r="R2721" s="98">
        <v>18.600000000000001</v>
      </c>
      <c r="S2721" s="98">
        <v>10.726000000000001</v>
      </c>
      <c r="T2721" s="98">
        <v>33.524000000000001</v>
      </c>
      <c r="U2721" s="98">
        <v>5.8120000000000003</v>
      </c>
    </row>
    <row r="2722" spans="1:21" x14ac:dyDescent="0.25">
      <c r="A2722" s="57" t="s">
        <v>4640</v>
      </c>
      <c r="B2722" s="57" t="s">
        <v>3512</v>
      </c>
      <c r="C2722" s="57" t="s">
        <v>4643</v>
      </c>
      <c r="D2722" s="91">
        <v>1</v>
      </c>
      <c r="E2722" s="57" t="s">
        <v>5022</v>
      </c>
      <c r="F2722" s="29">
        <f t="shared" si="139"/>
        <v>16.658999999999999</v>
      </c>
      <c r="G2722" s="23">
        <f t="shared" si="140"/>
        <v>14.177</v>
      </c>
      <c r="H2722" s="30"/>
      <c r="I2722" s="29"/>
      <c r="J2722" s="23">
        <f t="shared" si="141"/>
        <v>24.687200000000001</v>
      </c>
      <c r="K2722" s="30"/>
      <c r="L2722" s="29"/>
      <c r="M2722" s="98" t="s">
        <v>4944</v>
      </c>
      <c r="N2722" s="98">
        <v>22.18</v>
      </c>
      <c r="O2722" s="98" t="s">
        <v>4944</v>
      </c>
      <c r="P2722" s="98">
        <v>34.527999999999999</v>
      </c>
      <c r="Q2722" s="98">
        <v>44.804000000000002</v>
      </c>
      <c r="R2722" s="98">
        <v>28.655000000000001</v>
      </c>
      <c r="S2722" s="98">
        <v>20.321999999999999</v>
      </c>
      <c r="T2722" s="98">
        <v>11.510999999999999</v>
      </c>
      <c r="U2722" s="98">
        <v>18.143999999999998</v>
      </c>
    </row>
    <row r="2723" spans="1:21" x14ac:dyDescent="0.25">
      <c r="A2723" s="57" t="s">
        <v>4640</v>
      </c>
      <c r="B2723" s="57" t="s">
        <v>3266</v>
      </c>
      <c r="C2723" s="57" t="s">
        <v>4714</v>
      </c>
      <c r="D2723" s="91">
        <v>15</v>
      </c>
      <c r="E2723" s="57" t="s">
        <v>8080</v>
      </c>
      <c r="F2723" s="29">
        <f t="shared" si="139"/>
        <v>16.602999999999998</v>
      </c>
      <c r="G2723" s="23">
        <f t="shared" si="140"/>
        <v>2.0777500000000004</v>
      </c>
      <c r="H2723" s="30"/>
      <c r="I2723" s="29"/>
      <c r="J2723" s="23">
        <f t="shared" si="141"/>
        <v>11.8582</v>
      </c>
      <c r="K2723" s="30"/>
      <c r="L2723" s="29"/>
      <c r="M2723" s="98">
        <v>1.2130000000000001</v>
      </c>
      <c r="N2723" s="98">
        <v>6.73</v>
      </c>
      <c r="O2723" s="98">
        <v>0.129</v>
      </c>
      <c r="P2723" s="98">
        <v>0.23899999999999999</v>
      </c>
      <c r="Q2723" s="98">
        <v>1.2869999999999999</v>
      </c>
      <c r="R2723" s="98">
        <v>8.1950000000000003</v>
      </c>
      <c r="S2723" s="98">
        <v>13.464</v>
      </c>
      <c r="T2723" s="98">
        <v>22.506</v>
      </c>
      <c r="U2723" s="98">
        <v>13.839</v>
      </c>
    </row>
    <row r="2724" spans="1:21" x14ac:dyDescent="0.25">
      <c r="A2724" s="57" t="s">
        <v>4640</v>
      </c>
      <c r="B2724" s="57" t="s">
        <v>2189</v>
      </c>
      <c r="C2724" s="57" t="s">
        <v>4724</v>
      </c>
      <c r="D2724" s="91">
        <v>16</v>
      </c>
      <c r="E2724" s="57" t="s">
        <v>8831</v>
      </c>
      <c r="F2724" s="29">
        <f t="shared" si="139"/>
        <v>16.585333333333335</v>
      </c>
      <c r="G2724" s="23">
        <f t="shared" si="140"/>
        <v>11.659500000000001</v>
      </c>
      <c r="H2724" s="30"/>
      <c r="I2724" s="29"/>
      <c r="J2724" s="23">
        <f t="shared" si="141"/>
        <v>18.2316</v>
      </c>
      <c r="K2724" s="30"/>
      <c r="L2724" s="29"/>
      <c r="M2724" s="98">
        <v>4.774</v>
      </c>
      <c r="N2724" s="98">
        <v>11.707000000000001</v>
      </c>
      <c r="O2724" s="98">
        <v>10.33</v>
      </c>
      <c r="P2724" s="98">
        <v>19.827000000000002</v>
      </c>
      <c r="Q2724" s="98">
        <v>18.341999999999999</v>
      </c>
      <c r="R2724" s="98">
        <v>23.06</v>
      </c>
      <c r="S2724" s="98">
        <v>16.585000000000001</v>
      </c>
      <c r="T2724" s="98">
        <v>11.41</v>
      </c>
      <c r="U2724" s="98">
        <v>21.760999999999999</v>
      </c>
    </row>
    <row r="2725" spans="1:21" x14ac:dyDescent="0.25">
      <c r="A2725" s="57" t="s">
        <v>4640</v>
      </c>
      <c r="B2725" s="57" t="s">
        <v>4096</v>
      </c>
      <c r="C2725" s="57" t="s">
        <v>4695</v>
      </c>
      <c r="D2725" s="91">
        <v>11</v>
      </c>
      <c r="E2725" s="57" t="s">
        <v>7095</v>
      </c>
      <c r="F2725" s="29">
        <f t="shared" si="139"/>
        <v>16.536999999999999</v>
      </c>
      <c r="G2725" s="23">
        <f t="shared" si="140"/>
        <v>46.836500000000001</v>
      </c>
      <c r="H2725" s="30"/>
      <c r="I2725" s="29"/>
      <c r="J2725" s="23">
        <f t="shared" si="141"/>
        <v>18.551200000000001</v>
      </c>
      <c r="K2725" s="30"/>
      <c r="L2725" s="29"/>
      <c r="M2725" s="98" t="s">
        <v>4944</v>
      </c>
      <c r="N2725" s="98" t="s">
        <v>4944</v>
      </c>
      <c r="O2725" s="98">
        <v>187.346</v>
      </c>
      <c r="P2725" s="98" t="s">
        <v>4944</v>
      </c>
      <c r="Q2725" s="98">
        <v>6.8010000000000002</v>
      </c>
      <c r="R2725" s="98">
        <v>36.344000000000001</v>
      </c>
      <c r="S2725" s="98">
        <v>28.670999999999999</v>
      </c>
      <c r="T2725" s="98">
        <v>18</v>
      </c>
      <c r="U2725" s="98">
        <v>2.94</v>
      </c>
    </row>
    <row r="2726" spans="1:21" x14ac:dyDescent="0.25">
      <c r="A2726" s="57" t="s">
        <v>4640</v>
      </c>
      <c r="B2726" s="57" t="s">
        <v>3389</v>
      </c>
      <c r="C2726" s="57" t="s">
        <v>4719</v>
      </c>
      <c r="D2726" s="91">
        <v>15</v>
      </c>
      <c r="E2726" s="57" t="s">
        <v>8159</v>
      </c>
      <c r="F2726" s="29">
        <f t="shared" si="139"/>
        <v>16.509333333333334</v>
      </c>
      <c r="G2726" s="23">
        <f t="shared" si="140"/>
        <v>11.076000000000001</v>
      </c>
      <c r="H2726" s="30"/>
      <c r="I2726" s="29"/>
      <c r="J2726" s="23">
        <f t="shared" si="141"/>
        <v>11.391399999999999</v>
      </c>
      <c r="K2726" s="30"/>
      <c r="L2726" s="29"/>
      <c r="M2726" s="98">
        <v>9.9529999999999994</v>
      </c>
      <c r="N2726" s="98">
        <v>8.2759999999999998</v>
      </c>
      <c r="O2726" s="98">
        <v>0.215</v>
      </c>
      <c r="P2726" s="98">
        <v>25.86</v>
      </c>
      <c r="Q2726" s="98">
        <v>7.4290000000000003</v>
      </c>
      <c r="R2726" s="98" t="s">
        <v>4944</v>
      </c>
      <c r="S2726" s="98">
        <v>14.605</v>
      </c>
      <c r="T2726" s="98">
        <v>12.34</v>
      </c>
      <c r="U2726" s="98">
        <v>22.582999999999998</v>
      </c>
    </row>
    <row r="2727" spans="1:21" x14ac:dyDescent="0.25">
      <c r="A2727" s="57" t="s">
        <v>4640</v>
      </c>
      <c r="B2727" s="57" t="s">
        <v>1461</v>
      </c>
      <c r="C2727" s="57" t="s">
        <v>4703</v>
      </c>
      <c r="D2727" s="91">
        <v>11</v>
      </c>
      <c r="E2727" s="57" t="s">
        <v>7492</v>
      </c>
      <c r="F2727" s="29">
        <f t="shared" si="139"/>
        <v>16.470333333333333</v>
      </c>
      <c r="G2727" s="23">
        <f t="shared" si="140"/>
        <v>15.15025</v>
      </c>
      <c r="H2727" s="30"/>
      <c r="I2727" s="29"/>
      <c r="J2727" s="23">
        <f t="shared" si="141"/>
        <v>18.661799999999996</v>
      </c>
      <c r="K2727" s="30"/>
      <c r="L2727" s="29"/>
      <c r="M2727" s="98">
        <v>6.1239999999999997</v>
      </c>
      <c r="N2727" s="98">
        <v>29.536999999999999</v>
      </c>
      <c r="O2727" s="98">
        <v>0.45300000000000001</v>
      </c>
      <c r="P2727" s="98">
        <v>24.486999999999998</v>
      </c>
      <c r="Q2727" s="98">
        <v>15.113</v>
      </c>
      <c r="R2727" s="98">
        <v>28.785</v>
      </c>
      <c r="S2727" s="98">
        <v>3.1139999999999999</v>
      </c>
      <c r="T2727" s="98">
        <v>39.997</v>
      </c>
      <c r="U2727" s="98">
        <v>6.3</v>
      </c>
    </row>
    <row r="2728" spans="1:21" x14ac:dyDescent="0.25">
      <c r="A2728" s="57" t="s">
        <v>4640</v>
      </c>
      <c r="B2728" s="57" t="s">
        <v>4159</v>
      </c>
      <c r="C2728" s="57" t="s">
        <v>4721</v>
      </c>
      <c r="D2728" s="91">
        <v>15</v>
      </c>
      <c r="E2728" s="57" t="s">
        <v>8188</v>
      </c>
      <c r="F2728" s="29">
        <f t="shared" si="139"/>
        <v>16.468</v>
      </c>
      <c r="G2728" s="23">
        <f t="shared" si="140"/>
        <v>0.16875000000000001</v>
      </c>
      <c r="H2728" s="30"/>
      <c r="I2728" s="29"/>
      <c r="J2728" s="23">
        <f t="shared" si="141"/>
        <v>10.056799999999999</v>
      </c>
      <c r="K2728" s="30"/>
      <c r="L2728" s="29"/>
      <c r="M2728" s="98" t="s">
        <v>4944</v>
      </c>
      <c r="N2728" s="98" t="s">
        <v>4944</v>
      </c>
      <c r="O2728" s="98">
        <v>0.66500000000000004</v>
      </c>
      <c r="P2728" s="98">
        <v>0.01</v>
      </c>
      <c r="Q2728" s="98" t="s">
        <v>4944</v>
      </c>
      <c r="R2728" s="98">
        <v>0.88</v>
      </c>
      <c r="S2728" s="98">
        <v>13.465999999999999</v>
      </c>
      <c r="T2728" s="98">
        <v>27.187999999999999</v>
      </c>
      <c r="U2728" s="98">
        <v>8.75</v>
      </c>
    </row>
    <row r="2729" spans="1:21" x14ac:dyDescent="0.25">
      <c r="A2729" s="57" t="s">
        <v>4640</v>
      </c>
      <c r="B2729" s="57" t="s">
        <v>2088</v>
      </c>
      <c r="C2729" s="57" t="s">
        <v>4714</v>
      </c>
      <c r="D2729" s="91">
        <v>15</v>
      </c>
      <c r="E2729" s="57" t="s">
        <v>8082</v>
      </c>
      <c r="F2729" s="29">
        <f t="shared" si="139"/>
        <v>16.466999999999999</v>
      </c>
      <c r="G2729" s="23">
        <f t="shared" si="140"/>
        <v>12.782</v>
      </c>
      <c r="H2729" s="30"/>
      <c r="I2729" s="29"/>
      <c r="J2729" s="23">
        <f t="shared" si="141"/>
        <v>10.1846</v>
      </c>
      <c r="K2729" s="30"/>
      <c r="L2729" s="29"/>
      <c r="M2729" s="98">
        <v>32.198999999999998</v>
      </c>
      <c r="N2729" s="98">
        <v>13.218</v>
      </c>
      <c r="O2729" s="98">
        <v>5.4909999999999997</v>
      </c>
      <c r="P2729" s="98">
        <v>0.22</v>
      </c>
      <c r="Q2729" s="98">
        <v>1.1519999999999999</v>
      </c>
      <c r="R2729" s="98">
        <v>0.37</v>
      </c>
      <c r="S2729" s="98">
        <v>2.3570000000000002</v>
      </c>
      <c r="T2729" s="98">
        <v>4.2080000000000002</v>
      </c>
      <c r="U2729" s="98">
        <v>42.835999999999999</v>
      </c>
    </row>
    <row r="2730" spans="1:21" x14ac:dyDescent="0.25">
      <c r="A2730" s="57" t="s">
        <v>4640</v>
      </c>
      <c r="B2730" s="57" t="s">
        <v>2221</v>
      </c>
      <c r="C2730" s="57" t="s">
        <v>4734</v>
      </c>
      <c r="D2730" s="91">
        <v>20</v>
      </c>
      <c r="E2730" s="57" t="s">
        <v>9518</v>
      </c>
      <c r="F2730" s="29">
        <f t="shared" si="139"/>
        <v>16.396333333333335</v>
      </c>
      <c r="G2730" s="23">
        <f t="shared" si="140"/>
        <v>6.976</v>
      </c>
      <c r="H2730" s="30"/>
      <c r="I2730" s="29"/>
      <c r="J2730" s="23">
        <f t="shared" si="141"/>
        <v>16.123000000000001</v>
      </c>
      <c r="K2730" s="30"/>
      <c r="L2730" s="29"/>
      <c r="M2730" s="98">
        <v>15.696999999999999</v>
      </c>
      <c r="N2730" s="98">
        <v>5.1390000000000002</v>
      </c>
      <c r="O2730" s="98">
        <v>2.681</v>
      </c>
      <c r="P2730" s="98">
        <v>4.3869999999999996</v>
      </c>
      <c r="Q2730" s="98">
        <v>8.9469999999999992</v>
      </c>
      <c r="R2730" s="98">
        <v>22.478999999999999</v>
      </c>
      <c r="S2730" s="98">
        <v>21.402000000000001</v>
      </c>
      <c r="T2730" s="98">
        <v>10.988</v>
      </c>
      <c r="U2730" s="98">
        <v>16.798999999999999</v>
      </c>
    </row>
    <row r="2731" spans="1:21" x14ac:dyDescent="0.25">
      <c r="A2731" s="57" t="s">
        <v>4640</v>
      </c>
      <c r="B2731" s="57" t="s">
        <v>1666</v>
      </c>
      <c r="C2731" s="57" t="s">
        <v>4723</v>
      </c>
      <c r="D2731" s="91">
        <v>16</v>
      </c>
      <c r="E2731" s="57" t="s">
        <v>8294</v>
      </c>
      <c r="F2731" s="29">
        <f t="shared" si="139"/>
        <v>16.369666666666667</v>
      </c>
      <c r="G2731" s="23">
        <f t="shared" si="140"/>
        <v>7.5999999999999998E-2</v>
      </c>
      <c r="H2731" s="30"/>
      <c r="I2731" s="29"/>
      <c r="J2731" s="23">
        <f t="shared" si="141"/>
        <v>27.621799999999997</v>
      </c>
      <c r="K2731" s="30"/>
      <c r="L2731" s="29"/>
      <c r="M2731" s="98" t="s">
        <v>4944</v>
      </c>
      <c r="N2731" s="98" t="s">
        <v>4944</v>
      </c>
      <c r="O2731" s="98">
        <v>0.30399999999999999</v>
      </c>
      <c r="P2731" s="98" t="s">
        <v>4944</v>
      </c>
      <c r="Q2731" s="98">
        <v>89</v>
      </c>
      <c r="R2731" s="98" t="s">
        <v>4944</v>
      </c>
      <c r="S2731" s="98">
        <v>6.44</v>
      </c>
      <c r="T2731" s="98">
        <v>15.3</v>
      </c>
      <c r="U2731" s="98">
        <v>27.369</v>
      </c>
    </row>
    <row r="2732" spans="1:21" x14ac:dyDescent="0.25">
      <c r="A2732" s="57" t="s">
        <v>4640</v>
      </c>
      <c r="B2732" s="57" t="s">
        <v>2758</v>
      </c>
      <c r="C2732" s="57" t="s">
        <v>4701</v>
      </c>
      <c r="D2732" s="91">
        <v>11</v>
      </c>
      <c r="E2732" s="57" t="s">
        <v>7306</v>
      </c>
      <c r="F2732" s="29">
        <f t="shared" si="139"/>
        <v>16.342666666666666</v>
      </c>
      <c r="G2732" s="23">
        <f t="shared" si="140"/>
        <v>142.21775</v>
      </c>
      <c r="H2732" s="30"/>
      <c r="I2732" s="29"/>
      <c r="J2732" s="23">
        <f t="shared" si="141"/>
        <v>80.450999999999993</v>
      </c>
      <c r="K2732" s="30"/>
      <c r="L2732" s="29"/>
      <c r="M2732" s="98">
        <v>12.733000000000001</v>
      </c>
      <c r="N2732" s="98">
        <v>13.491</v>
      </c>
      <c r="O2732" s="98">
        <v>3.34</v>
      </c>
      <c r="P2732" s="98">
        <v>539.30700000000002</v>
      </c>
      <c r="Q2732" s="98">
        <v>243.34100000000001</v>
      </c>
      <c r="R2732" s="98">
        <v>109.886</v>
      </c>
      <c r="S2732" s="98">
        <v>24.081</v>
      </c>
      <c r="T2732" s="98">
        <v>13.919</v>
      </c>
      <c r="U2732" s="98">
        <v>11.028</v>
      </c>
    </row>
    <row r="2733" spans="1:21" x14ac:dyDescent="0.25">
      <c r="A2733" s="57" t="s">
        <v>4640</v>
      </c>
      <c r="B2733" s="57" t="s">
        <v>87</v>
      </c>
      <c r="C2733" s="57" t="s">
        <v>4681</v>
      </c>
      <c r="D2733" s="91">
        <v>8</v>
      </c>
      <c r="E2733" s="57" t="s">
        <v>6538</v>
      </c>
      <c r="F2733" s="29">
        <f t="shared" si="139"/>
        <v>16.332000000000001</v>
      </c>
      <c r="G2733" s="23">
        <f t="shared" si="140"/>
        <v>34.391750000000002</v>
      </c>
      <c r="H2733" s="30"/>
      <c r="I2733" s="29"/>
      <c r="J2733" s="23">
        <f t="shared" si="141"/>
        <v>9.7992000000000008</v>
      </c>
      <c r="K2733" s="30"/>
      <c r="L2733" s="29"/>
      <c r="M2733" s="98" t="s">
        <v>4944</v>
      </c>
      <c r="N2733" s="98" t="s">
        <v>4944</v>
      </c>
      <c r="O2733" s="98">
        <v>137.56700000000001</v>
      </c>
      <c r="P2733" s="98" t="s">
        <v>4944</v>
      </c>
      <c r="Q2733" s="98" t="s">
        <v>4944</v>
      </c>
      <c r="R2733" s="98" t="s">
        <v>4944</v>
      </c>
      <c r="S2733" s="98">
        <v>48.996000000000002</v>
      </c>
      <c r="T2733" s="98" t="s">
        <v>4944</v>
      </c>
      <c r="U2733" s="98" t="s">
        <v>4944</v>
      </c>
    </row>
    <row r="2734" spans="1:21" x14ac:dyDescent="0.25">
      <c r="A2734" s="57" t="s">
        <v>4640</v>
      </c>
      <c r="B2734" s="57" t="s">
        <v>3736</v>
      </c>
      <c r="C2734" s="57" t="s">
        <v>4710</v>
      </c>
      <c r="D2734" s="91">
        <v>13</v>
      </c>
      <c r="E2734" s="57" t="s">
        <v>7708</v>
      </c>
      <c r="F2734" s="29">
        <f t="shared" si="139"/>
        <v>16.292000000000002</v>
      </c>
      <c r="G2734" s="23">
        <f t="shared" si="140"/>
        <v>11.4025</v>
      </c>
      <c r="H2734" s="30"/>
      <c r="I2734" s="29"/>
      <c r="J2734" s="23">
        <f t="shared" si="141"/>
        <v>17.493000000000002</v>
      </c>
      <c r="K2734" s="30"/>
      <c r="L2734" s="29"/>
      <c r="M2734" s="98">
        <v>1.802</v>
      </c>
      <c r="N2734" s="98">
        <v>4.242</v>
      </c>
      <c r="O2734" s="98">
        <v>3.61</v>
      </c>
      <c r="P2734" s="98">
        <v>35.956000000000003</v>
      </c>
      <c r="Q2734" s="98">
        <v>1.504</v>
      </c>
      <c r="R2734" s="98">
        <v>37.085000000000001</v>
      </c>
      <c r="S2734" s="98">
        <v>4.4000000000000004</v>
      </c>
      <c r="T2734" s="98">
        <v>7.2359999999999998</v>
      </c>
      <c r="U2734" s="98">
        <v>37.24</v>
      </c>
    </row>
    <row r="2735" spans="1:21" x14ac:dyDescent="0.25">
      <c r="A2735" s="57" t="s">
        <v>4640</v>
      </c>
      <c r="B2735" s="57" t="s">
        <v>2301</v>
      </c>
      <c r="C2735" s="57" t="s">
        <v>4695</v>
      </c>
      <c r="D2735" s="91">
        <v>11</v>
      </c>
      <c r="E2735" s="57" t="s">
        <v>7074</v>
      </c>
      <c r="F2735" s="29">
        <f t="shared" si="139"/>
        <v>16.220666666666666</v>
      </c>
      <c r="G2735" s="23">
        <f t="shared" si="140"/>
        <v>7.1914999999999996</v>
      </c>
      <c r="H2735" s="30"/>
      <c r="I2735" s="29"/>
      <c r="J2735" s="23">
        <f t="shared" si="141"/>
        <v>10.490599999999999</v>
      </c>
      <c r="K2735" s="30"/>
      <c r="L2735" s="29"/>
      <c r="M2735" s="98" t="s">
        <v>4944</v>
      </c>
      <c r="N2735" s="98" t="s">
        <v>4944</v>
      </c>
      <c r="O2735" s="98">
        <v>11.555</v>
      </c>
      <c r="P2735" s="98">
        <v>17.210999999999999</v>
      </c>
      <c r="Q2735" s="98" t="s">
        <v>4944</v>
      </c>
      <c r="R2735" s="98">
        <v>3.7909999999999999</v>
      </c>
      <c r="S2735" s="98">
        <v>48.661999999999999</v>
      </c>
      <c r="T2735" s="98" t="s">
        <v>4944</v>
      </c>
      <c r="U2735" s="98" t="s">
        <v>4944</v>
      </c>
    </row>
    <row r="2736" spans="1:21" x14ac:dyDescent="0.25">
      <c r="A2736" s="57" t="s">
        <v>4640</v>
      </c>
      <c r="B2736" s="57" t="s">
        <v>2838</v>
      </c>
      <c r="C2736" s="57" t="s">
        <v>4710</v>
      </c>
      <c r="D2736" s="91">
        <v>13</v>
      </c>
      <c r="E2736" s="57" t="s">
        <v>7672</v>
      </c>
      <c r="F2736" s="29">
        <f t="shared" si="139"/>
        <v>16.201999999999998</v>
      </c>
      <c r="G2736" s="23">
        <f t="shared" si="140"/>
        <v>2.2050000000000001</v>
      </c>
      <c r="H2736" s="30"/>
      <c r="I2736" s="29"/>
      <c r="J2736" s="23">
        <f t="shared" si="141"/>
        <v>10.472199999999999</v>
      </c>
      <c r="K2736" s="30"/>
      <c r="L2736" s="29"/>
      <c r="M2736" s="98">
        <v>1.45</v>
      </c>
      <c r="N2736" s="98" t="s">
        <v>4944</v>
      </c>
      <c r="O2736" s="98">
        <v>2.516</v>
      </c>
      <c r="P2736" s="98">
        <v>4.8540000000000001</v>
      </c>
      <c r="Q2736" s="98" t="s">
        <v>4944</v>
      </c>
      <c r="R2736" s="98">
        <v>3.7549999999999999</v>
      </c>
      <c r="S2736" s="98">
        <v>14.036</v>
      </c>
      <c r="T2736" s="98">
        <v>22.763999999999999</v>
      </c>
      <c r="U2736" s="98">
        <v>11.805999999999999</v>
      </c>
    </row>
    <row r="2737" spans="1:21" x14ac:dyDescent="0.25">
      <c r="A2737" s="57" t="s">
        <v>4640</v>
      </c>
      <c r="B2737" s="57" t="s">
        <v>9704</v>
      </c>
      <c r="C2737" s="57" t="s">
        <v>4700</v>
      </c>
      <c r="D2737" s="91">
        <v>11</v>
      </c>
      <c r="E2737" s="57" t="s">
        <v>9705</v>
      </c>
      <c r="F2737" s="29">
        <f t="shared" si="139"/>
        <v>16.189</v>
      </c>
      <c r="G2737" s="23">
        <f t="shared" si="140"/>
        <v>0.50600000000000001</v>
      </c>
      <c r="H2737" s="30"/>
      <c r="I2737" s="29"/>
      <c r="J2737" s="23">
        <f t="shared" si="141"/>
        <v>12.909799999999999</v>
      </c>
      <c r="K2737" s="30"/>
      <c r="L2737" s="29"/>
      <c r="M2737" s="98" t="s">
        <v>4944</v>
      </c>
      <c r="N2737" s="98" t="s">
        <v>4944</v>
      </c>
      <c r="O2737" s="98" t="s">
        <v>4944</v>
      </c>
      <c r="P2737" s="98">
        <v>2.024</v>
      </c>
      <c r="Q2737" s="98">
        <v>1.5589999999999999</v>
      </c>
      <c r="R2737" s="98">
        <v>14.423</v>
      </c>
      <c r="S2737" s="98">
        <v>20.010999999999999</v>
      </c>
      <c r="T2737" s="98">
        <v>18.260999999999999</v>
      </c>
      <c r="U2737" s="98">
        <v>10.295</v>
      </c>
    </row>
    <row r="2738" spans="1:21" x14ac:dyDescent="0.25">
      <c r="A2738" s="57" t="s">
        <v>4640</v>
      </c>
      <c r="B2738" s="57" t="s">
        <v>2253</v>
      </c>
      <c r="C2738" s="57" t="s">
        <v>4713</v>
      </c>
      <c r="D2738" s="91">
        <v>15</v>
      </c>
      <c r="E2738" s="57" t="s">
        <v>8004</v>
      </c>
      <c r="F2738" s="29">
        <f t="shared" si="139"/>
        <v>16.170999999999999</v>
      </c>
      <c r="G2738" s="23">
        <f t="shared" si="140"/>
        <v>8.6862499999999994</v>
      </c>
      <c r="H2738" s="30"/>
      <c r="I2738" s="29"/>
      <c r="J2738" s="23">
        <f t="shared" si="141"/>
        <v>14.2644</v>
      </c>
      <c r="K2738" s="30"/>
      <c r="L2738" s="29"/>
      <c r="M2738" s="98">
        <v>3.0179999999999998</v>
      </c>
      <c r="N2738" s="98">
        <v>7.657</v>
      </c>
      <c r="O2738" s="98">
        <v>13.603</v>
      </c>
      <c r="P2738" s="98">
        <v>10.467000000000001</v>
      </c>
      <c r="Q2738" s="98">
        <v>14.999000000000001</v>
      </c>
      <c r="R2738" s="98">
        <v>7.81</v>
      </c>
      <c r="S2738" s="98">
        <v>12.526999999999999</v>
      </c>
      <c r="T2738" s="98">
        <v>19.838999999999999</v>
      </c>
      <c r="U2738" s="98">
        <v>16.146999999999998</v>
      </c>
    </row>
    <row r="2739" spans="1:21" x14ac:dyDescent="0.25">
      <c r="A2739" s="57" t="s">
        <v>4640</v>
      </c>
      <c r="B2739" s="57" t="s">
        <v>1705</v>
      </c>
      <c r="C2739" s="57" t="s">
        <v>4690</v>
      </c>
      <c r="D2739" s="91">
        <v>11</v>
      </c>
      <c r="E2739" s="57" t="s">
        <v>6819</v>
      </c>
      <c r="F2739" s="29">
        <f t="shared" si="139"/>
        <v>16.144666666666666</v>
      </c>
      <c r="G2739" s="23">
        <f t="shared" si="140"/>
        <v>24.840250000000001</v>
      </c>
      <c r="H2739" s="30"/>
      <c r="I2739" s="29"/>
      <c r="J2739" s="23">
        <f t="shared" si="141"/>
        <v>9.6867999999999999</v>
      </c>
      <c r="K2739" s="30"/>
      <c r="L2739" s="29"/>
      <c r="M2739" s="98">
        <v>36.729999999999997</v>
      </c>
      <c r="N2739" s="98">
        <v>58.648000000000003</v>
      </c>
      <c r="O2739" s="98">
        <v>2.6619999999999999</v>
      </c>
      <c r="P2739" s="98">
        <v>1.321</v>
      </c>
      <c r="Q2739" s="98" t="s">
        <v>4944</v>
      </c>
      <c r="R2739" s="98" t="s">
        <v>4944</v>
      </c>
      <c r="S2739" s="98">
        <v>0.47499999999999998</v>
      </c>
      <c r="T2739" s="98">
        <v>38.564</v>
      </c>
      <c r="U2739" s="98">
        <v>9.3949999999999996</v>
      </c>
    </row>
    <row r="2740" spans="1:21" x14ac:dyDescent="0.25">
      <c r="A2740" s="57" t="s">
        <v>4640</v>
      </c>
      <c r="B2740" s="57" t="s">
        <v>32</v>
      </c>
      <c r="C2740" s="57" t="s">
        <v>4666</v>
      </c>
      <c r="D2740" s="91">
        <v>5</v>
      </c>
      <c r="E2740" s="57" t="s">
        <v>5645</v>
      </c>
      <c r="F2740" s="29">
        <f t="shared" si="139"/>
        <v>16.128333333333334</v>
      </c>
      <c r="G2740" s="23">
        <f t="shared" si="140"/>
        <v>0</v>
      </c>
      <c r="H2740" s="30"/>
      <c r="I2740" s="29"/>
      <c r="J2740" s="23">
        <f t="shared" si="141"/>
        <v>71.353800000000007</v>
      </c>
      <c r="K2740" s="30"/>
      <c r="L2740" s="29"/>
      <c r="M2740" s="98" t="s">
        <v>4944</v>
      </c>
      <c r="N2740" s="98" t="s">
        <v>4944</v>
      </c>
      <c r="O2740" s="98" t="s">
        <v>4944</v>
      </c>
      <c r="P2740" s="98" t="s">
        <v>4944</v>
      </c>
      <c r="Q2740" s="98">
        <v>308.38400000000001</v>
      </c>
      <c r="R2740" s="98" t="s">
        <v>4944</v>
      </c>
      <c r="S2740" s="98" t="s">
        <v>4944</v>
      </c>
      <c r="T2740" s="98" t="s">
        <v>4944</v>
      </c>
      <c r="U2740" s="98">
        <v>48.384999999999998</v>
      </c>
    </row>
    <row r="2741" spans="1:21" x14ac:dyDescent="0.25">
      <c r="A2741" s="57" t="s">
        <v>4640</v>
      </c>
      <c r="B2741" s="57" t="s">
        <v>4124</v>
      </c>
      <c r="C2741" s="57" t="s">
        <v>4669</v>
      </c>
      <c r="D2741" s="91">
        <v>6</v>
      </c>
      <c r="E2741" s="57" t="s">
        <v>5867</v>
      </c>
      <c r="F2741" s="29">
        <f t="shared" si="139"/>
        <v>16.127333333333333</v>
      </c>
      <c r="G2741" s="23">
        <f t="shared" si="140"/>
        <v>1.4495</v>
      </c>
      <c r="H2741" s="30"/>
      <c r="I2741" s="29"/>
      <c r="J2741" s="23">
        <f t="shared" si="141"/>
        <v>10.85</v>
      </c>
      <c r="K2741" s="30"/>
      <c r="L2741" s="29"/>
      <c r="M2741" s="98" t="s">
        <v>4944</v>
      </c>
      <c r="N2741" s="98" t="s">
        <v>4944</v>
      </c>
      <c r="O2741" s="98" t="s">
        <v>4944</v>
      </c>
      <c r="P2741" s="98">
        <v>5.798</v>
      </c>
      <c r="Q2741" s="98">
        <v>5.5949999999999998</v>
      </c>
      <c r="R2741" s="98">
        <v>0.27300000000000002</v>
      </c>
      <c r="S2741" s="98">
        <v>0.77300000000000002</v>
      </c>
      <c r="T2741" s="98">
        <v>6.53</v>
      </c>
      <c r="U2741" s="98">
        <v>41.079000000000001</v>
      </c>
    </row>
    <row r="2742" spans="1:21" x14ac:dyDescent="0.25">
      <c r="A2742" s="57" t="s">
        <v>4640</v>
      </c>
      <c r="B2742" s="57" t="s">
        <v>83</v>
      </c>
      <c r="C2742" s="57" t="s">
        <v>4712</v>
      </c>
      <c r="D2742" s="91">
        <v>15</v>
      </c>
      <c r="E2742" s="57" t="s">
        <v>7876</v>
      </c>
      <c r="F2742" s="29">
        <f t="shared" si="139"/>
        <v>16.104333333333333</v>
      </c>
      <c r="G2742" s="23">
        <f t="shared" si="140"/>
        <v>1.6970000000000001</v>
      </c>
      <c r="H2742" s="30"/>
      <c r="I2742" s="29"/>
      <c r="J2742" s="23">
        <f t="shared" si="141"/>
        <v>9.8949999999999996</v>
      </c>
      <c r="K2742" s="30"/>
      <c r="L2742" s="29"/>
      <c r="M2742" s="98">
        <v>2.5910000000000002</v>
      </c>
      <c r="N2742" s="98">
        <v>1.4570000000000001</v>
      </c>
      <c r="O2742" s="98" t="s">
        <v>4944</v>
      </c>
      <c r="P2742" s="98">
        <v>2.74</v>
      </c>
      <c r="Q2742" s="98" t="s">
        <v>4944</v>
      </c>
      <c r="R2742" s="98">
        <v>1.1619999999999999</v>
      </c>
      <c r="S2742" s="98" t="s">
        <v>4944</v>
      </c>
      <c r="T2742" s="98" t="s">
        <v>4944</v>
      </c>
      <c r="U2742" s="98">
        <v>48.313000000000002</v>
      </c>
    </row>
    <row r="2743" spans="1:21" x14ac:dyDescent="0.25">
      <c r="A2743" s="57" t="s">
        <v>4640</v>
      </c>
      <c r="B2743" s="57" t="s">
        <v>2007</v>
      </c>
      <c r="C2743" s="57" t="s">
        <v>4655</v>
      </c>
      <c r="D2743" s="91">
        <v>3</v>
      </c>
      <c r="E2743" s="57" t="s">
        <v>5378</v>
      </c>
      <c r="F2743" s="29">
        <f t="shared" si="139"/>
        <v>16.088000000000001</v>
      </c>
      <c r="G2743" s="23">
        <f t="shared" si="140"/>
        <v>1.5407500000000001</v>
      </c>
      <c r="H2743" s="30"/>
      <c r="I2743" s="29"/>
      <c r="J2743" s="23">
        <f t="shared" si="141"/>
        <v>11.579600000000001</v>
      </c>
      <c r="K2743" s="30"/>
      <c r="L2743" s="29"/>
      <c r="M2743" s="98" t="s">
        <v>4944</v>
      </c>
      <c r="N2743" s="98" t="s">
        <v>4944</v>
      </c>
      <c r="O2743" s="98">
        <v>3.9990000000000001</v>
      </c>
      <c r="P2743" s="98">
        <v>2.1640000000000001</v>
      </c>
      <c r="Q2743" s="98">
        <v>8.7330000000000005</v>
      </c>
      <c r="R2743" s="98">
        <v>0.90100000000000002</v>
      </c>
      <c r="S2743" s="98">
        <v>1.6</v>
      </c>
      <c r="T2743" s="98">
        <v>46.664000000000001</v>
      </c>
      <c r="U2743" s="98" t="s">
        <v>4944</v>
      </c>
    </row>
    <row r="2744" spans="1:21" x14ac:dyDescent="0.25">
      <c r="A2744" s="57" t="s">
        <v>4640</v>
      </c>
      <c r="B2744" s="57" t="s">
        <v>3827</v>
      </c>
      <c r="C2744" s="57" t="s">
        <v>4685</v>
      </c>
      <c r="D2744" s="91">
        <v>9</v>
      </c>
      <c r="E2744" s="57" t="s">
        <v>6666</v>
      </c>
      <c r="F2744" s="29">
        <f t="shared" si="139"/>
        <v>16.063666666666666</v>
      </c>
      <c r="G2744" s="23">
        <f t="shared" si="140"/>
        <v>23.967500000000001</v>
      </c>
      <c r="H2744" s="30"/>
      <c r="I2744" s="29"/>
      <c r="J2744" s="23">
        <f t="shared" si="141"/>
        <v>11.818999999999999</v>
      </c>
      <c r="K2744" s="30"/>
      <c r="L2744" s="29"/>
      <c r="M2744" s="98">
        <v>6.968</v>
      </c>
      <c r="N2744" s="98">
        <v>60.951999999999998</v>
      </c>
      <c r="O2744" s="98">
        <v>24.632000000000001</v>
      </c>
      <c r="P2744" s="98">
        <v>3.3180000000000001</v>
      </c>
      <c r="Q2744" s="98">
        <v>2.6389999999999998</v>
      </c>
      <c r="R2744" s="98">
        <v>8.2650000000000006</v>
      </c>
      <c r="S2744" s="98">
        <v>3.8839999999999999</v>
      </c>
      <c r="T2744" s="98">
        <v>7.6319999999999997</v>
      </c>
      <c r="U2744" s="98">
        <v>36.674999999999997</v>
      </c>
    </row>
    <row r="2745" spans="1:21" x14ac:dyDescent="0.25">
      <c r="A2745" s="57" t="s">
        <v>4640</v>
      </c>
      <c r="B2745" s="57" t="s">
        <v>3897</v>
      </c>
      <c r="C2745" s="57" t="s">
        <v>4688</v>
      </c>
      <c r="D2745" s="91">
        <v>10</v>
      </c>
      <c r="E2745" s="57" t="s">
        <v>6725</v>
      </c>
      <c r="F2745" s="29">
        <f t="shared" si="139"/>
        <v>15.967333333333334</v>
      </c>
      <c r="G2745" s="23">
        <f t="shared" si="140"/>
        <v>49.415999999999997</v>
      </c>
      <c r="H2745" s="30"/>
      <c r="I2745" s="29"/>
      <c r="J2745" s="23">
        <f t="shared" si="141"/>
        <v>17.606199999999998</v>
      </c>
      <c r="K2745" s="30"/>
      <c r="L2745" s="29"/>
      <c r="M2745" s="98">
        <v>75.552999999999997</v>
      </c>
      <c r="N2745" s="98">
        <v>11.282999999999999</v>
      </c>
      <c r="O2745" s="98">
        <v>32.31</v>
      </c>
      <c r="P2745" s="98">
        <v>78.518000000000001</v>
      </c>
      <c r="Q2745" s="98">
        <v>39.792999999999999</v>
      </c>
      <c r="R2745" s="98">
        <v>0.33600000000000002</v>
      </c>
      <c r="S2745" s="98">
        <v>31.521999999999998</v>
      </c>
      <c r="T2745" s="98">
        <v>14.023</v>
      </c>
      <c r="U2745" s="98">
        <v>2.3570000000000002</v>
      </c>
    </row>
    <row r="2746" spans="1:21" x14ac:dyDescent="0.25">
      <c r="A2746" s="57" t="s">
        <v>4640</v>
      </c>
      <c r="B2746" s="57" t="s">
        <v>2349</v>
      </c>
      <c r="C2746" s="57" t="s">
        <v>4729</v>
      </c>
      <c r="D2746" s="91">
        <v>18</v>
      </c>
      <c r="E2746" s="57" t="s">
        <v>9267</v>
      </c>
      <c r="F2746" s="29">
        <f t="shared" si="139"/>
        <v>15.930999999999999</v>
      </c>
      <c r="G2746" s="23">
        <f t="shared" si="140"/>
        <v>7.5454999999999997</v>
      </c>
      <c r="H2746" s="30"/>
      <c r="I2746" s="29"/>
      <c r="J2746" s="23">
        <f t="shared" si="141"/>
        <v>13.406599999999997</v>
      </c>
      <c r="K2746" s="30"/>
      <c r="L2746" s="29"/>
      <c r="M2746" s="98">
        <v>8.6820000000000004</v>
      </c>
      <c r="N2746" s="98">
        <v>4.7160000000000002</v>
      </c>
      <c r="O2746" s="98">
        <v>9.7409999999999997</v>
      </c>
      <c r="P2746" s="98">
        <v>7.0430000000000001</v>
      </c>
      <c r="Q2746" s="98">
        <v>13.843999999999999</v>
      </c>
      <c r="R2746" s="98">
        <v>5.3959999999999999</v>
      </c>
      <c r="S2746" s="98">
        <v>7.3419999999999996</v>
      </c>
      <c r="T2746" s="98">
        <v>16.991</v>
      </c>
      <c r="U2746" s="98">
        <v>23.46</v>
      </c>
    </row>
    <row r="2747" spans="1:21" x14ac:dyDescent="0.25">
      <c r="A2747" s="57" t="s">
        <v>4640</v>
      </c>
      <c r="B2747" s="57" t="s">
        <v>3084</v>
      </c>
      <c r="C2747" s="57" t="s">
        <v>4714</v>
      </c>
      <c r="D2747" s="91">
        <v>15</v>
      </c>
      <c r="E2747" s="57" t="s">
        <v>8066</v>
      </c>
      <c r="F2747" s="29">
        <f t="shared" si="139"/>
        <v>15.923000000000002</v>
      </c>
      <c r="G2747" s="23">
        <f t="shared" si="140"/>
        <v>1.5925</v>
      </c>
      <c r="H2747" s="30"/>
      <c r="I2747" s="29"/>
      <c r="J2747" s="23">
        <f t="shared" si="141"/>
        <v>9.7068000000000012</v>
      </c>
      <c r="K2747" s="30"/>
      <c r="L2747" s="29"/>
      <c r="M2747" s="98">
        <v>5.2450000000000001</v>
      </c>
      <c r="N2747" s="98">
        <v>1.125</v>
      </c>
      <c r="O2747" s="98" t="s">
        <v>4944</v>
      </c>
      <c r="P2747" s="98" t="s">
        <v>4944</v>
      </c>
      <c r="Q2747" s="98" t="s">
        <v>4944</v>
      </c>
      <c r="R2747" s="98">
        <v>0.76500000000000001</v>
      </c>
      <c r="S2747" s="98">
        <v>7.516</v>
      </c>
      <c r="T2747" s="98">
        <v>21.321999999999999</v>
      </c>
      <c r="U2747" s="98">
        <v>18.931000000000001</v>
      </c>
    </row>
    <row r="2748" spans="1:21" x14ac:dyDescent="0.25">
      <c r="A2748" s="57" t="s">
        <v>4640</v>
      </c>
      <c r="B2748" s="57" t="s">
        <v>3894</v>
      </c>
      <c r="C2748" s="57" t="s">
        <v>4655</v>
      </c>
      <c r="D2748" s="91">
        <v>3</v>
      </c>
      <c r="E2748" s="57" t="s">
        <v>5365</v>
      </c>
      <c r="F2748" s="29">
        <f t="shared" si="139"/>
        <v>15.897</v>
      </c>
      <c r="G2748" s="23">
        <f t="shared" si="140"/>
        <v>0.5605</v>
      </c>
      <c r="H2748" s="30"/>
      <c r="I2748" s="29"/>
      <c r="J2748" s="23">
        <f t="shared" si="141"/>
        <v>9.5381999999999998</v>
      </c>
      <c r="K2748" s="30"/>
      <c r="L2748" s="29"/>
      <c r="M2748" s="98" t="s">
        <v>4944</v>
      </c>
      <c r="N2748" s="98">
        <v>1.0840000000000001</v>
      </c>
      <c r="O2748" s="98" t="s">
        <v>4944</v>
      </c>
      <c r="P2748" s="98">
        <v>1.1579999999999999</v>
      </c>
      <c r="Q2748" s="98" t="s">
        <v>4944</v>
      </c>
      <c r="R2748" s="98" t="s">
        <v>4944</v>
      </c>
      <c r="S2748" s="98" t="s">
        <v>4944</v>
      </c>
      <c r="T2748" s="98" t="s">
        <v>4944</v>
      </c>
      <c r="U2748" s="98">
        <v>47.691000000000003</v>
      </c>
    </row>
    <row r="2749" spans="1:21" x14ac:dyDescent="0.25">
      <c r="A2749" s="57" t="s">
        <v>4640</v>
      </c>
      <c r="B2749" s="57" t="s">
        <v>2014</v>
      </c>
      <c r="C2749" s="57" t="s">
        <v>4665</v>
      </c>
      <c r="D2749" s="91">
        <v>5</v>
      </c>
      <c r="E2749" s="57" t="s">
        <v>5588</v>
      </c>
      <c r="F2749" s="29">
        <f t="shared" si="139"/>
        <v>15.896333333333336</v>
      </c>
      <c r="G2749" s="23">
        <f t="shared" si="140"/>
        <v>1.61375</v>
      </c>
      <c r="H2749" s="30"/>
      <c r="I2749" s="29"/>
      <c r="J2749" s="23">
        <f t="shared" si="141"/>
        <v>11.093999999999999</v>
      </c>
      <c r="K2749" s="30"/>
      <c r="L2749" s="29"/>
      <c r="M2749" s="98" t="s">
        <v>4944</v>
      </c>
      <c r="N2749" s="98">
        <v>5.0670000000000002</v>
      </c>
      <c r="O2749" s="98">
        <v>1.1120000000000001</v>
      </c>
      <c r="P2749" s="98">
        <v>0.27600000000000002</v>
      </c>
      <c r="Q2749" s="98">
        <v>0.29299999999999998</v>
      </c>
      <c r="R2749" s="98">
        <v>7.4880000000000004</v>
      </c>
      <c r="S2749" s="98">
        <v>22.192</v>
      </c>
      <c r="T2749" s="98">
        <v>13.069000000000001</v>
      </c>
      <c r="U2749" s="98">
        <v>12.428000000000001</v>
      </c>
    </row>
    <row r="2750" spans="1:21" x14ac:dyDescent="0.25">
      <c r="A2750" s="57" t="s">
        <v>4640</v>
      </c>
      <c r="B2750" s="57" t="s">
        <v>1467</v>
      </c>
      <c r="C2750" s="57" t="s">
        <v>4668</v>
      </c>
      <c r="D2750" s="91">
        <v>6</v>
      </c>
      <c r="E2750" s="57" t="s">
        <v>5691</v>
      </c>
      <c r="F2750" s="29">
        <f t="shared" si="139"/>
        <v>15.889999999999999</v>
      </c>
      <c r="G2750" s="23">
        <f t="shared" si="140"/>
        <v>0</v>
      </c>
      <c r="H2750" s="30"/>
      <c r="I2750" s="29"/>
      <c r="J2750" s="23">
        <f t="shared" si="141"/>
        <v>9.5339999999999989</v>
      </c>
      <c r="K2750" s="30"/>
      <c r="L2750" s="29"/>
      <c r="M2750" s="98" t="s">
        <v>4944</v>
      </c>
      <c r="N2750" s="98" t="s">
        <v>4944</v>
      </c>
      <c r="O2750" s="98" t="s">
        <v>4944</v>
      </c>
      <c r="P2750" s="98" t="s">
        <v>4944</v>
      </c>
      <c r="Q2750" s="98" t="s">
        <v>4944</v>
      </c>
      <c r="R2750" s="98" t="s">
        <v>4944</v>
      </c>
      <c r="S2750" s="98">
        <v>46.19</v>
      </c>
      <c r="T2750" s="98" t="s">
        <v>4944</v>
      </c>
      <c r="U2750" s="98">
        <v>1.48</v>
      </c>
    </row>
    <row r="2751" spans="1:21" x14ac:dyDescent="0.25">
      <c r="A2751" s="57" t="s">
        <v>4640</v>
      </c>
      <c r="B2751" s="57" t="s">
        <v>2165</v>
      </c>
      <c r="C2751" s="57" t="s">
        <v>4710</v>
      </c>
      <c r="D2751" s="91">
        <v>13</v>
      </c>
      <c r="E2751" s="57" t="s">
        <v>7723</v>
      </c>
      <c r="F2751" s="29">
        <f t="shared" si="139"/>
        <v>15.866666666666665</v>
      </c>
      <c r="G2751" s="23">
        <f t="shared" si="140"/>
        <v>2.1429999999999998</v>
      </c>
      <c r="H2751" s="30"/>
      <c r="I2751" s="29"/>
      <c r="J2751" s="23">
        <f t="shared" si="141"/>
        <v>11.479799999999999</v>
      </c>
      <c r="K2751" s="30"/>
      <c r="L2751" s="29"/>
      <c r="M2751" s="98" t="s">
        <v>4944</v>
      </c>
      <c r="N2751" s="98" t="s">
        <v>4944</v>
      </c>
      <c r="O2751" s="98">
        <v>4.0750000000000002</v>
      </c>
      <c r="P2751" s="98">
        <v>4.4969999999999999</v>
      </c>
      <c r="Q2751" s="98">
        <v>5.4850000000000003</v>
      </c>
      <c r="R2751" s="98">
        <v>4.3140000000000001</v>
      </c>
      <c r="S2751" s="98">
        <v>41.695</v>
      </c>
      <c r="T2751" s="98">
        <v>0.23300000000000001</v>
      </c>
      <c r="U2751" s="98">
        <v>5.6719999999999997</v>
      </c>
    </row>
    <row r="2752" spans="1:21" x14ac:dyDescent="0.25">
      <c r="A2752" s="57" t="s">
        <v>4640</v>
      </c>
      <c r="B2752" s="57" t="s">
        <v>1541</v>
      </c>
      <c r="C2752" s="57" t="s">
        <v>4733</v>
      </c>
      <c r="D2752" s="91">
        <v>20</v>
      </c>
      <c r="E2752" s="57" t="s">
        <v>9484</v>
      </c>
      <c r="F2752" s="29">
        <f t="shared" si="139"/>
        <v>15.773000000000001</v>
      </c>
      <c r="G2752" s="23">
        <f t="shared" si="140"/>
        <v>8.7877500000000008</v>
      </c>
      <c r="H2752" s="30"/>
      <c r="I2752" s="29"/>
      <c r="J2752" s="23">
        <f t="shared" si="141"/>
        <v>11.755599999999998</v>
      </c>
      <c r="K2752" s="30"/>
      <c r="L2752" s="29"/>
      <c r="M2752" s="98">
        <v>5.0140000000000002</v>
      </c>
      <c r="N2752" s="98">
        <v>10.92</v>
      </c>
      <c r="O2752" s="98">
        <v>8.83</v>
      </c>
      <c r="P2752" s="98">
        <v>10.387</v>
      </c>
      <c r="Q2752" s="98">
        <v>10.837999999999999</v>
      </c>
      <c r="R2752" s="98">
        <v>0.621</v>
      </c>
      <c r="S2752" s="98">
        <v>3.452</v>
      </c>
      <c r="T2752" s="98">
        <v>20.364999999999998</v>
      </c>
      <c r="U2752" s="98">
        <v>23.501999999999999</v>
      </c>
    </row>
    <row r="2753" spans="1:21" x14ac:dyDescent="0.25">
      <c r="A2753" s="57" t="s">
        <v>4640</v>
      </c>
      <c r="B2753" s="57" t="s">
        <v>1774</v>
      </c>
      <c r="C2753" s="57" t="s">
        <v>4724</v>
      </c>
      <c r="D2753" s="91">
        <v>16</v>
      </c>
      <c r="E2753" s="57" t="s">
        <v>8824</v>
      </c>
      <c r="F2753" s="29">
        <f t="shared" si="139"/>
        <v>15.648999999999999</v>
      </c>
      <c r="G2753" s="23">
        <f t="shared" si="140"/>
        <v>2.2905000000000002</v>
      </c>
      <c r="H2753" s="30"/>
      <c r="I2753" s="29"/>
      <c r="J2753" s="23">
        <f t="shared" si="141"/>
        <v>40.056199999999997</v>
      </c>
      <c r="K2753" s="30"/>
      <c r="L2753" s="29"/>
      <c r="M2753" s="98">
        <v>0.70799999999999996</v>
      </c>
      <c r="N2753" s="98">
        <v>6.1280000000000001</v>
      </c>
      <c r="O2753" s="98">
        <v>0.83199999999999996</v>
      </c>
      <c r="P2753" s="98">
        <v>1.494</v>
      </c>
      <c r="Q2753" s="98">
        <v>13.129</v>
      </c>
      <c r="R2753" s="98">
        <v>140.20500000000001</v>
      </c>
      <c r="S2753" s="98">
        <v>39.116</v>
      </c>
      <c r="T2753" s="98">
        <v>3.5470000000000002</v>
      </c>
      <c r="U2753" s="98">
        <v>4.2839999999999998</v>
      </c>
    </row>
    <row r="2754" spans="1:21" x14ac:dyDescent="0.25">
      <c r="A2754" s="57" t="s">
        <v>4640</v>
      </c>
      <c r="B2754" s="57" t="s">
        <v>2211</v>
      </c>
      <c r="C2754" s="57" t="s">
        <v>4723</v>
      </c>
      <c r="D2754" s="91">
        <v>16</v>
      </c>
      <c r="E2754" s="57" t="s">
        <v>8400</v>
      </c>
      <c r="F2754" s="29">
        <f t="shared" si="139"/>
        <v>15.648333333333335</v>
      </c>
      <c r="G2754" s="23">
        <f t="shared" si="140"/>
        <v>20.221999999999998</v>
      </c>
      <c r="H2754" s="30"/>
      <c r="I2754" s="29"/>
      <c r="J2754" s="23">
        <f t="shared" si="141"/>
        <v>12.137200000000002</v>
      </c>
      <c r="K2754" s="30"/>
      <c r="L2754" s="29"/>
      <c r="M2754" s="98">
        <v>0.4</v>
      </c>
      <c r="N2754" s="98">
        <v>0.88500000000000001</v>
      </c>
      <c r="O2754" s="98">
        <v>75.186999999999998</v>
      </c>
      <c r="P2754" s="98">
        <v>4.4160000000000004</v>
      </c>
      <c r="Q2754" s="98">
        <v>13.741</v>
      </c>
      <c r="R2754" s="98" t="s">
        <v>4944</v>
      </c>
      <c r="S2754" s="98">
        <v>27.609000000000002</v>
      </c>
      <c r="T2754" s="98">
        <v>5.508</v>
      </c>
      <c r="U2754" s="98">
        <v>13.827999999999999</v>
      </c>
    </row>
    <row r="2755" spans="1:21" x14ac:dyDescent="0.25">
      <c r="A2755" s="57" t="s">
        <v>4640</v>
      </c>
      <c r="B2755" s="57" t="s">
        <v>4240</v>
      </c>
      <c r="C2755" s="57" t="s">
        <v>4669</v>
      </c>
      <c r="D2755" s="91">
        <v>6</v>
      </c>
      <c r="E2755" s="57" t="s">
        <v>6010</v>
      </c>
      <c r="F2755" s="29">
        <f t="shared" si="139"/>
        <v>15.624000000000001</v>
      </c>
      <c r="G2755" s="23">
        <f t="shared" si="140"/>
        <v>0.1125</v>
      </c>
      <c r="H2755" s="30"/>
      <c r="I2755" s="29"/>
      <c r="J2755" s="23">
        <f t="shared" si="141"/>
        <v>9.3859999999999992</v>
      </c>
      <c r="K2755" s="30"/>
      <c r="L2755" s="29"/>
      <c r="M2755" s="98" t="s">
        <v>4944</v>
      </c>
      <c r="N2755" s="98" t="s">
        <v>4944</v>
      </c>
      <c r="O2755" s="98">
        <v>0.45</v>
      </c>
      <c r="P2755" s="98" t="s">
        <v>4944</v>
      </c>
      <c r="Q2755" s="98" t="s">
        <v>4944</v>
      </c>
      <c r="R2755" s="98">
        <v>5.8000000000000003E-2</v>
      </c>
      <c r="S2755" s="98">
        <v>4.0819999999999999</v>
      </c>
      <c r="T2755" s="98">
        <v>19.727</v>
      </c>
      <c r="U2755" s="98">
        <v>23.062999999999999</v>
      </c>
    </row>
    <row r="2756" spans="1:21" x14ac:dyDescent="0.25">
      <c r="A2756" s="57" t="s">
        <v>4640</v>
      </c>
      <c r="B2756" s="57" t="s">
        <v>1826</v>
      </c>
      <c r="C2756" s="57" t="s">
        <v>4723</v>
      </c>
      <c r="D2756" s="91">
        <v>16</v>
      </c>
      <c r="E2756" s="57" t="s">
        <v>8672</v>
      </c>
      <c r="F2756" s="29">
        <f t="shared" si="139"/>
        <v>15.619</v>
      </c>
      <c r="G2756" s="23">
        <f t="shared" si="140"/>
        <v>6.2807499999999994</v>
      </c>
      <c r="H2756" s="30"/>
      <c r="I2756" s="29"/>
      <c r="J2756" s="23">
        <f t="shared" si="141"/>
        <v>11.659800000000001</v>
      </c>
      <c r="K2756" s="30"/>
      <c r="L2756" s="29"/>
      <c r="M2756" s="98">
        <v>0.189</v>
      </c>
      <c r="N2756" s="98">
        <v>0.17699999999999999</v>
      </c>
      <c r="O2756" s="98">
        <v>13.353</v>
      </c>
      <c r="P2756" s="98">
        <v>11.404</v>
      </c>
      <c r="Q2756" s="98">
        <v>6.1109999999999998</v>
      </c>
      <c r="R2756" s="98">
        <v>5.3310000000000004</v>
      </c>
      <c r="S2756" s="98">
        <v>13.597</v>
      </c>
      <c r="T2756" s="98">
        <v>7.5679999999999996</v>
      </c>
      <c r="U2756" s="98">
        <v>25.692</v>
      </c>
    </row>
    <row r="2757" spans="1:21" x14ac:dyDescent="0.25">
      <c r="A2757" s="57" t="s">
        <v>4640</v>
      </c>
      <c r="B2757" s="57" t="s">
        <v>1263</v>
      </c>
      <c r="C2757" s="57" t="s">
        <v>4720</v>
      </c>
      <c r="D2757" s="91">
        <v>15</v>
      </c>
      <c r="E2757" s="57" t="s">
        <v>8179</v>
      </c>
      <c r="F2757" s="29">
        <f t="shared" si="139"/>
        <v>15.604999999999999</v>
      </c>
      <c r="G2757" s="23">
        <f t="shared" si="140"/>
        <v>8.1769999999999996</v>
      </c>
      <c r="H2757" s="30"/>
      <c r="I2757" s="29"/>
      <c r="J2757" s="23">
        <f t="shared" si="141"/>
        <v>10.026199999999999</v>
      </c>
      <c r="K2757" s="30"/>
      <c r="L2757" s="29"/>
      <c r="M2757" s="98">
        <v>10.951000000000001</v>
      </c>
      <c r="N2757" s="98" t="s">
        <v>4944</v>
      </c>
      <c r="O2757" s="98">
        <v>5.8819999999999997</v>
      </c>
      <c r="P2757" s="98">
        <v>15.875</v>
      </c>
      <c r="Q2757" s="98">
        <v>3.3159999999999998</v>
      </c>
      <c r="R2757" s="98" t="s">
        <v>4944</v>
      </c>
      <c r="S2757" s="98">
        <v>6.9279999999999999</v>
      </c>
      <c r="T2757" s="98">
        <v>15.041</v>
      </c>
      <c r="U2757" s="98">
        <v>24.846</v>
      </c>
    </row>
    <row r="2758" spans="1:21" x14ac:dyDescent="0.25">
      <c r="A2758" s="57" t="s">
        <v>4640</v>
      </c>
      <c r="B2758" s="57" t="s">
        <v>4206</v>
      </c>
      <c r="C2758" s="57" t="s">
        <v>4669</v>
      </c>
      <c r="D2758" s="91">
        <v>6</v>
      </c>
      <c r="E2758" s="57" t="s">
        <v>5861</v>
      </c>
      <c r="F2758" s="29">
        <f t="shared" si="139"/>
        <v>15.555666666666667</v>
      </c>
      <c r="G2758" s="23">
        <f t="shared" si="140"/>
        <v>10.731249999999999</v>
      </c>
      <c r="H2758" s="30"/>
      <c r="I2758" s="29"/>
      <c r="J2758" s="23">
        <f t="shared" si="141"/>
        <v>14.231399999999999</v>
      </c>
      <c r="K2758" s="30"/>
      <c r="L2758" s="29"/>
      <c r="M2758" s="98">
        <v>2.7</v>
      </c>
      <c r="N2758" s="98">
        <v>10.741</v>
      </c>
      <c r="O2758" s="98">
        <v>13.816000000000001</v>
      </c>
      <c r="P2758" s="98">
        <v>15.667999999999999</v>
      </c>
      <c r="Q2758" s="98">
        <v>16.812000000000001</v>
      </c>
      <c r="R2758" s="98">
        <v>7.6779999999999999</v>
      </c>
      <c r="S2758" s="98">
        <v>9.01</v>
      </c>
      <c r="T2758" s="98">
        <v>25.422000000000001</v>
      </c>
      <c r="U2758" s="98">
        <v>12.234999999999999</v>
      </c>
    </row>
    <row r="2759" spans="1:21" x14ac:dyDescent="0.25">
      <c r="A2759" s="57" t="s">
        <v>4640</v>
      </c>
      <c r="B2759" s="57" t="s">
        <v>3519</v>
      </c>
      <c r="C2759" s="57" t="s">
        <v>4669</v>
      </c>
      <c r="D2759" s="91">
        <v>6</v>
      </c>
      <c r="E2759" s="57" t="s">
        <v>6062</v>
      </c>
      <c r="F2759" s="29">
        <f t="shared" si="139"/>
        <v>15.536999999999999</v>
      </c>
      <c r="G2759" s="23">
        <f t="shared" si="140"/>
        <v>59.915999999999997</v>
      </c>
      <c r="H2759" s="30"/>
      <c r="I2759" s="29"/>
      <c r="J2759" s="23">
        <f t="shared" si="141"/>
        <v>87.278600000000012</v>
      </c>
      <c r="K2759" s="30"/>
      <c r="L2759" s="29"/>
      <c r="M2759" s="98">
        <v>2.02</v>
      </c>
      <c r="N2759" s="98">
        <v>1.202</v>
      </c>
      <c r="O2759" s="98">
        <v>2.2480000000000002</v>
      </c>
      <c r="P2759" s="98">
        <v>234.19399999999999</v>
      </c>
      <c r="Q2759" s="98">
        <v>234.035</v>
      </c>
      <c r="R2759" s="98">
        <v>155.74700000000001</v>
      </c>
      <c r="S2759" s="98" t="s">
        <v>4944</v>
      </c>
      <c r="T2759" s="98" t="s">
        <v>4944</v>
      </c>
      <c r="U2759" s="98">
        <v>46.610999999999997</v>
      </c>
    </row>
    <row r="2760" spans="1:21" x14ac:dyDescent="0.25">
      <c r="A2760" s="57" t="s">
        <v>4640</v>
      </c>
      <c r="B2760" s="57" t="s">
        <v>661</v>
      </c>
      <c r="C2760" s="57" t="s">
        <v>4712</v>
      </c>
      <c r="D2760" s="91">
        <v>15</v>
      </c>
      <c r="E2760" s="57" t="s">
        <v>7839</v>
      </c>
      <c r="F2760" s="29">
        <f t="shared" si="139"/>
        <v>15.509666666666668</v>
      </c>
      <c r="G2760" s="23">
        <f t="shared" si="140"/>
        <v>27.591250000000002</v>
      </c>
      <c r="H2760" s="30"/>
      <c r="I2760" s="29"/>
      <c r="J2760" s="23">
        <f t="shared" si="141"/>
        <v>10.682</v>
      </c>
      <c r="K2760" s="30"/>
      <c r="L2760" s="29"/>
      <c r="M2760" s="98">
        <v>1.3740000000000001</v>
      </c>
      <c r="N2760" s="98" t="s">
        <v>4944</v>
      </c>
      <c r="O2760" s="98">
        <v>79.391000000000005</v>
      </c>
      <c r="P2760" s="98">
        <v>29.6</v>
      </c>
      <c r="Q2760" s="98" t="s">
        <v>4944</v>
      </c>
      <c r="R2760" s="98">
        <v>6.8810000000000002</v>
      </c>
      <c r="S2760" s="98" t="s">
        <v>4944</v>
      </c>
      <c r="T2760" s="98">
        <v>46.529000000000003</v>
      </c>
      <c r="U2760" s="98" t="s">
        <v>4944</v>
      </c>
    </row>
    <row r="2761" spans="1:21" x14ac:dyDescent="0.25">
      <c r="A2761" s="57" t="s">
        <v>4640</v>
      </c>
      <c r="B2761" s="57" t="s">
        <v>2994</v>
      </c>
      <c r="C2761" s="57" t="s">
        <v>4723</v>
      </c>
      <c r="D2761" s="91">
        <v>16</v>
      </c>
      <c r="E2761" s="57" t="s">
        <v>8635</v>
      </c>
      <c r="F2761" s="29">
        <f t="shared" si="139"/>
        <v>15.491999999999999</v>
      </c>
      <c r="G2761" s="23">
        <f t="shared" si="140"/>
        <v>3.9337500000000003</v>
      </c>
      <c r="H2761" s="30"/>
      <c r="I2761" s="29"/>
      <c r="J2761" s="23">
        <f t="shared" si="141"/>
        <v>9.5147999999999993</v>
      </c>
      <c r="K2761" s="30"/>
      <c r="L2761" s="29"/>
      <c r="M2761" s="98" t="s">
        <v>4944</v>
      </c>
      <c r="N2761" s="98">
        <v>0.91200000000000003</v>
      </c>
      <c r="O2761" s="98" t="s">
        <v>4944</v>
      </c>
      <c r="P2761" s="98">
        <v>14.823</v>
      </c>
      <c r="Q2761" s="98">
        <v>1.0980000000000001</v>
      </c>
      <c r="R2761" s="98" t="s">
        <v>4944</v>
      </c>
      <c r="S2761" s="98">
        <v>10.156000000000001</v>
      </c>
      <c r="T2761" s="98">
        <v>36.32</v>
      </c>
      <c r="U2761" s="98" t="s">
        <v>4944</v>
      </c>
    </row>
    <row r="2762" spans="1:21" x14ac:dyDescent="0.25">
      <c r="A2762" s="57" t="s">
        <v>4640</v>
      </c>
      <c r="B2762" s="57" t="s">
        <v>3370</v>
      </c>
      <c r="C2762" s="57" t="s">
        <v>4723</v>
      </c>
      <c r="D2762" s="91">
        <v>16</v>
      </c>
      <c r="E2762" s="57" t="s">
        <v>8619</v>
      </c>
      <c r="F2762" s="29">
        <f t="shared" si="139"/>
        <v>15.470999999999998</v>
      </c>
      <c r="G2762" s="23">
        <f t="shared" si="140"/>
        <v>128.22425000000001</v>
      </c>
      <c r="H2762" s="30"/>
      <c r="I2762" s="29"/>
      <c r="J2762" s="23">
        <f t="shared" si="141"/>
        <v>17.973400000000002</v>
      </c>
      <c r="K2762" s="30"/>
      <c r="L2762" s="29"/>
      <c r="M2762" s="98" t="s">
        <v>4944</v>
      </c>
      <c r="N2762" s="98">
        <v>217.38200000000001</v>
      </c>
      <c r="O2762" s="98">
        <v>286.63499999999999</v>
      </c>
      <c r="P2762" s="98">
        <v>8.8800000000000008</v>
      </c>
      <c r="Q2762" s="98">
        <v>1.014</v>
      </c>
      <c r="R2762" s="98">
        <v>42.44</v>
      </c>
      <c r="S2762" s="98">
        <v>36.298999999999999</v>
      </c>
      <c r="T2762" s="98" t="s">
        <v>4944</v>
      </c>
      <c r="U2762" s="98">
        <v>10.114000000000001</v>
      </c>
    </row>
    <row r="2763" spans="1:21" x14ac:dyDescent="0.25">
      <c r="A2763" s="57" t="s">
        <v>4640</v>
      </c>
      <c r="B2763" s="57" t="s">
        <v>2701</v>
      </c>
      <c r="C2763" s="57" t="s">
        <v>4703</v>
      </c>
      <c r="D2763" s="91">
        <v>11</v>
      </c>
      <c r="E2763" s="57" t="s">
        <v>7497</v>
      </c>
      <c r="F2763" s="29">
        <f t="shared" si="139"/>
        <v>15.431333333333333</v>
      </c>
      <c r="G2763" s="23">
        <f t="shared" si="140"/>
        <v>23.405999999999999</v>
      </c>
      <c r="H2763" s="30"/>
      <c r="I2763" s="29"/>
      <c r="J2763" s="23">
        <f t="shared" si="141"/>
        <v>15.504200000000001</v>
      </c>
      <c r="K2763" s="30"/>
      <c r="L2763" s="29"/>
      <c r="M2763" s="98">
        <v>21.234000000000002</v>
      </c>
      <c r="N2763" s="98">
        <v>6.5419999999999998</v>
      </c>
      <c r="O2763" s="98">
        <v>31.093</v>
      </c>
      <c r="P2763" s="98">
        <v>34.755000000000003</v>
      </c>
      <c r="Q2763" s="98">
        <v>20.847000000000001</v>
      </c>
      <c r="R2763" s="98">
        <v>10.38</v>
      </c>
      <c r="S2763" s="98">
        <v>20.916</v>
      </c>
      <c r="T2763" s="98">
        <v>10.241</v>
      </c>
      <c r="U2763" s="98">
        <v>15.137</v>
      </c>
    </row>
    <row r="2764" spans="1:21" x14ac:dyDescent="0.25">
      <c r="A2764" s="57" t="s">
        <v>4640</v>
      </c>
      <c r="B2764" s="57" t="s">
        <v>2191</v>
      </c>
      <c r="C2764" s="57" t="s">
        <v>4724</v>
      </c>
      <c r="D2764" s="91">
        <v>16</v>
      </c>
      <c r="E2764" s="57" t="s">
        <v>9036</v>
      </c>
      <c r="F2764" s="29">
        <f t="shared" si="139"/>
        <v>15.424000000000001</v>
      </c>
      <c r="G2764" s="23">
        <f t="shared" si="140"/>
        <v>3.7205000000000004</v>
      </c>
      <c r="H2764" s="30"/>
      <c r="I2764" s="29"/>
      <c r="J2764" s="23">
        <f t="shared" si="141"/>
        <v>12.884399999999999</v>
      </c>
      <c r="K2764" s="30"/>
      <c r="L2764" s="29"/>
      <c r="M2764" s="98">
        <v>2.0760000000000001</v>
      </c>
      <c r="N2764" s="98">
        <v>3.7570000000000001</v>
      </c>
      <c r="O2764" s="98">
        <v>5.2610000000000001</v>
      </c>
      <c r="P2764" s="98">
        <v>3.7879999999999998</v>
      </c>
      <c r="Q2764" s="98">
        <v>18.145</v>
      </c>
      <c r="R2764" s="98">
        <v>5.0000000000000001E-3</v>
      </c>
      <c r="S2764" s="98">
        <v>19.481999999999999</v>
      </c>
      <c r="T2764" s="98">
        <v>8.2309999999999999</v>
      </c>
      <c r="U2764" s="98">
        <v>18.559000000000001</v>
      </c>
    </row>
    <row r="2765" spans="1:21" x14ac:dyDescent="0.25">
      <c r="A2765" s="57" t="s">
        <v>4640</v>
      </c>
      <c r="B2765" s="57" t="s">
        <v>1876</v>
      </c>
      <c r="C2765" s="57" t="s">
        <v>4721</v>
      </c>
      <c r="D2765" s="91">
        <v>15</v>
      </c>
      <c r="E2765" s="57" t="s">
        <v>8227</v>
      </c>
      <c r="F2765" s="29">
        <f t="shared" si="139"/>
        <v>15.415333333333331</v>
      </c>
      <c r="G2765" s="23">
        <f t="shared" si="140"/>
        <v>7.0454999999999997</v>
      </c>
      <c r="H2765" s="30"/>
      <c r="I2765" s="29"/>
      <c r="J2765" s="23">
        <f t="shared" si="141"/>
        <v>11.6996</v>
      </c>
      <c r="K2765" s="30"/>
      <c r="L2765" s="29"/>
      <c r="M2765" s="98">
        <v>0.76600000000000001</v>
      </c>
      <c r="N2765" s="98" t="s">
        <v>4944</v>
      </c>
      <c r="O2765" s="98">
        <v>25.518000000000001</v>
      </c>
      <c r="P2765" s="98">
        <v>1.8979999999999999</v>
      </c>
      <c r="Q2765" s="98">
        <v>10.986000000000001</v>
      </c>
      <c r="R2765" s="98">
        <v>1.266</v>
      </c>
      <c r="S2765" s="98">
        <v>0.505</v>
      </c>
      <c r="T2765" s="98">
        <v>23.577999999999999</v>
      </c>
      <c r="U2765" s="98">
        <v>22.163</v>
      </c>
    </row>
    <row r="2766" spans="1:21" x14ac:dyDescent="0.25">
      <c r="A2766" s="57" t="s">
        <v>4640</v>
      </c>
      <c r="B2766" s="57" t="s">
        <v>2094</v>
      </c>
      <c r="C2766" s="57" t="s">
        <v>4723</v>
      </c>
      <c r="D2766" s="91">
        <v>16</v>
      </c>
      <c r="E2766" s="57" t="s">
        <v>8659</v>
      </c>
      <c r="F2766" s="29">
        <f t="shared" si="139"/>
        <v>15.411333333333333</v>
      </c>
      <c r="G2766" s="23">
        <f t="shared" si="140"/>
        <v>32.588500000000003</v>
      </c>
      <c r="H2766" s="30"/>
      <c r="I2766" s="29"/>
      <c r="J2766" s="23">
        <f t="shared" si="141"/>
        <v>52.178200000000004</v>
      </c>
      <c r="K2766" s="30"/>
      <c r="L2766" s="29"/>
      <c r="M2766" s="98">
        <v>120.188</v>
      </c>
      <c r="N2766" s="98">
        <v>1.1910000000000001</v>
      </c>
      <c r="O2766" s="98">
        <v>5.7370000000000001</v>
      </c>
      <c r="P2766" s="98">
        <v>3.238</v>
      </c>
      <c r="Q2766" s="98">
        <v>5.4139999999999997</v>
      </c>
      <c r="R2766" s="98">
        <v>209.24299999999999</v>
      </c>
      <c r="S2766" s="98" t="s">
        <v>4944</v>
      </c>
      <c r="T2766" s="98">
        <v>41.356999999999999</v>
      </c>
      <c r="U2766" s="98">
        <v>4.8769999999999998</v>
      </c>
    </row>
    <row r="2767" spans="1:21" x14ac:dyDescent="0.25">
      <c r="A2767" s="57" t="s">
        <v>4640</v>
      </c>
      <c r="B2767" s="57" t="s">
        <v>3073</v>
      </c>
      <c r="C2767" s="57" t="s">
        <v>4710</v>
      </c>
      <c r="D2767" s="91">
        <v>13</v>
      </c>
      <c r="E2767" s="57" t="s">
        <v>7675</v>
      </c>
      <c r="F2767" s="29">
        <f t="shared" si="139"/>
        <v>15.359666666666667</v>
      </c>
      <c r="G2767" s="23">
        <f t="shared" si="140"/>
        <v>37.251750000000001</v>
      </c>
      <c r="H2767" s="30"/>
      <c r="I2767" s="29"/>
      <c r="J2767" s="23">
        <f t="shared" si="141"/>
        <v>28.154400000000003</v>
      </c>
      <c r="K2767" s="30"/>
      <c r="L2767" s="29"/>
      <c r="M2767" s="98">
        <v>2.8769999999999998</v>
      </c>
      <c r="N2767" s="98">
        <v>16.552</v>
      </c>
      <c r="O2767" s="98">
        <v>42.606999999999999</v>
      </c>
      <c r="P2767" s="98">
        <v>86.971000000000004</v>
      </c>
      <c r="Q2767" s="98">
        <v>52.164000000000001</v>
      </c>
      <c r="R2767" s="98">
        <v>42.529000000000003</v>
      </c>
      <c r="S2767" s="98">
        <v>24.89</v>
      </c>
      <c r="T2767" s="98">
        <v>8.5640000000000001</v>
      </c>
      <c r="U2767" s="98">
        <v>12.625</v>
      </c>
    </row>
    <row r="2768" spans="1:21" x14ac:dyDescent="0.25">
      <c r="A2768" s="57" t="s">
        <v>4640</v>
      </c>
      <c r="B2768" s="57" t="s">
        <v>2321</v>
      </c>
      <c r="C2768" s="57" t="s">
        <v>4724</v>
      </c>
      <c r="D2768" s="91">
        <v>16</v>
      </c>
      <c r="E2768" s="57" t="s">
        <v>8874</v>
      </c>
      <c r="F2768" s="29">
        <f t="shared" si="139"/>
        <v>15.282333333333334</v>
      </c>
      <c r="G2768" s="23">
        <f t="shared" si="140"/>
        <v>11.071000000000002</v>
      </c>
      <c r="H2768" s="30"/>
      <c r="I2768" s="29"/>
      <c r="J2768" s="23">
        <f t="shared" si="141"/>
        <v>27.746400000000001</v>
      </c>
      <c r="K2768" s="30"/>
      <c r="L2768" s="29"/>
      <c r="M2768" s="98">
        <v>6.2039999999999997</v>
      </c>
      <c r="N2768" s="98">
        <v>0.39300000000000002</v>
      </c>
      <c r="O2768" s="98">
        <v>26.259</v>
      </c>
      <c r="P2768" s="98">
        <v>11.428000000000001</v>
      </c>
      <c r="Q2768" s="98">
        <v>32.615000000000002</v>
      </c>
      <c r="R2768" s="98">
        <v>60.27</v>
      </c>
      <c r="S2768" s="98">
        <v>1.85</v>
      </c>
      <c r="T2768" s="98">
        <v>19.513999999999999</v>
      </c>
      <c r="U2768" s="98">
        <v>24.483000000000001</v>
      </c>
    </row>
    <row r="2769" spans="1:21" x14ac:dyDescent="0.25">
      <c r="A2769" s="57" t="s">
        <v>4640</v>
      </c>
      <c r="B2769" s="57" t="s">
        <v>1278</v>
      </c>
      <c r="C2769" s="57" t="s">
        <v>4724</v>
      </c>
      <c r="D2769" s="91">
        <v>16</v>
      </c>
      <c r="E2769" s="57" t="s">
        <v>8803</v>
      </c>
      <c r="F2769" s="29">
        <f t="shared" si="139"/>
        <v>15.275666666666666</v>
      </c>
      <c r="G2769" s="23">
        <f t="shared" si="140"/>
        <v>72.823000000000008</v>
      </c>
      <c r="H2769" s="30"/>
      <c r="I2769" s="29"/>
      <c r="J2769" s="23">
        <f t="shared" si="141"/>
        <v>52.241799999999998</v>
      </c>
      <c r="K2769" s="30"/>
      <c r="L2769" s="29"/>
      <c r="M2769" s="98" t="s">
        <v>4944</v>
      </c>
      <c r="N2769" s="98">
        <v>99.185000000000002</v>
      </c>
      <c r="O2769" s="98" t="s">
        <v>4944</v>
      </c>
      <c r="P2769" s="98">
        <v>192.107</v>
      </c>
      <c r="Q2769" s="98">
        <v>160.64500000000001</v>
      </c>
      <c r="R2769" s="98">
        <v>54.737000000000002</v>
      </c>
      <c r="S2769" s="98">
        <v>4</v>
      </c>
      <c r="T2769" s="98">
        <v>26.376999999999999</v>
      </c>
      <c r="U2769" s="98">
        <v>15.45</v>
      </c>
    </row>
    <row r="2770" spans="1:21" x14ac:dyDescent="0.25">
      <c r="A2770" s="57" t="s">
        <v>4640</v>
      </c>
      <c r="B2770" s="57" t="s">
        <v>3881</v>
      </c>
      <c r="C2770" s="57" t="s">
        <v>4663</v>
      </c>
      <c r="D2770" s="91">
        <v>4</v>
      </c>
      <c r="E2770" s="57" t="s">
        <v>5546</v>
      </c>
      <c r="F2770" s="29">
        <f t="shared" si="139"/>
        <v>15.252000000000001</v>
      </c>
      <c r="G2770" s="23">
        <f t="shared" si="140"/>
        <v>0</v>
      </c>
      <c r="H2770" s="30"/>
      <c r="I2770" s="29"/>
      <c r="J2770" s="23">
        <f t="shared" si="141"/>
        <v>9.1511999999999993</v>
      </c>
      <c r="K2770" s="30"/>
      <c r="L2770" s="29"/>
      <c r="M2770" s="98" t="s">
        <v>4944</v>
      </c>
      <c r="N2770" s="98" t="s">
        <v>4944</v>
      </c>
      <c r="O2770" s="98" t="s">
        <v>4944</v>
      </c>
      <c r="P2770" s="98" t="s">
        <v>4944</v>
      </c>
      <c r="Q2770" s="98" t="s">
        <v>4944</v>
      </c>
      <c r="R2770" s="98" t="s">
        <v>4944</v>
      </c>
      <c r="S2770" s="98" t="s">
        <v>4944</v>
      </c>
      <c r="T2770" s="98" t="s">
        <v>4944</v>
      </c>
      <c r="U2770" s="98">
        <v>45.756</v>
      </c>
    </row>
    <row r="2771" spans="1:21" x14ac:dyDescent="0.25">
      <c r="A2771" s="57" t="s">
        <v>4640</v>
      </c>
      <c r="B2771" s="57" t="s">
        <v>2380</v>
      </c>
      <c r="C2771" s="57" t="s">
        <v>4723</v>
      </c>
      <c r="D2771" s="91">
        <v>16</v>
      </c>
      <c r="E2771" s="57" t="s">
        <v>8539</v>
      </c>
      <c r="F2771" s="29">
        <f t="shared" si="139"/>
        <v>15.204000000000001</v>
      </c>
      <c r="G2771" s="23">
        <f t="shared" si="140"/>
        <v>2.6742499999999998</v>
      </c>
      <c r="H2771" s="30"/>
      <c r="I2771" s="29"/>
      <c r="J2771" s="23">
        <f t="shared" si="141"/>
        <v>11.566599999999999</v>
      </c>
      <c r="K2771" s="30"/>
      <c r="L2771" s="29"/>
      <c r="M2771" s="98">
        <v>0.21299999999999999</v>
      </c>
      <c r="N2771" s="98" t="s">
        <v>4944</v>
      </c>
      <c r="O2771" s="98">
        <v>5.2939999999999996</v>
      </c>
      <c r="P2771" s="98">
        <v>5.19</v>
      </c>
      <c r="Q2771" s="98">
        <v>2.9159999999999999</v>
      </c>
      <c r="R2771" s="98">
        <v>9.3049999999999997</v>
      </c>
      <c r="S2771" s="98">
        <v>13.653</v>
      </c>
      <c r="T2771" s="98">
        <v>2.4350000000000001</v>
      </c>
      <c r="U2771" s="98">
        <v>29.524000000000001</v>
      </c>
    </row>
    <row r="2772" spans="1:21" x14ac:dyDescent="0.25">
      <c r="A2772" s="57" t="s">
        <v>4640</v>
      </c>
      <c r="B2772" s="57" t="s">
        <v>1088</v>
      </c>
      <c r="C2772" s="57" t="s">
        <v>4684</v>
      </c>
      <c r="D2772" s="91">
        <v>9</v>
      </c>
      <c r="E2772" s="57" t="s">
        <v>6660</v>
      </c>
      <c r="F2772" s="29">
        <f t="shared" si="139"/>
        <v>15.176666666666668</v>
      </c>
      <c r="G2772" s="23">
        <f t="shared" si="140"/>
        <v>8.7384999999999984</v>
      </c>
      <c r="H2772" s="30"/>
      <c r="I2772" s="29"/>
      <c r="J2772" s="23">
        <f t="shared" si="141"/>
        <v>16.111000000000001</v>
      </c>
      <c r="K2772" s="30"/>
      <c r="L2772" s="29"/>
      <c r="M2772" s="98">
        <v>9.3109999999999999</v>
      </c>
      <c r="N2772" s="98">
        <v>9.6959999999999997</v>
      </c>
      <c r="O2772" s="98">
        <v>5.1970000000000001</v>
      </c>
      <c r="P2772" s="98">
        <v>10.75</v>
      </c>
      <c r="Q2772" s="98">
        <v>30.646999999999998</v>
      </c>
      <c r="R2772" s="98">
        <v>4.3780000000000001</v>
      </c>
      <c r="S2772" s="98">
        <v>2.0819999999999999</v>
      </c>
      <c r="T2772" s="98">
        <v>28.876000000000001</v>
      </c>
      <c r="U2772" s="98">
        <v>14.571999999999999</v>
      </c>
    </row>
    <row r="2773" spans="1:21" x14ac:dyDescent="0.25">
      <c r="A2773" s="57" t="s">
        <v>4640</v>
      </c>
      <c r="B2773" s="57" t="s">
        <v>2314</v>
      </c>
      <c r="C2773" s="57" t="s">
        <v>4688</v>
      </c>
      <c r="D2773" s="91">
        <v>10</v>
      </c>
      <c r="E2773" s="57" t="s">
        <v>6717</v>
      </c>
      <c r="F2773" s="29">
        <f t="shared" si="139"/>
        <v>15.040666666666667</v>
      </c>
      <c r="G2773" s="23">
        <f t="shared" si="140"/>
        <v>13.41825</v>
      </c>
      <c r="H2773" s="30"/>
      <c r="I2773" s="29"/>
      <c r="J2773" s="23">
        <f t="shared" si="141"/>
        <v>16.747599999999998</v>
      </c>
      <c r="K2773" s="30"/>
      <c r="L2773" s="29"/>
      <c r="M2773" s="98">
        <v>9.6140000000000008</v>
      </c>
      <c r="N2773" s="98">
        <v>5.8049999999999997</v>
      </c>
      <c r="O2773" s="98">
        <v>38.253999999999998</v>
      </c>
      <c r="P2773" s="98" t="s">
        <v>4944</v>
      </c>
      <c r="Q2773" s="98">
        <v>7.1719999999999997</v>
      </c>
      <c r="R2773" s="98">
        <v>31.443999999999999</v>
      </c>
      <c r="S2773" s="98">
        <v>15.092000000000001</v>
      </c>
      <c r="T2773" s="98">
        <v>21.827000000000002</v>
      </c>
      <c r="U2773" s="98">
        <v>8.2029999999999994</v>
      </c>
    </row>
    <row r="2774" spans="1:21" x14ac:dyDescent="0.25">
      <c r="A2774" s="57" t="s">
        <v>4640</v>
      </c>
      <c r="B2774" s="57" t="s">
        <v>3788</v>
      </c>
      <c r="C2774" s="57" t="s">
        <v>4669</v>
      </c>
      <c r="D2774" s="91">
        <v>6</v>
      </c>
      <c r="E2774" s="57" t="s">
        <v>6026</v>
      </c>
      <c r="F2774" s="29">
        <f t="shared" si="139"/>
        <v>14.976999999999999</v>
      </c>
      <c r="G2774" s="23">
        <f t="shared" si="140"/>
        <v>2.3624999999999998</v>
      </c>
      <c r="H2774" s="30"/>
      <c r="I2774" s="29"/>
      <c r="J2774" s="23">
        <f t="shared" si="141"/>
        <v>9.4533999999999985</v>
      </c>
      <c r="K2774" s="30"/>
      <c r="L2774" s="29"/>
      <c r="M2774" s="98" t="s">
        <v>4944</v>
      </c>
      <c r="N2774" s="98">
        <v>9.0419999999999998</v>
      </c>
      <c r="O2774" s="98" t="s">
        <v>4944</v>
      </c>
      <c r="P2774" s="98">
        <v>0.40799999999999997</v>
      </c>
      <c r="Q2774" s="98">
        <v>6.2E-2</v>
      </c>
      <c r="R2774" s="98">
        <v>2.274</v>
      </c>
      <c r="S2774" s="98" t="s">
        <v>4944</v>
      </c>
      <c r="T2774" s="98">
        <v>1.8759999999999999</v>
      </c>
      <c r="U2774" s="98">
        <v>43.055</v>
      </c>
    </row>
    <row r="2775" spans="1:21" x14ac:dyDescent="0.25">
      <c r="A2775" s="57" t="s">
        <v>4640</v>
      </c>
      <c r="B2775" s="57" t="s">
        <v>3642</v>
      </c>
      <c r="C2775" s="57" t="s">
        <v>4712</v>
      </c>
      <c r="D2775" s="91">
        <v>15</v>
      </c>
      <c r="E2775" s="57" t="s">
        <v>7902</v>
      </c>
      <c r="F2775" s="29">
        <f t="shared" si="139"/>
        <v>14.976666666666667</v>
      </c>
      <c r="G2775" s="23">
        <f t="shared" si="140"/>
        <v>8.1927500000000002</v>
      </c>
      <c r="H2775" s="30"/>
      <c r="I2775" s="29"/>
      <c r="J2775" s="23">
        <f t="shared" si="141"/>
        <v>10.775600000000001</v>
      </c>
      <c r="K2775" s="30"/>
      <c r="L2775" s="29"/>
      <c r="M2775" s="98" t="s">
        <v>4944</v>
      </c>
      <c r="N2775" s="98">
        <v>11.226000000000001</v>
      </c>
      <c r="O2775" s="98" t="s">
        <v>4944</v>
      </c>
      <c r="P2775" s="98">
        <v>21.545000000000002</v>
      </c>
      <c r="Q2775" s="98" t="s">
        <v>4944</v>
      </c>
      <c r="R2775" s="98">
        <v>8.9480000000000004</v>
      </c>
      <c r="S2775" s="98" t="s">
        <v>4944</v>
      </c>
      <c r="T2775" s="98">
        <v>15.757</v>
      </c>
      <c r="U2775" s="98">
        <v>29.172999999999998</v>
      </c>
    </row>
    <row r="2776" spans="1:21" x14ac:dyDescent="0.25">
      <c r="A2776" s="57" t="s">
        <v>4640</v>
      </c>
      <c r="B2776" s="57" t="s">
        <v>3529</v>
      </c>
      <c r="C2776" s="57" t="s">
        <v>4723</v>
      </c>
      <c r="D2776" s="91">
        <v>16</v>
      </c>
      <c r="E2776" s="57" t="s">
        <v>8388</v>
      </c>
      <c r="F2776" s="29">
        <f t="shared" si="139"/>
        <v>14.976333333333335</v>
      </c>
      <c r="G2776" s="23">
        <f t="shared" si="140"/>
        <v>25.044499999999999</v>
      </c>
      <c r="H2776" s="30"/>
      <c r="I2776" s="29"/>
      <c r="J2776" s="23">
        <f t="shared" si="141"/>
        <v>9.4858000000000011</v>
      </c>
      <c r="K2776" s="30"/>
      <c r="L2776" s="29"/>
      <c r="M2776" s="98">
        <v>55</v>
      </c>
      <c r="N2776" s="98">
        <v>40.682000000000002</v>
      </c>
      <c r="O2776" s="98">
        <v>4.4960000000000004</v>
      </c>
      <c r="P2776" s="98" t="s">
        <v>4944</v>
      </c>
      <c r="Q2776" s="98" t="s">
        <v>4944</v>
      </c>
      <c r="R2776" s="98">
        <v>2.5</v>
      </c>
      <c r="S2776" s="98" t="s">
        <v>4944</v>
      </c>
      <c r="T2776" s="98">
        <v>33.548999999999999</v>
      </c>
      <c r="U2776" s="98">
        <v>11.38</v>
      </c>
    </row>
    <row r="2777" spans="1:21" x14ac:dyDescent="0.25">
      <c r="A2777" s="57" t="s">
        <v>4640</v>
      </c>
      <c r="B2777" s="57" t="s">
        <v>1720</v>
      </c>
      <c r="C2777" s="57" t="s">
        <v>4710</v>
      </c>
      <c r="D2777" s="91">
        <v>13</v>
      </c>
      <c r="E2777" s="57" t="s">
        <v>7697</v>
      </c>
      <c r="F2777" s="29">
        <f t="shared" si="139"/>
        <v>14.908333333333333</v>
      </c>
      <c r="G2777" s="23">
        <f t="shared" si="140"/>
        <v>170.72725000000003</v>
      </c>
      <c r="H2777" s="30"/>
      <c r="I2777" s="29"/>
      <c r="J2777" s="23">
        <f t="shared" si="141"/>
        <v>14.921000000000001</v>
      </c>
      <c r="K2777" s="30"/>
      <c r="L2777" s="29"/>
      <c r="M2777" s="98">
        <v>151.828</v>
      </c>
      <c r="N2777" s="98">
        <v>0.41</v>
      </c>
      <c r="O2777" s="98">
        <v>498.23099999999999</v>
      </c>
      <c r="P2777" s="98">
        <v>32.44</v>
      </c>
      <c r="Q2777" s="98" t="s">
        <v>4944</v>
      </c>
      <c r="R2777" s="98">
        <v>29.88</v>
      </c>
      <c r="S2777" s="98">
        <v>44.725000000000001</v>
      </c>
      <c r="T2777" s="98" t="s">
        <v>4944</v>
      </c>
      <c r="U2777" s="98" t="s">
        <v>4944</v>
      </c>
    </row>
    <row r="2778" spans="1:21" x14ac:dyDescent="0.25">
      <c r="A2778" s="57" t="s">
        <v>4640</v>
      </c>
      <c r="B2778" s="57" t="s">
        <v>3346</v>
      </c>
      <c r="C2778" s="57" t="s">
        <v>4692</v>
      </c>
      <c r="D2778" s="91">
        <v>11</v>
      </c>
      <c r="E2778" s="57" t="s">
        <v>6910</v>
      </c>
      <c r="F2778" s="29">
        <f t="shared" si="139"/>
        <v>14.851999999999999</v>
      </c>
      <c r="G2778" s="23">
        <f t="shared" si="140"/>
        <v>8.7749999999999995E-2</v>
      </c>
      <c r="H2778" s="30"/>
      <c r="I2778" s="29"/>
      <c r="J2778" s="23">
        <f t="shared" si="141"/>
        <v>10.2508</v>
      </c>
      <c r="K2778" s="30"/>
      <c r="L2778" s="29"/>
      <c r="M2778" s="98" t="s">
        <v>4944</v>
      </c>
      <c r="N2778" s="98" t="s">
        <v>4944</v>
      </c>
      <c r="O2778" s="98" t="s">
        <v>4944</v>
      </c>
      <c r="P2778" s="98">
        <v>0.35099999999999998</v>
      </c>
      <c r="Q2778" s="98">
        <v>4.9379999999999997</v>
      </c>
      <c r="R2778" s="98">
        <v>1.76</v>
      </c>
      <c r="S2778" s="98">
        <v>34.155999999999999</v>
      </c>
      <c r="T2778" s="98">
        <v>10.4</v>
      </c>
      <c r="U2778" s="98" t="s">
        <v>4944</v>
      </c>
    </row>
    <row r="2779" spans="1:21" x14ac:dyDescent="0.25">
      <c r="A2779" s="57" t="s">
        <v>4640</v>
      </c>
      <c r="B2779" s="57" t="s">
        <v>2446</v>
      </c>
      <c r="C2779" s="57" t="s">
        <v>4721</v>
      </c>
      <c r="D2779" s="91">
        <v>15</v>
      </c>
      <c r="E2779" s="57" t="s">
        <v>8210</v>
      </c>
      <c r="F2779" s="29">
        <f t="shared" si="139"/>
        <v>14.844666666666667</v>
      </c>
      <c r="G2779" s="23">
        <f t="shared" si="140"/>
        <v>4.1204999999999998</v>
      </c>
      <c r="H2779" s="30"/>
      <c r="I2779" s="29"/>
      <c r="J2779" s="23">
        <f t="shared" si="141"/>
        <v>11.3956</v>
      </c>
      <c r="K2779" s="30"/>
      <c r="L2779" s="29"/>
      <c r="M2779" s="98">
        <v>0.77800000000000002</v>
      </c>
      <c r="N2779" s="98">
        <v>1.663</v>
      </c>
      <c r="O2779" s="98">
        <v>2.3650000000000002</v>
      </c>
      <c r="P2779" s="98">
        <v>11.676</v>
      </c>
      <c r="Q2779" s="98">
        <v>7.8470000000000004</v>
      </c>
      <c r="R2779" s="98">
        <v>4.5970000000000004</v>
      </c>
      <c r="S2779" s="98">
        <v>6.4640000000000004</v>
      </c>
      <c r="T2779" s="98">
        <v>28.204999999999998</v>
      </c>
      <c r="U2779" s="98">
        <v>9.8650000000000002</v>
      </c>
    </row>
    <row r="2780" spans="1:21" x14ac:dyDescent="0.25">
      <c r="A2780" s="57" t="s">
        <v>4640</v>
      </c>
      <c r="B2780" s="57" t="s">
        <v>3625</v>
      </c>
      <c r="C2780" s="57" t="s">
        <v>4665</v>
      </c>
      <c r="D2780" s="91">
        <v>5</v>
      </c>
      <c r="E2780" s="57" t="s">
        <v>5584</v>
      </c>
      <c r="F2780" s="29">
        <f t="shared" si="139"/>
        <v>14.805</v>
      </c>
      <c r="G2780" s="23">
        <f t="shared" si="140"/>
        <v>0</v>
      </c>
      <c r="H2780" s="30"/>
      <c r="I2780" s="29"/>
      <c r="J2780" s="23">
        <f t="shared" si="141"/>
        <v>8.9280000000000008</v>
      </c>
      <c r="K2780" s="30"/>
      <c r="L2780" s="29"/>
      <c r="M2780" s="98" t="s">
        <v>4944</v>
      </c>
      <c r="N2780" s="98" t="s">
        <v>4944</v>
      </c>
      <c r="O2780" s="98" t="s">
        <v>4944</v>
      </c>
      <c r="P2780" s="98" t="s">
        <v>4944</v>
      </c>
      <c r="Q2780" s="98" t="s">
        <v>4944</v>
      </c>
      <c r="R2780" s="98">
        <v>0.22500000000000001</v>
      </c>
      <c r="S2780" s="98">
        <v>44.414999999999999</v>
      </c>
      <c r="T2780" s="98" t="s">
        <v>4944</v>
      </c>
      <c r="U2780" s="98" t="s">
        <v>4944</v>
      </c>
    </row>
    <row r="2781" spans="1:21" x14ac:dyDescent="0.25">
      <c r="A2781" s="57" t="s">
        <v>4640</v>
      </c>
      <c r="B2781" s="57" t="s">
        <v>2182</v>
      </c>
      <c r="C2781" s="57" t="s">
        <v>4733</v>
      </c>
      <c r="D2781" s="91">
        <v>20</v>
      </c>
      <c r="E2781" s="57" t="s">
        <v>9477</v>
      </c>
      <c r="F2781" s="29">
        <f t="shared" si="139"/>
        <v>14.796666666666667</v>
      </c>
      <c r="G2781" s="23">
        <f t="shared" si="140"/>
        <v>8.407</v>
      </c>
      <c r="H2781" s="30"/>
      <c r="I2781" s="29"/>
      <c r="J2781" s="23">
        <f t="shared" si="141"/>
        <v>10.2006</v>
      </c>
      <c r="K2781" s="30"/>
      <c r="L2781" s="29"/>
      <c r="M2781" s="98">
        <v>16.015999999999998</v>
      </c>
      <c r="N2781" s="98">
        <v>3.1709999999999998</v>
      </c>
      <c r="O2781" s="98">
        <v>9.7170000000000005</v>
      </c>
      <c r="P2781" s="98">
        <v>4.7240000000000002</v>
      </c>
      <c r="Q2781" s="98">
        <v>3.859</v>
      </c>
      <c r="R2781" s="98">
        <v>2.754</v>
      </c>
      <c r="S2781" s="98">
        <v>4.6859999999999999</v>
      </c>
      <c r="T2781" s="98">
        <v>10.186</v>
      </c>
      <c r="U2781" s="98">
        <v>29.518000000000001</v>
      </c>
    </row>
    <row r="2782" spans="1:21" x14ac:dyDescent="0.25">
      <c r="A2782" s="57" t="s">
        <v>4640</v>
      </c>
      <c r="B2782" s="57" t="s">
        <v>2329</v>
      </c>
      <c r="C2782" s="57" t="s">
        <v>4680</v>
      </c>
      <c r="D2782" s="91">
        <v>7</v>
      </c>
      <c r="E2782" s="57" t="s">
        <v>6514</v>
      </c>
      <c r="F2782" s="29">
        <f t="shared" si="139"/>
        <v>14.725333333333333</v>
      </c>
      <c r="G2782" s="23">
        <f t="shared" si="140"/>
        <v>3.56325</v>
      </c>
      <c r="H2782" s="30"/>
      <c r="I2782" s="29"/>
      <c r="J2782" s="23">
        <f t="shared" si="141"/>
        <v>10.4512</v>
      </c>
      <c r="K2782" s="30"/>
      <c r="L2782" s="29"/>
      <c r="M2782" s="98">
        <v>10.837</v>
      </c>
      <c r="N2782" s="98">
        <v>1.5</v>
      </c>
      <c r="O2782" s="98">
        <v>1.9159999999999999</v>
      </c>
      <c r="P2782" s="98" t="s">
        <v>4944</v>
      </c>
      <c r="Q2782" s="98">
        <v>3.169</v>
      </c>
      <c r="R2782" s="98">
        <v>4.9109999999999996</v>
      </c>
      <c r="S2782" s="98">
        <v>5.7460000000000004</v>
      </c>
      <c r="T2782" s="98">
        <v>38.43</v>
      </c>
      <c r="U2782" s="98" t="s">
        <v>4944</v>
      </c>
    </row>
    <row r="2783" spans="1:21" x14ac:dyDescent="0.25">
      <c r="A2783" s="57" t="s">
        <v>4640</v>
      </c>
      <c r="B2783" s="57" t="s">
        <v>3417</v>
      </c>
      <c r="C2783" s="57" t="s">
        <v>4693</v>
      </c>
      <c r="D2783" s="91">
        <v>11</v>
      </c>
      <c r="E2783" s="57" t="s">
        <v>6953</v>
      </c>
      <c r="F2783" s="29">
        <f t="shared" si="139"/>
        <v>14.651999999999999</v>
      </c>
      <c r="G2783" s="23">
        <f t="shared" si="140"/>
        <v>7.4405000000000001</v>
      </c>
      <c r="H2783" s="30"/>
      <c r="I2783" s="29"/>
      <c r="J2783" s="23">
        <f t="shared" si="141"/>
        <v>24.501799999999999</v>
      </c>
      <c r="K2783" s="30"/>
      <c r="L2783" s="29"/>
      <c r="M2783" s="98">
        <v>25.702999999999999</v>
      </c>
      <c r="N2783" s="98">
        <v>3.6960000000000002</v>
      </c>
      <c r="O2783" s="98" t="s">
        <v>4944</v>
      </c>
      <c r="P2783" s="98">
        <v>0.36299999999999999</v>
      </c>
      <c r="Q2783" s="98">
        <v>72.724999999999994</v>
      </c>
      <c r="R2783" s="98">
        <v>5.8280000000000003</v>
      </c>
      <c r="S2783" s="98">
        <v>43.814999999999998</v>
      </c>
      <c r="T2783" s="98">
        <v>0.14099999999999999</v>
      </c>
      <c r="U2783" s="98" t="s">
        <v>4944</v>
      </c>
    </row>
    <row r="2784" spans="1:21" x14ac:dyDescent="0.25">
      <c r="A2784" s="57" t="s">
        <v>4640</v>
      </c>
      <c r="B2784" s="57" t="s">
        <v>1782</v>
      </c>
      <c r="C2784" s="57" t="s">
        <v>4729</v>
      </c>
      <c r="D2784" s="91">
        <v>18</v>
      </c>
      <c r="E2784" s="57" t="s">
        <v>9198</v>
      </c>
      <c r="F2784" s="29">
        <f t="shared" ref="F2784:F2847" si="142">SUM(S2784:U2784)/3</f>
        <v>14.638</v>
      </c>
      <c r="G2784" s="23">
        <f t="shared" ref="G2784:G2847" si="143">SUM(M2784:P2784)/4</f>
        <v>6.2169999999999996</v>
      </c>
      <c r="H2784" s="30"/>
      <c r="I2784" s="29"/>
      <c r="J2784" s="23">
        <f t="shared" ref="J2784:J2847" si="144">SUM(Q2784:U2784)/5</f>
        <v>10.786799999999999</v>
      </c>
      <c r="K2784" s="30"/>
      <c r="L2784" s="29"/>
      <c r="M2784" s="98">
        <v>7.2329999999999997</v>
      </c>
      <c r="N2784" s="98">
        <v>2.27</v>
      </c>
      <c r="O2784" s="98">
        <v>11.461</v>
      </c>
      <c r="P2784" s="98">
        <v>3.9039999999999999</v>
      </c>
      <c r="Q2784" s="98">
        <v>6.6639999999999997</v>
      </c>
      <c r="R2784" s="98">
        <v>3.3559999999999999</v>
      </c>
      <c r="S2784" s="98">
        <v>11.987</v>
      </c>
      <c r="T2784" s="98">
        <v>13.525</v>
      </c>
      <c r="U2784" s="98">
        <v>18.402000000000001</v>
      </c>
    </row>
    <row r="2785" spans="1:21" x14ac:dyDescent="0.25">
      <c r="A2785" s="57" t="s">
        <v>4640</v>
      </c>
      <c r="B2785" s="57" t="s">
        <v>3498</v>
      </c>
      <c r="C2785" s="57" t="s">
        <v>4679</v>
      </c>
      <c r="D2785" s="91">
        <v>7</v>
      </c>
      <c r="E2785" s="57" t="s">
        <v>6354</v>
      </c>
      <c r="F2785" s="29">
        <f t="shared" si="142"/>
        <v>14.480666666666666</v>
      </c>
      <c r="G2785" s="23">
        <f t="shared" si="143"/>
        <v>18.465500000000002</v>
      </c>
      <c r="H2785" s="30"/>
      <c r="I2785" s="29"/>
      <c r="J2785" s="23">
        <f t="shared" si="144"/>
        <v>11.2806</v>
      </c>
      <c r="K2785" s="30"/>
      <c r="L2785" s="29"/>
      <c r="M2785" s="98">
        <v>28.260999999999999</v>
      </c>
      <c r="N2785" s="98">
        <v>22.32</v>
      </c>
      <c r="O2785" s="98">
        <v>21.818999999999999</v>
      </c>
      <c r="P2785" s="98">
        <v>1.462</v>
      </c>
      <c r="Q2785" s="98">
        <v>12.961</v>
      </c>
      <c r="R2785" s="98" t="s">
        <v>4944</v>
      </c>
      <c r="S2785" s="98" t="s">
        <v>4944</v>
      </c>
      <c r="T2785" s="98">
        <v>11.438000000000001</v>
      </c>
      <c r="U2785" s="98">
        <v>32.003999999999998</v>
      </c>
    </row>
    <row r="2786" spans="1:21" x14ac:dyDescent="0.25">
      <c r="A2786" s="57" t="s">
        <v>4640</v>
      </c>
      <c r="B2786" s="57" t="s">
        <v>3412</v>
      </c>
      <c r="C2786" s="57" t="s">
        <v>4647</v>
      </c>
      <c r="D2786" s="91">
        <v>2</v>
      </c>
      <c r="E2786" s="57" t="s">
        <v>5171</v>
      </c>
      <c r="F2786" s="29">
        <f t="shared" si="142"/>
        <v>14.467999999999998</v>
      </c>
      <c r="G2786" s="23">
        <f t="shared" si="143"/>
        <v>7.6749999999999999E-2</v>
      </c>
      <c r="H2786" s="30"/>
      <c r="I2786" s="29"/>
      <c r="J2786" s="23">
        <f t="shared" si="144"/>
        <v>14.224799999999998</v>
      </c>
      <c r="K2786" s="30"/>
      <c r="L2786" s="29"/>
      <c r="M2786" s="98" t="s">
        <v>4944</v>
      </c>
      <c r="N2786" s="98" t="s">
        <v>4944</v>
      </c>
      <c r="O2786" s="98" t="s">
        <v>4944</v>
      </c>
      <c r="P2786" s="98">
        <v>0.307</v>
      </c>
      <c r="Q2786" s="98">
        <v>9.2840000000000007</v>
      </c>
      <c r="R2786" s="98">
        <v>18.436</v>
      </c>
      <c r="S2786" s="98">
        <v>22.202999999999999</v>
      </c>
      <c r="T2786" s="98">
        <v>12.317</v>
      </c>
      <c r="U2786" s="98">
        <v>8.8840000000000003</v>
      </c>
    </row>
    <row r="2787" spans="1:21" x14ac:dyDescent="0.25">
      <c r="A2787" s="57" t="s">
        <v>4640</v>
      </c>
      <c r="B2787" s="57" t="s">
        <v>198</v>
      </c>
      <c r="C2787" s="57" t="s">
        <v>4713</v>
      </c>
      <c r="D2787" s="91">
        <v>15</v>
      </c>
      <c r="E2787" s="57" t="s">
        <v>7968</v>
      </c>
      <c r="F2787" s="29">
        <f t="shared" si="142"/>
        <v>14.446666666666665</v>
      </c>
      <c r="G2787" s="23">
        <f t="shared" si="143"/>
        <v>23.053249999999998</v>
      </c>
      <c r="H2787" s="30"/>
      <c r="I2787" s="29"/>
      <c r="J2787" s="23">
        <f t="shared" si="144"/>
        <v>38.9908</v>
      </c>
      <c r="K2787" s="30"/>
      <c r="L2787" s="29"/>
      <c r="M2787" s="98">
        <v>17.738</v>
      </c>
      <c r="N2787" s="98">
        <v>4.9379999999999997</v>
      </c>
      <c r="O2787" s="98">
        <v>61.115000000000002</v>
      </c>
      <c r="P2787" s="98">
        <v>8.4220000000000006</v>
      </c>
      <c r="Q2787" s="98">
        <v>23.83</v>
      </c>
      <c r="R2787" s="98">
        <v>127.78400000000001</v>
      </c>
      <c r="S2787" s="98">
        <v>37.433999999999997</v>
      </c>
      <c r="T2787" s="98">
        <v>4.2880000000000003</v>
      </c>
      <c r="U2787" s="98">
        <v>1.6180000000000001</v>
      </c>
    </row>
    <row r="2788" spans="1:21" x14ac:dyDescent="0.25">
      <c r="A2788" s="57" t="s">
        <v>4640</v>
      </c>
      <c r="B2788" s="57" t="s">
        <v>3196</v>
      </c>
      <c r="C2788" s="57" t="s">
        <v>4668</v>
      </c>
      <c r="D2788" s="91">
        <v>6</v>
      </c>
      <c r="E2788" s="57" t="s">
        <v>5822</v>
      </c>
      <c r="F2788" s="29">
        <f t="shared" si="142"/>
        <v>14.430333333333332</v>
      </c>
      <c r="G2788" s="23">
        <f t="shared" si="143"/>
        <v>2.5177499999999999</v>
      </c>
      <c r="H2788" s="30"/>
      <c r="I2788" s="29"/>
      <c r="J2788" s="23">
        <f t="shared" si="144"/>
        <v>9.8756000000000004</v>
      </c>
      <c r="K2788" s="30"/>
      <c r="L2788" s="29"/>
      <c r="M2788" s="98">
        <v>3.7080000000000002</v>
      </c>
      <c r="N2788" s="98">
        <v>2.7890000000000001</v>
      </c>
      <c r="O2788" s="98" t="s">
        <v>4944</v>
      </c>
      <c r="P2788" s="98">
        <v>3.5739999999999998</v>
      </c>
      <c r="Q2788" s="98" t="s">
        <v>4944</v>
      </c>
      <c r="R2788" s="98">
        <v>6.0869999999999997</v>
      </c>
      <c r="S2788" s="98">
        <v>12.683</v>
      </c>
      <c r="T2788" s="98">
        <v>11.208</v>
      </c>
      <c r="U2788" s="98">
        <v>19.399999999999999</v>
      </c>
    </row>
    <row r="2789" spans="1:21" x14ac:dyDescent="0.25">
      <c r="A2789" s="57" t="s">
        <v>4640</v>
      </c>
      <c r="B2789" s="57" t="s">
        <v>881</v>
      </c>
      <c r="C2789" s="57" t="s">
        <v>4679</v>
      </c>
      <c r="D2789" s="91">
        <v>7</v>
      </c>
      <c r="E2789" s="57" t="s">
        <v>6372</v>
      </c>
      <c r="F2789" s="29">
        <f t="shared" si="142"/>
        <v>14.409666666666666</v>
      </c>
      <c r="G2789" s="23">
        <f t="shared" si="143"/>
        <v>6.4012500000000001</v>
      </c>
      <c r="H2789" s="30"/>
      <c r="I2789" s="29"/>
      <c r="J2789" s="23">
        <f t="shared" si="144"/>
        <v>12.4412</v>
      </c>
      <c r="K2789" s="30"/>
      <c r="L2789" s="29"/>
      <c r="M2789" s="98" t="s">
        <v>4944</v>
      </c>
      <c r="N2789" s="98">
        <v>7.9960000000000004</v>
      </c>
      <c r="O2789" s="98">
        <v>8.2919999999999998</v>
      </c>
      <c r="P2789" s="98">
        <v>9.3170000000000002</v>
      </c>
      <c r="Q2789" s="98">
        <v>13.877000000000001</v>
      </c>
      <c r="R2789" s="98">
        <v>5.0999999999999996</v>
      </c>
      <c r="S2789" s="98">
        <v>0.22</v>
      </c>
      <c r="T2789" s="98">
        <v>0.55500000000000005</v>
      </c>
      <c r="U2789" s="98">
        <v>42.454000000000001</v>
      </c>
    </row>
    <row r="2790" spans="1:21" x14ac:dyDescent="0.25">
      <c r="A2790" s="57" t="s">
        <v>4640</v>
      </c>
      <c r="B2790" s="57" t="s">
        <v>1636</v>
      </c>
      <c r="C2790" s="57" t="s">
        <v>4688</v>
      </c>
      <c r="D2790" s="91">
        <v>10</v>
      </c>
      <c r="E2790" s="57" t="s">
        <v>6735</v>
      </c>
      <c r="F2790" s="29">
        <f t="shared" si="142"/>
        <v>14.391</v>
      </c>
      <c r="G2790" s="23">
        <f t="shared" si="143"/>
        <v>3.2320000000000002</v>
      </c>
      <c r="H2790" s="30"/>
      <c r="I2790" s="29"/>
      <c r="J2790" s="23">
        <f t="shared" si="144"/>
        <v>9.0126000000000008</v>
      </c>
      <c r="K2790" s="30"/>
      <c r="L2790" s="29"/>
      <c r="M2790" s="98">
        <v>2.6859999999999999</v>
      </c>
      <c r="N2790" s="98">
        <v>1.7809999999999999</v>
      </c>
      <c r="O2790" s="98">
        <v>3.3109999999999999</v>
      </c>
      <c r="P2790" s="98">
        <v>5.15</v>
      </c>
      <c r="Q2790" s="98">
        <v>0.28999999999999998</v>
      </c>
      <c r="R2790" s="98">
        <v>1.6</v>
      </c>
      <c r="S2790" s="98">
        <v>8.6460000000000008</v>
      </c>
      <c r="T2790" s="98">
        <v>3.4180000000000001</v>
      </c>
      <c r="U2790" s="98">
        <v>31.109000000000002</v>
      </c>
    </row>
    <row r="2791" spans="1:21" x14ac:dyDescent="0.25">
      <c r="A2791" s="57" t="s">
        <v>4640</v>
      </c>
      <c r="B2791" s="57" t="s">
        <v>3325</v>
      </c>
      <c r="C2791" s="57" t="s">
        <v>4698</v>
      </c>
      <c r="D2791" s="91">
        <v>11</v>
      </c>
      <c r="E2791" s="57" t="s">
        <v>7175</v>
      </c>
      <c r="F2791" s="29">
        <f t="shared" si="142"/>
        <v>14.378666666666666</v>
      </c>
      <c r="G2791" s="23">
        <f t="shared" si="143"/>
        <v>1.18825</v>
      </c>
      <c r="H2791" s="30"/>
      <c r="I2791" s="29"/>
      <c r="J2791" s="23">
        <f t="shared" si="144"/>
        <v>11.2066</v>
      </c>
      <c r="K2791" s="30"/>
      <c r="L2791" s="29"/>
      <c r="M2791" s="98">
        <v>4.2640000000000002</v>
      </c>
      <c r="N2791" s="98">
        <v>0.374</v>
      </c>
      <c r="O2791" s="98" t="s">
        <v>4944</v>
      </c>
      <c r="P2791" s="98">
        <v>0.115</v>
      </c>
      <c r="Q2791" s="98">
        <v>4.9210000000000003</v>
      </c>
      <c r="R2791" s="98">
        <v>7.976</v>
      </c>
      <c r="S2791" s="98">
        <v>9.4499999999999993</v>
      </c>
      <c r="T2791" s="98">
        <v>1.988</v>
      </c>
      <c r="U2791" s="98">
        <v>31.698</v>
      </c>
    </row>
    <row r="2792" spans="1:21" x14ac:dyDescent="0.25">
      <c r="A2792" s="57" t="s">
        <v>4640</v>
      </c>
      <c r="B2792" s="57" t="s">
        <v>2722</v>
      </c>
      <c r="C2792" s="57" t="s">
        <v>4683</v>
      </c>
      <c r="D2792" s="91">
        <v>8</v>
      </c>
      <c r="E2792" s="57" t="s">
        <v>6590</v>
      </c>
      <c r="F2792" s="29">
        <f t="shared" si="142"/>
        <v>14.378333333333336</v>
      </c>
      <c r="G2792" s="23">
        <f t="shared" si="143"/>
        <v>12.50375</v>
      </c>
      <c r="H2792" s="30"/>
      <c r="I2792" s="29"/>
      <c r="J2792" s="23">
        <f t="shared" si="144"/>
        <v>8.907</v>
      </c>
      <c r="K2792" s="30"/>
      <c r="L2792" s="29"/>
      <c r="M2792" s="98">
        <v>47.46</v>
      </c>
      <c r="N2792" s="98">
        <v>2.5550000000000002</v>
      </c>
      <c r="O2792" s="98" t="s">
        <v>4944</v>
      </c>
      <c r="P2792" s="98" t="s">
        <v>4944</v>
      </c>
      <c r="Q2792" s="98">
        <v>0.4</v>
      </c>
      <c r="R2792" s="98">
        <v>1</v>
      </c>
      <c r="S2792" s="98">
        <v>5.7270000000000003</v>
      </c>
      <c r="T2792" s="98">
        <v>6.3520000000000003</v>
      </c>
      <c r="U2792" s="98">
        <v>31.056000000000001</v>
      </c>
    </row>
    <row r="2793" spans="1:21" x14ac:dyDescent="0.25">
      <c r="A2793" s="57" t="s">
        <v>4640</v>
      </c>
      <c r="B2793" s="57" t="s">
        <v>2557</v>
      </c>
      <c r="C2793" s="57" t="s">
        <v>4708</v>
      </c>
      <c r="D2793" s="91">
        <v>13</v>
      </c>
      <c r="E2793" s="57" t="s">
        <v>7602</v>
      </c>
      <c r="F2793" s="29">
        <f t="shared" si="142"/>
        <v>14.374333333333333</v>
      </c>
      <c r="G2793" s="23">
        <f t="shared" si="143"/>
        <v>2.6160000000000001</v>
      </c>
      <c r="H2793" s="30"/>
      <c r="I2793" s="29"/>
      <c r="J2793" s="23">
        <f t="shared" si="144"/>
        <v>8.6538000000000004</v>
      </c>
      <c r="K2793" s="30"/>
      <c r="L2793" s="29"/>
      <c r="M2793" s="98">
        <v>9.9000000000000005E-2</v>
      </c>
      <c r="N2793" s="98">
        <v>1.2999999999999999E-2</v>
      </c>
      <c r="O2793" s="98">
        <v>6.54</v>
      </c>
      <c r="P2793" s="98">
        <v>3.8119999999999998</v>
      </c>
      <c r="Q2793" s="98">
        <v>0.11700000000000001</v>
      </c>
      <c r="R2793" s="98">
        <v>2.9000000000000001E-2</v>
      </c>
      <c r="S2793" s="98">
        <v>21.221</v>
      </c>
      <c r="T2793" s="98">
        <v>3.819</v>
      </c>
      <c r="U2793" s="98">
        <v>18.082999999999998</v>
      </c>
    </row>
    <row r="2794" spans="1:21" x14ac:dyDescent="0.25">
      <c r="A2794" s="57" t="s">
        <v>4640</v>
      </c>
      <c r="B2794" s="57" t="s">
        <v>3496</v>
      </c>
      <c r="C2794" s="57" t="s">
        <v>4733</v>
      </c>
      <c r="D2794" s="91">
        <v>20</v>
      </c>
      <c r="E2794" s="57" t="s">
        <v>9472</v>
      </c>
      <c r="F2794" s="29">
        <f t="shared" si="142"/>
        <v>14.363333333333335</v>
      </c>
      <c r="G2794" s="23">
        <f t="shared" si="143"/>
        <v>12.27875</v>
      </c>
      <c r="H2794" s="30"/>
      <c r="I2794" s="29"/>
      <c r="J2794" s="23">
        <f t="shared" si="144"/>
        <v>11.926</v>
      </c>
      <c r="K2794" s="30"/>
      <c r="L2794" s="29"/>
      <c r="M2794" s="98">
        <v>3.4239999999999999</v>
      </c>
      <c r="N2794" s="98">
        <v>29.367999999999999</v>
      </c>
      <c r="O2794" s="98">
        <v>11.994</v>
      </c>
      <c r="P2794" s="98">
        <v>4.3289999999999997</v>
      </c>
      <c r="Q2794" s="98">
        <v>7.8959999999999999</v>
      </c>
      <c r="R2794" s="98">
        <v>8.6440000000000001</v>
      </c>
      <c r="S2794" s="98">
        <v>16.922000000000001</v>
      </c>
      <c r="T2794" s="98">
        <v>7.327</v>
      </c>
      <c r="U2794" s="98">
        <v>18.841000000000001</v>
      </c>
    </row>
    <row r="2795" spans="1:21" x14ac:dyDescent="0.25">
      <c r="A2795" s="57" t="s">
        <v>4640</v>
      </c>
      <c r="B2795" s="57" t="s">
        <v>3906</v>
      </c>
      <c r="C2795" s="57" t="s">
        <v>4668</v>
      </c>
      <c r="D2795" s="91">
        <v>6</v>
      </c>
      <c r="E2795" s="57" t="s">
        <v>5754</v>
      </c>
      <c r="F2795" s="29">
        <f t="shared" si="142"/>
        <v>14.338333333333333</v>
      </c>
      <c r="G2795" s="23">
        <f t="shared" si="143"/>
        <v>29.348999999999997</v>
      </c>
      <c r="H2795" s="30"/>
      <c r="I2795" s="29"/>
      <c r="J2795" s="23">
        <f t="shared" si="144"/>
        <v>10.85</v>
      </c>
      <c r="K2795" s="30"/>
      <c r="L2795" s="29"/>
      <c r="M2795" s="98">
        <v>1.4999999999999999E-2</v>
      </c>
      <c r="N2795" s="98">
        <v>54.61</v>
      </c>
      <c r="O2795" s="98">
        <v>36.6</v>
      </c>
      <c r="P2795" s="98">
        <v>26.170999999999999</v>
      </c>
      <c r="Q2795" s="98">
        <v>0.3</v>
      </c>
      <c r="R2795" s="98">
        <v>10.935</v>
      </c>
      <c r="S2795" s="98">
        <v>42.433999999999997</v>
      </c>
      <c r="T2795" s="98">
        <v>0.58099999999999996</v>
      </c>
      <c r="U2795" s="98" t="s">
        <v>4944</v>
      </c>
    </row>
    <row r="2796" spans="1:21" x14ac:dyDescent="0.25">
      <c r="A2796" s="57" t="s">
        <v>4640</v>
      </c>
      <c r="B2796" s="57" t="s">
        <v>1151</v>
      </c>
      <c r="C2796" s="57" t="s">
        <v>4723</v>
      </c>
      <c r="D2796" s="91">
        <v>16</v>
      </c>
      <c r="E2796" s="57" t="s">
        <v>8382</v>
      </c>
      <c r="F2796" s="29">
        <f t="shared" si="142"/>
        <v>14.320333333333336</v>
      </c>
      <c r="G2796" s="23">
        <f t="shared" si="143"/>
        <v>46.605000000000004</v>
      </c>
      <c r="H2796" s="30"/>
      <c r="I2796" s="29"/>
      <c r="J2796" s="23">
        <f t="shared" si="144"/>
        <v>11.865200000000002</v>
      </c>
      <c r="K2796" s="30"/>
      <c r="L2796" s="29"/>
      <c r="M2796" s="98">
        <v>41.847000000000001</v>
      </c>
      <c r="N2796" s="98">
        <v>57.09</v>
      </c>
      <c r="O2796" s="98">
        <v>67.683999999999997</v>
      </c>
      <c r="P2796" s="98">
        <v>19.798999999999999</v>
      </c>
      <c r="Q2796" s="98">
        <v>3.31</v>
      </c>
      <c r="R2796" s="98">
        <v>13.055</v>
      </c>
      <c r="S2796" s="98">
        <v>36.936</v>
      </c>
      <c r="T2796" s="98">
        <v>5.7549999999999999</v>
      </c>
      <c r="U2796" s="98">
        <v>0.27</v>
      </c>
    </row>
    <row r="2797" spans="1:21" x14ac:dyDescent="0.25">
      <c r="A2797" s="57" t="s">
        <v>4640</v>
      </c>
      <c r="B2797" s="57" t="s">
        <v>1052</v>
      </c>
      <c r="C2797" s="57" t="s">
        <v>4646</v>
      </c>
      <c r="D2797" s="91">
        <v>2</v>
      </c>
      <c r="E2797" s="57" t="s">
        <v>5107</v>
      </c>
      <c r="F2797" s="29">
        <f t="shared" si="142"/>
        <v>14.270666666666665</v>
      </c>
      <c r="G2797" s="23">
        <f t="shared" si="143"/>
        <v>7.8602499999999997</v>
      </c>
      <c r="H2797" s="30"/>
      <c r="I2797" s="29"/>
      <c r="J2797" s="23">
        <f t="shared" si="144"/>
        <v>11.2994</v>
      </c>
      <c r="K2797" s="30"/>
      <c r="L2797" s="29"/>
      <c r="M2797" s="98" t="s">
        <v>4944</v>
      </c>
      <c r="N2797" s="98">
        <v>1.665</v>
      </c>
      <c r="O2797" s="98">
        <v>27.116</v>
      </c>
      <c r="P2797" s="98">
        <v>2.66</v>
      </c>
      <c r="Q2797" s="98">
        <v>5.2709999999999999</v>
      </c>
      <c r="R2797" s="98">
        <v>8.4139999999999997</v>
      </c>
      <c r="S2797" s="98">
        <v>16.884</v>
      </c>
      <c r="T2797" s="98">
        <v>10.085000000000001</v>
      </c>
      <c r="U2797" s="98">
        <v>15.843</v>
      </c>
    </row>
    <row r="2798" spans="1:21" x14ac:dyDescent="0.25">
      <c r="A2798" s="57" t="s">
        <v>4640</v>
      </c>
      <c r="B2798" s="57" t="s">
        <v>278</v>
      </c>
      <c r="C2798" s="57" t="s">
        <v>4723</v>
      </c>
      <c r="D2798" s="91">
        <v>16</v>
      </c>
      <c r="E2798" s="57" t="s">
        <v>8329</v>
      </c>
      <c r="F2798" s="29">
        <f t="shared" si="142"/>
        <v>14.218333333333334</v>
      </c>
      <c r="G2798" s="23">
        <f t="shared" si="143"/>
        <v>0.67574999999999996</v>
      </c>
      <c r="H2798" s="30"/>
      <c r="I2798" s="29"/>
      <c r="J2798" s="23">
        <f t="shared" si="144"/>
        <v>9.4460000000000015</v>
      </c>
      <c r="K2798" s="30"/>
      <c r="L2798" s="29"/>
      <c r="M2798" s="98">
        <v>2.7029999999999998</v>
      </c>
      <c r="N2798" s="98" t="s">
        <v>4944</v>
      </c>
      <c r="O2798" s="98" t="s">
        <v>4944</v>
      </c>
      <c r="P2798" s="98" t="s">
        <v>4944</v>
      </c>
      <c r="Q2798" s="98" t="s">
        <v>4944</v>
      </c>
      <c r="R2798" s="98">
        <v>4.5750000000000002</v>
      </c>
      <c r="S2798" s="98">
        <v>38.456000000000003</v>
      </c>
      <c r="T2798" s="98" t="s">
        <v>4944</v>
      </c>
      <c r="U2798" s="98">
        <v>4.1989999999999998</v>
      </c>
    </row>
    <row r="2799" spans="1:21" x14ac:dyDescent="0.25">
      <c r="A2799" s="57" t="s">
        <v>4640</v>
      </c>
      <c r="B2799" s="57" t="s">
        <v>1770</v>
      </c>
      <c r="C2799" s="57" t="s">
        <v>4721</v>
      </c>
      <c r="D2799" s="91">
        <v>15</v>
      </c>
      <c r="E2799" s="57" t="s">
        <v>8229</v>
      </c>
      <c r="F2799" s="29">
        <f t="shared" si="142"/>
        <v>14.216333333333333</v>
      </c>
      <c r="G2799" s="23">
        <f t="shared" si="143"/>
        <v>3.0547500000000003</v>
      </c>
      <c r="H2799" s="30"/>
      <c r="I2799" s="29"/>
      <c r="J2799" s="23">
        <f t="shared" si="144"/>
        <v>11.854400000000002</v>
      </c>
      <c r="K2799" s="30"/>
      <c r="L2799" s="29"/>
      <c r="M2799" s="98">
        <v>1.145</v>
      </c>
      <c r="N2799" s="98">
        <v>3.0870000000000002</v>
      </c>
      <c r="O2799" s="98">
        <v>3.3290000000000002</v>
      </c>
      <c r="P2799" s="98">
        <v>4.6580000000000004</v>
      </c>
      <c r="Q2799" s="98">
        <v>2.8159999999999998</v>
      </c>
      <c r="R2799" s="98">
        <v>13.807</v>
      </c>
      <c r="S2799" s="98">
        <v>27.896000000000001</v>
      </c>
      <c r="T2799" s="98">
        <v>11.707000000000001</v>
      </c>
      <c r="U2799" s="98">
        <v>3.0459999999999998</v>
      </c>
    </row>
    <row r="2800" spans="1:21" x14ac:dyDescent="0.25">
      <c r="A2800" s="57" t="s">
        <v>4640</v>
      </c>
      <c r="B2800" s="57" t="s">
        <v>3978</v>
      </c>
      <c r="C2800" s="57" t="s">
        <v>4688</v>
      </c>
      <c r="D2800" s="91">
        <v>10</v>
      </c>
      <c r="E2800" s="57" t="s">
        <v>6707</v>
      </c>
      <c r="F2800" s="29">
        <f t="shared" si="142"/>
        <v>14.201666666666666</v>
      </c>
      <c r="G2800" s="23">
        <f t="shared" si="143"/>
        <v>1.9457500000000001</v>
      </c>
      <c r="H2800" s="30"/>
      <c r="I2800" s="29"/>
      <c r="J2800" s="23">
        <f t="shared" si="144"/>
        <v>8.520999999999999</v>
      </c>
      <c r="K2800" s="30"/>
      <c r="L2800" s="29"/>
      <c r="M2800" s="98" t="s">
        <v>4944</v>
      </c>
      <c r="N2800" s="98" t="s">
        <v>4944</v>
      </c>
      <c r="O2800" s="98" t="s">
        <v>4944</v>
      </c>
      <c r="P2800" s="98">
        <v>7.7830000000000004</v>
      </c>
      <c r="Q2800" s="98" t="s">
        <v>4944</v>
      </c>
      <c r="R2800" s="98" t="s">
        <v>4944</v>
      </c>
      <c r="S2800" s="98" t="s">
        <v>4944</v>
      </c>
      <c r="T2800" s="98" t="s">
        <v>4944</v>
      </c>
      <c r="U2800" s="98">
        <v>42.604999999999997</v>
      </c>
    </row>
    <row r="2801" spans="1:21" x14ac:dyDescent="0.25">
      <c r="A2801" s="57" t="s">
        <v>4640</v>
      </c>
      <c r="B2801" s="57" t="s">
        <v>2748</v>
      </c>
      <c r="C2801" s="57" t="s">
        <v>4708</v>
      </c>
      <c r="D2801" s="91">
        <v>13</v>
      </c>
      <c r="E2801" s="57" t="s">
        <v>7612</v>
      </c>
      <c r="F2801" s="29">
        <f t="shared" si="142"/>
        <v>14.100333333333333</v>
      </c>
      <c r="G2801" s="23">
        <f t="shared" si="143"/>
        <v>9.9369999999999994</v>
      </c>
      <c r="H2801" s="30"/>
      <c r="I2801" s="29"/>
      <c r="J2801" s="23">
        <f t="shared" si="144"/>
        <v>35.157200000000003</v>
      </c>
      <c r="K2801" s="30"/>
      <c r="L2801" s="29"/>
      <c r="M2801" s="98">
        <v>0.51600000000000001</v>
      </c>
      <c r="N2801" s="98">
        <v>39.08</v>
      </c>
      <c r="O2801" s="98" t="s">
        <v>4944</v>
      </c>
      <c r="P2801" s="98">
        <v>0.152</v>
      </c>
      <c r="Q2801" s="98">
        <v>132.73699999999999</v>
      </c>
      <c r="R2801" s="98">
        <v>0.748</v>
      </c>
      <c r="S2801" s="98">
        <v>15.282</v>
      </c>
      <c r="T2801" s="98">
        <v>16.795999999999999</v>
      </c>
      <c r="U2801" s="98">
        <v>10.223000000000001</v>
      </c>
    </row>
    <row r="2802" spans="1:21" x14ac:dyDescent="0.25">
      <c r="A2802" s="57" t="s">
        <v>4640</v>
      </c>
      <c r="B2802" s="57" t="s">
        <v>708</v>
      </c>
      <c r="C2802" s="57" t="s">
        <v>4694</v>
      </c>
      <c r="D2802" s="91">
        <v>11</v>
      </c>
      <c r="E2802" s="57" t="s">
        <v>6994</v>
      </c>
      <c r="F2802" s="29">
        <f t="shared" si="142"/>
        <v>14.091666666666667</v>
      </c>
      <c r="G2802" s="23">
        <f t="shared" si="143"/>
        <v>3.5217499999999999</v>
      </c>
      <c r="H2802" s="30"/>
      <c r="I2802" s="29"/>
      <c r="J2802" s="23">
        <f t="shared" si="144"/>
        <v>9.3007999999999988</v>
      </c>
      <c r="K2802" s="30"/>
      <c r="L2802" s="29"/>
      <c r="M2802" s="98" t="s">
        <v>4944</v>
      </c>
      <c r="N2802" s="98" t="s">
        <v>4944</v>
      </c>
      <c r="O2802" s="98" t="s">
        <v>4944</v>
      </c>
      <c r="P2802" s="98">
        <v>14.087</v>
      </c>
      <c r="Q2802" s="98">
        <v>0.77200000000000002</v>
      </c>
      <c r="R2802" s="98">
        <v>3.4569999999999999</v>
      </c>
      <c r="S2802" s="98">
        <v>5.7560000000000002</v>
      </c>
      <c r="T2802" s="98" t="s">
        <v>4944</v>
      </c>
      <c r="U2802" s="98">
        <v>36.518999999999998</v>
      </c>
    </row>
    <row r="2803" spans="1:21" x14ac:dyDescent="0.25">
      <c r="A2803" s="57" t="s">
        <v>4640</v>
      </c>
      <c r="B2803" s="57" t="s">
        <v>1120</v>
      </c>
      <c r="C2803" s="57" t="s">
        <v>4669</v>
      </c>
      <c r="D2803" s="91">
        <v>6</v>
      </c>
      <c r="E2803" s="57" t="s">
        <v>6003</v>
      </c>
      <c r="F2803" s="29">
        <f t="shared" si="142"/>
        <v>14.075333333333333</v>
      </c>
      <c r="G2803" s="23">
        <f t="shared" si="143"/>
        <v>1.3692500000000001</v>
      </c>
      <c r="H2803" s="30"/>
      <c r="I2803" s="29"/>
      <c r="J2803" s="23">
        <f t="shared" si="144"/>
        <v>9.0265999999999984</v>
      </c>
      <c r="K2803" s="30"/>
      <c r="L2803" s="29"/>
      <c r="M2803" s="98" t="s">
        <v>4944</v>
      </c>
      <c r="N2803" s="98">
        <v>0.60599999999999998</v>
      </c>
      <c r="O2803" s="98">
        <v>3.5859999999999999</v>
      </c>
      <c r="P2803" s="98">
        <v>1.2849999999999999</v>
      </c>
      <c r="Q2803" s="98">
        <v>1.17</v>
      </c>
      <c r="R2803" s="98">
        <v>1.7370000000000001</v>
      </c>
      <c r="S2803" s="98">
        <v>2.4940000000000002</v>
      </c>
      <c r="T2803" s="98">
        <v>0.53</v>
      </c>
      <c r="U2803" s="98">
        <v>39.201999999999998</v>
      </c>
    </row>
    <row r="2804" spans="1:21" x14ac:dyDescent="0.25">
      <c r="A2804" s="57" t="s">
        <v>4640</v>
      </c>
      <c r="B2804" s="57" t="s">
        <v>2918</v>
      </c>
      <c r="C2804" s="57" t="s">
        <v>4674</v>
      </c>
      <c r="D2804" s="91">
        <v>6</v>
      </c>
      <c r="E2804" s="57" t="s">
        <v>6208</v>
      </c>
      <c r="F2804" s="29">
        <f t="shared" si="142"/>
        <v>14.074999999999998</v>
      </c>
      <c r="G2804" s="23">
        <f t="shared" si="143"/>
        <v>17.342750000000002</v>
      </c>
      <c r="H2804" s="30"/>
      <c r="I2804" s="29"/>
      <c r="J2804" s="23">
        <f t="shared" si="144"/>
        <v>9.6750000000000007</v>
      </c>
      <c r="K2804" s="30"/>
      <c r="L2804" s="29"/>
      <c r="M2804" s="98">
        <v>12.114000000000001</v>
      </c>
      <c r="N2804" s="98">
        <v>20.986000000000001</v>
      </c>
      <c r="O2804" s="98">
        <v>24.931000000000001</v>
      </c>
      <c r="P2804" s="98">
        <v>11.34</v>
      </c>
      <c r="Q2804" s="98">
        <v>2.7490000000000001</v>
      </c>
      <c r="R2804" s="98">
        <v>3.4009999999999998</v>
      </c>
      <c r="S2804" s="98">
        <v>9.4499999999999993</v>
      </c>
      <c r="T2804" s="98">
        <v>8.9779999999999998</v>
      </c>
      <c r="U2804" s="98">
        <v>23.797000000000001</v>
      </c>
    </row>
    <row r="2805" spans="1:21" x14ac:dyDescent="0.25">
      <c r="A2805" s="57" t="s">
        <v>4640</v>
      </c>
      <c r="B2805" s="57" t="s">
        <v>1328</v>
      </c>
      <c r="C2805" s="57" t="s">
        <v>4723</v>
      </c>
      <c r="D2805" s="91">
        <v>16</v>
      </c>
      <c r="E2805" s="57" t="s">
        <v>8451</v>
      </c>
      <c r="F2805" s="29">
        <f t="shared" si="142"/>
        <v>14.061666666666666</v>
      </c>
      <c r="G2805" s="23">
        <f t="shared" si="143"/>
        <v>9.9250000000000005E-2</v>
      </c>
      <c r="H2805" s="30"/>
      <c r="I2805" s="29"/>
      <c r="J2805" s="23">
        <f t="shared" si="144"/>
        <v>8.4369999999999994</v>
      </c>
      <c r="K2805" s="30"/>
      <c r="L2805" s="29"/>
      <c r="M2805" s="98" t="s">
        <v>4944</v>
      </c>
      <c r="N2805" s="98" t="s">
        <v>4944</v>
      </c>
      <c r="O2805" s="98">
        <v>0.39700000000000002</v>
      </c>
      <c r="P2805" s="98" t="s">
        <v>4944</v>
      </c>
      <c r="Q2805" s="98" t="s">
        <v>4944</v>
      </c>
      <c r="R2805" s="98" t="s">
        <v>4944</v>
      </c>
      <c r="S2805" s="98">
        <v>3.3849999999999998</v>
      </c>
      <c r="T2805" s="98" t="s">
        <v>4944</v>
      </c>
      <c r="U2805" s="98">
        <v>38.799999999999997</v>
      </c>
    </row>
    <row r="2806" spans="1:21" x14ac:dyDescent="0.25">
      <c r="A2806" s="57" t="s">
        <v>4640</v>
      </c>
      <c r="B2806" s="57" t="s">
        <v>3581</v>
      </c>
      <c r="C2806" s="57" t="s">
        <v>4712</v>
      </c>
      <c r="D2806" s="91">
        <v>15</v>
      </c>
      <c r="E2806" s="57" t="s">
        <v>7918</v>
      </c>
      <c r="F2806" s="29">
        <f t="shared" si="142"/>
        <v>14.053333333333335</v>
      </c>
      <c r="G2806" s="23">
        <f t="shared" si="143"/>
        <v>3.52475</v>
      </c>
      <c r="H2806" s="30"/>
      <c r="I2806" s="29"/>
      <c r="J2806" s="23">
        <f t="shared" si="144"/>
        <v>17.125399999999999</v>
      </c>
      <c r="K2806" s="30"/>
      <c r="L2806" s="29"/>
      <c r="M2806" s="98">
        <v>8.7129999999999992</v>
      </c>
      <c r="N2806" s="98">
        <v>1.8879999999999999</v>
      </c>
      <c r="O2806" s="98">
        <v>3.4980000000000002</v>
      </c>
      <c r="P2806" s="98" t="s">
        <v>4944</v>
      </c>
      <c r="Q2806" s="98">
        <v>6.4930000000000003</v>
      </c>
      <c r="R2806" s="98">
        <v>36.973999999999997</v>
      </c>
      <c r="S2806" s="98">
        <v>36.234999999999999</v>
      </c>
      <c r="T2806" s="98">
        <v>0.746</v>
      </c>
      <c r="U2806" s="98">
        <v>5.1790000000000003</v>
      </c>
    </row>
    <row r="2807" spans="1:21" x14ac:dyDescent="0.25">
      <c r="A2807" s="57" t="s">
        <v>4640</v>
      </c>
      <c r="B2807" s="57" t="s">
        <v>2958</v>
      </c>
      <c r="C2807" s="57" t="s">
        <v>4724</v>
      </c>
      <c r="D2807" s="91">
        <v>16</v>
      </c>
      <c r="E2807" s="57" t="s">
        <v>8985</v>
      </c>
      <c r="F2807" s="29">
        <f t="shared" si="142"/>
        <v>14.002333333333333</v>
      </c>
      <c r="G2807" s="23">
        <f t="shared" si="143"/>
        <v>5.4255000000000004</v>
      </c>
      <c r="H2807" s="30"/>
      <c r="I2807" s="29"/>
      <c r="J2807" s="23">
        <f t="shared" si="144"/>
        <v>9.7478000000000016</v>
      </c>
      <c r="K2807" s="30"/>
      <c r="L2807" s="29"/>
      <c r="M2807" s="98">
        <v>2.379</v>
      </c>
      <c r="N2807" s="98" t="s">
        <v>4944</v>
      </c>
      <c r="O2807" s="98">
        <v>19.277999999999999</v>
      </c>
      <c r="P2807" s="98">
        <v>4.4999999999999998E-2</v>
      </c>
      <c r="Q2807" s="98">
        <v>5.8760000000000003</v>
      </c>
      <c r="R2807" s="98">
        <v>0.85599999999999998</v>
      </c>
      <c r="S2807" s="98">
        <v>3.069</v>
      </c>
      <c r="T2807" s="98">
        <v>15.795999999999999</v>
      </c>
      <c r="U2807" s="98">
        <v>23.141999999999999</v>
      </c>
    </row>
    <row r="2808" spans="1:21" x14ac:dyDescent="0.25">
      <c r="A2808" s="57" t="s">
        <v>4640</v>
      </c>
      <c r="B2808" s="57" t="s">
        <v>3272</v>
      </c>
      <c r="C2808" s="57" t="s">
        <v>4730</v>
      </c>
      <c r="D2808" s="91">
        <v>18</v>
      </c>
      <c r="E2808" s="57" t="s">
        <v>9366</v>
      </c>
      <c r="F2808" s="29">
        <f t="shared" si="142"/>
        <v>13.996333333333332</v>
      </c>
      <c r="G2808" s="23">
        <f t="shared" si="143"/>
        <v>6.2937499999999993</v>
      </c>
      <c r="H2808" s="30"/>
      <c r="I2808" s="29"/>
      <c r="J2808" s="23">
        <f t="shared" si="144"/>
        <v>11.500999999999999</v>
      </c>
      <c r="K2808" s="30"/>
      <c r="L2808" s="29"/>
      <c r="M2808" s="98">
        <v>0.11600000000000001</v>
      </c>
      <c r="N2808" s="98">
        <v>6.2720000000000002</v>
      </c>
      <c r="O2808" s="98">
        <v>9.4039999999999999</v>
      </c>
      <c r="P2808" s="98">
        <v>9.3829999999999991</v>
      </c>
      <c r="Q2808" s="98">
        <v>3.891</v>
      </c>
      <c r="R2808" s="98">
        <v>11.625</v>
      </c>
      <c r="S2808" s="98">
        <v>20.539000000000001</v>
      </c>
      <c r="T2808" s="98">
        <v>8.2479999999999993</v>
      </c>
      <c r="U2808" s="98">
        <v>13.202</v>
      </c>
    </row>
    <row r="2809" spans="1:21" x14ac:dyDescent="0.25">
      <c r="A2809" s="57" t="s">
        <v>4640</v>
      </c>
      <c r="B2809" s="57" t="s">
        <v>3353</v>
      </c>
      <c r="C2809" s="57" t="s">
        <v>4709</v>
      </c>
      <c r="D2809" s="91">
        <v>13</v>
      </c>
      <c r="E2809" s="57" t="s">
        <v>7665</v>
      </c>
      <c r="F2809" s="29">
        <f t="shared" si="142"/>
        <v>13.994333333333335</v>
      </c>
      <c r="G2809" s="23">
        <f t="shared" si="143"/>
        <v>10.6715</v>
      </c>
      <c r="H2809" s="30"/>
      <c r="I2809" s="29"/>
      <c r="J2809" s="23">
        <f t="shared" si="144"/>
        <v>11.9642</v>
      </c>
      <c r="K2809" s="30"/>
      <c r="L2809" s="29"/>
      <c r="M2809" s="98" t="s">
        <v>4944</v>
      </c>
      <c r="N2809" s="98" t="s">
        <v>4944</v>
      </c>
      <c r="O2809" s="98">
        <v>1.65</v>
      </c>
      <c r="P2809" s="98">
        <v>41.036000000000001</v>
      </c>
      <c r="Q2809" s="98">
        <v>0.379</v>
      </c>
      <c r="R2809" s="98">
        <v>17.459</v>
      </c>
      <c r="S2809" s="98">
        <v>14.973000000000001</v>
      </c>
      <c r="T2809" s="98">
        <v>15.487</v>
      </c>
      <c r="U2809" s="98">
        <v>11.523</v>
      </c>
    </row>
    <row r="2810" spans="1:21" x14ac:dyDescent="0.25">
      <c r="A2810" s="57" t="s">
        <v>4640</v>
      </c>
      <c r="B2810" s="57" t="s">
        <v>3433</v>
      </c>
      <c r="C2810" s="57" t="s">
        <v>4710</v>
      </c>
      <c r="D2810" s="91">
        <v>13</v>
      </c>
      <c r="E2810" s="57" t="s">
        <v>7717</v>
      </c>
      <c r="F2810" s="29">
        <f t="shared" si="142"/>
        <v>13.963999999999999</v>
      </c>
      <c r="G2810" s="23">
        <f t="shared" si="143"/>
        <v>0.47825000000000001</v>
      </c>
      <c r="H2810" s="30"/>
      <c r="I2810" s="29"/>
      <c r="J2810" s="23">
        <f t="shared" si="144"/>
        <v>8.5579999999999998</v>
      </c>
      <c r="K2810" s="30"/>
      <c r="L2810" s="29"/>
      <c r="M2810" s="98" t="s">
        <v>4944</v>
      </c>
      <c r="N2810" s="98" t="s">
        <v>4944</v>
      </c>
      <c r="O2810" s="98" t="s">
        <v>4944</v>
      </c>
      <c r="P2810" s="98">
        <v>1.913</v>
      </c>
      <c r="Q2810" s="98">
        <v>0.89800000000000002</v>
      </c>
      <c r="R2810" s="98" t="s">
        <v>4944</v>
      </c>
      <c r="S2810" s="98">
        <v>4.4470000000000001</v>
      </c>
      <c r="T2810" s="98">
        <v>8.4710000000000001</v>
      </c>
      <c r="U2810" s="98">
        <v>28.974</v>
      </c>
    </row>
    <row r="2811" spans="1:21" x14ac:dyDescent="0.25">
      <c r="A2811" s="57" t="s">
        <v>4640</v>
      </c>
      <c r="B2811" s="57" t="s">
        <v>3673</v>
      </c>
      <c r="C2811" s="57" t="s">
        <v>4695</v>
      </c>
      <c r="D2811" s="91">
        <v>11</v>
      </c>
      <c r="E2811" s="57" t="s">
        <v>7072</v>
      </c>
      <c r="F2811" s="29">
        <f t="shared" si="142"/>
        <v>13.952666666666667</v>
      </c>
      <c r="G2811" s="23">
        <f t="shared" si="143"/>
        <v>37.031500000000001</v>
      </c>
      <c r="H2811" s="30"/>
      <c r="I2811" s="29"/>
      <c r="J2811" s="23">
        <f t="shared" si="144"/>
        <v>24.851399999999998</v>
      </c>
      <c r="K2811" s="30"/>
      <c r="L2811" s="29"/>
      <c r="M2811" s="98" t="s">
        <v>4944</v>
      </c>
      <c r="N2811" s="98">
        <v>2.85</v>
      </c>
      <c r="O2811" s="98" t="s">
        <v>4944</v>
      </c>
      <c r="P2811" s="98">
        <v>145.27600000000001</v>
      </c>
      <c r="Q2811" s="98">
        <v>32.052</v>
      </c>
      <c r="R2811" s="98">
        <v>50.347000000000001</v>
      </c>
      <c r="S2811" s="98">
        <v>22.058</v>
      </c>
      <c r="T2811" s="98">
        <v>9</v>
      </c>
      <c r="U2811" s="98">
        <v>10.8</v>
      </c>
    </row>
    <row r="2812" spans="1:21" x14ac:dyDescent="0.25">
      <c r="A2812" s="57" t="s">
        <v>4640</v>
      </c>
      <c r="B2812" s="57" t="s">
        <v>4001</v>
      </c>
      <c r="C2812" s="57" t="s">
        <v>4695</v>
      </c>
      <c r="D2812" s="91">
        <v>11</v>
      </c>
      <c r="E2812" s="57" t="s">
        <v>7101</v>
      </c>
      <c r="F2812" s="29">
        <f t="shared" si="142"/>
        <v>13.844999999999999</v>
      </c>
      <c r="G2812" s="23">
        <f t="shared" si="143"/>
        <v>1.385</v>
      </c>
      <c r="H2812" s="30"/>
      <c r="I2812" s="29"/>
      <c r="J2812" s="23">
        <f t="shared" si="144"/>
        <v>11.0854</v>
      </c>
      <c r="K2812" s="30"/>
      <c r="L2812" s="29"/>
      <c r="M2812" s="98" t="s">
        <v>4944</v>
      </c>
      <c r="N2812" s="98">
        <v>0.64</v>
      </c>
      <c r="O2812" s="98" t="s">
        <v>4944</v>
      </c>
      <c r="P2812" s="98">
        <v>4.9000000000000004</v>
      </c>
      <c r="Q2812" s="98" t="s">
        <v>4944</v>
      </c>
      <c r="R2812" s="98">
        <v>13.891999999999999</v>
      </c>
      <c r="S2812" s="98">
        <v>3.5000000000000003E-2</v>
      </c>
      <c r="T2812" s="98">
        <v>41.5</v>
      </c>
      <c r="U2812" s="98" t="s">
        <v>4944</v>
      </c>
    </row>
    <row r="2813" spans="1:21" x14ac:dyDescent="0.25">
      <c r="A2813" s="57" t="s">
        <v>4640</v>
      </c>
      <c r="B2813" s="57" t="s">
        <v>3302</v>
      </c>
      <c r="C2813" s="57" t="s">
        <v>4641</v>
      </c>
      <c r="D2813" s="91">
        <v>1</v>
      </c>
      <c r="E2813" s="57" t="s">
        <v>4970</v>
      </c>
      <c r="F2813" s="29">
        <f t="shared" si="142"/>
        <v>13.779333333333334</v>
      </c>
      <c r="G2813" s="23">
        <f t="shared" si="143"/>
        <v>0</v>
      </c>
      <c r="H2813" s="30"/>
      <c r="I2813" s="29"/>
      <c r="J2813" s="23">
        <f t="shared" si="144"/>
        <v>8.2675999999999998</v>
      </c>
      <c r="K2813" s="30"/>
      <c r="L2813" s="29"/>
      <c r="M2813" s="98" t="s">
        <v>4944</v>
      </c>
      <c r="N2813" s="98" t="s">
        <v>4944</v>
      </c>
      <c r="O2813" s="98" t="s">
        <v>4944</v>
      </c>
      <c r="P2813" s="98" t="s">
        <v>4944</v>
      </c>
      <c r="Q2813" s="98" t="s">
        <v>4944</v>
      </c>
      <c r="R2813" s="98" t="s">
        <v>4944</v>
      </c>
      <c r="S2813" s="98" t="s">
        <v>4944</v>
      </c>
      <c r="T2813" s="98">
        <v>41.338000000000001</v>
      </c>
      <c r="U2813" s="98" t="s">
        <v>4944</v>
      </c>
    </row>
    <row r="2814" spans="1:21" x14ac:dyDescent="0.25">
      <c r="A2814" s="57" t="s">
        <v>4640</v>
      </c>
      <c r="B2814" s="57" t="s">
        <v>2765</v>
      </c>
      <c r="C2814" s="57" t="s">
        <v>4705</v>
      </c>
      <c r="D2814" s="91">
        <v>12</v>
      </c>
      <c r="E2814" s="57" t="s">
        <v>7577</v>
      </c>
      <c r="F2814" s="29">
        <f t="shared" si="142"/>
        <v>13.723666666666668</v>
      </c>
      <c r="G2814" s="23">
        <f t="shared" si="143"/>
        <v>1.9202499999999998</v>
      </c>
      <c r="H2814" s="30"/>
      <c r="I2814" s="29"/>
      <c r="J2814" s="23">
        <f t="shared" si="144"/>
        <v>10.459</v>
      </c>
      <c r="K2814" s="30"/>
      <c r="L2814" s="29"/>
      <c r="M2814" s="98">
        <v>0.65600000000000003</v>
      </c>
      <c r="N2814" s="98">
        <v>4.7640000000000002</v>
      </c>
      <c r="O2814" s="98">
        <v>0.122</v>
      </c>
      <c r="P2814" s="98">
        <v>2.1389999999999998</v>
      </c>
      <c r="Q2814" s="98">
        <v>7.9379999999999997</v>
      </c>
      <c r="R2814" s="98">
        <v>3.1859999999999999</v>
      </c>
      <c r="S2814" s="98">
        <v>16.629000000000001</v>
      </c>
      <c r="T2814" s="98">
        <v>11.888</v>
      </c>
      <c r="U2814" s="98">
        <v>12.654</v>
      </c>
    </row>
    <row r="2815" spans="1:21" x14ac:dyDescent="0.25">
      <c r="A2815" s="57" t="s">
        <v>4640</v>
      </c>
      <c r="B2815" s="57" t="s">
        <v>3236</v>
      </c>
      <c r="C2815" s="57" t="s">
        <v>4701</v>
      </c>
      <c r="D2815" s="91">
        <v>11</v>
      </c>
      <c r="E2815" s="57" t="s">
        <v>7262</v>
      </c>
      <c r="F2815" s="29">
        <f t="shared" si="142"/>
        <v>13.710666666666668</v>
      </c>
      <c r="G2815" s="23">
        <f t="shared" si="143"/>
        <v>1.6352500000000001</v>
      </c>
      <c r="H2815" s="30"/>
      <c r="I2815" s="29"/>
      <c r="J2815" s="23">
        <f t="shared" si="144"/>
        <v>8.6864000000000008</v>
      </c>
      <c r="K2815" s="30"/>
      <c r="L2815" s="29"/>
      <c r="M2815" s="98" t="s">
        <v>4944</v>
      </c>
      <c r="N2815" s="98" t="s">
        <v>4944</v>
      </c>
      <c r="O2815" s="98" t="s">
        <v>4944</v>
      </c>
      <c r="P2815" s="98">
        <v>6.5410000000000004</v>
      </c>
      <c r="Q2815" s="98">
        <v>2.2999999999999998</v>
      </c>
      <c r="R2815" s="98" t="s">
        <v>4944</v>
      </c>
      <c r="S2815" s="98">
        <v>18.605</v>
      </c>
      <c r="T2815" s="98">
        <v>22.11</v>
      </c>
      <c r="U2815" s="98">
        <v>0.41699999999999998</v>
      </c>
    </row>
    <row r="2816" spans="1:21" x14ac:dyDescent="0.25">
      <c r="A2816" s="57" t="s">
        <v>4640</v>
      </c>
      <c r="B2816" s="57" t="s">
        <v>3307</v>
      </c>
      <c r="C2816" s="57" t="s">
        <v>4709</v>
      </c>
      <c r="D2816" s="91">
        <v>13</v>
      </c>
      <c r="E2816" s="57" t="s">
        <v>7644</v>
      </c>
      <c r="F2816" s="29">
        <f t="shared" si="142"/>
        <v>13.684333333333335</v>
      </c>
      <c r="G2816" s="23">
        <f t="shared" si="143"/>
        <v>10.0725</v>
      </c>
      <c r="H2816" s="30"/>
      <c r="I2816" s="29"/>
      <c r="J2816" s="23">
        <f t="shared" si="144"/>
        <v>17.973800000000001</v>
      </c>
      <c r="K2816" s="30"/>
      <c r="L2816" s="29"/>
      <c r="M2816" s="98" t="s">
        <v>4944</v>
      </c>
      <c r="N2816" s="98" t="s">
        <v>4944</v>
      </c>
      <c r="O2816" s="98">
        <v>3.327</v>
      </c>
      <c r="P2816" s="98">
        <v>36.963000000000001</v>
      </c>
      <c r="Q2816" s="98">
        <v>48.816000000000003</v>
      </c>
      <c r="R2816" s="98" t="s">
        <v>4944</v>
      </c>
      <c r="S2816" s="98">
        <v>34.880000000000003</v>
      </c>
      <c r="T2816" s="98" t="s">
        <v>4944</v>
      </c>
      <c r="U2816" s="98">
        <v>6.173</v>
      </c>
    </row>
    <row r="2817" spans="1:21" x14ac:dyDescent="0.25">
      <c r="A2817" s="57" t="s">
        <v>4640</v>
      </c>
      <c r="B2817" s="57" t="s">
        <v>3147</v>
      </c>
      <c r="C2817" s="57" t="s">
        <v>4729</v>
      </c>
      <c r="D2817" s="91">
        <v>18</v>
      </c>
      <c r="E2817" s="57" t="s">
        <v>9266</v>
      </c>
      <c r="F2817" s="29">
        <f t="shared" si="142"/>
        <v>13.670000000000002</v>
      </c>
      <c r="G2817" s="23">
        <f t="shared" si="143"/>
        <v>1.4005000000000001</v>
      </c>
      <c r="H2817" s="30"/>
      <c r="I2817" s="29"/>
      <c r="J2817" s="23">
        <f t="shared" si="144"/>
        <v>8.4122000000000003</v>
      </c>
      <c r="K2817" s="30"/>
      <c r="L2817" s="29"/>
      <c r="M2817" s="98" t="s">
        <v>4944</v>
      </c>
      <c r="N2817" s="98">
        <v>6.5000000000000002E-2</v>
      </c>
      <c r="O2817" s="98">
        <v>4.327</v>
      </c>
      <c r="P2817" s="98">
        <v>1.21</v>
      </c>
      <c r="Q2817" s="98" t="s">
        <v>4944</v>
      </c>
      <c r="R2817" s="98">
        <v>1.0509999999999999</v>
      </c>
      <c r="S2817" s="98">
        <v>0.01</v>
      </c>
      <c r="T2817" s="98">
        <v>31</v>
      </c>
      <c r="U2817" s="98">
        <v>10</v>
      </c>
    </row>
    <row r="2818" spans="1:21" x14ac:dyDescent="0.25">
      <c r="A2818" s="57" t="s">
        <v>4640</v>
      </c>
      <c r="B2818" s="57" t="s">
        <v>2799</v>
      </c>
      <c r="C2818" s="57" t="s">
        <v>4724</v>
      </c>
      <c r="D2818" s="91">
        <v>16</v>
      </c>
      <c r="E2818" s="57" t="s">
        <v>8921</v>
      </c>
      <c r="F2818" s="29">
        <f t="shared" si="142"/>
        <v>13.652666666666667</v>
      </c>
      <c r="G2818" s="23">
        <f t="shared" si="143"/>
        <v>23.981000000000002</v>
      </c>
      <c r="H2818" s="30"/>
      <c r="I2818" s="29"/>
      <c r="J2818" s="23">
        <f t="shared" si="144"/>
        <v>14.337800000000001</v>
      </c>
      <c r="K2818" s="30"/>
      <c r="L2818" s="29"/>
      <c r="M2818" s="98">
        <v>21.119</v>
      </c>
      <c r="N2818" s="98">
        <v>35.493000000000002</v>
      </c>
      <c r="O2818" s="98">
        <v>21.376999999999999</v>
      </c>
      <c r="P2818" s="98">
        <v>17.934999999999999</v>
      </c>
      <c r="Q2818" s="98">
        <v>13.132999999999999</v>
      </c>
      <c r="R2818" s="98">
        <v>17.597999999999999</v>
      </c>
      <c r="S2818" s="98">
        <v>14.798</v>
      </c>
      <c r="T2818" s="98">
        <v>21.01</v>
      </c>
      <c r="U2818" s="98">
        <v>5.15</v>
      </c>
    </row>
    <row r="2819" spans="1:21" x14ac:dyDescent="0.25">
      <c r="A2819" s="57" t="s">
        <v>4640</v>
      </c>
      <c r="B2819" s="57" t="s">
        <v>2019</v>
      </c>
      <c r="C2819" s="57" t="s">
        <v>4688</v>
      </c>
      <c r="D2819" s="91">
        <v>10</v>
      </c>
      <c r="E2819" s="57" t="s">
        <v>6703</v>
      </c>
      <c r="F2819" s="29">
        <f t="shared" si="142"/>
        <v>13.636666666666665</v>
      </c>
      <c r="G2819" s="23">
        <f t="shared" si="143"/>
        <v>45.289249999999996</v>
      </c>
      <c r="H2819" s="30"/>
      <c r="I2819" s="29"/>
      <c r="J2819" s="23">
        <f t="shared" si="144"/>
        <v>23.081</v>
      </c>
      <c r="K2819" s="30"/>
      <c r="L2819" s="29"/>
      <c r="M2819" s="98">
        <v>7.01</v>
      </c>
      <c r="N2819" s="98">
        <v>31.44</v>
      </c>
      <c r="O2819" s="98">
        <v>40.514000000000003</v>
      </c>
      <c r="P2819" s="98">
        <v>102.193</v>
      </c>
      <c r="Q2819" s="98">
        <v>70.363</v>
      </c>
      <c r="R2819" s="98">
        <v>4.1319999999999997</v>
      </c>
      <c r="S2819" s="98">
        <v>0.85399999999999998</v>
      </c>
      <c r="T2819" s="98">
        <v>1.4430000000000001</v>
      </c>
      <c r="U2819" s="98">
        <v>38.613</v>
      </c>
    </row>
    <row r="2820" spans="1:21" x14ac:dyDescent="0.25">
      <c r="A2820" s="57" t="s">
        <v>4640</v>
      </c>
      <c r="B2820" s="57" t="s">
        <v>3524</v>
      </c>
      <c r="C2820" s="57" t="s">
        <v>4713</v>
      </c>
      <c r="D2820" s="91">
        <v>15</v>
      </c>
      <c r="E2820" s="57" t="s">
        <v>7939</v>
      </c>
      <c r="F2820" s="29">
        <f t="shared" si="142"/>
        <v>13.619</v>
      </c>
      <c r="G2820" s="23">
        <f t="shared" si="143"/>
        <v>124.79499999999999</v>
      </c>
      <c r="H2820" s="30"/>
      <c r="I2820" s="29"/>
      <c r="J2820" s="23">
        <f t="shared" si="144"/>
        <v>8.1714000000000002</v>
      </c>
      <c r="K2820" s="30"/>
      <c r="L2820" s="29"/>
      <c r="M2820" s="98">
        <v>22.969000000000001</v>
      </c>
      <c r="N2820" s="98">
        <v>472.61399999999998</v>
      </c>
      <c r="O2820" s="98">
        <v>3.597</v>
      </c>
      <c r="P2820" s="98" t="s">
        <v>4944</v>
      </c>
      <c r="Q2820" s="98" t="s">
        <v>4944</v>
      </c>
      <c r="R2820" s="98" t="s">
        <v>4944</v>
      </c>
      <c r="S2820" s="98">
        <v>32.216999999999999</v>
      </c>
      <c r="T2820" s="98" t="s">
        <v>4944</v>
      </c>
      <c r="U2820" s="98">
        <v>8.64</v>
      </c>
    </row>
    <row r="2821" spans="1:21" x14ac:dyDescent="0.25">
      <c r="A2821" s="57" t="s">
        <v>4640</v>
      </c>
      <c r="B2821" s="57" t="s">
        <v>2093</v>
      </c>
      <c r="C2821" s="57" t="s">
        <v>4678</v>
      </c>
      <c r="D2821" s="91">
        <v>6</v>
      </c>
      <c r="E2821" s="57" t="s">
        <v>6284</v>
      </c>
      <c r="F2821" s="29">
        <f t="shared" si="142"/>
        <v>13.577666666666667</v>
      </c>
      <c r="G2821" s="23">
        <f t="shared" si="143"/>
        <v>0.98049999999999993</v>
      </c>
      <c r="H2821" s="30"/>
      <c r="I2821" s="29"/>
      <c r="J2821" s="23">
        <f t="shared" si="144"/>
        <v>8.2365999999999993</v>
      </c>
      <c r="K2821" s="30"/>
      <c r="L2821" s="29"/>
      <c r="M2821" s="98" t="s">
        <v>4944</v>
      </c>
      <c r="N2821" s="98">
        <v>3.21</v>
      </c>
      <c r="O2821" s="98">
        <v>0.71199999999999997</v>
      </c>
      <c r="P2821" s="98" t="s">
        <v>4944</v>
      </c>
      <c r="Q2821" s="98" t="s">
        <v>4944</v>
      </c>
      <c r="R2821" s="98">
        <v>0.45</v>
      </c>
      <c r="S2821" s="98">
        <v>11.246</v>
      </c>
      <c r="T2821" s="98">
        <v>22.579000000000001</v>
      </c>
      <c r="U2821" s="98">
        <v>6.9080000000000004</v>
      </c>
    </row>
    <row r="2822" spans="1:21" x14ac:dyDescent="0.25">
      <c r="A2822" s="57" t="s">
        <v>4640</v>
      </c>
      <c r="B2822" s="57" t="s">
        <v>1856</v>
      </c>
      <c r="C2822" s="57" t="s">
        <v>4714</v>
      </c>
      <c r="D2822" s="91">
        <v>15</v>
      </c>
      <c r="E2822" s="57" t="s">
        <v>8055</v>
      </c>
      <c r="F2822" s="29">
        <f t="shared" si="142"/>
        <v>13.527666666666667</v>
      </c>
      <c r="G2822" s="23">
        <f t="shared" si="143"/>
        <v>103.611</v>
      </c>
      <c r="H2822" s="30"/>
      <c r="I2822" s="29"/>
      <c r="J2822" s="23">
        <f t="shared" si="144"/>
        <v>15.006600000000001</v>
      </c>
      <c r="K2822" s="30"/>
      <c r="L2822" s="29"/>
      <c r="M2822" s="98">
        <v>50.834000000000003</v>
      </c>
      <c r="N2822" s="98">
        <v>189.45500000000001</v>
      </c>
      <c r="O2822" s="98">
        <v>54.003</v>
      </c>
      <c r="P2822" s="98">
        <v>120.152</v>
      </c>
      <c r="Q2822" s="98">
        <v>11.074999999999999</v>
      </c>
      <c r="R2822" s="98">
        <v>23.375</v>
      </c>
      <c r="S2822" s="98" t="s">
        <v>4944</v>
      </c>
      <c r="T2822" s="98">
        <v>2.19</v>
      </c>
      <c r="U2822" s="98">
        <v>38.393000000000001</v>
      </c>
    </row>
    <row r="2823" spans="1:21" x14ac:dyDescent="0.25">
      <c r="A2823" s="57" t="s">
        <v>4640</v>
      </c>
      <c r="B2823" s="57" t="s">
        <v>4091</v>
      </c>
      <c r="C2823" s="57" t="s">
        <v>4692</v>
      </c>
      <c r="D2823" s="91">
        <v>11</v>
      </c>
      <c r="E2823" s="57" t="s">
        <v>6912</v>
      </c>
      <c r="F2823" s="29">
        <f t="shared" si="142"/>
        <v>13.477333333333334</v>
      </c>
      <c r="G2823" s="23">
        <f t="shared" si="143"/>
        <v>3.075E-2</v>
      </c>
      <c r="H2823" s="30"/>
      <c r="I2823" s="29"/>
      <c r="J2823" s="23">
        <f t="shared" si="144"/>
        <v>8.0864000000000011</v>
      </c>
      <c r="K2823" s="30"/>
      <c r="L2823" s="29"/>
      <c r="M2823" s="98" t="s">
        <v>4944</v>
      </c>
      <c r="N2823" s="98" t="s">
        <v>4944</v>
      </c>
      <c r="O2823" s="98">
        <v>0.123</v>
      </c>
      <c r="P2823" s="98" t="s">
        <v>4944</v>
      </c>
      <c r="Q2823" s="98" t="s">
        <v>4944</v>
      </c>
      <c r="R2823" s="98" t="s">
        <v>4944</v>
      </c>
      <c r="S2823" s="98" t="s">
        <v>4944</v>
      </c>
      <c r="T2823" s="98">
        <v>40.432000000000002</v>
      </c>
      <c r="U2823" s="98" t="s">
        <v>4944</v>
      </c>
    </row>
    <row r="2824" spans="1:21" x14ac:dyDescent="0.25">
      <c r="A2824" s="57" t="s">
        <v>4640</v>
      </c>
      <c r="B2824" s="57" t="s">
        <v>1316</v>
      </c>
      <c r="C2824" s="57" t="s">
        <v>4679</v>
      </c>
      <c r="D2824" s="91">
        <v>7</v>
      </c>
      <c r="E2824" s="57" t="s">
        <v>6385</v>
      </c>
      <c r="F2824" s="29">
        <f t="shared" si="142"/>
        <v>13.433666666666667</v>
      </c>
      <c r="G2824" s="23">
        <f t="shared" si="143"/>
        <v>33.771999999999998</v>
      </c>
      <c r="H2824" s="30"/>
      <c r="I2824" s="29"/>
      <c r="J2824" s="23">
        <f t="shared" si="144"/>
        <v>49.671400000000006</v>
      </c>
      <c r="K2824" s="30"/>
      <c r="L2824" s="29"/>
      <c r="M2824" s="98">
        <v>4.4770000000000003</v>
      </c>
      <c r="N2824" s="98">
        <v>73.271000000000001</v>
      </c>
      <c r="O2824" s="98">
        <v>0.3</v>
      </c>
      <c r="P2824" s="98">
        <v>57.04</v>
      </c>
      <c r="Q2824" s="98">
        <v>189.626</v>
      </c>
      <c r="R2824" s="98">
        <v>18.43</v>
      </c>
      <c r="S2824" s="98">
        <v>1.1100000000000001</v>
      </c>
      <c r="T2824" s="98">
        <v>2.0760000000000001</v>
      </c>
      <c r="U2824" s="98">
        <v>37.115000000000002</v>
      </c>
    </row>
    <row r="2825" spans="1:21" x14ac:dyDescent="0.25">
      <c r="A2825" s="57" t="s">
        <v>4640</v>
      </c>
      <c r="B2825" s="57" t="s">
        <v>2562</v>
      </c>
      <c r="C2825" s="57" t="s">
        <v>4714</v>
      </c>
      <c r="D2825" s="91">
        <v>15</v>
      </c>
      <c r="E2825" s="57" t="s">
        <v>8061</v>
      </c>
      <c r="F2825" s="29">
        <f t="shared" si="142"/>
        <v>13.426333333333332</v>
      </c>
      <c r="G2825" s="23">
        <f t="shared" si="143"/>
        <v>29.253000000000004</v>
      </c>
      <c r="H2825" s="30"/>
      <c r="I2825" s="29"/>
      <c r="J2825" s="23">
        <f t="shared" si="144"/>
        <v>22.589199999999998</v>
      </c>
      <c r="K2825" s="30"/>
      <c r="L2825" s="29"/>
      <c r="M2825" s="98">
        <v>22.657</v>
      </c>
      <c r="N2825" s="98">
        <v>13.074</v>
      </c>
      <c r="O2825" s="98">
        <v>65.141000000000005</v>
      </c>
      <c r="P2825" s="98">
        <v>16.14</v>
      </c>
      <c r="Q2825" s="98">
        <v>0.67400000000000004</v>
      </c>
      <c r="R2825" s="98">
        <v>71.992999999999995</v>
      </c>
      <c r="S2825" s="98">
        <v>4.9390000000000001</v>
      </c>
      <c r="T2825" s="98">
        <v>24.568999999999999</v>
      </c>
      <c r="U2825" s="98">
        <v>10.771000000000001</v>
      </c>
    </row>
    <row r="2826" spans="1:21" x14ac:dyDescent="0.25">
      <c r="A2826" s="57" t="s">
        <v>4640</v>
      </c>
      <c r="B2826" s="57" t="s">
        <v>1712</v>
      </c>
      <c r="C2826" s="57" t="s">
        <v>4712</v>
      </c>
      <c r="D2826" s="91">
        <v>15</v>
      </c>
      <c r="E2826" s="57" t="s">
        <v>7785</v>
      </c>
      <c r="F2826" s="29">
        <f t="shared" si="142"/>
        <v>13.379333333333333</v>
      </c>
      <c r="G2826" s="23">
        <f t="shared" si="143"/>
        <v>0</v>
      </c>
      <c r="H2826" s="30"/>
      <c r="I2826" s="29"/>
      <c r="J2826" s="23">
        <f t="shared" si="144"/>
        <v>8.0275999999999996</v>
      </c>
      <c r="K2826" s="30"/>
      <c r="L2826" s="29"/>
      <c r="M2826" s="98" t="s">
        <v>4944</v>
      </c>
      <c r="N2826" s="98" t="s">
        <v>4944</v>
      </c>
      <c r="O2826" s="98" t="s">
        <v>4944</v>
      </c>
      <c r="P2826" s="98" t="s">
        <v>4944</v>
      </c>
      <c r="Q2826" s="98" t="s">
        <v>4944</v>
      </c>
      <c r="R2826" s="98" t="s">
        <v>4944</v>
      </c>
      <c r="S2826" s="98" t="s">
        <v>4944</v>
      </c>
      <c r="T2826" s="98" t="s">
        <v>4944</v>
      </c>
      <c r="U2826" s="98">
        <v>40.137999999999998</v>
      </c>
    </row>
    <row r="2827" spans="1:21" x14ac:dyDescent="0.25">
      <c r="A2827" s="57" t="s">
        <v>4640</v>
      </c>
      <c r="B2827" s="57" t="s">
        <v>514</v>
      </c>
      <c r="C2827" s="57" t="s">
        <v>4682</v>
      </c>
      <c r="D2827" s="91">
        <v>8</v>
      </c>
      <c r="E2827" s="57" t="s">
        <v>6581</v>
      </c>
      <c r="F2827" s="29">
        <f t="shared" si="142"/>
        <v>13.372999999999999</v>
      </c>
      <c r="G2827" s="23">
        <f t="shared" si="143"/>
        <v>4.8144999999999998</v>
      </c>
      <c r="H2827" s="30"/>
      <c r="I2827" s="29"/>
      <c r="J2827" s="23">
        <f t="shared" si="144"/>
        <v>17.578800000000001</v>
      </c>
      <c r="K2827" s="30"/>
      <c r="L2827" s="29"/>
      <c r="M2827" s="98">
        <v>1.091</v>
      </c>
      <c r="N2827" s="98">
        <v>3.1850000000000001</v>
      </c>
      <c r="O2827" s="98">
        <v>14.606</v>
      </c>
      <c r="P2827" s="98">
        <v>0.376</v>
      </c>
      <c r="Q2827" s="98">
        <v>1.956</v>
      </c>
      <c r="R2827" s="98">
        <v>45.819000000000003</v>
      </c>
      <c r="S2827" s="98">
        <v>7.444</v>
      </c>
      <c r="T2827" s="98">
        <v>16.827000000000002</v>
      </c>
      <c r="U2827" s="98">
        <v>15.848000000000001</v>
      </c>
    </row>
    <row r="2828" spans="1:21" x14ac:dyDescent="0.25">
      <c r="A2828" s="57" t="s">
        <v>4640</v>
      </c>
      <c r="B2828" s="57" t="s">
        <v>2192</v>
      </c>
      <c r="C2828" s="57" t="s">
        <v>4668</v>
      </c>
      <c r="D2828" s="91">
        <v>6</v>
      </c>
      <c r="E2828" s="57" t="s">
        <v>5794</v>
      </c>
      <c r="F2828" s="29">
        <f t="shared" si="142"/>
        <v>13.348999999999998</v>
      </c>
      <c r="G2828" s="23">
        <f t="shared" si="143"/>
        <v>0</v>
      </c>
      <c r="H2828" s="30"/>
      <c r="I2828" s="29"/>
      <c r="J2828" s="23">
        <f t="shared" si="144"/>
        <v>8.1598000000000006</v>
      </c>
      <c r="K2828" s="30"/>
      <c r="L2828" s="29"/>
      <c r="M2828" s="98" t="s">
        <v>4944</v>
      </c>
      <c r="N2828" s="98" t="s">
        <v>4944</v>
      </c>
      <c r="O2828" s="98" t="s">
        <v>4944</v>
      </c>
      <c r="P2828" s="98" t="s">
        <v>4944</v>
      </c>
      <c r="Q2828" s="98">
        <v>0.752</v>
      </c>
      <c r="R2828" s="98" t="s">
        <v>4944</v>
      </c>
      <c r="S2828" s="98" t="s">
        <v>4944</v>
      </c>
      <c r="T2828" s="98" t="s">
        <v>4944</v>
      </c>
      <c r="U2828" s="98">
        <v>40.046999999999997</v>
      </c>
    </row>
    <row r="2829" spans="1:21" x14ac:dyDescent="0.25">
      <c r="A2829" s="57" t="s">
        <v>4640</v>
      </c>
      <c r="B2829" s="57" t="s">
        <v>1383</v>
      </c>
      <c r="C2829" s="57" t="s">
        <v>4668</v>
      </c>
      <c r="D2829" s="91">
        <v>6</v>
      </c>
      <c r="E2829" s="57" t="s">
        <v>5825</v>
      </c>
      <c r="F2829" s="29">
        <f t="shared" si="142"/>
        <v>13.344000000000001</v>
      </c>
      <c r="G2829" s="23">
        <f t="shared" si="143"/>
        <v>1.0999999999999999E-2</v>
      </c>
      <c r="H2829" s="30"/>
      <c r="I2829" s="29"/>
      <c r="J2829" s="23">
        <f t="shared" si="144"/>
        <v>8.0064000000000011</v>
      </c>
      <c r="K2829" s="30"/>
      <c r="L2829" s="29"/>
      <c r="M2829" s="98" t="s">
        <v>4944</v>
      </c>
      <c r="N2829" s="98" t="s">
        <v>4944</v>
      </c>
      <c r="O2829" s="98" t="s">
        <v>4944</v>
      </c>
      <c r="P2829" s="98">
        <v>4.3999999999999997E-2</v>
      </c>
      <c r="Q2829" s="98" t="s">
        <v>4944</v>
      </c>
      <c r="R2829" s="98" t="s">
        <v>4944</v>
      </c>
      <c r="S2829" s="98" t="s">
        <v>4944</v>
      </c>
      <c r="T2829" s="98">
        <v>0.26400000000000001</v>
      </c>
      <c r="U2829" s="98">
        <v>39.768000000000001</v>
      </c>
    </row>
    <row r="2830" spans="1:21" x14ac:dyDescent="0.25">
      <c r="A2830" s="57" t="s">
        <v>4640</v>
      </c>
      <c r="B2830" s="57" t="s">
        <v>2835</v>
      </c>
      <c r="C2830" s="57" t="s">
        <v>4677</v>
      </c>
      <c r="D2830" s="91">
        <v>6</v>
      </c>
      <c r="E2830" s="57" t="s">
        <v>6262</v>
      </c>
      <c r="F2830" s="29">
        <f t="shared" si="142"/>
        <v>13.304333333333334</v>
      </c>
      <c r="G2830" s="23">
        <f t="shared" si="143"/>
        <v>24.14575</v>
      </c>
      <c r="H2830" s="30"/>
      <c r="I2830" s="29"/>
      <c r="J2830" s="23">
        <f t="shared" si="144"/>
        <v>13.4358</v>
      </c>
      <c r="K2830" s="30"/>
      <c r="L2830" s="29"/>
      <c r="M2830" s="98">
        <v>10.391999999999999</v>
      </c>
      <c r="N2830" s="98">
        <v>31.66</v>
      </c>
      <c r="O2830" s="98">
        <v>35.979999999999997</v>
      </c>
      <c r="P2830" s="98">
        <v>18.550999999999998</v>
      </c>
      <c r="Q2830" s="98">
        <v>14.737</v>
      </c>
      <c r="R2830" s="98">
        <v>12.529</v>
      </c>
      <c r="S2830" s="98">
        <v>27.523</v>
      </c>
      <c r="T2830" s="98">
        <v>11.531000000000001</v>
      </c>
      <c r="U2830" s="98">
        <v>0.85899999999999999</v>
      </c>
    </row>
    <row r="2831" spans="1:21" x14ac:dyDescent="0.25">
      <c r="A2831" s="57" t="s">
        <v>4640</v>
      </c>
      <c r="B2831" s="57" t="s">
        <v>2030</v>
      </c>
      <c r="C2831" s="57" t="s">
        <v>4734</v>
      </c>
      <c r="D2831" s="91">
        <v>20</v>
      </c>
      <c r="E2831" s="57" t="s">
        <v>9506</v>
      </c>
      <c r="F2831" s="29">
        <f t="shared" si="142"/>
        <v>13.234666666666667</v>
      </c>
      <c r="G2831" s="23">
        <f t="shared" si="143"/>
        <v>3.3260000000000001</v>
      </c>
      <c r="H2831" s="30"/>
      <c r="I2831" s="29"/>
      <c r="J2831" s="23">
        <f t="shared" si="144"/>
        <v>10.8278</v>
      </c>
      <c r="K2831" s="30"/>
      <c r="L2831" s="29"/>
      <c r="M2831" s="98">
        <v>7.2089999999999996</v>
      </c>
      <c r="N2831" s="98">
        <v>5.7359999999999998</v>
      </c>
      <c r="O2831" s="98" t="s">
        <v>4944</v>
      </c>
      <c r="P2831" s="98">
        <v>0.35899999999999999</v>
      </c>
      <c r="Q2831" s="98">
        <v>3.504</v>
      </c>
      <c r="R2831" s="98">
        <v>10.930999999999999</v>
      </c>
      <c r="S2831" s="98">
        <v>13.356</v>
      </c>
      <c r="T2831" s="98">
        <v>11.670999999999999</v>
      </c>
      <c r="U2831" s="98">
        <v>14.677</v>
      </c>
    </row>
    <row r="2832" spans="1:21" x14ac:dyDescent="0.25">
      <c r="A2832" s="57" t="s">
        <v>4640</v>
      </c>
      <c r="B2832" s="57" t="s">
        <v>3288</v>
      </c>
      <c r="C2832" s="57" t="s">
        <v>4694</v>
      </c>
      <c r="D2832" s="91">
        <v>11</v>
      </c>
      <c r="E2832" s="57" t="s">
        <v>6963</v>
      </c>
      <c r="F2832" s="29">
        <f t="shared" si="142"/>
        <v>13.214333333333334</v>
      </c>
      <c r="G2832" s="23">
        <f t="shared" si="143"/>
        <v>0.85</v>
      </c>
      <c r="H2832" s="30"/>
      <c r="I2832" s="29"/>
      <c r="J2832" s="23">
        <f t="shared" si="144"/>
        <v>10.5418</v>
      </c>
      <c r="K2832" s="30"/>
      <c r="L2832" s="29"/>
      <c r="M2832" s="98" t="s">
        <v>4944</v>
      </c>
      <c r="N2832" s="98" t="s">
        <v>4944</v>
      </c>
      <c r="O2832" s="98" t="s">
        <v>4944</v>
      </c>
      <c r="P2832" s="98">
        <v>3.4</v>
      </c>
      <c r="Q2832" s="98">
        <v>12.5</v>
      </c>
      <c r="R2832" s="98">
        <v>0.56599999999999995</v>
      </c>
      <c r="S2832" s="98">
        <v>18.010000000000002</v>
      </c>
      <c r="T2832" s="98">
        <v>21.588000000000001</v>
      </c>
      <c r="U2832" s="98">
        <v>4.4999999999999998E-2</v>
      </c>
    </row>
    <row r="2833" spans="1:21" x14ac:dyDescent="0.25">
      <c r="A2833" s="57" t="s">
        <v>4640</v>
      </c>
      <c r="B2833" s="57" t="s">
        <v>1973</v>
      </c>
      <c r="C2833" s="57" t="s">
        <v>4679</v>
      </c>
      <c r="D2833" s="91">
        <v>7</v>
      </c>
      <c r="E2833" s="57" t="s">
        <v>6353</v>
      </c>
      <c r="F2833" s="29">
        <f t="shared" si="142"/>
        <v>13.208666666666668</v>
      </c>
      <c r="G2833" s="23">
        <f t="shared" si="143"/>
        <v>14.872999999999999</v>
      </c>
      <c r="H2833" s="30"/>
      <c r="I2833" s="29"/>
      <c r="J2833" s="23">
        <f t="shared" si="144"/>
        <v>10.691800000000001</v>
      </c>
      <c r="K2833" s="30"/>
      <c r="L2833" s="29"/>
      <c r="M2833" s="98">
        <v>25.885000000000002</v>
      </c>
      <c r="N2833" s="98">
        <v>16.254999999999999</v>
      </c>
      <c r="O2833" s="98">
        <v>6.5620000000000003</v>
      </c>
      <c r="P2833" s="98">
        <v>10.79</v>
      </c>
      <c r="Q2833" s="98">
        <v>8.2680000000000007</v>
      </c>
      <c r="R2833" s="98">
        <v>5.5650000000000004</v>
      </c>
      <c r="S2833" s="98">
        <v>12.808</v>
      </c>
      <c r="T2833" s="98">
        <v>12.968999999999999</v>
      </c>
      <c r="U2833" s="98">
        <v>13.849</v>
      </c>
    </row>
    <row r="2834" spans="1:21" x14ac:dyDescent="0.25">
      <c r="A2834" s="57" t="s">
        <v>4640</v>
      </c>
      <c r="B2834" s="57" t="s">
        <v>3155</v>
      </c>
      <c r="C2834" s="57" t="s">
        <v>4692</v>
      </c>
      <c r="D2834" s="91">
        <v>11</v>
      </c>
      <c r="E2834" s="57" t="s">
        <v>6855</v>
      </c>
      <c r="F2834" s="29">
        <f t="shared" si="142"/>
        <v>13.124000000000001</v>
      </c>
      <c r="G2834" s="23">
        <f t="shared" si="143"/>
        <v>14.966999999999999</v>
      </c>
      <c r="H2834" s="30"/>
      <c r="I2834" s="29"/>
      <c r="J2834" s="23">
        <f t="shared" si="144"/>
        <v>24.561</v>
      </c>
      <c r="K2834" s="30"/>
      <c r="L2834" s="29"/>
      <c r="M2834" s="98">
        <v>18.181000000000001</v>
      </c>
      <c r="N2834" s="98" t="s">
        <v>4944</v>
      </c>
      <c r="O2834" s="98">
        <v>9.6969999999999992</v>
      </c>
      <c r="P2834" s="98">
        <v>31.99</v>
      </c>
      <c r="Q2834" s="98">
        <v>13.044</v>
      </c>
      <c r="R2834" s="98">
        <v>70.388999999999996</v>
      </c>
      <c r="S2834" s="98">
        <v>9.5000000000000001E-2</v>
      </c>
      <c r="T2834" s="98">
        <v>22.7</v>
      </c>
      <c r="U2834" s="98">
        <v>16.577000000000002</v>
      </c>
    </row>
    <row r="2835" spans="1:21" x14ac:dyDescent="0.25">
      <c r="A2835" s="57" t="s">
        <v>4640</v>
      </c>
      <c r="B2835" s="57" t="s">
        <v>2619</v>
      </c>
      <c r="C2835" s="57" t="s">
        <v>4730</v>
      </c>
      <c r="D2835" s="91">
        <v>18</v>
      </c>
      <c r="E2835" s="57" t="s">
        <v>9371</v>
      </c>
      <c r="F2835" s="29">
        <f t="shared" si="142"/>
        <v>13.091999999999999</v>
      </c>
      <c r="G2835" s="23">
        <f t="shared" si="143"/>
        <v>11.613750000000001</v>
      </c>
      <c r="H2835" s="30"/>
      <c r="I2835" s="29"/>
      <c r="J2835" s="23">
        <f t="shared" si="144"/>
        <v>17.496400000000001</v>
      </c>
      <c r="K2835" s="30"/>
      <c r="L2835" s="29"/>
      <c r="M2835" s="98">
        <v>21.777000000000001</v>
      </c>
      <c r="N2835" s="98">
        <v>7.524</v>
      </c>
      <c r="O2835" s="98">
        <v>7.9139999999999997</v>
      </c>
      <c r="P2835" s="98">
        <v>9.24</v>
      </c>
      <c r="Q2835" s="98">
        <v>32.058</v>
      </c>
      <c r="R2835" s="98">
        <v>16.148</v>
      </c>
      <c r="S2835" s="98">
        <v>12.316000000000001</v>
      </c>
      <c r="T2835" s="98">
        <v>10.839</v>
      </c>
      <c r="U2835" s="98">
        <v>16.120999999999999</v>
      </c>
    </row>
    <row r="2836" spans="1:21" x14ac:dyDescent="0.25">
      <c r="A2836" s="57" t="s">
        <v>4640</v>
      </c>
      <c r="B2836" s="57" t="s">
        <v>4595</v>
      </c>
      <c r="C2836" s="57" t="s">
        <v>4656</v>
      </c>
      <c r="D2836" s="91">
        <v>4</v>
      </c>
      <c r="E2836" s="57" t="s">
        <v>5402</v>
      </c>
      <c r="F2836" s="29">
        <f t="shared" si="142"/>
        <v>13.076000000000001</v>
      </c>
      <c r="G2836" s="23">
        <f t="shared" si="143"/>
        <v>2.3879999999999999</v>
      </c>
      <c r="H2836" s="30"/>
      <c r="I2836" s="29"/>
      <c r="J2836" s="23">
        <f t="shared" si="144"/>
        <v>11.232800000000001</v>
      </c>
      <c r="K2836" s="30"/>
      <c r="L2836" s="29"/>
      <c r="M2836" s="98">
        <v>3.137</v>
      </c>
      <c r="N2836" s="98">
        <v>1.7000000000000001E-2</v>
      </c>
      <c r="O2836" s="98">
        <v>0.44800000000000001</v>
      </c>
      <c r="P2836" s="98">
        <v>5.95</v>
      </c>
      <c r="Q2836" s="98">
        <v>13.983000000000001</v>
      </c>
      <c r="R2836" s="98">
        <v>2.9529999999999998</v>
      </c>
      <c r="S2836" s="98">
        <v>10.962</v>
      </c>
      <c r="T2836" s="98">
        <v>2.3620000000000001</v>
      </c>
      <c r="U2836" s="98">
        <v>25.904</v>
      </c>
    </row>
    <row r="2837" spans="1:21" x14ac:dyDescent="0.25">
      <c r="A2837" s="57" t="s">
        <v>4640</v>
      </c>
      <c r="B2837" s="57" t="s">
        <v>1682</v>
      </c>
      <c r="C2837" s="57" t="s">
        <v>4696</v>
      </c>
      <c r="D2837" s="91">
        <v>11</v>
      </c>
      <c r="E2837" s="57" t="s">
        <v>7132</v>
      </c>
      <c r="F2837" s="29">
        <f t="shared" si="142"/>
        <v>13.042333333333332</v>
      </c>
      <c r="G2837" s="23">
        <f t="shared" si="143"/>
        <v>5.20425</v>
      </c>
      <c r="H2837" s="30"/>
      <c r="I2837" s="29"/>
      <c r="J2837" s="23">
        <f t="shared" si="144"/>
        <v>19.726400000000002</v>
      </c>
      <c r="K2837" s="30"/>
      <c r="L2837" s="29"/>
      <c r="M2837" s="98">
        <v>0.20200000000000001</v>
      </c>
      <c r="N2837" s="98">
        <v>0.36799999999999999</v>
      </c>
      <c r="O2837" s="98">
        <v>0.78400000000000003</v>
      </c>
      <c r="P2837" s="98">
        <v>19.463000000000001</v>
      </c>
      <c r="Q2837" s="98">
        <v>49.887</v>
      </c>
      <c r="R2837" s="98">
        <v>9.6180000000000003</v>
      </c>
      <c r="S2837" s="98">
        <v>6.077</v>
      </c>
      <c r="T2837" s="98">
        <v>32.14</v>
      </c>
      <c r="U2837" s="98">
        <v>0.91</v>
      </c>
    </row>
    <row r="2838" spans="1:21" x14ac:dyDescent="0.25">
      <c r="A2838" s="57" t="s">
        <v>4640</v>
      </c>
      <c r="B2838" s="57" t="s">
        <v>931</v>
      </c>
      <c r="C2838" s="57" t="s">
        <v>4671</v>
      </c>
      <c r="D2838" s="91">
        <v>6</v>
      </c>
      <c r="E2838" s="57" t="s">
        <v>6101</v>
      </c>
      <c r="F2838" s="29">
        <f t="shared" si="142"/>
        <v>13.008000000000001</v>
      </c>
      <c r="G2838" s="23">
        <f t="shared" si="143"/>
        <v>6.0415000000000001</v>
      </c>
      <c r="H2838" s="30"/>
      <c r="I2838" s="29"/>
      <c r="J2838" s="23">
        <f t="shared" si="144"/>
        <v>7.8048000000000002</v>
      </c>
      <c r="K2838" s="30"/>
      <c r="L2838" s="29"/>
      <c r="M2838" s="98">
        <v>1.028</v>
      </c>
      <c r="N2838" s="98" t="s">
        <v>4944</v>
      </c>
      <c r="O2838" s="98">
        <v>23.138000000000002</v>
      </c>
      <c r="P2838" s="98" t="s">
        <v>4944</v>
      </c>
      <c r="Q2838" s="98" t="s">
        <v>4944</v>
      </c>
      <c r="R2838" s="98" t="s">
        <v>4944</v>
      </c>
      <c r="S2838" s="98" t="s">
        <v>4944</v>
      </c>
      <c r="T2838" s="98" t="s">
        <v>4944</v>
      </c>
      <c r="U2838" s="98">
        <v>39.024000000000001</v>
      </c>
    </row>
    <row r="2839" spans="1:21" x14ac:dyDescent="0.25">
      <c r="A2839" s="57" t="s">
        <v>4640</v>
      </c>
      <c r="B2839" s="57" t="s">
        <v>4052</v>
      </c>
      <c r="C2839" s="57" t="s">
        <v>4700</v>
      </c>
      <c r="D2839" s="91">
        <v>11</v>
      </c>
      <c r="E2839" s="57" t="s">
        <v>7226</v>
      </c>
      <c r="F2839" s="29">
        <f t="shared" si="142"/>
        <v>12.962666666666669</v>
      </c>
      <c r="G2839" s="23">
        <f t="shared" si="143"/>
        <v>0</v>
      </c>
      <c r="H2839" s="30"/>
      <c r="I2839" s="29"/>
      <c r="J2839" s="23">
        <f t="shared" si="144"/>
        <v>7.8196000000000012</v>
      </c>
      <c r="K2839" s="30"/>
      <c r="L2839" s="29"/>
      <c r="M2839" s="98" t="s">
        <v>4944</v>
      </c>
      <c r="N2839" s="98" t="s">
        <v>4944</v>
      </c>
      <c r="O2839" s="98" t="s">
        <v>4944</v>
      </c>
      <c r="P2839" s="98" t="s">
        <v>4944</v>
      </c>
      <c r="Q2839" s="98">
        <v>0.21</v>
      </c>
      <c r="R2839" s="98" t="s">
        <v>4944</v>
      </c>
      <c r="S2839" s="98">
        <v>2.899</v>
      </c>
      <c r="T2839" s="98">
        <v>34.606000000000002</v>
      </c>
      <c r="U2839" s="98">
        <v>1.383</v>
      </c>
    </row>
    <row r="2840" spans="1:21" x14ac:dyDescent="0.25">
      <c r="A2840" s="57" t="s">
        <v>4640</v>
      </c>
      <c r="B2840" s="57" t="s">
        <v>3281</v>
      </c>
      <c r="C2840" s="57" t="s">
        <v>4702</v>
      </c>
      <c r="D2840" s="91">
        <v>11</v>
      </c>
      <c r="E2840" s="57" t="s">
        <v>7451</v>
      </c>
      <c r="F2840" s="29">
        <f t="shared" si="142"/>
        <v>12.943333333333333</v>
      </c>
      <c r="G2840" s="23">
        <f t="shared" si="143"/>
        <v>1.0222499999999999</v>
      </c>
      <c r="H2840" s="30"/>
      <c r="I2840" s="29"/>
      <c r="J2840" s="23">
        <f t="shared" si="144"/>
        <v>13.797799999999999</v>
      </c>
      <c r="K2840" s="30"/>
      <c r="L2840" s="29"/>
      <c r="M2840" s="98">
        <v>0.40699999999999997</v>
      </c>
      <c r="N2840" s="98">
        <v>3.6819999999999999</v>
      </c>
      <c r="O2840" s="98" t="s">
        <v>4944</v>
      </c>
      <c r="P2840" s="98" t="s">
        <v>4944</v>
      </c>
      <c r="Q2840" s="98">
        <v>26.538</v>
      </c>
      <c r="R2840" s="98">
        <v>3.621</v>
      </c>
      <c r="S2840" s="98">
        <v>10.456</v>
      </c>
      <c r="T2840" s="98">
        <v>9.0860000000000003</v>
      </c>
      <c r="U2840" s="98">
        <v>19.288</v>
      </c>
    </row>
    <row r="2841" spans="1:21" x14ac:dyDescent="0.25">
      <c r="A2841" s="57" t="s">
        <v>4640</v>
      </c>
      <c r="B2841" s="57" t="s">
        <v>2169</v>
      </c>
      <c r="C2841" s="57" t="s">
        <v>4724</v>
      </c>
      <c r="D2841" s="91">
        <v>16</v>
      </c>
      <c r="E2841" s="57" t="s">
        <v>9034</v>
      </c>
      <c r="F2841" s="29">
        <f t="shared" si="142"/>
        <v>12.823666666666666</v>
      </c>
      <c r="G2841" s="23">
        <f t="shared" si="143"/>
        <v>5.0754999999999999</v>
      </c>
      <c r="H2841" s="30"/>
      <c r="I2841" s="29"/>
      <c r="J2841" s="23">
        <f t="shared" si="144"/>
        <v>13.9596</v>
      </c>
      <c r="K2841" s="30"/>
      <c r="L2841" s="29"/>
      <c r="M2841" s="98">
        <v>4.3600000000000003</v>
      </c>
      <c r="N2841" s="98">
        <v>2.9940000000000002</v>
      </c>
      <c r="O2841" s="98">
        <v>4.7960000000000003</v>
      </c>
      <c r="P2841" s="98">
        <v>8.1519999999999992</v>
      </c>
      <c r="Q2841" s="98">
        <v>30.998999999999999</v>
      </c>
      <c r="R2841" s="98">
        <v>0.32800000000000001</v>
      </c>
      <c r="S2841" s="98">
        <v>10.9</v>
      </c>
      <c r="T2841" s="98">
        <v>18.93</v>
      </c>
      <c r="U2841" s="98">
        <v>8.641</v>
      </c>
    </row>
    <row r="2842" spans="1:21" x14ac:dyDescent="0.25">
      <c r="A2842" s="57" t="s">
        <v>4640</v>
      </c>
      <c r="B2842" s="57" t="s">
        <v>2040</v>
      </c>
      <c r="C2842" s="57" t="s">
        <v>4668</v>
      </c>
      <c r="D2842" s="91">
        <v>6</v>
      </c>
      <c r="E2842" s="57" t="s">
        <v>5711</v>
      </c>
      <c r="F2842" s="29">
        <f t="shared" si="142"/>
        <v>12.820666666666668</v>
      </c>
      <c r="G2842" s="23">
        <f t="shared" si="143"/>
        <v>6.3025000000000002</v>
      </c>
      <c r="H2842" s="30"/>
      <c r="I2842" s="29"/>
      <c r="J2842" s="23">
        <f t="shared" si="144"/>
        <v>9.85</v>
      </c>
      <c r="K2842" s="30"/>
      <c r="L2842" s="29"/>
      <c r="M2842" s="98">
        <v>1.901</v>
      </c>
      <c r="N2842" s="98">
        <v>6.4</v>
      </c>
      <c r="O2842" s="98">
        <v>6.3419999999999996</v>
      </c>
      <c r="P2842" s="98">
        <v>10.567</v>
      </c>
      <c r="Q2842" s="98">
        <v>7.5350000000000001</v>
      </c>
      <c r="R2842" s="98">
        <v>3.2530000000000001</v>
      </c>
      <c r="S2842" s="98">
        <v>4.8849999999999998</v>
      </c>
      <c r="T2842" s="98">
        <v>1.8320000000000001</v>
      </c>
      <c r="U2842" s="98">
        <v>31.745000000000001</v>
      </c>
    </row>
    <row r="2843" spans="1:21" x14ac:dyDescent="0.25">
      <c r="A2843" s="57" t="s">
        <v>4640</v>
      </c>
      <c r="B2843" s="57" t="s">
        <v>3692</v>
      </c>
      <c r="C2843" s="57" t="s">
        <v>4723</v>
      </c>
      <c r="D2843" s="91">
        <v>16</v>
      </c>
      <c r="E2843" s="57" t="s">
        <v>8614</v>
      </c>
      <c r="F2843" s="29">
        <f t="shared" si="142"/>
        <v>12.780666666666669</v>
      </c>
      <c r="G2843" s="23">
        <f t="shared" si="143"/>
        <v>0.30549999999999999</v>
      </c>
      <c r="H2843" s="30"/>
      <c r="I2843" s="29"/>
      <c r="J2843" s="23">
        <f t="shared" si="144"/>
        <v>37.564599999999999</v>
      </c>
      <c r="K2843" s="30"/>
      <c r="L2843" s="29"/>
      <c r="M2843" s="98" t="s">
        <v>4944</v>
      </c>
      <c r="N2843" s="98" t="s">
        <v>4944</v>
      </c>
      <c r="O2843" s="98">
        <v>0.88600000000000001</v>
      </c>
      <c r="P2843" s="98">
        <v>0.33600000000000002</v>
      </c>
      <c r="Q2843" s="98">
        <v>149.01499999999999</v>
      </c>
      <c r="R2843" s="98">
        <v>0.46600000000000003</v>
      </c>
      <c r="S2843" s="98">
        <v>0.7</v>
      </c>
      <c r="T2843" s="98">
        <v>5</v>
      </c>
      <c r="U2843" s="98">
        <v>32.642000000000003</v>
      </c>
    </row>
    <row r="2844" spans="1:21" x14ac:dyDescent="0.25">
      <c r="A2844" s="57" t="s">
        <v>4640</v>
      </c>
      <c r="B2844" s="57" t="s">
        <v>2126</v>
      </c>
      <c r="C2844" s="57" t="s">
        <v>4714</v>
      </c>
      <c r="D2844" s="91">
        <v>15</v>
      </c>
      <c r="E2844" s="57" t="s">
        <v>8059</v>
      </c>
      <c r="F2844" s="29">
        <f t="shared" si="142"/>
        <v>12.744666666666667</v>
      </c>
      <c r="G2844" s="23">
        <f t="shared" si="143"/>
        <v>133.7355</v>
      </c>
      <c r="H2844" s="30"/>
      <c r="I2844" s="29"/>
      <c r="J2844" s="23">
        <f t="shared" si="144"/>
        <v>12.8714</v>
      </c>
      <c r="K2844" s="30"/>
      <c r="L2844" s="29"/>
      <c r="M2844" s="98">
        <v>78.813999999999993</v>
      </c>
      <c r="N2844" s="98">
        <v>26.373000000000001</v>
      </c>
      <c r="O2844" s="98">
        <v>121.65</v>
      </c>
      <c r="P2844" s="98">
        <v>308.10500000000002</v>
      </c>
      <c r="Q2844" s="98">
        <v>7.0060000000000002</v>
      </c>
      <c r="R2844" s="98">
        <v>19.117000000000001</v>
      </c>
      <c r="S2844" s="98">
        <v>5.9669999999999996</v>
      </c>
      <c r="T2844" s="98">
        <v>15.769</v>
      </c>
      <c r="U2844" s="98">
        <v>16.498000000000001</v>
      </c>
    </row>
    <row r="2845" spans="1:21" x14ac:dyDescent="0.25">
      <c r="A2845" s="57" t="s">
        <v>4640</v>
      </c>
      <c r="B2845" s="57" t="s">
        <v>3583</v>
      </c>
      <c r="C2845" s="57" t="s">
        <v>4701</v>
      </c>
      <c r="D2845" s="91">
        <v>11</v>
      </c>
      <c r="E2845" s="57" t="s">
        <v>7338</v>
      </c>
      <c r="F2845" s="29">
        <f t="shared" si="142"/>
        <v>12.744333333333332</v>
      </c>
      <c r="G2845" s="23">
        <f t="shared" si="143"/>
        <v>1.79775</v>
      </c>
      <c r="H2845" s="30"/>
      <c r="I2845" s="29"/>
      <c r="J2845" s="23">
        <f t="shared" si="144"/>
        <v>11.187799999999999</v>
      </c>
      <c r="K2845" s="30"/>
      <c r="L2845" s="29"/>
      <c r="M2845" s="98">
        <v>0.23100000000000001</v>
      </c>
      <c r="N2845" s="98">
        <v>0.98099999999999998</v>
      </c>
      <c r="O2845" s="98" t="s">
        <v>4944</v>
      </c>
      <c r="P2845" s="98">
        <v>5.9790000000000001</v>
      </c>
      <c r="Q2845" s="98">
        <v>7.8070000000000004</v>
      </c>
      <c r="R2845" s="98">
        <v>9.8989999999999991</v>
      </c>
      <c r="S2845" s="98">
        <v>18.771999999999998</v>
      </c>
      <c r="T2845" s="98">
        <v>7.3550000000000004</v>
      </c>
      <c r="U2845" s="98">
        <v>12.106</v>
      </c>
    </row>
    <row r="2846" spans="1:21" x14ac:dyDescent="0.25">
      <c r="A2846" s="57" t="s">
        <v>4640</v>
      </c>
      <c r="B2846" s="57" t="s">
        <v>2883</v>
      </c>
      <c r="C2846" s="57" t="s">
        <v>4664</v>
      </c>
      <c r="D2846" s="91">
        <v>4</v>
      </c>
      <c r="E2846" s="57" t="s">
        <v>5562</v>
      </c>
      <c r="F2846" s="29">
        <f t="shared" si="142"/>
        <v>12.707000000000001</v>
      </c>
      <c r="G2846" s="23">
        <f t="shared" si="143"/>
        <v>3.4047499999999999</v>
      </c>
      <c r="H2846" s="30"/>
      <c r="I2846" s="29"/>
      <c r="J2846" s="23">
        <f t="shared" si="144"/>
        <v>15.434199999999999</v>
      </c>
      <c r="K2846" s="30"/>
      <c r="L2846" s="29"/>
      <c r="M2846" s="98" t="s">
        <v>4944</v>
      </c>
      <c r="N2846" s="98">
        <v>3.3519999999999999</v>
      </c>
      <c r="O2846" s="98">
        <v>10.266999999999999</v>
      </c>
      <c r="P2846" s="98" t="s">
        <v>4944</v>
      </c>
      <c r="Q2846" s="98">
        <v>1.2999999999999999E-2</v>
      </c>
      <c r="R2846" s="98">
        <v>39.036999999999999</v>
      </c>
      <c r="S2846" s="98">
        <v>38.121000000000002</v>
      </c>
      <c r="T2846" s="98" t="s">
        <v>4944</v>
      </c>
      <c r="U2846" s="98" t="s">
        <v>4944</v>
      </c>
    </row>
    <row r="2847" spans="1:21" x14ac:dyDescent="0.25">
      <c r="A2847" s="57" t="s">
        <v>4640</v>
      </c>
      <c r="B2847" s="57" t="s">
        <v>3237</v>
      </c>
      <c r="C2847" s="57" t="s">
        <v>4695</v>
      </c>
      <c r="D2847" s="91">
        <v>11</v>
      </c>
      <c r="E2847" s="57" t="s">
        <v>7064</v>
      </c>
      <c r="F2847" s="29">
        <f t="shared" si="142"/>
        <v>12.702666666666666</v>
      </c>
      <c r="G2847" s="23">
        <f t="shared" si="143"/>
        <v>0</v>
      </c>
      <c r="H2847" s="30"/>
      <c r="I2847" s="29"/>
      <c r="J2847" s="23">
        <f t="shared" si="144"/>
        <v>43.781599999999997</v>
      </c>
      <c r="K2847" s="30"/>
      <c r="L2847" s="29"/>
      <c r="M2847" s="98" t="s">
        <v>4944</v>
      </c>
      <c r="N2847" s="98" t="s">
        <v>4944</v>
      </c>
      <c r="O2847" s="98" t="s">
        <v>4944</v>
      </c>
      <c r="P2847" s="98" t="s">
        <v>4944</v>
      </c>
      <c r="Q2847" s="98">
        <v>51.146999999999998</v>
      </c>
      <c r="R2847" s="98">
        <v>129.65299999999999</v>
      </c>
      <c r="S2847" s="98">
        <v>21.667999999999999</v>
      </c>
      <c r="T2847" s="98">
        <v>11</v>
      </c>
      <c r="U2847" s="98">
        <v>5.44</v>
      </c>
    </row>
    <row r="2848" spans="1:21" x14ac:dyDescent="0.25">
      <c r="A2848" s="57" t="s">
        <v>4640</v>
      </c>
      <c r="B2848" s="57" t="s">
        <v>4359</v>
      </c>
      <c r="C2848" s="57" t="s">
        <v>4658</v>
      </c>
      <c r="D2848" s="91">
        <v>4</v>
      </c>
      <c r="E2848" s="57" t="s">
        <v>5421</v>
      </c>
      <c r="F2848" s="29">
        <f t="shared" ref="F2848:F2911" si="145">SUM(S2848:U2848)/3</f>
        <v>12.700000000000001</v>
      </c>
      <c r="G2848" s="23">
        <f t="shared" ref="G2848:G2911" si="146">SUM(M2848:P2848)/4</f>
        <v>0</v>
      </c>
      <c r="H2848" s="30"/>
      <c r="I2848" s="29"/>
      <c r="J2848" s="23">
        <f t="shared" ref="J2848:J2911" si="147">SUM(Q2848:U2848)/5</f>
        <v>7.62</v>
      </c>
      <c r="K2848" s="30"/>
      <c r="L2848" s="29"/>
      <c r="M2848" s="98" t="s">
        <v>4944</v>
      </c>
      <c r="N2848" s="98" t="s">
        <v>4944</v>
      </c>
      <c r="O2848" s="98" t="s">
        <v>4944</v>
      </c>
      <c r="P2848" s="98" t="s">
        <v>4944</v>
      </c>
      <c r="Q2848" s="98" t="s">
        <v>4944</v>
      </c>
      <c r="R2848" s="98" t="s">
        <v>4944</v>
      </c>
      <c r="S2848" s="98">
        <v>5.4</v>
      </c>
      <c r="T2848" s="98">
        <v>19.2</v>
      </c>
      <c r="U2848" s="98">
        <v>13.5</v>
      </c>
    </row>
    <row r="2849" spans="1:21" x14ac:dyDescent="0.25">
      <c r="A2849" s="57" t="s">
        <v>4640</v>
      </c>
      <c r="B2849" s="57" t="s">
        <v>3326</v>
      </c>
      <c r="C2849" s="57" t="s">
        <v>4723</v>
      </c>
      <c r="D2849" s="91">
        <v>16</v>
      </c>
      <c r="E2849" s="57" t="s">
        <v>8673</v>
      </c>
      <c r="F2849" s="29">
        <f t="shared" si="145"/>
        <v>12.661999999999999</v>
      </c>
      <c r="G2849" s="23">
        <f t="shared" si="146"/>
        <v>0.69774999999999998</v>
      </c>
      <c r="H2849" s="30"/>
      <c r="I2849" s="29"/>
      <c r="J2849" s="23">
        <f t="shared" si="147"/>
        <v>7.5971999999999991</v>
      </c>
      <c r="K2849" s="30"/>
      <c r="L2849" s="29"/>
      <c r="M2849" s="98">
        <v>1.861</v>
      </c>
      <c r="N2849" s="98">
        <v>0.93</v>
      </c>
      <c r="O2849" s="98" t="s">
        <v>4944</v>
      </c>
      <c r="P2849" s="98" t="s">
        <v>4944</v>
      </c>
      <c r="Q2849" s="98" t="s">
        <v>4944</v>
      </c>
      <c r="R2849" s="98" t="s">
        <v>4944</v>
      </c>
      <c r="S2849" s="98">
        <v>21.329000000000001</v>
      </c>
      <c r="T2849" s="98">
        <v>6.2720000000000002</v>
      </c>
      <c r="U2849" s="98">
        <v>10.385</v>
      </c>
    </row>
    <row r="2850" spans="1:21" x14ac:dyDescent="0.25">
      <c r="A2850" s="57" t="s">
        <v>4640</v>
      </c>
      <c r="B2850" s="57" t="s">
        <v>1150</v>
      </c>
      <c r="C2850" s="57" t="s">
        <v>4726</v>
      </c>
      <c r="D2850" s="91">
        <v>17</v>
      </c>
      <c r="E2850" s="57" t="s">
        <v>9100</v>
      </c>
      <c r="F2850" s="29">
        <f t="shared" si="145"/>
        <v>12.629333333333335</v>
      </c>
      <c r="G2850" s="23">
        <f t="shared" si="146"/>
        <v>44.35275</v>
      </c>
      <c r="H2850" s="30"/>
      <c r="I2850" s="29"/>
      <c r="J2850" s="23">
        <f t="shared" si="147"/>
        <v>145.6816</v>
      </c>
      <c r="K2850" s="30"/>
      <c r="L2850" s="29"/>
      <c r="M2850" s="98" t="s">
        <v>4944</v>
      </c>
      <c r="N2850" s="98">
        <v>17.2</v>
      </c>
      <c r="O2850" s="98">
        <v>76.778000000000006</v>
      </c>
      <c r="P2850" s="98">
        <v>83.433000000000007</v>
      </c>
      <c r="Q2850" s="98">
        <v>117.011</v>
      </c>
      <c r="R2850" s="98">
        <v>573.50900000000001</v>
      </c>
      <c r="S2850" s="98">
        <v>5.8259999999999996</v>
      </c>
      <c r="T2850" s="98">
        <v>16.440000000000001</v>
      </c>
      <c r="U2850" s="98">
        <v>15.622</v>
      </c>
    </row>
    <row r="2851" spans="1:21" x14ac:dyDescent="0.25">
      <c r="A2851" s="57" t="s">
        <v>4640</v>
      </c>
      <c r="B2851" s="57" t="s">
        <v>2804</v>
      </c>
      <c r="C2851" s="57" t="s">
        <v>4734</v>
      </c>
      <c r="D2851" s="91">
        <v>20</v>
      </c>
      <c r="E2851" s="57" t="s">
        <v>9497</v>
      </c>
      <c r="F2851" s="29">
        <f t="shared" si="145"/>
        <v>12.606666666666667</v>
      </c>
      <c r="G2851" s="23">
        <f t="shared" si="146"/>
        <v>3.9032499999999999</v>
      </c>
      <c r="H2851" s="30"/>
      <c r="I2851" s="29"/>
      <c r="J2851" s="23">
        <f t="shared" si="147"/>
        <v>10.484</v>
      </c>
      <c r="K2851" s="30"/>
      <c r="L2851" s="29"/>
      <c r="M2851" s="98">
        <v>2.532</v>
      </c>
      <c r="N2851" s="98">
        <v>2.4279999999999999</v>
      </c>
      <c r="O2851" s="98">
        <v>6.0449999999999999</v>
      </c>
      <c r="P2851" s="98">
        <v>4.6079999999999997</v>
      </c>
      <c r="Q2851" s="98">
        <v>7.8630000000000004</v>
      </c>
      <c r="R2851" s="98">
        <v>6.7370000000000001</v>
      </c>
      <c r="S2851" s="98">
        <v>4.57</v>
      </c>
      <c r="T2851" s="98">
        <v>20.052</v>
      </c>
      <c r="U2851" s="98">
        <v>13.198</v>
      </c>
    </row>
    <row r="2852" spans="1:21" x14ac:dyDescent="0.25">
      <c r="A2852" s="57" t="s">
        <v>4640</v>
      </c>
      <c r="B2852" s="57" t="s">
        <v>3515</v>
      </c>
      <c r="C2852" s="57" t="s">
        <v>4723</v>
      </c>
      <c r="D2852" s="91">
        <v>16</v>
      </c>
      <c r="E2852" s="57" t="s">
        <v>8656</v>
      </c>
      <c r="F2852" s="29">
        <f t="shared" si="145"/>
        <v>12.571</v>
      </c>
      <c r="G2852" s="23">
        <f t="shared" si="146"/>
        <v>34.164500000000004</v>
      </c>
      <c r="H2852" s="30"/>
      <c r="I2852" s="29"/>
      <c r="J2852" s="23">
        <f t="shared" si="147"/>
        <v>10.9346</v>
      </c>
      <c r="K2852" s="30"/>
      <c r="L2852" s="29"/>
      <c r="M2852" s="98">
        <v>42.207999999999998</v>
      </c>
      <c r="N2852" s="98" t="s">
        <v>4944</v>
      </c>
      <c r="O2852" s="98">
        <v>9.1449999999999996</v>
      </c>
      <c r="P2852" s="98">
        <v>85.305000000000007</v>
      </c>
      <c r="Q2852" s="98">
        <v>1.34</v>
      </c>
      <c r="R2852" s="98">
        <v>15.62</v>
      </c>
      <c r="S2852" s="98">
        <v>13.375</v>
      </c>
      <c r="T2852" s="98" t="s">
        <v>4944</v>
      </c>
      <c r="U2852" s="98">
        <v>24.338000000000001</v>
      </c>
    </row>
    <row r="2853" spans="1:21" x14ac:dyDescent="0.25">
      <c r="A2853" s="57" t="s">
        <v>4640</v>
      </c>
      <c r="B2853" s="57" t="s">
        <v>2890</v>
      </c>
      <c r="C2853" s="57" t="s">
        <v>4721</v>
      </c>
      <c r="D2853" s="91">
        <v>15</v>
      </c>
      <c r="E2853" s="57" t="s">
        <v>8199</v>
      </c>
      <c r="F2853" s="29">
        <f t="shared" si="145"/>
        <v>12.459666666666665</v>
      </c>
      <c r="G2853" s="23">
        <f t="shared" si="146"/>
        <v>6.4037499999999996</v>
      </c>
      <c r="H2853" s="30"/>
      <c r="I2853" s="29"/>
      <c r="J2853" s="23">
        <f t="shared" si="147"/>
        <v>13.115800000000002</v>
      </c>
      <c r="K2853" s="30"/>
      <c r="L2853" s="29"/>
      <c r="M2853" s="98">
        <v>0.66100000000000003</v>
      </c>
      <c r="N2853" s="98">
        <v>6.4649999999999999</v>
      </c>
      <c r="O2853" s="98">
        <v>15.628</v>
      </c>
      <c r="P2853" s="98">
        <v>2.8610000000000002</v>
      </c>
      <c r="Q2853" s="98">
        <v>1.9930000000000001</v>
      </c>
      <c r="R2853" s="98">
        <v>26.207000000000001</v>
      </c>
      <c r="S2853" s="98">
        <v>13.516</v>
      </c>
      <c r="T2853" s="98">
        <v>21.689</v>
      </c>
      <c r="U2853" s="98">
        <v>2.1739999999999999</v>
      </c>
    </row>
    <row r="2854" spans="1:21" x14ac:dyDescent="0.25">
      <c r="A2854" s="57" t="s">
        <v>4640</v>
      </c>
      <c r="B2854" s="57" t="s">
        <v>2504</v>
      </c>
      <c r="C2854" s="57" t="s">
        <v>4701</v>
      </c>
      <c r="D2854" s="91">
        <v>11</v>
      </c>
      <c r="E2854" s="57" t="s">
        <v>7321</v>
      </c>
      <c r="F2854" s="29">
        <f t="shared" si="145"/>
        <v>12.404333333333334</v>
      </c>
      <c r="G2854" s="23">
        <f t="shared" si="146"/>
        <v>13.2865</v>
      </c>
      <c r="H2854" s="30"/>
      <c r="I2854" s="29"/>
      <c r="J2854" s="23">
        <f t="shared" si="147"/>
        <v>9.6992000000000012</v>
      </c>
      <c r="K2854" s="30"/>
      <c r="L2854" s="29"/>
      <c r="M2854" s="98" t="s">
        <v>4944</v>
      </c>
      <c r="N2854" s="98" t="s">
        <v>4944</v>
      </c>
      <c r="O2854" s="98" t="s">
        <v>4944</v>
      </c>
      <c r="P2854" s="98">
        <v>53.146000000000001</v>
      </c>
      <c r="Q2854" s="98">
        <v>4.8109999999999999</v>
      </c>
      <c r="R2854" s="98">
        <v>6.4720000000000004</v>
      </c>
      <c r="S2854" s="98" t="s">
        <v>4944</v>
      </c>
      <c r="T2854" s="98">
        <v>9.7379999999999995</v>
      </c>
      <c r="U2854" s="98">
        <v>27.475000000000001</v>
      </c>
    </row>
    <row r="2855" spans="1:21" x14ac:dyDescent="0.25">
      <c r="A2855" s="57" t="s">
        <v>4640</v>
      </c>
      <c r="B2855" s="57" t="s">
        <v>1452</v>
      </c>
      <c r="C2855" s="57" t="s">
        <v>4657</v>
      </c>
      <c r="D2855" s="91">
        <v>4</v>
      </c>
      <c r="E2855" s="57" t="s">
        <v>5413</v>
      </c>
      <c r="F2855" s="29">
        <f t="shared" si="145"/>
        <v>12.384333333333332</v>
      </c>
      <c r="G2855" s="23">
        <f t="shared" si="146"/>
        <v>0</v>
      </c>
      <c r="H2855" s="30"/>
      <c r="I2855" s="29"/>
      <c r="J2855" s="23">
        <f t="shared" si="147"/>
        <v>7.4306000000000001</v>
      </c>
      <c r="K2855" s="30"/>
      <c r="L2855" s="29"/>
      <c r="M2855" s="98" t="s">
        <v>4944</v>
      </c>
      <c r="N2855" s="98" t="s">
        <v>4944</v>
      </c>
      <c r="O2855" s="98" t="s">
        <v>4944</v>
      </c>
      <c r="P2855" s="98" t="s">
        <v>4944</v>
      </c>
      <c r="Q2855" s="98" t="s">
        <v>4944</v>
      </c>
      <c r="R2855" s="98" t="s">
        <v>4944</v>
      </c>
      <c r="S2855" s="98">
        <v>37.152999999999999</v>
      </c>
      <c r="T2855" s="98" t="s">
        <v>4944</v>
      </c>
      <c r="U2855" s="98" t="s">
        <v>4944</v>
      </c>
    </row>
    <row r="2856" spans="1:21" x14ac:dyDescent="0.25">
      <c r="A2856" s="57" t="s">
        <v>4640</v>
      </c>
      <c r="B2856" s="57" t="s">
        <v>3374</v>
      </c>
      <c r="C2856" s="57" t="s">
        <v>4703</v>
      </c>
      <c r="D2856" s="91">
        <v>11</v>
      </c>
      <c r="E2856" s="57" t="s">
        <v>7496</v>
      </c>
      <c r="F2856" s="29">
        <f t="shared" si="145"/>
        <v>12.345666666666666</v>
      </c>
      <c r="G2856" s="23">
        <f t="shared" si="146"/>
        <v>1.8719999999999999</v>
      </c>
      <c r="H2856" s="30"/>
      <c r="I2856" s="29"/>
      <c r="J2856" s="23">
        <f t="shared" si="147"/>
        <v>7.6533999999999995</v>
      </c>
      <c r="K2856" s="30"/>
      <c r="L2856" s="29"/>
      <c r="M2856" s="98" t="s">
        <v>4944</v>
      </c>
      <c r="N2856" s="98" t="s">
        <v>4944</v>
      </c>
      <c r="O2856" s="98">
        <v>0.436</v>
      </c>
      <c r="P2856" s="98">
        <v>7.0519999999999996</v>
      </c>
      <c r="Q2856" s="98">
        <v>1.23</v>
      </c>
      <c r="R2856" s="98" t="s">
        <v>4944</v>
      </c>
      <c r="S2856" s="98">
        <v>0.93600000000000005</v>
      </c>
      <c r="T2856" s="98">
        <v>7.4850000000000003</v>
      </c>
      <c r="U2856" s="98">
        <v>28.616</v>
      </c>
    </row>
    <row r="2857" spans="1:21" x14ac:dyDescent="0.25">
      <c r="A2857" s="57" t="s">
        <v>4640</v>
      </c>
      <c r="B2857" s="57" t="s">
        <v>2937</v>
      </c>
      <c r="C2857" s="57" t="s">
        <v>4665</v>
      </c>
      <c r="D2857" s="91">
        <v>5</v>
      </c>
      <c r="E2857" s="57" t="s">
        <v>5571</v>
      </c>
      <c r="F2857" s="29">
        <f t="shared" si="145"/>
        <v>12.299333333333335</v>
      </c>
      <c r="G2857" s="23">
        <f t="shared" si="146"/>
        <v>2.8167499999999999</v>
      </c>
      <c r="H2857" s="30"/>
      <c r="I2857" s="29"/>
      <c r="J2857" s="23">
        <f t="shared" si="147"/>
        <v>11.323400000000001</v>
      </c>
      <c r="K2857" s="30"/>
      <c r="L2857" s="29"/>
      <c r="M2857" s="98">
        <v>8.9090000000000007</v>
      </c>
      <c r="N2857" s="98">
        <v>0.95799999999999996</v>
      </c>
      <c r="O2857" s="98">
        <v>1.1040000000000001</v>
      </c>
      <c r="P2857" s="98">
        <v>0.29599999999999999</v>
      </c>
      <c r="Q2857" s="98">
        <v>13.815</v>
      </c>
      <c r="R2857" s="98">
        <v>5.9039999999999999</v>
      </c>
      <c r="S2857" s="98">
        <v>3.234</v>
      </c>
      <c r="T2857" s="98">
        <v>2.024</v>
      </c>
      <c r="U2857" s="98">
        <v>31.64</v>
      </c>
    </row>
    <row r="2858" spans="1:21" x14ac:dyDescent="0.25">
      <c r="A2858" s="57" t="s">
        <v>4640</v>
      </c>
      <c r="B2858" s="57" t="s">
        <v>2783</v>
      </c>
      <c r="C2858" s="57" t="s">
        <v>4684</v>
      </c>
      <c r="D2858" s="91">
        <v>9</v>
      </c>
      <c r="E2858" s="57" t="s">
        <v>6650</v>
      </c>
      <c r="F2858" s="29">
        <f t="shared" si="145"/>
        <v>12.234333333333334</v>
      </c>
      <c r="G2858" s="23">
        <f t="shared" si="146"/>
        <v>0.57125000000000004</v>
      </c>
      <c r="H2858" s="30"/>
      <c r="I2858" s="29"/>
      <c r="J2858" s="23">
        <f t="shared" si="147"/>
        <v>9.3734000000000002</v>
      </c>
      <c r="K2858" s="30"/>
      <c r="L2858" s="29"/>
      <c r="M2858" s="98">
        <v>0.73699999999999999</v>
      </c>
      <c r="N2858" s="98" t="s">
        <v>4944</v>
      </c>
      <c r="O2858" s="98">
        <v>0.27300000000000002</v>
      </c>
      <c r="P2858" s="98">
        <v>1.2749999999999999</v>
      </c>
      <c r="Q2858" s="98">
        <v>6.0270000000000001</v>
      </c>
      <c r="R2858" s="98">
        <v>4.1369999999999996</v>
      </c>
      <c r="S2858" s="98">
        <v>4.3150000000000004</v>
      </c>
      <c r="T2858" s="98">
        <v>11.821</v>
      </c>
      <c r="U2858" s="98">
        <v>20.567</v>
      </c>
    </row>
    <row r="2859" spans="1:21" x14ac:dyDescent="0.25">
      <c r="A2859" s="57" t="s">
        <v>4640</v>
      </c>
      <c r="B2859" s="57" t="s">
        <v>873</v>
      </c>
      <c r="C2859" s="57" t="s">
        <v>4647</v>
      </c>
      <c r="D2859" s="91">
        <v>2</v>
      </c>
      <c r="E2859" s="57" t="s">
        <v>5131</v>
      </c>
      <c r="F2859" s="29">
        <f t="shared" si="145"/>
        <v>12.206000000000001</v>
      </c>
      <c r="G2859" s="23">
        <f t="shared" si="146"/>
        <v>0.84975000000000001</v>
      </c>
      <c r="H2859" s="30"/>
      <c r="I2859" s="29"/>
      <c r="J2859" s="23">
        <f t="shared" si="147"/>
        <v>8.2954000000000008</v>
      </c>
      <c r="K2859" s="30"/>
      <c r="L2859" s="29"/>
      <c r="M2859" s="98">
        <v>1.6220000000000001</v>
      </c>
      <c r="N2859" s="98">
        <v>4.2000000000000003E-2</v>
      </c>
      <c r="O2859" s="98" t="s">
        <v>4944</v>
      </c>
      <c r="P2859" s="98">
        <v>1.7350000000000001</v>
      </c>
      <c r="Q2859" s="98">
        <v>1.9279999999999999</v>
      </c>
      <c r="R2859" s="98">
        <v>2.931</v>
      </c>
      <c r="S2859" s="98" t="s">
        <v>4944</v>
      </c>
      <c r="T2859" s="98">
        <v>2.0310000000000001</v>
      </c>
      <c r="U2859" s="98">
        <v>34.587000000000003</v>
      </c>
    </row>
    <row r="2860" spans="1:21" x14ac:dyDescent="0.25">
      <c r="A2860" s="57" t="s">
        <v>4640</v>
      </c>
      <c r="B2860" s="57" t="s">
        <v>1755</v>
      </c>
      <c r="C2860" s="57" t="s">
        <v>4721</v>
      </c>
      <c r="D2860" s="91">
        <v>15</v>
      </c>
      <c r="E2860" s="57" t="s">
        <v>8200</v>
      </c>
      <c r="F2860" s="29">
        <f t="shared" si="145"/>
        <v>12.149333333333333</v>
      </c>
      <c r="G2860" s="23">
        <f t="shared" si="146"/>
        <v>18.384750000000004</v>
      </c>
      <c r="H2860" s="30"/>
      <c r="I2860" s="29"/>
      <c r="J2860" s="23">
        <f t="shared" si="147"/>
        <v>11.1038</v>
      </c>
      <c r="K2860" s="30"/>
      <c r="L2860" s="29"/>
      <c r="M2860" s="98">
        <v>17.670000000000002</v>
      </c>
      <c r="N2860" s="98">
        <v>22.709</v>
      </c>
      <c r="O2860" s="98">
        <v>18.742000000000001</v>
      </c>
      <c r="P2860" s="98">
        <v>14.417999999999999</v>
      </c>
      <c r="Q2860" s="98">
        <v>14.88</v>
      </c>
      <c r="R2860" s="98">
        <v>4.1909999999999998</v>
      </c>
      <c r="S2860" s="98">
        <v>6.3559999999999999</v>
      </c>
      <c r="T2860" s="98">
        <v>2.8260000000000001</v>
      </c>
      <c r="U2860" s="98">
        <v>27.265999999999998</v>
      </c>
    </row>
    <row r="2861" spans="1:21" x14ac:dyDescent="0.25">
      <c r="A2861" s="57" t="s">
        <v>4640</v>
      </c>
      <c r="B2861" s="57" t="s">
        <v>2767</v>
      </c>
      <c r="C2861" s="57" t="s">
        <v>4669</v>
      </c>
      <c r="D2861" s="91">
        <v>6</v>
      </c>
      <c r="E2861" s="57" t="s">
        <v>5977</v>
      </c>
      <c r="F2861" s="29">
        <f t="shared" si="145"/>
        <v>12.122999999999999</v>
      </c>
      <c r="G2861" s="23">
        <f t="shared" si="146"/>
        <v>9.1557499999999994</v>
      </c>
      <c r="H2861" s="30"/>
      <c r="I2861" s="29"/>
      <c r="J2861" s="23">
        <f t="shared" si="147"/>
        <v>7.3949999999999987</v>
      </c>
      <c r="K2861" s="30"/>
      <c r="L2861" s="29"/>
      <c r="M2861" s="98">
        <v>21.696999999999999</v>
      </c>
      <c r="N2861" s="98">
        <v>4.8869999999999996</v>
      </c>
      <c r="O2861" s="98">
        <v>10.039</v>
      </c>
      <c r="P2861" s="98" t="s">
        <v>4944</v>
      </c>
      <c r="Q2861" s="98" t="s">
        <v>4944</v>
      </c>
      <c r="R2861" s="98">
        <v>0.60599999999999998</v>
      </c>
      <c r="S2861" s="98" t="s">
        <v>4944</v>
      </c>
      <c r="T2861" s="98">
        <v>9.5239999999999991</v>
      </c>
      <c r="U2861" s="98">
        <v>26.844999999999999</v>
      </c>
    </row>
    <row r="2862" spans="1:21" x14ac:dyDescent="0.25">
      <c r="A2862" s="57" t="s">
        <v>4640</v>
      </c>
      <c r="B2862" s="57" t="s">
        <v>2103</v>
      </c>
      <c r="C2862" s="57" t="s">
        <v>4669</v>
      </c>
      <c r="D2862" s="91">
        <v>6</v>
      </c>
      <c r="E2862" s="57" t="s">
        <v>5943</v>
      </c>
      <c r="F2862" s="29">
        <f t="shared" si="145"/>
        <v>12.065333333333333</v>
      </c>
      <c r="G2862" s="23">
        <f t="shared" si="146"/>
        <v>3.0277500000000002</v>
      </c>
      <c r="H2862" s="30"/>
      <c r="I2862" s="29"/>
      <c r="J2862" s="23">
        <f t="shared" si="147"/>
        <v>8.9865999999999993</v>
      </c>
      <c r="K2862" s="30"/>
      <c r="L2862" s="29"/>
      <c r="M2862" s="98" t="s">
        <v>4944</v>
      </c>
      <c r="N2862" s="98" t="s">
        <v>4944</v>
      </c>
      <c r="O2862" s="98" t="s">
        <v>4944</v>
      </c>
      <c r="P2862" s="98">
        <v>12.111000000000001</v>
      </c>
      <c r="Q2862" s="98">
        <v>7.3609999999999998</v>
      </c>
      <c r="R2862" s="98">
        <v>1.3759999999999999</v>
      </c>
      <c r="S2862" s="98">
        <v>4.41</v>
      </c>
      <c r="T2862" s="98">
        <v>16.198</v>
      </c>
      <c r="U2862" s="98">
        <v>15.587999999999999</v>
      </c>
    </row>
    <row r="2863" spans="1:21" x14ac:dyDescent="0.25">
      <c r="A2863" s="57" t="s">
        <v>4640</v>
      </c>
      <c r="B2863" s="57" t="s">
        <v>510</v>
      </c>
      <c r="C2863" s="57" t="s">
        <v>4644</v>
      </c>
      <c r="D2863" s="91">
        <v>1</v>
      </c>
      <c r="E2863" s="57" t="s">
        <v>5073</v>
      </c>
      <c r="F2863" s="29">
        <f t="shared" si="145"/>
        <v>12.023999999999999</v>
      </c>
      <c r="G2863" s="23">
        <f t="shared" si="146"/>
        <v>138.9975</v>
      </c>
      <c r="H2863" s="30"/>
      <c r="I2863" s="29"/>
      <c r="J2863" s="23">
        <f t="shared" si="147"/>
        <v>210.33840000000001</v>
      </c>
      <c r="K2863" s="30"/>
      <c r="L2863" s="29"/>
      <c r="M2863" s="98">
        <v>109.84</v>
      </c>
      <c r="N2863" s="98">
        <v>58.238999999999997</v>
      </c>
      <c r="O2863" s="98">
        <v>70.423000000000002</v>
      </c>
      <c r="P2863" s="98">
        <v>317.488</v>
      </c>
      <c r="Q2863" s="98">
        <v>484.86</v>
      </c>
      <c r="R2863" s="98">
        <v>530.76</v>
      </c>
      <c r="S2863" s="98">
        <v>0.217</v>
      </c>
      <c r="T2863" s="98" t="s">
        <v>4944</v>
      </c>
      <c r="U2863" s="98">
        <v>35.854999999999997</v>
      </c>
    </row>
    <row r="2864" spans="1:21" x14ac:dyDescent="0.25">
      <c r="A2864" s="57" t="s">
        <v>4640</v>
      </c>
      <c r="B2864" s="57" t="s">
        <v>1208</v>
      </c>
      <c r="C2864" s="57" t="s">
        <v>4691</v>
      </c>
      <c r="D2864" s="91">
        <v>11</v>
      </c>
      <c r="E2864" s="57" t="s">
        <v>6825</v>
      </c>
      <c r="F2864" s="29">
        <f t="shared" si="145"/>
        <v>12</v>
      </c>
      <c r="G2864" s="23">
        <f t="shared" si="146"/>
        <v>12.47025</v>
      </c>
      <c r="H2864" s="30"/>
      <c r="I2864" s="29"/>
      <c r="J2864" s="23">
        <f t="shared" si="147"/>
        <v>63.739999999999995</v>
      </c>
      <c r="K2864" s="30"/>
      <c r="L2864" s="29"/>
      <c r="M2864" s="98">
        <v>47.841000000000001</v>
      </c>
      <c r="N2864" s="98">
        <v>2.04</v>
      </c>
      <c r="O2864" s="98" t="s">
        <v>4944</v>
      </c>
      <c r="P2864" s="98" t="s">
        <v>4944</v>
      </c>
      <c r="Q2864" s="98">
        <v>13.5</v>
      </c>
      <c r="R2864" s="98">
        <v>269.2</v>
      </c>
      <c r="S2864" s="98">
        <v>36</v>
      </c>
      <c r="T2864" s="98" t="s">
        <v>4944</v>
      </c>
      <c r="U2864" s="98" t="s">
        <v>4944</v>
      </c>
    </row>
    <row r="2865" spans="1:21" x14ac:dyDescent="0.25">
      <c r="A2865" s="57" t="s">
        <v>4640</v>
      </c>
      <c r="B2865" s="57" t="s">
        <v>908</v>
      </c>
      <c r="C2865" s="57" t="s">
        <v>4655</v>
      </c>
      <c r="D2865" s="91">
        <v>3</v>
      </c>
      <c r="E2865" s="57" t="s">
        <v>5377</v>
      </c>
      <c r="F2865" s="29">
        <f t="shared" si="145"/>
        <v>11.987666666666668</v>
      </c>
      <c r="G2865" s="23">
        <f t="shared" si="146"/>
        <v>23.502000000000002</v>
      </c>
      <c r="H2865" s="30"/>
      <c r="I2865" s="29"/>
      <c r="J2865" s="23">
        <f t="shared" si="147"/>
        <v>12.171200000000001</v>
      </c>
      <c r="K2865" s="30"/>
      <c r="L2865" s="29"/>
      <c r="M2865" s="98">
        <v>25.550999999999998</v>
      </c>
      <c r="N2865" s="98">
        <v>14.162000000000001</v>
      </c>
      <c r="O2865" s="98">
        <v>19.649999999999999</v>
      </c>
      <c r="P2865" s="98">
        <v>34.645000000000003</v>
      </c>
      <c r="Q2865" s="98">
        <v>24.893000000000001</v>
      </c>
      <c r="R2865" s="98" t="s">
        <v>4944</v>
      </c>
      <c r="S2865" s="98">
        <v>17.914000000000001</v>
      </c>
      <c r="T2865" s="98">
        <v>15.292999999999999</v>
      </c>
      <c r="U2865" s="98">
        <v>2.7559999999999998</v>
      </c>
    </row>
    <row r="2866" spans="1:21" x14ac:dyDescent="0.25">
      <c r="A2866" s="57" t="s">
        <v>4640</v>
      </c>
      <c r="B2866" s="57" t="s">
        <v>3404</v>
      </c>
      <c r="C2866" s="57" t="s">
        <v>4698</v>
      </c>
      <c r="D2866" s="91">
        <v>11</v>
      </c>
      <c r="E2866" s="57" t="s">
        <v>7180</v>
      </c>
      <c r="F2866" s="29">
        <f t="shared" si="145"/>
        <v>11.979333333333335</v>
      </c>
      <c r="G2866" s="23">
        <f t="shared" si="146"/>
        <v>4.5444999999999993</v>
      </c>
      <c r="H2866" s="30"/>
      <c r="I2866" s="29"/>
      <c r="J2866" s="23">
        <f t="shared" si="147"/>
        <v>7.3298000000000005</v>
      </c>
      <c r="K2866" s="30"/>
      <c r="L2866" s="29"/>
      <c r="M2866" s="98">
        <v>10.068</v>
      </c>
      <c r="N2866" s="98">
        <v>1.1830000000000001</v>
      </c>
      <c r="O2866" s="98">
        <v>6.9269999999999996</v>
      </c>
      <c r="P2866" s="98" t="s">
        <v>4944</v>
      </c>
      <c r="Q2866" s="98">
        <v>7.8E-2</v>
      </c>
      <c r="R2866" s="98">
        <v>0.63300000000000001</v>
      </c>
      <c r="S2866" s="98">
        <v>4.6820000000000004</v>
      </c>
      <c r="T2866" s="98">
        <v>8.0779999999999994</v>
      </c>
      <c r="U2866" s="98">
        <v>23.178000000000001</v>
      </c>
    </row>
    <row r="2867" spans="1:21" x14ac:dyDescent="0.25">
      <c r="A2867" s="57" t="s">
        <v>4640</v>
      </c>
      <c r="B2867" s="57" t="s">
        <v>2289</v>
      </c>
      <c r="C2867" s="57" t="s">
        <v>4680</v>
      </c>
      <c r="D2867" s="91">
        <v>7</v>
      </c>
      <c r="E2867" s="57" t="s">
        <v>6470</v>
      </c>
      <c r="F2867" s="29">
        <f t="shared" si="145"/>
        <v>11.949333333333334</v>
      </c>
      <c r="G2867" s="23">
        <f t="shared" si="146"/>
        <v>7.2942499999999999</v>
      </c>
      <c r="H2867" s="30"/>
      <c r="I2867" s="29"/>
      <c r="J2867" s="23">
        <f t="shared" si="147"/>
        <v>16.5246</v>
      </c>
      <c r="K2867" s="30"/>
      <c r="L2867" s="29"/>
      <c r="M2867" s="98">
        <v>1.4870000000000001</v>
      </c>
      <c r="N2867" s="98">
        <v>2.99</v>
      </c>
      <c r="O2867" s="98">
        <v>15.78</v>
      </c>
      <c r="P2867" s="98">
        <v>8.92</v>
      </c>
      <c r="Q2867" s="98">
        <v>45.613999999999997</v>
      </c>
      <c r="R2867" s="98">
        <v>1.161</v>
      </c>
      <c r="S2867" s="98">
        <v>12.577</v>
      </c>
      <c r="T2867" s="98">
        <v>3.262</v>
      </c>
      <c r="U2867" s="98">
        <v>20.009</v>
      </c>
    </row>
    <row r="2868" spans="1:21" x14ac:dyDescent="0.25">
      <c r="A2868" s="57" t="s">
        <v>4640</v>
      </c>
      <c r="B2868" s="57" t="s">
        <v>2771</v>
      </c>
      <c r="C2868" s="57" t="s">
        <v>4669</v>
      </c>
      <c r="D2868" s="91">
        <v>6</v>
      </c>
      <c r="E2868" s="57" t="s">
        <v>5966</v>
      </c>
      <c r="F2868" s="29">
        <f t="shared" si="145"/>
        <v>11.927</v>
      </c>
      <c r="G2868" s="23">
        <f t="shared" si="146"/>
        <v>2.3400000000000003</v>
      </c>
      <c r="H2868" s="30"/>
      <c r="I2868" s="29"/>
      <c r="J2868" s="23">
        <f t="shared" si="147"/>
        <v>9.732800000000001</v>
      </c>
      <c r="K2868" s="30"/>
      <c r="L2868" s="29"/>
      <c r="M2868" s="98">
        <v>0.215</v>
      </c>
      <c r="N2868" s="98">
        <v>0.35199999999999998</v>
      </c>
      <c r="O2868" s="98">
        <v>8.7140000000000004</v>
      </c>
      <c r="P2868" s="98">
        <v>7.9000000000000001E-2</v>
      </c>
      <c r="Q2868" s="98">
        <v>2.492</v>
      </c>
      <c r="R2868" s="98">
        <v>10.391</v>
      </c>
      <c r="S2868" s="98">
        <v>18.298999999999999</v>
      </c>
      <c r="T2868" s="98">
        <v>6.1740000000000004</v>
      </c>
      <c r="U2868" s="98">
        <v>11.308</v>
      </c>
    </row>
    <row r="2869" spans="1:21" x14ac:dyDescent="0.25">
      <c r="A2869" s="57" t="s">
        <v>4640</v>
      </c>
      <c r="B2869" s="57" t="s">
        <v>696</v>
      </c>
      <c r="C2869" s="57" t="s">
        <v>4734</v>
      </c>
      <c r="D2869" s="91">
        <v>20</v>
      </c>
      <c r="E2869" s="57" t="s">
        <v>9522</v>
      </c>
      <c r="F2869" s="29">
        <f t="shared" si="145"/>
        <v>11.909666666666666</v>
      </c>
      <c r="G2869" s="23">
        <f t="shared" si="146"/>
        <v>2.3672499999999999</v>
      </c>
      <c r="H2869" s="30"/>
      <c r="I2869" s="29"/>
      <c r="J2869" s="23">
        <f t="shared" si="147"/>
        <v>8.2056000000000004</v>
      </c>
      <c r="K2869" s="30"/>
      <c r="L2869" s="29"/>
      <c r="M2869" s="98">
        <v>0.50600000000000001</v>
      </c>
      <c r="N2869" s="98">
        <v>3.53</v>
      </c>
      <c r="O2869" s="98">
        <v>1.7629999999999999</v>
      </c>
      <c r="P2869" s="98">
        <v>3.67</v>
      </c>
      <c r="Q2869" s="98">
        <v>2.7130000000000001</v>
      </c>
      <c r="R2869" s="98">
        <v>2.5859999999999999</v>
      </c>
      <c r="S2869" s="98">
        <v>10.936999999999999</v>
      </c>
      <c r="T2869" s="98">
        <v>3.8439999999999999</v>
      </c>
      <c r="U2869" s="98">
        <v>20.948</v>
      </c>
    </row>
    <row r="2870" spans="1:21" x14ac:dyDescent="0.25">
      <c r="A2870" s="57" t="s">
        <v>4640</v>
      </c>
      <c r="B2870" s="57" t="s">
        <v>2902</v>
      </c>
      <c r="C2870" s="57" t="s">
        <v>4731</v>
      </c>
      <c r="D2870" s="91">
        <v>18</v>
      </c>
      <c r="E2870" s="57" t="s">
        <v>9394</v>
      </c>
      <c r="F2870" s="29">
        <f t="shared" si="145"/>
        <v>11.884666666666666</v>
      </c>
      <c r="G2870" s="23">
        <f t="shared" si="146"/>
        <v>3.0369999999999999</v>
      </c>
      <c r="H2870" s="30"/>
      <c r="I2870" s="29"/>
      <c r="J2870" s="23">
        <f t="shared" si="147"/>
        <v>9.4063999999999997</v>
      </c>
      <c r="K2870" s="30"/>
      <c r="L2870" s="29"/>
      <c r="M2870" s="98">
        <v>0.47099999999999997</v>
      </c>
      <c r="N2870" s="98">
        <v>7.3730000000000002</v>
      </c>
      <c r="O2870" s="98">
        <v>3.7370000000000001</v>
      </c>
      <c r="P2870" s="98">
        <v>0.56699999999999995</v>
      </c>
      <c r="Q2870" s="98">
        <v>1.9650000000000001</v>
      </c>
      <c r="R2870" s="98">
        <v>9.4130000000000003</v>
      </c>
      <c r="S2870" s="98">
        <v>2.0990000000000002</v>
      </c>
      <c r="T2870" s="98">
        <v>22.672999999999998</v>
      </c>
      <c r="U2870" s="98">
        <v>10.882</v>
      </c>
    </row>
    <row r="2871" spans="1:21" x14ac:dyDescent="0.25">
      <c r="A2871" s="57" t="s">
        <v>4640</v>
      </c>
      <c r="B2871" s="57" t="s">
        <v>2309</v>
      </c>
      <c r="C2871" s="57" t="s">
        <v>4703</v>
      </c>
      <c r="D2871" s="91">
        <v>11</v>
      </c>
      <c r="E2871" s="57" t="s">
        <v>7507</v>
      </c>
      <c r="F2871" s="29">
        <f t="shared" si="145"/>
        <v>11.882</v>
      </c>
      <c r="G2871" s="23">
        <f t="shared" si="146"/>
        <v>1.3580000000000001</v>
      </c>
      <c r="H2871" s="30"/>
      <c r="I2871" s="29"/>
      <c r="J2871" s="23">
        <f t="shared" si="147"/>
        <v>8.4632000000000005</v>
      </c>
      <c r="K2871" s="30"/>
      <c r="L2871" s="29"/>
      <c r="M2871" s="98">
        <v>1.659</v>
      </c>
      <c r="N2871" s="98" t="s">
        <v>4944</v>
      </c>
      <c r="O2871" s="98" t="s">
        <v>4944</v>
      </c>
      <c r="P2871" s="98">
        <v>3.7730000000000001</v>
      </c>
      <c r="Q2871" s="98">
        <v>1.9039999999999999</v>
      </c>
      <c r="R2871" s="98">
        <v>4.766</v>
      </c>
      <c r="S2871" s="98">
        <v>3.8239999999999998</v>
      </c>
      <c r="T2871" s="98">
        <v>0.44</v>
      </c>
      <c r="U2871" s="98">
        <v>31.382000000000001</v>
      </c>
    </row>
    <row r="2872" spans="1:21" x14ac:dyDescent="0.25">
      <c r="A2872" s="57" t="s">
        <v>4640</v>
      </c>
      <c r="B2872" s="57" t="s">
        <v>3794</v>
      </c>
      <c r="C2872" s="57" t="s">
        <v>4714</v>
      </c>
      <c r="D2872" s="91">
        <v>15</v>
      </c>
      <c r="E2872" s="57" t="s">
        <v>8070</v>
      </c>
      <c r="F2872" s="29">
        <f t="shared" si="145"/>
        <v>11.864666666666666</v>
      </c>
      <c r="G2872" s="23">
        <f t="shared" si="146"/>
        <v>8.9999999999999993E-3</v>
      </c>
      <c r="H2872" s="30"/>
      <c r="I2872" s="29"/>
      <c r="J2872" s="23">
        <f t="shared" si="147"/>
        <v>7.1579999999999995</v>
      </c>
      <c r="K2872" s="30"/>
      <c r="L2872" s="29"/>
      <c r="M2872" s="98" t="s">
        <v>4944</v>
      </c>
      <c r="N2872" s="98" t="s">
        <v>4944</v>
      </c>
      <c r="O2872" s="98" t="s">
        <v>4944</v>
      </c>
      <c r="P2872" s="98">
        <v>3.5999999999999997E-2</v>
      </c>
      <c r="Q2872" s="98" t="s">
        <v>4944</v>
      </c>
      <c r="R2872" s="98">
        <v>0.19600000000000001</v>
      </c>
      <c r="S2872" s="98" t="s">
        <v>4944</v>
      </c>
      <c r="T2872" s="98">
        <v>35.481000000000002</v>
      </c>
      <c r="U2872" s="98">
        <v>0.113</v>
      </c>
    </row>
    <row r="2873" spans="1:21" x14ac:dyDescent="0.25">
      <c r="A2873" s="57" t="s">
        <v>4640</v>
      </c>
      <c r="B2873" s="57" t="s">
        <v>3410</v>
      </c>
      <c r="C2873" s="57" t="s">
        <v>4680</v>
      </c>
      <c r="D2873" s="91">
        <v>7</v>
      </c>
      <c r="E2873" s="57" t="s">
        <v>6464</v>
      </c>
      <c r="F2873" s="29">
        <f t="shared" si="145"/>
        <v>11.859</v>
      </c>
      <c r="G2873" s="23">
        <f t="shared" si="146"/>
        <v>3.5840000000000005</v>
      </c>
      <c r="H2873" s="30"/>
      <c r="I2873" s="29"/>
      <c r="J2873" s="23">
        <f t="shared" si="147"/>
        <v>9.4695999999999998</v>
      </c>
      <c r="K2873" s="30"/>
      <c r="L2873" s="29"/>
      <c r="M2873" s="98" t="s">
        <v>4944</v>
      </c>
      <c r="N2873" s="98">
        <v>5.3540000000000001</v>
      </c>
      <c r="O2873" s="98">
        <v>8.8740000000000006</v>
      </c>
      <c r="P2873" s="98">
        <v>0.108</v>
      </c>
      <c r="Q2873" s="98">
        <v>11.771000000000001</v>
      </c>
      <c r="R2873" s="98" t="s">
        <v>4944</v>
      </c>
      <c r="S2873" s="98">
        <v>30.527999999999999</v>
      </c>
      <c r="T2873" s="98">
        <v>3.101</v>
      </c>
      <c r="U2873" s="98">
        <v>1.948</v>
      </c>
    </row>
    <row r="2874" spans="1:21" x14ac:dyDescent="0.25">
      <c r="A2874" s="57" t="s">
        <v>4640</v>
      </c>
      <c r="B2874" s="57" t="s">
        <v>1483</v>
      </c>
      <c r="C2874" s="57" t="s">
        <v>4734</v>
      </c>
      <c r="D2874" s="91">
        <v>20</v>
      </c>
      <c r="E2874" s="57" t="s">
        <v>9532</v>
      </c>
      <c r="F2874" s="29">
        <f t="shared" si="145"/>
        <v>11.854999999999999</v>
      </c>
      <c r="G2874" s="23">
        <f t="shared" si="146"/>
        <v>24.625250000000001</v>
      </c>
      <c r="H2874" s="30"/>
      <c r="I2874" s="29"/>
      <c r="J2874" s="23">
        <f t="shared" si="147"/>
        <v>7.5884</v>
      </c>
      <c r="K2874" s="30"/>
      <c r="L2874" s="29"/>
      <c r="M2874" s="98">
        <v>50.631999999999998</v>
      </c>
      <c r="N2874" s="98">
        <v>37.264000000000003</v>
      </c>
      <c r="O2874" s="98">
        <v>9.3309999999999995</v>
      </c>
      <c r="P2874" s="98">
        <v>1.274</v>
      </c>
      <c r="Q2874" s="98">
        <v>0.433</v>
      </c>
      <c r="R2874" s="98">
        <v>1.944</v>
      </c>
      <c r="S2874" s="98">
        <v>6.109</v>
      </c>
      <c r="T2874" s="98">
        <v>19.077999999999999</v>
      </c>
      <c r="U2874" s="98">
        <v>10.378</v>
      </c>
    </row>
    <row r="2875" spans="1:21" x14ac:dyDescent="0.25">
      <c r="A2875" s="57" t="s">
        <v>4640</v>
      </c>
      <c r="B2875" s="57" t="s">
        <v>4385</v>
      </c>
      <c r="C2875" s="57" t="s">
        <v>4694</v>
      </c>
      <c r="D2875" s="91">
        <v>11</v>
      </c>
      <c r="E2875" s="57" t="s">
        <v>7007</v>
      </c>
      <c r="F2875" s="29">
        <f t="shared" si="145"/>
        <v>11.848333333333334</v>
      </c>
      <c r="G2875" s="23">
        <f t="shared" si="146"/>
        <v>29.84675</v>
      </c>
      <c r="H2875" s="30"/>
      <c r="I2875" s="29"/>
      <c r="J2875" s="23">
        <f t="shared" si="147"/>
        <v>20.2742</v>
      </c>
      <c r="K2875" s="30"/>
      <c r="L2875" s="29"/>
      <c r="M2875" s="98">
        <v>17.315000000000001</v>
      </c>
      <c r="N2875" s="98">
        <v>13.977</v>
      </c>
      <c r="O2875" s="98">
        <v>3.1989999999999998</v>
      </c>
      <c r="P2875" s="98">
        <v>84.896000000000001</v>
      </c>
      <c r="Q2875" s="98">
        <v>61.957000000000001</v>
      </c>
      <c r="R2875" s="98">
        <v>3.8690000000000002</v>
      </c>
      <c r="S2875" s="98">
        <v>13.17</v>
      </c>
      <c r="T2875" s="98">
        <v>4.6900000000000004</v>
      </c>
      <c r="U2875" s="98">
        <v>17.684999999999999</v>
      </c>
    </row>
    <row r="2876" spans="1:21" x14ac:dyDescent="0.25">
      <c r="A2876" s="57" t="s">
        <v>4640</v>
      </c>
      <c r="B2876" s="57" t="s">
        <v>3089</v>
      </c>
      <c r="C2876" s="57" t="s">
        <v>4665</v>
      </c>
      <c r="D2876" s="91">
        <v>5</v>
      </c>
      <c r="E2876" s="57" t="s">
        <v>5590</v>
      </c>
      <c r="F2876" s="29">
        <f t="shared" si="145"/>
        <v>11.817</v>
      </c>
      <c r="G2876" s="23">
        <f t="shared" si="146"/>
        <v>8.9385000000000012</v>
      </c>
      <c r="H2876" s="30"/>
      <c r="I2876" s="29"/>
      <c r="J2876" s="23">
        <f t="shared" si="147"/>
        <v>9.4678000000000004</v>
      </c>
      <c r="K2876" s="30"/>
      <c r="L2876" s="29"/>
      <c r="M2876" s="98">
        <v>0.308</v>
      </c>
      <c r="N2876" s="98">
        <v>2.7389999999999999</v>
      </c>
      <c r="O2876" s="98">
        <v>9.0640000000000001</v>
      </c>
      <c r="P2876" s="98">
        <v>23.643000000000001</v>
      </c>
      <c r="Q2876" s="98">
        <v>11.288</v>
      </c>
      <c r="R2876" s="98">
        <v>0.6</v>
      </c>
      <c r="S2876" s="98">
        <v>1.4830000000000001</v>
      </c>
      <c r="T2876" s="98">
        <v>18.545000000000002</v>
      </c>
      <c r="U2876" s="98">
        <v>15.423</v>
      </c>
    </row>
    <row r="2877" spans="1:21" x14ac:dyDescent="0.25">
      <c r="A2877" s="57" t="s">
        <v>4640</v>
      </c>
      <c r="B2877" s="57" t="s">
        <v>3133</v>
      </c>
      <c r="C2877" s="57" t="s">
        <v>4723</v>
      </c>
      <c r="D2877" s="91">
        <v>16</v>
      </c>
      <c r="E2877" s="57" t="s">
        <v>8542</v>
      </c>
      <c r="F2877" s="29">
        <f t="shared" si="145"/>
        <v>11.809333333333333</v>
      </c>
      <c r="G2877" s="23">
        <f t="shared" si="146"/>
        <v>8.7277500000000003</v>
      </c>
      <c r="H2877" s="30"/>
      <c r="I2877" s="29"/>
      <c r="J2877" s="23">
        <f t="shared" si="147"/>
        <v>37.912799999999997</v>
      </c>
      <c r="K2877" s="30"/>
      <c r="L2877" s="29"/>
      <c r="M2877" s="98">
        <v>22.869</v>
      </c>
      <c r="N2877" s="98">
        <v>2.21</v>
      </c>
      <c r="O2877" s="98">
        <v>4.2320000000000002</v>
      </c>
      <c r="P2877" s="98">
        <v>5.6</v>
      </c>
      <c r="Q2877" s="98">
        <v>154.136</v>
      </c>
      <c r="R2877" s="98" t="s">
        <v>4944</v>
      </c>
      <c r="S2877" s="98">
        <v>8.5640000000000001</v>
      </c>
      <c r="T2877" s="98" t="s">
        <v>4944</v>
      </c>
      <c r="U2877" s="98">
        <v>26.864000000000001</v>
      </c>
    </row>
    <row r="2878" spans="1:21" x14ac:dyDescent="0.25">
      <c r="A2878" s="57" t="s">
        <v>4640</v>
      </c>
      <c r="B2878" s="57" t="s">
        <v>1600</v>
      </c>
      <c r="C2878" s="57" t="s">
        <v>4721</v>
      </c>
      <c r="D2878" s="91">
        <v>15</v>
      </c>
      <c r="E2878" s="57" t="s">
        <v>8208</v>
      </c>
      <c r="F2878" s="29">
        <f t="shared" si="145"/>
        <v>11.786666666666667</v>
      </c>
      <c r="G2878" s="23">
        <f t="shared" si="146"/>
        <v>23.166</v>
      </c>
      <c r="H2878" s="30"/>
      <c r="I2878" s="29"/>
      <c r="J2878" s="23">
        <f t="shared" si="147"/>
        <v>16.8962</v>
      </c>
      <c r="K2878" s="30"/>
      <c r="L2878" s="29"/>
      <c r="M2878" s="98">
        <v>40.454999999999998</v>
      </c>
      <c r="N2878" s="98">
        <v>34.664000000000001</v>
      </c>
      <c r="O2878" s="98">
        <v>6.9669999999999996</v>
      </c>
      <c r="P2878" s="98">
        <v>10.577999999999999</v>
      </c>
      <c r="Q2878" s="98">
        <v>13.807</v>
      </c>
      <c r="R2878" s="98">
        <v>35.314</v>
      </c>
      <c r="S2878" s="98">
        <v>6.4909999999999997</v>
      </c>
      <c r="T2878" s="98">
        <v>8.4390000000000001</v>
      </c>
      <c r="U2878" s="98">
        <v>20.43</v>
      </c>
    </row>
    <row r="2879" spans="1:21" x14ac:dyDescent="0.25">
      <c r="A2879" s="57" t="s">
        <v>4640</v>
      </c>
      <c r="B2879" s="57" t="s">
        <v>2430</v>
      </c>
      <c r="C2879" s="57" t="s">
        <v>4708</v>
      </c>
      <c r="D2879" s="91">
        <v>13</v>
      </c>
      <c r="E2879" s="57" t="s">
        <v>7601</v>
      </c>
      <c r="F2879" s="29">
        <f t="shared" si="145"/>
        <v>11.758666666666665</v>
      </c>
      <c r="G2879" s="23">
        <f t="shared" si="146"/>
        <v>2.6942500000000003</v>
      </c>
      <c r="H2879" s="30"/>
      <c r="I2879" s="29"/>
      <c r="J2879" s="23">
        <f t="shared" si="147"/>
        <v>18.410400000000003</v>
      </c>
      <c r="K2879" s="30"/>
      <c r="L2879" s="29"/>
      <c r="M2879" s="98">
        <v>2.5000000000000001E-2</v>
      </c>
      <c r="N2879" s="98">
        <v>2.09</v>
      </c>
      <c r="O2879" s="98">
        <v>6.766</v>
      </c>
      <c r="P2879" s="98">
        <v>1.8959999999999999</v>
      </c>
      <c r="Q2879" s="98">
        <v>15.539</v>
      </c>
      <c r="R2879" s="98">
        <v>41.237000000000002</v>
      </c>
      <c r="S2879" s="98">
        <v>1.8720000000000001</v>
      </c>
      <c r="T2879" s="98">
        <v>32.543999999999997</v>
      </c>
      <c r="U2879" s="98">
        <v>0.86</v>
      </c>
    </row>
    <row r="2880" spans="1:21" x14ac:dyDescent="0.25">
      <c r="A2880" s="57" t="s">
        <v>4640</v>
      </c>
      <c r="B2880" s="57" t="s">
        <v>3387</v>
      </c>
      <c r="C2880" s="57" t="s">
        <v>4668</v>
      </c>
      <c r="D2880" s="91">
        <v>6</v>
      </c>
      <c r="E2880" s="57" t="s">
        <v>5790</v>
      </c>
      <c r="F2880" s="29">
        <f t="shared" si="145"/>
        <v>11.733666666666666</v>
      </c>
      <c r="G2880" s="23">
        <f t="shared" si="146"/>
        <v>1.0387500000000001</v>
      </c>
      <c r="H2880" s="30"/>
      <c r="I2880" s="29"/>
      <c r="J2880" s="23">
        <f t="shared" si="147"/>
        <v>7.1196000000000002</v>
      </c>
      <c r="K2880" s="30"/>
      <c r="L2880" s="29"/>
      <c r="M2880" s="98">
        <v>4.0030000000000001</v>
      </c>
      <c r="N2880" s="98" t="s">
        <v>4944</v>
      </c>
      <c r="O2880" s="98" t="s">
        <v>4944</v>
      </c>
      <c r="P2880" s="98">
        <v>0.152</v>
      </c>
      <c r="Q2880" s="98" t="s">
        <v>4944</v>
      </c>
      <c r="R2880" s="98">
        <v>0.39700000000000002</v>
      </c>
      <c r="S2880" s="98">
        <v>0.25900000000000001</v>
      </c>
      <c r="T2880" s="98">
        <v>0.51600000000000001</v>
      </c>
      <c r="U2880" s="98">
        <v>34.426000000000002</v>
      </c>
    </row>
    <row r="2881" spans="1:21" x14ac:dyDescent="0.25">
      <c r="A2881" s="57" t="s">
        <v>4640</v>
      </c>
      <c r="B2881" s="57" t="s">
        <v>2462</v>
      </c>
      <c r="C2881" s="57" t="s">
        <v>4679</v>
      </c>
      <c r="D2881" s="91">
        <v>7</v>
      </c>
      <c r="E2881" s="57" t="s">
        <v>6371</v>
      </c>
      <c r="F2881" s="29">
        <f t="shared" si="145"/>
        <v>11.726666666666667</v>
      </c>
      <c r="G2881" s="23">
        <f t="shared" si="146"/>
        <v>19.742250000000002</v>
      </c>
      <c r="H2881" s="30"/>
      <c r="I2881" s="29"/>
      <c r="J2881" s="23">
        <f t="shared" si="147"/>
        <v>20.129800000000003</v>
      </c>
      <c r="K2881" s="30"/>
      <c r="L2881" s="29"/>
      <c r="M2881" s="98">
        <v>77.546000000000006</v>
      </c>
      <c r="N2881" s="98" t="s">
        <v>4944</v>
      </c>
      <c r="O2881" s="98">
        <v>1.1639999999999999</v>
      </c>
      <c r="P2881" s="98">
        <v>0.25900000000000001</v>
      </c>
      <c r="Q2881" s="98">
        <v>65.063000000000002</v>
      </c>
      <c r="R2881" s="98">
        <v>0.40600000000000003</v>
      </c>
      <c r="S2881" s="98">
        <v>18.574999999999999</v>
      </c>
      <c r="T2881" s="98" t="s">
        <v>4944</v>
      </c>
      <c r="U2881" s="98">
        <v>16.605</v>
      </c>
    </row>
    <row r="2882" spans="1:21" x14ac:dyDescent="0.25">
      <c r="A2882" s="57" t="s">
        <v>4640</v>
      </c>
      <c r="B2882" s="57" t="s">
        <v>2797</v>
      </c>
      <c r="C2882" s="57" t="s">
        <v>4723</v>
      </c>
      <c r="D2882" s="91">
        <v>16</v>
      </c>
      <c r="E2882" s="57" t="s">
        <v>8441</v>
      </c>
      <c r="F2882" s="29">
        <f t="shared" si="145"/>
        <v>11.666666666666666</v>
      </c>
      <c r="G2882" s="23">
        <f t="shared" si="146"/>
        <v>2.2494999999999998</v>
      </c>
      <c r="H2882" s="30"/>
      <c r="I2882" s="29"/>
      <c r="J2882" s="23">
        <f t="shared" si="147"/>
        <v>7.0724</v>
      </c>
      <c r="K2882" s="30"/>
      <c r="L2882" s="29"/>
      <c r="M2882" s="98" t="s">
        <v>4944</v>
      </c>
      <c r="N2882" s="98">
        <v>8.9979999999999993</v>
      </c>
      <c r="O2882" s="98" t="s">
        <v>4944</v>
      </c>
      <c r="P2882" s="98" t="s">
        <v>4944</v>
      </c>
      <c r="Q2882" s="98">
        <v>0.36199999999999999</v>
      </c>
      <c r="R2882" s="98" t="s">
        <v>4944</v>
      </c>
      <c r="S2882" s="98">
        <v>7</v>
      </c>
      <c r="T2882" s="98" t="s">
        <v>4944</v>
      </c>
      <c r="U2882" s="98">
        <v>28</v>
      </c>
    </row>
    <row r="2883" spans="1:21" x14ac:dyDescent="0.25">
      <c r="A2883" s="57" t="s">
        <v>4640</v>
      </c>
      <c r="B2883" s="57" t="s">
        <v>3473</v>
      </c>
      <c r="C2883" s="57" t="s">
        <v>4696</v>
      </c>
      <c r="D2883" s="91">
        <v>11</v>
      </c>
      <c r="E2883" s="57" t="s">
        <v>7121</v>
      </c>
      <c r="F2883" s="29">
        <f t="shared" si="145"/>
        <v>11.643333333333333</v>
      </c>
      <c r="G2883" s="23">
        <f t="shared" si="146"/>
        <v>1.544</v>
      </c>
      <c r="H2883" s="30"/>
      <c r="I2883" s="29"/>
      <c r="J2883" s="23">
        <f t="shared" si="147"/>
        <v>7.932599999999999</v>
      </c>
      <c r="K2883" s="30"/>
      <c r="L2883" s="29"/>
      <c r="M2883" s="98">
        <v>1.214</v>
      </c>
      <c r="N2883" s="98">
        <v>2.1150000000000002</v>
      </c>
      <c r="O2883" s="98">
        <v>1.1759999999999999</v>
      </c>
      <c r="P2883" s="98">
        <v>1.671</v>
      </c>
      <c r="Q2883" s="98">
        <v>3.371</v>
      </c>
      <c r="R2883" s="98">
        <v>1.3620000000000001</v>
      </c>
      <c r="S2883" s="98" t="s">
        <v>4944</v>
      </c>
      <c r="T2883" s="98">
        <v>0.68</v>
      </c>
      <c r="U2883" s="98">
        <v>34.25</v>
      </c>
    </row>
    <row r="2884" spans="1:21" x14ac:dyDescent="0.25">
      <c r="A2884" s="57" t="s">
        <v>4640</v>
      </c>
      <c r="B2884" s="57" t="s">
        <v>3394</v>
      </c>
      <c r="C2884" s="57" t="s">
        <v>4654</v>
      </c>
      <c r="D2884" s="91">
        <v>2</v>
      </c>
      <c r="E2884" s="57" t="s">
        <v>5337</v>
      </c>
      <c r="F2884" s="29">
        <f t="shared" si="145"/>
        <v>11.632</v>
      </c>
      <c r="G2884" s="23">
        <f t="shared" si="146"/>
        <v>3.8129999999999997</v>
      </c>
      <c r="H2884" s="30"/>
      <c r="I2884" s="29"/>
      <c r="J2884" s="23">
        <f t="shared" si="147"/>
        <v>11.877000000000001</v>
      </c>
      <c r="K2884" s="30"/>
      <c r="L2884" s="29"/>
      <c r="M2884" s="98">
        <v>12.503</v>
      </c>
      <c r="N2884" s="98">
        <v>0.68700000000000006</v>
      </c>
      <c r="O2884" s="98">
        <v>1.5680000000000001</v>
      </c>
      <c r="P2884" s="98">
        <v>0.49399999999999999</v>
      </c>
      <c r="Q2884" s="98">
        <v>24.489000000000001</v>
      </c>
      <c r="R2884" s="98" t="s">
        <v>4944</v>
      </c>
      <c r="S2884" s="98">
        <v>0.63400000000000001</v>
      </c>
      <c r="T2884" s="98">
        <v>2.1</v>
      </c>
      <c r="U2884" s="98">
        <v>32.161999999999999</v>
      </c>
    </row>
    <row r="2885" spans="1:21" x14ac:dyDescent="0.25">
      <c r="A2885" s="57" t="s">
        <v>4640</v>
      </c>
      <c r="B2885" s="57" t="s">
        <v>1846</v>
      </c>
      <c r="C2885" s="57" t="s">
        <v>4724</v>
      </c>
      <c r="D2885" s="91">
        <v>16</v>
      </c>
      <c r="E2885" s="57" t="s">
        <v>8989</v>
      </c>
      <c r="F2885" s="29">
        <f t="shared" si="145"/>
        <v>11.628</v>
      </c>
      <c r="G2885" s="23">
        <f t="shared" si="146"/>
        <v>3.0354999999999999</v>
      </c>
      <c r="H2885" s="30"/>
      <c r="I2885" s="29"/>
      <c r="J2885" s="23">
        <f t="shared" si="147"/>
        <v>7.8215999999999992</v>
      </c>
      <c r="K2885" s="30"/>
      <c r="L2885" s="29"/>
      <c r="M2885" s="98">
        <v>2.9430000000000001</v>
      </c>
      <c r="N2885" s="98">
        <v>3.1360000000000001</v>
      </c>
      <c r="O2885" s="98">
        <v>5.3369999999999997</v>
      </c>
      <c r="P2885" s="98">
        <v>0.72599999999999998</v>
      </c>
      <c r="Q2885" s="98">
        <v>2.0699999999999998</v>
      </c>
      <c r="R2885" s="98">
        <v>2.1539999999999999</v>
      </c>
      <c r="S2885" s="98">
        <v>20.414999999999999</v>
      </c>
      <c r="T2885" s="98">
        <v>12.597</v>
      </c>
      <c r="U2885" s="98">
        <v>1.8720000000000001</v>
      </c>
    </row>
    <row r="2886" spans="1:21" x14ac:dyDescent="0.25">
      <c r="A2886" s="57" t="s">
        <v>4640</v>
      </c>
      <c r="B2886" s="57" t="s">
        <v>2569</v>
      </c>
      <c r="C2886" s="57" t="s">
        <v>4717</v>
      </c>
      <c r="D2886" s="91">
        <v>15</v>
      </c>
      <c r="E2886" s="57" t="s">
        <v>8144</v>
      </c>
      <c r="F2886" s="29">
        <f t="shared" si="145"/>
        <v>11.582666666666668</v>
      </c>
      <c r="G2886" s="23">
        <f t="shared" si="146"/>
        <v>2.8315000000000001</v>
      </c>
      <c r="H2886" s="30"/>
      <c r="I2886" s="29"/>
      <c r="J2886" s="23">
        <f t="shared" si="147"/>
        <v>7.8651999999999997</v>
      </c>
      <c r="K2886" s="30"/>
      <c r="L2886" s="29"/>
      <c r="M2886" s="98">
        <v>0.48499999999999999</v>
      </c>
      <c r="N2886" s="98" t="s">
        <v>4944</v>
      </c>
      <c r="O2886" s="98">
        <v>6.7329999999999997</v>
      </c>
      <c r="P2886" s="98">
        <v>4.1079999999999997</v>
      </c>
      <c r="Q2886" s="98">
        <v>1.0980000000000001</v>
      </c>
      <c r="R2886" s="98">
        <v>3.48</v>
      </c>
      <c r="S2886" s="98">
        <v>20.949000000000002</v>
      </c>
      <c r="T2886" s="98">
        <v>9.7289999999999992</v>
      </c>
      <c r="U2886" s="98">
        <v>4.07</v>
      </c>
    </row>
    <row r="2887" spans="1:21" x14ac:dyDescent="0.25">
      <c r="A2887" s="57" t="s">
        <v>4640</v>
      </c>
      <c r="B2887" s="57" t="s">
        <v>4033</v>
      </c>
      <c r="C2887" s="57" t="s">
        <v>4652</v>
      </c>
      <c r="D2887" s="91">
        <v>2</v>
      </c>
      <c r="E2887" s="57" t="s">
        <v>5309</v>
      </c>
      <c r="F2887" s="29">
        <f t="shared" si="145"/>
        <v>11.575333333333333</v>
      </c>
      <c r="G2887" s="23">
        <f t="shared" si="146"/>
        <v>1.2974999999999999</v>
      </c>
      <c r="H2887" s="30"/>
      <c r="I2887" s="29"/>
      <c r="J2887" s="23">
        <f t="shared" si="147"/>
        <v>7.3834</v>
      </c>
      <c r="K2887" s="30"/>
      <c r="L2887" s="29"/>
      <c r="M2887" s="98" t="s">
        <v>4944</v>
      </c>
      <c r="N2887" s="98" t="s">
        <v>4944</v>
      </c>
      <c r="O2887" s="98">
        <v>2.133</v>
      </c>
      <c r="P2887" s="98">
        <v>3.0569999999999999</v>
      </c>
      <c r="Q2887" s="98">
        <v>2.1909999999999998</v>
      </c>
      <c r="R2887" s="98" t="s">
        <v>4944</v>
      </c>
      <c r="S2887" s="98" t="s">
        <v>4944</v>
      </c>
      <c r="T2887" s="98">
        <v>4.1920000000000002</v>
      </c>
      <c r="U2887" s="98">
        <v>30.533999999999999</v>
      </c>
    </row>
    <row r="2888" spans="1:21" x14ac:dyDescent="0.25">
      <c r="A2888" s="57" t="s">
        <v>4640</v>
      </c>
      <c r="B2888" s="57" t="s">
        <v>451</v>
      </c>
      <c r="C2888" s="57" t="s">
        <v>4660</v>
      </c>
      <c r="D2888" s="91">
        <v>4</v>
      </c>
      <c r="E2888" s="57" t="s">
        <v>5483</v>
      </c>
      <c r="F2888" s="29">
        <f t="shared" si="145"/>
        <v>11.516333333333334</v>
      </c>
      <c r="G2888" s="23">
        <f t="shared" si="146"/>
        <v>7.6812499999999995</v>
      </c>
      <c r="H2888" s="30"/>
      <c r="I2888" s="29"/>
      <c r="J2888" s="23">
        <f t="shared" si="147"/>
        <v>13.156199999999998</v>
      </c>
      <c r="K2888" s="30"/>
      <c r="L2888" s="29"/>
      <c r="M2888" s="98">
        <v>21.131</v>
      </c>
      <c r="N2888" s="98">
        <v>0.441</v>
      </c>
      <c r="O2888" s="98">
        <v>1.9670000000000001</v>
      </c>
      <c r="P2888" s="98">
        <v>7.1859999999999999</v>
      </c>
      <c r="Q2888" s="98">
        <v>28.663</v>
      </c>
      <c r="R2888" s="98">
        <v>2.569</v>
      </c>
      <c r="S2888" s="98">
        <v>10.9</v>
      </c>
      <c r="T2888" s="98">
        <v>9.33</v>
      </c>
      <c r="U2888" s="98">
        <v>14.319000000000001</v>
      </c>
    </row>
    <row r="2889" spans="1:21" x14ac:dyDescent="0.25">
      <c r="A2889" s="57" t="s">
        <v>4640</v>
      </c>
      <c r="B2889" s="57" t="s">
        <v>3644</v>
      </c>
      <c r="C2889" s="57" t="s">
        <v>4729</v>
      </c>
      <c r="D2889" s="91">
        <v>18</v>
      </c>
      <c r="E2889" s="57" t="s">
        <v>9215</v>
      </c>
      <c r="F2889" s="29">
        <f t="shared" si="145"/>
        <v>11.503666666666666</v>
      </c>
      <c r="G2889" s="23">
        <f t="shared" si="146"/>
        <v>9.0410000000000004</v>
      </c>
      <c r="H2889" s="30"/>
      <c r="I2889" s="29"/>
      <c r="J2889" s="23">
        <f t="shared" si="147"/>
        <v>15.536199999999999</v>
      </c>
      <c r="K2889" s="30"/>
      <c r="L2889" s="29"/>
      <c r="M2889" s="98">
        <v>2.5190000000000001</v>
      </c>
      <c r="N2889" s="98">
        <v>25.334</v>
      </c>
      <c r="O2889" s="98">
        <v>6.3109999999999999</v>
      </c>
      <c r="P2889" s="98">
        <v>2</v>
      </c>
      <c r="Q2889" s="98">
        <v>1</v>
      </c>
      <c r="R2889" s="98">
        <v>42.17</v>
      </c>
      <c r="S2889" s="98">
        <v>31.93</v>
      </c>
      <c r="T2889" s="98">
        <v>1.8819999999999999</v>
      </c>
      <c r="U2889" s="98">
        <v>0.69899999999999995</v>
      </c>
    </row>
    <row r="2890" spans="1:21" x14ac:dyDescent="0.25">
      <c r="A2890" s="57" t="s">
        <v>4640</v>
      </c>
      <c r="B2890" s="57" t="s">
        <v>2076</v>
      </c>
      <c r="C2890" s="57" t="s">
        <v>4713</v>
      </c>
      <c r="D2890" s="91">
        <v>15</v>
      </c>
      <c r="E2890" s="57" t="s">
        <v>8018</v>
      </c>
      <c r="F2890" s="29">
        <f t="shared" si="145"/>
        <v>11.498666666666667</v>
      </c>
      <c r="G2890" s="23">
        <f t="shared" si="146"/>
        <v>8.1855000000000011</v>
      </c>
      <c r="H2890" s="30"/>
      <c r="I2890" s="29"/>
      <c r="J2890" s="23">
        <f t="shared" si="147"/>
        <v>13.566000000000003</v>
      </c>
      <c r="K2890" s="30"/>
      <c r="L2890" s="29"/>
      <c r="M2890" s="98">
        <v>0.76500000000000001</v>
      </c>
      <c r="N2890" s="98">
        <v>17.747</v>
      </c>
      <c r="O2890" s="98">
        <v>0.68400000000000005</v>
      </c>
      <c r="P2890" s="98">
        <v>13.545999999999999</v>
      </c>
      <c r="Q2890" s="98">
        <v>31.076000000000001</v>
      </c>
      <c r="R2890" s="98">
        <v>2.258</v>
      </c>
      <c r="S2890" s="98">
        <v>2.5960000000000001</v>
      </c>
      <c r="T2890" s="98">
        <v>3.15</v>
      </c>
      <c r="U2890" s="98">
        <v>28.75</v>
      </c>
    </row>
    <row r="2891" spans="1:21" x14ac:dyDescent="0.25">
      <c r="A2891" s="57" t="s">
        <v>4640</v>
      </c>
      <c r="B2891" s="57" t="s">
        <v>3190</v>
      </c>
      <c r="C2891" s="57" t="s">
        <v>4659</v>
      </c>
      <c r="D2891" s="91">
        <v>4</v>
      </c>
      <c r="E2891" s="57" t="s">
        <v>5442</v>
      </c>
      <c r="F2891" s="29">
        <f t="shared" si="145"/>
        <v>11.435</v>
      </c>
      <c r="G2891" s="23">
        <f t="shared" si="146"/>
        <v>4.5419999999999998</v>
      </c>
      <c r="H2891" s="30"/>
      <c r="I2891" s="29"/>
      <c r="J2891" s="23">
        <f t="shared" si="147"/>
        <v>8.8686000000000007</v>
      </c>
      <c r="K2891" s="30"/>
      <c r="L2891" s="29"/>
      <c r="M2891" s="98" t="s">
        <v>4944</v>
      </c>
      <c r="N2891" s="98">
        <v>3.532</v>
      </c>
      <c r="O2891" s="98">
        <v>4.3310000000000004</v>
      </c>
      <c r="P2891" s="98">
        <v>10.305</v>
      </c>
      <c r="Q2891" s="98">
        <v>7.5049999999999999</v>
      </c>
      <c r="R2891" s="98">
        <v>2.5329999999999999</v>
      </c>
      <c r="S2891" s="98">
        <v>5.7270000000000003</v>
      </c>
      <c r="T2891" s="98">
        <v>5.4980000000000002</v>
      </c>
      <c r="U2891" s="98">
        <v>23.08</v>
      </c>
    </row>
    <row r="2892" spans="1:21" x14ac:dyDescent="0.25">
      <c r="A2892" s="57" t="s">
        <v>4640</v>
      </c>
      <c r="B2892" s="57" t="s">
        <v>2258</v>
      </c>
      <c r="C2892" s="57" t="s">
        <v>4729</v>
      </c>
      <c r="D2892" s="91">
        <v>18</v>
      </c>
      <c r="E2892" s="57" t="s">
        <v>9252</v>
      </c>
      <c r="F2892" s="29">
        <f t="shared" si="145"/>
        <v>11.415666666666667</v>
      </c>
      <c r="G2892" s="23">
        <f t="shared" si="146"/>
        <v>7.0677500000000002</v>
      </c>
      <c r="H2892" s="30"/>
      <c r="I2892" s="29"/>
      <c r="J2892" s="23">
        <f t="shared" si="147"/>
        <v>9.5091999999999999</v>
      </c>
      <c r="K2892" s="30"/>
      <c r="L2892" s="29"/>
      <c r="M2892" s="98">
        <v>4.2160000000000002</v>
      </c>
      <c r="N2892" s="98" t="s">
        <v>4944</v>
      </c>
      <c r="O2892" s="98" t="s">
        <v>4944</v>
      </c>
      <c r="P2892" s="98">
        <v>24.055</v>
      </c>
      <c r="Q2892" s="98">
        <v>12.456</v>
      </c>
      <c r="R2892" s="98">
        <v>0.84299999999999997</v>
      </c>
      <c r="S2892" s="98">
        <v>3.6760000000000002</v>
      </c>
      <c r="T2892" s="98">
        <v>23.507000000000001</v>
      </c>
      <c r="U2892" s="98">
        <v>7.0640000000000001</v>
      </c>
    </row>
    <row r="2893" spans="1:21" x14ac:dyDescent="0.25">
      <c r="A2893" s="57" t="s">
        <v>4640</v>
      </c>
      <c r="B2893" s="57" t="s">
        <v>3716</v>
      </c>
      <c r="C2893" s="57" t="s">
        <v>4695</v>
      </c>
      <c r="D2893" s="91">
        <v>11</v>
      </c>
      <c r="E2893" s="57" t="s">
        <v>7047</v>
      </c>
      <c r="F2893" s="29">
        <f t="shared" si="145"/>
        <v>11.400333333333334</v>
      </c>
      <c r="G2893" s="23">
        <f t="shared" si="146"/>
        <v>1.2902500000000001</v>
      </c>
      <c r="H2893" s="30"/>
      <c r="I2893" s="29"/>
      <c r="J2893" s="23">
        <f t="shared" si="147"/>
        <v>6.8402000000000003</v>
      </c>
      <c r="K2893" s="30"/>
      <c r="L2893" s="29"/>
      <c r="M2893" s="98">
        <v>0.05</v>
      </c>
      <c r="N2893" s="98">
        <v>0.83399999999999996</v>
      </c>
      <c r="O2893" s="98" t="s">
        <v>4944</v>
      </c>
      <c r="P2893" s="98">
        <v>4.2770000000000001</v>
      </c>
      <c r="Q2893" s="98" t="s">
        <v>4944</v>
      </c>
      <c r="R2893" s="98" t="s">
        <v>4944</v>
      </c>
      <c r="S2893" s="98" t="s">
        <v>4944</v>
      </c>
      <c r="T2893" s="98">
        <v>33.552999999999997</v>
      </c>
      <c r="U2893" s="98">
        <v>0.64800000000000002</v>
      </c>
    </row>
    <row r="2894" spans="1:21" x14ac:dyDescent="0.25">
      <c r="A2894" s="57" t="s">
        <v>4640</v>
      </c>
      <c r="B2894" s="57" t="s">
        <v>3501</v>
      </c>
      <c r="C2894" s="57" t="s">
        <v>4694</v>
      </c>
      <c r="D2894" s="91">
        <v>11</v>
      </c>
      <c r="E2894" s="57" t="s">
        <v>6961</v>
      </c>
      <c r="F2894" s="29">
        <f t="shared" si="145"/>
        <v>11.378</v>
      </c>
      <c r="G2894" s="23">
        <f t="shared" si="146"/>
        <v>15.89575</v>
      </c>
      <c r="H2894" s="30"/>
      <c r="I2894" s="29"/>
      <c r="J2894" s="23">
        <f t="shared" si="147"/>
        <v>12.149199999999999</v>
      </c>
      <c r="K2894" s="30"/>
      <c r="L2894" s="29"/>
      <c r="M2894" s="98">
        <v>26.073</v>
      </c>
      <c r="N2894" s="98">
        <v>13.72</v>
      </c>
      <c r="O2894" s="98">
        <v>12.343999999999999</v>
      </c>
      <c r="P2894" s="98">
        <v>11.446</v>
      </c>
      <c r="Q2894" s="98">
        <v>26.611999999999998</v>
      </c>
      <c r="R2894" s="98" t="s">
        <v>4944</v>
      </c>
      <c r="S2894" s="98" t="s">
        <v>4944</v>
      </c>
      <c r="T2894" s="98" t="s">
        <v>4944</v>
      </c>
      <c r="U2894" s="98">
        <v>34.134</v>
      </c>
    </row>
    <row r="2895" spans="1:21" x14ac:dyDescent="0.25">
      <c r="A2895" s="57" t="s">
        <v>4640</v>
      </c>
      <c r="B2895" s="57" t="s">
        <v>1338</v>
      </c>
      <c r="C2895" s="57" t="s">
        <v>4688</v>
      </c>
      <c r="D2895" s="91">
        <v>10</v>
      </c>
      <c r="E2895" s="57" t="s">
        <v>6778</v>
      </c>
      <c r="F2895" s="29">
        <f t="shared" si="145"/>
        <v>11.377000000000001</v>
      </c>
      <c r="G2895" s="23">
        <f t="shared" si="146"/>
        <v>9.1374999999999993</v>
      </c>
      <c r="H2895" s="30"/>
      <c r="I2895" s="29"/>
      <c r="J2895" s="23">
        <f t="shared" si="147"/>
        <v>9.8654000000000011</v>
      </c>
      <c r="K2895" s="30"/>
      <c r="L2895" s="29"/>
      <c r="M2895" s="98">
        <v>19.795000000000002</v>
      </c>
      <c r="N2895" s="98">
        <v>3.4</v>
      </c>
      <c r="O2895" s="98">
        <v>7.1559999999999997</v>
      </c>
      <c r="P2895" s="98">
        <v>6.1989999999999998</v>
      </c>
      <c r="Q2895" s="98">
        <v>13.129</v>
      </c>
      <c r="R2895" s="98">
        <v>2.0670000000000002</v>
      </c>
      <c r="S2895" s="98">
        <v>12.582000000000001</v>
      </c>
      <c r="T2895" s="98">
        <v>13.678000000000001</v>
      </c>
      <c r="U2895" s="98">
        <v>7.8710000000000004</v>
      </c>
    </row>
    <row r="2896" spans="1:21" x14ac:dyDescent="0.25">
      <c r="A2896" s="57" t="s">
        <v>4640</v>
      </c>
      <c r="B2896" s="57" t="s">
        <v>2777</v>
      </c>
      <c r="C2896" s="57" t="s">
        <v>4714</v>
      </c>
      <c r="D2896" s="91">
        <v>15</v>
      </c>
      <c r="E2896" s="57" t="s">
        <v>8083</v>
      </c>
      <c r="F2896" s="29">
        <f t="shared" si="145"/>
        <v>11.331666666666665</v>
      </c>
      <c r="G2896" s="23">
        <f t="shared" si="146"/>
        <v>7.1737500000000001</v>
      </c>
      <c r="H2896" s="30"/>
      <c r="I2896" s="29"/>
      <c r="J2896" s="23">
        <f t="shared" si="147"/>
        <v>14.720999999999998</v>
      </c>
      <c r="K2896" s="30"/>
      <c r="L2896" s="29"/>
      <c r="M2896" s="98">
        <v>1.778</v>
      </c>
      <c r="N2896" s="98">
        <v>5.4649999999999999</v>
      </c>
      <c r="O2896" s="98">
        <v>3.3839999999999999</v>
      </c>
      <c r="P2896" s="98">
        <v>18.068000000000001</v>
      </c>
      <c r="Q2896" s="98">
        <v>39.433999999999997</v>
      </c>
      <c r="R2896" s="98">
        <v>0.17599999999999999</v>
      </c>
      <c r="S2896" s="98">
        <v>0.23899999999999999</v>
      </c>
      <c r="T2896" s="98">
        <v>6.4020000000000001</v>
      </c>
      <c r="U2896" s="98">
        <v>27.353999999999999</v>
      </c>
    </row>
    <row r="2897" spans="1:21" x14ac:dyDescent="0.25">
      <c r="A2897" s="57" t="s">
        <v>4640</v>
      </c>
      <c r="B2897" s="57" t="s">
        <v>2901</v>
      </c>
      <c r="C2897" s="57" t="s">
        <v>4732</v>
      </c>
      <c r="D2897" s="91">
        <v>20</v>
      </c>
      <c r="E2897" s="57" t="s">
        <v>9441</v>
      </c>
      <c r="F2897" s="29">
        <f t="shared" si="145"/>
        <v>11.326999999999998</v>
      </c>
      <c r="G2897" s="23">
        <f t="shared" si="146"/>
        <v>10.455500000000001</v>
      </c>
      <c r="H2897" s="30"/>
      <c r="I2897" s="29"/>
      <c r="J2897" s="23">
        <f t="shared" si="147"/>
        <v>8.0139999999999993</v>
      </c>
      <c r="K2897" s="30"/>
      <c r="L2897" s="29"/>
      <c r="M2897" s="98">
        <v>0.309</v>
      </c>
      <c r="N2897" s="98">
        <v>21.193000000000001</v>
      </c>
      <c r="O2897" s="98">
        <v>10.222</v>
      </c>
      <c r="P2897" s="98">
        <v>10.098000000000001</v>
      </c>
      <c r="Q2897" s="98">
        <v>1.8620000000000001</v>
      </c>
      <c r="R2897" s="98">
        <v>4.2270000000000003</v>
      </c>
      <c r="S2897" s="98">
        <v>6.68</v>
      </c>
      <c r="T2897" s="98">
        <v>6.3140000000000001</v>
      </c>
      <c r="U2897" s="98">
        <v>20.986999999999998</v>
      </c>
    </row>
    <row r="2898" spans="1:21" x14ac:dyDescent="0.25">
      <c r="A2898" s="57" t="s">
        <v>4640</v>
      </c>
      <c r="B2898" s="57" t="s">
        <v>3333</v>
      </c>
      <c r="C2898" s="57" t="s">
        <v>4723</v>
      </c>
      <c r="D2898" s="91">
        <v>16</v>
      </c>
      <c r="E2898" s="57" t="s">
        <v>8531</v>
      </c>
      <c r="F2898" s="29">
        <f t="shared" si="145"/>
        <v>11.298333333333332</v>
      </c>
      <c r="G2898" s="23">
        <f t="shared" si="146"/>
        <v>49.497</v>
      </c>
      <c r="H2898" s="30"/>
      <c r="I2898" s="29"/>
      <c r="J2898" s="23">
        <f t="shared" si="147"/>
        <v>14.048399999999997</v>
      </c>
      <c r="K2898" s="30"/>
      <c r="L2898" s="29"/>
      <c r="M2898" s="98">
        <v>6.9379999999999997</v>
      </c>
      <c r="N2898" s="98">
        <v>136.679</v>
      </c>
      <c r="O2898" s="98">
        <v>54.371000000000002</v>
      </c>
      <c r="P2898" s="98" t="s">
        <v>4944</v>
      </c>
      <c r="Q2898" s="98">
        <v>36.347000000000001</v>
      </c>
      <c r="R2898" s="98" t="s">
        <v>4944</v>
      </c>
      <c r="S2898" s="98">
        <v>5.4770000000000003</v>
      </c>
      <c r="T2898" s="98" t="s">
        <v>4944</v>
      </c>
      <c r="U2898" s="98">
        <v>28.417999999999999</v>
      </c>
    </row>
    <row r="2899" spans="1:21" x14ac:dyDescent="0.25">
      <c r="A2899" s="57" t="s">
        <v>4640</v>
      </c>
      <c r="B2899" s="57" t="s">
        <v>2821</v>
      </c>
      <c r="C2899" s="57" t="s">
        <v>4721</v>
      </c>
      <c r="D2899" s="91">
        <v>15</v>
      </c>
      <c r="E2899" s="57" t="s">
        <v>8221</v>
      </c>
      <c r="F2899" s="29">
        <f t="shared" si="145"/>
        <v>11.290333333333331</v>
      </c>
      <c r="G2899" s="23">
        <f t="shared" si="146"/>
        <v>8.2500000000000004E-3</v>
      </c>
      <c r="H2899" s="30"/>
      <c r="I2899" s="29"/>
      <c r="J2899" s="23">
        <f t="shared" si="147"/>
        <v>7.2753999999999994</v>
      </c>
      <c r="K2899" s="30"/>
      <c r="L2899" s="29"/>
      <c r="M2899" s="98">
        <v>3.3000000000000002E-2</v>
      </c>
      <c r="N2899" s="98" t="s">
        <v>4944</v>
      </c>
      <c r="O2899" s="98" t="s">
        <v>4944</v>
      </c>
      <c r="P2899" s="98" t="s">
        <v>4944</v>
      </c>
      <c r="Q2899" s="98">
        <v>0.33800000000000002</v>
      </c>
      <c r="R2899" s="98">
        <v>2.1680000000000001</v>
      </c>
      <c r="S2899" s="98" t="s">
        <v>4944</v>
      </c>
      <c r="T2899" s="98">
        <v>22.571999999999999</v>
      </c>
      <c r="U2899" s="98">
        <v>11.298999999999999</v>
      </c>
    </row>
    <row r="2900" spans="1:21" x14ac:dyDescent="0.25">
      <c r="A2900" s="57" t="s">
        <v>4640</v>
      </c>
      <c r="B2900" s="57" t="s">
        <v>3955</v>
      </c>
      <c r="C2900" s="57" t="s">
        <v>4692</v>
      </c>
      <c r="D2900" s="91">
        <v>11</v>
      </c>
      <c r="E2900" s="57" t="s">
        <v>6929</v>
      </c>
      <c r="F2900" s="29">
        <f t="shared" si="145"/>
        <v>11.275</v>
      </c>
      <c r="G2900" s="23">
        <f t="shared" si="146"/>
        <v>4.8944999999999999</v>
      </c>
      <c r="H2900" s="30"/>
      <c r="I2900" s="29"/>
      <c r="J2900" s="23">
        <f t="shared" si="147"/>
        <v>6.8310000000000004</v>
      </c>
      <c r="K2900" s="30"/>
      <c r="L2900" s="29"/>
      <c r="M2900" s="98" t="s">
        <v>4944</v>
      </c>
      <c r="N2900" s="98" t="s">
        <v>4944</v>
      </c>
      <c r="O2900" s="98">
        <v>17.898</v>
      </c>
      <c r="P2900" s="98">
        <v>1.68</v>
      </c>
      <c r="Q2900" s="98">
        <v>0.33</v>
      </c>
      <c r="R2900" s="98" t="s">
        <v>4944</v>
      </c>
      <c r="S2900" s="98">
        <v>33.825000000000003</v>
      </c>
      <c r="T2900" s="98" t="s">
        <v>4944</v>
      </c>
      <c r="U2900" s="98" t="s">
        <v>4944</v>
      </c>
    </row>
    <row r="2901" spans="1:21" x14ac:dyDescent="0.25">
      <c r="A2901" s="57" t="s">
        <v>4640</v>
      </c>
      <c r="B2901" s="57" t="s">
        <v>2263</v>
      </c>
      <c r="C2901" s="57" t="s">
        <v>4697</v>
      </c>
      <c r="D2901" s="91">
        <v>11</v>
      </c>
      <c r="E2901" s="57" t="s">
        <v>7146</v>
      </c>
      <c r="F2901" s="29">
        <f t="shared" si="145"/>
        <v>11.264333333333333</v>
      </c>
      <c r="G2901" s="23">
        <f t="shared" si="146"/>
        <v>0</v>
      </c>
      <c r="H2901" s="30"/>
      <c r="I2901" s="29"/>
      <c r="J2901" s="23">
        <f t="shared" si="147"/>
        <v>9.4980000000000011</v>
      </c>
      <c r="K2901" s="30"/>
      <c r="L2901" s="29"/>
      <c r="M2901" s="98" t="s">
        <v>4944</v>
      </c>
      <c r="N2901" s="98" t="s">
        <v>4944</v>
      </c>
      <c r="O2901" s="98" t="s">
        <v>4944</v>
      </c>
      <c r="P2901" s="98" t="s">
        <v>4944</v>
      </c>
      <c r="Q2901" s="98">
        <v>13.696999999999999</v>
      </c>
      <c r="R2901" s="98" t="s">
        <v>4944</v>
      </c>
      <c r="S2901" s="98">
        <v>0.75</v>
      </c>
      <c r="T2901" s="98">
        <v>15.379</v>
      </c>
      <c r="U2901" s="98">
        <v>17.664000000000001</v>
      </c>
    </row>
    <row r="2902" spans="1:21" x14ac:dyDescent="0.25">
      <c r="A2902" s="57" t="s">
        <v>4640</v>
      </c>
      <c r="B2902" s="57" t="s">
        <v>1498</v>
      </c>
      <c r="C2902" s="57" t="s">
        <v>4721</v>
      </c>
      <c r="D2902" s="91">
        <v>15</v>
      </c>
      <c r="E2902" s="57" t="s">
        <v>8195</v>
      </c>
      <c r="F2902" s="29">
        <f t="shared" si="145"/>
        <v>11.247999999999999</v>
      </c>
      <c r="G2902" s="23">
        <f t="shared" si="146"/>
        <v>54.586500000000001</v>
      </c>
      <c r="H2902" s="30"/>
      <c r="I2902" s="29"/>
      <c r="J2902" s="23">
        <f t="shared" si="147"/>
        <v>13.266200000000001</v>
      </c>
      <c r="K2902" s="30"/>
      <c r="L2902" s="29"/>
      <c r="M2902" s="98">
        <v>5.9029999999999996</v>
      </c>
      <c r="N2902" s="98">
        <v>20.036999999999999</v>
      </c>
      <c r="O2902" s="98">
        <v>85.524000000000001</v>
      </c>
      <c r="P2902" s="98">
        <v>106.88200000000001</v>
      </c>
      <c r="Q2902" s="98">
        <v>25.18</v>
      </c>
      <c r="R2902" s="98">
        <v>7.407</v>
      </c>
      <c r="S2902" s="98">
        <v>9.2669999999999995</v>
      </c>
      <c r="T2902" s="98">
        <v>15.076000000000001</v>
      </c>
      <c r="U2902" s="98">
        <v>9.4009999999999998</v>
      </c>
    </row>
    <row r="2903" spans="1:21" x14ac:dyDescent="0.25">
      <c r="A2903" s="57" t="s">
        <v>4640</v>
      </c>
      <c r="B2903" s="57" t="s">
        <v>3077</v>
      </c>
      <c r="C2903" s="57" t="s">
        <v>4680</v>
      </c>
      <c r="D2903" s="91">
        <v>7</v>
      </c>
      <c r="E2903" s="57" t="s">
        <v>6494</v>
      </c>
      <c r="F2903" s="29">
        <f t="shared" si="145"/>
        <v>11.221000000000002</v>
      </c>
      <c r="G2903" s="23">
        <f t="shared" si="146"/>
        <v>7.0955000000000004</v>
      </c>
      <c r="H2903" s="30"/>
      <c r="I2903" s="29"/>
      <c r="J2903" s="23">
        <f t="shared" si="147"/>
        <v>7.6150000000000002</v>
      </c>
      <c r="K2903" s="30"/>
      <c r="L2903" s="29"/>
      <c r="M2903" s="98">
        <v>13.353999999999999</v>
      </c>
      <c r="N2903" s="98">
        <v>9.9990000000000006</v>
      </c>
      <c r="O2903" s="98">
        <v>0.17699999999999999</v>
      </c>
      <c r="P2903" s="98">
        <v>4.8520000000000003</v>
      </c>
      <c r="Q2903" s="98">
        <v>2.5710000000000002</v>
      </c>
      <c r="R2903" s="98">
        <v>1.841</v>
      </c>
      <c r="S2903" s="98">
        <v>12.577999999999999</v>
      </c>
      <c r="T2903" s="98">
        <v>6.65</v>
      </c>
      <c r="U2903" s="98">
        <v>14.435</v>
      </c>
    </row>
    <row r="2904" spans="1:21" x14ac:dyDescent="0.25">
      <c r="A2904" s="57" t="s">
        <v>4640</v>
      </c>
      <c r="B2904" s="57" t="s">
        <v>3570</v>
      </c>
      <c r="C2904" s="57" t="s">
        <v>4643</v>
      </c>
      <c r="D2904" s="91">
        <v>1</v>
      </c>
      <c r="E2904" s="57" t="s">
        <v>5068</v>
      </c>
      <c r="F2904" s="29">
        <f t="shared" si="145"/>
        <v>11.209333333333333</v>
      </c>
      <c r="G2904" s="23">
        <f t="shared" si="146"/>
        <v>3.6825000000000001</v>
      </c>
      <c r="H2904" s="30"/>
      <c r="I2904" s="29"/>
      <c r="J2904" s="23">
        <f t="shared" si="147"/>
        <v>6.8646000000000003</v>
      </c>
      <c r="K2904" s="30"/>
      <c r="L2904" s="29"/>
      <c r="M2904" s="98">
        <v>2.169</v>
      </c>
      <c r="N2904" s="98">
        <v>2.3889999999999998</v>
      </c>
      <c r="O2904" s="98">
        <v>2.5259999999999998</v>
      </c>
      <c r="P2904" s="98">
        <v>7.6459999999999999</v>
      </c>
      <c r="Q2904" s="98">
        <v>0.58299999999999996</v>
      </c>
      <c r="R2904" s="98">
        <v>0.112</v>
      </c>
      <c r="S2904" s="98" t="s">
        <v>4944</v>
      </c>
      <c r="T2904" s="98">
        <v>4.3550000000000004</v>
      </c>
      <c r="U2904" s="98">
        <v>29.273</v>
      </c>
    </row>
    <row r="2905" spans="1:21" x14ac:dyDescent="0.25">
      <c r="A2905" s="57" t="s">
        <v>4640</v>
      </c>
      <c r="B2905" s="57" t="s">
        <v>2968</v>
      </c>
      <c r="C2905" s="57" t="s">
        <v>4723</v>
      </c>
      <c r="D2905" s="91">
        <v>16</v>
      </c>
      <c r="E2905" s="57" t="s">
        <v>8759</v>
      </c>
      <c r="F2905" s="29">
        <f t="shared" si="145"/>
        <v>11.134666666666668</v>
      </c>
      <c r="G2905" s="23">
        <f t="shared" si="146"/>
        <v>5.3235000000000001</v>
      </c>
      <c r="H2905" s="30"/>
      <c r="I2905" s="29"/>
      <c r="J2905" s="23">
        <f t="shared" si="147"/>
        <v>7.9268000000000001</v>
      </c>
      <c r="K2905" s="30"/>
      <c r="L2905" s="29"/>
      <c r="M2905" s="98">
        <v>3.194</v>
      </c>
      <c r="N2905" s="98">
        <v>18.100000000000001</v>
      </c>
      <c r="O2905" s="98" t="s">
        <v>4944</v>
      </c>
      <c r="P2905" s="98" t="s">
        <v>4944</v>
      </c>
      <c r="Q2905" s="98">
        <v>4.6210000000000004</v>
      </c>
      <c r="R2905" s="98">
        <v>1.609</v>
      </c>
      <c r="S2905" s="98">
        <v>3.851</v>
      </c>
      <c r="T2905" s="98">
        <v>27.315000000000001</v>
      </c>
      <c r="U2905" s="98">
        <v>2.238</v>
      </c>
    </row>
    <row r="2906" spans="1:21" x14ac:dyDescent="0.25">
      <c r="A2906" s="57" t="s">
        <v>4640</v>
      </c>
      <c r="B2906" s="57" t="s">
        <v>2680</v>
      </c>
      <c r="C2906" s="57" t="s">
        <v>4682</v>
      </c>
      <c r="D2906" s="91">
        <v>8</v>
      </c>
      <c r="E2906" s="57" t="s">
        <v>6576</v>
      </c>
      <c r="F2906" s="29">
        <f t="shared" si="145"/>
        <v>11.105666666666666</v>
      </c>
      <c r="G2906" s="23">
        <f t="shared" si="146"/>
        <v>0.50324999999999998</v>
      </c>
      <c r="H2906" s="30"/>
      <c r="I2906" s="29"/>
      <c r="J2906" s="23">
        <f t="shared" si="147"/>
        <v>10.1822</v>
      </c>
      <c r="K2906" s="30"/>
      <c r="L2906" s="29"/>
      <c r="M2906" s="98" t="s">
        <v>4944</v>
      </c>
      <c r="N2906" s="98">
        <v>1.7000000000000001E-2</v>
      </c>
      <c r="O2906" s="98">
        <v>1.9810000000000001</v>
      </c>
      <c r="P2906" s="98">
        <v>1.4999999999999999E-2</v>
      </c>
      <c r="Q2906" s="98">
        <v>1.3919999999999999</v>
      </c>
      <c r="R2906" s="98">
        <v>16.202000000000002</v>
      </c>
      <c r="S2906" s="98">
        <v>14.628</v>
      </c>
      <c r="T2906" s="98">
        <v>8.7349999999999994</v>
      </c>
      <c r="U2906" s="98">
        <v>9.9540000000000006</v>
      </c>
    </row>
    <row r="2907" spans="1:21" x14ac:dyDescent="0.25">
      <c r="A2907" s="57" t="s">
        <v>4640</v>
      </c>
      <c r="B2907" s="57" t="s">
        <v>493</v>
      </c>
      <c r="C2907" s="57" t="s">
        <v>4660</v>
      </c>
      <c r="D2907" s="91">
        <v>4</v>
      </c>
      <c r="E2907" s="57" t="s">
        <v>5490</v>
      </c>
      <c r="F2907" s="29">
        <f t="shared" si="145"/>
        <v>11.100666666666667</v>
      </c>
      <c r="G2907" s="23">
        <f t="shared" si="146"/>
        <v>1.351</v>
      </c>
      <c r="H2907" s="30"/>
      <c r="I2907" s="29"/>
      <c r="J2907" s="23">
        <f t="shared" si="147"/>
        <v>6.9578000000000007</v>
      </c>
      <c r="K2907" s="30"/>
      <c r="L2907" s="29"/>
      <c r="M2907" s="98">
        <v>0.192</v>
      </c>
      <c r="N2907" s="98">
        <v>0.63300000000000001</v>
      </c>
      <c r="O2907" s="98">
        <v>0.45500000000000002</v>
      </c>
      <c r="P2907" s="98">
        <v>4.1239999999999997</v>
      </c>
      <c r="Q2907" s="98">
        <v>0.29799999999999999</v>
      </c>
      <c r="R2907" s="98">
        <v>1.1890000000000001</v>
      </c>
      <c r="S2907" s="98" t="s">
        <v>4944</v>
      </c>
      <c r="T2907" s="98" t="s">
        <v>4944</v>
      </c>
      <c r="U2907" s="98">
        <v>33.302</v>
      </c>
    </row>
    <row r="2908" spans="1:21" x14ac:dyDescent="0.25">
      <c r="A2908" s="57" t="s">
        <v>4640</v>
      </c>
      <c r="B2908" s="57" t="s">
        <v>2140</v>
      </c>
      <c r="C2908" s="57" t="s">
        <v>4734</v>
      </c>
      <c r="D2908" s="91">
        <v>20</v>
      </c>
      <c r="E2908" s="57" t="s">
        <v>9533</v>
      </c>
      <c r="F2908" s="29">
        <f t="shared" si="145"/>
        <v>11.081000000000001</v>
      </c>
      <c r="G2908" s="23">
        <f t="shared" si="146"/>
        <v>6.3877500000000005</v>
      </c>
      <c r="H2908" s="30"/>
      <c r="I2908" s="29"/>
      <c r="J2908" s="23">
        <f t="shared" si="147"/>
        <v>8.6790000000000003</v>
      </c>
      <c r="K2908" s="30"/>
      <c r="L2908" s="29"/>
      <c r="M2908" s="98">
        <v>0.32300000000000001</v>
      </c>
      <c r="N2908" s="98">
        <v>12.48</v>
      </c>
      <c r="O2908" s="98">
        <v>8.0340000000000007</v>
      </c>
      <c r="P2908" s="98">
        <v>4.7140000000000004</v>
      </c>
      <c r="Q2908" s="98">
        <v>4.3339999999999996</v>
      </c>
      <c r="R2908" s="98">
        <v>5.8179999999999996</v>
      </c>
      <c r="S2908" s="98">
        <v>14.673999999999999</v>
      </c>
      <c r="T2908" s="98">
        <v>9.782</v>
      </c>
      <c r="U2908" s="98">
        <v>8.7870000000000008</v>
      </c>
    </row>
    <row r="2909" spans="1:21" x14ac:dyDescent="0.25">
      <c r="A2909" s="57" t="s">
        <v>4640</v>
      </c>
      <c r="B2909" s="57" t="s">
        <v>2728</v>
      </c>
      <c r="C2909" s="57" t="s">
        <v>4695</v>
      </c>
      <c r="D2909" s="91">
        <v>11</v>
      </c>
      <c r="E2909" s="57" t="s">
        <v>7082</v>
      </c>
      <c r="F2909" s="29">
        <f t="shared" si="145"/>
        <v>10.987</v>
      </c>
      <c r="G2909" s="23">
        <f t="shared" si="146"/>
        <v>5.3287499999999994</v>
      </c>
      <c r="H2909" s="30"/>
      <c r="I2909" s="29"/>
      <c r="J2909" s="23">
        <f t="shared" si="147"/>
        <v>18.331600000000002</v>
      </c>
      <c r="K2909" s="30"/>
      <c r="L2909" s="29"/>
      <c r="M2909" s="98">
        <v>8.5000000000000006E-2</v>
      </c>
      <c r="N2909" s="98">
        <v>12.500999999999999</v>
      </c>
      <c r="O2909" s="98">
        <v>5.32</v>
      </c>
      <c r="P2909" s="98">
        <v>3.4089999999999998</v>
      </c>
      <c r="Q2909" s="98">
        <v>34.518999999999998</v>
      </c>
      <c r="R2909" s="98">
        <v>24.178000000000001</v>
      </c>
      <c r="S2909" s="98">
        <v>5.069</v>
      </c>
      <c r="T2909" s="98">
        <v>27.891999999999999</v>
      </c>
      <c r="U2909" s="98" t="s">
        <v>4944</v>
      </c>
    </row>
    <row r="2910" spans="1:21" x14ac:dyDescent="0.25">
      <c r="A2910" s="57" t="s">
        <v>4640</v>
      </c>
      <c r="B2910" s="57" t="s">
        <v>3210</v>
      </c>
      <c r="C2910" s="57" t="s">
        <v>4689</v>
      </c>
      <c r="D2910" s="91">
        <v>10</v>
      </c>
      <c r="E2910" s="57" t="s">
        <v>6806</v>
      </c>
      <c r="F2910" s="29">
        <f t="shared" si="145"/>
        <v>10.970666666666666</v>
      </c>
      <c r="G2910" s="23">
        <f t="shared" si="146"/>
        <v>4.3697499999999998</v>
      </c>
      <c r="H2910" s="30"/>
      <c r="I2910" s="29"/>
      <c r="J2910" s="23">
        <f t="shared" si="147"/>
        <v>100.39879999999999</v>
      </c>
      <c r="K2910" s="30"/>
      <c r="L2910" s="29"/>
      <c r="M2910" s="98">
        <v>2.8780000000000001</v>
      </c>
      <c r="N2910" s="98">
        <v>0.56100000000000005</v>
      </c>
      <c r="O2910" s="98">
        <v>5.85</v>
      </c>
      <c r="P2910" s="98">
        <v>8.19</v>
      </c>
      <c r="Q2910" s="98">
        <v>350</v>
      </c>
      <c r="R2910" s="98">
        <v>119.08199999999999</v>
      </c>
      <c r="S2910" s="98">
        <v>1.48</v>
      </c>
      <c r="T2910" s="98">
        <v>28.96</v>
      </c>
      <c r="U2910" s="98">
        <v>2.472</v>
      </c>
    </row>
    <row r="2911" spans="1:21" x14ac:dyDescent="0.25">
      <c r="A2911" s="57" t="s">
        <v>4640</v>
      </c>
      <c r="B2911" s="57" t="s">
        <v>2428</v>
      </c>
      <c r="C2911" s="57" t="s">
        <v>4676</v>
      </c>
      <c r="D2911" s="91">
        <v>6</v>
      </c>
      <c r="E2911" s="57" t="s">
        <v>6242</v>
      </c>
      <c r="F2911" s="29">
        <f t="shared" si="145"/>
        <v>10.954666666666668</v>
      </c>
      <c r="G2911" s="23">
        <f t="shared" si="146"/>
        <v>0.36724999999999997</v>
      </c>
      <c r="H2911" s="30"/>
      <c r="I2911" s="29"/>
      <c r="J2911" s="23">
        <f t="shared" si="147"/>
        <v>6.5728000000000009</v>
      </c>
      <c r="K2911" s="30"/>
      <c r="L2911" s="29"/>
      <c r="M2911" s="98">
        <v>1.7000000000000001E-2</v>
      </c>
      <c r="N2911" s="98">
        <v>0.57599999999999996</v>
      </c>
      <c r="O2911" s="98">
        <v>3.4000000000000002E-2</v>
      </c>
      <c r="P2911" s="98">
        <v>0.84199999999999997</v>
      </c>
      <c r="Q2911" s="98" t="s">
        <v>4944</v>
      </c>
      <c r="R2911" s="98" t="s">
        <v>4944</v>
      </c>
      <c r="S2911" s="98">
        <v>31.92</v>
      </c>
      <c r="T2911" s="98">
        <v>0.94399999999999995</v>
      </c>
      <c r="U2911" s="98" t="s">
        <v>4944</v>
      </c>
    </row>
    <row r="2912" spans="1:21" x14ac:dyDescent="0.25">
      <c r="A2912" s="57" t="s">
        <v>4640</v>
      </c>
      <c r="B2912" s="57" t="s">
        <v>1747</v>
      </c>
      <c r="C2912" s="57" t="s">
        <v>4688</v>
      </c>
      <c r="D2912" s="91">
        <v>10</v>
      </c>
      <c r="E2912" s="57" t="s">
        <v>6733</v>
      </c>
      <c r="F2912" s="29">
        <f t="shared" ref="F2912:F2975" si="148">SUM(S2912:U2912)/3</f>
        <v>10.854666666666667</v>
      </c>
      <c r="G2912" s="23">
        <f t="shared" ref="G2912:G2975" si="149">SUM(M2912:P2912)/4</f>
        <v>0.30775000000000002</v>
      </c>
      <c r="H2912" s="30"/>
      <c r="I2912" s="29"/>
      <c r="J2912" s="23">
        <f t="shared" ref="J2912:J2975" si="150">SUM(Q2912:U2912)/5</f>
        <v>8.0629999999999988</v>
      </c>
      <c r="K2912" s="30"/>
      <c r="L2912" s="29"/>
      <c r="M2912" s="98" t="s">
        <v>4944</v>
      </c>
      <c r="N2912" s="98">
        <v>0.9</v>
      </c>
      <c r="O2912" s="98">
        <v>0.26</v>
      </c>
      <c r="P2912" s="98">
        <v>7.0999999999999994E-2</v>
      </c>
      <c r="Q2912" s="98">
        <v>6.0990000000000002</v>
      </c>
      <c r="R2912" s="98">
        <v>1.6519999999999999</v>
      </c>
      <c r="S2912" s="98">
        <v>26.016999999999999</v>
      </c>
      <c r="T2912" s="98">
        <v>6.2539999999999996</v>
      </c>
      <c r="U2912" s="98">
        <v>0.29299999999999998</v>
      </c>
    </row>
    <row r="2913" spans="1:21" x14ac:dyDescent="0.25">
      <c r="A2913" s="57" t="s">
        <v>4640</v>
      </c>
      <c r="B2913" s="57" t="s">
        <v>2938</v>
      </c>
      <c r="C2913" s="57" t="s">
        <v>4724</v>
      </c>
      <c r="D2913" s="91">
        <v>16</v>
      </c>
      <c r="E2913" s="57" t="s">
        <v>8870</v>
      </c>
      <c r="F2913" s="29">
        <f t="shared" si="148"/>
        <v>10.845999999999998</v>
      </c>
      <c r="G2913" s="23">
        <f t="shared" si="149"/>
        <v>1.95675</v>
      </c>
      <c r="H2913" s="30"/>
      <c r="I2913" s="29"/>
      <c r="J2913" s="23">
        <f t="shared" si="150"/>
        <v>9.3811999999999998</v>
      </c>
      <c r="K2913" s="30"/>
      <c r="L2913" s="29"/>
      <c r="M2913" s="98">
        <v>1.4239999999999999</v>
      </c>
      <c r="N2913" s="98">
        <v>0.38500000000000001</v>
      </c>
      <c r="O2913" s="98">
        <v>3.6560000000000001</v>
      </c>
      <c r="P2913" s="98">
        <v>2.3620000000000001</v>
      </c>
      <c r="Q2913" s="98">
        <v>6.532</v>
      </c>
      <c r="R2913" s="98">
        <v>7.8360000000000003</v>
      </c>
      <c r="S2913" s="98">
        <v>15.814</v>
      </c>
      <c r="T2913" s="98">
        <v>8.327</v>
      </c>
      <c r="U2913" s="98">
        <v>8.3970000000000002</v>
      </c>
    </row>
    <row r="2914" spans="1:21" x14ac:dyDescent="0.25">
      <c r="A2914" s="57" t="s">
        <v>4640</v>
      </c>
      <c r="B2914" s="57" t="s">
        <v>4487</v>
      </c>
      <c r="C2914" s="57" t="s">
        <v>4710</v>
      </c>
      <c r="D2914" s="91">
        <v>13</v>
      </c>
      <c r="E2914" s="57" t="s">
        <v>7703</v>
      </c>
      <c r="F2914" s="29">
        <f t="shared" si="148"/>
        <v>10.776333333333334</v>
      </c>
      <c r="G2914" s="23">
        <f t="shared" si="149"/>
        <v>9.4287500000000009</v>
      </c>
      <c r="H2914" s="30"/>
      <c r="I2914" s="29"/>
      <c r="J2914" s="23">
        <f t="shared" si="150"/>
        <v>16.860800000000001</v>
      </c>
      <c r="K2914" s="30"/>
      <c r="L2914" s="29"/>
      <c r="M2914" s="98">
        <v>4.625</v>
      </c>
      <c r="N2914" s="98">
        <v>5.5789999999999997</v>
      </c>
      <c r="O2914" s="98">
        <v>27.297000000000001</v>
      </c>
      <c r="P2914" s="98">
        <v>0.214</v>
      </c>
      <c r="Q2914" s="98">
        <v>32.725000000000001</v>
      </c>
      <c r="R2914" s="98">
        <v>19.25</v>
      </c>
      <c r="S2914" s="98">
        <v>19.134</v>
      </c>
      <c r="T2914" s="98">
        <v>6.2279999999999998</v>
      </c>
      <c r="U2914" s="98">
        <v>6.9669999999999996</v>
      </c>
    </row>
    <row r="2915" spans="1:21" x14ac:dyDescent="0.25">
      <c r="A2915" s="57" t="s">
        <v>4640</v>
      </c>
      <c r="B2915" s="57" t="s">
        <v>4027</v>
      </c>
      <c r="C2915" s="57" t="s">
        <v>4655</v>
      </c>
      <c r="D2915" s="91">
        <v>3</v>
      </c>
      <c r="E2915" s="57" t="s">
        <v>5368</v>
      </c>
      <c r="F2915" s="29">
        <f t="shared" si="148"/>
        <v>10.764333333333335</v>
      </c>
      <c r="G2915" s="23">
        <f t="shared" si="149"/>
        <v>6.8544999999999989</v>
      </c>
      <c r="H2915" s="30"/>
      <c r="I2915" s="29"/>
      <c r="J2915" s="23">
        <f t="shared" si="150"/>
        <v>6.777000000000001</v>
      </c>
      <c r="K2915" s="30"/>
      <c r="L2915" s="29"/>
      <c r="M2915" s="98">
        <v>2.0529999999999999</v>
      </c>
      <c r="N2915" s="98">
        <v>4.1459999999999999</v>
      </c>
      <c r="O2915" s="98">
        <v>18.844999999999999</v>
      </c>
      <c r="P2915" s="98">
        <v>2.3740000000000001</v>
      </c>
      <c r="Q2915" s="98" t="s">
        <v>4944</v>
      </c>
      <c r="R2915" s="98">
        <v>1.5920000000000001</v>
      </c>
      <c r="S2915" s="98">
        <v>18.007000000000001</v>
      </c>
      <c r="T2915" s="98">
        <v>8.5280000000000005</v>
      </c>
      <c r="U2915" s="98">
        <v>5.758</v>
      </c>
    </row>
    <row r="2916" spans="1:21" x14ac:dyDescent="0.25">
      <c r="A2916" s="57" t="s">
        <v>4640</v>
      </c>
      <c r="B2916" s="57" t="s">
        <v>3293</v>
      </c>
      <c r="C2916" s="57" t="s">
        <v>4652</v>
      </c>
      <c r="D2916" s="91">
        <v>2</v>
      </c>
      <c r="E2916" s="57" t="s">
        <v>5308</v>
      </c>
      <c r="F2916" s="29">
        <f t="shared" si="148"/>
        <v>10.763333333333334</v>
      </c>
      <c r="G2916" s="23">
        <f t="shared" si="149"/>
        <v>7.4999999999999997E-2</v>
      </c>
      <c r="H2916" s="30"/>
      <c r="I2916" s="29"/>
      <c r="J2916" s="23">
        <f t="shared" si="150"/>
        <v>13.904199999999999</v>
      </c>
      <c r="K2916" s="30"/>
      <c r="L2916" s="29"/>
      <c r="M2916" s="98" t="s">
        <v>4944</v>
      </c>
      <c r="N2916" s="98" t="s">
        <v>4944</v>
      </c>
      <c r="O2916" s="98">
        <v>0.3</v>
      </c>
      <c r="P2916" s="98" t="s">
        <v>4944</v>
      </c>
      <c r="Q2916" s="98">
        <v>19.05</v>
      </c>
      <c r="R2916" s="98">
        <v>18.181000000000001</v>
      </c>
      <c r="S2916" s="98">
        <v>10.565</v>
      </c>
      <c r="T2916" s="98" t="s">
        <v>4944</v>
      </c>
      <c r="U2916" s="98">
        <v>21.725000000000001</v>
      </c>
    </row>
    <row r="2917" spans="1:21" x14ac:dyDescent="0.25">
      <c r="A2917" s="57" t="s">
        <v>4640</v>
      </c>
      <c r="B2917" s="57" t="s">
        <v>2549</v>
      </c>
      <c r="C2917" s="57" t="s">
        <v>4692</v>
      </c>
      <c r="D2917" s="91">
        <v>11</v>
      </c>
      <c r="E2917" s="57" t="s">
        <v>6917</v>
      </c>
      <c r="F2917" s="29">
        <f t="shared" si="148"/>
        <v>10.760666666666667</v>
      </c>
      <c r="G2917" s="23">
        <f t="shared" si="149"/>
        <v>5.1457499999999996</v>
      </c>
      <c r="H2917" s="30"/>
      <c r="I2917" s="29"/>
      <c r="J2917" s="23">
        <f t="shared" si="150"/>
        <v>6.4564000000000004</v>
      </c>
      <c r="K2917" s="30"/>
      <c r="L2917" s="29"/>
      <c r="M2917" s="98">
        <v>4.5039999999999996</v>
      </c>
      <c r="N2917" s="98" t="s">
        <v>4944</v>
      </c>
      <c r="O2917" s="98">
        <v>16.079000000000001</v>
      </c>
      <c r="P2917" s="98" t="s">
        <v>4944</v>
      </c>
      <c r="Q2917" s="98" t="s">
        <v>4944</v>
      </c>
      <c r="R2917" s="98" t="s">
        <v>4944</v>
      </c>
      <c r="S2917" s="98">
        <v>30.335000000000001</v>
      </c>
      <c r="T2917" s="98">
        <v>1.9470000000000001</v>
      </c>
      <c r="U2917" s="98" t="s">
        <v>4944</v>
      </c>
    </row>
    <row r="2918" spans="1:21" x14ac:dyDescent="0.25">
      <c r="A2918" s="57" t="s">
        <v>4640</v>
      </c>
      <c r="B2918" s="57" t="s">
        <v>3049</v>
      </c>
      <c r="C2918" s="57" t="s">
        <v>4714</v>
      </c>
      <c r="D2918" s="91">
        <v>15</v>
      </c>
      <c r="E2918" s="57" t="s">
        <v>8087</v>
      </c>
      <c r="F2918" s="29">
        <f t="shared" si="148"/>
        <v>10.76</v>
      </c>
      <c r="G2918" s="23">
        <f t="shared" si="149"/>
        <v>5.1820000000000004</v>
      </c>
      <c r="H2918" s="30"/>
      <c r="I2918" s="29"/>
      <c r="J2918" s="23">
        <f t="shared" si="150"/>
        <v>7.0407999999999999</v>
      </c>
      <c r="K2918" s="30"/>
      <c r="L2918" s="29"/>
      <c r="M2918" s="98">
        <v>1.093</v>
      </c>
      <c r="N2918" s="98">
        <v>6.6630000000000003</v>
      </c>
      <c r="O2918" s="98">
        <v>4.4930000000000003</v>
      </c>
      <c r="P2918" s="98">
        <v>8.4789999999999992</v>
      </c>
      <c r="Q2918" s="98">
        <v>2.6459999999999999</v>
      </c>
      <c r="R2918" s="98">
        <v>0.27800000000000002</v>
      </c>
      <c r="S2918" s="98">
        <v>5.0759999999999996</v>
      </c>
      <c r="T2918" s="98">
        <v>9.3949999999999996</v>
      </c>
      <c r="U2918" s="98">
        <v>17.809000000000001</v>
      </c>
    </row>
    <row r="2919" spans="1:21" x14ac:dyDescent="0.25">
      <c r="A2919" s="57" t="s">
        <v>4640</v>
      </c>
      <c r="B2919" s="57" t="s">
        <v>1451</v>
      </c>
      <c r="C2919" s="57" t="s">
        <v>4660</v>
      </c>
      <c r="D2919" s="91">
        <v>4</v>
      </c>
      <c r="E2919" s="57" t="s">
        <v>5468</v>
      </c>
      <c r="F2919" s="29">
        <f t="shared" si="148"/>
        <v>10.754</v>
      </c>
      <c r="G2919" s="23">
        <f t="shared" si="149"/>
        <v>17.875250000000001</v>
      </c>
      <c r="H2919" s="30"/>
      <c r="I2919" s="29"/>
      <c r="J2919" s="23">
        <f t="shared" si="150"/>
        <v>19.623200000000001</v>
      </c>
      <c r="K2919" s="30"/>
      <c r="L2919" s="29"/>
      <c r="M2919" s="98">
        <v>6.915</v>
      </c>
      <c r="N2919" s="98">
        <v>22.298999999999999</v>
      </c>
      <c r="O2919" s="98">
        <v>13.707000000000001</v>
      </c>
      <c r="P2919" s="98">
        <v>28.58</v>
      </c>
      <c r="Q2919" s="98">
        <v>55.439</v>
      </c>
      <c r="R2919" s="98">
        <v>10.414999999999999</v>
      </c>
      <c r="S2919" s="98">
        <v>18.456</v>
      </c>
      <c r="T2919" s="98">
        <v>7.2949999999999999</v>
      </c>
      <c r="U2919" s="98">
        <v>6.5110000000000001</v>
      </c>
    </row>
    <row r="2920" spans="1:21" x14ac:dyDescent="0.25">
      <c r="A2920" s="57" t="s">
        <v>4640</v>
      </c>
      <c r="B2920" s="57" t="s">
        <v>450</v>
      </c>
      <c r="C2920" s="57" t="s">
        <v>4712</v>
      </c>
      <c r="D2920" s="91">
        <v>15</v>
      </c>
      <c r="E2920" s="57" t="s">
        <v>7871</v>
      </c>
      <c r="F2920" s="29">
        <f t="shared" si="148"/>
        <v>10.75</v>
      </c>
      <c r="G2920" s="23">
        <f t="shared" si="149"/>
        <v>0.77</v>
      </c>
      <c r="H2920" s="30"/>
      <c r="I2920" s="29"/>
      <c r="J2920" s="23">
        <f t="shared" si="150"/>
        <v>11.353399999999999</v>
      </c>
      <c r="K2920" s="30"/>
      <c r="L2920" s="29"/>
      <c r="M2920" s="98" t="s">
        <v>4944</v>
      </c>
      <c r="N2920" s="98" t="s">
        <v>4944</v>
      </c>
      <c r="O2920" s="98" t="s">
        <v>4944</v>
      </c>
      <c r="P2920" s="98">
        <v>3.08</v>
      </c>
      <c r="Q2920" s="98">
        <v>14.032</v>
      </c>
      <c r="R2920" s="98">
        <v>10.484999999999999</v>
      </c>
      <c r="S2920" s="98">
        <v>3.05</v>
      </c>
      <c r="T2920" s="98">
        <v>8.0730000000000004</v>
      </c>
      <c r="U2920" s="98">
        <v>21.126999999999999</v>
      </c>
    </row>
    <row r="2921" spans="1:21" x14ac:dyDescent="0.25">
      <c r="A2921" s="57" t="s">
        <v>4640</v>
      </c>
      <c r="B2921" s="57" t="s">
        <v>3787</v>
      </c>
      <c r="C2921" s="57" t="s">
        <v>4695</v>
      </c>
      <c r="D2921" s="91">
        <v>11</v>
      </c>
      <c r="E2921" s="57" t="s">
        <v>7034</v>
      </c>
      <c r="F2921" s="29">
        <f t="shared" si="148"/>
        <v>10.714666666666666</v>
      </c>
      <c r="G2921" s="23">
        <f t="shared" si="149"/>
        <v>3.4672499999999999</v>
      </c>
      <c r="H2921" s="30"/>
      <c r="I2921" s="29"/>
      <c r="J2921" s="23">
        <f t="shared" si="150"/>
        <v>6.4287999999999998</v>
      </c>
      <c r="K2921" s="30"/>
      <c r="L2921" s="29"/>
      <c r="M2921" s="98" t="s">
        <v>4944</v>
      </c>
      <c r="N2921" s="98">
        <v>1.335</v>
      </c>
      <c r="O2921" s="98">
        <v>0.376</v>
      </c>
      <c r="P2921" s="98">
        <v>12.157999999999999</v>
      </c>
      <c r="Q2921" s="98" t="s">
        <v>4944</v>
      </c>
      <c r="R2921" s="98" t="s">
        <v>4944</v>
      </c>
      <c r="S2921" s="98" t="s">
        <v>4944</v>
      </c>
      <c r="T2921" s="98" t="s">
        <v>4944</v>
      </c>
      <c r="U2921" s="98">
        <v>32.143999999999998</v>
      </c>
    </row>
    <row r="2922" spans="1:21" x14ac:dyDescent="0.25">
      <c r="A2922" s="57" t="s">
        <v>4640</v>
      </c>
      <c r="B2922" s="57" t="s">
        <v>2400</v>
      </c>
      <c r="C2922" s="57" t="s">
        <v>4702</v>
      </c>
      <c r="D2922" s="91">
        <v>11</v>
      </c>
      <c r="E2922" s="57" t="s">
        <v>7450</v>
      </c>
      <c r="F2922" s="29">
        <f t="shared" si="148"/>
        <v>10.705333333333334</v>
      </c>
      <c r="G2922" s="23">
        <f t="shared" si="149"/>
        <v>28.212249999999997</v>
      </c>
      <c r="H2922" s="30"/>
      <c r="I2922" s="29"/>
      <c r="J2922" s="23">
        <f t="shared" si="150"/>
        <v>8.0289999999999999</v>
      </c>
      <c r="K2922" s="30"/>
      <c r="L2922" s="29"/>
      <c r="M2922" s="98">
        <v>1.536</v>
      </c>
      <c r="N2922" s="98">
        <v>59.796999999999997</v>
      </c>
      <c r="O2922" s="98">
        <v>47.795999999999999</v>
      </c>
      <c r="P2922" s="98">
        <v>3.72</v>
      </c>
      <c r="Q2922" s="98">
        <v>7.9470000000000001</v>
      </c>
      <c r="R2922" s="98">
        <v>8.2000000000000003E-2</v>
      </c>
      <c r="S2922" s="98">
        <v>30.071000000000002</v>
      </c>
      <c r="T2922" s="98">
        <v>0.32</v>
      </c>
      <c r="U2922" s="98">
        <v>1.7250000000000001</v>
      </c>
    </row>
    <row r="2923" spans="1:21" x14ac:dyDescent="0.25">
      <c r="A2923" s="57" t="s">
        <v>4640</v>
      </c>
      <c r="B2923" s="57" t="s">
        <v>1975</v>
      </c>
      <c r="C2923" s="57" t="s">
        <v>4668</v>
      </c>
      <c r="D2923" s="91">
        <v>6</v>
      </c>
      <c r="E2923" s="57" t="s">
        <v>5755</v>
      </c>
      <c r="F2923" s="29">
        <f t="shared" si="148"/>
        <v>10.666</v>
      </c>
      <c r="G2923" s="23">
        <f t="shared" si="149"/>
        <v>0</v>
      </c>
      <c r="H2923" s="30"/>
      <c r="I2923" s="29"/>
      <c r="J2923" s="23">
        <f t="shared" si="150"/>
        <v>6.4421999999999997</v>
      </c>
      <c r="K2923" s="30"/>
      <c r="L2923" s="29"/>
      <c r="M2923" s="98" t="s">
        <v>4944</v>
      </c>
      <c r="N2923" s="98" t="s">
        <v>4944</v>
      </c>
      <c r="O2923" s="98" t="s">
        <v>4944</v>
      </c>
      <c r="P2923" s="98" t="s">
        <v>4944</v>
      </c>
      <c r="Q2923" s="98" t="s">
        <v>4944</v>
      </c>
      <c r="R2923" s="98">
        <v>0.21299999999999999</v>
      </c>
      <c r="S2923" s="98" t="s">
        <v>4944</v>
      </c>
      <c r="T2923" s="98">
        <v>4.7E-2</v>
      </c>
      <c r="U2923" s="98">
        <v>31.951000000000001</v>
      </c>
    </row>
    <row r="2924" spans="1:21" x14ac:dyDescent="0.25">
      <c r="A2924" s="57" t="s">
        <v>4640</v>
      </c>
      <c r="B2924" s="57" t="s">
        <v>1673</v>
      </c>
      <c r="C2924" s="57" t="s">
        <v>4714</v>
      </c>
      <c r="D2924" s="91">
        <v>15</v>
      </c>
      <c r="E2924" s="57" t="s">
        <v>8074</v>
      </c>
      <c r="F2924" s="29">
        <f t="shared" si="148"/>
        <v>10.655666666666667</v>
      </c>
      <c r="G2924" s="23">
        <f t="shared" si="149"/>
        <v>1.3999999999999999E-2</v>
      </c>
      <c r="H2924" s="30"/>
      <c r="I2924" s="29"/>
      <c r="J2924" s="23">
        <f t="shared" si="150"/>
        <v>9.9513999999999996</v>
      </c>
      <c r="K2924" s="30"/>
      <c r="L2924" s="29"/>
      <c r="M2924" s="98" t="s">
        <v>4944</v>
      </c>
      <c r="N2924" s="98">
        <v>1.2E-2</v>
      </c>
      <c r="O2924" s="98" t="s">
        <v>4944</v>
      </c>
      <c r="P2924" s="98">
        <v>4.3999999999999997E-2</v>
      </c>
      <c r="Q2924" s="98">
        <v>16.427</v>
      </c>
      <c r="R2924" s="98">
        <v>1.363</v>
      </c>
      <c r="S2924" s="98">
        <v>6.7779999999999996</v>
      </c>
      <c r="T2924" s="98">
        <v>5.125</v>
      </c>
      <c r="U2924" s="98">
        <v>20.064</v>
      </c>
    </row>
    <row r="2925" spans="1:21" x14ac:dyDescent="0.25">
      <c r="A2925" s="57" t="s">
        <v>4640</v>
      </c>
      <c r="B2925" s="57" t="s">
        <v>2984</v>
      </c>
      <c r="C2925" s="57" t="s">
        <v>4669</v>
      </c>
      <c r="D2925" s="91">
        <v>6</v>
      </c>
      <c r="E2925" s="57" t="s">
        <v>6018</v>
      </c>
      <c r="F2925" s="29">
        <f t="shared" si="148"/>
        <v>10.653</v>
      </c>
      <c r="G2925" s="23">
        <f t="shared" si="149"/>
        <v>288.25475</v>
      </c>
      <c r="H2925" s="30"/>
      <c r="I2925" s="29"/>
      <c r="J2925" s="23">
        <f t="shared" si="150"/>
        <v>154.3374</v>
      </c>
      <c r="K2925" s="30"/>
      <c r="L2925" s="29"/>
      <c r="M2925" s="98">
        <v>0.35599999999999998</v>
      </c>
      <c r="N2925" s="98" t="s">
        <v>4944</v>
      </c>
      <c r="O2925" s="98" t="s">
        <v>4944</v>
      </c>
      <c r="P2925" s="98">
        <v>1152.663</v>
      </c>
      <c r="Q2925" s="98">
        <v>739.44</v>
      </c>
      <c r="R2925" s="98">
        <v>0.28799999999999998</v>
      </c>
      <c r="S2925" s="98" t="s">
        <v>4944</v>
      </c>
      <c r="T2925" s="98">
        <v>31.625</v>
      </c>
      <c r="U2925" s="98">
        <v>0.33400000000000002</v>
      </c>
    </row>
    <row r="2926" spans="1:21" x14ac:dyDescent="0.25">
      <c r="A2926" s="57" t="s">
        <v>4640</v>
      </c>
      <c r="B2926" s="57" t="s">
        <v>2337</v>
      </c>
      <c r="C2926" s="57" t="s">
        <v>4723</v>
      </c>
      <c r="D2926" s="91">
        <v>16</v>
      </c>
      <c r="E2926" s="57" t="s">
        <v>8757</v>
      </c>
      <c r="F2926" s="29">
        <f t="shared" si="148"/>
        <v>10.652333333333333</v>
      </c>
      <c r="G2926" s="23">
        <f t="shared" si="149"/>
        <v>2.2622499999999999</v>
      </c>
      <c r="H2926" s="30"/>
      <c r="I2926" s="29"/>
      <c r="J2926" s="23">
        <f t="shared" si="150"/>
        <v>22.544599999999996</v>
      </c>
      <c r="K2926" s="30"/>
      <c r="L2926" s="29"/>
      <c r="M2926" s="98">
        <v>9.0489999999999995</v>
      </c>
      <c r="N2926" s="98" t="s">
        <v>4944</v>
      </c>
      <c r="O2926" s="98" t="s">
        <v>4944</v>
      </c>
      <c r="P2926" s="98" t="s">
        <v>4944</v>
      </c>
      <c r="Q2926" s="98">
        <v>46.859000000000002</v>
      </c>
      <c r="R2926" s="98">
        <v>33.906999999999996</v>
      </c>
      <c r="S2926" s="98" t="s">
        <v>4944</v>
      </c>
      <c r="T2926" s="98" t="s">
        <v>4944</v>
      </c>
      <c r="U2926" s="98">
        <v>31.957000000000001</v>
      </c>
    </row>
    <row r="2927" spans="1:21" x14ac:dyDescent="0.25">
      <c r="A2927" s="57" t="s">
        <v>4640</v>
      </c>
      <c r="B2927" s="57" t="s">
        <v>1239</v>
      </c>
      <c r="C2927" s="57" t="s">
        <v>4649</v>
      </c>
      <c r="D2927" s="91">
        <v>2</v>
      </c>
      <c r="E2927" s="57" t="s">
        <v>5225</v>
      </c>
      <c r="F2927" s="29">
        <f t="shared" si="148"/>
        <v>10.6</v>
      </c>
      <c r="G2927" s="23">
        <f t="shared" si="149"/>
        <v>14.79725</v>
      </c>
      <c r="H2927" s="30"/>
      <c r="I2927" s="29"/>
      <c r="J2927" s="23">
        <f t="shared" si="150"/>
        <v>7.8158000000000012</v>
      </c>
      <c r="K2927" s="30"/>
      <c r="L2927" s="29"/>
      <c r="M2927" s="98">
        <v>1.8560000000000001</v>
      </c>
      <c r="N2927" s="98">
        <v>42.08</v>
      </c>
      <c r="O2927" s="98">
        <v>1.7230000000000001</v>
      </c>
      <c r="P2927" s="98">
        <v>13.53</v>
      </c>
      <c r="Q2927" s="98">
        <v>0.81200000000000006</v>
      </c>
      <c r="R2927" s="98">
        <v>6.4669999999999996</v>
      </c>
      <c r="S2927" s="98">
        <v>10.19</v>
      </c>
      <c r="T2927" s="98">
        <v>3.472</v>
      </c>
      <c r="U2927" s="98">
        <v>18.138000000000002</v>
      </c>
    </row>
    <row r="2928" spans="1:21" x14ac:dyDescent="0.25">
      <c r="A2928" s="57" t="s">
        <v>4640</v>
      </c>
      <c r="B2928" s="57" t="s">
        <v>2390</v>
      </c>
      <c r="C2928" s="57" t="s">
        <v>4665</v>
      </c>
      <c r="D2928" s="91">
        <v>5</v>
      </c>
      <c r="E2928" s="57" t="s">
        <v>5600</v>
      </c>
      <c r="F2928" s="29">
        <f t="shared" si="148"/>
        <v>10.599666666666666</v>
      </c>
      <c r="G2928" s="23">
        <f t="shared" si="149"/>
        <v>46.28125</v>
      </c>
      <c r="H2928" s="30"/>
      <c r="I2928" s="29"/>
      <c r="J2928" s="23">
        <f t="shared" si="150"/>
        <v>6.3597999999999999</v>
      </c>
      <c r="K2928" s="30"/>
      <c r="L2928" s="29"/>
      <c r="M2928" s="98">
        <v>112.248</v>
      </c>
      <c r="N2928" s="98">
        <v>72.876999999999995</v>
      </c>
      <c r="O2928" s="98" t="s">
        <v>4944</v>
      </c>
      <c r="P2928" s="98" t="s">
        <v>4944</v>
      </c>
      <c r="Q2928" s="98" t="s">
        <v>4944</v>
      </c>
      <c r="R2928" s="98" t="s">
        <v>4944</v>
      </c>
      <c r="S2928" s="98" t="s">
        <v>4944</v>
      </c>
      <c r="T2928" s="98" t="s">
        <v>4944</v>
      </c>
      <c r="U2928" s="98">
        <v>31.798999999999999</v>
      </c>
    </row>
    <row r="2929" spans="1:21" x14ac:dyDescent="0.25">
      <c r="A2929" s="57" t="s">
        <v>4640</v>
      </c>
      <c r="B2929" s="57" t="s">
        <v>4421</v>
      </c>
      <c r="C2929" s="57" t="s">
        <v>4724</v>
      </c>
      <c r="D2929" s="91">
        <v>16</v>
      </c>
      <c r="E2929" s="57" t="s">
        <v>8954</v>
      </c>
      <c r="F2929" s="29">
        <f t="shared" si="148"/>
        <v>10.565666666666667</v>
      </c>
      <c r="G2929" s="23">
        <f t="shared" si="149"/>
        <v>3.47675</v>
      </c>
      <c r="H2929" s="30"/>
      <c r="I2929" s="29"/>
      <c r="J2929" s="23">
        <f t="shared" si="150"/>
        <v>6.6858000000000004</v>
      </c>
      <c r="K2929" s="30"/>
      <c r="L2929" s="29"/>
      <c r="M2929" s="98">
        <v>4.9429999999999996</v>
      </c>
      <c r="N2929" s="98">
        <v>2.73</v>
      </c>
      <c r="O2929" s="98">
        <v>0.223</v>
      </c>
      <c r="P2929" s="98">
        <v>6.0110000000000001</v>
      </c>
      <c r="Q2929" s="98">
        <v>1.093</v>
      </c>
      <c r="R2929" s="98">
        <v>0.63900000000000001</v>
      </c>
      <c r="S2929" s="98">
        <v>5.2729999999999997</v>
      </c>
      <c r="T2929" s="98">
        <v>5.9029999999999996</v>
      </c>
      <c r="U2929" s="98">
        <v>20.521000000000001</v>
      </c>
    </row>
    <row r="2930" spans="1:21" x14ac:dyDescent="0.25">
      <c r="A2930" s="57" t="s">
        <v>4640</v>
      </c>
      <c r="B2930" s="57" t="s">
        <v>2906</v>
      </c>
      <c r="C2930" s="57" t="s">
        <v>4692</v>
      </c>
      <c r="D2930" s="91">
        <v>11</v>
      </c>
      <c r="E2930" s="57" t="s">
        <v>6896</v>
      </c>
      <c r="F2930" s="29">
        <f t="shared" si="148"/>
        <v>10.494333333333334</v>
      </c>
      <c r="G2930" s="23">
        <f t="shared" si="149"/>
        <v>1.85025</v>
      </c>
      <c r="H2930" s="30"/>
      <c r="I2930" s="29"/>
      <c r="J2930" s="23">
        <f t="shared" si="150"/>
        <v>6.5718000000000005</v>
      </c>
      <c r="K2930" s="30"/>
      <c r="L2930" s="29"/>
      <c r="M2930" s="98" t="s">
        <v>4944</v>
      </c>
      <c r="N2930" s="98">
        <v>7.4009999999999998</v>
      </c>
      <c r="O2930" s="98" t="s">
        <v>4944</v>
      </c>
      <c r="P2930" s="98" t="s">
        <v>4944</v>
      </c>
      <c r="Q2930" s="98" t="s">
        <v>4944</v>
      </c>
      <c r="R2930" s="98">
        <v>1.3759999999999999</v>
      </c>
      <c r="S2930" s="98" t="s">
        <v>4944</v>
      </c>
      <c r="T2930" s="98">
        <v>31.483000000000001</v>
      </c>
      <c r="U2930" s="98" t="s">
        <v>4944</v>
      </c>
    </row>
    <row r="2931" spans="1:21" x14ac:dyDescent="0.25">
      <c r="A2931" s="57" t="s">
        <v>4640</v>
      </c>
      <c r="B2931" s="57" t="s">
        <v>3905</v>
      </c>
      <c r="C2931" s="57" t="s">
        <v>4669</v>
      </c>
      <c r="D2931" s="91">
        <v>6</v>
      </c>
      <c r="E2931" s="57" t="s">
        <v>5987</v>
      </c>
      <c r="F2931" s="29">
        <f t="shared" si="148"/>
        <v>10.493333333333332</v>
      </c>
      <c r="G2931" s="23">
        <f t="shared" si="149"/>
        <v>1.3885000000000001</v>
      </c>
      <c r="H2931" s="30"/>
      <c r="I2931" s="29"/>
      <c r="J2931" s="23">
        <f t="shared" si="150"/>
        <v>7.5476000000000001</v>
      </c>
      <c r="K2931" s="30"/>
      <c r="L2931" s="29"/>
      <c r="M2931" s="98" t="s">
        <v>4944</v>
      </c>
      <c r="N2931" s="98">
        <v>2.1000000000000001E-2</v>
      </c>
      <c r="O2931" s="98">
        <v>5.5330000000000004</v>
      </c>
      <c r="P2931" s="98" t="s">
        <v>4944</v>
      </c>
      <c r="Q2931" s="98" t="s">
        <v>4944</v>
      </c>
      <c r="R2931" s="98">
        <v>6.258</v>
      </c>
      <c r="S2931" s="98">
        <v>8.3539999999999992</v>
      </c>
      <c r="T2931" s="98">
        <v>14.348000000000001</v>
      </c>
      <c r="U2931" s="98">
        <v>8.7780000000000005</v>
      </c>
    </row>
    <row r="2932" spans="1:21" x14ac:dyDescent="0.25">
      <c r="A2932" s="57" t="s">
        <v>4640</v>
      </c>
      <c r="B2932" s="57" t="s">
        <v>3067</v>
      </c>
      <c r="C2932" s="57" t="s">
        <v>4719</v>
      </c>
      <c r="D2932" s="91">
        <v>15</v>
      </c>
      <c r="E2932" s="57" t="s">
        <v>8161</v>
      </c>
      <c r="F2932" s="29">
        <f t="shared" si="148"/>
        <v>10.472333333333333</v>
      </c>
      <c r="G2932" s="23">
        <f t="shared" si="149"/>
        <v>9.9267500000000002</v>
      </c>
      <c r="H2932" s="30"/>
      <c r="I2932" s="29"/>
      <c r="J2932" s="23">
        <f t="shared" si="150"/>
        <v>8.0432000000000006</v>
      </c>
      <c r="K2932" s="30"/>
      <c r="L2932" s="29"/>
      <c r="M2932" s="98">
        <v>8.6280000000000001</v>
      </c>
      <c r="N2932" s="98">
        <v>9.4879999999999995</v>
      </c>
      <c r="O2932" s="98">
        <v>19.597000000000001</v>
      </c>
      <c r="P2932" s="98">
        <v>1.994</v>
      </c>
      <c r="Q2932" s="98" t="s">
        <v>4944</v>
      </c>
      <c r="R2932" s="98">
        <v>8.7989999999999995</v>
      </c>
      <c r="S2932" s="98">
        <v>7.9</v>
      </c>
      <c r="T2932" s="98">
        <v>23.128</v>
      </c>
      <c r="U2932" s="98">
        <v>0.38900000000000001</v>
      </c>
    </row>
    <row r="2933" spans="1:21" x14ac:dyDescent="0.25">
      <c r="A2933" s="57" t="s">
        <v>4640</v>
      </c>
      <c r="B2933" s="57" t="s">
        <v>3457</v>
      </c>
      <c r="C2933" s="57" t="s">
        <v>4668</v>
      </c>
      <c r="D2933" s="91">
        <v>6</v>
      </c>
      <c r="E2933" s="57" t="s">
        <v>5815</v>
      </c>
      <c r="F2933" s="29">
        <f t="shared" si="148"/>
        <v>10.463000000000001</v>
      </c>
      <c r="G2933" s="23">
        <f t="shared" si="149"/>
        <v>14.156749999999999</v>
      </c>
      <c r="H2933" s="30"/>
      <c r="I2933" s="29"/>
      <c r="J2933" s="23">
        <f t="shared" si="150"/>
        <v>8.3605999999999998</v>
      </c>
      <c r="K2933" s="30"/>
      <c r="L2933" s="29"/>
      <c r="M2933" s="98">
        <v>3.077</v>
      </c>
      <c r="N2933" s="98">
        <v>13.903</v>
      </c>
      <c r="O2933" s="98">
        <v>19.600000000000001</v>
      </c>
      <c r="P2933" s="98">
        <v>20.047000000000001</v>
      </c>
      <c r="Q2933" s="98">
        <v>9.8940000000000001</v>
      </c>
      <c r="R2933" s="98">
        <v>0.52</v>
      </c>
      <c r="S2933" s="98">
        <v>3.6379999999999999</v>
      </c>
      <c r="T2933" s="98" t="s">
        <v>4944</v>
      </c>
      <c r="U2933" s="98">
        <v>27.751000000000001</v>
      </c>
    </row>
    <row r="2934" spans="1:21" x14ac:dyDescent="0.25">
      <c r="A2934" s="57" t="s">
        <v>4640</v>
      </c>
      <c r="B2934" s="57" t="s">
        <v>4015</v>
      </c>
      <c r="C2934" s="57" t="s">
        <v>4695</v>
      </c>
      <c r="D2934" s="91">
        <v>11</v>
      </c>
      <c r="E2934" s="57" t="s">
        <v>7080</v>
      </c>
      <c r="F2934" s="29">
        <f t="shared" si="148"/>
        <v>10.435666666666666</v>
      </c>
      <c r="G2934" s="23">
        <f t="shared" si="149"/>
        <v>0</v>
      </c>
      <c r="H2934" s="30"/>
      <c r="I2934" s="29"/>
      <c r="J2934" s="23">
        <f t="shared" si="150"/>
        <v>9.9370000000000012</v>
      </c>
      <c r="K2934" s="30"/>
      <c r="L2934" s="29"/>
      <c r="M2934" s="98" t="s">
        <v>4944</v>
      </c>
      <c r="N2934" s="98" t="s">
        <v>4944</v>
      </c>
      <c r="O2934" s="98" t="s">
        <v>4944</v>
      </c>
      <c r="P2934" s="98" t="s">
        <v>4944</v>
      </c>
      <c r="Q2934" s="98" t="s">
        <v>4944</v>
      </c>
      <c r="R2934" s="98">
        <v>18.378</v>
      </c>
      <c r="S2934" s="98">
        <v>22.466999999999999</v>
      </c>
      <c r="T2934" s="98" t="s">
        <v>4944</v>
      </c>
      <c r="U2934" s="98">
        <v>8.84</v>
      </c>
    </row>
    <row r="2935" spans="1:21" x14ac:dyDescent="0.25">
      <c r="A2935" s="57" t="s">
        <v>4640</v>
      </c>
      <c r="B2935" s="57" t="s">
        <v>2396</v>
      </c>
      <c r="C2935" s="57" t="s">
        <v>4730</v>
      </c>
      <c r="D2935" s="91">
        <v>18</v>
      </c>
      <c r="E2935" s="57" t="s">
        <v>9353</v>
      </c>
      <c r="F2935" s="29">
        <f t="shared" si="148"/>
        <v>10.418333333333333</v>
      </c>
      <c r="G2935" s="23">
        <f t="shared" si="149"/>
        <v>10.42</v>
      </c>
      <c r="H2935" s="30"/>
      <c r="I2935" s="29"/>
      <c r="J2935" s="23">
        <f t="shared" si="150"/>
        <v>13.912799999999999</v>
      </c>
      <c r="K2935" s="30"/>
      <c r="L2935" s="29"/>
      <c r="M2935" s="98">
        <v>0.97</v>
      </c>
      <c r="N2935" s="98">
        <v>30.065999999999999</v>
      </c>
      <c r="O2935" s="98">
        <v>10.644</v>
      </c>
      <c r="P2935" s="98" t="s">
        <v>4944</v>
      </c>
      <c r="Q2935" s="98">
        <v>16.09</v>
      </c>
      <c r="R2935" s="98">
        <v>22.219000000000001</v>
      </c>
      <c r="S2935" s="98">
        <v>18.123999999999999</v>
      </c>
      <c r="T2935" s="98" t="s">
        <v>4944</v>
      </c>
      <c r="U2935" s="98">
        <v>13.131</v>
      </c>
    </row>
    <row r="2936" spans="1:21" x14ac:dyDescent="0.25">
      <c r="A2936" s="57" t="s">
        <v>4640</v>
      </c>
      <c r="B2936" s="57" t="s">
        <v>1109</v>
      </c>
      <c r="C2936" s="57" t="s">
        <v>4695</v>
      </c>
      <c r="D2936" s="91">
        <v>11</v>
      </c>
      <c r="E2936" s="57" t="s">
        <v>7093</v>
      </c>
      <c r="F2936" s="29">
        <f t="shared" si="148"/>
        <v>10.378</v>
      </c>
      <c r="G2936" s="23">
        <f t="shared" si="149"/>
        <v>193.3355</v>
      </c>
      <c r="H2936" s="30"/>
      <c r="I2936" s="29"/>
      <c r="J2936" s="23">
        <f t="shared" si="150"/>
        <v>63.133400000000009</v>
      </c>
      <c r="K2936" s="30"/>
      <c r="L2936" s="29"/>
      <c r="M2936" s="98" t="s">
        <v>4944</v>
      </c>
      <c r="N2936" s="98">
        <v>0.46500000000000002</v>
      </c>
      <c r="O2936" s="98" t="s">
        <v>4944</v>
      </c>
      <c r="P2936" s="98">
        <v>772.87699999999995</v>
      </c>
      <c r="Q2936" s="98">
        <v>70.494</v>
      </c>
      <c r="R2936" s="98">
        <v>214.03899999999999</v>
      </c>
      <c r="S2936" s="98">
        <v>3.57</v>
      </c>
      <c r="T2936" s="98">
        <v>25.1</v>
      </c>
      <c r="U2936" s="98">
        <v>2.464</v>
      </c>
    </row>
    <row r="2937" spans="1:21" x14ac:dyDescent="0.25">
      <c r="A2937" s="57" t="s">
        <v>4640</v>
      </c>
      <c r="B2937" s="57" t="s">
        <v>2841</v>
      </c>
      <c r="C2937" s="57" t="s">
        <v>4660</v>
      </c>
      <c r="D2937" s="91">
        <v>4</v>
      </c>
      <c r="E2937" s="57" t="s">
        <v>5456</v>
      </c>
      <c r="F2937" s="29">
        <f t="shared" si="148"/>
        <v>10.371666666666666</v>
      </c>
      <c r="G2937" s="23">
        <f t="shared" si="149"/>
        <v>8.5322500000000012</v>
      </c>
      <c r="H2937" s="30"/>
      <c r="I2937" s="29"/>
      <c r="J2937" s="23">
        <f t="shared" si="150"/>
        <v>6.4847999999999999</v>
      </c>
      <c r="K2937" s="30"/>
      <c r="L2937" s="29"/>
      <c r="M2937" s="98">
        <v>14.826000000000001</v>
      </c>
      <c r="N2937" s="98">
        <v>0.68799999999999994</v>
      </c>
      <c r="O2937" s="98">
        <v>1.3160000000000001</v>
      </c>
      <c r="P2937" s="98">
        <v>17.298999999999999</v>
      </c>
      <c r="Q2937" s="98">
        <v>1.3089999999999999</v>
      </c>
      <c r="R2937" s="98" t="s">
        <v>4944</v>
      </c>
      <c r="S2937" s="98">
        <v>1.258</v>
      </c>
      <c r="T2937" s="98" t="s">
        <v>4944</v>
      </c>
      <c r="U2937" s="98">
        <v>29.856999999999999</v>
      </c>
    </row>
    <row r="2938" spans="1:21" x14ac:dyDescent="0.25">
      <c r="A2938" s="57" t="s">
        <v>4640</v>
      </c>
      <c r="B2938" s="57" t="s">
        <v>3048</v>
      </c>
      <c r="C2938" s="57" t="s">
        <v>4712</v>
      </c>
      <c r="D2938" s="91">
        <v>15</v>
      </c>
      <c r="E2938" s="57" t="s">
        <v>7864</v>
      </c>
      <c r="F2938" s="29">
        <f t="shared" si="148"/>
        <v>10.35</v>
      </c>
      <c r="G2938" s="23">
        <f t="shared" si="149"/>
        <v>406.18624999999997</v>
      </c>
      <c r="H2938" s="30"/>
      <c r="I2938" s="29"/>
      <c r="J2938" s="23">
        <f t="shared" si="150"/>
        <v>331.15899999999999</v>
      </c>
      <c r="K2938" s="30"/>
      <c r="L2938" s="29"/>
      <c r="M2938" s="98" t="s">
        <v>4944</v>
      </c>
      <c r="N2938" s="98" t="s">
        <v>4944</v>
      </c>
      <c r="O2938" s="98" t="s">
        <v>4944</v>
      </c>
      <c r="P2938" s="98">
        <v>1624.7449999999999</v>
      </c>
      <c r="Q2938" s="98">
        <v>1624.7449999999999</v>
      </c>
      <c r="R2938" s="98" t="s">
        <v>4944</v>
      </c>
      <c r="S2938" s="98" t="s">
        <v>4944</v>
      </c>
      <c r="T2938" s="98">
        <v>31.05</v>
      </c>
      <c r="U2938" s="98" t="s">
        <v>4944</v>
      </c>
    </row>
    <row r="2939" spans="1:21" x14ac:dyDescent="0.25">
      <c r="A2939" s="57" t="s">
        <v>4640</v>
      </c>
      <c r="B2939" s="57" t="s">
        <v>3243</v>
      </c>
      <c r="C2939" s="57" t="s">
        <v>4702</v>
      </c>
      <c r="D2939" s="91">
        <v>11</v>
      </c>
      <c r="E2939" s="57" t="s">
        <v>7444</v>
      </c>
      <c r="F2939" s="29">
        <f t="shared" si="148"/>
        <v>10.334666666666665</v>
      </c>
      <c r="G2939" s="23">
        <f t="shared" si="149"/>
        <v>3.3029999999999999</v>
      </c>
      <c r="H2939" s="30"/>
      <c r="I2939" s="29"/>
      <c r="J2939" s="23">
        <f t="shared" si="150"/>
        <v>80.908199999999994</v>
      </c>
      <c r="K2939" s="30"/>
      <c r="L2939" s="29"/>
      <c r="M2939" s="98">
        <v>8.6999999999999994E-2</v>
      </c>
      <c r="N2939" s="98" t="s">
        <v>4944</v>
      </c>
      <c r="O2939" s="98" t="s">
        <v>4944</v>
      </c>
      <c r="P2939" s="98">
        <v>13.125</v>
      </c>
      <c r="Q2939" s="98">
        <v>4.5999999999999999E-2</v>
      </c>
      <c r="R2939" s="98">
        <v>373.49099999999999</v>
      </c>
      <c r="S2939" s="98">
        <v>14.247999999999999</v>
      </c>
      <c r="T2939" s="98">
        <v>7.6520000000000001</v>
      </c>
      <c r="U2939" s="98">
        <v>9.1039999999999992</v>
      </c>
    </row>
    <row r="2940" spans="1:21" x14ac:dyDescent="0.25">
      <c r="A2940" s="57" t="s">
        <v>4640</v>
      </c>
      <c r="B2940" s="57" t="s">
        <v>4000</v>
      </c>
      <c r="C2940" s="57" t="s">
        <v>4692</v>
      </c>
      <c r="D2940" s="91">
        <v>11</v>
      </c>
      <c r="E2940" s="57" t="s">
        <v>6923</v>
      </c>
      <c r="F2940" s="29">
        <f t="shared" si="148"/>
        <v>10.329666666666666</v>
      </c>
      <c r="G2940" s="23">
        <f t="shared" si="149"/>
        <v>2.7607499999999998</v>
      </c>
      <c r="H2940" s="30"/>
      <c r="I2940" s="29"/>
      <c r="J2940" s="23">
        <f t="shared" si="150"/>
        <v>13.006399999999999</v>
      </c>
      <c r="K2940" s="30"/>
      <c r="L2940" s="29"/>
      <c r="M2940" s="98" t="s">
        <v>4944</v>
      </c>
      <c r="N2940" s="98">
        <v>0.42699999999999999</v>
      </c>
      <c r="O2940" s="98">
        <v>10.616</v>
      </c>
      <c r="P2940" s="98" t="s">
        <v>4944</v>
      </c>
      <c r="Q2940" s="98" t="s">
        <v>4944</v>
      </c>
      <c r="R2940" s="98">
        <v>34.042999999999999</v>
      </c>
      <c r="S2940" s="98">
        <v>2.7440000000000002</v>
      </c>
      <c r="T2940" s="98">
        <v>21.218</v>
      </c>
      <c r="U2940" s="98">
        <v>7.0270000000000001</v>
      </c>
    </row>
    <row r="2941" spans="1:21" x14ac:dyDescent="0.25">
      <c r="A2941" s="57" t="s">
        <v>4640</v>
      </c>
      <c r="B2941" s="57" t="s">
        <v>3197</v>
      </c>
      <c r="C2941" s="57" t="s">
        <v>4692</v>
      </c>
      <c r="D2941" s="91">
        <v>11</v>
      </c>
      <c r="E2941" s="57" t="s">
        <v>6880</v>
      </c>
      <c r="F2941" s="29">
        <f t="shared" si="148"/>
        <v>10.291666666666666</v>
      </c>
      <c r="G2941" s="23">
        <f t="shared" si="149"/>
        <v>1.7765</v>
      </c>
      <c r="H2941" s="30"/>
      <c r="I2941" s="29"/>
      <c r="J2941" s="23">
        <f t="shared" si="150"/>
        <v>13.709999999999999</v>
      </c>
      <c r="K2941" s="30"/>
      <c r="L2941" s="29"/>
      <c r="M2941" s="98">
        <v>5.234</v>
      </c>
      <c r="N2941" s="98" t="s">
        <v>4944</v>
      </c>
      <c r="O2941" s="98">
        <v>1.8720000000000001</v>
      </c>
      <c r="P2941" s="98" t="s">
        <v>4944</v>
      </c>
      <c r="Q2941" s="98" t="s">
        <v>4944</v>
      </c>
      <c r="R2941" s="98">
        <v>37.674999999999997</v>
      </c>
      <c r="S2941" s="98" t="s">
        <v>4944</v>
      </c>
      <c r="T2941" s="98">
        <v>20.966999999999999</v>
      </c>
      <c r="U2941" s="98">
        <v>9.9079999999999995</v>
      </c>
    </row>
    <row r="2942" spans="1:21" x14ac:dyDescent="0.25">
      <c r="A2942" s="57" t="s">
        <v>4640</v>
      </c>
      <c r="B2942" s="57" t="s">
        <v>9688</v>
      </c>
      <c r="C2942" s="57" t="s">
        <v>4695</v>
      </c>
      <c r="D2942" s="91">
        <v>11</v>
      </c>
      <c r="E2942" s="57" t="s">
        <v>9689</v>
      </c>
      <c r="F2942" s="29">
        <f t="shared" si="148"/>
        <v>10.290333333333333</v>
      </c>
      <c r="G2942" s="23">
        <f t="shared" si="149"/>
        <v>1.0322499999999999</v>
      </c>
      <c r="H2942" s="30"/>
      <c r="I2942" s="29"/>
      <c r="J2942" s="23">
        <f t="shared" si="150"/>
        <v>7.6941999999999995</v>
      </c>
      <c r="K2942" s="30"/>
      <c r="L2942" s="29"/>
      <c r="M2942" s="98" t="s">
        <v>4944</v>
      </c>
      <c r="N2942" s="98">
        <v>4.1289999999999996</v>
      </c>
      <c r="O2942" s="98" t="s">
        <v>4944</v>
      </c>
      <c r="P2942" s="98" t="s">
        <v>4944</v>
      </c>
      <c r="Q2942" s="98" t="s">
        <v>4944</v>
      </c>
      <c r="R2942" s="98">
        <v>7.6</v>
      </c>
      <c r="S2942" s="98" t="s">
        <v>4944</v>
      </c>
      <c r="T2942" s="98">
        <v>30.870999999999999</v>
      </c>
      <c r="U2942" s="98" t="s">
        <v>4944</v>
      </c>
    </row>
    <row r="2943" spans="1:21" x14ac:dyDescent="0.25">
      <c r="A2943" s="57" t="s">
        <v>4640</v>
      </c>
      <c r="B2943" s="57" t="s">
        <v>1116</v>
      </c>
      <c r="C2943" s="57" t="s">
        <v>4723</v>
      </c>
      <c r="D2943" s="91">
        <v>16</v>
      </c>
      <c r="E2943" s="57" t="s">
        <v>8779</v>
      </c>
      <c r="F2943" s="29">
        <f t="shared" si="148"/>
        <v>10.276333333333334</v>
      </c>
      <c r="G2943" s="23">
        <f t="shared" si="149"/>
        <v>5.2012499999999999</v>
      </c>
      <c r="H2943" s="30"/>
      <c r="I2943" s="29"/>
      <c r="J2943" s="23">
        <f t="shared" si="150"/>
        <v>7.6229999999999993</v>
      </c>
      <c r="K2943" s="30"/>
      <c r="L2943" s="29"/>
      <c r="M2943" s="98">
        <v>3.2829999999999999</v>
      </c>
      <c r="N2943" s="98">
        <v>0.35599999999999998</v>
      </c>
      <c r="O2943" s="98">
        <v>16.184000000000001</v>
      </c>
      <c r="P2943" s="98">
        <v>0.98199999999999998</v>
      </c>
      <c r="Q2943" s="98">
        <v>2.0409999999999999</v>
      </c>
      <c r="R2943" s="98">
        <v>5.2450000000000001</v>
      </c>
      <c r="S2943" s="98">
        <v>4.0449999999999999</v>
      </c>
      <c r="T2943" s="98">
        <v>10.487</v>
      </c>
      <c r="U2943" s="98">
        <v>16.297000000000001</v>
      </c>
    </row>
    <row r="2944" spans="1:21" x14ac:dyDescent="0.25">
      <c r="A2944" s="57" t="s">
        <v>4640</v>
      </c>
      <c r="B2944" s="57" t="s">
        <v>4031</v>
      </c>
      <c r="C2944" s="57" t="s">
        <v>4696</v>
      </c>
      <c r="D2944" s="91">
        <v>11</v>
      </c>
      <c r="E2944" s="57" t="s">
        <v>7127</v>
      </c>
      <c r="F2944" s="29">
        <f t="shared" si="148"/>
        <v>10.261333333333333</v>
      </c>
      <c r="G2944" s="23">
        <f t="shared" si="149"/>
        <v>0.17224999999999999</v>
      </c>
      <c r="H2944" s="30"/>
      <c r="I2944" s="29"/>
      <c r="J2944" s="23">
        <f t="shared" si="150"/>
        <v>7.6468000000000007</v>
      </c>
      <c r="K2944" s="30"/>
      <c r="L2944" s="29"/>
      <c r="M2944" s="98">
        <v>0.35</v>
      </c>
      <c r="N2944" s="98" t="s">
        <v>4944</v>
      </c>
      <c r="O2944" s="98">
        <v>0.13400000000000001</v>
      </c>
      <c r="P2944" s="98">
        <v>0.20499999999999999</v>
      </c>
      <c r="Q2944" s="98" t="s">
        <v>4944</v>
      </c>
      <c r="R2944" s="98">
        <v>7.45</v>
      </c>
      <c r="S2944" s="98">
        <v>2</v>
      </c>
      <c r="T2944" s="98">
        <v>4.5739999999999998</v>
      </c>
      <c r="U2944" s="98">
        <v>24.21</v>
      </c>
    </row>
    <row r="2945" spans="1:21" x14ac:dyDescent="0.25">
      <c r="A2945" s="57" t="s">
        <v>4640</v>
      </c>
      <c r="B2945" s="57" t="s">
        <v>2810</v>
      </c>
      <c r="C2945" s="57" t="s">
        <v>4685</v>
      </c>
      <c r="D2945" s="91">
        <v>9</v>
      </c>
      <c r="E2945" s="57" t="s">
        <v>6668</v>
      </c>
      <c r="F2945" s="29">
        <f t="shared" si="148"/>
        <v>10.251666666666667</v>
      </c>
      <c r="G2945" s="23">
        <f t="shared" si="149"/>
        <v>4.1820000000000004</v>
      </c>
      <c r="H2945" s="30"/>
      <c r="I2945" s="29"/>
      <c r="J2945" s="23">
        <f t="shared" si="150"/>
        <v>7.2942000000000009</v>
      </c>
      <c r="K2945" s="30"/>
      <c r="L2945" s="29"/>
      <c r="M2945" s="98">
        <v>13.147</v>
      </c>
      <c r="N2945" s="98">
        <v>0.58199999999999996</v>
      </c>
      <c r="O2945" s="98">
        <v>1.296</v>
      </c>
      <c r="P2945" s="98">
        <v>1.7030000000000001</v>
      </c>
      <c r="Q2945" s="98">
        <v>3.4180000000000001</v>
      </c>
      <c r="R2945" s="98">
        <v>2.298</v>
      </c>
      <c r="S2945" s="98">
        <v>5.976</v>
      </c>
      <c r="T2945" s="98">
        <v>14.666</v>
      </c>
      <c r="U2945" s="98">
        <v>10.113</v>
      </c>
    </row>
    <row r="2946" spans="1:21" x14ac:dyDescent="0.25">
      <c r="A2946" s="57" t="s">
        <v>4640</v>
      </c>
      <c r="B2946" s="57" t="s">
        <v>4532</v>
      </c>
      <c r="C2946" s="57" t="s">
        <v>4734</v>
      </c>
      <c r="D2946" s="91">
        <v>20</v>
      </c>
      <c r="E2946" s="57" t="s">
        <v>9510</v>
      </c>
      <c r="F2946" s="29">
        <f t="shared" si="148"/>
        <v>10.185333333333334</v>
      </c>
      <c r="G2946" s="23">
        <f t="shared" si="149"/>
        <v>1.5569999999999999</v>
      </c>
      <c r="H2946" s="30"/>
      <c r="I2946" s="29"/>
      <c r="J2946" s="23">
        <f t="shared" si="150"/>
        <v>7.293000000000001</v>
      </c>
      <c r="K2946" s="30"/>
      <c r="L2946" s="29"/>
      <c r="M2946" s="98">
        <v>0.72799999999999998</v>
      </c>
      <c r="N2946" s="98">
        <v>3.04</v>
      </c>
      <c r="O2946" s="98">
        <v>1.175</v>
      </c>
      <c r="P2946" s="98">
        <v>1.2849999999999999</v>
      </c>
      <c r="Q2946" s="98">
        <v>2.895</v>
      </c>
      <c r="R2946" s="98">
        <v>3.0139999999999998</v>
      </c>
      <c r="S2946" s="98">
        <v>11.887</v>
      </c>
      <c r="T2946" s="98">
        <v>8.8520000000000003</v>
      </c>
      <c r="U2946" s="98">
        <v>9.8170000000000002</v>
      </c>
    </row>
    <row r="2947" spans="1:21" x14ac:dyDescent="0.25">
      <c r="A2947" s="57" t="s">
        <v>4640</v>
      </c>
      <c r="B2947" s="57" t="s">
        <v>1529</v>
      </c>
      <c r="C2947" s="57" t="s">
        <v>4680</v>
      </c>
      <c r="D2947" s="91">
        <v>7</v>
      </c>
      <c r="E2947" s="57" t="s">
        <v>6526</v>
      </c>
      <c r="F2947" s="29">
        <f t="shared" si="148"/>
        <v>10.167333333333334</v>
      </c>
      <c r="G2947" s="23">
        <f t="shared" si="149"/>
        <v>9.2992500000000025</v>
      </c>
      <c r="H2947" s="30"/>
      <c r="I2947" s="29"/>
      <c r="J2947" s="23">
        <f t="shared" si="150"/>
        <v>8.4092000000000002</v>
      </c>
      <c r="K2947" s="30"/>
      <c r="L2947" s="29"/>
      <c r="M2947" s="98">
        <v>13.409000000000001</v>
      </c>
      <c r="N2947" s="98">
        <v>7.5350000000000001</v>
      </c>
      <c r="O2947" s="98">
        <v>12.989000000000001</v>
      </c>
      <c r="P2947" s="98">
        <v>3.2639999999999998</v>
      </c>
      <c r="Q2947" s="98">
        <v>1.6140000000000001</v>
      </c>
      <c r="R2947" s="98">
        <v>9.93</v>
      </c>
      <c r="S2947" s="98">
        <v>8.4220000000000006</v>
      </c>
      <c r="T2947" s="98">
        <v>4.8129999999999997</v>
      </c>
      <c r="U2947" s="98">
        <v>17.266999999999999</v>
      </c>
    </row>
    <row r="2948" spans="1:21" x14ac:dyDescent="0.25">
      <c r="A2948" s="57" t="s">
        <v>4640</v>
      </c>
      <c r="B2948" s="57" t="s">
        <v>2409</v>
      </c>
      <c r="C2948" s="57" t="s">
        <v>4700</v>
      </c>
      <c r="D2948" s="91">
        <v>11</v>
      </c>
      <c r="E2948" s="57" t="s">
        <v>7232</v>
      </c>
      <c r="F2948" s="29">
        <f t="shared" si="148"/>
        <v>10.164</v>
      </c>
      <c r="G2948" s="23">
        <f t="shared" si="149"/>
        <v>0.93600000000000005</v>
      </c>
      <c r="H2948" s="30"/>
      <c r="I2948" s="29"/>
      <c r="J2948" s="23">
        <f t="shared" si="150"/>
        <v>85.241200000000006</v>
      </c>
      <c r="K2948" s="30"/>
      <c r="L2948" s="29"/>
      <c r="M2948" s="98" t="s">
        <v>4944</v>
      </c>
      <c r="N2948" s="98" t="s">
        <v>4944</v>
      </c>
      <c r="O2948" s="98" t="s">
        <v>4944</v>
      </c>
      <c r="P2948" s="98">
        <v>3.7440000000000002</v>
      </c>
      <c r="Q2948" s="98">
        <v>178.89099999999999</v>
      </c>
      <c r="R2948" s="98">
        <v>216.82300000000001</v>
      </c>
      <c r="S2948" s="98">
        <v>11.266</v>
      </c>
      <c r="T2948" s="98">
        <v>16.28</v>
      </c>
      <c r="U2948" s="98">
        <v>2.9460000000000002</v>
      </c>
    </row>
    <row r="2949" spans="1:21" x14ac:dyDescent="0.25">
      <c r="A2949" s="57" t="s">
        <v>4640</v>
      </c>
      <c r="B2949" s="57" t="s">
        <v>3577</v>
      </c>
      <c r="C2949" s="57" t="s">
        <v>4668</v>
      </c>
      <c r="D2949" s="91">
        <v>6</v>
      </c>
      <c r="E2949" s="57" t="s">
        <v>5767</v>
      </c>
      <c r="F2949" s="29">
        <f t="shared" si="148"/>
        <v>10.159666666666668</v>
      </c>
      <c r="G2949" s="23">
        <f t="shared" si="149"/>
        <v>0.54149999999999998</v>
      </c>
      <c r="H2949" s="30"/>
      <c r="I2949" s="29"/>
      <c r="J2949" s="23">
        <f t="shared" si="150"/>
        <v>6.3104000000000005</v>
      </c>
      <c r="K2949" s="30"/>
      <c r="L2949" s="29"/>
      <c r="M2949" s="98" t="s">
        <v>4944</v>
      </c>
      <c r="N2949" s="98">
        <v>0.44800000000000001</v>
      </c>
      <c r="O2949" s="98" t="s">
        <v>4944</v>
      </c>
      <c r="P2949" s="98">
        <v>1.718</v>
      </c>
      <c r="Q2949" s="98">
        <v>0.24</v>
      </c>
      <c r="R2949" s="98">
        <v>0.83299999999999996</v>
      </c>
      <c r="S2949" s="98" t="s">
        <v>4944</v>
      </c>
      <c r="T2949" s="98">
        <v>30.219000000000001</v>
      </c>
      <c r="U2949" s="98">
        <v>0.26</v>
      </c>
    </row>
    <row r="2950" spans="1:21" x14ac:dyDescent="0.25">
      <c r="A2950" s="57" t="s">
        <v>4640</v>
      </c>
      <c r="B2950" s="57" t="s">
        <v>3212</v>
      </c>
      <c r="C2950" s="57" t="s">
        <v>4729</v>
      </c>
      <c r="D2950" s="91">
        <v>18</v>
      </c>
      <c r="E2950" s="57" t="s">
        <v>9221</v>
      </c>
      <c r="F2950" s="29">
        <f t="shared" si="148"/>
        <v>10.148666666666665</v>
      </c>
      <c r="G2950" s="23">
        <f t="shared" si="149"/>
        <v>1.3815</v>
      </c>
      <c r="H2950" s="30"/>
      <c r="I2950" s="29"/>
      <c r="J2950" s="23">
        <f t="shared" si="150"/>
        <v>6.469199999999999</v>
      </c>
      <c r="K2950" s="30"/>
      <c r="L2950" s="29"/>
      <c r="M2950" s="98">
        <v>2.5999999999999999E-2</v>
      </c>
      <c r="N2950" s="98" t="s">
        <v>4944</v>
      </c>
      <c r="O2950" s="98">
        <v>5</v>
      </c>
      <c r="P2950" s="98">
        <v>0.5</v>
      </c>
      <c r="Q2950" s="98" t="s">
        <v>4944</v>
      </c>
      <c r="R2950" s="98">
        <v>1.9</v>
      </c>
      <c r="S2950" s="98">
        <v>5.95</v>
      </c>
      <c r="T2950" s="98">
        <v>9.27</v>
      </c>
      <c r="U2950" s="98">
        <v>15.226000000000001</v>
      </c>
    </row>
    <row r="2951" spans="1:21" x14ac:dyDescent="0.25">
      <c r="A2951" s="57" t="s">
        <v>4640</v>
      </c>
      <c r="B2951" s="57" t="s">
        <v>3419</v>
      </c>
      <c r="C2951" s="57" t="s">
        <v>4655</v>
      </c>
      <c r="D2951" s="91">
        <v>3</v>
      </c>
      <c r="E2951" s="57" t="s">
        <v>5373</v>
      </c>
      <c r="F2951" s="29">
        <f t="shared" si="148"/>
        <v>10.148333333333333</v>
      </c>
      <c r="G2951" s="23">
        <f t="shared" si="149"/>
        <v>142.62450000000001</v>
      </c>
      <c r="H2951" s="30"/>
      <c r="I2951" s="29"/>
      <c r="J2951" s="23">
        <f t="shared" si="150"/>
        <v>232.67159999999998</v>
      </c>
      <c r="K2951" s="30"/>
      <c r="L2951" s="29"/>
      <c r="M2951" s="98">
        <v>3.4420000000000002</v>
      </c>
      <c r="N2951" s="98">
        <v>16.2</v>
      </c>
      <c r="O2951" s="98">
        <v>13.257</v>
      </c>
      <c r="P2951" s="98">
        <v>537.59900000000005</v>
      </c>
      <c r="Q2951" s="98">
        <v>984.21400000000006</v>
      </c>
      <c r="R2951" s="98">
        <v>148.69900000000001</v>
      </c>
      <c r="S2951" s="98">
        <v>24.972000000000001</v>
      </c>
      <c r="T2951" s="98">
        <v>5.4729999999999999</v>
      </c>
      <c r="U2951" s="98" t="s">
        <v>4944</v>
      </c>
    </row>
    <row r="2952" spans="1:21" x14ac:dyDescent="0.25">
      <c r="A2952" s="57" t="s">
        <v>4640</v>
      </c>
      <c r="B2952" s="57" t="s">
        <v>2155</v>
      </c>
      <c r="C2952" s="57" t="s">
        <v>4713</v>
      </c>
      <c r="D2952" s="91">
        <v>15</v>
      </c>
      <c r="E2952" s="57" t="s">
        <v>7938</v>
      </c>
      <c r="F2952" s="29">
        <f t="shared" si="148"/>
        <v>10.125</v>
      </c>
      <c r="G2952" s="23">
        <f t="shared" si="149"/>
        <v>98.936999999999998</v>
      </c>
      <c r="H2952" s="30"/>
      <c r="I2952" s="29"/>
      <c r="J2952" s="23">
        <f t="shared" si="150"/>
        <v>13.952800000000002</v>
      </c>
      <c r="K2952" s="30"/>
      <c r="L2952" s="29"/>
      <c r="M2952" s="98">
        <v>3.093</v>
      </c>
      <c r="N2952" s="98">
        <v>0.14299999999999999</v>
      </c>
      <c r="O2952" s="98">
        <v>2.1459999999999999</v>
      </c>
      <c r="P2952" s="98">
        <v>390.36599999999999</v>
      </c>
      <c r="Q2952" s="98">
        <v>39.389000000000003</v>
      </c>
      <c r="R2952" s="98" t="s">
        <v>4944</v>
      </c>
      <c r="S2952" s="98" t="s">
        <v>4944</v>
      </c>
      <c r="T2952" s="98" t="s">
        <v>4944</v>
      </c>
      <c r="U2952" s="98">
        <v>30.375</v>
      </c>
    </row>
    <row r="2953" spans="1:21" x14ac:dyDescent="0.25">
      <c r="A2953" s="57" t="s">
        <v>4640</v>
      </c>
      <c r="B2953" s="57" t="s">
        <v>610</v>
      </c>
      <c r="C2953" s="57" t="s">
        <v>4709</v>
      </c>
      <c r="D2953" s="91">
        <v>13</v>
      </c>
      <c r="E2953" s="57" t="s">
        <v>7648</v>
      </c>
      <c r="F2953" s="29">
        <f t="shared" si="148"/>
        <v>10.097999999999999</v>
      </c>
      <c r="G2953" s="23">
        <f t="shared" si="149"/>
        <v>31.943999999999996</v>
      </c>
      <c r="H2953" s="30"/>
      <c r="I2953" s="29"/>
      <c r="J2953" s="23">
        <f t="shared" si="150"/>
        <v>8.7255999999999982</v>
      </c>
      <c r="K2953" s="30"/>
      <c r="L2953" s="29"/>
      <c r="M2953" s="98">
        <v>33.802999999999997</v>
      </c>
      <c r="N2953" s="98">
        <v>72.486999999999995</v>
      </c>
      <c r="O2953" s="98">
        <v>7.032</v>
      </c>
      <c r="P2953" s="98">
        <v>14.454000000000001</v>
      </c>
      <c r="Q2953" s="98">
        <v>13.334</v>
      </c>
      <c r="R2953" s="98" t="s">
        <v>4944</v>
      </c>
      <c r="S2953" s="98">
        <v>13.944000000000001</v>
      </c>
      <c r="T2953" s="98">
        <v>12.824999999999999</v>
      </c>
      <c r="U2953" s="98">
        <v>3.5249999999999999</v>
      </c>
    </row>
    <row r="2954" spans="1:21" x14ac:dyDescent="0.25">
      <c r="A2954" s="57" t="s">
        <v>4640</v>
      </c>
      <c r="B2954" s="57" t="s">
        <v>3430</v>
      </c>
      <c r="C2954" s="57" t="s">
        <v>4680</v>
      </c>
      <c r="D2954" s="91">
        <v>7</v>
      </c>
      <c r="E2954" s="57" t="s">
        <v>6468</v>
      </c>
      <c r="F2954" s="29">
        <f t="shared" si="148"/>
        <v>10.073666666666666</v>
      </c>
      <c r="G2954" s="23">
        <f t="shared" si="149"/>
        <v>2.2170000000000001</v>
      </c>
      <c r="H2954" s="30"/>
      <c r="I2954" s="29"/>
      <c r="J2954" s="23">
        <f t="shared" si="150"/>
        <v>12.103200000000001</v>
      </c>
      <c r="K2954" s="30"/>
      <c r="L2954" s="29"/>
      <c r="M2954" s="98">
        <v>1.68</v>
      </c>
      <c r="N2954" s="98">
        <v>6.7140000000000004</v>
      </c>
      <c r="O2954" s="98">
        <v>0.47399999999999998</v>
      </c>
      <c r="P2954" s="98" t="s">
        <v>4944</v>
      </c>
      <c r="Q2954" s="98">
        <v>0.3</v>
      </c>
      <c r="R2954" s="98">
        <v>29.995000000000001</v>
      </c>
      <c r="S2954" s="98">
        <v>3.0449999999999999</v>
      </c>
      <c r="T2954" s="98">
        <v>27.175999999999998</v>
      </c>
      <c r="U2954" s="98" t="s">
        <v>4944</v>
      </c>
    </row>
    <row r="2955" spans="1:21" x14ac:dyDescent="0.25">
      <c r="A2955" s="57" t="s">
        <v>4640</v>
      </c>
      <c r="B2955" s="57" t="s">
        <v>3638</v>
      </c>
      <c r="C2955" s="57" t="s">
        <v>4655</v>
      </c>
      <c r="D2955" s="91">
        <v>3</v>
      </c>
      <c r="E2955" s="57" t="s">
        <v>5370</v>
      </c>
      <c r="F2955" s="29">
        <f t="shared" si="148"/>
        <v>10.061</v>
      </c>
      <c r="G2955" s="23">
        <f t="shared" si="149"/>
        <v>3.3259999999999996</v>
      </c>
      <c r="H2955" s="30"/>
      <c r="I2955" s="29"/>
      <c r="J2955" s="23">
        <f t="shared" si="150"/>
        <v>8.6498000000000008</v>
      </c>
      <c r="K2955" s="30"/>
      <c r="L2955" s="29"/>
      <c r="M2955" s="98">
        <v>1.0269999999999999</v>
      </c>
      <c r="N2955" s="98">
        <v>0.42499999999999999</v>
      </c>
      <c r="O2955" s="98">
        <v>2.95</v>
      </c>
      <c r="P2955" s="98">
        <v>8.9019999999999992</v>
      </c>
      <c r="Q2955" s="98">
        <v>5.9969999999999999</v>
      </c>
      <c r="R2955" s="98">
        <v>7.069</v>
      </c>
      <c r="S2955" s="98">
        <v>10.805999999999999</v>
      </c>
      <c r="T2955" s="98">
        <v>13.974</v>
      </c>
      <c r="U2955" s="98">
        <v>5.4029999999999996</v>
      </c>
    </row>
    <row r="2956" spans="1:21" x14ac:dyDescent="0.25">
      <c r="A2956" s="57" t="s">
        <v>4640</v>
      </c>
      <c r="B2956" s="57" t="s">
        <v>1625</v>
      </c>
      <c r="C2956" s="57" t="s">
        <v>4723</v>
      </c>
      <c r="D2956" s="91">
        <v>16</v>
      </c>
      <c r="E2956" s="57" t="s">
        <v>8697</v>
      </c>
      <c r="F2956" s="29">
        <f t="shared" si="148"/>
        <v>10.038666666666666</v>
      </c>
      <c r="G2956" s="23">
        <f t="shared" si="149"/>
        <v>20.056749999999997</v>
      </c>
      <c r="H2956" s="30"/>
      <c r="I2956" s="29"/>
      <c r="J2956" s="23">
        <f t="shared" si="150"/>
        <v>7.4759999999999991</v>
      </c>
      <c r="K2956" s="30"/>
      <c r="L2956" s="29"/>
      <c r="M2956" s="98">
        <v>0.44700000000000001</v>
      </c>
      <c r="N2956" s="98">
        <v>2.403</v>
      </c>
      <c r="O2956" s="98" t="s">
        <v>4944</v>
      </c>
      <c r="P2956" s="98">
        <v>77.376999999999995</v>
      </c>
      <c r="Q2956" s="98">
        <v>5.2889999999999997</v>
      </c>
      <c r="R2956" s="98">
        <v>1.9750000000000001</v>
      </c>
      <c r="S2956" s="98">
        <v>6</v>
      </c>
      <c r="T2956" s="98">
        <v>13.23</v>
      </c>
      <c r="U2956" s="98">
        <v>10.885999999999999</v>
      </c>
    </row>
    <row r="2957" spans="1:21" x14ac:dyDescent="0.25">
      <c r="A2957" s="57" t="s">
        <v>4640</v>
      </c>
      <c r="B2957" s="57" t="s">
        <v>3765</v>
      </c>
      <c r="C2957" s="57" t="s">
        <v>4710</v>
      </c>
      <c r="D2957" s="91">
        <v>13</v>
      </c>
      <c r="E2957" s="57" t="s">
        <v>7720</v>
      </c>
      <c r="F2957" s="29">
        <f t="shared" si="148"/>
        <v>10.029999999999999</v>
      </c>
      <c r="G2957" s="23">
        <f t="shared" si="149"/>
        <v>0.94025000000000003</v>
      </c>
      <c r="H2957" s="30"/>
      <c r="I2957" s="29"/>
      <c r="J2957" s="23">
        <f t="shared" si="150"/>
        <v>6.2119999999999997</v>
      </c>
      <c r="K2957" s="30"/>
      <c r="L2957" s="29"/>
      <c r="M2957" s="98" t="s">
        <v>4944</v>
      </c>
      <c r="N2957" s="98" t="s">
        <v>4944</v>
      </c>
      <c r="O2957" s="98" t="s">
        <v>4944</v>
      </c>
      <c r="P2957" s="98">
        <v>3.7610000000000001</v>
      </c>
      <c r="Q2957" s="98" t="s">
        <v>4944</v>
      </c>
      <c r="R2957" s="98">
        <v>0.97</v>
      </c>
      <c r="S2957" s="98">
        <v>25.852</v>
      </c>
      <c r="T2957" s="98">
        <v>0.61399999999999999</v>
      </c>
      <c r="U2957" s="98">
        <v>3.6240000000000001</v>
      </c>
    </row>
    <row r="2958" spans="1:21" x14ac:dyDescent="0.25">
      <c r="A2958" s="57" t="s">
        <v>4640</v>
      </c>
      <c r="B2958" s="57" t="s">
        <v>1409</v>
      </c>
      <c r="C2958" s="57" t="s">
        <v>4723</v>
      </c>
      <c r="D2958" s="91">
        <v>16</v>
      </c>
      <c r="E2958" s="57" t="s">
        <v>8677</v>
      </c>
      <c r="F2958" s="29">
        <f t="shared" si="148"/>
        <v>9.9476666666666649</v>
      </c>
      <c r="G2958" s="23">
        <f t="shared" si="149"/>
        <v>5.1180000000000003</v>
      </c>
      <c r="H2958" s="30"/>
      <c r="I2958" s="29"/>
      <c r="J2958" s="23">
        <f t="shared" si="150"/>
        <v>11.166799999999999</v>
      </c>
      <c r="K2958" s="30"/>
      <c r="L2958" s="29"/>
      <c r="M2958" s="98">
        <v>1.325</v>
      </c>
      <c r="N2958" s="98">
        <v>8.3780000000000001</v>
      </c>
      <c r="O2958" s="98">
        <v>8.4</v>
      </c>
      <c r="P2958" s="98">
        <v>2.3690000000000002</v>
      </c>
      <c r="Q2958" s="98">
        <v>14.253</v>
      </c>
      <c r="R2958" s="98">
        <v>11.738</v>
      </c>
      <c r="S2958" s="98">
        <v>8.4719999999999995</v>
      </c>
      <c r="T2958" s="98">
        <v>12.375999999999999</v>
      </c>
      <c r="U2958" s="98">
        <v>8.9949999999999992</v>
      </c>
    </row>
    <row r="2959" spans="1:21" x14ac:dyDescent="0.25">
      <c r="A2959" s="57" t="s">
        <v>4640</v>
      </c>
      <c r="B2959" s="57" t="s">
        <v>1630</v>
      </c>
      <c r="C2959" s="57" t="s">
        <v>4698</v>
      </c>
      <c r="D2959" s="91">
        <v>11</v>
      </c>
      <c r="E2959" s="57" t="s">
        <v>7184</v>
      </c>
      <c r="F2959" s="29">
        <f t="shared" si="148"/>
        <v>9.9450000000000003</v>
      </c>
      <c r="G2959" s="23">
        <f t="shared" si="149"/>
        <v>1.8142500000000001</v>
      </c>
      <c r="H2959" s="30"/>
      <c r="I2959" s="29"/>
      <c r="J2959" s="23">
        <f t="shared" si="150"/>
        <v>21.681199999999997</v>
      </c>
      <c r="K2959" s="30"/>
      <c r="L2959" s="29"/>
      <c r="M2959" s="98">
        <v>0.35599999999999998</v>
      </c>
      <c r="N2959" s="98">
        <v>3.863</v>
      </c>
      <c r="O2959" s="98">
        <v>1.2769999999999999</v>
      </c>
      <c r="P2959" s="98">
        <v>1.7609999999999999</v>
      </c>
      <c r="Q2959" s="98">
        <v>21.462</v>
      </c>
      <c r="R2959" s="98">
        <v>57.109000000000002</v>
      </c>
      <c r="S2959" s="98">
        <v>21.878</v>
      </c>
      <c r="T2959" s="98">
        <v>7.1509999999999998</v>
      </c>
      <c r="U2959" s="98">
        <v>0.80600000000000005</v>
      </c>
    </row>
    <row r="2960" spans="1:21" x14ac:dyDescent="0.25">
      <c r="A2960" s="57" t="s">
        <v>4640</v>
      </c>
      <c r="B2960" s="57" t="s">
        <v>3226</v>
      </c>
      <c r="C2960" s="57" t="s">
        <v>4698</v>
      </c>
      <c r="D2960" s="91">
        <v>11</v>
      </c>
      <c r="E2960" s="57" t="s">
        <v>7167</v>
      </c>
      <c r="F2960" s="29">
        <f t="shared" si="148"/>
        <v>9.9383333333333344</v>
      </c>
      <c r="G2960" s="23">
        <f t="shared" si="149"/>
        <v>46.098749999999995</v>
      </c>
      <c r="H2960" s="30"/>
      <c r="I2960" s="29"/>
      <c r="J2960" s="23">
        <f t="shared" si="150"/>
        <v>17.679000000000002</v>
      </c>
      <c r="K2960" s="30"/>
      <c r="L2960" s="29"/>
      <c r="M2960" s="98">
        <v>18.716999999999999</v>
      </c>
      <c r="N2960" s="98">
        <v>111.79300000000001</v>
      </c>
      <c r="O2960" s="98">
        <v>20.841000000000001</v>
      </c>
      <c r="P2960" s="98">
        <v>33.043999999999997</v>
      </c>
      <c r="Q2960" s="98">
        <v>20.593</v>
      </c>
      <c r="R2960" s="98">
        <v>37.987000000000002</v>
      </c>
      <c r="S2960" s="98">
        <v>11.9</v>
      </c>
      <c r="T2960" s="98">
        <v>2.601</v>
      </c>
      <c r="U2960" s="98">
        <v>15.314</v>
      </c>
    </row>
    <row r="2961" spans="1:21" x14ac:dyDescent="0.25">
      <c r="A2961" s="57" t="s">
        <v>4640</v>
      </c>
      <c r="B2961" s="57" t="s">
        <v>3055</v>
      </c>
      <c r="C2961" s="57" t="s">
        <v>4680</v>
      </c>
      <c r="D2961" s="91">
        <v>7</v>
      </c>
      <c r="E2961" s="57" t="s">
        <v>6528</v>
      </c>
      <c r="F2961" s="29">
        <f t="shared" si="148"/>
        <v>9.9353333333333342</v>
      </c>
      <c r="G2961" s="23">
        <f t="shared" si="149"/>
        <v>6.0715000000000003</v>
      </c>
      <c r="H2961" s="30"/>
      <c r="I2961" s="29"/>
      <c r="J2961" s="23">
        <f t="shared" si="150"/>
        <v>9.0557999999999996</v>
      </c>
      <c r="K2961" s="30"/>
      <c r="L2961" s="29"/>
      <c r="M2961" s="98">
        <v>6.5330000000000004</v>
      </c>
      <c r="N2961" s="98">
        <v>9.9</v>
      </c>
      <c r="O2961" s="98">
        <v>1.9570000000000001</v>
      </c>
      <c r="P2961" s="98">
        <v>5.8959999999999999</v>
      </c>
      <c r="Q2961" s="98">
        <v>4.9249999999999998</v>
      </c>
      <c r="R2961" s="98">
        <v>10.548</v>
      </c>
      <c r="S2961" s="98">
        <v>6.7290000000000001</v>
      </c>
      <c r="T2961" s="98">
        <v>13.180999999999999</v>
      </c>
      <c r="U2961" s="98">
        <v>9.8960000000000008</v>
      </c>
    </row>
    <row r="2962" spans="1:21" x14ac:dyDescent="0.25">
      <c r="A2962" s="57" t="s">
        <v>4640</v>
      </c>
      <c r="B2962" s="57" t="s">
        <v>4172</v>
      </c>
      <c r="C2962" s="57" t="s">
        <v>4650</v>
      </c>
      <c r="D2962" s="91">
        <v>2</v>
      </c>
      <c r="E2962" s="57" t="s">
        <v>5258</v>
      </c>
      <c r="F2962" s="29">
        <f t="shared" si="148"/>
        <v>9.9</v>
      </c>
      <c r="G2962" s="23">
        <f t="shared" si="149"/>
        <v>0</v>
      </c>
      <c r="H2962" s="30"/>
      <c r="I2962" s="29"/>
      <c r="J2962" s="23">
        <f t="shared" si="150"/>
        <v>8.1620000000000008</v>
      </c>
      <c r="K2962" s="30"/>
      <c r="L2962" s="29"/>
      <c r="M2962" s="98" t="s">
        <v>4944</v>
      </c>
      <c r="N2962" s="98" t="s">
        <v>4944</v>
      </c>
      <c r="O2962" s="98" t="s">
        <v>4944</v>
      </c>
      <c r="P2962" s="98" t="s">
        <v>4944</v>
      </c>
      <c r="Q2962" s="98">
        <v>11.11</v>
      </c>
      <c r="R2962" s="98" t="s">
        <v>4944</v>
      </c>
      <c r="S2962" s="98" t="s">
        <v>4944</v>
      </c>
      <c r="T2962" s="98">
        <v>16.5</v>
      </c>
      <c r="U2962" s="98">
        <v>13.2</v>
      </c>
    </row>
    <row r="2963" spans="1:21" x14ac:dyDescent="0.25">
      <c r="A2963" s="57" t="s">
        <v>4640</v>
      </c>
      <c r="B2963" s="57" t="s">
        <v>9706</v>
      </c>
      <c r="C2963" s="57" t="s">
        <v>4700</v>
      </c>
      <c r="D2963" s="91">
        <v>11</v>
      </c>
      <c r="E2963" s="57" t="s">
        <v>9707</v>
      </c>
      <c r="F2963" s="29">
        <f t="shared" si="148"/>
        <v>9.8823333333333334</v>
      </c>
      <c r="G2963" s="23">
        <f t="shared" si="149"/>
        <v>0.62224999999999997</v>
      </c>
      <c r="H2963" s="30"/>
      <c r="I2963" s="29"/>
      <c r="J2963" s="23">
        <f t="shared" si="150"/>
        <v>5.9293999999999993</v>
      </c>
      <c r="K2963" s="30"/>
      <c r="L2963" s="29"/>
      <c r="M2963" s="98">
        <v>2.4889999999999999</v>
      </c>
      <c r="N2963" s="98" t="s">
        <v>4944</v>
      </c>
      <c r="O2963" s="98" t="s">
        <v>4944</v>
      </c>
      <c r="P2963" s="98" t="s">
        <v>4944</v>
      </c>
      <c r="Q2963" s="98" t="s">
        <v>4944</v>
      </c>
      <c r="R2963" s="98" t="s">
        <v>4944</v>
      </c>
      <c r="S2963" s="98" t="s">
        <v>4944</v>
      </c>
      <c r="T2963" s="98">
        <v>8.6300000000000008</v>
      </c>
      <c r="U2963" s="98">
        <v>21.016999999999999</v>
      </c>
    </row>
    <row r="2964" spans="1:21" x14ac:dyDescent="0.25">
      <c r="A2964" s="57" t="s">
        <v>4640</v>
      </c>
      <c r="B2964" s="57" t="s">
        <v>1403</v>
      </c>
      <c r="C2964" s="57" t="s">
        <v>4712</v>
      </c>
      <c r="D2964" s="91">
        <v>15</v>
      </c>
      <c r="E2964" s="57" t="s">
        <v>7887</v>
      </c>
      <c r="F2964" s="29">
        <f t="shared" si="148"/>
        <v>9.8680000000000003</v>
      </c>
      <c r="G2964" s="23">
        <f t="shared" si="149"/>
        <v>7.8655000000000008</v>
      </c>
      <c r="H2964" s="30"/>
      <c r="I2964" s="29"/>
      <c r="J2964" s="23">
        <f t="shared" si="150"/>
        <v>10.980799999999999</v>
      </c>
      <c r="K2964" s="30"/>
      <c r="L2964" s="29"/>
      <c r="M2964" s="98">
        <v>0.54800000000000004</v>
      </c>
      <c r="N2964" s="98">
        <v>0.94699999999999995</v>
      </c>
      <c r="O2964" s="98">
        <v>20.053000000000001</v>
      </c>
      <c r="P2964" s="98">
        <v>9.9139999999999997</v>
      </c>
      <c r="Q2964" s="98">
        <v>3.71</v>
      </c>
      <c r="R2964" s="98">
        <v>21.59</v>
      </c>
      <c r="S2964" s="98">
        <v>5.5919999999999996</v>
      </c>
      <c r="T2964" s="98">
        <v>4.649</v>
      </c>
      <c r="U2964" s="98">
        <v>19.363</v>
      </c>
    </row>
    <row r="2965" spans="1:21" x14ac:dyDescent="0.25">
      <c r="A2965" s="57" t="s">
        <v>4640</v>
      </c>
      <c r="B2965" s="57" t="s">
        <v>1211</v>
      </c>
      <c r="C2965" s="57" t="s">
        <v>4712</v>
      </c>
      <c r="D2965" s="91">
        <v>15</v>
      </c>
      <c r="E2965" s="57" t="s">
        <v>7826</v>
      </c>
      <c r="F2965" s="29">
        <f t="shared" si="148"/>
        <v>9.8666666666666671</v>
      </c>
      <c r="G2965" s="23">
        <f t="shared" si="149"/>
        <v>18.075499999999998</v>
      </c>
      <c r="H2965" s="30"/>
      <c r="I2965" s="29"/>
      <c r="J2965" s="23">
        <f t="shared" si="150"/>
        <v>32.893200000000007</v>
      </c>
      <c r="K2965" s="30"/>
      <c r="L2965" s="29"/>
      <c r="M2965" s="98">
        <v>0.81599999999999995</v>
      </c>
      <c r="N2965" s="98">
        <v>8.9879999999999995</v>
      </c>
      <c r="O2965" s="98">
        <v>1.57</v>
      </c>
      <c r="P2965" s="98">
        <v>60.927999999999997</v>
      </c>
      <c r="Q2965" s="98">
        <v>93.278000000000006</v>
      </c>
      <c r="R2965" s="98">
        <v>41.588000000000001</v>
      </c>
      <c r="S2965" s="98">
        <v>25.651</v>
      </c>
      <c r="T2965" s="98">
        <v>3.9489999999999998</v>
      </c>
      <c r="U2965" s="98" t="s">
        <v>4944</v>
      </c>
    </row>
    <row r="2966" spans="1:21" x14ac:dyDescent="0.25">
      <c r="A2966" s="57" t="s">
        <v>4640</v>
      </c>
      <c r="B2966" s="57" t="s">
        <v>3447</v>
      </c>
      <c r="C2966" s="57" t="s">
        <v>4730</v>
      </c>
      <c r="D2966" s="91">
        <v>18</v>
      </c>
      <c r="E2966" s="57" t="s">
        <v>9387</v>
      </c>
      <c r="F2966" s="29">
        <f t="shared" si="148"/>
        <v>9.8666666666666654</v>
      </c>
      <c r="G2966" s="23">
        <f t="shared" si="149"/>
        <v>5.6000000000000001E-2</v>
      </c>
      <c r="H2966" s="30"/>
      <c r="I2966" s="29"/>
      <c r="J2966" s="23">
        <f t="shared" si="150"/>
        <v>6.0658000000000003</v>
      </c>
      <c r="K2966" s="30"/>
      <c r="L2966" s="29"/>
      <c r="M2966" s="98" t="s">
        <v>4944</v>
      </c>
      <c r="N2966" s="98">
        <v>6.0999999999999999E-2</v>
      </c>
      <c r="O2966" s="98" t="s">
        <v>4944</v>
      </c>
      <c r="P2966" s="98">
        <v>0.16300000000000001</v>
      </c>
      <c r="Q2966" s="98">
        <v>0.52900000000000003</v>
      </c>
      <c r="R2966" s="98">
        <v>0.2</v>
      </c>
      <c r="S2966" s="98">
        <v>2.9239999999999999</v>
      </c>
      <c r="T2966" s="98">
        <v>6.3019999999999996</v>
      </c>
      <c r="U2966" s="98">
        <v>20.373999999999999</v>
      </c>
    </row>
    <row r="2967" spans="1:21" x14ac:dyDescent="0.25">
      <c r="A2967" s="57" t="s">
        <v>4640</v>
      </c>
      <c r="B2967" s="57" t="s">
        <v>1897</v>
      </c>
      <c r="C2967" s="57" t="s">
        <v>4724</v>
      </c>
      <c r="D2967" s="91">
        <v>16</v>
      </c>
      <c r="E2967" s="57" t="s">
        <v>8848</v>
      </c>
      <c r="F2967" s="29">
        <f t="shared" si="148"/>
        <v>9.8629999999999995</v>
      </c>
      <c r="G2967" s="23">
        <f t="shared" si="149"/>
        <v>2.5952500000000001</v>
      </c>
      <c r="H2967" s="30"/>
      <c r="I2967" s="29"/>
      <c r="J2967" s="23">
        <f t="shared" si="150"/>
        <v>8.7360000000000007</v>
      </c>
      <c r="K2967" s="30"/>
      <c r="L2967" s="29"/>
      <c r="M2967" s="98">
        <v>2.8690000000000002</v>
      </c>
      <c r="N2967" s="98">
        <v>1.1879999999999999</v>
      </c>
      <c r="O2967" s="98">
        <v>2.1360000000000001</v>
      </c>
      <c r="P2967" s="98">
        <v>4.1879999999999997</v>
      </c>
      <c r="Q2967" s="98">
        <v>5.7009999999999996</v>
      </c>
      <c r="R2967" s="98">
        <v>8.39</v>
      </c>
      <c r="S2967" s="98">
        <v>13.872999999999999</v>
      </c>
      <c r="T2967" s="98">
        <v>4.0309999999999997</v>
      </c>
      <c r="U2967" s="98">
        <v>11.685</v>
      </c>
    </row>
    <row r="2968" spans="1:21" x14ac:dyDescent="0.25">
      <c r="A2968" s="57" t="s">
        <v>4640</v>
      </c>
      <c r="B2968" s="57" t="s">
        <v>2223</v>
      </c>
      <c r="C2968" s="57" t="s">
        <v>4712</v>
      </c>
      <c r="D2968" s="91">
        <v>15</v>
      </c>
      <c r="E2968" s="57" t="s">
        <v>7890</v>
      </c>
      <c r="F2968" s="29">
        <f t="shared" si="148"/>
        <v>9.859</v>
      </c>
      <c r="G2968" s="23">
        <f t="shared" si="149"/>
        <v>10.62175</v>
      </c>
      <c r="H2968" s="30"/>
      <c r="I2968" s="29"/>
      <c r="J2968" s="23">
        <f t="shared" si="150"/>
        <v>9.0815999999999999</v>
      </c>
      <c r="K2968" s="30"/>
      <c r="L2968" s="29"/>
      <c r="M2968" s="98">
        <v>19.922000000000001</v>
      </c>
      <c r="N2968" s="98">
        <v>9.3219999999999992</v>
      </c>
      <c r="O2968" s="98">
        <v>13.243</v>
      </c>
      <c r="P2968" s="98" t="s">
        <v>4944</v>
      </c>
      <c r="Q2968" s="98">
        <v>15.831</v>
      </c>
      <c r="R2968" s="98" t="s">
        <v>4944</v>
      </c>
      <c r="S2968" s="98">
        <v>23.047000000000001</v>
      </c>
      <c r="T2968" s="98" t="s">
        <v>4944</v>
      </c>
      <c r="U2968" s="98">
        <v>6.53</v>
      </c>
    </row>
    <row r="2969" spans="1:21" x14ac:dyDescent="0.25">
      <c r="A2969" s="57" t="s">
        <v>4640</v>
      </c>
      <c r="B2969" s="57" t="s">
        <v>3448</v>
      </c>
      <c r="C2969" s="57" t="s">
        <v>4734</v>
      </c>
      <c r="D2969" s="91">
        <v>20</v>
      </c>
      <c r="E2969" s="57" t="s">
        <v>9501</v>
      </c>
      <c r="F2969" s="29">
        <f t="shared" si="148"/>
        <v>9.8510000000000009</v>
      </c>
      <c r="G2969" s="23">
        <f t="shared" si="149"/>
        <v>0.16324999999999998</v>
      </c>
      <c r="H2969" s="30"/>
      <c r="I2969" s="29"/>
      <c r="J2969" s="23">
        <f t="shared" si="150"/>
        <v>40.805599999999998</v>
      </c>
      <c r="K2969" s="30"/>
      <c r="L2969" s="29"/>
      <c r="M2969" s="98">
        <v>7.2999999999999995E-2</v>
      </c>
      <c r="N2969" s="98" t="s">
        <v>4944</v>
      </c>
      <c r="O2969" s="98" t="s">
        <v>4944</v>
      </c>
      <c r="P2969" s="98">
        <v>0.57999999999999996</v>
      </c>
      <c r="Q2969" s="98" t="s">
        <v>4944</v>
      </c>
      <c r="R2969" s="98">
        <v>174.47499999999999</v>
      </c>
      <c r="S2969" s="98">
        <v>11.726000000000001</v>
      </c>
      <c r="T2969" s="98">
        <v>4.0650000000000004</v>
      </c>
      <c r="U2969" s="98">
        <v>13.762</v>
      </c>
    </row>
    <row r="2970" spans="1:21" x14ac:dyDescent="0.25">
      <c r="A2970" s="57" t="s">
        <v>4640</v>
      </c>
      <c r="B2970" s="57" t="s">
        <v>4038</v>
      </c>
      <c r="C2970" s="57" t="s">
        <v>4691</v>
      </c>
      <c r="D2970" s="91">
        <v>11</v>
      </c>
      <c r="E2970" s="57" t="s">
        <v>6845</v>
      </c>
      <c r="F2970" s="29">
        <f t="shared" si="148"/>
        <v>9.7940000000000005</v>
      </c>
      <c r="G2970" s="23">
        <f t="shared" si="149"/>
        <v>0</v>
      </c>
      <c r="H2970" s="30"/>
      <c r="I2970" s="29"/>
      <c r="J2970" s="23">
        <f t="shared" si="150"/>
        <v>5.8924000000000003</v>
      </c>
      <c r="K2970" s="30"/>
      <c r="L2970" s="29"/>
      <c r="M2970" s="98" t="s">
        <v>4944</v>
      </c>
      <c r="N2970" s="98" t="s">
        <v>4944</v>
      </c>
      <c r="O2970" s="98" t="s">
        <v>4944</v>
      </c>
      <c r="P2970" s="98" t="s">
        <v>4944</v>
      </c>
      <c r="Q2970" s="98">
        <v>0.08</v>
      </c>
      <c r="R2970" s="98" t="s">
        <v>4944</v>
      </c>
      <c r="S2970" s="98">
        <v>23.623000000000001</v>
      </c>
      <c r="T2970" s="98" t="s">
        <v>4944</v>
      </c>
      <c r="U2970" s="98">
        <v>5.7590000000000003</v>
      </c>
    </row>
    <row r="2971" spans="1:21" x14ac:dyDescent="0.25">
      <c r="A2971" s="57" t="s">
        <v>4640</v>
      </c>
      <c r="B2971" s="57" t="s">
        <v>2489</v>
      </c>
      <c r="C2971" s="57" t="s">
        <v>4723</v>
      </c>
      <c r="D2971" s="91">
        <v>16</v>
      </c>
      <c r="E2971" s="57" t="s">
        <v>8773</v>
      </c>
      <c r="F2971" s="29">
        <f t="shared" si="148"/>
        <v>9.7706666666666653</v>
      </c>
      <c r="G2971" s="23">
        <f t="shared" si="149"/>
        <v>5.6452499999999999</v>
      </c>
      <c r="H2971" s="30"/>
      <c r="I2971" s="29"/>
      <c r="J2971" s="23">
        <f t="shared" si="150"/>
        <v>8.6722000000000001</v>
      </c>
      <c r="K2971" s="30"/>
      <c r="L2971" s="29"/>
      <c r="M2971" s="98">
        <v>5.4260000000000002</v>
      </c>
      <c r="N2971" s="98">
        <v>3.4630000000000001</v>
      </c>
      <c r="O2971" s="98">
        <v>10.507</v>
      </c>
      <c r="P2971" s="98">
        <v>3.1850000000000001</v>
      </c>
      <c r="Q2971" s="98">
        <v>4.9640000000000004</v>
      </c>
      <c r="R2971" s="98">
        <v>9.0850000000000009</v>
      </c>
      <c r="S2971" s="98">
        <v>7.3120000000000003</v>
      </c>
      <c r="T2971" s="98">
        <v>7.6619999999999999</v>
      </c>
      <c r="U2971" s="98">
        <v>14.337999999999999</v>
      </c>
    </row>
    <row r="2972" spans="1:21" x14ac:dyDescent="0.25">
      <c r="A2972" s="57" t="s">
        <v>4640</v>
      </c>
      <c r="B2972" s="57" t="s">
        <v>1213</v>
      </c>
      <c r="C2972" s="57" t="s">
        <v>4724</v>
      </c>
      <c r="D2972" s="91">
        <v>16</v>
      </c>
      <c r="E2972" s="57" t="s">
        <v>8950</v>
      </c>
      <c r="F2972" s="29">
        <f t="shared" si="148"/>
        <v>9.7583333333333346</v>
      </c>
      <c r="G2972" s="23">
        <f t="shared" si="149"/>
        <v>7.7737500000000006</v>
      </c>
      <c r="H2972" s="30"/>
      <c r="I2972" s="29"/>
      <c r="J2972" s="23">
        <f t="shared" si="150"/>
        <v>6.3852000000000002</v>
      </c>
      <c r="K2972" s="30"/>
      <c r="L2972" s="29"/>
      <c r="M2972" s="98">
        <v>12.02</v>
      </c>
      <c r="N2972" s="98">
        <v>3.92</v>
      </c>
      <c r="O2972" s="98">
        <v>4.5410000000000004</v>
      </c>
      <c r="P2972" s="98">
        <v>10.614000000000001</v>
      </c>
      <c r="Q2972" s="98">
        <v>1.2290000000000001</v>
      </c>
      <c r="R2972" s="98">
        <v>1.4219999999999999</v>
      </c>
      <c r="S2972" s="98">
        <v>4.7439999999999998</v>
      </c>
      <c r="T2972" s="98">
        <v>18.539000000000001</v>
      </c>
      <c r="U2972" s="98">
        <v>5.992</v>
      </c>
    </row>
    <row r="2973" spans="1:21" x14ac:dyDescent="0.25">
      <c r="A2973" s="57" t="s">
        <v>4640</v>
      </c>
      <c r="B2973" s="57" t="s">
        <v>3527</v>
      </c>
      <c r="C2973" s="57" t="s">
        <v>4698</v>
      </c>
      <c r="D2973" s="91">
        <v>11</v>
      </c>
      <c r="E2973" s="57" t="s">
        <v>7164</v>
      </c>
      <c r="F2973" s="29">
        <f t="shared" si="148"/>
        <v>9.7256666666666671</v>
      </c>
      <c r="G2973" s="23">
        <f t="shared" si="149"/>
        <v>1.7302500000000001</v>
      </c>
      <c r="H2973" s="30"/>
      <c r="I2973" s="29"/>
      <c r="J2973" s="23">
        <f t="shared" si="150"/>
        <v>6.0914000000000001</v>
      </c>
      <c r="K2973" s="30"/>
      <c r="L2973" s="29"/>
      <c r="M2973" s="98">
        <v>6.9210000000000003</v>
      </c>
      <c r="N2973" s="98" t="s">
        <v>4944</v>
      </c>
      <c r="O2973" s="98" t="s">
        <v>4944</v>
      </c>
      <c r="P2973" s="98" t="s">
        <v>4944</v>
      </c>
      <c r="Q2973" s="98">
        <v>1.28</v>
      </c>
      <c r="R2973" s="98" t="s">
        <v>4944</v>
      </c>
      <c r="S2973" s="98">
        <v>0.61899999999999999</v>
      </c>
      <c r="T2973" s="98">
        <v>9.1769999999999996</v>
      </c>
      <c r="U2973" s="98">
        <v>19.381</v>
      </c>
    </row>
    <row r="2974" spans="1:21" x14ac:dyDescent="0.25">
      <c r="A2974" s="57" t="s">
        <v>4640</v>
      </c>
      <c r="B2974" s="57" t="s">
        <v>2719</v>
      </c>
      <c r="C2974" s="57" t="s">
        <v>4721</v>
      </c>
      <c r="D2974" s="91">
        <v>15</v>
      </c>
      <c r="E2974" s="57" t="s">
        <v>8239</v>
      </c>
      <c r="F2974" s="29">
        <f t="shared" si="148"/>
        <v>9.7080000000000002</v>
      </c>
      <c r="G2974" s="23">
        <f t="shared" si="149"/>
        <v>0.96300000000000008</v>
      </c>
      <c r="H2974" s="30"/>
      <c r="I2974" s="29"/>
      <c r="J2974" s="23">
        <f t="shared" si="150"/>
        <v>8.7365999999999993</v>
      </c>
      <c r="K2974" s="30"/>
      <c r="L2974" s="29"/>
      <c r="M2974" s="98">
        <v>0.94199999999999995</v>
      </c>
      <c r="N2974" s="98">
        <v>0.23</v>
      </c>
      <c r="O2974" s="98">
        <v>1.6739999999999999</v>
      </c>
      <c r="P2974" s="98">
        <v>1.006</v>
      </c>
      <c r="Q2974" s="98">
        <v>9.81</v>
      </c>
      <c r="R2974" s="98">
        <v>4.7489999999999997</v>
      </c>
      <c r="S2974" s="98">
        <v>5.609</v>
      </c>
      <c r="T2974" s="98">
        <v>10.042</v>
      </c>
      <c r="U2974" s="98">
        <v>13.473000000000001</v>
      </c>
    </row>
    <row r="2975" spans="1:21" x14ac:dyDescent="0.25">
      <c r="A2975" s="57" t="s">
        <v>4640</v>
      </c>
      <c r="B2975" s="57" t="s">
        <v>4048</v>
      </c>
      <c r="C2975" s="57" t="s">
        <v>4651</v>
      </c>
      <c r="D2975" s="91">
        <v>2</v>
      </c>
      <c r="E2975" s="57" t="s">
        <v>5291</v>
      </c>
      <c r="F2975" s="29">
        <f t="shared" si="148"/>
        <v>9.7053333333333338</v>
      </c>
      <c r="G2975" s="23">
        <f t="shared" si="149"/>
        <v>4.2907500000000001</v>
      </c>
      <c r="H2975" s="30"/>
      <c r="I2975" s="29"/>
      <c r="J2975" s="23">
        <f t="shared" si="150"/>
        <v>12.512399999999998</v>
      </c>
      <c r="K2975" s="30"/>
      <c r="L2975" s="29"/>
      <c r="M2975" s="98" t="s">
        <v>4944</v>
      </c>
      <c r="N2975" s="98" t="s">
        <v>4944</v>
      </c>
      <c r="O2975" s="98" t="s">
        <v>4944</v>
      </c>
      <c r="P2975" s="98">
        <v>17.163</v>
      </c>
      <c r="Q2975" s="98">
        <v>18.068000000000001</v>
      </c>
      <c r="R2975" s="98">
        <v>15.378</v>
      </c>
      <c r="S2975" s="98">
        <v>15.391999999999999</v>
      </c>
      <c r="T2975" s="98">
        <v>6.6319999999999997</v>
      </c>
      <c r="U2975" s="98">
        <v>7.0919999999999996</v>
      </c>
    </row>
    <row r="2976" spans="1:21" x14ac:dyDescent="0.25">
      <c r="A2976" s="57" t="s">
        <v>4640</v>
      </c>
      <c r="B2976" s="57" t="s">
        <v>3559</v>
      </c>
      <c r="C2976" s="57" t="s">
        <v>4724</v>
      </c>
      <c r="D2976" s="91">
        <v>16</v>
      </c>
      <c r="E2976" s="57" t="s">
        <v>8981</v>
      </c>
      <c r="F2976" s="29">
        <f t="shared" ref="F2976:F3039" si="151">SUM(S2976:U2976)/3</f>
        <v>9.6716666666666669</v>
      </c>
      <c r="G2976" s="23">
        <f t="shared" ref="G2976:G3039" si="152">SUM(M2976:P2976)/4</f>
        <v>4.7934999999999999</v>
      </c>
      <c r="H2976" s="30"/>
      <c r="I2976" s="29"/>
      <c r="J2976" s="23">
        <f t="shared" ref="J2976:J3039" si="153">SUM(Q2976:U2976)/5</f>
        <v>6.9336000000000002</v>
      </c>
      <c r="K2976" s="30"/>
      <c r="L2976" s="29"/>
      <c r="M2976" s="98">
        <v>1.679</v>
      </c>
      <c r="N2976" s="98">
        <v>5.7919999999999998</v>
      </c>
      <c r="O2976" s="98">
        <v>8.8770000000000007</v>
      </c>
      <c r="P2976" s="98">
        <v>2.8260000000000001</v>
      </c>
      <c r="Q2976" s="98">
        <v>3.968</v>
      </c>
      <c r="R2976" s="98">
        <v>1.6850000000000001</v>
      </c>
      <c r="S2976" s="98">
        <v>9.1270000000000007</v>
      </c>
      <c r="T2976" s="98">
        <v>11.404</v>
      </c>
      <c r="U2976" s="98">
        <v>8.484</v>
      </c>
    </row>
    <row r="2977" spans="1:21" x14ac:dyDescent="0.25">
      <c r="A2977" s="57" t="s">
        <v>4640</v>
      </c>
      <c r="B2977" s="57" t="s">
        <v>2419</v>
      </c>
      <c r="C2977" s="57" t="s">
        <v>4696</v>
      </c>
      <c r="D2977" s="91">
        <v>11</v>
      </c>
      <c r="E2977" s="57" t="s">
        <v>7138</v>
      </c>
      <c r="F2977" s="29">
        <f t="shared" si="151"/>
        <v>9.6713333333333331</v>
      </c>
      <c r="G2977" s="23">
        <f t="shared" si="152"/>
        <v>7.8142500000000004</v>
      </c>
      <c r="H2977" s="30"/>
      <c r="I2977" s="29"/>
      <c r="J2977" s="23">
        <f t="shared" si="153"/>
        <v>9.7681999999999984</v>
      </c>
      <c r="K2977" s="30"/>
      <c r="L2977" s="29"/>
      <c r="M2977" s="98">
        <v>6.3460000000000001</v>
      </c>
      <c r="N2977" s="98">
        <v>6.9000000000000006E-2</v>
      </c>
      <c r="O2977" s="98">
        <v>3.649</v>
      </c>
      <c r="P2977" s="98">
        <v>21.193000000000001</v>
      </c>
      <c r="Q2977" s="98">
        <v>8.2680000000000007</v>
      </c>
      <c r="R2977" s="98">
        <v>11.558999999999999</v>
      </c>
      <c r="S2977" s="98">
        <v>0.81299999999999994</v>
      </c>
      <c r="T2977" s="98">
        <v>23.344000000000001</v>
      </c>
      <c r="U2977" s="98">
        <v>4.8570000000000002</v>
      </c>
    </row>
    <row r="2978" spans="1:21" x14ac:dyDescent="0.25">
      <c r="A2978" s="57" t="s">
        <v>4640</v>
      </c>
      <c r="B2978" s="57" t="s">
        <v>3279</v>
      </c>
      <c r="C2978" s="57" t="s">
        <v>4669</v>
      </c>
      <c r="D2978" s="91">
        <v>6</v>
      </c>
      <c r="E2978" s="57" t="s">
        <v>5884</v>
      </c>
      <c r="F2978" s="29">
        <f t="shared" si="151"/>
        <v>9.6460000000000008</v>
      </c>
      <c r="G2978" s="23">
        <f t="shared" si="152"/>
        <v>8.8657500000000002</v>
      </c>
      <c r="H2978" s="30"/>
      <c r="I2978" s="29"/>
      <c r="J2978" s="23">
        <f t="shared" si="153"/>
        <v>9.0832000000000015</v>
      </c>
      <c r="K2978" s="30"/>
      <c r="L2978" s="29"/>
      <c r="M2978" s="98">
        <v>1.3680000000000001</v>
      </c>
      <c r="N2978" s="98">
        <v>1.83</v>
      </c>
      <c r="O2978" s="98">
        <v>10.212999999999999</v>
      </c>
      <c r="P2978" s="98">
        <v>22.052</v>
      </c>
      <c r="Q2978" s="98">
        <v>7.5110000000000001</v>
      </c>
      <c r="R2978" s="98">
        <v>8.9670000000000005</v>
      </c>
      <c r="S2978" s="98">
        <v>12.477</v>
      </c>
      <c r="T2978" s="98">
        <v>8.4610000000000003</v>
      </c>
      <c r="U2978" s="98">
        <v>8</v>
      </c>
    </row>
    <row r="2979" spans="1:21" x14ac:dyDescent="0.25">
      <c r="A2979" s="57" t="s">
        <v>4640</v>
      </c>
      <c r="B2979" s="57" t="s">
        <v>1746</v>
      </c>
      <c r="C2979" s="57" t="s">
        <v>4660</v>
      </c>
      <c r="D2979" s="91">
        <v>4</v>
      </c>
      <c r="E2979" s="57" t="s">
        <v>5487</v>
      </c>
      <c r="F2979" s="29">
        <f t="shared" si="151"/>
        <v>9.6413333333333338</v>
      </c>
      <c r="G2979" s="23">
        <f t="shared" si="152"/>
        <v>8.8747500000000006</v>
      </c>
      <c r="H2979" s="30"/>
      <c r="I2979" s="29"/>
      <c r="J2979" s="23">
        <f t="shared" si="153"/>
        <v>7.3498000000000001</v>
      </c>
      <c r="K2979" s="30"/>
      <c r="L2979" s="29"/>
      <c r="M2979" s="98">
        <v>20.858000000000001</v>
      </c>
      <c r="N2979" s="98">
        <v>4.0439999999999996</v>
      </c>
      <c r="O2979" s="98">
        <v>7.26</v>
      </c>
      <c r="P2979" s="98">
        <v>3.3370000000000002</v>
      </c>
      <c r="Q2979" s="98">
        <v>7.8250000000000002</v>
      </c>
      <c r="R2979" s="98" t="s">
        <v>4944</v>
      </c>
      <c r="S2979" s="98">
        <v>4.1210000000000004</v>
      </c>
      <c r="T2979" s="98">
        <v>6.8339999999999996</v>
      </c>
      <c r="U2979" s="98">
        <v>17.969000000000001</v>
      </c>
    </row>
    <row r="2980" spans="1:21" x14ac:dyDescent="0.25">
      <c r="A2980" s="57" t="s">
        <v>4640</v>
      </c>
      <c r="B2980" s="57" t="s">
        <v>3939</v>
      </c>
      <c r="C2980" s="57" t="s">
        <v>4695</v>
      </c>
      <c r="D2980" s="91">
        <v>11</v>
      </c>
      <c r="E2980" s="57" t="s">
        <v>7087</v>
      </c>
      <c r="F2980" s="29">
        <f t="shared" si="151"/>
        <v>9.6406666666666663</v>
      </c>
      <c r="G2980" s="23">
        <f t="shared" si="152"/>
        <v>5.93825</v>
      </c>
      <c r="H2980" s="30"/>
      <c r="I2980" s="29"/>
      <c r="J2980" s="23">
        <f t="shared" si="153"/>
        <v>6.1672000000000002</v>
      </c>
      <c r="K2980" s="30"/>
      <c r="L2980" s="29"/>
      <c r="M2980" s="98" t="s">
        <v>4944</v>
      </c>
      <c r="N2980" s="98">
        <v>22.577999999999999</v>
      </c>
      <c r="O2980" s="98">
        <v>1.175</v>
      </c>
      <c r="P2980" s="98" t="s">
        <v>4944</v>
      </c>
      <c r="Q2980" s="98">
        <v>0.51400000000000001</v>
      </c>
      <c r="R2980" s="98">
        <v>1.4</v>
      </c>
      <c r="S2980" s="98">
        <v>26.556999999999999</v>
      </c>
      <c r="T2980" s="98">
        <v>2.12</v>
      </c>
      <c r="U2980" s="98">
        <v>0.245</v>
      </c>
    </row>
    <row r="2981" spans="1:21" x14ac:dyDescent="0.25">
      <c r="A2981" s="57" t="s">
        <v>4640</v>
      </c>
      <c r="B2981" s="57" t="s">
        <v>2499</v>
      </c>
      <c r="C2981" s="57" t="s">
        <v>4664</v>
      </c>
      <c r="D2981" s="91">
        <v>4</v>
      </c>
      <c r="E2981" s="57" t="s">
        <v>5560</v>
      </c>
      <c r="F2981" s="29">
        <f t="shared" si="151"/>
        <v>9.6326666666666672</v>
      </c>
      <c r="G2981" s="23">
        <f t="shared" si="152"/>
        <v>43.4255</v>
      </c>
      <c r="H2981" s="30"/>
      <c r="I2981" s="29"/>
      <c r="J2981" s="23">
        <f t="shared" si="153"/>
        <v>17.0534</v>
      </c>
      <c r="K2981" s="30"/>
      <c r="L2981" s="29"/>
      <c r="M2981" s="98">
        <v>10.904999999999999</v>
      </c>
      <c r="N2981" s="98">
        <v>7.5369999999999999</v>
      </c>
      <c r="O2981" s="98">
        <v>78.975999999999999</v>
      </c>
      <c r="P2981" s="98">
        <v>76.284000000000006</v>
      </c>
      <c r="Q2981" s="98">
        <v>38.942999999999998</v>
      </c>
      <c r="R2981" s="98">
        <v>17.425999999999998</v>
      </c>
      <c r="S2981" s="98">
        <v>6.1520000000000001</v>
      </c>
      <c r="T2981" s="98">
        <v>3.714</v>
      </c>
      <c r="U2981" s="98">
        <v>19.032</v>
      </c>
    </row>
    <row r="2982" spans="1:21" x14ac:dyDescent="0.25">
      <c r="A2982" s="57" t="s">
        <v>4640</v>
      </c>
      <c r="B2982" s="57" t="s">
        <v>22</v>
      </c>
      <c r="C2982" s="57" t="s">
        <v>4666</v>
      </c>
      <c r="D2982" s="91">
        <v>5</v>
      </c>
      <c r="E2982" s="57" t="s">
        <v>5632</v>
      </c>
      <c r="F2982" s="29">
        <f t="shared" si="151"/>
        <v>9.6316666666666659</v>
      </c>
      <c r="G2982" s="23">
        <f t="shared" si="152"/>
        <v>0.4395</v>
      </c>
      <c r="H2982" s="30"/>
      <c r="I2982" s="29"/>
      <c r="J2982" s="23">
        <f t="shared" si="153"/>
        <v>6.0890000000000004</v>
      </c>
      <c r="K2982" s="30"/>
      <c r="L2982" s="29"/>
      <c r="M2982" s="98" t="s">
        <v>4944</v>
      </c>
      <c r="N2982" s="98" t="s">
        <v>4944</v>
      </c>
      <c r="O2982" s="98" t="s">
        <v>4944</v>
      </c>
      <c r="P2982" s="98">
        <v>1.758</v>
      </c>
      <c r="Q2982" s="98">
        <v>1.55</v>
      </c>
      <c r="R2982" s="98" t="s">
        <v>4944</v>
      </c>
      <c r="S2982" s="98">
        <v>7.4029999999999996</v>
      </c>
      <c r="T2982" s="98">
        <v>14.503</v>
      </c>
      <c r="U2982" s="98">
        <v>6.9889999999999999</v>
      </c>
    </row>
    <row r="2983" spans="1:21" x14ac:dyDescent="0.25">
      <c r="A2983" s="57" t="s">
        <v>4640</v>
      </c>
      <c r="B2983" s="57" t="s">
        <v>3637</v>
      </c>
      <c r="C2983" s="57" t="s">
        <v>4710</v>
      </c>
      <c r="D2983" s="91">
        <v>13</v>
      </c>
      <c r="E2983" s="57" t="s">
        <v>7727</v>
      </c>
      <c r="F2983" s="29">
        <f t="shared" si="151"/>
        <v>9.6080000000000005</v>
      </c>
      <c r="G2983" s="23">
        <f t="shared" si="152"/>
        <v>9.807500000000001</v>
      </c>
      <c r="H2983" s="30"/>
      <c r="I2983" s="29"/>
      <c r="J2983" s="23">
        <f t="shared" si="153"/>
        <v>12.3208</v>
      </c>
      <c r="K2983" s="30"/>
      <c r="L2983" s="29"/>
      <c r="M2983" s="98">
        <v>4.0869999999999997</v>
      </c>
      <c r="N2983" s="98">
        <v>6.5750000000000002</v>
      </c>
      <c r="O2983" s="98">
        <v>24.036000000000001</v>
      </c>
      <c r="P2983" s="98">
        <v>4.532</v>
      </c>
      <c r="Q2983" s="98">
        <v>7.6559999999999997</v>
      </c>
      <c r="R2983" s="98">
        <v>25.123999999999999</v>
      </c>
      <c r="S2983" s="98">
        <v>6.0640000000000001</v>
      </c>
      <c r="T2983" s="98">
        <v>3.1659999999999999</v>
      </c>
      <c r="U2983" s="98">
        <v>19.594000000000001</v>
      </c>
    </row>
    <row r="2984" spans="1:21" x14ac:dyDescent="0.25">
      <c r="A2984" s="57" t="s">
        <v>4640</v>
      </c>
      <c r="B2984" s="57" t="s">
        <v>1531</v>
      </c>
      <c r="C2984" s="57" t="s">
        <v>4649</v>
      </c>
      <c r="D2984" s="91">
        <v>2</v>
      </c>
      <c r="E2984" s="57" t="s">
        <v>5223</v>
      </c>
      <c r="F2984" s="29">
        <f t="shared" si="151"/>
        <v>9.5519999999999996</v>
      </c>
      <c r="G2984" s="23">
        <f t="shared" si="152"/>
        <v>0.53249999999999997</v>
      </c>
      <c r="H2984" s="30"/>
      <c r="I2984" s="29"/>
      <c r="J2984" s="23">
        <f t="shared" si="153"/>
        <v>5.7863999999999995</v>
      </c>
      <c r="K2984" s="30"/>
      <c r="L2984" s="29"/>
      <c r="M2984" s="98">
        <v>0.49399999999999999</v>
      </c>
      <c r="N2984" s="98">
        <v>0.96099999999999997</v>
      </c>
      <c r="O2984" s="98">
        <v>0.67500000000000004</v>
      </c>
      <c r="P2984" s="98" t="s">
        <v>4944</v>
      </c>
      <c r="Q2984" s="98">
        <v>0.14399999999999999</v>
      </c>
      <c r="R2984" s="98">
        <v>0.13200000000000001</v>
      </c>
      <c r="S2984" s="98">
        <v>1.742</v>
      </c>
      <c r="T2984" s="98">
        <v>7.194</v>
      </c>
      <c r="U2984" s="98">
        <v>19.72</v>
      </c>
    </row>
    <row r="2985" spans="1:21" x14ac:dyDescent="0.25">
      <c r="A2985" s="57" t="s">
        <v>4640</v>
      </c>
      <c r="B2985" s="57" t="s">
        <v>3327</v>
      </c>
      <c r="C2985" s="57" t="s">
        <v>4712</v>
      </c>
      <c r="D2985" s="91">
        <v>15</v>
      </c>
      <c r="E2985" s="57" t="s">
        <v>7896</v>
      </c>
      <c r="F2985" s="29">
        <f t="shared" si="151"/>
        <v>9.5333333333333332</v>
      </c>
      <c r="G2985" s="23">
        <f t="shared" si="152"/>
        <v>20.432749999999999</v>
      </c>
      <c r="H2985" s="30"/>
      <c r="I2985" s="29"/>
      <c r="J2985" s="23">
        <f t="shared" si="153"/>
        <v>23.450200000000002</v>
      </c>
      <c r="K2985" s="30"/>
      <c r="L2985" s="29"/>
      <c r="M2985" s="98" t="s">
        <v>4944</v>
      </c>
      <c r="N2985" s="98" t="s">
        <v>4944</v>
      </c>
      <c r="O2985" s="98">
        <v>30.771000000000001</v>
      </c>
      <c r="P2985" s="98">
        <v>50.96</v>
      </c>
      <c r="Q2985" s="98">
        <v>38.972000000000001</v>
      </c>
      <c r="R2985" s="98">
        <v>49.679000000000002</v>
      </c>
      <c r="S2985" s="98" t="s">
        <v>4944</v>
      </c>
      <c r="T2985" s="98">
        <v>28.6</v>
      </c>
      <c r="U2985" s="98" t="s">
        <v>4944</v>
      </c>
    </row>
    <row r="2986" spans="1:21" x14ac:dyDescent="0.25">
      <c r="A2986" s="57" t="s">
        <v>4640</v>
      </c>
      <c r="B2986" s="57" t="s">
        <v>2069</v>
      </c>
      <c r="C2986" s="57" t="s">
        <v>4712</v>
      </c>
      <c r="D2986" s="91">
        <v>15</v>
      </c>
      <c r="E2986" s="57" t="s">
        <v>7774</v>
      </c>
      <c r="F2986" s="29">
        <f t="shared" si="151"/>
        <v>9.5289999999999999</v>
      </c>
      <c r="G2986" s="23">
        <f t="shared" si="152"/>
        <v>0</v>
      </c>
      <c r="H2986" s="30"/>
      <c r="I2986" s="29"/>
      <c r="J2986" s="23">
        <f t="shared" si="153"/>
        <v>5.7173999999999996</v>
      </c>
      <c r="K2986" s="30"/>
      <c r="L2986" s="29"/>
      <c r="M2986" s="98" t="s">
        <v>4944</v>
      </c>
      <c r="N2986" s="98" t="s">
        <v>4944</v>
      </c>
      <c r="O2986" s="98" t="s">
        <v>4944</v>
      </c>
      <c r="P2986" s="98" t="s">
        <v>4944</v>
      </c>
      <c r="Q2986" s="98" t="s">
        <v>4944</v>
      </c>
      <c r="R2986" s="98" t="s">
        <v>4944</v>
      </c>
      <c r="S2986" s="98" t="s">
        <v>4944</v>
      </c>
      <c r="T2986" s="98">
        <v>2.8370000000000002</v>
      </c>
      <c r="U2986" s="98">
        <v>25.75</v>
      </c>
    </row>
    <row r="2987" spans="1:21" x14ac:dyDescent="0.25">
      <c r="A2987" s="57" t="s">
        <v>4640</v>
      </c>
      <c r="B2987" s="57" t="s">
        <v>3242</v>
      </c>
      <c r="C2987" s="57" t="s">
        <v>4692</v>
      </c>
      <c r="D2987" s="91">
        <v>11</v>
      </c>
      <c r="E2987" s="57" t="s">
        <v>6936</v>
      </c>
      <c r="F2987" s="29">
        <f t="shared" si="151"/>
        <v>9.4523333333333337</v>
      </c>
      <c r="G2987" s="23">
        <f t="shared" si="152"/>
        <v>22.85275</v>
      </c>
      <c r="H2987" s="30"/>
      <c r="I2987" s="29"/>
      <c r="J2987" s="23">
        <f t="shared" si="153"/>
        <v>90.471199999999996</v>
      </c>
      <c r="K2987" s="30"/>
      <c r="L2987" s="29"/>
      <c r="M2987" s="98" t="s">
        <v>4944</v>
      </c>
      <c r="N2987" s="98">
        <v>34.424999999999997</v>
      </c>
      <c r="O2987" s="98">
        <v>23.146000000000001</v>
      </c>
      <c r="P2987" s="98">
        <v>33.840000000000003</v>
      </c>
      <c r="Q2987" s="98">
        <v>251.90199999999999</v>
      </c>
      <c r="R2987" s="98">
        <v>172.09700000000001</v>
      </c>
      <c r="S2987" s="98">
        <v>11.138</v>
      </c>
      <c r="T2987" s="98">
        <v>10.78</v>
      </c>
      <c r="U2987" s="98">
        <v>6.4390000000000001</v>
      </c>
    </row>
    <row r="2988" spans="1:21" x14ac:dyDescent="0.25">
      <c r="A2988" s="57" t="s">
        <v>4640</v>
      </c>
      <c r="B2988" s="57" t="s">
        <v>1070</v>
      </c>
      <c r="C2988" s="57" t="s">
        <v>4682</v>
      </c>
      <c r="D2988" s="91">
        <v>8</v>
      </c>
      <c r="E2988" s="57" t="s">
        <v>6562</v>
      </c>
      <c r="F2988" s="29">
        <f t="shared" si="151"/>
        <v>9.4426666666666677</v>
      </c>
      <c r="G2988" s="23">
        <f t="shared" si="152"/>
        <v>0.39074999999999999</v>
      </c>
      <c r="H2988" s="30"/>
      <c r="I2988" s="29"/>
      <c r="J2988" s="23">
        <f t="shared" si="153"/>
        <v>6.4323999999999995</v>
      </c>
      <c r="K2988" s="30"/>
      <c r="L2988" s="29"/>
      <c r="M2988" s="98" t="s">
        <v>4944</v>
      </c>
      <c r="N2988" s="98">
        <v>0.60399999999999998</v>
      </c>
      <c r="O2988" s="98">
        <v>0.66800000000000004</v>
      </c>
      <c r="P2988" s="98">
        <v>0.29099999999999998</v>
      </c>
      <c r="Q2988" s="98">
        <v>3.016</v>
      </c>
      <c r="R2988" s="98">
        <v>0.81799999999999995</v>
      </c>
      <c r="S2988" s="98">
        <v>3.7240000000000002</v>
      </c>
      <c r="T2988" s="98">
        <v>10.076000000000001</v>
      </c>
      <c r="U2988" s="98">
        <v>14.528</v>
      </c>
    </row>
    <row r="2989" spans="1:21" x14ac:dyDescent="0.25">
      <c r="A2989" s="57" t="s">
        <v>4640</v>
      </c>
      <c r="B2989" s="57" t="s">
        <v>3479</v>
      </c>
      <c r="C2989" s="57" t="s">
        <v>4701</v>
      </c>
      <c r="D2989" s="91">
        <v>11</v>
      </c>
      <c r="E2989" s="57" t="s">
        <v>7309</v>
      </c>
      <c r="F2989" s="29">
        <f t="shared" si="151"/>
        <v>9.4290000000000003</v>
      </c>
      <c r="G2989" s="23">
        <f t="shared" si="152"/>
        <v>34.239999999999995</v>
      </c>
      <c r="H2989" s="30"/>
      <c r="I2989" s="29"/>
      <c r="J2989" s="23">
        <f t="shared" si="153"/>
        <v>25.775399999999998</v>
      </c>
      <c r="K2989" s="30"/>
      <c r="L2989" s="29"/>
      <c r="M2989" s="98">
        <v>35.54</v>
      </c>
      <c r="N2989" s="98">
        <v>13.756</v>
      </c>
      <c r="O2989" s="98">
        <v>5.718</v>
      </c>
      <c r="P2989" s="98">
        <v>81.945999999999998</v>
      </c>
      <c r="Q2989" s="98">
        <v>94.834999999999994</v>
      </c>
      <c r="R2989" s="98">
        <v>5.7549999999999999</v>
      </c>
      <c r="S2989" s="98" t="s">
        <v>4944</v>
      </c>
      <c r="T2989" s="98">
        <v>9.9809999999999999</v>
      </c>
      <c r="U2989" s="98">
        <v>18.306000000000001</v>
      </c>
    </row>
    <row r="2990" spans="1:21" x14ac:dyDescent="0.25">
      <c r="A2990" s="57" t="s">
        <v>4640</v>
      </c>
      <c r="B2990" s="57" t="s">
        <v>2026</v>
      </c>
      <c r="C2990" s="57" t="s">
        <v>4668</v>
      </c>
      <c r="D2990" s="91">
        <v>6</v>
      </c>
      <c r="E2990" s="57" t="s">
        <v>5695</v>
      </c>
      <c r="F2990" s="29">
        <f t="shared" si="151"/>
        <v>9.2696666666666658</v>
      </c>
      <c r="G2990" s="23">
        <f t="shared" si="152"/>
        <v>1.64425</v>
      </c>
      <c r="H2990" s="30"/>
      <c r="I2990" s="29"/>
      <c r="J2990" s="23">
        <f t="shared" si="153"/>
        <v>7.0781999999999998</v>
      </c>
      <c r="K2990" s="30"/>
      <c r="L2990" s="29"/>
      <c r="M2990" s="98">
        <v>2.21</v>
      </c>
      <c r="N2990" s="98">
        <v>1.4670000000000001</v>
      </c>
      <c r="O2990" s="98" t="s">
        <v>4944</v>
      </c>
      <c r="P2990" s="98">
        <v>2.9</v>
      </c>
      <c r="Q2990" s="98">
        <v>3.1739999999999999</v>
      </c>
      <c r="R2990" s="98">
        <v>4.4080000000000004</v>
      </c>
      <c r="S2990" s="98">
        <v>2.8090000000000002</v>
      </c>
      <c r="T2990" s="98">
        <v>4.6379999999999999</v>
      </c>
      <c r="U2990" s="98">
        <v>20.361999999999998</v>
      </c>
    </row>
    <row r="2991" spans="1:21" x14ac:dyDescent="0.25">
      <c r="A2991" s="57" t="s">
        <v>4640</v>
      </c>
      <c r="B2991" s="57" t="s">
        <v>1298</v>
      </c>
      <c r="C2991" s="57" t="s">
        <v>4668</v>
      </c>
      <c r="D2991" s="91">
        <v>6</v>
      </c>
      <c r="E2991" s="57" t="s">
        <v>5706</v>
      </c>
      <c r="F2991" s="29">
        <f t="shared" si="151"/>
        <v>9.261333333333333</v>
      </c>
      <c r="G2991" s="23">
        <f t="shared" si="152"/>
        <v>16.327249999999999</v>
      </c>
      <c r="H2991" s="30"/>
      <c r="I2991" s="29"/>
      <c r="J2991" s="23">
        <f t="shared" si="153"/>
        <v>6.3268000000000004</v>
      </c>
      <c r="K2991" s="30"/>
      <c r="L2991" s="29"/>
      <c r="M2991" s="98">
        <v>48.536000000000001</v>
      </c>
      <c r="N2991" s="98">
        <v>16.744</v>
      </c>
      <c r="O2991" s="98" t="s">
        <v>4944</v>
      </c>
      <c r="P2991" s="98">
        <v>2.9000000000000001E-2</v>
      </c>
      <c r="Q2991" s="98">
        <v>3.85</v>
      </c>
      <c r="R2991" s="98" t="s">
        <v>4944</v>
      </c>
      <c r="S2991" s="98" t="s">
        <v>4944</v>
      </c>
      <c r="T2991" s="98">
        <v>27.783999999999999</v>
      </c>
      <c r="U2991" s="98" t="s">
        <v>4944</v>
      </c>
    </row>
    <row r="2992" spans="1:21" x14ac:dyDescent="0.25">
      <c r="A2992" s="57" t="s">
        <v>4640</v>
      </c>
      <c r="B2992" s="57" t="s">
        <v>3164</v>
      </c>
      <c r="C2992" s="57" t="s">
        <v>4652</v>
      </c>
      <c r="D2992" s="91">
        <v>2</v>
      </c>
      <c r="E2992" s="57" t="s">
        <v>5301</v>
      </c>
      <c r="F2992" s="29">
        <f t="shared" si="151"/>
        <v>9.2243333333333339</v>
      </c>
      <c r="G2992" s="23">
        <f t="shared" si="152"/>
        <v>3.6815000000000002</v>
      </c>
      <c r="H2992" s="30"/>
      <c r="I2992" s="29"/>
      <c r="J2992" s="23">
        <f t="shared" si="153"/>
        <v>5.5802000000000005</v>
      </c>
      <c r="K2992" s="30"/>
      <c r="L2992" s="29"/>
      <c r="M2992" s="98">
        <v>0.54200000000000004</v>
      </c>
      <c r="N2992" s="98">
        <v>7.7030000000000003</v>
      </c>
      <c r="O2992" s="98">
        <v>6.3689999999999998</v>
      </c>
      <c r="P2992" s="98">
        <v>0.112</v>
      </c>
      <c r="Q2992" s="98" t="s">
        <v>4944</v>
      </c>
      <c r="R2992" s="98">
        <v>0.22800000000000001</v>
      </c>
      <c r="S2992" s="98">
        <v>7.6280000000000001</v>
      </c>
      <c r="T2992" s="98">
        <v>16.542000000000002</v>
      </c>
      <c r="U2992" s="98">
        <v>3.5030000000000001</v>
      </c>
    </row>
    <row r="2993" spans="1:21" x14ac:dyDescent="0.25">
      <c r="A2993" s="57" t="s">
        <v>4640</v>
      </c>
      <c r="B2993" s="57" t="s">
        <v>792</v>
      </c>
      <c r="C2993" s="57" t="s">
        <v>4708</v>
      </c>
      <c r="D2993" s="91">
        <v>13</v>
      </c>
      <c r="E2993" s="57" t="s">
        <v>7639</v>
      </c>
      <c r="F2993" s="29">
        <f t="shared" si="151"/>
        <v>9.2233333333333345</v>
      </c>
      <c r="G2993" s="23">
        <f t="shared" si="152"/>
        <v>4.6349999999999998</v>
      </c>
      <c r="H2993" s="30"/>
      <c r="I2993" s="29"/>
      <c r="J2993" s="23">
        <f t="shared" si="153"/>
        <v>30.928199999999997</v>
      </c>
      <c r="K2993" s="30"/>
      <c r="L2993" s="29"/>
      <c r="M2993" s="98">
        <v>4.1000000000000002E-2</v>
      </c>
      <c r="N2993" s="98">
        <v>0.60899999999999999</v>
      </c>
      <c r="O2993" s="98">
        <v>0.112</v>
      </c>
      <c r="P2993" s="98">
        <v>17.777999999999999</v>
      </c>
      <c r="Q2993" s="98">
        <v>1.19</v>
      </c>
      <c r="R2993" s="98">
        <v>125.78100000000001</v>
      </c>
      <c r="S2993" s="98">
        <v>5.49</v>
      </c>
      <c r="T2993" s="98">
        <v>16.396999999999998</v>
      </c>
      <c r="U2993" s="98">
        <v>5.7830000000000004</v>
      </c>
    </row>
    <row r="2994" spans="1:21" x14ac:dyDescent="0.25">
      <c r="A2994" s="57" t="s">
        <v>4640</v>
      </c>
      <c r="B2994" s="57" t="s">
        <v>3805</v>
      </c>
      <c r="C2994" s="57" t="s">
        <v>4688</v>
      </c>
      <c r="D2994" s="91">
        <v>10</v>
      </c>
      <c r="E2994" s="57" t="s">
        <v>6724</v>
      </c>
      <c r="F2994" s="29">
        <f t="shared" si="151"/>
        <v>9.2173333333333343</v>
      </c>
      <c r="G2994" s="23">
        <f t="shared" si="152"/>
        <v>32.508250000000004</v>
      </c>
      <c r="H2994" s="30"/>
      <c r="I2994" s="29"/>
      <c r="J2994" s="23">
        <f t="shared" si="153"/>
        <v>8.8221999999999987</v>
      </c>
      <c r="K2994" s="30"/>
      <c r="L2994" s="29"/>
      <c r="M2994" s="98">
        <v>16.896000000000001</v>
      </c>
      <c r="N2994" s="98">
        <v>37.78</v>
      </c>
      <c r="O2994" s="98">
        <v>38.381</v>
      </c>
      <c r="P2994" s="98">
        <v>36.975999999999999</v>
      </c>
      <c r="Q2994" s="98">
        <v>7.0860000000000003</v>
      </c>
      <c r="R2994" s="98">
        <v>9.3729999999999993</v>
      </c>
      <c r="S2994" s="98">
        <v>9.0459999999999994</v>
      </c>
      <c r="T2994" s="98">
        <v>7.9290000000000003</v>
      </c>
      <c r="U2994" s="98">
        <v>10.677</v>
      </c>
    </row>
    <row r="2995" spans="1:21" x14ac:dyDescent="0.25">
      <c r="A2995" s="57" t="s">
        <v>4640</v>
      </c>
      <c r="B2995" s="57" t="s">
        <v>3718</v>
      </c>
      <c r="C2995" s="57" t="s">
        <v>4700</v>
      </c>
      <c r="D2995" s="91">
        <v>11</v>
      </c>
      <c r="E2995" s="57" t="s">
        <v>7240</v>
      </c>
      <c r="F2995" s="29">
        <f t="shared" si="151"/>
        <v>9.1763333333333321</v>
      </c>
      <c r="G2995" s="23">
        <f t="shared" si="152"/>
        <v>3.6980000000000004</v>
      </c>
      <c r="H2995" s="30"/>
      <c r="I2995" s="29"/>
      <c r="J2995" s="23">
        <f t="shared" si="153"/>
        <v>5.8897999999999993</v>
      </c>
      <c r="K2995" s="30"/>
      <c r="L2995" s="29"/>
      <c r="M2995" s="98" t="s">
        <v>4944</v>
      </c>
      <c r="N2995" s="98" t="s">
        <v>4944</v>
      </c>
      <c r="O2995" s="98">
        <v>0.70699999999999996</v>
      </c>
      <c r="P2995" s="98">
        <v>14.085000000000001</v>
      </c>
      <c r="Q2995" s="98" t="s">
        <v>4944</v>
      </c>
      <c r="R2995" s="98">
        <v>1.92</v>
      </c>
      <c r="S2995" s="98">
        <v>1.52</v>
      </c>
      <c r="T2995" s="98">
        <v>20.986999999999998</v>
      </c>
      <c r="U2995" s="98">
        <v>5.0220000000000002</v>
      </c>
    </row>
    <row r="2996" spans="1:21" x14ac:dyDescent="0.25">
      <c r="A2996" s="57" t="s">
        <v>4640</v>
      </c>
      <c r="B2996" s="57" t="s">
        <v>1693</v>
      </c>
      <c r="C2996" s="57" t="s">
        <v>4723</v>
      </c>
      <c r="D2996" s="91">
        <v>16</v>
      </c>
      <c r="E2996" s="57" t="s">
        <v>8499</v>
      </c>
      <c r="F2996" s="29">
        <f t="shared" si="151"/>
        <v>9.1760000000000002</v>
      </c>
      <c r="G2996" s="23">
        <f t="shared" si="152"/>
        <v>45.176249999999996</v>
      </c>
      <c r="H2996" s="30"/>
      <c r="I2996" s="29"/>
      <c r="J2996" s="23">
        <f t="shared" si="153"/>
        <v>19.922800000000002</v>
      </c>
      <c r="K2996" s="30"/>
      <c r="L2996" s="29"/>
      <c r="M2996" s="98">
        <v>1.07</v>
      </c>
      <c r="N2996" s="98">
        <v>179.46799999999999</v>
      </c>
      <c r="O2996" s="98">
        <v>0.16700000000000001</v>
      </c>
      <c r="P2996" s="98" t="s">
        <v>4944</v>
      </c>
      <c r="Q2996" s="98">
        <v>44.871000000000002</v>
      </c>
      <c r="R2996" s="98">
        <v>27.215</v>
      </c>
      <c r="S2996" s="98" t="s">
        <v>4944</v>
      </c>
      <c r="T2996" s="98">
        <v>25.434999999999999</v>
      </c>
      <c r="U2996" s="98">
        <v>2.093</v>
      </c>
    </row>
    <row r="2997" spans="1:21" x14ac:dyDescent="0.25">
      <c r="A2997" s="57" t="s">
        <v>4640</v>
      </c>
      <c r="B2997" s="57" t="s">
        <v>2441</v>
      </c>
      <c r="C2997" s="57" t="s">
        <v>4668</v>
      </c>
      <c r="D2997" s="91">
        <v>6</v>
      </c>
      <c r="E2997" s="57" t="s">
        <v>5811</v>
      </c>
      <c r="F2997" s="29">
        <f t="shared" si="151"/>
        <v>9.1703333333333337</v>
      </c>
      <c r="G2997" s="23">
        <f t="shared" si="152"/>
        <v>2.3155000000000001</v>
      </c>
      <c r="H2997" s="30"/>
      <c r="I2997" s="29"/>
      <c r="J2997" s="23">
        <f t="shared" si="153"/>
        <v>23.417999999999999</v>
      </c>
      <c r="K2997" s="30"/>
      <c r="L2997" s="29"/>
      <c r="M2997" s="98">
        <v>0.44800000000000001</v>
      </c>
      <c r="N2997" s="98">
        <v>2.798</v>
      </c>
      <c r="O2997" s="98">
        <v>1.1659999999999999</v>
      </c>
      <c r="P2997" s="98">
        <v>4.8499999999999996</v>
      </c>
      <c r="Q2997" s="98">
        <v>85.896000000000001</v>
      </c>
      <c r="R2997" s="98">
        <v>3.6829999999999998</v>
      </c>
      <c r="S2997" s="98">
        <v>7.2279999999999998</v>
      </c>
      <c r="T2997" s="98">
        <v>11.676</v>
      </c>
      <c r="U2997" s="98">
        <v>8.6069999999999993</v>
      </c>
    </row>
    <row r="2998" spans="1:21" x14ac:dyDescent="0.25">
      <c r="A2998" s="57" t="s">
        <v>4640</v>
      </c>
      <c r="B2998" s="57" t="s">
        <v>3192</v>
      </c>
      <c r="C2998" s="57" t="s">
        <v>4669</v>
      </c>
      <c r="D2998" s="91">
        <v>6</v>
      </c>
      <c r="E2998" s="57" t="s">
        <v>6012</v>
      </c>
      <c r="F2998" s="29">
        <f t="shared" si="151"/>
        <v>9.1463333333333328</v>
      </c>
      <c r="G2998" s="23">
        <f t="shared" si="152"/>
        <v>9.9500000000000005E-2</v>
      </c>
      <c r="H2998" s="30"/>
      <c r="I2998" s="29"/>
      <c r="J2998" s="23">
        <f t="shared" si="153"/>
        <v>5.7928000000000006</v>
      </c>
      <c r="K2998" s="30"/>
      <c r="L2998" s="29"/>
      <c r="M2998" s="98" t="s">
        <v>4944</v>
      </c>
      <c r="N2998" s="98" t="s">
        <v>4944</v>
      </c>
      <c r="O2998" s="98" t="s">
        <v>4944</v>
      </c>
      <c r="P2998" s="98">
        <v>0.39800000000000002</v>
      </c>
      <c r="Q2998" s="98" t="s">
        <v>4944</v>
      </c>
      <c r="R2998" s="98">
        <v>1.5249999999999999</v>
      </c>
      <c r="S2998" s="98">
        <v>9.6270000000000007</v>
      </c>
      <c r="T2998" s="98">
        <v>15.53</v>
      </c>
      <c r="U2998" s="98">
        <v>2.282</v>
      </c>
    </row>
    <row r="2999" spans="1:21" x14ac:dyDescent="0.25">
      <c r="A2999" s="57" t="s">
        <v>4640</v>
      </c>
      <c r="B2999" s="57" t="s">
        <v>4088</v>
      </c>
      <c r="C2999" s="57" t="s">
        <v>4720</v>
      </c>
      <c r="D2999" s="91">
        <v>15</v>
      </c>
      <c r="E2999" s="57" t="s">
        <v>8168</v>
      </c>
      <c r="F2999" s="29">
        <f t="shared" si="151"/>
        <v>9.120000000000001</v>
      </c>
      <c r="G2999" s="23">
        <f t="shared" si="152"/>
        <v>19.777000000000001</v>
      </c>
      <c r="H2999" s="30"/>
      <c r="I2999" s="29"/>
      <c r="J2999" s="23">
        <f t="shared" si="153"/>
        <v>14.882</v>
      </c>
      <c r="K2999" s="30"/>
      <c r="L2999" s="29"/>
      <c r="M2999" s="98" t="s">
        <v>4944</v>
      </c>
      <c r="N2999" s="98">
        <v>1.825</v>
      </c>
      <c r="O2999" s="98">
        <v>46.304000000000002</v>
      </c>
      <c r="P2999" s="98">
        <v>30.978999999999999</v>
      </c>
      <c r="Q2999" s="98">
        <v>44.744</v>
      </c>
      <c r="R2999" s="98">
        <v>2.306</v>
      </c>
      <c r="S2999" s="98">
        <v>3.9460000000000002</v>
      </c>
      <c r="T2999" s="98">
        <v>20.943000000000001</v>
      </c>
      <c r="U2999" s="98">
        <v>2.4710000000000001</v>
      </c>
    </row>
    <row r="3000" spans="1:21" x14ac:dyDescent="0.25">
      <c r="A3000" s="57" t="s">
        <v>4640</v>
      </c>
      <c r="B3000" s="57" t="s">
        <v>1926</v>
      </c>
      <c r="C3000" s="57" t="s">
        <v>4724</v>
      </c>
      <c r="D3000" s="91">
        <v>16</v>
      </c>
      <c r="E3000" s="57" t="s">
        <v>8840</v>
      </c>
      <c r="F3000" s="29">
        <f t="shared" si="151"/>
        <v>9.1166666666666654</v>
      </c>
      <c r="G3000" s="23">
        <f t="shared" si="152"/>
        <v>27.194499999999998</v>
      </c>
      <c r="H3000" s="30"/>
      <c r="I3000" s="29"/>
      <c r="J3000" s="23">
        <f t="shared" si="153"/>
        <v>26.51</v>
      </c>
      <c r="K3000" s="30"/>
      <c r="L3000" s="29"/>
      <c r="M3000" s="98">
        <v>23.533000000000001</v>
      </c>
      <c r="N3000" s="98">
        <v>10.004</v>
      </c>
      <c r="O3000" s="98">
        <v>50.954999999999998</v>
      </c>
      <c r="P3000" s="98">
        <v>24.286000000000001</v>
      </c>
      <c r="Q3000" s="98">
        <v>4.9800000000000004</v>
      </c>
      <c r="R3000" s="98">
        <v>100.22</v>
      </c>
      <c r="S3000" s="98">
        <v>0.42699999999999999</v>
      </c>
      <c r="T3000" s="98">
        <v>7.1769999999999996</v>
      </c>
      <c r="U3000" s="98">
        <v>19.745999999999999</v>
      </c>
    </row>
    <row r="3001" spans="1:21" x14ac:dyDescent="0.25">
      <c r="A3001" s="57" t="s">
        <v>4640</v>
      </c>
      <c r="B3001" s="57" t="s">
        <v>3396</v>
      </c>
      <c r="C3001" s="57" t="s">
        <v>4646</v>
      </c>
      <c r="D3001" s="91">
        <v>2</v>
      </c>
      <c r="E3001" s="57" t="s">
        <v>5112</v>
      </c>
      <c r="F3001" s="29">
        <f t="shared" si="151"/>
        <v>9.1</v>
      </c>
      <c r="G3001" s="23">
        <f t="shared" si="152"/>
        <v>6.55375</v>
      </c>
      <c r="H3001" s="30"/>
      <c r="I3001" s="29"/>
      <c r="J3001" s="23">
        <f t="shared" si="153"/>
        <v>7.7521999999999993</v>
      </c>
      <c r="K3001" s="30"/>
      <c r="L3001" s="29"/>
      <c r="M3001" s="98" t="s">
        <v>4944</v>
      </c>
      <c r="N3001" s="98">
        <v>2.6819999999999999</v>
      </c>
      <c r="O3001" s="98">
        <v>12.548999999999999</v>
      </c>
      <c r="P3001" s="98">
        <v>10.984</v>
      </c>
      <c r="Q3001" s="98">
        <v>7.6970000000000001</v>
      </c>
      <c r="R3001" s="98">
        <v>3.7639999999999998</v>
      </c>
      <c r="S3001" s="98">
        <v>4.931</v>
      </c>
      <c r="T3001" s="98">
        <v>7.38</v>
      </c>
      <c r="U3001" s="98">
        <v>14.989000000000001</v>
      </c>
    </row>
    <row r="3002" spans="1:21" x14ac:dyDescent="0.25">
      <c r="A3002" s="57" t="s">
        <v>4640</v>
      </c>
      <c r="B3002" s="57" t="s">
        <v>1294</v>
      </c>
      <c r="C3002" s="57" t="s">
        <v>4660</v>
      </c>
      <c r="D3002" s="91">
        <v>4</v>
      </c>
      <c r="E3002" s="57" t="s">
        <v>5470</v>
      </c>
      <c r="F3002" s="29">
        <f t="shared" si="151"/>
        <v>9.032</v>
      </c>
      <c r="G3002" s="23">
        <f t="shared" si="152"/>
        <v>2.20425</v>
      </c>
      <c r="H3002" s="30"/>
      <c r="I3002" s="29"/>
      <c r="J3002" s="23">
        <f t="shared" si="153"/>
        <v>6.3209999999999997</v>
      </c>
      <c r="K3002" s="30"/>
      <c r="L3002" s="29"/>
      <c r="M3002" s="98">
        <v>3.1850000000000001</v>
      </c>
      <c r="N3002" s="98">
        <v>4.8890000000000002</v>
      </c>
      <c r="O3002" s="98">
        <v>0.54800000000000004</v>
      </c>
      <c r="P3002" s="98">
        <v>0.19500000000000001</v>
      </c>
      <c r="Q3002" s="98">
        <v>0.27300000000000002</v>
      </c>
      <c r="R3002" s="98">
        <v>4.2359999999999998</v>
      </c>
      <c r="S3002" s="98">
        <v>3.8359999999999999</v>
      </c>
      <c r="T3002" s="98">
        <v>14.106</v>
      </c>
      <c r="U3002" s="98">
        <v>9.1539999999999999</v>
      </c>
    </row>
    <row r="3003" spans="1:21" x14ac:dyDescent="0.25">
      <c r="A3003" s="57" t="s">
        <v>4640</v>
      </c>
      <c r="B3003" s="57" t="s">
        <v>2347</v>
      </c>
      <c r="C3003" s="57" t="s">
        <v>4647</v>
      </c>
      <c r="D3003" s="91">
        <v>2</v>
      </c>
      <c r="E3003" s="57" t="s">
        <v>5126</v>
      </c>
      <c r="F3003" s="29">
        <f t="shared" si="151"/>
        <v>9.0136666666666674</v>
      </c>
      <c r="G3003" s="23">
        <f t="shared" si="152"/>
        <v>0</v>
      </c>
      <c r="H3003" s="30"/>
      <c r="I3003" s="29"/>
      <c r="J3003" s="23">
        <f t="shared" si="153"/>
        <v>5.4081999999999999</v>
      </c>
      <c r="K3003" s="30"/>
      <c r="L3003" s="29"/>
      <c r="M3003" s="98" t="s">
        <v>4944</v>
      </c>
      <c r="N3003" s="98" t="s">
        <v>4944</v>
      </c>
      <c r="O3003" s="98" t="s">
        <v>4944</v>
      </c>
      <c r="P3003" s="98" t="s">
        <v>4944</v>
      </c>
      <c r="Q3003" s="98" t="s">
        <v>4944</v>
      </c>
      <c r="R3003" s="98" t="s">
        <v>4944</v>
      </c>
      <c r="S3003" s="98" t="s">
        <v>4944</v>
      </c>
      <c r="T3003" s="98" t="s">
        <v>4944</v>
      </c>
      <c r="U3003" s="98">
        <v>27.041</v>
      </c>
    </row>
    <row r="3004" spans="1:21" x14ac:dyDescent="0.25">
      <c r="A3004" s="57" t="s">
        <v>4640</v>
      </c>
      <c r="B3004" s="57" t="s">
        <v>2614</v>
      </c>
      <c r="C3004" s="57" t="s">
        <v>4709</v>
      </c>
      <c r="D3004" s="91">
        <v>13</v>
      </c>
      <c r="E3004" s="57" t="s">
        <v>7656</v>
      </c>
      <c r="F3004" s="29">
        <f t="shared" si="151"/>
        <v>8.9963333333333324</v>
      </c>
      <c r="G3004" s="23">
        <f t="shared" si="152"/>
        <v>10.898749999999998</v>
      </c>
      <c r="H3004" s="30"/>
      <c r="I3004" s="29"/>
      <c r="J3004" s="23">
        <f t="shared" si="153"/>
        <v>8.9555999999999987</v>
      </c>
      <c r="K3004" s="30"/>
      <c r="L3004" s="29"/>
      <c r="M3004" s="98">
        <v>9.5269999999999992</v>
      </c>
      <c r="N3004" s="98">
        <v>6.3579999999999997</v>
      </c>
      <c r="O3004" s="98">
        <v>20.471</v>
      </c>
      <c r="P3004" s="98">
        <v>7.2389999999999999</v>
      </c>
      <c r="Q3004" s="98">
        <v>17.367999999999999</v>
      </c>
      <c r="R3004" s="98">
        <v>0.42099999999999999</v>
      </c>
      <c r="S3004" s="98">
        <v>5.819</v>
      </c>
      <c r="T3004" s="98">
        <v>8.8249999999999993</v>
      </c>
      <c r="U3004" s="98">
        <v>12.345000000000001</v>
      </c>
    </row>
    <row r="3005" spans="1:21" x14ac:dyDescent="0.25">
      <c r="A3005" s="57" t="s">
        <v>4640</v>
      </c>
      <c r="B3005" s="57" t="s">
        <v>2262</v>
      </c>
      <c r="C3005" s="57" t="s">
        <v>4721</v>
      </c>
      <c r="D3005" s="91">
        <v>15</v>
      </c>
      <c r="E3005" s="57" t="s">
        <v>8248</v>
      </c>
      <c r="F3005" s="29">
        <f t="shared" si="151"/>
        <v>8.9846666666666657</v>
      </c>
      <c r="G3005" s="23">
        <f t="shared" si="152"/>
        <v>3.6629999999999998</v>
      </c>
      <c r="H3005" s="30"/>
      <c r="I3005" s="29"/>
      <c r="J3005" s="23">
        <f t="shared" si="153"/>
        <v>6.2487999999999992</v>
      </c>
      <c r="K3005" s="30"/>
      <c r="L3005" s="29"/>
      <c r="M3005" s="98">
        <v>9.5169999999999995</v>
      </c>
      <c r="N3005" s="98">
        <v>2.5979999999999999</v>
      </c>
      <c r="O3005" s="98">
        <v>1.6559999999999999</v>
      </c>
      <c r="P3005" s="98">
        <v>0.88100000000000001</v>
      </c>
      <c r="Q3005" s="98">
        <v>2.694</v>
      </c>
      <c r="R3005" s="98">
        <v>1.5960000000000001</v>
      </c>
      <c r="S3005" s="98">
        <v>2.823</v>
      </c>
      <c r="T3005" s="98">
        <v>15.747999999999999</v>
      </c>
      <c r="U3005" s="98">
        <v>8.3829999999999991</v>
      </c>
    </row>
    <row r="3006" spans="1:21" x14ac:dyDescent="0.25">
      <c r="A3006" s="57" t="s">
        <v>4640</v>
      </c>
      <c r="B3006" s="57" t="s">
        <v>1121</v>
      </c>
      <c r="C3006" s="57" t="s">
        <v>4712</v>
      </c>
      <c r="D3006" s="91">
        <v>15</v>
      </c>
      <c r="E3006" s="57" t="s">
        <v>7786</v>
      </c>
      <c r="F3006" s="29">
        <f t="shared" si="151"/>
        <v>8.9816666666666674</v>
      </c>
      <c r="G3006" s="23">
        <f t="shared" si="152"/>
        <v>4.1300000000000008</v>
      </c>
      <c r="H3006" s="30"/>
      <c r="I3006" s="29"/>
      <c r="J3006" s="23">
        <f t="shared" si="153"/>
        <v>6.3041999999999998</v>
      </c>
      <c r="K3006" s="30"/>
      <c r="L3006" s="29"/>
      <c r="M3006" s="98">
        <v>0.308</v>
      </c>
      <c r="N3006" s="98">
        <v>2.3530000000000002</v>
      </c>
      <c r="O3006" s="98">
        <v>13.817</v>
      </c>
      <c r="P3006" s="98">
        <v>4.2000000000000003E-2</v>
      </c>
      <c r="Q3006" s="98" t="s">
        <v>4944</v>
      </c>
      <c r="R3006" s="98">
        <v>4.5759999999999996</v>
      </c>
      <c r="S3006" s="98">
        <v>20.74</v>
      </c>
      <c r="T3006" s="98">
        <v>6.2050000000000001</v>
      </c>
      <c r="U3006" s="98" t="s">
        <v>4944</v>
      </c>
    </row>
    <row r="3007" spans="1:21" x14ac:dyDescent="0.25">
      <c r="A3007" s="57" t="s">
        <v>4640</v>
      </c>
      <c r="B3007" s="57" t="s">
        <v>4598</v>
      </c>
      <c r="C3007" s="57" t="s">
        <v>4665</v>
      </c>
      <c r="D3007" s="91">
        <v>5</v>
      </c>
      <c r="E3007" s="57" t="s">
        <v>5599</v>
      </c>
      <c r="F3007" s="29">
        <f t="shared" si="151"/>
        <v>8.9659999999999993</v>
      </c>
      <c r="G3007" s="23">
        <f t="shared" si="152"/>
        <v>0</v>
      </c>
      <c r="H3007" s="30"/>
      <c r="I3007" s="29"/>
      <c r="J3007" s="23">
        <f t="shared" si="153"/>
        <v>5.3795999999999999</v>
      </c>
      <c r="K3007" s="30"/>
      <c r="L3007" s="29"/>
      <c r="M3007" s="98" t="s">
        <v>4944</v>
      </c>
      <c r="N3007" s="98" t="s">
        <v>4944</v>
      </c>
      <c r="O3007" s="98" t="s">
        <v>4944</v>
      </c>
      <c r="P3007" s="98" t="s">
        <v>4944</v>
      </c>
      <c r="Q3007" s="98" t="s">
        <v>4944</v>
      </c>
      <c r="R3007" s="98" t="s">
        <v>4944</v>
      </c>
      <c r="S3007" s="98" t="s">
        <v>4944</v>
      </c>
      <c r="T3007" s="98">
        <v>26.898</v>
      </c>
      <c r="U3007" s="98" t="s">
        <v>4944</v>
      </c>
    </row>
    <row r="3008" spans="1:21" x14ac:dyDescent="0.25">
      <c r="A3008" s="57" t="s">
        <v>4640</v>
      </c>
      <c r="B3008" s="57" t="s">
        <v>3310</v>
      </c>
      <c r="C3008" s="57" t="s">
        <v>4723</v>
      </c>
      <c r="D3008" s="91">
        <v>16</v>
      </c>
      <c r="E3008" s="57" t="s">
        <v>8730</v>
      </c>
      <c r="F3008" s="29">
        <f t="shared" si="151"/>
        <v>8.947000000000001</v>
      </c>
      <c r="G3008" s="23">
        <f t="shared" si="152"/>
        <v>1.2500000000000001E-2</v>
      </c>
      <c r="H3008" s="30"/>
      <c r="I3008" s="29"/>
      <c r="J3008" s="23">
        <f t="shared" si="153"/>
        <v>13.3546</v>
      </c>
      <c r="K3008" s="30"/>
      <c r="L3008" s="29"/>
      <c r="M3008" s="98">
        <v>0.05</v>
      </c>
      <c r="N3008" s="98" t="s">
        <v>4944</v>
      </c>
      <c r="O3008" s="98" t="s">
        <v>4944</v>
      </c>
      <c r="P3008" s="98" t="s">
        <v>4944</v>
      </c>
      <c r="Q3008" s="98">
        <v>27.295000000000002</v>
      </c>
      <c r="R3008" s="98">
        <v>12.637</v>
      </c>
      <c r="S3008" s="98">
        <v>26.841000000000001</v>
      </c>
      <c r="T3008" s="98" t="s">
        <v>4944</v>
      </c>
      <c r="U3008" s="98" t="s">
        <v>4944</v>
      </c>
    </row>
    <row r="3009" spans="1:21" x14ac:dyDescent="0.25">
      <c r="A3009" s="57" t="s">
        <v>4640</v>
      </c>
      <c r="B3009" s="57" t="s">
        <v>3431</v>
      </c>
      <c r="C3009" s="57" t="s">
        <v>4723</v>
      </c>
      <c r="D3009" s="91">
        <v>16</v>
      </c>
      <c r="E3009" s="57" t="s">
        <v>8529</v>
      </c>
      <c r="F3009" s="29">
        <f t="shared" si="151"/>
        <v>8.9253333333333327</v>
      </c>
      <c r="G3009" s="23">
        <f t="shared" si="152"/>
        <v>2.3035000000000001</v>
      </c>
      <c r="H3009" s="30"/>
      <c r="I3009" s="29"/>
      <c r="J3009" s="23">
        <f t="shared" si="153"/>
        <v>7.0031999999999996</v>
      </c>
      <c r="K3009" s="30"/>
      <c r="L3009" s="29"/>
      <c r="M3009" s="98">
        <v>1.5209999999999999</v>
      </c>
      <c r="N3009" s="98">
        <v>1.1519999999999999</v>
      </c>
      <c r="O3009" s="98">
        <v>6.3129999999999997</v>
      </c>
      <c r="P3009" s="98">
        <v>0.22800000000000001</v>
      </c>
      <c r="Q3009" s="98">
        <v>8.24</v>
      </c>
      <c r="R3009" s="98" t="s">
        <v>4944</v>
      </c>
      <c r="S3009" s="98">
        <v>3.1440000000000001</v>
      </c>
      <c r="T3009" s="98">
        <v>2.6880000000000002</v>
      </c>
      <c r="U3009" s="98">
        <v>20.943999999999999</v>
      </c>
    </row>
    <row r="3010" spans="1:21" x14ac:dyDescent="0.25">
      <c r="A3010" s="57" t="s">
        <v>4640</v>
      </c>
      <c r="B3010" s="57" t="s">
        <v>2726</v>
      </c>
      <c r="C3010" s="57" t="s">
        <v>4730</v>
      </c>
      <c r="D3010" s="91">
        <v>18</v>
      </c>
      <c r="E3010" s="57" t="s">
        <v>9350</v>
      </c>
      <c r="F3010" s="29">
        <f t="shared" si="151"/>
        <v>8.902333333333333</v>
      </c>
      <c r="G3010" s="23">
        <f t="shared" si="152"/>
        <v>2.7475000000000001</v>
      </c>
      <c r="H3010" s="30"/>
      <c r="I3010" s="29"/>
      <c r="J3010" s="23">
        <f t="shared" si="153"/>
        <v>5.9581999999999997</v>
      </c>
      <c r="K3010" s="30"/>
      <c r="L3010" s="29"/>
      <c r="M3010" s="98" t="s">
        <v>4944</v>
      </c>
      <c r="N3010" s="98">
        <v>5.5110000000000001</v>
      </c>
      <c r="O3010" s="98">
        <v>0.59</v>
      </c>
      <c r="P3010" s="98">
        <v>4.8890000000000002</v>
      </c>
      <c r="Q3010" s="98" t="s">
        <v>4944</v>
      </c>
      <c r="R3010" s="98">
        <v>3.0840000000000001</v>
      </c>
      <c r="S3010" s="98">
        <v>8.7249999999999996</v>
      </c>
      <c r="T3010" s="98">
        <v>9.6969999999999992</v>
      </c>
      <c r="U3010" s="98">
        <v>8.2850000000000001</v>
      </c>
    </row>
    <row r="3011" spans="1:21" x14ac:dyDescent="0.25">
      <c r="A3011" s="57" t="s">
        <v>4640</v>
      </c>
      <c r="B3011" s="57" t="s">
        <v>2733</v>
      </c>
      <c r="C3011" s="57" t="s">
        <v>4726</v>
      </c>
      <c r="D3011" s="91">
        <v>17</v>
      </c>
      <c r="E3011" s="57" t="s">
        <v>9156</v>
      </c>
      <c r="F3011" s="29">
        <f t="shared" si="151"/>
        <v>8.8833333333333346</v>
      </c>
      <c r="G3011" s="23">
        <f t="shared" si="152"/>
        <v>20.359000000000002</v>
      </c>
      <c r="H3011" s="30"/>
      <c r="I3011" s="29"/>
      <c r="J3011" s="23">
        <f t="shared" si="153"/>
        <v>15.395599999999998</v>
      </c>
      <c r="K3011" s="30"/>
      <c r="L3011" s="29"/>
      <c r="M3011" s="98">
        <v>11.519</v>
      </c>
      <c r="N3011" s="98">
        <v>11.669</v>
      </c>
      <c r="O3011" s="98">
        <v>27.681000000000001</v>
      </c>
      <c r="P3011" s="98">
        <v>30.567</v>
      </c>
      <c r="Q3011" s="98">
        <v>36.607999999999997</v>
      </c>
      <c r="R3011" s="98">
        <v>13.72</v>
      </c>
      <c r="S3011" s="98">
        <v>17.109000000000002</v>
      </c>
      <c r="T3011" s="98">
        <v>6.8949999999999996</v>
      </c>
      <c r="U3011" s="98">
        <v>2.6459999999999999</v>
      </c>
    </row>
    <row r="3012" spans="1:21" x14ac:dyDescent="0.25">
      <c r="A3012" s="57" t="s">
        <v>4640</v>
      </c>
      <c r="B3012" s="57" t="s">
        <v>2610</v>
      </c>
      <c r="C3012" s="57" t="s">
        <v>4723</v>
      </c>
      <c r="D3012" s="91">
        <v>16</v>
      </c>
      <c r="E3012" s="57" t="s">
        <v>8302</v>
      </c>
      <c r="F3012" s="29">
        <f t="shared" si="151"/>
        <v>8.8713333333333324</v>
      </c>
      <c r="G3012" s="23">
        <f t="shared" si="152"/>
        <v>1.7484999999999999</v>
      </c>
      <c r="H3012" s="30"/>
      <c r="I3012" s="29"/>
      <c r="J3012" s="23">
        <f t="shared" si="153"/>
        <v>6.8268000000000004</v>
      </c>
      <c r="K3012" s="30"/>
      <c r="L3012" s="29"/>
      <c r="M3012" s="98">
        <v>0.26600000000000001</v>
      </c>
      <c r="N3012" s="98" t="s">
        <v>4944</v>
      </c>
      <c r="O3012" s="98">
        <v>2.0449999999999999</v>
      </c>
      <c r="P3012" s="98">
        <v>4.6829999999999998</v>
      </c>
      <c r="Q3012" s="98">
        <v>6.3879999999999999</v>
      </c>
      <c r="R3012" s="98">
        <v>1.1319999999999999</v>
      </c>
      <c r="S3012" s="98">
        <v>2.423</v>
      </c>
      <c r="T3012" s="98">
        <v>0.32300000000000001</v>
      </c>
      <c r="U3012" s="98">
        <v>23.867999999999999</v>
      </c>
    </row>
    <row r="3013" spans="1:21" x14ac:dyDescent="0.25">
      <c r="A3013" s="57" t="s">
        <v>4640</v>
      </c>
      <c r="B3013" s="57" t="s">
        <v>2999</v>
      </c>
      <c r="C3013" s="57" t="s">
        <v>4699</v>
      </c>
      <c r="D3013" s="91">
        <v>11</v>
      </c>
      <c r="E3013" s="57" t="s">
        <v>7193</v>
      </c>
      <c r="F3013" s="29">
        <f t="shared" si="151"/>
        <v>8.8633333333333333</v>
      </c>
      <c r="G3013" s="23">
        <f t="shared" si="152"/>
        <v>0.26574999999999999</v>
      </c>
      <c r="H3013" s="30"/>
      <c r="I3013" s="29"/>
      <c r="J3013" s="23">
        <f t="shared" si="153"/>
        <v>5.3179999999999996</v>
      </c>
      <c r="K3013" s="30"/>
      <c r="L3013" s="29"/>
      <c r="M3013" s="98" t="s">
        <v>4944</v>
      </c>
      <c r="N3013" s="98">
        <v>0.84599999999999997</v>
      </c>
      <c r="O3013" s="98">
        <v>0.217</v>
      </c>
      <c r="P3013" s="98" t="s">
        <v>4944</v>
      </c>
      <c r="Q3013" s="98" t="s">
        <v>4944</v>
      </c>
      <c r="R3013" s="98" t="s">
        <v>4944</v>
      </c>
      <c r="S3013" s="98" t="s">
        <v>4944</v>
      </c>
      <c r="T3013" s="98">
        <v>26.59</v>
      </c>
      <c r="U3013" s="98" t="s">
        <v>4944</v>
      </c>
    </row>
    <row r="3014" spans="1:21" x14ac:dyDescent="0.25">
      <c r="A3014" s="57" t="s">
        <v>4640</v>
      </c>
      <c r="B3014" s="57" t="s">
        <v>2844</v>
      </c>
      <c r="C3014" s="57" t="s">
        <v>4678</v>
      </c>
      <c r="D3014" s="91">
        <v>6</v>
      </c>
      <c r="E3014" s="57" t="s">
        <v>6302</v>
      </c>
      <c r="F3014" s="29">
        <f t="shared" si="151"/>
        <v>8.8176666666666659</v>
      </c>
      <c r="G3014" s="23">
        <f t="shared" si="152"/>
        <v>5.0287500000000005</v>
      </c>
      <c r="H3014" s="30"/>
      <c r="I3014" s="29"/>
      <c r="J3014" s="23">
        <f t="shared" si="153"/>
        <v>11.8704</v>
      </c>
      <c r="K3014" s="30"/>
      <c r="L3014" s="29"/>
      <c r="M3014" s="98">
        <v>2.6880000000000002</v>
      </c>
      <c r="N3014" s="98">
        <v>0.68500000000000005</v>
      </c>
      <c r="O3014" s="98">
        <v>6.165</v>
      </c>
      <c r="P3014" s="98">
        <v>10.577</v>
      </c>
      <c r="Q3014" s="98">
        <v>14.692</v>
      </c>
      <c r="R3014" s="98">
        <v>18.207000000000001</v>
      </c>
      <c r="S3014" s="98">
        <v>9</v>
      </c>
      <c r="T3014" s="98">
        <v>5.2169999999999996</v>
      </c>
      <c r="U3014" s="98">
        <v>12.236000000000001</v>
      </c>
    </row>
    <row r="3015" spans="1:21" x14ac:dyDescent="0.25">
      <c r="A3015" s="57" t="s">
        <v>4640</v>
      </c>
      <c r="B3015" s="57" t="s">
        <v>3944</v>
      </c>
      <c r="C3015" s="57" t="s">
        <v>4679</v>
      </c>
      <c r="D3015" s="91">
        <v>7</v>
      </c>
      <c r="E3015" s="57" t="s">
        <v>6421</v>
      </c>
      <c r="F3015" s="29">
        <f t="shared" si="151"/>
        <v>8.8143333333333338</v>
      </c>
      <c r="G3015" s="23">
        <f t="shared" si="152"/>
        <v>13.829250000000002</v>
      </c>
      <c r="H3015" s="30"/>
      <c r="I3015" s="29"/>
      <c r="J3015" s="23">
        <f t="shared" si="153"/>
        <v>9.0584000000000007</v>
      </c>
      <c r="K3015" s="30"/>
      <c r="L3015" s="29"/>
      <c r="M3015" s="98">
        <v>17.792000000000002</v>
      </c>
      <c r="N3015" s="98">
        <v>5.577</v>
      </c>
      <c r="O3015" s="98">
        <v>21.751000000000001</v>
      </c>
      <c r="P3015" s="98">
        <v>10.196999999999999</v>
      </c>
      <c r="Q3015" s="98">
        <v>15.577999999999999</v>
      </c>
      <c r="R3015" s="98">
        <v>3.2709999999999999</v>
      </c>
      <c r="S3015" s="98">
        <v>0.311</v>
      </c>
      <c r="T3015" s="98">
        <v>26.132000000000001</v>
      </c>
      <c r="U3015" s="98" t="s">
        <v>4944</v>
      </c>
    </row>
    <row r="3016" spans="1:21" x14ac:dyDescent="0.25">
      <c r="A3016" s="57" t="s">
        <v>4640</v>
      </c>
      <c r="B3016" s="57" t="s">
        <v>3377</v>
      </c>
      <c r="C3016" s="57" t="s">
        <v>4648</v>
      </c>
      <c r="D3016" s="91">
        <v>2</v>
      </c>
      <c r="E3016" s="57" t="s">
        <v>5213</v>
      </c>
      <c r="F3016" s="29">
        <f t="shared" si="151"/>
        <v>8.8016666666666676</v>
      </c>
      <c r="G3016" s="23">
        <f t="shared" si="152"/>
        <v>0.75324999999999998</v>
      </c>
      <c r="H3016" s="30"/>
      <c r="I3016" s="29"/>
      <c r="J3016" s="23">
        <f t="shared" si="153"/>
        <v>6.7873999999999999</v>
      </c>
      <c r="K3016" s="30"/>
      <c r="L3016" s="29"/>
      <c r="M3016" s="98" t="s">
        <v>4944</v>
      </c>
      <c r="N3016" s="98">
        <v>0.42799999999999999</v>
      </c>
      <c r="O3016" s="98">
        <v>0.94799999999999995</v>
      </c>
      <c r="P3016" s="98">
        <v>1.637</v>
      </c>
      <c r="Q3016" s="98">
        <v>7.165</v>
      </c>
      <c r="R3016" s="98">
        <v>0.36699999999999999</v>
      </c>
      <c r="S3016" s="98">
        <v>5.9930000000000003</v>
      </c>
      <c r="T3016" s="98">
        <v>19.683</v>
      </c>
      <c r="U3016" s="98">
        <v>0.72899999999999998</v>
      </c>
    </row>
    <row r="3017" spans="1:21" x14ac:dyDescent="0.25">
      <c r="A3017" s="57" t="s">
        <v>4640</v>
      </c>
      <c r="B3017" s="57" t="s">
        <v>89</v>
      </c>
      <c r="C3017" s="57" t="s">
        <v>4666</v>
      </c>
      <c r="D3017" s="91">
        <v>5</v>
      </c>
      <c r="E3017" s="57" t="s">
        <v>5644</v>
      </c>
      <c r="F3017" s="29">
        <f t="shared" si="151"/>
        <v>8.7006666666666668</v>
      </c>
      <c r="G3017" s="23">
        <f t="shared" si="152"/>
        <v>4.2709999999999999</v>
      </c>
      <c r="H3017" s="30"/>
      <c r="I3017" s="29"/>
      <c r="J3017" s="23">
        <f t="shared" si="153"/>
        <v>5.7328000000000001</v>
      </c>
      <c r="K3017" s="30"/>
      <c r="L3017" s="29"/>
      <c r="M3017" s="98">
        <v>1.2969999999999999</v>
      </c>
      <c r="N3017" s="98">
        <v>2.6549999999999998</v>
      </c>
      <c r="O3017" s="98">
        <v>7.8760000000000003</v>
      </c>
      <c r="P3017" s="98">
        <v>5.2560000000000002</v>
      </c>
      <c r="Q3017" s="98" t="s">
        <v>4944</v>
      </c>
      <c r="R3017" s="98">
        <v>2.5619999999999998</v>
      </c>
      <c r="S3017" s="98">
        <v>18.504000000000001</v>
      </c>
      <c r="T3017" s="98">
        <v>4.5730000000000004</v>
      </c>
      <c r="U3017" s="98">
        <v>3.0249999999999999</v>
      </c>
    </row>
    <row r="3018" spans="1:21" x14ac:dyDescent="0.25">
      <c r="A3018" s="57" t="s">
        <v>4640</v>
      </c>
      <c r="B3018" s="57" t="s">
        <v>4489</v>
      </c>
      <c r="C3018" s="57" t="s">
        <v>4695</v>
      </c>
      <c r="D3018" s="91">
        <v>11</v>
      </c>
      <c r="E3018" s="57" t="s">
        <v>7043</v>
      </c>
      <c r="F3018" s="29">
        <f t="shared" si="151"/>
        <v>8.6946666666666665</v>
      </c>
      <c r="G3018" s="23">
        <f t="shared" si="152"/>
        <v>4.9000000000000002E-2</v>
      </c>
      <c r="H3018" s="30"/>
      <c r="I3018" s="29"/>
      <c r="J3018" s="23">
        <f t="shared" si="153"/>
        <v>5.2168000000000001</v>
      </c>
      <c r="K3018" s="30"/>
      <c r="L3018" s="29"/>
      <c r="M3018" s="98" t="s">
        <v>4944</v>
      </c>
      <c r="N3018" s="98">
        <v>0.19600000000000001</v>
      </c>
      <c r="O3018" s="98" t="s">
        <v>4944</v>
      </c>
      <c r="P3018" s="98" t="s">
        <v>4944</v>
      </c>
      <c r="Q3018" s="98" t="s">
        <v>4944</v>
      </c>
      <c r="R3018" s="98" t="s">
        <v>4944</v>
      </c>
      <c r="S3018" s="98" t="s">
        <v>4944</v>
      </c>
      <c r="T3018" s="98">
        <v>26.084</v>
      </c>
      <c r="U3018" s="98" t="s">
        <v>4944</v>
      </c>
    </row>
    <row r="3019" spans="1:21" x14ac:dyDescent="0.25">
      <c r="A3019" s="57" t="s">
        <v>4640</v>
      </c>
      <c r="B3019" s="57" t="s">
        <v>949</v>
      </c>
      <c r="C3019" s="57" t="s">
        <v>4668</v>
      </c>
      <c r="D3019" s="91">
        <v>6</v>
      </c>
      <c r="E3019" s="57" t="s">
        <v>5789</v>
      </c>
      <c r="F3019" s="29">
        <f t="shared" si="151"/>
        <v>8.618666666666666</v>
      </c>
      <c r="G3019" s="23">
        <f t="shared" si="152"/>
        <v>11.168249999999999</v>
      </c>
      <c r="H3019" s="30"/>
      <c r="I3019" s="29"/>
      <c r="J3019" s="23">
        <f t="shared" si="153"/>
        <v>7.7704000000000004</v>
      </c>
      <c r="K3019" s="30"/>
      <c r="L3019" s="29"/>
      <c r="M3019" s="98">
        <v>6.8170000000000002</v>
      </c>
      <c r="N3019" s="98">
        <v>12.430999999999999</v>
      </c>
      <c r="O3019" s="98">
        <v>15.58</v>
      </c>
      <c r="P3019" s="98">
        <v>9.8450000000000006</v>
      </c>
      <c r="Q3019" s="98">
        <v>1.452</v>
      </c>
      <c r="R3019" s="98">
        <v>11.544</v>
      </c>
      <c r="S3019" s="98">
        <v>8.3059999999999992</v>
      </c>
      <c r="T3019" s="98">
        <v>7.5789999999999997</v>
      </c>
      <c r="U3019" s="98">
        <v>9.9710000000000001</v>
      </c>
    </row>
    <row r="3020" spans="1:21" x14ac:dyDescent="0.25">
      <c r="A3020" s="57" t="s">
        <v>4640</v>
      </c>
      <c r="B3020" s="57" t="s">
        <v>1368</v>
      </c>
      <c r="C3020" s="57" t="s">
        <v>4723</v>
      </c>
      <c r="D3020" s="91">
        <v>16</v>
      </c>
      <c r="E3020" s="57" t="s">
        <v>8360</v>
      </c>
      <c r="F3020" s="29">
        <f t="shared" si="151"/>
        <v>8.581666666666667</v>
      </c>
      <c r="G3020" s="23">
        <f t="shared" si="152"/>
        <v>1.0920000000000001</v>
      </c>
      <c r="H3020" s="30"/>
      <c r="I3020" s="29"/>
      <c r="J3020" s="23">
        <f t="shared" si="153"/>
        <v>6.6834000000000007</v>
      </c>
      <c r="K3020" s="30"/>
      <c r="L3020" s="29"/>
      <c r="M3020" s="98" t="s">
        <v>4944</v>
      </c>
      <c r="N3020" s="98" t="s">
        <v>4944</v>
      </c>
      <c r="O3020" s="98">
        <v>4.3550000000000004</v>
      </c>
      <c r="P3020" s="98">
        <v>1.2999999999999999E-2</v>
      </c>
      <c r="Q3020" s="98">
        <v>0.66500000000000004</v>
      </c>
      <c r="R3020" s="98">
        <v>7.0069999999999997</v>
      </c>
      <c r="S3020" s="98">
        <v>6.5309999999999997</v>
      </c>
      <c r="T3020" s="98">
        <v>8.6820000000000004</v>
      </c>
      <c r="U3020" s="98">
        <v>10.532</v>
      </c>
    </row>
    <row r="3021" spans="1:21" x14ac:dyDescent="0.25">
      <c r="A3021" s="57" t="s">
        <v>4640</v>
      </c>
      <c r="B3021" s="57" t="s">
        <v>17</v>
      </c>
      <c r="C3021" s="57" t="s">
        <v>4687</v>
      </c>
      <c r="D3021" s="91">
        <v>10</v>
      </c>
      <c r="E3021" s="57" t="s">
        <v>6674</v>
      </c>
      <c r="F3021" s="29">
        <f t="shared" si="151"/>
        <v>8.554333333333334</v>
      </c>
      <c r="G3021" s="23">
        <f t="shared" si="152"/>
        <v>0</v>
      </c>
      <c r="H3021" s="30"/>
      <c r="I3021" s="29"/>
      <c r="J3021" s="23">
        <f t="shared" si="153"/>
        <v>5.1326000000000001</v>
      </c>
      <c r="K3021" s="30"/>
      <c r="L3021" s="29"/>
      <c r="M3021" s="98" t="s">
        <v>4944</v>
      </c>
      <c r="N3021" s="98" t="s">
        <v>4944</v>
      </c>
      <c r="O3021" s="98" t="s">
        <v>4944</v>
      </c>
      <c r="P3021" s="98" t="s">
        <v>4944</v>
      </c>
      <c r="Q3021" s="98" t="s">
        <v>4944</v>
      </c>
      <c r="R3021" s="98" t="s">
        <v>4944</v>
      </c>
      <c r="S3021" s="98" t="s">
        <v>4944</v>
      </c>
      <c r="T3021" s="98">
        <v>25.663</v>
      </c>
      <c r="U3021" s="98" t="s">
        <v>4944</v>
      </c>
    </row>
    <row r="3022" spans="1:21" x14ac:dyDescent="0.25">
      <c r="A3022" s="57" t="s">
        <v>4640</v>
      </c>
      <c r="B3022" s="57" t="s">
        <v>3957</v>
      </c>
      <c r="C3022" s="57" t="s">
        <v>4692</v>
      </c>
      <c r="D3022" s="91">
        <v>11</v>
      </c>
      <c r="E3022" s="57" t="s">
        <v>6871</v>
      </c>
      <c r="F3022" s="29">
        <f t="shared" si="151"/>
        <v>8.5356666666666658</v>
      </c>
      <c r="G3022" s="23">
        <f t="shared" si="152"/>
        <v>0</v>
      </c>
      <c r="H3022" s="30"/>
      <c r="I3022" s="29"/>
      <c r="J3022" s="23">
        <f t="shared" si="153"/>
        <v>5.1213999999999995</v>
      </c>
      <c r="K3022" s="30"/>
      <c r="L3022" s="29"/>
      <c r="M3022" s="98" t="s">
        <v>4944</v>
      </c>
      <c r="N3022" s="98" t="s">
        <v>4944</v>
      </c>
      <c r="O3022" s="98" t="s">
        <v>4944</v>
      </c>
      <c r="P3022" s="98" t="s">
        <v>4944</v>
      </c>
      <c r="Q3022" s="98" t="s">
        <v>4944</v>
      </c>
      <c r="R3022" s="98" t="s">
        <v>4944</v>
      </c>
      <c r="S3022" s="98">
        <v>4.05</v>
      </c>
      <c r="T3022" s="98">
        <v>8.202</v>
      </c>
      <c r="U3022" s="98">
        <v>13.355</v>
      </c>
    </row>
    <row r="3023" spans="1:21" x14ac:dyDescent="0.25">
      <c r="A3023" s="57" t="s">
        <v>4640</v>
      </c>
      <c r="B3023" s="57" t="s">
        <v>3459</v>
      </c>
      <c r="C3023" s="57" t="s">
        <v>4730</v>
      </c>
      <c r="D3023" s="91">
        <v>18</v>
      </c>
      <c r="E3023" s="57" t="s">
        <v>9365</v>
      </c>
      <c r="F3023" s="29">
        <f t="shared" si="151"/>
        <v>8.5303333333333331</v>
      </c>
      <c r="G3023" s="23">
        <f t="shared" si="152"/>
        <v>5.6149999999999993</v>
      </c>
      <c r="H3023" s="30"/>
      <c r="I3023" s="29"/>
      <c r="J3023" s="23">
        <f t="shared" si="153"/>
        <v>6.4010000000000007</v>
      </c>
      <c r="K3023" s="30"/>
      <c r="L3023" s="29"/>
      <c r="M3023" s="98">
        <v>0.70499999999999996</v>
      </c>
      <c r="N3023" s="98">
        <v>15.515000000000001</v>
      </c>
      <c r="O3023" s="98">
        <v>5.68</v>
      </c>
      <c r="P3023" s="98">
        <v>0.56000000000000005</v>
      </c>
      <c r="Q3023" s="98">
        <v>6.4139999999999997</v>
      </c>
      <c r="R3023" s="98" t="s">
        <v>4944</v>
      </c>
      <c r="S3023" s="98">
        <v>15.247</v>
      </c>
      <c r="T3023" s="98">
        <v>2.5990000000000002</v>
      </c>
      <c r="U3023" s="98">
        <v>7.7450000000000001</v>
      </c>
    </row>
    <row r="3024" spans="1:21" x14ac:dyDescent="0.25">
      <c r="A3024" s="57" t="s">
        <v>4640</v>
      </c>
      <c r="B3024" s="57" t="s">
        <v>3553</v>
      </c>
      <c r="C3024" s="57" t="s">
        <v>4729</v>
      </c>
      <c r="D3024" s="91">
        <v>18</v>
      </c>
      <c r="E3024" s="57" t="s">
        <v>9217</v>
      </c>
      <c r="F3024" s="29">
        <f t="shared" si="151"/>
        <v>8.5169999999999995</v>
      </c>
      <c r="G3024" s="23">
        <f t="shared" si="152"/>
        <v>7.3267499999999997</v>
      </c>
      <c r="H3024" s="30"/>
      <c r="I3024" s="29"/>
      <c r="J3024" s="23">
        <f t="shared" si="153"/>
        <v>11.1358</v>
      </c>
      <c r="K3024" s="30"/>
      <c r="L3024" s="29"/>
      <c r="M3024" s="98">
        <v>9.7899999999999991</v>
      </c>
      <c r="N3024" s="98">
        <v>4.5999999999999996</v>
      </c>
      <c r="O3024" s="98">
        <v>10.577</v>
      </c>
      <c r="P3024" s="98">
        <v>4.34</v>
      </c>
      <c r="Q3024" s="98">
        <v>9.8409999999999993</v>
      </c>
      <c r="R3024" s="98">
        <v>20.286999999999999</v>
      </c>
      <c r="S3024" s="98">
        <v>25.550999999999998</v>
      </c>
      <c r="T3024" s="98" t="s">
        <v>4944</v>
      </c>
      <c r="U3024" s="98" t="s">
        <v>4944</v>
      </c>
    </row>
    <row r="3025" spans="1:21" x14ac:dyDescent="0.25">
      <c r="A3025" s="57" t="s">
        <v>4640</v>
      </c>
      <c r="B3025" s="57" t="s">
        <v>1073</v>
      </c>
      <c r="C3025" s="57" t="s">
        <v>4711</v>
      </c>
      <c r="D3025" s="91">
        <v>14</v>
      </c>
      <c r="E3025" s="57" t="s">
        <v>7735</v>
      </c>
      <c r="F3025" s="29">
        <f t="shared" si="151"/>
        <v>8.4823333333333331</v>
      </c>
      <c r="G3025" s="23">
        <f t="shared" si="152"/>
        <v>24.578250000000001</v>
      </c>
      <c r="H3025" s="30"/>
      <c r="I3025" s="29"/>
      <c r="J3025" s="23">
        <f t="shared" si="153"/>
        <v>20.849399999999996</v>
      </c>
      <c r="K3025" s="30"/>
      <c r="L3025" s="29"/>
      <c r="M3025" s="98" t="s">
        <v>4944</v>
      </c>
      <c r="N3025" s="98">
        <v>98.313000000000002</v>
      </c>
      <c r="O3025" s="98" t="s">
        <v>4944</v>
      </c>
      <c r="P3025" s="98" t="s">
        <v>4944</v>
      </c>
      <c r="Q3025" s="98" t="s">
        <v>4944</v>
      </c>
      <c r="R3025" s="98">
        <v>78.8</v>
      </c>
      <c r="S3025" s="98">
        <v>5.77</v>
      </c>
      <c r="T3025" s="98">
        <v>19.677</v>
      </c>
      <c r="U3025" s="98" t="s">
        <v>4944</v>
      </c>
    </row>
    <row r="3026" spans="1:21" x14ac:dyDescent="0.25">
      <c r="A3026" s="57" t="s">
        <v>4640</v>
      </c>
      <c r="B3026" s="57" t="s">
        <v>4073</v>
      </c>
      <c r="C3026" s="57" t="s">
        <v>4691</v>
      </c>
      <c r="D3026" s="91">
        <v>11</v>
      </c>
      <c r="E3026" s="57" t="s">
        <v>6835</v>
      </c>
      <c r="F3026" s="29">
        <f t="shared" si="151"/>
        <v>8.4446666666666665</v>
      </c>
      <c r="G3026" s="23">
        <f t="shared" si="152"/>
        <v>0</v>
      </c>
      <c r="H3026" s="30"/>
      <c r="I3026" s="29"/>
      <c r="J3026" s="23">
        <f t="shared" si="153"/>
        <v>5.0667999999999997</v>
      </c>
      <c r="K3026" s="30"/>
      <c r="L3026" s="29"/>
      <c r="M3026" s="98" t="s">
        <v>4944</v>
      </c>
      <c r="N3026" s="98" t="s">
        <v>4944</v>
      </c>
      <c r="O3026" s="98" t="s">
        <v>4944</v>
      </c>
      <c r="P3026" s="98" t="s">
        <v>4944</v>
      </c>
      <c r="Q3026" s="98" t="s">
        <v>4944</v>
      </c>
      <c r="R3026" s="98" t="s">
        <v>4944</v>
      </c>
      <c r="S3026" s="98" t="s">
        <v>4944</v>
      </c>
      <c r="T3026" s="98">
        <v>25.334</v>
      </c>
      <c r="U3026" s="98" t="s">
        <v>4944</v>
      </c>
    </row>
    <row r="3027" spans="1:21" x14ac:dyDescent="0.25">
      <c r="A3027" s="57" t="s">
        <v>4640</v>
      </c>
      <c r="B3027" s="57" t="s">
        <v>4108</v>
      </c>
      <c r="C3027" s="57" t="s">
        <v>4723</v>
      </c>
      <c r="D3027" s="91">
        <v>16</v>
      </c>
      <c r="E3027" s="57" t="s">
        <v>8597</v>
      </c>
      <c r="F3027" s="29">
        <f t="shared" si="151"/>
        <v>8.4329999999999998</v>
      </c>
      <c r="G3027" s="23">
        <f t="shared" si="152"/>
        <v>3.0420000000000003</v>
      </c>
      <c r="H3027" s="30"/>
      <c r="I3027" s="29"/>
      <c r="J3027" s="23">
        <f t="shared" si="153"/>
        <v>7.6440000000000001</v>
      </c>
      <c r="K3027" s="30"/>
      <c r="L3027" s="29"/>
      <c r="M3027" s="98">
        <v>1.5920000000000001</v>
      </c>
      <c r="N3027" s="98">
        <v>0.91500000000000004</v>
      </c>
      <c r="O3027" s="98">
        <v>9.0210000000000008</v>
      </c>
      <c r="P3027" s="98">
        <v>0.64</v>
      </c>
      <c r="Q3027" s="98">
        <v>12.881</v>
      </c>
      <c r="R3027" s="98">
        <v>0.04</v>
      </c>
      <c r="S3027" s="98">
        <v>12.259</v>
      </c>
      <c r="T3027" s="98">
        <v>11.34</v>
      </c>
      <c r="U3027" s="98">
        <v>1.7</v>
      </c>
    </row>
    <row r="3028" spans="1:21" x14ac:dyDescent="0.25">
      <c r="A3028" s="57" t="s">
        <v>4640</v>
      </c>
      <c r="B3028" s="57" t="s">
        <v>2060</v>
      </c>
      <c r="C3028" s="57" t="s">
        <v>4707</v>
      </c>
      <c r="D3028" s="91">
        <v>12</v>
      </c>
      <c r="E3028" s="57" t="s">
        <v>7589</v>
      </c>
      <c r="F3028" s="29">
        <f t="shared" si="151"/>
        <v>8.3489999999999984</v>
      </c>
      <c r="G3028" s="23">
        <f t="shared" si="152"/>
        <v>2.4712499999999999</v>
      </c>
      <c r="H3028" s="30"/>
      <c r="I3028" s="29"/>
      <c r="J3028" s="23">
        <f t="shared" si="153"/>
        <v>7.2748000000000008</v>
      </c>
      <c r="K3028" s="30"/>
      <c r="L3028" s="29"/>
      <c r="M3028" s="98">
        <v>0.21199999999999999</v>
      </c>
      <c r="N3028" s="98" t="s">
        <v>4944</v>
      </c>
      <c r="O3028" s="98">
        <v>4.0880000000000001</v>
      </c>
      <c r="P3028" s="98">
        <v>5.585</v>
      </c>
      <c r="Q3028" s="98">
        <v>7.7439999999999998</v>
      </c>
      <c r="R3028" s="98">
        <v>3.5830000000000002</v>
      </c>
      <c r="S3028" s="98">
        <v>10.599</v>
      </c>
      <c r="T3028" s="98">
        <v>10.737</v>
      </c>
      <c r="U3028" s="98">
        <v>3.7109999999999999</v>
      </c>
    </row>
    <row r="3029" spans="1:21" x14ac:dyDescent="0.25">
      <c r="A3029" s="57" t="s">
        <v>4640</v>
      </c>
      <c r="B3029" s="57" t="s">
        <v>1921</v>
      </c>
      <c r="C3029" s="57" t="s">
        <v>4724</v>
      </c>
      <c r="D3029" s="91">
        <v>16</v>
      </c>
      <c r="E3029" s="57" t="s">
        <v>8951</v>
      </c>
      <c r="F3029" s="29">
        <f t="shared" si="151"/>
        <v>8.3483333333333327</v>
      </c>
      <c r="G3029" s="23">
        <f t="shared" si="152"/>
        <v>73.644000000000005</v>
      </c>
      <c r="H3029" s="30"/>
      <c r="I3029" s="29"/>
      <c r="J3029" s="23">
        <f t="shared" si="153"/>
        <v>6.0477999999999996</v>
      </c>
      <c r="K3029" s="30"/>
      <c r="L3029" s="29"/>
      <c r="M3029" s="98">
        <v>81.275999999999996</v>
      </c>
      <c r="N3029" s="98">
        <v>79.647000000000006</v>
      </c>
      <c r="O3029" s="98">
        <v>100.86499999999999</v>
      </c>
      <c r="P3029" s="98">
        <v>32.787999999999997</v>
      </c>
      <c r="Q3029" s="98">
        <v>1.6339999999999999</v>
      </c>
      <c r="R3029" s="98">
        <v>3.56</v>
      </c>
      <c r="S3029" s="98">
        <v>5.87</v>
      </c>
      <c r="T3029" s="98">
        <v>13.519</v>
      </c>
      <c r="U3029" s="98">
        <v>5.6559999999999997</v>
      </c>
    </row>
    <row r="3030" spans="1:21" x14ac:dyDescent="0.25">
      <c r="A3030" s="57" t="s">
        <v>4640</v>
      </c>
      <c r="B3030" s="57" t="s">
        <v>1752</v>
      </c>
      <c r="C3030" s="57" t="s">
        <v>4712</v>
      </c>
      <c r="D3030" s="91">
        <v>15</v>
      </c>
      <c r="E3030" s="57" t="s">
        <v>7787</v>
      </c>
      <c r="F3030" s="29">
        <f t="shared" si="151"/>
        <v>8.347666666666667</v>
      </c>
      <c r="G3030" s="23">
        <f t="shared" si="152"/>
        <v>0.57300000000000006</v>
      </c>
      <c r="H3030" s="30"/>
      <c r="I3030" s="29"/>
      <c r="J3030" s="23">
        <f t="shared" si="153"/>
        <v>11.276999999999999</v>
      </c>
      <c r="K3030" s="30"/>
      <c r="L3030" s="29"/>
      <c r="M3030" s="98" t="s">
        <v>4944</v>
      </c>
      <c r="N3030" s="98">
        <v>0.79500000000000004</v>
      </c>
      <c r="O3030" s="98">
        <v>1.4970000000000001</v>
      </c>
      <c r="P3030" s="98" t="s">
        <v>4944</v>
      </c>
      <c r="Q3030" s="98">
        <v>29.890999999999998</v>
      </c>
      <c r="R3030" s="98">
        <v>1.4510000000000001</v>
      </c>
      <c r="S3030" s="98" t="s">
        <v>4944</v>
      </c>
      <c r="T3030" s="98">
        <v>17.68</v>
      </c>
      <c r="U3030" s="98">
        <v>7.3630000000000004</v>
      </c>
    </row>
    <row r="3031" spans="1:21" x14ac:dyDescent="0.25">
      <c r="A3031" s="57" t="s">
        <v>4640</v>
      </c>
      <c r="B3031" s="57" t="s">
        <v>2025</v>
      </c>
      <c r="C3031" s="57" t="s">
        <v>4712</v>
      </c>
      <c r="D3031" s="91">
        <v>15</v>
      </c>
      <c r="E3031" s="57" t="s">
        <v>7884</v>
      </c>
      <c r="F3031" s="29">
        <f t="shared" si="151"/>
        <v>8.3376666666666672</v>
      </c>
      <c r="G3031" s="23">
        <f t="shared" si="152"/>
        <v>4.7755000000000001</v>
      </c>
      <c r="H3031" s="30"/>
      <c r="I3031" s="29"/>
      <c r="J3031" s="23">
        <f t="shared" si="153"/>
        <v>5.0026000000000002</v>
      </c>
      <c r="K3031" s="30"/>
      <c r="L3031" s="29"/>
      <c r="M3031" s="98">
        <v>19.102</v>
      </c>
      <c r="N3031" s="98" t="s">
        <v>4944</v>
      </c>
      <c r="O3031" s="98" t="s">
        <v>4944</v>
      </c>
      <c r="P3031" s="98" t="s">
        <v>4944</v>
      </c>
      <c r="Q3031" s="98" t="s">
        <v>4944</v>
      </c>
      <c r="R3031" s="98" t="s">
        <v>4944</v>
      </c>
      <c r="S3031" s="98" t="s">
        <v>4944</v>
      </c>
      <c r="T3031" s="98" t="s">
        <v>4944</v>
      </c>
      <c r="U3031" s="98">
        <v>25.013000000000002</v>
      </c>
    </row>
    <row r="3032" spans="1:21" x14ac:dyDescent="0.25">
      <c r="A3032" s="57" t="s">
        <v>4640</v>
      </c>
      <c r="B3032" s="57" t="s">
        <v>2242</v>
      </c>
      <c r="C3032" s="57" t="s">
        <v>4722</v>
      </c>
      <c r="D3032" s="91">
        <v>15</v>
      </c>
      <c r="E3032" s="57" t="s">
        <v>8275</v>
      </c>
      <c r="F3032" s="29">
        <f t="shared" si="151"/>
        <v>8.336333333333334</v>
      </c>
      <c r="G3032" s="23">
        <f t="shared" si="152"/>
        <v>35.60425</v>
      </c>
      <c r="H3032" s="30"/>
      <c r="I3032" s="29"/>
      <c r="J3032" s="23">
        <f t="shared" si="153"/>
        <v>6.1055999999999999</v>
      </c>
      <c r="K3032" s="30"/>
      <c r="L3032" s="29"/>
      <c r="M3032" s="98">
        <v>8.4730000000000008</v>
      </c>
      <c r="N3032" s="98">
        <v>49.884</v>
      </c>
      <c r="O3032" s="98">
        <v>61.441000000000003</v>
      </c>
      <c r="P3032" s="98">
        <v>22.619</v>
      </c>
      <c r="Q3032" s="98">
        <v>2.2050000000000001</v>
      </c>
      <c r="R3032" s="98">
        <v>3.3140000000000001</v>
      </c>
      <c r="S3032" s="98">
        <v>11.996</v>
      </c>
      <c r="T3032" s="98">
        <v>6.2380000000000004</v>
      </c>
      <c r="U3032" s="98">
        <v>6.7750000000000004</v>
      </c>
    </row>
    <row r="3033" spans="1:21" x14ac:dyDescent="0.25">
      <c r="A3033" s="57" t="s">
        <v>4640</v>
      </c>
      <c r="B3033" s="57" t="s">
        <v>1672</v>
      </c>
      <c r="C3033" s="57" t="s">
        <v>4721</v>
      </c>
      <c r="D3033" s="91">
        <v>15</v>
      </c>
      <c r="E3033" s="57" t="s">
        <v>8225</v>
      </c>
      <c r="F3033" s="29">
        <f t="shared" si="151"/>
        <v>8.3323333333333327</v>
      </c>
      <c r="G3033" s="23">
        <f t="shared" si="152"/>
        <v>0.70350000000000001</v>
      </c>
      <c r="H3033" s="30"/>
      <c r="I3033" s="29"/>
      <c r="J3033" s="23">
        <f t="shared" si="153"/>
        <v>10.5504</v>
      </c>
      <c r="K3033" s="30"/>
      <c r="L3033" s="29"/>
      <c r="M3033" s="98">
        <v>0.754</v>
      </c>
      <c r="N3033" s="98" t="s">
        <v>4944</v>
      </c>
      <c r="O3033" s="98">
        <v>0.24399999999999999</v>
      </c>
      <c r="P3033" s="98">
        <v>1.8160000000000001</v>
      </c>
      <c r="Q3033" s="98">
        <v>0.749</v>
      </c>
      <c r="R3033" s="98">
        <v>27.006</v>
      </c>
      <c r="S3033" s="98" t="s">
        <v>4944</v>
      </c>
      <c r="T3033" s="98">
        <v>18.693999999999999</v>
      </c>
      <c r="U3033" s="98">
        <v>6.3029999999999999</v>
      </c>
    </row>
    <row r="3034" spans="1:21" x14ac:dyDescent="0.25">
      <c r="A3034" s="57" t="s">
        <v>4640</v>
      </c>
      <c r="B3034" s="57" t="s">
        <v>1438</v>
      </c>
      <c r="C3034" s="57" t="s">
        <v>4713</v>
      </c>
      <c r="D3034" s="91">
        <v>15</v>
      </c>
      <c r="E3034" s="57" t="s">
        <v>7992</v>
      </c>
      <c r="F3034" s="29">
        <f t="shared" si="151"/>
        <v>8.3130000000000006</v>
      </c>
      <c r="G3034" s="23">
        <f t="shared" si="152"/>
        <v>5.2969999999999997</v>
      </c>
      <c r="H3034" s="30"/>
      <c r="I3034" s="29"/>
      <c r="J3034" s="23">
        <f t="shared" si="153"/>
        <v>13.9346</v>
      </c>
      <c r="K3034" s="30"/>
      <c r="L3034" s="29"/>
      <c r="M3034" s="98">
        <v>3.8839999999999999</v>
      </c>
      <c r="N3034" s="98">
        <v>3.0950000000000002</v>
      </c>
      <c r="O3034" s="98">
        <v>9.2989999999999995</v>
      </c>
      <c r="P3034" s="98">
        <v>4.91</v>
      </c>
      <c r="Q3034" s="98">
        <v>17.166</v>
      </c>
      <c r="R3034" s="98">
        <v>27.568000000000001</v>
      </c>
      <c r="S3034" s="98">
        <v>23.236999999999998</v>
      </c>
      <c r="T3034" s="98">
        <v>0.13200000000000001</v>
      </c>
      <c r="U3034" s="98">
        <v>1.57</v>
      </c>
    </row>
    <row r="3035" spans="1:21" x14ac:dyDescent="0.25">
      <c r="A3035" s="57" t="s">
        <v>4640</v>
      </c>
      <c r="B3035" s="57" t="s">
        <v>3652</v>
      </c>
      <c r="C3035" s="57" t="s">
        <v>4677</v>
      </c>
      <c r="D3035" s="91">
        <v>6</v>
      </c>
      <c r="E3035" s="57" t="s">
        <v>6250</v>
      </c>
      <c r="F3035" s="29">
        <f t="shared" si="151"/>
        <v>8.2896666666666672</v>
      </c>
      <c r="G3035" s="23">
        <f t="shared" si="152"/>
        <v>0.47150000000000003</v>
      </c>
      <c r="H3035" s="30"/>
      <c r="I3035" s="29"/>
      <c r="J3035" s="23">
        <f t="shared" si="153"/>
        <v>5.8334000000000001</v>
      </c>
      <c r="K3035" s="30"/>
      <c r="L3035" s="29"/>
      <c r="M3035" s="98" t="s">
        <v>4944</v>
      </c>
      <c r="N3035" s="98">
        <v>0.28599999999999998</v>
      </c>
      <c r="O3035" s="98" t="s">
        <v>4944</v>
      </c>
      <c r="P3035" s="98">
        <v>1.6</v>
      </c>
      <c r="Q3035" s="98">
        <v>3.9980000000000002</v>
      </c>
      <c r="R3035" s="98">
        <v>0.3</v>
      </c>
      <c r="S3035" s="98">
        <v>2.02</v>
      </c>
      <c r="T3035" s="98" t="s">
        <v>4944</v>
      </c>
      <c r="U3035" s="98">
        <v>22.849</v>
      </c>
    </row>
    <row r="3036" spans="1:21" x14ac:dyDescent="0.25">
      <c r="A3036" s="57" t="s">
        <v>4640</v>
      </c>
      <c r="B3036" s="57" t="s">
        <v>2905</v>
      </c>
      <c r="C3036" s="57" t="s">
        <v>4714</v>
      </c>
      <c r="D3036" s="91">
        <v>15</v>
      </c>
      <c r="E3036" s="57" t="s">
        <v>8049</v>
      </c>
      <c r="F3036" s="29">
        <f t="shared" si="151"/>
        <v>8.2579999999999991</v>
      </c>
      <c r="G3036" s="23">
        <f t="shared" si="152"/>
        <v>20.138750000000002</v>
      </c>
      <c r="H3036" s="30"/>
      <c r="I3036" s="29"/>
      <c r="J3036" s="23">
        <f t="shared" si="153"/>
        <v>4.9547999999999996</v>
      </c>
      <c r="K3036" s="30"/>
      <c r="L3036" s="29"/>
      <c r="M3036" s="98">
        <v>24.202000000000002</v>
      </c>
      <c r="N3036" s="98" t="s">
        <v>4944</v>
      </c>
      <c r="O3036" s="98" t="s">
        <v>4944</v>
      </c>
      <c r="P3036" s="98">
        <v>56.353000000000002</v>
      </c>
      <c r="Q3036" s="98" t="s">
        <v>4944</v>
      </c>
      <c r="R3036" s="98" t="s">
        <v>4944</v>
      </c>
      <c r="S3036" s="98">
        <v>5.2809999999999997</v>
      </c>
      <c r="T3036" s="98">
        <v>19.492999999999999</v>
      </c>
      <c r="U3036" s="98" t="s">
        <v>4944</v>
      </c>
    </row>
    <row r="3037" spans="1:21" x14ac:dyDescent="0.25">
      <c r="A3037" s="57" t="s">
        <v>4640</v>
      </c>
      <c r="B3037" s="57" t="s">
        <v>9570</v>
      </c>
      <c r="C3037" s="57" t="s">
        <v>4668</v>
      </c>
      <c r="D3037" s="91">
        <v>6</v>
      </c>
      <c r="E3037" s="57" t="s">
        <v>9571</v>
      </c>
      <c r="F3037" s="29">
        <f t="shared" si="151"/>
        <v>8.2303333333333342</v>
      </c>
      <c r="G3037" s="23">
        <f t="shared" si="152"/>
        <v>0</v>
      </c>
      <c r="H3037" s="30"/>
      <c r="I3037" s="29"/>
      <c r="J3037" s="23">
        <f t="shared" si="153"/>
        <v>8.4565999999999999</v>
      </c>
      <c r="K3037" s="30"/>
      <c r="L3037" s="29"/>
      <c r="M3037" s="98" t="s">
        <v>4944</v>
      </c>
      <c r="N3037" s="98" t="s">
        <v>4944</v>
      </c>
      <c r="O3037" s="98" t="s">
        <v>4944</v>
      </c>
      <c r="P3037" s="98" t="s">
        <v>4944</v>
      </c>
      <c r="Q3037" s="98" t="s">
        <v>4944</v>
      </c>
      <c r="R3037" s="98">
        <v>17.591999999999999</v>
      </c>
      <c r="S3037" s="98">
        <v>6.5000000000000002E-2</v>
      </c>
      <c r="T3037" s="98">
        <v>0.18</v>
      </c>
      <c r="U3037" s="98">
        <v>24.446000000000002</v>
      </c>
    </row>
    <row r="3038" spans="1:21" x14ac:dyDescent="0.25">
      <c r="A3038" s="57" t="s">
        <v>4640</v>
      </c>
      <c r="B3038" s="57" t="s">
        <v>374</v>
      </c>
      <c r="C3038" s="57" t="s">
        <v>4712</v>
      </c>
      <c r="D3038" s="91">
        <v>15</v>
      </c>
      <c r="E3038" s="57" t="s">
        <v>7840</v>
      </c>
      <c r="F3038" s="29">
        <f t="shared" si="151"/>
        <v>8.2206666666666681</v>
      </c>
      <c r="G3038" s="23">
        <f t="shared" si="152"/>
        <v>43.147750000000002</v>
      </c>
      <c r="H3038" s="30"/>
      <c r="I3038" s="29"/>
      <c r="J3038" s="23">
        <f t="shared" si="153"/>
        <v>7.4328000000000003</v>
      </c>
      <c r="K3038" s="30"/>
      <c r="L3038" s="29"/>
      <c r="M3038" s="98">
        <v>0.31</v>
      </c>
      <c r="N3038" s="98">
        <v>0.435</v>
      </c>
      <c r="O3038" s="98">
        <v>170.096</v>
      </c>
      <c r="P3038" s="98">
        <v>1.75</v>
      </c>
      <c r="Q3038" s="98">
        <v>12.502000000000001</v>
      </c>
      <c r="R3038" s="98" t="s">
        <v>4944</v>
      </c>
      <c r="S3038" s="98" t="s">
        <v>4944</v>
      </c>
      <c r="T3038" s="98">
        <v>19.917000000000002</v>
      </c>
      <c r="U3038" s="98">
        <v>4.7450000000000001</v>
      </c>
    </row>
    <row r="3039" spans="1:21" x14ac:dyDescent="0.25">
      <c r="A3039" s="57" t="s">
        <v>4640</v>
      </c>
      <c r="B3039" s="57" t="s">
        <v>3217</v>
      </c>
      <c r="C3039" s="57" t="s">
        <v>4692</v>
      </c>
      <c r="D3039" s="91">
        <v>11</v>
      </c>
      <c r="E3039" s="57" t="s">
        <v>6857</v>
      </c>
      <c r="F3039" s="29">
        <f t="shared" si="151"/>
        <v>8.1760000000000002</v>
      </c>
      <c r="G3039" s="23">
        <f t="shared" si="152"/>
        <v>3.9915000000000003</v>
      </c>
      <c r="H3039" s="30"/>
      <c r="I3039" s="29"/>
      <c r="J3039" s="23">
        <f t="shared" si="153"/>
        <v>5.4316000000000004</v>
      </c>
      <c r="K3039" s="30"/>
      <c r="L3039" s="29"/>
      <c r="M3039" s="98">
        <v>6.633</v>
      </c>
      <c r="N3039" s="98" t="s">
        <v>4944</v>
      </c>
      <c r="O3039" s="98">
        <v>2.786</v>
      </c>
      <c r="P3039" s="98">
        <v>6.5469999999999997</v>
      </c>
      <c r="Q3039" s="98" t="s">
        <v>4944</v>
      </c>
      <c r="R3039" s="98">
        <v>2.63</v>
      </c>
      <c r="S3039" s="98">
        <v>8.5050000000000008</v>
      </c>
      <c r="T3039" s="98">
        <v>3.0230000000000001</v>
      </c>
      <c r="U3039" s="98">
        <v>13</v>
      </c>
    </row>
    <row r="3040" spans="1:21" x14ac:dyDescent="0.25">
      <c r="A3040" s="57" t="s">
        <v>4640</v>
      </c>
      <c r="B3040" s="57" t="s">
        <v>2926</v>
      </c>
      <c r="C3040" s="57" t="s">
        <v>4677</v>
      </c>
      <c r="D3040" s="91">
        <v>6</v>
      </c>
      <c r="E3040" s="57" t="s">
        <v>6247</v>
      </c>
      <c r="F3040" s="29">
        <f t="shared" ref="F3040:F3103" si="154">SUM(S3040:U3040)/3</f>
        <v>8.1553333333333331</v>
      </c>
      <c r="G3040" s="23">
        <f t="shared" ref="G3040:G3103" si="155">SUM(M3040:P3040)/4</f>
        <v>8.948500000000001</v>
      </c>
      <c r="H3040" s="30"/>
      <c r="I3040" s="29"/>
      <c r="J3040" s="23">
        <f t="shared" ref="J3040:J3103" si="156">SUM(Q3040:U3040)/5</f>
        <v>9.3464000000000009</v>
      </c>
      <c r="K3040" s="30"/>
      <c r="L3040" s="29"/>
      <c r="M3040" s="98">
        <v>5.3049999999999997</v>
      </c>
      <c r="N3040" s="98">
        <v>11.292</v>
      </c>
      <c r="O3040" s="98">
        <v>16.225000000000001</v>
      </c>
      <c r="P3040" s="98">
        <v>2.972</v>
      </c>
      <c r="Q3040" s="98">
        <v>7.2759999999999998</v>
      </c>
      <c r="R3040" s="98">
        <v>14.99</v>
      </c>
      <c r="S3040" s="98">
        <v>13.401</v>
      </c>
      <c r="T3040" s="98">
        <v>3.95</v>
      </c>
      <c r="U3040" s="98">
        <v>7.1150000000000002</v>
      </c>
    </row>
    <row r="3041" spans="1:21" x14ac:dyDescent="0.25">
      <c r="A3041" s="57" t="s">
        <v>4640</v>
      </c>
      <c r="B3041" s="57" t="s">
        <v>3096</v>
      </c>
      <c r="C3041" s="57" t="s">
        <v>4669</v>
      </c>
      <c r="D3041" s="91">
        <v>6</v>
      </c>
      <c r="E3041" s="57" t="s">
        <v>5888</v>
      </c>
      <c r="F3041" s="29">
        <f t="shared" si="154"/>
        <v>8.1019999999999985</v>
      </c>
      <c r="G3041" s="23">
        <f t="shared" si="155"/>
        <v>2.0789999999999997</v>
      </c>
      <c r="H3041" s="30"/>
      <c r="I3041" s="29"/>
      <c r="J3041" s="23">
        <f t="shared" si="156"/>
        <v>6.4238</v>
      </c>
      <c r="K3041" s="30"/>
      <c r="L3041" s="29"/>
      <c r="M3041" s="98">
        <v>1.665</v>
      </c>
      <c r="N3041" s="98">
        <v>1.345</v>
      </c>
      <c r="O3041" s="98">
        <v>2.1669999999999998</v>
      </c>
      <c r="P3041" s="98">
        <v>3.1389999999999998</v>
      </c>
      <c r="Q3041" s="98" t="s">
        <v>4944</v>
      </c>
      <c r="R3041" s="98">
        <v>7.8129999999999997</v>
      </c>
      <c r="S3041" s="98">
        <v>13.968999999999999</v>
      </c>
      <c r="T3041" s="98">
        <v>10.337</v>
      </c>
      <c r="U3041" s="98" t="s">
        <v>4944</v>
      </c>
    </row>
    <row r="3042" spans="1:21" x14ac:dyDescent="0.25">
      <c r="A3042" s="57" t="s">
        <v>4640</v>
      </c>
      <c r="B3042" s="57" t="s">
        <v>2572</v>
      </c>
      <c r="C3042" s="57" t="s">
        <v>4729</v>
      </c>
      <c r="D3042" s="91">
        <v>18</v>
      </c>
      <c r="E3042" s="57" t="s">
        <v>9216</v>
      </c>
      <c r="F3042" s="29">
        <f t="shared" si="154"/>
        <v>8.1010000000000009</v>
      </c>
      <c r="G3042" s="23">
        <f t="shared" si="155"/>
        <v>1.07975</v>
      </c>
      <c r="H3042" s="30"/>
      <c r="I3042" s="29"/>
      <c r="J3042" s="23">
        <f t="shared" si="156"/>
        <v>7.5304000000000002</v>
      </c>
      <c r="K3042" s="30"/>
      <c r="L3042" s="29"/>
      <c r="M3042" s="98">
        <v>0.34499999999999997</v>
      </c>
      <c r="N3042" s="98">
        <v>0.52500000000000002</v>
      </c>
      <c r="O3042" s="98">
        <v>1.02</v>
      </c>
      <c r="P3042" s="98">
        <v>2.4289999999999998</v>
      </c>
      <c r="Q3042" s="98" t="s">
        <v>4944</v>
      </c>
      <c r="R3042" s="98">
        <v>13.349</v>
      </c>
      <c r="S3042" s="98">
        <v>10.893000000000001</v>
      </c>
      <c r="T3042" s="98">
        <v>13.41</v>
      </c>
      <c r="U3042" s="98" t="s">
        <v>4944</v>
      </c>
    </row>
    <row r="3043" spans="1:21" x14ac:dyDescent="0.25">
      <c r="A3043" s="57" t="s">
        <v>4640</v>
      </c>
      <c r="B3043" s="57" t="s">
        <v>3887</v>
      </c>
      <c r="C3043" s="57" t="s">
        <v>4669</v>
      </c>
      <c r="D3043" s="91">
        <v>6</v>
      </c>
      <c r="E3043" s="57" t="s">
        <v>5927</v>
      </c>
      <c r="F3043" s="29">
        <f t="shared" si="154"/>
        <v>7.9656666666666673</v>
      </c>
      <c r="G3043" s="23">
        <f t="shared" si="155"/>
        <v>0</v>
      </c>
      <c r="H3043" s="30"/>
      <c r="I3043" s="29"/>
      <c r="J3043" s="23">
        <f t="shared" si="156"/>
        <v>4.7794000000000008</v>
      </c>
      <c r="K3043" s="30"/>
      <c r="L3043" s="29"/>
      <c r="M3043" s="98" t="s">
        <v>4944</v>
      </c>
      <c r="N3043" s="98" t="s">
        <v>4944</v>
      </c>
      <c r="O3043" s="98" t="s">
        <v>4944</v>
      </c>
      <c r="P3043" s="98" t="s">
        <v>4944</v>
      </c>
      <c r="Q3043" s="98" t="s">
        <v>4944</v>
      </c>
      <c r="R3043" s="98" t="s">
        <v>4944</v>
      </c>
      <c r="S3043" s="98" t="s">
        <v>4944</v>
      </c>
      <c r="T3043" s="98">
        <v>23.859000000000002</v>
      </c>
      <c r="U3043" s="98">
        <v>3.7999999999999999E-2</v>
      </c>
    </row>
    <row r="3044" spans="1:21" x14ac:dyDescent="0.25">
      <c r="A3044" s="57" t="s">
        <v>4640</v>
      </c>
      <c r="B3044" s="57" t="s">
        <v>3264</v>
      </c>
      <c r="C3044" s="57" t="s">
        <v>4684</v>
      </c>
      <c r="D3044" s="91">
        <v>9</v>
      </c>
      <c r="E3044" s="57" t="s">
        <v>6606</v>
      </c>
      <c r="F3044" s="29">
        <f t="shared" si="154"/>
        <v>7.9623333333333335</v>
      </c>
      <c r="G3044" s="23">
        <f t="shared" si="155"/>
        <v>0</v>
      </c>
      <c r="H3044" s="30"/>
      <c r="I3044" s="29"/>
      <c r="J3044" s="23">
        <f t="shared" si="156"/>
        <v>5.8033999999999999</v>
      </c>
      <c r="K3044" s="30"/>
      <c r="L3044" s="29"/>
      <c r="M3044" s="98" t="s">
        <v>4944</v>
      </c>
      <c r="N3044" s="98" t="s">
        <v>4944</v>
      </c>
      <c r="O3044" s="98" t="s">
        <v>4944</v>
      </c>
      <c r="P3044" s="98" t="s">
        <v>4944</v>
      </c>
      <c r="Q3044" s="98" t="s">
        <v>4944</v>
      </c>
      <c r="R3044" s="98">
        <v>5.13</v>
      </c>
      <c r="S3044" s="98">
        <v>23.887</v>
      </c>
      <c r="T3044" s="98" t="s">
        <v>4944</v>
      </c>
      <c r="U3044" s="98" t="s">
        <v>4944</v>
      </c>
    </row>
    <row r="3045" spans="1:21" x14ac:dyDescent="0.25">
      <c r="A3045" s="57" t="s">
        <v>4640</v>
      </c>
      <c r="B3045" s="57" t="s">
        <v>2921</v>
      </c>
      <c r="C3045" s="57" t="s">
        <v>4723</v>
      </c>
      <c r="D3045" s="91">
        <v>16</v>
      </c>
      <c r="E3045" s="57" t="s">
        <v>8557</v>
      </c>
      <c r="F3045" s="29">
        <f t="shared" si="154"/>
        <v>7.8666666666666671</v>
      </c>
      <c r="G3045" s="23">
        <f t="shared" si="155"/>
        <v>285.666</v>
      </c>
      <c r="H3045" s="30"/>
      <c r="I3045" s="29"/>
      <c r="J3045" s="23">
        <f t="shared" si="156"/>
        <v>210.94279999999998</v>
      </c>
      <c r="K3045" s="30"/>
      <c r="L3045" s="29"/>
      <c r="M3045" s="98">
        <v>246.4</v>
      </c>
      <c r="N3045" s="98">
        <v>385.91399999999999</v>
      </c>
      <c r="O3045" s="98">
        <v>510.35</v>
      </c>
      <c r="P3045" s="98" t="s">
        <v>4944</v>
      </c>
      <c r="Q3045" s="98">
        <v>1031.114</v>
      </c>
      <c r="R3045" s="98" t="s">
        <v>4944</v>
      </c>
      <c r="S3045" s="98">
        <v>5</v>
      </c>
      <c r="T3045" s="98">
        <v>16.100000000000001</v>
      </c>
      <c r="U3045" s="98">
        <v>2.5</v>
      </c>
    </row>
    <row r="3046" spans="1:21" x14ac:dyDescent="0.25">
      <c r="A3046" s="57" t="s">
        <v>4640</v>
      </c>
      <c r="B3046" s="57" t="s">
        <v>3074</v>
      </c>
      <c r="C3046" s="57" t="s">
        <v>4678</v>
      </c>
      <c r="D3046" s="91">
        <v>6</v>
      </c>
      <c r="E3046" s="57" t="s">
        <v>6331</v>
      </c>
      <c r="F3046" s="29">
        <f t="shared" si="154"/>
        <v>7.8646666666666674</v>
      </c>
      <c r="G3046" s="23">
        <f t="shared" si="155"/>
        <v>31.119999999999997</v>
      </c>
      <c r="H3046" s="30"/>
      <c r="I3046" s="29"/>
      <c r="J3046" s="23">
        <f t="shared" si="156"/>
        <v>26.841000000000001</v>
      </c>
      <c r="K3046" s="30"/>
      <c r="L3046" s="29"/>
      <c r="M3046" s="98">
        <v>0.255</v>
      </c>
      <c r="N3046" s="98" t="s">
        <v>4944</v>
      </c>
      <c r="O3046" s="98">
        <v>39.796999999999997</v>
      </c>
      <c r="P3046" s="98">
        <v>84.427999999999997</v>
      </c>
      <c r="Q3046" s="98">
        <v>92.081000000000003</v>
      </c>
      <c r="R3046" s="98">
        <v>18.53</v>
      </c>
      <c r="S3046" s="98">
        <v>2.3050000000000002</v>
      </c>
      <c r="T3046" s="98" t="s">
        <v>4944</v>
      </c>
      <c r="U3046" s="98">
        <v>21.289000000000001</v>
      </c>
    </row>
    <row r="3047" spans="1:21" x14ac:dyDescent="0.25">
      <c r="A3047" s="57" t="s">
        <v>4640</v>
      </c>
      <c r="B3047" s="57" t="s">
        <v>1086</v>
      </c>
      <c r="C3047" s="57" t="s">
        <v>4712</v>
      </c>
      <c r="D3047" s="91">
        <v>15</v>
      </c>
      <c r="E3047" s="57" t="s">
        <v>7886</v>
      </c>
      <c r="F3047" s="29">
        <f t="shared" si="154"/>
        <v>7.82</v>
      </c>
      <c r="G3047" s="23">
        <f t="shared" si="155"/>
        <v>31.544499999999999</v>
      </c>
      <c r="H3047" s="30"/>
      <c r="I3047" s="29"/>
      <c r="J3047" s="23">
        <f t="shared" si="156"/>
        <v>4.6920000000000002</v>
      </c>
      <c r="K3047" s="30"/>
      <c r="L3047" s="29"/>
      <c r="M3047" s="98">
        <v>1.974</v>
      </c>
      <c r="N3047" s="98">
        <v>10.957000000000001</v>
      </c>
      <c r="O3047" s="98">
        <v>41.451999999999998</v>
      </c>
      <c r="P3047" s="98">
        <v>71.795000000000002</v>
      </c>
      <c r="Q3047" s="98" t="s">
        <v>4944</v>
      </c>
      <c r="R3047" s="98" t="s">
        <v>4944</v>
      </c>
      <c r="S3047" s="98">
        <v>20.582000000000001</v>
      </c>
      <c r="T3047" s="98">
        <v>2.8780000000000001</v>
      </c>
      <c r="U3047" s="98" t="s">
        <v>4944</v>
      </c>
    </row>
    <row r="3048" spans="1:21" x14ac:dyDescent="0.25">
      <c r="A3048" s="57" t="s">
        <v>4640</v>
      </c>
      <c r="B3048" s="57" t="s">
        <v>2259</v>
      </c>
      <c r="C3048" s="57" t="s">
        <v>4684</v>
      </c>
      <c r="D3048" s="91">
        <v>9</v>
      </c>
      <c r="E3048" s="57" t="s">
        <v>6616</v>
      </c>
      <c r="F3048" s="29">
        <f t="shared" si="154"/>
        <v>7.8163333333333327</v>
      </c>
      <c r="G3048" s="23">
        <f t="shared" si="155"/>
        <v>8.6112500000000001</v>
      </c>
      <c r="H3048" s="30"/>
      <c r="I3048" s="29"/>
      <c r="J3048" s="23">
        <f t="shared" si="156"/>
        <v>8.4614000000000011</v>
      </c>
      <c r="K3048" s="30"/>
      <c r="L3048" s="29"/>
      <c r="M3048" s="98" t="s">
        <v>4944</v>
      </c>
      <c r="N3048" s="98" t="s">
        <v>4944</v>
      </c>
      <c r="O3048" s="98">
        <v>1.4159999999999999</v>
      </c>
      <c r="P3048" s="98">
        <v>33.029000000000003</v>
      </c>
      <c r="Q3048" s="98">
        <v>15.439</v>
      </c>
      <c r="R3048" s="98">
        <v>3.419</v>
      </c>
      <c r="S3048" s="98">
        <v>0.7</v>
      </c>
      <c r="T3048" s="98" t="s">
        <v>4944</v>
      </c>
      <c r="U3048" s="98">
        <v>22.748999999999999</v>
      </c>
    </row>
    <row r="3049" spans="1:21" x14ac:dyDescent="0.25">
      <c r="A3049" s="57" t="s">
        <v>4640</v>
      </c>
      <c r="B3049" s="57" t="s">
        <v>2865</v>
      </c>
      <c r="C3049" s="57" t="s">
        <v>4731</v>
      </c>
      <c r="D3049" s="91">
        <v>18</v>
      </c>
      <c r="E3049" s="57" t="s">
        <v>9406</v>
      </c>
      <c r="F3049" s="29">
        <f t="shared" si="154"/>
        <v>7.7979999999999992</v>
      </c>
      <c r="G3049" s="23">
        <f t="shared" si="155"/>
        <v>0.11849999999999999</v>
      </c>
      <c r="H3049" s="30"/>
      <c r="I3049" s="29"/>
      <c r="J3049" s="23">
        <f t="shared" si="156"/>
        <v>7.0187999999999988</v>
      </c>
      <c r="K3049" s="30"/>
      <c r="L3049" s="29"/>
      <c r="M3049" s="98">
        <v>0.05</v>
      </c>
      <c r="N3049" s="98">
        <v>0.42399999999999999</v>
      </c>
      <c r="O3049" s="98" t="s">
        <v>4944</v>
      </c>
      <c r="P3049" s="98" t="s">
        <v>4944</v>
      </c>
      <c r="Q3049" s="98">
        <v>2.6739999999999999</v>
      </c>
      <c r="R3049" s="98">
        <v>9.0259999999999998</v>
      </c>
      <c r="S3049" s="98">
        <v>2.0649999999999999</v>
      </c>
      <c r="T3049" s="98">
        <v>11.657999999999999</v>
      </c>
      <c r="U3049" s="98">
        <v>9.6709999999999994</v>
      </c>
    </row>
    <row r="3050" spans="1:21" x14ac:dyDescent="0.25">
      <c r="A3050" s="57" t="s">
        <v>4640</v>
      </c>
      <c r="B3050" s="57" t="s">
        <v>4286</v>
      </c>
      <c r="C3050" s="57" t="s">
        <v>4649</v>
      </c>
      <c r="D3050" s="91">
        <v>2</v>
      </c>
      <c r="E3050" s="57" t="s">
        <v>5243</v>
      </c>
      <c r="F3050" s="29">
        <f t="shared" si="154"/>
        <v>7.7860000000000014</v>
      </c>
      <c r="G3050" s="23">
        <f t="shared" si="155"/>
        <v>0.20525000000000002</v>
      </c>
      <c r="H3050" s="30"/>
      <c r="I3050" s="29"/>
      <c r="J3050" s="23">
        <f t="shared" si="156"/>
        <v>4.9298000000000011</v>
      </c>
      <c r="K3050" s="30"/>
      <c r="L3050" s="29"/>
      <c r="M3050" s="98" t="s">
        <v>4944</v>
      </c>
      <c r="N3050" s="98">
        <v>2.1000000000000001E-2</v>
      </c>
      <c r="O3050" s="98">
        <v>1.4999999999999999E-2</v>
      </c>
      <c r="P3050" s="98">
        <v>0.78500000000000003</v>
      </c>
      <c r="Q3050" s="98">
        <v>0.628</v>
      </c>
      <c r="R3050" s="98">
        <v>0.66300000000000003</v>
      </c>
      <c r="S3050" s="98">
        <v>0.373</v>
      </c>
      <c r="T3050" s="98">
        <v>21.414000000000001</v>
      </c>
      <c r="U3050" s="98">
        <v>1.571</v>
      </c>
    </row>
    <row r="3051" spans="1:21" x14ac:dyDescent="0.25">
      <c r="A3051" s="57" t="s">
        <v>4640</v>
      </c>
      <c r="B3051" s="57" t="s">
        <v>3799</v>
      </c>
      <c r="C3051" s="57" t="s">
        <v>4694</v>
      </c>
      <c r="D3051" s="91">
        <v>11</v>
      </c>
      <c r="E3051" s="57" t="s">
        <v>6987</v>
      </c>
      <c r="F3051" s="29">
        <f t="shared" si="154"/>
        <v>7.7759999999999998</v>
      </c>
      <c r="G3051" s="23">
        <f t="shared" si="155"/>
        <v>0.50700000000000001</v>
      </c>
      <c r="H3051" s="30"/>
      <c r="I3051" s="29"/>
      <c r="J3051" s="23">
        <f t="shared" si="156"/>
        <v>4.6655999999999995</v>
      </c>
      <c r="K3051" s="30"/>
      <c r="L3051" s="29"/>
      <c r="M3051" s="98" t="s">
        <v>4944</v>
      </c>
      <c r="N3051" s="98" t="s">
        <v>4944</v>
      </c>
      <c r="O3051" s="98">
        <v>2.028</v>
      </c>
      <c r="P3051" s="98" t="s">
        <v>4944</v>
      </c>
      <c r="Q3051" s="98" t="s">
        <v>4944</v>
      </c>
      <c r="R3051" s="98" t="s">
        <v>4944</v>
      </c>
      <c r="S3051" s="98">
        <v>23.327999999999999</v>
      </c>
      <c r="T3051" s="98" t="s">
        <v>4944</v>
      </c>
      <c r="U3051" s="98" t="s">
        <v>4944</v>
      </c>
    </row>
    <row r="3052" spans="1:21" x14ac:dyDescent="0.25">
      <c r="A3052" s="57" t="s">
        <v>4640</v>
      </c>
      <c r="B3052" s="57" t="s">
        <v>3842</v>
      </c>
      <c r="C3052" s="57" t="s">
        <v>4723</v>
      </c>
      <c r="D3052" s="91">
        <v>16</v>
      </c>
      <c r="E3052" s="57" t="s">
        <v>8572</v>
      </c>
      <c r="F3052" s="29">
        <f t="shared" si="154"/>
        <v>7.7640000000000002</v>
      </c>
      <c r="G3052" s="23">
        <f t="shared" si="155"/>
        <v>16.508500000000002</v>
      </c>
      <c r="H3052" s="30"/>
      <c r="I3052" s="29"/>
      <c r="J3052" s="23">
        <f t="shared" si="156"/>
        <v>7.5623999999999993</v>
      </c>
      <c r="K3052" s="30"/>
      <c r="L3052" s="29"/>
      <c r="M3052" s="98">
        <v>26.042000000000002</v>
      </c>
      <c r="N3052" s="98">
        <v>37.142000000000003</v>
      </c>
      <c r="O3052" s="98">
        <v>2.85</v>
      </c>
      <c r="P3052" s="98" t="s">
        <v>4944</v>
      </c>
      <c r="Q3052" s="98" t="s">
        <v>4944</v>
      </c>
      <c r="R3052" s="98">
        <v>14.52</v>
      </c>
      <c r="S3052" s="98">
        <v>0.72799999999999998</v>
      </c>
      <c r="T3052" s="98" t="s">
        <v>4944</v>
      </c>
      <c r="U3052" s="98">
        <v>22.564</v>
      </c>
    </row>
    <row r="3053" spans="1:21" x14ac:dyDescent="0.25">
      <c r="A3053" s="57" t="s">
        <v>4640</v>
      </c>
      <c r="B3053" s="57" t="s">
        <v>2900</v>
      </c>
      <c r="C3053" s="57" t="s">
        <v>4655</v>
      </c>
      <c r="D3053" s="91">
        <v>3</v>
      </c>
      <c r="E3053" s="57" t="s">
        <v>5361</v>
      </c>
      <c r="F3053" s="29">
        <f t="shared" si="154"/>
        <v>7.75</v>
      </c>
      <c r="G3053" s="23">
        <f t="shared" si="155"/>
        <v>49.390000000000008</v>
      </c>
      <c r="H3053" s="30"/>
      <c r="I3053" s="29"/>
      <c r="J3053" s="23">
        <f t="shared" si="156"/>
        <v>4.6500000000000004</v>
      </c>
      <c r="K3053" s="30"/>
      <c r="L3053" s="29"/>
      <c r="M3053" s="98">
        <v>104.30200000000001</v>
      </c>
      <c r="N3053" s="98">
        <v>87.863</v>
      </c>
      <c r="O3053" s="98">
        <v>5.3949999999999996</v>
      </c>
      <c r="P3053" s="98" t="s">
        <v>4944</v>
      </c>
      <c r="Q3053" s="98" t="s">
        <v>4944</v>
      </c>
      <c r="R3053" s="98" t="s">
        <v>4944</v>
      </c>
      <c r="S3053" s="98">
        <v>23.25</v>
      </c>
      <c r="T3053" s="98" t="s">
        <v>4944</v>
      </c>
      <c r="U3053" s="98" t="s">
        <v>4944</v>
      </c>
    </row>
    <row r="3054" spans="1:21" x14ac:dyDescent="0.25">
      <c r="A3054" s="57" t="s">
        <v>4640</v>
      </c>
      <c r="B3054" s="57" t="s">
        <v>3241</v>
      </c>
      <c r="C3054" s="57" t="s">
        <v>4707</v>
      </c>
      <c r="D3054" s="91">
        <v>12</v>
      </c>
      <c r="E3054" s="57" t="s">
        <v>7588</v>
      </c>
      <c r="F3054" s="29">
        <f t="shared" si="154"/>
        <v>7.7469999999999999</v>
      </c>
      <c r="G3054" s="23">
        <f t="shared" si="155"/>
        <v>1.3647499999999999</v>
      </c>
      <c r="H3054" s="30"/>
      <c r="I3054" s="29"/>
      <c r="J3054" s="23">
        <f t="shared" si="156"/>
        <v>11.1416</v>
      </c>
      <c r="K3054" s="30"/>
      <c r="L3054" s="29"/>
      <c r="M3054" s="98" t="s">
        <v>4944</v>
      </c>
      <c r="N3054" s="98" t="s">
        <v>4944</v>
      </c>
      <c r="O3054" s="98">
        <v>4.0000000000000001E-3</v>
      </c>
      <c r="P3054" s="98">
        <v>5.4550000000000001</v>
      </c>
      <c r="Q3054" s="98">
        <v>16.036999999999999</v>
      </c>
      <c r="R3054" s="98">
        <v>16.43</v>
      </c>
      <c r="S3054" s="98">
        <v>12</v>
      </c>
      <c r="T3054" s="98">
        <v>2.786</v>
      </c>
      <c r="U3054" s="98">
        <v>8.4550000000000001</v>
      </c>
    </row>
    <row r="3055" spans="1:21" x14ac:dyDescent="0.25">
      <c r="A3055" s="57" t="s">
        <v>4640</v>
      </c>
      <c r="B3055" s="57" t="s">
        <v>1562</v>
      </c>
      <c r="C3055" s="57" t="s">
        <v>4699</v>
      </c>
      <c r="D3055" s="91">
        <v>11</v>
      </c>
      <c r="E3055" s="57" t="s">
        <v>7194</v>
      </c>
      <c r="F3055" s="29">
        <f t="shared" si="154"/>
        <v>7.7443333333333335</v>
      </c>
      <c r="G3055" s="23">
        <f t="shared" si="155"/>
        <v>2.101</v>
      </c>
      <c r="H3055" s="30"/>
      <c r="I3055" s="29"/>
      <c r="J3055" s="23">
        <f t="shared" si="156"/>
        <v>4.9077999999999999</v>
      </c>
      <c r="K3055" s="30"/>
      <c r="L3055" s="29"/>
      <c r="M3055" s="98">
        <v>0.32300000000000001</v>
      </c>
      <c r="N3055" s="98">
        <v>1.823</v>
      </c>
      <c r="O3055" s="98">
        <v>0.32500000000000001</v>
      </c>
      <c r="P3055" s="98">
        <v>5.9329999999999998</v>
      </c>
      <c r="Q3055" s="98">
        <v>0.82199999999999995</v>
      </c>
      <c r="R3055" s="98">
        <v>0.48399999999999999</v>
      </c>
      <c r="S3055" s="98">
        <v>0.73799999999999999</v>
      </c>
      <c r="T3055" s="98">
        <v>1.482</v>
      </c>
      <c r="U3055" s="98">
        <v>21.013000000000002</v>
      </c>
    </row>
    <row r="3056" spans="1:21" x14ac:dyDescent="0.25">
      <c r="A3056" s="57" t="s">
        <v>4640</v>
      </c>
      <c r="B3056" s="57" t="s">
        <v>378</v>
      </c>
      <c r="C3056" s="57" t="s">
        <v>4660</v>
      </c>
      <c r="D3056" s="91">
        <v>4</v>
      </c>
      <c r="E3056" s="57" t="s">
        <v>5495</v>
      </c>
      <c r="F3056" s="29">
        <f t="shared" si="154"/>
        <v>7.7376666666666667</v>
      </c>
      <c r="G3056" s="23">
        <f t="shared" si="155"/>
        <v>17.358000000000001</v>
      </c>
      <c r="H3056" s="30"/>
      <c r="I3056" s="29"/>
      <c r="J3056" s="23">
        <f t="shared" si="156"/>
        <v>26.837399999999995</v>
      </c>
      <c r="K3056" s="30"/>
      <c r="L3056" s="29"/>
      <c r="M3056" s="98">
        <v>3.7480000000000002</v>
      </c>
      <c r="N3056" s="98">
        <v>5.8209999999999997</v>
      </c>
      <c r="O3056" s="98">
        <v>38.758000000000003</v>
      </c>
      <c r="P3056" s="98">
        <v>21.105</v>
      </c>
      <c r="Q3056" s="98">
        <v>20.143999999999998</v>
      </c>
      <c r="R3056" s="98">
        <v>90.83</v>
      </c>
      <c r="S3056" s="98">
        <v>23.213000000000001</v>
      </c>
      <c r="T3056" s="98" t="s">
        <v>4944</v>
      </c>
      <c r="U3056" s="98" t="s">
        <v>4944</v>
      </c>
    </row>
    <row r="3057" spans="1:21" x14ac:dyDescent="0.25">
      <c r="A3057" s="57" t="s">
        <v>4640</v>
      </c>
      <c r="B3057" s="57" t="s">
        <v>4545</v>
      </c>
      <c r="C3057" s="57" t="s">
        <v>4643</v>
      </c>
      <c r="D3057" s="91">
        <v>1</v>
      </c>
      <c r="E3057" s="57" t="s">
        <v>5019</v>
      </c>
      <c r="F3057" s="29">
        <f t="shared" si="154"/>
        <v>7.7359999999999998</v>
      </c>
      <c r="G3057" s="23">
        <f t="shared" si="155"/>
        <v>0</v>
      </c>
      <c r="H3057" s="30"/>
      <c r="I3057" s="29"/>
      <c r="J3057" s="23">
        <f t="shared" si="156"/>
        <v>13.334800000000001</v>
      </c>
      <c r="K3057" s="30"/>
      <c r="L3057" s="29"/>
      <c r="M3057" s="98" t="s">
        <v>4944</v>
      </c>
      <c r="N3057" s="98" t="s">
        <v>4944</v>
      </c>
      <c r="O3057" s="98" t="s">
        <v>4944</v>
      </c>
      <c r="P3057" s="98" t="s">
        <v>4944</v>
      </c>
      <c r="Q3057" s="98" t="s">
        <v>4944</v>
      </c>
      <c r="R3057" s="98">
        <v>43.466000000000001</v>
      </c>
      <c r="S3057" s="98" t="s">
        <v>4944</v>
      </c>
      <c r="T3057" s="98" t="s">
        <v>4944</v>
      </c>
      <c r="U3057" s="98">
        <v>23.207999999999998</v>
      </c>
    </row>
    <row r="3058" spans="1:21" x14ac:dyDescent="0.25">
      <c r="A3058" s="57" t="s">
        <v>4640</v>
      </c>
      <c r="B3058" s="57" t="s">
        <v>2649</v>
      </c>
      <c r="C3058" s="57" t="s">
        <v>4724</v>
      </c>
      <c r="D3058" s="91">
        <v>16</v>
      </c>
      <c r="E3058" s="57" t="s">
        <v>9017</v>
      </c>
      <c r="F3058" s="29">
        <f t="shared" si="154"/>
        <v>7.7176666666666662</v>
      </c>
      <c r="G3058" s="23">
        <f t="shared" si="155"/>
        <v>36.539250000000003</v>
      </c>
      <c r="H3058" s="30"/>
      <c r="I3058" s="29"/>
      <c r="J3058" s="23">
        <f t="shared" si="156"/>
        <v>33.149799999999999</v>
      </c>
      <c r="K3058" s="30"/>
      <c r="L3058" s="29"/>
      <c r="M3058" s="98">
        <v>79.051000000000002</v>
      </c>
      <c r="N3058" s="98">
        <v>32.774000000000001</v>
      </c>
      <c r="O3058" s="98">
        <v>2.2810000000000001</v>
      </c>
      <c r="P3058" s="98">
        <v>32.051000000000002</v>
      </c>
      <c r="Q3058" s="98">
        <v>19.536000000000001</v>
      </c>
      <c r="R3058" s="98">
        <v>123.06</v>
      </c>
      <c r="S3058" s="98">
        <v>15.212</v>
      </c>
      <c r="T3058" s="98">
        <v>1.57</v>
      </c>
      <c r="U3058" s="98">
        <v>6.3710000000000004</v>
      </c>
    </row>
    <row r="3059" spans="1:21" x14ac:dyDescent="0.25">
      <c r="A3059" s="57" t="s">
        <v>4640</v>
      </c>
      <c r="B3059" s="57" t="s">
        <v>3594</v>
      </c>
      <c r="C3059" s="57" t="s">
        <v>4723</v>
      </c>
      <c r="D3059" s="91">
        <v>16</v>
      </c>
      <c r="E3059" s="57" t="s">
        <v>8636</v>
      </c>
      <c r="F3059" s="29">
        <f t="shared" si="154"/>
        <v>7.7036666666666669</v>
      </c>
      <c r="G3059" s="23">
        <f t="shared" si="155"/>
        <v>2.9237500000000001</v>
      </c>
      <c r="H3059" s="30"/>
      <c r="I3059" s="29"/>
      <c r="J3059" s="23">
        <f t="shared" si="156"/>
        <v>4.6222000000000003</v>
      </c>
      <c r="K3059" s="30"/>
      <c r="L3059" s="29"/>
      <c r="M3059" s="98">
        <v>1.4830000000000001</v>
      </c>
      <c r="N3059" s="98">
        <v>5.9749999999999996</v>
      </c>
      <c r="O3059" s="98" t="s">
        <v>4944</v>
      </c>
      <c r="P3059" s="98">
        <v>4.2370000000000001</v>
      </c>
      <c r="Q3059" s="98" t="s">
        <v>4944</v>
      </c>
      <c r="R3059" s="98" t="s">
        <v>4944</v>
      </c>
      <c r="S3059" s="98">
        <v>6.9859999999999998</v>
      </c>
      <c r="T3059" s="98">
        <v>15.262</v>
      </c>
      <c r="U3059" s="98">
        <v>0.86299999999999999</v>
      </c>
    </row>
    <row r="3060" spans="1:21" x14ac:dyDescent="0.25">
      <c r="A3060" s="57" t="s">
        <v>4640</v>
      </c>
      <c r="B3060" s="57" t="s">
        <v>3134</v>
      </c>
      <c r="C3060" s="57" t="s">
        <v>4660</v>
      </c>
      <c r="D3060" s="91">
        <v>4</v>
      </c>
      <c r="E3060" s="57" t="s">
        <v>5480</v>
      </c>
      <c r="F3060" s="29">
        <f t="shared" si="154"/>
        <v>7.7010000000000005</v>
      </c>
      <c r="G3060" s="23">
        <f t="shared" si="155"/>
        <v>0.53374999999999995</v>
      </c>
      <c r="H3060" s="30"/>
      <c r="I3060" s="29"/>
      <c r="J3060" s="23">
        <f t="shared" si="156"/>
        <v>4.6206000000000005</v>
      </c>
      <c r="K3060" s="30"/>
      <c r="L3060" s="29"/>
      <c r="M3060" s="98" t="s">
        <v>4944</v>
      </c>
      <c r="N3060" s="98">
        <v>0.17899999999999999</v>
      </c>
      <c r="O3060" s="98">
        <v>1.7829999999999999</v>
      </c>
      <c r="P3060" s="98">
        <v>0.17299999999999999</v>
      </c>
      <c r="Q3060" s="98" t="s">
        <v>4944</v>
      </c>
      <c r="R3060" s="98" t="s">
        <v>4944</v>
      </c>
      <c r="S3060" s="98">
        <v>4.7539999999999996</v>
      </c>
      <c r="T3060" s="98">
        <v>5.9409999999999998</v>
      </c>
      <c r="U3060" s="98">
        <v>12.407999999999999</v>
      </c>
    </row>
    <row r="3061" spans="1:21" x14ac:dyDescent="0.25">
      <c r="A3061" s="57" t="s">
        <v>4640</v>
      </c>
      <c r="B3061" s="57" t="s">
        <v>3964</v>
      </c>
      <c r="C3061" s="57" t="s">
        <v>4717</v>
      </c>
      <c r="D3061" s="91">
        <v>15</v>
      </c>
      <c r="E3061" s="57" t="s">
        <v>8145</v>
      </c>
      <c r="F3061" s="29">
        <f t="shared" si="154"/>
        <v>7.5880000000000001</v>
      </c>
      <c r="G3061" s="23">
        <f t="shared" si="155"/>
        <v>0.104</v>
      </c>
      <c r="H3061" s="30"/>
      <c r="I3061" s="29"/>
      <c r="J3061" s="23">
        <f t="shared" si="156"/>
        <v>4.5527999999999995</v>
      </c>
      <c r="K3061" s="30"/>
      <c r="L3061" s="29"/>
      <c r="M3061" s="98" t="s">
        <v>4944</v>
      </c>
      <c r="N3061" s="98" t="s">
        <v>4944</v>
      </c>
      <c r="O3061" s="98">
        <v>0.41599999999999998</v>
      </c>
      <c r="P3061" s="98" t="s">
        <v>4944</v>
      </c>
      <c r="Q3061" s="98" t="s">
        <v>4944</v>
      </c>
      <c r="R3061" s="98" t="s">
        <v>4944</v>
      </c>
      <c r="S3061" s="98">
        <v>22.763999999999999</v>
      </c>
      <c r="T3061" s="98" t="s">
        <v>4944</v>
      </c>
      <c r="U3061" s="98" t="s">
        <v>4944</v>
      </c>
    </row>
    <row r="3062" spans="1:21" x14ac:dyDescent="0.25">
      <c r="A3062" s="57" t="s">
        <v>4640</v>
      </c>
      <c r="B3062" s="57" t="s">
        <v>3762</v>
      </c>
      <c r="C3062" s="57" t="s">
        <v>4695</v>
      </c>
      <c r="D3062" s="91">
        <v>11</v>
      </c>
      <c r="E3062" s="57" t="s">
        <v>7070</v>
      </c>
      <c r="F3062" s="29">
        <f t="shared" si="154"/>
        <v>7.5846666666666662</v>
      </c>
      <c r="G3062" s="23">
        <f t="shared" si="155"/>
        <v>28.654250000000001</v>
      </c>
      <c r="H3062" s="30"/>
      <c r="I3062" s="29"/>
      <c r="J3062" s="23">
        <f t="shared" si="156"/>
        <v>12.8834</v>
      </c>
      <c r="K3062" s="30"/>
      <c r="L3062" s="29"/>
      <c r="M3062" s="98">
        <v>2.198</v>
      </c>
      <c r="N3062" s="98">
        <v>30.622</v>
      </c>
      <c r="O3062" s="98">
        <v>54.77</v>
      </c>
      <c r="P3062" s="98">
        <v>27.027000000000001</v>
      </c>
      <c r="Q3062" s="98">
        <v>2.734</v>
      </c>
      <c r="R3062" s="98">
        <v>38.929000000000002</v>
      </c>
      <c r="S3062" s="98">
        <v>11.943</v>
      </c>
      <c r="T3062" s="98">
        <v>10.811</v>
      </c>
      <c r="U3062" s="98" t="s">
        <v>4944</v>
      </c>
    </row>
    <row r="3063" spans="1:21" x14ac:dyDescent="0.25">
      <c r="A3063" s="57" t="s">
        <v>4640</v>
      </c>
      <c r="B3063" s="57" t="s">
        <v>4087</v>
      </c>
      <c r="C3063" s="57" t="s">
        <v>4695</v>
      </c>
      <c r="D3063" s="91">
        <v>11</v>
      </c>
      <c r="E3063" s="57" t="s">
        <v>7056</v>
      </c>
      <c r="F3063" s="29">
        <f t="shared" si="154"/>
        <v>7.5713333333333326</v>
      </c>
      <c r="G3063" s="23">
        <f t="shared" si="155"/>
        <v>0</v>
      </c>
      <c r="H3063" s="30"/>
      <c r="I3063" s="29"/>
      <c r="J3063" s="23">
        <f t="shared" si="156"/>
        <v>4.8248000000000006</v>
      </c>
      <c r="K3063" s="30"/>
      <c r="L3063" s="29"/>
      <c r="M3063" s="98" t="s">
        <v>4944</v>
      </c>
      <c r="N3063" s="98" t="s">
        <v>4944</v>
      </c>
      <c r="O3063" s="98" t="s">
        <v>4944</v>
      </c>
      <c r="P3063" s="98" t="s">
        <v>4944</v>
      </c>
      <c r="Q3063" s="98" t="s">
        <v>4944</v>
      </c>
      <c r="R3063" s="98">
        <v>1.41</v>
      </c>
      <c r="S3063" s="98">
        <v>9.9139999999999997</v>
      </c>
      <c r="T3063" s="98" t="s">
        <v>4944</v>
      </c>
      <c r="U3063" s="98">
        <v>12.8</v>
      </c>
    </row>
    <row r="3064" spans="1:21" x14ac:dyDescent="0.25">
      <c r="A3064" s="57" t="s">
        <v>4640</v>
      </c>
      <c r="B3064" s="57" t="s">
        <v>2222</v>
      </c>
      <c r="C3064" s="57" t="s">
        <v>4721</v>
      </c>
      <c r="D3064" s="91">
        <v>15</v>
      </c>
      <c r="E3064" s="57" t="s">
        <v>8201</v>
      </c>
      <c r="F3064" s="29">
        <f t="shared" si="154"/>
        <v>7.5586666666666673</v>
      </c>
      <c r="G3064" s="23">
        <f t="shared" si="155"/>
        <v>7.8739999999999997</v>
      </c>
      <c r="H3064" s="30"/>
      <c r="I3064" s="29"/>
      <c r="J3064" s="23">
        <f t="shared" si="156"/>
        <v>7.0286</v>
      </c>
      <c r="K3064" s="30"/>
      <c r="L3064" s="29"/>
      <c r="M3064" s="98">
        <v>10.287000000000001</v>
      </c>
      <c r="N3064" s="98">
        <v>4.907</v>
      </c>
      <c r="O3064" s="98">
        <v>10.093</v>
      </c>
      <c r="P3064" s="98">
        <v>6.2089999999999996</v>
      </c>
      <c r="Q3064" s="98">
        <v>8.6199999999999992</v>
      </c>
      <c r="R3064" s="98">
        <v>3.847</v>
      </c>
      <c r="S3064" s="98">
        <v>5.4109999999999996</v>
      </c>
      <c r="T3064" s="98">
        <v>7.9459999999999997</v>
      </c>
      <c r="U3064" s="98">
        <v>9.3190000000000008</v>
      </c>
    </row>
    <row r="3065" spans="1:21" x14ac:dyDescent="0.25">
      <c r="A3065" s="57" t="s">
        <v>4640</v>
      </c>
      <c r="B3065" s="57" t="s">
        <v>3616</v>
      </c>
      <c r="C3065" s="57" t="s">
        <v>4721</v>
      </c>
      <c r="D3065" s="91">
        <v>15</v>
      </c>
      <c r="E3065" s="57" t="s">
        <v>8251</v>
      </c>
      <c r="F3065" s="29">
        <f t="shared" si="154"/>
        <v>7.5196666666666667</v>
      </c>
      <c r="G3065" s="23">
        <f t="shared" si="155"/>
        <v>0.32325000000000004</v>
      </c>
      <c r="H3065" s="30"/>
      <c r="I3065" s="29"/>
      <c r="J3065" s="23">
        <f t="shared" si="156"/>
        <v>4.5118</v>
      </c>
      <c r="K3065" s="30"/>
      <c r="L3065" s="29"/>
      <c r="M3065" s="98" t="s">
        <v>4944</v>
      </c>
      <c r="N3065" s="98" t="s">
        <v>4944</v>
      </c>
      <c r="O3065" s="98">
        <v>1.1140000000000001</v>
      </c>
      <c r="P3065" s="98">
        <v>0.17899999999999999</v>
      </c>
      <c r="Q3065" s="98" t="s">
        <v>4944</v>
      </c>
      <c r="R3065" s="98" t="s">
        <v>4944</v>
      </c>
      <c r="S3065" s="98" t="s">
        <v>4944</v>
      </c>
      <c r="T3065" s="98" t="s">
        <v>4944</v>
      </c>
      <c r="U3065" s="98">
        <v>22.559000000000001</v>
      </c>
    </row>
    <row r="3066" spans="1:21" x14ac:dyDescent="0.25">
      <c r="A3066" s="57" t="s">
        <v>4640</v>
      </c>
      <c r="B3066" s="57" t="s">
        <v>3232</v>
      </c>
      <c r="C3066" s="57" t="s">
        <v>4720</v>
      </c>
      <c r="D3066" s="91">
        <v>15</v>
      </c>
      <c r="E3066" s="57" t="s">
        <v>8166</v>
      </c>
      <c r="F3066" s="29">
        <f t="shared" si="154"/>
        <v>7.4909999999999997</v>
      </c>
      <c r="G3066" s="23">
        <f t="shared" si="155"/>
        <v>4.2290000000000001</v>
      </c>
      <c r="H3066" s="30"/>
      <c r="I3066" s="29"/>
      <c r="J3066" s="23">
        <f t="shared" si="156"/>
        <v>15.035200000000003</v>
      </c>
      <c r="K3066" s="30"/>
      <c r="L3066" s="29"/>
      <c r="M3066" s="98">
        <v>7.1790000000000003</v>
      </c>
      <c r="N3066" s="98" t="s">
        <v>4944</v>
      </c>
      <c r="O3066" s="98" t="s">
        <v>4944</v>
      </c>
      <c r="P3066" s="98">
        <v>9.7370000000000001</v>
      </c>
      <c r="Q3066" s="98">
        <v>21.585999999999999</v>
      </c>
      <c r="R3066" s="98">
        <v>31.117000000000001</v>
      </c>
      <c r="S3066" s="98">
        <v>5.7000000000000002E-2</v>
      </c>
      <c r="T3066" s="98">
        <v>0.218</v>
      </c>
      <c r="U3066" s="98">
        <v>22.198</v>
      </c>
    </row>
    <row r="3067" spans="1:21" x14ac:dyDescent="0.25">
      <c r="A3067" s="57" t="s">
        <v>4640</v>
      </c>
      <c r="B3067" s="57" t="s">
        <v>1558</v>
      </c>
      <c r="C3067" s="57" t="s">
        <v>4729</v>
      </c>
      <c r="D3067" s="91">
        <v>18</v>
      </c>
      <c r="E3067" s="57" t="s">
        <v>9240</v>
      </c>
      <c r="F3067" s="29">
        <f t="shared" si="154"/>
        <v>7.4676666666666662</v>
      </c>
      <c r="G3067" s="23">
        <f t="shared" si="155"/>
        <v>62.139499999999998</v>
      </c>
      <c r="H3067" s="30"/>
      <c r="I3067" s="29"/>
      <c r="J3067" s="23">
        <f t="shared" si="156"/>
        <v>8.7582000000000004</v>
      </c>
      <c r="K3067" s="30"/>
      <c r="L3067" s="29"/>
      <c r="M3067" s="98">
        <v>142.46199999999999</v>
      </c>
      <c r="N3067" s="98">
        <v>25.861999999999998</v>
      </c>
      <c r="O3067" s="98">
        <v>65.334000000000003</v>
      </c>
      <c r="P3067" s="98">
        <v>14.9</v>
      </c>
      <c r="Q3067" s="98">
        <v>17.588000000000001</v>
      </c>
      <c r="R3067" s="98">
        <v>3.8</v>
      </c>
      <c r="S3067" s="98">
        <v>3.7850000000000001</v>
      </c>
      <c r="T3067" s="98">
        <v>10.012</v>
      </c>
      <c r="U3067" s="98">
        <v>8.6059999999999999</v>
      </c>
    </row>
    <row r="3068" spans="1:21" x14ac:dyDescent="0.25">
      <c r="A3068" s="57" t="s">
        <v>4640</v>
      </c>
      <c r="B3068" s="57" t="s">
        <v>3653</v>
      </c>
      <c r="C3068" s="57" t="s">
        <v>4665</v>
      </c>
      <c r="D3068" s="91">
        <v>5</v>
      </c>
      <c r="E3068" s="57" t="s">
        <v>5577</v>
      </c>
      <c r="F3068" s="29">
        <f t="shared" si="154"/>
        <v>7.4563333333333333</v>
      </c>
      <c r="G3068" s="23">
        <f t="shared" si="155"/>
        <v>24.722999999999999</v>
      </c>
      <c r="H3068" s="30"/>
      <c r="I3068" s="29"/>
      <c r="J3068" s="23">
        <f t="shared" si="156"/>
        <v>8.35</v>
      </c>
      <c r="K3068" s="30"/>
      <c r="L3068" s="29"/>
      <c r="M3068" s="98">
        <v>12.538</v>
      </c>
      <c r="N3068" s="98">
        <v>4.4939999999999998</v>
      </c>
      <c r="O3068" s="98">
        <v>40.631999999999998</v>
      </c>
      <c r="P3068" s="98">
        <v>41.228000000000002</v>
      </c>
      <c r="Q3068" s="98">
        <v>0.59099999999999997</v>
      </c>
      <c r="R3068" s="98">
        <v>18.79</v>
      </c>
      <c r="S3068" s="98" t="s">
        <v>4944</v>
      </c>
      <c r="T3068" s="98">
        <v>4.9000000000000004</v>
      </c>
      <c r="U3068" s="98">
        <v>17.469000000000001</v>
      </c>
    </row>
    <row r="3069" spans="1:21" x14ac:dyDescent="0.25">
      <c r="A3069" s="57" t="s">
        <v>4640</v>
      </c>
      <c r="B3069" s="57" t="s">
        <v>4413</v>
      </c>
      <c r="C3069" s="57" t="s">
        <v>4694</v>
      </c>
      <c r="D3069" s="91">
        <v>11</v>
      </c>
      <c r="E3069" s="57" t="s">
        <v>6976</v>
      </c>
      <c r="F3069" s="29">
        <f t="shared" si="154"/>
        <v>7.4476666666666667</v>
      </c>
      <c r="G3069" s="23">
        <f t="shared" si="155"/>
        <v>11.568</v>
      </c>
      <c r="H3069" s="30"/>
      <c r="I3069" s="29"/>
      <c r="J3069" s="23">
        <f t="shared" si="156"/>
        <v>4.6280000000000001</v>
      </c>
      <c r="K3069" s="30"/>
      <c r="L3069" s="29"/>
      <c r="M3069" s="98">
        <v>25.594999999999999</v>
      </c>
      <c r="N3069" s="98">
        <v>17.306999999999999</v>
      </c>
      <c r="O3069" s="98" t="s">
        <v>4944</v>
      </c>
      <c r="P3069" s="98">
        <v>3.37</v>
      </c>
      <c r="Q3069" s="98">
        <v>0.78</v>
      </c>
      <c r="R3069" s="98">
        <v>1.7000000000000001E-2</v>
      </c>
      <c r="S3069" s="98">
        <v>0.6</v>
      </c>
      <c r="T3069" s="98">
        <v>4.6429999999999998</v>
      </c>
      <c r="U3069" s="98">
        <v>17.100000000000001</v>
      </c>
    </row>
    <row r="3070" spans="1:21" x14ac:dyDescent="0.25">
      <c r="A3070" s="57" t="s">
        <v>4640</v>
      </c>
      <c r="B3070" s="57" t="s">
        <v>3103</v>
      </c>
      <c r="C3070" s="57" t="s">
        <v>4655</v>
      </c>
      <c r="D3070" s="91">
        <v>3</v>
      </c>
      <c r="E3070" s="57" t="s">
        <v>5367</v>
      </c>
      <c r="F3070" s="29">
        <f t="shared" si="154"/>
        <v>7.3786666666666676</v>
      </c>
      <c r="G3070" s="23">
        <f t="shared" si="155"/>
        <v>2.2134999999999998</v>
      </c>
      <c r="H3070" s="30"/>
      <c r="I3070" s="29"/>
      <c r="J3070" s="23">
        <f t="shared" si="156"/>
        <v>5.1738</v>
      </c>
      <c r="K3070" s="30"/>
      <c r="L3070" s="29"/>
      <c r="M3070" s="98">
        <v>0.29399999999999998</v>
      </c>
      <c r="N3070" s="98">
        <v>0.72899999999999998</v>
      </c>
      <c r="O3070" s="98">
        <v>0.57999999999999996</v>
      </c>
      <c r="P3070" s="98">
        <v>7.2510000000000003</v>
      </c>
      <c r="Q3070" s="98">
        <v>1.077</v>
      </c>
      <c r="R3070" s="98">
        <v>2.6560000000000001</v>
      </c>
      <c r="S3070" s="98">
        <v>3.3109999999999999</v>
      </c>
      <c r="T3070" s="98">
        <v>1.772</v>
      </c>
      <c r="U3070" s="98">
        <v>17.053000000000001</v>
      </c>
    </row>
    <row r="3071" spans="1:21" x14ac:dyDescent="0.25">
      <c r="A3071" s="57" t="s">
        <v>4640</v>
      </c>
      <c r="B3071" s="57" t="s">
        <v>4360</v>
      </c>
      <c r="C3071" s="57" t="s">
        <v>4643</v>
      </c>
      <c r="D3071" s="91">
        <v>1</v>
      </c>
      <c r="E3071" s="57" t="s">
        <v>5011</v>
      </c>
      <c r="F3071" s="29">
        <f t="shared" si="154"/>
        <v>7.3543333333333329</v>
      </c>
      <c r="G3071" s="23">
        <f t="shared" si="155"/>
        <v>0.87749999999999995</v>
      </c>
      <c r="H3071" s="30"/>
      <c r="I3071" s="29"/>
      <c r="J3071" s="23">
        <f t="shared" si="156"/>
        <v>6.0959999999999992</v>
      </c>
      <c r="K3071" s="30"/>
      <c r="L3071" s="29"/>
      <c r="M3071" s="98">
        <v>1.0089999999999999</v>
      </c>
      <c r="N3071" s="98" t="s">
        <v>4944</v>
      </c>
      <c r="O3071" s="98">
        <v>2.5009999999999999</v>
      </c>
      <c r="P3071" s="98" t="s">
        <v>4944</v>
      </c>
      <c r="Q3071" s="98">
        <v>4.8440000000000003</v>
      </c>
      <c r="R3071" s="98">
        <v>3.573</v>
      </c>
      <c r="S3071" s="98">
        <v>5.7770000000000001</v>
      </c>
      <c r="T3071" s="98">
        <v>8.9169999999999998</v>
      </c>
      <c r="U3071" s="98">
        <v>7.3689999999999998</v>
      </c>
    </row>
    <row r="3072" spans="1:21" x14ac:dyDescent="0.25">
      <c r="A3072" s="57" t="s">
        <v>4640</v>
      </c>
      <c r="B3072" s="57" t="s">
        <v>3696</v>
      </c>
      <c r="C3072" s="57" t="s">
        <v>4669</v>
      </c>
      <c r="D3072" s="91">
        <v>6</v>
      </c>
      <c r="E3072" s="57" t="s">
        <v>6024</v>
      </c>
      <c r="F3072" s="29">
        <f t="shared" si="154"/>
        <v>7.3526666666666669</v>
      </c>
      <c r="G3072" s="23">
        <f t="shared" si="155"/>
        <v>0.15825</v>
      </c>
      <c r="H3072" s="30"/>
      <c r="I3072" s="29"/>
      <c r="J3072" s="23">
        <f t="shared" si="156"/>
        <v>4.4116</v>
      </c>
      <c r="K3072" s="30"/>
      <c r="L3072" s="29"/>
      <c r="M3072" s="98" t="s">
        <v>4944</v>
      </c>
      <c r="N3072" s="98">
        <v>0.14199999999999999</v>
      </c>
      <c r="O3072" s="98" t="s">
        <v>4944</v>
      </c>
      <c r="P3072" s="98">
        <v>0.49099999999999999</v>
      </c>
      <c r="Q3072" s="98" t="s">
        <v>4944</v>
      </c>
      <c r="R3072" s="98" t="s">
        <v>4944</v>
      </c>
      <c r="S3072" s="98">
        <v>0.26100000000000001</v>
      </c>
      <c r="T3072" s="98">
        <v>2.3109999999999999</v>
      </c>
      <c r="U3072" s="98">
        <v>19.486000000000001</v>
      </c>
    </row>
    <row r="3073" spans="1:21" x14ac:dyDescent="0.25">
      <c r="A3073" s="57" t="s">
        <v>4640</v>
      </c>
      <c r="B3073" s="57" t="s">
        <v>1827</v>
      </c>
      <c r="C3073" s="57" t="s">
        <v>4696</v>
      </c>
      <c r="D3073" s="91">
        <v>11</v>
      </c>
      <c r="E3073" s="57" t="s">
        <v>7111</v>
      </c>
      <c r="F3073" s="29">
        <f t="shared" si="154"/>
        <v>7.3489999999999993</v>
      </c>
      <c r="G3073" s="23">
        <f t="shared" si="155"/>
        <v>12.079999999999998</v>
      </c>
      <c r="H3073" s="30"/>
      <c r="I3073" s="29"/>
      <c r="J3073" s="23">
        <f t="shared" si="156"/>
        <v>10.062800000000001</v>
      </c>
      <c r="K3073" s="30"/>
      <c r="L3073" s="29"/>
      <c r="M3073" s="98">
        <v>1.321</v>
      </c>
      <c r="N3073" s="98">
        <v>3.7759999999999998</v>
      </c>
      <c r="O3073" s="98">
        <v>13.334</v>
      </c>
      <c r="P3073" s="98">
        <v>29.888999999999999</v>
      </c>
      <c r="Q3073" s="98">
        <v>14.105</v>
      </c>
      <c r="R3073" s="98">
        <v>14.162000000000001</v>
      </c>
      <c r="S3073" s="98">
        <v>4.2130000000000001</v>
      </c>
      <c r="T3073" s="98">
        <v>8.2279999999999998</v>
      </c>
      <c r="U3073" s="98">
        <v>9.6059999999999999</v>
      </c>
    </row>
    <row r="3074" spans="1:21" x14ac:dyDescent="0.25">
      <c r="A3074" s="57" t="s">
        <v>4640</v>
      </c>
      <c r="B3074" s="57" t="s">
        <v>1699</v>
      </c>
      <c r="C3074" s="57" t="s">
        <v>4668</v>
      </c>
      <c r="D3074" s="91">
        <v>6</v>
      </c>
      <c r="E3074" s="57" t="s">
        <v>5696</v>
      </c>
      <c r="F3074" s="29">
        <f t="shared" si="154"/>
        <v>7.343</v>
      </c>
      <c r="G3074" s="23">
        <f t="shared" si="155"/>
        <v>0.41149999999999998</v>
      </c>
      <c r="H3074" s="30"/>
      <c r="I3074" s="29"/>
      <c r="J3074" s="23">
        <f t="shared" si="156"/>
        <v>4.9683999999999999</v>
      </c>
      <c r="K3074" s="30"/>
      <c r="L3074" s="29"/>
      <c r="M3074" s="98">
        <v>0.59699999999999998</v>
      </c>
      <c r="N3074" s="98" t="s">
        <v>4944</v>
      </c>
      <c r="O3074" s="98" t="s">
        <v>4944</v>
      </c>
      <c r="P3074" s="98">
        <v>1.0489999999999999</v>
      </c>
      <c r="Q3074" s="98">
        <v>0.47099999999999997</v>
      </c>
      <c r="R3074" s="98">
        <v>2.3420000000000001</v>
      </c>
      <c r="S3074" s="98">
        <v>0.36</v>
      </c>
      <c r="T3074" s="98">
        <v>1.48</v>
      </c>
      <c r="U3074" s="98">
        <v>20.189</v>
      </c>
    </row>
    <row r="3075" spans="1:21" x14ac:dyDescent="0.25">
      <c r="A3075" s="57" t="s">
        <v>4640</v>
      </c>
      <c r="B3075" s="57" t="s">
        <v>3474</v>
      </c>
      <c r="C3075" s="57" t="s">
        <v>4692</v>
      </c>
      <c r="D3075" s="91">
        <v>11</v>
      </c>
      <c r="E3075" s="57" t="s">
        <v>6881</v>
      </c>
      <c r="F3075" s="29">
        <f t="shared" si="154"/>
        <v>7.3356666666666674</v>
      </c>
      <c r="G3075" s="23">
        <f t="shared" si="155"/>
        <v>2.8254999999999999</v>
      </c>
      <c r="H3075" s="30"/>
      <c r="I3075" s="29"/>
      <c r="J3075" s="23">
        <f t="shared" si="156"/>
        <v>12.180800000000001</v>
      </c>
      <c r="K3075" s="30"/>
      <c r="L3075" s="29"/>
      <c r="M3075" s="98" t="s">
        <v>4944</v>
      </c>
      <c r="N3075" s="98">
        <v>6.9859999999999998</v>
      </c>
      <c r="O3075" s="98" t="s">
        <v>4944</v>
      </c>
      <c r="P3075" s="98">
        <v>4.3159999999999998</v>
      </c>
      <c r="Q3075" s="98">
        <v>18.882000000000001</v>
      </c>
      <c r="R3075" s="98">
        <v>20.015000000000001</v>
      </c>
      <c r="S3075" s="98" t="s">
        <v>4944</v>
      </c>
      <c r="T3075" s="98">
        <v>4.1980000000000004</v>
      </c>
      <c r="U3075" s="98">
        <v>17.809000000000001</v>
      </c>
    </row>
    <row r="3076" spans="1:21" x14ac:dyDescent="0.25">
      <c r="A3076" s="57" t="s">
        <v>4640</v>
      </c>
      <c r="B3076" s="57" t="s">
        <v>1028</v>
      </c>
      <c r="C3076" s="57" t="s">
        <v>4647</v>
      </c>
      <c r="D3076" s="91">
        <v>2</v>
      </c>
      <c r="E3076" s="57" t="s">
        <v>5151</v>
      </c>
      <c r="F3076" s="29">
        <f t="shared" si="154"/>
        <v>7.3246666666666664</v>
      </c>
      <c r="G3076" s="23">
        <f t="shared" si="155"/>
        <v>3.4180000000000001</v>
      </c>
      <c r="H3076" s="30"/>
      <c r="I3076" s="29"/>
      <c r="J3076" s="23">
        <f t="shared" si="156"/>
        <v>4.7299999999999995</v>
      </c>
      <c r="K3076" s="30"/>
      <c r="L3076" s="29"/>
      <c r="M3076" s="98">
        <v>8.9619999999999997</v>
      </c>
      <c r="N3076" s="98">
        <v>3.1280000000000001</v>
      </c>
      <c r="O3076" s="98">
        <v>1.085</v>
      </c>
      <c r="P3076" s="98">
        <v>0.497</v>
      </c>
      <c r="Q3076" s="98">
        <v>0.54800000000000004</v>
      </c>
      <c r="R3076" s="98">
        <v>1.1279999999999999</v>
      </c>
      <c r="S3076" s="98">
        <v>0.19</v>
      </c>
      <c r="T3076" s="98">
        <v>9.5280000000000005</v>
      </c>
      <c r="U3076" s="98">
        <v>12.256</v>
      </c>
    </row>
    <row r="3077" spans="1:21" x14ac:dyDescent="0.25">
      <c r="A3077" s="57" t="s">
        <v>4640</v>
      </c>
      <c r="B3077" s="57" t="s">
        <v>2745</v>
      </c>
      <c r="C3077" s="57" t="s">
        <v>4731</v>
      </c>
      <c r="D3077" s="91">
        <v>18</v>
      </c>
      <c r="E3077" s="57" t="s">
        <v>9399</v>
      </c>
      <c r="F3077" s="29">
        <f t="shared" si="154"/>
        <v>7.2860000000000005</v>
      </c>
      <c r="G3077" s="23">
        <f t="shared" si="155"/>
        <v>3.4322499999999998</v>
      </c>
      <c r="H3077" s="30"/>
      <c r="I3077" s="29"/>
      <c r="J3077" s="23">
        <f t="shared" si="156"/>
        <v>4.9550000000000001</v>
      </c>
      <c r="K3077" s="30"/>
      <c r="L3077" s="29"/>
      <c r="M3077" s="98">
        <v>1.554</v>
      </c>
      <c r="N3077" s="98">
        <v>7.649</v>
      </c>
      <c r="O3077" s="98">
        <v>2.1059999999999999</v>
      </c>
      <c r="P3077" s="98">
        <v>2.42</v>
      </c>
      <c r="Q3077" s="98">
        <v>0.06</v>
      </c>
      <c r="R3077" s="98">
        <v>2.8570000000000002</v>
      </c>
      <c r="S3077" s="98">
        <v>14.134</v>
      </c>
      <c r="T3077" s="98">
        <v>4.4509999999999996</v>
      </c>
      <c r="U3077" s="98">
        <v>3.2730000000000001</v>
      </c>
    </row>
    <row r="3078" spans="1:21" x14ac:dyDescent="0.25">
      <c r="A3078" s="57" t="s">
        <v>4640</v>
      </c>
      <c r="B3078" s="57" t="s">
        <v>3744</v>
      </c>
      <c r="C3078" s="57" t="s">
        <v>4710</v>
      </c>
      <c r="D3078" s="91">
        <v>13</v>
      </c>
      <c r="E3078" s="57" t="s">
        <v>7669</v>
      </c>
      <c r="F3078" s="29">
        <f t="shared" si="154"/>
        <v>7.2786666666666662</v>
      </c>
      <c r="G3078" s="23">
        <f t="shared" si="155"/>
        <v>4.4132499999999997</v>
      </c>
      <c r="H3078" s="30"/>
      <c r="I3078" s="29"/>
      <c r="J3078" s="23">
        <f t="shared" si="156"/>
        <v>10.9788</v>
      </c>
      <c r="K3078" s="30"/>
      <c r="L3078" s="29"/>
      <c r="M3078" s="98" t="s">
        <v>4944</v>
      </c>
      <c r="N3078" s="98">
        <v>0.03</v>
      </c>
      <c r="O3078" s="98">
        <v>0.72899999999999998</v>
      </c>
      <c r="P3078" s="98">
        <v>16.893999999999998</v>
      </c>
      <c r="Q3078" s="98" t="s">
        <v>4944</v>
      </c>
      <c r="R3078" s="98">
        <v>33.058</v>
      </c>
      <c r="S3078" s="98">
        <v>4.4080000000000004</v>
      </c>
      <c r="T3078" s="98">
        <v>1E-3</v>
      </c>
      <c r="U3078" s="98">
        <v>17.427</v>
      </c>
    </row>
    <row r="3079" spans="1:21" x14ac:dyDescent="0.25">
      <c r="A3079" s="57" t="s">
        <v>4640</v>
      </c>
      <c r="B3079" s="57" t="s">
        <v>855</v>
      </c>
      <c r="C3079" s="57" t="s">
        <v>4669</v>
      </c>
      <c r="D3079" s="91">
        <v>6</v>
      </c>
      <c r="E3079" s="57" t="s">
        <v>5871</v>
      </c>
      <c r="F3079" s="29">
        <f t="shared" si="154"/>
        <v>7.2720000000000011</v>
      </c>
      <c r="G3079" s="23">
        <f t="shared" si="155"/>
        <v>0.13725000000000001</v>
      </c>
      <c r="H3079" s="30"/>
      <c r="I3079" s="29"/>
      <c r="J3079" s="23">
        <f t="shared" si="156"/>
        <v>4.835</v>
      </c>
      <c r="K3079" s="30"/>
      <c r="L3079" s="29"/>
      <c r="M3079" s="98" t="s">
        <v>4944</v>
      </c>
      <c r="N3079" s="98" t="s">
        <v>4944</v>
      </c>
      <c r="O3079" s="98">
        <v>0.20699999999999999</v>
      </c>
      <c r="P3079" s="98">
        <v>0.34200000000000003</v>
      </c>
      <c r="Q3079" s="98">
        <v>0.85299999999999998</v>
      </c>
      <c r="R3079" s="98">
        <v>1.506</v>
      </c>
      <c r="S3079" s="98">
        <v>7.2130000000000001</v>
      </c>
      <c r="T3079" s="98">
        <v>14.372</v>
      </c>
      <c r="U3079" s="98">
        <v>0.23100000000000001</v>
      </c>
    </row>
    <row r="3080" spans="1:21" x14ac:dyDescent="0.25">
      <c r="A3080" s="57" t="s">
        <v>4640</v>
      </c>
      <c r="B3080" s="57" t="s">
        <v>3886</v>
      </c>
      <c r="C3080" s="57" t="s">
        <v>4695</v>
      </c>
      <c r="D3080" s="91">
        <v>11</v>
      </c>
      <c r="E3080" s="57" t="s">
        <v>7052</v>
      </c>
      <c r="F3080" s="29">
        <f t="shared" si="154"/>
        <v>7.2426666666666675</v>
      </c>
      <c r="G3080" s="23">
        <f t="shared" si="155"/>
        <v>5.1392500000000005</v>
      </c>
      <c r="H3080" s="30"/>
      <c r="I3080" s="29"/>
      <c r="J3080" s="23">
        <f t="shared" si="156"/>
        <v>6.9513999999999996</v>
      </c>
      <c r="K3080" s="30"/>
      <c r="L3080" s="29"/>
      <c r="M3080" s="98">
        <v>0.19800000000000001</v>
      </c>
      <c r="N3080" s="98">
        <v>0.108</v>
      </c>
      <c r="O3080" s="98">
        <v>0.72099999999999997</v>
      </c>
      <c r="P3080" s="98">
        <v>19.53</v>
      </c>
      <c r="Q3080" s="98">
        <v>1.1499999999999999</v>
      </c>
      <c r="R3080" s="98">
        <v>11.879</v>
      </c>
      <c r="S3080" s="98">
        <v>15.108000000000001</v>
      </c>
      <c r="T3080" s="98">
        <v>5.6449999999999996</v>
      </c>
      <c r="U3080" s="98">
        <v>0.97499999999999998</v>
      </c>
    </row>
    <row r="3081" spans="1:21" x14ac:dyDescent="0.25">
      <c r="A3081" s="57" t="s">
        <v>4640</v>
      </c>
      <c r="B3081" s="57" t="s">
        <v>2870</v>
      </c>
      <c r="C3081" s="57" t="s">
        <v>4723</v>
      </c>
      <c r="D3081" s="91">
        <v>16</v>
      </c>
      <c r="E3081" s="57" t="s">
        <v>8331</v>
      </c>
      <c r="F3081" s="29">
        <f t="shared" si="154"/>
        <v>7.2406666666666668</v>
      </c>
      <c r="G3081" s="23">
        <f t="shared" si="155"/>
        <v>72.817999999999998</v>
      </c>
      <c r="H3081" s="30"/>
      <c r="I3081" s="29"/>
      <c r="J3081" s="23">
        <f t="shared" si="156"/>
        <v>22.791800000000002</v>
      </c>
      <c r="K3081" s="30"/>
      <c r="L3081" s="29"/>
      <c r="M3081" s="98">
        <v>0.99</v>
      </c>
      <c r="N3081" s="98" t="s">
        <v>4944</v>
      </c>
      <c r="O3081" s="98">
        <v>290.28199999999998</v>
      </c>
      <c r="P3081" s="98" t="s">
        <v>4944</v>
      </c>
      <c r="Q3081" s="98">
        <v>8.8670000000000009</v>
      </c>
      <c r="R3081" s="98">
        <v>83.37</v>
      </c>
      <c r="S3081" s="98" t="s">
        <v>4944</v>
      </c>
      <c r="T3081" s="98">
        <v>8</v>
      </c>
      <c r="U3081" s="98">
        <v>13.722</v>
      </c>
    </row>
    <row r="3082" spans="1:21" x14ac:dyDescent="0.25">
      <c r="A3082" s="57" t="s">
        <v>4640</v>
      </c>
      <c r="B3082" s="57" t="s">
        <v>2042</v>
      </c>
      <c r="C3082" s="57" t="s">
        <v>4669</v>
      </c>
      <c r="D3082" s="91">
        <v>6</v>
      </c>
      <c r="E3082" s="57" t="s">
        <v>6067</v>
      </c>
      <c r="F3082" s="29">
        <f t="shared" si="154"/>
        <v>7.2379999999999995</v>
      </c>
      <c r="G3082" s="23">
        <f t="shared" si="155"/>
        <v>410.2285</v>
      </c>
      <c r="H3082" s="30"/>
      <c r="I3082" s="29"/>
      <c r="J3082" s="23">
        <f t="shared" si="156"/>
        <v>16.540000000000003</v>
      </c>
      <c r="K3082" s="30"/>
      <c r="L3082" s="29"/>
      <c r="M3082" s="98">
        <v>16.465</v>
      </c>
      <c r="N3082" s="98">
        <v>41.85</v>
      </c>
      <c r="O3082" s="98">
        <v>1552.8869999999999</v>
      </c>
      <c r="P3082" s="98">
        <v>29.712</v>
      </c>
      <c r="Q3082" s="98">
        <v>32.116</v>
      </c>
      <c r="R3082" s="98">
        <v>28.87</v>
      </c>
      <c r="S3082" s="98">
        <v>4.2270000000000003</v>
      </c>
      <c r="T3082" s="98">
        <v>2.4260000000000002</v>
      </c>
      <c r="U3082" s="98">
        <v>15.061</v>
      </c>
    </row>
    <row r="3083" spans="1:21" x14ac:dyDescent="0.25">
      <c r="A3083" s="57" t="s">
        <v>4640</v>
      </c>
      <c r="B3083" s="57" t="s">
        <v>3808</v>
      </c>
      <c r="C3083" s="57" t="s">
        <v>4648</v>
      </c>
      <c r="D3083" s="91">
        <v>2</v>
      </c>
      <c r="E3083" s="57" t="s">
        <v>5180</v>
      </c>
      <c r="F3083" s="29">
        <f t="shared" si="154"/>
        <v>7.194</v>
      </c>
      <c r="G3083" s="23">
        <f t="shared" si="155"/>
        <v>3.6249999999999998E-2</v>
      </c>
      <c r="H3083" s="30"/>
      <c r="I3083" s="29"/>
      <c r="J3083" s="23">
        <f t="shared" si="156"/>
        <v>6.3285999999999998</v>
      </c>
      <c r="K3083" s="30"/>
      <c r="L3083" s="29"/>
      <c r="M3083" s="98" t="s">
        <v>4944</v>
      </c>
      <c r="N3083" s="98">
        <v>0.14499999999999999</v>
      </c>
      <c r="O3083" s="98" t="s">
        <v>4944</v>
      </c>
      <c r="P3083" s="98" t="s">
        <v>4944</v>
      </c>
      <c r="Q3083" s="98">
        <v>0.27900000000000003</v>
      </c>
      <c r="R3083" s="98">
        <v>9.782</v>
      </c>
      <c r="S3083" s="98" t="s">
        <v>4944</v>
      </c>
      <c r="T3083" s="98" t="s">
        <v>4944</v>
      </c>
      <c r="U3083" s="98">
        <v>21.582000000000001</v>
      </c>
    </row>
    <row r="3084" spans="1:21" x14ac:dyDescent="0.25">
      <c r="A3084" s="57" t="s">
        <v>4640</v>
      </c>
      <c r="B3084" s="57" t="s">
        <v>2097</v>
      </c>
      <c r="C3084" s="57" t="s">
        <v>4730</v>
      </c>
      <c r="D3084" s="91">
        <v>18</v>
      </c>
      <c r="E3084" s="57" t="s">
        <v>9356</v>
      </c>
      <c r="F3084" s="29">
        <f t="shared" si="154"/>
        <v>7.1623333333333337</v>
      </c>
      <c r="G3084" s="23">
        <f t="shared" si="155"/>
        <v>9.1922500000000014</v>
      </c>
      <c r="H3084" s="30"/>
      <c r="I3084" s="29"/>
      <c r="J3084" s="23">
        <f t="shared" si="156"/>
        <v>4.4304000000000006</v>
      </c>
      <c r="K3084" s="30"/>
      <c r="L3084" s="29"/>
      <c r="M3084" s="98">
        <v>3.7160000000000002</v>
      </c>
      <c r="N3084" s="98">
        <v>13.324</v>
      </c>
      <c r="O3084" s="98">
        <v>18.949000000000002</v>
      </c>
      <c r="P3084" s="98">
        <v>0.78</v>
      </c>
      <c r="Q3084" s="98" t="s">
        <v>4944</v>
      </c>
      <c r="R3084" s="98">
        <v>0.66500000000000004</v>
      </c>
      <c r="S3084" s="98">
        <v>20.634</v>
      </c>
      <c r="T3084" s="98">
        <v>0.65700000000000003</v>
      </c>
      <c r="U3084" s="98">
        <v>0.19600000000000001</v>
      </c>
    </row>
    <row r="3085" spans="1:21" x14ac:dyDescent="0.25">
      <c r="A3085" s="57" t="s">
        <v>4640</v>
      </c>
      <c r="B3085" s="57" t="s">
        <v>1457</v>
      </c>
      <c r="C3085" s="57" t="s">
        <v>4712</v>
      </c>
      <c r="D3085" s="91">
        <v>15</v>
      </c>
      <c r="E3085" s="57" t="s">
        <v>7790</v>
      </c>
      <c r="F3085" s="29">
        <f t="shared" si="154"/>
        <v>7.1246666666666663</v>
      </c>
      <c r="G3085" s="23">
        <f t="shared" si="155"/>
        <v>36.307749999999999</v>
      </c>
      <c r="H3085" s="30"/>
      <c r="I3085" s="29"/>
      <c r="J3085" s="23">
        <f t="shared" si="156"/>
        <v>6.9307999999999996</v>
      </c>
      <c r="K3085" s="30"/>
      <c r="L3085" s="29"/>
      <c r="M3085" s="98">
        <v>0.499</v>
      </c>
      <c r="N3085" s="98">
        <v>10.275</v>
      </c>
      <c r="O3085" s="98">
        <v>115.1</v>
      </c>
      <c r="P3085" s="98">
        <v>19.356999999999999</v>
      </c>
      <c r="Q3085" s="98">
        <v>13.28</v>
      </c>
      <c r="R3085" s="98" t="s">
        <v>4944</v>
      </c>
      <c r="S3085" s="98">
        <v>11.863</v>
      </c>
      <c r="T3085" s="98" t="s">
        <v>4944</v>
      </c>
      <c r="U3085" s="98">
        <v>9.5109999999999992</v>
      </c>
    </row>
    <row r="3086" spans="1:21" x14ac:dyDescent="0.25">
      <c r="A3086" s="57" t="s">
        <v>4640</v>
      </c>
      <c r="B3086" s="57" t="s">
        <v>1908</v>
      </c>
      <c r="C3086" s="57" t="s">
        <v>4669</v>
      </c>
      <c r="D3086" s="91">
        <v>6</v>
      </c>
      <c r="E3086" s="57" t="s">
        <v>6042</v>
      </c>
      <c r="F3086" s="29">
        <f t="shared" si="154"/>
        <v>7.0490000000000004</v>
      </c>
      <c r="G3086" s="23">
        <f t="shared" si="155"/>
        <v>36.659749999999995</v>
      </c>
      <c r="H3086" s="30"/>
      <c r="I3086" s="29"/>
      <c r="J3086" s="23">
        <f t="shared" si="156"/>
        <v>6.7100000000000009</v>
      </c>
      <c r="K3086" s="30"/>
      <c r="L3086" s="29"/>
      <c r="M3086" s="98">
        <v>1.347</v>
      </c>
      <c r="N3086" s="98">
        <v>122.568</v>
      </c>
      <c r="O3086" s="98">
        <v>3.2669999999999999</v>
      </c>
      <c r="P3086" s="98">
        <v>19.457000000000001</v>
      </c>
      <c r="Q3086" s="98" t="s">
        <v>4944</v>
      </c>
      <c r="R3086" s="98">
        <v>12.403</v>
      </c>
      <c r="S3086" s="98">
        <v>2.347</v>
      </c>
      <c r="T3086" s="98">
        <v>18.248000000000001</v>
      </c>
      <c r="U3086" s="98">
        <v>0.55200000000000005</v>
      </c>
    </row>
    <row r="3087" spans="1:21" x14ac:dyDescent="0.25">
      <c r="A3087" s="57" t="s">
        <v>4640</v>
      </c>
      <c r="B3087" s="57" t="s">
        <v>3106</v>
      </c>
      <c r="C3087" s="57" t="s">
        <v>4723</v>
      </c>
      <c r="D3087" s="91">
        <v>16</v>
      </c>
      <c r="E3087" s="57" t="s">
        <v>8602</v>
      </c>
      <c r="F3087" s="29">
        <f t="shared" si="154"/>
        <v>7.0479999999999992</v>
      </c>
      <c r="G3087" s="23">
        <f t="shared" si="155"/>
        <v>2.8825000000000003</v>
      </c>
      <c r="H3087" s="30"/>
      <c r="I3087" s="29"/>
      <c r="J3087" s="23">
        <f t="shared" si="156"/>
        <v>5.1203999999999992</v>
      </c>
      <c r="K3087" s="30"/>
      <c r="L3087" s="29"/>
      <c r="M3087" s="98">
        <v>0.65600000000000003</v>
      </c>
      <c r="N3087" s="98">
        <v>1.026</v>
      </c>
      <c r="O3087" s="98">
        <v>1.448</v>
      </c>
      <c r="P3087" s="98">
        <v>8.4</v>
      </c>
      <c r="Q3087" s="98">
        <v>7.0999999999999994E-2</v>
      </c>
      <c r="R3087" s="98">
        <v>4.3869999999999996</v>
      </c>
      <c r="S3087" s="98" t="s">
        <v>4944</v>
      </c>
      <c r="T3087" s="98">
        <v>5.944</v>
      </c>
      <c r="U3087" s="98">
        <v>15.2</v>
      </c>
    </row>
    <row r="3088" spans="1:21" x14ac:dyDescent="0.25">
      <c r="A3088" s="57" t="s">
        <v>4640</v>
      </c>
      <c r="B3088" s="57" t="s">
        <v>1230</v>
      </c>
      <c r="C3088" s="57" t="s">
        <v>4688</v>
      </c>
      <c r="D3088" s="91">
        <v>10</v>
      </c>
      <c r="E3088" s="57" t="s">
        <v>6689</v>
      </c>
      <c r="F3088" s="29">
        <f t="shared" si="154"/>
        <v>7.0346666666666664</v>
      </c>
      <c r="G3088" s="23">
        <f t="shared" si="155"/>
        <v>0.68125000000000002</v>
      </c>
      <c r="H3088" s="30"/>
      <c r="I3088" s="29"/>
      <c r="J3088" s="23">
        <f t="shared" si="156"/>
        <v>7.0337999999999994</v>
      </c>
      <c r="K3088" s="30"/>
      <c r="L3088" s="29"/>
      <c r="M3088" s="98">
        <v>2.202</v>
      </c>
      <c r="N3088" s="98">
        <v>0.217</v>
      </c>
      <c r="O3088" s="98">
        <v>0.30599999999999999</v>
      </c>
      <c r="P3088" s="98" t="s">
        <v>4944</v>
      </c>
      <c r="Q3088" s="98">
        <v>4.5199999999999996</v>
      </c>
      <c r="R3088" s="98">
        <v>9.5449999999999999</v>
      </c>
      <c r="S3088" s="98">
        <v>2.1219999999999999</v>
      </c>
      <c r="T3088" s="98">
        <v>2.8010000000000002</v>
      </c>
      <c r="U3088" s="98">
        <v>16.181000000000001</v>
      </c>
    </row>
    <row r="3089" spans="1:21" x14ac:dyDescent="0.25">
      <c r="A3089" s="57" t="s">
        <v>4640</v>
      </c>
      <c r="B3089" s="57" t="s">
        <v>2862</v>
      </c>
      <c r="C3089" s="57" t="s">
        <v>4642</v>
      </c>
      <c r="D3089" s="91">
        <v>1</v>
      </c>
      <c r="E3089" s="57" t="s">
        <v>4991</v>
      </c>
      <c r="F3089" s="29">
        <f t="shared" si="154"/>
        <v>7</v>
      </c>
      <c r="G3089" s="23">
        <f t="shared" si="155"/>
        <v>0</v>
      </c>
      <c r="H3089" s="30"/>
      <c r="I3089" s="29"/>
      <c r="J3089" s="23">
        <f t="shared" si="156"/>
        <v>4.2</v>
      </c>
      <c r="K3089" s="30"/>
      <c r="L3089" s="29"/>
      <c r="M3089" s="98" t="s">
        <v>4944</v>
      </c>
      <c r="N3089" s="98" t="s">
        <v>4944</v>
      </c>
      <c r="O3089" s="98" t="s">
        <v>4944</v>
      </c>
      <c r="P3089" s="98" t="s">
        <v>4944</v>
      </c>
      <c r="Q3089" s="98" t="s">
        <v>4944</v>
      </c>
      <c r="R3089" s="98" t="s">
        <v>4944</v>
      </c>
      <c r="S3089" s="98">
        <v>21</v>
      </c>
      <c r="T3089" s="98" t="s">
        <v>4944</v>
      </c>
      <c r="U3089" s="98" t="s">
        <v>4944</v>
      </c>
    </row>
    <row r="3090" spans="1:21" x14ac:dyDescent="0.25">
      <c r="A3090" s="57" t="s">
        <v>4640</v>
      </c>
      <c r="B3090" s="57" t="s">
        <v>4410</v>
      </c>
      <c r="C3090" s="57" t="s">
        <v>4669</v>
      </c>
      <c r="D3090" s="91">
        <v>6</v>
      </c>
      <c r="E3090" s="57" t="s">
        <v>5925</v>
      </c>
      <c r="F3090" s="29">
        <f t="shared" si="154"/>
        <v>6.9903333333333322</v>
      </c>
      <c r="G3090" s="23">
        <f t="shared" si="155"/>
        <v>2.173</v>
      </c>
      <c r="H3090" s="30"/>
      <c r="I3090" s="29"/>
      <c r="J3090" s="23">
        <f t="shared" si="156"/>
        <v>6.7603999999999997</v>
      </c>
      <c r="K3090" s="30"/>
      <c r="L3090" s="29"/>
      <c r="M3090" s="98">
        <v>1.371</v>
      </c>
      <c r="N3090" s="98">
        <v>2.2109999999999999</v>
      </c>
      <c r="O3090" s="98">
        <v>3.5190000000000001</v>
      </c>
      <c r="P3090" s="98">
        <v>1.591</v>
      </c>
      <c r="Q3090" s="98">
        <v>2.7909999999999999</v>
      </c>
      <c r="R3090" s="98">
        <v>10.039999999999999</v>
      </c>
      <c r="S3090" s="98">
        <v>10.446999999999999</v>
      </c>
      <c r="T3090" s="98">
        <v>5.7519999999999998</v>
      </c>
      <c r="U3090" s="98">
        <v>4.7720000000000002</v>
      </c>
    </row>
    <row r="3091" spans="1:21" x14ac:dyDescent="0.25">
      <c r="A3091" s="57" t="s">
        <v>4640</v>
      </c>
      <c r="B3091" s="57" t="s">
        <v>2832</v>
      </c>
      <c r="C3091" s="57" t="s">
        <v>4732</v>
      </c>
      <c r="D3091" s="91">
        <v>20</v>
      </c>
      <c r="E3091" s="57" t="s">
        <v>9436</v>
      </c>
      <c r="F3091" s="29">
        <f t="shared" si="154"/>
        <v>6.9789999999999992</v>
      </c>
      <c r="G3091" s="23">
        <f t="shared" si="155"/>
        <v>14.899249999999999</v>
      </c>
      <c r="H3091" s="30"/>
      <c r="I3091" s="29"/>
      <c r="J3091" s="23">
        <f t="shared" si="156"/>
        <v>5.1117999999999997</v>
      </c>
      <c r="K3091" s="30"/>
      <c r="L3091" s="29"/>
      <c r="M3091" s="98">
        <v>1.153</v>
      </c>
      <c r="N3091" s="98">
        <v>7.5490000000000004</v>
      </c>
      <c r="O3091" s="98">
        <v>49.69</v>
      </c>
      <c r="P3091" s="98">
        <v>1.2050000000000001</v>
      </c>
      <c r="Q3091" s="98">
        <v>3.129</v>
      </c>
      <c r="R3091" s="98">
        <v>1.4930000000000001</v>
      </c>
      <c r="S3091" s="98">
        <v>4.4999999999999998E-2</v>
      </c>
      <c r="T3091" s="98">
        <v>0.27400000000000002</v>
      </c>
      <c r="U3091" s="98">
        <v>20.617999999999999</v>
      </c>
    </row>
    <row r="3092" spans="1:21" x14ac:dyDescent="0.25">
      <c r="A3092" s="57" t="s">
        <v>4640</v>
      </c>
      <c r="B3092" s="57" t="s">
        <v>1890</v>
      </c>
      <c r="C3092" s="57" t="s">
        <v>4713</v>
      </c>
      <c r="D3092" s="91">
        <v>15</v>
      </c>
      <c r="E3092" s="57" t="s">
        <v>7993</v>
      </c>
      <c r="F3092" s="29">
        <f t="shared" si="154"/>
        <v>6.9723333333333342</v>
      </c>
      <c r="G3092" s="23">
        <f t="shared" si="155"/>
        <v>2.8847499999999999</v>
      </c>
      <c r="H3092" s="30"/>
      <c r="I3092" s="29"/>
      <c r="J3092" s="23">
        <f t="shared" si="156"/>
        <v>9.6405999999999992</v>
      </c>
      <c r="K3092" s="30"/>
      <c r="L3092" s="29"/>
      <c r="M3092" s="98" t="s">
        <v>4944</v>
      </c>
      <c r="N3092" s="98" t="s">
        <v>4944</v>
      </c>
      <c r="O3092" s="98">
        <v>0.997</v>
      </c>
      <c r="P3092" s="98">
        <v>10.542</v>
      </c>
      <c r="Q3092" s="98">
        <v>1.6970000000000001</v>
      </c>
      <c r="R3092" s="98">
        <v>25.588999999999999</v>
      </c>
      <c r="S3092" s="98" t="s">
        <v>4944</v>
      </c>
      <c r="T3092" s="98">
        <v>11.779</v>
      </c>
      <c r="U3092" s="98">
        <v>9.1379999999999999</v>
      </c>
    </row>
    <row r="3093" spans="1:21" x14ac:dyDescent="0.25">
      <c r="A3093" s="57" t="s">
        <v>4640</v>
      </c>
      <c r="B3093" s="57" t="s">
        <v>2691</v>
      </c>
      <c r="C3093" s="57" t="s">
        <v>4678</v>
      </c>
      <c r="D3093" s="91">
        <v>6</v>
      </c>
      <c r="E3093" s="57" t="s">
        <v>6281</v>
      </c>
      <c r="F3093" s="29">
        <f t="shared" si="154"/>
        <v>6.9593333333333334</v>
      </c>
      <c r="G3093" s="23">
        <f t="shared" si="155"/>
        <v>17.580500000000001</v>
      </c>
      <c r="H3093" s="30"/>
      <c r="I3093" s="29"/>
      <c r="J3093" s="23">
        <f t="shared" si="156"/>
        <v>5.7931999999999997</v>
      </c>
      <c r="K3093" s="30"/>
      <c r="L3093" s="29"/>
      <c r="M3093" s="98">
        <v>16.373999999999999</v>
      </c>
      <c r="N3093" s="98">
        <v>28.216000000000001</v>
      </c>
      <c r="O3093" s="98">
        <v>19.914000000000001</v>
      </c>
      <c r="P3093" s="98">
        <v>5.8179999999999996</v>
      </c>
      <c r="Q3093" s="98">
        <v>6.2640000000000002</v>
      </c>
      <c r="R3093" s="98">
        <v>1.8240000000000001</v>
      </c>
      <c r="S3093" s="98">
        <v>1.405</v>
      </c>
      <c r="T3093" s="98">
        <v>13.202999999999999</v>
      </c>
      <c r="U3093" s="98">
        <v>6.27</v>
      </c>
    </row>
    <row r="3094" spans="1:21" x14ac:dyDescent="0.25">
      <c r="A3094" s="57" t="s">
        <v>4640</v>
      </c>
      <c r="B3094" s="57" t="s">
        <v>1344</v>
      </c>
      <c r="C3094" s="57" t="s">
        <v>4721</v>
      </c>
      <c r="D3094" s="91">
        <v>15</v>
      </c>
      <c r="E3094" s="57" t="s">
        <v>8234</v>
      </c>
      <c r="F3094" s="29">
        <f t="shared" si="154"/>
        <v>6.9553333333333329</v>
      </c>
      <c r="G3094" s="23">
        <f t="shared" si="155"/>
        <v>74.728750000000005</v>
      </c>
      <c r="H3094" s="30"/>
      <c r="I3094" s="29"/>
      <c r="J3094" s="23">
        <f t="shared" si="156"/>
        <v>18.241400000000002</v>
      </c>
      <c r="K3094" s="30"/>
      <c r="L3094" s="29"/>
      <c r="M3094" s="98">
        <v>45.581000000000003</v>
      </c>
      <c r="N3094" s="98">
        <v>59.344000000000001</v>
      </c>
      <c r="O3094" s="98">
        <v>101.47799999999999</v>
      </c>
      <c r="P3094" s="98">
        <v>92.512</v>
      </c>
      <c r="Q3094" s="98">
        <v>22.199000000000002</v>
      </c>
      <c r="R3094" s="98">
        <v>48.142000000000003</v>
      </c>
      <c r="S3094" s="98">
        <v>5.8479999999999999</v>
      </c>
      <c r="T3094" s="98">
        <v>11.611000000000001</v>
      </c>
      <c r="U3094" s="98">
        <v>3.407</v>
      </c>
    </row>
    <row r="3095" spans="1:21" x14ac:dyDescent="0.25">
      <c r="A3095" s="57" t="s">
        <v>4640</v>
      </c>
      <c r="B3095" s="57" t="s">
        <v>1918</v>
      </c>
      <c r="C3095" s="57" t="s">
        <v>4724</v>
      </c>
      <c r="D3095" s="91">
        <v>16</v>
      </c>
      <c r="E3095" s="57" t="s">
        <v>8871</v>
      </c>
      <c r="F3095" s="29">
        <f t="shared" si="154"/>
        <v>6.9520000000000008</v>
      </c>
      <c r="G3095" s="23">
        <f t="shared" si="155"/>
        <v>4.4329999999999998</v>
      </c>
      <c r="H3095" s="30"/>
      <c r="I3095" s="29"/>
      <c r="J3095" s="23">
        <f t="shared" si="156"/>
        <v>9.9222000000000001</v>
      </c>
      <c r="K3095" s="30"/>
      <c r="L3095" s="29"/>
      <c r="M3095" s="98">
        <v>0.36699999999999999</v>
      </c>
      <c r="N3095" s="98">
        <v>5.4429999999999996</v>
      </c>
      <c r="O3095" s="98">
        <v>6.9219999999999997</v>
      </c>
      <c r="P3095" s="98">
        <v>5</v>
      </c>
      <c r="Q3095" s="98">
        <v>9.2729999999999997</v>
      </c>
      <c r="R3095" s="98">
        <v>19.481999999999999</v>
      </c>
      <c r="S3095" s="98">
        <v>5.4160000000000004</v>
      </c>
      <c r="T3095" s="98">
        <v>8.0519999999999996</v>
      </c>
      <c r="U3095" s="98">
        <v>7.3879999999999999</v>
      </c>
    </row>
    <row r="3096" spans="1:21" x14ac:dyDescent="0.25">
      <c r="A3096" s="57" t="s">
        <v>4640</v>
      </c>
      <c r="B3096" s="57" t="s">
        <v>1256</v>
      </c>
      <c r="C3096" s="57" t="s">
        <v>4723</v>
      </c>
      <c r="D3096" s="91">
        <v>16</v>
      </c>
      <c r="E3096" s="57" t="s">
        <v>8330</v>
      </c>
      <c r="F3096" s="29">
        <f t="shared" si="154"/>
        <v>6.931</v>
      </c>
      <c r="G3096" s="23">
        <f t="shared" si="155"/>
        <v>1.2</v>
      </c>
      <c r="H3096" s="30"/>
      <c r="I3096" s="29"/>
      <c r="J3096" s="23">
        <f t="shared" si="156"/>
        <v>6.9072000000000005</v>
      </c>
      <c r="K3096" s="30"/>
      <c r="L3096" s="29"/>
      <c r="M3096" s="98">
        <v>2.4</v>
      </c>
      <c r="N3096" s="98" t="s">
        <v>4944</v>
      </c>
      <c r="O3096" s="98">
        <v>2.4</v>
      </c>
      <c r="P3096" s="98" t="s">
        <v>4944</v>
      </c>
      <c r="Q3096" s="98">
        <v>8.6999999999999993</v>
      </c>
      <c r="R3096" s="98">
        <v>5.0430000000000001</v>
      </c>
      <c r="S3096" s="98">
        <v>2.113</v>
      </c>
      <c r="T3096" s="98">
        <v>12.148</v>
      </c>
      <c r="U3096" s="98">
        <v>6.532</v>
      </c>
    </row>
    <row r="3097" spans="1:21" x14ac:dyDescent="0.25">
      <c r="A3097" s="57" t="s">
        <v>4640</v>
      </c>
      <c r="B3097" s="57" t="s">
        <v>3070</v>
      </c>
      <c r="C3097" s="57" t="s">
        <v>4647</v>
      </c>
      <c r="D3097" s="91">
        <v>2</v>
      </c>
      <c r="E3097" s="57" t="s">
        <v>5152</v>
      </c>
      <c r="F3097" s="29">
        <f t="shared" si="154"/>
        <v>6.8986666666666663</v>
      </c>
      <c r="G3097" s="23">
        <f t="shared" si="155"/>
        <v>0</v>
      </c>
      <c r="H3097" s="30"/>
      <c r="I3097" s="29"/>
      <c r="J3097" s="23">
        <f t="shared" si="156"/>
        <v>4.1391999999999998</v>
      </c>
      <c r="K3097" s="30"/>
      <c r="L3097" s="29"/>
      <c r="M3097" s="98" t="s">
        <v>4944</v>
      </c>
      <c r="N3097" s="98" t="s">
        <v>4944</v>
      </c>
      <c r="O3097" s="98" t="s">
        <v>4944</v>
      </c>
      <c r="P3097" s="98" t="s">
        <v>4944</v>
      </c>
      <c r="Q3097" s="98" t="s">
        <v>4944</v>
      </c>
      <c r="R3097" s="98" t="s">
        <v>4944</v>
      </c>
      <c r="S3097" s="98">
        <v>0.115</v>
      </c>
      <c r="T3097" s="98">
        <v>0.64300000000000002</v>
      </c>
      <c r="U3097" s="98">
        <v>19.937999999999999</v>
      </c>
    </row>
    <row r="3098" spans="1:21" x14ac:dyDescent="0.25">
      <c r="A3098" s="57" t="s">
        <v>4640</v>
      </c>
      <c r="B3098" s="57" t="s">
        <v>235</v>
      </c>
      <c r="C3098" s="57" t="s">
        <v>4648</v>
      </c>
      <c r="D3098" s="91">
        <v>2</v>
      </c>
      <c r="E3098" s="57" t="s">
        <v>5185</v>
      </c>
      <c r="F3098" s="29">
        <f t="shared" si="154"/>
        <v>6.855999999999999</v>
      </c>
      <c r="G3098" s="23">
        <f t="shared" si="155"/>
        <v>1.4419999999999999</v>
      </c>
      <c r="H3098" s="30"/>
      <c r="I3098" s="29"/>
      <c r="J3098" s="23">
        <f t="shared" si="156"/>
        <v>4.3956</v>
      </c>
      <c r="K3098" s="30"/>
      <c r="L3098" s="29"/>
      <c r="M3098" s="98">
        <v>1.526</v>
      </c>
      <c r="N3098" s="98">
        <v>0.40600000000000003</v>
      </c>
      <c r="O3098" s="98">
        <v>0.441</v>
      </c>
      <c r="P3098" s="98">
        <v>3.395</v>
      </c>
      <c r="Q3098" s="98">
        <v>9.6000000000000002E-2</v>
      </c>
      <c r="R3098" s="98">
        <v>1.3140000000000001</v>
      </c>
      <c r="S3098" s="98">
        <v>15.414999999999999</v>
      </c>
      <c r="T3098" s="98">
        <v>2.665</v>
      </c>
      <c r="U3098" s="98">
        <v>2.488</v>
      </c>
    </row>
    <row r="3099" spans="1:21" x14ac:dyDescent="0.25">
      <c r="A3099" s="57" t="s">
        <v>4640</v>
      </c>
      <c r="B3099" s="57" t="s">
        <v>4460</v>
      </c>
      <c r="C3099" s="57" t="s">
        <v>4723</v>
      </c>
      <c r="D3099" s="91">
        <v>16</v>
      </c>
      <c r="E3099" s="57" t="s">
        <v>8615</v>
      </c>
      <c r="F3099" s="29">
        <f t="shared" si="154"/>
        <v>6.801333333333333</v>
      </c>
      <c r="G3099" s="23">
        <f t="shared" si="155"/>
        <v>2.8380000000000001</v>
      </c>
      <c r="H3099" s="30"/>
      <c r="I3099" s="29"/>
      <c r="J3099" s="23">
        <f t="shared" si="156"/>
        <v>7.8752000000000013</v>
      </c>
      <c r="K3099" s="30"/>
      <c r="L3099" s="29"/>
      <c r="M3099" s="98">
        <v>3.68</v>
      </c>
      <c r="N3099" s="98" t="s">
        <v>4944</v>
      </c>
      <c r="O3099" s="98">
        <v>1.2</v>
      </c>
      <c r="P3099" s="98">
        <v>6.4720000000000004</v>
      </c>
      <c r="Q3099" s="98">
        <v>17.742000000000001</v>
      </c>
      <c r="R3099" s="98">
        <v>1.23</v>
      </c>
      <c r="S3099" s="98" t="s">
        <v>4944</v>
      </c>
      <c r="T3099" s="98">
        <v>20.404</v>
      </c>
      <c r="U3099" s="98" t="s">
        <v>4944</v>
      </c>
    </row>
    <row r="3100" spans="1:21" x14ac:dyDescent="0.25">
      <c r="A3100" s="57" t="s">
        <v>4640</v>
      </c>
      <c r="B3100" s="57" t="s">
        <v>2754</v>
      </c>
      <c r="C3100" s="57" t="s">
        <v>4723</v>
      </c>
      <c r="D3100" s="91">
        <v>16</v>
      </c>
      <c r="E3100" s="57" t="s">
        <v>8606</v>
      </c>
      <c r="F3100" s="29">
        <f t="shared" si="154"/>
        <v>6.8003333333333336</v>
      </c>
      <c r="G3100" s="23">
        <f t="shared" si="155"/>
        <v>5.95</v>
      </c>
      <c r="H3100" s="30"/>
      <c r="I3100" s="29"/>
      <c r="J3100" s="23">
        <f t="shared" si="156"/>
        <v>7.1601999999999988</v>
      </c>
      <c r="K3100" s="30"/>
      <c r="L3100" s="29"/>
      <c r="M3100" s="98">
        <v>9.9879999999999995</v>
      </c>
      <c r="N3100" s="98" t="s">
        <v>4944</v>
      </c>
      <c r="O3100" s="98">
        <v>2.0920000000000001</v>
      </c>
      <c r="P3100" s="98">
        <v>11.72</v>
      </c>
      <c r="Q3100" s="98">
        <v>14.6</v>
      </c>
      <c r="R3100" s="98">
        <v>0.8</v>
      </c>
      <c r="S3100" s="98">
        <v>13.567</v>
      </c>
      <c r="T3100" s="98">
        <v>5.7080000000000002</v>
      </c>
      <c r="U3100" s="98">
        <v>1.1259999999999999</v>
      </c>
    </row>
    <row r="3101" spans="1:21" x14ac:dyDescent="0.25">
      <c r="A3101" s="57" t="s">
        <v>4640</v>
      </c>
      <c r="B3101" s="57" t="s">
        <v>2760</v>
      </c>
      <c r="C3101" s="57" t="s">
        <v>4668</v>
      </c>
      <c r="D3101" s="91">
        <v>6</v>
      </c>
      <c r="E3101" s="57" t="s">
        <v>5705</v>
      </c>
      <c r="F3101" s="29">
        <f t="shared" si="154"/>
        <v>6.7736666666666672</v>
      </c>
      <c r="G3101" s="23">
        <f t="shared" si="155"/>
        <v>14.509</v>
      </c>
      <c r="H3101" s="30"/>
      <c r="I3101" s="29"/>
      <c r="J3101" s="23">
        <f t="shared" si="156"/>
        <v>9.5905999999999985</v>
      </c>
      <c r="K3101" s="30"/>
      <c r="L3101" s="29"/>
      <c r="M3101" s="98">
        <v>39.871000000000002</v>
      </c>
      <c r="N3101" s="98">
        <v>7.7240000000000002</v>
      </c>
      <c r="O3101" s="98">
        <v>1.804</v>
      </c>
      <c r="P3101" s="98">
        <v>8.6370000000000005</v>
      </c>
      <c r="Q3101" s="98">
        <v>15.862</v>
      </c>
      <c r="R3101" s="98">
        <v>11.77</v>
      </c>
      <c r="S3101" s="98">
        <v>16.077999999999999</v>
      </c>
      <c r="T3101" s="98">
        <v>4.2039999999999997</v>
      </c>
      <c r="U3101" s="98">
        <v>3.9E-2</v>
      </c>
    </row>
    <row r="3102" spans="1:21" x14ac:dyDescent="0.25">
      <c r="A3102" s="57" t="s">
        <v>4640</v>
      </c>
      <c r="B3102" s="57" t="s">
        <v>2213</v>
      </c>
      <c r="C3102" s="57" t="s">
        <v>4722</v>
      </c>
      <c r="D3102" s="91">
        <v>15</v>
      </c>
      <c r="E3102" s="57" t="s">
        <v>8259</v>
      </c>
      <c r="F3102" s="29">
        <f t="shared" si="154"/>
        <v>6.7673333333333332</v>
      </c>
      <c r="G3102" s="23">
        <f t="shared" si="155"/>
        <v>3.0242500000000003</v>
      </c>
      <c r="H3102" s="30"/>
      <c r="I3102" s="29"/>
      <c r="J3102" s="23">
        <f t="shared" si="156"/>
        <v>4.9028</v>
      </c>
      <c r="K3102" s="30"/>
      <c r="L3102" s="29"/>
      <c r="M3102" s="98">
        <v>3.581</v>
      </c>
      <c r="N3102" s="98">
        <v>2.87</v>
      </c>
      <c r="O3102" s="98">
        <v>0.67300000000000004</v>
      </c>
      <c r="P3102" s="98">
        <v>4.9729999999999999</v>
      </c>
      <c r="Q3102" s="98">
        <v>1.159</v>
      </c>
      <c r="R3102" s="98">
        <v>3.0529999999999999</v>
      </c>
      <c r="S3102" s="98">
        <v>3.8250000000000002</v>
      </c>
      <c r="T3102" s="98">
        <v>13.398</v>
      </c>
      <c r="U3102" s="98">
        <v>3.0790000000000002</v>
      </c>
    </row>
    <row r="3103" spans="1:21" x14ac:dyDescent="0.25">
      <c r="A3103" s="57" t="s">
        <v>4640</v>
      </c>
      <c r="B3103" s="57" t="s">
        <v>3440</v>
      </c>
      <c r="C3103" s="57" t="s">
        <v>4687</v>
      </c>
      <c r="D3103" s="91">
        <v>10</v>
      </c>
      <c r="E3103" s="57" t="s">
        <v>6681</v>
      </c>
      <c r="F3103" s="29">
        <f t="shared" si="154"/>
        <v>6.7603333333333344</v>
      </c>
      <c r="G3103" s="23">
        <f t="shared" si="155"/>
        <v>0</v>
      </c>
      <c r="H3103" s="30"/>
      <c r="I3103" s="29"/>
      <c r="J3103" s="23">
        <f t="shared" si="156"/>
        <v>4.0562000000000005</v>
      </c>
      <c r="K3103" s="30"/>
      <c r="L3103" s="29"/>
      <c r="M3103" s="98" t="s">
        <v>4944</v>
      </c>
      <c r="N3103" s="98" t="s">
        <v>4944</v>
      </c>
      <c r="O3103" s="98" t="s">
        <v>4944</v>
      </c>
      <c r="P3103" s="98" t="s">
        <v>4944</v>
      </c>
      <c r="Q3103" s="98" t="s">
        <v>4944</v>
      </c>
      <c r="R3103" s="98" t="s">
        <v>4944</v>
      </c>
      <c r="S3103" s="98" t="s">
        <v>4944</v>
      </c>
      <c r="T3103" s="98">
        <v>3.44</v>
      </c>
      <c r="U3103" s="98">
        <v>16.841000000000001</v>
      </c>
    </row>
    <row r="3104" spans="1:21" x14ac:dyDescent="0.25">
      <c r="A3104" s="57" t="s">
        <v>4640</v>
      </c>
      <c r="B3104" s="57" t="s">
        <v>1320</v>
      </c>
      <c r="C3104" s="57" t="s">
        <v>4660</v>
      </c>
      <c r="D3104" s="91">
        <v>4</v>
      </c>
      <c r="E3104" s="57" t="s">
        <v>5458</v>
      </c>
      <c r="F3104" s="29">
        <f t="shared" ref="F3104:F3167" si="157">SUM(S3104:U3104)/3</f>
        <v>6.7603333333333326</v>
      </c>
      <c r="G3104" s="23">
        <f t="shared" ref="G3104:G3167" si="158">SUM(M3104:P3104)/4</f>
        <v>1.6712500000000001</v>
      </c>
      <c r="H3104" s="30"/>
      <c r="I3104" s="29"/>
      <c r="J3104" s="23">
        <f t="shared" ref="J3104:J3167" si="159">SUM(Q3104:U3104)/5</f>
        <v>6.9030000000000005</v>
      </c>
      <c r="K3104" s="30"/>
      <c r="L3104" s="29"/>
      <c r="M3104" s="98" t="s">
        <v>4944</v>
      </c>
      <c r="N3104" s="98">
        <v>0.98899999999999999</v>
      </c>
      <c r="O3104" s="98">
        <v>2.778</v>
      </c>
      <c r="P3104" s="98">
        <v>2.9180000000000001</v>
      </c>
      <c r="Q3104" s="98">
        <v>0.755</v>
      </c>
      <c r="R3104" s="98">
        <v>13.478999999999999</v>
      </c>
      <c r="S3104" s="98">
        <v>0.21299999999999999</v>
      </c>
      <c r="T3104" s="98">
        <v>9.9160000000000004</v>
      </c>
      <c r="U3104" s="98">
        <v>10.151999999999999</v>
      </c>
    </row>
    <row r="3105" spans="1:21" x14ac:dyDescent="0.25">
      <c r="A3105" s="57" t="s">
        <v>4640</v>
      </c>
      <c r="B3105" s="57" t="s">
        <v>1209</v>
      </c>
      <c r="C3105" s="57" t="s">
        <v>4699</v>
      </c>
      <c r="D3105" s="91">
        <v>11</v>
      </c>
      <c r="E3105" s="57" t="s">
        <v>7207</v>
      </c>
      <c r="F3105" s="29">
        <f t="shared" si="157"/>
        <v>6.7519999999999998</v>
      </c>
      <c r="G3105" s="23">
        <f t="shared" si="158"/>
        <v>130.62025</v>
      </c>
      <c r="H3105" s="30"/>
      <c r="I3105" s="29"/>
      <c r="J3105" s="23">
        <f t="shared" si="159"/>
        <v>27.9192</v>
      </c>
      <c r="K3105" s="30"/>
      <c r="L3105" s="29"/>
      <c r="M3105" s="98">
        <v>167.75200000000001</v>
      </c>
      <c r="N3105" s="98">
        <v>180.905</v>
      </c>
      <c r="O3105" s="98">
        <v>133.16300000000001</v>
      </c>
      <c r="P3105" s="98">
        <v>40.661000000000001</v>
      </c>
      <c r="Q3105" s="98">
        <v>85.995999999999995</v>
      </c>
      <c r="R3105" s="98">
        <v>33.344000000000001</v>
      </c>
      <c r="S3105" s="98">
        <v>16.635999999999999</v>
      </c>
      <c r="T3105" s="98">
        <v>0.13600000000000001</v>
      </c>
      <c r="U3105" s="98">
        <v>3.484</v>
      </c>
    </row>
    <row r="3106" spans="1:21" x14ac:dyDescent="0.25">
      <c r="A3106" s="57" t="s">
        <v>4640</v>
      </c>
      <c r="B3106" s="57" t="s">
        <v>3643</v>
      </c>
      <c r="C3106" s="57" t="s">
        <v>4655</v>
      </c>
      <c r="D3106" s="91">
        <v>3</v>
      </c>
      <c r="E3106" s="57" t="s">
        <v>5366</v>
      </c>
      <c r="F3106" s="29">
        <f t="shared" si="157"/>
        <v>6.73</v>
      </c>
      <c r="G3106" s="23">
        <f t="shared" si="158"/>
        <v>1.15E-2</v>
      </c>
      <c r="H3106" s="30"/>
      <c r="I3106" s="29"/>
      <c r="J3106" s="23">
        <f t="shared" si="159"/>
        <v>4.0380000000000003</v>
      </c>
      <c r="K3106" s="30"/>
      <c r="L3106" s="29"/>
      <c r="M3106" s="98" t="s">
        <v>4944</v>
      </c>
      <c r="N3106" s="98" t="s">
        <v>4944</v>
      </c>
      <c r="O3106" s="98">
        <v>4.5999999999999999E-2</v>
      </c>
      <c r="P3106" s="98" t="s">
        <v>4944</v>
      </c>
      <c r="Q3106" s="98" t="s">
        <v>4944</v>
      </c>
      <c r="R3106" s="98" t="s">
        <v>4944</v>
      </c>
      <c r="S3106" s="98" t="s">
        <v>4944</v>
      </c>
      <c r="T3106" s="98">
        <v>20.190000000000001</v>
      </c>
      <c r="U3106" s="98" t="s">
        <v>4944</v>
      </c>
    </row>
    <row r="3107" spans="1:21" x14ac:dyDescent="0.25">
      <c r="A3107" s="57" t="s">
        <v>4640</v>
      </c>
      <c r="B3107" s="57" t="s">
        <v>1069</v>
      </c>
      <c r="C3107" s="57" t="s">
        <v>4712</v>
      </c>
      <c r="D3107" s="91">
        <v>15</v>
      </c>
      <c r="E3107" s="57" t="s">
        <v>7793</v>
      </c>
      <c r="F3107" s="29">
        <f t="shared" si="157"/>
        <v>6.6819999999999995</v>
      </c>
      <c r="G3107" s="23">
        <f t="shared" si="158"/>
        <v>0</v>
      </c>
      <c r="H3107" s="30"/>
      <c r="I3107" s="29"/>
      <c r="J3107" s="23">
        <f t="shared" si="159"/>
        <v>4.0091999999999999</v>
      </c>
      <c r="K3107" s="30"/>
      <c r="L3107" s="29"/>
      <c r="M3107" s="98" t="s">
        <v>4944</v>
      </c>
      <c r="N3107" s="98" t="s">
        <v>4944</v>
      </c>
      <c r="O3107" s="98" t="s">
        <v>4944</v>
      </c>
      <c r="P3107" s="98" t="s">
        <v>4944</v>
      </c>
      <c r="Q3107" s="98" t="s">
        <v>4944</v>
      </c>
      <c r="R3107" s="98" t="s">
        <v>4944</v>
      </c>
      <c r="S3107" s="98" t="s">
        <v>4944</v>
      </c>
      <c r="T3107" s="98">
        <v>20.045999999999999</v>
      </c>
      <c r="U3107" s="98" t="s">
        <v>4944</v>
      </c>
    </row>
    <row r="3108" spans="1:21" x14ac:dyDescent="0.25">
      <c r="A3108" s="57" t="s">
        <v>4640</v>
      </c>
      <c r="B3108" s="57" t="s">
        <v>3547</v>
      </c>
      <c r="C3108" s="57" t="s">
        <v>4668</v>
      </c>
      <c r="D3108" s="91">
        <v>6</v>
      </c>
      <c r="E3108" s="57" t="s">
        <v>5713</v>
      </c>
      <c r="F3108" s="29">
        <f t="shared" si="157"/>
        <v>6.666666666666667</v>
      </c>
      <c r="G3108" s="23">
        <f t="shared" si="158"/>
        <v>0.47624999999999995</v>
      </c>
      <c r="H3108" s="30"/>
      <c r="I3108" s="29"/>
      <c r="J3108" s="23">
        <f t="shared" si="159"/>
        <v>4</v>
      </c>
      <c r="K3108" s="30"/>
      <c r="L3108" s="29"/>
      <c r="M3108" s="98">
        <v>0.70499999999999996</v>
      </c>
      <c r="N3108" s="98">
        <v>1.2</v>
      </c>
      <c r="O3108" s="98" t="s">
        <v>4944</v>
      </c>
      <c r="P3108" s="98" t="s">
        <v>4944</v>
      </c>
      <c r="Q3108" s="98" t="s">
        <v>4944</v>
      </c>
      <c r="R3108" s="98" t="s">
        <v>4944</v>
      </c>
      <c r="S3108" s="98">
        <v>20</v>
      </c>
      <c r="T3108" s="98" t="s">
        <v>4944</v>
      </c>
      <c r="U3108" s="98" t="s">
        <v>4944</v>
      </c>
    </row>
    <row r="3109" spans="1:21" x14ac:dyDescent="0.25">
      <c r="A3109" s="57" t="s">
        <v>4640</v>
      </c>
      <c r="B3109" s="57" t="s">
        <v>3845</v>
      </c>
      <c r="C3109" s="57" t="s">
        <v>4691</v>
      </c>
      <c r="D3109" s="91">
        <v>11</v>
      </c>
      <c r="E3109" s="57" t="s">
        <v>6826</v>
      </c>
      <c r="F3109" s="29">
        <f t="shared" si="157"/>
        <v>6.666666666666667</v>
      </c>
      <c r="G3109" s="23">
        <f t="shared" si="158"/>
        <v>0.10174999999999999</v>
      </c>
      <c r="H3109" s="30"/>
      <c r="I3109" s="29"/>
      <c r="J3109" s="23">
        <f t="shared" si="159"/>
        <v>4</v>
      </c>
      <c r="K3109" s="30"/>
      <c r="L3109" s="29"/>
      <c r="M3109" s="98" t="s">
        <v>4944</v>
      </c>
      <c r="N3109" s="98">
        <v>0.40699999999999997</v>
      </c>
      <c r="O3109" s="98" t="s">
        <v>4944</v>
      </c>
      <c r="P3109" s="98" t="s">
        <v>4944</v>
      </c>
      <c r="Q3109" s="98" t="s">
        <v>4944</v>
      </c>
      <c r="R3109" s="98" t="s">
        <v>4944</v>
      </c>
      <c r="S3109" s="98" t="s">
        <v>4944</v>
      </c>
      <c r="T3109" s="98" t="s">
        <v>4944</v>
      </c>
      <c r="U3109" s="98">
        <v>20</v>
      </c>
    </row>
    <row r="3110" spans="1:21" x14ac:dyDescent="0.25">
      <c r="A3110" s="57" t="s">
        <v>4640</v>
      </c>
      <c r="B3110" s="57" t="s">
        <v>1329</v>
      </c>
      <c r="C3110" s="57" t="s">
        <v>4697</v>
      </c>
      <c r="D3110" s="91">
        <v>11</v>
      </c>
      <c r="E3110" s="57" t="s">
        <v>7140</v>
      </c>
      <c r="F3110" s="29">
        <f t="shared" si="157"/>
        <v>6.6476666666666659</v>
      </c>
      <c r="G3110" s="23">
        <f t="shared" si="158"/>
        <v>3.22525</v>
      </c>
      <c r="H3110" s="30"/>
      <c r="I3110" s="29"/>
      <c r="J3110" s="23">
        <f t="shared" si="159"/>
        <v>6.2097999999999995</v>
      </c>
      <c r="K3110" s="30"/>
      <c r="L3110" s="29"/>
      <c r="M3110" s="98">
        <v>1.734</v>
      </c>
      <c r="N3110" s="98" t="s">
        <v>4944</v>
      </c>
      <c r="O3110" s="98">
        <v>8.7569999999999997</v>
      </c>
      <c r="P3110" s="98">
        <v>2.41</v>
      </c>
      <c r="Q3110" s="98">
        <v>5.4390000000000001</v>
      </c>
      <c r="R3110" s="98">
        <v>5.6669999999999998</v>
      </c>
      <c r="S3110" s="98">
        <v>2.7389999999999999</v>
      </c>
      <c r="T3110" s="98">
        <v>8.8439999999999994</v>
      </c>
      <c r="U3110" s="98">
        <v>8.36</v>
      </c>
    </row>
    <row r="3111" spans="1:21" x14ac:dyDescent="0.25">
      <c r="A3111" s="57" t="s">
        <v>4640</v>
      </c>
      <c r="B3111" s="57" t="s">
        <v>2055</v>
      </c>
      <c r="C3111" s="57" t="s">
        <v>4702</v>
      </c>
      <c r="D3111" s="91">
        <v>11</v>
      </c>
      <c r="E3111" s="57" t="s">
        <v>7430</v>
      </c>
      <c r="F3111" s="29">
        <f t="shared" si="157"/>
        <v>6.6326666666666663</v>
      </c>
      <c r="G3111" s="23">
        <f t="shared" si="158"/>
        <v>29.397749999999998</v>
      </c>
      <c r="H3111" s="30"/>
      <c r="I3111" s="29"/>
      <c r="J3111" s="23">
        <f t="shared" si="159"/>
        <v>13.6752</v>
      </c>
      <c r="K3111" s="30"/>
      <c r="L3111" s="29"/>
      <c r="M3111" s="98">
        <v>8.1489999999999991</v>
      </c>
      <c r="N3111" s="98">
        <v>6.9160000000000004</v>
      </c>
      <c r="O3111" s="98" t="s">
        <v>4944</v>
      </c>
      <c r="P3111" s="98">
        <v>102.526</v>
      </c>
      <c r="Q3111" s="98">
        <v>26.17</v>
      </c>
      <c r="R3111" s="98">
        <v>22.308</v>
      </c>
      <c r="S3111" s="98">
        <v>2.3420000000000001</v>
      </c>
      <c r="T3111" s="98">
        <v>1.8089999999999999</v>
      </c>
      <c r="U3111" s="98">
        <v>15.747</v>
      </c>
    </row>
    <row r="3112" spans="1:21" x14ac:dyDescent="0.25">
      <c r="A3112" s="57" t="s">
        <v>4640</v>
      </c>
      <c r="B3112" s="57" t="s">
        <v>3145</v>
      </c>
      <c r="C3112" s="57" t="s">
        <v>4643</v>
      </c>
      <c r="D3112" s="91">
        <v>1</v>
      </c>
      <c r="E3112" s="57" t="s">
        <v>5052</v>
      </c>
      <c r="F3112" s="29">
        <f t="shared" si="157"/>
        <v>6.6306666666666665</v>
      </c>
      <c r="G3112" s="23">
        <f t="shared" si="158"/>
        <v>0.30675000000000002</v>
      </c>
      <c r="H3112" s="30"/>
      <c r="I3112" s="29"/>
      <c r="J3112" s="23">
        <f t="shared" si="159"/>
        <v>3.9783999999999997</v>
      </c>
      <c r="K3112" s="30"/>
      <c r="L3112" s="29"/>
      <c r="M3112" s="98" t="s">
        <v>4944</v>
      </c>
      <c r="N3112" s="98">
        <v>1.2270000000000001</v>
      </c>
      <c r="O3112" s="98" t="s">
        <v>4944</v>
      </c>
      <c r="P3112" s="98" t="s">
        <v>4944</v>
      </c>
      <c r="Q3112" s="98" t="s">
        <v>4944</v>
      </c>
      <c r="R3112" s="98" t="s">
        <v>4944</v>
      </c>
      <c r="S3112" s="98" t="s">
        <v>4944</v>
      </c>
      <c r="T3112" s="98" t="s">
        <v>4944</v>
      </c>
      <c r="U3112" s="98">
        <v>19.891999999999999</v>
      </c>
    </row>
    <row r="3113" spans="1:21" x14ac:dyDescent="0.25">
      <c r="A3113" s="57" t="s">
        <v>4640</v>
      </c>
      <c r="B3113" s="57" t="s">
        <v>404</v>
      </c>
      <c r="C3113" s="57" t="s">
        <v>4712</v>
      </c>
      <c r="D3113" s="91">
        <v>15</v>
      </c>
      <c r="E3113" s="57" t="s">
        <v>7880</v>
      </c>
      <c r="F3113" s="29">
        <f t="shared" si="157"/>
        <v>6.59</v>
      </c>
      <c r="G3113" s="23">
        <f t="shared" si="158"/>
        <v>1.5197500000000002</v>
      </c>
      <c r="H3113" s="30"/>
      <c r="I3113" s="29"/>
      <c r="J3113" s="23">
        <f t="shared" si="159"/>
        <v>5.3898000000000001</v>
      </c>
      <c r="K3113" s="30"/>
      <c r="L3113" s="29"/>
      <c r="M3113" s="98">
        <v>1.788</v>
      </c>
      <c r="N3113" s="98" t="s">
        <v>4944</v>
      </c>
      <c r="O3113" s="98" t="s">
        <v>4944</v>
      </c>
      <c r="P3113" s="98">
        <v>4.2910000000000004</v>
      </c>
      <c r="Q3113" s="98" t="s">
        <v>4944</v>
      </c>
      <c r="R3113" s="98">
        <v>7.1790000000000003</v>
      </c>
      <c r="S3113" s="98" t="s">
        <v>4944</v>
      </c>
      <c r="T3113" s="98">
        <v>11.356999999999999</v>
      </c>
      <c r="U3113" s="98">
        <v>8.4130000000000003</v>
      </c>
    </row>
    <row r="3114" spans="1:21" x14ac:dyDescent="0.25">
      <c r="A3114" s="57" t="s">
        <v>4640</v>
      </c>
      <c r="B3114" s="57" t="s">
        <v>3614</v>
      </c>
      <c r="C3114" s="57" t="s">
        <v>4668</v>
      </c>
      <c r="D3114" s="91">
        <v>6</v>
      </c>
      <c r="E3114" s="57" t="s">
        <v>5738</v>
      </c>
      <c r="F3114" s="29">
        <f t="shared" si="157"/>
        <v>6.578333333333334</v>
      </c>
      <c r="G3114" s="23">
        <f t="shared" si="158"/>
        <v>0</v>
      </c>
      <c r="H3114" s="30"/>
      <c r="I3114" s="29"/>
      <c r="J3114" s="23">
        <f t="shared" si="159"/>
        <v>3.9470000000000005</v>
      </c>
      <c r="K3114" s="30"/>
      <c r="L3114" s="29"/>
      <c r="M3114" s="98" t="s">
        <v>4944</v>
      </c>
      <c r="N3114" s="98" t="s">
        <v>4944</v>
      </c>
      <c r="O3114" s="98" t="s">
        <v>4944</v>
      </c>
      <c r="P3114" s="98" t="s">
        <v>4944</v>
      </c>
      <c r="Q3114" s="98" t="s">
        <v>4944</v>
      </c>
      <c r="R3114" s="98" t="s">
        <v>4944</v>
      </c>
      <c r="S3114" s="98">
        <v>16.013000000000002</v>
      </c>
      <c r="T3114" s="98">
        <v>3.722</v>
      </c>
      <c r="U3114" s="98" t="s">
        <v>4944</v>
      </c>
    </row>
    <row r="3115" spans="1:21" x14ac:dyDescent="0.25">
      <c r="A3115" s="57" t="s">
        <v>4640</v>
      </c>
      <c r="B3115" s="57" t="s">
        <v>3731</v>
      </c>
      <c r="C3115" s="57" t="s">
        <v>4655</v>
      </c>
      <c r="D3115" s="91">
        <v>3</v>
      </c>
      <c r="E3115" s="57" t="s">
        <v>5362</v>
      </c>
      <c r="F3115" s="29">
        <f t="shared" si="157"/>
        <v>6.5666666666666664</v>
      </c>
      <c r="G3115" s="23">
        <f t="shared" si="158"/>
        <v>1.925E-2</v>
      </c>
      <c r="H3115" s="30"/>
      <c r="I3115" s="29"/>
      <c r="J3115" s="23">
        <f t="shared" si="159"/>
        <v>3.94</v>
      </c>
      <c r="K3115" s="30"/>
      <c r="L3115" s="29"/>
      <c r="M3115" s="98">
        <v>7.6999999999999999E-2</v>
      </c>
      <c r="N3115" s="98" t="s">
        <v>4944</v>
      </c>
      <c r="O3115" s="98" t="s">
        <v>4944</v>
      </c>
      <c r="P3115" s="98" t="s">
        <v>4944</v>
      </c>
      <c r="Q3115" s="98" t="s">
        <v>4944</v>
      </c>
      <c r="R3115" s="98" t="s">
        <v>4944</v>
      </c>
      <c r="S3115" s="98">
        <v>5.6</v>
      </c>
      <c r="T3115" s="98">
        <v>13.984</v>
      </c>
      <c r="U3115" s="98">
        <v>0.11600000000000001</v>
      </c>
    </row>
    <row r="3116" spans="1:21" x14ac:dyDescent="0.25">
      <c r="A3116" s="57" t="s">
        <v>4640</v>
      </c>
      <c r="B3116" s="57" t="s">
        <v>2606</v>
      </c>
      <c r="C3116" s="57" t="s">
        <v>4680</v>
      </c>
      <c r="D3116" s="91">
        <v>7</v>
      </c>
      <c r="E3116" s="57" t="s">
        <v>6467</v>
      </c>
      <c r="F3116" s="29">
        <f t="shared" si="157"/>
        <v>6.5593333333333339</v>
      </c>
      <c r="G3116" s="23">
        <f t="shared" si="158"/>
        <v>1.0442499999999999</v>
      </c>
      <c r="H3116" s="30"/>
      <c r="I3116" s="29"/>
      <c r="J3116" s="23">
        <f t="shared" si="159"/>
        <v>7.524799999999999</v>
      </c>
      <c r="K3116" s="30"/>
      <c r="L3116" s="29"/>
      <c r="M3116" s="98">
        <v>1.1359999999999999</v>
      </c>
      <c r="N3116" s="98">
        <v>0.16700000000000001</v>
      </c>
      <c r="O3116" s="98">
        <v>2.8740000000000001</v>
      </c>
      <c r="P3116" s="98" t="s">
        <v>4944</v>
      </c>
      <c r="Q3116" s="98">
        <v>7.8979999999999997</v>
      </c>
      <c r="R3116" s="98">
        <v>10.048</v>
      </c>
      <c r="S3116" s="98">
        <v>3.5659999999999998</v>
      </c>
      <c r="T3116" s="98">
        <v>0.39800000000000002</v>
      </c>
      <c r="U3116" s="98">
        <v>15.714</v>
      </c>
    </row>
    <row r="3117" spans="1:21" x14ac:dyDescent="0.25">
      <c r="A3117" s="57" t="s">
        <v>4640</v>
      </c>
      <c r="B3117" s="57" t="s">
        <v>1255</v>
      </c>
      <c r="C3117" s="57" t="s">
        <v>4647</v>
      </c>
      <c r="D3117" s="91">
        <v>2</v>
      </c>
      <c r="E3117" s="57" t="s">
        <v>5166</v>
      </c>
      <c r="F3117" s="29">
        <f t="shared" si="157"/>
        <v>6.544999999999999</v>
      </c>
      <c r="G3117" s="23">
        <f t="shared" si="158"/>
        <v>8.1537500000000005</v>
      </c>
      <c r="H3117" s="30"/>
      <c r="I3117" s="29"/>
      <c r="J3117" s="23">
        <f t="shared" si="159"/>
        <v>4.7177999999999995</v>
      </c>
      <c r="K3117" s="30"/>
      <c r="L3117" s="29"/>
      <c r="M3117" s="98" t="s">
        <v>4944</v>
      </c>
      <c r="N3117" s="98">
        <v>7.65</v>
      </c>
      <c r="O3117" s="98">
        <v>23.065000000000001</v>
      </c>
      <c r="P3117" s="98">
        <v>1.9</v>
      </c>
      <c r="Q3117" s="98">
        <v>0.88900000000000001</v>
      </c>
      <c r="R3117" s="98">
        <v>3.0649999999999999</v>
      </c>
      <c r="S3117" s="98">
        <v>2.694</v>
      </c>
      <c r="T3117" s="98">
        <v>4.4139999999999997</v>
      </c>
      <c r="U3117" s="98">
        <v>12.526999999999999</v>
      </c>
    </row>
    <row r="3118" spans="1:21" x14ac:dyDescent="0.25">
      <c r="A3118" s="57" t="s">
        <v>4640</v>
      </c>
      <c r="B3118" s="57" t="s">
        <v>2881</v>
      </c>
      <c r="C3118" s="57" t="s">
        <v>4689</v>
      </c>
      <c r="D3118" s="91">
        <v>10</v>
      </c>
      <c r="E3118" s="57" t="s">
        <v>6805</v>
      </c>
      <c r="F3118" s="29">
        <f t="shared" si="157"/>
        <v>6.5436666666666667</v>
      </c>
      <c r="G3118" s="23">
        <f t="shared" si="158"/>
        <v>75.94574999999999</v>
      </c>
      <c r="H3118" s="30"/>
      <c r="I3118" s="29"/>
      <c r="J3118" s="23">
        <f t="shared" si="159"/>
        <v>6.0888000000000009</v>
      </c>
      <c r="K3118" s="30"/>
      <c r="L3118" s="29"/>
      <c r="M3118" s="98">
        <v>1.125</v>
      </c>
      <c r="N3118" s="98">
        <v>6.3040000000000003</v>
      </c>
      <c r="O3118" s="98">
        <v>277.53800000000001</v>
      </c>
      <c r="P3118" s="98">
        <v>18.815999999999999</v>
      </c>
      <c r="Q3118" s="98">
        <v>3.0329999999999999</v>
      </c>
      <c r="R3118" s="98">
        <v>7.78</v>
      </c>
      <c r="S3118" s="98">
        <v>4.2380000000000004</v>
      </c>
      <c r="T3118" s="98">
        <v>5.343</v>
      </c>
      <c r="U3118" s="98">
        <v>10.050000000000001</v>
      </c>
    </row>
    <row r="3119" spans="1:21" x14ac:dyDescent="0.25">
      <c r="A3119" s="57" t="s">
        <v>4640</v>
      </c>
      <c r="B3119" s="57" t="s">
        <v>1822</v>
      </c>
      <c r="C3119" s="57" t="s">
        <v>4645</v>
      </c>
      <c r="D3119" s="91">
        <v>1</v>
      </c>
      <c r="E3119" s="57" t="s">
        <v>5106</v>
      </c>
      <c r="F3119" s="29">
        <f t="shared" si="157"/>
        <v>6.5046666666666662</v>
      </c>
      <c r="G3119" s="23">
        <f t="shared" si="158"/>
        <v>1.1752499999999999</v>
      </c>
      <c r="H3119" s="30"/>
      <c r="I3119" s="29"/>
      <c r="J3119" s="23">
        <f t="shared" si="159"/>
        <v>4.0204000000000004</v>
      </c>
      <c r="K3119" s="30"/>
      <c r="L3119" s="29"/>
      <c r="M3119" s="98" t="s">
        <v>4944</v>
      </c>
      <c r="N3119" s="98" t="s">
        <v>4944</v>
      </c>
      <c r="O3119" s="98">
        <v>4.3499999999999996</v>
      </c>
      <c r="P3119" s="98">
        <v>0.35099999999999998</v>
      </c>
      <c r="Q3119" s="98" t="s">
        <v>4944</v>
      </c>
      <c r="R3119" s="98">
        <v>0.58799999999999997</v>
      </c>
      <c r="S3119" s="98">
        <v>3.024</v>
      </c>
      <c r="T3119" s="98">
        <v>6.9320000000000004</v>
      </c>
      <c r="U3119" s="98">
        <v>9.5579999999999998</v>
      </c>
    </row>
    <row r="3120" spans="1:21" x14ac:dyDescent="0.25">
      <c r="A3120" s="57" t="s">
        <v>4640</v>
      </c>
      <c r="B3120" s="57" t="s">
        <v>2908</v>
      </c>
      <c r="C3120" s="57" t="s">
        <v>4700</v>
      </c>
      <c r="D3120" s="91">
        <v>11</v>
      </c>
      <c r="E3120" s="57" t="s">
        <v>7224</v>
      </c>
      <c r="F3120" s="29">
        <f t="shared" si="157"/>
        <v>6.5019999999999998</v>
      </c>
      <c r="G3120" s="23">
        <f t="shared" si="158"/>
        <v>2.9972499999999997</v>
      </c>
      <c r="H3120" s="30"/>
      <c r="I3120" s="29"/>
      <c r="J3120" s="23">
        <f t="shared" si="159"/>
        <v>4.3480000000000008</v>
      </c>
      <c r="K3120" s="30"/>
      <c r="L3120" s="29"/>
      <c r="M3120" s="98">
        <v>0.76300000000000001</v>
      </c>
      <c r="N3120" s="98">
        <v>1.343</v>
      </c>
      <c r="O3120" s="98">
        <v>8.7449999999999992</v>
      </c>
      <c r="P3120" s="98">
        <v>1.1379999999999999</v>
      </c>
      <c r="Q3120" s="98">
        <v>0.78300000000000003</v>
      </c>
      <c r="R3120" s="98">
        <v>1.4510000000000001</v>
      </c>
      <c r="S3120" s="98">
        <v>1.8089999999999999</v>
      </c>
      <c r="T3120" s="98">
        <v>15.475</v>
      </c>
      <c r="U3120" s="98">
        <v>2.222</v>
      </c>
    </row>
    <row r="3121" spans="1:21" x14ac:dyDescent="0.25">
      <c r="A3121" s="57" t="s">
        <v>4640</v>
      </c>
      <c r="B3121" s="57" t="s">
        <v>985</v>
      </c>
      <c r="C3121" s="57" t="s">
        <v>4727</v>
      </c>
      <c r="D3121" s="91">
        <v>17</v>
      </c>
      <c r="E3121" s="57" t="s">
        <v>9179</v>
      </c>
      <c r="F3121" s="29">
        <f t="shared" si="157"/>
        <v>6.5013333333333341</v>
      </c>
      <c r="G3121" s="23">
        <f t="shared" si="158"/>
        <v>30.005499999999998</v>
      </c>
      <c r="H3121" s="30"/>
      <c r="I3121" s="29"/>
      <c r="J3121" s="23">
        <f t="shared" si="159"/>
        <v>44.759799999999998</v>
      </c>
      <c r="K3121" s="30"/>
      <c r="L3121" s="29"/>
      <c r="M3121" s="98" t="s">
        <v>4944</v>
      </c>
      <c r="N3121" s="98">
        <v>11.901</v>
      </c>
      <c r="O3121" s="98">
        <v>98.366</v>
      </c>
      <c r="P3121" s="98">
        <v>9.7550000000000008</v>
      </c>
      <c r="Q3121" s="98">
        <v>163.38200000000001</v>
      </c>
      <c r="R3121" s="98">
        <v>40.912999999999997</v>
      </c>
      <c r="S3121" s="98">
        <v>0.28299999999999997</v>
      </c>
      <c r="T3121" s="98">
        <v>19.221</v>
      </c>
      <c r="U3121" s="98" t="s">
        <v>4944</v>
      </c>
    </row>
    <row r="3122" spans="1:21" x14ac:dyDescent="0.25">
      <c r="A3122" s="57" t="s">
        <v>4640</v>
      </c>
      <c r="B3122" s="57" t="s">
        <v>1571</v>
      </c>
      <c r="C3122" s="57" t="s">
        <v>4702</v>
      </c>
      <c r="D3122" s="91">
        <v>11</v>
      </c>
      <c r="E3122" s="57" t="s">
        <v>7483</v>
      </c>
      <c r="F3122" s="29">
        <f t="shared" si="157"/>
        <v>6.4869999999999992</v>
      </c>
      <c r="G3122" s="23">
        <f t="shared" si="158"/>
        <v>6.6914999999999996</v>
      </c>
      <c r="H3122" s="30"/>
      <c r="I3122" s="29"/>
      <c r="J3122" s="23">
        <f t="shared" si="159"/>
        <v>10.309200000000001</v>
      </c>
      <c r="K3122" s="30"/>
      <c r="L3122" s="29"/>
      <c r="M3122" s="98">
        <v>0.501</v>
      </c>
      <c r="N3122" s="98">
        <v>1.177</v>
      </c>
      <c r="O3122" s="98">
        <v>3.992</v>
      </c>
      <c r="P3122" s="98">
        <v>21.096</v>
      </c>
      <c r="Q3122" s="98">
        <v>23.013999999999999</v>
      </c>
      <c r="R3122" s="98">
        <v>9.0709999999999997</v>
      </c>
      <c r="S3122" s="98">
        <v>8.8290000000000006</v>
      </c>
      <c r="T3122" s="98">
        <v>2.1680000000000001</v>
      </c>
      <c r="U3122" s="98">
        <v>8.4640000000000004</v>
      </c>
    </row>
    <row r="3123" spans="1:21" x14ac:dyDescent="0.25">
      <c r="A3123" s="57" t="s">
        <v>4640</v>
      </c>
      <c r="B3123" s="57" t="s">
        <v>3629</v>
      </c>
      <c r="C3123" s="57" t="s">
        <v>4669</v>
      </c>
      <c r="D3123" s="91">
        <v>6</v>
      </c>
      <c r="E3123" s="57" t="s">
        <v>5894</v>
      </c>
      <c r="F3123" s="29">
        <f t="shared" si="157"/>
        <v>6.480999999999999</v>
      </c>
      <c r="G3123" s="23">
        <f t="shared" si="158"/>
        <v>2.07125</v>
      </c>
      <c r="H3123" s="30"/>
      <c r="I3123" s="29"/>
      <c r="J3123" s="23">
        <f t="shared" si="159"/>
        <v>3.8885999999999994</v>
      </c>
      <c r="K3123" s="30"/>
      <c r="L3123" s="29"/>
      <c r="M3123" s="98" t="s">
        <v>4944</v>
      </c>
      <c r="N3123" s="98" t="s">
        <v>4944</v>
      </c>
      <c r="O3123" s="98" t="s">
        <v>4944</v>
      </c>
      <c r="P3123" s="98">
        <v>8.2850000000000001</v>
      </c>
      <c r="Q3123" s="98" t="s">
        <v>4944</v>
      </c>
      <c r="R3123" s="98" t="s">
        <v>4944</v>
      </c>
      <c r="S3123" s="98" t="s">
        <v>4944</v>
      </c>
      <c r="T3123" s="98">
        <v>0.115</v>
      </c>
      <c r="U3123" s="98">
        <v>19.327999999999999</v>
      </c>
    </row>
    <row r="3124" spans="1:21" x14ac:dyDescent="0.25">
      <c r="A3124" s="57" t="s">
        <v>4640</v>
      </c>
      <c r="B3124" s="57" t="s">
        <v>4350</v>
      </c>
      <c r="C3124" s="57" t="s">
        <v>4688</v>
      </c>
      <c r="D3124" s="91">
        <v>10</v>
      </c>
      <c r="E3124" s="57" t="s">
        <v>6729</v>
      </c>
      <c r="F3124" s="29">
        <f t="shared" si="157"/>
        <v>6.4589999999999996</v>
      </c>
      <c r="G3124" s="23">
        <f t="shared" si="158"/>
        <v>0</v>
      </c>
      <c r="H3124" s="30"/>
      <c r="I3124" s="29"/>
      <c r="J3124" s="23">
        <f t="shared" si="159"/>
        <v>4.0609999999999999</v>
      </c>
      <c r="K3124" s="30"/>
      <c r="L3124" s="29"/>
      <c r="M3124" s="98" t="s">
        <v>4944</v>
      </c>
      <c r="N3124" s="98" t="s">
        <v>4944</v>
      </c>
      <c r="O3124" s="98" t="s">
        <v>4944</v>
      </c>
      <c r="P3124" s="98" t="s">
        <v>4944</v>
      </c>
      <c r="Q3124" s="98" t="s">
        <v>4944</v>
      </c>
      <c r="R3124" s="98">
        <v>0.92800000000000005</v>
      </c>
      <c r="S3124" s="98">
        <v>18.986999999999998</v>
      </c>
      <c r="T3124" s="98">
        <v>0.39</v>
      </c>
      <c r="U3124" s="98" t="s">
        <v>4944</v>
      </c>
    </row>
    <row r="3125" spans="1:21" x14ac:dyDescent="0.25">
      <c r="A3125" s="57" t="s">
        <v>4640</v>
      </c>
      <c r="B3125" s="57" t="s">
        <v>3166</v>
      </c>
      <c r="C3125" s="57" t="s">
        <v>4721</v>
      </c>
      <c r="D3125" s="91">
        <v>15</v>
      </c>
      <c r="E3125" s="57" t="s">
        <v>8230</v>
      </c>
      <c r="F3125" s="29">
        <f t="shared" si="157"/>
        <v>6.4513333333333334</v>
      </c>
      <c r="G3125" s="23">
        <f t="shared" si="158"/>
        <v>8.6712500000000006</v>
      </c>
      <c r="H3125" s="30"/>
      <c r="I3125" s="29"/>
      <c r="J3125" s="23">
        <f t="shared" si="159"/>
        <v>12.356000000000002</v>
      </c>
      <c r="K3125" s="30"/>
      <c r="L3125" s="29"/>
      <c r="M3125" s="98">
        <v>4.0220000000000002</v>
      </c>
      <c r="N3125" s="98">
        <v>0.34</v>
      </c>
      <c r="O3125" s="98">
        <v>16.103999999999999</v>
      </c>
      <c r="P3125" s="98">
        <v>14.218999999999999</v>
      </c>
      <c r="Q3125" s="98">
        <v>26.46</v>
      </c>
      <c r="R3125" s="98">
        <v>15.965999999999999</v>
      </c>
      <c r="S3125" s="98">
        <v>1.4710000000000001</v>
      </c>
      <c r="T3125" s="98">
        <v>3.2240000000000002</v>
      </c>
      <c r="U3125" s="98">
        <v>14.659000000000001</v>
      </c>
    </row>
    <row r="3126" spans="1:21" x14ac:dyDescent="0.25">
      <c r="A3126" s="57" t="s">
        <v>4640</v>
      </c>
      <c r="B3126" s="57" t="s">
        <v>4457</v>
      </c>
      <c r="C3126" s="57" t="s">
        <v>4660</v>
      </c>
      <c r="D3126" s="91">
        <v>4</v>
      </c>
      <c r="E3126" s="57" t="s">
        <v>5482</v>
      </c>
      <c r="F3126" s="29">
        <f t="shared" si="157"/>
        <v>6.4453333333333331</v>
      </c>
      <c r="G3126" s="23">
        <f t="shared" si="158"/>
        <v>1.6825000000000001</v>
      </c>
      <c r="H3126" s="30"/>
      <c r="I3126" s="29"/>
      <c r="J3126" s="23">
        <f t="shared" si="159"/>
        <v>5.0584000000000007</v>
      </c>
      <c r="K3126" s="30"/>
      <c r="L3126" s="29"/>
      <c r="M3126" s="98">
        <v>0.76500000000000001</v>
      </c>
      <c r="N3126" s="98">
        <v>3.4990000000000001</v>
      </c>
      <c r="O3126" s="98">
        <v>1.119</v>
      </c>
      <c r="P3126" s="98">
        <v>1.347</v>
      </c>
      <c r="Q3126" s="98">
        <v>3.4649999999999999</v>
      </c>
      <c r="R3126" s="98">
        <v>2.4910000000000001</v>
      </c>
      <c r="S3126" s="98">
        <v>7.9630000000000001</v>
      </c>
      <c r="T3126" s="98">
        <v>11.372999999999999</v>
      </c>
      <c r="U3126" s="98" t="s">
        <v>4944</v>
      </c>
    </row>
    <row r="3127" spans="1:21" x14ac:dyDescent="0.25">
      <c r="A3127" s="57" t="s">
        <v>4640</v>
      </c>
      <c r="B3127" s="57" t="s">
        <v>1855</v>
      </c>
      <c r="C3127" s="57" t="s">
        <v>4709</v>
      </c>
      <c r="D3127" s="91">
        <v>13</v>
      </c>
      <c r="E3127" s="57" t="s">
        <v>7663</v>
      </c>
      <c r="F3127" s="29">
        <f t="shared" si="157"/>
        <v>6.4356666666666662</v>
      </c>
      <c r="G3127" s="23">
        <f t="shared" si="158"/>
        <v>24.923499999999997</v>
      </c>
      <c r="H3127" s="30"/>
      <c r="I3127" s="29"/>
      <c r="J3127" s="23">
        <f t="shared" si="159"/>
        <v>20.555600000000002</v>
      </c>
      <c r="K3127" s="30"/>
      <c r="L3127" s="29"/>
      <c r="M3127" s="98">
        <v>7.7080000000000002</v>
      </c>
      <c r="N3127" s="98">
        <v>2.9510000000000001</v>
      </c>
      <c r="O3127" s="98">
        <v>16.079999999999998</v>
      </c>
      <c r="P3127" s="98">
        <v>72.954999999999998</v>
      </c>
      <c r="Q3127" s="98">
        <v>10.041</v>
      </c>
      <c r="R3127" s="98">
        <v>73.430000000000007</v>
      </c>
      <c r="S3127" s="98">
        <v>11.815</v>
      </c>
      <c r="T3127" s="98">
        <v>3.177</v>
      </c>
      <c r="U3127" s="98">
        <v>4.3150000000000004</v>
      </c>
    </row>
    <row r="3128" spans="1:21" x14ac:dyDescent="0.25">
      <c r="A3128" s="57" t="s">
        <v>4640</v>
      </c>
      <c r="B3128" s="57" t="s">
        <v>2815</v>
      </c>
      <c r="C3128" s="57" t="s">
        <v>4648</v>
      </c>
      <c r="D3128" s="91">
        <v>2</v>
      </c>
      <c r="E3128" s="57" t="s">
        <v>5178</v>
      </c>
      <c r="F3128" s="29">
        <f t="shared" si="157"/>
        <v>6.4279999999999999</v>
      </c>
      <c r="G3128" s="23">
        <f t="shared" si="158"/>
        <v>1.1025</v>
      </c>
      <c r="H3128" s="30"/>
      <c r="I3128" s="29"/>
      <c r="J3128" s="23">
        <f t="shared" si="159"/>
        <v>3.8567999999999998</v>
      </c>
      <c r="K3128" s="30"/>
      <c r="L3128" s="29"/>
      <c r="M3128" s="98" t="s">
        <v>4944</v>
      </c>
      <c r="N3128" s="98">
        <v>2.0179999999999998</v>
      </c>
      <c r="O3128" s="98">
        <v>2.3919999999999999</v>
      </c>
      <c r="P3128" s="98" t="s">
        <v>4944</v>
      </c>
      <c r="Q3128" s="98" t="s">
        <v>4944</v>
      </c>
      <c r="R3128" s="98" t="s">
        <v>4944</v>
      </c>
      <c r="S3128" s="98">
        <v>2.7770000000000001</v>
      </c>
      <c r="T3128" s="98">
        <v>3.0680000000000001</v>
      </c>
      <c r="U3128" s="98">
        <v>13.439</v>
      </c>
    </row>
    <row r="3129" spans="1:21" x14ac:dyDescent="0.25">
      <c r="A3129" s="57" t="s">
        <v>4640</v>
      </c>
      <c r="B3129" s="57" t="s">
        <v>930</v>
      </c>
      <c r="C3129" s="57" t="s">
        <v>4648</v>
      </c>
      <c r="D3129" s="91">
        <v>2</v>
      </c>
      <c r="E3129" s="57" t="s">
        <v>5217</v>
      </c>
      <c r="F3129" s="29">
        <f t="shared" si="157"/>
        <v>6.4006666666666669</v>
      </c>
      <c r="G3129" s="23">
        <f t="shared" si="158"/>
        <v>0.78125</v>
      </c>
      <c r="H3129" s="30"/>
      <c r="I3129" s="29"/>
      <c r="J3129" s="23">
        <f t="shared" si="159"/>
        <v>3.9691999999999998</v>
      </c>
      <c r="K3129" s="30"/>
      <c r="L3129" s="29"/>
      <c r="M3129" s="98" t="s">
        <v>4944</v>
      </c>
      <c r="N3129" s="98" t="s">
        <v>4944</v>
      </c>
      <c r="O3129" s="98">
        <v>3.125</v>
      </c>
      <c r="P3129" s="98" t="s">
        <v>4944</v>
      </c>
      <c r="Q3129" s="98" t="s">
        <v>4944</v>
      </c>
      <c r="R3129" s="98">
        <v>0.64400000000000002</v>
      </c>
      <c r="S3129" s="98">
        <v>2.9</v>
      </c>
      <c r="T3129" s="98">
        <v>3.4000000000000002E-2</v>
      </c>
      <c r="U3129" s="98">
        <v>16.268000000000001</v>
      </c>
    </row>
    <row r="3130" spans="1:21" x14ac:dyDescent="0.25">
      <c r="A3130" s="57" t="s">
        <v>4640</v>
      </c>
      <c r="B3130" s="57" t="s">
        <v>2741</v>
      </c>
      <c r="C3130" s="57" t="s">
        <v>4724</v>
      </c>
      <c r="D3130" s="91">
        <v>16</v>
      </c>
      <c r="E3130" s="57" t="s">
        <v>8866</v>
      </c>
      <c r="F3130" s="29">
        <f t="shared" si="157"/>
        <v>6.3823333333333325</v>
      </c>
      <c r="G3130" s="23">
        <f t="shared" si="158"/>
        <v>21.902999999999999</v>
      </c>
      <c r="H3130" s="30"/>
      <c r="I3130" s="29"/>
      <c r="J3130" s="23">
        <f t="shared" si="159"/>
        <v>5.7644000000000002</v>
      </c>
      <c r="K3130" s="30"/>
      <c r="L3130" s="29"/>
      <c r="M3130" s="98">
        <v>27.613</v>
      </c>
      <c r="N3130" s="98" t="s">
        <v>4944</v>
      </c>
      <c r="O3130" s="98">
        <v>10.5</v>
      </c>
      <c r="P3130" s="98">
        <v>49.499000000000002</v>
      </c>
      <c r="Q3130" s="98">
        <v>5</v>
      </c>
      <c r="R3130" s="98">
        <v>4.6749999999999998</v>
      </c>
      <c r="S3130" s="98">
        <v>4.673</v>
      </c>
      <c r="T3130" s="98">
        <v>2.1179999999999999</v>
      </c>
      <c r="U3130" s="98">
        <v>12.356</v>
      </c>
    </row>
    <row r="3131" spans="1:21" x14ac:dyDescent="0.25">
      <c r="A3131" s="57" t="s">
        <v>4640</v>
      </c>
      <c r="B3131" s="57" t="s">
        <v>2761</v>
      </c>
      <c r="C3131" s="57" t="s">
        <v>4713</v>
      </c>
      <c r="D3131" s="91">
        <v>15</v>
      </c>
      <c r="E3131" s="57" t="s">
        <v>7982</v>
      </c>
      <c r="F3131" s="29">
        <f t="shared" si="157"/>
        <v>6.3773333333333326</v>
      </c>
      <c r="G3131" s="23">
        <f t="shared" si="158"/>
        <v>54.515999999999998</v>
      </c>
      <c r="H3131" s="30"/>
      <c r="I3131" s="29"/>
      <c r="J3131" s="23">
        <f t="shared" si="159"/>
        <v>26.8504</v>
      </c>
      <c r="K3131" s="30"/>
      <c r="L3131" s="29"/>
      <c r="M3131" s="98">
        <v>174.875</v>
      </c>
      <c r="N3131" s="98">
        <v>2.02</v>
      </c>
      <c r="O3131" s="98">
        <v>0.67</v>
      </c>
      <c r="P3131" s="98">
        <v>40.499000000000002</v>
      </c>
      <c r="Q3131" s="98">
        <v>7.016</v>
      </c>
      <c r="R3131" s="98">
        <v>108.104</v>
      </c>
      <c r="S3131" s="98">
        <v>4.7880000000000003</v>
      </c>
      <c r="T3131" s="98">
        <v>4.532</v>
      </c>
      <c r="U3131" s="98">
        <v>9.8119999999999994</v>
      </c>
    </row>
    <row r="3132" spans="1:21" x14ac:dyDescent="0.25">
      <c r="A3132" s="57" t="s">
        <v>4640</v>
      </c>
      <c r="B3132" s="57" t="s">
        <v>4378</v>
      </c>
      <c r="C3132" s="57" t="s">
        <v>4669</v>
      </c>
      <c r="D3132" s="91">
        <v>6</v>
      </c>
      <c r="E3132" s="57" t="s">
        <v>5863</v>
      </c>
      <c r="F3132" s="29">
        <f t="shared" si="157"/>
        <v>6.2993333333333332</v>
      </c>
      <c r="G3132" s="23">
        <f t="shared" si="158"/>
        <v>4.0819999999999999</v>
      </c>
      <c r="H3132" s="30"/>
      <c r="I3132" s="29"/>
      <c r="J3132" s="23">
        <f t="shared" si="159"/>
        <v>10.007200000000001</v>
      </c>
      <c r="K3132" s="30"/>
      <c r="L3132" s="29"/>
      <c r="M3132" s="98">
        <v>2.9239999999999999</v>
      </c>
      <c r="N3132" s="98">
        <v>0.90400000000000003</v>
      </c>
      <c r="O3132" s="98">
        <v>9.8680000000000003</v>
      </c>
      <c r="P3132" s="98">
        <v>2.6320000000000001</v>
      </c>
      <c r="Q3132" s="98">
        <v>31.138000000000002</v>
      </c>
      <c r="R3132" s="98" t="s">
        <v>4944</v>
      </c>
      <c r="S3132" s="98">
        <v>3.53</v>
      </c>
      <c r="T3132" s="98">
        <v>11.768000000000001</v>
      </c>
      <c r="U3132" s="98">
        <v>3.6</v>
      </c>
    </row>
    <row r="3133" spans="1:21" x14ac:dyDescent="0.25">
      <c r="A3133" s="57" t="s">
        <v>4640</v>
      </c>
      <c r="B3133" s="57" t="s">
        <v>1113</v>
      </c>
      <c r="C3133" s="57" t="s">
        <v>4641</v>
      </c>
      <c r="D3133" s="91">
        <v>1</v>
      </c>
      <c r="E3133" s="57" t="s">
        <v>4981</v>
      </c>
      <c r="F3133" s="29">
        <f t="shared" si="157"/>
        <v>6.2526666666666664</v>
      </c>
      <c r="G3133" s="23">
        <f t="shared" si="158"/>
        <v>0.26074999999999998</v>
      </c>
      <c r="H3133" s="30"/>
      <c r="I3133" s="29"/>
      <c r="J3133" s="23">
        <f t="shared" si="159"/>
        <v>3.7986000000000004</v>
      </c>
      <c r="K3133" s="30"/>
      <c r="L3133" s="29"/>
      <c r="M3133" s="98">
        <v>0.89800000000000002</v>
      </c>
      <c r="N3133" s="98" t="s">
        <v>4944</v>
      </c>
      <c r="O3133" s="98" t="s">
        <v>4944</v>
      </c>
      <c r="P3133" s="98">
        <v>0.14499999999999999</v>
      </c>
      <c r="Q3133" s="98">
        <v>0.23499999999999999</v>
      </c>
      <c r="R3133" s="98" t="s">
        <v>4944</v>
      </c>
      <c r="S3133" s="98" t="s">
        <v>4944</v>
      </c>
      <c r="T3133" s="98">
        <v>3.98</v>
      </c>
      <c r="U3133" s="98">
        <v>14.778</v>
      </c>
    </row>
    <row r="3134" spans="1:21" x14ac:dyDescent="0.25">
      <c r="A3134" s="57" t="s">
        <v>4640</v>
      </c>
      <c r="B3134" s="57" t="s">
        <v>2716</v>
      </c>
      <c r="C3134" s="57" t="s">
        <v>4696</v>
      </c>
      <c r="D3134" s="91">
        <v>11</v>
      </c>
      <c r="E3134" s="57" t="s">
        <v>7129</v>
      </c>
      <c r="F3134" s="29">
        <f t="shared" si="157"/>
        <v>6.2326666666666659</v>
      </c>
      <c r="G3134" s="23">
        <f t="shared" si="158"/>
        <v>2.2429999999999999</v>
      </c>
      <c r="H3134" s="30"/>
      <c r="I3134" s="29"/>
      <c r="J3134" s="23">
        <f t="shared" si="159"/>
        <v>5.6440000000000001</v>
      </c>
      <c r="K3134" s="30"/>
      <c r="L3134" s="29"/>
      <c r="M3134" s="98">
        <v>6.0179999999999998</v>
      </c>
      <c r="N3134" s="98" t="s">
        <v>4944</v>
      </c>
      <c r="O3134" s="98">
        <v>0.40500000000000003</v>
      </c>
      <c r="P3134" s="98">
        <v>2.5489999999999999</v>
      </c>
      <c r="Q3134" s="98">
        <v>1.7</v>
      </c>
      <c r="R3134" s="98">
        <v>7.8220000000000001</v>
      </c>
      <c r="S3134" s="98">
        <v>11.193</v>
      </c>
      <c r="T3134" s="98">
        <v>7.125</v>
      </c>
      <c r="U3134" s="98">
        <v>0.38</v>
      </c>
    </row>
    <row r="3135" spans="1:21" x14ac:dyDescent="0.25">
      <c r="A3135" s="57" t="s">
        <v>4640</v>
      </c>
      <c r="B3135" s="57" t="s">
        <v>2790</v>
      </c>
      <c r="C3135" s="57" t="s">
        <v>4688</v>
      </c>
      <c r="D3135" s="91">
        <v>10</v>
      </c>
      <c r="E3135" s="57" t="s">
        <v>6713</v>
      </c>
      <c r="F3135" s="29">
        <f t="shared" si="157"/>
        <v>6.23</v>
      </c>
      <c r="G3135" s="23">
        <f t="shared" si="158"/>
        <v>0</v>
      </c>
      <c r="H3135" s="30"/>
      <c r="I3135" s="29"/>
      <c r="J3135" s="23">
        <f t="shared" si="159"/>
        <v>3.7380000000000004</v>
      </c>
      <c r="K3135" s="30"/>
      <c r="L3135" s="29"/>
      <c r="M3135" s="98" t="s">
        <v>4944</v>
      </c>
      <c r="N3135" s="98" t="s">
        <v>4944</v>
      </c>
      <c r="O3135" s="98" t="s">
        <v>4944</v>
      </c>
      <c r="P3135" s="98" t="s">
        <v>4944</v>
      </c>
      <c r="Q3135" s="98" t="s">
        <v>4944</v>
      </c>
      <c r="R3135" s="98" t="s">
        <v>4944</v>
      </c>
      <c r="S3135" s="98" t="s">
        <v>4944</v>
      </c>
      <c r="T3135" s="98">
        <v>18.690000000000001</v>
      </c>
      <c r="U3135" s="98" t="s">
        <v>4944</v>
      </c>
    </row>
    <row r="3136" spans="1:21" x14ac:dyDescent="0.25">
      <c r="A3136" s="57" t="s">
        <v>4640</v>
      </c>
      <c r="B3136" s="57" t="s">
        <v>3707</v>
      </c>
      <c r="C3136" s="57" t="s">
        <v>4668</v>
      </c>
      <c r="D3136" s="91">
        <v>6</v>
      </c>
      <c r="E3136" s="57" t="s">
        <v>5817</v>
      </c>
      <c r="F3136" s="29">
        <f t="shared" si="157"/>
        <v>6.1503333333333332</v>
      </c>
      <c r="G3136" s="23">
        <f t="shared" si="158"/>
        <v>0</v>
      </c>
      <c r="H3136" s="30"/>
      <c r="I3136" s="29"/>
      <c r="J3136" s="23">
        <f t="shared" si="159"/>
        <v>3.6901999999999999</v>
      </c>
      <c r="K3136" s="30"/>
      <c r="L3136" s="29"/>
      <c r="M3136" s="98" t="s">
        <v>4944</v>
      </c>
      <c r="N3136" s="98" t="s">
        <v>4944</v>
      </c>
      <c r="O3136" s="98" t="s">
        <v>4944</v>
      </c>
      <c r="P3136" s="98" t="s">
        <v>4944</v>
      </c>
      <c r="Q3136" s="98" t="s">
        <v>4944</v>
      </c>
      <c r="R3136" s="98" t="s">
        <v>4944</v>
      </c>
      <c r="S3136" s="98">
        <v>18.451000000000001</v>
      </c>
      <c r="T3136" s="98" t="s">
        <v>4944</v>
      </c>
      <c r="U3136" s="98" t="s">
        <v>4944</v>
      </c>
    </row>
    <row r="3137" spans="1:21" x14ac:dyDescent="0.25">
      <c r="A3137" s="57" t="s">
        <v>4640</v>
      </c>
      <c r="B3137" s="57" t="s">
        <v>592</v>
      </c>
      <c r="C3137" s="57" t="s">
        <v>4647</v>
      </c>
      <c r="D3137" s="91">
        <v>2</v>
      </c>
      <c r="E3137" s="57" t="s">
        <v>5144</v>
      </c>
      <c r="F3137" s="29">
        <f t="shared" si="157"/>
        <v>6.1446666666666658</v>
      </c>
      <c r="G3137" s="23">
        <f t="shared" si="158"/>
        <v>1.0660000000000001</v>
      </c>
      <c r="H3137" s="30"/>
      <c r="I3137" s="29"/>
      <c r="J3137" s="23">
        <f t="shared" si="159"/>
        <v>4.6024000000000003</v>
      </c>
      <c r="K3137" s="30"/>
      <c r="L3137" s="29"/>
      <c r="M3137" s="98">
        <v>3.218</v>
      </c>
      <c r="N3137" s="98">
        <v>0.186</v>
      </c>
      <c r="O3137" s="98">
        <v>0.86</v>
      </c>
      <c r="P3137" s="98" t="s">
        <v>4944</v>
      </c>
      <c r="Q3137" s="98" t="s">
        <v>4944</v>
      </c>
      <c r="R3137" s="98">
        <v>4.5780000000000003</v>
      </c>
      <c r="S3137" s="98" t="s">
        <v>4944</v>
      </c>
      <c r="T3137" s="98">
        <v>11.43</v>
      </c>
      <c r="U3137" s="98">
        <v>7.0039999999999996</v>
      </c>
    </row>
    <row r="3138" spans="1:21" x14ac:dyDescent="0.25">
      <c r="A3138" s="57" t="s">
        <v>4640</v>
      </c>
      <c r="B3138" s="57" t="s">
        <v>3318</v>
      </c>
      <c r="C3138" s="57" t="s">
        <v>4724</v>
      </c>
      <c r="D3138" s="91">
        <v>16</v>
      </c>
      <c r="E3138" s="57" t="s">
        <v>8879</v>
      </c>
      <c r="F3138" s="29">
        <f t="shared" si="157"/>
        <v>6.1066666666666665</v>
      </c>
      <c r="G3138" s="23">
        <f t="shared" si="158"/>
        <v>6.229750000000001</v>
      </c>
      <c r="H3138" s="30"/>
      <c r="I3138" s="29"/>
      <c r="J3138" s="23">
        <f t="shared" si="159"/>
        <v>3.8268</v>
      </c>
      <c r="K3138" s="30"/>
      <c r="L3138" s="29"/>
      <c r="M3138" s="98">
        <v>1</v>
      </c>
      <c r="N3138" s="98">
        <v>3.7999999999999999E-2</v>
      </c>
      <c r="O3138" s="98">
        <v>18.481000000000002</v>
      </c>
      <c r="P3138" s="98">
        <v>5.4</v>
      </c>
      <c r="Q3138" s="98">
        <v>0.81399999999999995</v>
      </c>
      <c r="R3138" s="98" t="s">
        <v>4944</v>
      </c>
      <c r="S3138" s="98">
        <v>0.42</v>
      </c>
      <c r="T3138" s="98">
        <v>1.671</v>
      </c>
      <c r="U3138" s="98">
        <v>16.228999999999999</v>
      </c>
    </row>
    <row r="3139" spans="1:21" x14ac:dyDescent="0.25">
      <c r="A3139" s="57" t="s">
        <v>4640</v>
      </c>
      <c r="B3139" s="57" t="s">
        <v>2637</v>
      </c>
      <c r="C3139" s="57" t="s">
        <v>4701</v>
      </c>
      <c r="D3139" s="91">
        <v>11</v>
      </c>
      <c r="E3139" s="57" t="s">
        <v>7304</v>
      </c>
      <c r="F3139" s="29">
        <f t="shared" si="157"/>
        <v>6.1030000000000006</v>
      </c>
      <c r="G3139" s="23">
        <f t="shared" si="158"/>
        <v>4.0084999999999997</v>
      </c>
      <c r="H3139" s="30"/>
      <c r="I3139" s="29"/>
      <c r="J3139" s="23">
        <f t="shared" si="159"/>
        <v>11.293000000000001</v>
      </c>
      <c r="K3139" s="30"/>
      <c r="L3139" s="29"/>
      <c r="M3139" s="98">
        <v>0.30599999999999999</v>
      </c>
      <c r="N3139" s="98">
        <v>5.2350000000000003</v>
      </c>
      <c r="O3139" s="98">
        <v>1.9750000000000001</v>
      </c>
      <c r="P3139" s="98">
        <v>8.5180000000000007</v>
      </c>
      <c r="Q3139" s="98">
        <v>6.1740000000000004</v>
      </c>
      <c r="R3139" s="98">
        <v>31.981999999999999</v>
      </c>
      <c r="S3139" s="98">
        <v>2.16</v>
      </c>
      <c r="T3139" s="98">
        <v>10.49</v>
      </c>
      <c r="U3139" s="98">
        <v>5.6589999999999998</v>
      </c>
    </row>
    <row r="3140" spans="1:21" x14ac:dyDescent="0.25">
      <c r="A3140" s="57" t="s">
        <v>4640</v>
      </c>
      <c r="B3140" s="57" t="s">
        <v>1301</v>
      </c>
      <c r="C3140" s="57" t="s">
        <v>4692</v>
      </c>
      <c r="D3140" s="91">
        <v>11</v>
      </c>
      <c r="E3140" s="57" t="s">
        <v>6883</v>
      </c>
      <c r="F3140" s="29">
        <f t="shared" si="157"/>
        <v>6.0820000000000007</v>
      </c>
      <c r="G3140" s="23">
        <f t="shared" si="158"/>
        <v>26.055</v>
      </c>
      <c r="H3140" s="30"/>
      <c r="I3140" s="29"/>
      <c r="J3140" s="23">
        <f t="shared" si="159"/>
        <v>34.079000000000001</v>
      </c>
      <c r="K3140" s="30"/>
      <c r="L3140" s="29"/>
      <c r="M3140" s="98" t="s">
        <v>4944</v>
      </c>
      <c r="N3140" s="98">
        <v>101.2</v>
      </c>
      <c r="O3140" s="98" t="s">
        <v>4944</v>
      </c>
      <c r="P3140" s="98">
        <v>3.02</v>
      </c>
      <c r="Q3140" s="98" t="s">
        <v>4944</v>
      </c>
      <c r="R3140" s="98">
        <v>152.149</v>
      </c>
      <c r="S3140" s="98">
        <v>18.170000000000002</v>
      </c>
      <c r="T3140" s="98" t="s">
        <v>4944</v>
      </c>
      <c r="U3140" s="98">
        <v>7.5999999999999998E-2</v>
      </c>
    </row>
    <row r="3141" spans="1:21" x14ac:dyDescent="0.25">
      <c r="A3141" s="57" t="s">
        <v>4640</v>
      </c>
      <c r="B3141" s="57" t="s">
        <v>2104</v>
      </c>
      <c r="C3141" s="57" t="s">
        <v>4729</v>
      </c>
      <c r="D3141" s="91">
        <v>18</v>
      </c>
      <c r="E3141" s="57" t="s">
        <v>9305</v>
      </c>
      <c r="F3141" s="29">
        <f t="shared" si="157"/>
        <v>6.0783333333333331</v>
      </c>
      <c r="G3141" s="23">
        <f t="shared" si="158"/>
        <v>6.28925</v>
      </c>
      <c r="H3141" s="30"/>
      <c r="I3141" s="29"/>
      <c r="J3141" s="23">
        <f t="shared" si="159"/>
        <v>4.065599999999999</v>
      </c>
      <c r="K3141" s="30"/>
      <c r="L3141" s="29"/>
      <c r="M3141" s="98">
        <v>7.1</v>
      </c>
      <c r="N3141" s="98">
        <v>3.1110000000000002</v>
      </c>
      <c r="O3141" s="98">
        <v>10.954000000000001</v>
      </c>
      <c r="P3141" s="98">
        <v>3.992</v>
      </c>
      <c r="Q3141" s="98" t="s">
        <v>4944</v>
      </c>
      <c r="R3141" s="98">
        <v>2.093</v>
      </c>
      <c r="S3141" s="98">
        <v>3.93</v>
      </c>
      <c r="T3141" s="98">
        <v>11.353</v>
      </c>
      <c r="U3141" s="98">
        <v>2.952</v>
      </c>
    </row>
    <row r="3142" spans="1:21" x14ac:dyDescent="0.25">
      <c r="A3142" s="57" t="s">
        <v>4640</v>
      </c>
      <c r="B3142" s="57" t="s">
        <v>3180</v>
      </c>
      <c r="C3142" s="57" t="s">
        <v>4680</v>
      </c>
      <c r="D3142" s="91">
        <v>7</v>
      </c>
      <c r="E3142" s="57" t="s">
        <v>6503</v>
      </c>
      <c r="F3142" s="29">
        <f t="shared" si="157"/>
        <v>6.0473333333333334</v>
      </c>
      <c r="G3142" s="23">
        <f t="shared" si="158"/>
        <v>2.056</v>
      </c>
      <c r="H3142" s="30"/>
      <c r="I3142" s="29"/>
      <c r="J3142" s="23">
        <f t="shared" si="159"/>
        <v>4.2986000000000004</v>
      </c>
      <c r="K3142" s="30"/>
      <c r="L3142" s="29"/>
      <c r="M3142" s="98">
        <v>1.7130000000000001</v>
      </c>
      <c r="N3142" s="98">
        <v>2.5999999999999999E-2</v>
      </c>
      <c r="O3142" s="98">
        <v>6.4850000000000003</v>
      </c>
      <c r="P3142" s="98" t="s">
        <v>4944</v>
      </c>
      <c r="Q3142" s="98">
        <v>3.0249999999999999</v>
      </c>
      <c r="R3142" s="98">
        <v>0.32600000000000001</v>
      </c>
      <c r="S3142" s="98">
        <v>13.15</v>
      </c>
      <c r="T3142" s="98">
        <v>0.58399999999999996</v>
      </c>
      <c r="U3142" s="98">
        <v>4.4080000000000004</v>
      </c>
    </row>
    <row r="3143" spans="1:21" x14ac:dyDescent="0.25">
      <c r="A3143" s="57" t="s">
        <v>4640</v>
      </c>
      <c r="B3143" s="57" t="s">
        <v>2057</v>
      </c>
      <c r="C3143" s="57" t="s">
        <v>4708</v>
      </c>
      <c r="D3143" s="91">
        <v>13</v>
      </c>
      <c r="E3143" s="57" t="s">
        <v>7593</v>
      </c>
      <c r="F3143" s="29">
        <f t="shared" si="157"/>
        <v>6.0173333333333332</v>
      </c>
      <c r="G3143" s="23">
        <f t="shared" si="158"/>
        <v>6.0867500000000003</v>
      </c>
      <c r="H3143" s="30"/>
      <c r="I3143" s="29"/>
      <c r="J3143" s="23">
        <f t="shared" si="159"/>
        <v>18.642799999999994</v>
      </c>
      <c r="K3143" s="30"/>
      <c r="L3143" s="29"/>
      <c r="M3143" s="98">
        <v>6.4880000000000004</v>
      </c>
      <c r="N3143" s="98" t="s">
        <v>4944</v>
      </c>
      <c r="O3143" s="98">
        <v>3.5150000000000001</v>
      </c>
      <c r="P3143" s="98">
        <v>14.343999999999999</v>
      </c>
      <c r="Q3143" s="98">
        <v>70.962999999999994</v>
      </c>
      <c r="R3143" s="98">
        <v>4.1989999999999998</v>
      </c>
      <c r="S3143" s="98">
        <v>6.7000000000000004E-2</v>
      </c>
      <c r="T3143" s="98">
        <v>0.94799999999999995</v>
      </c>
      <c r="U3143" s="98">
        <v>17.036999999999999</v>
      </c>
    </row>
    <row r="3144" spans="1:21" x14ac:dyDescent="0.25">
      <c r="A3144" s="57" t="s">
        <v>4640</v>
      </c>
      <c r="B3144" s="57" t="s">
        <v>2157</v>
      </c>
      <c r="C3144" s="57" t="s">
        <v>4723</v>
      </c>
      <c r="D3144" s="91">
        <v>16</v>
      </c>
      <c r="E3144" s="57" t="s">
        <v>8633</v>
      </c>
      <c r="F3144" s="29">
        <f t="shared" si="157"/>
        <v>6.0143333333333331</v>
      </c>
      <c r="G3144" s="23">
        <f t="shared" si="158"/>
        <v>257.43049999999999</v>
      </c>
      <c r="H3144" s="30"/>
      <c r="I3144" s="29"/>
      <c r="J3144" s="23">
        <f t="shared" si="159"/>
        <v>16.028399999999998</v>
      </c>
      <c r="K3144" s="30"/>
      <c r="L3144" s="29"/>
      <c r="M3144" s="98">
        <v>2.5049999999999999</v>
      </c>
      <c r="N3144" s="98" t="s">
        <v>4944</v>
      </c>
      <c r="O3144" s="98">
        <v>12.385999999999999</v>
      </c>
      <c r="P3144" s="98">
        <v>1014.831</v>
      </c>
      <c r="Q3144" s="98">
        <v>12.397</v>
      </c>
      <c r="R3144" s="98">
        <v>49.701999999999998</v>
      </c>
      <c r="S3144" s="98">
        <v>1.756</v>
      </c>
      <c r="T3144" s="98">
        <v>11.778</v>
      </c>
      <c r="U3144" s="98">
        <v>4.5090000000000003</v>
      </c>
    </row>
    <row r="3145" spans="1:21" x14ac:dyDescent="0.25">
      <c r="A3145" s="57" t="s">
        <v>4640</v>
      </c>
      <c r="B3145" s="57" t="s">
        <v>37</v>
      </c>
      <c r="C3145" s="57" t="s">
        <v>4691</v>
      </c>
      <c r="D3145" s="91">
        <v>11</v>
      </c>
      <c r="E3145" s="57" t="s">
        <v>6820</v>
      </c>
      <c r="F3145" s="29">
        <f t="shared" si="157"/>
        <v>6</v>
      </c>
      <c r="G3145" s="23">
        <f t="shared" si="158"/>
        <v>401.84449999999998</v>
      </c>
      <c r="H3145" s="30"/>
      <c r="I3145" s="29"/>
      <c r="J3145" s="23">
        <f t="shared" si="159"/>
        <v>44.682200000000002</v>
      </c>
      <c r="K3145" s="30"/>
      <c r="L3145" s="29"/>
      <c r="M3145" s="98">
        <v>172.96799999999999</v>
      </c>
      <c r="N3145" s="98">
        <v>719.69100000000003</v>
      </c>
      <c r="O3145" s="98">
        <v>530.42100000000005</v>
      </c>
      <c r="P3145" s="98">
        <v>184.298</v>
      </c>
      <c r="Q3145" s="98">
        <v>197.52500000000001</v>
      </c>
      <c r="R3145" s="98">
        <v>7.8860000000000001</v>
      </c>
      <c r="S3145" s="98">
        <v>18</v>
      </c>
      <c r="T3145" s="98" t="s">
        <v>4944</v>
      </c>
      <c r="U3145" s="98" t="s">
        <v>4944</v>
      </c>
    </row>
    <row r="3146" spans="1:21" x14ac:dyDescent="0.25">
      <c r="A3146" s="57" t="s">
        <v>4640</v>
      </c>
      <c r="B3146" s="57" t="s">
        <v>3461</v>
      </c>
      <c r="C3146" s="57" t="s">
        <v>4706</v>
      </c>
      <c r="D3146" s="91">
        <v>12</v>
      </c>
      <c r="E3146" s="57" t="s">
        <v>7581</v>
      </c>
      <c r="F3146" s="29">
        <f t="shared" si="157"/>
        <v>5.9993333333333334</v>
      </c>
      <c r="G3146" s="23">
        <f t="shared" si="158"/>
        <v>0.38924999999999998</v>
      </c>
      <c r="H3146" s="30"/>
      <c r="I3146" s="29"/>
      <c r="J3146" s="23">
        <f t="shared" si="159"/>
        <v>3.7518000000000002</v>
      </c>
      <c r="K3146" s="30"/>
      <c r="L3146" s="29"/>
      <c r="M3146" s="98">
        <v>0.435</v>
      </c>
      <c r="N3146" s="98">
        <v>5.0000000000000001E-3</v>
      </c>
      <c r="O3146" s="98">
        <v>0.63500000000000001</v>
      </c>
      <c r="P3146" s="98">
        <v>0.48199999999999998</v>
      </c>
      <c r="Q3146" s="98" t="s">
        <v>4944</v>
      </c>
      <c r="R3146" s="98">
        <v>0.76100000000000001</v>
      </c>
      <c r="S3146" s="98">
        <v>1.53</v>
      </c>
      <c r="T3146" s="98">
        <v>7.415</v>
      </c>
      <c r="U3146" s="98">
        <v>9.0530000000000008</v>
      </c>
    </row>
    <row r="3147" spans="1:21" x14ac:dyDescent="0.25">
      <c r="A3147" s="57" t="s">
        <v>4640</v>
      </c>
      <c r="B3147" s="57" t="s">
        <v>2190</v>
      </c>
      <c r="C3147" s="57" t="s">
        <v>4701</v>
      </c>
      <c r="D3147" s="91">
        <v>11</v>
      </c>
      <c r="E3147" s="57" t="s">
        <v>7318</v>
      </c>
      <c r="F3147" s="29">
        <f t="shared" si="157"/>
        <v>5.9913333333333334</v>
      </c>
      <c r="G3147" s="23">
        <f t="shared" si="158"/>
        <v>107.938</v>
      </c>
      <c r="H3147" s="30"/>
      <c r="I3147" s="29"/>
      <c r="J3147" s="23">
        <f t="shared" si="159"/>
        <v>31.729800000000001</v>
      </c>
      <c r="K3147" s="30"/>
      <c r="L3147" s="29"/>
      <c r="M3147" s="98">
        <v>2.5169999999999999</v>
      </c>
      <c r="N3147" s="98" t="s">
        <v>4944</v>
      </c>
      <c r="O3147" s="98" t="s">
        <v>4944</v>
      </c>
      <c r="P3147" s="98">
        <v>429.23500000000001</v>
      </c>
      <c r="Q3147" s="98">
        <v>110.93</v>
      </c>
      <c r="R3147" s="98">
        <v>29.745000000000001</v>
      </c>
      <c r="S3147" s="98">
        <v>8.1790000000000003</v>
      </c>
      <c r="T3147" s="98">
        <v>6.798</v>
      </c>
      <c r="U3147" s="98">
        <v>2.9969999999999999</v>
      </c>
    </row>
    <row r="3148" spans="1:21" x14ac:dyDescent="0.25">
      <c r="A3148" s="57" t="s">
        <v>4640</v>
      </c>
      <c r="B3148" s="57" t="s">
        <v>1863</v>
      </c>
      <c r="C3148" s="57" t="s">
        <v>4713</v>
      </c>
      <c r="D3148" s="91">
        <v>15</v>
      </c>
      <c r="E3148" s="57" t="s">
        <v>7987</v>
      </c>
      <c r="F3148" s="29">
        <f t="shared" si="157"/>
        <v>5.9853333333333332</v>
      </c>
      <c r="G3148" s="23">
        <f t="shared" si="158"/>
        <v>5.0365000000000002</v>
      </c>
      <c r="H3148" s="30"/>
      <c r="I3148" s="29"/>
      <c r="J3148" s="23">
        <f t="shared" si="159"/>
        <v>4.0346000000000002</v>
      </c>
      <c r="K3148" s="30"/>
      <c r="L3148" s="29"/>
      <c r="M3148" s="98">
        <v>6.4089999999999998</v>
      </c>
      <c r="N3148" s="98">
        <v>12.449</v>
      </c>
      <c r="O3148" s="98">
        <v>0.40200000000000002</v>
      </c>
      <c r="P3148" s="98">
        <v>0.88600000000000001</v>
      </c>
      <c r="Q3148" s="98">
        <v>1.5649999999999999</v>
      </c>
      <c r="R3148" s="98">
        <v>0.65200000000000002</v>
      </c>
      <c r="S3148" s="98">
        <v>2.3029999999999999</v>
      </c>
      <c r="T3148" s="98">
        <v>7.3</v>
      </c>
      <c r="U3148" s="98">
        <v>8.3529999999999998</v>
      </c>
    </row>
    <row r="3149" spans="1:21" x14ac:dyDescent="0.25">
      <c r="A3149" s="57" t="s">
        <v>4640</v>
      </c>
      <c r="B3149" s="57" t="s">
        <v>776</v>
      </c>
      <c r="C3149" s="57" t="s">
        <v>4723</v>
      </c>
      <c r="D3149" s="91">
        <v>16</v>
      </c>
      <c r="E3149" s="57" t="s">
        <v>8317</v>
      </c>
      <c r="F3149" s="29">
        <f t="shared" si="157"/>
        <v>5.9633333333333338</v>
      </c>
      <c r="G3149" s="23">
        <f t="shared" si="158"/>
        <v>4.6302500000000002</v>
      </c>
      <c r="H3149" s="30"/>
      <c r="I3149" s="29"/>
      <c r="J3149" s="23">
        <f t="shared" si="159"/>
        <v>3.5780000000000003</v>
      </c>
      <c r="K3149" s="30"/>
      <c r="L3149" s="29"/>
      <c r="M3149" s="98">
        <v>12.532999999999999</v>
      </c>
      <c r="N3149" s="98">
        <v>5.9880000000000004</v>
      </c>
      <c r="O3149" s="98" t="s">
        <v>4944</v>
      </c>
      <c r="P3149" s="98" t="s">
        <v>4944</v>
      </c>
      <c r="Q3149" s="98" t="s">
        <v>4944</v>
      </c>
      <c r="R3149" s="98" t="s">
        <v>4944</v>
      </c>
      <c r="S3149" s="98" t="s">
        <v>4944</v>
      </c>
      <c r="T3149" s="98">
        <v>4.1920000000000002</v>
      </c>
      <c r="U3149" s="98">
        <v>13.698</v>
      </c>
    </row>
    <row r="3150" spans="1:21" x14ac:dyDescent="0.25">
      <c r="A3150" s="57" t="s">
        <v>4640</v>
      </c>
      <c r="B3150" s="57" t="s">
        <v>3362</v>
      </c>
      <c r="C3150" s="57" t="s">
        <v>4712</v>
      </c>
      <c r="D3150" s="91">
        <v>15</v>
      </c>
      <c r="E3150" s="57" t="s">
        <v>7912</v>
      </c>
      <c r="F3150" s="29">
        <f t="shared" si="157"/>
        <v>5.944</v>
      </c>
      <c r="G3150" s="23">
        <f t="shared" si="158"/>
        <v>0.67874999999999996</v>
      </c>
      <c r="H3150" s="30"/>
      <c r="I3150" s="29"/>
      <c r="J3150" s="23">
        <f t="shared" si="159"/>
        <v>4.8902000000000001</v>
      </c>
      <c r="K3150" s="30"/>
      <c r="L3150" s="29"/>
      <c r="M3150" s="98">
        <v>6.0000000000000001E-3</v>
      </c>
      <c r="N3150" s="98" t="s">
        <v>4944</v>
      </c>
      <c r="O3150" s="98" t="s">
        <v>4944</v>
      </c>
      <c r="P3150" s="98">
        <v>2.7090000000000001</v>
      </c>
      <c r="Q3150" s="98">
        <v>6.6189999999999998</v>
      </c>
      <c r="R3150" s="98" t="s">
        <v>4944</v>
      </c>
      <c r="S3150" s="98" t="s">
        <v>4944</v>
      </c>
      <c r="T3150" s="98">
        <v>6.5759999999999996</v>
      </c>
      <c r="U3150" s="98">
        <v>11.256</v>
      </c>
    </row>
    <row r="3151" spans="1:21" x14ac:dyDescent="0.25">
      <c r="A3151" s="57" t="s">
        <v>4640</v>
      </c>
      <c r="B3151" s="57" t="s">
        <v>1276</v>
      </c>
      <c r="C3151" s="57" t="s">
        <v>4673</v>
      </c>
      <c r="D3151" s="91">
        <v>6</v>
      </c>
      <c r="E3151" s="57" t="s">
        <v>6166</v>
      </c>
      <c r="F3151" s="29">
        <f t="shared" si="157"/>
        <v>5.9373333333333322</v>
      </c>
      <c r="G3151" s="23">
        <f t="shared" si="158"/>
        <v>11.5915</v>
      </c>
      <c r="H3151" s="30"/>
      <c r="I3151" s="29"/>
      <c r="J3151" s="23">
        <f t="shared" si="159"/>
        <v>8.2598000000000003</v>
      </c>
      <c r="K3151" s="30"/>
      <c r="L3151" s="29"/>
      <c r="M3151" s="98">
        <v>8.0340000000000007</v>
      </c>
      <c r="N3151" s="98">
        <v>13.282</v>
      </c>
      <c r="O3151" s="98">
        <v>11.27</v>
      </c>
      <c r="P3151" s="98">
        <v>13.78</v>
      </c>
      <c r="Q3151" s="98">
        <v>14.813000000000001</v>
      </c>
      <c r="R3151" s="98">
        <v>8.6739999999999995</v>
      </c>
      <c r="S3151" s="98">
        <v>6.5389999999999997</v>
      </c>
      <c r="T3151" s="98">
        <v>5.3209999999999997</v>
      </c>
      <c r="U3151" s="98">
        <v>5.952</v>
      </c>
    </row>
    <row r="3152" spans="1:21" x14ac:dyDescent="0.25">
      <c r="A3152" s="57" t="s">
        <v>4640</v>
      </c>
      <c r="B3152" s="57" t="s">
        <v>1005</v>
      </c>
      <c r="C3152" s="57" t="s">
        <v>4672</v>
      </c>
      <c r="D3152" s="91">
        <v>6</v>
      </c>
      <c r="E3152" s="57" t="s">
        <v>6137</v>
      </c>
      <c r="F3152" s="29">
        <f t="shared" si="157"/>
        <v>5.91</v>
      </c>
      <c r="G3152" s="23">
        <f t="shared" si="158"/>
        <v>3.3809999999999998</v>
      </c>
      <c r="H3152" s="30"/>
      <c r="I3152" s="29"/>
      <c r="J3152" s="23">
        <f t="shared" si="159"/>
        <v>12.800999999999998</v>
      </c>
      <c r="K3152" s="30"/>
      <c r="L3152" s="29"/>
      <c r="M3152" s="98">
        <v>4.5579999999999998</v>
      </c>
      <c r="N3152" s="98" t="s">
        <v>4944</v>
      </c>
      <c r="O3152" s="98">
        <v>0.36599999999999999</v>
      </c>
      <c r="P3152" s="98">
        <v>8.6</v>
      </c>
      <c r="Q3152" s="98">
        <v>46.274999999999999</v>
      </c>
      <c r="R3152" s="98" t="s">
        <v>4944</v>
      </c>
      <c r="S3152" s="98">
        <v>1.399</v>
      </c>
      <c r="T3152" s="98">
        <v>1.7789999999999999</v>
      </c>
      <c r="U3152" s="98">
        <v>14.552</v>
      </c>
    </row>
    <row r="3153" spans="1:21" x14ac:dyDescent="0.25">
      <c r="A3153" s="57" t="s">
        <v>4640</v>
      </c>
      <c r="B3153" s="57" t="s">
        <v>4573</v>
      </c>
      <c r="C3153" s="57" t="s">
        <v>4723</v>
      </c>
      <c r="D3153" s="91">
        <v>16</v>
      </c>
      <c r="E3153" s="57" t="s">
        <v>8544</v>
      </c>
      <c r="F3153" s="29">
        <f t="shared" si="157"/>
        <v>5.8949999999999996</v>
      </c>
      <c r="G3153" s="23">
        <f t="shared" si="158"/>
        <v>12.33525</v>
      </c>
      <c r="H3153" s="30"/>
      <c r="I3153" s="29"/>
      <c r="J3153" s="23">
        <f t="shared" si="159"/>
        <v>3.7669999999999995</v>
      </c>
      <c r="K3153" s="30"/>
      <c r="L3153" s="29"/>
      <c r="M3153" s="98" t="s">
        <v>4944</v>
      </c>
      <c r="N3153" s="98" t="s">
        <v>4944</v>
      </c>
      <c r="O3153" s="98">
        <v>49.341000000000001</v>
      </c>
      <c r="P3153" s="98" t="s">
        <v>4944</v>
      </c>
      <c r="Q3153" s="98">
        <v>1.1499999999999999</v>
      </c>
      <c r="R3153" s="98" t="s">
        <v>4944</v>
      </c>
      <c r="S3153" s="98" t="s">
        <v>4944</v>
      </c>
      <c r="T3153" s="98">
        <v>17.684999999999999</v>
      </c>
      <c r="U3153" s="98" t="s">
        <v>4944</v>
      </c>
    </row>
    <row r="3154" spans="1:21" x14ac:dyDescent="0.25">
      <c r="A3154" s="57" t="s">
        <v>4640</v>
      </c>
      <c r="B3154" s="57" t="s">
        <v>2690</v>
      </c>
      <c r="C3154" s="57" t="s">
        <v>4700</v>
      </c>
      <c r="D3154" s="91">
        <v>11</v>
      </c>
      <c r="E3154" s="57" t="s">
        <v>7233</v>
      </c>
      <c r="F3154" s="29">
        <f t="shared" si="157"/>
        <v>5.8833333333333329</v>
      </c>
      <c r="G3154" s="23">
        <f t="shared" si="158"/>
        <v>9.8232500000000016</v>
      </c>
      <c r="H3154" s="30"/>
      <c r="I3154" s="29"/>
      <c r="J3154" s="23">
        <f t="shared" si="159"/>
        <v>9.7577999999999996</v>
      </c>
      <c r="K3154" s="30"/>
      <c r="L3154" s="29"/>
      <c r="M3154" s="98">
        <v>4.1260000000000003</v>
      </c>
      <c r="N3154" s="98">
        <v>5.3369999999999997</v>
      </c>
      <c r="O3154" s="98">
        <v>5.2329999999999997</v>
      </c>
      <c r="P3154" s="98">
        <v>24.597000000000001</v>
      </c>
      <c r="Q3154" s="98">
        <v>18.587</v>
      </c>
      <c r="R3154" s="98">
        <v>12.552</v>
      </c>
      <c r="S3154" s="98">
        <v>4.6219999999999999</v>
      </c>
      <c r="T3154" s="98">
        <v>6.2439999999999998</v>
      </c>
      <c r="U3154" s="98">
        <v>6.7839999999999998</v>
      </c>
    </row>
    <row r="3155" spans="1:21" x14ac:dyDescent="0.25">
      <c r="A3155" s="57" t="s">
        <v>4640</v>
      </c>
      <c r="B3155" s="57" t="s">
        <v>1581</v>
      </c>
      <c r="C3155" s="57" t="s">
        <v>4724</v>
      </c>
      <c r="D3155" s="91">
        <v>16</v>
      </c>
      <c r="E3155" s="57" t="s">
        <v>9042</v>
      </c>
      <c r="F3155" s="29">
        <f t="shared" si="157"/>
        <v>5.8769999999999998</v>
      </c>
      <c r="G3155" s="23">
        <f t="shared" si="158"/>
        <v>2.0874999999999999</v>
      </c>
      <c r="H3155" s="30"/>
      <c r="I3155" s="29"/>
      <c r="J3155" s="23">
        <f t="shared" si="159"/>
        <v>4.9730000000000008</v>
      </c>
      <c r="K3155" s="30"/>
      <c r="L3155" s="29"/>
      <c r="M3155" s="98">
        <v>7.835</v>
      </c>
      <c r="N3155" s="98" t="s">
        <v>4944</v>
      </c>
      <c r="O3155" s="98">
        <v>0.17399999999999999</v>
      </c>
      <c r="P3155" s="98">
        <v>0.34100000000000003</v>
      </c>
      <c r="Q3155" s="98" t="s">
        <v>4944</v>
      </c>
      <c r="R3155" s="98">
        <v>7.234</v>
      </c>
      <c r="S3155" s="98">
        <v>0.28000000000000003</v>
      </c>
      <c r="T3155" s="98">
        <v>3.383</v>
      </c>
      <c r="U3155" s="98">
        <v>13.968</v>
      </c>
    </row>
    <row r="3156" spans="1:21" x14ac:dyDescent="0.25">
      <c r="A3156" s="57" t="s">
        <v>4640</v>
      </c>
      <c r="B3156" s="57" t="s">
        <v>2313</v>
      </c>
      <c r="C3156" s="57" t="s">
        <v>4668</v>
      </c>
      <c r="D3156" s="91">
        <v>6</v>
      </c>
      <c r="E3156" s="57" t="s">
        <v>5725</v>
      </c>
      <c r="F3156" s="29">
        <f t="shared" si="157"/>
        <v>5.8703333333333338</v>
      </c>
      <c r="G3156" s="23">
        <f t="shared" si="158"/>
        <v>0.68925000000000003</v>
      </c>
      <c r="H3156" s="30"/>
      <c r="I3156" s="29"/>
      <c r="J3156" s="23">
        <f t="shared" si="159"/>
        <v>4.6920000000000002</v>
      </c>
      <c r="K3156" s="30"/>
      <c r="L3156" s="29"/>
      <c r="M3156" s="98" t="s">
        <v>4944</v>
      </c>
      <c r="N3156" s="98" t="s">
        <v>4944</v>
      </c>
      <c r="O3156" s="98">
        <v>2.7570000000000001</v>
      </c>
      <c r="P3156" s="98" t="s">
        <v>4944</v>
      </c>
      <c r="Q3156" s="98" t="s">
        <v>4944</v>
      </c>
      <c r="R3156" s="98">
        <v>5.8490000000000002</v>
      </c>
      <c r="S3156" s="98" t="s">
        <v>4944</v>
      </c>
      <c r="T3156" s="98">
        <v>17.007000000000001</v>
      </c>
      <c r="U3156" s="98">
        <v>0.60399999999999998</v>
      </c>
    </row>
    <row r="3157" spans="1:21" x14ac:dyDescent="0.25">
      <c r="A3157" s="57" t="s">
        <v>4640</v>
      </c>
      <c r="B3157" s="57" t="s">
        <v>2039</v>
      </c>
      <c r="C3157" s="57" t="s">
        <v>4702</v>
      </c>
      <c r="D3157" s="91">
        <v>11</v>
      </c>
      <c r="E3157" s="57" t="s">
        <v>7448</v>
      </c>
      <c r="F3157" s="29">
        <f t="shared" si="157"/>
        <v>5.7943333333333333</v>
      </c>
      <c r="G3157" s="23">
        <f t="shared" si="158"/>
        <v>0.30974999999999997</v>
      </c>
      <c r="H3157" s="30"/>
      <c r="I3157" s="29"/>
      <c r="J3157" s="23">
        <f t="shared" si="159"/>
        <v>190.36239999999998</v>
      </c>
      <c r="K3157" s="30"/>
      <c r="L3157" s="29"/>
      <c r="M3157" s="98">
        <v>0.69099999999999995</v>
      </c>
      <c r="N3157" s="98" t="s">
        <v>4944</v>
      </c>
      <c r="O3157" s="98" t="s">
        <v>4944</v>
      </c>
      <c r="P3157" s="98">
        <v>0.54800000000000004</v>
      </c>
      <c r="Q3157" s="98">
        <v>3.1</v>
      </c>
      <c r="R3157" s="98">
        <v>931.32899999999995</v>
      </c>
      <c r="S3157" s="98">
        <v>7.8419999999999996</v>
      </c>
      <c r="T3157" s="98">
        <v>7.7560000000000002</v>
      </c>
      <c r="U3157" s="98">
        <v>1.7849999999999999</v>
      </c>
    </row>
    <row r="3158" spans="1:21" x14ac:dyDescent="0.25">
      <c r="A3158" s="57" t="s">
        <v>4640</v>
      </c>
      <c r="B3158" s="57" t="s">
        <v>3550</v>
      </c>
      <c r="C3158" s="57" t="s">
        <v>4721</v>
      </c>
      <c r="D3158" s="91">
        <v>15</v>
      </c>
      <c r="E3158" s="57" t="s">
        <v>8214</v>
      </c>
      <c r="F3158" s="29">
        <f t="shared" si="157"/>
        <v>5.7713333333333336</v>
      </c>
      <c r="G3158" s="23">
        <f t="shared" si="158"/>
        <v>1.2712499999999998</v>
      </c>
      <c r="H3158" s="30"/>
      <c r="I3158" s="29"/>
      <c r="J3158" s="23">
        <f t="shared" si="159"/>
        <v>3.6168</v>
      </c>
      <c r="K3158" s="30"/>
      <c r="L3158" s="29"/>
      <c r="M3158" s="98">
        <v>0.105</v>
      </c>
      <c r="N3158" s="98">
        <v>2.9849999999999999</v>
      </c>
      <c r="O3158" s="98">
        <v>0.69599999999999995</v>
      </c>
      <c r="P3158" s="98">
        <v>1.2989999999999999</v>
      </c>
      <c r="Q3158" s="98">
        <v>0.53900000000000003</v>
      </c>
      <c r="R3158" s="98">
        <v>0.23100000000000001</v>
      </c>
      <c r="S3158" s="98">
        <v>0.24099999999999999</v>
      </c>
      <c r="T3158" s="98">
        <v>1.242</v>
      </c>
      <c r="U3158" s="98">
        <v>15.831</v>
      </c>
    </row>
    <row r="3159" spans="1:21" x14ac:dyDescent="0.25">
      <c r="A3159" s="57" t="s">
        <v>4640</v>
      </c>
      <c r="B3159" s="57" t="s">
        <v>2101</v>
      </c>
      <c r="C3159" s="57" t="s">
        <v>4712</v>
      </c>
      <c r="D3159" s="91">
        <v>15</v>
      </c>
      <c r="E3159" s="57" t="s">
        <v>7869</v>
      </c>
      <c r="F3159" s="29">
        <f t="shared" si="157"/>
        <v>5.7636666666666665</v>
      </c>
      <c r="G3159" s="23">
        <f t="shared" si="158"/>
        <v>12.1225</v>
      </c>
      <c r="H3159" s="30"/>
      <c r="I3159" s="29"/>
      <c r="J3159" s="23">
        <f t="shared" si="159"/>
        <v>3.4582000000000002</v>
      </c>
      <c r="K3159" s="30"/>
      <c r="L3159" s="29"/>
      <c r="M3159" s="98" t="s">
        <v>4944</v>
      </c>
      <c r="N3159" s="98" t="s">
        <v>4944</v>
      </c>
      <c r="O3159" s="98" t="s">
        <v>4944</v>
      </c>
      <c r="P3159" s="98">
        <v>48.49</v>
      </c>
      <c r="Q3159" s="98" t="s">
        <v>4944</v>
      </c>
      <c r="R3159" s="98" t="s">
        <v>4944</v>
      </c>
      <c r="S3159" s="98" t="s">
        <v>4944</v>
      </c>
      <c r="T3159" s="98">
        <v>17.291</v>
      </c>
      <c r="U3159" s="98" t="s">
        <v>4944</v>
      </c>
    </row>
    <row r="3160" spans="1:21" x14ac:dyDescent="0.25">
      <c r="A3160" s="57" t="s">
        <v>4640</v>
      </c>
      <c r="B3160" s="57" t="s">
        <v>954</v>
      </c>
      <c r="C3160" s="57" t="s">
        <v>4699</v>
      </c>
      <c r="D3160" s="91">
        <v>11</v>
      </c>
      <c r="E3160" s="57" t="s">
        <v>7206</v>
      </c>
      <c r="F3160" s="29">
        <f t="shared" si="157"/>
        <v>5.7536666666666667</v>
      </c>
      <c r="G3160" s="23">
        <f t="shared" si="158"/>
        <v>0.83400000000000007</v>
      </c>
      <c r="H3160" s="30"/>
      <c r="I3160" s="29"/>
      <c r="J3160" s="23">
        <f t="shared" si="159"/>
        <v>28.228000000000002</v>
      </c>
      <c r="K3160" s="30"/>
      <c r="L3160" s="29"/>
      <c r="M3160" s="98">
        <v>0.44</v>
      </c>
      <c r="N3160" s="98">
        <v>0.628</v>
      </c>
      <c r="O3160" s="98">
        <v>0.35</v>
      </c>
      <c r="P3160" s="98">
        <v>1.9179999999999999</v>
      </c>
      <c r="Q3160" s="98">
        <v>6.5209999999999999</v>
      </c>
      <c r="R3160" s="98">
        <v>117.358</v>
      </c>
      <c r="S3160" s="98">
        <v>7.6230000000000002</v>
      </c>
      <c r="T3160" s="98">
        <v>3.512</v>
      </c>
      <c r="U3160" s="98">
        <v>6.1260000000000003</v>
      </c>
    </row>
    <row r="3161" spans="1:21" x14ac:dyDescent="0.25">
      <c r="A3161" s="57" t="s">
        <v>4640</v>
      </c>
      <c r="B3161" s="57" t="s">
        <v>3740</v>
      </c>
      <c r="C3161" s="57" t="s">
        <v>4677</v>
      </c>
      <c r="D3161" s="91">
        <v>6</v>
      </c>
      <c r="E3161" s="57" t="s">
        <v>6253</v>
      </c>
      <c r="F3161" s="29">
        <f t="shared" si="157"/>
        <v>5.7519999999999998</v>
      </c>
      <c r="G3161" s="23">
        <f t="shared" si="158"/>
        <v>5.3460000000000001</v>
      </c>
      <c r="H3161" s="30"/>
      <c r="I3161" s="29"/>
      <c r="J3161" s="23">
        <f t="shared" si="159"/>
        <v>4.9037999999999995</v>
      </c>
      <c r="K3161" s="30"/>
      <c r="L3161" s="29"/>
      <c r="M3161" s="98">
        <v>10.324</v>
      </c>
      <c r="N3161" s="98">
        <v>4.2409999999999997</v>
      </c>
      <c r="O3161" s="98" t="s">
        <v>4944</v>
      </c>
      <c r="P3161" s="98">
        <v>6.819</v>
      </c>
      <c r="Q3161" s="98" t="s">
        <v>4944</v>
      </c>
      <c r="R3161" s="98">
        <v>7.2629999999999999</v>
      </c>
      <c r="S3161" s="98">
        <v>8.6430000000000007</v>
      </c>
      <c r="T3161" s="98">
        <v>8.6129999999999995</v>
      </c>
      <c r="U3161" s="98" t="s">
        <v>4944</v>
      </c>
    </row>
    <row r="3162" spans="1:21" x14ac:dyDescent="0.25">
      <c r="A3162" s="57" t="s">
        <v>4640</v>
      </c>
      <c r="B3162" s="57" t="s">
        <v>2341</v>
      </c>
      <c r="C3162" s="57" t="s">
        <v>4729</v>
      </c>
      <c r="D3162" s="91">
        <v>18</v>
      </c>
      <c r="E3162" s="57" t="s">
        <v>9201</v>
      </c>
      <c r="F3162" s="29">
        <f t="shared" si="157"/>
        <v>5.7429999999999994</v>
      </c>
      <c r="G3162" s="23">
        <f t="shared" si="158"/>
        <v>0.92900000000000005</v>
      </c>
      <c r="H3162" s="30"/>
      <c r="I3162" s="29"/>
      <c r="J3162" s="23">
        <f t="shared" si="159"/>
        <v>3.8916000000000004</v>
      </c>
      <c r="K3162" s="30"/>
      <c r="L3162" s="29"/>
      <c r="M3162" s="98">
        <v>1.92</v>
      </c>
      <c r="N3162" s="98" t="s">
        <v>4944</v>
      </c>
      <c r="O3162" s="98" t="s">
        <v>4944</v>
      </c>
      <c r="P3162" s="98">
        <v>1.796</v>
      </c>
      <c r="Q3162" s="98">
        <v>0.48</v>
      </c>
      <c r="R3162" s="98">
        <v>1.7490000000000001</v>
      </c>
      <c r="S3162" s="98">
        <v>0.43</v>
      </c>
      <c r="T3162" s="98">
        <v>0.68799999999999994</v>
      </c>
      <c r="U3162" s="98">
        <v>16.111000000000001</v>
      </c>
    </row>
    <row r="3163" spans="1:21" x14ac:dyDescent="0.25">
      <c r="A3163" s="57" t="s">
        <v>4640</v>
      </c>
      <c r="B3163" s="57" t="s">
        <v>2512</v>
      </c>
      <c r="C3163" s="57" t="s">
        <v>4678</v>
      </c>
      <c r="D3163" s="91">
        <v>6</v>
      </c>
      <c r="E3163" s="57" t="s">
        <v>6278</v>
      </c>
      <c r="F3163" s="29">
        <f t="shared" si="157"/>
        <v>5.7353333333333332</v>
      </c>
      <c r="G3163" s="23">
        <f t="shared" si="158"/>
        <v>1.4304999999999999</v>
      </c>
      <c r="H3163" s="30"/>
      <c r="I3163" s="29"/>
      <c r="J3163" s="23">
        <f t="shared" si="159"/>
        <v>5.5625999999999998</v>
      </c>
      <c r="K3163" s="30"/>
      <c r="L3163" s="29"/>
      <c r="M3163" s="98">
        <v>0.27700000000000002</v>
      </c>
      <c r="N3163" s="98">
        <v>0.13400000000000001</v>
      </c>
      <c r="O3163" s="98">
        <v>3.9</v>
      </c>
      <c r="P3163" s="98">
        <v>1.411</v>
      </c>
      <c r="Q3163" s="98" t="s">
        <v>4944</v>
      </c>
      <c r="R3163" s="98">
        <v>10.606999999999999</v>
      </c>
      <c r="S3163" s="98">
        <v>9.3539999999999992</v>
      </c>
      <c r="T3163" s="98">
        <v>1.8320000000000001</v>
      </c>
      <c r="U3163" s="98">
        <v>6.02</v>
      </c>
    </row>
    <row r="3164" spans="1:21" x14ac:dyDescent="0.25">
      <c r="A3164" s="57" t="s">
        <v>4640</v>
      </c>
      <c r="B3164" s="57" t="s">
        <v>618</v>
      </c>
      <c r="C3164" s="57" t="s">
        <v>4710</v>
      </c>
      <c r="D3164" s="91">
        <v>13</v>
      </c>
      <c r="E3164" s="57" t="s">
        <v>7694</v>
      </c>
      <c r="F3164" s="29">
        <f t="shared" si="157"/>
        <v>5.726</v>
      </c>
      <c r="G3164" s="23">
        <f t="shared" si="158"/>
        <v>0</v>
      </c>
      <c r="H3164" s="30"/>
      <c r="I3164" s="29"/>
      <c r="J3164" s="23">
        <f t="shared" si="159"/>
        <v>3.4608000000000003</v>
      </c>
      <c r="K3164" s="30"/>
      <c r="L3164" s="29"/>
      <c r="M3164" s="98" t="s">
        <v>4944</v>
      </c>
      <c r="N3164" s="98" t="s">
        <v>4944</v>
      </c>
      <c r="O3164" s="98" t="s">
        <v>4944</v>
      </c>
      <c r="P3164" s="98" t="s">
        <v>4944</v>
      </c>
      <c r="Q3164" s="98">
        <v>2.5999999999999999E-2</v>
      </c>
      <c r="R3164" s="98">
        <v>0.1</v>
      </c>
      <c r="S3164" s="98">
        <v>14.4</v>
      </c>
      <c r="T3164" s="98">
        <v>2.629</v>
      </c>
      <c r="U3164" s="98">
        <v>0.14899999999999999</v>
      </c>
    </row>
    <row r="3165" spans="1:21" x14ac:dyDescent="0.25">
      <c r="A3165" s="57" t="s">
        <v>4640</v>
      </c>
      <c r="B3165" s="57" t="s">
        <v>2342</v>
      </c>
      <c r="C3165" s="57" t="s">
        <v>4669</v>
      </c>
      <c r="D3165" s="91">
        <v>6</v>
      </c>
      <c r="E3165" s="57" t="s">
        <v>6016</v>
      </c>
      <c r="F3165" s="29">
        <f t="shared" si="157"/>
        <v>5.7186666666666666</v>
      </c>
      <c r="G3165" s="23">
        <f t="shared" si="158"/>
        <v>19.287500000000001</v>
      </c>
      <c r="H3165" s="30"/>
      <c r="I3165" s="29"/>
      <c r="J3165" s="23">
        <f t="shared" si="159"/>
        <v>23.8918</v>
      </c>
      <c r="K3165" s="30"/>
      <c r="L3165" s="29"/>
      <c r="M3165" s="98" t="s">
        <v>4944</v>
      </c>
      <c r="N3165" s="98">
        <v>9.5489999999999995</v>
      </c>
      <c r="O3165" s="98">
        <v>39.905999999999999</v>
      </c>
      <c r="P3165" s="98">
        <v>27.695</v>
      </c>
      <c r="Q3165" s="98">
        <v>67.165999999999997</v>
      </c>
      <c r="R3165" s="98">
        <v>35.137</v>
      </c>
      <c r="S3165" s="98">
        <v>5.4020000000000001</v>
      </c>
      <c r="T3165" s="98">
        <v>5.1040000000000001</v>
      </c>
      <c r="U3165" s="98">
        <v>6.65</v>
      </c>
    </row>
    <row r="3166" spans="1:21" x14ac:dyDescent="0.25">
      <c r="A3166" s="57" t="s">
        <v>4640</v>
      </c>
      <c r="B3166" s="57" t="s">
        <v>571</v>
      </c>
      <c r="C3166" s="57" t="s">
        <v>4724</v>
      </c>
      <c r="D3166" s="91">
        <v>16</v>
      </c>
      <c r="E3166" s="57" t="s">
        <v>8861</v>
      </c>
      <c r="F3166" s="29">
        <f t="shared" si="157"/>
        <v>5.6990000000000007</v>
      </c>
      <c r="G3166" s="23">
        <f t="shared" si="158"/>
        <v>2.1407499999999997</v>
      </c>
      <c r="H3166" s="30"/>
      <c r="I3166" s="29"/>
      <c r="J3166" s="23">
        <f t="shared" si="159"/>
        <v>6.8140000000000001</v>
      </c>
      <c r="K3166" s="30"/>
      <c r="L3166" s="29"/>
      <c r="M3166" s="98">
        <v>1.115</v>
      </c>
      <c r="N3166" s="98">
        <v>1.1479999999999999</v>
      </c>
      <c r="O3166" s="98">
        <v>1.056</v>
      </c>
      <c r="P3166" s="98">
        <v>5.2439999999999998</v>
      </c>
      <c r="Q3166" s="98">
        <v>0.157</v>
      </c>
      <c r="R3166" s="98">
        <v>16.815999999999999</v>
      </c>
      <c r="S3166" s="98">
        <v>1.956</v>
      </c>
      <c r="T3166" s="98">
        <v>3.681</v>
      </c>
      <c r="U3166" s="98">
        <v>11.46</v>
      </c>
    </row>
    <row r="3167" spans="1:21" x14ac:dyDescent="0.25">
      <c r="A3167" s="57" t="s">
        <v>4640</v>
      </c>
      <c r="B3167" s="57" t="s">
        <v>3107</v>
      </c>
      <c r="C3167" s="57" t="s">
        <v>4692</v>
      </c>
      <c r="D3167" s="91">
        <v>11</v>
      </c>
      <c r="E3167" s="57" t="s">
        <v>6858</v>
      </c>
      <c r="F3167" s="29">
        <f t="shared" si="157"/>
        <v>5.665</v>
      </c>
      <c r="G3167" s="23">
        <f t="shared" si="158"/>
        <v>0.14299999999999999</v>
      </c>
      <c r="H3167" s="30"/>
      <c r="I3167" s="29"/>
      <c r="J3167" s="23">
        <f t="shared" si="159"/>
        <v>3.399</v>
      </c>
      <c r="K3167" s="30"/>
      <c r="L3167" s="29"/>
      <c r="M3167" s="98" t="s">
        <v>4944</v>
      </c>
      <c r="N3167" s="98">
        <v>0.57199999999999995</v>
      </c>
      <c r="O3167" s="98" t="s">
        <v>4944</v>
      </c>
      <c r="P3167" s="98" t="s">
        <v>4944</v>
      </c>
      <c r="Q3167" s="98" t="s">
        <v>4944</v>
      </c>
      <c r="R3167" s="98" t="s">
        <v>4944</v>
      </c>
      <c r="S3167" s="98">
        <v>2.3530000000000002</v>
      </c>
      <c r="T3167" s="98">
        <v>14.641999999999999</v>
      </c>
      <c r="U3167" s="98" t="s">
        <v>4944</v>
      </c>
    </row>
    <row r="3168" spans="1:21" x14ac:dyDescent="0.25">
      <c r="A3168" s="57" t="s">
        <v>4640</v>
      </c>
      <c r="B3168" s="57" t="s">
        <v>9635</v>
      </c>
      <c r="C3168" s="57" t="s">
        <v>4669</v>
      </c>
      <c r="D3168" s="91">
        <v>6</v>
      </c>
      <c r="E3168" s="57" t="s">
        <v>9636</v>
      </c>
      <c r="F3168" s="29">
        <f t="shared" ref="F3168:F3231" si="160">SUM(S3168:U3168)/3</f>
        <v>5.6563333333333334</v>
      </c>
      <c r="G3168" s="23">
        <f t="shared" ref="G3168:G3231" si="161">SUM(M3168:P3168)/4</f>
        <v>2.8935</v>
      </c>
      <c r="H3168" s="30"/>
      <c r="I3168" s="29"/>
      <c r="J3168" s="23">
        <f t="shared" ref="J3168:J3231" si="162">SUM(Q3168:U3168)/5</f>
        <v>3.3938000000000001</v>
      </c>
      <c r="K3168" s="30"/>
      <c r="L3168" s="29"/>
      <c r="M3168" s="98" t="s">
        <v>4944</v>
      </c>
      <c r="N3168" s="98" t="s">
        <v>4944</v>
      </c>
      <c r="O3168" s="98">
        <v>4.4829999999999997</v>
      </c>
      <c r="P3168" s="98">
        <v>7.0910000000000002</v>
      </c>
      <c r="Q3168" s="98" t="s">
        <v>4944</v>
      </c>
      <c r="R3168" s="98" t="s">
        <v>4944</v>
      </c>
      <c r="S3168" s="98" t="s">
        <v>4944</v>
      </c>
      <c r="T3168" s="98">
        <v>6.6559999999999997</v>
      </c>
      <c r="U3168" s="98">
        <v>10.313000000000001</v>
      </c>
    </row>
    <row r="3169" spans="1:21" x14ac:dyDescent="0.25">
      <c r="A3169" s="57" t="s">
        <v>4640</v>
      </c>
      <c r="B3169" s="57" t="s">
        <v>2668</v>
      </c>
      <c r="C3169" s="57" t="s">
        <v>4702</v>
      </c>
      <c r="D3169" s="91">
        <v>11</v>
      </c>
      <c r="E3169" s="57" t="s">
        <v>7432</v>
      </c>
      <c r="F3169" s="29">
        <f t="shared" si="160"/>
        <v>5.6189999999999998</v>
      </c>
      <c r="G3169" s="23">
        <f t="shared" si="161"/>
        <v>5.5317499999999997</v>
      </c>
      <c r="H3169" s="30"/>
      <c r="I3169" s="29"/>
      <c r="J3169" s="23">
        <f t="shared" si="162"/>
        <v>8.6715999999999998</v>
      </c>
      <c r="K3169" s="30"/>
      <c r="L3169" s="29"/>
      <c r="M3169" s="98">
        <v>1.321</v>
      </c>
      <c r="N3169" s="98">
        <v>1.944</v>
      </c>
      <c r="O3169" s="98">
        <v>18.861999999999998</v>
      </c>
      <c r="P3169" s="98" t="s">
        <v>4944</v>
      </c>
      <c r="Q3169" s="98">
        <v>20.556999999999999</v>
      </c>
      <c r="R3169" s="98">
        <v>5.944</v>
      </c>
      <c r="S3169" s="98">
        <v>5</v>
      </c>
      <c r="T3169" s="98">
        <v>2.7109999999999999</v>
      </c>
      <c r="U3169" s="98">
        <v>9.1460000000000008</v>
      </c>
    </row>
    <row r="3170" spans="1:21" x14ac:dyDescent="0.25">
      <c r="A3170" s="57" t="s">
        <v>4640</v>
      </c>
      <c r="B3170" s="57" t="s">
        <v>3490</v>
      </c>
      <c r="C3170" s="57" t="s">
        <v>4702</v>
      </c>
      <c r="D3170" s="91">
        <v>11</v>
      </c>
      <c r="E3170" s="57" t="s">
        <v>7438</v>
      </c>
      <c r="F3170" s="29">
        <f t="shared" si="160"/>
        <v>5.5686666666666662</v>
      </c>
      <c r="G3170" s="23">
        <f t="shared" si="161"/>
        <v>5.8849999999999998</v>
      </c>
      <c r="H3170" s="30"/>
      <c r="I3170" s="29"/>
      <c r="J3170" s="23">
        <f t="shared" si="162"/>
        <v>4.0762</v>
      </c>
      <c r="K3170" s="30"/>
      <c r="L3170" s="29"/>
      <c r="M3170" s="98">
        <v>1.34</v>
      </c>
      <c r="N3170" s="98" t="s">
        <v>4944</v>
      </c>
      <c r="O3170" s="98" t="s">
        <v>4944</v>
      </c>
      <c r="P3170" s="98">
        <v>22.2</v>
      </c>
      <c r="Q3170" s="98">
        <v>3.6</v>
      </c>
      <c r="R3170" s="98">
        <v>7.4999999999999997E-2</v>
      </c>
      <c r="S3170" s="98">
        <v>5.36</v>
      </c>
      <c r="T3170" s="98">
        <v>1.3420000000000001</v>
      </c>
      <c r="U3170" s="98">
        <v>10.004</v>
      </c>
    </row>
    <row r="3171" spans="1:21" x14ac:dyDescent="0.25">
      <c r="A3171" s="57" t="s">
        <v>4640</v>
      </c>
      <c r="B3171" s="57" t="s">
        <v>1275</v>
      </c>
      <c r="C3171" s="57" t="s">
        <v>4669</v>
      </c>
      <c r="D3171" s="91">
        <v>6</v>
      </c>
      <c r="E3171" s="57" t="s">
        <v>6060</v>
      </c>
      <c r="F3171" s="29">
        <f t="shared" si="160"/>
        <v>5.562333333333334</v>
      </c>
      <c r="G3171" s="23">
        <f t="shared" si="161"/>
        <v>1.573</v>
      </c>
      <c r="H3171" s="30"/>
      <c r="I3171" s="29"/>
      <c r="J3171" s="23">
        <f t="shared" si="162"/>
        <v>3.3872</v>
      </c>
      <c r="K3171" s="30"/>
      <c r="L3171" s="29"/>
      <c r="M3171" s="98" t="s">
        <v>4944</v>
      </c>
      <c r="N3171" s="98">
        <v>6.2919999999999998</v>
      </c>
      <c r="O3171" s="98" t="s">
        <v>4944</v>
      </c>
      <c r="P3171" s="98" t="s">
        <v>4944</v>
      </c>
      <c r="Q3171" s="98">
        <v>0.23</v>
      </c>
      <c r="R3171" s="98">
        <v>1.9E-2</v>
      </c>
      <c r="S3171" s="98">
        <v>16.687000000000001</v>
      </c>
      <c r="T3171" s="98" t="s">
        <v>4944</v>
      </c>
      <c r="U3171" s="98" t="s">
        <v>4944</v>
      </c>
    </row>
    <row r="3172" spans="1:21" x14ac:dyDescent="0.25">
      <c r="A3172" s="57" t="s">
        <v>4640</v>
      </c>
      <c r="B3172" s="57" t="s">
        <v>4293</v>
      </c>
      <c r="C3172" s="57" t="s">
        <v>4724</v>
      </c>
      <c r="D3172" s="91">
        <v>16</v>
      </c>
      <c r="E3172" s="57" t="s">
        <v>8956</v>
      </c>
      <c r="F3172" s="29">
        <f t="shared" si="160"/>
        <v>5.5519999999999996</v>
      </c>
      <c r="G3172" s="23">
        <f t="shared" si="161"/>
        <v>9.1010000000000009</v>
      </c>
      <c r="H3172" s="30"/>
      <c r="I3172" s="29"/>
      <c r="J3172" s="23">
        <f t="shared" si="162"/>
        <v>7.4067999999999996</v>
      </c>
      <c r="K3172" s="30"/>
      <c r="L3172" s="29"/>
      <c r="M3172" s="98">
        <v>1.095</v>
      </c>
      <c r="N3172" s="98">
        <v>0.09</v>
      </c>
      <c r="O3172" s="98" t="s">
        <v>4944</v>
      </c>
      <c r="P3172" s="98">
        <v>35.219000000000001</v>
      </c>
      <c r="Q3172" s="98">
        <v>19.295000000000002</v>
      </c>
      <c r="R3172" s="98">
        <v>1.083</v>
      </c>
      <c r="S3172" s="98">
        <v>11.603</v>
      </c>
      <c r="T3172" s="98">
        <v>1.998</v>
      </c>
      <c r="U3172" s="98">
        <v>3.0550000000000002</v>
      </c>
    </row>
    <row r="3173" spans="1:21" x14ac:dyDescent="0.25">
      <c r="A3173" s="57" t="s">
        <v>4640</v>
      </c>
      <c r="B3173" s="57" t="s">
        <v>4544</v>
      </c>
      <c r="C3173" s="57" t="s">
        <v>4643</v>
      </c>
      <c r="D3173" s="91">
        <v>1</v>
      </c>
      <c r="E3173" s="57" t="s">
        <v>5040</v>
      </c>
      <c r="F3173" s="29">
        <f t="shared" si="160"/>
        <v>5.5316666666666663</v>
      </c>
      <c r="G3173" s="23">
        <f t="shared" si="161"/>
        <v>0.76824999999999999</v>
      </c>
      <c r="H3173" s="30"/>
      <c r="I3173" s="29"/>
      <c r="J3173" s="23">
        <f t="shared" si="162"/>
        <v>6.6629999999999994</v>
      </c>
      <c r="K3173" s="30"/>
      <c r="L3173" s="29"/>
      <c r="M3173" s="98" t="s">
        <v>4944</v>
      </c>
      <c r="N3173" s="98">
        <v>1.643</v>
      </c>
      <c r="O3173" s="98">
        <v>1.43</v>
      </c>
      <c r="P3173" s="98" t="s">
        <v>4944</v>
      </c>
      <c r="Q3173" s="98" t="s">
        <v>4944</v>
      </c>
      <c r="R3173" s="98">
        <v>16.72</v>
      </c>
      <c r="S3173" s="98" t="s">
        <v>4944</v>
      </c>
      <c r="T3173" s="98">
        <v>2.5499999999999998</v>
      </c>
      <c r="U3173" s="98">
        <v>14.045</v>
      </c>
    </row>
    <row r="3174" spans="1:21" x14ac:dyDescent="0.25">
      <c r="A3174" s="57" t="s">
        <v>4640</v>
      </c>
      <c r="B3174" s="57" t="s">
        <v>3738</v>
      </c>
      <c r="C3174" s="57" t="s">
        <v>4694</v>
      </c>
      <c r="D3174" s="91">
        <v>11</v>
      </c>
      <c r="E3174" s="57" t="s">
        <v>7010</v>
      </c>
      <c r="F3174" s="29">
        <f t="shared" si="160"/>
        <v>5.4890000000000008</v>
      </c>
      <c r="G3174" s="23">
        <f t="shared" si="161"/>
        <v>4.59375</v>
      </c>
      <c r="H3174" s="30"/>
      <c r="I3174" s="29"/>
      <c r="J3174" s="23">
        <f t="shared" si="162"/>
        <v>6.3914</v>
      </c>
      <c r="K3174" s="30"/>
      <c r="L3174" s="29"/>
      <c r="M3174" s="98" t="s">
        <v>4944</v>
      </c>
      <c r="N3174" s="98">
        <v>9.2750000000000004</v>
      </c>
      <c r="O3174" s="98" t="s">
        <v>4944</v>
      </c>
      <c r="P3174" s="98">
        <v>9.1</v>
      </c>
      <c r="Q3174" s="98">
        <v>9.43</v>
      </c>
      <c r="R3174" s="98">
        <v>6.06</v>
      </c>
      <c r="S3174" s="98">
        <v>2.6960000000000002</v>
      </c>
      <c r="T3174" s="98" t="s">
        <v>4944</v>
      </c>
      <c r="U3174" s="98">
        <v>13.771000000000001</v>
      </c>
    </row>
    <row r="3175" spans="1:21" x14ac:dyDescent="0.25">
      <c r="A3175" s="57" t="s">
        <v>4640</v>
      </c>
      <c r="B3175" s="57" t="s">
        <v>3066</v>
      </c>
      <c r="C3175" s="57" t="s">
        <v>4655</v>
      </c>
      <c r="D3175" s="91">
        <v>3</v>
      </c>
      <c r="E3175" s="57" t="s">
        <v>5371</v>
      </c>
      <c r="F3175" s="29">
        <f t="shared" si="160"/>
        <v>5.4683333333333337</v>
      </c>
      <c r="G3175" s="23">
        <f t="shared" si="161"/>
        <v>3.7137499999999997</v>
      </c>
      <c r="H3175" s="30"/>
      <c r="I3175" s="29"/>
      <c r="J3175" s="23">
        <f t="shared" si="162"/>
        <v>3.6875999999999998</v>
      </c>
      <c r="K3175" s="30"/>
      <c r="L3175" s="29"/>
      <c r="M3175" s="98">
        <v>0.745</v>
      </c>
      <c r="N3175" s="98">
        <v>11.638999999999999</v>
      </c>
      <c r="O3175" s="98">
        <v>0.45500000000000002</v>
      </c>
      <c r="P3175" s="98">
        <v>2.016</v>
      </c>
      <c r="Q3175" s="98">
        <v>1.3480000000000001</v>
      </c>
      <c r="R3175" s="98">
        <v>0.68500000000000005</v>
      </c>
      <c r="S3175" s="98">
        <v>0.878</v>
      </c>
      <c r="T3175" s="98">
        <v>11.843999999999999</v>
      </c>
      <c r="U3175" s="98">
        <v>3.6829999999999998</v>
      </c>
    </row>
    <row r="3176" spans="1:21" x14ac:dyDescent="0.25">
      <c r="A3176" s="57" t="s">
        <v>4640</v>
      </c>
      <c r="B3176" s="57" t="s">
        <v>3482</v>
      </c>
      <c r="C3176" s="57" t="s">
        <v>4710</v>
      </c>
      <c r="D3176" s="91">
        <v>13</v>
      </c>
      <c r="E3176" s="57" t="s">
        <v>7679</v>
      </c>
      <c r="F3176" s="29">
        <f t="shared" si="160"/>
        <v>5.4559999999999995</v>
      </c>
      <c r="G3176" s="23">
        <f t="shared" si="161"/>
        <v>14.917249999999999</v>
      </c>
      <c r="H3176" s="30"/>
      <c r="I3176" s="29"/>
      <c r="J3176" s="23">
        <f t="shared" si="162"/>
        <v>3.7511999999999999</v>
      </c>
      <c r="K3176" s="30"/>
      <c r="L3176" s="29"/>
      <c r="M3176" s="98">
        <v>24.402000000000001</v>
      </c>
      <c r="N3176" s="98">
        <v>2.4039999999999999</v>
      </c>
      <c r="O3176" s="98">
        <v>22.568999999999999</v>
      </c>
      <c r="P3176" s="98">
        <v>10.294</v>
      </c>
      <c r="Q3176" s="98">
        <v>1.1240000000000001</v>
      </c>
      <c r="R3176" s="98">
        <v>1.264</v>
      </c>
      <c r="S3176" s="98">
        <v>16.367999999999999</v>
      </c>
      <c r="T3176" s="98" t="s">
        <v>4944</v>
      </c>
      <c r="U3176" s="98" t="s">
        <v>4944</v>
      </c>
    </row>
    <row r="3177" spans="1:21" x14ac:dyDescent="0.25">
      <c r="A3177" s="57" t="s">
        <v>4640</v>
      </c>
      <c r="B3177" s="57" t="s">
        <v>942</v>
      </c>
      <c r="C3177" s="57" t="s">
        <v>4671</v>
      </c>
      <c r="D3177" s="91">
        <v>6</v>
      </c>
      <c r="E3177" s="57" t="s">
        <v>6098</v>
      </c>
      <c r="F3177" s="29">
        <f t="shared" si="160"/>
        <v>5.4406666666666661</v>
      </c>
      <c r="G3177" s="23">
        <f t="shared" si="161"/>
        <v>4.7499999999999999E-3</v>
      </c>
      <c r="H3177" s="30"/>
      <c r="I3177" s="29"/>
      <c r="J3177" s="23">
        <f t="shared" si="162"/>
        <v>55.366799999999998</v>
      </c>
      <c r="K3177" s="30"/>
      <c r="L3177" s="29"/>
      <c r="M3177" s="98" t="s">
        <v>4944</v>
      </c>
      <c r="N3177" s="98" t="s">
        <v>4944</v>
      </c>
      <c r="O3177" s="98" t="s">
        <v>4944</v>
      </c>
      <c r="P3177" s="98">
        <v>1.9E-2</v>
      </c>
      <c r="Q3177" s="98">
        <v>61.991999999999997</v>
      </c>
      <c r="R3177" s="98">
        <v>198.52</v>
      </c>
      <c r="S3177" s="98">
        <v>1.4</v>
      </c>
      <c r="T3177" s="98">
        <v>14.922000000000001</v>
      </c>
      <c r="U3177" s="98" t="s">
        <v>4944</v>
      </c>
    </row>
    <row r="3178" spans="1:21" x14ac:dyDescent="0.25">
      <c r="A3178" s="57" t="s">
        <v>4640</v>
      </c>
      <c r="B3178" s="57" t="s">
        <v>1349</v>
      </c>
      <c r="C3178" s="57" t="s">
        <v>4678</v>
      </c>
      <c r="D3178" s="91">
        <v>6</v>
      </c>
      <c r="E3178" s="57" t="s">
        <v>6292</v>
      </c>
      <c r="F3178" s="29">
        <f t="shared" si="160"/>
        <v>5.4303333333333335</v>
      </c>
      <c r="G3178" s="23">
        <f t="shared" si="161"/>
        <v>3.984</v>
      </c>
      <c r="H3178" s="30"/>
      <c r="I3178" s="29"/>
      <c r="J3178" s="23">
        <f t="shared" si="162"/>
        <v>7.6331999999999995</v>
      </c>
      <c r="K3178" s="30"/>
      <c r="L3178" s="29"/>
      <c r="M3178" s="98">
        <v>4.3899999999999997</v>
      </c>
      <c r="N3178" s="98">
        <v>3.8079999999999998</v>
      </c>
      <c r="O3178" s="98">
        <v>5.9160000000000004</v>
      </c>
      <c r="P3178" s="98">
        <v>1.8220000000000001</v>
      </c>
      <c r="Q3178" s="98">
        <v>19.466000000000001</v>
      </c>
      <c r="R3178" s="98">
        <v>2.4089999999999998</v>
      </c>
      <c r="S3178" s="98">
        <v>2.9929999999999999</v>
      </c>
      <c r="T3178" s="98">
        <v>12.923</v>
      </c>
      <c r="U3178" s="98">
        <v>0.375</v>
      </c>
    </row>
    <row r="3179" spans="1:21" x14ac:dyDescent="0.25">
      <c r="A3179" s="57" t="s">
        <v>4640</v>
      </c>
      <c r="B3179" s="57" t="s">
        <v>4415</v>
      </c>
      <c r="C3179" s="57" t="s">
        <v>4686</v>
      </c>
      <c r="D3179" s="91">
        <v>9</v>
      </c>
      <c r="E3179" s="57" t="s">
        <v>6672</v>
      </c>
      <c r="F3179" s="29">
        <f t="shared" si="160"/>
        <v>5.4073333333333329</v>
      </c>
      <c r="G3179" s="23">
        <f t="shared" si="161"/>
        <v>3.8992500000000003</v>
      </c>
      <c r="H3179" s="30"/>
      <c r="I3179" s="29"/>
      <c r="J3179" s="23">
        <f t="shared" si="162"/>
        <v>7.3346</v>
      </c>
      <c r="K3179" s="30"/>
      <c r="L3179" s="29"/>
      <c r="M3179" s="98">
        <v>10.423</v>
      </c>
      <c r="N3179" s="98">
        <v>4.8890000000000002</v>
      </c>
      <c r="O3179" s="98" t="s">
        <v>4944</v>
      </c>
      <c r="P3179" s="98">
        <v>0.28499999999999998</v>
      </c>
      <c r="Q3179" s="98">
        <v>1.25</v>
      </c>
      <c r="R3179" s="98">
        <v>19.201000000000001</v>
      </c>
      <c r="S3179" s="98">
        <v>0.88</v>
      </c>
      <c r="T3179" s="98">
        <v>2.4689999999999999</v>
      </c>
      <c r="U3179" s="98">
        <v>12.872999999999999</v>
      </c>
    </row>
    <row r="3180" spans="1:21" x14ac:dyDescent="0.25">
      <c r="A3180" s="57" t="s">
        <v>4640</v>
      </c>
      <c r="B3180" s="57" t="s">
        <v>2949</v>
      </c>
      <c r="C3180" s="57" t="s">
        <v>4722</v>
      </c>
      <c r="D3180" s="91">
        <v>15</v>
      </c>
      <c r="E3180" s="57" t="s">
        <v>8280</v>
      </c>
      <c r="F3180" s="29">
        <f t="shared" si="160"/>
        <v>5.3816666666666668</v>
      </c>
      <c r="G3180" s="23">
        <f t="shared" si="161"/>
        <v>0.15375</v>
      </c>
      <c r="H3180" s="30"/>
      <c r="I3180" s="29"/>
      <c r="J3180" s="23">
        <f t="shared" si="162"/>
        <v>3.3337999999999992</v>
      </c>
      <c r="K3180" s="30"/>
      <c r="L3180" s="29"/>
      <c r="M3180" s="98" t="s">
        <v>4944</v>
      </c>
      <c r="N3180" s="98">
        <v>0.41299999999999998</v>
      </c>
      <c r="O3180" s="98" t="s">
        <v>4944</v>
      </c>
      <c r="P3180" s="98">
        <v>0.20200000000000001</v>
      </c>
      <c r="Q3180" s="98">
        <v>0.02</v>
      </c>
      <c r="R3180" s="98">
        <v>0.504</v>
      </c>
      <c r="S3180" s="98">
        <v>0.08</v>
      </c>
      <c r="T3180" s="98">
        <v>9.0289999999999999</v>
      </c>
      <c r="U3180" s="98">
        <v>7.0359999999999996</v>
      </c>
    </row>
    <row r="3181" spans="1:21" x14ac:dyDescent="0.25">
      <c r="A3181" s="57" t="s">
        <v>4640</v>
      </c>
      <c r="B3181" s="57" t="s">
        <v>3135</v>
      </c>
      <c r="C3181" s="57" t="s">
        <v>4734</v>
      </c>
      <c r="D3181" s="91">
        <v>20</v>
      </c>
      <c r="E3181" s="57" t="s">
        <v>9517</v>
      </c>
      <c r="F3181" s="29">
        <f t="shared" si="160"/>
        <v>5.37</v>
      </c>
      <c r="G3181" s="23">
        <f t="shared" si="161"/>
        <v>0.89674999999999994</v>
      </c>
      <c r="H3181" s="30"/>
      <c r="I3181" s="29"/>
      <c r="J3181" s="23">
        <f t="shared" si="162"/>
        <v>3.3954</v>
      </c>
      <c r="K3181" s="30"/>
      <c r="L3181" s="29"/>
      <c r="M3181" s="98">
        <v>0.92800000000000005</v>
      </c>
      <c r="N3181" s="98">
        <v>0.2</v>
      </c>
      <c r="O3181" s="98">
        <v>0.3</v>
      </c>
      <c r="P3181" s="98">
        <v>2.1589999999999998</v>
      </c>
      <c r="Q3181" s="98">
        <v>0.42699999999999999</v>
      </c>
      <c r="R3181" s="98">
        <v>0.44</v>
      </c>
      <c r="S3181" s="98">
        <v>3.069</v>
      </c>
      <c r="T3181" s="98">
        <v>0.78100000000000003</v>
      </c>
      <c r="U3181" s="98">
        <v>12.26</v>
      </c>
    </row>
    <row r="3182" spans="1:21" x14ac:dyDescent="0.25">
      <c r="A3182" s="57" t="s">
        <v>4640</v>
      </c>
      <c r="B3182" s="57" t="s">
        <v>3694</v>
      </c>
      <c r="C3182" s="57" t="s">
        <v>4710</v>
      </c>
      <c r="D3182" s="91">
        <v>13</v>
      </c>
      <c r="E3182" s="57" t="s">
        <v>7706</v>
      </c>
      <c r="F3182" s="29">
        <f t="shared" si="160"/>
        <v>5.3679999999999994</v>
      </c>
      <c r="G3182" s="23">
        <f t="shared" si="161"/>
        <v>2.2359999999999998</v>
      </c>
      <c r="H3182" s="30"/>
      <c r="I3182" s="29"/>
      <c r="J3182" s="23">
        <f t="shared" si="162"/>
        <v>3.7578000000000005</v>
      </c>
      <c r="K3182" s="30"/>
      <c r="L3182" s="29"/>
      <c r="M3182" s="98">
        <v>3.1379999999999999</v>
      </c>
      <c r="N3182" s="98">
        <v>2.2530000000000001</v>
      </c>
      <c r="O3182" s="98">
        <v>0.33400000000000002</v>
      </c>
      <c r="P3182" s="98">
        <v>3.2189999999999999</v>
      </c>
      <c r="Q3182" s="98">
        <v>0.25600000000000001</v>
      </c>
      <c r="R3182" s="98">
        <v>2.4289999999999998</v>
      </c>
      <c r="S3182" s="98">
        <v>5.4660000000000002</v>
      </c>
      <c r="T3182" s="98">
        <v>7.7629999999999999</v>
      </c>
      <c r="U3182" s="98">
        <v>2.875</v>
      </c>
    </row>
    <row r="3183" spans="1:21" x14ac:dyDescent="0.25">
      <c r="A3183" s="57" t="s">
        <v>4640</v>
      </c>
      <c r="B3183" s="57" t="s">
        <v>2142</v>
      </c>
      <c r="C3183" s="57" t="s">
        <v>4722</v>
      </c>
      <c r="D3183" s="91">
        <v>15</v>
      </c>
      <c r="E3183" s="57" t="s">
        <v>8257</v>
      </c>
      <c r="F3183" s="29">
        <f t="shared" si="160"/>
        <v>5.3629999999999995</v>
      </c>
      <c r="G3183" s="23">
        <f t="shared" si="161"/>
        <v>77.8245</v>
      </c>
      <c r="H3183" s="30"/>
      <c r="I3183" s="29"/>
      <c r="J3183" s="23">
        <f t="shared" si="162"/>
        <v>8.5693999999999999</v>
      </c>
      <c r="K3183" s="30"/>
      <c r="L3183" s="29"/>
      <c r="M3183" s="98">
        <v>12.731</v>
      </c>
      <c r="N3183" s="98">
        <v>5.5179999999999998</v>
      </c>
      <c r="O3183" s="98">
        <v>164.929</v>
      </c>
      <c r="P3183" s="98">
        <v>128.12</v>
      </c>
      <c r="Q3183" s="98">
        <v>11.223000000000001</v>
      </c>
      <c r="R3183" s="98">
        <v>15.535</v>
      </c>
      <c r="S3183" s="98">
        <v>6.2789999999999999</v>
      </c>
      <c r="T3183" s="98">
        <v>5.282</v>
      </c>
      <c r="U3183" s="98">
        <v>4.5279999999999996</v>
      </c>
    </row>
    <row r="3184" spans="1:21" x14ac:dyDescent="0.25">
      <c r="A3184" s="57" t="s">
        <v>4640</v>
      </c>
      <c r="B3184" s="57" t="s">
        <v>3990</v>
      </c>
      <c r="C3184" s="57" t="s">
        <v>4692</v>
      </c>
      <c r="D3184" s="91">
        <v>11</v>
      </c>
      <c r="E3184" s="57" t="s">
        <v>6909</v>
      </c>
      <c r="F3184" s="29">
        <f t="shared" si="160"/>
        <v>5.3403333333333336</v>
      </c>
      <c r="G3184" s="23">
        <f t="shared" si="161"/>
        <v>2.55775</v>
      </c>
      <c r="H3184" s="30"/>
      <c r="I3184" s="29"/>
      <c r="J3184" s="23">
        <f t="shared" si="162"/>
        <v>3.2042000000000002</v>
      </c>
      <c r="K3184" s="30"/>
      <c r="L3184" s="29"/>
      <c r="M3184" s="98">
        <v>9.9160000000000004</v>
      </c>
      <c r="N3184" s="98" t="s">
        <v>4944</v>
      </c>
      <c r="O3184" s="98" t="s">
        <v>4944</v>
      </c>
      <c r="P3184" s="98">
        <v>0.315</v>
      </c>
      <c r="Q3184" s="98" t="s">
        <v>4944</v>
      </c>
      <c r="R3184" s="98" t="s">
        <v>4944</v>
      </c>
      <c r="S3184" s="98">
        <v>11.643000000000001</v>
      </c>
      <c r="T3184" s="98">
        <v>4.3780000000000001</v>
      </c>
      <c r="U3184" s="98" t="s">
        <v>4944</v>
      </c>
    </row>
    <row r="3185" spans="1:21" x14ac:dyDescent="0.25">
      <c r="A3185" s="57" t="s">
        <v>4640</v>
      </c>
      <c r="B3185" s="57" t="s">
        <v>1353</v>
      </c>
      <c r="C3185" s="57" t="s">
        <v>4712</v>
      </c>
      <c r="D3185" s="91">
        <v>15</v>
      </c>
      <c r="E3185" s="57" t="s">
        <v>7795</v>
      </c>
      <c r="F3185" s="29">
        <f t="shared" si="160"/>
        <v>5.3209999999999997</v>
      </c>
      <c r="G3185" s="23">
        <f t="shared" si="161"/>
        <v>125.4435</v>
      </c>
      <c r="H3185" s="30"/>
      <c r="I3185" s="29"/>
      <c r="J3185" s="23">
        <f t="shared" si="162"/>
        <v>14.969999999999999</v>
      </c>
      <c r="K3185" s="30"/>
      <c r="L3185" s="29"/>
      <c r="M3185" s="98" t="s">
        <v>4944</v>
      </c>
      <c r="N3185" s="98" t="s">
        <v>4944</v>
      </c>
      <c r="O3185" s="98">
        <v>2.0649999999999999</v>
      </c>
      <c r="P3185" s="98">
        <v>499.709</v>
      </c>
      <c r="Q3185" s="98">
        <v>24.297000000000001</v>
      </c>
      <c r="R3185" s="98">
        <v>34.590000000000003</v>
      </c>
      <c r="S3185" s="98" t="s">
        <v>4944</v>
      </c>
      <c r="T3185" s="98" t="s">
        <v>4944</v>
      </c>
      <c r="U3185" s="98">
        <v>15.962999999999999</v>
      </c>
    </row>
    <row r="3186" spans="1:21" x14ac:dyDescent="0.25">
      <c r="A3186" s="57" t="s">
        <v>4640</v>
      </c>
      <c r="B3186" s="57" t="s">
        <v>3645</v>
      </c>
      <c r="C3186" s="57" t="s">
        <v>4723</v>
      </c>
      <c r="D3186" s="91">
        <v>16</v>
      </c>
      <c r="E3186" s="57" t="s">
        <v>8758</v>
      </c>
      <c r="F3186" s="29">
        <f t="shared" si="160"/>
        <v>5.2759999999999998</v>
      </c>
      <c r="G3186" s="23">
        <f t="shared" si="161"/>
        <v>0</v>
      </c>
      <c r="H3186" s="30"/>
      <c r="I3186" s="29"/>
      <c r="J3186" s="23">
        <f t="shared" si="162"/>
        <v>3.1656</v>
      </c>
      <c r="K3186" s="30"/>
      <c r="L3186" s="29"/>
      <c r="M3186" s="98" t="s">
        <v>4944</v>
      </c>
      <c r="N3186" s="98" t="s">
        <v>4944</v>
      </c>
      <c r="O3186" s="98" t="s">
        <v>4944</v>
      </c>
      <c r="P3186" s="98" t="s">
        <v>4944</v>
      </c>
      <c r="Q3186" s="98" t="s">
        <v>4944</v>
      </c>
      <c r="R3186" s="98" t="s">
        <v>4944</v>
      </c>
      <c r="S3186" s="98" t="s">
        <v>4944</v>
      </c>
      <c r="T3186" s="98" t="s">
        <v>4944</v>
      </c>
      <c r="U3186" s="98">
        <v>15.827999999999999</v>
      </c>
    </row>
    <row r="3187" spans="1:21" x14ac:dyDescent="0.25">
      <c r="A3187" s="57" t="s">
        <v>4640</v>
      </c>
      <c r="B3187" s="57" t="s">
        <v>2052</v>
      </c>
      <c r="C3187" s="57" t="s">
        <v>4723</v>
      </c>
      <c r="D3187" s="91">
        <v>16</v>
      </c>
      <c r="E3187" s="57" t="s">
        <v>8527</v>
      </c>
      <c r="F3187" s="29">
        <f t="shared" si="160"/>
        <v>5.2343333333333328</v>
      </c>
      <c r="G3187" s="23">
        <f t="shared" si="161"/>
        <v>0.99324999999999997</v>
      </c>
      <c r="H3187" s="30"/>
      <c r="I3187" s="29"/>
      <c r="J3187" s="23">
        <f t="shared" si="162"/>
        <v>3.2262</v>
      </c>
      <c r="K3187" s="30"/>
      <c r="L3187" s="29"/>
      <c r="M3187" s="98">
        <v>0.64100000000000001</v>
      </c>
      <c r="N3187" s="98">
        <v>1.129</v>
      </c>
      <c r="O3187" s="98">
        <v>2.2029999999999998</v>
      </c>
      <c r="P3187" s="98" t="s">
        <v>4944</v>
      </c>
      <c r="Q3187" s="98" t="s">
        <v>4944</v>
      </c>
      <c r="R3187" s="98">
        <v>0.42799999999999999</v>
      </c>
      <c r="S3187" s="98" t="s">
        <v>4944</v>
      </c>
      <c r="T3187" s="98">
        <v>7.532</v>
      </c>
      <c r="U3187" s="98">
        <v>8.1709999999999994</v>
      </c>
    </row>
    <row r="3188" spans="1:21" x14ac:dyDescent="0.25">
      <c r="A3188" s="57" t="s">
        <v>4640</v>
      </c>
      <c r="B3188" s="57" t="s">
        <v>3240</v>
      </c>
      <c r="C3188" s="57" t="s">
        <v>4724</v>
      </c>
      <c r="D3188" s="91">
        <v>16</v>
      </c>
      <c r="E3188" s="57" t="s">
        <v>8832</v>
      </c>
      <c r="F3188" s="29">
        <f t="shared" si="160"/>
        <v>5.2276666666666669</v>
      </c>
      <c r="G3188" s="23">
        <f t="shared" si="161"/>
        <v>0.74075000000000002</v>
      </c>
      <c r="H3188" s="30"/>
      <c r="I3188" s="29"/>
      <c r="J3188" s="23">
        <f t="shared" si="162"/>
        <v>4.3777999999999997</v>
      </c>
      <c r="K3188" s="30"/>
      <c r="L3188" s="29"/>
      <c r="M3188" s="98" t="s">
        <v>4944</v>
      </c>
      <c r="N3188" s="98">
        <v>0.71799999999999997</v>
      </c>
      <c r="O3188" s="98">
        <v>0.79200000000000004</v>
      </c>
      <c r="P3188" s="98">
        <v>1.4530000000000001</v>
      </c>
      <c r="Q3188" s="98">
        <v>1.337</v>
      </c>
      <c r="R3188" s="98">
        <v>4.8689999999999998</v>
      </c>
      <c r="S3188" s="98">
        <v>4.72</v>
      </c>
      <c r="T3188" s="98">
        <v>6.085</v>
      </c>
      <c r="U3188" s="98">
        <v>4.8780000000000001</v>
      </c>
    </row>
    <row r="3189" spans="1:21" x14ac:dyDescent="0.25">
      <c r="A3189" s="57" t="s">
        <v>4640</v>
      </c>
      <c r="B3189" s="57" t="s">
        <v>3026</v>
      </c>
      <c r="C3189" s="57" t="s">
        <v>4712</v>
      </c>
      <c r="D3189" s="91">
        <v>15</v>
      </c>
      <c r="E3189" s="57" t="s">
        <v>7825</v>
      </c>
      <c r="F3189" s="29">
        <f t="shared" si="160"/>
        <v>5.2069999999999999</v>
      </c>
      <c r="G3189" s="23">
        <f t="shared" si="161"/>
        <v>7.2640000000000002</v>
      </c>
      <c r="H3189" s="30"/>
      <c r="I3189" s="29"/>
      <c r="J3189" s="23">
        <f t="shared" si="162"/>
        <v>4.6438000000000006</v>
      </c>
      <c r="K3189" s="30"/>
      <c r="L3189" s="29"/>
      <c r="M3189" s="98">
        <v>5.2350000000000003</v>
      </c>
      <c r="N3189" s="98" t="s">
        <v>4944</v>
      </c>
      <c r="O3189" s="98">
        <v>5.609</v>
      </c>
      <c r="P3189" s="98">
        <v>18.212</v>
      </c>
      <c r="Q3189" s="98">
        <v>7.5979999999999999</v>
      </c>
      <c r="R3189" s="98" t="s">
        <v>4944</v>
      </c>
      <c r="S3189" s="98">
        <v>4.274</v>
      </c>
      <c r="T3189" s="98">
        <v>9.359</v>
      </c>
      <c r="U3189" s="98">
        <v>1.988</v>
      </c>
    </row>
    <row r="3190" spans="1:21" x14ac:dyDescent="0.25">
      <c r="A3190" s="57" t="s">
        <v>4640</v>
      </c>
      <c r="B3190" s="57" t="s">
        <v>3427</v>
      </c>
      <c r="C3190" s="57" t="s">
        <v>4690</v>
      </c>
      <c r="D3190" s="91">
        <v>11</v>
      </c>
      <c r="E3190" s="57" t="s">
        <v>6818</v>
      </c>
      <c r="F3190" s="29">
        <f t="shared" si="160"/>
        <v>5.1643333333333343</v>
      </c>
      <c r="G3190" s="23">
        <f t="shared" si="161"/>
        <v>3.4079999999999999</v>
      </c>
      <c r="H3190" s="30"/>
      <c r="I3190" s="29"/>
      <c r="J3190" s="23">
        <f t="shared" si="162"/>
        <v>3.3902000000000001</v>
      </c>
      <c r="K3190" s="30"/>
      <c r="L3190" s="29"/>
      <c r="M3190" s="98" t="s">
        <v>4944</v>
      </c>
      <c r="N3190" s="98">
        <v>8.4649999999999999</v>
      </c>
      <c r="O3190" s="98">
        <v>1.504</v>
      </c>
      <c r="P3190" s="98">
        <v>3.6629999999999998</v>
      </c>
      <c r="Q3190" s="98" t="s">
        <v>4944</v>
      </c>
      <c r="R3190" s="98">
        <v>1.458</v>
      </c>
      <c r="S3190" s="98">
        <v>8.1430000000000007</v>
      </c>
      <c r="T3190" s="98">
        <v>6.1050000000000004</v>
      </c>
      <c r="U3190" s="98">
        <v>1.2450000000000001</v>
      </c>
    </row>
    <row r="3191" spans="1:21" x14ac:dyDescent="0.25">
      <c r="A3191" s="57" t="s">
        <v>4640</v>
      </c>
      <c r="B3191" s="57" t="s">
        <v>1514</v>
      </c>
      <c r="C3191" s="57" t="s">
        <v>4668</v>
      </c>
      <c r="D3191" s="91">
        <v>6</v>
      </c>
      <c r="E3191" s="57" t="s">
        <v>5717</v>
      </c>
      <c r="F3191" s="29">
        <f t="shared" si="160"/>
        <v>5.1636666666666668</v>
      </c>
      <c r="G3191" s="23">
        <f t="shared" si="161"/>
        <v>8.9710000000000001</v>
      </c>
      <c r="H3191" s="30"/>
      <c r="I3191" s="29"/>
      <c r="J3191" s="23">
        <f t="shared" si="162"/>
        <v>4.2367999999999997</v>
      </c>
      <c r="K3191" s="30"/>
      <c r="L3191" s="29"/>
      <c r="M3191" s="98">
        <v>10.861000000000001</v>
      </c>
      <c r="N3191" s="98">
        <v>2.0619999999999998</v>
      </c>
      <c r="O3191" s="98">
        <v>11.927</v>
      </c>
      <c r="P3191" s="98">
        <v>11.034000000000001</v>
      </c>
      <c r="Q3191" s="98">
        <v>2.944</v>
      </c>
      <c r="R3191" s="98">
        <v>2.7490000000000001</v>
      </c>
      <c r="S3191" s="98">
        <v>3.8380000000000001</v>
      </c>
      <c r="T3191" s="98">
        <v>6.3929999999999998</v>
      </c>
      <c r="U3191" s="98">
        <v>5.26</v>
      </c>
    </row>
    <row r="3192" spans="1:21" x14ac:dyDescent="0.25">
      <c r="A3192" s="57" t="s">
        <v>4640</v>
      </c>
      <c r="B3192" s="57" t="s">
        <v>3209</v>
      </c>
      <c r="C3192" s="57" t="s">
        <v>4692</v>
      </c>
      <c r="D3192" s="91">
        <v>11</v>
      </c>
      <c r="E3192" s="57" t="s">
        <v>6886</v>
      </c>
      <c r="F3192" s="29">
        <f t="shared" si="160"/>
        <v>5.1613333333333333</v>
      </c>
      <c r="G3192" s="23">
        <f t="shared" si="161"/>
        <v>1.11775</v>
      </c>
      <c r="H3192" s="30"/>
      <c r="I3192" s="29"/>
      <c r="J3192" s="23">
        <f t="shared" si="162"/>
        <v>12.192</v>
      </c>
      <c r="K3192" s="30"/>
      <c r="L3192" s="29"/>
      <c r="M3192" s="98" t="s">
        <v>4944</v>
      </c>
      <c r="N3192" s="98">
        <v>4.4710000000000001</v>
      </c>
      <c r="O3192" s="98" t="s">
        <v>4944</v>
      </c>
      <c r="P3192" s="98" t="s">
        <v>4944</v>
      </c>
      <c r="Q3192" s="98">
        <v>7.54</v>
      </c>
      <c r="R3192" s="98">
        <v>37.936</v>
      </c>
      <c r="S3192" s="98" t="s">
        <v>4944</v>
      </c>
      <c r="T3192" s="98">
        <v>0.24</v>
      </c>
      <c r="U3192" s="98">
        <v>15.244</v>
      </c>
    </row>
    <row r="3193" spans="1:21" x14ac:dyDescent="0.25">
      <c r="A3193" s="57" t="s">
        <v>4640</v>
      </c>
      <c r="B3193" s="57" t="s">
        <v>4007</v>
      </c>
      <c r="C3193" s="57" t="s">
        <v>4694</v>
      </c>
      <c r="D3193" s="91">
        <v>11</v>
      </c>
      <c r="E3193" s="57" t="s">
        <v>6975</v>
      </c>
      <c r="F3193" s="29">
        <f t="shared" si="160"/>
        <v>5.1436666666666664</v>
      </c>
      <c r="G3193" s="23">
        <f t="shared" si="161"/>
        <v>0.20550000000000002</v>
      </c>
      <c r="H3193" s="30"/>
      <c r="I3193" s="29"/>
      <c r="J3193" s="23">
        <f t="shared" si="162"/>
        <v>3.1387999999999998</v>
      </c>
      <c r="K3193" s="30"/>
      <c r="L3193" s="29"/>
      <c r="M3193" s="98">
        <v>3.3000000000000002E-2</v>
      </c>
      <c r="N3193" s="98">
        <v>0.505</v>
      </c>
      <c r="O3193" s="98">
        <v>0.14000000000000001</v>
      </c>
      <c r="P3193" s="98">
        <v>0.14399999999999999</v>
      </c>
      <c r="Q3193" s="98" t="s">
        <v>4944</v>
      </c>
      <c r="R3193" s="98">
        <v>0.26300000000000001</v>
      </c>
      <c r="S3193" s="98">
        <v>3.113</v>
      </c>
      <c r="T3193" s="98">
        <v>12.318</v>
      </c>
      <c r="U3193" s="98" t="s">
        <v>4944</v>
      </c>
    </row>
    <row r="3194" spans="1:21" x14ac:dyDescent="0.25">
      <c r="A3194" s="57" t="s">
        <v>4640</v>
      </c>
      <c r="B3194" s="57" t="s">
        <v>2678</v>
      </c>
      <c r="C3194" s="57" t="s">
        <v>4732</v>
      </c>
      <c r="D3194" s="91">
        <v>20</v>
      </c>
      <c r="E3194" s="57" t="s">
        <v>9407</v>
      </c>
      <c r="F3194" s="29">
        <f t="shared" si="160"/>
        <v>5.133</v>
      </c>
      <c r="G3194" s="23">
        <f t="shared" si="161"/>
        <v>1.5105</v>
      </c>
      <c r="H3194" s="30"/>
      <c r="I3194" s="29"/>
      <c r="J3194" s="23">
        <f t="shared" si="162"/>
        <v>3.0797999999999996</v>
      </c>
      <c r="K3194" s="30"/>
      <c r="L3194" s="29"/>
      <c r="M3194" s="98">
        <v>5.6120000000000001</v>
      </c>
      <c r="N3194" s="98">
        <v>0.43</v>
      </c>
      <c r="O3194" s="98" t="s">
        <v>4944</v>
      </c>
      <c r="P3194" s="98" t="s">
        <v>4944</v>
      </c>
      <c r="Q3194" s="98" t="s">
        <v>4944</v>
      </c>
      <c r="R3194" s="98" t="s">
        <v>4944</v>
      </c>
      <c r="S3194" s="98" t="s">
        <v>4944</v>
      </c>
      <c r="T3194" s="98">
        <v>0.375</v>
      </c>
      <c r="U3194" s="98">
        <v>15.023999999999999</v>
      </c>
    </row>
    <row r="3195" spans="1:21" x14ac:dyDescent="0.25">
      <c r="A3195" s="57" t="s">
        <v>4640</v>
      </c>
      <c r="B3195" s="57" t="s">
        <v>4107</v>
      </c>
      <c r="C3195" s="57" t="s">
        <v>4723</v>
      </c>
      <c r="D3195" s="91">
        <v>16</v>
      </c>
      <c r="E3195" s="57" t="s">
        <v>8547</v>
      </c>
      <c r="F3195" s="29">
        <f t="shared" si="160"/>
        <v>5.128333333333333</v>
      </c>
      <c r="G3195" s="23">
        <f t="shared" si="161"/>
        <v>112.01025</v>
      </c>
      <c r="H3195" s="30"/>
      <c r="I3195" s="29"/>
      <c r="J3195" s="23">
        <f t="shared" si="162"/>
        <v>6.5834000000000001</v>
      </c>
      <c r="K3195" s="30"/>
      <c r="L3195" s="29"/>
      <c r="M3195" s="98">
        <v>13.013999999999999</v>
      </c>
      <c r="N3195" s="98">
        <v>194.27699999999999</v>
      </c>
      <c r="O3195" s="98" t="s">
        <v>4944</v>
      </c>
      <c r="P3195" s="98">
        <v>240.75</v>
      </c>
      <c r="Q3195" s="98">
        <v>9.4</v>
      </c>
      <c r="R3195" s="98">
        <v>8.1319999999999997</v>
      </c>
      <c r="S3195" s="98">
        <v>15.385</v>
      </c>
      <c r="T3195" s="98" t="s">
        <v>4944</v>
      </c>
      <c r="U3195" s="98" t="s">
        <v>4944</v>
      </c>
    </row>
    <row r="3196" spans="1:21" x14ac:dyDescent="0.25">
      <c r="A3196" s="57" t="s">
        <v>4640</v>
      </c>
      <c r="B3196" s="57" t="s">
        <v>2983</v>
      </c>
      <c r="C3196" s="57" t="s">
        <v>4697</v>
      </c>
      <c r="D3196" s="91">
        <v>11</v>
      </c>
      <c r="E3196" s="57" t="s">
        <v>7139</v>
      </c>
      <c r="F3196" s="29">
        <f t="shared" si="160"/>
        <v>5.117</v>
      </c>
      <c r="G3196" s="23">
        <f t="shared" si="161"/>
        <v>32.476499999999994</v>
      </c>
      <c r="H3196" s="30"/>
      <c r="I3196" s="29"/>
      <c r="J3196" s="23">
        <f t="shared" si="162"/>
        <v>4.3338000000000001</v>
      </c>
      <c r="K3196" s="30"/>
      <c r="L3196" s="29"/>
      <c r="M3196" s="98" t="s">
        <v>4944</v>
      </c>
      <c r="N3196" s="98">
        <v>0.2</v>
      </c>
      <c r="O3196" s="98" t="s">
        <v>4944</v>
      </c>
      <c r="P3196" s="98">
        <v>129.70599999999999</v>
      </c>
      <c r="Q3196" s="98">
        <v>6.1840000000000002</v>
      </c>
      <c r="R3196" s="98">
        <v>0.13400000000000001</v>
      </c>
      <c r="S3196" s="98" t="s">
        <v>4944</v>
      </c>
      <c r="T3196" s="98">
        <v>14.66</v>
      </c>
      <c r="U3196" s="98">
        <v>0.69099999999999995</v>
      </c>
    </row>
    <row r="3197" spans="1:21" x14ac:dyDescent="0.25">
      <c r="A3197" s="57" t="s">
        <v>4640</v>
      </c>
      <c r="B3197" s="57" t="s">
        <v>3009</v>
      </c>
      <c r="C3197" s="57" t="s">
        <v>4703</v>
      </c>
      <c r="D3197" s="91">
        <v>11</v>
      </c>
      <c r="E3197" s="57" t="s">
        <v>7536</v>
      </c>
      <c r="F3197" s="29">
        <f t="shared" si="160"/>
        <v>5.0926666666666662</v>
      </c>
      <c r="G3197" s="23">
        <f t="shared" si="161"/>
        <v>0.314</v>
      </c>
      <c r="H3197" s="30"/>
      <c r="I3197" s="29"/>
      <c r="J3197" s="23">
        <f t="shared" si="162"/>
        <v>3.4037999999999995</v>
      </c>
      <c r="K3197" s="30"/>
      <c r="L3197" s="29"/>
      <c r="M3197" s="98">
        <v>0.218</v>
      </c>
      <c r="N3197" s="98">
        <v>0.17899999999999999</v>
      </c>
      <c r="O3197" s="98" t="s">
        <v>4944</v>
      </c>
      <c r="P3197" s="98">
        <v>0.85899999999999999</v>
      </c>
      <c r="Q3197" s="98">
        <v>0.252</v>
      </c>
      <c r="R3197" s="98">
        <v>1.4890000000000001</v>
      </c>
      <c r="S3197" s="98">
        <v>0.88900000000000001</v>
      </c>
      <c r="T3197" s="98">
        <v>1.3460000000000001</v>
      </c>
      <c r="U3197" s="98">
        <v>13.042999999999999</v>
      </c>
    </row>
    <row r="3198" spans="1:21" x14ac:dyDescent="0.25">
      <c r="A3198" s="57" t="s">
        <v>4640</v>
      </c>
      <c r="B3198" s="57" t="s">
        <v>3057</v>
      </c>
      <c r="C3198" s="57" t="s">
        <v>4672</v>
      </c>
      <c r="D3198" s="91">
        <v>6</v>
      </c>
      <c r="E3198" s="57" t="s">
        <v>6147</v>
      </c>
      <c r="F3198" s="29">
        <f t="shared" si="160"/>
        <v>5.0803333333333329</v>
      </c>
      <c r="G3198" s="23">
        <f t="shared" si="161"/>
        <v>2.4822500000000001</v>
      </c>
      <c r="H3198" s="30"/>
      <c r="I3198" s="29"/>
      <c r="J3198" s="23">
        <f t="shared" si="162"/>
        <v>5.0650000000000004</v>
      </c>
      <c r="K3198" s="30"/>
      <c r="L3198" s="29"/>
      <c r="M3198" s="98" t="s">
        <v>4944</v>
      </c>
      <c r="N3198" s="98">
        <v>4.6859999999999999</v>
      </c>
      <c r="O3198" s="98">
        <v>5.03</v>
      </c>
      <c r="P3198" s="98">
        <v>0.21299999999999999</v>
      </c>
      <c r="Q3198" s="98" t="s">
        <v>4944</v>
      </c>
      <c r="R3198" s="98">
        <v>10.084</v>
      </c>
      <c r="S3198" s="98">
        <v>14.409000000000001</v>
      </c>
      <c r="T3198" s="98">
        <v>0.21199999999999999</v>
      </c>
      <c r="U3198" s="98">
        <v>0.62</v>
      </c>
    </row>
    <row r="3199" spans="1:21" x14ac:dyDescent="0.25">
      <c r="A3199" s="57" t="s">
        <v>4640</v>
      </c>
      <c r="B3199" s="57" t="s">
        <v>1726</v>
      </c>
      <c r="C3199" s="57" t="s">
        <v>4680</v>
      </c>
      <c r="D3199" s="91">
        <v>7</v>
      </c>
      <c r="E3199" s="57" t="s">
        <v>6457</v>
      </c>
      <c r="F3199" s="29">
        <f t="shared" si="160"/>
        <v>5.07</v>
      </c>
      <c r="G3199" s="23">
        <f t="shared" si="161"/>
        <v>1.70875</v>
      </c>
      <c r="H3199" s="30"/>
      <c r="I3199" s="29"/>
      <c r="J3199" s="23">
        <f t="shared" si="162"/>
        <v>3.0420000000000003</v>
      </c>
      <c r="K3199" s="30"/>
      <c r="L3199" s="29"/>
      <c r="M3199" s="98" t="s">
        <v>4944</v>
      </c>
      <c r="N3199" s="98">
        <v>0.45600000000000002</v>
      </c>
      <c r="O3199" s="98">
        <v>1.7010000000000001</v>
      </c>
      <c r="P3199" s="98">
        <v>4.6779999999999999</v>
      </c>
      <c r="Q3199" s="98" t="s">
        <v>4944</v>
      </c>
      <c r="R3199" s="98" t="s">
        <v>4944</v>
      </c>
      <c r="S3199" s="98" t="s">
        <v>4944</v>
      </c>
      <c r="T3199" s="98">
        <v>15.21</v>
      </c>
      <c r="U3199" s="98" t="s">
        <v>4944</v>
      </c>
    </row>
    <row r="3200" spans="1:21" x14ac:dyDescent="0.25">
      <c r="A3200" s="57" t="s">
        <v>4640</v>
      </c>
      <c r="B3200" s="57" t="s">
        <v>2119</v>
      </c>
      <c r="C3200" s="57" t="s">
        <v>4679</v>
      </c>
      <c r="D3200" s="91">
        <v>7</v>
      </c>
      <c r="E3200" s="57" t="s">
        <v>6379</v>
      </c>
      <c r="F3200" s="29">
        <f t="shared" si="160"/>
        <v>5.0533333333333337</v>
      </c>
      <c r="G3200" s="23">
        <f t="shared" si="161"/>
        <v>4.5750000000000002</v>
      </c>
      <c r="H3200" s="30"/>
      <c r="I3200" s="29"/>
      <c r="J3200" s="23">
        <f t="shared" si="162"/>
        <v>3.9758000000000004</v>
      </c>
      <c r="K3200" s="30"/>
      <c r="L3200" s="29"/>
      <c r="M3200" s="98">
        <v>0.76100000000000001</v>
      </c>
      <c r="N3200" s="98">
        <v>1</v>
      </c>
      <c r="O3200" s="98">
        <v>9.5890000000000004</v>
      </c>
      <c r="P3200" s="98">
        <v>6.95</v>
      </c>
      <c r="Q3200" s="98" t="s">
        <v>4944</v>
      </c>
      <c r="R3200" s="98">
        <v>4.7190000000000003</v>
      </c>
      <c r="S3200" s="98">
        <v>3.5630000000000002</v>
      </c>
      <c r="T3200" s="98">
        <v>10.013</v>
      </c>
      <c r="U3200" s="98">
        <v>1.5840000000000001</v>
      </c>
    </row>
    <row r="3201" spans="1:21" x14ac:dyDescent="0.25">
      <c r="A3201" s="57" t="s">
        <v>4640</v>
      </c>
      <c r="B3201" s="57" t="s">
        <v>2385</v>
      </c>
      <c r="C3201" s="57" t="s">
        <v>4723</v>
      </c>
      <c r="D3201" s="91">
        <v>16</v>
      </c>
      <c r="E3201" s="57" t="s">
        <v>8560</v>
      </c>
      <c r="F3201" s="29">
        <f t="shared" si="160"/>
        <v>5.0533333333333337</v>
      </c>
      <c r="G3201" s="23">
        <f t="shared" si="161"/>
        <v>16.988</v>
      </c>
      <c r="H3201" s="30"/>
      <c r="I3201" s="29"/>
      <c r="J3201" s="23">
        <f t="shared" si="162"/>
        <v>3.032</v>
      </c>
      <c r="K3201" s="30"/>
      <c r="L3201" s="29"/>
      <c r="M3201" s="98" t="s">
        <v>4944</v>
      </c>
      <c r="N3201" s="98">
        <v>61.872</v>
      </c>
      <c r="O3201" s="98" t="s">
        <v>4944</v>
      </c>
      <c r="P3201" s="98">
        <v>6.08</v>
      </c>
      <c r="Q3201" s="98" t="s">
        <v>4944</v>
      </c>
      <c r="R3201" s="98" t="s">
        <v>4944</v>
      </c>
      <c r="S3201" s="98">
        <v>9.0939999999999994</v>
      </c>
      <c r="T3201" s="98" t="s">
        <v>4944</v>
      </c>
      <c r="U3201" s="98">
        <v>6.0659999999999998</v>
      </c>
    </row>
    <row r="3202" spans="1:21" x14ac:dyDescent="0.25">
      <c r="A3202" s="57" t="s">
        <v>4640</v>
      </c>
      <c r="B3202" s="57" t="s">
        <v>2220</v>
      </c>
      <c r="C3202" s="57" t="s">
        <v>4712</v>
      </c>
      <c r="D3202" s="91">
        <v>15</v>
      </c>
      <c r="E3202" s="57" t="s">
        <v>7905</v>
      </c>
      <c r="F3202" s="29">
        <f t="shared" si="160"/>
        <v>5.0033333333333339</v>
      </c>
      <c r="G3202" s="23">
        <f t="shared" si="161"/>
        <v>47.229750000000003</v>
      </c>
      <c r="H3202" s="30"/>
      <c r="I3202" s="29"/>
      <c r="J3202" s="23">
        <f t="shared" si="162"/>
        <v>10.245799999999999</v>
      </c>
      <c r="K3202" s="30"/>
      <c r="L3202" s="29"/>
      <c r="M3202" s="98">
        <v>16.081</v>
      </c>
      <c r="N3202" s="98">
        <v>4.6980000000000004</v>
      </c>
      <c r="O3202" s="98">
        <v>43.267000000000003</v>
      </c>
      <c r="P3202" s="98">
        <v>124.873</v>
      </c>
      <c r="Q3202" s="98">
        <v>12.94</v>
      </c>
      <c r="R3202" s="98">
        <v>23.279</v>
      </c>
      <c r="S3202" s="98">
        <v>2.8740000000000001</v>
      </c>
      <c r="T3202" s="98">
        <v>11.9</v>
      </c>
      <c r="U3202" s="98">
        <v>0.23599999999999999</v>
      </c>
    </row>
    <row r="3203" spans="1:21" x14ac:dyDescent="0.25">
      <c r="A3203" s="57" t="s">
        <v>4640</v>
      </c>
      <c r="B3203" s="57" t="s">
        <v>1607</v>
      </c>
      <c r="C3203" s="57" t="s">
        <v>4725</v>
      </c>
      <c r="D3203" s="91">
        <v>17</v>
      </c>
      <c r="E3203" s="57" t="s">
        <v>9076</v>
      </c>
      <c r="F3203" s="29">
        <f t="shared" si="160"/>
        <v>4.9453333333333331</v>
      </c>
      <c r="G3203" s="23">
        <f t="shared" si="161"/>
        <v>0</v>
      </c>
      <c r="H3203" s="30"/>
      <c r="I3203" s="29"/>
      <c r="J3203" s="23">
        <f t="shared" si="162"/>
        <v>3.9813999999999998</v>
      </c>
      <c r="K3203" s="30"/>
      <c r="L3203" s="29"/>
      <c r="M3203" s="98" t="s">
        <v>4944</v>
      </c>
      <c r="N3203" s="98" t="s">
        <v>4944</v>
      </c>
      <c r="O3203" s="98" t="s">
        <v>4944</v>
      </c>
      <c r="P3203" s="98" t="s">
        <v>4944</v>
      </c>
      <c r="Q3203" s="98">
        <v>5.0709999999999997</v>
      </c>
      <c r="R3203" s="98" t="s">
        <v>4944</v>
      </c>
      <c r="S3203" s="98">
        <v>14.836</v>
      </c>
      <c r="T3203" s="98" t="s">
        <v>4944</v>
      </c>
      <c r="U3203" s="98" t="s">
        <v>4944</v>
      </c>
    </row>
    <row r="3204" spans="1:21" x14ac:dyDescent="0.25">
      <c r="A3204" s="57" t="s">
        <v>4640</v>
      </c>
      <c r="B3204" s="57" t="s">
        <v>1911</v>
      </c>
      <c r="C3204" s="57" t="s">
        <v>4724</v>
      </c>
      <c r="D3204" s="91">
        <v>16</v>
      </c>
      <c r="E3204" s="57" t="s">
        <v>8825</v>
      </c>
      <c r="F3204" s="29">
        <f t="shared" si="160"/>
        <v>4.937333333333334</v>
      </c>
      <c r="G3204" s="23">
        <f t="shared" si="161"/>
        <v>1.38225</v>
      </c>
      <c r="H3204" s="30"/>
      <c r="I3204" s="29"/>
      <c r="J3204" s="23">
        <f t="shared" si="162"/>
        <v>6.2062000000000008</v>
      </c>
      <c r="K3204" s="30"/>
      <c r="L3204" s="29"/>
      <c r="M3204" s="98" t="s">
        <v>4944</v>
      </c>
      <c r="N3204" s="98">
        <v>3.948</v>
      </c>
      <c r="O3204" s="98">
        <v>0.67900000000000005</v>
      </c>
      <c r="P3204" s="98">
        <v>0.90200000000000002</v>
      </c>
      <c r="Q3204" s="98">
        <v>1.4690000000000001</v>
      </c>
      <c r="R3204" s="98">
        <v>14.75</v>
      </c>
      <c r="S3204" s="98">
        <v>2.0070000000000001</v>
      </c>
      <c r="T3204" s="98">
        <v>6.72</v>
      </c>
      <c r="U3204" s="98">
        <v>6.085</v>
      </c>
    </row>
    <row r="3205" spans="1:21" x14ac:dyDescent="0.25">
      <c r="A3205" s="57" t="s">
        <v>4640</v>
      </c>
      <c r="B3205" s="57" t="s">
        <v>2247</v>
      </c>
      <c r="C3205" s="57" t="s">
        <v>4699</v>
      </c>
      <c r="D3205" s="91">
        <v>11</v>
      </c>
      <c r="E3205" s="57" t="s">
        <v>7204</v>
      </c>
      <c r="F3205" s="29">
        <f t="shared" si="160"/>
        <v>4.9373333333333331</v>
      </c>
      <c r="G3205" s="23">
        <f t="shared" si="161"/>
        <v>5.8707500000000001</v>
      </c>
      <c r="H3205" s="30"/>
      <c r="I3205" s="29"/>
      <c r="J3205" s="23">
        <f t="shared" si="162"/>
        <v>4.1471999999999998</v>
      </c>
      <c r="K3205" s="30"/>
      <c r="L3205" s="29"/>
      <c r="M3205" s="98">
        <v>6.8620000000000001</v>
      </c>
      <c r="N3205" s="98">
        <v>7.6859999999999999</v>
      </c>
      <c r="O3205" s="98">
        <v>6.7640000000000002</v>
      </c>
      <c r="P3205" s="98">
        <v>2.1709999999999998</v>
      </c>
      <c r="Q3205" s="98">
        <v>1.0529999999999999</v>
      </c>
      <c r="R3205" s="98">
        <v>4.8710000000000004</v>
      </c>
      <c r="S3205" s="98">
        <v>1.071</v>
      </c>
      <c r="T3205" s="98">
        <v>9.5779999999999994</v>
      </c>
      <c r="U3205" s="98">
        <v>4.1630000000000003</v>
      </c>
    </row>
    <row r="3206" spans="1:21" x14ac:dyDescent="0.25">
      <c r="A3206" s="57" t="s">
        <v>4640</v>
      </c>
      <c r="B3206" s="57" t="s">
        <v>3222</v>
      </c>
      <c r="C3206" s="57" t="s">
        <v>4701</v>
      </c>
      <c r="D3206" s="91">
        <v>11</v>
      </c>
      <c r="E3206" s="57" t="s">
        <v>7343</v>
      </c>
      <c r="F3206" s="29">
        <f t="shared" si="160"/>
        <v>4.9119999999999999</v>
      </c>
      <c r="G3206" s="23">
        <f t="shared" si="161"/>
        <v>7.9000000000000001E-2</v>
      </c>
      <c r="H3206" s="30"/>
      <c r="I3206" s="29"/>
      <c r="J3206" s="23">
        <f t="shared" si="162"/>
        <v>18.486399999999996</v>
      </c>
      <c r="K3206" s="30"/>
      <c r="L3206" s="29"/>
      <c r="M3206" s="98" t="s">
        <v>4944</v>
      </c>
      <c r="N3206" s="98">
        <v>7.6999999999999999E-2</v>
      </c>
      <c r="O3206" s="98" t="s">
        <v>4944</v>
      </c>
      <c r="P3206" s="98">
        <v>0.23899999999999999</v>
      </c>
      <c r="Q3206" s="98">
        <v>9.1709999999999994</v>
      </c>
      <c r="R3206" s="98">
        <v>68.525000000000006</v>
      </c>
      <c r="S3206" s="98">
        <v>13.731999999999999</v>
      </c>
      <c r="T3206" s="98">
        <v>0.27600000000000002</v>
      </c>
      <c r="U3206" s="98">
        <v>0.72799999999999998</v>
      </c>
    </row>
    <row r="3207" spans="1:21" x14ac:dyDescent="0.25">
      <c r="A3207" s="57" t="s">
        <v>4640</v>
      </c>
      <c r="B3207" s="57" t="s">
        <v>3086</v>
      </c>
      <c r="C3207" s="57" t="s">
        <v>4689</v>
      </c>
      <c r="D3207" s="91">
        <v>10</v>
      </c>
      <c r="E3207" s="57" t="s">
        <v>6803</v>
      </c>
      <c r="F3207" s="29">
        <f t="shared" si="160"/>
        <v>4.8963333333333336</v>
      </c>
      <c r="G3207" s="23">
        <f t="shared" si="161"/>
        <v>8.9930000000000003</v>
      </c>
      <c r="H3207" s="30"/>
      <c r="I3207" s="29"/>
      <c r="J3207" s="23">
        <f t="shared" si="162"/>
        <v>3.1694</v>
      </c>
      <c r="K3207" s="30"/>
      <c r="L3207" s="29"/>
      <c r="M3207" s="98">
        <v>0.22700000000000001</v>
      </c>
      <c r="N3207" s="98">
        <v>2.8359999999999999</v>
      </c>
      <c r="O3207" s="98">
        <v>10.212999999999999</v>
      </c>
      <c r="P3207" s="98">
        <v>22.696000000000002</v>
      </c>
      <c r="Q3207" s="98">
        <v>0.98499999999999999</v>
      </c>
      <c r="R3207" s="98">
        <v>0.17299999999999999</v>
      </c>
      <c r="S3207" s="98">
        <v>4.9340000000000002</v>
      </c>
      <c r="T3207" s="98">
        <v>6.1449999999999996</v>
      </c>
      <c r="U3207" s="98">
        <v>3.61</v>
      </c>
    </row>
    <row r="3208" spans="1:21" x14ac:dyDescent="0.25">
      <c r="A3208" s="57" t="s">
        <v>4640</v>
      </c>
      <c r="B3208" s="57" t="s">
        <v>3017</v>
      </c>
      <c r="C3208" s="57" t="s">
        <v>4723</v>
      </c>
      <c r="D3208" s="91">
        <v>16</v>
      </c>
      <c r="E3208" s="57" t="s">
        <v>8640</v>
      </c>
      <c r="F3208" s="29">
        <f t="shared" si="160"/>
        <v>4.8706666666666667</v>
      </c>
      <c r="G3208" s="23">
        <f t="shared" si="161"/>
        <v>0</v>
      </c>
      <c r="H3208" s="30"/>
      <c r="I3208" s="29"/>
      <c r="J3208" s="23">
        <f t="shared" si="162"/>
        <v>2.9224000000000001</v>
      </c>
      <c r="K3208" s="30"/>
      <c r="L3208" s="29"/>
      <c r="M3208" s="98" t="s">
        <v>4944</v>
      </c>
      <c r="N3208" s="98" t="s">
        <v>4944</v>
      </c>
      <c r="O3208" s="98" t="s">
        <v>4944</v>
      </c>
      <c r="P3208" s="98" t="s">
        <v>4944</v>
      </c>
      <c r="Q3208" s="98" t="s">
        <v>4944</v>
      </c>
      <c r="R3208" s="98" t="s">
        <v>4944</v>
      </c>
      <c r="S3208" s="98" t="s">
        <v>4944</v>
      </c>
      <c r="T3208" s="98" t="s">
        <v>4944</v>
      </c>
      <c r="U3208" s="98">
        <v>14.612</v>
      </c>
    </row>
    <row r="3209" spans="1:21" x14ac:dyDescent="0.25">
      <c r="A3209" s="57" t="s">
        <v>4640</v>
      </c>
      <c r="B3209" s="57" t="s">
        <v>2903</v>
      </c>
      <c r="C3209" s="57" t="s">
        <v>4679</v>
      </c>
      <c r="D3209" s="91">
        <v>7</v>
      </c>
      <c r="E3209" s="57" t="s">
        <v>6346</v>
      </c>
      <c r="F3209" s="29">
        <f t="shared" si="160"/>
        <v>4.8433333333333337</v>
      </c>
      <c r="G3209" s="23">
        <f t="shared" si="161"/>
        <v>1.6250000000000001E-2</v>
      </c>
      <c r="H3209" s="30"/>
      <c r="I3209" s="29"/>
      <c r="J3209" s="23">
        <f t="shared" si="162"/>
        <v>2.9060000000000001</v>
      </c>
      <c r="K3209" s="30"/>
      <c r="L3209" s="29"/>
      <c r="M3209" s="98" t="s">
        <v>4944</v>
      </c>
      <c r="N3209" s="98">
        <v>6.5000000000000002E-2</v>
      </c>
      <c r="O3209" s="98" t="s">
        <v>4944</v>
      </c>
      <c r="P3209" s="98" t="s">
        <v>4944</v>
      </c>
      <c r="Q3209" s="98" t="s">
        <v>4944</v>
      </c>
      <c r="R3209" s="98" t="s">
        <v>4944</v>
      </c>
      <c r="S3209" s="98" t="s">
        <v>4944</v>
      </c>
      <c r="T3209" s="98">
        <v>10.433</v>
      </c>
      <c r="U3209" s="98">
        <v>4.0970000000000004</v>
      </c>
    </row>
    <row r="3210" spans="1:21" x14ac:dyDescent="0.25">
      <c r="A3210" s="57" t="s">
        <v>4640</v>
      </c>
      <c r="B3210" s="57" t="s">
        <v>3345</v>
      </c>
      <c r="C3210" s="57" t="s">
        <v>4672</v>
      </c>
      <c r="D3210" s="91">
        <v>6</v>
      </c>
      <c r="E3210" s="57" t="s">
        <v>6127</v>
      </c>
      <c r="F3210" s="29">
        <f t="shared" si="160"/>
        <v>4.8313333333333333</v>
      </c>
      <c r="G3210" s="23">
        <f t="shared" si="161"/>
        <v>7.4782500000000001</v>
      </c>
      <c r="H3210" s="30"/>
      <c r="I3210" s="29"/>
      <c r="J3210" s="23">
        <f t="shared" si="162"/>
        <v>2.8988</v>
      </c>
      <c r="K3210" s="30"/>
      <c r="L3210" s="29"/>
      <c r="M3210" s="98">
        <v>8.8699999999999992</v>
      </c>
      <c r="N3210" s="98">
        <v>5.766</v>
      </c>
      <c r="O3210" s="98">
        <v>8.9890000000000008</v>
      </c>
      <c r="P3210" s="98">
        <v>6.2880000000000003</v>
      </c>
      <c r="Q3210" s="98" t="s">
        <v>4944</v>
      </c>
      <c r="R3210" s="98" t="s">
        <v>4944</v>
      </c>
      <c r="S3210" s="98">
        <v>4.2000000000000003E-2</v>
      </c>
      <c r="T3210" s="98">
        <v>8.5020000000000007</v>
      </c>
      <c r="U3210" s="98">
        <v>5.95</v>
      </c>
    </row>
    <row r="3211" spans="1:21" x14ac:dyDescent="0.25">
      <c r="A3211" s="57" t="s">
        <v>4640</v>
      </c>
      <c r="B3211" s="57" t="s">
        <v>1697</v>
      </c>
      <c r="C3211" s="57" t="s">
        <v>4669</v>
      </c>
      <c r="D3211" s="91">
        <v>6</v>
      </c>
      <c r="E3211" s="57" t="s">
        <v>5911</v>
      </c>
      <c r="F3211" s="29">
        <f t="shared" si="160"/>
        <v>4.828333333333334</v>
      </c>
      <c r="G3211" s="23">
        <f t="shared" si="161"/>
        <v>1.5167499999999998</v>
      </c>
      <c r="H3211" s="30"/>
      <c r="I3211" s="29"/>
      <c r="J3211" s="23">
        <f t="shared" si="162"/>
        <v>3.2036000000000002</v>
      </c>
      <c r="K3211" s="30"/>
      <c r="L3211" s="29"/>
      <c r="M3211" s="98">
        <v>0.6</v>
      </c>
      <c r="N3211" s="98" t="s">
        <v>4944</v>
      </c>
      <c r="O3211" s="98">
        <v>5.4669999999999996</v>
      </c>
      <c r="P3211" s="98" t="s">
        <v>4944</v>
      </c>
      <c r="Q3211" s="98" t="s">
        <v>4944</v>
      </c>
      <c r="R3211" s="98">
        <v>1.5329999999999999</v>
      </c>
      <c r="S3211" s="98">
        <v>6.819</v>
      </c>
      <c r="T3211" s="98">
        <v>2.452</v>
      </c>
      <c r="U3211" s="98">
        <v>5.2140000000000004</v>
      </c>
    </row>
    <row r="3212" spans="1:21" x14ac:dyDescent="0.25">
      <c r="A3212" s="57" t="s">
        <v>4640</v>
      </c>
      <c r="B3212" s="57" t="s">
        <v>1993</v>
      </c>
      <c r="C3212" s="57" t="s">
        <v>4686</v>
      </c>
      <c r="D3212" s="91">
        <v>9</v>
      </c>
      <c r="E3212" s="57" t="s">
        <v>6671</v>
      </c>
      <c r="F3212" s="29">
        <f t="shared" si="160"/>
        <v>4.8176666666666668</v>
      </c>
      <c r="G3212" s="23">
        <f t="shared" si="161"/>
        <v>1.4</v>
      </c>
      <c r="H3212" s="30"/>
      <c r="I3212" s="29"/>
      <c r="J3212" s="23">
        <f t="shared" si="162"/>
        <v>3.2946</v>
      </c>
      <c r="K3212" s="30"/>
      <c r="L3212" s="29"/>
      <c r="M3212" s="98">
        <v>0.74299999999999999</v>
      </c>
      <c r="N3212" s="98">
        <v>4.8129999999999997</v>
      </c>
      <c r="O3212" s="98">
        <v>4.3999999999999997E-2</v>
      </c>
      <c r="P3212" s="98" t="s">
        <v>4944</v>
      </c>
      <c r="Q3212" s="98">
        <v>2.02</v>
      </c>
      <c r="R3212" s="98" t="s">
        <v>4944</v>
      </c>
      <c r="S3212" s="98">
        <v>1.21</v>
      </c>
      <c r="T3212" s="98">
        <v>6.1040000000000001</v>
      </c>
      <c r="U3212" s="98">
        <v>7.1390000000000002</v>
      </c>
    </row>
    <row r="3213" spans="1:21" x14ac:dyDescent="0.25">
      <c r="A3213" s="57" t="s">
        <v>4640</v>
      </c>
      <c r="B3213" s="57" t="s">
        <v>1933</v>
      </c>
      <c r="C3213" s="57" t="s">
        <v>4734</v>
      </c>
      <c r="D3213" s="91">
        <v>20</v>
      </c>
      <c r="E3213" s="57" t="s">
        <v>9504</v>
      </c>
      <c r="F3213" s="29">
        <f t="shared" si="160"/>
        <v>4.7839999999999998</v>
      </c>
      <c r="G3213" s="23">
        <f t="shared" si="161"/>
        <v>8.1679999999999993</v>
      </c>
      <c r="H3213" s="30"/>
      <c r="I3213" s="29"/>
      <c r="J3213" s="23">
        <f t="shared" si="162"/>
        <v>2.9159999999999999</v>
      </c>
      <c r="K3213" s="30"/>
      <c r="L3213" s="29"/>
      <c r="M3213" s="98">
        <v>3.5659999999999998</v>
      </c>
      <c r="N3213" s="98">
        <v>0.38</v>
      </c>
      <c r="O3213" s="98">
        <v>0.14699999999999999</v>
      </c>
      <c r="P3213" s="98">
        <v>28.579000000000001</v>
      </c>
      <c r="Q3213" s="98" t="s">
        <v>4944</v>
      </c>
      <c r="R3213" s="98">
        <v>0.22800000000000001</v>
      </c>
      <c r="S3213" s="98">
        <v>0.502</v>
      </c>
      <c r="T3213" s="98">
        <v>5</v>
      </c>
      <c r="U3213" s="98">
        <v>8.85</v>
      </c>
    </row>
    <row r="3214" spans="1:21" x14ac:dyDescent="0.25">
      <c r="A3214" s="57" t="s">
        <v>4640</v>
      </c>
      <c r="B3214" s="57" t="s">
        <v>2406</v>
      </c>
      <c r="C3214" s="57" t="s">
        <v>4720</v>
      </c>
      <c r="D3214" s="91">
        <v>15</v>
      </c>
      <c r="E3214" s="57" t="s">
        <v>8186</v>
      </c>
      <c r="F3214" s="29">
        <f t="shared" si="160"/>
        <v>4.754666666666667</v>
      </c>
      <c r="G3214" s="23">
        <f t="shared" si="161"/>
        <v>16.695</v>
      </c>
      <c r="H3214" s="30"/>
      <c r="I3214" s="29"/>
      <c r="J3214" s="23">
        <f t="shared" si="162"/>
        <v>3.0528000000000004</v>
      </c>
      <c r="K3214" s="30"/>
      <c r="L3214" s="29"/>
      <c r="M3214" s="98">
        <v>17.960999999999999</v>
      </c>
      <c r="N3214" s="98">
        <v>11.516</v>
      </c>
      <c r="O3214" s="98">
        <v>37.302999999999997</v>
      </c>
      <c r="P3214" s="98" t="s">
        <v>4944</v>
      </c>
      <c r="Q3214" s="98">
        <v>1</v>
      </c>
      <c r="R3214" s="98" t="s">
        <v>4944</v>
      </c>
      <c r="S3214" s="98">
        <v>1.216</v>
      </c>
      <c r="T3214" s="98">
        <v>0.40799999999999997</v>
      </c>
      <c r="U3214" s="98">
        <v>12.64</v>
      </c>
    </row>
    <row r="3215" spans="1:21" x14ac:dyDescent="0.25">
      <c r="A3215" s="57" t="s">
        <v>4640</v>
      </c>
      <c r="B3215" s="57" t="s">
        <v>2947</v>
      </c>
      <c r="C3215" s="57" t="s">
        <v>4724</v>
      </c>
      <c r="D3215" s="91">
        <v>16</v>
      </c>
      <c r="E3215" s="57" t="s">
        <v>8823</v>
      </c>
      <c r="F3215" s="29">
        <f t="shared" si="160"/>
        <v>4.7116666666666669</v>
      </c>
      <c r="G3215" s="23">
        <f t="shared" si="161"/>
        <v>6.1717499999999994</v>
      </c>
      <c r="H3215" s="30"/>
      <c r="I3215" s="29"/>
      <c r="J3215" s="23">
        <f t="shared" si="162"/>
        <v>3.9912000000000001</v>
      </c>
      <c r="K3215" s="30"/>
      <c r="L3215" s="29"/>
      <c r="M3215" s="98">
        <v>8.5980000000000008</v>
      </c>
      <c r="N3215" s="98">
        <v>0.17100000000000001</v>
      </c>
      <c r="O3215" s="98">
        <v>7.8810000000000002</v>
      </c>
      <c r="P3215" s="98">
        <v>8.0370000000000008</v>
      </c>
      <c r="Q3215" s="98">
        <v>0.51100000000000001</v>
      </c>
      <c r="R3215" s="98">
        <v>5.31</v>
      </c>
      <c r="S3215" s="98">
        <v>4.0839999999999996</v>
      </c>
      <c r="T3215" s="98">
        <v>2.6349999999999998</v>
      </c>
      <c r="U3215" s="98">
        <v>7.4160000000000004</v>
      </c>
    </row>
    <row r="3216" spans="1:21" x14ac:dyDescent="0.25">
      <c r="A3216" s="57" t="s">
        <v>4640</v>
      </c>
      <c r="B3216" s="57" t="s">
        <v>2661</v>
      </c>
      <c r="C3216" s="57" t="s">
        <v>4678</v>
      </c>
      <c r="D3216" s="91">
        <v>6</v>
      </c>
      <c r="E3216" s="57" t="s">
        <v>6319</v>
      </c>
      <c r="F3216" s="29">
        <f t="shared" si="160"/>
        <v>4.6976666666666667</v>
      </c>
      <c r="G3216" s="23">
        <f t="shared" si="161"/>
        <v>0</v>
      </c>
      <c r="H3216" s="30"/>
      <c r="I3216" s="29"/>
      <c r="J3216" s="23">
        <f t="shared" si="162"/>
        <v>2.8186</v>
      </c>
      <c r="K3216" s="30"/>
      <c r="L3216" s="29"/>
      <c r="M3216" s="98" t="s">
        <v>4944</v>
      </c>
      <c r="N3216" s="98" t="s">
        <v>4944</v>
      </c>
      <c r="O3216" s="98" t="s">
        <v>4944</v>
      </c>
      <c r="P3216" s="98" t="s">
        <v>4944</v>
      </c>
      <c r="Q3216" s="98" t="s">
        <v>4944</v>
      </c>
      <c r="R3216" s="98" t="s">
        <v>4944</v>
      </c>
      <c r="S3216" s="98">
        <v>4.2999999999999997E-2</v>
      </c>
      <c r="T3216" s="98">
        <v>14.05</v>
      </c>
      <c r="U3216" s="98" t="s">
        <v>4944</v>
      </c>
    </row>
    <row r="3217" spans="1:21" x14ac:dyDescent="0.25">
      <c r="A3217" s="57" t="s">
        <v>4640</v>
      </c>
      <c r="B3217" s="57" t="s">
        <v>136</v>
      </c>
      <c r="C3217" s="57" t="s">
        <v>4660</v>
      </c>
      <c r="D3217" s="91">
        <v>4</v>
      </c>
      <c r="E3217" s="57" t="s">
        <v>5479</v>
      </c>
      <c r="F3217" s="29">
        <f t="shared" si="160"/>
        <v>4.6896666666666667</v>
      </c>
      <c r="G3217" s="23">
        <f t="shared" si="161"/>
        <v>24.766750000000002</v>
      </c>
      <c r="H3217" s="30"/>
      <c r="I3217" s="29"/>
      <c r="J3217" s="23">
        <f t="shared" si="162"/>
        <v>6.8101999999999991</v>
      </c>
      <c r="K3217" s="30"/>
      <c r="L3217" s="29"/>
      <c r="M3217" s="98">
        <v>89.745999999999995</v>
      </c>
      <c r="N3217" s="98">
        <v>1.778</v>
      </c>
      <c r="O3217" s="98">
        <v>2.9889999999999999</v>
      </c>
      <c r="P3217" s="98">
        <v>4.5540000000000003</v>
      </c>
      <c r="Q3217" s="98">
        <v>6.601</v>
      </c>
      <c r="R3217" s="98">
        <v>13.381</v>
      </c>
      <c r="S3217" s="98">
        <v>3.6880000000000002</v>
      </c>
      <c r="T3217" s="98">
        <v>8.9960000000000004</v>
      </c>
      <c r="U3217" s="98">
        <v>1.385</v>
      </c>
    </row>
    <row r="3218" spans="1:21" x14ac:dyDescent="0.25">
      <c r="A3218" s="57" t="s">
        <v>4640</v>
      </c>
      <c r="B3218" s="57" t="s">
        <v>3759</v>
      </c>
      <c r="C3218" s="57" t="s">
        <v>4700</v>
      </c>
      <c r="D3218" s="91">
        <v>11</v>
      </c>
      <c r="E3218" s="57" t="s">
        <v>7247</v>
      </c>
      <c r="F3218" s="29">
        <f t="shared" si="160"/>
        <v>4.666666666666667</v>
      </c>
      <c r="G3218" s="23">
        <f t="shared" si="161"/>
        <v>46.394750000000002</v>
      </c>
      <c r="H3218" s="30"/>
      <c r="I3218" s="29"/>
      <c r="J3218" s="23">
        <f t="shared" si="162"/>
        <v>2.8</v>
      </c>
      <c r="K3218" s="30"/>
      <c r="L3218" s="29"/>
      <c r="M3218" s="98" t="s">
        <v>4944</v>
      </c>
      <c r="N3218" s="98" t="s">
        <v>4944</v>
      </c>
      <c r="O3218" s="98" t="s">
        <v>4944</v>
      </c>
      <c r="P3218" s="98">
        <v>185.57900000000001</v>
      </c>
      <c r="Q3218" s="98" t="s">
        <v>4944</v>
      </c>
      <c r="R3218" s="98" t="s">
        <v>4944</v>
      </c>
      <c r="S3218" s="98">
        <v>14</v>
      </c>
      <c r="T3218" s="98" t="s">
        <v>4944</v>
      </c>
      <c r="U3218" s="98" t="s">
        <v>4944</v>
      </c>
    </row>
    <row r="3219" spans="1:21" x14ac:dyDescent="0.25">
      <c r="A3219" s="57" t="s">
        <v>4640</v>
      </c>
      <c r="B3219" s="57" t="s">
        <v>727</v>
      </c>
      <c r="C3219" s="57" t="s">
        <v>4687</v>
      </c>
      <c r="D3219" s="91">
        <v>10</v>
      </c>
      <c r="E3219" s="57" t="s">
        <v>6685</v>
      </c>
      <c r="F3219" s="29">
        <f t="shared" si="160"/>
        <v>4.6406666666666672</v>
      </c>
      <c r="G3219" s="23">
        <f t="shared" si="161"/>
        <v>0.66200000000000003</v>
      </c>
      <c r="H3219" s="30"/>
      <c r="I3219" s="29"/>
      <c r="J3219" s="23">
        <f t="shared" si="162"/>
        <v>2.8384</v>
      </c>
      <c r="K3219" s="30"/>
      <c r="L3219" s="29"/>
      <c r="M3219" s="98">
        <v>2.2280000000000002</v>
      </c>
      <c r="N3219" s="98">
        <v>0.42</v>
      </c>
      <c r="O3219" s="98" t="s">
        <v>4944</v>
      </c>
      <c r="P3219" s="98" t="s">
        <v>4944</v>
      </c>
      <c r="Q3219" s="98">
        <v>0.106</v>
      </c>
      <c r="R3219" s="98">
        <v>0.16400000000000001</v>
      </c>
      <c r="S3219" s="98">
        <v>1.385</v>
      </c>
      <c r="T3219" s="98">
        <v>1.423</v>
      </c>
      <c r="U3219" s="98">
        <v>11.114000000000001</v>
      </c>
    </row>
    <row r="3220" spans="1:21" x14ac:dyDescent="0.25">
      <c r="A3220" s="57" t="s">
        <v>4640</v>
      </c>
      <c r="B3220" s="57" t="s">
        <v>3958</v>
      </c>
      <c r="C3220" s="57" t="s">
        <v>4714</v>
      </c>
      <c r="D3220" s="91">
        <v>15</v>
      </c>
      <c r="E3220" s="57" t="s">
        <v>8047</v>
      </c>
      <c r="F3220" s="29">
        <f t="shared" si="160"/>
        <v>4.6226666666666665</v>
      </c>
      <c r="G3220" s="23">
        <f t="shared" si="161"/>
        <v>19.294250000000002</v>
      </c>
      <c r="H3220" s="30"/>
      <c r="I3220" s="29"/>
      <c r="J3220" s="23">
        <f t="shared" si="162"/>
        <v>5.9513999999999996</v>
      </c>
      <c r="K3220" s="30"/>
      <c r="L3220" s="29"/>
      <c r="M3220" s="98" t="s">
        <v>4944</v>
      </c>
      <c r="N3220" s="98" t="s">
        <v>4944</v>
      </c>
      <c r="O3220" s="98">
        <v>77.177000000000007</v>
      </c>
      <c r="P3220" s="98" t="s">
        <v>4944</v>
      </c>
      <c r="Q3220" s="98" t="s">
        <v>4944</v>
      </c>
      <c r="R3220" s="98">
        <v>15.888999999999999</v>
      </c>
      <c r="S3220" s="98">
        <v>10.73</v>
      </c>
      <c r="T3220" s="98" t="s">
        <v>4944</v>
      </c>
      <c r="U3220" s="98">
        <v>3.1379999999999999</v>
      </c>
    </row>
    <row r="3221" spans="1:21" x14ac:dyDescent="0.25">
      <c r="A3221" s="57" t="s">
        <v>4640</v>
      </c>
      <c r="B3221" s="57" t="s">
        <v>3860</v>
      </c>
      <c r="C3221" s="57" t="s">
        <v>4708</v>
      </c>
      <c r="D3221" s="91">
        <v>13</v>
      </c>
      <c r="E3221" s="57" t="s">
        <v>7637</v>
      </c>
      <c r="F3221" s="29">
        <f t="shared" si="160"/>
        <v>4.6100000000000003</v>
      </c>
      <c r="G3221" s="23">
        <f t="shared" si="161"/>
        <v>0.88600000000000001</v>
      </c>
      <c r="H3221" s="30"/>
      <c r="I3221" s="29"/>
      <c r="J3221" s="23">
        <f t="shared" si="162"/>
        <v>2.7702</v>
      </c>
      <c r="K3221" s="30"/>
      <c r="L3221" s="29"/>
      <c r="M3221" s="98" t="s">
        <v>4944</v>
      </c>
      <c r="N3221" s="98" t="s">
        <v>4944</v>
      </c>
      <c r="O3221" s="98">
        <v>3.544</v>
      </c>
      <c r="P3221" s="98" t="s">
        <v>4944</v>
      </c>
      <c r="Q3221" s="98" t="s">
        <v>4944</v>
      </c>
      <c r="R3221" s="98">
        <v>2.1000000000000001E-2</v>
      </c>
      <c r="S3221" s="98">
        <v>6.694</v>
      </c>
      <c r="T3221" s="98">
        <v>0.19500000000000001</v>
      </c>
      <c r="U3221" s="98">
        <v>6.9409999999999998</v>
      </c>
    </row>
    <row r="3222" spans="1:21" x14ac:dyDescent="0.25">
      <c r="A3222" s="57" t="s">
        <v>4640</v>
      </c>
      <c r="B3222" s="57" t="s">
        <v>812</v>
      </c>
      <c r="C3222" s="57" t="s">
        <v>4665</v>
      </c>
      <c r="D3222" s="91">
        <v>5</v>
      </c>
      <c r="E3222" s="57" t="s">
        <v>4960</v>
      </c>
      <c r="F3222" s="29">
        <f t="shared" si="160"/>
        <v>4.5960000000000001</v>
      </c>
      <c r="G3222" s="23">
        <f t="shared" si="161"/>
        <v>26.406749999999999</v>
      </c>
      <c r="H3222" s="30"/>
      <c r="I3222" s="29"/>
      <c r="J3222" s="23">
        <f t="shared" si="162"/>
        <v>7.2764000000000006</v>
      </c>
      <c r="K3222" s="30"/>
      <c r="L3222" s="29"/>
      <c r="M3222" s="98" t="s">
        <v>4944</v>
      </c>
      <c r="N3222" s="98">
        <v>0.59499999999999997</v>
      </c>
      <c r="O3222" s="98">
        <v>93.992999999999995</v>
      </c>
      <c r="P3222" s="98">
        <v>11.039</v>
      </c>
      <c r="Q3222" s="98">
        <v>10.188000000000001</v>
      </c>
      <c r="R3222" s="98">
        <v>12.406000000000001</v>
      </c>
      <c r="S3222" s="98">
        <v>13.788</v>
      </c>
      <c r="T3222" s="98" t="s">
        <v>4944</v>
      </c>
      <c r="U3222" s="98" t="s">
        <v>4944</v>
      </c>
    </row>
    <row r="3223" spans="1:21" x14ac:dyDescent="0.25">
      <c r="A3223" s="57" t="s">
        <v>4640</v>
      </c>
      <c r="B3223" s="57" t="s">
        <v>3659</v>
      </c>
      <c r="C3223" s="57" t="s">
        <v>4669</v>
      </c>
      <c r="D3223" s="91">
        <v>6</v>
      </c>
      <c r="E3223" s="57" t="s">
        <v>5967</v>
      </c>
      <c r="F3223" s="29">
        <f t="shared" si="160"/>
        <v>4.5906666666666665</v>
      </c>
      <c r="G3223" s="23">
        <f t="shared" si="161"/>
        <v>5.9292499999999997</v>
      </c>
      <c r="H3223" s="30"/>
      <c r="I3223" s="29"/>
      <c r="J3223" s="23">
        <f t="shared" si="162"/>
        <v>5.2431999999999999</v>
      </c>
      <c r="K3223" s="30"/>
      <c r="L3223" s="29"/>
      <c r="M3223" s="98">
        <v>8.7539999999999996</v>
      </c>
      <c r="N3223" s="98">
        <v>7.4690000000000003</v>
      </c>
      <c r="O3223" s="98">
        <v>7.11</v>
      </c>
      <c r="P3223" s="98">
        <v>0.38400000000000001</v>
      </c>
      <c r="Q3223" s="98">
        <v>0.30499999999999999</v>
      </c>
      <c r="R3223" s="98">
        <v>12.138999999999999</v>
      </c>
      <c r="S3223" s="98">
        <v>7.3289999999999997</v>
      </c>
      <c r="T3223" s="98">
        <v>0.04</v>
      </c>
      <c r="U3223" s="98">
        <v>6.4029999999999996</v>
      </c>
    </row>
    <row r="3224" spans="1:21" x14ac:dyDescent="0.25">
      <c r="A3224" s="57" t="s">
        <v>4640</v>
      </c>
      <c r="B3224" s="57" t="s">
        <v>3681</v>
      </c>
      <c r="C3224" s="57" t="s">
        <v>4723</v>
      </c>
      <c r="D3224" s="91">
        <v>16</v>
      </c>
      <c r="E3224" s="57" t="s">
        <v>8311</v>
      </c>
      <c r="F3224" s="29">
        <f t="shared" si="160"/>
        <v>4.5773333333333328</v>
      </c>
      <c r="G3224" s="23">
        <f t="shared" si="161"/>
        <v>3.6339999999999999</v>
      </c>
      <c r="H3224" s="30"/>
      <c r="I3224" s="29"/>
      <c r="J3224" s="23">
        <f t="shared" si="162"/>
        <v>7.2481999999999998</v>
      </c>
      <c r="K3224" s="30"/>
      <c r="L3224" s="29"/>
      <c r="M3224" s="98">
        <v>4.7539999999999996</v>
      </c>
      <c r="N3224" s="98">
        <v>2.887</v>
      </c>
      <c r="O3224" s="98">
        <v>5.3780000000000001</v>
      </c>
      <c r="P3224" s="98">
        <v>1.5169999999999999</v>
      </c>
      <c r="Q3224" s="98">
        <v>20.248999999999999</v>
      </c>
      <c r="R3224" s="98">
        <v>2.2599999999999998</v>
      </c>
      <c r="S3224" s="98">
        <v>2.4249999999999998</v>
      </c>
      <c r="T3224" s="98">
        <v>5.2450000000000001</v>
      </c>
      <c r="U3224" s="98">
        <v>6.0620000000000003</v>
      </c>
    </row>
    <row r="3225" spans="1:21" x14ac:dyDescent="0.25">
      <c r="A3225" s="57" t="s">
        <v>4640</v>
      </c>
      <c r="B3225" s="57" t="s">
        <v>3365</v>
      </c>
      <c r="C3225" s="57" t="s">
        <v>4729</v>
      </c>
      <c r="D3225" s="91">
        <v>18</v>
      </c>
      <c r="E3225" s="57" t="s">
        <v>9332</v>
      </c>
      <c r="F3225" s="29">
        <f t="shared" si="160"/>
        <v>4.57</v>
      </c>
      <c r="G3225" s="23">
        <f t="shared" si="161"/>
        <v>0</v>
      </c>
      <c r="H3225" s="30"/>
      <c r="I3225" s="29"/>
      <c r="J3225" s="23">
        <f t="shared" si="162"/>
        <v>2.742</v>
      </c>
      <c r="K3225" s="30"/>
      <c r="L3225" s="29"/>
      <c r="M3225" s="98" t="s">
        <v>4944</v>
      </c>
      <c r="N3225" s="98" t="s">
        <v>4944</v>
      </c>
      <c r="O3225" s="98" t="s">
        <v>4944</v>
      </c>
      <c r="P3225" s="98" t="s">
        <v>4944</v>
      </c>
      <c r="Q3225" s="98" t="s">
        <v>4944</v>
      </c>
      <c r="R3225" s="98" t="s">
        <v>4944</v>
      </c>
      <c r="S3225" s="98" t="s">
        <v>4944</v>
      </c>
      <c r="T3225" s="98">
        <v>0.24299999999999999</v>
      </c>
      <c r="U3225" s="98">
        <v>13.467000000000001</v>
      </c>
    </row>
    <row r="3226" spans="1:21" x14ac:dyDescent="0.25">
      <c r="A3226" s="57" t="s">
        <v>4640</v>
      </c>
      <c r="B3226" s="57" t="s">
        <v>702</v>
      </c>
      <c r="C3226" s="57" t="s">
        <v>4726</v>
      </c>
      <c r="D3226" s="91">
        <v>17</v>
      </c>
      <c r="E3226" s="57" t="s">
        <v>9107</v>
      </c>
      <c r="F3226" s="29">
        <f t="shared" si="160"/>
        <v>4.5550000000000006</v>
      </c>
      <c r="G3226" s="23">
        <f t="shared" si="161"/>
        <v>26.244</v>
      </c>
      <c r="H3226" s="30"/>
      <c r="I3226" s="29"/>
      <c r="J3226" s="23">
        <f t="shared" si="162"/>
        <v>67.448200000000014</v>
      </c>
      <c r="K3226" s="30"/>
      <c r="L3226" s="29"/>
      <c r="M3226" s="98">
        <v>31.96</v>
      </c>
      <c r="N3226" s="98">
        <v>7.4630000000000001</v>
      </c>
      <c r="O3226" s="98">
        <v>52.636000000000003</v>
      </c>
      <c r="P3226" s="98">
        <v>12.917</v>
      </c>
      <c r="Q3226" s="98">
        <v>200.006</v>
      </c>
      <c r="R3226" s="98">
        <v>123.57</v>
      </c>
      <c r="S3226" s="98">
        <v>1.833</v>
      </c>
      <c r="T3226" s="98" t="s">
        <v>4944</v>
      </c>
      <c r="U3226" s="98">
        <v>11.832000000000001</v>
      </c>
    </row>
    <row r="3227" spans="1:21" x14ac:dyDescent="0.25">
      <c r="A3227" s="57" t="s">
        <v>4640</v>
      </c>
      <c r="B3227" s="57" t="s">
        <v>3569</v>
      </c>
      <c r="C3227" s="57" t="s">
        <v>4677</v>
      </c>
      <c r="D3227" s="91">
        <v>6</v>
      </c>
      <c r="E3227" s="57" t="s">
        <v>6254</v>
      </c>
      <c r="F3227" s="29">
        <f t="shared" si="160"/>
        <v>4.5283333333333333</v>
      </c>
      <c r="G3227" s="23">
        <f t="shared" si="161"/>
        <v>19.635000000000002</v>
      </c>
      <c r="H3227" s="30"/>
      <c r="I3227" s="29"/>
      <c r="J3227" s="23">
        <f t="shared" si="162"/>
        <v>5.9450000000000003</v>
      </c>
      <c r="K3227" s="30"/>
      <c r="L3227" s="29"/>
      <c r="M3227" s="98">
        <v>14.406000000000001</v>
      </c>
      <c r="N3227" s="98">
        <v>26.347000000000001</v>
      </c>
      <c r="O3227" s="98">
        <v>14.566000000000001</v>
      </c>
      <c r="P3227" s="98">
        <v>23.221</v>
      </c>
      <c r="Q3227" s="98">
        <v>4.7430000000000003</v>
      </c>
      <c r="R3227" s="98">
        <v>11.397</v>
      </c>
      <c r="S3227" s="98">
        <v>13.585000000000001</v>
      </c>
      <c r="T3227" s="98" t="s">
        <v>4944</v>
      </c>
      <c r="U3227" s="98" t="s">
        <v>4944</v>
      </c>
    </row>
    <row r="3228" spans="1:21" x14ac:dyDescent="0.25">
      <c r="A3228" s="57" t="s">
        <v>4640</v>
      </c>
      <c r="B3228" s="57" t="s">
        <v>2442</v>
      </c>
      <c r="C3228" s="57" t="s">
        <v>4695</v>
      </c>
      <c r="D3228" s="91">
        <v>11</v>
      </c>
      <c r="E3228" s="57" t="s">
        <v>7061</v>
      </c>
      <c r="F3228" s="29">
        <f t="shared" si="160"/>
        <v>4.4623333333333335</v>
      </c>
      <c r="G3228" s="23">
        <f t="shared" si="161"/>
        <v>0.1</v>
      </c>
      <c r="H3228" s="30"/>
      <c r="I3228" s="29"/>
      <c r="J3228" s="23">
        <f t="shared" si="162"/>
        <v>3.4274</v>
      </c>
      <c r="K3228" s="30"/>
      <c r="L3228" s="29"/>
      <c r="M3228" s="98" t="s">
        <v>4944</v>
      </c>
      <c r="N3228" s="98" t="s">
        <v>4944</v>
      </c>
      <c r="O3228" s="98">
        <v>0.4</v>
      </c>
      <c r="P3228" s="98" t="s">
        <v>4944</v>
      </c>
      <c r="Q3228" s="98" t="s">
        <v>4944</v>
      </c>
      <c r="R3228" s="98">
        <v>3.75</v>
      </c>
      <c r="S3228" s="98">
        <v>8.6259999999999994</v>
      </c>
      <c r="T3228" s="98">
        <v>2.0409999999999999</v>
      </c>
      <c r="U3228" s="98">
        <v>2.72</v>
      </c>
    </row>
    <row r="3229" spans="1:21" x14ac:dyDescent="0.25">
      <c r="A3229" s="57" t="s">
        <v>4640</v>
      </c>
      <c r="B3229" s="57" t="s">
        <v>1043</v>
      </c>
      <c r="C3229" s="57" t="s">
        <v>4728</v>
      </c>
      <c r="D3229" s="91">
        <v>17</v>
      </c>
      <c r="E3229" s="57" t="s">
        <v>9190</v>
      </c>
      <c r="F3229" s="29">
        <f t="shared" si="160"/>
        <v>4.4619999999999997</v>
      </c>
      <c r="G3229" s="23">
        <f t="shared" si="161"/>
        <v>0</v>
      </c>
      <c r="H3229" s="30"/>
      <c r="I3229" s="29"/>
      <c r="J3229" s="23">
        <f t="shared" si="162"/>
        <v>2.6772</v>
      </c>
      <c r="K3229" s="30"/>
      <c r="L3229" s="29"/>
      <c r="M3229" s="98" t="s">
        <v>4944</v>
      </c>
      <c r="N3229" s="98" t="s">
        <v>4944</v>
      </c>
      <c r="O3229" s="98" t="s">
        <v>4944</v>
      </c>
      <c r="P3229" s="98" t="s">
        <v>4944</v>
      </c>
      <c r="Q3229" s="98" t="s">
        <v>4944</v>
      </c>
      <c r="R3229" s="98" t="s">
        <v>4944</v>
      </c>
      <c r="S3229" s="98">
        <v>0.55200000000000005</v>
      </c>
      <c r="T3229" s="98" t="s">
        <v>4944</v>
      </c>
      <c r="U3229" s="98">
        <v>12.834</v>
      </c>
    </row>
    <row r="3230" spans="1:21" x14ac:dyDescent="0.25">
      <c r="A3230" s="57" t="s">
        <v>4640</v>
      </c>
      <c r="B3230" s="57" t="s">
        <v>1727</v>
      </c>
      <c r="C3230" s="57" t="s">
        <v>4680</v>
      </c>
      <c r="D3230" s="91">
        <v>7</v>
      </c>
      <c r="E3230" s="57" t="s">
        <v>6476</v>
      </c>
      <c r="F3230" s="29">
        <f t="shared" si="160"/>
        <v>4.450333333333333</v>
      </c>
      <c r="G3230" s="23">
        <f t="shared" si="161"/>
        <v>0.108</v>
      </c>
      <c r="H3230" s="30"/>
      <c r="I3230" s="29"/>
      <c r="J3230" s="23">
        <f t="shared" si="162"/>
        <v>3.3519999999999994</v>
      </c>
      <c r="K3230" s="30"/>
      <c r="L3230" s="29"/>
      <c r="M3230" s="98" t="s">
        <v>4944</v>
      </c>
      <c r="N3230" s="98" t="s">
        <v>4944</v>
      </c>
      <c r="O3230" s="98" t="s">
        <v>4944</v>
      </c>
      <c r="P3230" s="98">
        <v>0.432</v>
      </c>
      <c r="Q3230" s="98">
        <v>1.145</v>
      </c>
      <c r="R3230" s="98">
        <v>2.2639999999999998</v>
      </c>
      <c r="S3230" s="98">
        <v>0.26</v>
      </c>
      <c r="T3230" s="98">
        <v>6.1420000000000003</v>
      </c>
      <c r="U3230" s="98">
        <v>6.9489999999999998</v>
      </c>
    </row>
    <row r="3231" spans="1:21" x14ac:dyDescent="0.25">
      <c r="A3231" s="57" t="s">
        <v>4640</v>
      </c>
      <c r="B3231" s="57" t="s">
        <v>2638</v>
      </c>
      <c r="C3231" s="57" t="s">
        <v>4723</v>
      </c>
      <c r="D3231" s="91">
        <v>16</v>
      </c>
      <c r="E3231" s="57" t="s">
        <v>8689</v>
      </c>
      <c r="F3231" s="29">
        <f t="shared" si="160"/>
        <v>4.442333333333333</v>
      </c>
      <c r="G3231" s="23">
        <f t="shared" si="161"/>
        <v>6.9982500000000005</v>
      </c>
      <c r="H3231" s="30"/>
      <c r="I3231" s="29"/>
      <c r="J3231" s="23">
        <f t="shared" si="162"/>
        <v>5.0651999999999999</v>
      </c>
      <c r="K3231" s="30"/>
      <c r="L3231" s="29"/>
      <c r="M3231" s="98">
        <v>5.5339999999999998</v>
      </c>
      <c r="N3231" s="98">
        <v>3.7970000000000002</v>
      </c>
      <c r="O3231" s="98">
        <v>11.223000000000001</v>
      </c>
      <c r="P3231" s="98">
        <v>7.4390000000000001</v>
      </c>
      <c r="Q3231" s="98">
        <v>2.33</v>
      </c>
      <c r="R3231" s="98">
        <v>9.6690000000000005</v>
      </c>
      <c r="S3231" s="98">
        <v>3.36</v>
      </c>
      <c r="T3231" s="98">
        <v>5.6630000000000003</v>
      </c>
      <c r="U3231" s="98">
        <v>4.3040000000000003</v>
      </c>
    </row>
    <row r="3232" spans="1:21" x14ac:dyDescent="0.25">
      <c r="A3232" s="57" t="s">
        <v>4640</v>
      </c>
      <c r="B3232" s="57" t="s">
        <v>2053</v>
      </c>
      <c r="C3232" s="57" t="s">
        <v>4702</v>
      </c>
      <c r="D3232" s="91">
        <v>11</v>
      </c>
      <c r="E3232" s="57" t="s">
        <v>7431</v>
      </c>
      <c r="F3232" s="29">
        <f t="shared" ref="F3232:F3295" si="163">SUM(S3232:U3232)/3</f>
        <v>4.4029999999999996</v>
      </c>
      <c r="G3232" s="23">
        <f t="shared" ref="G3232:G3295" si="164">SUM(M3232:P3232)/4</f>
        <v>35.763249999999999</v>
      </c>
      <c r="H3232" s="30"/>
      <c r="I3232" s="29"/>
      <c r="J3232" s="23">
        <f t="shared" ref="J3232:J3295" si="165">SUM(Q3232:U3232)/5</f>
        <v>27.712</v>
      </c>
      <c r="K3232" s="30"/>
      <c r="L3232" s="29"/>
      <c r="M3232" s="98">
        <v>3.258</v>
      </c>
      <c r="N3232" s="98">
        <v>18.352</v>
      </c>
      <c r="O3232" s="98">
        <v>64.811000000000007</v>
      </c>
      <c r="P3232" s="98">
        <v>56.631999999999998</v>
      </c>
      <c r="Q3232" s="98">
        <v>79.721000000000004</v>
      </c>
      <c r="R3232" s="98">
        <v>45.63</v>
      </c>
      <c r="S3232" s="98">
        <v>0.40500000000000003</v>
      </c>
      <c r="T3232" s="98">
        <v>8.9710000000000001</v>
      </c>
      <c r="U3232" s="98">
        <v>3.8330000000000002</v>
      </c>
    </row>
    <row r="3233" spans="1:21" x14ac:dyDescent="0.25">
      <c r="A3233" s="57" t="s">
        <v>4640</v>
      </c>
      <c r="B3233" s="57" t="s">
        <v>2084</v>
      </c>
      <c r="C3233" s="57" t="s">
        <v>4668</v>
      </c>
      <c r="D3233" s="91">
        <v>6</v>
      </c>
      <c r="E3233" s="57" t="s">
        <v>5727</v>
      </c>
      <c r="F3233" s="29">
        <f t="shared" si="163"/>
        <v>4.3993333333333338</v>
      </c>
      <c r="G3233" s="23">
        <f t="shared" si="164"/>
        <v>5.6317500000000003</v>
      </c>
      <c r="H3233" s="30"/>
      <c r="I3233" s="29"/>
      <c r="J3233" s="23">
        <f t="shared" si="165"/>
        <v>3.21</v>
      </c>
      <c r="K3233" s="30"/>
      <c r="L3233" s="29"/>
      <c r="M3233" s="98">
        <v>7.68</v>
      </c>
      <c r="N3233" s="98">
        <v>3.1760000000000002</v>
      </c>
      <c r="O3233" s="98">
        <v>10.391</v>
      </c>
      <c r="P3233" s="98">
        <v>1.28</v>
      </c>
      <c r="Q3233" s="98">
        <v>0.64</v>
      </c>
      <c r="R3233" s="98">
        <v>2.2120000000000002</v>
      </c>
      <c r="S3233" s="98">
        <v>6.6150000000000002</v>
      </c>
      <c r="T3233" s="98" t="s">
        <v>4944</v>
      </c>
      <c r="U3233" s="98">
        <v>6.5830000000000002</v>
      </c>
    </row>
    <row r="3234" spans="1:21" x14ac:dyDescent="0.25">
      <c r="A3234" s="57" t="s">
        <v>4640</v>
      </c>
      <c r="B3234" s="57" t="s">
        <v>3061</v>
      </c>
      <c r="C3234" s="57" t="s">
        <v>4724</v>
      </c>
      <c r="D3234" s="91">
        <v>16</v>
      </c>
      <c r="E3234" s="57" t="s">
        <v>8979</v>
      </c>
      <c r="F3234" s="29">
        <f t="shared" si="163"/>
        <v>4.3819999999999997</v>
      </c>
      <c r="G3234" s="23">
        <f t="shared" si="164"/>
        <v>1.5322499999999999</v>
      </c>
      <c r="H3234" s="30"/>
      <c r="I3234" s="29"/>
      <c r="J3234" s="23">
        <f t="shared" si="165"/>
        <v>2.6718000000000002</v>
      </c>
      <c r="K3234" s="30"/>
      <c r="L3234" s="29"/>
      <c r="M3234" s="98">
        <v>2.1589999999999998</v>
      </c>
      <c r="N3234" s="98">
        <v>3.948</v>
      </c>
      <c r="O3234" s="98" t="s">
        <v>4944</v>
      </c>
      <c r="P3234" s="98">
        <v>2.1999999999999999E-2</v>
      </c>
      <c r="Q3234" s="98" t="s">
        <v>4944</v>
      </c>
      <c r="R3234" s="98">
        <v>0.21299999999999999</v>
      </c>
      <c r="S3234" s="98">
        <v>6.8000000000000005E-2</v>
      </c>
      <c r="T3234" s="98">
        <v>12.817</v>
      </c>
      <c r="U3234" s="98">
        <v>0.26100000000000001</v>
      </c>
    </row>
    <row r="3235" spans="1:21" x14ac:dyDescent="0.25">
      <c r="A3235" s="57" t="s">
        <v>4640</v>
      </c>
      <c r="B3235" s="57" t="s">
        <v>977</v>
      </c>
      <c r="C3235" s="57" t="s">
        <v>4648</v>
      </c>
      <c r="D3235" s="91">
        <v>2</v>
      </c>
      <c r="E3235" s="57" t="s">
        <v>5191</v>
      </c>
      <c r="F3235" s="29">
        <f t="shared" si="163"/>
        <v>4.3653333333333331</v>
      </c>
      <c r="G3235" s="23">
        <f t="shared" si="164"/>
        <v>1.9990000000000001</v>
      </c>
      <c r="H3235" s="30"/>
      <c r="I3235" s="29"/>
      <c r="J3235" s="23">
        <f t="shared" si="165"/>
        <v>3.4272</v>
      </c>
      <c r="K3235" s="30"/>
      <c r="L3235" s="29"/>
      <c r="M3235" s="98">
        <v>0.99</v>
      </c>
      <c r="N3235" s="98">
        <v>1.2649999999999999</v>
      </c>
      <c r="O3235" s="98">
        <v>3.2</v>
      </c>
      <c r="P3235" s="98">
        <v>2.5409999999999999</v>
      </c>
      <c r="Q3235" s="98">
        <v>2.3420000000000001</v>
      </c>
      <c r="R3235" s="98">
        <v>1.698</v>
      </c>
      <c r="S3235" s="98">
        <v>1.714</v>
      </c>
      <c r="T3235" s="98">
        <v>5.8970000000000002</v>
      </c>
      <c r="U3235" s="98">
        <v>5.4850000000000003</v>
      </c>
    </row>
    <row r="3236" spans="1:21" x14ac:dyDescent="0.25">
      <c r="A3236" s="57" t="s">
        <v>4640</v>
      </c>
      <c r="B3236" s="57" t="s">
        <v>3069</v>
      </c>
      <c r="C3236" s="57" t="s">
        <v>4677</v>
      </c>
      <c r="D3236" s="91">
        <v>6</v>
      </c>
      <c r="E3236" s="57" t="s">
        <v>6244</v>
      </c>
      <c r="F3236" s="29">
        <f t="shared" si="163"/>
        <v>4.343</v>
      </c>
      <c r="G3236" s="23">
        <f t="shared" si="164"/>
        <v>2.3260000000000001</v>
      </c>
      <c r="H3236" s="30"/>
      <c r="I3236" s="29"/>
      <c r="J3236" s="23">
        <f t="shared" si="165"/>
        <v>2.6057999999999999</v>
      </c>
      <c r="K3236" s="30"/>
      <c r="L3236" s="29"/>
      <c r="M3236" s="98">
        <v>6.7060000000000004</v>
      </c>
      <c r="N3236" s="98">
        <v>0.84899999999999998</v>
      </c>
      <c r="O3236" s="98">
        <v>0.29899999999999999</v>
      </c>
      <c r="P3236" s="98">
        <v>1.45</v>
      </c>
      <c r="Q3236" s="98" t="s">
        <v>4944</v>
      </c>
      <c r="R3236" s="98" t="s">
        <v>4944</v>
      </c>
      <c r="S3236" s="98" t="s">
        <v>4944</v>
      </c>
      <c r="T3236" s="98">
        <v>3.3740000000000001</v>
      </c>
      <c r="U3236" s="98">
        <v>9.6549999999999994</v>
      </c>
    </row>
    <row r="3237" spans="1:21" x14ac:dyDescent="0.25">
      <c r="A3237" s="57" t="s">
        <v>4640</v>
      </c>
      <c r="B3237" s="57" t="s">
        <v>2858</v>
      </c>
      <c r="C3237" s="57" t="s">
        <v>4669</v>
      </c>
      <c r="D3237" s="91">
        <v>6</v>
      </c>
      <c r="E3237" s="57" t="s">
        <v>5959</v>
      </c>
      <c r="F3237" s="29">
        <f t="shared" si="163"/>
        <v>4.3293333333333335</v>
      </c>
      <c r="G3237" s="23">
        <f t="shared" si="164"/>
        <v>5.0709999999999997</v>
      </c>
      <c r="H3237" s="30"/>
      <c r="I3237" s="29"/>
      <c r="J3237" s="23">
        <f t="shared" si="165"/>
        <v>3.4820000000000002</v>
      </c>
      <c r="K3237" s="30"/>
      <c r="L3237" s="29"/>
      <c r="M3237" s="98">
        <v>4.0540000000000003</v>
      </c>
      <c r="N3237" s="98">
        <v>5.9219999999999997</v>
      </c>
      <c r="O3237" s="98">
        <v>5.5229999999999997</v>
      </c>
      <c r="P3237" s="98">
        <v>4.7850000000000001</v>
      </c>
      <c r="Q3237" s="98" t="s">
        <v>4944</v>
      </c>
      <c r="R3237" s="98">
        <v>4.4219999999999997</v>
      </c>
      <c r="S3237" s="98">
        <v>5.7350000000000003</v>
      </c>
      <c r="T3237" s="98">
        <v>7.1539999999999999</v>
      </c>
      <c r="U3237" s="98">
        <v>9.9000000000000005E-2</v>
      </c>
    </row>
    <row r="3238" spans="1:21" x14ac:dyDescent="0.25">
      <c r="A3238" s="57" t="s">
        <v>4640</v>
      </c>
      <c r="B3238" s="57" t="s">
        <v>2033</v>
      </c>
      <c r="C3238" s="57" t="s">
        <v>4688</v>
      </c>
      <c r="D3238" s="91">
        <v>10</v>
      </c>
      <c r="E3238" s="57" t="s">
        <v>6766</v>
      </c>
      <c r="F3238" s="29">
        <f t="shared" si="163"/>
        <v>4.3109999999999999</v>
      </c>
      <c r="G3238" s="23">
        <f t="shared" si="164"/>
        <v>4.7164999999999999</v>
      </c>
      <c r="H3238" s="30"/>
      <c r="I3238" s="29"/>
      <c r="J3238" s="23">
        <f t="shared" si="165"/>
        <v>25.384399999999999</v>
      </c>
      <c r="K3238" s="30"/>
      <c r="L3238" s="29"/>
      <c r="M3238" s="98">
        <v>0.25800000000000001</v>
      </c>
      <c r="N3238" s="98">
        <v>7.0999999999999994E-2</v>
      </c>
      <c r="O3238" s="98">
        <v>14.571999999999999</v>
      </c>
      <c r="P3238" s="98">
        <v>3.9649999999999999</v>
      </c>
      <c r="Q3238" s="98">
        <v>87.225999999999999</v>
      </c>
      <c r="R3238" s="98">
        <v>26.763000000000002</v>
      </c>
      <c r="S3238" s="98">
        <v>1.698</v>
      </c>
      <c r="T3238" s="98">
        <v>3.093</v>
      </c>
      <c r="U3238" s="98">
        <v>8.1419999999999995</v>
      </c>
    </row>
    <row r="3239" spans="1:21" x14ac:dyDescent="0.25">
      <c r="A3239" s="57" t="s">
        <v>4640</v>
      </c>
      <c r="B3239" s="57" t="s">
        <v>3936</v>
      </c>
      <c r="C3239" s="57" t="s">
        <v>4691</v>
      </c>
      <c r="D3239" s="91">
        <v>11</v>
      </c>
      <c r="E3239" s="57" t="s">
        <v>6848</v>
      </c>
      <c r="F3239" s="29">
        <f t="shared" si="163"/>
        <v>4.3066666666666666</v>
      </c>
      <c r="G3239" s="23">
        <f t="shared" si="164"/>
        <v>0</v>
      </c>
      <c r="H3239" s="30"/>
      <c r="I3239" s="29"/>
      <c r="J3239" s="23">
        <f t="shared" si="165"/>
        <v>2.8974000000000002</v>
      </c>
      <c r="K3239" s="30"/>
      <c r="L3239" s="29"/>
      <c r="M3239" s="98" t="s">
        <v>4944</v>
      </c>
      <c r="N3239" s="98" t="s">
        <v>4944</v>
      </c>
      <c r="O3239" s="98" t="s">
        <v>4944</v>
      </c>
      <c r="P3239" s="98" t="s">
        <v>4944</v>
      </c>
      <c r="Q3239" s="98" t="s">
        <v>4944</v>
      </c>
      <c r="R3239" s="98">
        <v>1.5669999999999999</v>
      </c>
      <c r="S3239" s="98">
        <v>12.92</v>
      </c>
      <c r="T3239" s="98" t="s">
        <v>4944</v>
      </c>
      <c r="U3239" s="98" t="s">
        <v>4944</v>
      </c>
    </row>
    <row r="3240" spans="1:21" x14ac:dyDescent="0.25">
      <c r="A3240" s="57" t="s">
        <v>4640</v>
      </c>
      <c r="B3240" s="57" t="s">
        <v>160</v>
      </c>
      <c r="C3240" s="57" t="s">
        <v>4715</v>
      </c>
      <c r="D3240" s="91">
        <v>15</v>
      </c>
      <c r="E3240" s="57" t="s">
        <v>8092</v>
      </c>
      <c r="F3240" s="29">
        <f t="shared" si="163"/>
        <v>4.2763333333333327</v>
      </c>
      <c r="G3240" s="23">
        <f t="shared" si="164"/>
        <v>0</v>
      </c>
      <c r="H3240" s="30"/>
      <c r="I3240" s="29"/>
      <c r="J3240" s="23">
        <f t="shared" si="165"/>
        <v>2.8831999999999995</v>
      </c>
      <c r="K3240" s="30"/>
      <c r="L3240" s="29"/>
      <c r="M3240" s="98" t="s">
        <v>4944</v>
      </c>
      <c r="N3240" s="98" t="s">
        <v>4944</v>
      </c>
      <c r="O3240" s="98" t="s">
        <v>4944</v>
      </c>
      <c r="P3240" s="98" t="s">
        <v>4944</v>
      </c>
      <c r="Q3240" s="98" t="s">
        <v>4944</v>
      </c>
      <c r="R3240" s="98">
        <v>1.587</v>
      </c>
      <c r="S3240" s="98">
        <v>6.5449999999999999</v>
      </c>
      <c r="T3240" s="98">
        <v>4.2480000000000002</v>
      </c>
      <c r="U3240" s="98">
        <v>2.036</v>
      </c>
    </row>
    <row r="3241" spans="1:21" x14ac:dyDescent="0.25">
      <c r="A3241" s="57" t="s">
        <v>4640</v>
      </c>
      <c r="B3241" s="57" t="s">
        <v>2270</v>
      </c>
      <c r="C3241" s="57" t="s">
        <v>4713</v>
      </c>
      <c r="D3241" s="91">
        <v>15</v>
      </c>
      <c r="E3241" s="57" t="s">
        <v>7997</v>
      </c>
      <c r="F3241" s="29">
        <f t="shared" si="163"/>
        <v>4.258</v>
      </c>
      <c r="G3241" s="23">
        <f t="shared" si="164"/>
        <v>11.774749999999999</v>
      </c>
      <c r="H3241" s="30"/>
      <c r="I3241" s="29"/>
      <c r="J3241" s="23">
        <f t="shared" si="165"/>
        <v>4.0195999999999996</v>
      </c>
      <c r="K3241" s="30"/>
      <c r="L3241" s="29"/>
      <c r="M3241" s="98">
        <v>1.3480000000000001</v>
      </c>
      <c r="N3241" s="98">
        <v>8.9849999999999994</v>
      </c>
      <c r="O3241" s="98">
        <v>9.9909999999999997</v>
      </c>
      <c r="P3241" s="98">
        <v>26.774999999999999</v>
      </c>
      <c r="Q3241" s="98">
        <v>1.194</v>
      </c>
      <c r="R3241" s="98">
        <v>6.13</v>
      </c>
      <c r="S3241" s="98">
        <v>0.66800000000000004</v>
      </c>
      <c r="T3241" s="98">
        <v>1.77</v>
      </c>
      <c r="U3241" s="98">
        <v>10.336</v>
      </c>
    </row>
    <row r="3242" spans="1:21" x14ac:dyDescent="0.25">
      <c r="A3242" s="57" t="s">
        <v>4640</v>
      </c>
      <c r="B3242" s="57" t="s">
        <v>1520</v>
      </c>
      <c r="C3242" s="57" t="s">
        <v>4729</v>
      </c>
      <c r="D3242" s="91">
        <v>18</v>
      </c>
      <c r="E3242" s="57" t="s">
        <v>9244</v>
      </c>
      <c r="F3242" s="29">
        <f t="shared" si="163"/>
        <v>4.2556666666666665</v>
      </c>
      <c r="G3242" s="23">
        <f t="shared" si="164"/>
        <v>11.67625</v>
      </c>
      <c r="H3242" s="30"/>
      <c r="I3242" s="29"/>
      <c r="J3242" s="23">
        <f t="shared" si="165"/>
        <v>6.6168000000000005</v>
      </c>
      <c r="K3242" s="30"/>
      <c r="L3242" s="29"/>
      <c r="M3242" s="98">
        <v>23.847999999999999</v>
      </c>
      <c r="N3242" s="98">
        <v>18.585999999999999</v>
      </c>
      <c r="O3242" s="98">
        <v>3.653</v>
      </c>
      <c r="P3242" s="98">
        <v>0.61799999999999999</v>
      </c>
      <c r="Q3242" s="98">
        <v>20.317</v>
      </c>
      <c r="R3242" s="98" t="s">
        <v>4944</v>
      </c>
      <c r="S3242" s="98">
        <v>2.5190000000000001</v>
      </c>
      <c r="T3242" s="98">
        <v>1.1579999999999999</v>
      </c>
      <c r="U3242" s="98">
        <v>9.09</v>
      </c>
    </row>
    <row r="3243" spans="1:21" x14ac:dyDescent="0.25">
      <c r="A3243" s="57" t="s">
        <v>4640</v>
      </c>
      <c r="B3243" s="57" t="s">
        <v>386</v>
      </c>
      <c r="C3243" s="57" t="s">
        <v>4711</v>
      </c>
      <c r="D3243" s="91">
        <v>14</v>
      </c>
      <c r="E3243" s="57" t="s">
        <v>7741</v>
      </c>
      <c r="F3243" s="29">
        <f t="shared" si="163"/>
        <v>4.2493333333333334</v>
      </c>
      <c r="G3243" s="23">
        <f t="shared" si="164"/>
        <v>2.8334999999999999</v>
      </c>
      <c r="H3243" s="30"/>
      <c r="I3243" s="29"/>
      <c r="J3243" s="23">
        <f t="shared" si="165"/>
        <v>4.1381999999999994</v>
      </c>
      <c r="K3243" s="30"/>
      <c r="L3243" s="29"/>
      <c r="M3243" s="98">
        <v>3.5760000000000001</v>
      </c>
      <c r="N3243" s="98" t="s">
        <v>4944</v>
      </c>
      <c r="O3243" s="98">
        <v>0.70199999999999996</v>
      </c>
      <c r="P3243" s="98">
        <v>7.056</v>
      </c>
      <c r="Q3243" s="98" t="s">
        <v>4944</v>
      </c>
      <c r="R3243" s="98">
        <v>7.9429999999999996</v>
      </c>
      <c r="S3243" s="98">
        <v>2.996</v>
      </c>
      <c r="T3243" s="98">
        <v>4.9420000000000002</v>
      </c>
      <c r="U3243" s="98">
        <v>4.8099999999999996</v>
      </c>
    </row>
    <row r="3244" spans="1:21" x14ac:dyDescent="0.25">
      <c r="A3244" s="57" t="s">
        <v>4640</v>
      </c>
      <c r="B3244" s="57" t="s">
        <v>2593</v>
      </c>
      <c r="C3244" s="57" t="s">
        <v>4691</v>
      </c>
      <c r="D3244" s="91">
        <v>11</v>
      </c>
      <c r="E3244" s="57" t="s">
        <v>6822</v>
      </c>
      <c r="F3244" s="29">
        <f t="shared" si="163"/>
        <v>4.2393333333333336</v>
      </c>
      <c r="G3244" s="23">
        <f t="shared" si="164"/>
        <v>111.48625</v>
      </c>
      <c r="H3244" s="30"/>
      <c r="I3244" s="29"/>
      <c r="J3244" s="23">
        <f t="shared" si="165"/>
        <v>2.5436000000000001</v>
      </c>
      <c r="K3244" s="30"/>
      <c r="L3244" s="29"/>
      <c r="M3244" s="98">
        <v>114.6</v>
      </c>
      <c r="N3244" s="98">
        <v>161.04499999999999</v>
      </c>
      <c r="O3244" s="98">
        <v>162.80000000000001</v>
      </c>
      <c r="P3244" s="98">
        <v>7.5</v>
      </c>
      <c r="Q3244" s="98" t="s">
        <v>4944</v>
      </c>
      <c r="R3244" s="98" t="s">
        <v>4944</v>
      </c>
      <c r="S3244" s="98" t="s">
        <v>4944</v>
      </c>
      <c r="T3244" s="98" t="s">
        <v>4944</v>
      </c>
      <c r="U3244" s="98">
        <v>12.718</v>
      </c>
    </row>
    <row r="3245" spans="1:21" x14ac:dyDescent="0.25">
      <c r="A3245" s="57" t="s">
        <v>4640</v>
      </c>
      <c r="B3245" s="57" t="s">
        <v>3801</v>
      </c>
      <c r="C3245" s="57" t="s">
        <v>4669</v>
      </c>
      <c r="D3245" s="91">
        <v>6</v>
      </c>
      <c r="E3245" s="57" t="s">
        <v>5997</v>
      </c>
      <c r="F3245" s="29">
        <f t="shared" si="163"/>
        <v>4.2196666666666669</v>
      </c>
      <c r="G3245" s="23">
        <f t="shared" si="164"/>
        <v>0</v>
      </c>
      <c r="H3245" s="30"/>
      <c r="I3245" s="29"/>
      <c r="J3245" s="23">
        <f t="shared" si="165"/>
        <v>2.5318000000000001</v>
      </c>
      <c r="K3245" s="30"/>
      <c r="L3245" s="29"/>
      <c r="M3245" s="98" t="s">
        <v>4944</v>
      </c>
      <c r="N3245" s="98" t="s">
        <v>4944</v>
      </c>
      <c r="O3245" s="98" t="s">
        <v>4944</v>
      </c>
      <c r="P3245" s="98" t="s">
        <v>4944</v>
      </c>
      <c r="Q3245" s="98" t="s">
        <v>4944</v>
      </c>
      <c r="R3245" s="98" t="s">
        <v>4944</v>
      </c>
      <c r="S3245" s="98">
        <v>3.004</v>
      </c>
      <c r="T3245" s="98">
        <v>9.5020000000000007</v>
      </c>
      <c r="U3245" s="98">
        <v>0.153</v>
      </c>
    </row>
    <row r="3246" spans="1:21" x14ac:dyDescent="0.25">
      <c r="A3246" s="57" t="s">
        <v>4640</v>
      </c>
      <c r="B3246" s="57" t="s">
        <v>3554</v>
      </c>
      <c r="C3246" s="57" t="s">
        <v>4702</v>
      </c>
      <c r="D3246" s="91">
        <v>11</v>
      </c>
      <c r="E3246" s="57" t="s">
        <v>7478</v>
      </c>
      <c r="F3246" s="29">
        <f t="shared" si="163"/>
        <v>4.1983333333333333</v>
      </c>
      <c r="G3246" s="23">
        <f t="shared" si="164"/>
        <v>5.9119999999999999</v>
      </c>
      <c r="H3246" s="30"/>
      <c r="I3246" s="29"/>
      <c r="J3246" s="23">
        <f t="shared" si="165"/>
        <v>7.0676000000000005</v>
      </c>
      <c r="K3246" s="30"/>
      <c r="L3246" s="29"/>
      <c r="M3246" s="98" t="s">
        <v>4944</v>
      </c>
      <c r="N3246" s="98">
        <v>0.45200000000000001</v>
      </c>
      <c r="O3246" s="98">
        <v>7.5999999999999998E-2</v>
      </c>
      <c r="P3246" s="98">
        <v>23.12</v>
      </c>
      <c r="Q3246" s="98">
        <v>17.088000000000001</v>
      </c>
      <c r="R3246" s="98">
        <v>5.6550000000000002</v>
      </c>
      <c r="S3246" s="98">
        <v>0.38</v>
      </c>
      <c r="T3246" s="98">
        <v>6.0110000000000001</v>
      </c>
      <c r="U3246" s="98">
        <v>6.2039999999999997</v>
      </c>
    </row>
    <row r="3247" spans="1:21" x14ac:dyDescent="0.25">
      <c r="A3247" s="57" t="s">
        <v>4640</v>
      </c>
      <c r="B3247" s="57" t="s">
        <v>3423</v>
      </c>
      <c r="C3247" s="57" t="s">
        <v>4724</v>
      </c>
      <c r="D3247" s="91">
        <v>16</v>
      </c>
      <c r="E3247" s="57" t="s">
        <v>8987</v>
      </c>
      <c r="F3247" s="29">
        <f t="shared" si="163"/>
        <v>4.1906666666666661</v>
      </c>
      <c r="G3247" s="23">
        <f t="shared" si="164"/>
        <v>3.702</v>
      </c>
      <c r="H3247" s="30"/>
      <c r="I3247" s="29"/>
      <c r="J3247" s="23">
        <f t="shared" si="165"/>
        <v>2.5341999999999998</v>
      </c>
      <c r="K3247" s="30"/>
      <c r="L3247" s="29"/>
      <c r="M3247" s="98" t="s">
        <v>4944</v>
      </c>
      <c r="N3247" s="98">
        <v>0.8</v>
      </c>
      <c r="O3247" s="98">
        <v>2.4E-2</v>
      </c>
      <c r="P3247" s="98">
        <v>13.984</v>
      </c>
      <c r="Q3247" s="98" t="s">
        <v>4944</v>
      </c>
      <c r="R3247" s="98">
        <v>9.9000000000000005E-2</v>
      </c>
      <c r="S3247" s="98" t="s">
        <v>4944</v>
      </c>
      <c r="T3247" s="98">
        <v>1.228</v>
      </c>
      <c r="U3247" s="98">
        <v>11.343999999999999</v>
      </c>
    </row>
    <row r="3248" spans="1:21" x14ac:dyDescent="0.25">
      <c r="A3248" s="57" t="s">
        <v>4640</v>
      </c>
      <c r="B3248" s="57" t="s">
        <v>3513</v>
      </c>
      <c r="C3248" s="57" t="s">
        <v>4701</v>
      </c>
      <c r="D3248" s="91">
        <v>11</v>
      </c>
      <c r="E3248" s="57" t="s">
        <v>7340</v>
      </c>
      <c r="F3248" s="29">
        <f t="shared" si="163"/>
        <v>4.1676666666666664</v>
      </c>
      <c r="G3248" s="23">
        <f t="shared" si="164"/>
        <v>0.17499999999999999</v>
      </c>
      <c r="H3248" s="30"/>
      <c r="I3248" s="29"/>
      <c r="J3248" s="23">
        <f t="shared" si="165"/>
        <v>4.1959999999999997</v>
      </c>
      <c r="K3248" s="30"/>
      <c r="L3248" s="29"/>
      <c r="M3248" s="98" t="s">
        <v>4944</v>
      </c>
      <c r="N3248" s="98" t="s">
        <v>4944</v>
      </c>
      <c r="O3248" s="98">
        <v>0.42</v>
      </c>
      <c r="P3248" s="98">
        <v>0.28000000000000003</v>
      </c>
      <c r="Q3248" s="98">
        <v>0.437</v>
      </c>
      <c r="R3248" s="98">
        <v>8.0399999999999991</v>
      </c>
      <c r="S3248" s="98" t="s">
        <v>4944</v>
      </c>
      <c r="T3248" s="98">
        <v>7.46</v>
      </c>
      <c r="U3248" s="98">
        <v>5.0430000000000001</v>
      </c>
    </row>
    <row r="3249" spans="1:21" x14ac:dyDescent="0.25">
      <c r="A3249" s="57" t="s">
        <v>4640</v>
      </c>
      <c r="B3249" s="57" t="s">
        <v>1398</v>
      </c>
      <c r="C3249" s="57" t="s">
        <v>4669</v>
      </c>
      <c r="D3249" s="91">
        <v>6</v>
      </c>
      <c r="E3249" s="57" t="s">
        <v>6033</v>
      </c>
      <c r="F3249" s="29">
        <f t="shared" si="163"/>
        <v>4.1573333333333329</v>
      </c>
      <c r="G3249" s="23">
        <f t="shared" si="164"/>
        <v>0.28875000000000001</v>
      </c>
      <c r="H3249" s="30"/>
      <c r="I3249" s="29"/>
      <c r="J3249" s="23">
        <f t="shared" si="165"/>
        <v>3.0526</v>
      </c>
      <c r="K3249" s="30"/>
      <c r="L3249" s="29"/>
      <c r="M3249" s="98">
        <v>0.66200000000000003</v>
      </c>
      <c r="N3249" s="98">
        <v>0.436</v>
      </c>
      <c r="O3249" s="98">
        <v>7.0000000000000001E-3</v>
      </c>
      <c r="P3249" s="98">
        <v>0.05</v>
      </c>
      <c r="Q3249" s="98">
        <v>0.54700000000000004</v>
      </c>
      <c r="R3249" s="98">
        <v>2.2440000000000002</v>
      </c>
      <c r="S3249" s="98">
        <v>7.6079999999999997</v>
      </c>
      <c r="T3249" s="98">
        <v>2.63</v>
      </c>
      <c r="U3249" s="98">
        <v>2.234</v>
      </c>
    </row>
    <row r="3250" spans="1:21" x14ac:dyDescent="0.25">
      <c r="A3250" s="57" t="s">
        <v>4640</v>
      </c>
      <c r="B3250" s="57" t="s">
        <v>3383</v>
      </c>
      <c r="C3250" s="57" t="s">
        <v>4698</v>
      </c>
      <c r="D3250" s="91">
        <v>11</v>
      </c>
      <c r="E3250" s="57" t="s">
        <v>7187</v>
      </c>
      <c r="F3250" s="29">
        <f t="shared" si="163"/>
        <v>4.1486666666666663</v>
      </c>
      <c r="G3250" s="23">
        <f t="shared" si="164"/>
        <v>6.39825</v>
      </c>
      <c r="H3250" s="30"/>
      <c r="I3250" s="29"/>
      <c r="J3250" s="23">
        <f t="shared" si="165"/>
        <v>4.5637999999999996</v>
      </c>
      <c r="K3250" s="30"/>
      <c r="L3250" s="29"/>
      <c r="M3250" s="98" t="s">
        <v>4944</v>
      </c>
      <c r="N3250" s="98">
        <v>1.577</v>
      </c>
      <c r="O3250" s="98">
        <v>13.311</v>
      </c>
      <c r="P3250" s="98">
        <v>10.705</v>
      </c>
      <c r="Q3250" s="98">
        <v>10.372999999999999</v>
      </c>
      <c r="R3250" s="98" t="s">
        <v>4944</v>
      </c>
      <c r="S3250" s="98">
        <v>12.446</v>
      </c>
      <c r="T3250" s="98" t="s">
        <v>4944</v>
      </c>
      <c r="U3250" s="98" t="s">
        <v>4944</v>
      </c>
    </row>
    <row r="3251" spans="1:21" x14ac:dyDescent="0.25">
      <c r="A3251" s="57" t="s">
        <v>4640</v>
      </c>
      <c r="B3251" s="57" t="s">
        <v>2432</v>
      </c>
      <c r="C3251" s="57" t="s">
        <v>4670</v>
      </c>
      <c r="D3251" s="91">
        <v>6</v>
      </c>
      <c r="E3251" s="57" t="s">
        <v>6075</v>
      </c>
      <c r="F3251" s="29">
        <f t="shared" si="163"/>
        <v>4.1053333333333333</v>
      </c>
      <c r="G3251" s="23">
        <f t="shared" si="164"/>
        <v>98.041750000000008</v>
      </c>
      <c r="H3251" s="30"/>
      <c r="I3251" s="29"/>
      <c r="J3251" s="23">
        <f t="shared" si="165"/>
        <v>106.6712</v>
      </c>
      <c r="K3251" s="30"/>
      <c r="L3251" s="29"/>
      <c r="M3251" s="98">
        <v>50.491</v>
      </c>
      <c r="N3251" s="98">
        <v>298.23500000000001</v>
      </c>
      <c r="O3251" s="98">
        <v>6.9000000000000006E-2</v>
      </c>
      <c r="P3251" s="98">
        <v>43.372</v>
      </c>
      <c r="Q3251" s="98">
        <v>521.04</v>
      </c>
      <c r="R3251" s="98" t="s">
        <v>4944</v>
      </c>
      <c r="S3251" s="98" t="s">
        <v>4944</v>
      </c>
      <c r="T3251" s="98">
        <v>12.316000000000001</v>
      </c>
      <c r="U3251" s="98" t="s">
        <v>4944</v>
      </c>
    </row>
    <row r="3252" spans="1:21" x14ac:dyDescent="0.25">
      <c r="A3252" s="57" t="s">
        <v>4640</v>
      </c>
      <c r="B3252" s="57" t="s">
        <v>2971</v>
      </c>
      <c r="C3252" s="57" t="s">
        <v>4695</v>
      </c>
      <c r="D3252" s="91">
        <v>11</v>
      </c>
      <c r="E3252" s="57" t="s">
        <v>7053</v>
      </c>
      <c r="F3252" s="29">
        <f t="shared" si="163"/>
        <v>4.0903333333333336</v>
      </c>
      <c r="G3252" s="23">
        <f t="shared" si="164"/>
        <v>0.26650000000000001</v>
      </c>
      <c r="H3252" s="30"/>
      <c r="I3252" s="29"/>
      <c r="J3252" s="23">
        <f t="shared" si="165"/>
        <v>2.9059999999999997</v>
      </c>
      <c r="K3252" s="30"/>
      <c r="L3252" s="29"/>
      <c r="M3252" s="98" t="s">
        <v>4944</v>
      </c>
      <c r="N3252" s="98" t="s">
        <v>4944</v>
      </c>
      <c r="O3252" s="98" t="s">
        <v>4944</v>
      </c>
      <c r="P3252" s="98">
        <v>1.0660000000000001</v>
      </c>
      <c r="Q3252" s="98">
        <v>2.2589999999999999</v>
      </c>
      <c r="R3252" s="98" t="s">
        <v>4944</v>
      </c>
      <c r="S3252" s="98">
        <v>4.0339999999999998</v>
      </c>
      <c r="T3252" s="98">
        <v>7.5780000000000003</v>
      </c>
      <c r="U3252" s="98">
        <v>0.65900000000000003</v>
      </c>
    </row>
    <row r="3253" spans="1:21" x14ac:dyDescent="0.25">
      <c r="A3253" s="57" t="s">
        <v>4640</v>
      </c>
      <c r="B3253" s="57" t="s">
        <v>4072</v>
      </c>
      <c r="C3253" s="57" t="s">
        <v>4691</v>
      </c>
      <c r="D3253" s="91">
        <v>11</v>
      </c>
      <c r="E3253" s="57" t="s">
        <v>6846</v>
      </c>
      <c r="F3253" s="29">
        <f t="shared" si="163"/>
        <v>4.0859999999999994</v>
      </c>
      <c r="G3253" s="23">
        <f t="shared" si="164"/>
        <v>39.612000000000002</v>
      </c>
      <c r="H3253" s="30"/>
      <c r="I3253" s="29"/>
      <c r="J3253" s="23">
        <f t="shared" si="165"/>
        <v>2.4516</v>
      </c>
      <c r="K3253" s="30"/>
      <c r="L3253" s="29"/>
      <c r="M3253" s="98" t="s">
        <v>4944</v>
      </c>
      <c r="N3253" s="98">
        <v>23.26</v>
      </c>
      <c r="O3253" s="98">
        <v>73.512</v>
      </c>
      <c r="P3253" s="98">
        <v>61.676000000000002</v>
      </c>
      <c r="Q3253" s="98" t="s">
        <v>4944</v>
      </c>
      <c r="R3253" s="98" t="s">
        <v>4944</v>
      </c>
      <c r="S3253" s="98" t="s">
        <v>4944</v>
      </c>
      <c r="T3253" s="98" t="s">
        <v>4944</v>
      </c>
      <c r="U3253" s="98">
        <v>12.257999999999999</v>
      </c>
    </row>
    <row r="3254" spans="1:21" x14ac:dyDescent="0.25">
      <c r="A3254" s="57" t="s">
        <v>4640</v>
      </c>
      <c r="B3254" s="57" t="s">
        <v>4480</v>
      </c>
      <c r="C3254" s="57" t="s">
        <v>4649</v>
      </c>
      <c r="D3254" s="91">
        <v>2</v>
      </c>
      <c r="E3254" s="57" t="s">
        <v>5244</v>
      </c>
      <c r="F3254" s="29">
        <f t="shared" si="163"/>
        <v>4.0829999999999993</v>
      </c>
      <c r="G3254" s="23">
        <f t="shared" si="164"/>
        <v>3.3500000000000002E-2</v>
      </c>
      <c r="H3254" s="30"/>
      <c r="I3254" s="29"/>
      <c r="J3254" s="23">
        <f t="shared" si="165"/>
        <v>2.4497999999999998</v>
      </c>
      <c r="K3254" s="30"/>
      <c r="L3254" s="29"/>
      <c r="M3254" s="98" t="s">
        <v>4944</v>
      </c>
      <c r="N3254" s="98">
        <v>0.03</v>
      </c>
      <c r="O3254" s="98">
        <v>0.104</v>
      </c>
      <c r="P3254" s="98" t="s">
        <v>4944</v>
      </c>
      <c r="Q3254" s="98" t="s">
        <v>4944</v>
      </c>
      <c r="R3254" s="98" t="s">
        <v>4944</v>
      </c>
      <c r="S3254" s="98">
        <v>1.0189999999999999</v>
      </c>
      <c r="T3254" s="98">
        <v>4.1619999999999999</v>
      </c>
      <c r="U3254" s="98">
        <v>7.0679999999999996</v>
      </c>
    </row>
    <row r="3255" spans="1:21" x14ac:dyDescent="0.25">
      <c r="A3255" s="57" t="s">
        <v>4640</v>
      </c>
      <c r="B3255" s="57" t="s">
        <v>3885</v>
      </c>
      <c r="C3255" s="57" t="s">
        <v>4670</v>
      </c>
      <c r="D3255" s="91">
        <v>6</v>
      </c>
      <c r="E3255" s="57" t="s">
        <v>6068</v>
      </c>
      <c r="F3255" s="29">
        <f t="shared" si="163"/>
        <v>4.0536666666666674</v>
      </c>
      <c r="G3255" s="23">
        <f t="shared" si="164"/>
        <v>0.27900000000000003</v>
      </c>
      <c r="H3255" s="30"/>
      <c r="I3255" s="29"/>
      <c r="J3255" s="23">
        <f t="shared" si="165"/>
        <v>11.203799999999999</v>
      </c>
      <c r="K3255" s="30"/>
      <c r="L3255" s="29"/>
      <c r="M3255" s="98">
        <v>1.1160000000000001</v>
      </c>
      <c r="N3255" s="98" t="s">
        <v>4944</v>
      </c>
      <c r="O3255" s="98" t="s">
        <v>4944</v>
      </c>
      <c r="P3255" s="98" t="s">
        <v>4944</v>
      </c>
      <c r="Q3255" s="98">
        <v>35.792999999999999</v>
      </c>
      <c r="R3255" s="98">
        <v>8.0649999999999995</v>
      </c>
      <c r="S3255" s="98">
        <v>10.457000000000001</v>
      </c>
      <c r="T3255" s="98">
        <v>1.704</v>
      </c>
      <c r="U3255" s="98" t="s">
        <v>4944</v>
      </c>
    </row>
    <row r="3256" spans="1:21" x14ac:dyDescent="0.25">
      <c r="A3256" s="57" t="s">
        <v>4640</v>
      </c>
      <c r="B3256" s="57" t="s">
        <v>2747</v>
      </c>
      <c r="C3256" s="57" t="s">
        <v>4719</v>
      </c>
      <c r="D3256" s="91">
        <v>15</v>
      </c>
      <c r="E3256" s="57" t="s">
        <v>8163</v>
      </c>
      <c r="F3256" s="29">
        <f t="shared" si="163"/>
        <v>4.0369999999999999</v>
      </c>
      <c r="G3256" s="23">
        <f t="shared" si="164"/>
        <v>0.16825000000000001</v>
      </c>
      <c r="H3256" s="30"/>
      <c r="I3256" s="29"/>
      <c r="J3256" s="23">
        <f t="shared" si="165"/>
        <v>2.6978</v>
      </c>
      <c r="K3256" s="30"/>
      <c r="L3256" s="29"/>
      <c r="M3256" s="98" t="s">
        <v>4944</v>
      </c>
      <c r="N3256" s="98" t="s">
        <v>4944</v>
      </c>
      <c r="O3256" s="98" t="s">
        <v>4944</v>
      </c>
      <c r="P3256" s="98">
        <v>0.67300000000000004</v>
      </c>
      <c r="Q3256" s="98" t="s">
        <v>4944</v>
      </c>
      <c r="R3256" s="98">
        <v>1.3779999999999999</v>
      </c>
      <c r="S3256" s="98">
        <v>8.0000000000000002E-3</v>
      </c>
      <c r="T3256" s="98">
        <v>1.6419999999999999</v>
      </c>
      <c r="U3256" s="98">
        <v>10.461</v>
      </c>
    </row>
    <row r="3257" spans="1:21" x14ac:dyDescent="0.25">
      <c r="A3257" s="57" t="s">
        <v>4640</v>
      </c>
      <c r="B3257" s="57" t="s">
        <v>4214</v>
      </c>
      <c r="C3257" s="57" t="s">
        <v>4723</v>
      </c>
      <c r="D3257" s="91">
        <v>16</v>
      </c>
      <c r="E3257" s="57" t="s">
        <v>8558</v>
      </c>
      <c r="F3257" s="29">
        <f t="shared" si="163"/>
        <v>4.0363333333333333</v>
      </c>
      <c r="G3257" s="23">
        <f t="shared" si="164"/>
        <v>0.90900000000000003</v>
      </c>
      <c r="H3257" s="30"/>
      <c r="I3257" s="29"/>
      <c r="J3257" s="23">
        <f t="shared" si="165"/>
        <v>5.3904000000000005</v>
      </c>
      <c r="K3257" s="30"/>
      <c r="L3257" s="29"/>
      <c r="M3257" s="98">
        <v>3.6360000000000001</v>
      </c>
      <c r="N3257" s="98" t="s">
        <v>4944</v>
      </c>
      <c r="O3257" s="98" t="s">
        <v>4944</v>
      </c>
      <c r="P3257" s="98" t="s">
        <v>4944</v>
      </c>
      <c r="Q3257" s="98" t="s">
        <v>4944</v>
      </c>
      <c r="R3257" s="98">
        <v>14.843</v>
      </c>
      <c r="S3257" s="98">
        <v>10.909000000000001</v>
      </c>
      <c r="T3257" s="98">
        <v>1.2</v>
      </c>
      <c r="U3257" s="98" t="s">
        <v>4944</v>
      </c>
    </row>
    <row r="3258" spans="1:21" x14ac:dyDescent="0.25">
      <c r="A3258" s="57" t="s">
        <v>4640</v>
      </c>
      <c r="B3258" s="57" t="s">
        <v>2611</v>
      </c>
      <c r="C3258" s="57" t="s">
        <v>4669</v>
      </c>
      <c r="D3258" s="91">
        <v>6</v>
      </c>
      <c r="E3258" s="57" t="s">
        <v>5853</v>
      </c>
      <c r="F3258" s="29">
        <f t="shared" si="163"/>
        <v>4.0116666666666667</v>
      </c>
      <c r="G3258" s="23">
        <f t="shared" si="164"/>
        <v>3.2275</v>
      </c>
      <c r="H3258" s="30"/>
      <c r="I3258" s="29"/>
      <c r="J3258" s="23">
        <f t="shared" si="165"/>
        <v>3.7770000000000001</v>
      </c>
      <c r="K3258" s="30"/>
      <c r="L3258" s="29"/>
      <c r="M3258" s="98">
        <v>0.85399999999999998</v>
      </c>
      <c r="N3258" s="98">
        <v>1.8640000000000001</v>
      </c>
      <c r="O3258" s="98">
        <v>3.1320000000000001</v>
      </c>
      <c r="P3258" s="98">
        <v>7.06</v>
      </c>
      <c r="Q3258" s="98">
        <v>0.93500000000000005</v>
      </c>
      <c r="R3258" s="98">
        <v>5.915</v>
      </c>
      <c r="S3258" s="98">
        <v>2.5750000000000002</v>
      </c>
      <c r="T3258" s="98">
        <v>5.8789999999999996</v>
      </c>
      <c r="U3258" s="98">
        <v>3.581</v>
      </c>
    </row>
    <row r="3259" spans="1:21" x14ac:dyDescent="0.25">
      <c r="A3259" s="57" t="s">
        <v>4640</v>
      </c>
      <c r="B3259" s="57" t="s">
        <v>3771</v>
      </c>
      <c r="C3259" s="57" t="s">
        <v>4668</v>
      </c>
      <c r="D3259" s="91">
        <v>6</v>
      </c>
      <c r="E3259" s="57" t="s">
        <v>5737</v>
      </c>
      <c r="F3259" s="29">
        <f t="shared" si="163"/>
        <v>4.0110000000000001</v>
      </c>
      <c r="G3259" s="23">
        <f t="shared" si="164"/>
        <v>13.15625</v>
      </c>
      <c r="H3259" s="30"/>
      <c r="I3259" s="29"/>
      <c r="J3259" s="23">
        <f t="shared" si="165"/>
        <v>3.0034000000000001</v>
      </c>
      <c r="K3259" s="30"/>
      <c r="L3259" s="29"/>
      <c r="M3259" s="98">
        <v>0.52200000000000002</v>
      </c>
      <c r="N3259" s="98">
        <v>0.442</v>
      </c>
      <c r="O3259" s="98">
        <v>51.511000000000003</v>
      </c>
      <c r="P3259" s="98">
        <v>0.15</v>
      </c>
      <c r="Q3259" s="98">
        <v>0.84499999999999997</v>
      </c>
      <c r="R3259" s="98">
        <v>2.1389999999999998</v>
      </c>
      <c r="S3259" s="98">
        <v>1.264</v>
      </c>
      <c r="T3259" s="98">
        <v>0.46300000000000002</v>
      </c>
      <c r="U3259" s="98">
        <v>10.305999999999999</v>
      </c>
    </row>
    <row r="3260" spans="1:21" x14ac:dyDescent="0.25">
      <c r="A3260" s="57" t="s">
        <v>4640</v>
      </c>
      <c r="B3260" s="57" t="s">
        <v>3746</v>
      </c>
      <c r="C3260" s="57" t="s">
        <v>4694</v>
      </c>
      <c r="D3260" s="91">
        <v>11</v>
      </c>
      <c r="E3260" s="57" t="s">
        <v>6983</v>
      </c>
      <c r="F3260" s="29">
        <f t="shared" si="163"/>
        <v>4.0069999999999997</v>
      </c>
      <c r="G3260" s="23">
        <f t="shared" si="164"/>
        <v>0.79449999999999998</v>
      </c>
      <c r="H3260" s="30"/>
      <c r="I3260" s="29"/>
      <c r="J3260" s="23">
        <f t="shared" si="165"/>
        <v>5.0602</v>
      </c>
      <c r="K3260" s="30"/>
      <c r="L3260" s="29"/>
      <c r="M3260" s="98" t="s">
        <v>4944</v>
      </c>
      <c r="N3260" s="98">
        <v>3.1779999999999999</v>
      </c>
      <c r="O3260" s="98" t="s">
        <v>4944</v>
      </c>
      <c r="P3260" s="98" t="s">
        <v>4944</v>
      </c>
      <c r="Q3260" s="98">
        <v>1.837</v>
      </c>
      <c r="R3260" s="98">
        <v>11.443</v>
      </c>
      <c r="S3260" s="98">
        <v>1.175</v>
      </c>
      <c r="T3260" s="98">
        <v>0.83799999999999997</v>
      </c>
      <c r="U3260" s="98">
        <v>10.007999999999999</v>
      </c>
    </row>
    <row r="3261" spans="1:21" x14ac:dyDescent="0.25">
      <c r="A3261" s="57" t="s">
        <v>4640</v>
      </c>
      <c r="B3261" s="57" t="s">
        <v>64</v>
      </c>
      <c r="C3261" s="57" t="s">
        <v>4712</v>
      </c>
      <c r="D3261" s="91">
        <v>15</v>
      </c>
      <c r="E3261" s="57" t="s">
        <v>7766</v>
      </c>
      <c r="F3261" s="29">
        <f t="shared" si="163"/>
        <v>4</v>
      </c>
      <c r="G3261" s="23">
        <f t="shared" si="164"/>
        <v>1.3774999999999999</v>
      </c>
      <c r="H3261" s="30"/>
      <c r="I3261" s="29"/>
      <c r="J3261" s="23">
        <f t="shared" si="165"/>
        <v>2.4</v>
      </c>
      <c r="K3261" s="30"/>
      <c r="L3261" s="29"/>
      <c r="M3261" s="98" t="s">
        <v>4944</v>
      </c>
      <c r="N3261" s="98" t="s">
        <v>4944</v>
      </c>
      <c r="O3261" s="98">
        <v>5.51</v>
      </c>
      <c r="P3261" s="98" t="s">
        <v>4944</v>
      </c>
      <c r="Q3261" s="98" t="s">
        <v>4944</v>
      </c>
      <c r="R3261" s="98" t="s">
        <v>4944</v>
      </c>
      <c r="S3261" s="98" t="s">
        <v>4944</v>
      </c>
      <c r="T3261" s="98" t="s">
        <v>4944</v>
      </c>
      <c r="U3261" s="98">
        <v>12</v>
      </c>
    </row>
    <row r="3262" spans="1:21" x14ac:dyDescent="0.25">
      <c r="A3262" s="57" t="s">
        <v>4640</v>
      </c>
      <c r="B3262" s="57" t="s">
        <v>3466</v>
      </c>
      <c r="C3262" s="57" t="s">
        <v>4643</v>
      </c>
      <c r="D3262" s="91">
        <v>1</v>
      </c>
      <c r="E3262" s="57" t="s">
        <v>5013</v>
      </c>
      <c r="F3262" s="29">
        <f t="shared" si="163"/>
        <v>3.9863333333333331</v>
      </c>
      <c r="G3262" s="23">
        <f t="shared" si="164"/>
        <v>0</v>
      </c>
      <c r="H3262" s="30"/>
      <c r="I3262" s="29"/>
      <c r="J3262" s="23">
        <f t="shared" si="165"/>
        <v>2.3917999999999999</v>
      </c>
      <c r="K3262" s="30"/>
      <c r="L3262" s="29"/>
      <c r="M3262" s="98" t="s">
        <v>4944</v>
      </c>
      <c r="N3262" s="98" t="s">
        <v>4944</v>
      </c>
      <c r="O3262" s="98" t="s">
        <v>4944</v>
      </c>
      <c r="P3262" s="98" t="s">
        <v>4944</v>
      </c>
      <c r="Q3262" s="98" t="s">
        <v>4944</v>
      </c>
      <c r="R3262" s="98" t="s">
        <v>4944</v>
      </c>
      <c r="S3262" s="98" t="s">
        <v>4944</v>
      </c>
      <c r="T3262" s="98" t="s">
        <v>4944</v>
      </c>
      <c r="U3262" s="98">
        <v>11.959</v>
      </c>
    </row>
    <row r="3263" spans="1:21" x14ac:dyDescent="0.25">
      <c r="A3263" s="57" t="s">
        <v>4640</v>
      </c>
      <c r="B3263" s="57" t="s">
        <v>2617</v>
      </c>
      <c r="C3263" s="57" t="s">
        <v>4722</v>
      </c>
      <c r="D3263" s="91">
        <v>15</v>
      </c>
      <c r="E3263" s="57" t="s">
        <v>8276</v>
      </c>
      <c r="F3263" s="29">
        <f t="shared" si="163"/>
        <v>3.9809999999999999</v>
      </c>
      <c r="G3263" s="23">
        <f t="shared" si="164"/>
        <v>4.5207500000000005</v>
      </c>
      <c r="H3263" s="30"/>
      <c r="I3263" s="29"/>
      <c r="J3263" s="23">
        <f t="shared" si="165"/>
        <v>4.7730000000000006</v>
      </c>
      <c r="K3263" s="30"/>
      <c r="L3263" s="29"/>
      <c r="M3263" s="98">
        <v>2.044</v>
      </c>
      <c r="N3263" s="98">
        <v>0.65900000000000003</v>
      </c>
      <c r="O3263" s="98">
        <v>4.4130000000000003</v>
      </c>
      <c r="P3263" s="98">
        <v>10.967000000000001</v>
      </c>
      <c r="Q3263" s="98">
        <v>3.7810000000000001</v>
      </c>
      <c r="R3263" s="98">
        <v>8.141</v>
      </c>
      <c r="S3263" s="98">
        <v>1.2030000000000001</v>
      </c>
      <c r="T3263" s="98">
        <v>7.5060000000000002</v>
      </c>
      <c r="U3263" s="98">
        <v>3.234</v>
      </c>
    </row>
    <row r="3264" spans="1:21" x14ac:dyDescent="0.25">
      <c r="A3264" s="57" t="s">
        <v>4640</v>
      </c>
      <c r="B3264" s="57" t="s">
        <v>1925</v>
      </c>
      <c r="C3264" s="57" t="s">
        <v>4643</v>
      </c>
      <c r="D3264" s="91">
        <v>1</v>
      </c>
      <c r="E3264" s="57" t="s">
        <v>5016</v>
      </c>
      <c r="F3264" s="29">
        <f t="shared" si="163"/>
        <v>3.98</v>
      </c>
      <c r="G3264" s="23">
        <f t="shared" si="164"/>
        <v>0</v>
      </c>
      <c r="H3264" s="30"/>
      <c r="I3264" s="29"/>
      <c r="J3264" s="23">
        <f t="shared" si="165"/>
        <v>2.3879999999999999</v>
      </c>
      <c r="K3264" s="30"/>
      <c r="L3264" s="29"/>
      <c r="M3264" s="98" t="s">
        <v>4944</v>
      </c>
      <c r="N3264" s="98" t="s">
        <v>4944</v>
      </c>
      <c r="O3264" s="98" t="s">
        <v>4944</v>
      </c>
      <c r="P3264" s="98" t="s">
        <v>4944</v>
      </c>
      <c r="Q3264" s="98" t="s">
        <v>4944</v>
      </c>
      <c r="R3264" s="98" t="s">
        <v>4944</v>
      </c>
      <c r="S3264" s="98">
        <v>11.94</v>
      </c>
      <c r="T3264" s="98" t="s">
        <v>4944</v>
      </c>
      <c r="U3264" s="98" t="s">
        <v>4944</v>
      </c>
    </row>
    <row r="3265" spans="1:21" x14ac:dyDescent="0.25">
      <c r="A3265" s="57" t="s">
        <v>4640</v>
      </c>
      <c r="B3265" s="57" t="s">
        <v>2541</v>
      </c>
      <c r="C3265" s="57" t="s">
        <v>4682</v>
      </c>
      <c r="D3265" s="91">
        <v>8</v>
      </c>
      <c r="E3265" s="57" t="s">
        <v>6579</v>
      </c>
      <c r="F3265" s="29">
        <f t="shared" si="163"/>
        <v>3.9523333333333333</v>
      </c>
      <c r="G3265" s="23">
        <f t="shared" si="164"/>
        <v>5.3162500000000001</v>
      </c>
      <c r="H3265" s="30"/>
      <c r="I3265" s="29"/>
      <c r="J3265" s="23">
        <f t="shared" si="165"/>
        <v>4.1108000000000002</v>
      </c>
      <c r="K3265" s="30"/>
      <c r="L3265" s="29"/>
      <c r="M3265" s="98">
        <v>5.6000000000000001E-2</v>
      </c>
      <c r="N3265" s="98">
        <v>2</v>
      </c>
      <c r="O3265" s="98">
        <v>19.209</v>
      </c>
      <c r="P3265" s="98" t="s">
        <v>4944</v>
      </c>
      <c r="Q3265" s="98">
        <v>6.5830000000000002</v>
      </c>
      <c r="R3265" s="98">
        <v>2.1139999999999999</v>
      </c>
      <c r="S3265" s="98">
        <v>6.7649999999999997</v>
      </c>
      <c r="T3265" s="98">
        <v>1.835</v>
      </c>
      <c r="U3265" s="98">
        <v>3.2570000000000001</v>
      </c>
    </row>
    <row r="3266" spans="1:21" x14ac:dyDescent="0.25">
      <c r="A3266" s="57" t="s">
        <v>4640</v>
      </c>
      <c r="B3266" s="57" t="s">
        <v>311</v>
      </c>
      <c r="C3266" s="57" t="s">
        <v>4667</v>
      </c>
      <c r="D3266" s="91">
        <v>5</v>
      </c>
      <c r="E3266" s="57" t="s">
        <v>5684</v>
      </c>
      <c r="F3266" s="29">
        <f t="shared" si="163"/>
        <v>3.9516666666666667</v>
      </c>
      <c r="G3266" s="23">
        <f t="shared" si="164"/>
        <v>259.358</v>
      </c>
      <c r="H3266" s="30"/>
      <c r="I3266" s="29"/>
      <c r="J3266" s="23">
        <f t="shared" si="165"/>
        <v>41.6678</v>
      </c>
      <c r="K3266" s="30"/>
      <c r="L3266" s="29"/>
      <c r="M3266" s="98">
        <v>194.36</v>
      </c>
      <c r="N3266" s="98">
        <v>516.82100000000003</v>
      </c>
      <c r="O3266" s="98">
        <v>306.46699999999998</v>
      </c>
      <c r="P3266" s="98">
        <v>19.783999999999999</v>
      </c>
      <c r="Q3266" s="98">
        <v>193.792</v>
      </c>
      <c r="R3266" s="98">
        <v>2.6920000000000002</v>
      </c>
      <c r="S3266" s="98">
        <v>11.855</v>
      </c>
      <c r="T3266" s="98" t="s">
        <v>4944</v>
      </c>
      <c r="U3266" s="98" t="s">
        <v>4944</v>
      </c>
    </row>
    <row r="3267" spans="1:21" x14ac:dyDescent="0.25">
      <c r="A3267" s="57" t="s">
        <v>4640</v>
      </c>
      <c r="B3267" s="57" t="s">
        <v>2537</v>
      </c>
      <c r="C3267" s="57" t="s">
        <v>4721</v>
      </c>
      <c r="D3267" s="91">
        <v>15</v>
      </c>
      <c r="E3267" s="57" t="s">
        <v>8198</v>
      </c>
      <c r="F3267" s="29">
        <f t="shared" si="163"/>
        <v>3.9496666666666669</v>
      </c>
      <c r="G3267" s="23">
        <f t="shared" si="164"/>
        <v>0.42849999999999999</v>
      </c>
      <c r="H3267" s="30"/>
      <c r="I3267" s="29"/>
      <c r="J3267" s="23">
        <f t="shared" si="165"/>
        <v>3.6963999999999997</v>
      </c>
      <c r="K3267" s="30"/>
      <c r="L3267" s="29"/>
      <c r="M3267" s="98" t="s">
        <v>4944</v>
      </c>
      <c r="N3267" s="98" t="s">
        <v>4944</v>
      </c>
      <c r="O3267" s="98">
        <v>2E-3</v>
      </c>
      <c r="P3267" s="98">
        <v>1.712</v>
      </c>
      <c r="Q3267" s="98">
        <v>6.633</v>
      </c>
      <c r="R3267" s="98" t="s">
        <v>4944</v>
      </c>
      <c r="S3267" s="98">
        <v>2.6349999999999998</v>
      </c>
      <c r="T3267" s="98" t="s">
        <v>4944</v>
      </c>
      <c r="U3267" s="98">
        <v>9.2140000000000004</v>
      </c>
    </row>
    <row r="3268" spans="1:21" x14ac:dyDescent="0.25">
      <c r="A3268" s="57" t="s">
        <v>4640</v>
      </c>
      <c r="B3268" s="57" t="s">
        <v>1634</v>
      </c>
      <c r="C3268" s="57" t="s">
        <v>4647</v>
      </c>
      <c r="D3268" s="91">
        <v>2</v>
      </c>
      <c r="E3268" s="57" t="s">
        <v>5132</v>
      </c>
      <c r="F3268" s="29">
        <f t="shared" si="163"/>
        <v>3.9450000000000003</v>
      </c>
      <c r="G3268" s="23">
        <f t="shared" si="164"/>
        <v>0</v>
      </c>
      <c r="H3268" s="30"/>
      <c r="I3268" s="29"/>
      <c r="J3268" s="23">
        <f t="shared" si="165"/>
        <v>2.4444000000000004</v>
      </c>
      <c r="K3268" s="30"/>
      <c r="L3268" s="29"/>
      <c r="M3268" s="98" t="s">
        <v>4944</v>
      </c>
      <c r="N3268" s="98" t="s">
        <v>4944</v>
      </c>
      <c r="O3268" s="98" t="s">
        <v>4944</v>
      </c>
      <c r="P3268" s="98" t="s">
        <v>4944</v>
      </c>
      <c r="Q3268" s="98" t="s">
        <v>4944</v>
      </c>
      <c r="R3268" s="98">
        <v>0.38700000000000001</v>
      </c>
      <c r="S3268" s="98">
        <v>9.09</v>
      </c>
      <c r="T3268" s="98" t="s">
        <v>4944</v>
      </c>
      <c r="U3268" s="98">
        <v>2.7450000000000001</v>
      </c>
    </row>
    <row r="3269" spans="1:21" x14ac:dyDescent="0.25">
      <c r="A3269" s="57" t="s">
        <v>4640</v>
      </c>
      <c r="B3269" s="57" t="s">
        <v>2629</v>
      </c>
      <c r="C3269" s="57" t="s">
        <v>4668</v>
      </c>
      <c r="D3269" s="91">
        <v>6</v>
      </c>
      <c r="E3269" s="57" t="s">
        <v>5816</v>
      </c>
      <c r="F3269" s="29">
        <f t="shared" si="163"/>
        <v>3.9430000000000001</v>
      </c>
      <c r="G3269" s="23">
        <f t="shared" si="164"/>
        <v>11.91475</v>
      </c>
      <c r="H3269" s="30"/>
      <c r="I3269" s="29"/>
      <c r="J3269" s="23">
        <f t="shared" si="165"/>
        <v>2.3658000000000001</v>
      </c>
      <c r="K3269" s="30"/>
      <c r="L3269" s="29"/>
      <c r="M3269" s="98">
        <v>0.14599999999999999</v>
      </c>
      <c r="N3269" s="98" t="s">
        <v>4944</v>
      </c>
      <c r="O3269" s="98">
        <v>4.7779999999999996</v>
      </c>
      <c r="P3269" s="98">
        <v>42.734999999999999</v>
      </c>
      <c r="Q3269" s="98" t="s">
        <v>4944</v>
      </c>
      <c r="R3269" s="98" t="s">
        <v>4944</v>
      </c>
      <c r="S3269" s="98">
        <v>9.5679999999999996</v>
      </c>
      <c r="T3269" s="98" t="s">
        <v>4944</v>
      </c>
      <c r="U3269" s="98">
        <v>2.2610000000000001</v>
      </c>
    </row>
    <row r="3270" spans="1:21" x14ac:dyDescent="0.25">
      <c r="A3270" s="57" t="s">
        <v>4640</v>
      </c>
      <c r="B3270" s="57" t="s">
        <v>1548</v>
      </c>
      <c r="C3270" s="57" t="s">
        <v>4655</v>
      </c>
      <c r="D3270" s="91">
        <v>3</v>
      </c>
      <c r="E3270" s="57" t="s">
        <v>5342</v>
      </c>
      <c r="F3270" s="29">
        <f t="shared" si="163"/>
        <v>3.9413333333333331</v>
      </c>
      <c r="G3270" s="23">
        <f t="shared" si="164"/>
        <v>1.18675</v>
      </c>
      <c r="H3270" s="30"/>
      <c r="I3270" s="29"/>
      <c r="J3270" s="23">
        <f t="shared" si="165"/>
        <v>2.3647999999999998</v>
      </c>
      <c r="K3270" s="30"/>
      <c r="L3270" s="29"/>
      <c r="M3270" s="98" t="s">
        <v>4944</v>
      </c>
      <c r="N3270" s="98" t="s">
        <v>4944</v>
      </c>
      <c r="O3270" s="98" t="s">
        <v>4944</v>
      </c>
      <c r="P3270" s="98">
        <v>4.7469999999999999</v>
      </c>
      <c r="Q3270" s="98" t="s">
        <v>4944</v>
      </c>
      <c r="R3270" s="98" t="s">
        <v>4944</v>
      </c>
      <c r="S3270" s="98" t="s">
        <v>4944</v>
      </c>
      <c r="T3270" s="98">
        <v>3.8479999999999999</v>
      </c>
      <c r="U3270" s="98">
        <v>7.976</v>
      </c>
    </row>
    <row r="3271" spans="1:21" x14ac:dyDescent="0.25">
      <c r="A3271" s="57" t="s">
        <v>4640</v>
      </c>
      <c r="B3271" s="57" t="s">
        <v>4080</v>
      </c>
      <c r="C3271" s="57" t="s">
        <v>4663</v>
      </c>
      <c r="D3271" s="91">
        <v>4</v>
      </c>
      <c r="E3271" s="57" t="s">
        <v>5551</v>
      </c>
      <c r="F3271" s="29">
        <f t="shared" si="163"/>
        <v>3.9313333333333333</v>
      </c>
      <c r="G3271" s="23">
        <f t="shared" si="164"/>
        <v>0</v>
      </c>
      <c r="H3271" s="30"/>
      <c r="I3271" s="29"/>
      <c r="J3271" s="23">
        <f t="shared" si="165"/>
        <v>2.3588</v>
      </c>
      <c r="K3271" s="30"/>
      <c r="L3271" s="29"/>
      <c r="M3271" s="98" t="s">
        <v>4944</v>
      </c>
      <c r="N3271" s="98" t="s">
        <v>4944</v>
      </c>
      <c r="O3271" s="98" t="s">
        <v>4944</v>
      </c>
      <c r="P3271" s="98" t="s">
        <v>4944</v>
      </c>
      <c r="Q3271" s="98" t="s">
        <v>4944</v>
      </c>
      <c r="R3271" s="98" t="s">
        <v>4944</v>
      </c>
      <c r="S3271" s="98">
        <v>0.114</v>
      </c>
      <c r="T3271" s="98">
        <v>3.63</v>
      </c>
      <c r="U3271" s="98">
        <v>8.0500000000000007</v>
      </c>
    </row>
    <row r="3272" spans="1:21" x14ac:dyDescent="0.25">
      <c r="A3272" s="57" t="s">
        <v>4640</v>
      </c>
      <c r="B3272" s="57" t="s">
        <v>2002</v>
      </c>
      <c r="C3272" s="57" t="s">
        <v>4707</v>
      </c>
      <c r="D3272" s="91">
        <v>12</v>
      </c>
      <c r="E3272" s="57" t="s">
        <v>7590</v>
      </c>
      <c r="F3272" s="29">
        <f t="shared" si="163"/>
        <v>3.9303333333333335</v>
      </c>
      <c r="G3272" s="23">
        <f t="shared" si="164"/>
        <v>0</v>
      </c>
      <c r="H3272" s="30"/>
      <c r="I3272" s="29"/>
      <c r="J3272" s="23">
        <f t="shared" si="165"/>
        <v>2.3582000000000001</v>
      </c>
      <c r="K3272" s="30"/>
      <c r="L3272" s="29"/>
      <c r="M3272" s="98" t="s">
        <v>4944</v>
      </c>
      <c r="N3272" s="98" t="s">
        <v>4944</v>
      </c>
      <c r="O3272" s="98" t="s">
        <v>4944</v>
      </c>
      <c r="P3272" s="98" t="s">
        <v>4944</v>
      </c>
      <c r="Q3272" s="98" t="s">
        <v>4944</v>
      </c>
      <c r="R3272" s="98" t="s">
        <v>4944</v>
      </c>
      <c r="S3272" s="98">
        <v>3.081</v>
      </c>
      <c r="T3272" s="98">
        <v>2.0179999999999998</v>
      </c>
      <c r="U3272" s="98">
        <v>6.6920000000000002</v>
      </c>
    </row>
    <row r="3273" spans="1:21" x14ac:dyDescent="0.25">
      <c r="A3273" s="57" t="s">
        <v>4640</v>
      </c>
      <c r="B3273" s="57" t="s">
        <v>607</v>
      </c>
      <c r="C3273" s="57" t="s">
        <v>4712</v>
      </c>
      <c r="D3273" s="91">
        <v>15</v>
      </c>
      <c r="E3273" s="57" t="s">
        <v>7767</v>
      </c>
      <c r="F3273" s="29">
        <f t="shared" si="163"/>
        <v>3.9299999999999997</v>
      </c>
      <c r="G3273" s="23">
        <f t="shared" si="164"/>
        <v>0.1855</v>
      </c>
      <c r="H3273" s="30"/>
      <c r="I3273" s="29"/>
      <c r="J3273" s="23">
        <f t="shared" si="165"/>
        <v>2.3579999999999997</v>
      </c>
      <c r="K3273" s="30"/>
      <c r="L3273" s="29"/>
      <c r="M3273" s="98">
        <v>0.36799999999999999</v>
      </c>
      <c r="N3273" s="98">
        <v>0.374</v>
      </c>
      <c r="O3273" s="98" t="s">
        <v>4944</v>
      </c>
      <c r="P3273" s="98" t="s">
        <v>4944</v>
      </c>
      <c r="Q3273" s="98" t="s">
        <v>4944</v>
      </c>
      <c r="R3273" s="98" t="s">
        <v>4944</v>
      </c>
      <c r="S3273" s="98" t="s">
        <v>4944</v>
      </c>
      <c r="T3273" s="98" t="s">
        <v>4944</v>
      </c>
      <c r="U3273" s="98">
        <v>11.79</v>
      </c>
    </row>
    <row r="3274" spans="1:21" x14ac:dyDescent="0.25">
      <c r="A3274" s="57" t="s">
        <v>4640</v>
      </c>
      <c r="B3274" s="57" t="s">
        <v>1902</v>
      </c>
      <c r="C3274" s="57" t="s">
        <v>4687</v>
      </c>
      <c r="D3274" s="91">
        <v>10</v>
      </c>
      <c r="E3274" s="57" t="s">
        <v>6686</v>
      </c>
      <c r="F3274" s="29">
        <f t="shared" si="163"/>
        <v>3.9216666666666669</v>
      </c>
      <c r="G3274" s="23">
        <f t="shared" si="164"/>
        <v>0</v>
      </c>
      <c r="H3274" s="30"/>
      <c r="I3274" s="29"/>
      <c r="J3274" s="23">
        <f t="shared" si="165"/>
        <v>3.2475999999999998</v>
      </c>
      <c r="K3274" s="30"/>
      <c r="L3274" s="29"/>
      <c r="M3274" s="98" t="s">
        <v>4944</v>
      </c>
      <c r="N3274" s="98" t="s">
        <v>4944</v>
      </c>
      <c r="O3274" s="98" t="s">
        <v>4944</v>
      </c>
      <c r="P3274" s="98" t="s">
        <v>4944</v>
      </c>
      <c r="Q3274" s="98">
        <v>4.4729999999999999</v>
      </c>
      <c r="R3274" s="98" t="s">
        <v>4944</v>
      </c>
      <c r="S3274" s="98" t="s">
        <v>4944</v>
      </c>
      <c r="T3274" s="98" t="s">
        <v>4944</v>
      </c>
      <c r="U3274" s="98">
        <v>11.765000000000001</v>
      </c>
    </row>
    <row r="3275" spans="1:21" x14ac:dyDescent="0.25">
      <c r="A3275" s="57" t="s">
        <v>4640</v>
      </c>
      <c r="B3275" s="57" t="s">
        <v>3195</v>
      </c>
      <c r="C3275" s="57" t="s">
        <v>4647</v>
      </c>
      <c r="D3275" s="91">
        <v>2</v>
      </c>
      <c r="E3275" s="57" t="s">
        <v>5163</v>
      </c>
      <c r="F3275" s="29">
        <f t="shared" si="163"/>
        <v>3.9166666666666665</v>
      </c>
      <c r="G3275" s="23">
        <f t="shared" si="164"/>
        <v>0.22575000000000001</v>
      </c>
      <c r="H3275" s="30"/>
      <c r="I3275" s="29"/>
      <c r="J3275" s="23">
        <f t="shared" si="165"/>
        <v>3.5187999999999997</v>
      </c>
      <c r="K3275" s="30"/>
      <c r="L3275" s="29"/>
      <c r="M3275" s="98" t="s">
        <v>4944</v>
      </c>
      <c r="N3275" s="98">
        <v>0.90300000000000002</v>
      </c>
      <c r="O3275" s="98" t="s">
        <v>4944</v>
      </c>
      <c r="P3275" s="98" t="s">
        <v>4944</v>
      </c>
      <c r="Q3275" s="98">
        <v>1.669</v>
      </c>
      <c r="R3275" s="98">
        <v>4.1749999999999998</v>
      </c>
      <c r="S3275" s="98">
        <v>5.7859999999999996</v>
      </c>
      <c r="T3275" s="98">
        <v>2.5720000000000001</v>
      </c>
      <c r="U3275" s="98">
        <v>3.3919999999999999</v>
      </c>
    </row>
    <row r="3276" spans="1:21" x14ac:dyDescent="0.25">
      <c r="A3276" s="57" t="s">
        <v>4640</v>
      </c>
      <c r="B3276" s="57" t="s">
        <v>795</v>
      </c>
      <c r="C3276" s="57" t="s">
        <v>4701</v>
      </c>
      <c r="D3276" s="91">
        <v>11</v>
      </c>
      <c r="E3276" s="57" t="s">
        <v>7364</v>
      </c>
      <c r="F3276" s="29">
        <f t="shared" si="163"/>
        <v>3.9093333333333331</v>
      </c>
      <c r="G3276" s="23">
        <f t="shared" si="164"/>
        <v>5.1217500000000005</v>
      </c>
      <c r="H3276" s="30"/>
      <c r="I3276" s="29"/>
      <c r="J3276" s="23">
        <f t="shared" si="165"/>
        <v>4.8082000000000003</v>
      </c>
      <c r="K3276" s="30"/>
      <c r="L3276" s="29"/>
      <c r="M3276" s="98" t="s">
        <v>4944</v>
      </c>
      <c r="N3276" s="98">
        <v>1.1890000000000001</v>
      </c>
      <c r="O3276" s="98">
        <v>0.65800000000000003</v>
      </c>
      <c r="P3276" s="98">
        <v>18.64</v>
      </c>
      <c r="Q3276" s="98">
        <v>6.3</v>
      </c>
      <c r="R3276" s="98">
        <v>6.0129999999999999</v>
      </c>
      <c r="S3276" s="98">
        <v>1.6639999999999999</v>
      </c>
      <c r="T3276" s="98">
        <v>3.2</v>
      </c>
      <c r="U3276" s="98">
        <v>6.8639999999999999</v>
      </c>
    </row>
    <row r="3277" spans="1:21" x14ac:dyDescent="0.25">
      <c r="A3277" s="57" t="s">
        <v>4640</v>
      </c>
      <c r="B3277" s="57" t="s">
        <v>1178</v>
      </c>
      <c r="C3277" s="57" t="s">
        <v>4697</v>
      </c>
      <c r="D3277" s="91">
        <v>11</v>
      </c>
      <c r="E3277" s="57" t="s">
        <v>7143</v>
      </c>
      <c r="F3277" s="29">
        <f t="shared" si="163"/>
        <v>3.8833333333333333</v>
      </c>
      <c r="G3277" s="23">
        <f t="shared" si="164"/>
        <v>8.2500000000000004E-3</v>
      </c>
      <c r="H3277" s="30"/>
      <c r="I3277" s="29"/>
      <c r="J3277" s="23">
        <f t="shared" si="165"/>
        <v>4.3238000000000003</v>
      </c>
      <c r="K3277" s="30"/>
      <c r="L3277" s="29"/>
      <c r="M3277" s="98" t="s">
        <v>4944</v>
      </c>
      <c r="N3277" s="98">
        <v>6.0000000000000001E-3</v>
      </c>
      <c r="O3277" s="98">
        <v>2.7E-2</v>
      </c>
      <c r="P3277" s="98" t="s">
        <v>4944</v>
      </c>
      <c r="Q3277" s="98">
        <v>7.1340000000000003</v>
      </c>
      <c r="R3277" s="98">
        <v>2.835</v>
      </c>
      <c r="S3277" s="98" t="s">
        <v>4944</v>
      </c>
      <c r="T3277" s="98">
        <v>11.65</v>
      </c>
      <c r="U3277" s="98" t="s">
        <v>4944</v>
      </c>
    </row>
    <row r="3278" spans="1:21" x14ac:dyDescent="0.25">
      <c r="A3278" s="57" t="s">
        <v>4640</v>
      </c>
      <c r="B3278" s="57" t="s">
        <v>3330</v>
      </c>
      <c r="C3278" s="57" t="s">
        <v>4656</v>
      </c>
      <c r="D3278" s="91">
        <v>4</v>
      </c>
      <c r="E3278" s="57" t="s">
        <v>5385</v>
      </c>
      <c r="F3278" s="29">
        <f t="shared" si="163"/>
        <v>3.879</v>
      </c>
      <c r="G3278" s="23">
        <f t="shared" si="164"/>
        <v>4.7549999999999999</v>
      </c>
      <c r="H3278" s="30"/>
      <c r="I3278" s="29"/>
      <c r="J3278" s="23">
        <f t="shared" si="165"/>
        <v>4.7821999999999996</v>
      </c>
      <c r="K3278" s="30"/>
      <c r="L3278" s="29"/>
      <c r="M3278" s="98">
        <v>0.13600000000000001</v>
      </c>
      <c r="N3278" s="98" t="s">
        <v>4944</v>
      </c>
      <c r="O3278" s="98">
        <v>18.754999999999999</v>
      </c>
      <c r="P3278" s="98">
        <v>0.129</v>
      </c>
      <c r="Q3278" s="98">
        <v>1.6259999999999999</v>
      </c>
      <c r="R3278" s="98">
        <v>10.648</v>
      </c>
      <c r="S3278" s="98">
        <v>2.7679999999999998</v>
      </c>
      <c r="T3278" s="98">
        <v>2.7429999999999999</v>
      </c>
      <c r="U3278" s="98">
        <v>6.1260000000000003</v>
      </c>
    </row>
    <row r="3279" spans="1:21" x14ac:dyDescent="0.25">
      <c r="A3279" s="57" t="s">
        <v>4640</v>
      </c>
      <c r="B3279" s="57" t="s">
        <v>1800</v>
      </c>
      <c r="C3279" s="57" t="s">
        <v>4729</v>
      </c>
      <c r="D3279" s="91">
        <v>18</v>
      </c>
      <c r="E3279" s="57" t="s">
        <v>9199</v>
      </c>
      <c r="F3279" s="29">
        <f t="shared" si="163"/>
        <v>3.8460000000000001</v>
      </c>
      <c r="G3279" s="23">
        <f t="shared" si="164"/>
        <v>0.39750000000000008</v>
      </c>
      <c r="H3279" s="30"/>
      <c r="I3279" s="29"/>
      <c r="J3279" s="23">
        <f t="shared" si="165"/>
        <v>10.015600000000001</v>
      </c>
      <c r="K3279" s="30"/>
      <c r="L3279" s="29"/>
      <c r="M3279" s="98">
        <v>0.249</v>
      </c>
      <c r="N3279" s="98">
        <v>0.54300000000000004</v>
      </c>
      <c r="O3279" s="98">
        <v>0.39600000000000002</v>
      </c>
      <c r="P3279" s="98">
        <v>0.40200000000000002</v>
      </c>
      <c r="Q3279" s="98">
        <v>13.242000000000001</v>
      </c>
      <c r="R3279" s="98">
        <v>25.297999999999998</v>
      </c>
      <c r="S3279" s="98">
        <v>0.89700000000000002</v>
      </c>
      <c r="T3279" s="98">
        <v>4.8860000000000001</v>
      </c>
      <c r="U3279" s="98">
        <v>5.7549999999999999</v>
      </c>
    </row>
    <row r="3280" spans="1:21" x14ac:dyDescent="0.25">
      <c r="A3280" s="57" t="s">
        <v>4640</v>
      </c>
      <c r="B3280" s="57" t="s">
        <v>19</v>
      </c>
      <c r="C3280" s="57" t="s">
        <v>4667</v>
      </c>
      <c r="D3280" s="91">
        <v>5</v>
      </c>
      <c r="E3280" s="57" t="s">
        <v>5686</v>
      </c>
      <c r="F3280" s="29">
        <f t="shared" si="163"/>
        <v>3.8383333333333329</v>
      </c>
      <c r="G3280" s="23">
        <f t="shared" si="164"/>
        <v>6.5214999999999996</v>
      </c>
      <c r="H3280" s="30"/>
      <c r="I3280" s="29"/>
      <c r="J3280" s="23">
        <f t="shared" si="165"/>
        <v>94.079800000000006</v>
      </c>
      <c r="K3280" s="30"/>
      <c r="L3280" s="29"/>
      <c r="M3280" s="98">
        <v>6.452</v>
      </c>
      <c r="N3280" s="98">
        <v>6.1660000000000004</v>
      </c>
      <c r="O3280" s="98">
        <v>6.3940000000000001</v>
      </c>
      <c r="P3280" s="98">
        <v>7.0739999999999998</v>
      </c>
      <c r="Q3280" s="98">
        <v>6.8490000000000002</v>
      </c>
      <c r="R3280" s="98">
        <v>452.03500000000003</v>
      </c>
      <c r="S3280" s="98">
        <v>4.9870000000000001</v>
      </c>
      <c r="T3280" s="98">
        <v>3.8</v>
      </c>
      <c r="U3280" s="98">
        <v>2.7280000000000002</v>
      </c>
    </row>
    <row r="3281" spans="1:21" x14ac:dyDescent="0.25">
      <c r="A3281" s="57" t="s">
        <v>4640</v>
      </c>
      <c r="B3281" s="57" t="s">
        <v>3177</v>
      </c>
      <c r="C3281" s="57" t="s">
        <v>4729</v>
      </c>
      <c r="D3281" s="91">
        <v>18</v>
      </c>
      <c r="E3281" s="57" t="s">
        <v>9248</v>
      </c>
      <c r="F3281" s="29">
        <f t="shared" si="163"/>
        <v>3.8376666666666668</v>
      </c>
      <c r="G3281" s="23">
        <f t="shared" si="164"/>
        <v>8.8107499999999987</v>
      </c>
      <c r="H3281" s="30"/>
      <c r="I3281" s="29"/>
      <c r="J3281" s="23">
        <f t="shared" si="165"/>
        <v>2.6928000000000001</v>
      </c>
      <c r="K3281" s="30"/>
      <c r="L3281" s="29"/>
      <c r="M3281" s="98">
        <v>1.8620000000000001</v>
      </c>
      <c r="N3281" s="98">
        <v>17.114000000000001</v>
      </c>
      <c r="O3281" s="98">
        <v>16.266999999999999</v>
      </c>
      <c r="P3281" s="98" t="s">
        <v>4944</v>
      </c>
      <c r="Q3281" s="98">
        <v>0.48899999999999999</v>
      </c>
      <c r="R3281" s="98">
        <v>1.462</v>
      </c>
      <c r="S3281" s="98">
        <v>0.33400000000000002</v>
      </c>
      <c r="T3281" s="98">
        <v>10.772</v>
      </c>
      <c r="U3281" s="98">
        <v>0.40699999999999997</v>
      </c>
    </row>
    <row r="3282" spans="1:21" x14ac:dyDescent="0.25">
      <c r="A3282" s="57" t="s">
        <v>4640</v>
      </c>
      <c r="B3282" s="57" t="s">
        <v>1662</v>
      </c>
      <c r="C3282" s="57" t="s">
        <v>4724</v>
      </c>
      <c r="D3282" s="91">
        <v>16</v>
      </c>
      <c r="E3282" s="57" t="s">
        <v>8802</v>
      </c>
      <c r="F3282" s="29">
        <f t="shared" si="163"/>
        <v>3.8239999999999998</v>
      </c>
      <c r="G3282" s="23">
        <f t="shared" si="164"/>
        <v>26.563749999999999</v>
      </c>
      <c r="H3282" s="30"/>
      <c r="I3282" s="29"/>
      <c r="J3282" s="23">
        <f t="shared" si="165"/>
        <v>18.453800000000001</v>
      </c>
      <c r="K3282" s="30"/>
      <c r="L3282" s="29"/>
      <c r="M3282" s="98">
        <v>44.390999999999998</v>
      </c>
      <c r="N3282" s="98" t="s">
        <v>4944</v>
      </c>
      <c r="O3282" s="98">
        <v>45.231999999999999</v>
      </c>
      <c r="P3282" s="98">
        <v>16.632000000000001</v>
      </c>
      <c r="Q3282" s="98">
        <v>1.0349999999999999</v>
      </c>
      <c r="R3282" s="98">
        <v>79.762</v>
      </c>
      <c r="S3282" s="98">
        <v>0.45</v>
      </c>
      <c r="T3282" s="98">
        <v>10.945</v>
      </c>
      <c r="U3282" s="98">
        <v>7.6999999999999999E-2</v>
      </c>
    </row>
    <row r="3283" spans="1:21" x14ac:dyDescent="0.25">
      <c r="A3283" s="57" t="s">
        <v>4640</v>
      </c>
      <c r="B3283" s="57" t="s">
        <v>3416</v>
      </c>
      <c r="C3283" s="57" t="s">
        <v>4677</v>
      </c>
      <c r="D3283" s="91">
        <v>6</v>
      </c>
      <c r="E3283" s="57" t="s">
        <v>6251</v>
      </c>
      <c r="F3283" s="29">
        <f t="shared" si="163"/>
        <v>3.7929999999999997</v>
      </c>
      <c r="G3283" s="23">
        <f t="shared" si="164"/>
        <v>24.454999999999998</v>
      </c>
      <c r="H3283" s="30"/>
      <c r="I3283" s="29"/>
      <c r="J3283" s="23">
        <f t="shared" si="165"/>
        <v>2.5922000000000001</v>
      </c>
      <c r="K3283" s="30"/>
      <c r="L3283" s="29"/>
      <c r="M3283" s="98">
        <v>50.046999999999997</v>
      </c>
      <c r="N3283" s="98">
        <v>23.527000000000001</v>
      </c>
      <c r="O3283" s="98">
        <v>3.92</v>
      </c>
      <c r="P3283" s="98">
        <v>20.326000000000001</v>
      </c>
      <c r="Q3283" s="98">
        <v>0.9</v>
      </c>
      <c r="R3283" s="98">
        <v>0.68200000000000005</v>
      </c>
      <c r="S3283" s="98">
        <v>7.7629999999999999</v>
      </c>
      <c r="T3283" s="98">
        <v>3.6160000000000001</v>
      </c>
      <c r="U3283" s="98" t="s">
        <v>4944</v>
      </c>
    </row>
    <row r="3284" spans="1:21" x14ac:dyDescent="0.25">
      <c r="A3284" s="57" t="s">
        <v>4640</v>
      </c>
      <c r="B3284" s="57" t="s">
        <v>2124</v>
      </c>
      <c r="C3284" s="57" t="s">
        <v>4713</v>
      </c>
      <c r="D3284" s="91">
        <v>15</v>
      </c>
      <c r="E3284" s="57" t="s">
        <v>8026</v>
      </c>
      <c r="F3284" s="29">
        <f t="shared" si="163"/>
        <v>3.7920000000000003</v>
      </c>
      <c r="G3284" s="23">
        <f t="shared" si="164"/>
        <v>3.4337499999999999</v>
      </c>
      <c r="H3284" s="30"/>
      <c r="I3284" s="29"/>
      <c r="J3284" s="23">
        <f t="shared" si="165"/>
        <v>2.2752000000000003</v>
      </c>
      <c r="K3284" s="30"/>
      <c r="L3284" s="29"/>
      <c r="M3284" s="98">
        <v>0.02</v>
      </c>
      <c r="N3284" s="98">
        <v>13.234999999999999</v>
      </c>
      <c r="O3284" s="98">
        <v>0.48</v>
      </c>
      <c r="P3284" s="98" t="s">
        <v>4944</v>
      </c>
      <c r="Q3284" s="98" t="s">
        <v>4944</v>
      </c>
      <c r="R3284" s="98" t="s">
        <v>4944</v>
      </c>
      <c r="S3284" s="98">
        <v>2.8130000000000002</v>
      </c>
      <c r="T3284" s="98">
        <v>4.4050000000000002</v>
      </c>
      <c r="U3284" s="98">
        <v>4.1580000000000004</v>
      </c>
    </row>
    <row r="3285" spans="1:21" x14ac:dyDescent="0.25">
      <c r="A3285" s="57" t="s">
        <v>4640</v>
      </c>
      <c r="B3285" s="57" t="s">
        <v>2996</v>
      </c>
      <c r="C3285" s="57" t="s">
        <v>4723</v>
      </c>
      <c r="D3285" s="91">
        <v>16</v>
      </c>
      <c r="E3285" s="57" t="s">
        <v>8309</v>
      </c>
      <c r="F3285" s="29">
        <f t="shared" si="163"/>
        <v>3.7669999999999999</v>
      </c>
      <c r="G3285" s="23">
        <f t="shared" si="164"/>
        <v>1.34975</v>
      </c>
      <c r="H3285" s="30"/>
      <c r="I3285" s="29"/>
      <c r="J3285" s="23">
        <f t="shared" si="165"/>
        <v>2.2649999999999997</v>
      </c>
      <c r="K3285" s="30"/>
      <c r="L3285" s="29"/>
      <c r="M3285" s="98">
        <v>5.399</v>
      </c>
      <c r="N3285" s="98" t="s">
        <v>4944</v>
      </c>
      <c r="O3285" s="98" t="s">
        <v>4944</v>
      </c>
      <c r="P3285" s="98" t="s">
        <v>4944</v>
      </c>
      <c r="Q3285" s="98" t="s">
        <v>4944</v>
      </c>
      <c r="R3285" s="98">
        <v>2.4E-2</v>
      </c>
      <c r="S3285" s="98">
        <v>0.26600000000000001</v>
      </c>
      <c r="T3285" s="98">
        <v>6.5659999999999998</v>
      </c>
      <c r="U3285" s="98">
        <v>4.4690000000000003</v>
      </c>
    </row>
    <row r="3286" spans="1:21" x14ac:dyDescent="0.25">
      <c r="A3286" s="57" t="s">
        <v>4640</v>
      </c>
      <c r="B3286" s="57" t="s">
        <v>1808</v>
      </c>
      <c r="C3286" s="57" t="s">
        <v>4663</v>
      </c>
      <c r="D3286" s="91">
        <v>4</v>
      </c>
      <c r="E3286" s="57" t="s">
        <v>5545</v>
      </c>
      <c r="F3286" s="29">
        <f t="shared" si="163"/>
        <v>3.7606666666666668</v>
      </c>
      <c r="G3286" s="23">
        <f t="shared" si="164"/>
        <v>0</v>
      </c>
      <c r="H3286" s="30"/>
      <c r="I3286" s="29"/>
      <c r="J3286" s="23">
        <f t="shared" si="165"/>
        <v>2.2564000000000002</v>
      </c>
      <c r="K3286" s="30"/>
      <c r="L3286" s="29"/>
      <c r="M3286" s="98" t="s">
        <v>4944</v>
      </c>
      <c r="N3286" s="98" t="s">
        <v>4944</v>
      </c>
      <c r="O3286" s="98" t="s">
        <v>4944</v>
      </c>
      <c r="P3286" s="98" t="s">
        <v>4944</v>
      </c>
      <c r="Q3286" s="98" t="s">
        <v>4944</v>
      </c>
      <c r="R3286" s="98" t="s">
        <v>4944</v>
      </c>
      <c r="S3286" s="98" t="s">
        <v>4944</v>
      </c>
      <c r="T3286" s="98">
        <v>11.282</v>
      </c>
      <c r="U3286" s="98" t="s">
        <v>4944</v>
      </c>
    </row>
    <row r="3287" spans="1:21" x14ac:dyDescent="0.25">
      <c r="A3287" s="57" t="s">
        <v>4640</v>
      </c>
      <c r="B3287" s="57" t="s">
        <v>3228</v>
      </c>
      <c r="C3287" s="57" t="s">
        <v>4680</v>
      </c>
      <c r="D3287" s="91">
        <v>7</v>
      </c>
      <c r="E3287" s="57" t="s">
        <v>6469</v>
      </c>
      <c r="F3287" s="29">
        <f t="shared" si="163"/>
        <v>3.7596666666666665</v>
      </c>
      <c r="G3287" s="23">
        <f t="shared" si="164"/>
        <v>6.4295</v>
      </c>
      <c r="H3287" s="30"/>
      <c r="I3287" s="29"/>
      <c r="J3287" s="23">
        <f t="shared" si="165"/>
        <v>3.5891999999999995</v>
      </c>
      <c r="K3287" s="30"/>
      <c r="L3287" s="29"/>
      <c r="M3287" s="98" t="s">
        <v>4944</v>
      </c>
      <c r="N3287" s="98">
        <v>4.9859999999999998</v>
      </c>
      <c r="O3287" s="98">
        <v>16.266999999999999</v>
      </c>
      <c r="P3287" s="98">
        <v>4.4649999999999999</v>
      </c>
      <c r="Q3287" s="98" t="s">
        <v>4944</v>
      </c>
      <c r="R3287" s="98">
        <v>6.6669999999999998</v>
      </c>
      <c r="S3287" s="98">
        <v>5.75</v>
      </c>
      <c r="T3287" s="98">
        <v>5.2789999999999999</v>
      </c>
      <c r="U3287" s="98">
        <v>0.25</v>
      </c>
    </row>
    <row r="3288" spans="1:21" x14ac:dyDescent="0.25">
      <c r="A3288" s="57" t="s">
        <v>4640</v>
      </c>
      <c r="B3288" s="57" t="s">
        <v>3595</v>
      </c>
      <c r="C3288" s="57" t="s">
        <v>4692</v>
      </c>
      <c r="D3288" s="91">
        <v>11</v>
      </c>
      <c r="E3288" s="57" t="s">
        <v>6935</v>
      </c>
      <c r="F3288" s="29">
        <f t="shared" si="163"/>
        <v>3.7333333333333329</v>
      </c>
      <c r="G3288" s="23">
        <f t="shared" si="164"/>
        <v>3.9750000000000001E-2</v>
      </c>
      <c r="H3288" s="30"/>
      <c r="I3288" s="29"/>
      <c r="J3288" s="23">
        <f t="shared" si="165"/>
        <v>2.3475999999999999</v>
      </c>
      <c r="K3288" s="30"/>
      <c r="L3288" s="29"/>
      <c r="M3288" s="98" t="s">
        <v>4944</v>
      </c>
      <c r="N3288" s="98" t="s">
        <v>4944</v>
      </c>
      <c r="O3288" s="98" t="s">
        <v>4944</v>
      </c>
      <c r="P3288" s="98">
        <v>0.159</v>
      </c>
      <c r="Q3288" s="98">
        <v>0.53800000000000003</v>
      </c>
      <c r="R3288" s="98" t="s">
        <v>4944</v>
      </c>
      <c r="S3288" s="98">
        <v>11.2</v>
      </c>
      <c r="T3288" s="98" t="s">
        <v>4944</v>
      </c>
      <c r="U3288" s="98" t="s">
        <v>4944</v>
      </c>
    </row>
    <row r="3289" spans="1:21" x14ac:dyDescent="0.25">
      <c r="A3289" s="57" t="s">
        <v>4640</v>
      </c>
      <c r="B3289" s="57" t="s">
        <v>3766</v>
      </c>
      <c r="C3289" s="57" t="s">
        <v>4698</v>
      </c>
      <c r="D3289" s="91">
        <v>11</v>
      </c>
      <c r="E3289" s="57" t="s">
        <v>7190</v>
      </c>
      <c r="F3289" s="29">
        <f t="shared" si="163"/>
        <v>3.7276666666666665</v>
      </c>
      <c r="G3289" s="23">
        <f t="shared" si="164"/>
        <v>2.5049999999999999</v>
      </c>
      <c r="H3289" s="30"/>
      <c r="I3289" s="29"/>
      <c r="J3289" s="23">
        <f t="shared" si="165"/>
        <v>9.1704000000000008</v>
      </c>
      <c r="K3289" s="30"/>
      <c r="L3289" s="29"/>
      <c r="M3289" s="98" t="s">
        <v>4944</v>
      </c>
      <c r="N3289" s="98" t="s">
        <v>4944</v>
      </c>
      <c r="O3289" s="98">
        <v>10.02</v>
      </c>
      <c r="P3289" s="98" t="s">
        <v>4944</v>
      </c>
      <c r="Q3289" s="98">
        <v>34.468000000000004</v>
      </c>
      <c r="R3289" s="98">
        <v>0.20100000000000001</v>
      </c>
      <c r="S3289" s="98">
        <v>2.5999999999999999E-2</v>
      </c>
      <c r="T3289" s="98">
        <v>11.157</v>
      </c>
      <c r="U3289" s="98" t="s">
        <v>4944</v>
      </c>
    </row>
    <row r="3290" spans="1:21" x14ac:dyDescent="0.25">
      <c r="A3290" s="57" t="s">
        <v>4640</v>
      </c>
      <c r="B3290" s="57" t="s">
        <v>1443</v>
      </c>
      <c r="C3290" s="57" t="s">
        <v>4677</v>
      </c>
      <c r="D3290" s="91">
        <v>6</v>
      </c>
      <c r="E3290" s="57" t="s">
        <v>6269</v>
      </c>
      <c r="F3290" s="29">
        <f t="shared" si="163"/>
        <v>3.7196666666666669</v>
      </c>
      <c r="G3290" s="23">
        <f t="shared" si="164"/>
        <v>6.5000000000000002E-2</v>
      </c>
      <c r="H3290" s="30"/>
      <c r="I3290" s="29"/>
      <c r="J3290" s="23">
        <f t="shared" si="165"/>
        <v>3.3766000000000007</v>
      </c>
      <c r="K3290" s="30"/>
      <c r="L3290" s="29"/>
      <c r="M3290" s="98">
        <v>0.26</v>
      </c>
      <c r="N3290" s="98" t="s">
        <v>4944</v>
      </c>
      <c r="O3290" s="98" t="s">
        <v>4944</v>
      </c>
      <c r="P3290" s="98" t="s">
        <v>4944</v>
      </c>
      <c r="Q3290" s="98">
        <v>3.0680000000000001</v>
      </c>
      <c r="R3290" s="98">
        <v>2.6560000000000001</v>
      </c>
      <c r="S3290" s="98">
        <v>2.5569999999999999</v>
      </c>
      <c r="T3290" s="98">
        <v>5.0380000000000003</v>
      </c>
      <c r="U3290" s="98">
        <v>3.5640000000000001</v>
      </c>
    </row>
    <row r="3291" spans="1:21" x14ac:dyDescent="0.25">
      <c r="A3291" s="57" t="s">
        <v>4640</v>
      </c>
      <c r="B3291" s="57" t="s">
        <v>2524</v>
      </c>
      <c r="C3291" s="57" t="s">
        <v>4712</v>
      </c>
      <c r="D3291" s="91">
        <v>15</v>
      </c>
      <c r="E3291" s="57" t="s">
        <v>7908</v>
      </c>
      <c r="F3291" s="29">
        <f t="shared" si="163"/>
        <v>3.6999999999999997</v>
      </c>
      <c r="G3291" s="23">
        <f t="shared" si="164"/>
        <v>2.4664999999999999</v>
      </c>
      <c r="H3291" s="30"/>
      <c r="I3291" s="29"/>
      <c r="J3291" s="23">
        <f t="shared" si="165"/>
        <v>2.7</v>
      </c>
      <c r="K3291" s="30"/>
      <c r="L3291" s="29"/>
      <c r="M3291" s="98" t="s">
        <v>4944</v>
      </c>
      <c r="N3291" s="98" t="s">
        <v>4944</v>
      </c>
      <c r="O3291" s="98">
        <v>4.41</v>
      </c>
      <c r="P3291" s="98">
        <v>5.4560000000000004</v>
      </c>
      <c r="Q3291" s="98">
        <v>2.4</v>
      </c>
      <c r="R3291" s="98" t="s">
        <v>4944</v>
      </c>
      <c r="S3291" s="98" t="s">
        <v>4944</v>
      </c>
      <c r="T3291" s="98">
        <v>11.1</v>
      </c>
      <c r="U3291" s="98" t="s">
        <v>4944</v>
      </c>
    </row>
    <row r="3292" spans="1:21" x14ac:dyDescent="0.25">
      <c r="A3292" s="57" t="s">
        <v>4640</v>
      </c>
      <c r="B3292" s="57" t="s">
        <v>1982</v>
      </c>
      <c r="C3292" s="57" t="s">
        <v>4688</v>
      </c>
      <c r="D3292" s="91">
        <v>10</v>
      </c>
      <c r="E3292" s="57" t="s">
        <v>6691</v>
      </c>
      <c r="F3292" s="29">
        <f t="shared" si="163"/>
        <v>3.690666666666667</v>
      </c>
      <c r="G3292" s="23">
        <f t="shared" si="164"/>
        <v>5.4365000000000006</v>
      </c>
      <c r="H3292" s="30"/>
      <c r="I3292" s="29"/>
      <c r="J3292" s="23">
        <f t="shared" si="165"/>
        <v>7.1400000000000006</v>
      </c>
      <c r="K3292" s="30"/>
      <c r="L3292" s="29"/>
      <c r="M3292" s="98" t="s">
        <v>4944</v>
      </c>
      <c r="N3292" s="98">
        <v>3.5999999999999997E-2</v>
      </c>
      <c r="O3292" s="98" t="s">
        <v>4944</v>
      </c>
      <c r="P3292" s="98">
        <v>21.71</v>
      </c>
      <c r="Q3292" s="98" t="s">
        <v>4944</v>
      </c>
      <c r="R3292" s="98">
        <v>24.628</v>
      </c>
      <c r="S3292" s="98">
        <v>10.38</v>
      </c>
      <c r="T3292" s="98">
        <v>0.55000000000000004</v>
      </c>
      <c r="U3292" s="98">
        <v>0.14199999999999999</v>
      </c>
    </row>
    <row r="3293" spans="1:21" x14ac:dyDescent="0.25">
      <c r="A3293" s="57" t="s">
        <v>4640</v>
      </c>
      <c r="B3293" s="57" t="s">
        <v>1567</v>
      </c>
      <c r="C3293" s="57" t="s">
        <v>4723</v>
      </c>
      <c r="D3293" s="91">
        <v>16</v>
      </c>
      <c r="E3293" s="57" t="s">
        <v>8685</v>
      </c>
      <c r="F3293" s="29">
        <f t="shared" si="163"/>
        <v>3.6523333333333334</v>
      </c>
      <c r="G3293" s="23">
        <f t="shared" si="164"/>
        <v>0.27725</v>
      </c>
      <c r="H3293" s="30"/>
      <c r="I3293" s="29"/>
      <c r="J3293" s="23">
        <f t="shared" si="165"/>
        <v>2.7189999999999999</v>
      </c>
      <c r="K3293" s="30"/>
      <c r="L3293" s="29"/>
      <c r="M3293" s="98" t="s">
        <v>4944</v>
      </c>
      <c r="N3293" s="98" t="s">
        <v>4944</v>
      </c>
      <c r="O3293" s="98" t="s">
        <v>4944</v>
      </c>
      <c r="P3293" s="98">
        <v>1.109</v>
      </c>
      <c r="Q3293" s="98">
        <v>1.0069999999999999</v>
      </c>
      <c r="R3293" s="98">
        <v>1.631</v>
      </c>
      <c r="S3293" s="98">
        <v>2.625</v>
      </c>
      <c r="T3293" s="98">
        <v>2.5550000000000002</v>
      </c>
      <c r="U3293" s="98">
        <v>5.7770000000000001</v>
      </c>
    </row>
    <row r="3294" spans="1:21" x14ac:dyDescent="0.25">
      <c r="A3294" s="57" t="s">
        <v>4640</v>
      </c>
      <c r="B3294" s="57" t="s">
        <v>1487</v>
      </c>
      <c r="C3294" s="57" t="s">
        <v>4712</v>
      </c>
      <c r="D3294" s="91">
        <v>15</v>
      </c>
      <c r="E3294" s="57" t="s">
        <v>7878</v>
      </c>
      <c r="F3294" s="29">
        <f t="shared" si="163"/>
        <v>3.6406666666666667</v>
      </c>
      <c r="G3294" s="23">
        <f t="shared" si="164"/>
        <v>0</v>
      </c>
      <c r="H3294" s="30"/>
      <c r="I3294" s="29"/>
      <c r="J3294" s="23">
        <f t="shared" si="165"/>
        <v>2.5026000000000002</v>
      </c>
      <c r="K3294" s="30"/>
      <c r="L3294" s="29"/>
      <c r="M3294" s="98" t="s">
        <v>4944</v>
      </c>
      <c r="N3294" s="98" t="s">
        <v>4944</v>
      </c>
      <c r="O3294" s="98" t="s">
        <v>4944</v>
      </c>
      <c r="P3294" s="98" t="s">
        <v>4944</v>
      </c>
      <c r="Q3294" s="98" t="s">
        <v>4944</v>
      </c>
      <c r="R3294" s="98">
        <v>1.591</v>
      </c>
      <c r="S3294" s="98">
        <v>0.56999999999999995</v>
      </c>
      <c r="T3294" s="98" t="s">
        <v>4944</v>
      </c>
      <c r="U3294" s="98">
        <v>10.352</v>
      </c>
    </row>
    <row r="3295" spans="1:21" x14ac:dyDescent="0.25">
      <c r="A3295" s="57" t="s">
        <v>4640</v>
      </c>
      <c r="B3295" s="57" t="s">
        <v>2529</v>
      </c>
      <c r="C3295" s="57" t="s">
        <v>4642</v>
      </c>
      <c r="D3295" s="91">
        <v>1</v>
      </c>
      <c r="E3295" s="57" t="s">
        <v>9544</v>
      </c>
      <c r="F3295" s="29">
        <f t="shared" si="163"/>
        <v>3.6376666666666666</v>
      </c>
      <c r="G3295" s="23">
        <f t="shared" si="164"/>
        <v>19.768999999999998</v>
      </c>
      <c r="H3295" s="30"/>
      <c r="I3295" s="29"/>
      <c r="J3295" s="23">
        <f t="shared" si="165"/>
        <v>3.6745999999999994</v>
      </c>
      <c r="K3295" s="30"/>
      <c r="L3295" s="29"/>
      <c r="M3295" s="98">
        <v>23.41</v>
      </c>
      <c r="N3295" s="98">
        <v>9.1989999999999998</v>
      </c>
      <c r="O3295" s="98">
        <v>46.466999999999999</v>
      </c>
      <c r="P3295" s="98" t="s">
        <v>4944</v>
      </c>
      <c r="Q3295" s="98" t="s">
        <v>4944</v>
      </c>
      <c r="R3295" s="98">
        <v>7.46</v>
      </c>
      <c r="S3295" s="98">
        <v>8.6530000000000005</v>
      </c>
      <c r="T3295" s="98">
        <v>1.99</v>
      </c>
      <c r="U3295" s="98">
        <v>0.27</v>
      </c>
    </row>
    <row r="3296" spans="1:21" x14ac:dyDescent="0.25">
      <c r="A3296" s="57" t="s">
        <v>4640</v>
      </c>
      <c r="B3296" s="57" t="s">
        <v>3626</v>
      </c>
      <c r="C3296" s="57" t="s">
        <v>4712</v>
      </c>
      <c r="D3296" s="91">
        <v>15</v>
      </c>
      <c r="E3296" s="57" t="s">
        <v>7906</v>
      </c>
      <c r="F3296" s="29">
        <f t="shared" ref="F3296:F3359" si="166">SUM(S3296:U3296)/3</f>
        <v>3.6256666666666661</v>
      </c>
      <c r="G3296" s="23">
        <f t="shared" ref="G3296:G3359" si="167">SUM(M3296:P3296)/4</f>
        <v>0.3745</v>
      </c>
      <c r="H3296" s="30"/>
      <c r="I3296" s="29"/>
      <c r="J3296" s="23">
        <f t="shared" ref="J3296:J3359" si="168">SUM(Q3296:U3296)/5</f>
        <v>2.1753999999999998</v>
      </c>
      <c r="K3296" s="30"/>
      <c r="L3296" s="29"/>
      <c r="M3296" s="98" t="s">
        <v>4944</v>
      </c>
      <c r="N3296" s="98" t="s">
        <v>4944</v>
      </c>
      <c r="O3296" s="98">
        <v>1.498</v>
      </c>
      <c r="P3296" s="98" t="s">
        <v>4944</v>
      </c>
      <c r="Q3296" s="98" t="s">
        <v>4944</v>
      </c>
      <c r="R3296" s="98" t="s">
        <v>4944</v>
      </c>
      <c r="S3296" s="98" t="s">
        <v>4944</v>
      </c>
      <c r="T3296" s="98">
        <v>2.52</v>
      </c>
      <c r="U3296" s="98">
        <v>8.3569999999999993</v>
      </c>
    </row>
    <row r="3297" spans="1:21" x14ac:dyDescent="0.25">
      <c r="A3297" s="57" t="s">
        <v>4640</v>
      </c>
      <c r="B3297" s="57" t="s">
        <v>4515</v>
      </c>
      <c r="C3297" s="57" t="s">
        <v>4694</v>
      </c>
      <c r="D3297" s="91">
        <v>11</v>
      </c>
      <c r="E3297" s="57" t="s">
        <v>6959</v>
      </c>
      <c r="F3297" s="29">
        <f t="shared" si="166"/>
        <v>3.6233333333333335</v>
      </c>
      <c r="G3297" s="23">
        <f t="shared" si="167"/>
        <v>3.9069999999999996</v>
      </c>
      <c r="H3297" s="30"/>
      <c r="I3297" s="29"/>
      <c r="J3297" s="23">
        <f t="shared" si="168"/>
        <v>11.962799999999998</v>
      </c>
      <c r="K3297" s="30"/>
      <c r="L3297" s="29"/>
      <c r="M3297" s="98">
        <v>6.484</v>
      </c>
      <c r="N3297" s="98">
        <v>2.2799999999999998</v>
      </c>
      <c r="O3297" s="98">
        <v>6.7670000000000003</v>
      </c>
      <c r="P3297" s="98">
        <v>9.7000000000000003E-2</v>
      </c>
      <c r="Q3297" s="98">
        <v>10.055999999999999</v>
      </c>
      <c r="R3297" s="98">
        <v>38.887999999999998</v>
      </c>
      <c r="S3297" s="98">
        <v>1.1559999999999999</v>
      </c>
      <c r="T3297" s="98">
        <v>0.75900000000000001</v>
      </c>
      <c r="U3297" s="98">
        <v>8.9550000000000001</v>
      </c>
    </row>
    <row r="3298" spans="1:21" x14ac:dyDescent="0.25">
      <c r="A3298" s="57" t="s">
        <v>4640</v>
      </c>
      <c r="B3298" s="57" t="s">
        <v>3343</v>
      </c>
      <c r="C3298" s="57" t="s">
        <v>4731</v>
      </c>
      <c r="D3298" s="91">
        <v>18</v>
      </c>
      <c r="E3298" s="57" t="s">
        <v>9397</v>
      </c>
      <c r="F3298" s="29">
        <f t="shared" si="166"/>
        <v>3.573</v>
      </c>
      <c r="G3298" s="23">
        <f t="shared" si="167"/>
        <v>3.0889999999999995</v>
      </c>
      <c r="H3298" s="30"/>
      <c r="I3298" s="29"/>
      <c r="J3298" s="23">
        <f t="shared" si="168"/>
        <v>3.2052</v>
      </c>
      <c r="K3298" s="30"/>
      <c r="L3298" s="29"/>
      <c r="M3298" s="98">
        <v>11.641999999999999</v>
      </c>
      <c r="N3298" s="98">
        <v>8.1000000000000003E-2</v>
      </c>
      <c r="O3298" s="98" t="s">
        <v>4944</v>
      </c>
      <c r="P3298" s="98">
        <v>0.63300000000000001</v>
      </c>
      <c r="Q3298" s="98">
        <v>5.2999999999999999E-2</v>
      </c>
      <c r="R3298" s="98">
        <v>5.2539999999999996</v>
      </c>
      <c r="S3298" s="98">
        <v>9.7000000000000003E-2</v>
      </c>
      <c r="T3298" s="98">
        <v>0.97</v>
      </c>
      <c r="U3298" s="98">
        <v>9.6519999999999992</v>
      </c>
    </row>
    <row r="3299" spans="1:21" x14ac:dyDescent="0.25">
      <c r="A3299" s="57" t="s">
        <v>4640</v>
      </c>
      <c r="B3299" s="57" t="s">
        <v>2458</v>
      </c>
      <c r="C3299" s="57" t="s">
        <v>4698</v>
      </c>
      <c r="D3299" s="91">
        <v>11</v>
      </c>
      <c r="E3299" s="57" t="s">
        <v>7182</v>
      </c>
      <c r="F3299" s="29">
        <f t="shared" si="166"/>
        <v>3.5516666666666663</v>
      </c>
      <c r="G3299" s="23">
        <f t="shared" si="167"/>
        <v>2.6822500000000002</v>
      </c>
      <c r="H3299" s="30"/>
      <c r="I3299" s="29"/>
      <c r="J3299" s="23">
        <f t="shared" si="168"/>
        <v>5.3625999999999996</v>
      </c>
      <c r="K3299" s="30"/>
      <c r="L3299" s="29"/>
      <c r="M3299" s="98">
        <v>10.672000000000001</v>
      </c>
      <c r="N3299" s="98">
        <v>5.7000000000000002E-2</v>
      </c>
      <c r="O3299" s="98" t="s">
        <v>4944</v>
      </c>
      <c r="P3299" s="98" t="s">
        <v>4944</v>
      </c>
      <c r="Q3299" s="98">
        <v>13.707000000000001</v>
      </c>
      <c r="R3299" s="98">
        <v>2.4510000000000001</v>
      </c>
      <c r="S3299" s="98">
        <v>2.2749999999999999</v>
      </c>
      <c r="T3299" s="98">
        <v>5.9210000000000003</v>
      </c>
      <c r="U3299" s="98">
        <v>2.4590000000000001</v>
      </c>
    </row>
    <row r="3300" spans="1:21" x14ac:dyDescent="0.25">
      <c r="A3300" s="57" t="s">
        <v>4640</v>
      </c>
      <c r="B3300" s="57" t="s">
        <v>714</v>
      </c>
      <c r="C3300" s="57" t="s">
        <v>4680</v>
      </c>
      <c r="D3300" s="91">
        <v>7</v>
      </c>
      <c r="E3300" s="57" t="s">
        <v>6459</v>
      </c>
      <c r="F3300" s="29">
        <f t="shared" si="166"/>
        <v>3.5389999999999997</v>
      </c>
      <c r="G3300" s="23">
        <f t="shared" si="167"/>
        <v>0.4385</v>
      </c>
      <c r="H3300" s="30"/>
      <c r="I3300" s="29"/>
      <c r="J3300" s="23">
        <f t="shared" si="168"/>
        <v>7.3992000000000004</v>
      </c>
      <c r="K3300" s="30"/>
      <c r="L3300" s="29"/>
      <c r="M3300" s="98">
        <v>1.754</v>
      </c>
      <c r="N3300" s="98" t="s">
        <v>4944</v>
      </c>
      <c r="O3300" s="98" t="s">
        <v>4944</v>
      </c>
      <c r="P3300" s="98" t="s">
        <v>4944</v>
      </c>
      <c r="Q3300" s="98">
        <v>26.379000000000001</v>
      </c>
      <c r="R3300" s="98" t="s">
        <v>4944</v>
      </c>
      <c r="S3300" s="98">
        <v>0.14399999999999999</v>
      </c>
      <c r="T3300" s="98">
        <v>0.33500000000000002</v>
      </c>
      <c r="U3300" s="98">
        <v>10.138</v>
      </c>
    </row>
    <row r="3301" spans="1:21" x14ac:dyDescent="0.25">
      <c r="A3301" s="57" t="s">
        <v>4640</v>
      </c>
      <c r="B3301" s="57" t="s">
        <v>3464</v>
      </c>
      <c r="C3301" s="57" t="s">
        <v>4687</v>
      </c>
      <c r="D3301" s="91">
        <v>10</v>
      </c>
      <c r="E3301" s="57" t="s">
        <v>6684</v>
      </c>
      <c r="F3301" s="29">
        <f t="shared" si="166"/>
        <v>3.5253333333333337</v>
      </c>
      <c r="G3301" s="23">
        <f t="shared" si="167"/>
        <v>0.2145</v>
      </c>
      <c r="H3301" s="30"/>
      <c r="I3301" s="29"/>
      <c r="J3301" s="23">
        <f t="shared" si="168"/>
        <v>2.1152000000000002</v>
      </c>
      <c r="K3301" s="30"/>
      <c r="L3301" s="29"/>
      <c r="M3301" s="98">
        <v>0.85799999999999998</v>
      </c>
      <c r="N3301" s="98" t="s">
        <v>4944</v>
      </c>
      <c r="O3301" s="98" t="s">
        <v>4944</v>
      </c>
      <c r="P3301" s="98" t="s">
        <v>4944</v>
      </c>
      <c r="Q3301" s="98" t="s">
        <v>4944</v>
      </c>
      <c r="R3301" s="98" t="s">
        <v>4944</v>
      </c>
      <c r="S3301" s="98">
        <v>10.17</v>
      </c>
      <c r="T3301" s="98">
        <v>0.40600000000000003</v>
      </c>
      <c r="U3301" s="98" t="s">
        <v>4944</v>
      </c>
    </row>
    <row r="3302" spans="1:21" x14ac:dyDescent="0.25">
      <c r="A3302" s="57" t="s">
        <v>4640</v>
      </c>
      <c r="B3302" s="57" t="s">
        <v>286</v>
      </c>
      <c r="C3302" s="57" t="s">
        <v>4652</v>
      </c>
      <c r="D3302" s="91">
        <v>2</v>
      </c>
      <c r="E3302" s="57" t="s">
        <v>5323</v>
      </c>
      <c r="F3302" s="29">
        <f t="shared" si="166"/>
        <v>3.5226666666666664</v>
      </c>
      <c r="G3302" s="23">
        <f t="shared" si="167"/>
        <v>2.6909999999999998</v>
      </c>
      <c r="H3302" s="30"/>
      <c r="I3302" s="29"/>
      <c r="J3302" s="23">
        <f t="shared" si="168"/>
        <v>2.5499999999999998</v>
      </c>
      <c r="K3302" s="30"/>
      <c r="L3302" s="29"/>
      <c r="M3302" s="98">
        <v>1.7010000000000001</v>
      </c>
      <c r="N3302" s="98">
        <v>5.8949999999999996</v>
      </c>
      <c r="O3302" s="98" t="s">
        <v>4944</v>
      </c>
      <c r="P3302" s="98">
        <v>3.1680000000000001</v>
      </c>
      <c r="Q3302" s="98" t="s">
        <v>4944</v>
      </c>
      <c r="R3302" s="98">
        <v>2.1819999999999999</v>
      </c>
      <c r="S3302" s="98">
        <v>10.568</v>
      </c>
      <c r="T3302" s="98" t="s">
        <v>4944</v>
      </c>
      <c r="U3302" s="98" t="s">
        <v>4944</v>
      </c>
    </row>
    <row r="3303" spans="1:21" x14ac:dyDescent="0.25">
      <c r="A3303" s="57" t="s">
        <v>4640</v>
      </c>
      <c r="B3303" s="57" t="s">
        <v>2328</v>
      </c>
      <c r="C3303" s="57" t="s">
        <v>4692</v>
      </c>
      <c r="D3303" s="91">
        <v>11</v>
      </c>
      <c r="E3303" s="57" t="s">
        <v>6903</v>
      </c>
      <c r="F3303" s="29">
        <f t="shared" si="166"/>
        <v>3.5103333333333335</v>
      </c>
      <c r="G3303" s="23">
        <f t="shared" si="167"/>
        <v>49.569249999999997</v>
      </c>
      <c r="H3303" s="30"/>
      <c r="I3303" s="29"/>
      <c r="J3303" s="23">
        <f t="shared" si="168"/>
        <v>5.4974000000000007</v>
      </c>
      <c r="K3303" s="30"/>
      <c r="L3303" s="29"/>
      <c r="M3303" s="98" t="s">
        <v>4944</v>
      </c>
      <c r="N3303" s="98" t="s">
        <v>4944</v>
      </c>
      <c r="O3303" s="98">
        <v>38.927999999999997</v>
      </c>
      <c r="P3303" s="98">
        <v>159.34899999999999</v>
      </c>
      <c r="Q3303" s="98">
        <v>2.1150000000000002</v>
      </c>
      <c r="R3303" s="98">
        <v>14.840999999999999</v>
      </c>
      <c r="S3303" s="98">
        <v>10.531000000000001</v>
      </c>
      <c r="T3303" s="98" t="s">
        <v>4944</v>
      </c>
      <c r="U3303" s="98" t="s">
        <v>4944</v>
      </c>
    </row>
    <row r="3304" spans="1:21" x14ac:dyDescent="0.25">
      <c r="A3304" s="57" t="s">
        <v>4640</v>
      </c>
      <c r="B3304" s="57" t="s">
        <v>1462</v>
      </c>
      <c r="C3304" s="57" t="s">
        <v>4699</v>
      </c>
      <c r="D3304" s="91">
        <v>11</v>
      </c>
      <c r="E3304" s="57" t="s">
        <v>7211</v>
      </c>
      <c r="F3304" s="29">
        <f t="shared" si="166"/>
        <v>3.5093333333333327</v>
      </c>
      <c r="G3304" s="23">
        <f t="shared" si="167"/>
        <v>4.0744999999999996</v>
      </c>
      <c r="H3304" s="30"/>
      <c r="I3304" s="29"/>
      <c r="J3304" s="23">
        <f t="shared" si="168"/>
        <v>4.2218</v>
      </c>
      <c r="K3304" s="30"/>
      <c r="L3304" s="29"/>
      <c r="M3304" s="98">
        <v>0.122</v>
      </c>
      <c r="N3304" s="98">
        <v>13.518000000000001</v>
      </c>
      <c r="O3304" s="98">
        <v>2.6040000000000001</v>
      </c>
      <c r="P3304" s="98">
        <v>5.3999999999999999E-2</v>
      </c>
      <c r="Q3304" s="98" t="s">
        <v>4944</v>
      </c>
      <c r="R3304" s="98">
        <v>10.581</v>
      </c>
      <c r="S3304" s="98">
        <v>0.52</v>
      </c>
      <c r="T3304" s="98">
        <v>2.8759999999999999</v>
      </c>
      <c r="U3304" s="98">
        <v>7.1319999999999997</v>
      </c>
    </row>
    <row r="3305" spans="1:21" x14ac:dyDescent="0.25">
      <c r="A3305" s="57" t="s">
        <v>4640</v>
      </c>
      <c r="B3305" s="57" t="s">
        <v>2600</v>
      </c>
      <c r="C3305" s="57" t="s">
        <v>4648</v>
      </c>
      <c r="D3305" s="91">
        <v>2</v>
      </c>
      <c r="E3305" s="57" t="s">
        <v>5172</v>
      </c>
      <c r="F3305" s="29">
        <f t="shared" si="166"/>
        <v>3.5009999999999999</v>
      </c>
      <c r="G3305" s="23">
        <f t="shared" si="167"/>
        <v>4.9220000000000006</v>
      </c>
      <c r="H3305" s="30"/>
      <c r="I3305" s="29"/>
      <c r="J3305" s="23">
        <f t="shared" si="168"/>
        <v>2.1113999999999997</v>
      </c>
      <c r="K3305" s="30"/>
      <c r="L3305" s="29"/>
      <c r="M3305" s="98">
        <v>2.3140000000000001</v>
      </c>
      <c r="N3305" s="98">
        <v>3.66</v>
      </c>
      <c r="O3305" s="98">
        <v>13.336</v>
      </c>
      <c r="P3305" s="98">
        <v>0.378</v>
      </c>
      <c r="Q3305" s="98" t="s">
        <v>4944</v>
      </c>
      <c r="R3305" s="98">
        <v>5.3999999999999999E-2</v>
      </c>
      <c r="S3305" s="98">
        <v>0.14599999999999999</v>
      </c>
      <c r="T3305" s="98">
        <v>2.0419999999999998</v>
      </c>
      <c r="U3305" s="98">
        <v>8.3149999999999995</v>
      </c>
    </row>
    <row r="3306" spans="1:21" x14ac:dyDescent="0.25">
      <c r="A3306" s="57" t="s">
        <v>4640</v>
      </c>
      <c r="B3306" s="57" t="s">
        <v>3263</v>
      </c>
      <c r="C3306" s="57" t="s">
        <v>4694</v>
      </c>
      <c r="D3306" s="91">
        <v>11</v>
      </c>
      <c r="E3306" s="57" t="s">
        <v>6986</v>
      </c>
      <c r="F3306" s="29">
        <f t="shared" si="166"/>
        <v>3.4893333333333332</v>
      </c>
      <c r="G3306" s="23">
        <f t="shared" si="167"/>
        <v>0.35525000000000001</v>
      </c>
      <c r="H3306" s="30"/>
      <c r="I3306" s="29"/>
      <c r="J3306" s="23">
        <f t="shared" si="168"/>
        <v>6.5188000000000006</v>
      </c>
      <c r="K3306" s="30"/>
      <c r="L3306" s="29"/>
      <c r="M3306" s="98">
        <v>1.421</v>
      </c>
      <c r="N3306" s="98" t="s">
        <v>4944</v>
      </c>
      <c r="O3306" s="98" t="s">
        <v>4944</v>
      </c>
      <c r="P3306" s="98" t="s">
        <v>4944</v>
      </c>
      <c r="Q3306" s="98" t="s">
        <v>4944</v>
      </c>
      <c r="R3306" s="98">
        <v>22.126000000000001</v>
      </c>
      <c r="S3306" s="98" t="s">
        <v>4944</v>
      </c>
      <c r="T3306" s="98" t="s">
        <v>4944</v>
      </c>
      <c r="U3306" s="98">
        <v>10.468</v>
      </c>
    </row>
    <row r="3307" spans="1:21" x14ac:dyDescent="0.25">
      <c r="A3307" s="57" t="s">
        <v>4640</v>
      </c>
      <c r="B3307" s="57" t="s">
        <v>57</v>
      </c>
      <c r="C3307" s="57" t="s">
        <v>4684</v>
      </c>
      <c r="D3307" s="91">
        <v>9</v>
      </c>
      <c r="E3307" s="57" t="s">
        <v>6594</v>
      </c>
      <c r="F3307" s="29">
        <f t="shared" si="166"/>
        <v>3.486333333333334</v>
      </c>
      <c r="G3307" s="23">
        <f t="shared" si="167"/>
        <v>0</v>
      </c>
      <c r="H3307" s="30"/>
      <c r="I3307" s="29"/>
      <c r="J3307" s="23">
        <f t="shared" si="168"/>
        <v>2.0918000000000001</v>
      </c>
      <c r="K3307" s="30"/>
      <c r="L3307" s="29"/>
      <c r="M3307" s="98" t="s">
        <v>4944</v>
      </c>
      <c r="N3307" s="98" t="s">
        <v>4944</v>
      </c>
      <c r="O3307" s="98" t="s">
        <v>4944</v>
      </c>
      <c r="P3307" s="98" t="s">
        <v>4944</v>
      </c>
      <c r="Q3307" s="98" t="s">
        <v>4944</v>
      </c>
      <c r="R3307" s="98" t="s">
        <v>4944</v>
      </c>
      <c r="S3307" s="98">
        <v>8.3800000000000008</v>
      </c>
      <c r="T3307" s="98">
        <v>2.0760000000000001</v>
      </c>
      <c r="U3307" s="98">
        <v>3.0000000000000001E-3</v>
      </c>
    </row>
    <row r="3308" spans="1:21" x14ac:dyDescent="0.25">
      <c r="A3308" s="57" t="s">
        <v>4640</v>
      </c>
      <c r="B3308" s="57" t="s">
        <v>4384</v>
      </c>
      <c r="C3308" s="57" t="s">
        <v>4694</v>
      </c>
      <c r="D3308" s="91">
        <v>11</v>
      </c>
      <c r="E3308" s="57" t="s">
        <v>6978</v>
      </c>
      <c r="F3308" s="29">
        <f t="shared" si="166"/>
        <v>3.4833333333333338</v>
      </c>
      <c r="G3308" s="23">
        <f t="shared" si="167"/>
        <v>0.14924999999999999</v>
      </c>
      <c r="H3308" s="30"/>
      <c r="I3308" s="29"/>
      <c r="J3308" s="23">
        <f t="shared" si="168"/>
        <v>4.0847999999999995</v>
      </c>
      <c r="K3308" s="30"/>
      <c r="L3308" s="29"/>
      <c r="M3308" s="98" t="s">
        <v>4944</v>
      </c>
      <c r="N3308" s="98" t="s">
        <v>4944</v>
      </c>
      <c r="O3308" s="98" t="s">
        <v>4944</v>
      </c>
      <c r="P3308" s="98">
        <v>0.59699999999999998</v>
      </c>
      <c r="Q3308" s="98">
        <v>2.613</v>
      </c>
      <c r="R3308" s="98">
        <v>7.3609999999999998</v>
      </c>
      <c r="S3308" s="98">
        <v>3.0369999999999999</v>
      </c>
      <c r="T3308" s="98">
        <v>6.8849999999999998</v>
      </c>
      <c r="U3308" s="98">
        <v>0.52800000000000002</v>
      </c>
    </row>
    <row r="3309" spans="1:21" x14ac:dyDescent="0.25">
      <c r="A3309" s="57" t="s">
        <v>4640</v>
      </c>
      <c r="B3309" s="57" t="s">
        <v>2344</v>
      </c>
      <c r="C3309" s="57" t="s">
        <v>4669</v>
      </c>
      <c r="D3309" s="91">
        <v>6</v>
      </c>
      <c r="E3309" s="57" t="s">
        <v>5979</v>
      </c>
      <c r="F3309" s="29">
        <f t="shared" si="166"/>
        <v>3.4830000000000001</v>
      </c>
      <c r="G3309" s="23">
        <f t="shared" si="167"/>
        <v>52.45675</v>
      </c>
      <c r="H3309" s="30"/>
      <c r="I3309" s="29"/>
      <c r="J3309" s="23">
        <f t="shared" si="168"/>
        <v>80.814000000000007</v>
      </c>
      <c r="K3309" s="30"/>
      <c r="L3309" s="29"/>
      <c r="M3309" s="98" t="s">
        <v>4944</v>
      </c>
      <c r="N3309" s="98" t="s">
        <v>4944</v>
      </c>
      <c r="O3309" s="98" t="s">
        <v>4944</v>
      </c>
      <c r="P3309" s="98">
        <v>209.827</v>
      </c>
      <c r="Q3309" s="98">
        <v>308.14800000000002</v>
      </c>
      <c r="R3309" s="98">
        <v>85.472999999999999</v>
      </c>
      <c r="S3309" s="98">
        <v>0.16</v>
      </c>
      <c r="T3309" s="98">
        <v>2.7E-2</v>
      </c>
      <c r="U3309" s="98">
        <v>10.262</v>
      </c>
    </row>
    <row r="3310" spans="1:21" x14ac:dyDescent="0.25">
      <c r="A3310" s="57" t="s">
        <v>4640</v>
      </c>
      <c r="B3310" s="57" t="s">
        <v>4405</v>
      </c>
      <c r="C3310" s="57" t="s">
        <v>4649</v>
      </c>
      <c r="D3310" s="91">
        <v>2</v>
      </c>
      <c r="E3310" s="57" t="s">
        <v>5238</v>
      </c>
      <c r="F3310" s="29">
        <f t="shared" si="166"/>
        <v>3.4753333333333334</v>
      </c>
      <c r="G3310" s="23">
        <f t="shared" si="167"/>
        <v>0.48125000000000001</v>
      </c>
      <c r="H3310" s="30"/>
      <c r="I3310" s="29"/>
      <c r="J3310" s="23">
        <f t="shared" si="168"/>
        <v>2.1390000000000002</v>
      </c>
      <c r="K3310" s="30"/>
      <c r="L3310" s="29"/>
      <c r="M3310" s="98">
        <v>1.6E-2</v>
      </c>
      <c r="N3310" s="98">
        <v>0.112</v>
      </c>
      <c r="O3310" s="98">
        <v>0.29899999999999999</v>
      </c>
      <c r="P3310" s="98">
        <v>1.498</v>
      </c>
      <c r="Q3310" s="98" t="s">
        <v>4944</v>
      </c>
      <c r="R3310" s="98">
        <v>0.26900000000000002</v>
      </c>
      <c r="S3310" s="98">
        <v>1.462</v>
      </c>
      <c r="T3310" s="98">
        <v>5.4980000000000002</v>
      </c>
      <c r="U3310" s="98">
        <v>3.4660000000000002</v>
      </c>
    </row>
    <row r="3311" spans="1:21" x14ac:dyDescent="0.25">
      <c r="A3311" s="57" t="s">
        <v>4640</v>
      </c>
      <c r="B3311" s="57" t="s">
        <v>2957</v>
      </c>
      <c r="C3311" s="57" t="s">
        <v>4694</v>
      </c>
      <c r="D3311" s="91">
        <v>11</v>
      </c>
      <c r="E3311" s="57" t="s">
        <v>6997</v>
      </c>
      <c r="F3311" s="29">
        <f t="shared" si="166"/>
        <v>3.4623333333333335</v>
      </c>
      <c r="G3311" s="23">
        <f t="shared" si="167"/>
        <v>0</v>
      </c>
      <c r="H3311" s="30"/>
      <c r="I3311" s="29"/>
      <c r="J3311" s="23">
        <f t="shared" si="168"/>
        <v>2.226</v>
      </c>
      <c r="K3311" s="30"/>
      <c r="L3311" s="29"/>
      <c r="M3311" s="98" t="s">
        <v>4944</v>
      </c>
      <c r="N3311" s="98" t="s">
        <v>4944</v>
      </c>
      <c r="O3311" s="98" t="s">
        <v>4944</v>
      </c>
      <c r="P3311" s="98" t="s">
        <v>4944</v>
      </c>
      <c r="Q3311" s="98" t="s">
        <v>4944</v>
      </c>
      <c r="R3311" s="98">
        <v>0.74299999999999999</v>
      </c>
      <c r="S3311" s="98">
        <v>3.9260000000000002</v>
      </c>
      <c r="T3311" s="98">
        <v>6.4610000000000003</v>
      </c>
      <c r="U3311" s="98" t="s">
        <v>4944</v>
      </c>
    </row>
    <row r="3312" spans="1:21" x14ac:dyDescent="0.25">
      <c r="A3312" s="57" t="s">
        <v>4640</v>
      </c>
      <c r="B3312" s="57" t="s">
        <v>3953</v>
      </c>
      <c r="C3312" s="57" t="s">
        <v>4669</v>
      </c>
      <c r="D3312" s="91">
        <v>6</v>
      </c>
      <c r="E3312" s="57" t="s">
        <v>5854</v>
      </c>
      <c r="F3312" s="29">
        <f t="shared" si="166"/>
        <v>3.4420000000000002</v>
      </c>
      <c r="G3312" s="23">
        <f t="shared" si="167"/>
        <v>0</v>
      </c>
      <c r="H3312" s="30"/>
      <c r="I3312" s="29"/>
      <c r="J3312" s="23">
        <f t="shared" si="168"/>
        <v>2.1762000000000001</v>
      </c>
      <c r="K3312" s="30"/>
      <c r="L3312" s="29"/>
      <c r="M3312" s="98" t="s">
        <v>4944</v>
      </c>
      <c r="N3312" s="98" t="s">
        <v>4944</v>
      </c>
      <c r="O3312" s="98" t="s">
        <v>4944</v>
      </c>
      <c r="P3312" s="98" t="s">
        <v>4944</v>
      </c>
      <c r="Q3312" s="98">
        <v>0.55500000000000005</v>
      </c>
      <c r="R3312" s="98" t="s">
        <v>4944</v>
      </c>
      <c r="S3312" s="98">
        <v>3.452</v>
      </c>
      <c r="T3312" s="98">
        <v>0.56499999999999995</v>
      </c>
      <c r="U3312" s="98">
        <v>6.3090000000000002</v>
      </c>
    </row>
    <row r="3313" spans="1:21" x14ac:dyDescent="0.25">
      <c r="A3313" s="57" t="s">
        <v>4640</v>
      </c>
      <c r="B3313" s="57" t="s">
        <v>1453</v>
      </c>
      <c r="C3313" s="57" t="s">
        <v>4679</v>
      </c>
      <c r="D3313" s="91">
        <v>7</v>
      </c>
      <c r="E3313" s="57" t="s">
        <v>6352</v>
      </c>
      <c r="F3313" s="29">
        <f t="shared" si="166"/>
        <v>3.4316666666666666</v>
      </c>
      <c r="G3313" s="23">
        <f t="shared" si="167"/>
        <v>2.0540000000000003</v>
      </c>
      <c r="H3313" s="30"/>
      <c r="I3313" s="29"/>
      <c r="J3313" s="23">
        <f t="shared" si="168"/>
        <v>46.856000000000002</v>
      </c>
      <c r="K3313" s="30"/>
      <c r="L3313" s="29"/>
      <c r="M3313" s="98">
        <v>0.70699999999999996</v>
      </c>
      <c r="N3313" s="98">
        <v>0.46300000000000002</v>
      </c>
      <c r="O3313" s="98" t="s">
        <v>4944</v>
      </c>
      <c r="P3313" s="98">
        <v>7.0460000000000003</v>
      </c>
      <c r="Q3313" s="98">
        <v>1.65</v>
      </c>
      <c r="R3313" s="98">
        <v>222.33500000000001</v>
      </c>
      <c r="S3313" s="98">
        <v>7.42</v>
      </c>
      <c r="T3313" s="98" t="s">
        <v>4944</v>
      </c>
      <c r="U3313" s="98">
        <v>2.875</v>
      </c>
    </row>
    <row r="3314" spans="1:21" x14ac:dyDescent="0.25">
      <c r="A3314" s="57" t="s">
        <v>4640</v>
      </c>
      <c r="B3314" s="57" t="s">
        <v>3822</v>
      </c>
      <c r="C3314" s="57" t="s">
        <v>4677</v>
      </c>
      <c r="D3314" s="91">
        <v>6</v>
      </c>
      <c r="E3314" s="57" t="s">
        <v>6246</v>
      </c>
      <c r="F3314" s="29">
        <f t="shared" si="166"/>
        <v>3.4203333333333332</v>
      </c>
      <c r="G3314" s="23">
        <f t="shared" si="167"/>
        <v>0</v>
      </c>
      <c r="H3314" s="30"/>
      <c r="I3314" s="29"/>
      <c r="J3314" s="23">
        <f t="shared" si="168"/>
        <v>2.1116000000000001</v>
      </c>
      <c r="K3314" s="30"/>
      <c r="L3314" s="29"/>
      <c r="M3314" s="98" t="s">
        <v>4944</v>
      </c>
      <c r="N3314" s="98" t="s">
        <v>4944</v>
      </c>
      <c r="O3314" s="98" t="s">
        <v>4944</v>
      </c>
      <c r="P3314" s="98" t="s">
        <v>4944</v>
      </c>
      <c r="Q3314" s="98" t="s">
        <v>4944</v>
      </c>
      <c r="R3314" s="98">
        <v>0.29699999999999999</v>
      </c>
      <c r="S3314" s="98">
        <v>3.4769999999999999</v>
      </c>
      <c r="T3314" s="98">
        <v>2.375</v>
      </c>
      <c r="U3314" s="98">
        <v>4.4089999999999998</v>
      </c>
    </row>
    <row r="3315" spans="1:21" x14ac:dyDescent="0.25">
      <c r="A3315" s="57" t="s">
        <v>4640</v>
      </c>
      <c r="B3315" s="57" t="s">
        <v>3541</v>
      </c>
      <c r="C3315" s="57" t="s">
        <v>4702</v>
      </c>
      <c r="D3315" s="91">
        <v>11</v>
      </c>
      <c r="E3315" s="57" t="s">
        <v>7426</v>
      </c>
      <c r="F3315" s="29">
        <f t="shared" si="166"/>
        <v>3.4083333333333332</v>
      </c>
      <c r="G3315" s="23">
        <f t="shared" si="167"/>
        <v>4.5129999999999999</v>
      </c>
      <c r="H3315" s="30"/>
      <c r="I3315" s="29"/>
      <c r="J3315" s="23">
        <f t="shared" si="168"/>
        <v>2.6491999999999996</v>
      </c>
      <c r="K3315" s="30"/>
      <c r="L3315" s="29"/>
      <c r="M3315" s="98" t="s">
        <v>4944</v>
      </c>
      <c r="N3315" s="98" t="s">
        <v>4944</v>
      </c>
      <c r="O3315" s="98">
        <v>0.77200000000000002</v>
      </c>
      <c r="P3315" s="98">
        <v>17.28</v>
      </c>
      <c r="Q3315" s="98" t="s">
        <v>4944</v>
      </c>
      <c r="R3315" s="98">
        <v>3.0209999999999999</v>
      </c>
      <c r="S3315" s="98" t="s">
        <v>4944</v>
      </c>
      <c r="T3315" s="98">
        <v>6.9539999999999997</v>
      </c>
      <c r="U3315" s="98">
        <v>3.2709999999999999</v>
      </c>
    </row>
    <row r="3316" spans="1:21" x14ac:dyDescent="0.25">
      <c r="A3316" s="57" t="s">
        <v>4640</v>
      </c>
      <c r="B3316" s="57" t="s">
        <v>3424</v>
      </c>
      <c r="C3316" s="57" t="s">
        <v>4692</v>
      </c>
      <c r="D3316" s="91">
        <v>11</v>
      </c>
      <c r="E3316" s="57" t="s">
        <v>6891</v>
      </c>
      <c r="F3316" s="29">
        <f t="shared" si="166"/>
        <v>3.4</v>
      </c>
      <c r="G3316" s="23">
        <f t="shared" si="167"/>
        <v>0</v>
      </c>
      <c r="H3316" s="30"/>
      <c r="I3316" s="29"/>
      <c r="J3316" s="23">
        <f t="shared" si="168"/>
        <v>2.04</v>
      </c>
      <c r="K3316" s="30"/>
      <c r="L3316" s="29"/>
      <c r="M3316" s="98" t="s">
        <v>4944</v>
      </c>
      <c r="N3316" s="98" t="s">
        <v>4944</v>
      </c>
      <c r="O3316" s="98" t="s">
        <v>4944</v>
      </c>
      <c r="P3316" s="98" t="s">
        <v>4944</v>
      </c>
      <c r="Q3316" s="98" t="s">
        <v>4944</v>
      </c>
      <c r="R3316" s="98" t="s">
        <v>4944</v>
      </c>
      <c r="S3316" s="98" t="s">
        <v>4944</v>
      </c>
      <c r="T3316" s="98" t="s">
        <v>4944</v>
      </c>
      <c r="U3316" s="98">
        <v>10.199999999999999</v>
      </c>
    </row>
    <row r="3317" spans="1:21" x14ac:dyDescent="0.25">
      <c r="A3317" s="57" t="s">
        <v>4640</v>
      </c>
      <c r="B3317" s="57" t="s">
        <v>3378</v>
      </c>
      <c r="C3317" s="57" t="s">
        <v>4720</v>
      </c>
      <c r="D3317" s="91">
        <v>15</v>
      </c>
      <c r="E3317" s="57" t="s">
        <v>8176</v>
      </c>
      <c r="F3317" s="29">
        <f t="shared" si="166"/>
        <v>3.3866666666666667</v>
      </c>
      <c r="G3317" s="23">
        <f t="shared" si="167"/>
        <v>1.5527500000000001</v>
      </c>
      <c r="H3317" s="30"/>
      <c r="I3317" s="29"/>
      <c r="J3317" s="23">
        <f t="shared" si="168"/>
        <v>2.5891999999999995</v>
      </c>
      <c r="K3317" s="30"/>
      <c r="L3317" s="29"/>
      <c r="M3317" s="98">
        <v>0.64800000000000002</v>
      </c>
      <c r="N3317" s="98">
        <v>0.29599999999999999</v>
      </c>
      <c r="O3317" s="98">
        <v>2.1709999999999998</v>
      </c>
      <c r="P3317" s="98">
        <v>3.0960000000000001</v>
      </c>
      <c r="Q3317" s="98">
        <v>1.143</v>
      </c>
      <c r="R3317" s="98">
        <v>1.643</v>
      </c>
      <c r="S3317" s="98">
        <v>2.7879999999999998</v>
      </c>
      <c r="T3317" s="98">
        <v>2.46</v>
      </c>
      <c r="U3317" s="98">
        <v>4.9119999999999999</v>
      </c>
    </row>
    <row r="3318" spans="1:21" x14ac:dyDescent="0.25">
      <c r="A3318" s="57" t="s">
        <v>4640</v>
      </c>
      <c r="B3318" s="57" t="s">
        <v>3635</v>
      </c>
      <c r="C3318" s="57" t="s">
        <v>4657</v>
      </c>
      <c r="D3318" s="91">
        <v>4</v>
      </c>
      <c r="E3318" s="57" t="s">
        <v>5414</v>
      </c>
      <c r="F3318" s="29">
        <f t="shared" si="166"/>
        <v>3.3823333333333334</v>
      </c>
      <c r="G3318" s="23">
        <f t="shared" si="167"/>
        <v>4.4532499999999997</v>
      </c>
      <c r="H3318" s="30"/>
      <c r="I3318" s="29"/>
      <c r="J3318" s="23">
        <f t="shared" si="168"/>
        <v>3.2296</v>
      </c>
      <c r="K3318" s="30"/>
      <c r="L3318" s="29"/>
      <c r="M3318" s="98">
        <v>4.1050000000000004</v>
      </c>
      <c r="N3318" s="98">
        <v>2.7829999999999999</v>
      </c>
      <c r="O3318" s="98">
        <v>6.8940000000000001</v>
      </c>
      <c r="P3318" s="98">
        <v>4.0309999999999997</v>
      </c>
      <c r="Q3318" s="98">
        <v>3.3130000000000002</v>
      </c>
      <c r="R3318" s="98">
        <v>2.6880000000000002</v>
      </c>
      <c r="S3318" s="98">
        <v>0.33800000000000002</v>
      </c>
      <c r="T3318" s="98">
        <v>2.25</v>
      </c>
      <c r="U3318" s="98">
        <v>7.5590000000000002</v>
      </c>
    </row>
    <row r="3319" spans="1:21" x14ac:dyDescent="0.25">
      <c r="A3319" s="57" t="s">
        <v>4640</v>
      </c>
      <c r="B3319" s="57" t="s">
        <v>1133</v>
      </c>
      <c r="C3319" s="57" t="s">
        <v>4712</v>
      </c>
      <c r="D3319" s="91">
        <v>15</v>
      </c>
      <c r="E3319" s="57" t="s">
        <v>7866</v>
      </c>
      <c r="F3319" s="29">
        <f t="shared" si="166"/>
        <v>3.3333333333333335</v>
      </c>
      <c r="G3319" s="23">
        <f t="shared" si="167"/>
        <v>0.23974999999999999</v>
      </c>
      <c r="H3319" s="30"/>
      <c r="I3319" s="29"/>
      <c r="J3319" s="23">
        <f t="shared" si="168"/>
        <v>4.2700000000000005</v>
      </c>
      <c r="K3319" s="30"/>
      <c r="L3319" s="29"/>
      <c r="M3319" s="98" t="s">
        <v>4944</v>
      </c>
      <c r="N3319" s="98">
        <v>0.95899999999999996</v>
      </c>
      <c r="O3319" s="98" t="s">
        <v>4944</v>
      </c>
      <c r="P3319" s="98" t="s">
        <v>4944</v>
      </c>
      <c r="Q3319" s="98" t="s">
        <v>4944</v>
      </c>
      <c r="R3319" s="98">
        <v>11.35</v>
      </c>
      <c r="S3319" s="98" t="s">
        <v>4944</v>
      </c>
      <c r="T3319" s="98" t="s">
        <v>4944</v>
      </c>
      <c r="U3319" s="98">
        <v>10</v>
      </c>
    </row>
    <row r="3320" spans="1:21" x14ac:dyDescent="0.25">
      <c r="A3320" s="57" t="s">
        <v>4640</v>
      </c>
      <c r="B3320" s="57" t="s">
        <v>1689</v>
      </c>
      <c r="C3320" s="57" t="s">
        <v>4723</v>
      </c>
      <c r="D3320" s="91">
        <v>16</v>
      </c>
      <c r="E3320" s="57" t="s">
        <v>8438</v>
      </c>
      <c r="F3320" s="29">
        <f t="shared" si="166"/>
        <v>3.3333333333333335</v>
      </c>
      <c r="G3320" s="23">
        <f t="shared" si="167"/>
        <v>3.9879999999999995</v>
      </c>
      <c r="H3320" s="30"/>
      <c r="I3320" s="29"/>
      <c r="J3320" s="23">
        <f t="shared" si="168"/>
        <v>2.625</v>
      </c>
      <c r="K3320" s="30"/>
      <c r="L3320" s="29"/>
      <c r="M3320" s="98" t="s">
        <v>4944</v>
      </c>
      <c r="N3320" s="98">
        <v>3.8</v>
      </c>
      <c r="O3320" s="98" t="s">
        <v>4944</v>
      </c>
      <c r="P3320" s="98">
        <v>12.151999999999999</v>
      </c>
      <c r="Q3320" s="98">
        <v>3.125</v>
      </c>
      <c r="R3320" s="98" t="s">
        <v>4944</v>
      </c>
      <c r="S3320" s="98" t="s">
        <v>4944</v>
      </c>
      <c r="T3320" s="98" t="s">
        <v>4944</v>
      </c>
      <c r="U3320" s="98">
        <v>10</v>
      </c>
    </row>
    <row r="3321" spans="1:21" x14ac:dyDescent="0.25">
      <c r="A3321" s="57" t="s">
        <v>4640</v>
      </c>
      <c r="B3321" s="57" t="s">
        <v>3415</v>
      </c>
      <c r="C3321" s="57" t="s">
        <v>4684</v>
      </c>
      <c r="D3321" s="91">
        <v>9</v>
      </c>
      <c r="E3321" s="57" t="s">
        <v>6613</v>
      </c>
      <c r="F3321" s="29">
        <f t="shared" si="166"/>
        <v>3.3316666666666666</v>
      </c>
      <c r="G3321" s="23">
        <f t="shared" si="167"/>
        <v>16.663</v>
      </c>
      <c r="H3321" s="30"/>
      <c r="I3321" s="29"/>
      <c r="J3321" s="23">
        <f t="shared" si="168"/>
        <v>3.04</v>
      </c>
      <c r="K3321" s="30"/>
      <c r="L3321" s="29"/>
      <c r="M3321" s="98" t="s">
        <v>4944</v>
      </c>
      <c r="N3321" s="98" t="s">
        <v>4944</v>
      </c>
      <c r="O3321" s="98">
        <v>45.652000000000001</v>
      </c>
      <c r="P3321" s="98">
        <v>21</v>
      </c>
      <c r="Q3321" s="98">
        <v>0.30099999999999999</v>
      </c>
      <c r="R3321" s="98">
        <v>4.9039999999999999</v>
      </c>
      <c r="S3321" s="98" t="s">
        <v>4944</v>
      </c>
      <c r="T3321" s="98" t="s">
        <v>4944</v>
      </c>
      <c r="U3321" s="98">
        <v>9.9949999999999992</v>
      </c>
    </row>
    <row r="3322" spans="1:21" x14ac:dyDescent="0.25">
      <c r="A3322" s="57" t="s">
        <v>4640</v>
      </c>
      <c r="B3322" s="57" t="s">
        <v>2059</v>
      </c>
      <c r="C3322" s="57" t="s">
        <v>4734</v>
      </c>
      <c r="D3322" s="91">
        <v>20</v>
      </c>
      <c r="E3322" s="57" t="s">
        <v>9515</v>
      </c>
      <c r="F3322" s="29">
        <f t="shared" si="166"/>
        <v>3.3243333333333336</v>
      </c>
      <c r="G3322" s="23">
        <f t="shared" si="167"/>
        <v>2.2545000000000002</v>
      </c>
      <c r="H3322" s="30"/>
      <c r="I3322" s="29"/>
      <c r="J3322" s="23">
        <f t="shared" si="168"/>
        <v>1.9964000000000002</v>
      </c>
      <c r="K3322" s="30"/>
      <c r="L3322" s="29"/>
      <c r="M3322" s="98">
        <v>0.72799999999999998</v>
      </c>
      <c r="N3322" s="98">
        <v>7.3319999999999999</v>
      </c>
      <c r="O3322" s="98">
        <v>0.95799999999999996</v>
      </c>
      <c r="P3322" s="98" t="s">
        <v>4944</v>
      </c>
      <c r="Q3322" s="98" t="s">
        <v>4944</v>
      </c>
      <c r="R3322" s="98">
        <v>8.9999999999999993E-3</v>
      </c>
      <c r="S3322" s="98">
        <v>4.79</v>
      </c>
      <c r="T3322" s="98">
        <v>4.585</v>
      </c>
      <c r="U3322" s="98">
        <v>0.59799999999999998</v>
      </c>
    </row>
    <row r="3323" spans="1:21" x14ac:dyDescent="0.25">
      <c r="A3323" s="57" t="s">
        <v>4640</v>
      </c>
      <c r="B3323" s="57" t="s">
        <v>4021</v>
      </c>
      <c r="C3323" s="57" t="s">
        <v>4668</v>
      </c>
      <c r="D3323" s="91">
        <v>6</v>
      </c>
      <c r="E3323" s="57" t="s">
        <v>5757</v>
      </c>
      <c r="F3323" s="29">
        <f t="shared" si="166"/>
        <v>3.2526666666666664</v>
      </c>
      <c r="G3323" s="23">
        <f t="shared" si="167"/>
        <v>0.98349999999999993</v>
      </c>
      <c r="H3323" s="30"/>
      <c r="I3323" s="29"/>
      <c r="J3323" s="23">
        <f t="shared" si="168"/>
        <v>2.5691999999999999</v>
      </c>
      <c r="K3323" s="30"/>
      <c r="L3323" s="29"/>
      <c r="M3323" s="98" t="s">
        <v>4944</v>
      </c>
      <c r="N3323" s="98">
        <v>0.69899999999999995</v>
      </c>
      <c r="O3323" s="98">
        <v>1.1850000000000001</v>
      </c>
      <c r="P3323" s="98">
        <v>2.0499999999999998</v>
      </c>
      <c r="Q3323" s="98">
        <v>3.0880000000000001</v>
      </c>
      <c r="R3323" s="98" t="s">
        <v>4944</v>
      </c>
      <c r="S3323" s="98">
        <v>3.3380000000000001</v>
      </c>
      <c r="T3323" s="98">
        <v>6.42</v>
      </c>
      <c r="U3323" s="98" t="s">
        <v>4944</v>
      </c>
    </row>
    <row r="3324" spans="1:21" x14ac:dyDescent="0.25">
      <c r="A3324" s="57" t="s">
        <v>4640</v>
      </c>
      <c r="B3324" s="57" t="s">
        <v>3682</v>
      </c>
      <c r="C3324" s="57" t="s">
        <v>4717</v>
      </c>
      <c r="D3324" s="91">
        <v>15</v>
      </c>
      <c r="E3324" s="57" t="s">
        <v>8143</v>
      </c>
      <c r="F3324" s="29">
        <f t="shared" si="166"/>
        <v>3.2356666666666669</v>
      </c>
      <c r="G3324" s="23">
        <f t="shared" si="167"/>
        <v>0.52424999999999999</v>
      </c>
      <c r="H3324" s="30"/>
      <c r="I3324" s="29"/>
      <c r="J3324" s="23">
        <f t="shared" si="168"/>
        <v>2.1476000000000002</v>
      </c>
      <c r="K3324" s="30"/>
      <c r="L3324" s="29"/>
      <c r="M3324" s="98" t="s">
        <v>4944</v>
      </c>
      <c r="N3324" s="98">
        <v>0.74</v>
      </c>
      <c r="O3324" s="98">
        <v>0.53600000000000003</v>
      </c>
      <c r="P3324" s="98">
        <v>0.82099999999999995</v>
      </c>
      <c r="Q3324" s="98">
        <v>0.75900000000000001</v>
      </c>
      <c r="R3324" s="98">
        <v>0.27200000000000002</v>
      </c>
      <c r="S3324" s="98">
        <v>0.42099999999999999</v>
      </c>
      <c r="T3324" s="98">
        <v>7.7229999999999999</v>
      </c>
      <c r="U3324" s="98">
        <v>1.5629999999999999</v>
      </c>
    </row>
    <row r="3325" spans="1:21" x14ac:dyDescent="0.25">
      <c r="A3325" s="57" t="s">
        <v>4640</v>
      </c>
      <c r="B3325" s="57" t="s">
        <v>2121</v>
      </c>
      <c r="C3325" s="57" t="s">
        <v>4710</v>
      </c>
      <c r="D3325" s="91">
        <v>13</v>
      </c>
      <c r="E3325" s="57" t="s">
        <v>7698</v>
      </c>
      <c r="F3325" s="29">
        <f t="shared" si="166"/>
        <v>3.1739999999999999</v>
      </c>
      <c r="G3325" s="23">
        <f t="shared" si="167"/>
        <v>1.9794999999999998</v>
      </c>
      <c r="H3325" s="30"/>
      <c r="I3325" s="29"/>
      <c r="J3325" s="23">
        <f t="shared" si="168"/>
        <v>2.0813999999999999</v>
      </c>
      <c r="K3325" s="30"/>
      <c r="L3325" s="29"/>
      <c r="M3325" s="98">
        <v>3.1669999999999998</v>
      </c>
      <c r="N3325" s="98">
        <v>1.827</v>
      </c>
      <c r="O3325" s="98">
        <v>1.827</v>
      </c>
      <c r="P3325" s="98">
        <v>1.097</v>
      </c>
      <c r="Q3325" s="98">
        <v>0.54600000000000004</v>
      </c>
      <c r="R3325" s="98">
        <v>0.33900000000000002</v>
      </c>
      <c r="S3325" s="98">
        <v>2.0209999999999999</v>
      </c>
      <c r="T3325" s="98">
        <v>4.992</v>
      </c>
      <c r="U3325" s="98">
        <v>2.5089999999999999</v>
      </c>
    </row>
    <row r="3326" spans="1:21" x14ac:dyDescent="0.25">
      <c r="A3326" s="57" t="s">
        <v>4640</v>
      </c>
      <c r="B3326" s="57" t="s">
        <v>4163</v>
      </c>
      <c r="C3326" s="57" t="s">
        <v>4698</v>
      </c>
      <c r="D3326" s="91">
        <v>11</v>
      </c>
      <c r="E3326" s="57" t="s">
        <v>7163</v>
      </c>
      <c r="F3326" s="29">
        <f t="shared" si="166"/>
        <v>3.170666666666667</v>
      </c>
      <c r="G3326" s="23">
        <f t="shared" si="167"/>
        <v>3.0000000000000001E-3</v>
      </c>
      <c r="H3326" s="30"/>
      <c r="I3326" s="29"/>
      <c r="J3326" s="23">
        <f t="shared" si="168"/>
        <v>2.3457999999999997</v>
      </c>
      <c r="K3326" s="30"/>
      <c r="L3326" s="29"/>
      <c r="M3326" s="98" t="s">
        <v>4944</v>
      </c>
      <c r="N3326" s="98" t="s">
        <v>4944</v>
      </c>
      <c r="O3326" s="98">
        <v>1.2E-2</v>
      </c>
      <c r="P3326" s="98" t="s">
        <v>4944</v>
      </c>
      <c r="Q3326" s="98">
        <v>1.208</v>
      </c>
      <c r="R3326" s="98">
        <v>1.0089999999999999</v>
      </c>
      <c r="S3326" s="98">
        <v>6.6719999999999997</v>
      </c>
      <c r="T3326" s="98">
        <v>2.84</v>
      </c>
      <c r="U3326" s="98" t="s">
        <v>4944</v>
      </c>
    </row>
    <row r="3327" spans="1:21" x14ac:dyDescent="0.25">
      <c r="A3327" s="57" t="s">
        <v>4640</v>
      </c>
      <c r="B3327" s="57" t="s">
        <v>1497</v>
      </c>
      <c r="C3327" s="57" t="s">
        <v>4723</v>
      </c>
      <c r="D3327" s="91">
        <v>16</v>
      </c>
      <c r="E3327" s="57" t="s">
        <v>8307</v>
      </c>
      <c r="F3327" s="29">
        <f t="shared" si="166"/>
        <v>3.1660000000000004</v>
      </c>
      <c r="G3327" s="23">
        <f t="shared" si="167"/>
        <v>0.64849999999999997</v>
      </c>
      <c r="H3327" s="30"/>
      <c r="I3327" s="29"/>
      <c r="J3327" s="23">
        <f t="shared" si="168"/>
        <v>3.6554000000000002</v>
      </c>
      <c r="K3327" s="30"/>
      <c r="L3327" s="29"/>
      <c r="M3327" s="98" t="s">
        <v>4944</v>
      </c>
      <c r="N3327" s="98">
        <v>1.5509999999999999</v>
      </c>
      <c r="O3327" s="98">
        <v>1.0429999999999999</v>
      </c>
      <c r="P3327" s="98" t="s">
        <v>4944</v>
      </c>
      <c r="Q3327" s="98">
        <v>8.7789999999999999</v>
      </c>
      <c r="R3327" s="98" t="s">
        <v>4944</v>
      </c>
      <c r="S3327" s="98">
        <v>4.032</v>
      </c>
      <c r="T3327" s="98">
        <v>0.36</v>
      </c>
      <c r="U3327" s="98">
        <v>5.1059999999999999</v>
      </c>
    </row>
    <row r="3328" spans="1:21" x14ac:dyDescent="0.25">
      <c r="A3328" s="57" t="s">
        <v>4640</v>
      </c>
      <c r="B3328" s="57" t="s">
        <v>3207</v>
      </c>
      <c r="C3328" s="57" t="s">
        <v>4665</v>
      </c>
      <c r="D3328" s="91">
        <v>5</v>
      </c>
      <c r="E3328" s="57" t="s">
        <v>5579</v>
      </c>
      <c r="F3328" s="29">
        <f t="shared" si="166"/>
        <v>3.1536666666666666</v>
      </c>
      <c r="G3328" s="23">
        <f t="shared" si="167"/>
        <v>1.6992500000000001</v>
      </c>
      <c r="H3328" s="30"/>
      <c r="I3328" s="29"/>
      <c r="J3328" s="23">
        <f t="shared" si="168"/>
        <v>4.1164000000000005</v>
      </c>
      <c r="K3328" s="30"/>
      <c r="L3328" s="29"/>
      <c r="M3328" s="98" t="s">
        <v>4944</v>
      </c>
      <c r="N3328" s="98">
        <v>9.0999999999999998E-2</v>
      </c>
      <c r="O3328" s="98" t="s">
        <v>4944</v>
      </c>
      <c r="P3328" s="98">
        <v>6.7060000000000004</v>
      </c>
      <c r="Q3328" s="98">
        <v>2.3730000000000002</v>
      </c>
      <c r="R3328" s="98">
        <v>8.7479999999999993</v>
      </c>
      <c r="S3328" s="98">
        <v>4.3</v>
      </c>
      <c r="T3328" s="98">
        <v>3.09</v>
      </c>
      <c r="U3328" s="98">
        <v>2.0710000000000002</v>
      </c>
    </row>
    <row r="3329" spans="1:21" x14ac:dyDescent="0.25">
      <c r="A3329" s="57" t="s">
        <v>4640</v>
      </c>
      <c r="B3329" s="57" t="s">
        <v>1089</v>
      </c>
      <c r="C3329" s="57" t="s">
        <v>4673</v>
      </c>
      <c r="D3329" s="91">
        <v>6</v>
      </c>
      <c r="E3329" s="57" t="s">
        <v>6165</v>
      </c>
      <c r="F3329" s="29">
        <f t="shared" si="166"/>
        <v>3.1466666666666665</v>
      </c>
      <c r="G3329" s="23">
        <f t="shared" si="167"/>
        <v>6.0179999999999989</v>
      </c>
      <c r="H3329" s="30"/>
      <c r="I3329" s="29"/>
      <c r="J3329" s="23">
        <f t="shared" si="168"/>
        <v>3.8546000000000005</v>
      </c>
      <c r="K3329" s="30"/>
      <c r="L3329" s="29"/>
      <c r="M3329" s="98">
        <v>5.2530000000000001</v>
      </c>
      <c r="N3329" s="98">
        <v>7.0750000000000002</v>
      </c>
      <c r="O3329" s="98">
        <v>5.4169999999999998</v>
      </c>
      <c r="P3329" s="98">
        <v>6.327</v>
      </c>
      <c r="Q3329" s="98">
        <v>5.2460000000000004</v>
      </c>
      <c r="R3329" s="98">
        <v>4.5869999999999997</v>
      </c>
      <c r="S3329" s="98">
        <v>5.5279999999999996</v>
      </c>
      <c r="T3329" s="98">
        <v>1.385</v>
      </c>
      <c r="U3329" s="98">
        <v>2.5270000000000001</v>
      </c>
    </row>
    <row r="3330" spans="1:21" x14ac:dyDescent="0.25">
      <c r="A3330" s="57" t="s">
        <v>4640</v>
      </c>
      <c r="B3330" s="57" t="s">
        <v>3494</v>
      </c>
      <c r="C3330" s="57" t="s">
        <v>4678</v>
      </c>
      <c r="D3330" s="91">
        <v>6</v>
      </c>
      <c r="E3330" s="57" t="s">
        <v>6276</v>
      </c>
      <c r="F3330" s="29">
        <f t="shared" si="166"/>
        <v>3.1413333333333338</v>
      </c>
      <c r="G3330" s="23">
        <f t="shared" si="167"/>
        <v>0</v>
      </c>
      <c r="H3330" s="30"/>
      <c r="I3330" s="29"/>
      <c r="J3330" s="23">
        <f t="shared" si="168"/>
        <v>1.8848000000000003</v>
      </c>
      <c r="K3330" s="30"/>
      <c r="L3330" s="29"/>
      <c r="M3330" s="98" t="s">
        <v>4944</v>
      </c>
      <c r="N3330" s="98" t="s">
        <v>4944</v>
      </c>
      <c r="O3330" s="98" t="s">
        <v>4944</v>
      </c>
      <c r="P3330" s="98" t="s">
        <v>4944</v>
      </c>
      <c r="Q3330" s="98" t="s">
        <v>4944</v>
      </c>
      <c r="R3330" s="98" t="s">
        <v>4944</v>
      </c>
      <c r="S3330" s="98">
        <v>8.64</v>
      </c>
      <c r="T3330" s="98" t="s">
        <v>4944</v>
      </c>
      <c r="U3330" s="98">
        <v>0.78400000000000003</v>
      </c>
    </row>
    <row r="3331" spans="1:21" x14ac:dyDescent="0.25">
      <c r="A3331" s="57" t="s">
        <v>4640</v>
      </c>
      <c r="B3331" s="57" t="s">
        <v>248</v>
      </c>
      <c r="C3331" s="57" t="s">
        <v>4644</v>
      </c>
      <c r="D3331" s="91">
        <v>1</v>
      </c>
      <c r="E3331" s="57" t="s">
        <v>5069</v>
      </c>
      <c r="F3331" s="29">
        <f t="shared" si="166"/>
        <v>3.1140000000000003</v>
      </c>
      <c r="G3331" s="23">
        <f t="shared" si="167"/>
        <v>0.76349999999999996</v>
      </c>
      <c r="H3331" s="30"/>
      <c r="I3331" s="29"/>
      <c r="J3331" s="23">
        <f t="shared" si="168"/>
        <v>1.9418</v>
      </c>
      <c r="K3331" s="30"/>
      <c r="L3331" s="29"/>
      <c r="M3331" s="98">
        <v>1.4E-2</v>
      </c>
      <c r="N3331" s="98" t="s">
        <v>4944</v>
      </c>
      <c r="O3331" s="98">
        <v>3.04</v>
      </c>
      <c r="P3331" s="98" t="s">
        <v>4944</v>
      </c>
      <c r="Q3331" s="98" t="s">
        <v>4944</v>
      </c>
      <c r="R3331" s="98">
        <v>0.36699999999999999</v>
      </c>
      <c r="S3331" s="98">
        <v>8.0370000000000008</v>
      </c>
      <c r="T3331" s="98" t="s">
        <v>4944</v>
      </c>
      <c r="U3331" s="98">
        <v>1.3049999999999999</v>
      </c>
    </row>
    <row r="3332" spans="1:21" x14ac:dyDescent="0.25">
      <c r="A3332" s="57" t="s">
        <v>4640</v>
      </c>
      <c r="B3332" s="57" t="s">
        <v>4565</v>
      </c>
      <c r="C3332" s="57" t="s">
        <v>4727</v>
      </c>
      <c r="D3332" s="91">
        <v>17</v>
      </c>
      <c r="E3332" s="57" t="s">
        <v>9169</v>
      </c>
      <c r="F3332" s="29">
        <f t="shared" si="166"/>
        <v>3.113666666666667</v>
      </c>
      <c r="G3332" s="23">
        <f t="shared" si="167"/>
        <v>3.8544999999999998</v>
      </c>
      <c r="H3332" s="30"/>
      <c r="I3332" s="29"/>
      <c r="J3332" s="23">
        <f t="shared" si="168"/>
        <v>2.2896000000000001</v>
      </c>
      <c r="K3332" s="30"/>
      <c r="L3332" s="29"/>
      <c r="M3332" s="98">
        <v>15.417999999999999</v>
      </c>
      <c r="N3332" s="98" t="s">
        <v>4944</v>
      </c>
      <c r="O3332" s="98" t="s">
        <v>4944</v>
      </c>
      <c r="P3332" s="98" t="s">
        <v>4944</v>
      </c>
      <c r="Q3332" s="98" t="s">
        <v>4944</v>
      </c>
      <c r="R3332" s="98">
        <v>2.1070000000000002</v>
      </c>
      <c r="S3332" s="98" t="s">
        <v>4944</v>
      </c>
      <c r="T3332" s="98">
        <v>5</v>
      </c>
      <c r="U3332" s="98">
        <v>4.3410000000000002</v>
      </c>
    </row>
    <row r="3333" spans="1:21" x14ac:dyDescent="0.25">
      <c r="A3333" s="57" t="s">
        <v>4640</v>
      </c>
      <c r="B3333" s="57" t="s">
        <v>2451</v>
      </c>
      <c r="C3333" s="57" t="s">
        <v>4642</v>
      </c>
      <c r="D3333" s="91">
        <v>1</v>
      </c>
      <c r="E3333" s="57" t="s">
        <v>5010</v>
      </c>
      <c r="F3333" s="29">
        <f t="shared" si="166"/>
        <v>3.1080000000000001</v>
      </c>
      <c r="G3333" s="23">
        <f t="shared" si="167"/>
        <v>0.03</v>
      </c>
      <c r="H3333" s="30"/>
      <c r="I3333" s="29"/>
      <c r="J3333" s="23">
        <f t="shared" si="168"/>
        <v>1.8648</v>
      </c>
      <c r="K3333" s="30"/>
      <c r="L3333" s="29"/>
      <c r="M3333" s="98">
        <v>0.12</v>
      </c>
      <c r="N3333" s="98" t="s">
        <v>4944</v>
      </c>
      <c r="O3333" s="98" t="s">
        <v>4944</v>
      </c>
      <c r="P3333" s="98" t="s">
        <v>4944</v>
      </c>
      <c r="Q3333" s="98" t="s">
        <v>4944</v>
      </c>
      <c r="R3333" s="98" t="s">
        <v>4944</v>
      </c>
      <c r="S3333" s="98" t="s">
        <v>4944</v>
      </c>
      <c r="T3333" s="98">
        <v>9.3239999999999998</v>
      </c>
      <c r="U3333" s="98" t="s">
        <v>4944</v>
      </c>
    </row>
    <row r="3334" spans="1:21" x14ac:dyDescent="0.25">
      <c r="A3334" s="57" t="s">
        <v>4640</v>
      </c>
      <c r="B3334" s="57" t="s">
        <v>1058</v>
      </c>
      <c r="C3334" s="57" t="s">
        <v>4712</v>
      </c>
      <c r="D3334" s="91">
        <v>15</v>
      </c>
      <c r="E3334" s="57" t="s">
        <v>7789</v>
      </c>
      <c r="F3334" s="29">
        <f t="shared" si="166"/>
        <v>3.1080000000000001</v>
      </c>
      <c r="G3334" s="23">
        <f t="shared" si="167"/>
        <v>23.241</v>
      </c>
      <c r="H3334" s="30"/>
      <c r="I3334" s="29"/>
      <c r="J3334" s="23">
        <f t="shared" si="168"/>
        <v>5.6265999999999989</v>
      </c>
      <c r="K3334" s="30"/>
      <c r="L3334" s="29"/>
      <c r="M3334" s="98">
        <v>1.375</v>
      </c>
      <c r="N3334" s="98">
        <v>90.978999999999999</v>
      </c>
      <c r="O3334" s="98">
        <v>0.61</v>
      </c>
      <c r="P3334" s="98" t="s">
        <v>4944</v>
      </c>
      <c r="Q3334" s="98">
        <v>13.04</v>
      </c>
      <c r="R3334" s="98">
        <v>5.7690000000000001</v>
      </c>
      <c r="S3334" s="98">
        <v>1.8140000000000001</v>
      </c>
      <c r="T3334" s="98">
        <v>3.5</v>
      </c>
      <c r="U3334" s="98">
        <v>4.01</v>
      </c>
    </row>
    <row r="3335" spans="1:21" x14ac:dyDescent="0.25">
      <c r="A3335" s="57" t="s">
        <v>4640</v>
      </c>
      <c r="B3335" s="57" t="s">
        <v>3502</v>
      </c>
      <c r="C3335" s="57" t="s">
        <v>4668</v>
      </c>
      <c r="D3335" s="91">
        <v>6</v>
      </c>
      <c r="E3335" s="57" t="s">
        <v>5814</v>
      </c>
      <c r="F3335" s="29">
        <f t="shared" si="166"/>
        <v>3.0873333333333335</v>
      </c>
      <c r="G3335" s="23">
        <f t="shared" si="167"/>
        <v>3.3250000000000002E-2</v>
      </c>
      <c r="H3335" s="30"/>
      <c r="I3335" s="29"/>
      <c r="J3335" s="23">
        <f t="shared" si="168"/>
        <v>1.8524</v>
      </c>
      <c r="K3335" s="30"/>
      <c r="L3335" s="29"/>
      <c r="M3335" s="98">
        <v>5.8999999999999997E-2</v>
      </c>
      <c r="N3335" s="98" t="s">
        <v>4944</v>
      </c>
      <c r="O3335" s="98">
        <v>7.3999999999999996E-2</v>
      </c>
      <c r="P3335" s="98" t="s">
        <v>4944</v>
      </c>
      <c r="Q3335" s="98" t="s">
        <v>4944</v>
      </c>
      <c r="R3335" s="98" t="s">
        <v>4944</v>
      </c>
      <c r="S3335" s="98">
        <v>3.085</v>
      </c>
      <c r="T3335" s="98">
        <v>0.95499999999999996</v>
      </c>
      <c r="U3335" s="98">
        <v>5.2220000000000004</v>
      </c>
    </row>
    <row r="3336" spans="1:21" x14ac:dyDescent="0.25">
      <c r="A3336" s="57" t="s">
        <v>4640</v>
      </c>
      <c r="B3336" s="57" t="s">
        <v>3118</v>
      </c>
      <c r="C3336" s="57" t="s">
        <v>4702</v>
      </c>
      <c r="D3336" s="91">
        <v>11</v>
      </c>
      <c r="E3336" s="57" t="s">
        <v>7439</v>
      </c>
      <c r="F3336" s="29">
        <f t="shared" si="166"/>
        <v>3.0796666666666668</v>
      </c>
      <c r="G3336" s="23">
        <f t="shared" si="167"/>
        <v>2.7817500000000002</v>
      </c>
      <c r="H3336" s="30"/>
      <c r="I3336" s="29"/>
      <c r="J3336" s="23">
        <f t="shared" si="168"/>
        <v>4.9542000000000002</v>
      </c>
      <c r="K3336" s="30"/>
      <c r="L3336" s="29"/>
      <c r="M3336" s="98">
        <v>5.8890000000000002</v>
      </c>
      <c r="N3336" s="98">
        <v>0.94599999999999995</v>
      </c>
      <c r="O3336" s="98">
        <v>0.32</v>
      </c>
      <c r="P3336" s="98">
        <v>3.972</v>
      </c>
      <c r="Q3336" s="98">
        <v>12.438000000000001</v>
      </c>
      <c r="R3336" s="98">
        <v>3.0939999999999999</v>
      </c>
      <c r="S3336" s="98">
        <v>0.20200000000000001</v>
      </c>
      <c r="T3336" s="98">
        <v>1.337</v>
      </c>
      <c r="U3336" s="98">
        <v>7.7</v>
      </c>
    </row>
    <row r="3337" spans="1:21" x14ac:dyDescent="0.25">
      <c r="A3337" s="57" t="s">
        <v>4640</v>
      </c>
      <c r="B3337" s="57" t="s">
        <v>3042</v>
      </c>
      <c r="C3337" s="57" t="s">
        <v>4641</v>
      </c>
      <c r="D3337" s="91">
        <v>1</v>
      </c>
      <c r="E3337" s="57" t="s">
        <v>4972</v>
      </c>
      <c r="F3337" s="29">
        <f t="shared" si="166"/>
        <v>3.0743333333333336</v>
      </c>
      <c r="G3337" s="23">
        <f t="shared" si="167"/>
        <v>0</v>
      </c>
      <c r="H3337" s="30"/>
      <c r="I3337" s="29"/>
      <c r="J3337" s="23">
        <f t="shared" si="168"/>
        <v>1.8446000000000002</v>
      </c>
      <c r="K3337" s="30"/>
      <c r="L3337" s="29"/>
      <c r="M3337" s="98" t="s">
        <v>4944</v>
      </c>
      <c r="N3337" s="98" t="s">
        <v>4944</v>
      </c>
      <c r="O3337" s="98" t="s">
        <v>4944</v>
      </c>
      <c r="P3337" s="98" t="s">
        <v>4944</v>
      </c>
      <c r="Q3337" s="98" t="s">
        <v>4944</v>
      </c>
      <c r="R3337" s="98" t="s">
        <v>4944</v>
      </c>
      <c r="S3337" s="98" t="s">
        <v>4944</v>
      </c>
      <c r="T3337" s="98">
        <v>9.2230000000000008</v>
      </c>
      <c r="U3337" s="98" t="s">
        <v>4944</v>
      </c>
    </row>
    <row r="3338" spans="1:21" x14ac:dyDescent="0.25">
      <c r="A3338" s="57" t="s">
        <v>4640</v>
      </c>
      <c r="B3338" s="57" t="s">
        <v>1525</v>
      </c>
      <c r="C3338" s="57" t="s">
        <v>4669</v>
      </c>
      <c r="D3338" s="91">
        <v>6</v>
      </c>
      <c r="E3338" s="57" t="s">
        <v>6031</v>
      </c>
      <c r="F3338" s="29">
        <f t="shared" si="166"/>
        <v>3.0693333333333328</v>
      </c>
      <c r="G3338" s="23">
        <f t="shared" si="167"/>
        <v>0.32850000000000001</v>
      </c>
      <c r="H3338" s="30"/>
      <c r="I3338" s="29"/>
      <c r="J3338" s="23">
        <f t="shared" si="168"/>
        <v>2.7182000000000004</v>
      </c>
      <c r="K3338" s="30"/>
      <c r="L3338" s="29"/>
      <c r="M3338" s="98" t="s">
        <v>4944</v>
      </c>
      <c r="N3338" s="98">
        <v>1.286</v>
      </c>
      <c r="O3338" s="98" t="s">
        <v>4944</v>
      </c>
      <c r="P3338" s="98">
        <v>2.8000000000000001E-2</v>
      </c>
      <c r="Q3338" s="98" t="s">
        <v>4944</v>
      </c>
      <c r="R3338" s="98">
        <v>4.383</v>
      </c>
      <c r="S3338" s="98">
        <v>8.4749999999999996</v>
      </c>
      <c r="T3338" s="98">
        <v>0.33400000000000002</v>
      </c>
      <c r="U3338" s="98">
        <v>0.39900000000000002</v>
      </c>
    </row>
    <row r="3339" spans="1:21" x14ac:dyDescent="0.25">
      <c r="A3339" s="57" t="s">
        <v>4640</v>
      </c>
      <c r="B3339" s="57" t="s">
        <v>3120</v>
      </c>
      <c r="C3339" s="57" t="s">
        <v>4668</v>
      </c>
      <c r="D3339" s="91">
        <v>6</v>
      </c>
      <c r="E3339" s="57" t="s">
        <v>5771</v>
      </c>
      <c r="F3339" s="29">
        <f t="shared" si="166"/>
        <v>3.0630000000000002</v>
      </c>
      <c r="G3339" s="23">
        <f t="shared" si="167"/>
        <v>1.02</v>
      </c>
      <c r="H3339" s="30"/>
      <c r="I3339" s="29"/>
      <c r="J3339" s="23">
        <f t="shared" si="168"/>
        <v>1.8378000000000001</v>
      </c>
      <c r="K3339" s="30"/>
      <c r="L3339" s="29"/>
      <c r="M3339" s="98">
        <v>2.2799999999999998</v>
      </c>
      <c r="N3339" s="98">
        <v>1.8</v>
      </c>
      <c r="O3339" s="98" t="s">
        <v>4944</v>
      </c>
      <c r="P3339" s="98" t="s">
        <v>4944</v>
      </c>
      <c r="Q3339" s="98" t="s">
        <v>4944</v>
      </c>
      <c r="R3339" s="98" t="s">
        <v>4944</v>
      </c>
      <c r="S3339" s="98">
        <v>0.38900000000000001</v>
      </c>
      <c r="T3339" s="98">
        <v>8.8000000000000007</v>
      </c>
      <c r="U3339" s="98" t="s">
        <v>4944</v>
      </c>
    </row>
    <row r="3340" spans="1:21" x14ac:dyDescent="0.25">
      <c r="A3340" s="57" t="s">
        <v>4640</v>
      </c>
      <c r="B3340" s="57" t="s">
        <v>3899</v>
      </c>
      <c r="C3340" s="57" t="s">
        <v>4668</v>
      </c>
      <c r="D3340" s="91">
        <v>6</v>
      </c>
      <c r="E3340" s="57" t="s">
        <v>5829</v>
      </c>
      <c r="F3340" s="29">
        <f t="shared" si="166"/>
        <v>3.0406666666666666</v>
      </c>
      <c r="G3340" s="23">
        <f t="shared" si="167"/>
        <v>0.3125</v>
      </c>
      <c r="H3340" s="30"/>
      <c r="I3340" s="29"/>
      <c r="J3340" s="23">
        <f t="shared" si="168"/>
        <v>2.1320000000000001</v>
      </c>
      <c r="K3340" s="30"/>
      <c r="L3340" s="29"/>
      <c r="M3340" s="98" t="s">
        <v>4944</v>
      </c>
      <c r="N3340" s="98" t="s">
        <v>4944</v>
      </c>
      <c r="O3340" s="98">
        <v>1.25</v>
      </c>
      <c r="P3340" s="98" t="s">
        <v>4944</v>
      </c>
      <c r="Q3340" s="98">
        <v>0.20799999999999999</v>
      </c>
      <c r="R3340" s="98">
        <v>1.33</v>
      </c>
      <c r="S3340" s="98">
        <v>7.7160000000000002</v>
      </c>
      <c r="T3340" s="98">
        <v>1.4059999999999999</v>
      </c>
      <c r="U3340" s="98" t="s">
        <v>4944</v>
      </c>
    </row>
    <row r="3341" spans="1:21" x14ac:dyDescent="0.25">
      <c r="A3341" s="57" t="s">
        <v>4640</v>
      </c>
      <c r="B3341" s="57" t="s">
        <v>3105</v>
      </c>
      <c r="C3341" s="57" t="s">
        <v>4724</v>
      </c>
      <c r="D3341" s="91">
        <v>16</v>
      </c>
      <c r="E3341" s="57" t="s">
        <v>8883</v>
      </c>
      <c r="F3341" s="29">
        <f t="shared" si="166"/>
        <v>3.0346666666666664</v>
      </c>
      <c r="G3341" s="23">
        <f t="shared" si="167"/>
        <v>0.83975</v>
      </c>
      <c r="H3341" s="30"/>
      <c r="I3341" s="29"/>
      <c r="J3341" s="23">
        <f t="shared" si="168"/>
        <v>2.1572000000000005</v>
      </c>
      <c r="K3341" s="30"/>
      <c r="L3341" s="29"/>
      <c r="M3341" s="98">
        <v>0.76</v>
      </c>
      <c r="N3341" s="98">
        <v>2.3439999999999999</v>
      </c>
      <c r="O3341" s="98">
        <v>0.255</v>
      </c>
      <c r="P3341" s="98" t="s">
        <v>4944</v>
      </c>
      <c r="Q3341" s="98" t="s">
        <v>4944</v>
      </c>
      <c r="R3341" s="98">
        <v>1.6819999999999999</v>
      </c>
      <c r="S3341" s="98">
        <v>0.97799999999999998</v>
      </c>
      <c r="T3341" s="98">
        <v>2.266</v>
      </c>
      <c r="U3341" s="98">
        <v>5.86</v>
      </c>
    </row>
    <row r="3342" spans="1:21" x14ac:dyDescent="0.25">
      <c r="A3342" s="57" t="s">
        <v>4640</v>
      </c>
      <c r="B3342" s="57" t="s">
        <v>3356</v>
      </c>
      <c r="C3342" s="57" t="s">
        <v>4723</v>
      </c>
      <c r="D3342" s="91">
        <v>16</v>
      </c>
      <c r="E3342" s="57" t="s">
        <v>8526</v>
      </c>
      <c r="F3342" s="29">
        <f t="shared" si="166"/>
        <v>3.03</v>
      </c>
      <c r="G3342" s="23">
        <f t="shared" si="167"/>
        <v>0</v>
      </c>
      <c r="H3342" s="30"/>
      <c r="I3342" s="29"/>
      <c r="J3342" s="23">
        <f t="shared" si="168"/>
        <v>5.3179999999999996</v>
      </c>
      <c r="K3342" s="30"/>
      <c r="L3342" s="29"/>
      <c r="M3342" s="98" t="s">
        <v>4944</v>
      </c>
      <c r="N3342" s="98" t="s">
        <v>4944</v>
      </c>
      <c r="O3342" s="98" t="s">
        <v>4944</v>
      </c>
      <c r="P3342" s="98" t="s">
        <v>4944</v>
      </c>
      <c r="Q3342" s="98">
        <v>17.5</v>
      </c>
      <c r="R3342" s="98" t="s">
        <v>4944</v>
      </c>
      <c r="S3342" s="98">
        <v>0.86</v>
      </c>
      <c r="T3342" s="98">
        <v>8.23</v>
      </c>
      <c r="U3342" s="98" t="s">
        <v>4944</v>
      </c>
    </row>
    <row r="3343" spans="1:21" x14ac:dyDescent="0.25">
      <c r="A3343" s="57" t="s">
        <v>4640</v>
      </c>
      <c r="B3343" s="57" t="s">
        <v>3355</v>
      </c>
      <c r="C3343" s="57" t="s">
        <v>4723</v>
      </c>
      <c r="D3343" s="91">
        <v>16</v>
      </c>
      <c r="E3343" s="57" t="s">
        <v>8576</v>
      </c>
      <c r="F3343" s="29">
        <f t="shared" si="166"/>
        <v>3.0199999999999996</v>
      </c>
      <c r="G3343" s="23">
        <f t="shared" si="167"/>
        <v>24.853999999999999</v>
      </c>
      <c r="H3343" s="30"/>
      <c r="I3343" s="29"/>
      <c r="J3343" s="23">
        <f t="shared" si="168"/>
        <v>5.1929999999999996</v>
      </c>
      <c r="K3343" s="30"/>
      <c r="L3343" s="29"/>
      <c r="M3343" s="98">
        <v>0.73199999999999998</v>
      </c>
      <c r="N3343" s="98">
        <v>28.706</v>
      </c>
      <c r="O3343" s="98">
        <v>47.704000000000001</v>
      </c>
      <c r="P3343" s="98">
        <v>22.274000000000001</v>
      </c>
      <c r="Q3343" s="98">
        <v>16.048999999999999</v>
      </c>
      <c r="R3343" s="98">
        <v>0.85599999999999998</v>
      </c>
      <c r="S3343" s="98">
        <v>5.27</v>
      </c>
      <c r="T3343" s="98">
        <v>3.79</v>
      </c>
      <c r="U3343" s="98" t="s">
        <v>4944</v>
      </c>
    </row>
    <row r="3344" spans="1:21" x14ac:dyDescent="0.25">
      <c r="A3344" s="57" t="s">
        <v>4640</v>
      </c>
      <c r="B3344" s="57" t="s">
        <v>4268</v>
      </c>
      <c r="C3344" s="57" t="s">
        <v>4695</v>
      </c>
      <c r="D3344" s="91">
        <v>11</v>
      </c>
      <c r="E3344" s="57" t="s">
        <v>7088</v>
      </c>
      <c r="F3344" s="29">
        <f t="shared" si="166"/>
        <v>3.0096666666666665</v>
      </c>
      <c r="G3344" s="23">
        <f t="shared" si="167"/>
        <v>3.1239999999999997</v>
      </c>
      <c r="H3344" s="30"/>
      <c r="I3344" s="29"/>
      <c r="J3344" s="23">
        <f t="shared" si="168"/>
        <v>6.18</v>
      </c>
      <c r="K3344" s="30"/>
      <c r="L3344" s="29"/>
      <c r="M3344" s="98">
        <v>4.6639999999999997</v>
      </c>
      <c r="N3344" s="98">
        <v>0.152</v>
      </c>
      <c r="O3344" s="98" t="s">
        <v>4944</v>
      </c>
      <c r="P3344" s="98">
        <v>7.68</v>
      </c>
      <c r="Q3344" s="98">
        <v>21.870999999999999</v>
      </c>
      <c r="R3344" s="98" t="s">
        <v>4944</v>
      </c>
      <c r="S3344" s="98" t="s">
        <v>4944</v>
      </c>
      <c r="T3344" s="98">
        <v>1.0289999999999999</v>
      </c>
      <c r="U3344" s="98">
        <v>8</v>
      </c>
    </row>
    <row r="3345" spans="1:21" x14ac:dyDescent="0.25">
      <c r="A3345" s="57" t="s">
        <v>4640</v>
      </c>
      <c r="B3345" s="57" t="s">
        <v>3509</v>
      </c>
      <c r="C3345" s="57" t="s">
        <v>4669</v>
      </c>
      <c r="D3345" s="91">
        <v>6</v>
      </c>
      <c r="E3345" s="57" t="s">
        <v>6028</v>
      </c>
      <c r="F3345" s="29">
        <f t="shared" si="166"/>
        <v>2.9949999999999997</v>
      </c>
      <c r="G3345" s="23">
        <f t="shared" si="167"/>
        <v>0.32124999999999998</v>
      </c>
      <c r="H3345" s="30"/>
      <c r="I3345" s="29"/>
      <c r="J3345" s="23">
        <f t="shared" si="168"/>
        <v>1.8814</v>
      </c>
      <c r="K3345" s="30"/>
      <c r="L3345" s="29"/>
      <c r="M3345" s="98">
        <v>1.2589999999999999</v>
      </c>
      <c r="N3345" s="98">
        <v>2.5999999999999999E-2</v>
      </c>
      <c r="O3345" s="98" t="s">
        <v>4944</v>
      </c>
      <c r="P3345" s="98" t="s">
        <v>4944</v>
      </c>
      <c r="Q3345" s="98">
        <v>0.24199999999999999</v>
      </c>
      <c r="R3345" s="98">
        <v>0.18</v>
      </c>
      <c r="S3345" s="98" t="s">
        <v>4944</v>
      </c>
      <c r="T3345" s="98">
        <v>2.2069999999999999</v>
      </c>
      <c r="U3345" s="98">
        <v>6.7779999999999996</v>
      </c>
    </row>
    <row r="3346" spans="1:21" x14ac:dyDescent="0.25">
      <c r="A3346" s="57" t="s">
        <v>4640</v>
      </c>
      <c r="B3346" s="57" t="s">
        <v>1010</v>
      </c>
      <c r="C3346" s="57" t="s">
        <v>4726</v>
      </c>
      <c r="D3346" s="91">
        <v>17</v>
      </c>
      <c r="E3346" s="57" t="s">
        <v>9154</v>
      </c>
      <c r="F3346" s="29">
        <f t="shared" si="166"/>
        <v>2.9913333333333334</v>
      </c>
      <c r="G3346" s="23">
        <f t="shared" si="167"/>
        <v>1.4165000000000001</v>
      </c>
      <c r="H3346" s="30"/>
      <c r="I3346" s="29"/>
      <c r="J3346" s="23">
        <f t="shared" si="168"/>
        <v>1.8527999999999998</v>
      </c>
      <c r="K3346" s="30"/>
      <c r="L3346" s="29"/>
      <c r="M3346" s="98">
        <v>1.0509999999999999</v>
      </c>
      <c r="N3346" s="98">
        <v>0.33300000000000002</v>
      </c>
      <c r="O3346" s="98">
        <v>4.282</v>
      </c>
      <c r="P3346" s="98" t="s">
        <v>4944</v>
      </c>
      <c r="Q3346" s="98" t="s">
        <v>4944</v>
      </c>
      <c r="R3346" s="98">
        <v>0.28999999999999998</v>
      </c>
      <c r="S3346" s="98">
        <v>0.10199999999999999</v>
      </c>
      <c r="T3346" s="98">
        <v>1.2</v>
      </c>
      <c r="U3346" s="98">
        <v>7.6719999999999997</v>
      </c>
    </row>
    <row r="3347" spans="1:21" x14ac:dyDescent="0.25">
      <c r="A3347" s="57" t="s">
        <v>4640</v>
      </c>
      <c r="B3347" s="57" t="s">
        <v>2553</v>
      </c>
      <c r="C3347" s="57" t="s">
        <v>4724</v>
      </c>
      <c r="D3347" s="91">
        <v>16</v>
      </c>
      <c r="E3347" s="57" t="s">
        <v>8864</v>
      </c>
      <c r="F3347" s="29">
        <f t="shared" si="166"/>
        <v>2.9780000000000002</v>
      </c>
      <c r="G3347" s="23">
        <f t="shared" si="167"/>
        <v>0.27575</v>
      </c>
      <c r="H3347" s="30"/>
      <c r="I3347" s="29"/>
      <c r="J3347" s="23">
        <f t="shared" si="168"/>
        <v>2.2364000000000002</v>
      </c>
      <c r="K3347" s="30"/>
      <c r="L3347" s="29"/>
      <c r="M3347" s="98" t="s">
        <v>4944</v>
      </c>
      <c r="N3347" s="98">
        <v>0.04</v>
      </c>
      <c r="O3347" s="98" t="s">
        <v>4944</v>
      </c>
      <c r="P3347" s="98">
        <v>1.0629999999999999</v>
      </c>
      <c r="Q3347" s="98" t="s">
        <v>4944</v>
      </c>
      <c r="R3347" s="98">
        <v>2.2480000000000002</v>
      </c>
      <c r="S3347" s="98">
        <v>1.877</v>
      </c>
      <c r="T3347" s="98">
        <v>1.3120000000000001</v>
      </c>
      <c r="U3347" s="98">
        <v>5.7450000000000001</v>
      </c>
    </row>
    <row r="3348" spans="1:21" x14ac:dyDescent="0.25">
      <c r="A3348" s="57" t="s">
        <v>4640</v>
      </c>
      <c r="B3348" s="57" t="s">
        <v>2932</v>
      </c>
      <c r="C3348" s="57" t="s">
        <v>4695</v>
      </c>
      <c r="D3348" s="91">
        <v>11</v>
      </c>
      <c r="E3348" s="57" t="s">
        <v>7022</v>
      </c>
      <c r="F3348" s="29">
        <f t="shared" si="166"/>
        <v>2.9763333333333333</v>
      </c>
      <c r="G3348" s="23">
        <f t="shared" si="167"/>
        <v>3.1909999999999998</v>
      </c>
      <c r="H3348" s="30"/>
      <c r="I3348" s="29"/>
      <c r="J3348" s="23">
        <f t="shared" si="168"/>
        <v>7.4370000000000003</v>
      </c>
      <c r="K3348" s="30"/>
      <c r="L3348" s="29"/>
      <c r="M3348" s="98">
        <v>1.161</v>
      </c>
      <c r="N3348" s="98">
        <v>5.1239999999999997</v>
      </c>
      <c r="O3348" s="98">
        <v>3.6789999999999998</v>
      </c>
      <c r="P3348" s="98">
        <v>2.8</v>
      </c>
      <c r="Q3348" s="98">
        <v>6.5</v>
      </c>
      <c r="R3348" s="98">
        <v>21.756</v>
      </c>
      <c r="S3348" s="98">
        <v>4.7E-2</v>
      </c>
      <c r="T3348" s="98">
        <v>0.22800000000000001</v>
      </c>
      <c r="U3348" s="98">
        <v>8.6539999999999999</v>
      </c>
    </row>
    <row r="3349" spans="1:21" x14ac:dyDescent="0.25">
      <c r="A3349" s="57" t="s">
        <v>4640</v>
      </c>
      <c r="B3349" s="57" t="s">
        <v>2384</v>
      </c>
      <c r="C3349" s="57" t="s">
        <v>4724</v>
      </c>
      <c r="D3349" s="91">
        <v>16</v>
      </c>
      <c r="E3349" s="57" t="s">
        <v>9032</v>
      </c>
      <c r="F3349" s="29">
        <f t="shared" si="166"/>
        <v>2.9753333333333334</v>
      </c>
      <c r="G3349" s="23">
        <f t="shared" si="167"/>
        <v>24.891250000000003</v>
      </c>
      <c r="H3349" s="30"/>
      <c r="I3349" s="29"/>
      <c r="J3349" s="23">
        <f t="shared" si="168"/>
        <v>3.4183999999999997</v>
      </c>
      <c r="K3349" s="30"/>
      <c r="L3349" s="29"/>
      <c r="M3349" s="98">
        <v>14.058999999999999</v>
      </c>
      <c r="N3349" s="98">
        <v>37.448</v>
      </c>
      <c r="O3349" s="98">
        <v>34.340000000000003</v>
      </c>
      <c r="P3349" s="98">
        <v>13.718</v>
      </c>
      <c r="Q3349" s="98">
        <v>1.5529999999999999</v>
      </c>
      <c r="R3349" s="98">
        <v>6.6130000000000004</v>
      </c>
      <c r="S3349" s="98">
        <v>4.42</v>
      </c>
      <c r="T3349" s="98">
        <v>0.26900000000000002</v>
      </c>
      <c r="U3349" s="98">
        <v>4.2370000000000001</v>
      </c>
    </row>
    <row r="3350" spans="1:21" x14ac:dyDescent="0.25">
      <c r="A3350" s="57" t="s">
        <v>4640</v>
      </c>
      <c r="B3350" s="57" t="s">
        <v>4524</v>
      </c>
      <c r="C3350" s="57" t="s">
        <v>4643</v>
      </c>
      <c r="D3350" s="91">
        <v>1</v>
      </c>
      <c r="E3350" s="57" t="s">
        <v>5020</v>
      </c>
      <c r="F3350" s="29">
        <f t="shared" si="166"/>
        <v>2.9750000000000001</v>
      </c>
      <c r="G3350" s="23">
        <f t="shared" si="167"/>
        <v>0</v>
      </c>
      <c r="H3350" s="30"/>
      <c r="I3350" s="29"/>
      <c r="J3350" s="23">
        <f t="shared" si="168"/>
        <v>1.7850000000000001</v>
      </c>
      <c r="K3350" s="30"/>
      <c r="L3350" s="29"/>
      <c r="M3350" s="98" t="s">
        <v>4944</v>
      </c>
      <c r="N3350" s="98" t="s">
        <v>4944</v>
      </c>
      <c r="O3350" s="98" t="s">
        <v>4944</v>
      </c>
      <c r="P3350" s="98" t="s">
        <v>4944</v>
      </c>
      <c r="Q3350" s="98" t="s">
        <v>4944</v>
      </c>
      <c r="R3350" s="98" t="s">
        <v>4944</v>
      </c>
      <c r="S3350" s="98" t="s">
        <v>4944</v>
      </c>
      <c r="T3350" s="98" t="s">
        <v>4944</v>
      </c>
      <c r="U3350" s="98">
        <v>8.9250000000000007</v>
      </c>
    </row>
    <row r="3351" spans="1:21" x14ac:dyDescent="0.25">
      <c r="A3351" s="57" t="s">
        <v>4640</v>
      </c>
      <c r="B3351" s="57" t="s">
        <v>3075</v>
      </c>
      <c r="C3351" s="57" t="s">
        <v>4648</v>
      </c>
      <c r="D3351" s="91">
        <v>2</v>
      </c>
      <c r="E3351" s="57" t="s">
        <v>5212</v>
      </c>
      <c r="F3351" s="29">
        <f t="shared" si="166"/>
        <v>2.9743333333333335</v>
      </c>
      <c r="G3351" s="23">
        <f t="shared" si="167"/>
        <v>0.33150000000000002</v>
      </c>
      <c r="H3351" s="30"/>
      <c r="I3351" s="29"/>
      <c r="J3351" s="23">
        <f t="shared" si="168"/>
        <v>1.7846</v>
      </c>
      <c r="K3351" s="30"/>
      <c r="L3351" s="29"/>
      <c r="M3351" s="98" t="s">
        <v>4944</v>
      </c>
      <c r="N3351" s="98">
        <v>0.28199999999999997</v>
      </c>
      <c r="O3351" s="98">
        <v>0.22500000000000001</v>
      </c>
      <c r="P3351" s="98">
        <v>0.81899999999999995</v>
      </c>
      <c r="Q3351" s="98" t="s">
        <v>4944</v>
      </c>
      <c r="R3351" s="98" t="s">
        <v>4944</v>
      </c>
      <c r="S3351" s="98">
        <v>2.6469999999999998</v>
      </c>
      <c r="T3351" s="98">
        <v>3.6829999999999998</v>
      </c>
      <c r="U3351" s="98">
        <v>2.593</v>
      </c>
    </row>
    <row r="3352" spans="1:21" x14ac:dyDescent="0.25">
      <c r="A3352" s="57" t="s">
        <v>4640</v>
      </c>
      <c r="B3352" s="57" t="s">
        <v>4406</v>
      </c>
      <c r="C3352" s="57" t="s">
        <v>4646</v>
      </c>
      <c r="D3352" s="91">
        <v>2</v>
      </c>
      <c r="E3352" s="57" t="s">
        <v>5118</v>
      </c>
      <c r="F3352" s="29">
        <f t="shared" si="166"/>
        <v>2.9599999999999995</v>
      </c>
      <c r="G3352" s="23">
        <f t="shared" si="167"/>
        <v>2.7182499999999998</v>
      </c>
      <c r="H3352" s="30"/>
      <c r="I3352" s="29"/>
      <c r="J3352" s="23">
        <f t="shared" si="168"/>
        <v>4.9737999999999998</v>
      </c>
      <c r="K3352" s="30"/>
      <c r="L3352" s="29"/>
      <c r="M3352" s="98" t="s">
        <v>4944</v>
      </c>
      <c r="N3352" s="98" t="s">
        <v>4944</v>
      </c>
      <c r="O3352" s="98">
        <v>1.3240000000000001</v>
      </c>
      <c r="P3352" s="98">
        <v>9.5489999999999995</v>
      </c>
      <c r="Q3352" s="98">
        <v>11.89</v>
      </c>
      <c r="R3352" s="98">
        <v>4.0990000000000002</v>
      </c>
      <c r="S3352" s="98">
        <v>0.309</v>
      </c>
      <c r="T3352" s="98">
        <v>4.6159999999999997</v>
      </c>
      <c r="U3352" s="98">
        <v>3.9550000000000001</v>
      </c>
    </row>
    <row r="3353" spans="1:21" x14ac:dyDescent="0.25">
      <c r="A3353" s="57" t="s">
        <v>4640</v>
      </c>
      <c r="B3353" s="57" t="s">
        <v>4469</v>
      </c>
      <c r="C3353" s="57" t="s">
        <v>4734</v>
      </c>
      <c r="D3353" s="91">
        <v>20</v>
      </c>
      <c r="E3353" s="57" t="s">
        <v>9509</v>
      </c>
      <c r="F3353" s="29">
        <f t="shared" si="166"/>
        <v>2.9596666666666667</v>
      </c>
      <c r="G3353" s="23">
        <f t="shared" si="167"/>
        <v>1.225E-2</v>
      </c>
      <c r="H3353" s="30"/>
      <c r="I3353" s="29"/>
      <c r="J3353" s="23">
        <f t="shared" si="168"/>
        <v>1.7757999999999998</v>
      </c>
      <c r="K3353" s="30"/>
      <c r="L3353" s="29"/>
      <c r="M3353" s="98" t="s">
        <v>4944</v>
      </c>
      <c r="N3353" s="98">
        <v>4.9000000000000002E-2</v>
      </c>
      <c r="O3353" s="98" t="s">
        <v>4944</v>
      </c>
      <c r="P3353" s="98" t="s">
        <v>4944</v>
      </c>
      <c r="Q3353" s="98" t="s">
        <v>4944</v>
      </c>
      <c r="R3353" s="98" t="s">
        <v>4944</v>
      </c>
      <c r="S3353" s="98" t="s">
        <v>4944</v>
      </c>
      <c r="T3353" s="98" t="s">
        <v>4944</v>
      </c>
      <c r="U3353" s="98">
        <v>8.8789999999999996</v>
      </c>
    </row>
    <row r="3354" spans="1:21" x14ac:dyDescent="0.25">
      <c r="A3354" s="57" t="s">
        <v>4640</v>
      </c>
      <c r="B3354" s="57" t="s">
        <v>3523</v>
      </c>
      <c r="C3354" s="57" t="s">
        <v>4676</v>
      </c>
      <c r="D3354" s="91">
        <v>6</v>
      </c>
      <c r="E3354" s="57" t="s">
        <v>6241</v>
      </c>
      <c r="F3354" s="29">
        <f t="shared" si="166"/>
        <v>2.9583333333333335</v>
      </c>
      <c r="G3354" s="23">
        <f t="shared" si="167"/>
        <v>0.24625</v>
      </c>
      <c r="H3354" s="30"/>
      <c r="I3354" s="29"/>
      <c r="J3354" s="23">
        <f t="shared" si="168"/>
        <v>1.7838000000000001</v>
      </c>
      <c r="K3354" s="30"/>
      <c r="L3354" s="29"/>
      <c r="M3354" s="98">
        <v>0.98499999999999999</v>
      </c>
      <c r="N3354" s="98" t="s">
        <v>4944</v>
      </c>
      <c r="O3354" s="98" t="s">
        <v>4944</v>
      </c>
      <c r="P3354" s="98" t="s">
        <v>4944</v>
      </c>
      <c r="Q3354" s="98" t="s">
        <v>4944</v>
      </c>
      <c r="R3354" s="98">
        <v>4.3999999999999997E-2</v>
      </c>
      <c r="S3354" s="98" t="s">
        <v>4944</v>
      </c>
      <c r="T3354" s="98" t="s">
        <v>4944</v>
      </c>
      <c r="U3354" s="98">
        <v>8.875</v>
      </c>
    </row>
    <row r="3355" spans="1:21" x14ac:dyDescent="0.25">
      <c r="A3355" s="57" t="s">
        <v>4640</v>
      </c>
      <c r="B3355" s="57" t="s">
        <v>1986</v>
      </c>
      <c r="C3355" s="57" t="s">
        <v>4710</v>
      </c>
      <c r="D3355" s="91">
        <v>13</v>
      </c>
      <c r="E3355" s="57" t="s">
        <v>7718</v>
      </c>
      <c r="F3355" s="29">
        <f t="shared" si="166"/>
        <v>2.9380000000000002</v>
      </c>
      <c r="G3355" s="23">
        <f t="shared" si="167"/>
        <v>1.0205</v>
      </c>
      <c r="H3355" s="30"/>
      <c r="I3355" s="29"/>
      <c r="J3355" s="23">
        <f t="shared" si="168"/>
        <v>1.8567999999999998</v>
      </c>
      <c r="K3355" s="30"/>
      <c r="L3355" s="29"/>
      <c r="M3355" s="98">
        <v>1.02</v>
      </c>
      <c r="N3355" s="98">
        <v>6.5000000000000002E-2</v>
      </c>
      <c r="O3355" s="98">
        <v>2.31</v>
      </c>
      <c r="P3355" s="98">
        <v>0.68700000000000006</v>
      </c>
      <c r="Q3355" s="98">
        <v>0.36</v>
      </c>
      <c r="R3355" s="98">
        <v>0.11</v>
      </c>
      <c r="S3355" s="98">
        <v>7.8639999999999999</v>
      </c>
      <c r="T3355" s="98" t="s">
        <v>4944</v>
      </c>
      <c r="U3355" s="98">
        <v>0.95</v>
      </c>
    </row>
    <row r="3356" spans="1:21" x14ac:dyDescent="0.25">
      <c r="A3356" s="57" t="s">
        <v>4640</v>
      </c>
      <c r="B3356" s="57" t="s">
        <v>1038</v>
      </c>
      <c r="C3356" s="57" t="s">
        <v>4679</v>
      </c>
      <c r="D3356" s="91">
        <v>7</v>
      </c>
      <c r="E3356" s="57" t="s">
        <v>6392</v>
      </c>
      <c r="F3356" s="29">
        <f t="shared" si="166"/>
        <v>2.9323333333333337</v>
      </c>
      <c r="G3356" s="23">
        <f t="shared" si="167"/>
        <v>5.6</v>
      </c>
      <c r="H3356" s="30"/>
      <c r="I3356" s="29"/>
      <c r="J3356" s="23">
        <f t="shared" si="168"/>
        <v>1.7594000000000001</v>
      </c>
      <c r="K3356" s="30"/>
      <c r="L3356" s="29"/>
      <c r="M3356" s="98" t="s">
        <v>4944</v>
      </c>
      <c r="N3356" s="98" t="s">
        <v>4944</v>
      </c>
      <c r="O3356" s="98">
        <v>5.125</v>
      </c>
      <c r="P3356" s="98">
        <v>17.274999999999999</v>
      </c>
      <c r="Q3356" s="98" t="s">
        <v>4944</v>
      </c>
      <c r="R3356" s="98" t="s">
        <v>4944</v>
      </c>
      <c r="S3356" s="98" t="s">
        <v>4944</v>
      </c>
      <c r="T3356" s="98">
        <v>6.45</v>
      </c>
      <c r="U3356" s="98">
        <v>2.347</v>
      </c>
    </row>
    <row r="3357" spans="1:21" x14ac:dyDescent="0.25">
      <c r="A3357" s="57" t="s">
        <v>4640</v>
      </c>
      <c r="B3357" s="57" t="s">
        <v>3941</v>
      </c>
      <c r="C3357" s="57" t="s">
        <v>4684</v>
      </c>
      <c r="D3357" s="91">
        <v>9</v>
      </c>
      <c r="E3357" s="57" t="s">
        <v>6614</v>
      </c>
      <c r="F3357" s="29">
        <f t="shared" si="166"/>
        <v>2.9313333333333333</v>
      </c>
      <c r="G3357" s="23">
        <f t="shared" si="167"/>
        <v>1.1299999999999999</v>
      </c>
      <c r="H3357" s="30"/>
      <c r="I3357" s="29"/>
      <c r="J3357" s="23">
        <f t="shared" si="168"/>
        <v>1.7588000000000001</v>
      </c>
      <c r="K3357" s="30"/>
      <c r="L3357" s="29"/>
      <c r="M3357" s="98" t="s">
        <v>4944</v>
      </c>
      <c r="N3357" s="98">
        <v>4.5199999999999996</v>
      </c>
      <c r="O3357" s="98" t="s">
        <v>4944</v>
      </c>
      <c r="P3357" s="98" t="s">
        <v>4944</v>
      </c>
      <c r="Q3357" s="98" t="s">
        <v>4944</v>
      </c>
      <c r="R3357" s="98" t="s">
        <v>4944</v>
      </c>
      <c r="S3357" s="98" t="s">
        <v>4944</v>
      </c>
      <c r="T3357" s="98" t="s">
        <v>4944</v>
      </c>
      <c r="U3357" s="98">
        <v>8.7940000000000005</v>
      </c>
    </row>
    <row r="3358" spans="1:21" x14ac:dyDescent="0.25">
      <c r="A3358" s="57" t="s">
        <v>4640</v>
      </c>
      <c r="B3358" s="57" t="s">
        <v>1047</v>
      </c>
      <c r="C3358" s="57" t="s">
        <v>4733</v>
      </c>
      <c r="D3358" s="91">
        <v>20</v>
      </c>
      <c r="E3358" s="57" t="s">
        <v>9468</v>
      </c>
      <c r="F3358" s="29">
        <f t="shared" si="166"/>
        <v>2.9209999999999998</v>
      </c>
      <c r="G3358" s="23">
        <f t="shared" si="167"/>
        <v>25.476500000000001</v>
      </c>
      <c r="H3358" s="30"/>
      <c r="I3358" s="29"/>
      <c r="J3358" s="23">
        <f t="shared" si="168"/>
        <v>4.0418000000000003</v>
      </c>
      <c r="K3358" s="30"/>
      <c r="L3358" s="29"/>
      <c r="M3358" s="98">
        <v>1.6120000000000001</v>
      </c>
      <c r="N3358" s="98">
        <v>18.768999999999998</v>
      </c>
      <c r="O3358" s="98">
        <v>72.509</v>
      </c>
      <c r="P3358" s="98">
        <v>9.016</v>
      </c>
      <c r="Q3358" s="98">
        <v>10.433</v>
      </c>
      <c r="R3358" s="98">
        <v>1.0129999999999999</v>
      </c>
      <c r="S3358" s="98">
        <v>2.073</v>
      </c>
      <c r="T3358" s="98">
        <v>1.7470000000000001</v>
      </c>
      <c r="U3358" s="98">
        <v>4.9429999999999996</v>
      </c>
    </row>
    <row r="3359" spans="1:21" x14ac:dyDescent="0.25">
      <c r="A3359" s="57" t="s">
        <v>4640</v>
      </c>
      <c r="B3359" s="57" t="s">
        <v>2445</v>
      </c>
      <c r="C3359" s="57" t="s">
        <v>4669</v>
      </c>
      <c r="D3359" s="91">
        <v>6</v>
      </c>
      <c r="E3359" s="57" t="s">
        <v>5945</v>
      </c>
      <c r="F3359" s="29">
        <f t="shared" si="166"/>
        <v>2.9203333333333332</v>
      </c>
      <c r="G3359" s="23">
        <f t="shared" si="167"/>
        <v>1.3705000000000001</v>
      </c>
      <c r="H3359" s="30"/>
      <c r="I3359" s="29"/>
      <c r="J3359" s="23">
        <f t="shared" si="168"/>
        <v>1.7665999999999999</v>
      </c>
      <c r="K3359" s="30"/>
      <c r="L3359" s="29"/>
      <c r="M3359" s="98">
        <v>0.35399999999999998</v>
      </c>
      <c r="N3359" s="98">
        <v>3.1579999999999999</v>
      </c>
      <c r="O3359" s="98">
        <v>0.21</v>
      </c>
      <c r="P3359" s="98">
        <v>1.76</v>
      </c>
      <c r="Q3359" s="98" t="s">
        <v>4944</v>
      </c>
      <c r="R3359" s="98">
        <v>7.1999999999999995E-2</v>
      </c>
      <c r="S3359" s="98">
        <v>2.4500000000000002</v>
      </c>
      <c r="T3359" s="98">
        <v>5.2169999999999996</v>
      </c>
      <c r="U3359" s="98">
        <v>1.0940000000000001</v>
      </c>
    </row>
    <row r="3360" spans="1:21" x14ac:dyDescent="0.25">
      <c r="A3360" s="57" t="s">
        <v>4640</v>
      </c>
      <c r="B3360" s="57" t="s">
        <v>544</v>
      </c>
      <c r="C3360" s="57" t="s">
        <v>4648</v>
      </c>
      <c r="D3360" s="91">
        <v>2</v>
      </c>
      <c r="E3360" s="57" t="s">
        <v>5220</v>
      </c>
      <c r="F3360" s="29">
        <f t="shared" ref="F3360:F3423" si="169">SUM(S3360:U3360)/3</f>
        <v>2.9179999999999997</v>
      </c>
      <c r="G3360" s="23">
        <f t="shared" ref="G3360:G3423" si="170">SUM(M3360:P3360)/4</f>
        <v>1.7095</v>
      </c>
      <c r="H3360" s="30"/>
      <c r="I3360" s="29"/>
      <c r="J3360" s="23">
        <f t="shared" ref="J3360:J3423" si="171">SUM(Q3360:U3360)/5</f>
        <v>3.0978000000000003</v>
      </c>
      <c r="K3360" s="30"/>
      <c r="L3360" s="29"/>
      <c r="M3360" s="98">
        <v>0.24399999999999999</v>
      </c>
      <c r="N3360" s="98">
        <v>0.25</v>
      </c>
      <c r="O3360" s="98">
        <v>3.1440000000000001</v>
      </c>
      <c r="P3360" s="98">
        <v>3.2</v>
      </c>
      <c r="Q3360" s="98">
        <v>2.157</v>
      </c>
      <c r="R3360" s="98">
        <v>4.5780000000000003</v>
      </c>
      <c r="S3360" s="98">
        <v>5.3860000000000001</v>
      </c>
      <c r="T3360" s="98">
        <v>2.282</v>
      </c>
      <c r="U3360" s="98">
        <v>1.0860000000000001</v>
      </c>
    </row>
    <row r="3361" spans="1:21" x14ac:dyDescent="0.25">
      <c r="A3361" s="57" t="s">
        <v>4640</v>
      </c>
      <c r="B3361" s="57" t="s">
        <v>3401</v>
      </c>
      <c r="C3361" s="57" t="s">
        <v>4653</v>
      </c>
      <c r="D3361" s="91">
        <v>2</v>
      </c>
      <c r="E3361" s="57" t="s">
        <v>5328</v>
      </c>
      <c r="F3361" s="29">
        <f t="shared" si="169"/>
        <v>2.9049999999999998</v>
      </c>
      <c r="G3361" s="23">
        <f t="shared" si="170"/>
        <v>0</v>
      </c>
      <c r="H3361" s="30"/>
      <c r="I3361" s="29"/>
      <c r="J3361" s="23">
        <f t="shared" si="171"/>
        <v>1.7429999999999999</v>
      </c>
      <c r="K3361" s="30"/>
      <c r="L3361" s="29"/>
      <c r="M3361" s="98" t="s">
        <v>4944</v>
      </c>
      <c r="N3361" s="98" t="s">
        <v>4944</v>
      </c>
      <c r="O3361" s="98" t="s">
        <v>4944</v>
      </c>
      <c r="P3361" s="98" t="s">
        <v>4944</v>
      </c>
      <c r="Q3361" s="98" t="s">
        <v>4944</v>
      </c>
      <c r="R3361" s="98" t="s">
        <v>4944</v>
      </c>
      <c r="S3361" s="98">
        <v>0.60299999999999998</v>
      </c>
      <c r="T3361" s="98">
        <v>3.4020000000000001</v>
      </c>
      <c r="U3361" s="98">
        <v>4.71</v>
      </c>
    </row>
    <row r="3362" spans="1:21" x14ac:dyDescent="0.25">
      <c r="A3362" s="57" t="s">
        <v>4640</v>
      </c>
      <c r="B3362" s="57" t="s">
        <v>3390</v>
      </c>
      <c r="C3362" s="57" t="s">
        <v>4678</v>
      </c>
      <c r="D3362" s="91">
        <v>6</v>
      </c>
      <c r="E3362" s="57" t="s">
        <v>6290</v>
      </c>
      <c r="F3362" s="29">
        <f t="shared" si="169"/>
        <v>2.9036666666666666</v>
      </c>
      <c r="G3362" s="23">
        <f t="shared" si="170"/>
        <v>1.6262500000000002</v>
      </c>
      <c r="H3362" s="30"/>
      <c r="I3362" s="29"/>
      <c r="J3362" s="23">
        <f t="shared" si="171"/>
        <v>2.7434000000000003</v>
      </c>
      <c r="K3362" s="30"/>
      <c r="L3362" s="29"/>
      <c r="M3362" s="98">
        <v>0.35399999999999998</v>
      </c>
      <c r="N3362" s="98">
        <v>2.0209999999999999</v>
      </c>
      <c r="O3362" s="98">
        <v>1.921</v>
      </c>
      <c r="P3362" s="98">
        <v>2.2090000000000001</v>
      </c>
      <c r="Q3362" s="98">
        <v>4.0350000000000001</v>
      </c>
      <c r="R3362" s="98">
        <v>0.97099999999999997</v>
      </c>
      <c r="S3362" s="98">
        <v>6.5860000000000003</v>
      </c>
      <c r="T3362" s="98">
        <v>0.38800000000000001</v>
      </c>
      <c r="U3362" s="98">
        <v>1.7370000000000001</v>
      </c>
    </row>
    <row r="3363" spans="1:21" x14ac:dyDescent="0.25">
      <c r="A3363" s="57" t="s">
        <v>4640</v>
      </c>
      <c r="B3363" s="57" t="s">
        <v>1818</v>
      </c>
      <c r="C3363" s="57" t="s">
        <v>4656</v>
      </c>
      <c r="D3363" s="91">
        <v>4</v>
      </c>
      <c r="E3363" s="57" t="s">
        <v>5387</v>
      </c>
      <c r="F3363" s="29">
        <f t="shared" si="169"/>
        <v>2.8873333333333338</v>
      </c>
      <c r="G3363" s="23">
        <f t="shared" si="170"/>
        <v>8.9944999999999986</v>
      </c>
      <c r="H3363" s="30"/>
      <c r="I3363" s="29"/>
      <c r="J3363" s="23">
        <f t="shared" si="171"/>
        <v>4.7898000000000005</v>
      </c>
      <c r="K3363" s="30"/>
      <c r="L3363" s="29"/>
      <c r="M3363" s="98">
        <v>0.26500000000000001</v>
      </c>
      <c r="N3363" s="98">
        <v>0.126</v>
      </c>
      <c r="O3363" s="98">
        <v>21.832999999999998</v>
      </c>
      <c r="P3363" s="98">
        <v>13.754</v>
      </c>
      <c r="Q3363" s="98">
        <v>14.307</v>
      </c>
      <c r="R3363" s="98">
        <v>0.98</v>
      </c>
      <c r="S3363" s="98">
        <v>0.32</v>
      </c>
      <c r="T3363" s="98">
        <v>4.4610000000000003</v>
      </c>
      <c r="U3363" s="98">
        <v>3.8809999999999998</v>
      </c>
    </row>
    <row r="3364" spans="1:21" x14ac:dyDescent="0.25">
      <c r="A3364" s="57" t="s">
        <v>4640</v>
      </c>
      <c r="B3364" s="57" t="s">
        <v>4372</v>
      </c>
      <c r="C3364" s="57" t="s">
        <v>4669</v>
      </c>
      <c r="D3364" s="91">
        <v>6</v>
      </c>
      <c r="E3364" s="57" t="s">
        <v>6025</v>
      </c>
      <c r="F3364" s="29">
        <f t="shared" si="169"/>
        <v>2.8823333333333334</v>
      </c>
      <c r="G3364" s="23">
        <f t="shared" si="170"/>
        <v>0.41874999999999996</v>
      </c>
      <c r="H3364" s="30"/>
      <c r="I3364" s="29"/>
      <c r="J3364" s="23">
        <f t="shared" si="171"/>
        <v>2.8109999999999999</v>
      </c>
      <c r="K3364" s="30"/>
      <c r="L3364" s="29"/>
      <c r="M3364" s="98" t="s">
        <v>4944</v>
      </c>
      <c r="N3364" s="98">
        <v>3.5000000000000003E-2</v>
      </c>
      <c r="O3364" s="98">
        <v>1.296</v>
      </c>
      <c r="P3364" s="98">
        <v>0.34399999999999997</v>
      </c>
      <c r="Q3364" s="98">
        <v>5.0209999999999999</v>
      </c>
      <c r="R3364" s="98">
        <v>0.38700000000000001</v>
      </c>
      <c r="S3364" s="98">
        <v>0.111</v>
      </c>
      <c r="T3364" s="98">
        <v>6.6680000000000001</v>
      </c>
      <c r="U3364" s="98">
        <v>1.8680000000000001</v>
      </c>
    </row>
    <row r="3365" spans="1:21" x14ac:dyDescent="0.25">
      <c r="A3365" s="57" t="s">
        <v>4640</v>
      </c>
      <c r="B3365" s="57" t="s">
        <v>2800</v>
      </c>
      <c r="C3365" s="57" t="s">
        <v>4647</v>
      </c>
      <c r="D3365" s="91">
        <v>2</v>
      </c>
      <c r="E3365" s="57" t="s">
        <v>5146</v>
      </c>
      <c r="F3365" s="29">
        <f t="shared" si="169"/>
        <v>2.8676666666666666</v>
      </c>
      <c r="G3365" s="23">
        <f t="shared" si="170"/>
        <v>1.0209999999999999</v>
      </c>
      <c r="H3365" s="30"/>
      <c r="I3365" s="29"/>
      <c r="J3365" s="23">
        <f t="shared" si="171"/>
        <v>2.2323999999999997</v>
      </c>
      <c r="K3365" s="30"/>
      <c r="L3365" s="29"/>
      <c r="M3365" s="98">
        <v>1.86</v>
      </c>
      <c r="N3365" s="98">
        <v>1.302</v>
      </c>
      <c r="O3365" s="98" t="s">
        <v>4944</v>
      </c>
      <c r="P3365" s="98">
        <v>0.92200000000000004</v>
      </c>
      <c r="Q3365" s="98">
        <v>0.92100000000000004</v>
      </c>
      <c r="R3365" s="98">
        <v>1.6379999999999999</v>
      </c>
      <c r="S3365" s="98">
        <v>3.7749999999999999</v>
      </c>
      <c r="T3365" s="98">
        <v>0.95499999999999996</v>
      </c>
      <c r="U3365" s="98">
        <v>3.8730000000000002</v>
      </c>
    </row>
    <row r="3366" spans="1:21" x14ac:dyDescent="0.25">
      <c r="A3366" s="57" t="s">
        <v>4640</v>
      </c>
      <c r="B3366" s="57" t="s">
        <v>3000</v>
      </c>
      <c r="C3366" s="57" t="s">
        <v>4723</v>
      </c>
      <c r="D3366" s="91">
        <v>16</v>
      </c>
      <c r="E3366" s="57" t="s">
        <v>8734</v>
      </c>
      <c r="F3366" s="29">
        <f t="shared" si="169"/>
        <v>2.8636666666666666</v>
      </c>
      <c r="G3366" s="23">
        <f t="shared" si="170"/>
        <v>0.80125000000000002</v>
      </c>
      <c r="H3366" s="30"/>
      <c r="I3366" s="29"/>
      <c r="J3366" s="23">
        <f t="shared" si="171"/>
        <v>1.8489999999999998</v>
      </c>
      <c r="K3366" s="30"/>
      <c r="L3366" s="29"/>
      <c r="M3366" s="98" t="s">
        <v>4944</v>
      </c>
      <c r="N3366" s="98" t="s">
        <v>4944</v>
      </c>
      <c r="O3366" s="98" t="s">
        <v>4944</v>
      </c>
      <c r="P3366" s="98">
        <v>3.2050000000000001</v>
      </c>
      <c r="Q3366" s="98">
        <v>0.65400000000000003</v>
      </c>
      <c r="R3366" s="98" t="s">
        <v>4944</v>
      </c>
      <c r="S3366" s="98" t="s">
        <v>4944</v>
      </c>
      <c r="T3366" s="98">
        <v>8.5909999999999993</v>
      </c>
      <c r="U3366" s="98" t="s">
        <v>4944</v>
      </c>
    </row>
    <row r="3367" spans="1:21" x14ac:dyDescent="0.25">
      <c r="A3367" s="57" t="s">
        <v>4640</v>
      </c>
      <c r="B3367" s="57" t="s">
        <v>1515</v>
      </c>
      <c r="C3367" s="57" t="s">
        <v>4672</v>
      </c>
      <c r="D3367" s="91">
        <v>6</v>
      </c>
      <c r="E3367" s="57" t="s">
        <v>6134</v>
      </c>
      <c r="F3367" s="29">
        <f t="shared" si="169"/>
        <v>2.847</v>
      </c>
      <c r="G3367" s="23">
        <f t="shared" si="170"/>
        <v>0.9425</v>
      </c>
      <c r="H3367" s="30"/>
      <c r="I3367" s="29"/>
      <c r="J3367" s="23">
        <f t="shared" si="171"/>
        <v>4.8331999999999997</v>
      </c>
      <c r="K3367" s="30"/>
      <c r="L3367" s="29"/>
      <c r="M3367" s="98">
        <v>0.86899999999999999</v>
      </c>
      <c r="N3367" s="98">
        <v>2.9000000000000001E-2</v>
      </c>
      <c r="O3367" s="98">
        <v>0.29499999999999998</v>
      </c>
      <c r="P3367" s="98">
        <v>2.577</v>
      </c>
      <c r="Q3367" s="98">
        <v>15</v>
      </c>
      <c r="R3367" s="98">
        <v>0.625</v>
      </c>
      <c r="S3367" s="98">
        <v>2.8849999999999998</v>
      </c>
      <c r="T3367" s="98">
        <v>3.625</v>
      </c>
      <c r="U3367" s="98">
        <v>2.0310000000000001</v>
      </c>
    </row>
    <row r="3368" spans="1:21" x14ac:dyDescent="0.25">
      <c r="A3368" s="57" t="s">
        <v>4640</v>
      </c>
      <c r="B3368" s="57" t="s">
        <v>4058</v>
      </c>
      <c r="C3368" s="57" t="s">
        <v>4669</v>
      </c>
      <c r="D3368" s="91">
        <v>6</v>
      </c>
      <c r="E3368" s="57" t="s">
        <v>5936</v>
      </c>
      <c r="F3368" s="29">
        <f t="shared" si="169"/>
        <v>2.8349999999999995</v>
      </c>
      <c r="G3368" s="23">
        <f t="shared" si="170"/>
        <v>0.1</v>
      </c>
      <c r="H3368" s="30"/>
      <c r="I3368" s="29"/>
      <c r="J3368" s="23">
        <f t="shared" si="171"/>
        <v>1.7009999999999998</v>
      </c>
      <c r="K3368" s="30"/>
      <c r="L3368" s="29"/>
      <c r="M3368" s="98" t="s">
        <v>4944</v>
      </c>
      <c r="N3368" s="98" t="s">
        <v>4944</v>
      </c>
      <c r="O3368" s="98" t="s">
        <v>4944</v>
      </c>
      <c r="P3368" s="98">
        <v>0.4</v>
      </c>
      <c r="Q3368" s="98" t="s">
        <v>4944</v>
      </c>
      <c r="R3368" s="98" t="s">
        <v>4944</v>
      </c>
      <c r="S3368" s="98" t="s">
        <v>4944</v>
      </c>
      <c r="T3368" s="98">
        <v>0.14799999999999999</v>
      </c>
      <c r="U3368" s="98">
        <v>8.3569999999999993</v>
      </c>
    </row>
    <row r="3369" spans="1:21" x14ac:dyDescent="0.25">
      <c r="A3369" s="57" t="s">
        <v>4640</v>
      </c>
      <c r="B3369" s="57" t="s">
        <v>1627</v>
      </c>
      <c r="C3369" s="57" t="s">
        <v>4668</v>
      </c>
      <c r="D3369" s="91">
        <v>6</v>
      </c>
      <c r="E3369" s="57" t="s">
        <v>5745</v>
      </c>
      <c r="F3369" s="29">
        <f t="shared" si="169"/>
        <v>2.8173333333333335</v>
      </c>
      <c r="G3369" s="23">
        <f t="shared" si="170"/>
        <v>0.25075000000000003</v>
      </c>
      <c r="H3369" s="30"/>
      <c r="I3369" s="29"/>
      <c r="J3369" s="23">
        <f t="shared" si="171"/>
        <v>1.8460000000000001</v>
      </c>
      <c r="K3369" s="30"/>
      <c r="L3369" s="29"/>
      <c r="M3369" s="98" t="s">
        <v>4944</v>
      </c>
      <c r="N3369" s="98">
        <v>0.28599999999999998</v>
      </c>
      <c r="O3369" s="98">
        <v>0.66900000000000004</v>
      </c>
      <c r="P3369" s="98">
        <v>4.8000000000000001E-2</v>
      </c>
      <c r="Q3369" s="98">
        <v>0.68100000000000005</v>
      </c>
      <c r="R3369" s="98">
        <v>9.7000000000000003E-2</v>
      </c>
      <c r="S3369" s="98">
        <v>7.0000000000000001E-3</v>
      </c>
      <c r="T3369" s="98">
        <v>8.4450000000000003</v>
      </c>
      <c r="U3369" s="98" t="s">
        <v>4944</v>
      </c>
    </row>
    <row r="3370" spans="1:21" x14ac:dyDescent="0.25">
      <c r="A3370" s="57" t="s">
        <v>4640</v>
      </c>
      <c r="B3370" s="57" t="s">
        <v>2480</v>
      </c>
      <c r="C3370" s="57" t="s">
        <v>4668</v>
      </c>
      <c r="D3370" s="91">
        <v>6</v>
      </c>
      <c r="E3370" s="57" t="s">
        <v>5707</v>
      </c>
      <c r="F3370" s="29">
        <f t="shared" si="169"/>
        <v>2.8156666666666665</v>
      </c>
      <c r="G3370" s="23">
        <f t="shared" si="170"/>
        <v>2.4E-2</v>
      </c>
      <c r="H3370" s="30"/>
      <c r="I3370" s="29"/>
      <c r="J3370" s="23">
        <f t="shared" si="171"/>
        <v>1.9157999999999997</v>
      </c>
      <c r="K3370" s="30"/>
      <c r="L3370" s="29"/>
      <c r="M3370" s="98">
        <v>9.6000000000000002E-2</v>
      </c>
      <c r="N3370" s="98" t="s">
        <v>4944</v>
      </c>
      <c r="O3370" s="98" t="s">
        <v>4944</v>
      </c>
      <c r="P3370" s="98" t="s">
        <v>4944</v>
      </c>
      <c r="Q3370" s="98">
        <v>0.254</v>
      </c>
      <c r="R3370" s="98">
        <v>0.878</v>
      </c>
      <c r="S3370" s="98">
        <v>1.821</v>
      </c>
      <c r="T3370" s="98">
        <v>6.5549999999999997</v>
      </c>
      <c r="U3370" s="98">
        <v>7.0999999999999994E-2</v>
      </c>
    </row>
    <row r="3371" spans="1:21" x14ac:dyDescent="0.25">
      <c r="A3371" s="57" t="s">
        <v>4640</v>
      </c>
      <c r="B3371" s="57" t="s">
        <v>2513</v>
      </c>
      <c r="C3371" s="57" t="s">
        <v>4692</v>
      </c>
      <c r="D3371" s="91">
        <v>11</v>
      </c>
      <c r="E3371" s="57" t="s">
        <v>6860</v>
      </c>
      <c r="F3371" s="29">
        <f t="shared" si="169"/>
        <v>2.8069999999999999</v>
      </c>
      <c r="G3371" s="23">
        <f t="shared" si="170"/>
        <v>0.60299999999999998</v>
      </c>
      <c r="H3371" s="30"/>
      <c r="I3371" s="29"/>
      <c r="J3371" s="23">
        <f t="shared" si="171"/>
        <v>2.3118000000000003</v>
      </c>
      <c r="K3371" s="30"/>
      <c r="L3371" s="29"/>
      <c r="M3371" s="98" t="s">
        <v>4944</v>
      </c>
      <c r="N3371" s="98" t="s">
        <v>4944</v>
      </c>
      <c r="O3371" s="98" t="s">
        <v>4944</v>
      </c>
      <c r="P3371" s="98">
        <v>2.4119999999999999</v>
      </c>
      <c r="Q3371" s="98" t="s">
        <v>4944</v>
      </c>
      <c r="R3371" s="98">
        <v>3.1379999999999999</v>
      </c>
      <c r="S3371" s="98">
        <v>4.2229999999999999</v>
      </c>
      <c r="T3371" s="98">
        <v>4</v>
      </c>
      <c r="U3371" s="98">
        <v>0.19800000000000001</v>
      </c>
    </row>
    <row r="3372" spans="1:21" x14ac:dyDescent="0.25">
      <c r="A3372" s="57" t="s">
        <v>4640</v>
      </c>
      <c r="B3372" s="57" t="s">
        <v>220</v>
      </c>
      <c r="C3372" s="57" t="s">
        <v>4671</v>
      </c>
      <c r="D3372" s="91">
        <v>6</v>
      </c>
      <c r="E3372" s="57" t="s">
        <v>6113</v>
      </c>
      <c r="F3372" s="29">
        <f t="shared" si="169"/>
        <v>2.7976666666666663</v>
      </c>
      <c r="G3372" s="23">
        <f t="shared" si="170"/>
        <v>2.7290000000000001</v>
      </c>
      <c r="H3372" s="30"/>
      <c r="I3372" s="29"/>
      <c r="J3372" s="23">
        <f t="shared" si="171"/>
        <v>1.6785999999999999</v>
      </c>
      <c r="K3372" s="30"/>
      <c r="L3372" s="29"/>
      <c r="M3372" s="98" t="s">
        <v>4944</v>
      </c>
      <c r="N3372" s="98" t="s">
        <v>4944</v>
      </c>
      <c r="O3372" s="98">
        <v>10.916</v>
      </c>
      <c r="P3372" s="98" t="s">
        <v>4944</v>
      </c>
      <c r="Q3372" s="98" t="s">
        <v>4944</v>
      </c>
      <c r="R3372" s="98" t="s">
        <v>4944</v>
      </c>
      <c r="S3372" s="98">
        <v>2.1000000000000001E-2</v>
      </c>
      <c r="T3372" s="98">
        <v>1.4610000000000001</v>
      </c>
      <c r="U3372" s="98">
        <v>6.9109999999999996</v>
      </c>
    </row>
    <row r="3373" spans="1:21" x14ac:dyDescent="0.25">
      <c r="A3373" s="57" t="s">
        <v>4640</v>
      </c>
      <c r="B3373" s="57" t="s">
        <v>899</v>
      </c>
      <c r="C3373" s="57" t="s">
        <v>4718</v>
      </c>
      <c r="D3373" s="91">
        <v>15</v>
      </c>
      <c r="E3373" s="57" t="s">
        <v>8152</v>
      </c>
      <c r="F3373" s="29">
        <f t="shared" si="169"/>
        <v>2.7909999999999999</v>
      </c>
      <c r="G3373" s="23">
        <f t="shared" si="170"/>
        <v>6.3750000000000001E-2</v>
      </c>
      <c r="H3373" s="30"/>
      <c r="I3373" s="29"/>
      <c r="J3373" s="23">
        <f t="shared" si="171"/>
        <v>1.6745999999999999</v>
      </c>
      <c r="K3373" s="30"/>
      <c r="L3373" s="29"/>
      <c r="M3373" s="98" t="s">
        <v>4944</v>
      </c>
      <c r="N3373" s="98">
        <v>0.255</v>
      </c>
      <c r="O3373" s="98" t="s">
        <v>4944</v>
      </c>
      <c r="P3373" s="98" t="s">
        <v>4944</v>
      </c>
      <c r="Q3373" s="98" t="s">
        <v>4944</v>
      </c>
      <c r="R3373" s="98" t="s">
        <v>4944</v>
      </c>
      <c r="S3373" s="98">
        <v>8.3729999999999993</v>
      </c>
      <c r="T3373" s="98" t="s">
        <v>4944</v>
      </c>
      <c r="U3373" s="98" t="s">
        <v>4944</v>
      </c>
    </row>
    <row r="3374" spans="1:21" x14ac:dyDescent="0.25">
      <c r="A3374" s="57" t="s">
        <v>4640</v>
      </c>
      <c r="B3374" s="57" t="s">
        <v>3468</v>
      </c>
      <c r="C3374" s="57" t="s">
        <v>4702</v>
      </c>
      <c r="D3374" s="91">
        <v>11</v>
      </c>
      <c r="E3374" s="57" t="s">
        <v>7476</v>
      </c>
      <c r="F3374" s="29">
        <f t="shared" si="169"/>
        <v>2.7840000000000003</v>
      </c>
      <c r="G3374" s="23">
        <f t="shared" si="170"/>
        <v>1.8114999999999999</v>
      </c>
      <c r="H3374" s="30"/>
      <c r="I3374" s="29"/>
      <c r="J3374" s="23">
        <f t="shared" si="171"/>
        <v>2.8353999999999999</v>
      </c>
      <c r="K3374" s="30"/>
      <c r="L3374" s="29"/>
      <c r="M3374" s="98">
        <v>0.13500000000000001</v>
      </c>
      <c r="N3374" s="98">
        <v>1.4999999999999999E-2</v>
      </c>
      <c r="O3374" s="98">
        <v>8.9999999999999993E-3</v>
      </c>
      <c r="P3374" s="98">
        <v>7.0869999999999997</v>
      </c>
      <c r="Q3374" s="98">
        <v>5.24</v>
      </c>
      <c r="R3374" s="98">
        <v>0.58499999999999996</v>
      </c>
      <c r="S3374" s="98">
        <v>1.073</v>
      </c>
      <c r="T3374" s="98">
        <v>1.423</v>
      </c>
      <c r="U3374" s="98">
        <v>5.8559999999999999</v>
      </c>
    </row>
    <row r="3375" spans="1:21" x14ac:dyDescent="0.25">
      <c r="A3375" s="57" t="s">
        <v>4640</v>
      </c>
      <c r="B3375" s="57" t="s">
        <v>1899</v>
      </c>
      <c r="C3375" s="57" t="s">
        <v>4723</v>
      </c>
      <c r="D3375" s="91">
        <v>16</v>
      </c>
      <c r="E3375" s="57" t="s">
        <v>8510</v>
      </c>
      <c r="F3375" s="29">
        <f t="shared" si="169"/>
        <v>2.7810000000000001</v>
      </c>
      <c r="G3375" s="23">
        <f t="shared" si="170"/>
        <v>2.7362500000000001</v>
      </c>
      <c r="H3375" s="30"/>
      <c r="I3375" s="29"/>
      <c r="J3375" s="23">
        <f t="shared" si="171"/>
        <v>9.4623999999999988</v>
      </c>
      <c r="K3375" s="30"/>
      <c r="L3375" s="29"/>
      <c r="M3375" s="98">
        <v>6.9779999999999998</v>
      </c>
      <c r="N3375" s="98" t="s">
        <v>4944</v>
      </c>
      <c r="O3375" s="98">
        <v>3.9670000000000001</v>
      </c>
      <c r="P3375" s="98" t="s">
        <v>4944</v>
      </c>
      <c r="Q3375" s="98" t="s">
        <v>4944</v>
      </c>
      <c r="R3375" s="98">
        <v>38.969000000000001</v>
      </c>
      <c r="S3375" s="98" t="s">
        <v>4944</v>
      </c>
      <c r="T3375" s="98">
        <v>4.875</v>
      </c>
      <c r="U3375" s="98">
        <v>3.468</v>
      </c>
    </row>
    <row r="3376" spans="1:21" x14ac:dyDescent="0.25">
      <c r="A3376" s="57" t="s">
        <v>4640</v>
      </c>
      <c r="B3376" s="57" t="s">
        <v>1765</v>
      </c>
      <c r="C3376" s="57" t="s">
        <v>4718</v>
      </c>
      <c r="D3376" s="91">
        <v>15</v>
      </c>
      <c r="E3376" s="57" t="s">
        <v>8154</v>
      </c>
      <c r="F3376" s="29">
        <f t="shared" si="169"/>
        <v>2.754</v>
      </c>
      <c r="G3376" s="23">
        <f t="shared" si="170"/>
        <v>4.3339999999999996</v>
      </c>
      <c r="H3376" s="30"/>
      <c r="I3376" s="29"/>
      <c r="J3376" s="23">
        <f t="shared" si="171"/>
        <v>4.9090000000000007</v>
      </c>
      <c r="K3376" s="30"/>
      <c r="L3376" s="29"/>
      <c r="M3376" s="98" t="s">
        <v>4944</v>
      </c>
      <c r="N3376" s="98" t="s">
        <v>4944</v>
      </c>
      <c r="O3376" s="98">
        <v>5.6790000000000003</v>
      </c>
      <c r="P3376" s="98">
        <v>11.657</v>
      </c>
      <c r="Q3376" s="98" t="s">
        <v>4944</v>
      </c>
      <c r="R3376" s="98">
        <v>16.283000000000001</v>
      </c>
      <c r="S3376" s="98">
        <v>1.6990000000000001</v>
      </c>
      <c r="T3376" s="98">
        <v>6.5629999999999997</v>
      </c>
      <c r="U3376" s="98" t="s">
        <v>4944</v>
      </c>
    </row>
    <row r="3377" spans="1:21" x14ac:dyDescent="0.25">
      <c r="A3377" s="57" t="s">
        <v>4640</v>
      </c>
      <c r="B3377" s="57" t="s">
        <v>2655</v>
      </c>
      <c r="C3377" s="57" t="s">
        <v>4726</v>
      </c>
      <c r="D3377" s="91">
        <v>17</v>
      </c>
      <c r="E3377" s="57" t="s">
        <v>9153</v>
      </c>
      <c r="F3377" s="29">
        <f t="shared" si="169"/>
        <v>2.7316666666666669</v>
      </c>
      <c r="G3377" s="23">
        <f t="shared" si="170"/>
        <v>2.7520000000000002</v>
      </c>
      <c r="H3377" s="30"/>
      <c r="I3377" s="29"/>
      <c r="J3377" s="23">
        <f t="shared" si="171"/>
        <v>2.2128000000000001</v>
      </c>
      <c r="K3377" s="30"/>
      <c r="L3377" s="29"/>
      <c r="M3377" s="98" t="s">
        <v>4944</v>
      </c>
      <c r="N3377" s="98">
        <v>8.2550000000000008</v>
      </c>
      <c r="O3377" s="98">
        <v>2.7530000000000001</v>
      </c>
      <c r="P3377" s="98" t="s">
        <v>4944</v>
      </c>
      <c r="Q3377" s="98">
        <v>0.96199999999999997</v>
      </c>
      <c r="R3377" s="98">
        <v>1.907</v>
      </c>
      <c r="S3377" s="98">
        <v>3.8809999999999998</v>
      </c>
      <c r="T3377" s="98">
        <v>1.5469999999999999</v>
      </c>
      <c r="U3377" s="98">
        <v>2.7669999999999999</v>
      </c>
    </row>
    <row r="3378" spans="1:21" x14ac:dyDescent="0.25">
      <c r="A3378" s="57" t="s">
        <v>4640</v>
      </c>
      <c r="B3378" s="57" t="s">
        <v>3027</v>
      </c>
      <c r="C3378" s="57" t="s">
        <v>4679</v>
      </c>
      <c r="D3378" s="91">
        <v>7</v>
      </c>
      <c r="E3378" s="57" t="s">
        <v>6342</v>
      </c>
      <c r="F3378" s="29">
        <f t="shared" si="169"/>
        <v>2.7146666666666666</v>
      </c>
      <c r="G3378" s="23">
        <f t="shared" si="170"/>
        <v>5.0309999999999997</v>
      </c>
      <c r="H3378" s="30"/>
      <c r="I3378" s="29"/>
      <c r="J3378" s="23">
        <f t="shared" si="171"/>
        <v>1.6288</v>
      </c>
      <c r="K3378" s="30"/>
      <c r="L3378" s="29"/>
      <c r="M3378" s="98">
        <v>7.77</v>
      </c>
      <c r="N3378" s="98" t="s">
        <v>4944</v>
      </c>
      <c r="O3378" s="98">
        <v>12.353999999999999</v>
      </c>
      <c r="P3378" s="98" t="s">
        <v>4944</v>
      </c>
      <c r="Q3378" s="98" t="s">
        <v>4944</v>
      </c>
      <c r="R3378" s="98" t="s">
        <v>4944</v>
      </c>
      <c r="S3378" s="98" t="s">
        <v>4944</v>
      </c>
      <c r="T3378" s="98">
        <v>2.766</v>
      </c>
      <c r="U3378" s="98">
        <v>5.3780000000000001</v>
      </c>
    </row>
    <row r="3379" spans="1:21" x14ac:dyDescent="0.25">
      <c r="A3379" s="57" t="s">
        <v>4640</v>
      </c>
      <c r="B3379" s="57" t="s">
        <v>1478</v>
      </c>
      <c r="C3379" s="57" t="s">
        <v>4724</v>
      </c>
      <c r="D3379" s="91">
        <v>16</v>
      </c>
      <c r="E3379" s="57" t="s">
        <v>9070</v>
      </c>
      <c r="F3379" s="29">
        <f t="shared" si="169"/>
        <v>2.7103333333333333</v>
      </c>
      <c r="G3379" s="23">
        <f t="shared" si="170"/>
        <v>7.0892499999999998</v>
      </c>
      <c r="H3379" s="30"/>
      <c r="I3379" s="29"/>
      <c r="J3379" s="23">
        <f t="shared" si="171"/>
        <v>1.677</v>
      </c>
      <c r="K3379" s="30"/>
      <c r="L3379" s="29"/>
      <c r="M3379" s="98">
        <v>0.29599999999999999</v>
      </c>
      <c r="N3379" s="98">
        <v>7.1109999999999998</v>
      </c>
      <c r="O3379" s="98">
        <v>0.17699999999999999</v>
      </c>
      <c r="P3379" s="98">
        <v>20.773</v>
      </c>
      <c r="Q3379" s="98">
        <v>0.254</v>
      </c>
      <c r="R3379" s="98" t="s">
        <v>4944</v>
      </c>
      <c r="S3379" s="98">
        <v>1.7669999999999999</v>
      </c>
      <c r="T3379" s="98">
        <v>1.2689999999999999</v>
      </c>
      <c r="U3379" s="98">
        <v>5.0949999999999998</v>
      </c>
    </row>
    <row r="3380" spans="1:21" x14ac:dyDescent="0.25">
      <c r="A3380" s="57" t="s">
        <v>4640</v>
      </c>
      <c r="B3380" s="57" t="s">
        <v>2960</v>
      </c>
      <c r="C3380" s="57" t="s">
        <v>4723</v>
      </c>
      <c r="D3380" s="91">
        <v>16</v>
      </c>
      <c r="E3380" s="57" t="s">
        <v>8715</v>
      </c>
      <c r="F3380" s="29">
        <f t="shared" si="169"/>
        <v>2.6976666666666667</v>
      </c>
      <c r="G3380" s="23">
        <f t="shared" si="170"/>
        <v>2.1159999999999997</v>
      </c>
      <c r="H3380" s="30"/>
      <c r="I3380" s="29"/>
      <c r="J3380" s="23">
        <f t="shared" si="171"/>
        <v>4.2267999999999999</v>
      </c>
      <c r="K3380" s="30"/>
      <c r="L3380" s="29"/>
      <c r="M3380" s="98" t="s">
        <v>4944</v>
      </c>
      <c r="N3380" s="98">
        <v>1.764</v>
      </c>
      <c r="O3380" s="98">
        <v>2.1419999999999999</v>
      </c>
      <c r="P3380" s="98">
        <v>4.5579999999999998</v>
      </c>
      <c r="Q3380" s="98">
        <v>11.56</v>
      </c>
      <c r="R3380" s="98">
        <v>1.4810000000000001</v>
      </c>
      <c r="S3380" s="98">
        <v>7.7709999999999999</v>
      </c>
      <c r="T3380" s="98">
        <v>0.27200000000000002</v>
      </c>
      <c r="U3380" s="98">
        <v>0.05</v>
      </c>
    </row>
    <row r="3381" spans="1:21" x14ac:dyDescent="0.25">
      <c r="A3381" s="57" t="s">
        <v>4640</v>
      </c>
      <c r="B3381" s="57" t="s">
        <v>1265</v>
      </c>
      <c r="C3381" s="57" t="s">
        <v>4712</v>
      </c>
      <c r="D3381" s="91">
        <v>15</v>
      </c>
      <c r="E3381" s="57" t="s">
        <v>7828</v>
      </c>
      <c r="F3381" s="29">
        <f t="shared" si="169"/>
        <v>2.6916666666666664</v>
      </c>
      <c r="G3381" s="23">
        <f t="shared" si="170"/>
        <v>231.32474999999999</v>
      </c>
      <c r="H3381" s="30"/>
      <c r="I3381" s="29"/>
      <c r="J3381" s="23">
        <f t="shared" si="171"/>
        <v>90.581199999999995</v>
      </c>
      <c r="K3381" s="30"/>
      <c r="L3381" s="29"/>
      <c r="M3381" s="98">
        <v>319.72500000000002</v>
      </c>
      <c r="N3381" s="98">
        <v>322.93</v>
      </c>
      <c r="O3381" s="98">
        <v>192.899</v>
      </c>
      <c r="P3381" s="98">
        <v>89.745000000000005</v>
      </c>
      <c r="Q3381" s="98">
        <v>189.328</v>
      </c>
      <c r="R3381" s="98">
        <v>255.50299999999999</v>
      </c>
      <c r="S3381" s="98">
        <v>4.4809999999999999</v>
      </c>
      <c r="T3381" s="98">
        <v>3.5939999999999999</v>
      </c>
      <c r="U3381" s="98" t="s">
        <v>4944</v>
      </c>
    </row>
    <row r="3382" spans="1:21" x14ac:dyDescent="0.25">
      <c r="A3382" s="57" t="s">
        <v>4640</v>
      </c>
      <c r="B3382" s="57" t="s">
        <v>2819</v>
      </c>
      <c r="C3382" s="57" t="s">
        <v>4686</v>
      </c>
      <c r="D3382" s="91">
        <v>9</v>
      </c>
      <c r="E3382" s="57" t="s">
        <v>6673</v>
      </c>
      <c r="F3382" s="29">
        <f t="shared" si="169"/>
        <v>2.68</v>
      </c>
      <c r="G3382" s="23">
        <f t="shared" si="170"/>
        <v>17.263249999999999</v>
      </c>
      <c r="H3382" s="30"/>
      <c r="I3382" s="29"/>
      <c r="J3382" s="23">
        <f t="shared" si="171"/>
        <v>2.3961999999999999</v>
      </c>
      <c r="K3382" s="30"/>
      <c r="L3382" s="29"/>
      <c r="M3382" s="98">
        <v>4.0000000000000001E-3</v>
      </c>
      <c r="N3382" s="98">
        <v>37.051000000000002</v>
      </c>
      <c r="O3382" s="98">
        <v>27.638000000000002</v>
      </c>
      <c r="P3382" s="98">
        <v>4.3600000000000003</v>
      </c>
      <c r="Q3382" s="98">
        <v>0.20200000000000001</v>
      </c>
      <c r="R3382" s="98">
        <v>3.7389999999999999</v>
      </c>
      <c r="S3382" s="98">
        <v>0.624</v>
      </c>
      <c r="T3382" s="98">
        <v>0.81100000000000005</v>
      </c>
      <c r="U3382" s="98">
        <v>6.6050000000000004</v>
      </c>
    </row>
    <row r="3383" spans="1:21" x14ac:dyDescent="0.25">
      <c r="A3383" s="57" t="s">
        <v>4640</v>
      </c>
      <c r="B3383" s="57" t="s">
        <v>2631</v>
      </c>
      <c r="C3383" s="57" t="s">
        <v>4712</v>
      </c>
      <c r="D3383" s="91">
        <v>15</v>
      </c>
      <c r="E3383" s="57" t="s">
        <v>7850</v>
      </c>
      <c r="F3383" s="29">
        <f t="shared" si="169"/>
        <v>2.6796666666666664</v>
      </c>
      <c r="G3383" s="23">
        <f t="shared" si="170"/>
        <v>6.9322499999999998</v>
      </c>
      <c r="H3383" s="30"/>
      <c r="I3383" s="29"/>
      <c r="J3383" s="23">
        <f t="shared" si="171"/>
        <v>2.8096000000000001</v>
      </c>
      <c r="K3383" s="30"/>
      <c r="L3383" s="29"/>
      <c r="M3383" s="98">
        <v>0.23200000000000001</v>
      </c>
      <c r="N3383" s="98">
        <v>15.211</v>
      </c>
      <c r="O3383" s="98" t="s">
        <v>4944</v>
      </c>
      <c r="P3383" s="98">
        <v>12.286</v>
      </c>
      <c r="Q3383" s="98">
        <v>6.0090000000000003</v>
      </c>
      <c r="R3383" s="98" t="s">
        <v>4944</v>
      </c>
      <c r="S3383" s="98">
        <v>1.7390000000000001</v>
      </c>
      <c r="T3383" s="98" t="s">
        <v>4944</v>
      </c>
      <c r="U3383" s="98">
        <v>6.3</v>
      </c>
    </row>
    <row r="3384" spans="1:21" x14ac:dyDescent="0.25">
      <c r="A3384" s="57" t="s">
        <v>4640</v>
      </c>
      <c r="B3384" s="57" t="s">
        <v>2805</v>
      </c>
      <c r="C3384" s="57" t="s">
        <v>4679</v>
      </c>
      <c r="D3384" s="91">
        <v>7</v>
      </c>
      <c r="E3384" s="57" t="s">
        <v>6423</v>
      </c>
      <c r="F3384" s="29">
        <f t="shared" si="169"/>
        <v>2.6703333333333332</v>
      </c>
      <c r="G3384" s="23">
        <f t="shared" si="170"/>
        <v>0.19025</v>
      </c>
      <c r="H3384" s="30"/>
      <c r="I3384" s="29"/>
      <c r="J3384" s="23">
        <f t="shared" si="171"/>
        <v>2.6989999999999998</v>
      </c>
      <c r="K3384" s="30"/>
      <c r="L3384" s="29"/>
      <c r="M3384" s="98" t="s">
        <v>4944</v>
      </c>
      <c r="N3384" s="98" t="s">
        <v>4944</v>
      </c>
      <c r="O3384" s="98" t="s">
        <v>4944</v>
      </c>
      <c r="P3384" s="98">
        <v>0.76100000000000001</v>
      </c>
      <c r="Q3384" s="98">
        <v>1.75</v>
      </c>
      <c r="R3384" s="98">
        <v>3.734</v>
      </c>
      <c r="S3384" s="98">
        <v>1.1399999999999999</v>
      </c>
      <c r="T3384" s="98">
        <v>3.3809999999999998</v>
      </c>
      <c r="U3384" s="98">
        <v>3.49</v>
      </c>
    </row>
    <row r="3385" spans="1:21" x14ac:dyDescent="0.25">
      <c r="A3385" s="57" t="s">
        <v>4640</v>
      </c>
      <c r="B3385" s="57" t="s">
        <v>3122</v>
      </c>
      <c r="C3385" s="57" t="s">
        <v>4679</v>
      </c>
      <c r="D3385" s="91">
        <v>7</v>
      </c>
      <c r="E3385" s="57" t="s">
        <v>6348</v>
      </c>
      <c r="F3385" s="29">
        <f t="shared" si="169"/>
        <v>2.6666666666666665</v>
      </c>
      <c r="G3385" s="23">
        <f t="shared" si="170"/>
        <v>0</v>
      </c>
      <c r="H3385" s="30"/>
      <c r="I3385" s="29"/>
      <c r="J3385" s="23">
        <f t="shared" si="171"/>
        <v>1.6</v>
      </c>
      <c r="K3385" s="30"/>
      <c r="L3385" s="29"/>
      <c r="M3385" s="98" t="s">
        <v>4944</v>
      </c>
      <c r="N3385" s="98" t="s">
        <v>4944</v>
      </c>
      <c r="O3385" s="98" t="s">
        <v>4944</v>
      </c>
      <c r="P3385" s="98" t="s">
        <v>4944</v>
      </c>
      <c r="Q3385" s="98" t="s">
        <v>4944</v>
      </c>
      <c r="R3385" s="98" t="s">
        <v>4944</v>
      </c>
      <c r="S3385" s="98">
        <v>8</v>
      </c>
      <c r="T3385" s="98" t="s">
        <v>4944</v>
      </c>
      <c r="U3385" s="98" t="s">
        <v>4944</v>
      </c>
    </row>
    <row r="3386" spans="1:21" x14ac:dyDescent="0.25">
      <c r="A3386" s="57" t="s">
        <v>4640</v>
      </c>
      <c r="B3386" s="57" t="s">
        <v>3371</v>
      </c>
      <c r="C3386" s="57" t="s">
        <v>4649</v>
      </c>
      <c r="D3386" s="91">
        <v>2</v>
      </c>
      <c r="E3386" s="57" t="s">
        <v>5237</v>
      </c>
      <c r="F3386" s="29">
        <f t="shared" si="169"/>
        <v>2.6656666666666666</v>
      </c>
      <c r="G3386" s="23">
        <f t="shared" si="170"/>
        <v>0.3765</v>
      </c>
      <c r="H3386" s="30"/>
      <c r="I3386" s="29"/>
      <c r="J3386" s="23">
        <f t="shared" si="171"/>
        <v>1.8864000000000001</v>
      </c>
      <c r="K3386" s="30"/>
      <c r="L3386" s="29"/>
      <c r="M3386" s="98" t="s">
        <v>4944</v>
      </c>
      <c r="N3386" s="98">
        <v>3.5999999999999997E-2</v>
      </c>
      <c r="O3386" s="98">
        <v>0.29499999999999998</v>
      </c>
      <c r="P3386" s="98">
        <v>1.175</v>
      </c>
      <c r="Q3386" s="98">
        <v>0.72199999999999998</v>
      </c>
      <c r="R3386" s="98">
        <v>0.71299999999999997</v>
      </c>
      <c r="S3386" s="98">
        <v>0.33500000000000002</v>
      </c>
      <c r="T3386" s="98">
        <v>2.129</v>
      </c>
      <c r="U3386" s="98">
        <v>5.5330000000000004</v>
      </c>
    </row>
    <row r="3387" spans="1:21" x14ac:dyDescent="0.25">
      <c r="A3387" s="57" t="s">
        <v>4640</v>
      </c>
      <c r="B3387" s="57" t="s">
        <v>4475</v>
      </c>
      <c r="C3387" s="57" t="s">
        <v>4643</v>
      </c>
      <c r="D3387" s="91">
        <v>1</v>
      </c>
      <c r="E3387" s="57" t="s">
        <v>5027</v>
      </c>
      <c r="F3387" s="29">
        <f t="shared" si="169"/>
        <v>2.6653333333333333</v>
      </c>
      <c r="G3387" s="23">
        <f t="shared" si="170"/>
        <v>1.32125</v>
      </c>
      <c r="H3387" s="30"/>
      <c r="I3387" s="29"/>
      <c r="J3387" s="23">
        <f t="shared" si="171"/>
        <v>2.7016</v>
      </c>
      <c r="K3387" s="30"/>
      <c r="L3387" s="29"/>
      <c r="M3387" s="98" t="s">
        <v>4944</v>
      </c>
      <c r="N3387" s="98" t="s">
        <v>4944</v>
      </c>
      <c r="O3387" s="98">
        <v>2.29</v>
      </c>
      <c r="P3387" s="98">
        <v>2.9950000000000001</v>
      </c>
      <c r="Q3387" s="98">
        <v>5.5119999999999996</v>
      </c>
      <c r="R3387" s="98" t="s">
        <v>4944</v>
      </c>
      <c r="S3387" s="98" t="s">
        <v>4944</v>
      </c>
      <c r="T3387" s="98" t="s">
        <v>4944</v>
      </c>
      <c r="U3387" s="98">
        <v>7.9960000000000004</v>
      </c>
    </row>
    <row r="3388" spans="1:21" x14ac:dyDescent="0.25">
      <c r="A3388" s="57" t="s">
        <v>4640</v>
      </c>
      <c r="B3388" s="57" t="s">
        <v>3311</v>
      </c>
      <c r="C3388" s="57" t="s">
        <v>4730</v>
      </c>
      <c r="D3388" s="91">
        <v>18</v>
      </c>
      <c r="E3388" s="57" t="s">
        <v>9362</v>
      </c>
      <c r="F3388" s="29">
        <f t="shared" si="169"/>
        <v>2.6620000000000004</v>
      </c>
      <c r="G3388" s="23">
        <f t="shared" si="170"/>
        <v>1.6014999999999999</v>
      </c>
      <c r="H3388" s="30"/>
      <c r="I3388" s="29"/>
      <c r="J3388" s="23">
        <f t="shared" si="171"/>
        <v>1.7556</v>
      </c>
      <c r="K3388" s="30"/>
      <c r="L3388" s="29"/>
      <c r="M3388" s="98">
        <v>2.5000000000000001E-2</v>
      </c>
      <c r="N3388" s="98">
        <v>3.7810000000000001</v>
      </c>
      <c r="O3388" s="98">
        <v>0.6</v>
      </c>
      <c r="P3388" s="98">
        <v>2</v>
      </c>
      <c r="Q3388" s="98" t="s">
        <v>4944</v>
      </c>
      <c r="R3388" s="98">
        <v>0.79200000000000004</v>
      </c>
      <c r="S3388" s="98">
        <v>4.8460000000000001</v>
      </c>
      <c r="T3388" s="98">
        <v>1.0089999999999999</v>
      </c>
      <c r="U3388" s="98">
        <v>2.1309999999999998</v>
      </c>
    </row>
    <row r="3389" spans="1:21" x14ac:dyDescent="0.25">
      <c r="A3389" s="57" t="s">
        <v>4640</v>
      </c>
      <c r="B3389" s="57" t="s">
        <v>3373</v>
      </c>
      <c r="C3389" s="57" t="s">
        <v>4679</v>
      </c>
      <c r="D3389" s="91">
        <v>7</v>
      </c>
      <c r="E3389" s="57" t="s">
        <v>6351</v>
      </c>
      <c r="F3389" s="29">
        <f t="shared" si="169"/>
        <v>2.6596666666666668</v>
      </c>
      <c r="G3389" s="23">
        <f t="shared" si="170"/>
        <v>7.10175</v>
      </c>
      <c r="H3389" s="30"/>
      <c r="I3389" s="29"/>
      <c r="J3389" s="23">
        <f t="shared" si="171"/>
        <v>1.5958000000000001</v>
      </c>
      <c r="K3389" s="30"/>
      <c r="L3389" s="29"/>
      <c r="M3389" s="98" t="s">
        <v>4944</v>
      </c>
      <c r="N3389" s="98" t="s">
        <v>4944</v>
      </c>
      <c r="O3389" s="98">
        <v>6.0780000000000003</v>
      </c>
      <c r="P3389" s="98">
        <v>22.329000000000001</v>
      </c>
      <c r="Q3389" s="98" t="s">
        <v>4944</v>
      </c>
      <c r="R3389" s="98" t="s">
        <v>4944</v>
      </c>
      <c r="S3389" s="98">
        <v>7.9790000000000001</v>
      </c>
      <c r="T3389" s="98" t="s">
        <v>4944</v>
      </c>
      <c r="U3389" s="98" t="s">
        <v>4944</v>
      </c>
    </row>
    <row r="3390" spans="1:21" x14ac:dyDescent="0.25">
      <c r="A3390" s="57" t="s">
        <v>4640</v>
      </c>
      <c r="B3390" s="57" t="s">
        <v>2785</v>
      </c>
      <c r="C3390" s="57" t="s">
        <v>4710</v>
      </c>
      <c r="D3390" s="91">
        <v>13</v>
      </c>
      <c r="E3390" s="57" t="s">
        <v>7725</v>
      </c>
      <c r="F3390" s="29">
        <f t="shared" si="169"/>
        <v>2.6553333333333335</v>
      </c>
      <c r="G3390" s="23">
        <f t="shared" si="170"/>
        <v>0</v>
      </c>
      <c r="H3390" s="30"/>
      <c r="I3390" s="29"/>
      <c r="J3390" s="23">
        <f t="shared" si="171"/>
        <v>2.0274000000000001</v>
      </c>
      <c r="K3390" s="30"/>
      <c r="L3390" s="29"/>
      <c r="M3390" s="98" t="s">
        <v>4944</v>
      </c>
      <c r="N3390" s="98" t="s">
        <v>4944</v>
      </c>
      <c r="O3390" s="98" t="s">
        <v>4944</v>
      </c>
      <c r="P3390" s="98" t="s">
        <v>4944</v>
      </c>
      <c r="Q3390" s="98">
        <v>1.7509999999999999</v>
      </c>
      <c r="R3390" s="98">
        <v>0.42</v>
      </c>
      <c r="S3390" s="98">
        <v>6.9</v>
      </c>
      <c r="T3390" s="98">
        <v>0.99</v>
      </c>
      <c r="U3390" s="98">
        <v>7.5999999999999998E-2</v>
      </c>
    </row>
    <row r="3391" spans="1:21" x14ac:dyDescent="0.25">
      <c r="A3391" s="57" t="s">
        <v>4640</v>
      </c>
      <c r="B3391" s="57" t="s">
        <v>380</v>
      </c>
      <c r="C3391" s="57" t="s">
        <v>4660</v>
      </c>
      <c r="D3391" s="91">
        <v>4</v>
      </c>
      <c r="E3391" s="57" t="s">
        <v>5477</v>
      </c>
      <c r="F3391" s="29">
        <f t="shared" si="169"/>
        <v>2.6309999999999998</v>
      </c>
      <c r="G3391" s="23">
        <f t="shared" si="170"/>
        <v>17.976249999999997</v>
      </c>
      <c r="H3391" s="30"/>
      <c r="I3391" s="29"/>
      <c r="J3391" s="23">
        <f t="shared" si="171"/>
        <v>2.2704</v>
      </c>
      <c r="K3391" s="30"/>
      <c r="L3391" s="29"/>
      <c r="M3391" s="98">
        <v>47.100999999999999</v>
      </c>
      <c r="N3391" s="98">
        <v>20.931000000000001</v>
      </c>
      <c r="O3391" s="98">
        <v>1.978</v>
      </c>
      <c r="P3391" s="98">
        <v>1.895</v>
      </c>
      <c r="Q3391" s="98">
        <v>1.728</v>
      </c>
      <c r="R3391" s="98">
        <v>1.7310000000000001</v>
      </c>
      <c r="S3391" s="98">
        <v>4.5890000000000004</v>
      </c>
      <c r="T3391" s="98">
        <v>2.8820000000000001</v>
      </c>
      <c r="U3391" s="98">
        <v>0.42199999999999999</v>
      </c>
    </row>
    <row r="3392" spans="1:21" x14ac:dyDescent="0.25">
      <c r="A3392" s="57" t="s">
        <v>4640</v>
      </c>
      <c r="B3392" s="57" t="s">
        <v>3587</v>
      </c>
      <c r="C3392" s="57" t="s">
        <v>4692</v>
      </c>
      <c r="D3392" s="91">
        <v>11</v>
      </c>
      <c r="E3392" s="57" t="s">
        <v>6925</v>
      </c>
      <c r="F3392" s="29">
        <f t="shared" si="169"/>
        <v>2.6106666666666665</v>
      </c>
      <c r="G3392" s="23">
        <f t="shared" si="170"/>
        <v>3.9780000000000002</v>
      </c>
      <c r="H3392" s="30"/>
      <c r="I3392" s="29"/>
      <c r="J3392" s="23">
        <f t="shared" si="171"/>
        <v>1.5664</v>
      </c>
      <c r="K3392" s="30"/>
      <c r="L3392" s="29"/>
      <c r="M3392" s="98" t="s">
        <v>4944</v>
      </c>
      <c r="N3392" s="98" t="s">
        <v>4944</v>
      </c>
      <c r="O3392" s="98">
        <v>15.912000000000001</v>
      </c>
      <c r="P3392" s="98" t="s">
        <v>4944</v>
      </c>
      <c r="Q3392" s="98" t="s">
        <v>4944</v>
      </c>
      <c r="R3392" s="98" t="s">
        <v>4944</v>
      </c>
      <c r="S3392" s="98" t="s">
        <v>4944</v>
      </c>
      <c r="T3392" s="98">
        <v>7.8319999999999999</v>
      </c>
      <c r="U3392" s="98" t="s">
        <v>4944</v>
      </c>
    </row>
    <row r="3393" spans="1:21" x14ac:dyDescent="0.25">
      <c r="A3393" s="57" t="s">
        <v>4640</v>
      </c>
      <c r="B3393" s="57" t="s">
        <v>4183</v>
      </c>
      <c r="C3393" s="57" t="s">
        <v>4723</v>
      </c>
      <c r="D3393" s="91">
        <v>16</v>
      </c>
      <c r="E3393" s="57" t="s">
        <v>8555</v>
      </c>
      <c r="F3393" s="29">
        <f t="shared" si="169"/>
        <v>2.6093333333333333</v>
      </c>
      <c r="G3393" s="23">
        <f t="shared" si="170"/>
        <v>133.99199999999999</v>
      </c>
      <c r="H3393" s="30"/>
      <c r="I3393" s="29"/>
      <c r="J3393" s="23">
        <f t="shared" si="171"/>
        <v>21.102600000000002</v>
      </c>
      <c r="K3393" s="30"/>
      <c r="L3393" s="29"/>
      <c r="M3393" s="98">
        <v>43.317999999999998</v>
      </c>
      <c r="N3393" s="98">
        <v>294.512</v>
      </c>
      <c r="O3393" s="98">
        <v>198.13800000000001</v>
      </c>
      <c r="P3393" s="98" t="s">
        <v>4944</v>
      </c>
      <c r="Q3393" s="98">
        <v>85.685000000000002</v>
      </c>
      <c r="R3393" s="98">
        <v>12</v>
      </c>
      <c r="S3393" s="98" t="s">
        <v>4944</v>
      </c>
      <c r="T3393" s="98" t="s">
        <v>4944</v>
      </c>
      <c r="U3393" s="98">
        <v>7.8280000000000003</v>
      </c>
    </row>
    <row r="3394" spans="1:21" x14ac:dyDescent="0.25">
      <c r="A3394" s="57" t="s">
        <v>4640</v>
      </c>
      <c r="B3394" s="57" t="s">
        <v>4537</v>
      </c>
      <c r="C3394" s="57" t="s">
        <v>4723</v>
      </c>
      <c r="D3394" s="91">
        <v>16</v>
      </c>
      <c r="E3394" s="57" t="s">
        <v>8545</v>
      </c>
      <c r="F3394" s="29">
        <f t="shared" si="169"/>
        <v>2.6073333333333335</v>
      </c>
      <c r="G3394" s="23">
        <f t="shared" si="170"/>
        <v>15.93125</v>
      </c>
      <c r="H3394" s="30"/>
      <c r="I3394" s="29"/>
      <c r="J3394" s="23">
        <f t="shared" si="171"/>
        <v>8.7720000000000002</v>
      </c>
      <c r="K3394" s="30"/>
      <c r="L3394" s="29"/>
      <c r="M3394" s="98" t="s">
        <v>4944</v>
      </c>
      <c r="N3394" s="98">
        <v>3.234</v>
      </c>
      <c r="O3394" s="98">
        <v>26.952000000000002</v>
      </c>
      <c r="P3394" s="98">
        <v>33.539000000000001</v>
      </c>
      <c r="Q3394" s="98">
        <v>30.038</v>
      </c>
      <c r="R3394" s="98">
        <v>6</v>
      </c>
      <c r="S3394" s="98" t="s">
        <v>4944</v>
      </c>
      <c r="T3394" s="98">
        <v>4.3220000000000001</v>
      </c>
      <c r="U3394" s="98">
        <v>3.5</v>
      </c>
    </row>
    <row r="3395" spans="1:21" x14ac:dyDescent="0.25">
      <c r="A3395" s="57" t="s">
        <v>4640</v>
      </c>
      <c r="B3395" s="57" t="s">
        <v>120</v>
      </c>
      <c r="C3395" s="57" t="s">
        <v>4728</v>
      </c>
      <c r="D3395" s="91">
        <v>17</v>
      </c>
      <c r="E3395" s="57" t="s">
        <v>9185</v>
      </c>
      <c r="F3395" s="29">
        <f t="shared" si="169"/>
        <v>2.6043333333333334</v>
      </c>
      <c r="G3395" s="23">
        <f t="shared" si="170"/>
        <v>1083.8330000000001</v>
      </c>
      <c r="H3395" s="30"/>
      <c r="I3395" s="29"/>
      <c r="J3395" s="23">
        <f t="shared" si="171"/>
        <v>8.7306000000000008</v>
      </c>
      <c r="K3395" s="30"/>
      <c r="L3395" s="29"/>
      <c r="M3395" s="98" t="s">
        <v>4944</v>
      </c>
      <c r="N3395" s="98" t="s">
        <v>4944</v>
      </c>
      <c r="O3395" s="98">
        <v>6.2830000000000004</v>
      </c>
      <c r="P3395" s="98">
        <v>4329.049</v>
      </c>
      <c r="Q3395" s="98">
        <v>5.54</v>
      </c>
      <c r="R3395" s="98">
        <v>30.3</v>
      </c>
      <c r="S3395" s="98">
        <v>7.5629999999999997</v>
      </c>
      <c r="T3395" s="98" t="s">
        <v>4944</v>
      </c>
      <c r="U3395" s="98">
        <v>0.25</v>
      </c>
    </row>
    <row r="3396" spans="1:21" x14ac:dyDescent="0.25">
      <c r="A3396" s="57" t="s">
        <v>4640</v>
      </c>
      <c r="B3396" s="57" t="s">
        <v>3112</v>
      </c>
      <c r="C3396" s="57" t="s">
        <v>4713</v>
      </c>
      <c r="D3396" s="91">
        <v>15</v>
      </c>
      <c r="E3396" s="57" t="s">
        <v>7989</v>
      </c>
      <c r="F3396" s="29">
        <f t="shared" si="169"/>
        <v>2.5736666666666665</v>
      </c>
      <c r="G3396" s="23">
        <f t="shared" si="170"/>
        <v>10.831249999999999</v>
      </c>
      <c r="H3396" s="30"/>
      <c r="I3396" s="29"/>
      <c r="J3396" s="23">
        <f t="shared" si="171"/>
        <v>2.4083999999999999</v>
      </c>
      <c r="K3396" s="30"/>
      <c r="L3396" s="29"/>
      <c r="M3396" s="98">
        <v>38.637999999999998</v>
      </c>
      <c r="N3396" s="98">
        <v>4.6870000000000003</v>
      </c>
      <c r="O3396" s="98" t="s">
        <v>4944</v>
      </c>
      <c r="P3396" s="98" t="s">
        <v>4944</v>
      </c>
      <c r="Q3396" s="98" t="s">
        <v>4944</v>
      </c>
      <c r="R3396" s="98">
        <v>4.3209999999999997</v>
      </c>
      <c r="S3396" s="98" t="s">
        <v>4944</v>
      </c>
      <c r="T3396" s="98">
        <v>7.7210000000000001</v>
      </c>
      <c r="U3396" s="98" t="s">
        <v>4944</v>
      </c>
    </row>
    <row r="3397" spans="1:21" x14ac:dyDescent="0.25">
      <c r="A3397" s="57" t="s">
        <v>4640</v>
      </c>
      <c r="B3397" s="57" t="s">
        <v>3882</v>
      </c>
      <c r="C3397" s="57" t="s">
        <v>4714</v>
      </c>
      <c r="D3397" s="91">
        <v>15</v>
      </c>
      <c r="E3397" s="57" t="s">
        <v>8069</v>
      </c>
      <c r="F3397" s="29">
        <f t="shared" si="169"/>
        <v>2.5640000000000001</v>
      </c>
      <c r="G3397" s="23">
        <f t="shared" si="170"/>
        <v>0.26800000000000002</v>
      </c>
      <c r="H3397" s="30"/>
      <c r="I3397" s="29"/>
      <c r="J3397" s="23">
        <f t="shared" si="171"/>
        <v>1.5384</v>
      </c>
      <c r="K3397" s="30"/>
      <c r="L3397" s="29"/>
      <c r="M3397" s="98" t="s">
        <v>4944</v>
      </c>
      <c r="N3397" s="98" t="s">
        <v>4944</v>
      </c>
      <c r="O3397" s="98" t="s">
        <v>4944</v>
      </c>
      <c r="P3397" s="98">
        <v>1.0720000000000001</v>
      </c>
      <c r="Q3397" s="98" t="s">
        <v>4944</v>
      </c>
      <c r="R3397" s="98" t="s">
        <v>4944</v>
      </c>
      <c r="S3397" s="98" t="s">
        <v>4944</v>
      </c>
      <c r="T3397" s="98">
        <v>7.6920000000000002</v>
      </c>
      <c r="U3397" s="98" t="s">
        <v>4944</v>
      </c>
    </row>
    <row r="3398" spans="1:21" x14ac:dyDescent="0.25">
      <c r="A3398" s="57" t="s">
        <v>4640</v>
      </c>
      <c r="B3398" s="57" t="s">
        <v>2457</v>
      </c>
      <c r="C3398" s="57" t="s">
        <v>4680</v>
      </c>
      <c r="D3398" s="91">
        <v>7</v>
      </c>
      <c r="E3398" s="57" t="s">
        <v>6471</v>
      </c>
      <c r="F3398" s="29">
        <f t="shared" si="169"/>
        <v>2.5463333333333336</v>
      </c>
      <c r="G3398" s="23">
        <f t="shared" si="170"/>
        <v>0.77624999999999988</v>
      </c>
      <c r="H3398" s="30"/>
      <c r="I3398" s="29"/>
      <c r="J3398" s="23">
        <f t="shared" si="171"/>
        <v>1.6847999999999999</v>
      </c>
      <c r="K3398" s="30"/>
      <c r="L3398" s="29"/>
      <c r="M3398" s="98">
        <v>0.46400000000000002</v>
      </c>
      <c r="N3398" s="98">
        <v>0.47299999999999998</v>
      </c>
      <c r="O3398" s="98">
        <v>2.0619999999999998</v>
      </c>
      <c r="P3398" s="98">
        <v>0.106</v>
      </c>
      <c r="Q3398" s="98">
        <v>0.58599999999999997</v>
      </c>
      <c r="R3398" s="98">
        <v>0.19900000000000001</v>
      </c>
      <c r="S3398" s="98">
        <v>1.226</v>
      </c>
      <c r="T3398" s="98">
        <v>1.506</v>
      </c>
      <c r="U3398" s="98">
        <v>4.907</v>
      </c>
    </row>
    <row r="3399" spans="1:21" x14ac:dyDescent="0.25">
      <c r="A3399" s="57" t="s">
        <v>4640</v>
      </c>
      <c r="B3399" s="57" t="s">
        <v>3783</v>
      </c>
      <c r="C3399" s="57" t="s">
        <v>4691</v>
      </c>
      <c r="D3399" s="91">
        <v>11</v>
      </c>
      <c r="E3399" s="57" t="s">
        <v>6836</v>
      </c>
      <c r="F3399" s="29">
        <f t="shared" si="169"/>
        <v>2.5330000000000004</v>
      </c>
      <c r="G3399" s="23">
        <f t="shared" si="170"/>
        <v>4.0679999999999996</v>
      </c>
      <c r="H3399" s="30"/>
      <c r="I3399" s="29"/>
      <c r="J3399" s="23">
        <f t="shared" si="171"/>
        <v>1.5198000000000003</v>
      </c>
      <c r="K3399" s="30"/>
      <c r="L3399" s="29"/>
      <c r="M3399" s="98" t="s">
        <v>4944</v>
      </c>
      <c r="N3399" s="98" t="s">
        <v>4944</v>
      </c>
      <c r="O3399" s="98" t="s">
        <v>4944</v>
      </c>
      <c r="P3399" s="98">
        <v>16.271999999999998</v>
      </c>
      <c r="Q3399" s="98" t="s">
        <v>4944</v>
      </c>
      <c r="R3399" s="98" t="s">
        <v>4944</v>
      </c>
      <c r="S3399" s="98">
        <v>0.34699999999999998</v>
      </c>
      <c r="T3399" s="98">
        <v>6.9240000000000004</v>
      </c>
      <c r="U3399" s="98">
        <v>0.32800000000000001</v>
      </c>
    </row>
    <row r="3400" spans="1:21" x14ac:dyDescent="0.25">
      <c r="A3400" s="57" t="s">
        <v>4640</v>
      </c>
      <c r="B3400" s="57" t="s">
        <v>2249</v>
      </c>
      <c r="C3400" s="57" t="s">
        <v>4691</v>
      </c>
      <c r="D3400" s="91">
        <v>11</v>
      </c>
      <c r="E3400" s="57" t="s">
        <v>6844</v>
      </c>
      <c r="F3400" s="29">
        <f t="shared" si="169"/>
        <v>2.5286666666666666</v>
      </c>
      <c r="G3400" s="23">
        <f t="shared" si="170"/>
        <v>5.1345000000000001</v>
      </c>
      <c r="H3400" s="30"/>
      <c r="I3400" s="29"/>
      <c r="J3400" s="23">
        <f t="shared" si="171"/>
        <v>1.5571999999999999</v>
      </c>
      <c r="K3400" s="30"/>
      <c r="L3400" s="29"/>
      <c r="M3400" s="98" t="s">
        <v>4944</v>
      </c>
      <c r="N3400" s="98" t="s">
        <v>4944</v>
      </c>
      <c r="O3400" s="98">
        <v>9</v>
      </c>
      <c r="P3400" s="98">
        <v>11.538</v>
      </c>
      <c r="Q3400" s="98">
        <v>0.2</v>
      </c>
      <c r="R3400" s="98" t="s">
        <v>4944</v>
      </c>
      <c r="S3400" s="98" t="s">
        <v>4944</v>
      </c>
      <c r="T3400" s="98">
        <v>0.15</v>
      </c>
      <c r="U3400" s="98">
        <v>7.4359999999999999</v>
      </c>
    </row>
    <row r="3401" spans="1:21" x14ac:dyDescent="0.25">
      <c r="A3401" s="57" t="s">
        <v>4640</v>
      </c>
      <c r="B3401" s="57" t="s">
        <v>1399</v>
      </c>
      <c r="C3401" s="57" t="s">
        <v>4649</v>
      </c>
      <c r="D3401" s="91">
        <v>2</v>
      </c>
      <c r="E3401" s="57" t="s">
        <v>5226</v>
      </c>
      <c r="F3401" s="29">
        <f t="shared" si="169"/>
        <v>2.5283333333333333</v>
      </c>
      <c r="G3401" s="23">
        <f t="shared" si="170"/>
        <v>1.6617500000000001</v>
      </c>
      <c r="H3401" s="30"/>
      <c r="I3401" s="29"/>
      <c r="J3401" s="23">
        <f t="shared" si="171"/>
        <v>1.5169999999999999</v>
      </c>
      <c r="K3401" s="30"/>
      <c r="L3401" s="29"/>
      <c r="M3401" s="98" t="s">
        <v>4944</v>
      </c>
      <c r="N3401" s="98">
        <v>6.2110000000000003</v>
      </c>
      <c r="O3401" s="98">
        <v>0.436</v>
      </c>
      <c r="P3401" s="98" t="s">
        <v>4944</v>
      </c>
      <c r="Q3401" s="98" t="s">
        <v>4944</v>
      </c>
      <c r="R3401" s="98" t="s">
        <v>4944</v>
      </c>
      <c r="S3401" s="98" t="s">
        <v>4944</v>
      </c>
      <c r="T3401" s="98" t="s">
        <v>4944</v>
      </c>
      <c r="U3401" s="98">
        <v>7.585</v>
      </c>
    </row>
    <row r="3402" spans="1:21" x14ac:dyDescent="0.25">
      <c r="A3402" s="57" t="s">
        <v>4640</v>
      </c>
      <c r="B3402" s="57" t="s">
        <v>3455</v>
      </c>
      <c r="C3402" s="57" t="s">
        <v>4733</v>
      </c>
      <c r="D3402" s="91">
        <v>20</v>
      </c>
      <c r="E3402" s="57" t="s">
        <v>9473</v>
      </c>
      <c r="F3402" s="29">
        <f t="shared" si="169"/>
        <v>2.5209999999999995</v>
      </c>
      <c r="G3402" s="23">
        <f t="shared" si="170"/>
        <v>1.0125000000000002</v>
      </c>
      <c r="H3402" s="30"/>
      <c r="I3402" s="29"/>
      <c r="J3402" s="23">
        <f t="shared" si="171"/>
        <v>2.5761999999999996</v>
      </c>
      <c r="K3402" s="30"/>
      <c r="L3402" s="29"/>
      <c r="M3402" s="98">
        <v>0.78500000000000003</v>
      </c>
      <c r="N3402" s="98">
        <v>1.726</v>
      </c>
      <c r="O3402" s="98">
        <v>0.43</v>
      </c>
      <c r="P3402" s="98">
        <v>1.109</v>
      </c>
      <c r="Q3402" s="98">
        <v>3.7090000000000001</v>
      </c>
      <c r="R3402" s="98">
        <v>1.609</v>
      </c>
      <c r="S3402" s="98">
        <v>0.05</v>
      </c>
      <c r="T3402" s="98">
        <v>5.3579999999999997</v>
      </c>
      <c r="U3402" s="98">
        <v>2.1549999999999998</v>
      </c>
    </row>
    <row r="3403" spans="1:21" x14ac:dyDescent="0.25">
      <c r="A3403" s="57" t="s">
        <v>4640</v>
      </c>
      <c r="B3403" s="57" t="s">
        <v>2520</v>
      </c>
      <c r="C3403" s="57" t="s">
        <v>4729</v>
      </c>
      <c r="D3403" s="91">
        <v>18</v>
      </c>
      <c r="E3403" s="57" t="s">
        <v>9255</v>
      </c>
      <c r="F3403" s="29">
        <f t="shared" si="169"/>
        <v>2.5169999999999999</v>
      </c>
      <c r="G3403" s="23">
        <f t="shared" si="170"/>
        <v>2.8584999999999998</v>
      </c>
      <c r="H3403" s="30"/>
      <c r="I3403" s="29"/>
      <c r="J3403" s="23">
        <f t="shared" si="171"/>
        <v>5.8335999999999997</v>
      </c>
      <c r="K3403" s="30"/>
      <c r="L3403" s="29"/>
      <c r="M3403" s="98">
        <v>1.4590000000000001</v>
      </c>
      <c r="N3403" s="98">
        <v>1.998</v>
      </c>
      <c r="O3403" s="98">
        <v>5.13</v>
      </c>
      <c r="P3403" s="98">
        <v>2.847</v>
      </c>
      <c r="Q3403" s="98" t="s">
        <v>4944</v>
      </c>
      <c r="R3403" s="98">
        <v>21.617000000000001</v>
      </c>
      <c r="S3403" s="98">
        <v>4.3630000000000004</v>
      </c>
      <c r="T3403" s="98">
        <v>1.9419999999999999</v>
      </c>
      <c r="U3403" s="98">
        <v>1.246</v>
      </c>
    </row>
    <row r="3404" spans="1:21" x14ac:dyDescent="0.25">
      <c r="A3404" s="57" t="s">
        <v>4640</v>
      </c>
      <c r="B3404" s="57" t="s">
        <v>3634</v>
      </c>
      <c r="C3404" s="57" t="s">
        <v>4730</v>
      </c>
      <c r="D3404" s="91">
        <v>18</v>
      </c>
      <c r="E3404" s="57" t="s">
        <v>9368</v>
      </c>
      <c r="F3404" s="29">
        <f t="shared" si="169"/>
        <v>2.5133333333333332</v>
      </c>
      <c r="G3404" s="23">
        <f t="shared" si="170"/>
        <v>1.18825</v>
      </c>
      <c r="H3404" s="30"/>
      <c r="I3404" s="29"/>
      <c r="J3404" s="23">
        <f t="shared" si="171"/>
        <v>1.8536000000000001</v>
      </c>
      <c r="K3404" s="30"/>
      <c r="L3404" s="29"/>
      <c r="M3404" s="98">
        <v>1.63</v>
      </c>
      <c r="N3404" s="98">
        <v>3.1230000000000002</v>
      </c>
      <c r="O3404" s="98" t="s">
        <v>4944</v>
      </c>
      <c r="P3404" s="98" t="s">
        <v>4944</v>
      </c>
      <c r="Q3404" s="98">
        <v>1.155</v>
      </c>
      <c r="R3404" s="98">
        <v>0.57299999999999995</v>
      </c>
      <c r="S3404" s="98">
        <v>1.5820000000000001</v>
      </c>
      <c r="T3404" s="98">
        <v>0.48199999999999998</v>
      </c>
      <c r="U3404" s="98">
        <v>5.476</v>
      </c>
    </row>
    <row r="3405" spans="1:21" x14ac:dyDescent="0.25">
      <c r="A3405" s="57" t="s">
        <v>4640</v>
      </c>
      <c r="B3405" s="57" t="s">
        <v>2271</v>
      </c>
      <c r="C3405" s="57" t="s">
        <v>4660</v>
      </c>
      <c r="D3405" s="91">
        <v>4</v>
      </c>
      <c r="E3405" s="57" t="s">
        <v>5475</v>
      </c>
      <c r="F3405" s="29">
        <f t="shared" si="169"/>
        <v>2.508</v>
      </c>
      <c r="G3405" s="23">
        <f t="shared" si="170"/>
        <v>0.11275</v>
      </c>
      <c r="H3405" s="30"/>
      <c r="I3405" s="29"/>
      <c r="J3405" s="23">
        <f t="shared" si="171"/>
        <v>2.4414000000000002</v>
      </c>
      <c r="K3405" s="30"/>
      <c r="L3405" s="29"/>
      <c r="M3405" s="98" t="s">
        <v>4944</v>
      </c>
      <c r="N3405" s="98" t="s">
        <v>4944</v>
      </c>
      <c r="O3405" s="98">
        <v>0.45100000000000001</v>
      </c>
      <c r="P3405" s="98" t="s">
        <v>4944</v>
      </c>
      <c r="Q3405" s="98">
        <v>3.9220000000000002</v>
      </c>
      <c r="R3405" s="98">
        <v>0.76100000000000001</v>
      </c>
      <c r="S3405" s="98">
        <v>6.048</v>
      </c>
      <c r="T3405" s="98" t="s">
        <v>4944</v>
      </c>
      <c r="U3405" s="98">
        <v>1.476</v>
      </c>
    </row>
    <row r="3406" spans="1:21" x14ac:dyDescent="0.25">
      <c r="A3406" s="57" t="s">
        <v>4640</v>
      </c>
      <c r="B3406" s="57" t="s">
        <v>2436</v>
      </c>
      <c r="C3406" s="57" t="s">
        <v>4668</v>
      </c>
      <c r="D3406" s="91">
        <v>6</v>
      </c>
      <c r="E3406" s="57" t="s">
        <v>5793</v>
      </c>
      <c r="F3406" s="29">
        <f t="shared" si="169"/>
        <v>2.5070000000000001</v>
      </c>
      <c r="G3406" s="23">
        <f t="shared" si="170"/>
        <v>0.53325</v>
      </c>
      <c r="H3406" s="30"/>
      <c r="I3406" s="29"/>
      <c r="J3406" s="23">
        <f t="shared" si="171"/>
        <v>2.1177999999999999</v>
      </c>
      <c r="K3406" s="30"/>
      <c r="L3406" s="29"/>
      <c r="M3406" s="98">
        <v>1.4E-2</v>
      </c>
      <c r="N3406" s="98">
        <v>0.129</v>
      </c>
      <c r="O3406" s="98" t="s">
        <v>4944</v>
      </c>
      <c r="P3406" s="98">
        <v>1.99</v>
      </c>
      <c r="Q3406" s="98">
        <v>0.16200000000000001</v>
      </c>
      <c r="R3406" s="98">
        <v>2.9060000000000001</v>
      </c>
      <c r="S3406" s="98">
        <v>2.423</v>
      </c>
      <c r="T3406" s="98">
        <v>1.891</v>
      </c>
      <c r="U3406" s="98">
        <v>3.2069999999999999</v>
      </c>
    </row>
    <row r="3407" spans="1:21" x14ac:dyDescent="0.25">
      <c r="A3407" s="57" t="s">
        <v>4640</v>
      </c>
      <c r="B3407" s="57" t="s">
        <v>2746</v>
      </c>
      <c r="C3407" s="57" t="s">
        <v>4681</v>
      </c>
      <c r="D3407" s="91">
        <v>8</v>
      </c>
      <c r="E3407" s="57" t="s">
        <v>6559</v>
      </c>
      <c r="F3407" s="29">
        <f t="shared" si="169"/>
        <v>2.5023333333333331</v>
      </c>
      <c r="G3407" s="23">
        <f t="shared" si="170"/>
        <v>0</v>
      </c>
      <c r="H3407" s="30"/>
      <c r="I3407" s="29"/>
      <c r="J3407" s="23">
        <f t="shared" si="171"/>
        <v>1.5013999999999998</v>
      </c>
      <c r="K3407" s="30"/>
      <c r="L3407" s="29"/>
      <c r="M3407" s="98" t="s">
        <v>4944</v>
      </c>
      <c r="N3407" s="98" t="s">
        <v>4944</v>
      </c>
      <c r="O3407" s="98" t="s">
        <v>4944</v>
      </c>
      <c r="P3407" s="98" t="s">
        <v>4944</v>
      </c>
      <c r="Q3407" s="98" t="s">
        <v>4944</v>
      </c>
      <c r="R3407" s="98" t="s">
        <v>4944</v>
      </c>
      <c r="S3407" s="98">
        <v>7.5069999999999997</v>
      </c>
      <c r="T3407" s="98" t="s">
        <v>4944</v>
      </c>
      <c r="U3407" s="98" t="s">
        <v>4944</v>
      </c>
    </row>
    <row r="3408" spans="1:21" x14ac:dyDescent="0.25">
      <c r="A3408" s="57" t="s">
        <v>4640</v>
      </c>
      <c r="B3408" s="57" t="s">
        <v>3993</v>
      </c>
      <c r="C3408" s="57" t="s">
        <v>4669</v>
      </c>
      <c r="D3408" s="91">
        <v>6</v>
      </c>
      <c r="E3408" s="57" t="s">
        <v>5900</v>
      </c>
      <c r="F3408" s="29">
        <f t="shared" si="169"/>
        <v>2.4993333333333334</v>
      </c>
      <c r="G3408" s="23">
        <f t="shared" si="170"/>
        <v>5.6250000000000001E-2</v>
      </c>
      <c r="H3408" s="30"/>
      <c r="I3408" s="29"/>
      <c r="J3408" s="23">
        <f t="shared" si="171"/>
        <v>2.3149999999999999</v>
      </c>
      <c r="K3408" s="30"/>
      <c r="L3408" s="29"/>
      <c r="M3408" s="98" t="s">
        <v>4944</v>
      </c>
      <c r="N3408" s="98" t="s">
        <v>4944</v>
      </c>
      <c r="O3408" s="98" t="s">
        <v>4944</v>
      </c>
      <c r="P3408" s="98">
        <v>0.22500000000000001</v>
      </c>
      <c r="Q3408" s="98" t="s">
        <v>4944</v>
      </c>
      <c r="R3408" s="98">
        <v>4.077</v>
      </c>
      <c r="S3408" s="98">
        <v>4.9800000000000004</v>
      </c>
      <c r="T3408" s="98">
        <v>0.29499999999999998</v>
      </c>
      <c r="U3408" s="98">
        <v>2.2229999999999999</v>
      </c>
    </row>
    <row r="3409" spans="1:21" x14ac:dyDescent="0.25">
      <c r="A3409" s="57" t="s">
        <v>4640</v>
      </c>
      <c r="B3409" s="57" t="s">
        <v>3258</v>
      </c>
      <c r="C3409" s="57" t="s">
        <v>4723</v>
      </c>
      <c r="D3409" s="91">
        <v>16</v>
      </c>
      <c r="E3409" s="57" t="s">
        <v>8569</v>
      </c>
      <c r="F3409" s="29">
        <f t="shared" si="169"/>
        <v>2.4813333333333332</v>
      </c>
      <c r="G3409" s="23">
        <f t="shared" si="170"/>
        <v>49.961500000000001</v>
      </c>
      <c r="H3409" s="30"/>
      <c r="I3409" s="29"/>
      <c r="J3409" s="23">
        <f t="shared" si="171"/>
        <v>26.805199999999996</v>
      </c>
      <c r="K3409" s="30"/>
      <c r="L3409" s="29"/>
      <c r="M3409" s="98">
        <v>49.4</v>
      </c>
      <c r="N3409" s="98">
        <v>117.246</v>
      </c>
      <c r="O3409" s="98">
        <v>31.276</v>
      </c>
      <c r="P3409" s="98">
        <v>1.9239999999999999</v>
      </c>
      <c r="Q3409" s="98">
        <v>91.703000000000003</v>
      </c>
      <c r="R3409" s="98">
        <v>34.878999999999998</v>
      </c>
      <c r="S3409" s="98">
        <v>4.649</v>
      </c>
      <c r="T3409" s="98">
        <v>2.7949999999999999</v>
      </c>
      <c r="U3409" s="98" t="s">
        <v>4944</v>
      </c>
    </row>
    <row r="3410" spans="1:21" x14ac:dyDescent="0.25">
      <c r="A3410" s="57" t="s">
        <v>4640</v>
      </c>
      <c r="B3410" s="57" t="s">
        <v>4285</v>
      </c>
      <c r="C3410" s="57" t="s">
        <v>4649</v>
      </c>
      <c r="D3410" s="91">
        <v>2</v>
      </c>
      <c r="E3410" s="57" t="s">
        <v>5247</v>
      </c>
      <c r="F3410" s="29">
        <f t="shared" si="169"/>
        <v>2.4653333333333332</v>
      </c>
      <c r="G3410" s="23">
        <f t="shared" si="170"/>
        <v>0.378</v>
      </c>
      <c r="H3410" s="30"/>
      <c r="I3410" s="29"/>
      <c r="J3410" s="23">
        <f t="shared" si="171"/>
        <v>1.5219999999999998</v>
      </c>
      <c r="K3410" s="30"/>
      <c r="L3410" s="29"/>
      <c r="M3410" s="98" t="s">
        <v>4944</v>
      </c>
      <c r="N3410" s="98">
        <v>3.5000000000000003E-2</v>
      </c>
      <c r="O3410" s="98">
        <v>0.107</v>
      </c>
      <c r="P3410" s="98">
        <v>1.37</v>
      </c>
      <c r="Q3410" s="98" t="s">
        <v>4944</v>
      </c>
      <c r="R3410" s="98">
        <v>0.214</v>
      </c>
      <c r="S3410" s="98">
        <v>0.437</v>
      </c>
      <c r="T3410" s="98">
        <v>1.71</v>
      </c>
      <c r="U3410" s="98">
        <v>5.2489999999999997</v>
      </c>
    </row>
    <row r="3411" spans="1:21" x14ac:dyDescent="0.25">
      <c r="A3411" s="57" t="s">
        <v>4640</v>
      </c>
      <c r="B3411" s="57" t="s">
        <v>3777</v>
      </c>
      <c r="C3411" s="57" t="s">
        <v>4695</v>
      </c>
      <c r="D3411" s="91">
        <v>11</v>
      </c>
      <c r="E3411" s="57" t="s">
        <v>7100</v>
      </c>
      <c r="F3411" s="29">
        <f t="shared" si="169"/>
        <v>2.4630000000000001</v>
      </c>
      <c r="G3411" s="23">
        <f t="shared" si="170"/>
        <v>1.68675</v>
      </c>
      <c r="H3411" s="30"/>
      <c r="I3411" s="29"/>
      <c r="J3411" s="23">
        <f t="shared" si="171"/>
        <v>6.2937999999999992</v>
      </c>
      <c r="K3411" s="30"/>
      <c r="L3411" s="29"/>
      <c r="M3411" s="98" t="s">
        <v>4944</v>
      </c>
      <c r="N3411" s="98">
        <v>1.84</v>
      </c>
      <c r="O3411" s="98">
        <v>1.107</v>
      </c>
      <c r="P3411" s="98">
        <v>3.8</v>
      </c>
      <c r="Q3411" s="98">
        <v>2.9</v>
      </c>
      <c r="R3411" s="98">
        <v>21.18</v>
      </c>
      <c r="S3411" s="98">
        <v>7.3890000000000002</v>
      </c>
      <c r="T3411" s="98" t="s">
        <v>4944</v>
      </c>
      <c r="U3411" s="98" t="s">
        <v>4944</v>
      </c>
    </row>
    <row r="3412" spans="1:21" x14ac:dyDescent="0.25">
      <c r="A3412" s="57" t="s">
        <v>4640</v>
      </c>
      <c r="B3412" s="57" t="s">
        <v>3092</v>
      </c>
      <c r="C3412" s="57" t="s">
        <v>4679</v>
      </c>
      <c r="D3412" s="91">
        <v>7</v>
      </c>
      <c r="E3412" s="57" t="s">
        <v>6424</v>
      </c>
      <c r="F3412" s="29">
        <f t="shared" si="169"/>
        <v>2.4586666666666663</v>
      </c>
      <c r="G3412" s="23">
        <f t="shared" si="170"/>
        <v>24.281749999999999</v>
      </c>
      <c r="H3412" s="30"/>
      <c r="I3412" s="29"/>
      <c r="J3412" s="23">
        <f t="shared" si="171"/>
        <v>1.4751999999999998</v>
      </c>
      <c r="K3412" s="30"/>
      <c r="L3412" s="29"/>
      <c r="M3412" s="98" t="s">
        <v>4944</v>
      </c>
      <c r="N3412" s="98" t="s">
        <v>4944</v>
      </c>
      <c r="O3412" s="98">
        <v>92.823999999999998</v>
      </c>
      <c r="P3412" s="98">
        <v>4.3029999999999999</v>
      </c>
      <c r="Q3412" s="98" t="s">
        <v>4944</v>
      </c>
      <c r="R3412" s="98" t="s">
        <v>4944</v>
      </c>
      <c r="S3412" s="98">
        <v>6.0000000000000001E-3</v>
      </c>
      <c r="T3412" s="98">
        <v>3.41</v>
      </c>
      <c r="U3412" s="98">
        <v>3.96</v>
      </c>
    </row>
    <row r="3413" spans="1:21" x14ac:dyDescent="0.25">
      <c r="A3413" s="57" t="s">
        <v>4640</v>
      </c>
      <c r="B3413" s="57" t="s">
        <v>789</v>
      </c>
      <c r="C3413" s="57" t="s">
        <v>4671</v>
      </c>
      <c r="D3413" s="91">
        <v>6</v>
      </c>
      <c r="E3413" s="57" t="s">
        <v>6109</v>
      </c>
      <c r="F3413" s="29">
        <f t="shared" si="169"/>
        <v>2.4516666666666667</v>
      </c>
      <c r="G3413" s="23">
        <f t="shared" si="170"/>
        <v>0</v>
      </c>
      <c r="H3413" s="30"/>
      <c r="I3413" s="29"/>
      <c r="J3413" s="23">
        <f t="shared" si="171"/>
        <v>1.4710000000000001</v>
      </c>
      <c r="K3413" s="30"/>
      <c r="L3413" s="29"/>
      <c r="M3413" s="98" t="s">
        <v>4944</v>
      </c>
      <c r="N3413" s="98" t="s">
        <v>4944</v>
      </c>
      <c r="O3413" s="98" t="s">
        <v>4944</v>
      </c>
      <c r="P3413" s="98" t="s">
        <v>4944</v>
      </c>
      <c r="Q3413" s="98" t="s">
        <v>4944</v>
      </c>
      <c r="R3413" s="98" t="s">
        <v>4944</v>
      </c>
      <c r="S3413" s="98" t="s">
        <v>4944</v>
      </c>
      <c r="T3413" s="98" t="s">
        <v>4944</v>
      </c>
      <c r="U3413" s="98">
        <v>7.3550000000000004</v>
      </c>
    </row>
    <row r="3414" spans="1:21" x14ac:dyDescent="0.25">
      <c r="A3414" s="57" t="s">
        <v>4640</v>
      </c>
      <c r="B3414" s="57" t="s">
        <v>1830</v>
      </c>
      <c r="C3414" s="57" t="s">
        <v>4678</v>
      </c>
      <c r="D3414" s="91">
        <v>6</v>
      </c>
      <c r="E3414" s="57" t="s">
        <v>6280</v>
      </c>
      <c r="F3414" s="29">
        <f t="shared" si="169"/>
        <v>2.4470000000000001</v>
      </c>
      <c r="G3414" s="23">
        <f t="shared" si="170"/>
        <v>3.423</v>
      </c>
      <c r="H3414" s="30"/>
      <c r="I3414" s="29"/>
      <c r="J3414" s="23">
        <f t="shared" si="171"/>
        <v>2.1688000000000001</v>
      </c>
      <c r="K3414" s="30"/>
      <c r="L3414" s="29"/>
      <c r="M3414" s="98">
        <v>1.81</v>
      </c>
      <c r="N3414" s="98">
        <v>1.7190000000000001</v>
      </c>
      <c r="O3414" s="98">
        <v>3.78</v>
      </c>
      <c r="P3414" s="98">
        <v>6.383</v>
      </c>
      <c r="Q3414" s="98">
        <v>1.3879999999999999</v>
      </c>
      <c r="R3414" s="98">
        <v>2.1150000000000002</v>
      </c>
      <c r="S3414" s="98">
        <v>3.63</v>
      </c>
      <c r="T3414" s="98">
        <v>2.109</v>
      </c>
      <c r="U3414" s="98">
        <v>1.6020000000000001</v>
      </c>
    </row>
    <row r="3415" spans="1:21" x14ac:dyDescent="0.25">
      <c r="A3415" s="57" t="s">
        <v>4640</v>
      </c>
      <c r="B3415" s="57" t="s">
        <v>2592</v>
      </c>
      <c r="C3415" s="57" t="s">
        <v>4647</v>
      </c>
      <c r="D3415" s="91">
        <v>2</v>
      </c>
      <c r="E3415" s="57" t="s">
        <v>5145</v>
      </c>
      <c r="F3415" s="29">
        <f t="shared" si="169"/>
        <v>2.4410000000000003</v>
      </c>
      <c r="G3415" s="23">
        <f t="shared" si="170"/>
        <v>1.2702499999999999</v>
      </c>
      <c r="H3415" s="30"/>
      <c r="I3415" s="29"/>
      <c r="J3415" s="23">
        <f t="shared" si="171"/>
        <v>1.4681999999999999</v>
      </c>
      <c r="K3415" s="30"/>
      <c r="L3415" s="29"/>
      <c r="M3415" s="98">
        <v>3.1459999999999999</v>
      </c>
      <c r="N3415" s="98">
        <v>0.26800000000000002</v>
      </c>
      <c r="O3415" s="98">
        <v>1.667</v>
      </c>
      <c r="P3415" s="98" t="s">
        <v>4944</v>
      </c>
      <c r="Q3415" s="98">
        <v>1.7999999999999999E-2</v>
      </c>
      <c r="R3415" s="98" t="s">
        <v>4944</v>
      </c>
      <c r="S3415" s="98">
        <v>1.135</v>
      </c>
      <c r="T3415" s="98">
        <v>2.2989999999999999</v>
      </c>
      <c r="U3415" s="98">
        <v>3.8889999999999998</v>
      </c>
    </row>
    <row r="3416" spans="1:21" x14ac:dyDescent="0.25">
      <c r="A3416" s="57" t="s">
        <v>4640</v>
      </c>
      <c r="B3416" s="57" t="s">
        <v>3876</v>
      </c>
      <c r="C3416" s="57" t="s">
        <v>4668</v>
      </c>
      <c r="D3416" s="91">
        <v>6</v>
      </c>
      <c r="E3416" s="57" t="s">
        <v>5747</v>
      </c>
      <c r="F3416" s="29">
        <f t="shared" si="169"/>
        <v>2.4383333333333335</v>
      </c>
      <c r="G3416" s="23">
        <f t="shared" si="170"/>
        <v>0</v>
      </c>
      <c r="H3416" s="30"/>
      <c r="I3416" s="29"/>
      <c r="J3416" s="23">
        <f t="shared" si="171"/>
        <v>1.4630000000000001</v>
      </c>
      <c r="K3416" s="30"/>
      <c r="L3416" s="29"/>
      <c r="M3416" s="98" t="s">
        <v>4944</v>
      </c>
      <c r="N3416" s="98" t="s">
        <v>4944</v>
      </c>
      <c r="O3416" s="98" t="s">
        <v>4944</v>
      </c>
      <c r="P3416" s="98" t="s">
        <v>4944</v>
      </c>
      <c r="Q3416" s="98" t="s">
        <v>4944</v>
      </c>
      <c r="R3416" s="98" t="s">
        <v>4944</v>
      </c>
      <c r="S3416" s="98" t="s">
        <v>4944</v>
      </c>
      <c r="T3416" s="98" t="s">
        <v>4944</v>
      </c>
      <c r="U3416" s="98">
        <v>7.3150000000000004</v>
      </c>
    </row>
    <row r="3417" spans="1:21" x14ac:dyDescent="0.25">
      <c r="A3417" s="57" t="s">
        <v>4640</v>
      </c>
      <c r="B3417" s="57" t="s">
        <v>3152</v>
      </c>
      <c r="C3417" s="57" t="s">
        <v>4723</v>
      </c>
      <c r="D3417" s="91">
        <v>16</v>
      </c>
      <c r="E3417" s="57" t="s">
        <v>8650</v>
      </c>
      <c r="F3417" s="29">
        <f t="shared" si="169"/>
        <v>2.4333333333333331</v>
      </c>
      <c r="G3417" s="23">
        <f t="shared" si="170"/>
        <v>0</v>
      </c>
      <c r="H3417" s="30"/>
      <c r="I3417" s="29"/>
      <c r="J3417" s="23">
        <f t="shared" si="171"/>
        <v>1.46</v>
      </c>
      <c r="K3417" s="30"/>
      <c r="L3417" s="29"/>
      <c r="M3417" s="98" t="s">
        <v>4944</v>
      </c>
      <c r="N3417" s="98" t="s">
        <v>4944</v>
      </c>
      <c r="O3417" s="98" t="s">
        <v>4944</v>
      </c>
      <c r="P3417" s="98" t="s">
        <v>4944</v>
      </c>
      <c r="Q3417" s="98" t="s">
        <v>4944</v>
      </c>
      <c r="R3417" s="98" t="s">
        <v>4944</v>
      </c>
      <c r="S3417" s="98">
        <v>7.3</v>
      </c>
      <c r="T3417" s="98" t="s">
        <v>4944</v>
      </c>
      <c r="U3417" s="98" t="s">
        <v>4944</v>
      </c>
    </row>
    <row r="3418" spans="1:21" x14ac:dyDescent="0.25">
      <c r="A3418" s="57" t="s">
        <v>4640</v>
      </c>
      <c r="B3418" s="57" t="s">
        <v>1407</v>
      </c>
      <c r="C3418" s="57" t="s">
        <v>4724</v>
      </c>
      <c r="D3418" s="91">
        <v>16</v>
      </c>
      <c r="E3418" s="57" t="s">
        <v>8795</v>
      </c>
      <c r="F3418" s="29">
        <f t="shared" si="169"/>
        <v>2.4233333333333333</v>
      </c>
      <c r="G3418" s="23">
        <f t="shared" si="170"/>
        <v>8.8635000000000002</v>
      </c>
      <c r="H3418" s="30"/>
      <c r="I3418" s="29"/>
      <c r="J3418" s="23">
        <f t="shared" si="171"/>
        <v>1.7799999999999998</v>
      </c>
      <c r="K3418" s="30"/>
      <c r="L3418" s="29"/>
      <c r="M3418" s="98" t="s">
        <v>4944</v>
      </c>
      <c r="N3418" s="98">
        <v>18.202000000000002</v>
      </c>
      <c r="O3418" s="98">
        <v>13.407</v>
      </c>
      <c r="P3418" s="98">
        <v>3.8450000000000002</v>
      </c>
      <c r="Q3418" s="98">
        <v>1.63</v>
      </c>
      <c r="R3418" s="98" t="s">
        <v>4944</v>
      </c>
      <c r="S3418" s="98" t="s">
        <v>4944</v>
      </c>
      <c r="T3418" s="98" t="s">
        <v>4944</v>
      </c>
      <c r="U3418" s="98">
        <v>7.27</v>
      </c>
    </row>
    <row r="3419" spans="1:21" x14ac:dyDescent="0.25">
      <c r="A3419" s="57" t="s">
        <v>4640</v>
      </c>
      <c r="B3419" s="57" t="s">
        <v>3123</v>
      </c>
      <c r="C3419" s="57" t="s">
        <v>4657</v>
      </c>
      <c r="D3419" s="91">
        <v>4</v>
      </c>
      <c r="E3419" s="57" t="s">
        <v>5415</v>
      </c>
      <c r="F3419" s="29">
        <f t="shared" si="169"/>
        <v>2.419</v>
      </c>
      <c r="G3419" s="23">
        <f t="shared" si="170"/>
        <v>1.2665</v>
      </c>
      <c r="H3419" s="30"/>
      <c r="I3419" s="29"/>
      <c r="J3419" s="23">
        <f t="shared" si="171"/>
        <v>1.4514</v>
      </c>
      <c r="K3419" s="30"/>
      <c r="L3419" s="29"/>
      <c r="M3419" s="98" t="s">
        <v>4944</v>
      </c>
      <c r="N3419" s="98" t="s">
        <v>4944</v>
      </c>
      <c r="O3419" s="98">
        <v>4.5</v>
      </c>
      <c r="P3419" s="98">
        <v>0.56599999999999995</v>
      </c>
      <c r="Q3419" s="98" t="s">
        <v>4944</v>
      </c>
      <c r="R3419" s="98" t="s">
        <v>4944</v>
      </c>
      <c r="S3419" s="98">
        <v>0.47</v>
      </c>
      <c r="T3419" s="98">
        <v>6.3360000000000003</v>
      </c>
      <c r="U3419" s="98">
        <v>0.45100000000000001</v>
      </c>
    </row>
    <row r="3420" spans="1:21" x14ac:dyDescent="0.25">
      <c r="A3420" s="57" t="s">
        <v>4640</v>
      </c>
      <c r="B3420" s="57" t="s">
        <v>1857</v>
      </c>
      <c r="C3420" s="57" t="s">
        <v>4713</v>
      </c>
      <c r="D3420" s="91">
        <v>15</v>
      </c>
      <c r="E3420" s="57" t="s">
        <v>7974</v>
      </c>
      <c r="F3420" s="29">
        <f t="shared" si="169"/>
        <v>2.4146666666666667</v>
      </c>
      <c r="G3420" s="23">
        <f t="shared" si="170"/>
        <v>1.0085</v>
      </c>
      <c r="H3420" s="30"/>
      <c r="I3420" s="29"/>
      <c r="J3420" s="23">
        <f t="shared" si="171"/>
        <v>3.0070000000000001</v>
      </c>
      <c r="K3420" s="30"/>
      <c r="L3420" s="29"/>
      <c r="M3420" s="98" t="s">
        <v>4944</v>
      </c>
      <c r="N3420" s="98" t="s">
        <v>4944</v>
      </c>
      <c r="O3420" s="98">
        <v>1.554</v>
      </c>
      <c r="P3420" s="98">
        <v>2.48</v>
      </c>
      <c r="Q3420" s="98">
        <v>3.1589999999999998</v>
      </c>
      <c r="R3420" s="98">
        <v>4.6319999999999997</v>
      </c>
      <c r="S3420" s="98" t="s">
        <v>4944</v>
      </c>
      <c r="T3420" s="98">
        <v>7.2439999999999998</v>
      </c>
      <c r="U3420" s="98" t="s">
        <v>4944</v>
      </c>
    </row>
    <row r="3421" spans="1:21" x14ac:dyDescent="0.25">
      <c r="A3421" s="57" t="s">
        <v>4640</v>
      </c>
      <c r="B3421" s="57" t="s">
        <v>3405</v>
      </c>
      <c r="C3421" s="57" t="s">
        <v>4724</v>
      </c>
      <c r="D3421" s="91">
        <v>16</v>
      </c>
      <c r="E3421" s="57" t="s">
        <v>8852</v>
      </c>
      <c r="F3421" s="29">
        <f t="shared" si="169"/>
        <v>2.4146666666666667</v>
      </c>
      <c r="G3421" s="23">
        <f t="shared" si="170"/>
        <v>0.98199999999999998</v>
      </c>
      <c r="H3421" s="30"/>
      <c r="I3421" s="29"/>
      <c r="J3421" s="23">
        <f t="shared" si="171"/>
        <v>2.5484</v>
      </c>
      <c r="K3421" s="30"/>
      <c r="L3421" s="29"/>
      <c r="M3421" s="98">
        <v>2.089</v>
      </c>
      <c r="N3421" s="98">
        <v>0.44500000000000001</v>
      </c>
      <c r="O3421" s="98">
        <v>0.27300000000000002</v>
      </c>
      <c r="P3421" s="98">
        <v>1.121</v>
      </c>
      <c r="Q3421" s="98">
        <v>0.81799999999999995</v>
      </c>
      <c r="R3421" s="98">
        <v>4.68</v>
      </c>
      <c r="S3421" s="98">
        <v>0.55000000000000004</v>
      </c>
      <c r="T3421" s="98">
        <v>3.6240000000000001</v>
      </c>
      <c r="U3421" s="98">
        <v>3.07</v>
      </c>
    </row>
    <row r="3422" spans="1:21" x14ac:dyDescent="0.25">
      <c r="A3422" s="57" t="s">
        <v>4640</v>
      </c>
      <c r="B3422" s="57" t="s">
        <v>4535</v>
      </c>
      <c r="C3422" s="57" t="s">
        <v>4723</v>
      </c>
      <c r="D3422" s="91">
        <v>16</v>
      </c>
      <c r="E3422" s="57" t="s">
        <v>8694</v>
      </c>
      <c r="F3422" s="29">
        <f t="shared" si="169"/>
        <v>2.4013333333333335</v>
      </c>
      <c r="G3422" s="23">
        <f t="shared" si="170"/>
        <v>0.21375</v>
      </c>
      <c r="H3422" s="30"/>
      <c r="I3422" s="29"/>
      <c r="J3422" s="23">
        <f t="shared" si="171"/>
        <v>1.4853999999999998</v>
      </c>
      <c r="K3422" s="30"/>
      <c r="L3422" s="29"/>
      <c r="M3422" s="98">
        <v>0.66500000000000004</v>
      </c>
      <c r="N3422" s="98">
        <v>0.19</v>
      </c>
      <c r="O3422" s="98" t="s">
        <v>4944</v>
      </c>
      <c r="P3422" s="98" t="s">
        <v>4944</v>
      </c>
      <c r="Q3422" s="98" t="s">
        <v>4944</v>
      </c>
      <c r="R3422" s="98">
        <v>0.223</v>
      </c>
      <c r="S3422" s="98" t="s">
        <v>4944</v>
      </c>
      <c r="T3422" s="98">
        <v>6.6920000000000002</v>
      </c>
      <c r="U3422" s="98">
        <v>0.51200000000000001</v>
      </c>
    </row>
    <row r="3423" spans="1:21" x14ac:dyDescent="0.25">
      <c r="A3423" s="57" t="s">
        <v>4640</v>
      </c>
      <c r="B3423" s="57" t="s">
        <v>3121</v>
      </c>
      <c r="C3423" s="57" t="s">
        <v>4714</v>
      </c>
      <c r="D3423" s="91">
        <v>15</v>
      </c>
      <c r="E3423" s="57" t="s">
        <v>8063</v>
      </c>
      <c r="F3423" s="29">
        <f t="shared" si="169"/>
        <v>2.4006666666666665</v>
      </c>
      <c r="G3423" s="23">
        <f t="shared" si="170"/>
        <v>0.16950000000000001</v>
      </c>
      <c r="H3423" s="30"/>
      <c r="I3423" s="29"/>
      <c r="J3423" s="23">
        <f t="shared" si="171"/>
        <v>1.5466</v>
      </c>
      <c r="K3423" s="30"/>
      <c r="L3423" s="29"/>
      <c r="M3423" s="98" t="s">
        <v>4944</v>
      </c>
      <c r="N3423" s="98" t="s">
        <v>4944</v>
      </c>
      <c r="O3423" s="98" t="s">
        <v>4944</v>
      </c>
      <c r="P3423" s="98">
        <v>0.67800000000000005</v>
      </c>
      <c r="Q3423" s="98">
        <v>0.308</v>
      </c>
      <c r="R3423" s="98">
        <v>0.223</v>
      </c>
      <c r="S3423" s="98" t="s">
        <v>4944</v>
      </c>
      <c r="T3423" s="98">
        <v>7.202</v>
      </c>
      <c r="U3423" s="98" t="s">
        <v>4944</v>
      </c>
    </row>
    <row r="3424" spans="1:21" x14ac:dyDescent="0.25">
      <c r="A3424" s="57" t="s">
        <v>4640</v>
      </c>
      <c r="B3424" s="57" t="s">
        <v>4557</v>
      </c>
      <c r="C3424" s="57" t="s">
        <v>4692</v>
      </c>
      <c r="D3424" s="91">
        <v>11</v>
      </c>
      <c r="E3424" s="57" t="s">
        <v>6873</v>
      </c>
      <c r="F3424" s="29">
        <f t="shared" ref="F3424:F3487" si="172">SUM(S3424:U3424)/3</f>
        <v>2.4</v>
      </c>
      <c r="G3424" s="23">
        <f t="shared" ref="G3424:G3487" si="173">SUM(M3424:P3424)/4</f>
        <v>0</v>
      </c>
      <c r="H3424" s="30"/>
      <c r="I3424" s="29"/>
      <c r="J3424" s="23">
        <f t="shared" ref="J3424:J3487" si="174">SUM(Q3424:U3424)/5</f>
        <v>1.44</v>
      </c>
      <c r="K3424" s="30"/>
      <c r="L3424" s="29"/>
      <c r="M3424" s="98" t="s">
        <v>4944</v>
      </c>
      <c r="N3424" s="98" t="s">
        <v>4944</v>
      </c>
      <c r="O3424" s="98" t="s">
        <v>4944</v>
      </c>
      <c r="P3424" s="98" t="s">
        <v>4944</v>
      </c>
      <c r="Q3424" s="98" t="s">
        <v>4944</v>
      </c>
      <c r="R3424" s="98" t="s">
        <v>4944</v>
      </c>
      <c r="S3424" s="98" t="s">
        <v>4944</v>
      </c>
      <c r="T3424" s="98">
        <v>7.2</v>
      </c>
      <c r="U3424" s="98" t="s">
        <v>4944</v>
      </c>
    </row>
    <row r="3425" spans="1:21" x14ac:dyDescent="0.25">
      <c r="A3425" s="57" t="s">
        <v>4640</v>
      </c>
      <c r="B3425" s="57" t="s">
        <v>3471</v>
      </c>
      <c r="C3425" s="57" t="s">
        <v>4698</v>
      </c>
      <c r="D3425" s="91">
        <v>11</v>
      </c>
      <c r="E3425" s="57" t="s">
        <v>7191</v>
      </c>
      <c r="F3425" s="29">
        <f t="shared" si="172"/>
        <v>2.3996666666666666</v>
      </c>
      <c r="G3425" s="23">
        <f t="shared" si="173"/>
        <v>8.3497500000000002</v>
      </c>
      <c r="H3425" s="30"/>
      <c r="I3425" s="29"/>
      <c r="J3425" s="23">
        <f t="shared" si="174"/>
        <v>3.1743999999999994</v>
      </c>
      <c r="K3425" s="30"/>
      <c r="L3425" s="29"/>
      <c r="M3425" s="98" t="s">
        <v>4944</v>
      </c>
      <c r="N3425" s="98" t="s">
        <v>4944</v>
      </c>
      <c r="O3425" s="98" t="s">
        <v>4944</v>
      </c>
      <c r="P3425" s="98">
        <v>33.399000000000001</v>
      </c>
      <c r="Q3425" s="98">
        <v>7.62</v>
      </c>
      <c r="R3425" s="98">
        <v>1.0529999999999999</v>
      </c>
      <c r="S3425" s="98">
        <v>3.1520000000000001</v>
      </c>
      <c r="T3425" s="98">
        <v>2.7</v>
      </c>
      <c r="U3425" s="98">
        <v>1.347</v>
      </c>
    </row>
    <row r="3426" spans="1:21" x14ac:dyDescent="0.25">
      <c r="A3426" s="57" t="s">
        <v>4640</v>
      </c>
      <c r="B3426" s="57" t="s">
        <v>3480</v>
      </c>
      <c r="C3426" s="57" t="s">
        <v>4714</v>
      </c>
      <c r="D3426" s="91">
        <v>15</v>
      </c>
      <c r="E3426" s="57" t="s">
        <v>8089</v>
      </c>
      <c r="F3426" s="29">
        <f t="shared" si="172"/>
        <v>2.3969999999999998</v>
      </c>
      <c r="G3426" s="23">
        <f t="shared" si="173"/>
        <v>16.716750000000001</v>
      </c>
      <c r="H3426" s="30"/>
      <c r="I3426" s="29"/>
      <c r="J3426" s="23">
        <f t="shared" si="174"/>
        <v>5.7327999999999992</v>
      </c>
      <c r="K3426" s="30"/>
      <c r="L3426" s="29"/>
      <c r="M3426" s="98">
        <v>0.09</v>
      </c>
      <c r="N3426" s="98">
        <v>8.77</v>
      </c>
      <c r="O3426" s="98">
        <v>0.20300000000000001</v>
      </c>
      <c r="P3426" s="98">
        <v>57.804000000000002</v>
      </c>
      <c r="Q3426" s="98">
        <v>6.0220000000000002</v>
      </c>
      <c r="R3426" s="98">
        <v>15.451000000000001</v>
      </c>
      <c r="S3426" s="98">
        <v>6.89</v>
      </c>
      <c r="T3426" s="98" t="s">
        <v>4944</v>
      </c>
      <c r="U3426" s="98">
        <v>0.30099999999999999</v>
      </c>
    </row>
    <row r="3427" spans="1:21" x14ac:dyDescent="0.25">
      <c r="A3427" s="57" t="s">
        <v>4640</v>
      </c>
      <c r="B3427" s="57" t="s">
        <v>3181</v>
      </c>
      <c r="C3427" s="57" t="s">
        <v>4694</v>
      </c>
      <c r="D3427" s="91">
        <v>11</v>
      </c>
      <c r="E3427" s="57" t="s">
        <v>6984</v>
      </c>
      <c r="F3427" s="29">
        <f t="shared" si="172"/>
        <v>2.3826666666666667</v>
      </c>
      <c r="G3427" s="23">
        <f t="shared" si="173"/>
        <v>0.20399999999999999</v>
      </c>
      <c r="H3427" s="30"/>
      <c r="I3427" s="29"/>
      <c r="J3427" s="23">
        <f t="shared" si="174"/>
        <v>1.7512000000000001</v>
      </c>
      <c r="K3427" s="30"/>
      <c r="L3427" s="29"/>
      <c r="M3427" s="98" t="s">
        <v>4944</v>
      </c>
      <c r="N3427" s="98" t="s">
        <v>4944</v>
      </c>
      <c r="O3427" s="98" t="s">
        <v>4944</v>
      </c>
      <c r="P3427" s="98">
        <v>0.81599999999999995</v>
      </c>
      <c r="Q3427" s="98" t="s">
        <v>4944</v>
      </c>
      <c r="R3427" s="98">
        <v>1.6080000000000001</v>
      </c>
      <c r="S3427" s="98">
        <v>7.1479999999999997</v>
      </c>
      <c r="T3427" s="98" t="s">
        <v>4944</v>
      </c>
      <c r="U3427" s="98" t="s">
        <v>4944</v>
      </c>
    </row>
    <row r="3428" spans="1:21" x14ac:dyDescent="0.25">
      <c r="A3428" s="57" t="s">
        <v>4640</v>
      </c>
      <c r="B3428" s="57" t="s">
        <v>3094</v>
      </c>
      <c r="C3428" s="57" t="s">
        <v>4689</v>
      </c>
      <c r="D3428" s="91">
        <v>10</v>
      </c>
      <c r="E3428" s="57" t="s">
        <v>6804</v>
      </c>
      <c r="F3428" s="29">
        <f t="shared" si="172"/>
        <v>2.379</v>
      </c>
      <c r="G3428" s="23">
        <f t="shared" si="173"/>
        <v>12.335000000000001</v>
      </c>
      <c r="H3428" s="30"/>
      <c r="I3428" s="29"/>
      <c r="J3428" s="23">
        <f t="shared" si="174"/>
        <v>4.4534000000000002</v>
      </c>
      <c r="K3428" s="30"/>
      <c r="L3428" s="29"/>
      <c r="M3428" s="98">
        <v>0.58099999999999996</v>
      </c>
      <c r="N3428" s="98">
        <v>6.1379999999999999</v>
      </c>
      <c r="O3428" s="98">
        <v>22.257000000000001</v>
      </c>
      <c r="P3428" s="98">
        <v>20.364000000000001</v>
      </c>
      <c r="Q3428" s="98">
        <v>9.452</v>
      </c>
      <c r="R3428" s="98">
        <v>5.6779999999999999</v>
      </c>
      <c r="S3428" s="98">
        <v>3</v>
      </c>
      <c r="T3428" s="98">
        <v>2.1110000000000002</v>
      </c>
      <c r="U3428" s="98">
        <v>2.0259999999999998</v>
      </c>
    </row>
    <row r="3429" spans="1:21" x14ac:dyDescent="0.25">
      <c r="A3429" s="57" t="s">
        <v>4640</v>
      </c>
      <c r="B3429" s="57" t="s">
        <v>3656</v>
      </c>
      <c r="C3429" s="57" t="s">
        <v>4669</v>
      </c>
      <c r="D3429" s="91">
        <v>6</v>
      </c>
      <c r="E3429" s="57" t="s">
        <v>5972</v>
      </c>
      <c r="F3429" s="29">
        <f t="shared" si="172"/>
        <v>2.3720000000000003</v>
      </c>
      <c r="G3429" s="23">
        <f t="shared" si="173"/>
        <v>2.5397500000000002</v>
      </c>
      <c r="H3429" s="30"/>
      <c r="I3429" s="29"/>
      <c r="J3429" s="23">
        <f t="shared" si="174"/>
        <v>1.7036000000000002</v>
      </c>
      <c r="K3429" s="30"/>
      <c r="L3429" s="29"/>
      <c r="M3429" s="98">
        <v>0.68</v>
      </c>
      <c r="N3429" s="98">
        <v>0.58899999999999997</v>
      </c>
      <c r="O3429" s="98">
        <v>7.8079999999999998</v>
      </c>
      <c r="P3429" s="98">
        <v>1.0820000000000001</v>
      </c>
      <c r="Q3429" s="98">
        <v>0.82</v>
      </c>
      <c r="R3429" s="98">
        <v>0.58199999999999996</v>
      </c>
      <c r="S3429" s="98">
        <v>2.137</v>
      </c>
      <c r="T3429" s="98">
        <v>3.3460000000000001</v>
      </c>
      <c r="U3429" s="98">
        <v>1.633</v>
      </c>
    </row>
    <row r="3430" spans="1:21" x14ac:dyDescent="0.25">
      <c r="A3430" s="57" t="s">
        <v>4640</v>
      </c>
      <c r="B3430" s="57" t="s">
        <v>1598</v>
      </c>
      <c r="C3430" s="57" t="s">
        <v>4723</v>
      </c>
      <c r="D3430" s="91">
        <v>16</v>
      </c>
      <c r="E3430" s="57" t="s">
        <v>8714</v>
      </c>
      <c r="F3430" s="29">
        <f t="shared" si="172"/>
        <v>2.3673333333333333</v>
      </c>
      <c r="G3430" s="23">
        <f t="shared" si="173"/>
        <v>2.6729999999999996</v>
      </c>
      <c r="H3430" s="30"/>
      <c r="I3430" s="29"/>
      <c r="J3430" s="23">
        <f t="shared" si="174"/>
        <v>4.7854000000000001</v>
      </c>
      <c r="K3430" s="30"/>
      <c r="L3430" s="29"/>
      <c r="M3430" s="98" t="s">
        <v>4944</v>
      </c>
      <c r="N3430" s="98">
        <v>6.4349999999999996</v>
      </c>
      <c r="O3430" s="98">
        <v>1.57</v>
      </c>
      <c r="P3430" s="98">
        <v>2.6869999999999998</v>
      </c>
      <c r="Q3430" s="98">
        <v>16.824999999999999</v>
      </c>
      <c r="R3430" s="98" t="s">
        <v>4944</v>
      </c>
      <c r="S3430" s="98" t="s">
        <v>4944</v>
      </c>
      <c r="T3430" s="98" t="s">
        <v>4944</v>
      </c>
      <c r="U3430" s="98">
        <v>7.1020000000000003</v>
      </c>
    </row>
    <row r="3431" spans="1:21" x14ac:dyDescent="0.25">
      <c r="A3431" s="57" t="s">
        <v>4640</v>
      </c>
      <c r="B3431" s="57" t="s">
        <v>4070</v>
      </c>
      <c r="C3431" s="57" t="s">
        <v>4695</v>
      </c>
      <c r="D3431" s="91">
        <v>11</v>
      </c>
      <c r="E3431" s="57" t="s">
        <v>7102</v>
      </c>
      <c r="F3431" s="29">
        <f t="shared" si="172"/>
        <v>2.3576666666666668</v>
      </c>
      <c r="G3431" s="23">
        <f t="shared" si="173"/>
        <v>1.2500000000000001E-2</v>
      </c>
      <c r="H3431" s="30"/>
      <c r="I3431" s="29"/>
      <c r="J3431" s="23">
        <f t="shared" si="174"/>
        <v>4.6593999999999998</v>
      </c>
      <c r="K3431" s="30"/>
      <c r="L3431" s="29"/>
      <c r="M3431" s="98" t="s">
        <v>4944</v>
      </c>
      <c r="N3431" s="98" t="s">
        <v>4944</v>
      </c>
      <c r="O3431" s="98" t="s">
        <v>4944</v>
      </c>
      <c r="P3431" s="98">
        <v>0.05</v>
      </c>
      <c r="Q3431" s="98">
        <v>2.194</v>
      </c>
      <c r="R3431" s="98">
        <v>14.03</v>
      </c>
      <c r="S3431" s="98" t="s">
        <v>4944</v>
      </c>
      <c r="T3431" s="98">
        <v>4.2</v>
      </c>
      <c r="U3431" s="98">
        <v>2.8730000000000002</v>
      </c>
    </row>
    <row r="3432" spans="1:21" x14ac:dyDescent="0.25">
      <c r="A3432" s="57" t="s">
        <v>4640</v>
      </c>
      <c r="B3432" s="57" t="s">
        <v>1166</v>
      </c>
      <c r="C3432" s="57" t="s">
        <v>4646</v>
      </c>
      <c r="D3432" s="91">
        <v>2</v>
      </c>
      <c r="E3432" s="57" t="s">
        <v>5115</v>
      </c>
      <c r="F3432" s="29">
        <f t="shared" si="172"/>
        <v>2.3563333333333332</v>
      </c>
      <c r="G3432" s="23">
        <f t="shared" si="173"/>
        <v>10.681249999999999</v>
      </c>
      <c r="H3432" s="30"/>
      <c r="I3432" s="29"/>
      <c r="J3432" s="23">
        <f t="shared" si="174"/>
        <v>8.9345999999999997</v>
      </c>
      <c r="K3432" s="30"/>
      <c r="L3432" s="29"/>
      <c r="M3432" s="98">
        <v>0.84599999999999997</v>
      </c>
      <c r="N3432" s="98">
        <v>3.294</v>
      </c>
      <c r="O3432" s="98">
        <v>9.2200000000000006</v>
      </c>
      <c r="P3432" s="98">
        <v>29.364999999999998</v>
      </c>
      <c r="Q3432" s="98">
        <v>30.553000000000001</v>
      </c>
      <c r="R3432" s="98">
        <v>7.0510000000000002</v>
      </c>
      <c r="S3432" s="98">
        <v>2.1859999999999999</v>
      </c>
      <c r="T3432" s="98">
        <v>4.5199999999999996</v>
      </c>
      <c r="U3432" s="98">
        <v>0.36299999999999999</v>
      </c>
    </row>
    <row r="3433" spans="1:21" x14ac:dyDescent="0.25">
      <c r="A3433" s="57" t="s">
        <v>4640</v>
      </c>
      <c r="B3433" s="57" t="s">
        <v>2089</v>
      </c>
      <c r="C3433" s="57" t="s">
        <v>4723</v>
      </c>
      <c r="D3433" s="91">
        <v>16</v>
      </c>
      <c r="E3433" s="57" t="s">
        <v>8304</v>
      </c>
      <c r="F3433" s="29">
        <f t="shared" si="172"/>
        <v>2.3540000000000001</v>
      </c>
      <c r="G3433" s="23">
        <f t="shared" si="173"/>
        <v>0.24049999999999999</v>
      </c>
      <c r="H3433" s="30"/>
      <c r="I3433" s="29"/>
      <c r="J3433" s="23">
        <f t="shared" si="174"/>
        <v>1.4124000000000001</v>
      </c>
      <c r="K3433" s="30"/>
      <c r="L3433" s="29"/>
      <c r="M3433" s="98" t="s">
        <v>4944</v>
      </c>
      <c r="N3433" s="98">
        <v>0.88200000000000001</v>
      </c>
      <c r="O3433" s="98">
        <v>0.08</v>
      </c>
      <c r="P3433" s="98" t="s">
        <v>4944</v>
      </c>
      <c r="Q3433" s="98" t="s">
        <v>4944</v>
      </c>
      <c r="R3433" s="98" t="s">
        <v>4944</v>
      </c>
      <c r="S3433" s="98">
        <v>4.4020000000000001</v>
      </c>
      <c r="T3433" s="98" t="s">
        <v>4944</v>
      </c>
      <c r="U3433" s="98">
        <v>2.66</v>
      </c>
    </row>
    <row r="3434" spans="1:21" x14ac:dyDescent="0.25">
      <c r="A3434" s="57" t="s">
        <v>4640</v>
      </c>
      <c r="B3434" s="57" t="s">
        <v>3060</v>
      </c>
      <c r="C3434" s="57" t="s">
        <v>4648</v>
      </c>
      <c r="D3434" s="91">
        <v>2</v>
      </c>
      <c r="E3434" s="57" t="s">
        <v>5173</v>
      </c>
      <c r="F3434" s="29">
        <f t="shared" si="172"/>
        <v>2.3506666666666667</v>
      </c>
      <c r="G3434" s="23">
        <f t="shared" si="173"/>
        <v>0.38524999999999998</v>
      </c>
      <c r="H3434" s="30"/>
      <c r="I3434" s="29"/>
      <c r="J3434" s="23">
        <f t="shared" si="174"/>
        <v>1.4127999999999998</v>
      </c>
      <c r="K3434" s="30"/>
      <c r="L3434" s="29"/>
      <c r="M3434" s="98" t="s">
        <v>4944</v>
      </c>
      <c r="N3434" s="98">
        <v>0.52600000000000002</v>
      </c>
      <c r="O3434" s="98" t="s">
        <v>4944</v>
      </c>
      <c r="P3434" s="98">
        <v>1.0149999999999999</v>
      </c>
      <c r="Q3434" s="98" t="s">
        <v>4944</v>
      </c>
      <c r="R3434" s="98">
        <v>1.2E-2</v>
      </c>
      <c r="S3434" s="98" t="s">
        <v>4944</v>
      </c>
      <c r="T3434" s="98" t="s">
        <v>4944</v>
      </c>
      <c r="U3434" s="98">
        <v>7.0519999999999996</v>
      </c>
    </row>
    <row r="3435" spans="1:21" x14ac:dyDescent="0.25">
      <c r="A3435" s="57" t="s">
        <v>4640</v>
      </c>
      <c r="B3435" s="57" t="s">
        <v>3285</v>
      </c>
      <c r="C3435" s="57" t="s">
        <v>4656</v>
      </c>
      <c r="D3435" s="91">
        <v>4</v>
      </c>
      <c r="E3435" s="57" t="s">
        <v>9549</v>
      </c>
      <c r="F3435" s="29">
        <f t="shared" si="172"/>
        <v>2.3460000000000001</v>
      </c>
      <c r="G3435" s="23">
        <f t="shared" si="173"/>
        <v>0</v>
      </c>
      <c r="H3435" s="30"/>
      <c r="I3435" s="29"/>
      <c r="J3435" s="23">
        <f t="shared" si="174"/>
        <v>2.5712000000000002</v>
      </c>
      <c r="K3435" s="30"/>
      <c r="L3435" s="29"/>
      <c r="M3435" s="98" t="s">
        <v>4944</v>
      </c>
      <c r="N3435" s="98" t="s">
        <v>4944</v>
      </c>
      <c r="O3435" s="98" t="s">
        <v>4944</v>
      </c>
      <c r="P3435" s="98" t="s">
        <v>4944</v>
      </c>
      <c r="Q3435" s="98">
        <v>5.8179999999999996</v>
      </c>
      <c r="R3435" s="98" t="s">
        <v>4944</v>
      </c>
      <c r="S3435" s="98">
        <v>5.6340000000000003</v>
      </c>
      <c r="T3435" s="98">
        <v>0.44700000000000001</v>
      </c>
      <c r="U3435" s="98">
        <v>0.95699999999999996</v>
      </c>
    </row>
    <row r="3436" spans="1:21" x14ac:dyDescent="0.25">
      <c r="A3436" s="57" t="s">
        <v>4640</v>
      </c>
      <c r="B3436" s="57" t="s">
        <v>3043</v>
      </c>
      <c r="C3436" s="57" t="s">
        <v>4692</v>
      </c>
      <c r="D3436" s="91">
        <v>11</v>
      </c>
      <c r="E3436" s="57" t="s">
        <v>6888</v>
      </c>
      <c r="F3436" s="29">
        <f t="shared" si="172"/>
        <v>2.3346666666666667</v>
      </c>
      <c r="G3436" s="23">
        <f t="shared" si="173"/>
        <v>1.5722499999999999</v>
      </c>
      <c r="H3436" s="30"/>
      <c r="I3436" s="29"/>
      <c r="J3436" s="23">
        <f t="shared" si="174"/>
        <v>1.4007999999999998</v>
      </c>
      <c r="K3436" s="30"/>
      <c r="L3436" s="29"/>
      <c r="M3436" s="98">
        <v>6.2889999999999997</v>
      </c>
      <c r="N3436" s="98" t="s">
        <v>4944</v>
      </c>
      <c r="O3436" s="98" t="s">
        <v>4944</v>
      </c>
      <c r="P3436" s="98" t="s">
        <v>4944</v>
      </c>
      <c r="Q3436" s="98" t="s">
        <v>4944</v>
      </c>
      <c r="R3436" s="98" t="s">
        <v>4944</v>
      </c>
      <c r="S3436" s="98" t="s">
        <v>4944</v>
      </c>
      <c r="T3436" s="98">
        <v>0.28399999999999997</v>
      </c>
      <c r="U3436" s="98">
        <v>6.72</v>
      </c>
    </row>
    <row r="3437" spans="1:21" x14ac:dyDescent="0.25">
      <c r="A3437" s="57" t="s">
        <v>4640</v>
      </c>
      <c r="B3437" s="57" t="s">
        <v>263</v>
      </c>
      <c r="C3437" s="57" t="s">
        <v>4712</v>
      </c>
      <c r="D3437" s="91">
        <v>15</v>
      </c>
      <c r="E3437" s="57" t="s">
        <v>7874</v>
      </c>
      <c r="F3437" s="29">
        <f t="shared" si="172"/>
        <v>2.3343333333333334</v>
      </c>
      <c r="G3437" s="23">
        <f t="shared" si="173"/>
        <v>6.6342499999999998</v>
      </c>
      <c r="H3437" s="30"/>
      <c r="I3437" s="29"/>
      <c r="J3437" s="23">
        <f t="shared" si="174"/>
        <v>3.3998000000000004</v>
      </c>
      <c r="K3437" s="30"/>
      <c r="L3437" s="29"/>
      <c r="M3437" s="98">
        <v>20.094999999999999</v>
      </c>
      <c r="N3437" s="98">
        <v>6.4420000000000002</v>
      </c>
      <c r="O3437" s="98" t="s">
        <v>4944</v>
      </c>
      <c r="P3437" s="98" t="s">
        <v>4944</v>
      </c>
      <c r="Q3437" s="98">
        <v>0.182</v>
      </c>
      <c r="R3437" s="98">
        <v>9.8140000000000001</v>
      </c>
      <c r="S3437" s="98">
        <v>4.0419999999999998</v>
      </c>
      <c r="T3437" s="98">
        <v>0.192</v>
      </c>
      <c r="U3437" s="98">
        <v>2.7690000000000001</v>
      </c>
    </row>
    <row r="3438" spans="1:21" x14ac:dyDescent="0.25">
      <c r="A3438" s="57" t="s">
        <v>4640</v>
      </c>
      <c r="B3438" s="57" t="s">
        <v>4085</v>
      </c>
      <c r="C3438" s="57" t="s">
        <v>4700</v>
      </c>
      <c r="D3438" s="91">
        <v>11</v>
      </c>
      <c r="E3438" s="57" t="s">
        <v>7234</v>
      </c>
      <c r="F3438" s="29">
        <f t="shared" si="172"/>
        <v>2.3333333333333335</v>
      </c>
      <c r="G3438" s="23">
        <f t="shared" si="173"/>
        <v>0</v>
      </c>
      <c r="H3438" s="30"/>
      <c r="I3438" s="29"/>
      <c r="J3438" s="23">
        <f t="shared" si="174"/>
        <v>9.9838000000000005</v>
      </c>
      <c r="K3438" s="30"/>
      <c r="L3438" s="29"/>
      <c r="M3438" s="98" t="s">
        <v>4944</v>
      </c>
      <c r="N3438" s="98" t="s">
        <v>4944</v>
      </c>
      <c r="O3438" s="98" t="s">
        <v>4944</v>
      </c>
      <c r="P3438" s="98" t="s">
        <v>4944</v>
      </c>
      <c r="Q3438" s="98">
        <v>13.784000000000001</v>
      </c>
      <c r="R3438" s="98">
        <v>29.135000000000002</v>
      </c>
      <c r="S3438" s="98">
        <v>7</v>
      </c>
      <c r="T3438" s="98" t="s">
        <v>4944</v>
      </c>
      <c r="U3438" s="98" t="s">
        <v>4944</v>
      </c>
    </row>
    <row r="3439" spans="1:21" x14ac:dyDescent="0.25">
      <c r="A3439" s="57" t="s">
        <v>4640</v>
      </c>
      <c r="B3439" s="57" t="s">
        <v>2205</v>
      </c>
      <c r="C3439" s="57" t="s">
        <v>4712</v>
      </c>
      <c r="D3439" s="91">
        <v>15</v>
      </c>
      <c r="E3439" s="57" t="s">
        <v>7882</v>
      </c>
      <c r="F3439" s="29">
        <f t="shared" si="172"/>
        <v>2.3333333333333335</v>
      </c>
      <c r="G3439" s="23">
        <f t="shared" si="173"/>
        <v>0.22900000000000001</v>
      </c>
      <c r="H3439" s="30"/>
      <c r="I3439" s="29"/>
      <c r="J3439" s="23">
        <f t="shared" si="174"/>
        <v>1.4</v>
      </c>
      <c r="K3439" s="30"/>
      <c r="L3439" s="29"/>
      <c r="M3439" s="98">
        <v>0.91600000000000004</v>
      </c>
      <c r="N3439" s="98" t="s">
        <v>4944</v>
      </c>
      <c r="O3439" s="98" t="s">
        <v>4944</v>
      </c>
      <c r="P3439" s="98" t="s">
        <v>4944</v>
      </c>
      <c r="Q3439" s="98" t="s">
        <v>4944</v>
      </c>
      <c r="R3439" s="98" t="s">
        <v>4944</v>
      </c>
      <c r="S3439" s="98" t="s">
        <v>4944</v>
      </c>
      <c r="T3439" s="98">
        <v>7</v>
      </c>
      <c r="U3439" s="98" t="s">
        <v>4944</v>
      </c>
    </row>
    <row r="3440" spans="1:21" x14ac:dyDescent="0.25">
      <c r="A3440" s="57" t="s">
        <v>4640</v>
      </c>
      <c r="B3440" s="57" t="s">
        <v>3432</v>
      </c>
      <c r="C3440" s="57" t="s">
        <v>4702</v>
      </c>
      <c r="D3440" s="91">
        <v>11</v>
      </c>
      <c r="E3440" s="57" t="s">
        <v>7452</v>
      </c>
      <c r="F3440" s="29">
        <f t="shared" si="172"/>
        <v>2.3233333333333333</v>
      </c>
      <c r="G3440" s="23">
        <f t="shared" si="173"/>
        <v>0</v>
      </c>
      <c r="H3440" s="30"/>
      <c r="I3440" s="29"/>
      <c r="J3440" s="23">
        <f t="shared" si="174"/>
        <v>1.3939999999999999</v>
      </c>
      <c r="K3440" s="30"/>
      <c r="L3440" s="29"/>
      <c r="M3440" s="98" t="s">
        <v>4944</v>
      </c>
      <c r="N3440" s="98" t="s">
        <v>4944</v>
      </c>
      <c r="O3440" s="98" t="s">
        <v>4944</v>
      </c>
      <c r="P3440" s="98" t="s">
        <v>4944</v>
      </c>
      <c r="Q3440" s="98" t="s">
        <v>4944</v>
      </c>
      <c r="R3440" s="98" t="s">
        <v>4944</v>
      </c>
      <c r="S3440" s="98">
        <v>2.774</v>
      </c>
      <c r="T3440" s="98" t="s">
        <v>4944</v>
      </c>
      <c r="U3440" s="98">
        <v>4.1959999999999997</v>
      </c>
    </row>
    <row r="3441" spans="1:21" x14ac:dyDescent="0.25">
      <c r="A3441" s="57" t="s">
        <v>4640</v>
      </c>
      <c r="B3441" s="57" t="s">
        <v>2284</v>
      </c>
      <c r="C3441" s="57" t="s">
        <v>4659</v>
      </c>
      <c r="D3441" s="91">
        <v>4</v>
      </c>
      <c r="E3441" s="57" t="s">
        <v>5438</v>
      </c>
      <c r="F3441" s="29">
        <f t="shared" si="172"/>
        <v>2.3180000000000001</v>
      </c>
      <c r="G3441" s="23">
        <f t="shared" si="173"/>
        <v>9.82</v>
      </c>
      <c r="H3441" s="30"/>
      <c r="I3441" s="29"/>
      <c r="J3441" s="23">
        <f t="shared" si="174"/>
        <v>2.0026000000000002</v>
      </c>
      <c r="K3441" s="30"/>
      <c r="L3441" s="29"/>
      <c r="M3441" s="98">
        <v>14.162000000000001</v>
      </c>
      <c r="N3441" s="98">
        <v>24.526</v>
      </c>
      <c r="O3441" s="98" t="s">
        <v>4944</v>
      </c>
      <c r="P3441" s="98">
        <v>0.59199999999999997</v>
      </c>
      <c r="Q3441" s="98" t="s">
        <v>4944</v>
      </c>
      <c r="R3441" s="98">
        <v>3.0590000000000002</v>
      </c>
      <c r="S3441" s="98">
        <v>2.7</v>
      </c>
      <c r="T3441" s="98">
        <v>0.78300000000000003</v>
      </c>
      <c r="U3441" s="98">
        <v>3.4710000000000001</v>
      </c>
    </row>
    <row r="3442" spans="1:21" x14ac:dyDescent="0.25">
      <c r="A3442" s="57" t="s">
        <v>4640</v>
      </c>
      <c r="B3442" s="57" t="s">
        <v>2705</v>
      </c>
      <c r="C3442" s="57" t="s">
        <v>4731</v>
      </c>
      <c r="D3442" s="91">
        <v>18</v>
      </c>
      <c r="E3442" s="57" t="s">
        <v>9401</v>
      </c>
      <c r="F3442" s="29">
        <f t="shared" si="172"/>
        <v>2.3066666666666666</v>
      </c>
      <c r="G3442" s="23">
        <f t="shared" si="173"/>
        <v>1.225E-2</v>
      </c>
      <c r="H3442" s="30"/>
      <c r="I3442" s="29"/>
      <c r="J3442" s="23">
        <f t="shared" si="174"/>
        <v>1.3839999999999999</v>
      </c>
      <c r="K3442" s="30"/>
      <c r="L3442" s="29"/>
      <c r="M3442" s="98" t="s">
        <v>4944</v>
      </c>
      <c r="N3442" s="98">
        <v>4.9000000000000002E-2</v>
      </c>
      <c r="O3442" s="98" t="s">
        <v>4944</v>
      </c>
      <c r="P3442" s="98" t="s">
        <v>4944</v>
      </c>
      <c r="Q3442" s="98" t="s">
        <v>4944</v>
      </c>
      <c r="R3442" s="98" t="s">
        <v>4944</v>
      </c>
      <c r="S3442" s="98">
        <v>4.5999999999999996</v>
      </c>
      <c r="T3442" s="98">
        <v>2.3199999999999998</v>
      </c>
      <c r="U3442" s="98" t="s">
        <v>4944</v>
      </c>
    </row>
    <row r="3443" spans="1:21" x14ac:dyDescent="0.25">
      <c r="A3443" s="57" t="s">
        <v>4640</v>
      </c>
      <c r="B3443" s="57" t="s">
        <v>4311</v>
      </c>
      <c r="C3443" s="57" t="s">
        <v>4713</v>
      </c>
      <c r="D3443" s="91">
        <v>15</v>
      </c>
      <c r="E3443" s="57" t="s">
        <v>8009</v>
      </c>
      <c r="F3443" s="29">
        <f t="shared" si="172"/>
        <v>2.3053333333333335</v>
      </c>
      <c r="G3443" s="23">
        <f t="shared" si="173"/>
        <v>11.988999999999999</v>
      </c>
      <c r="H3443" s="30"/>
      <c r="I3443" s="29"/>
      <c r="J3443" s="23">
        <f t="shared" si="174"/>
        <v>3.4764000000000004</v>
      </c>
      <c r="K3443" s="30"/>
      <c r="L3443" s="29"/>
      <c r="M3443" s="98">
        <v>10.683999999999999</v>
      </c>
      <c r="N3443" s="98">
        <v>17.097000000000001</v>
      </c>
      <c r="O3443" s="98">
        <v>4.6769999999999996</v>
      </c>
      <c r="P3443" s="98">
        <v>15.497999999999999</v>
      </c>
      <c r="Q3443" s="98">
        <v>7.35</v>
      </c>
      <c r="R3443" s="98">
        <v>3.1160000000000001</v>
      </c>
      <c r="S3443" s="98">
        <v>0.26700000000000002</v>
      </c>
      <c r="T3443" s="98">
        <v>5.9039999999999999</v>
      </c>
      <c r="U3443" s="98">
        <v>0.745</v>
      </c>
    </row>
    <row r="3444" spans="1:21" x14ac:dyDescent="0.25">
      <c r="A3444" s="57" t="s">
        <v>4640</v>
      </c>
      <c r="B3444" s="57" t="s">
        <v>2677</v>
      </c>
      <c r="C3444" s="57" t="s">
        <v>4724</v>
      </c>
      <c r="D3444" s="91">
        <v>16</v>
      </c>
      <c r="E3444" s="57" t="s">
        <v>8810</v>
      </c>
      <c r="F3444" s="29">
        <f t="shared" si="172"/>
        <v>2.2973333333333334</v>
      </c>
      <c r="G3444" s="23">
        <f t="shared" si="173"/>
        <v>36.798250000000003</v>
      </c>
      <c r="H3444" s="30"/>
      <c r="I3444" s="29"/>
      <c r="J3444" s="23">
        <f t="shared" si="174"/>
        <v>9.4085999999999981</v>
      </c>
      <c r="K3444" s="30"/>
      <c r="L3444" s="29"/>
      <c r="M3444" s="98">
        <v>64.831000000000003</v>
      </c>
      <c r="N3444" s="98">
        <v>70.590999999999994</v>
      </c>
      <c r="O3444" s="98">
        <v>3.5670000000000002</v>
      </c>
      <c r="P3444" s="98">
        <v>8.2040000000000006</v>
      </c>
      <c r="Q3444" s="98">
        <v>10.052</v>
      </c>
      <c r="R3444" s="98">
        <v>30.099</v>
      </c>
      <c r="S3444" s="98">
        <v>0.47899999999999998</v>
      </c>
      <c r="T3444" s="98" t="s">
        <v>4944</v>
      </c>
      <c r="U3444" s="98">
        <v>6.4130000000000003</v>
      </c>
    </row>
    <row r="3445" spans="1:21" x14ac:dyDescent="0.25">
      <c r="A3445" s="57" t="s">
        <v>4640</v>
      </c>
      <c r="B3445" s="57" t="s">
        <v>2898</v>
      </c>
      <c r="C3445" s="57" t="s">
        <v>4703</v>
      </c>
      <c r="D3445" s="91">
        <v>11</v>
      </c>
      <c r="E3445" s="57" t="s">
        <v>7517</v>
      </c>
      <c r="F3445" s="29">
        <f t="shared" si="172"/>
        <v>2.2966666666666669</v>
      </c>
      <c r="G3445" s="23">
        <f t="shared" si="173"/>
        <v>9.7107500000000009</v>
      </c>
      <c r="H3445" s="30"/>
      <c r="I3445" s="29"/>
      <c r="J3445" s="23">
        <f t="shared" si="174"/>
        <v>5.39</v>
      </c>
      <c r="K3445" s="30"/>
      <c r="L3445" s="29"/>
      <c r="M3445" s="98">
        <v>1.6</v>
      </c>
      <c r="N3445" s="98">
        <v>0.81100000000000005</v>
      </c>
      <c r="O3445" s="98">
        <v>3.069</v>
      </c>
      <c r="P3445" s="98">
        <v>33.363</v>
      </c>
      <c r="Q3445" s="98">
        <v>18.678999999999998</v>
      </c>
      <c r="R3445" s="98">
        <v>1.381</v>
      </c>
      <c r="S3445" s="98">
        <v>0.96899999999999997</v>
      </c>
      <c r="T3445" s="98">
        <v>2.1720000000000002</v>
      </c>
      <c r="U3445" s="98">
        <v>3.7490000000000001</v>
      </c>
    </row>
    <row r="3446" spans="1:21" x14ac:dyDescent="0.25">
      <c r="A3446" s="57" t="s">
        <v>4640</v>
      </c>
      <c r="B3446" s="57" t="s">
        <v>4198</v>
      </c>
      <c r="C3446" s="57" t="s">
        <v>4695</v>
      </c>
      <c r="D3446" s="91">
        <v>11</v>
      </c>
      <c r="E3446" s="57" t="s">
        <v>7049</v>
      </c>
      <c r="F3446" s="29">
        <f t="shared" si="172"/>
        <v>2.2929999999999997</v>
      </c>
      <c r="G3446" s="23">
        <f t="shared" si="173"/>
        <v>7.1102499999999997</v>
      </c>
      <c r="H3446" s="30"/>
      <c r="I3446" s="29"/>
      <c r="J3446" s="23">
        <f t="shared" si="174"/>
        <v>1.3757999999999999</v>
      </c>
      <c r="K3446" s="30"/>
      <c r="L3446" s="29"/>
      <c r="M3446" s="98" t="s">
        <v>4944</v>
      </c>
      <c r="N3446" s="98">
        <v>28.440999999999999</v>
      </c>
      <c r="O3446" s="98" t="s">
        <v>4944</v>
      </c>
      <c r="P3446" s="98" t="s">
        <v>4944</v>
      </c>
      <c r="Q3446" s="98" t="s">
        <v>4944</v>
      </c>
      <c r="R3446" s="98" t="s">
        <v>4944</v>
      </c>
      <c r="S3446" s="98" t="s">
        <v>4944</v>
      </c>
      <c r="T3446" s="98">
        <v>3.9180000000000001</v>
      </c>
      <c r="U3446" s="98">
        <v>2.9609999999999999</v>
      </c>
    </row>
    <row r="3447" spans="1:21" x14ac:dyDescent="0.25">
      <c r="A3447" s="57" t="s">
        <v>4640</v>
      </c>
      <c r="B3447" s="57" t="s">
        <v>3663</v>
      </c>
      <c r="C3447" s="57" t="s">
        <v>4730</v>
      </c>
      <c r="D3447" s="91">
        <v>18</v>
      </c>
      <c r="E3447" s="57" t="s">
        <v>9361</v>
      </c>
      <c r="F3447" s="29">
        <f t="shared" si="172"/>
        <v>2.2823333333333333</v>
      </c>
      <c r="G3447" s="23">
        <f t="shared" si="173"/>
        <v>0.59775</v>
      </c>
      <c r="H3447" s="30"/>
      <c r="I3447" s="29"/>
      <c r="J3447" s="23">
        <f t="shared" si="174"/>
        <v>1.5998000000000001</v>
      </c>
      <c r="K3447" s="30"/>
      <c r="L3447" s="29"/>
      <c r="M3447" s="98">
        <v>0.84899999999999998</v>
      </c>
      <c r="N3447" s="98">
        <v>0.54600000000000004</v>
      </c>
      <c r="O3447" s="98">
        <v>0.996</v>
      </c>
      <c r="P3447" s="98" t="s">
        <v>4944</v>
      </c>
      <c r="Q3447" s="98">
        <v>0.42799999999999999</v>
      </c>
      <c r="R3447" s="98">
        <v>0.72399999999999998</v>
      </c>
      <c r="S3447" s="98">
        <v>5.4180000000000001</v>
      </c>
      <c r="T3447" s="98">
        <v>0.69699999999999995</v>
      </c>
      <c r="U3447" s="98">
        <v>0.73199999999999998</v>
      </c>
    </row>
    <row r="3448" spans="1:21" x14ac:dyDescent="0.25">
      <c r="A3448" s="57" t="s">
        <v>4640</v>
      </c>
      <c r="B3448" s="57" t="s">
        <v>28</v>
      </c>
      <c r="C3448" s="57" t="s">
        <v>4712</v>
      </c>
      <c r="D3448" s="91">
        <v>15</v>
      </c>
      <c r="E3448" s="57" t="s">
        <v>7779</v>
      </c>
      <c r="F3448" s="29">
        <f t="shared" si="172"/>
        <v>2.2573333333333334</v>
      </c>
      <c r="G3448" s="23">
        <f t="shared" si="173"/>
        <v>1.3102499999999999</v>
      </c>
      <c r="H3448" s="30"/>
      <c r="I3448" s="29"/>
      <c r="J3448" s="23">
        <f t="shared" si="174"/>
        <v>1.4918</v>
      </c>
      <c r="K3448" s="30"/>
      <c r="L3448" s="29"/>
      <c r="M3448" s="98" t="s">
        <v>4944</v>
      </c>
      <c r="N3448" s="98">
        <v>2.988</v>
      </c>
      <c r="O3448" s="98">
        <v>0.86299999999999999</v>
      </c>
      <c r="P3448" s="98">
        <v>1.39</v>
      </c>
      <c r="Q3448" s="98">
        <v>0.68700000000000006</v>
      </c>
      <c r="R3448" s="98" t="s">
        <v>4944</v>
      </c>
      <c r="S3448" s="98">
        <v>1.514</v>
      </c>
      <c r="T3448" s="98">
        <v>0.45500000000000002</v>
      </c>
      <c r="U3448" s="98">
        <v>4.8029999999999999</v>
      </c>
    </row>
    <row r="3449" spans="1:21" x14ac:dyDescent="0.25">
      <c r="A3449" s="57" t="s">
        <v>4640</v>
      </c>
      <c r="B3449" s="57" t="s">
        <v>3858</v>
      </c>
      <c r="C3449" s="57" t="s">
        <v>4680</v>
      </c>
      <c r="D3449" s="91">
        <v>7</v>
      </c>
      <c r="E3449" s="57" t="s">
        <v>6497</v>
      </c>
      <c r="F3449" s="29">
        <f t="shared" si="172"/>
        <v>2.2370000000000001</v>
      </c>
      <c r="G3449" s="23">
        <f t="shared" si="173"/>
        <v>0.23375000000000001</v>
      </c>
      <c r="H3449" s="30"/>
      <c r="I3449" s="29"/>
      <c r="J3449" s="23">
        <f t="shared" si="174"/>
        <v>1.7258000000000002</v>
      </c>
      <c r="K3449" s="30"/>
      <c r="L3449" s="29"/>
      <c r="M3449" s="98">
        <v>0.06</v>
      </c>
      <c r="N3449" s="98">
        <v>0.31900000000000001</v>
      </c>
      <c r="O3449" s="98">
        <v>0.502</v>
      </c>
      <c r="P3449" s="98">
        <v>5.3999999999999999E-2</v>
      </c>
      <c r="Q3449" s="98">
        <v>1.8120000000000001</v>
      </c>
      <c r="R3449" s="98">
        <v>0.106</v>
      </c>
      <c r="S3449" s="98">
        <v>0.96599999999999997</v>
      </c>
      <c r="T3449" s="98">
        <v>2.617</v>
      </c>
      <c r="U3449" s="98">
        <v>3.1280000000000001</v>
      </c>
    </row>
    <row r="3450" spans="1:21" x14ac:dyDescent="0.25">
      <c r="A3450" s="57" t="s">
        <v>4640</v>
      </c>
      <c r="B3450" s="57" t="s">
        <v>2956</v>
      </c>
      <c r="C3450" s="57" t="s">
        <v>4698</v>
      </c>
      <c r="D3450" s="91">
        <v>11</v>
      </c>
      <c r="E3450" s="57" t="s">
        <v>7192</v>
      </c>
      <c r="F3450" s="29">
        <f t="shared" si="172"/>
        <v>2.2280000000000002</v>
      </c>
      <c r="G3450" s="23">
        <f t="shared" si="173"/>
        <v>3.9504999999999999</v>
      </c>
      <c r="H3450" s="30"/>
      <c r="I3450" s="29"/>
      <c r="J3450" s="23">
        <f t="shared" si="174"/>
        <v>1.3368</v>
      </c>
      <c r="K3450" s="30"/>
      <c r="L3450" s="29"/>
      <c r="M3450" s="98">
        <v>8.4499999999999993</v>
      </c>
      <c r="N3450" s="98">
        <v>0.42499999999999999</v>
      </c>
      <c r="O3450" s="98">
        <v>0.29199999999999998</v>
      </c>
      <c r="P3450" s="98">
        <v>6.6349999999999998</v>
      </c>
      <c r="Q3450" s="98" t="s">
        <v>4944</v>
      </c>
      <c r="R3450" s="98" t="s">
        <v>4944</v>
      </c>
      <c r="S3450" s="98">
        <v>0.9</v>
      </c>
      <c r="T3450" s="98">
        <v>5.7839999999999998</v>
      </c>
      <c r="U3450" s="98" t="s">
        <v>4944</v>
      </c>
    </row>
    <row r="3451" spans="1:21" x14ac:dyDescent="0.25">
      <c r="A3451" s="57" t="s">
        <v>4640</v>
      </c>
      <c r="B3451" s="57" t="s">
        <v>3169</v>
      </c>
      <c r="C3451" s="57" t="s">
        <v>4716</v>
      </c>
      <c r="D3451" s="91">
        <v>15</v>
      </c>
      <c r="E3451" s="57" t="s">
        <v>8136</v>
      </c>
      <c r="F3451" s="29">
        <f t="shared" si="172"/>
        <v>2.2253333333333334</v>
      </c>
      <c r="G3451" s="23">
        <f t="shared" si="173"/>
        <v>9.1754999999999995</v>
      </c>
      <c r="H3451" s="30"/>
      <c r="I3451" s="29"/>
      <c r="J3451" s="23">
        <f t="shared" si="174"/>
        <v>1.7550000000000001</v>
      </c>
      <c r="K3451" s="30"/>
      <c r="L3451" s="29"/>
      <c r="M3451" s="98">
        <v>10.318</v>
      </c>
      <c r="N3451" s="98">
        <v>10.561</v>
      </c>
      <c r="O3451" s="98">
        <v>10.41</v>
      </c>
      <c r="P3451" s="98">
        <v>5.4130000000000003</v>
      </c>
      <c r="Q3451" s="98">
        <v>1.8260000000000001</v>
      </c>
      <c r="R3451" s="98">
        <v>0.27300000000000002</v>
      </c>
      <c r="S3451" s="98" t="s">
        <v>4944</v>
      </c>
      <c r="T3451" s="98" t="s">
        <v>4944</v>
      </c>
      <c r="U3451" s="98">
        <v>6.6760000000000002</v>
      </c>
    </row>
    <row r="3452" spans="1:21" x14ac:dyDescent="0.25">
      <c r="A3452" s="57" t="s">
        <v>4640</v>
      </c>
      <c r="B3452" s="57" t="s">
        <v>2310</v>
      </c>
      <c r="C3452" s="57" t="s">
        <v>4733</v>
      </c>
      <c r="D3452" s="91">
        <v>20</v>
      </c>
      <c r="E3452" s="57" t="s">
        <v>9483</v>
      </c>
      <c r="F3452" s="29">
        <f t="shared" si="172"/>
        <v>2.2249999999999996</v>
      </c>
      <c r="G3452" s="23">
        <f t="shared" si="173"/>
        <v>0.14450000000000002</v>
      </c>
      <c r="H3452" s="30"/>
      <c r="I3452" s="29"/>
      <c r="J3452" s="23">
        <f t="shared" si="174"/>
        <v>1.375</v>
      </c>
      <c r="K3452" s="30"/>
      <c r="L3452" s="29"/>
      <c r="M3452" s="98">
        <v>0.48799999999999999</v>
      </c>
      <c r="N3452" s="98">
        <v>2.9000000000000001E-2</v>
      </c>
      <c r="O3452" s="98" t="s">
        <v>4944</v>
      </c>
      <c r="P3452" s="98">
        <v>6.0999999999999999E-2</v>
      </c>
      <c r="Q3452" s="98">
        <v>0.2</v>
      </c>
      <c r="R3452" s="98" t="s">
        <v>4944</v>
      </c>
      <c r="S3452" s="98">
        <v>2.82</v>
      </c>
      <c r="T3452" s="98">
        <v>1.2</v>
      </c>
      <c r="U3452" s="98">
        <v>2.6549999999999998</v>
      </c>
    </row>
    <row r="3453" spans="1:21" x14ac:dyDescent="0.25">
      <c r="A3453" s="57" t="s">
        <v>4640</v>
      </c>
      <c r="B3453" s="57" t="s">
        <v>4230</v>
      </c>
      <c r="C3453" s="57" t="s">
        <v>4686</v>
      </c>
      <c r="D3453" s="91">
        <v>9</v>
      </c>
      <c r="E3453" s="57" t="s">
        <v>6669</v>
      </c>
      <c r="F3453" s="29">
        <f t="shared" si="172"/>
        <v>2.2230000000000003</v>
      </c>
      <c r="G3453" s="23">
        <f t="shared" si="173"/>
        <v>2.8387500000000001</v>
      </c>
      <c r="H3453" s="30"/>
      <c r="I3453" s="29"/>
      <c r="J3453" s="23">
        <f t="shared" si="174"/>
        <v>2.9552</v>
      </c>
      <c r="K3453" s="30"/>
      <c r="L3453" s="29"/>
      <c r="M3453" s="98" t="s">
        <v>4944</v>
      </c>
      <c r="N3453" s="98">
        <v>8.2149999999999999</v>
      </c>
      <c r="O3453" s="98">
        <v>1.51</v>
      </c>
      <c r="P3453" s="98">
        <v>1.63</v>
      </c>
      <c r="Q3453" s="98">
        <v>8.1069999999999993</v>
      </c>
      <c r="R3453" s="98" t="s">
        <v>4944</v>
      </c>
      <c r="S3453" s="98">
        <v>0.46700000000000003</v>
      </c>
      <c r="T3453" s="98">
        <v>3.08</v>
      </c>
      <c r="U3453" s="98">
        <v>3.1219999999999999</v>
      </c>
    </row>
    <row r="3454" spans="1:21" x14ac:dyDescent="0.25">
      <c r="A3454" s="57" t="s">
        <v>4640</v>
      </c>
      <c r="B3454" s="57" t="s">
        <v>3592</v>
      </c>
      <c r="C3454" s="57" t="s">
        <v>4695</v>
      </c>
      <c r="D3454" s="91">
        <v>11</v>
      </c>
      <c r="E3454" s="57" t="s">
        <v>7031</v>
      </c>
      <c r="F3454" s="29">
        <f t="shared" si="172"/>
        <v>2.2173333333333334</v>
      </c>
      <c r="G3454" s="23">
        <f t="shared" si="173"/>
        <v>5.569</v>
      </c>
      <c r="H3454" s="30"/>
      <c r="I3454" s="29"/>
      <c r="J3454" s="23">
        <f t="shared" si="174"/>
        <v>1.6664000000000001</v>
      </c>
      <c r="K3454" s="30"/>
      <c r="L3454" s="29"/>
      <c r="M3454" s="98" t="s">
        <v>4944</v>
      </c>
      <c r="N3454" s="98">
        <v>18.113</v>
      </c>
      <c r="O3454" s="98" t="s">
        <v>4944</v>
      </c>
      <c r="P3454" s="98">
        <v>4.1630000000000003</v>
      </c>
      <c r="Q3454" s="98">
        <v>7.5999999999999998E-2</v>
      </c>
      <c r="R3454" s="98">
        <v>1.6040000000000001</v>
      </c>
      <c r="S3454" s="98" t="s">
        <v>4944</v>
      </c>
      <c r="T3454" s="98">
        <v>0.24</v>
      </c>
      <c r="U3454" s="98">
        <v>6.4119999999999999</v>
      </c>
    </row>
    <row r="3455" spans="1:21" x14ac:dyDescent="0.25">
      <c r="A3455" s="57" t="s">
        <v>4640</v>
      </c>
      <c r="B3455" s="57" t="s">
        <v>2757</v>
      </c>
      <c r="C3455" s="57" t="s">
        <v>4730</v>
      </c>
      <c r="D3455" s="91">
        <v>18</v>
      </c>
      <c r="E3455" s="57" t="s">
        <v>9370</v>
      </c>
      <c r="F3455" s="29">
        <f t="shared" si="172"/>
        <v>2.2163333333333335</v>
      </c>
      <c r="G3455" s="23">
        <f t="shared" si="173"/>
        <v>0.2505</v>
      </c>
      <c r="H3455" s="30"/>
      <c r="I3455" s="29"/>
      <c r="J3455" s="23">
        <f t="shared" si="174"/>
        <v>2.5350000000000001</v>
      </c>
      <c r="K3455" s="30"/>
      <c r="L3455" s="29"/>
      <c r="M3455" s="98">
        <v>0.85199999999999998</v>
      </c>
      <c r="N3455" s="98">
        <v>0.15</v>
      </c>
      <c r="O3455" s="98" t="s">
        <v>4944</v>
      </c>
      <c r="P3455" s="98" t="s">
        <v>4944</v>
      </c>
      <c r="Q3455" s="98" t="s">
        <v>4944</v>
      </c>
      <c r="R3455" s="98">
        <v>6.0259999999999998</v>
      </c>
      <c r="S3455" s="98" t="s">
        <v>4944</v>
      </c>
      <c r="T3455" s="98">
        <v>0.57499999999999996</v>
      </c>
      <c r="U3455" s="98">
        <v>6.0739999999999998</v>
      </c>
    </row>
    <row r="3456" spans="1:21" x14ac:dyDescent="0.25">
      <c r="A3456" s="57" t="s">
        <v>4640</v>
      </c>
      <c r="B3456" s="57" t="s">
        <v>1898</v>
      </c>
      <c r="C3456" s="57" t="s">
        <v>4668</v>
      </c>
      <c r="D3456" s="91">
        <v>6</v>
      </c>
      <c r="E3456" s="57" t="s">
        <v>5722</v>
      </c>
      <c r="F3456" s="29">
        <f t="shared" si="172"/>
        <v>2.2096666666666667</v>
      </c>
      <c r="G3456" s="23">
        <f t="shared" si="173"/>
        <v>1.5705</v>
      </c>
      <c r="H3456" s="30"/>
      <c r="I3456" s="29"/>
      <c r="J3456" s="23">
        <f t="shared" si="174"/>
        <v>3.3706000000000005</v>
      </c>
      <c r="K3456" s="30"/>
      <c r="L3456" s="29"/>
      <c r="M3456" s="98">
        <v>0.19400000000000001</v>
      </c>
      <c r="N3456" s="98">
        <v>0.46100000000000002</v>
      </c>
      <c r="O3456" s="98">
        <v>2.4289999999999998</v>
      </c>
      <c r="P3456" s="98">
        <v>3.198</v>
      </c>
      <c r="Q3456" s="98">
        <v>9.5939999999999994</v>
      </c>
      <c r="R3456" s="98">
        <v>0.63</v>
      </c>
      <c r="S3456" s="98">
        <v>2.1150000000000002</v>
      </c>
      <c r="T3456" s="98">
        <v>1.3240000000000001</v>
      </c>
      <c r="U3456" s="98">
        <v>3.19</v>
      </c>
    </row>
    <row r="3457" spans="1:21" x14ac:dyDescent="0.25">
      <c r="A3457" s="57" t="s">
        <v>4640</v>
      </c>
      <c r="B3457" s="57" t="s">
        <v>1761</v>
      </c>
      <c r="C3457" s="57" t="s">
        <v>4709</v>
      </c>
      <c r="D3457" s="91">
        <v>13</v>
      </c>
      <c r="E3457" s="57" t="s">
        <v>7650</v>
      </c>
      <c r="F3457" s="29">
        <f t="shared" si="172"/>
        <v>2.1953333333333336</v>
      </c>
      <c r="G3457" s="23">
        <f t="shared" si="173"/>
        <v>6.5507500000000007</v>
      </c>
      <c r="H3457" s="30"/>
      <c r="I3457" s="29"/>
      <c r="J3457" s="23">
        <f t="shared" si="174"/>
        <v>2.1728000000000001</v>
      </c>
      <c r="K3457" s="30"/>
      <c r="L3457" s="29"/>
      <c r="M3457" s="98">
        <v>20.324000000000002</v>
      </c>
      <c r="N3457" s="98" t="s">
        <v>4944</v>
      </c>
      <c r="O3457" s="98" t="s">
        <v>4944</v>
      </c>
      <c r="P3457" s="98">
        <v>5.8789999999999996</v>
      </c>
      <c r="Q3457" s="98">
        <v>0.17799999999999999</v>
      </c>
      <c r="R3457" s="98">
        <v>4.0999999999999996</v>
      </c>
      <c r="S3457" s="98" t="s">
        <v>4944</v>
      </c>
      <c r="T3457" s="98">
        <v>0.45600000000000002</v>
      </c>
      <c r="U3457" s="98">
        <v>6.13</v>
      </c>
    </row>
    <row r="3458" spans="1:21" x14ac:dyDescent="0.25">
      <c r="A3458" s="57" t="s">
        <v>4640</v>
      </c>
      <c r="B3458" s="57" t="s">
        <v>3516</v>
      </c>
      <c r="C3458" s="57" t="s">
        <v>4724</v>
      </c>
      <c r="D3458" s="91">
        <v>16</v>
      </c>
      <c r="E3458" s="57" t="s">
        <v>9020</v>
      </c>
      <c r="F3458" s="29">
        <f t="shared" si="172"/>
        <v>2.1806666666666668</v>
      </c>
      <c r="G3458" s="23">
        <f t="shared" si="173"/>
        <v>0.92774999999999985</v>
      </c>
      <c r="H3458" s="30"/>
      <c r="I3458" s="29"/>
      <c r="J3458" s="23">
        <f t="shared" si="174"/>
        <v>1.3611999999999997</v>
      </c>
      <c r="K3458" s="30"/>
      <c r="L3458" s="29"/>
      <c r="M3458" s="98">
        <v>0.3</v>
      </c>
      <c r="N3458" s="98">
        <v>0.73699999999999999</v>
      </c>
      <c r="O3458" s="98">
        <v>1.3979999999999999</v>
      </c>
      <c r="P3458" s="98">
        <v>1.276</v>
      </c>
      <c r="Q3458" s="98">
        <v>0.26400000000000001</v>
      </c>
      <c r="R3458" s="98" t="s">
        <v>4944</v>
      </c>
      <c r="S3458" s="98">
        <v>1.94</v>
      </c>
      <c r="T3458" s="98">
        <v>2.2719999999999998</v>
      </c>
      <c r="U3458" s="98">
        <v>2.33</v>
      </c>
    </row>
    <row r="3459" spans="1:21" x14ac:dyDescent="0.25">
      <c r="A3459" s="57" t="s">
        <v>4640</v>
      </c>
      <c r="B3459" s="57" t="s">
        <v>3063</v>
      </c>
      <c r="C3459" s="57" t="s">
        <v>4730</v>
      </c>
      <c r="D3459" s="91">
        <v>18</v>
      </c>
      <c r="E3459" s="57" t="s">
        <v>9372</v>
      </c>
      <c r="F3459" s="29">
        <f t="shared" si="172"/>
        <v>2.1743333333333332</v>
      </c>
      <c r="G3459" s="23">
        <f t="shared" si="173"/>
        <v>10.10975</v>
      </c>
      <c r="H3459" s="30"/>
      <c r="I3459" s="29"/>
      <c r="J3459" s="23">
        <f t="shared" si="174"/>
        <v>1.7740000000000002</v>
      </c>
      <c r="K3459" s="30"/>
      <c r="L3459" s="29"/>
      <c r="M3459" s="98">
        <v>18.382000000000001</v>
      </c>
      <c r="N3459" s="98">
        <v>4.7240000000000002</v>
      </c>
      <c r="O3459" s="98">
        <v>4.7149999999999999</v>
      </c>
      <c r="P3459" s="98">
        <v>12.618</v>
      </c>
      <c r="Q3459" s="98">
        <v>2.347</v>
      </c>
      <c r="R3459" s="98" t="s">
        <v>4944</v>
      </c>
      <c r="S3459" s="98">
        <v>1.226</v>
      </c>
      <c r="T3459" s="98">
        <v>0.58399999999999996</v>
      </c>
      <c r="U3459" s="98">
        <v>4.7130000000000001</v>
      </c>
    </row>
    <row r="3460" spans="1:21" x14ac:dyDescent="0.25">
      <c r="A3460" s="57" t="s">
        <v>4640</v>
      </c>
      <c r="B3460" s="57" t="s">
        <v>3115</v>
      </c>
      <c r="C3460" s="57" t="s">
        <v>4698</v>
      </c>
      <c r="D3460" s="91">
        <v>11</v>
      </c>
      <c r="E3460" s="57" t="s">
        <v>7174</v>
      </c>
      <c r="F3460" s="29">
        <f t="shared" si="172"/>
        <v>2.1736666666666666</v>
      </c>
      <c r="G3460" s="23">
        <f t="shared" si="173"/>
        <v>2.1917499999999999</v>
      </c>
      <c r="H3460" s="30"/>
      <c r="I3460" s="29"/>
      <c r="J3460" s="23">
        <f t="shared" si="174"/>
        <v>1.3161999999999998</v>
      </c>
      <c r="K3460" s="30"/>
      <c r="L3460" s="29"/>
      <c r="M3460" s="98" t="s">
        <v>4944</v>
      </c>
      <c r="N3460" s="98" t="s">
        <v>4944</v>
      </c>
      <c r="O3460" s="98">
        <v>3.0859999999999999</v>
      </c>
      <c r="P3460" s="98">
        <v>5.681</v>
      </c>
      <c r="Q3460" s="98" t="s">
        <v>4944</v>
      </c>
      <c r="R3460" s="98">
        <v>0.06</v>
      </c>
      <c r="S3460" s="98">
        <v>2.3460000000000001</v>
      </c>
      <c r="T3460" s="98">
        <v>1.0569999999999999</v>
      </c>
      <c r="U3460" s="98">
        <v>3.1179999999999999</v>
      </c>
    </row>
    <row r="3461" spans="1:21" x14ac:dyDescent="0.25">
      <c r="A3461" s="57" t="s">
        <v>4640</v>
      </c>
      <c r="B3461" s="57" t="s">
        <v>2359</v>
      </c>
      <c r="C3461" s="57" t="s">
        <v>4645</v>
      </c>
      <c r="D3461" s="91">
        <v>1</v>
      </c>
      <c r="E3461" s="57" t="s">
        <v>5099</v>
      </c>
      <c r="F3461" s="29">
        <f t="shared" si="172"/>
        <v>2.1666666666666665</v>
      </c>
      <c r="G3461" s="23">
        <f t="shared" si="173"/>
        <v>0.17274999999999999</v>
      </c>
      <c r="H3461" s="30"/>
      <c r="I3461" s="29"/>
      <c r="J3461" s="23">
        <f t="shared" si="174"/>
        <v>1.3</v>
      </c>
      <c r="K3461" s="30"/>
      <c r="L3461" s="29"/>
      <c r="M3461" s="98" t="s">
        <v>4944</v>
      </c>
      <c r="N3461" s="98" t="s">
        <v>4944</v>
      </c>
      <c r="O3461" s="98">
        <v>0.69099999999999995</v>
      </c>
      <c r="P3461" s="98" t="s">
        <v>4944</v>
      </c>
      <c r="Q3461" s="98" t="s">
        <v>4944</v>
      </c>
      <c r="R3461" s="98" t="s">
        <v>4944</v>
      </c>
      <c r="S3461" s="98" t="s">
        <v>4944</v>
      </c>
      <c r="T3461" s="98" t="s">
        <v>4944</v>
      </c>
      <c r="U3461" s="98">
        <v>6.5</v>
      </c>
    </row>
    <row r="3462" spans="1:21" x14ac:dyDescent="0.25">
      <c r="A3462" s="57" t="s">
        <v>4640</v>
      </c>
      <c r="B3462" s="57" t="s">
        <v>2170</v>
      </c>
      <c r="C3462" s="57" t="s">
        <v>4659</v>
      </c>
      <c r="D3462" s="91">
        <v>4</v>
      </c>
      <c r="E3462" s="57" t="s">
        <v>5436</v>
      </c>
      <c r="F3462" s="29">
        <f t="shared" si="172"/>
        <v>2.1640000000000001</v>
      </c>
      <c r="G3462" s="23">
        <f t="shared" si="173"/>
        <v>63.640249999999995</v>
      </c>
      <c r="H3462" s="30"/>
      <c r="I3462" s="29"/>
      <c r="J3462" s="23">
        <f t="shared" si="174"/>
        <v>2.2207999999999997</v>
      </c>
      <c r="K3462" s="30"/>
      <c r="L3462" s="29"/>
      <c r="M3462" s="98">
        <v>82.584000000000003</v>
      </c>
      <c r="N3462" s="98">
        <v>128.24199999999999</v>
      </c>
      <c r="O3462" s="98">
        <v>21.774000000000001</v>
      </c>
      <c r="P3462" s="98">
        <v>21.960999999999999</v>
      </c>
      <c r="Q3462" s="98">
        <v>2.2519999999999998</v>
      </c>
      <c r="R3462" s="98">
        <v>2.36</v>
      </c>
      <c r="S3462" s="98" t="s">
        <v>4944</v>
      </c>
      <c r="T3462" s="98">
        <v>3.2250000000000001</v>
      </c>
      <c r="U3462" s="98">
        <v>3.2669999999999999</v>
      </c>
    </row>
    <row r="3463" spans="1:21" x14ac:dyDescent="0.25">
      <c r="A3463" s="57" t="s">
        <v>4640</v>
      </c>
      <c r="B3463" s="57" t="s">
        <v>4558</v>
      </c>
      <c r="C3463" s="57" t="s">
        <v>4695</v>
      </c>
      <c r="D3463" s="91">
        <v>11</v>
      </c>
      <c r="E3463" s="57" t="s">
        <v>7029</v>
      </c>
      <c r="F3463" s="29">
        <f t="shared" si="172"/>
        <v>2.1550000000000002</v>
      </c>
      <c r="G3463" s="23">
        <f t="shared" si="173"/>
        <v>1.2264999999999999</v>
      </c>
      <c r="H3463" s="30"/>
      <c r="I3463" s="29"/>
      <c r="J3463" s="23">
        <f t="shared" si="174"/>
        <v>1.2930000000000001</v>
      </c>
      <c r="K3463" s="30"/>
      <c r="L3463" s="29"/>
      <c r="M3463" s="98">
        <v>1.7150000000000001</v>
      </c>
      <c r="N3463" s="98">
        <v>3.1909999999999998</v>
      </c>
      <c r="O3463" s="98" t="s">
        <v>4944</v>
      </c>
      <c r="P3463" s="98" t="s">
        <v>4944</v>
      </c>
      <c r="Q3463" s="98" t="s">
        <v>4944</v>
      </c>
      <c r="R3463" s="98" t="s">
        <v>4944</v>
      </c>
      <c r="S3463" s="98">
        <v>6.4000000000000001E-2</v>
      </c>
      <c r="T3463" s="98">
        <v>8.5999999999999993E-2</v>
      </c>
      <c r="U3463" s="98">
        <v>6.3150000000000004</v>
      </c>
    </row>
    <row r="3464" spans="1:21" x14ac:dyDescent="0.25">
      <c r="A3464" s="57" t="s">
        <v>4640</v>
      </c>
      <c r="B3464" s="57" t="s">
        <v>3108</v>
      </c>
      <c r="C3464" s="57" t="s">
        <v>4718</v>
      </c>
      <c r="D3464" s="91">
        <v>15</v>
      </c>
      <c r="E3464" s="57" t="s">
        <v>8148</v>
      </c>
      <c r="F3464" s="29">
        <f t="shared" si="172"/>
        <v>2.1346666666666665</v>
      </c>
      <c r="G3464" s="23">
        <f t="shared" si="173"/>
        <v>0.40849999999999997</v>
      </c>
      <c r="H3464" s="30"/>
      <c r="I3464" s="29"/>
      <c r="J3464" s="23">
        <f t="shared" si="174"/>
        <v>1.3308</v>
      </c>
      <c r="K3464" s="30"/>
      <c r="L3464" s="29"/>
      <c r="M3464" s="98" t="s">
        <v>4944</v>
      </c>
      <c r="N3464" s="98" t="s">
        <v>4944</v>
      </c>
      <c r="O3464" s="98">
        <v>1.6339999999999999</v>
      </c>
      <c r="P3464" s="98" t="s">
        <v>4944</v>
      </c>
      <c r="Q3464" s="98">
        <v>0.25</v>
      </c>
      <c r="R3464" s="98" t="s">
        <v>4944</v>
      </c>
      <c r="S3464" s="98">
        <v>6.4039999999999999</v>
      </c>
      <c r="T3464" s="98" t="s">
        <v>4944</v>
      </c>
      <c r="U3464" s="98" t="s">
        <v>4944</v>
      </c>
    </row>
    <row r="3465" spans="1:21" x14ac:dyDescent="0.25">
      <c r="A3465" s="57" t="s">
        <v>4640</v>
      </c>
      <c r="B3465" s="57" t="s">
        <v>4288</v>
      </c>
      <c r="C3465" s="57" t="s">
        <v>4723</v>
      </c>
      <c r="D3465" s="91">
        <v>16</v>
      </c>
      <c r="E3465" s="57" t="s">
        <v>8629</v>
      </c>
      <c r="F3465" s="29">
        <f t="shared" si="172"/>
        <v>2.1333333333333333</v>
      </c>
      <c r="G3465" s="23">
        <f t="shared" si="173"/>
        <v>33.973500000000001</v>
      </c>
      <c r="H3465" s="30"/>
      <c r="I3465" s="29"/>
      <c r="J3465" s="23">
        <f t="shared" si="174"/>
        <v>1.28</v>
      </c>
      <c r="K3465" s="30"/>
      <c r="L3465" s="29"/>
      <c r="M3465" s="98" t="s">
        <v>4944</v>
      </c>
      <c r="N3465" s="98">
        <v>135.04</v>
      </c>
      <c r="O3465" s="98" t="s">
        <v>4944</v>
      </c>
      <c r="P3465" s="98">
        <v>0.85399999999999998</v>
      </c>
      <c r="Q3465" s="98" t="s">
        <v>4944</v>
      </c>
      <c r="R3465" s="98" t="s">
        <v>4944</v>
      </c>
      <c r="S3465" s="98" t="s">
        <v>4944</v>
      </c>
      <c r="T3465" s="98" t="s">
        <v>4944</v>
      </c>
      <c r="U3465" s="98">
        <v>6.4</v>
      </c>
    </row>
    <row r="3466" spans="1:21" x14ac:dyDescent="0.25">
      <c r="A3466" s="57" t="s">
        <v>4640</v>
      </c>
      <c r="B3466" s="57" t="s">
        <v>3368</v>
      </c>
      <c r="C3466" s="57" t="s">
        <v>4679</v>
      </c>
      <c r="D3466" s="91">
        <v>7</v>
      </c>
      <c r="E3466" s="57" t="s">
        <v>6373</v>
      </c>
      <c r="F3466" s="29">
        <f t="shared" si="172"/>
        <v>2.1266666666666665</v>
      </c>
      <c r="G3466" s="23">
        <f t="shared" si="173"/>
        <v>0</v>
      </c>
      <c r="H3466" s="30"/>
      <c r="I3466" s="29"/>
      <c r="J3466" s="23">
        <f t="shared" si="174"/>
        <v>4.5347999999999997</v>
      </c>
      <c r="K3466" s="30"/>
      <c r="L3466" s="29"/>
      <c r="M3466" s="98" t="s">
        <v>4944</v>
      </c>
      <c r="N3466" s="98" t="s">
        <v>4944</v>
      </c>
      <c r="O3466" s="98" t="s">
        <v>4944</v>
      </c>
      <c r="P3466" s="98" t="s">
        <v>4944</v>
      </c>
      <c r="Q3466" s="98">
        <v>15.239000000000001</v>
      </c>
      <c r="R3466" s="98">
        <v>1.0549999999999999</v>
      </c>
      <c r="S3466" s="98">
        <v>2.782</v>
      </c>
      <c r="T3466" s="98" t="s">
        <v>4944</v>
      </c>
      <c r="U3466" s="98">
        <v>3.5979999999999999</v>
      </c>
    </row>
    <row r="3467" spans="1:21" x14ac:dyDescent="0.25">
      <c r="A3467" s="57" t="s">
        <v>4640</v>
      </c>
      <c r="B3467" s="57" t="s">
        <v>2179</v>
      </c>
      <c r="C3467" s="57" t="s">
        <v>4668</v>
      </c>
      <c r="D3467" s="91">
        <v>6</v>
      </c>
      <c r="E3467" s="57" t="s">
        <v>5723</v>
      </c>
      <c r="F3467" s="29">
        <f t="shared" si="172"/>
        <v>2.1240000000000001</v>
      </c>
      <c r="G3467" s="23">
        <f t="shared" si="173"/>
        <v>11.271000000000001</v>
      </c>
      <c r="H3467" s="30"/>
      <c r="I3467" s="29"/>
      <c r="J3467" s="23">
        <f t="shared" si="174"/>
        <v>4.3678000000000008</v>
      </c>
      <c r="K3467" s="30"/>
      <c r="L3467" s="29"/>
      <c r="M3467" s="98">
        <v>11.695</v>
      </c>
      <c r="N3467" s="98">
        <v>12.932</v>
      </c>
      <c r="O3467" s="98">
        <v>15.597</v>
      </c>
      <c r="P3467" s="98">
        <v>4.8600000000000003</v>
      </c>
      <c r="Q3467" s="98">
        <v>1.337</v>
      </c>
      <c r="R3467" s="98">
        <v>14.13</v>
      </c>
      <c r="S3467" s="98">
        <v>5.7149999999999999</v>
      </c>
      <c r="T3467" s="98" t="s">
        <v>4944</v>
      </c>
      <c r="U3467" s="98">
        <v>0.65700000000000003</v>
      </c>
    </row>
    <row r="3468" spans="1:21" x14ac:dyDescent="0.25">
      <c r="A3468" s="57" t="s">
        <v>4640</v>
      </c>
      <c r="B3468" s="57" t="s">
        <v>3792</v>
      </c>
      <c r="C3468" s="57" t="s">
        <v>4665</v>
      </c>
      <c r="D3468" s="91">
        <v>5</v>
      </c>
      <c r="E3468" s="57" t="s">
        <v>5568</v>
      </c>
      <c r="F3468" s="29">
        <f t="shared" si="172"/>
        <v>2.1173333333333333</v>
      </c>
      <c r="G3468" s="23">
        <f t="shared" si="173"/>
        <v>0</v>
      </c>
      <c r="H3468" s="30"/>
      <c r="I3468" s="29"/>
      <c r="J3468" s="23">
        <f t="shared" si="174"/>
        <v>1.2704</v>
      </c>
      <c r="K3468" s="30"/>
      <c r="L3468" s="29"/>
      <c r="M3468" s="98" t="s">
        <v>4944</v>
      </c>
      <c r="N3468" s="98" t="s">
        <v>4944</v>
      </c>
      <c r="O3468" s="98" t="s">
        <v>4944</v>
      </c>
      <c r="P3468" s="98" t="s">
        <v>4944</v>
      </c>
      <c r="Q3468" s="98" t="s">
        <v>4944</v>
      </c>
      <c r="R3468" s="98" t="s">
        <v>4944</v>
      </c>
      <c r="S3468" s="98" t="s">
        <v>4944</v>
      </c>
      <c r="T3468" s="98">
        <v>5.234</v>
      </c>
      <c r="U3468" s="98">
        <v>1.1180000000000001</v>
      </c>
    </row>
    <row r="3469" spans="1:21" x14ac:dyDescent="0.25">
      <c r="A3469" s="57" t="s">
        <v>4640</v>
      </c>
      <c r="B3469" s="57" t="s">
        <v>3542</v>
      </c>
      <c r="C3469" s="57" t="s">
        <v>4734</v>
      </c>
      <c r="D3469" s="91">
        <v>20</v>
      </c>
      <c r="E3469" s="57" t="s">
        <v>9513</v>
      </c>
      <c r="F3469" s="29">
        <f t="shared" si="172"/>
        <v>2.0923333333333334</v>
      </c>
      <c r="G3469" s="23">
        <f t="shared" si="173"/>
        <v>19.937250000000002</v>
      </c>
      <c r="H3469" s="30"/>
      <c r="I3469" s="29"/>
      <c r="J3469" s="23">
        <f t="shared" si="174"/>
        <v>1.3455999999999999</v>
      </c>
      <c r="K3469" s="30"/>
      <c r="L3469" s="29"/>
      <c r="M3469" s="98">
        <v>32.947000000000003</v>
      </c>
      <c r="N3469" s="98">
        <v>36.482999999999997</v>
      </c>
      <c r="O3469" s="98">
        <v>9.9139999999999997</v>
      </c>
      <c r="P3469" s="98">
        <v>0.40500000000000003</v>
      </c>
      <c r="Q3469" s="98">
        <v>0.09</v>
      </c>
      <c r="R3469" s="98">
        <v>0.36099999999999999</v>
      </c>
      <c r="S3469" s="98">
        <v>2.206</v>
      </c>
      <c r="T3469" s="98">
        <v>3.6589999999999998</v>
      </c>
      <c r="U3469" s="98">
        <v>0.41199999999999998</v>
      </c>
    </row>
    <row r="3470" spans="1:21" x14ac:dyDescent="0.25">
      <c r="A3470" s="57" t="s">
        <v>4640</v>
      </c>
      <c r="B3470" s="57" t="s">
        <v>4295</v>
      </c>
      <c r="C3470" s="57" t="s">
        <v>4697</v>
      </c>
      <c r="D3470" s="91">
        <v>11</v>
      </c>
      <c r="E3470" s="57" t="s">
        <v>7149</v>
      </c>
      <c r="F3470" s="29">
        <f t="shared" si="172"/>
        <v>2.089</v>
      </c>
      <c r="G3470" s="23">
        <f t="shared" si="173"/>
        <v>0.78174999999999994</v>
      </c>
      <c r="H3470" s="30"/>
      <c r="I3470" s="29"/>
      <c r="J3470" s="23">
        <f t="shared" si="174"/>
        <v>1.3672</v>
      </c>
      <c r="K3470" s="30"/>
      <c r="L3470" s="29"/>
      <c r="M3470" s="98" t="s">
        <v>4944</v>
      </c>
      <c r="N3470" s="98" t="s">
        <v>4944</v>
      </c>
      <c r="O3470" s="98" t="s">
        <v>4944</v>
      </c>
      <c r="P3470" s="98">
        <v>3.1269999999999998</v>
      </c>
      <c r="Q3470" s="98" t="s">
        <v>4944</v>
      </c>
      <c r="R3470" s="98">
        <v>0.56899999999999995</v>
      </c>
      <c r="S3470" s="98">
        <v>6.2</v>
      </c>
      <c r="T3470" s="98" t="s">
        <v>4944</v>
      </c>
      <c r="U3470" s="98">
        <v>6.7000000000000004E-2</v>
      </c>
    </row>
    <row r="3471" spans="1:21" x14ac:dyDescent="0.25">
      <c r="A3471" s="57" t="s">
        <v>4640</v>
      </c>
      <c r="B3471" s="57" t="s">
        <v>3522</v>
      </c>
      <c r="C3471" s="57" t="s">
        <v>4698</v>
      </c>
      <c r="D3471" s="91">
        <v>11</v>
      </c>
      <c r="E3471" s="57" t="s">
        <v>7161</v>
      </c>
      <c r="F3471" s="29">
        <f t="shared" si="172"/>
        <v>2.0843333333333334</v>
      </c>
      <c r="G3471" s="23">
        <f t="shared" si="173"/>
        <v>18.649750000000001</v>
      </c>
      <c r="H3471" s="30"/>
      <c r="I3471" s="29"/>
      <c r="J3471" s="23">
        <f t="shared" si="174"/>
        <v>2.613</v>
      </c>
      <c r="K3471" s="30"/>
      <c r="L3471" s="29"/>
      <c r="M3471" s="98" t="s">
        <v>4944</v>
      </c>
      <c r="N3471" s="98" t="s">
        <v>4944</v>
      </c>
      <c r="O3471" s="98" t="s">
        <v>4944</v>
      </c>
      <c r="P3471" s="98">
        <v>74.599000000000004</v>
      </c>
      <c r="Q3471" s="98">
        <v>6.8120000000000003</v>
      </c>
      <c r="R3471" s="98" t="s">
        <v>4944</v>
      </c>
      <c r="S3471" s="98">
        <v>1.6339999999999999</v>
      </c>
      <c r="T3471" s="98">
        <v>3.52</v>
      </c>
      <c r="U3471" s="98">
        <v>1.099</v>
      </c>
    </row>
    <row r="3472" spans="1:21" x14ac:dyDescent="0.25">
      <c r="A3472" s="57" t="s">
        <v>4640</v>
      </c>
      <c r="B3472" s="57" t="s">
        <v>3267</v>
      </c>
      <c r="C3472" s="57" t="s">
        <v>4724</v>
      </c>
      <c r="D3472" s="91">
        <v>16</v>
      </c>
      <c r="E3472" s="57" t="s">
        <v>9066</v>
      </c>
      <c r="F3472" s="29">
        <f t="shared" si="172"/>
        <v>2.0720000000000001</v>
      </c>
      <c r="G3472" s="23">
        <f t="shared" si="173"/>
        <v>0</v>
      </c>
      <c r="H3472" s="30"/>
      <c r="I3472" s="29"/>
      <c r="J3472" s="23">
        <f t="shared" si="174"/>
        <v>1.2432000000000001</v>
      </c>
      <c r="K3472" s="30"/>
      <c r="L3472" s="29"/>
      <c r="M3472" s="98" t="s">
        <v>4944</v>
      </c>
      <c r="N3472" s="98" t="s">
        <v>4944</v>
      </c>
      <c r="O3472" s="98" t="s">
        <v>4944</v>
      </c>
      <c r="P3472" s="98" t="s">
        <v>4944</v>
      </c>
      <c r="Q3472" s="98" t="s">
        <v>4944</v>
      </c>
      <c r="R3472" s="98" t="s">
        <v>4944</v>
      </c>
      <c r="S3472" s="98">
        <v>6.2160000000000002</v>
      </c>
      <c r="T3472" s="98" t="s">
        <v>4944</v>
      </c>
      <c r="U3472" s="98" t="s">
        <v>4944</v>
      </c>
    </row>
    <row r="3473" spans="1:21" x14ac:dyDescent="0.25">
      <c r="A3473" s="57" t="s">
        <v>4640</v>
      </c>
      <c r="B3473" s="57" t="s">
        <v>2487</v>
      </c>
      <c r="C3473" s="57" t="s">
        <v>4647</v>
      </c>
      <c r="D3473" s="91">
        <v>2</v>
      </c>
      <c r="E3473" s="57" t="s">
        <v>5158</v>
      </c>
      <c r="F3473" s="29">
        <f t="shared" si="172"/>
        <v>2.056</v>
      </c>
      <c r="G3473" s="23">
        <f t="shared" si="173"/>
        <v>7.350000000000001E-2</v>
      </c>
      <c r="H3473" s="30"/>
      <c r="I3473" s="29"/>
      <c r="J3473" s="23">
        <f t="shared" si="174"/>
        <v>1.3322000000000001</v>
      </c>
      <c r="K3473" s="30"/>
      <c r="L3473" s="29"/>
      <c r="M3473" s="98" t="s">
        <v>4944</v>
      </c>
      <c r="N3473" s="98" t="s">
        <v>4944</v>
      </c>
      <c r="O3473" s="98">
        <v>2.1000000000000001E-2</v>
      </c>
      <c r="P3473" s="98">
        <v>0.27300000000000002</v>
      </c>
      <c r="Q3473" s="98">
        <v>0.11799999999999999</v>
      </c>
      <c r="R3473" s="98">
        <v>0.375</v>
      </c>
      <c r="S3473" s="98" t="s">
        <v>4944</v>
      </c>
      <c r="T3473" s="98">
        <v>6</v>
      </c>
      <c r="U3473" s="98">
        <v>0.16800000000000001</v>
      </c>
    </row>
    <row r="3474" spans="1:21" x14ac:dyDescent="0.25">
      <c r="A3474" s="57" t="s">
        <v>4640</v>
      </c>
      <c r="B3474" s="57" t="s">
        <v>2889</v>
      </c>
      <c r="C3474" s="57" t="s">
        <v>4696</v>
      </c>
      <c r="D3474" s="91">
        <v>11</v>
      </c>
      <c r="E3474" s="57" t="s">
        <v>7125</v>
      </c>
      <c r="F3474" s="29">
        <f t="shared" si="172"/>
        <v>2.0350000000000001</v>
      </c>
      <c r="G3474" s="23">
        <f t="shared" si="173"/>
        <v>1.6015000000000001</v>
      </c>
      <c r="H3474" s="30"/>
      <c r="I3474" s="29"/>
      <c r="J3474" s="23">
        <f t="shared" si="174"/>
        <v>3.6698</v>
      </c>
      <c r="K3474" s="30"/>
      <c r="L3474" s="29"/>
      <c r="M3474" s="98" t="s">
        <v>4944</v>
      </c>
      <c r="N3474" s="98">
        <v>1.2E-2</v>
      </c>
      <c r="O3474" s="98">
        <v>0.377</v>
      </c>
      <c r="P3474" s="98">
        <v>6.0170000000000003</v>
      </c>
      <c r="Q3474" s="98">
        <v>9.2469999999999999</v>
      </c>
      <c r="R3474" s="98">
        <v>2.9969999999999999</v>
      </c>
      <c r="S3474" s="98">
        <v>3.577</v>
      </c>
      <c r="T3474" s="98">
        <v>0.94399999999999995</v>
      </c>
      <c r="U3474" s="98">
        <v>1.5840000000000001</v>
      </c>
    </row>
    <row r="3475" spans="1:21" x14ac:dyDescent="0.25">
      <c r="A3475" s="57" t="s">
        <v>4640</v>
      </c>
      <c r="B3475" s="57" t="s">
        <v>349</v>
      </c>
      <c r="C3475" s="57" t="s">
        <v>4668</v>
      </c>
      <c r="D3475" s="91">
        <v>6</v>
      </c>
      <c r="E3475" s="57" t="s">
        <v>5726</v>
      </c>
      <c r="F3475" s="29">
        <f t="shared" si="172"/>
        <v>2.0266666666666668</v>
      </c>
      <c r="G3475" s="23">
        <f t="shared" si="173"/>
        <v>0.4365</v>
      </c>
      <c r="H3475" s="30"/>
      <c r="I3475" s="29"/>
      <c r="J3475" s="23">
        <f t="shared" si="174"/>
        <v>1.5576000000000001</v>
      </c>
      <c r="K3475" s="30"/>
      <c r="L3475" s="29"/>
      <c r="M3475" s="98">
        <v>0.45900000000000002</v>
      </c>
      <c r="N3475" s="98">
        <v>0.879</v>
      </c>
      <c r="O3475" s="98" t="s">
        <v>4944</v>
      </c>
      <c r="P3475" s="98">
        <v>0.40799999999999997</v>
      </c>
      <c r="Q3475" s="98">
        <v>1.708</v>
      </c>
      <c r="R3475" s="98" t="s">
        <v>4944</v>
      </c>
      <c r="S3475" s="98" t="s">
        <v>4944</v>
      </c>
      <c r="T3475" s="98" t="s">
        <v>4944</v>
      </c>
      <c r="U3475" s="98">
        <v>6.08</v>
      </c>
    </row>
    <row r="3476" spans="1:21" x14ac:dyDescent="0.25">
      <c r="A3476" s="57" t="s">
        <v>4640</v>
      </c>
      <c r="B3476" s="57" t="s">
        <v>4294</v>
      </c>
      <c r="C3476" s="57" t="s">
        <v>4693</v>
      </c>
      <c r="D3476" s="91">
        <v>11</v>
      </c>
      <c r="E3476" s="57" t="s">
        <v>6939</v>
      </c>
      <c r="F3476" s="29">
        <f t="shared" si="172"/>
        <v>2.0130000000000003</v>
      </c>
      <c r="G3476" s="23">
        <f t="shared" si="173"/>
        <v>0.68125000000000002</v>
      </c>
      <c r="H3476" s="30"/>
      <c r="I3476" s="29"/>
      <c r="J3476" s="23">
        <f t="shared" si="174"/>
        <v>1.2630000000000001</v>
      </c>
      <c r="K3476" s="30"/>
      <c r="L3476" s="29"/>
      <c r="M3476" s="98" t="s">
        <v>4944</v>
      </c>
      <c r="N3476" s="98">
        <v>2.7250000000000001</v>
      </c>
      <c r="O3476" s="98" t="s">
        <v>4944</v>
      </c>
      <c r="P3476" s="98" t="s">
        <v>4944</v>
      </c>
      <c r="Q3476" s="98" t="s">
        <v>4944</v>
      </c>
      <c r="R3476" s="98">
        <v>0.27600000000000002</v>
      </c>
      <c r="S3476" s="98">
        <v>0.71099999999999997</v>
      </c>
      <c r="T3476" s="98" t="s">
        <v>4944</v>
      </c>
      <c r="U3476" s="98">
        <v>5.3280000000000003</v>
      </c>
    </row>
    <row r="3477" spans="1:21" x14ac:dyDescent="0.25">
      <c r="A3477" s="57" t="s">
        <v>4640</v>
      </c>
      <c r="B3477" s="57" t="s">
        <v>2184</v>
      </c>
      <c r="C3477" s="57" t="s">
        <v>4644</v>
      </c>
      <c r="D3477" s="91">
        <v>1</v>
      </c>
      <c r="E3477" s="57" t="s">
        <v>5085</v>
      </c>
      <c r="F3477" s="29">
        <f t="shared" si="172"/>
        <v>2.0110000000000001</v>
      </c>
      <c r="G3477" s="23">
        <f t="shared" si="173"/>
        <v>1.944</v>
      </c>
      <c r="H3477" s="30"/>
      <c r="I3477" s="29"/>
      <c r="J3477" s="23">
        <f t="shared" si="174"/>
        <v>1.6227999999999998</v>
      </c>
      <c r="K3477" s="30"/>
      <c r="L3477" s="29"/>
      <c r="M3477" s="98">
        <v>2.3069999999999999</v>
      </c>
      <c r="N3477" s="98">
        <v>3.0000000000000001E-3</v>
      </c>
      <c r="O3477" s="98">
        <v>5.46</v>
      </c>
      <c r="P3477" s="98">
        <v>6.0000000000000001E-3</v>
      </c>
      <c r="Q3477" s="98" t="s">
        <v>4944</v>
      </c>
      <c r="R3477" s="98">
        <v>2.081</v>
      </c>
      <c r="S3477" s="98">
        <v>3.9209999999999998</v>
      </c>
      <c r="T3477" s="98">
        <v>1.72</v>
      </c>
      <c r="U3477" s="98">
        <v>0.39200000000000002</v>
      </c>
    </row>
    <row r="3478" spans="1:21" x14ac:dyDescent="0.25">
      <c r="A3478" s="57" t="s">
        <v>4640</v>
      </c>
      <c r="B3478" s="57" t="s">
        <v>3806</v>
      </c>
      <c r="C3478" s="57" t="s">
        <v>4669</v>
      </c>
      <c r="D3478" s="91">
        <v>6</v>
      </c>
      <c r="E3478" s="57" t="s">
        <v>5929</v>
      </c>
      <c r="F3478" s="29">
        <f t="shared" si="172"/>
        <v>2.0106666666666668</v>
      </c>
      <c r="G3478" s="23">
        <f t="shared" si="173"/>
        <v>4.8000000000000001E-2</v>
      </c>
      <c r="H3478" s="30"/>
      <c r="I3478" s="29"/>
      <c r="J3478" s="23">
        <f t="shared" si="174"/>
        <v>1.2063999999999999</v>
      </c>
      <c r="K3478" s="30"/>
      <c r="L3478" s="29"/>
      <c r="M3478" s="98">
        <v>0.192</v>
      </c>
      <c r="N3478" s="98" t="s">
        <v>4944</v>
      </c>
      <c r="O3478" s="98" t="s">
        <v>4944</v>
      </c>
      <c r="P3478" s="98" t="s">
        <v>4944</v>
      </c>
      <c r="Q3478" s="98" t="s">
        <v>4944</v>
      </c>
      <c r="R3478" s="98" t="s">
        <v>4944</v>
      </c>
      <c r="S3478" s="98">
        <v>1.194</v>
      </c>
      <c r="T3478" s="98">
        <v>3.613</v>
      </c>
      <c r="U3478" s="98">
        <v>1.2250000000000001</v>
      </c>
    </row>
    <row r="3479" spans="1:21" x14ac:dyDescent="0.25">
      <c r="A3479" s="57" t="s">
        <v>4640</v>
      </c>
      <c r="B3479" s="57" t="s">
        <v>2379</v>
      </c>
      <c r="C3479" s="57" t="s">
        <v>4651</v>
      </c>
      <c r="D3479" s="91">
        <v>2</v>
      </c>
      <c r="E3479" s="57" t="s">
        <v>5282</v>
      </c>
      <c r="F3479" s="29">
        <f t="shared" si="172"/>
        <v>1.9809999999999999</v>
      </c>
      <c r="G3479" s="23">
        <f t="shared" si="173"/>
        <v>0.35875000000000001</v>
      </c>
      <c r="H3479" s="30"/>
      <c r="I3479" s="29"/>
      <c r="J3479" s="23">
        <f t="shared" si="174"/>
        <v>1.3957999999999999</v>
      </c>
      <c r="K3479" s="30"/>
      <c r="L3479" s="29"/>
      <c r="M3479" s="98" t="s">
        <v>4944</v>
      </c>
      <c r="N3479" s="98">
        <v>0.151</v>
      </c>
      <c r="O3479" s="98" t="s">
        <v>4944</v>
      </c>
      <c r="P3479" s="98">
        <v>1.284</v>
      </c>
      <c r="Q3479" s="98">
        <v>1.036</v>
      </c>
      <c r="R3479" s="98" t="s">
        <v>4944</v>
      </c>
      <c r="S3479" s="98">
        <v>0.245</v>
      </c>
      <c r="T3479" s="98">
        <v>1.8169999999999999</v>
      </c>
      <c r="U3479" s="98">
        <v>3.8809999999999998</v>
      </c>
    </row>
    <row r="3480" spans="1:21" x14ac:dyDescent="0.25">
      <c r="A3480" s="57" t="s">
        <v>4640</v>
      </c>
      <c r="B3480" s="57" t="s">
        <v>3972</v>
      </c>
      <c r="C3480" s="57" t="s">
        <v>4723</v>
      </c>
      <c r="D3480" s="91">
        <v>16</v>
      </c>
      <c r="E3480" s="57" t="s">
        <v>8732</v>
      </c>
      <c r="F3480" s="29">
        <f t="shared" si="172"/>
        <v>1.9726666666666668</v>
      </c>
      <c r="G3480" s="23">
        <f t="shared" si="173"/>
        <v>0</v>
      </c>
      <c r="H3480" s="30"/>
      <c r="I3480" s="29"/>
      <c r="J3480" s="23">
        <f t="shared" si="174"/>
        <v>2.6933999999999996</v>
      </c>
      <c r="K3480" s="30"/>
      <c r="L3480" s="29"/>
      <c r="M3480" s="98" t="s">
        <v>4944</v>
      </c>
      <c r="N3480" s="98" t="s">
        <v>4944</v>
      </c>
      <c r="O3480" s="98" t="s">
        <v>4944</v>
      </c>
      <c r="P3480" s="98" t="s">
        <v>4944</v>
      </c>
      <c r="Q3480" s="98">
        <v>5.2519999999999998</v>
      </c>
      <c r="R3480" s="98">
        <v>2.2970000000000002</v>
      </c>
      <c r="S3480" s="98">
        <v>0.86799999999999999</v>
      </c>
      <c r="T3480" s="98" t="s">
        <v>4944</v>
      </c>
      <c r="U3480" s="98">
        <v>5.05</v>
      </c>
    </row>
    <row r="3481" spans="1:21" x14ac:dyDescent="0.25">
      <c r="A3481" s="57" t="s">
        <v>4640</v>
      </c>
      <c r="B3481" s="57" t="s">
        <v>2523</v>
      </c>
      <c r="C3481" s="57" t="s">
        <v>4668</v>
      </c>
      <c r="D3481" s="91">
        <v>6</v>
      </c>
      <c r="E3481" s="57" t="s">
        <v>5732</v>
      </c>
      <c r="F3481" s="29">
        <f t="shared" si="172"/>
        <v>1.9696666666666667</v>
      </c>
      <c r="G3481" s="23">
        <f t="shared" si="173"/>
        <v>1.7324999999999999</v>
      </c>
      <c r="H3481" s="30"/>
      <c r="I3481" s="29"/>
      <c r="J3481" s="23">
        <f t="shared" si="174"/>
        <v>1.1818</v>
      </c>
      <c r="K3481" s="30"/>
      <c r="L3481" s="29"/>
      <c r="M3481" s="98">
        <v>1.468</v>
      </c>
      <c r="N3481" s="98">
        <v>1.774</v>
      </c>
      <c r="O3481" s="98">
        <v>3.6880000000000002</v>
      </c>
      <c r="P3481" s="98" t="s">
        <v>4944</v>
      </c>
      <c r="Q3481" s="98" t="s">
        <v>4944</v>
      </c>
      <c r="R3481" s="98" t="s">
        <v>4944</v>
      </c>
      <c r="S3481" s="98" t="s">
        <v>4944</v>
      </c>
      <c r="T3481" s="98">
        <v>3.911</v>
      </c>
      <c r="U3481" s="98">
        <v>1.998</v>
      </c>
    </row>
    <row r="3482" spans="1:21" x14ac:dyDescent="0.25">
      <c r="A3482" s="57" t="s">
        <v>4640</v>
      </c>
      <c r="B3482" s="57" t="s">
        <v>916</v>
      </c>
      <c r="C3482" s="57" t="s">
        <v>4684</v>
      </c>
      <c r="D3482" s="91">
        <v>9</v>
      </c>
      <c r="E3482" s="57" t="s">
        <v>6602</v>
      </c>
      <c r="F3482" s="29">
        <f t="shared" si="172"/>
        <v>1.9686666666666666</v>
      </c>
      <c r="G3482" s="23">
        <f t="shared" si="173"/>
        <v>0.95925000000000005</v>
      </c>
      <c r="H3482" s="30"/>
      <c r="I3482" s="29"/>
      <c r="J3482" s="23">
        <f t="shared" si="174"/>
        <v>1.1812</v>
      </c>
      <c r="K3482" s="30"/>
      <c r="L3482" s="29"/>
      <c r="M3482" s="98" t="s">
        <v>4944</v>
      </c>
      <c r="N3482" s="98" t="s">
        <v>4944</v>
      </c>
      <c r="O3482" s="98">
        <v>0.19600000000000001</v>
      </c>
      <c r="P3482" s="98">
        <v>3.641</v>
      </c>
      <c r="Q3482" s="98" t="s">
        <v>4944</v>
      </c>
      <c r="R3482" s="98" t="s">
        <v>4944</v>
      </c>
      <c r="S3482" s="98">
        <v>1.1060000000000001</v>
      </c>
      <c r="T3482" s="98" t="s">
        <v>4944</v>
      </c>
      <c r="U3482" s="98">
        <v>4.8</v>
      </c>
    </row>
    <row r="3483" spans="1:21" x14ac:dyDescent="0.25">
      <c r="A3483" s="57" t="s">
        <v>4640</v>
      </c>
      <c r="B3483" s="57" t="s">
        <v>1226</v>
      </c>
      <c r="C3483" s="57" t="s">
        <v>4668</v>
      </c>
      <c r="D3483" s="91">
        <v>6</v>
      </c>
      <c r="E3483" s="57" t="s">
        <v>5712</v>
      </c>
      <c r="F3483" s="29">
        <f t="shared" si="172"/>
        <v>1.9613333333333334</v>
      </c>
      <c r="G3483" s="23">
        <f t="shared" si="173"/>
        <v>0</v>
      </c>
      <c r="H3483" s="30"/>
      <c r="I3483" s="29"/>
      <c r="J3483" s="23">
        <f t="shared" si="174"/>
        <v>1.1768000000000001</v>
      </c>
      <c r="K3483" s="30"/>
      <c r="L3483" s="29"/>
      <c r="M3483" s="98" t="s">
        <v>4944</v>
      </c>
      <c r="N3483" s="98" t="s">
        <v>4944</v>
      </c>
      <c r="O3483" s="98" t="s">
        <v>4944</v>
      </c>
      <c r="P3483" s="98" t="s">
        <v>4944</v>
      </c>
      <c r="Q3483" s="98" t="s">
        <v>4944</v>
      </c>
      <c r="R3483" s="98" t="s">
        <v>4944</v>
      </c>
      <c r="S3483" s="98">
        <v>3.8839999999999999</v>
      </c>
      <c r="T3483" s="98" t="s">
        <v>4944</v>
      </c>
      <c r="U3483" s="98">
        <v>2</v>
      </c>
    </row>
    <row r="3484" spans="1:21" x14ac:dyDescent="0.25">
      <c r="A3484" s="57" t="s">
        <v>4640</v>
      </c>
      <c r="B3484" s="57" t="s">
        <v>4316</v>
      </c>
      <c r="C3484" s="57" t="s">
        <v>4649</v>
      </c>
      <c r="D3484" s="91">
        <v>2</v>
      </c>
      <c r="E3484" s="57" t="s">
        <v>5239</v>
      </c>
      <c r="F3484" s="29">
        <f t="shared" si="172"/>
        <v>1.96</v>
      </c>
      <c r="G3484" s="23">
        <f t="shared" si="173"/>
        <v>0.309</v>
      </c>
      <c r="H3484" s="30"/>
      <c r="I3484" s="29"/>
      <c r="J3484" s="23">
        <f t="shared" si="174"/>
        <v>1.1759999999999999</v>
      </c>
      <c r="K3484" s="30"/>
      <c r="L3484" s="29"/>
      <c r="M3484" s="98">
        <v>0.112</v>
      </c>
      <c r="N3484" s="98">
        <v>0.16300000000000001</v>
      </c>
      <c r="O3484" s="98">
        <v>0.217</v>
      </c>
      <c r="P3484" s="98">
        <v>0.74399999999999999</v>
      </c>
      <c r="Q3484" s="98" t="s">
        <v>4944</v>
      </c>
      <c r="R3484" s="98" t="s">
        <v>4944</v>
      </c>
      <c r="S3484" s="98">
        <v>0.85699999999999998</v>
      </c>
      <c r="T3484" s="98">
        <v>1.579</v>
      </c>
      <c r="U3484" s="98">
        <v>3.444</v>
      </c>
    </row>
    <row r="3485" spans="1:21" x14ac:dyDescent="0.25">
      <c r="A3485" s="57" t="s">
        <v>4640</v>
      </c>
      <c r="B3485" s="57" t="s">
        <v>2915</v>
      </c>
      <c r="C3485" s="57" t="s">
        <v>4716</v>
      </c>
      <c r="D3485" s="91">
        <v>15</v>
      </c>
      <c r="E3485" s="57" t="s">
        <v>8121</v>
      </c>
      <c r="F3485" s="29">
        <f t="shared" si="172"/>
        <v>1.9526666666666668</v>
      </c>
      <c r="G3485" s="23">
        <f t="shared" si="173"/>
        <v>8.2065000000000001</v>
      </c>
      <c r="H3485" s="30"/>
      <c r="I3485" s="29"/>
      <c r="J3485" s="23">
        <f t="shared" si="174"/>
        <v>1.2208000000000001</v>
      </c>
      <c r="K3485" s="30"/>
      <c r="L3485" s="29"/>
      <c r="M3485" s="98">
        <v>9.048</v>
      </c>
      <c r="N3485" s="98">
        <v>6.1909999999999998</v>
      </c>
      <c r="O3485" s="98">
        <v>0.99399999999999999</v>
      </c>
      <c r="P3485" s="98">
        <v>16.593</v>
      </c>
      <c r="Q3485" s="98" t="s">
        <v>4944</v>
      </c>
      <c r="R3485" s="98">
        <v>0.246</v>
      </c>
      <c r="S3485" s="98">
        <v>5.8000000000000003E-2</v>
      </c>
      <c r="T3485" s="98">
        <v>0.28599999999999998</v>
      </c>
      <c r="U3485" s="98">
        <v>5.5140000000000002</v>
      </c>
    </row>
    <row r="3486" spans="1:21" x14ac:dyDescent="0.25">
      <c r="A3486" s="57" t="s">
        <v>4640</v>
      </c>
      <c r="B3486" s="57" t="s">
        <v>3584</v>
      </c>
      <c r="C3486" s="57" t="s">
        <v>4669</v>
      </c>
      <c r="D3486" s="91">
        <v>6</v>
      </c>
      <c r="E3486" s="57" t="s">
        <v>5852</v>
      </c>
      <c r="F3486" s="29">
        <f t="shared" si="172"/>
        <v>1.9259999999999999</v>
      </c>
      <c r="G3486" s="23">
        <f t="shared" si="173"/>
        <v>0</v>
      </c>
      <c r="H3486" s="30"/>
      <c r="I3486" s="29"/>
      <c r="J3486" s="23">
        <f t="shared" si="174"/>
        <v>1.1556</v>
      </c>
      <c r="K3486" s="30"/>
      <c r="L3486" s="29"/>
      <c r="M3486" s="98" t="s">
        <v>4944</v>
      </c>
      <c r="N3486" s="98" t="s">
        <v>4944</v>
      </c>
      <c r="O3486" s="98" t="s">
        <v>4944</v>
      </c>
      <c r="P3486" s="98" t="s">
        <v>4944</v>
      </c>
      <c r="Q3486" s="98" t="s">
        <v>4944</v>
      </c>
      <c r="R3486" s="98" t="s">
        <v>4944</v>
      </c>
      <c r="S3486" s="98" t="s">
        <v>4944</v>
      </c>
      <c r="T3486" s="98">
        <v>5.7779999999999996</v>
      </c>
      <c r="U3486" s="98" t="s">
        <v>4944</v>
      </c>
    </row>
    <row r="3487" spans="1:21" x14ac:dyDescent="0.25">
      <c r="A3487" s="57" t="s">
        <v>4640</v>
      </c>
      <c r="B3487" s="57" t="s">
        <v>2343</v>
      </c>
      <c r="C3487" s="57" t="s">
        <v>4692</v>
      </c>
      <c r="D3487" s="91">
        <v>11</v>
      </c>
      <c r="E3487" s="57" t="s">
        <v>6898</v>
      </c>
      <c r="F3487" s="29">
        <f t="shared" si="172"/>
        <v>1.9196666666666669</v>
      </c>
      <c r="G3487" s="23">
        <f t="shared" si="173"/>
        <v>10.518750000000001</v>
      </c>
      <c r="H3487" s="30"/>
      <c r="I3487" s="29"/>
      <c r="J3487" s="23">
        <f t="shared" si="174"/>
        <v>7.4012000000000002</v>
      </c>
      <c r="K3487" s="30"/>
      <c r="L3487" s="29"/>
      <c r="M3487" s="98" t="s">
        <v>4944</v>
      </c>
      <c r="N3487" s="98" t="s">
        <v>4944</v>
      </c>
      <c r="O3487" s="98" t="s">
        <v>4944</v>
      </c>
      <c r="P3487" s="98">
        <v>42.075000000000003</v>
      </c>
      <c r="Q3487" s="98">
        <v>6.9989999999999997</v>
      </c>
      <c r="R3487" s="98">
        <v>24.248000000000001</v>
      </c>
      <c r="S3487" s="98" t="s">
        <v>4944</v>
      </c>
      <c r="T3487" s="98" t="s">
        <v>4944</v>
      </c>
      <c r="U3487" s="98">
        <v>5.7590000000000003</v>
      </c>
    </row>
    <row r="3488" spans="1:21" x14ac:dyDescent="0.25">
      <c r="A3488" s="57" t="s">
        <v>4640</v>
      </c>
      <c r="B3488" s="57" t="s">
        <v>2020</v>
      </c>
      <c r="C3488" s="57" t="s">
        <v>4663</v>
      </c>
      <c r="D3488" s="91">
        <v>4</v>
      </c>
      <c r="E3488" s="57" t="s">
        <v>5554</v>
      </c>
      <c r="F3488" s="29">
        <f t="shared" ref="F3488:F3551" si="175">SUM(S3488:U3488)/3</f>
        <v>1.9160000000000001</v>
      </c>
      <c r="G3488" s="23">
        <f t="shared" ref="G3488:G3551" si="176">SUM(M3488:P3488)/4</f>
        <v>1.8267500000000001</v>
      </c>
      <c r="H3488" s="30"/>
      <c r="I3488" s="29"/>
      <c r="J3488" s="23">
        <f t="shared" ref="J3488:J3551" si="177">SUM(Q3488:U3488)/5</f>
        <v>1.1496</v>
      </c>
      <c r="K3488" s="30"/>
      <c r="L3488" s="29"/>
      <c r="M3488" s="98" t="s">
        <v>4944</v>
      </c>
      <c r="N3488" s="98" t="s">
        <v>4944</v>
      </c>
      <c r="O3488" s="98">
        <v>7.3070000000000004</v>
      </c>
      <c r="P3488" s="98" t="s">
        <v>4944</v>
      </c>
      <c r="Q3488" s="98" t="s">
        <v>4944</v>
      </c>
      <c r="R3488" s="98" t="s">
        <v>4944</v>
      </c>
      <c r="S3488" s="98">
        <v>5.7480000000000002</v>
      </c>
      <c r="T3488" s="98" t="s">
        <v>4944</v>
      </c>
      <c r="U3488" s="98" t="s">
        <v>4944</v>
      </c>
    </row>
    <row r="3489" spans="1:21" x14ac:dyDescent="0.25">
      <c r="A3489" s="57" t="s">
        <v>4640</v>
      </c>
      <c r="B3489" s="57" t="s">
        <v>4412</v>
      </c>
      <c r="C3489" s="57" t="s">
        <v>4694</v>
      </c>
      <c r="D3489" s="91">
        <v>11</v>
      </c>
      <c r="E3489" s="57" t="s">
        <v>6973</v>
      </c>
      <c r="F3489" s="29">
        <f t="shared" si="175"/>
        <v>1.9036666666666668</v>
      </c>
      <c r="G3489" s="23">
        <f t="shared" si="176"/>
        <v>1.9255</v>
      </c>
      <c r="H3489" s="30"/>
      <c r="I3489" s="29"/>
      <c r="J3489" s="23">
        <f t="shared" si="177"/>
        <v>1.1422000000000001</v>
      </c>
      <c r="K3489" s="30"/>
      <c r="L3489" s="29"/>
      <c r="M3489" s="98" t="s">
        <v>4944</v>
      </c>
      <c r="N3489" s="98" t="s">
        <v>4944</v>
      </c>
      <c r="O3489" s="98" t="s">
        <v>4944</v>
      </c>
      <c r="P3489" s="98">
        <v>7.702</v>
      </c>
      <c r="Q3489" s="98" t="s">
        <v>4944</v>
      </c>
      <c r="R3489" s="98" t="s">
        <v>4944</v>
      </c>
      <c r="S3489" s="98">
        <v>5.7110000000000003</v>
      </c>
      <c r="T3489" s="98" t="s">
        <v>4944</v>
      </c>
      <c r="U3489" s="98" t="s">
        <v>4944</v>
      </c>
    </row>
    <row r="3490" spans="1:21" x14ac:dyDescent="0.25">
      <c r="A3490" s="57" t="s">
        <v>4640</v>
      </c>
      <c r="B3490" s="57" t="s">
        <v>3129</v>
      </c>
      <c r="C3490" s="57" t="s">
        <v>4723</v>
      </c>
      <c r="D3490" s="91">
        <v>16</v>
      </c>
      <c r="E3490" s="57" t="s">
        <v>8596</v>
      </c>
      <c r="F3490" s="29">
        <f t="shared" si="175"/>
        <v>1.8793333333333333</v>
      </c>
      <c r="G3490" s="23">
        <f t="shared" si="176"/>
        <v>1.8440000000000001</v>
      </c>
      <c r="H3490" s="30"/>
      <c r="I3490" s="29"/>
      <c r="J3490" s="23">
        <f t="shared" si="177"/>
        <v>1.1275999999999999</v>
      </c>
      <c r="K3490" s="30"/>
      <c r="L3490" s="29"/>
      <c r="M3490" s="98">
        <v>3.0030000000000001</v>
      </c>
      <c r="N3490" s="98">
        <v>0.22700000000000001</v>
      </c>
      <c r="O3490" s="98">
        <v>3.9329999999999998</v>
      </c>
      <c r="P3490" s="98">
        <v>0.21299999999999999</v>
      </c>
      <c r="Q3490" s="98" t="s">
        <v>4944</v>
      </c>
      <c r="R3490" s="98" t="s">
        <v>4944</v>
      </c>
      <c r="S3490" s="98">
        <v>1.502</v>
      </c>
      <c r="T3490" s="98">
        <v>3.3</v>
      </c>
      <c r="U3490" s="98">
        <v>0.83599999999999997</v>
      </c>
    </row>
    <row r="3491" spans="1:21" x14ac:dyDescent="0.25">
      <c r="A3491" s="57" t="s">
        <v>4640</v>
      </c>
      <c r="B3491" s="57" t="s">
        <v>4498</v>
      </c>
      <c r="C3491" s="57" t="s">
        <v>4716</v>
      </c>
      <c r="D3491" s="91">
        <v>15</v>
      </c>
      <c r="E3491" s="57" t="s">
        <v>8132</v>
      </c>
      <c r="F3491" s="29">
        <f t="shared" si="175"/>
        <v>1.8680000000000001</v>
      </c>
      <c r="G3491" s="23">
        <f t="shared" si="176"/>
        <v>1.464</v>
      </c>
      <c r="H3491" s="30"/>
      <c r="I3491" s="29"/>
      <c r="J3491" s="23">
        <f t="shared" si="177"/>
        <v>1.1355999999999999</v>
      </c>
      <c r="K3491" s="30"/>
      <c r="L3491" s="29"/>
      <c r="M3491" s="98">
        <v>0.622</v>
      </c>
      <c r="N3491" s="98">
        <v>0.35899999999999999</v>
      </c>
      <c r="O3491" s="98">
        <v>1.6</v>
      </c>
      <c r="P3491" s="98">
        <v>3.2749999999999999</v>
      </c>
      <c r="Q3491" s="98" t="s">
        <v>4944</v>
      </c>
      <c r="R3491" s="98">
        <v>7.3999999999999996E-2</v>
      </c>
      <c r="S3491" s="98">
        <v>0.20300000000000001</v>
      </c>
      <c r="T3491" s="98">
        <v>3.7650000000000001</v>
      </c>
      <c r="U3491" s="98">
        <v>1.6359999999999999</v>
      </c>
    </row>
    <row r="3492" spans="1:21" x14ac:dyDescent="0.25">
      <c r="A3492" s="57" t="s">
        <v>4640</v>
      </c>
      <c r="B3492" s="57" t="s">
        <v>2003</v>
      </c>
      <c r="C3492" s="57" t="s">
        <v>4691</v>
      </c>
      <c r="D3492" s="91">
        <v>11</v>
      </c>
      <c r="E3492" s="57" t="s">
        <v>6842</v>
      </c>
      <c r="F3492" s="29">
        <f t="shared" si="175"/>
        <v>1.8553333333333333</v>
      </c>
      <c r="G3492" s="23">
        <f t="shared" si="176"/>
        <v>0.34025</v>
      </c>
      <c r="H3492" s="30"/>
      <c r="I3492" s="29"/>
      <c r="J3492" s="23">
        <f t="shared" si="177"/>
        <v>2.2139999999999995</v>
      </c>
      <c r="K3492" s="30"/>
      <c r="L3492" s="29"/>
      <c r="M3492" s="98">
        <v>0.02</v>
      </c>
      <c r="N3492" s="98">
        <v>0.39400000000000002</v>
      </c>
      <c r="O3492" s="98">
        <v>8.9999999999999993E-3</v>
      </c>
      <c r="P3492" s="98">
        <v>0.93799999999999994</v>
      </c>
      <c r="Q3492" s="98" t="s">
        <v>4944</v>
      </c>
      <c r="R3492" s="98">
        <v>5.5039999999999996</v>
      </c>
      <c r="S3492" s="98">
        <v>1.3080000000000001</v>
      </c>
      <c r="T3492" s="98">
        <v>1.992</v>
      </c>
      <c r="U3492" s="98">
        <v>2.266</v>
      </c>
    </row>
    <row r="3493" spans="1:21" x14ac:dyDescent="0.25">
      <c r="A3493" s="57" t="s">
        <v>4640</v>
      </c>
      <c r="B3493" s="57" t="s">
        <v>819</v>
      </c>
      <c r="C3493" s="57" t="s">
        <v>4689</v>
      </c>
      <c r="D3493" s="91">
        <v>10</v>
      </c>
      <c r="E3493" s="57" t="s">
        <v>6807</v>
      </c>
      <c r="F3493" s="29">
        <f t="shared" si="175"/>
        <v>1.8506666666666665</v>
      </c>
      <c r="G3493" s="23">
        <f t="shared" si="176"/>
        <v>7.7437499999999995</v>
      </c>
      <c r="H3493" s="30"/>
      <c r="I3493" s="29"/>
      <c r="J3493" s="23">
        <f t="shared" si="177"/>
        <v>1.1103999999999998</v>
      </c>
      <c r="K3493" s="30"/>
      <c r="L3493" s="29"/>
      <c r="M3493" s="98">
        <v>1.155</v>
      </c>
      <c r="N3493" s="98">
        <v>0.15</v>
      </c>
      <c r="O3493" s="98">
        <v>9.7899999999999991</v>
      </c>
      <c r="P3493" s="98">
        <v>19.88</v>
      </c>
      <c r="Q3493" s="98" t="s">
        <v>4944</v>
      </c>
      <c r="R3493" s="98" t="s">
        <v>4944</v>
      </c>
      <c r="S3493" s="98">
        <v>0.122</v>
      </c>
      <c r="T3493" s="98">
        <v>3.6</v>
      </c>
      <c r="U3493" s="98">
        <v>1.83</v>
      </c>
    </row>
    <row r="3494" spans="1:21" x14ac:dyDescent="0.25">
      <c r="A3494" s="57" t="s">
        <v>4640</v>
      </c>
      <c r="B3494" s="57" t="s">
        <v>4205</v>
      </c>
      <c r="C3494" s="57" t="s">
        <v>4643</v>
      </c>
      <c r="D3494" s="91">
        <v>1</v>
      </c>
      <c r="E3494" s="57" t="s">
        <v>9555</v>
      </c>
      <c r="F3494" s="29">
        <f t="shared" si="175"/>
        <v>1.8446666666666667</v>
      </c>
      <c r="G3494" s="23">
        <f t="shared" si="176"/>
        <v>0</v>
      </c>
      <c r="H3494" s="30"/>
      <c r="I3494" s="29"/>
      <c r="J3494" s="23">
        <f t="shared" si="177"/>
        <v>1.3486</v>
      </c>
      <c r="K3494" s="30"/>
      <c r="L3494" s="29"/>
      <c r="M3494" s="98" t="s">
        <v>4944</v>
      </c>
      <c r="N3494" s="98" t="s">
        <v>4944</v>
      </c>
      <c r="O3494" s="98" t="s">
        <v>4944</v>
      </c>
      <c r="P3494" s="98" t="s">
        <v>4944</v>
      </c>
      <c r="Q3494" s="98" t="s">
        <v>4944</v>
      </c>
      <c r="R3494" s="98">
        <v>1.2090000000000001</v>
      </c>
      <c r="S3494" s="98" t="s">
        <v>4944</v>
      </c>
      <c r="T3494" s="98">
        <v>5.5339999999999998</v>
      </c>
      <c r="U3494" s="98" t="s">
        <v>4944</v>
      </c>
    </row>
    <row r="3495" spans="1:21" x14ac:dyDescent="0.25">
      <c r="A3495" s="57" t="s">
        <v>4640</v>
      </c>
      <c r="B3495" s="57" t="s">
        <v>3708</v>
      </c>
      <c r="C3495" s="57" t="s">
        <v>4673</v>
      </c>
      <c r="D3495" s="91">
        <v>6</v>
      </c>
      <c r="E3495" s="57" t="s">
        <v>6173</v>
      </c>
      <c r="F3495" s="29">
        <f t="shared" si="175"/>
        <v>1.8406666666666665</v>
      </c>
      <c r="G3495" s="23">
        <f t="shared" si="176"/>
        <v>0.23075000000000001</v>
      </c>
      <c r="H3495" s="30"/>
      <c r="I3495" s="29"/>
      <c r="J3495" s="23">
        <f t="shared" si="177"/>
        <v>3.9675999999999996</v>
      </c>
      <c r="K3495" s="30"/>
      <c r="L3495" s="29"/>
      <c r="M3495" s="98" t="s">
        <v>4944</v>
      </c>
      <c r="N3495" s="98">
        <v>0.86299999999999999</v>
      </c>
      <c r="O3495" s="98" t="s">
        <v>4944</v>
      </c>
      <c r="P3495" s="98">
        <v>0.06</v>
      </c>
      <c r="Q3495" s="98">
        <v>9.3810000000000002</v>
      </c>
      <c r="R3495" s="98">
        <v>4.9349999999999996</v>
      </c>
      <c r="S3495" s="98">
        <v>5.1449999999999996</v>
      </c>
      <c r="T3495" s="98">
        <v>0.377</v>
      </c>
      <c r="U3495" s="98" t="s">
        <v>4944</v>
      </c>
    </row>
    <row r="3496" spans="1:21" x14ac:dyDescent="0.25">
      <c r="A3496" s="57" t="s">
        <v>4640</v>
      </c>
      <c r="B3496" s="57" t="s">
        <v>1694</v>
      </c>
      <c r="C3496" s="57" t="s">
        <v>4688</v>
      </c>
      <c r="D3496" s="91">
        <v>10</v>
      </c>
      <c r="E3496" s="57" t="s">
        <v>6711</v>
      </c>
      <c r="F3496" s="29">
        <f t="shared" si="175"/>
        <v>1.827333333333333</v>
      </c>
      <c r="G3496" s="23">
        <f t="shared" si="176"/>
        <v>23.84825</v>
      </c>
      <c r="H3496" s="30"/>
      <c r="I3496" s="29"/>
      <c r="J3496" s="23">
        <f t="shared" si="177"/>
        <v>1.4765999999999999</v>
      </c>
      <c r="K3496" s="30"/>
      <c r="L3496" s="29"/>
      <c r="M3496" s="98" t="s">
        <v>4944</v>
      </c>
      <c r="N3496" s="98">
        <v>42.567</v>
      </c>
      <c r="O3496" s="98">
        <v>40.325000000000003</v>
      </c>
      <c r="P3496" s="98">
        <v>12.500999999999999</v>
      </c>
      <c r="Q3496" s="98">
        <v>1.5209999999999999</v>
      </c>
      <c r="R3496" s="98">
        <v>0.38</v>
      </c>
      <c r="S3496" s="98">
        <v>1.325</v>
      </c>
      <c r="T3496" s="98">
        <v>3.36</v>
      </c>
      <c r="U3496" s="98">
        <v>0.79700000000000004</v>
      </c>
    </row>
    <row r="3497" spans="1:21" x14ac:dyDescent="0.25">
      <c r="A3497" s="57" t="s">
        <v>4640</v>
      </c>
      <c r="B3497" s="57" t="s">
        <v>291</v>
      </c>
      <c r="C3497" s="57" t="s">
        <v>4660</v>
      </c>
      <c r="D3497" s="91">
        <v>4</v>
      </c>
      <c r="E3497" s="57" t="s">
        <v>5476</v>
      </c>
      <c r="F3497" s="29">
        <f t="shared" si="175"/>
        <v>1.8260000000000003</v>
      </c>
      <c r="G3497" s="23">
        <f t="shared" si="176"/>
        <v>1.2152499999999999</v>
      </c>
      <c r="H3497" s="30"/>
      <c r="I3497" s="29"/>
      <c r="J3497" s="23">
        <f t="shared" si="177"/>
        <v>1.641</v>
      </c>
      <c r="K3497" s="30"/>
      <c r="L3497" s="29"/>
      <c r="M3497" s="98">
        <v>0.96599999999999997</v>
      </c>
      <c r="N3497" s="98">
        <v>0.95899999999999996</v>
      </c>
      <c r="O3497" s="98">
        <v>2.387</v>
      </c>
      <c r="P3497" s="98">
        <v>0.54900000000000004</v>
      </c>
      <c r="Q3497" s="98">
        <v>0.46300000000000002</v>
      </c>
      <c r="R3497" s="98">
        <v>2.2639999999999998</v>
      </c>
      <c r="S3497" s="98">
        <v>1.579</v>
      </c>
      <c r="T3497" s="98">
        <v>3.669</v>
      </c>
      <c r="U3497" s="98">
        <v>0.23</v>
      </c>
    </row>
    <row r="3498" spans="1:21" x14ac:dyDescent="0.25">
      <c r="A3498" s="57" t="s">
        <v>4640</v>
      </c>
      <c r="B3498" s="57" t="s">
        <v>608</v>
      </c>
      <c r="C3498" s="57" t="s">
        <v>4665</v>
      </c>
      <c r="D3498" s="91">
        <v>5</v>
      </c>
      <c r="E3498" s="57" t="s">
        <v>5606</v>
      </c>
      <c r="F3498" s="29">
        <f t="shared" si="175"/>
        <v>1.8129999999999999</v>
      </c>
      <c r="G3498" s="23">
        <f t="shared" si="176"/>
        <v>0</v>
      </c>
      <c r="H3498" s="30"/>
      <c r="I3498" s="29"/>
      <c r="J3498" s="23">
        <f t="shared" si="177"/>
        <v>1.161</v>
      </c>
      <c r="K3498" s="30"/>
      <c r="L3498" s="29"/>
      <c r="M3498" s="98" t="s">
        <v>4944</v>
      </c>
      <c r="N3498" s="98" t="s">
        <v>4944</v>
      </c>
      <c r="O3498" s="98" t="s">
        <v>4944</v>
      </c>
      <c r="P3498" s="98" t="s">
        <v>4944</v>
      </c>
      <c r="Q3498" s="98">
        <v>0.29499999999999998</v>
      </c>
      <c r="R3498" s="98">
        <v>7.0999999999999994E-2</v>
      </c>
      <c r="S3498" s="98">
        <v>0.27</v>
      </c>
      <c r="T3498" s="98">
        <v>5.5E-2</v>
      </c>
      <c r="U3498" s="98">
        <v>5.1139999999999999</v>
      </c>
    </row>
    <row r="3499" spans="1:21" x14ac:dyDescent="0.25">
      <c r="A3499" s="57" t="s">
        <v>4640</v>
      </c>
      <c r="B3499" s="57" t="s">
        <v>2679</v>
      </c>
      <c r="C3499" s="57" t="s">
        <v>4721</v>
      </c>
      <c r="D3499" s="91">
        <v>15</v>
      </c>
      <c r="E3499" s="57" t="s">
        <v>8240</v>
      </c>
      <c r="F3499" s="29">
        <f t="shared" si="175"/>
        <v>1.8129999999999999</v>
      </c>
      <c r="G3499" s="23">
        <f t="shared" si="176"/>
        <v>1.6547499999999999</v>
      </c>
      <c r="H3499" s="30"/>
      <c r="I3499" s="29"/>
      <c r="J3499" s="23">
        <f t="shared" si="177"/>
        <v>2.3266</v>
      </c>
      <c r="K3499" s="30"/>
      <c r="L3499" s="29"/>
      <c r="M3499" s="98">
        <v>2.1360000000000001</v>
      </c>
      <c r="N3499" s="98">
        <v>0.86899999999999999</v>
      </c>
      <c r="O3499" s="98">
        <v>0.86299999999999999</v>
      </c>
      <c r="P3499" s="98">
        <v>2.7509999999999999</v>
      </c>
      <c r="Q3499" s="98">
        <v>3.4249999999999998</v>
      </c>
      <c r="R3499" s="98">
        <v>2.7690000000000001</v>
      </c>
      <c r="S3499" s="98">
        <v>0.71799999999999997</v>
      </c>
      <c r="T3499" s="98">
        <v>1.976</v>
      </c>
      <c r="U3499" s="98">
        <v>2.7450000000000001</v>
      </c>
    </row>
    <row r="3500" spans="1:21" x14ac:dyDescent="0.25">
      <c r="A3500" s="57" t="s">
        <v>4640</v>
      </c>
      <c r="B3500" s="57" t="s">
        <v>162</v>
      </c>
      <c r="C3500" s="57" t="s">
        <v>4714</v>
      </c>
      <c r="D3500" s="91">
        <v>15</v>
      </c>
      <c r="E3500" s="57" t="s">
        <v>8043</v>
      </c>
      <c r="F3500" s="29">
        <f t="shared" si="175"/>
        <v>1.8006666666666666</v>
      </c>
      <c r="G3500" s="23">
        <f t="shared" si="176"/>
        <v>6.6119999999999992</v>
      </c>
      <c r="H3500" s="30"/>
      <c r="I3500" s="29"/>
      <c r="J3500" s="23">
        <f t="shared" si="177"/>
        <v>1.0804</v>
      </c>
      <c r="K3500" s="30"/>
      <c r="L3500" s="29"/>
      <c r="M3500" s="98">
        <v>6.6000000000000003E-2</v>
      </c>
      <c r="N3500" s="98">
        <v>25.54</v>
      </c>
      <c r="O3500" s="98" t="s">
        <v>4944</v>
      </c>
      <c r="P3500" s="98">
        <v>0.84199999999999997</v>
      </c>
      <c r="Q3500" s="98" t="s">
        <v>4944</v>
      </c>
      <c r="R3500" s="98" t="s">
        <v>4944</v>
      </c>
      <c r="S3500" s="98" t="s">
        <v>4944</v>
      </c>
      <c r="T3500" s="98" t="s">
        <v>4944</v>
      </c>
      <c r="U3500" s="98">
        <v>5.4020000000000001</v>
      </c>
    </row>
    <row r="3501" spans="1:21" x14ac:dyDescent="0.25">
      <c r="A3501" s="57" t="s">
        <v>4640</v>
      </c>
      <c r="B3501" s="57" t="s">
        <v>2695</v>
      </c>
      <c r="C3501" s="57" t="s">
        <v>4713</v>
      </c>
      <c r="D3501" s="91">
        <v>15</v>
      </c>
      <c r="E3501" s="57" t="s">
        <v>8010</v>
      </c>
      <c r="F3501" s="29">
        <f t="shared" si="175"/>
        <v>1.784</v>
      </c>
      <c r="G3501" s="23">
        <f t="shared" si="176"/>
        <v>2.2524999999999999</v>
      </c>
      <c r="H3501" s="30"/>
      <c r="I3501" s="29"/>
      <c r="J3501" s="23">
        <f t="shared" si="177"/>
        <v>3.2630000000000003</v>
      </c>
      <c r="K3501" s="30"/>
      <c r="L3501" s="29"/>
      <c r="M3501" s="98">
        <v>5.2999999999999999E-2</v>
      </c>
      <c r="N3501" s="98">
        <v>0.13</v>
      </c>
      <c r="O3501" s="98">
        <v>1.264</v>
      </c>
      <c r="P3501" s="98">
        <v>7.5629999999999997</v>
      </c>
      <c r="Q3501" s="98">
        <v>4.6630000000000003</v>
      </c>
      <c r="R3501" s="98">
        <v>6.3</v>
      </c>
      <c r="S3501" s="98">
        <v>1.073</v>
      </c>
      <c r="T3501" s="98">
        <v>0.64800000000000002</v>
      </c>
      <c r="U3501" s="98">
        <v>3.6309999999999998</v>
      </c>
    </row>
    <row r="3502" spans="1:21" x14ac:dyDescent="0.25">
      <c r="A3502" s="57" t="s">
        <v>4640</v>
      </c>
      <c r="B3502" s="57" t="s">
        <v>1930</v>
      </c>
      <c r="C3502" s="57" t="s">
        <v>4669</v>
      </c>
      <c r="D3502" s="91">
        <v>6</v>
      </c>
      <c r="E3502" s="57" t="s">
        <v>5942</v>
      </c>
      <c r="F3502" s="29">
        <f t="shared" si="175"/>
        <v>1.7776666666666667</v>
      </c>
      <c r="G3502" s="23">
        <f t="shared" si="176"/>
        <v>0.57674999999999998</v>
      </c>
      <c r="H3502" s="30"/>
      <c r="I3502" s="29"/>
      <c r="J3502" s="23">
        <f t="shared" si="177"/>
        <v>1.0666</v>
      </c>
      <c r="K3502" s="30"/>
      <c r="L3502" s="29"/>
      <c r="M3502" s="98">
        <v>0.96599999999999997</v>
      </c>
      <c r="N3502" s="98">
        <v>1.341</v>
      </c>
      <c r="O3502" s="98" t="s">
        <v>4944</v>
      </c>
      <c r="P3502" s="98" t="s">
        <v>4944</v>
      </c>
      <c r="Q3502" s="98" t="s">
        <v>4944</v>
      </c>
      <c r="R3502" s="98" t="s">
        <v>4944</v>
      </c>
      <c r="S3502" s="98">
        <v>0.9</v>
      </c>
      <c r="T3502" s="98">
        <v>4.3460000000000001</v>
      </c>
      <c r="U3502" s="98">
        <v>8.6999999999999994E-2</v>
      </c>
    </row>
    <row r="3503" spans="1:21" x14ac:dyDescent="0.25">
      <c r="A3503" s="57" t="s">
        <v>4640</v>
      </c>
      <c r="B3503" s="57" t="s">
        <v>3462</v>
      </c>
      <c r="C3503" s="57" t="s">
        <v>4679</v>
      </c>
      <c r="D3503" s="91">
        <v>7</v>
      </c>
      <c r="E3503" s="57" t="s">
        <v>6365</v>
      </c>
      <c r="F3503" s="29">
        <f t="shared" si="175"/>
        <v>1.7709999999999999</v>
      </c>
      <c r="G3503" s="23">
        <f t="shared" si="176"/>
        <v>5.5415000000000001</v>
      </c>
      <c r="H3503" s="30"/>
      <c r="I3503" s="29"/>
      <c r="J3503" s="23">
        <f t="shared" si="177"/>
        <v>3.8338000000000001</v>
      </c>
      <c r="K3503" s="30"/>
      <c r="L3503" s="29"/>
      <c r="M3503" s="98" t="s">
        <v>4944</v>
      </c>
      <c r="N3503" s="98">
        <v>10.387</v>
      </c>
      <c r="O3503" s="98">
        <v>11.779</v>
      </c>
      <c r="P3503" s="98" t="s">
        <v>4944</v>
      </c>
      <c r="Q3503" s="98">
        <v>7.1059999999999999</v>
      </c>
      <c r="R3503" s="98">
        <v>6.75</v>
      </c>
      <c r="S3503" s="98">
        <v>5.3129999999999997</v>
      </c>
      <c r="T3503" s="98" t="s">
        <v>4944</v>
      </c>
      <c r="U3503" s="98" t="s">
        <v>4944</v>
      </c>
    </row>
    <row r="3504" spans="1:21" x14ac:dyDescent="0.25">
      <c r="A3504" s="57" t="s">
        <v>4640</v>
      </c>
      <c r="B3504" s="57" t="s">
        <v>3874</v>
      </c>
      <c r="C3504" s="57" t="s">
        <v>4695</v>
      </c>
      <c r="D3504" s="91">
        <v>11</v>
      </c>
      <c r="E3504" s="57" t="s">
        <v>7103</v>
      </c>
      <c r="F3504" s="29">
        <f t="shared" si="175"/>
        <v>1.7636666666666667</v>
      </c>
      <c r="G3504" s="23">
        <f t="shared" si="176"/>
        <v>9.75E-3</v>
      </c>
      <c r="H3504" s="30"/>
      <c r="I3504" s="29"/>
      <c r="J3504" s="23">
        <f t="shared" si="177"/>
        <v>1.0582</v>
      </c>
      <c r="K3504" s="30"/>
      <c r="L3504" s="29"/>
      <c r="M3504" s="98" t="s">
        <v>4944</v>
      </c>
      <c r="N3504" s="98" t="s">
        <v>4944</v>
      </c>
      <c r="O3504" s="98">
        <v>3.9E-2</v>
      </c>
      <c r="P3504" s="98" t="s">
        <v>4944</v>
      </c>
      <c r="Q3504" s="98" t="s">
        <v>4944</v>
      </c>
      <c r="R3504" s="98" t="s">
        <v>4944</v>
      </c>
      <c r="S3504" s="98">
        <v>5.28</v>
      </c>
      <c r="T3504" s="98">
        <v>1.0999999999999999E-2</v>
      </c>
      <c r="U3504" s="98" t="s">
        <v>4944</v>
      </c>
    </row>
    <row r="3505" spans="1:21" x14ac:dyDescent="0.25">
      <c r="A3505" s="57" t="s">
        <v>4640</v>
      </c>
      <c r="B3505" s="57" t="s">
        <v>2943</v>
      </c>
      <c r="C3505" s="57" t="s">
        <v>4675</v>
      </c>
      <c r="D3505" s="91">
        <v>6</v>
      </c>
      <c r="E3505" s="57" t="s">
        <v>6224</v>
      </c>
      <c r="F3505" s="29">
        <f t="shared" si="175"/>
        <v>1.7619999999999998</v>
      </c>
      <c r="G3505" s="23">
        <f t="shared" si="176"/>
        <v>4.6137499999999996</v>
      </c>
      <c r="H3505" s="30"/>
      <c r="I3505" s="29"/>
      <c r="J3505" s="23">
        <f t="shared" si="177"/>
        <v>1.0571999999999999</v>
      </c>
      <c r="K3505" s="30"/>
      <c r="L3505" s="29"/>
      <c r="M3505" s="98">
        <v>0.9</v>
      </c>
      <c r="N3505" s="98">
        <v>17.334</v>
      </c>
      <c r="O3505" s="98" t="s">
        <v>4944</v>
      </c>
      <c r="P3505" s="98">
        <v>0.221</v>
      </c>
      <c r="Q3505" s="98" t="s">
        <v>4944</v>
      </c>
      <c r="R3505" s="98" t="s">
        <v>4944</v>
      </c>
      <c r="S3505" s="98" t="s">
        <v>4944</v>
      </c>
      <c r="T3505" s="98">
        <v>5.0039999999999996</v>
      </c>
      <c r="U3505" s="98">
        <v>0.28199999999999997</v>
      </c>
    </row>
    <row r="3506" spans="1:21" x14ac:dyDescent="0.25">
      <c r="A3506" s="57" t="s">
        <v>4640</v>
      </c>
      <c r="B3506" s="57" t="s">
        <v>2658</v>
      </c>
      <c r="C3506" s="57" t="s">
        <v>4668</v>
      </c>
      <c r="D3506" s="91">
        <v>6</v>
      </c>
      <c r="E3506" s="57" t="s">
        <v>5786</v>
      </c>
      <c r="F3506" s="29">
        <f t="shared" si="175"/>
        <v>1.7599999999999998</v>
      </c>
      <c r="G3506" s="23">
        <f t="shared" si="176"/>
        <v>1.0249999999999999E-2</v>
      </c>
      <c r="H3506" s="30"/>
      <c r="I3506" s="29"/>
      <c r="J3506" s="23">
        <f t="shared" si="177"/>
        <v>1.0879999999999999</v>
      </c>
      <c r="K3506" s="30"/>
      <c r="L3506" s="29"/>
      <c r="M3506" s="98">
        <v>5.0000000000000001E-3</v>
      </c>
      <c r="N3506" s="98">
        <v>3.5999999999999997E-2</v>
      </c>
      <c r="O3506" s="98" t="s">
        <v>4944</v>
      </c>
      <c r="P3506" s="98" t="s">
        <v>4944</v>
      </c>
      <c r="Q3506" s="98">
        <v>0.128</v>
      </c>
      <c r="R3506" s="98">
        <v>3.2000000000000001E-2</v>
      </c>
      <c r="S3506" s="98">
        <v>4.6239999999999997</v>
      </c>
      <c r="T3506" s="98">
        <v>0.246</v>
      </c>
      <c r="U3506" s="98">
        <v>0.41</v>
      </c>
    </row>
    <row r="3507" spans="1:21" x14ac:dyDescent="0.25">
      <c r="A3507" s="57" t="s">
        <v>4640</v>
      </c>
      <c r="B3507" s="57" t="s">
        <v>3691</v>
      </c>
      <c r="C3507" s="57" t="s">
        <v>4646</v>
      </c>
      <c r="D3507" s="91">
        <v>2</v>
      </c>
      <c r="E3507" s="57" t="s">
        <v>5111</v>
      </c>
      <c r="F3507" s="29">
        <f t="shared" si="175"/>
        <v>1.7526666666666666</v>
      </c>
      <c r="G3507" s="23">
        <f t="shared" si="176"/>
        <v>1.9095</v>
      </c>
      <c r="H3507" s="30"/>
      <c r="I3507" s="29"/>
      <c r="J3507" s="23">
        <f t="shared" si="177"/>
        <v>2.0125999999999999</v>
      </c>
      <c r="K3507" s="30"/>
      <c r="L3507" s="29"/>
      <c r="M3507" s="98">
        <v>1.2350000000000001</v>
      </c>
      <c r="N3507" s="98">
        <v>2.286</v>
      </c>
      <c r="O3507" s="98">
        <v>2.4540000000000002</v>
      </c>
      <c r="P3507" s="98">
        <v>1.663</v>
      </c>
      <c r="Q3507" s="98">
        <v>1.8560000000000001</v>
      </c>
      <c r="R3507" s="98">
        <v>2.9489999999999998</v>
      </c>
      <c r="S3507" s="98">
        <v>2.0960000000000001</v>
      </c>
      <c r="T3507" s="98">
        <v>1.633</v>
      </c>
      <c r="U3507" s="98">
        <v>1.5289999999999999</v>
      </c>
    </row>
    <row r="3508" spans="1:21" x14ac:dyDescent="0.25">
      <c r="A3508" s="57" t="s">
        <v>4640</v>
      </c>
      <c r="B3508" s="57" t="s">
        <v>3929</v>
      </c>
      <c r="C3508" s="57" t="s">
        <v>4724</v>
      </c>
      <c r="D3508" s="91">
        <v>16</v>
      </c>
      <c r="E3508" s="57" t="s">
        <v>8984</v>
      </c>
      <c r="F3508" s="29">
        <f t="shared" si="175"/>
        <v>1.7486666666666666</v>
      </c>
      <c r="G3508" s="23">
        <f t="shared" si="176"/>
        <v>3.2940000000000005</v>
      </c>
      <c r="H3508" s="30"/>
      <c r="I3508" s="29"/>
      <c r="J3508" s="23">
        <f t="shared" si="177"/>
        <v>1.389</v>
      </c>
      <c r="K3508" s="30"/>
      <c r="L3508" s="29"/>
      <c r="M3508" s="98">
        <v>4.3570000000000002</v>
      </c>
      <c r="N3508" s="98">
        <v>0.251</v>
      </c>
      <c r="O3508" s="98">
        <v>2.3420000000000001</v>
      </c>
      <c r="P3508" s="98">
        <v>6.226</v>
      </c>
      <c r="Q3508" s="98">
        <v>1.49</v>
      </c>
      <c r="R3508" s="98">
        <v>0.20899999999999999</v>
      </c>
      <c r="S3508" s="98">
        <v>1.8009999999999999</v>
      </c>
      <c r="T3508" s="98" t="s">
        <v>4944</v>
      </c>
      <c r="U3508" s="98">
        <v>3.4449999999999998</v>
      </c>
    </row>
    <row r="3509" spans="1:21" x14ac:dyDescent="0.25">
      <c r="A3509" s="57" t="s">
        <v>4640</v>
      </c>
      <c r="B3509" s="57" t="s">
        <v>1940</v>
      </c>
      <c r="C3509" s="57" t="s">
        <v>4724</v>
      </c>
      <c r="D3509" s="91">
        <v>16</v>
      </c>
      <c r="E3509" s="57" t="s">
        <v>8972</v>
      </c>
      <c r="F3509" s="29">
        <f t="shared" si="175"/>
        <v>1.7456666666666667</v>
      </c>
      <c r="G3509" s="23">
        <f t="shared" si="176"/>
        <v>0.11174999999999999</v>
      </c>
      <c r="H3509" s="30"/>
      <c r="I3509" s="29"/>
      <c r="J3509" s="23">
        <f t="shared" si="177"/>
        <v>1.5316000000000001</v>
      </c>
      <c r="K3509" s="30"/>
      <c r="L3509" s="29"/>
      <c r="M3509" s="98">
        <v>3.2000000000000001E-2</v>
      </c>
      <c r="N3509" s="98" t="s">
        <v>4944</v>
      </c>
      <c r="O3509" s="98" t="s">
        <v>4944</v>
      </c>
      <c r="P3509" s="98">
        <v>0.41499999999999998</v>
      </c>
      <c r="Q3509" s="98">
        <v>1.194</v>
      </c>
      <c r="R3509" s="98">
        <v>1.2270000000000001</v>
      </c>
      <c r="S3509" s="98" t="s">
        <v>4944</v>
      </c>
      <c r="T3509" s="98" t="s">
        <v>4944</v>
      </c>
      <c r="U3509" s="98">
        <v>5.2370000000000001</v>
      </c>
    </row>
    <row r="3510" spans="1:21" x14ac:dyDescent="0.25">
      <c r="A3510" s="57" t="s">
        <v>4640</v>
      </c>
      <c r="B3510" s="57" t="s">
        <v>2985</v>
      </c>
      <c r="C3510" s="57" t="s">
        <v>4723</v>
      </c>
      <c r="D3510" s="91">
        <v>16</v>
      </c>
      <c r="E3510" s="57" t="s">
        <v>8712</v>
      </c>
      <c r="F3510" s="29">
        <f t="shared" si="175"/>
        <v>1.7373333333333332</v>
      </c>
      <c r="G3510" s="23">
        <f t="shared" si="176"/>
        <v>0.57774999999999999</v>
      </c>
      <c r="H3510" s="30"/>
      <c r="I3510" s="29"/>
      <c r="J3510" s="23">
        <f t="shared" si="177"/>
        <v>1.0424</v>
      </c>
      <c r="K3510" s="30"/>
      <c r="L3510" s="29"/>
      <c r="M3510" s="98" t="s">
        <v>4944</v>
      </c>
      <c r="N3510" s="98">
        <v>2.3109999999999999</v>
      </c>
      <c r="O3510" s="98" t="s">
        <v>4944</v>
      </c>
      <c r="P3510" s="98" t="s">
        <v>4944</v>
      </c>
      <c r="Q3510" s="98" t="s">
        <v>4944</v>
      </c>
      <c r="R3510" s="98" t="s">
        <v>4944</v>
      </c>
      <c r="S3510" s="98" t="s">
        <v>4944</v>
      </c>
      <c r="T3510" s="98">
        <v>5.2119999999999997</v>
      </c>
      <c r="U3510" s="98" t="s">
        <v>4944</v>
      </c>
    </row>
    <row r="3511" spans="1:21" x14ac:dyDescent="0.25">
      <c r="A3511" s="57" t="s">
        <v>4640</v>
      </c>
      <c r="B3511" s="57" t="s">
        <v>575</v>
      </c>
      <c r="C3511" s="57" t="s">
        <v>4715</v>
      </c>
      <c r="D3511" s="91">
        <v>15</v>
      </c>
      <c r="E3511" s="57" t="s">
        <v>8099</v>
      </c>
      <c r="F3511" s="29">
        <f t="shared" si="175"/>
        <v>1.7210000000000001</v>
      </c>
      <c r="G3511" s="23">
        <f t="shared" si="176"/>
        <v>0.66100000000000003</v>
      </c>
      <c r="H3511" s="30"/>
      <c r="I3511" s="29"/>
      <c r="J3511" s="23">
        <f t="shared" si="177"/>
        <v>2.1800000000000002</v>
      </c>
      <c r="K3511" s="30"/>
      <c r="L3511" s="29"/>
      <c r="M3511" s="98" t="s">
        <v>4944</v>
      </c>
      <c r="N3511" s="98">
        <v>1.105</v>
      </c>
      <c r="O3511" s="98" t="s">
        <v>4944</v>
      </c>
      <c r="P3511" s="98">
        <v>1.5389999999999999</v>
      </c>
      <c r="Q3511" s="98">
        <v>1.1850000000000001</v>
      </c>
      <c r="R3511" s="98">
        <v>4.5519999999999996</v>
      </c>
      <c r="S3511" s="98">
        <v>3.0939999999999999</v>
      </c>
      <c r="T3511" s="98">
        <v>0.24299999999999999</v>
      </c>
      <c r="U3511" s="98">
        <v>1.8260000000000001</v>
      </c>
    </row>
    <row r="3512" spans="1:21" x14ac:dyDescent="0.25">
      <c r="A3512" s="57" t="s">
        <v>4640</v>
      </c>
      <c r="B3512" s="57" t="s">
        <v>2698</v>
      </c>
      <c r="C3512" s="57" t="s">
        <v>4692</v>
      </c>
      <c r="D3512" s="91">
        <v>11</v>
      </c>
      <c r="E3512" s="57" t="s">
        <v>6901</v>
      </c>
      <c r="F3512" s="29">
        <f t="shared" si="175"/>
        <v>1.7156666666666667</v>
      </c>
      <c r="G3512" s="23">
        <f t="shared" si="176"/>
        <v>0</v>
      </c>
      <c r="H3512" s="30"/>
      <c r="I3512" s="29"/>
      <c r="J3512" s="23">
        <f t="shared" si="177"/>
        <v>1.5699999999999998</v>
      </c>
      <c r="K3512" s="30"/>
      <c r="L3512" s="29"/>
      <c r="M3512" s="98" t="s">
        <v>4944</v>
      </c>
      <c r="N3512" s="98" t="s">
        <v>4944</v>
      </c>
      <c r="O3512" s="98" t="s">
        <v>4944</v>
      </c>
      <c r="P3512" s="98" t="s">
        <v>4944</v>
      </c>
      <c r="Q3512" s="98">
        <v>2.7029999999999998</v>
      </c>
      <c r="R3512" s="98" t="s">
        <v>4944</v>
      </c>
      <c r="S3512" s="98" t="s">
        <v>4944</v>
      </c>
      <c r="T3512" s="98">
        <v>5.1470000000000002</v>
      </c>
      <c r="U3512" s="98" t="s">
        <v>4944</v>
      </c>
    </row>
    <row r="3513" spans="1:21" x14ac:dyDescent="0.25">
      <c r="A3513" s="57" t="s">
        <v>4640</v>
      </c>
      <c r="B3513" s="57" t="s">
        <v>3449</v>
      </c>
      <c r="C3513" s="57" t="s">
        <v>4665</v>
      </c>
      <c r="D3513" s="91">
        <v>5</v>
      </c>
      <c r="E3513" s="57" t="s">
        <v>5592</v>
      </c>
      <c r="F3513" s="29">
        <f t="shared" si="175"/>
        <v>1.71</v>
      </c>
      <c r="G3513" s="23">
        <f t="shared" si="176"/>
        <v>0.23674999999999999</v>
      </c>
      <c r="H3513" s="30"/>
      <c r="I3513" s="29"/>
      <c r="J3513" s="23">
        <f t="shared" si="177"/>
        <v>1.026</v>
      </c>
      <c r="K3513" s="30"/>
      <c r="L3513" s="29"/>
      <c r="M3513" s="98" t="s">
        <v>4944</v>
      </c>
      <c r="N3513" s="98">
        <v>0.94699999999999995</v>
      </c>
      <c r="O3513" s="98" t="s">
        <v>4944</v>
      </c>
      <c r="P3513" s="98" t="s">
        <v>4944</v>
      </c>
      <c r="Q3513" s="98" t="s">
        <v>4944</v>
      </c>
      <c r="R3513" s="98" t="s">
        <v>4944</v>
      </c>
      <c r="S3513" s="98" t="s">
        <v>4944</v>
      </c>
      <c r="T3513" s="98">
        <v>1.1539999999999999</v>
      </c>
      <c r="U3513" s="98">
        <v>3.976</v>
      </c>
    </row>
    <row r="3514" spans="1:21" x14ac:dyDescent="0.25">
      <c r="A3514" s="57" t="s">
        <v>4640</v>
      </c>
      <c r="B3514" s="57" t="s">
        <v>3848</v>
      </c>
      <c r="C3514" s="57" t="s">
        <v>4643</v>
      </c>
      <c r="D3514" s="91">
        <v>1</v>
      </c>
      <c r="E3514" s="57" t="s">
        <v>5061</v>
      </c>
      <c r="F3514" s="29">
        <f t="shared" si="175"/>
        <v>1.6996666666666667</v>
      </c>
      <c r="G3514" s="23">
        <f t="shared" si="176"/>
        <v>6.8272499999999994</v>
      </c>
      <c r="H3514" s="30"/>
      <c r="I3514" s="29"/>
      <c r="J3514" s="23">
        <f t="shared" si="177"/>
        <v>1.4964</v>
      </c>
      <c r="K3514" s="30"/>
      <c r="L3514" s="29"/>
      <c r="M3514" s="98">
        <v>6.7530000000000001</v>
      </c>
      <c r="N3514" s="98">
        <v>20.321999999999999</v>
      </c>
      <c r="O3514" s="98">
        <v>7.8E-2</v>
      </c>
      <c r="P3514" s="98">
        <v>0.156</v>
      </c>
      <c r="Q3514" s="98">
        <v>1.6240000000000001</v>
      </c>
      <c r="R3514" s="98">
        <v>0.75900000000000001</v>
      </c>
      <c r="S3514" s="98">
        <v>0.76</v>
      </c>
      <c r="T3514" s="98">
        <v>1.9470000000000001</v>
      </c>
      <c r="U3514" s="98">
        <v>2.3919999999999999</v>
      </c>
    </row>
    <row r="3515" spans="1:21" x14ac:dyDescent="0.25">
      <c r="A3515" s="57" t="s">
        <v>4640</v>
      </c>
      <c r="B3515" s="57" t="s">
        <v>3895</v>
      </c>
      <c r="C3515" s="57" t="s">
        <v>4712</v>
      </c>
      <c r="D3515" s="91">
        <v>15</v>
      </c>
      <c r="E3515" s="57" t="s">
        <v>7895</v>
      </c>
      <c r="F3515" s="29">
        <f t="shared" si="175"/>
        <v>1.6826666666666668</v>
      </c>
      <c r="G3515" s="23">
        <f t="shared" si="176"/>
        <v>4.4677499999999997</v>
      </c>
      <c r="H3515" s="30"/>
      <c r="I3515" s="29"/>
      <c r="J3515" s="23">
        <f t="shared" si="177"/>
        <v>1.4098000000000002</v>
      </c>
      <c r="K3515" s="30"/>
      <c r="L3515" s="29"/>
      <c r="M3515" s="98">
        <v>5.1210000000000004</v>
      </c>
      <c r="N3515" s="98">
        <v>10.968999999999999</v>
      </c>
      <c r="O3515" s="98" t="s">
        <v>4944</v>
      </c>
      <c r="P3515" s="98">
        <v>1.7809999999999999</v>
      </c>
      <c r="Q3515" s="98">
        <v>2.0009999999999999</v>
      </c>
      <c r="R3515" s="98" t="s">
        <v>4944</v>
      </c>
      <c r="S3515" s="98">
        <v>0.49399999999999999</v>
      </c>
      <c r="T3515" s="98">
        <v>4.5540000000000003</v>
      </c>
      <c r="U3515" s="98" t="s">
        <v>4944</v>
      </c>
    </row>
    <row r="3516" spans="1:21" x14ac:dyDescent="0.25">
      <c r="A3516" s="57" t="s">
        <v>4640</v>
      </c>
      <c r="B3516" s="57" t="s">
        <v>3110</v>
      </c>
      <c r="C3516" s="57" t="s">
        <v>4669</v>
      </c>
      <c r="D3516" s="91">
        <v>6</v>
      </c>
      <c r="E3516" s="57" t="s">
        <v>5843</v>
      </c>
      <c r="F3516" s="29">
        <f t="shared" si="175"/>
        <v>1.679</v>
      </c>
      <c r="G3516" s="23">
        <f t="shared" si="176"/>
        <v>0.2515</v>
      </c>
      <c r="H3516" s="30"/>
      <c r="I3516" s="29"/>
      <c r="J3516" s="23">
        <f t="shared" si="177"/>
        <v>1.0074000000000001</v>
      </c>
      <c r="K3516" s="30"/>
      <c r="L3516" s="29"/>
      <c r="M3516" s="98" t="s">
        <v>4944</v>
      </c>
      <c r="N3516" s="98" t="s">
        <v>4944</v>
      </c>
      <c r="O3516" s="98">
        <v>1.006</v>
      </c>
      <c r="P3516" s="98" t="s">
        <v>4944</v>
      </c>
      <c r="Q3516" s="98" t="s">
        <v>4944</v>
      </c>
      <c r="R3516" s="98" t="s">
        <v>4944</v>
      </c>
      <c r="S3516" s="98">
        <v>1.798</v>
      </c>
      <c r="T3516" s="98">
        <v>1.3720000000000001</v>
      </c>
      <c r="U3516" s="98">
        <v>1.867</v>
      </c>
    </row>
    <row r="3517" spans="1:21" x14ac:dyDescent="0.25">
      <c r="A3517" s="57" t="s">
        <v>4640</v>
      </c>
      <c r="B3517" s="57" t="s">
        <v>3149</v>
      </c>
      <c r="C3517" s="57" t="s">
        <v>4714</v>
      </c>
      <c r="D3517" s="91">
        <v>15</v>
      </c>
      <c r="E3517" s="57" t="s">
        <v>8081</v>
      </c>
      <c r="F3517" s="29">
        <f t="shared" si="175"/>
        <v>1.6773333333333333</v>
      </c>
      <c r="G3517" s="23">
        <f t="shared" si="176"/>
        <v>1.8932500000000001</v>
      </c>
      <c r="H3517" s="30"/>
      <c r="I3517" s="29"/>
      <c r="J3517" s="23">
        <f t="shared" si="177"/>
        <v>1.2210000000000001</v>
      </c>
      <c r="K3517" s="30"/>
      <c r="L3517" s="29"/>
      <c r="M3517" s="98">
        <v>1.5229999999999999</v>
      </c>
      <c r="N3517" s="98">
        <v>1.78</v>
      </c>
      <c r="O3517" s="98">
        <v>3.726</v>
      </c>
      <c r="P3517" s="98">
        <v>0.54400000000000004</v>
      </c>
      <c r="Q3517" s="98">
        <v>5.0000000000000001E-3</v>
      </c>
      <c r="R3517" s="98">
        <v>1.0680000000000001</v>
      </c>
      <c r="S3517" s="98">
        <v>0.39700000000000002</v>
      </c>
      <c r="T3517" s="98">
        <v>1.9379999999999999</v>
      </c>
      <c r="U3517" s="98">
        <v>2.6970000000000001</v>
      </c>
    </row>
    <row r="3518" spans="1:21" x14ac:dyDescent="0.25">
      <c r="A3518" s="57" t="s">
        <v>4640</v>
      </c>
      <c r="B3518" s="57" t="s">
        <v>3420</v>
      </c>
      <c r="C3518" s="57" t="s">
        <v>4680</v>
      </c>
      <c r="D3518" s="91">
        <v>7</v>
      </c>
      <c r="E3518" s="57" t="s">
        <v>6530</v>
      </c>
      <c r="F3518" s="29">
        <f t="shared" si="175"/>
        <v>1.6763333333333332</v>
      </c>
      <c r="G3518" s="23">
        <f t="shared" si="176"/>
        <v>0.48375000000000001</v>
      </c>
      <c r="H3518" s="30"/>
      <c r="I3518" s="29"/>
      <c r="J3518" s="23">
        <f t="shared" si="177"/>
        <v>1.0058</v>
      </c>
      <c r="K3518" s="30"/>
      <c r="L3518" s="29"/>
      <c r="M3518" s="98">
        <v>0.182</v>
      </c>
      <c r="N3518" s="98">
        <v>0.56599999999999995</v>
      </c>
      <c r="O3518" s="98" t="s">
        <v>4944</v>
      </c>
      <c r="P3518" s="98">
        <v>1.1870000000000001</v>
      </c>
      <c r="Q3518" s="98" t="s">
        <v>4944</v>
      </c>
      <c r="R3518" s="98" t="s">
        <v>4944</v>
      </c>
      <c r="S3518" s="98" t="s">
        <v>4944</v>
      </c>
      <c r="T3518" s="98" t="s">
        <v>4944</v>
      </c>
      <c r="U3518" s="98">
        <v>5.0289999999999999</v>
      </c>
    </row>
    <row r="3519" spans="1:21" x14ac:dyDescent="0.25">
      <c r="A3519" s="57" t="s">
        <v>4640</v>
      </c>
      <c r="B3519" s="57" t="s">
        <v>2920</v>
      </c>
      <c r="C3519" s="57" t="s">
        <v>4643</v>
      </c>
      <c r="D3519" s="91">
        <v>1</v>
      </c>
      <c r="E3519" s="57" t="s">
        <v>5062</v>
      </c>
      <c r="F3519" s="29">
        <f t="shared" si="175"/>
        <v>1.6743333333333332</v>
      </c>
      <c r="G3519" s="23">
        <f t="shared" si="176"/>
        <v>1.8584999999999998</v>
      </c>
      <c r="H3519" s="30"/>
      <c r="I3519" s="29"/>
      <c r="J3519" s="23">
        <f t="shared" si="177"/>
        <v>1.6143999999999998</v>
      </c>
      <c r="K3519" s="30"/>
      <c r="L3519" s="29"/>
      <c r="M3519" s="98">
        <v>0.64300000000000002</v>
      </c>
      <c r="N3519" s="98">
        <v>3.62</v>
      </c>
      <c r="O3519" s="98">
        <v>1.5129999999999999</v>
      </c>
      <c r="P3519" s="98">
        <v>1.6579999999999999</v>
      </c>
      <c r="Q3519" s="98">
        <v>1.48</v>
      </c>
      <c r="R3519" s="98">
        <v>1.569</v>
      </c>
      <c r="S3519" s="98">
        <v>2.0259999999999998</v>
      </c>
      <c r="T3519" s="98">
        <v>2.7250000000000001</v>
      </c>
      <c r="U3519" s="98">
        <v>0.27200000000000002</v>
      </c>
    </row>
    <row r="3520" spans="1:21" x14ac:dyDescent="0.25">
      <c r="A3520" s="57" t="s">
        <v>4640</v>
      </c>
      <c r="B3520" s="57" t="s">
        <v>2854</v>
      </c>
      <c r="C3520" s="57" t="s">
        <v>4723</v>
      </c>
      <c r="D3520" s="91">
        <v>16</v>
      </c>
      <c r="E3520" s="57" t="s">
        <v>8505</v>
      </c>
      <c r="F3520" s="29">
        <f t="shared" si="175"/>
        <v>1.6673333333333333</v>
      </c>
      <c r="G3520" s="23">
        <f t="shared" si="176"/>
        <v>0</v>
      </c>
      <c r="H3520" s="30"/>
      <c r="I3520" s="29"/>
      <c r="J3520" s="23">
        <f t="shared" si="177"/>
        <v>1.4003999999999999</v>
      </c>
      <c r="K3520" s="30"/>
      <c r="L3520" s="29"/>
      <c r="M3520" s="98" t="s">
        <v>4944</v>
      </c>
      <c r="N3520" s="98" t="s">
        <v>4944</v>
      </c>
      <c r="O3520" s="98" t="s">
        <v>4944</v>
      </c>
      <c r="P3520" s="98" t="s">
        <v>4944</v>
      </c>
      <c r="Q3520" s="98">
        <v>2</v>
      </c>
      <c r="R3520" s="98" t="s">
        <v>4944</v>
      </c>
      <c r="S3520" s="98">
        <v>2.4689999999999999</v>
      </c>
      <c r="T3520" s="98" t="s">
        <v>4944</v>
      </c>
      <c r="U3520" s="98">
        <v>2.5329999999999999</v>
      </c>
    </row>
    <row r="3521" spans="1:21" x14ac:dyDescent="0.25">
      <c r="A3521" s="57" t="s">
        <v>4640</v>
      </c>
      <c r="B3521" s="57" t="s">
        <v>2763</v>
      </c>
      <c r="C3521" s="57" t="s">
        <v>4712</v>
      </c>
      <c r="D3521" s="91">
        <v>15</v>
      </c>
      <c r="E3521" s="57" t="s">
        <v>7892</v>
      </c>
      <c r="F3521" s="29">
        <f t="shared" si="175"/>
        <v>1.6666666666666667</v>
      </c>
      <c r="G3521" s="23">
        <f t="shared" si="176"/>
        <v>14.25975</v>
      </c>
      <c r="H3521" s="30"/>
      <c r="I3521" s="29"/>
      <c r="J3521" s="23">
        <f t="shared" si="177"/>
        <v>16.459199999999999</v>
      </c>
      <c r="K3521" s="30"/>
      <c r="L3521" s="29"/>
      <c r="M3521" s="98" t="s">
        <v>4944</v>
      </c>
      <c r="N3521" s="98">
        <v>22.614999999999998</v>
      </c>
      <c r="O3521" s="98">
        <v>34.423999999999999</v>
      </c>
      <c r="P3521" s="98" t="s">
        <v>4944</v>
      </c>
      <c r="Q3521" s="98">
        <v>15.972</v>
      </c>
      <c r="R3521" s="98">
        <v>61.323999999999998</v>
      </c>
      <c r="S3521" s="98" t="s">
        <v>4944</v>
      </c>
      <c r="T3521" s="98" t="s">
        <v>4944</v>
      </c>
      <c r="U3521" s="98">
        <v>5</v>
      </c>
    </row>
    <row r="3522" spans="1:21" x14ac:dyDescent="0.25">
      <c r="A3522" s="57" t="s">
        <v>4640</v>
      </c>
      <c r="B3522" s="57" t="s">
        <v>3853</v>
      </c>
      <c r="C3522" s="57" t="s">
        <v>4723</v>
      </c>
      <c r="D3522" s="91">
        <v>16</v>
      </c>
      <c r="E3522" s="57" t="s">
        <v>8562</v>
      </c>
      <c r="F3522" s="29">
        <f t="shared" si="175"/>
        <v>1.6666666666666667</v>
      </c>
      <c r="G3522" s="23">
        <f t="shared" si="176"/>
        <v>7.0674999999999999</v>
      </c>
      <c r="H3522" s="30"/>
      <c r="I3522" s="29"/>
      <c r="J3522" s="23">
        <f t="shared" si="177"/>
        <v>1.3122</v>
      </c>
      <c r="K3522" s="30"/>
      <c r="L3522" s="29"/>
      <c r="M3522" s="98" t="s">
        <v>4944</v>
      </c>
      <c r="N3522" s="98">
        <v>27.27</v>
      </c>
      <c r="O3522" s="98">
        <v>1</v>
      </c>
      <c r="P3522" s="98" t="s">
        <v>4944</v>
      </c>
      <c r="Q3522" s="98" t="s">
        <v>4944</v>
      </c>
      <c r="R3522" s="98">
        <v>1.5609999999999999</v>
      </c>
      <c r="S3522" s="98" t="s">
        <v>4944</v>
      </c>
      <c r="T3522" s="98" t="s">
        <v>4944</v>
      </c>
      <c r="U3522" s="98">
        <v>5</v>
      </c>
    </row>
    <row r="3523" spans="1:21" x14ac:dyDescent="0.25">
      <c r="A3523" s="57" t="s">
        <v>4640</v>
      </c>
      <c r="B3523" s="57" t="s">
        <v>1702</v>
      </c>
      <c r="C3523" s="57" t="s">
        <v>4672</v>
      </c>
      <c r="D3523" s="91">
        <v>6</v>
      </c>
      <c r="E3523" s="57" t="s">
        <v>6128</v>
      </c>
      <c r="F3523" s="29">
        <f t="shared" si="175"/>
        <v>1.6620000000000001</v>
      </c>
      <c r="G3523" s="23">
        <f t="shared" si="176"/>
        <v>2.2857500000000002</v>
      </c>
      <c r="H3523" s="30"/>
      <c r="I3523" s="29"/>
      <c r="J3523" s="23">
        <f t="shared" si="177"/>
        <v>2.1539999999999999</v>
      </c>
      <c r="K3523" s="30"/>
      <c r="L3523" s="29"/>
      <c r="M3523" s="98">
        <v>4.3860000000000001</v>
      </c>
      <c r="N3523" s="98">
        <v>4.5389999999999997</v>
      </c>
      <c r="O3523" s="98" t="s">
        <v>4944</v>
      </c>
      <c r="P3523" s="98">
        <v>0.218</v>
      </c>
      <c r="Q3523" s="98">
        <v>1.734</v>
      </c>
      <c r="R3523" s="98">
        <v>4.05</v>
      </c>
      <c r="S3523" s="98">
        <v>2.5070000000000001</v>
      </c>
      <c r="T3523" s="98" t="s">
        <v>4944</v>
      </c>
      <c r="U3523" s="98">
        <v>2.4790000000000001</v>
      </c>
    </row>
    <row r="3524" spans="1:21" x14ac:dyDescent="0.25">
      <c r="A3524" s="57" t="s">
        <v>4640</v>
      </c>
      <c r="B3524" s="57" t="s">
        <v>2374</v>
      </c>
      <c r="C3524" s="57" t="s">
        <v>4723</v>
      </c>
      <c r="D3524" s="91">
        <v>16</v>
      </c>
      <c r="E3524" s="57" t="s">
        <v>8696</v>
      </c>
      <c r="F3524" s="29">
        <f t="shared" si="175"/>
        <v>1.6619999999999997</v>
      </c>
      <c r="G3524" s="23">
        <f t="shared" si="176"/>
        <v>0.61250000000000004</v>
      </c>
      <c r="H3524" s="30"/>
      <c r="I3524" s="29"/>
      <c r="J3524" s="23">
        <f t="shared" si="177"/>
        <v>2.1616</v>
      </c>
      <c r="K3524" s="30"/>
      <c r="L3524" s="29"/>
      <c r="M3524" s="98">
        <v>5.7000000000000002E-2</v>
      </c>
      <c r="N3524" s="98">
        <v>6.7000000000000004E-2</v>
      </c>
      <c r="O3524" s="98">
        <v>6.8000000000000005E-2</v>
      </c>
      <c r="P3524" s="98">
        <v>2.258</v>
      </c>
      <c r="Q3524" s="98">
        <v>5.41</v>
      </c>
      <c r="R3524" s="98">
        <v>0.41199999999999998</v>
      </c>
      <c r="S3524" s="98">
        <v>4.2009999999999996</v>
      </c>
      <c r="T3524" s="98">
        <v>0.30499999999999999</v>
      </c>
      <c r="U3524" s="98">
        <v>0.48</v>
      </c>
    </row>
    <row r="3525" spans="1:21" x14ac:dyDescent="0.25">
      <c r="A3525" s="57" t="s">
        <v>4640</v>
      </c>
      <c r="B3525" s="57" t="s">
        <v>2910</v>
      </c>
      <c r="C3525" s="57" t="s">
        <v>4646</v>
      </c>
      <c r="D3525" s="91">
        <v>2</v>
      </c>
      <c r="E3525" s="57" t="s">
        <v>5108</v>
      </c>
      <c r="F3525" s="29">
        <f t="shared" si="175"/>
        <v>1.6573333333333335</v>
      </c>
      <c r="G3525" s="23">
        <f t="shared" si="176"/>
        <v>0.28325</v>
      </c>
      <c r="H3525" s="30"/>
      <c r="I3525" s="29"/>
      <c r="J3525" s="23">
        <f t="shared" si="177"/>
        <v>2.0167999999999999</v>
      </c>
      <c r="K3525" s="30"/>
      <c r="L3525" s="29"/>
      <c r="M3525" s="98">
        <v>0.82699999999999996</v>
      </c>
      <c r="N3525" s="98">
        <v>0.30599999999999999</v>
      </c>
      <c r="O3525" s="98" t="s">
        <v>4944</v>
      </c>
      <c r="P3525" s="98" t="s">
        <v>4944</v>
      </c>
      <c r="Q3525" s="98" t="s">
        <v>4944</v>
      </c>
      <c r="R3525" s="98">
        <v>5.1120000000000001</v>
      </c>
      <c r="S3525" s="98" t="s">
        <v>4944</v>
      </c>
      <c r="T3525" s="98">
        <v>4.4390000000000001</v>
      </c>
      <c r="U3525" s="98">
        <v>0.53300000000000003</v>
      </c>
    </row>
    <row r="3526" spans="1:21" x14ac:dyDescent="0.25">
      <c r="A3526" s="57" t="s">
        <v>4640</v>
      </c>
      <c r="B3526" s="57" t="s">
        <v>4202</v>
      </c>
      <c r="C3526" s="57" t="s">
        <v>4652</v>
      </c>
      <c r="D3526" s="91">
        <v>2</v>
      </c>
      <c r="E3526" s="57" t="s">
        <v>5294</v>
      </c>
      <c r="F3526" s="29">
        <f t="shared" si="175"/>
        <v>1.6486666666666665</v>
      </c>
      <c r="G3526" s="23">
        <f t="shared" si="176"/>
        <v>0</v>
      </c>
      <c r="H3526" s="30"/>
      <c r="I3526" s="29"/>
      <c r="J3526" s="23">
        <f t="shared" si="177"/>
        <v>1.0049999999999999</v>
      </c>
      <c r="K3526" s="30"/>
      <c r="L3526" s="29"/>
      <c r="M3526" s="98" t="s">
        <v>4944</v>
      </c>
      <c r="N3526" s="98" t="s">
        <v>4944</v>
      </c>
      <c r="O3526" s="98" t="s">
        <v>4944</v>
      </c>
      <c r="P3526" s="98" t="s">
        <v>4944</v>
      </c>
      <c r="Q3526" s="98">
        <v>7.9000000000000001E-2</v>
      </c>
      <c r="R3526" s="98" t="s">
        <v>4944</v>
      </c>
      <c r="S3526" s="98" t="s">
        <v>4944</v>
      </c>
      <c r="T3526" s="98" t="s">
        <v>4944</v>
      </c>
      <c r="U3526" s="98">
        <v>4.9459999999999997</v>
      </c>
    </row>
    <row r="3527" spans="1:21" x14ac:dyDescent="0.25">
      <c r="A3527" s="57" t="s">
        <v>4640</v>
      </c>
      <c r="B3527" s="57" t="s">
        <v>3721</v>
      </c>
      <c r="C3527" s="57" t="s">
        <v>4669</v>
      </c>
      <c r="D3527" s="91">
        <v>6</v>
      </c>
      <c r="E3527" s="57" t="s">
        <v>5971</v>
      </c>
      <c r="F3527" s="29">
        <f t="shared" si="175"/>
        <v>1.6416666666666666</v>
      </c>
      <c r="G3527" s="23">
        <f t="shared" si="176"/>
        <v>0.45150000000000001</v>
      </c>
      <c r="H3527" s="30"/>
      <c r="I3527" s="29"/>
      <c r="J3527" s="23">
        <f t="shared" si="177"/>
        <v>1.2398</v>
      </c>
      <c r="K3527" s="30"/>
      <c r="L3527" s="29"/>
      <c r="M3527" s="98" t="s">
        <v>4944</v>
      </c>
      <c r="N3527" s="98">
        <v>1.22</v>
      </c>
      <c r="O3527" s="98">
        <v>0.58599999999999997</v>
      </c>
      <c r="P3527" s="98" t="s">
        <v>4944</v>
      </c>
      <c r="Q3527" s="98" t="s">
        <v>4944</v>
      </c>
      <c r="R3527" s="98">
        <v>1.274</v>
      </c>
      <c r="S3527" s="98">
        <v>3.5019999999999998</v>
      </c>
      <c r="T3527" s="98">
        <v>1.423</v>
      </c>
      <c r="U3527" s="98" t="s">
        <v>4944</v>
      </c>
    </row>
    <row r="3528" spans="1:21" x14ac:dyDescent="0.25">
      <c r="A3528" s="57" t="s">
        <v>4640</v>
      </c>
      <c r="B3528" s="57" t="s">
        <v>2813</v>
      </c>
      <c r="C3528" s="57" t="s">
        <v>4672</v>
      </c>
      <c r="D3528" s="91">
        <v>6</v>
      </c>
      <c r="E3528" s="57" t="s">
        <v>6146</v>
      </c>
      <c r="F3528" s="29">
        <f t="shared" si="175"/>
        <v>1.6333333333333335</v>
      </c>
      <c r="G3528" s="23">
        <f t="shared" si="176"/>
        <v>1.2905</v>
      </c>
      <c r="H3528" s="30"/>
      <c r="I3528" s="29"/>
      <c r="J3528" s="23">
        <f t="shared" si="177"/>
        <v>1.0264</v>
      </c>
      <c r="K3528" s="30"/>
      <c r="L3528" s="29"/>
      <c r="M3528" s="98" t="s">
        <v>4944</v>
      </c>
      <c r="N3528" s="98" t="s">
        <v>4944</v>
      </c>
      <c r="O3528" s="98">
        <v>5.1619999999999999</v>
      </c>
      <c r="P3528" s="98" t="s">
        <v>4944</v>
      </c>
      <c r="Q3528" s="98">
        <v>0.23200000000000001</v>
      </c>
      <c r="R3528" s="98" t="s">
        <v>4944</v>
      </c>
      <c r="S3528" s="98">
        <v>2.0150000000000001</v>
      </c>
      <c r="T3528" s="98" t="s">
        <v>4944</v>
      </c>
      <c r="U3528" s="98">
        <v>2.8849999999999998</v>
      </c>
    </row>
    <row r="3529" spans="1:21" x14ac:dyDescent="0.25">
      <c r="A3529" s="57" t="s">
        <v>4640</v>
      </c>
      <c r="B3529" s="57" t="s">
        <v>174</v>
      </c>
      <c r="C3529" s="57" t="s">
        <v>4715</v>
      </c>
      <c r="D3529" s="91">
        <v>15</v>
      </c>
      <c r="E3529" s="57" t="s">
        <v>8098</v>
      </c>
      <c r="F3529" s="29">
        <f t="shared" si="175"/>
        <v>1.6276666666666666</v>
      </c>
      <c r="G3529" s="23">
        <f t="shared" si="176"/>
        <v>74.792500000000004</v>
      </c>
      <c r="H3529" s="30"/>
      <c r="I3529" s="29"/>
      <c r="J3529" s="23">
        <f t="shared" si="177"/>
        <v>1.0911999999999999</v>
      </c>
      <c r="K3529" s="30"/>
      <c r="L3529" s="29"/>
      <c r="M3529" s="98">
        <v>110.505</v>
      </c>
      <c r="N3529" s="98">
        <v>39.460999999999999</v>
      </c>
      <c r="O3529" s="98">
        <v>147.387</v>
      </c>
      <c r="P3529" s="98">
        <v>1.8169999999999999</v>
      </c>
      <c r="Q3529" s="98">
        <v>0.57299999999999995</v>
      </c>
      <c r="R3529" s="98" t="s">
        <v>4944</v>
      </c>
      <c r="S3529" s="98" t="s">
        <v>4944</v>
      </c>
      <c r="T3529" s="98" t="s">
        <v>4944</v>
      </c>
      <c r="U3529" s="98">
        <v>4.883</v>
      </c>
    </row>
    <row r="3530" spans="1:21" x14ac:dyDescent="0.25">
      <c r="A3530" s="57" t="s">
        <v>4640</v>
      </c>
      <c r="B3530" s="57" t="s">
        <v>804</v>
      </c>
      <c r="C3530" s="57" t="s">
        <v>4670</v>
      </c>
      <c r="D3530" s="91">
        <v>6</v>
      </c>
      <c r="E3530" s="57" t="s">
        <v>6077</v>
      </c>
      <c r="F3530" s="29">
        <f t="shared" si="175"/>
        <v>1.6139999999999999</v>
      </c>
      <c r="G3530" s="23">
        <f t="shared" si="176"/>
        <v>30.31175</v>
      </c>
      <c r="H3530" s="30"/>
      <c r="I3530" s="29"/>
      <c r="J3530" s="23">
        <f t="shared" si="177"/>
        <v>6.2080000000000002</v>
      </c>
      <c r="K3530" s="30"/>
      <c r="L3530" s="29"/>
      <c r="M3530" s="98">
        <v>1.048</v>
      </c>
      <c r="N3530" s="98">
        <v>97.411000000000001</v>
      </c>
      <c r="O3530" s="98">
        <v>18.068000000000001</v>
      </c>
      <c r="P3530" s="98">
        <v>4.72</v>
      </c>
      <c r="Q3530" s="98">
        <v>22.152999999999999</v>
      </c>
      <c r="R3530" s="98">
        <v>4.0449999999999999</v>
      </c>
      <c r="S3530" s="98" t="s">
        <v>4944</v>
      </c>
      <c r="T3530" s="98">
        <v>4.8419999999999996</v>
      </c>
      <c r="U3530" s="98" t="s">
        <v>4944</v>
      </c>
    </row>
    <row r="3531" spans="1:21" x14ac:dyDescent="0.25">
      <c r="A3531" s="57" t="s">
        <v>4640</v>
      </c>
      <c r="B3531" s="57" t="s">
        <v>3623</v>
      </c>
      <c r="C3531" s="57" t="s">
        <v>4678</v>
      </c>
      <c r="D3531" s="91">
        <v>6</v>
      </c>
      <c r="E3531" s="57" t="s">
        <v>6272</v>
      </c>
      <c r="F3531" s="29">
        <f t="shared" si="175"/>
        <v>1.5999999999999999</v>
      </c>
      <c r="G3531" s="23">
        <f t="shared" si="176"/>
        <v>1.7115</v>
      </c>
      <c r="H3531" s="30"/>
      <c r="I3531" s="29"/>
      <c r="J3531" s="23">
        <f t="shared" si="177"/>
        <v>0.96219999999999994</v>
      </c>
      <c r="K3531" s="30"/>
      <c r="L3531" s="29"/>
      <c r="M3531" s="98">
        <v>6.8460000000000001</v>
      </c>
      <c r="N3531" s="98" t="s">
        <v>4944</v>
      </c>
      <c r="O3531" s="98" t="s">
        <v>4944</v>
      </c>
      <c r="P3531" s="98" t="s">
        <v>4944</v>
      </c>
      <c r="Q3531" s="98" t="s">
        <v>4944</v>
      </c>
      <c r="R3531" s="98">
        <v>1.0999999999999999E-2</v>
      </c>
      <c r="S3531" s="98" t="s">
        <v>4944</v>
      </c>
      <c r="T3531" s="98" t="s">
        <v>4944</v>
      </c>
      <c r="U3531" s="98">
        <v>4.8</v>
      </c>
    </row>
    <row r="3532" spans="1:21" x14ac:dyDescent="0.25">
      <c r="A3532" s="57" t="s">
        <v>4640</v>
      </c>
      <c r="B3532" s="57" t="s">
        <v>3751</v>
      </c>
      <c r="C3532" s="57" t="s">
        <v>4695</v>
      </c>
      <c r="D3532" s="91">
        <v>11</v>
      </c>
      <c r="E3532" s="57" t="s">
        <v>7048</v>
      </c>
      <c r="F3532" s="29">
        <f t="shared" si="175"/>
        <v>1.5940000000000001</v>
      </c>
      <c r="G3532" s="23">
        <f t="shared" si="176"/>
        <v>0</v>
      </c>
      <c r="H3532" s="30"/>
      <c r="I3532" s="29"/>
      <c r="J3532" s="23">
        <f t="shared" si="177"/>
        <v>1.2509999999999999</v>
      </c>
      <c r="K3532" s="30"/>
      <c r="L3532" s="29"/>
      <c r="M3532" s="98" t="s">
        <v>4944</v>
      </c>
      <c r="N3532" s="98" t="s">
        <v>4944</v>
      </c>
      <c r="O3532" s="98" t="s">
        <v>4944</v>
      </c>
      <c r="P3532" s="98" t="s">
        <v>4944</v>
      </c>
      <c r="Q3532" s="98" t="s">
        <v>4944</v>
      </c>
      <c r="R3532" s="98">
        <v>1.4730000000000001</v>
      </c>
      <c r="S3532" s="98">
        <v>4.3769999999999998</v>
      </c>
      <c r="T3532" s="98" t="s">
        <v>4944</v>
      </c>
      <c r="U3532" s="98">
        <v>0.40500000000000003</v>
      </c>
    </row>
    <row r="3533" spans="1:21" x14ac:dyDescent="0.25">
      <c r="A3533" s="57" t="s">
        <v>4640</v>
      </c>
      <c r="B3533" s="57" t="s">
        <v>2788</v>
      </c>
      <c r="C3533" s="57" t="s">
        <v>4692</v>
      </c>
      <c r="D3533" s="91">
        <v>11</v>
      </c>
      <c r="E3533" s="57" t="s">
        <v>6859</v>
      </c>
      <c r="F3533" s="29">
        <f t="shared" si="175"/>
        <v>1.5739999999999998</v>
      </c>
      <c r="G3533" s="23">
        <f t="shared" si="176"/>
        <v>0.67999999999999994</v>
      </c>
      <c r="H3533" s="30"/>
      <c r="I3533" s="29"/>
      <c r="J3533" s="23">
        <f t="shared" si="177"/>
        <v>0.95839999999999992</v>
      </c>
      <c r="K3533" s="30"/>
      <c r="L3533" s="29"/>
      <c r="M3533" s="98" t="s">
        <v>4944</v>
      </c>
      <c r="N3533" s="98">
        <v>2.0539999999999998</v>
      </c>
      <c r="O3533" s="98">
        <v>0.38600000000000001</v>
      </c>
      <c r="P3533" s="98">
        <v>0.28000000000000003</v>
      </c>
      <c r="Q3533" s="98" t="s">
        <v>4944</v>
      </c>
      <c r="R3533" s="98">
        <v>7.0000000000000007E-2</v>
      </c>
      <c r="S3533" s="98">
        <v>4.5</v>
      </c>
      <c r="T3533" s="98">
        <v>0.111</v>
      </c>
      <c r="U3533" s="98">
        <v>0.111</v>
      </c>
    </row>
    <row r="3534" spans="1:21" x14ac:dyDescent="0.25">
      <c r="A3534" s="57" t="s">
        <v>4640</v>
      </c>
      <c r="B3534" s="57" t="s">
        <v>3837</v>
      </c>
      <c r="C3534" s="57" t="s">
        <v>4730</v>
      </c>
      <c r="D3534" s="91">
        <v>18</v>
      </c>
      <c r="E3534" s="57" t="s">
        <v>9359</v>
      </c>
      <c r="F3534" s="29">
        <f t="shared" si="175"/>
        <v>1.5543333333333333</v>
      </c>
      <c r="G3534" s="23">
        <f t="shared" si="176"/>
        <v>0.23275000000000001</v>
      </c>
      <c r="H3534" s="30"/>
      <c r="I3534" s="29"/>
      <c r="J3534" s="23">
        <f t="shared" si="177"/>
        <v>2.4134000000000002</v>
      </c>
      <c r="K3534" s="30"/>
      <c r="L3534" s="29"/>
      <c r="M3534" s="98">
        <v>0.93100000000000005</v>
      </c>
      <c r="N3534" s="98" t="s">
        <v>4944</v>
      </c>
      <c r="O3534" s="98" t="s">
        <v>4944</v>
      </c>
      <c r="P3534" s="98" t="s">
        <v>4944</v>
      </c>
      <c r="Q3534" s="98">
        <v>6.8490000000000002</v>
      </c>
      <c r="R3534" s="98">
        <v>0.55500000000000005</v>
      </c>
      <c r="S3534" s="98">
        <v>2.3690000000000002</v>
      </c>
      <c r="T3534" s="98">
        <v>0.372</v>
      </c>
      <c r="U3534" s="98">
        <v>1.9219999999999999</v>
      </c>
    </row>
    <row r="3535" spans="1:21" x14ac:dyDescent="0.25">
      <c r="A3535" s="57" t="s">
        <v>4640</v>
      </c>
      <c r="B3535" s="57" t="s">
        <v>1111</v>
      </c>
      <c r="C3535" s="57" t="s">
        <v>4712</v>
      </c>
      <c r="D3535" s="91">
        <v>15</v>
      </c>
      <c r="E3535" s="57" t="s">
        <v>7788</v>
      </c>
      <c r="F3535" s="29">
        <f t="shared" si="175"/>
        <v>1.5463333333333333</v>
      </c>
      <c r="G3535" s="23">
        <f t="shared" si="176"/>
        <v>2.1897500000000001</v>
      </c>
      <c r="H3535" s="30"/>
      <c r="I3535" s="29"/>
      <c r="J3535" s="23">
        <f t="shared" si="177"/>
        <v>0.92780000000000007</v>
      </c>
      <c r="K3535" s="30"/>
      <c r="L3535" s="29"/>
      <c r="M3535" s="98" t="s">
        <v>4944</v>
      </c>
      <c r="N3535" s="98" t="s">
        <v>4944</v>
      </c>
      <c r="O3535" s="98" t="s">
        <v>4944</v>
      </c>
      <c r="P3535" s="98">
        <v>8.7590000000000003</v>
      </c>
      <c r="Q3535" s="98" t="s">
        <v>4944</v>
      </c>
      <c r="R3535" s="98" t="s">
        <v>4944</v>
      </c>
      <c r="S3535" s="98" t="s">
        <v>4944</v>
      </c>
      <c r="T3535" s="98" t="s">
        <v>4944</v>
      </c>
      <c r="U3535" s="98">
        <v>4.6390000000000002</v>
      </c>
    </row>
    <row r="3536" spans="1:21" x14ac:dyDescent="0.25">
      <c r="A3536" s="57" t="s">
        <v>4640</v>
      </c>
      <c r="B3536" s="57" t="s">
        <v>4104</v>
      </c>
      <c r="C3536" s="57" t="s">
        <v>4720</v>
      </c>
      <c r="D3536" s="91">
        <v>15</v>
      </c>
      <c r="E3536" s="57" t="s">
        <v>8167</v>
      </c>
      <c r="F3536" s="29">
        <f t="shared" si="175"/>
        <v>1.5453333333333334</v>
      </c>
      <c r="G3536" s="23">
        <f t="shared" si="176"/>
        <v>5.9610000000000003</v>
      </c>
      <c r="H3536" s="30"/>
      <c r="I3536" s="29"/>
      <c r="J3536" s="23">
        <f t="shared" si="177"/>
        <v>0.92720000000000002</v>
      </c>
      <c r="K3536" s="30"/>
      <c r="L3536" s="29"/>
      <c r="M3536" s="98" t="s">
        <v>4944</v>
      </c>
      <c r="N3536" s="98">
        <v>15</v>
      </c>
      <c r="O3536" s="98">
        <v>5.0490000000000004</v>
      </c>
      <c r="P3536" s="98">
        <v>3.7949999999999999</v>
      </c>
      <c r="Q3536" s="98" t="s">
        <v>4944</v>
      </c>
      <c r="R3536" s="98" t="s">
        <v>4944</v>
      </c>
      <c r="S3536" s="98">
        <v>3.8010000000000002</v>
      </c>
      <c r="T3536" s="98" t="s">
        <v>4944</v>
      </c>
      <c r="U3536" s="98">
        <v>0.83499999999999996</v>
      </c>
    </row>
    <row r="3537" spans="1:21" x14ac:dyDescent="0.25">
      <c r="A3537" s="57" t="s">
        <v>4640</v>
      </c>
      <c r="B3537" s="57" t="s">
        <v>2267</v>
      </c>
      <c r="C3537" s="57" t="s">
        <v>4701</v>
      </c>
      <c r="D3537" s="91">
        <v>11</v>
      </c>
      <c r="E3537" s="57" t="s">
        <v>7312</v>
      </c>
      <c r="F3537" s="29">
        <f t="shared" si="175"/>
        <v>1.5346666666666666</v>
      </c>
      <c r="G3537" s="23">
        <f t="shared" si="176"/>
        <v>3.8250000000000002</v>
      </c>
      <c r="H3537" s="30"/>
      <c r="I3537" s="29"/>
      <c r="J3537" s="23">
        <f t="shared" si="177"/>
        <v>1.1848000000000003</v>
      </c>
      <c r="K3537" s="30"/>
      <c r="L3537" s="29"/>
      <c r="M3537" s="98" t="s">
        <v>4944</v>
      </c>
      <c r="N3537" s="98">
        <v>1</v>
      </c>
      <c r="O3537" s="98" t="s">
        <v>4944</v>
      </c>
      <c r="P3537" s="98">
        <v>14.3</v>
      </c>
      <c r="Q3537" s="98">
        <v>0.314</v>
      </c>
      <c r="R3537" s="98">
        <v>1.006</v>
      </c>
      <c r="S3537" s="98">
        <v>2.4900000000000002</v>
      </c>
      <c r="T3537" s="98">
        <v>0.496</v>
      </c>
      <c r="U3537" s="98">
        <v>1.6180000000000001</v>
      </c>
    </row>
    <row r="3538" spans="1:21" x14ac:dyDescent="0.25">
      <c r="A3538" s="57" t="s">
        <v>4640</v>
      </c>
      <c r="B3538" s="57" t="s">
        <v>234</v>
      </c>
      <c r="C3538" s="57" t="s">
        <v>4668</v>
      </c>
      <c r="D3538" s="91">
        <v>6</v>
      </c>
      <c r="E3538" s="57" t="s">
        <v>5728</v>
      </c>
      <c r="F3538" s="29">
        <f t="shared" si="175"/>
        <v>1.5233333333333334</v>
      </c>
      <c r="G3538" s="23">
        <f t="shared" si="176"/>
        <v>0</v>
      </c>
      <c r="H3538" s="30"/>
      <c r="I3538" s="29"/>
      <c r="J3538" s="23">
        <f t="shared" si="177"/>
        <v>0.9141999999999999</v>
      </c>
      <c r="K3538" s="30"/>
      <c r="L3538" s="29"/>
      <c r="M3538" s="98" t="s">
        <v>4944</v>
      </c>
      <c r="N3538" s="98" t="s">
        <v>4944</v>
      </c>
      <c r="O3538" s="98" t="s">
        <v>4944</v>
      </c>
      <c r="P3538" s="98" t="s">
        <v>4944</v>
      </c>
      <c r="Q3538" s="98" t="s">
        <v>4944</v>
      </c>
      <c r="R3538" s="98">
        <v>1E-3</v>
      </c>
      <c r="S3538" s="98">
        <v>1.8460000000000001</v>
      </c>
      <c r="T3538" s="98">
        <v>2.637</v>
      </c>
      <c r="U3538" s="98">
        <v>8.6999999999999994E-2</v>
      </c>
    </row>
    <row r="3539" spans="1:21" x14ac:dyDescent="0.25">
      <c r="A3539" s="57" t="s">
        <v>4640</v>
      </c>
      <c r="B3539" s="57" t="s">
        <v>3600</v>
      </c>
      <c r="C3539" s="57" t="s">
        <v>4730</v>
      </c>
      <c r="D3539" s="91">
        <v>18</v>
      </c>
      <c r="E3539" s="57" t="s">
        <v>9355</v>
      </c>
      <c r="F3539" s="29">
        <f t="shared" si="175"/>
        <v>1.5229999999999999</v>
      </c>
      <c r="G3539" s="23">
        <f t="shared" si="176"/>
        <v>5.0415000000000001</v>
      </c>
      <c r="H3539" s="30"/>
      <c r="I3539" s="29"/>
      <c r="J3539" s="23">
        <f t="shared" si="177"/>
        <v>4.5746000000000002</v>
      </c>
      <c r="K3539" s="30"/>
      <c r="L3539" s="29"/>
      <c r="M3539" s="98">
        <v>19.712</v>
      </c>
      <c r="N3539" s="98">
        <v>0.114</v>
      </c>
      <c r="O3539" s="98">
        <v>0.34</v>
      </c>
      <c r="P3539" s="98" t="s">
        <v>4944</v>
      </c>
      <c r="Q3539" s="98">
        <v>9.1210000000000004</v>
      </c>
      <c r="R3539" s="98">
        <v>9.1829999999999998</v>
      </c>
      <c r="S3539" s="98">
        <v>2.3370000000000002</v>
      </c>
      <c r="T3539" s="98">
        <v>0.33900000000000002</v>
      </c>
      <c r="U3539" s="98">
        <v>1.893</v>
      </c>
    </row>
    <row r="3540" spans="1:21" x14ac:dyDescent="0.25">
      <c r="A3540" s="57" t="s">
        <v>4640</v>
      </c>
      <c r="B3540" s="57" t="s">
        <v>4353</v>
      </c>
      <c r="C3540" s="57" t="s">
        <v>4650</v>
      </c>
      <c r="D3540" s="91">
        <v>2</v>
      </c>
      <c r="E3540" s="57" t="s">
        <v>5263</v>
      </c>
      <c r="F3540" s="29">
        <f t="shared" si="175"/>
        <v>1.5170000000000001</v>
      </c>
      <c r="G3540" s="23">
        <f t="shared" si="176"/>
        <v>0</v>
      </c>
      <c r="H3540" s="30"/>
      <c r="I3540" s="29"/>
      <c r="J3540" s="23">
        <f t="shared" si="177"/>
        <v>0.91020000000000001</v>
      </c>
      <c r="K3540" s="30"/>
      <c r="L3540" s="29"/>
      <c r="M3540" s="98" t="s">
        <v>4944</v>
      </c>
      <c r="N3540" s="98" t="s">
        <v>4944</v>
      </c>
      <c r="O3540" s="98" t="s">
        <v>4944</v>
      </c>
      <c r="P3540" s="98" t="s">
        <v>4944</v>
      </c>
      <c r="Q3540" s="98" t="s">
        <v>4944</v>
      </c>
      <c r="R3540" s="98" t="s">
        <v>4944</v>
      </c>
      <c r="S3540" s="98" t="s">
        <v>4944</v>
      </c>
      <c r="T3540" s="98">
        <v>3.0960000000000001</v>
      </c>
      <c r="U3540" s="98">
        <v>1.4550000000000001</v>
      </c>
    </row>
    <row r="3541" spans="1:21" x14ac:dyDescent="0.25">
      <c r="A3541" s="57" t="s">
        <v>4640</v>
      </c>
      <c r="B3541" s="57" t="s">
        <v>3568</v>
      </c>
      <c r="C3541" s="57" t="s">
        <v>4712</v>
      </c>
      <c r="D3541" s="91">
        <v>15</v>
      </c>
      <c r="E3541" s="57" t="s">
        <v>7889</v>
      </c>
      <c r="F3541" s="29">
        <f t="shared" si="175"/>
        <v>1.5166666666666666</v>
      </c>
      <c r="G3541" s="23">
        <f t="shared" si="176"/>
        <v>3.0110000000000001</v>
      </c>
      <c r="H3541" s="30"/>
      <c r="I3541" s="29"/>
      <c r="J3541" s="23">
        <f t="shared" si="177"/>
        <v>0.90999999999999992</v>
      </c>
      <c r="K3541" s="30"/>
      <c r="L3541" s="29"/>
      <c r="M3541" s="98" t="s">
        <v>4944</v>
      </c>
      <c r="N3541" s="98" t="s">
        <v>4944</v>
      </c>
      <c r="O3541" s="98">
        <v>12.044</v>
      </c>
      <c r="P3541" s="98" t="s">
        <v>4944</v>
      </c>
      <c r="Q3541" s="98" t="s">
        <v>4944</v>
      </c>
      <c r="R3541" s="98" t="s">
        <v>4944</v>
      </c>
      <c r="S3541" s="98" t="s">
        <v>4944</v>
      </c>
      <c r="T3541" s="98">
        <v>4.55</v>
      </c>
      <c r="U3541" s="98" t="s">
        <v>4944</v>
      </c>
    </row>
    <row r="3542" spans="1:21" x14ac:dyDescent="0.25">
      <c r="A3542" s="57" t="s">
        <v>4640</v>
      </c>
      <c r="B3542" s="57" t="s">
        <v>2102</v>
      </c>
      <c r="C3542" s="57" t="s">
        <v>4669</v>
      </c>
      <c r="D3542" s="91">
        <v>6</v>
      </c>
      <c r="E3542" s="57" t="s">
        <v>5937</v>
      </c>
      <c r="F3542" s="29">
        <f t="shared" si="175"/>
        <v>1.5046666666666668</v>
      </c>
      <c r="G3542" s="23">
        <f t="shared" si="176"/>
        <v>0.66949999999999998</v>
      </c>
      <c r="H3542" s="30"/>
      <c r="I3542" s="29"/>
      <c r="J3542" s="23">
        <f t="shared" si="177"/>
        <v>1.2866</v>
      </c>
      <c r="K3542" s="30"/>
      <c r="L3542" s="29"/>
      <c r="M3542" s="98">
        <v>0.14199999999999999</v>
      </c>
      <c r="N3542" s="98">
        <v>3.5999999999999997E-2</v>
      </c>
      <c r="O3542" s="98">
        <v>2.5</v>
      </c>
      <c r="P3542" s="98" t="s">
        <v>4944</v>
      </c>
      <c r="Q3542" s="98">
        <v>0.24</v>
      </c>
      <c r="R3542" s="98">
        <v>1.679</v>
      </c>
      <c r="S3542" s="98">
        <v>0.998</v>
      </c>
      <c r="T3542" s="98">
        <v>1.5469999999999999</v>
      </c>
      <c r="U3542" s="98">
        <v>1.9690000000000001</v>
      </c>
    </row>
    <row r="3543" spans="1:21" x14ac:dyDescent="0.25">
      <c r="A3543" s="57" t="s">
        <v>4640</v>
      </c>
      <c r="B3543" s="57" t="s">
        <v>2604</v>
      </c>
      <c r="C3543" s="57" t="s">
        <v>4678</v>
      </c>
      <c r="D3543" s="91">
        <v>6</v>
      </c>
      <c r="E3543" s="57" t="s">
        <v>6329</v>
      </c>
      <c r="F3543" s="29">
        <f t="shared" si="175"/>
        <v>1.5</v>
      </c>
      <c r="G3543" s="23">
        <f t="shared" si="176"/>
        <v>0.61775000000000002</v>
      </c>
      <c r="H3543" s="30"/>
      <c r="I3543" s="29"/>
      <c r="J3543" s="23">
        <f t="shared" si="177"/>
        <v>0.9</v>
      </c>
      <c r="K3543" s="30"/>
      <c r="L3543" s="29"/>
      <c r="M3543" s="98" t="s">
        <v>4944</v>
      </c>
      <c r="N3543" s="98">
        <v>0.47599999999999998</v>
      </c>
      <c r="O3543" s="98">
        <v>1.9950000000000001</v>
      </c>
      <c r="P3543" s="98" t="s">
        <v>4944</v>
      </c>
      <c r="Q3543" s="98" t="s">
        <v>4944</v>
      </c>
      <c r="R3543" s="98" t="s">
        <v>4944</v>
      </c>
      <c r="S3543" s="98">
        <v>4.5</v>
      </c>
      <c r="T3543" s="98" t="s">
        <v>4944</v>
      </c>
      <c r="U3543" s="98" t="s">
        <v>4944</v>
      </c>
    </row>
    <row r="3544" spans="1:21" x14ac:dyDescent="0.25">
      <c r="A3544" s="57" t="s">
        <v>4640</v>
      </c>
      <c r="B3544" s="57" t="s">
        <v>2141</v>
      </c>
      <c r="C3544" s="57" t="s">
        <v>4669</v>
      </c>
      <c r="D3544" s="91">
        <v>6</v>
      </c>
      <c r="E3544" s="57" t="s">
        <v>6041</v>
      </c>
      <c r="F3544" s="29">
        <f t="shared" si="175"/>
        <v>1.4993333333333334</v>
      </c>
      <c r="G3544" s="23">
        <f t="shared" si="176"/>
        <v>2.2825000000000002</v>
      </c>
      <c r="H3544" s="30"/>
      <c r="I3544" s="29"/>
      <c r="J3544" s="23">
        <f t="shared" si="177"/>
        <v>1.4692000000000001</v>
      </c>
      <c r="K3544" s="30"/>
      <c r="L3544" s="29"/>
      <c r="M3544" s="98">
        <v>0.158</v>
      </c>
      <c r="N3544" s="98">
        <v>0.251</v>
      </c>
      <c r="O3544" s="98">
        <v>5.8999999999999997E-2</v>
      </c>
      <c r="P3544" s="98">
        <v>8.6620000000000008</v>
      </c>
      <c r="Q3544" s="98">
        <v>1.0620000000000001</v>
      </c>
      <c r="R3544" s="98">
        <v>1.786</v>
      </c>
      <c r="S3544" s="98" t="s">
        <v>4944</v>
      </c>
      <c r="T3544" s="98">
        <v>4.1589999999999998</v>
      </c>
      <c r="U3544" s="98">
        <v>0.33900000000000002</v>
      </c>
    </row>
    <row r="3545" spans="1:21" x14ac:dyDescent="0.25">
      <c r="A3545" s="57" t="s">
        <v>4640</v>
      </c>
      <c r="B3545" s="57" t="s">
        <v>3780</v>
      </c>
      <c r="C3545" s="57" t="s">
        <v>4681</v>
      </c>
      <c r="D3545" s="91">
        <v>8</v>
      </c>
      <c r="E3545" s="57" t="s">
        <v>6555</v>
      </c>
      <c r="F3545" s="29">
        <f t="shared" si="175"/>
        <v>1.4956666666666667</v>
      </c>
      <c r="G3545" s="23">
        <f t="shared" si="176"/>
        <v>3.2500000000000001E-2</v>
      </c>
      <c r="H3545" s="30"/>
      <c r="I3545" s="29"/>
      <c r="J3545" s="23">
        <f t="shared" si="177"/>
        <v>1.8051999999999999</v>
      </c>
      <c r="K3545" s="30"/>
      <c r="L3545" s="29"/>
      <c r="M3545" s="98">
        <v>0.13</v>
      </c>
      <c r="N3545" s="98" t="s">
        <v>4944</v>
      </c>
      <c r="O3545" s="98" t="s">
        <v>4944</v>
      </c>
      <c r="P3545" s="98" t="s">
        <v>4944</v>
      </c>
      <c r="Q3545" s="98" t="s">
        <v>4944</v>
      </c>
      <c r="R3545" s="98">
        <v>4.5389999999999997</v>
      </c>
      <c r="S3545" s="98">
        <v>4.4870000000000001</v>
      </c>
      <c r="T3545" s="98" t="s">
        <v>4944</v>
      </c>
      <c r="U3545" s="98" t="s">
        <v>4944</v>
      </c>
    </row>
    <row r="3546" spans="1:21" x14ac:dyDescent="0.25">
      <c r="A3546" s="57" t="s">
        <v>4640</v>
      </c>
      <c r="B3546" s="57" t="s">
        <v>3278</v>
      </c>
      <c r="C3546" s="57" t="s">
        <v>4733</v>
      </c>
      <c r="D3546" s="91">
        <v>20</v>
      </c>
      <c r="E3546" s="57" t="s">
        <v>9475</v>
      </c>
      <c r="F3546" s="29">
        <f t="shared" si="175"/>
        <v>1.4903333333333333</v>
      </c>
      <c r="G3546" s="23">
        <f t="shared" si="176"/>
        <v>0.28475</v>
      </c>
      <c r="H3546" s="30"/>
      <c r="I3546" s="29"/>
      <c r="J3546" s="23">
        <f t="shared" si="177"/>
        <v>1.6469999999999998</v>
      </c>
      <c r="K3546" s="30"/>
      <c r="L3546" s="29"/>
      <c r="M3546" s="98">
        <v>0.2</v>
      </c>
      <c r="N3546" s="98">
        <v>0.755</v>
      </c>
      <c r="O3546" s="98">
        <v>9.5000000000000001E-2</v>
      </c>
      <c r="P3546" s="98">
        <v>8.8999999999999996E-2</v>
      </c>
      <c r="Q3546" s="98">
        <v>2.8940000000000001</v>
      </c>
      <c r="R3546" s="98">
        <v>0.87</v>
      </c>
      <c r="S3546" s="98">
        <v>0.872</v>
      </c>
      <c r="T3546" s="98">
        <v>2.7130000000000001</v>
      </c>
      <c r="U3546" s="98">
        <v>0.88600000000000001</v>
      </c>
    </row>
    <row r="3547" spans="1:21" x14ac:dyDescent="0.25">
      <c r="A3547" s="57" t="s">
        <v>4640</v>
      </c>
      <c r="B3547" s="57" t="s">
        <v>2950</v>
      </c>
      <c r="C3547" s="57" t="s">
        <v>4714</v>
      </c>
      <c r="D3547" s="91">
        <v>15</v>
      </c>
      <c r="E3547" s="57" t="s">
        <v>8079</v>
      </c>
      <c r="F3547" s="29">
        <f t="shared" si="175"/>
        <v>1.4896666666666665</v>
      </c>
      <c r="G3547" s="23">
        <f t="shared" si="176"/>
        <v>4.0142500000000005</v>
      </c>
      <c r="H3547" s="30"/>
      <c r="I3547" s="29"/>
      <c r="J3547" s="23">
        <f t="shared" si="177"/>
        <v>1.7993999999999999</v>
      </c>
      <c r="K3547" s="30"/>
      <c r="L3547" s="29"/>
      <c r="M3547" s="98">
        <v>12.308</v>
      </c>
      <c r="N3547" s="98">
        <v>0.874</v>
      </c>
      <c r="O3547" s="98">
        <v>2.6120000000000001</v>
      </c>
      <c r="P3547" s="98">
        <v>0.26300000000000001</v>
      </c>
      <c r="Q3547" s="98">
        <v>0.41699999999999998</v>
      </c>
      <c r="R3547" s="98">
        <v>4.1109999999999998</v>
      </c>
      <c r="S3547" s="98" t="s">
        <v>4944</v>
      </c>
      <c r="T3547" s="98">
        <v>2.36</v>
      </c>
      <c r="U3547" s="98">
        <v>2.109</v>
      </c>
    </row>
    <row r="3548" spans="1:21" x14ac:dyDescent="0.25">
      <c r="A3548" s="57" t="s">
        <v>4640</v>
      </c>
      <c r="B3548" s="57" t="s">
        <v>4396</v>
      </c>
      <c r="C3548" s="57" t="s">
        <v>4724</v>
      </c>
      <c r="D3548" s="91">
        <v>16</v>
      </c>
      <c r="E3548" s="57" t="s">
        <v>8955</v>
      </c>
      <c r="F3548" s="29">
        <f t="shared" si="175"/>
        <v>1.4580000000000002</v>
      </c>
      <c r="G3548" s="23">
        <f t="shared" si="176"/>
        <v>3.0495000000000001</v>
      </c>
      <c r="H3548" s="30"/>
      <c r="I3548" s="29"/>
      <c r="J3548" s="23">
        <f t="shared" si="177"/>
        <v>1.4648000000000001</v>
      </c>
      <c r="K3548" s="30"/>
      <c r="L3548" s="29"/>
      <c r="M3548" s="98">
        <v>9.4749999999999996</v>
      </c>
      <c r="N3548" s="98">
        <v>0.92500000000000004</v>
      </c>
      <c r="O3548" s="98">
        <v>1.635</v>
      </c>
      <c r="P3548" s="98">
        <v>0.16300000000000001</v>
      </c>
      <c r="Q3548" s="98">
        <v>1.9119999999999999</v>
      </c>
      <c r="R3548" s="98">
        <v>1.038</v>
      </c>
      <c r="S3548" s="98">
        <v>1.4999999999999999E-2</v>
      </c>
      <c r="T3548" s="98">
        <v>3.1619999999999999</v>
      </c>
      <c r="U3548" s="98">
        <v>1.1970000000000001</v>
      </c>
    </row>
    <row r="3549" spans="1:21" x14ac:dyDescent="0.25">
      <c r="A3549" s="57" t="s">
        <v>4640</v>
      </c>
      <c r="B3549" s="57" t="s">
        <v>3111</v>
      </c>
      <c r="C3549" s="57" t="s">
        <v>4680</v>
      </c>
      <c r="D3549" s="91">
        <v>7</v>
      </c>
      <c r="E3549" s="57" t="s">
        <v>6463</v>
      </c>
      <c r="F3549" s="29">
        <f t="shared" si="175"/>
        <v>1.4566666666666668</v>
      </c>
      <c r="G3549" s="23">
        <f t="shared" si="176"/>
        <v>0</v>
      </c>
      <c r="H3549" s="30"/>
      <c r="I3549" s="29"/>
      <c r="J3549" s="23">
        <f t="shared" si="177"/>
        <v>2.1505999999999998</v>
      </c>
      <c r="K3549" s="30"/>
      <c r="L3549" s="29"/>
      <c r="M3549" s="98" t="s">
        <v>4944</v>
      </c>
      <c r="N3549" s="98" t="s">
        <v>4944</v>
      </c>
      <c r="O3549" s="98" t="s">
        <v>4944</v>
      </c>
      <c r="P3549" s="98" t="s">
        <v>4944</v>
      </c>
      <c r="Q3549" s="98" t="s">
        <v>4944</v>
      </c>
      <c r="R3549" s="98">
        <v>6.383</v>
      </c>
      <c r="S3549" s="98" t="s">
        <v>4944</v>
      </c>
      <c r="T3549" s="98">
        <v>4.3689999999999998</v>
      </c>
      <c r="U3549" s="98">
        <v>1E-3</v>
      </c>
    </row>
    <row r="3550" spans="1:21" x14ac:dyDescent="0.25">
      <c r="A3550" s="57" t="s">
        <v>4640</v>
      </c>
      <c r="B3550" s="57" t="s">
        <v>843</v>
      </c>
      <c r="C3550" s="57" t="s">
        <v>4660</v>
      </c>
      <c r="D3550" s="91">
        <v>4</v>
      </c>
      <c r="E3550" s="57" t="s">
        <v>5463</v>
      </c>
      <c r="F3550" s="29">
        <f t="shared" si="175"/>
        <v>1.4489999999999998</v>
      </c>
      <c r="G3550" s="23">
        <f t="shared" si="176"/>
        <v>8.5640000000000001</v>
      </c>
      <c r="H3550" s="30"/>
      <c r="I3550" s="29"/>
      <c r="J3550" s="23">
        <f t="shared" si="177"/>
        <v>2.8820000000000001</v>
      </c>
      <c r="K3550" s="30"/>
      <c r="L3550" s="29"/>
      <c r="M3550" s="98">
        <v>11.066000000000001</v>
      </c>
      <c r="N3550" s="98">
        <v>2.3079999999999998</v>
      </c>
      <c r="O3550" s="98">
        <v>6.8639999999999999</v>
      </c>
      <c r="P3550" s="98">
        <v>14.018000000000001</v>
      </c>
      <c r="Q3550" s="98">
        <v>3.2519999999999998</v>
      </c>
      <c r="R3550" s="98">
        <v>6.8109999999999999</v>
      </c>
      <c r="S3550" s="98">
        <v>1.4219999999999999</v>
      </c>
      <c r="T3550" s="98">
        <v>0.23100000000000001</v>
      </c>
      <c r="U3550" s="98">
        <v>2.694</v>
      </c>
    </row>
    <row r="3551" spans="1:21" x14ac:dyDescent="0.25">
      <c r="A3551" s="57" t="s">
        <v>4640</v>
      </c>
      <c r="B3551" s="57" t="s">
        <v>9615</v>
      </c>
      <c r="C3551" s="57" t="s">
        <v>4643</v>
      </c>
      <c r="D3551" s="91">
        <v>1</v>
      </c>
      <c r="E3551" s="57" t="s">
        <v>9616</v>
      </c>
      <c r="F3551" s="29">
        <f t="shared" si="175"/>
        <v>1.4483333333333333</v>
      </c>
      <c r="G3551" s="23">
        <f t="shared" si="176"/>
        <v>0</v>
      </c>
      <c r="H3551" s="30"/>
      <c r="I3551" s="29"/>
      <c r="J3551" s="23">
        <f t="shared" si="177"/>
        <v>0.86899999999999999</v>
      </c>
      <c r="K3551" s="30"/>
      <c r="L3551" s="29"/>
      <c r="M3551" s="98" t="s">
        <v>4944</v>
      </c>
      <c r="N3551" s="98" t="s">
        <v>4944</v>
      </c>
      <c r="O3551" s="98" t="s">
        <v>4944</v>
      </c>
      <c r="P3551" s="98" t="s">
        <v>4944</v>
      </c>
      <c r="Q3551" s="98" t="s">
        <v>4944</v>
      </c>
      <c r="R3551" s="98" t="s">
        <v>4944</v>
      </c>
      <c r="S3551" s="98" t="s">
        <v>4944</v>
      </c>
      <c r="T3551" s="98" t="s">
        <v>4944</v>
      </c>
      <c r="U3551" s="98">
        <v>4.3449999999999998</v>
      </c>
    </row>
    <row r="3552" spans="1:21" x14ac:dyDescent="0.25">
      <c r="A3552" s="57" t="s">
        <v>4640</v>
      </c>
      <c r="B3552" s="57" t="s">
        <v>969</v>
      </c>
      <c r="C3552" s="57" t="s">
        <v>4678</v>
      </c>
      <c r="D3552" s="91">
        <v>6</v>
      </c>
      <c r="E3552" s="57" t="s">
        <v>6273</v>
      </c>
      <c r="F3552" s="29">
        <f t="shared" ref="F3552:F3615" si="178">SUM(S3552:U3552)/3</f>
        <v>1.4446666666666668</v>
      </c>
      <c r="G3552" s="23">
        <f t="shared" ref="G3552:G3615" si="179">SUM(M3552:P3552)/4</f>
        <v>42.273249999999997</v>
      </c>
      <c r="H3552" s="30"/>
      <c r="I3552" s="29"/>
      <c r="J3552" s="23">
        <f t="shared" ref="J3552:J3615" si="180">SUM(Q3552:U3552)/5</f>
        <v>2.4343999999999997</v>
      </c>
      <c r="K3552" s="30"/>
      <c r="L3552" s="29"/>
      <c r="M3552" s="98" t="s">
        <v>4944</v>
      </c>
      <c r="N3552" s="98">
        <v>76.599999999999994</v>
      </c>
      <c r="O3552" s="98">
        <v>30.536000000000001</v>
      </c>
      <c r="P3552" s="98">
        <v>61.957000000000001</v>
      </c>
      <c r="Q3552" s="98">
        <v>4.3</v>
      </c>
      <c r="R3552" s="98">
        <v>3.5379999999999998</v>
      </c>
      <c r="S3552" s="98">
        <v>2.9940000000000002</v>
      </c>
      <c r="T3552" s="98">
        <v>0.18099999999999999</v>
      </c>
      <c r="U3552" s="98">
        <v>1.159</v>
      </c>
    </row>
    <row r="3553" spans="1:21" x14ac:dyDescent="0.25">
      <c r="A3553" s="57" t="s">
        <v>4640</v>
      </c>
      <c r="B3553" s="57" t="s">
        <v>2685</v>
      </c>
      <c r="C3553" s="57" t="s">
        <v>4669</v>
      </c>
      <c r="D3553" s="91">
        <v>6</v>
      </c>
      <c r="E3553" s="57" t="s">
        <v>5844</v>
      </c>
      <c r="F3553" s="29">
        <f t="shared" si="178"/>
        <v>1.4346666666666668</v>
      </c>
      <c r="G3553" s="23">
        <f t="shared" si="179"/>
        <v>2.75E-2</v>
      </c>
      <c r="H3553" s="30"/>
      <c r="I3553" s="29"/>
      <c r="J3553" s="23">
        <f t="shared" si="180"/>
        <v>0.86080000000000001</v>
      </c>
      <c r="K3553" s="30"/>
      <c r="L3553" s="29"/>
      <c r="M3553" s="98" t="s">
        <v>4944</v>
      </c>
      <c r="N3553" s="98" t="s">
        <v>4944</v>
      </c>
      <c r="O3553" s="98" t="s">
        <v>4944</v>
      </c>
      <c r="P3553" s="98">
        <v>0.11</v>
      </c>
      <c r="Q3553" s="98" t="s">
        <v>4944</v>
      </c>
      <c r="R3553" s="98" t="s">
        <v>4944</v>
      </c>
      <c r="S3553" s="98" t="s">
        <v>4944</v>
      </c>
      <c r="T3553" s="98">
        <v>0.20599999999999999</v>
      </c>
      <c r="U3553" s="98">
        <v>4.0979999999999999</v>
      </c>
    </row>
    <row r="3554" spans="1:21" x14ac:dyDescent="0.25">
      <c r="A3554" s="57" t="s">
        <v>4640</v>
      </c>
      <c r="B3554" s="57" t="s">
        <v>3187</v>
      </c>
      <c r="C3554" s="57" t="s">
        <v>4733</v>
      </c>
      <c r="D3554" s="91">
        <v>20</v>
      </c>
      <c r="E3554" s="57" t="s">
        <v>9474</v>
      </c>
      <c r="F3554" s="29">
        <f t="shared" si="178"/>
        <v>1.4279999999999999</v>
      </c>
      <c r="G3554" s="23">
        <f t="shared" si="179"/>
        <v>0.77150000000000007</v>
      </c>
      <c r="H3554" s="30"/>
      <c r="I3554" s="29"/>
      <c r="J3554" s="23">
        <f t="shared" si="180"/>
        <v>0.94679999999999997</v>
      </c>
      <c r="K3554" s="30"/>
      <c r="L3554" s="29"/>
      <c r="M3554" s="98">
        <v>0.68</v>
      </c>
      <c r="N3554" s="98">
        <v>0.46500000000000002</v>
      </c>
      <c r="O3554" s="98">
        <v>1.9410000000000001</v>
      </c>
      <c r="P3554" s="98" t="s">
        <v>4944</v>
      </c>
      <c r="Q3554" s="98" t="s">
        <v>4944</v>
      </c>
      <c r="R3554" s="98">
        <v>0.45</v>
      </c>
      <c r="S3554" s="98">
        <v>0.115</v>
      </c>
      <c r="T3554" s="98">
        <v>1.3380000000000001</v>
      </c>
      <c r="U3554" s="98">
        <v>2.831</v>
      </c>
    </row>
    <row r="3555" spans="1:21" x14ac:dyDescent="0.25">
      <c r="A3555" s="57" t="s">
        <v>4640</v>
      </c>
      <c r="B3555" s="57" t="s">
        <v>2833</v>
      </c>
      <c r="C3555" s="57" t="s">
        <v>4669</v>
      </c>
      <c r="D3555" s="91">
        <v>6</v>
      </c>
      <c r="E3555" s="57" t="s">
        <v>6030</v>
      </c>
      <c r="F3555" s="29">
        <f t="shared" si="178"/>
        <v>1.4273333333333333</v>
      </c>
      <c r="G3555" s="23">
        <f t="shared" si="179"/>
        <v>28.557500000000001</v>
      </c>
      <c r="H3555" s="30"/>
      <c r="I3555" s="29"/>
      <c r="J3555" s="23">
        <f t="shared" si="180"/>
        <v>13.377599999999997</v>
      </c>
      <c r="K3555" s="30"/>
      <c r="L3555" s="29"/>
      <c r="M3555" s="98" t="s">
        <v>4944</v>
      </c>
      <c r="N3555" s="98" t="s">
        <v>4944</v>
      </c>
      <c r="O3555" s="98">
        <v>114.23</v>
      </c>
      <c r="P3555" s="98" t="s">
        <v>4944</v>
      </c>
      <c r="Q3555" s="98">
        <v>57.622999999999998</v>
      </c>
      <c r="R3555" s="98">
        <v>4.9829999999999997</v>
      </c>
      <c r="S3555" s="98" t="s">
        <v>4944</v>
      </c>
      <c r="T3555" s="98">
        <v>3.6749999999999998</v>
      </c>
      <c r="U3555" s="98">
        <v>0.60699999999999998</v>
      </c>
    </row>
    <row r="3556" spans="1:21" x14ac:dyDescent="0.25">
      <c r="A3556" s="57" t="s">
        <v>4640</v>
      </c>
      <c r="B3556" s="57" t="s">
        <v>2861</v>
      </c>
      <c r="C3556" s="57" t="s">
        <v>4649</v>
      </c>
      <c r="D3556" s="91">
        <v>2</v>
      </c>
      <c r="E3556" s="57" t="s">
        <v>5249</v>
      </c>
      <c r="F3556" s="29">
        <f t="shared" si="178"/>
        <v>1.4100000000000001</v>
      </c>
      <c r="G3556" s="23">
        <f t="shared" si="179"/>
        <v>0</v>
      </c>
      <c r="H3556" s="30"/>
      <c r="I3556" s="29"/>
      <c r="J3556" s="23">
        <f t="shared" si="180"/>
        <v>0.85300000000000009</v>
      </c>
      <c r="K3556" s="30"/>
      <c r="L3556" s="29"/>
      <c r="M3556" s="98" t="s">
        <v>4944</v>
      </c>
      <c r="N3556" s="98" t="s">
        <v>4944</v>
      </c>
      <c r="O3556" s="98" t="s">
        <v>4944</v>
      </c>
      <c r="P3556" s="98" t="s">
        <v>4944</v>
      </c>
      <c r="Q3556" s="98" t="s">
        <v>4944</v>
      </c>
      <c r="R3556" s="98">
        <v>3.5000000000000003E-2</v>
      </c>
      <c r="S3556" s="98">
        <v>0.53500000000000003</v>
      </c>
      <c r="T3556" s="98">
        <v>1.748</v>
      </c>
      <c r="U3556" s="98">
        <v>1.9470000000000001</v>
      </c>
    </row>
    <row r="3557" spans="1:21" x14ac:dyDescent="0.25">
      <c r="A3557" s="57" t="s">
        <v>4640</v>
      </c>
      <c r="B3557" s="57" t="s">
        <v>1960</v>
      </c>
      <c r="C3557" s="57" t="s">
        <v>4657</v>
      </c>
      <c r="D3557" s="91">
        <v>4</v>
      </c>
      <c r="E3557" s="57" t="s">
        <v>5409</v>
      </c>
      <c r="F3557" s="29">
        <f t="shared" si="178"/>
        <v>1.4016666666666666</v>
      </c>
      <c r="G3557" s="23">
        <f t="shared" si="179"/>
        <v>0.10500000000000001</v>
      </c>
      <c r="H3557" s="30"/>
      <c r="I3557" s="29"/>
      <c r="J3557" s="23">
        <f t="shared" si="180"/>
        <v>1.5774000000000001</v>
      </c>
      <c r="K3557" s="30"/>
      <c r="L3557" s="29"/>
      <c r="M3557" s="98" t="s">
        <v>4944</v>
      </c>
      <c r="N3557" s="98">
        <v>1.7999999999999999E-2</v>
      </c>
      <c r="O3557" s="98" t="s">
        <v>4944</v>
      </c>
      <c r="P3557" s="98">
        <v>0.40200000000000002</v>
      </c>
      <c r="Q3557" s="98">
        <v>2.02</v>
      </c>
      <c r="R3557" s="98">
        <v>1.6619999999999999</v>
      </c>
      <c r="S3557" s="98">
        <v>0.372</v>
      </c>
      <c r="T3557" s="98">
        <v>0.68600000000000005</v>
      </c>
      <c r="U3557" s="98">
        <v>3.1469999999999998</v>
      </c>
    </row>
    <row r="3558" spans="1:21" x14ac:dyDescent="0.25">
      <c r="A3558" s="57" t="s">
        <v>4640</v>
      </c>
      <c r="B3558" s="57" t="s">
        <v>2530</v>
      </c>
      <c r="C3558" s="57" t="s">
        <v>4729</v>
      </c>
      <c r="D3558" s="91">
        <v>18</v>
      </c>
      <c r="E3558" s="57" t="s">
        <v>9223</v>
      </c>
      <c r="F3558" s="29">
        <f t="shared" si="178"/>
        <v>1.3833333333333335</v>
      </c>
      <c r="G3558" s="23">
        <f t="shared" si="179"/>
        <v>2.1727500000000002</v>
      </c>
      <c r="H3558" s="30"/>
      <c r="I3558" s="29"/>
      <c r="J3558" s="23">
        <f t="shared" si="180"/>
        <v>0.89800000000000002</v>
      </c>
      <c r="K3558" s="30"/>
      <c r="L3558" s="29"/>
      <c r="M3558" s="98">
        <v>6.883</v>
      </c>
      <c r="N3558" s="98">
        <v>0.49399999999999999</v>
      </c>
      <c r="O3558" s="98">
        <v>0.28299999999999997</v>
      </c>
      <c r="P3558" s="98">
        <v>1.0309999999999999</v>
      </c>
      <c r="Q3558" s="98" t="s">
        <v>4944</v>
      </c>
      <c r="R3558" s="98">
        <v>0.34</v>
      </c>
      <c r="S3558" s="98">
        <v>0.65500000000000003</v>
      </c>
      <c r="T3558" s="98">
        <v>2.16</v>
      </c>
      <c r="U3558" s="98">
        <v>1.335</v>
      </c>
    </row>
    <row r="3559" spans="1:21" x14ac:dyDescent="0.25">
      <c r="A3559" s="57" t="s">
        <v>4640</v>
      </c>
      <c r="B3559" s="57" t="s">
        <v>3507</v>
      </c>
      <c r="C3559" s="57" t="s">
        <v>4669</v>
      </c>
      <c r="D3559" s="91">
        <v>6</v>
      </c>
      <c r="E3559" s="57" t="s">
        <v>5970</v>
      </c>
      <c r="F3559" s="29">
        <f t="shared" si="178"/>
        <v>1.3819999999999999</v>
      </c>
      <c r="G3559" s="23">
        <f t="shared" si="179"/>
        <v>1.5992500000000001</v>
      </c>
      <c r="H3559" s="30"/>
      <c r="I3559" s="29"/>
      <c r="J3559" s="23">
        <f t="shared" si="180"/>
        <v>3.5659999999999998</v>
      </c>
      <c r="K3559" s="30"/>
      <c r="L3559" s="29"/>
      <c r="M3559" s="98">
        <v>4.26</v>
      </c>
      <c r="N3559" s="98">
        <v>6.0000000000000001E-3</v>
      </c>
      <c r="O3559" s="98">
        <v>2.1309999999999998</v>
      </c>
      <c r="P3559" s="98" t="s">
        <v>4944</v>
      </c>
      <c r="Q3559" s="98" t="s">
        <v>4944</v>
      </c>
      <c r="R3559" s="98">
        <v>13.683999999999999</v>
      </c>
      <c r="S3559" s="98" t="s">
        <v>4944</v>
      </c>
      <c r="T3559" s="98">
        <v>2.1459999999999999</v>
      </c>
      <c r="U3559" s="98">
        <v>2</v>
      </c>
    </row>
    <row r="3560" spans="1:21" x14ac:dyDescent="0.25">
      <c r="A3560" s="57" t="s">
        <v>4640</v>
      </c>
      <c r="B3560" s="57" t="s">
        <v>86</v>
      </c>
      <c r="C3560" s="57" t="s">
        <v>4712</v>
      </c>
      <c r="D3560" s="91">
        <v>15</v>
      </c>
      <c r="E3560" s="57" t="s">
        <v>7782</v>
      </c>
      <c r="F3560" s="29">
        <f t="shared" si="178"/>
        <v>1.3676666666666666</v>
      </c>
      <c r="G3560" s="23">
        <f t="shared" si="179"/>
        <v>43.570250000000001</v>
      </c>
      <c r="H3560" s="30"/>
      <c r="I3560" s="29"/>
      <c r="J3560" s="23">
        <f t="shared" si="180"/>
        <v>5.0152000000000001</v>
      </c>
      <c r="K3560" s="30"/>
      <c r="L3560" s="29"/>
      <c r="M3560" s="98">
        <v>1.167</v>
      </c>
      <c r="N3560" s="98">
        <v>1.1419999999999999</v>
      </c>
      <c r="O3560" s="98">
        <v>134.37100000000001</v>
      </c>
      <c r="P3560" s="98">
        <v>37.600999999999999</v>
      </c>
      <c r="Q3560" s="98">
        <v>14.573</v>
      </c>
      <c r="R3560" s="98">
        <v>6.4</v>
      </c>
      <c r="S3560" s="98">
        <v>6.2E-2</v>
      </c>
      <c r="T3560" s="98">
        <v>0.14699999999999999</v>
      </c>
      <c r="U3560" s="98">
        <v>3.8940000000000001</v>
      </c>
    </row>
    <row r="3561" spans="1:21" x14ac:dyDescent="0.25">
      <c r="A3561" s="57" t="s">
        <v>4640</v>
      </c>
      <c r="B3561" s="57" t="s">
        <v>3182</v>
      </c>
      <c r="C3561" s="57" t="s">
        <v>4669</v>
      </c>
      <c r="D3561" s="91">
        <v>6</v>
      </c>
      <c r="E3561" s="57" t="s">
        <v>6049</v>
      </c>
      <c r="F3561" s="29">
        <f t="shared" si="178"/>
        <v>1.3646666666666667</v>
      </c>
      <c r="G3561" s="23">
        <f t="shared" si="179"/>
        <v>30.322499999999998</v>
      </c>
      <c r="H3561" s="30"/>
      <c r="I3561" s="29"/>
      <c r="J3561" s="23">
        <f t="shared" si="180"/>
        <v>15.384799999999998</v>
      </c>
      <c r="K3561" s="30"/>
      <c r="L3561" s="29"/>
      <c r="M3561" s="98">
        <v>12.347</v>
      </c>
      <c r="N3561" s="98">
        <v>16.006</v>
      </c>
      <c r="O3561" s="98">
        <v>21.84</v>
      </c>
      <c r="P3561" s="98">
        <v>71.096999999999994</v>
      </c>
      <c r="Q3561" s="98">
        <v>51.081000000000003</v>
      </c>
      <c r="R3561" s="98">
        <v>21.748999999999999</v>
      </c>
      <c r="S3561" s="98">
        <v>1.776</v>
      </c>
      <c r="T3561" s="98">
        <v>2.3180000000000001</v>
      </c>
      <c r="U3561" s="98" t="s">
        <v>4944</v>
      </c>
    </row>
    <row r="3562" spans="1:21" x14ac:dyDescent="0.25">
      <c r="A3562" s="57" t="s">
        <v>4640</v>
      </c>
      <c r="B3562" s="57" t="s">
        <v>4135</v>
      </c>
      <c r="C3562" s="57" t="s">
        <v>4643</v>
      </c>
      <c r="D3562" s="91">
        <v>1</v>
      </c>
      <c r="E3562" s="57" t="s">
        <v>9547</v>
      </c>
      <c r="F3562" s="29">
        <f t="shared" si="178"/>
        <v>1.3633333333333333</v>
      </c>
      <c r="G3562" s="23">
        <f t="shared" si="179"/>
        <v>0</v>
      </c>
      <c r="H3562" s="30"/>
      <c r="I3562" s="29"/>
      <c r="J3562" s="23">
        <f t="shared" si="180"/>
        <v>0.81799999999999995</v>
      </c>
      <c r="K3562" s="30"/>
      <c r="L3562" s="29"/>
      <c r="M3562" s="98" t="s">
        <v>4944</v>
      </c>
      <c r="N3562" s="98" t="s">
        <v>4944</v>
      </c>
      <c r="O3562" s="98" t="s">
        <v>4944</v>
      </c>
      <c r="P3562" s="98" t="s">
        <v>4944</v>
      </c>
      <c r="Q3562" s="98" t="s">
        <v>4944</v>
      </c>
      <c r="R3562" s="98" t="s">
        <v>4944</v>
      </c>
      <c r="S3562" s="98">
        <v>4.09</v>
      </c>
      <c r="T3562" s="98" t="s">
        <v>4944</v>
      </c>
      <c r="U3562" s="98" t="s">
        <v>4944</v>
      </c>
    </row>
    <row r="3563" spans="1:21" x14ac:dyDescent="0.25">
      <c r="A3563" s="57" t="s">
        <v>4640</v>
      </c>
      <c r="B3563" s="57" t="s">
        <v>1414</v>
      </c>
      <c r="C3563" s="57" t="s">
        <v>4713</v>
      </c>
      <c r="D3563" s="91">
        <v>15</v>
      </c>
      <c r="E3563" s="57" t="s">
        <v>8015</v>
      </c>
      <c r="F3563" s="29">
        <f t="shared" si="178"/>
        <v>1.3623333333333332</v>
      </c>
      <c r="G3563" s="23">
        <f t="shared" si="179"/>
        <v>1.00275</v>
      </c>
      <c r="H3563" s="30"/>
      <c r="I3563" s="29"/>
      <c r="J3563" s="23">
        <f t="shared" si="180"/>
        <v>2.2480000000000002</v>
      </c>
      <c r="K3563" s="30"/>
      <c r="L3563" s="29"/>
      <c r="M3563" s="98">
        <v>0.84899999999999998</v>
      </c>
      <c r="N3563" s="98">
        <v>1.944</v>
      </c>
      <c r="O3563" s="98">
        <v>1.218</v>
      </c>
      <c r="P3563" s="98" t="s">
        <v>4944</v>
      </c>
      <c r="Q3563" s="98">
        <v>6.5000000000000002E-2</v>
      </c>
      <c r="R3563" s="98">
        <v>7.0880000000000001</v>
      </c>
      <c r="S3563" s="98">
        <v>0.58799999999999997</v>
      </c>
      <c r="T3563" s="98">
        <v>2.4689999999999999</v>
      </c>
      <c r="U3563" s="98">
        <v>1.03</v>
      </c>
    </row>
    <row r="3564" spans="1:21" x14ac:dyDescent="0.25">
      <c r="A3564" s="57" t="s">
        <v>4640</v>
      </c>
      <c r="B3564" s="57" t="s">
        <v>4280</v>
      </c>
      <c r="C3564" s="57" t="s">
        <v>4669</v>
      </c>
      <c r="D3564" s="91">
        <v>6</v>
      </c>
      <c r="E3564" s="57" t="s">
        <v>5899</v>
      </c>
      <c r="F3564" s="29">
        <f t="shared" si="178"/>
        <v>1.3593333333333335</v>
      </c>
      <c r="G3564" s="23">
        <f t="shared" si="179"/>
        <v>0.77474999999999994</v>
      </c>
      <c r="H3564" s="30"/>
      <c r="I3564" s="29"/>
      <c r="J3564" s="23">
        <f t="shared" si="180"/>
        <v>0.88240000000000018</v>
      </c>
      <c r="K3564" s="30"/>
      <c r="L3564" s="29"/>
      <c r="M3564" s="98">
        <v>7.2999999999999995E-2</v>
      </c>
      <c r="N3564" s="98">
        <v>1.0349999999999999</v>
      </c>
      <c r="O3564" s="98">
        <v>1.9850000000000001</v>
      </c>
      <c r="P3564" s="98">
        <v>6.0000000000000001E-3</v>
      </c>
      <c r="Q3564" s="98">
        <v>0.10100000000000001</v>
      </c>
      <c r="R3564" s="98">
        <v>0.23300000000000001</v>
      </c>
      <c r="S3564" s="98">
        <v>2.1230000000000002</v>
      </c>
      <c r="T3564" s="98">
        <v>0.89300000000000002</v>
      </c>
      <c r="U3564" s="98">
        <v>1.0620000000000001</v>
      </c>
    </row>
    <row r="3565" spans="1:21" x14ac:dyDescent="0.25">
      <c r="A3565" s="57" t="s">
        <v>4640</v>
      </c>
      <c r="B3565" s="57" t="s">
        <v>4076</v>
      </c>
      <c r="C3565" s="57" t="s">
        <v>4643</v>
      </c>
      <c r="D3565" s="91">
        <v>1</v>
      </c>
      <c r="E3565" s="57" t="s">
        <v>5059</v>
      </c>
      <c r="F3565" s="29">
        <f t="shared" si="178"/>
        <v>1.353</v>
      </c>
      <c r="G3565" s="23">
        <f t="shared" si="179"/>
        <v>0</v>
      </c>
      <c r="H3565" s="30"/>
      <c r="I3565" s="29"/>
      <c r="J3565" s="23">
        <f t="shared" si="180"/>
        <v>0.81180000000000008</v>
      </c>
      <c r="K3565" s="30"/>
      <c r="L3565" s="29"/>
      <c r="M3565" s="98" t="s">
        <v>4944</v>
      </c>
      <c r="N3565" s="98" t="s">
        <v>4944</v>
      </c>
      <c r="O3565" s="98" t="s">
        <v>4944</v>
      </c>
      <c r="P3565" s="98" t="s">
        <v>4944</v>
      </c>
      <c r="Q3565" s="98" t="s">
        <v>4944</v>
      </c>
      <c r="R3565" s="98" t="s">
        <v>4944</v>
      </c>
      <c r="S3565" s="98" t="s">
        <v>4944</v>
      </c>
      <c r="T3565" s="98" t="s">
        <v>4944</v>
      </c>
      <c r="U3565" s="98">
        <v>4.0590000000000002</v>
      </c>
    </row>
    <row r="3566" spans="1:21" x14ac:dyDescent="0.25">
      <c r="A3566" s="57" t="s">
        <v>4640</v>
      </c>
      <c r="B3566" s="57" t="s">
        <v>122</v>
      </c>
      <c r="C3566" s="57" t="s">
        <v>4648</v>
      </c>
      <c r="D3566" s="91">
        <v>2</v>
      </c>
      <c r="E3566" s="57" t="s">
        <v>5190</v>
      </c>
      <c r="F3566" s="29">
        <f t="shared" si="178"/>
        <v>1.3513333333333335</v>
      </c>
      <c r="G3566" s="23">
        <f t="shared" si="179"/>
        <v>1.31125</v>
      </c>
      <c r="H3566" s="30"/>
      <c r="I3566" s="29"/>
      <c r="J3566" s="23">
        <f t="shared" si="180"/>
        <v>0.90079999999999993</v>
      </c>
      <c r="K3566" s="30"/>
      <c r="L3566" s="29"/>
      <c r="M3566" s="98">
        <v>0.84</v>
      </c>
      <c r="N3566" s="98">
        <v>1.038</v>
      </c>
      <c r="O3566" s="98">
        <v>1.343</v>
      </c>
      <c r="P3566" s="98">
        <v>2.024</v>
      </c>
      <c r="Q3566" s="98">
        <v>0.38</v>
      </c>
      <c r="R3566" s="98">
        <v>7.0000000000000007E-2</v>
      </c>
      <c r="S3566" s="98">
        <v>0.69299999999999995</v>
      </c>
      <c r="T3566" s="98">
        <v>0.73899999999999999</v>
      </c>
      <c r="U3566" s="98">
        <v>2.6219999999999999</v>
      </c>
    </row>
    <row r="3567" spans="1:21" x14ac:dyDescent="0.25">
      <c r="A3567" s="57" t="s">
        <v>4640</v>
      </c>
      <c r="B3567" s="57" t="s">
        <v>117</v>
      </c>
      <c r="C3567" s="57" t="s">
        <v>4669</v>
      </c>
      <c r="D3567" s="91">
        <v>6</v>
      </c>
      <c r="E3567" s="57" t="s">
        <v>5923</v>
      </c>
      <c r="F3567" s="29">
        <f t="shared" si="178"/>
        <v>1.349</v>
      </c>
      <c r="G3567" s="23">
        <f t="shared" si="179"/>
        <v>1.35</v>
      </c>
      <c r="H3567" s="30"/>
      <c r="I3567" s="29"/>
      <c r="J3567" s="23">
        <f t="shared" si="180"/>
        <v>1.3666</v>
      </c>
      <c r="K3567" s="30"/>
      <c r="L3567" s="29"/>
      <c r="M3567" s="98" t="s">
        <v>4944</v>
      </c>
      <c r="N3567" s="98" t="s">
        <v>4944</v>
      </c>
      <c r="O3567" s="98">
        <v>5.4</v>
      </c>
      <c r="P3567" s="98" t="s">
        <v>4944</v>
      </c>
      <c r="Q3567" s="98">
        <v>1.194</v>
      </c>
      <c r="R3567" s="98">
        <v>1.5920000000000001</v>
      </c>
      <c r="S3567" s="98" t="s">
        <v>4944</v>
      </c>
      <c r="T3567" s="98">
        <v>9.8000000000000004E-2</v>
      </c>
      <c r="U3567" s="98">
        <v>3.9489999999999998</v>
      </c>
    </row>
    <row r="3568" spans="1:21" x14ac:dyDescent="0.25">
      <c r="A3568" s="57" t="s">
        <v>4640</v>
      </c>
      <c r="B3568" s="57" t="s">
        <v>3726</v>
      </c>
      <c r="C3568" s="57" t="s">
        <v>4660</v>
      </c>
      <c r="D3568" s="91">
        <v>4</v>
      </c>
      <c r="E3568" s="57" t="s">
        <v>5481</v>
      </c>
      <c r="F3568" s="29">
        <f t="shared" si="178"/>
        <v>1.3446666666666667</v>
      </c>
      <c r="G3568" s="23">
        <f t="shared" si="179"/>
        <v>0</v>
      </c>
      <c r="H3568" s="30"/>
      <c r="I3568" s="29"/>
      <c r="J3568" s="23">
        <f t="shared" si="180"/>
        <v>0.80679999999999996</v>
      </c>
      <c r="K3568" s="30"/>
      <c r="L3568" s="29"/>
      <c r="M3568" s="98" t="s">
        <v>4944</v>
      </c>
      <c r="N3568" s="98" t="s">
        <v>4944</v>
      </c>
      <c r="O3568" s="98" t="s">
        <v>4944</v>
      </c>
      <c r="P3568" s="98" t="s">
        <v>4944</v>
      </c>
      <c r="Q3568" s="98" t="s">
        <v>4944</v>
      </c>
      <c r="R3568" s="98" t="s">
        <v>4944</v>
      </c>
      <c r="S3568" s="98" t="s">
        <v>4944</v>
      </c>
      <c r="T3568" s="98">
        <v>4.0339999999999998</v>
      </c>
      <c r="U3568" s="98" t="s">
        <v>4944</v>
      </c>
    </row>
    <row r="3569" spans="1:21" x14ac:dyDescent="0.25">
      <c r="A3569" s="57" t="s">
        <v>4640</v>
      </c>
      <c r="B3569" s="57" t="s">
        <v>2613</v>
      </c>
      <c r="C3569" s="57" t="s">
        <v>4702</v>
      </c>
      <c r="D3569" s="91">
        <v>11</v>
      </c>
      <c r="E3569" s="57" t="s">
        <v>7455</v>
      </c>
      <c r="F3569" s="29">
        <f t="shared" si="178"/>
        <v>1.3440000000000001</v>
      </c>
      <c r="G3569" s="23">
        <f t="shared" si="179"/>
        <v>6.7272499999999997</v>
      </c>
      <c r="H3569" s="30"/>
      <c r="I3569" s="29"/>
      <c r="J3569" s="23">
        <f t="shared" si="180"/>
        <v>3.9536000000000002</v>
      </c>
      <c r="K3569" s="30"/>
      <c r="L3569" s="29"/>
      <c r="M3569" s="98" t="s">
        <v>4944</v>
      </c>
      <c r="N3569" s="98" t="s">
        <v>4944</v>
      </c>
      <c r="O3569" s="98">
        <v>0.20499999999999999</v>
      </c>
      <c r="P3569" s="98">
        <v>26.704000000000001</v>
      </c>
      <c r="Q3569" s="98">
        <v>9.4480000000000004</v>
      </c>
      <c r="R3569" s="98">
        <v>6.2880000000000003</v>
      </c>
      <c r="S3569" s="98">
        <v>2.7440000000000002</v>
      </c>
      <c r="T3569" s="98">
        <v>0.46899999999999997</v>
      </c>
      <c r="U3569" s="98">
        <v>0.81899999999999995</v>
      </c>
    </row>
    <row r="3570" spans="1:21" x14ac:dyDescent="0.25">
      <c r="A3570" s="57" t="s">
        <v>4640</v>
      </c>
      <c r="B3570" s="57" t="s">
        <v>4006</v>
      </c>
      <c r="C3570" s="57" t="s">
        <v>4710</v>
      </c>
      <c r="D3570" s="91">
        <v>13</v>
      </c>
      <c r="E3570" s="57" t="s">
        <v>7678</v>
      </c>
      <c r="F3570" s="29">
        <f t="shared" si="178"/>
        <v>1.3333333333333333</v>
      </c>
      <c r="G3570" s="23">
        <f t="shared" si="179"/>
        <v>5.2062499999999998</v>
      </c>
      <c r="H3570" s="30"/>
      <c r="I3570" s="29"/>
      <c r="J3570" s="23">
        <f t="shared" si="180"/>
        <v>1.282</v>
      </c>
      <c r="K3570" s="30"/>
      <c r="L3570" s="29"/>
      <c r="M3570" s="98" t="s">
        <v>4944</v>
      </c>
      <c r="N3570" s="98" t="s">
        <v>4944</v>
      </c>
      <c r="O3570" s="98">
        <v>6.4249999999999998</v>
      </c>
      <c r="P3570" s="98">
        <v>14.4</v>
      </c>
      <c r="Q3570" s="98">
        <v>2.41</v>
      </c>
      <c r="R3570" s="98" t="s">
        <v>4944</v>
      </c>
      <c r="S3570" s="98" t="s">
        <v>4944</v>
      </c>
      <c r="T3570" s="98">
        <v>4</v>
      </c>
      <c r="U3570" s="98" t="s">
        <v>4944</v>
      </c>
    </row>
    <row r="3571" spans="1:21" x14ac:dyDescent="0.25">
      <c r="A3571" s="57" t="s">
        <v>4640</v>
      </c>
      <c r="B3571" s="57" t="s">
        <v>3456</v>
      </c>
      <c r="C3571" s="57" t="s">
        <v>4724</v>
      </c>
      <c r="D3571" s="91">
        <v>16</v>
      </c>
      <c r="E3571" s="57" t="s">
        <v>8850</v>
      </c>
      <c r="F3571" s="29">
        <f t="shared" si="178"/>
        <v>1.331</v>
      </c>
      <c r="G3571" s="23">
        <f t="shared" si="179"/>
        <v>0</v>
      </c>
      <c r="H3571" s="30"/>
      <c r="I3571" s="29"/>
      <c r="J3571" s="23">
        <f t="shared" si="180"/>
        <v>0.79859999999999998</v>
      </c>
      <c r="K3571" s="30"/>
      <c r="L3571" s="29"/>
      <c r="M3571" s="98" t="s">
        <v>4944</v>
      </c>
      <c r="N3571" s="98" t="s">
        <v>4944</v>
      </c>
      <c r="O3571" s="98" t="s">
        <v>4944</v>
      </c>
      <c r="P3571" s="98" t="s">
        <v>4944</v>
      </c>
      <c r="Q3571" s="98" t="s">
        <v>4944</v>
      </c>
      <c r="R3571" s="98" t="s">
        <v>4944</v>
      </c>
      <c r="S3571" s="98">
        <v>0.08</v>
      </c>
      <c r="T3571" s="98">
        <v>2.8239999999999998</v>
      </c>
      <c r="U3571" s="98">
        <v>1.089</v>
      </c>
    </row>
    <row r="3572" spans="1:21" x14ac:dyDescent="0.25">
      <c r="A3572" s="57" t="s">
        <v>4640</v>
      </c>
      <c r="B3572" s="57" t="s">
        <v>2563</v>
      </c>
      <c r="C3572" s="57" t="s">
        <v>4729</v>
      </c>
      <c r="D3572" s="91">
        <v>18</v>
      </c>
      <c r="E3572" s="57" t="s">
        <v>9226</v>
      </c>
      <c r="F3572" s="29">
        <f t="shared" si="178"/>
        <v>1.3186666666666667</v>
      </c>
      <c r="G3572" s="23">
        <f t="shared" si="179"/>
        <v>6.0999999999999999E-2</v>
      </c>
      <c r="H3572" s="30"/>
      <c r="I3572" s="29"/>
      <c r="J3572" s="23">
        <f t="shared" si="180"/>
        <v>0.84720000000000018</v>
      </c>
      <c r="K3572" s="30"/>
      <c r="L3572" s="29"/>
      <c r="M3572" s="98" t="s">
        <v>4944</v>
      </c>
      <c r="N3572" s="98">
        <v>0.24399999999999999</v>
      </c>
      <c r="O3572" s="98" t="s">
        <v>4944</v>
      </c>
      <c r="P3572" s="98" t="s">
        <v>4944</v>
      </c>
      <c r="Q3572" s="98" t="s">
        <v>4944</v>
      </c>
      <c r="R3572" s="98">
        <v>0.28000000000000003</v>
      </c>
      <c r="S3572" s="98" t="s">
        <v>4944</v>
      </c>
      <c r="T3572" s="98">
        <v>3.54</v>
      </c>
      <c r="U3572" s="98">
        <v>0.41599999999999998</v>
      </c>
    </row>
    <row r="3573" spans="1:21" x14ac:dyDescent="0.25">
      <c r="A3573" s="57" t="s">
        <v>4640</v>
      </c>
      <c r="B3573" s="57" t="s">
        <v>2712</v>
      </c>
      <c r="C3573" s="57" t="s">
        <v>4648</v>
      </c>
      <c r="D3573" s="91">
        <v>2</v>
      </c>
      <c r="E3573" s="57" t="s">
        <v>5218</v>
      </c>
      <c r="F3573" s="29">
        <f t="shared" si="178"/>
        <v>1.3166666666666667</v>
      </c>
      <c r="G3573" s="23">
        <f t="shared" si="179"/>
        <v>6.2100000000000009</v>
      </c>
      <c r="H3573" s="30"/>
      <c r="I3573" s="29"/>
      <c r="J3573" s="23">
        <f t="shared" si="180"/>
        <v>0.79</v>
      </c>
      <c r="K3573" s="30"/>
      <c r="L3573" s="29"/>
      <c r="M3573" s="98">
        <v>0.158</v>
      </c>
      <c r="N3573" s="98">
        <v>2.694</v>
      </c>
      <c r="O3573" s="98">
        <v>2.048</v>
      </c>
      <c r="P3573" s="98">
        <v>19.940000000000001</v>
      </c>
      <c r="Q3573" s="98" t="s">
        <v>4944</v>
      </c>
      <c r="R3573" s="98" t="s">
        <v>4944</v>
      </c>
      <c r="S3573" s="98" t="s">
        <v>4944</v>
      </c>
      <c r="T3573" s="98" t="s">
        <v>4944</v>
      </c>
      <c r="U3573" s="98">
        <v>3.95</v>
      </c>
    </row>
    <row r="3574" spans="1:21" x14ac:dyDescent="0.25">
      <c r="A3574" s="57" t="s">
        <v>4640</v>
      </c>
      <c r="B3574" s="57" t="s">
        <v>2355</v>
      </c>
      <c r="C3574" s="57" t="s">
        <v>4672</v>
      </c>
      <c r="D3574" s="91">
        <v>6</v>
      </c>
      <c r="E3574" s="57" t="s">
        <v>6129</v>
      </c>
      <c r="F3574" s="29">
        <f t="shared" si="178"/>
        <v>1.3166666666666667</v>
      </c>
      <c r="G3574" s="23">
        <f t="shared" si="179"/>
        <v>8.495000000000001</v>
      </c>
      <c r="H3574" s="30"/>
      <c r="I3574" s="29"/>
      <c r="J3574" s="23">
        <f t="shared" si="180"/>
        <v>2.1372</v>
      </c>
      <c r="K3574" s="30"/>
      <c r="L3574" s="29"/>
      <c r="M3574" s="98" t="s">
        <v>4944</v>
      </c>
      <c r="N3574" s="98" t="s">
        <v>4944</v>
      </c>
      <c r="O3574" s="98">
        <v>5.6970000000000001</v>
      </c>
      <c r="P3574" s="98">
        <v>28.283000000000001</v>
      </c>
      <c r="Q3574" s="98">
        <v>2.9380000000000002</v>
      </c>
      <c r="R3574" s="98">
        <v>3.798</v>
      </c>
      <c r="S3574" s="98">
        <v>1.5609999999999999</v>
      </c>
      <c r="T3574" s="98">
        <v>1.0329999999999999</v>
      </c>
      <c r="U3574" s="98">
        <v>1.3560000000000001</v>
      </c>
    </row>
    <row r="3575" spans="1:21" x14ac:dyDescent="0.25">
      <c r="A3575" s="57" t="s">
        <v>4640</v>
      </c>
      <c r="B3575" s="57" t="s">
        <v>2853</v>
      </c>
      <c r="C3575" s="57" t="s">
        <v>4691</v>
      </c>
      <c r="D3575" s="91">
        <v>11</v>
      </c>
      <c r="E3575" s="57" t="s">
        <v>6849</v>
      </c>
      <c r="F3575" s="29">
        <f t="shared" si="178"/>
        <v>1.3133333333333332</v>
      </c>
      <c r="G3575" s="23">
        <f t="shared" si="179"/>
        <v>3.5249999999999997E-2</v>
      </c>
      <c r="H3575" s="30"/>
      <c r="I3575" s="29"/>
      <c r="J3575" s="23">
        <f t="shared" si="180"/>
        <v>2.3980000000000001</v>
      </c>
      <c r="K3575" s="30"/>
      <c r="L3575" s="29"/>
      <c r="M3575" s="98" t="s">
        <v>4944</v>
      </c>
      <c r="N3575" s="98" t="s">
        <v>4944</v>
      </c>
      <c r="O3575" s="98">
        <v>0.14099999999999999</v>
      </c>
      <c r="P3575" s="98" t="s">
        <v>4944</v>
      </c>
      <c r="Q3575" s="98">
        <v>8.0500000000000007</v>
      </c>
      <c r="R3575" s="98" t="s">
        <v>4944</v>
      </c>
      <c r="S3575" s="98" t="s">
        <v>4944</v>
      </c>
      <c r="T3575" s="98" t="s">
        <v>4944</v>
      </c>
      <c r="U3575" s="98">
        <v>3.94</v>
      </c>
    </row>
    <row r="3576" spans="1:21" x14ac:dyDescent="0.25">
      <c r="A3576" s="57" t="s">
        <v>4640</v>
      </c>
      <c r="B3576" s="57" t="s">
        <v>4129</v>
      </c>
      <c r="C3576" s="57" t="s">
        <v>4647</v>
      </c>
      <c r="D3576" s="91">
        <v>2</v>
      </c>
      <c r="E3576" s="57" t="s">
        <v>5143</v>
      </c>
      <c r="F3576" s="29">
        <f t="shared" si="178"/>
        <v>1.3046666666666666</v>
      </c>
      <c r="G3576" s="23">
        <f t="shared" si="179"/>
        <v>4.3302499999999995</v>
      </c>
      <c r="H3576" s="30"/>
      <c r="I3576" s="29"/>
      <c r="J3576" s="23">
        <f t="shared" si="180"/>
        <v>11.518000000000001</v>
      </c>
      <c r="K3576" s="30"/>
      <c r="L3576" s="29"/>
      <c r="M3576" s="98" t="s">
        <v>4944</v>
      </c>
      <c r="N3576" s="98">
        <v>0.129</v>
      </c>
      <c r="O3576" s="98">
        <v>3.5019999999999998</v>
      </c>
      <c r="P3576" s="98">
        <v>13.69</v>
      </c>
      <c r="Q3576" s="98">
        <v>21.542999999999999</v>
      </c>
      <c r="R3576" s="98">
        <v>32.133000000000003</v>
      </c>
      <c r="S3576" s="98">
        <v>1.8680000000000001</v>
      </c>
      <c r="T3576" s="98" t="s">
        <v>4944</v>
      </c>
      <c r="U3576" s="98">
        <v>2.0459999999999998</v>
      </c>
    </row>
    <row r="3577" spans="1:21" x14ac:dyDescent="0.25">
      <c r="A3577" s="57" t="s">
        <v>4640</v>
      </c>
      <c r="B3577" s="57" t="s">
        <v>85</v>
      </c>
      <c r="C3577" s="57" t="s">
        <v>4671</v>
      </c>
      <c r="D3577" s="91">
        <v>6</v>
      </c>
      <c r="E3577" s="57" t="s">
        <v>6105</v>
      </c>
      <c r="F3577" s="29">
        <f t="shared" si="178"/>
        <v>1.2949999999999999</v>
      </c>
      <c r="G3577" s="23">
        <f t="shared" si="179"/>
        <v>0</v>
      </c>
      <c r="H3577" s="30"/>
      <c r="I3577" s="29"/>
      <c r="J3577" s="23">
        <f t="shared" si="180"/>
        <v>15.615800000000002</v>
      </c>
      <c r="K3577" s="30"/>
      <c r="L3577" s="29"/>
      <c r="M3577" s="98" t="s">
        <v>4944</v>
      </c>
      <c r="N3577" s="98" t="s">
        <v>4944</v>
      </c>
      <c r="O3577" s="98" t="s">
        <v>4944</v>
      </c>
      <c r="P3577" s="98" t="s">
        <v>4944</v>
      </c>
      <c r="Q3577" s="98">
        <v>74.194000000000003</v>
      </c>
      <c r="R3577" s="98" t="s">
        <v>4944</v>
      </c>
      <c r="S3577" s="98" t="s">
        <v>4944</v>
      </c>
      <c r="T3577" s="98" t="s">
        <v>4944</v>
      </c>
      <c r="U3577" s="98">
        <v>3.8849999999999998</v>
      </c>
    </row>
    <row r="3578" spans="1:21" x14ac:dyDescent="0.25">
      <c r="A3578" s="57" t="s">
        <v>4640</v>
      </c>
      <c r="B3578" s="57" t="s">
        <v>372</v>
      </c>
      <c r="C3578" s="57" t="s">
        <v>4660</v>
      </c>
      <c r="D3578" s="91">
        <v>4</v>
      </c>
      <c r="E3578" s="57" t="s">
        <v>5488</v>
      </c>
      <c r="F3578" s="29">
        <f t="shared" si="178"/>
        <v>1.2933333333333332</v>
      </c>
      <c r="G3578" s="23">
        <f t="shared" si="179"/>
        <v>5</v>
      </c>
      <c r="H3578" s="30"/>
      <c r="I3578" s="29"/>
      <c r="J3578" s="23">
        <f t="shared" si="180"/>
        <v>19.495199999999997</v>
      </c>
      <c r="K3578" s="30"/>
      <c r="L3578" s="29"/>
      <c r="M3578" s="98">
        <v>5.5359999999999996</v>
      </c>
      <c r="N3578" s="98">
        <v>2.7029999999999998</v>
      </c>
      <c r="O3578" s="98">
        <v>6.4279999999999999</v>
      </c>
      <c r="P3578" s="98">
        <v>5.3330000000000002</v>
      </c>
      <c r="Q3578" s="98">
        <v>5.9809999999999999</v>
      </c>
      <c r="R3578" s="98">
        <v>87.614999999999995</v>
      </c>
      <c r="S3578" s="98">
        <v>3.88</v>
      </c>
      <c r="T3578" s="98" t="s">
        <v>4944</v>
      </c>
      <c r="U3578" s="98" t="s">
        <v>4944</v>
      </c>
    </row>
    <row r="3579" spans="1:21" x14ac:dyDescent="0.25">
      <c r="A3579" s="57" t="s">
        <v>4640</v>
      </c>
      <c r="B3579" s="57" t="s">
        <v>3229</v>
      </c>
      <c r="C3579" s="57" t="s">
        <v>4669</v>
      </c>
      <c r="D3579" s="91">
        <v>6</v>
      </c>
      <c r="E3579" s="57" t="s">
        <v>5857</v>
      </c>
      <c r="F3579" s="29">
        <f t="shared" si="178"/>
        <v>1.2870000000000001</v>
      </c>
      <c r="G3579" s="23">
        <f t="shared" si="179"/>
        <v>5.9512499999999999</v>
      </c>
      <c r="H3579" s="30"/>
      <c r="I3579" s="29"/>
      <c r="J3579" s="23">
        <f t="shared" si="180"/>
        <v>5.5591999999999988</v>
      </c>
      <c r="K3579" s="30"/>
      <c r="L3579" s="29"/>
      <c r="M3579" s="98" t="s">
        <v>4944</v>
      </c>
      <c r="N3579" s="98" t="s">
        <v>4944</v>
      </c>
      <c r="O3579" s="98">
        <v>9.9969999999999999</v>
      </c>
      <c r="P3579" s="98">
        <v>13.808</v>
      </c>
      <c r="Q3579" s="98">
        <v>17.757999999999999</v>
      </c>
      <c r="R3579" s="98">
        <v>6.1769999999999996</v>
      </c>
      <c r="S3579" s="98">
        <v>2.0310000000000001</v>
      </c>
      <c r="T3579" s="98">
        <v>1.746</v>
      </c>
      <c r="U3579" s="98">
        <v>8.4000000000000005E-2</v>
      </c>
    </row>
    <row r="3580" spans="1:21" x14ac:dyDescent="0.25">
      <c r="A3580" s="57" t="s">
        <v>4640</v>
      </c>
      <c r="B3580" s="57" t="s">
        <v>1760</v>
      </c>
      <c r="C3580" s="57" t="s">
        <v>4691</v>
      </c>
      <c r="D3580" s="91">
        <v>11</v>
      </c>
      <c r="E3580" s="57" t="s">
        <v>6827</v>
      </c>
      <c r="F3580" s="29">
        <f t="shared" si="178"/>
        <v>1.2783333333333333</v>
      </c>
      <c r="G3580" s="23">
        <f t="shared" si="179"/>
        <v>0</v>
      </c>
      <c r="H3580" s="30"/>
      <c r="I3580" s="29"/>
      <c r="J3580" s="23">
        <f t="shared" si="180"/>
        <v>0.76700000000000002</v>
      </c>
      <c r="K3580" s="30"/>
      <c r="L3580" s="29"/>
      <c r="M3580" s="98" t="s">
        <v>4944</v>
      </c>
      <c r="N3580" s="98" t="s">
        <v>4944</v>
      </c>
      <c r="O3580" s="98" t="s">
        <v>4944</v>
      </c>
      <c r="P3580" s="98" t="s">
        <v>4944</v>
      </c>
      <c r="Q3580" s="98" t="s">
        <v>4944</v>
      </c>
      <c r="R3580" s="98" t="s">
        <v>4944</v>
      </c>
      <c r="S3580" s="98">
        <v>3.835</v>
      </c>
      <c r="T3580" s="98" t="s">
        <v>4944</v>
      </c>
      <c r="U3580" s="98" t="s">
        <v>4944</v>
      </c>
    </row>
    <row r="3581" spans="1:21" x14ac:dyDescent="0.25">
      <c r="A3581" s="57" t="s">
        <v>4640</v>
      </c>
      <c r="B3581" s="57" t="s">
        <v>3397</v>
      </c>
      <c r="C3581" s="57" t="s">
        <v>4647</v>
      </c>
      <c r="D3581" s="91">
        <v>2</v>
      </c>
      <c r="E3581" s="57" t="s">
        <v>5156</v>
      </c>
      <c r="F3581" s="29">
        <f t="shared" si="178"/>
        <v>1.2766666666666666</v>
      </c>
      <c r="G3581" s="23">
        <f t="shared" si="179"/>
        <v>0</v>
      </c>
      <c r="H3581" s="30"/>
      <c r="I3581" s="29"/>
      <c r="J3581" s="23">
        <f t="shared" si="180"/>
        <v>0.76600000000000001</v>
      </c>
      <c r="K3581" s="30"/>
      <c r="L3581" s="29"/>
      <c r="M3581" s="98" t="s">
        <v>4944</v>
      </c>
      <c r="N3581" s="98" t="s">
        <v>4944</v>
      </c>
      <c r="O3581" s="98" t="s">
        <v>4944</v>
      </c>
      <c r="P3581" s="98" t="s">
        <v>4944</v>
      </c>
      <c r="Q3581" s="98" t="s">
        <v>4944</v>
      </c>
      <c r="R3581" s="98" t="s">
        <v>4944</v>
      </c>
      <c r="S3581" s="98">
        <v>0.83</v>
      </c>
      <c r="T3581" s="98" t="s">
        <v>4944</v>
      </c>
      <c r="U3581" s="98">
        <v>3</v>
      </c>
    </row>
    <row r="3582" spans="1:21" x14ac:dyDescent="0.25">
      <c r="A3582" s="57" t="s">
        <v>4640</v>
      </c>
      <c r="B3582" s="57" t="s">
        <v>4040</v>
      </c>
      <c r="C3582" s="57" t="s">
        <v>4695</v>
      </c>
      <c r="D3582" s="91">
        <v>11</v>
      </c>
      <c r="E3582" s="57" t="s">
        <v>7059</v>
      </c>
      <c r="F3582" s="29">
        <f t="shared" si="178"/>
        <v>1.2713333333333334</v>
      </c>
      <c r="G3582" s="23">
        <f t="shared" si="179"/>
        <v>0</v>
      </c>
      <c r="H3582" s="30"/>
      <c r="I3582" s="29"/>
      <c r="J3582" s="23">
        <f t="shared" si="180"/>
        <v>2.4416000000000002</v>
      </c>
      <c r="K3582" s="30"/>
      <c r="L3582" s="29"/>
      <c r="M3582" s="98" t="s">
        <v>4944</v>
      </c>
      <c r="N3582" s="98" t="s">
        <v>4944</v>
      </c>
      <c r="O3582" s="98" t="s">
        <v>4944</v>
      </c>
      <c r="P3582" s="98" t="s">
        <v>4944</v>
      </c>
      <c r="Q3582" s="98" t="s">
        <v>4944</v>
      </c>
      <c r="R3582" s="98">
        <v>8.3940000000000001</v>
      </c>
      <c r="S3582" s="98">
        <v>3.1440000000000001</v>
      </c>
      <c r="T3582" s="98" t="s">
        <v>4944</v>
      </c>
      <c r="U3582" s="98">
        <v>0.67</v>
      </c>
    </row>
    <row r="3583" spans="1:21" x14ac:dyDescent="0.25">
      <c r="A3583" s="57" t="s">
        <v>4640</v>
      </c>
      <c r="B3583" s="57" t="s">
        <v>4570</v>
      </c>
      <c r="C3583" s="57" t="s">
        <v>4714</v>
      </c>
      <c r="D3583" s="91">
        <v>15</v>
      </c>
      <c r="E3583" s="57" t="s">
        <v>8086</v>
      </c>
      <c r="F3583" s="29">
        <f t="shared" si="178"/>
        <v>1.264</v>
      </c>
      <c r="G3583" s="23">
        <f t="shared" si="179"/>
        <v>0.44924999999999998</v>
      </c>
      <c r="H3583" s="30"/>
      <c r="I3583" s="29"/>
      <c r="J3583" s="23">
        <f t="shared" si="180"/>
        <v>0.82000000000000006</v>
      </c>
      <c r="K3583" s="30"/>
      <c r="L3583" s="29"/>
      <c r="M3583" s="98">
        <v>1.107</v>
      </c>
      <c r="N3583" s="98">
        <v>0.69</v>
      </c>
      <c r="O3583" s="98" t="s">
        <v>4944</v>
      </c>
      <c r="P3583" s="98" t="s">
        <v>4944</v>
      </c>
      <c r="Q3583" s="98" t="s">
        <v>4944</v>
      </c>
      <c r="R3583" s="98">
        <v>0.308</v>
      </c>
      <c r="S3583" s="98" t="s">
        <v>4944</v>
      </c>
      <c r="T3583" s="98">
        <v>1.673</v>
      </c>
      <c r="U3583" s="98">
        <v>2.1190000000000002</v>
      </c>
    </row>
    <row r="3584" spans="1:21" x14ac:dyDescent="0.25">
      <c r="A3584" s="57" t="s">
        <v>4640</v>
      </c>
      <c r="B3584" s="57" t="s">
        <v>1196</v>
      </c>
      <c r="C3584" s="57" t="s">
        <v>4707</v>
      </c>
      <c r="D3584" s="91">
        <v>12</v>
      </c>
      <c r="E3584" s="57" t="s">
        <v>7591</v>
      </c>
      <c r="F3584" s="29">
        <f t="shared" si="178"/>
        <v>1.26</v>
      </c>
      <c r="G3584" s="23">
        <f t="shared" si="179"/>
        <v>0.67425000000000002</v>
      </c>
      <c r="H3584" s="30"/>
      <c r="I3584" s="29"/>
      <c r="J3584" s="23">
        <f t="shared" si="180"/>
        <v>0.75800000000000001</v>
      </c>
      <c r="K3584" s="30"/>
      <c r="L3584" s="29"/>
      <c r="M3584" s="98" t="s">
        <v>4944</v>
      </c>
      <c r="N3584" s="98" t="s">
        <v>4944</v>
      </c>
      <c r="O3584" s="98">
        <v>0.80900000000000005</v>
      </c>
      <c r="P3584" s="98">
        <v>1.8879999999999999</v>
      </c>
      <c r="Q3584" s="98" t="s">
        <v>4944</v>
      </c>
      <c r="R3584" s="98">
        <v>0.01</v>
      </c>
      <c r="S3584" s="98">
        <v>1.8979999999999999</v>
      </c>
      <c r="T3584" s="98">
        <v>0.32300000000000001</v>
      </c>
      <c r="U3584" s="98">
        <v>1.5589999999999999</v>
      </c>
    </row>
    <row r="3585" spans="1:21" x14ac:dyDescent="0.25">
      <c r="A3585" s="57" t="s">
        <v>4640</v>
      </c>
      <c r="B3585" s="57" t="s">
        <v>2323</v>
      </c>
      <c r="C3585" s="57" t="s">
        <v>4641</v>
      </c>
      <c r="D3585" s="91">
        <v>1</v>
      </c>
      <c r="E3585" s="57" t="s">
        <v>4973</v>
      </c>
      <c r="F3585" s="29">
        <f t="shared" si="178"/>
        <v>1.256</v>
      </c>
      <c r="G3585" s="23">
        <f t="shared" si="179"/>
        <v>0</v>
      </c>
      <c r="H3585" s="30"/>
      <c r="I3585" s="29"/>
      <c r="J3585" s="23">
        <f t="shared" si="180"/>
        <v>0.75359999999999994</v>
      </c>
      <c r="K3585" s="30"/>
      <c r="L3585" s="29"/>
      <c r="M3585" s="98" t="s">
        <v>4944</v>
      </c>
      <c r="N3585" s="98" t="s">
        <v>4944</v>
      </c>
      <c r="O3585" s="98" t="s">
        <v>4944</v>
      </c>
      <c r="P3585" s="98" t="s">
        <v>4944</v>
      </c>
      <c r="Q3585" s="98" t="s">
        <v>4944</v>
      </c>
      <c r="R3585" s="98" t="s">
        <v>4944</v>
      </c>
      <c r="S3585" s="98" t="s">
        <v>4944</v>
      </c>
      <c r="T3585" s="98">
        <v>2.7679999999999998</v>
      </c>
      <c r="U3585" s="98">
        <v>1</v>
      </c>
    </row>
    <row r="3586" spans="1:21" x14ac:dyDescent="0.25">
      <c r="A3586" s="57" t="s">
        <v>4640</v>
      </c>
      <c r="B3586" s="57" t="s">
        <v>3446</v>
      </c>
      <c r="C3586" s="57" t="s">
        <v>4669</v>
      </c>
      <c r="D3586" s="91">
        <v>6</v>
      </c>
      <c r="E3586" s="57" t="s">
        <v>5907</v>
      </c>
      <c r="F3586" s="29">
        <f t="shared" si="178"/>
        <v>1.2546666666666666</v>
      </c>
      <c r="G3586" s="23">
        <f t="shared" si="179"/>
        <v>12.49225</v>
      </c>
      <c r="H3586" s="30"/>
      <c r="I3586" s="29"/>
      <c r="J3586" s="23">
        <f t="shared" si="180"/>
        <v>0.75279999999999991</v>
      </c>
      <c r="K3586" s="30"/>
      <c r="L3586" s="29"/>
      <c r="M3586" s="98" t="s">
        <v>4944</v>
      </c>
      <c r="N3586" s="98">
        <v>7.2999999999999995E-2</v>
      </c>
      <c r="O3586" s="98" t="s">
        <v>4944</v>
      </c>
      <c r="P3586" s="98">
        <v>49.896000000000001</v>
      </c>
      <c r="Q3586" s="98" t="s">
        <v>4944</v>
      </c>
      <c r="R3586" s="98" t="s">
        <v>4944</v>
      </c>
      <c r="S3586" s="98" t="s">
        <v>4944</v>
      </c>
      <c r="T3586" s="98">
        <v>3.7639999999999998</v>
      </c>
      <c r="U3586" s="98" t="s">
        <v>4944</v>
      </c>
    </row>
    <row r="3587" spans="1:21" x14ac:dyDescent="0.25">
      <c r="A3587" s="57" t="s">
        <v>4640</v>
      </c>
      <c r="B3587" s="57" t="s">
        <v>2255</v>
      </c>
      <c r="C3587" s="57" t="s">
        <v>4655</v>
      </c>
      <c r="D3587" s="91">
        <v>3</v>
      </c>
      <c r="E3587" s="57" t="s">
        <v>5344</v>
      </c>
      <c r="F3587" s="29">
        <f t="shared" si="178"/>
        <v>1.2526666666666666</v>
      </c>
      <c r="G3587" s="23">
        <f t="shared" si="179"/>
        <v>9.0055000000000014</v>
      </c>
      <c r="H3587" s="30"/>
      <c r="I3587" s="29"/>
      <c r="J3587" s="23">
        <f t="shared" si="180"/>
        <v>1.4802</v>
      </c>
      <c r="K3587" s="30"/>
      <c r="L3587" s="29"/>
      <c r="M3587" s="98">
        <v>0.253</v>
      </c>
      <c r="N3587" s="98">
        <v>1.774</v>
      </c>
      <c r="O3587" s="98">
        <v>9.2970000000000006</v>
      </c>
      <c r="P3587" s="98">
        <v>24.698</v>
      </c>
      <c r="Q3587" s="98" t="s">
        <v>4944</v>
      </c>
      <c r="R3587" s="98">
        <v>3.6429999999999998</v>
      </c>
      <c r="S3587" s="98" t="s">
        <v>4944</v>
      </c>
      <c r="T3587" s="98">
        <v>1.3220000000000001</v>
      </c>
      <c r="U3587" s="98">
        <v>2.4359999999999999</v>
      </c>
    </row>
    <row r="3588" spans="1:21" x14ac:dyDescent="0.25">
      <c r="A3588" s="57" t="s">
        <v>4640</v>
      </c>
      <c r="B3588" s="57" t="s">
        <v>3533</v>
      </c>
      <c r="C3588" s="57" t="s">
        <v>4712</v>
      </c>
      <c r="D3588" s="91">
        <v>15</v>
      </c>
      <c r="E3588" s="57" t="s">
        <v>7901</v>
      </c>
      <c r="F3588" s="29">
        <f t="shared" si="178"/>
        <v>1.2470000000000001</v>
      </c>
      <c r="G3588" s="23">
        <f t="shared" si="179"/>
        <v>7.5649999999999995</v>
      </c>
      <c r="H3588" s="30"/>
      <c r="I3588" s="29"/>
      <c r="J3588" s="23">
        <f t="shared" si="180"/>
        <v>0.74819999999999998</v>
      </c>
      <c r="K3588" s="30"/>
      <c r="L3588" s="29"/>
      <c r="M3588" s="98">
        <v>0.02</v>
      </c>
      <c r="N3588" s="98" t="s">
        <v>4944</v>
      </c>
      <c r="O3588" s="98" t="s">
        <v>4944</v>
      </c>
      <c r="P3588" s="98">
        <v>30.24</v>
      </c>
      <c r="Q3588" s="98" t="s">
        <v>4944</v>
      </c>
      <c r="R3588" s="98" t="s">
        <v>4944</v>
      </c>
      <c r="S3588" s="98">
        <v>3.7410000000000001</v>
      </c>
      <c r="T3588" s="98" t="s">
        <v>4944</v>
      </c>
      <c r="U3588" s="98" t="s">
        <v>4944</v>
      </c>
    </row>
    <row r="3589" spans="1:21" x14ac:dyDescent="0.25">
      <c r="A3589" s="57" t="s">
        <v>4640</v>
      </c>
      <c r="B3589" s="57" t="s">
        <v>2096</v>
      </c>
      <c r="C3589" s="57" t="s">
        <v>4679</v>
      </c>
      <c r="D3589" s="91">
        <v>7</v>
      </c>
      <c r="E3589" s="57" t="s">
        <v>6389</v>
      </c>
      <c r="F3589" s="29">
        <f t="shared" si="178"/>
        <v>1.2403333333333333</v>
      </c>
      <c r="G3589" s="23">
        <f t="shared" si="179"/>
        <v>2.4942500000000001</v>
      </c>
      <c r="H3589" s="30"/>
      <c r="I3589" s="29"/>
      <c r="J3589" s="23">
        <f t="shared" si="180"/>
        <v>122.28519999999999</v>
      </c>
      <c r="K3589" s="30"/>
      <c r="L3589" s="29"/>
      <c r="M3589" s="98" t="s">
        <v>4944</v>
      </c>
      <c r="N3589" s="98" t="s">
        <v>4944</v>
      </c>
      <c r="O3589" s="98">
        <v>8.26</v>
      </c>
      <c r="P3589" s="98">
        <v>1.7170000000000001</v>
      </c>
      <c r="Q3589" s="98">
        <v>426.83699999999999</v>
      </c>
      <c r="R3589" s="98">
        <v>180.86799999999999</v>
      </c>
      <c r="S3589" s="98" t="s">
        <v>4944</v>
      </c>
      <c r="T3589" s="98" t="s">
        <v>4944</v>
      </c>
      <c r="U3589" s="98">
        <v>3.7210000000000001</v>
      </c>
    </row>
    <row r="3590" spans="1:21" x14ac:dyDescent="0.25">
      <c r="A3590" s="57" t="s">
        <v>4640</v>
      </c>
      <c r="B3590" s="57" t="s">
        <v>3012</v>
      </c>
      <c r="C3590" s="57" t="s">
        <v>4725</v>
      </c>
      <c r="D3590" s="91">
        <v>17</v>
      </c>
      <c r="E3590" s="57" t="s">
        <v>9078</v>
      </c>
      <c r="F3590" s="29">
        <f t="shared" si="178"/>
        <v>1.2390000000000001</v>
      </c>
      <c r="G3590" s="23">
        <f t="shared" si="179"/>
        <v>300.15025000000003</v>
      </c>
      <c r="H3590" s="30"/>
      <c r="I3590" s="29"/>
      <c r="J3590" s="23">
        <f t="shared" si="180"/>
        <v>6.4555999999999996</v>
      </c>
      <c r="K3590" s="30"/>
      <c r="L3590" s="29"/>
      <c r="M3590" s="98">
        <v>102.999</v>
      </c>
      <c r="N3590" s="98">
        <v>1090.864</v>
      </c>
      <c r="O3590" s="98">
        <v>6.3579999999999997</v>
      </c>
      <c r="P3590" s="98">
        <v>0.38</v>
      </c>
      <c r="Q3590" s="98">
        <v>24.55</v>
      </c>
      <c r="R3590" s="98">
        <v>4.0110000000000001</v>
      </c>
      <c r="S3590" s="98">
        <v>3.7170000000000001</v>
      </c>
      <c r="T3590" s="98" t="s">
        <v>4944</v>
      </c>
      <c r="U3590" s="98" t="s">
        <v>4944</v>
      </c>
    </row>
    <row r="3591" spans="1:21" x14ac:dyDescent="0.25">
      <c r="A3591" s="57" t="s">
        <v>4640</v>
      </c>
      <c r="B3591" s="57" t="s">
        <v>2471</v>
      </c>
      <c r="C3591" s="57" t="s">
        <v>4724</v>
      </c>
      <c r="D3591" s="91">
        <v>16</v>
      </c>
      <c r="E3591" s="57" t="s">
        <v>9026</v>
      </c>
      <c r="F3591" s="29">
        <f t="shared" si="178"/>
        <v>1.2266666666666668</v>
      </c>
      <c r="G3591" s="23">
        <f t="shared" si="179"/>
        <v>8.5000000000000006E-2</v>
      </c>
      <c r="H3591" s="30"/>
      <c r="I3591" s="29"/>
      <c r="J3591" s="23">
        <f t="shared" si="180"/>
        <v>3.9111999999999996</v>
      </c>
      <c r="K3591" s="30"/>
      <c r="L3591" s="29"/>
      <c r="M3591" s="98" t="s">
        <v>4944</v>
      </c>
      <c r="N3591" s="98" t="s">
        <v>4944</v>
      </c>
      <c r="O3591" s="98" t="s">
        <v>4944</v>
      </c>
      <c r="P3591" s="98">
        <v>0.34</v>
      </c>
      <c r="Q3591" s="98" t="s">
        <v>4944</v>
      </c>
      <c r="R3591" s="98">
        <v>15.875999999999999</v>
      </c>
      <c r="S3591" s="98">
        <v>1.9570000000000001</v>
      </c>
      <c r="T3591" s="98">
        <v>1.2</v>
      </c>
      <c r="U3591" s="98">
        <v>0.52300000000000002</v>
      </c>
    </row>
    <row r="3592" spans="1:21" x14ac:dyDescent="0.25">
      <c r="A3592" s="57" t="s">
        <v>4640</v>
      </c>
      <c r="B3592" s="57" t="s">
        <v>3221</v>
      </c>
      <c r="C3592" s="57" t="s">
        <v>4660</v>
      </c>
      <c r="D3592" s="91">
        <v>4</v>
      </c>
      <c r="E3592" s="57" t="s">
        <v>5464</v>
      </c>
      <c r="F3592" s="29">
        <f t="shared" si="178"/>
        <v>1.2186666666666668</v>
      </c>
      <c r="G3592" s="23">
        <f t="shared" si="179"/>
        <v>5.45E-2</v>
      </c>
      <c r="H3592" s="30"/>
      <c r="I3592" s="29"/>
      <c r="J3592" s="23">
        <f t="shared" si="180"/>
        <v>0.73120000000000007</v>
      </c>
      <c r="K3592" s="30"/>
      <c r="L3592" s="29"/>
      <c r="M3592" s="98" t="s">
        <v>4944</v>
      </c>
      <c r="N3592" s="98">
        <v>0.218</v>
      </c>
      <c r="O3592" s="98" t="s">
        <v>4944</v>
      </c>
      <c r="P3592" s="98" t="s">
        <v>4944</v>
      </c>
      <c r="Q3592" s="98" t="s">
        <v>4944</v>
      </c>
      <c r="R3592" s="98" t="s">
        <v>4944</v>
      </c>
      <c r="S3592" s="98">
        <v>3.6560000000000001</v>
      </c>
      <c r="T3592" s="98" t="s">
        <v>4944</v>
      </c>
      <c r="U3592" s="98" t="s">
        <v>4944</v>
      </c>
    </row>
    <row r="3593" spans="1:21" x14ac:dyDescent="0.25">
      <c r="A3593" s="57" t="s">
        <v>4640</v>
      </c>
      <c r="B3593" s="57" t="s">
        <v>2161</v>
      </c>
      <c r="C3593" s="57" t="s">
        <v>4668</v>
      </c>
      <c r="D3593" s="91">
        <v>6</v>
      </c>
      <c r="E3593" s="57" t="s">
        <v>5697</v>
      </c>
      <c r="F3593" s="29">
        <f t="shared" si="178"/>
        <v>1.2150000000000001</v>
      </c>
      <c r="G3593" s="23">
        <f t="shared" si="179"/>
        <v>6135.7170000000006</v>
      </c>
      <c r="H3593" s="30"/>
      <c r="I3593" s="29"/>
      <c r="J3593" s="23">
        <f t="shared" si="180"/>
        <v>36.067</v>
      </c>
      <c r="K3593" s="30"/>
      <c r="L3593" s="29"/>
      <c r="M3593" s="98">
        <v>805.04700000000003</v>
      </c>
      <c r="N3593" s="98">
        <v>4009.59</v>
      </c>
      <c r="O3593" s="98">
        <v>6454.9690000000001</v>
      </c>
      <c r="P3593" s="98">
        <v>13273.262000000001</v>
      </c>
      <c r="Q3593" s="98" t="s">
        <v>4944</v>
      </c>
      <c r="R3593" s="98">
        <v>176.69</v>
      </c>
      <c r="S3593" s="98" t="s">
        <v>4944</v>
      </c>
      <c r="T3593" s="98">
        <v>3.645</v>
      </c>
      <c r="U3593" s="98" t="s">
        <v>4944</v>
      </c>
    </row>
    <row r="3594" spans="1:21" x14ac:dyDescent="0.25">
      <c r="A3594" s="57" t="s">
        <v>4640</v>
      </c>
      <c r="B3594" s="57" t="s">
        <v>2718</v>
      </c>
      <c r="C3594" s="57" t="s">
        <v>4672</v>
      </c>
      <c r="D3594" s="91">
        <v>6</v>
      </c>
      <c r="E3594" s="57" t="s">
        <v>6132</v>
      </c>
      <c r="F3594" s="29">
        <f t="shared" si="178"/>
        <v>1.21</v>
      </c>
      <c r="G3594" s="23">
        <f t="shared" si="179"/>
        <v>0.14749999999999999</v>
      </c>
      <c r="H3594" s="30"/>
      <c r="I3594" s="29"/>
      <c r="J3594" s="23">
        <f t="shared" si="180"/>
        <v>2.6779999999999999</v>
      </c>
      <c r="K3594" s="30"/>
      <c r="L3594" s="29"/>
      <c r="M3594" s="98" t="s">
        <v>4944</v>
      </c>
      <c r="N3594" s="98">
        <v>0.20699999999999999</v>
      </c>
      <c r="O3594" s="98" t="s">
        <v>4944</v>
      </c>
      <c r="P3594" s="98">
        <v>0.38300000000000001</v>
      </c>
      <c r="Q3594" s="98">
        <v>2.528</v>
      </c>
      <c r="R3594" s="98">
        <v>7.2320000000000002</v>
      </c>
      <c r="S3594" s="98">
        <v>3.63</v>
      </c>
      <c r="T3594" s="98" t="s">
        <v>4944</v>
      </c>
      <c r="U3594" s="98" t="s">
        <v>4944</v>
      </c>
    </row>
    <row r="3595" spans="1:21" x14ac:dyDescent="0.25">
      <c r="A3595" s="57" t="s">
        <v>4640</v>
      </c>
      <c r="B3595" s="57" t="s">
        <v>4298</v>
      </c>
      <c r="C3595" s="57" t="s">
        <v>4695</v>
      </c>
      <c r="D3595" s="91">
        <v>11</v>
      </c>
      <c r="E3595" s="57" t="s">
        <v>7018</v>
      </c>
      <c r="F3595" s="29">
        <f t="shared" si="178"/>
        <v>1.2030000000000001</v>
      </c>
      <c r="G3595" s="23">
        <f t="shared" si="179"/>
        <v>4.0570000000000004</v>
      </c>
      <c r="H3595" s="30"/>
      <c r="I3595" s="29"/>
      <c r="J3595" s="23">
        <f t="shared" si="180"/>
        <v>2.2907999999999999</v>
      </c>
      <c r="K3595" s="30"/>
      <c r="L3595" s="29"/>
      <c r="M3595" s="98">
        <v>8.5890000000000004</v>
      </c>
      <c r="N3595" s="98">
        <v>7.6390000000000002</v>
      </c>
      <c r="O3595" s="98" t="s">
        <v>4944</v>
      </c>
      <c r="P3595" s="98" t="s">
        <v>4944</v>
      </c>
      <c r="Q3595" s="98">
        <v>3.3559999999999999</v>
      </c>
      <c r="R3595" s="98">
        <v>4.4889999999999999</v>
      </c>
      <c r="S3595" s="98" t="s">
        <v>4944</v>
      </c>
      <c r="T3595" s="98" t="s">
        <v>4944</v>
      </c>
      <c r="U3595" s="98">
        <v>3.609</v>
      </c>
    </row>
    <row r="3596" spans="1:21" x14ac:dyDescent="0.25">
      <c r="A3596" s="57" t="s">
        <v>4640</v>
      </c>
      <c r="B3596" s="57" t="s">
        <v>2730</v>
      </c>
      <c r="C3596" s="57" t="s">
        <v>4733</v>
      </c>
      <c r="D3596" s="91">
        <v>20</v>
      </c>
      <c r="E3596" s="57" t="s">
        <v>9470</v>
      </c>
      <c r="F3596" s="29">
        <f t="shared" si="178"/>
        <v>1.1943333333333335</v>
      </c>
      <c r="G3596" s="23">
        <f t="shared" si="179"/>
        <v>0.88875000000000004</v>
      </c>
      <c r="H3596" s="30"/>
      <c r="I3596" s="29"/>
      <c r="J3596" s="23">
        <f t="shared" si="180"/>
        <v>1.2968</v>
      </c>
      <c r="K3596" s="30"/>
      <c r="L3596" s="29"/>
      <c r="M3596" s="98">
        <v>0.75600000000000001</v>
      </c>
      <c r="N3596" s="98">
        <v>0.68799999999999994</v>
      </c>
      <c r="O3596" s="98">
        <v>2.1110000000000002</v>
      </c>
      <c r="P3596" s="98" t="s">
        <v>4944</v>
      </c>
      <c r="Q3596" s="98">
        <v>1.488</v>
      </c>
      <c r="R3596" s="98">
        <v>1.413</v>
      </c>
      <c r="S3596" s="98">
        <v>2.4E-2</v>
      </c>
      <c r="T3596" s="98">
        <v>1.673</v>
      </c>
      <c r="U3596" s="98">
        <v>1.8859999999999999</v>
      </c>
    </row>
    <row r="3597" spans="1:21" x14ac:dyDescent="0.25">
      <c r="A3597" s="57" t="s">
        <v>4640</v>
      </c>
      <c r="B3597" s="57" t="s">
        <v>3400</v>
      </c>
      <c r="C3597" s="57" t="s">
        <v>4641</v>
      </c>
      <c r="D3597" s="91">
        <v>1</v>
      </c>
      <c r="E3597" s="57" t="s">
        <v>4978</v>
      </c>
      <c r="F3597" s="29">
        <f t="shared" si="178"/>
        <v>1.19</v>
      </c>
      <c r="G3597" s="23">
        <f t="shared" si="179"/>
        <v>0</v>
      </c>
      <c r="H3597" s="30"/>
      <c r="I3597" s="29"/>
      <c r="J3597" s="23">
        <f t="shared" si="180"/>
        <v>0.71399999999999997</v>
      </c>
      <c r="K3597" s="30"/>
      <c r="L3597" s="29"/>
      <c r="M3597" s="98" t="s">
        <v>4944</v>
      </c>
      <c r="N3597" s="98" t="s">
        <v>4944</v>
      </c>
      <c r="O3597" s="98" t="s">
        <v>4944</v>
      </c>
      <c r="P3597" s="98" t="s">
        <v>4944</v>
      </c>
      <c r="Q3597" s="98" t="s">
        <v>4944</v>
      </c>
      <c r="R3597" s="98" t="s">
        <v>4944</v>
      </c>
      <c r="S3597" s="98" t="s">
        <v>4944</v>
      </c>
      <c r="T3597" s="98" t="s">
        <v>4944</v>
      </c>
      <c r="U3597" s="98">
        <v>3.57</v>
      </c>
    </row>
    <row r="3598" spans="1:21" x14ac:dyDescent="0.25">
      <c r="A3598" s="57" t="s">
        <v>4640</v>
      </c>
      <c r="B3598" s="57" t="s">
        <v>1279</v>
      </c>
      <c r="C3598" s="57" t="s">
        <v>4707</v>
      </c>
      <c r="D3598" s="91">
        <v>12</v>
      </c>
      <c r="E3598" s="57" t="s">
        <v>7587</v>
      </c>
      <c r="F3598" s="29">
        <f t="shared" si="178"/>
        <v>1.1896666666666667</v>
      </c>
      <c r="G3598" s="23">
        <f t="shared" si="179"/>
        <v>0</v>
      </c>
      <c r="H3598" s="30"/>
      <c r="I3598" s="29"/>
      <c r="J3598" s="23">
        <f t="shared" si="180"/>
        <v>0.71379999999999999</v>
      </c>
      <c r="K3598" s="30"/>
      <c r="L3598" s="29"/>
      <c r="M3598" s="98" t="s">
        <v>4944</v>
      </c>
      <c r="N3598" s="98" t="s">
        <v>4944</v>
      </c>
      <c r="O3598" s="98" t="s">
        <v>4944</v>
      </c>
      <c r="P3598" s="98" t="s">
        <v>4944</v>
      </c>
      <c r="Q3598" s="98" t="s">
        <v>4944</v>
      </c>
      <c r="R3598" s="98" t="s">
        <v>4944</v>
      </c>
      <c r="S3598" s="98" t="s">
        <v>4944</v>
      </c>
      <c r="T3598" s="98">
        <v>0.4</v>
      </c>
      <c r="U3598" s="98">
        <v>3.169</v>
      </c>
    </row>
    <row r="3599" spans="1:21" x14ac:dyDescent="0.25">
      <c r="A3599" s="57" t="s">
        <v>4640</v>
      </c>
      <c r="B3599" s="57" t="s">
        <v>1820</v>
      </c>
      <c r="C3599" s="57" t="s">
        <v>4665</v>
      </c>
      <c r="D3599" s="91">
        <v>5</v>
      </c>
      <c r="E3599" s="57" t="s">
        <v>5578</v>
      </c>
      <c r="F3599" s="29">
        <f t="shared" si="178"/>
        <v>1.1879999999999999</v>
      </c>
      <c r="G3599" s="23">
        <f t="shared" si="179"/>
        <v>20.528500000000001</v>
      </c>
      <c r="H3599" s="30"/>
      <c r="I3599" s="29"/>
      <c r="J3599" s="23">
        <f t="shared" si="180"/>
        <v>0.84540000000000004</v>
      </c>
      <c r="K3599" s="30"/>
      <c r="L3599" s="29"/>
      <c r="M3599" s="98">
        <v>3.6920000000000002</v>
      </c>
      <c r="N3599" s="98">
        <v>72.343000000000004</v>
      </c>
      <c r="O3599" s="98">
        <v>5.0999999999999997E-2</v>
      </c>
      <c r="P3599" s="98">
        <v>6.0279999999999996</v>
      </c>
      <c r="Q3599" s="98">
        <v>0.59299999999999997</v>
      </c>
      <c r="R3599" s="98">
        <v>7.0000000000000007E-2</v>
      </c>
      <c r="S3599" s="98">
        <v>0.20300000000000001</v>
      </c>
      <c r="T3599" s="98">
        <v>0.40100000000000002</v>
      </c>
      <c r="U3599" s="98">
        <v>2.96</v>
      </c>
    </row>
    <row r="3600" spans="1:21" x14ac:dyDescent="0.25">
      <c r="A3600" s="57" t="s">
        <v>4640</v>
      </c>
      <c r="B3600" s="57" t="s">
        <v>108</v>
      </c>
      <c r="C3600" s="57" t="s">
        <v>4716</v>
      </c>
      <c r="D3600" s="91">
        <v>15</v>
      </c>
      <c r="E3600" s="57" t="s">
        <v>8105</v>
      </c>
      <c r="F3600" s="29">
        <f t="shared" si="178"/>
        <v>1.1819999999999999</v>
      </c>
      <c r="G3600" s="23">
        <f t="shared" si="179"/>
        <v>2481.0942500000001</v>
      </c>
      <c r="H3600" s="30"/>
      <c r="I3600" s="29"/>
      <c r="J3600" s="23">
        <f t="shared" si="180"/>
        <v>165.041</v>
      </c>
      <c r="K3600" s="30"/>
      <c r="L3600" s="29"/>
      <c r="M3600" s="98">
        <v>703.18100000000004</v>
      </c>
      <c r="N3600" s="98">
        <v>3570.944</v>
      </c>
      <c r="O3600" s="98">
        <v>2110.5120000000002</v>
      </c>
      <c r="P3600" s="98">
        <v>3539.74</v>
      </c>
      <c r="Q3600" s="98">
        <v>664.45899999999995</v>
      </c>
      <c r="R3600" s="98">
        <v>157.19999999999999</v>
      </c>
      <c r="S3600" s="98" t="s">
        <v>4944</v>
      </c>
      <c r="T3600" s="98" t="s">
        <v>4944</v>
      </c>
      <c r="U3600" s="98">
        <v>3.5459999999999998</v>
      </c>
    </row>
    <row r="3601" spans="1:21" x14ac:dyDescent="0.25">
      <c r="A3601" s="57" t="s">
        <v>4640</v>
      </c>
      <c r="B3601" s="57" t="s">
        <v>1384</v>
      </c>
      <c r="C3601" s="57" t="s">
        <v>4647</v>
      </c>
      <c r="D3601" s="91">
        <v>2</v>
      </c>
      <c r="E3601" s="57" t="s">
        <v>5167</v>
      </c>
      <c r="F3601" s="29">
        <f t="shared" si="178"/>
        <v>1.1816666666666666</v>
      </c>
      <c r="G3601" s="23">
        <f t="shared" si="179"/>
        <v>9.4999999999999998E-3</v>
      </c>
      <c r="H3601" s="30"/>
      <c r="I3601" s="29"/>
      <c r="J3601" s="23">
        <f t="shared" si="180"/>
        <v>0.7228</v>
      </c>
      <c r="K3601" s="30"/>
      <c r="L3601" s="29"/>
      <c r="M3601" s="98" t="s">
        <v>4944</v>
      </c>
      <c r="N3601" s="98">
        <v>3.7999999999999999E-2</v>
      </c>
      <c r="O3601" s="98" t="s">
        <v>4944</v>
      </c>
      <c r="P3601" s="98" t="s">
        <v>4944</v>
      </c>
      <c r="Q3601" s="98">
        <v>6.9000000000000006E-2</v>
      </c>
      <c r="R3601" s="98" t="s">
        <v>4944</v>
      </c>
      <c r="S3601" s="98" t="s">
        <v>4944</v>
      </c>
      <c r="T3601" s="98">
        <v>3.532</v>
      </c>
      <c r="U3601" s="98">
        <v>1.2999999999999999E-2</v>
      </c>
    </row>
    <row r="3602" spans="1:21" x14ac:dyDescent="0.25">
      <c r="A3602" s="57" t="s">
        <v>4640</v>
      </c>
      <c r="B3602" s="57" t="s">
        <v>2560</v>
      </c>
      <c r="C3602" s="57" t="s">
        <v>4729</v>
      </c>
      <c r="D3602" s="91">
        <v>18</v>
      </c>
      <c r="E3602" s="57" t="s">
        <v>9206</v>
      </c>
      <c r="F3602" s="29">
        <f t="shared" si="178"/>
        <v>1.1816666666666666</v>
      </c>
      <c r="G3602" s="23">
        <f t="shared" si="179"/>
        <v>2.8574999999999999</v>
      </c>
      <c r="H3602" s="30"/>
      <c r="I3602" s="29"/>
      <c r="J3602" s="23">
        <f t="shared" si="180"/>
        <v>0.81279999999999997</v>
      </c>
      <c r="K3602" s="30"/>
      <c r="L3602" s="29"/>
      <c r="M3602" s="98">
        <v>11</v>
      </c>
      <c r="N3602" s="98">
        <v>0.28999999999999998</v>
      </c>
      <c r="O3602" s="98">
        <v>3.5000000000000003E-2</v>
      </c>
      <c r="P3602" s="98">
        <v>0.105</v>
      </c>
      <c r="Q3602" s="98">
        <v>0.47399999999999998</v>
      </c>
      <c r="R3602" s="98">
        <v>4.4999999999999998E-2</v>
      </c>
      <c r="S3602" s="98">
        <v>0.161</v>
      </c>
      <c r="T3602" s="98">
        <v>7.3999999999999996E-2</v>
      </c>
      <c r="U3602" s="98">
        <v>3.31</v>
      </c>
    </row>
    <row r="3603" spans="1:21" x14ac:dyDescent="0.25">
      <c r="A3603" s="57" t="s">
        <v>4640</v>
      </c>
      <c r="B3603" s="57" t="s">
        <v>3078</v>
      </c>
      <c r="C3603" s="57" t="s">
        <v>4684</v>
      </c>
      <c r="D3603" s="91">
        <v>9</v>
      </c>
      <c r="E3603" s="57" t="s">
        <v>6656</v>
      </c>
      <c r="F3603" s="29">
        <f t="shared" si="178"/>
        <v>1.1733333333333333</v>
      </c>
      <c r="G3603" s="23">
        <f t="shared" si="179"/>
        <v>0.25</v>
      </c>
      <c r="H3603" s="30"/>
      <c r="I3603" s="29"/>
      <c r="J3603" s="23">
        <f t="shared" si="180"/>
        <v>0.70399999999999996</v>
      </c>
      <c r="K3603" s="30"/>
      <c r="L3603" s="29"/>
      <c r="M3603" s="98" t="s">
        <v>4944</v>
      </c>
      <c r="N3603" s="98">
        <v>1</v>
      </c>
      <c r="O3603" s="98" t="s">
        <v>4944</v>
      </c>
      <c r="P3603" s="98" t="s">
        <v>4944</v>
      </c>
      <c r="Q3603" s="98" t="s">
        <v>4944</v>
      </c>
      <c r="R3603" s="98" t="s">
        <v>4944</v>
      </c>
      <c r="S3603" s="98">
        <v>3.52</v>
      </c>
      <c r="T3603" s="98" t="s">
        <v>4944</v>
      </c>
      <c r="U3603" s="98" t="s">
        <v>4944</v>
      </c>
    </row>
    <row r="3604" spans="1:21" x14ac:dyDescent="0.25">
      <c r="A3604" s="57" t="s">
        <v>4640</v>
      </c>
      <c r="B3604" s="57" t="s">
        <v>3700</v>
      </c>
      <c r="C3604" s="57" t="s">
        <v>4731</v>
      </c>
      <c r="D3604" s="91">
        <v>18</v>
      </c>
      <c r="E3604" s="57" t="s">
        <v>9405</v>
      </c>
      <c r="F3604" s="29">
        <f t="shared" si="178"/>
        <v>1.1546666666666667</v>
      </c>
      <c r="G3604" s="23">
        <f t="shared" si="179"/>
        <v>0.35425000000000001</v>
      </c>
      <c r="H3604" s="30"/>
      <c r="I3604" s="29"/>
      <c r="J3604" s="23">
        <f t="shared" si="180"/>
        <v>0.90600000000000003</v>
      </c>
      <c r="K3604" s="30"/>
      <c r="L3604" s="29"/>
      <c r="M3604" s="98" t="s">
        <v>4944</v>
      </c>
      <c r="N3604" s="98">
        <v>0.24399999999999999</v>
      </c>
      <c r="O3604" s="98">
        <v>1.173</v>
      </c>
      <c r="P3604" s="98" t="s">
        <v>4944</v>
      </c>
      <c r="Q3604" s="98" t="s">
        <v>4944</v>
      </c>
      <c r="R3604" s="98">
        <v>1.0660000000000001</v>
      </c>
      <c r="S3604" s="98">
        <v>2.7440000000000002</v>
      </c>
      <c r="T3604" s="98">
        <v>0.29199999999999998</v>
      </c>
      <c r="U3604" s="98">
        <v>0.42799999999999999</v>
      </c>
    </row>
    <row r="3605" spans="1:21" x14ac:dyDescent="0.25">
      <c r="A3605" s="57" t="s">
        <v>4640</v>
      </c>
      <c r="B3605" s="57" t="s">
        <v>3021</v>
      </c>
      <c r="C3605" s="57" t="s">
        <v>4705</v>
      </c>
      <c r="D3605" s="91">
        <v>12</v>
      </c>
      <c r="E3605" s="57" t="s">
        <v>7575</v>
      </c>
      <c r="F3605" s="29">
        <f t="shared" si="178"/>
        <v>1.1533333333333333</v>
      </c>
      <c r="G3605" s="23">
        <f t="shared" si="179"/>
        <v>3.4485000000000001</v>
      </c>
      <c r="H3605" s="30"/>
      <c r="I3605" s="29"/>
      <c r="J3605" s="23">
        <f t="shared" si="180"/>
        <v>1.0726</v>
      </c>
      <c r="K3605" s="30"/>
      <c r="L3605" s="29"/>
      <c r="M3605" s="98">
        <v>0.253</v>
      </c>
      <c r="N3605" s="98">
        <v>0.20100000000000001</v>
      </c>
      <c r="O3605" s="98" t="s">
        <v>4944</v>
      </c>
      <c r="P3605" s="98">
        <v>13.34</v>
      </c>
      <c r="Q3605" s="98">
        <v>0.67300000000000004</v>
      </c>
      <c r="R3605" s="98">
        <v>1.23</v>
      </c>
      <c r="S3605" s="98">
        <v>0.36699999999999999</v>
      </c>
      <c r="T3605" s="98">
        <v>1.204</v>
      </c>
      <c r="U3605" s="98">
        <v>1.889</v>
      </c>
    </row>
    <row r="3606" spans="1:21" x14ac:dyDescent="0.25">
      <c r="A3606" s="57" t="s">
        <v>4640</v>
      </c>
      <c r="B3606" s="57" t="s">
        <v>2818</v>
      </c>
      <c r="C3606" s="57" t="s">
        <v>4729</v>
      </c>
      <c r="D3606" s="91">
        <v>18</v>
      </c>
      <c r="E3606" s="57" t="s">
        <v>9270</v>
      </c>
      <c r="F3606" s="29">
        <f t="shared" si="178"/>
        <v>1.1529999999999998</v>
      </c>
      <c r="G3606" s="23">
        <f t="shared" si="179"/>
        <v>1.756</v>
      </c>
      <c r="H3606" s="30"/>
      <c r="I3606" s="29"/>
      <c r="J3606" s="23">
        <f t="shared" si="180"/>
        <v>6.1365999999999996</v>
      </c>
      <c r="K3606" s="30"/>
      <c r="L3606" s="29"/>
      <c r="M3606" s="98">
        <v>0.32600000000000001</v>
      </c>
      <c r="N3606" s="98">
        <v>3.089</v>
      </c>
      <c r="O3606" s="98">
        <v>1.6220000000000001</v>
      </c>
      <c r="P3606" s="98">
        <v>1.9870000000000001</v>
      </c>
      <c r="Q3606" s="98">
        <v>24.06</v>
      </c>
      <c r="R3606" s="98">
        <v>3.1640000000000001</v>
      </c>
      <c r="S3606" s="98">
        <v>1.123</v>
      </c>
      <c r="T3606" s="98" t="s">
        <v>4944</v>
      </c>
      <c r="U3606" s="98">
        <v>2.3359999999999999</v>
      </c>
    </row>
    <row r="3607" spans="1:21" x14ac:dyDescent="0.25">
      <c r="A3607" s="57" t="s">
        <v>4640</v>
      </c>
      <c r="B3607" s="57" t="s">
        <v>2414</v>
      </c>
      <c r="C3607" s="57" t="s">
        <v>4688</v>
      </c>
      <c r="D3607" s="91">
        <v>10</v>
      </c>
      <c r="E3607" s="57" t="s">
        <v>6688</v>
      </c>
      <c r="F3607" s="29">
        <f t="shared" si="178"/>
        <v>1.1463333333333334</v>
      </c>
      <c r="G3607" s="23">
        <f t="shared" si="179"/>
        <v>6.4720000000000004</v>
      </c>
      <c r="H3607" s="30"/>
      <c r="I3607" s="29"/>
      <c r="J3607" s="23">
        <f t="shared" si="180"/>
        <v>0.69040000000000001</v>
      </c>
      <c r="K3607" s="30"/>
      <c r="L3607" s="29"/>
      <c r="M3607" s="98">
        <v>1.163</v>
      </c>
      <c r="N3607" s="98" t="s">
        <v>4944</v>
      </c>
      <c r="O3607" s="98" t="s">
        <v>4944</v>
      </c>
      <c r="P3607" s="98">
        <v>24.725000000000001</v>
      </c>
      <c r="Q3607" s="98" t="s">
        <v>4944</v>
      </c>
      <c r="R3607" s="98">
        <v>1.2999999999999999E-2</v>
      </c>
      <c r="S3607" s="98" t="s">
        <v>4944</v>
      </c>
      <c r="T3607" s="98">
        <v>2.1890000000000001</v>
      </c>
      <c r="U3607" s="98">
        <v>1.25</v>
      </c>
    </row>
    <row r="3608" spans="1:21" x14ac:dyDescent="0.25">
      <c r="A3608" s="57" t="s">
        <v>4640</v>
      </c>
      <c r="B3608" s="57" t="s">
        <v>1574</v>
      </c>
      <c r="C3608" s="57" t="s">
        <v>4732</v>
      </c>
      <c r="D3608" s="91">
        <v>20</v>
      </c>
      <c r="E3608" s="57" t="s">
        <v>9430</v>
      </c>
      <c r="F3608" s="29">
        <f t="shared" si="178"/>
        <v>1.1423333333333332</v>
      </c>
      <c r="G3608" s="23">
        <f t="shared" si="179"/>
        <v>8.29725</v>
      </c>
      <c r="H3608" s="30"/>
      <c r="I3608" s="29"/>
      <c r="J3608" s="23">
        <f t="shared" si="180"/>
        <v>5.3192000000000004</v>
      </c>
      <c r="K3608" s="30"/>
      <c r="L3608" s="29"/>
      <c r="M3608" s="98">
        <v>11.872999999999999</v>
      </c>
      <c r="N3608" s="98">
        <v>3.5510000000000002</v>
      </c>
      <c r="O3608" s="98">
        <v>7.4649999999999999</v>
      </c>
      <c r="P3608" s="98">
        <v>10.3</v>
      </c>
      <c r="Q3608" s="98">
        <v>0.96299999999999997</v>
      </c>
      <c r="R3608" s="98">
        <v>22.206</v>
      </c>
      <c r="S3608" s="98">
        <v>0.97599999999999998</v>
      </c>
      <c r="T3608" s="98">
        <v>2.1549999999999998</v>
      </c>
      <c r="U3608" s="98">
        <v>0.29599999999999999</v>
      </c>
    </row>
    <row r="3609" spans="1:21" x14ac:dyDescent="0.25">
      <c r="A3609" s="57" t="s">
        <v>4640</v>
      </c>
      <c r="B3609" s="57" t="s">
        <v>3050</v>
      </c>
      <c r="C3609" s="57" t="s">
        <v>4716</v>
      </c>
      <c r="D3609" s="91">
        <v>15</v>
      </c>
      <c r="E3609" s="57" t="s">
        <v>8112</v>
      </c>
      <c r="F3609" s="29">
        <f t="shared" si="178"/>
        <v>1.1413333333333333</v>
      </c>
      <c r="G3609" s="23">
        <f t="shared" si="179"/>
        <v>61.529000000000003</v>
      </c>
      <c r="H3609" s="30"/>
      <c r="I3609" s="29"/>
      <c r="J3609" s="23">
        <f t="shared" si="180"/>
        <v>34.818399999999997</v>
      </c>
      <c r="K3609" s="30"/>
      <c r="L3609" s="29"/>
      <c r="M3609" s="98">
        <v>4.6109999999999998</v>
      </c>
      <c r="N3609" s="98">
        <v>1.462</v>
      </c>
      <c r="O3609" s="98">
        <v>10.731</v>
      </c>
      <c r="P3609" s="98">
        <v>229.31200000000001</v>
      </c>
      <c r="Q3609" s="98">
        <v>169.55799999999999</v>
      </c>
      <c r="R3609" s="98">
        <v>1.1100000000000001</v>
      </c>
      <c r="S3609" s="98">
        <v>3.355</v>
      </c>
      <c r="T3609" s="98">
        <v>0.01</v>
      </c>
      <c r="U3609" s="98">
        <v>5.8999999999999997E-2</v>
      </c>
    </row>
    <row r="3610" spans="1:21" x14ac:dyDescent="0.25">
      <c r="A3610" s="57" t="s">
        <v>4640</v>
      </c>
      <c r="B3610" s="57" t="s">
        <v>4093</v>
      </c>
      <c r="C3610" s="57" t="s">
        <v>4725</v>
      </c>
      <c r="D3610" s="91">
        <v>17</v>
      </c>
      <c r="E3610" s="57" t="s">
        <v>9075</v>
      </c>
      <c r="F3610" s="29">
        <f t="shared" si="178"/>
        <v>1.1313333333333333</v>
      </c>
      <c r="G3610" s="23">
        <f t="shared" si="179"/>
        <v>0</v>
      </c>
      <c r="H3610" s="30"/>
      <c r="I3610" s="29"/>
      <c r="J3610" s="23">
        <f t="shared" si="180"/>
        <v>0.67880000000000007</v>
      </c>
      <c r="K3610" s="30"/>
      <c r="L3610" s="29"/>
      <c r="M3610" s="98" t="s">
        <v>4944</v>
      </c>
      <c r="N3610" s="98" t="s">
        <v>4944</v>
      </c>
      <c r="O3610" s="98" t="s">
        <v>4944</v>
      </c>
      <c r="P3610" s="98" t="s">
        <v>4944</v>
      </c>
      <c r="Q3610" s="98" t="s">
        <v>4944</v>
      </c>
      <c r="R3610" s="98" t="s">
        <v>4944</v>
      </c>
      <c r="S3610" s="98" t="s">
        <v>4944</v>
      </c>
      <c r="T3610" s="98" t="s">
        <v>4944</v>
      </c>
      <c r="U3610" s="98">
        <v>3.3940000000000001</v>
      </c>
    </row>
    <row r="3611" spans="1:21" x14ac:dyDescent="0.25">
      <c r="A3611" s="57" t="s">
        <v>4640</v>
      </c>
      <c r="B3611" s="57" t="s">
        <v>1878</v>
      </c>
      <c r="C3611" s="57" t="s">
        <v>4705</v>
      </c>
      <c r="D3611" s="91">
        <v>12</v>
      </c>
      <c r="E3611" s="57" t="s">
        <v>7571</v>
      </c>
      <c r="F3611" s="29">
        <f t="shared" si="178"/>
        <v>1.1233333333333333</v>
      </c>
      <c r="G3611" s="23">
        <f t="shared" si="179"/>
        <v>1.15E-2</v>
      </c>
      <c r="H3611" s="30"/>
      <c r="I3611" s="29"/>
      <c r="J3611" s="23">
        <f t="shared" si="180"/>
        <v>8.7797999999999998</v>
      </c>
      <c r="K3611" s="30"/>
      <c r="L3611" s="29"/>
      <c r="M3611" s="98" t="s">
        <v>4944</v>
      </c>
      <c r="N3611" s="98" t="s">
        <v>4944</v>
      </c>
      <c r="O3611" s="98">
        <v>0.02</v>
      </c>
      <c r="P3611" s="98">
        <v>2.5999999999999999E-2</v>
      </c>
      <c r="Q3611" s="98">
        <v>17.710999999999999</v>
      </c>
      <c r="R3611" s="98">
        <v>22.818000000000001</v>
      </c>
      <c r="S3611" s="98">
        <v>0.64200000000000002</v>
      </c>
      <c r="T3611" s="98">
        <v>0.44400000000000001</v>
      </c>
      <c r="U3611" s="98">
        <v>2.2839999999999998</v>
      </c>
    </row>
    <row r="3612" spans="1:21" x14ac:dyDescent="0.25">
      <c r="A3612" s="57" t="s">
        <v>4640</v>
      </c>
      <c r="B3612" s="57" t="s">
        <v>3930</v>
      </c>
      <c r="C3612" s="57" t="s">
        <v>4723</v>
      </c>
      <c r="D3612" s="91">
        <v>16</v>
      </c>
      <c r="E3612" s="57" t="s">
        <v>8643</v>
      </c>
      <c r="F3612" s="29">
        <f t="shared" si="178"/>
        <v>1.1216666666666668</v>
      </c>
      <c r="G3612" s="23">
        <f t="shared" si="179"/>
        <v>3.375</v>
      </c>
      <c r="H3612" s="30"/>
      <c r="I3612" s="29"/>
      <c r="J3612" s="23">
        <f t="shared" si="180"/>
        <v>0.67300000000000004</v>
      </c>
      <c r="K3612" s="30"/>
      <c r="L3612" s="29"/>
      <c r="M3612" s="98" t="s">
        <v>4944</v>
      </c>
      <c r="N3612" s="98" t="s">
        <v>4944</v>
      </c>
      <c r="O3612" s="98" t="s">
        <v>4944</v>
      </c>
      <c r="P3612" s="98">
        <v>13.5</v>
      </c>
      <c r="Q3612" s="98" t="s">
        <v>4944</v>
      </c>
      <c r="R3612" s="98" t="s">
        <v>4944</v>
      </c>
      <c r="S3612" s="98" t="s">
        <v>4944</v>
      </c>
      <c r="T3612" s="98">
        <v>0.99</v>
      </c>
      <c r="U3612" s="98">
        <v>2.375</v>
      </c>
    </row>
    <row r="3613" spans="1:21" x14ac:dyDescent="0.25">
      <c r="A3613" s="57" t="s">
        <v>4640</v>
      </c>
      <c r="B3613" s="57" t="s">
        <v>3443</v>
      </c>
      <c r="C3613" s="57" t="s">
        <v>4687</v>
      </c>
      <c r="D3613" s="91">
        <v>10</v>
      </c>
      <c r="E3613" s="57" t="s">
        <v>6675</v>
      </c>
      <c r="F3613" s="29">
        <f t="shared" si="178"/>
        <v>1.119</v>
      </c>
      <c r="G3613" s="23">
        <f t="shared" si="179"/>
        <v>0</v>
      </c>
      <c r="H3613" s="30"/>
      <c r="I3613" s="29"/>
      <c r="J3613" s="23">
        <f t="shared" si="180"/>
        <v>0.6714</v>
      </c>
      <c r="K3613" s="30"/>
      <c r="L3613" s="29"/>
      <c r="M3613" s="98" t="s">
        <v>4944</v>
      </c>
      <c r="N3613" s="98" t="s">
        <v>4944</v>
      </c>
      <c r="O3613" s="98" t="s">
        <v>4944</v>
      </c>
      <c r="P3613" s="98" t="s">
        <v>4944</v>
      </c>
      <c r="Q3613" s="98" t="s">
        <v>4944</v>
      </c>
      <c r="R3613" s="98" t="s">
        <v>4944</v>
      </c>
      <c r="S3613" s="98" t="s">
        <v>4944</v>
      </c>
      <c r="T3613" s="98" t="s">
        <v>4944</v>
      </c>
      <c r="U3613" s="98">
        <v>3.3570000000000002</v>
      </c>
    </row>
    <row r="3614" spans="1:21" x14ac:dyDescent="0.25">
      <c r="A3614" s="57" t="s">
        <v>4640</v>
      </c>
      <c r="B3614" s="57" t="s">
        <v>1509</v>
      </c>
      <c r="C3614" s="57" t="s">
        <v>4679</v>
      </c>
      <c r="D3614" s="91">
        <v>7</v>
      </c>
      <c r="E3614" s="57" t="s">
        <v>6339</v>
      </c>
      <c r="F3614" s="29">
        <f t="shared" si="178"/>
        <v>1.1163333333333334</v>
      </c>
      <c r="G3614" s="23">
        <f t="shared" si="179"/>
        <v>16.802</v>
      </c>
      <c r="H3614" s="30"/>
      <c r="I3614" s="29"/>
      <c r="J3614" s="23">
        <f t="shared" si="180"/>
        <v>1.7917999999999998</v>
      </c>
      <c r="K3614" s="30"/>
      <c r="L3614" s="29"/>
      <c r="M3614" s="98">
        <v>21.71</v>
      </c>
      <c r="N3614" s="98">
        <v>5.62</v>
      </c>
      <c r="O3614" s="98">
        <v>36.567999999999998</v>
      </c>
      <c r="P3614" s="98">
        <v>3.31</v>
      </c>
      <c r="Q3614" s="98">
        <v>5.61</v>
      </c>
      <c r="R3614" s="98" t="s">
        <v>4944</v>
      </c>
      <c r="S3614" s="98">
        <v>4.2999999999999997E-2</v>
      </c>
      <c r="T3614" s="98" t="s">
        <v>4944</v>
      </c>
      <c r="U3614" s="98">
        <v>3.306</v>
      </c>
    </row>
    <row r="3615" spans="1:21" x14ac:dyDescent="0.25">
      <c r="A3615" s="57" t="s">
        <v>4640</v>
      </c>
      <c r="B3615" s="57" t="s">
        <v>3962</v>
      </c>
      <c r="C3615" s="57" t="s">
        <v>4700</v>
      </c>
      <c r="D3615" s="91">
        <v>11</v>
      </c>
      <c r="E3615" s="57" t="s">
        <v>7223</v>
      </c>
      <c r="F3615" s="29">
        <f t="shared" si="178"/>
        <v>1.1126666666666667</v>
      </c>
      <c r="G3615" s="23">
        <f t="shared" si="179"/>
        <v>0.53075000000000006</v>
      </c>
      <c r="H3615" s="30"/>
      <c r="I3615" s="29"/>
      <c r="J3615" s="23">
        <f t="shared" si="180"/>
        <v>3.7647999999999997</v>
      </c>
      <c r="K3615" s="30"/>
      <c r="L3615" s="29"/>
      <c r="M3615" s="98" t="s">
        <v>4944</v>
      </c>
      <c r="N3615" s="98" t="s">
        <v>4944</v>
      </c>
      <c r="O3615" s="98">
        <v>0.112</v>
      </c>
      <c r="P3615" s="98">
        <v>2.0110000000000001</v>
      </c>
      <c r="Q3615" s="98">
        <v>4.0000000000000001E-3</v>
      </c>
      <c r="R3615" s="98">
        <v>15.481999999999999</v>
      </c>
      <c r="S3615" s="98">
        <v>0.67100000000000004</v>
      </c>
      <c r="T3615" s="98">
        <v>2.6669999999999998</v>
      </c>
      <c r="U3615" s="98" t="s">
        <v>4944</v>
      </c>
    </row>
    <row r="3616" spans="1:21" x14ac:dyDescent="0.25">
      <c r="A3616" s="57" t="s">
        <v>4640</v>
      </c>
      <c r="B3616" s="57" t="s">
        <v>2239</v>
      </c>
      <c r="C3616" s="57" t="s">
        <v>4678</v>
      </c>
      <c r="D3616" s="91">
        <v>6</v>
      </c>
      <c r="E3616" s="57" t="s">
        <v>6283</v>
      </c>
      <c r="F3616" s="29">
        <f t="shared" ref="F3616:F3679" si="181">SUM(S3616:U3616)/3</f>
        <v>1.103</v>
      </c>
      <c r="G3616" s="23">
        <f t="shared" ref="G3616:G3679" si="182">SUM(M3616:P3616)/4</f>
        <v>2.2709999999999999</v>
      </c>
      <c r="H3616" s="30"/>
      <c r="I3616" s="29"/>
      <c r="J3616" s="23">
        <f t="shared" ref="J3616:J3679" si="183">SUM(Q3616:U3616)/5</f>
        <v>1.0862000000000001</v>
      </c>
      <c r="K3616" s="30"/>
      <c r="L3616" s="29"/>
      <c r="M3616" s="98">
        <v>5.9020000000000001</v>
      </c>
      <c r="N3616" s="98">
        <v>2.27</v>
      </c>
      <c r="O3616" s="98">
        <v>9.7000000000000003E-2</v>
      </c>
      <c r="P3616" s="98">
        <v>0.81499999999999995</v>
      </c>
      <c r="Q3616" s="98">
        <v>1.0049999999999999</v>
      </c>
      <c r="R3616" s="98">
        <v>1.117</v>
      </c>
      <c r="S3616" s="98" t="s">
        <v>4944</v>
      </c>
      <c r="T3616" s="98">
        <v>3.3090000000000002</v>
      </c>
      <c r="U3616" s="98" t="s">
        <v>4944</v>
      </c>
    </row>
    <row r="3617" spans="1:21" x14ac:dyDescent="0.25">
      <c r="A3617" s="57" t="s">
        <v>4640</v>
      </c>
      <c r="B3617" s="57" t="s">
        <v>3757</v>
      </c>
      <c r="C3617" s="57" t="s">
        <v>4689</v>
      </c>
      <c r="D3617" s="91">
        <v>10</v>
      </c>
      <c r="E3617" s="57" t="s">
        <v>6802</v>
      </c>
      <c r="F3617" s="29">
        <f t="shared" si="181"/>
        <v>1.0966666666666667</v>
      </c>
      <c r="G3617" s="23">
        <f t="shared" si="182"/>
        <v>1.6700000000000002</v>
      </c>
      <c r="H3617" s="30"/>
      <c r="I3617" s="29"/>
      <c r="J3617" s="23">
        <f t="shared" si="183"/>
        <v>1.5748</v>
      </c>
      <c r="K3617" s="30"/>
      <c r="L3617" s="29"/>
      <c r="M3617" s="98">
        <v>2.37</v>
      </c>
      <c r="N3617" s="98">
        <v>0.28100000000000003</v>
      </c>
      <c r="O3617" s="98">
        <v>2.9980000000000002</v>
      </c>
      <c r="P3617" s="98">
        <v>1.0309999999999999</v>
      </c>
      <c r="Q3617" s="98">
        <v>0.40899999999999997</v>
      </c>
      <c r="R3617" s="98">
        <v>4.1749999999999998</v>
      </c>
      <c r="S3617" s="98">
        <v>1.794</v>
      </c>
      <c r="T3617" s="98">
        <v>0.59799999999999998</v>
      </c>
      <c r="U3617" s="98">
        <v>0.89800000000000002</v>
      </c>
    </row>
    <row r="3618" spans="1:21" x14ac:dyDescent="0.25">
      <c r="A3618" s="57" t="s">
        <v>4640</v>
      </c>
      <c r="B3618" s="57" t="s">
        <v>2989</v>
      </c>
      <c r="C3618" s="57" t="s">
        <v>4669</v>
      </c>
      <c r="D3618" s="91">
        <v>6</v>
      </c>
      <c r="E3618" s="57" t="s">
        <v>5891</v>
      </c>
      <c r="F3618" s="29">
        <f t="shared" si="181"/>
        <v>1.0936666666666668</v>
      </c>
      <c r="G3618" s="23">
        <f t="shared" si="182"/>
        <v>0</v>
      </c>
      <c r="H3618" s="30"/>
      <c r="I3618" s="29"/>
      <c r="J3618" s="23">
        <f t="shared" si="183"/>
        <v>0.65620000000000001</v>
      </c>
      <c r="K3618" s="30"/>
      <c r="L3618" s="29"/>
      <c r="M3618" s="98" t="s">
        <v>4944</v>
      </c>
      <c r="N3618" s="98" t="s">
        <v>4944</v>
      </c>
      <c r="O3618" s="98" t="s">
        <v>4944</v>
      </c>
      <c r="P3618" s="98" t="s">
        <v>4944</v>
      </c>
      <c r="Q3618" s="98" t="s">
        <v>4944</v>
      </c>
      <c r="R3618" s="98" t="s">
        <v>4944</v>
      </c>
      <c r="S3618" s="98" t="s">
        <v>4944</v>
      </c>
      <c r="T3618" s="98">
        <v>3.2810000000000001</v>
      </c>
      <c r="U3618" s="98" t="s">
        <v>4944</v>
      </c>
    </row>
    <row r="3619" spans="1:21" x14ac:dyDescent="0.25">
      <c r="A3619" s="57" t="s">
        <v>4640</v>
      </c>
      <c r="B3619" s="57" t="s">
        <v>9716</v>
      </c>
      <c r="C3619" s="57" t="s">
        <v>4720</v>
      </c>
      <c r="D3619" s="91">
        <v>15</v>
      </c>
      <c r="E3619" s="57" t="s">
        <v>9717</v>
      </c>
      <c r="F3619" s="29">
        <f t="shared" si="181"/>
        <v>1.0833333333333333</v>
      </c>
      <c r="G3619" s="23">
        <f t="shared" si="182"/>
        <v>2.8500000000000001E-2</v>
      </c>
      <c r="H3619" s="30"/>
      <c r="I3619" s="29"/>
      <c r="J3619" s="23">
        <f t="shared" si="183"/>
        <v>0.65</v>
      </c>
      <c r="K3619" s="30"/>
      <c r="L3619" s="29"/>
      <c r="M3619" s="98" t="s">
        <v>4944</v>
      </c>
      <c r="N3619" s="98">
        <v>0.114</v>
      </c>
      <c r="O3619" s="98" t="s">
        <v>4944</v>
      </c>
      <c r="P3619" s="98" t="s">
        <v>4944</v>
      </c>
      <c r="Q3619" s="98" t="s">
        <v>4944</v>
      </c>
      <c r="R3619" s="98" t="s">
        <v>4944</v>
      </c>
      <c r="S3619" s="98" t="s">
        <v>4944</v>
      </c>
      <c r="T3619" s="98">
        <v>3.25</v>
      </c>
      <c r="U3619" s="98" t="s">
        <v>4944</v>
      </c>
    </row>
    <row r="3620" spans="1:21" x14ac:dyDescent="0.25">
      <c r="A3620" s="57" t="s">
        <v>4640</v>
      </c>
      <c r="B3620" s="57" t="s">
        <v>3249</v>
      </c>
      <c r="C3620" s="57" t="s">
        <v>4734</v>
      </c>
      <c r="D3620" s="91">
        <v>20</v>
      </c>
      <c r="E3620" s="57" t="s">
        <v>9511</v>
      </c>
      <c r="F3620" s="29">
        <f t="shared" si="181"/>
        <v>1.0776666666666668</v>
      </c>
      <c r="G3620" s="23">
        <f t="shared" si="182"/>
        <v>0.53699999999999992</v>
      </c>
      <c r="H3620" s="30"/>
      <c r="I3620" s="29"/>
      <c r="J3620" s="23">
        <f t="shared" si="183"/>
        <v>0.82919999999999994</v>
      </c>
      <c r="K3620" s="30"/>
      <c r="L3620" s="29"/>
      <c r="M3620" s="98">
        <v>0.309</v>
      </c>
      <c r="N3620" s="98">
        <v>0.95799999999999996</v>
      </c>
      <c r="O3620" s="98">
        <v>0.67400000000000004</v>
      </c>
      <c r="P3620" s="98">
        <v>0.20699999999999999</v>
      </c>
      <c r="Q3620" s="98">
        <v>0.498</v>
      </c>
      <c r="R3620" s="98">
        <v>0.41499999999999998</v>
      </c>
      <c r="S3620" s="98">
        <v>1.33</v>
      </c>
      <c r="T3620" s="98">
        <v>0.42899999999999999</v>
      </c>
      <c r="U3620" s="98">
        <v>1.474</v>
      </c>
    </row>
    <row r="3621" spans="1:21" x14ac:dyDescent="0.25">
      <c r="A3621" s="57" t="s">
        <v>4640</v>
      </c>
      <c r="B3621" s="57" t="s">
        <v>3354</v>
      </c>
      <c r="C3621" s="57" t="s">
        <v>4669</v>
      </c>
      <c r="D3621" s="91">
        <v>6</v>
      </c>
      <c r="E3621" s="57" t="s">
        <v>6065</v>
      </c>
      <c r="F3621" s="29">
        <f t="shared" si="181"/>
        <v>1.0666666666666667</v>
      </c>
      <c r="G3621" s="23">
        <f t="shared" si="182"/>
        <v>0.219</v>
      </c>
      <c r="H3621" s="30"/>
      <c r="I3621" s="29"/>
      <c r="J3621" s="23">
        <f t="shared" si="183"/>
        <v>2.4901999999999997</v>
      </c>
      <c r="K3621" s="30"/>
      <c r="L3621" s="29"/>
      <c r="M3621" s="98">
        <v>0.86</v>
      </c>
      <c r="N3621" s="98">
        <v>1.6E-2</v>
      </c>
      <c r="O3621" s="98" t="s">
        <v>4944</v>
      </c>
      <c r="P3621" s="98" t="s">
        <v>4944</v>
      </c>
      <c r="Q3621" s="98" t="s">
        <v>4944</v>
      </c>
      <c r="R3621" s="98">
        <v>9.2509999999999994</v>
      </c>
      <c r="S3621" s="98" t="s">
        <v>4944</v>
      </c>
      <c r="T3621" s="98">
        <v>2.2999999999999998</v>
      </c>
      <c r="U3621" s="98">
        <v>0.9</v>
      </c>
    </row>
    <row r="3622" spans="1:21" x14ac:dyDescent="0.25">
      <c r="A3622" s="57" t="s">
        <v>4640</v>
      </c>
      <c r="B3622" s="57" t="s">
        <v>2443</v>
      </c>
      <c r="C3622" s="57" t="s">
        <v>4653</v>
      </c>
      <c r="D3622" s="91">
        <v>2</v>
      </c>
      <c r="E3622" s="57" t="s">
        <v>5325</v>
      </c>
      <c r="F3622" s="29">
        <f t="shared" si="181"/>
        <v>1.0626666666666666</v>
      </c>
      <c r="G3622" s="23">
        <f t="shared" si="182"/>
        <v>1.2894999999999999</v>
      </c>
      <c r="H3622" s="30"/>
      <c r="I3622" s="29"/>
      <c r="J3622" s="23">
        <f t="shared" si="183"/>
        <v>0.76079999999999992</v>
      </c>
      <c r="K3622" s="30"/>
      <c r="L3622" s="29"/>
      <c r="M3622" s="98" t="s">
        <v>4944</v>
      </c>
      <c r="N3622" s="98">
        <v>2.5529999999999999</v>
      </c>
      <c r="O3622" s="98">
        <v>2.1019999999999999</v>
      </c>
      <c r="P3622" s="98">
        <v>0.503</v>
      </c>
      <c r="Q3622" s="98">
        <v>0.42</v>
      </c>
      <c r="R3622" s="98">
        <v>0.19600000000000001</v>
      </c>
      <c r="S3622" s="98">
        <v>0.23599999999999999</v>
      </c>
      <c r="T3622" s="98">
        <v>1.137</v>
      </c>
      <c r="U3622" s="98">
        <v>1.8149999999999999</v>
      </c>
    </row>
    <row r="3623" spans="1:21" x14ac:dyDescent="0.25">
      <c r="A3623" s="57" t="s">
        <v>4640</v>
      </c>
      <c r="B3623" s="57" t="s">
        <v>2781</v>
      </c>
      <c r="C3623" s="57" t="s">
        <v>4669</v>
      </c>
      <c r="D3623" s="91">
        <v>6</v>
      </c>
      <c r="E3623" s="57" t="s">
        <v>5991</v>
      </c>
      <c r="F3623" s="29">
        <f t="shared" si="181"/>
        <v>1.0566666666666666</v>
      </c>
      <c r="G3623" s="23">
        <f t="shared" si="182"/>
        <v>5.4999999999999997E-3</v>
      </c>
      <c r="H3623" s="30"/>
      <c r="I3623" s="29"/>
      <c r="J3623" s="23">
        <f t="shared" si="183"/>
        <v>1.0713999999999999</v>
      </c>
      <c r="K3623" s="30"/>
      <c r="L3623" s="29"/>
      <c r="M3623" s="98" t="s">
        <v>4944</v>
      </c>
      <c r="N3623" s="98" t="s">
        <v>4944</v>
      </c>
      <c r="O3623" s="98">
        <v>1.4999999999999999E-2</v>
      </c>
      <c r="P3623" s="98">
        <v>7.0000000000000001E-3</v>
      </c>
      <c r="Q3623" s="98" t="s">
        <v>4944</v>
      </c>
      <c r="R3623" s="98">
        <v>2.1869999999999998</v>
      </c>
      <c r="S3623" s="98">
        <v>3.0219999999999998</v>
      </c>
      <c r="T3623" s="98">
        <v>0.14799999999999999</v>
      </c>
      <c r="U3623" s="98" t="s">
        <v>4944</v>
      </c>
    </row>
    <row r="3624" spans="1:21" x14ac:dyDescent="0.25">
      <c r="A3624" s="57" t="s">
        <v>4640</v>
      </c>
      <c r="B3624" s="57" t="s">
        <v>3287</v>
      </c>
      <c r="C3624" s="57" t="s">
        <v>4643</v>
      </c>
      <c r="D3624" s="91">
        <v>1</v>
      </c>
      <c r="E3624" s="57" t="s">
        <v>5046</v>
      </c>
      <c r="F3624" s="29">
        <f t="shared" si="181"/>
        <v>1.052</v>
      </c>
      <c r="G3624" s="23">
        <f t="shared" si="182"/>
        <v>0.99749999999999994</v>
      </c>
      <c r="H3624" s="30"/>
      <c r="I3624" s="29"/>
      <c r="J3624" s="23">
        <f t="shared" si="183"/>
        <v>0.63119999999999998</v>
      </c>
      <c r="K3624" s="30"/>
      <c r="L3624" s="29"/>
      <c r="M3624" s="98">
        <v>3.8769999999999998</v>
      </c>
      <c r="N3624" s="98" t="s">
        <v>4944</v>
      </c>
      <c r="O3624" s="98" t="s">
        <v>4944</v>
      </c>
      <c r="P3624" s="98">
        <v>0.113</v>
      </c>
      <c r="Q3624" s="98" t="s">
        <v>4944</v>
      </c>
      <c r="R3624" s="98" t="s">
        <v>4944</v>
      </c>
      <c r="S3624" s="98">
        <v>0.51500000000000001</v>
      </c>
      <c r="T3624" s="98">
        <v>0.39900000000000002</v>
      </c>
      <c r="U3624" s="98">
        <v>2.242</v>
      </c>
    </row>
    <row r="3625" spans="1:21" x14ac:dyDescent="0.25">
      <c r="A3625" s="57" t="s">
        <v>4640</v>
      </c>
      <c r="B3625" s="57" t="s">
        <v>2448</v>
      </c>
      <c r="C3625" s="57" t="s">
        <v>4712</v>
      </c>
      <c r="D3625" s="91">
        <v>15</v>
      </c>
      <c r="E3625" s="57" t="s">
        <v>7835</v>
      </c>
      <c r="F3625" s="29">
        <f t="shared" si="181"/>
        <v>1.0503333333333333</v>
      </c>
      <c r="G3625" s="23">
        <f t="shared" si="182"/>
        <v>127.41749999999999</v>
      </c>
      <c r="H3625" s="30"/>
      <c r="I3625" s="29"/>
      <c r="J3625" s="23">
        <f t="shared" si="183"/>
        <v>0.94699999999999984</v>
      </c>
      <c r="K3625" s="30"/>
      <c r="L3625" s="29"/>
      <c r="M3625" s="98">
        <v>75.317999999999998</v>
      </c>
      <c r="N3625" s="98">
        <v>87.912999999999997</v>
      </c>
      <c r="O3625" s="98">
        <v>156.46299999999999</v>
      </c>
      <c r="P3625" s="98">
        <v>189.976</v>
      </c>
      <c r="Q3625" s="98">
        <v>1.5840000000000001</v>
      </c>
      <c r="R3625" s="98" t="s">
        <v>4944</v>
      </c>
      <c r="S3625" s="98" t="s">
        <v>4944</v>
      </c>
      <c r="T3625" s="98">
        <v>3.1509999999999998</v>
      </c>
      <c r="U3625" s="98" t="s">
        <v>4944</v>
      </c>
    </row>
    <row r="3626" spans="1:21" x14ac:dyDescent="0.25">
      <c r="A3626" s="57" t="s">
        <v>4640</v>
      </c>
      <c r="B3626" s="57" t="s">
        <v>9588</v>
      </c>
      <c r="C3626" s="57" t="s">
        <v>4692</v>
      </c>
      <c r="D3626" s="91">
        <v>11</v>
      </c>
      <c r="E3626" s="57" t="s">
        <v>9589</v>
      </c>
      <c r="F3626" s="29">
        <f t="shared" si="181"/>
        <v>1.05</v>
      </c>
      <c r="G3626" s="23">
        <f t="shared" si="182"/>
        <v>5.9455</v>
      </c>
      <c r="H3626" s="30"/>
      <c r="I3626" s="29"/>
      <c r="J3626" s="23">
        <f t="shared" si="183"/>
        <v>0.63</v>
      </c>
      <c r="K3626" s="30"/>
      <c r="L3626" s="29"/>
      <c r="M3626" s="98" t="s">
        <v>4944</v>
      </c>
      <c r="N3626" s="98">
        <v>23.782</v>
      </c>
      <c r="O3626" s="98" t="s">
        <v>4944</v>
      </c>
      <c r="P3626" s="98" t="s">
        <v>4944</v>
      </c>
      <c r="Q3626" s="98" t="s">
        <v>4944</v>
      </c>
      <c r="R3626" s="98" t="s">
        <v>4944</v>
      </c>
      <c r="S3626" s="98" t="s">
        <v>4944</v>
      </c>
      <c r="T3626" s="98" t="s">
        <v>4944</v>
      </c>
      <c r="U3626" s="98">
        <v>3.15</v>
      </c>
    </row>
    <row r="3627" spans="1:21" x14ac:dyDescent="0.25">
      <c r="A3627" s="57" t="s">
        <v>4640</v>
      </c>
      <c r="B3627" s="57" t="s">
        <v>3170</v>
      </c>
      <c r="C3627" s="57" t="s">
        <v>4679</v>
      </c>
      <c r="D3627" s="91">
        <v>7</v>
      </c>
      <c r="E3627" s="57" t="s">
        <v>6420</v>
      </c>
      <c r="F3627" s="29">
        <f t="shared" si="181"/>
        <v>1.0443333333333333</v>
      </c>
      <c r="G3627" s="23">
        <f t="shared" si="182"/>
        <v>1.5972499999999998</v>
      </c>
      <c r="H3627" s="30"/>
      <c r="I3627" s="29"/>
      <c r="J3627" s="23">
        <f t="shared" si="183"/>
        <v>3.7863999999999995</v>
      </c>
      <c r="K3627" s="30"/>
      <c r="L3627" s="29"/>
      <c r="M3627" s="98">
        <v>0.56000000000000005</v>
      </c>
      <c r="N3627" s="98" t="s">
        <v>4944</v>
      </c>
      <c r="O3627" s="98" t="s">
        <v>4944</v>
      </c>
      <c r="P3627" s="98">
        <v>5.8289999999999997</v>
      </c>
      <c r="Q3627" s="98">
        <v>8.9930000000000003</v>
      </c>
      <c r="R3627" s="98">
        <v>6.806</v>
      </c>
      <c r="S3627" s="98" t="s">
        <v>4944</v>
      </c>
      <c r="T3627" s="98">
        <v>1.026</v>
      </c>
      <c r="U3627" s="98">
        <v>2.1070000000000002</v>
      </c>
    </row>
    <row r="3628" spans="1:21" x14ac:dyDescent="0.25">
      <c r="A3628" s="57" t="s">
        <v>4640</v>
      </c>
      <c r="B3628" s="57" t="s">
        <v>2500</v>
      </c>
      <c r="C3628" s="57" t="s">
        <v>4688</v>
      </c>
      <c r="D3628" s="91">
        <v>10</v>
      </c>
      <c r="E3628" s="57" t="s">
        <v>6709</v>
      </c>
      <c r="F3628" s="29">
        <f t="shared" si="181"/>
        <v>1.0410000000000001</v>
      </c>
      <c r="G3628" s="23">
        <f t="shared" si="182"/>
        <v>0</v>
      </c>
      <c r="H3628" s="30"/>
      <c r="I3628" s="29"/>
      <c r="J3628" s="23">
        <f t="shared" si="183"/>
        <v>0.62460000000000004</v>
      </c>
      <c r="K3628" s="30"/>
      <c r="L3628" s="29"/>
      <c r="M3628" s="98" t="s">
        <v>4944</v>
      </c>
      <c r="N3628" s="98" t="s">
        <v>4944</v>
      </c>
      <c r="O3628" s="98" t="s">
        <v>4944</v>
      </c>
      <c r="P3628" s="98" t="s">
        <v>4944</v>
      </c>
      <c r="Q3628" s="98" t="s">
        <v>4944</v>
      </c>
      <c r="R3628" s="98" t="s">
        <v>4944</v>
      </c>
      <c r="S3628" s="98" t="s">
        <v>4944</v>
      </c>
      <c r="T3628" s="98" t="s">
        <v>4944</v>
      </c>
      <c r="U3628" s="98">
        <v>3.1230000000000002</v>
      </c>
    </row>
    <row r="3629" spans="1:21" x14ac:dyDescent="0.25">
      <c r="A3629" s="57" t="s">
        <v>4640</v>
      </c>
      <c r="B3629" s="57" t="s">
        <v>3965</v>
      </c>
      <c r="C3629" s="57" t="s">
        <v>4684</v>
      </c>
      <c r="D3629" s="91">
        <v>9</v>
      </c>
      <c r="E3629" s="57" t="s">
        <v>6605</v>
      </c>
      <c r="F3629" s="29">
        <f t="shared" si="181"/>
        <v>1.0349999999999999</v>
      </c>
      <c r="G3629" s="23">
        <f t="shared" si="182"/>
        <v>0</v>
      </c>
      <c r="H3629" s="30"/>
      <c r="I3629" s="29"/>
      <c r="J3629" s="23">
        <f t="shared" si="183"/>
        <v>0.82020000000000004</v>
      </c>
      <c r="K3629" s="30"/>
      <c r="L3629" s="29"/>
      <c r="M3629" s="98" t="s">
        <v>4944</v>
      </c>
      <c r="N3629" s="98" t="s">
        <v>4944</v>
      </c>
      <c r="O3629" s="98" t="s">
        <v>4944</v>
      </c>
      <c r="P3629" s="98" t="s">
        <v>4944</v>
      </c>
      <c r="Q3629" s="98">
        <v>0.63800000000000001</v>
      </c>
      <c r="R3629" s="98">
        <v>0.35799999999999998</v>
      </c>
      <c r="S3629" s="98">
        <v>0.79700000000000004</v>
      </c>
      <c r="T3629" s="98">
        <v>1.5409999999999999</v>
      </c>
      <c r="U3629" s="98">
        <v>0.76700000000000002</v>
      </c>
    </row>
    <row r="3630" spans="1:21" x14ac:dyDescent="0.25">
      <c r="A3630" s="57" t="s">
        <v>4640</v>
      </c>
      <c r="B3630" s="57" t="s">
        <v>3100</v>
      </c>
      <c r="C3630" s="57" t="s">
        <v>4692</v>
      </c>
      <c r="D3630" s="91">
        <v>11</v>
      </c>
      <c r="E3630" s="57" t="s">
        <v>6889</v>
      </c>
      <c r="F3630" s="29">
        <f t="shared" si="181"/>
        <v>1.0336666666666667</v>
      </c>
      <c r="G3630" s="23">
        <f t="shared" si="182"/>
        <v>0</v>
      </c>
      <c r="H3630" s="30"/>
      <c r="I3630" s="29"/>
      <c r="J3630" s="23">
        <f t="shared" si="183"/>
        <v>0.62019999999999997</v>
      </c>
      <c r="K3630" s="30"/>
      <c r="L3630" s="29"/>
      <c r="M3630" s="98" t="s">
        <v>4944</v>
      </c>
      <c r="N3630" s="98" t="s">
        <v>4944</v>
      </c>
      <c r="O3630" s="98" t="s">
        <v>4944</v>
      </c>
      <c r="P3630" s="98" t="s">
        <v>4944</v>
      </c>
      <c r="Q3630" s="98" t="s">
        <v>4944</v>
      </c>
      <c r="R3630" s="98" t="s">
        <v>4944</v>
      </c>
      <c r="S3630" s="98" t="s">
        <v>4944</v>
      </c>
      <c r="T3630" s="98">
        <v>0.82899999999999996</v>
      </c>
      <c r="U3630" s="98">
        <v>2.2719999999999998</v>
      </c>
    </row>
    <row r="3631" spans="1:21" x14ac:dyDescent="0.25">
      <c r="A3631" s="57" t="s">
        <v>4640</v>
      </c>
      <c r="B3631" s="57" t="s">
        <v>9621</v>
      </c>
      <c r="C3631" s="57" t="s">
        <v>4644</v>
      </c>
      <c r="D3631" s="91">
        <v>1</v>
      </c>
      <c r="E3631" s="57" t="s">
        <v>9622</v>
      </c>
      <c r="F3631" s="29">
        <f t="shared" si="181"/>
        <v>1.0313333333333332</v>
      </c>
      <c r="G3631" s="23">
        <f t="shared" si="182"/>
        <v>0.80549999999999999</v>
      </c>
      <c r="H3631" s="30"/>
      <c r="I3631" s="29"/>
      <c r="J3631" s="23">
        <f t="shared" si="183"/>
        <v>0.61880000000000002</v>
      </c>
      <c r="K3631" s="30"/>
      <c r="L3631" s="29"/>
      <c r="M3631" s="98" t="s">
        <v>4944</v>
      </c>
      <c r="N3631" s="98" t="s">
        <v>4944</v>
      </c>
      <c r="O3631" s="98">
        <v>3.222</v>
      </c>
      <c r="P3631" s="98" t="s">
        <v>4944</v>
      </c>
      <c r="Q3631" s="98" t="s">
        <v>4944</v>
      </c>
      <c r="R3631" s="98" t="s">
        <v>4944</v>
      </c>
      <c r="S3631" s="98" t="s">
        <v>4944</v>
      </c>
      <c r="T3631" s="98" t="s">
        <v>4944</v>
      </c>
      <c r="U3631" s="98">
        <v>3.0939999999999999</v>
      </c>
    </row>
    <row r="3632" spans="1:21" x14ac:dyDescent="0.25">
      <c r="A3632" s="57" t="s">
        <v>4640</v>
      </c>
      <c r="B3632" s="57" t="s">
        <v>4608</v>
      </c>
      <c r="C3632" s="57" t="s">
        <v>4677</v>
      </c>
      <c r="D3632" s="91">
        <v>6</v>
      </c>
      <c r="E3632" s="57" t="s">
        <v>6256</v>
      </c>
      <c r="F3632" s="29">
        <f t="shared" si="181"/>
        <v>1.03</v>
      </c>
      <c r="G3632" s="23">
        <f t="shared" si="182"/>
        <v>1.6545000000000001</v>
      </c>
      <c r="H3632" s="30"/>
      <c r="I3632" s="29"/>
      <c r="J3632" s="23">
        <f t="shared" si="183"/>
        <v>0.61799999999999999</v>
      </c>
      <c r="K3632" s="30"/>
      <c r="L3632" s="29"/>
      <c r="M3632" s="98" t="s">
        <v>4944</v>
      </c>
      <c r="N3632" s="98">
        <v>6.6180000000000003</v>
      </c>
      <c r="O3632" s="98" t="s">
        <v>4944</v>
      </c>
      <c r="P3632" s="98" t="s">
        <v>4944</v>
      </c>
      <c r="Q3632" s="98" t="s">
        <v>4944</v>
      </c>
      <c r="R3632" s="98" t="s">
        <v>4944</v>
      </c>
      <c r="S3632" s="98">
        <v>1.5</v>
      </c>
      <c r="T3632" s="98">
        <v>0.64</v>
      </c>
      <c r="U3632" s="98">
        <v>0.95</v>
      </c>
    </row>
    <row r="3633" spans="1:21" x14ac:dyDescent="0.25">
      <c r="A3633" s="57" t="s">
        <v>4640</v>
      </c>
      <c r="B3633" s="57" t="s">
        <v>3639</v>
      </c>
      <c r="C3633" s="57" t="s">
        <v>4669</v>
      </c>
      <c r="D3633" s="91">
        <v>6</v>
      </c>
      <c r="E3633" s="57" t="s">
        <v>5897</v>
      </c>
      <c r="F3633" s="29">
        <f t="shared" si="181"/>
        <v>1.0283333333333333</v>
      </c>
      <c r="G3633" s="23">
        <f t="shared" si="182"/>
        <v>2.0487500000000001</v>
      </c>
      <c r="H3633" s="30"/>
      <c r="I3633" s="29"/>
      <c r="J3633" s="23">
        <f t="shared" si="183"/>
        <v>0.70740000000000003</v>
      </c>
      <c r="K3633" s="30"/>
      <c r="L3633" s="29"/>
      <c r="M3633" s="98">
        <v>6.0460000000000003</v>
      </c>
      <c r="N3633" s="98" t="s">
        <v>4944</v>
      </c>
      <c r="O3633" s="98">
        <v>2.0790000000000002</v>
      </c>
      <c r="P3633" s="98">
        <v>7.0000000000000007E-2</v>
      </c>
      <c r="Q3633" s="98">
        <v>0.45200000000000001</v>
      </c>
      <c r="R3633" s="98" t="s">
        <v>4944</v>
      </c>
      <c r="S3633" s="98">
        <v>8.6999999999999994E-2</v>
      </c>
      <c r="T3633" s="98">
        <v>2.0289999999999999</v>
      </c>
      <c r="U3633" s="98">
        <v>0.96899999999999997</v>
      </c>
    </row>
    <row r="3634" spans="1:21" x14ac:dyDescent="0.25">
      <c r="A3634" s="57" t="s">
        <v>4640</v>
      </c>
      <c r="B3634" s="57" t="s">
        <v>3082</v>
      </c>
      <c r="C3634" s="57" t="s">
        <v>4656</v>
      </c>
      <c r="D3634" s="91">
        <v>4</v>
      </c>
      <c r="E3634" s="57" t="s">
        <v>5392</v>
      </c>
      <c r="F3634" s="29">
        <f t="shared" si="181"/>
        <v>1.0163333333333333</v>
      </c>
      <c r="G3634" s="23">
        <f t="shared" si="182"/>
        <v>0.25124999999999997</v>
      </c>
      <c r="H3634" s="30"/>
      <c r="I3634" s="29"/>
      <c r="J3634" s="23">
        <f t="shared" si="183"/>
        <v>7.6769999999999996</v>
      </c>
      <c r="K3634" s="30"/>
      <c r="L3634" s="29"/>
      <c r="M3634" s="98" t="s">
        <v>4944</v>
      </c>
      <c r="N3634" s="98" t="s">
        <v>4944</v>
      </c>
      <c r="O3634" s="98">
        <v>0.38800000000000001</v>
      </c>
      <c r="P3634" s="98">
        <v>0.61699999999999999</v>
      </c>
      <c r="Q3634" s="98">
        <v>0.17699999999999999</v>
      </c>
      <c r="R3634" s="98">
        <v>35.158999999999999</v>
      </c>
      <c r="S3634" s="98">
        <v>3.0489999999999999</v>
      </c>
      <c r="T3634" s="98" t="s">
        <v>4944</v>
      </c>
      <c r="U3634" s="98" t="s">
        <v>4944</v>
      </c>
    </row>
    <row r="3635" spans="1:21" x14ac:dyDescent="0.25">
      <c r="A3635" s="57" t="s">
        <v>4640</v>
      </c>
      <c r="B3635" s="57" t="s">
        <v>441</v>
      </c>
      <c r="C3635" s="57" t="s">
        <v>4651</v>
      </c>
      <c r="D3635" s="91">
        <v>2</v>
      </c>
      <c r="E3635" s="57" t="s">
        <v>5269</v>
      </c>
      <c r="F3635" s="29">
        <f t="shared" si="181"/>
        <v>1.0053333333333334</v>
      </c>
      <c r="G3635" s="23">
        <f t="shared" si="182"/>
        <v>1.0509999999999999</v>
      </c>
      <c r="H3635" s="30"/>
      <c r="I3635" s="29"/>
      <c r="J3635" s="23">
        <f t="shared" si="183"/>
        <v>6.6796000000000024</v>
      </c>
      <c r="K3635" s="30"/>
      <c r="L3635" s="29"/>
      <c r="M3635" s="98" t="s">
        <v>4944</v>
      </c>
      <c r="N3635" s="98">
        <v>0.109</v>
      </c>
      <c r="O3635" s="98">
        <v>3.891</v>
      </c>
      <c r="P3635" s="98">
        <v>0.20399999999999999</v>
      </c>
      <c r="Q3635" s="98">
        <v>0.52900000000000003</v>
      </c>
      <c r="R3635" s="98">
        <v>29.853000000000002</v>
      </c>
      <c r="S3635" s="98">
        <v>1.744</v>
      </c>
      <c r="T3635" s="98">
        <v>0.90100000000000002</v>
      </c>
      <c r="U3635" s="98">
        <v>0.371</v>
      </c>
    </row>
    <row r="3636" spans="1:21" x14ac:dyDescent="0.25">
      <c r="A3636" s="57" t="s">
        <v>4640</v>
      </c>
      <c r="B3636" s="57" t="s">
        <v>3359</v>
      </c>
      <c r="C3636" s="57" t="s">
        <v>4669</v>
      </c>
      <c r="D3636" s="91">
        <v>6</v>
      </c>
      <c r="E3636" s="57" t="s">
        <v>6013</v>
      </c>
      <c r="F3636" s="29">
        <f t="shared" si="181"/>
        <v>1.0033333333333332</v>
      </c>
      <c r="G3636" s="23">
        <f t="shared" si="182"/>
        <v>0.16825000000000001</v>
      </c>
      <c r="H3636" s="30"/>
      <c r="I3636" s="29"/>
      <c r="J3636" s="23">
        <f t="shared" si="183"/>
        <v>0.70279999999999998</v>
      </c>
      <c r="K3636" s="30"/>
      <c r="L3636" s="29"/>
      <c r="M3636" s="98">
        <v>0.64500000000000002</v>
      </c>
      <c r="N3636" s="98" t="s">
        <v>4944</v>
      </c>
      <c r="O3636" s="98">
        <v>2.5999999999999999E-2</v>
      </c>
      <c r="P3636" s="98">
        <v>2E-3</v>
      </c>
      <c r="Q3636" s="98" t="s">
        <v>4944</v>
      </c>
      <c r="R3636" s="98">
        <v>0.504</v>
      </c>
      <c r="S3636" s="98">
        <v>5.8000000000000003E-2</v>
      </c>
      <c r="T3636" s="98">
        <v>2.27</v>
      </c>
      <c r="U3636" s="98">
        <v>0.68200000000000005</v>
      </c>
    </row>
    <row r="3637" spans="1:21" x14ac:dyDescent="0.25">
      <c r="A3637" s="57" t="s">
        <v>4640</v>
      </c>
      <c r="B3637" s="57" t="s">
        <v>3476</v>
      </c>
      <c r="C3637" s="57" t="s">
        <v>4730</v>
      </c>
      <c r="D3637" s="91">
        <v>18</v>
      </c>
      <c r="E3637" s="57" t="s">
        <v>9389</v>
      </c>
      <c r="F3637" s="29">
        <f t="shared" si="181"/>
        <v>1.0033333333333332</v>
      </c>
      <c r="G3637" s="23">
        <f t="shared" si="182"/>
        <v>0.69350000000000001</v>
      </c>
      <c r="H3637" s="30"/>
      <c r="I3637" s="29"/>
      <c r="J3637" s="23">
        <f t="shared" si="183"/>
        <v>1.9976000000000003</v>
      </c>
      <c r="K3637" s="30"/>
      <c r="L3637" s="29"/>
      <c r="M3637" s="98">
        <v>0.81200000000000006</v>
      </c>
      <c r="N3637" s="98" t="s">
        <v>4944</v>
      </c>
      <c r="O3637" s="98">
        <v>1.8979999999999999</v>
      </c>
      <c r="P3637" s="98">
        <v>6.4000000000000001E-2</v>
      </c>
      <c r="Q3637" s="98">
        <v>6.1740000000000004</v>
      </c>
      <c r="R3637" s="98">
        <v>0.80400000000000005</v>
      </c>
      <c r="S3637" s="98">
        <v>0.115</v>
      </c>
      <c r="T3637" s="98">
        <v>0.2</v>
      </c>
      <c r="U3637" s="98">
        <v>2.6949999999999998</v>
      </c>
    </row>
    <row r="3638" spans="1:21" x14ac:dyDescent="0.25">
      <c r="A3638" s="57" t="s">
        <v>4640</v>
      </c>
      <c r="B3638" s="57" t="s">
        <v>2368</v>
      </c>
      <c r="C3638" s="57" t="s">
        <v>4669</v>
      </c>
      <c r="D3638" s="91">
        <v>6</v>
      </c>
      <c r="E3638" s="57" t="s">
        <v>5961</v>
      </c>
      <c r="F3638" s="29">
        <f t="shared" si="181"/>
        <v>1.0003333333333335</v>
      </c>
      <c r="G3638" s="23">
        <f t="shared" si="182"/>
        <v>0.38300000000000001</v>
      </c>
      <c r="H3638" s="30"/>
      <c r="I3638" s="29"/>
      <c r="J3638" s="23">
        <f t="shared" si="183"/>
        <v>0.90700000000000003</v>
      </c>
      <c r="K3638" s="30"/>
      <c r="L3638" s="29"/>
      <c r="M3638" s="98" t="s">
        <v>4944</v>
      </c>
      <c r="N3638" s="98" t="s">
        <v>4944</v>
      </c>
      <c r="O3638" s="98">
        <v>0.46200000000000002</v>
      </c>
      <c r="P3638" s="98">
        <v>1.07</v>
      </c>
      <c r="Q3638" s="98">
        <v>8.5999999999999993E-2</v>
      </c>
      <c r="R3638" s="98">
        <v>1.448</v>
      </c>
      <c r="S3638" s="98">
        <v>1.4350000000000001</v>
      </c>
      <c r="T3638" s="98">
        <v>0.70499999999999996</v>
      </c>
      <c r="U3638" s="98">
        <v>0.86099999999999999</v>
      </c>
    </row>
    <row r="3639" spans="1:21" x14ac:dyDescent="0.25">
      <c r="A3639" s="57" t="s">
        <v>4640</v>
      </c>
      <c r="B3639" s="57" t="s">
        <v>3758</v>
      </c>
      <c r="C3639" s="57" t="s">
        <v>4730</v>
      </c>
      <c r="D3639" s="91">
        <v>18</v>
      </c>
      <c r="E3639" s="57" t="s">
        <v>9363</v>
      </c>
      <c r="F3639" s="29">
        <f t="shared" si="181"/>
        <v>0.99533333333333329</v>
      </c>
      <c r="G3639" s="23">
        <f t="shared" si="182"/>
        <v>0.14599999999999999</v>
      </c>
      <c r="H3639" s="30"/>
      <c r="I3639" s="29"/>
      <c r="J3639" s="23">
        <f t="shared" si="183"/>
        <v>1.1068</v>
      </c>
      <c r="K3639" s="30"/>
      <c r="L3639" s="29"/>
      <c r="M3639" s="98">
        <v>0.29399999999999998</v>
      </c>
      <c r="N3639" s="98" t="s">
        <v>4944</v>
      </c>
      <c r="O3639" s="98">
        <v>0.28999999999999998</v>
      </c>
      <c r="P3639" s="98" t="s">
        <v>4944</v>
      </c>
      <c r="Q3639" s="98">
        <v>2.419</v>
      </c>
      <c r="R3639" s="98">
        <v>0.129</v>
      </c>
      <c r="S3639" s="98">
        <v>4.5999999999999999E-2</v>
      </c>
      <c r="T3639" s="98" t="s">
        <v>4944</v>
      </c>
      <c r="U3639" s="98">
        <v>2.94</v>
      </c>
    </row>
    <row r="3640" spans="1:21" x14ac:dyDescent="0.25">
      <c r="A3640" s="57" t="s">
        <v>4640</v>
      </c>
      <c r="B3640" s="57" t="s">
        <v>3514</v>
      </c>
      <c r="C3640" s="57" t="s">
        <v>4692</v>
      </c>
      <c r="D3640" s="91">
        <v>11</v>
      </c>
      <c r="E3640" s="57" t="s">
        <v>6934</v>
      </c>
      <c r="F3640" s="29">
        <f t="shared" si="181"/>
        <v>0.99233333333333329</v>
      </c>
      <c r="G3640" s="23">
        <f t="shared" si="182"/>
        <v>9.0570000000000004</v>
      </c>
      <c r="H3640" s="30"/>
      <c r="I3640" s="29"/>
      <c r="J3640" s="23">
        <f t="shared" si="183"/>
        <v>1.113</v>
      </c>
      <c r="K3640" s="30"/>
      <c r="L3640" s="29"/>
      <c r="M3640" s="98">
        <v>8.1</v>
      </c>
      <c r="N3640" s="98">
        <v>7.7770000000000001</v>
      </c>
      <c r="O3640" s="98">
        <v>1.885</v>
      </c>
      <c r="P3640" s="98">
        <v>18.466000000000001</v>
      </c>
      <c r="Q3640" s="98" t="s">
        <v>4944</v>
      </c>
      <c r="R3640" s="98">
        <v>2.5880000000000001</v>
      </c>
      <c r="S3640" s="98">
        <v>2.9769999999999999</v>
      </c>
      <c r="T3640" s="98" t="s">
        <v>4944</v>
      </c>
      <c r="U3640" s="98" t="s">
        <v>4944</v>
      </c>
    </row>
    <row r="3641" spans="1:21" x14ac:dyDescent="0.25">
      <c r="A3641" s="57" t="s">
        <v>4640</v>
      </c>
      <c r="B3641" s="57" t="s">
        <v>3654</v>
      </c>
      <c r="C3641" s="57" t="s">
        <v>4695</v>
      </c>
      <c r="D3641" s="91">
        <v>11</v>
      </c>
      <c r="E3641" s="57" t="s">
        <v>7069</v>
      </c>
      <c r="F3641" s="29">
        <f t="shared" si="181"/>
        <v>0.99233333333333329</v>
      </c>
      <c r="G3641" s="23">
        <f t="shared" si="182"/>
        <v>4.1304999999999996</v>
      </c>
      <c r="H3641" s="30"/>
      <c r="I3641" s="29"/>
      <c r="J3641" s="23">
        <f t="shared" si="183"/>
        <v>0.59539999999999993</v>
      </c>
      <c r="K3641" s="30"/>
      <c r="L3641" s="29"/>
      <c r="M3641" s="98" t="s">
        <v>4944</v>
      </c>
      <c r="N3641" s="98">
        <v>10.56</v>
      </c>
      <c r="O3641" s="98">
        <v>5.85</v>
      </c>
      <c r="P3641" s="98">
        <v>0.112</v>
      </c>
      <c r="Q3641" s="98" t="s">
        <v>4944</v>
      </c>
      <c r="R3641" s="98" t="s">
        <v>4944</v>
      </c>
      <c r="S3641" s="98">
        <v>2.9769999999999999</v>
      </c>
      <c r="T3641" s="98" t="s">
        <v>4944</v>
      </c>
      <c r="U3641" s="98" t="s">
        <v>4944</v>
      </c>
    </row>
    <row r="3642" spans="1:21" x14ac:dyDescent="0.25">
      <c r="A3642" s="57" t="s">
        <v>4640</v>
      </c>
      <c r="B3642" s="57" t="s">
        <v>3910</v>
      </c>
      <c r="C3642" s="57" t="s">
        <v>4696</v>
      </c>
      <c r="D3642" s="91">
        <v>11</v>
      </c>
      <c r="E3642" s="57" t="s">
        <v>7126</v>
      </c>
      <c r="F3642" s="29">
        <f t="shared" si="181"/>
        <v>0.98366666666666669</v>
      </c>
      <c r="G3642" s="23">
        <f t="shared" si="182"/>
        <v>2.7E-2</v>
      </c>
      <c r="H3642" s="30"/>
      <c r="I3642" s="29"/>
      <c r="J3642" s="23">
        <f t="shared" si="183"/>
        <v>0.60519999999999996</v>
      </c>
      <c r="K3642" s="30"/>
      <c r="L3642" s="29"/>
      <c r="M3642" s="98" t="s">
        <v>4944</v>
      </c>
      <c r="N3642" s="98" t="s">
        <v>4944</v>
      </c>
      <c r="O3642" s="98">
        <v>4.2999999999999997E-2</v>
      </c>
      <c r="P3642" s="98">
        <v>6.5000000000000002E-2</v>
      </c>
      <c r="Q3642" s="98">
        <v>7.4999999999999997E-2</v>
      </c>
      <c r="R3642" s="98" t="s">
        <v>4944</v>
      </c>
      <c r="S3642" s="98">
        <v>1.0999999999999999E-2</v>
      </c>
      <c r="T3642" s="98">
        <v>0.629</v>
      </c>
      <c r="U3642" s="98">
        <v>2.3109999999999999</v>
      </c>
    </row>
    <row r="3643" spans="1:21" x14ac:dyDescent="0.25">
      <c r="A3643" s="57" t="s">
        <v>4640</v>
      </c>
      <c r="B3643" s="57" t="s">
        <v>1583</v>
      </c>
      <c r="C3643" s="57" t="s">
        <v>4669</v>
      </c>
      <c r="D3643" s="91">
        <v>6</v>
      </c>
      <c r="E3643" s="57" t="s">
        <v>5868</v>
      </c>
      <c r="F3643" s="29">
        <f t="shared" si="181"/>
        <v>0.97066666666666668</v>
      </c>
      <c r="G3643" s="23">
        <f t="shared" si="182"/>
        <v>0.36899999999999999</v>
      </c>
      <c r="H3643" s="30"/>
      <c r="I3643" s="29"/>
      <c r="J3643" s="23">
        <f t="shared" si="183"/>
        <v>0.6008</v>
      </c>
      <c r="K3643" s="30"/>
      <c r="L3643" s="29"/>
      <c r="M3643" s="98" t="s">
        <v>4944</v>
      </c>
      <c r="N3643" s="98">
        <v>1.476</v>
      </c>
      <c r="O3643" s="98" t="s">
        <v>4944</v>
      </c>
      <c r="P3643" s="98" t="s">
        <v>4944</v>
      </c>
      <c r="Q3643" s="98">
        <v>9.1999999999999998E-2</v>
      </c>
      <c r="R3643" s="98" t="s">
        <v>4944</v>
      </c>
      <c r="S3643" s="98">
        <v>2.1819999999999999</v>
      </c>
      <c r="T3643" s="98">
        <v>0.73</v>
      </c>
      <c r="U3643" s="98" t="s">
        <v>4944</v>
      </c>
    </row>
    <row r="3644" spans="1:21" x14ac:dyDescent="0.25">
      <c r="A3644" s="57" t="s">
        <v>4640</v>
      </c>
      <c r="B3644" s="57" t="s">
        <v>3679</v>
      </c>
      <c r="C3644" s="57" t="s">
        <v>4723</v>
      </c>
      <c r="D3644" s="91">
        <v>16</v>
      </c>
      <c r="E3644" s="57" t="s">
        <v>8577</v>
      </c>
      <c r="F3644" s="29">
        <f t="shared" si="181"/>
        <v>0.96933333333333327</v>
      </c>
      <c r="G3644" s="23">
        <f t="shared" si="182"/>
        <v>3.2707499999999996</v>
      </c>
      <c r="H3644" s="30"/>
      <c r="I3644" s="29"/>
      <c r="J3644" s="23">
        <f t="shared" si="183"/>
        <v>2.7863999999999995</v>
      </c>
      <c r="K3644" s="30"/>
      <c r="L3644" s="29"/>
      <c r="M3644" s="98">
        <v>2.3929999999999998</v>
      </c>
      <c r="N3644" s="98">
        <v>1.141</v>
      </c>
      <c r="O3644" s="98">
        <v>7.98</v>
      </c>
      <c r="P3644" s="98">
        <v>1.569</v>
      </c>
      <c r="Q3644" s="98">
        <v>7.1609999999999996</v>
      </c>
      <c r="R3644" s="98">
        <v>3.863</v>
      </c>
      <c r="S3644" s="98">
        <v>0.68</v>
      </c>
      <c r="T3644" s="98">
        <v>0.63100000000000001</v>
      </c>
      <c r="U3644" s="98">
        <v>1.597</v>
      </c>
    </row>
    <row r="3645" spans="1:21" x14ac:dyDescent="0.25">
      <c r="A3645" s="57" t="s">
        <v>4640</v>
      </c>
      <c r="B3645" s="57" t="s">
        <v>3888</v>
      </c>
      <c r="C3645" s="57" t="s">
        <v>4730</v>
      </c>
      <c r="D3645" s="91">
        <v>18</v>
      </c>
      <c r="E3645" s="57" t="s">
        <v>9352</v>
      </c>
      <c r="F3645" s="29">
        <f t="shared" si="181"/>
        <v>0.96333333333333326</v>
      </c>
      <c r="G3645" s="23">
        <f t="shared" si="182"/>
        <v>0.65024999999999999</v>
      </c>
      <c r="H3645" s="30"/>
      <c r="I3645" s="29"/>
      <c r="J3645" s="23">
        <f t="shared" si="183"/>
        <v>0.57799999999999996</v>
      </c>
      <c r="K3645" s="30"/>
      <c r="L3645" s="29"/>
      <c r="M3645" s="98">
        <v>2.2610000000000001</v>
      </c>
      <c r="N3645" s="98">
        <v>0.34</v>
      </c>
      <c r="O3645" s="98" t="s">
        <v>4944</v>
      </c>
      <c r="P3645" s="98" t="s">
        <v>4944</v>
      </c>
      <c r="Q3645" s="98" t="s">
        <v>4944</v>
      </c>
      <c r="R3645" s="98" t="s">
        <v>4944</v>
      </c>
      <c r="S3645" s="98">
        <v>1.0049999999999999</v>
      </c>
      <c r="T3645" s="98">
        <v>0.44700000000000001</v>
      </c>
      <c r="U3645" s="98">
        <v>1.4379999999999999</v>
      </c>
    </row>
    <row r="3646" spans="1:21" x14ac:dyDescent="0.25">
      <c r="A3646" s="57" t="s">
        <v>4640</v>
      </c>
      <c r="B3646" s="57" t="s">
        <v>3839</v>
      </c>
      <c r="C3646" s="57" t="s">
        <v>4692</v>
      </c>
      <c r="D3646" s="91">
        <v>11</v>
      </c>
      <c r="E3646" s="57" t="s">
        <v>6885</v>
      </c>
      <c r="F3646" s="29">
        <f t="shared" si="181"/>
        <v>0.95966666666666667</v>
      </c>
      <c r="G3646" s="23">
        <f t="shared" si="182"/>
        <v>1.514</v>
      </c>
      <c r="H3646" s="30"/>
      <c r="I3646" s="29"/>
      <c r="J3646" s="23">
        <f t="shared" si="183"/>
        <v>0.64280000000000004</v>
      </c>
      <c r="K3646" s="30"/>
      <c r="L3646" s="29"/>
      <c r="M3646" s="98" t="s">
        <v>4944</v>
      </c>
      <c r="N3646" s="98">
        <v>1.772</v>
      </c>
      <c r="O3646" s="98" t="s">
        <v>4944</v>
      </c>
      <c r="P3646" s="98">
        <v>4.2839999999999998</v>
      </c>
      <c r="Q3646" s="98">
        <v>8.2000000000000003E-2</v>
      </c>
      <c r="R3646" s="98">
        <v>0.253</v>
      </c>
      <c r="S3646" s="98" t="s">
        <v>4944</v>
      </c>
      <c r="T3646" s="98" t="s">
        <v>4944</v>
      </c>
      <c r="U3646" s="98">
        <v>2.879</v>
      </c>
    </row>
    <row r="3647" spans="1:21" x14ac:dyDescent="0.25">
      <c r="A3647" s="57" t="s">
        <v>4640</v>
      </c>
      <c r="B3647" s="57" t="s">
        <v>1834</v>
      </c>
      <c r="C3647" s="57" t="s">
        <v>4669</v>
      </c>
      <c r="D3647" s="91">
        <v>6</v>
      </c>
      <c r="E3647" s="57" t="s">
        <v>5924</v>
      </c>
      <c r="F3647" s="29">
        <f t="shared" si="181"/>
        <v>0.95033333333333336</v>
      </c>
      <c r="G3647" s="23">
        <f t="shared" si="182"/>
        <v>2.58975</v>
      </c>
      <c r="H3647" s="30"/>
      <c r="I3647" s="29"/>
      <c r="J3647" s="23">
        <f t="shared" si="183"/>
        <v>0.59060000000000001</v>
      </c>
      <c r="K3647" s="30"/>
      <c r="L3647" s="29"/>
      <c r="M3647" s="98" t="s">
        <v>4944</v>
      </c>
      <c r="N3647" s="98" t="s">
        <v>4944</v>
      </c>
      <c r="O3647" s="98" t="s">
        <v>4944</v>
      </c>
      <c r="P3647" s="98">
        <v>10.359</v>
      </c>
      <c r="Q3647" s="98">
        <v>0.10199999999999999</v>
      </c>
      <c r="R3647" s="98" t="s">
        <v>4944</v>
      </c>
      <c r="S3647" s="98">
        <v>2.786</v>
      </c>
      <c r="T3647" s="98">
        <v>6.5000000000000002E-2</v>
      </c>
      <c r="U3647" s="98" t="s">
        <v>4944</v>
      </c>
    </row>
    <row r="3648" spans="1:21" x14ac:dyDescent="0.25">
      <c r="A3648" s="57" t="s">
        <v>4640</v>
      </c>
      <c r="B3648" s="57" t="s">
        <v>3865</v>
      </c>
      <c r="C3648" s="57" t="s">
        <v>4647</v>
      </c>
      <c r="D3648" s="91">
        <v>2</v>
      </c>
      <c r="E3648" s="57" t="s">
        <v>5160</v>
      </c>
      <c r="F3648" s="29">
        <f t="shared" si="181"/>
        <v>0.94733333333333336</v>
      </c>
      <c r="G3648" s="23">
        <f t="shared" si="182"/>
        <v>1.3355000000000001</v>
      </c>
      <c r="H3648" s="30"/>
      <c r="I3648" s="29"/>
      <c r="J3648" s="23">
        <f t="shared" si="183"/>
        <v>0.83079999999999998</v>
      </c>
      <c r="K3648" s="30"/>
      <c r="L3648" s="29"/>
      <c r="M3648" s="98">
        <v>1.3340000000000001</v>
      </c>
      <c r="N3648" s="98" t="s">
        <v>4944</v>
      </c>
      <c r="O3648" s="98" t="s">
        <v>4944</v>
      </c>
      <c r="P3648" s="98">
        <v>4.008</v>
      </c>
      <c r="Q3648" s="98">
        <v>1.2E-2</v>
      </c>
      <c r="R3648" s="98">
        <v>1.3</v>
      </c>
      <c r="S3648" s="98">
        <v>2.8420000000000001</v>
      </c>
      <c r="T3648" s="98" t="s">
        <v>4944</v>
      </c>
      <c r="U3648" s="98" t="s">
        <v>4944</v>
      </c>
    </row>
    <row r="3649" spans="1:21" x14ac:dyDescent="0.25">
      <c r="A3649" s="57" t="s">
        <v>4640</v>
      </c>
      <c r="B3649" s="57" t="s">
        <v>2551</v>
      </c>
      <c r="C3649" s="57" t="s">
        <v>4731</v>
      </c>
      <c r="D3649" s="91">
        <v>18</v>
      </c>
      <c r="E3649" s="57" t="s">
        <v>9402</v>
      </c>
      <c r="F3649" s="29">
        <f t="shared" si="181"/>
        <v>0.94466666666666654</v>
      </c>
      <c r="G3649" s="23">
        <f t="shared" si="182"/>
        <v>0.15775</v>
      </c>
      <c r="H3649" s="30"/>
      <c r="I3649" s="29"/>
      <c r="J3649" s="23">
        <f t="shared" si="183"/>
        <v>1.0558000000000001</v>
      </c>
      <c r="K3649" s="30"/>
      <c r="L3649" s="29"/>
      <c r="M3649" s="98">
        <v>2.9000000000000001E-2</v>
      </c>
      <c r="N3649" s="98">
        <v>0.59699999999999998</v>
      </c>
      <c r="O3649" s="98">
        <v>5.0000000000000001E-3</v>
      </c>
      <c r="P3649" s="98" t="s">
        <v>4944</v>
      </c>
      <c r="Q3649" s="98">
        <v>0.04</v>
      </c>
      <c r="R3649" s="98">
        <v>2.4049999999999998</v>
      </c>
      <c r="S3649" s="98">
        <v>0.34100000000000003</v>
      </c>
      <c r="T3649" s="98">
        <v>0.72</v>
      </c>
      <c r="U3649" s="98">
        <v>1.7729999999999999</v>
      </c>
    </row>
    <row r="3650" spans="1:21" x14ac:dyDescent="0.25">
      <c r="A3650" s="57" t="s">
        <v>4640</v>
      </c>
      <c r="B3650" s="57" t="s">
        <v>1831</v>
      </c>
      <c r="C3650" s="57" t="s">
        <v>4669</v>
      </c>
      <c r="D3650" s="91">
        <v>6</v>
      </c>
      <c r="E3650" s="57" t="s">
        <v>5908</v>
      </c>
      <c r="F3650" s="29">
        <f t="shared" si="181"/>
        <v>0.93699999999999994</v>
      </c>
      <c r="G3650" s="23">
        <f t="shared" si="182"/>
        <v>14.677</v>
      </c>
      <c r="H3650" s="30"/>
      <c r="I3650" s="29"/>
      <c r="J3650" s="23">
        <f t="shared" si="183"/>
        <v>0.70519999999999994</v>
      </c>
      <c r="K3650" s="30"/>
      <c r="L3650" s="29"/>
      <c r="M3650" s="98">
        <v>8.0000000000000002E-3</v>
      </c>
      <c r="N3650" s="98" t="s">
        <v>4944</v>
      </c>
      <c r="O3650" s="98">
        <v>21.306000000000001</v>
      </c>
      <c r="P3650" s="98">
        <v>37.393999999999998</v>
      </c>
      <c r="Q3650" s="98" t="s">
        <v>4944</v>
      </c>
      <c r="R3650" s="98">
        <v>0.71499999999999997</v>
      </c>
      <c r="S3650" s="98">
        <v>1.0649999999999999</v>
      </c>
      <c r="T3650" s="98">
        <v>0.35299999999999998</v>
      </c>
      <c r="U3650" s="98">
        <v>1.393</v>
      </c>
    </row>
    <row r="3651" spans="1:21" x14ac:dyDescent="0.25">
      <c r="A3651" s="57" t="s">
        <v>4640</v>
      </c>
      <c r="B3651" s="57" t="s">
        <v>3773</v>
      </c>
      <c r="C3651" s="57" t="s">
        <v>4669</v>
      </c>
      <c r="D3651" s="91">
        <v>6</v>
      </c>
      <c r="E3651" s="57" t="s">
        <v>5902</v>
      </c>
      <c r="F3651" s="29">
        <f t="shared" si="181"/>
        <v>0.93633333333333335</v>
      </c>
      <c r="G3651" s="23">
        <f t="shared" si="182"/>
        <v>0.78925000000000001</v>
      </c>
      <c r="H3651" s="30"/>
      <c r="I3651" s="29"/>
      <c r="J3651" s="23">
        <f t="shared" si="183"/>
        <v>0.56180000000000008</v>
      </c>
      <c r="K3651" s="30"/>
      <c r="L3651" s="29"/>
      <c r="M3651" s="98">
        <v>3.157</v>
      </c>
      <c r="N3651" s="98" t="s">
        <v>4944</v>
      </c>
      <c r="O3651" s="98" t="s">
        <v>4944</v>
      </c>
      <c r="P3651" s="98" t="s">
        <v>4944</v>
      </c>
      <c r="Q3651" s="98" t="s">
        <v>4944</v>
      </c>
      <c r="R3651" s="98" t="s">
        <v>4944</v>
      </c>
      <c r="S3651" s="98" t="s">
        <v>4944</v>
      </c>
      <c r="T3651" s="98" t="s">
        <v>4944</v>
      </c>
      <c r="U3651" s="98">
        <v>2.8090000000000002</v>
      </c>
    </row>
    <row r="3652" spans="1:21" x14ac:dyDescent="0.25">
      <c r="A3652" s="57" t="s">
        <v>4640</v>
      </c>
      <c r="B3652" s="57" t="s">
        <v>2599</v>
      </c>
      <c r="C3652" s="57" t="s">
        <v>4706</v>
      </c>
      <c r="D3652" s="91">
        <v>12</v>
      </c>
      <c r="E3652" s="57" t="s">
        <v>7583</v>
      </c>
      <c r="F3652" s="29">
        <f t="shared" si="181"/>
        <v>0.93533333333333335</v>
      </c>
      <c r="G3652" s="23">
        <f t="shared" si="182"/>
        <v>7.7185000000000006</v>
      </c>
      <c r="H3652" s="30"/>
      <c r="I3652" s="29"/>
      <c r="J3652" s="23">
        <f t="shared" si="183"/>
        <v>0.56120000000000003</v>
      </c>
      <c r="K3652" s="30"/>
      <c r="L3652" s="29"/>
      <c r="M3652" s="98">
        <v>2.8000000000000001E-2</v>
      </c>
      <c r="N3652" s="98">
        <v>2.238</v>
      </c>
      <c r="O3652" s="98" t="s">
        <v>4944</v>
      </c>
      <c r="P3652" s="98">
        <v>28.608000000000001</v>
      </c>
      <c r="Q3652" s="98" t="s">
        <v>4944</v>
      </c>
      <c r="R3652" s="98" t="s">
        <v>4944</v>
      </c>
      <c r="S3652" s="98">
        <v>0.18099999999999999</v>
      </c>
      <c r="T3652" s="98">
        <v>0.60199999999999998</v>
      </c>
      <c r="U3652" s="98">
        <v>2.0230000000000001</v>
      </c>
    </row>
    <row r="3653" spans="1:21" x14ac:dyDescent="0.25">
      <c r="A3653" s="57" t="s">
        <v>4640</v>
      </c>
      <c r="B3653" s="57" t="s">
        <v>4355</v>
      </c>
      <c r="C3653" s="57" t="s">
        <v>4655</v>
      </c>
      <c r="D3653" s="91">
        <v>3</v>
      </c>
      <c r="E3653" s="57" t="s">
        <v>5338</v>
      </c>
      <c r="F3653" s="29">
        <f t="shared" si="181"/>
        <v>0.93500000000000005</v>
      </c>
      <c r="G3653" s="23">
        <f t="shared" si="182"/>
        <v>3</v>
      </c>
      <c r="H3653" s="30"/>
      <c r="I3653" s="29"/>
      <c r="J3653" s="23">
        <f t="shared" si="183"/>
        <v>20.935200000000002</v>
      </c>
      <c r="K3653" s="30"/>
      <c r="L3653" s="29"/>
      <c r="M3653" s="98">
        <v>12</v>
      </c>
      <c r="N3653" s="98" t="s">
        <v>4944</v>
      </c>
      <c r="O3653" s="98" t="s">
        <v>4944</v>
      </c>
      <c r="P3653" s="98" t="s">
        <v>4944</v>
      </c>
      <c r="Q3653" s="98" t="s">
        <v>4944</v>
      </c>
      <c r="R3653" s="98">
        <v>101.871</v>
      </c>
      <c r="S3653" s="98" t="s">
        <v>4944</v>
      </c>
      <c r="T3653" s="98">
        <v>2.8050000000000002</v>
      </c>
      <c r="U3653" s="98" t="s">
        <v>4944</v>
      </c>
    </row>
    <row r="3654" spans="1:21" x14ac:dyDescent="0.25">
      <c r="A3654" s="57" t="s">
        <v>4640</v>
      </c>
      <c r="B3654" s="57" t="s">
        <v>3191</v>
      </c>
      <c r="C3654" s="57" t="s">
        <v>4644</v>
      </c>
      <c r="D3654" s="91">
        <v>1</v>
      </c>
      <c r="E3654" s="57" t="s">
        <v>5087</v>
      </c>
      <c r="F3654" s="29">
        <f t="shared" si="181"/>
        <v>0.93400000000000016</v>
      </c>
      <c r="G3654" s="23">
        <f t="shared" si="182"/>
        <v>2.60425</v>
      </c>
      <c r="H3654" s="30"/>
      <c r="I3654" s="29"/>
      <c r="J3654" s="23">
        <f t="shared" si="183"/>
        <v>1.1970000000000001</v>
      </c>
      <c r="K3654" s="30"/>
      <c r="L3654" s="29"/>
      <c r="M3654" s="98">
        <v>0.88300000000000001</v>
      </c>
      <c r="N3654" s="98">
        <v>0.31900000000000001</v>
      </c>
      <c r="O3654" s="98">
        <v>0.2</v>
      </c>
      <c r="P3654" s="98">
        <v>9.0150000000000006</v>
      </c>
      <c r="Q3654" s="98">
        <v>0.39500000000000002</v>
      </c>
      <c r="R3654" s="98">
        <v>2.7879999999999998</v>
      </c>
      <c r="S3654" s="98">
        <v>1.0660000000000001</v>
      </c>
      <c r="T3654" s="98">
        <v>0.36799999999999999</v>
      </c>
      <c r="U3654" s="98">
        <v>1.3680000000000001</v>
      </c>
    </row>
    <row r="3655" spans="1:21" x14ac:dyDescent="0.25">
      <c r="A3655" s="57" t="s">
        <v>4640</v>
      </c>
      <c r="B3655" s="57" t="s">
        <v>3441</v>
      </c>
      <c r="C3655" s="57" t="s">
        <v>4688</v>
      </c>
      <c r="D3655" s="91">
        <v>10</v>
      </c>
      <c r="E3655" s="57" t="s">
        <v>6710</v>
      </c>
      <c r="F3655" s="29">
        <f t="shared" si="181"/>
        <v>0.92799999999999994</v>
      </c>
      <c r="G3655" s="23">
        <f t="shared" si="182"/>
        <v>6.2214999999999998</v>
      </c>
      <c r="H3655" s="30"/>
      <c r="I3655" s="29"/>
      <c r="J3655" s="23">
        <f t="shared" si="183"/>
        <v>0.55679999999999996</v>
      </c>
      <c r="K3655" s="30"/>
      <c r="L3655" s="29"/>
      <c r="M3655" s="98">
        <v>6.0460000000000003</v>
      </c>
      <c r="N3655" s="98">
        <v>10.395</v>
      </c>
      <c r="O3655" s="98">
        <v>8.4450000000000003</v>
      </c>
      <c r="P3655" s="98" t="s">
        <v>4944</v>
      </c>
      <c r="Q3655" s="98" t="s">
        <v>4944</v>
      </c>
      <c r="R3655" s="98" t="s">
        <v>4944</v>
      </c>
      <c r="S3655" s="98">
        <v>0.98399999999999999</v>
      </c>
      <c r="T3655" s="98" t="s">
        <v>4944</v>
      </c>
      <c r="U3655" s="98">
        <v>1.8</v>
      </c>
    </row>
    <row r="3656" spans="1:21" x14ac:dyDescent="0.25">
      <c r="A3656" s="57" t="s">
        <v>4640</v>
      </c>
      <c r="B3656" s="57" t="s">
        <v>3974</v>
      </c>
      <c r="C3656" s="57" t="s">
        <v>4723</v>
      </c>
      <c r="D3656" s="91">
        <v>16</v>
      </c>
      <c r="E3656" s="57" t="s">
        <v>8575</v>
      </c>
      <c r="F3656" s="29">
        <f t="shared" si="181"/>
        <v>0.92799999999999994</v>
      </c>
      <c r="G3656" s="23">
        <f t="shared" si="182"/>
        <v>0.85499999999999998</v>
      </c>
      <c r="H3656" s="30"/>
      <c r="I3656" s="29"/>
      <c r="J3656" s="23">
        <f t="shared" si="183"/>
        <v>2.3098000000000001</v>
      </c>
      <c r="K3656" s="30"/>
      <c r="L3656" s="29"/>
      <c r="M3656" s="98">
        <v>3.42</v>
      </c>
      <c r="N3656" s="98" t="s">
        <v>4944</v>
      </c>
      <c r="O3656" s="98" t="s">
        <v>4944</v>
      </c>
      <c r="P3656" s="98" t="s">
        <v>4944</v>
      </c>
      <c r="Q3656" s="98">
        <v>8.7650000000000006</v>
      </c>
      <c r="R3656" s="98" t="s">
        <v>4944</v>
      </c>
      <c r="S3656" s="98" t="s">
        <v>4944</v>
      </c>
      <c r="T3656" s="98">
        <v>2.7839999999999998</v>
      </c>
      <c r="U3656" s="98" t="s">
        <v>4944</v>
      </c>
    </row>
    <row r="3657" spans="1:21" x14ac:dyDescent="0.25">
      <c r="A3657" s="57" t="s">
        <v>4640</v>
      </c>
      <c r="B3657" s="57" t="s">
        <v>2350</v>
      </c>
      <c r="C3657" s="57" t="s">
        <v>4647</v>
      </c>
      <c r="D3657" s="91">
        <v>2</v>
      </c>
      <c r="E3657" s="57" t="s">
        <v>5170</v>
      </c>
      <c r="F3657" s="29">
        <f t="shared" si="181"/>
        <v>0.92666666666666664</v>
      </c>
      <c r="G3657" s="23">
        <f t="shared" si="182"/>
        <v>0.84875</v>
      </c>
      <c r="H3657" s="30"/>
      <c r="I3657" s="29"/>
      <c r="J3657" s="23">
        <f t="shared" si="183"/>
        <v>0.59819999999999995</v>
      </c>
      <c r="K3657" s="30"/>
      <c r="L3657" s="29"/>
      <c r="M3657" s="98">
        <v>2.8050000000000002</v>
      </c>
      <c r="N3657" s="98" t="s">
        <v>4944</v>
      </c>
      <c r="O3657" s="98" t="s">
        <v>4944</v>
      </c>
      <c r="P3657" s="98">
        <v>0.59</v>
      </c>
      <c r="Q3657" s="98">
        <v>0.21099999999999999</v>
      </c>
      <c r="R3657" s="98" t="s">
        <v>4944</v>
      </c>
      <c r="S3657" s="98">
        <v>2.78</v>
      </c>
      <c r="T3657" s="98" t="s">
        <v>4944</v>
      </c>
      <c r="U3657" s="98" t="s">
        <v>4944</v>
      </c>
    </row>
    <row r="3658" spans="1:21" x14ac:dyDescent="0.25">
      <c r="A3658" s="57" t="s">
        <v>4640</v>
      </c>
      <c r="B3658" s="57" t="s">
        <v>4149</v>
      </c>
      <c r="C3658" s="57" t="s">
        <v>4705</v>
      </c>
      <c r="D3658" s="91">
        <v>12</v>
      </c>
      <c r="E3658" s="57" t="s">
        <v>7572</v>
      </c>
      <c r="F3658" s="29">
        <f t="shared" si="181"/>
        <v>0.92300000000000004</v>
      </c>
      <c r="G3658" s="23">
        <f t="shared" si="182"/>
        <v>0.37525000000000003</v>
      </c>
      <c r="H3658" s="30"/>
      <c r="I3658" s="29"/>
      <c r="J3658" s="23">
        <f t="shared" si="183"/>
        <v>0.73619999999999997</v>
      </c>
      <c r="K3658" s="30"/>
      <c r="L3658" s="29"/>
      <c r="M3658" s="98" t="s">
        <v>4944</v>
      </c>
      <c r="N3658" s="98">
        <v>1.2430000000000001</v>
      </c>
      <c r="O3658" s="98" t="s">
        <v>4944</v>
      </c>
      <c r="P3658" s="98">
        <v>0.25800000000000001</v>
      </c>
      <c r="Q3658" s="98">
        <v>0.9</v>
      </c>
      <c r="R3658" s="98">
        <v>1.2E-2</v>
      </c>
      <c r="S3658" s="98">
        <v>2.714</v>
      </c>
      <c r="T3658" s="98">
        <v>5.5E-2</v>
      </c>
      <c r="U3658" s="98" t="s">
        <v>4944</v>
      </c>
    </row>
    <row r="3659" spans="1:21" x14ac:dyDescent="0.25">
      <c r="A3659" s="57" t="s">
        <v>4640</v>
      </c>
      <c r="B3659" s="57" t="s">
        <v>3003</v>
      </c>
      <c r="C3659" s="57" t="s">
        <v>4723</v>
      </c>
      <c r="D3659" s="91">
        <v>16</v>
      </c>
      <c r="E3659" s="57" t="s">
        <v>8617</v>
      </c>
      <c r="F3659" s="29">
        <f t="shared" si="181"/>
        <v>0.92266666666666663</v>
      </c>
      <c r="G3659" s="23">
        <f t="shared" si="182"/>
        <v>0.14624999999999999</v>
      </c>
      <c r="H3659" s="30"/>
      <c r="I3659" s="29"/>
      <c r="J3659" s="23">
        <f t="shared" si="183"/>
        <v>0.55359999999999998</v>
      </c>
      <c r="K3659" s="30"/>
      <c r="L3659" s="29"/>
      <c r="M3659" s="98" t="s">
        <v>4944</v>
      </c>
      <c r="N3659" s="98" t="s">
        <v>4944</v>
      </c>
      <c r="O3659" s="98" t="s">
        <v>4944</v>
      </c>
      <c r="P3659" s="98">
        <v>0.58499999999999996</v>
      </c>
      <c r="Q3659" s="98" t="s">
        <v>4944</v>
      </c>
      <c r="R3659" s="98" t="s">
        <v>4944</v>
      </c>
      <c r="S3659" s="98" t="s">
        <v>4944</v>
      </c>
      <c r="T3659" s="98">
        <v>0.5</v>
      </c>
      <c r="U3659" s="98">
        <v>2.2679999999999998</v>
      </c>
    </row>
    <row r="3660" spans="1:21" x14ac:dyDescent="0.25">
      <c r="A3660" s="57" t="s">
        <v>4640</v>
      </c>
      <c r="B3660" s="57" t="s">
        <v>4252</v>
      </c>
      <c r="C3660" s="57" t="s">
        <v>4649</v>
      </c>
      <c r="D3660" s="91">
        <v>2</v>
      </c>
      <c r="E3660" s="57" t="s">
        <v>5235</v>
      </c>
      <c r="F3660" s="29">
        <f t="shared" si="181"/>
        <v>0.92099999999999993</v>
      </c>
      <c r="G3660" s="23">
        <f t="shared" si="182"/>
        <v>14.3005</v>
      </c>
      <c r="H3660" s="30"/>
      <c r="I3660" s="29"/>
      <c r="J3660" s="23">
        <f t="shared" si="183"/>
        <v>0.61460000000000004</v>
      </c>
      <c r="K3660" s="30"/>
      <c r="L3660" s="29"/>
      <c r="M3660" s="98">
        <v>56.558</v>
      </c>
      <c r="N3660" s="98">
        <v>0.64400000000000002</v>
      </c>
      <c r="O3660" s="98" t="s">
        <v>4944</v>
      </c>
      <c r="P3660" s="98" t="s">
        <v>4944</v>
      </c>
      <c r="Q3660" s="98" t="s">
        <v>4944</v>
      </c>
      <c r="R3660" s="98">
        <v>0.31</v>
      </c>
      <c r="S3660" s="98">
        <v>0.36499999999999999</v>
      </c>
      <c r="T3660" s="98">
        <v>0.48499999999999999</v>
      </c>
      <c r="U3660" s="98">
        <v>1.913</v>
      </c>
    </row>
    <row r="3661" spans="1:21" x14ac:dyDescent="0.25">
      <c r="A3661" s="57" t="s">
        <v>4640</v>
      </c>
      <c r="B3661" s="57" t="s">
        <v>3259</v>
      </c>
      <c r="C3661" s="57" t="s">
        <v>4723</v>
      </c>
      <c r="D3661" s="91">
        <v>16</v>
      </c>
      <c r="E3661" s="57" t="s">
        <v>8290</v>
      </c>
      <c r="F3661" s="29">
        <f t="shared" si="181"/>
        <v>0.91433333333333344</v>
      </c>
      <c r="G3661" s="23">
        <f t="shared" si="182"/>
        <v>0.18975</v>
      </c>
      <c r="H3661" s="30"/>
      <c r="I3661" s="29"/>
      <c r="J3661" s="23">
        <f t="shared" si="183"/>
        <v>0.54860000000000009</v>
      </c>
      <c r="K3661" s="30"/>
      <c r="L3661" s="29"/>
      <c r="M3661" s="98">
        <v>0.75900000000000001</v>
      </c>
      <c r="N3661" s="98" t="s">
        <v>4944</v>
      </c>
      <c r="O3661" s="98" t="s">
        <v>4944</v>
      </c>
      <c r="P3661" s="98" t="s">
        <v>4944</v>
      </c>
      <c r="Q3661" s="98" t="s">
        <v>4944</v>
      </c>
      <c r="R3661" s="98" t="s">
        <v>4944</v>
      </c>
      <c r="S3661" s="98">
        <v>2.1920000000000002</v>
      </c>
      <c r="T3661" s="98">
        <v>0.55100000000000005</v>
      </c>
      <c r="U3661" s="98" t="s">
        <v>4944</v>
      </c>
    </row>
    <row r="3662" spans="1:21" x14ac:dyDescent="0.25">
      <c r="A3662" s="57" t="s">
        <v>4640</v>
      </c>
      <c r="B3662" s="57" t="s">
        <v>3585</v>
      </c>
      <c r="C3662" s="57" t="s">
        <v>4720</v>
      </c>
      <c r="D3662" s="91">
        <v>15</v>
      </c>
      <c r="E3662" s="57" t="s">
        <v>8180</v>
      </c>
      <c r="F3662" s="29">
        <f t="shared" si="181"/>
        <v>0.91366666666666674</v>
      </c>
      <c r="G3662" s="23">
        <f t="shared" si="182"/>
        <v>3.7749999999999999E-2</v>
      </c>
      <c r="H3662" s="30"/>
      <c r="I3662" s="29"/>
      <c r="J3662" s="23">
        <f t="shared" si="183"/>
        <v>24.8004</v>
      </c>
      <c r="K3662" s="30"/>
      <c r="L3662" s="29"/>
      <c r="M3662" s="98" t="s">
        <v>4944</v>
      </c>
      <c r="N3662" s="98">
        <v>0.151</v>
      </c>
      <c r="O3662" s="98" t="s">
        <v>4944</v>
      </c>
      <c r="P3662" s="98" t="s">
        <v>4944</v>
      </c>
      <c r="Q3662" s="98" t="s">
        <v>4944</v>
      </c>
      <c r="R3662" s="98">
        <v>121.261</v>
      </c>
      <c r="S3662" s="98" t="s">
        <v>4944</v>
      </c>
      <c r="T3662" s="98" t="s">
        <v>4944</v>
      </c>
      <c r="U3662" s="98">
        <v>2.7410000000000001</v>
      </c>
    </row>
    <row r="3663" spans="1:21" x14ac:dyDescent="0.25">
      <c r="A3663" s="57" t="s">
        <v>4640</v>
      </c>
      <c r="B3663" s="57" t="s">
        <v>2991</v>
      </c>
      <c r="C3663" s="57" t="s">
        <v>4669</v>
      </c>
      <c r="D3663" s="91">
        <v>6</v>
      </c>
      <c r="E3663" s="57" t="s">
        <v>5928</v>
      </c>
      <c r="F3663" s="29">
        <f t="shared" si="181"/>
        <v>0.91233333333333333</v>
      </c>
      <c r="G3663" s="23">
        <f t="shared" si="182"/>
        <v>0</v>
      </c>
      <c r="H3663" s="30"/>
      <c r="I3663" s="29"/>
      <c r="J3663" s="23">
        <f t="shared" si="183"/>
        <v>0.78620000000000001</v>
      </c>
      <c r="K3663" s="30"/>
      <c r="L3663" s="29"/>
      <c r="M3663" s="98" t="s">
        <v>4944</v>
      </c>
      <c r="N3663" s="98" t="s">
        <v>4944</v>
      </c>
      <c r="O3663" s="98" t="s">
        <v>4944</v>
      </c>
      <c r="P3663" s="98" t="s">
        <v>4944</v>
      </c>
      <c r="Q3663" s="98" t="s">
        <v>4944</v>
      </c>
      <c r="R3663" s="98">
        <v>1.194</v>
      </c>
      <c r="S3663" s="98">
        <v>1.194</v>
      </c>
      <c r="T3663" s="98">
        <v>1.5429999999999999</v>
      </c>
      <c r="U3663" s="98" t="s">
        <v>4944</v>
      </c>
    </row>
    <row r="3664" spans="1:21" x14ac:dyDescent="0.25">
      <c r="A3664" s="57" t="s">
        <v>4640</v>
      </c>
      <c r="B3664" s="57" t="s">
        <v>3052</v>
      </c>
      <c r="C3664" s="57" t="s">
        <v>4660</v>
      </c>
      <c r="D3664" s="91">
        <v>4</v>
      </c>
      <c r="E3664" s="57" t="s">
        <v>5478</v>
      </c>
      <c r="F3664" s="29">
        <f t="shared" si="181"/>
        <v>0.91100000000000003</v>
      </c>
      <c r="G3664" s="23">
        <f t="shared" si="182"/>
        <v>1.0587500000000001</v>
      </c>
      <c r="H3664" s="30"/>
      <c r="I3664" s="29"/>
      <c r="J3664" s="23">
        <f t="shared" si="183"/>
        <v>1.0544</v>
      </c>
      <c r="K3664" s="30"/>
      <c r="L3664" s="29"/>
      <c r="M3664" s="98" t="s">
        <v>4944</v>
      </c>
      <c r="N3664" s="98">
        <v>0.53700000000000003</v>
      </c>
      <c r="O3664" s="98">
        <v>3.5089999999999999</v>
      </c>
      <c r="P3664" s="98">
        <v>0.189</v>
      </c>
      <c r="Q3664" s="98">
        <v>2.2549999999999999</v>
      </c>
      <c r="R3664" s="98">
        <v>0.28399999999999997</v>
      </c>
      <c r="S3664" s="98" t="s">
        <v>4944</v>
      </c>
      <c r="T3664" s="98">
        <v>2.7330000000000001</v>
      </c>
      <c r="U3664" s="98" t="s">
        <v>4944</v>
      </c>
    </row>
    <row r="3665" spans="1:21" x14ac:dyDescent="0.25">
      <c r="A3665" s="57" t="s">
        <v>4640</v>
      </c>
      <c r="B3665" s="57" t="s">
        <v>3268</v>
      </c>
      <c r="C3665" s="57" t="s">
        <v>4677</v>
      </c>
      <c r="D3665" s="91">
        <v>6</v>
      </c>
      <c r="E3665" s="57" t="s">
        <v>6266</v>
      </c>
      <c r="F3665" s="29">
        <f t="shared" si="181"/>
        <v>0.90866666666666662</v>
      </c>
      <c r="G3665" s="23">
        <f t="shared" si="182"/>
        <v>0.50275000000000003</v>
      </c>
      <c r="H3665" s="30"/>
      <c r="I3665" s="29"/>
      <c r="J3665" s="23">
        <f t="shared" si="183"/>
        <v>1.0462</v>
      </c>
      <c r="K3665" s="30"/>
      <c r="L3665" s="29"/>
      <c r="M3665" s="98">
        <v>9.7000000000000003E-2</v>
      </c>
      <c r="N3665" s="98">
        <v>0.27</v>
      </c>
      <c r="O3665" s="98">
        <v>0.64</v>
      </c>
      <c r="P3665" s="98">
        <v>1.004</v>
      </c>
      <c r="Q3665" s="98">
        <v>2.5049999999999999</v>
      </c>
      <c r="R3665" s="98" t="s">
        <v>4944</v>
      </c>
      <c r="S3665" s="98">
        <v>1.405</v>
      </c>
      <c r="T3665" s="98">
        <v>0.27</v>
      </c>
      <c r="U3665" s="98">
        <v>1.0509999999999999</v>
      </c>
    </row>
    <row r="3666" spans="1:21" x14ac:dyDescent="0.25">
      <c r="A3666" s="57" t="s">
        <v>4640</v>
      </c>
      <c r="B3666" s="57" t="s">
        <v>3543</v>
      </c>
      <c r="C3666" s="57" t="s">
        <v>4723</v>
      </c>
      <c r="D3666" s="91">
        <v>16</v>
      </c>
      <c r="E3666" s="57" t="s">
        <v>8634</v>
      </c>
      <c r="F3666" s="29">
        <f t="shared" si="181"/>
        <v>0.90400000000000003</v>
      </c>
      <c r="G3666" s="23">
        <f t="shared" si="182"/>
        <v>0</v>
      </c>
      <c r="H3666" s="30"/>
      <c r="I3666" s="29"/>
      <c r="J3666" s="23">
        <f t="shared" si="183"/>
        <v>0.54239999999999999</v>
      </c>
      <c r="K3666" s="30"/>
      <c r="L3666" s="29"/>
      <c r="M3666" s="98" t="s">
        <v>4944</v>
      </c>
      <c r="N3666" s="98" t="s">
        <v>4944</v>
      </c>
      <c r="O3666" s="98" t="s">
        <v>4944</v>
      </c>
      <c r="P3666" s="98" t="s">
        <v>4944</v>
      </c>
      <c r="Q3666" s="98" t="s">
        <v>4944</v>
      </c>
      <c r="R3666" s="98" t="s">
        <v>4944</v>
      </c>
      <c r="S3666" s="98" t="s">
        <v>4944</v>
      </c>
      <c r="T3666" s="98">
        <v>2.7120000000000002</v>
      </c>
      <c r="U3666" s="98" t="s">
        <v>4944</v>
      </c>
    </row>
    <row r="3667" spans="1:21" x14ac:dyDescent="0.25">
      <c r="A3667" s="57" t="s">
        <v>4640</v>
      </c>
      <c r="B3667" s="57" t="s">
        <v>3385</v>
      </c>
      <c r="C3667" s="57" t="s">
        <v>4726</v>
      </c>
      <c r="D3667" s="91">
        <v>17</v>
      </c>
      <c r="E3667" s="57" t="s">
        <v>9152</v>
      </c>
      <c r="F3667" s="29">
        <f t="shared" si="181"/>
        <v>0.89433333333333331</v>
      </c>
      <c r="G3667" s="23">
        <f t="shared" si="182"/>
        <v>10.5275</v>
      </c>
      <c r="H3667" s="30"/>
      <c r="I3667" s="29"/>
      <c r="J3667" s="23">
        <f t="shared" si="183"/>
        <v>26.935000000000002</v>
      </c>
      <c r="K3667" s="30"/>
      <c r="L3667" s="29"/>
      <c r="M3667" s="98" t="s">
        <v>4944</v>
      </c>
      <c r="N3667" s="98">
        <v>5.7370000000000001</v>
      </c>
      <c r="O3667" s="98">
        <v>18.402999999999999</v>
      </c>
      <c r="P3667" s="98">
        <v>17.97</v>
      </c>
      <c r="Q3667" s="98">
        <v>64.686999999999998</v>
      </c>
      <c r="R3667" s="98">
        <v>67.305000000000007</v>
      </c>
      <c r="S3667" s="98" t="s">
        <v>4944</v>
      </c>
      <c r="T3667" s="98">
        <v>2.6829999999999998</v>
      </c>
      <c r="U3667" s="98" t="s">
        <v>4944</v>
      </c>
    </row>
    <row r="3668" spans="1:21" x14ac:dyDescent="0.25">
      <c r="A3668" s="57" t="s">
        <v>4640</v>
      </c>
      <c r="B3668" s="57" t="s">
        <v>4309</v>
      </c>
      <c r="C3668" s="57" t="s">
        <v>4702</v>
      </c>
      <c r="D3668" s="91">
        <v>11</v>
      </c>
      <c r="E3668" s="57" t="s">
        <v>7462</v>
      </c>
      <c r="F3668" s="29">
        <f t="shared" si="181"/>
        <v>0.89233333333333331</v>
      </c>
      <c r="G3668" s="23">
        <f t="shared" si="182"/>
        <v>0</v>
      </c>
      <c r="H3668" s="30"/>
      <c r="I3668" s="29"/>
      <c r="J3668" s="23">
        <f t="shared" si="183"/>
        <v>1.0329999999999999</v>
      </c>
      <c r="K3668" s="30"/>
      <c r="L3668" s="29"/>
      <c r="M3668" s="98" t="s">
        <v>4944</v>
      </c>
      <c r="N3668" s="98" t="s">
        <v>4944</v>
      </c>
      <c r="O3668" s="98" t="s">
        <v>4944</v>
      </c>
      <c r="P3668" s="98" t="s">
        <v>4944</v>
      </c>
      <c r="Q3668" s="98">
        <v>2.488</v>
      </c>
      <c r="R3668" s="98" t="s">
        <v>4944</v>
      </c>
      <c r="S3668" s="98" t="s">
        <v>4944</v>
      </c>
      <c r="T3668" s="98">
        <v>2.677</v>
      </c>
      <c r="U3668" s="98" t="s">
        <v>4944</v>
      </c>
    </row>
    <row r="3669" spans="1:21" x14ac:dyDescent="0.25">
      <c r="A3669" s="57" t="s">
        <v>4640</v>
      </c>
      <c r="B3669" s="57" t="s">
        <v>1459</v>
      </c>
      <c r="C3669" s="57" t="s">
        <v>4688</v>
      </c>
      <c r="D3669" s="91">
        <v>10</v>
      </c>
      <c r="E3669" s="57" t="s">
        <v>6692</v>
      </c>
      <c r="F3669" s="29">
        <f t="shared" si="181"/>
        <v>0.88866666666666683</v>
      </c>
      <c r="G3669" s="23">
        <f t="shared" si="182"/>
        <v>6.7942499999999999</v>
      </c>
      <c r="H3669" s="30"/>
      <c r="I3669" s="29"/>
      <c r="J3669" s="23">
        <f t="shared" si="183"/>
        <v>0.53320000000000012</v>
      </c>
      <c r="K3669" s="30"/>
      <c r="L3669" s="29"/>
      <c r="M3669" s="98" t="s">
        <v>4944</v>
      </c>
      <c r="N3669" s="98">
        <v>0.47599999999999998</v>
      </c>
      <c r="O3669" s="98">
        <v>21.183</v>
      </c>
      <c r="P3669" s="98">
        <v>5.5179999999999998</v>
      </c>
      <c r="Q3669" s="98" t="s">
        <v>4944</v>
      </c>
      <c r="R3669" s="98" t="s">
        <v>4944</v>
      </c>
      <c r="S3669" s="98">
        <v>1</v>
      </c>
      <c r="T3669" s="98">
        <v>0.55400000000000005</v>
      </c>
      <c r="U3669" s="98">
        <v>1.1120000000000001</v>
      </c>
    </row>
    <row r="3670" spans="1:21" x14ac:dyDescent="0.25">
      <c r="A3670" s="57" t="s">
        <v>4640</v>
      </c>
      <c r="B3670" s="57" t="s">
        <v>3434</v>
      </c>
      <c r="C3670" s="57" t="s">
        <v>4695</v>
      </c>
      <c r="D3670" s="91">
        <v>11</v>
      </c>
      <c r="E3670" s="57" t="s">
        <v>7025</v>
      </c>
      <c r="F3670" s="29">
        <f t="shared" si="181"/>
        <v>0.8836666666666666</v>
      </c>
      <c r="G3670" s="23">
        <f t="shared" si="182"/>
        <v>0</v>
      </c>
      <c r="H3670" s="30"/>
      <c r="I3670" s="29"/>
      <c r="J3670" s="23">
        <f t="shared" si="183"/>
        <v>0.5302</v>
      </c>
      <c r="K3670" s="30"/>
      <c r="L3670" s="29"/>
      <c r="M3670" s="98" t="s">
        <v>4944</v>
      </c>
      <c r="N3670" s="98" t="s">
        <v>4944</v>
      </c>
      <c r="O3670" s="98" t="s">
        <v>4944</v>
      </c>
      <c r="P3670" s="98" t="s">
        <v>4944</v>
      </c>
      <c r="Q3670" s="98" t="s">
        <v>4944</v>
      </c>
      <c r="R3670" s="98" t="s">
        <v>4944</v>
      </c>
      <c r="S3670" s="98">
        <v>2.6509999999999998</v>
      </c>
      <c r="T3670" s="98" t="s">
        <v>4944</v>
      </c>
      <c r="U3670" s="98" t="s">
        <v>4944</v>
      </c>
    </row>
    <row r="3671" spans="1:21" x14ac:dyDescent="0.25">
      <c r="A3671" s="57" t="s">
        <v>4640</v>
      </c>
      <c r="B3671" s="57" t="s">
        <v>4528</v>
      </c>
      <c r="C3671" s="57" t="s">
        <v>4725</v>
      </c>
      <c r="D3671" s="91">
        <v>17</v>
      </c>
      <c r="E3671" s="57" t="s">
        <v>9081</v>
      </c>
      <c r="F3671" s="29">
        <f t="shared" si="181"/>
        <v>0.88</v>
      </c>
      <c r="G3671" s="23">
        <f t="shared" si="182"/>
        <v>0</v>
      </c>
      <c r="H3671" s="30"/>
      <c r="I3671" s="29"/>
      <c r="J3671" s="23">
        <f t="shared" si="183"/>
        <v>12.426400000000001</v>
      </c>
      <c r="K3671" s="30"/>
      <c r="L3671" s="29"/>
      <c r="M3671" s="98" t="s">
        <v>4944</v>
      </c>
      <c r="N3671" s="98" t="s">
        <v>4944</v>
      </c>
      <c r="O3671" s="98" t="s">
        <v>4944</v>
      </c>
      <c r="P3671" s="98" t="s">
        <v>4944</v>
      </c>
      <c r="Q3671" s="98">
        <v>29.102</v>
      </c>
      <c r="R3671" s="98">
        <v>30.39</v>
      </c>
      <c r="S3671" s="98">
        <v>2.64</v>
      </c>
      <c r="T3671" s="98" t="s">
        <v>4944</v>
      </c>
      <c r="U3671" s="98" t="s">
        <v>4944</v>
      </c>
    </row>
    <row r="3672" spans="1:21" x14ac:dyDescent="0.25">
      <c r="A3672" s="57" t="s">
        <v>4640</v>
      </c>
      <c r="B3672" s="57" t="s">
        <v>1102</v>
      </c>
      <c r="C3672" s="57" t="s">
        <v>4727</v>
      </c>
      <c r="D3672" s="91">
        <v>17</v>
      </c>
      <c r="E3672" s="57" t="s">
        <v>9172</v>
      </c>
      <c r="F3672" s="29">
        <f t="shared" si="181"/>
        <v>0.86399999999999999</v>
      </c>
      <c r="G3672" s="23">
        <f t="shared" si="182"/>
        <v>0</v>
      </c>
      <c r="H3672" s="30"/>
      <c r="I3672" s="29"/>
      <c r="J3672" s="23">
        <f t="shared" si="183"/>
        <v>0.51839999999999997</v>
      </c>
      <c r="K3672" s="30"/>
      <c r="L3672" s="29"/>
      <c r="M3672" s="98" t="s">
        <v>4944</v>
      </c>
      <c r="N3672" s="98" t="s">
        <v>4944</v>
      </c>
      <c r="O3672" s="98" t="s">
        <v>4944</v>
      </c>
      <c r="P3672" s="98" t="s">
        <v>4944</v>
      </c>
      <c r="Q3672" s="98" t="s">
        <v>4944</v>
      </c>
      <c r="R3672" s="98" t="s">
        <v>4944</v>
      </c>
      <c r="S3672" s="98" t="s">
        <v>4944</v>
      </c>
      <c r="T3672" s="98">
        <v>2.5920000000000001</v>
      </c>
      <c r="U3672" s="98" t="s">
        <v>4944</v>
      </c>
    </row>
    <row r="3673" spans="1:21" x14ac:dyDescent="0.25">
      <c r="A3673" s="57" t="s">
        <v>4640</v>
      </c>
      <c r="B3673" s="57" t="s">
        <v>3790</v>
      </c>
      <c r="C3673" s="57" t="s">
        <v>4730</v>
      </c>
      <c r="D3673" s="91">
        <v>18</v>
      </c>
      <c r="E3673" s="57" t="s">
        <v>9364</v>
      </c>
      <c r="F3673" s="29">
        <f t="shared" si="181"/>
        <v>0.85199999999999987</v>
      </c>
      <c r="G3673" s="23">
        <f t="shared" si="182"/>
        <v>2.8170000000000002</v>
      </c>
      <c r="H3673" s="30"/>
      <c r="I3673" s="29"/>
      <c r="J3673" s="23">
        <f t="shared" si="183"/>
        <v>0.70139999999999991</v>
      </c>
      <c r="K3673" s="30"/>
      <c r="L3673" s="29"/>
      <c r="M3673" s="98">
        <v>4.1000000000000002E-2</v>
      </c>
      <c r="N3673" s="98">
        <v>4.694</v>
      </c>
      <c r="O3673" s="98">
        <v>6.3</v>
      </c>
      <c r="P3673" s="98">
        <v>0.23300000000000001</v>
      </c>
      <c r="Q3673" s="98">
        <v>0.70499999999999996</v>
      </c>
      <c r="R3673" s="98">
        <v>0.246</v>
      </c>
      <c r="S3673" s="98">
        <v>1.7829999999999999</v>
      </c>
      <c r="T3673" s="98">
        <v>0.41699999999999998</v>
      </c>
      <c r="U3673" s="98">
        <v>0.35599999999999998</v>
      </c>
    </row>
    <row r="3674" spans="1:21" x14ac:dyDescent="0.25">
      <c r="A3674" s="57" t="s">
        <v>4640</v>
      </c>
      <c r="B3674" s="57" t="s">
        <v>1817</v>
      </c>
      <c r="C3674" s="57" t="s">
        <v>4667</v>
      </c>
      <c r="D3674" s="91">
        <v>5</v>
      </c>
      <c r="E3674" s="57" t="s">
        <v>5683</v>
      </c>
      <c r="F3674" s="29">
        <f t="shared" si="181"/>
        <v>0.84433333333333327</v>
      </c>
      <c r="G3674" s="23">
        <f t="shared" si="182"/>
        <v>0</v>
      </c>
      <c r="H3674" s="30"/>
      <c r="I3674" s="29"/>
      <c r="J3674" s="23">
        <f t="shared" si="183"/>
        <v>0.50659999999999994</v>
      </c>
      <c r="K3674" s="30"/>
      <c r="L3674" s="29"/>
      <c r="M3674" s="98" t="s">
        <v>4944</v>
      </c>
      <c r="N3674" s="98" t="s">
        <v>4944</v>
      </c>
      <c r="O3674" s="98" t="s">
        <v>4944</v>
      </c>
      <c r="P3674" s="98" t="s">
        <v>4944</v>
      </c>
      <c r="Q3674" s="98" t="s">
        <v>4944</v>
      </c>
      <c r="R3674" s="98" t="s">
        <v>4944</v>
      </c>
      <c r="S3674" s="98">
        <v>2.5329999999999999</v>
      </c>
      <c r="T3674" s="98" t="s">
        <v>4944</v>
      </c>
      <c r="U3674" s="98" t="s">
        <v>4944</v>
      </c>
    </row>
    <row r="3675" spans="1:21" x14ac:dyDescent="0.25">
      <c r="A3675" s="57" t="s">
        <v>4640</v>
      </c>
      <c r="B3675" s="57" t="s">
        <v>3713</v>
      </c>
      <c r="C3675" s="57" t="s">
        <v>4723</v>
      </c>
      <c r="D3675" s="91">
        <v>16</v>
      </c>
      <c r="E3675" s="57" t="s">
        <v>8310</v>
      </c>
      <c r="F3675" s="29">
        <f t="shared" si="181"/>
        <v>0.83966666666666667</v>
      </c>
      <c r="G3675" s="23">
        <f t="shared" si="182"/>
        <v>8.0604999999999993</v>
      </c>
      <c r="H3675" s="30"/>
      <c r="I3675" s="29"/>
      <c r="J3675" s="23">
        <f t="shared" si="183"/>
        <v>0.65539999999999998</v>
      </c>
      <c r="K3675" s="30"/>
      <c r="L3675" s="29"/>
      <c r="M3675" s="98">
        <v>0.30099999999999999</v>
      </c>
      <c r="N3675" s="98" t="s">
        <v>4944</v>
      </c>
      <c r="O3675" s="98">
        <v>31.940999999999999</v>
      </c>
      <c r="P3675" s="98" t="s">
        <v>4944</v>
      </c>
      <c r="Q3675" s="98">
        <v>0.65800000000000003</v>
      </c>
      <c r="R3675" s="98">
        <v>0.1</v>
      </c>
      <c r="S3675" s="98">
        <v>2.0209999999999999</v>
      </c>
      <c r="T3675" s="98">
        <v>0.2</v>
      </c>
      <c r="U3675" s="98">
        <v>0.29799999999999999</v>
      </c>
    </row>
    <row r="3676" spans="1:21" x14ac:dyDescent="0.25">
      <c r="A3676" s="57" t="s">
        <v>4640</v>
      </c>
      <c r="B3676" s="57" t="s">
        <v>4491</v>
      </c>
      <c r="C3676" s="57" t="s">
        <v>4688</v>
      </c>
      <c r="D3676" s="91">
        <v>10</v>
      </c>
      <c r="E3676" s="57" t="s">
        <v>6728</v>
      </c>
      <c r="F3676" s="29">
        <f t="shared" si="181"/>
        <v>0.83899999999999997</v>
      </c>
      <c r="G3676" s="23">
        <f t="shared" si="182"/>
        <v>0</v>
      </c>
      <c r="H3676" s="30"/>
      <c r="I3676" s="29"/>
      <c r="J3676" s="23">
        <f t="shared" si="183"/>
        <v>0.50339999999999996</v>
      </c>
      <c r="K3676" s="30"/>
      <c r="L3676" s="29"/>
      <c r="M3676" s="98" t="s">
        <v>4944</v>
      </c>
      <c r="N3676" s="98" t="s">
        <v>4944</v>
      </c>
      <c r="O3676" s="98" t="s">
        <v>4944</v>
      </c>
      <c r="P3676" s="98" t="s">
        <v>4944</v>
      </c>
      <c r="Q3676" s="98" t="s">
        <v>4944</v>
      </c>
      <c r="R3676" s="98" t="s">
        <v>4944</v>
      </c>
      <c r="S3676" s="98" t="s">
        <v>4944</v>
      </c>
      <c r="T3676" s="98">
        <v>0.55900000000000005</v>
      </c>
      <c r="U3676" s="98">
        <v>1.958</v>
      </c>
    </row>
    <row r="3677" spans="1:21" x14ac:dyDescent="0.25">
      <c r="A3677" s="57" t="s">
        <v>4640</v>
      </c>
      <c r="B3677" s="57" t="s">
        <v>4549</v>
      </c>
      <c r="C3677" s="57" t="s">
        <v>4665</v>
      </c>
      <c r="D3677" s="91">
        <v>5</v>
      </c>
      <c r="E3677" s="57" t="s">
        <v>5624</v>
      </c>
      <c r="F3677" s="29">
        <f t="shared" si="181"/>
        <v>0.83833333333333337</v>
      </c>
      <c r="G3677" s="23">
        <f t="shared" si="182"/>
        <v>2.1549999999999998</v>
      </c>
      <c r="H3677" s="30"/>
      <c r="I3677" s="29"/>
      <c r="J3677" s="23">
        <f t="shared" si="183"/>
        <v>0.503</v>
      </c>
      <c r="K3677" s="30"/>
      <c r="L3677" s="29"/>
      <c r="M3677" s="98" t="s">
        <v>4944</v>
      </c>
      <c r="N3677" s="98" t="s">
        <v>4944</v>
      </c>
      <c r="O3677" s="98">
        <v>8.6199999999999992</v>
      </c>
      <c r="P3677" s="98" t="s">
        <v>4944</v>
      </c>
      <c r="Q3677" s="98" t="s">
        <v>4944</v>
      </c>
      <c r="R3677" s="98" t="s">
        <v>4944</v>
      </c>
      <c r="S3677" s="98" t="s">
        <v>4944</v>
      </c>
      <c r="T3677" s="98">
        <v>2.5150000000000001</v>
      </c>
      <c r="U3677" s="98" t="s">
        <v>4944</v>
      </c>
    </row>
    <row r="3678" spans="1:21" x14ac:dyDescent="0.25">
      <c r="A3678" s="57" t="s">
        <v>4640</v>
      </c>
      <c r="B3678" s="57" t="s">
        <v>2367</v>
      </c>
      <c r="C3678" s="57" t="s">
        <v>4688</v>
      </c>
      <c r="D3678" s="91">
        <v>10</v>
      </c>
      <c r="E3678" s="57" t="s">
        <v>6765</v>
      </c>
      <c r="F3678" s="29">
        <f t="shared" si="181"/>
        <v>0.83500000000000008</v>
      </c>
      <c r="G3678" s="23">
        <f t="shared" si="182"/>
        <v>2.9202500000000002</v>
      </c>
      <c r="H3678" s="30"/>
      <c r="I3678" s="29"/>
      <c r="J3678" s="23">
        <f t="shared" si="183"/>
        <v>0.99900000000000022</v>
      </c>
      <c r="K3678" s="30"/>
      <c r="L3678" s="29"/>
      <c r="M3678" s="98">
        <v>6.5019999999999998</v>
      </c>
      <c r="N3678" s="98">
        <v>2.3180000000000001</v>
      </c>
      <c r="O3678" s="98">
        <v>1.276</v>
      </c>
      <c r="P3678" s="98">
        <v>1.585</v>
      </c>
      <c r="Q3678" s="98">
        <v>1.6970000000000001</v>
      </c>
      <c r="R3678" s="98">
        <v>0.79300000000000004</v>
      </c>
      <c r="S3678" s="98">
        <v>3.5000000000000003E-2</v>
      </c>
      <c r="T3678" s="98">
        <v>0.17299999999999999</v>
      </c>
      <c r="U3678" s="98">
        <v>2.2970000000000002</v>
      </c>
    </row>
    <row r="3679" spans="1:21" x14ac:dyDescent="0.25">
      <c r="A3679" s="57" t="s">
        <v>4640</v>
      </c>
      <c r="B3679" s="57" t="s">
        <v>2143</v>
      </c>
      <c r="C3679" s="57" t="s">
        <v>4724</v>
      </c>
      <c r="D3679" s="91">
        <v>16</v>
      </c>
      <c r="E3679" s="57" t="s">
        <v>8858</v>
      </c>
      <c r="F3679" s="29">
        <f t="shared" si="181"/>
        <v>0.83366666666666667</v>
      </c>
      <c r="G3679" s="23">
        <f t="shared" si="182"/>
        <v>5.8999999999999997E-2</v>
      </c>
      <c r="H3679" s="30"/>
      <c r="I3679" s="29"/>
      <c r="J3679" s="23">
        <f t="shared" si="183"/>
        <v>0.62880000000000003</v>
      </c>
      <c r="K3679" s="30"/>
      <c r="L3679" s="29"/>
      <c r="M3679" s="98" t="s">
        <v>4944</v>
      </c>
      <c r="N3679" s="98">
        <v>0.217</v>
      </c>
      <c r="O3679" s="98" t="s">
        <v>4944</v>
      </c>
      <c r="P3679" s="98">
        <v>1.9E-2</v>
      </c>
      <c r="Q3679" s="98">
        <v>0.64300000000000002</v>
      </c>
      <c r="R3679" s="98" t="s">
        <v>4944</v>
      </c>
      <c r="S3679" s="98">
        <v>1.1779999999999999</v>
      </c>
      <c r="T3679" s="98">
        <v>0.44500000000000001</v>
      </c>
      <c r="U3679" s="98">
        <v>0.878</v>
      </c>
    </row>
    <row r="3680" spans="1:21" x14ac:dyDescent="0.25">
      <c r="A3680" s="57" t="s">
        <v>4640</v>
      </c>
      <c r="B3680" s="57" t="s">
        <v>3160</v>
      </c>
      <c r="C3680" s="57" t="s">
        <v>4668</v>
      </c>
      <c r="D3680" s="91">
        <v>6</v>
      </c>
      <c r="E3680" s="57" t="s">
        <v>5836</v>
      </c>
      <c r="F3680" s="29">
        <f t="shared" ref="F3680:F3743" si="184">SUM(S3680:U3680)/3</f>
        <v>0.83199999999999996</v>
      </c>
      <c r="G3680" s="23">
        <f t="shared" ref="G3680:G3743" si="185">SUM(M3680:P3680)/4</f>
        <v>8.2500000000000004E-3</v>
      </c>
      <c r="H3680" s="30"/>
      <c r="I3680" s="29"/>
      <c r="J3680" s="23">
        <f t="shared" ref="J3680:J3743" si="186">SUM(Q3680:U3680)/5</f>
        <v>0.49919999999999998</v>
      </c>
      <c r="K3680" s="30"/>
      <c r="L3680" s="29"/>
      <c r="M3680" s="98">
        <v>3.3000000000000002E-2</v>
      </c>
      <c r="N3680" s="98" t="s">
        <v>4944</v>
      </c>
      <c r="O3680" s="98" t="s">
        <v>4944</v>
      </c>
      <c r="P3680" s="98" t="s">
        <v>4944</v>
      </c>
      <c r="Q3680" s="98" t="s">
        <v>4944</v>
      </c>
      <c r="R3680" s="98" t="s">
        <v>4944</v>
      </c>
      <c r="S3680" s="98" t="s">
        <v>4944</v>
      </c>
      <c r="T3680" s="98">
        <v>2.496</v>
      </c>
      <c r="U3680" s="98" t="s">
        <v>4944</v>
      </c>
    </row>
    <row r="3681" spans="1:21" x14ac:dyDescent="0.25">
      <c r="A3681" s="57" t="s">
        <v>4640</v>
      </c>
      <c r="B3681" s="57" t="s">
        <v>2022</v>
      </c>
      <c r="C3681" s="57" t="s">
        <v>4669</v>
      </c>
      <c r="D3681" s="91">
        <v>6</v>
      </c>
      <c r="E3681" s="57" t="s">
        <v>5964</v>
      </c>
      <c r="F3681" s="29">
        <f t="shared" si="184"/>
        <v>0.83033333333333337</v>
      </c>
      <c r="G3681" s="23">
        <f t="shared" si="185"/>
        <v>0.66625000000000001</v>
      </c>
      <c r="H3681" s="30"/>
      <c r="I3681" s="29"/>
      <c r="J3681" s="23">
        <f t="shared" si="186"/>
        <v>0.52699999999999991</v>
      </c>
      <c r="K3681" s="30"/>
      <c r="L3681" s="29"/>
      <c r="M3681" s="98">
        <v>2.4E-2</v>
      </c>
      <c r="N3681" s="98">
        <v>2.641</v>
      </c>
      <c r="O3681" s="98" t="s">
        <v>4944</v>
      </c>
      <c r="P3681" s="98" t="s">
        <v>4944</v>
      </c>
      <c r="Q3681" s="98">
        <v>7.9000000000000001E-2</v>
      </c>
      <c r="R3681" s="98">
        <v>6.5000000000000002E-2</v>
      </c>
      <c r="S3681" s="98">
        <v>0.22500000000000001</v>
      </c>
      <c r="T3681" s="98">
        <v>1.137</v>
      </c>
      <c r="U3681" s="98">
        <v>1.129</v>
      </c>
    </row>
    <row r="3682" spans="1:21" x14ac:dyDescent="0.25">
      <c r="A3682" s="57" t="s">
        <v>4640</v>
      </c>
      <c r="B3682" s="57" t="s">
        <v>1180</v>
      </c>
      <c r="C3682" s="57" t="s">
        <v>4668</v>
      </c>
      <c r="D3682" s="91">
        <v>6</v>
      </c>
      <c r="E3682" s="57" t="s">
        <v>5715</v>
      </c>
      <c r="F3682" s="29">
        <f t="shared" si="184"/>
        <v>0.80933333333333335</v>
      </c>
      <c r="G3682" s="23">
        <f t="shared" si="185"/>
        <v>3.68425</v>
      </c>
      <c r="H3682" s="30"/>
      <c r="I3682" s="29"/>
      <c r="J3682" s="23">
        <f t="shared" si="186"/>
        <v>0.63159999999999994</v>
      </c>
      <c r="K3682" s="30"/>
      <c r="L3682" s="29"/>
      <c r="M3682" s="98">
        <v>2.4340000000000002</v>
      </c>
      <c r="N3682" s="98">
        <v>4.1349999999999998</v>
      </c>
      <c r="O3682" s="98">
        <v>0.57499999999999996</v>
      </c>
      <c r="P3682" s="98">
        <v>7.593</v>
      </c>
      <c r="Q3682" s="98" t="s">
        <v>4944</v>
      </c>
      <c r="R3682" s="98">
        <v>0.73</v>
      </c>
      <c r="S3682" s="98">
        <v>0.22500000000000001</v>
      </c>
      <c r="T3682" s="98">
        <v>0.84599999999999997</v>
      </c>
      <c r="U3682" s="98">
        <v>1.357</v>
      </c>
    </row>
    <row r="3683" spans="1:21" x14ac:dyDescent="0.25">
      <c r="A3683" s="57" t="s">
        <v>4640</v>
      </c>
      <c r="B3683" s="57" t="s">
        <v>4377</v>
      </c>
      <c r="C3683" s="57" t="s">
        <v>4669</v>
      </c>
      <c r="D3683" s="91">
        <v>6</v>
      </c>
      <c r="E3683" s="57" t="s">
        <v>5862</v>
      </c>
      <c r="F3683" s="29">
        <f t="shared" si="184"/>
        <v>0.79966666666666664</v>
      </c>
      <c r="G3683" s="23">
        <f t="shared" si="185"/>
        <v>0</v>
      </c>
      <c r="H3683" s="30"/>
      <c r="I3683" s="29"/>
      <c r="J3683" s="23">
        <f t="shared" si="186"/>
        <v>0.4798</v>
      </c>
      <c r="K3683" s="30"/>
      <c r="L3683" s="29"/>
      <c r="M3683" s="98" t="s">
        <v>4944</v>
      </c>
      <c r="N3683" s="98" t="s">
        <v>4944</v>
      </c>
      <c r="O3683" s="98" t="s">
        <v>4944</v>
      </c>
      <c r="P3683" s="98" t="s">
        <v>4944</v>
      </c>
      <c r="Q3683" s="98" t="s">
        <v>4944</v>
      </c>
      <c r="R3683" s="98" t="s">
        <v>4944</v>
      </c>
      <c r="S3683" s="98" t="s">
        <v>4944</v>
      </c>
      <c r="T3683" s="98" t="s">
        <v>4944</v>
      </c>
      <c r="U3683" s="98">
        <v>2.399</v>
      </c>
    </row>
    <row r="3684" spans="1:21" x14ac:dyDescent="0.25">
      <c r="A3684" s="57" t="s">
        <v>4640</v>
      </c>
      <c r="B3684" s="57" t="s">
        <v>3921</v>
      </c>
      <c r="C3684" s="57" t="s">
        <v>4669</v>
      </c>
      <c r="D3684" s="91">
        <v>6</v>
      </c>
      <c r="E3684" s="57" t="s">
        <v>5909</v>
      </c>
      <c r="F3684" s="29">
        <f t="shared" si="184"/>
        <v>0.79733333333333334</v>
      </c>
      <c r="G3684" s="23">
        <f t="shared" si="185"/>
        <v>1.7222499999999998</v>
      </c>
      <c r="H3684" s="30"/>
      <c r="I3684" s="29"/>
      <c r="J3684" s="23">
        <f t="shared" si="186"/>
        <v>0.6794</v>
      </c>
      <c r="K3684" s="30"/>
      <c r="L3684" s="29"/>
      <c r="M3684" s="98">
        <v>4.9909999999999997</v>
      </c>
      <c r="N3684" s="98">
        <v>0.29099999999999998</v>
      </c>
      <c r="O3684" s="98">
        <v>1.079</v>
      </c>
      <c r="P3684" s="98">
        <v>0.52800000000000002</v>
      </c>
      <c r="Q3684" s="98">
        <v>0.21299999999999999</v>
      </c>
      <c r="R3684" s="98">
        <v>0.79200000000000004</v>
      </c>
      <c r="S3684" s="98">
        <v>2.3919999999999999</v>
      </c>
      <c r="T3684" s="98" t="s">
        <v>4944</v>
      </c>
      <c r="U3684" s="98" t="s">
        <v>4944</v>
      </c>
    </row>
    <row r="3685" spans="1:21" x14ac:dyDescent="0.25">
      <c r="A3685" s="57" t="s">
        <v>4640</v>
      </c>
      <c r="B3685" s="57" t="s">
        <v>3366</v>
      </c>
      <c r="C3685" s="57" t="s">
        <v>4688</v>
      </c>
      <c r="D3685" s="91">
        <v>10</v>
      </c>
      <c r="E3685" s="57" t="s">
        <v>6788</v>
      </c>
      <c r="F3685" s="29">
        <f t="shared" si="184"/>
        <v>0.79366666666666674</v>
      </c>
      <c r="G3685" s="23">
        <f t="shared" si="185"/>
        <v>6.8527499999999995</v>
      </c>
      <c r="H3685" s="30"/>
      <c r="I3685" s="29"/>
      <c r="J3685" s="23">
        <f t="shared" si="186"/>
        <v>0.88019999999999998</v>
      </c>
      <c r="K3685" s="30"/>
      <c r="L3685" s="29"/>
      <c r="M3685" s="98">
        <v>13.2</v>
      </c>
      <c r="N3685" s="98">
        <v>1.73</v>
      </c>
      <c r="O3685" s="98">
        <v>4.88</v>
      </c>
      <c r="P3685" s="98">
        <v>7.601</v>
      </c>
      <c r="Q3685" s="98">
        <v>1.825</v>
      </c>
      <c r="R3685" s="98">
        <v>0.19500000000000001</v>
      </c>
      <c r="S3685" s="98">
        <v>0.14699999999999999</v>
      </c>
      <c r="T3685" s="98">
        <v>1.776</v>
      </c>
      <c r="U3685" s="98">
        <v>0.45800000000000002</v>
      </c>
    </row>
    <row r="3686" spans="1:21" x14ac:dyDescent="0.25">
      <c r="A3686" s="57" t="s">
        <v>4640</v>
      </c>
      <c r="B3686" s="57" t="s">
        <v>2296</v>
      </c>
      <c r="C3686" s="57" t="s">
        <v>4668</v>
      </c>
      <c r="D3686" s="91">
        <v>6</v>
      </c>
      <c r="E3686" s="57" t="s">
        <v>5777</v>
      </c>
      <c r="F3686" s="29">
        <f t="shared" si="184"/>
        <v>0.78900000000000003</v>
      </c>
      <c r="G3686" s="23">
        <f t="shared" si="185"/>
        <v>0.8859999999999999</v>
      </c>
      <c r="H3686" s="30"/>
      <c r="I3686" s="29"/>
      <c r="J3686" s="23">
        <f t="shared" si="186"/>
        <v>1.0531999999999999</v>
      </c>
      <c r="K3686" s="30"/>
      <c r="L3686" s="29"/>
      <c r="M3686" s="98">
        <v>0.52400000000000002</v>
      </c>
      <c r="N3686" s="98">
        <v>0.25</v>
      </c>
      <c r="O3686" s="98">
        <v>1.276</v>
      </c>
      <c r="P3686" s="98">
        <v>1.494</v>
      </c>
      <c r="Q3686" s="98">
        <v>0.40699999999999997</v>
      </c>
      <c r="R3686" s="98">
        <v>2.492</v>
      </c>
      <c r="S3686" s="98">
        <v>0.19</v>
      </c>
      <c r="T3686" s="98">
        <v>0.71299999999999997</v>
      </c>
      <c r="U3686" s="98">
        <v>1.464</v>
      </c>
    </row>
    <row r="3687" spans="1:21" x14ac:dyDescent="0.25">
      <c r="A3687" s="57" t="s">
        <v>4640</v>
      </c>
      <c r="B3687" s="57" t="s">
        <v>1504</v>
      </c>
      <c r="C3687" s="57" t="s">
        <v>4656</v>
      </c>
      <c r="D3687" s="91">
        <v>4</v>
      </c>
      <c r="E3687" s="57" t="s">
        <v>9548</v>
      </c>
      <c r="F3687" s="29">
        <f t="shared" si="184"/>
        <v>0.78833333333333344</v>
      </c>
      <c r="G3687" s="23">
        <f t="shared" si="185"/>
        <v>1.5282500000000001</v>
      </c>
      <c r="H3687" s="30"/>
      <c r="I3687" s="29"/>
      <c r="J3687" s="23">
        <f t="shared" si="186"/>
        <v>0.69100000000000006</v>
      </c>
      <c r="K3687" s="30"/>
      <c r="L3687" s="29"/>
      <c r="M3687" s="98">
        <v>1.008</v>
      </c>
      <c r="N3687" s="98">
        <v>5.1050000000000004</v>
      </c>
      <c r="O3687" s="98" t="s">
        <v>4944</v>
      </c>
      <c r="P3687" s="98" t="s">
        <v>4944</v>
      </c>
      <c r="Q3687" s="98" t="s">
        <v>4944</v>
      </c>
      <c r="R3687" s="98">
        <v>1.0900000000000001</v>
      </c>
      <c r="S3687" s="98">
        <v>0.89600000000000002</v>
      </c>
      <c r="T3687" s="98">
        <v>2.3E-2</v>
      </c>
      <c r="U3687" s="98">
        <v>1.446</v>
      </c>
    </row>
    <row r="3688" spans="1:21" x14ac:dyDescent="0.25">
      <c r="A3688" s="57" t="s">
        <v>4640</v>
      </c>
      <c r="B3688" s="57" t="s">
        <v>4128</v>
      </c>
      <c r="C3688" s="57" t="s">
        <v>4665</v>
      </c>
      <c r="D3688" s="91">
        <v>5</v>
      </c>
      <c r="E3688" s="57" t="s">
        <v>5596</v>
      </c>
      <c r="F3688" s="29">
        <f t="shared" si="184"/>
        <v>0.77333333333333332</v>
      </c>
      <c r="G3688" s="23">
        <f t="shared" si="185"/>
        <v>0.25824999999999998</v>
      </c>
      <c r="H3688" s="30"/>
      <c r="I3688" s="29"/>
      <c r="J3688" s="23">
        <f t="shared" si="186"/>
        <v>0.68399999999999994</v>
      </c>
      <c r="K3688" s="30"/>
      <c r="L3688" s="29"/>
      <c r="M3688" s="98">
        <v>0.193</v>
      </c>
      <c r="N3688" s="98" t="s">
        <v>4944</v>
      </c>
      <c r="O3688" s="98" t="s">
        <v>4944</v>
      </c>
      <c r="P3688" s="98">
        <v>0.84</v>
      </c>
      <c r="Q3688" s="98">
        <v>1.1000000000000001</v>
      </c>
      <c r="R3688" s="98" t="s">
        <v>4944</v>
      </c>
      <c r="S3688" s="98">
        <v>2.3199999999999998</v>
      </c>
      <c r="T3688" s="98" t="s">
        <v>4944</v>
      </c>
      <c r="U3688" s="98" t="s">
        <v>4944</v>
      </c>
    </row>
    <row r="3689" spans="1:21" x14ac:dyDescent="0.25">
      <c r="A3689" s="57" t="s">
        <v>4640</v>
      </c>
      <c r="B3689" s="57" t="s">
        <v>3646</v>
      </c>
      <c r="C3689" s="57" t="s">
        <v>4696</v>
      </c>
      <c r="D3689" s="91">
        <v>11</v>
      </c>
      <c r="E3689" s="57" t="s">
        <v>7114</v>
      </c>
      <c r="F3689" s="29">
        <f t="shared" si="184"/>
        <v>0.76933333333333331</v>
      </c>
      <c r="G3689" s="23">
        <f t="shared" si="185"/>
        <v>3.4404999999999997</v>
      </c>
      <c r="H3689" s="30"/>
      <c r="I3689" s="29"/>
      <c r="J3689" s="23">
        <f t="shared" si="186"/>
        <v>0.55759999999999998</v>
      </c>
      <c r="K3689" s="30"/>
      <c r="L3689" s="29"/>
      <c r="M3689" s="98" t="s">
        <v>4944</v>
      </c>
      <c r="N3689" s="98" t="s">
        <v>4944</v>
      </c>
      <c r="O3689" s="98">
        <v>13.532999999999999</v>
      </c>
      <c r="P3689" s="98">
        <v>0.22900000000000001</v>
      </c>
      <c r="Q3689" s="98">
        <v>0.42</v>
      </c>
      <c r="R3689" s="98">
        <v>0.06</v>
      </c>
      <c r="S3689" s="98">
        <v>0.2</v>
      </c>
      <c r="T3689" s="98">
        <v>0.53900000000000003</v>
      </c>
      <c r="U3689" s="98">
        <v>1.569</v>
      </c>
    </row>
    <row r="3690" spans="1:21" x14ac:dyDescent="0.25">
      <c r="A3690" s="57" t="s">
        <v>4640</v>
      </c>
      <c r="B3690" s="57" t="s">
        <v>3033</v>
      </c>
      <c r="C3690" s="57" t="s">
        <v>4729</v>
      </c>
      <c r="D3690" s="91">
        <v>18</v>
      </c>
      <c r="E3690" s="57" t="s">
        <v>9211</v>
      </c>
      <c r="F3690" s="29">
        <f t="shared" si="184"/>
        <v>0.76900000000000002</v>
      </c>
      <c r="G3690" s="23">
        <f t="shared" si="185"/>
        <v>0.27075000000000005</v>
      </c>
      <c r="H3690" s="30"/>
      <c r="I3690" s="29"/>
      <c r="J3690" s="23">
        <f t="shared" si="186"/>
        <v>0.52639999999999998</v>
      </c>
      <c r="K3690" s="30"/>
      <c r="L3690" s="29"/>
      <c r="M3690" s="98">
        <v>0.24299999999999999</v>
      </c>
      <c r="N3690" s="98">
        <v>0.8</v>
      </c>
      <c r="O3690" s="98">
        <v>0.04</v>
      </c>
      <c r="P3690" s="98" t="s">
        <v>4944</v>
      </c>
      <c r="Q3690" s="98" t="s">
        <v>4944</v>
      </c>
      <c r="R3690" s="98">
        <v>0.32500000000000001</v>
      </c>
      <c r="S3690" s="98">
        <v>2.1850000000000001</v>
      </c>
      <c r="T3690" s="98">
        <v>5.2999999999999999E-2</v>
      </c>
      <c r="U3690" s="98">
        <v>6.9000000000000006E-2</v>
      </c>
    </row>
    <row r="3691" spans="1:21" x14ac:dyDescent="0.25">
      <c r="A3691" s="57" t="s">
        <v>4640</v>
      </c>
      <c r="B3691" s="57" t="s">
        <v>2914</v>
      </c>
      <c r="C3691" s="57" t="s">
        <v>4668</v>
      </c>
      <c r="D3691" s="91">
        <v>6</v>
      </c>
      <c r="E3691" s="57" t="s">
        <v>5731</v>
      </c>
      <c r="F3691" s="29">
        <f t="shared" si="184"/>
        <v>0.76666666666666661</v>
      </c>
      <c r="G3691" s="23">
        <f t="shared" si="185"/>
        <v>2.9277500000000001</v>
      </c>
      <c r="H3691" s="30"/>
      <c r="I3691" s="29"/>
      <c r="J3691" s="23">
        <f t="shared" si="186"/>
        <v>0.45999999999999996</v>
      </c>
      <c r="K3691" s="30"/>
      <c r="L3691" s="29"/>
      <c r="M3691" s="98">
        <v>0.71099999999999997</v>
      </c>
      <c r="N3691" s="98">
        <v>11</v>
      </c>
      <c r="O3691" s="98" t="s">
        <v>4944</v>
      </c>
      <c r="P3691" s="98" t="s">
        <v>4944</v>
      </c>
      <c r="Q3691" s="98" t="s">
        <v>4944</v>
      </c>
      <c r="R3691" s="98" t="s">
        <v>4944</v>
      </c>
      <c r="S3691" s="98">
        <v>2.2999999999999998</v>
      </c>
      <c r="T3691" s="98" t="s">
        <v>4944</v>
      </c>
      <c r="U3691" s="98" t="s">
        <v>4944</v>
      </c>
    </row>
    <row r="3692" spans="1:21" x14ac:dyDescent="0.25">
      <c r="A3692" s="57" t="s">
        <v>4640</v>
      </c>
      <c r="B3692" s="57" t="s">
        <v>1203</v>
      </c>
      <c r="C3692" s="57" t="s">
        <v>4684</v>
      </c>
      <c r="D3692" s="91">
        <v>9</v>
      </c>
      <c r="E3692" s="57" t="s">
        <v>6604</v>
      </c>
      <c r="F3692" s="29">
        <f t="shared" si="184"/>
        <v>0.76600000000000001</v>
      </c>
      <c r="G3692" s="23">
        <f t="shared" si="185"/>
        <v>0</v>
      </c>
      <c r="H3692" s="30"/>
      <c r="I3692" s="29"/>
      <c r="J3692" s="23">
        <f t="shared" si="186"/>
        <v>0.45960000000000001</v>
      </c>
      <c r="K3692" s="30"/>
      <c r="L3692" s="29"/>
      <c r="M3692" s="98" t="s">
        <v>4944</v>
      </c>
      <c r="N3692" s="98" t="s">
        <v>4944</v>
      </c>
      <c r="O3692" s="98" t="s">
        <v>4944</v>
      </c>
      <c r="P3692" s="98" t="s">
        <v>4944</v>
      </c>
      <c r="Q3692" s="98" t="s">
        <v>4944</v>
      </c>
      <c r="R3692" s="98" t="s">
        <v>4944</v>
      </c>
      <c r="S3692" s="98">
        <v>8.0000000000000002E-3</v>
      </c>
      <c r="T3692" s="98">
        <v>1.181</v>
      </c>
      <c r="U3692" s="98">
        <v>1.109</v>
      </c>
    </row>
    <row r="3693" spans="1:21" x14ac:dyDescent="0.25">
      <c r="A3693" s="57" t="s">
        <v>4640</v>
      </c>
      <c r="B3693" s="57" t="s">
        <v>2794</v>
      </c>
      <c r="C3693" s="57" t="s">
        <v>4669</v>
      </c>
      <c r="D3693" s="91">
        <v>6</v>
      </c>
      <c r="E3693" s="57" t="s">
        <v>6038</v>
      </c>
      <c r="F3693" s="29">
        <f t="shared" si="184"/>
        <v>0.76100000000000001</v>
      </c>
      <c r="G3693" s="23">
        <f t="shared" si="185"/>
        <v>0.39974999999999999</v>
      </c>
      <c r="H3693" s="30"/>
      <c r="I3693" s="29"/>
      <c r="J3693" s="23">
        <f t="shared" si="186"/>
        <v>1.7339999999999995</v>
      </c>
      <c r="K3693" s="30"/>
      <c r="L3693" s="29"/>
      <c r="M3693" s="98" t="s">
        <v>4944</v>
      </c>
      <c r="N3693" s="98" t="s">
        <v>4944</v>
      </c>
      <c r="O3693" s="98">
        <v>1.0529999999999999</v>
      </c>
      <c r="P3693" s="98">
        <v>0.54600000000000004</v>
      </c>
      <c r="Q3693" s="98">
        <v>5.7469999999999999</v>
      </c>
      <c r="R3693" s="98">
        <v>0.64</v>
      </c>
      <c r="S3693" s="98">
        <v>1.9119999999999999</v>
      </c>
      <c r="T3693" s="98">
        <v>0.309</v>
      </c>
      <c r="U3693" s="98">
        <v>6.2E-2</v>
      </c>
    </row>
    <row r="3694" spans="1:21" x14ac:dyDescent="0.25">
      <c r="A3694" s="57" t="s">
        <v>4640</v>
      </c>
      <c r="B3694" s="57" t="s">
        <v>3323</v>
      </c>
      <c r="C3694" s="57" t="s">
        <v>4656</v>
      </c>
      <c r="D3694" s="91">
        <v>4</v>
      </c>
      <c r="E3694" s="57" t="s">
        <v>5401</v>
      </c>
      <c r="F3694" s="29">
        <f t="shared" si="184"/>
        <v>0.76066666666666671</v>
      </c>
      <c r="G3694" s="23">
        <f t="shared" si="185"/>
        <v>0.37774999999999997</v>
      </c>
      <c r="H3694" s="30"/>
      <c r="I3694" s="29"/>
      <c r="J3694" s="23">
        <f t="shared" si="186"/>
        <v>0.79180000000000006</v>
      </c>
      <c r="K3694" s="30"/>
      <c r="L3694" s="29"/>
      <c r="M3694" s="98" t="s">
        <v>4944</v>
      </c>
      <c r="N3694" s="98" t="s">
        <v>4944</v>
      </c>
      <c r="O3694" s="98">
        <v>1.5109999999999999</v>
      </c>
      <c r="P3694" s="98" t="s">
        <v>4944</v>
      </c>
      <c r="Q3694" s="98">
        <v>0.79600000000000004</v>
      </c>
      <c r="R3694" s="98">
        <v>0.88100000000000001</v>
      </c>
      <c r="S3694" s="98">
        <v>2.0449999999999999</v>
      </c>
      <c r="T3694" s="98" t="s">
        <v>4944</v>
      </c>
      <c r="U3694" s="98">
        <v>0.23699999999999999</v>
      </c>
    </row>
    <row r="3695" spans="1:21" x14ac:dyDescent="0.25">
      <c r="A3695" s="57" t="s">
        <v>4640</v>
      </c>
      <c r="B3695" s="57" t="s">
        <v>4200</v>
      </c>
      <c r="C3695" s="57" t="s">
        <v>4684</v>
      </c>
      <c r="D3695" s="91">
        <v>9</v>
      </c>
      <c r="E3695" s="57" t="s">
        <v>6595</v>
      </c>
      <c r="F3695" s="29">
        <f t="shared" si="184"/>
        <v>0.7596666666666666</v>
      </c>
      <c r="G3695" s="23">
        <f t="shared" si="185"/>
        <v>13.99925</v>
      </c>
      <c r="H3695" s="30"/>
      <c r="I3695" s="29"/>
      <c r="J3695" s="23">
        <f t="shared" si="186"/>
        <v>2.4468000000000001</v>
      </c>
      <c r="K3695" s="30"/>
      <c r="L3695" s="29"/>
      <c r="M3695" s="98" t="s">
        <v>4944</v>
      </c>
      <c r="N3695" s="98">
        <v>0.13700000000000001</v>
      </c>
      <c r="O3695" s="98" t="s">
        <v>4944</v>
      </c>
      <c r="P3695" s="98">
        <v>55.86</v>
      </c>
      <c r="Q3695" s="98">
        <v>6.2640000000000002</v>
      </c>
      <c r="R3695" s="98">
        <v>3.6909999999999998</v>
      </c>
      <c r="S3695" s="98">
        <v>1.169</v>
      </c>
      <c r="T3695" s="98">
        <v>0.79600000000000004</v>
      </c>
      <c r="U3695" s="98">
        <v>0.314</v>
      </c>
    </row>
    <row r="3696" spans="1:21" x14ac:dyDescent="0.25">
      <c r="A3696" s="57" t="s">
        <v>4640</v>
      </c>
      <c r="B3696" s="57" t="s">
        <v>4065</v>
      </c>
      <c r="C3696" s="57" t="s">
        <v>4669</v>
      </c>
      <c r="D3696" s="91">
        <v>6</v>
      </c>
      <c r="E3696" s="57" t="s">
        <v>6052</v>
      </c>
      <c r="F3696" s="29">
        <f t="shared" si="184"/>
        <v>0.75800000000000001</v>
      </c>
      <c r="G3696" s="23">
        <f t="shared" si="185"/>
        <v>0</v>
      </c>
      <c r="H3696" s="30"/>
      <c r="I3696" s="29"/>
      <c r="J3696" s="23">
        <f t="shared" si="186"/>
        <v>0.45479999999999998</v>
      </c>
      <c r="K3696" s="30"/>
      <c r="L3696" s="29"/>
      <c r="M3696" s="98" t="s">
        <v>4944</v>
      </c>
      <c r="N3696" s="98" t="s">
        <v>4944</v>
      </c>
      <c r="O3696" s="98" t="s">
        <v>4944</v>
      </c>
      <c r="P3696" s="98" t="s">
        <v>4944</v>
      </c>
      <c r="Q3696" s="98" t="s">
        <v>4944</v>
      </c>
      <c r="R3696" s="98" t="s">
        <v>4944</v>
      </c>
      <c r="S3696" s="98" t="s">
        <v>4944</v>
      </c>
      <c r="T3696" s="98" t="s">
        <v>4944</v>
      </c>
      <c r="U3696" s="98">
        <v>2.274</v>
      </c>
    </row>
    <row r="3697" spans="1:21" x14ac:dyDescent="0.25">
      <c r="A3697" s="57" t="s">
        <v>4640</v>
      </c>
      <c r="B3697" s="57" t="s">
        <v>3148</v>
      </c>
      <c r="C3697" s="57" t="s">
        <v>4678</v>
      </c>
      <c r="D3697" s="91">
        <v>6</v>
      </c>
      <c r="E3697" s="57" t="s">
        <v>6301</v>
      </c>
      <c r="F3697" s="29">
        <f t="shared" si="184"/>
        <v>0.74833333333333341</v>
      </c>
      <c r="G3697" s="23">
        <f t="shared" si="185"/>
        <v>2.5602499999999999</v>
      </c>
      <c r="H3697" s="30"/>
      <c r="I3697" s="29"/>
      <c r="J3697" s="23">
        <f t="shared" si="186"/>
        <v>0.47759999999999997</v>
      </c>
      <c r="K3697" s="30"/>
      <c r="L3697" s="29"/>
      <c r="M3697" s="98" t="s">
        <v>4944</v>
      </c>
      <c r="N3697" s="98">
        <v>8.6159999999999997</v>
      </c>
      <c r="O3697" s="98">
        <v>1.625</v>
      </c>
      <c r="P3697" s="98" t="s">
        <v>4944</v>
      </c>
      <c r="Q3697" s="98">
        <v>0.14299999999999999</v>
      </c>
      <c r="R3697" s="98" t="s">
        <v>4944</v>
      </c>
      <c r="S3697" s="98" t="s">
        <v>4944</v>
      </c>
      <c r="T3697" s="98">
        <v>0.35399999999999998</v>
      </c>
      <c r="U3697" s="98">
        <v>1.891</v>
      </c>
    </row>
    <row r="3698" spans="1:21" x14ac:dyDescent="0.25">
      <c r="A3698" s="57" t="s">
        <v>4640</v>
      </c>
      <c r="B3698" s="57" t="s">
        <v>258</v>
      </c>
      <c r="C3698" s="57" t="s">
        <v>4669</v>
      </c>
      <c r="D3698" s="91">
        <v>6</v>
      </c>
      <c r="E3698" s="57" t="s">
        <v>5892</v>
      </c>
      <c r="F3698" s="29">
        <f t="shared" si="184"/>
        <v>0.74366666666666659</v>
      </c>
      <c r="G3698" s="23">
        <f t="shared" si="185"/>
        <v>0.26350000000000001</v>
      </c>
      <c r="H3698" s="30"/>
      <c r="I3698" s="29"/>
      <c r="J3698" s="23">
        <f t="shared" si="186"/>
        <v>0.63419999999999999</v>
      </c>
      <c r="K3698" s="30"/>
      <c r="L3698" s="29"/>
      <c r="M3698" s="98" t="s">
        <v>4944</v>
      </c>
      <c r="N3698" s="98">
        <v>0.78700000000000003</v>
      </c>
      <c r="O3698" s="98">
        <v>0.26700000000000002</v>
      </c>
      <c r="P3698" s="98" t="s">
        <v>4944</v>
      </c>
      <c r="Q3698" s="98">
        <v>0.94</v>
      </c>
      <c r="R3698" s="98" t="s">
        <v>4944</v>
      </c>
      <c r="S3698" s="98">
        <v>0.81699999999999995</v>
      </c>
      <c r="T3698" s="98">
        <v>0.35299999999999998</v>
      </c>
      <c r="U3698" s="98">
        <v>1.0609999999999999</v>
      </c>
    </row>
    <row r="3699" spans="1:21" x14ac:dyDescent="0.25">
      <c r="A3699" s="57" t="s">
        <v>4640</v>
      </c>
      <c r="B3699" s="57" t="s">
        <v>1130</v>
      </c>
      <c r="C3699" s="57" t="s">
        <v>4684</v>
      </c>
      <c r="D3699" s="91">
        <v>9</v>
      </c>
      <c r="E3699" s="57" t="s">
        <v>6592</v>
      </c>
      <c r="F3699" s="29">
        <f t="shared" si="184"/>
        <v>0.73066666666666658</v>
      </c>
      <c r="G3699" s="23">
        <f t="shared" si="185"/>
        <v>14.724500000000001</v>
      </c>
      <c r="H3699" s="30"/>
      <c r="I3699" s="29"/>
      <c r="J3699" s="23">
        <f t="shared" si="186"/>
        <v>2.0377999999999998</v>
      </c>
      <c r="K3699" s="30"/>
      <c r="L3699" s="29"/>
      <c r="M3699" s="98">
        <v>8.7999999999999995E-2</v>
      </c>
      <c r="N3699" s="98" t="s">
        <v>4944</v>
      </c>
      <c r="O3699" s="98">
        <v>29.545000000000002</v>
      </c>
      <c r="P3699" s="98">
        <v>29.265000000000001</v>
      </c>
      <c r="Q3699" s="98">
        <v>6.7469999999999999</v>
      </c>
      <c r="R3699" s="98">
        <v>1.25</v>
      </c>
      <c r="S3699" s="98" t="s">
        <v>4944</v>
      </c>
      <c r="T3699" s="98">
        <v>0.187</v>
      </c>
      <c r="U3699" s="98">
        <v>2.0049999999999999</v>
      </c>
    </row>
    <row r="3700" spans="1:21" x14ac:dyDescent="0.25">
      <c r="A3700" s="57" t="s">
        <v>4640</v>
      </c>
      <c r="B3700" s="57" t="s">
        <v>1432</v>
      </c>
      <c r="C3700" s="57" t="s">
        <v>4669</v>
      </c>
      <c r="D3700" s="91">
        <v>6</v>
      </c>
      <c r="E3700" s="57" t="s">
        <v>6059</v>
      </c>
      <c r="F3700" s="29">
        <f t="shared" si="184"/>
        <v>0.72933333333333339</v>
      </c>
      <c r="G3700" s="23">
        <f t="shared" si="185"/>
        <v>5.0000000000000001E-4</v>
      </c>
      <c r="H3700" s="30"/>
      <c r="I3700" s="29"/>
      <c r="J3700" s="23">
        <f t="shared" si="186"/>
        <v>0.43780000000000002</v>
      </c>
      <c r="K3700" s="30"/>
      <c r="L3700" s="29"/>
      <c r="M3700" s="98" t="s">
        <v>4944</v>
      </c>
      <c r="N3700" s="98">
        <v>2E-3</v>
      </c>
      <c r="O3700" s="98" t="s">
        <v>4944</v>
      </c>
      <c r="P3700" s="98" t="s">
        <v>4944</v>
      </c>
      <c r="Q3700" s="98" t="s">
        <v>4944</v>
      </c>
      <c r="R3700" s="98">
        <v>1E-3</v>
      </c>
      <c r="S3700" s="98" t="s">
        <v>4944</v>
      </c>
      <c r="T3700" s="98">
        <v>2.1880000000000002</v>
      </c>
      <c r="U3700" s="98" t="s">
        <v>4944</v>
      </c>
    </row>
    <row r="3701" spans="1:21" x14ac:dyDescent="0.25">
      <c r="A3701" s="57" t="s">
        <v>4640</v>
      </c>
      <c r="B3701" s="57" t="s">
        <v>3344</v>
      </c>
      <c r="C3701" s="57" t="s">
        <v>4647</v>
      </c>
      <c r="D3701" s="91">
        <v>2</v>
      </c>
      <c r="E3701" s="57" t="s">
        <v>5155</v>
      </c>
      <c r="F3701" s="29">
        <f t="shared" si="184"/>
        <v>0.72866666666666668</v>
      </c>
      <c r="G3701" s="23">
        <f t="shared" si="185"/>
        <v>0</v>
      </c>
      <c r="H3701" s="30"/>
      <c r="I3701" s="29"/>
      <c r="J3701" s="23">
        <f t="shared" si="186"/>
        <v>0.43719999999999998</v>
      </c>
      <c r="K3701" s="30"/>
      <c r="L3701" s="29"/>
      <c r="M3701" s="98" t="s">
        <v>4944</v>
      </c>
      <c r="N3701" s="98" t="s">
        <v>4944</v>
      </c>
      <c r="O3701" s="98" t="s">
        <v>4944</v>
      </c>
      <c r="P3701" s="98" t="s">
        <v>4944</v>
      </c>
      <c r="Q3701" s="98" t="s">
        <v>4944</v>
      </c>
      <c r="R3701" s="98" t="s">
        <v>4944</v>
      </c>
      <c r="S3701" s="98">
        <v>0.63</v>
      </c>
      <c r="T3701" s="98">
        <v>1.556</v>
      </c>
      <c r="U3701" s="98" t="s">
        <v>4944</v>
      </c>
    </row>
    <row r="3702" spans="1:21" x14ac:dyDescent="0.25">
      <c r="A3702" s="57" t="s">
        <v>4640</v>
      </c>
      <c r="B3702" s="57" t="s">
        <v>2624</v>
      </c>
      <c r="C3702" s="57" t="s">
        <v>4668</v>
      </c>
      <c r="D3702" s="91">
        <v>6</v>
      </c>
      <c r="E3702" s="57" t="s">
        <v>5783</v>
      </c>
      <c r="F3702" s="29">
        <f t="shared" si="184"/>
        <v>0.72699999999999998</v>
      </c>
      <c r="G3702" s="23">
        <f t="shared" si="185"/>
        <v>1E-3</v>
      </c>
      <c r="H3702" s="30"/>
      <c r="I3702" s="29"/>
      <c r="J3702" s="23">
        <f t="shared" si="186"/>
        <v>1.4374</v>
      </c>
      <c r="K3702" s="30"/>
      <c r="L3702" s="29"/>
      <c r="M3702" s="98">
        <v>4.0000000000000001E-3</v>
      </c>
      <c r="N3702" s="98" t="s">
        <v>4944</v>
      </c>
      <c r="O3702" s="98" t="s">
        <v>4944</v>
      </c>
      <c r="P3702" s="98" t="s">
        <v>4944</v>
      </c>
      <c r="Q3702" s="98" t="s">
        <v>4944</v>
      </c>
      <c r="R3702" s="98">
        <v>5.0060000000000002</v>
      </c>
      <c r="S3702" s="98" t="s">
        <v>4944</v>
      </c>
      <c r="T3702" s="98">
        <v>2.181</v>
      </c>
      <c r="U3702" s="98" t="s">
        <v>4944</v>
      </c>
    </row>
    <row r="3703" spans="1:21" x14ac:dyDescent="0.25">
      <c r="A3703" s="57" t="s">
        <v>4640</v>
      </c>
      <c r="B3703" s="57" t="s">
        <v>4095</v>
      </c>
      <c r="C3703" s="57" t="s">
        <v>4695</v>
      </c>
      <c r="D3703" s="91">
        <v>11</v>
      </c>
      <c r="E3703" s="57" t="s">
        <v>7055</v>
      </c>
      <c r="F3703" s="29">
        <f t="shared" si="184"/>
        <v>0.71600000000000008</v>
      </c>
      <c r="G3703" s="23">
        <f t="shared" si="185"/>
        <v>0.22275</v>
      </c>
      <c r="H3703" s="30"/>
      <c r="I3703" s="29"/>
      <c r="J3703" s="23">
        <f t="shared" si="186"/>
        <v>1.3468</v>
      </c>
      <c r="K3703" s="30"/>
      <c r="L3703" s="29"/>
      <c r="M3703" s="98">
        <v>0.89100000000000001</v>
      </c>
      <c r="N3703" s="98" t="s">
        <v>4944</v>
      </c>
      <c r="O3703" s="98" t="s">
        <v>4944</v>
      </c>
      <c r="P3703" s="98" t="s">
        <v>4944</v>
      </c>
      <c r="Q3703" s="98">
        <v>0.42</v>
      </c>
      <c r="R3703" s="98">
        <v>4.1660000000000004</v>
      </c>
      <c r="S3703" s="98">
        <v>1.8480000000000001</v>
      </c>
      <c r="T3703" s="98">
        <v>0.3</v>
      </c>
      <c r="U3703" s="98" t="s">
        <v>4944</v>
      </c>
    </row>
    <row r="3704" spans="1:21" x14ac:dyDescent="0.25">
      <c r="A3704" s="57" t="s">
        <v>4640</v>
      </c>
      <c r="B3704" s="57" t="s">
        <v>1590</v>
      </c>
      <c r="C3704" s="57" t="s">
        <v>4723</v>
      </c>
      <c r="D3704" s="91">
        <v>16</v>
      </c>
      <c r="E3704" s="57" t="s">
        <v>8611</v>
      </c>
      <c r="F3704" s="29">
        <f t="shared" si="184"/>
        <v>0.71333333333333337</v>
      </c>
      <c r="G3704" s="23">
        <f t="shared" si="185"/>
        <v>14.68</v>
      </c>
      <c r="H3704" s="30"/>
      <c r="I3704" s="29"/>
      <c r="J3704" s="23">
        <f t="shared" si="186"/>
        <v>0.44800000000000006</v>
      </c>
      <c r="K3704" s="30"/>
      <c r="L3704" s="29"/>
      <c r="M3704" s="98">
        <v>6.6840000000000002</v>
      </c>
      <c r="N3704" s="98">
        <v>0.98399999999999999</v>
      </c>
      <c r="O3704" s="98">
        <v>44.252000000000002</v>
      </c>
      <c r="P3704" s="98">
        <v>6.8</v>
      </c>
      <c r="Q3704" s="98">
        <v>0.1</v>
      </c>
      <c r="R3704" s="98" t="s">
        <v>4944</v>
      </c>
      <c r="S3704" s="98" t="s">
        <v>4944</v>
      </c>
      <c r="T3704" s="98">
        <v>2.14</v>
      </c>
      <c r="U3704" s="98" t="s">
        <v>4944</v>
      </c>
    </row>
    <row r="3705" spans="1:21" x14ac:dyDescent="0.25">
      <c r="A3705" s="57" t="s">
        <v>4640</v>
      </c>
      <c r="B3705" s="57" t="s">
        <v>3376</v>
      </c>
      <c r="C3705" s="57" t="s">
        <v>4647</v>
      </c>
      <c r="D3705" s="91">
        <v>2</v>
      </c>
      <c r="E3705" s="57" t="s">
        <v>5148</v>
      </c>
      <c r="F3705" s="29">
        <f t="shared" si="184"/>
        <v>0.70699999999999996</v>
      </c>
      <c r="G3705" s="23">
        <f t="shared" si="185"/>
        <v>0.58799999999999997</v>
      </c>
      <c r="H3705" s="30"/>
      <c r="I3705" s="29"/>
      <c r="J3705" s="23">
        <f t="shared" si="186"/>
        <v>0.47020000000000001</v>
      </c>
      <c r="K3705" s="30"/>
      <c r="L3705" s="29"/>
      <c r="M3705" s="98">
        <v>1.3029999999999999</v>
      </c>
      <c r="N3705" s="98">
        <v>0.13600000000000001</v>
      </c>
      <c r="O3705" s="98">
        <v>0.69</v>
      </c>
      <c r="P3705" s="98">
        <v>0.223</v>
      </c>
      <c r="Q3705" s="98">
        <v>0.23</v>
      </c>
      <c r="R3705" s="98" t="s">
        <v>4944</v>
      </c>
      <c r="S3705" s="98">
        <v>1E-3</v>
      </c>
      <c r="T3705" s="98">
        <v>1</v>
      </c>
      <c r="U3705" s="98">
        <v>1.1200000000000001</v>
      </c>
    </row>
    <row r="3706" spans="1:21" x14ac:dyDescent="0.25">
      <c r="A3706" s="57" t="s">
        <v>4640</v>
      </c>
      <c r="B3706" s="57" t="s">
        <v>4554</v>
      </c>
      <c r="C3706" s="57" t="s">
        <v>4688</v>
      </c>
      <c r="D3706" s="91">
        <v>10</v>
      </c>
      <c r="E3706" s="57" t="s">
        <v>6755</v>
      </c>
      <c r="F3706" s="29">
        <f t="shared" si="184"/>
        <v>0.70566666666666666</v>
      </c>
      <c r="G3706" s="23">
        <f t="shared" si="185"/>
        <v>29.823999999999998</v>
      </c>
      <c r="H3706" s="30"/>
      <c r="I3706" s="29"/>
      <c r="J3706" s="23">
        <f t="shared" si="186"/>
        <v>2.6201999999999996</v>
      </c>
      <c r="K3706" s="30"/>
      <c r="L3706" s="29"/>
      <c r="M3706" s="98">
        <v>23.225999999999999</v>
      </c>
      <c r="N3706" s="98">
        <v>43.420999999999999</v>
      </c>
      <c r="O3706" s="98">
        <v>39.494999999999997</v>
      </c>
      <c r="P3706" s="98">
        <v>13.154</v>
      </c>
      <c r="Q3706" s="98">
        <v>10.984</v>
      </c>
      <c r="R3706" s="98" t="s">
        <v>4944</v>
      </c>
      <c r="S3706" s="98" t="s">
        <v>4944</v>
      </c>
      <c r="T3706" s="98">
        <v>2.117</v>
      </c>
      <c r="U3706" s="98" t="s">
        <v>4944</v>
      </c>
    </row>
    <row r="3707" spans="1:21" x14ac:dyDescent="0.25">
      <c r="A3707" s="57" t="s">
        <v>4640</v>
      </c>
      <c r="B3707" s="57" t="s">
        <v>2882</v>
      </c>
      <c r="C3707" s="57" t="s">
        <v>4681</v>
      </c>
      <c r="D3707" s="91">
        <v>8</v>
      </c>
      <c r="E3707" s="57" t="s">
        <v>6561</v>
      </c>
      <c r="F3707" s="29">
        <f t="shared" si="184"/>
        <v>0.70333333333333325</v>
      </c>
      <c r="G3707" s="23">
        <f t="shared" si="185"/>
        <v>0.69674999999999998</v>
      </c>
      <c r="H3707" s="30"/>
      <c r="I3707" s="29"/>
      <c r="J3707" s="23">
        <f t="shared" si="186"/>
        <v>0.99239999999999995</v>
      </c>
      <c r="K3707" s="30"/>
      <c r="L3707" s="29"/>
      <c r="M3707" s="98" t="s">
        <v>4944</v>
      </c>
      <c r="N3707" s="98" t="s">
        <v>4944</v>
      </c>
      <c r="O3707" s="98" t="s">
        <v>4944</v>
      </c>
      <c r="P3707" s="98">
        <v>2.7869999999999999</v>
      </c>
      <c r="Q3707" s="98">
        <v>2.8519999999999999</v>
      </c>
      <c r="R3707" s="98" t="s">
        <v>4944</v>
      </c>
      <c r="S3707" s="98">
        <v>2.11</v>
      </c>
      <c r="T3707" s="98" t="s">
        <v>4944</v>
      </c>
      <c r="U3707" s="98" t="s">
        <v>4944</v>
      </c>
    </row>
    <row r="3708" spans="1:21" x14ac:dyDescent="0.25">
      <c r="A3708" s="57" t="s">
        <v>4640</v>
      </c>
      <c r="B3708" s="57" t="s">
        <v>9672</v>
      </c>
      <c r="C3708" s="57" t="s">
        <v>4692</v>
      </c>
      <c r="D3708" s="91">
        <v>11</v>
      </c>
      <c r="E3708" s="57" t="s">
        <v>9673</v>
      </c>
      <c r="F3708" s="29">
        <f t="shared" si="184"/>
        <v>0.70000000000000007</v>
      </c>
      <c r="G3708" s="23">
        <f t="shared" si="185"/>
        <v>0</v>
      </c>
      <c r="H3708" s="30"/>
      <c r="I3708" s="29"/>
      <c r="J3708" s="23">
        <f t="shared" si="186"/>
        <v>0.42000000000000004</v>
      </c>
      <c r="K3708" s="30"/>
      <c r="L3708" s="29"/>
      <c r="M3708" s="98" t="s">
        <v>4944</v>
      </c>
      <c r="N3708" s="98" t="s">
        <v>4944</v>
      </c>
      <c r="O3708" s="98" t="s">
        <v>4944</v>
      </c>
      <c r="P3708" s="98" t="s">
        <v>4944</v>
      </c>
      <c r="Q3708" s="98" t="s">
        <v>4944</v>
      </c>
      <c r="R3708" s="98" t="s">
        <v>4944</v>
      </c>
      <c r="S3708" s="98">
        <v>2.1</v>
      </c>
      <c r="T3708" s="98" t="s">
        <v>4944</v>
      </c>
      <c r="U3708" s="98" t="s">
        <v>4944</v>
      </c>
    </row>
    <row r="3709" spans="1:21" x14ac:dyDescent="0.25">
      <c r="A3709" s="57" t="s">
        <v>4640</v>
      </c>
      <c r="B3709" s="57" t="s">
        <v>2925</v>
      </c>
      <c r="C3709" s="57" t="s">
        <v>4669</v>
      </c>
      <c r="D3709" s="91">
        <v>6</v>
      </c>
      <c r="E3709" s="57" t="s">
        <v>5851</v>
      </c>
      <c r="F3709" s="29">
        <f t="shared" si="184"/>
        <v>0.69966666666666655</v>
      </c>
      <c r="G3709" s="23">
        <f t="shared" si="185"/>
        <v>0.10625</v>
      </c>
      <c r="H3709" s="30"/>
      <c r="I3709" s="29"/>
      <c r="J3709" s="23">
        <f t="shared" si="186"/>
        <v>0.59360000000000002</v>
      </c>
      <c r="K3709" s="30"/>
      <c r="L3709" s="29"/>
      <c r="M3709" s="98" t="s">
        <v>4944</v>
      </c>
      <c r="N3709" s="98" t="s">
        <v>4944</v>
      </c>
      <c r="O3709" s="98">
        <v>0.42499999999999999</v>
      </c>
      <c r="P3709" s="98" t="s">
        <v>4944</v>
      </c>
      <c r="Q3709" s="98">
        <v>0.86899999999999999</v>
      </c>
      <c r="R3709" s="98" t="s">
        <v>4944</v>
      </c>
      <c r="S3709" s="98">
        <v>1.9</v>
      </c>
      <c r="T3709" s="98">
        <v>0.14199999999999999</v>
      </c>
      <c r="U3709" s="98">
        <v>5.7000000000000002E-2</v>
      </c>
    </row>
    <row r="3710" spans="1:21" x14ac:dyDescent="0.25">
      <c r="A3710" s="57" t="s">
        <v>4640</v>
      </c>
      <c r="B3710" s="57" t="s">
        <v>4050</v>
      </c>
      <c r="C3710" s="57" t="s">
        <v>4685</v>
      </c>
      <c r="D3710" s="91">
        <v>9</v>
      </c>
      <c r="E3710" s="57" t="s">
        <v>6663</v>
      </c>
      <c r="F3710" s="29">
        <f t="shared" si="184"/>
        <v>0.69799999999999995</v>
      </c>
      <c r="G3710" s="23">
        <f t="shared" si="185"/>
        <v>0</v>
      </c>
      <c r="H3710" s="30"/>
      <c r="I3710" s="29"/>
      <c r="J3710" s="23">
        <f t="shared" si="186"/>
        <v>0.92360000000000009</v>
      </c>
      <c r="K3710" s="30"/>
      <c r="L3710" s="29"/>
      <c r="M3710" s="98" t="s">
        <v>4944</v>
      </c>
      <c r="N3710" s="98" t="s">
        <v>4944</v>
      </c>
      <c r="O3710" s="98" t="s">
        <v>4944</v>
      </c>
      <c r="P3710" s="98" t="s">
        <v>4944</v>
      </c>
      <c r="Q3710" s="98">
        <v>2.524</v>
      </c>
      <c r="R3710" s="98" t="s">
        <v>4944</v>
      </c>
      <c r="S3710" s="98" t="s">
        <v>4944</v>
      </c>
      <c r="T3710" s="98">
        <v>2.0939999999999999</v>
      </c>
      <c r="U3710" s="98" t="s">
        <v>4944</v>
      </c>
    </row>
    <row r="3711" spans="1:21" x14ac:dyDescent="0.25">
      <c r="A3711" s="57" t="s">
        <v>4640</v>
      </c>
      <c r="B3711" s="57" t="s">
        <v>9617</v>
      </c>
      <c r="C3711" s="57" t="s">
        <v>4643</v>
      </c>
      <c r="D3711" s="91">
        <v>1</v>
      </c>
      <c r="E3711" s="57" t="s">
        <v>9618</v>
      </c>
      <c r="F3711" s="29">
        <f t="shared" si="184"/>
        <v>0.69633333333333336</v>
      </c>
      <c r="G3711" s="23">
        <f t="shared" si="185"/>
        <v>0</v>
      </c>
      <c r="H3711" s="30"/>
      <c r="I3711" s="29"/>
      <c r="J3711" s="23">
        <f t="shared" si="186"/>
        <v>0.4178</v>
      </c>
      <c r="K3711" s="30"/>
      <c r="L3711" s="29"/>
      <c r="M3711" s="98" t="s">
        <v>4944</v>
      </c>
      <c r="N3711" s="98" t="s">
        <v>4944</v>
      </c>
      <c r="O3711" s="98" t="s">
        <v>4944</v>
      </c>
      <c r="P3711" s="98" t="s">
        <v>4944</v>
      </c>
      <c r="Q3711" s="98" t="s">
        <v>4944</v>
      </c>
      <c r="R3711" s="98" t="s">
        <v>4944</v>
      </c>
      <c r="S3711" s="98">
        <v>2.089</v>
      </c>
      <c r="T3711" s="98" t="s">
        <v>4944</v>
      </c>
      <c r="U3711" s="98" t="s">
        <v>4944</v>
      </c>
    </row>
    <row r="3712" spans="1:21" x14ac:dyDescent="0.25">
      <c r="A3712" s="57" t="s">
        <v>4640</v>
      </c>
      <c r="B3712" s="57" t="s">
        <v>4020</v>
      </c>
      <c r="C3712" s="57" t="s">
        <v>4643</v>
      </c>
      <c r="D3712" s="91">
        <v>1</v>
      </c>
      <c r="E3712" s="57" t="s">
        <v>5057</v>
      </c>
      <c r="F3712" s="29">
        <f t="shared" si="184"/>
        <v>0.68100000000000005</v>
      </c>
      <c r="G3712" s="23">
        <f t="shared" si="185"/>
        <v>0</v>
      </c>
      <c r="H3712" s="30"/>
      <c r="I3712" s="29"/>
      <c r="J3712" s="23">
        <f t="shared" si="186"/>
        <v>0.40860000000000002</v>
      </c>
      <c r="K3712" s="30"/>
      <c r="L3712" s="29"/>
      <c r="M3712" s="98" t="s">
        <v>4944</v>
      </c>
      <c r="N3712" s="98" t="s">
        <v>4944</v>
      </c>
      <c r="O3712" s="98" t="s">
        <v>4944</v>
      </c>
      <c r="P3712" s="98" t="s">
        <v>4944</v>
      </c>
      <c r="Q3712" s="98" t="s">
        <v>4944</v>
      </c>
      <c r="R3712" s="98" t="s">
        <v>4944</v>
      </c>
      <c r="S3712" s="98" t="s">
        <v>4944</v>
      </c>
      <c r="T3712" s="98" t="s">
        <v>4944</v>
      </c>
      <c r="U3712" s="98">
        <v>2.0430000000000001</v>
      </c>
    </row>
    <row r="3713" spans="1:21" x14ac:dyDescent="0.25">
      <c r="A3713" s="57" t="s">
        <v>4640</v>
      </c>
      <c r="B3713" s="57" t="s">
        <v>3755</v>
      </c>
      <c r="C3713" s="57" t="s">
        <v>4715</v>
      </c>
      <c r="D3713" s="91">
        <v>15</v>
      </c>
      <c r="E3713" s="57" t="s">
        <v>8101</v>
      </c>
      <c r="F3713" s="29">
        <f t="shared" si="184"/>
        <v>0.68</v>
      </c>
      <c r="G3713" s="23">
        <f t="shared" si="185"/>
        <v>3.5000000000000001E-3</v>
      </c>
      <c r="H3713" s="30"/>
      <c r="I3713" s="29"/>
      <c r="J3713" s="23">
        <f t="shared" si="186"/>
        <v>0.40800000000000003</v>
      </c>
      <c r="K3713" s="30"/>
      <c r="L3713" s="29"/>
      <c r="M3713" s="98" t="s">
        <v>4944</v>
      </c>
      <c r="N3713" s="98">
        <v>1.4E-2</v>
      </c>
      <c r="O3713" s="98" t="s">
        <v>4944</v>
      </c>
      <c r="P3713" s="98" t="s">
        <v>4944</v>
      </c>
      <c r="Q3713" s="98" t="s">
        <v>4944</v>
      </c>
      <c r="R3713" s="98" t="s">
        <v>4944</v>
      </c>
      <c r="S3713" s="98" t="s">
        <v>4944</v>
      </c>
      <c r="T3713" s="98">
        <v>2.04</v>
      </c>
      <c r="U3713" s="98" t="s">
        <v>4944</v>
      </c>
    </row>
    <row r="3714" spans="1:21" x14ac:dyDescent="0.25">
      <c r="A3714" s="57" t="s">
        <v>4640</v>
      </c>
      <c r="B3714" s="57" t="s">
        <v>2469</v>
      </c>
      <c r="C3714" s="57" t="s">
        <v>4728</v>
      </c>
      <c r="D3714" s="91">
        <v>17</v>
      </c>
      <c r="E3714" s="57" t="s">
        <v>9183</v>
      </c>
      <c r="F3714" s="29">
        <f t="shared" si="184"/>
        <v>0.67866666666666664</v>
      </c>
      <c r="G3714" s="23">
        <f t="shared" si="185"/>
        <v>0</v>
      </c>
      <c r="H3714" s="30"/>
      <c r="I3714" s="29"/>
      <c r="J3714" s="23">
        <f t="shared" si="186"/>
        <v>0.40720000000000001</v>
      </c>
      <c r="K3714" s="30"/>
      <c r="L3714" s="29"/>
      <c r="M3714" s="98" t="s">
        <v>4944</v>
      </c>
      <c r="N3714" s="98" t="s">
        <v>4944</v>
      </c>
      <c r="O3714" s="98" t="s">
        <v>4944</v>
      </c>
      <c r="P3714" s="98" t="s">
        <v>4944</v>
      </c>
      <c r="Q3714" s="98" t="s">
        <v>4944</v>
      </c>
      <c r="R3714" s="98" t="s">
        <v>4944</v>
      </c>
      <c r="S3714" s="98" t="s">
        <v>4944</v>
      </c>
      <c r="T3714" s="98">
        <v>2.036</v>
      </c>
      <c r="U3714" s="98" t="s">
        <v>4944</v>
      </c>
    </row>
    <row r="3715" spans="1:21" x14ac:dyDescent="0.25">
      <c r="A3715" s="57" t="s">
        <v>4640</v>
      </c>
      <c r="B3715" s="57" t="s">
        <v>3782</v>
      </c>
      <c r="C3715" s="57" t="s">
        <v>4694</v>
      </c>
      <c r="D3715" s="91">
        <v>11</v>
      </c>
      <c r="E3715" s="57" t="s">
        <v>6982</v>
      </c>
      <c r="F3715" s="29">
        <f t="shared" si="184"/>
        <v>0.67499999999999993</v>
      </c>
      <c r="G3715" s="23">
        <f t="shared" si="185"/>
        <v>0</v>
      </c>
      <c r="H3715" s="30"/>
      <c r="I3715" s="29"/>
      <c r="J3715" s="23">
        <f t="shared" si="186"/>
        <v>4.4846000000000004</v>
      </c>
      <c r="K3715" s="30"/>
      <c r="L3715" s="29"/>
      <c r="M3715" s="98" t="s">
        <v>4944</v>
      </c>
      <c r="N3715" s="98" t="s">
        <v>4944</v>
      </c>
      <c r="O3715" s="98" t="s">
        <v>4944</v>
      </c>
      <c r="P3715" s="98" t="s">
        <v>4944</v>
      </c>
      <c r="Q3715" s="98">
        <v>18.388000000000002</v>
      </c>
      <c r="R3715" s="98">
        <v>2.0099999999999998</v>
      </c>
      <c r="S3715" s="98">
        <v>2.0249999999999999</v>
      </c>
      <c r="T3715" s="98" t="s">
        <v>4944</v>
      </c>
      <c r="U3715" s="98" t="s">
        <v>4944</v>
      </c>
    </row>
    <row r="3716" spans="1:21" x14ac:dyDescent="0.25">
      <c r="A3716" s="57" t="s">
        <v>4640</v>
      </c>
      <c r="B3716" s="57" t="s">
        <v>1258</v>
      </c>
      <c r="C3716" s="57" t="s">
        <v>4643</v>
      </c>
      <c r="D3716" s="91">
        <v>1</v>
      </c>
      <c r="E3716" s="57" t="s">
        <v>5048</v>
      </c>
      <c r="F3716" s="29">
        <f t="shared" si="184"/>
        <v>0.67433333333333334</v>
      </c>
      <c r="G3716" s="23">
        <f t="shared" si="185"/>
        <v>3.9135</v>
      </c>
      <c r="H3716" s="30"/>
      <c r="I3716" s="29"/>
      <c r="J3716" s="23">
        <f t="shared" si="186"/>
        <v>0.86820000000000008</v>
      </c>
      <c r="K3716" s="30"/>
      <c r="L3716" s="29"/>
      <c r="M3716" s="98" t="s">
        <v>4944</v>
      </c>
      <c r="N3716" s="98">
        <v>1.681</v>
      </c>
      <c r="O3716" s="98">
        <v>8.1259999999999994</v>
      </c>
      <c r="P3716" s="98">
        <v>5.8470000000000004</v>
      </c>
      <c r="Q3716" s="98">
        <v>2.3180000000000001</v>
      </c>
      <c r="R3716" s="98" t="s">
        <v>4944</v>
      </c>
      <c r="S3716" s="98" t="s">
        <v>4944</v>
      </c>
      <c r="T3716" s="98" t="s">
        <v>4944</v>
      </c>
      <c r="U3716" s="98">
        <v>2.0230000000000001</v>
      </c>
    </row>
    <row r="3717" spans="1:21" x14ac:dyDescent="0.25">
      <c r="A3717" s="57" t="s">
        <v>4640</v>
      </c>
      <c r="B3717" s="57" t="s">
        <v>2774</v>
      </c>
      <c r="C3717" s="57" t="s">
        <v>4729</v>
      </c>
      <c r="D3717" s="91">
        <v>18</v>
      </c>
      <c r="E3717" s="57" t="s">
        <v>9232</v>
      </c>
      <c r="F3717" s="29">
        <f t="shared" si="184"/>
        <v>0.67366666666666664</v>
      </c>
      <c r="G3717" s="23">
        <f t="shared" si="185"/>
        <v>3.2834999999999996</v>
      </c>
      <c r="H3717" s="30"/>
      <c r="I3717" s="29"/>
      <c r="J3717" s="23">
        <f t="shared" si="186"/>
        <v>0.46820000000000006</v>
      </c>
      <c r="K3717" s="30"/>
      <c r="L3717" s="29"/>
      <c r="M3717" s="98">
        <v>8.1210000000000004</v>
      </c>
      <c r="N3717" s="98">
        <v>4.7939999999999996</v>
      </c>
      <c r="O3717" s="98">
        <v>0.219</v>
      </c>
      <c r="P3717" s="98" t="s">
        <v>4944</v>
      </c>
      <c r="Q3717" s="98" t="s">
        <v>4944</v>
      </c>
      <c r="R3717" s="98">
        <v>0.32</v>
      </c>
      <c r="S3717" s="98">
        <v>0.318</v>
      </c>
      <c r="T3717" s="98">
        <v>1.071</v>
      </c>
      <c r="U3717" s="98">
        <v>0.63200000000000001</v>
      </c>
    </row>
    <row r="3718" spans="1:21" x14ac:dyDescent="0.25">
      <c r="A3718" s="57" t="s">
        <v>4640</v>
      </c>
      <c r="B3718" s="57" t="s">
        <v>3500</v>
      </c>
      <c r="C3718" s="57" t="s">
        <v>4710</v>
      </c>
      <c r="D3718" s="91">
        <v>13</v>
      </c>
      <c r="E3718" s="57" t="s">
        <v>7677</v>
      </c>
      <c r="F3718" s="29">
        <f t="shared" si="184"/>
        <v>0.66933333333333334</v>
      </c>
      <c r="G3718" s="23">
        <f t="shared" si="185"/>
        <v>3.2497499999999997</v>
      </c>
      <c r="H3718" s="30"/>
      <c r="I3718" s="29"/>
      <c r="J3718" s="23">
        <f t="shared" si="186"/>
        <v>1.3016000000000001</v>
      </c>
      <c r="K3718" s="30"/>
      <c r="L3718" s="29"/>
      <c r="M3718" s="98" t="s">
        <v>4944</v>
      </c>
      <c r="N3718" s="98">
        <v>0.75900000000000001</v>
      </c>
      <c r="O3718" s="98">
        <v>3.2</v>
      </c>
      <c r="P3718" s="98">
        <v>9.0399999999999991</v>
      </c>
      <c r="Q3718" s="98" t="s">
        <v>4944</v>
      </c>
      <c r="R3718" s="98">
        <v>4.5</v>
      </c>
      <c r="S3718" s="98" t="s">
        <v>4944</v>
      </c>
      <c r="T3718" s="98">
        <v>2.008</v>
      </c>
      <c r="U3718" s="98" t="s">
        <v>4944</v>
      </c>
    </row>
    <row r="3719" spans="1:21" x14ac:dyDescent="0.25">
      <c r="A3719" s="57" t="s">
        <v>4640</v>
      </c>
      <c r="B3719" s="57" t="s">
        <v>2193</v>
      </c>
      <c r="C3719" s="57" t="s">
        <v>4723</v>
      </c>
      <c r="D3719" s="91">
        <v>16</v>
      </c>
      <c r="E3719" s="57" t="s">
        <v>8328</v>
      </c>
      <c r="F3719" s="29">
        <f t="shared" si="184"/>
        <v>0.66666666666666663</v>
      </c>
      <c r="G3719" s="23">
        <f t="shared" si="185"/>
        <v>0</v>
      </c>
      <c r="H3719" s="30"/>
      <c r="I3719" s="29"/>
      <c r="J3719" s="23">
        <f t="shared" si="186"/>
        <v>0.4</v>
      </c>
      <c r="K3719" s="30"/>
      <c r="L3719" s="29"/>
      <c r="M3719" s="98" t="s">
        <v>4944</v>
      </c>
      <c r="N3719" s="98" t="s">
        <v>4944</v>
      </c>
      <c r="O3719" s="98" t="s">
        <v>4944</v>
      </c>
      <c r="P3719" s="98" t="s">
        <v>4944</v>
      </c>
      <c r="Q3719" s="98" t="s">
        <v>4944</v>
      </c>
      <c r="R3719" s="98" t="s">
        <v>4944</v>
      </c>
      <c r="S3719" s="98" t="s">
        <v>4944</v>
      </c>
      <c r="T3719" s="98" t="s">
        <v>4944</v>
      </c>
      <c r="U3719" s="98">
        <v>2</v>
      </c>
    </row>
    <row r="3720" spans="1:21" x14ac:dyDescent="0.25">
      <c r="A3720" s="57" t="s">
        <v>4640</v>
      </c>
      <c r="B3720" s="57" t="s">
        <v>3312</v>
      </c>
      <c r="C3720" s="57" t="s">
        <v>4695</v>
      </c>
      <c r="D3720" s="91">
        <v>11</v>
      </c>
      <c r="E3720" s="57" t="s">
        <v>7026</v>
      </c>
      <c r="F3720" s="29">
        <f t="shared" si="184"/>
        <v>0.66400000000000003</v>
      </c>
      <c r="G3720" s="23">
        <f t="shared" si="185"/>
        <v>0</v>
      </c>
      <c r="H3720" s="30"/>
      <c r="I3720" s="29"/>
      <c r="J3720" s="23">
        <f t="shared" si="186"/>
        <v>0.61699999999999999</v>
      </c>
      <c r="K3720" s="30"/>
      <c r="L3720" s="29"/>
      <c r="M3720" s="98" t="s">
        <v>4944</v>
      </c>
      <c r="N3720" s="98" t="s">
        <v>4944</v>
      </c>
      <c r="O3720" s="98" t="s">
        <v>4944</v>
      </c>
      <c r="P3720" s="98" t="s">
        <v>4944</v>
      </c>
      <c r="Q3720" s="98" t="s">
        <v>4944</v>
      </c>
      <c r="R3720" s="98">
        <v>1.093</v>
      </c>
      <c r="S3720" s="98">
        <v>1.992</v>
      </c>
      <c r="T3720" s="98" t="s">
        <v>4944</v>
      </c>
      <c r="U3720" s="98" t="s">
        <v>4944</v>
      </c>
    </row>
    <row r="3721" spans="1:21" x14ac:dyDescent="0.25">
      <c r="A3721" s="57" t="s">
        <v>4640</v>
      </c>
      <c r="B3721" s="57" t="s">
        <v>3319</v>
      </c>
      <c r="C3721" s="57" t="s">
        <v>4729</v>
      </c>
      <c r="D3721" s="91">
        <v>18</v>
      </c>
      <c r="E3721" s="57" t="s">
        <v>9220</v>
      </c>
      <c r="F3721" s="29">
        <f t="shared" si="184"/>
        <v>0.65366666666666673</v>
      </c>
      <c r="G3721" s="23">
        <f t="shared" si="185"/>
        <v>0</v>
      </c>
      <c r="H3721" s="30"/>
      <c r="I3721" s="29"/>
      <c r="J3721" s="23">
        <f t="shared" si="186"/>
        <v>0.49220000000000008</v>
      </c>
      <c r="K3721" s="30"/>
      <c r="L3721" s="29"/>
      <c r="M3721" s="98" t="s">
        <v>4944</v>
      </c>
      <c r="N3721" s="98" t="s">
        <v>4944</v>
      </c>
      <c r="O3721" s="98" t="s">
        <v>4944</v>
      </c>
      <c r="P3721" s="98" t="s">
        <v>4944</v>
      </c>
      <c r="Q3721" s="98" t="s">
        <v>4944</v>
      </c>
      <c r="R3721" s="98">
        <v>0.5</v>
      </c>
      <c r="S3721" s="98" t="s">
        <v>4944</v>
      </c>
      <c r="T3721" s="98">
        <v>1.9610000000000001</v>
      </c>
      <c r="U3721" s="98" t="s">
        <v>4944</v>
      </c>
    </row>
    <row r="3722" spans="1:21" x14ac:dyDescent="0.25">
      <c r="A3722" s="57" t="s">
        <v>4640</v>
      </c>
      <c r="B3722" s="57" t="s">
        <v>821</v>
      </c>
      <c r="C3722" s="57" t="s">
        <v>4667</v>
      </c>
      <c r="D3722" s="91">
        <v>5</v>
      </c>
      <c r="E3722" s="57" t="s">
        <v>5660</v>
      </c>
      <c r="F3722" s="29">
        <f t="shared" si="184"/>
        <v>0.65333333333333332</v>
      </c>
      <c r="G3722" s="23">
        <f t="shared" si="185"/>
        <v>2.577</v>
      </c>
      <c r="H3722" s="30"/>
      <c r="I3722" s="29"/>
      <c r="J3722" s="23">
        <f t="shared" si="186"/>
        <v>0.39200000000000002</v>
      </c>
      <c r="K3722" s="30"/>
      <c r="L3722" s="29"/>
      <c r="M3722" s="98" t="s">
        <v>4944</v>
      </c>
      <c r="N3722" s="98">
        <v>10.308</v>
      </c>
      <c r="O3722" s="98" t="s">
        <v>4944</v>
      </c>
      <c r="P3722" s="98" t="s">
        <v>4944</v>
      </c>
      <c r="Q3722" s="98" t="s">
        <v>4944</v>
      </c>
      <c r="R3722" s="98" t="s">
        <v>4944</v>
      </c>
      <c r="S3722" s="98" t="s">
        <v>4944</v>
      </c>
      <c r="T3722" s="98">
        <v>1.96</v>
      </c>
      <c r="U3722" s="98" t="s">
        <v>4944</v>
      </c>
    </row>
    <row r="3723" spans="1:21" x14ac:dyDescent="0.25">
      <c r="A3723" s="57" t="s">
        <v>4640</v>
      </c>
      <c r="B3723" s="57" t="s">
        <v>3338</v>
      </c>
      <c r="C3723" s="57" t="s">
        <v>4668</v>
      </c>
      <c r="D3723" s="91">
        <v>6</v>
      </c>
      <c r="E3723" s="57" t="s">
        <v>5692</v>
      </c>
      <c r="F3723" s="29">
        <f t="shared" si="184"/>
        <v>0.65066666666666662</v>
      </c>
      <c r="G3723" s="23">
        <f t="shared" si="185"/>
        <v>0.67175000000000007</v>
      </c>
      <c r="H3723" s="30"/>
      <c r="I3723" s="29"/>
      <c r="J3723" s="23">
        <f t="shared" si="186"/>
        <v>0.39039999999999997</v>
      </c>
      <c r="K3723" s="30"/>
      <c r="L3723" s="29"/>
      <c r="M3723" s="98">
        <v>1.3560000000000001</v>
      </c>
      <c r="N3723" s="98">
        <v>1.331</v>
      </c>
      <c r="O3723" s="98" t="s">
        <v>4944</v>
      </c>
      <c r="P3723" s="98" t="s">
        <v>4944</v>
      </c>
      <c r="Q3723" s="98" t="s">
        <v>4944</v>
      </c>
      <c r="R3723" s="98" t="s">
        <v>4944</v>
      </c>
      <c r="S3723" s="98">
        <v>0.19900000000000001</v>
      </c>
      <c r="T3723" s="98" t="s">
        <v>4944</v>
      </c>
      <c r="U3723" s="98">
        <v>1.7529999999999999</v>
      </c>
    </row>
    <row r="3724" spans="1:21" x14ac:dyDescent="0.25">
      <c r="A3724" s="57" t="s">
        <v>4640</v>
      </c>
      <c r="B3724" s="57" t="s">
        <v>2843</v>
      </c>
      <c r="C3724" s="57" t="s">
        <v>4684</v>
      </c>
      <c r="D3724" s="91">
        <v>9</v>
      </c>
      <c r="E3724" s="57" t="s">
        <v>6618</v>
      </c>
      <c r="F3724" s="29">
        <f t="shared" si="184"/>
        <v>0.64933333333333332</v>
      </c>
      <c r="G3724" s="23">
        <f t="shared" si="185"/>
        <v>0</v>
      </c>
      <c r="H3724" s="30"/>
      <c r="I3724" s="29"/>
      <c r="J3724" s="23">
        <f t="shared" si="186"/>
        <v>0.3896</v>
      </c>
      <c r="K3724" s="30"/>
      <c r="L3724" s="29"/>
      <c r="M3724" s="98" t="s">
        <v>4944</v>
      </c>
      <c r="N3724" s="98" t="s">
        <v>4944</v>
      </c>
      <c r="O3724" s="98" t="s">
        <v>4944</v>
      </c>
      <c r="P3724" s="98" t="s">
        <v>4944</v>
      </c>
      <c r="Q3724" s="98" t="s">
        <v>4944</v>
      </c>
      <c r="R3724" s="98" t="s">
        <v>4944</v>
      </c>
      <c r="S3724" s="98">
        <v>0.6</v>
      </c>
      <c r="T3724" s="98">
        <v>1.3480000000000001</v>
      </c>
      <c r="U3724" s="98" t="s">
        <v>4944</v>
      </c>
    </row>
    <row r="3725" spans="1:21" x14ac:dyDescent="0.25">
      <c r="A3725" s="57" t="s">
        <v>4640</v>
      </c>
      <c r="B3725" s="57" t="s">
        <v>1934</v>
      </c>
      <c r="C3725" s="57" t="s">
        <v>4668</v>
      </c>
      <c r="D3725" s="91">
        <v>6</v>
      </c>
      <c r="E3725" s="57" t="s">
        <v>5813</v>
      </c>
      <c r="F3725" s="29">
        <f t="shared" si="184"/>
        <v>0.64666666666666661</v>
      </c>
      <c r="G3725" s="23">
        <f t="shared" si="185"/>
        <v>1.6229999999999998</v>
      </c>
      <c r="H3725" s="30"/>
      <c r="I3725" s="29"/>
      <c r="J3725" s="23">
        <f t="shared" si="186"/>
        <v>0.38800000000000001</v>
      </c>
      <c r="K3725" s="30"/>
      <c r="L3725" s="29"/>
      <c r="M3725" s="98">
        <v>1.0589999999999999</v>
      </c>
      <c r="N3725" s="98">
        <v>0.29599999999999999</v>
      </c>
      <c r="O3725" s="98">
        <v>4.5919999999999996</v>
      </c>
      <c r="P3725" s="98">
        <v>0.54500000000000004</v>
      </c>
      <c r="Q3725" s="98" t="s">
        <v>4944</v>
      </c>
      <c r="R3725" s="98" t="s">
        <v>4944</v>
      </c>
      <c r="S3725" s="98">
        <v>6.9000000000000006E-2</v>
      </c>
      <c r="T3725" s="98" t="s">
        <v>4944</v>
      </c>
      <c r="U3725" s="98">
        <v>1.871</v>
      </c>
    </row>
    <row r="3726" spans="1:21" x14ac:dyDescent="0.25">
      <c r="A3726" s="57" t="s">
        <v>4640</v>
      </c>
      <c r="B3726" s="57" t="s">
        <v>2516</v>
      </c>
      <c r="C3726" s="57" t="s">
        <v>4733</v>
      </c>
      <c r="D3726" s="91">
        <v>20</v>
      </c>
      <c r="E3726" s="57" t="s">
        <v>9471</v>
      </c>
      <c r="F3726" s="29">
        <f t="shared" si="184"/>
        <v>0.64333333333333331</v>
      </c>
      <c r="G3726" s="23">
        <f t="shared" si="185"/>
        <v>1.8122500000000001</v>
      </c>
      <c r="H3726" s="30"/>
      <c r="I3726" s="29"/>
      <c r="J3726" s="23">
        <f t="shared" si="186"/>
        <v>0.64859999999999995</v>
      </c>
      <c r="K3726" s="30"/>
      <c r="L3726" s="29"/>
      <c r="M3726" s="98">
        <v>4.4999999999999998E-2</v>
      </c>
      <c r="N3726" s="98">
        <v>1.018</v>
      </c>
      <c r="O3726" s="98">
        <v>3.8180000000000001</v>
      </c>
      <c r="P3726" s="98">
        <v>2.3679999999999999</v>
      </c>
      <c r="Q3726" s="98">
        <v>0.35</v>
      </c>
      <c r="R3726" s="98">
        <v>0.96299999999999997</v>
      </c>
      <c r="S3726" s="98">
        <v>0.47499999999999998</v>
      </c>
      <c r="T3726" s="98">
        <v>1.2709999999999999</v>
      </c>
      <c r="U3726" s="98">
        <v>0.184</v>
      </c>
    </row>
    <row r="3727" spans="1:21" x14ac:dyDescent="0.25">
      <c r="A3727" s="57" t="s">
        <v>4640</v>
      </c>
      <c r="B3727" s="57" t="s">
        <v>3391</v>
      </c>
      <c r="C3727" s="57" t="s">
        <v>4673</v>
      </c>
      <c r="D3727" s="91">
        <v>6</v>
      </c>
      <c r="E3727" s="57" t="s">
        <v>6170</v>
      </c>
      <c r="F3727" s="29">
        <f t="shared" si="184"/>
        <v>0.64</v>
      </c>
      <c r="G3727" s="23">
        <f t="shared" si="185"/>
        <v>0.27625</v>
      </c>
      <c r="H3727" s="30"/>
      <c r="I3727" s="29"/>
      <c r="J3727" s="23">
        <f t="shared" si="186"/>
        <v>0.87959999999999994</v>
      </c>
      <c r="K3727" s="30"/>
      <c r="L3727" s="29"/>
      <c r="M3727" s="98" t="s">
        <v>4944</v>
      </c>
      <c r="N3727" s="98" t="s">
        <v>4944</v>
      </c>
      <c r="O3727" s="98">
        <v>0.27700000000000002</v>
      </c>
      <c r="P3727" s="98">
        <v>0.82799999999999996</v>
      </c>
      <c r="Q3727" s="98">
        <v>1.907</v>
      </c>
      <c r="R3727" s="98">
        <v>0.57099999999999995</v>
      </c>
      <c r="S3727" s="98">
        <v>1.081</v>
      </c>
      <c r="T3727" s="98">
        <v>0.13500000000000001</v>
      </c>
      <c r="U3727" s="98">
        <v>0.70399999999999996</v>
      </c>
    </row>
    <row r="3728" spans="1:21" x14ac:dyDescent="0.25">
      <c r="A3728" s="57" t="s">
        <v>4640</v>
      </c>
      <c r="B3728" s="57" t="s">
        <v>3824</v>
      </c>
      <c r="C3728" s="57" t="s">
        <v>4669</v>
      </c>
      <c r="D3728" s="91">
        <v>6</v>
      </c>
      <c r="E3728" s="57" t="s">
        <v>5973</v>
      </c>
      <c r="F3728" s="29">
        <f t="shared" si="184"/>
        <v>0.63300000000000001</v>
      </c>
      <c r="G3728" s="23">
        <f t="shared" si="185"/>
        <v>0</v>
      </c>
      <c r="H3728" s="30"/>
      <c r="I3728" s="29"/>
      <c r="J3728" s="23">
        <f t="shared" si="186"/>
        <v>0.37980000000000003</v>
      </c>
      <c r="K3728" s="30"/>
      <c r="L3728" s="29"/>
      <c r="M3728" s="98" t="s">
        <v>4944</v>
      </c>
      <c r="N3728" s="98" t="s">
        <v>4944</v>
      </c>
      <c r="O3728" s="98" t="s">
        <v>4944</v>
      </c>
      <c r="P3728" s="98" t="s">
        <v>4944</v>
      </c>
      <c r="Q3728" s="98" t="s">
        <v>4944</v>
      </c>
      <c r="R3728" s="98" t="s">
        <v>4944</v>
      </c>
      <c r="S3728" s="98" t="s">
        <v>4944</v>
      </c>
      <c r="T3728" s="98">
        <v>1.875</v>
      </c>
      <c r="U3728" s="98">
        <v>2.4E-2</v>
      </c>
    </row>
    <row r="3729" spans="1:21" x14ac:dyDescent="0.25">
      <c r="A3729" s="57" t="s">
        <v>4640</v>
      </c>
      <c r="B3729" s="57" t="s">
        <v>4513</v>
      </c>
      <c r="C3729" s="57" t="s">
        <v>4692</v>
      </c>
      <c r="D3729" s="91">
        <v>11</v>
      </c>
      <c r="E3729" s="57" t="s">
        <v>6911</v>
      </c>
      <c r="F3729" s="29">
        <f t="shared" si="184"/>
        <v>0.63133333333333341</v>
      </c>
      <c r="G3729" s="23">
        <f t="shared" si="185"/>
        <v>0</v>
      </c>
      <c r="H3729" s="30"/>
      <c r="I3729" s="29"/>
      <c r="J3729" s="23">
        <f t="shared" si="186"/>
        <v>0.37880000000000003</v>
      </c>
      <c r="K3729" s="30"/>
      <c r="L3729" s="29"/>
      <c r="M3729" s="98" t="s">
        <v>4944</v>
      </c>
      <c r="N3729" s="98" t="s">
        <v>4944</v>
      </c>
      <c r="O3729" s="98" t="s">
        <v>4944</v>
      </c>
      <c r="P3729" s="98" t="s">
        <v>4944</v>
      </c>
      <c r="Q3729" s="98" t="s">
        <v>4944</v>
      </c>
      <c r="R3729" s="98" t="s">
        <v>4944</v>
      </c>
      <c r="S3729" s="98">
        <v>0.30599999999999999</v>
      </c>
      <c r="T3729" s="98">
        <v>1.5880000000000001</v>
      </c>
      <c r="U3729" s="98" t="s">
        <v>4944</v>
      </c>
    </row>
    <row r="3730" spans="1:21" x14ac:dyDescent="0.25">
      <c r="A3730" s="57" t="s">
        <v>4640</v>
      </c>
      <c r="B3730" s="57" t="s">
        <v>3828</v>
      </c>
      <c r="C3730" s="57" t="s">
        <v>4680</v>
      </c>
      <c r="D3730" s="91">
        <v>7</v>
      </c>
      <c r="E3730" s="57" t="s">
        <v>6461</v>
      </c>
      <c r="F3730" s="29">
        <f t="shared" si="184"/>
        <v>0.6306666666666666</v>
      </c>
      <c r="G3730" s="23">
        <f t="shared" si="185"/>
        <v>0</v>
      </c>
      <c r="H3730" s="30"/>
      <c r="I3730" s="29"/>
      <c r="J3730" s="23">
        <f t="shared" si="186"/>
        <v>0.37839999999999996</v>
      </c>
      <c r="K3730" s="30"/>
      <c r="L3730" s="29"/>
      <c r="M3730" s="98" t="s">
        <v>4944</v>
      </c>
      <c r="N3730" s="98" t="s">
        <v>4944</v>
      </c>
      <c r="O3730" s="98" t="s">
        <v>4944</v>
      </c>
      <c r="P3730" s="98" t="s">
        <v>4944</v>
      </c>
      <c r="Q3730" s="98" t="s">
        <v>4944</v>
      </c>
      <c r="R3730" s="98" t="s">
        <v>4944</v>
      </c>
      <c r="S3730" s="98">
        <v>1.409</v>
      </c>
      <c r="T3730" s="98">
        <v>0.47</v>
      </c>
      <c r="U3730" s="98">
        <v>1.2999999999999999E-2</v>
      </c>
    </row>
    <row r="3731" spans="1:21" x14ac:dyDescent="0.25">
      <c r="A3731" s="57" t="s">
        <v>4640</v>
      </c>
      <c r="B3731" s="57" t="s">
        <v>3068</v>
      </c>
      <c r="C3731" s="57" t="s">
        <v>4679</v>
      </c>
      <c r="D3731" s="91">
        <v>7</v>
      </c>
      <c r="E3731" s="57" t="s">
        <v>6370</v>
      </c>
      <c r="F3731" s="29">
        <f t="shared" si="184"/>
        <v>0.62766666666666671</v>
      </c>
      <c r="G3731" s="23">
        <f t="shared" si="185"/>
        <v>43.238749999999996</v>
      </c>
      <c r="H3731" s="30"/>
      <c r="I3731" s="29"/>
      <c r="J3731" s="23">
        <f t="shared" si="186"/>
        <v>3.3671999999999995</v>
      </c>
      <c r="K3731" s="30"/>
      <c r="L3731" s="29"/>
      <c r="M3731" s="98">
        <v>96.884</v>
      </c>
      <c r="N3731" s="98">
        <v>23.030999999999999</v>
      </c>
      <c r="O3731" s="98">
        <v>53.04</v>
      </c>
      <c r="P3731" s="98" t="s">
        <v>4944</v>
      </c>
      <c r="Q3731" s="98">
        <v>7.8390000000000004</v>
      </c>
      <c r="R3731" s="98">
        <v>7.1139999999999999</v>
      </c>
      <c r="S3731" s="98" t="s">
        <v>4944</v>
      </c>
      <c r="T3731" s="98" t="s">
        <v>4944</v>
      </c>
      <c r="U3731" s="98">
        <v>1.883</v>
      </c>
    </row>
    <row r="3732" spans="1:21" x14ac:dyDescent="0.25">
      <c r="A3732" s="57" t="s">
        <v>4640</v>
      </c>
      <c r="B3732" s="57" t="s">
        <v>1884</v>
      </c>
      <c r="C3732" s="57" t="s">
        <v>4729</v>
      </c>
      <c r="D3732" s="91">
        <v>18</v>
      </c>
      <c r="E3732" s="57" t="s">
        <v>9254</v>
      </c>
      <c r="F3732" s="29">
        <f t="shared" si="184"/>
        <v>0.624</v>
      </c>
      <c r="G3732" s="23">
        <f t="shared" si="185"/>
        <v>0.57624999999999993</v>
      </c>
      <c r="H3732" s="30"/>
      <c r="I3732" s="29"/>
      <c r="J3732" s="23">
        <f t="shared" si="186"/>
        <v>0.90359999999999996</v>
      </c>
      <c r="K3732" s="30"/>
      <c r="L3732" s="29"/>
      <c r="M3732" s="98">
        <v>0.28499999999999998</v>
      </c>
      <c r="N3732" s="98" t="s">
        <v>4944</v>
      </c>
      <c r="O3732" s="98">
        <v>0.77400000000000002</v>
      </c>
      <c r="P3732" s="98">
        <v>1.246</v>
      </c>
      <c r="Q3732" s="98" t="s">
        <v>4944</v>
      </c>
      <c r="R3732" s="98">
        <v>2.6459999999999999</v>
      </c>
      <c r="S3732" s="98" t="s">
        <v>4944</v>
      </c>
      <c r="T3732" s="98">
        <v>1.34</v>
      </c>
      <c r="U3732" s="98">
        <v>0.53200000000000003</v>
      </c>
    </row>
    <row r="3733" spans="1:21" x14ac:dyDescent="0.25">
      <c r="A3733" s="57" t="s">
        <v>4640</v>
      </c>
      <c r="B3733" s="57" t="s">
        <v>3934</v>
      </c>
      <c r="C3733" s="57" t="s">
        <v>4690</v>
      </c>
      <c r="D3733" s="91">
        <v>11</v>
      </c>
      <c r="E3733" s="57" t="s">
        <v>6817</v>
      </c>
      <c r="F3733" s="29">
        <f t="shared" si="184"/>
        <v>0.6156666666666667</v>
      </c>
      <c r="G3733" s="23">
        <f t="shared" si="185"/>
        <v>0</v>
      </c>
      <c r="H3733" s="30"/>
      <c r="I3733" s="29"/>
      <c r="J3733" s="23">
        <f t="shared" si="186"/>
        <v>0.36940000000000001</v>
      </c>
      <c r="K3733" s="30"/>
      <c r="L3733" s="29"/>
      <c r="M3733" s="98" t="s">
        <v>4944</v>
      </c>
      <c r="N3733" s="98" t="s">
        <v>4944</v>
      </c>
      <c r="O3733" s="98" t="s">
        <v>4944</v>
      </c>
      <c r="P3733" s="98" t="s">
        <v>4944</v>
      </c>
      <c r="Q3733" s="98" t="s">
        <v>4944</v>
      </c>
      <c r="R3733" s="98" t="s">
        <v>4944</v>
      </c>
      <c r="S3733" s="98">
        <v>0.23300000000000001</v>
      </c>
      <c r="T3733" s="98">
        <v>0.114</v>
      </c>
      <c r="U3733" s="98">
        <v>1.5</v>
      </c>
    </row>
    <row r="3734" spans="1:21" x14ac:dyDescent="0.25">
      <c r="A3734" s="57" t="s">
        <v>4640</v>
      </c>
      <c r="B3734" s="57" t="s">
        <v>3877</v>
      </c>
      <c r="C3734" s="57" t="s">
        <v>4724</v>
      </c>
      <c r="D3734" s="91">
        <v>16</v>
      </c>
      <c r="E3734" s="57" t="s">
        <v>9019</v>
      </c>
      <c r="F3734" s="29">
        <f t="shared" si="184"/>
        <v>0.61466666666666669</v>
      </c>
      <c r="G3734" s="23">
        <f t="shared" si="185"/>
        <v>0</v>
      </c>
      <c r="H3734" s="30"/>
      <c r="I3734" s="29"/>
      <c r="J3734" s="23">
        <f t="shared" si="186"/>
        <v>4.8846000000000007</v>
      </c>
      <c r="K3734" s="30"/>
      <c r="L3734" s="29"/>
      <c r="M3734" s="98" t="s">
        <v>4944</v>
      </c>
      <c r="N3734" s="98" t="s">
        <v>4944</v>
      </c>
      <c r="O3734" s="98" t="s">
        <v>4944</v>
      </c>
      <c r="P3734" s="98" t="s">
        <v>4944</v>
      </c>
      <c r="Q3734" s="98" t="s">
        <v>4944</v>
      </c>
      <c r="R3734" s="98">
        <v>22.579000000000001</v>
      </c>
      <c r="S3734" s="98" t="s">
        <v>4944</v>
      </c>
      <c r="T3734" s="98" t="s">
        <v>4944</v>
      </c>
      <c r="U3734" s="98">
        <v>1.8440000000000001</v>
      </c>
    </row>
    <row r="3735" spans="1:21" x14ac:dyDescent="0.25">
      <c r="A3735" s="57" t="s">
        <v>4640</v>
      </c>
      <c r="B3735" s="57" t="s">
        <v>1288</v>
      </c>
      <c r="C3735" s="57" t="s">
        <v>4665</v>
      </c>
      <c r="D3735" s="91">
        <v>5</v>
      </c>
      <c r="E3735" s="57" t="s">
        <v>5613</v>
      </c>
      <c r="F3735" s="29">
        <f t="shared" si="184"/>
        <v>0.6</v>
      </c>
      <c r="G3735" s="23">
        <f t="shared" si="185"/>
        <v>1.7137500000000001</v>
      </c>
      <c r="H3735" s="30"/>
      <c r="I3735" s="29"/>
      <c r="J3735" s="23">
        <f t="shared" si="186"/>
        <v>0.52</v>
      </c>
      <c r="K3735" s="30"/>
      <c r="L3735" s="29"/>
      <c r="M3735" s="98" t="s">
        <v>4944</v>
      </c>
      <c r="N3735" s="98">
        <v>3.234</v>
      </c>
      <c r="O3735" s="98" t="s">
        <v>4944</v>
      </c>
      <c r="P3735" s="98">
        <v>3.621</v>
      </c>
      <c r="Q3735" s="98">
        <v>0.8</v>
      </c>
      <c r="R3735" s="98" t="s">
        <v>4944</v>
      </c>
      <c r="S3735" s="98">
        <v>1.8</v>
      </c>
      <c r="T3735" s="98" t="s">
        <v>4944</v>
      </c>
      <c r="U3735" s="98" t="s">
        <v>4944</v>
      </c>
    </row>
    <row r="3736" spans="1:21" x14ac:dyDescent="0.25">
      <c r="A3736" s="57" t="s">
        <v>4640</v>
      </c>
      <c r="B3736" s="57" t="s">
        <v>2287</v>
      </c>
      <c r="C3736" s="57" t="s">
        <v>4651</v>
      </c>
      <c r="D3736" s="91">
        <v>2</v>
      </c>
      <c r="E3736" s="57" t="s">
        <v>5290</v>
      </c>
      <c r="F3736" s="29">
        <f t="shared" si="184"/>
        <v>0.59966666666666668</v>
      </c>
      <c r="G3736" s="23">
        <f t="shared" si="185"/>
        <v>1.4197500000000001</v>
      </c>
      <c r="H3736" s="30"/>
      <c r="I3736" s="29"/>
      <c r="J3736" s="23">
        <f t="shared" si="186"/>
        <v>0.67100000000000004</v>
      </c>
      <c r="K3736" s="30"/>
      <c r="L3736" s="29"/>
      <c r="M3736" s="98">
        <v>2.69</v>
      </c>
      <c r="N3736" s="98">
        <v>0.1</v>
      </c>
      <c r="O3736" s="98" t="s">
        <v>4944</v>
      </c>
      <c r="P3736" s="98">
        <v>2.8889999999999998</v>
      </c>
      <c r="Q3736" s="98">
        <v>0.95599999999999996</v>
      </c>
      <c r="R3736" s="98">
        <v>0.6</v>
      </c>
      <c r="S3736" s="98">
        <v>0.29899999999999999</v>
      </c>
      <c r="T3736" s="98" t="s">
        <v>4944</v>
      </c>
      <c r="U3736" s="98">
        <v>1.5</v>
      </c>
    </row>
    <row r="3737" spans="1:21" x14ac:dyDescent="0.25">
      <c r="A3737" s="57" t="s">
        <v>4640</v>
      </c>
      <c r="B3737" s="57" t="s">
        <v>3768</v>
      </c>
      <c r="C3737" s="57" t="s">
        <v>4652</v>
      </c>
      <c r="D3737" s="91">
        <v>2</v>
      </c>
      <c r="E3737" s="57" t="s">
        <v>5302</v>
      </c>
      <c r="F3737" s="29">
        <f t="shared" si="184"/>
        <v>0.59266666666666667</v>
      </c>
      <c r="G3737" s="23">
        <f t="shared" si="185"/>
        <v>1.6500000000000001E-2</v>
      </c>
      <c r="H3737" s="30"/>
      <c r="I3737" s="29"/>
      <c r="J3737" s="23">
        <f t="shared" si="186"/>
        <v>0.35560000000000003</v>
      </c>
      <c r="K3737" s="30"/>
      <c r="L3737" s="29"/>
      <c r="M3737" s="98" t="s">
        <v>4944</v>
      </c>
      <c r="N3737" s="98" t="s">
        <v>4944</v>
      </c>
      <c r="O3737" s="98" t="s">
        <v>4944</v>
      </c>
      <c r="P3737" s="98">
        <v>6.6000000000000003E-2</v>
      </c>
      <c r="Q3737" s="98" t="s">
        <v>4944</v>
      </c>
      <c r="R3737" s="98" t="s">
        <v>4944</v>
      </c>
      <c r="S3737" s="98">
        <v>0.82599999999999996</v>
      </c>
      <c r="T3737" s="98">
        <v>0.18099999999999999</v>
      </c>
      <c r="U3737" s="98">
        <v>0.77100000000000002</v>
      </c>
    </row>
    <row r="3738" spans="1:21" x14ac:dyDescent="0.25">
      <c r="A3738" s="57" t="s">
        <v>4640</v>
      </c>
      <c r="B3738" s="57" t="s">
        <v>2653</v>
      </c>
      <c r="C3738" s="57" t="s">
        <v>4643</v>
      </c>
      <c r="D3738" s="91">
        <v>1</v>
      </c>
      <c r="E3738" s="57" t="s">
        <v>5030</v>
      </c>
      <c r="F3738" s="29">
        <f t="shared" si="184"/>
        <v>0.59033333333333327</v>
      </c>
      <c r="G3738" s="23">
        <f t="shared" si="185"/>
        <v>0</v>
      </c>
      <c r="H3738" s="30"/>
      <c r="I3738" s="29"/>
      <c r="J3738" s="23">
        <f t="shared" si="186"/>
        <v>0.3916</v>
      </c>
      <c r="K3738" s="30"/>
      <c r="L3738" s="29"/>
      <c r="M3738" s="98" t="s">
        <v>4944</v>
      </c>
      <c r="N3738" s="98" t="s">
        <v>4944</v>
      </c>
      <c r="O3738" s="98" t="s">
        <v>4944</v>
      </c>
      <c r="P3738" s="98" t="s">
        <v>4944</v>
      </c>
      <c r="Q3738" s="98">
        <v>0.187</v>
      </c>
      <c r="R3738" s="98" t="s">
        <v>4944</v>
      </c>
      <c r="S3738" s="98" t="s">
        <v>4944</v>
      </c>
      <c r="T3738" s="98" t="s">
        <v>4944</v>
      </c>
      <c r="U3738" s="98">
        <v>1.7709999999999999</v>
      </c>
    </row>
    <row r="3739" spans="1:21" x14ac:dyDescent="0.25">
      <c r="A3739" s="57" t="s">
        <v>4640</v>
      </c>
      <c r="B3739" s="57" t="s">
        <v>3499</v>
      </c>
      <c r="C3739" s="57" t="s">
        <v>4643</v>
      </c>
      <c r="D3739" s="91">
        <v>1</v>
      </c>
      <c r="E3739" s="57" t="s">
        <v>5055</v>
      </c>
      <c r="F3739" s="29">
        <f t="shared" si="184"/>
        <v>0.58899999999999997</v>
      </c>
      <c r="G3739" s="23">
        <f t="shared" si="185"/>
        <v>1.8752500000000001</v>
      </c>
      <c r="H3739" s="30"/>
      <c r="I3739" s="29"/>
      <c r="J3739" s="23">
        <f t="shared" si="186"/>
        <v>0.35339999999999999</v>
      </c>
      <c r="K3739" s="30"/>
      <c r="L3739" s="29"/>
      <c r="M3739" s="98" t="s">
        <v>4944</v>
      </c>
      <c r="N3739" s="98">
        <v>7.5010000000000003</v>
      </c>
      <c r="O3739" s="98" t="s">
        <v>4944</v>
      </c>
      <c r="P3739" s="98" t="s">
        <v>4944</v>
      </c>
      <c r="Q3739" s="98" t="s">
        <v>4944</v>
      </c>
      <c r="R3739" s="98" t="s">
        <v>4944</v>
      </c>
      <c r="S3739" s="98" t="s">
        <v>4944</v>
      </c>
      <c r="T3739" s="98">
        <v>1.7669999999999999</v>
      </c>
      <c r="U3739" s="98" t="s">
        <v>4944</v>
      </c>
    </row>
    <row r="3740" spans="1:21" x14ac:dyDescent="0.25">
      <c r="A3740" s="57" t="s">
        <v>4640</v>
      </c>
      <c r="B3740" s="57" t="s">
        <v>2128</v>
      </c>
      <c r="C3740" s="57" t="s">
        <v>4668</v>
      </c>
      <c r="D3740" s="91">
        <v>6</v>
      </c>
      <c r="E3740" s="57" t="s">
        <v>5770</v>
      </c>
      <c r="F3740" s="29">
        <f t="shared" si="184"/>
        <v>0.58799999999999997</v>
      </c>
      <c r="G3740" s="23">
        <f t="shared" si="185"/>
        <v>1.8692500000000001</v>
      </c>
      <c r="H3740" s="30"/>
      <c r="I3740" s="29"/>
      <c r="J3740" s="23">
        <f t="shared" si="186"/>
        <v>0.44359999999999999</v>
      </c>
      <c r="K3740" s="30"/>
      <c r="L3740" s="29"/>
      <c r="M3740" s="98">
        <v>2.61</v>
      </c>
      <c r="N3740" s="98">
        <v>4.6130000000000004</v>
      </c>
      <c r="O3740" s="98" t="s">
        <v>4944</v>
      </c>
      <c r="P3740" s="98">
        <v>0.254</v>
      </c>
      <c r="Q3740" s="98">
        <v>0.41899999999999998</v>
      </c>
      <c r="R3740" s="98">
        <v>3.5000000000000003E-2</v>
      </c>
      <c r="S3740" s="98">
        <v>1.764</v>
      </c>
      <c r="T3740" s="98" t="s">
        <v>4944</v>
      </c>
      <c r="U3740" s="98" t="s">
        <v>4944</v>
      </c>
    </row>
    <row r="3741" spans="1:21" x14ac:dyDescent="0.25">
      <c r="A3741" s="57" t="s">
        <v>4640</v>
      </c>
      <c r="B3741" s="57" t="s">
        <v>4522</v>
      </c>
      <c r="C3741" s="57" t="s">
        <v>4677</v>
      </c>
      <c r="D3741" s="91">
        <v>6</v>
      </c>
      <c r="E3741" s="57" t="s">
        <v>6259</v>
      </c>
      <c r="F3741" s="29">
        <f t="shared" si="184"/>
        <v>0.58766666666666667</v>
      </c>
      <c r="G3741" s="23">
        <f t="shared" si="185"/>
        <v>0</v>
      </c>
      <c r="H3741" s="30"/>
      <c r="I3741" s="29"/>
      <c r="J3741" s="23">
        <f t="shared" si="186"/>
        <v>0.36780000000000002</v>
      </c>
      <c r="K3741" s="30"/>
      <c r="L3741" s="29"/>
      <c r="M3741" s="98" t="s">
        <v>4944</v>
      </c>
      <c r="N3741" s="98" t="s">
        <v>4944</v>
      </c>
      <c r="O3741" s="98" t="s">
        <v>4944</v>
      </c>
      <c r="P3741" s="98" t="s">
        <v>4944</v>
      </c>
      <c r="Q3741" s="98" t="s">
        <v>4944</v>
      </c>
      <c r="R3741" s="98">
        <v>7.5999999999999998E-2</v>
      </c>
      <c r="S3741" s="98">
        <v>0.20499999999999999</v>
      </c>
      <c r="T3741" s="98">
        <v>2.5999999999999999E-2</v>
      </c>
      <c r="U3741" s="98">
        <v>1.532</v>
      </c>
    </row>
    <row r="3742" spans="1:21" x14ac:dyDescent="0.25">
      <c r="A3742" s="57" t="s">
        <v>4640</v>
      </c>
      <c r="B3742" s="57" t="s">
        <v>3795</v>
      </c>
      <c r="C3742" s="57" t="s">
        <v>4695</v>
      </c>
      <c r="D3742" s="91">
        <v>11</v>
      </c>
      <c r="E3742" s="57" t="s">
        <v>7023</v>
      </c>
      <c r="F3742" s="29">
        <f t="shared" si="184"/>
        <v>0.57399999999999995</v>
      </c>
      <c r="G3742" s="23">
        <f t="shared" si="185"/>
        <v>1.0285</v>
      </c>
      <c r="H3742" s="30"/>
      <c r="I3742" s="29"/>
      <c r="J3742" s="23">
        <f t="shared" si="186"/>
        <v>0.71339999999999992</v>
      </c>
      <c r="K3742" s="30"/>
      <c r="L3742" s="29"/>
      <c r="M3742" s="98">
        <v>2.7589999999999999</v>
      </c>
      <c r="N3742" s="98" t="s">
        <v>4944</v>
      </c>
      <c r="O3742" s="98">
        <v>1.355</v>
      </c>
      <c r="P3742" s="98" t="s">
        <v>4944</v>
      </c>
      <c r="Q3742" s="98" t="s">
        <v>4944</v>
      </c>
      <c r="R3742" s="98">
        <v>1.845</v>
      </c>
      <c r="S3742" s="98">
        <v>0.79</v>
      </c>
      <c r="T3742" s="98">
        <v>0.93200000000000005</v>
      </c>
      <c r="U3742" s="98" t="s">
        <v>4944</v>
      </c>
    </row>
    <row r="3743" spans="1:21" x14ac:dyDescent="0.25">
      <c r="A3743" s="57" t="s">
        <v>4640</v>
      </c>
      <c r="B3743" s="57" t="s">
        <v>3613</v>
      </c>
      <c r="C3743" s="57" t="s">
        <v>4669</v>
      </c>
      <c r="D3743" s="91">
        <v>6</v>
      </c>
      <c r="E3743" s="57" t="s">
        <v>5995</v>
      </c>
      <c r="F3743" s="29">
        <f t="shared" si="184"/>
        <v>0.57166666666666666</v>
      </c>
      <c r="G3743" s="23">
        <f t="shared" si="185"/>
        <v>0.14774999999999999</v>
      </c>
      <c r="H3743" s="30"/>
      <c r="I3743" s="29"/>
      <c r="J3743" s="23">
        <f t="shared" si="186"/>
        <v>0.81059999999999999</v>
      </c>
      <c r="K3743" s="30"/>
      <c r="L3743" s="29"/>
      <c r="M3743" s="98" t="s">
        <v>4944</v>
      </c>
      <c r="N3743" s="98" t="s">
        <v>4944</v>
      </c>
      <c r="O3743" s="98">
        <v>0.58599999999999997</v>
      </c>
      <c r="P3743" s="98">
        <v>5.0000000000000001E-3</v>
      </c>
      <c r="Q3743" s="98">
        <v>0.51600000000000001</v>
      </c>
      <c r="R3743" s="98">
        <v>1.8220000000000001</v>
      </c>
      <c r="S3743" s="98" t="s">
        <v>4944</v>
      </c>
      <c r="T3743" s="98" t="s">
        <v>4944</v>
      </c>
      <c r="U3743" s="98">
        <v>1.7150000000000001</v>
      </c>
    </row>
    <row r="3744" spans="1:21" x14ac:dyDescent="0.25">
      <c r="A3744" s="57" t="s">
        <v>4640</v>
      </c>
      <c r="B3744" s="57" t="s">
        <v>3586</v>
      </c>
      <c r="C3744" s="57" t="s">
        <v>4679</v>
      </c>
      <c r="D3744" s="91">
        <v>7</v>
      </c>
      <c r="E3744" s="57" t="s">
        <v>6349</v>
      </c>
      <c r="F3744" s="29">
        <f t="shared" ref="F3744:F3807" si="187">SUM(S3744:U3744)/3</f>
        <v>0.56933333333333336</v>
      </c>
      <c r="G3744" s="23">
        <f t="shared" ref="G3744:G3807" si="188">SUM(M3744:P3744)/4</f>
        <v>5.6734999999999998</v>
      </c>
      <c r="H3744" s="30"/>
      <c r="I3744" s="29"/>
      <c r="J3744" s="23">
        <f t="shared" ref="J3744:J3807" si="189">SUM(Q3744:U3744)/5</f>
        <v>20.8216</v>
      </c>
      <c r="K3744" s="30"/>
      <c r="L3744" s="29"/>
      <c r="M3744" s="98">
        <v>6.5</v>
      </c>
      <c r="N3744" s="98" t="s">
        <v>4944</v>
      </c>
      <c r="O3744" s="98" t="s">
        <v>4944</v>
      </c>
      <c r="P3744" s="98">
        <v>16.193999999999999</v>
      </c>
      <c r="Q3744" s="98">
        <v>102.4</v>
      </c>
      <c r="R3744" s="98" t="s">
        <v>4944</v>
      </c>
      <c r="S3744" s="98" t="s">
        <v>4944</v>
      </c>
      <c r="T3744" s="98" t="s">
        <v>4944</v>
      </c>
      <c r="U3744" s="98">
        <v>1.708</v>
      </c>
    </row>
    <row r="3745" spans="1:21" x14ac:dyDescent="0.25">
      <c r="A3745" s="57" t="s">
        <v>4640</v>
      </c>
      <c r="B3745" s="57" t="s">
        <v>3064</v>
      </c>
      <c r="C3745" s="57" t="s">
        <v>4645</v>
      </c>
      <c r="D3745" s="91">
        <v>1</v>
      </c>
      <c r="E3745" s="57" t="s">
        <v>5100</v>
      </c>
      <c r="F3745" s="29">
        <f t="shared" si="187"/>
        <v>0.56199999999999994</v>
      </c>
      <c r="G3745" s="23">
        <f t="shared" si="188"/>
        <v>0</v>
      </c>
      <c r="H3745" s="30"/>
      <c r="I3745" s="29"/>
      <c r="J3745" s="23">
        <f t="shared" si="189"/>
        <v>0.3372</v>
      </c>
      <c r="K3745" s="30"/>
      <c r="L3745" s="29"/>
      <c r="M3745" s="98" t="s">
        <v>4944</v>
      </c>
      <c r="N3745" s="98" t="s">
        <v>4944</v>
      </c>
      <c r="O3745" s="98" t="s">
        <v>4944</v>
      </c>
      <c r="P3745" s="98" t="s">
        <v>4944</v>
      </c>
      <c r="Q3745" s="98" t="s">
        <v>4944</v>
      </c>
      <c r="R3745" s="98" t="s">
        <v>4944</v>
      </c>
      <c r="S3745" s="98" t="s">
        <v>4944</v>
      </c>
      <c r="T3745" s="98" t="s">
        <v>4944</v>
      </c>
      <c r="U3745" s="98">
        <v>1.6859999999999999</v>
      </c>
    </row>
    <row r="3746" spans="1:21" x14ac:dyDescent="0.25">
      <c r="A3746" s="57" t="s">
        <v>4640</v>
      </c>
      <c r="B3746" s="57" t="s">
        <v>3332</v>
      </c>
      <c r="C3746" s="57" t="s">
        <v>4694</v>
      </c>
      <c r="D3746" s="91">
        <v>11</v>
      </c>
      <c r="E3746" s="57" t="s">
        <v>6969</v>
      </c>
      <c r="F3746" s="29">
        <f t="shared" si="187"/>
        <v>0.56033333333333335</v>
      </c>
      <c r="G3746" s="23">
        <f t="shared" si="188"/>
        <v>0</v>
      </c>
      <c r="H3746" s="30"/>
      <c r="I3746" s="29"/>
      <c r="J3746" s="23">
        <f t="shared" si="189"/>
        <v>1.6088</v>
      </c>
      <c r="K3746" s="30"/>
      <c r="L3746" s="29"/>
      <c r="M3746" s="98" t="s">
        <v>4944</v>
      </c>
      <c r="N3746" s="98" t="s">
        <v>4944</v>
      </c>
      <c r="O3746" s="98" t="s">
        <v>4944</v>
      </c>
      <c r="P3746" s="98" t="s">
        <v>4944</v>
      </c>
      <c r="Q3746" s="98">
        <v>6.3630000000000004</v>
      </c>
      <c r="R3746" s="98" t="s">
        <v>4944</v>
      </c>
      <c r="S3746" s="98">
        <v>0.18</v>
      </c>
      <c r="T3746" s="98">
        <v>1.2E-2</v>
      </c>
      <c r="U3746" s="98">
        <v>1.4890000000000001</v>
      </c>
    </row>
    <row r="3747" spans="1:21" x14ac:dyDescent="0.25">
      <c r="A3747" s="57" t="s">
        <v>4640</v>
      </c>
      <c r="B3747" s="57" t="s">
        <v>3470</v>
      </c>
      <c r="C3747" s="57" t="s">
        <v>4669</v>
      </c>
      <c r="D3747" s="91">
        <v>6</v>
      </c>
      <c r="E3747" s="57" t="s">
        <v>5919</v>
      </c>
      <c r="F3747" s="29">
        <f t="shared" si="187"/>
        <v>0.55733333333333335</v>
      </c>
      <c r="G3747" s="23">
        <f t="shared" si="188"/>
        <v>0</v>
      </c>
      <c r="H3747" s="30"/>
      <c r="I3747" s="29"/>
      <c r="J3747" s="23">
        <f t="shared" si="189"/>
        <v>0.33439999999999998</v>
      </c>
      <c r="K3747" s="30"/>
      <c r="L3747" s="29"/>
      <c r="M3747" s="98" t="s">
        <v>4944</v>
      </c>
      <c r="N3747" s="98" t="s">
        <v>4944</v>
      </c>
      <c r="O3747" s="98" t="s">
        <v>4944</v>
      </c>
      <c r="P3747" s="98" t="s">
        <v>4944</v>
      </c>
      <c r="Q3747" s="98" t="s">
        <v>4944</v>
      </c>
      <c r="R3747" s="98" t="s">
        <v>4944</v>
      </c>
      <c r="S3747" s="98" t="s">
        <v>4944</v>
      </c>
      <c r="T3747" s="98">
        <v>0.72199999999999998</v>
      </c>
      <c r="U3747" s="98">
        <v>0.95</v>
      </c>
    </row>
    <row r="3748" spans="1:21" x14ac:dyDescent="0.25">
      <c r="A3748" s="57" t="s">
        <v>4640</v>
      </c>
      <c r="B3748" s="57" t="s">
        <v>3080</v>
      </c>
      <c r="C3748" s="57" t="s">
        <v>4669</v>
      </c>
      <c r="D3748" s="91">
        <v>6</v>
      </c>
      <c r="E3748" s="57" t="s">
        <v>5963</v>
      </c>
      <c r="F3748" s="29">
        <f t="shared" si="187"/>
        <v>0.55266666666666664</v>
      </c>
      <c r="G3748" s="23">
        <f t="shared" si="188"/>
        <v>0.22750000000000001</v>
      </c>
      <c r="H3748" s="30"/>
      <c r="I3748" s="29"/>
      <c r="J3748" s="23">
        <f t="shared" si="189"/>
        <v>0.33160000000000001</v>
      </c>
      <c r="K3748" s="30"/>
      <c r="L3748" s="29"/>
      <c r="M3748" s="98" t="s">
        <v>4944</v>
      </c>
      <c r="N3748" s="98" t="s">
        <v>4944</v>
      </c>
      <c r="O3748" s="98">
        <v>0.91</v>
      </c>
      <c r="P3748" s="98" t="s">
        <v>4944</v>
      </c>
      <c r="Q3748" s="98" t="s">
        <v>4944</v>
      </c>
      <c r="R3748" s="98" t="s">
        <v>4944</v>
      </c>
      <c r="S3748" s="98" t="s">
        <v>4944</v>
      </c>
      <c r="T3748" s="98">
        <v>0.11799999999999999</v>
      </c>
      <c r="U3748" s="98">
        <v>1.54</v>
      </c>
    </row>
    <row r="3749" spans="1:21" x14ac:dyDescent="0.25">
      <c r="A3749" s="57" t="s">
        <v>4640</v>
      </c>
      <c r="B3749" s="57" t="s">
        <v>4059</v>
      </c>
      <c r="C3749" s="57" t="s">
        <v>4730</v>
      </c>
      <c r="D3749" s="91">
        <v>18</v>
      </c>
      <c r="E3749" s="57" t="s">
        <v>9386</v>
      </c>
      <c r="F3749" s="29">
        <f t="shared" si="187"/>
        <v>0.55066666666666675</v>
      </c>
      <c r="G3749" s="23">
        <f t="shared" si="188"/>
        <v>0</v>
      </c>
      <c r="H3749" s="30"/>
      <c r="I3749" s="29"/>
      <c r="J3749" s="23">
        <f t="shared" si="189"/>
        <v>0.33040000000000003</v>
      </c>
      <c r="K3749" s="30"/>
      <c r="L3749" s="29"/>
      <c r="M3749" s="98" t="s">
        <v>4944</v>
      </c>
      <c r="N3749" s="98" t="s">
        <v>4944</v>
      </c>
      <c r="O3749" s="98" t="s">
        <v>4944</v>
      </c>
      <c r="P3749" s="98" t="s">
        <v>4944</v>
      </c>
      <c r="Q3749" s="98" t="s">
        <v>4944</v>
      </c>
      <c r="R3749" s="98" t="s">
        <v>4944</v>
      </c>
      <c r="S3749" s="98">
        <v>1.3129999999999999</v>
      </c>
      <c r="T3749" s="98">
        <v>8.4000000000000005E-2</v>
      </c>
      <c r="U3749" s="98">
        <v>0.255</v>
      </c>
    </row>
    <row r="3750" spans="1:21" x14ac:dyDescent="0.25">
      <c r="A3750" s="57" t="s">
        <v>4640</v>
      </c>
      <c r="B3750" s="57" t="s">
        <v>2644</v>
      </c>
      <c r="C3750" s="57" t="s">
        <v>4729</v>
      </c>
      <c r="D3750" s="91">
        <v>18</v>
      </c>
      <c r="E3750" s="57" t="s">
        <v>9227</v>
      </c>
      <c r="F3750" s="29">
        <f t="shared" si="187"/>
        <v>0.54966666666666664</v>
      </c>
      <c r="G3750" s="23">
        <f t="shared" si="188"/>
        <v>0.30625000000000002</v>
      </c>
      <c r="H3750" s="30"/>
      <c r="I3750" s="29"/>
      <c r="J3750" s="23">
        <f t="shared" si="189"/>
        <v>2.9414000000000002</v>
      </c>
      <c r="K3750" s="30"/>
      <c r="L3750" s="29"/>
      <c r="M3750" s="98">
        <v>0.79800000000000004</v>
      </c>
      <c r="N3750" s="98">
        <v>0.42699999999999999</v>
      </c>
      <c r="O3750" s="98" t="s">
        <v>4944</v>
      </c>
      <c r="P3750" s="98" t="s">
        <v>4944</v>
      </c>
      <c r="Q3750" s="98">
        <v>9.0579999999999998</v>
      </c>
      <c r="R3750" s="98">
        <v>4</v>
      </c>
      <c r="S3750" s="98">
        <v>1.3</v>
      </c>
      <c r="T3750" s="98">
        <v>0.27400000000000002</v>
      </c>
      <c r="U3750" s="98">
        <v>7.4999999999999997E-2</v>
      </c>
    </row>
    <row r="3751" spans="1:21" x14ac:dyDescent="0.25">
      <c r="A3751" s="57" t="s">
        <v>4640</v>
      </c>
      <c r="B3751" s="57" t="s">
        <v>2336</v>
      </c>
      <c r="C3751" s="57" t="s">
        <v>4647</v>
      </c>
      <c r="D3751" s="91">
        <v>2</v>
      </c>
      <c r="E3751" s="57" t="s">
        <v>5149</v>
      </c>
      <c r="F3751" s="29">
        <f t="shared" si="187"/>
        <v>0.54799999999999993</v>
      </c>
      <c r="G3751" s="23">
        <f t="shared" si="188"/>
        <v>0.29925000000000002</v>
      </c>
      <c r="H3751" s="30"/>
      <c r="I3751" s="29"/>
      <c r="J3751" s="23">
        <f t="shared" si="189"/>
        <v>0.32879999999999998</v>
      </c>
      <c r="K3751" s="30"/>
      <c r="L3751" s="29"/>
      <c r="M3751" s="98">
        <v>0.20200000000000001</v>
      </c>
      <c r="N3751" s="98">
        <v>0.438</v>
      </c>
      <c r="O3751" s="98">
        <v>0.55700000000000005</v>
      </c>
      <c r="P3751" s="98" t="s">
        <v>4944</v>
      </c>
      <c r="Q3751" s="98" t="s">
        <v>4944</v>
      </c>
      <c r="R3751" s="98" t="s">
        <v>4944</v>
      </c>
      <c r="S3751" s="98" t="s">
        <v>4944</v>
      </c>
      <c r="T3751" s="98" t="s">
        <v>4944</v>
      </c>
      <c r="U3751" s="98">
        <v>1.6439999999999999</v>
      </c>
    </row>
    <row r="3752" spans="1:21" x14ac:dyDescent="0.25">
      <c r="A3752" s="57" t="s">
        <v>4640</v>
      </c>
      <c r="B3752" s="57" t="s">
        <v>4453</v>
      </c>
      <c r="C3752" s="57" t="s">
        <v>4665</v>
      </c>
      <c r="D3752" s="91">
        <v>5</v>
      </c>
      <c r="E3752" s="57" t="s">
        <v>5587</v>
      </c>
      <c r="F3752" s="29">
        <f t="shared" si="187"/>
        <v>0.54533333333333334</v>
      </c>
      <c r="G3752" s="23">
        <f t="shared" si="188"/>
        <v>2.3987499999999997</v>
      </c>
      <c r="H3752" s="30"/>
      <c r="I3752" s="29"/>
      <c r="J3752" s="23">
        <f t="shared" si="189"/>
        <v>0.54779999999999995</v>
      </c>
      <c r="K3752" s="30"/>
      <c r="L3752" s="29"/>
      <c r="M3752" s="98">
        <v>3.0000000000000001E-3</v>
      </c>
      <c r="N3752" s="98">
        <v>1.7000000000000001E-2</v>
      </c>
      <c r="O3752" s="98">
        <v>5.4470000000000001</v>
      </c>
      <c r="P3752" s="98">
        <v>4.1280000000000001</v>
      </c>
      <c r="Q3752" s="98">
        <v>0.22600000000000001</v>
      </c>
      <c r="R3752" s="98">
        <v>0.877</v>
      </c>
      <c r="S3752" s="98">
        <v>1.276</v>
      </c>
      <c r="T3752" s="98">
        <v>0.314</v>
      </c>
      <c r="U3752" s="98">
        <v>4.5999999999999999E-2</v>
      </c>
    </row>
    <row r="3753" spans="1:21" x14ac:dyDescent="0.25">
      <c r="A3753" s="57" t="s">
        <v>4640</v>
      </c>
      <c r="B3753" s="57" t="s">
        <v>3478</v>
      </c>
      <c r="C3753" s="57" t="s">
        <v>4698</v>
      </c>
      <c r="D3753" s="91">
        <v>11</v>
      </c>
      <c r="E3753" s="57" t="s">
        <v>7178</v>
      </c>
      <c r="F3753" s="29">
        <f t="shared" si="187"/>
        <v>0.54266666666666663</v>
      </c>
      <c r="G3753" s="23">
        <f t="shared" si="188"/>
        <v>6.3E-2</v>
      </c>
      <c r="H3753" s="30"/>
      <c r="I3753" s="29"/>
      <c r="J3753" s="23">
        <f t="shared" si="189"/>
        <v>0.36680000000000001</v>
      </c>
      <c r="K3753" s="30"/>
      <c r="L3753" s="29"/>
      <c r="M3753" s="98">
        <v>0.16</v>
      </c>
      <c r="N3753" s="98" t="s">
        <v>4944</v>
      </c>
      <c r="O3753" s="98">
        <v>9.1999999999999998E-2</v>
      </c>
      <c r="P3753" s="98" t="s">
        <v>4944</v>
      </c>
      <c r="Q3753" s="98">
        <v>0.13300000000000001</v>
      </c>
      <c r="R3753" s="98">
        <v>7.2999999999999995E-2</v>
      </c>
      <c r="S3753" s="98">
        <v>0.23799999999999999</v>
      </c>
      <c r="T3753" s="98">
        <v>0.80700000000000005</v>
      </c>
      <c r="U3753" s="98">
        <v>0.58299999999999996</v>
      </c>
    </row>
    <row r="3754" spans="1:21" x14ac:dyDescent="0.25">
      <c r="A3754" s="57" t="s">
        <v>4640</v>
      </c>
      <c r="B3754" s="57" t="s">
        <v>3686</v>
      </c>
      <c r="C3754" s="57" t="s">
        <v>4734</v>
      </c>
      <c r="D3754" s="91">
        <v>20</v>
      </c>
      <c r="E3754" s="57" t="s">
        <v>9503</v>
      </c>
      <c r="F3754" s="29">
        <f t="shared" si="187"/>
        <v>0.53599999999999992</v>
      </c>
      <c r="G3754" s="23">
        <f t="shared" si="188"/>
        <v>0</v>
      </c>
      <c r="H3754" s="30"/>
      <c r="I3754" s="29"/>
      <c r="J3754" s="23">
        <f t="shared" si="189"/>
        <v>0.3216</v>
      </c>
      <c r="K3754" s="30"/>
      <c r="L3754" s="29"/>
      <c r="M3754" s="98" t="s">
        <v>4944</v>
      </c>
      <c r="N3754" s="98" t="s">
        <v>4944</v>
      </c>
      <c r="O3754" s="98" t="s">
        <v>4944</v>
      </c>
      <c r="P3754" s="98" t="s">
        <v>4944</v>
      </c>
      <c r="Q3754" s="98" t="s">
        <v>4944</v>
      </c>
      <c r="R3754" s="98" t="s">
        <v>4944</v>
      </c>
      <c r="S3754" s="98">
        <v>0.45</v>
      </c>
      <c r="T3754" s="98" t="s">
        <v>4944</v>
      </c>
      <c r="U3754" s="98">
        <v>1.1579999999999999</v>
      </c>
    </row>
    <row r="3755" spans="1:21" x14ac:dyDescent="0.25">
      <c r="A3755" s="57" t="s">
        <v>4640</v>
      </c>
      <c r="B3755" s="57" t="s">
        <v>1954</v>
      </c>
      <c r="C3755" s="57" t="s">
        <v>4712</v>
      </c>
      <c r="D3755" s="91">
        <v>15</v>
      </c>
      <c r="E3755" s="57" t="s">
        <v>7792</v>
      </c>
      <c r="F3755" s="29">
        <f t="shared" si="187"/>
        <v>0.53466666666666673</v>
      </c>
      <c r="G3755" s="23">
        <f t="shared" si="188"/>
        <v>5.5924999999999994</v>
      </c>
      <c r="H3755" s="30"/>
      <c r="I3755" s="29"/>
      <c r="J3755" s="23">
        <f t="shared" si="189"/>
        <v>0.32080000000000003</v>
      </c>
      <c r="K3755" s="30"/>
      <c r="L3755" s="29"/>
      <c r="M3755" s="98" t="s">
        <v>4944</v>
      </c>
      <c r="N3755" s="98" t="s">
        <v>4944</v>
      </c>
      <c r="O3755" s="98">
        <v>1.1850000000000001</v>
      </c>
      <c r="P3755" s="98">
        <v>21.184999999999999</v>
      </c>
      <c r="Q3755" s="98" t="s">
        <v>4944</v>
      </c>
      <c r="R3755" s="98" t="s">
        <v>4944</v>
      </c>
      <c r="S3755" s="98" t="s">
        <v>4944</v>
      </c>
      <c r="T3755" s="98" t="s">
        <v>4944</v>
      </c>
      <c r="U3755" s="98">
        <v>1.6040000000000001</v>
      </c>
    </row>
    <row r="3756" spans="1:21" x14ac:dyDescent="0.25">
      <c r="A3756" s="57" t="s">
        <v>4640</v>
      </c>
      <c r="B3756" s="57" t="s">
        <v>2675</v>
      </c>
      <c r="C3756" s="57" t="s">
        <v>4668</v>
      </c>
      <c r="D3756" s="91">
        <v>6</v>
      </c>
      <c r="E3756" s="57" t="s">
        <v>5821</v>
      </c>
      <c r="F3756" s="29">
        <f t="shared" si="187"/>
        <v>0.53366666666666662</v>
      </c>
      <c r="G3756" s="23">
        <f t="shared" si="188"/>
        <v>0.67</v>
      </c>
      <c r="H3756" s="30"/>
      <c r="I3756" s="29"/>
      <c r="J3756" s="23">
        <f t="shared" si="189"/>
        <v>0.41319999999999996</v>
      </c>
      <c r="K3756" s="30"/>
      <c r="L3756" s="29"/>
      <c r="M3756" s="98">
        <v>1.3380000000000001</v>
      </c>
      <c r="N3756" s="98">
        <v>1.147</v>
      </c>
      <c r="O3756" s="98">
        <v>0.16300000000000001</v>
      </c>
      <c r="P3756" s="98">
        <v>3.2000000000000001E-2</v>
      </c>
      <c r="Q3756" s="98">
        <v>0.21299999999999999</v>
      </c>
      <c r="R3756" s="98">
        <v>0.252</v>
      </c>
      <c r="S3756" s="98">
        <v>9.4E-2</v>
      </c>
      <c r="T3756" s="98">
        <v>0.998</v>
      </c>
      <c r="U3756" s="98">
        <v>0.50900000000000001</v>
      </c>
    </row>
    <row r="3757" spans="1:21" x14ac:dyDescent="0.25">
      <c r="A3757" s="57" t="s">
        <v>4640</v>
      </c>
      <c r="B3757" s="57" t="s">
        <v>3503</v>
      </c>
      <c r="C3757" s="57" t="s">
        <v>4672</v>
      </c>
      <c r="D3757" s="91">
        <v>6</v>
      </c>
      <c r="E3757" s="57" t="s">
        <v>6139</v>
      </c>
      <c r="F3757" s="29">
        <f t="shared" si="187"/>
        <v>0.52999999999999992</v>
      </c>
      <c r="G3757" s="23">
        <f t="shared" si="188"/>
        <v>1.00925</v>
      </c>
      <c r="H3757" s="30"/>
      <c r="I3757" s="29"/>
      <c r="J3757" s="23">
        <f t="shared" si="189"/>
        <v>0.53859999999999997</v>
      </c>
      <c r="K3757" s="30"/>
      <c r="L3757" s="29"/>
      <c r="M3757" s="98">
        <v>1.6479999999999999</v>
      </c>
      <c r="N3757" s="98">
        <v>0.189</v>
      </c>
      <c r="O3757" s="98">
        <v>0.27700000000000002</v>
      </c>
      <c r="P3757" s="98">
        <v>1.923</v>
      </c>
      <c r="Q3757" s="98">
        <v>1.0740000000000001</v>
      </c>
      <c r="R3757" s="98">
        <v>2.9000000000000001E-2</v>
      </c>
      <c r="S3757" s="98">
        <v>0.69799999999999995</v>
      </c>
      <c r="T3757" s="98">
        <v>0.36799999999999999</v>
      </c>
      <c r="U3757" s="98">
        <v>0.52400000000000002</v>
      </c>
    </row>
    <row r="3758" spans="1:21" x14ac:dyDescent="0.25">
      <c r="A3758" s="57" t="s">
        <v>4640</v>
      </c>
      <c r="B3758" s="57" t="s">
        <v>3361</v>
      </c>
      <c r="C3758" s="57" t="s">
        <v>4653</v>
      </c>
      <c r="D3758" s="91">
        <v>2</v>
      </c>
      <c r="E3758" s="57" t="s">
        <v>5327</v>
      </c>
      <c r="F3758" s="29">
        <f t="shared" si="187"/>
        <v>0.52900000000000003</v>
      </c>
      <c r="G3758" s="23">
        <f t="shared" si="188"/>
        <v>0</v>
      </c>
      <c r="H3758" s="30"/>
      <c r="I3758" s="29"/>
      <c r="J3758" s="23">
        <f t="shared" si="189"/>
        <v>0.31740000000000002</v>
      </c>
      <c r="K3758" s="30"/>
      <c r="L3758" s="29"/>
      <c r="M3758" s="98" t="s">
        <v>4944</v>
      </c>
      <c r="N3758" s="98" t="s">
        <v>4944</v>
      </c>
      <c r="O3758" s="98" t="s">
        <v>4944</v>
      </c>
      <c r="P3758" s="98" t="s">
        <v>4944</v>
      </c>
      <c r="Q3758" s="98" t="s">
        <v>4944</v>
      </c>
      <c r="R3758" s="98" t="s">
        <v>4944</v>
      </c>
      <c r="S3758" s="98" t="s">
        <v>4944</v>
      </c>
      <c r="T3758" s="98" t="s">
        <v>4944</v>
      </c>
      <c r="U3758" s="98">
        <v>1.587</v>
      </c>
    </row>
    <row r="3759" spans="1:21" x14ac:dyDescent="0.25">
      <c r="A3759" s="57" t="s">
        <v>4640</v>
      </c>
      <c r="B3759" s="57" t="s">
        <v>3683</v>
      </c>
      <c r="C3759" s="57" t="s">
        <v>4681</v>
      </c>
      <c r="D3759" s="91">
        <v>8</v>
      </c>
      <c r="E3759" s="57" t="s">
        <v>6558</v>
      </c>
      <c r="F3759" s="29">
        <f t="shared" si="187"/>
        <v>0.52799999999999991</v>
      </c>
      <c r="G3759" s="23">
        <f t="shared" si="188"/>
        <v>1.8749999999999999E-2</v>
      </c>
      <c r="H3759" s="30"/>
      <c r="I3759" s="29"/>
      <c r="J3759" s="23">
        <f t="shared" si="189"/>
        <v>0.33239999999999997</v>
      </c>
      <c r="K3759" s="30"/>
      <c r="L3759" s="29"/>
      <c r="M3759" s="98" t="s">
        <v>4944</v>
      </c>
      <c r="N3759" s="98">
        <v>7.4999999999999997E-2</v>
      </c>
      <c r="O3759" s="98" t="s">
        <v>4944</v>
      </c>
      <c r="P3759" s="98" t="s">
        <v>4944</v>
      </c>
      <c r="Q3759" s="98" t="s">
        <v>4944</v>
      </c>
      <c r="R3759" s="98">
        <v>7.8E-2</v>
      </c>
      <c r="S3759" s="98">
        <v>1.4019999999999999</v>
      </c>
      <c r="T3759" s="98" t="s">
        <v>4944</v>
      </c>
      <c r="U3759" s="98">
        <v>0.182</v>
      </c>
    </row>
    <row r="3760" spans="1:21" x14ac:dyDescent="0.25">
      <c r="A3760" s="57" t="s">
        <v>4640</v>
      </c>
      <c r="B3760" s="57" t="s">
        <v>3931</v>
      </c>
      <c r="C3760" s="57" t="s">
        <v>4695</v>
      </c>
      <c r="D3760" s="91">
        <v>11</v>
      </c>
      <c r="E3760" s="57" t="s">
        <v>7075</v>
      </c>
      <c r="F3760" s="29">
        <f t="shared" si="187"/>
        <v>0.52600000000000002</v>
      </c>
      <c r="G3760" s="23">
        <f t="shared" si="188"/>
        <v>0.86850000000000005</v>
      </c>
      <c r="H3760" s="30"/>
      <c r="I3760" s="29"/>
      <c r="J3760" s="23">
        <f t="shared" si="189"/>
        <v>0.57420000000000004</v>
      </c>
      <c r="K3760" s="30"/>
      <c r="L3760" s="29"/>
      <c r="M3760" s="98" t="s">
        <v>4944</v>
      </c>
      <c r="N3760" s="98" t="s">
        <v>4944</v>
      </c>
      <c r="O3760" s="98" t="s">
        <v>4944</v>
      </c>
      <c r="P3760" s="98">
        <v>3.4740000000000002</v>
      </c>
      <c r="Q3760" s="98" t="s">
        <v>4944</v>
      </c>
      <c r="R3760" s="98">
        <v>1.2929999999999999</v>
      </c>
      <c r="S3760" s="98">
        <v>1.5780000000000001</v>
      </c>
      <c r="T3760" s="98" t="s">
        <v>4944</v>
      </c>
      <c r="U3760" s="98" t="s">
        <v>4944</v>
      </c>
    </row>
    <row r="3761" spans="1:21" x14ac:dyDescent="0.25">
      <c r="A3761" s="57" t="s">
        <v>4640</v>
      </c>
      <c r="B3761" s="57" t="s">
        <v>1423</v>
      </c>
      <c r="C3761" s="57" t="s">
        <v>4711</v>
      </c>
      <c r="D3761" s="91">
        <v>14</v>
      </c>
      <c r="E3761" s="57" t="s">
        <v>7746</v>
      </c>
      <c r="F3761" s="29">
        <f t="shared" si="187"/>
        <v>0.52300000000000002</v>
      </c>
      <c r="G3761" s="23">
        <f t="shared" si="188"/>
        <v>0.15775</v>
      </c>
      <c r="H3761" s="30"/>
      <c r="I3761" s="29"/>
      <c r="J3761" s="23">
        <f t="shared" si="189"/>
        <v>0.31379999999999997</v>
      </c>
      <c r="K3761" s="30"/>
      <c r="L3761" s="29"/>
      <c r="M3761" s="98">
        <v>0.63100000000000001</v>
      </c>
      <c r="N3761" s="98" t="s">
        <v>4944</v>
      </c>
      <c r="O3761" s="98" t="s">
        <v>4944</v>
      </c>
      <c r="P3761" s="98" t="s">
        <v>4944</v>
      </c>
      <c r="Q3761" s="98" t="s">
        <v>4944</v>
      </c>
      <c r="R3761" s="98" t="s">
        <v>4944</v>
      </c>
      <c r="S3761" s="98" t="s">
        <v>4944</v>
      </c>
      <c r="T3761" s="98" t="s">
        <v>4944</v>
      </c>
      <c r="U3761" s="98">
        <v>1.569</v>
      </c>
    </row>
    <row r="3762" spans="1:21" x14ac:dyDescent="0.25">
      <c r="A3762" s="57" t="s">
        <v>4640</v>
      </c>
      <c r="B3762" s="57" t="s">
        <v>2919</v>
      </c>
      <c r="C3762" s="57" t="s">
        <v>4648</v>
      </c>
      <c r="D3762" s="91">
        <v>2</v>
      </c>
      <c r="E3762" s="57" t="s">
        <v>5176</v>
      </c>
      <c r="F3762" s="29">
        <f t="shared" si="187"/>
        <v>0.51800000000000002</v>
      </c>
      <c r="G3762" s="23">
        <f t="shared" si="188"/>
        <v>0.71225000000000005</v>
      </c>
      <c r="H3762" s="30"/>
      <c r="I3762" s="29"/>
      <c r="J3762" s="23">
        <f t="shared" si="189"/>
        <v>8.2645999999999997</v>
      </c>
      <c r="K3762" s="30"/>
      <c r="L3762" s="29"/>
      <c r="M3762" s="98" t="s">
        <v>4944</v>
      </c>
      <c r="N3762" s="98" t="s">
        <v>4944</v>
      </c>
      <c r="O3762" s="98">
        <v>0.02</v>
      </c>
      <c r="P3762" s="98">
        <v>2.8290000000000002</v>
      </c>
      <c r="Q3762" s="98">
        <v>3.9889999999999999</v>
      </c>
      <c r="R3762" s="98">
        <v>35.78</v>
      </c>
      <c r="S3762" s="98">
        <v>0.63</v>
      </c>
      <c r="T3762" s="98" t="s">
        <v>4944</v>
      </c>
      <c r="U3762" s="98">
        <v>0.92400000000000004</v>
      </c>
    </row>
    <row r="3763" spans="1:21" x14ac:dyDescent="0.25">
      <c r="A3763" s="57" t="s">
        <v>4640</v>
      </c>
      <c r="B3763" s="57" t="s">
        <v>3372</v>
      </c>
      <c r="C3763" s="57" t="s">
        <v>4665</v>
      </c>
      <c r="D3763" s="91">
        <v>5</v>
      </c>
      <c r="E3763" s="57" t="s">
        <v>5620</v>
      </c>
      <c r="F3763" s="29">
        <f t="shared" si="187"/>
        <v>0.51033333333333342</v>
      </c>
      <c r="G3763" s="23">
        <f t="shared" si="188"/>
        <v>5.2500000000000003E-3</v>
      </c>
      <c r="H3763" s="30"/>
      <c r="I3763" s="29"/>
      <c r="J3763" s="23">
        <f t="shared" si="189"/>
        <v>1.3420000000000001</v>
      </c>
      <c r="K3763" s="30"/>
      <c r="L3763" s="29"/>
      <c r="M3763" s="98" t="s">
        <v>4944</v>
      </c>
      <c r="N3763" s="98" t="s">
        <v>4944</v>
      </c>
      <c r="O3763" s="98">
        <v>2.1000000000000001E-2</v>
      </c>
      <c r="P3763" s="98" t="s">
        <v>4944</v>
      </c>
      <c r="Q3763" s="98">
        <v>5.1379999999999999</v>
      </c>
      <c r="R3763" s="98">
        <v>4.1000000000000002E-2</v>
      </c>
      <c r="S3763" s="98">
        <v>1.3</v>
      </c>
      <c r="T3763" s="98">
        <v>0.23100000000000001</v>
      </c>
      <c r="U3763" s="98" t="s">
        <v>4944</v>
      </c>
    </row>
    <row r="3764" spans="1:21" x14ac:dyDescent="0.25">
      <c r="A3764" s="57" t="s">
        <v>4640</v>
      </c>
      <c r="B3764" s="57" t="s">
        <v>2735</v>
      </c>
      <c r="C3764" s="57" t="s">
        <v>4668</v>
      </c>
      <c r="D3764" s="91">
        <v>6</v>
      </c>
      <c r="E3764" s="57" t="s">
        <v>5719</v>
      </c>
      <c r="F3764" s="29">
        <f t="shared" si="187"/>
        <v>0.5093333333333333</v>
      </c>
      <c r="G3764" s="23">
        <f t="shared" si="188"/>
        <v>0.27424999999999999</v>
      </c>
      <c r="H3764" s="30"/>
      <c r="I3764" s="29"/>
      <c r="J3764" s="23">
        <f t="shared" si="189"/>
        <v>0.30559999999999998</v>
      </c>
      <c r="K3764" s="30"/>
      <c r="L3764" s="29"/>
      <c r="M3764" s="98" t="s">
        <v>4944</v>
      </c>
      <c r="N3764" s="98" t="s">
        <v>4944</v>
      </c>
      <c r="O3764" s="98">
        <v>1.097</v>
      </c>
      <c r="P3764" s="98" t="s">
        <v>4944</v>
      </c>
      <c r="Q3764" s="98" t="s">
        <v>4944</v>
      </c>
      <c r="R3764" s="98" t="s">
        <v>4944</v>
      </c>
      <c r="S3764" s="98" t="s">
        <v>4944</v>
      </c>
      <c r="T3764" s="98">
        <v>1.528</v>
      </c>
      <c r="U3764" s="98" t="s">
        <v>4944</v>
      </c>
    </row>
    <row r="3765" spans="1:21" x14ac:dyDescent="0.25">
      <c r="A3765" s="57" t="s">
        <v>4640</v>
      </c>
      <c r="B3765" s="57" t="s">
        <v>2686</v>
      </c>
      <c r="C3765" s="57" t="s">
        <v>4722</v>
      </c>
      <c r="D3765" s="91">
        <v>15</v>
      </c>
      <c r="E3765" s="57" t="s">
        <v>8270</v>
      </c>
      <c r="F3765" s="29">
        <f t="shared" si="187"/>
        <v>0.504</v>
      </c>
      <c r="G3765" s="23">
        <f t="shared" si="188"/>
        <v>4.077</v>
      </c>
      <c r="H3765" s="30"/>
      <c r="I3765" s="29"/>
      <c r="J3765" s="23">
        <f t="shared" si="189"/>
        <v>0.48319999999999996</v>
      </c>
      <c r="K3765" s="30"/>
      <c r="L3765" s="29"/>
      <c r="M3765" s="98">
        <v>6.5119999999999996</v>
      </c>
      <c r="N3765" s="98" t="s">
        <v>4944</v>
      </c>
      <c r="O3765" s="98">
        <v>9.7959999999999994</v>
      </c>
      <c r="P3765" s="98" t="s">
        <v>4944</v>
      </c>
      <c r="Q3765" s="98">
        <v>0.90400000000000003</v>
      </c>
      <c r="R3765" s="98" t="s">
        <v>4944</v>
      </c>
      <c r="S3765" s="98">
        <v>7.0000000000000007E-2</v>
      </c>
      <c r="T3765" s="98">
        <v>1.4379999999999999</v>
      </c>
      <c r="U3765" s="98">
        <v>4.0000000000000001E-3</v>
      </c>
    </row>
    <row r="3766" spans="1:21" x14ac:dyDescent="0.25">
      <c r="A3766" s="57" t="s">
        <v>4640</v>
      </c>
      <c r="B3766" s="57" t="s">
        <v>745</v>
      </c>
      <c r="C3766" s="57" t="s">
        <v>4668</v>
      </c>
      <c r="D3766" s="91">
        <v>6</v>
      </c>
      <c r="E3766" s="57" t="s">
        <v>5834</v>
      </c>
      <c r="F3766" s="29">
        <f t="shared" si="187"/>
        <v>0.5</v>
      </c>
      <c r="G3766" s="23">
        <f t="shared" si="188"/>
        <v>306.19900000000001</v>
      </c>
      <c r="H3766" s="30"/>
      <c r="I3766" s="29"/>
      <c r="J3766" s="23">
        <f t="shared" si="189"/>
        <v>0.63480000000000003</v>
      </c>
      <c r="K3766" s="30"/>
      <c r="L3766" s="29"/>
      <c r="M3766" s="98">
        <v>73.356999999999999</v>
      </c>
      <c r="N3766" s="98">
        <v>635.87699999999995</v>
      </c>
      <c r="O3766" s="98">
        <v>183.07499999999999</v>
      </c>
      <c r="P3766" s="98">
        <v>332.48700000000002</v>
      </c>
      <c r="Q3766" s="98" t="s">
        <v>4944</v>
      </c>
      <c r="R3766" s="98">
        <v>1.6739999999999999</v>
      </c>
      <c r="S3766" s="98">
        <v>1.5</v>
      </c>
      <c r="T3766" s="98" t="s">
        <v>4944</v>
      </c>
      <c r="U3766" s="98" t="s">
        <v>4944</v>
      </c>
    </row>
    <row r="3767" spans="1:21" x14ac:dyDescent="0.25">
      <c r="A3767" s="57" t="s">
        <v>4640</v>
      </c>
      <c r="B3767" s="57" t="s">
        <v>3976</v>
      </c>
      <c r="C3767" s="57" t="s">
        <v>4692</v>
      </c>
      <c r="D3767" s="91">
        <v>11</v>
      </c>
      <c r="E3767" s="57" t="s">
        <v>6877</v>
      </c>
      <c r="F3767" s="29">
        <f t="shared" si="187"/>
        <v>0.5</v>
      </c>
      <c r="G3767" s="23">
        <f t="shared" si="188"/>
        <v>0</v>
      </c>
      <c r="H3767" s="30"/>
      <c r="I3767" s="29"/>
      <c r="J3767" s="23">
        <f t="shared" si="189"/>
        <v>0.3</v>
      </c>
      <c r="K3767" s="30"/>
      <c r="L3767" s="29"/>
      <c r="M3767" s="98" t="s">
        <v>4944</v>
      </c>
      <c r="N3767" s="98" t="s">
        <v>4944</v>
      </c>
      <c r="O3767" s="98" t="s">
        <v>4944</v>
      </c>
      <c r="P3767" s="98" t="s">
        <v>4944</v>
      </c>
      <c r="Q3767" s="98" t="s">
        <v>4944</v>
      </c>
      <c r="R3767" s="98" t="s">
        <v>4944</v>
      </c>
      <c r="S3767" s="98" t="s">
        <v>4944</v>
      </c>
      <c r="T3767" s="98">
        <v>1.5</v>
      </c>
      <c r="U3767" s="98" t="s">
        <v>4944</v>
      </c>
    </row>
    <row r="3768" spans="1:21" x14ac:dyDescent="0.25">
      <c r="A3768" s="57" t="s">
        <v>4640</v>
      </c>
      <c r="B3768" s="57" t="s">
        <v>3687</v>
      </c>
      <c r="C3768" s="57" t="s">
        <v>4723</v>
      </c>
      <c r="D3768" s="91">
        <v>16</v>
      </c>
      <c r="E3768" s="57" t="s">
        <v>8554</v>
      </c>
      <c r="F3768" s="29">
        <f t="shared" si="187"/>
        <v>0.5</v>
      </c>
      <c r="G3768" s="23">
        <f t="shared" si="188"/>
        <v>0.87724999999999997</v>
      </c>
      <c r="H3768" s="30"/>
      <c r="I3768" s="29"/>
      <c r="J3768" s="23">
        <f t="shared" si="189"/>
        <v>0.3</v>
      </c>
      <c r="K3768" s="30"/>
      <c r="L3768" s="29"/>
      <c r="M3768" s="98" t="s">
        <v>4944</v>
      </c>
      <c r="N3768" s="98" t="s">
        <v>4944</v>
      </c>
      <c r="O3768" s="98">
        <v>3.5089999999999999</v>
      </c>
      <c r="P3768" s="98" t="s">
        <v>4944</v>
      </c>
      <c r="Q3768" s="98" t="s">
        <v>4944</v>
      </c>
      <c r="R3768" s="98" t="s">
        <v>4944</v>
      </c>
      <c r="S3768" s="98" t="s">
        <v>4944</v>
      </c>
      <c r="T3768" s="98" t="s">
        <v>4944</v>
      </c>
      <c r="U3768" s="98">
        <v>1.5</v>
      </c>
    </row>
    <row r="3769" spans="1:21" x14ac:dyDescent="0.25">
      <c r="A3769" s="57" t="s">
        <v>4640</v>
      </c>
      <c r="B3769" s="57" t="s">
        <v>4029</v>
      </c>
      <c r="C3769" s="57" t="s">
        <v>4669</v>
      </c>
      <c r="D3769" s="91">
        <v>6</v>
      </c>
      <c r="E3769" s="57" t="s">
        <v>5951</v>
      </c>
      <c r="F3769" s="29">
        <f t="shared" si="187"/>
        <v>0.49766666666666665</v>
      </c>
      <c r="G3769" s="23">
        <f t="shared" si="188"/>
        <v>6.7499999999999999E-3</v>
      </c>
      <c r="H3769" s="30"/>
      <c r="I3769" s="29"/>
      <c r="J3769" s="23">
        <f t="shared" si="189"/>
        <v>0.29859999999999998</v>
      </c>
      <c r="K3769" s="30"/>
      <c r="L3769" s="29"/>
      <c r="M3769" s="98">
        <v>2.7E-2</v>
      </c>
      <c r="N3769" s="98" t="s">
        <v>4944</v>
      </c>
      <c r="O3769" s="98" t="s">
        <v>4944</v>
      </c>
      <c r="P3769" s="98" t="s">
        <v>4944</v>
      </c>
      <c r="Q3769" s="98" t="s">
        <v>4944</v>
      </c>
      <c r="R3769" s="98" t="s">
        <v>4944</v>
      </c>
      <c r="S3769" s="98" t="s">
        <v>4944</v>
      </c>
      <c r="T3769" s="98">
        <v>0.29299999999999998</v>
      </c>
      <c r="U3769" s="98">
        <v>1.2</v>
      </c>
    </row>
    <row r="3770" spans="1:21" x14ac:dyDescent="0.25">
      <c r="A3770" s="57" t="s">
        <v>4640</v>
      </c>
      <c r="B3770" s="57" t="s">
        <v>1996</v>
      </c>
      <c r="C3770" s="57" t="s">
        <v>4680</v>
      </c>
      <c r="D3770" s="91">
        <v>7</v>
      </c>
      <c r="E3770" s="57" t="s">
        <v>6474</v>
      </c>
      <c r="F3770" s="29">
        <f t="shared" si="187"/>
        <v>0.48866666666666658</v>
      </c>
      <c r="G3770" s="23">
        <f t="shared" si="188"/>
        <v>7.4749999999999997E-2</v>
      </c>
      <c r="H3770" s="30"/>
      <c r="I3770" s="29"/>
      <c r="J3770" s="23">
        <f t="shared" si="189"/>
        <v>0.85340000000000005</v>
      </c>
      <c r="K3770" s="30"/>
      <c r="L3770" s="29"/>
      <c r="M3770" s="98" t="s">
        <v>4944</v>
      </c>
      <c r="N3770" s="98">
        <v>6.2E-2</v>
      </c>
      <c r="O3770" s="98">
        <v>0.23699999999999999</v>
      </c>
      <c r="P3770" s="98" t="s">
        <v>4944</v>
      </c>
      <c r="Q3770" s="98">
        <v>1.2869999999999999</v>
      </c>
      <c r="R3770" s="98">
        <v>1.514</v>
      </c>
      <c r="S3770" s="98">
        <v>0.61499999999999999</v>
      </c>
      <c r="T3770" s="98">
        <v>0.82199999999999995</v>
      </c>
      <c r="U3770" s="98">
        <v>2.9000000000000001E-2</v>
      </c>
    </row>
    <row r="3771" spans="1:21" x14ac:dyDescent="0.25">
      <c r="A3771" s="57" t="s">
        <v>4640</v>
      </c>
      <c r="B3771" s="57" t="s">
        <v>2383</v>
      </c>
      <c r="C3771" s="57" t="s">
        <v>4723</v>
      </c>
      <c r="D3771" s="91">
        <v>16</v>
      </c>
      <c r="E3771" s="57" t="s">
        <v>8398</v>
      </c>
      <c r="F3771" s="29">
        <f t="shared" si="187"/>
        <v>0.48799999999999999</v>
      </c>
      <c r="G3771" s="23">
        <f t="shared" si="188"/>
        <v>1.1154999999999999</v>
      </c>
      <c r="H3771" s="30"/>
      <c r="I3771" s="29"/>
      <c r="J3771" s="23">
        <f t="shared" si="189"/>
        <v>0.2928</v>
      </c>
      <c r="K3771" s="30"/>
      <c r="L3771" s="29"/>
      <c r="M3771" s="98">
        <v>4.4619999999999997</v>
      </c>
      <c r="N3771" s="98" t="s">
        <v>4944</v>
      </c>
      <c r="O3771" s="98" t="s">
        <v>4944</v>
      </c>
      <c r="P3771" s="98" t="s">
        <v>4944</v>
      </c>
      <c r="Q3771" s="98" t="s">
        <v>4944</v>
      </c>
      <c r="R3771" s="98" t="s">
        <v>4944</v>
      </c>
      <c r="S3771" s="98">
        <v>0.60899999999999999</v>
      </c>
      <c r="T3771" s="98">
        <v>0.80400000000000005</v>
      </c>
      <c r="U3771" s="98">
        <v>5.0999999999999997E-2</v>
      </c>
    </row>
    <row r="3772" spans="1:21" x14ac:dyDescent="0.25">
      <c r="A3772" s="57" t="s">
        <v>4640</v>
      </c>
      <c r="B3772" s="57" t="s">
        <v>1869</v>
      </c>
      <c r="C3772" s="57" t="s">
        <v>4692</v>
      </c>
      <c r="D3772" s="91">
        <v>11</v>
      </c>
      <c r="E3772" s="57" t="s">
        <v>6905</v>
      </c>
      <c r="F3772" s="29">
        <f t="shared" si="187"/>
        <v>0.48733333333333334</v>
      </c>
      <c r="G3772" s="23">
        <f t="shared" si="188"/>
        <v>18.010999999999999</v>
      </c>
      <c r="H3772" s="30"/>
      <c r="I3772" s="29"/>
      <c r="J3772" s="23">
        <f t="shared" si="189"/>
        <v>0.29239999999999999</v>
      </c>
      <c r="K3772" s="30"/>
      <c r="L3772" s="29"/>
      <c r="M3772" s="98" t="s">
        <v>4944</v>
      </c>
      <c r="N3772" s="98">
        <v>3.661</v>
      </c>
      <c r="O3772" s="98" t="s">
        <v>4944</v>
      </c>
      <c r="P3772" s="98">
        <v>68.382999999999996</v>
      </c>
      <c r="Q3772" s="98" t="s">
        <v>4944</v>
      </c>
      <c r="R3772" s="98" t="s">
        <v>4944</v>
      </c>
      <c r="S3772" s="98" t="s">
        <v>4944</v>
      </c>
      <c r="T3772" s="98" t="s">
        <v>4944</v>
      </c>
      <c r="U3772" s="98">
        <v>1.462</v>
      </c>
    </row>
    <row r="3773" spans="1:21" x14ac:dyDescent="0.25">
      <c r="A3773" s="57" t="s">
        <v>4640</v>
      </c>
      <c r="B3773" s="57" t="s">
        <v>2787</v>
      </c>
      <c r="C3773" s="57" t="s">
        <v>4669</v>
      </c>
      <c r="D3773" s="91">
        <v>6</v>
      </c>
      <c r="E3773" s="57" t="s">
        <v>5912</v>
      </c>
      <c r="F3773" s="29">
        <f t="shared" si="187"/>
        <v>0.48333333333333334</v>
      </c>
      <c r="G3773" s="23">
        <f t="shared" si="188"/>
        <v>1.39225</v>
      </c>
      <c r="H3773" s="30"/>
      <c r="I3773" s="29"/>
      <c r="J3773" s="23">
        <f t="shared" si="189"/>
        <v>0.29419999999999996</v>
      </c>
      <c r="K3773" s="30"/>
      <c r="L3773" s="29"/>
      <c r="M3773" s="98">
        <v>5.569</v>
      </c>
      <c r="N3773" s="98" t="s">
        <v>4944</v>
      </c>
      <c r="O3773" s="98" t="s">
        <v>4944</v>
      </c>
      <c r="P3773" s="98" t="s">
        <v>4944</v>
      </c>
      <c r="Q3773" s="98" t="s">
        <v>4944</v>
      </c>
      <c r="R3773" s="98">
        <v>2.1000000000000001E-2</v>
      </c>
      <c r="S3773" s="98" t="s">
        <v>4944</v>
      </c>
      <c r="T3773" s="98">
        <v>1.45</v>
      </c>
      <c r="U3773" s="98" t="s">
        <v>4944</v>
      </c>
    </row>
    <row r="3774" spans="1:21" x14ac:dyDescent="0.25">
      <c r="A3774" s="57" t="s">
        <v>4640</v>
      </c>
      <c r="B3774" s="57" t="s">
        <v>9625</v>
      </c>
      <c r="C3774" s="57" t="s">
        <v>4664</v>
      </c>
      <c r="D3774" s="91">
        <v>4</v>
      </c>
      <c r="E3774" s="57" t="s">
        <v>9626</v>
      </c>
      <c r="F3774" s="29">
        <f t="shared" si="187"/>
        <v>0.48</v>
      </c>
      <c r="G3774" s="23">
        <f t="shared" si="188"/>
        <v>0</v>
      </c>
      <c r="H3774" s="30"/>
      <c r="I3774" s="29"/>
      <c r="J3774" s="23">
        <f t="shared" si="189"/>
        <v>0.28799999999999998</v>
      </c>
      <c r="K3774" s="30"/>
      <c r="L3774" s="29"/>
      <c r="M3774" s="98" t="s">
        <v>4944</v>
      </c>
      <c r="N3774" s="98" t="s">
        <v>4944</v>
      </c>
      <c r="O3774" s="98" t="s">
        <v>4944</v>
      </c>
      <c r="P3774" s="98" t="s">
        <v>4944</v>
      </c>
      <c r="Q3774" s="98" t="s">
        <v>4944</v>
      </c>
      <c r="R3774" s="98" t="s">
        <v>4944</v>
      </c>
      <c r="S3774" s="98" t="s">
        <v>4944</v>
      </c>
      <c r="T3774" s="98">
        <v>1.44</v>
      </c>
      <c r="U3774" s="98" t="s">
        <v>4944</v>
      </c>
    </row>
    <row r="3775" spans="1:21" x14ac:dyDescent="0.25">
      <c r="A3775" s="57" t="s">
        <v>4640</v>
      </c>
      <c r="B3775" s="57" t="s">
        <v>3655</v>
      </c>
      <c r="C3775" s="57" t="s">
        <v>4693</v>
      </c>
      <c r="D3775" s="91">
        <v>11</v>
      </c>
      <c r="E3775" s="57" t="s">
        <v>6950</v>
      </c>
      <c r="F3775" s="29">
        <f t="shared" si="187"/>
        <v>0.47466666666666663</v>
      </c>
      <c r="G3775" s="23">
        <f t="shared" si="188"/>
        <v>0.1525</v>
      </c>
      <c r="H3775" s="30"/>
      <c r="I3775" s="29"/>
      <c r="J3775" s="23">
        <f t="shared" si="189"/>
        <v>0.58379999999999999</v>
      </c>
      <c r="K3775" s="30"/>
      <c r="L3775" s="29"/>
      <c r="M3775" s="98">
        <v>0.245</v>
      </c>
      <c r="N3775" s="98">
        <v>0.36499999999999999</v>
      </c>
      <c r="O3775" s="98" t="s">
        <v>4944</v>
      </c>
      <c r="P3775" s="98" t="s">
        <v>4944</v>
      </c>
      <c r="Q3775" s="98">
        <v>1.0029999999999999</v>
      </c>
      <c r="R3775" s="98">
        <v>0.49199999999999999</v>
      </c>
      <c r="S3775" s="98">
        <v>0.104</v>
      </c>
      <c r="T3775" s="98">
        <v>4.8000000000000001E-2</v>
      </c>
      <c r="U3775" s="98">
        <v>1.272</v>
      </c>
    </row>
    <row r="3776" spans="1:21" x14ac:dyDescent="0.25">
      <c r="A3776" s="57" t="s">
        <v>4640</v>
      </c>
      <c r="B3776" s="57" t="s">
        <v>1313</v>
      </c>
      <c r="C3776" s="57" t="s">
        <v>4681</v>
      </c>
      <c r="D3776" s="91">
        <v>8</v>
      </c>
      <c r="E3776" s="57" t="s">
        <v>6551</v>
      </c>
      <c r="F3776" s="29">
        <f t="shared" si="187"/>
        <v>0.47399999999999998</v>
      </c>
      <c r="G3776" s="23">
        <f t="shared" si="188"/>
        <v>0</v>
      </c>
      <c r="H3776" s="30"/>
      <c r="I3776" s="29"/>
      <c r="J3776" s="23">
        <f t="shared" si="189"/>
        <v>0.28439999999999999</v>
      </c>
      <c r="K3776" s="30"/>
      <c r="L3776" s="29"/>
      <c r="M3776" s="98" t="s">
        <v>4944</v>
      </c>
      <c r="N3776" s="98" t="s">
        <v>4944</v>
      </c>
      <c r="O3776" s="98" t="s">
        <v>4944</v>
      </c>
      <c r="P3776" s="98" t="s">
        <v>4944</v>
      </c>
      <c r="Q3776" s="98" t="s">
        <v>4944</v>
      </c>
      <c r="R3776" s="98" t="s">
        <v>4944</v>
      </c>
      <c r="S3776" s="98">
        <v>1.4219999999999999</v>
      </c>
      <c r="T3776" s="98" t="s">
        <v>4944</v>
      </c>
      <c r="U3776" s="98" t="s">
        <v>4944</v>
      </c>
    </row>
    <row r="3777" spans="1:21" x14ac:dyDescent="0.25">
      <c r="A3777" s="57" t="s">
        <v>4640</v>
      </c>
      <c r="B3777" s="57" t="s">
        <v>3925</v>
      </c>
      <c r="C3777" s="57" t="s">
        <v>4647</v>
      </c>
      <c r="D3777" s="91">
        <v>2</v>
      </c>
      <c r="E3777" s="57" t="s">
        <v>5159</v>
      </c>
      <c r="F3777" s="29">
        <f t="shared" si="187"/>
        <v>0.46666666666666662</v>
      </c>
      <c r="G3777" s="23">
        <f t="shared" si="188"/>
        <v>0</v>
      </c>
      <c r="H3777" s="30"/>
      <c r="I3777" s="29"/>
      <c r="J3777" s="23">
        <f t="shared" si="189"/>
        <v>0.27999999999999997</v>
      </c>
      <c r="K3777" s="30"/>
      <c r="L3777" s="29"/>
      <c r="M3777" s="98" t="s">
        <v>4944</v>
      </c>
      <c r="N3777" s="98" t="s">
        <v>4944</v>
      </c>
      <c r="O3777" s="98" t="s">
        <v>4944</v>
      </c>
      <c r="P3777" s="98" t="s">
        <v>4944</v>
      </c>
      <c r="Q3777" s="98" t="s">
        <v>4944</v>
      </c>
      <c r="R3777" s="98" t="s">
        <v>4944</v>
      </c>
      <c r="S3777" s="98" t="s">
        <v>4944</v>
      </c>
      <c r="T3777" s="98">
        <v>1.4</v>
      </c>
      <c r="U3777" s="98" t="s">
        <v>4944</v>
      </c>
    </row>
    <row r="3778" spans="1:21" x14ac:dyDescent="0.25">
      <c r="A3778" s="57" t="s">
        <v>4640</v>
      </c>
      <c r="B3778" s="57" t="s">
        <v>2358</v>
      </c>
      <c r="C3778" s="57" t="s">
        <v>4712</v>
      </c>
      <c r="D3778" s="91">
        <v>15</v>
      </c>
      <c r="E3778" s="57" t="s">
        <v>7776</v>
      </c>
      <c r="F3778" s="29">
        <f t="shared" si="187"/>
        <v>0.46666666666666662</v>
      </c>
      <c r="G3778" s="23">
        <f t="shared" si="188"/>
        <v>0</v>
      </c>
      <c r="H3778" s="30"/>
      <c r="I3778" s="29"/>
      <c r="J3778" s="23">
        <f t="shared" si="189"/>
        <v>0.27999999999999997</v>
      </c>
      <c r="K3778" s="30"/>
      <c r="L3778" s="29"/>
      <c r="M3778" s="98" t="s">
        <v>4944</v>
      </c>
      <c r="N3778" s="98" t="s">
        <v>4944</v>
      </c>
      <c r="O3778" s="98" t="s">
        <v>4944</v>
      </c>
      <c r="P3778" s="98" t="s">
        <v>4944</v>
      </c>
      <c r="Q3778" s="98" t="s">
        <v>4944</v>
      </c>
      <c r="R3778" s="98" t="s">
        <v>4944</v>
      </c>
      <c r="S3778" s="98">
        <v>1.4</v>
      </c>
      <c r="T3778" s="98" t="s">
        <v>4944</v>
      </c>
      <c r="U3778" s="98" t="s">
        <v>4944</v>
      </c>
    </row>
    <row r="3779" spans="1:21" x14ac:dyDescent="0.25">
      <c r="A3779" s="57" t="s">
        <v>4640</v>
      </c>
      <c r="B3779" s="57" t="s">
        <v>4178</v>
      </c>
      <c r="C3779" s="57" t="s">
        <v>4729</v>
      </c>
      <c r="D3779" s="91">
        <v>18</v>
      </c>
      <c r="E3779" s="57" t="s">
        <v>9228</v>
      </c>
      <c r="F3779" s="29">
        <f t="shared" si="187"/>
        <v>0.46266666666666662</v>
      </c>
      <c r="G3779" s="23">
        <f t="shared" si="188"/>
        <v>2.3580000000000001</v>
      </c>
      <c r="H3779" s="30"/>
      <c r="I3779" s="29"/>
      <c r="J3779" s="23">
        <f t="shared" si="189"/>
        <v>1.0831999999999999</v>
      </c>
      <c r="K3779" s="30"/>
      <c r="L3779" s="29"/>
      <c r="M3779" s="98">
        <v>0.15</v>
      </c>
      <c r="N3779" s="98">
        <v>4.5609999999999999</v>
      </c>
      <c r="O3779" s="98">
        <v>4.7210000000000001</v>
      </c>
      <c r="P3779" s="98" t="s">
        <v>4944</v>
      </c>
      <c r="Q3779" s="98">
        <v>3.1379999999999999</v>
      </c>
      <c r="R3779" s="98">
        <v>0.89</v>
      </c>
      <c r="S3779" s="98">
        <v>0.98099999999999998</v>
      </c>
      <c r="T3779" s="98">
        <v>0.10199999999999999</v>
      </c>
      <c r="U3779" s="98">
        <v>0.30499999999999999</v>
      </c>
    </row>
    <row r="3780" spans="1:21" x14ac:dyDescent="0.25">
      <c r="A3780" s="57" t="s">
        <v>4640</v>
      </c>
      <c r="B3780" s="57" t="s">
        <v>3774</v>
      </c>
      <c r="C3780" s="57" t="s">
        <v>4720</v>
      </c>
      <c r="D3780" s="91">
        <v>15</v>
      </c>
      <c r="E3780" s="57" t="s">
        <v>8170</v>
      </c>
      <c r="F3780" s="29">
        <f t="shared" si="187"/>
        <v>0.46166666666666667</v>
      </c>
      <c r="G3780" s="23">
        <f t="shared" si="188"/>
        <v>234.78800000000001</v>
      </c>
      <c r="H3780" s="30"/>
      <c r="I3780" s="29"/>
      <c r="J3780" s="23">
        <f t="shared" si="189"/>
        <v>0.27700000000000002</v>
      </c>
      <c r="K3780" s="30"/>
      <c r="L3780" s="29"/>
      <c r="M3780" s="98" t="s">
        <v>4944</v>
      </c>
      <c r="N3780" s="98">
        <v>36.01</v>
      </c>
      <c r="O3780" s="98">
        <v>535.11500000000001</v>
      </c>
      <c r="P3780" s="98">
        <v>368.02699999999999</v>
      </c>
      <c r="Q3780" s="98" t="s">
        <v>4944</v>
      </c>
      <c r="R3780" s="98" t="s">
        <v>4944</v>
      </c>
      <c r="S3780" s="98">
        <v>1.385</v>
      </c>
      <c r="T3780" s="98" t="s">
        <v>4944</v>
      </c>
      <c r="U3780" s="98" t="s">
        <v>4944</v>
      </c>
    </row>
    <row r="3781" spans="1:21" x14ac:dyDescent="0.25">
      <c r="A3781" s="57" t="s">
        <v>4640</v>
      </c>
      <c r="B3781" s="57" t="s">
        <v>3422</v>
      </c>
      <c r="C3781" s="57" t="s">
        <v>4722</v>
      </c>
      <c r="D3781" s="91">
        <v>15</v>
      </c>
      <c r="E3781" s="57" t="s">
        <v>8273</v>
      </c>
      <c r="F3781" s="29">
        <f t="shared" si="187"/>
        <v>0.45866666666666661</v>
      </c>
      <c r="G3781" s="23">
        <f t="shared" si="188"/>
        <v>3.7530000000000001</v>
      </c>
      <c r="H3781" s="30"/>
      <c r="I3781" s="29"/>
      <c r="J3781" s="23">
        <f t="shared" si="189"/>
        <v>4.3856000000000002</v>
      </c>
      <c r="K3781" s="30"/>
      <c r="L3781" s="29"/>
      <c r="M3781" s="98" t="s">
        <v>4944</v>
      </c>
      <c r="N3781" s="98">
        <v>8.2569999999999997</v>
      </c>
      <c r="O3781" s="98">
        <v>6.7240000000000002</v>
      </c>
      <c r="P3781" s="98">
        <v>3.1E-2</v>
      </c>
      <c r="Q3781" s="98">
        <v>0.108</v>
      </c>
      <c r="R3781" s="98">
        <v>20.443999999999999</v>
      </c>
      <c r="S3781" s="98">
        <v>6.0999999999999999E-2</v>
      </c>
      <c r="T3781" s="98">
        <v>1.1519999999999999</v>
      </c>
      <c r="U3781" s="98">
        <v>0.16300000000000001</v>
      </c>
    </row>
    <row r="3782" spans="1:21" x14ac:dyDescent="0.25">
      <c r="A3782" s="57" t="s">
        <v>4640</v>
      </c>
      <c r="B3782" s="57" t="s">
        <v>3798</v>
      </c>
      <c r="C3782" s="57" t="s">
        <v>4669</v>
      </c>
      <c r="D3782" s="91">
        <v>6</v>
      </c>
      <c r="E3782" s="57" t="s">
        <v>6004</v>
      </c>
      <c r="F3782" s="29">
        <f t="shared" si="187"/>
        <v>0.45700000000000002</v>
      </c>
      <c r="G3782" s="23">
        <f t="shared" si="188"/>
        <v>0.2485</v>
      </c>
      <c r="H3782" s="30"/>
      <c r="I3782" s="29"/>
      <c r="J3782" s="23">
        <f t="shared" si="189"/>
        <v>5.3770000000000007</v>
      </c>
      <c r="K3782" s="30"/>
      <c r="L3782" s="29"/>
      <c r="M3782" s="98">
        <v>0.69</v>
      </c>
      <c r="N3782" s="98" t="s">
        <v>4944</v>
      </c>
      <c r="O3782" s="98" t="s">
        <v>4944</v>
      </c>
      <c r="P3782" s="98">
        <v>0.30399999999999999</v>
      </c>
      <c r="Q3782" s="98">
        <v>0.40200000000000002</v>
      </c>
      <c r="R3782" s="98">
        <v>25.111999999999998</v>
      </c>
      <c r="S3782" s="98">
        <v>0.219</v>
      </c>
      <c r="T3782" s="98">
        <v>0.97099999999999997</v>
      </c>
      <c r="U3782" s="98">
        <v>0.18099999999999999</v>
      </c>
    </row>
    <row r="3783" spans="1:21" x14ac:dyDescent="0.25">
      <c r="A3783" s="57" t="s">
        <v>4640</v>
      </c>
      <c r="B3783" s="57" t="s">
        <v>2847</v>
      </c>
      <c r="C3783" s="57" t="s">
        <v>4669</v>
      </c>
      <c r="D3783" s="91">
        <v>6</v>
      </c>
      <c r="E3783" s="57" t="s">
        <v>5983</v>
      </c>
      <c r="F3783" s="29">
        <f t="shared" si="187"/>
        <v>0.45600000000000002</v>
      </c>
      <c r="G3783" s="23">
        <f t="shared" si="188"/>
        <v>0</v>
      </c>
      <c r="H3783" s="30"/>
      <c r="I3783" s="29"/>
      <c r="J3783" s="23">
        <f t="shared" si="189"/>
        <v>1.1954</v>
      </c>
      <c r="K3783" s="30"/>
      <c r="L3783" s="29"/>
      <c r="M3783" s="98" t="s">
        <v>4944</v>
      </c>
      <c r="N3783" s="98" t="s">
        <v>4944</v>
      </c>
      <c r="O3783" s="98" t="s">
        <v>4944</v>
      </c>
      <c r="P3783" s="98" t="s">
        <v>4944</v>
      </c>
      <c r="Q3783" s="98" t="s">
        <v>4944</v>
      </c>
      <c r="R3783" s="98">
        <v>4.609</v>
      </c>
      <c r="S3783" s="98">
        <v>1.3680000000000001</v>
      </c>
      <c r="T3783" s="98" t="s">
        <v>4944</v>
      </c>
      <c r="U3783" s="98" t="s">
        <v>4944</v>
      </c>
    </row>
    <row r="3784" spans="1:21" x14ac:dyDescent="0.25">
      <c r="A3784" s="57" t="s">
        <v>4640</v>
      </c>
      <c r="B3784" s="57" t="s">
        <v>3970</v>
      </c>
      <c r="C3784" s="57" t="s">
        <v>4723</v>
      </c>
      <c r="D3784" s="91">
        <v>16</v>
      </c>
      <c r="E3784" s="57" t="s">
        <v>8657</v>
      </c>
      <c r="F3784" s="29">
        <f t="shared" si="187"/>
        <v>0.45266666666666672</v>
      </c>
      <c r="G3784" s="23">
        <f t="shared" si="188"/>
        <v>0</v>
      </c>
      <c r="H3784" s="30"/>
      <c r="I3784" s="29"/>
      <c r="J3784" s="23">
        <f t="shared" si="189"/>
        <v>0.27160000000000001</v>
      </c>
      <c r="K3784" s="30"/>
      <c r="L3784" s="29"/>
      <c r="M3784" s="98" t="s">
        <v>4944</v>
      </c>
      <c r="N3784" s="98" t="s">
        <v>4944</v>
      </c>
      <c r="O3784" s="98" t="s">
        <v>4944</v>
      </c>
      <c r="P3784" s="98" t="s">
        <v>4944</v>
      </c>
      <c r="Q3784" s="98" t="s">
        <v>4944</v>
      </c>
      <c r="R3784" s="98" t="s">
        <v>4944</v>
      </c>
      <c r="S3784" s="98">
        <v>1.3580000000000001</v>
      </c>
      <c r="T3784" s="98" t="s">
        <v>4944</v>
      </c>
      <c r="U3784" s="98" t="s">
        <v>4944</v>
      </c>
    </row>
    <row r="3785" spans="1:21" x14ac:dyDescent="0.25">
      <c r="A3785" s="57" t="s">
        <v>4640</v>
      </c>
      <c r="B3785" s="57" t="s">
        <v>4137</v>
      </c>
      <c r="C3785" s="57" t="s">
        <v>4643</v>
      </c>
      <c r="D3785" s="91">
        <v>1</v>
      </c>
      <c r="E3785" s="57" t="s">
        <v>5034</v>
      </c>
      <c r="F3785" s="29">
        <f t="shared" si="187"/>
        <v>0.45</v>
      </c>
      <c r="G3785" s="23">
        <f t="shared" si="188"/>
        <v>2.4087500000000004</v>
      </c>
      <c r="H3785" s="30"/>
      <c r="I3785" s="29"/>
      <c r="J3785" s="23">
        <f t="shared" si="189"/>
        <v>4.4206000000000003</v>
      </c>
      <c r="K3785" s="30"/>
      <c r="L3785" s="29"/>
      <c r="M3785" s="98" t="s">
        <v>4944</v>
      </c>
      <c r="N3785" s="98" t="s">
        <v>4944</v>
      </c>
      <c r="O3785" s="98">
        <v>1.62</v>
      </c>
      <c r="P3785" s="98">
        <v>8.0150000000000006</v>
      </c>
      <c r="Q3785" s="98">
        <v>15.781000000000001</v>
      </c>
      <c r="R3785" s="98">
        <v>4.9720000000000004</v>
      </c>
      <c r="S3785" s="98">
        <v>1.35</v>
      </c>
      <c r="T3785" s="98" t="s">
        <v>4944</v>
      </c>
      <c r="U3785" s="98" t="s">
        <v>4944</v>
      </c>
    </row>
    <row r="3786" spans="1:21" x14ac:dyDescent="0.25">
      <c r="A3786" s="57" t="s">
        <v>4640</v>
      </c>
      <c r="B3786" s="57" t="s">
        <v>3890</v>
      </c>
      <c r="C3786" s="57" t="s">
        <v>4652</v>
      </c>
      <c r="D3786" s="91">
        <v>2</v>
      </c>
      <c r="E3786" s="57" t="s">
        <v>5298</v>
      </c>
      <c r="F3786" s="29">
        <f t="shared" si="187"/>
        <v>0.45</v>
      </c>
      <c r="G3786" s="23">
        <f t="shared" si="188"/>
        <v>0</v>
      </c>
      <c r="H3786" s="30"/>
      <c r="I3786" s="29"/>
      <c r="J3786" s="23">
        <f t="shared" si="189"/>
        <v>0.27</v>
      </c>
      <c r="K3786" s="30"/>
      <c r="L3786" s="29"/>
      <c r="M3786" s="98" t="s">
        <v>4944</v>
      </c>
      <c r="N3786" s="98" t="s">
        <v>4944</v>
      </c>
      <c r="O3786" s="98" t="s">
        <v>4944</v>
      </c>
      <c r="P3786" s="98" t="s">
        <v>4944</v>
      </c>
      <c r="Q3786" s="98" t="s">
        <v>4944</v>
      </c>
      <c r="R3786" s="98" t="s">
        <v>4944</v>
      </c>
      <c r="S3786" s="98">
        <v>1.35</v>
      </c>
      <c r="T3786" s="98" t="s">
        <v>4944</v>
      </c>
      <c r="U3786" s="98" t="s">
        <v>4944</v>
      </c>
    </row>
    <row r="3787" spans="1:21" x14ac:dyDescent="0.25">
      <c r="A3787" s="57" t="s">
        <v>4640</v>
      </c>
      <c r="B3787" s="57" t="s">
        <v>1956</v>
      </c>
      <c r="C3787" s="57" t="s">
        <v>4730</v>
      </c>
      <c r="D3787" s="91">
        <v>18</v>
      </c>
      <c r="E3787" s="57" t="s">
        <v>9349</v>
      </c>
      <c r="F3787" s="29">
        <f t="shared" si="187"/>
        <v>0.4446666666666666</v>
      </c>
      <c r="G3787" s="23">
        <f t="shared" si="188"/>
        <v>1.6307500000000001</v>
      </c>
      <c r="H3787" s="30"/>
      <c r="I3787" s="29"/>
      <c r="J3787" s="23">
        <f t="shared" si="189"/>
        <v>2.3015999999999996</v>
      </c>
      <c r="K3787" s="30"/>
      <c r="L3787" s="29"/>
      <c r="M3787" s="98">
        <v>0.122</v>
      </c>
      <c r="N3787" s="98">
        <v>5.4640000000000004</v>
      </c>
      <c r="O3787" s="98" t="s">
        <v>4944</v>
      </c>
      <c r="P3787" s="98">
        <v>0.93700000000000006</v>
      </c>
      <c r="Q3787" s="98" t="s">
        <v>4944</v>
      </c>
      <c r="R3787" s="98">
        <v>10.173999999999999</v>
      </c>
      <c r="S3787" s="98">
        <v>1.1279999999999999</v>
      </c>
      <c r="T3787" s="98">
        <v>0.20599999999999999</v>
      </c>
      <c r="U3787" s="98" t="s">
        <v>4944</v>
      </c>
    </row>
    <row r="3788" spans="1:21" x14ac:dyDescent="0.25">
      <c r="A3788" s="57" t="s">
        <v>4640</v>
      </c>
      <c r="B3788" s="57" t="s">
        <v>3161</v>
      </c>
      <c r="C3788" s="57" t="s">
        <v>4692</v>
      </c>
      <c r="D3788" s="91">
        <v>11</v>
      </c>
      <c r="E3788" s="57" t="s">
        <v>6908</v>
      </c>
      <c r="F3788" s="29">
        <f t="shared" si="187"/>
        <v>0.44</v>
      </c>
      <c r="G3788" s="23">
        <f t="shared" si="188"/>
        <v>223.68600000000001</v>
      </c>
      <c r="H3788" s="30"/>
      <c r="I3788" s="29"/>
      <c r="J3788" s="23">
        <f t="shared" si="189"/>
        <v>11.6768</v>
      </c>
      <c r="K3788" s="30"/>
      <c r="L3788" s="29"/>
      <c r="M3788" s="98">
        <v>0.20699999999999999</v>
      </c>
      <c r="N3788" s="98">
        <v>221.03800000000001</v>
      </c>
      <c r="O3788" s="98">
        <v>366.34500000000003</v>
      </c>
      <c r="P3788" s="98">
        <v>307.154</v>
      </c>
      <c r="Q3788" s="98">
        <v>31.995000000000001</v>
      </c>
      <c r="R3788" s="98">
        <v>25.068999999999999</v>
      </c>
      <c r="S3788" s="98" t="s">
        <v>4944</v>
      </c>
      <c r="T3788" s="98" t="s">
        <v>4944</v>
      </c>
      <c r="U3788" s="98">
        <v>1.32</v>
      </c>
    </row>
    <row r="3789" spans="1:21" x14ac:dyDescent="0.25">
      <c r="A3789" s="57" t="s">
        <v>4640</v>
      </c>
      <c r="B3789" s="57" t="s">
        <v>1550</v>
      </c>
      <c r="C3789" s="57" t="s">
        <v>4669</v>
      </c>
      <c r="D3789" s="91">
        <v>6</v>
      </c>
      <c r="E3789" s="57" t="s">
        <v>6043</v>
      </c>
      <c r="F3789" s="29">
        <f t="shared" si="187"/>
        <v>0.43233333333333329</v>
      </c>
      <c r="G3789" s="23">
        <f t="shared" si="188"/>
        <v>5.7442499999999992</v>
      </c>
      <c r="H3789" s="30"/>
      <c r="I3789" s="29"/>
      <c r="J3789" s="23">
        <f t="shared" si="189"/>
        <v>4.9672000000000001</v>
      </c>
      <c r="K3789" s="30"/>
      <c r="L3789" s="29"/>
      <c r="M3789" s="98">
        <v>0.33</v>
      </c>
      <c r="N3789" s="98">
        <v>5.4969999999999999</v>
      </c>
      <c r="O3789" s="98">
        <v>17.149999999999999</v>
      </c>
      <c r="P3789" s="98" t="s">
        <v>4944</v>
      </c>
      <c r="Q3789" s="98">
        <v>23.539000000000001</v>
      </c>
      <c r="R3789" s="98" t="s">
        <v>4944</v>
      </c>
      <c r="S3789" s="98" t="s">
        <v>4944</v>
      </c>
      <c r="T3789" s="98" t="s">
        <v>4944</v>
      </c>
      <c r="U3789" s="98">
        <v>1.2969999999999999</v>
      </c>
    </row>
    <row r="3790" spans="1:21" x14ac:dyDescent="0.25">
      <c r="A3790" s="57" t="s">
        <v>4640</v>
      </c>
      <c r="B3790" s="57" t="s">
        <v>4005</v>
      </c>
      <c r="C3790" s="57" t="s">
        <v>4695</v>
      </c>
      <c r="D3790" s="91">
        <v>11</v>
      </c>
      <c r="E3790" s="57" t="s">
        <v>7054</v>
      </c>
      <c r="F3790" s="29">
        <f t="shared" si="187"/>
        <v>0.432</v>
      </c>
      <c r="G3790" s="23">
        <f t="shared" si="188"/>
        <v>0.8</v>
      </c>
      <c r="H3790" s="30"/>
      <c r="I3790" s="29"/>
      <c r="J3790" s="23">
        <f t="shared" si="189"/>
        <v>0.54580000000000006</v>
      </c>
      <c r="K3790" s="30"/>
      <c r="L3790" s="29"/>
      <c r="M3790" s="98" t="s">
        <v>4944</v>
      </c>
      <c r="N3790" s="98" t="s">
        <v>4944</v>
      </c>
      <c r="O3790" s="98">
        <v>3.2</v>
      </c>
      <c r="P3790" s="98" t="s">
        <v>4944</v>
      </c>
      <c r="Q3790" s="98" t="s">
        <v>4944</v>
      </c>
      <c r="R3790" s="98">
        <v>1.4330000000000001</v>
      </c>
      <c r="S3790" s="98">
        <v>0.255</v>
      </c>
      <c r="T3790" s="98">
        <v>0.49099999999999999</v>
      </c>
      <c r="U3790" s="98">
        <v>0.55000000000000004</v>
      </c>
    </row>
    <row r="3791" spans="1:21" x14ac:dyDescent="0.25">
      <c r="A3791" s="57" t="s">
        <v>4640</v>
      </c>
      <c r="B3791" s="57" t="s">
        <v>3855</v>
      </c>
      <c r="C3791" s="57" t="s">
        <v>4668</v>
      </c>
      <c r="D3791" s="91">
        <v>6</v>
      </c>
      <c r="E3791" s="57" t="s">
        <v>5774</v>
      </c>
      <c r="F3791" s="29">
        <f t="shared" si="187"/>
        <v>0.43100000000000005</v>
      </c>
      <c r="G3791" s="23">
        <f t="shared" si="188"/>
        <v>1.3999999999999999E-2</v>
      </c>
      <c r="H3791" s="30"/>
      <c r="I3791" s="29"/>
      <c r="J3791" s="23">
        <f t="shared" si="189"/>
        <v>0.35580000000000001</v>
      </c>
      <c r="K3791" s="30"/>
      <c r="L3791" s="29"/>
      <c r="M3791" s="98">
        <v>5.0999999999999997E-2</v>
      </c>
      <c r="N3791" s="98" t="s">
        <v>4944</v>
      </c>
      <c r="O3791" s="98" t="s">
        <v>4944</v>
      </c>
      <c r="P3791" s="98">
        <v>5.0000000000000001E-3</v>
      </c>
      <c r="Q3791" s="98">
        <v>0.38900000000000001</v>
      </c>
      <c r="R3791" s="98">
        <v>9.7000000000000003E-2</v>
      </c>
      <c r="S3791" s="98">
        <v>0.61699999999999999</v>
      </c>
      <c r="T3791" s="98">
        <v>0.42899999999999999</v>
      </c>
      <c r="U3791" s="98">
        <v>0.247</v>
      </c>
    </row>
    <row r="3792" spans="1:21" x14ac:dyDescent="0.25">
      <c r="A3792" s="57" t="s">
        <v>4640</v>
      </c>
      <c r="B3792" s="57" t="s">
        <v>3866</v>
      </c>
      <c r="C3792" s="57" t="s">
        <v>4695</v>
      </c>
      <c r="D3792" s="91">
        <v>11</v>
      </c>
      <c r="E3792" s="57" t="s">
        <v>7071</v>
      </c>
      <c r="F3792" s="29">
        <f t="shared" si="187"/>
        <v>0.4306666666666667</v>
      </c>
      <c r="G3792" s="23">
        <f t="shared" si="188"/>
        <v>6.7000000000000004E-2</v>
      </c>
      <c r="H3792" s="30"/>
      <c r="I3792" s="29"/>
      <c r="J3792" s="23">
        <f t="shared" si="189"/>
        <v>3.8197999999999999</v>
      </c>
      <c r="K3792" s="30"/>
      <c r="L3792" s="29"/>
      <c r="M3792" s="98" t="s">
        <v>4944</v>
      </c>
      <c r="N3792" s="98" t="s">
        <v>4944</v>
      </c>
      <c r="O3792" s="98" t="s">
        <v>4944</v>
      </c>
      <c r="P3792" s="98">
        <v>0.26800000000000002</v>
      </c>
      <c r="Q3792" s="98" t="s">
        <v>4944</v>
      </c>
      <c r="R3792" s="98">
        <v>17.806999999999999</v>
      </c>
      <c r="S3792" s="98">
        <v>1.292</v>
      </c>
      <c r="T3792" s="98" t="s">
        <v>4944</v>
      </c>
      <c r="U3792" s="98" t="s">
        <v>4944</v>
      </c>
    </row>
    <row r="3793" spans="1:21" x14ac:dyDescent="0.25">
      <c r="A3793" s="57" t="s">
        <v>4640</v>
      </c>
      <c r="B3793" s="57" t="s">
        <v>4473</v>
      </c>
      <c r="C3793" s="57" t="s">
        <v>4677</v>
      </c>
      <c r="D3793" s="91">
        <v>6</v>
      </c>
      <c r="E3793" s="57" t="s">
        <v>6257</v>
      </c>
      <c r="F3793" s="29">
        <f t="shared" si="187"/>
        <v>0.42166666666666663</v>
      </c>
      <c r="G3793" s="23">
        <f t="shared" si="188"/>
        <v>0.66249999999999998</v>
      </c>
      <c r="H3793" s="30"/>
      <c r="I3793" s="29"/>
      <c r="J3793" s="23">
        <f t="shared" si="189"/>
        <v>0.253</v>
      </c>
      <c r="K3793" s="30"/>
      <c r="L3793" s="29"/>
      <c r="M3793" s="98" t="s">
        <v>4944</v>
      </c>
      <c r="N3793" s="98" t="s">
        <v>4944</v>
      </c>
      <c r="O3793" s="98" t="s">
        <v>4944</v>
      </c>
      <c r="P3793" s="98">
        <v>2.65</v>
      </c>
      <c r="Q3793" s="98" t="s">
        <v>4944</v>
      </c>
      <c r="R3793" s="98" t="s">
        <v>4944</v>
      </c>
      <c r="S3793" s="98">
        <v>1.2649999999999999</v>
      </c>
      <c r="T3793" s="98" t="s">
        <v>4944</v>
      </c>
      <c r="U3793" s="98" t="s">
        <v>4944</v>
      </c>
    </row>
    <row r="3794" spans="1:21" x14ac:dyDescent="0.25">
      <c r="A3794" s="57" t="s">
        <v>4640</v>
      </c>
      <c r="B3794" s="57" t="s">
        <v>270</v>
      </c>
      <c r="C3794" s="57" t="s">
        <v>4669</v>
      </c>
      <c r="D3794" s="91">
        <v>6</v>
      </c>
      <c r="E3794" s="57" t="s">
        <v>5938</v>
      </c>
      <c r="F3794" s="29">
        <f t="shared" si="187"/>
        <v>0.41866666666666669</v>
      </c>
      <c r="G3794" s="23">
        <f t="shared" si="188"/>
        <v>5.525E-2</v>
      </c>
      <c r="H3794" s="30"/>
      <c r="I3794" s="29"/>
      <c r="J3794" s="23">
        <f t="shared" si="189"/>
        <v>0.438</v>
      </c>
      <c r="K3794" s="30"/>
      <c r="L3794" s="29"/>
      <c r="M3794" s="98" t="s">
        <v>4944</v>
      </c>
      <c r="N3794" s="98">
        <v>6.2E-2</v>
      </c>
      <c r="O3794" s="98" t="s">
        <v>4944</v>
      </c>
      <c r="P3794" s="98">
        <v>0.159</v>
      </c>
      <c r="Q3794" s="98">
        <v>0.93400000000000005</v>
      </c>
      <c r="R3794" s="98" t="s">
        <v>4944</v>
      </c>
      <c r="S3794" s="98">
        <v>0.252</v>
      </c>
      <c r="T3794" s="98">
        <v>1.004</v>
      </c>
      <c r="U3794" s="98" t="s">
        <v>4944</v>
      </c>
    </row>
    <row r="3795" spans="1:21" x14ac:dyDescent="0.25">
      <c r="A3795" s="57" t="s">
        <v>4640</v>
      </c>
      <c r="B3795" s="57" t="s">
        <v>2779</v>
      </c>
      <c r="C3795" s="57" t="s">
        <v>4698</v>
      </c>
      <c r="D3795" s="91">
        <v>11</v>
      </c>
      <c r="E3795" s="57" t="s">
        <v>7189</v>
      </c>
      <c r="F3795" s="29">
        <f t="shared" si="187"/>
        <v>0.41633333333333339</v>
      </c>
      <c r="G3795" s="23">
        <f t="shared" si="188"/>
        <v>0</v>
      </c>
      <c r="H3795" s="30"/>
      <c r="I3795" s="29"/>
      <c r="J3795" s="23">
        <f t="shared" si="189"/>
        <v>0.24980000000000002</v>
      </c>
      <c r="K3795" s="30"/>
      <c r="L3795" s="29"/>
      <c r="M3795" s="98" t="s">
        <v>4944</v>
      </c>
      <c r="N3795" s="98" t="s">
        <v>4944</v>
      </c>
      <c r="O3795" s="98" t="s">
        <v>4944</v>
      </c>
      <c r="P3795" s="98" t="s">
        <v>4944</v>
      </c>
      <c r="Q3795" s="98" t="s">
        <v>4944</v>
      </c>
      <c r="R3795" s="98" t="s">
        <v>4944</v>
      </c>
      <c r="S3795" s="98">
        <v>0.67600000000000005</v>
      </c>
      <c r="T3795" s="98" t="s">
        <v>4944</v>
      </c>
      <c r="U3795" s="98">
        <v>0.57299999999999995</v>
      </c>
    </row>
    <row r="3796" spans="1:21" x14ac:dyDescent="0.25">
      <c r="A3796" s="57" t="s">
        <v>4640</v>
      </c>
      <c r="B3796" s="57" t="s">
        <v>1484</v>
      </c>
      <c r="C3796" s="57" t="s">
        <v>4641</v>
      </c>
      <c r="D3796" s="91">
        <v>1</v>
      </c>
      <c r="E3796" s="57" t="s">
        <v>4977</v>
      </c>
      <c r="F3796" s="29">
        <f t="shared" si="187"/>
        <v>0.41599999999999998</v>
      </c>
      <c r="G3796" s="23">
        <f t="shared" si="188"/>
        <v>0</v>
      </c>
      <c r="H3796" s="30"/>
      <c r="I3796" s="29"/>
      <c r="J3796" s="23">
        <f t="shared" si="189"/>
        <v>0.24959999999999999</v>
      </c>
      <c r="K3796" s="30"/>
      <c r="L3796" s="29"/>
      <c r="M3796" s="98" t="s">
        <v>4944</v>
      </c>
      <c r="N3796" s="98" t="s">
        <v>4944</v>
      </c>
      <c r="O3796" s="98" t="s">
        <v>4944</v>
      </c>
      <c r="P3796" s="98" t="s">
        <v>4944</v>
      </c>
      <c r="Q3796" s="98" t="s">
        <v>4944</v>
      </c>
      <c r="R3796" s="98" t="s">
        <v>4944</v>
      </c>
      <c r="S3796" s="98" t="s">
        <v>4944</v>
      </c>
      <c r="T3796" s="98">
        <v>1.2230000000000001</v>
      </c>
      <c r="U3796" s="98">
        <v>2.5000000000000001E-2</v>
      </c>
    </row>
    <row r="3797" spans="1:21" x14ac:dyDescent="0.25">
      <c r="A3797" s="57" t="s">
        <v>4640</v>
      </c>
      <c r="B3797" s="57" t="s">
        <v>2939</v>
      </c>
      <c r="C3797" s="57" t="s">
        <v>4669</v>
      </c>
      <c r="D3797" s="91">
        <v>6</v>
      </c>
      <c r="E3797" s="57" t="s">
        <v>5870</v>
      </c>
      <c r="F3797" s="29">
        <f t="shared" si="187"/>
        <v>0.41533333333333333</v>
      </c>
      <c r="G3797" s="23">
        <f t="shared" si="188"/>
        <v>0</v>
      </c>
      <c r="H3797" s="30"/>
      <c r="I3797" s="29"/>
      <c r="J3797" s="23">
        <f t="shared" si="189"/>
        <v>0.2492</v>
      </c>
      <c r="K3797" s="30"/>
      <c r="L3797" s="29"/>
      <c r="M3797" s="98" t="s">
        <v>4944</v>
      </c>
      <c r="N3797" s="98" t="s">
        <v>4944</v>
      </c>
      <c r="O3797" s="98" t="s">
        <v>4944</v>
      </c>
      <c r="P3797" s="98" t="s">
        <v>4944</v>
      </c>
      <c r="Q3797" s="98" t="s">
        <v>4944</v>
      </c>
      <c r="R3797" s="98" t="s">
        <v>4944</v>
      </c>
      <c r="S3797" s="98" t="s">
        <v>4944</v>
      </c>
      <c r="T3797" s="98" t="s">
        <v>4944</v>
      </c>
      <c r="U3797" s="98">
        <v>1.246</v>
      </c>
    </row>
    <row r="3798" spans="1:21" x14ac:dyDescent="0.25">
      <c r="A3798" s="57" t="s">
        <v>4640</v>
      </c>
      <c r="B3798" s="57" t="s">
        <v>3051</v>
      </c>
      <c r="C3798" s="57" t="s">
        <v>4695</v>
      </c>
      <c r="D3798" s="91">
        <v>11</v>
      </c>
      <c r="E3798" s="57" t="s">
        <v>7017</v>
      </c>
      <c r="F3798" s="29">
        <f t="shared" si="187"/>
        <v>0.40533333333333332</v>
      </c>
      <c r="G3798" s="23">
        <f t="shared" si="188"/>
        <v>8.9695</v>
      </c>
      <c r="H3798" s="30"/>
      <c r="I3798" s="29"/>
      <c r="J3798" s="23">
        <f t="shared" si="189"/>
        <v>1.1062000000000001</v>
      </c>
      <c r="K3798" s="30"/>
      <c r="L3798" s="29"/>
      <c r="M3798" s="98">
        <v>22.943999999999999</v>
      </c>
      <c r="N3798" s="98">
        <v>12.574</v>
      </c>
      <c r="O3798" s="98">
        <v>0.36</v>
      </c>
      <c r="P3798" s="98" t="s">
        <v>4944</v>
      </c>
      <c r="Q3798" s="98">
        <v>4.3150000000000004</v>
      </c>
      <c r="R3798" s="98" t="s">
        <v>4944</v>
      </c>
      <c r="S3798" s="98">
        <v>1.1870000000000001</v>
      </c>
      <c r="T3798" s="98" t="s">
        <v>4944</v>
      </c>
      <c r="U3798" s="98">
        <v>2.9000000000000001E-2</v>
      </c>
    </row>
    <row r="3799" spans="1:21" x14ac:dyDescent="0.25">
      <c r="A3799" s="57" t="s">
        <v>4640</v>
      </c>
      <c r="B3799" s="57" t="s">
        <v>2473</v>
      </c>
      <c r="C3799" s="57" t="s">
        <v>4669</v>
      </c>
      <c r="D3799" s="91">
        <v>6</v>
      </c>
      <c r="E3799" s="57" t="s">
        <v>5848</v>
      </c>
      <c r="F3799" s="29">
        <f t="shared" si="187"/>
        <v>0.40433333333333338</v>
      </c>
      <c r="G3799" s="23">
        <f t="shared" si="188"/>
        <v>0.31674999999999998</v>
      </c>
      <c r="H3799" s="30"/>
      <c r="I3799" s="29"/>
      <c r="J3799" s="23">
        <f t="shared" si="189"/>
        <v>0.63819999999999999</v>
      </c>
      <c r="K3799" s="30"/>
      <c r="L3799" s="29"/>
      <c r="M3799" s="98" t="s">
        <v>4944</v>
      </c>
      <c r="N3799" s="98" t="s">
        <v>4944</v>
      </c>
      <c r="O3799" s="98" t="s">
        <v>4944</v>
      </c>
      <c r="P3799" s="98">
        <v>1.2669999999999999</v>
      </c>
      <c r="Q3799" s="98">
        <v>1.893</v>
      </c>
      <c r="R3799" s="98">
        <v>8.5000000000000006E-2</v>
      </c>
      <c r="S3799" s="98">
        <v>0.46800000000000003</v>
      </c>
      <c r="T3799" s="98">
        <v>5.3999999999999999E-2</v>
      </c>
      <c r="U3799" s="98">
        <v>0.69099999999999995</v>
      </c>
    </row>
    <row r="3800" spans="1:21" x14ac:dyDescent="0.25">
      <c r="A3800" s="57" t="s">
        <v>4640</v>
      </c>
      <c r="B3800" s="57" t="s">
        <v>3331</v>
      </c>
      <c r="C3800" s="57" t="s">
        <v>4731</v>
      </c>
      <c r="D3800" s="91">
        <v>18</v>
      </c>
      <c r="E3800" s="57" t="s">
        <v>9390</v>
      </c>
      <c r="F3800" s="29">
        <f t="shared" si="187"/>
        <v>0.39599999999999996</v>
      </c>
      <c r="G3800" s="23">
        <f t="shared" si="188"/>
        <v>2.1499999999999998E-2</v>
      </c>
      <c r="H3800" s="30"/>
      <c r="I3800" s="29"/>
      <c r="J3800" s="23">
        <f t="shared" si="189"/>
        <v>1.2454000000000001</v>
      </c>
      <c r="K3800" s="30"/>
      <c r="L3800" s="29"/>
      <c r="M3800" s="98" t="s">
        <v>4944</v>
      </c>
      <c r="N3800" s="98" t="s">
        <v>4944</v>
      </c>
      <c r="O3800" s="98">
        <v>7.3999999999999996E-2</v>
      </c>
      <c r="P3800" s="98">
        <v>1.2E-2</v>
      </c>
      <c r="Q3800" s="98" t="s">
        <v>4944</v>
      </c>
      <c r="R3800" s="98">
        <v>5.0389999999999997</v>
      </c>
      <c r="S3800" s="98">
        <v>0.28999999999999998</v>
      </c>
      <c r="T3800" s="98">
        <v>0.7</v>
      </c>
      <c r="U3800" s="98">
        <v>0.19800000000000001</v>
      </c>
    </row>
    <row r="3801" spans="1:21" x14ac:dyDescent="0.25">
      <c r="A3801" s="57" t="s">
        <v>4640</v>
      </c>
      <c r="B3801" s="57" t="s">
        <v>1762</v>
      </c>
      <c r="C3801" s="57" t="s">
        <v>4668</v>
      </c>
      <c r="D3801" s="91">
        <v>6</v>
      </c>
      <c r="E3801" s="57" t="s">
        <v>5690</v>
      </c>
      <c r="F3801" s="29">
        <f t="shared" si="187"/>
        <v>0.39066666666666666</v>
      </c>
      <c r="G3801" s="23">
        <f t="shared" si="188"/>
        <v>0.27625</v>
      </c>
      <c r="H3801" s="30"/>
      <c r="I3801" s="29"/>
      <c r="J3801" s="23">
        <f t="shared" si="189"/>
        <v>0.36580000000000001</v>
      </c>
      <c r="K3801" s="30"/>
      <c r="L3801" s="29"/>
      <c r="M3801" s="98" t="s">
        <v>4944</v>
      </c>
      <c r="N3801" s="98">
        <v>1.105</v>
      </c>
      <c r="O3801" s="98" t="s">
        <v>4944</v>
      </c>
      <c r="P3801" s="98" t="s">
        <v>4944</v>
      </c>
      <c r="Q3801" s="98" t="s">
        <v>4944</v>
      </c>
      <c r="R3801" s="98">
        <v>0.65700000000000003</v>
      </c>
      <c r="S3801" s="98">
        <v>0.58799999999999997</v>
      </c>
      <c r="T3801" s="98">
        <v>0.58399999999999996</v>
      </c>
      <c r="U3801" s="98" t="s">
        <v>4944</v>
      </c>
    </row>
    <row r="3802" spans="1:21" x14ac:dyDescent="0.25">
      <c r="A3802" s="57" t="s">
        <v>4640</v>
      </c>
      <c r="B3802" s="57" t="s">
        <v>1007</v>
      </c>
      <c r="C3802" s="57" t="s">
        <v>4669</v>
      </c>
      <c r="D3802" s="91">
        <v>6</v>
      </c>
      <c r="E3802" s="57" t="s">
        <v>5874</v>
      </c>
      <c r="F3802" s="29">
        <f t="shared" si="187"/>
        <v>0.38866666666666666</v>
      </c>
      <c r="G3802" s="23">
        <f t="shared" si="188"/>
        <v>5.2499999999999998E-2</v>
      </c>
      <c r="H3802" s="30"/>
      <c r="I3802" s="29"/>
      <c r="J3802" s="23">
        <f t="shared" si="189"/>
        <v>0.23319999999999999</v>
      </c>
      <c r="K3802" s="30"/>
      <c r="L3802" s="29"/>
      <c r="M3802" s="98">
        <v>0.21</v>
      </c>
      <c r="N3802" s="98" t="s">
        <v>4944</v>
      </c>
      <c r="O3802" s="98" t="s">
        <v>4944</v>
      </c>
      <c r="P3802" s="98" t="s">
        <v>4944</v>
      </c>
      <c r="Q3802" s="98" t="s">
        <v>4944</v>
      </c>
      <c r="R3802" s="98" t="s">
        <v>4944</v>
      </c>
      <c r="S3802" s="98">
        <v>0.443</v>
      </c>
      <c r="T3802" s="98">
        <v>0.11600000000000001</v>
      </c>
      <c r="U3802" s="98">
        <v>0.60699999999999998</v>
      </c>
    </row>
    <row r="3803" spans="1:21" x14ac:dyDescent="0.25">
      <c r="A3803" s="57" t="s">
        <v>4640</v>
      </c>
      <c r="B3803" s="57" t="s">
        <v>1984</v>
      </c>
      <c r="C3803" s="57" t="s">
        <v>4714</v>
      </c>
      <c r="D3803" s="91">
        <v>15</v>
      </c>
      <c r="E3803" s="57" t="s">
        <v>8050</v>
      </c>
      <c r="F3803" s="29">
        <f t="shared" si="187"/>
        <v>0.38000000000000006</v>
      </c>
      <c r="G3803" s="23">
        <f t="shared" si="188"/>
        <v>9.4E-2</v>
      </c>
      <c r="H3803" s="30"/>
      <c r="I3803" s="29"/>
      <c r="J3803" s="23">
        <f t="shared" si="189"/>
        <v>0.26820000000000005</v>
      </c>
      <c r="K3803" s="30"/>
      <c r="L3803" s="29"/>
      <c r="M3803" s="98" t="s">
        <v>4944</v>
      </c>
      <c r="N3803" s="98" t="s">
        <v>4944</v>
      </c>
      <c r="O3803" s="98">
        <v>0.376</v>
      </c>
      <c r="P3803" s="98" t="s">
        <v>4944</v>
      </c>
      <c r="Q3803" s="98" t="s">
        <v>4944</v>
      </c>
      <c r="R3803" s="98">
        <v>0.20100000000000001</v>
      </c>
      <c r="S3803" s="98">
        <v>0.21</v>
      </c>
      <c r="T3803" s="98">
        <v>0.93</v>
      </c>
      <c r="U3803" s="98" t="s">
        <v>4944</v>
      </c>
    </row>
    <row r="3804" spans="1:21" x14ac:dyDescent="0.25">
      <c r="A3804" s="57" t="s">
        <v>4640</v>
      </c>
      <c r="B3804" s="57" t="s">
        <v>2697</v>
      </c>
      <c r="C3804" s="57" t="s">
        <v>4714</v>
      </c>
      <c r="D3804" s="91">
        <v>15</v>
      </c>
      <c r="E3804" s="57" t="s">
        <v>8051</v>
      </c>
      <c r="F3804" s="29">
        <f t="shared" si="187"/>
        <v>0.37799999999999995</v>
      </c>
      <c r="G3804" s="23">
        <f t="shared" si="188"/>
        <v>38.338000000000001</v>
      </c>
      <c r="H3804" s="30"/>
      <c r="I3804" s="29"/>
      <c r="J3804" s="23">
        <f t="shared" si="189"/>
        <v>0.30780000000000002</v>
      </c>
      <c r="K3804" s="30"/>
      <c r="L3804" s="29"/>
      <c r="M3804" s="98" t="s">
        <v>4944</v>
      </c>
      <c r="N3804" s="98" t="s">
        <v>4944</v>
      </c>
      <c r="O3804" s="98" t="s">
        <v>4944</v>
      </c>
      <c r="P3804" s="98">
        <v>153.352</v>
      </c>
      <c r="Q3804" s="98">
        <v>0.19500000000000001</v>
      </c>
      <c r="R3804" s="98">
        <v>0.21</v>
      </c>
      <c r="S3804" s="98">
        <v>0.41899999999999998</v>
      </c>
      <c r="T3804" s="98">
        <v>0.23400000000000001</v>
      </c>
      <c r="U3804" s="98">
        <v>0.48099999999999998</v>
      </c>
    </row>
    <row r="3805" spans="1:21" x14ac:dyDescent="0.25">
      <c r="A3805" s="57" t="s">
        <v>4640</v>
      </c>
      <c r="B3805" s="57" t="s">
        <v>3020</v>
      </c>
      <c r="C3805" s="57" t="s">
        <v>4647</v>
      </c>
      <c r="D3805" s="91">
        <v>2</v>
      </c>
      <c r="E3805" s="57" t="s">
        <v>5138</v>
      </c>
      <c r="F3805" s="29">
        <f t="shared" si="187"/>
        <v>0.3726666666666667</v>
      </c>
      <c r="G3805" s="23">
        <f t="shared" si="188"/>
        <v>0</v>
      </c>
      <c r="H3805" s="30"/>
      <c r="I3805" s="29"/>
      <c r="J3805" s="23">
        <f t="shared" si="189"/>
        <v>0.22360000000000002</v>
      </c>
      <c r="K3805" s="30"/>
      <c r="L3805" s="29"/>
      <c r="M3805" s="98" t="s">
        <v>4944</v>
      </c>
      <c r="N3805" s="98" t="s">
        <v>4944</v>
      </c>
      <c r="O3805" s="98" t="s">
        <v>4944</v>
      </c>
      <c r="P3805" s="98" t="s">
        <v>4944</v>
      </c>
      <c r="Q3805" s="98" t="s">
        <v>4944</v>
      </c>
      <c r="R3805" s="98" t="s">
        <v>4944</v>
      </c>
      <c r="S3805" s="98" t="s">
        <v>4944</v>
      </c>
      <c r="T3805" s="98">
        <v>1.1180000000000001</v>
      </c>
      <c r="U3805" s="98" t="s">
        <v>4944</v>
      </c>
    </row>
    <row r="3806" spans="1:21" x14ac:dyDescent="0.25">
      <c r="A3806" s="57" t="s">
        <v>4640</v>
      </c>
      <c r="B3806" s="57" t="s">
        <v>9692</v>
      </c>
      <c r="C3806" s="57" t="s">
        <v>4698</v>
      </c>
      <c r="D3806" s="91">
        <v>11</v>
      </c>
      <c r="E3806" s="57" t="s">
        <v>9693</v>
      </c>
      <c r="F3806" s="29">
        <f t="shared" si="187"/>
        <v>0.371</v>
      </c>
      <c r="G3806" s="23">
        <f t="shared" si="188"/>
        <v>0</v>
      </c>
      <c r="H3806" s="30"/>
      <c r="I3806" s="29"/>
      <c r="J3806" s="23">
        <f t="shared" si="189"/>
        <v>0.22259999999999999</v>
      </c>
      <c r="K3806" s="30"/>
      <c r="L3806" s="29"/>
      <c r="M3806" s="98" t="s">
        <v>4944</v>
      </c>
      <c r="N3806" s="98" t="s">
        <v>4944</v>
      </c>
      <c r="O3806" s="98" t="s">
        <v>4944</v>
      </c>
      <c r="P3806" s="98" t="s">
        <v>4944</v>
      </c>
      <c r="Q3806" s="98" t="s">
        <v>4944</v>
      </c>
      <c r="R3806" s="98" t="s">
        <v>4944</v>
      </c>
      <c r="S3806" s="98">
        <v>1.113</v>
      </c>
      <c r="T3806" s="98" t="s">
        <v>4944</v>
      </c>
      <c r="U3806" s="98" t="s">
        <v>4944</v>
      </c>
    </row>
    <row r="3807" spans="1:21" x14ac:dyDescent="0.25">
      <c r="A3807" s="57" t="s">
        <v>4640</v>
      </c>
      <c r="B3807" s="57" t="s">
        <v>2899</v>
      </c>
      <c r="C3807" s="57" t="s">
        <v>4724</v>
      </c>
      <c r="D3807" s="91">
        <v>16</v>
      </c>
      <c r="E3807" s="57" t="s">
        <v>8949</v>
      </c>
      <c r="F3807" s="29">
        <f t="shared" si="187"/>
        <v>0.36933333333333329</v>
      </c>
      <c r="G3807" s="23">
        <f t="shared" si="188"/>
        <v>7.2435</v>
      </c>
      <c r="H3807" s="30"/>
      <c r="I3807" s="29"/>
      <c r="J3807" s="23">
        <f t="shared" si="189"/>
        <v>2.915</v>
      </c>
      <c r="K3807" s="30"/>
      <c r="L3807" s="29"/>
      <c r="M3807" s="98">
        <v>5.0000000000000001E-3</v>
      </c>
      <c r="N3807" s="98">
        <v>12.316000000000001</v>
      </c>
      <c r="O3807" s="98">
        <v>16.652999999999999</v>
      </c>
      <c r="P3807" s="98" t="s">
        <v>4944</v>
      </c>
      <c r="Q3807" s="98" t="s">
        <v>4944</v>
      </c>
      <c r="R3807" s="98">
        <v>13.467000000000001</v>
      </c>
      <c r="S3807" s="98">
        <v>0.74</v>
      </c>
      <c r="T3807" s="98">
        <v>0.30299999999999999</v>
      </c>
      <c r="U3807" s="98">
        <v>6.5000000000000002E-2</v>
      </c>
    </row>
    <row r="3808" spans="1:21" x14ac:dyDescent="0.25">
      <c r="A3808" s="57" t="s">
        <v>4640</v>
      </c>
      <c r="B3808" s="57" t="s">
        <v>3299</v>
      </c>
      <c r="C3808" s="57" t="s">
        <v>4723</v>
      </c>
      <c r="D3808" s="91">
        <v>16</v>
      </c>
      <c r="E3808" s="57" t="s">
        <v>8627</v>
      </c>
      <c r="F3808" s="29">
        <f t="shared" ref="F3808:F3871" si="190">SUM(S3808:U3808)/3</f>
        <v>0.3666666666666667</v>
      </c>
      <c r="G3808" s="23">
        <f t="shared" ref="G3808:G3871" si="191">SUM(M3808:P3808)/4</f>
        <v>2.9675000000000002</v>
      </c>
      <c r="H3808" s="30"/>
      <c r="I3808" s="29"/>
      <c r="J3808" s="23">
        <f t="shared" ref="J3808:J3871" si="192">SUM(Q3808:U3808)/5</f>
        <v>2.2442000000000002</v>
      </c>
      <c r="K3808" s="30"/>
      <c r="L3808" s="29"/>
      <c r="M3808" s="98" t="s">
        <v>4944</v>
      </c>
      <c r="N3808" s="98">
        <v>2.7530000000000001</v>
      </c>
      <c r="O3808" s="98" t="s">
        <v>4944</v>
      </c>
      <c r="P3808" s="98">
        <v>9.1170000000000009</v>
      </c>
      <c r="Q3808" s="98">
        <v>0.22</v>
      </c>
      <c r="R3808" s="98">
        <v>9.9009999999999998</v>
      </c>
      <c r="S3808" s="98" t="s">
        <v>4944</v>
      </c>
      <c r="T3808" s="98" t="s">
        <v>4944</v>
      </c>
      <c r="U3808" s="98">
        <v>1.1000000000000001</v>
      </c>
    </row>
    <row r="3809" spans="1:21" x14ac:dyDescent="0.25">
      <c r="A3809" s="57" t="s">
        <v>4640</v>
      </c>
      <c r="B3809" s="57" t="s">
        <v>3946</v>
      </c>
      <c r="C3809" s="57" t="s">
        <v>4700</v>
      </c>
      <c r="D3809" s="91">
        <v>11</v>
      </c>
      <c r="E3809" s="57" t="s">
        <v>7244</v>
      </c>
      <c r="F3809" s="29">
        <f t="shared" si="190"/>
        <v>0.36366666666666664</v>
      </c>
      <c r="G3809" s="23">
        <f t="shared" si="191"/>
        <v>0</v>
      </c>
      <c r="H3809" s="30"/>
      <c r="I3809" s="29"/>
      <c r="J3809" s="23">
        <f t="shared" si="192"/>
        <v>0.21820000000000001</v>
      </c>
      <c r="K3809" s="30"/>
      <c r="L3809" s="29"/>
      <c r="M3809" s="98" t="s">
        <v>4944</v>
      </c>
      <c r="N3809" s="98" t="s">
        <v>4944</v>
      </c>
      <c r="O3809" s="98" t="s">
        <v>4944</v>
      </c>
      <c r="P3809" s="98" t="s">
        <v>4944</v>
      </c>
      <c r="Q3809" s="98" t="s">
        <v>4944</v>
      </c>
      <c r="R3809" s="98" t="s">
        <v>4944</v>
      </c>
      <c r="S3809" s="98" t="s">
        <v>4944</v>
      </c>
      <c r="T3809" s="98">
        <v>1.091</v>
      </c>
      <c r="U3809" s="98" t="s">
        <v>4944</v>
      </c>
    </row>
    <row r="3810" spans="1:21" x14ac:dyDescent="0.25">
      <c r="A3810" s="57" t="s">
        <v>4640</v>
      </c>
      <c r="B3810" s="57" t="s">
        <v>3178</v>
      </c>
      <c r="C3810" s="57" t="s">
        <v>4711</v>
      </c>
      <c r="D3810" s="91">
        <v>14</v>
      </c>
      <c r="E3810" s="57" t="s">
        <v>7738</v>
      </c>
      <c r="F3810" s="29">
        <f t="shared" si="190"/>
        <v>0.36233333333333334</v>
      </c>
      <c r="G3810" s="23">
        <f t="shared" si="191"/>
        <v>17.122499999999999</v>
      </c>
      <c r="H3810" s="30"/>
      <c r="I3810" s="29"/>
      <c r="J3810" s="23">
        <f t="shared" si="192"/>
        <v>0.44980000000000003</v>
      </c>
      <c r="K3810" s="30"/>
      <c r="L3810" s="29"/>
      <c r="M3810" s="98">
        <v>21.777000000000001</v>
      </c>
      <c r="N3810" s="98">
        <v>2.63</v>
      </c>
      <c r="O3810" s="98">
        <v>3.6339999999999999</v>
      </c>
      <c r="P3810" s="98">
        <v>40.448999999999998</v>
      </c>
      <c r="Q3810" s="98" t="s">
        <v>4944</v>
      </c>
      <c r="R3810" s="98">
        <v>1.1619999999999999</v>
      </c>
      <c r="S3810" s="98">
        <v>0.76</v>
      </c>
      <c r="T3810" s="98">
        <v>0.32700000000000001</v>
      </c>
      <c r="U3810" s="98" t="s">
        <v>4944</v>
      </c>
    </row>
    <row r="3811" spans="1:21" x14ac:dyDescent="0.25">
      <c r="A3811" s="57" t="s">
        <v>4640</v>
      </c>
      <c r="B3811" s="57" t="s">
        <v>3247</v>
      </c>
      <c r="C3811" s="57" t="s">
        <v>4680</v>
      </c>
      <c r="D3811" s="91">
        <v>7</v>
      </c>
      <c r="E3811" s="57" t="s">
        <v>6519</v>
      </c>
      <c r="F3811" s="29">
        <f t="shared" si="190"/>
        <v>0.36133333333333334</v>
      </c>
      <c r="G3811" s="23">
        <f t="shared" si="191"/>
        <v>0.23</v>
      </c>
      <c r="H3811" s="30"/>
      <c r="I3811" s="29"/>
      <c r="J3811" s="23">
        <f t="shared" si="192"/>
        <v>1.8201999999999998</v>
      </c>
      <c r="K3811" s="30"/>
      <c r="L3811" s="29"/>
      <c r="M3811" s="98" t="s">
        <v>4944</v>
      </c>
      <c r="N3811" s="98" t="s">
        <v>4944</v>
      </c>
      <c r="O3811" s="98">
        <v>0.92</v>
      </c>
      <c r="P3811" s="98" t="s">
        <v>4944</v>
      </c>
      <c r="Q3811" s="98">
        <v>8.0169999999999995</v>
      </c>
      <c r="R3811" s="98" t="s">
        <v>4944</v>
      </c>
      <c r="S3811" s="98">
        <v>0.25700000000000001</v>
      </c>
      <c r="T3811" s="98">
        <v>0.59099999999999997</v>
      </c>
      <c r="U3811" s="98">
        <v>0.23599999999999999</v>
      </c>
    </row>
    <row r="3812" spans="1:21" x14ac:dyDescent="0.25">
      <c r="A3812" s="57" t="s">
        <v>4640</v>
      </c>
      <c r="B3812" s="57" t="s">
        <v>2092</v>
      </c>
      <c r="C3812" s="57" t="s">
        <v>4647</v>
      </c>
      <c r="D3812" s="91">
        <v>2</v>
      </c>
      <c r="E3812" s="57" t="s">
        <v>5157</v>
      </c>
      <c r="F3812" s="29">
        <f t="shared" si="190"/>
        <v>0.36066666666666664</v>
      </c>
      <c r="G3812" s="23">
        <f t="shared" si="191"/>
        <v>0.18875</v>
      </c>
      <c r="H3812" s="30"/>
      <c r="I3812" s="29"/>
      <c r="J3812" s="23">
        <f t="shared" si="192"/>
        <v>0.21639999999999998</v>
      </c>
      <c r="K3812" s="30"/>
      <c r="L3812" s="29"/>
      <c r="M3812" s="98" t="s">
        <v>4944</v>
      </c>
      <c r="N3812" s="98">
        <v>9.1999999999999998E-2</v>
      </c>
      <c r="O3812" s="98">
        <v>0.66300000000000003</v>
      </c>
      <c r="P3812" s="98" t="s">
        <v>4944</v>
      </c>
      <c r="Q3812" s="98" t="s">
        <v>4944</v>
      </c>
      <c r="R3812" s="98" t="s">
        <v>4944</v>
      </c>
      <c r="S3812" s="98">
        <v>0.35299999999999998</v>
      </c>
      <c r="T3812" s="98">
        <v>0.72899999999999998</v>
      </c>
      <c r="U3812" s="98" t="s">
        <v>4944</v>
      </c>
    </row>
    <row r="3813" spans="1:21" x14ac:dyDescent="0.25">
      <c r="A3813" s="57" t="s">
        <v>4640</v>
      </c>
      <c r="B3813" s="57" t="s">
        <v>464</v>
      </c>
      <c r="C3813" s="57" t="s">
        <v>4669</v>
      </c>
      <c r="D3813" s="91">
        <v>6</v>
      </c>
      <c r="E3813" s="57" t="s">
        <v>5910</v>
      </c>
      <c r="F3813" s="29">
        <f t="shared" si="190"/>
        <v>0.35933333333333328</v>
      </c>
      <c r="G3813" s="23">
        <f t="shared" si="191"/>
        <v>1.125E-2</v>
      </c>
      <c r="H3813" s="30"/>
      <c r="I3813" s="29"/>
      <c r="J3813" s="23">
        <f t="shared" si="192"/>
        <v>0.21559999999999996</v>
      </c>
      <c r="K3813" s="30"/>
      <c r="L3813" s="29"/>
      <c r="M3813" s="98">
        <v>4.4999999999999998E-2</v>
      </c>
      <c r="N3813" s="98" t="s">
        <v>4944</v>
      </c>
      <c r="O3813" s="98" t="s">
        <v>4944</v>
      </c>
      <c r="P3813" s="98" t="s">
        <v>4944</v>
      </c>
      <c r="Q3813" s="98" t="s">
        <v>4944</v>
      </c>
      <c r="R3813" s="98" t="s">
        <v>4944</v>
      </c>
      <c r="S3813" s="98">
        <v>0.36699999999999999</v>
      </c>
      <c r="T3813" s="98">
        <v>0.71099999999999997</v>
      </c>
      <c r="U3813" s="98" t="s">
        <v>4944</v>
      </c>
    </row>
    <row r="3814" spans="1:21" x14ac:dyDescent="0.25">
      <c r="A3814" s="57" t="s">
        <v>4640</v>
      </c>
      <c r="B3814" s="57" t="s">
        <v>3870</v>
      </c>
      <c r="C3814" s="57" t="s">
        <v>4669</v>
      </c>
      <c r="D3814" s="91">
        <v>6</v>
      </c>
      <c r="E3814" s="57" t="s">
        <v>6027</v>
      </c>
      <c r="F3814" s="29">
        <f t="shared" si="190"/>
        <v>0.35800000000000004</v>
      </c>
      <c r="G3814" s="23">
        <f t="shared" si="191"/>
        <v>0</v>
      </c>
      <c r="H3814" s="30"/>
      <c r="I3814" s="29"/>
      <c r="J3814" s="23">
        <f t="shared" si="192"/>
        <v>0.21480000000000002</v>
      </c>
      <c r="K3814" s="30"/>
      <c r="L3814" s="29"/>
      <c r="M3814" s="98" t="s">
        <v>4944</v>
      </c>
      <c r="N3814" s="98" t="s">
        <v>4944</v>
      </c>
      <c r="O3814" s="98" t="s">
        <v>4944</v>
      </c>
      <c r="P3814" s="98" t="s">
        <v>4944</v>
      </c>
      <c r="Q3814" s="98" t="s">
        <v>4944</v>
      </c>
      <c r="R3814" s="98" t="s">
        <v>4944</v>
      </c>
      <c r="S3814" s="98" t="s">
        <v>4944</v>
      </c>
      <c r="T3814" s="98">
        <v>1.0740000000000001</v>
      </c>
      <c r="U3814" s="98" t="s">
        <v>4944</v>
      </c>
    </row>
    <row r="3815" spans="1:21" x14ac:dyDescent="0.25">
      <c r="A3815" s="57" t="s">
        <v>4640</v>
      </c>
      <c r="B3815" s="57" t="s">
        <v>3892</v>
      </c>
      <c r="C3815" s="57" t="s">
        <v>4669</v>
      </c>
      <c r="D3815" s="91">
        <v>6</v>
      </c>
      <c r="E3815" s="57" t="s">
        <v>6046</v>
      </c>
      <c r="F3815" s="29">
        <f t="shared" si="190"/>
        <v>0.35566666666666663</v>
      </c>
      <c r="G3815" s="23">
        <f t="shared" si="191"/>
        <v>2.585</v>
      </c>
      <c r="H3815" s="30"/>
      <c r="I3815" s="29"/>
      <c r="J3815" s="23">
        <f t="shared" si="192"/>
        <v>1.0342</v>
      </c>
      <c r="K3815" s="30"/>
      <c r="L3815" s="29"/>
      <c r="M3815" s="98">
        <v>0.109</v>
      </c>
      <c r="N3815" s="98" t="s">
        <v>4944</v>
      </c>
      <c r="O3815" s="98">
        <v>10.231</v>
      </c>
      <c r="P3815" s="98" t="s">
        <v>4944</v>
      </c>
      <c r="Q3815" s="98">
        <v>4.1040000000000001</v>
      </c>
      <c r="R3815" s="98" t="s">
        <v>4944</v>
      </c>
      <c r="S3815" s="98" t="s">
        <v>4944</v>
      </c>
      <c r="T3815" s="98" t="s">
        <v>4944</v>
      </c>
      <c r="U3815" s="98">
        <v>1.0669999999999999</v>
      </c>
    </row>
    <row r="3816" spans="1:21" x14ac:dyDescent="0.25">
      <c r="A3816" s="57" t="s">
        <v>4640</v>
      </c>
      <c r="B3816" s="57" t="s">
        <v>3810</v>
      </c>
      <c r="C3816" s="57" t="s">
        <v>4695</v>
      </c>
      <c r="D3816" s="91">
        <v>11</v>
      </c>
      <c r="E3816" s="57" t="s">
        <v>7065</v>
      </c>
      <c r="F3816" s="29">
        <f t="shared" si="190"/>
        <v>0.35000000000000003</v>
      </c>
      <c r="G3816" s="23">
        <f t="shared" si="191"/>
        <v>0</v>
      </c>
      <c r="H3816" s="30"/>
      <c r="I3816" s="29"/>
      <c r="J3816" s="23">
        <f t="shared" si="192"/>
        <v>0.21000000000000002</v>
      </c>
      <c r="K3816" s="30"/>
      <c r="L3816" s="29"/>
      <c r="M3816" s="98" t="s">
        <v>4944</v>
      </c>
      <c r="N3816" s="98" t="s">
        <v>4944</v>
      </c>
      <c r="O3816" s="98" t="s">
        <v>4944</v>
      </c>
      <c r="P3816" s="98" t="s">
        <v>4944</v>
      </c>
      <c r="Q3816" s="98" t="s">
        <v>4944</v>
      </c>
      <c r="R3816" s="98" t="s">
        <v>4944</v>
      </c>
      <c r="S3816" s="98">
        <v>1.05</v>
      </c>
      <c r="T3816" s="98" t="s">
        <v>4944</v>
      </c>
      <c r="U3816" s="98" t="s">
        <v>4944</v>
      </c>
    </row>
    <row r="3817" spans="1:21" x14ac:dyDescent="0.25">
      <c r="A3817" s="57" t="s">
        <v>4640</v>
      </c>
      <c r="B3817" s="57" t="s">
        <v>4576</v>
      </c>
      <c r="C3817" s="57" t="s">
        <v>4726</v>
      </c>
      <c r="D3817" s="91">
        <v>17</v>
      </c>
      <c r="E3817" s="57" t="s">
        <v>9150</v>
      </c>
      <c r="F3817" s="29">
        <f t="shared" si="190"/>
        <v>0.34600000000000003</v>
      </c>
      <c r="G3817" s="23">
        <f t="shared" si="191"/>
        <v>0</v>
      </c>
      <c r="H3817" s="30"/>
      <c r="I3817" s="29"/>
      <c r="J3817" s="23">
        <f t="shared" si="192"/>
        <v>0.20760000000000001</v>
      </c>
      <c r="K3817" s="30"/>
      <c r="L3817" s="29"/>
      <c r="M3817" s="98" t="s">
        <v>4944</v>
      </c>
      <c r="N3817" s="98" t="s">
        <v>4944</v>
      </c>
      <c r="O3817" s="98" t="s">
        <v>4944</v>
      </c>
      <c r="P3817" s="98" t="s">
        <v>4944</v>
      </c>
      <c r="Q3817" s="98" t="s">
        <v>4944</v>
      </c>
      <c r="R3817" s="98" t="s">
        <v>4944</v>
      </c>
      <c r="S3817" s="98" t="s">
        <v>4944</v>
      </c>
      <c r="T3817" s="98">
        <v>1.038</v>
      </c>
      <c r="U3817" s="98" t="s">
        <v>4944</v>
      </c>
    </row>
    <row r="3818" spans="1:21" x14ac:dyDescent="0.25">
      <c r="A3818" s="57" t="s">
        <v>4640</v>
      </c>
      <c r="B3818" s="57" t="s">
        <v>3998</v>
      </c>
      <c r="C3818" s="57" t="s">
        <v>4668</v>
      </c>
      <c r="D3818" s="91">
        <v>6</v>
      </c>
      <c r="E3818" s="57" t="s">
        <v>5809</v>
      </c>
      <c r="F3818" s="29">
        <f t="shared" si="190"/>
        <v>0.34533333333333333</v>
      </c>
      <c r="G3818" s="23">
        <f t="shared" si="191"/>
        <v>0.14124999999999999</v>
      </c>
      <c r="H3818" s="30"/>
      <c r="I3818" s="29"/>
      <c r="J3818" s="23">
        <f t="shared" si="192"/>
        <v>0.29040000000000005</v>
      </c>
      <c r="K3818" s="30"/>
      <c r="L3818" s="29"/>
      <c r="M3818" s="98">
        <v>0.107</v>
      </c>
      <c r="N3818" s="98">
        <v>0.26100000000000001</v>
      </c>
      <c r="O3818" s="98" t="s">
        <v>4944</v>
      </c>
      <c r="P3818" s="98">
        <v>0.19700000000000001</v>
      </c>
      <c r="Q3818" s="98">
        <v>8.2000000000000003E-2</v>
      </c>
      <c r="R3818" s="98">
        <v>0.33400000000000002</v>
      </c>
      <c r="S3818" s="98">
        <v>0.312</v>
      </c>
      <c r="T3818" s="98">
        <v>0.66200000000000003</v>
      </c>
      <c r="U3818" s="98">
        <v>6.2E-2</v>
      </c>
    </row>
    <row r="3819" spans="1:21" x14ac:dyDescent="0.25">
      <c r="A3819" s="57" t="s">
        <v>4640</v>
      </c>
      <c r="B3819" s="57" t="s">
        <v>3979</v>
      </c>
      <c r="C3819" s="57" t="s">
        <v>4692</v>
      </c>
      <c r="D3819" s="91">
        <v>11</v>
      </c>
      <c r="E3819" s="57" t="s">
        <v>6899</v>
      </c>
      <c r="F3819" s="29">
        <f t="shared" si="190"/>
        <v>0.34400000000000003</v>
      </c>
      <c r="G3819" s="23">
        <f t="shared" si="191"/>
        <v>0</v>
      </c>
      <c r="H3819" s="30"/>
      <c r="I3819" s="29"/>
      <c r="J3819" s="23">
        <f t="shared" si="192"/>
        <v>0.2064</v>
      </c>
      <c r="K3819" s="30"/>
      <c r="L3819" s="29"/>
      <c r="M3819" s="98" t="s">
        <v>4944</v>
      </c>
      <c r="N3819" s="98" t="s">
        <v>4944</v>
      </c>
      <c r="O3819" s="98" t="s">
        <v>4944</v>
      </c>
      <c r="P3819" s="98" t="s">
        <v>4944</v>
      </c>
      <c r="Q3819" s="98" t="s">
        <v>4944</v>
      </c>
      <c r="R3819" s="98" t="s">
        <v>4944</v>
      </c>
      <c r="S3819" s="98">
        <v>1.032</v>
      </c>
      <c r="T3819" s="98" t="s">
        <v>4944</v>
      </c>
      <c r="U3819" s="98" t="s">
        <v>4944</v>
      </c>
    </row>
    <row r="3820" spans="1:21" x14ac:dyDescent="0.25">
      <c r="A3820" s="57" t="s">
        <v>4640</v>
      </c>
      <c r="B3820" s="57" t="s">
        <v>3227</v>
      </c>
      <c r="C3820" s="57" t="s">
        <v>4669</v>
      </c>
      <c r="D3820" s="91">
        <v>6</v>
      </c>
      <c r="E3820" s="57" t="s">
        <v>5952</v>
      </c>
      <c r="F3820" s="29">
        <f t="shared" si="190"/>
        <v>0.33400000000000002</v>
      </c>
      <c r="G3820" s="23">
        <f t="shared" si="191"/>
        <v>0.84325000000000006</v>
      </c>
      <c r="H3820" s="30"/>
      <c r="I3820" s="29"/>
      <c r="J3820" s="23">
        <f t="shared" si="192"/>
        <v>0.20459999999999998</v>
      </c>
      <c r="K3820" s="30"/>
      <c r="L3820" s="29"/>
      <c r="M3820" s="98" t="s">
        <v>4944</v>
      </c>
      <c r="N3820" s="98">
        <v>3.3730000000000002</v>
      </c>
      <c r="O3820" s="98" t="s">
        <v>4944</v>
      </c>
      <c r="P3820" s="98" t="s">
        <v>4944</v>
      </c>
      <c r="Q3820" s="98" t="s">
        <v>4944</v>
      </c>
      <c r="R3820" s="98">
        <v>2.1000000000000001E-2</v>
      </c>
      <c r="S3820" s="98">
        <v>0.629</v>
      </c>
      <c r="T3820" s="98">
        <v>0.35</v>
      </c>
      <c r="U3820" s="98">
        <v>2.3E-2</v>
      </c>
    </row>
    <row r="3821" spans="1:21" x14ac:dyDescent="0.25">
      <c r="A3821" s="57" t="s">
        <v>4640</v>
      </c>
      <c r="B3821" s="57" t="s">
        <v>3571</v>
      </c>
      <c r="C3821" s="57" t="s">
        <v>4668</v>
      </c>
      <c r="D3821" s="91">
        <v>6</v>
      </c>
      <c r="E3821" s="57" t="s">
        <v>5761</v>
      </c>
      <c r="F3821" s="29">
        <f t="shared" si="190"/>
        <v>0.33366666666666672</v>
      </c>
      <c r="G3821" s="23">
        <f t="shared" si="191"/>
        <v>1.5E-3</v>
      </c>
      <c r="H3821" s="30"/>
      <c r="I3821" s="29"/>
      <c r="J3821" s="23">
        <f t="shared" si="192"/>
        <v>0.24700000000000003</v>
      </c>
      <c r="K3821" s="30"/>
      <c r="L3821" s="29"/>
      <c r="M3821" s="98">
        <v>6.0000000000000001E-3</v>
      </c>
      <c r="N3821" s="98" t="s">
        <v>4944</v>
      </c>
      <c r="O3821" s="98" t="s">
        <v>4944</v>
      </c>
      <c r="P3821" s="98" t="s">
        <v>4944</v>
      </c>
      <c r="Q3821" s="98" t="s">
        <v>4944</v>
      </c>
      <c r="R3821" s="98">
        <v>0.23400000000000001</v>
      </c>
      <c r="S3821" s="98">
        <v>0.93700000000000006</v>
      </c>
      <c r="T3821" s="98">
        <v>6.4000000000000001E-2</v>
      </c>
      <c r="U3821" s="98" t="s">
        <v>4944</v>
      </c>
    </row>
    <row r="3822" spans="1:21" x14ac:dyDescent="0.25">
      <c r="A3822" s="57" t="s">
        <v>4640</v>
      </c>
      <c r="B3822" s="57" t="s">
        <v>3565</v>
      </c>
      <c r="C3822" s="57" t="s">
        <v>4723</v>
      </c>
      <c r="D3822" s="91">
        <v>16</v>
      </c>
      <c r="E3822" s="57" t="s">
        <v>8556</v>
      </c>
      <c r="F3822" s="29">
        <f t="shared" si="190"/>
        <v>0.33333333333333331</v>
      </c>
      <c r="G3822" s="23">
        <f t="shared" si="191"/>
        <v>304.75849999999997</v>
      </c>
      <c r="H3822" s="30"/>
      <c r="I3822" s="29"/>
      <c r="J3822" s="23">
        <f t="shared" si="192"/>
        <v>19.444799999999997</v>
      </c>
      <c r="K3822" s="30"/>
      <c r="L3822" s="29"/>
      <c r="M3822" s="98">
        <v>2.6640000000000001</v>
      </c>
      <c r="N3822" s="98">
        <v>1053.722</v>
      </c>
      <c r="O3822" s="98">
        <v>155.648</v>
      </c>
      <c r="P3822" s="98">
        <v>7</v>
      </c>
      <c r="Q3822" s="98">
        <v>52.4</v>
      </c>
      <c r="R3822" s="98">
        <v>43.823999999999998</v>
      </c>
      <c r="S3822" s="98" t="s">
        <v>4944</v>
      </c>
      <c r="T3822" s="98" t="s">
        <v>4944</v>
      </c>
      <c r="U3822" s="98">
        <v>1</v>
      </c>
    </row>
    <row r="3823" spans="1:21" x14ac:dyDescent="0.25">
      <c r="A3823" s="57" t="s">
        <v>4640</v>
      </c>
      <c r="B3823" s="57" t="s">
        <v>2407</v>
      </c>
      <c r="C3823" s="57" t="s">
        <v>4669</v>
      </c>
      <c r="D3823" s="91">
        <v>6</v>
      </c>
      <c r="E3823" s="57" t="s">
        <v>5926</v>
      </c>
      <c r="F3823" s="29">
        <f t="shared" si="190"/>
        <v>0.32333333333333331</v>
      </c>
      <c r="G3823" s="23">
        <f t="shared" si="191"/>
        <v>1.2024999999999999</v>
      </c>
      <c r="H3823" s="30"/>
      <c r="I3823" s="29"/>
      <c r="J3823" s="23">
        <f t="shared" si="192"/>
        <v>0.19400000000000001</v>
      </c>
      <c r="K3823" s="30"/>
      <c r="L3823" s="29"/>
      <c r="M3823" s="98" t="s">
        <v>4944</v>
      </c>
      <c r="N3823" s="98">
        <v>4.8099999999999996</v>
      </c>
      <c r="O3823" s="98" t="s">
        <v>4944</v>
      </c>
      <c r="P3823" s="98" t="s">
        <v>4944</v>
      </c>
      <c r="Q3823" s="98" t="s">
        <v>4944</v>
      </c>
      <c r="R3823" s="98" t="s">
        <v>4944</v>
      </c>
      <c r="S3823" s="98" t="s">
        <v>4944</v>
      </c>
      <c r="T3823" s="98">
        <v>0.97</v>
      </c>
      <c r="U3823" s="98" t="s">
        <v>4944</v>
      </c>
    </row>
    <row r="3824" spans="1:21" x14ac:dyDescent="0.25">
      <c r="A3824" s="57" t="s">
        <v>4640</v>
      </c>
      <c r="B3824" s="57" t="s">
        <v>3992</v>
      </c>
      <c r="C3824" s="57" t="s">
        <v>4679</v>
      </c>
      <c r="D3824" s="91">
        <v>7</v>
      </c>
      <c r="E3824" s="57" t="s">
        <v>6419</v>
      </c>
      <c r="F3824" s="29">
        <f t="shared" si="190"/>
        <v>0.32333333333333331</v>
      </c>
      <c r="G3824" s="23">
        <f t="shared" si="191"/>
        <v>0</v>
      </c>
      <c r="H3824" s="30"/>
      <c r="I3824" s="29"/>
      <c r="J3824" s="23">
        <f t="shared" si="192"/>
        <v>0.19400000000000001</v>
      </c>
      <c r="K3824" s="30"/>
      <c r="L3824" s="29"/>
      <c r="M3824" s="98" t="s">
        <v>4944</v>
      </c>
      <c r="N3824" s="98" t="s">
        <v>4944</v>
      </c>
      <c r="O3824" s="98" t="s">
        <v>4944</v>
      </c>
      <c r="P3824" s="98" t="s">
        <v>4944</v>
      </c>
      <c r="Q3824" s="98" t="s">
        <v>4944</v>
      </c>
      <c r="R3824" s="98" t="s">
        <v>4944</v>
      </c>
      <c r="S3824" s="98" t="s">
        <v>4944</v>
      </c>
      <c r="T3824" s="98" t="s">
        <v>4944</v>
      </c>
      <c r="U3824" s="98">
        <v>0.97</v>
      </c>
    </row>
    <row r="3825" spans="1:21" x14ac:dyDescent="0.25">
      <c r="A3825" s="57" t="s">
        <v>4640</v>
      </c>
      <c r="B3825" s="57" t="s">
        <v>3442</v>
      </c>
      <c r="C3825" s="57" t="s">
        <v>4677</v>
      </c>
      <c r="D3825" s="91">
        <v>6</v>
      </c>
      <c r="E3825" s="57" t="s">
        <v>6252</v>
      </c>
      <c r="F3825" s="29">
        <f t="shared" si="190"/>
        <v>0.32</v>
      </c>
      <c r="G3825" s="23">
        <f t="shared" si="191"/>
        <v>12.885</v>
      </c>
      <c r="H3825" s="30"/>
      <c r="I3825" s="29"/>
      <c r="J3825" s="23">
        <f t="shared" si="192"/>
        <v>0.31399999999999995</v>
      </c>
      <c r="K3825" s="30"/>
      <c r="L3825" s="29"/>
      <c r="M3825" s="98" t="s">
        <v>4944</v>
      </c>
      <c r="N3825" s="98">
        <v>2.2999999999999998</v>
      </c>
      <c r="O3825" s="98">
        <v>49.24</v>
      </c>
      <c r="P3825" s="98" t="s">
        <v>4944</v>
      </c>
      <c r="Q3825" s="98">
        <v>0.61</v>
      </c>
      <c r="R3825" s="98" t="s">
        <v>4944</v>
      </c>
      <c r="S3825" s="98">
        <v>0.96</v>
      </c>
      <c r="T3825" s="98" t="s">
        <v>4944</v>
      </c>
      <c r="U3825" s="98" t="s">
        <v>4944</v>
      </c>
    </row>
    <row r="3826" spans="1:21" x14ac:dyDescent="0.25">
      <c r="A3826" s="57" t="s">
        <v>4640</v>
      </c>
      <c r="B3826" s="57" t="s">
        <v>3137</v>
      </c>
      <c r="C3826" s="57" t="s">
        <v>4669</v>
      </c>
      <c r="D3826" s="91">
        <v>6</v>
      </c>
      <c r="E3826" s="57" t="s">
        <v>5887</v>
      </c>
      <c r="F3826" s="29">
        <f t="shared" si="190"/>
        <v>0.316</v>
      </c>
      <c r="G3826" s="23">
        <f t="shared" si="191"/>
        <v>0.61575000000000002</v>
      </c>
      <c r="H3826" s="30"/>
      <c r="I3826" s="29"/>
      <c r="J3826" s="23">
        <f t="shared" si="192"/>
        <v>1.9428000000000001</v>
      </c>
      <c r="K3826" s="30"/>
      <c r="L3826" s="29"/>
      <c r="M3826" s="98" t="s">
        <v>4944</v>
      </c>
      <c r="N3826" s="98">
        <v>3.1E-2</v>
      </c>
      <c r="O3826" s="98">
        <v>2.4319999999999999</v>
      </c>
      <c r="P3826" s="98" t="s">
        <v>4944</v>
      </c>
      <c r="Q3826" s="98" t="s">
        <v>4944</v>
      </c>
      <c r="R3826" s="98">
        <v>8.766</v>
      </c>
      <c r="S3826" s="98">
        <v>0.28699999999999998</v>
      </c>
      <c r="T3826" s="98">
        <v>0.66100000000000003</v>
      </c>
      <c r="U3826" s="98" t="s">
        <v>4944</v>
      </c>
    </row>
    <row r="3827" spans="1:21" x14ac:dyDescent="0.25">
      <c r="A3827" s="57" t="s">
        <v>4640</v>
      </c>
      <c r="B3827" s="57" t="s">
        <v>3167</v>
      </c>
      <c r="C3827" s="57" t="s">
        <v>4647</v>
      </c>
      <c r="D3827" s="91">
        <v>2</v>
      </c>
      <c r="E3827" s="57" t="s">
        <v>5147</v>
      </c>
      <c r="F3827" s="29">
        <f t="shared" si="190"/>
        <v>0.31</v>
      </c>
      <c r="G3827" s="23">
        <f t="shared" si="191"/>
        <v>0</v>
      </c>
      <c r="H3827" s="30"/>
      <c r="I3827" s="29"/>
      <c r="J3827" s="23">
        <f t="shared" si="192"/>
        <v>0.27400000000000002</v>
      </c>
      <c r="K3827" s="30"/>
      <c r="L3827" s="29"/>
      <c r="M3827" s="98" t="s">
        <v>4944</v>
      </c>
      <c r="N3827" s="98" t="s">
        <v>4944</v>
      </c>
      <c r="O3827" s="98" t="s">
        <v>4944</v>
      </c>
      <c r="P3827" s="98" t="s">
        <v>4944</v>
      </c>
      <c r="Q3827" s="98" t="s">
        <v>4944</v>
      </c>
      <c r="R3827" s="98">
        <v>0.44</v>
      </c>
      <c r="S3827" s="98" t="s">
        <v>4944</v>
      </c>
      <c r="T3827" s="98" t="s">
        <v>4944</v>
      </c>
      <c r="U3827" s="98">
        <v>0.93</v>
      </c>
    </row>
    <row r="3828" spans="1:21" x14ac:dyDescent="0.25">
      <c r="A3828" s="57" t="s">
        <v>4640</v>
      </c>
      <c r="B3828" s="57" t="s">
        <v>2808</v>
      </c>
      <c r="C3828" s="57" t="s">
        <v>4724</v>
      </c>
      <c r="D3828" s="91">
        <v>16</v>
      </c>
      <c r="E3828" s="57" t="s">
        <v>8830</v>
      </c>
      <c r="F3828" s="29">
        <f t="shared" si="190"/>
        <v>0.309</v>
      </c>
      <c r="G3828" s="23">
        <f t="shared" si="191"/>
        <v>505.2115</v>
      </c>
      <c r="H3828" s="30"/>
      <c r="I3828" s="29"/>
      <c r="J3828" s="23">
        <f t="shared" si="192"/>
        <v>0.18540000000000001</v>
      </c>
      <c r="K3828" s="30"/>
      <c r="L3828" s="29"/>
      <c r="M3828" s="98">
        <v>1683.867</v>
      </c>
      <c r="N3828" s="98">
        <v>73.275000000000006</v>
      </c>
      <c r="O3828" s="98">
        <v>4.4999999999999998E-2</v>
      </c>
      <c r="P3828" s="98">
        <v>263.65899999999999</v>
      </c>
      <c r="Q3828" s="98" t="s">
        <v>4944</v>
      </c>
      <c r="R3828" s="98" t="s">
        <v>4944</v>
      </c>
      <c r="S3828" s="98">
        <v>0.435</v>
      </c>
      <c r="T3828" s="98">
        <v>4.4999999999999998E-2</v>
      </c>
      <c r="U3828" s="98">
        <v>0.44700000000000001</v>
      </c>
    </row>
    <row r="3829" spans="1:21" x14ac:dyDescent="0.25">
      <c r="A3829" s="57" t="s">
        <v>4640</v>
      </c>
      <c r="B3829" s="57" t="s">
        <v>3770</v>
      </c>
      <c r="C3829" s="57" t="s">
        <v>4724</v>
      </c>
      <c r="D3829" s="91">
        <v>16</v>
      </c>
      <c r="E3829" s="57" t="s">
        <v>8982</v>
      </c>
      <c r="F3829" s="29">
        <f t="shared" si="190"/>
        <v>0.30866666666666664</v>
      </c>
      <c r="G3829" s="23">
        <f t="shared" si="191"/>
        <v>1.1897500000000001</v>
      </c>
      <c r="H3829" s="30"/>
      <c r="I3829" s="29"/>
      <c r="J3829" s="23">
        <f t="shared" si="192"/>
        <v>0.31</v>
      </c>
      <c r="K3829" s="30"/>
      <c r="L3829" s="29"/>
      <c r="M3829" s="98">
        <v>0.68500000000000005</v>
      </c>
      <c r="N3829" s="98">
        <v>0.08</v>
      </c>
      <c r="O3829" s="98">
        <v>5.0000000000000001E-3</v>
      </c>
      <c r="P3829" s="98">
        <v>3.9889999999999999</v>
      </c>
      <c r="Q3829" s="98">
        <v>0.33200000000000002</v>
      </c>
      <c r="R3829" s="98">
        <v>0.29199999999999998</v>
      </c>
      <c r="S3829" s="98">
        <v>0.51100000000000001</v>
      </c>
      <c r="T3829" s="98">
        <v>0.111</v>
      </c>
      <c r="U3829" s="98">
        <v>0.30399999999999999</v>
      </c>
    </row>
    <row r="3830" spans="1:21" x14ac:dyDescent="0.25">
      <c r="A3830" s="57" t="s">
        <v>4640</v>
      </c>
      <c r="B3830" s="57" t="s">
        <v>3712</v>
      </c>
      <c r="C3830" s="57" t="s">
        <v>4643</v>
      </c>
      <c r="D3830" s="91">
        <v>1</v>
      </c>
      <c r="E3830" s="57" t="s">
        <v>5029</v>
      </c>
      <c r="F3830" s="29">
        <f t="shared" si="190"/>
        <v>0.30733333333333335</v>
      </c>
      <c r="G3830" s="23">
        <f t="shared" si="191"/>
        <v>0</v>
      </c>
      <c r="H3830" s="30"/>
      <c r="I3830" s="29"/>
      <c r="J3830" s="23">
        <f t="shared" si="192"/>
        <v>0.18440000000000001</v>
      </c>
      <c r="K3830" s="30"/>
      <c r="L3830" s="29"/>
      <c r="M3830" s="98" t="s">
        <v>4944</v>
      </c>
      <c r="N3830" s="98" t="s">
        <v>4944</v>
      </c>
      <c r="O3830" s="98" t="s">
        <v>4944</v>
      </c>
      <c r="P3830" s="98" t="s">
        <v>4944</v>
      </c>
      <c r="Q3830" s="98" t="s">
        <v>4944</v>
      </c>
      <c r="R3830" s="98" t="s">
        <v>4944</v>
      </c>
      <c r="S3830" s="98" t="s">
        <v>4944</v>
      </c>
      <c r="T3830" s="98" t="s">
        <v>4944</v>
      </c>
      <c r="U3830" s="98">
        <v>0.92200000000000004</v>
      </c>
    </row>
    <row r="3831" spans="1:21" x14ac:dyDescent="0.25">
      <c r="A3831" s="57" t="s">
        <v>4640</v>
      </c>
      <c r="B3831" s="57" t="s">
        <v>3598</v>
      </c>
      <c r="C3831" s="57" t="s">
        <v>4692</v>
      </c>
      <c r="D3831" s="91">
        <v>11</v>
      </c>
      <c r="E3831" s="57" t="s">
        <v>6913</v>
      </c>
      <c r="F3831" s="29">
        <f t="shared" si="190"/>
        <v>0.3056666666666667</v>
      </c>
      <c r="G3831" s="23">
        <f t="shared" si="191"/>
        <v>8.5750000000000007E-2</v>
      </c>
      <c r="H3831" s="30"/>
      <c r="I3831" s="29"/>
      <c r="J3831" s="23">
        <f t="shared" si="192"/>
        <v>0.18340000000000001</v>
      </c>
      <c r="K3831" s="30"/>
      <c r="L3831" s="29"/>
      <c r="M3831" s="98">
        <v>0.34300000000000003</v>
      </c>
      <c r="N3831" s="98" t="s">
        <v>4944</v>
      </c>
      <c r="O3831" s="98" t="s">
        <v>4944</v>
      </c>
      <c r="P3831" s="98" t="s">
        <v>4944</v>
      </c>
      <c r="Q3831" s="98" t="s">
        <v>4944</v>
      </c>
      <c r="R3831" s="98" t="s">
        <v>4944</v>
      </c>
      <c r="S3831" s="98" t="s">
        <v>4944</v>
      </c>
      <c r="T3831" s="98" t="s">
        <v>4944</v>
      </c>
      <c r="U3831" s="98">
        <v>0.91700000000000004</v>
      </c>
    </row>
    <row r="3832" spans="1:21" x14ac:dyDescent="0.25">
      <c r="A3832" s="57" t="s">
        <v>4640</v>
      </c>
      <c r="B3832" s="57" t="s">
        <v>2392</v>
      </c>
      <c r="C3832" s="57" t="s">
        <v>4711</v>
      </c>
      <c r="D3832" s="91">
        <v>14</v>
      </c>
      <c r="E3832" s="57" t="s">
        <v>7758</v>
      </c>
      <c r="F3832" s="29">
        <f t="shared" si="190"/>
        <v>0.30533333333333329</v>
      </c>
      <c r="G3832" s="23">
        <f t="shared" si="191"/>
        <v>0.1125</v>
      </c>
      <c r="H3832" s="30"/>
      <c r="I3832" s="29"/>
      <c r="J3832" s="23">
        <f t="shared" si="192"/>
        <v>0.18319999999999997</v>
      </c>
      <c r="K3832" s="30"/>
      <c r="L3832" s="29"/>
      <c r="M3832" s="98" t="s">
        <v>4944</v>
      </c>
      <c r="N3832" s="98" t="s">
        <v>4944</v>
      </c>
      <c r="O3832" s="98" t="s">
        <v>4944</v>
      </c>
      <c r="P3832" s="98">
        <v>0.45</v>
      </c>
      <c r="Q3832" s="98" t="s">
        <v>4944</v>
      </c>
      <c r="R3832" s="98" t="s">
        <v>4944</v>
      </c>
      <c r="S3832" s="98">
        <v>1.7999999999999999E-2</v>
      </c>
      <c r="T3832" s="98">
        <v>0.20499999999999999</v>
      </c>
      <c r="U3832" s="98">
        <v>0.69299999999999995</v>
      </c>
    </row>
    <row r="3833" spans="1:21" x14ac:dyDescent="0.25">
      <c r="A3833" s="57" t="s">
        <v>4640</v>
      </c>
      <c r="B3833" s="57" t="s">
        <v>4075</v>
      </c>
      <c r="C3833" s="57" t="s">
        <v>4669</v>
      </c>
      <c r="D3833" s="91">
        <v>6</v>
      </c>
      <c r="E3833" s="57" t="s">
        <v>5996</v>
      </c>
      <c r="F3833" s="29">
        <f t="shared" si="190"/>
        <v>0.30166666666666669</v>
      </c>
      <c r="G3833" s="23">
        <f t="shared" si="191"/>
        <v>0</v>
      </c>
      <c r="H3833" s="30"/>
      <c r="I3833" s="29"/>
      <c r="J3833" s="23">
        <f t="shared" si="192"/>
        <v>0.18099999999999999</v>
      </c>
      <c r="K3833" s="30"/>
      <c r="L3833" s="29"/>
      <c r="M3833" s="98" t="s">
        <v>4944</v>
      </c>
      <c r="N3833" s="98" t="s">
        <v>4944</v>
      </c>
      <c r="O3833" s="98" t="s">
        <v>4944</v>
      </c>
      <c r="P3833" s="98" t="s">
        <v>4944</v>
      </c>
      <c r="Q3833" s="98" t="s">
        <v>4944</v>
      </c>
      <c r="R3833" s="98" t="s">
        <v>4944</v>
      </c>
      <c r="S3833" s="98">
        <v>0.377</v>
      </c>
      <c r="T3833" s="98">
        <v>0.26800000000000002</v>
      </c>
      <c r="U3833" s="98">
        <v>0.26</v>
      </c>
    </row>
    <row r="3834" spans="1:21" x14ac:dyDescent="0.25">
      <c r="A3834" s="57" t="s">
        <v>4640</v>
      </c>
      <c r="B3834" s="57" t="s">
        <v>2676</v>
      </c>
      <c r="C3834" s="57" t="s">
        <v>4668</v>
      </c>
      <c r="D3834" s="91">
        <v>6</v>
      </c>
      <c r="E3834" s="57" t="s">
        <v>5773</v>
      </c>
      <c r="F3834" s="29">
        <f t="shared" si="190"/>
        <v>0.30066666666666669</v>
      </c>
      <c r="G3834" s="23">
        <f t="shared" si="191"/>
        <v>0.68</v>
      </c>
      <c r="H3834" s="30"/>
      <c r="I3834" s="29"/>
      <c r="J3834" s="23">
        <f t="shared" si="192"/>
        <v>0.1804</v>
      </c>
      <c r="K3834" s="30"/>
      <c r="L3834" s="29"/>
      <c r="M3834" s="98">
        <v>0.39</v>
      </c>
      <c r="N3834" s="98" t="s">
        <v>4944</v>
      </c>
      <c r="O3834" s="98" t="s">
        <v>4944</v>
      </c>
      <c r="P3834" s="98">
        <v>2.33</v>
      </c>
      <c r="Q3834" s="98" t="s">
        <v>4944</v>
      </c>
      <c r="R3834" s="98" t="s">
        <v>4944</v>
      </c>
      <c r="S3834" s="98">
        <v>0.44600000000000001</v>
      </c>
      <c r="T3834" s="98">
        <v>2.8000000000000001E-2</v>
      </c>
      <c r="U3834" s="98">
        <v>0.42799999999999999</v>
      </c>
    </row>
    <row r="3835" spans="1:21" x14ac:dyDescent="0.25">
      <c r="A3835" s="57" t="s">
        <v>4640</v>
      </c>
      <c r="B3835" s="57" t="s">
        <v>2028</v>
      </c>
      <c r="C3835" s="57" t="s">
        <v>4678</v>
      </c>
      <c r="D3835" s="91">
        <v>6</v>
      </c>
      <c r="E3835" s="57" t="s">
        <v>6317</v>
      </c>
      <c r="F3835" s="29">
        <f t="shared" si="190"/>
        <v>0.3</v>
      </c>
      <c r="G3835" s="23">
        <f t="shared" si="191"/>
        <v>1.1559999999999999</v>
      </c>
      <c r="H3835" s="30"/>
      <c r="I3835" s="29"/>
      <c r="J3835" s="23">
        <f t="shared" si="192"/>
        <v>2.3373999999999997</v>
      </c>
      <c r="K3835" s="30"/>
      <c r="L3835" s="29"/>
      <c r="M3835" s="98" t="s">
        <v>4944</v>
      </c>
      <c r="N3835" s="98" t="s">
        <v>4944</v>
      </c>
      <c r="O3835" s="98">
        <v>0.20899999999999999</v>
      </c>
      <c r="P3835" s="98">
        <v>4.415</v>
      </c>
      <c r="Q3835" s="98">
        <v>0.29899999999999999</v>
      </c>
      <c r="R3835" s="98">
        <v>10.488</v>
      </c>
      <c r="S3835" s="98" t="s">
        <v>4944</v>
      </c>
      <c r="T3835" s="98">
        <v>0.9</v>
      </c>
      <c r="U3835" s="98" t="s">
        <v>4944</v>
      </c>
    </row>
    <row r="3836" spans="1:21" x14ac:dyDescent="0.25">
      <c r="A3836" s="57" t="s">
        <v>4640</v>
      </c>
      <c r="B3836" s="57" t="s">
        <v>4066</v>
      </c>
      <c r="C3836" s="57" t="s">
        <v>4697</v>
      </c>
      <c r="D3836" s="91">
        <v>11</v>
      </c>
      <c r="E3836" s="57" t="s">
        <v>7150</v>
      </c>
      <c r="F3836" s="29">
        <f t="shared" si="190"/>
        <v>0.29933333333333334</v>
      </c>
      <c r="G3836" s="23">
        <f t="shared" si="191"/>
        <v>0</v>
      </c>
      <c r="H3836" s="30"/>
      <c r="I3836" s="29"/>
      <c r="J3836" s="23">
        <f t="shared" si="192"/>
        <v>23.348999999999997</v>
      </c>
      <c r="K3836" s="30"/>
      <c r="L3836" s="29"/>
      <c r="M3836" s="98" t="s">
        <v>4944</v>
      </c>
      <c r="N3836" s="98" t="s">
        <v>4944</v>
      </c>
      <c r="O3836" s="98" t="s">
        <v>4944</v>
      </c>
      <c r="P3836" s="98" t="s">
        <v>4944</v>
      </c>
      <c r="Q3836" s="98" t="s">
        <v>4944</v>
      </c>
      <c r="R3836" s="98">
        <v>115.84699999999999</v>
      </c>
      <c r="S3836" s="98" t="s">
        <v>4944</v>
      </c>
      <c r="T3836" s="98" t="s">
        <v>4944</v>
      </c>
      <c r="U3836" s="98">
        <v>0.89800000000000002</v>
      </c>
    </row>
    <row r="3837" spans="1:21" x14ac:dyDescent="0.25">
      <c r="A3837" s="57" t="s">
        <v>4640</v>
      </c>
      <c r="B3837" s="57" t="s">
        <v>4030</v>
      </c>
      <c r="C3837" s="57" t="s">
        <v>4669</v>
      </c>
      <c r="D3837" s="91">
        <v>6</v>
      </c>
      <c r="E3837" s="57" t="s">
        <v>5893</v>
      </c>
      <c r="F3837" s="29">
        <f t="shared" si="190"/>
        <v>0.29899999999999999</v>
      </c>
      <c r="G3837" s="23">
        <f t="shared" si="191"/>
        <v>5.6000000000000001E-2</v>
      </c>
      <c r="H3837" s="30"/>
      <c r="I3837" s="29"/>
      <c r="J3837" s="23">
        <f t="shared" si="192"/>
        <v>0.1794</v>
      </c>
      <c r="K3837" s="30"/>
      <c r="L3837" s="29"/>
      <c r="M3837" s="98">
        <v>0.224</v>
      </c>
      <c r="N3837" s="98" t="s">
        <v>4944</v>
      </c>
      <c r="O3837" s="98" t="s">
        <v>4944</v>
      </c>
      <c r="P3837" s="98" t="s">
        <v>4944</v>
      </c>
      <c r="Q3837" s="98" t="s">
        <v>4944</v>
      </c>
      <c r="R3837" s="98" t="s">
        <v>4944</v>
      </c>
      <c r="S3837" s="98" t="s">
        <v>4944</v>
      </c>
      <c r="T3837" s="98">
        <v>0.18099999999999999</v>
      </c>
      <c r="U3837" s="98">
        <v>0.71599999999999997</v>
      </c>
    </row>
    <row r="3838" spans="1:21" x14ac:dyDescent="0.25">
      <c r="A3838" s="57" t="s">
        <v>4640</v>
      </c>
      <c r="B3838" s="57" t="s">
        <v>3889</v>
      </c>
      <c r="C3838" s="57" t="s">
        <v>4669</v>
      </c>
      <c r="D3838" s="91">
        <v>6</v>
      </c>
      <c r="E3838" s="57" t="s">
        <v>6039</v>
      </c>
      <c r="F3838" s="29">
        <f t="shared" si="190"/>
        <v>0.29899999999999999</v>
      </c>
      <c r="G3838" s="23">
        <f t="shared" si="191"/>
        <v>0</v>
      </c>
      <c r="H3838" s="30"/>
      <c r="I3838" s="29"/>
      <c r="J3838" s="23">
        <f t="shared" si="192"/>
        <v>0.21440000000000001</v>
      </c>
      <c r="K3838" s="30"/>
      <c r="L3838" s="29"/>
      <c r="M3838" s="98" t="s">
        <v>4944</v>
      </c>
      <c r="N3838" s="98" t="s">
        <v>4944</v>
      </c>
      <c r="O3838" s="98" t="s">
        <v>4944</v>
      </c>
      <c r="P3838" s="98" t="s">
        <v>4944</v>
      </c>
      <c r="Q3838" s="98">
        <v>0.17499999999999999</v>
      </c>
      <c r="R3838" s="98" t="s">
        <v>4944</v>
      </c>
      <c r="S3838" s="98" t="s">
        <v>4944</v>
      </c>
      <c r="T3838" s="98" t="s">
        <v>4944</v>
      </c>
      <c r="U3838" s="98">
        <v>0.89700000000000002</v>
      </c>
    </row>
    <row r="3839" spans="1:21" x14ac:dyDescent="0.25">
      <c r="A3839" s="57" t="s">
        <v>4640</v>
      </c>
      <c r="B3839" s="57" t="s">
        <v>2663</v>
      </c>
      <c r="C3839" s="57" t="s">
        <v>4647</v>
      </c>
      <c r="D3839" s="91">
        <v>2</v>
      </c>
      <c r="E3839" s="57" t="s">
        <v>5164</v>
      </c>
      <c r="F3839" s="29">
        <f t="shared" si="190"/>
        <v>0.29633333333333334</v>
      </c>
      <c r="G3839" s="23">
        <f t="shared" si="191"/>
        <v>0</v>
      </c>
      <c r="H3839" s="30"/>
      <c r="I3839" s="29"/>
      <c r="J3839" s="23">
        <f t="shared" si="192"/>
        <v>0.17780000000000001</v>
      </c>
      <c r="K3839" s="30"/>
      <c r="L3839" s="29"/>
      <c r="M3839" s="98" t="s">
        <v>4944</v>
      </c>
      <c r="N3839" s="98" t="s">
        <v>4944</v>
      </c>
      <c r="O3839" s="98" t="s">
        <v>4944</v>
      </c>
      <c r="P3839" s="98" t="s">
        <v>4944</v>
      </c>
      <c r="Q3839" s="98" t="s">
        <v>4944</v>
      </c>
      <c r="R3839" s="98" t="s">
        <v>4944</v>
      </c>
      <c r="S3839" s="98" t="s">
        <v>4944</v>
      </c>
      <c r="T3839" s="98">
        <v>6.2E-2</v>
      </c>
      <c r="U3839" s="98">
        <v>0.82699999999999996</v>
      </c>
    </row>
    <row r="3840" spans="1:21" x14ac:dyDescent="0.25">
      <c r="A3840" s="57" t="s">
        <v>4640</v>
      </c>
      <c r="B3840" s="57" t="s">
        <v>3150</v>
      </c>
      <c r="C3840" s="57" t="s">
        <v>4665</v>
      </c>
      <c r="D3840" s="91">
        <v>5</v>
      </c>
      <c r="E3840" s="57" t="s">
        <v>5604</v>
      </c>
      <c r="F3840" s="29">
        <f t="shared" si="190"/>
        <v>0.29399999999999998</v>
      </c>
      <c r="G3840" s="23">
        <f t="shared" si="191"/>
        <v>0</v>
      </c>
      <c r="H3840" s="30"/>
      <c r="I3840" s="29"/>
      <c r="J3840" s="23">
        <f t="shared" si="192"/>
        <v>0.1764</v>
      </c>
      <c r="K3840" s="30"/>
      <c r="L3840" s="29"/>
      <c r="M3840" s="98" t="s">
        <v>4944</v>
      </c>
      <c r="N3840" s="98" t="s">
        <v>4944</v>
      </c>
      <c r="O3840" s="98" t="s">
        <v>4944</v>
      </c>
      <c r="P3840" s="98" t="s">
        <v>4944</v>
      </c>
      <c r="Q3840" s="98" t="s">
        <v>4944</v>
      </c>
      <c r="R3840" s="98" t="s">
        <v>4944</v>
      </c>
      <c r="S3840" s="98">
        <v>0.88200000000000001</v>
      </c>
      <c r="T3840" s="98" t="s">
        <v>4944</v>
      </c>
      <c r="U3840" s="98" t="s">
        <v>4944</v>
      </c>
    </row>
    <row r="3841" spans="1:21" x14ac:dyDescent="0.25">
      <c r="A3841" s="57" t="s">
        <v>4640</v>
      </c>
      <c r="B3841" s="57" t="s">
        <v>1892</v>
      </c>
      <c r="C3841" s="57" t="s">
        <v>4647</v>
      </c>
      <c r="D3841" s="91">
        <v>2</v>
      </c>
      <c r="E3841" s="57" t="s">
        <v>5165</v>
      </c>
      <c r="F3841" s="29">
        <f t="shared" si="190"/>
        <v>0.29333333333333333</v>
      </c>
      <c r="G3841" s="23">
        <f t="shared" si="191"/>
        <v>0</v>
      </c>
      <c r="H3841" s="30"/>
      <c r="I3841" s="29"/>
      <c r="J3841" s="23">
        <f t="shared" si="192"/>
        <v>0.17599999999999999</v>
      </c>
      <c r="K3841" s="30"/>
      <c r="L3841" s="29"/>
      <c r="M3841" s="98" t="s">
        <v>4944</v>
      </c>
      <c r="N3841" s="98" t="s">
        <v>4944</v>
      </c>
      <c r="O3841" s="98" t="s">
        <v>4944</v>
      </c>
      <c r="P3841" s="98" t="s">
        <v>4944</v>
      </c>
      <c r="Q3841" s="98" t="s">
        <v>4944</v>
      </c>
      <c r="R3841" s="98" t="s">
        <v>4944</v>
      </c>
      <c r="S3841" s="98" t="s">
        <v>4944</v>
      </c>
      <c r="T3841" s="98">
        <v>7.3999999999999996E-2</v>
      </c>
      <c r="U3841" s="98">
        <v>0.80600000000000005</v>
      </c>
    </row>
    <row r="3842" spans="1:21" x14ac:dyDescent="0.25">
      <c r="A3842" s="57" t="s">
        <v>4640</v>
      </c>
      <c r="B3842" s="57" t="s">
        <v>2063</v>
      </c>
      <c r="C3842" s="57" t="s">
        <v>4723</v>
      </c>
      <c r="D3842" s="91">
        <v>16</v>
      </c>
      <c r="E3842" s="57" t="s">
        <v>8322</v>
      </c>
      <c r="F3842" s="29">
        <f t="shared" si="190"/>
        <v>0.29033333333333333</v>
      </c>
      <c r="G3842" s="23">
        <f t="shared" si="191"/>
        <v>844.39599999999996</v>
      </c>
      <c r="H3842" s="30"/>
      <c r="I3842" s="29"/>
      <c r="J3842" s="23">
        <f t="shared" si="192"/>
        <v>52.80319999999999</v>
      </c>
      <c r="K3842" s="30"/>
      <c r="L3842" s="29"/>
      <c r="M3842" s="98">
        <v>50.302999999999997</v>
      </c>
      <c r="N3842" s="98" t="s">
        <v>4944</v>
      </c>
      <c r="O3842" s="98">
        <v>1256.328</v>
      </c>
      <c r="P3842" s="98">
        <v>2070.953</v>
      </c>
      <c r="Q3842" s="98">
        <v>38.363999999999997</v>
      </c>
      <c r="R3842" s="98">
        <v>224.78100000000001</v>
      </c>
      <c r="S3842" s="98">
        <v>6.5000000000000002E-2</v>
      </c>
      <c r="T3842" s="98">
        <v>0.106</v>
      </c>
      <c r="U3842" s="98">
        <v>0.7</v>
      </c>
    </row>
    <row r="3843" spans="1:21" x14ac:dyDescent="0.25">
      <c r="A3843" s="57" t="s">
        <v>4640</v>
      </c>
      <c r="B3843" s="57" t="s">
        <v>4022</v>
      </c>
      <c r="C3843" s="57" t="s">
        <v>4699</v>
      </c>
      <c r="D3843" s="91">
        <v>11</v>
      </c>
      <c r="E3843" s="57" t="s">
        <v>7213</v>
      </c>
      <c r="F3843" s="29">
        <f t="shared" si="190"/>
        <v>0.28799999999999998</v>
      </c>
      <c r="G3843" s="23">
        <f t="shared" si="191"/>
        <v>0.115</v>
      </c>
      <c r="H3843" s="30"/>
      <c r="I3843" s="29"/>
      <c r="J3843" s="23">
        <f t="shared" si="192"/>
        <v>0.17280000000000001</v>
      </c>
      <c r="K3843" s="30"/>
      <c r="L3843" s="29"/>
      <c r="M3843" s="98">
        <v>0.46</v>
      </c>
      <c r="N3843" s="98" t="s">
        <v>4944</v>
      </c>
      <c r="O3843" s="98" t="s">
        <v>4944</v>
      </c>
      <c r="P3843" s="98" t="s">
        <v>4944</v>
      </c>
      <c r="Q3843" s="98" t="s">
        <v>4944</v>
      </c>
      <c r="R3843" s="98" t="s">
        <v>4944</v>
      </c>
      <c r="S3843" s="98">
        <v>0.39</v>
      </c>
      <c r="T3843" s="98" t="s">
        <v>4944</v>
      </c>
      <c r="U3843" s="98">
        <v>0.47399999999999998</v>
      </c>
    </row>
    <row r="3844" spans="1:21" x14ac:dyDescent="0.25">
      <c r="A3844" s="57" t="s">
        <v>4640</v>
      </c>
      <c r="B3844" s="57" t="s">
        <v>3904</v>
      </c>
      <c r="C3844" s="57" t="s">
        <v>4668</v>
      </c>
      <c r="D3844" s="91">
        <v>6</v>
      </c>
      <c r="E3844" s="57" t="s">
        <v>5785</v>
      </c>
      <c r="F3844" s="29">
        <f t="shared" si="190"/>
        <v>0.28399999999999997</v>
      </c>
      <c r="G3844" s="23">
        <f t="shared" si="191"/>
        <v>1.0485</v>
      </c>
      <c r="H3844" s="30"/>
      <c r="I3844" s="29"/>
      <c r="J3844" s="23">
        <f t="shared" si="192"/>
        <v>0.30680000000000002</v>
      </c>
      <c r="K3844" s="30"/>
      <c r="L3844" s="29"/>
      <c r="M3844" s="98">
        <v>2.1739999999999999</v>
      </c>
      <c r="N3844" s="98">
        <v>0.13</v>
      </c>
      <c r="O3844" s="98">
        <v>1.8520000000000001</v>
      </c>
      <c r="P3844" s="98">
        <v>3.7999999999999999E-2</v>
      </c>
      <c r="Q3844" s="98">
        <v>0.157</v>
      </c>
      <c r="R3844" s="98">
        <v>0.52500000000000002</v>
      </c>
      <c r="S3844" s="98">
        <v>5.6000000000000001E-2</v>
      </c>
      <c r="T3844" s="98">
        <v>0.36599999999999999</v>
      </c>
      <c r="U3844" s="98">
        <v>0.43</v>
      </c>
    </row>
    <row r="3845" spans="1:21" x14ac:dyDescent="0.25">
      <c r="A3845" s="57" t="s">
        <v>4640</v>
      </c>
      <c r="B3845" s="57" t="s">
        <v>3927</v>
      </c>
      <c r="C3845" s="57" t="s">
        <v>4667</v>
      </c>
      <c r="D3845" s="91">
        <v>5</v>
      </c>
      <c r="E3845" s="57" t="s">
        <v>5657</v>
      </c>
      <c r="F3845" s="29">
        <f t="shared" si="190"/>
        <v>0.28333333333333333</v>
      </c>
      <c r="G3845" s="23">
        <f t="shared" si="191"/>
        <v>358.85674999999998</v>
      </c>
      <c r="H3845" s="30"/>
      <c r="I3845" s="29"/>
      <c r="J3845" s="23">
        <f t="shared" si="192"/>
        <v>3.8002000000000002</v>
      </c>
      <c r="K3845" s="30"/>
      <c r="L3845" s="29"/>
      <c r="M3845" s="98">
        <v>1411.9469999999999</v>
      </c>
      <c r="N3845" s="98" t="s">
        <v>4944</v>
      </c>
      <c r="O3845" s="98">
        <v>0.94799999999999995</v>
      </c>
      <c r="P3845" s="98">
        <v>22.532</v>
      </c>
      <c r="Q3845" s="98" t="s">
        <v>4944</v>
      </c>
      <c r="R3845" s="98">
        <v>18.151</v>
      </c>
      <c r="S3845" s="98">
        <v>0.85</v>
      </c>
      <c r="T3845" s="98" t="s">
        <v>4944</v>
      </c>
      <c r="U3845" s="98" t="s">
        <v>4944</v>
      </c>
    </row>
    <row r="3846" spans="1:21" x14ac:dyDescent="0.25">
      <c r="A3846" s="57" t="s">
        <v>4640</v>
      </c>
      <c r="B3846" s="57" t="s">
        <v>175</v>
      </c>
      <c r="C3846" s="57" t="s">
        <v>4667</v>
      </c>
      <c r="D3846" s="91">
        <v>5</v>
      </c>
      <c r="E3846" s="57" t="s">
        <v>5665</v>
      </c>
      <c r="F3846" s="29">
        <f t="shared" si="190"/>
        <v>0.27599999999999997</v>
      </c>
      <c r="G3846" s="23">
        <f t="shared" si="191"/>
        <v>0</v>
      </c>
      <c r="H3846" s="30"/>
      <c r="I3846" s="29"/>
      <c r="J3846" s="23">
        <f t="shared" si="192"/>
        <v>0.22160000000000002</v>
      </c>
      <c r="K3846" s="30"/>
      <c r="L3846" s="29"/>
      <c r="M3846" s="98" t="s">
        <v>4944</v>
      </c>
      <c r="N3846" s="98" t="s">
        <v>4944</v>
      </c>
      <c r="O3846" s="98" t="s">
        <v>4944</v>
      </c>
      <c r="P3846" s="98" t="s">
        <v>4944</v>
      </c>
      <c r="Q3846" s="98">
        <v>1.2E-2</v>
      </c>
      <c r="R3846" s="98">
        <v>0.26800000000000002</v>
      </c>
      <c r="S3846" s="98" t="s">
        <v>4944</v>
      </c>
      <c r="T3846" s="98">
        <v>0.82799999999999996</v>
      </c>
      <c r="U3846" s="98" t="s">
        <v>4944</v>
      </c>
    </row>
    <row r="3847" spans="1:21" x14ac:dyDescent="0.25">
      <c r="A3847" s="57" t="s">
        <v>4640</v>
      </c>
      <c r="B3847" s="57" t="s">
        <v>1274</v>
      </c>
      <c r="C3847" s="57" t="s">
        <v>4668</v>
      </c>
      <c r="D3847" s="91">
        <v>6</v>
      </c>
      <c r="E3847" s="57" t="s">
        <v>5729</v>
      </c>
      <c r="F3847" s="29">
        <f t="shared" si="190"/>
        <v>0.27499999999999997</v>
      </c>
      <c r="G3847" s="23">
        <f t="shared" si="191"/>
        <v>0</v>
      </c>
      <c r="H3847" s="30"/>
      <c r="I3847" s="29"/>
      <c r="J3847" s="23">
        <f t="shared" si="192"/>
        <v>0.16499999999999998</v>
      </c>
      <c r="K3847" s="30"/>
      <c r="L3847" s="29"/>
      <c r="M3847" s="98" t="s">
        <v>4944</v>
      </c>
      <c r="N3847" s="98" t="s">
        <v>4944</v>
      </c>
      <c r="O3847" s="98" t="s">
        <v>4944</v>
      </c>
      <c r="P3847" s="98" t="s">
        <v>4944</v>
      </c>
      <c r="Q3847" s="98" t="s">
        <v>4944</v>
      </c>
      <c r="R3847" s="98" t="s">
        <v>4944</v>
      </c>
      <c r="S3847" s="98" t="s">
        <v>4944</v>
      </c>
      <c r="T3847" s="98" t="s">
        <v>4944</v>
      </c>
      <c r="U3847" s="98">
        <v>0.82499999999999996</v>
      </c>
    </row>
    <row r="3848" spans="1:21" x14ac:dyDescent="0.25">
      <c r="A3848" s="57" t="s">
        <v>4640</v>
      </c>
      <c r="B3848" s="57" t="s">
        <v>4458</v>
      </c>
      <c r="C3848" s="57" t="s">
        <v>4720</v>
      </c>
      <c r="D3848" s="91">
        <v>15</v>
      </c>
      <c r="E3848" s="57" t="s">
        <v>8164</v>
      </c>
      <c r="F3848" s="29">
        <f t="shared" si="190"/>
        <v>0.27433333333333332</v>
      </c>
      <c r="G3848" s="23">
        <f t="shared" si="191"/>
        <v>0</v>
      </c>
      <c r="H3848" s="30"/>
      <c r="I3848" s="29"/>
      <c r="J3848" s="23">
        <f t="shared" si="192"/>
        <v>0.1646</v>
      </c>
      <c r="K3848" s="30"/>
      <c r="L3848" s="29"/>
      <c r="M3848" s="98" t="s">
        <v>4944</v>
      </c>
      <c r="N3848" s="98" t="s">
        <v>4944</v>
      </c>
      <c r="O3848" s="98" t="s">
        <v>4944</v>
      </c>
      <c r="P3848" s="98" t="s">
        <v>4944</v>
      </c>
      <c r="Q3848" s="98" t="s">
        <v>4944</v>
      </c>
      <c r="R3848" s="98" t="s">
        <v>4944</v>
      </c>
      <c r="S3848" s="98" t="s">
        <v>4944</v>
      </c>
      <c r="T3848" s="98" t="s">
        <v>4944</v>
      </c>
      <c r="U3848" s="98">
        <v>0.82299999999999995</v>
      </c>
    </row>
    <row r="3849" spans="1:21" x14ac:dyDescent="0.25">
      <c r="A3849" s="57" t="s">
        <v>4640</v>
      </c>
      <c r="B3849" s="57" t="s">
        <v>3741</v>
      </c>
      <c r="C3849" s="57" t="s">
        <v>4668</v>
      </c>
      <c r="D3849" s="91">
        <v>6</v>
      </c>
      <c r="E3849" s="57" t="s">
        <v>5741</v>
      </c>
      <c r="F3849" s="29">
        <f t="shared" si="190"/>
        <v>0.27399999999999997</v>
      </c>
      <c r="G3849" s="23">
        <f t="shared" si="191"/>
        <v>1.1032499999999998</v>
      </c>
      <c r="H3849" s="30"/>
      <c r="I3849" s="29"/>
      <c r="J3849" s="23">
        <f t="shared" si="192"/>
        <v>0.69700000000000006</v>
      </c>
      <c r="K3849" s="30"/>
      <c r="L3849" s="29"/>
      <c r="M3849" s="98">
        <v>0.121</v>
      </c>
      <c r="N3849" s="98">
        <v>1.0999999999999999E-2</v>
      </c>
      <c r="O3849" s="98">
        <v>4.2809999999999997</v>
      </c>
      <c r="P3849" s="98" t="s">
        <v>4944</v>
      </c>
      <c r="Q3849" s="98">
        <v>1.619</v>
      </c>
      <c r="R3849" s="98">
        <v>1.044</v>
      </c>
      <c r="S3849" s="98" t="s">
        <v>4944</v>
      </c>
      <c r="T3849" s="98" t="s">
        <v>4944</v>
      </c>
      <c r="U3849" s="98">
        <v>0.82199999999999995</v>
      </c>
    </row>
    <row r="3850" spans="1:21" x14ac:dyDescent="0.25">
      <c r="A3850" s="57" t="s">
        <v>4640</v>
      </c>
      <c r="B3850" s="57" t="s">
        <v>970</v>
      </c>
      <c r="C3850" s="57" t="s">
        <v>4673</v>
      </c>
      <c r="D3850" s="91">
        <v>6</v>
      </c>
      <c r="E3850" s="57" t="s">
        <v>6167</v>
      </c>
      <c r="F3850" s="29">
        <f t="shared" si="190"/>
        <v>0.27</v>
      </c>
      <c r="G3850" s="23">
        <f t="shared" si="191"/>
        <v>0.42525000000000002</v>
      </c>
      <c r="H3850" s="30"/>
      <c r="I3850" s="29"/>
      <c r="J3850" s="23">
        <f t="shared" si="192"/>
        <v>0.51180000000000003</v>
      </c>
      <c r="K3850" s="30"/>
      <c r="L3850" s="29"/>
      <c r="M3850" s="98">
        <v>0.154</v>
      </c>
      <c r="N3850" s="98">
        <v>7.0000000000000007E-2</v>
      </c>
      <c r="O3850" s="98">
        <v>1.3480000000000001</v>
      </c>
      <c r="P3850" s="98">
        <v>0.129</v>
      </c>
      <c r="Q3850" s="98">
        <v>1.7490000000000001</v>
      </c>
      <c r="R3850" s="98" t="s">
        <v>4944</v>
      </c>
      <c r="S3850" s="98">
        <v>0.53700000000000003</v>
      </c>
      <c r="T3850" s="98">
        <v>4.8000000000000001E-2</v>
      </c>
      <c r="U3850" s="98">
        <v>0.22500000000000001</v>
      </c>
    </row>
    <row r="3851" spans="1:21" x14ac:dyDescent="0.25">
      <c r="A3851" s="57" t="s">
        <v>4640</v>
      </c>
      <c r="B3851" s="57" t="s">
        <v>2584</v>
      </c>
      <c r="C3851" s="57" t="s">
        <v>4729</v>
      </c>
      <c r="D3851" s="91">
        <v>18</v>
      </c>
      <c r="E3851" s="57" t="s">
        <v>9214</v>
      </c>
      <c r="F3851" s="29">
        <f t="shared" si="190"/>
        <v>0.27</v>
      </c>
      <c r="G3851" s="23">
        <f t="shared" si="191"/>
        <v>2.5350000000000001</v>
      </c>
      <c r="H3851" s="30"/>
      <c r="I3851" s="29"/>
      <c r="J3851" s="23">
        <f t="shared" si="192"/>
        <v>0.16200000000000001</v>
      </c>
      <c r="K3851" s="30"/>
      <c r="L3851" s="29"/>
      <c r="M3851" s="98" t="s">
        <v>4944</v>
      </c>
      <c r="N3851" s="98" t="s">
        <v>4944</v>
      </c>
      <c r="O3851" s="98" t="s">
        <v>4944</v>
      </c>
      <c r="P3851" s="98">
        <v>10.14</v>
      </c>
      <c r="Q3851" s="98" t="s">
        <v>4944</v>
      </c>
      <c r="R3851" s="98" t="s">
        <v>4944</v>
      </c>
      <c r="S3851" s="98">
        <v>0.81</v>
      </c>
      <c r="T3851" s="98" t="s">
        <v>4944</v>
      </c>
      <c r="U3851" s="98" t="s">
        <v>4944</v>
      </c>
    </row>
    <row r="3852" spans="1:21" x14ac:dyDescent="0.25">
      <c r="A3852" s="57" t="s">
        <v>4640</v>
      </c>
      <c r="B3852" s="57" t="s">
        <v>3329</v>
      </c>
      <c r="C3852" s="57" t="s">
        <v>4669</v>
      </c>
      <c r="D3852" s="91">
        <v>6</v>
      </c>
      <c r="E3852" s="57" t="s">
        <v>5846</v>
      </c>
      <c r="F3852" s="29">
        <f t="shared" si="190"/>
        <v>0.26733333333333337</v>
      </c>
      <c r="G3852" s="23">
        <f t="shared" si="191"/>
        <v>0</v>
      </c>
      <c r="H3852" s="30"/>
      <c r="I3852" s="29"/>
      <c r="J3852" s="23">
        <f t="shared" si="192"/>
        <v>0.16040000000000001</v>
      </c>
      <c r="K3852" s="30"/>
      <c r="L3852" s="29"/>
      <c r="M3852" s="98" t="s">
        <v>4944</v>
      </c>
      <c r="N3852" s="98" t="s">
        <v>4944</v>
      </c>
      <c r="O3852" s="98" t="s">
        <v>4944</v>
      </c>
      <c r="P3852" s="98" t="s">
        <v>4944</v>
      </c>
      <c r="Q3852" s="98" t="s">
        <v>4944</v>
      </c>
      <c r="R3852" s="98" t="s">
        <v>4944</v>
      </c>
      <c r="S3852" s="98">
        <v>0.80200000000000005</v>
      </c>
      <c r="T3852" s="98" t="s">
        <v>4944</v>
      </c>
      <c r="U3852" s="98" t="s">
        <v>4944</v>
      </c>
    </row>
    <row r="3853" spans="1:21" x14ac:dyDescent="0.25">
      <c r="A3853" s="57" t="s">
        <v>4640</v>
      </c>
      <c r="B3853" s="57" t="s">
        <v>1090</v>
      </c>
      <c r="C3853" s="57" t="s">
        <v>4647</v>
      </c>
      <c r="D3853" s="91">
        <v>2</v>
      </c>
      <c r="E3853" s="57" t="s">
        <v>5135</v>
      </c>
      <c r="F3853" s="29">
        <f t="shared" si="190"/>
        <v>0.26666666666666666</v>
      </c>
      <c r="G3853" s="23">
        <f t="shared" si="191"/>
        <v>0.77124999999999999</v>
      </c>
      <c r="H3853" s="30"/>
      <c r="I3853" s="29"/>
      <c r="J3853" s="23">
        <f t="shared" si="192"/>
        <v>0.66400000000000003</v>
      </c>
      <c r="K3853" s="30"/>
      <c r="L3853" s="29"/>
      <c r="M3853" s="98">
        <v>2.5939999999999999</v>
      </c>
      <c r="N3853" s="98" t="s">
        <v>4944</v>
      </c>
      <c r="O3853" s="98">
        <v>0.49099999999999999</v>
      </c>
      <c r="P3853" s="98" t="s">
        <v>4944</v>
      </c>
      <c r="Q3853" s="98" t="s">
        <v>4944</v>
      </c>
      <c r="R3853" s="98">
        <v>2.52</v>
      </c>
      <c r="S3853" s="98">
        <v>0.56000000000000005</v>
      </c>
      <c r="T3853" s="98">
        <v>0.24</v>
      </c>
      <c r="U3853" s="98" t="s">
        <v>4944</v>
      </c>
    </row>
    <row r="3854" spans="1:21" x14ac:dyDescent="0.25">
      <c r="A3854" s="57" t="s">
        <v>4640</v>
      </c>
      <c r="B3854" s="57" t="s">
        <v>2827</v>
      </c>
      <c r="C3854" s="57" t="s">
        <v>4673</v>
      </c>
      <c r="D3854" s="91">
        <v>6</v>
      </c>
      <c r="E3854" s="57" t="s">
        <v>6171</v>
      </c>
      <c r="F3854" s="29">
        <f t="shared" si="190"/>
        <v>0.26600000000000001</v>
      </c>
      <c r="G3854" s="23">
        <f t="shared" si="191"/>
        <v>0.65325</v>
      </c>
      <c r="H3854" s="30"/>
      <c r="I3854" s="29"/>
      <c r="J3854" s="23">
        <f t="shared" si="192"/>
        <v>0.66779999999999995</v>
      </c>
      <c r="K3854" s="30"/>
      <c r="L3854" s="29"/>
      <c r="M3854" s="98">
        <v>0.309</v>
      </c>
      <c r="N3854" s="98">
        <v>0.42199999999999999</v>
      </c>
      <c r="O3854" s="98">
        <v>0.23899999999999999</v>
      </c>
      <c r="P3854" s="98">
        <v>1.643</v>
      </c>
      <c r="Q3854" s="98">
        <v>2.0169999999999999</v>
      </c>
      <c r="R3854" s="98">
        <v>0.52400000000000002</v>
      </c>
      <c r="S3854" s="98">
        <v>0.249</v>
      </c>
      <c r="T3854" s="98">
        <v>6.9000000000000006E-2</v>
      </c>
      <c r="U3854" s="98">
        <v>0.48</v>
      </c>
    </row>
    <row r="3855" spans="1:21" x14ac:dyDescent="0.25">
      <c r="A3855" s="57" t="s">
        <v>4640</v>
      </c>
      <c r="B3855" s="57" t="s">
        <v>4543</v>
      </c>
      <c r="C3855" s="57" t="s">
        <v>4643</v>
      </c>
      <c r="D3855" s="91">
        <v>1</v>
      </c>
      <c r="E3855" s="57" t="s">
        <v>5036</v>
      </c>
      <c r="F3855" s="29">
        <f t="shared" si="190"/>
        <v>0.26466666666666666</v>
      </c>
      <c r="G3855" s="23">
        <f t="shared" si="191"/>
        <v>0</v>
      </c>
      <c r="H3855" s="30"/>
      <c r="I3855" s="29"/>
      <c r="J3855" s="23">
        <f t="shared" si="192"/>
        <v>0.1588</v>
      </c>
      <c r="K3855" s="30"/>
      <c r="L3855" s="29"/>
      <c r="M3855" s="98" t="s">
        <v>4944</v>
      </c>
      <c r="N3855" s="98" t="s">
        <v>4944</v>
      </c>
      <c r="O3855" s="98" t="s">
        <v>4944</v>
      </c>
      <c r="P3855" s="98" t="s">
        <v>4944</v>
      </c>
      <c r="Q3855" s="98" t="s">
        <v>4944</v>
      </c>
      <c r="R3855" s="98" t="s">
        <v>4944</v>
      </c>
      <c r="S3855" s="98">
        <v>0.79400000000000004</v>
      </c>
      <c r="T3855" s="98" t="s">
        <v>4944</v>
      </c>
      <c r="U3855" s="98" t="s">
        <v>4944</v>
      </c>
    </row>
    <row r="3856" spans="1:21" x14ac:dyDescent="0.25">
      <c r="A3856" s="57" t="s">
        <v>4640</v>
      </c>
      <c r="B3856" s="57" t="s">
        <v>3954</v>
      </c>
      <c r="C3856" s="57" t="s">
        <v>4692</v>
      </c>
      <c r="D3856" s="91">
        <v>11</v>
      </c>
      <c r="E3856" s="57" t="s">
        <v>6882</v>
      </c>
      <c r="F3856" s="29">
        <f t="shared" si="190"/>
        <v>0.26033333333333336</v>
      </c>
      <c r="G3856" s="23">
        <f t="shared" si="191"/>
        <v>0</v>
      </c>
      <c r="H3856" s="30"/>
      <c r="I3856" s="29"/>
      <c r="J3856" s="23">
        <f t="shared" si="192"/>
        <v>0.15620000000000001</v>
      </c>
      <c r="K3856" s="30"/>
      <c r="L3856" s="29"/>
      <c r="M3856" s="98" t="s">
        <v>4944</v>
      </c>
      <c r="N3856" s="98" t="s">
        <v>4944</v>
      </c>
      <c r="O3856" s="98" t="s">
        <v>4944</v>
      </c>
      <c r="P3856" s="98" t="s">
        <v>4944</v>
      </c>
      <c r="Q3856" s="98" t="s">
        <v>4944</v>
      </c>
      <c r="R3856" s="98" t="s">
        <v>4944</v>
      </c>
      <c r="S3856" s="98" t="s">
        <v>4944</v>
      </c>
      <c r="T3856" s="98">
        <v>0.78100000000000003</v>
      </c>
      <c r="U3856" s="98" t="s">
        <v>4944</v>
      </c>
    </row>
    <row r="3857" spans="1:21" x14ac:dyDescent="0.25">
      <c r="A3857" s="57" t="s">
        <v>4640</v>
      </c>
      <c r="B3857" s="57" t="s">
        <v>3495</v>
      </c>
      <c r="C3857" s="57" t="s">
        <v>4669</v>
      </c>
      <c r="D3857" s="91">
        <v>6</v>
      </c>
      <c r="E3857" s="57" t="s">
        <v>5941</v>
      </c>
      <c r="F3857" s="29">
        <f t="shared" si="190"/>
        <v>0.25866666666666666</v>
      </c>
      <c r="G3857" s="23">
        <f t="shared" si="191"/>
        <v>0</v>
      </c>
      <c r="H3857" s="30"/>
      <c r="I3857" s="29"/>
      <c r="J3857" s="23">
        <f t="shared" si="192"/>
        <v>0.1552</v>
      </c>
      <c r="K3857" s="30"/>
      <c r="L3857" s="29"/>
      <c r="M3857" s="98" t="s">
        <v>4944</v>
      </c>
      <c r="N3857" s="98" t="s">
        <v>4944</v>
      </c>
      <c r="O3857" s="98" t="s">
        <v>4944</v>
      </c>
      <c r="P3857" s="98" t="s">
        <v>4944</v>
      </c>
      <c r="Q3857" s="98" t="s">
        <v>4944</v>
      </c>
      <c r="R3857" s="98" t="s">
        <v>4944</v>
      </c>
      <c r="S3857" s="98">
        <v>0.379</v>
      </c>
      <c r="T3857" s="98">
        <v>0.2</v>
      </c>
      <c r="U3857" s="98">
        <v>0.19700000000000001</v>
      </c>
    </row>
    <row r="3858" spans="1:21" x14ac:dyDescent="0.25">
      <c r="A3858" s="57" t="s">
        <v>4640</v>
      </c>
      <c r="B3858" s="57" t="s">
        <v>3291</v>
      </c>
      <c r="C3858" s="57" t="s">
        <v>4669</v>
      </c>
      <c r="D3858" s="91">
        <v>6</v>
      </c>
      <c r="E3858" s="57" t="s">
        <v>5931</v>
      </c>
      <c r="F3858" s="29">
        <f t="shared" si="190"/>
        <v>0.25433333333333336</v>
      </c>
      <c r="G3858" s="23">
        <f t="shared" si="191"/>
        <v>19.907499999999999</v>
      </c>
      <c r="H3858" s="30"/>
      <c r="I3858" s="29"/>
      <c r="J3858" s="23">
        <f t="shared" si="192"/>
        <v>1.0874000000000001</v>
      </c>
      <c r="K3858" s="30"/>
      <c r="L3858" s="29"/>
      <c r="M3858" s="98">
        <v>43.72</v>
      </c>
      <c r="N3858" s="98">
        <v>11.4</v>
      </c>
      <c r="O3858" s="98">
        <v>16.91</v>
      </c>
      <c r="P3858" s="98">
        <v>7.6</v>
      </c>
      <c r="Q3858" s="98" t="s">
        <v>4944</v>
      </c>
      <c r="R3858" s="98">
        <v>4.6740000000000004</v>
      </c>
      <c r="S3858" s="98">
        <v>0.66300000000000003</v>
      </c>
      <c r="T3858" s="98">
        <v>0.1</v>
      </c>
      <c r="U3858" s="98" t="s">
        <v>4944</v>
      </c>
    </row>
    <row r="3859" spans="1:21" x14ac:dyDescent="0.25">
      <c r="A3859" s="57" t="s">
        <v>4640</v>
      </c>
      <c r="B3859" s="57" t="s">
        <v>1510</v>
      </c>
      <c r="C3859" s="57" t="s">
        <v>4670</v>
      </c>
      <c r="D3859" s="91">
        <v>6</v>
      </c>
      <c r="E3859" s="57" t="s">
        <v>6078</v>
      </c>
      <c r="F3859" s="29">
        <f t="shared" si="190"/>
        <v>0.25333333333333335</v>
      </c>
      <c r="G3859" s="23">
        <f t="shared" si="191"/>
        <v>0</v>
      </c>
      <c r="H3859" s="30"/>
      <c r="I3859" s="29"/>
      <c r="J3859" s="23">
        <f t="shared" si="192"/>
        <v>0.152</v>
      </c>
      <c r="K3859" s="30"/>
      <c r="L3859" s="29"/>
      <c r="M3859" s="98" t="s">
        <v>4944</v>
      </c>
      <c r="N3859" s="98" t="s">
        <v>4944</v>
      </c>
      <c r="O3859" s="98" t="s">
        <v>4944</v>
      </c>
      <c r="P3859" s="98" t="s">
        <v>4944</v>
      </c>
      <c r="Q3859" s="98" t="s">
        <v>4944</v>
      </c>
      <c r="R3859" s="98" t="s">
        <v>4944</v>
      </c>
      <c r="S3859" s="98" t="s">
        <v>4944</v>
      </c>
      <c r="T3859" s="98" t="s">
        <v>4944</v>
      </c>
      <c r="U3859" s="98">
        <v>0.76</v>
      </c>
    </row>
    <row r="3860" spans="1:21" x14ac:dyDescent="0.25">
      <c r="A3860" s="57" t="s">
        <v>4640</v>
      </c>
      <c r="B3860" s="57" t="s">
        <v>97</v>
      </c>
      <c r="C3860" s="57" t="s">
        <v>4662</v>
      </c>
      <c r="D3860" s="91">
        <v>4</v>
      </c>
      <c r="E3860" s="57" t="s">
        <v>5528</v>
      </c>
      <c r="F3860" s="29">
        <f t="shared" si="190"/>
        <v>0.25266666666666665</v>
      </c>
      <c r="G3860" s="23">
        <f t="shared" si="191"/>
        <v>34.887249999999995</v>
      </c>
      <c r="H3860" s="30"/>
      <c r="I3860" s="29"/>
      <c r="J3860" s="23">
        <f t="shared" si="192"/>
        <v>0.35439999999999994</v>
      </c>
      <c r="K3860" s="30"/>
      <c r="L3860" s="29"/>
      <c r="M3860" s="98" t="s">
        <v>4944</v>
      </c>
      <c r="N3860" s="98" t="s">
        <v>4944</v>
      </c>
      <c r="O3860" s="98">
        <v>138.94999999999999</v>
      </c>
      <c r="P3860" s="98">
        <v>0.59899999999999998</v>
      </c>
      <c r="Q3860" s="98">
        <v>0.50900000000000001</v>
      </c>
      <c r="R3860" s="98">
        <v>0.505</v>
      </c>
      <c r="S3860" s="98">
        <v>0.35</v>
      </c>
      <c r="T3860" s="98">
        <v>0.40799999999999997</v>
      </c>
      <c r="U3860" s="98" t="s">
        <v>4944</v>
      </c>
    </row>
    <row r="3861" spans="1:21" x14ac:dyDescent="0.25">
      <c r="A3861" s="57" t="s">
        <v>4640</v>
      </c>
      <c r="B3861" s="57" t="s">
        <v>3065</v>
      </c>
      <c r="C3861" s="57" t="s">
        <v>4669</v>
      </c>
      <c r="D3861" s="91">
        <v>6</v>
      </c>
      <c r="E3861" s="57" t="s">
        <v>5842</v>
      </c>
      <c r="F3861" s="29">
        <f t="shared" si="190"/>
        <v>0.25066666666666665</v>
      </c>
      <c r="G3861" s="23">
        <f t="shared" si="191"/>
        <v>0.2175</v>
      </c>
      <c r="H3861" s="30"/>
      <c r="I3861" s="29"/>
      <c r="J3861" s="23">
        <f t="shared" si="192"/>
        <v>0.70040000000000002</v>
      </c>
      <c r="K3861" s="30"/>
      <c r="L3861" s="29"/>
      <c r="M3861" s="98" t="s">
        <v>4944</v>
      </c>
      <c r="N3861" s="98">
        <v>0.106</v>
      </c>
      <c r="O3861" s="98">
        <v>0.121</v>
      </c>
      <c r="P3861" s="98">
        <v>0.64300000000000002</v>
      </c>
      <c r="Q3861" s="98">
        <v>0.48799999999999999</v>
      </c>
      <c r="R3861" s="98">
        <v>2.262</v>
      </c>
      <c r="S3861" s="98">
        <v>0.245</v>
      </c>
      <c r="T3861" s="98">
        <v>0.318</v>
      </c>
      <c r="U3861" s="98">
        <v>0.189</v>
      </c>
    </row>
    <row r="3862" spans="1:21" x14ac:dyDescent="0.25">
      <c r="A3862" s="57" t="s">
        <v>4640</v>
      </c>
      <c r="B3862" s="57" t="s">
        <v>4435</v>
      </c>
      <c r="C3862" s="57" t="s">
        <v>4695</v>
      </c>
      <c r="D3862" s="91">
        <v>11</v>
      </c>
      <c r="E3862" s="57" t="s">
        <v>7027</v>
      </c>
      <c r="F3862" s="29">
        <f t="shared" si="190"/>
        <v>0.25033333333333335</v>
      </c>
      <c r="G3862" s="23">
        <f t="shared" si="191"/>
        <v>62.082000000000001</v>
      </c>
      <c r="H3862" s="30"/>
      <c r="I3862" s="29"/>
      <c r="J3862" s="23">
        <f t="shared" si="192"/>
        <v>0.1502</v>
      </c>
      <c r="K3862" s="30"/>
      <c r="L3862" s="29"/>
      <c r="M3862" s="98">
        <v>32.58</v>
      </c>
      <c r="N3862" s="98">
        <v>55.06</v>
      </c>
      <c r="O3862" s="98">
        <v>128.922</v>
      </c>
      <c r="P3862" s="98">
        <v>31.765999999999998</v>
      </c>
      <c r="Q3862" s="98" t="s">
        <v>4944</v>
      </c>
      <c r="R3862" s="98" t="s">
        <v>4944</v>
      </c>
      <c r="S3862" s="98" t="s">
        <v>4944</v>
      </c>
      <c r="T3862" s="98">
        <v>2.1000000000000001E-2</v>
      </c>
      <c r="U3862" s="98">
        <v>0.73</v>
      </c>
    </row>
    <row r="3863" spans="1:21" x14ac:dyDescent="0.25">
      <c r="A3863" s="57" t="s">
        <v>4640</v>
      </c>
      <c r="B3863" s="57" t="s">
        <v>867</v>
      </c>
      <c r="C3863" s="57" t="s">
        <v>4681</v>
      </c>
      <c r="D3863" s="91">
        <v>8</v>
      </c>
      <c r="E3863" s="57" t="s">
        <v>6554</v>
      </c>
      <c r="F3863" s="29">
        <f t="shared" si="190"/>
        <v>0.25</v>
      </c>
      <c r="G3863" s="23">
        <f t="shared" si="191"/>
        <v>0</v>
      </c>
      <c r="H3863" s="30"/>
      <c r="I3863" s="29"/>
      <c r="J3863" s="23">
        <f t="shared" si="192"/>
        <v>0.15</v>
      </c>
      <c r="K3863" s="30"/>
      <c r="L3863" s="29"/>
      <c r="M3863" s="98" t="s">
        <v>4944</v>
      </c>
      <c r="N3863" s="98" t="s">
        <v>4944</v>
      </c>
      <c r="O3863" s="98" t="s">
        <v>4944</v>
      </c>
      <c r="P3863" s="98" t="s">
        <v>4944</v>
      </c>
      <c r="Q3863" s="98" t="s">
        <v>4944</v>
      </c>
      <c r="R3863" s="98" t="s">
        <v>4944</v>
      </c>
      <c r="S3863" s="98" t="s">
        <v>4944</v>
      </c>
      <c r="T3863" s="98">
        <v>0.75</v>
      </c>
      <c r="U3863" s="98" t="s">
        <v>4944</v>
      </c>
    </row>
    <row r="3864" spans="1:21" x14ac:dyDescent="0.25">
      <c r="A3864" s="57" t="s">
        <v>4640</v>
      </c>
      <c r="B3864" s="57" t="s">
        <v>4090</v>
      </c>
      <c r="C3864" s="57" t="s">
        <v>4652</v>
      </c>
      <c r="D3864" s="91">
        <v>2</v>
      </c>
      <c r="E3864" s="57" t="s">
        <v>5318</v>
      </c>
      <c r="F3864" s="29">
        <f t="shared" si="190"/>
        <v>0.24866666666666667</v>
      </c>
      <c r="G3864" s="23">
        <f t="shared" si="191"/>
        <v>0</v>
      </c>
      <c r="H3864" s="30"/>
      <c r="I3864" s="29"/>
      <c r="J3864" s="23">
        <f t="shared" si="192"/>
        <v>0.1492</v>
      </c>
      <c r="K3864" s="30"/>
      <c r="L3864" s="29"/>
      <c r="M3864" s="98" t="s">
        <v>4944</v>
      </c>
      <c r="N3864" s="98" t="s">
        <v>4944</v>
      </c>
      <c r="O3864" s="98" t="s">
        <v>4944</v>
      </c>
      <c r="P3864" s="98" t="s">
        <v>4944</v>
      </c>
      <c r="Q3864" s="98" t="s">
        <v>4944</v>
      </c>
      <c r="R3864" s="98" t="s">
        <v>4944</v>
      </c>
      <c r="S3864" s="98" t="s">
        <v>4944</v>
      </c>
      <c r="T3864" s="98">
        <v>0.746</v>
      </c>
      <c r="U3864" s="98" t="s">
        <v>4944</v>
      </c>
    </row>
    <row r="3865" spans="1:21" x14ac:dyDescent="0.25">
      <c r="A3865" s="57" t="s">
        <v>4640</v>
      </c>
      <c r="B3865" s="57" t="s">
        <v>4603</v>
      </c>
      <c r="C3865" s="57" t="s">
        <v>4700</v>
      </c>
      <c r="D3865" s="91">
        <v>11</v>
      </c>
      <c r="E3865" s="57" t="s">
        <v>7245</v>
      </c>
      <c r="F3865" s="29">
        <f t="shared" si="190"/>
        <v>0.24833333333333332</v>
      </c>
      <c r="G3865" s="23">
        <f t="shared" si="191"/>
        <v>0</v>
      </c>
      <c r="H3865" s="30"/>
      <c r="I3865" s="29"/>
      <c r="J3865" s="23">
        <f t="shared" si="192"/>
        <v>0.14899999999999999</v>
      </c>
      <c r="K3865" s="30"/>
      <c r="L3865" s="29"/>
      <c r="M3865" s="98" t="s">
        <v>4944</v>
      </c>
      <c r="N3865" s="98" t="s">
        <v>4944</v>
      </c>
      <c r="O3865" s="98" t="s">
        <v>4944</v>
      </c>
      <c r="P3865" s="98" t="s">
        <v>4944</v>
      </c>
      <c r="Q3865" s="98" t="s">
        <v>4944</v>
      </c>
      <c r="R3865" s="98" t="s">
        <v>4944</v>
      </c>
      <c r="S3865" s="98" t="s">
        <v>4944</v>
      </c>
      <c r="T3865" s="98">
        <v>0.745</v>
      </c>
      <c r="U3865" s="98" t="s">
        <v>4944</v>
      </c>
    </row>
    <row r="3866" spans="1:21" x14ac:dyDescent="0.25">
      <c r="A3866" s="57" t="s">
        <v>4640</v>
      </c>
      <c r="B3866" s="57" t="s">
        <v>3130</v>
      </c>
      <c r="C3866" s="57" t="s">
        <v>4699</v>
      </c>
      <c r="D3866" s="91">
        <v>11</v>
      </c>
      <c r="E3866" s="57" t="s">
        <v>7208</v>
      </c>
      <c r="F3866" s="29">
        <f t="shared" si="190"/>
        <v>0.24500000000000002</v>
      </c>
      <c r="G3866" s="23">
        <f t="shared" si="191"/>
        <v>0.96599999999999997</v>
      </c>
      <c r="H3866" s="30"/>
      <c r="I3866" s="29"/>
      <c r="J3866" s="23">
        <f t="shared" si="192"/>
        <v>0.44059999999999988</v>
      </c>
      <c r="K3866" s="30"/>
      <c r="L3866" s="29"/>
      <c r="M3866" s="98">
        <v>0.29599999999999999</v>
      </c>
      <c r="N3866" s="98" t="s">
        <v>4944</v>
      </c>
      <c r="O3866" s="98">
        <v>3.5680000000000001</v>
      </c>
      <c r="P3866" s="98" t="s">
        <v>4944</v>
      </c>
      <c r="Q3866" s="98">
        <v>1.468</v>
      </c>
      <c r="R3866" s="98" t="s">
        <v>4944</v>
      </c>
      <c r="S3866" s="98">
        <v>0.55000000000000004</v>
      </c>
      <c r="T3866" s="98">
        <v>0.01</v>
      </c>
      <c r="U3866" s="98">
        <v>0.17499999999999999</v>
      </c>
    </row>
    <row r="3867" spans="1:21" x14ac:dyDescent="0.25">
      <c r="A3867" s="57" t="s">
        <v>4640</v>
      </c>
      <c r="B3867" s="57" t="s">
        <v>2648</v>
      </c>
      <c r="C3867" s="57" t="s">
        <v>4669</v>
      </c>
      <c r="D3867" s="91">
        <v>6</v>
      </c>
      <c r="E3867" s="57" t="s">
        <v>6014</v>
      </c>
      <c r="F3867" s="29">
        <f t="shared" si="190"/>
        <v>0.24133333333333332</v>
      </c>
      <c r="G3867" s="23">
        <f t="shared" si="191"/>
        <v>0.16825000000000001</v>
      </c>
      <c r="H3867" s="30"/>
      <c r="I3867" s="29"/>
      <c r="J3867" s="23">
        <f t="shared" si="192"/>
        <v>0.15740000000000001</v>
      </c>
      <c r="K3867" s="30"/>
      <c r="L3867" s="29"/>
      <c r="M3867" s="98">
        <v>8.0000000000000002E-3</v>
      </c>
      <c r="N3867" s="98" t="s">
        <v>4944</v>
      </c>
      <c r="O3867" s="98">
        <v>0.66500000000000004</v>
      </c>
      <c r="P3867" s="98" t="s">
        <v>4944</v>
      </c>
      <c r="Q3867" s="98">
        <v>6.3E-2</v>
      </c>
      <c r="R3867" s="98" t="s">
        <v>4944</v>
      </c>
      <c r="S3867" s="98">
        <v>7.5999999999999998E-2</v>
      </c>
      <c r="T3867" s="98">
        <v>0.18099999999999999</v>
      </c>
      <c r="U3867" s="98">
        <v>0.46700000000000003</v>
      </c>
    </row>
    <row r="3868" spans="1:21" x14ac:dyDescent="0.25">
      <c r="A3868" s="57" t="s">
        <v>4640</v>
      </c>
      <c r="B3868" s="57" t="s">
        <v>2515</v>
      </c>
      <c r="C3868" s="57" t="s">
        <v>4651</v>
      </c>
      <c r="D3868" s="91">
        <v>2</v>
      </c>
      <c r="E3868" s="57" t="s">
        <v>5286</v>
      </c>
      <c r="F3868" s="29">
        <f t="shared" si="190"/>
        <v>0.23866666666666667</v>
      </c>
      <c r="G3868" s="23">
        <f t="shared" si="191"/>
        <v>0.32400000000000001</v>
      </c>
      <c r="H3868" s="30"/>
      <c r="I3868" s="29"/>
      <c r="J3868" s="23">
        <f t="shared" si="192"/>
        <v>0.1452</v>
      </c>
      <c r="K3868" s="30"/>
      <c r="L3868" s="29"/>
      <c r="M3868" s="98">
        <v>6.0999999999999999E-2</v>
      </c>
      <c r="N3868" s="98">
        <v>0.25600000000000001</v>
      </c>
      <c r="O3868" s="98">
        <v>0.82799999999999996</v>
      </c>
      <c r="P3868" s="98">
        <v>0.151</v>
      </c>
      <c r="Q3868" s="98" t="s">
        <v>4944</v>
      </c>
      <c r="R3868" s="98">
        <v>0.01</v>
      </c>
      <c r="S3868" s="98" t="s">
        <v>4944</v>
      </c>
      <c r="T3868" s="98" t="s">
        <v>4944</v>
      </c>
      <c r="U3868" s="98">
        <v>0.71599999999999997</v>
      </c>
    </row>
    <row r="3869" spans="1:21" x14ac:dyDescent="0.25">
      <c r="A3869" s="57" t="s">
        <v>4640</v>
      </c>
      <c r="B3869" s="57" t="s">
        <v>3996</v>
      </c>
      <c r="C3869" s="57" t="s">
        <v>4677</v>
      </c>
      <c r="D3869" s="91">
        <v>6</v>
      </c>
      <c r="E3869" s="57" t="s">
        <v>6255</v>
      </c>
      <c r="F3869" s="29">
        <f t="shared" si="190"/>
        <v>0.23866666666666667</v>
      </c>
      <c r="G3869" s="23">
        <f t="shared" si="191"/>
        <v>2.8882500000000002</v>
      </c>
      <c r="H3869" s="30"/>
      <c r="I3869" s="29"/>
      <c r="J3869" s="23">
        <f t="shared" si="192"/>
        <v>0.14319999999999999</v>
      </c>
      <c r="K3869" s="30"/>
      <c r="L3869" s="29"/>
      <c r="M3869" s="98" t="s">
        <v>4944</v>
      </c>
      <c r="N3869" s="98">
        <v>11.553000000000001</v>
      </c>
      <c r="O3869" s="98" t="s">
        <v>4944</v>
      </c>
      <c r="P3869" s="98" t="s">
        <v>4944</v>
      </c>
      <c r="Q3869" s="98" t="s">
        <v>4944</v>
      </c>
      <c r="R3869" s="98" t="s">
        <v>4944</v>
      </c>
      <c r="S3869" s="98">
        <v>0.248</v>
      </c>
      <c r="T3869" s="98">
        <v>0.46800000000000003</v>
      </c>
      <c r="U3869" s="98" t="s">
        <v>4944</v>
      </c>
    </row>
    <row r="3870" spans="1:21" x14ac:dyDescent="0.25">
      <c r="A3870" s="57" t="s">
        <v>4640</v>
      </c>
      <c r="B3870" s="57" t="s">
        <v>3252</v>
      </c>
      <c r="C3870" s="57" t="s">
        <v>4724</v>
      </c>
      <c r="D3870" s="91">
        <v>16</v>
      </c>
      <c r="E3870" s="57" t="s">
        <v>8923</v>
      </c>
      <c r="F3870" s="29">
        <f t="shared" si="190"/>
        <v>0.23599999999999999</v>
      </c>
      <c r="G3870" s="23">
        <f t="shared" si="191"/>
        <v>0</v>
      </c>
      <c r="H3870" s="30"/>
      <c r="I3870" s="29"/>
      <c r="J3870" s="23">
        <f t="shared" si="192"/>
        <v>0.18160000000000001</v>
      </c>
      <c r="K3870" s="30"/>
      <c r="L3870" s="29"/>
      <c r="M3870" s="98" t="s">
        <v>4944</v>
      </c>
      <c r="N3870" s="98" t="s">
        <v>4944</v>
      </c>
      <c r="O3870" s="98" t="s">
        <v>4944</v>
      </c>
      <c r="P3870" s="98" t="s">
        <v>4944</v>
      </c>
      <c r="Q3870" s="98" t="s">
        <v>4944</v>
      </c>
      <c r="R3870" s="98">
        <v>0.2</v>
      </c>
      <c r="S3870" s="98" t="s">
        <v>4944</v>
      </c>
      <c r="T3870" s="98">
        <v>0.20899999999999999</v>
      </c>
      <c r="U3870" s="98">
        <v>0.499</v>
      </c>
    </row>
    <row r="3871" spans="1:21" x14ac:dyDescent="0.25">
      <c r="A3871" s="57" t="s">
        <v>4640</v>
      </c>
      <c r="B3871" s="57" t="s">
        <v>3603</v>
      </c>
      <c r="C3871" s="57" t="s">
        <v>4679</v>
      </c>
      <c r="D3871" s="91">
        <v>7</v>
      </c>
      <c r="E3871" s="57" t="s">
        <v>6380</v>
      </c>
      <c r="F3871" s="29">
        <f t="shared" si="190"/>
        <v>0.23333333333333331</v>
      </c>
      <c r="G3871" s="23">
        <f t="shared" si="191"/>
        <v>0</v>
      </c>
      <c r="H3871" s="30"/>
      <c r="I3871" s="29"/>
      <c r="J3871" s="23">
        <f t="shared" si="192"/>
        <v>0.46460000000000001</v>
      </c>
      <c r="K3871" s="30"/>
      <c r="L3871" s="29"/>
      <c r="M3871" s="98" t="s">
        <v>4944</v>
      </c>
      <c r="N3871" s="98" t="s">
        <v>4944</v>
      </c>
      <c r="O3871" s="98" t="s">
        <v>4944</v>
      </c>
      <c r="P3871" s="98" t="s">
        <v>4944</v>
      </c>
      <c r="Q3871" s="98">
        <v>1.258</v>
      </c>
      <c r="R3871" s="98">
        <v>0.36499999999999999</v>
      </c>
      <c r="S3871" s="98">
        <v>0.7</v>
      </c>
      <c r="T3871" s="98" t="s">
        <v>4944</v>
      </c>
      <c r="U3871" s="98" t="s">
        <v>4944</v>
      </c>
    </row>
    <row r="3872" spans="1:21" x14ac:dyDescent="0.25">
      <c r="A3872" s="57" t="s">
        <v>4640</v>
      </c>
      <c r="B3872" s="57" t="s">
        <v>4173</v>
      </c>
      <c r="C3872" s="57" t="s">
        <v>4652</v>
      </c>
      <c r="D3872" s="91">
        <v>2</v>
      </c>
      <c r="E3872" s="57" t="s">
        <v>5295</v>
      </c>
      <c r="F3872" s="29">
        <f t="shared" ref="F3872:F3935" si="193">SUM(S3872:U3872)/3</f>
        <v>0.23099999999999998</v>
      </c>
      <c r="G3872" s="23">
        <f t="shared" ref="G3872:G3935" si="194">SUM(M3872:P3872)/4</f>
        <v>0</v>
      </c>
      <c r="H3872" s="30"/>
      <c r="I3872" s="29"/>
      <c r="J3872" s="23">
        <f t="shared" ref="J3872:J3935" si="195">SUM(Q3872:U3872)/5</f>
        <v>0.1386</v>
      </c>
      <c r="K3872" s="30"/>
      <c r="L3872" s="29"/>
      <c r="M3872" s="98" t="s">
        <v>4944</v>
      </c>
      <c r="N3872" s="98" t="s">
        <v>4944</v>
      </c>
      <c r="O3872" s="98" t="s">
        <v>4944</v>
      </c>
      <c r="P3872" s="98" t="s">
        <v>4944</v>
      </c>
      <c r="Q3872" s="98" t="s">
        <v>4944</v>
      </c>
      <c r="R3872" s="98" t="s">
        <v>4944</v>
      </c>
      <c r="S3872" s="98">
        <v>0.69299999999999995</v>
      </c>
      <c r="T3872" s="98" t="s">
        <v>4944</v>
      </c>
      <c r="U3872" s="98" t="s">
        <v>4944</v>
      </c>
    </row>
    <row r="3873" spans="1:21" x14ac:dyDescent="0.25">
      <c r="A3873" s="57" t="s">
        <v>4640</v>
      </c>
      <c r="B3873" s="57" t="s">
        <v>4455</v>
      </c>
      <c r="C3873" s="57" t="s">
        <v>4648</v>
      </c>
      <c r="D3873" s="91">
        <v>2</v>
      </c>
      <c r="E3873" s="57" t="s">
        <v>5183</v>
      </c>
      <c r="F3873" s="29">
        <f t="shared" si="193"/>
        <v>0.23033333333333331</v>
      </c>
      <c r="G3873" s="23">
        <f t="shared" si="194"/>
        <v>1.3985000000000001</v>
      </c>
      <c r="H3873" s="30"/>
      <c r="I3873" s="29"/>
      <c r="J3873" s="23">
        <f t="shared" si="195"/>
        <v>0.14560000000000001</v>
      </c>
      <c r="K3873" s="30"/>
      <c r="L3873" s="29"/>
      <c r="M3873" s="98" t="s">
        <v>4944</v>
      </c>
      <c r="N3873" s="98" t="s">
        <v>4944</v>
      </c>
      <c r="O3873" s="98">
        <v>5.5940000000000003</v>
      </c>
      <c r="P3873" s="98" t="s">
        <v>4944</v>
      </c>
      <c r="Q3873" s="98">
        <v>3.6999999999999998E-2</v>
      </c>
      <c r="R3873" s="98" t="s">
        <v>4944</v>
      </c>
      <c r="S3873" s="98" t="s">
        <v>4944</v>
      </c>
      <c r="T3873" s="98" t="s">
        <v>4944</v>
      </c>
      <c r="U3873" s="98">
        <v>0.69099999999999995</v>
      </c>
    </row>
    <row r="3874" spans="1:21" x14ac:dyDescent="0.25">
      <c r="A3874" s="57" t="s">
        <v>4640</v>
      </c>
      <c r="B3874" s="57" t="s">
        <v>2703</v>
      </c>
      <c r="C3874" s="57" t="s">
        <v>4642</v>
      </c>
      <c r="D3874" s="91">
        <v>1</v>
      </c>
      <c r="E3874" s="57" t="s">
        <v>5009</v>
      </c>
      <c r="F3874" s="29">
        <f t="shared" si="193"/>
        <v>0.22800000000000001</v>
      </c>
      <c r="G3874" s="23">
        <f t="shared" si="194"/>
        <v>0.15525</v>
      </c>
      <c r="H3874" s="30"/>
      <c r="I3874" s="29"/>
      <c r="J3874" s="23">
        <f t="shared" si="195"/>
        <v>0.1368</v>
      </c>
      <c r="K3874" s="30"/>
      <c r="L3874" s="29"/>
      <c r="M3874" s="98" t="s">
        <v>4944</v>
      </c>
      <c r="N3874" s="98">
        <v>0.621</v>
      </c>
      <c r="O3874" s="98" t="s">
        <v>4944</v>
      </c>
      <c r="P3874" s="98" t="s">
        <v>4944</v>
      </c>
      <c r="Q3874" s="98" t="s">
        <v>4944</v>
      </c>
      <c r="R3874" s="98" t="s">
        <v>4944</v>
      </c>
      <c r="S3874" s="98" t="s">
        <v>4944</v>
      </c>
      <c r="T3874" s="98">
        <v>0.68400000000000005</v>
      </c>
      <c r="U3874" s="98" t="s">
        <v>4944</v>
      </c>
    </row>
    <row r="3875" spans="1:21" x14ac:dyDescent="0.25">
      <c r="A3875" s="57" t="s">
        <v>4640</v>
      </c>
      <c r="B3875" s="57" t="s">
        <v>230</v>
      </c>
      <c r="C3875" s="57" t="s">
        <v>4665</v>
      </c>
      <c r="D3875" s="91">
        <v>5</v>
      </c>
      <c r="E3875" s="57" t="s">
        <v>5627</v>
      </c>
      <c r="F3875" s="29">
        <f t="shared" si="193"/>
        <v>0.22666666666666666</v>
      </c>
      <c r="G3875" s="23">
        <f t="shared" si="194"/>
        <v>5.0750000000000003E-2</v>
      </c>
      <c r="H3875" s="30"/>
      <c r="I3875" s="29"/>
      <c r="J3875" s="23">
        <f t="shared" si="195"/>
        <v>0.19</v>
      </c>
      <c r="K3875" s="30"/>
      <c r="L3875" s="29"/>
      <c r="M3875" s="98" t="s">
        <v>4944</v>
      </c>
      <c r="N3875" s="98">
        <v>0.20300000000000001</v>
      </c>
      <c r="O3875" s="98" t="s">
        <v>4944</v>
      </c>
      <c r="P3875" s="98" t="s">
        <v>4944</v>
      </c>
      <c r="Q3875" s="98">
        <v>0.154</v>
      </c>
      <c r="R3875" s="98">
        <v>0.11600000000000001</v>
      </c>
      <c r="S3875" s="98">
        <v>0.06</v>
      </c>
      <c r="T3875" s="98" t="s">
        <v>4944</v>
      </c>
      <c r="U3875" s="98">
        <v>0.62</v>
      </c>
    </row>
    <row r="3876" spans="1:21" x14ac:dyDescent="0.25">
      <c r="A3876" s="57" t="s">
        <v>4640</v>
      </c>
      <c r="B3876" s="57" t="s">
        <v>1442</v>
      </c>
      <c r="C3876" s="57" t="s">
        <v>4712</v>
      </c>
      <c r="D3876" s="91">
        <v>15</v>
      </c>
      <c r="E3876" s="57" t="s">
        <v>7909</v>
      </c>
      <c r="F3876" s="29">
        <f t="shared" si="193"/>
        <v>0.22433333333333336</v>
      </c>
      <c r="G3876" s="23">
        <f t="shared" si="194"/>
        <v>12.15475</v>
      </c>
      <c r="H3876" s="30"/>
      <c r="I3876" s="29"/>
      <c r="J3876" s="23">
        <f t="shared" si="195"/>
        <v>6.8650000000000002</v>
      </c>
      <c r="K3876" s="30"/>
      <c r="L3876" s="29"/>
      <c r="M3876" s="98">
        <v>15.356</v>
      </c>
      <c r="N3876" s="98" t="s">
        <v>4944</v>
      </c>
      <c r="O3876" s="98">
        <v>28.079000000000001</v>
      </c>
      <c r="P3876" s="98">
        <v>5.1840000000000002</v>
      </c>
      <c r="Q3876" s="98">
        <v>10.156000000000001</v>
      </c>
      <c r="R3876" s="98">
        <v>23.495999999999999</v>
      </c>
      <c r="S3876" s="98" t="s">
        <v>4944</v>
      </c>
      <c r="T3876" s="98" t="s">
        <v>4944</v>
      </c>
      <c r="U3876" s="98">
        <v>0.67300000000000004</v>
      </c>
    </row>
    <row r="3877" spans="1:21" x14ac:dyDescent="0.25">
      <c r="A3877" s="57" t="s">
        <v>4640</v>
      </c>
      <c r="B3877" s="57" t="s">
        <v>4028</v>
      </c>
      <c r="C3877" s="57" t="s">
        <v>4669</v>
      </c>
      <c r="D3877" s="91">
        <v>6</v>
      </c>
      <c r="E3877" s="57" t="s">
        <v>5896</v>
      </c>
      <c r="F3877" s="29">
        <f t="shared" si="193"/>
        <v>0.224</v>
      </c>
      <c r="G3877" s="23">
        <f t="shared" si="194"/>
        <v>3.0000000000000001E-3</v>
      </c>
      <c r="H3877" s="30"/>
      <c r="I3877" s="29"/>
      <c r="J3877" s="23">
        <f t="shared" si="195"/>
        <v>0.13440000000000002</v>
      </c>
      <c r="K3877" s="30"/>
      <c r="L3877" s="29"/>
      <c r="M3877" s="98" t="s">
        <v>4944</v>
      </c>
      <c r="N3877" s="98">
        <v>1.2E-2</v>
      </c>
      <c r="O3877" s="98" t="s">
        <v>4944</v>
      </c>
      <c r="P3877" s="98" t="s">
        <v>4944</v>
      </c>
      <c r="Q3877" s="98" t="s">
        <v>4944</v>
      </c>
      <c r="R3877" s="98" t="s">
        <v>4944</v>
      </c>
      <c r="S3877" s="98" t="s">
        <v>4944</v>
      </c>
      <c r="T3877" s="98">
        <v>0.52700000000000002</v>
      </c>
      <c r="U3877" s="98">
        <v>0.14499999999999999</v>
      </c>
    </row>
    <row r="3878" spans="1:21" x14ac:dyDescent="0.25">
      <c r="A3878" s="57" t="s">
        <v>4640</v>
      </c>
      <c r="B3878" s="57" t="s">
        <v>4061</v>
      </c>
      <c r="C3878" s="57" t="s">
        <v>4693</v>
      </c>
      <c r="D3878" s="91">
        <v>11</v>
      </c>
      <c r="E3878" s="57" t="s">
        <v>6948</v>
      </c>
      <c r="F3878" s="29">
        <f t="shared" si="193"/>
        <v>0.21866666666666668</v>
      </c>
      <c r="G3878" s="23">
        <f t="shared" si="194"/>
        <v>0</v>
      </c>
      <c r="H3878" s="30"/>
      <c r="I3878" s="29"/>
      <c r="J3878" s="23">
        <f t="shared" si="195"/>
        <v>0.23680000000000004</v>
      </c>
      <c r="K3878" s="30"/>
      <c r="L3878" s="29"/>
      <c r="M3878" s="98" t="s">
        <v>4944</v>
      </c>
      <c r="N3878" s="98" t="s">
        <v>4944</v>
      </c>
      <c r="O3878" s="98" t="s">
        <v>4944</v>
      </c>
      <c r="P3878" s="98" t="s">
        <v>4944</v>
      </c>
      <c r="Q3878" s="98" t="s">
        <v>4944</v>
      </c>
      <c r="R3878" s="98">
        <v>0.52800000000000002</v>
      </c>
      <c r="S3878" s="98" t="s">
        <v>4944</v>
      </c>
      <c r="T3878" s="98" t="s">
        <v>4944</v>
      </c>
      <c r="U3878" s="98">
        <v>0.65600000000000003</v>
      </c>
    </row>
    <row r="3879" spans="1:21" x14ac:dyDescent="0.25">
      <c r="A3879" s="57" t="s">
        <v>4640</v>
      </c>
      <c r="B3879" s="57" t="s">
        <v>293</v>
      </c>
      <c r="C3879" s="57" t="s">
        <v>4735</v>
      </c>
      <c r="D3879" s="91">
        <v>21</v>
      </c>
      <c r="E3879" s="57" t="s">
        <v>9537</v>
      </c>
      <c r="F3879" s="29">
        <f t="shared" si="193"/>
        <v>0.217</v>
      </c>
      <c r="G3879" s="23">
        <f t="shared" si="194"/>
        <v>8.3914999999999988</v>
      </c>
      <c r="H3879" s="30"/>
      <c r="I3879" s="29"/>
      <c r="J3879" s="23">
        <f t="shared" si="195"/>
        <v>1.7880000000000003</v>
      </c>
      <c r="K3879" s="30"/>
      <c r="L3879" s="29"/>
      <c r="M3879" s="98">
        <v>19.256</v>
      </c>
      <c r="N3879" s="98">
        <v>8.5999999999999993E-2</v>
      </c>
      <c r="O3879" s="98">
        <v>13.824</v>
      </c>
      <c r="P3879" s="98">
        <v>0.4</v>
      </c>
      <c r="Q3879" s="98">
        <v>8.0619999999999994</v>
      </c>
      <c r="R3879" s="98">
        <v>0.22700000000000001</v>
      </c>
      <c r="S3879" s="98">
        <v>5.2999999999999999E-2</v>
      </c>
      <c r="T3879" s="98" t="s">
        <v>4944</v>
      </c>
      <c r="U3879" s="98">
        <v>0.59799999999999998</v>
      </c>
    </row>
    <row r="3880" spans="1:21" x14ac:dyDescent="0.25">
      <c r="A3880" s="57" t="s">
        <v>4640</v>
      </c>
      <c r="B3880" s="57" t="s">
        <v>2468</v>
      </c>
      <c r="C3880" s="57" t="s">
        <v>4709</v>
      </c>
      <c r="D3880" s="91">
        <v>13</v>
      </c>
      <c r="E3880" s="57" t="s">
        <v>7657</v>
      </c>
      <c r="F3880" s="29">
        <f t="shared" si="193"/>
        <v>0.216</v>
      </c>
      <c r="G3880" s="23">
        <f t="shared" si="194"/>
        <v>0</v>
      </c>
      <c r="H3880" s="30"/>
      <c r="I3880" s="29"/>
      <c r="J3880" s="23">
        <f t="shared" si="195"/>
        <v>0.12959999999999999</v>
      </c>
      <c r="K3880" s="30"/>
      <c r="L3880" s="29"/>
      <c r="M3880" s="98" t="s">
        <v>4944</v>
      </c>
      <c r="N3880" s="98" t="s">
        <v>4944</v>
      </c>
      <c r="O3880" s="98" t="s">
        <v>4944</v>
      </c>
      <c r="P3880" s="98" t="s">
        <v>4944</v>
      </c>
      <c r="Q3880" s="98" t="s">
        <v>4944</v>
      </c>
      <c r="R3880" s="98" t="s">
        <v>4944</v>
      </c>
      <c r="S3880" s="98" t="s">
        <v>4944</v>
      </c>
      <c r="T3880" s="98">
        <v>0.64800000000000002</v>
      </c>
      <c r="U3880" s="98" t="s">
        <v>4944</v>
      </c>
    </row>
    <row r="3881" spans="1:21" x14ac:dyDescent="0.25">
      <c r="A3881" s="57" t="s">
        <v>4640</v>
      </c>
      <c r="B3881" s="57" t="s">
        <v>4511</v>
      </c>
      <c r="C3881" s="57" t="s">
        <v>4686</v>
      </c>
      <c r="D3881" s="91">
        <v>9</v>
      </c>
      <c r="E3881" s="57" t="s">
        <v>6670</v>
      </c>
      <c r="F3881" s="29">
        <f t="shared" si="193"/>
        <v>0.21433333333333335</v>
      </c>
      <c r="G3881" s="23">
        <f t="shared" si="194"/>
        <v>3.3464999999999998</v>
      </c>
      <c r="H3881" s="30"/>
      <c r="I3881" s="29"/>
      <c r="J3881" s="23">
        <f t="shared" si="195"/>
        <v>1.1806000000000001</v>
      </c>
      <c r="K3881" s="30"/>
      <c r="L3881" s="29"/>
      <c r="M3881" s="98" t="s">
        <v>4944</v>
      </c>
      <c r="N3881" s="98">
        <v>10.670999999999999</v>
      </c>
      <c r="O3881" s="98">
        <v>2.59</v>
      </c>
      <c r="P3881" s="98">
        <v>0.125</v>
      </c>
      <c r="Q3881" s="98">
        <v>5.25</v>
      </c>
      <c r="R3881" s="98">
        <v>0.01</v>
      </c>
      <c r="S3881" s="98" t="s">
        <v>4944</v>
      </c>
      <c r="T3881" s="98">
        <v>0.10199999999999999</v>
      </c>
      <c r="U3881" s="98">
        <v>0.54100000000000004</v>
      </c>
    </row>
    <row r="3882" spans="1:21" x14ac:dyDescent="0.25">
      <c r="A3882" s="57" t="s">
        <v>4640</v>
      </c>
      <c r="B3882" s="57" t="s">
        <v>9649</v>
      </c>
      <c r="C3882" s="57" t="s">
        <v>4669</v>
      </c>
      <c r="D3882" s="91">
        <v>6</v>
      </c>
      <c r="E3882" s="57" t="s">
        <v>9650</v>
      </c>
      <c r="F3882" s="29">
        <f t="shared" si="193"/>
        <v>0.214</v>
      </c>
      <c r="G3882" s="23">
        <f t="shared" si="194"/>
        <v>2.464</v>
      </c>
      <c r="H3882" s="30"/>
      <c r="I3882" s="29"/>
      <c r="J3882" s="23">
        <f t="shared" si="195"/>
        <v>0.2132</v>
      </c>
      <c r="K3882" s="30"/>
      <c r="L3882" s="29"/>
      <c r="M3882" s="98" t="s">
        <v>4944</v>
      </c>
      <c r="N3882" s="98">
        <v>9.8559999999999999</v>
      </c>
      <c r="O3882" s="98" t="s">
        <v>4944</v>
      </c>
      <c r="P3882" s="98" t="s">
        <v>4944</v>
      </c>
      <c r="Q3882" s="98" t="s">
        <v>4944</v>
      </c>
      <c r="R3882" s="98">
        <v>0.42399999999999999</v>
      </c>
      <c r="S3882" s="98" t="s">
        <v>4944</v>
      </c>
      <c r="T3882" s="98" t="s">
        <v>4944</v>
      </c>
      <c r="U3882" s="98">
        <v>0.64200000000000002</v>
      </c>
    </row>
    <row r="3883" spans="1:21" x14ac:dyDescent="0.25">
      <c r="A3883" s="57" t="s">
        <v>4640</v>
      </c>
      <c r="B3883" s="57" t="s">
        <v>3658</v>
      </c>
      <c r="C3883" s="57" t="s">
        <v>4699</v>
      </c>
      <c r="D3883" s="91">
        <v>11</v>
      </c>
      <c r="E3883" s="57" t="s">
        <v>7196</v>
      </c>
      <c r="F3883" s="29">
        <f t="shared" si="193"/>
        <v>0.21166666666666667</v>
      </c>
      <c r="G3883" s="23">
        <f t="shared" si="194"/>
        <v>0</v>
      </c>
      <c r="H3883" s="30"/>
      <c r="I3883" s="29"/>
      <c r="J3883" s="23">
        <f t="shared" si="195"/>
        <v>0.29359999999999997</v>
      </c>
      <c r="K3883" s="30"/>
      <c r="L3883" s="29"/>
      <c r="M3883" s="98" t="s">
        <v>4944</v>
      </c>
      <c r="N3883" s="98" t="s">
        <v>4944</v>
      </c>
      <c r="O3883" s="98" t="s">
        <v>4944</v>
      </c>
      <c r="P3883" s="98" t="s">
        <v>4944</v>
      </c>
      <c r="Q3883" s="98">
        <v>0.83299999999999996</v>
      </c>
      <c r="R3883" s="98" t="s">
        <v>4944</v>
      </c>
      <c r="S3883" s="98">
        <v>0.63500000000000001</v>
      </c>
      <c r="T3883" s="98" t="s">
        <v>4944</v>
      </c>
      <c r="U3883" s="98" t="s">
        <v>4944</v>
      </c>
    </row>
    <row r="3884" spans="1:21" x14ac:dyDescent="0.25">
      <c r="A3884" s="57" t="s">
        <v>4640</v>
      </c>
      <c r="B3884" s="57" t="s">
        <v>9694</v>
      </c>
      <c r="C3884" s="57" t="s">
        <v>4698</v>
      </c>
      <c r="D3884" s="91">
        <v>11</v>
      </c>
      <c r="E3884" s="57" t="s">
        <v>9695</v>
      </c>
      <c r="F3884" s="29">
        <f t="shared" si="193"/>
        <v>0.21066666666666667</v>
      </c>
      <c r="G3884" s="23">
        <f t="shared" si="194"/>
        <v>0</v>
      </c>
      <c r="H3884" s="30"/>
      <c r="I3884" s="29"/>
      <c r="J3884" s="23">
        <f t="shared" si="195"/>
        <v>0.12640000000000001</v>
      </c>
      <c r="K3884" s="30"/>
      <c r="L3884" s="29"/>
      <c r="M3884" s="98" t="s">
        <v>4944</v>
      </c>
      <c r="N3884" s="98" t="s">
        <v>4944</v>
      </c>
      <c r="O3884" s="98" t="s">
        <v>4944</v>
      </c>
      <c r="P3884" s="98" t="s">
        <v>4944</v>
      </c>
      <c r="Q3884" s="98" t="s">
        <v>4944</v>
      </c>
      <c r="R3884" s="98" t="s">
        <v>4944</v>
      </c>
      <c r="S3884" s="98">
        <v>0.6</v>
      </c>
      <c r="T3884" s="98">
        <v>7.0000000000000001E-3</v>
      </c>
      <c r="U3884" s="98">
        <v>2.5000000000000001E-2</v>
      </c>
    </row>
    <row r="3885" spans="1:21" x14ac:dyDescent="0.25">
      <c r="A3885" s="57" t="s">
        <v>4640</v>
      </c>
      <c r="B3885" s="57" t="s">
        <v>3742</v>
      </c>
      <c r="C3885" s="57" t="s">
        <v>4714</v>
      </c>
      <c r="D3885" s="91">
        <v>15</v>
      </c>
      <c r="E3885" s="57" t="s">
        <v>8065</v>
      </c>
      <c r="F3885" s="29">
        <f t="shared" si="193"/>
        <v>0.20666666666666667</v>
      </c>
      <c r="G3885" s="23">
        <f t="shared" si="194"/>
        <v>0</v>
      </c>
      <c r="H3885" s="30"/>
      <c r="I3885" s="29"/>
      <c r="J3885" s="23">
        <f t="shared" si="195"/>
        <v>0.124</v>
      </c>
      <c r="K3885" s="30"/>
      <c r="L3885" s="29"/>
      <c r="M3885" s="98" t="s">
        <v>4944</v>
      </c>
      <c r="N3885" s="98" t="s">
        <v>4944</v>
      </c>
      <c r="O3885" s="98" t="s">
        <v>4944</v>
      </c>
      <c r="P3885" s="98" t="s">
        <v>4944</v>
      </c>
      <c r="Q3885" s="98" t="s">
        <v>4944</v>
      </c>
      <c r="R3885" s="98" t="s">
        <v>4944</v>
      </c>
      <c r="S3885" s="98" t="s">
        <v>4944</v>
      </c>
      <c r="T3885" s="98" t="s">
        <v>4944</v>
      </c>
      <c r="U3885" s="98">
        <v>0.62</v>
      </c>
    </row>
    <row r="3886" spans="1:21" x14ac:dyDescent="0.25">
      <c r="A3886" s="57" t="s">
        <v>4640</v>
      </c>
      <c r="B3886" s="57" t="s">
        <v>3901</v>
      </c>
      <c r="C3886" s="57" t="s">
        <v>4669</v>
      </c>
      <c r="D3886" s="91">
        <v>6</v>
      </c>
      <c r="E3886" s="57" t="s">
        <v>5877</v>
      </c>
      <c r="F3886" s="29">
        <f t="shared" si="193"/>
        <v>0.20633333333333334</v>
      </c>
      <c r="G3886" s="23">
        <f t="shared" si="194"/>
        <v>0</v>
      </c>
      <c r="H3886" s="30"/>
      <c r="I3886" s="29"/>
      <c r="J3886" s="23">
        <f t="shared" si="195"/>
        <v>0.12379999999999999</v>
      </c>
      <c r="K3886" s="30"/>
      <c r="L3886" s="29"/>
      <c r="M3886" s="98" t="s">
        <v>4944</v>
      </c>
      <c r="N3886" s="98" t="s">
        <v>4944</v>
      </c>
      <c r="O3886" s="98" t="s">
        <v>4944</v>
      </c>
      <c r="P3886" s="98" t="s">
        <v>4944</v>
      </c>
      <c r="Q3886" s="98" t="s">
        <v>4944</v>
      </c>
      <c r="R3886" s="98" t="s">
        <v>4944</v>
      </c>
      <c r="S3886" s="98">
        <v>0.57399999999999995</v>
      </c>
      <c r="T3886" s="98">
        <v>4.4999999999999998E-2</v>
      </c>
      <c r="U3886" s="98" t="s">
        <v>4944</v>
      </c>
    </row>
    <row r="3887" spans="1:21" x14ac:dyDescent="0.25">
      <c r="A3887" s="57" t="s">
        <v>4640</v>
      </c>
      <c r="B3887" s="57" t="s">
        <v>3563</v>
      </c>
      <c r="C3887" s="57" t="s">
        <v>4695</v>
      </c>
      <c r="D3887" s="91">
        <v>11</v>
      </c>
      <c r="E3887" s="57" t="s">
        <v>7092</v>
      </c>
      <c r="F3887" s="29">
        <f t="shared" si="193"/>
        <v>0.20499999999999999</v>
      </c>
      <c r="G3887" s="23">
        <f t="shared" si="194"/>
        <v>1.5845</v>
      </c>
      <c r="H3887" s="30"/>
      <c r="I3887" s="29"/>
      <c r="J3887" s="23">
        <f t="shared" si="195"/>
        <v>0.123</v>
      </c>
      <c r="K3887" s="30"/>
      <c r="L3887" s="29"/>
      <c r="M3887" s="98" t="s">
        <v>4944</v>
      </c>
      <c r="N3887" s="98" t="s">
        <v>4944</v>
      </c>
      <c r="O3887" s="98">
        <v>0.154</v>
      </c>
      <c r="P3887" s="98">
        <v>6.1840000000000002</v>
      </c>
      <c r="Q3887" s="98" t="s">
        <v>4944</v>
      </c>
      <c r="R3887" s="98" t="s">
        <v>4944</v>
      </c>
      <c r="S3887" s="98">
        <v>0.61499999999999999</v>
      </c>
      <c r="T3887" s="98" t="s">
        <v>4944</v>
      </c>
      <c r="U3887" s="98" t="s">
        <v>4944</v>
      </c>
    </row>
    <row r="3888" spans="1:21" x14ac:dyDescent="0.25">
      <c r="A3888" s="57" t="s">
        <v>4640</v>
      </c>
      <c r="B3888" s="57" t="s">
        <v>3156</v>
      </c>
      <c r="C3888" s="57" t="s">
        <v>4669</v>
      </c>
      <c r="D3888" s="91">
        <v>6</v>
      </c>
      <c r="E3888" s="57" t="s">
        <v>5948</v>
      </c>
      <c r="F3888" s="29">
        <f t="shared" si="193"/>
        <v>0.20033333333333334</v>
      </c>
      <c r="G3888" s="23">
        <f t="shared" si="194"/>
        <v>0</v>
      </c>
      <c r="H3888" s="30"/>
      <c r="I3888" s="29"/>
      <c r="J3888" s="23">
        <f t="shared" si="195"/>
        <v>0.1202</v>
      </c>
      <c r="K3888" s="30"/>
      <c r="L3888" s="29"/>
      <c r="M3888" s="98" t="s">
        <v>4944</v>
      </c>
      <c r="N3888" s="98" t="s">
        <v>4944</v>
      </c>
      <c r="O3888" s="98" t="s">
        <v>4944</v>
      </c>
      <c r="P3888" s="98" t="s">
        <v>4944</v>
      </c>
      <c r="Q3888" s="98" t="s">
        <v>4944</v>
      </c>
      <c r="R3888" s="98" t="s">
        <v>4944</v>
      </c>
      <c r="S3888" s="98">
        <v>0.14899999999999999</v>
      </c>
      <c r="T3888" s="98">
        <v>0.45200000000000001</v>
      </c>
      <c r="U3888" s="98" t="s">
        <v>4944</v>
      </c>
    </row>
    <row r="3889" spans="1:21" x14ac:dyDescent="0.25">
      <c r="A3889" s="57" t="s">
        <v>4640</v>
      </c>
      <c r="B3889" s="57" t="s">
        <v>3429</v>
      </c>
      <c r="C3889" s="57" t="s">
        <v>4729</v>
      </c>
      <c r="D3889" s="91">
        <v>18</v>
      </c>
      <c r="E3889" s="57" t="s">
        <v>9212</v>
      </c>
      <c r="F3889" s="29">
        <f t="shared" si="193"/>
        <v>0.19966666666666666</v>
      </c>
      <c r="G3889" s="23">
        <f t="shared" si="194"/>
        <v>22.37575</v>
      </c>
      <c r="H3889" s="30"/>
      <c r="I3889" s="29"/>
      <c r="J3889" s="23">
        <f t="shared" si="195"/>
        <v>0.11979999999999999</v>
      </c>
      <c r="K3889" s="30"/>
      <c r="L3889" s="29"/>
      <c r="M3889" s="98">
        <v>1.73</v>
      </c>
      <c r="N3889" s="98">
        <v>80.173000000000002</v>
      </c>
      <c r="O3889" s="98">
        <v>7.6</v>
      </c>
      <c r="P3889" s="98" t="s">
        <v>4944</v>
      </c>
      <c r="Q3889" s="98" t="s">
        <v>4944</v>
      </c>
      <c r="R3889" s="98" t="s">
        <v>4944</v>
      </c>
      <c r="S3889" s="98" t="s">
        <v>4944</v>
      </c>
      <c r="T3889" s="98" t="s">
        <v>4944</v>
      </c>
      <c r="U3889" s="98">
        <v>0.59899999999999998</v>
      </c>
    </row>
    <row r="3890" spans="1:21" x14ac:dyDescent="0.25">
      <c r="A3890" s="57" t="s">
        <v>4640</v>
      </c>
      <c r="B3890" s="57" t="s">
        <v>2944</v>
      </c>
      <c r="C3890" s="57" t="s">
        <v>4643</v>
      </c>
      <c r="D3890" s="91">
        <v>1</v>
      </c>
      <c r="E3890" s="57" t="s">
        <v>5056</v>
      </c>
      <c r="F3890" s="29">
        <f t="shared" si="193"/>
        <v>0.19733333333333333</v>
      </c>
      <c r="G3890" s="23">
        <f t="shared" si="194"/>
        <v>6.7499999999999999E-3</v>
      </c>
      <c r="H3890" s="30"/>
      <c r="I3890" s="29"/>
      <c r="J3890" s="23">
        <f t="shared" si="195"/>
        <v>0.11839999999999999</v>
      </c>
      <c r="K3890" s="30"/>
      <c r="L3890" s="29"/>
      <c r="M3890" s="98" t="s">
        <v>4944</v>
      </c>
      <c r="N3890" s="98" t="s">
        <v>4944</v>
      </c>
      <c r="O3890" s="98">
        <v>2.7E-2</v>
      </c>
      <c r="P3890" s="98" t="s">
        <v>4944</v>
      </c>
      <c r="Q3890" s="98" t="s">
        <v>4944</v>
      </c>
      <c r="R3890" s="98" t="s">
        <v>4944</v>
      </c>
      <c r="S3890" s="98" t="s">
        <v>4944</v>
      </c>
      <c r="T3890" s="98" t="s">
        <v>4944</v>
      </c>
      <c r="U3890" s="98">
        <v>0.59199999999999997</v>
      </c>
    </row>
    <row r="3891" spans="1:21" x14ac:dyDescent="0.25">
      <c r="A3891" s="57" t="s">
        <v>4640</v>
      </c>
      <c r="B3891" s="57" t="s">
        <v>3693</v>
      </c>
      <c r="C3891" s="57" t="s">
        <v>4669</v>
      </c>
      <c r="D3891" s="91">
        <v>6</v>
      </c>
      <c r="E3891" s="57" t="s">
        <v>5920</v>
      </c>
      <c r="F3891" s="29">
        <f t="shared" si="193"/>
        <v>0.19699999999999998</v>
      </c>
      <c r="G3891" s="23">
        <f t="shared" si="194"/>
        <v>0</v>
      </c>
      <c r="H3891" s="30"/>
      <c r="I3891" s="29"/>
      <c r="J3891" s="23">
        <f t="shared" si="195"/>
        <v>0.1182</v>
      </c>
      <c r="K3891" s="30"/>
      <c r="L3891" s="29"/>
      <c r="M3891" s="98" t="s">
        <v>4944</v>
      </c>
      <c r="N3891" s="98" t="s">
        <v>4944</v>
      </c>
      <c r="O3891" s="98" t="s">
        <v>4944</v>
      </c>
      <c r="P3891" s="98" t="s">
        <v>4944</v>
      </c>
      <c r="Q3891" s="98" t="s">
        <v>4944</v>
      </c>
      <c r="R3891" s="98" t="s">
        <v>4944</v>
      </c>
      <c r="S3891" s="98" t="s">
        <v>4944</v>
      </c>
      <c r="T3891" s="98">
        <v>0.59099999999999997</v>
      </c>
      <c r="U3891" s="98" t="s">
        <v>4944</v>
      </c>
    </row>
    <row r="3892" spans="1:21" x14ac:dyDescent="0.25">
      <c r="A3892" s="57" t="s">
        <v>4640</v>
      </c>
      <c r="B3892" s="57" t="s">
        <v>3444</v>
      </c>
      <c r="C3892" s="57" t="s">
        <v>4723</v>
      </c>
      <c r="D3892" s="91">
        <v>16</v>
      </c>
      <c r="E3892" s="57" t="s">
        <v>8756</v>
      </c>
      <c r="F3892" s="29">
        <f t="shared" si="193"/>
        <v>0.19666666666666666</v>
      </c>
      <c r="G3892" s="23">
        <f t="shared" si="194"/>
        <v>0.17499999999999999</v>
      </c>
      <c r="H3892" s="30"/>
      <c r="I3892" s="29"/>
      <c r="J3892" s="23">
        <f t="shared" si="195"/>
        <v>0.11799999999999999</v>
      </c>
      <c r="K3892" s="30"/>
      <c r="L3892" s="29"/>
      <c r="M3892" s="98" t="s">
        <v>4944</v>
      </c>
      <c r="N3892" s="98" t="s">
        <v>4944</v>
      </c>
      <c r="O3892" s="98">
        <v>0.7</v>
      </c>
      <c r="P3892" s="98" t="s">
        <v>4944</v>
      </c>
      <c r="Q3892" s="98" t="s">
        <v>4944</v>
      </c>
      <c r="R3892" s="98" t="s">
        <v>4944</v>
      </c>
      <c r="S3892" s="98" t="s">
        <v>4944</v>
      </c>
      <c r="T3892" s="98" t="s">
        <v>4944</v>
      </c>
      <c r="U3892" s="98">
        <v>0.59</v>
      </c>
    </row>
    <row r="3893" spans="1:21" x14ac:dyDescent="0.25">
      <c r="A3893" s="57" t="s">
        <v>4640</v>
      </c>
      <c r="B3893" s="57" t="s">
        <v>5</v>
      </c>
      <c r="C3893" s="57" t="s">
        <v>4711</v>
      </c>
      <c r="D3893" s="91">
        <v>14</v>
      </c>
      <c r="E3893" s="57" t="s">
        <v>7744</v>
      </c>
      <c r="F3893" s="29">
        <f t="shared" si="193"/>
        <v>0.19633333333333333</v>
      </c>
      <c r="G3893" s="23">
        <f t="shared" si="194"/>
        <v>0.63600000000000001</v>
      </c>
      <c r="H3893" s="30"/>
      <c r="I3893" s="29"/>
      <c r="J3893" s="23">
        <f t="shared" si="195"/>
        <v>0.32100000000000001</v>
      </c>
      <c r="K3893" s="30"/>
      <c r="L3893" s="29"/>
      <c r="M3893" s="98">
        <v>7.2999999999999995E-2</v>
      </c>
      <c r="N3893" s="98" t="s">
        <v>4944</v>
      </c>
      <c r="O3893" s="98">
        <v>2.4710000000000001</v>
      </c>
      <c r="P3893" s="98" t="s">
        <v>4944</v>
      </c>
      <c r="Q3893" s="98">
        <v>1.016</v>
      </c>
      <c r="R3893" s="98" t="s">
        <v>4944</v>
      </c>
      <c r="S3893" s="98" t="s">
        <v>4944</v>
      </c>
      <c r="T3893" s="98">
        <v>0.58899999999999997</v>
      </c>
      <c r="U3893" s="98" t="s">
        <v>4944</v>
      </c>
    </row>
    <row r="3894" spans="1:21" x14ac:dyDescent="0.25">
      <c r="A3894" s="57" t="s">
        <v>4640</v>
      </c>
      <c r="B3894" s="57" t="s">
        <v>3472</v>
      </c>
      <c r="C3894" s="57" t="s">
        <v>4693</v>
      </c>
      <c r="D3894" s="91">
        <v>11</v>
      </c>
      <c r="E3894" s="57" t="s">
        <v>6951</v>
      </c>
      <c r="F3894" s="29">
        <f t="shared" si="193"/>
        <v>0.19499999999999998</v>
      </c>
      <c r="G3894" s="23">
        <f t="shared" si="194"/>
        <v>2.77725</v>
      </c>
      <c r="H3894" s="30"/>
      <c r="I3894" s="29"/>
      <c r="J3894" s="23">
        <f t="shared" si="195"/>
        <v>1.7243999999999999</v>
      </c>
      <c r="K3894" s="30"/>
      <c r="L3894" s="29"/>
      <c r="M3894" s="98" t="s">
        <v>4944</v>
      </c>
      <c r="N3894" s="98" t="s">
        <v>4944</v>
      </c>
      <c r="O3894" s="98">
        <v>0.5</v>
      </c>
      <c r="P3894" s="98">
        <v>10.609</v>
      </c>
      <c r="Q3894" s="98">
        <v>7.5780000000000003</v>
      </c>
      <c r="R3894" s="98">
        <v>0.45900000000000002</v>
      </c>
      <c r="S3894" s="98">
        <v>0.218</v>
      </c>
      <c r="T3894" s="98">
        <v>0.02</v>
      </c>
      <c r="U3894" s="98">
        <v>0.34699999999999998</v>
      </c>
    </row>
    <row r="3895" spans="1:21" x14ac:dyDescent="0.25">
      <c r="A3895" s="57" t="s">
        <v>4640</v>
      </c>
      <c r="B3895" s="57" t="s">
        <v>3862</v>
      </c>
      <c r="C3895" s="57" t="s">
        <v>4679</v>
      </c>
      <c r="D3895" s="91">
        <v>7</v>
      </c>
      <c r="E3895" s="57" t="s">
        <v>6425</v>
      </c>
      <c r="F3895" s="29">
        <f t="shared" si="193"/>
        <v>0.19066666666666668</v>
      </c>
      <c r="G3895" s="23">
        <f t="shared" si="194"/>
        <v>1.31525</v>
      </c>
      <c r="H3895" s="30"/>
      <c r="I3895" s="29"/>
      <c r="J3895" s="23">
        <f t="shared" si="195"/>
        <v>8.714599999999999</v>
      </c>
      <c r="K3895" s="30"/>
      <c r="L3895" s="29"/>
      <c r="M3895" s="98">
        <v>0.88</v>
      </c>
      <c r="N3895" s="98">
        <v>0.97699999999999998</v>
      </c>
      <c r="O3895" s="98">
        <v>3.4039999999999999</v>
      </c>
      <c r="P3895" s="98" t="s">
        <v>4944</v>
      </c>
      <c r="Q3895" s="98">
        <v>43.000999999999998</v>
      </c>
      <c r="R3895" s="98" t="s">
        <v>4944</v>
      </c>
      <c r="S3895" s="98">
        <v>0.27500000000000002</v>
      </c>
      <c r="T3895" s="98" t="s">
        <v>4944</v>
      </c>
      <c r="U3895" s="98">
        <v>0.29699999999999999</v>
      </c>
    </row>
    <row r="3896" spans="1:21" x14ac:dyDescent="0.25">
      <c r="A3896" s="57" t="s">
        <v>4640</v>
      </c>
      <c r="B3896" s="57" t="s">
        <v>3398</v>
      </c>
      <c r="C3896" s="57" t="s">
        <v>4656</v>
      </c>
      <c r="D3896" s="91">
        <v>4</v>
      </c>
      <c r="E3896" s="57" t="s">
        <v>5404</v>
      </c>
      <c r="F3896" s="29">
        <f t="shared" si="193"/>
        <v>0.18733333333333335</v>
      </c>
      <c r="G3896" s="23">
        <f t="shared" si="194"/>
        <v>0</v>
      </c>
      <c r="H3896" s="30"/>
      <c r="I3896" s="29"/>
      <c r="J3896" s="23">
        <f t="shared" si="195"/>
        <v>0.11240000000000001</v>
      </c>
      <c r="K3896" s="30"/>
      <c r="L3896" s="29"/>
      <c r="M3896" s="98" t="s">
        <v>4944</v>
      </c>
      <c r="N3896" s="98" t="s">
        <v>4944</v>
      </c>
      <c r="O3896" s="98" t="s">
        <v>4944</v>
      </c>
      <c r="P3896" s="98" t="s">
        <v>4944</v>
      </c>
      <c r="Q3896" s="98" t="s">
        <v>4944</v>
      </c>
      <c r="R3896" s="98" t="s">
        <v>4944</v>
      </c>
      <c r="S3896" s="98" t="s">
        <v>4944</v>
      </c>
      <c r="T3896" s="98" t="s">
        <v>4944</v>
      </c>
      <c r="U3896" s="98">
        <v>0.56200000000000006</v>
      </c>
    </row>
    <row r="3897" spans="1:21" x14ac:dyDescent="0.25">
      <c r="A3897" s="57" t="s">
        <v>4640</v>
      </c>
      <c r="B3897" s="57" t="s">
        <v>1849</v>
      </c>
      <c r="C3897" s="57" t="s">
        <v>4683</v>
      </c>
      <c r="D3897" s="91">
        <v>8</v>
      </c>
      <c r="E3897" s="57" t="s">
        <v>6587</v>
      </c>
      <c r="F3897" s="29">
        <f t="shared" si="193"/>
        <v>0.18733333333333332</v>
      </c>
      <c r="G3897" s="23">
        <f t="shared" si="194"/>
        <v>1.29125</v>
      </c>
      <c r="H3897" s="30"/>
      <c r="I3897" s="29"/>
      <c r="J3897" s="23">
        <f t="shared" si="195"/>
        <v>4.6068000000000007</v>
      </c>
      <c r="K3897" s="30"/>
      <c r="L3897" s="29"/>
      <c r="M3897" s="98">
        <v>5.165</v>
      </c>
      <c r="N3897" s="98" t="s">
        <v>4944</v>
      </c>
      <c r="O3897" s="98" t="s">
        <v>4944</v>
      </c>
      <c r="P3897" s="98" t="s">
        <v>4944</v>
      </c>
      <c r="Q3897" s="98" t="s">
        <v>4944</v>
      </c>
      <c r="R3897" s="98">
        <v>22.472000000000001</v>
      </c>
      <c r="S3897" s="98">
        <v>3.7999999999999999E-2</v>
      </c>
      <c r="T3897" s="98">
        <v>0.36</v>
      </c>
      <c r="U3897" s="98">
        <v>0.16400000000000001</v>
      </c>
    </row>
    <row r="3898" spans="1:21" x14ac:dyDescent="0.25">
      <c r="A3898" s="57" t="s">
        <v>4640</v>
      </c>
      <c r="B3898" s="57" t="s">
        <v>3235</v>
      </c>
      <c r="C3898" s="57" t="s">
        <v>4692</v>
      </c>
      <c r="D3898" s="91">
        <v>11</v>
      </c>
      <c r="E3898" s="57" t="s">
        <v>6902</v>
      </c>
      <c r="F3898" s="29">
        <f t="shared" si="193"/>
        <v>0.18433333333333335</v>
      </c>
      <c r="G3898" s="23">
        <f t="shared" si="194"/>
        <v>0</v>
      </c>
      <c r="H3898" s="30"/>
      <c r="I3898" s="29"/>
      <c r="J3898" s="23">
        <f t="shared" si="195"/>
        <v>0.1106</v>
      </c>
      <c r="K3898" s="30"/>
      <c r="L3898" s="29"/>
      <c r="M3898" s="98" t="s">
        <v>4944</v>
      </c>
      <c r="N3898" s="98" t="s">
        <v>4944</v>
      </c>
      <c r="O3898" s="98" t="s">
        <v>4944</v>
      </c>
      <c r="P3898" s="98" t="s">
        <v>4944</v>
      </c>
      <c r="Q3898" s="98" t="s">
        <v>4944</v>
      </c>
      <c r="R3898" s="98" t="s">
        <v>4944</v>
      </c>
      <c r="S3898" s="98">
        <v>0.55300000000000005</v>
      </c>
      <c r="T3898" s="98" t="s">
        <v>4944</v>
      </c>
      <c r="U3898" s="98" t="s">
        <v>4944</v>
      </c>
    </row>
    <row r="3899" spans="1:21" x14ac:dyDescent="0.25">
      <c r="A3899" s="57" t="s">
        <v>4640</v>
      </c>
      <c r="B3899" s="57" t="s">
        <v>3664</v>
      </c>
      <c r="C3899" s="57" t="s">
        <v>4708</v>
      </c>
      <c r="D3899" s="91">
        <v>13</v>
      </c>
      <c r="E3899" s="57" t="s">
        <v>7599</v>
      </c>
      <c r="F3899" s="29">
        <f t="shared" si="193"/>
        <v>0.18000000000000002</v>
      </c>
      <c r="G3899" s="23">
        <f t="shared" si="194"/>
        <v>2.04325</v>
      </c>
      <c r="H3899" s="30"/>
      <c r="I3899" s="29"/>
      <c r="J3899" s="23">
        <f t="shared" si="195"/>
        <v>0.10800000000000001</v>
      </c>
      <c r="K3899" s="30"/>
      <c r="L3899" s="29"/>
      <c r="M3899" s="98">
        <v>7.53</v>
      </c>
      <c r="N3899" s="98" t="s">
        <v>4944</v>
      </c>
      <c r="O3899" s="98" t="s">
        <v>4944</v>
      </c>
      <c r="P3899" s="98">
        <v>0.64300000000000002</v>
      </c>
      <c r="Q3899" s="98" t="s">
        <v>4944</v>
      </c>
      <c r="R3899" s="98" t="s">
        <v>4944</v>
      </c>
      <c r="S3899" s="98" t="s">
        <v>4944</v>
      </c>
      <c r="T3899" s="98" t="s">
        <v>4944</v>
      </c>
      <c r="U3899" s="98">
        <v>0.54</v>
      </c>
    </row>
    <row r="3900" spans="1:21" x14ac:dyDescent="0.25">
      <c r="A3900" s="57" t="s">
        <v>4640</v>
      </c>
      <c r="B3900" s="57" t="s">
        <v>338</v>
      </c>
      <c r="C3900" s="57" t="s">
        <v>4691</v>
      </c>
      <c r="D3900" s="91">
        <v>11</v>
      </c>
      <c r="E3900" s="57" t="s">
        <v>6833</v>
      </c>
      <c r="F3900" s="29">
        <f t="shared" si="193"/>
        <v>0.17833333333333334</v>
      </c>
      <c r="G3900" s="23">
        <f t="shared" si="194"/>
        <v>171.21850000000001</v>
      </c>
      <c r="H3900" s="30"/>
      <c r="I3900" s="29"/>
      <c r="J3900" s="23">
        <f t="shared" si="195"/>
        <v>28.452999999999996</v>
      </c>
      <c r="K3900" s="30"/>
      <c r="L3900" s="29"/>
      <c r="M3900" s="98" t="s">
        <v>4944</v>
      </c>
      <c r="N3900" s="98" t="s">
        <v>4944</v>
      </c>
      <c r="O3900" s="98">
        <v>485.34</v>
      </c>
      <c r="P3900" s="98">
        <v>199.53399999999999</v>
      </c>
      <c r="Q3900" s="98">
        <v>121.241</v>
      </c>
      <c r="R3900" s="98">
        <v>20.489000000000001</v>
      </c>
      <c r="S3900" s="98">
        <v>0.53500000000000003</v>
      </c>
      <c r="T3900" s="98" t="s">
        <v>4944</v>
      </c>
      <c r="U3900" s="98" t="s">
        <v>4944</v>
      </c>
    </row>
    <row r="3901" spans="1:21" x14ac:dyDescent="0.25">
      <c r="A3901" s="57" t="s">
        <v>4640</v>
      </c>
      <c r="B3901" s="57" t="s">
        <v>4012</v>
      </c>
      <c r="C3901" s="57" t="s">
        <v>4695</v>
      </c>
      <c r="D3901" s="91">
        <v>11</v>
      </c>
      <c r="E3901" s="57" t="s">
        <v>7081</v>
      </c>
      <c r="F3901" s="29">
        <f t="shared" si="193"/>
        <v>0.17666666666666667</v>
      </c>
      <c r="G3901" s="23">
        <f t="shared" si="194"/>
        <v>0.97250000000000003</v>
      </c>
      <c r="H3901" s="30"/>
      <c r="I3901" s="29"/>
      <c r="J3901" s="23">
        <f t="shared" si="195"/>
        <v>0.246</v>
      </c>
      <c r="K3901" s="30"/>
      <c r="L3901" s="29"/>
      <c r="M3901" s="98" t="s">
        <v>4944</v>
      </c>
      <c r="N3901" s="98" t="s">
        <v>4944</v>
      </c>
      <c r="O3901" s="98" t="s">
        <v>4944</v>
      </c>
      <c r="P3901" s="98">
        <v>3.89</v>
      </c>
      <c r="Q3901" s="98" t="s">
        <v>4944</v>
      </c>
      <c r="R3901" s="98">
        <v>0.7</v>
      </c>
      <c r="S3901" s="98" t="s">
        <v>4944</v>
      </c>
      <c r="T3901" s="98">
        <v>0.53</v>
      </c>
      <c r="U3901" s="98" t="s">
        <v>4944</v>
      </c>
    </row>
    <row r="3902" spans="1:21" x14ac:dyDescent="0.25">
      <c r="A3902" s="57" t="s">
        <v>4640</v>
      </c>
      <c r="B3902" s="57" t="s">
        <v>9710</v>
      </c>
      <c r="C3902" s="57" t="s">
        <v>4711</v>
      </c>
      <c r="D3902" s="91">
        <v>14</v>
      </c>
      <c r="E3902" s="57" t="s">
        <v>9711</v>
      </c>
      <c r="F3902" s="29">
        <f t="shared" si="193"/>
        <v>0.17133333333333334</v>
      </c>
      <c r="G3902" s="23">
        <f t="shared" si="194"/>
        <v>0</v>
      </c>
      <c r="H3902" s="30"/>
      <c r="I3902" s="29"/>
      <c r="J3902" s="23">
        <f t="shared" si="195"/>
        <v>0.17040000000000002</v>
      </c>
      <c r="K3902" s="30"/>
      <c r="L3902" s="29"/>
      <c r="M3902" s="98" t="s">
        <v>4944</v>
      </c>
      <c r="N3902" s="98" t="s">
        <v>4944</v>
      </c>
      <c r="O3902" s="98" t="s">
        <v>4944</v>
      </c>
      <c r="P3902" s="98" t="s">
        <v>4944</v>
      </c>
      <c r="Q3902" s="98">
        <v>0.33800000000000002</v>
      </c>
      <c r="R3902" s="98" t="s">
        <v>4944</v>
      </c>
      <c r="S3902" s="98" t="s">
        <v>4944</v>
      </c>
      <c r="T3902" s="98">
        <v>0.51400000000000001</v>
      </c>
      <c r="U3902" s="98" t="s">
        <v>4944</v>
      </c>
    </row>
    <row r="3903" spans="1:21" x14ac:dyDescent="0.25">
      <c r="A3903" s="57" t="s">
        <v>4640</v>
      </c>
      <c r="B3903" s="57" t="s">
        <v>4101</v>
      </c>
      <c r="C3903" s="57" t="s">
        <v>4669</v>
      </c>
      <c r="D3903" s="91">
        <v>6</v>
      </c>
      <c r="E3903" s="57" t="s">
        <v>5981</v>
      </c>
      <c r="F3903" s="29">
        <f t="shared" si="193"/>
        <v>0.17100000000000001</v>
      </c>
      <c r="G3903" s="23">
        <f t="shared" si="194"/>
        <v>0.49875000000000003</v>
      </c>
      <c r="H3903" s="30"/>
      <c r="I3903" s="29"/>
      <c r="J3903" s="23">
        <f t="shared" si="195"/>
        <v>0.10980000000000001</v>
      </c>
      <c r="K3903" s="30"/>
      <c r="L3903" s="29"/>
      <c r="M3903" s="98" t="s">
        <v>4944</v>
      </c>
      <c r="N3903" s="98" t="s">
        <v>4944</v>
      </c>
      <c r="O3903" s="98" t="s">
        <v>4944</v>
      </c>
      <c r="P3903" s="98">
        <v>1.9950000000000001</v>
      </c>
      <c r="Q3903" s="98" t="s">
        <v>4944</v>
      </c>
      <c r="R3903" s="98">
        <v>3.5999999999999997E-2</v>
      </c>
      <c r="S3903" s="98" t="s">
        <v>4944</v>
      </c>
      <c r="T3903" s="98">
        <v>0.51300000000000001</v>
      </c>
      <c r="U3903" s="98" t="s">
        <v>4944</v>
      </c>
    </row>
    <row r="3904" spans="1:21" x14ac:dyDescent="0.25">
      <c r="A3904" s="57" t="s">
        <v>4640</v>
      </c>
      <c r="B3904" s="57" t="s">
        <v>3973</v>
      </c>
      <c r="C3904" s="57" t="s">
        <v>4692</v>
      </c>
      <c r="D3904" s="91">
        <v>11</v>
      </c>
      <c r="E3904" s="57" t="s">
        <v>6922</v>
      </c>
      <c r="F3904" s="29">
        <f t="shared" si="193"/>
        <v>0.17</v>
      </c>
      <c r="G3904" s="23">
        <f t="shared" si="194"/>
        <v>0</v>
      </c>
      <c r="H3904" s="30"/>
      <c r="I3904" s="29"/>
      <c r="J3904" s="23">
        <f t="shared" si="195"/>
        <v>0.10200000000000001</v>
      </c>
      <c r="K3904" s="30"/>
      <c r="L3904" s="29"/>
      <c r="M3904" s="98" t="s">
        <v>4944</v>
      </c>
      <c r="N3904" s="98" t="s">
        <v>4944</v>
      </c>
      <c r="O3904" s="98" t="s">
        <v>4944</v>
      </c>
      <c r="P3904" s="98" t="s">
        <v>4944</v>
      </c>
      <c r="Q3904" s="98" t="s">
        <v>4944</v>
      </c>
      <c r="R3904" s="98" t="s">
        <v>4944</v>
      </c>
      <c r="S3904" s="98" t="s">
        <v>4944</v>
      </c>
      <c r="T3904" s="98" t="s">
        <v>4944</v>
      </c>
      <c r="U3904" s="98">
        <v>0.51</v>
      </c>
    </row>
    <row r="3905" spans="1:21" x14ac:dyDescent="0.25">
      <c r="A3905" s="57" t="s">
        <v>4640</v>
      </c>
      <c r="B3905" s="57" t="s">
        <v>3987</v>
      </c>
      <c r="C3905" s="57" t="s">
        <v>4694</v>
      </c>
      <c r="D3905" s="91">
        <v>11</v>
      </c>
      <c r="E3905" s="57" t="s">
        <v>6993</v>
      </c>
      <c r="F3905" s="29">
        <f t="shared" si="193"/>
        <v>0.16933333333333334</v>
      </c>
      <c r="G3905" s="23">
        <f t="shared" si="194"/>
        <v>2.3657499999999998</v>
      </c>
      <c r="H3905" s="30"/>
      <c r="I3905" s="29"/>
      <c r="J3905" s="23">
        <f t="shared" si="195"/>
        <v>3.9631999999999996</v>
      </c>
      <c r="K3905" s="30"/>
      <c r="L3905" s="29"/>
      <c r="M3905" s="98" t="s">
        <v>4944</v>
      </c>
      <c r="N3905" s="98" t="s">
        <v>4944</v>
      </c>
      <c r="O3905" s="98" t="s">
        <v>4944</v>
      </c>
      <c r="P3905" s="98">
        <v>9.4629999999999992</v>
      </c>
      <c r="Q3905" s="98">
        <v>19.308</v>
      </c>
      <c r="R3905" s="98" t="s">
        <v>4944</v>
      </c>
      <c r="S3905" s="98" t="s">
        <v>4944</v>
      </c>
      <c r="T3905" s="98">
        <v>7.1999999999999995E-2</v>
      </c>
      <c r="U3905" s="98">
        <v>0.436</v>
      </c>
    </row>
    <row r="3906" spans="1:21" x14ac:dyDescent="0.25">
      <c r="A3906" s="57" t="s">
        <v>4640</v>
      </c>
      <c r="B3906" s="57" t="s">
        <v>8</v>
      </c>
      <c r="C3906" s="57" t="s">
        <v>4711</v>
      </c>
      <c r="D3906" s="91">
        <v>14</v>
      </c>
      <c r="E3906" s="57" t="s">
        <v>7743</v>
      </c>
      <c r="F3906" s="29">
        <f t="shared" si="193"/>
        <v>0.16900000000000001</v>
      </c>
      <c r="G3906" s="23">
        <f t="shared" si="194"/>
        <v>1.925E-2</v>
      </c>
      <c r="H3906" s="30"/>
      <c r="I3906" s="29"/>
      <c r="J3906" s="23">
        <f t="shared" si="195"/>
        <v>0.22020000000000001</v>
      </c>
      <c r="K3906" s="30"/>
      <c r="L3906" s="29"/>
      <c r="M3906" s="98" t="s">
        <v>4944</v>
      </c>
      <c r="N3906" s="98" t="s">
        <v>4944</v>
      </c>
      <c r="O3906" s="98">
        <v>7.6999999999999999E-2</v>
      </c>
      <c r="P3906" s="98" t="s">
        <v>4944</v>
      </c>
      <c r="Q3906" s="98">
        <v>0.59399999999999997</v>
      </c>
      <c r="R3906" s="98" t="s">
        <v>4944</v>
      </c>
      <c r="S3906" s="98" t="s">
        <v>4944</v>
      </c>
      <c r="T3906" s="98">
        <v>0.50700000000000001</v>
      </c>
      <c r="U3906" s="98" t="s">
        <v>4944</v>
      </c>
    </row>
    <row r="3907" spans="1:21" x14ac:dyDescent="0.25">
      <c r="A3907" s="57" t="s">
        <v>4640</v>
      </c>
      <c r="B3907" s="57" t="s">
        <v>1449</v>
      </c>
      <c r="C3907" s="57" t="s">
        <v>4655</v>
      </c>
      <c r="D3907" s="91">
        <v>3</v>
      </c>
      <c r="E3907" s="57" t="s">
        <v>5380</v>
      </c>
      <c r="F3907" s="29">
        <f t="shared" si="193"/>
        <v>0.16833333333333333</v>
      </c>
      <c r="G3907" s="23">
        <f t="shared" si="194"/>
        <v>0.16675000000000001</v>
      </c>
      <c r="H3907" s="30"/>
      <c r="I3907" s="29"/>
      <c r="J3907" s="23">
        <f t="shared" si="195"/>
        <v>0.10100000000000001</v>
      </c>
      <c r="K3907" s="30"/>
      <c r="L3907" s="29"/>
      <c r="M3907" s="98" t="s">
        <v>4944</v>
      </c>
      <c r="N3907" s="98">
        <v>0.66700000000000004</v>
      </c>
      <c r="O3907" s="98" t="s">
        <v>4944</v>
      </c>
      <c r="P3907" s="98" t="s">
        <v>4944</v>
      </c>
      <c r="Q3907" s="98" t="s">
        <v>4944</v>
      </c>
      <c r="R3907" s="98" t="s">
        <v>4944</v>
      </c>
      <c r="S3907" s="98" t="s">
        <v>4944</v>
      </c>
      <c r="T3907" s="98">
        <v>0.505</v>
      </c>
      <c r="U3907" s="98" t="s">
        <v>4944</v>
      </c>
    </row>
    <row r="3908" spans="1:21" x14ac:dyDescent="0.25">
      <c r="A3908" s="57" t="s">
        <v>4640</v>
      </c>
      <c r="B3908" s="57" t="s">
        <v>4323</v>
      </c>
      <c r="C3908" s="57" t="s">
        <v>4669</v>
      </c>
      <c r="D3908" s="91">
        <v>6</v>
      </c>
      <c r="E3908" s="57" t="s">
        <v>6054</v>
      </c>
      <c r="F3908" s="29">
        <f t="shared" si="193"/>
        <v>0.16733333333333333</v>
      </c>
      <c r="G3908" s="23">
        <f t="shared" si="194"/>
        <v>0</v>
      </c>
      <c r="H3908" s="30"/>
      <c r="I3908" s="29"/>
      <c r="J3908" s="23">
        <f t="shared" si="195"/>
        <v>0.14479999999999998</v>
      </c>
      <c r="K3908" s="30"/>
      <c r="L3908" s="29"/>
      <c r="M3908" s="98" t="s">
        <v>4944</v>
      </c>
      <c r="N3908" s="98" t="s">
        <v>4944</v>
      </c>
      <c r="O3908" s="98" t="s">
        <v>4944</v>
      </c>
      <c r="P3908" s="98" t="s">
        <v>4944</v>
      </c>
      <c r="Q3908" s="98" t="s">
        <v>4944</v>
      </c>
      <c r="R3908" s="98">
        <v>0.222</v>
      </c>
      <c r="S3908" s="98">
        <v>0.502</v>
      </c>
      <c r="T3908" s="98" t="s">
        <v>4944</v>
      </c>
      <c r="U3908" s="98" t="s">
        <v>4944</v>
      </c>
    </row>
    <row r="3909" spans="1:21" x14ac:dyDescent="0.25">
      <c r="A3909" s="57" t="s">
        <v>4640</v>
      </c>
      <c r="B3909" s="57" t="s">
        <v>3630</v>
      </c>
      <c r="C3909" s="57" t="s">
        <v>4710</v>
      </c>
      <c r="D3909" s="91">
        <v>13</v>
      </c>
      <c r="E3909" s="57" t="s">
        <v>7670</v>
      </c>
      <c r="F3909" s="29">
        <f t="shared" si="193"/>
        <v>0.16600000000000001</v>
      </c>
      <c r="G3909" s="23">
        <f t="shared" si="194"/>
        <v>0</v>
      </c>
      <c r="H3909" s="30"/>
      <c r="I3909" s="29"/>
      <c r="J3909" s="23">
        <f t="shared" si="195"/>
        <v>9.9599999999999994E-2</v>
      </c>
      <c r="K3909" s="30"/>
      <c r="L3909" s="29"/>
      <c r="M3909" s="98" t="s">
        <v>4944</v>
      </c>
      <c r="N3909" s="98" t="s">
        <v>4944</v>
      </c>
      <c r="O3909" s="98" t="s">
        <v>4944</v>
      </c>
      <c r="P3909" s="98" t="s">
        <v>4944</v>
      </c>
      <c r="Q3909" s="98" t="s">
        <v>4944</v>
      </c>
      <c r="R3909" s="98" t="s">
        <v>4944</v>
      </c>
      <c r="S3909" s="98" t="s">
        <v>4944</v>
      </c>
      <c r="T3909" s="98" t="s">
        <v>4944</v>
      </c>
      <c r="U3909" s="98">
        <v>0.498</v>
      </c>
    </row>
    <row r="3910" spans="1:21" x14ac:dyDescent="0.25">
      <c r="A3910" s="57" t="s">
        <v>4640</v>
      </c>
      <c r="B3910" s="57" t="s">
        <v>2955</v>
      </c>
      <c r="C3910" s="57" t="s">
        <v>4666</v>
      </c>
      <c r="D3910" s="91">
        <v>5</v>
      </c>
      <c r="E3910" s="57" t="s">
        <v>5637</v>
      </c>
      <c r="F3910" s="29">
        <f t="shared" si="193"/>
        <v>0.16200000000000001</v>
      </c>
      <c r="G3910" s="23">
        <f t="shared" si="194"/>
        <v>1.1977500000000001</v>
      </c>
      <c r="H3910" s="30"/>
      <c r="I3910" s="29"/>
      <c r="J3910" s="23">
        <f t="shared" si="195"/>
        <v>9.7199999999999995E-2</v>
      </c>
      <c r="K3910" s="30"/>
      <c r="L3910" s="29"/>
      <c r="M3910" s="98">
        <v>4.7910000000000004</v>
      </c>
      <c r="N3910" s="98" t="s">
        <v>4944</v>
      </c>
      <c r="O3910" s="98" t="s">
        <v>4944</v>
      </c>
      <c r="P3910" s="98" t="s">
        <v>4944</v>
      </c>
      <c r="Q3910" s="98" t="s">
        <v>4944</v>
      </c>
      <c r="R3910" s="98" t="s">
        <v>4944</v>
      </c>
      <c r="S3910" s="98" t="s">
        <v>4944</v>
      </c>
      <c r="T3910" s="98">
        <v>3.5999999999999997E-2</v>
      </c>
      <c r="U3910" s="98">
        <v>0.45</v>
      </c>
    </row>
    <row r="3911" spans="1:21" x14ac:dyDescent="0.25">
      <c r="A3911" s="57" t="s">
        <v>4640</v>
      </c>
      <c r="B3911" s="57" t="s">
        <v>4404</v>
      </c>
      <c r="C3911" s="57" t="s">
        <v>4649</v>
      </c>
      <c r="D3911" s="91">
        <v>2</v>
      </c>
      <c r="E3911" s="57" t="s">
        <v>5236</v>
      </c>
      <c r="F3911" s="29">
        <f t="shared" si="193"/>
        <v>0.16133333333333333</v>
      </c>
      <c r="G3911" s="23">
        <f t="shared" si="194"/>
        <v>4.7E-2</v>
      </c>
      <c r="H3911" s="30"/>
      <c r="I3911" s="29"/>
      <c r="J3911" s="23">
        <f t="shared" si="195"/>
        <v>0.10880000000000001</v>
      </c>
      <c r="K3911" s="30"/>
      <c r="L3911" s="29"/>
      <c r="M3911" s="98" t="s">
        <v>4944</v>
      </c>
      <c r="N3911" s="98" t="s">
        <v>4944</v>
      </c>
      <c r="O3911" s="98">
        <v>0.16200000000000001</v>
      </c>
      <c r="P3911" s="98">
        <v>2.5999999999999999E-2</v>
      </c>
      <c r="Q3911" s="98">
        <v>6.0000000000000001E-3</v>
      </c>
      <c r="R3911" s="98">
        <v>5.3999999999999999E-2</v>
      </c>
      <c r="S3911" s="98">
        <v>0.441</v>
      </c>
      <c r="T3911" s="98">
        <v>4.2999999999999997E-2</v>
      </c>
      <c r="U3911" s="98" t="s">
        <v>4944</v>
      </c>
    </row>
    <row r="3912" spans="1:21" x14ac:dyDescent="0.25">
      <c r="A3912" s="57" t="s">
        <v>4640</v>
      </c>
      <c r="B3912" s="57" t="s">
        <v>3220</v>
      </c>
      <c r="C3912" s="57" t="s">
        <v>4668</v>
      </c>
      <c r="D3912" s="91">
        <v>6</v>
      </c>
      <c r="E3912" s="57" t="s">
        <v>5823</v>
      </c>
      <c r="F3912" s="29">
        <f t="shared" si="193"/>
        <v>0.15933333333333333</v>
      </c>
      <c r="G3912" s="23">
        <f t="shared" si="194"/>
        <v>1.9669999999999999</v>
      </c>
      <c r="H3912" s="30"/>
      <c r="I3912" s="29"/>
      <c r="J3912" s="23">
        <f t="shared" si="195"/>
        <v>0.39939999999999998</v>
      </c>
      <c r="K3912" s="30"/>
      <c r="L3912" s="29"/>
      <c r="M3912" s="98">
        <v>0.35799999999999998</v>
      </c>
      <c r="N3912" s="98" t="s">
        <v>4944</v>
      </c>
      <c r="O3912" s="98">
        <v>7.51</v>
      </c>
      <c r="P3912" s="98" t="s">
        <v>4944</v>
      </c>
      <c r="Q3912" s="98" t="s">
        <v>4944</v>
      </c>
      <c r="R3912" s="98">
        <v>1.5189999999999999</v>
      </c>
      <c r="S3912" s="98" t="s">
        <v>4944</v>
      </c>
      <c r="T3912" s="98">
        <v>0.47799999999999998</v>
      </c>
      <c r="U3912" s="98" t="s">
        <v>4944</v>
      </c>
    </row>
    <row r="3913" spans="1:21" x14ac:dyDescent="0.25">
      <c r="A3913" s="57" t="s">
        <v>4640</v>
      </c>
      <c r="B3913" s="57" t="s">
        <v>3280</v>
      </c>
      <c r="C3913" s="57" t="s">
        <v>4659</v>
      </c>
      <c r="D3913" s="91">
        <v>4</v>
      </c>
      <c r="E3913" s="57" t="s">
        <v>5439</v>
      </c>
      <c r="F3913" s="29">
        <f t="shared" si="193"/>
        <v>0.15833333333333333</v>
      </c>
      <c r="G3913" s="23">
        <f t="shared" si="194"/>
        <v>0</v>
      </c>
      <c r="H3913" s="30"/>
      <c r="I3913" s="29"/>
      <c r="J3913" s="23">
        <f t="shared" si="195"/>
        <v>9.5000000000000001E-2</v>
      </c>
      <c r="K3913" s="30"/>
      <c r="L3913" s="29"/>
      <c r="M3913" s="98" t="s">
        <v>4944</v>
      </c>
      <c r="N3913" s="98" t="s">
        <v>4944</v>
      </c>
      <c r="O3913" s="98" t="s">
        <v>4944</v>
      </c>
      <c r="P3913" s="98" t="s">
        <v>4944</v>
      </c>
      <c r="Q3913" s="98" t="s">
        <v>4944</v>
      </c>
      <c r="R3913" s="98" t="s">
        <v>4944</v>
      </c>
      <c r="S3913" s="98">
        <v>0.47499999999999998</v>
      </c>
      <c r="T3913" s="98" t="s">
        <v>4944</v>
      </c>
      <c r="U3913" s="98" t="s">
        <v>4944</v>
      </c>
    </row>
    <row r="3914" spans="1:21" x14ac:dyDescent="0.25">
      <c r="A3914" s="57" t="s">
        <v>4640</v>
      </c>
      <c r="B3914" s="57" t="s">
        <v>2294</v>
      </c>
      <c r="C3914" s="57" t="s">
        <v>4709</v>
      </c>
      <c r="D3914" s="91">
        <v>13</v>
      </c>
      <c r="E3914" s="57" t="s">
        <v>7667</v>
      </c>
      <c r="F3914" s="29">
        <f t="shared" si="193"/>
        <v>0.15833333333333333</v>
      </c>
      <c r="G3914" s="23">
        <f t="shared" si="194"/>
        <v>11.718250000000001</v>
      </c>
      <c r="H3914" s="30"/>
      <c r="I3914" s="29"/>
      <c r="J3914" s="23">
        <f t="shared" si="195"/>
        <v>11.4816</v>
      </c>
      <c r="K3914" s="30"/>
      <c r="L3914" s="29"/>
      <c r="M3914" s="98" t="s">
        <v>4944</v>
      </c>
      <c r="N3914" s="98">
        <v>41.643000000000001</v>
      </c>
      <c r="O3914" s="98">
        <v>5.0049999999999999</v>
      </c>
      <c r="P3914" s="98">
        <v>0.22500000000000001</v>
      </c>
      <c r="Q3914" s="98">
        <v>49.920999999999999</v>
      </c>
      <c r="R3914" s="98">
        <v>7.0119999999999996</v>
      </c>
      <c r="S3914" s="98">
        <v>9.4E-2</v>
      </c>
      <c r="T3914" s="98">
        <v>0.36</v>
      </c>
      <c r="U3914" s="98">
        <v>2.1000000000000001E-2</v>
      </c>
    </row>
    <row r="3915" spans="1:21" x14ac:dyDescent="0.25">
      <c r="A3915" s="57" t="s">
        <v>4640</v>
      </c>
      <c r="B3915" s="57" t="s">
        <v>3651</v>
      </c>
      <c r="C3915" s="57" t="s">
        <v>4669</v>
      </c>
      <c r="D3915" s="91">
        <v>6</v>
      </c>
      <c r="E3915" s="57" t="s">
        <v>5953</v>
      </c>
      <c r="F3915" s="29">
        <f t="shared" si="193"/>
        <v>0.157</v>
      </c>
      <c r="G3915" s="23">
        <f t="shared" si="194"/>
        <v>0.10675000000000001</v>
      </c>
      <c r="H3915" s="30"/>
      <c r="I3915" s="29"/>
      <c r="J3915" s="23">
        <f t="shared" si="195"/>
        <v>0.22200000000000003</v>
      </c>
      <c r="K3915" s="30"/>
      <c r="L3915" s="29"/>
      <c r="M3915" s="98">
        <v>0.308</v>
      </c>
      <c r="N3915" s="98">
        <v>9.7000000000000003E-2</v>
      </c>
      <c r="O3915" s="98">
        <v>2.1999999999999999E-2</v>
      </c>
      <c r="P3915" s="98" t="s">
        <v>4944</v>
      </c>
      <c r="Q3915" s="98">
        <v>0.63900000000000001</v>
      </c>
      <c r="R3915" s="98" t="s">
        <v>4944</v>
      </c>
      <c r="S3915" s="98">
        <v>4.5999999999999999E-2</v>
      </c>
      <c r="T3915" s="98">
        <v>0.40200000000000002</v>
      </c>
      <c r="U3915" s="98">
        <v>2.3E-2</v>
      </c>
    </row>
    <row r="3916" spans="1:21" x14ac:dyDescent="0.25">
      <c r="A3916" s="57" t="s">
        <v>4640</v>
      </c>
      <c r="B3916" s="57" t="s">
        <v>115</v>
      </c>
      <c r="C3916" s="57" t="s">
        <v>4666</v>
      </c>
      <c r="D3916" s="91">
        <v>5</v>
      </c>
      <c r="E3916" s="57" t="s">
        <v>5642</v>
      </c>
      <c r="F3916" s="29">
        <f t="shared" si="193"/>
        <v>0.155</v>
      </c>
      <c r="G3916" s="23">
        <f t="shared" si="194"/>
        <v>1.8955</v>
      </c>
      <c r="H3916" s="30"/>
      <c r="I3916" s="29"/>
      <c r="J3916" s="23">
        <f t="shared" si="195"/>
        <v>9.2999999999999999E-2</v>
      </c>
      <c r="K3916" s="30"/>
      <c r="L3916" s="29"/>
      <c r="M3916" s="98" t="s">
        <v>4944</v>
      </c>
      <c r="N3916" s="98" t="s">
        <v>4944</v>
      </c>
      <c r="O3916" s="98" t="s">
        <v>4944</v>
      </c>
      <c r="P3916" s="98">
        <v>7.5819999999999999</v>
      </c>
      <c r="Q3916" s="98" t="s">
        <v>4944</v>
      </c>
      <c r="R3916" s="98" t="s">
        <v>4944</v>
      </c>
      <c r="S3916" s="98">
        <v>0.215</v>
      </c>
      <c r="T3916" s="98" t="s">
        <v>4944</v>
      </c>
      <c r="U3916" s="98">
        <v>0.25</v>
      </c>
    </row>
    <row r="3917" spans="1:21" x14ac:dyDescent="0.25">
      <c r="A3917" s="57" t="s">
        <v>4640</v>
      </c>
      <c r="B3917" s="57" t="s">
        <v>3879</v>
      </c>
      <c r="C3917" s="57" t="s">
        <v>4695</v>
      </c>
      <c r="D3917" s="91">
        <v>11</v>
      </c>
      <c r="E3917" s="57" t="s">
        <v>7104</v>
      </c>
      <c r="F3917" s="29">
        <f t="shared" si="193"/>
        <v>0.15433333333333335</v>
      </c>
      <c r="G3917" s="23">
        <f t="shared" si="194"/>
        <v>0</v>
      </c>
      <c r="H3917" s="30"/>
      <c r="I3917" s="29"/>
      <c r="J3917" s="23">
        <f t="shared" si="195"/>
        <v>9.2600000000000002E-2</v>
      </c>
      <c r="K3917" s="30"/>
      <c r="L3917" s="29"/>
      <c r="M3917" s="98" t="s">
        <v>4944</v>
      </c>
      <c r="N3917" s="98" t="s">
        <v>4944</v>
      </c>
      <c r="O3917" s="98" t="s">
        <v>4944</v>
      </c>
      <c r="P3917" s="98" t="s">
        <v>4944</v>
      </c>
      <c r="Q3917" s="98" t="s">
        <v>4944</v>
      </c>
      <c r="R3917" s="98" t="s">
        <v>4944</v>
      </c>
      <c r="S3917" s="98">
        <v>0.46300000000000002</v>
      </c>
      <c r="T3917" s="98" t="s">
        <v>4944</v>
      </c>
      <c r="U3917" s="98" t="s">
        <v>4944</v>
      </c>
    </row>
    <row r="3918" spans="1:21" x14ac:dyDescent="0.25">
      <c r="A3918" s="57" t="s">
        <v>4640</v>
      </c>
      <c r="B3918" s="57" t="s">
        <v>3336</v>
      </c>
      <c r="C3918" s="57" t="s">
        <v>4665</v>
      </c>
      <c r="D3918" s="91">
        <v>5</v>
      </c>
      <c r="E3918" s="57" t="s">
        <v>5589</v>
      </c>
      <c r="F3918" s="29">
        <f t="shared" si="193"/>
        <v>0.15333333333333335</v>
      </c>
      <c r="G3918" s="23">
        <f t="shared" si="194"/>
        <v>24.443750000000001</v>
      </c>
      <c r="H3918" s="30"/>
      <c r="I3918" s="29"/>
      <c r="J3918" s="23">
        <f t="shared" si="195"/>
        <v>1.6801999999999999</v>
      </c>
      <c r="K3918" s="30"/>
      <c r="L3918" s="29"/>
      <c r="M3918" s="98">
        <v>9.7799999999999994</v>
      </c>
      <c r="N3918" s="98">
        <v>7.7880000000000003</v>
      </c>
      <c r="O3918" s="98">
        <v>30.353000000000002</v>
      </c>
      <c r="P3918" s="98">
        <v>49.853999999999999</v>
      </c>
      <c r="Q3918" s="98">
        <v>6.0209999999999999</v>
      </c>
      <c r="R3918" s="98">
        <v>1.92</v>
      </c>
      <c r="S3918" s="98">
        <v>0.46</v>
      </c>
      <c r="T3918" s="98" t="s">
        <v>4944</v>
      </c>
      <c r="U3918" s="98" t="s">
        <v>4944</v>
      </c>
    </row>
    <row r="3919" spans="1:21" x14ac:dyDescent="0.25">
      <c r="A3919" s="57" t="s">
        <v>4640</v>
      </c>
      <c r="B3919" s="57" t="s">
        <v>4042</v>
      </c>
      <c r="C3919" s="57" t="s">
        <v>4669</v>
      </c>
      <c r="D3919" s="91">
        <v>6</v>
      </c>
      <c r="E3919" s="57" t="s">
        <v>6053</v>
      </c>
      <c r="F3919" s="29">
        <f t="shared" si="193"/>
        <v>0.15333333333333335</v>
      </c>
      <c r="G3919" s="23">
        <f t="shared" si="194"/>
        <v>0</v>
      </c>
      <c r="H3919" s="30"/>
      <c r="I3919" s="29"/>
      <c r="J3919" s="23">
        <f t="shared" si="195"/>
        <v>0.14540000000000003</v>
      </c>
      <c r="K3919" s="30"/>
      <c r="L3919" s="29"/>
      <c r="M3919" s="98" t="s">
        <v>4944</v>
      </c>
      <c r="N3919" s="98" t="s">
        <v>4944</v>
      </c>
      <c r="O3919" s="98" t="s">
        <v>4944</v>
      </c>
      <c r="P3919" s="98" t="s">
        <v>4944</v>
      </c>
      <c r="Q3919" s="98">
        <v>0.26700000000000002</v>
      </c>
      <c r="R3919" s="98" t="s">
        <v>4944</v>
      </c>
      <c r="S3919" s="98" t="s">
        <v>4944</v>
      </c>
      <c r="T3919" s="98" t="s">
        <v>4944</v>
      </c>
      <c r="U3919" s="98">
        <v>0.46</v>
      </c>
    </row>
    <row r="3920" spans="1:21" x14ac:dyDescent="0.25">
      <c r="A3920" s="57" t="s">
        <v>4640</v>
      </c>
      <c r="B3920" s="57" t="s">
        <v>3534</v>
      </c>
      <c r="C3920" s="57" t="s">
        <v>4697</v>
      </c>
      <c r="D3920" s="91">
        <v>11</v>
      </c>
      <c r="E3920" s="57" t="s">
        <v>7142</v>
      </c>
      <c r="F3920" s="29">
        <f t="shared" si="193"/>
        <v>0.15266666666666664</v>
      </c>
      <c r="G3920" s="23">
        <f t="shared" si="194"/>
        <v>0.60350000000000004</v>
      </c>
      <c r="H3920" s="30"/>
      <c r="I3920" s="29"/>
      <c r="J3920" s="23">
        <f t="shared" si="195"/>
        <v>9.1599999999999987E-2</v>
      </c>
      <c r="K3920" s="30"/>
      <c r="L3920" s="29"/>
      <c r="M3920" s="98" t="s">
        <v>4944</v>
      </c>
      <c r="N3920" s="98" t="s">
        <v>4944</v>
      </c>
      <c r="O3920" s="98">
        <v>2.4140000000000001</v>
      </c>
      <c r="P3920" s="98" t="s">
        <v>4944</v>
      </c>
      <c r="Q3920" s="98" t="s">
        <v>4944</v>
      </c>
      <c r="R3920" s="98" t="s">
        <v>4944</v>
      </c>
      <c r="S3920" s="98">
        <v>0.34899999999999998</v>
      </c>
      <c r="T3920" s="98" t="s">
        <v>4944</v>
      </c>
      <c r="U3920" s="98">
        <v>0.109</v>
      </c>
    </row>
    <row r="3921" spans="1:21" x14ac:dyDescent="0.25">
      <c r="A3921" s="57" t="s">
        <v>4640</v>
      </c>
      <c r="B3921" s="57" t="s">
        <v>4245</v>
      </c>
      <c r="C3921" s="57" t="s">
        <v>4643</v>
      </c>
      <c r="D3921" s="91">
        <v>1</v>
      </c>
      <c r="E3921" s="57" t="s">
        <v>5039</v>
      </c>
      <c r="F3921" s="29">
        <f t="shared" si="193"/>
        <v>0.15233333333333335</v>
      </c>
      <c r="G3921" s="23">
        <f t="shared" si="194"/>
        <v>13.8665</v>
      </c>
      <c r="H3921" s="30"/>
      <c r="I3921" s="29"/>
      <c r="J3921" s="23">
        <f t="shared" si="195"/>
        <v>0.36840000000000001</v>
      </c>
      <c r="K3921" s="30"/>
      <c r="L3921" s="29"/>
      <c r="M3921" s="98" t="s">
        <v>4944</v>
      </c>
      <c r="N3921" s="98" t="s">
        <v>4944</v>
      </c>
      <c r="O3921" s="98" t="s">
        <v>4944</v>
      </c>
      <c r="P3921" s="98">
        <v>55.466000000000001</v>
      </c>
      <c r="Q3921" s="98">
        <v>0.52500000000000002</v>
      </c>
      <c r="R3921" s="98">
        <v>0.86</v>
      </c>
      <c r="S3921" s="98" t="s">
        <v>4944</v>
      </c>
      <c r="T3921" s="98">
        <v>0.45700000000000002</v>
      </c>
      <c r="U3921" s="98" t="s">
        <v>4944</v>
      </c>
    </row>
    <row r="3922" spans="1:21" x14ac:dyDescent="0.25">
      <c r="A3922" s="57" t="s">
        <v>4640</v>
      </c>
      <c r="B3922" s="57" t="s">
        <v>3830</v>
      </c>
      <c r="C3922" s="57" t="s">
        <v>4698</v>
      </c>
      <c r="D3922" s="91">
        <v>11</v>
      </c>
      <c r="E3922" s="57" t="s">
        <v>7177</v>
      </c>
      <c r="F3922" s="29">
        <f t="shared" si="193"/>
        <v>0.15066666666666667</v>
      </c>
      <c r="G3922" s="23">
        <f t="shared" si="194"/>
        <v>0.92600000000000005</v>
      </c>
      <c r="H3922" s="30"/>
      <c r="I3922" s="29"/>
      <c r="J3922" s="23">
        <f t="shared" si="195"/>
        <v>1.0664</v>
      </c>
      <c r="K3922" s="30"/>
      <c r="L3922" s="29"/>
      <c r="M3922" s="98">
        <v>3.5230000000000001</v>
      </c>
      <c r="N3922" s="98" t="s">
        <v>4944</v>
      </c>
      <c r="O3922" s="98">
        <v>3.1E-2</v>
      </c>
      <c r="P3922" s="98">
        <v>0.15</v>
      </c>
      <c r="Q3922" s="98">
        <v>2.3980000000000001</v>
      </c>
      <c r="R3922" s="98">
        <v>2.4820000000000002</v>
      </c>
      <c r="S3922" s="98">
        <v>0.06</v>
      </c>
      <c r="T3922" s="98">
        <v>0.26</v>
      </c>
      <c r="U3922" s="98">
        <v>0.13200000000000001</v>
      </c>
    </row>
    <row r="3923" spans="1:21" x14ac:dyDescent="0.25">
      <c r="A3923" s="57" t="s">
        <v>4640</v>
      </c>
      <c r="B3923" s="57" t="s">
        <v>2474</v>
      </c>
      <c r="C3923" s="57" t="s">
        <v>4643</v>
      </c>
      <c r="D3923" s="91">
        <v>1</v>
      </c>
      <c r="E3923" s="57" t="s">
        <v>5065</v>
      </c>
      <c r="F3923" s="29">
        <f t="shared" si="193"/>
        <v>0.14566666666666667</v>
      </c>
      <c r="G3923" s="23">
        <f t="shared" si="194"/>
        <v>0.51575000000000004</v>
      </c>
      <c r="H3923" s="30"/>
      <c r="I3923" s="29"/>
      <c r="J3923" s="23">
        <f t="shared" si="195"/>
        <v>0.17019999999999999</v>
      </c>
      <c r="K3923" s="30"/>
      <c r="L3923" s="29"/>
      <c r="M3923" s="98">
        <v>0.1</v>
      </c>
      <c r="N3923" s="98">
        <v>1.49</v>
      </c>
      <c r="O3923" s="98">
        <v>8.1000000000000003E-2</v>
      </c>
      <c r="P3923" s="98">
        <v>0.39200000000000002</v>
      </c>
      <c r="Q3923" s="98">
        <v>0.41399999999999998</v>
      </c>
      <c r="R3923" s="98" t="s">
        <v>4944</v>
      </c>
      <c r="S3923" s="98">
        <v>0.216</v>
      </c>
      <c r="T3923" s="98" t="s">
        <v>4944</v>
      </c>
      <c r="U3923" s="98">
        <v>0.221</v>
      </c>
    </row>
    <row r="3924" spans="1:21" x14ac:dyDescent="0.25">
      <c r="A3924" s="57" t="s">
        <v>4640</v>
      </c>
      <c r="B3924" s="57" t="s">
        <v>4586</v>
      </c>
      <c r="C3924" s="57" t="s">
        <v>4723</v>
      </c>
      <c r="D3924" s="91">
        <v>16</v>
      </c>
      <c r="E3924" s="57" t="s">
        <v>8788</v>
      </c>
      <c r="F3924" s="29">
        <f t="shared" si="193"/>
        <v>0.14399999999999999</v>
      </c>
      <c r="G3924" s="23">
        <f t="shared" si="194"/>
        <v>1.8025</v>
      </c>
      <c r="H3924" s="30"/>
      <c r="I3924" s="29"/>
      <c r="J3924" s="23">
        <f t="shared" si="195"/>
        <v>0.22919999999999999</v>
      </c>
      <c r="K3924" s="30"/>
      <c r="L3924" s="29"/>
      <c r="M3924" s="98" t="s">
        <v>4944</v>
      </c>
      <c r="N3924" s="98">
        <v>7.21</v>
      </c>
      <c r="O3924" s="98" t="s">
        <v>4944</v>
      </c>
      <c r="P3924" s="98" t="s">
        <v>4944</v>
      </c>
      <c r="Q3924" s="98" t="s">
        <v>4944</v>
      </c>
      <c r="R3924" s="98">
        <v>0.71399999999999997</v>
      </c>
      <c r="S3924" s="98" t="s">
        <v>4944</v>
      </c>
      <c r="T3924" s="98" t="s">
        <v>4944</v>
      </c>
      <c r="U3924" s="98">
        <v>0.432</v>
      </c>
    </row>
    <row r="3925" spans="1:21" x14ac:dyDescent="0.25">
      <c r="A3925" s="57" t="s">
        <v>4640</v>
      </c>
      <c r="B3925" s="57" t="s">
        <v>9643</v>
      </c>
      <c r="C3925" s="57" t="s">
        <v>4669</v>
      </c>
      <c r="D3925" s="91">
        <v>6</v>
      </c>
      <c r="E3925" s="57" t="s">
        <v>9644</v>
      </c>
      <c r="F3925" s="29">
        <f t="shared" si="193"/>
        <v>0.14199999999999999</v>
      </c>
      <c r="G3925" s="23">
        <f t="shared" si="194"/>
        <v>177.6995</v>
      </c>
      <c r="H3925" s="30"/>
      <c r="I3925" s="29"/>
      <c r="J3925" s="23">
        <f t="shared" si="195"/>
        <v>8.5199999999999998E-2</v>
      </c>
      <c r="K3925" s="30"/>
      <c r="L3925" s="29"/>
      <c r="M3925" s="98">
        <v>710.798</v>
      </c>
      <c r="N3925" s="98" t="s">
        <v>4944</v>
      </c>
      <c r="O3925" s="98" t="s">
        <v>4944</v>
      </c>
      <c r="P3925" s="98" t="s">
        <v>4944</v>
      </c>
      <c r="Q3925" s="98" t="s">
        <v>4944</v>
      </c>
      <c r="R3925" s="98" t="s">
        <v>4944</v>
      </c>
      <c r="S3925" s="98" t="s">
        <v>4944</v>
      </c>
      <c r="T3925" s="98">
        <v>0.115</v>
      </c>
      <c r="U3925" s="98">
        <v>0.311</v>
      </c>
    </row>
    <row r="3926" spans="1:21" x14ac:dyDescent="0.25">
      <c r="A3926" s="57" t="s">
        <v>4640</v>
      </c>
      <c r="B3926" s="57" t="s">
        <v>1323</v>
      </c>
      <c r="C3926" s="57" t="s">
        <v>4723</v>
      </c>
      <c r="D3926" s="91">
        <v>16</v>
      </c>
      <c r="E3926" s="57" t="s">
        <v>8397</v>
      </c>
      <c r="F3926" s="29">
        <f t="shared" si="193"/>
        <v>0.14166666666666669</v>
      </c>
      <c r="G3926" s="23">
        <f t="shared" si="194"/>
        <v>17.95825</v>
      </c>
      <c r="H3926" s="30"/>
      <c r="I3926" s="29"/>
      <c r="J3926" s="23">
        <f t="shared" si="195"/>
        <v>0.47700000000000004</v>
      </c>
      <c r="K3926" s="30"/>
      <c r="L3926" s="29"/>
      <c r="M3926" s="98">
        <v>12.967000000000001</v>
      </c>
      <c r="N3926" s="98">
        <v>22.913</v>
      </c>
      <c r="O3926" s="98">
        <v>31.152999999999999</v>
      </c>
      <c r="P3926" s="98">
        <v>4.8</v>
      </c>
      <c r="Q3926" s="98">
        <v>0.98599999999999999</v>
      </c>
      <c r="R3926" s="98">
        <v>0.97399999999999998</v>
      </c>
      <c r="S3926" s="98">
        <v>0.33800000000000002</v>
      </c>
      <c r="T3926" s="98">
        <v>8.6999999999999994E-2</v>
      </c>
      <c r="U3926" s="98" t="s">
        <v>4944</v>
      </c>
    </row>
    <row r="3927" spans="1:21" x14ac:dyDescent="0.25">
      <c r="A3927" s="57" t="s">
        <v>4640</v>
      </c>
      <c r="B3927" s="57" t="s">
        <v>237</v>
      </c>
      <c r="C3927" s="57" t="s">
        <v>4681</v>
      </c>
      <c r="D3927" s="91">
        <v>8</v>
      </c>
      <c r="E3927" s="57" t="s">
        <v>6557</v>
      </c>
      <c r="F3927" s="29">
        <f t="shared" si="193"/>
        <v>0.14099999999999999</v>
      </c>
      <c r="G3927" s="23">
        <f t="shared" si="194"/>
        <v>1.052</v>
      </c>
      <c r="H3927" s="30"/>
      <c r="I3927" s="29"/>
      <c r="J3927" s="23">
        <f t="shared" si="195"/>
        <v>8.4599999999999995E-2</v>
      </c>
      <c r="K3927" s="30"/>
      <c r="L3927" s="29"/>
      <c r="M3927" s="98">
        <v>4.2080000000000002</v>
      </c>
      <c r="N3927" s="98" t="s">
        <v>4944</v>
      </c>
      <c r="O3927" s="98" t="s">
        <v>4944</v>
      </c>
      <c r="P3927" s="98" t="s">
        <v>4944</v>
      </c>
      <c r="Q3927" s="98" t="s">
        <v>4944</v>
      </c>
      <c r="R3927" s="98" t="s">
        <v>4944</v>
      </c>
      <c r="S3927" s="98">
        <v>0.20799999999999999</v>
      </c>
      <c r="T3927" s="98">
        <v>0.151</v>
      </c>
      <c r="U3927" s="98">
        <v>6.4000000000000001E-2</v>
      </c>
    </row>
    <row r="3928" spans="1:21" x14ac:dyDescent="0.25">
      <c r="A3928" s="57" t="s">
        <v>4640</v>
      </c>
      <c r="B3928" s="57" t="s">
        <v>2594</v>
      </c>
      <c r="C3928" s="57" t="s">
        <v>4669</v>
      </c>
      <c r="D3928" s="91">
        <v>6</v>
      </c>
      <c r="E3928" s="57" t="s">
        <v>5954</v>
      </c>
      <c r="F3928" s="29">
        <f t="shared" si="193"/>
        <v>0.14066666666666669</v>
      </c>
      <c r="G3928" s="23">
        <f t="shared" si="194"/>
        <v>0</v>
      </c>
      <c r="H3928" s="30"/>
      <c r="I3928" s="29"/>
      <c r="J3928" s="23">
        <f t="shared" si="195"/>
        <v>9.98E-2</v>
      </c>
      <c r="K3928" s="30"/>
      <c r="L3928" s="29"/>
      <c r="M3928" s="98" t="s">
        <v>4944</v>
      </c>
      <c r="N3928" s="98" t="s">
        <v>4944</v>
      </c>
      <c r="O3928" s="98" t="s">
        <v>4944</v>
      </c>
      <c r="P3928" s="98" t="s">
        <v>4944</v>
      </c>
      <c r="Q3928" s="98">
        <v>7.6999999999999999E-2</v>
      </c>
      <c r="R3928" s="98" t="s">
        <v>4944</v>
      </c>
      <c r="S3928" s="98">
        <v>0.14799999999999999</v>
      </c>
      <c r="T3928" s="98">
        <v>0.27100000000000002</v>
      </c>
      <c r="U3928" s="98">
        <v>3.0000000000000001E-3</v>
      </c>
    </row>
    <row r="3929" spans="1:21" x14ac:dyDescent="0.25">
      <c r="A3929" s="57" t="s">
        <v>4640</v>
      </c>
      <c r="B3929" s="57" t="s">
        <v>3403</v>
      </c>
      <c r="C3929" s="57" t="s">
        <v>4679</v>
      </c>
      <c r="D3929" s="91">
        <v>7</v>
      </c>
      <c r="E3929" s="57" t="s">
        <v>6357</v>
      </c>
      <c r="F3929" s="29">
        <f t="shared" si="193"/>
        <v>0.13699999999999998</v>
      </c>
      <c r="G3929" s="23">
        <f t="shared" si="194"/>
        <v>0.80274999999999996</v>
      </c>
      <c r="H3929" s="30"/>
      <c r="I3929" s="29"/>
      <c r="J3929" s="23">
        <f t="shared" si="195"/>
        <v>0.31720000000000004</v>
      </c>
      <c r="K3929" s="30"/>
      <c r="L3929" s="29"/>
      <c r="M3929" s="98">
        <v>4.0000000000000001E-3</v>
      </c>
      <c r="N3929" s="98">
        <v>0.60899999999999999</v>
      </c>
      <c r="O3929" s="98">
        <v>2.5979999999999999</v>
      </c>
      <c r="P3929" s="98" t="s">
        <v>4944</v>
      </c>
      <c r="Q3929" s="98">
        <v>0.17499999999999999</v>
      </c>
      <c r="R3929" s="98">
        <v>1</v>
      </c>
      <c r="S3929" s="98" t="s">
        <v>4944</v>
      </c>
      <c r="T3929" s="98">
        <v>0.30399999999999999</v>
      </c>
      <c r="U3929" s="98">
        <v>0.107</v>
      </c>
    </row>
    <row r="3930" spans="1:21" x14ac:dyDescent="0.25">
      <c r="A3930" s="57" t="s">
        <v>4640</v>
      </c>
      <c r="B3930" s="57" t="s">
        <v>3561</v>
      </c>
      <c r="C3930" s="57" t="s">
        <v>4669</v>
      </c>
      <c r="D3930" s="91">
        <v>6</v>
      </c>
      <c r="E3930" s="57" t="s">
        <v>6056</v>
      </c>
      <c r="F3930" s="29">
        <f t="shared" si="193"/>
        <v>0.13666666666666666</v>
      </c>
      <c r="G3930" s="23">
        <f t="shared" si="194"/>
        <v>0.86350000000000005</v>
      </c>
      <c r="H3930" s="30"/>
      <c r="I3930" s="29"/>
      <c r="J3930" s="23">
        <f t="shared" si="195"/>
        <v>0.1202</v>
      </c>
      <c r="K3930" s="30"/>
      <c r="L3930" s="29"/>
      <c r="M3930" s="98">
        <v>2.8</v>
      </c>
      <c r="N3930" s="98">
        <v>0.42599999999999999</v>
      </c>
      <c r="O3930" s="98" t="s">
        <v>4944</v>
      </c>
      <c r="P3930" s="98">
        <v>0.22800000000000001</v>
      </c>
      <c r="Q3930" s="98">
        <v>0.191</v>
      </c>
      <c r="R3930" s="98" t="s">
        <v>4944</v>
      </c>
      <c r="S3930" s="98">
        <v>0.41</v>
      </c>
      <c r="T3930" s="98" t="s">
        <v>4944</v>
      </c>
      <c r="U3930" s="98" t="s">
        <v>4944</v>
      </c>
    </row>
    <row r="3931" spans="1:21" x14ac:dyDescent="0.25">
      <c r="A3931" s="57" t="s">
        <v>4640</v>
      </c>
      <c r="B3931" s="57" t="s">
        <v>1754</v>
      </c>
      <c r="C3931" s="57" t="s">
        <v>4687</v>
      </c>
      <c r="D3931" s="91">
        <v>10</v>
      </c>
      <c r="E3931" s="57" t="s">
        <v>6683</v>
      </c>
      <c r="F3931" s="29">
        <f t="shared" si="193"/>
        <v>0.13633333333333333</v>
      </c>
      <c r="G3931" s="23">
        <f t="shared" si="194"/>
        <v>0.39250000000000002</v>
      </c>
      <c r="H3931" s="30"/>
      <c r="I3931" s="29"/>
      <c r="J3931" s="23">
        <f t="shared" si="195"/>
        <v>0.39119999999999999</v>
      </c>
      <c r="K3931" s="30"/>
      <c r="L3931" s="29"/>
      <c r="M3931" s="98">
        <v>1.0660000000000001</v>
      </c>
      <c r="N3931" s="98" t="s">
        <v>4944</v>
      </c>
      <c r="O3931" s="98">
        <v>0.504</v>
      </c>
      <c r="P3931" s="98" t="s">
        <v>4944</v>
      </c>
      <c r="Q3931" s="98" t="s">
        <v>4944</v>
      </c>
      <c r="R3931" s="98">
        <v>1.5469999999999999</v>
      </c>
      <c r="S3931" s="98" t="s">
        <v>4944</v>
      </c>
      <c r="T3931" s="98">
        <v>0.40899999999999997</v>
      </c>
      <c r="U3931" s="98" t="s">
        <v>4944</v>
      </c>
    </row>
    <row r="3932" spans="1:21" x14ac:dyDescent="0.25">
      <c r="A3932" s="57" t="s">
        <v>4640</v>
      </c>
      <c r="B3932" s="57" t="s">
        <v>2198</v>
      </c>
      <c r="C3932" s="57" t="s">
        <v>4712</v>
      </c>
      <c r="D3932" s="91">
        <v>15</v>
      </c>
      <c r="E3932" s="57" t="s">
        <v>7837</v>
      </c>
      <c r="F3932" s="29">
        <f t="shared" si="193"/>
        <v>0.13400000000000001</v>
      </c>
      <c r="G3932" s="23">
        <f t="shared" si="194"/>
        <v>8.0344999999999995</v>
      </c>
      <c r="H3932" s="30"/>
      <c r="I3932" s="29"/>
      <c r="J3932" s="23">
        <f t="shared" si="195"/>
        <v>8.0399999999999999E-2</v>
      </c>
      <c r="K3932" s="30"/>
      <c r="L3932" s="29"/>
      <c r="M3932" s="98" t="s">
        <v>4944</v>
      </c>
      <c r="N3932" s="98" t="s">
        <v>4944</v>
      </c>
      <c r="O3932" s="98" t="s">
        <v>4944</v>
      </c>
      <c r="P3932" s="98">
        <v>32.137999999999998</v>
      </c>
      <c r="Q3932" s="98" t="s">
        <v>4944</v>
      </c>
      <c r="R3932" s="98" t="s">
        <v>4944</v>
      </c>
      <c r="S3932" s="98">
        <v>0.40200000000000002</v>
      </c>
      <c r="T3932" s="98" t="s">
        <v>4944</v>
      </c>
      <c r="U3932" s="98" t="s">
        <v>4944</v>
      </c>
    </row>
    <row r="3933" spans="1:21" x14ac:dyDescent="0.25">
      <c r="A3933" s="57" t="s">
        <v>4640</v>
      </c>
      <c r="B3933" s="57" t="s">
        <v>2864</v>
      </c>
      <c r="C3933" s="57" t="s">
        <v>4711</v>
      </c>
      <c r="D3933" s="91">
        <v>14</v>
      </c>
      <c r="E3933" s="57" t="s">
        <v>7755</v>
      </c>
      <c r="F3933" s="29">
        <f t="shared" si="193"/>
        <v>0.129</v>
      </c>
      <c r="G3933" s="23">
        <f t="shared" si="194"/>
        <v>0</v>
      </c>
      <c r="H3933" s="30"/>
      <c r="I3933" s="29"/>
      <c r="J3933" s="23">
        <f t="shared" si="195"/>
        <v>7.7399999999999997E-2</v>
      </c>
      <c r="K3933" s="30"/>
      <c r="L3933" s="29"/>
      <c r="M3933" s="98" t="s">
        <v>4944</v>
      </c>
      <c r="N3933" s="98" t="s">
        <v>4944</v>
      </c>
      <c r="O3933" s="98" t="s">
        <v>4944</v>
      </c>
      <c r="P3933" s="98" t="s">
        <v>4944</v>
      </c>
      <c r="Q3933" s="98" t="s">
        <v>4944</v>
      </c>
      <c r="R3933" s="98" t="s">
        <v>4944</v>
      </c>
      <c r="S3933" s="98">
        <v>0.159</v>
      </c>
      <c r="T3933" s="98">
        <v>0.22800000000000001</v>
      </c>
      <c r="U3933" s="98" t="s">
        <v>4944</v>
      </c>
    </row>
    <row r="3934" spans="1:21" x14ac:dyDescent="0.25">
      <c r="A3934" s="57" t="s">
        <v>4640</v>
      </c>
      <c r="B3934" s="57" t="s">
        <v>2776</v>
      </c>
      <c r="C3934" s="57" t="s">
        <v>4674</v>
      </c>
      <c r="D3934" s="91">
        <v>6</v>
      </c>
      <c r="E3934" s="57" t="s">
        <v>6211</v>
      </c>
      <c r="F3934" s="29">
        <f t="shared" si="193"/>
        <v>0.128</v>
      </c>
      <c r="G3934" s="23">
        <f t="shared" si="194"/>
        <v>0.98175000000000012</v>
      </c>
      <c r="H3934" s="30"/>
      <c r="I3934" s="29"/>
      <c r="J3934" s="23">
        <f t="shared" si="195"/>
        <v>0.47499999999999998</v>
      </c>
      <c r="K3934" s="30"/>
      <c r="L3934" s="29"/>
      <c r="M3934" s="98" t="s">
        <v>4944</v>
      </c>
      <c r="N3934" s="98">
        <v>1.821</v>
      </c>
      <c r="O3934" s="98">
        <v>1.052</v>
      </c>
      <c r="P3934" s="98">
        <v>1.054</v>
      </c>
      <c r="Q3934" s="98">
        <v>1.9910000000000001</v>
      </c>
      <c r="R3934" s="98" t="s">
        <v>4944</v>
      </c>
      <c r="S3934" s="98" t="s">
        <v>4944</v>
      </c>
      <c r="T3934" s="98">
        <v>0.38400000000000001</v>
      </c>
      <c r="U3934" s="98" t="s">
        <v>4944</v>
      </c>
    </row>
    <row r="3935" spans="1:21" x14ac:dyDescent="0.25">
      <c r="A3935" s="57" t="s">
        <v>4640</v>
      </c>
      <c r="B3935" s="57" t="s">
        <v>3943</v>
      </c>
      <c r="C3935" s="57" t="s">
        <v>4720</v>
      </c>
      <c r="D3935" s="91">
        <v>15</v>
      </c>
      <c r="E3935" s="57" t="s">
        <v>8172</v>
      </c>
      <c r="F3935" s="29">
        <f t="shared" si="193"/>
        <v>0.12766666666666668</v>
      </c>
      <c r="G3935" s="23">
        <f t="shared" si="194"/>
        <v>0</v>
      </c>
      <c r="H3935" s="30"/>
      <c r="I3935" s="29"/>
      <c r="J3935" s="23">
        <f t="shared" si="195"/>
        <v>7.6600000000000001E-2</v>
      </c>
      <c r="K3935" s="30"/>
      <c r="L3935" s="29"/>
      <c r="M3935" s="98" t="s">
        <v>4944</v>
      </c>
      <c r="N3935" s="98" t="s">
        <v>4944</v>
      </c>
      <c r="O3935" s="98" t="s">
        <v>4944</v>
      </c>
      <c r="P3935" s="98" t="s">
        <v>4944</v>
      </c>
      <c r="Q3935" s="98" t="s">
        <v>4944</v>
      </c>
      <c r="R3935" s="98" t="s">
        <v>4944</v>
      </c>
      <c r="S3935" s="98">
        <v>0.152</v>
      </c>
      <c r="T3935" s="98">
        <v>0.13900000000000001</v>
      </c>
      <c r="U3935" s="98">
        <v>9.1999999999999998E-2</v>
      </c>
    </row>
    <row r="3936" spans="1:21" x14ac:dyDescent="0.25">
      <c r="A3936" s="57" t="s">
        <v>4640</v>
      </c>
      <c r="B3936" s="57" t="s">
        <v>2056</v>
      </c>
      <c r="C3936" s="57" t="s">
        <v>4703</v>
      </c>
      <c r="D3936" s="91">
        <v>11</v>
      </c>
      <c r="E3936" s="57" t="s">
        <v>7539</v>
      </c>
      <c r="F3936" s="29">
        <f t="shared" ref="F3936:F3999" si="196">SUM(S3936:U3936)/3</f>
        <v>0.11966666666666666</v>
      </c>
      <c r="G3936" s="23">
        <f t="shared" ref="G3936:G3999" si="197">SUM(M3936:P3936)/4</f>
        <v>67.376250000000013</v>
      </c>
      <c r="H3936" s="30"/>
      <c r="I3936" s="29"/>
      <c r="J3936" s="23">
        <f t="shared" ref="J3936:J3999" si="198">SUM(Q3936:U3936)/5</f>
        <v>4.0224000000000002</v>
      </c>
      <c r="K3936" s="30"/>
      <c r="L3936" s="29"/>
      <c r="M3936" s="98">
        <v>11.157</v>
      </c>
      <c r="N3936" s="98">
        <v>2.448</v>
      </c>
      <c r="O3936" s="98">
        <v>251.05500000000001</v>
      </c>
      <c r="P3936" s="98">
        <v>4.8449999999999998</v>
      </c>
      <c r="Q3936" s="98">
        <v>16.468</v>
      </c>
      <c r="R3936" s="98">
        <v>3.2850000000000001</v>
      </c>
      <c r="S3936" s="98" t="s">
        <v>4944</v>
      </c>
      <c r="T3936" s="98">
        <v>3.9E-2</v>
      </c>
      <c r="U3936" s="98">
        <v>0.32</v>
      </c>
    </row>
    <row r="3937" spans="1:21" x14ac:dyDescent="0.25">
      <c r="A3937" s="57" t="s">
        <v>4640</v>
      </c>
      <c r="B3937" s="57" t="s">
        <v>2228</v>
      </c>
      <c r="C3937" s="57" t="s">
        <v>4703</v>
      </c>
      <c r="D3937" s="91">
        <v>11</v>
      </c>
      <c r="E3937" s="57" t="s">
        <v>7484</v>
      </c>
      <c r="F3937" s="29">
        <f t="shared" si="196"/>
        <v>0.11933333333333333</v>
      </c>
      <c r="G3937" s="23">
        <f t="shared" si="197"/>
        <v>3.22925</v>
      </c>
      <c r="H3937" s="30"/>
      <c r="I3937" s="29"/>
      <c r="J3937" s="23">
        <f t="shared" si="198"/>
        <v>0.22519999999999998</v>
      </c>
      <c r="K3937" s="30"/>
      <c r="L3937" s="29"/>
      <c r="M3937" s="98">
        <v>5.5E-2</v>
      </c>
      <c r="N3937" s="98" t="s">
        <v>4944</v>
      </c>
      <c r="O3937" s="98">
        <v>1.1459999999999999</v>
      </c>
      <c r="P3937" s="98">
        <v>11.715999999999999</v>
      </c>
      <c r="Q3937" s="98" t="s">
        <v>4944</v>
      </c>
      <c r="R3937" s="98">
        <v>0.76800000000000002</v>
      </c>
      <c r="S3937" s="98" t="s">
        <v>4944</v>
      </c>
      <c r="T3937" s="98">
        <v>0.35799999999999998</v>
      </c>
      <c r="U3937" s="98" t="s">
        <v>4944</v>
      </c>
    </row>
    <row r="3938" spans="1:21" x14ac:dyDescent="0.25">
      <c r="A3938" s="57" t="s">
        <v>4640</v>
      </c>
      <c r="B3938" s="57" t="s">
        <v>3671</v>
      </c>
      <c r="C3938" s="57" t="s">
        <v>4723</v>
      </c>
      <c r="D3938" s="91">
        <v>16</v>
      </c>
      <c r="E3938" s="57" t="s">
        <v>8289</v>
      </c>
      <c r="F3938" s="29">
        <f t="shared" si="196"/>
        <v>0.11866666666666666</v>
      </c>
      <c r="G3938" s="23">
        <f t="shared" si="197"/>
        <v>0</v>
      </c>
      <c r="H3938" s="30"/>
      <c r="I3938" s="29"/>
      <c r="J3938" s="23">
        <f t="shared" si="198"/>
        <v>7.1199999999999999E-2</v>
      </c>
      <c r="K3938" s="30"/>
      <c r="L3938" s="29"/>
      <c r="M3938" s="98" t="s">
        <v>4944</v>
      </c>
      <c r="N3938" s="98" t="s">
        <v>4944</v>
      </c>
      <c r="O3938" s="98" t="s">
        <v>4944</v>
      </c>
      <c r="P3938" s="98" t="s">
        <v>4944</v>
      </c>
      <c r="Q3938" s="98" t="s">
        <v>4944</v>
      </c>
      <c r="R3938" s="98" t="s">
        <v>4944</v>
      </c>
      <c r="S3938" s="98">
        <v>0.35599999999999998</v>
      </c>
      <c r="T3938" s="98" t="s">
        <v>4944</v>
      </c>
      <c r="U3938" s="98" t="s">
        <v>4944</v>
      </c>
    </row>
    <row r="3939" spans="1:21" x14ac:dyDescent="0.25">
      <c r="A3939" s="57" t="s">
        <v>4640</v>
      </c>
      <c r="B3939" s="57" t="s">
        <v>3024</v>
      </c>
      <c r="C3939" s="57" t="s">
        <v>4726</v>
      </c>
      <c r="D3939" s="91">
        <v>17</v>
      </c>
      <c r="E3939" s="57" t="s">
        <v>9157</v>
      </c>
      <c r="F3939" s="29">
        <f t="shared" si="196"/>
        <v>0.11800000000000001</v>
      </c>
      <c r="G3939" s="23">
        <f t="shared" si="197"/>
        <v>0</v>
      </c>
      <c r="H3939" s="30"/>
      <c r="I3939" s="29"/>
      <c r="J3939" s="23">
        <f t="shared" si="198"/>
        <v>7.0800000000000002E-2</v>
      </c>
      <c r="K3939" s="30"/>
      <c r="L3939" s="29"/>
      <c r="M3939" s="98" t="s">
        <v>4944</v>
      </c>
      <c r="N3939" s="98" t="s">
        <v>4944</v>
      </c>
      <c r="O3939" s="98" t="s">
        <v>4944</v>
      </c>
      <c r="P3939" s="98" t="s">
        <v>4944</v>
      </c>
      <c r="Q3939" s="98" t="s">
        <v>4944</v>
      </c>
      <c r="R3939" s="98" t="s">
        <v>4944</v>
      </c>
      <c r="S3939" s="98">
        <v>0.16700000000000001</v>
      </c>
      <c r="T3939" s="98">
        <v>0.13600000000000001</v>
      </c>
      <c r="U3939" s="98">
        <v>5.0999999999999997E-2</v>
      </c>
    </row>
    <row r="3940" spans="1:21" x14ac:dyDescent="0.25">
      <c r="A3940" s="57" t="s">
        <v>4640</v>
      </c>
      <c r="B3940" s="57" t="s">
        <v>3737</v>
      </c>
      <c r="C3940" s="57" t="s">
        <v>4731</v>
      </c>
      <c r="D3940" s="91">
        <v>18</v>
      </c>
      <c r="E3940" s="57" t="s">
        <v>9403</v>
      </c>
      <c r="F3940" s="29">
        <f t="shared" si="196"/>
        <v>0.11699999999999999</v>
      </c>
      <c r="G3940" s="23">
        <f t="shared" si="197"/>
        <v>3.9E-2</v>
      </c>
      <c r="H3940" s="30"/>
      <c r="I3940" s="29"/>
      <c r="J3940" s="23">
        <f t="shared" si="198"/>
        <v>9.0199999999999989E-2</v>
      </c>
      <c r="K3940" s="30"/>
      <c r="L3940" s="29"/>
      <c r="M3940" s="98" t="s">
        <v>4944</v>
      </c>
      <c r="N3940" s="98">
        <v>9.6000000000000002E-2</v>
      </c>
      <c r="O3940" s="98" t="s">
        <v>4944</v>
      </c>
      <c r="P3940" s="98">
        <v>0.06</v>
      </c>
      <c r="Q3940" s="98">
        <v>0.1</v>
      </c>
      <c r="R3940" s="98" t="s">
        <v>4944</v>
      </c>
      <c r="S3940" s="98">
        <v>0.35099999999999998</v>
      </c>
      <c r="T3940" s="98" t="s">
        <v>4944</v>
      </c>
      <c r="U3940" s="98" t="s">
        <v>4944</v>
      </c>
    </row>
    <row r="3941" spans="1:21" x14ac:dyDescent="0.25">
      <c r="A3941" s="57" t="s">
        <v>4640</v>
      </c>
      <c r="B3941" s="57" t="s">
        <v>3601</v>
      </c>
      <c r="C3941" s="57" t="s">
        <v>4669</v>
      </c>
      <c r="D3941" s="91">
        <v>6</v>
      </c>
      <c r="E3941" s="57" t="s">
        <v>5841</v>
      </c>
      <c r="F3941" s="29">
        <f t="shared" si="196"/>
        <v>0.11533333333333333</v>
      </c>
      <c r="G3941" s="23">
        <f t="shared" si="197"/>
        <v>0</v>
      </c>
      <c r="H3941" s="30"/>
      <c r="I3941" s="29"/>
      <c r="J3941" s="23">
        <f t="shared" si="198"/>
        <v>6.9199999999999998E-2</v>
      </c>
      <c r="K3941" s="30"/>
      <c r="L3941" s="29"/>
      <c r="M3941" s="98" t="s">
        <v>4944</v>
      </c>
      <c r="N3941" s="98" t="s">
        <v>4944</v>
      </c>
      <c r="O3941" s="98" t="s">
        <v>4944</v>
      </c>
      <c r="P3941" s="98" t="s">
        <v>4944</v>
      </c>
      <c r="Q3941" s="98" t="s">
        <v>4944</v>
      </c>
      <c r="R3941" s="98" t="s">
        <v>4944</v>
      </c>
      <c r="S3941" s="98" t="s">
        <v>4944</v>
      </c>
      <c r="T3941" s="98">
        <v>0.34599999999999997</v>
      </c>
      <c r="U3941" s="98" t="s">
        <v>4944</v>
      </c>
    </row>
    <row r="3942" spans="1:21" x14ac:dyDescent="0.25">
      <c r="A3942" s="57" t="s">
        <v>4640</v>
      </c>
      <c r="B3942" s="57" t="s">
        <v>2911</v>
      </c>
      <c r="C3942" s="57" t="s">
        <v>4669</v>
      </c>
      <c r="D3942" s="91">
        <v>6</v>
      </c>
      <c r="E3942" s="57" t="s">
        <v>5986</v>
      </c>
      <c r="F3942" s="29">
        <f t="shared" si="196"/>
        <v>0.11533333333333333</v>
      </c>
      <c r="G3942" s="23">
        <f t="shared" si="197"/>
        <v>0</v>
      </c>
      <c r="H3942" s="30"/>
      <c r="I3942" s="29"/>
      <c r="J3942" s="23">
        <f t="shared" si="198"/>
        <v>6.9199999999999998E-2</v>
      </c>
      <c r="K3942" s="30"/>
      <c r="L3942" s="29"/>
      <c r="M3942" s="98" t="s">
        <v>4944</v>
      </c>
      <c r="N3942" s="98" t="s">
        <v>4944</v>
      </c>
      <c r="O3942" s="98" t="s">
        <v>4944</v>
      </c>
      <c r="P3942" s="98" t="s">
        <v>4944</v>
      </c>
      <c r="Q3942" s="98" t="s">
        <v>4944</v>
      </c>
      <c r="R3942" s="98" t="s">
        <v>4944</v>
      </c>
      <c r="S3942" s="98">
        <v>0.3</v>
      </c>
      <c r="T3942" s="98">
        <v>4.5999999999999999E-2</v>
      </c>
      <c r="U3942" s="98" t="s">
        <v>4944</v>
      </c>
    </row>
    <row r="3943" spans="1:21" x14ac:dyDescent="0.25">
      <c r="A3943" s="57" t="s">
        <v>4640</v>
      </c>
      <c r="B3943" s="57" t="s">
        <v>4496</v>
      </c>
      <c r="C3943" s="57" t="s">
        <v>4713</v>
      </c>
      <c r="D3943" s="91">
        <v>15</v>
      </c>
      <c r="E3943" s="57" t="s">
        <v>8008</v>
      </c>
      <c r="F3943" s="29">
        <f t="shared" si="196"/>
        <v>0.113</v>
      </c>
      <c r="G3943" s="23">
        <f t="shared" si="197"/>
        <v>0.24249999999999999</v>
      </c>
      <c r="H3943" s="30"/>
      <c r="I3943" s="29"/>
      <c r="J3943" s="23">
        <f t="shared" si="198"/>
        <v>7.2000000000000008E-2</v>
      </c>
      <c r="K3943" s="30"/>
      <c r="L3943" s="29"/>
      <c r="M3943" s="98" t="s">
        <v>4944</v>
      </c>
      <c r="N3943" s="98">
        <v>5.3999999999999999E-2</v>
      </c>
      <c r="O3943" s="98">
        <v>0.14599999999999999</v>
      </c>
      <c r="P3943" s="98">
        <v>0.77</v>
      </c>
      <c r="Q3943" s="98">
        <v>2.1000000000000001E-2</v>
      </c>
      <c r="R3943" s="98" t="s">
        <v>4944</v>
      </c>
      <c r="S3943" s="98">
        <v>0.33900000000000002</v>
      </c>
      <c r="T3943" s="98" t="s">
        <v>4944</v>
      </c>
      <c r="U3943" s="98" t="s">
        <v>4944</v>
      </c>
    </row>
    <row r="3944" spans="1:21" x14ac:dyDescent="0.25">
      <c r="A3944" s="57" t="s">
        <v>4640</v>
      </c>
      <c r="B3944" s="57" t="s">
        <v>4141</v>
      </c>
      <c r="C3944" s="57" t="s">
        <v>4677</v>
      </c>
      <c r="D3944" s="91">
        <v>6</v>
      </c>
      <c r="E3944" s="57" t="s">
        <v>6258</v>
      </c>
      <c r="F3944" s="29">
        <f t="shared" si="196"/>
        <v>0.112</v>
      </c>
      <c r="G3944" s="23">
        <f t="shared" si="197"/>
        <v>2.2749999999999999E-2</v>
      </c>
      <c r="H3944" s="30"/>
      <c r="I3944" s="29"/>
      <c r="J3944" s="23">
        <f t="shared" si="198"/>
        <v>1.4836</v>
      </c>
      <c r="K3944" s="30"/>
      <c r="L3944" s="29"/>
      <c r="M3944" s="98" t="s">
        <v>4944</v>
      </c>
      <c r="N3944" s="98" t="s">
        <v>4944</v>
      </c>
      <c r="O3944" s="98" t="s">
        <v>4944</v>
      </c>
      <c r="P3944" s="98">
        <v>9.0999999999999998E-2</v>
      </c>
      <c r="Q3944" s="98">
        <v>3.077</v>
      </c>
      <c r="R3944" s="98">
        <v>4.0049999999999999</v>
      </c>
      <c r="S3944" s="98">
        <v>0.33600000000000002</v>
      </c>
      <c r="T3944" s="98" t="s">
        <v>4944</v>
      </c>
      <c r="U3944" s="98" t="s">
        <v>4944</v>
      </c>
    </row>
    <row r="3945" spans="1:21" x14ac:dyDescent="0.25">
      <c r="A3945" s="57" t="s">
        <v>4640</v>
      </c>
      <c r="B3945" s="57" t="s">
        <v>3491</v>
      </c>
      <c r="C3945" s="57" t="s">
        <v>4669</v>
      </c>
      <c r="D3945" s="91">
        <v>6</v>
      </c>
      <c r="E3945" s="57" t="s">
        <v>5939</v>
      </c>
      <c r="F3945" s="29">
        <f t="shared" si="196"/>
        <v>0.11033333333333334</v>
      </c>
      <c r="G3945" s="23">
        <f t="shared" si="197"/>
        <v>0</v>
      </c>
      <c r="H3945" s="30"/>
      <c r="I3945" s="29"/>
      <c r="J3945" s="23">
        <f t="shared" si="198"/>
        <v>0.21959999999999996</v>
      </c>
      <c r="K3945" s="30"/>
      <c r="L3945" s="29"/>
      <c r="M3945" s="98" t="s">
        <v>4944</v>
      </c>
      <c r="N3945" s="98" t="s">
        <v>4944</v>
      </c>
      <c r="O3945" s="98" t="s">
        <v>4944</v>
      </c>
      <c r="P3945" s="98" t="s">
        <v>4944</v>
      </c>
      <c r="Q3945" s="98">
        <v>0.192</v>
      </c>
      <c r="R3945" s="98">
        <v>0.57499999999999996</v>
      </c>
      <c r="S3945" s="98">
        <v>0.223</v>
      </c>
      <c r="T3945" s="98">
        <v>4.5999999999999999E-2</v>
      </c>
      <c r="U3945" s="98">
        <v>6.2E-2</v>
      </c>
    </row>
    <row r="3946" spans="1:21" x14ac:dyDescent="0.25">
      <c r="A3946" s="57" t="s">
        <v>4640</v>
      </c>
      <c r="B3946" s="57" t="s">
        <v>3171</v>
      </c>
      <c r="C3946" s="57" t="s">
        <v>4669</v>
      </c>
      <c r="D3946" s="91">
        <v>6</v>
      </c>
      <c r="E3946" s="57" t="s">
        <v>5980</v>
      </c>
      <c r="F3946" s="29">
        <f t="shared" si="196"/>
        <v>0.11</v>
      </c>
      <c r="G3946" s="23">
        <f t="shared" si="197"/>
        <v>1.6750000000000001E-2</v>
      </c>
      <c r="H3946" s="30"/>
      <c r="I3946" s="29"/>
      <c r="J3946" s="23">
        <f t="shared" si="198"/>
        <v>0.1048</v>
      </c>
      <c r="K3946" s="30"/>
      <c r="L3946" s="29"/>
      <c r="M3946" s="98" t="s">
        <v>4944</v>
      </c>
      <c r="N3946" s="98" t="s">
        <v>4944</v>
      </c>
      <c r="O3946" s="98" t="s">
        <v>4944</v>
      </c>
      <c r="P3946" s="98">
        <v>6.7000000000000004E-2</v>
      </c>
      <c r="Q3946" s="98">
        <v>0.19400000000000001</v>
      </c>
      <c r="R3946" s="98" t="s">
        <v>4944</v>
      </c>
      <c r="S3946" s="98" t="s">
        <v>4944</v>
      </c>
      <c r="T3946" s="98">
        <v>5.7000000000000002E-2</v>
      </c>
      <c r="U3946" s="98">
        <v>0.27300000000000002</v>
      </c>
    </row>
    <row r="3947" spans="1:21" x14ac:dyDescent="0.25">
      <c r="A3947" s="57" t="s">
        <v>4640</v>
      </c>
      <c r="B3947" s="57" t="s">
        <v>4547</v>
      </c>
      <c r="C3947" s="57" t="s">
        <v>4649</v>
      </c>
      <c r="D3947" s="91">
        <v>2</v>
      </c>
      <c r="E3947" s="57" t="s">
        <v>5246</v>
      </c>
      <c r="F3947" s="29">
        <f t="shared" si="196"/>
        <v>0.10999999999999999</v>
      </c>
      <c r="G3947" s="23">
        <f t="shared" si="197"/>
        <v>1.0500000000000001E-2</v>
      </c>
      <c r="H3947" s="30"/>
      <c r="I3947" s="29"/>
      <c r="J3947" s="23">
        <f t="shared" si="198"/>
        <v>6.5999999999999989E-2</v>
      </c>
      <c r="K3947" s="30"/>
      <c r="L3947" s="29"/>
      <c r="M3947" s="98" t="s">
        <v>4944</v>
      </c>
      <c r="N3947" s="98" t="s">
        <v>4944</v>
      </c>
      <c r="O3947" s="98">
        <v>7.0000000000000001E-3</v>
      </c>
      <c r="P3947" s="98">
        <v>3.5000000000000003E-2</v>
      </c>
      <c r="Q3947" s="98" t="s">
        <v>4944</v>
      </c>
      <c r="R3947" s="98" t="s">
        <v>4944</v>
      </c>
      <c r="S3947" s="98" t="s">
        <v>4944</v>
      </c>
      <c r="T3947" s="98">
        <v>0.28599999999999998</v>
      </c>
      <c r="U3947" s="98">
        <v>4.3999999999999997E-2</v>
      </c>
    </row>
    <row r="3948" spans="1:21" x14ac:dyDescent="0.25">
      <c r="A3948" s="57" t="s">
        <v>4640</v>
      </c>
      <c r="B3948" s="57" t="s">
        <v>3997</v>
      </c>
      <c r="C3948" s="57" t="s">
        <v>4665</v>
      </c>
      <c r="D3948" s="91">
        <v>5</v>
      </c>
      <c r="E3948" s="57" t="s">
        <v>5619</v>
      </c>
      <c r="F3948" s="29">
        <f t="shared" si="196"/>
        <v>0.10833333333333334</v>
      </c>
      <c r="G3948" s="23">
        <f t="shared" si="197"/>
        <v>0</v>
      </c>
      <c r="H3948" s="30"/>
      <c r="I3948" s="29"/>
      <c r="J3948" s="23">
        <f t="shared" si="198"/>
        <v>6.5000000000000002E-2</v>
      </c>
      <c r="K3948" s="30"/>
      <c r="L3948" s="29"/>
      <c r="M3948" s="98" t="s">
        <v>4944</v>
      </c>
      <c r="N3948" s="98" t="s">
        <v>4944</v>
      </c>
      <c r="O3948" s="98" t="s">
        <v>4944</v>
      </c>
      <c r="P3948" s="98" t="s">
        <v>4944</v>
      </c>
      <c r="Q3948" s="98" t="s">
        <v>4944</v>
      </c>
      <c r="R3948" s="98" t="s">
        <v>4944</v>
      </c>
      <c r="S3948" s="98" t="s">
        <v>4944</v>
      </c>
      <c r="T3948" s="98" t="s">
        <v>4944</v>
      </c>
      <c r="U3948" s="98">
        <v>0.32500000000000001</v>
      </c>
    </row>
    <row r="3949" spans="1:21" x14ac:dyDescent="0.25">
      <c r="A3949" s="57" t="s">
        <v>4640</v>
      </c>
      <c r="B3949" s="57" t="s">
        <v>3715</v>
      </c>
      <c r="C3949" s="57" t="s">
        <v>4669</v>
      </c>
      <c r="D3949" s="91">
        <v>6</v>
      </c>
      <c r="E3949" s="57" t="s">
        <v>5930</v>
      </c>
      <c r="F3949" s="29">
        <f t="shared" si="196"/>
        <v>0.108</v>
      </c>
      <c r="G3949" s="23">
        <f t="shared" si="197"/>
        <v>0.12775</v>
      </c>
      <c r="H3949" s="30"/>
      <c r="I3949" s="29"/>
      <c r="J3949" s="23">
        <f t="shared" si="198"/>
        <v>8.6400000000000005E-2</v>
      </c>
      <c r="K3949" s="30"/>
      <c r="L3949" s="29"/>
      <c r="M3949" s="98" t="s">
        <v>4944</v>
      </c>
      <c r="N3949" s="98" t="s">
        <v>4944</v>
      </c>
      <c r="O3949" s="98" t="s">
        <v>4944</v>
      </c>
      <c r="P3949" s="98">
        <v>0.51100000000000001</v>
      </c>
      <c r="Q3949" s="98">
        <v>0.108</v>
      </c>
      <c r="R3949" s="98" t="s">
        <v>4944</v>
      </c>
      <c r="S3949" s="98" t="s">
        <v>4944</v>
      </c>
      <c r="T3949" s="98">
        <v>9.6000000000000002E-2</v>
      </c>
      <c r="U3949" s="98">
        <v>0.22800000000000001</v>
      </c>
    </row>
    <row r="3950" spans="1:21" x14ac:dyDescent="0.25">
      <c r="A3950" s="57" t="s">
        <v>4640</v>
      </c>
      <c r="B3950" s="57" t="s">
        <v>4078</v>
      </c>
      <c r="C3950" s="57" t="s">
        <v>4693</v>
      </c>
      <c r="D3950" s="91">
        <v>11</v>
      </c>
      <c r="E3950" s="57" t="s">
        <v>6945</v>
      </c>
      <c r="F3950" s="29">
        <f t="shared" si="196"/>
        <v>0.10766666666666667</v>
      </c>
      <c r="G3950" s="23">
        <f t="shared" si="197"/>
        <v>1.325E-2</v>
      </c>
      <c r="H3950" s="30"/>
      <c r="I3950" s="29"/>
      <c r="J3950" s="23">
        <f t="shared" si="198"/>
        <v>6.4799999999999996E-2</v>
      </c>
      <c r="K3950" s="30"/>
      <c r="L3950" s="29"/>
      <c r="M3950" s="98" t="s">
        <v>4944</v>
      </c>
      <c r="N3950" s="98">
        <v>5.2999999999999999E-2</v>
      </c>
      <c r="O3950" s="98" t="s">
        <v>4944</v>
      </c>
      <c r="P3950" s="98" t="s">
        <v>4944</v>
      </c>
      <c r="Q3950" s="98">
        <v>1E-3</v>
      </c>
      <c r="R3950" s="98" t="s">
        <v>4944</v>
      </c>
      <c r="S3950" s="98" t="s">
        <v>4944</v>
      </c>
      <c r="T3950" s="98" t="s">
        <v>4944</v>
      </c>
      <c r="U3950" s="98">
        <v>0.32300000000000001</v>
      </c>
    </row>
    <row r="3951" spans="1:21" x14ac:dyDescent="0.25">
      <c r="A3951" s="57" t="s">
        <v>4640</v>
      </c>
      <c r="B3951" s="57" t="s">
        <v>2498</v>
      </c>
      <c r="C3951" s="57" t="s">
        <v>4733</v>
      </c>
      <c r="D3951" s="91">
        <v>20</v>
      </c>
      <c r="E3951" s="57" t="s">
        <v>9469</v>
      </c>
      <c r="F3951" s="29">
        <f t="shared" si="196"/>
        <v>0.10366666666666667</v>
      </c>
      <c r="G3951" s="23">
        <f t="shared" si="197"/>
        <v>0.53150000000000008</v>
      </c>
      <c r="H3951" s="30"/>
      <c r="I3951" s="29"/>
      <c r="J3951" s="23">
        <f t="shared" si="198"/>
        <v>1.4145999999999999</v>
      </c>
      <c r="K3951" s="30"/>
      <c r="L3951" s="29"/>
      <c r="M3951" s="98">
        <v>0.42</v>
      </c>
      <c r="N3951" s="98">
        <v>0.33300000000000002</v>
      </c>
      <c r="O3951" s="98">
        <v>0.5</v>
      </c>
      <c r="P3951" s="98">
        <v>0.873</v>
      </c>
      <c r="Q3951" s="98">
        <v>1.26</v>
      </c>
      <c r="R3951" s="98">
        <v>5.5019999999999998</v>
      </c>
      <c r="S3951" s="98" t="s">
        <v>4944</v>
      </c>
      <c r="T3951" s="98">
        <v>0.311</v>
      </c>
      <c r="U3951" s="98" t="s">
        <v>4944</v>
      </c>
    </row>
    <row r="3952" spans="1:21" x14ac:dyDescent="0.25">
      <c r="A3952" s="57" t="s">
        <v>4640</v>
      </c>
      <c r="B3952" s="57" t="s">
        <v>4434</v>
      </c>
      <c r="C3952" s="57" t="s">
        <v>4694</v>
      </c>
      <c r="D3952" s="91">
        <v>11</v>
      </c>
      <c r="E3952" s="57" t="s">
        <v>6971</v>
      </c>
      <c r="F3952" s="29">
        <f t="shared" si="196"/>
        <v>0.10299999999999999</v>
      </c>
      <c r="G3952" s="23">
        <f t="shared" si="197"/>
        <v>0.27100000000000002</v>
      </c>
      <c r="H3952" s="30"/>
      <c r="I3952" s="29"/>
      <c r="J3952" s="23">
        <f t="shared" si="198"/>
        <v>6.1800000000000001E-2</v>
      </c>
      <c r="K3952" s="30"/>
      <c r="L3952" s="29"/>
      <c r="M3952" s="98" t="s">
        <v>4944</v>
      </c>
      <c r="N3952" s="98" t="s">
        <v>4944</v>
      </c>
      <c r="O3952" s="98" t="s">
        <v>4944</v>
      </c>
      <c r="P3952" s="98">
        <v>1.0840000000000001</v>
      </c>
      <c r="Q3952" s="98" t="s">
        <v>4944</v>
      </c>
      <c r="R3952" s="98" t="s">
        <v>4944</v>
      </c>
      <c r="S3952" s="98" t="s">
        <v>4944</v>
      </c>
      <c r="T3952" s="98">
        <v>0.309</v>
      </c>
      <c r="U3952" s="98" t="s">
        <v>4944</v>
      </c>
    </row>
    <row r="3953" spans="1:21" x14ac:dyDescent="0.25">
      <c r="A3953" s="57" t="s">
        <v>4640</v>
      </c>
      <c r="B3953" s="57" t="s">
        <v>2829</v>
      </c>
      <c r="C3953" s="57" t="s">
        <v>4712</v>
      </c>
      <c r="D3953" s="91">
        <v>15</v>
      </c>
      <c r="E3953" s="57" t="s">
        <v>7879</v>
      </c>
      <c r="F3953" s="29">
        <f t="shared" si="196"/>
        <v>9.9666666666666667E-2</v>
      </c>
      <c r="G3953" s="23">
        <f t="shared" si="197"/>
        <v>0.49725000000000003</v>
      </c>
      <c r="H3953" s="30"/>
      <c r="I3953" s="29"/>
      <c r="J3953" s="23">
        <f t="shared" si="198"/>
        <v>0.55800000000000005</v>
      </c>
      <c r="K3953" s="30"/>
      <c r="L3953" s="29"/>
      <c r="M3953" s="98">
        <v>1.9890000000000001</v>
      </c>
      <c r="N3953" s="98" t="s">
        <v>4944</v>
      </c>
      <c r="O3953" s="98" t="s">
        <v>4944</v>
      </c>
      <c r="P3953" s="98" t="s">
        <v>4944</v>
      </c>
      <c r="Q3953" s="98">
        <v>2.4910000000000001</v>
      </c>
      <c r="R3953" s="98" t="s">
        <v>4944</v>
      </c>
      <c r="S3953" s="98" t="s">
        <v>4944</v>
      </c>
      <c r="T3953" s="98" t="s">
        <v>4944</v>
      </c>
      <c r="U3953" s="98">
        <v>0.29899999999999999</v>
      </c>
    </row>
    <row r="3954" spans="1:21" x14ac:dyDescent="0.25">
      <c r="A3954" s="57" t="s">
        <v>4640</v>
      </c>
      <c r="B3954" s="57" t="s">
        <v>4024</v>
      </c>
      <c r="C3954" s="57" t="s">
        <v>4724</v>
      </c>
      <c r="D3954" s="91">
        <v>16</v>
      </c>
      <c r="E3954" s="57" t="s">
        <v>8975</v>
      </c>
      <c r="F3954" s="29">
        <f t="shared" si="196"/>
        <v>9.8999999999999991E-2</v>
      </c>
      <c r="G3954" s="23">
        <f t="shared" si="197"/>
        <v>0</v>
      </c>
      <c r="H3954" s="30"/>
      <c r="I3954" s="29"/>
      <c r="J3954" s="23">
        <f t="shared" si="198"/>
        <v>5.9399999999999994E-2</v>
      </c>
      <c r="K3954" s="30"/>
      <c r="L3954" s="29"/>
      <c r="M3954" s="98" t="s">
        <v>4944</v>
      </c>
      <c r="N3954" s="98" t="s">
        <v>4944</v>
      </c>
      <c r="O3954" s="98" t="s">
        <v>4944</v>
      </c>
      <c r="P3954" s="98" t="s">
        <v>4944</v>
      </c>
      <c r="Q3954" s="98" t="s">
        <v>4944</v>
      </c>
      <c r="R3954" s="98" t="s">
        <v>4944</v>
      </c>
      <c r="S3954" s="98" t="s">
        <v>4944</v>
      </c>
      <c r="T3954" s="98">
        <v>0.21199999999999999</v>
      </c>
      <c r="U3954" s="98">
        <v>8.5000000000000006E-2</v>
      </c>
    </row>
    <row r="3955" spans="1:21" x14ac:dyDescent="0.25">
      <c r="A3955" s="57" t="s">
        <v>4640</v>
      </c>
      <c r="B3955" s="57" t="s">
        <v>3578</v>
      </c>
      <c r="C3955" s="57" t="s">
        <v>4710</v>
      </c>
      <c r="D3955" s="91">
        <v>13</v>
      </c>
      <c r="E3955" s="57" t="s">
        <v>7710</v>
      </c>
      <c r="F3955" s="29">
        <f t="shared" si="196"/>
        <v>9.6333333333333326E-2</v>
      </c>
      <c r="G3955" s="23">
        <f t="shared" si="197"/>
        <v>0.56800000000000006</v>
      </c>
      <c r="H3955" s="30"/>
      <c r="I3955" s="29"/>
      <c r="J3955" s="23">
        <f t="shared" si="198"/>
        <v>5.7799999999999997E-2</v>
      </c>
      <c r="K3955" s="30"/>
      <c r="L3955" s="29"/>
      <c r="M3955" s="98">
        <v>0.55100000000000005</v>
      </c>
      <c r="N3955" s="98">
        <v>0.8</v>
      </c>
      <c r="O3955" s="98">
        <v>0.85</v>
      </c>
      <c r="P3955" s="98">
        <v>7.0999999999999994E-2</v>
      </c>
      <c r="Q3955" s="98" t="s">
        <v>4944</v>
      </c>
      <c r="R3955" s="98" t="s">
        <v>4944</v>
      </c>
      <c r="S3955" s="98">
        <v>3.5000000000000003E-2</v>
      </c>
      <c r="T3955" s="98">
        <v>4.9000000000000002E-2</v>
      </c>
      <c r="U3955" s="98">
        <v>0.20499999999999999</v>
      </c>
    </row>
    <row r="3956" spans="1:21" x14ac:dyDescent="0.25">
      <c r="A3956" s="57" t="s">
        <v>4640</v>
      </c>
      <c r="B3956" s="57" t="s">
        <v>4362</v>
      </c>
      <c r="C3956" s="57" t="s">
        <v>4646</v>
      </c>
      <c r="D3956" s="91">
        <v>2</v>
      </c>
      <c r="E3956" s="57" t="s">
        <v>5116</v>
      </c>
      <c r="F3956" s="29">
        <f t="shared" si="196"/>
        <v>9.3333333333333338E-2</v>
      </c>
      <c r="G3956" s="23">
        <f t="shared" si="197"/>
        <v>2.8720000000000003</v>
      </c>
      <c r="H3956" s="30"/>
      <c r="I3956" s="29"/>
      <c r="J3956" s="23">
        <f t="shared" si="198"/>
        <v>5.6800000000000003E-2</v>
      </c>
      <c r="K3956" s="30"/>
      <c r="L3956" s="29"/>
      <c r="M3956" s="98" t="s">
        <v>4944</v>
      </c>
      <c r="N3956" s="98">
        <v>2.1040000000000001</v>
      </c>
      <c r="O3956" s="98">
        <v>8.1150000000000002</v>
      </c>
      <c r="P3956" s="98">
        <v>1.2689999999999999</v>
      </c>
      <c r="Q3956" s="98" t="s">
        <v>4944</v>
      </c>
      <c r="R3956" s="98">
        <v>4.0000000000000001E-3</v>
      </c>
      <c r="S3956" s="98">
        <v>0.28000000000000003</v>
      </c>
      <c r="T3956" s="98" t="s">
        <v>4944</v>
      </c>
      <c r="U3956" s="98" t="s">
        <v>4944</v>
      </c>
    </row>
    <row r="3957" spans="1:21" x14ac:dyDescent="0.25">
      <c r="A3957" s="57" t="s">
        <v>4640</v>
      </c>
      <c r="B3957" s="57" t="s">
        <v>4011</v>
      </c>
      <c r="C3957" s="57" t="s">
        <v>4711</v>
      </c>
      <c r="D3957" s="91">
        <v>14</v>
      </c>
      <c r="E3957" s="57" t="s">
        <v>7732</v>
      </c>
      <c r="F3957" s="29">
        <f t="shared" si="196"/>
        <v>9.3333333333333338E-2</v>
      </c>
      <c r="G3957" s="23">
        <f t="shared" si="197"/>
        <v>0.29300000000000004</v>
      </c>
      <c r="H3957" s="30"/>
      <c r="I3957" s="29"/>
      <c r="J3957" s="23">
        <f t="shared" si="198"/>
        <v>7.7399999999999997E-2</v>
      </c>
      <c r="K3957" s="30"/>
      <c r="L3957" s="29"/>
      <c r="M3957" s="98" t="s">
        <v>4944</v>
      </c>
      <c r="N3957" s="98">
        <v>0.57899999999999996</v>
      </c>
      <c r="O3957" s="98">
        <v>0.45500000000000002</v>
      </c>
      <c r="P3957" s="98">
        <v>0.13800000000000001</v>
      </c>
      <c r="Q3957" s="98" t="s">
        <v>4944</v>
      </c>
      <c r="R3957" s="98">
        <v>0.107</v>
      </c>
      <c r="S3957" s="98" t="s">
        <v>4944</v>
      </c>
      <c r="T3957" s="98" t="s">
        <v>4944</v>
      </c>
      <c r="U3957" s="98">
        <v>0.28000000000000003</v>
      </c>
    </row>
    <row r="3958" spans="1:21" x14ac:dyDescent="0.25">
      <c r="A3958" s="57" t="s">
        <v>4640</v>
      </c>
      <c r="B3958" s="57" t="s">
        <v>4019</v>
      </c>
      <c r="C3958" s="57" t="s">
        <v>4669</v>
      </c>
      <c r="D3958" s="91">
        <v>6</v>
      </c>
      <c r="E3958" s="57" t="s">
        <v>6029</v>
      </c>
      <c r="F3958" s="29">
        <f t="shared" si="196"/>
        <v>9.3000000000000013E-2</v>
      </c>
      <c r="G3958" s="23">
        <f t="shared" si="197"/>
        <v>0</v>
      </c>
      <c r="H3958" s="30"/>
      <c r="I3958" s="29"/>
      <c r="J3958" s="23">
        <f t="shared" si="198"/>
        <v>0.37359999999999999</v>
      </c>
      <c r="K3958" s="30"/>
      <c r="L3958" s="29"/>
      <c r="M3958" s="98" t="s">
        <v>4944</v>
      </c>
      <c r="N3958" s="98" t="s">
        <v>4944</v>
      </c>
      <c r="O3958" s="98" t="s">
        <v>4944</v>
      </c>
      <c r="P3958" s="98" t="s">
        <v>4944</v>
      </c>
      <c r="Q3958" s="98">
        <v>1.4510000000000001</v>
      </c>
      <c r="R3958" s="98">
        <v>0.13800000000000001</v>
      </c>
      <c r="S3958" s="98" t="s">
        <v>4944</v>
      </c>
      <c r="T3958" s="98">
        <v>0.27900000000000003</v>
      </c>
      <c r="U3958" s="98" t="s">
        <v>4944</v>
      </c>
    </row>
    <row r="3959" spans="1:21" x14ac:dyDescent="0.25">
      <c r="A3959" s="57" t="s">
        <v>4640</v>
      </c>
      <c r="B3959" s="57" t="s">
        <v>3989</v>
      </c>
      <c r="C3959" s="57" t="s">
        <v>4668</v>
      </c>
      <c r="D3959" s="91">
        <v>6</v>
      </c>
      <c r="E3959" s="57" t="s">
        <v>5830</v>
      </c>
      <c r="F3959" s="29">
        <f t="shared" si="196"/>
        <v>9.2666666666666675E-2</v>
      </c>
      <c r="G3959" s="23">
        <f t="shared" si="197"/>
        <v>0</v>
      </c>
      <c r="H3959" s="30"/>
      <c r="I3959" s="29"/>
      <c r="J3959" s="23">
        <f t="shared" si="198"/>
        <v>0.53559999999999997</v>
      </c>
      <c r="K3959" s="30"/>
      <c r="L3959" s="29"/>
      <c r="M3959" s="98" t="s">
        <v>4944</v>
      </c>
      <c r="N3959" s="98" t="s">
        <v>4944</v>
      </c>
      <c r="O3959" s="98" t="s">
        <v>4944</v>
      </c>
      <c r="P3959" s="98" t="s">
        <v>4944</v>
      </c>
      <c r="Q3959" s="98">
        <v>2.4</v>
      </c>
      <c r="R3959" s="98" t="s">
        <v>4944</v>
      </c>
      <c r="S3959" s="98">
        <v>0.27800000000000002</v>
      </c>
      <c r="T3959" s="98" t="s">
        <v>4944</v>
      </c>
      <c r="U3959" s="98" t="s">
        <v>4944</v>
      </c>
    </row>
    <row r="3960" spans="1:21" x14ac:dyDescent="0.25">
      <c r="A3960" s="57" t="s">
        <v>4640</v>
      </c>
      <c r="B3960" s="57" t="s">
        <v>9669</v>
      </c>
      <c r="C3960" s="57" t="s">
        <v>4692</v>
      </c>
      <c r="D3960" s="91">
        <v>11</v>
      </c>
      <c r="E3960" s="57" t="s">
        <v>9670</v>
      </c>
      <c r="F3960" s="29">
        <f t="shared" si="196"/>
        <v>9.2333333333333337E-2</v>
      </c>
      <c r="G3960" s="23">
        <f t="shared" si="197"/>
        <v>0</v>
      </c>
      <c r="H3960" s="30"/>
      <c r="I3960" s="29"/>
      <c r="J3960" s="23">
        <f t="shared" si="198"/>
        <v>5.5400000000000005E-2</v>
      </c>
      <c r="K3960" s="30"/>
      <c r="L3960" s="29"/>
      <c r="M3960" s="98" t="s">
        <v>4944</v>
      </c>
      <c r="N3960" s="98" t="s">
        <v>4944</v>
      </c>
      <c r="O3960" s="98" t="s">
        <v>4944</v>
      </c>
      <c r="P3960" s="98" t="s">
        <v>4944</v>
      </c>
      <c r="Q3960" s="98" t="s">
        <v>4944</v>
      </c>
      <c r="R3960" s="98" t="s">
        <v>4944</v>
      </c>
      <c r="S3960" s="98">
        <v>0.27700000000000002</v>
      </c>
      <c r="T3960" s="98" t="s">
        <v>4944</v>
      </c>
      <c r="U3960" s="98" t="s">
        <v>4944</v>
      </c>
    </row>
    <row r="3961" spans="1:21" x14ac:dyDescent="0.25">
      <c r="A3961" s="57" t="s">
        <v>4640</v>
      </c>
      <c r="B3961" s="57" t="s">
        <v>4187</v>
      </c>
      <c r="C3961" s="57" t="s">
        <v>4724</v>
      </c>
      <c r="D3961" s="91">
        <v>16</v>
      </c>
      <c r="E3961" s="57" t="s">
        <v>8911</v>
      </c>
      <c r="F3961" s="29">
        <f t="shared" si="196"/>
        <v>9.1000000000000011E-2</v>
      </c>
      <c r="G3961" s="23">
        <f t="shared" si="197"/>
        <v>7.1749999999999994E-2</v>
      </c>
      <c r="H3961" s="30"/>
      <c r="I3961" s="29"/>
      <c r="J3961" s="23">
        <f t="shared" si="198"/>
        <v>0.1762</v>
      </c>
      <c r="K3961" s="30"/>
      <c r="L3961" s="29"/>
      <c r="M3961" s="98" t="s">
        <v>4944</v>
      </c>
      <c r="N3961" s="98" t="s">
        <v>4944</v>
      </c>
      <c r="O3961" s="98">
        <v>0.28699999999999998</v>
      </c>
      <c r="P3961" s="98" t="s">
        <v>4944</v>
      </c>
      <c r="Q3961" s="98" t="s">
        <v>4944</v>
      </c>
      <c r="R3961" s="98">
        <v>0.60799999999999998</v>
      </c>
      <c r="S3961" s="98">
        <v>0.08</v>
      </c>
      <c r="T3961" s="98" t="s">
        <v>4944</v>
      </c>
      <c r="U3961" s="98">
        <v>0.193</v>
      </c>
    </row>
    <row r="3962" spans="1:21" x14ac:dyDescent="0.25">
      <c r="A3962" s="57" t="s">
        <v>4640</v>
      </c>
      <c r="B3962" s="57" t="s">
        <v>135</v>
      </c>
      <c r="C3962" s="57" t="s">
        <v>4668</v>
      </c>
      <c r="D3962" s="91">
        <v>6</v>
      </c>
      <c r="E3962" s="57" t="s">
        <v>5739</v>
      </c>
      <c r="F3962" s="29">
        <f t="shared" si="196"/>
        <v>9.0666666666666673E-2</v>
      </c>
      <c r="G3962" s="23">
        <f t="shared" si="197"/>
        <v>0</v>
      </c>
      <c r="H3962" s="30"/>
      <c r="I3962" s="29"/>
      <c r="J3962" s="23">
        <f t="shared" si="198"/>
        <v>5.4400000000000004E-2</v>
      </c>
      <c r="K3962" s="30"/>
      <c r="L3962" s="29"/>
      <c r="M3962" s="98" t="s">
        <v>4944</v>
      </c>
      <c r="N3962" s="98" t="s">
        <v>4944</v>
      </c>
      <c r="O3962" s="98" t="s">
        <v>4944</v>
      </c>
      <c r="P3962" s="98" t="s">
        <v>4944</v>
      </c>
      <c r="Q3962" s="98" t="s">
        <v>4944</v>
      </c>
      <c r="R3962" s="98" t="s">
        <v>4944</v>
      </c>
      <c r="S3962" s="98" t="s">
        <v>4944</v>
      </c>
      <c r="T3962" s="98">
        <v>0.27200000000000002</v>
      </c>
      <c r="U3962" s="98" t="s">
        <v>4944</v>
      </c>
    </row>
    <row r="3963" spans="1:21" x14ac:dyDescent="0.25">
      <c r="A3963" s="57" t="s">
        <v>4640</v>
      </c>
      <c r="B3963" s="57" t="s">
        <v>2602</v>
      </c>
      <c r="C3963" s="57" t="s">
        <v>4723</v>
      </c>
      <c r="D3963" s="91">
        <v>16</v>
      </c>
      <c r="E3963" s="57" t="s">
        <v>8570</v>
      </c>
      <c r="F3963" s="29">
        <f t="shared" si="196"/>
        <v>9.0000000000000011E-2</v>
      </c>
      <c r="G3963" s="23">
        <f t="shared" si="197"/>
        <v>8.5214999999999996</v>
      </c>
      <c r="H3963" s="30"/>
      <c r="I3963" s="29"/>
      <c r="J3963" s="23">
        <f t="shared" si="198"/>
        <v>0.32440000000000002</v>
      </c>
      <c r="K3963" s="30"/>
      <c r="L3963" s="29"/>
      <c r="M3963" s="98">
        <v>1.1339999999999999</v>
      </c>
      <c r="N3963" s="98" t="s">
        <v>4944</v>
      </c>
      <c r="O3963" s="98" t="s">
        <v>4944</v>
      </c>
      <c r="P3963" s="98">
        <v>32.951999999999998</v>
      </c>
      <c r="Q3963" s="98" t="s">
        <v>4944</v>
      </c>
      <c r="R3963" s="98">
        <v>1.3520000000000001</v>
      </c>
      <c r="S3963" s="98" t="s">
        <v>4944</v>
      </c>
      <c r="T3963" s="98" t="s">
        <v>4944</v>
      </c>
      <c r="U3963" s="98">
        <v>0.27</v>
      </c>
    </row>
    <row r="3964" spans="1:21" x14ac:dyDescent="0.25">
      <c r="A3964" s="57" t="s">
        <v>4640</v>
      </c>
      <c r="B3964" s="57" t="s">
        <v>4428</v>
      </c>
      <c r="C3964" s="57" t="s">
        <v>4714</v>
      </c>
      <c r="D3964" s="91">
        <v>15</v>
      </c>
      <c r="E3964" s="57" t="s">
        <v>8085</v>
      </c>
      <c r="F3964" s="29">
        <f t="shared" si="196"/>
        <v>8.9333333333333334E-2</v>
      </c>
      <c r="G3964" s="23">
        <f t="shared" si="197"/>
        <v>2.9045000000000001</v>
      </c>
      <c r="H3964" s="30"/>
      <c r="I3964" s="29"/>
      <c r="J3964" s="23">
        <f t="shared" si="198"/>
        <v>5.3600000000000002E-2</v>
      </c>
      <c r="K3964" s="30"/>
      <c r="L3964" s="29"/>
      <c r="M3964" s="98">
        <v>11.618</v>
      </c>
      <c r="N3964" s="98" t="s">
        <v>4944</v>
      </c>
      <c r="O3964" s="98" t="s">
        <v>4944</v>
      </c>
      <c r="P3964" s="98" t="s">
        <v>4944</v>
      </c>
      <c r="Q3964" s="98" t="s">
        <v>4944</v>
      </c>
      <c r="R3964" s="98" t="s">
        <v>4944</v>
      </c>
      <c r="S3964" s="98" t="s">
        <v>4944</v>
      </c>
      <c r="T3964" s="98" t="s">
        <v>4944</v>
      </c>
      <c r="U3964" s="98">
        <v>0.26800000000000002</v>
      </c>
    </row>
    <row r="3965" spans="1:21" x14ac:dyDescent="0.25">
      <c r="A3965" s="57" t="s">
        <v>4640</v>
      </c>
      <c r="B3965" s="57" t="s">
        <v>4370</v>
      </c>
      <c r="C3965" s="57" t="s">
        <v>4669</v>
      </c>
      <c r="D3965" s="91">
        <v>6</v>
      </c>
      <c r="E3965" s="57" t="s">
        <v>5974</v>
      </c>
      <c r="F3965" s="29">
        <f t="shared" si="196"/>
        <v>8.8333333333333333E-2</v>
      </c>
      <c r="G3965" s="23">
        <f t="shared" si="197"/>
        <v>0.17324999999999999</v>
      </c>
      <c r="H3965" s="30"/>
      <c r="I3965" s="29"/>
      <c r="J3965" s="23">
        <f t="shared" si="198"/>
        <v>0.1046</v>
      </c>
      <c r="K3965" s="30"/>
      <c r="L3965" s="29"/>
      <c r="M3965" s="98" t="s">
        <v>4944</v>
      </c>
      <c r="N3965" s="98">
        <v>0.61799999999999999</v>
      </c>
      <c r="O3965" s="98" t="s">
        <v>4944</v>
      </c>
      <c r="P3965" s="98">
        <v>7.4999999999999997E-2</v>
      </c>
      <c r="Q3965" s="98" t="s">
        <v>4944</v>
      </c>
      <c r="R3965" s="98">
        <v>0.25800000000000001</v>
      </c>
      <c r="S3965" s="98">
        <v>0.26500000000000001</v>
      </c>
      <c r="T3965" s="98" t="s">
        <v>4944</v>
      </c>
      <c r="U3965" s="98" t="s">
        <v>4944</v>
      </c>
    </row>
    <row r="3966" spans="1:21" x14ac:dyDescent="0.25">
      <c r="A3966" s="57" t="s">
        <v>4640</v>
      </c>
      <c r="B3966" s="57" t="s">
        <v>3695</v>
      </c>
      <c r="C3966" s="57" t="s">
        <v>4734</v>
      </c>
      <c r="D3966" s="91">
        <v>20</v>
      </c>
      <c r="E3966" s="57" t="s">
        <v>9514</v>
      </c>
      <c r="F3966" s="29">
        <f t="shared" si="196"/>
        <v>8.666666666666667E-2</v>
      </c>
      <c r="G3966" s="23">
        <f t="shared" si="197"/>
        <v>5.9000000000000004E-2</v>
      </c>
      <c r="H3966" s="30"/>
      <c r="I3966" s="29"/>
      <c r="J3966" s="23">
        <f t="shared" si="198"/>
        <v>6.9399999999999989E-2</v>
      </c>
      <c r="K3966" s="30"/>
      <c r="L3966" s="29"/>
      <c r="M3966" s="98">
        <v>6.8000000000000005E-2</v>
      </c>
      <c r="N3966" s="98">
        <v>0.16800000000000001</v>
      </c>
      <c r="O3966" s="98" t="s">
        <v>4944</v>
      </c>
      <c r="P3966" s="98" t="s">
        <v>4944</v>
      </c>
      <c r="Q3966" s="98">
        <v>2.3E-2</v>
      </c>
      <c r="R3966" s="98">
        <v>6.4000000000000001E-2</v>
      </c>
      <c r="S3966" s="98">
        <v>0.16200000000000001</v>
      </c>
      <c r="T3966" s="98">
        <v>5.0000000000000001E-3</v>
      </c>
      <c r="U3966" s="98">
        <v>9.2999999999999999E-2</v>
      </c>
    </row>
    <row r="3967" spans="1:21" x14ac:dyDescent="0.25">
      <c r="A3967" s="57" t="s">
        <v>4640</v>
      </c>
      <c r="B3967" s="57" t="s">
        <v>345</v>
      </c>
      <c r="C3967" s="57" t="s">
        <v>4666</v>
      </c>
      <c r="D3967" s="91">
        <v>5</v>
      </c>
      <c r="E3967" s="57" t="s">
        <v>5633</v>
      </c>
      <c r="F3967" s="29">
        <f t="shared" si="196"/>
        <v>8.6000000000000007E-2</v>
      </c>
      <c r="G3967" s="23">
        <f t="shared" si="197"/>
        <v>0</v>
      </c>
      <c r="H3967" s="30"/>
      <c r="I3967" s="29"/>
      <c r="J3967" s="23">
        <f t="shared" si="198"/>
        <v>5.16E-2</v>
      </c>
      <c r="K3967" s="30"/>
      <c r="L3967" s="29"/>
      <c r="M3967" s="98" t="s">
        <v>4944</v>
      </c>
      <c r="N3967" s="98" t="s">
        <v>4944</v>
      </c>
      <c r="O3967" s="98" t="s">
        <v>4944</v>
      </c>
      <c r="P3967" s="98" t="s">
        <v>4944</v>
      </c>
      <c r="Q3967" s="98" t="s">
        <v>4944</v>
      </c>
      <c r="R3967" s="98" t="s">
        <v>4944</v>
      </c>
      <c r="S3967" s="98">
        <v>0.25800000000000001</v>
      </c>
      <c r="T3967" s="98" t="s">
        <v>4944</v>
      </c>
      <c r="U3967" s="98" t="s">
        <v>4944</v>
      </c>
    </row>
    <row r="3968" spans="1:21" x14ac:dyDescent="0.25">
      <c r="A3968" s="57" t="s">
        <v>4640</v>
      </c>
      <c r="B3968" s="57" t="s">
        <v>961</v>
      </c>
      <c r="C3968" s="57" t="s">
        <v>4715</v>
      </c>
      <c r="D3968" s="91">
        <v>15</v>
      </c>
      <c r="E3968" s="57" t="s">
        <v>8094</v>
      </c>
      <c r="F3968" s="29">
        <f t="shared" si="196"/>
        <v>8.5000000000000006E-2</v>
      </c>
      <c r="G3968" s="23">
        <f t="shared" si="197"/>
        <v>1.18</v>
      </c>
      <c r="H3968" s="30"/>
      <c r="I3968" s="29"/>
      <c r="J3968" s="23">
        <f t="shared" si="198"/>
        <v>1.4729999999999999</v>
      </c>
      <c r="K3968" s="30"/>
      <c r="L3968" s="29"/>
      <c r="M3968" s="98">
        <v>0.92</v>
      </c>
      <c r="N3968" s="98">
        <v>2.16</v>
      </c>
      <c r="O3968" s="98" t="s">
        <v>4944</v>
      </c>
      <c r="P3968" s="98">
        <v>1.64</v>
      </c>
      <c r="Q3968" s="98">
        <v>4.6849999999999996</v>
      </c>
      <c r="R3968" s="98">
        <v>2.4249999999999998</v>
      </c>
      <c r="S3968" s="98" t="s">
        <v>4944</v>
      </c>
      <c r="T3968" s="98">
        <v>0.255</v>
      </c>
      <c r="U3968" s="98" t="s">
        <v>4944</v>
      </c>
    </row>
    <row r="3969" spans="1:21" x14ac:dyDescent="0.25">
      <c r="A3969" s="57" t="s">
        <v>4640</v>
      </c>
      <c r="B3969" s="57" t="s">
        <v>589</v>
      </c>
      <c r="C3969" s="57" t="s">
        <v>4668</v>
      </c>
      <c r="D3969" s="91">
        <v>6</v>
      </c>
      <c r="E3969" s="57" t="s">
        <v>5831</v>
      </c>
      <c r="F3969" s="29">
        <f t="shared" si="196"/>
        <v>8.4000000000000005E-2</v>
      </c>
      <c r="G3969" s="23">
        <f t="shared" si="197"/>
        <v>6.5542499999999997</v>
      </c>
      <c r="H3969" s="30"/>
      <c r="I3969" s="29"/>
      <c r="J3969" s="23">
        <f t="shared" si="198"/>
        <v>1.4536</v>
      </c>
      <c r="K3969" s="30"/>
      <c r="L3969" s="29"/>
      <c r="M3969" s="98" t="s">
        <v>4944</v>
      </c>
      <c r="N3969" s="98" t="s">
        <v>4944</v>
      </c>
      <c r="O3969" s="98">
        <v>8.6489999999999991</v>
      </c>
      <c r="P3969" s="98">
        <v>17.568000000000001</v>
      </c>
      <c r="Q3969" s="98">
        <v>4.2169999999999996</v>
      </c>
      <c r="R3969" s="98">
        <v>2.7989999999999999</v>
      </c>
      <c r="S3969" s="98" t="s">
        <v>4944</v>
      </c>
      <c r="T3969" s="98">
        <v>0.252</v>
      </c>
      <c r="U3969" s="98" t="s">
        <v>4944</v>
      </c>
    </row>
    <row r="3970" spans="1:21" x14ac:dyDescent="0.25">
      <c r="A3970" s="57" t="s">
        <v>4640</v>
      </c>
      <c r="B3970" s="57" t="s">
        <v>3732</v>
      </c>
      <c r="C3970" s="57" t="s">
        <v>4695</v>
      </c>
      <c r="D3970" s="91">
        <v>11</v>
      </c>
      <c r="E3970" s="57" t="s">
        <v>7014</v>
      </c>
      <c r="F3970" s="29">
        <f t="shared" si="196"/>
        <v>8.3666666666666667E-2</v>
      </c>
      <c r="G3970" s="23">
        <f t="shared" si="197"/>
        <v>3.4750000000000003E-2</v>
      </c>
      <c r="H3970" s="30"/>
      <c r="I3970" s="29"/>
      <c r="J3970" s="23">
        <f t="shared" si="198"/>
        <v>6.0620000000000003</v>
      </c>
      <c r="K3970" s="30"/>
      <c r="L3970" s="29"/>
      <c r="M3970" s="98" t="s">
        <v>4944</v>
      </c>
      <c r="N3970" s="98">
        <v>7.0000000000000007E-2</v>
      </c>
      <c r="O3970" s="98">
        <v>1.9E-2</v>
      </c>
      <c r="P3970" s="98">
        <v>0.05</v>
      </c>
      <c r="Q3970" s="98">
        <v>30.059000000000001</v>
      </c>
      <c r="R3970" s="98" t="s">
        <v>4944</v>
      </c>
      <c r="S3970" s="98" t="s">
        <v>4944</v>
      </c>
      <c r="T3970" s="98">
        <v>0.251</v>
      </c>
      <c r="U3970" s="98" t="s">
        <v>4944</v>
      </c>
    </row>
    <row r="3971" spans="1:21" x14ac:dyDescent="0.25">
      <c r="A3971" s="57" t="s">
        <v>4640</v>
      </c>
      <c r="B3971" s="57" t="s">
        <v>4103</v>
      </c>
      <c r="C3971" s="57" t="s">
        <v>4720</v>
      </c>
      <c r="D3971" s="91">
        <v>15</v>
      </c>
      <c r="E3971" s="57" t="s">
        <v>8182</v>
      </c>
      <c r="F3971" s="29">
        <f t="shared" si="196"/>
        <v>8.3333333333333329E-2</v>
      </c>
      <c r="G3971" s="23">
        <f t="shared" si="197"/>
        <v>0</v>
      </c>
      <c r="H3971" s="30"/>
      <c r="I3971" s="29"/>
      <c r="J3971" s="23">
        <f t="shared" si="198"/>
        <v>0.05</v>
      </c>
      <c r="K3971" s="30"/>
      <c r="L3971" s="29"/>
      <c r="M3971" s="98" t="s">
        <v>4944</v>
      </c>
      <c r="N3971" s="98" t="s">
        <v>4944</v>
      </c>
      <c r="O3971" s="98" t="s">
        <v>4944</v>
      </c>
      <c r="P3971" s="98" t="s">
        <v>4944</v>
      </c>
      <c r="Q3971" s="98" t="s">
        <v>4944</v>
      </c>
      <c r="R3971" s="98" t="s">
        <v>4944</v>
      </c>
      <c r="S3971" s="98">
        <v>0.25</v>
      </c>
      <c r="T3971" s="98" t="s">
        <v>4944</v>
      </c>
      <c r="U3971" s="98" t="s">
        <v>4944</v>
      </c>
    </row>
    <row r="3972" spans="1:21" x14ac:dyDescent="0.25">
      <c r="A3972" s="57" t="s">
        <v>4640</v>
      </c>
      <c r="B3972" s="57" t="s">
        <v>3815</v>
      </c>
      <c r="C3972" s="57" t="s">
        <v>4665</v>
      </c>
      <c r="D3972" s="91">
        <v>5</v>
      </c>
      <c r="E3972" s="57" t="s">
        <v>5621</v>
      </c>
      <c r="F3972" s="29">
        <f t="shared" si="196"/>
        <v>8.033333333333334E-2</v>
      </c>
      <c r="G3972" s="23">
        <f t="shared" si="197"/>
        <v>0.57725000000000004</v>
      </c>
      <c r="H3972" s="30"/>
      <c r="I3972" s="29"/>
      <c r="J3972" s="23">
        <f t="shared" si="198"/>
        <v>4.8200000000000007E-2</v>
      </c>
      <c r="K3972" s="30"/>
      <c r="L3972" s="29"/>
      <c r="M3972" s="98" t="s">
        <v>4944</v>
      </c>
      <c r="N3972" s="98">
        <v>0.109</v>
      </c>
      <c r="O3972" s="98" t="s">
        <v>4944</v>
      </c>
      <c r="P3972" s="98">
        <v>2.2000000000000002</v>
      </c>
      <c r="Q3972" s="98" t="s">
        <v>4944</v>
      </c>
      <c r="R3972" s="98" t="s">
        <v>4944</v>
      </c>
      <c r="S3972" s="98">
        <v>3.9E-2</v>
      </c>
      <c r="T3972" s="98" t="s">
        <v>4944</v>
      </c>
      <c r="U3972" s="98">
        <v>0.20200000000000001</v>
      </c>
    </row>
    <row r="3973" spans="1:21" x14ac:dyDescent="0.25">
      <c r="A3973" s="57" t="s">
        <v>4640</v>
      </c>
      <c r="B3973" s="57" t="s">
        <v>4454</v>
      </c>
      <c r="C3973" s="57" t="s">
        <v>4665</v>
      </c>
      <c r="D3973" s="91">
        <v>5</v>
      </c>
      <c r="E3973" s="57" t="s">
        <v>5623</v>
      </c>
      <c r="F3973" s="29">
        <f t="shared" si="196"/>
        <v>7.9000000000000001E-2</v>
      </c>
      <c r="G3973" s="23">
        <f t="shared" si="197"/>
        <v>0</v>
      </c>
      <c r="H3973" s="30"/>
      <c r="I3973" s="29"/>
      <c r="J3973" s="23">
        <f t="shared" si="198"/>
        <v>5.6200000000000007E-2</v>
      </c>
      <c r="K3973" s="30"/>
      <c r="L3973" s="29"/>
      <c r="M3973" s="98" t="s">
        <v>4944</v>
      </c>
      <c r="N3973" s="98" t="s">
        <v>4944</v>
      </c>
      <c r="O3973" s="98" t="s">
        <v>4944</v>
      </c>
      <c r="P3973" s="98" t="s">
        <v>4944</v>
      </c>
      <c r="Q3973" s="98" t="s">
        <v>4944</v>
      </c>
      <c r="R3973" s="98">
        <v>4.3999999999999997E-2</v>
      </c>
      <c r="S3973" s="98">
        <v>5.6000000000000001E-2</v>
      </c>
      <c r="T3973" s="98">
        <v>0.125</v>
      </c>
      <c r="U3973" s="98">
        <v>5.6000000000000001E-2</v>
      </c>
    </row>
    <row r="3974" spans="1:21" x14ac:dyDescent="0.25">
      <c r="A3974" s="57" t="s">
        <v>4640</v>
      </c>
      <c r="B3974" s="57" t="s">
        <v>3918</v>
      </c>
      <c r="C3974" s="57" t="s">
        <v>4691</v>
      </c>
      <c r="D3974" s="91">
        <v>11</v>
      </c>
      <c r="E3974" s="57" t="s">
        <v>6853</v>
      </c>
      <c r="F3974" s="29">
        <f t="shared" si="196"/>
        <v>7.6999999999999999E-2</v>
      </c>
      <c r="G3974" s="23">
        <f t="shared" si="197"/>
        <v>0</v>
      </c>
      <c r="H3974" s="30"/>
      <c r="I3974" s="29"/>
      <c r="J3974" s="23">
        <f t="shared" si="198"/>
        <v>0.23980000000000001</v>
      </c>
      <c r="K3974" s="30"/>
      <c r="L3974" s="29"/>
      <c r="M3974" s="98" t="s">
        <v>4944</v>
      </c>
      <c r="N3974" s="98" t="s">
        <v>4944</v>
      </c>
      <c r="O3974" s="98" t="s">
        <v>4944</v>
      </c>
      <c r="P3974" s="98" t="s">
        <v>4944</v>
      </c>
      <c r="Q3974" s="98" t="s">
        <v>4944</v>
      </c>
      <c r="R3974" s="98">
        <v>0.96799999999999997</v>
      </c>
      <c r="S3974" s="98" t="s">
        <v>4944</v>
      </c>
      <c r="T3974" s="98">
        <v>0.23100000000000001</v>
      </c>
      <c r="U3974" s="98" t="s">
        <v>4944</v>
      </c>
    </row>
    <row r="3975" spans="1:21" x14ac:dyDescent="0.25">
      <c r="A3975" s="57" t="s">
        <v>4640</v>
      </c>
      <c r="B3975" s="57" t="s">
        <v>3911</v>
      </c>
      <c r="C3975" s="57" t="s">
        <v>4731</v>
      </c>
      <c r="D3975" s="91">
        <v>18</v>
      </c>
      <c r="E3975" s="57" t="s">
        <v>9393</v>
      </c>
      <c r="F3975" s="29">
        <f t="shared" si="196"/>
        <v>7.6999999999999999E-2</v>
      </c>
      <c r="G3975" s="23">
        <f t="shared" si="197"/>
        <v>0.10150000000000001</v>
      </c>
      <c r="H3975" s="30"/>
      <c r="I3975" s="29"/>
      <c r="J3975" s="23">
        <f t="shared" si="198"/>
        <v>6.2199999999999998E-2</v>
      </c>
      <c r="K3975" s="30"/>
      <c r="L3975" s="29"/>
      <c r="M3975" s="98">
        <v>0.251</v>
      </c>
      <c r="N3975" s="98">
        <v>2.5000000000000001E-2</v>
      </c>
      <c r="O3975" s="98">
        <v>0.12</v>
      </c>
      <c r="P3975" s="98">
        <v>0.01</v>
      </c>
      <c r="Q3975" s="98">
        <v>0.08</v>
      </c>
      <c r="R3975" s="98" t="s">
        <v>4944</v>
      </c>
      <c r="S3975" s="98" t="s">
        <v>4944</v>
      </c>
      <c r="T3975" s="98">
        <v>0.23100000000000001</v>
      </c>
      <c r="U3975" s="98" t="s">
        <v>4944</v>
      </c>
    </row>
    <row r="3976" spans="1:21" x14ac:dyDescent="0.25">
      <c r="A3976" s="57" t="s">
        <v>4640</v>
      </c>
      <c r="B3976" s="57" t="s">
        <v>2866</v>
      </c>
      <c r="C3976" s="57" t="s">
        <v>4697</v>
      </c>
      <c r="D3976" s="91">
        <v>11</v>
      </c>
      <c r="E3976" s="57" t="s">
        <v>7141</v>
      </c>
      <c r="F3976" s="29">
        <f t="shared" si="196"/>
        <v>7.6666666666666675E-2</v>
      </c>
      <c r="G3976" s="23">
        <f t="shared" si="197"/>
        <v>9.375E-2</v>
      </c>
      <c r="H3976" s="30"/>
      <c r="I3976" s="29"/>
      <c r="J3976" s="23">
        <f t="shared" si="198"/>
        <v>7.1199999999999999E-2</v>
      </c>
      <c r="K3976" s="30"/>
      <c r="L3976" s="29"/>
      <c r="M3976" s="98" t="s">
        <v>4944</v>
      </c>
      <c r="N3976" s="98" t="s">
        <v>4944</v>
      </c>
      <c r="O3976" s="98">
        <v>0.375</v>
      </c>
      <c r="P3976" s="98" t="s">
        <v>4944</v>
      </c>
      <c r="Q3976" s="98">
        <v>0.126</v>
      </c>
      <c r="R3976" s="98" t="s">
        <v>4944</v>
      </c>
      <c r="S3976" s="98" t="s">
        <v>4944</v>
      </c>
      <c r="T3976" s="98">
        <v>0.23</v>
      </c>
      <c r="U3976" s="98" t="s">
        <v>4944</v>
      </c>
    </row>
    <row r="3977" spans="1:21" x14ac:dyDescent="0.25">
      <c r="A3977" s="57" t="s">
        <v>4640</v>
      </c>
      <c r="B3977" s="57" t="s">
        <v>3488</v>
      </c>
      <c r="C3977" s="57" t="s">
        <v>4669</v>
      </c>
      <c r="D3977" s="91">
        <v>6</v>
      </c>
      <c r="E3977" s="57" t="s">
        <v>5869</v>
      </c>
      <c r="F3977" s="29">
        <f t="shared" si="196"/>
        <v>7.5999999999999998E-2</v>
      </c>
      <c r="G3977" s="23">
        <f t="shared" si="197"/>
        <v>3.5999999999999997E-2</v>
      </c>
      <c r="H3977" s="30"/>
      <c r="I3977" s="29"/>
      <c r="J3977" s="23">
        <f t="shared" si="198"/>
        <v>4.5600000000000002E-2</v>
      </c>
      <c r="K3977" s="30"/>
      <c r="L3977" s="29"/>
      <c r="M3977" s="98" t="s">
        <v>4944</v>
      </c>
      <c r="N3977" s="98" t="s">
        <v>4944</v>
      </c>
      <c r="O3977" s="98">
        <v>0.14399999999999999</v>
      </c>
      <c r="P3977" s="98" t="s">
        <v>4944</v>
      </c>
      <c r="Q3977" s="98" t="s">
        <v>4944</v>
      </c>
      <c r="R3977" s="98" t="s">
        <v>4944</v>
      </c>
      <c r="S3977" s="98" t="s">
        <v>4944</v>
      </c>
      <c r="T3977" s="98" t="s">
        <v>4944</v>
      </c>
      <c r="U3977" s="98">
        <v>0.22800000000000001</v>
      </c>
    </row>
    <row r="3978" spans="1:21" x14ac:dyDescent="0.25">
      <c r="A3978" s="57" t="s">
        <v>4640</v>
      </c>
      <c r="B3978" s="57" t="s">
        <v>3536</v>
      </c>
      <c r="C3978" s="57" t="s">
        <v>4670</v>
      </c>
      <c r="D3978" s="91">
        <v>6</v>
      </c>
      <c r="E3978" s="57" t="s">
        <v>6076</v>
      </c>
      <c r="F3978" s="29">
        <f t="shared" si="196"/>
        <v>7.4333333333333335E-2</v>
      </c>
      <c r="G3978" s="23">
        <f t="shared" si="197"/>
        <v>43.700749999999999</v>
      </c>
      <c r="H3978" s="30"/>
      <c r="I3978" s="29"/>
      <c r="J3978" s="23">
        <f t="shared" si="198"/>
        <v>4.4600000000000001E-2</v>
      </c>
      <c r="K3978" s="30"/>
      <c r="L3978" s="29"/>
      <c r="M3978" s="98" t="s">
        <v>4944</v>
      </c>
      <c r="N3978" s="98">
        <v>173.584</v>
      </c>
      <c r="O3978" s="98">
        <v>1.2190000000000001</v>
      </c>
      <c r="P3978" s="98" t="s">
        <v>4944</v>
      </c>
      <c r="Q3978" s="98" t="s">
        <v>4944</v>
      </c>
      <c r="R3978" s="98" t="s">
        <v>4944</v>
      </c>
      <c r="S3978" s="98">
        <v>0.223</v>
      </c>
      <c r="T3978" s="98" t="s">
        <v>4944</v>
      </c>
      <c r="U3978" s="98" t="s">
        <v>4944</v>
      </c>
    </row>
    <row r="3979" spans="1:21" x14ac:dyDescent="0.25">
      <c r="A3979" s="57" t="s">
        <v>4640</v>
      </c>
      <c r="B3979" s="57" t="s">
        <v>9641</v>
      </c>
      <c r="C3979" s="57" t="s">
        <v>4669</v>
      </c>
      <c r="D3979" s="91">
        <v>6</v>
      </c>
      <c r="E3979" s="57" t="s">
        <v>9642</v>
      </c>
      <c r="F3979" s="29">
        <f t="shared" si="196"/>
        <v>7.3999999999999996E-2</v>
      </c>
      <c r="G3979" s="23">
        <f t="shared" si="197"/>
        <v>0</v>
      </c>
      <c r="H3979" s="30"/>
      <c r="I3979" s="29"/>
      <c r="J3979" s="23">
        <f t="shared" si="198"/>
        <v>0.94279999999999986</v>
      </c>
      <c r="K3979" s="30"/>
      <c r="L3979" s="29"/>
      <c r="M3979" s="98" t="s">
        <v>4944</v>
      </c>
      <c r="N3979" s="98" t="s">
        <v>4944</v>
      </c>
      <c r="O3979" s="98" t="s">
        <v>4944</v>
      </c>
      <c r="P3979" s="98" t="s">
        <v>4944</v>
      </c>
      <c r="Q3979" s="98" t="s">
        <v>4944</v>
      </c>
      <c r="R3979" s="98">
        <v>4.492</v>
      </c>
      <c r="S3979" s="98">
        <v>0.17499999999999999</v>
      </c>
      <c r="T3979" s="98">
        <v>4.7E-2</v>
      </c>
      <c r="U3979" s="98" t="s">
        <v>4944</v>
      </c>
    </row>
    <row r="3980" spans="1:21" x14ac:dyDescent="0.25">
      <c r="A3980" s="57" t="s">
        <v>4640</v>
      </c>
      <c r="B3980" s="57" t="s">
        <v>67</v>
      </c>
      <c r="C3980" s="57" t="s">
        <v>4669</v>
      </c>
      <c r="D3980" s="91">
        <v>6</v>
      </c>
      <c r="E3980" s="57" t="s">
        <v>5873</v>
      </c>
      <c r="F3980" s="29">
        <f t="shared" si="196"/>
        <v>7.2666666666666671E-2</v>
      </c>
      <c r="G3980" s="23">
        <f t="shared" si="197"/>
        <v>0.11175</v>
      </c>
      <c r="H3980" s="30"/>
      <c r="I3980" s="29"/>
      <c r="J3980" s="23">
        <f t="shared" si="198"/>
        <v>4.36E-2</v>
      </c>
      <c r="K3980" s="30"/>
      <c r="L3980" s="29"/>
      <c r="M3980" s="98" t="s">
        <v>4944</v>
      </c>
      <c r="N3980" s="98" t="s">
        <v>4944</v>
      </c>
      <c r="O3980" s="98">
        <v>0.44700000000000001</v>
      </c>
      <c r="P3980" s="98" t="s">
        <v>4944</v>
      </c>
      <c r="Q3980" s="98" t="s">
        <v>4944</v>
      </c>
      <c r="R3980" s="98" t="s">
        <v>4944</v>
      </c>
      <c r="S3980" s="98">
        <v>6.5000000000000002E-2</v>
      </c>
      <c r="T3980" s="98">
        <v>0.126</v>
      </c>
      <c r="U3980" s="98">
        <v>2.7E-2</v>
      </c>
    </row>
    <row r="3981" spans="1:21" x14ac:dyDescent="0.25">
      <c r="A3981" s="57" t="s">
        <v>4640</v>
      </c>
      <c r="B3981" s="57" t="s">
        <v>3386</v>
      </c>
      <c r="C3981" s="57" t="s">
        <v>4669</v>
      </c>
      <c r="D3981" s="91">
        <v>6</v>
      </c>
      <c r="E3981" s="57" t="s">
        <v>5947</v>
      </c>
      <c r="F3981" s="29">
        <f t="shared" si="196"/>
        <v>7.2333333333333333E-2</v>
      </c>
      <c r="G3981" s="23">
        <f t="shared" si="197"/>
        <v>0.81300000000000006</v>
      </c>
      <c r="H3981" s="30"/>
      <c r="I3981" s="29"/>
      <c r="J3981" s="23">
        <f t="shared" si="198"/>
        <v>0.76559999999999984</v>
      </c>
      <c r="K3981" s="30"/>
      <c r="L3981" s="29"/>
      <c r="M3981" s="98">
        <v>0.34300000000000003</v>
      </c>
      <c r="N3981" s="98">
        <v>0.39600000000000002</v>
      </c>
      <c r="O3981" s="98">
        <v>0.42199999999999999</v>
      </c>
      <c r="P3981" s="98">
        <v>2.0910000000000002</v>
      </c>
      <c r="Q3981" s="98">
        <v>2.907</v>
      </c>
      <c r="R3981" s="98">
        <v>0.70399999999999996</v>
      </c>
      <c r="S3981" s="98">
        <v>0.14699999999999999</v>
      </c>
      <c r="T3981" s="98" t="s">
        <v>4944</v>
      </c>
      <c r="U3981" s="98">
        <v>7.0000000000000007E-2</v>
      </c>
    </row>
    <row r="3982" spans="1:21" x14ac:dyDescent="0.25">
      <c r="A3982" s="57" t="s">
        <v>4640</v>
      </c>
      <c r="B3982" s="57" t="s">
        <v>526</v>
      </c>
      <c r="C3982" s="57" t="s">
        <v>4669</v>
      </c>
      <c r="D3982" s="91">
        <v>6</v>
      </c>
      <c r="E3982" s="57" t="s">
        <v>5968</v>
      </c>
      <c r="F3982" s="29">
        <f t="shared" si="196"/>
        <v>7.1999999999999995E-2</v>
      </c>
      <c r="G3982" s="23">
        <f t="shared" si="197"/>
        <v>0.54799999999999993</v>
      </c>
      <c r="H3982" s="30"/>
      <c r="I3982" s="29"/>
      <c r="J3982" s="23">
        <f t="shared" si="198"/>
        <v>5.5800000000000002E-2</v>
      </c>
      <c r="K3982" s="30"/>
      <c r="L3982" s="29"/>
      <c r="M3982" s="98">
        <v>2.1859999999999999</v>
      </c>
      <c r="N3982" s="98" t="s">
        <v>4944</v>
      </c>
      <c r="O3982" s="98" t="s">
        <v>4944</v>
      </c>
      <c r="P3982" s="98">
        <v>6.0000000000000001E-3</v>
      </c>
      <c r="Q3982" s="98" t="s">
        <v>4944</v>
      </c>
      <c r="R3982" s="98">
        <v>6.3E-2</v>
      </c>
      <c r="S3982" s="98" t="s">
        <v>4944</v>
      </c>
      <c r="T3982" s="98">
        <v>0.216</v>
      </c>
      <c r="U3982" s="98" t="s">
        <v>4944</v>
      </c>
    </row>
    <row r="3983" spans="1:21" x14ac:dyDescent="0.25">
      <c r="A3983" s="57" t="s">
        <v>4640</v>
      </c>
      <c r="B3983" s="57" t="s">
        <v>2575</v>
      </c>
      <c r="C3983" s="57" t="s">
        <v>4678</v>
      </c>
      <c r="D3983" s="91">
        <v>6</v>
      </c>
      <c r="E3983" s="57" t="s">
        <v>6282</v>
      </c>
      <c r="F3983" s="29">
        <f t="shared" si="196"/>
        <v>7.1333333333333332E-2</v>
      </c>
      <c r="G3983" s="23">
        <f t="shared" si="197"/>
        <v>0.47225</v>
      </c>
      <c r="H3983" s="30"/>
      <c r="I3983" s="29"/>
      <c r="J3983" s="23">
        <f t="shared" si="198"/>
        <v>5.3400000000000003E-2</v>
      </c>
      <c r="K3983" s="30"/>
      <c r="L3983" s="29"/>
      <c r="M3983" s="98">
        <v>0.17799999999999999</v>
      </c>
      <c r="N3983" s="98">
        <v>0.247</v>
      </c>
      <c r="O3983" s="98">
        <v>1.464</v>
      </c>
      <c r="P3983" s="98" t="s">
        <v>4944</v>
      </c>
      <c r="Q3983" s="98" t="s">
        <v>4944</v>
      </c>
      <c r="R3983" s="98">
        <v>5.2999999999999999E-2</v>
      </c>
      <c r="S3983" s="98">
        <v>8.7999999999999995E-2</v>
      </c>
      <c r="T3983" s="98" t="s">
        <v>4944</v>
      </c>
      <c r="U3983" s="98">
        <v>0.126</v>
      </c>
    </row>
    <row r="3984" spans="1:21" x14ac:dyDescent="0.25">
      <c r="A3984" s="57" t="s">
        <v>4640</v>
      </c>
      <c r="B3984" s="57" t="s">
        <v>2440</v>
      </c>
      <c r="C3984" s="57" t="s">
        <v>4700</v>
      </c>
      <c r="D3984" s="91">
        <v>11</v>
      </c>
      <c r="E3984" s="57" t="s">
        <v>7217</v>
      </c>
      <c r="F3984" s="29">
        <f t="shared" si="196"/>
        <v>7.0333333333333331E-2</v>
      </c>
      <c r="G3984" s="23">
        <f t="shared" si="197"/>
        <v>2.2195</v>
      </c>
      <c r="H3984" s="30"/>
      <c r="I3984" s="29"/>
      <c r="J3984" s="23">
        <f t="shared" si="198"/>
        <v>4.2200000000000001E-2</v>
      </c>
      <c r="K3984" s="30"/>
      <c r="L3984" s="29"/>
      <c r="M3984" s="98" t="s">
        <v>4944</v>
      </c>
      <c r="N3984" s="98">
        <v>8.8089999999999993</v>
      </c>
      <c r="O3984" s="98" t="s">
        <v>4944</v>
      </c>
      <c r="P3984" s="98">
        <v>6.9000000000000006E-2</v>
      </c>
      <c r="Q3984" s="98" t="s">
        <v>4944</v>
      </c>
      <c r="R3984" s="98" t="s">
        <v>4944</v>
      </c>
      <c r="S3984" s="98" t="s">
        <v>4944</v>
      </c>
      <c r="T3984" s="98" t="s">
        <v>4944</v>
      </c>
      <c r="U3984" s="98">
        <v>0.21099999999999999</v>
      </c>
    </row>
    <row r="3985" spans="1:21" x14ac:dyDescent="0.25">
      <c r="A3985" s="57" t="s">
        <v>4640</v>
      </c>
      <c r="B3985" s="57" t="s">
        <v>3618</v>
      </c>
      <c r="C3985" s="57" t="s">
        <v>4655</v>
      </c>
      <c r="D3985" s="91">
        <v>3</v>
      </c>
      <c r="E3985" s="57" t="s">
        <v>5379</v>
      </c>
      <c r="F3985" s="29">
        <f t="shared" si="196"/>
        <v>6.7999999999999991E-2</v>
      </c>
      <c r="G3985" s="23">
        <f t="shared" si="197"/>
        <v>8.7249999999999994E-2</v>
      </c>
      <c r="H3985" s="30"/>
      <c r="I3985" s="29"/>
      <c r="J3985" s="23">
        <f t="shared" si="198"/>
        <v>4.0799999999999996E-2</v>
      </c>
      <c r="K3985" s="30"/>
      <c r="L3985" s="29"/>
      <c r="M3985" s="98" t="s">
        <v>4944</v>
      </c>
      <c r="N3985" s="98" t="s">
        <v>4944</v>
      </c>
      <c r="O3985" s="98">
        <v>0.16800000000000001</v>
      </c>
      <c r="P3985" s="98">
        <v>0.18099999999999999</v>
      </c>
      <c r="Q3985" s="98" t="s">
        <v>4944</v>
      </c>
      <c r="R3985" s="98" t="s">
        <v>4944</v>
      </c>
      <c r="S3985" s="98" t="s">
        <v>4944</v>
      </c>
      <c r="T3985" s="98">
        <v>0.20399999999999999</v>
      </c>
      <c r="U3985" s="98" t="s">
        <v>4944</v>
      </c>
    </row>
    <row r="3986" spans="1:21" x14ac:dyDescent="0.25">
      <c r="A3986" s="57" t="s">
        <v>4640</v>
      </c>
      <c r="B3986" s="57" t="s">
        <v>3846</v>
      </c>
      <c r="C3986" s="57" t="s">
        <v>4667</v>
      </c>
      <c r="D3986" s="91">
        <v>5</v>
      </c>
      <c r="E3986" s="57" t="s">
        <v>5664</v>
      </c>
      <c r="F3986" s="29">
        <f t="shared" si="196"/>
        <v>6.7333333333333342E-2</v>
      </c>
      <c r="G3986" s="23">
        <f t="shared" si="197"/>
        <v>0.72450000000000003</v>
      </c>
      <c r="H3986" s="30"/>
      <c r="I3986" s="29"/>
      <c r="J3986" s="23">
        <f t="shared" si="198"/>
        <v>1.5644</v>
      </c>
      <c r="K3986" s="30"/>
      <c r="L3986" s="29"/>
      <c r="M3986" s="98" t="s">
        <v>4944</v>
      </c>
      <c r="N3986" s="98">
        <v>1.4930000000000001</v>
      </c>
      <c r="O3986" s="98" t="s">
        <v>4944</v>
      </c>
      <c r="P3986" s="98">
        <v>1.405</v>
      </c>
      <c r="Q3986" s="98">
        <v>7.62</v>
      </c>
      <c r="R3986" s="98" t="s">
        <v>4944</v>
      </c>
      <c r="S3986" s="98">
        <v>6.4000000000000001E-2</v>
      </c>
      <c r="T3986" s="98" t="s">
        <v>4944</v>
      </c>
      <c r="U3986" s="98">
        <v>0.13800000000000001</v>
      </c>
    </row>
    <row r="3987" spans="1:21" x14ac:dyDescent="0.25">
      <c r="A3987" s="57" t="s">
        <v>4640</v>
      </c>
      <c r="B3987" s="57" t="s">
        <v>9653</v>
      </c>
      <c r="C3987" s="57" t="s">
        <v>4669</v>
      </c>
      <c r="D3987" s="91">
        <v>6</v>
      </c>
      <c r="E3987" s="57" t="s">
        <v>9654</v>
      </c>
      <c r="F3987" s="29">
        <f t="shared" si="196"/>
        <v>6.7000000000000004E-2</v>
      </c>
      <c r="G3987" s="23">
        <f t="shared" si="197"/>
        <v>0</v>
      </c>
      <c r="H3987" s="30"/>
      <c r="I3987" s="29"/>
      <c r="J3987" s="23">
        <f t="shared" si="198"/>
        <v>4.02E-2</v>
      </c>
      <c r="K3987" s="30"/>
      <c r="L3987" s="29"/>
      <c r="M3987" s="98" t="s">
        <v>4944</v>
      </c>
      <c r="N3987" s="98" t="s">
        <v>4944</v>
      </c>
      <c r="O3987" s="98" t="s">
        <v>4944</v>
      </c>
      <c r="P3987" s="98" t="s">
        <v>4944</v>
      </c>
      <c r="Q3987" s="98" t="s">
        <v>4944</v>
      </c>
      <c r="R3987" s="98" t="s">
        <v>4944</v>
      </c>
      <c r="S3987" s="98" t="s">
        <v>4944</v>
      </c>
      <c r="T3987" s="98">
        <v>9.1999999999999998E-2</v>
      </c>
      <c r="U3987" s="98">
        <v>0.109</v>
      </c>
    </row>
    <row r="3988" spans="1:21" x14ac:dyDescent="0.25">
      <c r="A3988" s="57" t="s">
        <v>4640</v>
      </c>
      <c r="B3988" s="57" t="s">
        <v>3253</v>
      </c>
      <c r="C3988" s="57" t="s">
        <v>4643</v>
      </c>
      <c r="D3988" s="91">
        <v>1</v>
      </c>
      <c r="E3988" s="57" t="s">
        <v>5067</v>
      </c>
      <c r="F3988" s="29">
        <f t="shared" si="196"/>
        <v>6.6666666666666666E-2</v>
      </c>
      <c r="G3988" s="23">
        <f t="shared" si="197"/>
        <v>0</v>
      </c>
      <c r="H3988" s="30"/>
      <c r="I3988" s="29"/>
      <c r="J3988" s="23">
        <f t="shared" si="198"/>
        <v>0.04</v>
      </c>
      <c r="K3988" s="30"/>
      <c r="L3988" s="29"/>
      <c r="M3988" s="98" t="s">
        <v>4944</v>
      </c>
      <c r="N3988" s="98" t="s">
        <v>4944</v>
      </c>
      <c r="O3988" s="98" t="s">
        <v>4944</v>
      </c>
      <c r="P3988" s="98" t="s">
        <v>4944</v>
      </c>
      <c r="Q3988" s="98" t="s">
        <v>4944</v>
      </c>
      <c r="R3988" s="98" t="s">
        <v>4944</v>
      </c>
      <c r="S3988" s="98" t="s">
        <v>4944</v>
      </c>
      <c r="T3988" s="98" t="s">
        <v>4944</v>
      </c>
      <c r="U3988" s="98">
        <v>0.2</v>
      </c>
    </row>
    <row r="3989" spans="1:21" x14ac:dyDescent="0.25">
      <c r="A3989" s="57" t="s">
        <v>4640</v>
      </c>
      <c r="B3989" s="57" t="s">
        <v>2372</v>
      </c>
      <c r="C3989" s="57" t="s">
        <v>4723</v>
      </c>
      <c r="D3989" s="91">
        <v>16</v>
      </c>
      <c r="E3989" s="57" t="s">
        <v>8308</v>
      </c>
      <c r="F3989" s="29">
        <f t="shared" si="196"/>
        <v>6.6666666666666666E-2</v>
      </c>
      <c r="G3989" s="23">
        <f t="shared" si="197"/>
        <v>6.4500000000000002E-2</v>
      </c>
      <c r="H3989" s="30"/>
      <c r="I3989" s="29"/>
      <c r="J3989" s="23">
        <f t="shared" si="198"/>
        <v>0.04</v>
      </c>
      <c r="K3989" s="30"/>
      <c r="L3989" s="29"/>
      <c r="M3989" s="98" t="s">
        <v>4944</v>
      </c>
      <c r="N3989" s="98" t="s">
        <v>4944</v>
      </c>
      <c r="O3989" s="98" t="s">
        <v>4944</v>
      </c>
      <c r="P3989" s="98">
        <v>0.25800000000000001</v>
      </c>
      <c r="Q3989" s="98" t="s">
        <v>4944</v>
      </c>
      <c r="R3989" s="98" t="s">
        <v>4944</v>
      </c>
      <c r="S3989" s="98" t="s">
        <v>4944</v>
      </c>
      <c r="T3989" s="98" t="s">
        <v>4944</v>
      </c>
      <c r="U3989" s="98">
        <v>0.2</v>
      </c>
    </row>
    <row r="3990" spans="1:21" x14ac:dyDescent="0.25">
      <c r="A3990" s="57" t="s">
        <v>4640</v>
      </c>
      <c r="B3990" s="57" t="s">
        <v>3660</v>
      </c>
      <c r="C3990" s="57" t="s">
        <v>4731</v>
      </c>
      <c r="D3990" s="91">
        <v>18</v>
      </c>
      <c r="E3990" s="57" t="s">
        <v>9404</v>
      </c>
      <c r="F3990" s="29">
        <f t="shared" si="196"/>
        <v>6.6333333333333341E-2</v>
      </c>
      <c r="G3990" s="23">
        <f t="shared" si="197"/>
        <v>5.2749999999999998E-2</v>
      </c>
      <c r="H3990" s="30"/>
      <c r="I3990" s="29"/>
      <c r="J3990" s="23">
        <f t="shared" si="198"/>
        <v>4.48E-2</v>
      </c>
      <c r="K3990" s="30"/>
      <c r="L3990" s="29"/>
      <c r="M3990" s="98" t="s">
        <v>4944</v>
      </c>
      <c r="N3990" s="98">
        <v>3.1E-2</v>
      </c>
      <c r="O3990" s="98">
        <v>0.18</v>
      </c>
      <c r="P3990" s="98" t="s">
        <v>4944</v>
      </c>
      <c r="Q3990" s="98">
        <v>2.5000000000000001E-2</v>
      </c>
      <c r="R3990" s="98" t="s">
        <v>4944</v>
      </c>
      <c r="S3990" s="98">
        <v>0.19900000000000001</v>
      </c>
      <c r="T3990" s="98" t="s">
        <v>4944</v>
      </c>
      <c r="U3990" s="98" t="s">
        <v>4944</v>
      </c>
    </row>
    <row r="3991" spans="1:21" x14ac:dyDescent="0.25">
      <c r="A3991" s="57" t="s">
        <v>4640</v>
      </c>
      <c r="B3991" s="57" t="s">
        <v>3849</v>
      </c>
      <c r="C3991" s="57" t="s">
        <v>4668</v>
      </c>
      <c r="D3991" s="91">
        <v>6</v>
      </c>
      <c r="E3991" s="57" t="s">
        <v>5699</v>
      </c>
      <c r="F3991" s="29">
        <f t="shared" si="196"/>
        <v>6.6000000000000003E-2</v>
      </c>
      <c r="G3991" s="23">
        <f t="shared" si="197"/>
        <v>0</v>
      </c>
      <c r="H3991" s="30"/>
      <c r="I3991" s="29"/>
      <c r="J3991" s="23">
        <f t="shared" si="198"/>
        <v>7.6200000000000004E-2</v>
      </c>
      <c r="K3991" s="30"/>
      <c r="L3991" s="29"/>
      <c r="M3991" s="98" t="s">
        <v>4944</v>
      </c>
      <c r="N3991" s="98" t="s">
        <v>4944</v>
      </c>
      <c r="O3991" s="98" t="s">
        <v>4944</v>
      </c>
      <c r="P3991" s="98" t="s">
        <v>4944</v>
      </c>
      <c r="Q3991" s="98">
        <v>0.183</v>
      </c>
      <c r="R3991" s="98" t="s">
        <v>4944</v>
      </c>
      <c r="S3991" s="98" t="s">
        <v>4944</v>
      </c>
      <c r="T3991" s="98">
        <v>0.19800000000000001</v>
      </c>
      <c r="U3991" s="98" t="s">
        <v>4944</v>
      </c>
    </row>
    <row r="3992" spans="1:21" x14ac:dyDescent="0.25">
      <c r="A3992" s="57" t="s">
        <v>4640</v>
      </c>
      <c r="B3992" s="57" t="s">
        <v>3826</v>
      </c>
      <c r="C3992" s="57" t="s">
        <v>4693</v>
      </c>
      <c r="D3992" s="91">
        <v>11</v>
      </c>
      <c r="E3992" s="57" t="s">
        <v>6937</v>
      </c>
      <c r="F3992" s="29">
        <f t="shared" si="196"/>
        <v>6.6000000000000003E-2</v>
      </c>
      <c r="G3992" s="23">
        <f t="shared" si="197"/>
        <v>0.39600000000000002</v>
      </c>
      <c r="H3992" s="30"/>
      <c r="I3992" s="29"/>
      <c r="J3992" s="23">
        <f t="shared" si="198"/>
        <v>8.9599999999999999E-2</v>
      </c>
      <c r="K3992" s="30"/>
      <c r="L3992" s="29"/>
      <c r="M3992" s="98" t="s">
        <v>4944</v>
      </c>
      <c r="N3992" s="98">
        <v>1.5840000000000001</v>
      </c>
      <c r="O3992" s="98" t="s">
        <v>4944</v>
      </c>
      <c r="P3992" s="98" t="s">
        <v>4944</v>
      </c>
      <c r="Q3992" s="98" t="s">
        <v>4944</v>
      </c>
      <c r="R3992" s="98">
        <v>0.25</v>
      </c>
      <c r="S3992" s="98">
        <v>0.19800000000000001</v>
      </c>
      <c r="T3992" s="98" t="s">
        <v>4944</v>
      </c>
      <c r="U3992" s="98" t="s">
        <v>4944</v>
      </c>
    </row>
    <row r="3993" spans="1:21" x14ac:dyDescent="0.25">
      <c r="A3993" s="57" t="s">
        <v>4640</v>
      </c>
      <c r="B3993" s="57" t="s">
        <v>2364</v>
      </c>
      <c r="C3993" s="57" t="s">
        <v>4648</v>
      </c>
      <c r="D3993" s="91">
        <v>2</v>
      </c>
      <c r="E3993" s="57" t="s">
        <v>5181</v>
      </c>
      <c r="F3993" s="29">
        <f t="shared" si="196"/>
        <v>6.4000000000000001E-2</v>
      </c>
      <c r="G3993" s="23">
        <f t="shared" si="197"/>
        <v>4.7E-2</v>
      </c>
      <c r="H3993" s="30"/>
      <c r="I3993" s="29"/>
      <c r="J3993" s="23">
        <f t="shared" si="198"/>
        <v>1.2383999999999999</v>
      </c>
      <c r="K3993" s="30"/>
      <c r="L3993" s="29"/>
      <c r="M3993" s="98" t="s">
        <v>4944</v>
      </c>
      <c r="N3993" s="98">
        <v>3.7999999999999999E-2</v>
      </c>
      <c r="O3993" s="98" t="s">
        <v>4944</v>
      </c>
      <c r="P3993" s="98">
        <v>0.15</v>
      </c>
      <c r="Q3993" s="98">
        <v>6</v>
      </c>
      <c r="R3993" s="98" t="s">
        <v>4944</v>
      </c>
      <c r="S3993" s="98" t="s">
        <v>4944</v>
      </c>
      <c r="T3993" s="98">
        <v>0.192</v>
      </c>
      <c r="U3993" s="98" t="s">
        <v>4944</v>
      </c>
    </row>
    <row r="3994" spans="1:21" x14ac:dyDescent="0.25">
      <c r="A3994" s="57" t="s">
        <v>4640</v>
      </c>
      <c r="B3994" s="57" t="s">
        <v>193</v>
      </c>
      <c r="C3994" s="57" t="s">
        <v>4667</v>
      </c>
      <c r="D3994" s="91">
        <v>5</v>
      </c>
      <c r="E3994" s="57" t="s">
        <v>5655</v>
      </c>
      <c r="F3994" s="29">
        <f t="shared" si="196"/>
        <v>6.3333333333333339E-2</v>
      </c>
      <c r="G3994" s="23">
        <f t="shared" si="197"/>
        <v>0</v>
      </c>
      <c r="H3994" s="30"/>
      <c r="I3994" s="29"/>
      <c r="J3994" s="23">
        <f t="shared" si="198"/>
        <v>0.2104</v>
      </c>
      <c r="K3994" s="30"/>
      <c r="L3994" s="29"/>
      <c r="M3994" s="98" t="s">
        <v>4944</v>
      </c>
      <c r="N3994" s="98" t="s">
        <v>4944</v>
      </c>
      <c r="O3994" s="98" t="s">
        <v>4944</v>
      </c>
      <c r="P3994" s="98" t="s">
        <v>4944</v>
      </c>
      <c r="Q3994" s="98" t="s">
        <v>4944</v>
      </c>
      <c r="R3994" s="98">
        <v>0.86199999999999999</v>
      </c>
      <c r="S3994" s="98" t="s">
        <v>4944</v>
      </c>
      <c r="T3994" s="98">
        <v>0.19</v>
      </c>
      <c r="U3994" s="98" t="s">
        <v>4944</v>
      </c>
    </row>
    <row r="3995" spans="1:21" x14ac:dyDescent="0.25">
      <c r="A3995" s="57" t="s">
        <v>4640</v>
      </c>
      <c r="B3995" s="57" t="s">
        <v>3727</v>
      </c>
      <c r="C3995" s="57" t="s">
        <v>4680</v>
      </c>
      <c r="D3995" s="91">
        <v>7</v>
      </c>
      <c r="E3995" s="57" t="s">
        <v>6466</v>
      </c>
      <c r="F3995" s="29">
        <f t="shared" si="196"/>
        <v>6.3333333333333339E-2</v>
      </c>
      <c r="G3995" s="23">
        <f t="shared" si="197"/>
        <v>1.36425</v>
      </c>
      <c r="H3995" s="30"/>
      <c r="I3995" s="29"/>
      <c r="J3995" s="23">
        <f t="shared" si="198"/>
        <v>3.7999999999999999E-2</v>
      </c>
      <c r="K3995" s="30"/>
      <c r="L3995" s="29"/>
      <c r="M3995" s="98" t="s">
        <v>4944</v>
      </c>
      <c r="N3995" s="98">
        <v>1.4370000000000001</v>
      </c>
      <c r="O3995" s="98" t="s">
        <v>4944</v>
      </c>
      <c r="P3995" s="98">
        <v>4.0199999999999996</v>
      </c>
      <c r="Q3995" s="98" t="s">
        <v>4944</v>
      </c>
      <c r="R3995" s="98" t="s">
        <v>4944</v>
      </c>
      <c r="S3995" s="98" t="s">
        <v>4944</v>
      </c>
      <c r="T3995" s="98" t="s">
        <v>4944</v>
      </c>
      <c r="U3995" s="98">
        <v>0.19</v>
      </c>
    </row>
    <row r="3996" spans="1:21" x14ac:dyDescent="0.25">
      <c r="A3996" s="57" t="s">
        <v>4640</v>
      </c>
      <c r="B3996" s="57" t="s">
        <v>2717</v>
      </c>
      <c r="C3996" s="57" t="s">
        <v>4669</v>
      </c>
      <c r="D3996" s="91">
        <v>6</v>
      </c>
      <c r="E3996" s="57" t="s">
        <v>6008</v>
      </c>
      <c r="F3996" s="29">
        <f t="shared" si="196"/>
        <v>6.3E-2</v>
      </c>
      <c r="G3996" s="23">
        <f t="shared" si="197"/>
        <v>6.8274999999999988</v>
      </c>
      <c r="H3996" s="30"/>
      <c r="I3996" s="29"/>
      <c r="J3996" s="23">
        <f t="shared" si="198"/>
        <v>0.14479999999999998</v>
      </c>
      <c r="K3996" s="30"/>
      <c r="L3996" s="29"/>
      <c r="M3996" s="98" t="s">
        <v>4944</v>
      </c>
      <c r="N3996" s="98">
        <v>15.228999999999999</v>
      </c>
      <c r="O3996" s="98">
        <v>11.930999999999999</v>
      </c>
      <c r="P3996" s="98">
        <v>0.15</v>
      </c>
      <c r="Q3996" s="98">
        <v>0.38300000000000001</v>
      </c>
      <c r="R3996" s="98">
        <v>0.152</v>
      </c>
      <c r="S3996" s="98">
        <v>0.189</v>
      </c>
      <c r="T3996" s="98" t="s">
        <v>4944</v>
      </c>
      <c r="U3996" s="98" t="s">
        <v>4944</v>
      </c>
    </row>
    <row r="3997" spans="1:21" x14ac:dyDescent="0.25">
      <c r="A3997" s="57" t="s">
        <v>4640</v>
      </c>
      <c r="B3997" s="57" t="s">
        <v>4574</v>
      </c>
      <c r="C3997" s="57" t="s">
        <v>4721</v>
      </c>
      <c r="D3997" s="91">
        <v>15</v>
      </c>
      <c r="E3997" s="57" t="s">
        <v>8216</v>
      </c>
      <c r="F3997" s="29">
        <f t="shared" si="196"/>
        <v>6.2E-2</v>
      </c>
      <c r="G3997" s="23">
        <f t="shared" si="197"/>
        <v>1.1880000000000002</v>
      </c>
      <c r="H3997" s="30"/>
      <c r="I3997" s="29"/>
      <c r="J3997" s="23">
        <f t="shared" si="198"/>
        <v>0.1212</v>
      </c>
      <c r="K3997" s="30"/>
      <c r="L3997" s="29"/>
      <c r="M3997" s="98">
        <v>0.313</v>
      </c>
      <c r="N3997" s="98">
        <v>0.19800000000000001</v>
      </c>
      <c r="O3997" s="98">
        <v>0.16800000000000001</v>
      </c>
      <c r="P3997" s="98">
        <v>4.0730000000000004</v>
      </c>
      <c r="Q3997" s="98">
        <v>0.31</v>
      </c>
      <c r="R3997" s="98">
        <v>0.11</v>
      </c>
      <c r="S3997" s="98">
        <v>0.186</v>
      </c>
      <c r="T3997" s="98" t="s">
        <v>4944</v>
      </c>
      <c r="U3997" s="98" t="s">
        <v>4944</v>
      </c>
    </row>
    <row r="3998" spans="1:21" x14ac:dyDescent="0.25">
      <c r="A3998" s="57" t="s">
        <v>4640</v>
      </c>
      <c r="B3998" s="57" t="s">
        <v>3007</v>
      </c>
      <c r="C3998" s="57" t="s">
        <v>4697</v>
      </c>
      <c r="D3998" s="91">
        <v>11</v>
      </c>
      <c r="E3998" s="57" t="s">
        <v>7145</v>
      </c>
      <c r="F3998" s="29">
        <f t="shared" si="196"/>
        <v>6.1666666666666668E-2</v>
      </c>
      <c r="G3998" s="23">
        <f t="shared" si="197"/>
        <v>22.049500000000002</v>
      </c>
      <c r="H3998" s="30"/>
      <c r="I3998" s="29"/>
      <c r="J3998" s="23">
        <f t="shared" si="198"/>
        <v>8.14E-2</v>
      </c>
      <c r="K3998" s="30"/>
      <c r="L3998" s="29"/>
      <c r="M3998" s="98">
        <v>3.3809999999999998</v>
      </c>
      <c r="N3998" s="98">
        <v>1.548</v>
      </c>
      <c r="O3998" s="98">
        <v>52.290999999999997</v>
      </c>
      <c r="P3998" s="98">
        <v>30.978000000000002</v>
      </c>
      <c r="Q3998" s="98">
        <v>0.222</v>
      </c>
      <c r="R3998" s="98" t="s">
        <v>4944</v>
      </c>
      <c r="S3998" s="98" t="s">
        <v>4944</v>
      </c>
      <c r="T3998" s="98">
        <v>0.185</v>
      </c>
      <c r="U3998" s="98" t="s">
        <v>4944</v>
      </c>
    </row>
    <row r="3999" spans="1:21" x14ac:dyDescent="0.25">
      <c r="A3999" s="57" t="s">
        <v>4640</v>
      </c>
      <c r="B3999" s="57" t="s">
        <v>3270</v>
      </c>
      <c r="C3999" s="57" t="s">
        <v>4726</v>
      </c>
      <c r="D3999" s="91">
        <v>17</v>
      </c>
      <c r="E3999" s="57" t="s">
        <v>9158</v>
      </c>
      <c r="F3999" s="29">
        <f t="shared" si="196"/>
        <v>6.1666666666666668E-2</v>
      </c>
      <c r="G3999" s="23">
        <f t="shared" si="197"/>
        <v>0</v>
      </c>
      <c r="H3999" s="30"/>
      <c r="I3999" s="29"/>
      <c r="J3999" s="23">
        <f t="shared" si="198"/>
        <v>0.11480000000000001</v>
      </c>
      <c r="K3999" s="30"/>
      <c r="L3999" s="29"/>
      <c r="M3999" s="98" t="s">
        <v>4944</v>
      </c>
      <c r="N3999" s="98" t="s">
        <v>4944</v>
      </c>
      <c r="O3999" s="98" t="s">
        <v>4944</v>
      </c>
      <c r="P3999" s="98" t="s">
        <v>4944</v>
      </c>
      <c r="Q3999" s="98">
        <v>0.11799999999999999</v>
      </c>
      <c r="R3999" s="98">
        <v>0.27100000000000002</v>
      </c>
      <c r="S3999" s="98" t="s">
        <v>4944</v>
      </c>
      <c r="T3999" s="98">
        <v>0.05</v>
      </c>
      <c r="U3999" s="98">
        <v>0.13500000000000001</v>
      </c>
    </row>
    <row r="4000" spans="1:21" x14ac:dyDescent="0.25">
      <c r="A4000" s="57" t="s">
        <v>4640</v>
      </c>
      <c r="B4000" s="57" t="s">
        <v>2969</v>
      </c>
      <c r="C4000" s="57" t="s">
        <v>4642</v>
      </c>
      <c r="D4000" s="91">
        <v>1</v>
      </c>
      <c r="E4000" s="57" t="s">
        <v>5007</v>
      </c>
      <c r="F4000" s="29">
        <f t="shared" ref="F4000:F4063" si="199">SUM(S4000:U4000)/3</f>
        <v>6.0999999999999999E-2</v>
      </c>
      <c r="G4000" s="23">
        <f t="shared" ref="G4000:G4063" si="200">SUM(M4000:P4000)/4</f>
        <v>0</v>
      </c>
      <c r="H4000" s="30"/>
      <c r="I4000" s="29"/>
      <c r="J4000" s="23">
        <f t="shared" ref="J4000:J4063" si="201">SUM(Q4000:U4000)/5</f>
        <v>9.1600000000000001E-2</v>
      </c>
      <c r="K4000" s="30"/>
      <c r="L4000" s="29"/>
      <c r="M4000" s="98" t="s">
        <v>4944</v>
      </c>
      <c r="N4000" s="98" t="s">
        <v>4944</v>
      </c>
      <c r="O4000" s="98" t="s">
        <v>4944</v>
      </c>
      <c r="P4000" s="98" t="s">
        <v>4944</v>
      </c>
      <c r="Q4000" s="98" t="s">
        <v>4944</v>
      </c>
      <c r="R4000" s="98">
        <v>0.27500000000000002</v>
      </c>
      <c r="S4000" s="98" t="s">
        <v>4944</v>
      </c>
      <c r="T4000" s="98" t="s">
        <v>4944</v>
      </c>
      <c r="U4000" s="98">
        <v>0.183</v>
      </c>
    </row>
    <row r="4001" spans="1:21" x14ac:dyDescent="0.25">
      <c r="A4001" s="57" t="s">
        <v>4640</v>
      </c>
      <c r="B4001" s="57" t="s">
        <v>3173</v>
      </c>
      <c r="C4001" s="57" t="s">
        <v>4669</v>
      </c>
      <c r="D4001" s="91">
        <v>6</v>
      </c>
      <c r="E4001" s="57" t="s">
        <v>6061</v>
      </c>
      <c r="F4001" s="29">
        <f t="shared" si="199"/>
        <v>6.0999999999999999E-2</v>
      </c>
      <c r="G4001" s="23">
        <f t="shared" si="200"/>
        <v>7.5000000000000002E-4</v>
      </c>
      <c r="H4001" s="30"/>
      <c r="I4001" s="29"/>
      <c r="J4001" s="23">
        <f t="shared" si="201"/>
        <v>0.16800000000000001</v>
      </c>
      <c r="K4001" s="30"/>
      <c r="L4001" s="29"/>
      <c r="M4001" s="98" t="s">
        <v>4944</v>
      </c>
      <c r="N4001" s="98" t="s">
        <v>4944</v>
      </c>
      <c r="O4001" s="98" t="s">
        <v>4944</v>
      </c>
      <c r="P4001" s="98">
        <v>3.0000000000000001E-3</v>
      </c>
      <c r="Q4001" s="98">
        <v>0.65700000000000003</v>
      </c>
      <c r="R4001" s="98" t="s">
        <v>4944</v>
      </c>
      <c r="S4001" s="98" t="s">
        <v>4944</v>
      </c>
      <c r="T4001" s="98">
        <v>0.183</v>
      </c>
      <c r="U4001" s="98" t="s">
        <v>4944</v>
      </c>
    </row>
    <row r="4002" spans="1:21" x14ac:dyDescent="0.25">
      <c r="A4002" s="57" t="s">
        <v>4640</v>
      </c>
      <c r="B4002" s="57" t="s">
        <v>3701</v>
      </c>
      <c r="C4002" s="57" t="s">
        <v>4669</v>
      </c>
      <c r="D4002" s="91">
        <v>6</v>
      </c>
      <c r="E4002" s="57" t="s">
        <v>6045</v>
      </c>
      <c r="F4002" s="29">
        <f t="shared" si="199"/>
        <v>6.0333333333333329E-2</v>
      </c>
      <c r="G4002" s="23">
        <f t="shared" si="200"/>
        <v>0</v>
      </c>
      <c r="H4002" s="30"/>
      <c r="I4002" s="29"/>
      <c r="J4002" s="23">
        <f t="shared" si="201"/>
        <v>3.6199999999999996E-2</v>
      </c>
      <c r="K4002" s="30"/>
      <c r="L4002" s="29"/>
      <c r="M4002" s="98" t="s">
        <v>4944</v>
      </c>
      <c r="N4002" s="98" t="s">
        <v>4944</v>
      </c>
      <c r="O4002" s="98" t="s">
        <v>4944</v>
      </c>
      <c r="P4002" s="98" t="s">
        <v>4944</v>
      </c>
      <c r="Q4002" s="98" t="s">
        <v>4944</v>
      </c>
      <c r="R4002" s="98" t="s">
        <v>4944</v>
      </c>
      <c r="S4002" s="98">
        <v>0.157</v>
      </c>
      <c r="T4002" s="98" t="s">
        <v>4944</v>
      </c>
      <c r="U4002" s="98">
        <v>2.4E-2</v>
      </c>
    </row>
    <row r="4003" spans="1:21" x14ac:dyDescent="0.25">
      <c r="A4003" s="57" t="s">
        <v>4640</v>
      </c>
      <c r="B4003" s="57" t="s">
        <v>2377</v>
      </c>
      <c r="C4003" s="57" t="s">
        <v>4657</v>
      </c>
      <c r="D4003" s="91">
        <v>4</v>
      </c>
      <c r="E4003" s="57" t="s">
        <v>5411</v>
      </c>
      <c r="F4003" s="29">
        <f t="shared" si="199"/>
        <v>5.8333333333333327E-2</v>
      </c>
      <c r="G4003" s="23">
        <f t="shared" si="200"/>
        <v>1.63025</v>
      </c>
      <c r="H4003" s="30"/>
      <c r="I4003" s="29"/>
      <c r="J4003" s="23">
        <f t="shared" si="201"/>
        <v>3.4999999999999996E-2</v>
      </c>
      <c r="K4003" s="30"/>
      <c r="L4003" s="29"/>
      <c r="M4003" s="98">
        <v>0.60599999999999998</v>
      </c>
      <c r="N4003" s="98">
        <v>1.571</v>
      </c>
      <c r="O4003" s="98">
        <v>0.70099999999999996</v>
      </c>
      <c r="P4003" s="98">
        <v>3.6429999999999998</v>
      </c>
      <c r="Q4003" s="98" t="s">
        <v>4944</v>
      </c>
      <c r="R4003" s="98" t="s">
        <v>4944</v>
      </c>
      <c r="S4003" s="98">
        <v>4.9000000000000002E-2</v>
      </c>
      <c r="T4003" s="98">
        <v>3.9E-2</v>
      </c>
      <c r="U4003" s="98">
        <v>8.6999999999999994E-2</v>
      </c>
    </row>
    <row r="4004" spans="1:21" x14ac:dyDescent="0.25">
      <c r="A4004" s="57" t="s">
        <v>4640</v>
      </c>
      <c r="B4004" s="57" t="s">
        <v>3983</v>
      </c>
      <c r="C4004" s="57" t="s">
        <v>4730</v>
      </c>
      <c r="D4004" s="91">
        <v>18</v>
      </c>
      <c r="E4004" s="57" t="s">
        <v>9388</v>
      </c>
      <c r="F4004" s="29">
        <f t="shared" si="199"/>
        <v>5.7999999999999996E-2</v>
      </c>
      <c r="G4004" s="23">
        <f t="shared" si="200"/>
        <v>0.87250000000000005</v>
      </c>
      <c r="H4004" s="30"/>
      <c r="I4004" s="29"/>
      <c r="J4004" s="23">
        <f t="shared" si="201"/>
        <v>4.2999999999999997E-2</v>
      </c>
      <c r="K4004" s="30"/>
      <c r="L4004" s="29"/>
      <c r="M4004" s="98">
        <v>0.22600000000000001</v>
      </c>
      <c r="N4004" s="98">
        <v>0.438</v>
      </c>
      <c r="O4004" s="98">
        <v>2.5</v>
      </c>
      <c r="P4004" s="98">
        <v>0.32600000000000001</v>
      </c>
      <c r="Q4004" s="98">
        <v>4.1000000000000002E-2</v>
      </c>
      <c r="R4004" s="98" t="s">
        <v>4944</v>
      </c>
      <c r="S4004" s="98">
        <v>0.17399999999999999</v>
      </c>
      <c r="T4004" s="98" t="s">
        <v>4944</v>
      </c>
      <c r="U4004" s="98" t="s">
        <v>4944</v>
      </c>
    </row>
    <row r="4005" spans="1:21" x14ac:dyDescent="0.25">
      <c r="A4005" s="57" t="s">
        <v>4640</v>
      </c>
      <c r="B4005" s="57" t="s">
        <v>1722</v>
      </c>
      <c r="C4005" s="57" t="s">
        <v>4663</v>
      </c>
      <c r="D4005" s="91">
        <v>4</v>
      </c>
      <c r="E4005" s="57" t="s">
        <v>5538</v>
      </c>
      <c r="F4005" s="29">
        <f t="shared" si="199"/>
        <v>5.7333333333333326E-2</v>
      </c>
      <c r="G4005" s="23">
        <f t="shared" si="200"/>
        <v>0</v>
      </c>
      <c r="H4005" s="30"/>
      <c r="I4005" s="29"/>
      <c r="J4005" s="23">
        <f t="shared" si="201"/>
        <v>3.44E-2</v>
      </c>
      <c r="K4005" s="30"/>
      <c r="L4005" s="29"/>
      <c r="M4005" s="98" t="s">
        <v>4944</v>
      </c>
      <c r="N4005" s="98" t="s">
        <v>4944</v>
      </c>
      <c r="O4005" s="98" t="s">
        <v>4944</v>
      </c>
      <c r="P4005" s="98" t="s">
        <v>4944</v>
      </c>
      <c r="Q4005" s="98" t="s">
        <v>4944</v>
      </c>
      <c r="R4005" s="98" t="s">
        <v>4944</v>
      </c>
      <c r="S4005" s="98" t="s">
        <v>4944</v>
      </c>
      <c r="T4005" s="98">
        <v>0.17199999999999999</v>
      </c>
      <c r="U4005" s="98" t="s">
        <v>4944</v>
      </c>
    </row>
    <row r="4006" spans="1:21" x14ac:dyDescent="0.25">
      <c r="A4006" s="57" t="s">
        <v>4640</v>
      </c>
      <c r="B4006" s="57" t="s">
        <v>3784</v>
      </c>
      <c r="C4006" s="57" t="s">
        <v>4669</v>
      </c>
      <c r="D4006" s="91">
        <v>6</v>
      </c>
      <c r="E4006" s="57" t="s">
        <v>6044</v>
      </c>
      <c r="F4006" s="29">
        <f t="shared" si="199"/>
        <v>5.7000000000000002E-2</v>
      </c>
      <c r="G4006" s="23">
        <f t="shared" si="200"/>
        <v>0</v>
      </c>
      <c r="H4006" s="30"/>
      <c r="I4006" s="29"/>
      <c r="J4006" s="23">
        <f t="shared" si="201"/>
        <v>3.4200000000000001E-2</v>
      </c>
      <c r="K4006" s="30"/>
      <c r="L4006" s="29"/>
      <c r="M4006" s="98" t="s">
        <v>4944</v>
      </c>
      <c r="N4006" s="98" t="s">
        <v>4944</v>
      </c>
      <c r="O4006" s="98" t="s">
        <v>4944</v>
      </c>
      <c r="P4006" s="98" t="s">
        <v>4944</v>
      </c>
      <c r="Q4006" s="98" t="s">
        <v>4944</v>
      </c>
      <c r="R4006" s="98" t="s">
        <v>4944</v>
      </c>
      <c r="S4006" s="98" t="s">
        <v>4944</v>
      </c>
      <c r="T4006" s="98" t="s">
        <v>4944</v>
      </c>
      <c r="U4006" s="98">
        <v>0.17100000000000001</v>
      </c>
    </row>
    <row r="4007" spans="1:21" x14ac:dyDescent="0.25">
      <c r="A4007" s="57" t="s">
        <v>4640</v>
      </c>
      <c r="B4007" s="57" t="s">
        <v>4041</v>
      </c>
      <c r="C4007" s="57" t="s">
        <v>4677</v>
      </c>
      <c r="D4007" s="91">
        <v>6</v>
      </c>
      <c r="E4007" s="57" t="s">
        <v>6268</v>
      </c>
      <c r="F4007" s="29">
        <f t="shared" si="199"/>
        <v>5.5E-2</v>
      </c>
      <c r="G4007" s="23">
        <f t="shared" si="200"/>
        <v>0</v>
      </c>
      <c r="H4007" s="30"/>
      <c r="I4007" s="29"/>
      <c r="J4007" s="23">
        <f t="shared" si="201"/>
        <v>3.3000000000000002E-2</v>
      </c>
      <c r="K4007" s="30"/>
      <c r="L4007" s="29"/>
      <c r="M4007" s="98" t="s">
        <v>4944</v>
      </c>
      <c r="N4007" s="98" t="s">
        <v>4944</v>
      </c>
      <c r="O4007" s="98" t="s">
        <v>4944</v>
      </c>
      <c r="P4007" s="98" t="s">
        <v>4944</v>
      </c>
      <c r="Q4007" s="98" t="s">
        <v>4944</v>
      </c>
      <c r="R4007" s="98" t="s">
        <v>4944</v>
      </c>
      <c r="S4007" s="98" t="s">
        <v>4944</v>
      </c>
      <c r="T4007" s="98">
        <v>0.16500000000000001</v>
      </c>
      <c r="U4007" s="98" t="s">
        <v>4944</v>
      </c>
    </row>
    <row r="4008" spans="1:21" x14ac:dyDescent="0.25">
      <c r="A4008" s="57" t="s">
        <v>4640</v>
      </c>
      <c r="B4008" s="57" t="s">
        <v>3750</v>
      </c>
      <c r="C4008" s="57" t="s">
        <v>4669</v>
      </c>
      <c r="D4008" s="91">
        <v>6</v>
      </c>
      <c r="E4008" s="57" t="s">
        <v>6023</v>
      </c>
      <c r="F4008" s="29">
        <f t="shared" si="199"/>
        <v>5.3333333333333337E-2</v>
      </c>
      <c r="G4008" s="23">
        <f t="shared" si="200"/>
        <v>0</v>
      </c>
      <c r="H4008" s="30"/>
      <c r="I4008" s="29"/>
      <c r="J4008" s="23">
        <f t="shared" si="201"/>
        <v>3.2000000000000001E-2</v>
      </c>
      <c r="K4008" s="30"/>
      <c r="L4008" s="29"/>
      <c r="M4008" s="98" t="s">
        <v>4944</v>
      </c>
      <c r="N4008" s="98" t="s">
        <v>4944</v>
      </c>
      <c r="O4008" s="98" t="s">
        <v>4944</v>
      </c>
      <c r="P4008" s="98" t="s">
        <v>4944</v>
      </c>
      <c r="Q4008" s="98" t="s">
        <v>4944</v>
      </c>
      <c r="R4008" s="98" t="s">
        <v>4944</v>
      </c>
      <c r="S4008" s="98" t="s">
        <v>4944</v>
      </c>
      <c r="T4008" s="98">
        <v>0.16</v>
      </c>
      <c r="U4008" s="98" t="s">
        <v>4944</v>
      </c>
    </row>
    <row r="4009" spans="1:21" x14ac:dyDescent="0.25">
      <c r="A4009" s="57" t="s">
        <v>4640</v>
      </c>
      <c r="B4009" s="57" t="s">
        <v>3005</v>
      </c>
      <c r="C4009" s="57" t="s">
        <v>4688</v>
      </c>
      <c r="D4009" s="91">
        <v>10</v>
      </c>
      <c r="E4009" s="57" t="s">
        <v>6787</v>
      </c>
      <c r="F4009" s="29">
        <f t="shared" si="199"/>
        <v>5.3333333333333337E-2</v>
      </c>
      <c r="G4009" s="23">
        <f t="shared" si="200"/>
        <v>0</v>
      </c>
      <c r="H4009" s="30"/>
      <c r="I4009" s="29"/>
      <c r="J4009" s="23">
        <f t="shared" si="201"/>
        <v>3.2000000000000001E-2</v>
      </c>
      <c r="K4009" s="30"/>
      <c r="L4009" s="29"/>
      <c r="M4009" s="98" t="s">
        <v>4944</v>
      </c>
      <c r="N4009" s="98" t="s">
        <v>4944</v>
      </c>
      <c r="O4009" s="98" t="s">
        <v>4944</v>
      </c>
      <c r="P4009" s="98" t="s">
        <v>4944</v>
      </c>
      <c r="Q4009" s="98" t="s">
        <v>4944</v>
      </c>
      <c r="R4009" s="98" t="s">
        <v>4944</v>
      </c>
      <c r="S4009" s="98" t="s">
        <v>4944</v>
      </c>
      <c r="T4009" s="98">
        <v>0.16</v>
      </c>
      <c r="U4009" s="98" t="s">
        <v>4944</v>
      </c>
    </row>
    <row r="4010" spans="1:21" x14ac:dyDescent="0.25">
      <c r="A4010" s="57" t="s">
        <v>4640</v>
      </c>
      <c r="B4010" s="57" t="s">
        <v>1985</v>
      </c>
      <c r="C4010" s="57" t="s">
        <v>4693</v>
      </c>
      <c r="D4010" s="91">
        <v>11</v>
      </c>
      <c r="E4010" s="57" t="s">
        <v>6944</v>
      </c>
      <c r="F4010" s="29">
        <f t="shared" si="199"/>
        <v>5.1333333333333335E-2</v>
      </c>
      <c r="G4010" s="23">
        <f t="shared" si="200"/>
        <v>2.4144999999999999</v>
      </c>
      <c r="H4010" s="30"/>
      <c r="I4010" s="29"/>
      <c r="J4010" s="23">
        <f t="shared" si="201"/>
        <v>9.8400000000000001E-2</v>
      </c>
      <c r="K4010" s="30"/>
      <c r="L4010" s="29"/>
      <c r="M4010" s="98" t="s">
        <v>4944</v>
      </c>
      <c r="N4010" s="98" t="s">
        <v>4944</v>
      </c>
      <c r="O4010" s="98" t="s">
        <v>4944</v>
      </c>
      <c r="P4010" s="98">
        <v>9.6579999999999995</v>
      </c>
      <c r="Q4010" s="98" t="s">
        <v>4944</v>
      </c>
      <c r="R4010" s="98">
        <v>0.33800000000000002</v>
      </c>
      <c r="S4010" s="98" t="s">
        <v>4944</v>
      </c>
      <c r="T4010" s="98" t="s">
        <v>4944</v>
      </c>
      <c r="U4010" s="98">
        <v>0.154</v>
      </c>
    </row>
    <row r="4011" spans="1:21" x14ac:dyDescent="0.25">
      <c r="A4011" s="57" t="s">
        <v>4640</v>
      </c>
      <c r="B4011" s="57" t="s">
        <v>3871</v>
      </c>
      <c r="C4011" s="57" t="s">
        <v>4669</v>
      </c>
      <c r="D4011" s="91">
        <v>6</v>
      </c>
      <c r="E4011" s="57" t="s">
        <v>5993</v>
      </c>
      <c r="F4011" s="29">
        <f t="shared" si="199"/>
        <v>5.0333333333333334E-2</v>
      </c>
      <c r="G4011" s="23">
        <f t="shared" si="200"/>
        <v>0</v>
      </c>
      <c r="H4011" s="30"/>
      <c r="I4011" s="29"/>
      <c r="J4011" s="23">
        <f t="shared" si="201"/>
        <v>5.9399999999999994E-2</v>
      </c>
      <c r="K4011" s="30"/>
      <c r="L4011" s="29"/>
      <c r="M4011" s="98" t="s">
        <v>4944</v>
      </c>
      <c r="N4011" s="98" t="s">
        <v>4944</v>
      </c>
      <c r="O4011" s="98" t="s">
        <v>4944</v>
      </c>
      <c r="P4011" s="98" t="s">
        <v>4944</v>
      </c>
      <c r="Q4011" s="98">
        <v>0.14599999999999999</v>
      </c>
      <c r="R4011" s="98" t="s">
        <v>4944</v>
      </c>
      <c r="S4011" s="98">
        <v>0.114</v>
      </c>
      <c r="T4011" s="98">
        <v>3.6999999999999998E-2</v>
      </c>
      <c r="U4011" s="98" t="s">
        <v>4944</v>
      </c>
    </row>
    <row r="4012" spans="1:21" x14ac:dyDescent="0.25">
      <c r="A4012" s="57" t="s">
        <v>4640</v>
      </c>
      <c r="B4012" s="57" t="s">
        <v>3029</v>
      </c>
      <c r="C4012" s="57" t="s">
        <v>4641</v>
      </c>
      <c r="D4012" s="91">
        <v>1</v>
      </c>
      <c r="E4012" s="57" t="s">
        <v>4976</v>
      </c>
      <c r="F4012" s="29">
        <f t="shared" si="199"/>
        <v>4.9999999999999996E-2</v>
      </c>
      <c r="G4012" s="23">
        <f t="shared" si="200"/>
        <v>0</v>
      </c>
      <c r="H4012" s="30"/>
      <c r="I4012" s="29"/>
      <c r="J4012" s="23">
        <f t="shared" si="201"/>
        <v>0.03</v>
      </c>
      <c r="K4012" s="30"/>
      <c r="L4012" s="29"/>
      <c r="M4012" s="98" t="s">
        <v>4944</v>
      </c>
      <c r="N4012" s="98" t="s">
        <v>4944</v>
      </c>
      <c r="O4012" s="98" t="s">
        <v>4944</v>
      </c>
      <c r="P4012" s="98" t="s">
        <v>4944</v>
      </c>
      <c r="Q4012" s="98" t="s">
        <v>4944</v>
      </c>
      <c r="R4012" s="98" t="s">
        <v>4944</v>
      </c>
      <c r="S4012" s="98" t="s">
        <v>4944</v>
      </c>
      <c r="T4012" s="98">
        <v>0.15</v>
      </c>
      <c r="U4012" s="98" t="s">
        <v>4944</v>
      </c>
    </row>
    <row r="4013" spans="1:21" x14ac:dyDescent="0.25">
      <c r="A4013" s="57" t="s">
        <v>4640</v>
      </c>
      <c r="B4013" s="57" t="s">
        <v>3518</v>
      </c>
      <c r="C4013" s="57" t="s">
        <v>4656</v>
      </c>
      <c r="D4013" s="91">
        <v>4</v>
      </c>
      <c r="E4013" s="57" t="s">
        <v>5403</v>
      </c>
      <c r="F4013" s="29">
        <f t="shared" si="199"/>
        <v>4.9666666666666665E-2</v>
      </c>
      <c r="G4013" s="23">
        <f t="shared" si="200"/>
        <v>0</v>
      </c>
      <c r="H4013" s="30"/>
      <c r="I4013" s="29"/>
      <c r="J4013" s="23">
        <f t="shared" si="201"/>
        <v>2.98E-2</v>
      </c>
      <c r="K4013" s="30"/>
      <c r="L4013" s="29"/>
      <c r="M4013" s="98" t="s">
        <v>4944</v>
      </c>
      <c r="N4013" s="98" t="s">
        <v>4944</v>
      </c>
      <c r="O4013" s="98" t="s">
        <v>4944</v>
      </c>
      <c r="P4013" s="98" t="s">
        <v>4944</v>
      </c>
      <c r="Q4013" s="98" t="s">
        <v>4944</v>
      </c>
      <c r="R4013" s="98" t="s">
        <v>4944</v>
      </c>
      <c r="S4013" s="98" t="s">
        <v>4944</v>
      </c>
      <c r="T4013" s="98" t="s">
        <v>4944</v>
      </c>
      <c r="U4013" s="98">
        <v>0.14899999999999999</v>
      </c>
    </row>
    <row r="4014" spans="1:21" x14ac:dyDescent="0.25">
      <c r="A4014" s="57" t="s">
        <v>4640</v>
      </c>
      <c r="B4014" s="57" t="s">
        <v>353</v>
      </c>
      <c r="C4014" s="57" t="s">
        <v>4662</v>
      </c>
      <c r="D4014" s="91">
        <v>4</v>
      </c>
      <c r="E4014" s="57" t="s">
        <v>5529</v>
      </c>
      <c r="F4014" s="29">
        <f t="shared" si="199"/>
        <v>4.9666666666666665E-2</v>
      </c>
      <c r="G4014" s="23">
        <f t="shared" si="200"/>
        <v>0</v>
      </c>
      <c r="H4014" s="30"/>
      <c r="I4014" s="29"/>
      <c r="J4014" s="23">
        <f t="shared" si="201"/>
        <v>5.8599999999999999E-2</v>
      </c>
      <c r="K4014" s="30"/>
      <c r="L4014" s="29"/>
      <c r="M4014" s="98" t="s">
        <v>4944</v>
      </c>
      <c r="N4014" s="98" t="s">
        <v>4944</v>
      </c>
      <c r="O4014" s="98" t="s">
        <v>4944</v>
      </c>
      <c r="P4014" s="98" t="s">
        <v>4944</v>
      </c>
      <c r="Q4014" s="98" t="s">
        <v>4944</v>
      </c>
      <c r="R4014" s="98">
        <v>0.14399999999999999</v>
      </c>
      <c r="S4014" s="98" t="s">
        <v>4944</v>
      </c>
      <c r="T4014" s="98">
        <v>8.0000000000000002E-3</v>
      </c>
      <c r="U4014" s="98">
        <v>0.14099999999999999</v>
      </c>
    </row>
    <row r="4015" spans="1:21" x14ac:dyDescent="0.25">
      <c r="A4015" s="57" t="s">
        <v>4640</v>
      </c>
      <c r="B4015" s="57" t="s">
        <v>9655</v>
      </c>
      <c r="C4015" s="57" t="s">
        <v>4669</v>
      </c>
      <c r="D4015" s="91">
        <v>6</v>
      </c>
      <c r="E4015" s="57" t="s">
        <v>9656</v>
      </c>
      <c r="F4015" s="29">
        <f t="shared" si="199"/>
        <v>4.9333333333333333E-2</v>
      </c>
      <c r="G4015" s="23">
        <f t="shared" si="200"/>
        <v>0</v>
      </c>
      <c r="H4015" s="30"/>
      <c r="I4015" s="29"/>
      <c r="J4015" s="23">
        <f t="shared" si="201"/>
        <v>2.9599999999999998E-2</v>
      </c>
      <c r="K4015" s="30"/>
      <c r="L4015" s="29"/>
      <c r="M4015" s="98" t="s">
        <v>4944</v>
      </c>
      <c r="N4015" s="98" t="s">
        <v>4944</v>
      </c>
      <c r="O4015" s="98" t="s">
        <v>4944</v>
      </c>
      <c r="P4015" s="98" t="s">
        <v>4944</v>
      </c>
      <c r="Q4015" s="98" t="s">
        <v>4944</v>
      </c>
      <c r="R4015" s="98" t="s">
        <v>4944</v>
      </c>
      <c r="S4015" s="98" t="s">
        <v>4944</v>
      </c>
      <c r="T4015" s="98" t="s">
        <v>4944</v>
      </c>
      <c r="U4015" s="98">
        <v>0.14799999999999999</v>
      </c>
    </row>
    <row r="4016" spans="1:21" x14ac:dyDescent="0.25">
      <c r="A4016" s="57" t="s">
        <v>4640</v>
      </c>
      <c r="B4016" s="57" t="s">
        <v>3458</v>
      </c>
      <c r="C4016" s="57" t="s">
        <v>4652</v>
      </c>
      <c r="D4016" s="91">
        <v>2</v>
      </c>
      <c r="E4016" s="57" t="s">
        <v>5311</v>
      </c>
      <c r="F4016" s="29">
        <f t="shared" si="199"/>
        <v>4.7999999999999994E-2</v>
      </c>
      <c r="G4016" s="23">
        <f t="shared" si="200"/>
        <v>22.642749999999999</v>
      </c>
      <c r="H4016" s="30"/>
      <c r="I4016" s="29"/>
      <c r="J4016" s="23">
        <f t="shared" si="201"/>
        <v>2.8799999999999999E-2</v>
      </c>
      <c r="K4016" s="30"/>
      <c r="L4016" s="29"/>
      <c r="M4016" s="98">
        <v>28.029</v>
      </c>
      <c r="N4016" s="98" t="s">
        <v>4944</v>
      </c>
      <c r="O4016" s="98">
        <v>39.280999999999999</v>
      </c>
      <c r="P4016" s="98">
        <v>23.260999999999999</v>
      </c>
      <c r="Q4016" s="98" t="s">
        <v>4944</v>
      </c>
      <c r="R4016" s="98" t="s">
        <v>4944</v>
      </c>
      <c r="S4016" s="98" t="s">
        <v>4944</v>
      </c>
      <c r="T4016" s="98">
        <v>0.14399999999999999</v>
      </c>
      <c r="U4016" s="98" t="s">
        <v>4944</v>
      </c>
    </row>
    <row r="4017" spans="1:21" x14ac:dyDescent="0.25">
      <c r="A4017" s="57" t="s">
        <v>4640</v>
      </c>
      <c r="B4017" s="57" t="s">
        <v>9696</v>
      </c>
      <c r="C4017" s="57" t="s">
        <v>4700</v>
      </c>
      <c r="D4017" s="91">
        <v>11</v>
      </c>
      <c r="E4017" s="57" t="s">
        <v>9697</v>
      </c>
      <c r="F4017" s="29">
        <f t="shared" si="199"/>
        <v>4.7666666666666663E-2</v>
      </c>
      <c r="G4017" s="23">
        <f t="shared" si="200"/>
        <v>5.4999999999999997E-3</v>
      </c>
      <c r="H4017" s="30"/>
      <c r="I4017" s="29"/>
      <c r="J4017" s="23">
        <f t="shared" si="201"/>
        <v>2.8599999999999997E-2</v>
      </c>
      <c r="K4017" s="30"/>
      <c r="L4017" s="29"/>
      <c r="M4017" s="98" t="s">
        <v>4944</v>
      </c>
      <c r="N4017" s="98" t="s">
        <v>4944</v>
      </c>
      <c r="O4017" s="98">
        <v>2.1999999999999999E-2</v>
      </c>
      <c r="P4017" s="98" t="s">
        <v>4944</v>
      </c>
      <c r="Q4017" s="98" t="s">
        <v>4944</v>
      </c>
      <c r="R4017" s="98" t="s">
        <v>4944</v>
      </c>
      <c r="S4017" s="98" t="s">
        <v>4944</v>
      </c>
      <c r="T4017" s="98">
        <v>0.14299999999999999</v>
      </c>
      <c r="U4017" s="98" t="s">
        <v>4944</v>
      </c>
    </row>
    <row r="4018" spans="1:21" x14ac:dyDescent="0.25">
      <c r="A4018" s="57" t="s">
        <v>4640</v>
      </c>
      <c r="B4018" s="57" t="s">
        <v>3832</v>
      </c>
      <c r="C4018" s="57" t="s">
        <v>4698</v>
      </c>
      <c r="D4018" s="91">
        <v>11</v>
      </c>
      <c r="E4018" s="57" t="s">
        <v>7176</v>
      </c>
      <c r="F4018" s="29">
        <f t="shared" si="199"/>
        <v>4.6999999999999993E-2</v>
      </c>
      <c r="G4018" s="23">
        <f t="shared" si="200"/>
        <v>0.65925</v>
      </c>
      <c r="H4018" s="30"/>
      <c r="I4018" s="29"/>
      <c r="J4018" s="23">
        <f t="shared" si="201"/>
        <v>2.8199999999999996E-2</v>
      </c>
      <c r="K4018" s="30"/>
      <c r="L4018" s="29"/>
      <c r="M4018" s="98" t="s">
        <v>4944</v>
      </c>
      <c r="N4018" s="98" t="s">
        <v>4944</v>
      </c>
      <c r="O4018" s="98">
        <v>2.637</v>
      </c>
      <c r="P4018" s="98" t="s">
        <v>4944</v>
      </c>
      <c r="Q4018" s="98" t="s">
        <v>4944</v>
      </c>
      <c r="R4018" s="98" t="s">
        <v>4944</v>
      </c>
      <c r="S4018" s="98" t="s">
        <v>4944</v>
      </c>
      <c r="T4018" s="98">
        <v>0.14099999999999999</v>
      </c>
      <c r="U4018" s="98" t="s">
        <v>4944</v>
      </c>
    </row>
    <row r="4019" spans="1:21" x14ac:dyDescent="0.25">
      <c r="A4019" s="57" t="s">
        <v>4640</v>
      </c>
      <c r="B4019" s="57" t="s">
        <v>2840</v>
      </c>
      <c r="C4019" s="57" t="s">
        <v>4723</v>
      </c>
      <c r="D4019" s="91">
        <v>16</v>
      </c>
      <c r="E4019" s="57" t="s">
        <v>8638</v>
      </c>
      <c r="F4019" s="29">
        <f t="shared" si="199"/>
        <v>4.6999999999999993E-2</v>
      </c>
      <c r="G4019" s="23">
        <f t="shared" si="200"/>
        <v>0</v>
      </c>
      <c r="H4019" s="30"/>
      <c r="I4019" s="29"/>
      <c r="J4019" s="23">
        <f t="shared" si="201"/>
        <v>2.8199999999999996E-2</v>
      </c>
      <c r="K4019" s="30"/>
      <c r="L4019" s="29"/>
      <c r="M4019" s="98" t="s">
        <v>4944</v>
      </c>
      <c r="N4019" s="98" t="s">
        <v>4944</v>
      </c>
      <c r="O4019" s="98" t="s">
        <v>4944</v>
      </c>
      <c r="P4019" s="98" t="s">
        <v>4944</v>
      </c>
      <c r="Q4019" s="98" t="s">
        <v>4944</v>
      </c>
      <c r="R4019" s="98" t="s">
        <v>4944</v>
      </c>
      <c r="S4019" s="98" t="s">
        <v>4944</v>
      </c>
      <c r="T4019" s="98" t="s">
        <v>4944</v>
      </c>
      <c r="U4019" s="98">
        <v>0.14099999999999999</v>
      </c>
    </row>
    <row r="4020" spans="1:21" x14ac:dyDescent="0.25">
      <c r="A4020" s="57" t="s">
        <v>4640</v>
      </c>
      <c r="B4020" s="57" t="s">
        <v>9637</v>
      </c>
      <c r="C4020" s="57" t="s">
        <v>4669</v>
      </c>
      <c r="D4020" s="91">
        <v>6</v>
      </c>
      <c r="E4020" s="57" t="s">
        <v>9638</v>
      </c>
      <c r="F4020" s="29">
        <f t="shared" si="199"/>
        <v>4.4666666666666667E-2</v>
      </c>
      <c r="G4020" s="23">
        <f t="shared" si="200"/>
        <v>4.4999999999999997E-3</v>
      </c>
      <c r="H4020" s="30"/>
      <c r="I4020" s="29"/>
      <c r="J4020" s="23">
        <f t="shared" si="201"/>
        <v>0.52399999999999991</v>
      </c>
      <c r="K4020" s="30"/>
      <c r="L4020" s="29"/>
      <c r="M4020" s="98" t="s">
        <v>4944</v>
      </c>
      <c r="N4020" s="98" t="s">
        <v>4944</v>
      </c>
      <c r="O4020" s="98" t="s">
        <v>4944</v>
      </c>
      <c r="P4020" s="98">
        <v>1.7999999999999999E-2</v>
      </c>
      <c r="Q4020" s="98">
        <v>0.48199999999999998</v>
      </c>
      <c r="R4020" s="98">
        <v>2.004</v>
      </c>
      <c r="S4020" s="98" t="s">
        <v>4944</v>
      </c>
      <c r="T4020" s="98" t="s">
        <v>4944</v>
      </c>
      <c r="U4020" s="98">
        <v>0.13400000000000001</v>
      </c>
    </row>
    <row r="4021" spans="1:21" x14ac:dyDescent="0.25">
      <c r="A4021" s="57" t="s">
        <v>4640</v>
      </c>
      <c r="B4021" s="57" t="s">
        <v>4368</v>
      </c>
      <c r="C4021" s="57" t="s">
        <v>4643</v>
      </c>
      <c r="D4021" s="91">
        <v>1</v>
      </c>
      <c r="E4021" s="57" t="s">
        <v>5012</v>
      </c>
      <c r="F4021" s="29">
        <f t="shared" si="199"/>
        <v>4.3333333333333335E-2</v>
      </c>
      <c r="G4021" s="23">
        <f t="shared" si="200"/>
        <v>0</v>
      </c>
      <c r="H4021" s="30"/>
      <c r="I4021" s="29"/>
      <c r="J4021" s="23">
        <f t="shared" si="201"/>
        <v>2.6000000000000002E-2</v>
      </c>
      <c r="K4021" s="30"/>
      <c r="L4021" s="29"/>
      <c r="M4021" s="98" t="s">
        <v>4944</v>
      </c>
      <c r="N4021" s="98" t="s">
        <v>4944</v>
      </c>
      <c r="O4021" s="98" t="s">
        <v>4944</v>
      </c>
      <c r="P4021" s="98" t="s">
        <v>4944</v>
      </c>
      <c r="Q4021" s="98" t="s">
        <v>4944</v>
      </c>
      <c r="R4021" s="98" t="s">
        <v>4944</v>
      </c>
      <c r="S4021" s="98" t="s">
        <v>4944</v>
      </c>
      <c r="T4021" s="98" t="s">
        <v>4944</v>
      </c>
      <c r="U4021" s="98">
        <v>0.13</v>
      </c>
    </row>
    <row r="4022" spans="1:21" x14ac:dyDescent="0.25">
      <c r="A4022" s="57" t="s">
        <v>4640</v>
      </c>
      <c r="B4022" s="57" t="s">
        <v>9631</v>
      </c>
      <c r="C4022" s="57" t="s">
        <v>4669</v>
      </c>
      <c r="D4022" s="91">
        <v>6</v>
      </c>
      <c r="E4022" s="57" t="s">
        <v>9632</v>
      </c>
      <c r="F4022" s="29">
        <f t="shared" si="199"/>
        <v>4.2666666666666665E-2</v>
      </c>
      <c r="G4022" s="23">
        <f t="shared" si="200"/>
        <v>0</v>
      </c>
      <c r="H4022" s="30"/>
      <c r="I4022" s="29"/>
      <c r="J4022" s="23">
        <f t="shared" si="201"/>
        <v>2.5600000000000001E-2</v>
      </c>
      <c r="K4022" s="30"/>
      <c r="L4022" s="29"/>
      <c r="M4022" s="98" t="s">
        <v>4944</v>
      </c>
      <c r="N4022" s="98" t="s">
        <v>4944</v>
      </c>
      <c r="O4022" s="98" t="s">
        <v>4944</v>
      </c>
      <c r="P4022" s="98" t="s">
        <v>4944</v>
      </c>
      <c r="Q4022" s="98" t="s">
        <v>4944</v>
      </c>
      <c r="R4022" s="98" t="s">
        <v>4944</v>
      </c>
      <c r="S4022" s="98" t="s">
        <v>4944</v>
      </c>
      <c r="T4022" s="98">
        <v>0.128</v>
      </c>
      <c r="U4022" s="98" t="s">
        <v>4944</v>
      </c>
    </row>
    <row r="4023" spans="1:21" x14ac:dyDescent="0.25">
      <c r="A4023" s="57" t="s">
        <v>4640</v>
      </c>
      <c r="B4023" s="57" t="s">
        <v>3963</v>
      </c>
      <c r="C4023" s="57" t="s">
        <v>4694</v>
      </c>
      <c r="D4023" s="91">
        <v>11</v>
      </c>
      <c r="E4023" s="57" t="s">
        <v>6968</v>
      </c>
      <c r="F4023" s="29">
        <f t="shared" si="199"/>
        <v>4.2666666666666665E-2</v>
      </c>
      <c r="G4023" s="23">
        <f t="shared" si="200"/>
        <v>3.4750000000000003E-2</v>
      </c>
      <c r="H4023" s="30"/>
      <c r="I4023" s="29"/>
      <c r="J4023" s="23">
        <f t="shared" si="201"/>
        <v>0.1426</v>
      </c>
      <c r="K4023" s="30"/>
      <c r="L4023" s="29"/>
      <c r="M4023" s="98" t="s">
        <v>4944</v>
      </c>
      <c r="N4023" s="98" t="s">
        <v>4944</v>
      </c>
      <c r="O4023" s="98">
        <v>0.13900000000000001</v>
      </c>
      <c r="P4023" s="98" t="s">
        <v>4944</v>
      </c>
      <c r="Q4023" s="98" t="s">
        <v>4944</v>
      </c>
      <c r="R4023" s="98">
        <v>0.58499999999999996</v>
      </c>
      <c r="S4023" s="98" t="s">
        <v>4944</v>
      </c>
      <c r="T4023" s="98" t="s">
        <v>4944</v>
      </c>
      <c r="U4023" s="98">
        <v>0.128</v>
      </c>
    </row>
    <row r="4024" spans="1:21" x14ac:dyDescent="0.25">
      <c r="A4024" s="57" t="s">
        <v>4640</v>
      </c>
      <c r="B4024" s="57" t="s">
        <v>1910</v>
      </c>
      <c r="C4024" s="57" t="s">
        <v>4641</v>
      </c>
      <c r="D4024" s="91">
        <v>1</v>
      </c>
      <c r="E4024" s="57" t="s">
        <v>4980</v>
      </c>
      <c r="F4024" s="29">
        <f t="shared" si="199"/>
        <v>4.2333333333333334E-2</v>
      </c>
      <c r="G4024" s="23">
        <f t="shared" si="200"/>
        <v>0</v>
      </c>
      <c r="H4024" s="30"/>
      <c r="I4024" s="29"/>
      <c r="J4024" s="23">
        <f t="shared" si="201"/>
        <v>0.23020000000000002</v>
      </c>
      <c r="K4024" s="30"/>
      <c r="L4024" s="29"/>
      <c r="M4024" s="98" t="s">
        <v>4944</v>
      </c>
      <c r="N4024" s="98" t="s">
        <v>4944</v>
      </c>
      <c r="O4024" s="98" t="s">
        <v>4944</v>
      </c>
      <c r="P4024" s="98" t="s">
        <v>4944</v>
      </c>
      <c r="Q4024" s="98">
        <v>1.024</v>
      </c>
      <c r="R4024" s="98" t="s">
        <v>4944</v>
      </c>
      <c r="S4024" s="98" t="s">
        <v>4944</v>
      </c>
      <c r="T4024" s="98">
        <v>0.127</v>
      </c>
      <c r="U4024" s="98" t="s">
        <v>4944</v>
      </c>
    </row>
    <row r="4025" spans="1:21" x14ac:dyDescent="0.25">
      <c r="A4025" s="57" t="s">
        <v>4640</v>
      </c>
      <c r="B4025" s="57" t="s">
        <v>3956</v>
      </c>
      <c r="C4025" s="57" t="s">
        <v>4669</v>
      </c>
      <c r="D4025" s="91">
        <v>6</v>
      </c>
      <c r="E4025" s="57" t="s">
        <v>5989</v>
      </c>
      <c r="F4025" s="29">
        <f t="shared" si="199"/>
        <v>4.2333333333333334E-2</v>
      </c>
      <c r="G4025" s="23">
        <f t="shared" si="200"/>
        <v>0</v>
      </c>
      <c r="H4025" s="30"/>
      <c r="I4025" s="29"/>
      <c r="J4025" s="23">
        <f t="shared" si="201"/>
        <v>0.35980000000000001</v>
      </c>
      <c r="K4025" s="30"/>
      <c r="L4025" s="29"/>
      <c r="M4025" s="98" t="s">
        <v>4944</v>
      </c>
      <c r="N4025" s="98" t="s">
        <v>4944</v>
      </c>
      <c r="O4025" s="98" t="s">
        <v>4944</v>
      </c>
      <c r="P4025" s="98" t="s">
        <v>4944</v>
      </c>
      <c r="Q4025" s="98">
        <v>0.14299999999999999</v>
      </c>
      <c r="R4025" s="98">
        <v>1.5289999999999999</v>
      </c>
      <c r="S4025" s="98" t="s">
        <v>4944</v>
      </c>
      <c r="T4025" s="98" t="s">
        <v>4944</v>
      </c>
      <c r="U4025" s="98">
        <v>0.127</v>
      </c>
    </row>
    <row r="4026" spans="1:21" x14ac:dyDescent="0.25">
      <c r="A4026" s="57" t="s">
        <v>4640</v>
      </c>
      <c r="B4026" s="57" t="s">
        <v>3975</v>
      </c>
      <c r="C4026" s="57" t="s">
        <v>4668</v>
      </c>
      <c r="D4026" s="91">
        <v>6</v>
      </c>
      <c r="E4026" s="57" t="s">
        <v>5805</v>
      </c>
      <c r="F4026" s="29">
        <f t="shared" si="199"/>
        <v>4.2000000000000003E-2</v>
      </c>
      <c r="G4026" s="23">
        <f t="shared" si="200"/>
        <v>0</v>
      </c>
      <c r="H4026" s="30"/>
      <c r="I4026" s="29"/>
      <c r="J4026" s="23">
        <f t="shared" si="201"/>
        <v>2.52E-2</v>
      </c>
      <c r="K4026" s="30"/>
      <c r="L4026" s="29"/>
      <c r="M4026" s="98" t="s">
        <v>4944</v>
      </c>
      <c r="N4026" s="98" t="s">
        <v>4944</v>
      </c>
      <c r="O4026" s="98" t="s">
        <v>4944</v>
      </c>
      <c r="P4026" s="98" t="s">
        <v>4944</v>
      </c>
      <c r="Q4026" s="98" t="s">
        <v>4944</v>
      </c>
      <c r="R4026" s="98" t="s">
        <v>4944</v>
      </c>
      <c r="S4026" s="98">
        <v>0.1</v>
      </c>
      <c r="T4026" s="98" t="s">
        <v>4944</v>
      </c>
      <c r="U4026" s="98">
        <v>2.5999999999999999E-2</v>
      </c>
    </row>
    <row r="4027" spans="1:21" x14ac:dyDescent="0.25">
      <c r="A4027" s="57" t="s">
        <v>4640</v>
      </c>
      <c r="B4027" s="57" t="s">
        <v>1493</v>
      </c>
      <c r="C4027" s="57" t="s">
        <v>4714</v>
      </c>
      <c r="D4027" s="91">
        <v>15</v>
      </c>
      <c r="E4027" s="57" t="s">
        <v>8046</v>
      </c>
      <c r="F4027" s="29">
        <f t="shared" si="199"/>
        <v>4.2000000000000003E-2</v>
      </c>
      <c r="G4027" s="23">
        <f t="shared" si="200"/>
        <v>0.56999999999999995</v>
      </c>
      <c r="H4027" s="30"/>
      <c r="I4027" s="29"/>
      <c r="J4027" s="23">
        <f t="shared" si="201"/>
        <v>1.1216000000000002</v>
      </c>
      <c r="K4027" s="30"/>
      <c r="L4027" s="29"/>
      <c r="M4027" s="98" t="s">
        <v>4944</v>
      </c>
      <c r="N4027" s="98">
        <v>2.2799999999999998</v>
      </c>
      <c r="O4027" s="98" t="s">
        <v>4944</v>
      </c>
      <c r="P4027" s="98" t="s">
        <v>4944</v>
      </c>
      <c r="Q4027" s="98">
        <v>5.4820000000000002</v>
      </c>
      <c r="R4027" s="98" t="s">
        <v>4944</v>
      </c>
      <c r="S4027" s="98" t="s">
        <v>4944</v>
      </c>
      <c r="T4027" s="98">
        <v>0.126</v>
      </c>
      <c r="U4027" s="98" t="s">
        <v>4944</v>
      </c>
    </row>
    <row r="4028" spans="1:21" x14ac:dyDescent="0.25">
      <c r="A4028" s="57" t="s">
        <v>4640</v>
      </c>
      <c r="B4028" s="57" t="s">
        <v>1701</v>
      </c>
      <c r="C4028" s="57" t="s">
        <v>4684</v>
      </c>
      <c r="D4028" s="91">
        <v>9</v>
      </c>
      <c r="E4028" s="57" t="s">
        <v>6612</v>
      </c>
      <c r="F4028" s="29">
        <f t="shared" si="199"/>
        <v>4.1666666666666664E-2</v>
      </c>
      <c r="G4028" s="23">
        <f t="shared" si="200"/>
        <v>0</v>
      </c>
      <c r="H4028" s="30"/>
      <c r="I4028" s="29"/>
      <c r="J4028" s="23">
        <f t="shared" si="201"/>
        <v>2.5000000000000001E-2</v>
      </c>
      <c r="K4028" s="30"/>
      <c r="L4028" s="29"/>
      <c r="M4028" s="98" t="s">
        <v>4944</v>
      </c>
      <c r="N4028" s="98" t="s">
        <v>4944</v>
      </c>
      <c r="O4028" s="98" t="s">
        <v>4944</v>
      </c>
      <c r="P4028" s="98" t="s">
        <v>4944</v>
      </c>
      <c r="Q4028" s="98" t="s">
        <v>4944</v>
      </c>
      <c r="R4028" s="98" t="s">
        <v>4944</v>
      </c>
      <c r="S4028" s="98">
        <v>0.125</v>
      </c>
      <c r="T4028" s="98" t="s">
        <v>4944</v>
      </c>
      <c r="U4028" s="98" t="s">
        <v>4944</v>
      </c>
    </row>
    <row r="4029" spans="1:21" x14ac:dyDescent="0.25">
      <c r="A4029" s="57" t="s">
        <v>4640</v>
      </c>
      <c r="B4029" s="57" t="s">
        <v>4279</v>
      </c>
      <c r="C4029" s="57" t="s">
        <v>4669</v>
      </c>
      <c r="D4029" s="91">
        <v>6</v>
      </c>
      <c r="E4029" s="57" t="s">
        <v>5866</v>
      </c>
      <c r="F4029" s="29">
        <f t="shared" si="199"/>
        <v>4.1333333333333333E-2</v>
      </c>
      <c r="G4029" s="23">
        <f t="shared" si="200"/>
        <v>0</v>
      </c>
      <c r="H4029" s="30"/>
      <c r="I4029" s="29"/>
      <c r="J4029" s="23">
        <f t="shared" si="201"/>
        <v>2.4799999999999999E-2</v>
      </c>
      <c r="K4029" s="30"/>
      <c r="L4029" s="29"/>
      <c r="M4029" s="98" t="s">
        <v>4944</v>
      </c>
      <c r="N4029" s="98" t="s">
        <v>4944</v>
      </c>
      <c r="O4029" s="98" t="s">
        <v>4944</v>
      </c>
      <c r="P4029" s="98" t="s">
        <v>4944</v>
      </c>
      <c r="Q4029" s="98" t="s">
        <v>4944</v>
      </c>
      <c r="R4029" s="98" t="s">
        <v>4944</v>
      </c>
      <c r="S4029" s="98" t="s">
        <v>4944</v>
      </c>
      <c r="T4029" s="98" t="s">
        <v>4944</v>
      </c>
      <c r="U4029" s="98">
        <v>0.124</v>
      </c>
    </row>
    <row r="4030" spans="1:21" x14ac:dyDescent="0.25">
      <c r="A4030" s="57" t="s">
        <v>4640</v>
      </c>
      <c r="B4030" s="57" t="s">
        <v>3763</v>
      </c>
      <c r="C4030" s="57" t="s">
        <v>4669</v>
      </c>
      <c r="D4030" s="91">
        <v>6</v>
      </c>
      <c r="E4030" s="57" t="s">
        <v>5914</v>
      </c>
      <c r="F4030" s="29">
        <f t="shared" si="199"/>
        <v>4.0666666666666663E-2</v>
      </c>
      <c r="G4030" s="23">
        <f t="shared" si="200"/>
        <v>8.9499999999999996E-2</v>
      </c>
      <c r="H4030" s="30"/>
      <c r="I4030" s="29"/>
      <c r="J4030" s="23">
        <f t="shared" si="201"/>
        <v>2.4399999999999998E-2</v>
      </c>
      <c r="K4030" s="30"/>
      <c r="L4030" s="29"/>
      <c r="M4030" s="98" t="s">
        <v>4944</v>
      </c>
      <c r="N4030" s="98" t="s">
        <v>4944</v>
      </c>
      <c r="O4030" s="98" t="s">
        <v>4944</v>
      </c>
      <c r="P4030" s="98">
        <v>0.35799999999999998</v>
      </c>
      <c r="Q4030" s="98" t="s">
        <v>4944</v>
      </c>
      <c r="R4030" s="98" t="s">
        <v>4944</v>
      </c>
      <c r="S4030" s="98">
        <v>0.112</v>
      </c>
      <c r="T4030" s="98" t="s">
        <v>4944</v>
      </c>
      <c r="U4030" s="98">
        <v>0.01</v>
      </c>
    </row>
    <row r="4031" spans="1:21" x14ac:dyDescent="0.25">
      <c r="A4031" s="57" t="s">
        <v>4640</v>
      </c>
      <c r="B4031" s="57" t="s">
        <v>484</v>
      </c>
      <c r="C4031" s="57" t="s">
        <v>4723</v>
      </c>
      <c r="D4031" s="91">
        <v>16</v>
      </c>
      <c r="E4031" s="57" t="s">
        <v>8610</v>
      </c>
      <c r="F4031" s="29">
        <f t="shared" si="199"/>
        <v>0.04</v>
      </c>
      <c r="G4031" s="23">
        <f t="shared" si="200"/>
        <v>0.6087499999999999</v>
      </c>
      <c r="H4031" s="30"/>
      <c r="I4031" s="29"/>
      <c r="J4031" s="23">
        <f t="shared" si="201"/>
        <v>0.42400000000000004</v>
      </c>
      <c r="K4031" s="30"/>
      <c r="L4031" s="29"/>
      <c r="M4031" s="98" t="s">
        <v>4944</v>
      </c>
      <c r="N4031" s="98">
        <v>0.13500000000000001</v>
      </c>
      <c r="O4031" s="98" t="s">
        <v>4944</v>
      </c>
      <c r="P4031" s="98">
        <v>2.2999999999999998</v>
      </c>
      <c r="Q4031" s="98">
        <v>2</v>
      </c>
      <c r="R4031" s="98" t="s">
        <v>4944</v>
      </c>
      <c r="S4031" s="98" t="s">
        <v>4944</v>
      </c>
      <c r="T4031" s="98" t="s">
        <v>4944</v>
      </c>
      <c r="U4031" s="98">
        <v>0.12</v>
      </c>
    </row>
    <row r="4032" spans="1:21" x14ac:dyDescent="0.25">
      <c r="A4032" s="57" t="s">
        <v>4640</v>
      </c>
      <c r="B4032" s="57" t="s">
        <v>9629</v>
      </c>
      <c r="C4032" s="57" t="s">
        <v>4669</v>
      </c>
      <c r="D4032" s="91">
        <v>6</v>
      </c>
      <c r="E4032" s="57" t="s">
        <v>9630</v>
      </c>
      <c r="F4032" s="29">
        <f t="shared" si="199"/>
        <v>3.9333333333333331E-2</v>
      </c>
      <c r="G4032" s="23">
        <f t="shared" si="200"/>
        <v>0</v>
      </c>
      <c r="H4032" s="30"/>
      <c r="I4032" s="29"/>
      <c r="J4032" s="23">
        <f t="shared" si="201"/>
        <v>2.3599999999999999E-2</v>
      </c>
      <c r="K4032" s="30"/>
      <c r="L4032" s="29"/>
      <c r="M4032" s="98" t="s">
        <v>4944</v>
      </c>
      <c r="N4032" s="98" t="s">
        <v>4944</v>
      </c>
      <c r="O4032" s="98" t="s">
        <v>4944</v>
      </c>
      <c r="P4032" s="98" t="s">
        <v>4944</v>
      </c>
      <c r="Q4032" s="98" t="s">
        <v>4944</v>
      </c>
      <c r="R4032" s="98" t="s">
        <v>4944</v>
      </c>
      <c r="S4032" s="98" t="s">
        <v>4944</v>
      </c>
      <c r="T4032" s="98" t="s">
        <v>4944</v>
      </c>
      <c r="U4032" s="98">
        <v>0.11799999999999999</v>
      </c>
    </row>
    <row r="4033" spans="1:21" x14ac:dyDescent="0.25">
      <c r="A4033" s="57" t="s">
        <v>4640</v>
      </c>
      <c r="B4033" s="57" t="s">
        <v>3117</v>
      </c>
      <c r="C4033" s="57" t="s">
        <v>4672</v>
      </c>
      <c r="D4033" s="91">
        <v>6</v>
      </c>
      <c r="E4033" s="57" t="s">
        <v>6120</v>
      </c>
      <c r="F4033" s="29">
        <f t="shared" si="199"/>
        <v>3.9333333333333331E-2</v>
      </c>
      <c r="G4033" s="23">
        <f t="shared" si="200"/>
        <v>4.3692500000000001</v>
      </c>
      <c r="H4033" s="30"/>
      <c r="I4033" s="29"/>
      <c r="J4033" s="23">
        <f t="shared" si="201"/>
        <v>2.3599999999999999E-2</v>
      </c>
      <c r="K4033" s="30"/>
      <c r="L4033" s="29"/>
      <c r="M4033" s="98" t="s">
        <v>4944</v>
      </c>
      <c r="N4033" s="98">
        <v>0.5</v>
      </c>
      <c r="O4033" s="98">
        <v>16.917000000000002</v>
      </c>
      <c r="P4033" s="98">
        <v>0.06</v>
      </c>
      <c r="Q4033" s="98" t="s">
        <v>4944</v>
      </c>
      <c r="R4033" s="98" t="s">
        <v>4944</v>
      </c>
      <c r="S4033" s="98">
        <v>0.11799999999999999</v>
      </c>
      <c r="T4033" s="98" t="s">
        <v>4944</v>
      </c>
      <c r="U4033" s="98" t="s">
        <v>4944</v>
      </c>
    </row>
    <row r="4034" spans="1:21" x14ac:dyDescent="0.25">
      <c r="A4034" s="57" t="s">
        <v>4640</v>
      </c>
      <c r="B4034" s="57" t="s">
        <v>3597</v>
      </c>
      <c r="C4034" s="57" t="s">
        <v>4655</v>
      </c>
      <c r="D4034" s="91">
        <v>3</v>
      </c>
      <c r="E4034" s="57" t="s">
        <v>5343</v>
      </c>
      <c r="F4034" s="29">
        <f t="shared" si="199"/>
        <v>3.9E-2</v>
      </c>
      <c r="G4034" s="23">
        <f t="shared" si="200"/>
        <v>0</v>
      </c>
      <c r="H4034" s="30"/>
      <c r="I4034" s="29"/>
      <c r="J4034" s="23">
        <f t="shared" si="201"/>
        <v>2.3400000000000001E-2</v>
      </c>
      <c r="K4034" s="30"/>
      <c r="L4034" s="29"/>
      <c r="M4034" s="98" t="s">
        <v>4944</v>
      </c>
      <c r="N4034" s="98" t="s">
        <v>4944</v>
      </c>
      <c r="O4034" s="98" t="s">
        <v>4944</v>
      </c>
      <c r="P4034" s="98" t="s">
        <v>4944</v>
      </c>
      <c r="Q4034" s="98" t="s">
        <v>4944</v>
      </c>
      <c r="R4034" s="98" t="s">
        <v>4944</v>
      </c>
      <c r="S4034" s="98" t="s">
        <v>4944</v>
      </c>
      <c r="T4034" s="98">
        <v>0.11700000000000001</v>
      </c>
      <c r="U4034" s="98" t="s">
        <v>4944</v>
      </c>
    </row>
    <row r="4035" spans="1:21" x14ac:dyDescent="0.25">
      <c r="A4035" s="57" t="s">
        <v>4640</v>
      </c>
      <c r="B4035" s="57" t="s">
        <v>3352</v>
      </c>
      <c r="C4035" s="57" t="s">
        <v>4720</v>
      </c>
      <c r="D4035" s="91">
        <v>15</v>
      </c>
      <c r="E4035" s="57" t="s">
        <v>8173</v>
      </c>
      <c r="F4035" s="29">
        <f t="shared" si="199"/>
        <v>3.7999999999999999E-2</v>
      </c>
      <c r="G4035" s="23">
        <f t="shared" si="200"/>
        <v>0.49825000000000003</v>
      </c>
      <c r="H4035" s="30"/>
      <c r="I4035" s="29"/>
      <c r="J4035" s="23">
        <f t="shared" si="201"/>
        <v>7.8600000000000003E-2</v>
      </c>
      <c r="K4035" s="30"/>
      <c r="L4035" s="29"/>
      <c r="M4035" s="98" t="s">
        <v>4944</v>
      </c>
      <c r="N4035" s="98" t="s">
        <v>4944</v>
      </c>
      <c r="O4035" s="98" t="s">
        <v>4944</v>
      </c>
      <c r="P4035" s="98">
        <v>1.9930000000000001</v>
      </c>
      <c r="Q4035" s="98" t="s">
        <v>4944</v>
      </c>
      <c r="R4035" s="98">
        <v>0.27900000000000003</v>
      </c>
      <c r="S4035" s="98">
        <v>2.5000000000000001E-2</v>
      </c>
      <c r="T4035" s="98" t="s">
        <v>4944</v>
      </c>
      <c r="U4035" s="98">
        <v>8.8999999999999996E-2</v>
      </c>
    </row>
    <row r="4036" spans="1:21" x14ac:dyDescent="0.25">
      <c r="A4036" s="57" t="s">
        <v>4640</v>
      </c>
      <c r="B4036" s="57" t="s">
        <v>169</v>
      </c>
      <c r="C4036" s="57" t="s">
        <v>4672</v>
      </c>
      <c r="D4036" s="91">
        <v>6</v>
      </c>
      <c r="E4036" s="57" t="s">
        <v>6119</v>
      </c>
      <c r="F4036" s="29">
        <f t="shared" si="199"/>
        <v>3.7333333333333336E-2</v>
      </c>
      <c r="G4036" s="23">
        <f t="shared" si="200"/>
        <v>0.42499999999999999</v>
      </c>
      <c r="H4036" s="30"/>
      <c r="I4036" s="29"/>
      <c r="J4036" s="23">
        <f t="shared" si="201"/>
        <v>2.24E-2</v>
      </c>
      <c r="K4036" s="30"/>
      <c r="L4036" s="29"/>
      <c r="M4036" s="98">
        <v>1.7</v>
      </c>
      <c r="N4036" s="98" t="s">
        <v>4944</v>
      </c>
      <c r="O4036" s="98" t="s">
        <v>4944</v>
      </c>
      <c r="P4036" s="98" t="s">
        <v>4944</v>
      </c>
      <c r="Q4036" s="98" t="s">
        <v>4944</v>
      </c>
      <c r="R4036" s="98" t="s">
        <v>4944</v>
      </c>
      <c r="S4036" s="98" t="s">
        <v>4944</v>
      </c>
      <c r="T4036" s="98">
        <v>0.112</v>
      </c>
      <c r="U4036" s="98" t="s">
        <v>4944</v>
      </c>
    </row>
    <row r="4037" spans="1:21" x14ac:dyDescent="0.25">
      <c r="A4037" s="57" t="s">
        <v>4640</v>
      </c>
      <c r="B4037" s="57" t="s">
        <v>842</v>
      </c>
      <c r="C4037" s="57" t="s">
        <v>4681</v>
      </c>
      <c r="D4037" s="91">
        <v>8</v>
      </c>
      <c r="E4037" s="57" t="s">
        <v>6549</v>
      </c>
      <c r="F4037" s="29">
        <f t="shared" si="199"/>
        <v>3.6666666666666667E-2</v>
      </c>
      <c r="G4037" s="23">
        <f t="shared" si="200"/>
        <v>0</v>
      </c>
      <c r="H4037" s="30"/>
      <c r="I4037" s="29"/>
      <c r="J4037" s="23">
        <f t="shared" si="201"/>
        <v>2.1999999999999999E-2</v>
      </c>
      <c r="K4037" s="30"/>
      <c r="L4037" s="29"/>
      <c r="M4037" s="98" t="s">
        <v>4944</v>
      </c>
      <c r="N4037" s="98" t="s">
        <v>4944</v>
      </c>
      <c r="O4037" s="98" t="s">
        <v>4944</v>
      </c>
      <c r="P4037" s="98" t="s">
        <v>4944</v>
      </c>
      <c r="Q4037" s="98" t="s">
        <v>4944</v>
      </c>
      <c r="R4037" s="98" t="s">
        <v>4944</v>
      </c>
      <c r="S4037" s="98" t="s">
        <v>4944</v>
      </c>
      <c r="T4037" s="98" t="s">
        <v>4944</v>
      </c>
      <c r="U4037" s="98">
        <v>0.11</v>
      </c>
    </row>
    <row r="4038" spans="1:21" x14ac:dyDescent="0.25">
      <c r="A4038" s="57" t="s">
        <v>4640</v>
      </c>
      <c r="B4038" s="57" t="s">
        <v>1778</v>
      </c>
      <c r="C4038" s="57" t="s">
        <v>4728</v>
      </c>
      <c r="D4038" s="91">
        <v>17</v>
      </c>
      <c r="E4038" s="57" t="s">
        <v>9189</v>
      </c>
      <c r="F4038" s="29">
        <f t="shared" si="199"/>
        <v>3.6333333333333336E-2</v>
      </c>
      <c r="G4038" s="23">
        <f t="shared" si="200"/>
        <v>0</v>
      </c>
      <c r="H4038" s="30"/>
      <c r="I4038" s="29"/>
      <c r="J4038" s="23">
        <f t="shared" si="201"/>
        <v>2.18E-2</v>
      </c>
      <c r="K4038" s="30"/>
      <c r="L4038" s="29"/>
      <c r="M4038" s="98" t="s">
        <v>4944</v>
      </c>
      <c r="N4038" s="98" t="s">
        <v>4944</v>
      </c>
      <c r="O4038" s="98" t="s">
        <v>4944</v>
      </c>
      <c r="P4038" s="98" t="s">
        <v>4944</v>
      </c>
      <c r="Q4038" s="98" t="s">
        <v>4944</v>
      </c>
      <c r="R4038" s="98" t="s">
        <v>4944</v>
      </c>
      <c r="S4038" s="98" t="s">
        <v>4944</v>
      </c>
      <c r="T4038" s="98" t="s">
        <v>4944</v>
      </c>
      <c r="U4038" s="98">
        <v>0.109</v>
      </c>
    </row>
    <row r="4039" spans="1:21" x14ac:dyDescent="0.25">
      <c r="A4039" s="57" t="s">
        <v>4640</v>
      </c>
      <c r="B4039" s="57" t="s">
        <v>3786</v>
      </c>
      <c r="C4039" s="57" t="s">
        <v>4669</v>
      </c>
      <c r="D4039" s="91">
        <v>6</v>
      </c>
      <c r="E4039" s="57" t="s">
        <v>5895</v>
      </c>
      <c r="F4039" s="29">
        <f t="shared" si="199"/>
        <v>3.5333333333333335E-2</v>
      </c>
      <c r="G4039" s="23">
        <f t="shared" si="200"/>
        <v>5.9249999999999997E-2</v>
      </c>
      <c r="H4039" s="30"/>
      <c r="I4039" s="29"/>
      <c r="J4039" s="23">
        <f t="shared" si="201"/>
        <v>3.7600000000000001E-2</v>
      </c>
      <c r="K4039" s="30"/>
      <c r="L4039" s="29"/>
      <c r="M4039" s="98" t="s">
        <v>4944</v>
      </c>
      <c r="N4039" s="98" t="s">
        <v>4944</v>
      </c>
      <c r="O4039" s="98">
        <v>0.23699999999999999</v>
      </c>
      <c r="P4039" s="98" t="s">
        <v>4944</v>
      </c>
      <c r="Q4039" s="98">
        <v>5.2999999999999999E-2</v>
      </c>
      <c r="R4039" s="98">
        <v>2.9000000000000001E-2</v>
      </c>
      <c r="S4039" s="98" t="s">
        <v>4944</v>
      </c>
      <c r="T4039" s="98">
        <v>0.08</v>
      </c>
      <c r="U4039" s="98">
        <v>2.5999999999999999E-2</v>
      </c>
    </row>
    <row r="4040" spans="1:21" x14ac:dyDescent="0.25">
      <c r="A4040" s="57" t="s">
        <v>4640</v>
      </c>
      <c r="B4040" s="57" t="s">
        <v>4094</v>
      </c>
      <c r="C4040" s="57" t="s">
        <v>4669</v>
      </c>
      <c r="D4040" s="91">
        <v>6</v>
      </c>
      <c r="E4040" s="57" t="s">
        <v>6034</v>
      </c>
      <c r="F4040" s="29">
        <f t="shared" si="199"/>
        <v>3.4999999999999996E-2</v>
      </c>
      <c r="G4040" s="23">
        <f t="shared" si="200"/>
        <v>0</v>
      </c>
      <c r="H4040" s="30"/>
      <c r="I4040" s="29"/>
      <c r="J4040" s="23">
        <f t="shared" si="201"/>
        <v>2.0999999999999998E-2</v>
      </c>
      <c r="K4040" s="30"/>
      <c r="L4040" s="29"/>
      <c r="M4040" s="98" t="s">
        <v>4944</v>
      </c>
      <c r="N4040" s="98" t="s">
        <v>4944</v>
      </c>
      <c r="O4040" s="98" t="s">
        <v>4944</v>
      </c>
      <c r="P4040" s="98" t="s">
        <v>4944</v>
      </c>
      <c r="Q4040" s="98" t="s">
        <v>4944</v>
      </c>
      <c r="R4040" s="98" t="s">
        <v>4944</v>
      </c>
      <c r="S4040" s="98">
        <v>0.105</v>
      </c>
      <c r="T4040" s="98" t="s">
        <v>4944</v>
      </c>
      <c r="U4040" s="98" t="s">
        <v>4944</v>
      </c>
    </row>
    <row r="4041" spans="1:21" x14ac:dyDescent="0.25">
      <c r="A4041" s="57" t="s">
        <v>4640</v>
      </c>
      <c r="B4041" s="57" t="s">
        <v>1683</v>
      </c>
      <c r="C4041" s="57" t="s">
        <v>4672</v>
      </c>
      <c r="D4041" s="91">
        <v>6</v>
      </c>
      <c r="E4041" s="57" t="s">
        <v>6145</v>
      </c>
      <c r="F4041" s="29">
        <f t="shared" si="199"/>
        <v>3.4999999999999996E-2</v>
      </c>
      <c r="G4041" s="23">
        <f t="shared" si="200"/>
        <v>13.98875</v>
      </c>
      <c r="H4041" s="30"/>
      <c r="I4041" s="29"/>
      <c r="J4041" s="23">
        <f t="shared" si="201"/>
        <v>5.2302</v>
      </c>
      <c r="K4041" s="30"/>
      <c r="L4041" s="29"/>
      <c r="M4041" s="98">
        <v>0.98799999999999999</v>
      </c>
      <c r="N4041" s="98">
        <v>5.125</v>
      </c>
      <c r="O4041" s="98">
        <v>1.5069999999999999</v>
      </c>
      <c r="P4041" s="98">
        <v>48.335000000000001</v>
      </c>
      <c r="Q4041" s="98">
        <v>11.183</v>
      </c>
      <c r="R4041" s="98">
        <v>14.863</v>
      </c>
      <c r="S4041" s="98" t="s">
        <v>4944</v>
      </c>
      <c r="T4041" s="98" t="s">
        <v>4944</v>
      </c>
      <c r="U4041" s="98">
        <v>0.105</v>
      </c>
    </row>
    <row r="4042" spans="1:21" x14ac:dyDescent="0.25">
      <c r="A4042" s="57" t="s">
        <v>4640</v>
      </c>
      <c r="B4042" s="57" t="s">
        <v>3843</v>
      </c>
      <c r="C4042" s="57" t="s">
        <v>4730</v>
      </c>
      <c r="D4042" s="91">
        <v>18</v>
      </c>
      <c r="E4042" s="57" t="s">
        <v>9383</v>
      </c>
      <c r="F4042" s="29">
        <f t="shared" si="199"/>
        <v>3.4666666666666665E-2</v>
      </c>
      <c r="G4042" s="23">
        <f t="shared" si="200"/>
        <v>0</v>
      </c>
      <c r="H4042" s="30"/>
      <c r="I4042" s="29"/>
      <c r="J4042" s="23">
        <f t="shared" si="201"/>
        <v>2.0799999999999999E-2</v>
      </c>
      <c r="K4042" s="30"/>
      <c r="L4042" s="29"/>
      <c r="M4042" s="98" t="s">
        <v>4944</v>
      </c>
      <c r="N4042" s="98" t="s">
        <v>4944</v>
      </c>
      <c r="O4042" s="98" t="s">
        <v>4944</v>
      </c>
      <c r="P4042" s="98" t="s">
        <v>4944</v>
      </c>
      <c r="Q4042" s="98" t="s">
        <v>4944</v>
      </c>
      <c r="R4042" s="98" t="s">
        <v>4944</v>
      </c>
      <c r="S4042" s="98" t="s">
        <v>4944</v>
      </c>
      <c r="T4042" s="98">
        <v>0.104</v>
      </c>
      <c r="U4042" s="98" t="s">
        <v>4944</v>
      </c>
    </row>
    <row r="4043" spans="1:21" x14ac:dyDescent="0.25">
      <c r="A4043" s="57" t="s">
        <v>4640</v>
      </c>
      <c r="B4043" s="57" t="s">
        <v>2175</v>
      </c>
      <c r="C4043" s="57" t="s">
        <v>4734</v>
      </c>
      <c r="D4043" s="91">
        <v>20</v>
      </c>
      <c r="E4043" s="57" t="s">
        <v>9488</v>
      </c>
      <c r="F4043" s="29">
        <f t="shared" si="199"/>
        <v>3.3999999999999996E-2</v>
      </c>
      <c r="G4043" s="23">
        <f t="shared" si="200"/>
        <v>0</v>
      </c>
      <c r="H4043" s="30"/>
      <c r="I4043" s="29"/>
      <c r="J4043" s="23">
        <f t="shared" si="201"/>
        <v>2.0399999999999998E-2</v>
      </c>
      <c r="K4043" s="30"/>
      <c r="L4043" s="29"/>
      <c r="M4043" s="98" t="s">
        <v>4944</v>
      </c>
      <c r="N4043" s="98" t="s">
        <v>4944</v>
      </c>
      <c r="O4043" s="98" t="s">
        <v>4944</v>
      </c>
      <c r="P4043" s="98" t="s">
        <v>4944</v>
      </c>
      <c r="Q4043" s="98" t="s">
        <v>4944</v>
      </c>
      <c r="R4043" s="98" t="s">
        <v>4944</v>
      </c>
      <c r="S4043" s="98" t="s">
        <v>4944</v>
      </c>
      <c r="T4043" s="98">
        <v>0.10199999999999999</v>
      </c>
      <c r="U4043" s="98" t="s">
        <v>4944</v>
      </c>
    </row>
    <row r="4044" spans="1:21" x14ac:dyDescent="0.25">
      <c r="A4044" s="57" t="s">
        <v>4640</v>
      </c>
      <c r="B4044" s="57" t="s">
        <v>2045</v>
      </c>
      <c r="C4044" s="57" t="s">
        <v>4668</v>
      </c>
      <c r="D4044" s="91">
        <v>6</v>
      </c>
      <c r="E4044" s="57" t="s">
        <v>5750</v>
      </c>
      <c r="F4044" s="29">
        <f t="shared" si="199"/>
        <v>3.266666666666667E-2</v>
      </c>
      <c r="G4044" s="23">
        <f t="shared" si="200"/>
        <v>0</v>
      </c>
      <c r="H4044" s="30"/>
      <c r="I4044" s="29"/>
      <c r="J4044" s="23">
        <f t="shared" si="201"/>
        <v>1.9599999999999999E-2</v>
      </c>
      <c r="K4044" s="30"/>
      <c r="L4044" s="29"/>
      <c r="M4044" s="98" t="s">
        <v>4944</v>
      </c>
      <c r="N4044" s="98" t="s">
        <v>4944</v>
      </c>
      <c r="O4044" s="98" t="s">
        <v>4944</v>
      </c>
      <c r="P4044" s="98" t="s">
        <v>4944</v>
      </c>
      <c r="Q4044" s="98" t="s">
        <v>4944</v>
      </c>
      <c r="R4044" s="98" t="s">
        <v>4944</v>
      </c>
      <c r="S4044" s="98" t="s">
        <v>4944</v>
      </c>
      <c r="T4044" s="98">
        <v>9.8000000000000004E-2</v>
      </c>
      <c r="U4044" s="98" t="s">
        <v>4944</v>
      </c>
    </row>
    <row r="4045" spans="1:21" x14ac:dyDescent="0.25">
      <c r="A4045" s="57" t="s">
        <v>4640</v>
      </c>
      <c r="B4045" s="57" t="s">
        <v>4123</v>
      </c>
      <c r="C4045" s="57" t="s">
        <v>4669</v>
      </c>
      <c r="D4045" s="91">
        <v>6</v>
      </c>
      <c r="E4045" s="57" t="s">
        <v>5865</v>
      </c>
      <c r="F4045" s="29">
        <f t="shared" si="199"/>
        <v>3.266666666666667E-2</v>
      </c>
      <c r="G4045" s="23">
        <f t="shared" si="200"/>
        <v>0</v>
      </c>
      <c r="H4045" s="30"/>
      <c r="I4045" s="29"/>
      <c r="J4045" s="23">
        <f t="shared" si="201"/>
        <v>1.9599999999999999E-2</v>
      </c>
      <c r="K4045" s="30"/>
      <c r="L4045" s="29"/>
      <c r="M4045" s="98" t="s">
        <v>4944</v>
      </c>
      <c r="N4045" s="98" t="s">
        <v>4944</v>
      </c>
      <c r="O4045" s="98" t="s">
        <v>4944</v>
      </c>
      <c r="P4045" s="98" t="s">
        <v>4944</v>
      </c>
      <c r="Q4045" s="98" t="s">
        <v>4944</v>
      </c>
      <c r="R4045" s="98" t="s">
        <v>4944</v>
      </c>
      <c r="S4045" s="98" t="s">
        <v>4944</v>
      </c>
      <c r="T4045" s="98" t="s">
        <v>4944</v>
      </c>
      <c r="U4045" s="98">
        <v>9.8000000000000004E-2</v>
      </c>
    </row>
    <row r="4046" spans="1:21" x14ac:dyDescent="0.25">
      <c r="A4046" s="57" t="s">
        <v>4640</v>
      </c>
      <c r="B4046" s="57" t="s">
        <v>2322</v>
      </c>
      <c r="C4046" s="57" t="s">
        <v>4724</v>
      </c>
      <c r="D4046" s="91">
        <v>16</v>
      </c>
      <c r="E4046" s="57" t="s">
        <v>8834</v>
      </c>
      <c r="F4046" s="29">
        <f t="shared" si="199"/>
        <v>3.266666666666667E-2</v>
      </c>
      <c r="G4046" s="23">
        <f t="shared" si="200"/>
        <v>1.0409999999999999</v>
      </c>
      <c r="H4046" s="30"/>
      <c r="I4046" s="29"/>
      <c r="J4046" s="23">
        <f t="shared" si="201"/>
        <v>1.9599999999999999E-2</v>
      </c>
      <c r="K4046" s="30"/>
      <c r="L4046" s="29"/>
      <c r="M4046" s="98">
        <v>1.2509999999999999</v>
      </c>
      <c r="N4046" s="98" t="s">
        <v>4944</v>
      </c>
      <c r="O4046" s="98">
        <v>2.9000000000000001E-2</v>
      </c>
      <c r="P4046" s="98">
        <v>2.8839999999999999</v>
      </c>
      <c r="Q4046" s="98" t="s">
        <v>4944</v>
      </c>
      <c r="R4046" s="98" t="s">
        <v>4944</v>
      </c>
      <c r="S4046" s="98">
        <v>8.6999999999999994E-2</v>
      </c>
      <c r="T4046" s="98">
        <v>6.0000000000000001E-3</v>
      </c>
      <c r="U4046" s="98">
        <v>5.0000000000000001E-3</v>
      </c>
    </row>
    <row r="4047" spans="1:21" x14ac:dyDescent="0.25">
      <c r="A4047" s="57" t="s">
        <v>4640</v>
      </c>
      <c r="B4047" s="57" t="s">
        <v>9645</v>
      </c>
      <c r="C4047" s="57" t="s">
        <v>4669</v>
      </c>
      <c r="D4047" s="91">
        <v>6</v>
      </c>
      <c r="E4047" s="57" t="s">
        <v>9646</v>
      </c>
      <c r="F4047" s="29">
        <f t="shared" si="199"/>
        <v>3.2333333333333332E-2</v>
      </c>
      <c r="G4047" s="23">
        <f t="shared" si="200"/>
        <v>1.1879999999999999</v>
      </c>
      <c r="H4047" s="30"/>
      <c r="I4047" s="29"/>
      <c r="J4047" s="23">
        <f t="shared" si="201"/>
        <v>1.9400000000000001E-2</v>
      </c>
      <c r="K4047" s="30"/>
      <c r="L4047" s="29"/>
      <c r="M4047" s="98" t="s">
        <v>4944</v>
      </c>
      <c r="N4047" s="98" t="s">
        <v>4944</v>
      </c>
      <c r="O4047" s="98" t="s">
        <v>4944</v>
      </c>
      <c r="P4047" s="98">
        <v>4.7519999999999998</v>
      </c>
      <c r="Q4047" s="98" t="s">
        <v>4944</v>
      </c>
      <c r="R4047" s="98" t="s">
        <v>4944</v>
      </c>
      <c r="S4047" s="98" t="s">
        <v>4944</v>
      </c>
      <c r="T4047" s="98" t="s">
        <v>4944</v>
      </c>
      <c r="U4047" s="98">
        <v>9.7000000000000003E-2</v>
      </c>
    </row>
    <row r="4048" spans="1:21" x14ac:dyDescent="0.25">
      <c r="A4048" s="57" t="s">
        <v>4640</v>
      </c>
      <c r="B4048" s="57" t="s">
        <v>2936</v>
      </c>
      <c r="C4048" s="57" t="s">
        <v>4668</v>
      </c>
      <c r="D4048" s="91">
        <v>6</v>
      </c>
      <c r="E4048" s="57" t="s">
        <v>5689</v>
      </c>
      <c r="F4048" s="29">
        <f t="shared" si="199"/>
        <v>3.1E-2</v>
      </c>
      <c r="G4048" s="23">
        <f t="shared" si="200"/>
        <v>0</v>
      </c>
      <c r="H4048" s="30"/>
      <c r="I4048" s="29"/>
      <c r="J4048" s="23">
        <f t="shared" si="201"/>
        <v>1.8599999999999998E-2</v>
      </c>
      <c r="K4048" s="30"/>
      <c r="L4048" s="29"/>
      <c r="M4048" s="98" t="s">
        <v>4944</v>
      </c>
      <c r="N4048" s="98" t="s">
        <v>4944</v>
      </c>
      <c r="O4048" s="98" t="s">
        <v>4944</v>
      </c>
      <c r="P4048" s="98" t="s">
        <v>4944</v>
      </c>
      <c r="Q4048" s="98" t="s">
        <v>4944</v>
      </c>
      <c r="R4048" s="98" t="s">
        <v>4944</v>
      </c>
      <c r="S4048" s="98" t="s">
        <v>4944</v>
      </c>
      <c r="T4048" s="98">
        <v>9.2999999999999999E-2</v>
      </c>
      <c r="U4048" s="98" t="s">
        <v>4944</v>
      </c>
    </row>
    <row r="4049" spans="1:21" x14ac:dyDescent="0.25">
      <c r="A4049" s="57" t="s">
        <v>4640</v>
      </c>
      <c r="B4049" s="57" t="s">
        <v>3428</v>
      </c>
      <c r="C4049" s="57" t="s">
        <v>4694</v>
      </c>
      <c r="D4049" s="91">
        <v>11</v>
      </c>
      <c r="E4049" s="57" t="s">
        <v>6960</v>
      </c>
      <c r="F4049" s="29">
        <f t="shared" si="199"/>
        <v>3.1E-2</v>
      </c>
      <c r="G4049" s="23">
        <f t="shared" si="200"/>
        <v>0.68599999999999994</v>
      </c>
      <c r="H4049" s="30"/>
      <c r="I4049" s="29"/>
      <c r="J4049" s="23">
        <f t="shared" si="201"/>
        <v>1.8599999999999998E-2</v>
      </c>
      <c r="K4049" s="30"/>
      <c r="L4049" s="29"/>
      <c r="M4049" s="98">
        <v>1.776</v>
      </c>
      <c r="N4049" s="98" t="s">
        <v>4944</v>
      </c>
      <c r="O4049" s="98">
        <v>0.96799999999999997</v>
      </c>
      <c r="P4049" s="98" t="s">
        <v>4944</v>
      </c>
      <c r="Q4049" s="98" t="s">
        <v>4944</v>
      </c>
      <c r="R4049" s="98" t="s">
        <v>4944</v>
      </c>
      <c r="S4049" s="98" t="s">
        <v>4944</v>
      </c>
      <c r="T4049" s="98">
        <v>9.2999999999999999E-2</v>
      </c>
      <c r="U4049" s="98" t="s">
        <v>4944</v>
      </c>
    </row>
    <row r="4050" spans="1:21" x14ac:dyDescent="0.25">
      <c r="A4050" s="57" t="s">
        <v>4640</v>
      </c>
      <c r="B4050" s="57" t="s">
        <v>2628</v>
      </c>
      <c r="C4050" s="57" t="s">
        <v>4726</v>
      </c>
      <c r="D4050" s="91">
        <v>17</v>
      </c>
      <c r="E4050" s="57" t="s">
        <v>9155</v>
      </c>
      <c r="F4050" s="29">
        <f t="shared" si="199"/>
        <v>3.0333333333333334E-2</v>
      </c>
      <c r="G4050" s="23">
        <f t="shared" si="200"/>
        <v>0.48675000000000002</v>
      </c>
      <c r="H4050" s="30"/>
      <c r="I4050" s="29"/>
      <c r="J4050" s="23">
        <f t="shared" si="201"/>
        <v>7.3399999999999993E-2</v>
      </c>
      <c r="K4050" s="30"/>
      <c r="L4050" s="29"/>
      <c r="M4050" s="98" t="s">
        <v>4944</v>
      </c>
      <c r="N4050" s="98">
        <v>1.9470000000000001</v>
      </c>
      <c r="O4050" s="98" t="s">
        <v>4944</v>
      </c>
      <c r="P4050" s="98" t="s">
        <v>4944</v>
      </c>
      <c r="Q4050" s="98">
        <v>0.27600000000000002</v>
      </c>
      <c r="R4050" s="98" t="s">
        <v>4944</v>
      </c>
      <c r="S4050" s="98" t="s">
        <v>4944</v>
      </c>
      <c r="T4050" s="98">
        <v>9.0999999999999998E-2</v>
      </c>
      <c r="U4050" s="98" t="s">
        <v>4944</v>
      </c>
    </row>
    <row r="4051" spans="1:21" x14ac:dyDescent="0.25">
      <c r="A4051" s="57" t="s">
        <v>4640</v>
      </c>
      <c r="B4051" s="57" t="s">
        <v>3144</v>
      </c>
      <c r="C4051" s="57" t="s">
        <v>4731</v>
      </c>
      <c r="D4051" s="91">
        <v>18</v>
      </c>
      <c r="E4051" s="57" t="s">
        <v>9392</v>
      </c>
      <c r="F4051" s="29">
        <f t="shared" si="199"/>
        <v>3.0333333333333334E-2</v>
      </c>
      <c r="G4051" s="23">
        <f t="shared" si="200"/>
        <v>0.45250000000000001</v>
      </c>
      <c r="H4051" s="30"/>
      <c r="I4051" s="29"/>
      <c r="J4051" s="23">
        <f t="shared" si="201"/>
        <v>7.8200000000000006E-2</v>
      </c>
      <c r="K4051" s="30"/>
      <c r="L4051" s="29"/>
      <c r="M4051" s="98">
        <v>0.96</v>
      </c>
      <c r="N4051" s="98">
        <v>0.85</v>
      </c>
      <c r="O4051" s="98" t="s">
        <v>4944</v>
      </c>
      <c r="P4051" s="98" t="s">
        <v>4944</v>
      </c>
      <c r="Q4051" s="98">
        <v>0.3</v>
      </c>
      <c r="R4051" s="98" t="s">
        <v>4944</v>
      </c>
      <c r="S4051" s="98">
        <v>9.0999999999999998E-2</v>
      </c>
      <c r="T4051" s="98" t="s">
        <v>4944</v>
      </c>
      <c r="U4051" s="98" t="s">
        <v>4944</v>
      </c>
    </row>
    <row r="4052" spans="1:21" x14ac:dyDescent="0.25">
      <c r="A4052" s="57" t="s">
        <v>4640</v>
      </c>
      <c r="B4052" s="57" t="s">
        <v>2953</v>
      </c>
      <c r="C4052" s="57" t="s">
        <v>4669</v>
      </c>
      <c r="D4052" s="91">
        <v>6</v>
      </c>
      <c r="E4052" s="57" t="s">
        <v>5984</v>
      </c>
      <c r="F4052" s="29">
        <f t="shared" si="199"/>
        <v>0.03</v>
      </c>
      <c r="G4052" s="23">
        <f t="shared" si="200"/>
        <v>0</v>
      </c>
      <c r="H4052" s="30"/>
      <c r="I4052" s="29"/>
      <c r="J4052" s="23">
        <f t="shared" si="201"/>
        <v>1.7999999999999999E-2</v>
      </c>
      <c r="K4052" s="30"/>
      <c r="L4052" s="29"/>
      <c r="M4052" s="98" t="s">
        <v>4944</v>
      </c>
      <c r="N4052" s="98" t="s">
        <v>4944</v>
      </c>
      <c r="O4052" s="98" t="s">
        <v>4944</v>
      </c>
      <c r="P4052" s="98" t="s">
        <v>4944</v>
      </c>
      <c r="Q4052" s="98" t="s">
        <v>4944</v>
      </c>
      <c r="R4052" s="98" t="s">
        <v>4944</v>
      </c>
      <c r="S4052" s="98">
        <v>0.09</v>
      </c>
      <c r="T4052" s="98" t="s">
        <v>4944</v>
      </c>
      <c r="U4052" s="98" t="s">
        <v>4944</v>
      </c>
    </row>
    <row r="4053" spans="1:21" x14ac:dyDescent="0.25">
      <c r="A4053" s="57" t="s">
        <v>4640</v>
      </c>
      <c r="B4053" s="57" t="s">
        <v>809</v>
      </c>
      <c r="C4053" s="57" t="s">
        <v>4691</v>
      </c>
      <c r="D4053" s="91">
        <v>11</v>
      </c>
      <c r="E4053" s="57" t="s">
        <v>6840</v>
      </c>
      <c r="F4053" s="29">
        <f t="shared" si="199"/>
        <v>0.03</v>
      </c>
      <c r="G4053" s="23">
        <f t="shared" si="200"/>
        <v>0</v>
      </c>
      <c r="H4053" s="30"/>
      <c r="I4053" s="29"/>
      <c r="J4053" s="23">
        <f t="shared" si="201"/>
        <v>0.47199999999999998</v>
      </c>
      <c r="K4053" s="30"/>
      <c r="L4053" s="29"/>
      <c r="M4053" s="98" t="s">
        <v>4944</v>
      </c>
      <c r="N4053" s="98" t="s">
        <v>4944</v>
      </c>
      <c r="O4053" s="98" t="s">
        <v>4944</v>
      </c>
      <c r="P4053" s="98" t="s">
        <v>4944</v>
      </c>
      <c r="Q4053" s="98">
        <v>2.27</v>
      </c>
      <c r="R4053" s="98" t="s">
        <v>4944</v>
      </c>
      <c r="S4053" s="98">
        <v>0.09</v>
      </c>
      <c r="T4053" s="98" t="s">
        <v>4944</v>
      </c>
      <c r="U4053" s="98" t="s">
        <v>4944</v>
      </c>
    </row>
    <row r="4054" spans="1:21" x14ac:dyDescent="0.25">
      <c r="A4054" s="57" t="s">
        <v>4640</v>
      </c>
      <c r="B4054" s="57" t="s">
        <v>3388</v>
      </c>
      <c r="C4054" s="57" t="s">
        <v>4668</v>
      </c>
      <c r="D4054" s="91">
        <v>6</v>
      </c>
      <c r="E4054" s="57" t="s">
        <v>5703</v>
      </c>
      <c r="F4054" s="29">
        <f t="shared" si="199"/>
        <v>2.8999999999999998E-2</v>
      </c>
      <c r="G4054" s="23">
        <f t="shared" si="200"/>
        <v>1.6992500000000001</v>
      </c>
      <c r="H4054" s="30"/>
      <c r="I4054" s="29"/>
      <c r="J4054" s="23">
        <f t="shared" si="201"/>
        <v>1.7399999999999999E-2</v>
      </c>
      <c r="K4054" s="30"/>
      <c r="L4054" s="29"/>
      <c r="M4054" s="98">
        <v>4.1280000000000001</v>
      </c>
      <c r="N4054" s="98">
        <v>0.83599999999999997</v>
      </c>
      <c r="O4054" s="98">
        <v>1.833</v>
      </c>
      <c r="P4054" s="98" t="s">
        <v>4944</v>
      </c>
      <c r="Q4054" s="98" t="s">
        <v>4944</v>
      </c>
      <c r="R4054" s="98" t="s">
        <v>4944</v>
      </c>
      <c r="S4054" s="98" t="s">
        <v>4944</v>
      </c>
      <c r="T4054" s="98">
        <v>8.6999999999999994E-2</v>
      </c>
      <c r="U4054" s="98" t="s">
        <v>4944</v>
      </c>
    </row>
    <row r="4055" spans="1:21" x14ac:dyDescent="0.25">
      <c r="A4055" s="57" t="s">
        <v>4640</v>
      </c>
      <c r="B4055" s="57" t="s">
        <v>3517</v>
      </c>
      <c r="C4055" s="57" t="s">
        <v>4729</v>
      </c>
      <c r="D4055" s="91">
        <v>18</v>
      </c>
      <c r="E4055" s="57" t="s">
        <v>9195</v>
      </c>
      <c r="F4055" s="29">
        <f t="shared" si="199"/>
        <v>2.8999999999999998E-2</v>
      </c>
      <c r="G4055" s="23">
        <f t="shared" si="200"/>
        <v>0</v>
      </c>
      <c r="H4055" s="30"/>
      <c r="I4055" s="29"/>
      <c r="J4055" s="23">
        <f t="shared" si="201"/>
        <v>2.7999999999999997E-2</v>
      </c>
      <c r="K4055" s="30"/>
      <c r="L4055" s="29"/>
      <c r="M4055" s="98" t="s">
        <v>4944</v>
      </c>
      <c r="N4055" s="98" t="s">
        <v>4944</v>
      </c>
      <c r="O4055" s="98" t="s">
        <v>4944</v>
      </c>
      <c r="P4055" s="98" t="s">
        <v>4944</v>
      </c>
      <c r="Q4055" s="98">
        <v>5.2999999999999999E-2</v>
      </c>
      <c r="R4055" s="98" t="s">
        <v>4944</v>
      </c>
      <c r="S4055" s="98" t="s">
        <v>4944</v>
      </c>
      <c r="T4055" s="98" t="s">
        <v>4944</v>
      </c>
      <c r="U4055" s="98">
        <v>8.6999999999999994E-2</v>
      </c>
    </row>
    <row r="4056" spans="1:21" x14ac:dyDescent="0.25">
      <c r="A4056" s="57" t="s">
        <v>4640</v>
      </c>
      <c r="B4056" s="57" t="s">
        <v>3697</v>
      </c>
      <c r="C4056" s="57" t="s">
        <v>4711</v>
      </c>
      <c r="D4056" s="91">
        <v>14</v>
      </c>
      <c r="E4056" s="57" t="s">
        <v>7757</v>
      </c>
      <c r="F4056" s="29">
        <f t="shared" si="199"/>
        <v>2.8333333333333335E-2</v>
      </c>
      <c r="G4056" s="23">
        <f t="shared" si="200"/>
        <v>0.63750000000000007</v>
      </c>
      <c r="H4056" s="30"/>
      <c r="I4056" s="29"/>
      <c r="J4056" s="23">
        <f t="shared" si="201"/>
        <v>1.7000000000000001E-2</v>
      </c>
      <c r="K4056" s="30"/>
      <c r="L4056" s="29"/>
      <c r="M4056" s="98">
        <v>1.5660000000000001</v>
      </c>
      <c r="N4056" s="98">
        <v>0.98099999999999998</v>
      </c>
      <c r="O4056" s="98">
        <v>3.0000000000000001E-3</v>
      </c>
      <c r="P4056" s="98" t="s">
        <v>4944</v>
      </c>
      <c r="Q4056" s="98" t="s">
        <v>4944</v>
      </c>
      <c r="R4056" s="98" t="s">
        <v>4944</v>
      </c>
      <c r="S4056" s="98">
        <v>8.5000000000000006E-2</v>
      </c>
      <c r="T4056" s="98" t="s">
        <v>4944</v>
      </c>
      <c r="U4056" s="98" t="s">
        <v>4944</v>
      </c>
    </row>
    <row r="4057" spans="1:21" x14ac:dyDescent="0.25">
      <c r="A4057" s="57" t="s">
        <v>4640</v>
      </c>
      <c r="B4057" s="57" t="s">
        <v>3140</v>
      </c>
      <c r="C4057" s="57" t="s">
        <v>4724</v>
      </c>
      <c r="D4057" s="91">
        <v>16</v>
      </c>
      <c r="E4057" s="57" t="s">
        <v>8980</v>
      </c>
      <c r="F4057" s="29">
        <f t="shared" si="199"/>
        <v>2.8333333333333335E-2</v>
      </c>
      <c r="G4057" s="23">
        <f t="shared" si="200"/>
        <v>15.76</v>
      </c>
      <c r="H4057" s="30"/>
      <c r="I4057" s="29"/>
      <c r="J4057" s="23">
        <f t="shared" si="201"/>
        <v>1.7000000000000001E-2</v>
      </c>
      <c r="K4057" s="30"/>
      <c r="L4057" s="29"/>
      <c r="M4057" s="98" t="s">
        <v>4944</v>
      </c>
      <c r="N4057" s="98">
        <v>5.6000000000000001E-2</v>
      </c>
      <c r="O4057" s="98">
        <v>62.984000000000002</v>
      </c>
      <c r="P4057" s="98" t="s">
        <v>4944</v>
      </c>
      <c r="Q4057" s="98" t="s">
        <v>4944</v>
      </c>
      <c r="R4057" s="98" t="s">
        <v>4944</v>
      </c>
      <c r="S4057" s="98" t="s">
        <v>4944</v>
      </c>
      <c r="T4057" s="98">
        <v>8.5000000000000006E-2</v>
      </c>
      <c r="U4057" s="98" t="s">
        <v>4944</v>
      </c>
    </row>
    <row r="4058" spans="1:21" x14ac:dyDescent="0.25">
      <c r="A4058" s="57" t="s">
        <v>4640</v>
      </c>
      <c r="B4058" s="57" t="s">
        <v>3208</v>
      </c>
      <c r="C4058" s="57" t="s">
        <v>4669</v>
      </c>
      <c r="D4058" s="91">
        <v>6</v>
      </c>
      <c r="E4058" s="57" t="s">
        <v>5849</v>
      </c>
      <c r="F4058" s="29">
        <f t="shared" si="199"/>
        <v>2.8000000000000001E-2</v>
      </c>
      <c r="G4058" s="23">
        <f t="shared" si="200"/>
        <v>0</v>
      </c>
      <c r="H4058" s="30"/>
      <c r="I4058" s="29"/>
      <c r="J4058" s="23">
        <f t="shared" si="201"/>
        <v>1.6800000000000002E-2</v>
      </c>
      <c r="K4058" s="30"/>
      <c r="L4058" s="29"/>
      <c r="M4058" s="98" t="s">
        <v>4944</v>
      </c>
      <c r="N4058" s="98" t="s">
        <v>4944</v>
      </c>
      <c r="O4058" s="98" t="s">
        <v>4944</v>
      </c>
      <c r="P4058" s="98" t="s">
        <v>4944</v>
      </c>
      <c r="Q4058" s="98" t="s">
        <v>4944</v>
      </c>
      <c r="R4058" s="98" t="s">
        <v>4944</v>
      </c>
      <c r="S4058" s="98" t="s">
        <v>4944</v>
      </c>
      <c r="T4058" s="98">
        <v>8.4000000000000005E-2</v>
      </c>
      <c r="U4058" s="98" t="s">
        <v>4944</v>
      </c>
    </row>
    <row r="4059" spans="1:21" x14ac:dyDescent="0.25">
      <c r="A4059" s="57" t="s">
        <v>4640</v>
      </c>
      <c r="B4059" s="57" t="s">
        <v>2505</v>
      </c>
      <c r="C4059" s="57" t="s">
        <v>4669</v>
      </c>
      <c r="D4059" s="91">
        <v>6</v>
      </c>
      <c r="E4059" s="57" t="s">
        <v>5858</v>
      </c>
      <c r="F4059" s="29">
        <f t="shared" si="199"/>
        <v>2.8000000000000001E-2</v>
      </c>
      <c r="G4059" s="23">
        <f t="shared" si="200"/>
        <v>1.0667500000000001</v>
      </c>
      <c r="H4059" s="30"/>
      <c r="I4059" s="29"/>
      <c r="J4059" s="23">
        <f t="shared" si="201"/>
        <v>0.15899999999999997</v>
      </c>
      <c r="K4059" s="30"/>
      <c r="L4059" s="29"/>
      <c r="M4059" s="98">
        <v>3.3980000000000001</v>
      </c>
      <c r="N4059" s="98" t="s">
        <v>4944</v>
      </c>
      <c r="O4059" s="98" t="s">
        <v>4944</v>
      </c>
      <c r="P4059" s="98">
        <v>0.86899999999999999</v>
      </c>
      <c r="Q4059" s="98">
        <v>0.71099999999999997</v>
      </c>
      <c r="R4059" s="98" t="s">
        <v>4944</v>
      </c>
      <c r="S4059" s="98" t="s">
        <v>4944</v>
      </c>
      <c r="T4059" s="98" t="s">
        <v>4944</v>
      </c>
      <c r="U4059" s="98">
        <v>8.4000000000000005E-2</v>
      </c>
    </row>
    <row r="4060" spans="1:21" x14ac:dyDescent="0.25">
      <c r="A4060" s="57" t="s">
        <v>4640</v>
      </c>
      <c r="B4060" s="57" t="s">
        <v>150</v>
      </c>
      <c r="C4060" s="57" t="s">
        <v>4715</v>
      </c>
      <c r="D4060" s="91">
        <v>15</v>
      </c>
      <c r="E4060" s="57" t="s">
        <v>8093</v>
      </c>
      <c r="F4060" s="29">
        <f t="shared" si="199"/>
        <v>2.7333333333333334E-2</v>
      </c>
      <c r="G4060" s="23">
        <f t="shared" si="200"/>
        <v>0</v>
      </c>
      <c r="H4060" s="30"/>
      <c r="I4060" s="29"/>
      <c r="J4060" s="23">
        <f t="shared" si="201"/>
        <v>1.6400000000000001E-2</v>
      </c>
      <c r="K4060" s="30"/>
      <c r="L4060" s="29"/>
      <c r="M4060" s="98" t="s">
        <v>4944</v>
      </c>
      <c r="N4060" s="98" t="s">
        <v>4944</v>
      </c>
      <c r="O4060" s="98" t="s">
        <v>4944</v>
      </c>
      <c r="P4060" s="98" t="s">
        <v>4944</v>
      </c>
      <c r="Q4060" s="98" t="s">
        <v>4944</v>
      </c>
      <c r="R4060" s="98" t="s">
        <v>4944</v>
      </c>
      <c r="S4060" s="98" t="s">
        <v>4944</v>
      </c>
      <c r="T4060" s="98">
        <v>8.2000000000000003E-2</v>
      </c>
      <c r="U4060" s="98" t="s">
        <v>4944</v>
      </c>
    </row>
    <row r="4061" spans="1:21" x14ac:dyDescent="0.25">
      <c r="A4061" s="57" t="s">
        <v>4640</v>
      </c>
      <c r="B4061" s="57" t="s">
        <v>4466</v>
      </c>
      <c r="C4061" s="57" t="s">
        <v>4724</v>
      </c>
      <c r="D4061" s="91">
        <v>16</v>
      </c>
      <c r="E4061" s="57" t="s">
        <v>8959</v>
      </c>
      <c r="F4061" s="29">
        <f t="shared" si="199"/>
        <v>2.7333333333333334E-2</v>
      </c>
      <c r="G4061" s="23">
        <f t="shared" si="200"/>
        <v>78.508499999999984</v>
      </c>
      <c r="H4061" s="30"/>
      <c r="I4061" s="29"/>
      <c r="J4061" s="23">
        <f t="shared" si="201"/>
        <v>1.6400000000000001E-2</v>
      </c>
      <c r="K4061" s="30"/>
      <c r="L4061" s="29"/>
      <c r="M4061" s="98">
        <v>258.00599999999997</v>
      </c>
      <c r="N4061" s="98">
        <v>54.512999999999998</v>
      </c>
      <c r="O4061" s="98">
        <v>0.05</v>
      </c>
      <c r="P4061" s="98">
        <v>1.4650000000000001</v>
      </c>
      <c r="Q4061" s="98" t="s">
        <v>4944</v>
      </c>
      <c r="R4061" s="98" t="s">
        <v>4944</v>
      </c>
      <c r="S4061" s="98" t="s">
        <v>4944</v>
      </c>
      <c r="T4061" s="98">
        <v>8.2000000000000003E-2</v>
      </c>
      <c r="U4061" s="98" t="s">
        <v>4944</v>
      </c>
    </row>
    <row r="4062" spans="1:21" x14ac:dyDescent="0.25">
      <c r="A4062" s="57" t="s">
        <v>4640</v>
      </c>
      <c r="B4062" s="57" t="s">
        <v>2256</v>
      </c>
      <c r="C4062" s="57" t="s">
        <v>4646</v>
      </c>
      <c r="D4062" s="91">
        <v>2</v>
      </c>
      <c r="E4062" s="57" t="s">
        <v>5109</v>
      </c>
      <c r="F4062" s="29">
        <f t="shared" si="199"/>
        <v>2.6666666666666668E-2</v>
      </c>
      <c r="G4062" s="23">
        <f t="shared" si="200"/>
        <v>1.6877500000000001</v>
      </c>
      <c r="H4062" s="30"/>
      <c r="I4062" s="29"/>
      <c r="J4062" s="23">
        <f t="shared" si="201"/>
        <v>1.6E-2</v>
      </c>
      <c r="K4062" s="30"/>
      <c r="L4062" s="29"/>
      <c r="M4062" s="98" t="s">
        <v>4944</v>
      </c>
      <c r="N4062" s="98">
        <v>6.5449999999999999</v>
      </c>
      <c r="O4062" s="98" t="s">
        <v>4944</v>
      </c>
      <c r="P4062" s="98">
        <v>0.20599999999999999</v>
      </c>
      <c r="Q4062" s="98" t="s">
        <v>4944</v>
      </c>
      <c r="R4062" s="98" t="s">
        <v>4944</v>
      </c>
      <c r="S4062" s="98" t="s">
        <v>4944</v>
      </c>
      <c r="T4062" s="98">
        <v>0.08</v>
      </c>
      <c r="U4062" s="98" t="s">
        <v>4944</v>
      </c>
    </row>
    <row r="4063" spans="1:21" x14ac:dyDescent="0.25">
      <c r="A4063" s="57" t="s">
        <v>4640</v>
      </c>
      <c r="B4063" s="57" t="s">
        <v>56</v>
      </c>
      <c r="C4063" s="57" t="s">
        <v>4688</v>
      </c>
      <c r="D4063" s="91">
        <v>10</v>
      </c>
      <c r="E4063" s="57" t="s">
        <v>6702</v>
      </c>
      <c r="F4063" s="29">
        <f t="shared" si="199"/>
        <v>2.6666666666666668E-2</v>
      </c>
      <c r="G4063" s="23">
        <f t="shared" si="200"/>
        <v>146.578</v>
      </c>
      <c r="H4063" s="30"/>
      <c r="I4063" s="29"/>
      <c r="J4063" s="23">
        <f t="shared" si="201"/>
        <v>1.6E-2</v>
      </c>
      <c r="K4063" s="30"/>
      <c r="L4063" s="29"/>
      <c r="M4063" s="98">
        <v>28.026</v>
      </c>
      <c r="N4063" s="98">
        <v>133.333</v>
      </c>
      <c r="O4063" s="98">
        <v>304.62</v>
      </c>
      <c r="P4063" s="98">
        <v>120.333</v>
      </c>
      <c r="Q4063" s="98" t="s">
        <v>4944</v>
      </c>
      <c r="R4063" s="98" t="s">
        <v>4944</v>
      </c>
      <c r="S4063" s="98">
        <v>1.6E-2</v>
      </c>
      <c r="T4063" s="98">
        <v>8.0000000000000002E-3</v>
      </c>
      <c r="U4063" s="98">
        <v>5.6000000000000001E-2</v>
      </c>
    </row>
    <row r="4064" spans="1:21" x14ac:dyDescent="0.25">
      <c r="A4064" s="57" t="s">
        <v>4640</v>
      </c>
      <c r="B4064" s="57" t="s">
        <v>4002</v>
      </c>
      <c r="C4064" s="57" t="s">
        <v>4669</v>
      </c>
      <c r="D4064" s="91">
        <v>6</v>
      </c>
      <c r="E4064" s="57" t="s">
        <v>5890</v>
      </c>
      <c r="F4064" s="29">
        <f t="shared" ref="F4064:F4127" si="202">SUM(S4064:U4064)/3</f>
        <v>2.6333333333333334E-2</v>
      </c>
      <c r="G4064" s="23">
        <f t="shared" ref="G4064:G4127" si="203">SUM(M4064:P4064)/4</f>
        <v>2E-3</v>
      </c>
      <c r="H4064" s="30"/>
      <c r="I4064" s="29"/>
      <c r="J4064" s="23">
        <f t="shared" ref="J4064:J4127" si="204">SUM(Q4064:U4064)/5</f>
        <v>1.5800000000000002E-2</v>
      </c>
      <c r="K4064" s="30"/>
      <c r="L4064" s="29"/>
      <c r="M4064" s="98" t="s">
        <v>4944</v>
      </c>
      <c r="N4064" s="98">
        <v>8.0000000000000002E-3</v>
      </c>
      <c r="O4064" s="98" t="s">
        <v>4944</v>
      </c>
      <c r="P4064" s="98" t="s">
        <v>4944</v>
      </c>
      <c r="Q4064" s="98" t="s">
        <v>4944</v>
      </c>
      <c r="R4064" s="98" t="s">
        <v>4944</v>
      </c>
      <c r="S4064" s="98">
        <v>7.9000000000000001E-2</v>
      </c>
      <c r="T4064" s="98" t="s">
        <v>4944</v>
      </c>
      <c r="U4064" s="98" t="s">
        <v>4944</v>
      </c>
    </row>
    <row r="4065" spans="1:21" x14ac:dyDescent="0.25">
      <c r="A4065" s="57" t="s">
        <v>4640</v>
      </c>
      <c r="B4065" s="57" t="s">
        <v>1733</v>
      </c>
      <c r="C4065" s="57" t="s">
        <v>4663</v>
      </c>
      <c r="D4065" s="91">
        <v>4</v>
      </c>
      <c r="E4065" s="57" t="s">
        <v>5540</v>
      </c>
      <c r="F4065" s="29">
        <f t="shared" si="202"/>
        <v>2.4999999999999998E-2</v>
      </c>
      <c r="G4065" s="23">
        <f t="shared" si="203"/>
        <v>2.2567499999999998</v>
      </c>
      <c r="H4065" s="30"/>
      <c r="I4065" s="29"/>
      <c r="J4065" s="23">
        <f t="shared" si="204"/>
        <v>1.4999999999999999E-2</v>
      </c>
      <c r="K4065" s="30"/>
      <c r="L4065" s="29"/>
      <c r="M4065" s="98" t="s">
        <v>4944</v>
      </c>
      <c r="N4065" s="98">
        <v>9.0269999999999992</v>
      </c>
      <c r="O4065" s="98" t="s">
        <v>4944</v>
      </c>
      <c r="P4065" s="98" t="s">
        <v>4944</v>
      </c>
      <c r="Q4065" s="98" t="s">
        <v>4944</v>
      </c>
      <c r="R4065" s="98" t="s">
        <v>4944</v>
      </c>
      <c r="S4065" s="98" t="s">
        <v>4944</v>
      </c>
      <c r="T4065" s="98">
        <v>7.4999999999999997E-2</v>
      </c>
      <c r="U4065" s="98" t="s">
        <v>4944</v>
      </c>
    </row>
    <row r="4066" spans="1:21" x14ac:dyDescent="0.25">
      <c r="A4066" s="57" t="s">
        <v>4640</v>
      </c>
      <c r="B4066" s="57" t="s">
        <v>3991</v>
      </c>
      <c r="C4066" s="57" t="s">
        <v>4669</v>
      </c>
      <c r="D4066" s="91">
        <v>6</v>
      </c>
      <c r="E4066" s="57" t="s">
        <v>5847</v>
      </c>
      <c r="F4066" s="29">
        <f t="shared" si="202"/>
        <v>2.4999999999999998E-2</v>
      </c>
      <c r="G4066" s="23">
        <f t="shared" si="203"/>
        <v>0</v>
      </c>
      <c r="H4066" s="30"/>
      <c r="I4066" s="29"/>
      <c r="J4066" s="23">
        <f t="shared" si="204"/>
        <v>1.4999999999999999E-2</v>
      </c>
      <c r="K4066" s="30"/>
      <c r="L4066" s="29"/>
      <c r="M4066" s="98" t="s">
        <v>4944</v>
      </c>
      <c r="N4066" s="98" t="s">
        <v>4944</v>
      </c>
      <c r="O4066" s="98" t="s">
        <v>4944</v>
      </c>
      <c r="P4066" s="98" t="s">
        <v>4944</v>
      </c>
      <c r="Q4066" s="98" t="s">
        <v>4944</v>
      </c>
      <c r="R4066" s="98" t="s">
        <v>4944</v>
      </c>
      <c r="S4066" s="98" t="s">
        <v>4944</v>
      </c>
      <c r="T4066" s="98">
        <v>7.4999999999999997E-2</v>
      </c>
      <c r="U4066" s="98" t="s">
        <v>4944</v>
      </c>
    </row>
    <row r="4067" spans="1:21" x14ac:dyDescent="0.25">
      <c r="A4067" s="57" t="s">
        <v>4640</v>
      </c>
      <c r="B4067" s="57" t="s">
        <v>9633</v>
      </c>
      <c r="C4067" s="57" t="s">
        <v>4669</v>
      </c>
      <c r="D4067" s="91">
        <v>6</v>
      </c>
      <c r="E4067" s="57" t="s">
        <v>9634</v>
      </c>
      <c r="F4067" s="29">
        <f t="shared" si="202"/>
        <v>2.4999999999999998E-2</v>
      </c>
      <c r="G4067" s="23">
        <f t="shared" si="203"/>
        <v>0</v>
      </c>
      <c r="H4067" s="30"/>
      <c r="I4067" s="29"/>
      <c r="J4067" s="23">
        <f t="shared" si="204"/>
        <v>1.4999999999999999E-2</v>
      </c>
      <c r="K4067" s="30"/>
      <c r="L4067" s="29"/>
      <c r="M4067" s="98" t="s">
        <v>4944</v>
      </c>
      <c r="N4067" s="98" t="s">
        <v>4944</v>
      </c>
      <c r="O4067" s="98" t="s">
        <v>4944</v>
      </c>
      <c r="P4067" s="98" t="s">
        <v>4944</v>
      </c>
      <c r="Q4067" s="98" t="s">
        <v>4944</v>
      </c>
      <c r="R4067" s="98" t="s">
        <v>4944</v>
      </c>
      <c r="S4067" s="98" t="s">
        <v>4944</v>
      </c>
      <c r="T4067" s="98">
        <v>7.4999999999999997E-2</v>
      </c>
      <c r="U4067" s="98" t="s">
        <v>4944</v>
      </c>
    </row>
    <row r="4068" spans="1:21" x14ac:dyDescent="0.25">
      <c r="A4068" s="57" t="s">
        <v>4640</v>
      </c>
      <c r="B4068" s="57" t="s">
        <v>3453</v>
      </c>
      <c r="C4068" s="57" t="s">
        <v>4669</v>
      </c>
      <c r="D4068" s="91">
        <v>6</v>
      </c>
      <c r="E4068" s="57" t="s">
        <v>5994</v>
      </c>
      <c r="F4068" s="29">
        <f t="shared" si="202"/>
        <v>2.4999999999999998E-2</v>
      </c>
      <c r="G4068" s="23">
        <f t="shared" si="203"/>
        <v>3.4000000000000002E-2</v>
      </c>
      <c r="H4068" s="30"/>
      <c r="I4068" s="29"/>
      <c r="J4068" s="23">
        <f t="shared" si="204"/>
        <v>1.4999999999999999E-2</v>
      </c>
      <c r="K4068" s="30"/>
      <c r="L4068" s="29"/>
      <c r="M4068" s="98" t="s">
        <v>4944</v>
      </c>
      <c r="N4068" s="98" t="s">
        <v>4944</v>
      </c>
      <c r="O4068" s="98" t="s">
        <v>4944</v>
      </c>
      <c r="P4068" s="98">
        <v>0.13600000000000001</v>
      </c>
      <c r="Q4068" s="98" t="s">
        <v>4944</v>
      </c>
      <c r="R4068" s="98" t="s">
        <v>4944</v>
      </c>
      <c r="S4068" s="98" t="s">
        <v>4944</v>
      </c>
      <c r="T4068" s="98">
        <v>7.4999999999999997E-2</v>
      </c>
      <c r="U4068" s="98" t="s">
        <v>4944</v>
      </c>
    </row>
    <row r="4069" spans="1:21" x14ac:dyDescent="0.25">
      <c r="A4069" s="57" t="s">
        <v>4640</v>
      </c>
      <c r="B4069" s="57" t="s">
        <v>3612</v>
      </c>
      <c r="C4069" s="57" t="s">
        <v>4675</v>
      </c>
      <c r="D4069" s="91">
        <v>6</v>
      </c>
      <c r="E4069" s="57" t="s">
        <v>6225</v>
      </c>
      <c r="F4069" s="29">
        <f t="shared" si="202"/>
        <v>2.4666666666666667E-2</v>
      </c>
      <c r="G4069" s="23">
        <f t="shared" si="203"/>
        <v>0</v>
      </c>
      <c r="H4069" s="30"/>
      <c r="I4069" s="29"/>
      <c r="J4069" s="23">
        <f t="shared" si="204"/>
        <v>5.1200000000000002E-2</v>
      </c>
      <c r="K4069" s="30"/>
      <c r="L4069" s="29"/>
      <c r="M4069" s="98" t="s">
        <v>4944</v>
      </c>
      <c r="N4069" s="98" t="s">
        <v>4944</v>
      </c>
      <c r="O4069" s="98" t="s">
        <v>4944</v>
      </c>
      <c r="P4069" s="98" t="s">
        <v>4944</v>
      </c>
      <c r="Q4069" s="98">
        <v>0.182</v>
      </c>
      <c r="R4069" s="98" t="s">
        <v>4944</v>
      </c>
      <c r="S4069" s="98" t="s">
        <v>4944</v>
      </c>
      <c r="T4069" s="98" t="s">
        <v>4944</v>
      </c>
      <c r="U4069" s="98">
        <v>7.3999999999999996E-2</v>
      </c>
    </row>
    <row r="4070" spans="1:21" x14ac:dyDescent="0.25">
      <c r="A4070" s="57" t="s">
        <v>4640</v>
      </c>
      <c r="B4070" s="57" t="s">
        <v>1796</v>
      </c>
      <c r="C4070" s="57" t="s">
        <v>4696</v>
      </c>
      <c r="D4070" s="91">
        <v>11</v>
      </c>
      <c r="E4070" s="57" t="s">
        <v>7130</v>
      </c>
      <c r="F4070" s="29">
        <f t="shared" si="202"/>
        <v>2.4333333333333332E-2</v>
      </c>
      <c r="G4070" s="23">
        <f t="shared" si="203"/>
        <v>1.2555000000000001</v>
      </c>
      <c r="H4070" s="30"/>
      <c r="I4070" s="29"/>
      <c r="J4070" s="23">
        <f t="shared" si="204"/>
        <v>0.1628</v>
      </c>
      <c r="K4070" s="30"/>
      <c r="L4070" s="29"/>
      <c r="M4070" s="98" t="s">
        <v>4944</v>
      </c>
      <c r="N4070" s="98" t="s">
        <v>4944</v>
      </c>
      <c r="O4070" s="98" t="s">
        <v>4944</v>
      </c>
      <c r="P4070" s="98">
        <v>5.0220000000000002</v>
      </c>
      <c r="Q4070" s="98">
        <v>0.74099999999999999</v>
      </c>
      <c r="R4070" s="98" t="s">
        <v>4944</v>
      </c>
      <c r="S4070" s="98" t="s">
        <v>4944</v>
      </c>
      <c r="T4070" s="98">
        <v>7.2999999999999995E-2</v>
      </c>
      <c r="U4070" s="98" t="s">
        <v>4944</v>
      </c>
    </row>
    <row r="4071" spans="1:21" x14ac:dyDescent="0.25">
      <c r="A4071" s="57" t="s">
        <v>4640</v>
      </c>
      <c r="B4071" s="57" t="s">
        <v>2707</v>
      </c>
      <c r="C4071" s="57" t="s">
        <v>4718</v>
      </c>
      <c r="D4071" s="91">
        <v>15</v>
      </c>
      <c r="E4071" s="57" t="s">
        <v>8153</v>
      </c>
      <c r="F4071" s="29">
        <f t="shared" si="202"/>
        <v>2.4000000000000004E-2</v>
      </c>
      <c r="G4071" s="23">
        <f t="shared" si="203"/>
        <v>2.1250000000000002E-2</v>
      </c>
      <c r="H4071" s="30"/>
      <c r="I4071" s="29"/>
      <c r="J4071" s="23">
        <f t="shared" si="204"/>
        <v>0.23139999999999997</v>
      </c>
      <c r="K4071" s="30"/>
      <c r="L4071" s="29"/>
      <c r="M4071" s="98" t="s">
        <v>4944</v>
      </c>
      <c r="N4071" s="98" t="s">
        <v>4944</v>
      </c>
      <c r="O4071" s="98" t="s">
        <v>4944</v>
      </c>
      <c r="P4071" s="98">
        <v>8.5000000000000006E-2</v>
      </c>
      <c r="Q4071" s="98" t="s">
        <v>4944</v>
      </c>
      <c r="R4071" s="98">
        <v>1.085</v>
      </c>
      <c r="S4071" s="98">
        <v>3.5000000000000003E-2</v>
      </c>
      <c r="T4071" s="98">
        <v>3.6999999999999998E-2</v>
      </c>
      <c r="U4071" s="98" t="s">
        <v>4944</v>
      </c>
    </row>
    <row r="4072" spans="1:21" x14ac:dyDescent="0.25">
      <c r="A4072" s="57" t="s">
        <v>4640</v>
      </c>
      <c r="B4072" s="57" t="s">
        <v>2041</v>
      </c>
      <c r="C4072" s="57" t="s">
        <v>4657</v>
      </c>
      <c r="D4072" s="91">
        <v>4</v>
      </c>
      <c r="E4072" s="57" t="s">
        <v>5417</v>
      </c>
      <c r="F4072" s="29">
        <f t="shared" si="202"/>
        <v>2.3666666666666666E-2</v>
      </c>
      <c r="G4072" s="23">
        <f t="shared" si="203"/>
        <v>0</v>
      </c>
      <c r="H4072" s="30"/>
      <c r="I4072" s="29"/>
      <c r="J4072" s="23">
        <f t="shared" si="204"/>
        <v>1.4199999999999999E-2</v>
      </c>
      <c r="K4072" s="30"/>
      <c r="L4072" s="29"/>
      <c r="M4072" s="98" t="s">
        <v>4944</v>
      </c>
      <c r="N4072" s="98" t="s">
        <v>4944</v>
      </c>
      <c r="O4072" s="98" t="s">
        <v>4944</v>
      </c>
      <c r="P4072" s="98" t="s">
        <v>4944</v>
      </c>
      <c r="Q4072" s="98" t="s">
        <v>4944</v>
      </c>
      <c r="R4072" s="98" t="s">
        <v>4944</v>
      </c>
      <c r="S4072" s="98" t="s">
        <v>4944</v>
      </c>
      <c r="T4072" s="98" t="s">
        <v>4944</v>
      </c>
      <c r="U4072" s="98">
        <v>7.0999999999999994E-2</v>
      </c>
    </row>
    <row r="4073" spans="1:21" x14ac:dyDescent="0.25">
      <c r="A4073" s="57" t="s">
        <v>4640</v>
      </c>
      <c r="B4073" s="57" t="s">
        <v>2823</v>
      </c>
      <c r="C4073" s="57" t="s">
        <v>4712</v>
      </c>
      <c r="D4073" s="91">
        <v>15</v>
      </c>
      <c r="E4073" s="57" t="s">
        <v>7885</v>
      </c>
      <c r="F4073" s="29">
        <f t="shared" si="202"/>
        <v>2.3333333333333334E-2</v>
      </c>
      <c r="G4073" s="23">
        <f t="shared" si="203"/>
        <v>42.322750000000006</v>
      </c>
      <c r="H4073" s="30"/>
      <c r="I4073" s="29"/>
      <c r="J4073" s="23">
        <f t="shared" si="204"/>
        <v>0.37520000000000003</v>
      </c>
      <c r="K4073" s="30"/>
      <c r="L4073" s="29"/>
      <c r="M4073" s="98" t="s">
        <v>4944</v>
      </c>
      <c r="N4073" s="98">
        <v>37.646000000000001</v>
      </c>
      <c r="O4073" s="98">
        <v>131.05000000000001</v>
      </c>
      <c r="P4073" s="98">
        <v>0.59499999999999997</v>
      </c>
      <c r="Q4073" s="98" t="s">
        <v>4944</v>
      </c>
      <c r="R4073" s="98">
        <v>1.806</v>
      </c>
      <c r="S4073" s="98">
        <v>7.0000000000000007E-2</v>
      </c>
      <c r="T4073" s="98" t="s">
        <v>4944</v>
      </c>
      <c r="U4073" s="98" t="s">
        <v>4944</v>
      </c>
    </row>
    <row r="4074" spans="1:21" x14ac:dyDescent="0.25">
      <c r="A4074" s="57" t="s">
        <v>4640</v>
      </c>
      <c r="B4074" s="57" t="s">
        <v>2888</v>
      </c>
      <c r="C4074" s="57" t="s">
        <v>4720</v>
      </c>
      <c r="D4074" s="91">
        <v>15</v>
      </c>
      <c r="E4074" s="57" t="s">
        <v>8184</v>
      </c>
      <c r="F4074" s="29">
        <f t="shared" si="202"/>
        <v>2.1333333333333333E-2</v>
      </c>
      <c r="G4074" s="23">
        <f t="shared" si="203"/>
        <v>0</v>
      </c>
      <c r="H4074" s="30"/>
      <c r="I4074" s="29"/>
      <c r="J4074" s="23">
        <f t="shared" si="204"/>
        <v>1.2800000000000001E-2</v>
      </c>
      <c r="K4074" s="30"/>
      <c r="L4074" s="29"/>
      <c r="M4074" s="98" t="s">
        <v>4944</v>
      </c>
      <c r="N4074" s="98" t="s">
        <v>4944</v>
      </c>
      <c r="O4074" s="98" t="s">
        <v>4944</v>
      </c>
      <c r="P4074" s="98" t="s">
        <v>4944</v>
      </c>
      <c r="Q4074" s="98" t="s">
        <v>4944</v>
      </c>
      <c r="R4074" s="98" t="s">
        <v>4944</v>
      </c>
      <c r="S4074" s="98" t="s">
        <v>4944</v>
      </c>
      <c r="T4074" s="98" t="s">
        <v>4944</v>
      </c>
      <c r="U4074" s="98">
        <v>6.4000000000000001E-2</v>
      </c>
    </row>
    <row r="4075" spans="1:21" x14ac:dyDescent="0.25">
      <c r="A4075" s="57" t="s">
        <v>4640</v>
      </c>
      <c r="B4075" s="57" t="s">
        <v>3564</v>
      </c>
      <c r="C4075" s="57" t="s">
        <v>4724</v>
      </c>
      <c r="D4075" s="91">
        <v>16</v>
      </c>
      <c r="E4075" s="57" t="s">
        <v>9015</v>
      </c>
      <c r="F4075" s="29">
        <f t="shared" si="202"/>
        <v>2.0666666666666667E-2</v>
      </c>
      <c r="G4075" s="23">
        <f t="shared" si="203"/>
        <v>2.0295000000000001</v>
      </c>
      <c r="H4075" s="30"/>
      <c r="I4075" s="29"/>
      <c r="J4075" s="23">
        <f t="shared" si="204"/>
        <v>0.78959999999999997</v>
      </c>
      <c r="K4075" s="30"/>
      <c r="L4075" s="29"/>
      <c r="M4075" s="98">
        <v>0.40600000000000003</v>
      </c>
      <c r="N4075" s="98">
        <v>0.151</v>
      </c>
      <c r="O4075" s="98">
        <v>7.5609999999999999</v>
      </c>
      <c r="P4075" s="98" t="s">
        <v>4944</v>
      </c>
      <c r="Q4075" s="98">
        <v>3.8860000000000001</v>
      </c>
      <c r="R4075" s="98" t="s">
        <v>4944</v>
      </c>
      <c r="S4075" s="98">
        <v>6.2E-2</v>
      </c>
      <c r="T4075" s="98" t="s">
        <v>4944</v>
      </c>
      <c r="U4075" s="98" t="s">
        <v>4944</v>
      </c>
    </row>
    <row r="4076" spans="1:21" x14ac:dyDescent="0.25">
      <c r="A4076" s="57" t="s">
        <v>4640</v>
      </c>
      <c r="B4076" s="57" t="s">
        <v>3900</v>
      </c>
      <c r="C4076" s="57" t="s">
        <v>4730</v>
      </c>
      <c r="D4076" s="91">
        <v>18</v>
      </c>
      <c r="E4076" s="57" t="s">
        <v>9384</v>
      </c>
      <c r="F4076" s="29">
        <f t="shared" si="202"/>
        <v>2.0333333333333332E-2</v>
      </c>
      <c r="G4076" s="23">
        <f t="shared" si="203"/>
        <v>0</v>
      </c>
      <c r="H4076" s="30"/>
      <c r="I4076" s="29"/>
      <c r="J4076" s="23">
        <f t="shared" si="204"/>
        <v>1.2199999999999999E-2</v>
      </c>
      <c r="K4076" s="30"/>
      <c r="L4076" s="29"/>
      <c r="M4076" s="98" t="s">
        <v>4944</v>
      </c>
      <c r="N4076" s="98" t="s">
        <v>4944</v>
      </c>
      <c r="O4076" s="98" t="s">
        <v>4944</v>
      </c>
      <c r="P4076" s="98" t="s">
        <v>4944</v>
      </c>
      <c r="Q4076" s="98" t="s">
        <v>4944</v>
      </c>
      <c r="R4076" s="98" t="s">
        <v>4944</v>
      </c>
      <c r="S4076" s="98" t="s">
        <v>4944</v>
      </c>
      <c r="T4076" s="98">
        <v>6.0999999999999999E-2</v>
      </c>
      <c r="U4076" s="98" t="s">
        <v>4944</v>
      </c>
    </row>
    <row r="4077" spans="1:21" x14ac:dyDescent="0.25">
      <c r="A4077" s="57" t="s">
        <v>4640</v>
      </c>
      <c r="B4077" s="57" t="s">
        <v>1464</v>
      </c>
      <c r="C4077" s="57" t="s">
        <v>4644</v>
      </c>
      <c r="D4077" s="91">
        <v>1</v>
      </c>
      <c r="E4077" s="57" t="s">
        <v>5091</v>
      </c>
      <c r="F4077" s="29">
        <f t="shared" si="202"/>
        <v>0.02</v>
      </c>
      <c r="G4077" s="23">
        <f t="shared" si="203"/>
        <v>0</v>
      </c>
      <c r="H4077" s="30"/>
      <c r="I4077" s="29"/>
      <c r="J4077" s="23">
        <f t="shared" si="204"/>
        <v>1.2E-2</v>
      </c>
      <c r="K4077" s="30"/>
      <c r="L4077" s="29"/>
      <c r="M4077" s="98" t="s">
        <v>4944</v>
      </c>
      <c r="N4077" s="98" t="s">
        <v>4944</v>
      </c>
      <c r="O4077" s="98" t="s">
        <v>4944</v>
      </c>
      <c r="P4077" s="98" t="s">
        <v>4944</v>
      </c>
      <c r="Q4077" s="98" t="s">
        <v>4944</v>
      </c>
      <c r="R4077" s="98" t="s">
        <v>4944</v>
      </c>
      <c r="S4077" s="98" t="s">
        <v>4944</v>
      </c>
      <c r="T4077" s="98" t="s">
        <v>4944</v>
      </c>
      <c r="U4077" s="98">
        <v>0.06</v>
      </c>
    </row>
    <row r="4078" spans="1:21" x14ac:dyDescent="0.25">
      <c r="A4078" s="57" t="s">
        <v>4640</v>
      </c>
      <c r="B4078" s="57" t="s">
        <v>1454</v>
      </c>
      <c r="C4078" s="57" t="s">
        <v>4657</v>
      </c>
      <c r="D4078" s="91">
        <v>4</v>
      </c>
      <c r="E4078" s="57" t="s">
        <v>5410</v>
      </c>
      <c r="F4078" s="29">
        <f t="shared" si="202"/>
        <v>0.02</v>
      </c>
      <c r="G4078" s="23">
        <f t="shared" si="203"/>
        <v>0.12575</v>
      </c>
      <c r="H4078" s="30"/>
      <c r="I4078" s="29"/>
      <c r="J4078" s="23">
        <f t="shared" si="204"/>
        <v>0.91199999999999992</v>
      </c>
      <c r="K4078" s="30"/>
      <c r="L4078" s="29"/>
      <c r="M4078" s="98" t="s">
        <v>4944</v>
      </c>
      <c r="N4078" s="98">
        <v>7.8E-2</v>
      </c>
      <c r="O4078" s="98" t="s">
        <v>4944</v>
      </c>
      <c r="P4078" s="98">
        <v>0.42499999999999999</v>
      </c>
      <c r="Q4078" s="98">
        <v>4.5</v>
      </c>
      <c r="R4078" s="98" t="s">
        <v>4944</v>
      </c>
      <c r="S4078" s="98" t="s">
        <v>4944</v>
      </c>
      <c r="T4078" s="98">
        <v>7.0000000000000001E-3</v>
      </c>
      <c r="U4078" s="98">
        <v>5.2999999999999999E-2</v>
      </c>
    </row>
    <row r="4079" spans="1:21" x14ac:dyDescent="0.25">
      <c r="A4079" s="57" t="s">
        <v>4640</v>
      </c>
      <c r="B4079" s="57" t="s">
        <v>3292</v>
      </c>
      <c r="C4079" s="57" t="s">
        <v>4685</v>
      </c>
      <c r="D4079" s="91">
        <v>9</v>
      </c>
      <c r="E4079" s="57" t="s">
        <v>6664</v>
      </c>
      <c r="F4079" s="29">
        <f t="shared" si="202"/>
        <v>1.9333333333333334E-2</v>
      </c>
      <c r="G4079" s="23">
        <f t="shared" si="203"/>
        <v>1.15E-2</v>
      </c>
      <c r="H4079" s="30"/>
      <c r="I4079" s="29"/>
      <c r="J4079" s="23">
        <f t="shared" si="204"/>
        <v>0.2596</v>
      </c>
      <c r="K4079" s="30"/>
      <c r="L4079" s="29"/>
      <c r="M4079" s="98" t="s">
        <v>4944</v>
      </c>
      <c r="N4079" s="98">
        <v>0.04</v>
      </c>
      <c r="O4079" s="98">
        <v>6.0000000000000001E-3</v>
      </c>
      <c r="P4079" s="98" t="s">
        <v>4944</v>
      </c>
      <c r="Q4079" s="98" t="s">
        <v>4944</v>
      </c>
      <c r="R4079" s="98">
        <v>1.24</v>
      </c>
      <c r="S4079" s="98" t="s">
        <v>4944</v>
      </c>
      <c r="T4079" s="98" t="s">
        <v>4944</v>
      </c>
      <c r="U4079" s="98">
        <v>5.8000000000000003E-2</v>
      </c>
    </row>
    <row r="4080" spans="1:21" x14ac:dyDescent="0.25">
      <c r="A4080" s="57" t="s">
        <v>4640</v>
      </c>
      <c r="B4080" s="57" t="s">
        <v>2966</v>
      </c>
      <c r="C4080" s="57" t="s">
        <v>4718</v>
      </c>
      <c r="D4080" s="91">
        <v>15</v>
      </c>
      <c r="E4080" s="57" t="s">
        <v>8149</v>
      </c>
      <c r="F4080" s="29">
        <f t="shared" si="202"/>
        <v>1.8333333333333333E-2</v>
      </c>
      <c r="G4080" s="23">
        <f t="shared" si="203"/>
        <v>1.95E-2</v>
      </c>
      <c r="H4080" s="30"/>
      <c r="I4080" s="29"/>
      <c r="J4080" s="23">
        <f t="shared" si="204"/>
        <v>1.0999999999999999E-2</v>
      </c>
      <c r="K4080" s="30"/>
      <c r="L4080" s="29"/>
      <c r="M4080" s="98" t="s">
        <v>4944</v>
      </c>
      <c r="N4080" s="98" t="s">
        <v>4944</v>
      </c>
      <c r="O4080" s="98" t="s">
        <v>4944</v>
      </c>
      <c r="P4080" s="98">
        <v>7.8E-2</v>
      </c>
      <c r="Q4080" s="98" t="s">
        <v>4944</v>
      </c>
      <c r="R4080" s="98" t="s">
        <v>4944</v>
      </c>
      <c r="S4080" s="98" t="s">
        <v>4944</v>
      </c>
      <c r="T4080" s="98">
        <v>5.5E-2</v>
      </c>
      <c r="U4080" s="98" t="s">
        <v>4944</v>
      </c>
    </row>
    <row r="4081" spans="1:21" x14ac:dyDescent="0.25">
      <c r="A4081" s="57" t="s">
        <v>4640</v>
      </c>
      <c r="B4081" s="57" t="s">
        <v>1824</v>
      </c>
      <c r="C4081" s="57" t="s">
        <v>4697</v>
      </c>
      <c r="D4081" s="91">
        <v>11</v>
      </c>
      <c r="E4081" s="57" t="s">
        <v>7157</v>
      </c>
      <c r="F4081" s="29">
        <f t="shared" si="202"/>
        <v>1.7999999999999999E-2</v>
      </c>
      <c r="G4081" s="23">
        <f t="shared" si="203"/>
        <v>6.7000000000000004E-2</v>
      </c>
      <c r="H4081" s="30"/>
      <c r="I4081" s="29"/>
      <c r="J4081" s="23">
        <f t="shared" si="204"/>
        <v>5.3400000000000003E-2</v>
      </c>
      <c r="K4081" s="30"/>
      <c r="L4081" s="29"/>
      <c r="M4081" s="98" t="s">
        <v>4944</v>
      </c>
      <c r="N4081" s="98">
        <v>0.26800000000000002</v>
      </c>
      <c r="O4081" s="98" t="s">
        <v>4944</v>
      </c>
      <c r="P4081" s="98" t="s">
        <v>4944</v>
      </c>
      <c r="Q4081" s="98">
        <v>0.21299999999999999</v>
      </c>
      <c r="R4081" s="98" t="s">
        <v>4944</v>
      </c>
      <c r="S4081" s="98" t="s">
        <v>4944</v>
      </c>
      <c r="T4081" s="98">
        <v>6.0000000000000001E-3</v>
      </c>
      <c r="U4081" s="98">
        <v>4.8000000000000001E-2</v>
      </c>
    </row>
    <row r="4082" spans="1:21" x14ac:dyDescent="0.25">
      <c r="A4082" s="57" t="s">
        <v>4640</v>
      </c>
      <c r="B4082" s="57" t="s">
        <v>4171</v>
      </c>
      <c r="C4082" s="57" t="s">
        <v>4649</v>
      </c>
      <c r="D4082" s="91">
        <v>2</v>
      </c>
      <c r="E4082" s="57" t="s">
        <v>5241</v>
      </c>
      <c r="F4082" s="29">
        <f t="shared" si="202"/>
        <v>1.7333333333333333E-2</v>
      </c>
      <c r="G4082" s="23">
        <f t="shared" si="203"/>
        <v>0.31574999999999998</v>
      </c>
      <c r="H4082" s="30"/>
      <c r="I4082" s="29"/>
      <c r="J4082" s="23">
        <f t="shared" si="204"/>
        <v>0.11140000000000001</v>
      </c>
      <c r="K4082" s="30"/>
      <c r="L4082" s="29"/>
      <c r="M4082" s="98" t="s">
        <v>4944</v>
      </c>
      <c r="N4082" s="98">
        <v>0.13600000000000001</v>
      </c>
      <c r="O4082" s="98">
        <v>1.4E-2</v>
      </c>
      <c r="P4082" s="98">
        <v>1.113</v>
      </c>
      <c r="Q4082" s="98">
        <v>0.46500000000000002</v>
      </c>
      <c r="R4082" s="98">
        <v>0.04</v>
      </c>
      <c r="S4082" s="98">
        <v>5.1999999999999998E-2</v>
      </c>
      <c r="T4082" s="98" t="s">
        <v>4944</v>
      </c>
      <c r="U4082" s="98" t="s">
        <v>4944</v>
      </c>
    </row>
    <row r="4083" spans="1:21" x14ac:dyDescent="0.25">
      <c r="A4083" s="57" t="s">
        <v>4640</v>
      </c>
      <c r="B4083" s="57" t="s">
        <v>251</v>
      </c>
      <c r="C4083" s="57" t="s">
        <v>4666</v>
      </c>
      <c r="D4083" s="91">
        <v>5</v>
      </c>
      <c r="E4083" s="57" t="s">
        <v>5636</v>
      </c>
      <c r="F4083" s="29">
        <f t="shared" si="202"/>
        <v>1.7333333333333333E-2</v>
      </c>
      <c r="G4083" s="23">
        <f t="shared" si="203"/>
        <v>0</v>
      </c>
      <c r="H4083" s="30"/>
      <c r="I4083" s="29"/>
      <c r="J4083" s="23">
        <f t="shared" si="204"/>
        <v>1.04E-2</v>
      </c>
      <c r="K4083" s="30"/>
      <c r="L4083" s="29"/>
      <c r="M4083" s="98" t="s">
        <v>4944</v>
      </c>
      <c r="N4083" s="98" t="s">
        <v>4944</v>
      </c>
      <c r="O4083" s="98" t="s">
        <v>4944</v>
      </c>
      <c r="P4083" s="98" t="s">
        <v>4944</v>
      </c>
      <c r="Q4083" s="98" t="s">
        <v>4944</v>
      </c>
      <c r="R4083" s="98" t="s">
        <v>4944</v>
      </c>
      <c r="S4083" s="98" t="s">
        <v>4944</v>
      </c>
      <c r="T4083" s="98" t="s">
        <v>4944</v>
      </c>
      <c r="U4083" s="98">
        <v>5.1999999999999998E-2</v>
      </c>
    </row>
    <row r="4084" spans="1:21" x14ac:dyDescent="0.25">
      <c r="A4084" s="57" t="s">
        <v>4640</v>
      </c>
      <c r="B4084" s="57" t="s">
        <v>3539</v>
      </c>
      <c r="C4084" s="57" t="s">
        <v>4643</v>
      </c>
      <c r="D4084" s="91">
        <v>1</v>
      </c>
      <c r="E4084" s="57" t="s">
        <v>5066</v>
      </c>
      <c r="F4084" s="29">
        <f t="shared" si="202"/>
        <v>1.6999999999999998E-2</v>
      </c>
      <c r="G4084" s="23">
        <f t="shared" si="203"/>
        <v>7.7499999999999999E-3</v>
      </c>
      <c r="H4084" s="30"/>
      <c r="I4084" s="29"/>
      <c r="J4084" s="23">
        <f t="shared" si="204"/>
        <v>3.7199999999999997E-2</v>
      </c>
      <c r="K4084" s="30"/>
      <c r="L4084" s="29"/>
      <c r="M4084" s="98" t="s">
        <v>4944</v>
      </c>
      <c r="N4084" s="98">
        <v>3.1E-2</v>
      </c>
      <c r="O4084" s="98" t="s">
        <v>4944</v>
      </c>
      <c r="P4084" s="98" t="s">
        <v>4944</v>
      </c>
      <c r="Q4084" s="98" t="s">
        <v>4944</v>
      </c>
      <c r="R4084" s="98">
        <v>0.13500000000000001</v>
      </c>
      <c r="S4084" s="98" t="s">
        <v>4944</v>
      </c>
      <c r="T4084" s="98">
        <v>5.0999999999999997E-2</v>
      </c>
      <c r="U4084" s="98" t="s">
        <v>4944</v>
      </c>
    </row>
    <row r="4085" spans="1:21" x14ac:dyDescent="0.25">
      <c r="A4085" s="57" t="s">
        <v>4640</v>
      </c>
      <c r="B4085" s="57" t="s">
        <v>2885</v>
      </c>
      <c r="C4085" s="57" t="s">
        <v>4729</v>
      </c>
      <c r="D4085" s="91">
        <v>18</v>
      </c>
      <c r="E4085" s="57" t="s">
        <v>9250</v>
      </c>
      <c r="F4085" s="29">
        <f t="shared" si="202"/>
        <v>1.6999999999999998E-2</v>
      </c>
      <c r="G4085" s="23">
        <f t="shared" si="203"/>
        <v>12.048249999999999</v>
      </c>
      <c r="H4085" s="30"/>
      <c r="I4085" s="29"/>
      <c r="J4085" s="23">
        <f t="shared" si="204"/>
        <v>1.0199999999999999E-2</v>
      </c>
      <c r="K4085" s="30"/>
      <c r="L4085" s="29"/>
      <c r="M4085" s="98">
        <v>46.252000000000002</v>
      </c>
      <c r="N4085" s="98">
        <v>1.891</v>
      </c>
      <c r="O4085" s="98">
        <v>0.05</v>
      </c>
      <c r="P4085" s="98" t="s">
        <v>4944</v>
      </c>
      <c r="Q4085" s="98" t="s">
        <v>4944</v>
      </c>
      <c r="R4085" s="98" t="s">
        <v>4944</v>
      </c>
      <c r="S4085" s="98" t="s">
        <v>4944</v>
      </c>
      <c r="T4085" s="98" t="s">
        <v>4944</v>
      </c>
      <c r="U4085" s="98">
        <v>5.0999999999999997E-2</v>
      </c>
    </row>
    <row r="4086" spans="1:21" x14ac:dyDescent="0.25">
      <c r="A4086" s="57" t="s">
        <v>4640</v>
      </c>
      <c r="B4086" s="57" t="s">
        <v>2048</v>
      </c>
      <c r="C4086" s="57" t="s">
        <v>4648</v>
      </c>
      <c r="D4086" s="91">
        <v>2</v>
      </c>
      <c r="E4086" s="57" t="s">
        <v>5219</v>
      </c>
      <c r="F4086" s="29">
        <f t="shared" si="202"/>
        <v>1.6666666666666666E-2</v>
      </c>
      <c r="G4086" s="23">
        <f t="shared" si="203"/>
        <v>0</v>
      </c>
      <c r="H4086" s="30"/>
      <c r="I4086" s="29"/>
      <c r="J4086" s="23">
        <f t="shared" si="204"/>
        <v>0.01</v>
      </c>
      <c r="K4086" s="30"/>
      <c r="L4086" s="29"/>
      <c r="M4086" s="98" t="s">
        <v>4944</v>
      </c>
      <c r="N4086" s="98" t="s">
        <v>4944</v>
      </c>
      <c r="O4086" s="98" t="s">
        <v>4944</v>
      </c>
      <c r="P4086" s="98" t="s">
        <v>4944</v>
      </c>
      <c r="Q4086" s="98" t="s">
        <v>4944</v>
      </c>
      <c r="R4086" s="98" t="s">
        <v>4944</v>
      </c>
      <c r="S4086" s="98" t="s">
        <v>4944</v>
      </c>
      <c r="T4086" s="98" t="s">
        <v>4944</v>
      </c>
      <c r="U4086" s="98">
        <v>0.05</v>
      </c>
    </row>
    <row r="4087" spans="1:21" x14ac:dyDescent="0.25">
      <c r="A4087" s="57" t="s">
        <v>4640</v>
      </c>
      <c r="B4087" s="57" t="s">
        <v>4450</v>
      </c>
      <c r="C4087" s="57" t="s">
        <v>4668</v>
      </c>
      <c r="D4087" s="91">
        <v>6</v>
      </c>
      <c r="E4087" s="57" t="s">
        <v>5804</v>
      </c>
      <c r="F4087" s="29">
        <f t="shared" si="202"/>
        <v>1.6666666666666666E-2</v>
      </c>
      <c r="G4087" s="23">
        <f t="shared" si="203"/>
        <v>1.7875000000000001</v>
      </c>
      <c r="H4087" s="30"/>
      <c r="I4087" s="29"/>
      <c r="J4087" s="23">
        <f t="shared" si="204"/>
        <v>2.0056000000000003</v>
      </c>
      <c r="K4087" s="30"/>
      <c r="L4087" s="29"/>
      <c r="M4087" s="98" t="s">
        <v>4944</v>
      </c>
      <c r="N4087" s="98">
        <v>7.15</v>
      </c>
      <c r="O4087" s="98" t="s">
        <v>4944</v>
      </c>
      <c r="P4087" s="98" t="s">
        <v>4944</v>
      </c>
      <c r="Q4087" s="98">
        <v>9.9480000000000004</v>
      </c>
      <c r="R4087" s="98">
        <v>0.03</v>
      </c>
      <c r="S4087" s="98">
        <v>0.05</v>
      </c>
      <c r="T4087" s="98" t="s">
        <v>4944</v>
      </c>
      <c r="U4087" s="98" t="s">
        <v>4944</v>
      </c>
    </row>
    <row r="4088" spans="1:21" x14ac:dyDescent="0.25">
      <c r="A4088" s="57" t="s">
        <v>4640</v>
      </c>
      <c r="B4088" s="57" t="s">
        <v>2713</v>
      </c>
      <c r="C4088" s="57" t="s">
        <v>4724</v>
      </c>
      <c r="D4088" s="91">
        <v>16</v>
      </c>
      <c r="E4088" s="57" t="s">
        <v>8829</v>
      </c>
      <c r="F4088" s="29">
        <f t="shared" si="202"/>
        <v>1.6666666666666666E-2</v>
      </c>
      <c r="G4088" s="23">
        <f t="shared" si="203"/>
        <v>1.3935</v>
      </c>
      <c r="H4088" s="30"/>
      <c r="I4088" s="29"/>
      <c r="J4088" s="23">
        <f t="shared" si="204"/>
        <v>0.10300000000000001</v>
      </c>
      <c r="K4088" s="30"/>
      <c r="L4088" s="29"/>
      <c r="M4088" s="98">
        <v>3.8239999999999998</v>
      </c>
      <c r="N4088" s="98" t="s">
        <v>4944</v>
      </c>
      <c r="O4088" s="98" t="s">
        <v>4944</v>
      </c>
      <c r="P4088" s="98">
        <v>1.75</v>
      </c>
      <c r="Q4088" s="98">
        <v>0.46</v>
      </c>
      <c r="R4088" s="98">
        <v>5.0000000000000001E-3</v>
      </c>
      <c r="S4088" s="98">
        <v>1.2E-2</v>
      </c>
      <c r="T4088" s="98">
        <v>3.7999999999999999E-2</v>
      </c>
      <c r="U4088" s="98" t="s">
        <v>4944</v>
      </c>
    </row>
    <row r="4089" spans="1:21" x14ac:dyDescent="0.25">
      <c r="A4089" s="57" t="s">
        <v>4640</v>
      </c>
      <c r="B4089" s="57" t="s">
        <v>3219</v>
      </c>
      <c r="C4089" s="57" t="s">
        <v>4643</v>
      </c>
      <c r="D4089" s="91">
        <v>1</v>
      </c>
      <c r="E4089" s="57" t="s">
        <v>5053</v>
      </c>
      <c r="F4089" s="29">
        <f t="shared" si="202"/>
        <v>1.4999999999999999E-2</v>
      </c>
      <c r="G4089" s="23">
        <f t="shared" si="203"/>
        <v>0.89524999999999988</v>
      </c>
      <c r="H4089" s="30"/>
      <c r="I4089" s="29"/>
      <c r="J4089" s="23">
        <f t="shared" si="204"/>
        <v>0.24840000000000001</v>
      </c>
      <c r="K4089" s="30"/>
      <c r="L4089" s="29"/>
      <c r="M4089" s="98">
        <v>2.1269999999999998</v>
      </c>
      <c r="N4089" s="98">
        <v>1.454</v>
      </c>
      <c r="O4089" s="98" t="s">
        <v>4944</v>
      </c>
      <c r="P4089" s="98" t="s">
        <v>4944</v>
      </c>
      <c r="Q4089" s="98" t="s">
        <v>4944</v>
      </c>
      <c r="R4089" s="98">
        <v>1.1970000000000001</v>
      </c>
      <c r="S4089" s="98" t="s">
        <v>4944</v>
      </c>
      <c r="T4089" s="98" t="s">
        <v>4944</v>
      </c>
      <c r="U4089" s="98">
        <v>4.4999999999999998E-2</v>
      </c>
    </row>
    <row r="4090" spans="1:21" x14ac:dyDescent="0.25">
      <c r="A4090" s="57" t="s">
        <v>4640</v>
      </c>
      <c r="B4090" s="57" t="s">
        <v>2433</v>
      </c>
      <c r="C4090" s="57" t="s">
        <v>4642</v>
      </c>
      <c r="D4090" s="91">
        <v>1</v>
      </c>
      <c r="E4090" s="57" t="s">
        <v>5008</v>
      </c>
      <c r="F4090" s="29">
        <f t="shared" si="202"/>
        <v>1.4333333333333332E-2</v>
      </c>
      <c r="G4090" s="23">
        <f t="shared" si="203"/>
        <v>0</v>
      </c>
      <c r="H4090" s="30"/>
      <c r="I4090" s="29"/>
      <c r="J4090" s="23">
        <f t="shared" si="204"/>
        <v>8.6E-3</v>
      </c>
      <c r="K4090" s="30"/>
      <c r="L4090" s="29"/>
      <c r="M4090" s="98" t="s">
        <v>4944</v>
      </c>
      <c r="N4090" s="98" t="s">
        <v>4944</v>
      </c>
      <c r="O4090" s="98" t="s">
        <v>4944</v>
      </c>
      <c r="P4090" s="98" t="s">
        <v>4944</v>
      </c>
      <c r="Q4090" s="98" t="s">
        <v>4944</v>
      </c>
      <c r="R4090" s="98" t="s">
        <v>4944</v>
      </c>
      <c r="S4090" s="98" t="s">
        <v>4944</v>
      </c>
      <c r="T4090" s="98">
        <v>4.2999999999999997E-2</v>
      </c>
      <c r="U4090" s="98" t="s">
        <v>4944</v>
      </c>
    </row>
    <row r="4091" spans="1:21" x14ac:dyDescent="0.25">
      <c r="A4091" s="57" t="s">
        <v>4640</v>
      </c>
      <c r="B4091" s="57" t="s">
        <v>4364</v>
      </c>
      <c r="C4091" s="57" t="s">
        <v>4669</v>
      </c>
      <c r="D4091" s="91">
        <v>6</v>
      </c>
      <c r="E4091" s="57" t="s">
        <v>6037</v>
      </c>
      <c r="F4091" s="29">
        <f t="shared" si="202"/>
        <v>1.4333333333333332E-2</v>
      </c>
      <c r="G4091" s="23">
        <f t="shared" si="203"/>
        <v>0</v>
      </c>
      <c r="H4091" s="30"/>
      <c r="I4091" s="29"/>
      <c r="J4091" s="23">
        <f t="shared" si="204"/>
        <v>0.11860000000000001</v>
      </c>
      <c r="K4091" s="30"/>
      <c r="L4091" s="29"/>
      <c r="M4091" s="98" t="s">
        <v>4944</v>
      </c>
      <c r="N4091" s="98" t="s">
        <v>4944</v>
      </c>
      <c r="O4091" s="98" t="s">
        <v>4944</v>
      </c>
      <c r="P4091" s="98" t="s">
        <v>4944</v>
      </c>
      <c r="Q4091" s="98">
        <v>0.55000000000000004</v>
      </c>
      <c r="R4091" s="98" t="s">
        <v>4944</v>
      </c>
      <c r="S4091" s="98" t="s">
        <v>4944</v>
      </c>
      <c r="T4091" s="98">
        <v>4.2999999999999997E-2</v>
      </c>
      <c r="U4091" s="98" t="s">
        <v>4944</v>
      </c>
    </row>
    <row r="4092" spans="1:21" x14ac:dyDescent="0.25">
      <c r="A4092" s="57" t="s">
        <v>4640</v>
      </c>
      <c r="B4092" s="57" t="s">
        <v>4122</v>
      </c>
      <c r="C4092" s="57" t="s">
        <v>4669</v>
      </c>
      <c r="D4092" s="91">
        <v>6</v>
      </c>
      <c r="E4092" s="57" t="s">
        <v>5864</v>
      </c>
      <c r="F4092" s="29">
        <f t="shared" si="202"/>
        <v>1.4E-2</v>
      </c>
      <c r="G4092" s="23">
        <f t="shared" si="203"/>
        <v>0</v>
      </c>
      <c r="H4092" s="30"/>
      <c r="I4092" s="29"/>
      <c r="J4092" s="23">
        <f t="shared" si="204"/>
        <v>8.4000000000000012E-3</v>
      </c>
      <c r="K4092" s="30"/>
      <c r="L4092" s="29"/>
      <c r="M4092" s="98" t="s">
        <v>4944</v>
      </c>
      <c r="N4092" s="98" t="s">
        <v>4944</v>
      </c>
      <c r="O4092" s="98" t="s">
        <v>4944</v>
      </c>
      <c r="P4092" s="98" t="s">
        <v>4944</v>
      </c>
      <c r="Q4092" s="98" t="s">
        <v>4944</v>
      </c>
      <c r="R4092" s="98" t="s">
        <v>4944</v>
      </c>
      <c r="S4092" s="98">
        <v>4.2000000000000003E-2</v>
      </c>
      <c r="T4092" s="98" t="s">
        <v>4944</v>
      </c>
      <c r="U4092" s="98" t="s">
        <v>4944</v>
      </c>
    </row>
    <row r="4093" spans="1:21" x14ac:dyDescent="0.25">
      <c r="A4093" s="57" t="s">
        <v>4640</v>
      </c>
      <c r="B4093" s="57" t="s">
        <v>1236</v>
      </c>
      <c r="C4093" s="57" t="s">
        <v>4642</v>
      </c>
      <c r="D4093" s="91">
        <v>1</v>
      </c>
      <c r="E4093" s="57" t="s">
        <v>5005</v>
      </c>
      <c r="F4093" s="29">
        <f t="shared" si="202"/>
        <v>1.3666666666666667E-2</v>
      </c>
      <c r="G4093" s="23">
        <f t="shared" si="203"/>
        <v>0</v>
      </c>
      <c r="H4093" s="30"/>
      <c r="I4093" s="29"/>
      <c r="J4093" s="23">
        <f t="shared" si="204"/>
        <v>8.2000000000000007E-3</v>
      </c>
      <c r="K4093" s="30"/>
      <c r="L4093" s="29"/>
      <c r="M4093" s="98" t="s">
        <v>4944</v>
      </c>
      <c r="N4093" s="98" t="s">
        <v>4944</v>
      </c>
      <c r="O4093" s="98" t="s">
        <v>4944</v>
      </c>
      <c r="P4093" s="98" t="s">
        <v>4944</v>
      </c>
      <c r="Q4093" s="98" t="s">
        <v>4944</v>
      </c>
      <c r="R4093" s="98" t="s">
        <v>4944</v>
      </c>
      <c r="S4093" s="98" t="s">
        <v>4944</v>
      </c>
      <c r="T4093" s="98">
        <v>4.1000000000000002E-2</v>
      </c>
      <c r="U4093" s="98" t="s">
        <v>4944</v>
      </c>
    </row>
    <row r="4094" spans="1:21" x14ac:dyDescent="0.25">
      <c r="A4094" s="57" t="s">
        <v>4640</v>
      </c>
      <c r="B4094" s="57" t="s">
        <v>3037</v>
      </c>
      <c r="C4094" s="57" t="s">
        <v>4649</v>
      </c>
      <c r="D4094" s="91">
        <v>2</v>
      </c>
      <c r="E4094" s="57" t="s">
        <v>5248</v>
      </c>
      <c r="F4094" s="29">
        <f t="shared" si="202"/>
        <v>1.2666666666666666E-2</v>
      </c>
      <c r="G4094" s="23">
        <f t="shared" si="203"/>
        <v>0</v>
      </c>
      <c r="H4094" s="30"/>
      <c r="I4094" s="29"/>
      <c r="J4094" s="23">
        <f t="shared" si="204"/>
        <v>7.6E-3</v>
      </c>
      <c r="K4094" s="30"/>
      <c r="L4094" s="29"/>
      <c r="M4094" s="98" t="s">
        <v>4944</v>
      </c>
      <c r="N4094" s="98" t="s">
        <v>4944</v>
      </c>
      <c r="O4094" s="98" t="s">
        <v>4944</v>
      </c>
      <c r="P4094" s="98" t="s">
        <v>4944</v>
      </c>
      <c r="Q4094" s="98" t="s">
        <v>4944</v>
      </c>
      <c r="R4094" s="98" t="s">
        <v>4944</v>
      </c>
      <c r="S4094" s="98" t="s">
        <v>4944</v>
      </c>
      <c r="T4094" s="98" t="s">
        <v>4944</v>
      </c>
      <c r="U4094" s="98">
        <v>3.7999999999999999E-2</v>
      </c>
    </row>
    <row r="4095" spans="1:21" x14ac:dyDescent="0.25">
      <c r="A4095" s="57" t="s">
        <v>4640</v>
      </c>
      <c r="B4095" s="57" t="s">
        <v>3817</v>
      </c>
      <c r="C4095" s="57" t="s">
        <v>4669</v>
      </c>
      <c r="D4095" s="91">
        <v>6</v>
      </c>
      <c r="E4095" s="57" t="s">
        <v>5883</v>
      </c>
      <c r="F4095" s="29">
        <f t="shared" si="202"/>
        <v>1.2333333333333333E-2</v>
      </c>
      <c r="G4095" s="23">
        <f t="shared" si="203"/>
        <v>0</v>
      </c>
      <c r="H4095" s="30"/>
      <c r="I4095" s="29"/>
      <c r="J4095" s="23">
        <f t="shared" si="204"/>
        <v>5.4599999999999996E-2</v>
      </c>
      <c r="K4095" s="30"/>
      <c r="L4095" s="29"/>
      <c r="M4095" s="98" t="s">
        <v>4944</v>
      </c>
      <c r="N4095" s="98" t="s">
        <v>4944</v>
      </c>
      <c r="O4095" s="98" t="s">
        <v>4944</v>
      </c>
      <c r="P4095" s="98" t="s">
        <v>4944</v>
      </c>
      <c r="Q4095" s="98">
        <v>0.23599999999999999</v>
      </c>
      <c r="R4095" s="98" t="s">
        <v>4944</v>
      </c>
      <c r="S4095" s="98" t="s">
        <v>4944</v>
      </c>
      <c r="T4095" s="98">
        <v>3.6999999999999998E-2</v>
      </c>
      <c r="U4095" s="98" t="s">
        <v>4944</v>
      </c>
    </row>
    <row r="4096" spans="1:21" x14ac:dyDescent="0.25">
      <c r="A4096" s="57" t="s">
        <v>4640</v>
      </c>
      <c r="B4096" s="57" t="s">
        <v>3211</v>
      </c>
      <c r="C4096" s="57" t="s">
        <v>4700</v>
      </c>
      <c r="D4096" s="91">
        <v>11</v>
      </c>
      <c r="E4096" s="57" t="s">
        <v>7243</v>
      </c>
      <c r="F4096" s="29">
        <f t="shared" si="202"/>
        <v>1.2333333333333333E-2</v>
      </c>
      <c r="G4096" s="23">
        <f t="shared" si="203"/>
        <v>0</v>
      </c>
      <c r="H4096" s="30"/>
      <c r="I4096" s="29"/>
      <c r="J4096" s="23">
        <f t="shared" si="204"/>
        <v>0.22339999999999999</v>
      </c>
      <c r="K4096" s="30"/>
      <c r="L4096" s="29"/>
      <c r="M4096" s="98" t="s">
        <v>4944</v>
      </c>
      <c r="N4096" s="98" t="s">
        <v>4944</v>
      </c>
      <c r="O4096" s="98" t="s">
        <v>4944</v>
      </c>
      <c r="P4096" s="98" t="s">
        <v>4944</v>
      </c>
      <c r="Q4096" s="98" t="s">
        <v>4944</v>
      </c>
      <c r="R4096" s="98">
        <v>1.08</v>
      </c>
      <c r="S4096" s="98">
        <v>1.9E-2</v>
      </c>
      <c r="T4096" s="98" t="s">
        <v>4944</v>
      </c>
      <c r="U4096" s="98">
        <v>1.7999999999999999E-2</v>
      </c>
    </row>
    <row r="4097" spans="1:21" x14ac:dyDescent="0.25">
      <c r="A4097" s="57" t="s">
        <v>4640</v>
      </c>
      <c r="B4097" s="57" t="s">
        <v>3933</v>
      </c>
      <c r="C4097" s="57" t="s">
        <v>4669</v>
      </c>
      <c r="D4097" s="91">
        <v>6</v>
      </c>
      <c r="E4097" s="57" t="s">
        <v>6032</v>
      </c>
      <c r="F4097" s="29">
        <f t="shared" si="202"/>
        <v>1.1666666666666667E-2</v>
      </c>
      <c r="G4097" s="23">
        <f t="shared" si="203"/>
        <v>0</v>
      </c>
      <c r="H4097" s="30"/>
      <c r="I4097" s="29"/>
      <c r="J4097" s="23">
        <f t="shared" si="204"/>
        <v>7.000000000000001E-3</v>
      </c>
      <c r="K4097" s="30"/>
      <c r="L4097" s="29"/>
      <c r="M4097" s="98" t="s">
        <v>4944</v>
      </c>
      <c r="N4097" s="98" t="s">
        <v>4944</v>
      </c>
      <c r="O4097" s="98" t="s">
        <v>4944</v>
      </c>
      <c r="P4097" s="98" t="s">
        <v>4944</v>
      </c>
      <c r="Q4097" s="98" t="s">
        <v>4944</v>
      </c>
      <c r="R4097" s="98" t="s">
        <v>4944</v>
      </c>
      <c r="S4097" s="98">
        <v>3.5000000000000003E-2</v>
      </c>
      <c r="T4097" s="98" t="s">
        <v>4944</v>
      </c>
      <c r="U4097" s="98" t="s">
        <v>4944</v>
      </c>
    </row>
    <row r="4098" spans="1:21" x14ac:dyDescent="0.25">
      <c r="A4098" s="57" t="s">
        <v>4640</v>
      </c>
      <c r="B4098" s="57" t="s">
        <v>3674</v>
      </c>
      <c r="C4098" s="57" t="s">
        <v>4669</v>
      </c>
      <c r="D4098" s="91">
        <v>6</v>
      </c>
      <c r="E4098" s="57" t="s">
        <v>6057</v>
      </c>
      <c r="F4098" s="29">
        <f t="shared" si="202"/>
        <v>1.1666666666666667E-2</v>
      </c>
      <c r="G4098" s="23">
        <f t="shared" si="203"/>
        <v>2.5000000000000001E-4</v>
      </c>
      <c r="H4098" s="30"/>
      <c r="I4098" s="29"/>
      <c r="J4098" s="23">
        <f t="shared" si="204"/>
        <v>7.000000000000001E-3</v>
      </c>
      <c r="K4098" s="30"/>
      <c r="L4098" s="29"/>
      <c r="M4098" s="98" t="s">
        <v>4944</v>
      </c>
      <c r="N4098" s="98" t="s">
        <v>4944</v>
      </c>
      <c r="O4098" s="98">
        <v>1E-3</v>
      </c>
      <c r="P4098" s="98" t="s">
        <v>4944</v>
      </c>
      <c r="Q4098" s="98" t="s">
        <v>4944</v>
      </c>
      <c r="R4098" s="98" t="s">
        <v>4944</v>
      </c>
      <c r="S4098" s="98" t="s">
        <v>4944</v>
      </c>
      <c r="T4098" s="98">
        <v>3.5000000000000003E-2</v>
      </c>
      <c r="U4098" s="98" t="s">
        <v>4944</v>
      </c>
    </row>
    <row r="4099" spans="1:21" x14ac:dyDescent="0.25">
      <c r="A4099" s="57" t="s">
        <v>4640</v>
      </c>
      <c r="B4099" s="57" t="s">
        <v>3724</v>
      </c>
      <c r="C4099" s="57" t="s">
        <v>4669</v>
      </c>
      <c r="D4099" s="91">
        <v>6</v>
      </c>
      <c r="E4099" s="57" t="s">
        <v>5917</v>
      </c>
      <c r="F4099" s="29">
        <f t="shared" si="202"/>
        <v>1.1333333333333334E-2</v>
      </c>
      <c r="G4099" s="23">
        <f t="shared" si="203"/>
        <v>4.1250000000000002E-2</v>
      </c>
      <c r="H4099" s="30"/>
      <c r="I4099" s="29"/>
      <c r="J4099" s="23">
        <f t="shared" si="204"/>
        <v>6.8000000000000005E-3</v>
      </c>
      <c r="K4099" s="30"/>
      <c r="L4099" s="29"/>
      <c r="M4099" s="98" t="s">
        <v>4944</v>
      </c>
      <c r="N4099" s="98">
        <v>0.16500000000000001</v>
      </c>
      <c r="O4099" s="98" t="s">
        <v>4944</v>
      </c>
      <c r="P4099" s="98" t="s">
        <v>4944</v>
      </c>
      <c r="Q4099" s="98" t="s">
        <v>4944</v>
      </c>
      <c r="R4099" s="98" t="s">
        <v>4944</v>
      </c>
      <c r="S4099" s="98" t="s">
        <v>4944</v>
      </c>
      <c r="T4099" s="98">
        <v>3.4000000000000002E-2</v>
      </c>
      <c r="U4099" s="98" t="s">
        <v>4944</v>
      </c>
    </row>
    <row r="4100" spans="1:21" x14ac:dyDescent="0.25">
      <c r="A4100" s="57" t="s">
        <v>4640</v>
      </c>
      <c r="B4100" s="57" t="s">
        <v>2532</v>
      </c>
      <c r="C4100" s="57" t="s">
        <v>4725</v>
      </c>
      <c r="D4100" s="91">
        <v>17</v>
      </c>
      <c r="E4100" s="57" t="s">
        <v>9084</v>
      </c>
      <c r="F4100" s="29">
        <f t="shared" si="202"/>
        <v>1.1333333333333334E-2</v>
      </c>
      <c r="G4100" s="23">
        <f t="shared" si="203"/>
        <v>0</v>
      </c>
      <c r="H4100" s="30"/>
      <c r="I4100" s="29"/>
      <c r="J4100" s="23">
        <f t="shared" si="204"/>
        <v>6.8000000000000005E-3</v>
      </c>
      <c r="K4100" s="30"/>
      <c r="L4100" s="29"/>
      <c r="M4100" s="98" t="s">
        <v>4944</v>
      </c>
      <c r="N4100" s="98" t="s">
        <v>4944</v>
      </c>
      <c r="O4100" s="98" t="s">
        <v>4944</v>
      </c>
      <c r="P4100" s="98" t="s">
        <v>4944</v>
      </c>
      <c r="Q4100" s="98" t="s">
        <v>4944</v>
      </c>
      <c r="R4100" s="98" t="s">
        <v>4944</v>
      </c>
      <c r="S4100" s="98" t="s">
        <v>4944</v>
      </c>
      <c r="T4100" s="98">
        <v>3.4000000000000002E-2</v>
      </c>
      <c r="U4100" s="98" t="s">
        <v>4944</v>
      </c>
    </row>
    <row r="4101" spans="1:21" x14ac:dyDescent="0.25">
      <c r="A4101" s="57" t="s">
        <v>4640</v>
      </c>
      <c r="B4101" s="57" t="s">
        <v>3364</v>
      </c>
      <c r="C4101" s="57" t="s">
        <v>4723</v>
      </c>
      <c r="D4101" s="91">
        <v>16</v>
      </c>
      <c r="E4101" s="57" t="s">
        <v>8644</v>
      </c>
      <c r="F4101" s="29">
        <f t="shared" si="202"/>
        <v>1.0333333333333333E-2</v>
      </c>
      <c r="G4101" s="23">
        <f t="shared" si="203"/>
        <v>0</v>
      </c>
      <c r="H4101" s="30"/>
      <c r="I4101" s="29"/>
      <c r="J4101" s="23">
        <f t="shared" si="204"/>
        <v>6.1999999999999998E-3</v>
      </c>
      <c r="K4101" s="30"/>
      <c r="L4101" s="29"/>
      <c r="M4101" s="98" t="s">
        <v>4944</v>
      </c>
      <c r="N4101" s="98" t="s">
        <v>4944</v>
      </c>
      <c r="O4101" s="98" t="s">
        <v>4944</v>
      </c>
      <c r="P4101" s="98" t="s">
        <v>4944</v>
      </c>
      <c r="Q4101" s="98" t="s">
        <v>4944</v>
      </c>
      <c r="R4101" s="98" t="s">
        <v>4944</v>
      </c>
      <c r="S4101" s="98" t="s">
        <v>4944</v>
      </c>
      <c r="T4101" s="98">
        <v>3.1E-2</v>
      </c>
      <c r="U4101" s="98" t="s">
        <v>4944</v>
      </c>
    </row>
    <row r="4102" spans="1:21" x14ac:dyDescent="0.25">
      <c r="A4102" s="57" t="s">
        <v>4640</v>
      </c>
      <c r="B4102" s="57" t="s">
        <v>3714</v>
      </c>
      <c r="C4102" s="57" t="s">
        <v>4641</v>
      </c>
      <c r="D4102" s="91">
        <v>1</v>
      </c>
      <c r="E4102" s="57" t="s">
        <v>4971</v>
      </c>
      <c r="F4102" s="29">
        <f t="shared" si="202"/>
        <v>0.01</v>
      </c>
      <c r="G4102" s="23">
        <f t="shared" si="203"/>
        <v>0</v>
      </c>
      <c r="H4102" s="30"/>
      <c r="I4102" s="29"/>
      <c r="J4102" s="23">
        <f t="shared" si="204"/>
        <v>6.0000000000000001E-3</v>
      </c>
      <c r="K4102" s="30"/>
      <c r="L4102" s="29"/>
      <c r="M4102" s="98" t="s">
        <v>4944</v>
      </c>
      <c r="N4102" s="98" t="s">
        <v>4944</v>
      </c>
      <c r="O4102" s="98" t="s">
        <v>4944</v>
      </c>
      <c r="P4102" s="98" t="s">
        <v>4944</v>
      </c>
      <c r="Q4102" s="98" t="s">
        <v>4944</v>
      </c>
      <c r="R4102" s="98" t="s">
        <v>4944</v>
      </c>
      <c r="S4102" s="98" t="s">
        <v>4944</v>
      </c>
      <c r="T4102" s="98" t="s">
        <v>4944</v>
      </c>
      <c r="U4102" s="98">
        <v>0.03</v>
      </c>
    </row>
    <row r="4103" spans="1:21" x14ac:dyDescent="0.25">
      <c r="A4103" s="57" t="s">
        <v>4640</v>
      </c>
      <c r="B4103" s="57" t="s">
        <v>2766</v>
      </c>
      <c r="C4103" s="57" t="s">
        <v>4667</v>
      </c>
      <c r="D4103" s="91">
        <v>5</v>
      </c>
      <c r="E4103" s="57" t="s">
        <v>5662</v>
      </c>
      <c r="F4103" s="29">
        <f t="shared" si="202"/>
        <v>0.01</v>
      </c>
      <c r="G4103" s="23">
        <f t="shared" si="203"/>
        <v>32.969499999999996</v>
      </c>
      <c r="H4103" s="30"/>
      <c r="I4103" s="29"/>
      <c r="J4103" s="23">
        <f t="shared" si="204"/>
        <v>6.0000000000000001E-3</v>
      </c>
      <c r="K4103" s="30"/>
      <c r="L4103" s="29"/>
      <c r="M4103" s="98" t="s">
        <v>4944</v>
      </c>
      <c r="N4103" s="98" t="s">
        <v>4944</v>
      </c>
      <c r="O4103" s="98">
        <v>64.388000000000005</v>
      </c>
      <c r="P4103" s="98">
        <v>67.489999999999995</v>
      </c>
      <c r="Q4103" s="98" t="s">
        <v>4944</v>
      </c>
      <c r="R4103" s="98" t="s">
        <v>4944</v>
      </c>
      <c r="S4103" s="98" t="s">
        <v>4944</v>
      </c>
      <c r="T4103" s="98">
        <v>0.03</v>
      </c>
      <c r="U4103" s="98" t="s">
        <v>4944</v>
      </c>
    </row>
    <row r="4104" spans="1:21" x14ac:dyDescent="0.25">
      <c r="A4104" s="57" t="s">
        <v>4640</v>
      </c>
      <c r="B4104" s="57" t="s">
        <v>4071</v>
      </c>
      <c r="C4104" s="57" t="s">
        <v>4669</v>
      </c>
      <c r="D4104" s="91">
        <v>6</v>
      </c>
      <c r="E4104" s="57" t="s">
        <v>5850</v>
      </c>
      <c r="F4104" s="29">
        <f t="shared" si="202"/>
        <v>9.6666666666666654E-3</v>
      </c>
      <c r="G4104" s="23">
        <f t="shared" si="203"/>
        <v>0</v>
      </c>
      <c r="H4104" s="30"/>
      <c r="I4104" s="29"/>
      <c r="J4104" s="23">
        <f t="shared" si="204"/>
        <v>5.7999999999999996E-3</v>
      </c>
      <c r="K4104" s="30"/>
      <c r="L4104" s="29"/>
      <c r="M4104" s="98" t="s">
        <v>4944</v>
      </c>
      <c r="N4104" s="98" t="s">
        <v>4944</v>
      </c>
      <c r="O4104" s="98" t="s">
        <v>4944</v>
      </c>
      <c r="P4104" s="98" t="s">
        <v>4944</v>
      </c>
      <c r="Q4104" s="98" t="s">
        <v>4944</v>
      </c>
      <c r="R4104" s="98" t="s">
        <v>4944</v>
      </c>
      <c r="S4104" s="98">
        <v>2.1999999999999999E-2</v>
      </c>
      <c r="T4104" s="98" t="s">
        <v>4944</v>
      </c>
      <c r="U4104" s="98">
        <v>7.0000000000000001E-3</v>
      </c>
    </row>
    <row r="4105" spans="1:21" x14ac:dyDescent="0.25">
      <c r="A4105" s="57" t="s">
        <v>4640</v>
      </c>
      <c r="B4105" s="57" t="s">
        <v>3531</v>
      </c>
      <c r="C4105" s="57" t="s">
        <v>4701</v>
      </c>
      <c r="D4105" s="91">
        <v>11</v>
      </c>
      <c r="E4105" s="57" t="s">
        <v>7307</v>
      </c>
      <c r="F4105" s="29">
        <f t="shared" si="202"/>
        <v>8.9999999999999993E-3</v>
      </c>
      <c r="G4105" s="23">
        <f t="shared" si="203"/>
        <v>3.6875</v>
      </c>
      <c r="H4105" s="30"/>
      <c r="I4105" s="29"/>
      <c r="J4105" s="23">
        <f t="shared" si="204"/>
        <v>5.4000000000000003E-3</v>
      </c>
      <c r="K4105" s="30"/>
      <c r="L4105" s="29"/>
      <c r="M4105" s="98" t="s">
        <v>4944</v>
      </c>
      <c r="N4105" s="98">
        <v>1.25</v>
      </c>
      <c r="O4105" s="98" t="s">
        <v>4944</v>
      </c>
      <c r="P4105" s="98">
        <v>13.5</v>
      </c>
      <c r="Q4105" s="98" t="s">
        <v>4944</v>
      </c>
      <c r="R4105" s="98" t="s">
        <v>4944</v>
      </c>
      <c r="S4105" s="98">
        <v>2.7E-2</v>
      </c>
      <c r="T4105" s="98" t="s">
        <v>4944</v>
      </c>
      <c r="U4105" s="98" t="s">
        <v>4944</v>
      </c>
    </row>
    <row r="4106" spans="1:21" x14ac:dyDescent="0.25">
      <c r="A4106" s="57" t="s">
        <v>4640</v>
      </c>
      <c r="B4106" s="57" t="s">
        <v>3720</v>
      </c>
      <c r="C4106" s="57" t="s">
        <v>4669</v>
      </c>
      <c r="D4106" s="91">
        <v>6</v>
      </c>
      <c r="E4106" s="57" t="s">
        <v>5878</v>
      </c>
      <c r="F4106" s="29">
        <f t="shared" si="202"/>
        <v>8.3333333333333332E-3</v>
      </c>
      <c r="G4106" s="23">
        <f t="shared" si="203"/>
        <v>0.13700000000000001</v>
      </c>
      <c r="H4106" s="30"/>
      <c r="I4106" s="29"/>
      <c r="J4106" s="23">
        <f t="shared" si="204"/>
        <v>2.2298</v>
      </c>
      <c r="K4106" s="30"/>
      <c r="L4106" s="29"/>
      <c r="M4106" s="98" t="s">
        <v>4944</v>
      </c>
      <c r="N4106" s="98" t="s">
        <v>4944</v>
      </c>
      <c r="O4106" s="98">
        <v>0.54800000000000004</v>
      </c>
      <c r="P4106" s="98" t="s">
        <v>4944</v>
      </c>
      <c r="Q4106" s="98" t="s">
        <v>4944</v>
      </c>
      <c r="R4106" s="98">
        <v>11.124000000000001</v>
      </c>
      <c r="S4106" s="98">
        <v>2.5000000000000001E-2</v>
      </c>
      <c r="T4106" s="98" t="s">
        <v>4944</v>
      </c>
      <c r="U4106" s="98" t="s">
        <v>4944</v>
      </c>
    </row>
    <row r="4107" spans="1:21" x14ac:dyDescent="0.25">
      <c r="A4107" s="57" t="s">
        <v>4640</v>
      </c>
      <c r="B4107" s="57" t="s">
        <v>1804</v>
      </c>
      <c r="C4107" s="57" t="s">
        <v>4688</v>
      </c>
      <c r="D4107" s="91">
        <v>10</v>
      </c>
      <c r="E4107" s="57" t="s">
        <v>6704</v>
      </c>
      <c r="F4107" s="29">
        <f t="shared" si="202"/>
        <v>8.3333333333333332E-3</v>
      </c>
      <c r="G4107" s="23">
        <f t="shared" si="203"/>
        <v>0.1105</v>
      </c>
      <c r="H4107" s="30"/>
      <c r="I4107" s="29"/>
      <c r="J4107" s="23">
        <f t="shared" si="204"/>
        <v>1.6122000000000001</v>
      </c>
      <c r="K4107" s="30"/>
      <c r="L4107" s="29"/>
      <c r="M4107" s="98" t="s">
        <v>4944</v>
      </c>
      <c r="N4107" s="98" t="s">
        <v>4944</v>
      </c>
      <c r="O4107" s="98" t="s">
        <v>4944</v>
      </c>
      <c r="P4107" s="98">
        <v>0.442</v>
      </c>
      <c r="Q4107" s="98">
        <v>8.0359999999999996</v>
      </c>
      <c r="R4107" s="98" t="s">
        <v>4944</v>
      </c>
      <c r="S4107" s="98" t="s">
        <v>4944</v>
      </c>
      <c r="T4107" s="98">
        <v>2.5000000000000001E-2</v>
      </c>
      <c r="U4107" s="98" t="s">
        <v>4944</v>
      </c>
    </row>
    <row r="4108" spans="1:21" x14ac:dyDescent="0.25">
      <c r="A4108" s="57" t="s">
        <v>4640</v>
      </c>
      <c r="B4108" s="57" t="s">
        <v>3248</v>
      </c>
      <c r="C4108" s="57" t="s">
        <v>4723</v>
      </c>
      <c r="D4108" s="91">
        <v>16</v>
      </c>
      <c r="E4108" s="57" t="s">
        <v>8755</v>
      </c>
      <c r="F4108" s="29">
        <f t="shared" si="202"/>
        <v>7.3333333333333332E-3</v>
      </c>
      <c r="G4108" s="23">
        <f t="shared" si="203"/>
        <v>0.16</v>
      </c>
      <c r="H4108" s="30"/>
      <c r="I4108" s="29"/>
      <c r="J4108" s="23">
        <f t="shared" si="204"/>
        <v>8.6E-3</v>
      </c>
      <c r="K4108" s="30"/>
      <c r="L4108" s="29"/>
      <c r="M4108" s="98" t="s">
        <v>4944</v>
      </c>
      <c r="N4108" s="98" t="s">
        <v>4944</v>
      </c>
      <c r="O4108" s="98" t="s">
        <v>4944</v>
      </c>
      <c r="P4108" s="98">
        <v>0.64</v>
      </c>
      <c r="Q4108" s="98" t="s">
        <v>4944</v>
      </c>
      <c r="R4108" s="98">
        <v>2.1000000000000001E-2</v>
      </c>
      <c r="S4108" s="98" t="s">
        <v>4944</v>
      </c>
      <c r="T4108" s="98">
        <v>2.1999999999999999E-2</v>
      </c>
      <c r="U4108" s="98" t="s">
        <v>4944</v>
      </c>
    </row>
    <row r="4109" spans="1:21" x14ac:dyDescent="0.25">
      <c r="A4109" s="57" t="s">
        <v>4640</v>
      </c>
      <c r="B4109" s="57" t="s">
        <v>3935</v>
      </c>
      <c r="C4109" s="57" t="s">
        <v>4730</v>
      </c>
      <c r="D4109" s="91">
        <v>18</v>
      </c>
      <c r="E4109" s="57" t="s">
        <v>9382</v>
      </c>
      <c r="F4109" s="29">
        <f t="shared" si="202"/>
        <v>7.0000000000000001E-3</v>
      </c>
      <c r="G4109" s="23">
        <f t="shared" si="203"/>
        <v>0</v>
      </c>
      <c r="H4109" s="30"/>
      <c r="I4109" s="29"/>
      <c r="J4109" s="23">
        <f t="shared" si="204"/>
        <v>4.2000000000000006E-3</v>
      </c>
      <c r="K4109" s="30"/>
      <c r="L4109" s="29"/>
      <c r="M4109" s="98" t="s">
        <v>4944</v>
      </c>
      <c r="N4109" s="98" t="s">
        <v>4944</v>
      </c>
      <c r="O4109" s="98" t="s">
        <v>4944</v>
      </c>
      <c r="P4109" s="98" t="s">
        <v>4944</v>
      </c>
      <c r="Q4109" s="98" t="s">
        <v>4944</v>
      </c>
      <c r="R4109" s="98" t="s">
        <v>4944</v>
      </c>
      <c r="S4109" s="98">
        <v>2.1000000000000001E-2</v>
      </c>
      <c r="T4109" s="98" t="s">
        <v>4944</v>
      </c>
      <c r="U4109" s="98" t="s">
        <v>4944</v>
      </c>
    </row>
    <row r="4110" spans="1:21" x14ac:dyDescent="0.25">
      <c r="A4110" s="57" t="s">
        <v>4640</v>
      </c>
      <c r="B4110" s="57" t="s">
        <v>3555</v>
      </c>
      <c r="C4110" s="57" t="s">
        <v>4724</v>
      </c>
      <c r="D4110" s="91">
        <v>16</v>
      </c>
      <c r="E4110" s="57" t="s">
        <v>9021</v>
      </c>
      <c r="F4110" s="29">
        <f t="shared" si="202"/>
        <v>6.6666666666666671E-3</v>
      </c>
      <c r="G4110" s="23">
        <f t="shared" si="203"/>
        <v>0</v>
      </c>
      <c r="H4110" s="30"/>
      <c r="I4110" s="29"/>
      <c r="J4110" s="23">
        <f t="shared" si="204"/>
        <v>4.0000000000000001E-3</v>
      </c>
      <c r="K4110" s="30"/>
      <c r="L4110" s="29"/>
      <c r="M4110" s="98" t="s">
        <v>4944</v>
      </c>
      <c r="N4110" s="98" t="s">
        <v>4944</v>
      </c>
      <c r="O4110" s="98" t="s">
        <v>4944</v>
      </c>
      <c r="P4110" s="98" t="s">
        <v>4944</v>
      </c>
      <c r="Q4110" s="98" t="s">
        <v>4944</v>
      </c>
      <c r="R4110" s="98" t="s">
        <v>4944</v>
      </c>
      <c r="S4110" s="98" t="s">
        <v>4944</v>
      </c>
      <c r="T4110" s="98">
        <v>0.02</v>
      </c>
      <c r="U4110" s="98" t="s">
        <v>4944</v>
      </c>
    </row>
    <row r="4111" spans="1:21" x14ac:dyDescent="0.25">
      <c r="A4111" s="57" t="s">
        <v>4640</v>
      </c>
      <c r="B4111" s="57" t="s">
        <v>3125</v>
      </c>
      <c r="C4111" s="57" t="s">
        <v>4724</v>
      </c>
      <c r="D4111" s="91">
        <v>16</v>
      </c>
      <c r="E4111" s="57" t="s">
        <v>9028</v>
      </c>
      <c r="F4111" s="29">
        <f t="shared" si="202"/>
        <v>6.6666666666666671E-3</v>
      </c>
      <c r="G4111" s="23">
        <f t="shared" si="203"/>
        <v>3.925E-2</v>
      </c>
      <c r="H4111" s="30"/>
      <c r="I4111" s="29"/>
      <c r="J4111" s="23">
        <f t="shared" si="204"/>
        <v>4.0000000000000001E-3</v>
      </c>
      <c r="K4111" s="30"/>
      <c r="L4111" s="29"/>
      <c r="M4111" s="98" t="s">
        <v>4944</v>
      </c>
      <c r="N4111" s="98">
        <v>0.157</v>
      </c>
      <c r="O4111" s="98" t="s">
        <v>4944</v>
      </c>
      <c r="P4111" s="98" t="s">
        <v>4944</v>
      </c>
      <c r="Q4111" s="98" t="s">
        <v>4944</v>
      </c>
      <c r="R4111" s="98" t="s">
        <v>4944</v>
      </c>
      <c r="S4111" s="98" t="s">
        <v>4944</v>
      </c>
      <c r="T4111" s="98">
        <v>0.02</v>
      </c>
      <c r="U4111" s="98" t="s">
        <v>4944</v>
      </c>
    </row>
    <row r="4112" spans="1:21" x14ac:dyDescent="0.25">
      <c r="A4112" s="57" t="s">
        <v>4640</v>
      </c>
      <c r="B4112" s="57" t="s">
        <v>3622</v>
      </c>
      <c r="C4112" s="57" t="s">
        <v>4668</v>
      </c>
      <c r="D4112" s="91">
        <v>6</v>
      </c>
      <c r="E4112" s="57" t="s">
        <v>5721</v>
      </c>
      <c r="F4112" s="29">
        <f t="shared" si="202"/>
        <v>6.3333333333333332E-3</v>
      </c>
      <c r="G4112" s="23">
        <f t="shared" si="203"/>
        <v>0</v>
      </c>
      <c r="H4112" s="30"/>
      <c r="I4112" s="29"/>
      <c r="J4112" s="23">
        <f t="shared" si="204"/>
        <v>3.8E-3</v>
      </c>
      <c r="K4112" s="30"/>
      <c r="L4112" s="29"/>
      <c r="M4112" s="98" t="s">
        <v>4944</v>
      </c>
      <c r="N4112" s="98" t="s">
        <v>4944</v>
      </c>
      <c r="O4112" s="98" t="s">
        <v>4944</v>
      </c>
      <c r="P4112" s="98" t="s">
        <v>4944</v>
      </c>
      <c r="Q4112" s="98" t="s">
        <v>4944</v>
      </c>
      <c r="R4112" s="98" t="s">
        <v>4944</v>
      </c>
      <c r="S4112" s="98">
        <v>1.9E-2</v>
      </c>
      <c r="T4112" s="98" t="s">
        <v>4944</v>
      </c>
      <c r="U4112" s="98" t="s">
        <v>4944</v>
      </c>
    </row>
    <row r="4113" spans="1:21" x14ac:dyDescent="0.25">
      <c r="A4113" s="57" t="s">
        <v>4640</v>
      </c>
      <c r="B4113" s="57" t="s">
        <v>3436</v>
      </c>
      <c r="C4113" s="57" t="s">
        <v>4663</v>
      </c>
      <c r="D4113" s="91">
        <v>4</v>
      </c>
      <c r="E4113" s="57" t="s">
        <v>5543</v>
      </c>
      <c r="F4113" s="29">
        <f t="shared" si="202"/>
        <v>5.6666666666666671E-3</v>
      </c>
      <c r="G4113" s="23">
        <f t="shared" si="203"/>
        <v>1.706</v>
      </c>
      <c r="H4113" s="30"/>
      <c r="I4113" s="29"/>
      <c r="J4113" s="23">
        <f t="shared" si="204"/>
        <v>0.28139999999999998</v>
      </c>
      <c r="K4113" s="30"/>
      <c r="L4113" s="29"/>
      <c r="M4113" s="98" t="s">
        <v>4944</v>
      </c>
      <c r="N4113" s="98">
        <v>6.8239999999999998</v>
      </c>
      <c r="O4113" s="98" t="s">
        <v>4944</v>
      </c>
      <c r="P4113" s="98" t="s">
        <v>4944</v>
      </c>
      <c r="Q4113" s="98" t="s">
        <v>4944</v>
      </c>
      <c r="R4113" s="98">
        <v>1.39</v>
      </c>
      <c r="S4113" s="98" t="s">
        <v>4944</v>
      </c>
      <c r="T4113" s="98" t="s">
        <v>4944</v>
      </c>
      <c r="U4113" s="98">
        <v>1.7000000000000001E-2</v>
      </c>
    </row>
    <row r="4114" spans="1:21" x14ac:dyDescent="0.25">
      <c r="A4114" s="57" t="s">
        <v>4640</v>
      </c>
      <c r="B4114" s="57" t="s">
        <v>2916</v>
      </c>
      <c r="C4114" s="57" t="s">
        <v>4669</v>
      </c>
      <c r="D4114" s="91">
        <v>6</v>
      </c>
      <c r="E4114" s="57" t="s">
        <v>5903</v>
      </c>
      <c r="F4114" s="29">
        <f t="shared" si="202"/>
        <v>5.3333333333333332E-3</v>
      </c>
      <c r="G4114" s="23">
        <f t="shared" si="203"/>
        <v>0</v>
      </c>
      <c r="H4114" s="30"/>
      <c r="I4114" s="29"/>
      <c r="J4114" s="23">
        <f t="shared" si="204"/>
        <v>7.000000000000001E-3</v>
      </c>
      <c r="K4114" s="30"/>
      <c r="L4114" s="29"/>
      <c r="M4114" s="98" t="s">
        <v>4944</v>
      </c>
      <c r="N4114" s="98" t="s">
        <v>4944</v>
      </c>
      <c r="O4114" s="98" t="s">
        <v>4944</v>
      </c>
      <c r="P4114" s="98" t="s">
        <v>4944</v>
      </c>
      <c r="Q4114" s="98" t="s">
        <v>4944</v>
      </c>
      <c r="R4114" s="98">
        <v>1.9E-2</v>
      </c>
      <c r="S4114" s="98">
        <v>1.6E-2</v>
      </c>
      <c r="T4114" s="98" t="s">
        <v>4944</v>
      </c>
      <c r="U4114" s="98" t="s">
        <v>4944</v>
      </c>
    </row>
    <row r="4115" spans="1:21" x14ac:dyDescent="0.25">
      <c r="A4115" s="57" t="s">
        <v>4640</v>
      </c>
      <c r="B4115" s="57" t="s">
        <v>4081</v>
      </c>
      <c r="C4115" s="57" t="s">
        <v>4683</v>
      </c>
      <c r="D4115" s="91">
        <v>8</v>
      </c>
      <c r="E4115" s="57" t="s">
        <v>6584</v>
      </c>
      <c r="F4115" s="29">
        <f t="shared" si="202"/>
        <v>5.3333333333333332E-3</v>
      </c>
      <c r="G4115" s="23">
        <f t="shared" si="203"/>
        <v>0</v>
      </c>
      <c r="H4115" s="30"/>
      <c r="I4115" s="29"/>
      <c r="J4115" s="23">
        <f t="shared" si="204"/>
        <v>3.2000000000000002E-3</v>
      </c>
      <c r="K4115" s="30"/>
      <c r="L4115" s="29"/>
      <c r="M4115" s="98" t="s">
        <v>4944</v>
      </c>
      <c r="N4115" s="98" t="s">
        <v>4944</v>
      </c>
      <c r="O4115" s="98" t="s">
        <v>4944</v>
      </c>
      <c r="P4115" s="98" t="s">
        <v>4944</v>
      </c>
      <c r="Q4115" s="98" t="s">
        <v>4944</v>
      </c>
      <c r="R4115" s="98" t="s">
        <v>4944</v>
      </c>
      <c r="S4115" s="98" t="s">
        <v>4944</v>
      </c>
      <c r="T4115" s="98" t="s">
        <v>4944</v>
      </c>
      <c r="U4115" s="98">
        <v>1.6E-2</v>
      </c>
    </row>
    <row r="4116" spans="1:21" x14ac:dyDescent="0.25">
      <c r="A4116" s="57" t="s">
        <v>4640</v>
      </c>
      <c r="B4116" s="57" t="s">
        <v>1596</v>
      </c>
      <c r="C4116" s="57" t="s">
        <v>4657</v>
      </c>
      <c r="D4116" s="91">
        <v>4</v>
      </c>
      <c r="E4116" s="57" t="s">
        <v>5418</v>
      </c>
      <c r="F4116" s="29">
        <f t="shared" si="202"/>
        <v>5.0000000000000001E-3</v>
      </c>
      <c r="G4116" s="23">
        <f t="shared" si="203"/>
        <v>3.89825</v>
      </c>
      <c r="H4116" s="30"/>
      <c r="I4116" s="29"/>
      <c r="J4116" s="23">
        <f t="shared" si="204"/>
        <v>3.0000000000000001E-3</v>
      </c>
      <c r="K4116" s="30"/>
      <c r="L4116" s="29"/>
      <c r="M4116" s="98" t="s">
        <v>4944</v>
      </c>
      <c r="N4116" s="98">
        <v>0.22500000000000001</v>
      </c>
      <c r="O4116" s="98" t="s">
        <v>4944</v>
      </c>
      <c r="P4116" s="98">
        <v>15.368</v>
      </c>
      <c r="Q4116" s="98" t="s">
        <v>4944</v>
      </c>
      <c r="R4116" s="98" t="s">
        <v>4944</v>
      </c>
      <c r="S4116" s="98" t="s">
        <v>4944</v>
      </c>
      <c r="T4116" s="98" t="s">
        <v>4944</v>
      </c>
      <c r="U4116" s="98">
        <v>1.4999999999999999E-2</v>
      </c>
    </row>
    <row r="4117" spans="1:21" x14ac:dyDescent="0.25">
      <c r="A4117" s="57" t="s">
        <v>4640</v>
      </c>
      <c r="B4117" s="57" t="s">
        <v>3611</v>
      </c>
      <c r="C4117" s="57" t="s">
        <v>4721</v>
      </c>
      <c r="D4117" s="91">
        <v>15</v>
      </c>
      <c r="E4117" s="57" t="s">
        <v>8241</v>
      </c>
      <c r="F4117" s="29">
        <f t="shared" si="202"/>
        <v>5.0000000000000001E-3</v>
      </c>
      <c r="G4117" s="23">
        <f t="shared" si="203"/>
        <v>4.9250000000000002E-2</v>
      </c>
      <c r="H4117" s="30"/>
      <c r="I4117" s="29"/>
      <c r="J4117" s="23">
        <f t="shared" si="204"/>
        <v>3.0000000000000001E-3</v>
      </c>
      <c r="K4117" s="30"/>
      <c r="L4117" s="29"/>
      <c r="M4117" s="98">
        <v>2.5000000000000001E-2</v>
      </c>
      <c r="N4117" s="98" t="s">
        <v>4944</v>
      </c>
      <c r="O4117" s="98">
        <v>2.1000000000000001E-2</v>
      </c>
      <c r="P4117" s="98">
        <v>0.151</v>
      </c>
      <c r="Q4117" s="98" t="s">
        <v>4944</v>
      </c>
      <c r="R4117" s="98" t="s">
        <v>4944</v>
      </c>
      <c r="S4117" s="98" t="s">
        <v>4944</v>
      </c>
      <c r="T4117" s="98" t="s">
        <v>4944</v>
      </c>
      <c r="U4117" s="98">
        <v>1.4999999999999999E-2</v>
      </c>
    </row>
    <row r="4118" spans="1:21" x14ac:dyDescent="0.25">
      <c r="A4118" s="57" t="s">
        <v>4640</v>
      </c>
      <c r="B4118" s="57" t="s">
        <v>3013</v>
      </c>
      <c r="C4118" s="57" t="s">
        <v>4677</v>
      </c>
      <c r="D4118" s="91">
        <v>6</v>
      </c>
      <c r="E4118" s="57" t="s">
        <v>6264</v>
      </c>
      <c r="F4118" s="29">
        <f t="shared" si="202"/>
        <v>4.6666666666666671E-3</v>
      </c>
      <c r="G4118" s="23">
        <f t="shared" si="203"/>
        <v>33.392249999999997</v>
      </c>
      <c r="H4118" s="30"/>
      <c r="I4118" s="29"/>
      <c r="J4118" s="23">
        <f t="shared" si="204"/>
        <v>0.20280000000000001</v>
      </c>
      <c r="K4118" s="30"/>
      <c r="L4118" s="29"/>
      <c r="M4118" s="98">
        <v>30.303999999999998</v>
      </c>
      <c r="N4118" s="98">
        <v>12.597</v>
      </c>
      <c r="O4118" s="98">
        <v>36.28</v>
      </c>
      <c r="P4118" s="98">
        <v>54.387999999999998</v>
      </c>
      <c r="Q4118" s="98">
        <v>1</v>
      </c>
      <c r="R4118" s="98" t="s">
        <v>4944</v>
      </c>
      <c r="S4118" s="98">
        <v>1.4E-2</v>
      </c>
      <c r="T4118" s="98" t="s">
        <v>4944</v>
      </c>
      <c r="U4118" s="98" t="s">
        <v>4944</v>
      </c>
    </row>
    <row r="4119" spans="1:21" x14ac:dyDescent="0.25">
      <c r="A4119" s="57" t="s">
        <v>4640</v>
      </c>
      <c r="B4119" s="57" t="s">
        <v>2023</v>
      </c>
      <c r="C4119" s="57" t="s">
        <v>4641</v>
      </c>
      <c r="D4119" s="91">
        <v>1</v>
      </c>
      <c r="E4119" s="57" t="s">
        <v>4974</v>
      </c>
      <c r="F4119" s="29">
        <f t="shared" si="202"/>
        <v>3.3333333333333335E-3</v>
      </c>
      <c r="G4119" s="23">
        <f t="shared" si="203"/>
        <v>0</v>
      </c>
      <c r="H4119" s="30"/>
      <c r="I4119" s="29"/>
      <c r="J4119" s="23">
        <f t="shared" si="204"/>
        <v>2E-3</v>
      </c>
      <c r="K4119" s="30"/>
      <c r="L4119" s="29"/>
      <c r="M4119" s="98" t="s">
        <v>4944</v>
      </c>
      <c r="N4119" s="98" t="s">
        <v>4944</v>
      </c>
      <c r="O4119" s="98" t="s">
        <v>4944</v>
      </c>
      <c r="P4119" s="98" t="s">
        <v>4944</v>
      </c>
      <c r="Q4119" s="98" t="s">
        <v>4944</v>
      </c>
      <c r="R4119" s="98" t="s">
        <v>4944</v>
      </c>
      <c r="S4119" s="98" t="s">
        <v>4944</v>
      </c>
      <c r="T4119" s="98" t="s">
        <v>4944</v>
      </c>
      <c r="U4119" s="98">
        <v>0.01</v>
      </c>
    </row>
    <row r="4120" spans="1:21" x14ac:dyDescent="0.25">
      <c r="A4120" s="57" t="s">
        <v>4640</v>
      </c>
      <c r="B4120" s="57" t="s">
        <v>2948</v>
      </c>
      <c r="C4120" s="57" t="s">
        <v>4716</v>
      </c>
      <c r="D4120" s="91">
        <v>15</v>
      </c>
      <c r="E4120" s="57" t="s">
        <v>8127</v>
      </c>
      <c r="F4120" s="29">
        <f t="shared" si="202"/>
        <v>3.3333333333333335E-3</v>
      </c>
      <c r="G4120" s="23">
        <f t="shared" si="203"/>
        <v>0</v>
      </c>
      <c r="H4120" s="30"/>
      <c r="I4120" s="29"/>
      <c r="J4120" s="23">
        <f t="shared" si="204"/>
        <v>2E-3</v>
      </c>
      <c r="K4120" s="30"/>
      <c r="L4120" s="29"/>
      <c r="M4120" s="98" t="s">
        <v>4944</v>
      </c>
      <c r="N4120" s="98" t="s">
        <v>4944</v>
      </c>
      <c r="O4120" s="98" t="s">
        <v>4944</v>
      </c>
      <c r="P4120" s="98" t="s">
        <v>4944</v>
      </c>
      <c r="Q4120" s="98" t="s">
        <v>4944</v>
      </c>
      <c r="R4120" s="98" t="s">
        <v>4944</v>
      </c>
      <c r="S4120" s="98" t="s">
        <v>4944</v>
      </c>
      <c r="T4120" s="98">
        <v>0.01</v>
      </c>
      <c r="U4120" s="98" t="s">
        <v>4944</v>
      </c>
    </row>
    <row r="4121" spans="1:21" x14ac:dyDescent="0.25">
      <c r="A4121" s="57" t="s">
        <v>4640</v>
      </c>
      <c r="B4121" s="57" t="s">
        <v>2848</v>
      </c>
      <c r="C4121" s="57" t="s">
        <v>4724</v>
      </c>
      <c r="D4121" s="91">
        <v>16</v>
      </c>
      <c r="E4121" s="57" t="s">
        <v>9024</v>
      </c>
      <c r="F4121" s="29">
        <f t="shared" si="202"/>
        <v>3.3333333333333335E-3</v>
      </c>
      <c r="G4121" s="23">
        <f t="shared" si="203"/>
        <v>0.24675</v>
      </c>
      <c r="H4121" s="30"/>
      <c r="I4121" s="29"/>
      <c r="J4121" s="23">
        <f t="shared" si="204"/>
        <v>2E-3</v>
      </c>
      <c r="K4121" s="30"/>
      <c r="L4121" s="29"/>
      <c r="M4121" s="98" t="s">
        <v>4944</v>
      </c>
      <c r="N4121" s="98">
        <v>0.98699999999999999</v>
      </c>
      <c r="O4121" s="98" t="s">
        <v>4944</v>
      </c>
      <c r="P4121" s="98" t="s">
        <v>4944</v>
      </c>
      <c r="Q4121" s="98" t="s">
        <v>4944</v>
      </c>
      <c r="R4121" s="98" t="s">
        <v>4944</v>
      </c>
      <c r="S4121" s="98" t="s">
        <v>4944</v>
      </c>
      <c r="T4121" s="98" t="s">
        <v>4944</v>
      </c>
      <c r="U4121" s="98">
        <v>0.01</v>
      </c>
    </row>
    <row r="4122" spans="1:21" x14ac:dyDescent="0.25">
      <c r="A4122" s="57" t="s">
        <v>4640</v>
      </c>
      <c r="B4122" s="57" t="s">
        <v>3339</v>
      </c>
      <c r="C4122" s="57" t="s">
        <v>4669</v>
      </c>
      <c r="D4122" s="91">
        <v>6</v>
      </c>
      <c r="E4122" s="57" t="s">
        <v>5889</v>
      </c>
      <c r="F4122" s="29">
        <f t="shared" si="202"/>
        <v>1.6666666666666668E-3</v>
      </c>
      <c r="G4122" s="23">
        <f t="shared" si="203"/>
        <v>0</v>
      </c>
      <c r="H4122" s="30"/>
      <c r="I4122" s="29"/>
      <c r="J4122" s="23">
        <f t="shared" si="204"/>
        <v>1E-3</v>
      </c>
      <c r="K4122" s="30"/>
      <c r="L4122" s="29"/>
      <c r="M4122" s="98" t="s">
        <v>4944</v>
      </c>
      <c r="N4122" s="98" t="s">
        <v>4944</v>
      </c>
      <c r="O4122" s="98" t="s">
        <v>4944</v>
      </c>
      <c r="P4122" s="98" t="s">
        <v>4944</v>
      </c>
      <c r="Q4122" s="98" t="s">
        <v>4944</v>
      </c>
      <c r="R4122" s="98" t="s">
        <v>4944</v>
      </c>
      <c r="S4122" s="98" t="s">
        <v>4944</v>
      </c>
      <c r="T4122" s="98">
        <v>5.0000000000000001E-3</v>
      </c>
      <c r="U4122" s="98" t="s">
        <v>4944</v>
      </c>
    </row>
    <row r="4123" spans="1:21" x14ac:dyDescent="0.25">
      <c r="A4123" s="57" t="s">
        <v>4640</v>
      </c>
      <c r="B4123" s="57" t="s">
        <v>3114</v>
      </c>
      <c r="C4123" s="57" t="s">
        <v>4669</v>
      </c>
      <c r="D4123" s="91">
        <v>6</v>
      </c>
      <c r="E4123" s="57" t="s">
        <v>5999</v>
      </c>
      <c r="F4123" s="29">
        <f t="shared" si="202"/>
        <v>1.6666666666666668E-3</v>
      </c>
      <c r="G4123" s="23">
        <f t="shared" si="203"/>
        <v>0</v>
      </c>
      <c r="H4123" s="30"/>
      <c r="I4123" s="29"/>
      <c r="J4123" s="23">
        <f t="shared" si="204"/>
        <v>0.22939999999999999</v>
      </c>
      <c r="K4123" s="30"/>
      <c r="L4123" s="29"/>
      <c r="M4123" s="98" t="s">
        <v>4944</v>
      </c>
      <c r="N4123" s="98" t="s">
        <v>4944</v>
      </c>
      <c r="O4123" s="98" t="s">
        <v>4944</v>
      </c>
      <c r="P4123" s="98" t="s">
        <v>4944</v>
      </c>
      <c r="Q4123" s="98">
        <v>0.67400000000000004</v>
      </c>
      <c r="R4123" s="98">
        <v>0.46800000000000003</v>
      </c>
      <c r="S4123" s="98" t="s">
        <v>4944</v>
      </c>
      <c r="T4123" s="98" t="s">
        <v>4944</v>
      </c>
      <c r="U4123" s="98">
        <v>5.0000000000000001E-3</v>
      </c>
    </row>
    <row r="4124" spans="1:21" x14ac:dyDescent="0.25">
      <c r="A4124" s="57" t="s">
        <v>4640</v>
      </c>
      <c r="B4124" s="57" t="s">
        <v>1852</v>
      </c>
      <c r="C4124" s="57" t="s">
        <v>4651</v>
      </c>
      <c r="D4124" s="91">
        <v>2</v>
      </c>
      <c r="E4124" s="57" t="s">
        <v>5281</v>
      </c>
      <c r="F4124" s="29">
        <f t="shared" si="202"/>
        <v>1.3333333333333333E-3</v>
      </c>
      <c r="G4124" s="23">
        <f t="shared" si="203"/>
        <v>3.9827500000000002</v>
      </c>
      <c r="H4124" s="30"/>
      <c r="I4124" s="29"/>
      <c r="J4124" s="23">
        <f t="shared" si="204"/>
        <v>8.0000000000000004E-4</v>
      </c>
      <c r="K4124" s="30"/>
      <c r="L4124" s="29"/>
      <c r="M4124" s="98" t="s">
        <v>4944</v>
      </c>
      <c r="N4124" s="98" t="s">
        <v>4944</v>
      </c>
      <c r="O4124" s="98">
        <v>15.83</v>
      </c>
      <c r="P4124" s="98">
        <v>0.10100000000000001</v>
      </c>
      <c r="Q4124" s="98" t="s">
        <v>4944</v>
      </c>
      <c r="R4124" s="98" t="s">
        <v>4944</v>
      </c>
      <c r="S4124" s="98" t="s">
        <v>4944</v>
      </c>
      <c r="T4124" s="98">
        <v>4.0000000000000001E-3</v>
      </c>
      <c r="U4124" s="98" t="s">
        <v>4944</v>
      </c>
    </row>
    <row r="4125" spans="1:21" x14ac:dyDescent="0.25">
      <c r="A4125" s="57" t="s">
        <v>4640</v>
      </c>
      <c r="B4125" s="57" t="s">
        <v>2877</v>
      </c>
      <c r="C4125" s="57" t="s">
        <v>4698</v>
      </c>
      <c r="D4125" s="91">
        <v>11</v>
      </c>
      <c r="E4125" s="57" t="s">
        <v>7168</v>
      </c>
      <c r="F4125" s="29">
        <f t="shared" si="202"/>
        <v>6.6666666666666664E-4</v>
      </c>
      <c r="G4125" s="23">
        <f t="shared" si="203"/>
        <v>0</v>
      </c>
      <c r="H4125" s="30"/>
      <c r="I4125" s="29"/>
      <c r="J4125" s="23">
        <f t="shared" si="204"/>
        <v>4.0000000000000002E-4</v>
      </c>
      <c r="K4125" s="30"/>
      <c r="L4125" s="29"/>
      <c r="M4125" s="98" t="s">
        <v>4944</v>
      </c>
      <c r="N4125" s="98" t="s">
        <v>4944</v>
      </c>
      <c r="O4125" s="98" t="s">
        <v>4944</v>
      </c>
      <c r="P4125" s="98" t="s">
        <v>4944</v>
      </c>
      <c r="Q4125" s="98" t="s">
        <v>4944</v>
      </c>
      <c r="R4125" s="98" t="s">
        <v>4944</v>
      </c>
      <c r="S4125" s="98" t="s">
        <v>4944</v>
      </c>
      <c r="T4125" s="98" t="s">
        <v>4944</v>
      </c>
      <c r="U4125" s="98">
        <v>2E-3</v>
      </c>
    </row>
    <row r="4126" spans="1:21" x14ac:dyDescent="0.25">
      <c r="A4126" s="57" t="s">
        <v>4640</v>
      </c>
      <c r="B4126" s="57" t="s">
        <v>550</v>
      </c>
      <c r="C4126" s="57" t="s">
        <v>4642</v>
      </c>
      <c r="D4126" s="91">
        <v>1</v>
      </c>
      <c r="E4126" s="57" t="s">
        <v>4983</v>
      </c>
      <c r="F4126" s="29">
        <f t="shared" si="202"/>
        <v>0</v>
      </c>
      <c r="G4126" s="23">
        <f t="shared" si="203"/>
        <v>1.4179999999999999</v>
      </c>
      <c r="H4126" s="30"/>
      <c r="I4126" s="29"/>
      <c r="J4126" s="23">
        <f t="shared" si="204"/>
        <v>0</v>
      </c>
      <c r="K4126" s="30"/>
      <c r="L4126" s="29"/>
      <c r="M4126" s="98" t="s">
        <v>4944</v>
      </c>
      <c r="N4126" s="98">
        <v>5.6719999999999997</v>
      </c>
      <c r="O4126" s="98" t="s">
        <v>4944</v>
      </c>
      <c r="P4126" s="98" t="s">
        <v>4944</v>
      </c>
      <c r="Q4126" s="98" t="s">
        <v>4944</v>
      </c>
      <c r="R4126" s="98" t="s">
        <v>4944</v>
      </c>
      <c r="S4126" s="98" t="s">
        <v>4944</v>
      </c>
      <c r="T4126" s="98" t="s">
        <v>4944</v>
      </c>
      <c r="U4126" s="98" t="s">
        <v>4944</v>
      </c>
    </row>
    <row r="4127" spans="1:21" x14ac:dyDescent="0.25">
      <c r="A4127" s="57" t="s">
        <v>4640</v>
      </c>
      <c r="B4127" s="57" t="s">
        <v>2333</v>
      </c>
      <c r="C4127" s="57" t="s">
        <v>4642</v>
      </c>
      <c r="D4127" s="91">
        <v>1</v>
      </c>
      <c r="E4127" s="57" t="s">
        <v>9543</v>
      </c>
      <c r="F4127" s="29">
        <f t="shared" si="202"/>
        <v>0</v>
      </c>
      <c r="G4127" s="23">
        <f t="shared" si="203"/>
        <v>4.0925000000000002</v>
      </c>
      <c r="H4127" s="30"/>
      <c r="I4127" s="29"/>
      <c r="J4127" s="23">
        <f t="shared" si="204"/>
        <v>4.2</v>
      </c>
      <c r="K4127" s="30"/>
      <c r="L4127" s="29"/>
      <c r="M4127" s="98" t="s">
        <v>4944</v>
      </c>
      <c r="N4127" s="98" t="s">
        <v>4944</v>
      </c>
      <c r="O4127" s="98" t="s">
        <v>4944</v>
      </c>
      <c r="P4127" s="98">
        <v>16.37</v>
      </c>
      <c r="Q4127" s="98">
        <v>21</v>
      </c>
      <c r="R4127" s="98" t="s">
        <v>4944</v>
      </c>
      <c r="S4127" s="98" t="s">
        <v>4944</v>
      </c>
      <c r="T4127" s="98" t="s">
        <v>4944</v>
      </c>
      <c r="U4127" s="98" t="s">
        <v>4944</v>
      </c>
    </row>
    <row r="4128" spans="1:21" x14ac:dyDescent="0.25">
      <c r="A4128" s="57" t="s">
        <v>4640</v>
      </c>
      <c r="B4128" s="57" t="s">
        <v>3350</v>
      </c>
      <c r="C4128" s="57" t="s">
        <v>4642</v>
      </c>
      <c r="D4128" s="91">
        <v>1</v>
      </c>
      <c r="E4128" s="57" t="s">
        <v>4990</v>
      </c>
      <c r="F4128" s="29">
        <f t="shared" ref="F4128:F4191" si="205">SUM(S4128:U4128)/3</f>
        <v>0</v>
      </c>
      <c r="G4128" s="23">
        <f t="shared" ref="G4128:G4191" si="206">SUM(M4128:P4128)/4</f>
        <v>3.4347500000000002</v>
      </c>
      <c r="H4128" s="30"/>
      <c r="I4128" s="29"/>
      <c r="J4128" s="23">
        <f t="shared" ref="J4128:J4191" si="207">SUM(Q4128:U4128)/5</f>
        <v>0</v>
      </c>
      <c r="K4128" s="30"/>
      <c r="L4128" s="29"/>
      <c r="M4128" s="98" t="s">
        <v>4944</v>
      </c>
      <c r="N4128" s="98" t="s">
        <v>4944</v>
      </c>
      <c r="O4128" s="98" t="s">
        <v>4944</v>
      </c>
      <c r="P4128" s="98">
        <v>13.739000000000001</v>
      </c>
      <c r="Q4128" s="98" t="s">
        <v>4944</v>
      </c>
      <c r="R4128" s="98" t="s">
        <v>4944</v>
      </c>
      <c r="S4128" s="98" t="s">
        <v>4944</v>
      </c>
      <c r="T4128" s="98" t="s">
        <v>4944</v>
      </c>
      <c r="U4128" s="98" t="s">
        <v>4944</v>
      </c>
    </row>
    <row r="4129" spans="1:21" x14ac:dyDescent="0.25">
      <c r="A4129" s="57" t="s">
        <v>4640</v>
      </c>
      <c r="B4129" s="57" t="s">
        <v>1516</v>
      </c>
      <c r="C4129" s="57" t="s">
        <v>4642</v>
      </c>
      <c r="D4129" s="91">
        <v>1</v>
      </c>
      <c r="E4129" s="57" t="s">
        <v>4994</v>
      </c>
      <c r="F4129" s="29">
        <f t="shared" si="205"/>
        <v>0</v>
      </c>
      <c r="G4129" s="23">
        <f t="shared" si="206"/>
        <v>36.112499999999997</v>
      </c>
      <c r="H4129" s="30"/>
      <c r="I4129" s="29"/>
      <c r="J4129" s="23">
        <f t="shared" si="207"/>
        <v>0</v>
      </c>
      <c r="K4129" s="30"/>
      <c r="L4129" s="29"/>
      <c r="M4129" s="98" t="s">
        <v>4944</v>
      </c>
      <c r="N4129" s="98" t="s">
        <v>4944</v>
      </c>
      <c r="O4129" s="98" t="s">
        <v>4944</v>
      </c>
      <c r="P4129" s="98">
        <v>144.44999999999999</v>
      </c>
      <c r="Q4129" s="98" t="s">
        <v>4944</v>
      </c>
      <c r="R4129" s="98" t="s">
        <v>4944</v>
      </c>
      <c r="S4129" s="98" t="s">
        <v>4944</v>
      </c>
      <c r="T4129" s="98" t="s">
        <v>4944</v>
      </c>
      <c r="U4129" s="98" t="s">
        <v>4944</v>
      </c>
    </row>
    <row r="4130" spans="1:21" x14ac:dyDescent="0.25">
      <c r="A4130" s="57" t="s">
        <v>4640</v>
      </c>
      <c r="B4130" s="57" t="s">
        <v>2423</v>
      </c>
      <c r="C4130" s="57" t="s">
        <v>4642</v>
      </c>
      <c r="D4130" s="91">
        <v>1</v>
      </c>
      <c r="E4130" s="57" t="s">
        <v>4995</v>
      </c>
      <c r="F4130" s="29">
        <f t="shared" si="205"/>
        <v>0</v>
      </c>
      <c r="G4130" s="23">
        <f t="shared" si="206"/>
        <v>0.9484999999999999</v>
      </c>
      <c r="H4130" s="30"/>
      <c r="I4130" s="29"/>
      <c r="J4130" s="23">
        <f t="shared" si="207"/>
        <v>0</v>
      </c>
      <c r="K4130" s="30"/>
      <c r="L4130" s="29"/>
      <c r="M4130" s="98">
        <v>1.268</v>
      </c>
      <c r="N4130" s="98">
        <v>2.5259999999999998</v>
      </c>
      <c r="O4130" s="98" t="s">
        <v>4944</v>
      </c>
      <c r="P4130" s="98" t="s">
        <v>4944</v>
      </c>
      <c r="Q4130" s="98" t="s">
        <v>4944</v>
      </c>
      <c r="R4130" s="98" t="s">
        <v>4944</v>
      </c>
      <c r="S4130" s="98" t="s">
        <v>4944</v>
      </c>
      <c r="T4130" s="98" t="s">
        <v>4944</v>
      </c>
      <c r="U4130" s="98" t="s">
        <v>4944</v>
      </c>
    </row>
    <row r="4131" spans="1:21" x14ac:dyDescent="0.25">
      <c r="A4131" s="57" t="s">
        <v>4640</v>
      </c>
      <c r="B4131" s="57" t="s">
        <v>1803</v>
      </c>
      <c r="C4131" s="57" t="s">
        <v>4642</v>
      </c>
      <c r="D4131" s="91">
        <v>1</v>
      </c>
      <c r="E4131" s="57" t="s">
        <v>4996</v>
      </c>
      <c r="F4131" s="29">
        <f t="shared" si="205"/>
        <v>0</v>
      </c>
      <c r="G4131" s="23">
        <f t="shared" si="206"/>
        <v>5.4</v>
      </c>
      <c r="H4131" s="30"/>
      <c r="I4131" s="29"/>
      <c r="J4131" s="23">
        <f t="shared" si="207"/>
        <v>0</v>
      </c>
      <c r="K4131" s="30"/>
      <c r="L4131" s="29"/>
      <c r="M4131" s="98" t="s">
        <v>4944</v>
      </c>
      <c r="N4131" s="98" t="s">
        <v>4944</v>
      </c>
      <c r="O4131" s="98" t="s">
        <v>4944</v>
      </c>
      <c r="P4131" s="98">
        <v>21.6</v>
      </c>
      <c r="Q4131" s="98" t="s">
        <v>4944</v>
      </c>
      <c r="R4131" s="98" t="s">
        <v>4944</v>
      </c>
      <c r="S4131" s="98" t="s">
        <v>4944</v>
      </c>
      <c r="T4131" s="98" t="s">
        <v>4944</v>
      </c>
      <c r="U4131" s="98" t="s">
        <v>4944</v>
      </c>
    </row>
    <row r="4132" spans="1:21" x14ac:dyDescent="0.25">
      <c r="A4132" s="57" t="s">
        <v>4640</v>
      </c>
      <c r="B4132" s="57" t="s">
        <v>2615</v>
      </c>
      <c r="C4132" s="57" t="s">
        <v>4642</v>
      </c>
      <c r="D4132" s="91">
        <v>1</v>
      </c>
      <c r="E4132" s="57" t="s">
        <v>9545</v>
      </c>
      <c r="F4132" s="29">
        <f t="shared" si="205"/>
        <v>0</v>
      </c>
      <c r="G4132" s="23">
        <f t="shared" si="206"/>
        <v>12.713249999999999</v>
      </c>
      <c r="H4132" s="30"/>
      <c r="I4132" s="29"/>
      <c r="J4132" s="23">
        <f t="shared" si="207"/>
        <v>35.193599999999996</v>
      </c>
      <c r="K4132" s="30"/>
      <c r="L4132" s="29"/>
      <c r="M4132" s="98" t="s">
        <v>4944</v>
      </c>
      <c r="N4132" s="98">
        <v>3.0619999999999998</v>
      </c>
      <c r="O4132" s="98">
        <v>43.506</v>
      </c>
      <c r="P4132" s="98">
        <v>4.2850000000000001</v>
      </c>
      <c r="Q4132" s="98">
        <v>40.56</v>
      </c>
      <c r="R4132" s="98">
        <v>135.40799999999999</v>
      </c>
      <c r="S4132" s="98" t="s">
        <v>4944</v>
      </c>
      <c r="T4132" s="98" t="s">
        <v>4944</v>
      </c>
      <c r="U4132" s="98" t="s">
        <v>4944</v>
      </c>
    </row>
    <row r="4133" spans="1:21" x14ac:dyDescent="0.25">
      <c r="A4133" s="57" t="s">
        <v>4640</v>
      </c>
      <c r="B4133" s="57" t="s">
        <v>3617</v>
      </c>
      <c r="C4133" s="57" t="s">
        <v>4643</v>
      </c>
      <c r="D4133" s="91">
        <v>1</v>
      </c>
      <c r="E4133" s="57" t="s">
        <v>5014</v>
      </c>
      <c r="F4133" s="29">
        <f t="shared" si="205"/>
        <v>0</v>
      </c>
      <c r="G4133" s="23">
        <f t="shared" si="206"/>
        <v>0</v>
      </c>
      <c r="H4133" s="30"/>
      <c r="I4133" s="29"/>
      <c r="J4133" s="23">
        <f t="shared" si="207"/>
        <v>0.1384</v>
      </c>
      <c r="K4133" s="30"/>
      <c r="L4133" s="29"/>
      <c r="M4133" s="98" t="s">
        <v>4944</v>
      </c>
      <c r="N4133" s="98" t="s">
        <v>4944</v>
      </c>
      <c r="O4133" s="98" t="s">
        <v>4944</v>
      </c>
      <c r="P4133" s="98" t="s">
        <v>4944</v>
      </c>
      <c r="Q4133" s="98">
        <v>0.69199999999999995</v>
      </c>
      <c r="R4133" s="98" t="s">
        <v>4944</v>
      </c>
      <c r="S4133" s="98" t="s">
        <v>4944</v>
      </c>
      <c r="T4133" s="98" t="s">
        <v>4944</v>
      </c>
      <c r="U4133" s="98" t="s">
        <v>4944</v>
      </c>
    </row>
    <row r="4134" spans="1:21" x14ac:dyDescent="0.25">
      <c r="A4134" s="57" t="s">
        <v>4640</v>
      </c>
      <c r="B4134" s="57" t="s">
        <v>3928</v>
      </c>
      <c r="C4134" s="57" t="s">
        <v>4643</v>
      </c>
      <c r="D4134" s="91">
        <v>1</v>
      </c>
      <c r="E4134" s="57" t="s">
        <v>5017</v>
      </c>
      <c r="F4134" s="29">
        <f t="shared" si="205"/>
        <v>0</v>
      </c>
      <c r="G4134" s="23">
        <f t="shared" si="206"/>
        <v>0.19025</v>
      </c>
      <c r="H4134" s="30"/>
      <c r="I4134" s="29"/>
      <c r="J4134" s="23">
        <f t="shared" si="207"/>
        <v>0</v>
      </c>
      <c r="K4134" s="30"/>
      <c r="L4134" s="29"/>
      <c r="M4134" s="98" t="s">
        <v>4944</v>
      </c>
      <c r="N4134" s="98" t="s">
        <v>4944</v>
      </c>
      <c r="O4134" s="98">
        <v>0.76100000000000001</v>
      </c>
      <c r="P4134" s="98" t="s">
        <v>4944</v>
      </c>
      <c r="Q4134" s="98" t="s">
        <v>4944</v>
      </c>
      <c r="R4134" s="98" t="s">
        <v>4944</v>
      </c>
      <c r="S4134" s="98" t="s">
        <v>4944</v>
      </c>
      <c r="T4134" s="98" t="s">
        <v>4944</v>
      </c>
      <c r="U4134" s="98" t="s">
        <v>4944</v>
      </c>
    </row>
    <row r="4135" spans="1:21" x14ac:dyDescent="0.25">
      <c r="A4135" s="57" t="s">
        <v>4640</v>
      </c>
      <c r="B4135" s="57" t="s">
        <v>1723</v>
      </c>
      <c r="C4135" s="57" t="s">
        <v>4643</v>
      </c>
      <c r="D4135" s="91">
        <v>1</v>
      </c>
      <c r="E4135" s="57" t="s">
        <v>5018</v>
      </c>
      <c r="F4135" s="29">
        <f t="shared" si="205"/>
        <v>0</v>
      </c>
      <c r="G4135" s="23">
        <f t="shared" si="206"/>
        <v>0</v>
      </c>
      <c r="H4135" s="30"/>
      <c r="I4135" s="29"/>
      <c r="J4135" s="23">
        <f t="shared" si="207"/>
        <v>1.2</v>
      </c>
      <c r="K4135" s="30"/>
      <c r="L4135" s="29"/>
      <c r="M4135" s="98" t="s">
        <v>4944</v>
      </c>
      <c r="N4135" s="98" t="s">
        <v>4944</v>
      </c>
      <c r="O4135" s="98" t="s">
        <v>4944</v>
      </c>
      <c r="P4135" s="98" t="s">
        <v>4944</v>
      </c>
      <c r="Q4135" s="98" t="s">
        <v>4944</v>
      </c>
      <c r="R4135" s="98">
        <v>6</v>
      </c>
      <c r="S4135" s="98" t="s">
        <v>4944</v>
      </c>
      <c r="T4135" s="98" t="s">
        <v>4944</v>
      </c>
      <c r="U4135" s="98" t="s">
        <v>4944</v>
      </c>
    </row>
    <row r="4136" spans="1:21" x14ac:dyDescent="0.25">
      <c r="A4136" s="57" t="s">
        <v>4640</v>
      </c>
      <c r="B4136" s="57" t="s">
        <v>9619</v>
      </c>
      <c r="C4136" s="57" t="s">
        <v>4643</v>
      </c>
      <c r="D4136" s="91">
        <v>1</v>
      </c>
      <c r="E4136" s="57" t="s">
        <v>9620</v>
      </c>
      <c r="F4136" s="29">
        <f t="shared" si="205"/>
        <v>0</v>
      </c>
      <c r="G4136" s="23">
        <f t="shared" si="206"/>
        <v>2.7499999999999998E-3</v>
      </c>
      <c r="H4136" s="30"/>
      <c r="I4136" s="29"/>
      <c r="J4136" s="23">
        <f t="shared" si="207"/>
        <v>0</v>
      </c>
      <c r="K4136" s="30"/>
      <c r="L4136" s="29"/>
      <c r="M4136" s="98" t="s">
        <v>4944</v>
      </c>
      <c r="N4136" s="98" t="s">
        <v>4944</v>
      </c>
      <c r="O4136" s="98" t="s">
        <v>4944</v>
      </c>
      <c r="P4136" s="98">
        <v>1.0999999999999999E-2</v>
      </c>
      <c r="Q4136" s="98" t="s">
        <v>4944</v>
      </c>
      <c r="R4136" s="98" t="s">
        <v>4944</v>
      </c>
      <c r="S4136" s="98" t="s">
        <v>4944</v>
      </c>
      <c r="T4136" s="98" t="s">
        <v>4944</v>
      </c>
      <c r="U4136" s="98" t="s">
        <v>4944</v>
      </c>
    </row>
    <row r="4137" spans="1:21" x14ac:dyDescent="0.25">
      <c r="A4137" s="57" t="s">
        <v>4640</v>
      </c>
      <c r="B4137" s="57" t="s">
        <v>4170</v>
      </c>
      <c r="C4137" s="57" t="s">
        <v>4643</v>
      </c>
      <c r="D4137" s="91">
        <v>1</v>
      </c>
      <c r="E4137" s="57" t="s">
        <v>5037</v>
      </c>
      <c r="F4137" s="29">
        <f t="shared" si="205"/>
        <v>0</v>
      </c>
      <c r="G4137" s="23">
        <f t="shared" si="206"/>
        <v>5.7250000000000002E-2</v>
      </c>
      <c r="H4137" s="30"/>
      <c r="I4137" s="29"/>
      <c r="J4137" s="23">
        <f t="shared" si="207"/>
        <v>1.0571999999999999</v>
      </c>
      <c r="K4137" s="30"/>
      <c r="L4137" s="29"/>
      <c r="M4137" s="98">
        <v>0.22900000000000001</v>
      </c>
      <c r="N4137" s="98" t="s">
        <v>4944</v>
      </c>
      <c r="O4137" s="98" t="s">
        <v>4944</v>
      </c>
      <c r="P4137" s="98" t="s">
        <v>4944</v>
      </c>
      <c r="Q4137" s="98" t="s">
        <v>4944</v>
      </c>
      <c r="R4137" s="98">
        <v>5.2859999999999996</v>
      </c>
      <c r="S4137" s="98" t="s">
        <v>4944</v>
      </c>
      <c r="T4137" s="98" t="s">
        <v>4944</v>
      </c>
      <c r="U4137" s="98" t="s">
        <v>4944</v>
      </c>
    </row>
    <row r="4138" spans="1:21" x14ac:dyDescent="0.25">
      <c r="A4138" s="57" t="s">
        <v>4640</v>
      </c>
      <c r="B4138" s="57" t="s">
        <v>1757</v>
      </c>
      <c r="C4138" s="57" t="s">
        <v>4643</v>
      </c>
      <c r="D4138" s="91">
        <v>1</v>
      </c>
      <c r="E4138" s="57" t="s">
        <v>5043</v>
      </c>
      <c r="F4138" s="29">
        <f t="shared" si="205"/>
        <v>0</v>
      </c>
      <c r="G4138" s="23">
        <f t="shared" si="206"/>
        <v>15.427250000000001</v>
      </c>
      <c r="H4138" s="30"/>
      <c r="I4138" s="29"/>
      <c r="J4138" s="23">
        <f t="shared" si="207"/>
        <v>0</v>
      </c>
      <c r="K4138" s="30"/>
      <c r="L4138" s="29"/>
      <c r="M4138" s="98" t="s">
        <v>4944</v>
      </c>
      <c r="N4138" s="98" t="s">
        <v>4944</v>
      </c>
      <c r="O4138" s="98">
        <v>18.872</v>
      </c>
      <c r="P4138" s="98">
        <v>42.837000000000003</v>
      </c>
      <c r="Q4138" s="98" t="s">
        <v>4944</v>
      </c>
      <c r="R4138" s="98" t="s">
        <v>4944</v>
      </c>
      <c r="S4138" s="98" t="s">
        <v>4944</v>
      </c>
      <c r="T4138" s="98" t="s">
        <v>4944</v>
      </c>
      <c r="U4138" s="98" t="s">
        <v>4944</v>
      </c>
    </row>
    <row r="4139" spans="1:21" x14ac:dyDescent="0.25">
      <c r="A4139" s="57" t="s">
        <v>4640</v>
      </c>
      <c r="B4139" s="57" t="s">
        <v>3988</v>
      </c>
      <c r="C4139" s="57" t="s">
        <v>4643</v>
      </c>
      <c r="D4139" s="91">
        <v>1</v>
      </c>
      <c r="E4139" s="57" t="s">
        <v>5049</v>
      </c>
      <c r="F4139" s="29">
        <f t="shared" si="205"/>
        <v>0</v>
      </c>
      <c r="G4139" s="23">
        <f t="shared" si="206"/>
        <v>3.95E-2</v>
      </c>
      <c r="H4139" s="30"/>
      <c r="I4139" s="29"/>
      <c r="J4139" s="23">
        <f t="shared" si="207"/>
        <v>0</v>
      </c>
      <c r="K4139" s="30"/>
      <c r="L4139" s="29"/>
      <c r="M4139" s="98">
        <v>0.158</v>
      </c>
      <c r="N4139" s="98" t="s">
        <v>4944</v>
      </c>
      <c r="O4139" s="98" t="s">
        <v>4944</v>
      </c>
      <c r="P4139" s="98" t="s">
        <v>4944</v>
      </c>
      <c r="Q4139" s="98" t="s">
        <v>4944</v>
      </c>
      <c r="R4139" s="98" t="s">
        <v>4944</v>
      </c>
      <c r="S4139" s="98" t="s">
        <v>4944</v>
      </c>
      <c r="T4139" s="98" t="s">
        <v>4944</v>
      </c>
      <c r="U4139" s="98" t="s">
        <v>4944</v>
      </c>
    </row>
    <row r="4140" spans="1:21" x14ac:dyDescent="0.25">
      <c r="A4140" s="57" t="s">
        <v>4640</v>
      </c>
      <c r="B4140" s="57" t="s">
        <v>4140</v>
      </c>
      <c r="C4140" s="57" t="s">
        <v>4643</v>
      </c>
      <c r="D4140" s="91">
        <v>1</v>
      </c>
      <c r="E4140" s="57" t="s">
        <v>5051</v>
      </c>
      <c r="F4140" s="29">
        <f t="shared" si="205"/>
        <v>0</v>
      </c>
      <c r="G4140" s="23">
        <f t="shared" si="206"/>
        <v>0.30975000000000003</v>
      </c>
      <c r="H4140" s="30"/>
      <c r="I4140" s="29"/>
      <c r="J4140" s="23">
        <f t="shared" si="207"/>
        <v>0</v>
      </c>
      <c r="K4140" s="30"/>
      <c r="L4140" s="29"/>
      <c r="M4140" s="98">
        <v>1.2390000000000001</v>
      </c>
      <c r="N4140" s="98" t="s">
        <v>4944</v>
      </c>
      <c r="O4140" s="98" t="s">
        <v>4944</v>
      </c>
      <c r="P4140" s="98" t="s">
        <v>4944</v>
      </c>
      <c r="Q4140" s="98" t="s">
        <v>4944</v>
      </c>
      <c r="R4140" s="98" t="s">
        <v>4944</v>
      </c>
      <c r="S4140" s="98" t="s">
        <v>4944</v>
      </c>
      <c r="T4140" s="98" t="s">
        <v>4944</v>
      </c>
      <c r="U4140" s="98" t="s">
        <v>4944</v>
      </c>
    </row>
    <row r="4141" spans="1:21" x14ac:dyDescent="0.25">
      <c r="A4141" s="57" t="s">
        <v>4640</v>
      </c>
      <c r="B4141" s="57" t="s">
        <v>4247</v>
      </c>
      <c r="C4141" s="57" t="s">
        <v>4643</v>
      </c>
      <c r="D4141" s="91">
        <v>1</v>
      </c>
      <c r="E4141" s="57" t="s">
        <v>5058</v>
      </c>
      <c r="F4141" s="29">
        <f t="shared" si="205"/>
        <v>0</v>
      </c>
      <c r="G4141" s="23">
        <f t="shared" si="206"/>
        <v>0</v>
      </c>
      <c r="H4141" s="30"/>
      <c r="I4141" s="29"/>
      <c r="J4141" s="23">
        <f t="shared" si="207"/>
        <v>7.6200000000000004E-2</v>
      </c>
      <c r="K4141" s="30"/>
      <c r="L4141" s="29"/>
      <c r="M4141" s="98" t="s">
        <v>4944</v>
      </c>
      <c r="N4141" s="98" t="s">
        <v>4944</v>
      </c>
      <c r="O4141" s="98" t="s">
        <v>4944</v>
      </c>
      <c r="P4141" s="98" t="s">
        <v>4944</v>
      </c>
      <c r="Q4141" s="98">
        <v>0.38100000000000001</v>
      </c>
      <c r="R4141" s="98" t="s">
        <v>4944</v>
      </c>
      <c r="S4141" s="98" t="s">
        <v>4944</v>
      </c>
      <c r="T4141" s="98" t="s">
        <v>4944</v>
      </c>
      <c r="U4141" s="98" t="s">
        <v>4944</v>
      </c>
    </row>
    <row r="4142" spans="1:21" x14ac:dyDescent="0.25">
      <c r="A4142" s="57" t="s">
        <v>4640</v>
      </c>
      <c r="B4142" s="57" t="s">
        <v>3959</v>
      </c>
      <c r="C4142" s="57" t="s">
        <v>4643</v>
      </c>
      <c r="D4142" s="91">
        <v>1</v>
      </c>
      <c r="E4142" s="57" t="s">
        <v>5060</v>
      </c>
      <c r="F4142" s="29">
        <f t="shared" si="205"/>
        <v>0</v>
      </c>
      <c r="G4142" s="23">
        <f t="shared" si="206"/>
        <v>2.8500000000000001E-2</v>
      </c>
      <c r="H4142" s="30"/>
      <c r="I4142" s="29"/>
      <c r="J4142" s="23">
        <f t="shared" si="207"/>
        <v>1.34E-2</v>
      </c>
      <c r="K4142" s="30"/>
      <c r="L4142" s="29"/>
      <c r="M4142" s="98" t="s">
        <v>4944</v>
      </c>
      <c r="N4142" s="98" t="s">
        <v>4944</v>
      </c>
      <c r="O4142" s="98">
        <v>0.114</v>
      </c>
      <c r="P4142" s="98" t="s">
        <v>4944</v>
      </c>
      <c r="Q4142" s="98">
        <v>6.7000000000000004E-2</v>
      </c>
      <c r="R4142" s="98" t="s">
        <v>4944</v>
      </c>
      <c r="S4142" s="98" t="s">
        <v>4944</v>
      </c>
      <c r="T4142" s="98" t="s">
        <v>4944</v>
      </c>
      <c r="U4142" s="98" t="s">
        <v>4944</v>
      </c>
    </row>
    <row r="4143" spans="1:21" x14ac:dyDescent="0.25">
      <c r="A4143" s="57" t="s">
        <v>4640</v>
      </c>
      <c r="B4143" s="57" t="s">
        <v>1845</v>
      </c>
      <c r="C4143" s="57" t="s">
        <v>4643</v>
      </c>
      <c r="D4143" s="91">
        <v>1</v>
      </c>
      <c r="E4143" s="57" t="s">
        <v>5063</v>
      </c>
      <c r="F4143" s="29">
        <f t="shared" si="205"/>
        <v>0</v>
      </c>
      <c r="G4143" s="23">
        <f t="shared" si="206"/>
        <v>0.95350000000000001</v>
      </c>
      <c r="H4143" s="30"/>
      <c r="I4143" s="29"/>
      <c r="J4143" s="23">
        <f t="shared" si="207"/>
        <v>0.1946</v>
      </c>
      <c r="K4143" s="30"/>
      <c r="L4143" s="29"/>
      <c r="M4143" s="98" t="s">
        <v>4944</v>
      </c>
      <c r="N4143" s="98" t="s">
        <v>4944</v>
      </c>
      <c r="O4143" s="98">
        <v>2.1160000000000001</v>
      </c>
      <c r="P4143" s="98">
        <v>1.698</v>
      </c>
      <c r="Q4143" s="98" t="s">
        <v>4944</v>
      </c>
      <c r="R4143" s="98">
        <v>0.97299999999999998</v>
      </c>
      <c r="S4143" s="98" t="s">
        <v>4944</v>
      </c>
      <c r="T4143" s="98" t="s">
        <v>4944</v>
      </c>
      <c r="U4143" s="98" t="s">
        <v>4944</v>
      </c>
    </row>
    <row r="4144" spans="1:21" x14ac:dyDescent="0.25">
      <c r="A4144" s="57" t="s">
        <v>4640</v>
      </c>
      <c r="B4144" s="57" t="s">
        <v>1649</v>
      </c>
      <c r="C4144" s="57" t="s">
        <v>4644</v>
      </c>
      <c r="D4144" s="91">
        <v>1</v>
      </c>
      <c r="E4144" s="57" t="s">
        <v>5083</v>
      </c>
      <c r="F4144" s="29">
        <f t="shared" si="205"/>
        <v>0</v>
      </c>
      <c r="G4144" s="23">
        <f t="shared" si="206"/>
        <v>6.7332499999999991</v>
      </c>
      <c r="H4144" s="30"/>
      <c r="I4144" s="29"/>
      <c r="J4144" s="23">
        <f t="shared" si="207"/>
        <v>56.860599999999998</v>
      </c>
      <c r="K4144" s="30"/>
      <c r="L4144" s="29"/>
      <c r="M4144" s="98">
        <v>18.986999999999998</v>
      </c>
      <c r="N4144" s="98">
        <v>0.19400000000000001</v>
      </c>
      <c r="O4144" s="98" t="s">
        <v>4944</v>
      </c>
      <c r="P4144" s="98">
        <v>7.7519999999999998</v>
      </c>
      <c r="Q4144" s="98">
        <v>2.0630000000000002</v>
      </c>
      <c r="R4144" s="98">
        <v>282.24</v>
      </c>
      <c r="S4144" s="98" t="s">
        <v>4944</v>
      </c>
      <c r="T4144" s="98" t="s">
        <v>4944</v>
      </c>
      <c r="U4144" s="98" t="s">
        <v>4944</v>
      </c>
    </row>
    <row r="4145" spans="1:21" x14ac:dyDescent="0.25">
      <c r="A4145" s="57" t="s">
        <v>4640</v>
      </c>
      <c r="B4145" s="57" t="s">
        <v>3937</v>
      </c>
      <c r="C4145" s="57" t="s">
        <v>4644</v>
      </c>
      <c r="D4145" s="91">
        <v>1</v>
      </c>
      <c r="E4145" s="57" t="s">
        <v>5090</v>
      </c>
      <c r="F4145" s="29">
        <f t="shared" si="205"/>
        <v>0</v>
      </c>
      <c r="G4145" s="23">
        <f t="shared" si="206"/>
        <v>1.01</v>
      </c>
      <c r="H4145" s="30"/>
      <c r="I4145" s="29"/>
      <c r="J4145" s="23">
        <f t="shared" si="207"/>
        <v>0.11040000000000001</v>
      </c>
      <c r="K4145" s="30"/>
      <c r="L4145" s="29"/>
      <c r="M4145" s="98">
        <v>4.5999999999999999E-2</v>
      </c>
      <c r="N4145" s="98">
        <v>3.9940000000000002</v>
      </c>
      <c r="O4145" s="98" t="s">
        <v>4944</v>
      </c>
      <c r="P4145" s="98" t="s">
        <v>4944</v>
      </c>
      <c r="Q4145" s="98">
        <v>0.22700000000000001</v>
      </c>
      <c r="R4145" s="98">
        <v>0.32500000000000001</v>
      </c>
      <c r="S4145" s="98" t="s">
        <v>4944</v>
      </c>
      <c r="T4145" s="98" t="s">
        <v>4944</v>
      </c>
      <c r="U4145" s="98" t="s">
        <v>4944</v>
      </c>
    </row>
    <row r="4146" spans="1:21" x14ac:dyDescent="0.25">
      <c r="A4146" s="57" t="s">
        <v>4640</v>
      </c>
      <c r="B4146" s="57" t="s">
        <v>2657</v>
      </c>
      <c r="C4146" s="57" t="s">
        <v>4644</v>
      </c>
      <c r="D4146" s="91">
        <v>1</v>
      </c>
      <c r="E4146" s="57" t="s">
        <v>5092</v>
      </c>
      <c r="F4146" s="29">
        <f t="shared" si="205"/>
        <v>0</v>
      </c>
      <c r="G4146" s="23">
        <f t="shared" si="206"/>
        <v>1.6375</v>
      </c>
      <c r="H4146" s="30"/>
      <c r="I4146" s="29"/>
      <c r="J4146" s="23">
        <f t="shared" si="207"/>
        <v>0</v>
      </c>
      <c r="K4146" s="30"/>
      <c r="L4146" s="29"/>
      <c r="M4146" s="98" t="s">
        <v>4944</v>
      </c>
      <c r="N4146" s="98" t="s">
        <v>4944</v>
      </c>
      <c r="O4146" s="98" t="s">
        <v>4944</v>
      </c>
      <c r="P4146" s="98">
        <v>6.55</v>
      </c>
      <c r="Q4146" s="98" t="s">
        <v>4944</v>
      </c>
      <c r="R4146" s="98" t="s">
        <v>4944</v>
      </c>
      <c r="S4146" s="98" t="s">
        <v>4944</v>
      </c>
      <c r="T4146" s="98" t="s">
        <v>4944</v>
      </c>
      <c r="U4146" s="98" t="s">
        <v>4944</v>
      </c>
    </row>
    <row r="4147" spans="1:21" x14ac:dyDescent="0.25">
      <c r="A4147" s="57" t="s">
        <v>4640</v>
      </c>
      <c r="B4147" s="57" t="s">
        <v>3590</v>
      </c>
      <c r="C4147" s="57" t="s">
        <v>4644</v>
      </c>
      <c r="D4147" s="91">
        <v>1</v>
      </c>
      <c r="E4147" s="57" t="s">
        <v>5094</v>
      </c>
      <c r="F4147" s="29">
        <f t="shared" si="205"/>
        <v>0</v>
      </c>
      <c r="G4147" s="23">
        <f t="shared" si="206"/>
        <v>0.19275</v>
      </c>
      <c r="H4147" s="30"/>
      <c r="I4147" s="29"/>
      <c r="J4147" s="23">
        <f t="shared" si="207"/>
        <v>0</v>
      </c>
      <c r="K4147" s="30"/>
      <c r="L4147" s="29"/>
      <c r="M4147" s="98" t="s">
        <v>4944</v>
      </c>
      <c r="N4147" s="98" t="s">
        <v>4944</v>
      </c>
      <c r="O4147" s="98" t="s">
        <v>4944</v>
      </c>
      <c r="P4147" s="98">
        <v>0.77100000000000002</v>
      </c>
      <c r="Q4147" s="98" t="s">
        <v>4944</v>
      </c>
      <c r="R4147" s="98" t="s">
        <v>4944</v>
      </c>
      <c r="S4147" s="98" t="s">
        <v>4944</v>
      </c>
      <c r="T4147" s="98" t="s">
        <v>4944</v>
      </c>
      <c r="U4147" s="98" t="s">
        <v>4944</v>
      </c>
    </row>
    <row r="4148" spans="1:21" x14ac:dyDescent="0.25">
      <c r="A4148" s="57" t="s">
        <v>4640</v>
      </c>
      <c r="B4148" s="57" t="s">
        <v>2846</v>
      </c>
      <c r="C4148" s="57" t="s">
        <v>4645</v>
      </c>
      <c r="D4148" s="91">
        <v>1</v>
      </c>
      <c r="E4148" s="57" t="s">
        <v>5095</v>
      </c>
      <c r="F4148" s="29">
        <f t="shared" si="205"/>
        <v>0</v>
      </c>
      <c r="G4148" s="23">
        <f t="shared" si="206"/>
        <v>0</v>
      </c>
      <c r="H4148" s="30"/>
      <c r="I4148" s="29"/>
      <c r="J4148" s="23">
        <f t="shared" si="207"/>
        <v>0.3594</v>
      </c>
      <c r="K4148" s="30"/>
      <c r="L4148" s="29"/>
      <c r="M4148" s="98" t="s">
        <v>4944</v>
      </c>
      <c r="N4148" s="98" t="s">
        <v>4944</v>
      </c>
      <c r="O4148" s="98" t="s">
        <v>4944</v>
      </c>
      <c r="P4148" s="98" t="s">
        <v>4944</v>
      </c>
      <c r="Q4148" s="98">
        <v>1.7969999999999999</v>
      </c>
      <c r="R4148" s="98" t="s">
        <v>4944</v>
      </c>
      <c r="S4148" s="98" t="s">
        <v>4944</v>
      </c>
      <c r="T4148" s="98" t="s">
        <v>4944</v>
      </c>
      <c r="U4148" s="98" t="s">
        <v>4944</v>
      </c>
    </row>
    <row r="4149" spans="1:21" x14ac:dyDescent="0.25">
      <c r="A4149" s="57" t="s">
        <v>4640</v>
      </c>
      <c r="B4149" s="57" t="s">
        <v>3304</v>
      </c>
      <c r="C4149" s="57" t="s">
        <v>4645</v>
      </c>
      <c r="D4149" s="91">
        <v>1</v>
      </c>
      <c r="E4149" s="57" t="s">
        <v>5101</v>
      </c>
      <c r="F4149" s="29">
        <f t="shared" si="205"/>
        <v>0</v>
      </c>
      <c r="G4149" s="23">
        <f t="shared" si="206"/>
        <v>0.123</v>
      </c>
      <c r="H4149" s="30"/>
      <c r="I4149" s="29"/>
      <c r="J4149" s="23">
        <f t="shared" si="207"/>
        <v>0</v>
      </c>
      <c r="K4149" s="30"/>
      <c r="L4149" s="29"/>
      <c r="M4149" s="98" t="s">
        <v>4944</v>
      </c>
      <c r="N4149" s="98" t="s">
        <v>4944</v>
      </c>
      <c r="O4149" s="98">
        <v>0.49199999999999999</v>
      </c>
      <c r="P4149" s="98" t="s">
        <v>4944</v>
      </c>
      <c r="Q4149" s="98" t="s">
        <v>4944</v>
      </c>
      <c r="R4149" s="98" t="s">
        <v>4944</v>
      </c>
      <c r="S4149" s="98" t="s">
        <v>4944</v>
      </c>
      <c r="T4149" s="98" t="s">
        <v>4944</v>
      </c>
      <c r="U4149" s="98" t="s">
        <v>4944</v>
      </c>
    </row>
    <row r="4150" spans="1:21" x14ac:dyDescent="0.25">
      <c r="A4150" s="57" t="s">
        <v>4640</v>
      </c>
      <c r="B4150" s="57" t="s">
        <v>4367</v>
      </c>
      <c r="C4150" s="57" t="s">
        <v>4645</v>
      </c>
      <c r="D4150" s="91">
        <v>1</v>
      </c>
      <c r="E4150" s="57" t="s">
        <v>5102</v>
      </c>
      <c r="F4150" s="29">
        <f t="shared" si="205"/>
        <v>0</v>
      </c>
      <c r="G4150" s="23">
        <f t="shared" si="206"/>
        <v>0.10275000000000001</v>
      </c>
      <c r="H4150" s="30"/>
      <c r="I4150" s="29"/>
      <c r="J4150" s="23">
        <f t="shared" si="207"/>
        <v>0</v>
      </c>
      <c r="K4150" s="30"/>
      <c r="L4150" s="29"/>
      <c r="M4150" s="98" t="s">
        <v>4944</v>
      </c>
      <c r="N4150" s="98">
        <v>0.14099999999999999</v>
      </c>
      <c r="O4150" s="98">
        <v>0.27</v>
      </c>
      <c r="P4150" s="98" t="s">
        <v>4944</v>
      </c>
      <c r="Q4150" s="98" t="s">
        <v>4944</v>
      </c>
      <c r="R4150" s="98" t="s">
        <v>4944</v>
      </c>
      <c r="S4150" s="98" t="s">
        <v>4944</v>
      </c>
      <c r="T4150" s="98" t="s">
        <v>4944</v>
      </c>
      <c r="U4150" s="98" t="s">
        <v>4944</v>
      </c>
    </row>
    <row r="4151" spans="1:21" x14ac:dyDescent="0.25">
      <c r="A4151" s="57" t="s">
        <v>4640</v>
      </c>
      <c r="B4151" s="57" t="s">
        <v>2922</v>
      </c>
      <c r="C4151" s="57" t="s">
        <v>4645</v>
      </c>
      <c r="D4151" s="91">
        <v>1</v>
      </c>
      <c r="E4151" s="57" t="s">
        <v>5103</v>
      </c>
      <c r="F4151" s="29">
        <f t="shared" si="205"/>
        <v>0</v>
      </c>
      <c r="G4151" s="23">
        <f t="shared" si="206"/>
        <v>0.14874999999999999</v>
      </c>
      <c r="H4151" s="30"/>
      <c r="I4151" s="29"/>
      <c r="J4151" s="23">
        <f t="shared" si="207"/>
        <v>0</v>
      </c>
      <c r="K4151" s="30"/>
      <c r="L4151" s="29"/>
      <c r="M4151" s="98">
        <v>0.58499999999999996</v>
      </c>
      <c r="N4151" s="98" t="s">
        <v>4944</v>
      </c>
      <c r="O4151" s="98" t="s">
        <v>4944</v>
      </c>
      <c r="P4151" s="98">
        <v>0.01</v>
      </c>
      <c r="Q4151" s="98" t="s">
        <v>4944</v>
      </c>
      <c r="R4151" s="98" t="s">
        <v>4944</v>
      </c>
      <c r="S4151" s="98" t="s">
        <v>4944</v>
      </c>
      <c r="T4151" s="98" t="s">
        <v>4944</v>
      </c>
      <c r="U4151" s="98" t="s">
        <v>4944</v>
      </c>
    </row>
    <row r="4152" spans="1:21" x14ac:dyDescent="0.25">
      <c r="A4152" s="57" t="s">
        <v>4640</v>
      </c>
      <c r="B4152" s="57" t="s">
        <v>2276</v>
      </c>
      <c r="C4152" s="57" t="s">
        <v>4647</v>
      </c>
      <c r="D4152" s="91">
        <v>2</v>
      </c>
      <c r="E4152" s="57" t="s">
        <v>5124</v>
      </c>
      <c r="F4152" s="29">
        <f t="shared" si="205"/>
        <v>0</v>
      </c>
      <c r="G4152" s="23">
        <f t="shared" si="206"/>
        <v>4.5249999999999999E-2</v>
      </c>
      <c r="H4152" s="30"/>
      <c r="I4152" s="29"/>
      <c r="J4152" s="23">
        <f t="shared" si="207"/>
        <v>0</v>
      </c>
      <c r="K4152" s="30"/>
      <c r="L4152" s="29"/>
      <c r="M4152" s="98" t="s">
        <v>4944</v>
      </c>
      <c r="N4152" s="98">
        <v>7.0000000000000007E-2</v>
      </c>
      <c r="O4152" s="98">
        <v>0.111</v>
      </c>
      <c r="P4152" s="98" t="s">
        <v>4944</v>
      </c>
      <c r="Q4152" s="98" t="s">
        <v>4944</v>
      </c>
      <c r="R4152" s="98" t="s">
        <v>4944</v>
      </c>
      <c r="S4152" s="98" t="s">
        <v>4944</v>
      </c>
      <c r="T4152" s="98" t="s">
        <v>4944</v>
      </c>
      <c r="U4152" s="98" t="s">
        <v>4944</v>
      </c>
    </row>
    <row r="4153" spans="1:21" x14ac:dyDescent="0.25">
      <c r="A4153" s="57" t="s">
        <v>4640</v>
      </c>
      <c r="B4153" s="57" t="s">
        <v>1719</v>
      </c>
      <c r="C4153" s="57" t="s">
        <v>4647</v>
      </c>
      <c r="D4153" s="91">
        <v>2</v>
      </c>
      <c r="E4153" s="57" t="s">
        <v>5125</v>
      </c>
      <c r="F4153" s="29">
        <f t="shared" si="205"/>
        <v>0</v>
      </c>
      <c r="G4153" s="23">
        <f t="shared" si="206"/>
        <v>1.7222500000000001</v>
      </c>
      <c r="H4153" s="30"/>
      <c r="I4153" s="29"/>
      <c r="J4153" s="23">
        <f t="shared" si="207"/>
        <v>0</v>
      </c>
      <c r="K4153" s="30"/>
      <c r="L4153" s="29"/>
      <c r="M4153" s="98" t="s">
        <v>4944</v>
      </c>
      <c r="N4153" s="98" t="s">
        <v>4944</v>
      </c>
      <c r="O4153" s="98">
        <v>6.8890000000000002</v>
      </c>
      <c r="P4153" s="98" t="s">
        <v>4944</v>
      </c>
      <c r="Q4153" s="98" t="s">
        <v>4944</v>
      </c>
      <c r="R4153" s="98" t="s">
        <v>4944</v>
      </c>
      <c r="S4153" s="98" t="s">
        <v>4944</v>
      </c>
      <c r="T4153" s="98" t="s">
        <v>4944</v>
      </c>
      <c r="U4153" s="98" t="s">
        <v>4944</v>
      </c>
    </row>
    <row r="4154" spans="1:21" x14ac:dyDescent="0.25">
      <c r="A4154" s="57" t="s">
        <v>4640</v>
      </c>
      <c r="B4154" s="57" t="s">
        <v>2752</v>
      </c>
      <c r="C4154" s="57" t="s">
        <v>4647</v>
      </c>
      <c r="D4154" s="91">
        <v>2</v>
      </c>
      <c r="E4154" s="57" t="s">
        <v>5134</v>
      </c>
      <c r="F4154" s="29">
        <f t="shared" si="205"/>
        <v>0</v>
      </c>
      <c r="G4154" s="23">
        <f t="shared" si="206"/>
        <v>1.3305000000000002</v>
      </c>
      <c r="H4154" s="30"/>
      <c r="I4154" s="29"/>
      <c r="J4154" s="23">
        <f t="shared" si="207"/>
        <v>5.5000000000000007E-2</v>
      </c>
      <c r="K4154" s="30"/>
      <c r="L4154" s="29"/>
      <c r="M4154" s="98">
        <v>4.6150000000000002</v>
      </c>
      <c r="N4154" s="98">
        <v>7.0000000000000007E-2</v>
      </c>
      <c r="O4154" s="98">
        <v>0.4</v>
      </c>
      <c r="P4154" s="98">
        <v>0.23699999999999999</v>
      </c>
      <c r="Q4154" s="98">
        <v>0.27500000000000002</v>
      </c>
      <c r="R4154" s="98" t="s">
        <v>4944</v>
      </c>
      <c r="S4154" s="98" t="s">
        <v>4944</v>
      </c>
      <c r="T4154" s="98" t="s">
        <v>4944</v>
      </c>
      <c r="U4154" s="98" t="s">
        <v>4944</v>
      </c>
    </row>
    <row r="4155" spans="1:21" x14ac:dyDescent="0.25">
      <c r="A4155" s="57" t="s">
        <v>4640</v>
      </c>
      <c r="B4155" s="57" t="s">
        <v>2388</v>
      </c>
      <c r="C4155" s="57" t="s">
        <v>4647</v>
      </c>
      <c r="D4155" s="91">
        <v>2</v>
      </c>
      <c r="E4155" s="57" t="s">
        <v>5136</v>
      </c>
      <c r="F4155" s="29">
        <f t="shared" si="205"/>
        <v>0</v>
      </c>
      <c r="G4155" s="23">
        <f t="shared" si="206"/>
        <v>0.64324999999999999</v>
      </c>
      <c r="H4155" s="30"/>
      <c r="I4155" s="29"/>
      <c r="J4155" s="23">
        <f t="shared" si="207"/>
        <v>2.4000000000000002E-3</v>
      </c>
      <c r="K4155" s="30"/>
      <c r="L4155" s="29"/>
      <c r="M4155" s="98">
        <v>2.4049999999999998</v>
      </c>
      <c r="N4155" s="98" t="s">
        <v>4944</v>
      </c>
      <c r="O4155" s="98">
        <v>0.16800000000000001</v>
      </c>
      <c r="P4155" s="98" t="s">
        <v>4944</v>
      </c>
      <c r="Q4155" s="98" t="s">
        <v>4944</v>
      </c>
      <c r="R4155" s="98">
        <v>1.2E-2</v>
      </c>
      <c r="S4155" s="98" t="s">
        <v>4944</v>
      </c>
      <c r="T4155" s="98" t="s">
        <v>4944</v>
      </c>
      <c r="U4155" s="98" t="s">
        <v>4944</v>
      </c>
    </row>
    <row r="4156" spans="1:21" x14ac:dyDescent="0.25">
      <c r="A4156" s="57" t="s">
        <v>4640</v>
      </c>
      <c r="B4156" s="57" t="s">
        <v>4407</v>
      </c>
      <c r="C4156" s="57" t="s">
        <v>4647</v>
      </c>
      <c r="D4156" s="91">
        <v>2</v>
      </c>
      <c r="E4156" s="57" t="s">
        <v>5137</v>
      </c>
      <c r="F4156" s="29">
        <f t="shared" si="205"/>
        <v>0</v>
      </c>
      <c r="G4156" s="23">
        <f t="shared" si="206"/>
        <v>1.375E-2</v>
      </c>
      <c r="H4156" s="30"/>
      <c r="I4156" s="29"/>
      <c r="J4156" s="23">
        <f t="shared" si="207"/>
        <v>0</v>
      </c>
      <c r="K4156" s="30"/>
      <c r="L4156" s="29"/>
      <c r="M4156" s="98" t="s">
        <v>4944</v>
      </c>
      <c r="N4156" s="98">
        <v>5.5E-2</v>
      </c>
      <c r="O4156" s="98" t="s">
        <v>4944</v>
      </c>
      <c r="P4156" s="98" t="s">
        <v>4944</v>
      </c>
      <c r="Q4156" s="98" t="s">
        <v>4944</v>
      </c>
      <c r="R4156" s="98" t="s">
        <v>4944</v>
      </c>
      <c r="S4156" s="98" t="s">
        <v>4944</v>
      </c>
      <c r="T4156" s="98" t="s">
        <v>4944</v>
      </c>
      <c r="U4156" s="98" t="s">
        <v>4944</v>
      </c>
    </row>
    <row r="4157" spans="1:21" x14ac:dyDescent="0.25">
      <c r="A4157" s="57" t="s">
        <v>4640</v>
      </c>
      <c r="B4157" s="57" t="s">
        <v>3467</v>
      </c>
      <c r="C4157" s="57" t="s">
        <v>4647</v>
      </c>
      <c r="D4157" s="91">
        <v>2</v>
      </c>
      <c r="E4157" s="57" t="s">
        <v>5154</v>
      </c>
      <c r="F4157" s="29">
        <f t="shared" si="205"/>
        <v>0</v>
      </c>
      <c r="G4157" s="23">
        <f t="shared" si="206"/>
        <v>4.5419999999999998</v>
      </c>
      <c r="H4157" s="30"/>
      <c r="I4157" s="29"/>
      <c r="J4157" s="23">
        <f t="shared" si="207"/>
        <v>1.476</v>
      </c>
      <c r="K4157" s="30"/>
      <c r="L4157" s="29"/>
      <c r="M4157" s="98">
        <v>2.2999999999999998</v>
      </c>
      <c r="N4157" s="98" t="s">
        <v>4944</v>
      </c>
      <c r="O4157" s="98">
        <v>5.8000000000000003E-2</v>
      </c>
      <c r="P4157" s="98">
        <v>15.81</v>
      </c>
      <c r="Q4157" s="98">
        <v>0.03</v>
      </c>
      <c r="R4157" s="98">
        <v>7.35</v>
      </c>
      <c r="S4157" s="98" t="s">
        <v>4944</v>
      </c>
      <c r="T4157" s="98" t="s">
        <v>4944</v>
      </c>
      <c r="U4157" s="98" t="s">
        <v>4944</v>
      </c>
    </row>
    <row r="4158" spans="1:21" x14ac:dyDescent="0.25">
      <c r="A4158" s="57" t="s">
        <v>4640</v>
      </c>
      <c r="B4158" s="57" t="s">
        <v>2692</v>
      </c>
      <c r="C4158" s="57" t="s">
        <v>4647</v>
      </c>
      <c r="D4158" s="91">
        <v>2</v>
      </c>
      <c r="E4158" s="57" t="s">
        <v>5169</v>
      </c>
      <c r="F4158" s="29">
        <f t="shared" si="205"/>
        <v>0</v>
      </c>
      <c r="G4158" s="23">
        <f t="shared" si="206"/>
        <v>0</v>
      </c>
      <c r="H4158" s="30"/>
      <c r="I4158" s="29"/>
      <c r="J4158" s="23">
        <f t="shared" si="207"/>
        <v>8.14E-2</v>
      </c>
      <c r="K4158" s="30"/>
      <c r="L4158" s="29"/>
      <c r="M4158" s="98" t="s">
        <v>4944</v>
      </c>
      <c r="N4158" s="98" t="s">
        <v>4944</v>
      </c>
      <c r="O4158" s="98" t="s">
        <v>4944</v>
      </c>
      <c r="P4158" s="98" t="s">
        <v>4944</v>
      </c>
      <c r="Q4158" s="98">
        <v>0.40699999999999997</v>
      </c>
      <c r="R4158" s="98" t="s">
        <v>4944</v>
      </c>
      <c r="S4158" s="98" t="s">
        <v>4944</v>
      </c>
      <c r="T4158" s="98" t="s">
        <v>4944</v>
      </c>
      <c r="U4158" s="98" t="s">
        <v>4944</v>
      </c>
    </row>
    <row r="4159" spans="1:21" x14ac:dyDescent="0.25">
      <c r="A4159" s="57" t="s">
        <v>4640</v>
      </c>
      <c r="B4159" s="57" t="s">
        <v>3469</v>
      </c>
      <c r="C4159" s="57" t="s">
        <v>4648</v>
      </c>
      <c r="D4159" s="91">
        <v>2</v>
      </c>
      <c r="E4159" s="57" t="s">
        <v>5182</v>
      </c>
      <c r="F4159" s="29">
        <f t="shared" si="205"/>
        <v>0</v>
      </c>
      <c r="G4159" s="23">
        <f t="shared" si="206"/>
        <v>0.1265</v>
      </c>
      <c r="H4159" s="30"/>
      <c r="I4159" s="29"/>
      <c r="J4159" s="23">
        <f t="shared" si="207"/>
        <v>0</v>
      </c>
      <c r="K4159" s="30"/>
      <c r="L4159" s="29"/>
      <c r="M4159" s="98" t="s">
        <v>4944</v>
      </c>
      <c r="N4159" s="98">
        <v>0.50600000000000001</v>
      </c>
      <c r="O4159" s="98" t="s">
        <v>4944</v>
      </c>
      <c r="P4159" s="98" t="s">
        <v>4944</v>
      </c>
      <c r="Q4159" s="98" t="s">
        <v>4944</v>
      </c>
      <c r="R4159" s="98" t="s">
        <v>4944</v>
      </c>
      <c r="S4159" s="98" t="s">
        <v>4944</v>
      </c>
      <c r="T4159" s="98" t="s">
        <v>4944</v>
      </c>
      <c r="U4159" s="98" t="s">
        <v>4944</v>
      </c>
    </row>
    <row r="4160" spans="1:21" x14ac:dyDescent="0.25">
      <c r="A4160" s="57" t="s">
        <v>4640</v>
      </c>
      <c r="B4160" s="57" t="s">
        <v>1724</v>
      </c>
      <c r="C4160" s="57" t="s">
        <v>4648</v>
      </c>
      <c r="D4160" s="91">
        <v>2</v>
      </c>
      <c r="E4160" s="57" t="s">
        <v>5196</v>
      </c>
      <c r="F4160" s="29">
        <f t="shared" si="205"/>
        <v>0</v>
      </c>
      <c r="G4160" s="23">
        <f t="shared" si="206"/>
        <v>6.25725</v>
      </c>
      <c r="H4160" s="30"/>
      <c r="I4160" s="29"/>
      <c r="J4160" s="23">
        <f t="shared" si="207"/>
        <v>2.8538000000000001</v>
      </c>
      <c r="K4160" s="30"/>
      <c r="L4160" s="29"/>
      <c r="M4160" s="98">
        <v>1.0549999999999999</v>
      </c>
      <c r="N4160" s="98" t="s">
        <v>4944</v>
      </c>
      <c r="O4160" s="98">
        <v>10.78</v>
      </c>
      <c r="P4160" s="98">
        <v>13.194000000000001</v>
      </c>
      <c r="Q4160" s="98">
        <v>14.269</v>
      </c>
      <c r="R4160" s="98" t="s">
        <v>4944</v>
      </c>
      <c r="S4160" s="98" t="s">
        <v>4944</v>
      </c>
      <c r="T4160" s="98" t="s">
        <v>4944</v>
      </c>
      <c r="U4160" s="98" t="s">
        <v>4944</v>
      </c>
    </row>
    <row r="4161" spans="1:21" x14ac:dyDescent="0.25">
      <c r="A4161" s="57" t="s">
        <v>4640</v>
      </c>
      <c r="B4161" s="57" t="s">
        <v>1557</v>
      </c>
      <c r="C4161" s="57" t="s">
        <v>4648</v>
      </c>
      <c r="D4161" s="91">
        <v>2</v>
      </c>
      <c r="E4161" s="57" t="s">
        <v>5199</v>
      </c>
      <c r="F4161" s="29">
        <f t="shared" si="205"/>
        <v>0</v>
      </c>
      <c r="G4161" s="23">
        <f t="shared" si="206"/>
        <v>0.3</v>
      </c>
      <c r="H4161" s="30"/>
      <c r="I4161" s="29"/>
      <c r="J4161" s="23">
        <f t="shared" si="207"/>
        <v>0</v>
      </c>
      <c r="K4161" s="30"/>
      <c r="L4161" s="29"/>
      <c r="M4161" s="98" t="s">
        <v>4944</v>
      </c>
      <c r="N4161" s="98" t="s">
        <v>4944</v>
      </c>
      <c r="O4161" s="98">
        <v>1.2</v>
      </c>
      <c r="P4161" s="98" t="s">
        <v>4944</v>
      </c>
      <c r="Q4161" s="98" t="s">
        <v>4944</v>
      </c>
      <c r="R4161" s="98" t="s">
        <v>4944</v>
      </c>
      <c r="S4161" s="98" t="s">
        <v>4944</v>
      </c>
      <c r="T4161" s="98" t="s">
        <v>4944</v>
      </c>
      <c r="U4161" s="98" t="s">
        <v>4944</v>
      </c>
    </row>
    <row r="4162" spans="1:21" x14ac:dyDescent="0.25">
      <c r="A4162" s="57" t="s">
        <v>4640</v>
      </c>
      <c r="B4162" s="57" t="s">
        <v>2201</v>
      </c>
      <c r="C4162" s="57" t="s">
        <v>4648</v>
      </c>
      <c r="D4162" s="91">
        <v>2</v>
      </c>
      <c r="E4162" s="57" t="s">
        <v>5207</v>
      </c>
      <c r="F4162" s="29">
        <f t="shared" si="205"/>
        <v>0</v>
      </c>
      <c r="G4162" s="23">
        <f t="shared" si="206"/>
        <v>0</v>
      </c>
      <c r="H4162" s="30"/>
      <c r="I4162" s="29"/>
      <c r="J4162" s="23">
        <f t="shared" si="207"/>
        <v>1.0937999999999999</v>
      </c>
      <c r="K4162" s="30"/>
      <c r="L4162" s="29"/>
      <c r="M4162" s="98" t="s">
        <v>4944</v>
      </c>
      <c r="N4162" s="98" t="s">
        <v>4944</v>
      </c>
      <c r="O4162" s="98" t="s">
        <v>4944</v>
      </c>
      <c r="P4162" s="98" t="s">
        <v>4944</v>
      </c>
      <c r="Q4162" s="98">
        <v>2.5369999999999999</v>
      </c>
      <c r="R4162" s="98">
        <v>2.9319999999999999</v>
      </c>
      <c r="S4162" s="98" t="s">
        <v>4944</v>
      </c>
      <c r="T4162" s="98" t="s">
        <v>4944</v>
      </c>
      <c r="U4162" s="98" t="s">
        <v>4944</v>
      </c>
    </row>
    <row r="4163" spans="1:21" x14ac:dyDescent="0.25">
      <c r="A4163" s="57" t="s">
        <v>4640</v>
      </c>
      <c r="B4163" s="57" t="s">
        <v>1866</v>
      </c>
      <c r="C4163" s="57" t="s">
        <v>4648</v>
      </c>
      <c r="D4163" s="91">
        <v>2</v>
      </c>
      <c r="E4163" s="57" t="s">
        <v>5216</v>
      </c>
      <c r="F4163" s="29">
        <f t="shared" si="205"/>
        <v>0</v>
      </c>
      <c r="G4163" s="23">
        <f t="shared" si="206"/>
        <v>6.5250000000000002E-2</v>
      </c>
      <c r="H4163" s="30"/>
      <c r="I4163" s="29"/>
      <c r="J4163" s="23">
        <f t="shared" si="207"/>
        <v>0</v>
      </c>
      <c r="K4163" s="30"/>
      <c r="L4163" s="29"/>
      <c r="M4163" s="98" t="s">
        <v>4944</v>
      </c>
      <c r="N4163" s="98" t="s">
        <v>4944</v>
      </c>
      <c r="O4163" s="98">
        <v>0.26100000000000001</v>
      </c>
      <c r="P4163" s="98" t="s">
        <v>4944</v>
      </c>
      <c r="Q4163" s="98" t="s">
        <v>4944</v>
      </c>
      <c r="R4163" s="98" t="s">
        <v>4944</v>
      </c>
      <c r="S4163" s="98" t="s">
        <v>4944</v>
      </c>
      <c r="T4163" s="98" t="s">
        <v>4944</v>
      </c>
      <c r="U4163" s="98" t="s">
        <v>4944</v>
      </c>
    </row>
    <row r="4164" spans="1:21" x14ac:dyDescent="0.25">
      <c r="A4164" s="57" t="s">
        <v>4640</v>
      </c>
      <c r="B4164" s="57" t="s">
        <v>4036</v>
      </c>
      <c r="C4164" s="57" t="s">
        <v>4649</v>
      </c>
      <c r="D4164" s="91">
        <v>2</v>
      </c>
      <c r="E4164" s="57" t="s">
        <v>5231</v>
      </c>
      <c r="F4164" s="29">
        <f t="shared" si="205"/>
        <v>0</v>
      </c>
      <c r="G4164" s="23">
        <f t="shared" si="206"/>
        <v>3.5245000000000002</v>
      </c>
      <c r="H4164" s="30"/>
      <c r="I4164" s="29"/>
      <c r="J4164" s="23">
        <f t="shared" si="207"/>
        <v>0</v>
      </c>
      <c r="K4164" s="30"/>
      <c r="L4164" s="29"/>
      <c r="M4164" s="98" t="s">
        <v>4944</v>
      </c>
      <c r="N4164" s="98">
        <v>14.098000000000001</v>
      </c>
      <c r="O4164" s="98" t="s">
        <v>4944</v>
      </c>
      <c r="P4164" s="98" t="s">
        <v>4944</v>
      </c>
      <c r="Q4164" s="98" t="s">
        <v>4944</v>
      </c>
      <c r="R4164" s="98" t="s">
        <v>4944</v>
      </c>
      <c r="S4164" s="98" t="s">
        <v>4944</v>
      </c>
      <c r="T4164" s="98" t="s">
        <v>4944</v>
      </c>
      <c r="U4164" s="98" t="s">
        <v>4944</v>
      </c>
    </row>
    <row r="4165" spans="1:21" x14ac:dyDescent="0.25">
      <c r="A4165" s="57" t="s">
        <v>4640</v>
      </c>
      <c r="B4165" s="57" t="s">
        <v>4456</v>
      </c>
      <c r="C4165" s="57" t="s">
        <v>4649</v>
      </c>
      <c r="D4165" s="91">
        <v>2</v>
      </c>
      <c r="E4165" s="57" t="s">
        <v>5240</v>
      </c>
      <c r="F4165" s="29">
        <f t="shared" si="205"/>
        <v>0</v>
      </c>
      <c r="G4165" s="23">
        <f t="shared" si="206"/>
        <v>4.2750000000000003E-2</v>
      </c>
      <c r="H4165" s="30"/>
      <c r="I4165" s="29"/>
      <c r="J4165" s="23">
        <f t="shared" si="207"/>
        <v>0</v>
      </c>
      <c r="K4165" s="30"/>
      <c r="L4165" s="29"/>
      <c r="M4165" s="98" t="s">
        <v>4944</v>
      </c>
      <c r="N4165" s="98" t="s">
        <v>4944</v>
      </c>
      <c r="O4165" s="98" t="s">
        <v>4944</v>
      </c>
      <c r="P4165" s="98">
        <v>0.17100000000000001</v>
      </c>
      <c r="Q4165" s="98" t="s">
        <v>4944</v>
      </c>
      <c r="R4165" s="98" t="s">
        <v>4944</v>
      </c>
      <c r="S4165" s="98" t="s">
        <v>4944</v>
      </c>
      <c r="T4165" s="98" t="s">
        <v>4944</v>
      </c>
      <c r="U4165" s="98" t="s">
        <v>4944</v>
      </c>
    </row>
    <row r="4166" spans="1:21" x14ac:dyDescent="0.25">
      <c r="A4166" s="57" t="s">
        <v>4640</v>
      </c>
      <c r="B4166" s="57" t="s">
        <v>4403</v>
      </c>
      <c r="C4166" s="57" t="s">
        <v>4649</v>
      </c>
      <c r="D4166" s="91">
        <v>2</v>
      </c>
      <c r="E4166" s="57" t="s">
        <v>5242</v>
      </c>
      <c r="F4166" s="29">
        <f t="shared" si="205"/>
        <v>0</v>
      </c>
      <c r="G4166" s="23">
        <f t="shared" si="206"/>
        <v>1.7500000000000002E-2</v>
      </c>
      <c r="H4166" s="30"/>
      <c r="I4166" s="29"/>
      <c r="J4166" s="23">
        <f t="shared" si="207"/>
        <v>2.0799999999999999E-2</v>
      </c>
      <c r="K4166" s="30"/>
      <c r="L4166" s="29"/>
      <c r="M4166" s="98" t="s">
        <v>4944</v>
      </c>
      <c r="N4166" s="98">
        <v>4.8000000000000001E-2</v>
      </c>
      <c r="O4166" s="98">
        <v>2.1999999999999999E-2</v>
      </c>
      <c r="P4166" s="98" t="s">
        <v>4944</v>
      </c>
      <c r="Q4166" s="98" t="s">
        <v>4944</v>
      </c>
      <c r="R4166" s="98">
        <v>0.104</v>
      </c>
      <c r="S4166" s="98" t="s">
        <v>4944</v>
      </c>
      <c r="T4166" s="98" t="s">
        <v>4944</v>
      </c>
      <c r="U4166" s="98" t="s">
        <v>4944</v>
      </c>
    </row>
    <row r="4167" spans="1:21" x14ac:dyDescent="0.25">
      <c r="A4167" s="57" t="s">
        <v>4640</v>
      </c>
      <c r="B4167" s="57" t="s">
        <v>4546</v>
      </c>
      <c r="C4167" s="57" t="s">
        <v>4649</v>
      </c>
      <c r="D4167" s="91">
        <v>2</v>
      </c>
      <c r="E4167" s="57" t="s">
        <v>5250</v>
      </c>
      <c r="F4167" s="29">
        <f t="shared" si="205"/>
        <v>0</v>
      </c>
      <c r="G4167" s="23">
        <f t="shared" si="206"/>
        <v>8.6582500000000007</v>
      </c>
      <c r="H4167" s="30"/>
      <c r="I4167" s="29"/>
      <c r="J4167" s="23">
        <f t="shared" si="207"/>
        <v>0</v>
      </c>
      <c r="K4167" s="30"/>
      <c r="L4167" s="29"/>
      <c r="M4167" s="98">
        <v>0.80300000000000005</v>
      </c>
      <c r="N4167" s="98">
        <v>0.92200000000000004</v>
      </c>
      <c r="O4167" s="98">
        <v>32.908000000000001</v>
      </c>
      <c r="P4167" s="98" t="s">
        <v>4944</v>
      </c>
      <c r="Q4167" s="98" t="s">
        <v>4944</v>
      </c>
      <c r="R4167" s="98" t="s">
        <v>4944</v>
      </c>
      <c r="S4167" s="98" t="s">
        <v>4944</v>
      </c>
      <c r="T4167" s="98" t="s">
        <v>4944</v>
      </c>
      <c r="U4167" s="98" t="s">
        <v>4944</v>
      </c>
    </row>
    <row r="4168" spans="1:21" x14ac:dyDescent="0.25">
      <c r="A4168" s="57" t="s">
        <v>4640</v>
      </c>
      <c r="B4168" s="57" t="s">
        <v>4254</v>
      </c>
      <c r="C4168" s="57" t="s">
        <v>4649</v>
      </c>
      <c r="D4168" s="91">
        <v>2</v>
      </c>
      <c r="E4168" s="57" t="s">
        <v>5251</v>
      </c>
      <c r="F4168" s="29">
        <f t="shared" si="205"/>
        <v>0</v>
      </c>
      <c r="G4168" s="23">
        <f t="shared" si="206"/>
        <v>0.51675000000000004</v>
      </c>
      <c r="H4168" s="30"/>
      <c r="I4168" s="29"/>
      <c r="J4168" s="23">
        <f t="shared" si="207"/>
        <v>0</v>
      </c>
      <c r="K4168" s="30"/>
      <c r="L4168" s="29"/>
      <c r="M4168" s="98">
        <v>3.9E-2</v>
      </c>
      <c r="N4168" s="98" t="s">
        <v>4944</v>
      </c>
      <c r="O4168" s="98">
        <v>2.028</v>
      </c>
      <c r="P4168" s="98" t="s">
        <v>4944</v>
      </c>
      <c r="Q4168" s="98" t="s">
        <v>4944</v>
      </c>
      <c r="R4168" s="98" t="s">
        <v>4944</v>
      </c>
      <c r="S4168" s="98" t="s">
        <v>4944</v>
      </c>
      <c r="T4168" s="98" t="s">
        <v>4944</v>
      </c>
      <c r="U4168" s="98" t="s">
        <v>4944</v>
      </c>
    </row>
    <row r="4169" spans="1:21" x14ac:dyDescent="0.25">
      <c r="A4169" s="57" t="s">
        <v>4640</v>
      </c>
      <c r="B4169" s="57" t="s">
        <v>4203</v>
      </c>
      <c r="C4169" s="57" t="s">
        <v>4650</v>
      </c>
      <c r="D4169" s="91">
        <v>2</v>
      </c>
      <c r="E4169" s="57" t="s">
        <v>5256</v>
      </c>
      <c r="F4169" s="29">
        <f t="shared" si="205"/>
        <v>0</v>
      </c>
      <c r="G4169" s="23">
        <f t="shared" si="206"/>
        <v>8.2992500000000007</v>
      </c>
      <c r="H4169" s="30"/>
      <c r="I4169" s="29"/>
      <c r="J4169" s="23">
        <f t="shared" si="207"/>
        <v>3.6399999999999997</v>
      </c>
      <c r="K4169" s="30"/>
      <c r="L4169" s="29"/>
      <c r="M4169" s="98">
        <v>13.44</v>
      </c>
      <c r="N4169" s="98">
        <v>19.757000000000001</v>
      </c>
      <c r="O4169" s="98" t="s">
        <v>4944</v>
      </c>
      <c r="P4169" s="98" t="s">
        <v>4944</v>
      </c>
      <c r="Q4169" s="98" t="s">
        <v>4944</v>
      </c>
      <c r="R4169" s="98">
        <v>18.2</v>
      </c>
      <c r="S4169" s="98" t="s">
        <v>4944</v>
      </c>
      <c r="T4169" s="98" t="s">
        <v>4944</v>
      </c>
      <c r="U4169" s="98" t="s">
        <v>4944</v>
      </c>
    </row>
    <row r="4170" spans="1:21" x14ac:dyDescent="0.25">
      <c r="A4170" s="57" t="s">
        <v>4640</v>
      </c>
      <c r="B4170" s="57" t="s">
        <v>1859</v>
      </c>
      <c r="C4170" s="57" t="s">
        <v>4650</v>
      </c>
      <c r="D4170" s="91">
        <v>2</v>
      </c>
      <c r="E4170" s="57" t="s">
        <v>5266</v>
      </c>
      <c r="F4170" s="29">
        <f t="shared" si="205"/>
        <v>0</v>
      </c>
      <c r="G4170" s="23">
        <f t="shared" si="206"/>
        <v>0.48549999999999999</v>
      </c>
      <c r="H4170" s="30"/>
      <c r="I4170" s="29"/>
      <c r="J4170" s="23">
        <f t="shared" si="207"/>
        <v>52.604999999999997</v>
      </c>
      <c r="K4170" s="30"/>
      <c r="L4170" s="29"/>
      <c r="M4170" s="98" t="s">
        <v>4944</v>
      </c>
      <c r="N4170" s="98">
        <v>1.9419999999999999</v>
      </c>
      <c r="O4170" s="98" t="s">
        <v>4944</v>
      </c>
      <c r="P4170" s="98" t="s">
        <v>4944</v>
      </c>
      <c r="Q4170" s="98">
        <v>263.02499999999998</v>
      </c>
      <c r="R4170" s="98" t="s">
        <v>4944</v>
      </c>
      <c r="S4170" s="98" t="s">
        <v>4944</v>
      </c>
      <c r="T4170" s="98" t="s">
        <v>4944</v>
      </c>
      <c r="U4170" s="98" t="s">
        <v>4944</v>
      </c>
    </row>
    <row r="4171" spans="1:21" x14ac:dyDescent="0.25">
      <c r="A4171" s="57" t="s">
        <v>4640</v>
      </c>
      <c r="B4171" s="57" t="s">
        <v>4251</v>
      </c>
      <c r="C4171" s="57" t="s">
        <v>4651</v>
      </c>
      <c r="D4171" s="91">
        <v>2</v>
      </c>
      <c r="E4171" s="57" t="s">
        <v>5270</v>
      </c>
      <c r="F4171" s="29">
        <f t="shared" si="205"/>
        <v>0</v>
      </c>
      <c r="G4171" s="23">
        <f t="shared" si="206"/>
        <v>0.308</v>
      </c>
      <c r="H4171" s="30"/>
      <c r="I4171" s="29"/>
      <c r="J4171" s="23">
        <f t="shared" si="207"/>
        <v>0</v>
      </c>
      <c r="K4171" s="30"/>
      <c r="L4171" s="29"/>
      <c r="M4171" s="98">
        <v>0.13800000000000001</v>
      </c>
      <c r="N4171" s="98">
        <v>0.38800000000000001</v>
      </c>
      <c r="O4171" s="98">
        <v>0.70599999999999996</v>
      </c>
      <c r="P4171" s="98" t="s">
        <v>4944</v>
      </c>
      <c r="Q4171" s="98" t="s">
        <v>4944</v>
      </c>
      <c r="R4171" s="98" t="s">
        <v>4944</v>
      </c>
      <c r="S4171" s="98" t="s">
        <v>4944</v>
      </c>
      <c r="T4171" s="98" t="s">
        <v>4944</v>
      </c>
      <c r="U4171" s="98" t="s">
        <v>4944</v>
      </c>
    </row>
    <row r="4172" spans="1:21" x14ac:dyDescent="0.25">
      <c r="A4172" s="57" t="s">
        <v>4640</v>
      </c>
      <c r="B4172" s="57" t="s">
        <v>3950</v>
      </c>
      <c r="C4172" s="57" t="s">
        <v>4652</v>
      </c>
      <c r="D4172" s="91">
        <v>2</v>
      </c>
      <c r="E4172" s="57" t="s">
        <v>5297</v>
      </c>
      <c r="F4172" s="29">
        <f t="shared" si="205"/>
        <v>0</v>
      </c>
      <c r="G4172" s="23">
        <f t="shared" si="206"/>
        <v>3.6750000000000005E-2</v>
      </c>
      <c r="H4172" s="30"/>
      <c r="I4172" s="29"/>
      <c r="J4172" s="23">
        <f t="shared" si="207"/>
        <v>0</v>
      </c>
      <c r="K4172" s="30"/>
      <c r="L4172" s="29"/>
      <c r="M4172" s="98">
        <v>0.01</v>
      </c>
      <c r="N4172" s="98" t="s">
        <v>4944</v>
      </c>
      <c r="O4172" s="98" t="s">
        <v>4944</v>
      </c>
      <c r="P4172" s="98">
        <v>0.13700000000000001</v>
      </c>
      <c r="Q4172" s="98" t="s">
        <v>4944</v>
      </c>
      <c r="R4172" s="98" t="s">
        <v>4944</v>
      </c>
      <c r="S4172" s="98" t="s">
        <v>4944</v>
      </c>
      <c r="T4172" s="98" t="s">
        <v>4944</v>
      </c>
      <c r="U4172" s="98" t="s">
        <v>4944</v>
      </c>
    </row>
    <row r="4173" spans="1:21" x14ac:dyDescent="0.25">
      <c r="A4173" s="57" t="s">
        <v>4640</v>
      </c>
      <c r="B4173" s="57" t="s">
        <v>1609</v>
      </c>
      <c r="C4173" s="57" t="s">
        <v>4652</v>
      </c>
      <c r="D4173" s="91">
        <v>2</v>
      </c>
      <c r="E4173" s="57" t="s">
        <v>5305</v>
      </c>
      <c r="F4173" s="29">
        <f t="shared" si="205"/>
        <v>0</v>
      </c>
      <c r="G4173" s="23">
        <f t="shared" si="206"/>
        <v>44.834000000000003</v>
      </c>
      <c r="H4173" s="30"/>
      <c r="I4173" s="29"/>
      <c r="J4173" s="23">
        <f t="shared" si="207"/>
        <v>9.3240000000000016</v>
      </c>
      <c r="K4173" s="30"/>
      <c r="L4173" s="29"/>
      <c r="M4173" s="98">
        <v>55.113</v>
      </c>
      <c r="N4173" s="98">
        <v>29.61</v>
      </c>
      <c r="O4173" s="98">
        <v>49.939</v>
      </c>
      <c r="P4173" s="98">
        <v>44.673999999999999</v>
      </c>
      <c r="Q4173" s="98">
        <v>43.063000000000002</v>
      </c>
      <c r="R4173" s="98">
        <v>3.5569999999999999</v>
      </c>
      <c r="S4173" s="98" t="s">
        <v>4944</v>
      </c>
      <c r="T4173" s="98" t="s">
        <v>4944</v>
      </c>
      <c r="U4173" s="98" t="s">
        <v>4944</v>
      </c>
    </row>
    <row r="4174" spans="1:21" x14ac:dyDescent="0.25">
      <c r="A4174" s="57" t="s">
        <v>4640</v>
      </c>
      <c r="B4174" s="57" t="s">
        <v>856</v>
      </c>
      <c r="C4174" s="57" t="s">
        <v>4652</v>
      </c>
      <c r="D4174" s="91">
        <v>2</v>
      </c>
      <c r="E4174" s="57" t="s">
        <v>5306</v>
      </c>
      <c r="F4174" s="29">
        <f t="shared" si="205"/>
        <v>0</v>
      </c>
      <c r="G4174" s="23">
        <f t="shared" si="206"/>
        <v>1.88775</v>
      </c>
      <c r="H4174" s="30"/>
      <c r="I4174" s="29"/>
      <c r="J4174" s="23">
        <f t="shared" si="207"/>
        <v>0</v>
      </c>
      <c r="K4174" s="30"/>
      <c r="L4174" s="29"/>
      <c r="M4174" s="98" t="s">
        <v>4944</v>
      </c>
      <c r="N4174" s="98">
        <v>3.1859999999999999</v>
      </c>
      <c r="O4174" s="98" t="s">
        <v>4944</v>
      </c>
      <c r="P4174" s="98">
        <v>4.3650000000000002</v>
      </c>
      <c r="Q4174" s="98" t="s">
        <v>4944</v>
      </c>
      <c r="R4174" s="98" t="s">
        <v>4944</v>
      </c>
      <c r="S4174" s="98" t="s">
        <v>4944</v>
      </c>
      <c r="T4174" s="98" t="s">
        <v>4944</v>
      </c>
      <c r="U4174" s="98" t="s">
        <v>4944</v>
      </c>
    </row>
    <row r="4175" spans="1:21" x14ac:dyDescent="0.25">
      <c r="A4175" s="57" t="s">
        <v>4640</v>
      </c>
      <c r="B4175" s="57" t="s">
        <v>3869</v>
      </c>
      <c r="C4175" s="57" t="s">
        <v>4652</v>
      </c>
      <c r="D4175" s="91">
        <v>2</v>
      </c>
      <c r="E4175" s="57" t="s">
        <v>5310</v>
      </c>
      <c r="F4175" s="29">
        <f t="shared" si="205"/>
        <v>0</v>
      </c>
      <c r="G4175" s="23">
        <f t="shared" si="206"/>
        <v>13.568250000000001</v>
      </c>
      <c r="H4175" s="30"/>
      <c r="I4175" s="29"/>
      <c r="J4175" s="23">
        <f t="shared" si="207"/>
        <v>0</v>
      </c>
      <c r="K4175" s="30"/>
      <c r="L4175" s="29"/>
      <c r="M4175" s="98" t="s">
        <v>4944</v>
      </c>
      <c r="N4175" s="98" t="s">
        <v>4944</v>
      </c>
      <c r="O4175" s="98">
        <v>54.273000000000003</v>
      </c>
      <c r="P4175" s="98" t="s">
        <v>4944</v>
      </c>
      <c r="Q4175" s="98" t="s">
        <v>4944</v>
      </c>
      <c r="R4175" s="98" t="s">
        <v>4944</v>
      </c>
      <c r="S4175" s="98" t="s">
        <v>4944</v>
      </c>
      <c r="T4175" s="98" t="s">
        <v>4944</v>
      </c>
      <c r="U4175" s="98" t="s">
        <v>4944</v>
      </c>
    </row>
    <row r="4176" spans="1:21" x14ac:dyDescent="0.25">
      <c r="A4176" s="57" t="s">
        <v>4640</v>
      </c>
      <c r="B4176" s="57" t="s">
        <v>3722</v>
      </c>
      <c r="C4176" s="57" t="s">
        <v>4652</v>
      </c>
      <c r="D4176" s="91">
        <v>2</v>
      </c>
      <c r="E4176" s="57" t="s">
        <v>5316</v>
      </c>
      <c r="F4176" s="29">
        <f t="shared" si="205"/>
        <v>0</v>
      </c>
      <c r="G4176" s="23">
        <f t="shared" si="206"/>
        <v>1.155</v>
      </c>
      <c r="H4176" s="30"/>
      <c r="I4176" s="29"/>
      <c r="J4176" s="23">
        <f t="shared" si="207"/>
        <v>0</v>
      </c>
      <c r="K4176" s="30"/>
      <c r="L4176" s="29"/>
      <c r="M4176" s="98" t="s">
        <v>4944</v>
      </c>
      <c r="N4176" s="98">
        <v>3.0790000000000002</v>
      </c>
      <c r="O4176" s="98">
        <v>1.5409999999999999</v>
      </c>
      <c r="P4176" s="98" t="s">
        <v>4944</v>
      </c>
      <c r="Q4176" s="98" t="s">
        <v>4944</v>
      </c>
      <c r="R4176" s="98" t="s">
        <v>4944</v>
      </c>
      <c r="S4176" s="98" t="s">
        <v>4944</v>
      </c>
      <c r="T4176" s="98" t="s">
        <v>4944</v>
      </c>
      <c r="U4176" s="98" t="s">
        <v>4944</v>
      </c>
    </row>
    <row r="4177" spans="1:21" x14ac:dyDescent="0.25">
      <c r="A4177" s="57" t="s">
        <v>4640</v>
      </c>
      <c r="B4177" s="57" t="s">
        <v>3949</v>
      </c>
      <c r="C4177" s="57" t="s">
        <v>4652</v>
      </c>
      <c r="D4177" s="91">
        <v>2</v>
      </c>
      <c r="E4177" s="57" t="s">
        <v>5322</v>
      </c>
      <c r="F4177" s="29">
        <f t="shared" si="205"/>
        <v>0</v>
      </c>
      <c r="G4177" s="23">
        <f t="shared" si="206"/>
        <v>0</v>
      </c>
      <c r="H4177" s="30"/>
      <c r="I4177" s="29"/>
      <c r="J4177" s="23">
        <f t="shared" si="207"/>
        <v>17.417400000000001</v>
      </c>
      <c r="K4177" s="30"/>
      <c r="L4177" s="29"/>
      <c r="M4177" s="98" t="s">
        <v>4944</v>
      </c>
      <c r="N4177" s="98" t="s">
        <v>4944</v>
      </c>
      <c r="O4177" s="98" t="s">
        <v>4944</v>
      </c>
      <c r="P4177" s="98" t="s">
        <v>4944</v>
      </c>
      <c r="Q4177" s="98">
        <v>87.087000000000003</v>
      </c>
      <c r="R4177" s="98" t="s">
        <v>4944</v>
      </c>
      <c r="S4177" s="98" t="s">
        <v>4944</v>
      </c>
      <c r="T4177" s="98" t="s">
        <v>4944</v>
      </c>
      <c r="U4177" s="98" t="s">
        <v>4944</v>
      </c>
    </row>
    <row r="4178" spans="1:21" x14ac:dyDescent="0.25">
      <c r="A4178" s="57" t="s">
        <v>4640</v>
      </c>
      <c r="B4178" s="57" t="s">
        <v>1124</v>
      </c>
      <c r="C4178" s="57" t="s">
        <v>4652</v>
      </c>
      <c r="D4178" s="91">
        <v>2</v>
      </c>
      <c r="E4178" s="57" t="s">
        <v>5324</v>
      </c>
      <c r="F4178" s="29">
        <f t="shared" si="205"/>
        <v>0</v>
      </c>
      <c r="G4178" s="23">
        <f t="shared" si="206"/>
        <v>0</v>
      </c>
      <c r="H4178" s="30"/>
      <c r="I4178" s="29"/>
      <c r="J4178" s="23">
        <f t="shared" si="207"/>
        <v>0.11200000000000002</v>
      </c>
      <c r="K4178" s="30"/>
      <c r="L4178" s="29"/>
      <c r="M4178" s="98" t="s">
        <v>4944</v>
      </c>
      <c r="N4178" s="98" t="s">
        <v>4944</v>
      </c>
      <c r="O4178" s="98" t="s">
        <v>4944</v>
      </c>
      <c r="P4178" s="98" t="s">
        <v>4944</v>
      </c>
      <c r="Q4178" s="98" t="s">
        <v>4944</v>
      </c>
      <c r="R4178" s="98">
        <v>0.56000000000000005</v>
      </c>
      <c r="S4178" s="98" t="s">
        <v>4944</v>
      </c>
      <c r="T4178" s="98" t="s">
        <v>4944</v>
      </c>
      <c r="U4178" s="98" t="s">
        <v>4944</v>
      </c>
    </row>
    <row r="4179" spans="1:21" x14ac:dyDescent="0.25">
      <c r="A4179" s="57" t="s">
        <v>4640</v>
      </c>
      <c r="B4179" s="57" t="s">
        <v>3864</v>
      </c>
      <c r="C4179" s="57" t="s">
        <v>4654</v>
      </c>
      <c r="D4179" s="91">
        <v>2</v>
      </c>
      <c r="E4179" s="57" t="s">
        <v>5334</v>
      </c>
      <c r="F4179" s="29">
        <f t="shared" si="205"/>
        <v>0</v>
      </c>
      <c r="G4179" s="23">
        <f t="shared" si="206"/>
        <v>2.5000000000000001E-2</v>
      </c>
      <c r="H4179" s="30"/>
      <c r="I4179" s="29"/>
      <c r="J4179" s="23">
        <f t="shared" si="207"/>
        <v>0</v>
      </c>
      <c r="K4179" s="30"/>
      <c r="L4179" s="29"/>
      <c r="M4179" s="98" t="s">
        <v>4944</v>
      </c>
      <c r="N4179" s="98">
        <v>0.1</v>
      </c>
      <c r="O4179" s="98" t="s">
        <v>4944</v>
      </c>
      <c r="P4179" s="98" t="s">
        <v>4944</v>
      </c>
      <c r="Q4179" s="98" t="s">
        <v>4944</v>
      </c>
      <c r="R4179" s="98" t="s">
        <v>4944</v>
      </c>
      <c r="S4179" s="98" t="s">
        <v>4944</v>
      </c>
      <c r="T4179" s="98" t="s">
        <v>4944</v>
      </c>
      <c r="U4179" s="98" t="s">
        <v>4944</v>
      </c>
    </row>
    <row r="4180" spans="1:21" x14ac:dyDescent="0.25">
      <c r="A4180" s="57" t="s">
        <v>4640</v>
      </c>
      <c r="B4180" s="57" t="s">
        <v>2459</v>
      </c>
      <c r="C4180" s="57" t="s">
        <v>4654</v>
      </c>
      <c r="D4180" s="91">
        <v>2</v>
      </c>
      <c r="E4180" s="57" t="s">
        <v>5335</v>
      </c>
      <c r="F4180" s="29">
        <f t="shared" si="205"/>
        <v>0</v>
      </c>
      <c r="G4180" s="23">
        <f t="shared" si="206"/>
        <v>0.16675000000000001</v>
      </c>
      <c r="H4180" s="30"/>
      <c r="I4180" s="29"/>
      <c r="J4180" s="23">
        <f t="shared" si="207"/>
        <v>0.26800000000000002</v>
      </c>
      <c r="K4180" s="30"/>
      <c r="L4180" s="29"/>
      <c r="M4180" s="98" t="s">
        <v>4944</v>
      </c>
      <c r="N4180" s="98" t="s">
        <v>4944</v>
      </c>
      <c r="O4180" s="98" t="s">
        <v>4944</v>
      </c>
      <c r="P4180" s="98">
        <v>0.66700000000000004</v>
      </c>
      <c r="Q4180" s="98">
        <v>1.34</v>
      </c>
      <c r="R4180" s="98" t="s">
        <v>4944</v>
      </c>
      <c r="S4180" s="98" t="s">
        <v>4944</v>
      </c>
      <c r="T4180" s="98" t="s">
        <v>4944</v>
      </c>
      <c r="U4180" s="98" t="s">
        <v>4944</v>
      </c>
    </row>
    <row r="4181" spans="1:21" x14ac:dyDescent="0.25">
      <c r="A4181" s="57" t="s">
        <v>4640</v>
      </c>
      <c r="B4181" s="57" t="s">
        <v>2137</v>
      </c>
      <c r="C4181" s="57" t="s">
        <v>4655</v>
      </c>
      <c r="D4181" s="91">
        <v>3</v>
      </c>
      <c r="E4181" s="57" t="s">
        <v>5340</v>
      </c>
      <c r="F4181" s="29">
        <f t="shared" si="205"/>
        <v>0</v>
      </c>
      <c r="G4181" s="23">
        <f t="shared" si="206"/>
        <v>0.97499999999999998</v>
      </c>
      <c r="H4181" s="30"/>
      <c r="I4181" s="29"/>
      <c r="J4181" s="23">
        <f t="shared" si="207"/>
        <v>0</v>
      </c>
      <c r="K4181" s="30"/>
      <c r="L4181" s="29"/>
      <c r="M4181" s="98" t="s">
        <v>4944</v>
      </c>
      <c r="N4181" s="98" t="s">
        <v>4944</v>
      </c>
      <c r="O4181" s="98">
        <v>3.9</v>
      </c>
      <c r="P4181" s="98" t="s">
        <v>4944</v>
      </c>
      <c r="Q4181" s="98" t="s">
        <v>4944</v>
      </c>
      <c r="R4181" s="98" t="s">
        <v>4944</v>
      </c>
      <c r="S4181" s="98" t="s">
        <v>4944</v>
      </c>
      <c r="T4181" s="98" t="s">
        <v>4944</v>
      </c>
      <c r="U4181" s="98" t="s">
        <v>4944</v>
      </c>
    </row>
    <row r="4182" spans="1:21" x14ac:dyDescent="0.25">
      <c r="A4182" s="57" t="s">
        <v>4640</v>
      </c>
      <c r="B4182" s="57" t="s">
        <v>2654</v>
      </c>
      <c r="C4182" s="57" t="s">
        <v>4655</v>
      </c>
      <c r="D4182" s="91">
        <v>3</v>
      </c>
      <c r="E4182" s="57" t="s">
        <v>5341</v>
      </c>
      <c r="F4182" s="29">
        <f t="shared" si="205"/>
        <v>0</v>
      </c>
      <c r="G4182" s="23">
        <f t="shared" si="206"/>
        <v>1.5</v>
      </c>
      <c r="H4182" s="30"/>
      <c r="I4182" s="29"/>
      <c r="J4182" s="23">
        <f t="shared" si="207"/>
        <v>0</v>
      </c>
      <c r="K4182" s="30"/>
      <c r="L4182" s="29"/>
      <c r="M4182" s="98" t="s">
        <v>4944</v>
      </c>
      <c r="N4182" s="98" t="s">
        <v>4944</v>
      </c>
      <c r="O4182" s="98">
        <v>6</v>
      </c>
      <c r="P4182" s="98" t="s">
        <v>4944</v>
      </c>
      <c r="Q4182" s="98" t="s">
        <v>4944</v>
      </c>
      <c r="R4182" s="98" t="s">
        <v>4944</v>
      </c>
      <c r="S4182" s="98" t="s">
        <v>4944</v>
      </c>
      <c r="T4182" s="98" t="s">
        <v>4944</v>
      </c>
      <c r="U4182" s="98" t="s">
        <v>4944</v>
      </c>
    </row>
    <row r="4183" spans="1:21" x14ac:dyDescent="0.25">
      <c r="A4183" s="57" t="s">
        <v>4640</v>
      </c>
      <c r="B4183" s="57" t="s">
        <v>3230</v>
      </c>
      <c r="C4183" s="57" t="s">
        <v>4655</v>
      </c>
      <c r="D4183" s="91">
        <v>3</v>
      </c>
      <c r="E4183" s="57" t="s">
        <v>5345</v>
      </c>
      <c r="F4183" s="29">
        <f t="shared" si="205"/>
        <v>0</v>
      </c>
      <c r="G4183" s="23">
        <f t="shared" si="206"/>
        <v>1.8992500000000001</v>
      </c>
      <c r="H4183" s="30"/>
      <c r="I4183" s="29"/>
      <c r="J4183" s="23">
        <f t="shared" si="207"/>
        <v>0</v>
      </c>
      <c r="K4183" s="30"/>
      <c r="L4183" s="29"/>
      <c r="M4183" s="98" t="s">
        <v>4944</v>
      </c>
      <c r="N4183" s="98" t="s">
        <v>4944</v>
      </c>
      <c r="O4183" s="98">
        <v>7.5970000000000004</v>
      </c>
      <c r="P4183" s="98" t="s">
        <v>4944</v>
      </c>
      <c r="Q4183" s="98" t="s">
        <v>4944</v>
      </c>
      <c r="R4183" s="98" t="s">
        <v>4944</v>
      </c>
      <c r="S4183" s="98" t="s">
        <v>4944</v>
      </c>
      <c r="T4183" s="98" t="s">
        <v>4944</v>
      </c>
      <c r="U4183" s="98" t="s">
        <v>4944</v>
      </c>
    </row>
    <row r="4184" spans="1:21" x14ac:dyDescent="0.25">
      <c r="A4184" s="57" t="s">
        <v>4640</v>
      </c>
      <c r="B4184" s="57" t="s">
        <v>2496</v>
      </c>
      <c r="C4184" s="57" t="s">
        <v>4655</v>
      </c>
      <c r="D4184" s="91">
        <v>3</v>
      </c>
      <c r="E4184" s="57" t="s">
        <v>5348</v>
      </c>
      <c r="F4184" s="29">
        <f t="shared" si="205"/>
        <v>0</v>
      </c>
      <c r="G4184" s="23">
        <f t="shared" si="206"/>
        <v>0.29625000000000001</v>
      </c>
      <c r="H4184" s="30"/>
      <c r="I4184" s="29"/>
      <c r="J4184" s="23">
        <f t="shared" si="207"/>
        <v>0</v>
      </c>
      <c r="K4184" s="30"/>
      <c r="L4184" s="29"/>
      <c r="M4184" s="98" t="s">
        <v>4944</v>
      </c>
      <c r="N4184" s="98" t="s">
        <v>4944</v>
      </c>
      <c r="O4184" s="98">
        <v>1.1850000000000001</v>
      </c>
      <c r="P4184" s="98" t="s">
        <v>4944</v>
      </c>
      <c r="Q4184" s="98" t="s">
        <v>4944</v>
      </c>
      <c r="R4184" s="98" t="s">
        <v>4944</v>
      </c>
      <c r="S4184" s="98" t="s">
        <v>4944</v>
      </c>
      <c r="T4184" s="98" t="s">
        <v>4944</v>
      </c>
      <c r="U4184" s="98" t="s">
        <v>4944</v>
      </c>
    </row>
    <row r="4185" spans="1:21" x14ac:dyDescent="0.25">
      <c r="A4185" s="57" t="s">
        <v>4640</v>
      </c>
      <c r="B4185" s="57" t="s">
        <v>3999</v>
      </c>
      <c r="C4185" s="57" t="s">
        <v>4655</v>
      </c>
      <c r="D4185" s="91">
        <v>3</v>
      </c>
      <c r="E4185" s="57" t="s">
        <v>5360</v>
      </c>
      <c r="F4185" s="29">
        <f t="shared" si="205"/>
        <v>0</v>
      </c>
      <c r="G4185" s="23">
        <f t="shared" si="206"/>
        <v>0.74024999999999996</v>
      </c>
      <c r="H4185" s="30"/>
      <c r="I4185" s="29"/>
      <c r="J4185" s="23">
        <f t="shared" si="207"/>
        <v>0</v>
      </c>
      <c r="K4185" s="30"/>
      <c r="L4185" s="29"/>
      <c r="M4185" s="98" t="s">
        <v>4944</v>
      </c>
      <c r="N4185" s="98" t="s">
        <v>4944</v>
      </c>
      <c r="O4185" s="98">
        <v>2.9609999999999999</v>
      </c>
      <c r="P4185" s="98" t="s">
        <v>4944</v>
      </c>
      <c r="Q4185" s="98" t="s">
        <v>4944</v>
      </c>
      <c r="R4185" s="98" t="s">
        <v>4944</v>
      </c>
      <c r="S4185" s="98" t="s">
        <v>4944</v>
      </c>
      <c r="T4185" s="98" t="s">
        <v>4944</v>
      </c>
      <c r="U4185" s="98" t="s">
        <v>4944</v>
      </c>
    </row>
    <row r="4186" spans="1:21" x14ac:dyDescent="0.25">
      <c r="A4186" s="57" t="s">
        <v>4640</v>
      </c>
      <c r="B4186" s="57" t="s">
        <v>3789</v>
      </c>
      <c r="C4186" s="57" t="s">
        <v>4655</v>
      </c>
      <c r="D4186" s="91">
        <v>3</v>
      </c>
      <c r="E4186" s="57" t="s">
        <v>5364</v>
      </c>
      <c r="F4186" s="29">
        <f t="shared" si="205"/>
        <v>0</v>
      </c>
      <c r="G4186" s="23">
        <f t="shared" si="206"/>
        <v>7.0750000000000007E-2</v>
      </c>
      <c r="H4186" s="30"/>
      <c r="I4186" s="29"/>
      <c r="J4186" s="23">
        <f t="shared" si="207"/>
        <v>0</v>
      </c>
      <c r="K4186" s="30"/>
      <c r="L4186" s="29"/>
      <c r="M4186" s="98">
        <v>0.09</v>
      </c>
      <c r="N4186" s="98">
        <v>0.193</v>
      </c>
      <c r="O4186" s="98" t="s">
        <v>4944</v>
      </c>
      <c r="P4186" s="98" t="s">
        <v>4944</v>
      </c>
      <c r="Q4186" s="98" t="s">
        <v>4944</v>
      </c>
      <c r="R4186" s="98" t="s">
        <v>4944</v>
      </c>
      <c r="S4186" s="98" t="s">
        <v>4944</v>
      </c>
      <c r="T4186" s="98" t="s">
        <v>4944</v>
      </c>
      <c r="U4186" s="98" t="s">
        <v>4944</v>
      </c>
    </row>
    <row r="4187" spans="1:21" x14ac:dyDescent="0.25">
      <c r="A4187" s="57" t="s">
        <v>4640</v>
      </c>
      <c r="B4187" s="57" t="s">
        <v>2688</v>
      </c>
      <c r="C4187" s="57" t="s">
        <v>4656</v>
      </c>
      <c r="D4187" s="91">
        <v>4</v>
      </c>
      <c r="E4187" s="57" t="s">
        <v>5391</v>
      </c>
      <c r="F4187" s="29">
        <f t="shared" si="205"/>
        <v>0</v>
      </c>
      <c r="G4187" s="23">
        <f t="shared" si="206"/>
        <v>0</v>
      </c>
      <c r="H4187" s="30"/>
      <c r="I4187" s="29"/>
      <c r="J4187" s="23">
        <f t="shared" si="207"/>
        <v>2.9399999999999999E-2</v>
      </c>
      <c r="K4187" s="30"/>
      <c r="L4187" s="29"/>
      <c r="M4187" s="98" t="s">
        <v>4944</v>
      </c>
      <c r="N4187" s="98" t="s">
        <v>4944</v>
      </c>
      <c r="O4187" s="98" t="s">
        <v>4944</v>
      </c>
      <c r="P4187" s="98" t="s">
        <v>4944</v>
      </c>
      <c r="Q4187" s="98">
        <v>0.14699999999999999</v>
      </c>
      <c r="R4187" s="98" t="s">
        <v>4944</v>
      </c>
      <c r="S4187" s="98" t="s">
        <v>4944</v>
      </c>
      <c r="T4187" s="98" t="s">
        <v>4944</v>
      </c>
      <c r="U4187" s="98" t="s">
        <v>4944</v>
      </c>
    </row>
    <row r="4188" spans="1:21" x14ac:dyDescent="0.25">
      <c r="A4188" s="57" t="s">
        <v>4640</v>
      </c>
      <c r="B4188" s="57" t="s">
        <v>4358</v>
      </c>
      <c r="C4188" s="57" t="s">
        <v>4660</v>
      </c>
      <c r="D4188" s="91">
        <v>4</v>
      </c>
      <c r="E4188" s="57" t="s">
        <v>5455</v>
      </c>
      <c r="F4188" s="29">
        <f t="shared" si="205"/>
        <v>0</v>
      </c>
      <c r="G4188" s="23">
        <f t="shared" si="206"/>
        <v>1.4999999999999999E-2</v>
      </c>
      <c r="H4188" s="30"/>
      <c r="I4188" s="29"/>
      <c r="J4188" s="23">
        <f t="shared" si="207"/>
        <v>0</v>
      </c>
      <c r="K4188" s="30"/>
      <c r="L4188" s="29"/>
      <c r="M4188" s="98" t="s">
        <v>4944</v>
      </c>
      <c r="N4188" s="98" t="s">
        <v>4944</v>
      </c>
      <c r="O4188" s="98" t="s">
        <v>4944</v>
      </c>
      <c r="P4188" s="98">
        <v>0.06</v>
      </c>
      <c r="Q4188" s="98" t="s">
        <v>4944</v>
      </c>
      <c r="R4188" s="98" t="s">
        <v>4944</v>
      </c>
      <c r="S4188" s="98" t="s">
        <v>4944</v>
      </c>
      <c r="T4188" s="98" t="s">
        <v>4944</v>
      </c>
      <c r="U4188" s="98" t="s">
        <v>4944</v>
      </c>
    </row>
    <row r="4189" spans="1:21" x14ac:dyDescent="0.25">
      <c r="A4189" s="57" t="s">
        <v>4640</v>
      </c>
      <c r="B4189" s="57" t="s">
        <v>4548</v>
      </c>
      <c r="C4189" s="57" t="s">
        <v>4663</v>
      </c>
      <c r="D4189" s="91">
        <v>4</v>
      </c>
      <c r="E4189" s="57" t="s">
        <v>5541</v>
      </c>
      <c r="F4189" s="29">
        <f t="shared" si="205"/>
        <v>0</v>
      </c>
      <c r="G4189" s="23">
        <f t="shared" si="206"/>
        <v>0.39374999999999999</v>
      </c>
      <c r="H4189" s="30"/>
      <c r="I4189" s="29"/>
      <c r="J4189" s="23">
        <f t="shared" si="207"/>
        <v>0</v>
      </c>
      <c r="K4189" s="30"/>
      <c r="L4189" s="29"/>
      <c r="M4189" s="98" t="s">
        <v>4944</v>
      </c>
      <c r="N4189" s="98">
        <v>1.575</v>
      </c>
      <c r="O4189" s="98" t="s">
        <v>4944</v>
      </c>
      <c r="P4189" s="98" t="s">
        <v>4944</v>
      </c>
      <c r="Q4189" s="98" t="s">
        <v>4944</v>
      </c>
      <c r="R4189" s="98" t="s">
        <v>4944</v>
      </c>
      <c r="S4189" s="98" t="s">
        <v>4944</v>
      </c>
      <c r="T4189" s="98" t="s">
        <v>4944</v>
      </c>
      <c r="U4189" s="98" t="s">
        <v>4944</v>
      </c>
    </row>
    <row r="4190" spans="1:21" x14ac:dyDescent="0.25">
      <c r="A4190" s="57" t="s">
        <v>4640</v>
      </c>
      <c r="B4190" s="57" t="s">
        <v>3627</v>
      </c>
      <c r="C4190" s="57" t="s">
        <v>4663</v>
      </c>
      <c r="D4190" s="91">
        <v>4</v>
      </c>
      <c r="E4190" s="57" t="s">
        <v>5544</v>
      </c>
      <c r="F4190" s="29">
        <f t="shared" si="205"/>
        <v>0</v>
      </c>
      <c r="G4190" s="23">
        <f t="shared" si="206"/>
        <v>0.36349999999999999</v>
      </c>
      <c r="H4190" s="30"/>
      <c r="I4190" s="29"/>
      <c r="J4190" s="23">
        <f t="shared" si="207"/>
        <v>0</v>
      </c>
      <c r="K4190" s="30"/>
      <c r="L4190" s="29"/>
      <c r="M4190" s="98">
        <v>1.454</v>
      </c>
      <c r="N4190" s="98" t="s">
        <v>4944</v>
      </c>
      <c r="O4190" s="98" t="s">
        <v>4944</v>
      </c>
      <c r="P4190" s="98" t="s">
        <v>4944</v>
      </c>
      <c r="Q4190" s="98" t="s">
        <v>4944</v>
      </c>
      <c r="R4190" s="98" t="s">
        <v>4944</v>
      </c>
      <c r="S4190" s="98" t="s">
        <v>4944</v>
      </c>
      <c r="T4190" s="98" t="s">
        <v>4944</v>
      </c>
      <c r="U4190" s="98" t="s">
        <v>4944</v>
      </c>
    </row>
    <row r="4191" spans="1:21" x14ac:dyDescent="0.25">
      <c r="A4191" s="57" t="s">
        <v>4640</v>
      </c>
      <c r="B4191" s="57" t="s">
        <v>9623</v>
      </c>
      <c r="C4191" s="57" t="s">
        <v>4663</v>
      </c>
      <c r="D4191" s="91">
        <v>4</v>
      </c>
      <c r="E4191" s="57" t="s">
        <v>9624</v>
      </c>
      <c r="F4191" s="29">
        <f t="shared" si="205"/>
        <v>0</v>
      </c>
      <c r="G4191" s="23">
        <f t="shared" si="206"/>
        <v>19.87725</v>
      </c>
      <c r="H4191" s="30"/>
      <c r="I4191" s="29"/>
      <c r="J4191" s="23">
        <f t="shared" si="207"/>
        <v>0</v>
      </c>
      <c r="K4191" s="30"/>
      <c r="L4191" s="29"/>
      <c r="M4191" s="98" t="s">
        <v>4944</v>
      </c>
      <c r="N4191" s="98" t="s">
        <v>4944</v>
      </c>
      <c r="O4191" s="98">
        <v>52.930999999999997</v>
      </c>
      <c r="P4191" s="98">
        <v>26.577999999999999</v>
      </c>
      <c r="Q4191" s="98" t="s">
        <v>4944</v>
      </c>
      <c r="R4191" s="98" t="s">
        <v>4944</v>
      </c>
      <c r="S4191" s="98" t="s">
        <v>4944</v>
      </c>
      <c r="T4191" s="98" t="s">
        <v>4944</v>
      </c>
      <c r="U4191" s="98" t="s">
        <v>4944</v>
      </c>
    </row>
    <row r="4192" spans="1:21" x14ac:dyDescent="0.25">
      <c r="A4192" s="57" t="s">
        <v>4640</v>
      </c>
      <c r="B4192" s="57" t="s">
        <v>3580</v>
      </c>
      <c r="C4192" s="57" t="s">
        <v>4663</v>
      </c>
      <c r="D4192" s="91">
        <v>4</v>
      </c>
      <c r="E4192" s="57" t="s">
        <v>5553</v>
      </c>
      <c r="F4192" s="29">
        <f t="shared" ref="F4192:F4255" si="208">SUM(S4192:U4192)/3</f>
        <v>0</v>
      </c>
      <c r="G4192" s="23">
        <f t="shared" ref="G4192:G4255" si="209">SUM(M4192:P4192)/4</f>
        <v>0</v>
      </c>
      <c r="H4192" s="30"/>
      <c r="I4192" s="29"/>
      <c r="J4192" s="23">
        <f t="shared" ref="J4192:J4255" si="210">SUM(Q4192:U4192)/5</f>
        <v>7.4999999999999997E-2</v>
      </c>
      <c r="K4192" s="30"/>
      <c r="L4192" s="29"/>
      <c r="M4192" s="98" t="s">
        <v>4944</v>
      </c>
      <c r="N4192" s="98" t="s">
        <v>4944</v>
      </c>
      <c r="O4192" s="98" t="s">
        <v>4944</v>
      </c>
      <c r="P4192" s="98" t="s">
        <v>4944</v>
      </c>
      <c r="Q4192" s="98">
        <v>0.375</v>
      </c>
      <c r="R4192" s="98" t="s">
        <v>4944</v>
      </c>
      <c r="S4192" s="98" t="s">
        <v>4944</v>
      </c>
      <c r="T4192" s="98" t="s">
        <v>4944</v>
      </c>
      <c r="U4192" s="98" t="s">
        <v>4944</v>
      </c>
    </row>
    <row r="4193" spans="1:21" x14ac:dyDescent="0.25">
      <c r="A4193" s="57" t="s">
        <v>4640</v>
      </c>
      <c r="B4193" s="57" t="s">
        <v>4409</v>
      </c>
      <c r="C4193" s="57" t="s">
        <v>4665</v>
      </c>
      <c r="D4193" s="91">
        <v>5</v>
      </c>
      <c r="E4193" s="57" t="s">
        <v>5576</v>
      </c>
      <c r="F4193" s="29">
        <f t="shared" si="208"/>
        <v>0</v>
      </c>
      <c r="G4193" s="23">
        <f t="shared" si="209"/>
        <v>7.2765000000000004</v>
      </c>
      <c r="H4193" s="30"/>
      <c r="I4193" s="29"/>
      <c r="J4193" s="23">
        <f t="shared" si="210"/>
        <v>0</v>
      </c>
      <c r="K4193" s="30"/>
      <c r="L4193" s="29"/>
      <c r="M4193" s="98">
        <v>29.106000000000002</v>
      </c>
      <c r="N4193" s="98" t="s">
        <v>4944</v>
      </c>
      <c r="O4193" s="98" t="s">
        <v>4944</v>
      </c>
      <c r="P4193" s="98" t="s">
        <v>4944</v>
      </c>
      <c r="Q4193" s="98" t="s">
        <v>4944</v>
      </c>
      <c r="R4193" s="98" t="s">
        <v>4944</v>
      </c>
      <c r="S4193" s="98" t="s">
        <v>4944</v>
      </c>
      <c r="T4193" s="98" t="s">
        <v>4944</v>
      </c>
      <c r="U4193" s="98" t="s">
        <v>4944</v>
      </c>
    </row>
    <row r="4194" spans="1:21" x14ac:dyDescent="0.25">
      <c r="A4194" s="57" t="s">
        <v>4640</v>
      </c>
      <c r="B4194" s="57" t="s">
        <v>3748</v>
      </c>
      <c r="C4194" s="57" t="s">
        <v>4665</v>
      </c>
      <c r="D4194" s="91">
        <v>5</v>
      </c>
      <c r="E4194" s="57" t="s">
        <v>5581</v>
      </c>
      <c r="F4194" s="29">
        <f t="shared" si="208"/>
        <v>0</v>
      </c>
      <c r="G4194" s="23">
        <f t="shared" si="209"/>
        <v>0</v>
      </c>
      <c r="H4194" s="30"/>
      <c r="I4194" s="29"/>
      <c r="J4194" s="23">
        <f t="shared" si="210"/>
        <v>2.7478000000000002</v>
      </c>
      <c r="K4194" s="30"/>
      <c r="L4194" s="29"/>
      <c r="M4194" s="98" t="s">
        <v>4944</v>
      </c>
      <c r="N4194" s="98" t="s">
        <v>4944</v>
      </c>
      <c r="O4194" s="98" t="s">
        <v>4944</v>
      </c>
      <c r="P4194" s="98" t="s">
        <v>4944</v>
      </c>
      <c r="Q4194" s="98">
        <v>13.739000000000001</v>
      </c>
      <c r="R4194" s="98" t="s">
        <v>4944</v>
      </c>
      <c r="S4194" s="98" t="s">
        <v>4944</v>
      </c>
      <c r="T4194" s="98" t="s">
        <v>4944</v>
      </c>
      <c r="U4194" s="98" t="s">
        <v>4944</v>
      </c>
    </row>
    <row r="4195" spans="1:21" x14ac:dyDescent="0.25">
      <c r="A4195" s="57" t="s">
        <v>4640</v>
      </c>
      <c r="B4195" s="57" t="s">
        <v>3216</v>
      </c>
      <c r="C4195" s="57" t="s">
        <v>4665</v>
      </c>
      <c r="D4195" s="91">
        <v>5</v>
      </c>
      <c r="E4195" s="57" t="s">
        <v>5582</v>
      </c>
      <c r="F4195" s="29">
        <f t="shared" si="208"/>
        <v>0</v>
      </c>
      <c r="G4195" s="23">
        <f t="shared" si="209"/>
        <v>0.69774999999999998</v>
      </c>
      <c r="H4195" s="30"/>
      <c r="I4195" s="29"/>
      <c r="J4195" s="23">
        <f t="shared" si="210"/>
        <v>0.53239999999999998</v>
      </c>
      <c r="K4195" s="30"/>
      <c r="L4195" s="29"/>
      <c r="M4195" s="98" t="s">
        <v>4944</v>
      </c>
      <c r="N4195" s="98" t="s">
        <v>4944</v>
      </c>
      <c r="O4195" s="98" t="s">
        <v>4944</v>
      </c>
      <c r="P4195" s="98">
        <v>2.7909999999999999</v>
      </c>
      <c r="Q4195" s="98">
        <v>2.6619999999999999</v>
      </c>
      <c r="R4195" s="98" t="s">
        <v>4944</v>
      </c>
      <c r="S4195" s="98" t="s">
        <v>4944</v>
      </c>
      <c r="T4195" s="98" t="s">
        <v>4944</v>
      </c>
      <c r="U4195" s="98" t="s">
        <v>4944</v>
      </c>
    </row>
    <row r="4196" spans="1:21" x14ac:dyDescent="0.25">
      <c r="A4196" s="57" t="s">
        <v>4640</v>
      </c>
      <c r="B4196" s="57" t="s">
        <v>4452</v>
      </c>
      <c r="C4196" s="57" t="s">
        <v>4665</v>
      </c>
      <c r="D4196" s="91">
        <v>5</v>
      </c>
      <c r="E4196" s="57" t="s">
        <v>5586</v>
      </c>
      <c r="F4196" s="29">
        <f t="shared" si="208"/>
        <v>0</v>
      </c>
      <c r="G4196" s="23">
        <f t="shared" si="209"/>
        <v>0.47275</v>
      </c>
      <c r="H4196" s="30"/>
      <c r="I4196" s="29"/>
      <c r="J4196" s="23">
        <f t="shared" si="210"/>
        <v>0</v>
      </c>
      <c r="K4196" s="30"/>
      <c r="L4196" s="29"/>
      <c r="M4196" s="98" t="s">
        <v>4944</v>
      </c>
      <c r="N4196" s="98" t="s">
        <v>4944</v>
      </c>
      <c r="O4196" s="98">
        <v>1.891</v>
      </c>
      <c r="P4196" s="98" t="s">
        <v>4944</v>
      </c>
      <c r="Q4196" s="98" t="s">
        <v>4944</v>
      </c>
      <c r="R4196" s="98" t="s">
        <v>4944</v>
      </c>
      <c r="S4196" s="98" t="s">
        <v>4944</v>
      </c>
      <c r="T4196" s="98" t="s">
        <v>4944</v>
      </c>
      <c r="U4196" s="98" t="s">
        <v>4944</v>
      </c>
    </row>
    <row r="4197" spans="1:21" x14ac:dyDescent="0.25">
      <c r="A4197" s="57" t="s">
        <v>4640</v>
      </c>
      <c r="B4197" s="57" t="s">
        <v>3820</v>
      </c>
      <c r="C4197" s="57" t="s">
        <v>4665</v>
      </c>
      <c r="D4197" s="91">
        <v>5</v>
      </c>
      <c r="E4197" s="57" t="s">
        <v>5603</v>
      </c>
      <c r="F4197" s="29">
        <f t="shared" si="208"/>
        <v>0</v>
      </c>
      <c r="G4197" s="23">
        <f t="shared" si="209"/>
        <v>1.6220000000000001</v>
      </c>
      <c r="H4197" s="30"/>
      <c r="I4197" s="29"/>
      <c r="J4197" s="23">
        <f t="shared" si="210"/>
        <v>0</v>
      </c>
      <c r="K4197" s="30"/>
      <c r="L4197" s="29"/>
      <c r="M4197" s="98" t="s">
        <v>4944</v>
      </c>
      <c r="N4197" s="98" t="s">
        <v>4944</v>
      </c>
      <c r="O4197" s="98">
        <v>6.4880000000000004</v>
      </c>
      <c r="P4197" s="98" t="s">
        <v>4944</v>
      </c>
      <c r="Q4197" s="98" t="s">
        <v>4944</v>
      </c>
      <c r="R4197" s="98" t="s">
        <v>4944</v>
      </c>
      <c r="S4197" s="98" t="s">
        <v>4944</v>
      </c>
      <c r="T4197" s="98" t="s">
        <v>4944</v>
      </c>
      <c r="U4197" s="98" t="s">
        <v>4944</v>
      </c>
    </row>
    <row r="4198" spans="1:21" x14ac:dyDescent="0.25">
      <c r="A4198" s="57" t="s">
        <v>4640</v>
      </c>
      <c r="B4198" s="57" t="s">
        <v>3465</v>
      </c>
      <c r="C4198" s="57" t="s">
        <v>4665</v>
      </c>
      <c r="D4198" s="91">
        <v>5</v>
      </c>
      <c r="E4198" s="57" t="s">
        <v>5628</v>
      </c>
      <c r="F4198" s="29">
        <f t="shared" si="208"/>
        <v>0</v>
      </c>
      <c r="G4198" s="23">
        <f t="shared" si="209"/>
        <v>2.8500000000000001E-2</v>
      </c>
      <c r="H4198" s="30"/>
      <c r="I4198" s="29"/>
      <c r="J4198" s="23">
        <f t="shared" si="210"/>
        <v>0</v>
      </c>
      <c r="K4198" s="30"/>
      <c r="L4198" s="29"/>
      <c r="M4198" s="98" t="s">
        <v>4944</v>
      </c>
      <c r="N4198" s="98" t="s">
        <v>4944</v>
      </c>
      <c r="O4198" s="98" t="s">
        <v>4944</v>
      </c>
      <c r="P4198" s="98">
        <v>0.114</v>
      </c>
      <c r="Q4198" s="98" t="s">
        <v>4944</v>
      </c>
      <c r="R4198" s="98" t="s">
        <v>4944</v>
      </c>
      <c r="S4198" s="98" t="s">
        <v>4944</v>
      </c>
      <c r="T4198" s="98" t="s">
        <v>4944</v>
      </c>
      <c r="U4198" s="98" t="s">
        <v>4944</v>
      </c>
    </row>
    <row r="4199" spans="1:21" x14ac:dyDescent="0.25">
      <c r="A4199" s="57" t="s">
        <v>4640</v>
      </c>
      <c r="B4199" s="57" t="s">
        <v>12</v>
      </c>
      <c r="C4199" s="57" t="s">
        <v>4666</v>
      </c>
      <c r="D4199" s="91">
        <v>5</v>
      </c>
      <c r="E4199" s="57" t="s">
        <v>4953</v>
      </c>
      <c r="F4199" s="29">
        <f t="shared" si="208"/>
        <v>0</v>
      </c>
      <c r="G4199" s="23">
        <f t="shared" si="209"/>
        <v>2.1305000000000001</v>
      </c>
      <c r="H4199" s="30"/>
      <c r="I4199" s="29"/>
      <c r="J4199" s="23">
        <f t="shared" si="210"/>
        <v>0</v>
      </c>
      <c r="K4199" s="30"/>
      <c r="L4199" s="29"/>
      <c r="M4199" s="98">
        <v>8.5220000000000002</v>
      </c>
      <c r="N4199" s="98" t="s">
        <v>4944</v>
      </c>
      <c r="O4199" s="98" t="s">
        <v>4944</v>
      </c>
      <c r="P4199" s="98" t="s">
        <v>4944</v>
      </c>
      <c r="Q4199" s="98" t="s">
        <v>4944</v>
      </c>
      <c r="R4199" s="98" t="s">
        <v>4944</v>
      </c>
      <c r="S4199" s="98" t="s">
        <v>4944</v>
      </c>
      <c r="T4199" s="98" t="s">
        <v>4944</v>
      </c>
      <c r="U4199" s="98" t="s">
        <v>4944</v>
      </c>
    </row>
    <row r="4200" spans="1:21" x14ac:dyDescent="0.25">
      <c r="A4200" s="57" t="s">
        <v>4640</v>
      </c>
      <c r="B4200" s="57" t="s">
        <v>1184</v>
      </c>
      <c r="C4200" s="57" t="s">
        <v>4666</v>
      </c>
      <c r="D4200" s="91">
        <v>5</v>
      </c>
      <c r="E4200" s="57" t="s">
        <v>5634</v>
      </c>
      <c r="F4200" s="29">
        <f t="shared" si="208"/>
        <v>0</v>
      </c>
      <c r="G4200" s="23">
        <f t="shared" si="209"/>
        <v>6.3E-2</v>
      </c>
      <c r="H4200" s="30"/>
      <c r="I4200" s="29"/>
      <c r="J4200" s="23">
        <f t="shared" si="210"/>
        <v>0</v>
      </c>
      <c r="K4200" s="30"/>
      <c r="L4200" s="29"/>
      <c r="M4200" s="98" t="s">
        <v>4944</v>
      </c>
      <c r="N4200" s="98" t="s">
        <v>4944</v>
      </c>
      <c r="O4200" s="98">
        <v>0.11700000000000001</v>
      </c>
      <c r="P4200" s="98">
        <v>0.13500000000000001</v>
      </c>
      <c r="Q4200" s="98" t="s">
        <v>4944</v>
      </c>
      <c r="R4200" s="98" t="s">
        <v>4944</v>
      </c>
      <c r="S4200" s="98" t="s">
        <v>4944</v>
      </c>
      <c r="T4200" s="98" t="s">
        <v>4944</v>
      </c>
      <c r="U4200" s="98" t="s">
        <v>4944</v>
      </c>
    </row>
    <row r="4201" spans="1:21" x14ac:dyDescent="0.25">
      <c r="A4201" s="57" t="s">
        <v>4640</v>
      </c>
      <c r="B4201" s="57" t="s">
        <v>82</v>
      </c>
      <c r="C4201" s="57" t="s">
        <v>4666</v>
      </c>
      <c r="D4201" s="91">
        <v>5</v>
      </c>
      <c r="E4201" s="57" t="s">
        <v>5635</v>
      </c>
      <c r="F4201" s="29">
        <f t="shared" si="208"/>
        <v>0</v>
      </c>
      <c r="G4201" s="23">
        <f t="shared" si="209"/>
        <v>0</v>
      </c>
      <c r="H4201" s="30"/>
      <c r="I4201" s="29"/>
      <c r="J4201" s="23">
        <f t="shared" si="210"/>
        <v>0.13300000000000001</v>
      </c>
      <c r="K4201" s="30"/>
      <c r="L4201" s="29"/>
      <c r="M4201" s="98" t="s">
        <v>4944</v>
      </c>
      <c r="N4201" s="98" t="s">
        <v>4944</v>
      </c>
      <c r="O4201" s="98" t="s">
        <v>4944</v>
      </c>
      <c r="P4201" s="98" t="s">
        <v>4944</v>
      </c>
      <c r="Q4201" s="98" t="s">
        <v>4944</v>
      </c>
      <c r="R4201" s="98">
        <v>0.66500000000000004</v>
      </c>
      <c r="S4201" s="98" t="s">
        <v>4944</v>
      </c>
      <c r="T4201" s="98" t="s">
        <v>4944</v>
      </c>
      <c r="U4201" s="98" t="s">
        <v>4944</v>
      </c>
    </row>
    <row r="4202" spans="1:21" x14ac:dyDescent="0.25">
      <c r="A4202" s="57" t="s">
        <v>4640</v>
      </c>
      <c r="B4202" s="57" t="s">
        <v>3510</v>
      </c>
      <c r="C4202" s="57" t="s">
        <v>4666</v>
      </c>
      <c r="D4202" s="91">
        <v>5</v>
      </c>
      <c r="E4202" s="57" t="s">
        <v>5640</v>
      </c>
      <c r="F4202" s="29">
        <f t="shared" si="208"/>
        <v>0</v>
      </c>
      <c r="G4202" s="23">
        <f t="shared" si="209"/>
        <v>0</v>
      </c>
      <c r="H4202" s="30"/>
      <c r="I4202" s="29"/>
      <c r="J4202" s="23">
        <f t="shared" si="210"/>
        <v>22.806000000000001</v>
      </c>
      <c r="K4202" s="30"/>
      <c r="L4202" s="29"/>
      <c r="M4202" s="98" t="s">
        <v>4944</v>
      </c>
      <c r="N4202" s="98" t="s">
        <v>4944</v>
      </c>
      <c r="O4202" s="98" t="s">
        <v>4944</v>
      </c>
      <c r="P4202" s="98" t="s">
        <v>4944</v>
      </c>
      <c r="Q4202" s="98">
        <v>114.03</v>
      </c>
      <c r="R4202" s="98" t="s">
        <v>4944</v>
      </c>
      <c r="S4202" s="98" t="s">
        <v>4944</v>
      </c>
      <c r="T4202" s="98" t="s">
        <v>4944</v>
      </c>
      <c r="U4202" s="98" t="s">
        <v>4944</v>
      </c>
    </row>
    <row r="4203" spans="1:21" x14ac:dyDescent="0.25">
      <c r="A4203" s="57" t="s">
        <v>4640</v>
      </c>
      <c r="B4203" s="57" t="s">
        <v>29</v>
      </c>
      <c r="C4203" s="57" t="s">
        <v>4666</v>
      </c>
      <c r="D4203" s="91">
        <v>5</v>
      </c>
      <c r="E4203" s="57" t="s">
        <v>5641</v>
      </c>
      <c r="F4203" s="29">
        <f t="shared" si="208"/>
        <v>0</v>
      </c>
      <c r="G4203" s="23">
        <f t="shared" si="209"/>
        <v>2.8967499999999999</v>
      </c>
      <c r="H4203" s="30"/>
      <c r="I4203" s="29"/>
      <c r="J4203" s="23">
        <f t="shared" si="210"/>
        <v>5.5409999999999995</v>
      </c>
      <c r="K4203" s="30"/>
      <c r="L4203" s="29"/>
      <c r="M4203" s="98">
        <v>11.587</v>
      </c>
      <c r="N4203" s="98" t="s">
        <v>4944</v>
      </c>
      <c r="O4203" s="98" t="s">
        <v>4944</v>
      </c>
      <c r="P4203" s="98" t="s">
        <v>4944</v>
      </c>
      <c r="Q4203" s="98" t="s">
        <v>4944</v>
      </c>
      <c r="R4203" s="98">
        <v>27.704999999999998</v>
      </c>
      <c r="S4203" s="98" t="s">
        <v>4944</v>
      </c>
      <c r="T4203" s="98" t="s">
        <v>4944</v>
      </c>
      <c r="U4203" s="98" t="s">
        <v>4944</v>
      </c>
    </row>
    <row r="4204" spans="1:21" x14ac:dyDescent="0.25">
      <c r="A4204" s="57" t="s">
        <v>4640</v>
      </c>
      <c r="B4204" s="57" t="s">
        <v>139</v>
      </c>
      <c r="C4204" s="57" t="s">
        <v>4666</v>
      </c>
      <c r="D4204" s="91">
        <v>5</v>
      </c>
      <c r="E4204" s="57" t="s">
        <v>5646</v>
      </c>
      <c r="F4204" s="29">
        <f t="shared" si="208"/>
        <v>0</v>
      </c>
      <c r="G4204" s="23">
        <f t="shared" si="209"/>
        <v>0</v>
      </c>
      <c r="H4204" s="30"/>
      <c r="I4204" s="29"/>
      <c r="J4204" s="23">
        <f t="shared" si="210"/>
        <v>2.1318000000000001</v>
      </c>
      <c r="K4204" s="30"/>
      <c r="L4204" s="29"/>
      <c r="M4204" s="98" t="s">
        <v>4944</v>
      </c>
      <c r="N4204" s="98" t="s">
        <v>4944</v>
      </c>
      <c r="O4204" s="98" t="s">
        <v>4944</v>
      </c>
      <c r="P4204" s="98" t="s">
        <v>4944</v>
      </c>
      <c r="Q4204" s="98">
        <v>10.659000000000001</v>
      </c>
      <c r="R4204" s="98" t="s">
        <v>4944</v>
      </c>
      <c r="S4204" s="98" t="s">
        <v>4944</v>
      </c>
      <c r="T4204" s="98" t="s">
        <v>4944</v>
      </c>
      <c r="U4204" s="98" t="s">
        <v>4944</v>
      </c>
    </row>
    <row r="4205" spans="1:21" x14ac:dyDescent="0.25">
      <c r="A4205" s="57" t="s">
        <v>4640</v>
      </c>
      <c r="B4205" s="57" t="s">
        <v>9627</v>
      </c>
      <c r="C4205" s="57" t="s">
        <v>4666</v>
      </c>
      <c r="D4205" s="91">
        <v>5</v>
      </c>
      <c r="E4205" s="57" t="s">
        <v>9628</v>
      </c>
      <c r="F4205" s="29">
        <f t="shared" si="208"/>
        <v>0</v>
      </c>
      <c r="G4205" s="23">
        <f t="shared" si="209"/>
        <v>0</v>
      </c>
      <c r="H4205" s="30"/>
      <c r="I4205" s="29"/>
      <c r="J4205" s="23">
        <f t="shared" si="210"/>
        <v>0.83200000000000007</v>
      </c>
      <c r="K4205" s="30"/>
      <c r="L4205" s="29"/>
      <c r="M4205" s="98" t="s">
        <v>4944</v>
      </c>
      <c r="N4205" s="98" t="s">
        <v>4944</v>
      </c>
      <c r="O4205" s="98" t="s">
        <v>4944</v>
      </c>
      <c r="P4205" s="98" t="s">
        <v>4944</v>
      </c>
      <c r="Q4205" s="98">
        <v>4.16</v>
      </c>
      <c r="R4205" s="98" t="s">
        <v>4944</v>
      </c>
      <c r="S4205" s="98" t="s">
        <v>4944</v>
      </c>
      <c r="T4205" s="98" t="s">
        <v>4944</v>
      </c>
      <c r="U4205" s="98" t="s">
        <v>4944</v>
      </c>
    </row>
    <row r="4206" spans="1:21" x14ac:dyDescent="0.25">
      <c r="A4206" s="57" t="s">
        <v>4640</v>
      </c>
      <c r="B4206" s="57" t="s">
        <v>3819</v>
      </c>
      <c r="C4206" s="57" t="s">
        <v>4666</v>
      </c>
      <c r="D4206" s="91">
        <v>5</v>
      </c>
      <c r="E4206" s="57" t="s">
        <v>5648</v>
      </c>
      <c r="F4206" s="29">
        <f t="shared" si="208"/>
        <v>0</v>
      </c>
      <c r="G4206" s="23">
        <f t="shared" si="209"/>
        <v>0.16700000000000001</v>
      </c>
      <c r="H4206" s="30"/>
      <c r="I4206" s="29"/>
      <c r="J4206" s="23">
        <f t="shared" si="210"/>
        <v>0</v>
      </c>
      <c r="K4206" s="30"/>
      <c r="L4206" s="29"/>
      <c r="M4206" s="98">
        <v>0.66800000000000004</v>
      </c>
      <c r="N4206" s="98" t="s">
        <v>4944</v>
      </c>
      <c r="O4206" s="98" t="s">
        <v>4944</v>
      </c>
      <c r="P4206" s="98" t="s">
        <v>4944</v>
      </c>
      <c r="Q4206" s="98" t="s">
        <v>4944</v>
      </c>
      <c r="R4206" s="98" t="s">
        <v>4944</v>
      </c>
      <c r="S4206" s="98" t="s">
        <v>4944</v>
      </c>
      <c r="T4206" s="98" t="s">
        <v>4944</v>
      </c>
      <c r="U4206" s="98" t="s">
        <v>4944</v>
      </c>
    </row>
    <row r="4207" spans="1:21" x14ac:dyDescent="0.25">
      <c r="A4207" s="57" t="s">
        <v>4640</v>
      </c>
      <c r="B4207" s="57" t="s">
        <v>2120</v>
      </c>
      <c r="C4207" s="57" t="s">
        <v>4667</v>
      </c>
      <c r="D4207" s="91">
        <v>5</v>
      </c>
      <c r="E4207" s="57" t="s">
        <v>5661</v>
      </c>
      <c r="F4207" s="29">
        <f t="shared" si="208"/>
        <v>0</v>
      </c>
      <c r="G4207" s="23">
        <f t="shared" si="209"/>
        <v>2.725E-2</v>
      </c>
      <c r="H4207" s="30"/>
      <c r="I4207" s="29"/>
      <c r="J4207" s="23">
        <f t="shared" si="210"/>
        <v>0</v>
      </c>
      <c r="K4207" s="30"/>
      <c r="L4207" s="29"/>
      <c r="M4207" s="98" t="s">
        <v>4944</v>
      </c>
      <c r="N4207" s="98">
        <v>0.109</v>
      </c>
      <c r="O4207" s="98" t="s">
        <v>4944</v>
      </c>
      <c r="P4207" s="98" t="s">
        <v>4944</v>
      </c>
      <c r="Q4207" s="98" t="s">
        <v>4944</v>
      </c>
      <c r="R4207" s="98" t="s">
        <v>4944</v>
      </c>
      <c r="S4207" s="98" t="s">
        <v>4944</v>
      </c>
      <c r="T4207" s="98" t="s">
        <v>4944</v>
      </c>
      <c r="U4207" s="98" t="s">
        <v>4944</v>
      </c>
    </row>
    <row r="4208" spans="1:21" x14ac:dyDescent="0.25">
      <c r="A4208" s="57" t="s">
        <v>4640</v>
      </c>
      <c r="B4208" s="57" t="s">
        <v>4408</v>
      </c>
      <c r="C4208" s="57" t="s">
        <v>4667</v>
      </c>
      <c r="D4208" s="91">
        <v>5</v>
      </c>
      <c r="E4208" s="57" t="s">
        <v>5667</v>
      </c>
      <c r="F4208" s="29">
        <f t="shared" si="208"/>
        <v>0</v>
      </c>
      <c r="G4208" s="23">
        <f t="shared" si="209"/>
        <v>7.2500000000000004E-3</v>
      </c>
      <c r="H4208" s="30"/>
      <c r="I4208" s="29"/>
      <c r="J4208" s="23">
        <f t="shared" si="210"/>
        <v>0</v>
      </c>
      <c r="K4208" s="30"/>
      <c r="L4208" s="29"/>
      <c r="M4208" s="98" t="s">
        <v>4944</v>
      </c>
      <c r="N4208" s="98" t="s">
        <v>4944</v>
      </c>
      <c r="O4208" s="98">
        <v>2.9000000000000001E-2</v>
      </c>
      <c r="P4208" s="98" t="s">
        <v>4944</v>
      </c>
      <c r="Q4208" s="98" t="s">
        <v>4944</v>
      </c>
      <c r="R4208" s="98" t="s">
        <v>4944</v>
      </c>
      <c r="S4208" s="98" t="s">
        <v>4944</v>
      </c>
      <c r="T4208" s="98" t="s">
        <v>4944</v>
      </c>
      <c r="U4208" s="98" t="s">
        <v>4944</v>
      </c>
    </row>
    <row r="4209" spans="1:21" x14ac:dyDescent="0.25">
      <c r="A4209" s="57" t="s">
        <v>4640</v>
      </c>
      <c r="B4209" s="57" t="s">
        <v>3202</v>
      </c>
      <c r="C4209" s="57" t="s">
        <v>4667</v>
      </c>
      <c r="D4209" s="91">
        <v>5</v>
      </c>
      <c r="E4209" s="57" t="s">
        <v>5680</v>
      </c>
      <c r="F4209" s="29">
        <f t="shared" si="208"/>
        <v>0</v>
      </c>
      <c r="G4209" s="23">
        <f t="shared" si="209"/>
        <v>847.26949999999999</v>
      </c>
      <c r="H4209" s="30"/>
      <c r="I4209" s="29"/>
      <c r="J4209" s="23">
        <f t="shared" si="210"/>
        <v>0</v>
      </c>
      <c r="K4209" s="30"/>
      <c r="L4209" s="29"/>
      <c r="M4209" s="98" t="s">
        <v>4944</v>
      </c>
      <c r="N4209" s="98" t="s">
        <v>4944</v>
      </c>
      <c r="O4209" s="98">
        <v>1918.3409999999999</v>
      </c>
      <c r="P4209" s="98">
        <v>1470.7370000000001</v>
      </c>
      <c r="Q4209" s="98" t="s">
        <v>4944</v>
      </c>
      <c r="R4209" s="98" t="s">
        <v>4944</v>
      </c>
      <c r="S4209" s="98" t="s">
        <v>4944</v>
      </c>
      <c r="T4209" s="98" t="s">
        <v>4944</v>
      </c>
      <c r="U4209" s="98" t="s">
        <v>4944</v>
      </c>
    </row>
    <row r="4210" spans="1:21" x14ac:dyDescent="0.25">
      <c r="A4210" s="57" t="s">
        <v>4640</v>
      </c>
      <c r="B4210" s="57" t="s">
        <v>4329</v>
      </c>
      <c r="C4210" s="57" t="s">
        <v>4668</v>
      </c>
      <c r="D4210" s="91">
        <v>6</v>
      </c>
      <c r="E4210" s="57" t="s">
        <v>5710</v>
      </c>
      <c r="F4210" s="29">
        <f t="shared" si="208"/>
        <v>0</v>
      </c>
      <c r="G4210" s="23">
        <f t="shared" si="209"/>
        <v>2.8749999999999998E-2</v>
      </c>
      <c r="H4210" s="30"/>
      <c r="I4210" s="29"/>
      <c r="J4210" s="23">
        <f t="shared" si="210"/>
        <v>0</v>
      </c>
      <c r="K4210" s="30"/>
      <c r="L4210" s="29"/>
      <c r="M4210" s="98">
        <v>0.105</v>
      </c>
      <c r="N4210" s="98">
        <v>0.01</v>
      </c>
      <c r="O4210" s="98" t="s">
        <v>4944</v>
      </c>
      <c r="P4210" s="98" t="s">
        <v>4944</v>
      </c>
      <c r="Q4210" s="98" t="s">
        <v>4944</v>
      </c>
      <c r="R4210" s="98" t="s">
        <v>4944</v>
      </c>
      <c r="S4210" s="98" t="s">
        <v>4944</v>
      </c>
      <c r="T4210" s="98" t="s">
        <v>4944</v>
      </c>
      <c r="U4210" s="98" t="s">
        <v>4944</v>
      </c>
    </row>
    <row r="4211" spans="1:21" x14ac:dyDescent="0.25">
      <c r="A4211" s="57" t="s">
        <v>4640</v>
      </c>
      <c r="B4211" s="57" t="s">
        <v>3340</v>
      </c>
      <c r="C4211" s="57" t="s">
        <v>4668</v>
      </c>
      <c r="D4211" s="91">
        <v>6</v>
      </c>
      <c r="E4211" s="57" t="s">
        <v>5720</v>
      </c>
      <c r="F4211" s="29">
        <f t="shared" si="208"/>
        <v>0</v>
      </c>
      <c r="G4211" s="23">
        <f t="shared" si="209"/>
        <v>0.20200000000000001</v>
      </c>
      <c r="H4211" s="30"/>
      <c r="I4211" s="29"/>
      <c r="J4211" s="23">
        <f t="shared" si="210"/>
        <v>0</v>
      </c>
      <c r="K4211" s="30"/>
      <c r="L4211" s="29"/>
      <c r="M4211" s="98" t="s">
        <v>4944</v>
      </c>
      <c r="N4211" s="98">
        <v>0.80800000000000005</v>
      </c>
      <c r="O4211" s="98" t="s">
        <v>4944</v>
      </c>
      <c r="P4211" s="98" t="s">
        <v>4944</v>
      </c>
      <c r="Q4211" s="98" t="s">
        <v>4944</v>
      </c>
      <c r="R4211" s="98" t="s">
        <v>4944</v>
      </c>
      <c r="S4211" s="98" t="s">
        <v>4944</v>
      </c>
      <c r="T4211" s="98" t="s">
        <v>4944</v>
      </c>
      <c r="U4211" s="98" t="s">
        <v>4944</v>
      </c>
    </row>
    <row r="4212" spans="1:21" x14ac:dyDescent="0.25">
      <c r="A4212" s="57" t="s">
        <v>4640</v>
      </c>
      <c r="B4212" s="57" t="s">
        <v>4326</v>
      </c>
      <c r="C4212" s="57" t="s">
        <v>4668</v>
      </c>
      <c r="D4212" s="91">
        <v>6</v>
      </c>
      <c r="E4212" s="57" t="s">
        <v>5735</v>
      </c>
      <c r="F4212" s="29">
        <f t="shared" si="208"/>
        <v>0</v>
      </c>
      <c r="G4212" s="23">
        <f t="shared" si="209"/>
        <v>1.75E-3</v>
      </c>
      <c r="H4212" s="30"/>
      <c r="I4212" s="29"/>
      <c r="J4212" s="23">
        <f t="shared" si="210"/>
        <v>0</v>
      </c>
      <c r="K4212" s="30"/>
      <c r="L4212" s="29"/>
      <c r="M4212" s="98">
        <v>7.0000000000000001E-3</v>
      </c>
      <c r="N4212" s="98" t="s">
        <v>4944</v>
      </c>
      <c r="O4212" s="98" t="s">
        <v>4944</v>
      </c>
      <c r="P4212" s="98" t="s">
        <v>4944</v>
      </c>
      <c r="Q4212" s="98" t="s">
        <v>4944</v>
      </c>
      <c r="R4212" s="98" t="s">
        <v>4944</v>
      </c>
      <c r="S4212" s="98" t="s">
        <v>4944</v>
      </c>
      <c r="T4212" s="98" t="s">
        <v>4944</v>
      </c>
      <c r="U4212" s="98" t="s">
        <v>4944</v>
      </c>
    </row>
    <row r="4213" spans="1:21" x14ac:dyDescent="0.25">
      <c r="A4213" s="57" t="s">
        <v>4640</v>
      </c>
      <c r="B4213" s="57" t="s">
        <v>3680</v>
      </c>
      <c r="C4213" s="57" t="s">
        <v>4668</v>
      </c>
      <c r="D4213" s="91">
        <v>6</v>
      </c>
      <c r="E4213" s="57" t="s">
        <v>5740</v>
      </c>
      <c r="F4213" s="29">
        <f t="shared" si="208"/>
        <v>0</v>
      </c>
      <c r="G4213" s="23">
        <f t="shared" si="209"/>
        <v>0</v>
      </c>
      <c r="H4213" s="30"/>
      <c r="I4213" s="29"/>
      <c r="J4213" s="23">
        <f t="shared" si="210"/>
        <v>3.0000000000000001E-3</v>
      </c>
      <c r="K4213" s="30"/>
      <c r="L4213" s="29"/>
      <c r="M4213" s="98" t="s">
        <v>4944</v>
      </c>
      <c r="N4213" s="98" t="s">
        <v>4944</v>
      </c>
      <c r="O4213" s="98" t="s">
        <v>4944</v>
      </c>
      <c r="P4213" s="98" t="s">
        <v>4944</v>
      </c>
      <c r="Q4213" s="98" t="s">
        <v>4944</v>
      </c>
      <c r="R4213" s="98">
        <v>1.4999999999999999E-2</v>
      </c>
      <c r="S4213" s="98" t="s">
        <v>4944</v>
      </c>
      <c r="T4213" s="98" t="s">
        <v>4944</v>
      </c>
      <c r="U4213" s="98" t="s">
        <v>4944</v>
      </c>
    </row>
    <row r="4214" spans="1:21" x14ac:dyDescent="0.25">
      <c r="A4214" s="57" t="s">
        <v>4640</v>
      </c>
      <c r="B4214" s="57" t="s">
        <v>446</v>
      </c>
      <c r="C4214" s="57" t="s">
        <v>4668</v>
      </c>
      <c r="D4214" s="91">
        <v>6</v>
      </c>
      <c r="E4214" s="57" t="s">
        <v>5742</v>
      </c>
      <c r="F4214" s="29">
        <f t="shared" si="208"/>
        <v>0</v>
      </c>
      <c r="G4214" s="23">
        <f t="shared" si="209"/>
        <v>0.24875</v>
      </c>
      <c r="H4214" s="30"/>
      <c r="I4214" s="29"/>
      <c r="J4214" s="23">
        <f t="shared" si="210"/>
        <v>0</v>
      </c>
      <c r="K4214" s="30"/>
      <c r="L4214" s="29"/>
      <c r="M4214" s="98">
        <v>0.995</v>
      </c>
      <c r="N4214" s="98" t="s">
        <v>4944</v>
      </c>
      <c r="O4214" s="98" t="s">
        <v>4944</v>
      </c>
      <c r="P4214" s="98" t="s">
        <v>4944</v>
      </c>
      <c r="Q4214" s="98" t="s">
        <v>4944</v>
      </c>
      <c r="R4214" s="98" t="s">
        <v>4944</v>
      </c>
      <c r="S4214" s="98" t="s">
        <v>4944</v>
      </c>
      <c r="T4214" s="98" t="s">
        <v>4944</v>
      </c>
      <c r="U4214" s="98" t="s">
        <v>4944</v>
      </c>
    </row>
    <row r="4215" spans="1:21" x14ac:dyDescent="0.25">
      <c r="A4215" s="57" t="s">
        <v>4640</v>
      </c>
      <c r="B4215" s="57" t="s">
        <v>4327</v>
      </c>
      <c r="C4215" s="57" t="s">
        <v>4668</v>
      </c>
      <c r="D4215" s="91">
        <v>6</v>
      </c>
      <c r="E4215" s="57" t="s">
        <v>5743</v>
      </c>
      <c r="F4215" s="29">
        <f t="shared" si="208"/>
        <v>0</v>
      </c>
      <c r="G4215" s="23">
        <f t="shared" si="209"/>
        <v>73.069999999999993</v>
      </c>
      <c r="H4215" s="30"/>
      <c r="I4215" s="29"/>
      <c r="J4215" s="23">
        <f t="shared" si="210"/>
        <v>52.875</v>
      </c>
      <c r="K4215" s="30"/>
      <c r="L4215" s="29"/>
      <c r="M4215" s="98" t="s">
        <v>4944</v>
      </c>
      <c r="N4215" s="98">
        <v>241.28</v>
      </c>
      <c r="O4215" s="98" t="s">
        <v>4944</v>
      </c>
      <c r="P4215" s="98">
        <v>51</v>
      </c>
      <c r="Q4215" s="98">
        <v>264.375</v>
      </c>
      <c r="R4215" s="98" t="s">
        <v>4944</v>
      </c>
      <c r="S4215" s="98" t="s">
        <v>4944</v>
      </c>
      <c r="T4215" s="98" t="s">
        <v>4944</v>
      </c>
      <c r="U4215" s="98" t="s">
        <v>4944</v>
      </c>
    </row>
    <row r="4216" spans="1:21" x14ac:dyDescent="0.25">
      <c r="A4216" s="57" t="s">
        <v>4640</v>
      </c>
      <c r="B4216" s="57" t="s">
        <v>2744</v>
      </c>
      <c r="C4216" s="57" t="s">
        <v>4668</v>
      </c>
      <c r="D4216" s="91">
        <v>6</v>
      </c>
      <c r="E4216" s="57" t="s">
        <v>5744</v>
      </c>
      <c r="F4216" s="29">
        <f t="shared" si="208"/>
        <v>0</v>
      </c>
      <c r="G4216" s="23">
        <f t="shared" si="209"/>
        <v>1.0749999999999999E-2</v>
      </c>
      <c r="H4216" s="30"/>
      <c r="I4216" s="29"/>
      <c r="J4216" s="23">
        <f t="shared" si="210"/>
        <v>0</v>
      </c>
      <c r="K4216" s="30"/>
      <c r="L4216" s="29"/>
      <c r="M4216" s="98" t="s">
        <v>4944</v>
      </c>
      <c r="N4216" s="98">
        <v>4.2999999999999997E-2</v>
      </c>
      <c r="O4216" s="98" t="s">
        <v>4944</v>
      </c>
      <c r="P4216" s="98" t="s">
        <v>4944</v>
      </c>
      <c r="Q4216" s="98" t="s">
        <v>4944</v>
      </c>
      <c r="R4216" s="98" t="s">
        <v>4944</v>
      </c>
      <c r="S4216" s="98" t="s">
        <v>4944</v>
      </c>
      <c r="T4216" s="98" t="s">
        <v>4944</v>
      </c>
      <c r="U4216" s="98" t="s">
        <v>4944</v>
      </c>
    </row>
    <row r="4217" spans="1:21" x14ac:dyDescent="0.25">
      <c r="A4217" s="57" t="s">
        <v>4640</v>
      </c>
      <c r="B4217" s="57" t="s">
        <v>4243</v>
      </c>
      <c r="C4217" s="57" t="s">
        <v>4668</v>
      </c>
      <c r="D4217" s="91">
        <v>6</v>
      </c>
      <c r="E4217" s="57" t="s">
        <v>5746</v>
      </c>
      <c r="F4217" s="29">
        <f t="shared" si="208"/>
        <v>0</v>
      </c>
      <c r="G4217" s="23">
        <f t="shared" si="209"/>
        <v>1.975E-2</v>
      </c>
      <c r="H4217" s="30"/>
      <c r="I4217" s="29"/>
      <c r="J4217" s="23">
        <f t="shared" si="210"/>
        <v>0</v>
      </c>
      <c r="K4217" s="30"/>
      <c r="L4217" s="29"/>
      <c r="M4217" s="98" t="s">
        <v>4944</v>
      </c>
      <c r="N4217" s="98">
        <v>7.9000000000000001E-2</v>
      </c>
      <c r="O4217" s="98" t="s">
        <v>4944</v>
      </c>
      <c r="P4217" s="98" t="s">
        <v>4944</v>
      </c>
      <c r="Q4217" s="98" t="s">
        <v>4944</v>
      </c>
      <c r="R4217" s="98" t="s">
        <v>4944</v>
      </c>
      <c r="S4217" s="98" t="s">
        <v>4944</v>
      </c>
      <c r="T4217" s="98" t="s">
        <v>4944</v>
      </c>
      <c r="U4217" s="98" t="s">
        <v>4944</v>
      </c>
    </row>
    <row r="4218" spans="1:21" x14ac:dyDescent="0.25">
      <c r="A4218" s="57" t="s">
        <v>4640</v>
      </c>
      <c r="B4218" s="57" t="s">
        <v>4375</v>
      </c>
      <c r="C4218" s="57" t="s">
        <v>4668</v>
      </c>
      <c r="D4218" s="91">
        <v>6</v>
      </c>
      <c r="E4218" s="57" t="s">
        <v>5749</v>
      </c>
      <c r="F4218" s="29">
        <f t="shared" si="208"/>
        <v>0</v>
      </c>
      <c r="G4218" s="23">
        <f t="shared" si="209"/>
        <v>1.4712499999999999</v>
      </c>
      <c r="H4218" s="30"/>
      <c r="I4218" s="29"/>
      <c r="J4218" s="23">
        <f t="shared" si="210"/>
        <v>0</v>
      </c>
      <c r="K4218" s="30"/>
      <c r="L4218" s="29"/>
      <c r="M4218" s="98">
        <v>5.0000000000000001E-3</v>
      </c>
      <c r="N4218" s="98">
        <v>5.88</v>
      </c>
      <c r="O4218" s="98" t="s">
        <v>4944</v>
      </c>
      <c r="P4218" s="98" t="s">
        <v>4944</v>
      </c>
      <c r="Q4218" s="98" t="s">
        <v>4944</v>
      </c>
      <c r="R4218" s="98" t="s">
        <v>4944</v>
      </c>
      <c r="S4218" s="98" t="s">
        <v>4944</v>
      </c>
      <c r="T4218" s="98" t="s">
        <v>4944</v>
      </c>
      <c r="U4218" s="98" t="s">
        <v>4944</v>
      </c>
    </row>
    <row r="4219" spans="1:21" x14ac:dyDescent="0.25">
      <c r="A4219" s="57" t="s">
        <v>4640</v>
      </c>
      <c r="B4219" s="57" t="s">
        <v>4365</v>
      </c>
      <c r="C4219" s="57" t="s">
        <v>4668</v>
      </c>
      <c r="D4219" s="91">
        <v>6</v>
      </c>
      <c r="E4219" s="57" t="s">
        <v>5756</v>
      </c>
      <c r="F4219" s="29">
        <f t="shared" si="208"/>
        <v>0</v>
      </c>
      <c r="G4219" s="23">
        <f t="shared" si="209"/>
        <v>0.27950000000000003</v>
      </c>
      <c r="H4219" s="30"/>
      <c r="I4219" s="29"/>
      <c r="J4219" s="23">
        <f t="shared" si="210"/>
        <v>0</v>
      </c>
      <c r="K4219" s="30"/>
      <c r="L4219" s="29"/>
      <c r="M4219" s="98">
        <v>0.78800000000000003</v>
      </c>
      <c r="N4219" s="98">
        <v>0.33</v>
      </c>
      <c r="O4219" s="98" t="s">
        <v>4944</v>
      </c>
      <c r="P4219" s="98" t="s">
        <v>4944</v>
      </c>
      <c r="Q4219" s="98" t="s">
        <v>4944</v>
      </c>
      <c r="R4219" s="98" t="s">
        <v>4944</v>
      </c>
      <c r="S4219" s="98" t="s">
        <v>4944</v>
      </c>
      <c r="T4219" s="98" t="s">
        <v>4944</v>
      </c>
      <c r="U4219" s="98" t="s">
        <v>4944</v>
      </c>
    </row>
    <row r="4220" spans="1:21" x14ac:dyDescent="0.25">
      <c r="A4220" s="57" t="s">
        <v>4640</v>
      </c>
      <c r="B4220" s="57" t="s">
        <v>4244</v>
      </c>
      <c r="C4220" s="57" t="s">
        <v>4668</v>
      </c>
      <c r="D4220" s="91">
        <v>6</v>
      </c>
      <c r="E4220" s="57" t="s">
        <v>5758</v>
      </c>
      <c r="F4220" s="29">
        <f t="shared" si="208"/>
        <v>0</v>
      </c>
      <c r="G4220" s="23">
        <f t="shared" si="209"/>
        <v>19.371000000000002</v>
      </c>
      <c r="H4220" s="30"/>
      <c r="I4220" s="29"/>
      <c r="J4220" s="23">
        <f t="shared" si="210"/>
        <v>0</v>
      </c>
      <c r="K4220" s="30"/>
      <c r="L4220" s="29"/>
      <c r="M4220" s="98">
        <v>6</v>
      </c>
      <c r="N4220" s="98">
        <v>21.875</v>
      </c>
      <c r="O4220" s="98">
        <v>49.609000000000002</v>
      </c>
      <c r="P4220" s="98" t="s">
        <v>4944</v>
      </c>
      <c r="Q4220" s="98" t="s">
        <v>4944</v>
      </c>
      <c r="R4220" s="98" t="s">
        <v>4944</v>
      </c>
      <c r="S4220" s="98" t="s">
        <v>4944</v>
      </c>
      <c r="T4220" s="98" t="s">
        <v>4944</v>
      </c>
      <c r="U4220" s="98" t="s">
        <v>4944</v>
      </c>
    </row>
    <row r="4221" spans="1:21" x14ac:dyDescent="0.25">
      <c r="A4221" s="57" t="s">
        <v>4640</v>
      </c>
      <c r="B4221" s="57" t="s">
        <v>3739</v>
      </c>
      <c r="C4221" s="57" t="s">
        <v>4668</v>
      </c>
      <c r="D4221" s="91">
        <v>6</v>
      </c>
      <c r="E4221" s="57" t="s">
        <v>5762</v>
      </c>
      <c r="F4221" s="29">
        <f t="shared" si="208"/>
        <v>0</v>
      </c>
      <c r="G4221" s="23">
        <f t="shared" si="209"/>
        <v>0</v>
      </c>
      <c r="H4221" s="30"/>
      <c r="I4221" s="29"/>
      <c r="J4221" s="23">
        <f t="shared" si="210"/>
        <v>2.6000000000000002E-2</v>
      </c>
      <c r="K4221" s="30"/>
      <c r="L4221" s="29"/>
      <c r="M4221" s="98" t="s">
        <v>4944</v>
      </c>
      <c r="N4221" s="98" t="s">
        <v>4944</v>
      </c>
      <c r="O4221" s="98" t="s">
        <v>4944</v>
      </c>
      <c r="P4221" s="98" t="s">
        <v>4944</v>
      </c>
      <c r="Q4221" s="98" t="s">
        <v>4944</v>
      </c>
      <c r="R4221" s="98">
        <v>0.13</v>
      </c>
      <c r="S4221" s="98" t="s">
        <v>4944</v>
      </c>
      <c r="T4221" s="98" t="s">
        <v>4944</v>
      </c>
      <c r="U4221" s="98" t="s">
        <v>4944</v>
      </c>
    </row>
    <row r="4222" spans="1:21" x14ac:dyDescent="0.25">
      <c r="A4222" s="57" t="s">
        <v>4640</v>
      </c>
      <c r="B4222" s="57" t="s">
        <v>4541</v>
      </c>
      <c r="C4222" s="57" t="s">
        <v>4668</v>
      </c>
      <c r="D4222" s="91">
        <v>6</v>
      </c>
      <c r="E4222" s="57" t="s">
        <v>5779</v>
      </c>
      <c r="F4222" s="29">
        <f t="shared" si="208"/>
        <v>0</v>
      </c>
      <c r="G4222" s="23">
        <f t="shared" si="209"/>
        <v>206.21125000000001</v>
      </c>
      <c r="H4222" s="30"/>
      <c r="I4222" s="29"/>
      <c r="J4222" s="23">
        <f t="shared" si="210"/>
        <v>0</v>
      </c>
      <c r="K4222" s="30"/>
      <c r="L4222" s="29"/>
      <c r="M4222" s="98">
        <v>346.30799999999999</v>
      </c>
      <c r="N4222" s="98">
        <v>395.91</v>
      </c>
      <c r="O4222" s="98">
        <v>82.626999999999995</v>
      </c>
      <c r="P4222" s="98" t="s">
        <v>4944</v>
      </c>
      <c r="Q4222" s="98" t="s">
        <v>4944</v>
      </c>
      <c r="R4222" s="98" t="s">
        <v>4944</v>
      </c>
      <c r="S4222" s="98" t="s">
        <v>4944</v>
      </c>
      <c r="T4222" s="98" t="s">
        <v>4944</v>
      </c>
      <c r="U4222" s="98" t="s">
        <v>4944</v>
      </c>
    </row>
    <row r="4223" spans="1:21" x14ac:dyDescent="0.25">
      <c r="A4223" s="57" t="s">
        <v>4640</v>
      </c>
      <c r="B4223" s="57" t="s">
        <v>4177</v>
      </c>
      <c r="C4223" s="57" t="s">
        <v>4668</v>
      </c>
      <c r="D4223" s="91">
        <v>6</v>
      </c>
      <c r="E4223" s="57" t="s">
        <v>5782</v>
      </c>
      <c r="F4223" s="29">
        <f t="shared" si="208"/>
        <v>0</v>
      </c>
      <c r="G4223" s="23">
        <f t="shared" si="209"/>
        <v>7.5437500000000002</v>
      </c>
      <c r="H4223" s="30"/>
      <c r="I4223" s="29"/>
      <c r="J4223" s="23">
        <f t="shared" si="210"/>
        <v>0</v>
      </c>
      <c r="K4223" s="30"/>
      <c r="L4223" s="29"/>
      <c r="M4223" s="98">
        <v>15.016</v>
      </c>
      <c r="N4223" s="98">
        <v>4.5869999999999997</v>
      </c>
      <c r="O4223" s="98">
        <v>10.571999999999999</v>
      </c>
      <c r="P4223" s="98" t="s">
        <v>4944</v>
      </c>
      <c r="Q4223" s="98" t="s">
        <v>4944</v>
      </c>
      <c r="R4223" s="98" t="s">
        <v>4944</v>
      </c>
      <c r="S4223" s="98" t="s">
        <v>4944</v>
      </c>
      <c r="T4223" s="98" t="s">
        <v>4944</v>
      </c>
      <c r="U4223" s="98" t="s">
        <v>4944</v>
      </c>
    </row>
    <row r="4224" spans="1:21" x14ac:dyDescent="0.25">
      <c r="A4224" s="57" t="s">
        <v>4640</v>
      </c>
      <c r="B4224" s="57" t="s">
        <v>4125</v>
      </c>
      <c r="C4224" s="57" t="s">
        <v>4668</v>
      </c>
      <c r="D4224" s="91">
        <v>6</v>
      </c>
      <c r="E4224" s="57" t="s">
        <v>5792</v>
      </c>
      <c r="F4224" s="29">
        <f t="shared" si="208"/>
        <v>0</v>
      </c>
      <c r="G4224" s="23">
        <f t="shared" si="209"/>
        <v>6.1835000000000004</v>
      </c>
      <c r="H4224" s="30"/>
      <c r="I4224" s="29"/>
      <c r="J4224" s="23">
        <f t="shared" si="210"/>
        <v>0</v>
      </c>
      <c r="K4224" s="30"/>
      <c r="L4224" s="29"/>
      <c r="M4224" s="98">
        <v>12.223000000000001</v>
      </c>
      <c r="N4224" s="98">
        <v>12.510999999999999</v>
      </c>
      <c r="O4224" s="98" t="s">
        <v>4944</v>
      </c>
      <c r="P4224" s="98" t="s">
        <v>4944</v>
      </c>
      <c r="Q4224" s="98" t="s">
        <v>4944</v>
      </c>
      <c r="R4224" s="98" t="s">
        <v>4944</v>
      </c>
      <c r="S4224" s="98" t="s">
        <v>4944</v>
      </c>
      <c r="T4224" s="98" t="s">
        <v>4944</v>
      </c>
      <c r="U4224" s="98" t="s">
        <v>4944</v>
      </c>
    </row>
    <row r="4225" spans="1:21" x14ac:dyDescent="0.25">
      <c r="A4225" s="57" t="s">
        <v>4640</v>
      </c>
      <c r="B4225" s="57" t="s">
        <v>4328</v>
      </c>
      <c r="C4225" s="57" t="s">
        <v>4668</v>
      </c>
      <c r="D4225" s="91">
        <v>6</v>
      </c>
      <c r="E4225" s="57" t="s">
        <v>5799</v>
      </c>
      <c r="F4225" s="29">
        <f t="shared" si="208"/>
        <v>0</v>
      </c>
      <c r="G4225" s="23">
        <f t="shared" si="209"/>
        <v>5.82</v>
      </c>
      <c r="H4225" s="30"/>
      <c r="I4225" s="29"/>
      <c r="J4225" s="23">
        <f t="shared" si="210"/>
        <v>0</v>
      </c>
      <c r="K4225" s="30"/>
      <c r="L4225" s="29"/>
      <c r="M4225" s="98">
        <v>11.435</v>
      </c>
      <c r="N4225" s="98">
        <v>2.02</v>
      </c>
      <c r="O4225" s="98">
        <v>9.8249999999999993</v>
      </c>
      <c r="P4225" s="98" t="s">
        <v>4944</v>
      </c>
      <c r="Q4225" s="98" t="s">
        <v>4944</v>
      </c>
      <c r="R4225" s="98" t="s">
        <v>4944</v>
      </c>
      <c r="S4225" s="98" t="s">
        <v>4944</v>
      </c>
      <c r="T4225" s="98" t="s">
        <v>4944</v>
      </c>
      <c r="U4225" s="98" t="s">
        <v>4944</v>
      </c>
    </row>
    <row r="4226" spans="1:21" x14ac:dyDescent="0.25">
      <c r="A4226" s="57" t="s">
        <v>4640</v>
      </c>
      <c r="B4226" s="57" t="s">
        <v>3812</v>
      </c>
      <c r="C4226" s="57" t="s">
        <v>4668</v>
      </c>
      <c r="D4226" s="91">
        <v>6</v>
      </c>
      <c r="E4226" s="57" t="s">
        <v>5808</v>
      </c>
      <c r="F4226" s="29">
        <f t="shared" si="208"/>
        <v>0</v>
      </c>
      <c r="G4226" s="23">
        <f t="shared" si="209"/>
        <v>7.4999999999999997E-3</v>
      </c>
      <c r="H4226" s="30"/>
      <c r="I4226" s="29"/>
      <c r="J4226" s="23">
        <f t="shared" si="210"/>
        <v>7.2054</v>
      </c>
      <c r="K4226" s="30"/>
      <c r="L4226" s="29"/>
      <c r="M4226" s="98" t="s">
        <v>4944</v>
      </c>
      <c r="N4226" s="98" t="s">
        <v>4944</v>
      </c>
      <c r="O4226" s="98" t="s">
        <v>4944</v>
      </c>
      <c r="P4226" s="98">
        <v>0.03</v>
      </c>
      <c r="Q4226" s="98">
        <v>36.027000000000001</v>
      </c>
      <c r="R4226" s="98" t="s">
        <v>4944</v>
      </c>
      <c r="S4226" s="98" t="s">
        <v>4944</v>
      </c>
      <c r="T4226" s="98" t="s">
        <v>4944</v>
      </c>
      <c r="U4226" s="98" t="s">
        <v>4944</v>
      </c>
    </row>
    <row r="4227" spans="1:21" x14ac:dyDescent="0.25">
      <c r="A4227" s="57" t="s">
        <v>4640</v>
      </c>
      <c r="B4227" s="57" t="s">
        <v>4120</v>
      </c>
      <c r="C4227" s="57" t="s">
        <v>4668</v>
      </c>
      <c r="D4227" s="91">
        <v>6</v>
      </c>
      <c r="E4227" s="57" t="s">
        <v>5810</v>
      </c>
      <c r="F4227" s="29">
        <f t="shared" si="208"/>
        <v>0</v>
      </c>
      <c r="G4227" s="23">
        <f t="shared" si="209"/>
        <v>3.6499999999999998E-2</v>
      </c>
      <c r="H4227" s="30"/>
      <c r="I4227" s="29"/>
      <c r="J4227" s="23">
        <f t="shared" si="210"/>
        <v>0</v>
      </c>
      <c r="K4227" s="30"/>
      <c r="L4227" s="29"/>
      <c r="M4227" s="98">
        <v>5.2999999999999999E-2</v>
      </c>
      <c r="N4227" s="98">
        <v>9.2999999999999999E-2</v>
      </c>
      <c r="O4227" s="98" t="s">
        <v>4944</v>
      </c>
      <c r="P4227" s="98" t="s">
        <v>4944</v>
      </c>
      <c r="Q4227" s="98" t="s">
        <v>4944</v>
      </c>
      <c r="R4227" s="98" t="s">
        <v>4944</v>
      </c>
      <c r="S4227" s="98" t="s">
        <v>4944</v>
      </c>
      <c r="T4227" s="98" t="s">
        <v>4944</v>
      </c>
      <c r="U4227" s="98" t="s">
        <v>4944</v>
      </c>
    </row>
    <row r="4228" spans="1:21" x14ac:dyDescent="0.25">
      <c r="A4228" s="57" t="s">
        <v>4640</v>
      </c>
      <c r="B4228" s="57" t="s">
        <v>4325</v>
      </c>
      <c r="C4228" s="57" t="s">
        <v>4668</v>
      </c>
      <c r="D4228" s="91">
        <v>6</v>
      </c>
      <c r="E4228" s="57" t="s">
        <v>5818</v>
      </c>
      <c r="F4228" s="29">
        <f t="shared" si="208"/>
        <v>0</v>
      </c>
      <c r="G4228" s="23">
        <f t="shared" si="209"/>
        <v>5.2522500000000001</v>
      </c>
      <c r="H4228" s="30"/>
      <c r="I4228" s="29"/>
      <c r="J4228" s="23">
        <f t="shared" si="210"/>
        <v>0</v>
      </c>
      <c r="K4228" s="30"/>
      <c r="L4228" s="29"/>
      <c r="M4228" s="98">
        <v>20.109000000000002</v>
      </c>
      <c r="N4228" s="98">
        <v>0.9</v>
      </c>
      <c r="O4228" s="98" t="s">
        <v>4944</v>
      </c>
      <c r="P4228" s="98" t="s">
        <v>4944</v>
      </c>
      <c r="Q4228" s="98" t="s">
        <v>4944</v>
      </c>
      <c r="R4228" s="98" t="s">
        <v>4944</v>
      </c>
      <c r="S4228" s="98" t="s">
        <v>4944</v>
      </c>
      <c r="T4228" s="98" t="s">
        <v>4944</v>
      </c>
      <c r="U4228" s="98" t="s">
        <v>4944</v>
      </c>
    </row>
    <row r="4229" spans="1:21" x14ac:dyDescent="0.25">
      <c r="A4229" s="57" t="s">
        <v>4640</v>
      </c>
      <c r="B4229" s="57" t="s">
        <v>4121</v>
      </c>
      <c r="C4229" s="57" t="s">
        <v>4668</v>
      </c>
      <c r="D4229" s="91">
        <v>6</v>
      </c>
      <c r="E4229" s="57" t="s">
        <v>5819</v>
      </c>
      <c r="F4229" s="29">
        <f t="shared" si="208"/>
        <v>0</v>
      </c>
      <c r="G4229" s="23">
        <f t="shared" si="209"/>
        <v>0.626</v>
      </c>
      <c r="H4229" s="30"/>
      <c r="I4229" s="29"/>
      <c r="J4229" s="23">
        <f t="shared" si="210"/>
        <v>0</v>
      </c>
      <c r="K4229" s="30"/>
      <c r="L4229" s="29"/>
      <c r="M4229" s="98" t="s">
        <v>4944</v>
      </c>
      <c r="N4229" s="98">
        <v>2.504</v>
      </c>
      <c r="O4229" s="98" t="s">
        <v>4944</v>
      </c>
      <c r="P4229" s="98" t="s">
        <v>4944</v>
      </c>
      <c r="Q4229" s="98" t="s">
        <v>4944</v>
      </c>
      <c r="R4229" s="98" t="s">
        <v>4944</v>
      </c>
      <c r="S4229" s="98" t="s">
        <v>4944</v>
      </c>
      <c r="T4229" s="98" t="s">
        <v>4944</v>
      </c>
      <c r="U4229" s="98" t="s">
        <v>4944</v>
      </c>
    </row>
    <row r="4230" spans="1:21" x14ac:dyDescent="0.25">
      <c r="A4230" s="57" t="s">
        <v>4640</v>
      </c>
      <c r="B4230" s="57" t="s">
        <v>321</v>
      </c>
      <c r="C4230" s="57" t="s">
        <v>4668</v>
      </c>
      <c r="D4230" s="91">
        <v>6</v>
      </c>
      <c r="E4230" s="57" t="s">
        <v>5820</v>
      </c>
      <c r="F4230" s="29">
        <f t="shared" si="208"/>
        <v>0</v>
      </c>
      <c r="G4230" s="23">
        <f t="shared" si="209"/>
        <v>0.41974999999999996</v>
      </c>
      <c r="H4230" s="30"/>
      <c r="I4230" s="29"/>
      <c r="J4230" s="23">
        <f t="shared" si="210"/>
        <v>0.40140000000000003</v>
      </c>
      <c r="K4230" s="30"/>
      <c r="L4230" s="29"/>
      <c r="M4230" s="98" t="s">
        <v>4944</v>
      </c>
      <c r="N4230" s="98">
        <v>0.64200000000000002</v>
      </c>
      <c r="O4230" s="98">
        <v>1.0369999999999999</v>
      </c>
      <c r="P4230" s="98" t="s">
        <v>4944</v>
      </c>
      <c r="Q4230" s="98" t="s">
        <v>4944</v>
      </c>
      <c r="R4230" s="98">
        <v>2.0070000000000001</v>
      </c>
      <c r="S4230" s="98" t="s">
        <v>4944</v>
      </c>
      <c r="T4230" s="98" t="s">
        <v>4944</v>
      </c>
      <c r="U4230" s="98" t="s">
        <v>4944</v>
      </c>
    </row>
    <row r="4231" spans="1:21" x14ac:dyDescent="0.25">
      <c r="A4231" s="57" t="s">
        <v>4640</v>
      </c>
      <c r="B4231" s="57" t="s">
        <v>3735</v>
      </c>
      <c r="C4231" s="57" t="s">
        <v>4668</v>
      </c>
      <c r="D4231" s="91">
        <v>6</v>
      </c>
      <c r="E4231" s="57" t="s">
        <v>5824</v>
      </c>
      <c r="F4231" s="29">
        <f t="shared" si="208"/>
        <v>0</v>
      </c>
      <c r="G4231" s="23">
        <f t="shared" si="209"/>
        <v>0.01</v>
      </c>
      <c r="H4231" s="30"/>
      <c r="I4231" s="29"/>
      <c r="J4231" s="23">
        <f t="shared" si="210"/>
        <v>0</v>
      </c>
      <c r="K4231" s="30"/>
      <c r="L4231" s="29"/>
      <c r="M4231" s="98">
        <v>0.04</v>
      </c>
      <c r="N4231" s="98" t="s">
        <v>4944</v>
      </c>
      <c r="O4231" s="98" t="s">
        <v>4944</v>
      </c>
      <c r="P4231" s="98" t="s">
        <v>4944</v>
      </c>
      <c r="Q4231" s="98" t="s">
        <v>4944</v>
      </c>
      <c r="R4231" s="98" t="s">
        <v>4944</v>
      </c>
      <c r="S4231" s="98" t="s">
        <v>4944</v>
      </c>
      <c r="T4231" s="98" t="s">
        <v>4944</v>
      </c>
      <c r="U4231" s="98" t="s">
        <v>4944</v>
      </c>
    </row>
    <row r="4232" spans="1:21" x14ac:dyDescent="0.25">
      <c r="A4232" s="57" t="s">
        <v>4640</v>
      </c>
      <c r="B4232" s="57" t="s">
        <v>199</v>
      </c>
      <c r="C4232" s="57" t="s">
        <v>4668</v>
      </c>
      <c r="D4232" s="91">
        <v>6</v>
      </c>
      <c r="E4232" s="57" t="s">
        <v>5835</v>
      </c>
      <c r="F4232" s="29">
        <f t="shared" si="208"/>
        <v>0</v>
      </c>
      <c r="G4232" s="23">
        <f t="shared" si="209"/>
        <v>6.4250000000000002E-2</v>
      </c>
      <c r="H4232" s="30"/>
      <c r="I4232" s="29"/>
      <c r="J4232" s="23">
        <f t="shared" si="210"/>
        <v>0.12039999999999999</v>
      </c>
      <c r="K4232" s="30"/>
      <c r="L4232" s="29"/>
      <c r="M4232" s="98" t="s">
        <v>4944</v>
      </c>
      <c r="N4232" s="98">
        <v>0.25700000000000001</v>
      </c>
      <c r="O4232" s="98" t="s">
        <v>4944</v>
      </c>
      <c r="P4232" s="98" t="s">
        <v>4944</v>
      </c>
      <c r="Q4232" s="98" t="s">
        <v>4944</v>
      </c>
      <c r="R4232" s="98">
        <v>0.60199999999999998</v>
      </c>
      <c r="S4232" s="98" t="s">
        <v>4944</v>
      </c>
      <c r="T4232" s="98" t="s">
        <v>4944</v>
      </c>
      <c r="U4232" s="98" t="s">
        <v>4944</v>
      </c>
    </row>
    <row r="4233" spans="1:21" x14ac:dyDescent="0.25">
      <c r="A4233" s="57" t="s">
        <v>4640</v>
      </c>
      <c r="B4233" s="57" t="s">
        <v>3868</v>
      </c>
      <c r="C4233" s="57" t="s">
        <v>4669</v>
      </c>
      <c r="D4233" s="91">
        <v>6</v>
      </c>
      <c r="E4233" s="57" t="s">
        <v>5839</v>
      </c>
      <c r="F4233" s="29">
        <f t="shared" si="208"/>
        <v>0</v>
      </c>
      <c r="G4233" s="23">
        <f t="shared" si="209"/>
        <v>5.0250000000000003E-2</v>
      </c>
      <c r="H4233" s="30"/>
      <c r="I4233" s="29"/>
      <c r="J4233" s="23">
        <f t="shared" si="210"/>
        <v>0</v>
      </c>
      <c r="K4233" s="30"/>
      <c r="L4233" s="29"/>
      <c r="M4233" s="98" t="s">
        <v>4944</v>
      </c>
      <c r="N4233" s="98" t="s">
        <v>4944</v>
      </c>
      <c r="O4233" s="98" t="s">
        <v>4944</v>
      </c>
      <c r="P4233" s="98">
        <v>0.20100000000000001</v>
      </c>
      <c r="Q4233" s="98" t="s">
        <v>4944</v>
      </c>
      <c r="R4233" s="98" t="s">
        <v>4944</v>
      </c>
      <c r="S4233" s="98" t="s">
        <v>4944</v>
      </c>
      <c r="T4233" s="98" t="s">
        <v>4944</v>
      </c>
      <c r="U4233" s="98" t="s">
        <v>4944</v>
      </c>
    </row>
    <row r="4234" spans="1:21" x14ac:dyDescent="0.25">
      <c r="A4234" s="57" t="s">
        <v>4640</v>
      </c>
      <c r="B4234" s="57" t="s">
        <v>4324</v>
      </c>
      <c r="C4234" s="57" t="s">
        <v>4669</v>
      </c>
      <c r="D4234" s="91">
        <v>6</v>
      </c>
      <c r="E4234" s="57" t="s">
        <v>5855</v>
      </c>
      <c r="F4234" s="29">
        <f t="shared" si="208"/>
        <v>0</v>
      </c>
      <c r="G4234" s="23">
        <f t="shared" si="209"/>
        <v>0</v>
      </c>
      <c r="H4234" s="30"/>
      <c r="I4234" s="29"/>
      <c r="J4234" s="23">
        <f t="shared" si="210"/>
        <v>4.0000000000000001E-3</v>
      </c>
      <c r="K4234" s="30"/>
      <c r="L4234" s="29"/>
      <c r="M4234" s="98" t="s">
        <v>4944</v>
      </c>
      <c r="N4234" s="98" t="s">
        <v>4944</v>
      </c>
      <c r="O4234" s="98" t="s">
        <v>4944</v>
      </c>
      <c r="P4234" s="98" t="s">
        <v>4944</v>
      </c>
      <c r="Q4234" s="98" t="s">
        <v>4944</v>
      </c>
      <c r="R4234" s="98">
        <v>0.02</v>
      </c>
      <c r="S4234" s="98" t="s">
        <v>4944</v>
      </c>
      <c r="T4234" s="98" t="s">
        <v>4944</v>
      </c>
      <c r="U4234" s="98" t="s">
        <v>4944</v>
      </c>
    </row>
    <row r="4235" spans="1:21" x14ac:dyDescent="0.25">
      <c r="A4235" s="57" t="s">
        <v>4640</v>
      </c>
      <c r="B4235" s="57" t="s">
        <v>4470</v>
      </c>
      <c r="C4235" s="57" t="s">
        <v>4669</v>
      </c>
      <c r="D4235" s="91">
        <v>6</v>
      </c>
      <c r="E4235" s="57" t="s">
        <v>5875</v>
      </c>
      <c r="F4235" s="29">
        <f t="shared" si="208"/>
        <v>0</v>
      </c>
      <c r="G4235" s="23">
        <f t="shared" si="209"/>
        <v>3.2500000000000003E-3</v>
      </c>
      <c r="H4235" s="30"/>
      <c r="I4235" s="29"/>
      <c r="J4235" s="23">
        <f t="shared" si="210"/>
        <v>0</v>
      </c>
      <c r="K4235" s="30"/>
      <c r="L4235" s="29"/>
      <c r="M4235" s="98">
        <v>5.0000000000000001E-3</v>
      </c>
      <c r="N4235" s="98">
        <v>8.0000000000000002E-3</v>
      </c>
      <c r="O4235" s="98" t="s">
        <v>4944</v>
      </c>
      <c r="P4235" s="98" t="s">
        <v>4944</v>
      </c>
      <c r="Q4235" s="98" t="s">
        <v>4944</v>
      </c>
      <c r="R4235" s="98" t="s">
        <v>4944</v>
      </c>
      <c r="S4235" s="98" t="s">
        <v>4944</v>
      </c>
      <c r="T4235" s="98" t="s">
        <v>4944</v>
      </c>
      <c r="U4235" s="98" t="s">
        <v>4944</v>
      </c>
    </row>
    <row r="4236" spans="1:21" x14ac:dyDescent="0.25">
      <c r="A4236" s="57" t="s">
        <v>4640</v>
      </c>
      <c r="B4236" s="57" t="s">
        <v>3530</v>
      </c>
      <c r="C4236" s="57" t="s">
        <v>4669</v>
      </c>
      <c r="D4236" s="91">
        <v>6</v>
      </c>
      <c r="E4236" s="57" t="s">
        <v>5881</v>
      </c>
      <c r="F4236" s="29">
        <f t="shared" si="208"/>
        <v>0</v>
      </c>
      <c r="G4236" s="23">
        <f t="shared" si="209"/>
        <v>0.26874999999999999</v>
      </c>
      <c r="H4236" s="30"/>
      <c r="I4236" s="29"/>
      <c r="J4236" s="23">
        <f t="shared" si="210"/>
        <v>0</v>
      </c>
      <c r="K4236" s="30"/>
      <c r="L4236" s="29"/>
      <c r="M4236" s="98">
        <v>1.075</v>
      </c>
      <c r="N4236" s="98" t="s">
        <v>4944</v>
      </c>
      <c r="O4236" s="98" t="s">
        <v>4944</v>
      </c>
      <c r="P4236" s="98" t="s">
        <v>4944</v>
      </c>
      <c r="Q4236" s="98" t="s">
        <v>4944</v>
      </c>
      <c r="R4236" s="98" t="s">
        <v>4944</v>
      </c>
      <c r="S4236" s="98" t="s">
        <v>4944</v>
      </c>
      <c r="T4236" s="98" t="s">
        <v>4944</v>
      </c>
      <c r="U4236" s="98" t="s">
        <v>4944</v>
      </c>
    </row>
    <row r="4237" spans="1:21" x14ac:dyDescent="0.25">
      <c r="A4237" s="57" t="s">
        <v>4640</v>
      </c>
      <c r="B4237" s="57" t="s">
        <v>4520</v>
      </c>
      <c r="C4237" s="57" t="s">
        <v>4669</v>
      </c>
      <c r="D4237" s="91">
        <v>6</v>
      </c>
      <c r="E4237" s="57" t="s">
        <v>5898</v>
      </c>
      <c r="F4237" s="29">
        <f t="shared" si="208"/>
        <v>0</v>
      </c>
      <c r="G4237" s="23">
        <f t="shared" si="209"/>
        <v>2.4107500000000002</v>
      </c>
      <c r="H4237" s="30"/>
      <c r="I4237" s="29"/>
      <c r="J4237" s="23">
        <f t="shared" si="210"/>
        <v>0.30080000000000001</v>
      </c>
      <c r="K4237" s="30"/>
      <c r="L4237" s="29"/>
      <c r="M4237" s="98" t="s">
        <v>4944</v>
      </c>
      <c r="N4237" s="98" t="s">
        <v>4944</v>
      </c>
      <c r="O4237" s="98">
        <v>8.9770000000000003</v>
      </c>
      <c r="P4237" s="98">
        <v>0.66600000000000004</v>
      </c>
      <c r="Q4237" s="98" t="s">
        <v>4944</v>
      </c>
      <c r="R4237" s="98">
        <v>1.504</v>
      </c>
      <c r="S4237" s="98" t="s">
        <v>4944</v>
      </c>
      <c r="T4237" s="98" t="s">
        <v>4944</v>
      </c>
      <c r="U4237" s="98" t="s">
        <v>4944</v>
      </c>
    </row>
    <row r="4238" spans="1:21" x14ac:dyDescent="0.25">
      <c r="A4238" s="57" t="s">
        <v>4640</v>
      </c>
      <c r="B4238" s="57" t="s">
        <v>4448</v>
      </c>
      <c r="C4238" s="57" t="s">
        <v>4669</v>
      </c>
      <c r="D4238" s="91">
        <v>6</v>
      </c>
      <c r="E4238" s="57" t="s">
        <v>5905</v>
      </c>
      <c r="F4238" s="29">
        <f t="shared" si="208"/>
        <v>0</v>
      </c>
      <c r="G4238" s="23">
        <f t="shared" si="209"/>
        <v>0.1915</v>
      </c>
      <c r="H4238" s="30"/>
      <c r="I4238" s="29"/>
      <c r="J4238" s="23">
        <f t="shared" si="210"/>
        <v>0</v>
      </c>
      <c r="K4238" s="30"/>
      <c r="L4238" s="29"/>
      <c r="M4238" s="98" t="s">
        <v>4944</v>
      </c>
      <c r="N4238" s="98">
        <v>0.76600000000000001</v>
      </c>
      <c r="O4238" s="98" t="s">
        <v>4944</v>
      </c>
      <c r="P4238" s="98" t="s">
        <v>4944</v>
      </c>
      <c r="Q4238" s="98" t="s">
        <v>4944</v>
      </c>
      <c r="R4238" s="98" t="s">
        <v>4944</v>
      </c>
      <c r="S4238" s="98" t="s">
        <v>4944</v>
      </c>
      <c r="T4238" s="98" t="s">
        <v>4944</v>
      </c>
      <c r="U4238" s="98" t="s">
        <v>4944</v>
      </c>
    </row>
    <row r="4239" spans="1:21" x14ac:dyDescent="0.25">
      <c r="A4239" s="57" t="s">
        <v>4640</v>
      </c>
      <c r="B4239" s="57" t="s">
        <v>1559</v>
      </c>
      <c r="C4239" s="57" t="s">
        <v>4669</v>
      </c>
      <c r="D4239" s="91">
        <v>6</v>
      </c>
      <c r="E4239" s="57" t="s">
        <v>5906</v>
      </c>
      <c r="F4239" s="29">
        <f t="shared" si="208"/>
        <v>0</v>
      </c>
      <c r="G4239" s="23">
        <f t="shared" si="209"/>
        <v>0</v>
      </c>
      <c r="H4239" s="30"/>
      <c r="I4239" s="29"/>
      <c r="J4239" s="23">
        <f t="shared" si="210"/>
        <v>0.1062</v>
      </c>
      <c r="K4239" s="30"/>
      <c r="L4239" s="29"/>
      <c r="M4239" s="98" t="s">
        <v>4944</v>
      </c>
      <c r="N4239" s="98" t="s">
        <v>4944</v>
      </c>
      <c r="O4239" s="98" t="s">
        <v>4944</v>
      </c>
      <c r="P4239" s="98" t="s">
        <v>4944</v>
      </c>
      <c r="Q4239" s="98">
        <v>0.53100000000000003</v>
      </c>
      <c r="R4239" s="98" t="s">
        <v>4944</v>
      </c>
      <c r="S4239" s="98" t="s">
        <v>4944</v>
      </c>
      <c r="T4239" s="98" t="s">
        <v>4944</v>
      </c>
      <c r="U4239" s="98" t="s">
        <v>4944</v>
      </c>
    </row>
    <row r="4240" spans="1:21" x14ac:dyDescent="0.25">
      <c r="A4240" s="57" t="s">
        <v>4640</v>
      </c>
      <c r="B4240" s="57" t="s">
        <v>4046</v>
      </c>
      <c r="C4240" s="57" t="s">
        <v>4669</v>
      </c>
      <c r="D4240" s="91">
        <v>6</v>
      </c>
      <c r="E4240" s="57" t="s">
        <v>5916</v>
      </c>
      <c r="F4240" s="29">
        <f t="shared" si="208"/>
        <v>0</v>
      </c>
      <c r="G4240" s="23">
        <f t="shared" si="209"/>
        <v>3.8652500000000001</v>
      </c>
      <c r="H4240" s="30"/>
      <c r="I4240" s="29"/>
      <c r="J4240" s="23">
        <f t="shared" si="210"/>
        <v>0</v>
      </c>
      <c r="K4240" s="30"/>
      <c r="L4240" s="29"/>
      <c r="M4240" s="98" t="s">
        <v>4944</v>
      </c>
      <c r="N4240" s="98" t="s">
        <v>4944</v>
      </c>
      <c r="O4240" s="98">
        <v>6.75</v>
      </c>
      <c r="P4240" s="98">
        <v>8.7110000000000003</v>
      </c>
      <c r="Q4240" s="98" t="s">
        <v>4944</v>
      </c>
      <c r="R4240" s="98" t="s">
        <v>4944</v>
      </c>
      <c r="S4240" s="98" t="s">
        <v>4944</v>
      </c>
      <c r="T4240" s="98" t="s">
        <v>4944</v>
      </c>
      <c r="U4240" s="98" t="s">
        <v>4944</v>
      </c>
    </row>
    <row r="4241" spans="1:21" x14ac:dyDescent="0.25">
      <c r="A4241" s="57" t="s">
        <v>4640</v>
      </c>
      <c r="B4241" s="57" t="s">
        <v>159</v>
      </c>
      <c r="C4241" s="57" t="s">
        <v>4669</v>
      </c>
      <c r="D4241" s="91">
        <v>6</v>
      </c>
      <c r="E4241" s="57" t="s">
        <v>5922</v>
      </c>
      <c r="F4241" s="29">
        <f t="shared" si="208"/>
        <v>0</v>
      </c>
      <c r="G4241" s="23">
        <f t="shared" si="209"/>
        <v>0.91</v>
      </c>
      <c r="H4241" s="30"/>
      <c r="I4241" s="29"/>
      <c r="J4241" s="23">
        <f t="shared" si="210"/>
        <v>0</v>
      </c>
      <c r="K4241" s="30"/>
      <c r="L4241" s="29"/>
      <c r="M4241" s="98" t="s">
        <v>4944</v>
      </c>
      <c r="N4241" s="98" t="s">
        <v>4944</v>
      </c>
      <c r="O4241" s="98">
        <v>3.6</v>
      </c>
      <c r="P4241" s="98">
        <v>0.04</v>
      </c>
      <c r="Q4241" s="98" t="s">
        <v>4944</v>
      </c>
      <c r="R4241" s="98" t="s">
        <v>4944</v>
      </c>
      <c r="S4241" s="98" t="s">
        <v>4944</v>
      </c>
      <c r="T4241" s="98" t="s">
        <v>4944</v>
      </c>
      <c r="U4241" s="98" t="s">
        <v>4944</v>
      </c>
    </row>
    <row r="4242" spans="1:21" x14ac:dyDescent="0.25">
      <c r="A4242" s="57" t="s">
        <v>4640</v>
      </c>
      <c r="B4242" s="57" t="s">
        <v>4363</v>
      </c>
      <c r="C4242" s="57" t="s">
        <v>4669</v>
      </c>
      <c r="D4242" s="91">
        <v>6</v>
      </c>
      <c r="E4242" s="57" t="s">
        <v>5933</v>
      </c>
      <c r="F4242" s="29">
        <f t="shared" si="208"/>
        <v>0</v>
      </c>
      <c r="G4242" s="23">
        <f t="shared" si="209"/>
        <v>5.0000000000000001E-3</v>
      </c>
      <c r="H4242" s="30"/>
      <c r="I4242" s="29"/>
      <c r="J4242" s="23">
        <f t="shared" si="210"/>
        <v>0</v>
      </c>
      <c r="K4242" s="30"/>
      <c r="L4242" s="29"/>
      <c r="M4242" s="98">
        <v>0.02</v>
      </c>
      <c r="N4242" s="98" t="s">
        <v>4944</v>
      </c>
      <c r="O4242" s="98" t="s">
        <v>4944</v>
      </c>
      <c r="P4242" s="98" t="s">
        <v>4944</v>
      </c>
      <c r="Q4242" s="98" t="s">
        <v>4944</v>
      </c>
      <c r="R4242" s="98" t="s">
        <v>4944</v>
      </c>
      <c r="S4242" s="98" t="s">
        <v>4944</v>
      </c>
      <c r="T4242" s="98" t="s">
        <v>4944</v>
      </c>
      <c r="U4242" s="98" t="s">
        <v>4944</v>
      </c>
    </row>
    <row r="4243" spans="1:21" x14ac:dyDescent="0.25">
      <c r="A4243" s="57" t="s">
        <v>4640</v>
      </c>
      <c r="B4243" s="57" t="s">
        <v>4449</v>
      </c>
      <c r="C4243" s="57" t="s">
        <v>4669</v>
      </c>
      <c r="D4243" s="91">
        <v>6</v>
      </c>
      <c r="E4243" s="57" t="s">
        <v>5935</v>
      </c>
      <c r="F4243" s="29">
        <f t="shared" si="208"/>
        <v>0</v>
      </c>
      <c r="G4243" s="23">
        <f t="shared" si="209"/>
        <v>2.5500000000000002E-2</v>
      </c>
      <c r="H4243" s="30"/>
      <c r="I4243" s="29"/>
      <c r="J4243" s="23">
        <f t="shared" si="210"/>
        <v>0</v>
      </c>
      <c r="K4243" s="30"/>
      <c r="L4243" s="29"/>
      <c r="M4243" s="98">
        <v>6.7000000000000004E-2</v>
      </c>
      <c r="N4243" s="98">
        <v>1.4E-2</v>
      </c>
      <c r="O4243" s="98">
        <v>2.1000000000000001E-2</v>
      </c>
      <c r="P4243" s="98" t="s">
        <v>4944</v>
      </c>
      <c r="Q4243" s="98" t="s">
        <v>4944</v>
      </c>
      <c r="R4243" s="98" t="s">
        <v>4944</v>
      </c>
      <c r="S4243" s="98" t="s">
        <v>4944</v>
      </c>
      <c r="T4243" s="98" t="s">
        <v>4944</v>
      </c>
      <c r="U4243" s="98" t="s">
        <v>4944</v>
      </c>
    </row>
    <row r="4244" spans="1:21" x14ac:dyDescent="0.25">
      <c r="A4244" s="57" t="s">
        <v>4640</v>
      </c>
      <c r="B4244" s="57" t="s">
        <v>66</v>
      </c>
      <c r="C4244" s="57" t="s">
        <v>4669</v>
      </c>
      <c r="D4244" s="91">
        <v>6</v>
      </c>
      <c r="E4244" s="57" t="s">
        <v>5946</v>
      </c>
      <c r="F4244" s="29">
        <f t="shared" si="208"/>
        <v>0</v>
      </c>
      <c r="G4244" s="23">
        <f t="shared" si="209"/>
        <v>8.0000000000000002E-3</v>
      </c>
      <c r="H4244" s="30"/>
      <c r="I4244" s="29"/>
      <c r="J4244" s="23">
        <f t="shared" si="210"/>
        <v>0</v>
      </c>
      <c r="K4244" s="30"/>
      <c r="L4244" s="29"/>
      <c r="M4244" s="98" t="s">
        <v>4944</v>
      </c>
      <c r="N4244" s="98" t="s">
        <v>4944</v>
      </c>
      <c r="O4244" s="98">
        <v>2.4E-2</v>
      </c>
      <c r="P4244" s="98">
        <v>8.0000000000000002E-3</v>
      </c>
      <c r="Q4244" s="98" t="s">
        <v>4944</v>
      </c>
      <c r="R4244" s="98" t="s">
        <v>4944</v>
      </c>
      <c r="S4244" s="98" t="s">
        <v>4944</v>
      </c>
      <c r="T4244" s="98" t="s">
        <v>4944</v>
      </c>
      <c r="U4244" s="98" t="s">
        <v>4944</v>
      </c>
    </row>
    <row r="4245" spans="1:21" x14ac:dyDescent="0.25">
      <c r="A4245" s="57" t="s">
        <v>4640</v>
      </c>
      <c r="B4245" s="57" t="s">
        <v>4330</v>
      </c>
      <c r="C4245" s="57" t="s">
        <v>4669</v>
      </c>
      <c r="D4245" s="91">
        <v>6</v>
      </c>
      <c r="E4245" s="57" t="s">
        <v>5955</v>
      </c>
      <c r="F4245" s="29">
        <f t="shared" si="208"/>
        <v>0</v>
      </c>
      <c r="G4245" s="23">
        <f t="shared" si="209"/>
        <v>0.40650000000000003</v>
      </c>
      <c r="H4245" s="30"/>
      <c r="I4245" s="29"/>
      <c r="J4245" s="23">
        <f t="shared" si="210"/>
        <v>0</v>
      </c>
      <c r="K4245" s="30"/>
      <c r="L4245" s="29"/>
      <c r="M4245" s="98">
        <v>1.546</v>
      </c>
      <c r="N4245" s="98">
        <v>0.08</v>
      </c>
      <c r="O4245" s="98" t="s">
        <v>4944</v>
      </c>
      <c r="P4245" s="98" t="s">
        <v>4944</v>
      </c>
      <c r="Q4245" s="98" t="s">
        <v>4944</v>
      </c>
      <c r="R4245" s="98" t="s">
        <v>4944</v>
      </c>
      <c r="S4245" s="98" t="s">
        <v>4944</v>
      </c>
      <c r="T4245" s="98" t="s">
        <v>4944</v>
      </c>
      <c r="U4245" s="98" t="s">
        <v>4944</v>
      </c>
    </row>
    <row r="4246" spans="1:21" x14ac:dyDescent="0.25">
      <c r="A4246" s="57" t="s">
        <v>4640</v>
      </c>
      <c r="B4246" s="57" t="s">
        <v>4281</v>
      </c>
      <c r="C4246" s="57" t="s">
        <v>4669</v>
      </c>
      <c r="D4246" s="91">
        <v>6</v>
      </c>
      <c r="E4246" s="57" t="s">
        <v>5957</v>
      </c>
      <c r="F4246" s="29">
        <f t="shared" si="208"/>
        <v>0</v>
      </c>
      <c r="G4246" s="23">
        <f t="shared" si="209"/>
        <v>0</v>
      </c>
      <c r="H4246" s="30"/>
      <c r="I4246" s="29"/>
      <c r="J4246" s="23">
        <f t="shared" si="210"/>
        <v>2.3E-2</v>
      </c>
      <c r="K4246" s="30"/>
      <c r="L4246" s="29"/>
      <c r="M4246" s="98" t="s">
        <v>4944</v>
      </c>
      <c r="N4246" s="98" t="s">
        <v>4944</v>
      </c>
      <c r="O4246" s="98" t="s">
        <v>4944</v>
      </c>
      <c r="P4246" s="98" t="s">
        <v>4944</v>
      </c>
      <c r="Q4246" s="98">
        <v>0.115</v>
      </c>
      <c r="R4246" s="98" t="s">
        <v>4944</v>
      </c>
      <c r="S4246" s="98" t="s">
        <v>4944</v>
      </c>
      <c r="T4246" s="98" t="s">
        <v>4944</v>
      </c>
      <c r="U4246" s="98" t="s">
        <v>4944</v>
      </c>
    </row>
    <row r="4247" spans="1:21" x14ac:dyDescent="0.25">
      <c r="A4247" s="57" t="s">
        <v>4640</v>
      </c>
      <c r="B4247" s="57" t="s">
        <v>4474</v>
      </c>
      <c r="C4247" s="57" t="s">
        <v>4669</v>
      </c>
      <c r="D4247" s="91">
        <v>6</v>
      </c>
      <c r="E4247" s="57" t="s">
        <v>5960</v>
      </c>
      <c r="F4247" s="29">
        <f t="shared" si="208"/>
        <v>0</v>
      </c>
      <c r="G4247" s="23">
        <f t="shared" si="209"/>
        <v>1.4039999999999999</v>
      </c>
      <c r="H4247" s="30"/>
      <c r="I4247" s="29"/>
      <c r="J4247" s="23">
        <f t="shared" si="210"/>
        <v>0</v>
      </c>
      <c r="K4247" s="30"/>
      <c r="L4247" s="29"/>
      <c r="M4247" s="98" t="s">
        <v>4944</v>
      </c>
      <c r="N4247" s="98">
        <v>5.6159999999999997</v>
      </c>
      <c r="O4247" s="98" t="s">
        <v>4944</v>
      </c>
      <c r="P4247" s="98" t="s">
        <v>4944</v>
      </c>
      <c r="Q4247" s="98" t="s">
        <v>4944</v>
      </c>
      <c r="R4247" s="98" t="s">
        <v>4944</v>
      </c>
      <c r="S4247" s="98" t="s">
        <v>4944</v>
      </c>
      <c r="T4247" s="98" t="s">
        <v>4944</v>
      </c>
      <c r="U4247" s="98" t="s">
        <v>4944</v>
      </c>
    </row>
    <row r="4248" spans="1:21" x14ac:dyDescent="0.25">
      <c r="A4248" s="57" t="s">
        <v>4640</v>
      </c>
      <c r="B4248" s="57" t="s">
        <v>4242</v>
      </c>
      <c r="C4248" s="57" t="s">
        <v>4669</v>
      </c>
      <c r="D4248" s="91">
        <v>6</v>
      </c>
      <c r="E4248" s="57" t="s">
        <v>5978</v>
      </c>
      <c r="F4248" s="29">
        <f t="shared" si="208"/>
        <v>0</v>
      </c>
      <c r="G4248" s="23">
        <f t="shared" si="209"/>
        <v>5.9249999999999997E-2</v>
      </c>
      <c r="H4248" s="30"/>
      <c r="I4248" s="29"/>
      <c r="J4248" s="23">
        <f t="shared" si="210"/>
        <v>0</v>
      </c>
      <c r="K4248" s="30"/>
      <c r="L4248" s="29"/>
      <c r="M4248" s="98" t="s">
        <v>4944</v>
      </c>
      <c r="N4248" s="98">
        <v>0.23699999999999999</v>
      </c>
      <c r="O4248" s="98" t="s">
        <v>4944</v>
      </c>
      <c r="P4248" s="98" t="s">
        <v>4944</v>
      </c>
      <c r="Q4248" s="98" t="s">
        <v>4944</v>
      </c>
      <c r="R4248" s="98" t="s">
        <v>4944</v>
      </c>
      <c r="S4248" s="98" t="s">
        <v>4944</v>
      </c>
      <c r="T4248" s="98" t="s">
        <v>4944</v>
      </c>
      <c r="U4248" s="98" t="s">
        <v>4944</v>
      </c>
    </row>
    <row r="4249" spans="1:21" x14ac:dyDescent="0.25">
      <c r="A4249" s="57" t="s">
        <v>4640</v>
      </c>
      <c r="B4249" s="57" t="s">
        <v>3995</v>
      </c>
      <c r="C4249" s="57" t="s">
        <v>4669</v>
      </c>
      <c r="D4249" s="91">
        <v>6</v>
      </c>
      <c r="E4249" s="57" t="s">
        <v>5988</v>
      </c>
      <c r="F4249" s="29">
        <f t="shared" si="208"/>
        <v>0</v>
      </c>
      <c r="G4249" s="23">
        <f t="shared" si="209"/>
        <v>2.5499999999999998E-2</v>
      </c>
      <c r="H4249" s="30"/>
      <c r="I4249" s="29"/>
      <c r="J4249" s="23">
        <f t="shared" si="210"/>
        <v>0.22339999999999999</v>
      </c>
      <c r="K4249" s="30"/>
      <c r="L4249" s="29"/>
      <c r="M4249" s="98">
        <v>0.10199999999999999</v>
      </c>
      <c r="N4249" s="98" t="s">
        <v>4944</v>
      </c>
      <c r="O4249" s="98" t="s">
        <v>4944</v>
      </c>
      <c r="P4249" s="98" t="s">
        <v>4944</v>
      </c>
      <c r="Q4249" s="98" t="s">
        <v>4944</v>
      </c>
      <c r="R4249" s="98">
        <v>1.117</v>
      </c>
      <c r="S4249" s="98" t="s">
        <v>4944</v>
      </c>
      <c r="T4249" s="98" t="s">
        <v>4944</v>
      </c>
      <c r="U4249" s="98" t="s">
        <v>4944</v>
      </c>
    </row>
    <row r="4250" spans="1:21" x14ac:dyDescent="0.25">
      <c r="A4250" s="57" t="s">
        <v>4640</v>
      </c>
      <c r="B4250" s="57" t="s">
        <v>3409</v>
      </c>
      <c r="C4250" s="57" t="s">
        <v>4669</v>
      </c>
      <c r="D4250" s="91">
        <v>6</v>
      </c>
      <c r="E4250" s="57" t="s">
        <v>5990</v>
      </c>
      <c r="F4250" s="29">
        <f t="shared" si="208"/>
        <v>0</v>
      </c>
      <c r="G4250" s="23">
        <f t="shared" si="209"/>
        <v>0.45474999999999999</v>
      </c>
      <c r="H4250" s="30"/>
      <c r="I4250" s="29"/>
      <c r="J4250" s="23">
        <f t="shared" si="210"/>
        <v>0.70899999999999996</v>
      </c>
      <c r="K4250" s="30"/>
      <c r="L4250" s="29"/>
      <c r="M4250" s="98" t="s">
        <v>4944</v>
      </c>
      <c r="N4250" s="98" t="s">
        <v>4944</v>
      </c>
      <c r="O4250" s="98">
        <v>1.359</v>
      </c>
      <c r="P4250" s="98">
        <v>0.46</v>
      </c>
      <c r="Q4250" s="98">
        <v>1.8120000000000001</v>
      </c>
      <c r="R4250" s="98">
        <v>1.7330000000000001</v>
      </c>
      <c r="S4250" s="98" t="s">
        <v>4944</v>
      </c>
      <c r="T4250" s="98" t="s">
        <v>4944</v>
      </c>
      <c r="U4250" s="98" t="s">
        <v>4944</v>
      </c>
    </row>
    <row r="4251" spans="1:21" x14ac:dyDescent="0.25">
      <c r="A4251" s="57" t="s">
        <v>4640</v>
      </c>
      <c r="B4251" s="57" t="s">
        <v>2542</v>
      </c>
      <c r="C4251" s="57" t="s">
        <v>4669</v>
      </c>
      <c r="D4251" s="91">
        <v>6</v>
      </c>
      <c r="E4251" s="57" t="s">
        <v>6005</v>
      </c>
      <c r="F4251" s="29">
        <f t="shared" si="208"/>
        <v>0</v>
      </c>
      <c r="G4251" s="23">
        <f t="shared" si="209"/>
        <v>0.24149999999999999</v>
      </c>
      <c r="H4251" s="30"/>
      <c r="I4251" s="29"/>
      <c r="J4251" s="23">
        <f t="shared" si="210"/>
        <v>0</v>
      </c>
      <c r="K4251" s="30"/>
      <c r="L4251" s="29"/>
      <c r="M4251" s="98">
        <v>0.27100000000000002</v>
      </c>
      <c r="N4251" s="98">
        <v>0.69499999999999995</v>
      </c>
      <c r="O4251" s="98" t="s">
        <v>4944</v>
      </c>
      <c r="P4251" s="98" t="s">
        <v>4944</v>
      </c>
      <c r="Q4251" s="98" t="s">
        <v>4944</v>
      </c>
      <c r="R4251" s="98" t="s">
        <v>4944</v>
      </c>
      <c r="S4251" s="98" t="s">
        <v>4944</v>
      </c>
      <c r="T4251" s="98" t="s">
        <v>4944</v>
      </c>
      <c r="U4251" s="98" t="s">
        <v>4944</v>
      </c>
    </row>
    <row r="4252" spans="1:21" x14ac:dyDescent="0.25">
      <c r="A4252" s="57" t="s">
        <v>4640</v>
      </c>
      <c r="B4252" s="57" t="s">
        <v>4371</v>
      </c>
      <c r="C4252" s="57" t="s">
        <v>4669</v>
      </c>
      <c r="D4252" s="91">
        <v>6</v>
      </c>
      <c r="E4252" s="57" t="s">
        <v>6006</v>
      </c>
      <c r="F4252" s="29">
        <f t="shared" si="208"/>
        <v>0</v>
      </c>
      <c r="G4252" s="23">
        <f t="shared" si="209"/>
        <v>0</v>
      </c>
      <c r="H4252" s="30"/>
      <c r="I4252" s="29"/>
      <c r="J4252" s="23">
        <f t="shared" si="210"/>
        <v>1.6E-2</v>
      </c>
      <c r="K4252" s="30"/>
      <c r="L4252" s="29"/>
      <c r="M4252" s="98" t="s">
        <v>4944</v>
      </c>
      <c r="N4252" s="98" t="s">
        <v>4944</v>
      </c>
      <c r="O4252" s="98" t="s">
        <v>4944</v>
      </c>
      <c r="P4252" s="98" t="s">
        <v>4944</v>
      </c>
      <c r="Q4252" s="98">
        <v>0.08</v>
      </c>
      <c r="R4252" s="98" t="s">
        <v>4944</v>
      </c>
      <c r="S4252" s="98" t="s">
        <v>4944</v>
      </c>
      <c r="T4252" s="98" t="s">
        <v>4944</v>
      </c>
      <c r="U4252" s="98" t="s">
        <v>4944</v>
      </c>
    </row>
    <row r="4253" spans="1:21" x14ac:dyDescent="0.25">
      <c r="A4253" s="57" t="s">
        <v>4640</v>
      </c>
      <c r="B4253" s="57" t="s">
        <v>3912</v>
      </c>
      <c r="C4253" s="57" t="s">
        <v>4669</v>
      </c>
      <c r="D4253" s="91">
        <v>6</v>
      </c>
      <c r="E4253" s="57" t="s">
        <v>6009</v>
      </c>
      <c r="F4253" s="29">
        <f t="shared" si="208"/>
        <v>0</v>
      </c>
      <c r="G4253" s="23">
        <f t="shared" si="209"/>
        <v>4.7E-2</v>
      </c>
      <c r="H4253" s="30"/>
      <c r="I4253" s="29"/>
      <c r="J4253" s="23">
        <f t="shared" si="210"/>
        <v>0</v>
      </c>
      <c r="K4253" s="30"/>
      <c r="L4253" s="29"/>
      <c r="M4253" s="98" t="s">
        <v>4944</v>
      </c>
      <c r="N4253" s="98" t="s">
        <v>4944</v>
      </c>
      <c r="O4253" s="98">
        <v>0.04</v>
      </c>
      <c r="P4253" s="98">
        <v>0.14799999999999999</v>
      </c>
      <c r="Q4253" s="98" t="s">
        <v>4944</v>
      </c>
      <c r="R4253" s="98" t="s">
        <v>4944</v>
      </c>
      <c r="S4253" s="98" t="s">
        <v>4944</v>
      </c>
      <c r="T4253" s="98" t="s">
        <v>4944</v>
      </c>
      <c r="U4253" s="98" t="s">
        <v>4944</v>
      </c>
    </row>
    <row r="4254" spans="1:21" x14ac:dyDescent="0.25">
      <c r="A4254" s="57" t="s">
        <v>4640</v>
      </c>
      <c r="B4254" s="57" t="s">
        <v>3753</v>
      </c>
      <c r="C4254" s="57" t="s">
        <v>4669</v>
      </c>
      <c r="D4254" s="91">
        <v>6</v>
      </c>
      <c r="E4254" s="57" t="s">
        <v>6011</v>
      </c>
      <c r="F4254" s="29">
        <f t="shared" si="208"/>
        <v>0</v>
      </c>
      <c r="G4254" s="23">
        <f t="shared" si="209"/>
        <v>0.22700000000000001</v>
      </c>
      <c r="H4254" s="30"/>
      <c r="I4254" s="29"/>
      <c r="J4254" s="23">
        <f t="shared" si="210"/>
        <v>0</v>
      </c>
      <c r="K4254" s="30"/>
      <c r="L4254" s="29"/>
      <c r="M4254" s="98">
        <v>0.90800000000000003</v>
      </c>
      <c r="N4254" s="98" t="s">
        <v>4944</v>
      </c>
      <c r="O4254" s="98" t="s">
        <v>4944</v>
      </c>
      <c r="P4254" s="98" t="s">
        <v>4944</v>
      </c>
      <c r="Q4254" s="98" t="s">
        <v>4944</v>
      </c>
      <c r="R4254" s="98" t="s">
        <v>4944</v>
      </c>
      <c r="S4254" s="98" t="s">
        <v>4944</v>
      </c>
      <c r="T4254" s="98" t="s">
        <v>4944</v>
      </c>
      <c r="U4254" s="98" t="s">
        <v>4944</v>
      </c>
    </row>
    <row r="4255" spans="1:21" x14ac:dyDescent="0.25">
      <c r="A4255" s="57" t="s">
        <v>4640</v>
      </c>
      <c r="B4255" s="57" t="s">
        <v>4241</v>
      </c>
      <c r="C4255" s="57" t="s">
        <v>4669</v>
      </c>
      <c r="D4255" s="91">
        <v>6</v>
      </c>
      <c r="E4255" s="57" t="s">
        <v>6017</v>
      </c>
      <c r="F4255" s="29">
        <f t="shared" si="208"/>
        <v>0</v>
      </c>
      <c r="G4255" s="23">
        <f t="shared" si="209"/>
        <v>356.35950000000003</v>
      </c>
      <c r="H4255" s="30"/>
      <c r="I4255" s="29"/>
      <c r="J4255" s="23">
        <f t="shared" si="210"/>
        <v>0</v>
      </c>
      <c r="K4255" s="30"/>
      <c r="L4255" s="29"/>
      <c r="M4255" s="98">
        <v>387.53300000000002</v>
      </c>
      <c r="N4255" s="98">
        <v>605.90499999999997</v>
      </c>
      <c r="O4255" s="98">
        <v>432</v>
      </c>
      <c r="P4255" s="98" t="s">
        <v>4944</v>
      </c>
      <c r="Q4255" s="98" t="s">
        <v>4944</v>
      </c>
      <c r="R4255" s="98" t="s">
        <v>4944</v>
      </c>
      <c r="S4255" s="98" t="s">
        <v>4944</v>
      </c>
      <c r="T4255" s="98" t="s">
        <v>4944</v>
      </c>
      <c r="U4255" s="98" t="s">
        <v>4944</v>
      </c>
    </row>
    <row r="4256" spans="1:21" x14ac:dyDescent="0.25">
      <c r="A4256" s="57" t="s">
        <v>4640</v>
      </c>
      <c r="B4256" s="57" t="s">
        <v>3038</v>
      </c>
      <c r="C4256" s="57" t="s">
        <v>4669</v>
      </c>
      <c r="D4256" s="91">
        <v>6</v>
      </c>
      <c r="E4256" s="57" t="s">
        <v>6019</v>
      </c>
      <c r="F4256" s="29">
        <f t="shared" ref="F4256:F4319" si="211">SUM(S4256:U4256)/3</f>
        <v>0</v>
      </c>
      <c r="G4256" s="23">
        <f t="shared" ref="G4256:G4319" si="212">SUM(M4256:P4256)/4</f>
        <v>0.18875</v>
      </c>
      <c r="H4256" s="30"/>
      <c r="I4256" s="29"/>
      <c r="J4256" s="23">
        <f t="shared" ref="J4256:J4319" si="213">SUM(Q4256:U4256)/5</f>
        <v>0</v>
      </c>
      <c r="K4256" s="30"/>
      <c r="L4256" s="29"/>
      <c r="M4256" s="98" t="s">
        <v>4944</v>
      </c>
      <c r="N4256" s="98" t="s">
        <v>4944</v>
      </c>
      <c r="O4256" s="98" t="s">
        <v>4944</v>
      </c>
      <c r="P4256" s="98">
        <v>0.755</v>
      </c>
      <c r="Q4256" s="98" t="s">
        <v>4944</v>
      </c>
      <c r="R4256" s="98" t="s">
        <v>4944</v>
      </c>
      <c r="S4256" s="98" t="s">
        <v>4944</v>
      </c>
      <c r="T4256" s="98" t="s">
        <v>4944</v>
      </c>
      <c r="U4256" s="98" t="s">
        <v>4944</v>
      </c>
    </row>
    <row r="4257" spans="1:21" x14ac:dyDescent="0.25">
      <c r="A4257" s="57" t="s">
        <v>4640</v>
      </c>
      <c r="B4257" s="57" t="s">
        <v>9639</v>
      </c>
      <c r="C4257" s="57" t="s">
        <v>4669</v>
      </c>
      <c r="D4257" s="91">
        <v>6</v>
      </c>
      <c r="E4257" s="57" t="s">
        <v>9640</v>
      </c>
      <c r="F4257" s="29">
        <f t="shared" si="211"/>
        <v>0</v>
      </c>
      <c r="G4257" s="23">
        <f t="shared" si="212"/>
        <v>0</v>
      </c>
      <c r="H4257" s="30"/>
      <c r="I4257" s="29"/>
      <c r="J4257" s="23">
        <f t="shared" si="213"/>
        <v>1.78E-2</v>
      </c>
      <c r="K4257" s="30"/>
      <c r="L4257" s="29"/>
      <c r="M4257" s="98" t="s">
        <v>4944</v>
      </c>
      <c r="N4257" s="98" t="s">
        <v>4944</v>
      </c>
      <c r="O4257" s="98" t="s">
        <v>4944</v>
      </c>
      <c r="P4257" s="98" t="s">
        <v>4944</v>
      </c>
      <c r="Q4257" s="98" t="s">
        <v>4944</v>
      </c>
      <c r="R4257" s="98">
        <v>8.8999999999999996E-2</v>
      </c>
      <c r="S4257" s="98" t="s">
        <v>4944</v>
      </c>
      <c r="T4257" s="98" t="s">
        <v>4944</v>
      </c>
      <c r="U4257" s="98" t="s">
        <v>4944</v>
      </c>
    </row>
    <row r="4258" spans="1:21" x14ac:dyDescent="0.25">
      <c r="A4258" s="57" t="s">
        <v>4640</v>
      </c>
      <c r="B4258" s="57" t="s">
        <v>4062</v>
      </c>
      <c r="C4258" s="57" t="s">
        <v>4669</v>
      </c>
      <c r="D4258" s="91">
        <v>6</v>
      </c>
      <c r="E4258" s="57" t="s">
        <v>6036</v>
      </c>
      <c r="F4258" s="29">
        <f t="shared" si="211"/>
        <v>0</v>
      </c>
      <c r="G4258" s="23">
        <f t="shared" si="212"/>
        <v>18.7395</v>
      </c>
      <c r="H4258" s="30"/>
      <c r="I4258" s="29"/>
      <c r="J4258" s="23">
        <f t="shared" si="213"/>
        <v>0</v>
      </c>
      <c r="K4258" s="30"/>
      <c r="L4258" s="29"/>
      <c r="M4258" s="98">
        <v>36.799999999999997</v>
      </c>
      <c r="N4258" s="98">
        <v>38.158000000000001</v>
      </c>
      <c r="O4258" s="98" t="s">
        <v>4944</v>
      </c>
      <c r="P4258" s="98" t="s">
        <v>4944</v>
      </c>
      <c r="Q4258" s="98" t="s">
        <v>4944</v>
      </c>
      <c r="R4258" s="98" t="s">
        <v>4944</v>
      </c>
      <c r="S4258" s="98" t="s">
        <v>4944</v>
      </c>
      <c r="T4258" s="98" t="s">
        <v>4944</v>
      </c>
      <c r="U4258" s="98" t="s">
        <v>4944</v>
      </c>
    </row>
    <row r="4259" spans="1:21" x14ac:dyDescent="0.25">
      <c r="A4259" s="57" t="s">
        <v>4640</v>
      </c>
      <c r="B4259" s="57" t="s">
        <v>3418</v>
      </c>
      <c r="C4259" s="57" t="s">
        <v>4669</v>
      </c>
      <c r="D4259" s="91">
        <v>6</v>
      </c>
      <c r="E4259" s="57" t="s">
        <v>6040</v>
      </c>
      <c r="F4259" s="29">
        <f t="shared" si="211"/>
        <v>0</v>
      </c>
      <c r="G4259" s="23">
        <f t="shared" si="212"/>
        <v>4.5249999999999999E-2</v>
      </c>
      <c r="H4259" s="30"/>
      <c r="I4259" s="29"/>
      <c r="J4259" s="23">
        <f t="shared" si="213"/>
        <v>0</v>
      </c>
      <c r="K4259" s="30"/>
      <c r="L4259" s="29"/>
      <c r="M4259" s="98">
        <v>0.18099999999999999</v>
      </c>
      <c r="N4259" s="98" t="s">
        <v>4944</v>
      </c>
      <c r="O4259" s="98" t="s">
        <v>4944</v>
      </c>
      <c r="P4259" s="98" t="s">
        <v>4944</v>
      </c>
      <c r="Q4259" s="98" t="s">
        <v>4944</v>
      </c>
      <c r="R4259" s="98" t="s">
        <v>4944</v>
      </c>
      <c r="S4259" s="98" t="s">
        <v>4944</v>
      </c>
      <c r="T4259" s="98" t="s">
        <v>4944</v>
      </c>
      <c r="U4259" s="98" t="s">
        <v>4944</v>
      </c>
    </row>
    <row r="4260" spans="1:21" x14ac:dyDescent="0.25">
      <c r="A4260" s="57" t="s">
        <v>4640</v>
      </c>
      <c r="B4260" s="57" t="s">
        <v>4054</v>
      </c>
      <c r="C4260" s="57" t="s">
        <v>4669</v>
      </c>
      <c r="D4260" s="91">
        <v>6</v>
      </c>
      <c r="E4260" s="57" t="s">
        <v>6047</v>
      </c>
      <c r="F4260" s="29">
        <f t="shared" si="211"/>
        <v>0</v>
      </c>
      <c r="G4260" s="23">
        <f t="shared" si="212"/>
        <v>0.46024999999999999</v>
      </c>
      <c r="H4260" s="30"/>
      <c r="I4260" s="29"/>
      <c r="J4260" s="23">
        <f t="shared" si="213"/>
        <v>0</v>
      </c>
      <c r="K4260" s="30"/>
      <c r="L4260" s="29"/>
      <c r="M4260" s="98">
        <v>1.841</v>
      </c>
      <c r="N4260" s="98" t="s">
        <v>4944</v>
      </c>
      <c r="O4260" s="98" t="s">
        <v>4944</v>
      </c>
      <c r="P4260" s="98" t="s">
        <v>4944</v>
      </c>
      <c r="Q4260" s="98" t="s">
        <v>4944</v>
      </c>
      <c r="R4260" s="98" t="s">
        <v>4944</v>
      </c>
      <c r="S4260" s="98" t="s">
        <v>4944</v>
      </c>
      <c r="T4260" s="98" t="s">
        <v>4944</v>
      </c>
      <c r="U4260" s="98" t="s">
        <v>4944</v>
      </c>
    </row>
    <row r="4261" spans="1:21" x14ac:dyDescent="0.25">
      <c r="A4261" s="57" t="s">
        <v>4640</v>
      </c>
      <c r="B4261" s="57" t="s">
        <v>9647</v>
      </c>
      <c r="C4261" s="57" t="s">
        <v>4669</v>
      </c>
      <c r="D4261" s="91">
        <v>6</v>
      </c>
      <c r="E4261" s="57" t="s">
        <v>9648</v>
      </c>
      <c r="F4261" s="29">
        <f t="shared" si="211"/>
        <v>0</v>
      </c>
      <c r="G4261" s="23">
        <f t="shared" si="212"/>
        <v>1.5E-3</v>
      </c>
      <c r="H4261" s="30"/>
      <c r="I4261" s="29"/>
      <c r="J4261" s="23">
        <f t="shared" si="213"/>
        <v>4.0000000000000002E-4</v>
      </c>
      <c r="K4261" s="30"/>
      <c r="L4261" s="29"/>
      <c r="M4261" s="98" t="s">
        <v>4944</v>
      </c>
      <c r="N4261" s="98" t="s">
        <v>4944</v>
      </c>
      <c r="O4261" s="98" t="s">
        <v>4944</v>
      </c>
      <c r="P4261" s="98">
        <v>6.0000000000000001E-3</v>
      </c>
      <c r="Q4261" s="98" t="s">
        <v>4944</v>
      </c>
      <c r="R4261" s="98">
        <v>2E-3</v>
      </c>
      <c r="S4261" s="98" t="s">
        <v>4944</v>
      </c>
      <c r="T4261" s="98" t="s">
        <v>4944</v>
      </c>
      <c r="U4261" s="98" t="s">
        <v>4944</v>
      </c>
    </row>
    <row r="4262" spans="1:21" x14ac:dyDescent="0.25">
      <c r="A4262" s="57" t="s">
        <v>4640</v>
      </c>
      <c r="B4262" s="57" t="s">
        <v>9651</v>
      </c>
      <c r="C4262" s="57" t="s">
        <v>4669</v>
      </c>
      <c r="D4262" s="91">
        <v>6</v>
      </c>
      <c r="E4262" s="57" t="s">
        <v>9652</v>
      </c>
      <c r="F4262" s="29">
        <f t="shared" si="211"/>
        <v>0</v>
      </c>
      <c r="G4262" s="23">
        <f t="shared" si="212"/>
        <v>0.45424999999999999</v>
      </c>
      <c r="H4262" s="30"/>
      <c r="I4262" s="29"/>
      <c r="J4262" s="23">
        <f t="shared" si="213"/>
        <v>0</v>
      </c>
      <c r="K4262" s="30"/>
      <c r="L4262" s="29"/>
      <c r="M4262" s="98" t="s">
        <v>4944</v>
      </c>
      <c r="N4262" s="98" t="s">
        <v>4944</v>
      </c>
      <c r="O4262" s="98" t="s">
        <v>4944</v>
      </c>
      <c r="P4262" s="98">
        <v>1.8169999999999999</v>
      </c>
      <c r="Q4262" s="98" t="s">
        <v>4944</v>
      </c>
      <c r="R4262" s="98" t="s">
        <v>4944</v>
      </c>
      <c r="S4262" s="98" t="s">
        <v>4944</v>
      </c>
      <c r="T4262" s="98" t="s">
        <v>4944</v>
      </c>
      <c r="U4262" s="98" t="s">
        <v>4944</v>
      </c>
    </row>
    <row r="4263" spans="1:21" x14ac:dyDescent="0.25">
      <c r="A4263" s="57" t="s">
        <v>4640</v>
      </c>
      <c r="B4263" s="57" t="s">
        <v>3785</v>
      </c>
      <c r="C4263" s="57" t="s">
        <v>4669</v>
      </c>
      <c r="D4263" s="91">
        <v>6</v>
      </c>
      <c r="E4263" s="57" t="s">
        <v>6058</v>
      </c>
      <c r="F4263" s="29">
        <f t="shared" si="211"/>
        <v>0</v>
      </c>
      <c r="G4263" s="23">
        <f t="shared" si="212"/>
        <v>1.4012500000000001</v>
      </c>
      <c r="H4263" s="30"/>
      <c r="I4263" s="29"/>
      <c r="J4263" s="23">
        <f t="shared" si="213"/>
        <v>0</v>
      </c>
      <c r="K4263" s="30"/>
      <c r="L4263" s="29"/>
      <c r="M4263" s="98" t="s">
        <v>4944</v>
      </c>
      <c r="N4263" s="98">
        <v>3.6970000000000001</v>
      </c>
      <c r="O4263" s="98">
        <v>1.9079999999999999</v>
      </c>
      <c r="P4263" s="98" t="s">
        <v>4944</v>
      </c>
      <c r="Q4263" s="98" t="s">
        <v>4944</v>
      </c>
      <c r="R4263" s="98" t="s">
        <v>4944</v>
      </c>
      <c r="S4263" s="98" t="s">
        <v>4944</v>
      </c>
      <c r="T4263" s="98" t="s">
        <v>4944</v>
      </c>
      <c r="U4263" s="98" t="s">
        <v>4944</v>
      </c>
    </row>
    <row r="4264" spans="1:21" x14ac:dyDescent="0.25">
      <c r="A4264" s="57" t="s">
        <v>4640</v>
      </c>
      <c r="B4264" s="57" t="s">
        <v>4601</v>
      </c>
      <c r="C4264" s="57" t="s">
        <v>4670</v>
      </c>
      <c r="D4264" s="91">
        <v>6</v>
      </c>
      <c r="E4264" s="57" t="s">
        <v>6097</v>
      </c>
      <c r="F4264" s="29">
        <f t="shared" si="211"/>
        <v>0</v>
      </c>
      <c r="G4264" s="23">
        <f t="shared" si="212"/>
        <v>0.66725000000000001</v>
      </c>
      <c r="H4264" s="30"/>
      <c r="I4264" s="29"/>
      <c r="J4264" s="23">
        <f t="shared" si="213"/>
        <v>0</v>
      </c>
      <c r="K4264" s="30"/>
      <c r="L4264" s="29"/>
      <c r="M4264" s="98" t="s">
        <v>4944</v>
      </c>
      <c r="N4264" s="98" t="s">
        <v>4944</v>
      </c>
      <c r="O4264" s="98">
        <v>2.669</v>
      </c>
      <c r="P4264" s="98" t="s">
        <v>4944</v>
      </c>
      <c r="Q4264" s="98" t="s">
        <v>4944</v>
      </c>
      <c r="R4264" s="98" t="s">
        <v>4944</v>
      </c>
      <c r="S4264" s="98" t="s">
        <v>4944</v>
      </c>
      <c r="T4264" s="98" t="s">
        <v>4944</v>
      </c>
      <c r="U4264" s="98" t="s">
        <v>4944</v>
      </c>
    </row>
    <row r="4265" spans="1:21" x14ac:dyDescent="0.25">
      <c r="A4265" s="57" t="s">
        <v>4640</v>
      </c>
      <c r="B4265" s="57" t="s">
        <v>3756</v>
      </c>
      <c r="C4265" s="57" t="s">
        <v>4672</v>
      </c>
      <c r="D4265" s="91">
        <v>6</v>
      </c>
      <c r="E4265" s="57" t="s">
        <v>6118</v>
      </c>
      <c r="F4265" s="29">
        <f t="shared" si="211"/>
        <v>0</v>
      </c>
      <c r="G4265" s="23">
        <f t="shared" si="212"/>
        <v>0</v>
      </c>
      <c r="H4265" s="30"/>
      <c r="I4265" s="29"/>
      <c r="J4265" s="23">
        <f t="shared" si="213"/>
        <v>2.2923999999999998</v>
      </c>
      <c r="K4265" s="30"/>
      <c r="L4265" s="29"/>
      <c r="M4265" s="98" t="s">
        <v>4944</v>
      </c>
      <c r="N4265" s="98" t="s">
        <v>4944</v>
      </c>
      <c r="O4265" s="98" t="s">
        <v>4944</v>
      </c>
      <c r="P4265" s="98" t="s">
        <v>4944</v>
      </c>
      <c r="Q4265" s="98">
        <v>11.462</v>
      </c>
      <c r="R4265" s="98" t="s">
        <v>4944</v>
      </c>
      <c r="S4265" s="98" t="s">
        <v>4944</v>
      </c>
      <c r="T4265" s="98" t="s">
        <v>4944</v>
      </c>
      <c r="U4265" s="98" t="s">
        <v>4944</v>
      </c>
    </row>
    <row r="4266" spans="1:21" x14ac:dyDescent="0.25">
      <c r="A4266" s="57" t="s">
        <v>4640</v>
      </c>
      <c r="B4266" s="57" t="s">
        <v>4471</v>
      </c>
      <c r="C4266" s="57" t="s">
        <v>4672</v>
      </c>
      <c r="D4266" s="91">
        <v>6</v>
      </c>
      <c r="E4266" s="57" t="s">
        <v>6138</v>
      </c>
      <c r="F4266" s="29">
        <f t="shared" si="211"/>
        <v>0</v>
      </c>
      <c r="G4266" s="23">
        <f t="shared" si="212"/>
        <v>0.371</v>
      </c>
      <c r="H4266" s="30"/>
      <c r="I4266" s="29"/>
      <c r="J4266" s="23">
        <f t="shared" si="213"/>
        <v>0</v>
      </c>
      <c r="K4266" s="30"/>
      <c r="L4266" s="29"/>
      <c r="M4266" s="98">
        <v>1.484</v>
      </c>
      <c r="N4266" s="98" t="s">
        <v>4944</v>
      </c>
      <c r="O4266" s="98" t="s">
        <v>4944</v>
      </c>
      <c r="P4266" s="98" t="s">
        <v>4944</v>
      </c>
      <c r="Q4266" s="98" t="s">
        <v>4944</v>
      </c>
      <c r="R4266" s="98" t="s">
        <v>4944</v>
      </c>
      <c r="S4266" s="98" t="s">
        <v>4944</v>
      </c>
      <c r="T4266" s="98" t="s">
        <v>4944</v>
      </c>
      <c r="U4266" s="98" t="s">
        <v>4944</v>
      </c>
    </row>
    <row r="4267" spans="1:21" x14ac:dyDescent="0.25">
      <c r="A4267" s="57" t="s">
        <v>4640</v>
      </c>
      <c r="B4267" s="57" t="s">
        <v>3984</v>
      </c>
      <c r="C4267" s="57" t="s">
        <v>4672</v>
      </c>
      <c r="D4267" s="91">
        <v>6</v>
      </c>
      <c r="E4267" s="57" t="s">
        <v>6140</v>
      </c>
      <c r="F4267" s="29">
        <f t="shared" si="211"/>
        <v>0</v>
      </c>
      <c r="G4267" s="23">
        <f t="shared" si="212"/>
        <v>0.44650000000000001</v>
      </c>
      <c r="H4267" s="30"/>
      <c r="I4267" s="29"/>
      <c r="J4267" s="23">
        <f t="shared" si="213"/>
        <v>0</v>
      </c>
      <c r="K4267" s="30"/>
      <c r="L4267" s="29"/>
      <c r="M4267" s="98">
        <v>1.786</v>
      </c>
      <c r="N4267" s="98" t="s">
        <v>4944</v>
      </c>
      <c r="O4267" s="98" t="s">
        <v>4944</v>
      </c>
      <c r="P4267" s="98" t="s">
        <v>4944</v>
      </c>
      <c r="Q4267" s="98" t="s">
        <v>4944</v>
      </c>
      <c r="R4267" s="98" t="s">
        <v>4944</v>
      </c>
      <c r="S4267" s="98" t="s">
        <v>4944</v>
      </c>
      <c r="T4267" s="98" t="s">
        <v>4944</v>
      </c>
      <c r="U4267" s="98" t="s">
        <v>4944</v>
      </c>
    </row>
    <row r="4268" spans="1:21" x14ac:dyDescent="0.25">
      <c r="A4268" s="57" t="s">
        <v>4640</v>
      </c>
      <c r="B4268" s="57" t="s">
        <v>4600</v>
      </c>
      <c r="C4268" s="57" t="s">
        <v>4672</v>
      </c>
      <c r="D4268" s="91">
        <v>6</v>
      </c>
      <c r="E4268" s="57" t="s">
        <v>6141</v>
      </c>
      <c r="F4268" s="29">
        <f t="shared" si="211"/>
        <v>0</v>
      </c>
      <c r="G4268" s="23">
        <f t="shared" si="212"/>
        <v>20.17775</v>
      </c>
      <c r="H4268" s="30"/>
      <c r="I4268" s="29"/>
      <c r="J4268" s="23">
        <f t="shared" si="213"/>
        <v>0</v>
      </c>
      <c r="K4268" s="30"/>
      <c r="L4268" s="29"/>
      <c r="M4268" s="98">
        <v>16.149999999999999</v>
      </c>
      <c r="N4268" s="98">
        <v>20.513000000000002</v>
      </c>
      <c r="O4268" s="98">
        <v>44.048000000000002</v>
      </c>
      <c r="P4268" s="98" t="s">
        <v>4944</v>
      </c>
      <c r="Q4268" s="98" t="s">
        <v>4944</v>
      </c>
      <c r="R4268" s="98" t="s">
        <v>4944</v>
      </c>
      <c r="S4268" s="98" t="s">
        <v>4944</v>
      </c>
      <c r="T4268" s="98" t="s">
        <v>4944</v>
      </c>
      <c r="U4268" s="98" t="s">
        <v>4944</v>
      </c>
    </row>
    <row r="4269" spans="1:21" x14ac:dyDescent="0.25">
      <c r="A4269" s="57" t="s">
        <v>4640</v>
      </c>
      <c r="B4269" s="57" t="s">
        <v>4175</v>
      </c>
      <c r="C4269" s="57" t="s">
        <v>4673</v>
      </c>
      <c r="D4269" s="91">
        <v>6</v>
      </c>
      <c r="E4269" s="57" t="s">
        <v>6164</v>
      </c>
      <c r="F4269" s="29">
        <f t="shared" si="211"/>
        <v>0</v>
      </c>
      <c r="G4269" s="23">
        <f t="shared" si="212"/>
        <v>1.2500000000000001E-2</v>
      </c>
      <c r="H4269" s="30"/>
      <c r="I4269" s="29"/>
      <c r="J4269" s="23">
        <f t="shared" si="213"/>
        <v>0</v>
      </c>
      <c r="K4269" s="30"/>
      <c r="L4269" s="29"/>
      <c r="M4269" s="98" t="s">
        <v>4944</v>
      </c>
      <c r="N4269" s="98" t="s">
        <v>4944</v>
      </c>
      <c r="O4269" s="98">
        <v>0.05</v>
      </c>
      <c r="P4269" s="98" t="s">
        <v>4944</v>
      </c>
      <c r="Q4269" s="98" t="s">
        <v>4944</v>
      </c>
      <c r="R4269" s="98" t="s">
        <v>4944</v>
      </c>
      <c r="S4269" s="98" t="s">
        <v>4944</v>
      </c>
      <c r="T4269" s="98" t="s">
        <v>4944</v>
      </c>
      <c r="U4269" s="98" t="s">
        <v>4944</v>
      </c>
    </row>
    <row r="4270" spans="1:21" x14ac:dyDescent="0.25">
      <c r="A4270" s="57" t="s">
        <v>4640</v>
      </c>
      <c r="B4270" s="57" t="s">
        <v>4373</v>
      </c>
      <c r="C4270" s="57" t="s">
        <v>4673</v>
      </c>
      <c r="D4270" s="91">
        <v>6</v>
      </c>
      <c r="E4270" s="57" t="s">
        <v>6168</v>
      </c>
      <c r="F4270" s="29">
        <f t="shared" si="211"/>
        <v>0</v>
      </c>
      <c r="G4270" s="23">
        <f t="shared" si="212"/>
        <v>0.52449999999999997</v>
      </c>
      <c r="H4270" s="30"/>
      <c r="I4270" s="29"/>
      <c r="J4270" s="23">
        <f t="shared" si="213"/>
        <v>0</v>
      </c>
      <c r="K4270" s="30"/>
      <c r="L4270" s="29"/>
      <c r="M4270" s="98">
        <v>1.1839999999999999</v>
      </c>
      <c r="N4270" s="98">
        <v>0.29899999999999999</v>
      </c>
      <c r="O4270" s="98">
        <v>0.61499999999999999</v>
      </c>
      <c r="P4270" s="98" t="s">
        <v>4944</v>
      </c>
      <c r="Q4270" s="98" t="s">
        <v>4944</v>
      </c>
      <c r="R4270" s="98" t="s">
        <v>4944</v>
      </c>
      <c r="S4270" s="98" t="s">
        <v>4944</v>
      </c>
      <c r="T4270" s="98" t="s">
        <v>4944</v>
      </c>
      <c r="U4270" s="98" t="s">
        <v>4944</v>
      </c>
    </row>
    <row r="4271" spans="1:21" x14ac:dyDescent="0.25">
      <c r="A4271" s="57" t="s">
        <v>4640</v>
      </c>
      <c r="B4271" s="57" t="s">
        <v>4446</v>
      </c>
      <c r="C4271" s="57" t="s">
        <v>4673</v>
      </c>
      <c r="D4271" s="91">
        <v>6</v>
      </c>
      <c r="E4271" s="57" t="s">
        <v>6169</v>
      </c>
      <c r="F4271" s="29">
        <f t="shared" si="211"/>
        <v>0</v>
      </c>
      <c r="G4271" s="23">
        <f t="shared" si="212"/>
        <v>0.98025000000000007</v>
      </c>
      <c r="H4271" s="30"/>
      <c r="I4271" s="29"/>
      <c r="J4271" s="23">
        <f t="shared" si="213"/>
        <v>0</v>
      </c>
      <c r="K4271" s="30"/>
      <c r="L4271" s="29"/>
      <c r="M4271" s="98">
        <v>1.627</v>
      </c>
      <c r="N4271" s="98" t="s">
        <v>4944</v>
      </c>
      <c r="O4271" s="98">
        <v>2.294</v>
      </c>
      <c r="P4271" s="98" t="s">
        <v>4944</v>
      </c>
      <c r="Q4271" s="98" t="s">
        <v>4944</v>
      </c>
      <c r="R4271" s="98" t="s">
        <v>4944</v>
      </c>
      <c r="S4271" s="98" t="s">
        <v>4944</v>
      </c>
      <c r="T4271" s="98" t="s">
        <v>4944</v>
      </c>
      <c r="U4271" s="98" t="s">
        <v>4944</v>
      </c>
    </row>
    <row r="4272" spans="1:21" x14ac:dyDescent="0.25">
      <c r="A4272" s="57" t="s">
        <v>4640</v>
      </c>
      <c r="B4272" s="57" t="s">
        <v>9572</v>
      </c>
      <c r="C4272" s="57" t="s">
        <v>4673</v>
      </c>
      <c r="D4272" s="91">
        <v>6</v>
      </c>
      <c r="E4272" s="57" t="s">
        <v>9573</v>
      </c>
      <c r="F4272" s="29">
        <f t="shared" si="211"/>
        <v>0</v>
      </c>
      <c r="G4272" s="23">
        <f t="shared" si="212"/>
        <v>1.1265000000000001</v>
      </c>
      <c r="H4272" s="30"/>
      <c r="I4272" s="29"/>
      <c r="J4272" s="23">
        <f t="shared" si="213"/>
        <v>0</v>
      </c>
      <c r="K4272" s="30"/>
      <c r="L4272" s="29"/>
      <c r="M4272" s="98">
        <v>1.194</v>
      </c>
      <c r="N4272" s="98">
        <v>1.6739999999999999</v>
      </c>
      <c r="O4272" s="98">
        <v>1.6379999999999999</v>
      </c>
      <c r="P4272" s="98" t="s">
        <v>4944</v>
      </c>
      <c r="Q4272" s="98" t="s">
        <v>4944</v>
      </c>
      <c r="R4272" s="98" t="s">
        <v>4944</v>
      </c>
      <c r="S4272" s="98" t="s">
        <v>4944</v>
      </c>
      <c r="T4272" s="98" t="s">
        <v>4944</v>
      </c>
      <c r="U4272" s="98" t="s">
        <v>4944</v>
      </c>
    </row>
    <row r="4273" spans="1:21" x14ac:dyDescent="0.25">
      <c r="A4273" s="57" t="s">
        <v>4640</v>
      </c>
      <c r="B4273" s="57" t="s">
        <v>4539</v>
      </c>
      <c r="C4273" s="57" t="s">
        <v>4674</v>
      </c>
      <c r="D4273" s="91">
        <v>6</v>
      </c>
      <c r="E4273" s="57" t="s">
        <v>6210</v>
      </c>
      <c r="F4273" s="29">
        <f t="shared" si="211"/>
        <v>0</v>
      </c>
      <c r="G4273" s="23">
        <f t="shared" si="212"/>
        <v>0.19500000000000001</v>
      </c>
      <c r="H4273" s="30"/>
      <c r="I4273" s="29"/>
      <c r="J4273" s="23">
        <f t="shared" si="213"/>
        <v>0</v>
      </c>
      <c r="K4273" s="30"/>
      <c r="L4273" s="29"/>
      <c r="M4273" s="98" t="s">
        <v>4944</v>
      </c>
      <c r="N4273" s="98">
        <v>0.78</v>
      </c>
      <c r="O4273" s="98" t="s">
        <v>4944</v>
      </c>
      <c r="P4273" s="98" t="s">
        <v>4944</v>
      </c>
      <c r="Q4273" s="98" t="s">
        <v>4944</v>
      </c>
      <c r="R4273" s="98" t="s">
        <v>4944</v>
      </c>
      <c r="S4273" s="98" t="s">
        <v>4944</v>
      </c>
      <c r="T4273" s="98" t="s">
        <v>4944</v>
      </c>
      <c r="U4273" s="98" t="s">
        <v>4944</v>
      </c>
    </row>
    <row r="4274" spans="1:21" x14ac:dyDescent="0.25">
      <c r="A4274" s="57" t="s">
        <v>4640</v>
      </c>
      <c r="B4274" s="57" t="s">
        <v>3497</v>
      </c>
      <c r="C4274" s="57" t="s">
        <v>4675</v>
      </c>
      <c r="D4274" s="91">
        <v>6</v>
      </c>
      <c r="E4274" s="57" t="s">
        <v>6223</v>
      </c>
      <c r="F4274" s="29">
        <f t="shared" si="211"/>
        <v>0</v>
      </c>
      <c r="G4274" s="23">
        <f t="shared" si="212"/>
        <v>0</v>
      </c>
      <c r="H4274" s="30"/>
      <c r="I4274" s="29"/>
      <c r="J4274" s="23">
        <f t="shared" si="213"/>
        <v>4.1171999999999995</v>
      </c>
      <c r="K4274" s="30"/>
      <c r="L4274" s="29"/>
      <c r="M4274" s="98" t="s">
        <v>4944</v>
      </c>
      <c r="N4274" s="98" t="s">
        <v>4944</v>
      </c>
      <c r="O4274" s="98" t="s">
        <v>4944</v>
      </c>
      <c r="P4274" s="98" t="s">
        <v>4944</v>
      </c>
      <c r="Q4274" s="98">
        <v>20.585999999999999</v>
      </c>
      <c r="R4274" s="98" t="s">
        <v>4944</v>
      </c>
      <c r="S4274" s="98" t="s">
        <v>4944</v>
      </c>
      <c r="T4274" s="98" t="s">
        <v>4944</v>
      </c>
      <c r="U4274" s="98" t="s">
        <v>4944</v>
      </c>
    </row>
    <row r="4275" spans="1:21" x14ac:dyDescent="0.25">
      <c r="A4275" s="57" t="s">
        <v>4640</v>
      </c>
      <c r="B4275" s="57" t="s">
        <v>4283</v>
      </c>
      <c r="C4275" s="57" t="s">
        <v>4677</v>
      </c>
      <c r="D4275" s="91">
        <v>6</v>
      </c>
      <c r="E4275" s="57" t="s">
        <v>6249</v>
      </c>
      <c r="F4275" s="29">
        <f t="shared" si="211"/>
        <v>0</v>
      </c>
      <c r="G4275" s="23">
        <f t="shared" si="212"/>
        <v>8.1500000000000003E-2</v>
      </c>
      <c r="H4275" s="30"/>
      <c r="I4275" s="29"/>
      <c r="J4275" s="23">
        <f t="shared" si="213"/>
        <v>0</v>
      </c>
      <c r="K4275" s="30"/>
      <c r="L4275" s="29"/>
      <c r="M4275" s="98">
        <v>0.32600000000000001</v>
      </c>
      <c r="N4275" s="98" t="s">
        <v>4944</v>
      </c>
      <c r="O4275" s="98" t="s">
        <v>4944</v>
      </c>
      <c r="P4275" s="98" t="s">
        <v>4944</v>
      </c>
      <c r="Q4275" s="98" t="s">
        <v>4944</v>
      </c>
      <c r="R4275" s="98" t="s">
        <v>4944</v>
      </c>
      <c r="S4275" s="98" t="s">
        <v>4944</v>
      </c>
      <c r="T4275" s="98" t="s">
        <v>4944</v>
      </c>
      <c r="U4275" s="98" t="s">
        <v>4944</v>
      </c>
    </row>
    <row r="4276" spans="1:21" x14ac:dyDescent="0.25">
      <c r="A4276" s="57" t="s">
        <v>4640</v>
      </c>
      <c r="B4276" s="57" t="s">
        <v>4322</v>
      </c>
      <c r="C4276" s="57" t="s">
        <v>4677</v>
      </c>
      <c r="D4276" s="91">
        <v>6</v>
      </c>
      <c r="E4276" s="57" t="s">
        <v>6265</v>
      </c>
      <c r="F4276" s="29">
        <f t="shared" si="211"/>
        <v>0</v>
      </c>
      <c r="G4276" s="23">
        <f t="shared" si="212"/>
        <v>2.7499999999999998E-3</v>
      </c>
      <c r="H4276" s="30"/>
      <c r="I4276" s="29"/>
      <c r="J4276" s="23">
        <f t="shared" si="213"/>
        <v>0</v>
      </c>
      <c r="K4276" s="30"/>
      <c r="L4276" s="29"/>
      <c r="M4276" s="98">
        <v>1.0999999999999999E-2</v>
      </c>
      <c r="N4276" s="98" t="s">
        <v>4944</v>
      </c>
      <c r="O4276" s="98" t="s">
        <v>4944</v>
      </c>
      <c r="P4276" s="98" t="s">
        <v>4944</v>
      </c>
      <c r="Q4276" s="98" t="s">
        <v>4944</v>
      </c>
      <c r="R4276" s="98" t="s">
        <v>4944</v>
      </c>
      <c r="S4276" s="98" t="s">
        <v>4944</v>
      </c>
      <c r="T4276" s="98" t="s">
        <v>4944</v>
      </c>
      <c r="U4276" s="98" t="s">
        <v>4944</v>
      </c>
    </row>
    <row r="4277" spans="1:21" x14ac:dyDescent="0.25">
      <c r="A4277" s="57" t="s">
        <v>4640</v>
      </c>
      <c r="B4277" s="57" t="s">
        <v>4381</v>
      </c>
      <c r="C4277" s="57" t="s">
        <v>4678</v>
      </c>
      <c r="D4277" s="91">
        <v>6</v>
      </c>
      <c r="E4277" s="57" t="s">
        <v>6279</v>
      </c>
      <c r="F4277" s="29">
        <f t="shared" si="211"/>
        <v>0</v>
      </c>
      <c r="G4277" s="23">
        <f t="shared" si="212"/>
        <v>2.6347499999999999</v>
      </c>
      <c r="H4277" s="30"/>
      <c r="I4277" s="29"/>
      <c r="J4277" s="23">
        <f t="shared" si="213"/>
        <v>0</v>
      </c>
      <c r="K4277" s="30"/>
      <c r="L4277" s="29"/>
      <c r="M4277" s="98" t="s">
        <v>4944</v>
      </c>
      <c r="N4277" s="98" t="s">
        <v>4944</v>
      </c>
      <c r="O4277" s="98">
        <v>10.539</v>
      </c>
      <c r="P4277" s="98" t="s">
        <v>4944</v>
      </c>
      <c r="Q4277" s="98" t="s">
        <v>4944</v>
      </c>
      <c r="R4277" s="98" t="s">
        <v>4944</v>
      </c>
      <c r="S4277" s="98" t="s">
        <v>4944</v>
      </c>
      <c r="T4277" s="98" t="s">
        <v>4944</v>
      </c>
      <c r="U4277" s="98" t="s">
        <v>4944</v>
      </c>
    </row>
    <row r="4278" spans="1:21" x14ac:dyDescent="0.25">
      <c r="A4278" s="57" t="s">
        <v>4640</v>
      </c>
      <c r="B4278" s="57" t="s">
        <v>625</v>
      </c>
      <c r="C4278" s="57" t="s">
        <v>4678</v>
      </c>
      <c r="D4278" s="91">
        <v>6</v>
      </c>
      <c r="E4278" s="57" t="s">
        <v>6306</v>
      </c>
      <c r="F4278" s="29">
        <f t="shared" si="211"/>
        <v>0</v>
      </c>
      <c r="G4278" s="23">
        <f t="shared" si="212"/>
        <v>1.3282500000000002</v>
      </c>
      <c r="H4278" s="30"/>
      <c r="I4278" s="29"/>
      <c r="J4278" s="23">
        <f t="shared" si="213"/>
        <v>0.42599999999999999</v>
      </c>
      <c r="K4278" s="30"/>
      <c r="L4278" s="29"/>
      <c r="M4278" s="98">
        <v>4.1000000000000002E-2</v>
      </c>
      <c r="N4278" s="98">
        <v>5.2720000000000002</v>
      </c>
      <c r="O4278" s="98" t="s">
        <v>4944</v>
      </c>
      <c r="P4278" s="98" t="s">
        <v>4944</v>
      </c>
      <c r="Q4278" s="98" t="s">
        <v>4944</v>
      </c>
      <c r="R4278" s="98">
        <v>2.13</v>
      </c>
      <c r="S4278" s="98" t="s">
        <v>4944</v>
      </c>
      <c r="T4278" s="98" t="s">
        <v>4944</v>
      </c>
      <c r="U4278" s="98" t="s">
        <v>4944</v>
      </c>
    </row>
    <row r="4279" spans="1:21" x14ac:dyDescent="0.25">
      <c r="A4279" s="57" t="s">
        <v>4640</v>
      </c>
      <c r="B4279" s="57" t="s">
        <v>3836</v>
      </c>
      <c r="C4279" s="57" t="s">
        <v>4678</v>
      </c>
      <c r="D4279" s="91">
        <v>6</v>
      </c>
      <c r="E4279" s="57" t="s">
        <v>6318</v>
      </c>
      <c r="F4279" s="29">
        <f t="shared" si="211"/>
        <v>0</v>
      </c>
      <c r="G4279" s="23">
        <f t="shared" si="212"/>
        <v>1.19275</v>
      </c>
      <c r="H4279" s="30"/>
      <c r="I4279" s="29"/>
      <c r="J4279" s="23">
        <f t="shared" si="213"/>
        <v>0</v>
      </c>
      <c r="K4279" s="30"/>
      <c r="L4279" s="29"/>
      <c r="M4279" s="98">
        <v>3.4830000000000001</v>
      </c>
      <c r="N4279" s="98">
        <v>1.288</v>
      </c>
      <c r="O4279" s="98" t="s">
        <v>4944</v>
      </c>
      <c r="P4279" s="98" t="s">
        <v>4944</v>
      </c>
      <c r="Q4279" s="98" t="s">
        <v>4944</v>
      </c>
      <c r="R4279" s="98" t="s">
        <v>4944</v>
      </c>
      <c r="S4279" s="98" t="s">
        <v>4944</v>
      </c>
      <c r="T4279" s="98" t="s">
        <v>4944</v>
      </c>
      <c r="U4279" s="98" t="s">
        <v>4944</v>
      </c>
    </row>
    <row r="4280" spans="1:21" x14ac:dyDescent="0.25">
      <c r="A4280" s="57" t="s">
        <v>4640</v>
      </c>
      <c r="B4280" s="57" t="s">
        <v>2547</v>
      </c>
      <c r="C4280" s="57" t="s">
        <v>4678</v>
      </c>
      <c r="D4280" s="91">
        <v>6</v>
      </c>
      <c r="E4280" s="57" t="s">
        <v>6326</v>
      </c>
      <c r="F4280" s="29">
        <f t="shared" si="211"/>
        <v>0</v>
      </c>
      <c r="G4280" s="23">
        <f t="shared" si="212"/>
        <v>63.902000000000001</v>
      </c>
      <c r="H4280" s="30"/>
      <c r="I4280" s="29"/>
      <c r="J4280" s="23">
        <f t="shared" si="213"/>
        <v>0</v>
      </c>
      <c r="K4280" s="30"/>
      <c r="L4280" s="29"/>
      <c r="M4280" s="98">
        <v>61.886000000000003</v>
      </c>
      <c r="N4280" s="98">
        <v>95.247</v>
      </c>
      <c r="O4280" s="98">
        <v>98.474999999999994</v>
      </c>
      <c r="P4280" s="98" t="s">
        <v>4944</v>
      </c>
      <c r="Q4280" s="98" t="s">
        <v>4944</v>
      </c>
      <c r="R4280" s="98" t="s">
        <v>4944</v>
      </c>
      <c r="S4280" s="98" t="s">
        <v>4944</v>
      </c>
      <c r="T4280" s="98" t="s">
        <v>4944</v>
      </c>
      <c r="U4280" s="98" t="s">
        <v>4944</v>
      </c>
    </row>
    <row r="4281" spans="1:21" x14ac:dyDescent="0.25">
      <c r="A4281" s="57" t="s">
        <v>4640</v>
      </c>
      <c r="B4281" s="57" t="s">
        <v>3262</v>
      </c>
      <c r="C4281" s="57" t="s">
        <v>4678</v>
      </c>
      <c r="D4281" s="91">
        <v>6</v>
      </c>
      <c r="E4281" s="57" t="s">
        <v>6327</v>
      </c>
      <c r="F4281" s="29">
        <f t="shared" si="211"/>
        <v>0</v>
      </c>
      <c r="G4281" s="23">
        <f t="shared" si="212"/>
        <v>17.052</v>
      </c>
      <c r="H4281" s="30"/>
      <c r="I4281" s="29"/>
      <c r="J4281" s="23">
        <f t="shared" si="213"/>
        <v>0</v>
      </c>
      <c r="K4281" s="30"/>
      <c r="L4281" s="29"/>
      <c r="M4281" s="98" t="s">
        <v>4944</v>
      </c>
      <c r="N4281" s="98" t="s">
        <v>4944</v>
      </c>
      <c r="O4281" s="98">
        <v>68.207999999999998</v>
      </c>
      <c r="P4281" s="98" t="s">
        <v>4944</v>
      </c>
      <c r="Q4281" s="98" t="s">
        <v>4944</v>
      </c>
      <c r="R4281" s="98" t="s">
        <v>4944</v>
      </c>
      <c r="S4281" s="98" t="s">
        <v>4944</v>
      </c>
      <c r="T4281" s="98" t="s">
        <v>4944</v>
      </c>
      <c r="U4281" s="98" t="s">
        <v>4944</v>
      </c>
    </row>
    <row r="4282" spans="1:21" x14ac:dyDescent="0.25">
      <c r="A4282" s="57" t="s">
        <v>4640</v>
      </c>
      <c r="B4282" s="57" t="s">
        <v>3454</v>
      </c>
      <c r="C4282" s="57" t="s">
        <v>4679</v>
      </c>
      <c r="D4282" s="91">
        <v>7</v>
      </c>
      <c r="E4282" s="57" t="s">
        <v>6358</v>
      </c>
      <c r="F4282" s="29">
        <f t="shared" si="211"/>
        <v>0</v>
      </c>
      <c r="G4282" s="23">
        <f t="shared" si="212"/>
        <v>4.665</v>
      </c>
      <c r="H4282" s="30"/>
      <c r="I4282" s="29"/>
      <c r="J4282" s="23">
        <f t="shared" si="213"/>
        <v>3.9396</v>
      </c>
      <c r="K4282" s="30"/>
      <c r="L4282" s="29"/>
      <c r="M4282" s="98" t="s">
        <v>4944</v>
      </c>
      <c r="N4282" s="98" t="s">
        <v>4944</v>
      </c>
      <c r="O4282" s="98" t="s">
        <v>4944</v>
      </c>
      <c r="P4282" s="98">
        <v>18.66</v>
      </c>
      <c r="Q4282" s="98">
        <v>19.698</v>
      </c>
      <c r="R4282" s="98" t="s">
        <v>4944</v>
      </c>
      <c r="S4282" s="98" t="s">
        <v>4944</v>
      </c>
      <c r="T4282" s="98" t="s">
        <v>4944</v>
      </c>
      <c r="U4282" s="98" t="s">
        <v>4944</v>
      </c>
    </row>
    <row r="4283" spans="1:21" x14ac:dyDescent="0.25">
      <c r="A4283" s="57" t="s">
        <v>4640</v>
      </c>
      <c r="B4283" s="57" t="s">
        <v>3917</v>
      </c>
      <c r="C4283" s="57" t="s">
        <v>4679</v>
      </c>
      <c r="D4283" s="91">
        <v>7</v>
      </c>
      <c r="E4283" s="57" t="s">
        <v>6381</v>
      </c>
      <c r="F4283" s="29">
        <f t="shared" si="211"/>
        <v>0</v>
      </c>
      <c r="G4283" s="23">
        <f t="shared" si="212"/>
        <v>0.121</v>
      </c>
      <c r="H4283" s="30"/>
      <c r="I4283" s="29"/>
      <c r="J4283" s="23">
        <f t="shared" si="213"/>
        <v>1.5588</v>
      </c>
      <c r="K4283" s="30"/>
      <c r="L4283" s="29"/>
      <c r="M4283" s="98">
        <v>0.48399999999999999</v>
      </c>
      <c r="N4283" s="98" t="s">
        <v>4944</v>
      </c>
      <c r="O4283" s="98" t="s">
        <v>4944</v>
      </c>
      <c r="P4283" s="98" t="s">
        <v>4944</v>
      </c>
      <c r="Q4283" s="98" t="s">
        <v>4944</v>
      </c>
      <c r="R4283" s="98">
        <v>7.7939999999999996</v>
      </c>
      <c r="S4283" s="98" t="s">
        <v>4944</v>
      </c>
      <c r="T4283" s="98" t="s">
        <v>4944</v>
      </c>
      <c r="U4283" s="98" t="s">
        <v>4944</v>
      </c>
    </row>
    <row r="4284" spans="1:21" x14ac:dyDescent="0.25">
      <c r="A4284" s="57" t="s">
        <v>4640</v>
      </c>
      <c r="B4284" s="57" t="s">
        <v>3255</v>
      </c>
      <c r="C4284" s="57" t="s">
        <v>4679</v>
      </c>
      <c r="D4284" s="91">
        <v>7</v>
      </c>
      <c r="E4284" s="57" t="s">
        <v>6382</v>
      </c>
      <c r="F4284" s="29">
        <f t="shared" si="211"/>
        <v>0</v>
      </c>
      <c r="G4284" s="23">
        <f t="shared" si="212"/>
        <v>0.56100000000000005</v>
      </c>
      <c r="H4284" s="30"/>
      <c r="I4284" s="29"/>
      <c r="J4284" s="23">
        <f t="shared" si="213"/>
        <v>0</v>
      </c>
      <c r="K4284" s="30"/>
      <c r="L4284" s="29"/>
      <c r="M4284" s="98">
        <v>2.2440000000000002</v>
      </c>
      <c r="N4284" s="98" t="s">
        <v>4944</v>
      </c>
      <c r="O4284" s="98" t="s">
        <v>4944</v>
      </c>
      <c r="P4284" s="98" t="s">
        <v>4944</v>
      </c>
      <c r="Q4284" s="98" t="s">
        <v>4944</v>
      </c>
      <c r="R4284" s="98" t="s">
        <v>4944</v>
      </c>
      <c r="S4284" s="98" t="s">
        <v>4944</v>
      </c>
      <c r="T4284" s="98" t="s">
        <v>4944</v>
      </c>
      <c r="U4284" s="98" t="s">
        <v>4944</v>
      </c>
    </row>
    <row r="4285" spans="1:21" x14ac:dyDescent="0.25">
      <c r="A4285" s="57" t="s">
        <v>4640</v>
      </c>
      <c r="B4285" s="57" t="s">
        <v>4411</v>
      </c>
      <c r="C4285" s="57" t="s">
        <v>4679</v>
      </c>
      <c r="D4285" s="91">
        <v>7</v>
      </c>
      <c r="E4285" s="57" t="s">
        <v>6390</v>
      </c>
      <c r="F4285" s="29">
        <f t="shared" si="211"/>
        <v>0</v>
      </c>
      <c r="G4285" s="23">
        <f t="shared" si="212"/>
        <v>0</v>
      </c>
      <c r="H4285" s="30"/>
      <c r="I4285" s="29"/>
      <c r="J4285" s="23">
        <f t="shared" si="213"/>
        <v>1.0108000000000001</v>
      </c>
      <c r="K4285" s="30"/>
      <c r="L4285" s="29"/>
      <c r="M4285" s="98" t="s">
        <v>4944</v>
      </c>
      <c r="N4285" s="98" t="s">
        <v>4944</v>
      </c>
      <c r="O4285" s="98" t="s">
        <v>4944</v>
      </c>
      <c r="P4285" s="98" t="s">
        <v>4944</v>
      </c>
      <c r="Q4285" s="98" t="s">
        <v>4944</v>
      </c>
      <c r="R4285" s="98">
        <v>5.0540000000000003</v>
      </c>
      <c r="S4285" s="98" t="s">
        <v>4944</v>
      </c>
      <c r="T4285" s="98" t="s">
        <v>4944</v>
      </c>
      <c r="U4285" s="98" t="s">
        <v>4944</v>
      </c>
    </row>
    <row r="4286" spans="1:21" x14ac:dyDescent="0.25">
      <c r="A4286" s="57" t="s">
        <v>4640</v>
      </c>
      <c r="B4286" s="57" t="s">
        <v>2178</v>
      </c>
      <c r="C4286" s="57" t="s">
        <v>4679</v>
      </c>
      <c r="D4286" s="91">
        <v>7</v>
      </c>
      <c r="E4286" s="57" t="s">
        <v>6391</v>
      </c>
      <c r="F4286" s="29">
        <f t="shared" si="211"/>
        <v>0</v>
      </c>
      <c r="G4286" s="23">
        <f t="shared" si="212"/>
        <v>13.4465</v>
      </c>
      <c r="H4286" s="30"/>
      <c r="I4286" s="29"/>
      <c r="J4286" s="23">
        <f t="shared" si="213"/>
        <v>0.13640000000000002</v>
      </c>
      <c r="K4286" s="30"/>
      <c r="L4286" s="29"/>
      <c r="M4286" s="98">
        <v>34.667000000000002</v>
      </c>
      <c r="N4286" s="98">
        <v>13.025</v>
      </c>
      <c r="O4286" s="98">
        <v>2.4390000000000001</v>
      </c>
      <c r="P4286" s="98">
        <v>3.6549999999999998</v>
      </c>
      <c r="Q4286" s="98">
        <v>0.68200000000000005</v>
      </c>
      <c r="R4286" s="98" t="s">
        <v>4944</v>
      </c>
      <c r="S4286" s="98" t="s">
        <v>4944</v>
      </c>
      <c r="T4286" s="98" t="s">
        <v>4944</v>
      </c>
      <c r="U4286" s="98" t="s">
        <v>4944</v>
      </c>
    </row>
    <row r="4287" spans="1:21" x14ac:dyDescent="0.25">
      <c r="A4287" s="57" t="s">
        <v>4640</v>
      </c>
      <c r="B4287" s="57" t="s">
        <v>2578</v>
      </c>
      <c r="C4287" s="57" t="s">
        <v>4680</v>
      </c>
      <c r="D4287" s="91">
        <v>7</v>
      </c>
      <c r="E4287" s="57" t="s">
        <v>6454</v>
      </c>
      <c r="F4287" s="29">
        <f t="shared" si="211"/>
        <v>0</v>
      </c>
      <c r="G4287" s="23">
        <f t="shared" si="212"/>
        <v>1.2642500000000001</v>
      </c>
      <c r="H4287" s="30"/>
      <c r="I4287" s="29"/>
      <c r="J4287" s="23">
        <f t="shared" si="213"/>
        <v>0.3654</v>
      </c>
      <c r="K4287" s="30"/>
      <c r="L4287" s="29"/>
      <c r="M4287" s="98">
        <v>1.133</v>
      </c>
      <c r="N4287" s="98">
        <v>3.5649999999999999</v>
      </c>
      <c r="O4287" s="98">
        <v>0.11799999999999999</v>
      </c>
      <c r="P4287" s="98">
        <v>0.24099999999999999</v>
      </c>
      <c r="Q4287" s="98">
        <v>1.827</v>
      </c>
      <c r="R4287" s="98" t="s">
        <v>4944</v>
      </c>
      <c r="S4287" s="98" t="s">
        <v>4944</v>
      </c>
      <c r="T4287" s="98" t="s">
        <v>4944</v>
      </c>
      <c r="U4287" s="98" t="s">
        <v>4944</v>
      </c>
    </row>
    <row r="4288" spans="1:21" x14ac:dyDescent="0.25">
      <c r="A4288" s="57" t="s">
        <v>4640</v>
      </c>
      <c r="B4288" s="57" t="s">
        <v>3840</v>
      </c>
      <c r="C4288" s="57" t="s">
        <v>4680</v>
      </c>
      <c r="D4288" s="91">
        <v>7</v>
      </c>
      <c r="E4288" s="57" t="s">
        <v>6455</v>
      </c>
      <c r="F4288" s="29">
        <f t="shared" si="211"/>
        <v>0</v>
      </c>
      <c r="G4288" s="23">
        <f t="shared" si="212"/>
        <v>1.7967500000000001</v>
      </c>
      <c r="H4288" s="30"/>
      <c r="I4288" s="29"/>
      <c r="J4288" s="23">
        <f t="shared" si="213"/>
        <v>0</v>
      </c>
      <c r="K4288" s="30"/>
      <c r="L4288" s="29"/>
      <c r="M4288" s="98" t="s">
        <v>4944</v>
      </c>
      <c r="N4288" s="98" t="s">
        <v>4944</v>
      </c>
      <c r="O4288" s="98">
        <v>7.1870000000000003</v>
      </c>
      <c r="P4288" s="98" t="s">
        <v>4944</v>
      </c>
      <c r="Q4288" s="98" t="s">
        <v>4944</v>
      </c>
      <c r="R4288" s="98" t="s">
        <v>4944</v>
      </c>
      <c r="S4288" s="98" t="s">
        <v>4944</v>
      </c>
      <c r="T4288" s="98" t="s">
        <v>4944</v>
      </c>
      <c r="U4288" s="98" t="s">
        <v>4944</v>
      </c>
    </row>
    <row r="4289" spans="1:21" x14ac:dyDescent="0.25">
      <c r="A4289" s="57" t="s">
        <v>4640</v>
      </c>
      <c r="B4289" s="57" t="s">
        <v>1553</v>
      </c>
      <c r="C4289" s="57" t="s">
        <v>4680</v>
      </c>
      <c r="D4289" s="91">
        <v>7</v>
      </c>
      <c r="E4289" s="57" t="s">
        <v>6456</v>
      </c>
      <c r="F4289" s="29">
        <f t="shared" si="211"/>
        <v>0</v>
      </c>
      <c r="G4289" s="23">
        <f t="shared" si="212"/>
        <v>3.5129999999999999</v>
      </c>
      <c r="H4289" s="30"/>
      <c r="I4289" s="29"/>
      <c r="J4289" s="23">
        <f t="shared" si="213"/>
        <v>0</v>
      </c>
      <c r="K4289" s="30"/>
      <c r="L4289" s="29"/>
      <c r="M4289" s="98" t="s">
        <v>4944</v>
      </c>
      <c r="N4289" s="98" t="s">
        <v>4944</v>
      </c>
      <c r="O4289" s="98">
        <v>6.4290000000000003</v>
      </c>
      <c r="P4289" s="98">
        <v>7.6230000000000002</v>
      </c>
      <c r="Q4289" s="98" t="s">
        <v>4944</v>
      </c>
      <c r="R4289" s="98" t="s">
        <v>4944</v>
      </c>
      <c r="S4289" s="98" t="s">
        <v>4944</v>
      </c>
      <c r="T4289" s="98" t="s">
        <v>4944</v>
      </c>
      <c r="U4289" s="98" t="s">
        <v>4944</v>
      </c>
    </row>
    <row r="4290" spans="1:21" x14ac:dyDescent="0.25">
      <c r="A4290" s="57" t="s">
        <v>4640</v>
      </c>
      <c r="B4290" s="57" t="s">
        <v>281</v>
      </c>
      <c r="C4290" s="57" t="s">
        <v>4680</v>
      </c>
      <c r="D4290" s="91">
        <v>7</v>
      </c>
      <c r="E4290" s="57" t="s">
        <v>6460</v>
      </c>
      <c r="F4290" s="29">
        <f t="shared" si="211"/>
        <v>0</v>
      </c>
      <c r="G4290" s="23">
        <f t="shared" si="212"/>
        <v>0</v>
      </c>
      <c r="H4290" s="30"/>
      <c r="I4290" s="29"/>
      <c r="J4290" s="23">
        <f t="shared" si="213"/>
        <v>1.2263999999999999</v>
      </c>
      <c r="K4290" s="30"/>
      <c r="L4290" s="29"/>
      <c r="M4290" s="98" t="s">
        <v>4944</v>
      </c>
      <c r="N4290" s="98" t="s">
        <v>4944</v>
      </c>
      <c r="O4290" s="98" t="s">
        <v>4944</v>
      </c>
      <c r="P4290" s="98" t="s">
        <v>4944</v>
      </c>
      <c r="Q4290" s="98">
        <v>6.1319999999999997</v>
      </c>
      <c r="R4290" s="98" t="s">
        <v>4944</v>
      </c>
      <c r="S4290" s="98" t="s">
        <v>4944</v>
      </c>
      <c r="T4290" s="98" t="s">
        <v>4944</v>
      </c>
      <c r="U4290" s="98" t="s">
        <v>4944</v>
      </c>
    </row>
    <row r="4291" spans="1:21" x14ac:dyDescent="0.25">
      <c r="A4291" s="57" t="s">
        <v>4640</v>
      </c>
      <c r="B4291" s="57" t="s">
        <v>3838</v>
      </c>
      <c r="C4291" s="57" t="s">
        <v>4680</v>
      </c>
      <c r="D4291" s="91">
        <v>7</v>
      </c>
      <c r="E4291" s="57" t="s">
        <v>6462</v>
      </c>
      <c r="F4291" s="29">
        <f t="shared" si="211"/>
        <v>0</v>
      </c>
      <c r="G4291" s="23">
        <f t="shared" si="212"/>
        <v>0.16375000000000001</v>
      </c>
      <c r="H4291" s="30"/>
      <c r="I4291" s="29"/>
      <c r="J4291" s="23">
        <f t="shared" si="213"/>
        <v>0</v>
      </c>
      <c r="K4291" s="30"/>
      <c r="L4291" s="29"/>
      <c r="M4291" s="98" t="s">
        <v>4944</v>
      </c>
      <c r="N4291" s="98">
        <v>0.65500000000000003</v>
      </c>
      <c r="O4291" s="98" t="s">
        <v>4944</v>
      </c>
      <c r="P4291" s="98" t="s">
        <v>4944</v>
      </c>
      <c r="Q4291" s="98" t="s">
        <v>4944</v>
      </c>
      <c r="R4291" s="98" t="s">
        <v>4944</v>
      </c>
      <c r="S4291" s="98" t="s">
        <v>4944</v>
      </c>
      <c r="T4291" s="98" t="s">
        <v>4944</v>
      </c>
      <c r="U4291" s="98" t="s">
        <v>4944</v>
      </c>
    </row>
    <row r="4292" spans="1:21" x14ac:dyDescent="0.25">
      <c r="A4292" s="57" t="s">
        <v>4640</v>
      </c>
      <c r="B4292" s="57" t="s">
        <v>3778</v>
      </c>
      <c r="C4292" s="57" t="s">
        <v>4680</v>
      </c>
      <c r="D4292" s="91">
        <v>7</v>
      </c>
      <c r="E4292" s="57" t="s">
        <v>6465</v>
      </c>
      <c r="F4292" s="29">
        <f t="shared" si="211"/>
        <v>0</v>
      </c>
      <c r="G4292" s="23">
        <f t="shared" si="212"/>
        <v>0</v>
      </c>
      <c r="H4292" s="30"/>
      <c r="I4292" s="29"/>
      <c r="J4292" s="23">
        <f t="shared" si="213"/>
        <v>2.7600000000000003E-2</v>
      </c>
      <c r="K4292" s="30"/>
      <c r="L4292" s="29"/>
      <c r="M4292" s="98" t="s">
        <v>4944</v>
      </c>
      <c r="N4292" s="98" t="s">
        <v>4944</v>
      </c>
      <c r="O4292" s="98" t="s">
        <v>4944</v>
      </c>
      <c r="P4292" s="98" t="s">
        <v>4944</v>
      </c>
      <c r="Q4292" s="98" t="s">
        <v>4944</v>
      </c>
      <c r="R4292" s="98">
        <v>0.13800000000000001</v>
      </c>
      <c r="S4292" s="98" t="s">
        <v>4944</v>
      </c>
      <c r="T4292" s="98" t="s">
        <v>4944</v>
      </c>
      <c r="U4292" s="98" t="s">
        <v>4944</v>
      </c>
    </row>
    <row r="4293" spans="1:21" x14ac:dyDescent="0.25">
      <c r="A4293" s="57" t="s">
        <v>4640</v>
      </c>
      <c r="B4293" s="57" t="s">
        <v>2998</v>
      </c>
      <c r="C4293" s="57" t="s">
        <v>4681</v>
      </c>
      <c r="D4293" s="91">
        <v>8</v>
      </c>
      <c r="E4293" s="57" t="s">
        <v>6539</v>
      </c>
      <c r="F4293" s="29">
        <f t="shared" si="211"/>
        <v>0</v>
      </c>
      <c r="G4293" s="23">
        <f t="shared" si="212"/>
        <v>8.9277499999999996</v>
      </c>
      <c r="H4293" s="30"/>
      <c r="I4293" s="29"/>
      <c r="J4293" s="23">
        <f t="shared" si="213"/>
        <v>0.80999999999999994</v>
      </c>
      <c r="K4293" s="30"/>
      <c r="L4293" s="29"/>
      <c r="M4293" s="98" t="s">
        <v>4944</v>
      </c>
      <c r="N4293" s="98">
        <v>3.1779999999999999</v>
      </c>
      <c r="O4293" s="98">
        <v>25.533000000000001</v>
      </c>
      <c r="P4293" s="98">
        <v>7</v>
      </c>
      <c r="Q4293" s="98" t="s">
        <v>4944</v>
      </c>
      <c r="R4293" s="98">
        <v>4.05</v>
      </c>
      <c r="S4293" s="98" t="s">
        <v>4944</v>
      </c>
      <c r="T4293" s="98" t="s">
        <v>4944</v>
      </c>
      <c r="U4293" s="98" t="s">
        <v>4944</v>
      </c>
    </row>
    <row r="4294" spans="1:21" x14ac:dyDescent="0.25">
      <c r="A4294" s="57" t="s">
        <v>4640</v>
      </c>
      <c r="B4294" s="57" t="s">
        <v>4512</v>
      </c>
      <c r="C4294" s="57" t="s">
        <v>4681</v>
      </c>
      <c r="D4294" s="91">
        <v>8</v>
      </c>
      <c r="E4294" s="57" t="s">
        <v>6540</v>
      </c>
      <c r="F4294" s="29">
        <f t="shared" si="211"/>
        <v>0</v>
      </c>
      <c r="G4294" s="23">
        <f t="shared" si="212"/>
        <v>44.546999999999997</v>
      </c>
      <c r="H4294" s="30"/>
      <c r="I4294" s="29"/>
      <c r="J4294" s="23">
        <f t="shared" si="213"/>
        <v>0</v>
      </c>
      <c r="K4294" s="30"/>
      <c r="L4294" s="29"/>
      <c r="M4294" s="98">
        <v>35.036999999999999</v>
      </c>
      <c r="N4294" s="98">
        <v>27.1</v>
      </c>
      <c r="O4294" s="98">
        <v>116.051</v>
      </c>
      <c r="P4294" s="98" t="s">
        <v>4944</v>
      </c>
      <c r="Q4294" s="98" t="s">
        <v>4944</v>
      </c>
      <c r="R4294" s="98" t="s">
        <v>4944</v>
      </c>
      <c r="S4294" s="98" t="s">
        <v>4944</v>
      </c>
      <c r="T4294" s="98" t="s">
        <v>4944</v>
      </c>
      <c r="U4294" s="98" t="s">
        <v>4944</v>
      </c>
    </row>
    <row r="4295" spans="1:21" x14ac:dyDescent="0.25">
      <c r="A4295" s="57" t="s">
        <v>4640</v>
      </c>
      <c r="B4295" s="57" t="s">
        <v>3158</v>
      </c>
      <c r="C4295" s="57" t="s">
        <v>4681</v>
      </c>
      <c r="D4295" s="91">
        <v>8</v>
      </c>
      <c r="E4295" s="57" t="s">
        <v>6545</v>
      </c>
      <c r="F4295" s="29">
        <f t="shared" si="211"/>
        <v>0</v>
      </c>
      <c r="G4295" s="23">
        <f t="shared" si="212"/>
        <v>26.690249999999999</v>
      </c>
      <c r="H4295" s="30"/>
      <c r="I4295" s="29"/>
      <c r="J4295" s="23">
        <f t="shared" si="213"/>
        <v>7.3569999999999993</v>
      </c>
      <c r="K4295" s="30"/>
      <c r="L4295" s="29"/>
      <c r="M4295" s="98" t="s">
        <v>4944</v>
      </c>
      <c r="N4295" s="98" t="s">
        <v>4944</v>
      </c>
      <c r="O4295" s="98" t="s">
        <v>4944</v>
      </c>
      <c r="P4295" s="98">
        <v>106.761</v>
      </c>
      <c r="Q4295" s="98">
        <v>36.784999999999997</v>
      </c>
      <c r="R4295" s="98" t="s">
        <v>4944</v>
      </c>
      <c r="S4295" s="98" t="s">
        <v>4944</v>
      </c>
      <c r="T4295" s="98" t="s">
        <v>4944</v>
      </c>
      <c r="U4295" s="98" t="s">
        <v>4944</v>
      </c>
    </row>
    <row r="4296" spans="1:21" x14ac:dyDescent="0.25">
      <c r="A4296" s="57" t="s">
        <v>4640</v>
      </c>
      <c r="B4296" s="57" t="s">
        <v>4239</v>
      </c>
      <c r="C4296" s="57" t="s">
        <v>4681</v>
      </c>
      <c r="D4296" s="91">
        <v>8</v>
      </c>
      <c r="E4296" s="57" t="s">
        <v>6547</v>
      </c>
      <c r="F4296" s="29">
        <f t="shared" si="211"/>
        <v>0</v>
      </c>
      <c r="G4296" s="23">
        <f t="shared" si="212"/>
        <v>0</v>
      </c>
      <c r="H4296" s="30"/>
      <c r="I4296" s="29"/>
      <c r="J4296" s="23">
        <f t="shared" si="213"/>
        <v>4.1399999999999997</v>
      </c>
      <c r="K4296" s="30"/>
      <c r="L4296" s="29"/>
      <c r="M4296" s="98" t="s">
        <v>4944</v>
      </c>
      <c r="N4296" s="98" t="s">
        <v>4944</v>
      </c>
      <c r="O4296" s="98" t="s">
        <v>4944</v>
      </c>
      <c r="P4296" s="98" t="s">
        <v>4944</v>
      </c>
      <c r="Q4296" s="98" t="s">
        <v>4944</v>
      </c>
      <c r="R4296" s="98">
        <v>20.7</v>
      </c>
      <c r="S4296" s="98" t="s">
        <v>4944</v>
      </c>
      <c r="T4296" s="98" t="s">
        <v>4944</v>
      </c>
      <c r="U4296" s="98" t="s">
        <v>4944</v>
      </c>
    </row>
    <row r="4297" spans="1:21" x14ac:dyDescent="0.25">
      <c r="A4297" s="57" t="s">
        <v>4640</v>
      </c>
      <c r="B4297" s="57" t="s">
        <v>845</v>
      </c>
      <c r="C4297" s="57" t="s">
        <v>4681</v>
      </c>
      <c r="D4297" s="91">
        <v>8</v>
      </c>
      <c r="E4297" s="57" t="s">
        <v>6550</v>
      </c>
      <c r="F4297" s="29">
        <f t="shared" si="211"/>
        <v>0</v>
      </c>
      <c r="G4297" s="23">
        <f t="shared" si="212"/>
        <v>7.4999999999999997E-2</v>
      </c>
      <c r="H4297" s="30"/>
      <c r="I4297" s="29"/>
      <c r="J4297" s="23">
        <f t="shared" si="213"/>
        <v>0</v>
      </c>
      <c r="K4297" s="30"/>
      <c r="L4297" s="29"/>
      <c r="M4297" s="98" t="s">
        <v>4944</v>
      </c>
      <c r="N4297" s="98" t="s">
        <v>4944</v>
      </c>
      <c r="O4297" s="98" t="s">
        <v>4944</v>
      </c>
      <c r="P4297" s="98">
        <v>0.3</v>
      </c>
      <c r="Q4297" s="98" t="s">
        <v>4944</v>
      </c>
      <c r="R4297" s="98" t="s">
        <v>4944</v>
      </c>
      <c r="S4297" s="98" t="s">
        <v>4944</v>
      </c>
      <c r="T4297" s="98" t="s">
        <v>4944</v>
      </c>
      <c r="U4297" s="98" t="s">
        <v>4944</v>
      </c>
    </row>
    <row r="4298" spans="1:21" x14ac:dyDescent="0.25">
      <c r="A4298" s="57" t="s">
        <v>4640</v>
      </c>
      <c r="B4298" s="57" t="s">
        <v>2389</v>
      </c>
      <c r="C4298" s="57" t="s">
        <v>4681</v>
      </c>
      <c r="D4298" s="91">
        <v>8</v>
      </c>
      <c r="E4298" s="57" t="s">
        <v>6552</v>
      </c>
      <c r="F4298" s="29">
        <f t="shared" si="211"/>
        <v>0</v>
      </c>
      <c r="G4298" s="23">
        <f t="shared" si="212"/>
        <v>5.6500000000000002E-2</v>
      </c>
      <c r="H4298" s="30"/>
      <c r="I4298" s="29"/>
      <c r="J4298" s="23">
        <f t="shared" si="213"/>
        <v>0</v>
      </c>
      <c r="K4298" s="30"/>
      <c r="L4298" s="29"/>
      <c r="M4298" s="98" t="s">
        <v>4944</v>
      </c>
      <c r="N4298" s="98" t="s">
        <v>4944</v>
      </c>
      <c r="O4298" s="98" t="s">
        <v>4944</v>
      </c>
      <c r="P4298" s="98">
        <v>0.22600000000000001</v>
      </c>
      <c r="Q4298" s="98" t="s">
        <v>4944</v>
      </c>
      <c r="R4298" s="98" t="s">
        <v>4944</v>
      </c>
      <c r="S4298" s="98" t="s">
        <v>4944</v>
      </c>
      <c r="T4298" s="98" t="s">
        <v>4944</v>
      </c>
      <c r="U4298" s="98" t="s">
        <v>4944</v>
      </c>
    </row>
    <row r="4299" spans="1:21" x14ac:dyDescent="0.25">
      <c r="A4299" s="57" t="s">
        <v>4640</v>
      </c>
      <c r="B4299" s="57" t="s">
        <v>4018</v>
      </c>
      <c r="C4299" s="57" t="s">
        <v>4681</v>
      </c>
      <c r="D4299" s="91">
        <v>8</v>
      </c>
      <c r="E4299" s="57" t="s">
        <v>6553</v>
      </c>
      <c r="F4299" s="29">
        <f t="shared" si="211"/>
        <v>0</v>
      </c>
      <c r="G4299" s="23">
        <f t="shared" si="212"/>
        <v>0.54700000000000004</v>
      </c>
      <c r="H4299" s="30"/>
      <c r="I4299" s="29"/>
      <c r="J4299" s="23">
        <f t="shared" si="213"/>
        <v>1.54E-2</v>
      </c>
      <c r="K4299" s="30"/>
      <c r="L4299" s="29"/>
      <c r="M4299" s="98" t="s">
        <v>4944</v>
      </c>
      <c r="N4299" s="98" t="s">
        <v>4944</v>
      </c>
      <c r="O4299" s="98">
        <v>2.1880000000000002</v>
      </c>
      <c r="P4299" s="98" t="s">
        <v>4944</v>
      </c>
      <c r="Q4299" s="98" t="s">
        <v>4944</v>
      </c>
      <c r="R4299" s="98">
        <v>7.6999999999999999E-2</v>
      </c>
      <c r="S4299" s="98" t="s">
        <v>4944</v>
      </c>
      <c r="T4299" s="98" t="s">
        <v>4944</v>
      </c>
      <c r="U4299" s="98" t="s">
        <v>4944</v>
      </c>
    </row>
    <row r="4300" spans="1:21" x14ac:dyDescent="0.25">
      <c r="A4300" s="57" t="s">
        <v>4640</v>
      </c>
      <c r="B4300" s="57" t="s">
        <v>4553</v>
      </c>
      <c r="C4300" s="57" t="s">
        <v>4682</v>
      </c>
      <c r="D4300" s="91">
        <v>8</v>
      </c>
      <c r="E4300" s="57" t="s">
        <v>6580</v>
      </c>
      <c r="F4300" s="29">
        <f t="shared" si="211"/>
        <v>0</v>
      </c>
      <c r="G4300" s="23">
        <f t="shared" si="212"/>
        <v>3.3882499999999998</v>
      </c>
      <c r="H4300" s="30"/>
      <c r="I4300" s="29"/>
      <c r="J4300" s="23">
        <f t="shared" si="213"/>
        <v>0</v>
      </c>
      <c r="K4300" s="30"/>
      <c r="L4300" s="29"/>
      <c r="M4300" s="98">
        <v>12.75</v>
      </c>
      <c r="N4300" s="98">
        <v>0.17699999999999999</v>
      </c>
      <c r="O4300" s="98">
        <v>0.626</v>
      </c>
      <c r="P4300" s="98" t="s">
        <v>4944</v>
      </c>
      <c r="Q4300" s="98" t="s">
        <v>4944</v>
      </c>
      <c r="R4300" s="98" t="s">
        <v>4944</v>
      </c>
      <c r="S4300" s="98" t="s">
        <v>4944</v>
      </c>
      <c r="T4300" s="98" t="s">
        <v>4944</v>
      </c>
      <c r="U4300" s="98" t="s">
        <v>4944</v>
      </c>
    </row>
    <row r="4301" spans="1:21" x14ac:dyDescent="0.25">
      <c r="A4301" s="57" t="s">
        <v>4640</v>
      </c>
      <c r="B4301" s="57" t="s">
        <v>4055</v>
      </c>
      <c r="C4301" s="57" t="s">
        <v>4683</v>
      </c>
      <c r="D4301" s="91">
        <v>8</v>
      </c>
      <c r="E4301" s="57" t="s">
        <v>6583</v>
      </c>
      <c r="F4301" s="29">
        <f t="shared" si="211"/>
        <v>0</v>
      </c>
      <c r="G4301" s="23">
        <f t="shared" si="212"/>
        <v>0.75</v>
      </c>
      <c r="H4301" s="30"/>
      <c r="I4301" s="29"/>
      <c r="J4301" s="23">
        <f t="shared" si="213"/>
        <v>0</v>
      </c>
      <c r="K4301" s="30"/>
      <c r="L4301" s="29"/>
      <c r="M4301" s="98" t="s">
        <v>4944</v>
      </c>
      <c r="N4301" s="98" t="s">
        <v>4944</v>
      </c>
      <c r="O4301" s="98" t="s">
        <v>4944</v>
      </c>
      <c r="P4301" s="98">
        <v>3</v>
      </c>
      <c r="Q4301" s="98" t="s">
        <v>4944</v>
      </c>
      <c r="R4301" s="98" t="s">
        <v>4944</v>
      </c>
      <c r="S4301" s="98" t="s">
        <v>4944</v>
      </c>
      <c r="T4301" s="98" t="s">
        <v>4944</v>
      </c>
      <c r="U4301" s="98" t="s">
        <v>4944</v>
      </c>
    </row>
    <row r="4302" spans="1:21" x14ac:dyDescent="0.25">
      <c r="A4302" s="57" t="s">
        <v>4640</v>
      </c>
      <c r="B4302" s="57" t="s">
        <v>3857</v>
      </c>
      <c r="C4302" s="57" t="s">
        <v>4683</v>
      </c>
      <c r="D4302" s="91">
        <v>8</v>
      </c>
      <c r="E4302" s="57" t="s">
        <v>6585</v>
      </c>
      <c r="F4302" s="29">
        <f t="shared" si="211"/>
        <v>0</v>
      </c>
      <c r="G4302" s="23">
        <f t="shared" si="212"/>
        <v>1.2875000000000001</v>
      </c>
      <c r="H4302" s="30"/>
      <c r="I4302" s="29"/>
      <c r="J4302" s="23">
        <f t="shared" si="213"/>
        <v>0</v>
      </c>
      <c r="K4302" s="30"/>
      <c r="L4302" s="29"/>
      <c r="M4302" s="98" t="s">
        <v>4944</v>
      </c>
      <c r="N4302" s="98" t="s">
        <v>4944</v>
      </c>
      <c r="O4302" s="98" t="s">
        <v>4944</v>
      </c>
      <c r="P4302" s="98">
        <v>5.15</v>
      </c>
      <c r="Q4302" s="98" t="s">
        <v>4944</v>
      </c>
      <c r="R4302" s="98" t="s">
        <v>4944</v>
      </c>
      <c r="S4302" s="98" t="s">
        <v>4944</v>
      </c>
      <c r="T4302" s="98" t="s">
        <v>4944</v>
      </c>
      <c r="U4302" s="98" t="s">
        <v>4944</v>
      </c>
    </row>
    <row r="4303" spans="1:21" x14ac:dyDescent="0.25">
      <c r="A4303" s="57" t="s">
        <v>4640</v>
      </c>
      <c r="B4303" s="57" t="s">
        <v>4053</v>
      </c>
      <c r="C4303" s="57" t="s">
        <v>4683</v>
      </c>
      <c r="D4303" s="91">
        <v>8</v>
      </c>
      <c r="E4303" s="57" t="s">
        <v>6586</v>
      </c>
      <c r="F4303" s="29">
        <f t="shared" si="211"/>
        <v>0</v>
      </c>
      <c r="G4303" s="23">
        <f t="shared" si="212"/>
        <v>0</v>
      </c>
      <c r="H4303" s="30"/>
      <c r="I4303" s="29"/>
      <c r="J4303" s="23">
        <f t="shared" si="213"/>
        <v>5.0076000000000001</v>
      </c>
      <c r="K4303" s="30"/>
      <c r="L4303" s="29"/>
      <c r="M4303" s="98" t="s">
        <v>4944</v>
      </c>
      <c r="N4303" s="98" t="s">
        <v>4944</v>
      </c>
      <c r="O4303" s="98" t="s">
        <v>4944</v>
      </c>
      <c r="P4303" s="98" t="s">
        <v>4944</v>
      </c>
      <c r="Q4303" s="98" t="s">
        <v>4944</v>
      </c>
      <c r="R4303" s="98">
        <v>25.038</v>
      </c>
      <c r="S4303" s="98" t="s">
        <v>4944</v>
      </c>
      <c r="T4303" s="98" t="s">
        <v>4944</v>
      </c>
      <c r="U4303" s="98" t="s">
        <v>4944</v>
      </c>
    </row>
    <row r="4304" spans="1:21" x14ac:dyDescent="0.25">
      <c r="A4304" s="57" t="s">
        <v>4640</v>
      </c>
      <c r="B4304" s="57" t="s">
        <v>9657</v>
      </c>
      <c r="C4304" s="57" t="s">
        <v>4683</v>
      </c>
      <c r="D4304" s="91">
        <v>8</v>
      </c>
      <c r="E4304" s="57" t="s">
        <v>9658</v>
      </c>
      <c r="F4304" s="29">
        <f t="shared" si="211"/>
        <v>0</v>
      </c>
      <c r="G4304" s="23">
        <f t="shared" si="212"/>
        <v>0.21</v>
      </c>
      <c r="H4304" s="30"/>
      <c r="I4304" s="29"/>
      <c r="J4304" s="23">
        <f t="shared" si="213"/>
        <v>0</v>
      </c>
      <c r="K4304" s="30"/>
      <c r="L4304" s="29"/>
      <c r="M4304" s="98" t="s">
        <v>4944</v>
      </c>
      <c r="N4304" s="98">
        <v>0.84</v>
      </c>
      <c r="O4304" s="98" t="s">
        <v>4944</v>
      </c>
      <c r="P4304" s="98" t="s">
        <v>4944</v>
      </c>
      <c r="Q4304" s="98" t="s">
        <v>4944</v>
      </c>
      <c r="R4304" s="98" t="s">
        <v>4944</v>
      </c>
      <c r="S4304" s="98" t="s">
        <v>4944</v>
      </c>
      <c r="T4304" s="98" t="s">
        <v>4944</v>
      </c>
      <c r="U4304" s="98" t="s">
        <v>4944</v>
      </c>
    </row>
    <row r="4305" spans="1:21" x14ac:dyDescent="0.25">
      <c r="A4305" s="57" t="s">
        <v>4640</v>
      </c>
      <c r="B4305" s="57" t="s">
        <v>1486</v>
      </c>
      <c r="C4305" s="57" t="s">
        <v>4683</v>
      </c>
      <c r="D4305" s="91">
        <v>8</v>
      </c>
      <c r="E4305" s="57" t="s">
        <v>6588</v>
      </c>
      <c r="F4305" s="29">
        <f t="shared" si="211"/>
        <v>0</v>
      </c>
      <c r="G4305" s="23">
        <f t="shared" si="212"/>
        <v>0.12</v>
      </c>
      <c r="H4305" s="30"/>
      <c r="I4305" s="29"/>
      <c r="J4305" s="23">
        <f t="shared" si="213"/>
        <v>6.8999999999999992E-2</v>
      </c>
      <c r="K4305" s="30"/>
      <c r="L4305" s="29"/>
      <c r="M4305" s="98" t="s">
        <v>4944</v>
      </c>
      <c r="N4305" s="98" t="s">
        <v>4944</v>
      </c>
      <c r="O4305" s="98">
        <v>0.48</v>
      </c>
      <c r="P4305" s="98" t="s">
        <v>4944</v>
      </c>
      <c r="Q4305" s="98" t="s">
        <v>4944</v>
      </c>
      <c r="R4305" s="98">
        <v>0.34499999999999997</v>
      </c>
      <c r="S4305" s="98" t="s">
        <v>4944</v>
      </c>
      <c r="T4305" s="98" t="s">
        <v>4944</v>
      </c>
      <c r="U4305" s="98" t="s">
        <v>4944</v>
      </c>
    </row>
    <row r="4306" spans="1:21" x14ac:dyDescent="0.25">
      <c r="A4306" s="57" t="s">
        <v>4640</v>
      </c>
      <c r="B4306" s="57" t="s">
        <v>1040</v>
      </c>
      <c r="C4306" s="57" t="s">
        <v>4684</v>
      </c>
      <c r="D4306" s="91">
        <v>9</v>
      </c>
      <c r="E4306" s="57" t="s">
        <v>6603</v>
      </c>
      <c r="F4306" s="29">
        <f t="shared" si="211"/>
        <v>0</v>
      </c>
      <c r="G4306" s="23">
        <f t="shared" si="212"/>
        <v>6.3697499999999998</v>
      </c>
      <c r="H4306" s="30"/>
      <c r="I4306" s="29"/>
      <c r="J4306" s="23">
        <f t="shared" si="213"/>
        <v>3.3542000000000001</v>
      </c>
      <c r="K4306" s="30"/>
      <c r="L4306" s="29"/>
      <c r="M4306" s="98">
        <v>8.4209999999999994</v>
      </c>
      <c r="N4306" s="98" t="s">
        <v>4944</v>
      </c>
      <c r="O4306" s="98">
        <v>17.058</v>
      </c>
      <c r="P4306" s="98" t="s">
        <v>4944</v>
      </c>
      <c r="Q4306" s="98">
        <v>16.771000000000001</v>
      </c>
      <c r="R4306" s="98" t="s">
        <v>4944</v>
      </c>
      <c r="S4306" s="98" t="s">
        <v>4944</v>
      </c>
      <c r="T4306" s="98" t="s">
        <v>4944</v>
      </c>
      <c r="U4306" s="98" t="s">
        <v>4944</v>
      </c>
    </row>
    <row r="4307" spans="1:21" x14ac:dyDescent="0.25">
      <c r="A4307" s="57" t="s">
        <v>4640</v>
      </c>
      <c r="B4307" s="57" t="s">
        <v>2612</v>
      </c>
      <c r="C4307" s="57" t="s">
        <v>4684</v>
      </c>
      <c r="D4307" s="91">
        <v>9</v>
      </c>
      <c r="E4307" s="57" t="s">
        <v>6610</v>
      </c>
      <c r="F4307" s="29">
        <f t="shared" si="211"/>
        <v>0</v>
      </c>
      <c r="G4307" s="23">
        <f t="shared" si="212"/>
        <v>0.13500000000000001</v>
      </c>
      <c r="H4307" s="30"/>
      <c r="I4307" s="29"/>
      <c r="J4307" s="23">
        <f t="shared" si="213"/>
        <v>0</v>
      </c>
      <c r="K4307" s="30"/>
      <c r="L4307" s="29"/>
      <c r="M4307" s="98">
        <v>0.24</v>
      </c>
      <c r="N4307" s="98" t="s">
        <v>4944</v>
      </c>
      <c r="O4307" s="98" t="s">
        <v>4944</v>
      </c>
      <c r="P4307" s="98">
        <v>0.3</v>
      </c>
      <c r="Q4307" s="98" t="s">
        <v>4944</v>
      </c>
      <c r="R4307" s="98" t="s">
        <v>4944</v>
      </c>
      <c r="S4307" s="98" t="s">
        <v>4944</v>
      </c>
      <c r="T4307" s="98" t="s">
        <v>4944</v>
      </c>
      <c r="U4307" s="98" t="s">
        <v>4944</v>
      </c>
    </row>
    <row r="4308" spans="1:21" x14ac:dyDescent="0.25">
      <c r="A4308" s="57" t="s">
        <v>4640</v>
      </c>
      <c r="B4308" s="57" t="s">
        <v>3508</v>
      </c>
      <c r="C4308" s="57" t="s">
        <v>4684</v>
      </c>
      <c r="D4308" s="91">
        <v>9</v>
      </c>
      <c r="E4308" s="57" t="s">
        <v>6611</v>
      </c>
      <c r="F4308" s="29">
        <f t="shared" si="211"/>
        <v>0</v>
      </c>
      <c r="G4308" s="23">
        <f t="shared" si="212"/>
        <v>10.533250000000001</v>
      </c>
      <c r="H4308" s="30"/>
      <c r="I4308" s="29"/>
      <c r="J4308" s="23">
        <f t="shared" si="213"/>
        <v>0.87840000000000007</v>
      </c>
      <c r="K4308" s="30"/>
      <c r="L4308" s="29"/>
      <c r="M4308" s="98">
        <v>22.271000000000001</v>
      </c>
      <c r="N4308" s="98">
        <v>5.5540000000000003</v>
      </c>
      <c r="O4308" s="98">
        <v>8.3149999999999995</v>
      </c>
      <c r="P4308" s="98">
        <v>5.9930000000000003</v>
      </c>
      <c r="Q4308" s="98">
        <v>4.3920000000000003</v>
      </c>
      <c r="R4308" s="98" t="s">
        <v>4944</v>
      </c>
      <c r="S4308" s="98" t="s">
        <v>4944</v>
      </c>
      <c r="T4308" s="98" t="s">
        <v>4944</v>
      </c>
      <c r="U4308" s="98" t="s">
        <v>4944</v>
      </c>
    </row>
    <row r="4309" spans="1:21" x14ac:dyDescent="0.25">
      <c r="A4309" s="57" t="s">
        <v>4640</v>
      </c>
      <c r="B4309" s="57" t="s">
        <v>2447</v>
      </c>
      <c r="C4309" s="57" t="s">
        <v>4684</v>
      </c>
      <c r="D4309" s="91">
        <v>9</v>
      </c>
      <c r="E4309" s="57" t="s">
        <v>6617</v>
      </c>
      <c r="F4309" s="29">
        <f t="shared" si="211"/>
        <v>0</v>
      </c>
      <c r="G4309" s="23">
        <f t="shared" si="212"/>
        <v>1.225E-2</v>
      </c>
      <c r="H4309" s="30"/>
      <c r="I4309" s="29"/>
      <c r="J4309" s="23">
        <f t="shared" si="213"/>
        <v>6.8912000000000004</v>
      </c>
      <c r="K4309" s="30"/>
      <c r="L4309" s="29"/>
      <c r="M4309" s="98">
        <v>4.9000000000000002E-2</v>
      </c>
      <c r="N4309" s="98" t="s">
        <v>4944</v>
      </c>
      <c r="O4309" s="98" t="s">
        <v>4944</v>
      </c>
      <c r="P4309" s="98" t="s">
        <v>4944</v>
      </c>
      <c r="Q4309" s="98">
        <v>34.456000000000003</v>
      </c>
      <c r="R4309" s="98" t="s">
        <v>4944</v>
      </c>
      <c r="S4309" s="98" t="s">
        <v>4944</v>
      </c>
      <c r="T4309" s="98" t="s">
        <v>4944</v>
      </c>
      <c r="U4309" s="98" t="s">
        <v>4944</v>
      </c>
    </row>
    <row r="4310" spans="1:21" x14ac:dyDescent="0.25">
      <c r="A4310" s="57" t="s">
        <v>4640</v>
      </c>
      <c r="B4310" s="57" t="s">
        <v>4232</v>
      </c>
      <c r="C4310" s="57" t="s">
        <v>4684</v>
      </c>
      <c r="D4310" s="91">
        <v>9</v>
      </c>
      <c r="E4310" s="57" t="s">
        <v>6621</v>
      </c>
      <c r="F4310" s="29">
        <f t="shared" si="211"/>
        <v>0</v>
      </c>
      <c r="G4310" s="23">
        <f t="shared" si="212"/>
        <v>135.815</v>
      </c>
      <c r="H4310" s="30"/>
      <c r="I4310" s="29"/>
      <c r="J4310" s="23">
        <f t="shared" si="213"/>
        <v>0</v>
      </c>
      <c r="K4310" s="30"/>
      <c r="L4310" s="29"/>
      <c r="M4310" s="98">
        <v>13.06</v>
      </c>
      <c r="N4310" s="98">
        <v>49.825000000000003</v>
      </c>
      <c r="O4310" s="98">
        <v>480.375</v>
      </c>
      <c r="P4310" s="98" t="s">
        <v>4944</v>
      </c>
      <c r="Q4310" s="98" t="s">
        <v>4944</v>
      </c>
      <c r="R4310" s="98" t="s">
        <v>4944</v>
      </c>
      <c r="S4310" s="98" t="s">
        <v>4944</v>
      </c>
      <c r="T4310" s="98" t="s">
        <v>4944</v>
      </c>
      <c r="U4310" s="98" t="s">
        <v>4944</v>
      </c>
    </row>
    <row r="4311" spans="1:21" x14ac:dyDescent="0.25">
      <c r="A4311" s="57" t="s">
        <v>4640</v>
      </c>
      <c r="B4311" s="57" t="s">
        <v>4274</v>
      </c>
      <c r="C4311" s="57" t="s">
        <v>4684</v>
      </c>
      <c r="D4311" s="91">
        <v>9</v>
      </c>
      <c r="E4311" s="57" t="s">
        <v>6623</v>
      </c>
      <c r="F4311" s="29">
        <f t="shared" si="211"/>
        <v>0</v>
      </c>
      <c r="G4311" s="23">
        <f t="shared" si="212"/>
        <v>2137.2037500000001</v>
      </c>
      <c r="H4311" s="30"/>
      <c r="I4311" s="29"/>
      <c r="J4311" s="23">
        <f t="shared" si="213"/>
        <v>0</v>
      </c>
      <c r="K4311" s="30"/>
      <c r="L4311" s="29"/>
      <c r="M4311" s="98">
        <v>1824.8520000000001</v>
      </c>
      <c r="N4311" s="98">
        <v>2401.5120000000002</v>
      </c>
      <c r="O4311" s="98">
        <v>4322.451</v>
      </c>
      <c r="P4311" s="98" t="s">
        <v>4944</v>
      </c>
      <c r="Q4311" s="98" t="s">
        <v>4944</v>
      </c>
      <c r="R4311" s="98" t="s">
        <v>4944</v>
      </c>
      <c r="S4311" s="98" t="s">
        <v>4944</v>
      </c>
      <c r="T4311" s="98" t="s">
        <v>4944</v>
      </c>
      <c r="U4311" s="98" t="s">
        <v>4944</v>
      </c>
    </row>
    <row r="4312" spans="1:21" x14ac:dyDescent="0.25">
      <c r="A4312" s="57" t="s">
        <v>4640</v>
      </c>
      <c r="B4312" s="57" t="s">
        <v>4552</v>
      </c>
      <c r="C4312" s="57" t="s">
        <v>4684</v>
      </c>
      <c r="D4312" s="91">
        <v>9</v>
      </c>
      <c r="E4312" s="57" t="s">
        <v>6624</v>
      </c>
      <c r="F4312" s="29">
        <f t="shared" si="211"/>
        <v>0</v>
      </c>
      <c r="G4312" s="23">
        <f t="shared" si="212"/>
        <v>4175.1350000000002</v>
      </c>
      <c r="H4312" s="30"/>
      <c r="I4312" s="29"/>
      <c r="J4312" s="23">
        <f t="shared" si="213"/>
        <v>0</v>
      </c>
      <c r="K4312" s="30"/>
      <c r="L4312" s="29"/>
      <c r="M4312" s="98">
        <v>3342.72</v>
      </c>
      <c r="N4312" s="98">
        <v>4975.3100000000004</v>
      </c>
      <c r="O4312" s="98">
        <v>8382.51</v>
      </c>
      <c r="P4312" s="98" t="s">
        <v>4944</v>
      </c>
      <c r="Q4312" s="98" t="s">
        <v>4944</v>
      </c>
      <c r="R4312" s="98" t="s">
        <v>4944</v>
      </c>
      <c r="S4312" s="98" t="s">
        <v>4944</v>
      </c>
      <c r="T4312" s="98" t="s">
        <v>4944</v>
      </c>
      <c r="U4312" s="98" t="s">
        <v>4944</v>
      </c>
    </row>
    <row r="4313" spans="1:21" x14ac:dyDescent="0.25">
      <c r="A4313" s="57" t="s">
        <v>4640</v>
      </c>
      <c r="B4313" s="57" t="s">
        <v>4233</v>
      </c>
      <c r="C4313" s="57" t="s">
        <v>4684</v>
      </c>
      <c r="D4313" s="91">
        <v>9</v>
      </c>
      <c r="E4313" s="57" t="s">
        <v>6625</v>
      </c>
      <c r="F4313" s="29">
        <f t="shared" si="211"/>
        <v>0</v>
      </c>
      <c r="G4313" s="23">
        <f t="shared" si="212"/>
        <v>229.56399999999999</v>
      </c>
      <c r="H4313" s="30"/>
      <c r="I4313" s="29"/>
      <c r="J4313" s="23">
        <f t="shared" si="213"/>
        <v>0</v>
      </c>
      <c r="K4313" s="30"/>
      <c r="L4313" s="29"/>
      <c r="M4313" s="98">
        <v>168.23400000000001</v>
      </c>
      <c r="N4313" s="98">
        <v>286.32400000000001</v>
      </c>
      <c r="O4313" s="98">
        <v>463.69799999999998</v>
      </c>
      <c r="P4313" s="98" t="s">
        <v>4944</v>
      </c>
      <c r="Q4313" s="98" t="s">
        <v>4944</v>
      </c>
      <c r="R4313" s="98" t="s">
        <v>4944</v>
      </c>
      <c r="S4313" s="98" t="s">
        <v>4944</v>
      </c>
      <c r="T4313" s="98" t="s">
        <v>4944</v>
      </c>
      <c r="U4313" s="98" t="s">
        <v>4944</v>
      </c>
    </row>
    <row r="4314" spans="1:21" x14ac:dyDescent="0.25">
      <c r="A4314" s="57" t="s">
        <v>4640</v>
      </c>
      <c r="B4314" s="57" t="s">
        <v>4275</v>
      </c>
      <c r="C4314" s="57" t="s">
        <v>4684</v>
      </c>
      <c r="D4314" s="91">
        <v>9</v>
      </c>
      <c r="E4314" s="57" t="s">
        <v>6628</v>
      </c>
      <c r="F4314" s="29">
        <f t="shared" si="211"/>
        <v>0</v>
      </c>
      <c r="G4314" s="23">
        <f t="shared" si="212"/>
        <v>1884.9259999999999</v>
      </c>
      <c r="H4314" s="30"/>
      <c r="I4314" s="29"/>
      <c r="J4314" s="23">
        <f t="shared" si="213"/>
        <v>0</v>
      </c>
      <c r="K4314" s="30"/>
      <c r="L4314" s="29"/>
      <c r="M4314" s="98">
        <v>1384.884</v>
      </c>
      <c r="N4314" s="98">
        <v>2187.0390000000002</v>
      </c>
      <c r="O4314" s="98">
        <v>3967.7809999999999</v>
      </c>
      <c r="P4314" s="98" t="s">
        <v>4944</v>
      </c>
      <c r="Q4314" s="98" t="s">
        <v>4944</v>
      </c>
      <c r="R4314" s="98" t="s">
        <v>4944</v>
      </c>
      <c r="S4314" s="98" t="s">
        <v>4944</v>
      </c>
      <c r="T4314" s="98" t="s">
        <v>4944</v>
      </c>
      <c r="U4314" s="98" t="s">
        <v>4944</v>
      </c>
    </row>
    <row r="4315" spans="1:21" x14ac:dyDescent="0.25">
      <c r="A4315" s="57" t="s">
        <v>4640</v>
      </c>
      <c r="B4315" s="57" t="s">
        <v>4235</v>
      </c>
      <c r="C4315" s="57" t="s">
        <v>4684</v>
      </c>
      <c r="D4315" s="91">
        <v>9</v>
      </c>
      <c r="E4315" s="57" t="s">
        <v>6630</v>
      </c>
      <c r="F4315" s="29">
        <f t="shared" si="211"/>
        <v>0</v>
      </c>
      <c r="G4315" s="23">
        <f t="shared" si="212"/>
        <v>43.942499999999995</v>
      </c>
      <c r="H4315" s="30"/>
      <c r="I4315" s="29"/>
      <c r="J4315" s="23">
        <f t="shared" si="213"/>
        <v>0</v>
      </c>
      <c r="K4315" s="30"/>
      <c r="L4315" s="29"/>
      <c r="M4315" s="98">
        <v>8.0350000000000001</v>
      </c>
      <c r="N4315" s="98">
        <v>14.529</v>
      </c>
      <c r="O4315" s="98">
        <v>153.20599999999999</v>
      </c>
      <c r="P4315" s="98" t="s">
        <v>4944</v>
      </c>
      <c r="Q4315" s="98" t="s">
        <v>4944</v>
      </c>
      <c r="R4315" s="98" t="s">
        <v>4944</v>
      </c>
      <c r="S4315" s="98" t="s">
        <v>4944</v>
      </c>
      <c r="T4315" s="98" t="s">
        <v>4944</v>
      </c>
      <c r="U4315" s="98" t="s">
        <v>4944</v>
      </c>
    </row>
    <row r="4316" spans="1:21" x14ac:dyDescent="0.25">
      <c r="A4316" s="57" t="s">
        <v>4640</v>
      </c>
      <c r="B4316" s="57" t="s">
        <v>6632</v>
      </c>
      <c r="C4316" s="57" t="s">
        <v>4684</v>
      </c>
      <c r="D4316" s="91">
        <v>9</v>
      </c>
      <c r="E4316" s="57" t="s">
        <v>6633</v>
      </c>
      <c r="F4316" s="29">
        <f t="shared" si="211"/>
        <v>0</v>
      </c>
      <c r="G4316" s="23">
        <f t="shared" si="212"/>
        <v>63.292000000000002</v>
      </c>
      <c r="H4316" s="30"/>
      <c r="I4316" s="29"/>
      <c r="J4316" s="23">
        <f t="shared" si="213"/>
        <v>0</v>
      </c>
      <c r="K4316" s="30"/>
      <c r="L4316" s="29"/>
      <c r="M4316" s="98">
        <v>15.257</v>
      </c>
      <c r="N4316" s="98">
        <v>1.323</v>
      </c>
      <c r="O4316" s="98">
        <v>236.58799999999999</v>
      </c>
      <c r="P4316" s="98" t="s">
        <v>4944</v>
      </c>
      <c r="Q4316" s="98" t="s">
        <v>4944</v>
      </c>
      <c r="R4316" s="98" t="s">
        <v>4944</v>
      </c>
      <c r="S4316" s="98" t="s">
        <v>4944</v>
      </c>
      <c r="T4316" s="98" t="s">
        <v>4944</v>
      </c>
      <c r="U4316" s="98" t="s">
        <v>4944</v>
      </c>
    </row>
    <row r="4317" spans="1:21" x14ac:dyDescent="0.25">
      <c r="A4317" s="57" t="s">
        <v>4640</v>
      </c>
      <c r="B4317" s="57" t="s">
        <v>4493</v>
      </c>
      <c r="C4317" s="57" t="s">
        <v>4684</v>
      </c>
      <c r="D4317" s="91">
        <v>9</v>
      </c>
      <c r="E4317" s="57" t="s">
        <v>6634</v>
      </c>
      <c r="F4317" s="29">
        <f t="shared" si="211"/>
        <v>0</v>
      </c>
      <c r="G4317" s="23">
        <f t="shared" si="212"/>
        <v>53.447499999999998</v>
      </c>
      <c r="H4317" s="30"/>
      <c r="I4317" s="29"/>
      <c r="J4317" s="23">
        <f t="shared" si="213"/>
        <v>0</v>
      </c>
      <c r="K4317" s="30"/>
      <c r="L4317" s="29"/>
      <c r="M4317" s="98">
        <v>22.138000000000002</v>
      </c>
      <c r="N4317" s="98">
        <v>13.339</v>
      </c>
      <c r="O4317" s="98">
        <v>178.31299999999999</v>
      </c>
      <c r="P4317" s="98" t="s">
        <v>4944</v>
      </c>
      <c r="Q4317" s="98" t="s">
        <v>4944</v>
      </c>
      <c r="R4317" s="98" t="s">
        <v>4944</v>
      </c>
      <c r="S4317" s="98" t="s">
        <v>4944</v>
      </c>
      <c r="T4317" s="98" t="s">
        <v>4944</v>
      </c>
      <c r="U4317" s="98" t="s">
        <v>4944</v>
      </c>
    </row>
    <row r="4318" spans="1:21" x14ac:dyDescent="0.25">
      <c r="A4318" s="57" t="s">
        <v>4640</v>
      </c>
      <c r="B4318" s="57" t="s">
        <v>4302</v>
      </c>
      <c r="C4318" s="57" t="s">
        <v>4684</v>
      </c>
      <c r="D4318" s="91">
        <v>9</v>
      </c>
      <c r="E4318" s="57" t="s">
        <v>6635</v>
      </c>
      <c r="F4318" s="29">
        <f t="shared" si="211"/>
        <v>0</v>
      </c>
      <c r="G4318" s="23">
        <f t="shared" si="212"/>
        <v>60.325499999999998</v>
      </c>
      <c r="H4318" s="30"/>
      <c r="I4318" s="29"/>
      <c r="J4318" s="23">
        <f t="shared" si="213"/>
        <v>0</v>
      </c>
      <c r="K4318" s="30"/>
      <c r="L4318" s="29"/>
      <c r="M4318" s="98">
        <v>23.317</v>
      </c>
      <c r="N4318" s="98">
        <v>38.183</v>
      </c>
      <c r="O4318" s="98">
        <v>179.80199999999999</v>
      </c>
      <c r="P4318" s="98" t="s">
        <v>4944</v>
      </c>
      <c r="Q4318" s="98" t="s">
        <v>4944</v>
      </c>
      <c r="R4318" s="98" t="s">
        <v>4944</v>
      </c>
      <c r="S4318" s="98" t="s">
        <v>4944</v>
      </c>
      <c r="T4318" s="98" t="s">
        <v>4944</v>
      </c>
      <c r="U4318" s="98" t="s">
        <v>4944</v>
      </c>
    </row>
    <row r="4319" spans="1:21" x14ac:dyDescent="0.25">
      <c r="A4319" s="57" t="s">
        <v>4640</v>
      </c>
      <c r="B4319" s="57" t="s">
        <v>4237</v>
      </c>
      <c r="C4319" s="57" t="s">
        <v>4684</v>
      </c>
      <c r="D4319" s="91">
        <v>9</v>
      </c>
      <c r="E4319" s="57" t="s">
        <v>6640</v>
      </c>
      <c r="F4319" s="29">
        <f t="shared" si="211"/>
        <v>0</v>
      </c>
      <c r="G4319" s="23">
        <f t="shared" si="212"/>
        <v>52.341250000000002</v>
      </c>
      <c r="H4319" s="30"/>
      <c r="I4319" s="29"/>
      <c r="J4319" s="23">
        <f t="shared" si="213"/>
        <v>0</v>
      </c>
      <c r="K4319" s="30"/>
      <c r="L4319" s="29"/>
      <c r="M4319" s="98" t="s">
        <v>4944</v>
      </c>
      <c r="N4319" s="98">
        <v>2.25</v>
      </c>
      <c r="O4319" s="98">
        <v>207.11500000000001</v>
      </c>
      <c r="P4319" s="98" t="s">
        <v>4944</v>
      </c>
      <c r="Q4319" s="98" t="s">
        <v>4944</v>
      </c>
      <c r="R4319" s="98" t="s">
        <v>4944</v>
      </c>
      <c r="S4319" s="98" t="s">
        <v>4944</v>
      </c>
      <c r="T4319" s="98" t="s">
        <v>4944</v>
      </c>
      <c r="U4319" s="98" t="s">
        <v>4944</v>
      </c>
    </row>
    <row r="4320" spans="1:21" x14ac:dyDescent="0.25">
      <c r="A4320" s="57" t="s">
        <v>4640</v>
      </c>
      <c r="B4320" s="57" t="s">
        <v>4276</v>
      </c>
      <c r="C4320" s="57" t="s">
        <v>4684</v>
      </c>
      <c r="D4320" s="91">
        <v>9</v>
      </c>
      <c r="E4320" s="57" t="s">
        <v>6641</v>
      </c>
      <c r="F4320" s="29">
        <f t="shared" ref="F4320:F4383" si="214">SUM(S4320:U4320)/3</f>
        <v>0</v>
      </c>
      <c r="G4320" s="23">
        <f t="shared" ref="G4320:G4383" si="215">SUM(M4320:P4320)/4</f>
        <v>18.713000000000001</v>
      </c>
      <c r="H4320" s="30"/>
      <c r="I4320" s="29"/>
      <c r="J4320" s="23">
        <f t="shared" ref="J4320:J4383" si="216">SUM(Q4320:U4320)/5</f>
        <v>0</v>
      </c>
      <c r="K4320" s="30"/>
      <c r="L4320" s="29"/>
      <c r="M4320" s="98" t="s">
        <v>4944</v>
      </c>
      <c r="N4320" s="98">
        <v>13.974</v>
      </c>
      <c r="O4320" s="98">
        <v>60.878</v>
      </c>
      <c r="P4320" s="98" t="s">
        <v>4944</v>
      </c>
      <c r="Q4320" s="98" t="s">
        <v>4944</v>
      </c>
      <c r="R4320" s="98" t="s">
        <v>4944</v>
      </c>
      <c r="S4320" s="98" t="s">
        <v>4944</v>
      </c>
      <c r="T4320" s="98" t="s">
        <v>4944</v>
      </c>
      <c r="U4320" s="98" t="s">
        <v>4944</v>
      </c>
    </row>
    <row r="4321" spans="1:21" x14ac:dyDescent="0.25">
      <c r="A4321" s="57" t="s">
        <v>4640</v>
      </c>
      <c r="B4321" s="57" t="s">
        <v>4303</v>
      </c>
      <c r="C4321" s="57" t="s">
        <v>4684</v>
      </c>
      <c r="D4321" s="91">
        <v>9</v>
      </c>
      <c r="E4321" s="57" t="s">
        <v>6642</v>
      </c>
      <c r="F4321" s="29">
        <f t="shared" si="214"/>
        <v>0</v>
      </c>
      <c r="G4321" s="23">
        <f t="shared" si="215"/>
        <v>20.213250000000002</v>
      </c>
      <c r="H4321" s="30"/>
      <c r="I4321" s="29"/>
      <c r="J4321" s="23">
        <f t="shared" si="216"/>
        <v>0</v>
      </c>
      <c r="K4321" s="30"/>
      <c r="L4321" s="29"/>
      <c r="M4321" s="98">
        <v>0.32300000000000001</v>
      </c>
      <c r="N4321" s="98">
        <v>0.35099999999999998</v>
      </c>
      <c r="O4321" s="98">
        <v>80.179000000000002</v>
      </c>
      <c r="P4321" s="98" t="s">
        <v>4944</v>
      </c>
      <c r="Q4321" s="98" t="s">
        <v>4944</v>
      </c>
      <c r="R4321" s="98" t="s">
        <v>4944</v>
      </c>
      <c r="S4321" s="98" t="s">
        <v>4944</v>
      </c>
      <c r="T4321" s="98" t="s">
        <v>4944</v>
      </c>
      <c r="U4321" s="98" t="s">
        <v>4944</v>
      </c>
    </row>
    <row r="4322" spans="1:21" x14ac:dyDescent="0.25">
      <c r="A4322" s="57" t="s">
        <v>4640</v>
      </c>
      <c r="B4322" s="57" t="s">
        <v>4304</v>
      </c>
      <c r="C4322" s="57" t="s">
        <v>4684</v>
      </c>
      <c r="D4322" s="91">
        <v>9</v>
      </c>
      <c r="E4322" s="57" t="s">
        <v>6643</v>
      </c>
      <c r="F4322" s="29">
        <f t="shared" si="214"/>
        <v>0</v>
      </c>
      <c r="G4322" s="23">
        <f t="shared" si="215"/>
        <v>15.764000000000001</v>
      </c>
      <c r="H4322" s="30"/>
      <c r="I4322" s="29"/>
      <c r="J4322" s="23">
        <f t="shared" si="216"/>
        <v>0</v>
      </c>
      <c r="K4322" s="30"/>
      <c r="L4322" s="29"/>
      <c r="M4322" s="98" t="s">
        <v>4944</v>
      </c>
      <c r="N4322" s="98">
        <v>4.5629999999999997</v>
      </c>
      <c r="O4322" s="98">
        <v>58.493000000000002</v>
      </c>
      <c r="P4322" s="98" t="s">
        <v>4944</v>
      </c>
      <c r="Q4322" s="98" t="s">
        <v>4944</v>
      </c>
      <c r="R4322" s="98" t="s">
        <v>4944</v>
      </c>
      <c r="S4322" s="98" t="s">
        <v>4944</v>
      </c>
      <c r="T4322" s="98" t="s">
        <v>4944</v>
      </c>
      <c r="U4322" s="98" t="s">
        <v>4944</v>
      </c>
    </row>
    <row r="4323" spans="1:21" x14ac:dyDescent="0.25">
      <c r="A4323" s="57" t="s">
        <v>4640</v>
      </c>
      <c r="B4323" s="57" t="s">
        <v>4238</v>
      </c>
      <c r="C4323" s="57" t="s">
        <v>4684</v>
      </c>
      <c r="D4323" s="91">
        <v>9</v>
      </c>
      <c r="E4323" s="57" t="s">
        <v>6644</v>
      </c>
      <c r="F4323" s="29">
        <f t="shared" si="214"/>
        <v>0</v>
      </c>
      <c r="G4323" s="23">
        <f t="shared" si="215"/>
        <v>8.1174999999999997</v>
      </c>
      <c r="H4323" s="30"/>
      <c r="I4323" s="29"/>
      <c r="J4323" s="23">
        <f t="shared" si="216"/>
        <v>0</v>
      </c>
      <c r="K4323" s="30"/>
      <c r="L4323" s="29"/>
      <c r="M4323" s="98" t="s">
        <v>4944</v>
      </c>
      <c r="N4323" s="98" t="s">
        <v>4944</v>
      </c>
      <c r="O4323" s="98">
        <v>32.47</v>
      </c>
      <c r="P4323" s="98" t="s">
        <v>4944</v>
      </c>
      <c r="Q4323" s="98" t="s">
        <v>4944</v>
      </c>
      <c r="R4323" s="98" t="s">
        <v>4944</v>
      </c>
      <c r="S4323" s="98" t="s">
        <v>4944</v>
      </c>
      <c r="T4323" s="98" t="s">
        <v>4944</v>
      </c>
      <c r="U4323" s="98" t="s">
        <v>4944</v>
      </c>
    </row>
    <row r="4324" spans="1:21" x14ac:dyDescent="0.25">
      <c r="A4324" s="57" t="s">
        <v>4640</v>
      </c>
      <c r="B4324" s="57" t="s">
        <v>4049</v>
      </c>
      <c r="C4324" s="57" t="s">
        <v>4687</v>
      </c>
      <c r="D4324" s="91">
        <v>10</v>
      </c>
      <c r="E4324" s="57" t="s">
        <v>6676</v>
      </c>
      <c r="F4324" s="29">
        <f t="shared" si="214"/>
        <v>0</v>
      </c>
      <c r="G4324" s="23">
        <f t="shared" si="215"/>
        <v>0</v>
      </c>
      <c r="H4324" s="30"/>
      <c r="I4324" s="29"/>
      <c r="J4324" s="23">
        <f t="shared" si="216"/>
        <v>2.06E-2</v>
      </c>
      <c r="K4324" s="30"/>
      <c r="L4324" s="29"/>
      <c r="M4324" s="98" t="s">
        <v>4944</v>
      </c>
      <c r="N4324" s="98" t="s">
        <v>4944</v>
      </c>
      <c r="O4324" s="98" t="s">
        <v>4944</v>
      </c>
      <c r="P4324" s="98" t="s">
        <v>4944</v>
      </c>
      <c r="Q4324" s="98">
        <v>0.10299999999999999</v>
      </c>
      <c r="R4324" s="98" t="s">
        <v>4944</v>
      </c>
      <c r="S4324" s="98" t="s">
        <v>4944</v>
      </c>
      <c r="T4324" s="98" t="s">
        <v>4944</v>
      </c>
      <c r="U4324" s="98" t="s">
        <v>4944</v>
      </c>
    </row>
    <row r="4325" spans="1:21" x14ac:dyDescent="0.25">
      <c r="A4325" s="57" t="s">
        <v>4640</v>
      </c>
      <c r="B4325" s="57" t="s">
        <v>133</v>
      </c>
      <c r="C4325" s="57" t="s">
        <v>4687</v>
      </c>
      <c r="D4325" s="91">
        <v>10</v>
      </c>
      <c r="E4325" s="57" t="s">
        <v>6677</v>
      </c>
      <c r="F4325" s="29">
        <f t="shared" si="214"/>
        <v>0</v>
      </c>
      <c r="G4325" s="23">
        <f t="shared" si="215"/>
        <v>64.28425</v>
      </c>
      <c r="H4325" s="30"/>
      <c r="I4325" s="29"/>
      <c r="J4325" s="23">
        <f t="shared" si="216"/>
        <v>0</v>
      </c>
      <c r="K4325" s="30"/>
      <c r="L4325" s="29"/>
      <c r="M4325" s="98">
        <v>144.83799999999999</v>
      </c>
      <c r="N4325" s="98">
        <v>12.766999999999999</v>
      </c>
      <c r="O4325" s="98" t="s">
        <v>4944</v>
      </c>
      <c r="P4325" s="98">
        <v>99.531999999999996</v>
      </c>
      <c r="Q4325" s="98" t="s">
        <v>4944</v>
      </c>
      <c r="R4325" s="98" t="s">
        <v>4944</v>
      </c>
      <c r="S4325" s="98" t="s">
        <v>4944</v>
      </c>
      <c r="T4325" s="98" t="s">
        <v>4944</v>
      </c>
      <c r="U4325" s="98" t="s">
        <v>4944</v>
      </c>
    </row>
    <row r="4326" spans="1:21" x14ac:dyDescent="0.25">
      <c r="A4326" s="57" t="s">
        <v>4640</v>
      </c>
      <c r="B4326" s="57" t="s">
        <v>4445</v>
      </c>
      <c r="C4326" s="57" t="s">
        <v>4687</v>
      </c>
      <c r="D4326" s="91">
        <v>10</v>
      </c>
      <c r="E4326" s="57" t="s">
        <v>6678</v>
      </c>
      <c r="F4326" s="29">
        <f t="shared" si="214"/>
        <v>0</v>
      </c>
      <c r="G4326" s="23">
        <f t="shared" si="215"/>
        <v>0.67849999999999999</v>
      </c>
      <c r="H4326" s="30"/>
      <c r="I4326" s="29"/>
      <c r="J4326" s="23">
        <f t="shared" si="216"/>
        <v>0</v>
      </c>
      <c r="K4326" s="30"/>
      <c r="L4326" s="29"/>
      <c r="M4326" s="98">
        <v>2.714</v>
      </c>
      <c r="N4326" s="98" t="s">
        <v>4944</v>
      </c>
      <c r="O4326" s="98" t="s">
        <v>4944</v>
      </c>
      <c r="P4326" s="98" t="s">
        <v>4944</v>
      </c>
      <c r="Q4326" s="98" t="s">
        <v>4944</v>
      </c>
      <c r="R4326" s="98" t="s">
        <v>4944</v>
      </c>
      <c r="S4326" s="98" t="s">
        <v>4944</v>
      </c>
      <c r="T4326" s="98" t="s">
        <v>4944</v>
      </c>
      <c r="U4326" s="98" t="s">
        <v>4944</v>
      </c>
    </row>
    <row r="4327" spans="1:21" x14ac:dyDescent="0.25">
      <c r="A4327" s="57" t="s">
        <v>4640</v>
      </c>
      <c r="B4327" s="57" t="s">
        <v>4098</v>
      </c>
      <c r="C4327" s="57" t="s">
        <v>4687</v>
      </c>
      <c r="D4327" s="91">
        <v>10</v>
      </c>
      <c r="E4327" s="57" t="s">
        <v>6679</v>
      </c>
      <c r="F4327" s="29">
        <f t="shared" si="214"/>
        <v>0</v>
      </c>
      <c r="G4327" s="23">
        <f t="shared" si="215"/>
        <v>0.84599999999999997</v>
      </c>
      <c r="H4327" s="30"/>
      <c r="I4327" s="29"/>
      <c r="J4327" s="23">
        <f t="shared" si="216"/>
        <v>0</v>
      </c>
      <c r="K4327" s="30"/>
      <c r="L4327" s="29"/>
      <c r="M4327" s="98" t="s">
        <v>4944</v>
      </c>
      <c r="N4327" s="98" t="s">
        <v>4944</v>
      </c>
      <c r="O4327" s="98" t="s">
        <v>4944</v>
      </c>
      <c r="P4327" s="98">
        <v>3.3839999999999999</v>
      </c>
      <c r="Q4327" s="98" t="s">
        <v>4944</v>
      </c>
      <c r="R4327" s="98" t="s">
        <v>4944</v>
      </c>
      <c r="S4327" s="98" t="s">
        <v>4944</v>
      </c>
      <c r="T4327" s="98" t="s">
        <v>4944</v>
      </c>
      <c r="U4327" s="98" t="s">
        <v>4944</v>
      </c>
    </row>
    <row r="4328" spans="1:21" x14ac:dyDescent="0.25">
      <c r="A4328" s="57" t="s">
        <v>4640</v>
      </c>
      <c r="B4328" s="57" t="s">
        <v>1532</v>
      </c>
      <c r="C4328" s="57" t="s">
        <v>4687</v>
      </c>
      <c r="D4328" s="91">
        <v>10</v>
      </c>
      <c r="E4328" s="57" t="s">
        <v>6680</v>
      </c>
      <c r="F4328" s="29">
        <f t="shared" si="214"/>
        <v>0</v>
      </c>
      <c r="G4328" s="23">
        <f t="shared" si="215"/>
        <v>0</v>
      </c>
      <c r="H4328" s="30"/>
      <c r="I4328" s="29"/>
      <c r="J4328" s="23">
        <f t="shared" si="216"/>
        <v>2.6399999999999997</v>
      </c>
      <c r="K4328" s="30"/>
      <c r="L4328" s="29"/>
      <c r="M4328" s="98" t="s">
        <v>4944</v>
      </c>
      <c r="N4328" s="98" t="s">
        <v>4944</v>
      </c>
      <c r="O4328" s="98" t="s">
        <v>4944</v>
      </c>
      <c r="P4328" s="98" t="s">
        <v>4944</v>
      </c>
      <c r="Q4328" s="98" t="s">
        <v>4944</v>
      </c>
      <c r="R4328" s="98">
        <v>13.2</v>
      </c>
      <c r="S4328" s="98" t="s">
        <v>4944</v>
      </c>
      <c r="T4328" s="98" t="s">
        <v>4944</v>
      </c>
      <c r="U4328" s="98" t="s">
        <v>4944</v>
      </c>
    </row>
    <row r="4329" spans="1:21" x14ac:dyDescent="0.25">
      <c r="A4329" s="57" t="s">
        <v>4640</v>
      </c>
      <c r="B4329" s="57" t="s">
        <v>1917</v>
      </c>
      <c r="C4329" s="57" t="s">
        <v>4687</v>
      </c>
      <c r="D4329" s="91">
        <v>10</v>
      </c>
      <c r="E4329" s="57" t="s">
        <v>6682</v>
      </c>
      <c r="F4329" s="29">
        <f t="shared" si="214"/>
        <v>0</v>
      </c>
      <c r="G4329" s="23">
        <f t="shared" si="215"/>
        <v>26.7865</v>
      </c>
      <c r="H4329" s="30"/>
      <c r="I4329" s="29"/>
      <c r="J4329" s="23">
        <f t="shared" si="216"/>
        <v>0.49420000000000003</v>
      </c>
      <c r="K4329" s="30"/>
      <c r="L4329" s="29"/>
      <c r="M4329" s="98" t="s">
        <v>4944</v>
      </c>
      <c r="N4329" s="98" t="s">
        <v>4944</v>
      </c>
      <c r="O4329" s="98">
        <v>0.69599999999999995</v>
      </c>
      <c r="P4329" s="98">
        <v>106.45</v>
      </c>
      <c r="Q4329" s="98">
        <v>2.4710000000000001</v>
      </c>
      <c r="R4329" s="98" t="s">
        <v>4944</v>
      </c>
      <c r="S4329" s="98" t="s">
        <v>4944</v>
      </c>
      <c r="T4329" s="98" t="s">
        <v>4944</v>
      </c>
      <c r="U4329" s="98" t="s">
        <v>4944</v>
      </c>
    </row>
    <row r="4330" spans="1:21" x14ac:dyDescent="0.25">
      <c r="A4330" s="57" t="s">
        <v>4640</v>
      </c>
      <c r="B4330" s="57" t="s">
        <v>4278</v>
      </c>
      <c r="C4330" s="57" t="s">
        <v>4688</v>
      </c>
      <c r="D4330" s="91">
        <v>10</v>
      </c>
      <c r="E4330" s="57" t="s">
        <v>6690</v>
      </c>
      <c r="F4330" s="29">
        <f t="shared" si="214"/>
        <v>0</v>
      </c>
      <c r="G4330" s="23">
        <f t="shared" si="215"/>
        <v>58.883000000000003</v>
      </c>
      <c r="H4330" s="30"/>
      <c r="I4330" s="29"/>
      <c r="J4330" s="23">
        <f t="shared" si="216"/>
        <v>0</v>
      </c>
      <c r="K4330" s="30"/>
      <c r="L4330" s="29"/>
      <c r="M4330" s="98">
        <v>100.351</v>
      </c>
      <c r="N4330" s="98">
        <v>47.521000000000001</v>
      </c>
      <c r="O4330" s="98">
        <v>87.66</v>
      </c>
      <c r="P4330" s="98" t="s">
        <v>4944</v>
      </c>
      <c r="Q4330" s="98" t="s">
        <v>4944</v>
      </c>
      <c r="R4330" s="98" t="s">
        <v>4944</v>
      </c>
      <c r="S4330" s="98" t="s">
        <v>4944</v>
      </c>
      <c r="T4330" s="98" t="s">
        <v>4944</v>
      </c>
      <c r="U4330" s="98" t="s">
        <v>4944</v>
      </c>
    </row>
    <row r="4331" spans="1:21" x14ac:dyDescent="0.25">
      <c r="A4331" s="57" t="s">
        <v>4640</v>
      </c>
      <c r="B4331" s="57" t="s">
        <v>3818</v>
      </c>
      <c r="C4331" s="57" t="s">
        <v>4688</v>
      </c>
      <c r="D4331" s="91">
        <v>10</v>
      </c>
      <c r="E4331" s="57" t="s">
        <v>6708</v>
      </c>
      <c r="F4331" s="29">
        <f t="shared" si="214"/>
        <v>0</v>
      </c>
      <c r="G4331" s="23">
        <f t="shared" si="215"/>
        <v>4.1000000000000002E-2</v>
      </c>
      <c r="H4331" s="30"/>
      <c r="I4331" s="29"/>
      <c r="J4331" s="23">
        <f t="shared" si="216"/>
        <v>0</v>
      </c>
      <c r="K4331" s="30"/>
      <c r="L4331" s="29"/>
      <c r="M4331" s="98" t="s">
        <v>4944</v>
      </c>
      <c r="N4331" s="98" t="s">
        <v>4944</v>
      </c>
      <c r="O4331" s="98" t="s">
        <v>4944</v>
      </c>
      <c r="P4331" s="98">
        <v>0.16400000000000001</v>
      </c>
      <c r="Q4331" s="98" t="s">
        <v>4944</v>
      </c>
      <c r="R4331" s="98" t="s">
        <v>4944</v>
      </c>
      <c r="S4331" s="98" t="s">
        <v>4944</v>
      </c>
      <c r="T4331" s="98" t="s">
        <v>4944</v>
      </c>
      <c r="U4331" s="98" t="s">
        <v>4944</v>
      </c>
    </row>
    <row r="4332" spans="1:21" x14ac:dyDescent="0.25">
      <c r="A4332" s="57" t="s">
        <v>4640</v>
      </c>
      <c r="B4332" s="57" t="s">
        <v>9659</v>
      </c>
      <c r="C4332" s="57" t="s">
        <v>4688</v>
      </c>
      <c r="D4332" s="91">
        <v>10</v>
      </c>
      <c r="E4332" s="57" t="s">
        <v>9660</v>
      </c>
      <c r="F4332" s="29">
        <f t="shared" si="214"/>
        <v>0</v>
      </c>
      <c r="G4332" s="23">
        <f t="shared" si="215"/>
        <v>0</v>
      </c>
      <c r="H4332" s="30"/>
      <c r="I4332" s="29"/>
      <c r="J4332" s="23">
        <f t="shared" si="216"/>
        <v>3.5799999999999998E-2</v>
      </c>
      <c r="K4332" s="30"/>
      <c r="L4332" s="29"/>
      <c r="M4332" s="98" t="s">
        <v>4944</v>
      </c>
      <c r="N4332" s="98" t="s">
        <v>4944</v>
      </c>
      <c r="O4332" s="98" t="s">
        <v>4944</v>
      </c>
      <c r="P4332" s="98" t="s">
        <v>4944</v>
      </c>
      <c r="Q4332" s="98">
        <v>0.17899999999999999</v>
      </c>
      <c r="R4332" s="98" t="s">
        <v>4944</v>
      </c>
      <c r="S4332" s="98" t="s">
        <v>4944</v>
      </c>
      <c r="T4332" s="98" t="s">
        <v>4944</v>
      </c>
      <c r="U4332" s="98" t="s">
        <v>4944</v>
      </c>
    </row>
    <row r="4333" spans="1:21" x14ac:dyDescent="0.25">
      <c r="A4333" s="57" t="s">
        <v>4640</v>
      </c>
      <c r="B4333" s="57" t="s">
        <v>3407</v>
      </c>
      <c r="C4333" s="57" t="s">
        <v>4688</v>
      </c>
      <c r="D4333" s="91">
        <v>10</v>
      </c>
      <c r="E4333" s="57" t="s">
        <v>6718</v>
      </c>
      <c r="F4333" s="29">
        <f t="shared" si="214"/>
        <v>0</v>
      </c>
      <c r="G4333" s="23">
        <f t="shared" si="215"/>
        <v>4.8579999999999997</v>
      </c>
      <c r="H4333" s="30"/>
      <c r="I4333" s="29"/>
      <c r="J4333" s="23">
        <f t="shared" si="216"/>
        <v>0</v>
      </c>
      <c r="K4333" s="30"/>
      <c r="L4333" s="29"/>
      <c r="M4333" s="98">
        <v>19.431999999999999</v>
      </c>
      <c r="N4333" s="98" t="s">
        <v>4944</v>
      </c>
      <c r="O4333" s="98" t="s">
        <v>4944</v>
      </c>
      <c r="P4333" s="98" t="s">
        <v>4944</v>
      </c>
      <c r="Q4333" s="98" t="s">
        <v>4944</v>
      </c>
      <c r="R4333" s="98" t="s">
        <v>4944</v>
      </c>
      <c r="S4333" s="98" t="s">
        <v>4944</v>
      </c>
      <c r="T4333" s="98" t="s">
        <v>4944</v>
      </c>
      <c r="U4333" s="98" t="s">
        <v>4944</v>
      </c>
    </row>
    <row r="4334" spans="1:21" x14ac:dyDescent="0.25">
      <c r="A4334" s="57" t="s">
        <v>4640</v>
      </c>
      <c r="B4334" s="57" t="s">
        <v>4201</v>
      </c>
      <c r="C4334" s="57" t="s">
        <v>4688</v>
      </c>
      <c r="D4334" s="91">
        <v>10</v>
      </c>
      <c r="E4334" s="57" t="s">
        <v>6731</v>
      </c>
      <c r="F4334" s="29">
        <f t="shared" si="214"/>
        <v>0</v>
      </c>
      <c r="G4334" s="23">
        <f t="shared" si="215"/>
        <v>5.4335000000000004</v>
      </c>
      <c r="H4334" s="30"/>
      <c r="I4334" s="29"/>
      <c r="J4334" s="23">
        <f t="shared" si="216"/>
        <v>0</v>
      </c>
      <c r="K4334" s="30"/>
      <c r="L4334" s="29"/>
      <c r="M4334" s="98">
        <v>21.71</v>
      </c>
      <c r="N4334" s="98" t="s">
        <v>4944</v>
      </c>
      <c r="O4334" s="98">
        <v>2.4E-2</v>
      </c>
      <c r="P4334" s="98" t="s">
        <v>4944</v>
      </c>
      <c r="Q4334" s="98" t="s">
        <v>4944</v>
      </c>
      <c r="R4334" s="98" t="s">
        <v>4944</v>
      </c>
      <c r="S4334" s="98" t="s">
        <v>4944</v>
      </c>
      <c r="T4334" s="98" t="s">
        <v>4944</v>
      </c>
      <c r="U4334" s="98" t="s">
        <v>4944</v>
      </c>
    </row>
    <row r="4335" spans="1:21" x14ac:dyDescent="0.25">
      <c r="A4335" s="57" t="s">
        <v>4640</v>
      </c>
      <c r="B4335" s="57" t="s">
        <v>4442</v>
      </c>
      <c r="C4335" s="57" t="s">
        <v>4688</v>
      </c>
      <c r="D4335" s="91">
        <v>10</v>
      </c>
      <c r="E4335" s="57" t="s">
        <v>6757</v>
      </c>
      <c r="F4335" s="29">
        <f t="shared" si="214"/>
        <v>0</v>
      </c>
      <c r="G4335" s="23">
        <f t="shared" si="215"/>
        <v>0.88924999999999998</v>
      </c>
      <c r="H4335" s="30"/>
      <c r="I4335" s="29"/>
      <c r="J4335" s="23">
        <f t="shared" si="216"/>
        <v>0</v>
      </c>
      <c r="K4335" s="30"/>
      <c r="L4335" s="29"/>
      <c r="M4335" s="98" t="s">
        <v>4944</v>
      </c>
      <c r="N4335" s="98" t="s">
        <v>4944</v>
      </c>
      <c r="O4335" s="98">
        <v>3.5569999999999999</v>
      </c>
      <c r="P4335" s="98" t="s">
        <v>4944</v>
      </c>
      <c r="Q4335" s="98" t="s">
        <v>4944</v>
      </c>
      <c r="R4335" s="98" t="s">
        <v>4944</v>
      </c>
      <c r="S4335" s="98" t="s">
        <v>4944</v>
      </c>
      <c r="T4335" s="98" t="s">
        <v>4944</v>
      </c>
      <c r="U4335" s="98" t="s">
        <v>4944</v>
      </c>
    </row>
    <row r="4336" spans="1:21" x14ac:dyDescent="0.25">
      <c r="A4336" s="57" t="s">
        <v>4640</v>
      </c>
      <c r="B4336" s="57" t="s">
        <v>4492</v>
      </c>
      <c r="C4336" s="57" t="s">
        <v>4688</v>
      </c>
      <c r="D4336" s="91">
        <v>10</v>
      </c>
      <c r="E4336" s="57" t="s">
        <v>6759</v>
      </c>
      <c r="F4336" s="29">
        <f t="shared" si="214"/>
        <v>0</v>
      </c>
      <c r="G4336" s="23">
        <f t="shared" si="215"/>
        <v>0.72299999999999998</v>
      </c>
      <c r="H4336" s="30"/>
      <c r="I4336" s="29"/>
      <c r="J4336" s="23">
        <f t="shared" si="216"/>
        <v>0</v>
      </c>
      <c r="K4336" s="30"/>
      <c r="L4336" s="29"/>
      <c r="M4336" s="98">
        <v>2.8420000000000001</v>
      </c>
      <c r="N4336" s="98">
        <v>0.05</v>
      </c>
      <c r="O4336" s="98" t="s">
        <v>4944</v>
      </c>
      <c r="P4336" s="98" t="s">
        <v>4944</v>
      </c>
      <c r="Q4336" s="98" t="s">
        <v>4944</v>
      </c>
      <c r="R4336" s="98" t="s">
        <v>4944</v>
      </c>
      <c r="S4336" s="98" t="s">
        <v>4944</v>
      </c>
      <c r="T4336" s="98" t="s">
        <v>4944</v>
      </c>
      <c r="U4336" s="98" t="s">
        <v>4944</v>
      </c>
    </row>
    <row r="4337" spans="1:21" x14ac:dyDescent="0.25">
      <c r="A4337" s="57" t="s">
        <v>4640</v>
      </c>
      <c r="B4337" s="57" t="s">
        <v>4347</v>
      </c>
      <c r="C4337" s="57" t="s">
        <v>4688</v>
      </c>
      <c r="D4337" s="91">
        <v>10</v>
      </c>
      <c r="E4337" s="57" t="s">
        <v>6760</v>
      </c>
      <c r="F4337" s="29">
        <f t="shared" si="214"/>
        <v>0</v>
      </c>
      <c r="G4337" s="23">
        <f t="shared" si="215"/>
        <v>13.581999999999999</v>
      </c>
      <c r="H4337" s="30"/>
      <c r="I4337" s="29"/>
      <c r="J4337" s="23">
        <f t="shared" si="216"/>
        <v>0</v>
      </c>
      <c r="K4337" s="30"/>
      <c r="L4337" s="29"/>
      <c r="M4337" s="98">
        <v>0.63300000000000001</v>
      </c>
      <c r="N4337" s="98">
        <v>3.5999999999999997E-2</v>
      </c>
      <c r="O4337" s="98">
        <v>53.658999999999999</v>
      </c>
      <c r="P4337" s="98" t="s">
        <v>4944</v>
      </c>
      <c r="Q4337" s="98" t="s">
        <v>4944</v>
      </c>
      <c r="R4337" s="98" t="s">
        <v>4944</v>
      </c>
      <c r="S4337" s="98" t="s">
        <v>4944</v>
      </c>
      <c r="T4337" s="98" t="s">
        <v>4944</v>
      </c>
      <c r="U4337" s="98" t="s">
        <v>4944</v>
      </c>
    </row>
    <row r="4338" spans="1:21" x14ac:dyDescent="0.25">
      <c r="A4338" s="57" t="s">
        <v>4640</v>
      </c>
      <c r="B4338" s="57" t="s">
        <v>4607</v>
      </c>
      <c r="C4338" s="57" t="s">
        <v>4688</v>
      </c>
      <c r="D4338" s="91">
        <v>10</v>
      </c>
      <c r="E4338" s="57" t="s">
        <v>6762</v>
      </c>
      <c r="F4338" s="29">
        <f t="shared" si="214"/>
        <v>0</v>
      </c>
      <c r="G4338" s="23">
        <f t="shared" si="215"/>
        <v>4.7335000000000003</v>
      </c>
      <c r="H4338" s="30"/>
      <c r="I4338" s="29"/>
      <c r="J4338" s="23">
        <f t="shared" si="216"/>
        <v>0</v>
      </c>
      <c r="K4338" s="30"/>
      <c r="L4338" s="29"/>
      <c r="M4338" s="98">
        <v>1.9E-2</v>
      </c>
      <c r="N4338" s="98">
        <v>4.5949999999999998</v>
      </c>
      <c r="O4338" s="98">
        <v>14.32</v>
      </c>
      <c r="P4338" s="98" t="s">
        <v>4944</v>
      </c>
      <c r="Q4338" s="98" t="s">
        <v>4944</v>
      </c>
      <c r="R4338" s="98" t="s">
        <v>4944</v>
      </c>
      <c r="S4338" s="98" t="s">
        <v>4944</v>
      </c>
      <c r="T4338" s="98" t="s">
        <v>4944</v>
      </c>
      <c r="U4338" s="98" t="s">
        <v>4944</v>
      </c>
    </row>
    <row r="4339" spans="1:21" x14ac:dyDescent="0.25">
      <c r="A4339" s="57" t="s">
        <v>4640</v>
      </c>
      <c r="B4339" s="57" t="s">
        <v>4143</v>
      </c>
      <c r="C4339" s="57" t="s">
        <v>4688</v>
      </c>
      <c r="D4339" s="91">
        <v>10</v>
      </c>
      <c r="E4339" s="57" t="s">
        <v>6789</v>
      </c>
      <c r="F4339" s="29">
        <f t="shared" si="214"/>
        <v>0</v>
      </c>
      <c r="G4339" s="23">
        <f t="shared" si="215"/>
        <v>21.658000000000001</v>
      </c>
      <c r="H4339" s="30"/>
      <c r="I4339" s="29"/>
      <c r="J4339" s="23">
        <f t="shared" si="216"/>
        <v>0</v>
      </c>
      <c r="K4339" s="30"/>
      <c r="L4339" s="29"/>
      <c r="M4339" s="98">
        <v>32.076999999999998</v>
      </c>
      <c r="N4339" s="98">
        <v>32.234999999999999</v>
      </c>
      <c r="O4339" s="98">
        <v>22.32</v>
      </c>
      <c r="P4339" s="98" t="s">
        <v>4944</v>
      </c>
      <c r="Q4339" s="98" t="s">
        <v>4944</v>
      </c>
      <c r="R4339" s="98" t="s">
        <v>4944</v>
      </c>
      <c r="S4339" s="98" t="s">
        <v>4944</v>
      </c>
      <c r="T4339" s="98" t="s">
        <v>4944</v>
      </c>
      <c r="U4339" s="98" t="s">
        <v>4944</v>
      </c>
    </row>
    <row r="4340" spans="1:21" x14ac:dyDescent="0.25">
      <c r="A4340" s="57" t="s">
        <v>4640</v>
      </c>
      <c r="B4340" s="57" t="s">
        <v>4144</v>
      </c>
      <c r="C4340" s="57" t="s">
        <v>4688</v>
      </c>
      <c r="D4340" s="91">
        <v>10</v>
      </c>
      <c r="E4340" s="57" t="s">
        <v>6790</v>
      </c>
      <c r="F4340" s="29">
        <f t="shared" si="214"/>
        <v>0</v>
      </c>
      <c r="G4340" s="23">
        <f t="shared" si="215"/>
        <v>2.9430000000000001</v>
      </c>
      <c r="H4340" s="30"/>
      <c r="I4340" s="29"/>
      <c r="J4340" s="23">
        <f t="shared" si="216"/>
        <v>0</v>
      </c>
      <c r="K4340" s="30"/>
      <c r="L4340" s="29"/>
      <c r="M4340" s="98">
        <v>3.7480000000000002</v>
      </c>
      <c r="N4340" s="98">
        <v>0.108</v>
      </c>
      <c r="O4340" s="98">
        <v>7.9160000000000004</v>
      </c>
      <c r="P4340" s="98" t="s">
        <v>4944</v>
      </c>
      <c r="Q4340" s="98" t="s">
        <v>4944</v>
      </c>
      <c r="R4340" s="98" t="s">
        <v>4944</v>
      </c>
      <c r="S4340" s="98" t="s">
        <v>4944</v>
      </c>
      <c r="T4340" s="98" t="s">
        <v>4944</v>
      </c>
      <c r="U4340" s="98" t="s">
        <v>4944</v>
      </c>
    </row>
    <row r="4341" spans="1:21" x14ac:dyDescent="0.25">
      <c r="A4341" s="57" t="s">
        <v>4640</v>
      </c>
      <c r="B4341" s="57" t="s">
        <v>4379</v>
      </c>
      <c r="C4341" s="57" t="s">
        <v>4690</v>
      </c>
      <c r="D4341" s="91">
        <v>11</v>
      </c>
      <c r="E4341" s="57" t="s">
        <v>6815</v>
      </c>
      <c r="F4341" s="29">
        <f t="shared" si="214"/>
        <v>0</v>
      </c>
      <c r="G4341" s="23">
        <f t="shared" si="215"/>
        <v>0.1575</v>
      </c>
      <c r="H4341" s="30"/>
      <c r="I4341" s="29"/>
      <c r="J4341" s="23">
        <f t="shared" si="216"/>
        <v>0</v>
      </c>
      <c r="K4341" s="30"/>
      <c r="L4341" s="29"/>
      <c r="M4341" s="98">
        <v>0.63</v>
      </c>
      <c r="N4341" s="98" t="s">
        <v>4944</v>
      </c>
      <c r="O4341" s="98" t="s">
        <v>4944</v>
      </c>
      <c r="P4341" s="98" t="s">
        <v>4944</v>
      </c>
      <c r="Q4341" s="98" t="s">
        <v>4944</v>
      </c>
      <c r="R4341" s="98" t="s">
        <v>4944</v>
      </c>
      <c r="S4341" s="98" t="s">
        <v>4944</v>
      </c>
      <c r="T4341" s="98" t="s">
        <v>4944</v>
      </c>
      <c r="U4341" s="98" t="s">
        <v>4944</v>
      </c>
    </row>
    <row r="4342" spans="1:21" x14ac:dyDescent="0.25">
      <c r="A4342" s="57" t="s">
        <v>4640</v>
      </c>
      <c r="B4342" s="57" t="s">
        <v>3825</v>
      </c>
      <c r="C4342" s="57" t="s">
        <v>4690</v>
      </c>
      <c r="D4342" s="91">
        <v>11</v>
      </c>
      <c r="E4342" s="57" t="s">
        <v>6816</v>
      </c>
      <c r="F4342" s="29">
        <f t="shared" si="214"/>
        <v>0</v>
      </c>
      <c r="G4342" s="23">
        <f t="shared" si="215"/>
        <v>0.32624999999999998</v>
      </c>
      <c r="H4342" s="30"/>
      <c r="I4342" s="29"/>
      <c r="J4342" s="23">
        <f t="shared" si="216"/>
        <v>2.0399999999999998E-2</v>
      </c>
      <c r="K4342" s="30"/>
      <c r="L4342" s="29"/>
      <c r="M4342" s="98">
        <v>1.3049999999999999</v>
      </c>
      <c r="N4342" s="98" t="s">
        <v>4944</v>
      </c>
      <c r="O4342" s="98" t="s">
        <v>4944</v>
      </c>
      <c r="P4342" s="98" t="s">
        <v>4944</v>
      </c>
      <c r="Q4342" s="98" t="s">
        <v>4944</v>
      </c>
      <c r="R4342" s="98">
        <v>0.10199999999999999</v>
      </c>
      <c r="S4342" s="98" t="s">
        <v>4944</v>
      </c>
      <c r="T4342" s="98" t="s">
        <v>4944</v>
      </c>
      <c r="U4342" s="98" t="s">
        <v>4944</v>
      </c>
    </row>
    <row r="4343" spans="1:21" x14ac:dyDescent="0.25">
      <c r="A4343" s="57" t="s">
        <v>4640</v>
      </c>
      <c r="B4343" s="57" t="s">
        <v>3867</v>
      </c>
      <c r="C4343" s="57" t="s">
        <v>4691</v>
      </c>
      <c r="D4343" s="91">
        <v>11</v>
      </c>
      <c r="E4343" s="57" t="s">
        <v>6824</v>
      </c>
      <c r="F4343" s="29">
        <f t="shared" si="214"/>
        <v>0</v>
      </c>
      <c r="G4343" s="23">
        <f t="shared" si="215"/>
        <v>0</v>
      </c>
      <c r="H4343" s="30"/>
      <c r="I4343" s="29"/>
      <c r="J4343" s="23">
        <f t="shared" si="216"/>
        <v>4.76</v>
      </c>
      <c r="K4343" s="30"/>
      <c r="L4343" s="29"/>
      <c r="M4343" s="98" t="s">
        <v>4944</v>
      </c>
      <c r="N4343" s="98" t="s">
        <v>4944</v>
      </c>
      <c r="O4343" s="98" t="s">
        <v>4944</v>
      </c>
      <c r="P4343" s="98" t="s">
        <v>4944</v>
      </c>
      <c r="Q4343" s="98">
        <v>23.8</v>
      </c>
      <c r="R4343" s="98" t="s">
        <v>4944</v>
      </c>
      <c r="S4343" s="98" t="s">
        <v>4944</v>
      </c>
      <c r="T4343" s="98" t="s">
        <v>4944</v>
      </c>
      <c r="U4343" s="98" t="s">
        <v>4944</v>
      </c>
    </row>
    <row r="4344" spans="1:21" x14ac:dyDescent="0.25">
      <c r="A4344" s="57" t="s">
        <v>4640</v>
      </c>
      <c r="B4344" s="57" t="s">
        <v>2558</v>
      </c>
      <c r="C4344" s="57" t="s">
        <v>4691</v>
      </c>
      <c r="D4344" s="91">
        <v>11</v>
      </c>
      <c r="E4344" s="57" t="s">
        <v>6828</v>
      </c>
      <c r="F4344" s="29">
        <f t="shared" si="214"/>
        <v>0</v>
      </c>
      <c r="G4344" s="23">
        <f t="shared" si="215"/>
        <v>1.2915000000000001</v>
      </c>
      <c r="H4344" s="30"/>
      <c r="I4344" s="29"/>
      <c r="J4344" s="23">
        <f t="shared" si="216"/>
        <v>0</v>
      </c>
      <c r="K4344" s="30"/>
      <c r="L4344" s="29"/>
      <c r="M4344" s="98" t="s">
        <v>4944</v>
      </c>
      <c r="N4344" s="98">
        <v>5.1660000000000004</v>
      </c>
      <c r="O4344" s="98" t="s">
        <v>4944</v>
      </c>
      <c r="P4344" s="98" t="s">
        <v>4944</v>
      </c>
      <c r="Q4344" s="98" t="s">
        <v>4944</v>
      </c>
      <c r="R4344" s="98" t="s">
        <v>4944</v>
      </c>
      <c r="S4344" s="98" t="s">
        <v>4944</v>
      </c>
      <c r="T4344" s="98" t="s">
        <v>4944</v>
      </c>
      <c r="U4344" s="98" t="s">
        <v>4944</v>
      </c>
    </row>
    <row r="4345" spans="1:21" x14ac:dyDescent="0.25">
      <c r="A4345" s="57" t="s">
        <v>4640</v>
      </c>
      <c r="B4345" s="57" t="s">
        <v>9661</v>
      </c>
      <c r="C4345" s="57" t="s">
        <v>4691</v>
      </c>
      <c r="D4345" s="91">
        <v>11</v>
      </c>
      <c r="E4345" s="57" t="s">
        <v>9662</v>
      </c>
      <c r="F4345" s="29">
        <f t="shared" si="214"/>
        <v>0</v>
      </c>
      <c r="G4345" s="23">
        <f t="shared" si="215"/>
        <v>4.37</v>
      </c>
      <c r="H4345" s="30"/>
      <c r="I4345" s="29"/>
      <c r="J4345" s="23">
        <f t="shared" si="216"/>
        <v>0.1416</v>
      </c>
      <c r="K4345" s="30"/>
      <c r="L4345" s="29"/>
      <c r="M4345" s="98" t="s">
        <v>4944</v>
      </c>
      <c r="N4345" s="98" t="s">
        <v>4944</v>
      </c>
      <c r="O4345" s="98" t="s">
        <v>4944</v>
      </c>
      <c r="P4345" s="98">
        <v>17.48</v>
      </c>
      <c r="Q4345" s="98">
        <v>0.70799999999999996</v>
      </c>
      <c r="R4345" s="98" t="s">
        <v>4944</v>
      </c>
      <c r="S4345" s="98" t="s">
        <v>4944</v>
      </c>
      <c r="T4345" s="98" t="s">
        <v>4944</v>
      </c>
      <c r="U4345" s="98" t="s">
        <v>4944</v>
      </c>
    </row>
    <row r="4346" spans="1:21" x14ac:dyDescent="0.25">
      <c r="A4346" s="57" t="s">
        <v>4640</v>
      </c>
      <c r="B4346" s="57" t="s">
        <v>9663</v>
      </c>
      <c r="C4346" s="57" t="s">
        <v>4691</v>
      </c>
      <c r="D4346" s="91">
        <v>11</v>
      </c>
      <c r="E4346" s="57" t="s">
        <v>9664</v>
      </c>
      <c r="F4346" s="29">
        <f t="shared" si="214"/>
        <v>0</v>
      </c>
      <c r="G4346" s="23">
        <f t="shared" si="215"/>
        <v>0</v>
      </c>
      <c r="H4346" s="30"/>
      <c r="I4346" s="29"/>
      <c r="J4346" s="23">
        <f t="shared" si="216"/>
        <v>2.3894000000000002</v>
      </c>
      <c r="K4346" s="30"/>
      <c r="L4346" s="29"/>
      <c r="M4346" s="98" t="s">
        <v>4944</v>
      </c>
      <c r="N4346" s="98" t="s">
        <v>4944</v>
      </c>
      <c r="O4346" s="98" t="s">
        <v>4944</v>
      </c>
      <c r="P4346" s="98" t="s">
        <v>4944</v>
      </c>
      <c r="Q4346" s="98">
        <v>11.531000000000001</v>
      </c>
      <c r="R4346" s="98">
        <v>0.41599999999999998</v>
      </c>
      <c r="S4346" s="98" t="s">
        <v>4944</v>
      </c>
      <c r="T4346" s="98" t="s">
        <v>4944</v>
      </c>
      <c r="U4346" s="98" t="s">
        <v>4944</v>
      </c>
    </row>
    <row r="4347" spans="1:21" x14ac:dyDescent="0.25">
      <c r="A4347" s="57" t="s">
        <v>4640</v>
      </c>
      <c r="B4347" s="57" t="s">
        <v>3811</v>
      </c>
      <c r="C4347" s="57" t="s">
        <v>4691</v>
      </c>
      <c r="D4347" s="91">
        <v>11</v>
      </c>
      <c r="E4347" s="57" t="s">
        <v>6843</v>
      </c>
      <c r="F4347" s="29">
        <f t="shared" si="214"/>
        <v>0</v>
      </c>
      <c r="G4347" s="23">
        <f t="shared" si="215"/>
        <v>6.2477499999999999</v>
      </c>
      <c r="H4347" s="30"/>
      <c r="I4347" s="29"/>
      <c r="J4347" s="23">
        <f t="shared" si="216"/>
        <v>0.5514</v>
      </c>
      <c r="K4347" s="30"/>
      <c r="L4347" s="29"/>
      <c r="M4347" s="98" t="s">
        <v>4944</v>
      </c>
      <c r="N4347" s="98">
        <v>24.991</v>
      </c>
      <c r="O4347" s="98" t="s">
        <v>4944</v>
      </c>
      <c r="P4347" s="98" t="s">
        <v>4944</v>
      </c>
      <c r="Q4347" s="98">
        <v>2.7570000000000001</v>
      </c>
      <c r="R4347" s="98" t="s">
        <v>4944</v>
      </c>
      <c r="S4347" s="98" t="s">
        <v>4944</v>
      </c>
      <c r="T4347" s="98" t="s">
        <v>4944</v>
      </c>
      <c r="U4347" s="98" t="s">
        <v>4944</v>
      </c>
    </row>
    <row r="4348" spans="1:21" x14ac:dyDescent="0.25">
      <c r="A4348" s="57" t="s">
        <v>4640</v>
      </c>
      <c r="B4348" s="57" t="s">
        <v>3044</v>
      </c>
      <c r="C4348" s="57" t="s">
        <v>4691</v>
      </c>
      <c r="D4348" s="91">
        <v>11</v>
      </c>
      <c r="E4348" s="57" t="s">
        <v>6847</v>
      </c>
      <c r="F4348" s="29">
        <f t="shared" si="214"/>
        <v>0</v>
      </c>
      <c r="G4348" s="23">
        <f t="shared" si="215"/>
        <v>0.125</v>
      </c>
      <c r="H4348" s="30"/>
      <c r="I4348" s="29"/>
      <c r="J4348" s="23">
        <f t="shared" si="216"/>
        <v>0</v>
      </c>
      <c r="K4348" s="30"/>
      <c r="L4348" s="29"/>
      <c r="M4348" s="98" t="s">
        <v>4944</v>
      </c>
      <c r="N4348" s="98" t="s">
        <v>4944</v>
      </c>
      <c r="O4348" s="98" t="s">
        <v>4944</v>
      </c>
      <c r="P4348" s="98">
        <v>0.5</v>
      </c>
      <c r="Q4348" s="98" t="s">
        <v>4944</v>
      </c>
      <c r="R4348" s="98" t="s">
        <v>4944</v>
      </c>
      <c r="S4348" s="98" t="s">
        <v>4944</v>
      </c>
      <c r="T4348" s="98" t="s">
        <v>4944</v>
      </c>
      <c r="U4348" s="98" t="s">
        <v>4944</v>
      </c>
    </row>
    <row r="4349" spans="1:21" x14ac:dyDescent="0.25">
      <c r="A4349" s="57" t="s">
        <v>4640</v>
      </c>
      <c r="B4349" s="57" t="s">
        <v>3233</v>
      </c>
      <c r="C4349" s="57" t="s">
        <v>4691</v>
      </c>
      <c r="D4349" s="91">
        <v>11</v>
      </c>
      <c r="E4349" s="57" t="s">
        <v>6852</v>
      </c>
      <c r="F4349" s="29">
        <f t="shared" si="214"/>
        <v>0</v>
      </c>
      <c r="G4349" s="23">
        <f t="shared" si="215"/>
        <v>0</v>
      </c>
      <c r="H4349" s="30"/>
      <c r="I4349" s="29"/>
      <c r="J4349" s="23">
        <f t="shared" si="216"/>
        <v>1.9265999999999999</v>
      </c>
      <c r="K4349" s="30"/>
      <c r="L4349" s="29"/>
      <c r="M4349" s="98" t="s">
        <v>4944</v>
      </c>
      <c r="N4349" s="98" t="s">
        <v>4944</v>
      </c>
      <c r="O4349" s="98" t="s">
        <v>4944</v>
      </c>
      <c r="P4349" s="98" t="s">
        <v>4944</v>
      </c>
      <c r="Q4349" s="98">
        <v>9.6329999999999991</v>
      </c>
      <c r="R4349" s="98" t="s">
        <v>4944</v>
      </c>
      <c r="S4349" s="98" t="s">
        <v>4944</v>
      </c>
      <c r="T4349" s="98" t="s">
        <v>4944</v>
      </c>
      <c r="U4349" s="98" t="s">
        <v>4944</v>
      </c>
    </row>
    <row r="4350" spans="1:21" x14ac:dyDescent="0.25">
      <c r="A4350" s="57" t="s">
        <v>4640</v>
      </c>
      <c r="B4350" s="57" t="s">
        <v>3672</v>
      </c>
      <c r="C4350" s="57" t="s">
        <v>4692</v>
      </c>
      <c r="D4350" s="91">
        <v>11</v>
      </c>
      <c r="E4350" s="57" t="s">
        <v>6869</v>
      </c>
      <c r="F4350" s="29">
        <f t="shared" si="214"/>
        <v>0</v>
      </c>
      <c r="G4350" s="23">
        <f t="shared" si="215"/>
        <v>0.626</v>
      </c>
      <c r="H4350" s="30"/>
      <c r="I4350" s="29"/>
      <c r="J4350" s="23">
        <f t="shared" si="216"/>
        <v>0</v>
      </c>
      <c r="K4350" s="30"/>
      <c r="L4350" s="29"/>
      <c r="M4350" s="98" t="s">
        <v>4944</v>
      </c>
      <c r="N4350" s="98" t="s">
        <v>4944</v>
      </c>
      <c r="O4350" s="98" t="s">
        <v>4944</v>
      </c>
      <c r="P4350" s="98">
        <v>2.504</v>
      </c>
      <c r="Q4350" s="98" t="s">
        <v>4944</v>
      </c>
      <c r="R4350" s="98" t="s">
        <v>4944</v>
      </c>
      <c r="S4350" s="98" t="s">
        <v>4944</v>
      </c>
      <c r="T4350" s="98" t="s">
        <v>4944</v>
      </c>
      <c r="U4350" s="98" t="s">
        <v>4944</v>
      </c>
    </row>
    <row r="4351" spans="1:21" x14ac:dyDescent="0.25">
      <c r="A4351" s="57" t="s">
        <v>4640</v>
      </c>
      <c r="B4351" s="57" t="s">
        <v>9586</v>
      </c>
      <c r="C4351" s="57" t="s">
        <v>4692</v>
      </c>
      <c r="D4351" s="91">
        <v>11</v>
      </c>
      <c r="E4351" s="57" t="s">
        <v>9587</v>
      </c>
      <c r="F4351" s="29">
        <f t="shared" si="214"/>
        <v>0</v>
      </c>
      <c r="G4351" s="23">
        <f t="shared" si="215"/>
        <v>0</v>
      </c>
      <c r="H4351" s="30"/>
      <c r="I4351" s="29"/>
      <c r="J4351" s="23">
        <f t="shared" si="216"/>
        <v>2.8034000000000003</v>
      </c>
      <c r="K4351" s="30"/>
      <c r="L4351" s="29"/>
      <c r="M4351" s="98" t="s">
        <v>4944</v>
      </c>
      <c r="N4351" s="98" t="s">
        <v>4944</v>
      </c>
      <c r="O4351" s="98" t="s">
        <v>4944</v>
      </c>
      <c r="P4351" s="98" t="s">
        <v>4944</v>
      </c>
      <c r="Q4351" s="98">
        <v>3.948</v>
      </c>
      <c r="R4351" s="98">
        <v>10.069000000000001</v>
      </c>
      <c r="S4351" s="98" t="s">
        <v>4944</v>
      </c>
      <c r="T4351" s="98" t="s">
        <v>4944</v>
      </c>
      <c r="U4351" s="98" t="s">
        <v>4944</v>
      </c>
    </row>
    <row r="4352" spans="1:21" x14ac:dyDescent="0.25">
      <c r="A4352" s="57" t="s">
        <v>4640</v>
      </c>
      <c r="B4352" s="57" t="s">
        <v>4556</v>
      </c>
      <c r="C4352" s="57" t="s">
        <v>4692</v>
      </c>
      <c r="D4352" s="91">
        <v>11</v>
      </c>
      <c r="E4352" s="57" t="s">
        <v>6875</v>
      </c>
      <c r="F4352" s="29">
        <f t="shared" si="214"/>
        <v>0</v>
      </c>
      <c r="G4352" s="23">
        <f t="shared" si="215"/>
        <v>0</v>
      </c>
      <c r="H4352" s="30"/>
      <c r="I4352" s="29"/>
      <c r="J4352" s="23">
        <f t="shared" si="216"/>
        <v>7.2060000000000004</v>
      </c>
      <c r="K4352" s="30"/>
      <c r="L4352" s="29"/>
      <c r="M4352" s="98" t="s">
        <v>4944</v>
      </c>
      <c r="N4352" s="98" t="s">
        <v>4944</v>
      </c>
      <c r="O4352" s="98" t="s">
        <v>4944</v>
      </c>
      <c r="P4352" s="98" t="s">
        <v>4944</v>
      </c>
      <c r="Q4352" s="98">
        <v>36.03</v>
      </c>
      <c r="R4352" s="98" t="s">
        <v>4944</v>
      </c>
      <c r="S4352" s="98" t="s">
        <v>4944</v>
      </c>
      <c r="T4352" s="98" t="s">
        <v>4944</v>
      </c>
      <c r="U4352" s="98" t="s">
        <v>4944</v>
      </c>
    </row>
    <row r="4353" spans="1:21" x14ac:dyDescent="0.25">
      <c r="A4353" s="57" t="s">
        <v>4640</v>
      </c>
      <c r="B4353" s="57" t="s">
        <v>3938</v>
      </c>
      <c r="C4353" s="57" t="s">
        <v>4692</v>
      </c>
      <c r="D4353" s="91">
        <v>11</v>
      </c>
      <c r="E4353" s="57" t="s">
        <v>6887</v>
      </c>
      <c r="F4353" s="29">
        <f t="shared" si="214"/>
        <v>0</v>
      </c>
      <c r="G4353" s="23">
        <f t="shared" si="215"/>
        <v>0.84150000000000003</v>
      </c>
      <c r="H4353" s="30"/>
      <c r="I4353" s="29"/>
      <c r="J4353" s="23">
        <f t="shared" si="216"/>
        <v>8.5063999999999993</v>
      </c>
      <c r="K4353" s="30"/>
      <c r="L4353" s="29"/>
      <c r="M4353" s="98">
        <v>7.5999999999999998E-2</v>
      </c>
      <c r="N4353" s="98" t="s">
        <v>4944</v>
      </c>
      <c r="O4353" s="98">
        <v>3.29</v>
      </c>
      <c r="P4353" s="98" t="s">
        <v>4944</v>
      </c>
      <c r="Q4353" s="98" t="s">
        <v>4944</v>
      </c>
      <c r="R4353" s="98">
        <v>42.531999999999996</v>
      </c>
      <c r="S4353" s="98" t="s">
        <v>4944</v>
      </c>
      <c r="T4353" s="98" t="s">
        <v>4944</v>
      </c>
      <c r="U4353" s="98" t="s">
        <v>4944</v>
      </c>
    </row>
    <row r="4354" spans="1:21" x14ac:dyDescent="0.25">
      <c r="A4354" s="57" t="s">
        <v>4640</v>
      </c>
      <c r="B4354" s="57" t="s">
        <v>3426</v>
      </c>
      <c r="C4354" s="57" t="s">
        <v>4692</v>
      </c>
      <c r="D4354" s="91">
        <v>11</v>
      </c>
      <c r="E4354" s="57" t="s">
        <v>6900</v>
      </c>
      <c r="F4354" s="29">
        <f t="shared" si="214"/>
        <v>0</v>
      </c>
      <c r="G4354" s="23">
        <f t="shared" si="215"/>
        <v>0.1065</v>
      </c>
      <c r="H4354" s="30"/>
      <c r="I4354" s="29"/>
      <c r="J4354" s="23">
        <f t="shared" si="216"/>
        <v>0</v>
      </c>
      <c r="K4354" s="30"/>
      <c r="L4354" s="29"/>
      <c r="M4354" s="98" t="s">
        <v>4944</v>
      </c>
      <c r="N4354" s="98" t="s">
        <v>4944</v>
      </c>
      <c r="O4354" s="98">
        <v>0.42599999999999999</v>
      </c>
      <c r="P4354" s="98" t="s">
        <v>4944</v>
      </c>
      <c r="Q4354" s="98" t="s">
        <v>4944</v>
      </c>
      <c r="R4354" s="98" t="s">
        <v>4944</v>
      </c>
      <c r="S4354" s="98" t="s">
        <v>4944</v>
      </c>
      <c r="T4354" s="98" t="s">
        <v>4944</v>
      </c>
      <c r="U4354" s="98" t="s">
        <v>4944</v>
      </c>
    </row>
    <row r="4355" spans="1:21" x14ac:dyDescent="0.25">
      <c r="A4355" s="57" t="s">
        <v>4640</v>
      </c>
      <c r="B4355" s="57" t="s">
        <v>3231</v>
      </c>
      <c r="C4355" s="57" t="s">
        <v>4692</v>
      </c>
      <c r="D4355" s="91">
        <v>11</v>
      </c>
      <c r="E4355" s="57" t="s">
        <v>6907</v>
      </c>
      <c r="F4355" s="29">
        <f t="shared" si="214"/>
        <v>0</v>
      </c>
      <c r="G4355" s="23">
        <f t="shared" si="215"/>
        <v>0</v>
      </c>
      <c r="H4355" s="30"/>
      <c r="I4355" s="29"/>
      <c r="J4355" s="23">
        <f t="shared" si="216"/>
        <v>1.1140000000000001</v>
      </c>
      <c r="K4355" s="30"/>
      <c r="L4355" s="29"/>
      <c r="M4355" s="98" t="s">
        <v>4944</v>
      </c>
      <c r="N4355" s="98" t="s">
        <v>4944</v>
      </c>
      <c r="O4355" s="98" t="s">
        <v>4944</v>
      </c>
      <c r="P4355" s="98" t="s">
        <v>4944</v>
      </c>
      <c r="Q4355" s="98" t="s">
        <v>4944</v>
      </c>
      <c r="R4355" s="98">
        <v>5.57</v>
      </c>
      <c r="S4355" s="98" t="s">
        <v>4944</v>
      </c>
      <c r="T4355" s="98" t="s">
        <v>4944</v>
      </c>
      <c r="U4355" s="98" t="s">
        <v>4944</v>
      </c>
    </row>
    <row r="4356" spans="1:21" x14ac:dyDescent="0.25">
      <c r="A4356" s="57" t="s">
        <v>4640</v>
      </c>
      <c r="B4356" s="57" t="s">
        <v>4026</v>
      </c>
      <c r="C4356" s="57" t="s">
        <v>4692</v>
      </c>
      <c r="D4356" s="91">
        <v>11</v>
      </c>
      <c r="E4356" s="57" t="s">
        <v>6916</v>
      </c>
      <c r="F4356" s="29">
        <f t="shared" si="214"/>
        <v>0</v>
      </c>
      <c r="G4356" s="23">
        <f t="shared" si="215"/>
        <v>0.16875000000000001</v>
      </c>
      <c r="H4356" s="30"/>
      <c r="I4356" s="29"/>
      <c r="J4356" s="23">
        <f t="shared" si="216"/>
        <v>0</v>
      </c>
      <c r="K4356" s="30"/>
      <c r="L4356" s="29"/>
      <c r="M4356" s="98" t="s">
        <v>4944</v>
      </c>
      <c r="N4356" s="98" t="s">
        <v>4944</v>
      </c>
      <c r="O4356" s="98" t="s">
        <v>4944</v>
      </c>
      <c r="P4356" s="98">
        <v>0.67500000000000004</v>
      </c>
      <c r="Q4356" s="98" t="s">
        <v>4944</v>
      </c>
      <c r="R4356" s="98" t="s">
        <v>4944</v>
      </c>
      <c r="S4356" s="98" t="s">
        <v>4944</v>
      </c>
      <c r="T4356" s="98" t="s">
        <v>4944</v>
      </c>
      <c r="U4356" s="98" t="s">
        <v>4944</v>
      </c>
    </row>
    <row r="4357" spans="1:21" x14ac:dyDescent="0.25">
      <c r="A4357" s="57" t="s">
        <v>4640</v>
      </c>
      <c r="B4357" s="57" t="s">
        <v>3908</v>
      </c>
      <c r="C4357" s="57" t="s">
        <v>4692</v>
      </c>
      <c r="D4357" s="91">
        <v>11</v>
      </c>
      <c r="E4357" s="57" t="s">
        <v>6918</v>
      </c>
      <c r="F4357" s="29">
        <f t="shared" si="214"/>
        <v>0</v>
      </c>
      <c r="G4357" s="23">
        <f t="shared" si="215"/>
        <v>0.12</v>
      </c>
      <c r="H4357" s="30"/>
      <c r="I4357" s="29"/>
      <c r="J4357" s="23">
        <f t="shared" si="216"/>
        <v>0</v>
      </c>
      <c r="K4357" s="30"/>
      <c r="L4357" s="29"/>
      <c r="M4357" s="98" t="s">
        <v>4944</v>
      </c>
      <c r="N4357" s="98">
        <v>0.48</v>
      </c>
      <c r="O4357" s="98" t="s">
        <v>4944</v>
      </c>
      <c r="P4357" s="98" t="s">
        <v>4944</v>
      </c>
      <c r="Q4357" s="98" t="s">
        <v>4944</v>
      </c>
      <c r="R4357" s="98" t="s">
        <v>4944</v>
      </c>
      <c r="S4357" s="98" t="s">
        <v>4944</v>
      </c>
      <c r="T4357" s="98" t="s">
        <v>4944</v>
      </c>
      <c r="U4357" s="98" t="s">
        <v>4944</v>
      </c>
    </row>
    <row r="4358" spans="1:21" x14ac:dyDescent="0.25">
      <c r="A4358" s="57" t="s">
        <v>4640</v>
      </c>
      <c r="B4358" s="57" t="s">
        <v>4224</v>
      </c>
      <c r="C4358" s="57" t="s">
        <v>4692</v>
      </c>
      <c r="D4358" s="91">
        <v>11</v>
      </c>
      <c r="E4358" s="57" t="s">
        <v>6921</v>
      </c>
      <c r="F4358" s="29">
        <f t="shared" si="214"/>
        <v>0</v>
      </c>
      <c r="G4358" s="23">
        <f t="shared" si="215"/>
        <v>9.7500000000000003E-2</v>
      </c>
      <c r="H4358" s="30"/>
      <c r="I4358" s="29"/>
      <c r="J4358" s="23">
        <f t="shared" si="216"/>
        <v>0</v>
      </c>
      <c r="K4358" s="30"/>
      <c r="L4358" s="29"/>
      <c r="M4358" s="98">
        <v>0.39</v>
      </c>
      <c r="N4358" s="98" t="s">
        <v>4944</v>
      </c>
      <c r="O4358" s="98" t="s">
        <v>4944</v>
      </c>
      <c r="P4358" s="98" t="s">
        <v>4944</v>
      </c>
      <c r="Q4358" s="98" t="s">
        <v>4944</v>
      </c>
      <c r="R4358" s="98" t="s">
        <v>4944</v>
      </c>
      <c r="S4358" s="98" t="s">
        <v>4944</v>
      </c>
      <c r="T4358" s="98" t="s">
        <v>4944</v>
      </c>
      <c r="U4358" s="98" t="s">
        <v>4944</v>
      </c>
    </row>
    <row r="4359" spans="1:21" x14ac:dyDescent="0.25">
      <c r="A4359" s="57" t="s">
        <v>4640</v>
      </c>
      <c r="B4359" s="57" t="s">
        <v>3725</v>
      </c>
      <c r="C4359" s="57" t="s">
        <v>4692</v>
      </c>
      <c r="D4359" s="91">
        <v>11</v>
      </c>
      <c r="E4359" s="57" t="s">
        <v>6932</v>
      </c>
      <c r="F4359" s="29">
        <f t="shared" si="214"/>
        <v>0</v>
      </c>
      <c r="G4359" s="23">
        <f t="shared" si="215"/>
        <v>0.40049999999999997</v>
      </c>
      <c r="H4359" s="30"/>
      <c r="I4359" s="29"/>
      <c r="J4359" s="23">
        <f t="shared" si="216"/>
        <v>1.2156</v>
      </c>
      <c r="K4359" s="30"/>
      <c r="L4359" s="29"/>
      <c r="M4359" s="98">
        <v>0.64400000000000002</v>
      </c>
      <c r="N4359" s="98">
        <v>0.60799999999999998</v>
      </c>
      <c r="O4359" s="98">
        <v>0.35</v>
      </c>
      <c r="P4359" s="98" t="s">
        <v>4944</v>
      </c>
      <c r="Q4359" s="98">
        <v>6.0780000000000003</v>
      </c>
      <c r="R4359" s="98" t="s">
        <v>4944</v>
      </c>
      <c r="S4359" s="98" t="s">
        <v>4944</v>
      </c>
      <c r="T4359" s="98" t="s">
        <v>4944</v>
      </c>
      <c r="U4359" s="98" t="s">
        <v>4944</v>
      </c>
    </row>
    <row r="4360" spans="1:21" x14ac:dyDescent="0.25">
      <c r="A4360" s="57" t="s">
        <v>4640</v>
      </c>
      <c r="B4360" s="57" t="s">
        <v>4039</v>
      </c>
      <c r="C4360" s="57" t="s">
        <v>4692</v>
      </c>
      <c r="D4360" s="91">
        <v>11</v>
      </c>
      <c r="E4360" s="57" t="s">
        <v>6933</v>
      </c>
      <c r="F4360" s="29">
        <f t="shared" si="214"/>
        <v>0</v>
      </c>
      <c r="G4360" s="23">
        <f t="shared" si="215"/>
        <v>0</v>
      </c>
      <c r="H4360" s="30"/>
      <c r="I4360" s="29"/>
      <c r="J4360" s="23">
        <f t="shared" si="216"/>
        <v>5.4622000000000002</v>
      </c>
      <c r="K4360" s="30"/>
      <c r="L4360" s="29"/>
      <c r="M4360" s="98" t="s">
        <v>4944</v>
      </c>
      <c r="N4360" s="98" t="s">
        <v>4944</v>
      </c>
      <c r="O4360" s="98" t="s">
        <v>4944</v>
      </c>
      <c r="P4360" s="98" t="s">
        <v>4944</v>
      </c>
      <c r="Q4360" s="98" t="s">
        <v>4944</v>
      </c>
      <c r="R4360" s="98">
        <v>27.311</v>
      </c>
      <c r="S4360" s="98" t="s">
        <v>4944</v>
      </c>
      <c r="T4360" s="98" t="s">
        <v>4944</v>
      </c>
      <c r="U4360" s="98" t="s">
        <v>4944</v>
      </c>
    </row>
    <row r="4361" spans="1:21" x14ac:dyDescent="0.25">
      <c r="A4361" s="57" t="s">
        <v>4640</v>
      </c>
      <c r="B4361" s="57" t="s">
        <v>4060</v>
      </c>
      <c r="C4361" s="57" t="s">
        <v>4693</v>
      </c>
      <c r="D4361" s="91">
        <v>11</v>
      </c>
      <c r="E4361" s="57" t="s">
        <v>6938</v>
      </c>
      <c r="F4361" s="29">
        <f t="shared" si="214"/>
        <v>0</v>
      </c>
      <c r="G4361" s="23">
        <f t="shared" si="215"/>
        <v>0.12075</v>
      </c>
      <c r="H4361" s="30"/>
      <c r="I4361" s="29"/>
      <c r="J4361" s="23">
        <f t="shared" si="216"/>
        <v>0.1636</v>
      </c>
      <c r="K4361" s="30"/>
      <c r="L4361" s="29"/>
      <c r="M4361" s="98" t="s">
        <v>4944</v>
      </c>
      <c r="N4361" s="98" t="s">
        <v>4944</v>
      </c>
      <c r="O4361" s="98" t="s">
        <v>4944</v>
      </c>
      <c r="P4361" s="98">
        <v>0.48299999999999998</v>
      </c>
      <c r="Q4361" s="98" t="s">
        <v>4944</v>
      </c>
      <c r="R4361" s="98">
        <v>0.81799999999999995</v>
      </c>
      <c r="S4361" s="98" t="s">
        <v>4944</v>
      </c>
      <c r="T4361" s="98" t="s">
        <v>4944</v>
      </c>
      <c r="U4361" s="98" t="s">
        <v>4944</v>
      </c>
    </row>
    <row r="4362" spans="1:21" x14ac:dyDescent="0.25">
      <c r="A4362" s="57" t="s">
        <v>4640</v>
      </c>
      <c r="B4362" s="57" t="s">
        <v>3902</v>
      </c>
      <c r="C4362" s="57" t="s">
        <v>4693</v>
      </c>
      <c r="D4362" s="91">
        <v>11</v>
      </c>
      <c r="E4362" s="57" t="s">
        <v>6940</v>
      </c>
      <c r="F4362" s="29">
        <f t="shared" si="214"/>
        <v>0</v>
      </c>
      <c r="G4362" s="23">
        <f t="shared" si="215"/>
        <v>0.158</v>
      </c>
      <c r="H4362" s="30"/>
      <c r="I4362" s="29"/>
      <c r="J4362" s="23">
        <f t="shared" si="216"/>
        <v>0</v>
      </c>
      <c r="K4362" s="30"/>
      <c r="L4362" s="29"/>
      <c r="M4362" s="98">
        <v>0.63200000000000001</v>
      </c>
      <c r="N4362" s="98" t="s">
        <v>4944</v>
      </c>
      <c r="O4362" s="98" t="s">
        <v>4944</v>
      </c>
      <c r="P4362" s="98" t="s">
        <v>4944</v>
      </c>
      <c r="Q4362" s="98" t="s">
        <v>4944</v>
      </c>
      <c r="R4362" s="98" t="s">
        <v>4944</v>
      </c>
      <c r="S4362" s="98" t="s">
        <v>4944</v>
      </c>
      <c r="T4362" s="98" t="s">
        <v>4944</v>
      </c>
      <c r="U4362" s="98" t="s">
        <v>4944</v>
      </c>
    </row>
    <row r="4363" spans="1:21" x14ac:dyDescent="0.25">
      <c r="A4363" s="57" t="s">
        <v>4640</v>
      </c>
      <c r="B4363" s="57" t="s">
        <v>3923</v>
      </c>
      <c r="C4363" s="57" t="s">
        <v>4693</v>
      </c>
      <c r="D4363" s="91">
        <v>11</v>
      </c>
      <c r="E4363" s="57" t="s">
        <v>6941</v>
      </c>
      <c r="F4363" s="29">
        <f t="shared" si="214"/>
        <v>0</v>
      </c>
      <c r="G4363" s="23">
        <f t="shared" si="215"/>
        <v>45.04175</v>
      </c>
      <c r="H4363" s="30"/>
      <c r="I4363" s="29"/>
      <c r="J4363" s="23">
        <f t="shared" si="216"/>
        <v>0</v>
      </c>
      <c r="K4363" s="30"/>
      <c r="L4363" s="29"/>
      <c r="M4363" s="98">
        <v>127.571</v>
      </c>
      <c r="N4363" s="98">
        <v>52.595999999999997</v>
      </c>
      <c r="O4363" s="98" t="s">
        <v>4944</v>
      </c>
      <c r="P4363" s="98" t="s">
        <v>4944</v>
      </c>
      <c r="Q4363" s="98" t="s">
        <v>4944</v>
      </c>
      <c r="R4363" s="98" t="s">
        <v>4944</v>
      </c>
      <c r="S4363" s="98" t="s">
        <v>4944</v>
      </c>
      <c r="T4363" s="98" t="s">
        <v>4944</v>
      </c>
      <c r="U4363" s="98" t="s">
        <v>4944</v>
      </c>
    </row>
    <row r="4364" spans="1:21" x14ac:dyDescent="0.25">
      <c r="A4364" s="57" t="s">
        <v>4640</v>
      </c>
      <c r="B4364" s="57" t="s">
        <v>3893</v>
      </c>
      <c r="C4364" s="57" t="s">
        <v>4693</v>
      </c>
      <c r="D4364" s="91">
        <v>11</v>
      </c>
      <c r="E4364" s="57" t="s">
        <v>6942</v>
      </c>
      <c r="F4364" s="29">
        <f t="shared" si="214"/>
        <v>0</v>
      </c>
      <c r="G4364" s="23">
        <f t="shared" si="215"/>
        <v>14.222249999999999</v>
      </c>
      <c r="H4364" s="30"/>
      <c r="I4364" s="29"/>
      <c r="J4364" s="23">
        <f t="shared" si="216"/>
        <v>0</v>
      </c>
      <c r="K4364" s="30"/>
      <c r="L4364" s="29"/>
      <c r="M4364" s="98">
        <v>55.116</v>
      </c>
      <c r="N4364" s="98">
        <v>1.0529999999999999</v>
      </c>
      <c r="O4364" s="98" t="s">
        <v>4944</v>
      </c>
      <c r="P4364" s="98">
        <v>0.72</v>
      </c>
      <c r="Q4364" s="98" t="s">
        <v>4944</v>
      </c>
      <c r="R4364" s="98" t="s">
        <v>4944</v>
      </c>
      <c r="S4364" s="98" t="s">
        <v>4944</v>
      </c>
      <c r="T4364" s="98" t="s">
        <v>4944</v>
      </c>
      <c r="U4364" s="98" t="s">
        <v>4944</v>
      </c>
    </row>
    <row r="4365" spans="1:21" x14ac:dyDescent="0.25">
      <c r="A4365" s="57" t="s">
        <v>4640</v>
      </c>
      <c r="B4365" s="57" t="s">
        <v>4225</v>
      </c>
      <c r="C4365" s="57" t="s">
        <v>4693</v>
      </c>
      <c r="D4365" s="91">
        <v>11</v>
      </c>
      <c r="E4365" s="57" t="s">
        <v>6943</v>
      </c>
      <c r="F4365" s="29">
        <f t="shared" si="214"/>
        <v>0</v>
      </c>
      <c r="G4365" s="23">
        <f t="shared" si="215"/>
        <v>2.2749999999999999E-2</v>
      </c>
      <c r="H4365" s="30"/>
      <c r="I4365" s="29"/>
      <c r="J4365" s="23">
        <f t="shared" si="216"/>
        <v>0</v>
      </c>
      <c r="K4365" s="30"/>
      <c r="L4365" s="29"/>
      <c r="M4365" s="98">
        <v>9.0999999999999998E-2</v>
      </c>
      <c r="N4365" s="98" t="s">
        <v>4944</v>
      </c>
      <c r="O4365" s="98" t="s">
        <v>4944</v>
      </c>
      <c r="P4365" s="98" t="s">
        <v>4944</v>
      </c>
      <c r="Q4365" s="98" t="s">
        <v>4944</v>
      </c>
      <c r="R4365" s="98" t="s">
        <v>4944</v>
      </c>
      <c r="S4365" s="98" t="s">
        <v>4944</v>
      </c>
      <c r="T4365" s="98" t="s">
        <v>4944</v>
      </c>
      <c r="U4365" s="98" t="s">
        <v>4944</v>
      </c>
    </row>
    <row r="4366" spans="1:21" x14ac:dyDescent="0.25">
      <c r="A4366" s="57" t="s">
        <v>4640</v>
      </c>
      <c r="B4366" s="57" t="s">
        <v>9676</v>
      </c>
      <c r="C4366" s="57" t="s">
        <v>4693</v>
      </c>
      <c r="D4366" s="91">
        <v>11</v>
      </c>
      <c r="E4366" s="57" t="s">
        <v>9677</v>
      </c>
      <c r="F4366" s="29">
        <f t="shared" si="214"/>
        <v>0</v>
      </c>
      <c r="G4366" s="23">
        <f t="shared" si="215"/>
        <v>0.158</v>
      </c>
      <c r="H4366" s="30"/>
      <c r="I4366" s="29"/>
      <c r="J4366" s="23">
        <f t="shared" si="216"/>
        <v>0</v>
      </c>
      <c r="K4366" s="30"/>
      <c r="L4366" s="29"/>
      <c r="M4366" s="98" t="s">
        <v>4944</v>
      </c>
      <c r="N4366" s="98" t="s">
        <v>4944</v>
      </c>
      <c r="O4366" s="98">
        <v>0.63200000000000001</v>
      </c>
      <c r="P4366" s="98" t="s">
        <v>4944</v>
      </c>
      <c r="Q4366" s="98" t="s">
        <v>4944</v>
      </c>
      <c r="R4366" s="98" t="s">
        <v>4944</v>
      </c>
      <c r="S4366" s="98" t="s">
        <v>4944</v>
      </c>
      <c r="T4366" s="98" t="s">
        <v>4944</v>
      </c>
      <c r="U4366" s="98" t="s">
        <v>4944</v>
      </c>
    </row>
    <row r="4367" spans="1:21" x14ac:dyDescent="0.25">
      <c r="A4367" s="57" t="s">
        <v>4640</v>
      </c>
      <c r="B4367" s="57" t="s">
        <v>4067</v>
      </c>
      <c r="C4367" s="57" t="s">
        <v>4693</v>
      </c>
      <c r="D4367" s="91">
        <v>11</v>
      </c>
      <c r="E4367" s="57" t="s">
        <v>6949</v>
      </c>
      <c r="F4367" s="29">
        <f t="shared" si="214"/>
        <v>0</v>
      </c>
      <c r="G4367" s="23">
        <f t="shared" si="215"/>
        <v>1.2935000000000001</v>
      </c>
      <c r="H4367" s="30"/>
      <c r="I4367" s="29"/>
      <c r="J4367" s="23">
        <f t="shared" si="216"/>
        <v>0</v>
      </c>
      <c r="K4367" s="30"/>
      <c r="L4367" s="29"/>
      <c r="M4367" s="98">
        <v>1.07</v>
      </c>
      <c r="N4367" s="98">
        <v>3.9039999999999999</v>
      </c>
      <c r="O4367" s="98" t="s">
        <v>4944</v>
      </c>
      <c r="P4367" s="98">
        <v>0.2</v>
      </c>
      <c r="Q4367" s="98" t="s">
        <v>4944</v>
      </c>
      <c r="R4367" s="98" t="s">
        <v>4944</v>
      </c>
      <c r="S4367" s="98" t="s">
        <v>4944</v>
      </c>
      <c r="T4367" s="98" t="s">
        <v>4944</v>
      </c>
      <c r="U4367" s="98" t="s">
        <v>4944</v>
      </c>
    </row>
    <row r="4368" spans="1:21" x14ac:dyDescent="0.25">
      <c r="A4368" s="57" t="s">
        <v>4640</v>
      </c>
      <c r="B4368" s="57" t="s">
        <v>3883</v>
      </c>
      <c r="C4368" s="57" t="s">
        <v>4693</v>
      </c>
      <c r="D4368" s="91">
        <v>11</v>
      </c>
      <c r="E4368" s="57" t="s">
        <v>6952</v>
      </c>
      <c r="F4368" s="29">
        <f t="shared" si="214"/>
        <v>0</v>
      </c>
      <c r="G4368" s="23">
        <f t="shared" si="215"/>
        <v>0</v>
      </c>
      <c r="H4368" s="30"/>
      <c r="I4368" s="29"/>
      <c r="J4368" s="23">
        <f t="shared" si="216"/>
        <v>0.08</v>
      </c>
      <c r="K4368" s="30"/>
      <c r="L4368" s="29"/>
      <c r="M4368" s="98" t="s">
        <v>4944</v>
      </c>
      <c r="N4368" s="98" t="s">
        <v>4944</v>
      </c>
      <c r="O4368" s="98" t="s">
        <v>4944</v>
      </c>
      <c r="P4368" s="98" t="s">
        <v>4944</v>
      </c>
      <c r="Q4368" s="98">
        <v>0.4</v>
      </c>
      <c r="R4368" s="98" t="s">
        <v>4944</v>
      </c>
      <c r="S4368" s="98" t="s">
        <v>4944</v>
      </c>
      <c r="T4368" s="98" t="s">
        <v>4944</v>
      </c>
      <c r="U4368" s="98" t="s">
        <v>4944</v>
      </c>
    </row>
    <row r="4369" spans="1:21" x14ac:dyDescent="0.25">
      <c r="A4369" s="57" t="s">
        <v>4640</v>
      </c>
      <c r="B4369" s="57" t="s">
        <v>2791</v>
      </c>
      <c r="C4369" s="57" t="s">
        <v>4693</v>
      </c>
      <c r="D4369" s="91">
        <v>11</v>
      </c>
      <c r="E4369" s="57" t="s">
        <v>6955</v>
      </c>
      <c r="F4369" s="29">
        <f t="shared" si="214"/>
        <v>0</v>
      </c>
      <c r="G4369" s="23">
        <f t="shared" si="215"/>
        <v>0.35</v>
      </c>
      <c r="H4369" s="30"/>
      <c r="I4369" s="29"/>
      <c r="J4369" s="23">
        <f t="shared" si="216"/>
        <v>0</v>
      </c>
      <c r="K4369" s="30"/>
      <c r="L4369" s="29"/>
      <c r="M4369" s="98" t="s">
        <v>4944</v>
      </c>
      <c r="N4369" s="98">
        <v>1.4</v>
      </c>
      <c r="O4369" s="98" t="s">
        <v>4944</v>
      </c>
      <c r="P4369" s="98" t="s">
        <v>4944</v>
      </c>
      <c r="Q4369" s="98" t="s">
        <v>4944</v>
      </c>
      <c r="R4369" s="98" t="s">
        <v>4944</v>
      </c>
      <c r="S4369" s="98" t="s">
        <v>4944</v>
      </c>
      <c r="T4369" s="98" t="s">
        <v>4944</v>
      </c>
      <c r="U4369" s="98" t="s">
        <v>4944</v>
      </c>
    </row>
    <row r="4370" spans="1:21" x14ac:dyDescent="0.25">
      <c r="A4370" s="57" t="s">
        <v>4640</v>
      </c>
      <c r="B4370" s="57" t="s">
        <v>2696</v>
      </c>
      <c r="C4370" s="57" t="s">
        <v>4693</v>
      </c>
      <c r="D4370" s="91">
        <v>11</v>
      </c>
      <c r="E4370" s="57" t="s">
        <v>6956</v>
      </c>
      <c r="F4370" s="29">
        <f t="shared" si="214"/>
        <v>0</v>
      </c>
      <c r="G4370" s="23">
        <f t="shared" si="215"/>
        <v>7.825E-2</v>
      </c>
      <c r="H4370" s="30"/>
      <c r="I4370" s="29"/>
      <c r="J4370" s="23">
        <f t="shared" si="216"/>
        <v>0</v>
      </c>
      <c r="K4370" s="30"/>
      <c r="L4370" s="29"/>
      <c r="M4370" s="98" t="s">
        <v>4944</v>
      </c>
      <c r="N4370" s="98">
        <v>0.219</v>
      </c>
      <c r="O4370" s="98" t="s">
        <v>4944</v>
      </c>
      <c r="P4370" s="98">
        <v>9.4E-2</v>
      </c>
      <c r="Q4370" s="98" t="s">
        <v>4944</v>
      </c>
      <c r="R4370" s="98" t="s">
        <v>4944</v>
      </c>
      <c r="S4370" s="98" t="s">
        <v>4944</v>
      </c>
      <c r="T4370" s="98" t="s">
        <v>4944</v>
      </c>
      <c r="U4370" s="98" t="s">
        <v>4944</v>
      </c>
    </row>
    <row r="4371" spans="1:21" x14ac:dyDescent="0.25">
      <c r="A4371" s="57" t="s">
        <v>4640</v>
      </c>
      <c r="B4371" s="57" t="s">
        <v>3977</v>
      </c>
      <c r="C4371" s="57" t="s">
        <v>4694</v>
      </c>
      <c r="D4371" s="91">
        <v>11</v>
      </c>
      <c r="E4371" s="57" t="s">
        <v>6966</v>
      </c>
      <c r="F4371" s="29">
        <f t="shared" si="214"/>
        <v>0</v>
      </c>
      <c r="G4371" s="23">
        <f t="shared" si="215"/>
        <v>9.375E-2</v>
      </c>
      <c r="H4371" s="30"/>
      <c r="I4371" s="29"/>
      <c r="J4371" s="23">
        <f t="shared" si="216"/>
        <v>0</v>
      </c>
      <c r="K4371" s="30"/>
      <c r="L4371" s="29"/>
      <c r="M4371" s="98" t="s">
        <v>4944</v>
      </c>
      <c r="N4371" s="98" t="s">
        <v>4944</v>
      </c>
      <c r="O4371" s="98" t="s">
        <v>4944</v>
      </c>
      <c r="P4371" s="98">
        <v>0.375</v>
      </c>
      <c r="Q4371" s="98" t="s">
        <v>4944</v>
      </c>
      <c r="R4371" s="98" t="s">
        <v>4944</v>
      </c>
      <c r="S4371" s="98" t="s">
        <v>4944</v>
      </c>
      <c r="T4371" s="98" t="s">
        <v>4944</v>
      </c>
      <c r="U4371" s="98" t="s">
        <v>4944</v>
      </c>
    </row>
    <row r="4372" spans="1:21" x14ac:dyDescent="0.25">
      <c r="A4372" s="57" t="s">
        <v>4640</v>
      </c>
      <c r="B4372" s="57" t="s">
        <v>4069</v>
      </c>
      <c r="C4372" s="57" t="s">
        <v>4694</v>
      </c>
      <c r="D4372" s="91">
        <v>11</v>
      </c>
      <c r="E4372" s="57" t="s">
        <v>6967</v>
      </c>
      <c r="F4372" s="29">
        <f t="shared" si="214"/>
        <v>0</v>
      </c>
      <c r="G4372" s="23">
        <f t="shared" si="215"/>
        <v>1.5932500000000001</v>
      </c>
      <c r="H4372" s="30"/>
      <c r="I4372" s="29"/>
      <c r="J4372" s="23">
        <f t="shared" si="216"/>
        <v>0</v>
      </c>
      <c r="K4372" s="30"/>
      <c r="L4372" s="29"/>
      <c r="M4372" s="98" t="s">
        <v>4944</v>
      </c>
      <c r="N4372" s="98" t="s">
        <v>4944</v>
      </c>
      <c r="O4372" s="98">
        <v>0.45200000000000001</v>
      </c>
      <c r="P4372" s="98">
        <v>5.9210000000000003</v>
      </c>
      <c r="Q4372" s="98" t="s">
        <v>4944</v>
      </c>
      <c r="R4372" s="98" t="s">
        <v>4944</v>
      </c>
      <c r="S4372" s="98" t="s">
        <v>4944</v>
      </c>
      <c r="T4372" s="98" t="s">
        <v>4944</v>
      </c>
      <c r="U4372" s="98" t="s">
        <v>4944</v>
      </c>
    </row>
    <row r="4373" spans="1:21" x14ac:dyDescent="0.25">
      <c r="A4373" s="57" t="s">
        <v>4640</v>
      </c>
      <c r="B4373" s="57" t="s">
        <v>3829</v>
      </c>
      <c r="C4373" s="57" t="s">
        <v>4694</v>
      </c>
      <c r="D4373" s="91">
        <v>11</v>
      </c>
      <c r="E4373" s="57" t="s">
        <v>6972</v>
      </c>
      <c r="F4373" s="29">
        <f t="shared" si="214"/>
        <v>0</v>
      </c>
      <c r="G4373" s="23">
        <f t="shared" si="215"/>
        <v>2.4575</v>
      </c>
      <c r="H4373" s="30"/>
      <c r="I4373" s="29"/>
      <c r="J4373" s="23">
        <f t="shared" si="216"/>
        <v>0</v>
      </c>
      <c r="K4373" s="30"/>
      <c r="L4373" s="29"/>
      <c r="M4373" s="98">
        <v>8.2490000000000006</v>
      </c>
      <c r="N4373" s="98" t="s">
        <v>4944</v>
      </c>
      <c r="O4373" s="98">
        <v>1.581</v>
      </c>
      <c r="P4373" s="98" t="s">
        <v>4944</v>
      </c>
      <c r="Q4373" s="98" t="s">
        <v>4944</v>
      </c>
      <c r="R4373" s="98" t="s">
        <v>4944</v>
      </c>
      <c r="S4373" s="98" t="s">
        <v>4944</v>
      </c>
      <c r="T4373" s="98" t="s">
        <v>4944</v>
      </c>
      <c r="U4373" s="98" t="s">
        <v>4944</v>
      </c>
    </row>
    <row r="4374" spans="1:21" x14ac:dyDescent="0.25">
      <c r="A4374" s="57" t="s">
        <v>4640</v>
      </c>
      <c r="B4374" s="57" t="s">
        <v>3505</v>
      </c>
      <c r="C4374" s="57" t="s">
        <v>4694</v>
      </c>
      <c r="D4374" s="91">
        <v>11</v>
      </c>
      <c r="E4374" s="57" t="s">
        <v>6974</v>
      </c>
      <c r="F4374" s="29">
        <f t="shared" si="214"/>
        <v>0</v>
      </c>
      <c r="G4374" s="23">
        <f t="shared" si="215"/>
        <v>4.1399999999999997</v>
      </c>
      <c r="H4374" s="30"/>
      <c r="I4374" s="29"/>
      <c r="J4374" s="23">
        <f t="shared" si="216"/>
        <v>0</v>
      </c>
      <c r="K4374" s="30"/>
      <c r="L4374" s="29"/>
      <c r="M4374" s="98" t="s">
        <v>4944</v>
      </c>
      <c r="N4374" s="98">
        <v>16.559999999999999</v>
      </c>
      <c r="O4374" s="98" t="s">
        <v>4944</v>
      </c>
      <c r="P4374" s="98" t="s">
        <v>4944</v>
      </c>
      <c r="Q4374" s="98" t="s">
        <v>4944</v>
      </c>
      <c r="R4374" s="98" t="s">
        <v>4944</v>
      </c>
      <c r="S4374" s="98" t="s">
        <v>4944</v>
      </c>
      <c r="T4374" s="98" t="s">
        <v>4944</v>
      </c>
      <c r="U4374" s="98" t="s">
        <v>4944</v>
      </c>
    </row>
    <row r="4375" spans="1:21" x14ac:dyDescent="0.25">
      <c r="A4375" s="57" t="s">
        <v>4640</v>
      </c>
      <c r="B4375" s="57" t="s">
        <v>4516</v>
      </c>
      <c r="C4375" s="57" t="s">
        <v>4694</v>
      </c>
      <c r="D4375" s="91">
        <v>11</v>
      </c>
      <c r="E4375" s="57" t="s">
        <v>6979</v>
      </c>
      <c r="F4375" s="29">
        <f t="shared" si="214"/>
        <v>0</v>
      </c>
      <c r="G4375" s="23">
        <f t="shared" si="215"/>
        <v>1.5802499999999999</v>
      </c>
      <c r="H4375" s="30"/>
      <c r="I4375" s="29"/>
      <c r="J4375" s="23">
        <f t="shared" si="216"/>
        <v>0</v>
      </c>
      <c r="K4375" s="30"/>
      <c r="L4375" s="29"/>
      <c r="M4375" s="98" t="s">
        <v>4944</v>
      </c>
      <c r="N4375" s="98">
        <v>0.52</v>
      </c>
      <c r="O4375" s="98">
        <v>5.8010000000000002</v>
      </c>
      <c r="P4375" s="98" t="s">
        <v>4944</v>
      </c>
      <c r="Q4375" s="98" t="s">
        <v>4944</v>
      </c>
      <c r="R4375" s="98" t="s">
        <v>4944</v>
      </c>
      <c r="S4375" s="98" t="s">
        <v>4944</v>
      </c>
      <c r="T4375" s="98" t="s">
        <v>4944</v>
      </c>
      <c r="U4375" s="98" t="s">
        <v>4944</v>
      </c>
    </row>
    <row r="4376" spans="1:21" x14ac:dyDescent="0.25">
      <c r="A4376" s="57" t="s">
        <v>4640</v>
      </c>
      <c r="B4376" s="57" t="s">
        <v>4043</v>
      </c>
      <c r="C4376" s="57" t="s">
        <v>4694</v>
      </c>
      <c r="D4376" s="91">
        <v>11</v>
      </c>
      <c r="E4376" s="57" t="s">
        <v>7006</v>
      </c>
      <c r="F4376" s="29">
        <f t="shared" si="214"/>
        <v>0</v>
      </c>
      <c r="G4376" s="23">
        <f t="shared" si="215"/>
        <v>7.1805000000000003</v>
      </c>
      <c r="H4376" s="30"/>
      <c r="I4376" s="29"/>
      <c r="J4376" s="23">
        <f t="shared" si="216"/>
        <v>0</v>
      </c>
      <c r="K4376" s="30"/>
      <c r="L4376" s="29"/>
      <c r="M4376" s="98" t="s">
        <v>4944</v>
      </c>
      <c r="N4376" s="98" t="s">
        <v>4944</v>
      </c>
      <c r="O4376" s="98" t="s">
        <v>4944</v>
      </c>
      <c r="P4376" s="98">
        <v>28.722000000000001</v>
      </c>
      <c r="Q4376" s="98" t="s">
        <v>4944</v>
      </c>
      <c r="R4376" s="98" t="s">
        <v>4944</v>
      </c>
      <c r="S4376" s="98" t="s">
        <v>4944</v>
      </c>
      <c r="T4376" s="98" t="s">
        <v>4944</v>
      </c>
      <c r="U4376" s="98" t="s">
        <v>4944</v>
      </c>
    </row>
    <row r="4377" spans="1:21" x14ac:dyDescent="0.25">
      <c r="A4377" s="57" t="s">
        <v>4640</v>
      </c>
      <c r="B4377" s="57" t="s">
        <v>4009</v>
      </c>
      <c r="C4377" s="57" t="s">
        <v>4695</v>
      </c>
      <c r="D4377" s="91">
        <v>11</v>
      </c>
      <c r="E4377" s="57" t="s">
        <v>7015</v>
      </c>
      <c r="F4377" s="29">
        <f t="shared" si="214"/>
        <v>0</v>
      </c>
      <c r="G4377" s="23">
        <f t="shared" si="215"/>
        <v>61.790250000000007</v>
      </c>
      <c r="H4377" s="30"/>
      <c r="I4377" s="29"/>
      <c r="J4377" s="23">
        <f t="shared" si="216"/>
        <v>4.9302000000000001</v>
      </c>
      <c r="K4377" s="30"/>
      <c r="L4377" s="29"/>
      <c r="M4377" s="98">
        <v>171.696</v>
      </c>
      <c r="N4377" s="98">
        <v>11.311999999999999</v>
      </c>
      <c r="O4377" s="98">
        <v>25.954999999999998</v>
      </c>
      <c r="P4377" s="98">
        <v>38.198</v>
      </c>
      <c r="Q4377" s="98">
        <v>10.696</v>
      </c>
      <c r="R4377" s="98">
        <v>13.955</v>
      </c>
      <c r="S4377" s="98" t="s">
        <v>4944</v>
      </c>
      <c r="T4377" s="98" t="s">
        <v>4944</v>
      </c>
      <c r="U4377" s="98" t="s">
        <v>4944</v>
      </c>
    </row>
    <row r="4378" spans="1:21" x14ac:dyDescent="0.25">
      <c r="A4378" s="57" t="s">
        <v>4640</v>
      </c>
      <c r="B4378" s="57" t="s">
        <v>9680</v>
      </c>
      <c r="C4378" s="57" t="s">
        <v>4695</v>
      </c>
      <c r="D4378" s="91">
        <v>11</v>
      </c>
      <c r="E4378" s="57" t="s">
        <v>9681</v>
      </c>
      <c r="F4378" s="29">
        <f t="shared" si="214"/>
        <v>0</v>
      </c>
      <c r="G4378" s="23">
        <f t="shared" si="215"/>
        <v>1.0022499999999999</v>
      </c>
      <c r="H4378" s="30"/>
      <c r="I4378" s="29"/>
      <c r="J4378" s="23">
        <f t="shared" si="216"/>
        <v>0</v>
      </c>
      <c r="K4378" s="30"/>
      <c r="L4378" s="29"/>
      <c r="M4378" s="98">
        <v>6.4000000000000001E-2</v>
      </c>
      <c r="N4378" s="98">
        <v>3.9449999999999998</v>
      </c>
      <c r="O4378" s="98" t="s">
        <v>4944</v>
      </c>
      <c r="P4378" s="98" t="s">
        <v>4944</v>
      </c>
      <c r="Q4378" s="98" t="s">
        <v>4944</v>
      </c>
      <c r="R4378" s="98" t="s">
        <v>4944</v>
      </c>
      <c r="S4378" s="98" t="s">
        <v>4944</v>
      </c>
      <c r="T4378" s="98" t="s">
        <v>4944</v>
      </c>
      <c r="U4378" s="98" t="s">
        <v>4944</v>
      </c>
    </row>
    <row r="4379" spans="1:21" x14ac:dyDescent="0.25">
      <c r="A4379" s="57" t="s">
        <v>4640</v>
      </c>
      <c r="B4379" s="57" t="s">
        <v>3609</v>
      </c>
      <c r="C4379" s="57" t="s">
        <v>4695</v>
      </c>
      <c r="D4379" s="91">
        <v>11</v>
      </c>
      <c r="E4379" s="57" t="s">
        <v>7033</v>
      </c>
      <c r="F4379" s="29">
        <f t="shared" si="214"/>
        <v>0</v>
      </c>
      <c r="G4379" s="23">
        <f t="shared" si="215"/>
        <v>4.3125</v>
      </c>
      <c r="H4379" s="30"/>
      <c r="I4379" s="29"/>
      <c r="J4379" s="23">
        <f t="shared" si="216"/>
        <v>0</v>
      </c>
      <c r="K4379" s="30"/>
      <c r="L4379" s="29"/>
      <c r="M4379" s="98" t="s">
        <v>4944</v>
      </c>
      <c r="N4379" s="98">
        <v>17.25</v>
      </c>
      <c r="O4379" s="98" t="s">
        <v>4944</v>
      </c>
      <c r="P4379" s="98" t="s">
        <v>4944</v>
      </c>
      <c r="Q4379" s="98" t="s">
        <v>4944</v>
      </c>
      <c r="R4379" s="98" t="s">
        <v>4944</v>
      </c>
      <c r="S4379" s="98" t="s">
        <v>4944</v>
      </c>
      <c r="T4379" s="98" t="s">
        <v>4944</v>
      </c>
      <c r="U4379" s="98" t="s">
        <v>4944</v>
      </c>
    </row>
    <row r="4380" spans="1:21" x14ac:dyDescent="0.25">
      <c r="A4380" s="57" t="s">
        <v>4640</v>
      </c>
      <c r="B4380" s="57" t="s">
        <v>9682</v>
      </c>
      <c r="C4380" s="57" t="s">
        <v>4695</v>
      </c>
      <c r="D4380" s="91">
        <v>11</v>
      </c>
      <c r="E4380" s="57" t="s">
        <v>9683</v>
      </c>
      <c r="F4380" s="29">
        <f t="shared" si="214"/>
        <v>0</v>
      </c>
      <c r="G4380" s="23">
        <f t="shared" si="215"/>
        <v>1.51525</v>
      </c>
      <c r="H4380" s="30"/>
      <c r="I4380" s="29"/>
      <c r="J4380" s="23">
        <f t="shared" si="216"/>
        <v>0</v>
      </c>
      <c r="K4380" s="30"/>
      <c r="L4380" s="29"/>
      <c r="M4380" s="98" t="s">
        <v>4944</v>
      </c>
      <c r="N4380" s="98" t="s">
        <v>4944</v>
      </c>
      <c r="O4380" s="98" t="s">
        <v>4944</v>
      </c>
      <c r="P4380" s="98">
        <v>6.0609999999999999</v>
      </c>
      <c r="Q4380" s="98" t="s">
        <v>4944</v>
      </c>
      <c r="R4380" s="98" t="s">
        <v>4944</v>
      </c>
      <c r="S4380" s="98" t="s">
        <v>4944</v>
      </c>
      <c r="T4380" s="98" t="s">
        <v>4944</v>
      </c>
      <c r="U4380" s="98" t="s">
        <v>4944</v>
      </c>
    </row>
    <row r="4381" spans="1:21" x14ac:dyDescent="0.25">
      <c r="A4381" s="57" t="s">
        <v>4640</v>
      </c>
      <c r="B4381" s="57" t="s">
        <v>9684</v>
      </c>
      <c r="C4381" s="57" t="s">
        <v>4695</v>
      </c>
      <c r="D4381" s="91">
        <v>11</v>
      </c>
      <c r="E4381" s="57" t="s">
        <v>9685</v>
      </c>
      <c r="F4381" s="29">
        <f t="shared" si="214"/>
        <v>0</v>
      </c>
      <c r="G4381" s="23">
        <f t="shared" si="215"/>
        <v>1.2500000000000001E-2</v>
      </c>
      <c r="H4381" s="30"/>
      <c r="I4381" s="29"/>
      <c r="J4381" s="23">
        <f t="shared" si="216"/>
        <v>0</v>
      </c>
      <c r="K4381" s="30"/>
      <c r="L4381" s="29"/>
      <c r="M4381" s="98" t="s">
        <v>4944</v>
      </c>
      <c r="N4381" s="98" t="s">
        <v>4944</v>
      </c>
      <c r="O4381" s="98" t="s">
        <v>4944</v>
      </c>
      <c r="P4381" s="98">
        <v>0.05</v>
      </c>
      <c r="Q4381" s="98" t="s">
        <v>4944</v>
      </c>
      <c r="R4381" s="98" t="s">
        <v>4944</v>
      </c>
      <c r="S4381" s="98" t="s">
        <v>4944</v>
      </c>
      <c r="T4381" s="98" t="s">
        <v>4944</v>
      </c>
      <c r="U4381" s="98" t="s">
        <v>4944</v>
      </c>
    </row>
    <row r="4382" spans="1:21" x14ac:dyDescent="0.25">
      <c r="A4382" s="57" t="s">
        <v>4640</v>
      </c>
      <c r="B4382" s="57" t="s">
        <v>3703</v>
      </c>
      <c r="C4382" s="57" t="s">
        <v>4695</v>
      </c>
      <c r="D4382" s="91">
        <v>11</v>
      </c>
      <c r="E4382" s="57" t="s">
        <v>7040</v>
      </c>
      <c r="F4382" s="29">
        <f t="shared" si="214"/>
        <v>0</v>
      </c>
      <c r="G4382" s="23">
        <f t="shared" si="215"/>
        <v>11.725</v>
      </c>
      <c r="H4382" s="30"/>
      <c r="I4382" s="29"/>
      <c r="J4382" s="23">
        <f t="shared" si="216"/>
        <v>0</v>
      </c>
      <c r="K4382" s="30"/>
      <c r="L4382" s="29"/>
      <c r="M4382" s="98">
        <v>46.9</v>
      </c>
      <c r="N4382" s="98" t="s">
        <v>4944</v>
      </c>
      <c r="O4382" s="98" t="s">
        <v>4944</v>
      </c>
      <c r="P4382" s="98" t="s">
        <v>4944</v>
      </c>
      <c r="Q4382" s="98" t="s">
        <v>4944</v>
      </c>
      <c r="R4382" s="98" t="s">
        <v>4944</v>
      </c>
      <c r="S4382" s="98" t="s">
        <v>4944</v>
      </c>
      <c r="T4382" s="98" t="s">
        <v>4944</v>
      </c>
      <c r="U4382" s="98" t="s">
        <v>4944</v>
      </c>
    </row>
    <row r="4383" spans="1:21" x14ac:dyDescent="0.25">
      <c r="A4383" s="57" t="s">
        <v>4640</v>
      </c>
      <c r="B4383" s="57" t="s">
        <v>3932</v>
      </c>
      <c r="C4383" s="57" t="s">
        <v>4695</v>
      </c>
      <c r="D4383" s="91">
        <v>11</v>
      </c>
      <c r="E4383" s="57" t="s">
        <v>7041</v>
      </c>
      <c r="F4383" s="29">
        <f t="shared" si="214"/>
        <v>0</v>
      </c>
      <c r="G4383" s="23">
        <f t="shared" si="215"/>
        <v>0</v>
      </c>
      <c r="H4383" s="30"/>
      <c r="I4383" s="29"/>
      <c r="J4383" s="23">
        <f t="shared" si="216"/>
        <v>2.7957999999999998</v>
      </c>
      <c r="K4383" s="30"/>
      <c r="L4383" s="29"/>
      <c r="M4383" s="98" t="s">
        <v>4944</v>
      </c>
      <c r="N4383" s="98" t="s">
        <v>4944</v>
      </c>
      <c r="O4383" s="98" t="s">
        <v>4944</v>
      </c>
      <c r="P4383" s="98" t="s">
        <v>4944</v>
      </c>
      <c r="Q4383" s="98" t="s">
        <v>4944</v>
      </c>
      <c r="R4383" s="98">
        <v>13.978999999999999</v>
      </c>
      <c r="S4383" s="98" t="s">
        <v>4944</v>
      </c>
      <c r="T4383" s="98" t="s">
        <v>4944</v>
      </c>
      <c r="U4383" s="98" t="s">
        <v>4944</v>
      </c>
    </row>
    <row r="4384" spans="1:21" x14ac:dyDescent="0.25">
      <c r="A4384" s="57" t="s">
        <v>4640</v>
      </c>
      <c r="B4384" s="57" t="s">
        <v>4004</v>
      </c>
      <c r="C4384" s="57" t="s">
        <v>4695</v>
      </c>
      <c r="D4384" s="91">
        <v>11</v>
      </c>
      <c r="E4384" s="57" t="s">
        <v>7050</v>
      </c>
      <c r="F4384" s="29">
        <f t="shared" ref="F4384:F4447" si="217">SUM(S4384:U4384)/3</f>
        <v>0</v>
      </c>
      <c r="G4384" s="23">
        <f t="shared" ref="G4384:G4447" si="218">SUM(M4384:P4384)/4</f>
        <v>2.7524999999999999</v>
      </c>
      <c r="H4384" s="30"/>
      <c r="I4384" s="29"/>
      <c r="J4384" s="23">
        <f t="shared" ref="J4384:J4447" si="219">SUM(Q4384:U4384)/5</f>
        <v>4.6530000000000005</v>
      </c>
      <c r="K4384" s="30"/>
      <c r="L4384" s="29"/>
      <c r="M4384" s="98" t="s">
        <v>4944</v>
      </c>
      <c r="N4384" s="98">
        <v>11.01</v>
      </c>
      <c r="O4384" s="98" t="s">
        <v>4944</v>
      </c>
      <c r="P4384" s="98" t="s">
        <v>4944</v>
      </c>
      <c r="Q4384" s="98" t="s">
        <v>4944</v>
      </c>
      <c r="R4384" s="98">
        <v>23.265000000000001</v>
      </c>
      <c r="S4384" s="98" t="s">
        <v>4944</v>
      </c>
      <c r="T4384" s="98" t="s">
        <v>4944</v>
      </c>
      <c r="U4384" s="98" t="s">
        <v>4944</v>
      </c>
    </row>
    <row r="4385" spans="1:21" x14ac:dyDescent="0.25">
      <c r="A4385" s="57" t="s">
        <v>4640</v>
      </c>
      <c r="B4385" s="57" t="s">
        <v>3891</v>
      </c>
      <c r="C4385" s="57" t="s">
        <v>4695</v>
      </c>
      <c r="D4385" s="91">
        <v>11</v>
      </c>
      <c r="E4385" s="57" t="s">
        <v>7067</v>
      </c>
      <c r="F4385" s="29">
        <f t="shared" si="217"/>
        <v>0</v>
      </c>
      <c r="G4385" s="23">
        <f t="shared" si="218"/>
        <v>0.38524999999999998</v>
      </c>
      <c r="H4385" s="30"/>
      <c r="I4385" s="29"/>
      <c r="J4385" s="23">
        <f t="shared" si="219"/>
        <v>0</v>
      </c>
      <c r="K4385" s="30"/>
      <c r="L4385" s="29"/>
      <c r="M4385" s="98" t="s">
        <v>4944</v>
      </c>
      <c r="N4385" s="98">
        <v>1.5409999999999999</v>
      </c>
      <c r="O4385" s="98" t="s">
        <v>4944</v>
      </c>
      <c r="P4385" s="98" t="s">
        <v>4944</v>
      </c>
      <c r="Q4385" s="98" t="s">
        <v>4944</v>
      </c>
      <c r="R4385" s="98" t="s">
        <v>4944</v>
      </c>
      <c r="S4385" s="98" t="s">
        <v>4944</v>
      </c>
      <c r="T4385" s="98" t="s">
        <v>4944</v>
      </c>
      <c r="U4385" s="98" t="s">
        <v>4944</v>
      </c>
    </row>
    <row r="4386" spans="1:21" x14ac:dyDescent="0.25">
      <c r="A4386" s="57" t="s">
        <v>4640</v>
      </c>
      <c r="B4386" s="57" t="s">
        <v>9686</v>
      </c>
      <c r="C4386" s="57" t="s">
        <v>4695</v>
      </c>
      <c r="D4386" s="91">
        <v>11</v>
      </c>
      <c r="E4386" s="57" t="s">
        <v>9687</v>
      </c>
      <c r="F4386" s="29">
        <f t="shared" si="217"/>
        <v>0</v>
      </c>
      <c r="G4386" s="23">
        <f t="shared" si="218"/>
        <v>1.55325</v>
      </c>
      <c r="H4386" s="30"/>
      <c r="I4386" s="29"/>
      <c r="J4386" s="23">
        <f t="shared" si="219"/>
        <v>0</v>
      </c>
      <c r="K4386" s="30"/>
      <c r="L4386" s="29"/>
      <c r="M4386" s="98" t="s">
        <v>4944</v>
      </c>
      <c r="N4386" s="98">
        <v>6.2130000000000001</v>
      </c>
      <c r="O4386" s="98" t="s">
        <v>4944</v>
      </c>
      <c r="P4386" s="98" t="s">
        <v>4944</v>
      </c>
      <c r="Q4386" s="98" t="s">
        <v>4944</v>
      </c>
      <c r="R4386" s="98" t="s">
        <v>4944</v>
      </c>
      <c r="S4386" s="98" t="s">
        <v>4944</v>
      </c>
      <c r="T4386" s="98" t="s">
        <v>4944</v>
      </c>
      <c r="U4386" s="98" t="s">
        <v>4944</v>
      </c>
    </row>
    <row r="4387" spans="1:21" x14ac:dyDescent="0.25">
      <c r="A4387" s="57" t="s">
        <v>4640</v>
      </c>
      <c r="B4387" s="57" t="s">
        <v>2183</v>
      </c>
      <c r="C4387" s="57" t="s">
        <v>4695</v>
      </c>
      <c r="D4387" s="91">
        <v>11</v>
      </c>
      <c r="E4387" s="57" t="s">
        <v>7073</v>
      </c>
      <c r="F4387" s="29">
        <f t="shared" si="217"/>
        <v>0</v>
      </c>
      <c r="G4387" s="23">
        <f t="shared" si="218"/>
        <v>44.697000000000003</v>
      </c>
      <c r="H4387" s="30"/>
      <c r="I4387" s="29"/>
      <c r="J4387" s="23">
        <f t="shared" si="219"/>
        <v>3.8490000000000002</v>
      </c>
      <c r="K4387" s="30"/>
      <c r="L4387" s="29"/>
      <c r="M4387" s="98" t="s">
        <v>4944</v>
      </c>
      <c r="N4387" s="98">
        <v>1.768</v>
      </c>
      <c r="O4387" s="98">
        <v>111.068</v>
      </c>
      <c r="P4387" s="98">
        <v>65.951999999999998</v>
      </c>
      <c r="Q4387" s="98" t="s">
        <v>4944</v>
      </c>
      <c r="R4387" s="98">
        <v>19.245000000000001</v>
      </c>
      <c r="S4387" s="98" t="s">
        <v>4944</v>
      </c>
      <c r="T4387" s="98" t="s">
        <v>4944</v>
      </c>
      <c r="U4387" s="98" t="s">
        <v>4944</v>
      </c>
    </row>
    <row r="4388" spans="1:21" x14ac:dyDescent="0.25">
      <c r="A4388" s="57" t="s">
        <v>4640</v>
      </c>
      <c r="B4388" s="57" t="s">
        <v>4146</v>
      </c>
      <c r="C4388" s="57" t="s">
        <v>4695</v>
      </c>
      <c r="D4388" s="91">
        <v>11</v>
      </c>
      <c r="E4388" s="57" t="s">
        <v>7077</v>
      </c>
      <c r="F4388" s="29">
        <f t="shared" si="217"/>
        <v>0</v>
      </c>
      <c r="G4388" s="23">
        <f t="shared" si="218"/>
        <v>19.638750000000002</v>
      </c>
      <c r="H4388" s="30"/>
      <c r="I4388" s="29"/>
      <c r="J4388" s="23">
        <f t="shared" si="219"/>
        <v>0</v>
      </c>
      <c r="K4388" s="30"/>
      <c r="L4388" s="29"/>
      <c r="M4388" s="98">
        <v>78.555000000000007</v>
      </c>
      <c r="N4388" s="98" t="s">
        <v>4944</v>
      </c>
      <c r="O4388" s="98" t="s">
        <v>4944</v>
      </c>
      <c r="P4388" s="98" t="s">
        <v>4944</v>
      </c>
      <c r="Q4388" s="98" t="s">
        <v>4944</v>
      </c>
      <c r="R4388" s="98" t="s">
        <v>4944</v>
      </c>
      <c r="S4388" s="98" t="s">
        <v>4944</v>
      </c>
      <c r="T4388" s="98" t="s">
        <v>4944</v>
      </c>
      <c r="U4388" s="98" t="s">
        <v>4944</v>
      </c>
    </row>
    <row r="4389" spans="1:21" x14ac:dyDescent="0.25">
      <c r="A4389" s="57" t="s">
        <v>4640</v>
      </c>
      <c r="B4389" s="57" t="s">
        <v>4037</v>
      </c>
      <c r="C4389" s="57" t="s">
        <v>4695</v>
      </c>
      <c r="D4389" s="91">
        <v>11</v>
      </c>
      <c r="E4389" s="57" t="s">
        <v>7079</v>
      </c>
      <c r="F4389" s="29">
        <f t="shared" si="217"/>
        <v>0</v>
      </c>
      <c r="G4389" s="23">
        <f t="shared" si="218"/>
        <v>2.1127500000000001</v>
      </c>
      <c r="H4389" s="30"/>
      <c r="I4389" s="29"/>
      <c r="J4389" s="23">
        <f t="shared" si="219"/>
        <v>0</v>
      </c>
      <c r="K4389" s="30"/>
      <c r="L4389" s="29"/>
      <c r="M4389" s="98">
        <v>8.4510000000000005</v>
      </c>
      <c r="N4389" s="98" t="s">
        <v>4944</v>
      </c>
      <c r="O4389" s="98" t="s">
        <v>4944</v>
      </c>
      <c r="P4389" s="98" t="s">
        <v>4944</v>
      </c>
      <c r="Q4389" s="98" t="s">
        <v>4944</v>
      </c>
      <c r="R4389" s="98" t="s">
        <v>4944</v>
      </c>
      <c r="S4389" s="98" t="s">
        <v>4944</v>
      </c>
      <c r="T4389" s="98" t="s">
        <v>4944</v>
      </c>
      <c r="U4389" s="98" t="s">
        <v>4944</v>
      </c>
    </row>
    <row r="4390" spans="1:21" x14ac:dyDescent="0.25">
      <c r="A4390" s="57" t="s">
        <v>4640</v>
      </c>
      <c r="B4390" s="57" t="s">
        <v>3341</v>
      </c>
      <c r="C4390" s="57" t="s">
        <v>4696</v>
      </c>
      <c r="D4390" s="91">
        <v>11</v>
      </c>
      <c r="E4390" s="57" t="s">
        <v>7112</v>
      </c>
      <c r="F4390" s="29">
        <f t="shared" si="217"/>
        <v>0</v>
      </c>
      <c r="G4390" s="23">
        <f t="shared" si="218"/>
        <v>2.0299999999999998</v>
      </c>
      <c r="H4390" s="30"/>
      <c r="I4390" s="29"/>
      <c r="J4390" s="23">
        <f t="shared" si="219"/>
        <v>0</v>
      </c>
      <c r="K4390" s="30"/>
      <c r="L4390" s="29"/>
      <c r="M4390" s="98" t="s">
        <v>4944</v>
      </c>
      <c r="N4390" s="98" t="s">
        <v>4944</v>
      </c>
      <c r="O4390" s="98" t="s">
        <v>4944</v>
      </c>
      <c r="P4390" s="98">
        <v>8.1199999999999992</v>
      </c>
      <c r="Q4390" s="98" t="s">
        <v>4944</v>
      </c>
      <c r="R4390" s="98" t="s">
        <v>4944</v>
      </c>
      <c r="S4390" s="98" t="s">
        <v>4944</v>
      </c>
      <c r="T4390" s="98" t="s">
        <v>4944</v>
      </c>
      <c r="U4390" s="98" t="s">
        <v>4944</v>
      </c>
    </row>
    <row r="4391" spans="1:21" x14ac:dyDescent="0.25">
      <c r="A4391" s="57" t="s">
        <v>4640</v>
      </c>
      <c r="B4391" s="57" t="s">
        <v>4602</v>
      </c>
      <c r="C4391" s="57" t="s">
        <v>4696</v>
      </c>
      <c r="D4391" s="91">
        <v>11</v>
      </c>
      <c r="E4391" s="57" t="s">
        <v>7128</v>
      </c>
      <c r="F4391" s="29">
        <f t="shared" si="217"/>
        <v>0</v>
      </c>
      <c r="G4391" s="23">
        <f t="shared" si="218"/>
        <v>0.30099999999999999</v>
      </c>
      <c r="H4391" s="30"/>
      <c r="I4391" s="29"/>
      <c r="J4391" s="23">
        <f t="shared" si="219"/>
        <v>0</v>
      </c>
      <c r="K4391" s="30"/>
      <c r="L4391" s="29"/>
      <c r="M4391" s="98">
        <v>1.2E-2</v>
      </c>
      <c r="N4391" s="98">
        <v>2.1999999999999999E-2</v>
      </c>
      <c r="O4391" s="98">
        <v>1.17</v>
      </c>
      <c r="P4391" s="98" t="s">
        <v>4944</v>
      </c>
      <c r="Q4391" s="98" t="s">
        <v>4944</v>
      </c>
      <c r="R4391" s="98" t="s">
        <v>4944</v>
      </c>
      <c r="S4391" s="98" t="s">
        <v>4944</v>
      </c>
      <c r="T4391" s="98" t="s">
        <v>4944</v>
      </c>
      <c r="U4391" s="98" t="s">
        <v>4944</v>
      </c>
    </row>
    <row r="4392" spans="1:21" x14ac:dyDescent="0.25">
      <c r="A4392" s="57" t="s">
        <v>4640</v>
      </c>
      <c r="B4392" s="57" t="s">
        <v>4517</v>
      </c>
      <c r="C4392" s="57" t="s">
        <v>4697</v>
      </c>
      <c r="D4392" s="91">
        <v>11</v>
      </c>
      <c r="E4392" s="57" t="s">
        <v>7148</v>
      </c>
      <c r="F4392" s="29">
        <f t="shared" si="217"/>
        <v>0</v>
      </c>
      <c r="G4392" s="23">
        <f t="shared" si="218"/>
        <v>278.50400000000002</v>
      </c>
      <c r="H4392" s="30"/>
      <c r="I4392" s="29"/>
      <c r="J4392" s="23">
        <f t="shared" si="219"/>
        <v>0</v>
      </c>
      <c r="K4392" s="30"/>
      <c r="L4392" s="29"/>
      <c r="M4392" s="98">
        <v>588.27700000000004</v>
      </c>
      <c r="N4392" s="98">
        <v>276.83999999999997</v>
      </c>
      <c r="O4392" s="98">
        <v>248.899</v>
      </c>
      <c r="P4392" s="98" t="s">
        <v>4944</v>
      </c>
      <c r="Q4392" s="98" t="s">
        <v>4944</v>
      </c>
      <c r="R4392" s="98" t="s">
        <v>4944</v>
      </c>
      <c r="S4392" s="98" t="s">
        <v>4944</v>
      </c>
      <c r="T4392" s="98" t="s">
        <v>4944</v>
      </c>
      <c r="U4392" s="98" t="s">
        <v>4944</v>
      </c>
    </row>
    <row r="4393" spans="1:21" x14ac:dyDescent="0.25">
      <c r="A4393" s="57" t="s">
        <v>4640</v>
      </c>
      <c r="B4393" s="57" t="s">
        <v>3797</v>
      </c>
      <c r="C4393" s="57" t="s">
        <v>4698</v>
      </c>
      <c r="D4393" s="91">
        <v>11</v>
      </c>
      <c r="E4393" s="57" t="s">
        <v>7160</v>
      </c>
      <c r="F4393" s="29">
        <f t="shared" si="217"/>
        <v>0</v>
      </c>
      <c r="G4393" s="23">
        <f t="shared" si="218"/>
        <v>5.6557500000000003</v>
      </c>
      <c r="H4393" s="30"/>
      <c r="I4393" s="29"/>
      <c r="J4393" s="23">
        <f t="shared" si="219"/>
        <v>0</v>
      </c>
      <c r="K4393" s="30"/>
      <c r="L4393" s="29"/>
      <c r="M4393" s="98" t="s">
        <v>4944</v>
      </c>
      <c r="N4393" s="98" t="s">
        <v>4944</v>
      </c>
      <c r="O4393" s="98" t="s">
        <v>4944</v>
      </c>
      <c r="P4393" s="98">
        <v>22.623000000000001</v>
      </c>
      <c r="Q4393" s="98" t="s">
        <v>4944</v>
      </c>
      <c r="R4393" s="98" t="s">
        <v>4944</v>
      </c>
      <c r="S4393" s="98" t="s">
        <v>4944</v>
      </c>
      <c r="T4393" s="98" t="s">
        <v>4944</v>
      </c>
      <c r="U4393" s="98" t="s">
        <v>4944</v>
      </c>
    </row>
    <row r="4394" spans="1:21" x14ac:dyDescent="0.25">
      <c r="A4394" s="57" t="s">
        <v>4640</v>
      </c>
      <c r="B4394" s="57" t="s">
        <v>4296</v>
      </c>
      <c r="C4394" s="57" t="s">
        <v>4698</v>
      </c>
      <c r="D4394" s="91">
        <v>11</v>
      </c>
      <c r="E4394" s="57" t="s">
        <v>7162</v>
      </c>
      <c r="F4394" s="29">
        <f t="shared" si="217"/>
        <v>0</v>
      </c>
      <c r="G4394" s="23">
        <f t="shared" si="218"/>
        <v>15.628</v>
      </c>
      <c r="H4394" s="30"/>
      <c r="I4394" s="29"/>
      <c r="J4394" s="23">
        <f t="shared" si="219"/>
        <v>0</v>
      </c>
      <c r="K4394" s="30"/>
      <c r="L4394" s="29"/>
      <c r="M4394" s="98" t="s">
        <v>4944</v>
      </c>
      <c r="N4394" s="98" t="s">
        <v>4944</v>
      </c>
      <c r="O4394" s="98" t="s">
        <v>4944</v>
      </c>
      <c r="P4394" s="98">
        <v>62.512</v>
      </c>
      <c r="Q4394" s="98" t="s">
        <v>4944</v>
      </c>
      <c r="R4394" s="98" t="s">
        <v>4944</v>
      </c>
      <c r="S4394" s="98" t="s">
        <v>4944</v>
      </c>
      <c r="T4394" s="98" t="s">
        <v>4944</v>
      </c>
      <c r="U4394" s="98" t="s">
        <v>4944</v>
      </c>
    </row>
    <row r="4395" spans="1:21" x14ac:dyDescent="0.25">
      <c r="A4395" s="57" t="s">
        <v>4640</v>
      </c>
      <c r="B4395" s="57" t="s">
        <v>3670</v>
      </c>
      <c r="C4395" s="57" t="s">
        <v>4698</v>
      </c>
      <c r="D4395" s="91">
        <v>11</v>
      </c>
      <c r="E4395" s="57" t="s">
        <v>7171</v>
      </c>
      <c r="F4395" s="29">
        <f t="shared" si="217"/>
        <v>0</v>
      </c>
      <c r="G4395" s="23">
        <f t="shared" si="218"/>
        <v>0</v>
      </c>
      <c r="H4395" s="30"/>
      <c r="I4395" s="29"/>
      <c r="J4395" s="23">
        <f t="shared" si="219"/>
        <v>0.30880000000000002</v>
      </c>
      <c r="K4395" s="30"/>
      <c r="L4395" s="29"/>
      <c r="M4395" s="98" t="s">
        <v>4944</v>
      </c>
      <c r="N4395" s="98" t="s">
        <v>4944</v>
      </c>
      <c r="O4395" s="98" t="s">
        <v>4944</v>
      </c>
      <c r="P4395" s="98" t="s">
        <v>4944</v>
      </c>
      <c r="Q4395" s="98">
        <v>1.544</v>
      </c>
      <c r="R4395" s="98" t="s">
        <v>4944</v>
      </c>
      <c r="S4395" s="98" t="s">
        <v>4944</v>
      </c>
      <c r="T4395" s="98" t="s">
        <v>4944</v>
      </c>
      <c r="U4395" s="98" t="s">
        <v>4944</v>
      </c>
    </row>
    <row r="4396" spans="1:21" x14ac:dyDescent="0.25">
      <c r="A4396" s="57" t="s">
        <v>4640</v>
      </c>
      <c r="B4396" s="57" t="s">
        <v>3633</v>
      </c>
      <c r="C4396" s="57" t="s">
        <v>4698</v>
      </c>
      <c r="D4396" s="91">
        <v>11</v>
      </c>
      <c r="E4396" s="57" t="s">
        <v>7188</v>
      </c>
      <c r="F4396" s="29">
        <f t="shared" si="217"/>
        <v>0</v>
      </c>
      <c r="G4396" s="23">
        <f t="shared" si="218"/>
        <v>0.48875000000000002</v>
      </c>
      <c r="H4396" s="30"/>
      <c r="I4396" s="29"/>
      <c r="J4396" s="23">
        <f t="shared" si="219"/>
        <v>2.0067999999999997</v>
      </c>
      <c r="K4396" s="30"/>
      <c r="L4396" s="29"/>
      <c r="M4396" s="98" t="s">
        <v>4944</v>
      </c>
      <c r="N4396" s="98" t="s">
        <v>4944</v>
      </c>
      <c r="O4396" s="98" t="s">
        <v>4944</v>
      </c>
      <c r="P4396" s="98">
        <v>1.9550000000000001</v>
      </c>
      <c r="Q4396" s="98">
        <v>5.6890000000000001</v>
      </c>
      <c r="R4396" s="98">
        <v>4.3449999999999998</v>
      </c>
      <c r="S4396" s="98" t="s">
        <v>4944</v>
      </c>
      <c r="T4396" s="98" t="s">
        <v>4944</v>
      </c>
      <c r="U4396" s="98" t="s">
        <v>4944</v>
      </c>
    </row>
    <row r="4397" spans="1:21" x14ac:dyDescent="0.25">
      <c r="A4397" s="57" t="s">
        <v>4640</v>
      </c>
      <c r="B4397" s="57" t="s">
        <v>2156</v>
      </c>
      <c r="C4397" s="57" t="s">
        <v>4699</v>
      </c>
      <c r="D4397" s="91">
        <v>11</v>
      </c>
      <c r="E4397" s="57" t="s">
        <v>7195</v>
      </c>
      <c r="F4397" s="29">
        <f t="shared" si="217"/>
        <v>0</v>
      </c>
      <c r="G4397" s="23">
        <f t="shared" si="218"/>
        <v>4.6230000000000002</v>
      </c>
      <c r="H4397" s="30"/>
      <c r="I4397" s="29"/>
      <c r="J4397" s="23">
        <f t="shared" si="219"/>
        <v>2.66</v>
      </c>
      <c r="K4397" s="30"/>
      <c r="L4397" s="29"/>
      <c r="M4397" s="98" t="s">
        <v>4944</v>
      </c>
      <c r="N4397" s="98" t="s">
        <v>4944</v>
      </c>
      <c r="O4397" s="98" t="s">
        <v>4944</v>
      </c>
      <c r="P4397" s="98">
        <v>18.492000000000001</v>
      </c>
      <c r="Q4397" s="98">
        <v>13.3</v>
      </c>
      <c r="R4397" s="98" t="s">
        <v>4944</v>
      </c>
      <c r="S4397" s="98" t="s">
        <v>4944</v>
      </c>
      <c r="T4397" s="98" t="s">
        <v>4944</v>
      </c>
      <c r="U4397" s="98" t="s">
        <v>4944</v>
      </c>
    </row>
    <row r="4398" spans="1:21" x14ac:dyDescent="0.25">
      <c r="A4398" s="57" t="s">
        <v>4640</v>
      </c>
      <c r="B4398" s="57" t="s">
        <v>3087</v>
      </c>
      <c r="C4398" s="57" t="s">
        <v>4699</v>
      </c>
      <c r="D4398" s="91">
        <v>11</v>
      </c>
      <c r="E4398" s="57" t="s">
        <v>7197</v>
      </c>
      <c r="F4398" s="29">
        <f t="shared" si="217"/>
        <v>0</v>
      </c>
      <c r="G4398" s="23">
        <f t="shared" si="218"/>
        <v>0</v>
      </c>
      <c r="H4398" s="30"/>
      <c r="I4398" s="29"/>
      <c r="J4398" s="23">
        <f t="shared" si="219"/>
        <v>0.37819999999999998</v>
      </c>
      <c r="K4398" s="30"/>
      <c r="L4398" s="29"/>
      <c r="M4398" s="98" t="s">
        <v>4944</v>
      </c>
      <c r="N4398" s="98" t="s">
        <v>4944</v>
      </c>
      <c r="O4398" s="98" t="s">
        <v>4944</v>
      </c>
      <c r="P4398" s="98" t="s">
        <v>4944</v>
      </c>
      <c r="Q4398" s="98" t="s">
        <v>4944</v>
      </c>
      <c r="R4398" s="98">
        <v>1.891</v>
      </c>
      <c r="S4398" s="98" t="s">
        <v>4944</v>
      </c>
      <c r="T4398" s="98" t="s">
        <v>4944</v>
      </c>
      <c r="U4398" s="98" t="s">
        <v>4944</v>
      </c>
    </row>
    <row r="4399" spans="1:21" x14ac:dyDescent="0.25">
      <c r="A4399" s="57" t="s">
        <v>4640</v>
      </c>
      <c r="B4399" s="57" t="s">
        <v>3791</v>
      </c>
      <c r="C4399" s="57" t="s">
        <v>4699</v>
      </c>
      <c r="D4399" s="91">
        <v>11</v>
      </c>
      <c r="E4399" s="57" t="s">
        <v>7205</v>
      </c>
      <c r="F4399" s="29">
        <f t="shared" si="217"/>
        <v>0</v>
      </c>
      <c r="G4399" s="23">
        <f t="shared" si="218"/>
        <v>3.4250000000000003E-2</v>
      </c>
      <c r="H4399" s="30"/>
      <c r="I4399" s="29"/>
      <c r="J4399" s="23">
        <f t="shared" si="219"/>
        <v>0.56620000000000004</v>
      </c>
      <c r="K4399" s="30"/>
      <c r="L4399" s="29"/>
      <c r="M4399" s="98">
        <v>0.13700000000000001</v>
      </c>
      <c r="N4399" s="98" t="s">
        <v>4944</v>
      </c>
      <c r="O4399" s="98" t="s">
        <v>4944</v>
      </c>
      <c r="P4399" s="98" t="s">
        <v>4944</v>
      </c>
      <c r="Q4399" s="98">
        <v>2.831</v>
      </c>
      <c r="R4399" s="98" t="s">
        <v>4944</v>
      </c>
      <c r="S4399" s="98" t="s">
        <v>4944</v>
      </c>
      <c r="T4399" s="98" t="s">
        <v>4944</v>
      </c>
      <c r="U4399" s="98" t="s">
        <v>4944</v>
      </c>
    </row>
    <row r="4400" spans="1:21" x14ac:dyDescent="0.25">
      <c r="A4400" s="57" t="s">
        <v>4640</v>
      </c>
      <c r="B4400" s="57" t="s">
        <v>3138</v>
      </c>
      <c r="C4400" s="57" t="s">
        <v>4700</v>
      </c>
      <c r="D4400" s="91">
        <v>11</v>
      </c>
      <c r="E4400" s="57" t="s">
        <v>7218</v>
      </c>
      <c r="F4400" s="29">
        <f t="shared" si="217"/>
        <v>0</v>
      </c>
      <c r="G4400" s="23">
        <f t="shared" si="218"/>
        <v>1.3302499999999999</v>
      </c>
      <c r="H4400" s="30"/>
      <c r="I4400" s="29"/>
      <c r="J4400" s="23">
        <f t="shared" si="219"/>
        <v>0.17660000000000001</v>
      </c>
      <c r="K4400" s="30"/>
      <c r="L4400" s="29"/>
      <c r="M4400" s="98">
        <v>2.3559999999999999</v>
      </c>
      <c r="N4400" s="98" t="s">
        <v>4944</v>
      </c>
      <c r="O4400" s="98">
        <v>1.202</v>
      </c>
      <c r="P4400" s="98">
        <v>1.7629999999999999</v>
      </c>
      <c r="Q4400" s="98">
        <v>0.58299999999999996</v>
      </c>
      <c r="R4400" s="98">
        <v>0.3</v>
      </c>
      <c r="S4400" s="98" t="s">
        <v>4944</v>
      </c>
      <c r="T4400" s="98" t="s">
        <v>4944</v>
      </c>
      <c r="U4400" s="98" t="s">
        <v>4944</v>
      </c>
    </row>
    <row r="4401" spans="1:21" x14ac:dyDescent="0.25">
      <c r="A4401" s="57" t="s">
        <v>4640</v>
      </c>
      <c r="B4401" s="57" t="s">
        <v>2974</v>
      </c>
      <c r="C4401" s="57" t="s">
        <v>4700</v>
      </c>
      <c r="D4401" s="91">
        <v>11</v>
      </c>
      <c r="E4401" s="57" t="s">
        <v>7219</v>
      </c>
      <c r="F4401" s="29">
        <f t="shared" si="217"/>
        <v>0</v>
      </c>
      <c r="G4401" s="23">
        <f t="shared" si="218"/>
        <v>1.6352500000000001</v>
      </c>
      <c r="H4401" s="30"/>
      <c r="I4401" s="29"/>
      <c r="J4401" s="23">
        <f t="shared" si="219"/>
        <v>1.4</v>
      </c>
      <c r="K4401" s="30"/>
      <c r="L4401" s="29"/>
      <c r="M4401" s="98" t="s">
        <v>4944</v>
      </c>
      <c r="N4401" s="98">
        <v>3.7999999999999999E-2</v>
      </c>
      <c r="O4401" s="98" t="s">
        <v>4944</v>
      </c>
      <c r="P4401" s="98">
        <v>6.5030000000000001</v>
      </c>
      <c r="Q4401" s="98" t="s">
        <v>4944</v>
      </c>
      <c r="R4401" s="98">
        <v>7</v>
      </c>
      <c r="S4401" s="98" t="s">
        <v>4944</v>
      </c>
      <c r="T4401" s="98" t="s">
        <v>4944</v>
      </c>
      <c r="U4401" s="98" t="s">
        <v>4944</v>
      </c>
    </row>
    <row r="4402" spans="1:21" x14ac:dyDescent="0.25">
      <c r="A4402" s="57" t="s">
        <v>4640</v>
      </c>
      <c r="B4402" s="57" t="s">
        <v>1500</v>
      </c>
      <c r="C4402" s="57" t="s">
        <v>4700</v>
      </c>
      <c r="D4402" s="91">
        <v>11</v>
      </c>
      <c r="E4402" s="57" t="s">
        <v>7220</v>
      </c>
      <c r="F4402" s="29">
        <f t="shared" si="217"/>
        <v>0</v>
      </c>
      <c r="G4402" s="23">
        <f t="shared" si="218"/>
        <v>0</v>
      </c>
      <c r="H4402" s="30"/>
      <c r="I4402" s="29"/>
      <c r="J4402" s="23">
        <f t="shared" si="219"/>
        <v>41.924199999999999</v>
      </c>
      <c r="K4402" s="30"/>
      <c r="L4402" s="29"/>
      <c r="M4402" s="98" t="s">
        <v>4944</v>
      </c>
      <c r="N4402" s="98" t="s">
        <v>4944</v>
      </c>
      <c r="O4402" s="98" t="s">
        <v>4944</v>
      </c>
      <c r="P4402" s="98" t="s">
        <v>4944</v>
      </c>
      <c r="Q4402" s="98">
        <v>113.93</v>
      </c>
      <c r="R4402" s="98">
        <v>95.691000000000003</v>
      </c>
      <c r="S4402" s="98" t="s">
        <v>4944</v>
      </c>
      <c r="T4402" s="98" t="s">
        <v>4944</v>
      </c>
      <c r="U4402" s="98" t="s">
        <v>4944</v>
      </c>
    </row>
    <row r="4403" spans="1:21" x14ac:dyDescent="0.25">
      <c r="A4403" s="57" t="s">
        <v>4640</v>
      </c>
      <c r="B4403" s="57" t="s">
        <v>4051</v>
      </c>
      <c r="C4403" s="57" t="s">
        <v>4700</v>
      </c>
      <c r="D4403" s="91">
        <v>11</v>
      </c>
      <c r="E4403" s="57" t="s">
        <v>7225</v>
      </c>
      <c r="F4403" s="29">
        <f t="shared" si="217"/>
        <v>0</v>
      </c>
      <c r="G4403" s="23">
        <f t="shared" si="218"/>
        <v>0</v>
      </c>
      <c r="H4403" s="30"/>
      <c r="I4403" s="29"/>
      <c r="J4403" s="23">
        <f t="shared" si="219"/>
        <v>7.8519999999999994</v>
      </c>
      <c r="K4403" s="30"/>
      <c r="L4403" s="29"/>
      <c r="M4403" s="98" t="s">
        <v>4944</v>
      </c>
      <c r="N4403" s="98" t="s">
        <v>4944</v>
      </c>
      <c r="O4403" s="98" t="s">
        <v>4944</v>
      </c>
      <c r="P4403" s="98" t="s">
        <v>4944</v>
      </c>
      <c r="Q4403" s="98" t="s">
        <v>4944</v>
      </c>
      <c r="R4403" s="98">
        <v>39.26</v>
      </c>
      <c r="S4403" s="98" t="s">
        <v>4944</v>
      </c>
      <c r="T4403" s="98" t="s">
        <v>4944</v>
      </c>
      <c r="U4403" s="98" t="s">
        <v>4944</v>
      </c>
    </row>
    <row r="4404" spans="1:21" x14ac:dyDescent="0.25">
      <c r="A4404" s="57" t="s">
        <v>4640</v>
      </c>
      <c r="B4404" s="57" t="s">
        <v>4057</v>
      </c>
      <c r="C4404" s="57" t="s">
        <v>4700</v>
      </c>
      <c r="D4404" s="91">
        <v>11</v>
      </c>
      <c r="E4404" s="57" t="s">
        <v>7227</v>
      </c>
      <c r="F4404" s="29">
        <f t="shared" si="217"/>
        <v>0</v>
      </c>
      <c r="G4404" s="23">
        <f t="shared" si="218"/>
        <v>0</v>
      </c>
      <c r="H4404" s="30"/>
      <c r="I4404" s="29"/>
      <c r="J4404" s="23">
        <f t="shared" si="219"/>
        <v>0.38500000000000001</v>
      </c>
      <c r="K4404" s="30"/>
      <c r="L4404" s="29"/>
      <c r="M4404" s="98" t="s">
        <v>4944</v>
      </c>
      <c r="N4404" s="98" t="s">
        <v>4944</v>
      </c>
      <c r="O4404" s="98" t="s">
        <v>4944</v>
      </c>
      <c r="P4404" s="98" t="s">
        <v>4944</v>
      </c>
      <c r="Q4404" s="98" t="s">
        <v>4944</v>
      </c>
      <c r="R4404" s="98">
        <v>1.925</v>
      </c>
      <c r="S4404" s="98" t="s">
        <v>4944</v>
      </c>
      <c r="T4404" s="98" t="s">
        <v>4944</v>
      </c>
      <c r="U4404" s="98" t="s">
        <v>4944</v>
      </c>
    </row>
    <row r="4405" spans="1:21" x14ac:dyDescent="0.25">
      <c r="A4405" s="57" t="s">
        <v>4640</v>
      </c>
      <c r="B4405" s="57" t="s">
        <v>3342</v>
      </c>
      <c r="C4405" s="57" t="s">
        <v>4700</v>
      </c>
      <c r="D4405" s="91">
        <v>11</v>
      </c>
      <c r="E4405" s="57" t="s">
        <v>7230</v>
      </c>
      <c r="F4405" s="29">
        <f t="shared" si="217"/>
        <v>0</v>
      </c>
      <c r="G4405" s="23">
        <f t="shared" si="218"/>
        <v>7.3262499999999999</v>
      </c>
      <c r="H4405" s="30"/>
      <c r="I4405" s="29"/>
      <c r="J4405" s="23">
        <f t="shared" si="219"/>
        <v>5.0771999999999995</v>
      </c>
      <c r="K4405" s="30"/>
      <c r="L4405" s="29"/>
      <c r="M4405" s="98" t="s">
        <v>4944</v>
      </c>
      <c r="N4405" s="98" t="s">
        <v>4944</v>
      </c>
      <c r="O4405" s="98">
        <v>9.3949999999999996</v>
      </c>
      <c r="P4405" s="98">
        <v>19.91</v>
      </c>
      <c r="Q4405" s="98" t="s">
        <v>4944</v>
      </c>
      <c r="R4405" s="98">
        <v>25.385999999999999</v>
      </c>
      <c r="S4405" s="98" t="s">
        <v>4944</v>
      </c>
      <c r="T4405" s="98" t="s">
        <v>4944</v>
      </c>
      <c r="U4405" s="98" t="s">
        <v>4944</v>
      </c>
    </row>
    <row r="4406" spans="1:21" x14ac:dyDescent="0.25">
      <c r="A4406" s="57" t="s">
        <v>4640</v>
      </c>
      <c r="B4406" s="57" t="s">
        <v>9698</v>
      </c>
      <c r="C4406" s="57" t="s">
        <v>4700</v>
      </c>
      <c r="D4406" s="91">
        <v>11</v>
      </c>
      <c r="E4406" s="57" t="s">
        <v>9699</v>
      </c>
      <c r="F4406" s="29">
        <f t="shared" si="217"/>
        <v>0</v>
      </c>
      <c r="G4406" s="23">
        <f t="shared" si="218"/>
        <v>37.790999999999997</v>
      </c>
      <c r="H4406" s="30"/>
      <c r="I4406" s="29"/>
      <c r="J4406" s="23">
        <f t="shared" si="219"/>
        <v>3.22</v>
      </c>
      <c r="K4406" s="30"/>
      <c r="L4406" s="29"/>
      <c r="M4406" s="98" t="s">
        <v>4944</v>
      </c>
      <c r="N4406" s="98" t="s">
        <v>4944</v>
      </c>
      <c r="O4406" s="98">
        <v>151.16399999999999</v>
      </c>
      <c r="P4406" s="98" t="s">
        <v>4944</v>
      </c>
      <c r="Q4406" s="98" t="s">
        <v>4944</v>
      </c>
      <c r="R4406" s="98">
        <v>16.100000000000001</v>
      </c>
      <c r="S4406" s="98" t="s">
        <v>4944</v>
      </c>
      <c r="T4406" s="98" t="s">
        <v>4944</v>
      </c>
      <c r="U4406" s="98" t="s">
        <v>4944</v>
      </c>
    </row>
    <row r="4407" spans="1:21" x14ac:dyDescent="0.25">
      <c r="A4407" s="57" t="s">
        <v>4640</v>
      </c>
      <c r="B4407" s="57" t="s">
        <v>9700</v>
      </c>
      <c r="C4407" s="57" t="s">
        <v>4700</v>
      </c>
      <c r="D4407" s="91">
        <v>11</v>
      </c>
      <c r="E4407" s="57" t="s">
        <v>9701</v>
      </c>
      <c r="F4407" s="29">
        <f t="shared" si="217"/>
        <v>0</v>
      </c>
      <c r="G4407" s="23">
        <f t="shared" si="218"/>
        <v>0</v>
      </c>
      <c r="H4407" s="30"/>
      <c r="I4407" s="29"/>
      <c r="J4407" s="23">
        <f t="shared" si="219"/>
        <v>0.70199999999999996</v>
      </c>
      <c r="K4407" s="30"/>
      <c r="L4407" s="29"/>
      <c r="M4407" s="98" t="s">
        <v>4944</v>
      </c>
      <c r="N4407" s="98" t="s">
        <v>4944</v>
      </c>
      <c r="O4407" s="98" t="s">
        <v>4944</v>
      </c>
      <c r="P4407" s="98" t="s">
        <v>4944</v>
      </c>
      <c r="Q4407" s="98" t="s">
        <v>4944</v>
      </c>
      <c r="R4407" s="98">
        <v>3.51</v>
      </c>
      <c r="S4407" s="98" t="s">
        <v>4944</v>
      </c>
      <c r="T4407" s="98" t="s">
        <v>4944</v>
      </c>
      <c r="U4407" s="98" t="s">
        <v>4944</v>
      </c>
    </row>
    <row r="4408" spans="1:21" x14ac:dyDescent="0.25">
      <c r="A4408" s="57" t="s">
        <v>4640</v>
      </c>
      <c r="B4408" s="57" t="s">
        <v>9702</v>
      </c>
      <c r="C4408" s="57" t="s">
        <v>4700</v>
      </c>
      <c r="D4408" s="91">
        <v>11</v>
      </c>
      <c r="E4408" s="57" t="s">
        <v>9703</v>
      </c>
      <c r="F4408" s="29">
        <f t="shared" si="217"/>
        <v>0</v>
      </c>
      <c r="G4408" s="23">
        <f t="shared" si="218"/>
        <v>4.9669999999999996</v>
      </c>
      <c r="H4408" s="30"/>
      <c r="I4408" s="29"/>
      <c r="J4408" s="23">
        <f t="shared" si="219"/>
        <v>0</v>
      </c>
      <c r="K4408" s="30"/>
      <c r="L4408" s="29"/>
      <c r="M4408" s="98" t="s">
        <v>4944</v>
      </c>
      <c r="N4408" s="98" t="s">
        <v>4944</v>
      </c>
      <c r="O4408" s="98">
        <v>19.867999999999999</v>
      </c>
      <c r="P4408" s="98" t="s">
        <v>4944</v>
      </c>
      <c r="Q4408" s="98" t="s">
        <v>4944</v>
      </c>
      <c r="R4408" s="98" t="s">
        <v>4944</v>
      </c>
      <c r="S4408" s="98" t="s">
        <v>4944</v>
      </c>
      <c r="T4408" s="98" t="s">
        <v>4944</v>
      </c>
      <c r="U4408" s="98" t="s">
        <v>4944</v>
      </c>
    </row>
    <row r="4409" spans="1:21" x14ac:dyDescent="0.25">
      <c r="A4409" s="57" t="s">
        <v>4640</v>
      </c>
      <c r="B4409" s="57" t="s">
        <v>4097</v>
      </c>
      <c r="C4409" s="57" t="s">
        <v>4700</v>
      </c>
      <c r="D4409" s="91">
        <v>11</v>
      </c>
      <c r="E4409" s="57" t="s">
        <v>7231</v>
      </c>
      <c r="F4409" s="29">
        <f t="shared" si="217"/>
        <v>0</v>
      </c>
      <c r="G4409" s="23">
        <f t="shared" si="218"/>
        <v>0</v>
      </c>
      <c r="H4409" s="30"/>
      <c r="I4409" s="29"/>
      <c r="J4409" s="23">
        <f t="shared" si="219"/>
        <v>1.016</v>
      </c>
      <c r="K4409" s="30"/>
      <c r="L4409" s="29"/>
      <c r="M4409" s="98" t="s">
        <v>4944</v>
      </c>
      <c r="N4409" s="98" t="s">
        <v>4944</v>
      </c>
      <c r="O4409" s="98" t="s">
        <v>4944</v>
      </c>
      <c r="P4409" s="98" t="s">
        <v>4944</v>
      </c>
      <c r="Q4409" s="98">
        <v>5.08</v>
      </c>
      <c r="R4409" s="98" t="s">
        <v>4944</v>
      </c>
      <c r="S4409" s="98" t="s">
        <v>4944</v>
      </c>
      <c r="T4409" s="98" t="s">
        <v>4944</v>
      </c>
      <c r="U4409" s="98" t="s">
        <v>4944</v>
      </c>
    </row>
    <row r="4410" spans="1:21" x14ac:dyDescent="0.25">
      <c r="A4410" s="57" t="s">
        <v>4640</v>
      </c>
      <c r="B4410" s="57" t="s">
        <v>1664</v>
      </c>
      <c r="C4410" s="57" t="s">
        <v>4700</v>
      </c>
      <c r="D4410" s="91">
        <v>11</v>
      </c>
      <c r="E4410" s="57" t="s">
        <v>7235</v>
      </c>
      <c r="F4410" s="29">
        <f t="shared" si="217"/>
        <v>0</v>
      </c>
      <c r="G4410" s="23">
        <f t="shared" si="218"/>
        <v>0.30075000000000002</v>
      </c>
      <c r="H4410" s="30"/>
      <c r="I4410" s="29"/>
      <c r="J4410" s="23">
        <f t="shared" si="219"/>
        <v>6.8566000000000003</v>
      </c>
      <c r="K4410" s="30"/>
      <c r="L4410" s="29"/>
      <c r="M4410" s="98" t="s">
        <v>4944</v>
      </c>
      <c r="N4410" s="98" t="s">
        <v>4944</v>
      </c>
      <c r="O4410" s="98">
        <v>0.32900000000000001</v>
      </c>
      <c r="P4410" s="98">
        <v>0.874</v>
      </c>
      <c r="Q4410" s="98">
        <v>0.255</v>
      </c>
      <c r="R4410" s="98">
        <v>34.027999999999999</v>
      </c>
      <c r="S4410" s="98" t="s">
        <v>4944</v>
      </c>
      <c r="T4410" s="98" t="s">
        <v>4944</v>
      </c>
      <c r="U4410" s="98" t="s">
        <v>4944</v>
      </c>
    </row>
    <row r="4411" spans="1:21" x14ac:dyDescent="0.25">
      <c r="A4411" s="57" t="s">
        <v>4640</v>
      </c>
      <c r="B4411" s="57" t="s">
        <v>4035</v>
      </c>
      <c r="C4411" s="57" t="s">
        <v>4700</v>
      </c>
      <c r="D4411" s="91">
        <v>11</v>
      </c>
      <c r="E4411" s="57" t="s">
        <v>7236</v>
      </c>
      <c r="F4411" s="29">
        <f t="shared" si="217"/>
        <v>0</v>
      </c>
      <c r="G4411" s="23">
        <f t="shared" si="218"/>
        <v>0.03</v>
      </c>
      <c r="H4411" s="30"/>
      <c r="I4411" s="29"/>
      <c r="J4411" s="23">
        <f t="shared" si="219"/>
        <v>2.87</v>
      </c>
      <c r="K4411" s="30"/>
      <c r="L4411" s="29"/>
      <c r="M4411" s="98" t="s">
        <v>4944</v>
      </c>
      <c r="N4411" s="98" t="s">
        <v>4944</v>
      </c>
      <c r="O4411" s="98">
        <v>0.12</v>
      </c>
      <c r="P4411" s="98" t="s">
        <v>4944</v>
      </c>
      <c r="Q4411" s="98" t="s">
        <v>4944</v>
      </c>
      <c r="R4411" s="98">
        <v>14.35</v>
      </c>
      <c r="S4411" s="98" t="s">
        <v>4944</v>
      </c>
      <c r="T4411" s="98" t="s">
        <v>4944</v>
      </c>
      <c r="U4411" s="98" t="s">
        <v>4944</v>
      </c>
    </row>
    <row r="4412" spans="1:21" x14ac:dyDescent="0.25">
      <c r="A4412" s="57" t="s">
        <v>4640</v>
      </c>
      <c r="B4412" s="57" t="s">
        <v>2987</v>
      </c>
      <c r="C4412" s="57" t="s">
        <v>4700</v>
      </c>
      <c r="D4412" s="91">
        <v>11</v>
      </c>
      <c r="E4412" s="57" t="s">
        <v>7237</v>
      </c>
      <c r="F4412" s="29">
        <f t="shared" si="217"/>
        <v>0</v>
      </c>
      <c r="G4412" s="23">
        <f t="shared" si="218"/>
        <v>10.4285</v>
      </c>
      <c r="H4412" s="30"/>
      <c r="I4412" s="29"/>
      <c r="J4412" s="23">
        <f t="shared" si="219"/>
        <v>1.4452</v>
      </c>
      <c r="K4412" s="30"/>
      <c r="L4412" s="29"/>
      <c r="M4412" s="98" t="s">
        <v>4944</v>
      </c>
      <c r="N4412" s="98">
        <v>20.434000000000001</v>
      </c>
      <c r="O4412" s="98" t="s">
        <v>4944</v>
      </c>
      <c r="P4412" s="98">
        <v>21.28</v>
      </c>
      <c r="Q4412" s="98">
        <v>7.226</v>
      </c>
      <c r="R4412" s="98" t="s">
        <v>4944</v>
      </c>
      <c r="S4412" s="98" t="s">
        <v>4944</v>
      </c>
      <c r="T4412" s="98" t="s">
        <v>4944</v>
      </c>
      <c r="U4412" s="98" t="s">
        <v>4944</v>
      </c>
    </row>
    <row r="4413" spans="1:21" x14ac:dyDescent="0.25">
      <c r="A4413" s="57" t="s">
        <v>4640</v>
      </c>
      <c r="B4413" s="57" t="s">
        <v>3803</v>
      </c>
      <c r="C4413" s="57" t="s">
        <v>4700</v>
      </c>
      <c r="D4413" s="91">
        <v>11</v>
      </c>
      <c r="E4413" s="57" t="s">
        <v>7238</v>
      </c>
      <c r="F4413" s="29">
        <f t="shared" si="217"/>
        <v>0</v>
      </c>
      <c r="G4413" s="23">
        <f t="shared" si="218"/>
        <v>0</v>
      </c>
      <c r="H4413" s="30"/>
      <c r="I4413" s="29"/>
      <c r="J4413" s="23">
        <f t="shared" si="219"/>
        <v>1.6537999999999999</v>
      </c>
      <c r="K4413" s="30"/>
      <c r="L4413" s="29"/>
      <c r="M4413" s="98" t="s">
        <v>4944</v>
      </c>
      <c r="N4413" s="98" t="s">
        <v>4944</v>
      </c>
      <c r="O4413" s="98" t="s">
        <v>4944</v>
      </c>
      <c r="P4413" s="98" t="s">
        <v>4944</v>
      </c>
      <c r="Q4413" s="98">
        <v>8.2690000000000001</v>
      </c>
      <c r="R4413" s="98" t="s">
        <v>4944</v>
      </c>
      <c r="S4413" s="98" t="s">
        <v>4944</v>
      </c>
      <c r="T4413" s="98" t="s">
        <v>4944</v>
      </c>
      <c r="U4413" s="98" t="s">
        <v>4944</v>
      </c>
    </row>
    <row r="4414" spans="1:21" x14ac:dyDescent="0.25">
      <c r="A4414" s="57" t="s">
        <v>4640</v>
      </c>
      <c r="B4414" s="57" t="s">
        <v>3392</v>
      </c>
      <c r="C4414" s="57" t="s">
        <v>4700</v>
      </c>
      <c r="D4414" s="91">
        <v>11</v>
      </c>
      <c r="E4414" s="57" t="s">
        <v>7239</v>
      </c>
      <c r="F4414" s="29">
        <f t="shared" si="217"/>
        <v>0</v>
      </c>
      <c r="G4414" s="23">
        <f t="shared" si="218"/>
        <v>0</v>
      </c>
      <c r="H4414" s="30"/>
      <c r="I4414" s="29"/>
      <c r="J4414" s="23">
        <f t="shared" si="219"/>
        <v>2.1779999999999999</v>
      </c>
      <c r="K4414" s="30"/>
      <c r="L4414" s="29"/>
      <c r="M4414" s="98" t="s">
        <v>4944</v>
      </c>
      <c r="N4414" s="98" t="s">
        <v>4944</v>
      </c>
      <c r="O4414" s="98" t="s">
        <v>4944</v>
      </c>
      <c r="P4414" s="98" t="s">
        <v>4944</v>
      </c>
      <c r="Q4414" s="98">
        <v>7.7969999999999997</v>
      </c>
      <c r="R4414" s="98">
        <v>3.093</v>
      </c>
      <c r="S4414" s="98" t="s">
        <v>4944</v>
      </c>
      <c r="T4414" s="98" t="s">
        <v>4944</v>
      </c>
      <c r="U4414" s="98" t="s">
        <v>4944</v>
      </c>
    </row>
    <row r="4415" spans="1:21" x14ac:dyDescent="0.25">
      <c r="A4415" s="57" t="s">
        <v>4640</v>
      </c>
      <c r="B4415" s="57" t="s">
        <v>4382</v>
      </c>
      <c r="C4415" s="57" t="s">
        <v>4701</v>
      </c>
      <c r="D4415" s="91">
        <v>11</v>
      </c>
      <c r="E4415" s="57" t="s">
        <v>7249</v>
      </c>
      <c r="F4415" s="29">
        <f t="shared" si="217"/>
        <v>0</v>
      </c>
      <c r="G4415" s="23">
        <f t="shared" si="218"/>
        <v>21.293749999999999</v>
      </c>
      <c r="H4415" s="30"/>
      <c r="I4415" s="29"/>
      <c r="J4415" s="23">
        <f t="shared" si="219"/>
        <v>0</v>
      </c>
      <c r="K4415" s="30"/>
      <c r="L4415" s="29"/>
      <c r="M4415" s="98">
        <v>16.989999999999998</v>
      </c>
      <c r="N4415" s="98">
        <v>49.491</v>
      </c>
      <c r="O4415" s="98">
        <v>18.693999999999999</v>
      </c>
      <c r="P4415" s="98" t="s">
        <v>4944</v>
      </c>
      <c r="Q4415" s="98" t="s">
        <v>4944</v>
      </c>
      <c r="R4415" s="98" t="s">
        <v>4944</v>
      </c>
      <c r="S4415" s="98" t="s">
        <v>4944</v>
      </c>
      <c r="T4415" s="98" t="s">
        <v>4944</v>
      </c>
      <c r="U4415" s="98" t="s">
        <v>4944</v>
      </c>
    </row>
    <row r="4416" spans="1:21" x14ac:dyDescent="0.25">
      <c r="A4416" s="57" t="s">
        <v>4640</v>
      </c>
      <c r="B4416" s="57" t="s">
        <v>4481</v>
      </c>
      <c r="C4416" s="57" t="s">
        <v>4701</v>
      </c>
      <c r="D4416" s="91">
        <v>11</v>
      </c>
      <c r="E4416" s="57" t="s">
        <v>7257</v>
      </c>
      <c r="F4416" s="29">
        <f t="shared" si="217"/>
        <v>0</v>
      </c>
      <c r="G4416" s="23">
        <f t="shared" si="218"/>
        <v>58.083500000000001</v>
      </c>
      <c r="H4416" s="30"/>
      <c r="I4416" s="29"/>
      <c r="J4416" s="23">
        <f t="shared" si="219"/>
        <v>0</v>
      </c>
      <c r="K4416" s="30"/>
      <c r="L4416" s="29"/>
      <c r="M4416" s="98">
        <v>78.549000000000007</v>
      </c>
      <c r="N4416" s="98">
        <v>151.74299999999999</v>
      </c>
      <c r="O4416" s="98">
        <v>2.0419999999999998</v>
      </c>
      <c r="P4416" s="98" t="s">
        <v>4944</v>
      </c>
      <c r="Q4416" s="98" t="s">
        <v>4944</v>
      </c>
      <c r="R4416" s="98" t="s">
        <v>4944</v>
      </c>
      <c r="S4416" s="98" t="s">
        <v>4944</v>
      </c>
      <c r="T4416" s="98" t="s">
        <v>4944</v>
      </c>
      <c r="U4416" s="98" t="s">
        <v>4944</v>
      </c>
    </row>
    <row r="4417" spans="1:21" x14ac:dyDescent="0.25">
      <c r="A4417" s="57" t="s">
        <v>4640</v>
      </c>
      <c r="B4417" s="57" t="s">
        <v>4299</v>
      </c>
      <c r="C4417" s="57" t="s">
        <v>4701</v>
      </c>
      <c r="D4417" s="91">
        <v>11</v>
      </c>
      <c r="E4417" s="57" t="s">
        <v>7258</v>
      </c>
      <c r="F4417" s="29">
        <f t="shared" si="217"/>
        <v>0</v>
      </c>
      <c r="G4417" s="23">
        <f t="shared" si="218"/>
        <v>5.1227499999999999</v>
      </c>
      <c r="H4417" s="30"/>
      <c r="I4417" s="29"/>
      <c r="J4417" s="23">
        <f t="shared" si="219"/>
        <v>0</v>
      </c>
      <c r="K4417" s="30"/>
      <c r="L4417" s="29"/>
      <c r="M4417" s="98">
        <v>10.691000000000001</v>
      </c>
      <c r="N4417" s="98">
        <v>9.8000000000000007</v>
      </c>
      <c r="O4417" s="98" t="s">
        <v>4944</v>
      </c>
      <c r="P4417" s="98" t="s">
        <v>4944</v>
      </c>
      <c r="Q4417" s="98" t="s">
        <v>4944</v>
      </c>
      <c r="R4417" s="98" t="s">
        <v>4944</v>
      </c>
      <c r="S4417" s="98" t="s">
        <v>4944</v>
      </c>
      <c r="T4417" s="98" t="s">
        <v>4944</v>
      </c>
      <c r="U4417" s="98" t="s">
        <v>4944</v>
      </c>
    </row>
    <row r="4418" spans="1:21" x14ac:dyDescent="0.25">
      <c r="A4418" s="57" t="s">
        <v>4640</v>
      </c>
      <c r="B4418" s="57" t="s">
        <v>4383</v>
      </c>
      <c r="C4418" s="57" t="s">
        <v>4701</v>
      </c>
      <c r="D4418" s="91">
        <v>11</v>
      </c>
      <c r="E4418" s="57" t="s">
        <v>7260</v>
      </c>
      <c r="F4418" s="29">
        <f t="shared" si="217"/>
        <v>0</v>
      </c>
      <c r="G4418" s="23">
        <f t="shared" si="218"/>
        <v>1.4584999999999999</v>
      </c>
      <c r="H4418" s="30"/>
      <c r="I4418" s="29"/>
      <c r="J4418" s="23">
        <f t="shared" si="219"/>
        <v>0</v>
      </c>
      <c r="K4418" s="30"/>
      <c r="L4418" s="29"/>
      <c r="M4418" s="98">
        <v>0.85499999999999998</v>
      </c>
      <c r="N4418" s="98">
        <v>4.9790000000000001</v>
      </c>
      <c r="O4418" s="98" t="s">
        <v>4944</v>
      </c>
      <c r="P4418" s="98" t="s">
        <v>4944</v>
      </c>
      <c r="Q4418" s="98" t="s">
        <v>4944</v>
      </c>
      <c r="R4418" s="98" t="s">
        <v>4944</v>
      </c>
      <c r="S4418" s="98" t="s">
        <v>4944</v>
      </c>
      <c r="T4418" s="98" t="s">
        <v>4944</v>
      </c>
      <c r="U4418" s="98" t="s">
        <v>4944</v>
      </c>
    </row>
    <row r="4419" spans="1:21" x14ac:dyDescent="0.25">
      <c r="A4419" s="57" t="s">
        <v>4640</v>
      </c>
      <c r="B4419" s="57" t="s">
        <v>4514</v>
      </c>
      <c r="C4419" s="57" t="s">
        <v>4701</v>
      </c>
      <c r="D4419" s="91">
        <v>11</v>
      </c>
      <c r="E4419" s="57" t="s">
        <v>7272</v>
      </c>
      <c r="F4419" s="29">
        <f t="shared" si="217"/>
        <v>0</v>
      </c>
      <c r="G4419" s="23">
        <f t="shared" si="218"/>
        <v>16.2075</v>
      </c>
      <c r="H4419" s="30"/>
      <c r="I4419" s="29"/>
      <c r="J4419" s="23">
        <f t="shared" si="219"/>
        <v>0</v>
      </c>
      <c r="K4419" s="30"/>
      <c r="L4419" s="29"/>
      <c r="M4419" s="98">
        <v>20.837</v>
      </c>
      <c r="N4419" s="98">
        <v>43.993000000000002</v>
      </c>
      <c r="O4419" s="98" t="s">
        <v>4944</v>
      </c>
      <c r="P4419" s="98" t="s">
        <v>4944</v>
      </c>
      <c r="Q4419" s="98" t="s">
        <v>4944</v>
      </c>
      <c r="R4419" s="98" t="s">
        <v>4944</v>
      </c>
      <c r="S4419" s="98" t="s">
        <v>4944</v>
      </c>
      <c r="T4419" s="98" t="s">
        <v>4944</v>
      </c>
      <c r="U4419" s="98" t="s">
        <v>4944</v>
      </c>
    </row>
    <row r="4420" spans="1:21" x14ac:dyDescent="0.25">
      <c r="A4420" s="57" t="s">
        <v>4640</v>
      </c>
      <c r="B4420" s="57" t="s">
        <v>4482</v>
      </c>
      <c r="C4420" s="57" t="s">
        <v>4701</v>
      </c>
      <c r="D4420" s="91">
        <v>11</v>
      </c>
      <c r="E4420" s="57" t="s">
        <v>7273</v>
      </c>
      <c r="F4420" s="29">
        <f t="shared" si="217"/>
        <v>0</v>
      </c>
      <c r="G4420" s="23">
        <f t="shared" si="218"/>
        <v>21.6325</v>
      </c>
      <c r="H4420" s="30"/>
      <c r="I4420" s="29"/>
      <c r="J4420" s="23">
        <f t="shared" si="219"/>
        <v>0</v>
      </c>
      <c r="K4420" s="30"/>
      <c r="L4420" s="29"/>
      <c r="M4420" s="98">
        <v>65.972999999999999</v>
      </c>
      <c r="N4420" s="98">
        <v>19.234999999999999</v>
      </c>
      <c r="O4420" s="98">
        <v>1.3220000000000001</v>
      </c>
      <c r="P4420" s="98" t="s">
        <v>4944</v>
      </c>
      <c r="Q4420" s="98" t="s">
        <v>4944</v>
      </c>
      <c r="R4420" s="98" t="s">
        <v>4944</v>
      </c>
      <c r="S4420" s="98" t="s">
        <v>4944</v>
      </c>
      <c r="T4420" s="98" t="s">
        <v>4944</v>
      </c>
      <c r="U4420" s="98" t="s">
        <v>4944</v>
      </c>
    </row>
    <row r="4421" spans="1:21" x14ac:dyDescent="0.25">
      <c r="A4421" s="57" t="s">
        <v>4640</v>
      </c>
      <c r="B4421" s="57" t="s">
        <v>4386</v>
      </c>
      <c r="C4421" s="57" t="s">
        <v>4701</v>
      </c>
      <c r="D4421" s="91">
        <v>11</v>
      </c>
      <c r="E4421" s="57" t="s">
        <v>7276</v>
      </c>
      <c r="F4421" s="29">
        <f t="shared" si="217"/>
        <v>0</v>
      </c>
      <c r="G4421" s="23">
        <f t="shared" si="218"/>
        <v>3.5992500000000001</v>
      </c>
      <c r="H4421" s="30"/>
      <c r="I4421" s="29"/>
      <c r="J4421" s="23">
        <f t="shared" si="219"/>
        <v>0</v>
      </c>
      <c r="K4421" s="30"/>
      <c r="L4421" s="29"/>
      <c r="M4421" s="98">
        <v>5.6580000000000004</v>
      </c>
      <c r="N4421" s="98">
        <v>0.13</v>
      </c>
      <c r="O4421" s="98">
        <v>8.609</v>
      </c>
      <c r="P4421" s="98" t="s">
        <v>4944</v>
      </c>
      <c r="Q4421" s="98" t="s">
        <v>4944</v>
      </c>
      <c r="R4421" s="98" t="s">
        <v>4944</v>
      </c>
      <c r="S4421" s="98" t="s">
        <v>4944</v>
      </c>
      <c r="T4421" s="98" t="s">
        <v>4944</v>
      </c>
      <c r="U4421" s="98" t="s">
        <v>4944</v>
      </c>
    </row>
    <row r="4422" spans="1:21" x14ac:dyDescent="0.25">
      <c r="A4422" s="57" t="s">
        <v>4640</v>
      </c>
      <c r="B4422" s="57" t="s">
        <v>4270</v>
      </c>
      <c r="C4422" s="57" t="s">
        <v>4701</v>
      </c>
      <c r="D4422" s="91">
        <v>11</v>
      </c>
      <c r="E4422" s="57" t="s">
        <v>7310</v>
      </c>
      <c r="F4422" s="29">
        <f t="shared" si="217"/>
        <v>0</v>
      </c>
      <c r="G4422" s="23">
        <f t="shared" si="218"/>
        <v>0.21750000000000003</v>
      </c>
      <c r="H4422" s="30"/>
      <c r="I4422" s="29"/>
      <c r="J4422" s="23">
        <f t="shared" si="219"/>
        <v>0</v>
      </c>
      <c r="K4422" s="30"/>
      <c r="L4422" s="29"/>
      <c r="M4422" s="98">
        <v>0.34</v>
      </c>
      <c r="N4422" s="98">
        <v>0.53</v>
      </c>
      <c r="O4422" s="98" t="s">
        <v>4944</v>
      </c>
      <c r="P4422" s="98" t="s">
        <v>4944</v>
      </c>
      <c r="Q4422" s="98" t="s">
        <v>4944</v>
      </c>
      <c r="R4422" s="98" t="s">
        <v>4944</v>
      </c>
      <c r="S4422" s="98" t="s">
        <v>4944</v>
      </c>
      <c r="T4422" s="98" t="s">
        <v>4944</v>
      </c>
      <c r="U4422" s="98" t="s">
        <v>4944</v>
      </c>
    </row>
    <row r="4423" spans="1:21" x14ac:dyDescent="0.25">
      <c r="A4423" s="57" t="s">
        <v>4640</v>
      </c>
      <c r="B4423" s="57" t="s">
        <v>2110</v>
      </c>
      <c r="C4423" s="57" t="s">
        <v>4701</v>
      </c>
      <c r="D4423" s="91">
        <v>11</v>
      </c>
      <c r="E4423" s="57" t="s">
        <v>7313</v>
      </c>
      <c r="F4423" s="29">
        <f t="shared" si="217"/>
        <v>0</v>
      </c>
      <c r="G4423" s="23">
        <f t="shared" si="218"/>
        <v>346.79025000000001</v>
      </c>
      <c r="H4423" s="30"/>
      <c r="I4423" s="29"/>
      <c r="J4423" s="23">
        <f t="shared" si="219"/>
        <v>6.1138000000000003</v>
      </c>
      <c r="K4423" s="30"/>
      <c r="L4423" s="29"/>
      <c r="M4423" s="98" t="s">
        <v>4944</v>
      </c>
      <c r="N4423" s="98">
        <v>2.0640000000000001</v>
      </c>
      <c r="O4423" s="98" t="s">
        <v>4944</v>
      </c>
      <c r="P4423" s="98">
        <v>1385.097</v>
      </c>
      <c r="Q4423" s="98">
        <v>21.724</v>
      </c>
      <c r="R4423" s="98">
        <v>8.8450000000000006</v>
      </c>
      <c r="S4423" s="98" t="s">
        <v>4944</v>
      </c>
      <c r="T4423" s="98" t="s">
        <v>4944</v>
      </c>
      <c r="U4423" s="98" t="s">
        <v>4944</v>
      </c>
    </row>
    <row r="4424" spans="1:21" x14ac:dyDescent="0.25">
      <c r="A4424" s="57" t="s">
        <v>4640</v>
      </c>
      <c r="B4424" s="57" t="s">
        <v>4227</v>
      </c>
      <c r="C4424" s="57" t="s">
        <v>4701</v>
      </c>
      <c r="D4424" s="91">
        <v>11</v>
      </c>
      <c r="E4424" s="57" t="s">
        <v>7331</v>
      </c>
      <c r="F4424" s="29">
        <f t="shared" si="217"/>
        <v>0</v>
      </c>
      <c r="G4424" s="23">
        <f t="shared" si="218"/>
        <v>1.5910000000000002</v>
      </c>
      <c r="H4424" s="30"/>
      <c r="I4424" s="29"/>
      <c r="J4424" s="23">
        <f t="shared" si="219"/>
        <v>0</v>
      </c>
      <c r="K4424" s="30"/>
      <c r="L4424" s="29"/>
      <c r="M4424" s="98">
        <v>3.6840000000000002</v>
      </c>
      <c r="N4424" s="98" t="s">
        <v>4944</v>
      </c>
      <c r="O4424" s="98">
        <v>2.68</v>
      </c>
      <c r="P4424" s="98" t="s">
        <v>4944</v>
      </c>
      <c r="Q4424" s="98" t="s">
        <v>4944</v>
      </c>
      <c r="R4424" s="98" t="s">
        <v>4944</v>
      </c>
      <c r="S4424" s="98" t="s">
        <v>4944</v>
      </c>
      <c r="T4424" s="98" t="s">
        <v>4944</v>
      </c>
      <c r="U4424" s="98" t="s">
        <v>4944</v>
      </c>
    </row>
    <row r="4425" spans="1:21" x14ac:dyDescent="0.25">
      <c r="A4425" s="57" t="s">
        <v>4640</v>
      </c>
      <c r="B4425" s="57" t="s">
        <v>4417</v>
      </c>
      <c r="C4425" s="57" t="s">
        <v>4701</v>
      </c>
      <c r="D4425" s="91">
        <v>11</v>
      </c>
      <c r="E4425" s="57" t="s">
        <v>7344</v>
      </c>
      <c r="F4425" s="29">
        <f t="shared" si="217"/>
        <v>0</v>
      </c>
      <c r="G4425" s="23">
        <f t="shared" si="218"/>
        <v>38.95675</v>
      </c>
      <c r="H4425" s="30"/>
      <c r="I4425" s="29"/>
      <c r="J4425" s="23">
        <f t="shared" si="219"/>
        <v>0</v>
      </c>
      <c r="K4425" s="30"/>
      <c r="L4425" s="29"/>
      <c r="M4425" s="98">
        <v>33.451999999999998</v>
      </c>
      <c r="N4425" s="98">
        <v>116.07</v>
      </c>
      <c r="O4425" s="98">
        <v>6.3049999999999997</v>
      </c>
      <c r="P4425" s="98" t="s">
        <v>4944</v>
      </c>
      <c r="Q4425" s="98" t="s">
        <v>4944</v>
      </c>
      <c r="R4425" s="98" t="s">
        <v>4944</v>
      </c>
      <c r="S4425" s="98" t="s">
        <v>4944</v>
      </c>
      <c r="T4425" s="98" t="s">
        <v>4944</v>
      </c>
      <c r="U4425" s="98" t="s">
        <v>4944</v>
      </c>
    </row>
    <row r="4426" spans="1:21" x14ac:dyDescent="0.25">
      <c r="A4426" s="57" t="s">
        <v>4640</v>
      </c>
      <c r="B4426" s="57" t="s">
        <v>4440</v>
      </c>
      <c r="C4426" s="57" t="s">
        <v>4701</v>
      </c>
      <c r="D4426" s="91">
        <v>11</v>
      </c>
      <c r="E4426" s="57" t="s">
        <v>7362</v>
      </c>
      <c r="F4426" s="29">
        <f t="shared" si="217"/>
        <v>0</v>
      </c>
      <c r="G4426" s="23">
        <f t="shared" si="218"/>
        <v>0.26250000000000001</v>
      </c>
      <c r="H4426" s="30"/>
      <c r="I4426" s="29"/>
      <c r="J4426" s="23">
        <f t="shared" si="219"/>
        <v>0</v>
      </c>
      <c r="K4426" s="30"/>
      <c r="L4426" s="29"/>
      <c r="M4426" s="98">
        <v>0.46500000000000002</v>
      </c>
      <c r="N4426" s="98">
        <v>0.10100000000000001</v>
      </c>
      <c r="O4426" s="98">
        <v>0.48399999999999999</v>
      </c>
      <c r="P4426" s="98" t="s">
        <v>4944</v>
      </c>
      <c r="Q4426" s="98" t="s">
        <v>4944</v>
      </c>
      <c r="R4426" s="98" t="s">
        <v>4944</v>
      </c>
      <c r="S4426" s="98" t="s">
        <v>4944</v>
      </c>
      <c r="T4426" s="98" t="s">
        <v>4944</v>
      </c>
      <c r="U4426" s="98" t="s">
        <v>4944</v>
      </c>
    </row>
    <row r="4427" spans="1:21" x14ac:dyDescent="0.25">
      <c r="A4427" s="57" t="s">
        <v>4640</v>
      </c>
      <c r="B4427" s="57" t="s">
        <v>4167</v>
      </c>
      <c r="C4427" s="57" t="s">
        <v>4702</v>
      </c>
      <c r="D4427" s="91">
        <v>11</v>
      </c>
      <c r="E4427" s="57" t="s">
        <v>7384</v>
      </c>
      <c r="F4427" s="29">
        <f t="shared" si="217"/>
        <v>0</v>
      </c>
      <c r="G4427" s="23">
        <f t="shared" si="218"/>
        <v>0.48074999999999996</v>
      </c>
      <c r="H4427" s="30"/>
      <c r="I4427" s="29"/>
      <c r="J4427" s="23">
        <f t="shared" si="219"/>
        <v>0</v>
      </c>
      <c r="K4427" s="30"/>
      <c r="L4427" s="29"/>
      <c r="M4427" s="98">
        <v>1.7609999999999999</v>
      </c>
      <c r="N4427" s="98">
        <v>0.16200000000000001</v>
      </c>
      <c r="O4427" s="98" t="s">
        <v>4944</v>
      </c>
      <c r="P4427" s="98" t="s">
        <v>4944</v>
      </c>
      <c r="Q4427" s="98" t="s">
        <v>4944</v>
      </c>
      <c r="R4427" s="98" t="s">
        <v>4944</v>
      </c>
      <c r="S4427" s="98" t="s">
        <v>4944</v>
      </c>
      <c r="T4427" s="98" t="s">
        <v>4944</v>
      </c>
      <c r="U4427" s="98" t="s">
        <v>4944</v>
      </c>
    </row>
    <row r="4428" spans="1:21" x14ac:dyDescent="0.25">
      <c r="A4428" s="57" t="s">
        <v>4640</v>
      </c>
      <c r="B4428" s="57" t="s">
        <v>4308</v>
      </c>
      <c r="C4428" s="57" t="s">
        <v>4702</v>
      </c>
      <c r="D4428" s="91">
        <v>11</v>
      </c>
      <c r="E4428" s="57" t="s">
        <v>7421</v>
      </c>
      <c r="F4428" s="29">
        <f t="shared" si="217"/>
        <v>0</v>
      </c>
      <c r="G4428" s="23">
        <f t="shared" si="218"/>
        <v>8.8864999999999998</v>
      </c>
      <c r="H4428" s="30"/>
      <c r="I4428" s="29"/>
      <c r="J4428" s="23">
        <f t="shared" si="219"/>
        <v>0</v>
      </c>
      <c r="K4428" s="30"/>
      <c r="L4428" s="29"/>
      <c r="M4428" s="98">
        <v>20.536000000000001</v>
      </c>
      <c r="N4428" s="98">
        <v>13.61</v>
      </c>
      <c r="O4428" s="98">
        <v>1.4</v>
      </c>
      <c r="P4428" s="98" t="s">
        <v>4944</v>
      </c>
      <c r="Q4428" s="98" t="s">
        <v>4944</v>
      </c>
      <c r="R4428" s="98" t="s">
        <v>4944</v>
      </c>
      <c r="S4428" s="98" t="s">
        <v>4944</v>
      </c>
      <c r="T4428" s="98" t="s">
        <v>4944</v>
      </c>
      <c r="U4428" s="98" t="s">
        <v>4944</v>
      </c>
    </row>
    <row r="4429" spans="1:21" x14ac:dyDescent="0.25">
      <c r="A4429" s="57" t="s">
        <v>4640</v>
      </c>
      <c r="B4429" s="57" t="s">
        <v>3071</v>
      </c>
      <c r="C4429" s="57" t="s">
        <v>4702</v>
      </c>
      <c r="D4429" s="91">
        <v>11</v>
      </c>
      <c r="E4429" s="57" t="s">
        <v>7433</v>
      </c>
      <c r="F4429" s="29">
        <f t="shared" si="217"/>
        <v>0</v>
      </c>
      <c r="G4429" s="23">
        <f t="shared" si="218"/>
        <v>2.8500000000000001E-2</v>
      </c>
      <c r="H4429" s="30"/>
      <c r="I4429" s="29"/>
      <c r="J4429" s="23">
        <f t="shared" si="219"/>
        <v>0.96820000000000006</v>
      </c>
      <c r="K4429" s="30"/>
      <c r="L4429" s="29"/>
      <c r="M4429" s="98">
        <v>0.114</v>
      </c>
      <c r="N4429" s="98" t="s">
        <v>4944</v>
      </c>
      <c r="O4429" s="98" t="s">
        <v>4944</v>
      </c>
      <c r="P4429" s="98" t="s">
        <v>4944</v>
      </c>
      <c r="Q4429" s="98">
        <v>4.62</v>
      </c>
      <c r="R4429" s="98">
        <v>0.221</v>
      </c>
      <c r="S4429" s="98" t="s">
        <v>4944</v>
      </c>
      <c r="T4429" s="98" t="s">
        <v>4944</v>
      </c>
      <c r="U4429" s="98" t="s">
        <v>4944</v>
      </c>
    </row>
    <row r="4430" spans="1:21" x14ac:dyDescent="0.25">
      <c r="A4430" s="57" t="s">
        <v>4640</v>
      </c>
      <c r="B4430" s="57" t="s">
        <v>4484</v>
      </c>
      <c r="C4430" s="57" t="s">
        <v>4702</v>
      </c>
      <c r="D4430" s="91">
        <v>11</v>
      </c>
      <c r="E4430" s="57" t="s">
        <v>7436</v>
      </c>
      <c r="F4430" s="29">
        <f t="shared" si="217"/>
        <v>0</v>
      </c>
      <c r="G4430" s="23">
        <f t="shared" si="218"/>
        <v>1.27925</v>
      </c>
      <c r="H4430" s="30"/>
      <c r="I4430" s="29"/>
      <c r="J4430" s="23">
        <f t="shared" si="219"/>
        <v>0</v>
      </c>
      <c r="K4430" s="30"/>
      <c r="L4430" s="29"/>
      <c r="M4430" s="98">
        <v>5.117</v>
      </c>
      <c r="N4430" s="98" t="s">
        <v>4944</v>
      </c>
      <c r="O4430" s="98" t="s">
        <v>4944</v>
      </c>
      <c r="P4430" s="98" t="s">
        <v>4944</v>
      </c>
      <c r="Q4430" s="98" t="s">
        <v>4944</v>
      </c>
      <c r="R4430" s="98" t="s">
        <v>4944</v>
      </c>
      <c r="S4430" s="98" t="s">
        <v>4944</v>
      </c>
      <c r="T4430" s="98" t="s">
        <v>4944</v>
      </c>
      <c r="U4430" s="98" t="s">
        <v>4944</v>
      </c>
    </row>
    <row r="4431" spans="1:21" x14ac:dyDescent="0.25">
      <c r="A4431" s="57" t="s">
        <v>4640</v>
      </c>
      <c r="B4431" s="57" t="s">
        <v>4272</v>
      </c>
      <c r="C4431" s="57" t="s">
        <v>4702</v>
      </c>
      <c r="D4431" s="91">
        <v>11</v>
      </c>
      <c r="E4431" s="57" t="s">
        <v>7446</v>
      </c>
      <c r="F4431" s="29">
        <f t="shared" si="217"/>
        <v>0</v>
      </c>
      <c r="G4431" s="23">
        <f t="shared" si="218"/>
        <v>2.1444999999999999</v>
      </c>
      <c r="H4431" s="30"/>
      <c r="I4431" s="29"/>
      <c r="J4431" s="23">
        <f t="shared" si="219"/>
        <v>0</v>
      </c>
      <c r="K4431" s="30"/>
      <c r="L4431" s="29"/>
      <c r="M4431" s="98">
        <v>5.1280000000000001</v>
      </c>
      <c r="N4431" s="98">
        <v>3.45</v>
      </c>
      <c r="O4431" s="98" t="s">
        <v>4944</v>
      </c>
      <c r="P4431" s="98" t="s">
        <v>4944</v>
      </c>
      <c r="Q4431" s="98" t="s">
        <v>4944</v>
      </c>
      <c r="R4431" s="98" t="s">
        <v>4944</v>
      </c>
      <c r="S4431" s="98" t="s">
        <v>4944</v>
      </c>
      <c r="T4431" s="98" t="s">
        <v>4944</v>
      </c>
      <c r="U4431" s="98" t="s">
        <v>4944</v>
      </c>
    </row>
    <row r="4432" spans="1:21" x14ac:dyDescent="0.25">
      <c r="A4432" s="57" t="s">
        <v>4640</v>
      </c>
      <c r="B4432" s="57" t="s">
        <v>4194</v>
      </c>
      <c r="C4432" s="57" t="s">
        <v>4702</v>
      </c>
      <c r="D4432" s="91">
        <v>11</v>
      </c>
      <c r="E4432" s="57" t="s">
        <v>7458</v>
      </c>
      <c r="F4432" s="29">
        <f t="shared" si="217"/>
        <v>0</v>
      </c>
      <c r="G4432" s="23">
        <f t="shared" si="218"/>
        <v>1.3207499999999999</v>
      </c>
      <c r="H4432" s="30"/>
      <c r="I4432" s="29"/>
      <c r="J4432" s="23">
        <f t="shared" si="219"/>
        <v>0</v>
      </c>
      <c r="K4432" s="30"/>
      <c r="L4432" s="29"/>
      <c r="M4432" s="98">
        <v>3.7589999999999999</v>
      </c>
      <c r="N4432" s="98">
        <v>1.524</v>
      </c>
      <c r="O4432" s="98" t="s">
        <v>4944</v>
      </c>
      <c r="P4432" s="98" t="s">
        <v>4944</v>
      </c>
      <c r="Q4432" s="98" t="s">
        <v>4944</v>
      </c>
      <c r="R4432" s="98" t="s">
        <v>4944</v>
      </c>
      <c r="S4432" s="98" t="s">
        <v>4944</v>
      </c>
      <c r="T4432" s="98" t="s">
        <v>4944</v>
      </c>
      <c r="U4432" s="98" t="s">
        <v>4944</v>
      </c>
    </row>
    <row r="4433" spans="1:21" x14ac:dyDescent="0.25">
      <c r="A4433" s="57" t="s">
        <v>4640</v>
      </c>
      <c r="B4433" s="57" t="s">
        <v>4387</v>
      </c>
      <c r="C4433" s="57" t="s">
        <v>4702</v>
      </c>
      <c r="D4433" s="91">
        <v>11</v>
      </c>
      <c r="E4433" s="57" t="s">
        <v>7470</v>
      </c>
      <c r="F4433" s="29">
        <f t="shared" si="217"/>
        <v>0</v>
      </c>
      <c r="G4433" s="23">
        <f t="shared" si="218"/>
        <v>0.73524999999999996</v>
      </c>
      <c r="H4433" s="30"/>
      <c r="I4433" s="29"/>
      <c r="J4433" s="23">
        <f t="shared" si="219"/>
        <v>0</v>
      </c>
      <c r="K4433" s="30"/>
      <c r="L4433" s="29"/>
      <c r="M4433" s="98">
        <v>0.86399999999999999</v>
      </c>
      <c r="N4433" s="98">
        <v>2.077</v>
      </c>
      <c r="O4433" s="98" t="s">
        <v>4944</v>
      </c>
      <c r="P4433" s="98" t="s">
        <v>4944</v>
      </c>
      <c r="Q4433" s="98" t="s">
        <v>4944</v>
      </c>
      <c r="R4433" s="98" t="s">
        <v>4944</v>
      </c>
      <c r="S4433" s="98" t="s">
        <v>4944</v>
      </c>
      <c r="T4433" s="98" t="s">
        <v>4944</v>
      </c>
      <c r="U4433" s="98" t="s">
        <v>4944</v>
      </c>
    </row>
    <row r="4434" spans="1:21" x14ac:dyDescent="0.25">
      <c r="A4434" s="57" t="s">
        <v>4640</v>
      </c>
      <c r="B4434" s="57" t="s">
        <v>4273</v>
      </c>
      <c r="C4434" s="57" t="s">
        <v>4703</v>
      </c>
      <c r="D4434" s="91">
        <v>11</v>
      </c>
      <c r="E4434" s="57" t="s">
        <v>7504</v>
      </c>
      <c r="F4434" s="29">
        <f t="shared" si="217"/>
        <v>0</v>
      </c>
      <c r="G4434" s="23">
        <f t="shared" si="218"/>
        <v>0.28825000000000001</v>
      </c>
      <c r="H4434" s="30"/>
      <c r="I4434" s="29"/>
      <c r="J4434" s="23">
        <f t="shared" si="219"/>
        <v>0</v>
      </c>
      <c r="K4434" s="30"/>
      <c r="L4434" s="29"/>
      <c r="M4434" s="98">
        <v>1.153</v>
      </c>
      <c r="N4434" s="98" t="s">
        <v>4944</v>
      </c>
      <c r="O4434" s="98" t="s">
        <v>4944</v>
      </c>
      <c r="P4434" s="98" t="s">
        <v>4944</v>
      </c>
      <c r="Q4434" s="98" t="s">
        <v>4944</v>
      </c>
      <c r="R4434" s="98" t="s">
        <v>4944</v>
      </c>
      <c r="S4434" s="98" t="s">
        <v>4944</v>
      </c>
      <c r="T4434" s="98" t="s">
        <v>4944</v>
      </c>
      <c r="U4434" s="98" t="s">
        <v>4944</v>
      </c>
    </row>
    <row r="4435" spans="1:21" x14ac:dyDescent="0.25">
      <c r="A4435" s="57" t="s">
        <v>4640</v>
      </c>
      <c r="B4435" s="57" t="s">
        <v>4166</v>
      </c>
      <c r="C4435" s="57" t="s">
        <v>4703</v>
      </c>
      <c r="D4435" s="91">
        <v>11</v>
      </c>
      <c r="E4435" s="57" t="s">
        <v>7522</v>
      </c>
      <c r="F4435" s="29">
        <f t="shared" si="217"/>
        <v>0</v>
      </c>
      <c r="G4435" s="23">
        <f t="shared" si="218"/>
        <v>1.1819999999999999</v>
      </c>
      <c r="H4435" s="30"/>
      <c r="I4435" s="29"/>
      <c r="J4435" s="23">
        <f t="shared" si="219"/>
        <v>0</v>
      </c>
      <c r="K4435" s="30"/>
      <c r="L4435" s="29"/>
      <c r="M4435" s="98">
        <v>0.13</v>
      </c>
      <c r="N4435" s="98">
        <v>2.298</v>
      </c>
      <c r="O4435" s="98">
        <v>2.2999999999999998</v>
      </c>
      <c r="P4435" s="98" t="s">
        <v>4944</v>
      </c>
      <c r="Q4435" s="98" t="s">
        <v>4944</v>
      </c>
      <c r="R4435" s="98" t="s">
        <v>4944</v>
      </c>
      <c r="S4435" s="98" t="s">
        <v>4944</v>
      </c>
      <c r="T4435" s="98" t="s">
        <v>4944</v>
      </c>
      <c r="U4435" s="98" t="s">
        <v>4944</v>
      </c>
    </row>
    <row r="4436" spans="1:21" x14ac:dyDescent="0.25">
      <c r="A4436" s="57" t="s">
        <v>4640</v>
      </c>
      <c r="B4436" s="57" t="s">
        <v>4343</v>
      </c>
      <c r="C4436" s="57" t="s">
        <v>4703</v>
      </c>
      <c r="D4436" s="91">
        <v>11</v>
      </c>
      <c r="E4436" s="57" t="s">
        <v>7525</v>
      </c>
      <c r="F4436" s="29">
        <f t="shared" si="217"/>
        <v>0</v>
      </c>
      <c r="G4436" s="23">
        <f t="shared" si="218"/>
        <v>56.463749999999997</v>
      </c>
      <c r="H4436" s="30"/>
      <c r="I4436" s="29"/>
      <c r="J4436" s="23">
        <f t="shared" si="219"/>
        <v>0</v>
      </c>
      <c r="K4436" s="30"/>
      <c r="L4436" s="29"/>
      <c r="M4436" s="98" t="s">
        <v>4944</v>
      </c>
      <c r="N4436" s="98">
        <v>225.85499999999999</v>
      </c>
      <c r="O4436" s="98" t="s">
        <v>4944</v>
      </c>
      <c r="P4436" s="98" t="s">
        <v>4944</v>
      </c>
      <c r="Q4436" s="98" t="s">
        <v>4944</v>
      </c>
      <c r="R4436" s="98" t="s">
        <v>4944</v>
      </c>
      <c r="S4436" s="98" t="s">
        <v>4944</v>
      </c>
      <c r="T4436" s="98" t="s">
        <v>4944</v>
      </c>
      <c r="U4436" s="98" t="s">
        <v>4944</v>
      </c>
    </row>
    <row r="4437" spans="1:21" x14ac:dyDescent="0.25">
      <c r="A4437" s="57" t="s">
        <v>4640</v>
      </c>
      <c r="B4437" s="57" t="s">
        <v>4419</v>
      </c>
      <c r="C4437" s="57" t="s">
        <v>4703</v>
      </c>
      <c r="D4437" s="91">
        <v>11</v>
      </c>
      <c r="E4437" s="57" t="s">
        <v>7528</v>
      </c>
      <c r="F4437" s="29">
        <f t="shared" si="217"/>
        <v>0</v>
      </c>
      <c r="G4437" s="23">
        <f t="shared" si="218"/>
        <v>1.575E-2</v>
      </c>
      <c r="H4437" s="30"/>
      <c r="I4437" s="29"/>
      <c r="J4437" s="23">
        <f t="shared" si="219"/>
        <v>0</v>
      </c>
      <c r="K4437" s="30"/>
      <c r="L4437" s="29"/>
      <c r="M4437" s="98" t="s">
        <v>4944</v>
      </c>
      <c r="N4437" s="98" t="s">
        <v>4944</v>
      </c>
      <c r="O4437" s="98">
        <v>6.3E-2</v>
      </c>
      <c r="P4437" s="98" t="s">
        <v>4944</v>
      </c>
      <c r="Q4437" s="98" t="s">
        <v>4944</v>
      </c>
      <c r="R4437" s="98" t="s">
        <v>4944</v>
      </c>
      <c r="S4437" s="98" t="s">
        <v>4944</v>
      </c>
      <c r="T4437" s="98" t="s">
        <v>4944</v>
      </c>
      <c r="U4437" s="98" t="s">
        <v>4944</v>
      </c>
    </row>
    <row r="4438" spans="1:21" x14ac:dyDescent="0.25">
      <c r="A4438" s="57" t="s">
        <v>4640</v>
      </c>
      <c r="B4438" s="57" t="s">
        <v>4165</v>
      </c>
      <c r="C4438" s="57" t="s">
        <v>4703</v>
      </c>
      <c r="D4438" s="91">
        <v>11</v>
      </c>
      <c r="E4438" s="57" t="s">
        <v>7529</v>
      </c>
      <c r="F4438" s="29">
        <f t="shared" si="217"/>
        <v>0</v>
      </c>
      <c r="G4438" s="23">
        <f t="shared" si="218"/>
        <v>8.4250000000000005E-2</v>
      </c>
      <c r="H4438" s="30"/>
      <c r="I4438" s="29"/>
      <c r="J4438" s="23">
        <f t="shared" si="219"/>
        <v>0</v>
      </c>
      <c r="K4438" s="30"/>
      <c r="L4438" s="29"/>
      <c r="M4438" s="98" t="s">
        <v>4944</v>
      </c>
      <c r="N4438" s="98" t="s">
        <v>4944</v>
      </c>
      <c r="O4438" s="98">
        <v>0.33700000000000002</v>
      </c>
      <c r="P4438" s="98" t="s">
        <v>4944</v>
      </c>
      <c r="Q4438" s="98" t="s">
        <v>4944</v>
      </c>
      <c r="R4438" s="98" t="s">
        <v>4944</v>
      </c>
      <c r="S4438" s="98" t="s">
        <v>4944</v>
      </c>
      <c r="T4438" s="98" t="s">
        <v>4944</v>
      </c>
      <c r="U4438" s="98" t="s">
        <v>4944</v>
      </c>
    </row>
    <row r="4439" spans="1:21" x14ac:dyDescent="0.25">
      <c r="A4439" s="57" t="s">
        <v>4640</v>
      </c>
      <c r="B4439" s="57" t="s">
        <v>4195</v>
      </c>
      <c r="C4439" s="57" t="s">
        <v>4703</v>
      </c>
      <c r="D4439" s="91">
        <v>11</v>
      </c>
      <c r="E4439" s="57" t="s">
        <v>7531</v>
      </c>
      <c r="F4439" s="29">
        <f t="shared" si="217"/>
        <v>0</v>
      </c>
      <c r="G4439" s="23">
        <f t="shared" si="218"/>
        <v>0.30449999999999999</v>
      </c>
      <c r="H4439" s="30"/>
      <c r="I4439" s="29"/>
      <c r="J4439" s="23">
        <f t="shared" si="219"/>
        <v>0</v>
      </c>
      <c r="K4439" s="30"/>
      <c r="L4439" s="29"/>
      <c r="M4439" s="98" t="s">
        <v>4944</v>
      </c>
      <c r="N4439" s="98" t="s">
        <v>4944</v>
      </c>
      <c r="O4439" s="98">
        <v>3.1E-2</v>
      </c>
      <c r="P4439" s="98">
        <v>1.1870000000000001</v>
      </c>
      <c r="Q4439" s="98" t="s">
        <v>4944</v>
      </c>
      <c r="R4439" s="98" t="s">
        <v>4944</v>
      </c>
      <c r="S4439" s="98" t="s">
        <v>4944</v>
      </c>
      <c r="T4439" s="98" t="s">
        <v>4944</v>
      </c>
      <c r="U4439" s="98" t="s">
        <v>4944</v>
      </c>
    </row>
    <row r="4440" spans="1:21" x14ac:dyDescent="0.25">
      <c r="A4440" s="57" t="s">
        <v>4640</v>
      </c>
      <c r="B4440" s="57" t="s">
        <v>3019</v>
      </c>
      <c r="C4440" s="57" t="s">
        <v>4703</v>
      </c>
      <c r="D4440" s="91">
        <v>11</v>
      </c>
      <c r="E4440" s="57" t="s">
        <v>7538</v>
      </c>
      <c r="F4440" s="29">
        <f t="shared" si="217"/>
        <v>0</v>
      </c>
      <c r="G4440" s="23">
        <f t="shared" si="218"/>
        <v>0.436</v>
      </c>
      <c r="H4440" s="30"/>
      <c r="I4440" s="29"/>
      <c r="J4440" s="23">
        <f t="shared" si="219"/>
        <v>4.8000000000000004E-3</v>
      </c>
      <c r="K4440" s="30"/>
      <c r="L4440" s="29"/>
      <c r="M4440" s="98">
        <v>0.14599999999999999</v>
      </c>
      <c r="N4440" s="98" t="s">
        <v>4944</v>
      </c>
      <c r="O4440" s="98">
        <v>0.185</v>
      </c>
      <c r="P4440" s="98">
        <v>1.413</v>
      </c>
      <c r="Q4440" s="98" t="s">
        <v>4944</v>
      </c>
      <c r="R4440" s="98">
        <v>2.4E-2</v>
      </c>
      <c r="S4440" s="98" t="s">
        <v>4944</v>
      </c>
      <c r="T4440" s="98" t="s">
        <v>4944</v>
      </c>
      <c r="U4440" s="98" t="s">
        <v>4944</v>
      </c>
    </row>
    <row r="4441" spans="1:21" x14ac:dyDescent="0.25">
      <c r="A4441" s="57" t="s">
        <v>4640</v>
      </c>
      <c r="B4441" s="57" t="s">
        <v>4307</v>
      </c>
      <c r="C4441" s="57" t="s">
        <v>4704</v>
      </c>
      <c r="D4441" s="91">
        <v>12</v>
      </c>
      <c r="E4441" s="57" t="s">
        <v>7541</v>
      </c>
      <c r="F4441" s="29">
        <f t="shared" si="217"/>
        <v>0</v>
      </c>
      <c r="G4441" s="23">
        <f t="shared" si="218"/>
        <v>1.01</v>
      </c>
      <c r="H4441" s="30"/>
      <c r="I4441" s="29"/>
      <c r="J4441" s="23">
        <f t="shared" si="219"/>
        <v>0</v>
      </c>
      <c r="K4441" s="30"/>
      <c r="L4441" s="29"/>
      <c r="M4441" s="98">
        <v>3.2290000000000001</v>
      </c>
      <c r="N4441" s="98">
        <v>0.751</v>
      </c>
      <c r="O4441" s="98">
        <v>0.06</v>
      </c>
      <c r="P4441" s="98" t="s">
        <v>4944</v>
      </c>
      <c r="Q4441" s="98" t="s">
        <v>4944</v>
      </c>
      <c r="R4441" s="98" t="s">
        <v>4944</v>
      </c>
      <c r="S4441" s="98" t="s">
        <v>4944</v>
      </c>
      <c r="T4441" s="98" t="s">
        <v>4944</v>
      </c>
      <c r="U4441" s="98" t="s">
        <v>4944</v>
      </c>
    </row>
    <row r="4442" spans="1:21" x14ac:dyDescent="0.25">
      <c r="A4442" s="57" t="s">
        <v>4640</v>
      </c>
      <c r="B4442" s="57" t="s">
        <v>4267</v>
      </c>
      <c r="C4442" s="57" t="s">
        <v>4704</v>
      </c>
      <c r="D4442" s="91">
        <v>12</v>
      </c>
      <c r="E4442" s="57" t="s">
        <v>7547</v>
      </c>
      <c r="F4442" s="29">
        <f t="shared" si="217"/>
        <v>0</v>
      </c>
      <c r="G4442" s="23">
        <f t="shared" si="218"/>
        <v>9.2297499999999992</v>
      </c>
      <c r="H4442" s="30"/>
      <c r="I4442" s="29"/>
      <c r="J4442" s="23">
        <f t="shared" si="219"/>
        <v>0</v>
      </c>
      <c r="K4442" s="30"/>
      <c r="L4442" s="29"/>
      <c r="M4442" s="98">
        <v>3.5710000000000002</v>
      </c>
      <c r="N4442" s="98" t="s">
        <v>4944</v>
      </c>
      <c r="O4442" s="98">
        <v>33.347999999999999</v>
      </c>
      <c r="P4442" s="98" t="s">
        <v>4944</v>
      </c>
      <c r="Q4442" s="98" t="s">
        <v>4944</v>
      </c>
      <c r="R4442" s="98" t="s">
        <v>4944</v>
      </c>
      <c r="S4442" s="98" t="s">
        <v>4944</v>
      </c>
      <c r="T4442" s="98" t="s">
        <v>4944</v>
      </c>
      <c r="U4442" s="98" t="s">
        <v>4944</v>
      </c>
    </row>
    <row r="4443" spans="1:21" x14ac:dyDescent="0.25">
      <c r="A4443" s="57" t="s">
        <v>4640</v>
      </c>
      <c r="B4443" s="57" t="s">
        <v>4561</v>
      </c>
      <c r="C4443" s="57" t="s">
        <v>4704</v>
      </c>
      <c r="D4443" s="91">
        <v>12</v>
      </c>
      <c r="E4443" s="57" t="s">
        <v>7566</v>
      </c>
      <c r="F4443" s="29">
        <f t="shared" si="217"/>
        <v>0</v>
      </c>
      <c r="G4443" s="23">
        <f t="shared" si="218"/>
        <v>0.43924999999999997</v>
      </c>
      <c r="H4443" s="30"/>
      <c r="I4443" s="29"/>
      <c r="J4443" s="23">
        <f t="shared" si="219"/>
        <v>0.36</v>
      </c>
      <c r="K4443" s="30"/>
      <c r="L4443" s="29"/>
      <c r="M4443" s="98">
        <v>1.7569999999999999</v>
      </c>
      <c r="N4443" s="98" t="s">
        <v>4944</v>
      </c>
      <c r="O4443" s="98" t="s">
        <v>4944</v>
      </c>
      <c r="P4443" s="98" t="s">
        <v>4944</v>
      </c>
      <c r="Q4443" s="98">
        <v>1.8</v>
      </c>
      <c r="R4443" s="98" t="s">
        <v>4944</v>
      </c>
      <c r="S4443" s="98" t="s">
        <v>4944</v>
      </c>
      <c r="T4443" s="98" t="s">
        <v>4944</v>
      </c>
      <c r="U4443" s="98" t="s">
        <v>4944</v>
      </c>
    </row>
    <row r="4444" spans="1:21" x14ac:dyDescent="0.25">
      <c r="A4444" s="57" t="s">
        <v>4640</v>
      </c>
      <c r="B4444" s="57" t="s">
        <v>3588</v>
      </c>
      <c r="C4444" s="57" t="s">
        <v>4705</v>
      </c>
      <c r="D4444" s="91">
        <v>12</v>
      </c>
      <c r="E4444" s="57" t="s">
        <v>7568</v>
      </c>
      <c r="F4444" s="29">
        <f t="shared" si="217"/>
        <v>0</v>
      </c>
      <c r="G4444" s="23">
        <f t="shared" si="218"/>
        <v>0.39250000000000002</v>
      </c>
      <c r="H4444" s="30"/>
      <c r="I4444" s="29"/>
      <c r="J4444" s="23">
        <f t="shared" si="219"/>
        <v>0</v>
      </c>
      <c r="K4444" s="30"/>
      <c r="L4444" s="29"/>
      <c r="M4444" s="98" t="s">
        <v>4944</v>
      </c>
      <c r="N4444" s="98" t="s">
        <v>4944</v>
      </c>
      <c r="O4444" s="98" t="s">
        <v>4944</v>
      </c>
      <c r="P4444" s="98">
        <v>1.57</v>
      </c>
      <c r="Q4444" s="98" t="s">
        <v>4944</v>
      </c>
      <c r="R4444" s="98" t="s">
        <v>4944</v>
      </c>
      <c r="S4444" s="98" t="s">
        <v>4944</v>
      </c>
      <c r="T4444" s="98" t="s">
        <v>4944</v>
      </c>
      <c r="U4444" s="98" t="s">
        <v>4944</v>
      </c>
    </row>
    <row r="4445" spans="1:21" x14ac:dyDescent="0.25">
      <c r="A4445" s="57" t="s">
        <v>4640</v>
      </c>
      <c r="B4445" s="57" t="s">
        <v>2909</v>
      </c>
      <c r="C4445" s="57" t="s">
        <v>4705</v>
      </c>
      <c r="D4445" s="91">
        <v>12</v>
      </c>
      <c r="E4445" s="57" t="s">
        <v>7569</v>
      </c>
      <c r="F4445" s="29">
        <f t="shared" si="217"/>
        <v>0</v>
      </c>
      <c r="G4445" s="23">
        <f t="shared" si="218"/>
        <v>2.4500000000000001E-2</v>
      </c>
      <c r="H4445" s="30"/>
      <c r="I4445" s="29"/>
      <c r="J4445" s="23">
        <f t="shared" si="219"/>
        <v>0</v>
      </c>
      <c r="K4445" s="30"/>
      <c r="L4445" s="29"/>
      <c r="M4445" s="98">
        <v>9.1999999999999998E-2</v>
      </c>
      <c r="N4445" s="98">
        <v>6.0000000000000001E-3</v>
      </c>
      <c r="O4445" s="98" t="s">
        <v>4944</v>
      </c>
      <c r="P4445" s="98" t="s">
        <v>4944</v>
      </c>
      <c r="Q4445" s="98" t="s">
        <v>4944</v>
      </c>
      <c r="R4445" s="98" t="s">
        <v>4944</v>
      </c>
      <c r="S4445" s="98" t="s">
        <v>4944</v>
      </c>
      <c r="T4445" s="98" t="s">
        <v>4944</v>
      </c>
      <c r="U4445" s="98" t="s">
        <v>4944</v>
      </c>
    </row>
    <row r="4446" spans="1:21" x14ac:dyDescent="0.25">
      <c r="A4446" s="57" t="s">
        <v>4640</v>
      </c>
      <c r="B4446" s="57" t="s">
        <v>4228</v>
      </c>
      <c r="C4446" s="57" t="s">
        <v>4705</v>
      </c>
      <c r="D4446" s="91">
        <v>12</v>
      </c>
      <c r="E4446" s="57" t="s">
        <v>7570</v>
      </c>
      <c r="F4446" s="29">
        <f t="shared" si="217"/>
        <v>0</v>
      </c>
      <c r="G4446" s="23">
        <f t="shared" si="218"/>
        <v>0.82574999999999998</v>
      </c>
      <c r="H4446" s="30"/>
      <c r="I4446" s="29"/>
      <c r="J4446" s="23">
        <f t="shared" si="219"/>
        <v>0</v>
      </c>
      <c r="K4446" s="30"/>
      <c r="L4446" s="29"/>
      <c r="M4446" s="98">
        <v>0.33900000000000002</v>
      </c>
      <c r="N4446" s="98">
        <v>2.964</v>
      </c>
      <c r="O4446" s="98" t="s">
        <v>4944</v>
      </c>
      <c r="P4446" s="98" t="s">
        <v>4944</v>
      </c>
      <c r="Q4446" s="98" t="s">
        <v>4944</v>
      </c>
      <c r="R4446" s="98" t="s">
        <v>4944</v>
      </c>
      <c r="S4446" s="98" t="s">
        <v>4944</v>
      </c>
      <c r="T4446" s="98" t="s">
        <v>4944</v>
      </c>
      <c r="U4446" s="98" t="s">
        <v>4944</v>
      </c>
    </row>
    <row r="4447" spans="1:21" x14ac:dyDescent="0.25">
      <c r="A4447" s="57" t="s">
        <v>4640</v>
      </c>
      <c r="B4447" s="57" t="s">
        <v>4229</v>
      </c>
      <c r="C4447" s="57" t="s">
        <v>4705</v>
      </c>
      <c r="D4447" s="91">
        <v>12</v>
      </c>
      <c r="E4447" s="57" t="s">
        <v>9550</v>
      </c>
      <c r="F4447" s="29">
        <f t="shared" si="217"/>
        <v>0</v>
      </c>
      <c r="G4447" s="23">
        <f t="shared" si="218"/>
        <v>1.1947500000000002</v>
      </c>
      <c r="H4447" s="30"/>
      <c r="I4447" s="29"/>
      <c r="J4447" s="23">
        <f t="shared" si="219"/>
        <v>0</v>
      </c>
      <c r="K4447" s="30"/>
      <c r="L4447" s="29"/>
      <c r="M4447" s="98">
        <v>3.9780000000000002</v>
      </c>
      <c r="N4447" s="98">
        <v>0.66700000000000004</v>
      </c>
      <c r="O4447" s="98">
        <v>0.13400000000000001</v>
      </c>
      <c r="P4447" s="98" t="s">
        <v>4944</v>
      </c>
      <c r="Q4447" s="98" t="s">
        <v>4944</v>
      </c>
      <c r="R4447" s="98" t="s">
        <v>4944</v>
      </c>
      <c r="S4447" s="98" t="s">
        <v>4944</v>
      </c>
      <c r="T4447" s="98" t="s">
        <v>4944</v>
      </c>
      <c r="U4447" s="98" t="s">
        <v>4944</v>
      </c>
    </row>
    <row r="4448" spans="1:21" x14ac:dyDescent="0.25">
      <c r="A4448" s="57" t="s">
        <v>4640</v>
      </c>
      <c r="B4448" s="57" t="s">
        <v>2345</v>
      </c>
      <c r="C4448" s="57" t="s">
        <v>4706</v>
      </c>
      <c r="D4448" s="91">
        <v>12</v>
      </c>
      <c r="E4448" s="57" t="s">
        <v>7582</v>
      </c>
      <c r="F4448" s="29">
        <f t="shared" ref="F4448:F4511" si="220">SUM(S4448:U4448)/3</f>
        <v>0</v>
      </c>
      <c r="G4448" s="23">
        <f t="shared" ref="G4448:G4511" si="221">SUM(M4448:P4448)/4</f>
        <v>0</v>
      </c>
      <c r="H4448" s="30"/>
      <c r="I4448" s="29"/>
      <c r="J4448" s="23">
        <f t="shared" ref="J4448:J4511" si="222">SUM(Q4448:U4448)/5</f>
        <v>7.0599999999999996E-2</v>
      </c>
      <c r="K4448" s="30"/>
      <c r="L4448" s="29"/>
      <c r="M4448" s="98" t="s">
        <v>4944</v>
      </c>
      <c r="N4448" s="98" t="s">
        <v>4944</v>
      </c>
      <c r="O4448" s="98" t="s">
        <v>4944</v>
      </c>
      <c r="P4448" s="98" t="s">
        <v>4944</v>
      </c>
      <c r="Q4448" s="98" t="s">
        <v>4944</v>
      </c>
      <c r="R4448" s="98">
        <v>0.35299999999999998</v>
      </c>
      <c r="S4448" s="98" t="s">
        <v>4944</v>
      </c>
      <c r="T4448" s="98" t="s">
        <v>4944</v>
      </c>
      <c r="U4448" s="98" t="s">
        <v>4944</v>
      </c>
    </row>
    <row r="4449" spans="1:21" x14ac:dyDescent="0.25">
      <c r="A4449" s="57" t="s">
        <v>4640</v>
      </c>
      <c r="B4449" s="57" t="s">
        <v>4344</v>
      </c>
      <c r="C4449" s="57" t="s">
        <v>4708</v>
      </c>
      <c r="D4449" s="91">
        <v>13</v>
      </c>
      <c r="E4449" s="57" t="s">
        <v>7595</v>
      </c>
      <c r="F4449" s="29">
        <f t="shared" si="220"/>
        <v>0</v>
      </c>
      <c r="G4449" s="23">
        <f t="shared" si="221"/>
        <v>1.01</v>
      </c>
      <c r="H4449" s="30"/>
      <c r="I4449" s="29"/>
      <c r="J4449" s="23">
        <f t="shared" si="222"/>
        <v>0</v>
      </c>
      <c r="K4449" s="30"/>
      <c r="L4449" s="29"/>
      <c r="M4449" s="98">
        <v>4</v>
      </c>
      <c r="N4449" s="98" t="s">
        <v>4944</v>
      </c>
      <c r="O4449" s="98">
        <v>0.04</v>
      </c>
      <c r="P4449" s="98" t="s">
        <v>4944</v>
      </c>
      <c r="Q4449" s="98" t="s">
        <v>4944</v>
      </c>
      <c r="R4449" s="98" t="s">
        <v>4944</v>
      </c>
      <c r="S4449" s="98" t="s">
        <v>4944</v>
      </c>
      <c r="T4449" s="98" t="s">
        <v>4944</v>
      </c>
      <c r="U4449" s="98" t="s">
        <v>4944</v>
      </c>
    </row>
    <row r="4450" spans="1:21" x14ac:dyDescent="0.25">
      <c r="A4450" s="57" t="s">
        <v>4640</v>
      </c>
      <c r="B4450" s="57" t="s">
        <v>4305</v>
      </c>
      <c r="C4450" s="57" t="s">
        <v>4708</v>
      </c>
      <c r="D4450" s="91">
        <v>13</v>
      </c>
      <c r="E4450" s="57" t="s">
        <v>7624</v>
      </c>
      <c r="F4450" s="29">
        <f t="shared" si="220"/>
        <v>0</v>
      </c>
      <c r="G4450" s="23">
        <f t="shared" si="221"/>
        <v>149.17025000000001</v>
      </c>
      <c r="H4450" s="30"/>
      <c r="I4450" s="29"/>
      <c r="J4450" s="23">
        <f t="shared" si="222"/>
        <v>12.2818</v>
      </c>
      <c r="K4450" s="30"/>
      <c r="L4450" s="29"/>
      <c r="M4450" s="98">
        <v>242.05699999999999</v>
      </c>
      <c r="N4450" s="98">
        <v>151.072</v>
      </c>
      <c r="O4450" s="98">
        <v>156.66399999999999</v>
      </c>
      <c r="P4450" s="98">
        <v>46.887999999999998</v>
      </c>
      <c r="Q4450" s="98">
        <v>33.430999999999997</v>
      </c>
      <c r="R4450" s="98">
        <v>27.978000000000002</v>
      </c>
      <c r="S4450" s="98" t="s">
        <v>4944</v>
      </c>
      <c r="T4450" s="98" t="s">
        <v>4944</v>
      </c>
      <c r="U4450" s="98" t="s">
        <v>4944</v>
      </c>
    </row>
    <row r="4451" spans="1:21" x14ac:dyDescent="0.25">
      <c r="A4451" s="57" t="s">
        <v>4640</v>
      </c>
      <c r="B4451" s="57" t="s">
        <v>2250</v>
      </c>
      <c r="C4451" s="57" t="s">
        <v>4708</v>
      </c>
      <c r="D4451" s="91">
        <v>13</v>
      </c>
      <c r="E4451" s="57" t="s">
        <v>7638</v>
      </c>
      <c r="F4451" s="29">
        <f t="shared" si="220"/>
        <v>0</v>
      </c>
      <c r="G4451" s="23">
        <f t="shared" si="221"/>
        <v>1.86775</v>
      </c>
      <c r="H4451" s="30"/>
      <c r="I4451" s="29"/>
      <c r="J4451" s="23">
        <f t="shared" si="222"/>
        <v>1.65</v>
      </c>
      <c r="K4451" s="30"/>
      <c r="L4451" s="29"/>
      <c r="M4451" s="98">
        <v>0.65300000000000002</v>
      </c>
      <c r="N4451" s="98" t="s">
        <v>4944</v>
      </c>
      <c r="O4451" s="98">
        <v>6.8179999999999996</v>
      </c>
      <c r="P4451" s="98" t="s">
        <v>4944</v>
      </c>
      <c r="Q4451" s="98" t="s">
        <v>4944</v>
      </c>
      <c r="R4451" s="98">
        <v>8.25</v>
      </c>
      <c r="S4451" s="98" t="s">
        <v>4944</v>
      </c>
      <c r="T4451" s="98" t="s">
        <v>4944</v>
      </c>
      <c r="U4451" s="98" t="s">
        <v>4944</v>
      </c>
    </row>
    <row r="4452" spans="1:21" x14ac:dyDescent="0.25">
      <c r="A4452" s="57" t="s">
        <v>4640</v>
      </c>
      <c r="B4452" s="57" t="s">
        <v>3610</v>
      </c>
      <c r="C4452" s="57" t="s">
        <v>4710</v>
      </c>
      <c r="D4452" s="91">
        <v>13</v>
      </c>
      <c r="E4452" s="57" t="s">
        <v>7671</v>
      </c>
      <c r="F4452" s="29">
        <f t="shared" si="220"/>
        <v>0</v>
      </c>
      <c r="G4452" s="23">
        <f t="shared" si="221"/>
        <v>0</v>
      </c>
      <c r="H4452" s="30"/>
      <c r="I4452" s="29"/>
      <c r="J4452" s="23">
        <f t="shared" si="222"/>
        <v>8.0000000000000004E-4</v>
      </c>
      <c r="K4452" s="30"/>
      <c r="L4452" s="29"/>
      <c r="M4452" s="98" t="s">
        <v>4944</v>
      </c>
      <c r="N4452" s="98" t="s">
        <v>4944</v>
      </c>
      <c r="O4452" s="98" t="s">
        <v>4944</v>
      </c>
      <c r="P4452" s="98" t="s">
        <v>4944</v>
      </c>
      <c r="Q4452" s="98" t="s">
        <v>4944</v>
      </c>
      <c r="R4452" s="98">
        <v>4.0000000000000001E-3</v>
      </c>
      <c r="S4452" s="98" t="s">
        <v>4944</v>
      </c>
      <c r="T4452" s="98" t="s">
        <v>4944</v>
      </c>
      <c r="U4452" s="98" t="s">
        <v>4944</v>
      </c>
    </row>
    <row r="4453" spans="1:21" x14ac:dyDescent="0.25">
      <c r="A4453" s="57" t="s">
        <v>4640</v>
      </c>
      <c r="B4453" s="57" t="s">
        <v>4034</v>
      </c>
      <c r="C4453" s="57" t="s">
        <v>4710</v>
      </c>
      <c r="D4453" s="91">
        <v>13</v>
      </c>
      <c r="E4453" s="57" t="s">
        <v>7673</v>
      </c>
      <c r="F4453" s="29">
        <f t="shared" si="220"/>
        <v>0</v>
      </c>
      <c r="G4453" s="23">
        <f t="shared" si="221"/>
        <v>0.25375000000000003</v>
      </c>
      <c r="H4453" s="30"/>
      <c r="I4453" s="29"/>
      <c r="J4453" s="23">
        <f t="shared" si="222"/>
        <v>0</v>
      </c>
      <c r="K4453" s="30"/>
      <c r="L4453" s="29"/>
      <c r="M4453" s="98" t="s">
        <v>4944</v>
      </c>
      <c r="N4453" s="98" t="s">
        <v>4944</v>
      </c>
      <c r="O4453" s="98">
        <v>0.20300000000000001</v>
      </c>
      <c r="P4453" s="98">
        <v>0.81200000000000006</v>
      </c>
      <c r="Q4453" s="98" t="s">
        <v>4944</v>
      </c>
      <c r="R4453" s="98" t="s">
        <v>4944</v>
      </c>
      <c r="S4453" s="98" t="s">
        <v>4944</v>
      </c>
      <c r="T4453" s="98" t="s">
        <v>4944</v>
      </c>
      <c r="U4453" s="98" t="s">
        <v>4944</v>
      </c>
    </row>
    <row r="4454" spans="1:21" x14ac:dyDescent="0.25">
      <c r="A4454" s="57" t="s">
        <v>4640</v>
      </c>
      <c r="B4454" s="57" t="s">
        <v>4518</v>
      </c>
      <c r="C4454" s="57" t="s">
        <v>4710</v>
      </c>
      <c r="D4454" s="91">
        <v>13</v>
      </c>
      <c r="E4454" s="57" t="s">
        <v>7699</v>
      </c>
      <c r="F4454" s="29">
        <f t="shared" si="220"/>
        <v>0</v>
      </c>
      <c r="G4454" s="23">
        <f t="shared" si="221"/>
        <v>0.47799999999999998</v>
      </c>
      <c r="H4454" s="30"/>
      <c r="I4454" s="29"/>
      <c r="J4454" s="23">
        <f t="shared" si="222"/>
        <v>0</v>
      </c>
      <c r="K4454" s="30"/>
      <c r="L4454" s="29"/>
      <c r="M4454" s="98">
        <v>1.9119999999999999</v>
      </c>
      <c r="N4454" s="98" t="s">
        <v>4944</v>
      </c>
      <c r="O4454" s="98" t="s">
        <v>4944</v>
      </c>
      <c r="P4454" s="98" t="s">
        <v>4944</v>
      </c>
      <c r="Q4454" s="98" t="s">
        <v>4944</v>
      </c>
      <c r="R4454" s="98" t="s">
        <v>4944</v>
      </c>
      <c r="S4454" s="98" t="s">
        <v>4944</v>
      </c>
      <c r="T4454" s="98" t="s">
        <v>4944</v>
      </c>
      <c r="U4454" s="98" t="s">
        <v>4944</v>
      </c>
    </row>
    <row r="4455" spans="1:21" x14ac:dyDescent="0.25">
      <c r="A4455" s="57" t="s">
        <v>4640</v>
      </c>
      <c r="B4455" s="57" t="s">
        <v>2812</v>
      </c>
      <c r="C4455" s="57" t="s">
        <v>4710</v>
      </c>
      <c r="D4455" s="91">
        <v>13</v>
      </c>
      <c r="E4455" s="57" t="s">
        <v>7709</v>
      </c>
      <c r="F4455" s="29">
        <f t="shared" si="220"/>
        <v>0</v>
      </c>
      <c r="G4455" s="23">
        <f t="shared" si="221"/>
        <v>0.42149999999999999</v>
      </c>
      <c r="H4455" s="30"/>
      <c r="I4455" s="29"/>
      <c r="J4455" s="23">
        <f t="shared" si="222"/>
        <v>0.15660000000000002</v>
      </c>
      <c r="K4455" s="30"/>
      <c r="L4455" s="29"/>
      <c r="M4455" s="98">
        <v>8.9999999999999993E-3</v>
      </c>
      <c r="N4455" s="98" t="s">
        <v>4944</v>
      </c>
      <c r="O4455" s="98" t="s">
        <v>4944</v>
      </c>
      <c r="P4455" s="98">
        <v>1.677</v>
      </c>
      <c r="Q4455" s="98">
        <v>0.78300000000000003</v>
      </c>
      <c r="R4455" s="98" t="s">
        <v>4944</v>
      </c>
      <c r="S4455" s="98" t="s">
        <v>4944</v>
      </c>
      <c r="T4455" s="98" t="s">
        <v>4944</v>
      </c>
      <c r="U4455" s="98" t="s">
        <v>4944</v>
      </c>
    </row>
    <row r="4456" spans="1:21" x14ac:dyDescent="0.25">
      <c r="A4456" s="57" t="s">
        <v>4640</v>
      </c>
      <c r="B4456" s="57" t="s">
        <v>3557</v>
      </c>
      <c r="C4456" s="57" t="s">
        <v>4710</v>
      </c>
      <c r="D4456" s="91">
        <v>13</v>
      </c>
      <c r="E4456" s="57" t="s">
        <v>7719</v>
      </c>
      <c r="F4456" s="29">
        <f t="shared" si="220"/>
        <v>0</v>
      </c>
      <c r="G4456" s="23">
        <f t="shared" si="221"/>
        <v>1.2E-2</v>
      </c>
      <c r="H4456" s="30"/>
      <c r="I4456" s="29"/>
      <c r="J4456" s="23">
        <f t="shared" si="222"/>
        <v>0.1512</v>
      </c>
      <c r="K4456" s="30"/>
      <c r="L4456" s="29"/>
      <c r="M4456" s="98" t="s">
        <v>4944</v>
      </c>
      <c r="N4456" s="98">
        <v>0.03</v>
      </c>
      <c r="O4456" s="98">
        <v>1.7999999999999999E-2</v>
      </c>
      <c r="P4456" s="98" t="s">
        <v>4944</v>
      </c>
      <c r="Q4456" s="98" t="s">
        <v>4944</v>
      </c>
      <c r="R4456" s="98">
        <v>0.75600000000000001</v>
      </c>
      <c r="S4456" s="98" t="s">
        <v>4944</v>
      </c>
      <c r="T4456" s="98" t="s">
        <v>4944</v>
      </c>
      <c r="U4456" s="98" t="s">
        <v>4944</v>
      </c>
    </row>
    <row r="4457" spans="1:21" x14ac:dyDescent="0.25">
      <c r="A4457" s="57" t="s">
        <v>4640</v>
      </c>
      <c r="B4457" s="57" t="s">
        <v>4089</v>
      </c>
      <c r="C4457" s="57" t="s">
        <v>4711</v>
      </c>
      <c r="D4457" s="91">
        <v>14</v>
      </c>
      <c r="E4457" s="57" t="s">
        <v>7731</v>
      </c>
      <c r="F4457" s="29">
        <f t="shared" si="220"/>
        <v>0</v>
      </c>
      <c r="G4457" s="23">
        <f t="shared" si="221"/>
        <v>8.5145</v>
      </c>
      <c r="H4457" s="30"/>
      <c r="I4457" s="29"/>
      <c r="J4457" s="23">
        <f t="shared" si="222"/>
        <v>0</v>
      </c>
      <c r="K4457" s="30"/>
      <c r="L4457" s="29"/>
      <c r="M4457" s="98">
        <v>14.08</v>
      </c>
      <c r="N4457" s="98" t="s">
        <v>4944</v>
      </c>
      <c r="O4457" s="98">
        <v>7.2610000000000001</v>
      </c>
      <c r="P4457" s="98">
        <v>12.717000000000001</v>
      </c>
      <c r="Q4457" s="98" t="s">
        <v>4944</v>
      </c>
      <c r="R4457" s="98" t="s">
        <v>4944</v>
      </c>
      <c r="S4457" s="98" t="s">
        <v>4944</v>
      </c>
      <c r="T4457" s="98" t="s">
        <v>4944</v>
      </c>
      <c r="U4457" s="98" t="s">
        <v>4944</v>
      </c>
    </row>
    <row r="4458" spans="1:21" x14ac:dyDescent="0.25">
      <c r="A4458" s="57" t="s">
        <v>4640</v>
      </c>
      <c r="B4458" s="57" t="s">
        <v>466</v>
      </c>
      <c r="C4458" s="57" t="s">
        <v>4711</v>
      </c>
      <c r="D4458" s="91">
        <v>14</v>
      </c>
      <c r="E4458" s="57" t="s">
        <v>7733</v>
      </c>
      <c r="F4458" s="29">
        <f t="shared" si="220"/>
        <v>0</v>
      </c>
      <c r="G4458" s="23">
        <f t="shared" si="221"/>
        <v>0.33224999999999999</v>
      </c>
      <c r="H4458" s="30"/>
      <c r="I4458" s="29"/>
      <c r="J4458" s="23">
        <f t="shared" si="222"/>
        <v>0</v>
      </c>
      <c r="K4458" s="30"/>
      <c r="L4458" s="29"/>
      <c r="M4458" s="98" t="s">
        <v>4944</v>
      </c>
      <c r="N4458" s="98" t="s">
        <v>4944</v>
      </c>
      <c r="O4458" s="98">
        <v>1.329</v>
      </c>
      <c r="P4458" s="98" t="s">
        <v>4944</v>
      </c>
      <c r="Q4458" s="98" t="s">
        <v>4944</v>
      </c>
      <c r="R4458" s="98" t="s">
        <v>4944</v>
      </c>
      <c r="S4458" s="98" t="s">
        <v>4944</v>
      </c>
      <c r="T4458" s="98" t="s">
        <v>4944</v>
      </c>
      <c r="U4458" s="98" t="s">
        <v>4944</v>
      </c>
    </row>
    <row r="4459" spans="1:21" x14ac:dyDescent="0.25">
      <c r="A4459" s="57" t="s">
        <v>4640</v>
      </c>
      <c r="B4459" s="57" t="s">
        <v>3337</v>
      </c>
      <c r="C4459" s="57" t="s">
        <v>4711</v>
      </c>
      <c r="D4459" s="91">
        <v>14</v>
      </c>
      <c r="E4459" s="57" t="s">
        <v>7736</v>
      </c>
      <c r="F4459" s="29">
        <f t="shared" si="220"/>
        <v>0</v>
      </c>
      <c r="G4459" s="23">
        <f t="shared" si="221"/>
        <v>1.0892500000000001</v>
      </c>
      <c r="H4459" s="30"/>
      <c r="I4459" s="29"/>
      <c r="J4459" s="23">
        <f t="shared" si="222"/>
        <v>0</v>
      </c>
      <c r="K4459" s="30"/>
      <c r="L4459" s="29"/>
      <c r="M4459" s="98">
        <v>0.107</v>
      </c>
      <c r="N4459" s="98">
        <v>2.125</v>
      </c>
      <c r="O4459" s="98">
        <v>2.125</v>
      </c>
      <c r="P4459" s="98" t="s">
        <v>4944</v>
      </c>
      <c r="Q4459" s="98" t="s">
        <v>4944</v>
      </c>
      <c r="R4459" s="98" t="s">
        <v>4944</v>
      </c>
      <c r="S4459" s="98" t="s">
        <v>4944</v>
      </c>
      <c r="T4459" s="98" t="s">
        <v>4944</v>
      </c>
      <c r="U4459" s="98" t="s">
        <v>4944</v>
      </c>
    </row>
    <row r="4460" spans="1:21" x14ac:dyDescent="0.25">
      <c r="A4460" s="57" t="s">
        <v>4640</v>
      </c>
      <c r="B4460" s="57" t="s">
        <v>1895</v>
      </c>
      <c r="C4460" s="57" t="s">
        <v>4711</v>
      </c>
      <c r="D4460" s="91">
        <v>14</v>
      </c>
      <c r="E4460" s="57" t="s">
        <v>7739</v>
      </c>
      <c r="F4460" s="29">
        <f t="shared" si="220"/>
        <v>0</v>
      </c>
      <c r="G4460" s="23">
        <f t="shared" si="221"/>
        <v>0</v>
      </c>
      <c r="H4460" s="30"/>
      <c r="I4460" s="29"/>
      <c r="J4460" s="23">
        <f t="shared" si="222"/>
        <v>1.3679999999999999</v>
      </c>
      <c r="K4460" s="30"/>
      <c r="L4460" s="29"/>
      <c r="M4460" s="98" t="s">
        <v>4944</v>
      </c>
      <c r="N4460" s="98" t="s">
        <v>4944</v>
      </c>
      <c r="O4460" s="98" t="s">
        <v>4944</v>
      </c>
      <c r="P4460" s="98" t="s">
        <v>4944</v>
      </c>
      <c r="Q4460" s="98" t="s">
        <v>4944</v>
      </c>
      <c r="R4460" s="98">
        <v>6.84</v>
      </c>
      <c r="S4460" s="98" t="s">
        <v>4944</v>
      </c>
      <c r="T4460" s="98" t="s">
        <v>4944</v>
      </c>
      <c r="U4460" s="98" t="s">
        <v>4944</v>
      </c>
    </row>
    <row r="4461" spans="1:21" x14ac:dyDescent="0.25">
      <c r="A4461" s="57" t="s">
        <v>4640</v>
      </c>
      <c r="B4461" s="57" t="s">
        <v>3176</v>
      </c>
      <c r="C4461" s="57" t="s">
        <v>4711</v>
      </c>
      <c r="D4461" s="91">
        <v>14</v>
      </c>
      <c r="E4461" s="57" t="s">
        <v>7740</v>
      </c>
      <c r="F4461" s="29">
        <f t="shared" si="220"/>
        <v>0</v>
      </c>
      <c r="G4461" s="23">
        <f t="shared" si="221"/>
        <v>0.34449999999999997</v>
      </c>
      <c r="H4461" s="30"/>
      <c r="I4461" s="29"/>
      <c r="J4461" s="23">
        <f t="shared" si="222"/>
        <v>0</v>
      </c>
      <c r="K4461" s="30"/>
      <c r="L4461" s="29"/>
      <c r="M4461" s="98" t="s">
        <v>4944</v>
      </c>
      <c r="N4461" s="98" t="s">
        <v>4944</v>
      </c>
      <c r="O4461" s="98">
        <v>0.222</v>
      </c>
      <c r="P4461" s="98">
        <v>1.1559999999999999</v>
      </c>
      <c r="Q4461" s="98" t="s">
        <v>4944</v>
      </c>
      <c r="R4461" s="98" t="s">
        <v>4944</v>
      </c>
      <c r="S4461" s="98" t="s">
        <v>4944</v>
      </c>
      <c r="T4461" s="98" t="s">
        <v>4944</v>
      </c>
      <c r="U4461" s="98" t="s">
        <v>4944</v>
      </c>
    </row>
    <row r="4462" spans="1:21" x14ac:dyDescent="0.25">
      <c r="A4462" s="57" t="s">
        <v>4640</v>
      </c>
      <c r="B4462" s="57" t="s">
        <v>3743</v>
      </c>
      <c r="C4462" s="57" t="s">
        <v>4711</v>
      </c>
      <c r="D4462" s="91">
        <v>14</v>
      </c>
      <c r="E4462" s="57" t="s">
        <v>7742</v>
      </c>
      <c r="F4462" s="29">
        <f t="shared" si="220"/>
        <v>0</v>
      </c>
      <c r="G4462" s="23">
        <f t="shared" si="221"/>
        <v>0</v>
      </c>
      <c r="H4462" s="30"/>
      <c r="I4462" s="29"/>
      <c r="J4462" s="23">
        <f t="shared" si="222"/>
        <v>0.15540000000000001</v>
      </c>
      <c r="K4462" s="30"/>
      <c r="L4462" s="29"/>
      <c r="M4462" s="98" t="s">
        <v>4944</v>
      </c>
      <c r="N4462" s="98" t="s">
        <v>4944</v>
      </c>
      <c r="O4462" s="98" t="s">
        <v>4944</v>
      </c>
      <c r="P4462" s="98" t="s">
        <v>4944</v>
      </c>
      <c r="Q4462" s="98" t="s">
        <v>4944</v>
      </c>
      <c r="R4462" s="98">
        <v>0.77700000000000002</v>
      </c>
      <c r="S4462" s="98" t="s">
        <v>4944</v>
      </c>
      <c r="T4462" s="98" t="s">
        <v>4944</v>
      </c>
      <c r="U4462" s="98" t="s">
        <v>4944</v>
      </c>
    </row>
    <row r="4463" spans="1:21" x14ac:dyDescent="0.25">
      <c r="A4463" s="57" t="s">
        <v>4640</v>
      </c>
      <c r="B4463" s="57" t="s">
        <v>252</v>
      </c>
      <c r="C4463" s="57" t="s">
        <v>4712</v>
      </c>
      <c r="D4463" s="91">
        <v>15</v>
      </c>
      <c r="E4463" s="57" t="s">
        <v>7768</v>
      </c>
      <c r="F4463" s="29">
        <f t="shared" si="220"/>
        <v>0</v>
      </c>
      <c r="G4463" s="23">
        <f t="shared" si="221"/>
        <v>7.1669999999999998</v>
      </c>
      <c r="H4463" s="30"/>
      <c r="I4463" s="29"/>
      <c r="J4463" s="23">
        <f t="shared" si="222"/>
        <v>0.14860000000000001</v>
      </c>
      <c r="K4463" s="30"/>
      <c r="L4463" s="29"/>
      <c r="M4463" s="98">
        <v>2.5489999999999999</v>
      </c>
      <c r="N4463" s="98">
        <v>3.83</v>
      </c>
      <c r="O4463" s="98">
        <v>22.289000000000001</v>
      </c>
      <c r="P4463" s="98" t="s">
        <v>4944</v>
      </c>
      <c r="Q4463" s="98">
        <v>0.74299999999999999</v>
      </c>
      <c r="R4463" s="98" t="s">
        <v>4944</v>
      </c>
      <c r="S4463" s="98" t="s">
        <v>4944</v>
      </c>
      <c r="T4463" s="98" t="s">
        <v>4944</v>
      </c>
      <c r="U4463" s="98" t="s">
        <v>4944</v>
      </c>
    </row>
    <row r="4464" spans="1:21" x14ac:dyDescent="0.25">
      <c r="A4464" s="57" t="s">
        <v>4640</v>
      </c>
      <c r="B4464" s="57" t="s">
        <v>223</v>
      </c>
      <c r="C4464" s="57" t="s">
        <v>4712</v>
      </c>
      <c r="D4464" s="91">
        <v>15</v>
      </c>
      <c r="E4464" s="57" t="s">
        <v>7769</v>
      </c>
      <c r="F4464" s="29">
        <f t="shared" si="220"/>
        <v>0</v>
      </c>
      <c r="G4464" s="23">
        <f t="shared" si="221"/>
        <v>0.435</v>
      </c>
      <c r="H4464" s="30"/>
      <c r="I4464" s="29"/>
      <c r="J4464" s="23">
        <f t="shared" si="222"/>
        <v>0</v>
      </c>
      <c r="K4464" s="30"/>
      <c r="L4464" s="29"/>
      <c r="M4464" s="98">
        <v>0.74</v>
      </c>
      <c r="N4464" s="98" t="s">
        <v>4944</v>
      </c>
      <c r="O4464" s="98">
        <v>1</v>
      </c>
      <c r="P4464" s="98" t="s">
        <v>4944</v>
      </c>
      <c r="Q4464" s="98" t="s">
        <v>4944</v>
      </c>
      <c r="R4464" s="98" t="s">
        <v>4944</v>
      </c>
      <c r="S4464" s="98" t="s">
        <v>4944</v>
      </c>
      <c r="T4464" s="98" t="s">
        <v>4944</v>
      </c>
      <c r="U4464" s="98" t="s">
        <v>4944</v>
      </c>
    </row>
    <row r="4465" spans="1:21" x14ac:dyDescent="0.25">
      <c r="A4465" s="57" t="s">
        <v>4640</v>
      </c>
      <c r="B4465" s="57" t="s">
        <v>9712</v>
      </c>
      <c r="C4465" s="57" t="s">
        <v>4712</v>
      </c>
      <c r="D4465" s="91">
        <v>15</v>
      </c>
      <c r="E4465" s="57" t="s">
        <v>9713</v>
      </c>
      <c r="F4465" s="29">
        <f t="shared" si="220"/>
        <v>0</v>
      </c>
      <c r="G4465" s="23">
        <f t="shared" si="221"/>
        <v>0</v>
      </c>
      <c r="H4465" s="30"/>
      <c r="I4465" s="29"/>
      <c r="J4465" s="23">
        <f t="shared" si="222"/>
        <v>2.7920000000000003</v>
      </c>
      <c r="K4465" s="30"/>
      <c r="L4465" s="29"/>
      <c r="M4465" s="98" t="s">
        <v>4944</v>
      </c>
      <c r="N4465" s="98" t="s">
        <v>4944</v>
      </c>
      <c r="O4465" s="98" t="s">
        <v>4944</v>
      </c>
      <c r="P4465" s="98" t="s">
        <v>4944</v>
      </c>
      <c r="Q4465" s="98" t="s">
        <v>4944</v>
      </c>
      <c r="R4465" s="98">
        <v>13.96</v>
      </c>
      <c r="S4465" s="98" t="s">
        <v>4944</v>
      </c>
      <c r="T4465" s="98" t="s">
        <v>4944</v>
      </c>
      <c r="U4465" s="98" t="s">
        <v>4944</v>
      </c>
    </row>
    <row r="4466" spans="1:21" x14ac:dyDescent="0.25">
      <c r="A4466" s="57" t="s">
        <v>4640</v>
      </c>
      <c r="B4466" s="57" t="s">
        <v>3942</v>
      </c>
      <c r="C4466" s="57" t="s">
        <v>4712</v>
      </c>
      <c r="D4466" s="91">
        <v>15</v>
      </c>
      <c r="E4466" s="57" t="s">
        <v>7775</v>
      </c>
      <c r="F4466" s="29">
        <f t="shared" si="220"/>
        <v>0</v>
      </c>
      <c r="G4466" s="23">
        <f t="shared" si="221"/>
        <v>1.3807499999999999</v>
      </c>
      <c r="H4466" s="30"/>
      <c r="I4466" s="29"/>
      <c r="J4466" s="23">
        <f t="shared" si="222"/>
        <v>0</v>
      </c>
      <c r="K4466" s="30"/>
      <c r="L4466" s="29"/>
      <c r="M4466" s="98" t="s">
        <v>4944</v>
      </c>
      <c r="N4466" s="98">
        <v>5.5229999999999997</v>
      </c>
      <c r="O4466" s="98" t="s">
        <v>4944</v>
      </c>
      <c r="P4466" s="98" t="s">
        <v>4944</v>
      </c>
      <c r="Q4466" s="98" t="s">
        <v>4944</v>
      </c>
      <c r="R4466" s="98" t="s">
        <v>4944</v>
      </c>
      <c r="S4466" s="98" t="s">
        <v>4944</v>
      </c>
      <c r="T4466" s="98" t="s">
        <v>4944</v>
      </c>
      <c r="U4466" s="98" t="s">
        <v>4944</v>
      </c>
    </row>
    <row r="4467" spans="1:21" x14ac:dyDescent="0.25">
      <c r="A4467" s="57" t="s">
        <v>4640</v>
      </c>
      <c r="B4467" s="57" t="s">
        <v>699</v>
      </c>
      <c r="C4467" s="57" t="s">
        <v>4712</v>
      </c>
      <c r="D4467" s="91">
        <v>15</v>
      </c>
      <c r="E4467" s="57" t="s">
        <v>7780</v>
      </c>
      <c r="F4467" s="29">
        <f t="shared" si="220"/>
        <v>0</v>
      </c>
      <c r="G4467" s="23">
        <f t="shared" si="221"/>
        <v>6.8250000000000005E-2</v>
      </c>
      <c r="H4467" s="30"/>
      <c r="I4467" s="29"/>
      <c r="J4467" s="23">
        <f t="shared" si="222"/>
        <v>0</v>
      </c>
      <c r="K4467" s="30"/>
      <c r="L4467" s="29"/>
      <c r="M4467" s="98">
        <v>0.27300000000000002</v>
      </c>
      <c r="N4467" s="98" t="s">
        <v>4944</v>
      </c>
      <c r="O4467" s="98" t="s">
        <v>4944</v>
      </c>
      <c r="P4467" s="98" t="s">
        <v>4944</v>
      </c>
      <c r="Q4467" s="98" t="s">
        <v>4944</v>
      </c>
      <c r="R4467" s="98" t="s">
        <v>4944</v>
      </c>
      <c r="S4467" s="98" t="s">
        <v>4944</v>
      </c>
      <c r="T4467" s="98" t="s">
        <v>4944</v>
      </c>
      <c r="U4467" s="98" t="s">
        <v>4944</v>
      </c>
    </row>
    <row r="4468" spans="1:21" x14ac:dyDescent="0.25">
      <c r="A4468" s="57" t="s">
        <v>4640</v>
      </c>
      <c r="B4468" s="57" t="s">
        <v>2623</v>
      </c>
      <c r="C4468" s="57" t="s">
        <v>4712</v>
      </c>
      <c r="D4468" s="91">
        <v>15</v>
      </c>
      <c r="E4468" s="57" t="s">
        <v>7794</v>
      </c>
      <c r="F4468" s="29">
        <f t="shared" si="220"/>
        <v>0</v>
      </c>
      <c r="G4468" s="23">
        <f t="shared" si="221"/>
        <v>9.6042500000000004</v>
      </c>
      <c r="H4468" s="30"/>
      <c r="I4468" s="29"/>
      <c r="J4468" s="23">
        <f t="shared" si="222"/>
        <v>0</v>
      </c>
      <c r="K4468" s="30"/>
      <c r="L4468" s="29"/>
      <c r="M4468" s="98" t="s">
        <v>4944</v>
      </c>
      <c r="N4468" s="98" t="s">
        <v>4944</v>
      </c>
      <c r="O4468" s="98" t="s">
        <v>4944</v>
      </c>
      <c r="P4468" s="98">
        <v>38.417000000000002</v>
      </c>
      <c r="Q4468" s="98" t="s">
        <v>4944</v>
      </c>
      <c r="R4468" s="98" t="s">
        <v>4944</v>
      </c>
      <c r="S4468" s="98" t="s">
        <v>4944</v>
      </c>
      <c r="T4468" s="98" t="s">
        <v>4944</v>
      </c>
      <c r="U4468" s="98" t="s">
        <v>4944</v>
      </c>
    </row>
    <row r="4469" spans="1:21" x14ac:dyDescent="0.25">
      <c r="A4469" s="57" t="s">
        <v>4640</v>
      </c>
      <c r="B4469" s="57" t="s">
        <v>1972</v>
      </c>
      <c r="C4469" s="57" t="s">
        <v>4712</v>
      </c>
      <c r="D4469" s="91">
        <v>15</v>
      </c>
      <c r="E4469" s="57" t="s">
        <v>7819</v>
      </c>
      <c r="F4469" s="29">
        <f t="shared" si="220"/>
        <v>0</v>
      </c>
      <c r="G4469" s="23">
        <f t="shared" si="221"/>
        <v>14.71025</v>
      </c>
      <c r="H4469" s="30"/>
      <c r="I4469" s="29"/>
      <c r="J4469" s="23">
        <f t="shared" si="222"/>
        <v>0</v>
      </c>
      <c r="K4469" s="30"/>
      <c r="L4469" s="29"/>
      <c r="M4469" s="98" t="s">
        <v>4944</v>
      </c>
      <c r="N4469" s="98" t="s">
        <v>4944</v>
      </c>
      <c r="O4469" s="98">
        <v>1.04</v>
      </c>
      <c r="P4469" s="98">
        <v>57.801000000000002</v>
      </c>
      <c r="Q4469" s="98" t="s">
        <v>4944</v>
      </c>
      <c r="R4469" s="98" t="s">
        <v>4944</v>
      </c>
      <c r="S4469" s="98" t="s">
        <v>4944</v>
      </c>
      <c r="T4469" s="98" t="s">
        <v>4944</v>
      </c>
      <c r="U4469" s="98" t="s">
        <v>4944</v>
      </c>
    </row>
    <row r="4470" spans="1:21" x14ac:dyDescent="0.25">
      <c r="A4470" s="57" t="s">
        <v>4640</v>
      </c>
      <c r="B4470" s="57" t="s">
        <v>3054</v>
      </c>
      <c r="C4470" s="57" t="s">
        <v>4712</v>
      </c>
      <c r="D4470" s="91">
        <v>15</v>
      </c>
      <c r="E4470" s="57" t="s">
        <v>7845</v>
      </c>
      <c r="F4470" s="29">
        <f t="shared" si="220"/>
        <v>0</v>
      </c>
      <c r="G4470" s="23">
        <f t="shared" si="221"/>
        <v>0.52900000000000003</v>
      </c>
      <c r="H4470" s="30"/>
      <c r="I4470" s="29"/>
      <c r="J4470" s="23">
        <f t="shared" si="222"/>
        <v>0</v>
      </c>
      <c r="K4470" s="30"/>
      <c r="L4470" s="29"/>
      <c r="M4470" s="98">
        <v>5.0000000000000001E-3</v>
      </c>
      <c r="N4470" s="98" t="s">
        <v>4944</v>
      </c>
      <c r="O4470" s="98">
        <v>0.33800000000000002</v>
      </c>
      <c r="P4470" s="98">
        <v>1.7729999999999999</v>
      </c>
      <c r="Q4470" s="98" t="s">
        <v>4944</v>
      </c>
      <c r="R4470" s="98" t="s">
        <v>4944</v>
      </c>
      <c r="S4470" s="98" t="s">
        <v>4944</v>
      </c>
      <c r="T4470" s="98" t="s">
        <v>4944</v>
      </c>
      <c r="U4470" s="98" t="s">
        <v>4944</v>
      </c>
    </row>
    <row r="4471" spans="1:21" x14ac:dyDescent="0.25">
      <c r="A4471" s="57" t="s">
        <v>4640</v>
      </c>
      <c r="B4471" s="57" t="s">
        <v>2340</v>
      </c>
      <c r="C4471" s="57" t="s">
        <v>4712</v>
      </c>
      <c r="D4471" s="91">
        <v>15</v>
      </c>
      <c r="E4471" s="57" t="s">
        <v>7865</v>
      </c>
      <c r="F4471" s="29">
        <f t="shared" si="220"/>
        <v>0</v>
      </c>
      <c r="G4471" s="23">
        <f t="shared" si="221"/>
        <v>2.12425</v>
      </c>
      <c r="H4471" s="30"/>
      <c r="I4471" s="29"/>
      <c r="J4471" s="23">
        <f t="shared" si="222"/>
        <v>0</v>
      </c>
      <c r="K4471" s="30"/>
      <c r="L4471" s="29"/>
      <c r="M4471" s="98">
        <v>3.62</v>
      </c>
      <c r="N4471" s="98" t="s">
        <v>4944</v>
      </c>
      <c r="O4471" s="98">
        <v>4.8769999999999998</v>
      </c>
      <c r="P4471" s="98" t="s">
        <v>4944</v>
      </c>
      <c r="Q4471" s="98" t="s">
        <v>4944</v>
      </c>
      <c r="R4471" s="98" t="s">
        <v>4944</v>
      </c>
      <c r="S4471" s="98" t="s">
        <v>4944</v>
      </c>
      <c r="T4471" s="98" t="s">
        <v>4944</v>
      </c>
      <c r="U4471" s="98" t="s">
        <v>4944</v>
      </c>
    </row>
    <row r="4472" spans="1:21" x14ac:dyDescent="0.25">
      <c r="A4472" s="57" t="s">
        <v>4640</v>
      </c>
      <c r="B4472" s="57" t="s">
        <v>770</v>
      </c>
      <c r="C4472" s="57" t="s">
        <v>4712</v>
      </c>
      <c r="D4472" s="91">
        <v>15</v>
      </c>
      <c r="E4472" s="57" t="s">
        <v>7873</v>
      </c>
      <c r="F4472" s="29">
        <f t="shared" si="220"/>
        <v>0</v>
      </c>
      <c r="G4472" s="23">
        <f t="shared" si="221"/>
        <v>0.2505</v>
      </c>
      <c r="H4472" s="30"/>
      <c r="I4472" s="29"/>
      <c r="J4472" s="23">
        <f t="shared" si="222"/>
        <v>0</v>
      </c>
      <c r="K4472" s="30"/>
      <c r="L4472" s="29"/>
      <c r="M4472" s="98" t="s">
        <v>4944</v>
      </c>
      <c r="N4472" s="98" t="s">
        <v>4944</v>
      </c>
      <c r="O4472" s="98">
        <v>1.002</v>
      </c>
      <c r="P4472" s="98" t="s">
        <v>4944</v>
      </c>
      <c r="Q4472" s="98" t="s">
        <v>4944</v>
      </c>
      <c r="R4472" s="98" t="s">
        <v>4944</v>
      </c>
      <c r="S4472" s="98" t="s">
        <v>4944</v>
      </c>
      <c r="T4472" s="98" t="s">
        <v>4944</v>
      </c>
      <c r="U4472" s="98" t="s">
        <v>4944</v>
      </c>
    </row>
    <row r="4473" spans="1:21" x14ac:dyDescent="0.25">
      <c r="A4473" s="57" t="s">
        <v>4640</v>
      </c>
      <c r="B4473" s="57" t="s">
        <v>71</v>
      </c>
      <c r="C4473" s="57" t="s">
        <v>4712</v>
      </c>
      <c r="D4473" s="91">
        <v>15</v>
      </c>
      <c r="E4473" s="57" t="s">
        <v>7875</v>
      </c>
      <c r="F4473" s="29">
        <f t="shared" si="220"/>
        <v>0</v>
      </c>
      <c r="G4473" s="23">
        <f t="shared" si="221"/>
        <v>166.84975</v>
      </c>
      <c r="H4473" s="30"/>
      <c r="I4473" s="29"/>
      <c r="J4473" s="23">
        <f t="shared" si="222"/>
        <v>22.192599999999999</v>
      </c>
      <c r="K4473" s="30"/>
      <c r="L4473" s="29"/>
      <c r="M4473" s="98">
        <v>103.82</v>
      </c>
      <c r="N4473" s="98">
        <v>59.301000000000002</v>
      </c>
      <c r="O4473" s="98">
        <v>13.88</v>
      </c>
      <c r="P4473" s="98">
        <v>490.39800000000002</v>
      </c>
      <c r="Q4473" s="98">
        <v>75.754999999999995</v>
      </c>
      <c r="R4473" s="98">
        <v>35.207999999999998</v>
      </c>
      <c r="S4473" s="98" t="s">
        <v>4944</v>
      </c>
      <c r="T4473" s="98" t="s">
        <v>4944</v>
      </c>
      <c r="U4473" s="98" t="s">
        <v>4944</v>
      </c>
    </row>
    <row r="4474" spans="1:21" x14ac:dyDescent="0.25">
      <c r="A4474" s="57" t="s">
        <v>4640</v>
      </c>
      <c r="B4474" s="57" t="s">
        <v>2732</v>
      </c>
      <c r="C4474" s="57" t="s">
        <v>4712</v>
      </c>
      <c r="D4474" s="91">
        <v>15</v>
      </c>
      <c r="E4474" s="57" t="s">
        <v>7891</v>
      </c>
      <c r="F4474" s="29">
        <f t="shared" si="220"/>
        <v>0</v>
      </c>
      <c r="G4474" s="23">
        <f t="shared" si="221"/>
        <v>9.354000000000001</v>
      </c>
      <c r="H4474" s="30"/>
      <c r="I4474" s="29"/>
      <c r="J4474" s="23">
        <f t="shared" si="222"/>
        <v>0</v>
      </c>
      <c r="K4474" s="30"/>
      <c r="L4474" s="29"/>
      <c r="M4474" s="98">
        <v>0.627</v>
      </c>
      <c r="N4474" s="98">
        <v>10.898</v>
      </c>
      <c r="O4474" s="98">
        <v>21.266999999999999</v>
      </c>
      <c r="P4474" s="98">
        <v>4.6239999999999997</v>
      </c>
      <c r="Q4474" s="98" t="s">
        <v>4944</v>
      </c>
      <c r="R4474" s="98" t="s">
        <v>4944</v>
      </c>
      <c r="S4474" s="98" t="s">
        <v>4944</v>
      </c>
      <c r="T4474" s="98" t="s">
        <v>4944</v>
      </c>
      <c r="U4474" s="98" t="s">
        <v>4944</v>
      </c>
    </row>
    <row r="4475" spans="1:21" x14ac:dyDescent="0.25">
      <c r="A4475" s="57" t="s">
        <v>4640</v>
      </c>
      <c r="B4475" s="57" t="s">
        <v>3525</v>
      </c>
      <c r="C4475" s="57" t="s">
        <v>4712</v>
      </c>
      <c r="D4475" s="91">
        <v>15</v>
      </c>
      <c r="E4475" s="57" t="s">
        <v>7897</v>
      </c>
      <c r="F4475" s="29">
        <f t="shared" si="220"/>
        <v>0</v>
      </c>
      <c r="G4475" s="23">
        <f t="shared" si="221"/>
        <v>10.68225</v>
      </c>
      <c r="H4475" s="30"/>
      <c r="I4475" s="29"/>
      <c r="J4475" s="23">
        <f t="shared" si="222"/>
        <v>19.040600000000001</v>
      </c>
      <c r="K4475" s="30"/>
      <c r="L4475" s="29"/>
      <c r="M4475" s="98">
        <v>2.3540000000000001</v>
      </c>
      <c r="N4475" s="98">
        <v>1.2</v>
      </c>
      <c r="O4475" s="98">
        <v>22.451000000000001</v>
      </c>
      <c r="P4475" s="98">
        <v>16.724</v>
      </c>
      <c r="Q4475" s="98">
        <v>58.917000000000002</v>
      </c>
      <c r="R4475" s="98">
        <v>36.286000000000001</v>
      </c>
      <c r="S4475" s="98" t="s">
        <v>4944</v>
      </c>
      <c r="T4475" s="98" t="s">
        <v>4944</v>
      </c>
      <c r="U4475" s="98" t="s">
        <v>4944</v>
      </c>
    </row>
    <row r="4476" spans="1:21" x14ac:dyDescent="0.25">
      <c r="A4476" s="57" t="s">
        <v>4640</v>
      </c>
      <c r="B4476" s="57" t="s">
        <v>3002</v>
      </c>
      <c r="C4476" s="57" t="s">
        <v>4712</v>
      </c>
      <c r="D4476" s="91">
        <v>15</v>
      </c>
      <c r="E4476" s="57" t="s">
        <v>7903</v>
      </c>
      <c r="F4476" s="29">
        <f t="shared" si="220"/>
        <v>0</v>
      </c>
      <c r="G4476" s="23">
        <f t="shared" si="221"/>
        <v>15.49325</v>
      </c>
      <c r="H4476" s="30"/>
      <c r="I4476" s="29"/>
      <c r="J4476" s="23">
        <f t="shared" si="222"/>
        <v>0</v>
      </c>
      <c r="K4476" s="30"/>
      <c r="L4476" s="29"/>
      <c r="M4476" s="98" t="s">
        <v>4944</v>
      </c>
      <c r="N4476" s="98">
        <v>50.454000000000001</v>
      </c>
      <c r="O4476" s="98">
        <v>7.0970000000000004</v>
      </c>
      <c r="P4476" s="98">
        <v>4.4219999999999997</v>
      </c>
      <c r="Q4476" s="98" t="s">
        <v>4944</v>
      </c>
      <c r="R4476" s="98" t="s">
        <v>4944</v>
      </c>
      <c r="S4476" s="98" t="s">
        <v>4944</v>
      </c>
      <c r="T4476" s="98" t="s">
        <v>4944</v>
      </c>
      <c r="U4476" s="98" t="s">
        <v>4944</v>
      </c>
    </row>
    <row r="4477" spans="1:21" x14ac:dyDescent="0.25">
      <c r="A4477" s="57" t="s">
        <v>4640</v>
      </c>
      <c r="B4477" s="57" t="s">
        <v>9714</v>
      </c>
      <c r="C4477" s="57" t="s">
        <v>4712</v>
      </c>
      <c r="D4477" s="91">
        <v>15</v>
      </c>
      <c r="E4477" s="57" t="s">
        <v>9715</v>
      </c>
      <c r="F4477" s="29">
        <f t="shared" si="220"/>
        <v>0</v>
      </c>
      <c r="G4477" s="23">
        <f t="shared" si="221"/>
        <v>0.50875000000000004</v>
      </c>
      <c r="H4477" s="30"/>
      <c r="I4477" s="29"/>
      <c r="J4477" s="23">
        <f t="shared" si="222"/>
        <v>0</v>
      </c>
      <c r="K4477" s="30"/>
      <c r="L4477" s="29"/>
      <c r="M4477" s="98" t="s">
        <v>4944</v>
      </c>
      <c r="N4477" s="98" t="s">
        <v>4944</v>
      </c>
      <c r="O4477" s="98">
        <v>2.0350000000000001</v>
      </c>
      <c r="P4477" s="98" t="s">
        <v>4944</v>
      </c>
      <c r="Q4477" s="98" t="s">
        <v>4944</v>
      </c>
      <c r="R4477" s="98" t="s">
        <v>4944</v>
      </c>
      <c r="S4477" s="98" t="s">
        <v>4944</v>
      </c>
      <c r="T4477" s="98" t="s">
        <v>4944</v>
      </c>
      <c r="U4477" s="98" t="s">
        <v>4944</v>
      </c>
    </row>
    <row r="4478" spans="1:21" x14ac:dyDescent="0.25">
      <c r="A4478" s="57" t="s">
        <v>4640</v>
      </c>
      <c r="B4478" s="57" t="s">
        <v>4341</v>
      </c>
      <c r="C4478" s="57" t="s">
        <v>4712</v>
      </c>
      <c r="D4478" s="91">
        <v>15</v>
      </c>
      <c r="E4478" s="57" t="s">
        <v>7904</v>
      </c>
      <c r="F4478" s="29">
        <f t="shared" si="220"/>
        <v>0</v>
      </c>
      <c r="G4478" s="23">
        <f t="shared" si="221"/>
        <v>115.93075</v>
      </c>
      <c r="H4478" s="30"/>
      <c r="I4478" s="29"/>
      <c r="J4478" s="23">
        <f t="shared" si="222"/>
        <v>0</v>
      </c>
      <c r="K4478" s="30"/>
      <c r="L4478" s="29"/>
      <c r="M4478" s="98" t="s">
        <v>4944</v>
      </c>
      <c r="N4478" s="98">
        <v>447.55700000000002</v>
      </c>
      <c r="O4478" s="98">
        <v>16.166</v>
      </c>
      <c r="P4478" s="98" t="s">
        <v>4944</v>
      </c>
      <c r="Q4478" s="98" t="s">
        <v>4944</v>
      </c>
      <c r="R4478" s="98" t="s">
        <v>4944</v>
      </c>
      <c r="S4478" s="98" t="s">
        <v>4944</v>
      </c>
      <c r="T4478" s="98" t="s">
        <v>4944</v>
      </c>
      <c r="U4478" s="98" t="s">
        <v>4944</v>
      </c>
    </row>
    <row r="4479" spans="1:21" x14ac:dyDescent="0.25">
      <c r="A4479" s="57" t="s">
        <v>4640</v>
      </c>
      <c r="B4479" s="57" t="s">
        <v>4497</v>
      </c>
      <c r="C4479" s="57" t="s">
        <v>4712</v>
      </c>
      <c r="D4479" s="91">
        <v>15</v>
      </c>
      <c r="E4479" s="57" t="s">
        <v>7917</v>
      </c>
      <c r="F4479" s="29">
        <f t="shared" si="220"/>
        <v>0</v>
      </c>
      <c r="G4479" s="23">
        <f t="shared" si="221"/>
        <v>1.2500000000000001E-2</v>
      </c>
      <c r="H4479" s="30"/>
      <c r="I4479" s="29"/>
      <c r="J4479" s="23">
        <f t="shared" si="222"/>
        <v>0</v>
      </c>
      <c r="K4479" s="30"/>
      <c r="L4479" s="29"/>
      <c r="M4479" s="98" t="s">
        <v>4944</v>
      </c>
      <c r="N4479" s="98">
        <v>0.05</v>
      </c>
      <c r="O4479" s="98" t="s">
        <v>4944</v>
      </c>
      <c r="P4479" s="98" t="s">
        <v>4944</v>
      </c>
      <c r="Q4479" s="98" t="s">
        <v>4944</v>
      </c>
      <c r="R4479" s="98" t="s">
        <v>4944</v>
      </c>
      <c r="S4479" s="98" t="s">
        <v>4944</v>
      </c>
      <c r="T4479" s="98" t="s">
        <v>4944</v>
      </c>
      <c r="U4479" s="98" t="s">
        <v>4944</v>
      </c>
    </row>
    <row r="4480" spans="1:21" x14ac:dyDescent="0.25">
      <c r="A4480" s="57" t="s">
        <v>4640</v>
      </c>
      <c r="B4480" s="57" t="s">
        <v>4429</v>
      </c>
      <c r="C4480" s="57" t="s">
        <v>4713</v>
      </c>
      <c r="D4480" s="91">
        <v>15</v>
      </c>
      <c r="E4480" s="57" t="s">
        <v>7975</v>
      </c>
      <c r="F4480" s="29">
        <f t="shared" si="220"/>
        <v>0</v>
      </c>
      <c r="G4480" s="23">
        <f t="shared" si="221"/>
        <v>0.12175</v>
      </c>
      <c r="H4480" s="30"/>
      <c r="I4480" s="29"/>
      <c r="J4480" s="23">
        <f t="shared" si="222"/>
        <v>0</v>
      </c>
      <c r="K4480" s="30"/>
      <c r="L4480" s="29"/>
      <c r="M4480" s="98">
        <v>0.48699999999999999</v>
      </c>
      <c r="N4480" s="98" t="s">
        <v>4944</v>
      </c>
      <c r="O4480" s="98" t="s">
        <v>4944</v>
      </c>
      <c r="P4480" s="98" t="s">
        <v>4944</v>
      </c>
      <c r="Q4480" s="98" t="s">
        <v>4944</v>
      </c>
      <c r="R4480" s="98" t="s">
        <v>4944</v>
      </c>
      <c r="S4480" s="98" t="s">
        <v>4944</v>
      </c>
      <c r="T4480" s="98" t="s">
        <v>4944</v>
      </c>
      <c r="U4480" s="98" t="s">
        <v>4944</v>
      </c>
    </row>
    <row r="4481" spans="1:21" x14ac:dyDescent="0.25">
      <c r="A4481" s="57" t="s">
        <v>4640</v>
      </c>
      <c r="B4481" s="57" t="s">
        <v>4391</v>
      </c>
      <c r="C4481" s="57" t="s">
        <v>4713</v>
      </c>
      <c r="D4481" s="91">
        <v>15</v>
      </c>
      <c r="E4481" s="57" t="s">
        <v>8007</v>
      </c>
      <c r="F4481" s="29">
        <f t="shared" si="220"/>
        <v>0</v>
      </c>
      <c r="G4481" s="23">
        <f t="shared" si="221"/>
        <v>0.48175000000000001</v>
      </c>
      <c r="H4481" s="30"/>
      <c r="I4481" s="29"/>
      <c r="J4481" s="23">
        <f t="shared" si="222"/>
        <v>0</v>
      </c>
      <c r="K4481" s="30"/>
      <c r="L4481" s="29"/>
      <c r="M4481" s="98">
        <v>1.0999999999999999E-2</v>
      </c>
      <c r="N4481" s="98">
        <v>0.35199999999999998</v>
      </c>
      <c r="O4481" s="98">
        <v>1.5640000000000001</v>
      </c>
      <c r="P4481" s="98" t="s">
        <v>4944</v>
      </c>
      <c r="Q4481" s="98" t="s">
        <v>4944</v>
      </c>
      <c r="R4481" s="98" t="s">
        <v>4944</v>
      </c>
      <c r="S4481" s="98" t="s">
        <v>4944</v>
      </c>
      <c r="T4481" s="98" t="s">
        <v>4944</v>
      </c>
      <c r="U4481" s="98" t="s">
        <v>4944</v>
      </c>
    </row>
    <row r="4482" spans="1:21" x14ac:dyDescent="0.25">
      <c r="A4482" s="57" t="s">
        <v>4640</v>
      </c>
      <c r="B4482" s="57" t="s">
        <v>355</v>
      </c>
      <c r="C4482" s="57" t="s">
        <v>4714</v>
      </c>
      <c r="D4482" s="91">
        <v>15</v>
      </c>
      <c r="E4482" s="57" t="s">
        <v>8042</v>
      </c>
      <c r="F4482" s="29">
        <f t="shared" si="220"/>
        <v>0</v>
      </c>
      <c r="G4482" s="23">
        <f t="shared" si="221"/>
        <v>0</v>
      </c>
      <c r="H4482" s="30"/>
      <c r="I4482" s="29"/>
      <c r="J4482" s="23">
        <f t="shared" si="222"/>
        <v>6.0000000000000001E-3</v>
      </c>
      <c r="K4482" s="30"/>
      <c r="L4482" s="29"/>
      <c r="M4482" s="98" t="s">
        <v>4944</v>
      </c>
      <c r="N4482" s="98" t="s">
        <v>4944</v>
      </c>
      <c r="O4482" s="98" t="s">
        <v>4944</v>
      </c>
      <c r="P4482" s="98" t="s">
        <v>4944</v>
      </c>
      <c r="Q4482" s="98">
        <v>0.03</v>
      </c>
      <c r="R4482" s="98" t="s">
        <v>4944</v>
      </c>
      <c r="S4482" s="98" t="s">
        <v>4944</v>
      </c>
      <c r="T4482" s="98" t="s">
        <v>4944</v>
      </c>
      <c r="U4482" s="98" t="s">
        <v>4944</v>
      </c>
    </row>
    <row r="4483" spans="1:21" x14ac:dyDescent="0.25">
      <c r="A4483" s="57" t="s">
        <v>4640</v>
      </c>
      <c r="B4483" s="57" t="s">
        <v>3850</v>
      </c>
      <c r="C4483" s="57" t="s">
        <v>4714</v>
      </c>
      <c r="D4483" s="91">
        <v>15</v>
      </c>
      <c r="E4483" s="57" t="s">
        <v>8044</v>
      </c>
      <c r="F4483" s="29">
        <f t="shared" si="220"/>
        <v>0</v>
      </c>
      <c r="G4483" s="23">
        <f t="shared" si="221"/>
        <v>0.1215</v>
      </c>
      <c r="H4483" s="30"/>
      <c r="I4483" s="29"/>
      <c r="J4483" s="23">
        <f t="shared" si="222"/>
        <v>0</v>
      </c>
      <c r="K4483" s="30"/>
      <c r="L4483" s="29"/>
      <c r="M4483" s="98" t="s">
        <v>4944</v>
      </c>
      <c r="N4483" s="98" t="s">
        <v>4944</v>
      </c>
      <c r="O4483" s="98" t="s">
        <v>4944</v>
      </c>
      <c r="P4483" s="98">
        <v>0.48599999999999999</v>
      </c>
      <c r="Q4483" s="98" t="s">
        <v>4944</v>
      </c>
      <c r="R4483" s="98" t="s">
        <v>4944</v>
      </c>
      <c r="S4483" s="98" t="s">
        <v>4944</v>
      </c>
      <c r="T4483" s="98" t="s">
        <v>4944</v>
      </c>
      <c r="U4483" s="98" t="s">
        <v>4944</v>
      </c>
    </row>
    <row r="4484" spans="1:21" x14ac:dyDescent="0.25">
      <c r="A4484" s="57" t="s">
        <v>4640</v>
      </c>
      <c r="B4484" s="57" t="s">
        <v>950</v>
      </c>
      <c r="C4484" s="57" t="s">
        <v>4714</v>
      </c>
      <c r="D4484" s="91">
        <v>15</v>
      </c>
      <c r="E4484" s="57" t="s">
        <v>8045</v>
      </c>
      <c r="F4484" s="29">
        <f t="shared" si="220"/>
        <v>0</v>
      </c>
      <c r="G4484" s="23">
        <f t="shared" si="221"/>
        <v>10.346500000000001</v>
      </c>
      <c r="H4484" s="30"/>
      <c r="I4484" s="29"/>
      <c r="J4484" s="23">
        <f t="shared" si="222"/>
        <v>0</v>
      </c>
      <c r="K4484" s="30"/>
      <c r="L4484" s="29"/>
      <c r="M4484" s="98" t="s">
        <v>4944</v>
      </c>
      <c r="N4484" s="98">
        <v>41.386000000000003</v>
      </c>
      <c r="O4484" s="98" t="s">
        <v>4944</v>
      </c>
      <c r="P4484" s="98" t="s">
        <v>4944</v>
      </c>
      <c r="Q4484" s="98" t="s">
        <v>4944</v>
      </c>
      <c r="R4484" s="98" t="s">
        <v>4944</v>
      </c>
      <c r="S4484" s="98" t="s">
        <v>4944</v>
      </c>
      <c r="T4484" s="98" t="s">
        <v>4944</v>
      </c>
      <c r="U4484" s="98" t="s">
        <v>4944</v>
      </c>
    </row>
    <row r="4485" spans="1:21" x14ac:dyDescent="0.25">
      <c r="A4485" s="57" t="s">
        <v>4640</v>
      </c>
      <c r="B4485" s="57" t="s">
        <v>23</v>
      </c>
      <c r="C4485" s="57" t="s">
        <v>4714</v>
      </c>
      <c r="D4485" s="91">
        <v>15</v>
      </c>
      <c r="E4485" s="57" t="s">
        <v>8048</v>
      </c>
      <c r="F4485" s="29">
        <f t="shared" si="220"/>
        <v>0</v>
      </c>
      <c r="G4485" s="23">
        <f t="shared" si="221"/>
        <v>6040.4290000000001</v>
      </c>
      <c r="H4485" s="30"/>
      <c r="I4485" s="29"/>
      <c r="J4485" s="23">
        <f t="shared" si="222"/>
        <v>207.173</v>
      </c>
      <c r="K4485" s="30"/>
      <c r="L4485" s="29"/>
      <c r="M4485" s="98">
        <v>373.68599999999998</v>
      </c>
      <c r="N4485" s="98">
        <v>2581.2049999999999</v>
      </c>
      <c r="O4485" s="98">
        <v>8502.4269999999997</v>
      </c>
      <c r="P4485" s="98">
        <v>12704.397999999999</v>
      </c>
      <c r="Q4485" s="98">
        <v>202.63800000000001</v>
      </c>
      <c r="R4485" s="98">
        <v>833.22699999999998</v>
      </c>
      <c r="S4485" s="98" t="s">
        <v>4944</v>
      </c>
      <c r="T4485" s="98" t="s">
        <v>4944</v>
      </c>
      <c r="U4485" s="98" t="s">
        <v>4944</v>
      </c>
    </row>
    <row r="4486" spans="1:21" x14ac:dyDescent="0.25">
      <c r="A4486" s="57" t="s">
        <v>4640</v>
      </c>
      <c r="B4486" s="57" t="s">
        <v>2721</v>
      </c>
      <c r="C4486" s="57" t="s">
        <v>4714</v>
      </c>
      <c r="D4486" s="91">
        <v>15</v>
      </c>
      <c r="E4486" s="57" t="s">
        <v>8060</v>
      </c>
      <c r="F4486" s="29">
        <f t="shared" si="220"/>
        <v>0</v>
      </c>
      <c r="G4486" s="23">
        <f t="shared" si="221"/>
        <v>51.9435</v>
      </c>
      <c r="H4486" s="30"/>
      <c r="I4486" s="29"/>
      <c r="J4486" s="23">
        <f t="shared" si="222"/>
        <v>1.2199999999999999E-2</v>
      </c>
      <c r="K4486" s="30"/>
      <c r="L4486" s="29"/>
      <c r="M4486" s="98" t="s">
        <v>4944</v>
      </c>
      <c r="N4486" s="98">
        <v>5.4349999999999996</v>
      </c>
      <c r="O4486" s="98">
        <v>151.48599999999999</v>
      </c>
      <c r="P4486" s="98">
        <v>50.853000000000002</v>
      </c>
      <c r="Q4486" s="98" t="s">
        <v>4944</v>
      </c>
      <c r="R4486" s="98">
        <v>6.0999999999999999E-2</v>
      </c>
      <c r="S4486" s="98" t="s">
        <v>4944</v>
      </c>
      <c r="T4486" s="98" t="s">
        <v>4944</v>
      </c>
      <c r="U4486" s="98" t="s">
        <v>4944</v>
      </c>
    </row>
    <row r="4487" spans="1:21" x14ac:dyDescent="0.25">
      <c r="A4487" s="57" t="s">
        <v>4640</v>
      </c>
      <c r="B4487" s="57" t="s">
        <v>3620</v>
      </c>
      <c r="C4487" s="57" t="s">
        <v>4714</v>
      </c>
      <c r="D4487" s="91">
        <v>15</v>
      </c>
      <c r="E4487" s="57" t="s">
        <v>8064</v>
      </c>
      <c r="F4487" s="29">
        <f t="shared" si="220"/>
        <v>0</v>
      </c>
      <c r="G4487" s="23">
        <f t="shared" si="221"/>
        <v>6.0749999999999998E-2</v>
      </c>
      <c r="H4487" s="30"/>
      <c r="I4487" s="29"/>
      <c r="J4487" s="23">
        <f t="shared" si="222"/>
        <v>0</v>
      </c>
      <c r="K4487" s="30"/>
      <c r="L4487" s="29"/>
      <c r="M4487" s="98" t="s">
        <v>4944</v>
      </c>
      <c r="N4487" s="98">
        <v>0.24299999999999999</v>
      </c>
      <c r="O4487" s="98" t="s">
        <v>4944</v>
      </c>
      <c r="P4487" s="98" t="s">
        <v>4944</v>
      </c>
      <c r="Q4487" s="98" t="s">
        <v>4944</v>
      </c>
      <c r="R4487" s="98" t="s">
        <v>4944</v>
      </c>
      <c r="S4487" s="98" t="s">
        <v>4944</v>
      </c>
      <c r="T4487" s="98" t="s">
        <v>4944</v>
      </c>
      <c r="U4487" s="98" t="s">
        <v>4944</v>
      </c>
    </row>
    <row r="4488" spans="1:21" x14ac:dyDescent="0.25">
      <c r="A4488" s="57" t="s">
        <v>4640</v>
      </c>
      <c r="B4488" s="57" t="s">
        <v>4313</v>
      </c>
      <c r="C4488" s="57" t="s">
        <v>4714</v>
      </c>
      <c r="D4488" s="91">
        <v>15</v>
      </c>
      <c r="E4488" s="57" t="s">
        <v>8077</v>
      </c>
      <c r="F4488" s="29">
        <f t="shared" si="220"/>
        <v>0</v>
      </c>
      <c r="G4488" s="23">
        <f t="shared" si="221"/>
        <v>18.067250000000001</v>
      </c>
      <c r="H4488" s="30"/>
      <c r="I4488" s="29"/>
      <c r="J4488" s="23">
        <f t="shared" si="222"/>
        <v>0</v>
      </c>
      <c r="K4488" s="30"/>
      <c r="L4488" s="29"/>
      <c r="M4488" s="98">
        <v>21.89</v>
      </c>
      <c r="N4488" s="98">
        <v>50.378999999999998</v>
      </c>
      <c r="O4488" s="98" t="s">
        <v>4944</v>
      </c>
      <c r="P4488" s="98" t="s">
        <v>4944</v>
      </c>
      <c r="Q4488" s="98" t="s">
        <v>4944</v>
      </c>
      <c r="R4488" s="98" t="s">
        <v>4944</v>
      </c>
      <c r="S4488" s="98" t="s">
        <v>4944</v>
      </c>
      <c r="T4488" s="98" t="s">
        <v>4944</v>
      </c>
      <c r="U4488" s="98" t="s">
        <v>4944</v>
      </c>
    </row>
    <row r="4489" spans="1:21" x14ac:dyDescent="0.25">
      <c r="A4489" s="57" t="s">
        <v>4640</v>
      </c>
      <c r="B4489" s="57" t="s">
        <v>4340</v>
      </c>
      <c r="C4489" s="57" t="s">
        <v>4714</v>
      </c>
      <c r="D4489" s="91">
        <v>15</v>
      </c>
      <c r="E4489" s="57" t="s">
        <v>8078</v>
      </c>
      <c r="F4489" s="29">
        <f t="shared" si="220"/>
        <v>0</v>
      </c>
      <c r="G4489" s="23">
        <f t="shared" si="221"/>
        <v>2.0692499999999998</v>
      </c>
      <c r="H4489" s="30"/>
      <c r="I4489" s="29"/>
      <c r="J4489" s="23">
        <f t="shared" si="222"/>
        <v>0</v>
      </c>
      <c r="K4489" s="30"/>
      <c r="L4489" s="29"/>
      <c r="M4489" s="98" t="s">
        <v>4944</v>
      </c>
      <c r="N4489" s="98">
        <v>5.0229999999999997</v>
      </c>
      <c r="O4489" s="98">
        <v>3.254</v>
      </c>
      <c r="P4489" s="98" t="s">
        <v>4944</v>
      </c>
      <c r="Q4489" s="98" t="s">
        <v>4944</v>
      </c>
      <c r="R4489" s="98" t="s">
        <v>4944</v>
      </c>
      <c r="S4489" s="98" t="s">
        <v>4944</v>
      </c>
      <c r="T4489" s="98" t="s">
        <v>4944</v>
      </c>
      <c r="U4489" s="98" t="s">
        <v>4944</v>
      </c>
    </row>
    <row r="4490" spans="1:21" x14ac:dyDescent="0.25">
      <c r="A4490" s="57" t="s">
        <v>4640</v>
      </c>
      <c r="B4490" s="57" t="s">
        <v>4106</v>
      </c>
      <c r="C4490" s="57" t="s">
        <v>4714</v>
      </c>
      <c r="D4490" s="91">
        <v>15</v>
      </c>
      <c r="E4490" s="57" t="s">
        <v>8084</v>
      </c>
      <c r="F4490" s="29">
        <f t="shared" si="220"/>
        <v>0</v>
      </c>
      <c r="G4490" s="23">
        <f t="shared" si="221"/>
        <v>0.82350000000000001</v>
      </c>
      <c r="H4490" s="30"/>
      <c r="I4490" s="29"/>
      <c r="J4490" s="23">
        <f t="shared" si="222"/>
        <v>0</v>
      </c>
      <c r="K4490" s="30"/>
      <c r="L4490" s="29"/>
      <c r="M4490" s="98">
        <v>3.0939999999999999</v>
      </c>
      <c r="N4490" s="98">
        <v>0.2</v>
      </c>
      <c r="O4490" s="98" t="s">
        <v>4944</v>
      </c>
      <c r="P4490" s="98" t="s">
        <v>4944</v>
      </c>
      <c r="Q4490" s="98" t="s">
        <v>4944</v>
      </c>
      <c r="R4490" s="98" t="s">
        <v>4944</v>
      </c>
      <c r="S4490" s="98" t="s">
        <v>4944</v>
      </c>
      <c r="T4490" s="98" t="s">
        <v>4944</v>
      </c>
      <c r="U4490" s="98" t="s">
        <v>4944</v>
      </c>
    </row>
    <row r="4491" spans="1:21" x14ac:dyDescent="0.25">
      <c r="A4491" s="57" t="s">
        <v>4640</v>
      </c>
      <c r="B4491" s="57" t="s">
        <v>3437</v>
      </c>
      <c r="C4491" s="57" t="s">
        <v>4714</v>
      </c>
      <c r="D4491" s="91">
        <v>15</v>
      </c>
      <c r="E4491" s="57" t="s">
        <v>8088</v>
      </c>
      <c r="F4491" s="29">
        <f t="shared" si="220"/>
        <v>0</v>
      </c>
      <c r="G4491" s="23">
        <f t="shared" si="221"/>
        <v>1.4630000000000001</v>
      </c>
      <c r="H4491" s="30"/>
      <c r="I4491" s="29"/>
      <c r="J4491" s="23">
        <f t="shared" si="222"/>
        <v>4.8195999999999994</v>
      </c>
      <c r="K4491" s="30"/>
      <c r="L4491" s="29"/>
      <c r="M4491" s="98" t="s">
        <v>4944</v>
      </c>
      <c r="N4491" s="98" t="s">
        <v>4944</v>
      </c>
      <c r="O4491" s="98">
        <v>5.8520000000000003</v>
      </c>
      <c r="P4491" s="98" t="s">
        <v>4944</v>
      </c>
      <c r="Q4491" s="98">
        <v>8.6240000000000006</v>
      </c>
      <c r="R4491" s="98">
        <v>15.474</v>
      </c>
      <c r="S4491" s="98" t="s">
        <v>4944</v>
      </c>
      <c r="T4491" s="98" t="s">
        <v>4944</v>
      </c>
      <c r="U4491" s="98" t="s">
        <v>4944</v>
      </c>
    </row>
    <row r="4492" spans="1:21" x14ac:dyDescent="0.25">
      <c r="A4492" s="57" t="s">
        <v>4640</v>
      </c>
      <c r="B4492" s="57" t="s">
        <v>4190</v>
      </c>
      <c r="C4492" s="57" t="s">
        <v>4715</v>
      </c>
      <c r="D4492" s="91">
        <v>15</v>
      </c>
      <c r="E4492" s="57" t="s">
        <v>8091</v>
      </c>
      <c r="F4492" s="29">
        <f t="shared" si="220"/>
        <v>0</v>
      </c>
      <c r="G4492" s="23">
        <f t="shared" si="221"/>
        <v>0</v>
      </c>
      <c r="H4492" s="30"/>
      <c r="I4492" s="29"/>
      <c r="J4492" s="23">
        <f t="shared" si="222"/>
        <v>0.53760000000000008</v>
      </c>
      <c r="K4492" s="30"/>
      <c r="L4492" s="29"/>
      <c r="M4492" s="98" t="s">
        <v>4944</v>
      </c>
      <c r="N4492" s="98" t="s">
        <v>4944</v>
      </c>
      <c r="O4492" s="98" t="s">
        <v>4944</v>
      </c>
      <c r="P4492" s="98" t="s">
        <v>4944</v>
      </c>
      <c r="Q4492" s="98" t="s">
        <v>4944</v>
      </c>
      <c r="R4492" s="98">
        <v>2.6880000000000002</v>
      </c>
      <c r="S4492" s="98" t="s">
        <v>4944</v>
      </c>
      <c r="T4492" s="98" t="s">
        <v>4944</v>
      </c>
      <c r="U4492" s="98" t="s">
        <v>4944</v>
      </c>
    </row>
    <row r="4493" spans="1:21" x14ac:dyDescent="0.25">
      <c r="A4493" s="57" t="s">
        <v>4640</v>
      </c>
      <c r="B4493" s="57" t="s">
        <v>4314</v>
      </c>
      <c r="C4493" s="57" t="s">
        <v>4715</v>
      </c>
      <c r="D4493" s="91">
        <v>15</v>
      </c>
      <c r="E4493" s="57" t="s">
        <v>8096</v>
      </c>
      <c r="F4493" s="29">
        <f t="shared" si="220"/>
        <v>0</v>
      </c>
      <c r="G4493" s="23">
        <f t="shared" si="221"/>
        <v>0</v>
      </c>
      <c r="H4493" s="30"/>
      <c r="I4493" s="29"/>
      <c r="J4493" s="23">
        <f t="shared" si="222"/>
        <v>2.8785999999999996</v>
      </c>
      <c r="K4493" s="30"/>
      <c r="L4493" s="29"/>
      <c r="M4493" s="98" t="s">
        <v>4944</v>
      </c>
      <c r="N4493" s="98" t="s">
        <v>4944</v>
      </c>
      <c r="O4493" s="98" t="s">
        <v>4944</v>
      </c>
      <c r="P4493" s="98" t="s">
        <v>4944</v>
      </c>
      <c r="Q4493" s="98">
        <v>0.03</v>
      </c>
      <c r="R4493" s="98">
        <v>14.363</v>
      </c>
      <c r="S4493" s="98" t="s">
        <v>4944</v>
      </c>
      <c r="T4493" s="98" t="s">
        <v>4944</v>
      </c>
      <c r="U4493" s="98" t="s">
        <v>4944</v>
      </c>
    </row>
    <row r="4494" spans="1:21" x14ac:dyDescent="0.25">
      <c r="A4494" s="57" t="s">
        <v>4640</v>
      </c>
      <c r="B4494" s="57" t="s">
        <v>13</v>
      </c>
      <c r="C4494" s="57" t="s">
        <v>4716</v>
      </c>
      <c r="D4494" s="91">
        <v>15</v>
      </c>
      <c r="E4494" s="57" t="s">
        <v>8103</v>
      </c>
      <c r="F4494" s="29">
        <f t="shared" si="220"/>
        <v>0</v>
      </c>
      <c r="G4494" s="23">
        <f t="shared" si="221"/>
        <v>32.5655</v>
      </c>
      <c r="H4494" s="30"/>
      <c r="I4494" s="29"/>
      <c r="J4494" s="23">
        <f t="shared" si="222"/>
        <v>25.7166</v>
      </c>
      <c r="K4494" s="30"/>
      <c r="L4494" s="29"/>
      <c r="M4494" s="98">
        <v>117.699</v>
      </c>
      <c r="N4494" s="98">
        <v>7.9340000000000002</v>
      </c>
      <c r="O4494" s="98" t="s">
        <v>4944</v>
      </c>
      <c r="P4494" s="98">
        <v>4.6289999999999996</v>
      </c>
      <c r="Q4494" s="98">
        <v>3.0680000000000001</v>
      </c>
      <c r="R4494" s="98">
        <v>125.515</v>
      </c>
      <c r="S4494" s="98" t="s">
        <v>4944</v>
      </c>
      <c r="T4494" s="98" t="s">
        <v>4944</v>
      </c>
      <c r="U4494" s="98" t="s">
        <v>4944</v>
      </c>
    </row>
    <row r="4495" spans="1:21" x14ac:dyDescent="0.25">
      <c r="A4495" s="57" t="s">
        <v>4640</v>
      </c>
      <c r="B4495" s="57" t="s">
        <v>3199</v>
      </c>
      <c r="C4495" s="57" t="s">
        <v>4716</v>
      </c>
      <c r="D4495" s="91">
        <v>15</v>
      </c>
      <c r="E4495" s="57" t="s">
        <v>8113</v>
      </c>
      <c r="F4495" s="29">
        <f t="shared" si="220"/>
        <v>0</v>
      </c>
      <c r="G4495" s="23">
        <f t="shared" si="221"/>
        <v>13.4405</v>
      </c>
      <c r="H4495" s="30"/>
      <c r="I4495" s="29"/>
      <c r="J4495" s="23">
        <f t="shared" si="222"/>
        <v>5.7</v>
      </c>
      <c r="K4495" s="30"/>
      <c r="L4495" s="29"/>
      <c r="M4495" s="98" t="s">
        <v>4944</v>
      </c>
      <c r="N4495" s="98" t="s">
        <v>4944</v>
      </c>
      <c r="O4495" s="98">
        <v>30.225000000000001</v>
      </c>
      <c r="P4495" s="98">
        <v>23.536999999999999</v>
      </c>
      <c r="Q4495" s="98">
        <v>28.5</v>
      </c>
      <c r="R4495" s="98" t="s">
        <v>4944</v>
      </c>
      <c r="S4495" s="98" t="s">
        <v>4944</v>
      </c>
      <c r="T4495" s="98" t="s">
        <v>4944</v>
      </c>
      <c r="U4495" s="98" t="s">
        <v>4944</v>
      </c>
    </row>
    <row r="4496" spans="1:21" x14ac:dyDescent="0.25">
      <c r="A4496" s="57" t="s">
        <v>4640</v>
      </c>
      <c r="B4496" s="57" t="s">
        <v>676</v>
      </c>
      <c r="C4496" s="57" t="s">
        <v>4717</v>
      </c>
      <c r="D4496" s="91">
        <v>15</v>
      </c>
      <c r="E4496" s="57" t="s">
        <v>8138</v>
      </c>
      <c r="F4496" s="29">
        <f t="shared" si="220"/>
        <v>0</v>
      </c>
      <c r="G4496" s="23">
        <f t="shared" si="221"/>
        <v>0.08</v>
      </c>
      <c r="H4496" s="30"/>
      <c r="I4496" s="29"/>
      <c r="J4496" s="23">
        <f t="shared" si="222"/>
        <v>0</v>
      </c>
      <c r="K4496" s="30"/>
      <c r="L4496" s="29"/>
      <c r="M4496" s="98" t="s">
        <v>4944</v>
      </c>
      <c r="N4496" s="98" t="s">
        <v>4944</v>
      </c>
      <c r="O4496" s="98" t="s">
        <v>4944</v>
      </c>
      <c r="P4496" s="98">
        <v>0.32</v>
      </c>
      <c r="Q4496" s="98" t="s">
        <v>4944</v>
      </c>
      <c r="R4496" s="98" t="s">
        <v>4944</v>
      </c>
      <c r="S4496" s="98" t="s">
        <v>4944</v>
      </c>
      <c r="T4496" s="98" t="s">
        <v>4944</v>
      </c>
      <c r="U4496" s="98" t="s">
        <v>4944</v>
      </c>
    </row>
    <row r="4497" spans="1:21" x14ac:dyDescent="0.25">
      <c r="A4497" s="57" t="s">
        <v>4640</v>
      </c>
      <c r="B4497" s="57" t="s">
        <v>4569</v>
      </c>
      <c r="C4497" s="57" t="s">
        <v>4717</v>
      </c>
      <c r="D4497" s="91">
        <v>15</v>
      </c>
      <c r="E4497" s="57" t="s">
        <v>8142</v>
      </c>
      <c r="F4497" s="29">
        <f t="shared" si="220"/>
        <v>0</v>
      </c>
      <c r="G4497" s="23">
        <f t="shared" si="221"/>
        <v>82.894000000000005</v>
      </c>
      <c r="H4497" s="30"/>
      <c r="I4497" s="29"/>
      <c r="J4497" s="23">
        <f t="shared" si="222"/>
        <v>0</v>
      </c>
      <c r="K4497" s="30"/>
      <c r="L4497" s="29"/>
      <c r="M4497" s="98">
        <v>147.14500000000001</v>
      </c>
      <c r="N4497" s="98">
        <v>133.321</v>
      </c>
      <c r="O4497" s="98">
        <v>51.11</v>
      </c>
      <c r="P4497" s="98" t="s">
        <v>4944</v>
      </c>
      <c r="Q4497" s="98" t="s">
        <v>4944</v>
      </c>
      <c r="R4497" s="98" t="s">
        <v>4944</v>
      </c>
      <c r="S4497" s="98" t="s">
        <v>4944</v>
      </c>
      <c r="T4497" s="98" t="s">
        <v>4944</v>
      </c>
      <c r="U4497" s="98" t="s">
        <v>4944</v>
      </c>
    </row>
    <row r="4498" spans="1:21" x14ac:dyDescent="0.25">
      <c r="A4498" s="57" t="s">
        <v>4640</v>
      </c>
      <c r="B4498" s="57" t="s">
        <v>3684</v>
      </c>
      <c r="C4498" s="57" t="s">
        <v>4718</v>
      </c>
      <c r="D4498" s="91">
        <v>15</v>
      </c>
      <c r="E4498" s="57" t="s">
        <v>8150</v>
      </c>
      <c r="F4498" s="29">
        <f t="shared" si="220"/>
        <v>0</v>
      </c>
      <c r="G4498" s="23">
        <f t="shared" si="221"/>
        <v>0</v>
      </c>
      <c r="H4498" s="30"/>
      <c r="I4498" s="29"/>
      <c r="J4498" s="23">
        <f t="shared" si="222"/>
        <v>7.4800000000000005E-2</v>
      </c>
      <c r="K4498" s="30"/>
      <c r="L4498" s="29"/>
      <c r="M4498" s="98" t="s">
        <v>4944</v>
      </c>
      <c r="N4498" s="98" t="s">
        <v>4944</v>
      </c>
      <c r="O4498" s="98" t="s">
        <v>4944</v>
      </c>
      <c r="P4498" s="98" t="s">
        <v>4944</v>
      </c>
      <c r="Q4498" s="98" t="s">
        <v>4944</v>
      </c>
      <c r="R4498" s="98">
        <v>0.374</v>
      </c>
      <c r="S4498" s="98" t="s">
        <v>4944</v>
      </c>
      <c r="T4498" s="98" t="s">
        <v>4944</v>
      </c>
      <c r="U4498" s="98" t="s">
        <v>4944</v>
      </c>
    </row>
    <row r="4499" spans="1:21" x14ac:dyDescent="0.25">
      <c r="A4499" s="57" t="s">
        <v>4640</v>
      </c>
      <c r="B4499" s="57" t="s">
        <v>1799</v>
      </c>
      <c r="C4499" s="57" t="s">
        <v>4718</v>
      </c>
      <c r="D4499" s="91">
        <v>15</v>
      </c>
      <c r="E4499" s="57" t="s">
        <v>8151</v>
      </c>
      <c r="F4499" s="29">
        <f t="shared" si="220"/>
        <v>0</v>
      </c>
      <c r="G4499" s="23">
        <f t="shared" si="221"/>
        <v>28.638750000000002</v>
      </c>
      <c r="H4499" s="30"/>
      <c r="I4499" s="29"/>
      <c r="J4499" s="23">
        <f t="shared" si="222"/>
        <v>0</v>
      </c>
      <c r="K4499" s="30"/>
      <c r="L4499" s="29"/>
      <c r="M4499" s="98" t="s">
        <v>4944</v>
      </c>
      <c r="N4499" s="98" t="s">
        <v>4944</v>
      </c>
      <c r="O4499" s="98" t="s">
        <v>4944</v>
      </c>
      <c r="P4499" s="98">
        <v>114.55500000000001</v>
      </c>
      <c r="Q4499" s="98" t="s">
        <v>4944</v>
      </c>
      <c r="R4499" s="98" t="s">
        <v>4944</v>
      </c>
      <c r="S4499" s="98" t="s">
        <v>4944</v>
      </c>
      <c r="T4499" s="98" t="s">
        <v>4944</v>
      </c>
      <c r="U4499" s="98" t="s">
        <v>4944</v>
      </c>
    </row>
    <row r="4500" spans="1:21" x14ac:dyDescent="0.25">
      <c r="A4500" s="57" t="s">
        <v>4640</v>
      </c>
      <c r="B4500" s="57" t="s">
        <v>4499</v>
      </c>
      <c r="C4500" s="57" t="s">
        <v>4718</v>
      </c>
      <c r="D4500" s="91">
        <v>15</v>
      </c>
      <c r="E4500" s="57" t="s">
        <v>8156</v>
      </c>
      <c r="F4500" s="29">
        <f t="shared" si="220"/>
        <v>0</v>
      </c>
      <c r="G4500" s="23">
        <f t="shared" si="221"/>
        <v>7.4999999999999997E-3</v>
      </c>
      <c r="H4500" s="30"/>
      <c r="I4500" s="29"/>
      <c r="J4500" s="23">
        <f t="shared" si="222"/>
        <v>0</v>
      </c>
      <c r="K4500" s="30"/>
      <c r="L4500" s="29"/>
      <c r="M4500" s="98" t="s">
        <v>4944</v>
      </c>
      <c r="N4500" s="98">
        <v>0.03</v>
      </c>
      <c r="O4500" s="98" t="s">
        <v>4944</v>
      </c>
      <c r="P4500" s="98" t="s">
        <v>4944</v>
      </c>
      <c r="Q4500" s="98" t="s">
        <v>4944</v>
      </c>
      <c r="R4500" s="98" t="s">
        <v>4944</v>
      </c>
      <c r="S4500" s="98" t="s">
        <v>4944</v>
      </c>
      <c r="T4500" s="98" t="s">
        <v>4944</v>
      </c>
      <c r="U4500" s="98" t="s">
        <v>4944</v>
      </c>
    </row>
    <row r="4501" spans="1:21" x14ac:dyDescent="0.25">
      <c r="A4501" s="57" t="s">
        <v>4640</v>
      </c>
      <c r="B4501" s="57" t="s">
        <v>4339</v>
      </c>
      <c r="C4501" s="57" t="s">
        <v>4719</v>
      </c>
      <c r="D4501" s="91">
        <v>15</v>
      </c>
      <c r="E4501" s="57" t="s">
        <v>8162</v>
      </c>
      <c r="F4501" s="29">
        <f t="shared" si="220"/>
        <v>0</v>
      </c>
      <c r="G4501" s="23">
        <f t="shared" si="221"/>
        <v>0.27800000000000002</v>
      </c>
      <c r="H4501" s="30"/>
      <c r="I4501" s="29"/>
      <c r="J4501" s="23">
        <f t="shared" si="222"/>
        <v>0</v>
      </c>
      <c r="K4501" s="30"/>
      <c r="L4501" s="29"/>
      <c r="M4501" s="98">
        <v>1.1120000000000001</v>
      </c>
      <c r="N4501" s="98" t="s">
        <v>4944</v>
      </c>
      <c r="O4501" s="98" t="s">
        <v>4944</v>
      </c>
      <c r="P4501" s="98" t="s">
        <v>4944</v>
      </c>
      <c r="Q4501" s="98" t="s">
        <v>4944</v>
      </c>
      <c r="R4501" s="98" t="s">
        <v>4944</v>
      </c>
      <c r="S4501" s="98" t="s">
        <v>4944</v>
      </c>
      <c r="T4501" s="98" t="s">
        <v>4944</v>
      </c>
      <c r="U4501" s="98" t="s">
        <v>4944</v>
      </c>
    </row>
    <row r="4502" spans="1:21" x14ac:dyDescent="0.25">
      <c r="A4502" s="57" t="s">
        <v>4640</v>
      </c>
      <c r="B4502" s="57" t="s">
        <v>1083</v>
      </c>
      <c r="C4502" s="57" t="s">
        <v>4720</v>
      </c>
      <c r="D4502" s="91">
        <v>15</v>
      </c>
      <c r="E4502" s="57" t="s">
        <v>8174</v>
      </c>
      <c r="F4502" s="29">
        <f t="shared" si="220"/>
        <v>0</v>
      </c>
      <c r="G4502" s="23">
        <f t="shared" si="221"/>
        <v>0</v>
      </c>
      <c r="H4502" s="30"/>
      <c r="I4502" s="29"/>
      <c r="J4502" s="23">
        <f t="shared" si="222"/>
        <v>2.3E-2</v>
      </c>
      <c r="K4502" s="30"/>
      <c r="L4502" s="29"/>
      <c r="M4502" s="98" t="s">
        <v>4944</v>
      </c>
      <c r="N4502" s="98" t="s">
        <v>4944</v>
      </c>
      <c r="O4502" s="98" t="s">
        <v>4944</v>
      </c>
      <c r="P4502" s="98" t="s">
        <v>4944</v>
      </c>
      <c r="Q4502" s="98" t="s">
        <v>4944</v>
      </c>
      <c r="R4502" s="98">
        <v>0.115</v>
      </c>
      <c r="S4502" s="98" t="s">
        <v>4944</v>
      </c>
      <c r="T4502" s="98" t="s">
        <v>4944</v>
      </c>
      <c r="U4502" s="98" t="s">
        <v>4944</v>
      </c>
    </row>
    <row r="4503" spans="1:21" x14ac:dyDescent="0.25">
      <c r="A4503" s="57" t="s">
        <v>4640</v>
      </c>
      <c r="B4503" s="57" t="s">
        <v>921</v>
      </c>
      <c r="C4503" s="57" t="s">
        <v>4720</v>
      </c>
      <c r="D4503" s="91">
        <v>15</v>
      </c>
      <c r="E4503" s="57" t="s">
        <v>8175</v>
      </c>
      <c r="F4503" s="29">
        <f t="shared" si="220"/>
        <v>0</v>
      </c>
      <c r="G4503" s="23">
        <f t="shared" si="221"/>
        <v>0.56774999999999998</v>
      </c>
      <c r="H4503" s="30"/>
      <c r="I4503" s="29"/>
      <c r="J4503" s="23">
        <f t="shared" si="222"/>
        <v>0.46939999999999998</v>
      </c>
      <c r="K4503" s="30"/>
      <c r="L4503" s="29"/>
      <c r="M4503" s="98" t="s">
        <v>4944</v>
      </c>
      <c r="N4503" s="98" t="s">
        <v>4944</v>
      </c>
      <c r="O4503" s="98" t="s">
        <v>4944</v>
      </c>
      <c r="P4503" s="98">
        <v>2.2709999999999999</v>
      </c>
      <c r="Q4503" s="98">
        <v>2.347</v>
      </c>
      <c r="R4503" s="98" t="s">
        <v>4944</v>
      </c>
      <c r="S4503" s="98" t="s">
        <v>4944</v>
      </c>
      <c r="T4503" s="98" t="s">
        <v>4944</v>
      </c>
      <c r="U4503" s="98" t="s">
        <v>4944</v>
      </c>
    </row>
    <row r="4504" spans="1:21" x14ac:dyDescent="0.25">
      <c r="A4504" s="57" t="s">
        <v>4640</v>
      </c>
      <c r="B4504" s="57" t="s">
        <v>4266</v>
      </c>
      <c r="C4504" s="57" t="s">
        <v>4720</v>
      </c>
      <c r="D4504" s="91">
        <v>15</v>
      </c>
      <c r="E4504" s="57" t="s">
        <v>8177</v>
      </c>
      <c r="F4504" s="29">
        <f t="shared" si="220"/>
        <v>0</v>
      </c>
      <c r="G4504" s="23">
        <f t="shared" si="221"/>
        <v>2.7499999999999998E-3</v>
      </c>
      <c r="H4504" s="30"/>
      <c r="I4504" s="29"/>
      <c r="J4504" s="23">
        <f t="shared" si="222"/>
        <v>0</v>
      </c>
      <c r="K4504" s="30"/>
      <c r="L4504" s="29"/>
      <c r="M4504" s="98" t="s">
        <v>4944</v>
      </c>
      <c r="N4504" s="98">
        <v>1.0999999999999999E-2</v>
      </c>
      <c r="O4504" s="98" t="s">
        <v>4944</v>
      </c>
      <c r="P4504" s="98" t="s">
        <v>4944</v>
      </c>
      <c r="Q4504" s="98" t="s">
        <v>4944</v>
      </c>
      <c r="R4504" s="98" t="s">
        <v>4944</v>
      </c>
      <c r="S4504" s="98" t="s">
        <v>4944</v>
      </c>
      <c r="T4504" s="98" t="s">
        <v>4944</v>
      </c>
      <c r="U4504" s="98" t="s">
        <v>4944</v>
      </c>
    </row>
    <row r="4505" spans="1:21" x14ac:dyDescent="0.25">
      <c r="A4505" s="57" t="s">
        <v>4640</v>
      </c>
      <c r="B4505" s="57" t="s">
        <v>3966</v>
      </c>
      <c r="C4505" s="57" t="s">
        <v>4720</v>
      </c>
      <c r="D4505" s="91">
        <v>15</v>
      </c>
      <c r="E4505" s="57" t="s">
        <v>8178</v>
      </c>
      <c r="F4505" s="29">
        <f t="shared" si="220"/>
        <v>0</v>
      </c>
      <c r="G4505" s="23">
        <f t="shared" si="221"/>
        <v>0.86450000000000005</v>
      </c>
      <c r="H4505" s="30"/>
      <c r="I4505" s="29"/>
      <c r="J4505" s="23">
        <f t="shared" si="222"/>
        <v>0</v>
      </c>
      <c r="K4505" s="30"/>
      <c r="L4505" s="29"/>
      <c r="M4505" s="98" t="s">
        <v>4944</v>
      </c>
      <c r="N4505" s="98" t="s">
        <v>4944</v>
      </c>
      <c r="O4505" s="98">
        <v>3.4580000000000002</v>
      </c>
      <c r="P4505" s="98" t="s">
        <v>4944</v>
      </c>
      <c r="Q4505" s="98" t="s">
        <v>4944</v>
      </c>
      <c r="R4505" s="98" t="s">
        <v>4944</v>
      </c>
      <c r="S4505" s="98" t="s">
        <v>4944</v>
      </c>
      <c r="T4505" s="98" t="s">
        <v>4944</v>
      </c>
      <c r="U4505" s="98" t="s">
        <v>4944</v>
      </c>
    </row>
    <row r="4506" spans="1:21" x14ac:dyDescent="0.25">
      <c r="A4506" s="57" t="s">
        <v>4640</v>
      </c>
      <c r="B4506" s="57" t="s">
        <v>9598</v>
      </c>
      <c r="C4506" s="57" t="s">
        <v>4720</v>
      </c>
      <c r="D4506" s="91">
        <v>15</v>
      </c>
      <c r="E4506" s="57" t="s">
        <v>9599</v>
      </c>
      <c r="F4506" s="29">
        <f t="shared" si="220"/>
        <v>0</v>
      </c>
      <c r="G4506" s="23">
        <f t="shared" si="221"/>
        <v>3.2050000000000001</v>
      </c>
      <c r="H4506" s="30"/>
      <c r="I4506" s="29"/>
      <c r="J4506" s="23">
        <f t="shared" si="222"/>
        <v>0.73499999999999999</v>
      </c>
      <c r="K4506" s="30"/>
      <c r="L4506" s="29"/>
      <c r="M4506" s="98">
        <v>10.795</v>
      </c>
      <c r="N4506" s="98" t="s">
        <v>4944</v>
      </c>
      <c r="O4506" s="98">
        <v>2.0249999999999999</v>
      </c>
      <c r="P4506" s="98" t="s">
        <v>4944</v>
      </c>
      <c r="Q4506" s="98">
        <v>3.6749999999999998</v>
      </c>
      <c r="R4506" s="98" t="s">
        <v>4944</v>
      </c>
      <c r="S4506" s="98" t="s">
        <v>4944</v>
      </c>
      <c r="T4506" s="98" t="s">
        <v>4944</v>
      </c>
      <c r="U4506" s="98" t="s">
        <v>4944</v>
      </c>
    </row>
    <row r="4507" spans="1:21" x14ac:dyDescent="0.25">
      <c r="A4507" s="57" t="s">
        <v>4640</v>
      </c>
      <c r="B4507" s="57" t="s">
        <v>63</v>
      </c>
      <c r="C4507" s="57" t="s">
        <v>4720</v>
      </c>
      <c r="D4507" s="91">
        <v>15</v>
      </c>
      <c r="E4507" s="57" t="s">
        <v>8181</v>
      </c>
      <c r="F4507" s="29">
        <f t="shared" si="220"/>
        <v>0</v>
      </c>
      <c r="G4507" s="23">
        <f t="shared" si="221"/>
        <v>1.35E-2</v>
      </c>
      <c r="H4507" s="30"/>
      <c r="I4507" s="29"/>
      <c r="J4507" s="23">
        <f t="shared" si="222"/>
        <v>0</v>
      </c>
      <c r="K4507" s="30"/>
      <c r="L4507" s="29"/>
      <c r="M4507" s="98" t="s">
        <v>4944</v>
      </c>
      <c r="N4507" s="98">
        <v>5.3999999999999999E-2</v>
      </c>
      <c r="O4507" s="98" t="s">
        <v>4944</v>
      </c>
      <c r="P4507" s="98" t="s">
        <v>4944</v>
      </c>
      <c r="Q4507" s="98" t="s">
        <v>4944</v>
      </c>
      <c r="R4507" s="98" t="s">
        <v>4944</v>
      </c>
      <c r="S4507" s="98" t="s">
        <v>4944</v>
      </c>
      <c r="T4507" s="98" t="s">
        <v>4944</v>
      </c>
      <c r="U4507" s="98" t="s">
        <v>4944</v>
      </c>
    </row>
    <row r="4508" spans="1:21" x14ac:dyDescent="0.25">
      <c r="A4508" s="57" t="s">
        <v>4640</v>
      </c>
      <c r="B4508" s="57" t="s">
        <v>2100</v>
      </c>
      <c r="C4508" s="57" t="s">
        <v>4720</v>
      </c>
      <c r="D4508" s="91">
        <v>15</v>
      </c>
      <c r="E4508" s="57" t="s">
        <v>8183</v>
      </c>
      <c r="F4508" s="29">
        <f t="shared" si="220"/>
        <v>0</v>
      </c>
      <c r="G4508" s="23">
        <f t="shared" si="221"/>
        <v>3.0350000000000001</v>
      </c>
      <c r="H4508" s="30"/>
      <c r="I4508" s="29"/>
      <c r="J4508" s="23">
        <f t="shared" si="222"/>
        <v>0.87080000000000002</v>
      </c>
      <c r="K4508" s="30"/>
      <c r="L4508" s="29"/>
      <c r="M4508" s="98">
        <v>2.4</v>
      </c>
      <c r="N4508" s="98" t="s">
        <v>4944</v>
      </c>
      <c r="O4508" s="98">
        <v>2.5409999999999999</v>
      </c>
      <c r="P4508" s="98">
        <v>7.1989999999999998</v>
      </c>
      <c r="Q4508" s="98">
        <v>4.3540000000000001</v>
      </c>
      <c r="R4508" s="98" t="s">
        <v>4944</v>
      </c>
      <c r="S4508" s="98" t="s">
        <v>4944</v>
      </c>
      <c r="T4508" s="98" t="s">
        <v>4944</v>
      </c>
      <c r="U4508" s="98" t="s">
        <v>4944</v>
      </c>
    </row>
    <row r="4509" spans="1:21" x14ac:dyDescent="0.25">
      <c r="A4509" s="57" t="s">
        <v>4640</v>
      </c>
      <c r="B4509" s="57" t="s">
        <v>3576</v>
      </c>
      <c r="C4509" s="57" t="s">
        <v>4720</v>
      </c>
      <c r="D4509" s="91">
        <v>15</v>
      </c>
      <c r="E4509" s="57" t="s">
        <v>8185</v>
      </c>
      <c r="F4509" s="29">
        <f t="shared" si="220"/>
        <v>0</v>
      </c>
      <c r="G4509" s="23">
        <f t="shared" si="221"/>
        <v>1.1597500000000001</v>
      </c>
      <c r="H4509" s="30"/>
      <c r="I4509" s="29"/>
      <c r="J4509" s="23">
        <f t="shared" si="222"/>
        <v>0</v>
      </c>
      <c r="K4509" s="30"/>
      <c r="L4509" s="29"/>
      <c r="M4509" s="98" t="s">
        <v>4944</v>
      </c>
      <c r="N4509" s="98" t="s">
        <v>4944</v>
      </c>
      <c r="O4509" s="98">
        <v>0.64900000000000002</v>
      </c>
      <c r="P4509" s="98">
        <v>3.99</v>
      </c>
      <c r="Q4509" s="98" t="s">
        <v>4944</v>
      </c>
      <c r="R4509" s="98" t="s">
        <v>4944</v>
      </c>
      <c r="S4509" s="98" t="s">
        <v>4944</v>
      </c>
      <c r="T4509" s="98" t="s">
        <v>4944</v>
      </c>
      <c r="U4509" s="98" t="s">
        <v>4944</v>
      </c>
    </row>
    <row r="4510" spans="1:21" x14ac:dyDescent="0.25">
      <c r="A4510" s="57" t="s">
        <v>4640</v>
      </c>
      <c r="B4510" s="57" t="s">
        <v>3647</v>
      </c>
      <c r="C4510" s="57" t="s">
        <v>4722</v>
      </c>
      <c r="D4510" s="91">
        <v>15</v>
      </c>
      <c r="E4510" s="57" t="s">
        <v>8274</v>
      </c>
      <c r="F4510" s="29">
        <f t="shared" si="220"/>
        <v>0</v>
      </c>
      <c r="G4510" s="23">
        <f t="shared" si="221"/>
        <v>2.6029999999999998</v>
      </c>
      <c r="H4510" s="30"/>
      <c r="I4510" s="29"/>
      <c r="J4510" s="23">
        <f t="shared" si="222"/>
        <v>0.98560000000000003</v>
      </c>
      <c r="K4510" s="30"/>
      <c r="L4510" s="29"/>
      <c r="M4510" s="98" t="s">
        <v>4944</v>
      </c>
      <c r="N4510" s="98">
        <v>4.1680000000000001</v>
      </c>
      <c r="O4510" s="98">
        <v>6.2439999999999998</v>
      </c>
      <c r="P4510" s="98" t="s">
        <v>4944</v>
      </c>
      <c r="Q4510" s="98" t="s">
        <v>4944</v>
      </c>
      <c r="R4510" s="98">
        <v>4.9279999999999999</v>
      </c>
      <c r="S4510" s="98" t="s">
        <v>4944</v>
      </c>
      <c r="T4510" s="98" t="s">
        <v>4944</v>
      </c>
      <c r="U4510" s="98" t="s">
        <v>4944</v>
      </c>
    </row>
    <row r="4511" spans="1:21" x14ac:dyDescent="0.25">
      <c r="A4511" s="57" t="s">
        <v>4640</v>
      </c>
      <c r="B4511" s="57" t="s">
        <v>3010</v>
      </c>
      <c r="C4511" s="57" t="s">
        <v>4723</v>
      </c>
      <c r="D4511" s="91">
        <v>16</v>
      </c>
      <c r="E4511" s="57" t="s">
        <v>8291</v>
      </c>
      <c r="F4511" s="29">
        <f t="shared" si="220"/>
        <v>0</v>
      </c>
      <c r="G4511" s="23">
        <f t="shared" si="221"/>
        <v>13.825749999999999</v>
      </c>
      <c r="H4511" s="30"/>
      <c r="I4511" s="29"/>
      <c r="J4511" s="23">
        <f t="shared" si="222"/>
        <v>12.055400000000001</v>
      </c>
      <c r="K4511" s="30"/>
      <c r="L4511" s="29"/>
      <c r="M4511" s="98">
        <v>0.65200000000000002</v>
      </c>
      <c r="N4511" s="98" t="s">
        <v>4944</v>
      </c>
      <c r="O4511" s="98">
        <v>11.548999999999999</v>
      </c>
      <c r="P4511" s="98">
        <v>43.101999999999997</v>
      </c>
      <c r="Q4511" s="98">
        <v>8.5</v>
      </c>
      <c r="R4511" s="98">
        <v>51.777000000000001</v>
      </c>
      <c r="S4511" s="98" t="s">
        <v>4944</v>
      </c>
      <c r="T4511" s="98" t="s">
        <v>4944</v>
      </c>
      <c r="U4511" s="98" t="s">
        <v>4944</v>
      </c>
    </row>
    <row r="4512" spans="1:21" x14ac:dyDescent="0.25">
      <c r="A4512" s="57" t="s">
        <v>4640</v>
      </c>
      <c r="B4512" s="57" t="s">
        <v>3986</v>
      </c>
      <c r="C4512" s="57" t="s">
        <v>4723</v>
      </c>
      <c r="D4512" s="91">
        <v>16</v>
      </c>
      <c r="E4512" s="57" t="s">
        <v>8303</v>
      </c>
      <c r="F4512" s="29">
        <f t="shared" ref="F4512:F4575" si="223">SUM(S4512:U4512)/3</f>
        <v>0</v>
      </c>
      <c r="G4512" s="23">
        <f t="shared" ref="G4512:G4575" si="224">SUM(M4512:P4512)/4</f>
        <v>0.11025</v>
      </c>
      <c r="H4512" s="30"/>
      <c r="I4512" s="29"/>
      <c r="J4512" s="23">
        <f t="shared" ref="J4512:J4575" si="225">SUM(Q4512:U4512)/5</f>
        <v>0</v>
      </c>
      <c r="K4512" s="30"/>
      <c r="L4512" s="29"/>
      <c r="M4512" s="98" t="s">
        <v>4944</v>
      </c>
      <c r="N4512" s="98" t="s">
        <v>4944</v>
      </c>
      <c r="O4512" s="98" t="s">
        <v>4944</v>
      </c>
      <c r="P4512" s="98">
        <v>0.441</v>
      </c>
      <c r="Q4512" s="98" t="s">
        <v>4944</v>
      </c>
      <c r="R4512" s="98" t="s">
        <v>4944</v>
      </c>
      <c r="S4512" s="98" t="s">
        <v>4944</v>
      </c>
      <c r="T4512" s="98" t="s">
        <v>4944</v>
      </c>
      <c r="U4512" s="98" t="s">
        <v>4944</v>
      </c>
    </row>
    <row r="4513" spans="1:21" x14ac:dyDescent="0.25">
      <c r="A4513" s="57" t="s">
        <v>4640</v>
      </c>
      <c r="B4513" s="57" t="s">
        <v>2525</v>
      </c>
      <c r="C4513" s="57" t="s">
        <v>4723</v>
      </c>
      <c r="D4513" s="91">
        <v>16</v>
      </c>
      <c r="E4513" s="57" t="s">
        <v>8321</v>
      </c>
      <c r="F4513" s="29">
        <f t="shared" si="223"/>
        <v>0</v>
      </c>
      <c r="G4513" s="23">
        <f t="shared" si="224"/>
        <v>0</v>
      </c>
      <c r="H4513" s="30"/>
      <c r="I4513" s="29"/>
      <c r="J4513" s="23">
        <f t="shared" si="225"/>
        <v>0.6</v>
      </c>
      <c r="K4513" s="30"/>
      <c r="L4513" s="29"/>
      <c r="M4513" s="98" t="s">
        <v>4944</v>
      </c>
      <c r="N4513" s="98" t="s">
        <v>4944</v>
      </c>
      <c r="O4513" s="98" t="s">
        <v>4944</v>
      </c>
      <c r="P4513" s="98" t="s">
        <v>4944</v>
      </c>
      <c r="Q4513" s="98" t="s">
        <v>4944</v>
      </c>
      <c r="R4513" s="98">
        <v>3</v>
      </c>
      <c r="S4513" s="98" t="s">
        <v>4944</v>
      </c>
      <c r="T4513" s="98" t="s">
        <v>4944</v>
      </c>
      <c r="U4513" s="98" t="s">
        <v>4944</v>
      </c>
    </row>
    <row r="4514" spans="1:21" x14ac:dyDescent="0.25">
      <c r="A4514" s="57" t="s">
        <v>4640</v>
      </c>
      <c r="B4514" s="57" t="s">
        <v>3039</v>
      </c>
      <c r="C4514" s="57" t="s">
        <v>4723</v>
      </c>
      <c r="D4514" s="91">
        <v>16</v>
      </c>
      <c r="E4514" s="57" t="s">
        <v>8325</v>
      </c>
      <c r="F4514" s="29">
        <f t="shared" si="223"/>
        <v>0</v>
      </c>
      <c r="G4514" s="23">
        <f t="shared" si="224"/>
        <v>180.84424999999999</v>
      </c>
      <c r="H4514" s="30"/>
      <c r="I4514" s="29"/>
      <c r="J4514" s="23">
        <f t="shared" si="225"/>
        <v>0</v>
      </c>
      <c r="K4514" s="30"/>
      <c r="L4514" s="29"/>
      <c r="M4514" s="98">
        <v>652.79899999999998</v>
      </c>
      <c r="N4514" s="98">
        <v>60.578000000000003</v>
      </c>
      <c r="O4514" s="98">
        <v>10</v>
      </c>
      <c r="P4514" s="98" t="s">
        <v>4944</v>
      </c>
      <c r="Q4514" s="98" t="s">
        <v>4944</v>
      </c>
      <c r="R4514" s="98" t="s">
        <v>4944</v>
      </c>
      <c r="S4514" s="98" t="s">
        <v>4944</v>
      </c>
      <c r="T4514" s="98" t="s">
        <v>4944</v>
      </c>
      <c r="U4514" s="98" t="s">
        <v>4944</v>
      </c>
    </row>
    <row r="4515" spans="1:21" x14ac:dyDescent="0.25">
      <c r="A4515" s="57" t="s">
        <v>4640</v>
      </c>
      <c r="B4515" s="57" t="s">
        <v>3290</v>
      </c>
      <c r="C4515" s="57" t="s">
        <v>4723</v>
      </c>
      <c r="D4515" s="91">
        <v>16</v>
      </c>
      <c r="E4515" s="57" t="s">
        <v>8367</v>
      </c>
      <c r="F4515" s="29">
        <f t="shared" si="223"/>
        <v>0</v>
      </c>
      <c r="G4515" s="23">
        <f t="shared" si="224"/>
        <v>11.94575</v>
      </c>
      <c r="H4515" s="30"/>
      <c r="I4515" s="29"/>
      <c r="J4515" s="23">
        <f t="shared" si="225"/>
        <v>62.048199999999994</v>
      </c>
      <c r="K4515" s="30"/>
      <c r="L4515" s="29"/>
      <c r="M4515" s="98">
        <v>4.3440000000000003</v>
      </c>
      <c r="N4515" s="98" t="s">
        <v>4944</v>
      </c>
      <c r="O4515" s="98">
        <v>42.289000000000001</v>
      </c>
      <c r="P4515" s="98">
        <v>1.1499999999999999</v>
      </c>
      <c r="Q4515" s="98" t="s">
        <v>4944</v>
      </c>
      <c r="R4515" s="98">
        <v>310.24099999999999</v>
      </c>
      <c r="S4515" s="98" t="s">
        <v>4944</v>
      </c>
      <c r="T4515" s="98" t="s">
        <v>4944</v>
      </c>
      <c r="U4515" s="98" t="s">
        <v>4944</v>
      </c>
    </row>
    <row r="4516" spans="1:21" x14ac:dyDescent="0.25">
      <c r="A4516" s="57" t="s">
        <v>4640</v>
      </c>
      <c r="B4516" s="57" t="s">
        <v>4289</v>
      </c>
      <c r="C4516" s="57" t="s">
        <v>4723</v>
      </c>
      <c r="D4516" s="91">
        <v>16</v>
      </c>
      <c r="E4516" s="57" t="s">
        <v>8375</v>
      </c>
      <c r="F4516" s="29">
        <f t="shared" si="223"/>
        <v>0</v>
      </c>
      <c r="G4516" s="23">
        <f t="shared" si="224"/>
        <v>0.23624999999999999</v>
      </c>
      <c r="H4516" s="30"/>
      <c r="I4516" s="29"/>
      <c r="J4516" s="23">
        <f t="shared" si="225"/>
        <v>0</v>
      </c>
      <c r="K4516" s="30"/>
      <c r="L4516" s="29"/>
      <c r="M4516" s="98" t="s">
        <v>4944</v>
      </c>
      <c r="N4516" s="98" t="s">
        <v>4944</v>
      </c>
      <c r="O4516" s="98">
        <v>0.94499999999999995</v>
      </c>
      <c r="P4516" s="98" t="s">
        <v>4944</v>
      </c>
      <c r="Q4516" s="98" t="s">
        <v>4944</v>
      </c>
      <c r="R4516" s="98" t="s">
        <v>4944</v>
      </c>
      <c r="S4516" s="98" t="s">
        <v>4944</v>
      </c>
      <c r="T4516" s="98" t="s">
        <v>4944</v>
      </c>
      <c r="U4516" s="98" t="s">
        <v>4944</v>
      </c>
    </row>
    <row r="4517" spans="1:21" x14ac:dyDescent="0.25">
      <c r="A4517" s="57" t="s">
        <v>4640</v>
      </c>
      <c r="B4517" s="57" t="s">
        <v>4536</v>
      </c>
      <c r="C4517" s="57" t="s">
        <v>4723</v>
      </c>
      <c r="D4517" s="91">
        <v>16</v>
      </c>
      <c r="E4517" s="57" t="s">
        <v>8431</v>
      </c>
      <c r="F4517" s="29">
        <f t="shared" si="223"/>
        <v>0</v>
      </c>
      <c r="G4517" s="23">
        <f t="shared" si="224"/>
        <v>0.33024999999999999</v>
      </c>
      <c r="H4517" s="30"/>
      <c r="I4517" s="29"/>
      <c r="J4517" s="23">
        <f t="shared" si="225"/>
        <v>0</v>
      </c>
      <c r="K4517" s="30"/>
      <c r="L4517" s="29"/>
      <c r="M4517" s="98" t="s">
        <v>4944</v>
      </c>
      <c r="N4517" s="98" t="s">
        <v>4944</v>
      </c>
      <c r="O4517" s="98">
        <v>1.321</v>
      </c>
      <c r="P4517" s="98" t="s">
        <v>4944</v>
      </c>
      <c r="Q4517" s="98" t="s">
        <v>4944</v>
      </c>
      <c r="R4517" s="98" t="s">
        <v>4944</v>
      </c>
      <c r="S4517" s="98" t="s">
        <v>4944</v>
      </c>
      <c r="T4517" s="98" t="s">
        <v>4944</v>
      </c>
      <c r="U4517" s="98" t="s">
        <v>4944</v>
      </c>
    </row>
    <row r="4518" spans="1:21" x14ac:dyDescent="0.25">
      <c r="A4518" s="57" t="s">
        <v>4640</v>
      </c>
      <c r="B4518" s="57" t="s">
        <v>4392</v>
      </c>
      <c r="C4518" s="57" t="s">
        <v>4723</v>
      </c>
      <c r="D4518" s="91">
        <v>16</v>
      </c>
      <c r="E4518" s="57" t="s">
        <v>8456</v>
      </c>
      <c r="F4518" s="29">
        <f t="shared" si="223"/>
        <v>0</v>
      </c>
      <c r="G4518" s="23">
        <f t="shared" si="224"/>
        <v>650</v>
      </c>
      <c r="H4518" s="30"/>
      <c r="I4518" s="29"/>
      <c r="J4518" s="23">
        <f t="shared" si="225"/>
        <v>0</v>
      </c>
      <c r="K4518" s="30"/>
      <c r="L4518" s="29"/>
      <c r="M4518" s="98" t="s">
        <v>4944</v>
      </c>
      <c r="N4518" s="98">
        <v>1300</v>
      </c>
      <c r="O4518" s="98">
        <v>1300</v>
      </c>
      <c r="P4518" s="98" t="s">
        <v>4944</v>
      </c>
      <c r="Q4518" s="98" t="s">
        <v>4944</v>
      </c>
      <c r="R4518" s="98" t="s">
        <v>4944</v>
      </c>
      <c r="S4518" s="98" t="s">
        <v>4944</v>
      </c>
      <c r="T4518" s="98" t="s">
        <v>4944</v>
      </c>
      <c r="U4518" s="98" t="s">
        <v>4944</v>
      </c>
    </row>
    <row r="4519" spans="1:21" x14ac:dyDescent="0.25">
      <c r="A4519" s="57" t="s">
        <v>4640</v>
      </c>
      <c r="B4519" s="57" t="s">
        <v>2590</v>
      </c>
      <c r="C4519" s="57" t="s">
        <v>4723</v>
      </c>
      <c r="D4519" s="91">
        <v>16</v>
      </c>
      <c r="E4519" s="57" t="s">
        <v>8466</v>
      </c>
      <c r="F4519" s="29">
        <f t="shared" si="223"/>
        <v>0</v>
      </c>
      <c r="G4519" s="23">
        <f t="shared" si="224"/>
        <v>28.000499999999999</v>
      </c>
      <c r="H4519" s="30"/>
      <c r="I4519" s="29"/>
      <c r="J4519" s="23">
        <f t="shared" si="225"/>
        <v>32.410800000000002</v>
      </c>
      <c r="K4519" s="30"/>
      <c r="L4519" s="29"/>
      <c r="M4519" s="98" t="s">
        <v>4944</v>
      </c>
      <c r="N4519" s="98">
        <v>95.701999999999998</v>
      </c>
      <c r="O4519" s="98">
        <v>16.3</v>
      </c>
      <c r="P4519" s="98" t="s">
        <v>4944</v>
      </c>
      <c r="Q4519" s="98">
        <v>105.054</v>
      </c>
      <c r="R4519" s="98">
        <v>57</v>
      </c>
      <c r="S4519" s="98" t="s">
        <v>4944</v>
      </c>
      <c r="T4519" s="98" t="s">
        <v>4944</v>
      </c>
      <c r="U4519" s="98" t="s">
        <v>4944</v>
      </c>
    </row>
    <row r="4520" spans="1:21" x14ac:dyDescent="0.25">
      <c r="A4520" s="57" t="s">
        <v>4640</v>
      </c>
      <c r="B4520" s="57" t="s">
        <v>4459</v>
      </c>
      <c r="C4520" s="57" t="s">
        <v>4723</v>
      </c>
      <c r="D4520" s="91">
        <v>16</v>
      </c>
      <c r="E4520" s="57" t="s">
        <v>8536</v>
      </c>
      <c r="F4520" s="29">
        <f t="shared" si="223"/>
        <v>0</v>
      </c>
      <c r="G4520" s="23">
        <f t="shared" si="224"/>
        <v>10.95675</v>
      </c>
      <c r="H4520" s="30"/>
      <c r="I4520" s="29"/>
      <c r="J4520" s="23">
        <f t="shared" si="225"/>
        <v>0</v>
      </c>
      <c r="K4520" s="30"/>
      <c r="L4520" s="29"/>
      <c r="M4520" s="98">
        <v>42.088999999999999</v>
      </c>
      <c r="N4520" s="98">
        <v>1.738</v>
      </c>
      <c r="O4520" s="98" t="s">
        <v>4944</v>
      </c>
      <c r="P4520" s="98" t="s">
        <v>4944</v>
      </c>
      <c r="Q4520" s="98" t="s">
        <v>4944</v>
      </c>
      <c r="R4520" s="98" t="s">
        <v>4944</v>
      </c>
      <c r="S4520" s="98" t="s">
        <v>4944</v>
      </c>
      <c r="T4520" s="98" t="s">
        <v>4944</v>
      </c>
      <c r="U4520" s="98" t="s">
        <v>4944</v>
      </c>
    </row>
    <row r="4521" spans="1:21" x14ac:dyDescent="0.25">
      <c r="A4521" s="57" t="s">
        <v>4640</v>
      </c>
      <c r="B4521" s="57" t="s">
        <v>4184</v>
      </c>
      <c r="C4521" s="57" t="s">
        <v>4723</v>
      </c>
      <c r="D4521" s="91">
        <v>16</v>
      </c>
      <c r="E4521" s="57" t="s">
        <v>8537</v>
      </c>
      <c r="F4521" s="29">
        <f t="shared" si="223"/>
        <v>0</v>
      </c>
      <c r="G4521" s="23">
        <f t="shared" si="224"/>
        <v>0.76400000000000001</v>
      </c>
      <c r="H4521" s="30"/>
      <c r="I4521" s="29"/>
      <c r="J4521" s="23">
        <f t="shared" si="225"/>
        <v>0</v>
      </c>
      <c r="K4521" s="30"/>
      <c r="L4521" s="29"/>
      <c r="M4521" s="98">
        <v>2.9809999999999999</v>
      </c>
      <c r="N4521" s="98" t="s">
        <v>4944</v>
      </c>
      <c r="O4521" s="98">
        <v>7.4999999999999997E-2</v>
      </c>
      <c r="P4521" s="98" t="s">
        <v>4944</v>
      </c>
      <c r="Q4521" s="98" t="s">
        <v>4944</v>
      </c>
      <c r="R4521" s="98" t="s">
        <v>4944</v>
      </c>
      <c r="S4521" s="98" t="s">
        <v>4944</v>
      </c>
      <c r="T4521" s="98" t="s">
        <v>4944</v>
      </c>
      <c r="U4521" s="98" t="s">
        <v>4944</v>
      </c>
    </row>
    <row r="4522" spans="1:21" x14ac:dyDescent="0.25">
      <c r="A4522" s="57" t="s">
        <v>4640</v>
      </c>
      <c r="B4522" s="57" t="s">
        <v>4155</v>
      </c>
      <c r="C4522" s="57" t="s">
        <v>4723</v>
      </c>
      <c r="D4522" s="91">
        <v>16</v>
      </c>
      <c r="E4522" s="57" t="s">
        <v>8548</v>
      </c>
      <c r="F4522" s="29">
        <f t="shared" si="223"/>
        <v>0</v>
      </c>
      <c r="G4522" s="23">
        <f t="shared" si="224"/>
        <v>93.971249999999998</v>
      </c>
      <c r="H4522" s="30"/>
      <c r="I4522" s="29"/>
      <c r="J4522" s="23">
        <f t="shared" si="225"/>
        <v>0</v>
      </c>
      <c r="K4522" s="30"/>
      <c r="L4522" s="29"/>
      <c r="M4522" s="98">
        <v>14.347</v>
      </c>
      <c r="N4522" s="98">
        <v>87.483000000000004</v>
      </c>
      <c r="O4522" s="98">
        <v>274.05500000000001</v>
      </c>
      <c r="P4522" s="98" t="s">
        <v>4944</v>
      </c>
      <c r="Q4522" s="98" t="s">
        <v>4944</v>
      </c>
      <c r="R4522" s="98" t="s">
        <v>4944</v>
      </c>
      <c r="S4522" s="98" t="s">
        <v>4944</v>
      </c>
      <c r="T4522" s="98" t="s">
        <v>4944</v>
      </c>
      <c r="U4522" s="98" t="s">
        <v>4944</v>
      </c>
    </row>
    <row r="4523" spans="1:21" x14ac:dyDescent="0.25">
      <c r="A4523" s="57" t="s">
        <v>4640</v>
      </c>
      <c r="B4523" s="57" t="s">
        <v>4538</v>
      </c>
      <c r="C4523" s="57" t="s">
        <v>4723</v>
      </c>
      <c r="D4523" s="91">
        <v>16</v>
      </c>
      <c r="E4523" s="57" t="s">
        <v>8550</v>
      </c>
      <c r="F4523" s="29">
        <f t="shared" si="223"/>
        <v>0</v>
      </c>
      <c r="G4523" s="23">
        <f t="shared" si="224"/>
        <v>113.488</v>
      </c>
      <c r="H4523" s="30"/>
      <c r="I4523" s="29"/>
      <c r="J4523" s="23">
        <f t="shared" si="225"/>
        <v>0</v>
      </c>
      <c r="K4523" s="30"/>
      <c r="L4523" s="29"/>
      <c r="M4523" s="98">
        <v>13.226000000000001</v>
      </c>
      <c r="N4523" s="98">
        <v>74.917000000000002</v>
      </c>
      <c r="O4523" s="98">
        <v>365.80900000000003</v>
      </c>
      <c r="P4523" s="98" t="s">
        <v>4944</v>
      </c>
      <c r="Q4523" s="98" t="s">
        <v>4944</v>
      </c>
      <c r="R4523" s="98" t="s">
        <v>4944</v>
      </c>
      <c r="S4523" s="98" t="s">
        <v>4944</v>
      </c>
      <c r="T4523" s="98" t="s">
        <v>4944</v>
      </c>
      <c r="U4523" s="98" t="s">
        <v>4944</v>
      </c>
    </row>
    <row r="4524" spans="1:21" x14ac:dyDescent="0.25">
      <c r="A4524" s="57" t="s">
        <v>4640</v>
      </c>
      <c r="B4524" s="57" t="s">
        <v>3952</v>
      </c>
      <c r="C4524" s="57" t="s">
        <v>4723</v>
      </c>
      <c r="D4524" s="91">
        <v>16</v>
      </c>
      <c r="E4524" s="57" t="s">
        <v>8561</v>
      </c>
      <c r="F4524" s="29">
        <f t="shared" si="223"/>
        <v>0</v>
      </c>
      <c r="G4524" s="23">
        <f t="shared" si="224"/>
        <v>13.715</v>
      </c>
      <c r="H4524" s="30"/>
      <c r="I4524" s="29"/>
      <c r="J4524" s="23">
        <f t="shared" si="225"/>
        <v>0</v>
      </c>
      <c r="K4524" s="30"/>
      <c r="L4524" s="29"/>
      <c r="M4524" s="98">
        <v>50</v>
      </c>
      <c r="N4524" s="98" t="s">
        <v>4944</v>
      </c>
      <c r="O4524" s="98">
        <v>4.8600000000000003</v>
      </c>
      <c r="P4524" s="98" t="s">
        <v>4944</v>
      </c>
      <c r="Q4524" s="98" t="s">
        <v>4944</v>
      </c>
      <c r="R4524" s="98" t="s">
        <v>4944</v>
      </c>
      <c r="S4524" s="98" t="s">
        <v>4944</v>
      </c>
      <c r="T4524" s="98" t="s">
        <v>4944</v>
      </c>
      <c r="U4524" s="98" t="s">
        <v>4944</v>
      </c>
    </row>
    <row r="4525" spans="1:21" x14ac:dyDescent="0.25">
      <c r="A4525" s="57" t="s">
        <v>4640</v>
      </c>
      <c r="B4525" s="57" t="s">
        <v>2580</v>
      </c>
      <c r="C4525" s="57" t="s">
        <v>4723</v>
      </c>
      <c r="D4525" s="91">
        <v>16</v>
      </c>
      <c r="E4525" s="57" t="s">
        <v>8563</v>
      </c>
      <c r="F4525" s="29">
        <f t="shared" si="223"/>
        <v>0</v>
      </c>
      <c r="G4525" s="23">
        <f t="shared" si="224"/>
        <v>81.139499999999998</v>
      </c>
      <c r="H4525" s="30"/>
      <c r="I4525" s="29"/>
      <c r="J4525" s="23">
        <f t="shared" si="225"/>
        <v>0</v>
      </c>
      <c r="K4525" s="30"/>
      <c r="L4525" s="29"/>
      <c r="M4525" s="98">
        <v>96.070999999999998</v>
      </c>
      <c r="N4525" s="98">
        <v>99.92</v>
      </c>
      <c r="O4525" s="98">
        <v>127.34</v>
      </c>
      <c r="P4525" s="98">
        <v>1.2270000000000001</v>
      </c>
      <c r="Q4525" s="98" t="s">
        <v>4944</v>
      </c>
      <c r="R4525" s="98" t="s">
        <v>4944</v>
      </c>
      <c r="S4525" s="98" t="s">
        <v>4944</v>
      </c>
      <c r="T4525" s="98" t="s">
        <v>4944</v>
      </c>
      <c r="U4525" s="98" t="s">
        <v>4944</v>
      </c>
    </row>
    <row r="4526" spans="1:21" x14ac:dyDescent="0.25">
      <c r="A4526" s="57" t="s">
        <v>4640</v>
      </c>
      <c r="B4526" s="57" t="s">
        <v>2320</v>
      </c>
      <c r="C4526" s="57" t="s">
        <v>4723</v>
      </c>
      <c r="D4526" s="91">
        <v>16</v>
      </c>
      <c r="E4526" s="57" t="s">
        <v>8568</v>
      </c>
      <c r="F4526" s="29">
        <f t="shared" si="223"/>
        <v>0</v>
      </c>
      <c r="G4526" s="23">
        <f t="shared" si="224"/>
        <v>1.966</v>
      </c>
      <c r="H4526" s="30"/>
      <c r="I4526" s="29"/>
      <c r="J4526" s="23">
        <f t="shared" si="225"/>
        <v>0</v>
      </c>
      <c r="K4526" s="30"/>
      <c r="L4526" s="29"/>
      <c r="M4526" s="98" t="s">
        <v>4944</v>
      </c>
      <c r="N4526" s="98">
        <v>7.8639999999999999</v>
      </c>
      <c r="O4526" s="98" t="s">
        <v>4944</v>
      </c>
      <c r="P4526" s="98" t="s">
        <v>4944</v>
      </c>
      <c r="Q4526" s="98" t="s">
        <v>4944</v>
      </c>
      <c r="R4526" s="98" t="s">
        <v>4944</v>
      </c>
      <c r="S4526" s="98" t="s">
        <v>4944</v>
      </c>
      <c r="T4526" s="98" t="s">
        <v>4944</v>
      </c>
      <c r="U4526" s="98" t="s">
        <v>4944</v>
      </c>
    </row>
    <row r="4527" spans="1:21" x14ac:dyDescent="0.25">
      <c r="A4527" s="57" t="s">
        <v>4640</v>
      </c>
      <c r="B4527" s="57" t="s">
        <v>2762</v>
      </c>
      <c r="C4527" s="57" t="s">
        <v>4723</v>
      </c>
      <c r="D4527" s="91">
        <v>16</v>
      </c>
      <c r="E4527" s="57" t="s">
        <v>8573</v>
      </c>
      <c r="F4527" s="29">
        <f t="shared" si="223"/>
        <v>0</v>
      </c>
      <c r="G4527" s="23">
        <f t="shared" si="224"/>
        <v>0.43274999999999997</v>
      </c>
      <c r="H4527" s="30"/>
      <c r="I4527" s="29"/>
      <c r="J4527" s="23">
        <f t="shared" si="225"/>
        <v>0</v>
      </c>
      <c r="K4527" s="30"/>
      <c r="L4527" s="29"/>
      <c r="M4527" s="98">
        <v>1.1679999999999999</v>
      </c>
      <c r="N4527" s="98">
        <v>0.56299999999999994</v>
      </c>
      <c r="O4527" s="98" t="s">
        <v>4944</v>
      </c>
      <c r="P4527" s="98" t="s">
        <v>4944</v>
      </c>
      <c r="Q4527" s="98" t="s">
        <v>4944</v>
      </c>
      <c r="R4527" s="98" t="s">
        <v>4944</v>
      </c>
      <c r="S4527" s="98" t="s">
        <v>4944</v>
      </c>
      <c r="T4527" s="98" t="s">
        <v>4944</v>
      </c>
      <c r="U4527" s="98" t="s">
        <v>4944</v>
      </c>
    </row>
    <row r="4528" spans="1:21" x14ac:dyDescent="0.25">
      <c r="A4528" s="57" t="s">
        <v>4640</v>
      </c>
      <c r="B4528" s="57" t="s">
        <v>3872</v>
      </c>
      <c r="C4528" s="57" t="s">
        <v>4723</v>
      </c>
      <c r="D4528" s="91">
        <v>16</v>
      </c>
      <c r="E4528" s="57" t="s">
        <v>8613</v>
      </c>
      <c r="F4528" s="29">
        <f t="shared" si="223"/>
        <v>0</v>
      </c>
      <c r="G4528" s="23">
        <f t="shared" si="224"/>
        <v>0.90625</v>
      </c>
      <c r="H4528" s="30"/>
      <c r="I4528" s="29"/>
      <c r="J4528" s="23">
        <f t="shared" si="225"/>
        <v>0</v>
      </c>
      <c r="K4528" s="30"/>
      <c r="L4528" s="29"/>
      <c r="M4528" s="98" t="s">
        <v>4944</v>
      </c>
      <c r="N4528" s="98" t="s">
        <v>4944</v>
      </c>
      <c r="O4528" s="98" t="s">
        <v>4944</v>
      </c>
      <c r="P4528" s="98">
        <v>3.625</v>
      </c>
      <c r="Q4528" s="98" t="s">
        <v>4944</v>
      </c>
      <c r="R4528" s="98" t="s">
        <v>4944</v>
      </c>
      <c r="S4528" s="98" t="s">
        <v>4944</v>
      </c>
      <c r="T4528" s="98" t="s">
        <v>4944</v>
      </c>
      <c r="U4528" s="98" t="s">
        <v>4944</v>
      </c>
    </row>
    <row r="4529" spans="1:21" x14ac:dyDescent="0.25">
      <c r="A4529" s="57" t="s">
        <v>4640</v>
      </c>
      <c r="B4529" s="57" t="s">
        <v>2952</v>
      </c>
      <c r="C4529" s="57" t="s">
        <v>4723</v>
      </c>
      <c r="D4529" s="91">
        <v>16</v>
      </c>
      <c r="E4529" s="57" t="s">
        <v>8616</v>
      </c>
      <c r="F4529" s="29">
        <f t="shared" si="223"/>
        <v>0</v>
      </c>
      <c r="G4529" s="23">
        <f t="shared" si="224"/>
        <v>320.64724999999999</v>
      </c>
      <c r="H4529" s="30"/>
      <c r="I4529" s="29"/>
      <c r="J4529" s="23">
        <f t="shared" si="225"/>
        <v>1.2E-2</v>
      </c>
      <c r="K4529" s="30"/>
      <c r="L4529" s="29"/>
      <c r="M4529" s="98" t="s">
        <v>4944</v>
      </c>
      <c r="N4529" s="98">
        <v>675.78099999999995</v>
      </c>
      <c r="O4529" s="98">
        <v>139.60900000000001</v>
      </c>
      <c r="P4529" s="98">
        <v>467.19900000000001</v>
      </c>
      <c r="Q4529" s="98" t="s">
        <v>4944</v>
      </c>
      <c r="R4529" s="98">
        <v>0.06</v>
      </c>
      <c r="S4529" s="98" t="s">
        <v>4944</v>
      </c>
      <c r="T4529" s="98" t="s">
        <v>4944</v>
      </c>
      <c r="U4529" s="98" t="s">
        <v>4944</v>
      </c>
    </row>
    <row r="4530" spans="1:21" x14ac:dyDescent="0.25">
      <c r="A4530" s="57" t="s">
        <v>4640</v>
      </c>
      <c r="B4530" s="57" t="s">
        <v>2706</v>
      </c>
      <c r="C4530" s="57" t="s">
        <v>4723</v>
      </c>
      <c r="D4530" s="91">
        <v>16</v>
      </c>
      <c r="E4530" s="57" t="s">
        <v>8618</v>
      </c>
      <c r="F4530" s="29">
        <f t="shared" si="223"/>
        <v>0</v>
      </c>
      <c r="G4530" s="23">
        <f t="shared" si="224"/>
        <v>16.23075</v>
      </c>
      <c r="H4530" s="30"/>
      <c r="I4530" s="29"/>
      <c r="J4530" s="23">
        <f t="shared" si="225"/>
        <v>1.3</v>
      </c>
      <c r="K4530" s="30"/>
      <c r="L4530" s="29"/>
      <c r="M4530" s="98" t="s">
        <v>4944</v>
      </c>
      <c r="N4530" s="98" t="s">
        <v>4944</v>
      </c>
      <c r="O4530" s="98">
        <v>64.923000000000002</v>
      </c>
      <c r="P4530" s="98" t="s">
        <v>4944</v>
      </c>
      <c r="Q4530" s="98" t="s">
        <v>4944</v>
      </c>
      <c r="R4530" s="98">
        <v>6.5</v>
      </c>
      <c r="S4530" s="98" t="s">
        <v>4944</v>
      </c>
      <c r="T4530" s="98" t="s">
        <v>4944</v>
      </c>
      <c r="U4530" s="98" t="s">
        <v>4944</v>
      </c>
    </row>
    <row r="4531" spans="1:21" x14ac:dyDescent="0.25">
      <c r="A4531" s="57" t="s">
        <v>4640</v>
      </c>
      <c r="B4531" s="57" t="s">
        <v>3244</v>
      </c>
      <c r="C4531" s="57" t="s">
        <v>4723</v>
      </c>
      <c r="D4531" s="91">
        <v>16</v>
      </c>
      <c r="E4531" s="57" t="s">
        <v>8623</v>
      </c>
      <c r="F4531" s="29">
        <f t="shared" si="223"/>
        <v>0</v>
      </c>
      <c r="G4531" s="23">
        <f t="shared" si="224"/>
        <v>3.0305</v>
      </c>
      <c r="H4531" s="30"/>
      <c r="I4531" s="29"/>
      <c r="J4531" s="23">
        <f t="shared" si="225"/>
        <v>1.7047999999999999</v>
      </c>
      <c r="K4531" s="30"/>
      <c r="L4531" s="29"/>
      <c r="M4531" s="98">
        <v>3.863</v>
      </c>
      <c r="N4531" s="98" t="s">
        <v>4944</v>
      </c>
      <c r="O4531" s="98" t="s">
        <v>4944</v>
      </c>
      <c r="P4531" s="98">
        <v>8.2590000000000003</v>
      </c>
      <c r="Q4531" s="98" t="s">
        <v>4944</v>
      </c>
      <c r="R4531" s="98">
        <v>8.5239999999999991</v>
      </c>
      <c r="S4531" s="98" t="s">
        <v>4944</v>
      </c>
      <c r="T4531" s="98" t="s">
        <v>4944</v>
      </c>
      <c r="U4531" s="98" t="s">
        <v>4944</v>
      </c>
    </row>
    <row r="4532" spans="1:21" x14ac:dyDescent="0.25">
      <c r="A4532" s="57" t="s">
        <v>4640</v>
      </c>
      <c r="B4532" s="57" t="s">
        <v>2410</v>
      </c>
      <c r="C4532" s="57" t="s">
        <v>4723</v>
      </c>
      <c r="D4532" s="91">
        <v>16</v>
      </c>
      <c r="E4532" s="57" t="s">
        <v>8624</v>
      </c>
      <c r="F4532" s="29">
        <f t="shared" si="223"/>
        <v>0</v>
      </c>
      <c r="G4532" s="23">
        <f t="shared" si="224"/>
        <v>14.92475</v>
      </c>
      <c r="H4532" s="30"/>
      <c r="I4532" s="29"/>
      <c r="J4532" s="23">
        <f t="shared" si="225"/>
        <v>0</v>
      </c>
      <c r="K4532" s="30"/>
      <c r="L4532" s="29"/>
      <c r="M4532" s="98" t="s">
        <v>4944</v>
      </c>
      <c r="N4532" s="98">
        <v>0.4</v>
      </c>
      <c r="O4532" s="98">
        <v>0.443</v>
      </c>
      <c r="P4532" s="98">
        <v>58.856000000000002</v>
      </c>
      <c r="Q4532" s="98" t="s">
        <v>4944</v>
      </c>
      <c r="R4532" s="98" t="s">
        <v>4944</v>
      </c>
      <c r="S4532" s="98" t="s">
        <v>4944</v>
      </c>
      <c r="T4532" s="98" t="s">
        <v>4944</v>
      </c>
      <c r="U4532" s="98" t="s">
        <v>4944</v>
      </c>
    </row>
    <row r="4533" spans="1:21" x14ac:dyDescent="0.25">
      <c r="A4533" s="57" t="s">
        <v>4640</v>
      </c>
      <c r="B4533" s="57" t="s">
        <v>3174</v>
      </c>
      <c r="C4533" s="57" t="s">
        <v>4723</v>
      </c>
      <c r="D4533" s="91">
        <v>16</v>
      </c>
      <c r="E4533" s="57" t="s">
        <v>8626</v>
      </c>
      <c r="F4533" s="29">
        <f t="shared" si="223"/>
        <v>0</v>
      </c>
      <c r="G4533" s="23">
        <f t="shared" si="224"/>
        <v>0.1875</v>
      </c>
      <c r="H4533" s="30"/>
      <c r="I4533" s="29"/>
      <c r="J4533" s="23">
        <f t="shared" si="225"/>
        <v>0</v>
      </c>
      <c r="K4533" s="30"/>
      <c r="L4533" s="29"/>
      <c r="M4533" s="98" t="s">
        <v>4944</v>
      </c>
      <c r="N4533" s="98" t="s">
        <v>4944</v>
      </c>
      <c r="O4533" s="98">
        <v>0.75</v>
      </c>
      <c r="P4533" s="98" t="s">
        <v>4944</v>
      </c>
      <c r="Q4533" s="98" t="s">
        <v>4944</v>
      </c>
      <c r="R4533" s="98" t="s">
        <v>4944</v>
      </c>
      <c r="S4533" s="98" t="s">
        <v>4944</v>
      </c>
      <c r="T4533" s="98" t="s">
        <v>4944</v>
      </c>
      <c r="U4533" s="98" t="s">
        <v>4944</v>
      </c>
    </row>
    <row r="4534" spans="1:21" x14ac:dyDescent="0.25">
      <c r="A4534" s="57" t="s">
        <v>4640</v>
      </c>
      <c r="B4534" s="57" t="s">
        <v>2917</v>
      </c>
      <c r="C4534" s="57" t="s">
        <v>4723</v>
      </c>
      <c r="D4534" s="91">
        <v>16</v>
      </c>
      <c r="E4534" s="57" t="s">
        <v>8630</v>
      </c>
      <c r="F4534" s="29">
        <f t="shared" si="223"/>
        <v>0</v>
      </c>
      <c r="G4534" s="23">
        <f t="shared" si="224"/>
        <v>5.5534999999999997</v>
      </c>
      <c r="H4534" s="30"/>
      <c r="I4534" s="29"/>
      <c r="J4534" s="23">
        <f t="shared" si="225"/>
        <v>5.1558000000000002</v>
      </c>
      <c r="K4534" s="30"/>
      <c r="L4534" s="29"/>
      <c r="M4534" s="98" t="s">
        <v>4944</v>
      </c>
      <c r="N4534" s="98">
        <v>15.64</v>
      </c>
      <c r="O4534" s="98" t="s">
        <v>4944</v>
      </c>
      <c r="P4534" s="98">
        <v>6.5739999999999998</v>
      </c>
      <c r="Q4534" s="98">
        <v>25.779</v>
      </c>
      <c r="R4534" s="98" t="s">
        <v>4944</v>
      </c>
      <c r="S4534" s="98" t="s">
        <v>4944</v>
      </c>
      <c r="T4534" s="98" t="s">
        <v>4944</v>
      </c>
      <c r="U4534" s="98" t="s">
        <v>4944</v>
      </c>
    </row>
    <row r="4535" spans="1:21" x14ac:dyDescent="0.25">
      <c r="A4535" s="57" t="s">
        <v>4640</v>
      </c>
      <c r="B4535" s="57" t="s">
        <v>4432</v>
      </c>
      <c r="C4535" s="57" t="s">
        <v>4723</v>
      </c>
      <c r="D4535" s="91">
        <v>16</v>
      </c>
      <c r="E4535" s="57" t="s">
        <v>8692</v>
      </c>
      <c r="F4535" s="29">
        <f t="shared" si="223"/>
        <v>0</v>
      </c>
      <c r="G4535" s="23">
        <f t="shared" si="224"/>
        <v>0.23100000000000001</v>
      </c>
      <c r="H4535" s="30"/>
      <c r="I4535" s="29"/>
      <c r="J4535" s="23">
        <f t="shared" si="225"/>
        <v>0</v>
      </c>
      <c r="K4535" s="30"/>
      <c r="L4535" s="29"/>
      <c r="M4535" s="98" t="s">
        <v>4944</v>
      </c>
      <c r="N4535" s="98">
        <v>0.13100000000000001</v>
      </c>
      <c r="O4535" s="98">
        <v>0.79300000000000004</v>
      </c>
      <c r="P4535" s="98" t="s">
        <v>4944</v>
      </c>
      <c r="Q4535" s="98" t="s">
        <v>4944</v>
      </c>
      <c r="R4535" s="98" t="s">
        <v>4944</v>
      </c>
      <c r="S4535" s="98" t="s">
        <v>4944</v>
      </c>
      <c r="T4535" s="98" t="s">
        <v>4944</v>
      </c>
      <c r="U4535" s="98" t="s">
        <v>4944</v>
      </c>
    </row>
    <row r="4536" spans="1:21" x14ac:dyDescent="0.25">
      <c r="A4536" s="57" t="s">
        <v>4640</v>
      </c>
      <c r="B4536" s="57" t="s">
        <v>4158</v>
      </c>
      <c r="C4536" s="57" t="s">
        <v>4723</v>
      </c>
      <c r="D4536" s="91">
        <v>16</v>
      </c>
      <c r="E4536" s="57" t="s">
        <v>8693</v>
      </c>
      <c r="F4536" s="29">
        <f t="shared" si="223"/>
        <v>0</v>
      </c>
      <c r="G4536" s="23">
        <f t="shared" si="224"/>
        <v>0.26800000000000002</v>
      </c>
      <c r="H4536" s="30"/>
      <c r="I4536" s="29"/>
      <c r="J4536" s="23">
        <f t="shared" si="225"/>
        <v>0</v>
      </c>
      <c r="K4536" s="30"/>
      <c r="L4536" s="29"/>
      <c r="M4536" s="98" t="s">
        <v>4944</v>
      </c>
      <c r="N4536" s="98" t="s">
        <v>4944</v>
      </c>
      <c r="O4536" s="98">
        <v>1.0720000000000001</v>
      </c>
      <c r="P4536" s="98" t="s">
        <v>4944</v>
      </c>
      <c r="Q4536" s="98" t="s">
        <v>4944</v>
      </c>
      <c r="R4536" s="98" t="s">
        <v>4944</v>
      </c>
      <c r="S4536" s="98" t="s">
        <v>4944</v>
      </c>
      <c r="T4536" s="98" t="s">
        <v>4944</v>
      </c>
      <c r="U4536" s="98" t="s">
        <v>4944</v>
      </c>
    </row>
    <row r="4537" spans="1:21" x14ac:dyDescent="0.25">
      <c r="A4537" s="57" t="s">
        <v>4640</v>
      </c>
      <c r="B4537" s="57" t="s">
        <v>4185</v>
      </c>
      <c r="C4537" s="57" t="s">
        <v>4723</v>
      </c>
      <c r="D4537" s="91">
        <v>16</v>
      </c>
      <c r="E4537" s="57" t="s">
        <v>8701</v>
      </c>
      <c r="F4537" s="29">
        <f t="shared" si="223"/>
        <v>0</v>
      </c>
      <c r="G4537" s="23">
        <f t="shared" si="224"/>
        <v>67.094500000000011</v>
      </c>
      <c r="H4537" s="30"/>
      <c r="I4537" s="29"/>
      <c r="J4537" s="23">
        <f t="shared" si="225"/>
        <v>0</v>
      </c>
      <c r="K4537" s="30"/>
      <c r="L4537" s="29"/>
      <c r="M4537" s="98">
        <v>186.227</v>
      </c>
      <c r="N4537" s="98">
        <v>66.882999999999996</v>
      </c>
      <c r="O4537" s="98">
        <v>15.268000000000001</v>
      </c>
      <c r="P4537" s="98" t="s">
        <v>4944</v>
      </c>
      <c r="Q4537" s="98" t="s">
        <v>4944</v>
      </c>
      <c r="R4537" s="98" t="s">
        <v>4944</v>
      </c>
      <c r="S4537" s="98" t="s">
        <v>4944</v>
      </c>
      <c r="T4537" s="98" t="s">
        <v>4944</v>
      </c>
      <c r="U4537" s="98" t="s">
        <v>4944</v>
      </c>
    </row>
    <row r="4538" spans="1:21" x14ac:dyDescent="0.25">
      <c r="A4538" s="57" t="s">
        <v>4640</v>
      </c>
      <c r="B4538" s="57" t="s">
        <v>4221</v>
      </c>
      <c r="C4538" s="57" t="s">
        <v>4723</v>
      </c>
      <c r="D4538" s="91">
        <v>16</v>
      </c>
      <c r="E4538" s="57" t="s">
        <v>8711</v>
      </c>
      <c r="F4538" s="29">
        <f t="shared" si="223"/>
        <v>0</v>
      </c>
      <c r="G4538" s="23">
        <f t="shared" si="224"/>
        <v>5.4397500000000001</v>
      </c>
      <c r="H4538" s="30"/>
      <c r="I4538" s="29"/>
      <c r="J4538" s="23">
        <f t="shared" si="225"/>
        <v>0</v>
      </c>
      <c r="K4538" s="30"/>
      <c r="L4538" s="29"/>
      <c r="M4538" s="98">
        <v>21.759</v>
      </c>
      <c r="N4538" s="98" t="s">
        <v>4944</v>
      </c>
      <c r="O4538" s="98" t="s">
        <v>4944</v>
      </c>
      <c r="P4538" s="98" t="s">
        <v>4944</v>
      </c>
      <c r="Q4538" s="98" t="s">
        <v>4944</v>
      </c>
      <c r="R4538" s="98" t="s">
        <v>4944</v>
      </c>
      <c r="S4538" s="98" t="s">
        <v>4944</v>
      </c>
      <c r="T4538" s="98" t="s">
        <v>4944</v>
      </c>
      <c r="U4538" s="98" t="s">
        <v>4944</v>
      </c>
    </row>
    <row r="4539" spans="1:21" x14ac:dyDescent="0.25">
      <c r="A4539" s="57" t="s">
        <v>4640</v>
      </c>
      <c r="B4539" s="57" t="s">
        <v>3607</v>
      </c>
      <c r="C4539" s="57" t="s">
        <v>4723</v>
      </c>
      <c r="D4539" s="91">
        <v>16</v>
      </c>
      <c r="E4539" s="57" t="s">
        <v>8727</v>
      </c>
      <c r="F4539" s="29">
        <f t="shared" si="223"/>
        <v>0</v>
      </c>
      <c r="G4539" s="23">
        <f t="shared" si="224"/>
        <v>695.08425</v>
      </c>
      <c r="H4539" s="30"/>
      <c r="I4539" s="29"/>
      <c r="J4539" s="23">
        <f t="shared" si="225"/>
        <v>0.28100000000000003</v>
      </c>
      <c r="K4539" s="30"/>
      <c r="L4539" s="29"/>
      <c r="M4539" s="98">
        <v>1930.01</v>
      </c>
      <c r="N4539" s="98">
        <v>848.077</v>
      </c>
      <c r="O4539" s="98">
        <v>2.25</v>
      </c>
      <c r="P4539" s="98" t="s">
        <v>4944</v>
      </c>
      <c r="Q4539" s="98">
        <v>1.405</v>
      </c>
      <c r="R4539" s="98" t="s">
        <v>4944</v>
      </c>
      <c r="S4539" s="98" t="s">
        <v>4944</v>
      </c>
      <c r="T4539" s="98" t="s">
        <v>4944</v>
      </c>
      <c r="U4539" s="98" t="s">
        <v>4944</v>
      </c>
    </row>
    <row r="4540" spans="1:21" x14ac:dyDescent="0.25">
      <c r="A4540" s="57" t="s">
        <v>4640</v>
      </c>
      <c r="B4540" s="57" t="s">
        <v>2986</v>
      </c>
      <c r="C4540" s="57" t="s">
        <v>4723</v>
      </c>
      <c r="D4540" s="91">
        <v>16</v>
      </c>
      <c r="E4540" s="57" t="s">
        <v>8731</v>
      </c>
      <c r="F4540" s="29">
        <f t="shared" si="223"/>
        <v>0</v>
      </c>
      <c r="G4540" s="23">
        <f t="shared" si="224"/>
        <v>6.0999999999999999E-2</v>
      </c>
      <c r="H4540" s="30"/>
      <c r="I4540" s="29"/>
      <c r="J4540" s="23">
        <f t="shared" si="225"/>
        <v>3.2444000000000002</v>
      </c>
      <c r="K4540" s="30"/>
      <c r="L4540" s="29"/>
      <c r="M4540" s="98" t="s">
        <v>4944</v>
      </c>
      <c r="N4540" s="98">
        <v>0.24399999999999999</v>
      </c>
      <c r="O4540" s="98" t="s">
        <v>4944</v>
      </c>
      <c r="P4540" s="98" t="s">
        <v>4944</v>
      </c>
      <c r="Q4540" s="98" t="s">
        <v>4944</v>
      </c>
      <c r="R4540" s="98">
        <v>16.222000000000001</v>
      </c>
      <c r="S4540" s="98" t="s">
        <v>4944</v>
      </c>
      <c r="T4540" s="98" t="s">
        <v>4944</v>
      </c>
      <c r="U4540" s="98" t="s">
        <v>4944</v>
      </c>
    </row>
    <row r="4541" spans="1:21" x14ac:dyDescent="0.25">
      <c r="A4541" s="57" t="s">
        <v>4640</v>
      </c>
      <c r="B4541" s="57" t="s">
        <v>3689</v>
      </c>
      <c r="C4541" s="57" t="s">
        <v>4723</v>
      </c>
      <c r="D4541" s="91">
        <v>16</v>
      </c>
      <c r="E4541" s="57" t="s">
        <v>8748</v>
      </c>
      <c r="F4541" s="29">
        <f t="shared" si="223"/>
        <v>0</v>
      </c>
      <c r="G4541" s="23">
        <f t="shared" si="224"/>
        <v>1.07175</v>
      </c>
      <c r="H4541" s="30"/>
      <c r="I4541" s="29"/>
      <c r="J4541" s="23">
        <f t="shared" si="225"/>
        <v>0</v>
      </c>
      <c r="K4541" s="30"/>
      <c r="L4541" s="29"/>
      <c r="M4541" s="98" t="s">
        <v>4944</v>
      </c>
      <c r="N4541" s="98" t="s">
        <v>4944</v>
      </c>
      <c r="O4541" s="98">
        <v>0.75800000000000001</v>
      </c>
      <c r="P4541" s="98">
        <v>3.5289999999999999</v>
      </c>
      <c r="Q4541" s="98" t="s">
        <v>4944</v>
      </c>
      <c r="R4541" s="98" t="s">
        <v>4944</v>
      </c>
      <c r="S4541" s="98" t="s">
        <v>4944</v>
      </c>
      <c r="T4541" s="98" t="s">
        <v>4944</v>
      </c>
      <c r="U4541" s="98" t="s">
        <v>4944</v>
      </c>
    </row>
    <row r="4542" spans="1:21" x14ac:dyDescent="0.25">
      <c r="A4542" s="57" t="s">
        <v>4640</v>
      </c>
      <c r="B4542" s="57" t="s">
        <v>4422</v>
      </c>
      <c r="C4542" s="57" t="s">
        <v>4724</v>
      </c>
      <c r="D4542" s="91">
        <v>16</v>
      </c>
      <c r="E4542" s="57" t="s">
        <v>8826</v>
      </c>
      <c r="F4542" s="29">
        <f t="shared" si="223"/>
        <v>0</v>
      </c>
      <c r="G4542" s="23">
        <f t="shared" si="224"/>
        <v>1.76525</v>
      </c>
      <c r="H4542" s="30"/>
      <c r="I4542" s="29"/>
      <c r="J4542" s="23">
        <f t="shared" si="225"/>
        <v>0</v>
      </c>
      <c r="K4542" s="30"/>
      <c r="L4542" s="29"/>
      <c r="M4542" s="98">
        <v>0.45500000000000002</v>
      </c>
      <c r="N4542" s="98">
        <v>6.6059999999999999</v>
      </c>
      <c r="O4542" s="98" t="s">
        <v>4944</v>
      </c>
      <c r="P4542" s="98" t="s">
        <v>4944</v>
      </c>
      <c r="Q4542" s="98" t="s">
        <v>4944</v>
      </c>
      <c r="R4542" s="98" t="s">
        <v>4944</v>
      </c>
      <c r="S4542" s="98" t="s">
        <v>4944</v>
      </c>
      <c r="T4542" s="98" t="s">
        <v>4944</v>
      </c>
      <c r="U4542" s="98" t="s">
        <v>4944</v>
      </c>
    </row>
    <row r="4543" spans="1:21" x14ac:dyDescent="0.25">
      <c r="A4543" s="57" t="s">
        <v>4640</v>
      </c>
      <c r="B4543" s="57" t="s">
        <v>4114</v>
      </c>
      <c r="C4543" s="57" t="s">
        <v>4724</v>
      </c>
      <c r="D4543" s="91">
        <v>16</v>
      </c>
      <c r="E4543" s="57" t="s">
        <v>8842</v>
      </c>
      <c r="F4543" s="29">
        <f t="shared" si="223"/>
        <v>0</v>
      </c>
      <c r="G4543" s="23">
        <f t="shared" si="224"/>
        <v>1.5345</v>
      </c>
      <c r="H4543" s="30"/>
      <c r="I4543" s="29"/>
      <c r="J4543" s="23">
        <f t="shared" si="225"/>
        <v>0</v>
      </c>
      <c r="K4543" s="30"/>
      <c r="L4543" s="29"/>
      <c r="M4543" s="98" t="s">
        <v>4944</v>
      </c>
      <c r="N4543" s="98">
        <v>6.0439999999999996</v>
      </c>
      <c r="O4543" s="98">
        <v>9.4E-2</v>
      </c>
      <c r="P4543" s="98" t="s">
        <v>4944</v>
      </c>
      <c r="Q4543" s="98" t="s">
        <v>4944</v>
      </c>
      <c r="R4543" s="98" t="s">
        <v>4944</v>
      </c>
      <c r="S4543" s="98" t="s">
        <v>4944</v>
      </c>
      <c r="T4543" s="98" t="s">
        <v>4944</v>
      </c>
      <c r="U4543" s="98" t="s">
        <v>4944</v>
      </c>
    </row>
    <row r="4544" spans="1:21" x14ac:dyDescent="0.25">
      <c r="A4544" s="57" t="s">
        <v>4640</v>
      </c>
      <c r="B4544" s="57" t="s">
        <v>4563</v>
      </c>
      <c r="C4544" s="57" t="s">
        <v>4724</v>
      </c>
      <c r="D4544" s="91">
        <v>16</v>
      </c>
      <c r="E4544" s="57" t="s">
        <v>8843</v>
      </c>
      <c r="F4544" s="29">
        <f t="shared" si="223"/>
        <v>0</v>
      </c>
      <c r="G4544" s="23">
        <f t="shared" si="224"/>
        <v>0.26624999999999999</v>
      </c>
      <c r="H4544" s="30"/>
      <c r="I4544" s="29"/>
      <c r="J4544" s="23">
        <f t="shared" si="225"/>
        <v>0</v>
      </c>
      <c r="K4544" s="30"/>
      <c r="L4544" s="29"/>
      <c r="M4544" s="98">
        <v>1.0649999999999999</v>
      </c>
      <c r="N4544" s="98" t="s">
        <v>4944</v>
      </c>
      <c r="O4544" s="98" t="s">
        <v>4944</v>
      </c>
      <c r="P4544" s="98" t="s">
        <v>4944</v>
      </c>
      <c r="Q4544" s="98" t="s">
        <v>4944</v>
      </c>
      <c r="R4544" s="98" t="s">
        <v>4944</v>
      </c>
      <c r="S4544" s="98" t="s">
        <v>4944</v>
      </c>
      <c r="T4544" s="98" t="s">
        <v>4944</v>
      </c>
      <c r="U4544" s="98" t="s">
        <v>4944</v>
      </c>
    </row>
    <row r="4545" spans="1:21" x14ac:dyDescent="0.25">
      <c r="A4545" s="57" t="s">
        <v>4640</v>
      </c>
      <c r="B4545" s="57" t="s">
        <v>4112</v>
      </c>
      <c r="C4545" s="57" t="s">
        <v>4724</v>
      </c>
      <c r="D4545" s="91">
        <v>16</v>
      </c>
      <c r="E4545" s="57" t="s">
        <v>8894</v>
      </c>
      <c r="F4545" s="29">
        <f t="shared" si="223"/>
        <v>0</v>
      </c>
      <c r="G4545" s="23">
        <f t="shared" si="224"/>
        <v>15.66075</v>
      </c>
      <c r="H4545" s="30"/>
      <c r="I4545" s="29"/>
      <c r="J4545" s="23">
        <f t="shared" si="225"/>
        <v>0</v>
      </c>
      <c r="K4545" s="30"/>
      <c r="L4545" s="29"/>
      <c r="M4545" s="98">
        <v>30.187000000000001</v>
      </c>
      <c r="N4545" s="98">
        <v>23.431999999999999</v>
      </c>
      <c r="O4545" s="98">
        <v>9.0239999999999991</v>
      </c>
      <c r="P4545" s="98" t="s">
        <v>4944</v>
      </c>
      <c r="Q4545" s="98" t="s">
        <v>4944</v>
      </c>
      <c r="R4545" s="98" t="s">
        <v>4944</v>
      </c>
      <c r="S4545" s="98" t="s">
        <v>4944</v>
      </c>
      <c r="T4545" s="98" t="s">
        <v>4944</v>
      </c>
      <c r="U4545" s="98" t="s">
        <v>4944</v>
      </c>
    </row>
    <row r="4546" spans="1:21" x14ac:dyDescent="0.25">
      <c r="A4546" s="57" t="s">
        <v>4640</v>
      </c>
      <c r="B4546" s="57" t="s">
        <v>4502</v>
      </c>
      <c r="C4546" s="57" t="s">
        <v>4724</v>
      </c>
      <c r="D4546" s="91">
        <v>16</v>
      </c>
      <c r="E4546" s="57" t="s">
        <v>8895</v>
      </c>
      <c r="F4546" s="29">
        <f t="shared" si="223"/>
        <v>0</v>
      </c>
      <c r="G4546" s="23">
        <f t="shared" si="224"/>
        <v>0.78</v>
      </c>
      <c r="H4546" s="30"/>
      <c r="I4546" s="29"/>
      <c r="J4546" s="23">
        <f t="shared" si="225"/>
        <v>0</v>
      </c>
      <c r="K4546" s="30"/>
      <c r="L4546" s="29"/>
      <c r="M4546" s="98">
        <v>3.12</v>
      </c>
      <c r="N4546" s="98" t="s">
        <v>4944</v>
      </c>
      <c r="O4546" s="98" t="s">
        <v>4944</v>
      </c>
      <c r="P4546" s="98" t="s">
        <v>4944</v>
      </c>
      <c r="Q4546" s="98" t="s">
        <v>4944</v>
      </c>
      <c r="R4546" s="98" t="s">
        <v>4944</v>
      </c>
      <c r="S4546" s="98" t="s">
        <v>4944</v>
      </c>
      <c r="T4546" s="98" t="s">
        <v>4944</v>
      </c>
      <c r="U4546" s="98" t="s">
        <v>4944</v>
      </c>
    </row>
    <row r="4547" spans="1:21" x14ac:dyDescent="0.25">
      <c r="A4547" s="57" t="s">
        <v>4640</v>
      </c>
      <c r="B4547" s="57" t="s">
        <v>4222</v>
      </c>
      <c r="C4547" s="57" t="s">
        <v>4724</v>
      </c>
      <c r="D4547" s="91">
        <v>16</v>
      </c>
      <c r="E4547" s="57" t="s">
        <v>8896</v>
      </c>
      <c r="F4547" s="29">
        <f t="shared" si="223"/>
        <v>0</v>
      </c>
      <c r="G4547" s="23">
        <f t="shared" si="224"/>
        <v>3620.6135000000004</v>
      </c>
      <c r="H4547" s="30"/>
      <c r="I4547" s="29"/>
      <c r="J4547" s="23">
        <f t="shared" si="225"/>
        <v>0</v>
      </c>
      <c r="K4547" s="30"/>
      <c r="L4547" s="29"/>
      <c r="M4547" s="98">
        <v>780.48900000000003</v>
      </c>
      <c r="N4547" s="98">
        <v>3170.4879999999998</v>
      </c>
      <c r="O4547" s="98">
        <v>10531.477000000001</v>
      </c>
      <c r="P4547" s="98" t="s">
        <v>4944</v>
      </c>
      <c r="Q4547" s="98" t="s">
        <v>4944</v>
      </c>
      <c r="R4547" s="98" t="s">
        <v>4944</v>
      </c>
      <c r="S4547" s="98" t="s">
        <v>4944</v>
      </c>
      <c r="T4547" s="98" t="s">
        <v>4944</v>
      </c>
      <c r="U4547" s="98" t="s">
        <v>4944</v>
      </c>
    </row>
    <row r="4548" spans="1:21" x14ac:dyDescent="0.25">
      <c r="A4548" s="57" t="s">
        <v>4640</v>
      </c>
      <c r="B4548" s="57" t="s">
        <v>4580</v>
      </c>
      <c r="C4548" s="57" t="s">
        <v>4724</v>
      </c>
      <c r="D4548" s="91">
        <v>16</v>
      </c>
      <c r="E4548" s="57" t="s">
        <v>8908</v>
      </c>
      <c r="F4548" s="29">
        <f t="shared" si="223"/>
        <v>0</v>
      </c>
      <c r="G4548" s="23">
        <f t="shared" si="224"/>
        <v>1.15E-2</v>
      </c>
      <c r="H4548" s="30"/>
      <c r="I4548" s="29"/>
      <c r="J4548" s="23">
        <f t="shared" si="225"/>
        <v>0</v>
      </c>
      <c r="K4548" s="30"/>
      <c r="L4548" s="29"/>
      <c r="M4548" s="98">
        <v>4.5999999999999999E-2</v>
      </c>
      <c r="N4548" s="98" t="s">
        <v>4944</v>
      </c>
      <c r="O4548" s="98" t="s">
        <v>4944</v>
      </c>
      <c r="P4548" s="98" t="s">
        <v>4944</v>
      </c>
      <c r="Q4548" s="98" t="s">
        <v>4944</v>
      </c>
      <c r="R4548" s="98" t="s">
        <v>4944</v>
      </c>
      <c r="S4548" s="98" t="s">
        <v>4944</v>
      </c>
      <c r="T4548" s="98" t="s">
        <v>4944</v>
      </c>
      <c r="U4548" s="98" t="s">
        <v>4944</v>
      </c>
    </row>
    <row r="4549" spans="1:21" x14ac:dyDescent="0.25">
      <c r="A4549" s="57" t="s">
        <v>4640</v>
      </c>
      <c r="B4549" s="57" t="s">
        <v>4186</v>
      </c>
      <c r="C4549" s="57" t="s">
        <v>4724</v>
      </c>
      <c r="D4549" s="91">
        <v>16</v>
      </c>
      <c r="E4549" s="57" t="s">
        <v>8909</v>
      </c>
      <c r="F4549" s="29">
        <f t="shared" si="223"/>
        <v>0</v>
      </c>
      <c r="G4549" s="23">
        <f t="shared" si="224"/>
        <v>2.5547499999999999</v>
      </c>
      <c r="H4549" s="30"/>
      <c r="I4549" s="29"/>
      <c r="J4549" s="23">
        <f t="shared" si="225"/>
        <v>0</v>
      </c>
      <c r="K4549" s="30"/>
      <c r="L4549" s="29"/>
      <c r="M4549" s="98" t="s">
        <v>4944</v>
      </c>
      <c r="N4549" s="98">
        <v>10.218999999999999</v>
      </c>
      <c r="O4549" s="98" t="s">
        <v>4944</v>
      </c>
      <c r="P4549" s="98" t="s">
        <v>4944</v>
      </c>
      <c r="Q4549" s="98" t="s">
        <v>4944</v>
      </c>
      <c r="R4549" s="98" t="s">
        <v>4944</v>
      </c>
      <c r="S4549" s="98" t="s">
        <v>4944</v>
      </c>
      <c r="T4549" s="98" t="s">
        <v>4944</v>
      </c>
      <c r="U4549" s="98" t="s">
        <v>4944</v>
      </c>
    </row>
    <row r="4550" spans="1:21" x14ac:dyDescent="0.25">
      <c r="A4550" s="57" t="s">
        <v>4640</v>
      </c>
      <c r="B4550" s="57" t="s">
        <v>4115</v>
      </c>
      <c r="C4550" s="57" t="s">
        <v>4724</v>
      </c>
      <c r="D4550" s="91">
        <v>16</v>
      </c>
      <c r="E4550" s="57" t="s">
        <v>8910</v>
      </c>
      <c r="F4550" s="29">
        <f t="shared" si="223"/>
        <v>0</v>
      </c>
      <c r="G4550" s="23">
        <f t="shared" si="224"/>
        <v>0.58449999999999991</v>
      </c>
      <c r="H4550" s="30"/>
      <c r="I4550" s="29"/>
      <c r="J4550" s="23">
        <f t="shared" si="225"/>
        <v>0</v>
      </c>
      <c r="K4550" s="30"/>
      <c r="L4550" s="29"/>
      <c r="M4550" s="98">
        <v>2.2879999999999998</v>
      </c>
      <c r="N4550" s="98">
        <v>0.05</v>
      </c>
      <c r="O4550" s="98" t="s">
        <v>4944</v>
      </c>
      <c r="P4550" s="98" t="s">
        <v>4944</v>
      </c>
      <c r="Q4550" s="98" t="s">
        <v>4944</v>
      </c>
      <c r="R4550" s="98" t="s">
        <v>4944</v>
      </c>
      <c r="S4550" s="98" t="s">
        <v>4944</v>
      </c>
      <c r="T4550" s="98" t="s">
        <v>4944</v>
      </c>
      <c r="U4550" s="98" t="s">
        <v>4944</v>
      </c>
    </row>
    <row r="4551" spans="1:21" x14ac:dyDescent="0.25">
      <c r="A4551" s="57" t="s">
        <v>4640</v>
      </c>
      <c r="B4551" s="57" t="s">
        <v>4261</v>
      </c>
      <c r="C4551" s="57" t="s">
        <v>4724</v>
      </c>
      <c r="D4551" s="91">
        <v>16</v>
      </c>
      <c r="E4551" s="57" t="s">
        <v>9551</v>
      </c>
      <c r="F4551" s="29">
        <f t="shared" si="223"/>
        <v>0</v>
      </c>
      <c r="G4551" s="23">
        <f t="shared" si="224"/>
        <v>4.3657500000000002</v>
      </c>
      <c r="H4551" s="30"/>
      <c r="I4551" s="29"/>
      <c r="J4551" s="23">
        <f t="shared" si="225"/>
        <v>0</v>
      </c>
      <c r="K4551" s="30"/>
      <c r="L4551" s="29"/>
      <c r="M4551" s="98">
        <v>16.329000000000001</v>
      </c>
      <c r="N4551" s="98">
        <v>1.1339999999999999</v>
      </c>
      <c r="O4551" s="98" t="s">
        <v>4944</v>
      </c>
      <c r="P4551" s="98" t="s">
        <v>4944</v>
      </c>
      <c r="Q4551" s="98" t="s">
        <v>4944</v>
      </c>
      <c r="R4551" s="98" t="s">
        <v>4944</v>
      </c>
      <c r="S4551" s="98" t="s">
        <v>4944</v>
      </c>
      <c r="T4551" s="98" t="s">
        <v>4944</v>
      </c>
      <c r="U4551" s="98" t="s">
        <v>4944</v>
      </c>
    </row>
    <row r="4552" spans="1:21" x14ac:dyDescent="0.25">
      <c r="A4552" s="57" t="s">
        <v>4640</v>
      </c>
      <c r="B4552" s="57" t="s">
        <v>4218</v>
      </c>
      <c r="C4552" s="57" t="s">
        <v>4724</v>
      </c>
      <c r="D4552" s="91">
        <v>16</v>
      </c>
      <c r="E4552" s="57" t="s">
        <v>8912</v>
      </c>
      <c r="F4552" s="29">
        <f t="shared" si="223"/>
        <v>0</v>
      </c>
      <c r="G4552" s="23">
        <f t="shared" si="224"/>
        <v>3.4347499999999997</v>
      </c>
      <c r="H4552" s="30"/>
      <c r="I4552" s="29"/>
      <c r="J4552" s="23">
        <f t="shared" si="225"/>
        <v>0</v>
      </c>
      <c r="K4552" s="30"/>
      <c r="L4552" s="29"/>
      <c r="M4552" s="98">
        <v>1.4999999999999999E-2</v>
      </c>
      <c r="N4552" s="98">
        <v>4.2169999999999996</v>
      </c>
      <c r="O4552" s="98">
        <v>9.5069999999999997</v>
      </c>
      <c r="P4552" s="98" t="s">
        <v>4944</v>
      </c>
      <c r="Q4552" s="98" t="s">
        <v>4944</v>
      </c>
      <c r="R4552" s="98" t="s">
        <v>4944</v>
      </c>
      <c r="S4552" s="98" t="s">
        <v>4944</v>
      </c>
      <c r="T4552" s="98" t="s">
        <v>4944</v>
      </c>
      <c r="U4552" s="98" t="s">
        <v>4944</v>
      </c>
    </row>
    <row r="4553" spans="1:21" x14ac:dyDescent="0.25">
      <c r="A4553" s="57" t="s">
        <v>4640</v>
      </c>
      <c r="B4553" s="57" t="s">
        <v>4156</v>
      </c>
      <c r="C4553" s="57" t="s">
        <v>4724</v>
      </c>
      <c r="D4553" s="91">
        <v>16</v>
      </c>
      <c r="E4553" s="57" t="s">
        <v>8913</v>
      </c>
      <c r="F4553" s="29">
        <f t="shared" si="223"/>
        <v>0</v>
      </c>
      <c r="G4553" s="23">
        <f t="shared" si="224"/>
        <v>12.07525</v>
      </c>
      <c r="H4553" s="30"/>
      <c r="I4553" s="29"/>
      <c r="J4553" s="23">
        <f t="shared" si="225"/>
        <v>0</v>
      </c>
      <c r="K4553" s="30"/>
      <c r="L4553" s="29"/>
      <c r="M4553" s="98">
        <v>1.774</v>
      </c>
      <c r="N4553" s="98">
        <v>15.18</v>
      </c>
      <c r="O4553" s="98">
        <v>31.347000000000001</v>
      </c>
      <c r="P4553" s="98" t="s">
        <v>4944</v>
      </c>
      <c r="Q4553" s="98" t="s">
        <v>4944</v>
      </c>
      <c r="R4553" s="98" t="s">
        <v>4944</v>
      </c>
      <c r="S4553" s="98" t="s">
        <v>4944</v>
      </c>
      <c r="T4553" s="98" t="s">
        <v>4944</v>
      </c>
      <c r="U4553" s="98" t="s">
        <v>4944</v>
      </c>
    </row>
    <row r="4554" spans="1:21" x14ac:dyDescent="0.25">
      <c r="A4554" s="57" t="s">
        <v>4640</v>
      </c>
      <c r="B4554" s="57" t="s">
        <v>4462</v>
      </c>
      <c r="C4554" s="57" t="s">
        <v>4724</v>
      </c>
      <c r="D4554" s="91">
        <v>16</v>
      </c>
      <c r="E4554" s="57" t="s">
        <v>8915</v>
      </c>
      <c r="F4554" s="29">
        <f t="shared" si="223"/>
        <v>0</v>
      </c>
      <c r="G4554" s="23">
        <f t="shared" si="224"/>
        <v>0.41725000000000001</v>
      </c>
      <c r="H4554" s="30"/>
      <c r="I4554" s="29"/>
      <c r="J4554" s="23">
        <f t="shared" si="225"/>
        <v>0</v>
      </c>
      <c r="K4554" s="30"/>
      <c r="L4554" s="29"/>
      <c r="M4554" s="98">
        <v>0.45600000000000002</v>
      </c>
      <c r="N4554" s="98">
        <v>0.51300000000000001</v>
      </c>
      <c r="O4554" s="98">
        <v>0.7</v>
      </c>
      <c r="P4554" s="98" t="s">
        <v>4944</v>
      </c>
      <c r="Q4554" s="98" t="s">
        <v>4944</v>
      </c>
      <c r="R4554" s="98" t="s">
        <v>4944</v>
      </c>
      <c r="S4554" s="98" t="s">
        <v>4944</v>
      </c>
      <c r="T4554" s="98" t="s">
        <v>4944</v>
      </c>
      <c r="U4554" s="98" t="s">
        <v>4944</v>
      </c>
    </row>
    <row r="4555" spans="1:21" x14ac:dyDescent="0.25">
      <c r="A4555" s="57" t="s">
        <v>4640</v>
      </c>
      <c r="B4555" s="57" t="s">
        <v>4292</v>
      </c>
      <c r="C4555" s="57" t="s">
        <v>4724</v>
      </c>
      <c r="D4555" s="91">
        <v>16</v>
      </c>
      <c r="E4555" s="57" t="s">
        <v>8916</v>
      </c>
      <c r="F4555" s="29">
        <f t="shared" si="223"/>
        <v>0</v>
      </c>
      <c r="G4555" s="23">
        <f t="shared" si="224"/>
        <v>0.55025000000000002</v>
      </c>
      <c r="H4555" s="30"/>
      <c r="I4555" s="29"/>
      <c r="J4555" s="23">
        <f t="shared" si="225"/>
        <v>0</v>
      </c>
      <c r="K4555" s="30"/>
      <c r="L4555" s="29"/>
      <c r="M4555" s="98">
        <v>0.316</v>
      </c>
      <c r="N4555" s="98">
        <v>1E-3</v>
      </c>
      <c r="O4555" s="98">
        <v>1.8839999999999999</v>
      </c>
      <c r="P4555" s="98" t="s">
        <v>4944</v>
      </c>
      <c r="Q4555" s="98" t="s">
        <v>4944</v>
      </c>
      <c r="R4555" s="98" t="s">
        <v>4944</v>
      </c>
      <c r="S4555" s="98" t="s">
        <v>4944</v>
      </c>
      <c r="T4555" s="98" t="s">
        <v>4944</v>
      </c>
      <c r="U4555" s="98" t="s">
        <v>4944</v>
      </c>
    </row>
    <row r="4556" spans="1:21" x14ac:dyDescent="0.25">
      <c r="A4556" s="57" t="s">
        <v>4640</v>
      </c>
      <c r="B4556" s="57" t="s">
        <v>4116</v>
      </c>
      <c r="C4556" s="57" t="s">
        <v>4724</v>
      </c>
      <c r="D4556" s="91">
        <v>16</v>
      </c>
      <c r="E4556" s="57" t="s">
        <v>8917</v>
      </c>
      <c r="F4556" s="29">
        <f t="shared" si="223"/>
        <v>0</v>
      </c>
      <c r="G4556" s="23">
        <f t="shared" si="224"/>
        <v>33.670499999999997</v>
      </c>
      <c r="H4556" s="30"/>
      <c r="I4556" s="29"/>
      <c r="J4556" s="23">
        <f t="shared" si="225"/>
        <v>0</v>
      </c>
      <c r="K4556" s="30"/>
      <c r="L4556" s="29"/>
      <c r="M4556" s="98">
        <v>33.235999999999997</v>
      </c>
      <c r="N4556" s="98">
        <v>72.887</v>
      </c>
      <c r="O4556" s="98">
        <v>28.559000000000001</v>
      </c>
      <c r="P4556" s="98" t="s">
        <v>4944</v>
      </c>
      <c r="Q4556" s="98" t="s">
        <v>4944</v>
      </c>
      <c r="R4556" s="98" t="s">
        <v>4944</v>
      </c>
      <c r="S4556" s="98" t="s">
        <v>4944</v>
      </c>
      <c r="T4556" s="98" t="s">
        <v>4944</v>
      </c>
      <c r="U4556" s="98" t="s">
        <v>4944</v>
      </c>
    </row>
    <row r="4557" spans="1:21" x14ac:dyDescent="0.25">
      <c r="A4557" s="57" t="s">
        <v>4640</v>
      </c>
      <c r="B4557" s="57" t="s">
        <v>4463</v>
      </c>
      <c r="C4557" s="57" t="s">
        <v>4724</v>
      </c>
      <c r="D4557" s="91">
        <v>16</v>
      </c>
      <c r="E4557" s="57" t="s">
        <v>8918</v>
      </c>
      <c r="F4557" s="29">
        <f t="shared" si="223"/>
        <v>0</v>
      </c>
      <c r="G4557" s="23">
        <f t="shared" si="224"/>
        <v>6.7880000000000003</v>
      </c>
      <c r="H4557" s="30"/>
      <c r="I4557" s="29"/>
      <c r="J4557" s="23">
        <f t="shared" si="225"/>
        <v>0</v>
      </c>
      <c r="K4557" s="30"/>
      <c r="L4557" s="29"/>
      <c r="M4557" s="98">
        <v>21.789000000000001</v>
      </c>
      <c r="N4557" s="98">
        <v>2.2330000000000001</v>
      </c>
      <c r="O4557" s="98">
        <v>3.13</v>
      </c>
      <c r="P4557" s="98" t="s">
        <v>4944</v>
      </c>
      <c r="Q4557" s="98" t="s">
        <v>4944</v>
      </c>
      <c r="R4557" s="98" t="s">
        <v>4944</v>
      </c>
      <c r="S4557" s="98" t="s">
        <v>4944</v>
      </c>
      <c r="T4557" s="98" t="s">
        <v>4944</v>
      </c>
      <c r="U4557" s="98" t="s">
        <v>4944</v>
      </c>
    </row>
    <row r="4558" spans="1:21" x14ac:dyDescent="0.25">
      <c r="A4558" s="57" t="s">
        <v>4640</v>
      </c>
      <c r="B4558" s="57" t="s">
        <v>4500</v>
      </c>
      <c r="C4558" s="57" t="s">
        <v>4724</v>
      </c>
      <c r="D4558" s="91">
        <v>16</v>
      </c>
      <c r="E4558" s="57" t="s">
        <v>8919</v>
      </c>
      <c r="F4558" s="29">
        <f t="shared" si="223"/>
        <v>0</v>
      </c>
      <c r="G4558" s="23">
        <f t="shared" si="224"/>
        <v>4.4895000000000005</v>
      </c>
      <c r="H4558" s="30"/>
      <c r="I4558" s="29"/>
      <c r="J4558" s="23">
        <f t="shared" si="225"/>
        <v>0</v>
      </c>
      <c r="K4558" s="30"/>
      <c r="L4558" s="29"/>
      <c r="M4558" s="98">
        <v>17.306999999999999</v>
      </c>
      <c r="N4558" s="98">
        <v>0.48099999999999998</v>
      </c>
      <c r="O4558" s="98">
        <v>0.17</v>
      </c>
      <c r="P4558" s="98" t="s">
        <v>4944</v>
      </c>
      <c r="Q4558" s="98" t="s">
        <v>4944</v>
      </c>
      <c r="R4558" s="98" t="s">
        <v>4944</v>
      </c>
      <c r="S4558" s="98" t="s">
        <v>4944</v>
      </c>
      <c r="T4558" s="98" t="s">
        <v>4944</v>
      </c>
      <c r="U4558" s="98" t="s">
        <v>4944</v>
      </c>
    </row>
    <row r="4559" spans="1:21" x14ac:dyDescent="0.25">
      <c r="A4559" s="57" t="s">
        <v>4640</v>
      </c>
      <c r="B4559" s="57" t="s">
        <v>4501</v>
      </c>
      <c r="C4559" s="57" t="s">
        <v>4724</v>
      </c>
      <c r="D4559" s="91">
        <v>16</v>
      </c>
      <c r="E4559" s="57" t="s">
        <v>8920</v>
      </c>
      <c r="F4559" s="29">
        <f t="shared" si="223"/>
        <v>0</v>
      </c>
      <c r="G4559" s="23">
        <f t="shared" si="224"/>
        <v>71.015250000000009</v>
      </c>
      <c r="H4559" s="30"/>
      <c r="I4559" s="29"/>
      <c r="J4559" s="23">
        <f t="shared" si="225"/>
        <v>0</v>
      </c>
      <c r="K4559" s="30"/>
      <c r="L4559" s="29"/>
      <c r="M4559" s="98">
        <v>260.33600000000001</v>
      </c>
      <c r="N4559" s="98">
        <v>15.675000000000001</v>
      </c>
      <c r="O4559" s="98">
        <v>8.0500000000000007</v>
      </c>
      <c r="P4559" s="98" t="s">
        <v>4944</v>
      </c>
      <c r="Q4559" s="98" t="s">
        <v>4944</v>
      </c>
      <c r="R4559" s="98" t="s">
        <v>4944</v>
      </c>
      <c r="S4559" s="98" t="s">
        <v>4944</v>
      </c>
      <c r="T4559" s="98" t="s">
        <v>4944</v>
      </c>
      <c r="U4559" s="98" t="s">
        <v>4944</v>
      </c>
    </row>
    <row r="4560" spans="1:21" x14ac:dyDescent="0.25">
      <c r="A4560" s="57" t="s">
        <v>4640</v>
      </c>
      <c r="B4560" s="57" t="s">
        <v>4464</v>
      </c>
      <c r="C4560" s="57" t="s">
        <v>4724</v>
      </c>
      <c r="D4560" s="91">
        <v>16</v>
      </c>
      <c r="E4560" s="57" t="s">
        <v>8925</v>
      </c>
      <c r="F4560" s="29">
        <f t="shared" si="223"/>
        <v>0</v>
      </c>
      <c r="G4560" s="23">
        <f t="shared" si="224"/>
        <v>200.70025000000001</v>
      </c>
      <c r="H4560" s="30"/>
      <c r="I4560" s="29"/>
      <c r="J4560" s="23">
        <f t="shared" si="225"/>
        <v>0</v>
      </c>
      <c r="K4560" s="30"/>
      <c r="L4560" s="29"/>
      <c r="M4560" s="98">
        <v>438.59399999999999</v>
      </c>
      <c r="N4560" s="98">
        <v>361.53</v>
      </c>
      <c r="O4560" s="98">
        <v>2.677</v>
      </c>
      <c r="P4560" s="98" t="s">
        <v>4944</v>
      </c>
      <c r="Q4560" s="98" t="s">
        <v>4944</v>
      </c>
      <c r="R4560" s="98" t="s">
        <v>4944</v>
      </c>
      <c r="S4560" s="98" t="s">
        <v>4944</v>
      </c>
      <c r="T4560" s="98" t="s">
        <v>4944</v>
      </c>
      <c r="U4560" s="98" t="s">
        <v>4944</v>
      </c>
    </row>
    <row r="4561" spans="1:21" x14ac:dyDescent="0.25">
      <c r="A4561" s="57" t="s">
        <v>4640</v>
      </c>
      <c r="B4561" s="57" t="s">
        <v>4188</v>
      </c>
      <c r="C4561" s="57" t="s">
        <v>4724</v>
      </c>
      <c r="D4561" s="91">
        <v>16</v>
      </c>
      <c r="E4561" s="57" t="s">
        <v>8926</v>
      </c>
      <c r="F4561" s="29">
        <f t="shared" si="223"/>
        <v>0</v>
      </c>
      <c r="G4561" s="23">
        <f t="shared" si="224"/>
        <v>10.965</v>
      </c>
      <c r="H4561" s="30"/>
      <c r="I4561" s="29"/>
      <c r="J4561" s="23">
        <f t="shared" si="225"/>
        <v>0</v>
      </c>
      <c r="K4561" s="30"/>
      <c r="L4561" s="29"/>
      <c r="M4561" s="98">
        <v>0.53300000000000003</v>
      </c>
      <c r="N4561" s="98">
        <v>0.45</v>
      </c>
      <c r="O4561" s="98">
        <v>42.877000000000002</v>
      </c>
      <c r="P4561" s="98" t="s">
        <v>4944</v>
      </c>
      <c r="Q4561" s="98" t="s">
        <v>4944</v>
      </c>
      <c r="R4561" s="98" t="s">
        <v>4944</v>
      </c>
      <c r="S4561" s="98" t="s">
        <v>4944</v>
      </c>
      <c r="T4561" s="98" t="s">
        <v>4944</v>
      </c>
      <c r="U4561" s="98" t="s">
        <v>4944</v>
      </c>
    </row>
    <row r="4562" spans="1:21" x14ac:dyDescent="0.25">
      <c r="A4562" s="57" t="s">
        <v>4640</v>
      </c>
      <c r="B4562" s="57" t="s">
        <v>4465</v>
      </c>
      <c r="C4562" s="57" t="s">
        <v>4724</v>
      </c>
      <c r="D4562" s="91">
        <v>16</v>
      </c>
      <c r="E4562" s="57" t="s">
        <v>8927</v>
      </c>
      <c r="F4562" s="29">
        <f t="shared" si="223"/>
        <v>0</v>
      </c>
      <c r="G4562" s="23">
        <f t="shared" si="224"/>
        <v>37.265250000000002</v>
      </c>
      <c r="H4562" s="30"/>
      <c r="I4562" s="29"/>
      <c r="J4562" s="23">
        <f t="shared" si="225"/>
        <v>0</v>
      </c>
      <c r="K4562" s="30"/>
      <c r="L4562" s="29"/>
      <c r="M4562" s="98">
        <v>73.5</v>
      </c>
      <c r="N4562" s="98">
        <v>68.436000000000007</v>
      </c>
      <c r="O4562" s="98">
        <v>7.125</v>
      </c>
      <c r="P4562" s="98" t="s">
        <v>4944</v>
      </c>
      <c r="Q4562" s="98" t="s">
        <v>4944</v>
      </c>
      <c r="R4562" s="98" t="s">
        <v>4944</v>
      </c>
      <c r="S4562" s="98" t="s">
        <v>4944</v>
      </c>
      <c r="T4562" s="98" t="s">
        <v>4944</v>
      </c>
      <c r="U4562" s="98" t="s">
        <v>4944</v>
      </c>
    </row>
    <row r="4563" spans="1:21" x14ac:dyDescent="0.25">
      <c r="A4563" s="57" t="s">
        <v>4640</v>
      </c>
      <c r="B4563" s="57" t="s">
        <v>4179</v>
      </c>
      <c r="C4563" s="57" t="s">
        <v>4724</v>
      </c>
      <c r="D4563" s="91">
        <v>16</v>
      </c>
      <c r="E4563" s="57" t="s">
        <v>8931</v>
      </c>
      <c r="F4563" s="29">
        <f t="shared" si="223"/>
        <v>0</v>
      </c>
      <c r="G4563" s="23">
        <f t="shared" si="224"/>
        <v>3.5000000000000001E-3</v>
      </c>
      <c r="H4563" s="30"/>
      <c r="I4563" s="29"/>
      <c r="J4563" s="23">
        <f t="shared" si="225"/>
        <v>0</v>
      </c>
      <c r="K4563" s="30"/>
      <c r="L4563" s="29"/>
      <c r="M4563" s="98" t="s">
        <v>4944</v>
      </c>
      <c r="N4563" s="98">
        <v>1.4E-2</v>
      </c>
      <c r="O4563" s="98" t="s">
        <v>4944</v>
      </c>
      <c r="P4563" s="98" t="s">
        <v>4944</v>
      </c>
      <c r="Q4563" s="98" t="s">
        <v>4944</v>
      </c>
      <c r="R4563" s="98" t="s">
        <v>4944</v>
      </c>
      <c r="S4563" s="98" t="s">
        <v>4944</v>
      </c>
      <c r="T4563" s="98" t="s">
        <v>4944</v>
      </c>
      <c r="U4563" s="98" t="s">
        <v>4944</v>
      </c>
    </row>
    <row r="4564" spans="1:21" x14ac:dyDescent="0.25">
      <c r="A4564" s="57" t="s">
        <v>4640</v>
      </c>
      <c r="B4564" s="57" t="s">
        <v>4331</v>
      </c>
      <c r="C4564" s="57" t="s">
        <v>4724</v>
      </c>
      <c r="D4564" s="91">
        <v>16</v>
      </c>
      <c r="E4564" s="57" t="s">
        <v>8932</v>
      </c>
      <c r="F4564" s="29">
        <f t="shared" si="223"/>
        <v>0</v>
      </c>
      <c r="G4564" s="23">
        <f t="shared" si="224"/>
        <v>29.159500000000001</v>
      </c>
      <c r="H4564" s="30"/>
      <c r="I4564" s="29"/>
      <c r="J4564" s="23">
        <f t="shared" si="225"/>
        <v>0</v>
      </c>
      <c r="K4564" s="30"/>
      <c r="L4564" s="29"/>
      <c r="M4564" s="98">
        <v>85.578999999999994</v>
      </c>
      <c r="N4564" s="98">
        <v>0.62</v>
      </c>
      <c r="O4564" s="98">
        <v>30.439</v>
      </c>
      <c r="P4564" s="98" t="s">
        <v>4944</v>
      </c>
      <c r="Q4564" s="98" t="s">
        <v>4944</v>
      </c>
      <c r="R4564" s="98" t="s">
        <v>4944</v>
      </c>
      <c r="S4564" s="98" t="s">
        <v>4944</v>
      </c>
      <c r="T4564" s="98" t="s">
        <v>4944</v>
      </c>
      <c r="U4564" s="98" t="s">
        <v>4944</v>
      </c>
    </row>
    <row r="4565" spans="1:21" x14ac:dyDescent="0.25">
      <c r="A4565" s="57" t="s">
        <v>4640</v>
      </c>
      <c r="B4565" s="57" t="s">
        <v>4395</v>
      </c>
      <c r="C4565" s="57" t="s">
        <v>4724</v>
      </c>
      <c r="D4565" s="91">
        <v>16</v>
      </c>
      <c r="E4565" s="57" t="s">
        <v>8933</v>
      </c>
      <c r="F4565" s="29">
        <f t="shared" si="223"/>
        <v>0</v>
      </c>
      <c r="G4565" s="23">
        <f t="shared" si="224"/>
        <v>5.35825</v>
      </c>
      <c r="H4565" s="30"/>
      <c r="I4565" s="29"/>
      <c r="J4565" s="23">
        <f t="shared" si="225"/>
        <v>0</v>
      </c>
      <c r="K4565" s="30"/>
      <c r="L4565" s="29"/>
      <c r="M4565" s="98">
        <v>0.312</v>
      </c>
      <c r="N4565" s="98">
        <v>15.164</v>
      </c>
      <c r="O4565" s="98">
        <v>5.9569999999999999</v>
      </c>
      <c r="P4565" s="98" t="s">
        <v>4944</v>
      </c>
      <c r="Q4565" s="98" t="s">
        <v>4944</v>
      </c>
      <c r="R4565" s="98" t="s">
        <v>4944</v>
      </c>
      <c r="S4565" s="98" t="s">
        <v>4944</v>
      </c>
      <c r="T4565" s="98" t="s">
        <v>4944</v>
      </c>
      <c r="U4565" s="98" t="s">
        <v>4944</v>
      </c>
    </row>
    <row r="4566" spans="1:21" x14ac:dyDescent="0.25">
      <c r="A4566" s="57" t="s">
        <v>4640</v>
      </c>
      <c r="B4566" s="57" t="s">
        <v>4420</v>
      </c>
      <c r="C4566" s="57" t="s">
        <v>4724</v>
      </c>
      <c r="D4566" s="91">
        <v>16</v>
      </c>
      <c r="E4566" s="57" t="s">
        <v>8935</v>
      </c>
      <c r="F4566" s="29">
        <f t="shared" si="223"/>
        <v>0</v>
      </c>
      <c r="G4566" s="23">
        <f t="shared" si="224"/>
        <v>4.5840000000000005</v>
      </c>
      <c r="H4566" s="30"/>
      <c r="I4566" s="29"/>
      <c r="J4566" s="23">
        <f t="shared" si="225"/>
        <v>0</v>
      </c>
      <c r="K4566" s="30"/>
      <c r="L4566" s="29"/>
      <c r="M4566" s="98">
        <v>0.70099999999999996</v>
      </c>
      <c r="N4566" s="98">
        <v>3.5000000000000003E-2</v>
      </c>
      <c r="O4566" s="98">
        <v>17.600000000000001</v>
      </c>
      <c r="P4566" s="98" t="s">
        <v>4944</v>
      </c>
      <c r="Q4566" s="98" t="s">
        <v>4944</v>
      </c>
      <c r="R4566" s="98" t="s">
        <v>4944</v>
      </c>
      <c r="S4566" s="98" t="s">
        <v>4944</v>
      </c>
      <c r="T4566" s="98" t="s">
        <v>4944</v>
      </c>
      <c r="U4566" s="98" t="s">
        <v>4944</v>
      </c>
    </row>
    <row r="4567" spans="1:21" x14ac:dyDescent="0.25">
      <c r="A4567" s="57" t="s">
        <v>4640</v>
      </c>
      <c r="B4567" s="57" t="s">
        <v>4263</v>
      </c>
      <c r="C4567" s="57" t="s">
        <v>4724</v>
      </c>
      <c r="D4567" s="91">
        <v>16</v>
      </c>
      <c r="E4567" s="57" t="s">
        <v>8936</v>
      </c>
      <c r="F4567" s="29">
        <f t="shared" si="223"/>
        <v>0</v>
      </c>
      <c r="G4567" s="23">
        <f t="shared" si="224"/>
        <v>2.3514999999999997</v>
      </c>
      <c r="H4567" s="30"/>
      <c r="I4567" s="29"/>
      <c r="J4567" s="23">
        <f t="shared" si="225"/>
        <v>0</v>
      </c>
      <c r="K4567" s="30"/>
      <c r="L4567" s="29"/>
      <c r="M4567" s="98">
        <v>5.5330000000000004</v>
      </c>
      <c r="N4567" s="98">
        <v>2.6120000000000001</v>
      </c>
      <c r="O4567" s="98">
        <v>1.2609999999999999</v>
      </c>
      <c r="P4567" s="98" t="s">
        <v>4944</v>
      </c>
      <c r="Q4567" s="98" t="s">
        <v>4944</v>
      </c>
      <c r="R4567" s="98" t="s">
        <v>4944</v>
      </c>
      <c r="S4567" s="98" t="s">
        <v>4944</v>
      </c>
      <c r="T4567" s="98" t="s">
        <v>4944</v>
      </c>
      <c r="U4567" s="98" t="s">
        <v>4944</v>
      </c>
    </row>
    <row r="4568" spans="1:21" x14ac:dyDescent="0.25">
      <c r="A4568" s="57" t="s">
        <v>4640</v>
      </c>
      <c r="B4568" s="57" t="s">
        <v>4534</v>
      </c>
      <c r="C4568" s="57" t="s">
        <v>4724</v>
      </c>
      <c r="D4568" s="91">
        <v>16</v>
      </c>
      <c r="E4568" s="57" t="s">
        <v>8937</v>
      </c>
      <c r="F4568" s="29">
        <f t="shared" si="223"/>
        <v>0</v>
      </c>
      <c r="G4568" s="23">
        <f t="shared" si="224"/>
        <v>5.1000000000000004E-2</v>
      </c>
      <c r="H4568" s="30"/>
      <c r="I4568" s="29"/>
      <c r="J4568" s="23">
        <f t="shared" si="225"/>
        <v>0</v>
      </c>
      <c r="K4568" s="30"/>
      <c r="L4568" s="29"/>
      <c r="M4568" s="98">
        <v>0.13700000000000001</v>
      </c>
      <c r="N4568" s="98">
        <v>0.02</v>
      </c>
      <c r="O4568" s="98">
        <v>4.7E-2</v>
      </c>
      <c r="P4568" s="98" t="s">
        <v>4944</v>
      </c>
      <c r="Q4568" s="98" t="s">
        <v>4944</v>
      </c>
      <c r="R4568" s="98" t="s">
        <v>4944</v>
      </c>
      <c r="S4568" s="98" t="s">
        <v>4944</v>
      </c>
      <c r="T4568" s="98" t="s">
        <v>4944</v>
      </c>
      <c r="U4568" s="98" t="s">
        <v>4944</v>
      </c>
    </row>
    <row r="4569" spans="1:21" x14ac:dyDescent="0.25">
      <c r="A4569" s="57" t="s">
        <v>4640</v>
      </c>
      <c r="B4569" s="57" t="s">
        <v>4332</v>
      </c>
      <c r="C4569" s="57" t="s">
        <v>4724</v>
      </c>
      <c r="D4569" s="91">
        <v>16</v>
      </c>
      <c r="E4569" s="57" t="s">
        <v>8938</v>
      </c>
      <c r="F4569" s="29">
        <f t="shared" si="223"/>
        <v>0</v>
      </c>
      <c r="G4569" s="23">
        <f t="shared" si="224"/>
        <v>14.994249999999999</v>
      </c>
      <c r="H4569" s="30"/>
      <c r="I4569" s="29"/>
      <c r="J4569" s="23">
        <f t="shared" si="225"/>
        <v>0</v>
      </c>
      <c r="K4569" s="30"/>
      <c r="L4569" s="29"/>
      <c r="M4569" s="98">
        <v>37.957999999999998</v>
      </c>
      <c r="N4569" s="98">
        <v>21.981999999999999</v>
      </c>
      <c r="O4569" s="98">
        <v>3.6999999999999998E-2</v>
      </c>
      <c r="P4569" s="98" t="s">
        <v>4944</v>
      </c>
      <c r="Q4569" s="98" t="s">
        <v>4944</v>
      </c>
      <c r="R4569" s="98" t="s">
        <v>4944</v>
      </c>
      <c r="S4569" s="98" t="s">
        <v>4944</v>
      </c>
      <c r="T4569" s="98" t="s">
        <v>4944</v>
      </c>
      <c r="U4569" s="98" t="s">
        <v>4944</v>
      </c>
    </row>
    <row r="4570" spans="1:21" x14ac:dyDescent="0.25">
      <c r="A4570" s="57" t="s">
        <v>4640</v>
      </c>
      <c r="B4570" s="57" t="s">
        <v>4157</v>
      </c>
      <c r="C4570" s="57" t="s">
        <v>4724</v>
      </c>
      <c r="D4570" s="91">
        <v>16</v>
      </c>
      <c r="E4570" s="57" t="s">
        <v>8939</v>
      </c>
      <c r="F4570" s="29">
        <f t="shared" si="223"/>
        <v>0</v>
      </c>
      <c r="G4570" s="23">
        <f t="shared" si="224"/>
        <v>12.80875</v>
      </c>
      <c r="H4570" s="30"/>
      <c r="I4570" s="29"/>
      <c r="J4570" s="23">
        <f t="shared" si="225"/>
        <v>0</v>
      </c>
      <c r="K4570" s="30"/>
      <c r="L4570" s="29"/>
      <c r="M4570" s="98" t="s">
        <v>4944</v>
      </c>
      <c r="N4570" s="98" t="s">
        <v>4944</v>
      </c>
      <c r="O4570" s="98">
        <v>51.234999999999999</v>
      </c>
      <c r="P4570" s="98" t="s">
        <v>4944</v>
      </c>
      <c r="Q4570" s="98" t="s">
        <v>4944</v>
      </c>
      <c r="R4570" s="98" t="s">
        <v>4944</v>
      </c>
      <c r="S4570" s="98" t="s">
        <v>4944</v>
      </c>
      <c r="T4570" s="98" t="s">
        <v>4944</v>
      </c>
      <c r="U4570" s="98" t="s">
        <v>4944</v>
      </c>
    </row>
    <row r="4571" spans="1:21" x14ac:dyDescent="0.25">
      <c r="A4571" s="57" t="s">
        <v>4640</v>
      </c>
      <c r="B4571" s="57" t="s">
        <v>4333</v>
      </c>
      <c r="C4571" s="57" t="s">
        <v>4724</v>
      </c>
      <c r="D4571" s="91">
        <v>16</v>
      </c>
      <c r="E4571" s="57" t="s">
        <v>8940</v>
      </c>
      <c r="F4571" s="29">
        <f t="shared" si="223"/>
        <v>0</v>
      </c>
      <c r="G4571" s="23">
        <f t="shared" si="224"/>
        <v>189.077</v>
      </c>
      <c r="H4571" s="30"/>
      <c r="I4571" s="29"/>
      <c r="J4571" s="23">
        <f t="shared" si="225"/>
        <v>0</v>
      </c>
      <c r="K4571" s="30"/>
      <c r="L4571" s="29"/>
      <c r="M4571" s="98">
        <v>237.80099999999999</v>
      </c>
      <c r="N4571" s="98">
        <v>509.733</v>
      </c>
      <c r="O4571" s="98">
        <v>8.7739999999999991</v>
      </c>
      <c r="P4571" s="98" t="s">
        <v>4944</v>
      </c>
      <c r="Q4571" s="98" t="s">
        <v>4944</v>
      </c>
      <c r="R4571" s="98" t="s">
        <v>4944</v>
      </c>
      <c r="S4571" s="98" t="s">
        <v>4944</v>
      </c>
      <c r="T4571" s="98" t="s">
        <v>4944</v>
      </c>
      <c r="U4571" s="98" t="s">
        <v>4944</v>
      </c>
    </row>
    <row r="4572" spans="1:21" x14ac:dyDescent="0.25">
      <c r="A4572" s="57" t="s">
        <v>4640</v>
      </c>
      <c r="B4572" s="57" t="s">
        <v>4219</v>
      </c>
      <c r="C4572" s="57" t="s">
        <v>4724</v>
      </c>
      <c r="D4572" s="91">
        <v>16</v>
      </c>
      <c r="E4572" s="57" t="s">
        <v>8941</v>
      </c>
      <c r="F4572" s="29">
        <f t="shared" si="223"/>
        <v>0</v>
      </c>
      <c r="G4572" s="23">
        <f t="shared" si="224"/>
        <v>2.8835000000000002</v>
      </c>
      <c r="H4572" s="30"/>
      <c r="I4572" s="29"/>
      <c r="J4572" s="23">
        <f t="shared" si="225"/>
        <v>0</v>
      </c>
      <c r="K4572" s="30"/>
      <c r="L4572" s="29"/>
      <c r="M4572" s="98">
        <v>5.681</v>
      </c>
      <c r="N4572" s="98">
        <v>5.5970000000000004</v>
      </c>
      <c r="O4572" s="98">
        <v>0.25600000000000001</v>
      </c>
      <c r="P4572" s="98" t="s">
        <v>4944</v>
      </c>
      <c r="Q4572" s="98" t="s">
        <v>4944</v>
      </c>
      <c r="R4572" s="98" t="s">
        <v>4944</v>
      </c>
      <c r="S4572" s="98" t="s">
        <v>4944</v>
      </c>
      <c r="T4572" s="98" t="s">
        <v>4944</v>
      </c>
      <c r="U4572" s="98" t="s">
        <v>4944</v>
      </c>
    </row>
    <row r="4573" spans="1:21" x14ac:dyDescent="0.25">
      <c r="A4573" s="57" t="s">
        <v>4640</v>
      </c>
      <c r="B4573" s="57" t="s">
        <v>4505</v>
      </c>
      <c r="C4573" s="57" t="s">
        <v>4724</v>
      </c>
      <c r="D4573" s="91">
        <v>16</v>
      </c>
      <c r="E4573" s="57" t="s">
        <v>8944</v>
      </c>
      <c r="F4573" s="29">
        <f t="shared" si="223"/>
        <v>0</v>
      </c>
      <c r="G4573" s="23">
        <f t="shared" si="224"/>
        <v>12.231499999999999</v>
      </c>
      <c r="H4573" s="30"/>
      <c r="I4573" s="29"/>
      <c r="J4573" s="23">
        <f t="shared" si="225"/>
        <v>0</v>
      </c>
      <c r="K4573" s="30"/>
      <c r="L4573" s="29"/>
      <c r="M4573" s="98">
        <v>3.085</v>
      </c>
      <c r="N4573" s="98">
        <v>7.242</v>
      </c>
      <c r="O4573" s="98">
        <v>38.598999999999997</v>
      </c>
      <c r="P4573" s="98" t="s">
        <v>4944</v>
      </c>
      <c r="Q4573" s="98" t="s">
        <v>4944</v>
      </c>
      <c r="R4573" s="98" t="s">
        <v>4944</v>
      </c>
      <c r="S4573" s="98" t="s">
        <v>4944</v>
      </c>
      <c r="T4573" s="98" t="s">
        <v>4944</v>
      </c>
      <c r="U4573" s="98" t="s">
        <v>4944</v>
      </c>
    </row>
    <row r="4574" spans="1:21" x14ac:dyDescent="0.25">
      <c r="A4574" s="57" t="s">
        <v>4640</v>
      </c>
      <c r="B4574" s="57" t="s">
        <v>4217</v>
      </c>
      <c r="C4574" s="57" t="s">
        <v>4724</v>
      </c>
      <c r="D4574" s="91">
        <v>16</v>
      </c>
      <c r="E4574" s="57" t="s">
        <v>8957</v>
      </c>
      <c r="F4574" s="29">
        <f t="shared" si="223"/>
        <v>0</v>
      </c>
      <c r="G4574" s="23">
        <f t="shared" si="224"/>
        <v>60.269000000000005</v>
      </c>
      <c r="H4574" s="30"/>
      <c r="I4574" s="29"/>
      <c r="J4574" s="23">
        <f t="shared" si="225"/>
        <v>0</v>
      </c>
      <c r="K4574" s="30"/>
      <c r="L4574" s="29"/>
      <c r="M4574" s="98">
        <v>217.483</v>
      </c>
      <c r="N4574" s="98">
        <v>9.8879999999999999</v>
      </c>
      <c r="O4574" s="98">
        <v>13.705</v>
      </c>
      <c r="P4574" s="98" t="s">
        <v>4944</v>
      </c>
      <c r="Q4574" s="98" t="s">
        <v>4944</v>
      </c>
      <c r="R4574" s="98" t="s">
        <v>4944</v>
      </c>
      <c r="S4574" s="98" t="s">
        <v>4944</v>
      </c>
      <c r="T4574" s="98" t="s">
        <v>4944</v>
      </c>
      <c r="U4574" s="98" t="s">
        <v>4944</v>
      </c>
    </row>
    <row r="4575" spans="1:21" x14ac:dyDescent="0.25">
      <c r="A4575" s="57" t="s">
        <v>4640</v>
      </c>
      <c r="B4575" s="57" t="s">
        <v>4151</v>
      </c>
      <c r="C4575" s="57" t="s">
        <v>4724</v>
      </c>
      <c r="D4575" s="91">
        <v>16</v>
      </c>
      <c r="E4575" s="57" t="s">
        <v>8961</v>
      </c>
      <c r="F4575" s="29">
        <f t="shared" si="223"/>
        <v>0</v>
      </c>
      <c r="G4575" s="23">
        <f t="shared" si="224"/>
        <v>3.9097499999999998</v>
      </c>
      <c r="H4575" s="30"/>
      <c r="I4575" s="29"/>
      <c r="J4575" s="23">
        <f t="shared" si="225"/>
        <v>0</v>
      </c>
      <c r="K4575" s="30"/>
      <c r="L4575" s="29"/>
      <c r="M4575" s="98">
        <v>3.3969999999999998</v>
      </c>
      <c r="N4575" s="98">
        <v>3.8570000000000002</v>
      </c>
      <c r="O4575" s="98">
        <v>8.3849999999999998</v>
      </c>
      <c r="P4575" s="98" t="s">
        <v>4944</v>
      </c>
      <c r="Q4575" s="98" t="s">
        <v>4944</v>
      </c>
      <c r="R4575" s="98" t="s">
        <v>4944</v>
      </c>
      <c r="S4575" s="98" t="s">
        <v>4944</v>
      </c>
      <c r="T4575" s="98" t="s">
        <v>4944</v>
      </c>
      <c r="U4575" s="98" t="s">
        <v>4944</v>
      </c>
    </row>
    <row r="4576" spans="1:21" x14ac:dyDescent="0.25">
      <c r="A4576" s="57" t="s">
        <v>4640</v>
      </c>
      <c r="B4576" s="57" t="s">
        <v>3665</v>
      </c>
      <c r="C4576" s="57" t="s">
        <v>4724</v>
      </c>
      <c r="D4576" s="91">
        <v>16</v>
      </c>
      <c r="E4576" s="57" t="s">
        <v>8965</v>
      </c>
      <c r="F4576" s="29">
        <f t="shared" ref="F4576:F4639" si="226">SUM(S4576:U4576)/3</f>
        <v>0</v>
      </c>
      <c r="G4576" s="23">
        <f t="shared" ref="G4576:G4639" si="227">SUM(M4576:P4576)/4</f>
        <v>0</v>
      </c>
      <c r="H4576" s="30"/>
      <c r="I4576" s="29"/>
      <c r="J4576" s="23">
        <f t="shared" ref="J4576:J4639" si="228">SUM(Q4576:U4576)/5</f>
        <v>3.9664000000000001</v>
      </c>
      <c r="K4576" s="30"/>
      <c r="L4576" s="29"/>
      <c r="M4576" s="98" t="s">
        <v>4944</v>
      </c>
      <c r="N4576" s="98" t="s">
        <v>4944</v>
      </c>
      <c r="O4576" s="98" t="s">
        <v>4944</v>
      </c>
      <c r="P4576" s="98" t="s">
        <v>4944</v>
      </c>
      <c r="Q4576" s="98">
        <v>9.093</v>
      </c>
      <c r="R4576" s="98">
        <v>10.739000000000001</v>
      </c>
      <c r="S4576" s="98" t="s">
        <v>4944</v>
      </c>
      <c r="T4576" s="98" t="s">
        <v>4944</v>
      </c>
      <c r="U4576" s="98" t="s">
        <v>4944</v>
      </c>
    </row>
    <row r="4577" spans="1:21" x14ac:dyDescent="0.25">
      <c r="A4577" s="57" t="s">
        <v>4640</v>
      </c>
      <c r="B4577" s="57" t="s">
        <v>3873</v>
      </c>
      <c r="C4577" s="57" t="s">
        <v>4724</v>
      </c>
      <c r="D4577" s="91">
        <v>16</v>
      </c>
      <c r="E4577" s="57" t="s">
        <v>9022</v>
      </c>
      <c r="F4577" s="29">
        <f t="shared" si="226"/>
        <v>0</v>
      </c>
      <c r="G4577" s="23">
        <f t="shared" si="227"/>
        <v>0.48849999999999999</v>
      </c>
      <c r="H4577" s="30"/>
      <c r="I4577" s="29"/>
      <c r="J4577" s="23">
        <f t="shared" si="228"/>
        <v>0.21659999999999999</v>
      </c>
      <c r="K4577" s="30"/>
      <c r="L4577" s="29"/>
      <c r="M4577" s="98">
        <v>1.6579999999999999</v>
      </c>
      <c r="N4577" s="98">
        <v>8.6999999999999994E-2</v>
      </c>
      <c r="O4577" s="98" t="s">
        <v>4944</v>
      </c>
      <c r="P4577" s="98">
        <v>0.20899999999999999</v>
      </c>
      <c r="Q4577" s="98">
        <v>0.77400000000000002</v>
      </c>
      <c r="R4577" s="98">
        <v>0.309</v>
      </c>
      <c r="S4577" s="98" t="s">
        <v>4944</v>
      </c>
      <c r="T4577" s="98" t="s">
        <v>4944</v>
      </c>
      <c r="U4577" s="98" t="s">
        <v>4944</v>
      </c>
    </row>
    <row r="4578" spans="1:21" x14ac:dyDescent="0.25">
      <c r="A4578" s="57" t="s">
        <v>4640</v>
      </c>
      <c r="B4578" s="57" t="s">
        <v>2450</v>
      </c>
      <c r="C4578" s="57" t="s">
        <v>4724</v>
      </c>
      <c r="D4578" s="91">
        <v>16</v>
      </c>
      <c r="E4578" s="57" t="s">
        <v>9025</v>
      </c>
      <c r="F4578" s="29">
        <f t="shared" si="226"/>
        <v>0</v>
      </c>
      <c r="G4578" s="23">
        <f t="shared" si="227"/>
        <v>1.08125</v>
      </c>
      <c r="H4578" s="30"/>
      <c r="I4578" s="29"/>
      <c r="J4578" s="23">
        <f t="shared" si="228"/>
        <v>4.8911999999999995</v>
      </c>
      <c r="K4578" s="30"/>
      <c r="L4578" s="29"/>
      <c r="M4578" s="98" t="s">
        <v>4944</v>
      </c>
      <c r="N4578" s="98">
        <v>4.3250000000000002</v>
      </c>
      <c r="O4578" s="98" t="s">
        <v>4944</v>
      </c>
      <c r="P4578" s="98" t="s">
        <v>4944</v>
      </c>
      <c r="Q4578" s="98">
        <v>24.456</v>
      </c>
      <c r="R4578" s="98" t="s">
        <v>4944</v>
      </c>
      <c r="S4578" s="98" t="s">
        <v>4944</v>
      </c>
      <c r="T4578" s="98" t="s">
        <v>4944</v>
      </c>
      <c r="U4578" s="98" t="s">
        <v>4944</v>
      </c>
    </row>
    <row r="4579" spans="1:21" x14ac:dyDescent="0.25">
      <c r="A4579" s="57" t="s">
        <v>4640</v>
      </c>
      <c r="B4579" s="57" t="s">
        <v>3922</v>
      </c>
      <c r="C4579" s="57" t="s">
        <v>4724</v>
      </c>
      <c r="D4579" s="91">
        <v>16</v>
      </c>
      <c r="E4579" s="57" t="s">
        <v>9027</v>
      </c>
      <c r="F4579" s="29">
        <f t="shared" si="226"/>
        <v>0</v>
      </c>
      <c r="G4579" s="23">
        <f t="shared" si="227"/>
        <v>1.4964999999999999</v>
      </c>
      <c r="H4579" s="30"/>
      <c r="I4579" s="29"/>
      <c r="J4579" s="23">
        <f t="shared" si="228"/>
        <v>0</v>
      </c>
      <c r="K4579" s="30"/>
      <c r="L4579" s="29"/>
      <c r="M4579" s="98" t="s">
        <v>4944</v>
      </c>
      <c r="N4579" s="98">
        <v>5.9859999999999998</v>
      </c>
      <c r="O4579" s="98" t="s">
        <v>4944</v>
      </c>
      <c r="P4579" s="98" t="s">
        <v>4944</v>
      </c>
      <c r="Q4579" s="98" t="s">
        <v>4944</v>
      </c>
      <c r="R4579" s="98" t="s">
        <v>4944</v>
      </c>
      <c r="S4579" s="98" t="s">
        <v>4944</v>
      </c>
      <c r="T4579" s="98" t="s">
        <v>4944</v>
      </c>
      <c r="U4579" s="98" t="s">
        <v>4944</v>
      </c>
    </row>
    <row r="4580" spans="1:21" x14ac:dyDescent="0.25">
      <c r="A4580" s="57" t="s">
        <v>4640</v>
      </c>
      <c r="B4580" s="57" t="s">
        <v>4260</v>
      </c>
      <c r="C4580" s="57" t="s">
        <v>4724</v>
      </c>
      <c r="D4580" s="91">
        <v>16</v>
      </c>
      <c r="E4580" s="57" t="s">
        <v>9038</v>
      </c>
      <c r="F4580" s="29">
        <f t="shared" si="226"/>
        <v>0</v>
      </c>
      <c r="G4580" s="23">
        <f t="shared" si="227"/>
        <v>42.931249999999999</v>
      </c>
      <c r="H4580" s="30"/>
      <c r="I4580" s="29"/>
      <c r="J4580" s="23">
        <f t="shared" si="228"/>
        <v>0</v>
      </c>
      <c r="K4580" s="30"/>
      <c r="L4580" s="29"/>
      <c r="M4580" s="98">
        <v>32.860999999999997</v>
      </c>
      <c r="N4580" s="98">
        <v>88.536000000000001</v>
      </c>
      <c r="O4580" s="98">
        <v>50.328000000000003</v>
      </c>
      <c r="P4580" s="98" t="s">
        <v>4944</v>
      </c>
      <c r="Q4580" s="98" t="s">
        <v>4944</v>
      </c>
      <c r="R4580" s="98" t="s">
        <v>4944</v>
      </c>
      <c r="S4580" s="98" t="s">
        <v>4944</v>
      </c>
      <c r="T4580" s="98" t="s">
        <v>4944</v>
      </c>
      <c r="U4580" s="98" t="s">
        <v>4944</v>
      </c>
    </row>
    <row r="4581" spans="1:21" x14ac:dyDescent="0.25">
      <c r="A4581" s="57" t="s">
        <v>4640</v>
      </c>
      <c r="B4581" s="57" t="s">
        <v>4150</v>
      </c>
      <c r="C4581" s="57" t="s">
        <v>4724</v>
      </c>
      <c r="D4581" s="91">
        <v>16</v>
      </c>
      <c r="E4581" s="57" t="s">
        <v>9040</v>
      </c>
      <c r="F4581" s="29">
        <f t="shared" si="226"/>
        <v>0</v>
      </c>
      <c r="G4581" s="23">
        <f t="shared" si="227"/>
        <v>0.16075</v>
      </c>
      <c r="H4581" s="30"/>
      <c r="I4581" s="29"/>
      <c r="J4581" s="23">
        <f t="shared" si="228"/>
        <v>0</v>
      </c>
      <c r="K4581" s="30"/>
      <c r="L4581" s="29"/>
      <c r="M4581" s="98">
        <v>0.161</v>
      </c>
      <c r="N4581" s="98">
        <v>6.0000000000000001E-3</v>
      </c>
      <c r="O4581" s="98">
        <v>0.47599999999999998</v>
      </c>
      <c r="P4581" s="98" t="s">
        <v>4944</v>
      </c>
      <c r="Q4581" s="98" t="s">
        <v>4944</v>
      </c>
      <c r="R4581" s="98" t="s">
        <v>4944</v>
      </c>
      <c r="S4581" s="98" t="s">
        <v>4944</v>
      </c>
      <c r="T4581" s="98" t="s">
        <v>4944</v>
      </c>
      <c r="U4581" s="98" t="s">
        <v>4944</v>
      </c>
    </row>
    <row r="4582" spans="1:21" x14ac:dyDescent="0.25">
      <c r="A4582" s="57" t="s">
        <v>4640</v>
      </c>
      <c r="B4582" s="57" t="s">
        <v>4507</v>
      </c>
      <c r="C4582" s="57" t="s">
        <v>4724</v>
      </c>
      <c r="D4582" s="91">
        <v>16</v>
      </c>
      <c r="E4582" s="57" t="s">
        <v>9041</v>
      </c>
      <c r="F4582" s="29">
        <f t="shared" si="226"/>
        <v>0</v>
      </c>
      <c r="G4582" s="23">
        <f t="shared" si="227"/>
        <v>3.6245000000000003</v>
      </c>
      <c r="H4582" s="30"/>
      <c r="I4582" s="29"/>
      <c r="J4582" s="23">
        <f t="shared" si="228"/>
        <v>0</v>
      </c>
      <c r="K4582" s="30"/>
      <c r="L4582" s="29"/>
      <c r="M4582" s="98">
        <v>2.621</v>
      </c>
      <c r="N4582" s="98">
        <v>11.619</v>
      </c>
      <c r="O4582" s="98">
        <v>0.25800000000000001</v>
      </c>
      <c r="P4582" s="98" t="s">
        <v>4944</v>
      </c>
      <c r="Q4582" s="98" t="s">
        <v>4944</v>
      </c>
      <c r="R4582" s="98" t="s">
        <v>4944</v>
      </c>
      <c r="S4582" s="98" t="s">
        <v>4944</v>
      </c>
      <c r="T4582" s="98" t="s">
        <v>4944</v>
      </c>
      <c r="U4582" s="98" t="s">
        <v>4944</v>
      </c>
    </row>
    <row r="4583" spans="1:21" x14ac:dyDescent="0.25">
      <c r="A4583" s="57" t="s">
        <v>4640</v>
      </c>
      <c r="B4583" s="57" t="s">
        <v>4424</v>
      </c>
      <c r="C4583" s="57" t="s">
        <v>4724</v>
      </c>
      <c r="D4583" s="91">
        <v>16</v>
      </c>
      <c r="E4583" s="57" t="s">
        <v>9043</v>
      </c>
      <c r="F4583" s="29">
        <f t="shared" si="226"/>
        <v>0</v>
      </c>
      <c r="G4583" s="23">
        <f t="shared" si="227"/>
        <v>5.0839999999999996</v>
      </c>
      <c r="H4583" s="30"/>
      <c r="I4583" s="29"/>
      <c r="J4583" s="23">
        <f t="shared" si="228"/>
        <v>0</v>
      </c>
      <c r="K4583" s="30"/>
      <c r="L4583" s="29"/>
      <c r="M4583" s="98" t="s">
        <v>4944</v>
      </c>
      <c r="N4583" s="98">
        <v>0.33600000000000002</v>
      </c>
      <c r="O4583" s="98" t="s">
        <v>4944</v>
      </c>
      <c r="P4583" s="98">
        <v>20</v>
      </c>
      <c r="Q4583" s="98" t="s">
        <v>4944</v>
      </c>
      <c r="R4583" s="98" t="s">
        <v>4944</v>
      </c>
      <c r="S4583" s="98" t="s">
        <v>4944</v>
      </c>
      <c r="T4583" s="98" t="s">
        <v>4944</v>
      </c>
      <c r="U4583" s="98" t="s">
        <v>4944</v>
      </c>
    </row>
    <row r="4584" spans="1:21" x14ac:dyDescent="0.25">
      <c r="A4584" s="57" t="s">
        <v>4640</v>
      </c>
      <c r="B4584" s="57" t="s">
        <v>4291</v>
      </c>
      <c r="C4584" s="57" t="s">
        <v>4724</v>
      </c>
      <c r="D4584" s="91">
        <v>16</v>
      </c>
      <c r="E4584" s="57" t="s">
        <v>9046</v>
      </c>
      <c r="F4584" s="29">
        <f t="shared" si="226"/>
        <v>0</v>
      </c>
      <c r="G4584" s="23">
        <f t="shared" si="227"/>
        <v>0.97275</v>
      </c>
      <c r="H4584" s="30"/>
      <c r="I4584" s="29"/>
      <c r="J4584" s="23">
        <f t="shared" si="228"/>
        <v>0</v>
      </c>
      <c r="K4584" s="30"/>
      <c r="L4584" s="29"/>
      <c r="M4584" s="98" t="s">
        <v>4944</v>
      </c>
      <c r="N4584" s="98">
        <v>0.45</v>
      </c>
      <c r="O4584" s="98">
        <v>3.4409999999999998</v>
      </c>
      <c r="P4584" s="98" t="s">
        <v>4944</v>
      </c>
      <c r="Q4584" s="98" t="s">
        <v>4944</v>
      </c>
      <c r="R4584" s="98" t="s">
        <v>4944</v>
      </c>
      <c r="S4584" s="98" t="s">
        <v>4944</v>
      </c>
      <c r="T4584" s="98" t="s">
        <v>4944</v>
      </c>
      <c r="U4584" s="98" t="s">
        <v>4944</v>
      </c>
    </row>
    <row r="4585" spans="1:21" x14ac:dyDescent="0.25">
      <c r="A4585" s="57" t="s">
        <v>4640</v>
      </c>
      <c r="B4585" s="57" t="s">
        <v>165</v>
      </c>
      <c r="C4585" s="57" t="s">
        <v>4724</v>
      </c>
      <c r="D4585" s="91">
        <v>16</v>
      </c>
      <c r="E4585" s="57" t="s">
        <v>9054</v>
      </c>
      <c r="F4585" s="29">
        <f t="shared" si="226"/>
        <v>0</v>
      </c>
      <c r="G4585" s="23">
        <f t="shared" si="227"/>
        <v>1663.3647500000002</v>
      </c>
      <c r="H4585" s="30"/>
      <c r="I4585" s="29"/>
      <c r="J4585" s="23">
        <f t="shared" si="228"/>
        <v>0</v>
      </c>
      <c r="K4585" s="30"/>
      <c r="L4585" s="29"/>
      <c r="M4585" s="98">
        <v>1387.489</v>
      </c>
      <c r="N4585" s="98">
        <v>2247.9490000000001</v>
      </c>
      <c r="O4585" s="98">
        <v>3018.0210000000002</v>
      </c>
      <c r="P4585" s="98" t="s">
        <v>4944</v>
      </c>
      <c r="Q4585" s="98" t="s">
        <v>4944</v>
      </c>
      <c r="R4585" s="98" t="s">
        <v>4944</v>
      </c>
      <c r="S4585" s="98" t="s">
        <v>4944</v>
      </c>
      <c r="T4585" s="98" t="s">
        <v>4944</v>
      </c>
      <c r="U4585" s="98" t="s">
        <v>4944</v>
      </c>
    </row>
    <row r="4586" spans="1:21" x14ac:dyDescent="0.25">
      <c r="A4586" s="57" t="s">
        <v>4640</v>
      </c>
      <c r="B4586" s="57" t="s">
        <v>4578</v>
      </c>
      <c r="C4586" s="57" t="s">
        <v>4724</v>
      </c>
      <c r="D4586" s="91">
        <v>16</v>
      </c>
      <c r="E4586" s="57" t="s">
        <v>9055</v>
      </c>
      <c r="F4586" s="29">
        <f t="shared" si="226"/>
        <v>0</v>
      </c>
      <c r="G4586" s="23">
        <f t="shared" si="227"/>
        <v>159.352</v>
      </c>
      <c r="H4586" s="30"/>
      <c r="I4586" s="29"/>
      <c r="J4586" s="23">
        <f t="shared" si="228"/>
        <v>0</v>
      </c>
      <c r="K4586" s="30"/>
      <c r="L4586" s="29"/>
      <c r="M4586" s="98">
        <v>45.305999999999997</v>
      </c>
      <c r="N4586" s="98">
        <v>62.506999999999998</v>
      </c>
      <c r="O4586" s="98">
        <v>529.59500000000003</v>
      </c>
      <c r="P4586" s="98" t="s">
        <v>4944</v>
      </c>
      <c r="Q4586" s="98" t="s">
        <v>4944</v>
      </c>
      <c r="R4586" s="98" t="s">
        <v>4944</v>
      </c>
      <c r="S4586" s="98" t="s">
        <v>4944</v>
      </c>
      <c r="T4586" s="98" t="s">
        <v>4944</v>
      </c>
      <c r="U4586" s="98" t="s">
        <v>4944</v>
      </c>
    </row>
    <row r="4587" spans="1:21" x14ac:dyDescent="0.25">
      <c r="A4587" s="57" t="s">
        <v>4640</v>
      </c>
      <c r="B4587" s="57" t="s">
        <v>4467</v>
      </c>
      <c r="C4587" s="57" t="s">
        <v>4725</v>
      </c>
      <c r="D4587" s="91">
        <v>17</v>
      </c>
      <c r="E4587" s="57" t="s">
        <v>9079</v>
      </c>
      <c r="F4587" s="29">
        <f t="shared" si="226"/>
        <v>0</v>
      </c>
      <c r="G4587" s="23">
        <f t="shared" si="227"/>
        <v>10.79</v>
      </c>
      <c r="H4587" s="30"/>
      <c r="I4587" s="29"/>
      <c r="J4587" s="23">
        <f t="shared" si="228"/>
        <v>0</v>
      </c>
      <c r="K4587" s="30"/>
      <c r="L4587" s="29"/>
      <c r="M4587" s="98" t="s">
        <v>4944</v>
      </c>
      <c r="N4587" s="98">
        <v>43.16</v>
      </c>
      <c r="O4587" s="98" t="s">
        <v>4944</v>
      </c>
      <c r="P4587" s="98" t="s">
        <v>4944</v>
      </c>
      <c r="Q4587" s="98" t="s">
        <v>4944</v>
      </c>
      <c r="R4587" s="98" t="s">
        <v>4944</v>
      </c>
      <c r="S4587" s="98" t="s">
        <v>4944</v>
      </c>
      <c r="T4587" s="98" t="s">
        <v>4944</v>
      </c>
      <c r="U4587" s="98" t="s">
        <v>4944</v>
      </c>
    </row>
    <row r="4588" spans="1:21" x14ac:dyDescent="0.25">
      <c r="A4588" s="57" t="s">
        <v>4640</v>
      </c>
      <c r="B4588" s="57" t="s">
        <v>1937</v>
      </c>
      <c r="C4588" s="57" t="s">
        <v>4725</v>
      </c>
      <c r="D4588" s="91">
        <v>17</v>
      </c>
      <c r="E4588" s="57" t="s">
        <v>9085</v>
      </c>
      <c r="F4588" s="29">
        <f t="shared" si="226"/>
        <v>0</v>
      </c>
      <c r="G4588" s="23">
        <f t="shared" si="227"/>
        <v>8.6897500000000001</v>
      </c>
      <c r="H4588" s="30"/>
      <c r="I4588" s="29"/>
      <c r="J4588" s="23">
        <f t="shared" si="228"/>
        <v>0</v>
      </c>
      <c r="K4588" s="30"/>
      <c r="L4588" s="29"/>
      <c r="M4588" s="98">
        <v>1.587</v>
      </c>
      <c r="N4588" s="98">
        <v>0.29599999999999999</v>
      </c>
      <c r="O4588" s="98">
        <v>32.875999999999998</v>
      </c>
      <c r="P4588" s="98" t="s">
        <v>4944</v>
      </c>
      <c r="Q4588" s="98" t="s">
        <v>4944</v>
      </c>
      <c r="R4588" s="98" t="s">
        <v>4944</v>
      </c>
      <c r="S4588" s="98" t="s">
        <v>4944</v>
      </c>
      <c r="T4588" s="98" t="s">
        <v>4944</v>
      </c>
      <c r="U4588" s="98" t="s">
        <v>4944</v>
      </c>
    </row>
    <row r="4589" spans="1:21" x14ac:dyDescent="0.25">
      <c r="A4589" s="57" t="s">
        <v>4640</v>
      </c>
      <c r="B4589" s="57" t="s">
        <v>4577</v>
      </c>
      <c r="C4589" s="57" t="s">
        <v>4726</v>
      </c>
      <c r="D4589" s="91">
        <v>17</v>
      </c>
      <c r="E4589" s="57" t="s">
        <v>9125</v>
      </c>
      <c r="F4589" s="29">
        <f t="shared" si="226"/>
        <v>0</v>
      </c>
      <c r="G4589" s="23">
        <f t="shared" si="227"/>
        <v>214.15375</v>
      </c>
      <c r="H4589" s="30"/>
      <c r="I4589" s="29"/>
      <c r="J4589" s="23">
        <f t="shared" si="228"/>
        <v>0</v>
      </c>
      <c r="K4589" s="30"/>
      <c r="L4589" s="29"/>
      <c r="M4589" s="98">
        <v>226.72300000000001</v>
      </c>
      <c r="N4589" s="98">
        <v>295.661</v>
      </c>
      <c r="O4589" s="98">
        <v>334.23099999999999</v>
      </c>
      <c r="P4589" s="98" t="s">
        <v>4944</v>
      </c>
      <c r="Q4589" s="98" t="s">
        <v>4944</v>
      </c>
      <c r="R4589" s="98" t="s">
        <v>4944</v>
      </c>
      <c r="S4589" s="98" t="s">
        <v>4944</v>
      </c>
      <c r="T4589" s="98" t="s">
        <v>4944</v>
      </c>
      <c r="U4589" s="98" t="s">
        <v>4944</v>
      </c>
    </row>
    <row r="4590" spans="1:21" x14ac:dyDescent="0.25">
      <c r="A4590" s="57" t="s">
        <v>4640</v>
      </c>
      <c r="B4590" s="57" t="s">
        <v>4566</v>
      </c>
      <c r="C4590" s="57" t="s">
        <v>4726</v>
      </c>
      <c r="D4590" s="91">
        <v>17</v>
      </c>
      <c r="E4590" s="57" t="s">
        <v>9129</v>
      </c>
      <c r="F4590" s="29">
        <f t="shared" si="226"/>
        <v>0</v>
      </c>
      <c r="G4590" s="23">
        <f t="shared" si="227"/>
        <v>99.581000000000003</v>
      </c>
      <c r="H4590" s="30"/>
      <c r="I4590" s="29"/>
      <c r="J4590" s="23">
        <f t="shared" si="228"/>
        <v>0</v>
      </c>
      <c r="K4590" s="30"/>
      <c r="L4590" s="29"/>
      <c r="M4590" s="98">
        <v>57.887</v>
      </c>
      <c r="N4590" s="98">
        <v>167.893</v>
      </c>
      <c r="O4590" s="98">
        <v>172.54400000000001</v>
      </c>
      <c r="P4590" s="98" t="s">
        <v>4944</v>
      </c>
      <c r="Q4590" s="98" t="s">
        <v>4944</v>
      </c>
      <c r="R4590" s="98" t="s">
        <v>4944</v>
      </c>
      <c r="S4590" s="98" t="s">
        <v>4944</v>
      </c>
      <c r="T4590" s="98" t="s">
        <v>4944</v>
      </c>
      <c r="U4590" s="98" t="s">
        <v>4944</v>
      </c>
    </row>
    <row r="4591" spans="1:21" x14ac:dyDescent="0.25">
      <c r="A4591" s="57" t="s">
        <v>4640</v>
      </c>
      <c r="B4591" s="57" t="s">
        <v>4290</v>
      </c>
      <c r="C4591" s="57" t="s">
        <v>4727</v>
      </c>
      <c r="D4591" s="91">
        <v>17</v>
      </c>
      <c r="E4591" s="57" t="s">
        <v>9168</v>
      </c>
      <c r="F4591" s="29">
        <f t="shared" si="226"/>
        <v>0</v>
      </c>
      <c r="G4591" s="23">
        <f t="shared" si="227"/>
        <v>8.3145000000000007</v>
      </c>
      <c r="H4591" s="30"/>
      <c r="I4591" s="29"/>
      <c r="J4591" s="23">
        <f t="shared" si="228"/>
        <v>0</v>
      </c>
      <c r="K4591" s="30"/>
      <c r="L4591" s="29"/>
      <c r="M4591" s="98" t="s">
        <v>4944</v>
      </c>
      <c r="N4591" s="98">
        <v>33.258000000000003</v>
      </c>
      <c r="O4591" s="98" t="s">
        <v>4944</v>
      </c>
      <c r="P4591" s="98" t="s">
        <v>4944</v>
      </c>
      <c r="Q4591" s="98" t="s">
        <v>4944</v>
      </c>
      <c r="R4591" s="98" t="s">
        <v>4944</v>
      </c>
      <c r="S4591" s="98" t="s">
        <v>4944</v>
      </c>
      <c r="T4591" s="98" t="s">
        <v>4944</v>
      </c>
      <c r="U4591" s="98" t="s">
        <v>4944</v>
      </c>
    </row>
    <row r="4592" spans="1:21" x14ac:dyDescent="0.25">
      <c r="A4592" s="57" t="s">
        <v>4640</v>
      </c>
      <c r="B4592" s="57" t="s">
        <v>2363</v>
      </c>
      <c r="C4592" s="57" t="s">
        <v>4727</v>
      </c>
      <c r="D4592" s="91">
        <v>17</v>
      </c>
      <c r="E4592" s="57" t="s">
        <v>9181</v>
      </c>
      <c r="F4592" s="29">
        <f t="shared" si="226"/>
        <v>0</v>
      </c>
      <c r="G4592" s="23">
        <f t="shared" si="227"/>
        <v>0</v>
      </c>
      <c r="H4592" s="30"/>
      <c r="I4592" s="29"/>
      <c r="J4592" s="23">
        <f t="shared" si="228"/>
        <v>3.3112000000000004</v>
      </c>
      <c r="K4592" s="30"/>
      <c r="L4592" s="29"/>
      <c r="M4592" s="98" t="s">
        <v>4944</v>
      </c>
      <c r="N4592" s="98" t="s">
        <v>4944</v>
      </c>
      <c r="O4592" s="98" t="s">
        <v>4944</v>
      </c>
      <c r="P4592" s="98" t="s">
        <v>4944</v>
      </c>
      <c r="Q4592" s="98" t="s">
        <v>4944</v>
      </c>
      <c r="R4592" s="98">
        <v>16.556000000000001</v>
      </c>
      <c r="S4592" s="98" t="s">
        <v>4944</v>
      </c>
      <c r="T4592" s="98" t="s">
        <v>4944</v>
      </c>
      <c r="U4592" s="98" t="s">
        <v>4944</v>
      </c>
    </row>
    <row r="4593" spans="1:21" x14ac:dyDescent="0.25">
      <c r="A4593" s="57" t="s">
        <v>4640</v>
      </c>
      <c r="B4593" s="57" t="s">
        <v>848</v>
      </c>
      <c r="C4593" s="57" t="s">
        <v>4728</v>
      </c>
      <c r="D4593" s="91">
        <v>17</v>
      </c>
      <c r="E4593" s="57" t="s">
        <v>9182</v>
      </c>
      <c r="F4593" s="29">
        <f t="shared" si="226"/>
        <v>0</v>
      </c>
      <c r="G4593" s="23">
        <f t="shared" si="227"/>
        <v>10.63725</v>
      </c>
      <c r="H4593" s="30"/>
      <c r="I4593" s="29"/>
      <c r="J4593" s="23">
        <f t="shared" si="228"/>
        <v>0</v>
      </c>
      <c r="K4593" s="30"/>
      <c r="L4593" s="29"/>
      <c r="M4593" s="98" t="s">
        <v>4944</v>
      </c>
      <c r="N4593" s="98">
        <v>42.548999999999999</v>
      </c>
      <c r="O4593" s="98" t="s">
        <v>4944</v>
      </c>
      <c r="P4593" s="98" t="s">
        <v>4944</v>
      </c>
      <c r="Q4593" s="98" t="s">
        <v>4944</v>
      </c>
      <c r="R4593" s="98" t="s">
        <v>4944</v>
      </c>
      <c r="S4593" s="98" t="s">
        <v>4944</v>
      </c>
      <c r="T4593" s="98" t="s">
        <v>4944</v>
      </c>
      <c r="U4593" s="98" t="s">
        <v>4944</v>
      </c>
    </row>
    <row r="4594" spans="1:21" x14ac:dyDescent="0.25">
      <c r="A4594" s="57" t="s">
        <v>4640</v>
      </c>
      <c r="B4594" s="57" t="s">
        <v>1912</v>
      </c>
      <c r="C4594" s="57" t="s">
        <v>4728</v>
      </c>
      <c r="D4594" s="91">
        <v>17</v>
      </c>
      <c r="E4594" s="57" t="s">
        <v>9191</v>
      </c>
      <c r="F4594" s="29">
        <f t="shared" si="226"/>
        <v>0</v>
      </c>
      <c r="G4594" s="23">
        <f t="shared" si="227"/>
        <v>0</v>
      </c>
      <c r="H4594" s="30"/>
      <c r="I4594" s="29"/>
      <c r="J4594" s="23">
        <f t="shared" si="228"/>
        <v>2.3599999999999999E-2</v>
      </c>
      <c r="K4594" s="30"/>
      <c r="L4594" s="29"/>
      <c r="M4594" s="98" t="s">
        <v>4944</v>
      </c>
      <c r="N4594" s="98" t="s">
        <v>4944</v>
      </c>
      <c r="O4594" s="98" t="s">
        <v>4944</v>
      </c>
      <c r="P4594" s="98" t="s">
        <v>4944</v>
      </c>
      <c r="Q4594" s="98" t="s">
        <v>4944</v>
      </c>
      <c r="R4594" s="98">
        <v>0.11799999999999999</v>
      </c>
      <c r="S4594" s="98" t="s">
        <v>4944</v>
      </c>
      <c r="T4594" s="98" t="s">
        <v>4944</v>
      </c>
      <c r="U4594" s="98" t="s">
        <v>4944</v>
      </c>
    </row>
    <row r="4595" spans="1:21" x14ac:dyDescent="0.25">
      <c r="A4595" s="57" t="s">
        <v>4640</v>
      </c>
      <c r="B4595" s="57" t="s">
        <v>3552</v>
      </c>
      <c r="C4595" s="57" t="s">
        <v>4728</v>
      </c>
      <c r="D4595" s="91">
        <v>17</v>
      </c>
      <c r="E4595" s="57" t="s">
        <v>9193</v>
      </c>
      <c r="F4595" s="29">
        <f t="shared" si="226"/>
        <v>0</v>
      </c>
      <c r="G4595" s="23">
        <f t="shared" si="227"/>
        <v>1.35</v>
      </c>
      <c r="H4595" s="30"/>
      <c r="I4595" s="29"/>
      <c r="J4595" s="23">
        <f t="shared" si="228"/>
        <v>0</v>
      </c>
      <c r="K4595" s="30"/>
      <c r="L4595" s="29"/>
      <c r="M4595" s="98" t="s">
        <v>4944</v>
      </c>
      <c r="N4595" s="98" t="s">
        <v>4944</v>
      </c>
      <c r="O4595" s="98" t="s">
        <v>4944</v>
      </c>
      <c r="P4595" s="98">
        <v>5.4</v>
      </c>
      <c r="Q4595" s="98" t="s">
        <v>4944</v>
      </c>
      <c r="R4595" s="98" t="s">
        <v>4944</v>
      </c>
      <c r="S4595" s="98" t="s">
        <v>4944</v>
      </c>
      <c r="T4595" s="98" t="s">
        <v>4944</v>
      </c>
      <c r="U4595" s="98" t="s">
        <v>4944</v>
      </c>
    </row>
    <row r="4596" spans="1:21" x14ac:dyDescent="0.25">
      <c r="A4596" s="57" t="s">
        <v>4640</v>
      </c>
      <c r="B4596" s="57" t="s">
        <v>4530</v>
      </c>
      <c r="C4596" s="57" t="s">
        <v>4729</v>
      </c>
      <c r="D4596" s="91">
        <v>18</v>
      </c>
      <c r="E4596" s="57" t="s">
        <v>9213</v>
      </c>
      <c r="F4596" s="29">
        <f t="shared" si="226"/>
        <v>0</v>
      </c>
      <c r="G4596" s="23">
        <f t="shared" si="227"/>
        <v>5.2050000000000001</v>
      </c>
      <c r="H4596" s="30"/>
      <c r="I4596" s="29"/>
      <c r="J4596" s="23">
        <f t="shared" si="228"/>
        <v>0</v>
      </c>
      <c r="K4596" s="30"/>
      <c r="L4596" s="29"/>
      <c r="M4596" s="98">
        <v>20.82</v>
      </c>
      <c r="N4596" s="98" t="s">
        <v>4944</v>
      </c>
      <c r="O4596" s="98" t="s">
        <v>4944</v>
      </c>
      <c r="P4596" s="98" t="s">
        <v>4944</v>
      </c>
      <c r="Q4596" s="98" t="s">
        <v>4944</v>
      </c>
      <c r="R4596" s="98" t="s">
        <v>4944</v>
      </c>
      <c r="S4596" s="98" t="s">
        <v>4944</v>
      </c>
      <c r="T4596" s="98" t="s">
        <v>4944</v>
      </c>
      <c r="U4596" s="98" t="s">
        <v>4944</v>
      </c>
    </row>
    <row r="4597" spans="1:21" x14ac:dyDescent="0.25">
      <c r="A4597" s="57" t="s">
        <v>4640</v>
      </c>
      <c r="B4597" s="57" t="s">
        <v>4575</v>
      </c>
      <c r="C4597" s="57" t="s">
        <v>4729</v>
      </c>
      <c r="D4597" s="91">
        <v>18</v>
      </c>
      <c r="E4597" s="57" t="s">
        <v>9224</v>
      </c>
      <c r="F4597" s="29">
        <f t="shared" si="226"/>
        <v>0</v>
      </c>
      <c r="G4597" s="23">
        <f t="shared" si="227"/>
        <v>0.49775000000000003</v>
      </c>
      <c r="H4597" s="30"/>
      <c r="I4597" s="29"/>
      <c r="J4597" s="23">
        <f t="shared" si="228"/>
        <v>7.4800000000000005E-2</v>
      </c>
      <c r="K4597" s="30"/>
      <c r="L4597" s="29"/>
      <c r="M4597" s="98">
        <v>1.048</v>
      </c>
      <c r="N4597" s="98">
        <v>0.94299999999999995</v>
      </c>
      <c r="O4597" s="98" t="s">
        <v>4944</v>
      </c>
      <c r="P4597" s="98" t="s">
        <v>4944</v>
      </c>
      <c r="Q4597" s="98">
        <v>0.35499999999999998</v>
      </c>
      <c r="R4597" s="98">
        <v>1.9E-2</v>
      </c>
      <c r="S4597" s="98" t="s">
        <v>4944</v>
      </c>
      <c r="T4597" s="98" t="s">
        <v>4944</v>
      </c>
      <c r="U4597" s="98" t="s">
        <v>4944</v>
      </c>
    </row>
    <row r="4598" spans="1:21" x14ac:dyDescent="0.25">
      <c r="A4598" s="57" t="s">
        <v>4640</v>
      </c>
      <c r="B4598" s="57" t="s">
        <v>4153</v>
      </c>
      <c r="C4598" s="57" t="s">
        <v>4729</v>
      </c>
      <c r="D4598" s="91">
        <v>18</v>
      </c>
      <c r="E4598" s="57" t="s">
        <v>9229</v>
      </c>
      <c r="F4598" s="29">
        <f t="shared" si="226"/>
        <v>0</v>
      </c>
      <c r="G4598" s="23">
        <f t="shared" si="227"/>
        <v>0.30075000000000002</v>
      </c>
      <c r="H4598" s="30"/>
      <c r="I4598" s="29"/>
      <c r="J4598" s="23">
        <f t="shared" si="228"/>
        <v>7.1623999999999999</v>
      </c>
      <c r="K4598" s="30"/>
      <c r="L4598" s="29"/>
      <c r="M4598" s="98">
        <v>0.879</v>
      </c>
      <c r="N4598" s="98" t="s">
        <v>4944</v>
      </c>
      <c r="O4598" s="98">
        <v>0.32400000000000001</v>
      </c>
      <c r="P4598" s="98" t="s">
        <v>4944</v>
      </c>
      <c r="Q4598" s="98" t="s">
        <v>4944</v>
      </c>
      <c r="R4598" s="98">
        <v>35.811999999999998</v>
      </c>
      <c r="S4598" s="98" t="s">
        <v>4944</v>
      </c>
      <c r="T4598" s="98" t="s">
        <v>4944</v>
      </c>
      <c r="U4598" s="98" t="s">
        <v>4944</v>
      </c>
    </row>
    <row r="4599" spans="1:21" x14ac:dyDescent="0.25">
      <c r="A4599" s="57" t="s">
        <v>4640</v>
      </c>
      <c r="B4599" s="57" t="s">
        <v>4337</v>
      </c>
      <c r="C4599" s="57" t="s">
        <v>4729</v>
      </c>
      <c r="D4599" s="91">
        <v>18</v>
      </c>
      <c r="E4599" s="57" t="s">
        <v>9231</v>
      </c>
      <c r="F4599" s="29">
        <f t="shared" si="226"/>
        <v>0</v>
      </c>
      <c r="G4599" s="23">
        <f t="shared" si="227"/>
        <v>4.6822499999999998</v>
      </c>
      <c r="H4599" s="30"/>
      <c r="I4599" s="29"/>
      <c r="J4599" s="23">
        <f t="shared" si="228"/>
        <v>0</v>
      </c>
      <c r="K4599" s="30"/>
      <c r="L4599" s="29"/>
      <c r="M4599" s="98">
        <v>18.728999999999999</v>
      </c>
      <c r="N4599" s="98" t="s">
        <v>4944</v>
      </c>
      <c r="O4599" s="98" t="s">
        <v>4944</v>
      </c>
      <c r="P4599" s="98" t="s">
        <v>4944</v>
      </c>
      <c r="Q4599" s="98" t="s">
        <v>4944</v>
      </c>
      <c r="R4599" s="98" t="s">
        <v>4944</v>
      </c>
      <c r="S4599" s="98" t="s">
        <v>4944</v>
      </c>
      <c r="T4599" s="98" t="s">
        <v>4944</v>
      </c>
      <c r="U4599" s="98" t="s">
        <v>4944</v>
      </c>
    </row>
    <row r="4600" spans="1:21" x14ac:dyDescent="0.25">
      <c r="A4600" s="57" t="s">
        <v>4640</v>
      </c>
      <c r="B4600" s="57" t="s">
        <v>4154</v>
      </c>
      <c r="C4600" s="57" t="s">
        <v>4729</v>
      </c>
      <c r="D4600" s="91">
        <v>18</v>
      </c>
      <c r="E4600" s="57" t="s">
        <v>9233</v>
      </c>
      <c r="F4600" s="29">
        <f t="shared" si="226"/>
        <v>0</v>
      </c>
      <c r="G4600" s="23">
        <f t="shared" si="227"/>
        <v>9.4920000000000009</v>
      </c>
      <c r="H4600" s="30"/>
      <c r="I4600" s="29"/>
      <c r="J4600" s="23">
        <f t="shared" si="228"/>
        <v>0</v>
      </c>
      <c r="K4600" s="30"/>
      <c r="L4600" s="29"/>
      <c r="M4600" s="98">
        <v>15.282999999999999</v>
      </c>
      <c r="N4600" s="98">
        <v>11.945</v>
      </c>
      <c r="O4600" s="98">
        <v>10.74</v>
      </c>
      <c r="P4600" s="98" t="s">
        <v>4944</v>
      </c>
      <c r="Q4600" s="98" t="s">
        <v>4944</v>
      </c>
      <c r="R4600" s="98" t="s">
        <v>4944</v>
      </c>
      <c r="S4600" s="98" t="s">
        <v>4944</v>
      </c>
      <c r="T4600" s="98" t="s">
        <v>4944</v>
      </c>
      <c r="U4600" s="98" t="s">
        <v>4944</v>
      </c>
    </row>
    <row r="4601" spans="1:21" x14ac:dyDescent="0.25">
      <c r="A4601" s="57" t="s">
        <v>4640</v>
      </c>
      <c r="B4601" s="57" t="s">
        <v>4425</v>
      </c>
      <c r="C4601" s="57" t="s">
        <v>4729</v>
      </c>
      <c r="D4601" s="91">
        <v>18</v>
      </c>
      <c r="E4601" s="57" t="s">
        <v>9234</v>
      </c>
      <c r="F4601" s="29">
        <f t="shared" si="226"/>
        <v>0</v>
      </c>
      <c r="G4601" s="23">
        <f t="shared" si="227"/>
        <v>15.182499999999999</v>
      </c>
      <c r="H4601" s="30"/>
      <c r="I4601" s="29"/>
      <c r="J4601" s="23">
        <f t="shared" si="228"/>
        <v>0</v>
      </c>
      <c r="K4601" s="30"/>
      <c r="L4601" s="29"/>
      <c r="M4601" s="98">
        <v>15.707000000000001</v>
      </c>
      <c r="N4601" s="98">
        <v>18.952999999999999</v>
      </c>
      <c r="O4601" s="98">
        <v>26.07</v>
      </c>
      <c r="P4601" s="98" t="s">
        <v>4944</v>
      </c>
      <c r="Q4601" s="98" t="s">
        <v>4944</v>
      </c>
      <c r="R4601" s="98" t="s">
        <v>4944</v>
      </c>
      <c r="S4601" s="98" t="s">
        <v>4944</v>
      </c>
      <c r="T4601" s="98" t="s">
        <v>4944</v>
      </c>
      <c r="U4601" s="98" t="s">
        <v>4944</v>
      </c>
    </row>
    <row r="4602" spans="1:21" x14ac:dyDescent="0.25">
      <c r="A4602" s="57" t="s">
        <v>4640</v>
      </c>
      <c r="B4602" s="57" t="s">
        <v>4531</v>
      </c>
      <c r="C4602" s="57" t="s">
        <v>4729</v>
      </c>
      <c r="D4602" s="91">
        <v>18</v>
      </c>
      <c r="E4602" s="57" t="s">
        <v>9235</v>
      </c>
      <c r="F4602" s="29">
        <f t="shared" si="226"/>
        <v>0</v>
      </c>
      <c r="G4602" s="23">
        <f t="shared" si="227"/>
        <v>26.087</v>
      </c>
      <c r="H4602" s="30"/>
      <c r="I4602" s="29"/>
      <c r="J4602" s="23">
        <f t="shared" si="228"/>
        <v>0</v>
      </c>
      <c r="K4602" s="30"/>
      <c r="L4602" s="29"/>
      <c r="M4602" s="98">
        <v>4.3499999999999996</v>
      </c>
      <c r="N4602" s="98">
        <v>52.137</v>
      </c>
      <c r="O4602" s="98">
        <v>47.860999999999997</v>
      </c>
      <c r="P4602" s="98" t="s">
        <v>4944</v>
      </c>
      <c r="Q4602" s="98" t="s">
        <v>4944</v>
      </c>
      <c r="R4602" s="98" t="s">
        <v>4944</v>
      </c>
      <c r="S4602" s="98" t="s">
        <v>4944</v>
      </c>
      <c r="T4602" s="98" t="s">
        <v>4944</v>
      </c>
      <c r="U4602" s="98" t="s">
        <v>4944</v>
      </c>
    </row>
    <row r="4603" spans="1:21" x14ac:dyDescent="0.25">
      <c r="A4603" s="57" t="s">
        <v>4640</v>
      </c>
      <c r="B4603" s="57" t="s">
        <v>4264</v>
      </c>
      <c r="C4603" s="57" t="s">
        <v>4729</v>
      </c>
      <c r="D4603" s="91">
        <v>18</v>
      </c>
      <c r="E4603" s="57" t="s">
        <v>9236</v>
      </c>
      <c r="F4603" s="29">
        <f t="shared" si="226"/>
        <v>0</v>
      </c>
      <c r="G4603" s="23">
        <f t="shared" si="227"/>
        <v>0.05</v>
      </c>
      <c r="H4603" s="30"/>
      <c r="I4603" s="29"/>
      <c r="J4603" s="23">
        <f t="shared" si="228"/>
        <v>0</v>
      </c>
      <c r="K4603" s="30"/>
      <c r="L4603" s="29"/>
      <c r="M4603" s="98" t="s">
        <v>4944</v>
      </c>
      <c r="N4603" s="98">
        <v>0.2</v>
      </c>
      <c r="O4603" s="98" t="s">
        <v>4944</v>
      </c>
      <c r="P4603" s="98" t="s">
        <v>4944</v>
      </c>
      <c r="Q4603" s="98" t="s">
        <v>4944</v>
      </c>
      <c r="R4603" s="98" t="s">
        <v>4944</v>
      </c>
      <c r="S4603" s="98" t="s">
        <v>4944</v>
      </c>
      <c r="T4603" s="98" t="s">
        <v>4944</v>
      </c>
      <c r="U4603" s="98" t="s">
        <v>4944</v>
      </c>
    </row>
    <row r="4604" spans="1:21" x14ac:dyDescent="0.25">
      <c r="A4604" s="57" t="s">
        <v>4640</v>
      </c>
      <c r="B4604" s="57" t="s">
        <v>4426</v>
      </c>
      <c r="C4604" s="57" t="s">
        <v>4729</v>
      </c>
      <c r="D4604" s="91">
        <v>18</v>
      </c>
      <c r="E4604" s="57" t="s">
        <v>9237</v>
      </c>
      <c r="F4604" s="29">
        <f t="shared" si="226"/>
        <v>0</v>
      </c>
      <c r="G4604" s="23">
        <f t="shared" si="227"/>
        <v>0.65900000000000003</v>
      </c>
      <c r="H4604" s="30"/>
      <c r="I4604" s="29"/>
      <c r="J4604" s="23">
        <f t="shared" si="228"/>
        <v>0</v>
      </c>
      <c r="K4604" s="30"/>
      <c r="L4604" s="29"/>
      <c r="M4604" s="98">
        <v>2.6360000000000001</v>
      </c>
      <c r="N4604" s="98" t="s">
        <v>4944</v>
      </c>
      <c r="O4604" s="98" t="s">
        <v>4944</v>
      </c>
      <c r="P4604" s="98" t="s">
        <v>4944</v>
      </c>
      <c r="Q4604" s="98" t="s">
        <v>4944</v>
      </c>
      <c r="R4604" s="98" t="s">
        <v>4944</v>
      </c>
      <c r="S4604" s="98" t="s">
        <v>4944</v>
      </c>
      <c r="T4604" s="98" t="s">
        <v>4944</v>
      </c>
      <c r="U4604" s="98" t="s">
        <v>4944</v>
      </c>
    </row>
    <row r="4605" spans="1:21" x14ac:dyDescent="0.25">
      <c r="A4605" s="57" t="s">
        <v>4640</v>
      </c>
      <c r="B4605" s="57" t="s">
        <v>4397</v>
      </c>
      <c r="C4605" s="57" t="s">
        <v>4729</v>
      </c>
      <c r="D4605" s="91">
        <v>18</v>
      </c>
      <c r="E4605" s="57" t="s">
        <v>9238</v>
      </c>
      <c r="F4605" s="29">
        <f t="shared" si="226"/>
        <v>0</v>
      </c>
      <c r="G4605" s="23">
        <f t="shared" si="227"/>
        <v>0.14824999999999999</v>
      </c>
      <c r="H4605" s="30"/>
      <c r="I4605" s="29"/>
      <c r="J4605" s="23">
        <f t="shared" si="228"/>
        <v>0</v>
      </c>
      <c r="K4605" s="30"/>
      <c r="L4605" s="29"/>
      <c r="M4605" s="98" t="s">
        <v>4944</v>
      </c>
      <c r="N4605" s="98">
        <v>0.59299999999999997</v>
      </c>
      <c r="O4605" s="98" t="s">
        <v>4944</v>
      </c>
      <c r="P4605" s="98" t="s">
        <v>4944</v>
      </c>
      <c r="Q4605" s="98" t="s">
        <v>4944</v>
      </c>
      <c r="R4605" s="98" t="s">
        <v>4944</v>
      </c>
      <c r="S4605" s="98" t="s">
        <v>4944</v>
      </c>
      <c r="T4605" s="98" t="s">
        <v>4944</v>
      </c>
      <c r="U4605" s="98" t="s">
        <v>4944</v>
      </c>
    </row>
    <row r="4606" spans="1:21" x14ac:dyDescent="0.25">
      <c r="A4606" s="57" t="s">
        <v>4640</v>
      </c>
      <c r="B4606" s="57" t="s">
        <v>4398</v>
      </c>
      <c r="C4606" s="57" t="s">
        <v>4729</v>
      </c>
      <c r="D4606" s="91">
        <v>18</v>
      </c>
      <c r="E4606" s="57" t="s">
        <v>9239</v>
      </c>
      <c r="F4606" s="29">
        <f t="shared" si="226"/>
        <v>0</v>
      </c>
      <c r="G4606" s="23">
        <f t="shared" si="227"/>
        <v>23.351500000000001</v>
      </c>
      <c r="H4606" s="30"/>
      <c r="I4606" s="29"/>
      <c r="J4606" s="23">
        <f t="shared" si="228"/>
        <v>0</v>
      </c>
      <c r="K4606" s="30"/>
      <c r="L4606" s="29"/>
      <c r="M4606" s="98">
        <v>24.812000000000001</v>
      </c>
      <c r="N4606" s="98">
        <v>33.238</v>
      </c>
      <c r="O4606" s="98">
        <v>35.356000000000002</v>
      </c>
      <c r="P4606" s="98" t="s">
        <v>4944</v>
      </c>
      <c r="Q4606" s="98" t="s">
        <v>4944</v>
      </c>
      <c r="R4606" s="98" t="s">
        <v>4944</v>
      </c>
      <c r="S4606" s="98" t="s">
        <v>4944</v>
      </c>
      <c r="T4606" s="98" t="s">
        <v>4944</v>
      </c>
      <c r="U4606" s="98" t="s">
        <v>4944</v>
      </c>
    </row>
    <row r="4607" spans="1:21" x14ac:dyDescent="0.25">
      <c r="A4607" s="57" t="s">
        <v>4640</v>
      </c>
      <c r="B4607" s="57" t="s">
        <v>4399</v>
      </c>
      <c r="C4607" s="57" t="s">
        <v>4729</v>
      </c>
      <c r="D4607" s="91">
        <v>18</v>
      </c>
      <c r="E4607" s="57" t="s">
        <v>9241</v>
      </c>
      <c r="F4607" s="29">
        <f t="shared" si="226"/>
        <v>0</v>
      </c>
      <c r="G4607" s="23">
        <f t="shared" si="227"/>
        <v>0.4</v>
      </c>
      <c r="H4607" s="30"/>
      <c r="I4607" s="29"/>
      <c r="J4607" s="23">
        <f t="shared" si="228"/>
        <v>0</v>
      </c>
      <c r="K4607" s="30"/>
      <c r="L4607" s="29"/>
      <c r="M4607" s="98">
        <v>1.6</v>
      </c>
      <c r="N4607" s="98" t="s">
        <v>4944</v>
      </c>
      <c r="O4607" s="98" t="s">
        <v>4944</v>
      </c>
      <c r="P4607" s="98" t="s">
        <v>4944</v>
      </c>
      <c r="Q4607" s="98" t="s">
        <v>4944</v>
      </c>
      <c r="R4607" s="98" t="s">
        <v>4944</v>
      </c>
      <c r="S4607" s="98" t="s">
        <v>4944</v>
      </c>
      <c r="T4607" s="98" t="s">
        <v>4944</v>
      </c>
      <c r="U4607" s="98" t="s">
        <v>4944</v>
      </c>
    </row>
    <row r="4608" spans="1:21" x14ac:dyDescent="0.25">
      <c r="A4608" s="57" t="s">
        <v>4640</v>
      </c>
      <c r="B4608" s="57" t="s">
        <v>4527</v>
      </c>
      <c r="C4608" s="57" t="s">
        <v>4730</v>
      </c>
      <c r="D4608" s="91">
        <v>18</v>
      </c>
      <c r="E4608" s="57" t="s">
        <v>9348</v>
      </c>
      <c r="F4608" s="29">
        <f t="shared" si="226"/>
        <v>0</v>
      </c>
      <c r="G4608" s="23">
        <f t="shared" si="227"/>
        <v>0.52224999999999999</v>
      </c>
      <c r="H4608" s="30"/>
      <c r="I4608" s="29"/>
      <c r="J4608" s="23">
        <f t="shared" si="228"/>
        <v>0</v>
      </c>
      <c r="K4608" s="30"/>
      <c r="L4608" s="29"/>
      <c r="M4608" s="98">
        <v>2.089</v>
      </c>
      <c r="N4608" s="98" t="s">
        <v>4944</v>
      </c>
      <c r="O4608" s="98" t="s">
        <v>4944</v>
      </c>
      <c r="P4608" s="98" t="s">
        <v>4944</v>
      </c>
      <c r="Q4608" s="98" t="s">
        <v>4944</v>
      </c>
      <c r="R4608" s="98" t="s">
        <v>4944</v>
      </c>
      <c r="S4608" s="98" t="s">
        <v>4944</v>
      </c>
      <c r="T4608" s="98" t="s">
        <v>4944</v>
      </c>
      <c r="U4608" s="98" t="s">
        <v>4944</v>
      </c>
    </row>
    <row r="4609" spans="1:21" x14ac:dyDescent="0.25">
      <c r="A4609" s="57" t="s">
        <v>4640</v>
      </c>
      <c r="B4609" s="57" t="s">
        <v>4564</v>
      </c>
      <c r="C4609" s="57" t="s">
        <v>4730</v>
      </c>
      <c r="D4609" s="91">
        <v>18</v>
      </c>
      <c r="E4609" s="57" t="s">
        <v>9552</v>
      </c>
      <c r="F4609" s="29">
        <f t="shared" si="226"/>
        <v>0</v>
      </c>
      <c r="G4609" s="23">
        <f t="shared" si="227"/>
        <v>0.95199999999999996</v>
      </c>
      <c r="H4609" s="30"/>
      <c r="I4609" s="29"/>
      <c r="J4609" s="23">
        <f t="shared" si="228"/>
        <v>0</v>
      </c>
      <c r="K4609" s="30"/>
      <c r="L4609" s="29"/>
      <c r="M4609" s="98" t="s">
        <v>4944</v>
      </c>
      <c r="N4609" s="98">
        <v>3.8079999999999998</v>
      </c>
      <c r="O4609" s="98" t="s">
        <v>4944</v>
      </c>
      <c r="P4609" s="98" t="s">
        <v>4944</v>
      </c>
      <c r="Q4609" s="98" t="s">
        <v>4944</v>
      </c>
      <c r="R4609" s="98" t="s">
        <v>4944</v>
      </c>
      <c r="S4609" s="98" t="s">
        <v>4944</v>
      </c>
      <c r="T4609" s="98" t="s">
        <v>4944</v>
      </c>
      <c r="U4609" s="98" t="s">
        <v>4944</v>
      </c>
    </row>
    <row r="4610" spans="1:21" x14ac:dyDescent="0.25">
      <c r="A4610" s="57" t="s">
        <v>4640</v>
      </c>
      <c r="B4610" s="57" t="s">
        <v>3884</v>
      </c>
      <c r="C4610" s="57" t="s">
        <v>4730</v>
      </c>
      <c r="D4610" s="91">
        <v>18</v>
      </c>
      <c r="E4610" s="57" t="s">
        <v>9373</v>
      </c>
      <c r="F4610" s="29">
        <f t="shared" si="226"/>
        <v>0</v>
      </c>
      <c r="G4610" s="23">
        <f t="shared" si="227"/>
        <v>0.1045</v>
      </c>
      <c r="H4610" s="30"/>
      <c r="I4610" s="29"/>
      <c r="J4610" s="23">
        <f t="shared" si="228"/>
        <v>0</v>
      </c>
      <c r="K4610" s="30"/>
      <c r="L4610" s="29"/>
      <c r="M4610" s="98" t="s">
        <v>4944</v>
      </c>
      <c r="N4610" s="98" t="s">
        <v>4944</v>
      </c>
      <c r="O4610" s="98" t="s">
        <v>4944</v>
      </c>
      <c r="P4610" s="98">
        <v>0.41799999999999998</v>
      </c>
      <c r="Q4610" s="98" t="s">
        <v>4944</v>
      </c>
      <c r="R4610" s="98" t="s">
        <v>4944</v>
      </c>
      <c r="S4610" s="98" t="s">
        <v>4944</v>
      </c>
      <c r="T4610" s="98" t="s">
        <v>4944</v>
      </c>
      <c r="U4610" s="98" t="s">
        <v>4944</v>
      </c>
    </row>
    <row r="4611" spans="1:21" x14ac:dyDescent="0.25">
      <c r="A4611" s="57" t="s">
        <v>4640</v>
      </c>
      <c r="B4611" s="57" t="s">
        <v>4083</v>
      </c>
      <c r="C4611" s="57" t="s">
        <v>4730</v>
      </c>
      <c r="D4611" s="91">
        <v>18</v>
      </c>
      <c r="E4611" s="57" t="s">
        <v>9374</v>
      </c>
      <c r="F4611" s="29">
        <f t="shared" si="226"/>
        <v>0</v>
      </c>
      <c r="G4611" s="23">
        <f t="shared" si="227"/>
        <v>1.9E-2</v>
      </c>
      <c r="H4611" s="30"/>
      <c r="I4611" s="29"/>
      <c r="J4611" s="23">
        <f t="shared" si="228"/>
        <v>0</v>
      </c>
      <c r="K4611" s="30"/>
      <c r="L4611" s="29"/>
      <c r="M4611" s="98" t="s">
        <v>4944</v>
      </c>
      <c r="N4611" s="98" t="s">
        <v>4944</v>
      </c>
      <c r="O4611" s="98" t="s">
        <v>4944</v>
      </c>
      <c r="P4611" s="98">
        <v>7.5999999999999998E-2</v>
      </c>
      <c r="Q4611" s="98" t="s">
        <v>4944</v>
      </c>
      <c r="R4611" s="98" t="s">
        <v>4944</v>
      </c>
      <c r="S4611" s="98" t="s">
        <v>4944</v>
      </c>
      <c r="T4611" s="98" t="s">
        <v>4944</v>
      </c>
      <c r="U4611" s="98" t="s">
        <v>4944</v>
      </c>
    </row>
    <row r="4612" spans="1:21" x14ac:dyDescent="0.25">
      <c r="A4612" s="57" t="s">
        <v>4640</v>
      </c>
      <c r="B4612" s="57" t="s">
        <v>3704</v>
      </c>
      <c r="C4612" s="57" t="s">
        <v>4730</v>
      </c>
      <c r="D4612" s="91">
        <v>18</v>
      </c>
      <c r="E4612" s="57" t="s">
        <v>9375</v>
      </c>
      <c r="F4612" s="29">
        <f t="shared" si="226"/>
        <v>0</v>
      </c>
      <c r="G4612" s="23">
        <f t="shared" si="227"/>
        <v>2.4500000000000001E-2</v>
      </c>
      <c r="H4612" s="30"/>
      <c r="I4612" s="29"/>
      <c r="J4612" s="23">
        <f t="shared" si="228"/>
        <v>0</v>
      </c>
      <c r="K4612" s="30"/>
      <c r="L4612" s="29"/>
      <c r="M4612" s="98" t="s">
        <v>4944</v>
      </c>
      <c r="N4612" s="98" t="s">
        <v>4944</v>
      </c>
      <c r="O4612" s="98">
        <v>9.8000000000000004E-2</v>
      </c>
      <c r="P4612" s="98" t="s">
        <v>4944</v>
      </c>
      <c r="Q4612" s="98" t="s">
        <v>4944</v>
      </c>
      <c r="R4612" s="98" t="s">
        <v>4944</v>
      </c>
      <c r="S4612" s="98" t="s">
        <v>4944</v>
      </c>
      <c r="T4612" s="98" t="s">
        <v>4944</v>
      </c>
      <c r="U4612" s="98" t="s">
        <v>4944</v>
      </c>
    </row>
    <row r="4613" spans="1:21" x14ac:dyDescent="0.25">
      <c r="A4613" s="57" t="s">
        <v>4640</v>
      </c>
      <c r="B4613" s="57" t="s">
        <v>4181</v>
      </c>
      <c r="C4613" s="57" t="s">
        <v>4730</v>
      </c>
      <c r="D4613" s="91">
        <v>18</v>
      </c>
      <c r="E4613" s="57" t="s">
        <v>9376</v>
      </c>
      <c r="F4613" s="29">
        <f t="shared" si="226"/>
        <v>0</v>
      </c>
      <c r="G4613" s="23">
        <f t="shared" si="227"/>
        <v>0.43874999999999997</v>
      </c>
      <c r="H4613" s="30"/>
      <c r="I4613" s="29"/>
      <c r="J4613" s="23">
        <f t="shared" si="228"/>
        <v>0</v>
      </c>
      <c r="K4613" s="30"/>
      <c r="L4613" s="29"/>
      <c r="M4613" s="98" t="s">
        <v>4944</v>
      </c>
      <c r="N4613" s="98" t="s">
        <v>4944</v>
      </c>
      <c r="O4613" s="98">
        <v>1.7549999999999999</v>
      </c>
      <c r="P4613" s="98" t="s">
        <v>4944</v>
      </c>
      <c r="Q4613" s="98" t="s">
        <v>4944</v>
      </c>
      <c r="R4613" s="98" t="s">
        <v>4944</v>
      </c>
      <c r="S4613" s="98" t="s">
        <v>4944</v>
      </c>
      <c r="T4613" s="98" t="s">
        <v>4944</v>
      </c>
      <c r="U4613" s="98" t="s">
        <v>4944</v>
      </c>
    </row>
    <row r="4614" spans="1:21" x14ac:dyDescent="0.25">
      <c r="A4614" s="57" t="s">
        <v>4640</v>
      </c>
      <c r="B4614" s="57" t="s">
        <v>4509</v>
      </c>
      <c r="C4614" s="57" t="s">
        <v>4730</v>
      </c>
      <c r="D4614" s="91">
        <v>18</v>
      </c>
      <c r="E4614" s="57" t="s">
        <v>9377</v>
      </c>
      <c r="F4614" s="29">
        <f t="shared" si="226"/>
        <v>0</v>
      </c>
      <c r="G4614" s="23">
        <f t="shared" si="227"/>
        <v>0.29025000000000001</v>
      </c>
      <c r="H4614" s="30"/>
      <c r="I4614" s="29"/>
      <c r="J4614" s="23">
        <f t="shared" si="228"/>
        <v>0</v>
      </c>
      <c r="K4614" s="30"/>
      <c r="L4614" s="29"/>
      <c r="M4614" s="98">
        <v>0.65400000000000003</v>
      </c>
      <c r="N4614" s="98" t="s">
        <v>4944</v>
      </c>
      <c r="O4614" s="98">
        <v>0.50700000000000001</v>
      </c>
      <c r="P4614" s="98" t="s">
        <v>4944</v>
      </c>
      <c r="Q4614" s="98" t="s">
        <v>4944</v>
      </c>
      <c r="R4614" s="98" t="s">
        <v>4944</v>
      </c>
      <c r="S4614" s="98" t="s">
        <v>4944</v>
      </c>
      <c r="T4614" s="98" t="s">
        <v>4944</v>
      </c>
      <c r="U4614" s="98" t="s">
        <v>4944</v>
      </c>
    </row>
    <row r="4615" spans="1:21" x14ac:dyDescent="0.25">
      <c r="A4615" s="57" t="s">
        <v>4640</v>
      </c>
      <c r="B4615" s="57" t="s">
        <v>3677</v>
      </c>
      <c r="C4615" s="57" t="s">
        <v>4730</v>
      </c>
      <c r="D4615" s="91">
        <v>18</v>
      </c>
      <c r="E4615" s="57" t="s">
        <v>9378</v>
      </c>
      <c r="F4615" s="29">
        <f t="shared" si="226"/>
        <v>0</v>
      </c>
      <c r="G4615" s="23">
        <f t="shared" si="227"/>
        <v>0.312</v>
      </c>
      <c r="H4615" s="30"/>
      <c r="I4615" s="29"/>
      <c r="J4615" s="23">
        <f t="shared" si="228"/>
        <v>0</v>
      </c>
      <c r="K4615" s="30"/>
      <c r="L4615" s="29"/>
      <c r="M4615" s="98" t="s">
        <v>4944</v>
      </c>
      <c r="N4615" s="98" t="s">
        <v>4944</v>
      </c>
      <c r="O4615" s="98">
        <v>1.248</v>
      </c>
      <c r="P4615" s="98" t="s">
        <v>4944</v>
      </c>
      <c r="Q4615" s="98" t="s">
        <v>4944</v>
      </c>
      <c r="R4615" s="98" t="s">
        <v>4944</v>
      </c>
      <c r="S4615" s="98" t="s">
        <v>4944</v>
      </c>
      <c r="T4615" s="98" t="s">
        <v>4944</v>
      </c>
      <c r="U4615" s="98" t="s">
        <v>4944</v>
      </c>
    </row>
    <row r="4616" spans="1:21" x14ac:dyDescent="0.25">
      <c r="A4616" s="57" t="s">
        <v>4640</v>
      </c>
      <c r="B4616" s="57" t="s">
        <v>3809</v>
      </c>
      <c r="C4616" s="57" t="s">
        <v>4730</v>
      </c>
      <c r="D4616" s="91">
        <v>18</v>
      </c>
      <c r="E4616" s="57" t="s">
        <v>9379</v>
      </c>
      <c r="F4616" s="29">
        <f t="shared" si="226"/>
        <v>0</v>
      </c>
      <c r="G4616" s="23">
        <f t="shared" si="227"/>
        <v>0.16949999999999998</v>
      </c>
      <c r="H4616" s="30"/>
      <c r="I4616" s="29"/>
      <c r="J4616" s="23">
        <f t="shared" si="228"/>
        <v>0</v>
      </c>
      <c r="K4616" s="30"/>
      <c r="L4616" s="29"/>
      <c r="M4616" s="98" t="s">
        <v>4944</v>
      </c>
      <c r="N4616" s="98">
        <v>0.6</v>
      </c>
      <c r="O4616" s="98">
        <v>7.8E-2</v>
      </c>
      <c r="P4616" s="98" t="s">
        <v>4944</v>
      </c>
      <c r="Q4616" s="98" t="s">
        <v>4944</v>
      </c>
      <c r="R4616" s="98" t="s">
        <v>4944</v>
      </c>
      <c r="S4616" s="98" t="s">
        <v>4944</v>
      </c>
      <c r="T4616" s="98" t="s">
        <v>4944</v>
      </c>
      <c r="U4616" s="98" t="s">
        <v>4944</v>
      </c>
    </row>
    <row r="4617" spans="1:21" x14ac:dyDescent="0.25">
      <c r="A4617" s="57" t="s">
        <v>4640</v>
      </c>
      <c r="B4617" s="57" t="s">
        <v>3980</v>
      </c>
      <c r="C4617" s="57" t="s">
        <v>4730</v>
      </c>
      <c r="D4617" s="91">
        <v>18</v>
      </c>
      <c r="E4617" s="57" t="s">
        <v>9380</v>
      </c>
      <c r="F4617" s="29">
        <f t="shared" si="226"/>
        <v>0</v>
      </c>
      <c r="G4617" s="23">
        <f t="shared" si="227"/>
        <v>5.9749999999999998E-2</v>
      </c>
      <c r="H4617" s="30"/>
      <c r="I4617" s="29"/>
      <c r="J4617" s="23">
        <f t="shared" si="228"/>
        <v>0</v>
      </c>
      <c r="K4617" s="30"/>
      <c r="L4617" s="29"/>
      <c r="M4617" s="98">
        <v>0.23899999999999999</v>
      </c>
      <c r="N4617" s="98" t="s">
        <v>4944</v>
      </c>
      <c r="O4617" s="98" t="s">
        <v>4944</v>
      </c>
      <c r="P4617" s="98" t="s">
        <v>4944</v>
      </c>
      <c r="Q4617" s="98" t="s">
        <v>4944</v>
      </c>
      <c r="R4617" s="98" t="s">
        <v>4944</v>
      </c>
      <c r="S4617" s="98" t="s">
        <v>4944</v>
      </c>
      <c r="T4617" s="98" t="s">
        <v>4944</v>
      </c>
      <c r="U4617" s="98" t="s">
        <v>4944</v>
      </c>
    </row>
    <row r="4618" spans="1:21" x14ac:dyDescent="0.25">
      <c r="A4618" s="57" t="s">
        <v>4640</v>
      </c>
      <c r="B4618" s="57" t="s">
        <v>4084</v>
      </c>
      <c r="C4618" s="57" t="s">
        <v>4730</v>
      </c>
      <c r="D4618" s="91">
        <v>18</v>
      </c>
      <c r="E4618" s="57" t="s">
        <v>9381</v>
      </c>
      <c r="F4618" s="29">
        <f t="shared" si="226"/>
        <v>0</v>
      </c>
      <c r="G4618" s="23">
        <f t="shared" si="227"/>
        <v>46.327249999999999</v>
      </c>
      <c r="H4618" s="30"/>
      <c r="I4618" s="29"/>
      <c r="J4618" s="23">
        <f t="shared" si="228"/>
        <v>0</v>
      </c>
      <c r="K4618" s="30"/>
      <c r="L4618" s="29"/>
      <c r="M4618" s="98">
        <v>1.9950000000000001</v>
      </c>
      <c r="N4618" s="98" t="s">
        <v>4944</v>
      </c>
      <c r="O4618" s="98" t="s">
        <v>4944</v>
      </c>
      <c r="P4618" s="98">
        <v>183.31399999999999</v>
      </c>
      <c r="Q4618" s="98" t="s">
        <v>4944</v>
      </c>
      <c r="R4618" s="98" t="s">
        <v>4944</v>
      </c>
      <c r="S4618" s="98" t="s">
        <v>4944</v>
      </c>
      <c r="T4618" s="98" t="s">
        <v>4944</v>
      </c>
      <c r="U4618" s="98" t="s">
        <v>4944</v>
      </c>
    </row>
    <row r="4619" spans="1:21" x14ac:dyDescent="0.25">
      <c r="A4619" s="57" t="s">
        <v>4640</v>
      </c>
      <c r="B4619" s="57" t="s">
        <v>3754</v>
      </c>
      <c r="C4619" s="57" t="s">
        <v>4731</v>
      </c>
      <c r="D4619" s="91">
        <v>18</v>
      </c>
      <c r="E4619" s="57" t="s">
        <v>9391</v>
      </c>
      <c r="F4619" s="29">
        <f t="shared" si="226"/>
        <v>0</v>
      </c>
      <c r="G4619" s="23">
        <f t="shared" si="227"/>
        <v>29.5</v>
      </c>
      <c r="H4619" s="30"/>
      <c r="I4619" s="29"/>
      <c r="J4619" s="23">
        <f t="shared" si="228"/>
        <v>0</v>
      </c>
      <c r="K4619" s="30"/>
      <c r="L4619" s="29"/>
      <c r="M4619" s="98" t="s">
        <v>4944</v>
      </c>
      <c r="N4619" s="98" t="s">
        <v>4944</v>
      </c>
      <c r="O4619" s="98">
        <v>118</v>
      </c>
      <c r="P4619" s="98" t="s">
        <v>4944</v>
      </c>
      <c r="Q4619" s="98" t="s">
        <v>4944</v>
      </c>
      <c r="R4619" s="98" t="s">
        <v>4944</v>
      </c>
      <c r="S4619" s="98" t="s">
        <v>4944</v>
      </c>
      <c r="T4619" s="98" t="s">
        <v>4944</v>
      </c>
      <c r="U4619" s="98" t="s">
        <v>4944</v>
      </c>
    </row>
    <row r="4620" spans="1:21" x14ac:dyDescent="0.25">
      <c r="A4620" s="57" t="s">
        <v>4640</v>
      </c>
      <c r="B4620" s="57" t="s">
        <v>4400</v>
      </c>
      <c r="C4620" s="57" t="s">
        <v>4731</v>
      </c>
      <c r="D4620" s="91">
        <v>18</v>
      </c>
      <c r="E4620" s="57" t="s">
        <v>9395</v>
      </c>
      <c r="F4620" s="29">
        <f t="shared" si="226"/>
        <v>0</v>
      </c>
      <c r="G4620" s="23">
        <f t="shared" si="227"/>
        <v>4.9500000000000002E-2</v>
      </c>
      <c r="H4620" s="30"/>
      <c r="I4620" s="29"/>
      <c r="J4620" s="23">
        <f t="shared" si="228"/>
        <v>0</v>
      </c>
      <c r="K4620" s="30"/>
      <c r="L4620" s="29"/>
      <c r="M4620" s="98" t="s">
        <v>4944</v>
      </c>
      <c r="N4620" s="98">
        <v>0.19800000000000001</v>
      </c>
      <c r="O4620" s="98" t="s">
        <v>4944</v>
      </c>
      <c r="P4620" s="98" t="s">
        <v>4944</v>
      </c>
      <c r="Q4620" s="98" t="s">
        <v>4944</v>
      </c>
      <c r="R4620" s="98" t="s">
        <v>4944</v>
      </c>
      <c r="S4620" s="98" t="s">
        <v>4944</v>
      </c>
      <c r="T4620" s="98" t="s">
        <v>4944</v>
      </c>
      <c r="U4620" s="98" t="s">
        <v>4944</v>
      </c>
    </row>
    <row r="4621" spans="1:21" x14ac:dyDescent="0.25">
      <c r="A4621" s="57" t="s">
        <v>4640</v>
      </c>
      <c r="B4621" s="57" t="s">
        <v>9600</v>
      </c>
      <c r="C4621" s="57" t="s">
        <v>4731</v>
      </c>
      <c r="D4621" s="91">
        <v>18</v>
      </c>
      <c r="E4621" s="57" t="s">
        <v>9601</v>
      </c>
      <c r="F4621" s="29">
        <f t="shared" si="226"/>
        <v>0</v>
      </c>
      <c r="G4621" s="23">
        <f t="shared" si="227"/>
        <v>3.1E-2</v>
      </c>
      <c r="H4621" s="30"/>
      <c r="I4621" s="29"/>
      <c r="J4621" s="23">
        <f t="shared" si="228"/>
        <v>0</v>
      </c>
      <c r="K4621" s="30"/>
      <c r="L4621" s="29"/>
      <c r="M4621" s="98" t="s">
        <v>4944</v>
      </c>
      <c r="N4621" s="98">
        <v>0.124</v>
      </c>
      <c r="O4621" s="98" t="s">
        <v>4944</v>
      </c>
      <c r="P4621" s="98" t="s">
        <v>4944</v>
      </c>
      <c r="Q4621" s="98" t="s">
        <v>4944</v>
      </c>
      <c r="R4621" s="98" t="s">
        <v>4944</v>
      </c>
      <c r="S4621" s="98" t="s">
        <v>4944</v>
      </c>
      <c r="T4621" s="98" t="s">
        <v>4944</v>
      </c>
      <c r="U4621" s="98" t="s">
        <v>4944</v>
      </c>
    </row>
    <row r="4622" spans="1:21" x14ac:dyDescent="0.25">
      <c r="A4622" s="57" t="s">
        <v>4640</v>
      </c>
      <c r="B4622" s="57" t="s">
        <v>9718</v>
      </c>
      <c r="C4622" s="57" t="s">
        <v>4731</v>
      </c>
      <c r="D4622" s="91">
        <v>18</v>
      </c>
      <c r="E4622" s="57" t="s">
        <v>9719</v>
      </c>
      <c r="F4622" s="29">
        <f t="shared" si="226"/>
        <v>0</v>
      </c>
      <c r="G4622" s="23">
        <f t="shared" si="227"/>
        <v>0.1265</v>
      </c>
      <c r="H4622" s="30"/>
      <c r="I4622" s="29"/>
      <c r="J4622" s="23">
        <f t="shared" si="228"/>
        <v>0</v>
      </c>
      <c r="K4622" s="30"/>
      <c r="L4622" s="29"/>
      <c r="M4622" s="98" t="s">
        <v>4944</v>
      </c>
      <c r="N4622" s="98">
        <v>0.45700000000000002</v>
      </c>
      <c r="O4622" s="98">
        <v>4.9000000000000002E-2</v>
      </c>
      <c r="P4622" s="98" t="s">
        <v>4944</v>
      </c>
      <c r="Q4622" s="98" t="s">
        <v>4944</v>
      </c>
      <c r="R4622" s="98" t="s">
        <v>4944</v>
      </c>
      <c r="S4622" s="98" t="s">
        <v>4944</v>
      </c>
      <c r="T4622" s="98" t="s">
        <v>4944</v>
      </c>
      <c r="U4622" s="98" t="s">
        <v>4944</v>
      </c>
    </row>
    <row r="4623" spans="1:21" x14ac:dyDescent="0.25">
      <c r="A4623" s="57" t="s">
        <v>4640</v>
      </c>
      <c r="B4623" s="57" t="s">
        <v>4468</v>
      </c>
      <c r="C4623" s="57" t="s">
        <v>4733</v>
      </c>
      <c r="D4623" s="91">
        <v>20</v>
      </c>
      <c r="E4623" s="57" t="s">
        <v>9444</v>
      </c>
      <c r="F4623" s="29">
        <f t="shared" si="226"/>
        <v>0</v>
      </c>
      <c r="G4623" s="23">
        <f t="shared" si="227"/>
        <v>75.049499999999995</v>
      </c>
      <c r="H4623" s="30"/>
      <c r="I4623" s="29"/>
      <c r="J4623" s="23">
        <f t="shared" si="228"/>
        <v>0</v>
      </c>
      <c r="K4623" s="30"/>
      <c r="L4623" s="29"/>
      <c r="M4623" s="98">
        <v>29.556000000000001</v>
      </c>
      <c r="N4623" s="98">
        <v>152.916</v>
      </c>
      <c r="O4623" s="98">
        <v>117.726</v>
      </c>
      <c r="P4623" s="98" t="s">
        <v>4944</v>
      </c>
      <c r="Q4623" s="98" t="s">
        <v>4944</v>
      </c>
      <c r="R4623" s="98" t="s">
        <v>4944</v>
      </c>
      <c r="S4623" s="98" t="s">
        <v>4944</v>
      </c>
      <c r="T4623" s="98" t="s">
        <v>4944</v>
      </c>
      <c r="U4623" s="98" t="s">
        <v>4944</v>
      </c>
    </row>
    <row r="4624" spans="1:21" x14ac:dyDescent="0.25">
      <c r="A4624" s="57" t="s">
        <v>4640</v>
      </c>
      <c r="B4624" s="57" t="s">
        <v>4342</v>
      </c>
      <c r="C4624" s="57" t="s">
        <v>4733</v>
      </c>
      <c r="D4624" s="91">
        <v>20</v>
      </c>
      <c r="E4624" s="57" t="s">
        <v>9445</v>
      </c>
      <c r="F4624" s="29">
        <f t="shared" si="226"/>
        <v>0</v>
      </c>
      <c r="G4624" s="23">
        <f t="shared" si="227"/>
        <v>22.457000000000001</v>
      </c>
      <c r="H4624" s="30"/>
      <c r="I4624" s="29"/>
      <c r="J4624" s="23">
        <f t="shared" si="228"/>
        <v>0</v>
      </c>
      <c r="K4624" s="30"/>
      <c r="L4624" s="29"/>
      <c r="M4624" s="98">
        <v>3.113</v>
      </c>
      <c r="N4624" s="98">
        <v>49.5</v>
      </c>
      <c r="O4624" s="98">
        <v>37.215000000000003</v>
      </c>
      <c r="P4624" s="98" t="s">
        <v>4944</v>
      </c>
      <c r="Q4624" s="98" t="s">
        <v>4944</v>
      </c>
      <c r="R4624" s="98" t="s">
        <v>4944</v>
      </c>
      <c r="S4624" s="98" t="s">
        <v>4944</v>
      </c>
      <c r="T4624" s="98" t="s">
        <v>4944</v>
      </c>
      <c r="U4624" s="98" t="s">
        <v>4944</v>
      </c>
    </row>
    <row r="4625" spans="1:21" x14ac:dyDescent="0.25">
      <c r="A4625" s="57" t="s">
        <v>4640</v>
      </c>
      <c r="B4625" s="57" t="s">
        <v>4109</v>
      </c>
      <c r="C4625" s="57" t="s">
        <v>4733</v>
      </c>
      <c r="D4625" s="91">
        <v>20</v>
      </c>
      <c r="E4625" s="57" t="s">
        <v>9446</v>
      </c>
      <c r="F4625" s="29">
        <f t="shared" si="226"/>
        <v>0</v>
      </c>
      <c r="G4625" s="23">
        <f t="shared" si="227"/>
        <v>9.9347499999999993</v>
      </c>
      <c r="H4625" s="30"/>
      <c r="I4625" s="29"/>
      <c r="J4625" s="23">
        <f t="shared" si="228"/>
        <v>0</v>
      </c>
      <c r="K4625" s="30"/>
      <c r="L4625" s="29"/>
      <c r="M4625" s="98" t="s">
        <v>4944</v>
      </c>
      <c r="N4625" s="98" t="s">
        <v>4944</v>
      </c>
      <c r="O4625" s="98">
        <v>39.738999999999997</v>
      </c>
      <c r="P4625" s="98" t="s">
        <v>4944</v>
      </c>
      <c r="Q4625" s="98" t="s">
        <v>4944</v>
      </c>
      <c r="R4625" s="98" t="s">
        <v>4944</v>
      </c>
      <c r="S4625" s="98" t="s">
        <v>4944</v>
      </c>
      <c r="T4625" s="98" t="s">
        <v>4944</v>
      </c>
      <c r="U4625" s="98" t="s">
        <v>4944</v>
      </c>
    </row>
    <row r="4626" spans="1:21" x14ac:dyDescent="0.25">
      <c r="A4626" s="57" t="s">
        <v>4640</v>
      </c>
      <c r="B4626" s="57" t="s">
        <v>4587</v>
      </c>
      <c r="C4626" s="57" t="s">
        <v>4733</v>
      </c>
      <c r="D4626" s="91">
        <v>20</v>
      </c>
      <c r="E4626" s="57" t="s">
        <v>9447</v>
      </c>
      <c r="F4626" s="29">
        <f t="shared" si="226"/>
        <v>0</v>
      </c>
      <c r="G4626" s="23">
        <f t="shared" si="227"/>
        <v>44.073250000000002</v>
      </c>
      <c r="H4626" s="30"/>
      <c r="I4626" s="29"/>
      <c r="J4626" s="23">
        <f t="shared" si="228"/>
        <v>0</v>
      </c>
      <c r="K4626" s="30"/>
      <c r="L4626" s="29"/>
      <c r="M4626" s="98">
        <v>6.2380000000000004</v>
      </c>
      <c r="N4626" s="98">
        <v>78.861000000000004</v>
      </c>
      <c r="O4626" s="98">
        <v>91.194000000000003</v>
      </c>
      <c r="P4626" s="98" t="s">
        <v>4944</v>
      </c>
      <c r="Q4626" s="98" t="s">
        <v>4944</v>
      </c>
      <c r="R4626" s="98" t="s">
        <v>4944</v>
      </c>
      <c r="S4626" s="98" t="s">
        <v>4944</v>
      </c>
      <c r="T4626" s="98" t="s">
        <v>4944</v>
      </c>
      <c r="U4626" s="98" t="s">
        <v>4944</v>
      </c>
    </row>
    <row r="4627" spans="1:21" x14ac:dyDescent="0.25">
      <c r="A4627" s="57" t="s">
        <v>4640</v>
      </c>
      <c r="B4627" s="57" t="s">
        <v>4110</v>
      </c>
      <c r="C4627" s="57" t="s">
        <v>4733</v>
      </c>
      <c r="D4627" s="91">
        <v>20</v>
      </c>
      <c r="E4627" s="57" t="s">
        <v>9448</v>
      </c>
      <c r="F4627" s="29">
        <f t="shared" si="226"/>
        <v>0</v>
      </c>
      <c r="G4627" s="23">
        <f t="shared" si="227"/>
        <v>173.41900000000001</v>
      </c>
      <c r="H4627" s="30"/>
      <c r="I4627" s="29"/>
      <c r="J4627" s="23">
        <f t="shared" si="228"/>
        <v>0</v>
      </c>
      <c r="K4627" s="30"/>
      <c r="L4627" s="29"/>
      <c r="M4627" s="98">
        <v>8.0779999999999994</v>
      </c>
      <c r="N4627" s="98">
        <v>102.066</v>
      </c>
      <c r="O4627" s="98">
        <v>583.53200000000004</v>
      </c>
      <c r="P4627" s="98" t="s">
        <v>4944</v>
      </c>
      <c r="Q4627" s="98" t="s">
        <v>4944</v>
      </c>
      <c r="R4627" s="98" t="s">
        <v>4944</v>
      </c>
      <c r="S4627" s="98" t="s">
        <v>4944</v>
      </c>
      <c r="T4627" s="98" t="s">
        <v>4944</v>
      </c>
      <c r="U4627" s="98" t="s">
        <v>4944</v>
      </c>
    </row>
    <row r="4628" spans="1:21" x14ac:dyDescent="0.25">
      <c r="A4628" s="57" t="s">
        <v>4640</v>
      </c>
      <c r="B4628" s="57" t="s">
        <v>4567</v>
      </c>
      <c r="C4628" s="57" t="s">
        <v>4733</v>
      </c>
      <c r="D4628" s="91">
        <v>20</v>
      </c>
      <c r="E4628" s="57" t="s">
        <v>9449</v>
      </c>
      <c r="F4628" s="29">
        <f t="shared" si="226"/>
        <v>0</v>
      </c>
      <c r="G4628" s="23">
        <f t="shared" si="227"/>
        <v>147.36849999999998</v>
      </c>
      <c r="H4628" s="30"/>
      <c r="I4628" s="29"/>
      <c r="J4628" s="23">
        <f t="shared" si="228"/>
        <v>0</v>
      </c>
      <c r="K4628" s="30"/>
      <c r="L4628" s="29"/>
      <c r="M4628" s="98">
        <v>44.963999999999999</v>
      </c>
      <c r="N4628" s="98">
        <v>295.83199999999999</v>
      </c>
      <c r="O4628" s="98">
        <v>248.678</v>
      </c>
      <c r="P4628" s="98" t="s">
        <v>4944</v>
      </c>
      <c r="Q4628" s="98" t="s">
        <v>4944</v>
      </c>
      <c r="R4628" s="98" t="s">
        <v>4944</v>
      </c>
      <c r="S4628" s="98" t="s">
        <v>4944</v>
      </c>
      <c r="T4628" s="98" t="s">
        <v>4944</v>
      </c>
      <c r="U4628" s="98" t="s">
        <v>4944</v>
      </c>
    </row>
    <row r="4629" spans="1:21" x14ac:dyDescent="0.25">
      <c r="A4629" s="57" t="s">
        <v>4640</v>
      </c>
      <c r="B4629" s="57" t="s">
        <v>4182</v>
      </c>
      <c r="C4629" s="57" t="s">
        <v>4733</v>
      </c>
      <c r="D4629" s="91">
        <v>20</v>
      </c>
      <c r="E4629" s="57" t="s">
        <v>9450</v>
      </c>
      <c r="F4629" s="29">
        <f t="shared" si="226"/>
        <v>0</v>
      </c>
      <c r="G4629" s="23">
        <f t="shared" si="227"/>
        <v>38.419499999999999</v>
      </c>
      <c r="H4629" s="30"/>
      <c r="I4629" s="29"/>
      <c r="J4629" s="23">
        <f t="shared" si="228"/>
        <v>0</v>
      </c>
      <c r="K4629" s="30"/>
      <c r="L4629" s="29"/>
      <c r="M4629" s="98">
        <v>20.032</v>
      </c>
      <c r="N4629" s="98">
        <v>93.885999999999996</v>
      </c>
      <c r="O4629" s="98">
        <v>39.76</v>
      </c>
      <c r="P4629" s="98" t="s">
        <v>4944</v>
      </c>
      <c r="Q4629" s="98" t="s">
        <v>4944</v>
      </c>
      <c r="R4629" s="98" t="s">
        <v>4944</v>
      </c>
      <c r="S4629" s="98" t="s">
        <v>4944</v>
      </c>
      <c r="T4629" s="98" t="s">
        <v>4944</v>
      </c>
      <c r="U4629" s="98" t="s">
        <v>4944</v>
      </c>
    </row>
    <row r="4630" spans="1:21" x14ac:dyDescent="0.25">
      <c r="A4630" s="57" t="s">
        <v>4640</v>
      </c>
      <c r="B4630" s="57" t="s">
        <v>4588</v>
      </c>
      <c r="C4630" s="57" t="s">
        <v>4733</v>
      </c>
      <c r="D4630" s="91">
        <v>20</v>
      </c>
      <c r="E4630" s="57" t="s">
        <v>9451</v>
      </c>
      <c r="F4630" s="29">
        <f t="shared" si="226"/>
        <v>0</v>
      </c>
      <c r="G4630" s="23">
        <f t="shared" si="227"/>
        <v>292.43150000000003</v>
      </c>
      <c r="H4630" s="30"/>
      <c r="I4630" s="29"/>
      <c r="J4630" s="23">
        <f t="shared" si="228"/>
        <v>0</v>
      </c>
      <c r="K4630" s="30"/>
      <c r="L4630" s="29"/>
      <c r="M4630" s="98">
        <v>150.72399999999999</v>
      </c>
      <c r="N4630" s="98">
        <v>389.03199999999998</v>
      </c>
      <c r="O4630" s="98">
        <v>629.97</v>
      </c>
      <c r="P4630" s="98" t="s">
        <v>4944</v>
      </c>
      <c r="Q4630" s="98" t="s">
        <v>4944</v>
      </c>
      <c r="R4630" s="98" t="s">
        <v>4944</v>
      </c>
      <c r="S4630" s="98" t="s">
        <v>4944</v>
      </c>
      <c r="T4630" s="98" t="s">
        <v>4944</v>
      </c>
      <c r="U4630" s="98" t="s">
        <v>4944</v>
      </c>
    </row>
    <row r="4631" spans="1:21" x14ac:dyDescent="0.25">
      <c r="A4631" s="57" t="s">
        <v>4640</v>
      </c>
      <c r="B4631" s="57" t="s">
        <v>4152</v>
      </c>
      <c r="C4631" s="57" t="s">
        <v>4733</v>
      </c>
      <c r="D4631" s="91">
        <v>20</v>
      </c>
      <c r="E4631" s="57" t="s">
        <v>9452</v>
      </c>
      <c r="F4631" s="29">
        <f t="shared" si="226"/>
        <v>0</v>
      </c>
      <c r="G4631" s="23">
        <f t="shared" si="227"/>
        <v>10.485749999999999</v>
      </c>
      <c r="H4631" s="30"/>
      <c r="I4631" s="29"/>
      <c r="J4631" s="23">
        <f t="shared" si="228"/>
        <v>0</v>
      </c>
      <c r="K4631" s="30"/>
      <c r="L4631" s="29"/>
      <c r="M4631" s="98">
        <v>6.7000000000000004E-2</v>
      </c>
      <c r="N4631" s="98">
        <v>27.378</v>
      </c>
      <c r="O4631" s="98">
        <v>14.497999999999999</v>
      </c>
      <c r="P4631" s="98" t="s">
        <v>4944</v>
      </c>
      <c r="Q4631" s="98" t="s">
        <v>4944</v>
      </c>
      <c r="R4631" s="98" t="s">
        <v>4944</v>
      </c>
      <c r="S4631" s="98" t="s">
        <v>4944</v>
      </c>
      <c r="T4631" s="98" t="s">
        <v>4944</v>
      </c>
      <c r="U4631" s="98" t="s">
        <v>4944</v>
      </c>
    </row>
    <row r="4632" spans="1:21" x14ac:dyDescent="0.25">
      <c r="A4632" s="57" t="s">
        <v>4640</v>
      </c>
      <c r="B4632" s="57" t="s">
        <v>4510</v>
      </c>
      <c r="C4632" s="57" t="s">
        <v>4733</v>
      </c>
      <c r="D4632" s="91">
        <v>20</v>
      </c>
      <c r="E4632" s="57" t="s">
        <v>9453</v>
      </c>
      <c r="F4632" s="29">
        <f t="shared" si="226"/>
        <v>0</v>
      </c>
      <c r="G4632" s="23">
        <f t="shared" si="227"/>
        <v>4.9262499999999996</v>
      </c>
      <c r="H4632" s="30"/>
      <c r="I4632" s="29"/>
      <c r="J4632" s="23">
        <f t="shared" si="228"/>
        <v>0</v>
      </c>
      <c r="K4632" s="30"/>
      <c r="L4632" s="29"/>
      <c r="M4632" s="98">
        <v>2.7509999999999999</v>
      </c>
      <c r="N4632" s="98">
        <v>5.3369999999999997</v>
      </c>
      <c r="O4632" s="98">
        <v>11.617000000000001</v>
      </c>
      <c r="P4632" s="98" t="s">
        <v>4944</v>
      </c>
      <c r="Q4632" s="98" t="s">
        <v>4944</v>
      </c>
      <c r="R4632" s="98" t="s">
        <v>4944</v>
      </c>
      <c r="S4632" s="98" t="s">
        <v>4944</v>
      </c>
      <c r="T4632" s="98" t="s">
        <v>4944</v>
      </c>
      <c r="U4632" s="98" t="s">
        <v>4944</v>
      </c>
    </row>
    <row r="4633" spans="1:21" x14ac:dyDescent="0.25">
      <c r="A4633" s="57" t="s">
        <v>4640</v>
      </c>
      <c r="B4633" s="57" t="s">
        <v>4258</v>
      </c>
      <c r="C4633" s="57" t="s">
        <v>4733</v>
      </c>
      <c r="D4633" s="91">
        <v>20</v>
      </c>
      <c r="E4633" s="57" t="s">
        <v>9454</v>
      </c>
      <c r="F4633" s="29">
        <f t="shared" si="226"/>
        <v>0</v>
      </c>
      <c r="G4633" s="23">
        <f t="shared" si="227"/>
        <v>22.843</v>
      </c>
      <c r="H4633" s="30"/>
      <c r="I4633" s="29"/>
      <c r="J4633" s="23">
        <f t="shared" si="228"/>
        <v>0</v>
      </c>
      <c r="K4633" s="30"/>
      <c r="L4633" s="29"/>
      <c r="M4633" s="98">
        <v>16.356999999999999</v>
      </c>
      <c r="N4633" s="98">
        <v>41.426000000000002</v>
      </c>
      <c r="O4633" s="98">
        <v>33.588999999999999</v>
      </c>
      <c r="P4633" s="98" t="s">
        <v>4944</v>
      </c>
      <c r="Q4633" s="98" t="s">
        <v>4944</v>
      </c>
      <c r="R4633" s="98" t="s">
        <v>4944</v>
      </c>
      <c r="S4633" s="98" t="s">
        <v>4944</v>
      </c>
      <c r="T4633" s="98" t="s">
        <v>4944</v>
      </c>
      <c r="U4633" s="98" t="s">
        <v>4944</v>
      </c>
    </row>
    <row r="4634" spans="1:21" x14ac:dyDescent="0.25">
      <c r="A4634" s="57" t="s">
        <v>4640</v>
      </c>
      <c r="B4634" s="57" t="s">
        <v>4259</v>
      </c>
      <c r="C4634" s="57" t="s">
        <v>4733</v>
      </c>
      <c r="D4634" s="91">
        <v>20</v>
      </c>
      <c r="E4634" s="57" t="s">
        <v>9455</v>
      </c>
      <c r="F4634" s="29">
        <f t="shared" si="226"/>
        <v>0</v>
      </c>
      <c r="G4634" s="23">
        <f t="shared" si="227"/>
        <v>11.155750000000001</v>
      </c>
      <c r="H4634" s="30"/>
      <c r="I4634" s="29"/>
      <c r="J4634" s="23">
        <f t="shared" si="228"/>
        <v>0</v>
      </c>
      <c r="K4634" s="30"/>
      <c r="L4634" s="29"/>
      <c r="M4634" s="98">
        <v>25.882000000000001</v>
      </c>
      <c r="N4634" s="98">
        <v>10.321999999999999</v>
      </c>
      <c r="O4634" s="98">
        <v>8.4190000000000005</v>
      </c>
      <c r="P4634" s="98" t="s">
        <v>4944</v>
      </c>
      <c r="Q4634" s="98" t="s">
        <v>4944</v>
      </c>
      <c r="R4634" s="98" t="s">
        <v>4944</v>
      </c>
      <c r="S4634" s="98" t="s">
        <v>4944</v>
      </c>
      <c r="T4634" s="98" t="s">
        <v>4944</v>
      </c>
      <c r="U4634" s="98" t="s">
        <v>4944</v>
      </c>
    </row>
    <row r="4635" spans="1:21" x14ac:dyDescent="0.25">
      <c r="A4635" s="57" t="s">
        <v>4640</v>
      </c>
      <c r="B4635" s="57" t="s">
        <v>3602</v>
      </c>
      <c r="C4635" s="57" t="s">
        <v>4733</v>
      </c>
      <c r="D4635" s="91">
        <v>20</v>
      </c>
      <c r="E4635" s="57" t="s">
        <v>9467</v>
      </c>
      <c r="F4635" s="29">
        <f t="shared" si="226"/>
        <v>0</v>
      </c>
      <c r="G4635" s="23">
        <f t="shared" si="227"/>
        <v>3.6249999999999998E-2</v>
      </c>
      <c r="H4635" s="30"/>
      <c r="I4635" s="29"/>
      <c r="J4635" s="23">
        <f t="shared" si="228"/>
        <v>0</v>
      </c>
      <c r="K4635" s="30"/>
      <c r="L4635" s="29"/>
      <c r="M4635" s="98" t="s">
        <v>4944</v>
      </c>
      <c r="N4635" s="98" t="s">
        <v>4944</v>
      </c>
      <c r="O4635" s="98">
        <v>0.14499999999999999</v>
      </c>
      <c r="P4635" s="98" t="s">
        <v>4944</v>
      </c>
      <c r="Q4635" s="98" t="s">
        <v>4944</v>
      </c>
      <c r="R4635" s="98" t="s">
        <v>4944</v>
      </c>
      <c r="S4635" s="98" t="s">
        <v>4944</v>
      </c>
      <c r="T4635" s="98" t="s">
        <v>4944</v>
      </c>
      <c r="U4635" s="98" t="s">
        <v>4944</v>
      </c>
    </row>
    <row r="4636" spans="1:21" x14ac:dyDescent="0.25">
      <c r="A4636" s="57" t="s">
        <v>4640</v>
      </c>
      <c r="B4636" s="57" t="s">
        <v>3752</v>
      </c>
      <c r="C4636" s="57" t="s">
        <v>4734</v>
      </c>
      <c r="D4636" s="91">
        <v>20</v>
      </c>
      <c r="E4636" s="57" t="s">
        <v>9487</v>
      </c>
      <c r="F4636" s="29">
        <f t="shared" si="226"/>
        <v>0</v>
      </c>
      <c r="G4636" s="23">
        <f t="shared" si="227"/>
        <v>3.2750000000000001E-2</v>
      </c>
      <c r="H4636" s="30"/>
      <c r="I4636" s="29"/>
      <c r="J4636" s="23">
        <f t="shared" si="228"/>
        <v>0</v>
      </c>
      <c r="K4636" s="30"/>
      <c r="L4636" s="29"/>
      <c r="M4636" s="98">
        <v>0.13</v>
      </c>
      <c r="N4636" s="98" t="s">
        <v>4944</v>
      </c>
      <c r="O4636" s="98">
        <v>1E-3</v>
      </c>
      <c r="P4636" s="98" t="s">
        <v>4944</v>
      </c>
      <c r="Q4636" s="98" t="s">
        <v>4944</v>
      </c>
      <c r="R4636" s="98" t="s">
        <v>4944</v>
      </c>
      <c r="S4636" s="98" t="s">
        <v>4944</v>
      </c>
      <c r="T4636" s="98" t="s">
        <v>4944</v>
      </c>
      <c r="U4636" s="98" t="s">
        <v>4944</v>
      </c>
    </row>
    <row r="4637" spans="1:21" x14ac:dyDescent="0.25">
      <c r="A4637" s="57" t="s">
        <v>4640</v>
      </c>
      <c r="B4637" s="57" t="s">
        <v>4402</v>
      </c>
      <c r="C4637" s="57" t="s">
        <v>4734</v>
      </c>
      <c r="D4637" s="91">
        <v>20</v>
      </c>
      <c r="E4637" s="57" t="s">
        <v>9528</v>
      </c>
      <c r="F4637" s="29">
        <f t="shared" si="226"/>
        <v>0</v>
      </c>
      <c r="G4637" s="23">
        <f t="shared" si="227"/>
        <v>0.39550000000000002</v>
      </c>
      <c r="H4637" s="30"/>
      <c r="I4637" s="29"/>
      <c r="J4637" s="23">
        <f t="shared" si="228"/>
        <v>0</v>
      </c>
      <c r="K4637" s="30"/>
      <c r="L4637" s="29"/>
      <c r="M4637" s="98">
        <v>0.13900000000000001</v>
      </c>
      <c r="N4637" s="98" t="s">
        <v>4944</v>
      </c>
      <c r="O4637" s="98">
        <v>1.4430000000000001</v>
      </c>
      <c r="P4637" s="98" t="s">
        <v>4944</v>
      </c>
      <c r="Q4637" s="98" t="s">
        <v>4944</v>
      </c>
      <c r="R4637" s="98" t="s">
        <v>4944</v>
      </c>
      <c r="S4637" s="98" t="s">
        <v>4944</v>
      </c>
      <c r="T4637" s="98" t="s">
        <v>4944</v>
      </c>
      <c r="U4637" s="98" t="s">
        <v>4944</v>
      </c>
    </row>
    <row r="4638" spans="1:21" x14ac:dyDescent="0.25">
      <c r="A4638" s="57" t="s">
        <v>4640</v>
      </c>
      <c r="B4638" s="57" t="s">
        <v>3506</v>
      </c>
      <c r="C4638" s="57" t="s">
        <v>4735</v>
      </c>
      <c r="D4638" s="91">
        <v>21</v>
      </c>
      <c r="E4638" s="57" t="s">
        <v>9539</v>
      </c>
      <c r="F4638" s="29">
        <f t="shared" si="226"/>
        <v>0</v>
      </c>
      <c r="G4638" s="23">
        <f t="shared" si="227"/>
        <v>0.41199999999999998</v>
      </c>
      <c r="H4638" s="30"/>
      <c r="I4638" s="29"/>
      <c r="J4638" s="23">
        <f t="shared" si="228"/>
        <v>0</v>
      </c>
      <c r="K4638" s="30"/>
      <c r="L4638" s="29"/>
      <c r="M4638" s="98" t="s">
        <v>4944</v>
      </c>
      <c r="N4638" s="98">
        <v>1.6479999999999999</v>
      </c>
      <c r="O4638" s="98" t="s">
        <v>4944</v>
      </c>
      <c r="P4638" s="98" t="s">
        <v>4944</v>
      </c>
      <c r="Q4638" s="98" t="s">
        <v>4944</v>
      </c>
      <c r="R4638" s="98" t="s">
        <v>4944</v>
      </c>
      <c r="S4638" s="98" t="s">
        <v>4944</v>
      </c>
      <c r="T4638" s="98" t="s">
        <v>4944</v>
      </c>
      <c r="U4638" s="98" t="s">
        <v>4944</v>
      </c>
    </row>
    <row r="4639" spans="1:21" x14ac:dyDescent="0.25">
      <c r="A4639" s="57" t="s">
        <v>4640</v>
      </c>
      <c r="B4639" s="57" t="s">
        <v>495</v>
      </c>
      <c r="C4639" s="57" t="s">
        <v>4735</v>
      </c>
      <c r="D4639" s="91">
        <v>21</v>
      </c>
      <c r="E4639" s="57" t="s">
        <v>9540</v>
      </c>
      <c r="F4639" s="29">
        <f t="shared" si="226"/>
        <v>0</v>
      </c>
      <c r="G4639" s="23">
        <f t="shared" si="227"/>
        <v>7.6249999999999998E-2</v>
      </c>
      <c r="H4639" s="30"/>
      <c r="I4639" s="29"/>
      <c r="J4639" s="23">
        <f t="shared" si="228"/>
        <v>0.2198</v>
      </c>
      <c r="K4639" s="30"/>
      <c r="L4639" s="29"/>
      <c r="M4639" s="98" t="s">
        <v>4944</v>
      </c>
      <c r="N4639" s="98" t="s">
        <v>4944</v>
      </c>
      <c r="O4639" s="98" t="s">
        <v>4944</v>
      </c>
      <c r="P4639" s="98">
        <v>0.30499999999999999</v>
      </c>
      <c r="Q4639" s="98">
        <v>0.66100000000000003</v>
      </c>
      <c r="R4639" s="98">
        <v>0.438</v>
      </c>
      <c r="S4639" s="98" t="s">
        <v>4944</v>
      </c>
      <c r="T4639" s="98" t="s">
        <v>4944</v>
      </c>
      <c r="U4639" s="98" t="s">
        <v>4944</v>
      </c>
    </row>
  </sheetData>
  <autoFilter ref="B31:W31">
    <sortState ref="B31:U4638">
      <sortCondition descending="1" ref="F30"/>
    </sortState>
  </autoFilter>
  <sortState ref="A30:X5202">
    <sortCondition descending="1" ref="V30:V5202"/>
  </sortState>
  <mergeCells count="17">
    <mergeCell ref="B3:L3"/>
    <mergeCell ref="G4:I4"/>
    <mergeCell ref="A4:A5"/>
    <mergeCell ref="B4:B5"/>
    <mergeCell ref="C4:C5"/>
    <mergeCell ref="D4:D5"/>
    <mergeCell ref="E4:E5"/>
    <mergeCell ref="J4:L4"/>
    <mergeCell ref="R4:R5"/>
    <mergeCell ref="S4:S5"/>
    <mergeCell ref="T4:T5"/>
    <mergeCell ref="U4:U5"/>
    <mergeCell ref="M4:M5"/>
    <mergeCell ref="N4:N5"/>
    <mergeCell ref="O4:O5"/>
    <mergeCell ref="P4:P5"/>
    <mergeCell ref="Q4:Q5"/>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O176"/>
  <sheetViews>
    <sheetView showGridLines="0" workbookViewId="0"/>
  </sheetViews>
  <sheetFormatPr defaultColWidth="9.28515625" defaultRowHeight="12" x14ac:dyDescent="0.25"/>
  <cols>
    <col min="1" max="2" width="9.28515625" style="1"/>
    <col min="3" max="3" width="14" style="1" customWidth="1"/>
    <col min="4" max="4" width="7" style="1" customWidth="1"/>
    <col min="5" max="5" width="12.42578125" style="1" customWidth="1"/>
    <col min="6" max="6" width="12.85546875" style="11" customWidth="1"/>
    <col min="7" max="7" width="11.28515625" style="1" bestFit="1" customWidth="1"/>
    <col min="8" max="12" width="11.140625" style="1" bestFit="1" customWidth="1"/>
    <col min="13" max="13" width="12.42578125" style="1" bestFit="1" customWidth="1"/>
    <col min="14" max="15" width="11.140625" style="1" bestFit="1" customWidth="1"/>
    <col min="16" max="16384" width="9.28515625" style="1"/>
  </cols>
  <sheetData>
    <row r="1" spans="1:15" ht="15" x14ac:dyDescent="0.2">
      <c r="A1" s="28" t="s">
        <v>9558</v>
      </c>
    </row>
    <row r="2" spans="1:15" s="44" customFormat="1" x14ac:dyDescent="0.2">
      <c r="A2" s="44" t="s">
        <v>4927</v>
      </c>
      <c r="B2" s="90" t="s">
        <v>9553</v>
      </c>
      <c r="F2" s="45"/>
    </row>
    <row r="3" spans="1:15" s="2" customFormat="1" ht="24" x14ac:dyDescent="0.2">
      <c r="A3" s="10" t="s">
        <v>4746</v>
      </c>
      <c r="B3" s="10" t="s">
        <v>4747</v>
      </c>
      <c r="C3" s="10" t="s">
        <v>4748</v>
      </c>
      <c r="D3" s="22"/>
      <c r="E3" s="10" t="s">
        <v>4749</v>
      </c>
      <c r="F3" s="71" t="s">
        <v>4943</v>
      </c>
      <c r="G3" s="10" t="s">
        <v>4750</v>
      </c>
      <c r="H3" s="10" t="s">
        <v>4751</v>
      </c>
      <c r="I3" s="10" t="s">
        <v>4752</v>
      </c>
      <c r="J3" s="10" t="s">
        <v>4753</v>
      </c>
      <c r="K3" s="10" t="s">
        <v>4754</v>
      </c>
      <c r="L3" s="10" t="s">
        <v>4755</v>
      </c>
      <c r="M3" s="10" t="s">
        <v>4756</v>
      </c>
      <c r="N3" s="10" t="s">
        <v>4757</v>
      </c>
      <c r="O3" s="10" t="s">
        <v>4758</v>
      </c>
    </row>
    <row r="4" spans="1:15" s="2" customFormat="1" x14ac:dyDescent="0.2">
      <c r="A4" s="4"/>
      <c r="B4" s="4"/>
      <c r="C4" s="4"/>
      <c r="D4" s="4"/>
      <c r="E4" s="4"/>
      <c r="F4" s="12"/>
      <c r="G4" s="34">
        <f t="shared" ref="G4:O4" si="0">(COUNTIF(G7:G8686,"&gt;0")-1)</f>
        <v>98</v>
      </c>
      <c r="H4" s="34">
        <f t="shared" si="0"/>
        <v>108</v>
      </c>
      <c r="I4" s="34">
        <f t="shared" si="0"/>
        <v>113</v>
      </c>
      <c r="J4" s="34">
        <f t="shared" si="0"/>
        <v>110</v>
      </c>
      <c r="K4" s="34">
        <f t="shared" si="0"/>
        <v>112</v>
      </c>
      <c r="L4" s="34">
        <f t="shared" si="0"/>
        <v>115</v>
      </c>
      <c r="M4" s="34">
        <f t="shared" si="0"/>
        <v>126</v>
      </c>
      <c r="N4" s="34">
        <f t="shared" si="0"/>
        <v>136</v>
      </c>
      <c r="O4" s="34">
        <f t="shared" si="0"/>
        <v>128</v>
      </c>
    </row>
    <row r="5" spans="1:15" s="2" customFormat="1" x14ac:dyDescent="0.2">
      <c r="A5" s="4"/>
      <c r="B5" s="4"/>
      <c r="C5" s="4"/>
      <c r="D5" s="4"/>
      <c r="E5" s="4"/>
      <c r="F5" s="8">
        <f>SUBTOTAL(9,F7:F147)</f>
        <v>5205629.2616666667</v>
      </c>
      <c r="G5" s="34"/>
      <c r="H5" s="34"/>
      <c r="I5" s="34"/>
      <c r="J5" s="34"/>
      <c r="K5" s="34"/>
      <c r="L5" s="34"/>
      <c r="M5" s="8">
        <f>SUBTOTAL(9,M7:M147)</f>
        <v>4260687.2740000002</v>
      </c>
      <c r="N5" s="8">
        <f>SUBTOTAL(9,N7:N147)</f>
        <v>5373176.2130000023</v>
      </c>
      <c r="O5" s="8">
        <f>SUBTOTAL(9,O7:O147)</f>
        <v>5983024.2979999986</v>
      </c>
    </row>
    <row r="6" spans="1:15" s="2" customFormat="1" x14ac:dyDescent="0.2">
      <c r="A6" s="41"/>
      <c r="B6" s="41"/>
      <c r="C6" s="41"/>
      <c r="D6" s="41"/>
      <c r="E6" s="41"/>
      <c r="F6" s="42"/>
      <c r="G6" s="41"/>
      <c r="H6" s="41"/>
      <c r="I6" s="41"/>
      <c r="J6" s="41"/>
      <c r="K6" s="41"/>
      <c r="L6" s="41"/>
      <c r="M6" s="41"/>
      <c r="N6" s="41"/>
      <c r="O6" s="41"/>
    </row>
    <row r="7" spans="1:15" x14ac:dyDescent="0.2">
      <c r="A7" s="5" t="s">
        <v>4640</v>
      </c>
      <c r="B7" s="5" t="s">
        <v>4946</v>
      </c>
      <c r="C7" s="57" t="s">
        <v>4887</v>
      </c>
      <c r="D7" s="57"/>
      <c r="E7" s="57" t="s">
        <v>4928</v>
      </c>
      <c r="F7" s="72">
        <f t="shared" ref="F7:F38" si="1">SUM(M7:O7)/3</f>
        <v>1734478.5709999998</v>
      </c>
      <c r="G7" s="98">
        <v>378944.446</v>
      </c>
      <c r="H7" s="98">
        <v>652305.18500000006</v>
      </c>
      <c r="I7" s="98">
        <v>978751.84900000005</v>
      </c>
      <c r="J7" s="98">
        <v>1492178.61</v>
      </c>
      <c r="K7" s="98">
        <v>1089623.3459999999</v>
      </c>
      <c r="L7" s="98">
        <v>1083862.764</v>
      </c>
      <c r="M7" s="98">
        <v>1429569.088</v>
      </c>
      <c r="N7" s="98">
        <v>1784623.7390000001</v>
      </c>
      <c r="O7" s="98">
        <v>1989242.8859999999</v>
      </c>
    </row>
    <row r="8" spans="1:15" x14ac:dyDescent="0.2">
      <c r="A8" s="5" t="s">
        <v>4640</v>
      </c>
      <c r="B8" s="5" t="s">
        <v>4946</v>
      </c>
      <c r="C8" s="57" t="s">
        <v>4790</v>
      </c>
      <c r="D8" s="57"/>
      <c r="E8" s="57" t="s">
        <v>4928</v>
      </c>
      <c r="F8" s="72">
        <f t="shared" si="1"/>
        <v>1188614.3996666668</v>
      </c>
      <c r="G8" s="98">
        <v>102879.073</v>
      </c>
      <c r="H8" s="98">
        <v>245639.40599999999</v>
      </c>
      <c r="I8" s="98">
        <v>355557.54100000003</v>
      </c>
      <c r="J8" s="98">
        <v>728204.84499999997</v>
      </c>
      <c r="K8" s="98">
        <v>617267.63699999999</v>
      </c>
      <c r="L8" s="98">
        <v>666303.13100000005</v>
      </c>
      <c r="M8" s="98">
        <v>923544.47900000005</v>
      </c>
      <c r="N8" s="98">
        <v>1210252.9029999999</v>
      </c>
      <c r="O8" s="98">
        <v>1432045.817</v>
      </c>
    </row>
    <row r="9" spans="1:15" s="11" customFormat="1" x14ac:dyDescent="0.2">
      <c r="A9" s="15" t="s">
        <v>4640</v>
      </c>
      <c r="B9" s="15" t="s">
        <v>4946</v>
      </c>
      <c r="C9" s="73" t="s">
        <v>4938</v>
      </c>
      <c r="D9" s="53"/>
      <c r="E9" s="15" t="s">
        <v>4928</v>
      </c>
      <c r="F9" s="72">
        <f t="shared" si="1"/>
        <v>544373.5406666667</v>
      </c>
      <c r="G9" s="74">
        <v>121313.592</v>
      </c>
      <c r="H9" s="74">
        <v>208948.43500000003</v>
      </c>
      <c r="I9" s="74">
        <v>229121.76700000002</v>
      </c>
      <c r="J9" s="74">
        <v>593614.70899999992</v>
      </c>
      <c r="K9" s="74">
        <v>335147.61100000003</v>
      </c>
      <c r="L9" s="74">
        <v>298179.31599999993</v>
      </c>
      <c r="M9" s="74">
        <v>442614.74300000007</v>
      </c>
      <c r="N9" s="74">
        <v>554164.23200000008</v>
      </c>
      <c r="O9" s="74">
        <v>636341.64699999988</v>
      </c>
    </row>
    <row r="10" spans="1:15" x14ac:dyDescent="0.2">
      <c r="A10" s="5" t="s">
        <v>4640</v>
      </c>
      <c r="B10" s="5" t="s">
        <v>4946</v>
      </c>
      <c r="C10" s="57" t="s">
        <v>4840</v>
      </c>
      <c r="D10" s="57"/>
      <c r="E10" s="57" t="s">
        <v>4928</v>
      </c>
      <c r="F10" s="72">
        <f t="shared" si="1"/>
        <v>494867.95833333331</v>
      </c>
      <c r="G10" s="98">
        <v>180434.81700000001</v>
      </c>
      <c r="H10" s="98">
        <v>199796.296</v>
      </c>
      <c r="I10" s="98">
        <v>312405.20799999998</v>
      </c>
      <c r="J10" s="98">
        <v>376491.25400000002</v>
      </c>
      <c r="K10" s="98">
        <v>275168.09100000001</v>
      </c>
      <c r="L10" s="98">
        <v>385477.83799999999</v>
      </c>
      <c r="M10" s="98">
        <v>410861.02600000001</v>
      </c>
      <c r="N10" s="98">
        <v>518720.37900000002</v>
      </c>
      <c r="O10" s="98">
        <v>555022.47</v>
      </c>
    </row>
    <row r="11" spans="1:15" x14ac:dyDescent="0.2">
      <c r="A11" s="5" t="s">
        <v>4640</v>
      </c>
      <c r="B11" s="5" t="s">
        <v>4946</v>
      </c>
      <c r="C11" s="57" t="s">
        <v>4917</v>
      </c>
      <c r="D11" s="57"/>
      <c r="E11" s="57" t="s">
        <v>4928</v>
      </c>
      <c r="F11" s="72">
        <f t="shared" si="1"/>
        <v>228765.92266666668</v>
      </c>
      <c r="G11" s="98">
        <v>67244.244999999995</v>
      </c>
      <c r="H11" s="98">
        <v>97526.763999999996</v>
      </c>
      <c r="I11" s="98">
        <v>95786.445000000007</v>
      </c>
      <c r="J11" s="98">
        <v>119816.239</v>
      </c>
      <c r="K11" s="98">
        <v>74506.834000000003</v>
      </c>
      <c r="L11" s="98">
        <v>191254.989</v>
      </c>
      <c r="M11" s="98">
        <v>210316.28200000001</v>
      </c>
      <c r="N11" s="98">
        <v>253129.07399999999</v>
      </c>
      <c r="O11" s="98">
        <v>222852.41200000001</v>
      </c>
    </row>
    <row r="12" spans="1:15" x14ac:dyDescent="0.2">
      <c r="A12" s="5" t="s">
        <v>4640</v>
      </c>
      <c r="B12" s="5" t="s">
        <v>4946</v>
      </c>
      <c r="C12" s="57" t="s">
        <v>4839</v>
      </c>
      <c r="D12" s="57"/>
      <c r="E12" s="57" t="s">
        <v>4928</v>
      </c>
      <c r="F12" s="72">
        <f t="shared" si="1"/>
        <v>212540.56733333334</v>
      </c>
      <c r="G12" s="98">
        <v>11702.579</v>
      </c>
      <c r="H12" s="98">
        <v>13302.486999999999</v>
      </c>
      <c r="I12" s="98">
        <v>17921.315999999999</v>
      </c>
      <c r="J12" s="98">
        <v>130428.432</v>
      </c>
      <c r="K12" s="98">
        <v>66046.975999999995</v>
      </c>
      <c r="L12" s="98">
        <v>86419.959000000003</v>
      </c>
      <c r="M12" s="98">
        <v>164530.00200000001</v>
      </c>
      <c r="N12" s="98">
        <v>215798.592</v>
      </c>
      <c r="O12" s="98">
        <v>257293.10800000001</v>
      </c>
    </row>
    <row r="13" spans="1:15" x14ac:dyDescent="0.2">
      <c r="A13" s="5" t="s">
        <v>4640</v>
      </c>
      <c r="B13" s="5" t="s">
        <v>4946</v>
      </c>
      <c r="C13" s="57" t="s">
        <v>4911</v>
      </c>
      <c r="D13" s="57"/>
      <c r="E13" s="57" t="s">
        <v>4928</v>
      </c>
      <c r="F13" s="72">
        <f t="shared" si="1"/>
        <v>166779.72166666668</v>
      </c>
      <c r="G13" s="98">
        <v>33698.542000000001</v>
      </c>
      <c r="H13" s="98">
        <v>39466.635999999999</v>
      </c>
      <c r="I13" s="98">
        <v>50918.991999999998</v>
      </c>
      <c r="J13" s="98">
        <v>91110.625</v>
      </c>
      <c r="K13" s="98">
        <v>72698.615999999995</v>
      </c>
      <c r="L13" s="98">
        <v>84699.928</v>
      </c>
      <c r="M13" s="98">
        <v>117089.899</v>
      </c>
      <c r="N13" s="98">
        <v>178518.97500000001</v>
      </c>
      <c r="O13" s="98">
        <v>204730.291</v>
      </c>
    </row>
    <row r="14" spans="1:15" x14ac:dyDescent="0.2">
      <c r="A14" s="5" t="s">
        <v>4640</v>
      </c>
      <c r="B14" s="5" t="s">
        <v>4946</v>
      </c>
      <c r="C14" s="57" t="s">
        <v>4914</v>
      </c>
      <c r="D14" s="57"/>
      <c r="E14" s="57" t="s">
        <v>4928</v>
      </c>
      <c r="F14" s="72">
        <f t="shared" si="1"/>
        <v>140781.81733333334</v>
      </c>
      <c r="G14" s="98">
        <v>40097.125999999997</v>
      </c>
      <c r="H14" s="98">
        <v>41881.453999999998</v>
      </c>
      <c r="I14" s="98">
        <v>79456.016000000003</v>
      </c>
      <c r="J14" s="98">
        <v>94100.947</v>
      </c>
      <c r="K14" s="98">
        <v>85779.826000000001</v>
      </c>
      <c r="L14" s="98">
        <v>81534.146999999997</v>
      </c>
      <c r="M14" s="98">
        <v>124917.887</v>
      </c>
      <c r="N14" s="98">
        <v>140040.269</v>
      </c>
      <c r="O14" s="98">
        <v>157387.296</v>
      </c>
    </row>
    <row r="15" spans="1:15" x14ac:dyDescent="0.2">
      <c r="A15" s="5" t="s">
        <v>4640</v>
      </c>
      <c r="B15" s="5" t="s">
        <v>4946</v>
      </c>
      <c r="C15" s="57" t="s">
        <v>4777</v>
      </c>
      <c r="D15" s="57"/>
      <c r="E15" s="57" t="s">
        <v>4928</v>
      </c>
      <c r="F15" s="72">
        <f t="shared" si="1"/>
        <v>129049.558</v>
      </c>
      <c r="G15" s="98">
        <v>7079.58</v>
      </c>
      <c r="H15" s="98">
        <v>18705.987000000001</v>
      </c>
      <c r="I15" s="98">
        <v>23826.661</v>
      </c>
      <c r="J15" s="98">
        <v>42489.292999999998</v>
      </c>
      <c r="K15" s="98">
        <v>72940.437999999995</v>
      </c>
      <c r="L15" s="98">
        <v>53448.256999999998</v>
      </c>
      <c r="M15" s="98">
        <v>109534.564</v>
      </c>
      <c r="N15" s="98">
        <v>161251.50700000001</v>
      </c>
      <c r="O15" s="98">
        <v>116362.603</v>
      </c>
    </row>
    <row r="16" spans="1:15" x14ac:dyDescent="0.2">
      <c r="A16" s="5" t="s">
        <v>4640</v>
      </c>
      <c r="B16" s="5" t="s">
        <v>4946</v>
      </c>
      <c r="C16" s="57" t="s">
        <v>4844</v>
      </c>
      <c r="D16" s="57"/>
      <c r="E16" s="57" t="s">
        <v>4928</v>
      </c>
      <c r="F16" s="72">
        <f t="shared" si="1"/>
        <v>89073.400333333338</v>
      </c>
      <c r="G16" s="98">
        <v>27804.522000000001</v>
      </c>
      <c r="H16" s="98">
        <v>29064.816999999999</v>
      </c>
      <c r="I16" s="98">
        <v>39058.400999999998</v>
      </c>
      <c r="J16" s="98">
        <v>83214.731</v>
      </c>
      <c r="K16" s="98">
        <v>51274.012000000002</v>
      </c>
      <c r="L16" s="98">
        <v>49525.534</v>
      </c>
      <c r="M16" s="98">
        <v>63189.705000000002</v>
      </c>
      <c r="N16" s="98">
        <v>92040.305999999997</v>
      </c>
      <c r="O16" s="98">
        <v>111990.19</v>
      </c>
    </row>
    <row r="17" spans="1:15" x14ac:dyDescent="0.2">
      <c r="A17" s="5" t="s">
        <v>4640</v>
      </c>
      <c r="B17" s="5" t="s">
        <v>4946</v>
      </c>
      <c r="C17" s="57" t="s">
        <v>4918</v>
      </c>
      <c r="D17" s="57"/>
      <c r="E17" s="57" t="s">
        <v>4928</v>
      </c>
      <c r="F17" s="72">
        <f t="shared" si="1"/>
        <v>81692.38966666667</v>
      </c>
      <c r="G17" s="98">
        <v>60112.086000000003</v>
      </c>
      <c r="H17" s="98">
        <v>65000.38</v>
      </c>
      <c r="I17" s="98">
        <v>120855.54</v>
      </c>
      <c r="J17" s="98">
        <v>160077.32199999999</v>
      </c>
      <c r="K17" s="98">
        <v>114422.838</v>
      </c>
      <c r="L17" s="98">
        <v>93832.225999999995</v>
      </c>
      <c r="M17" s="98">
        <v>84313.517999999996</v>
      </c>
      <c r="N17" s="98">
        <v>63153.836000000003</v>
      </c>
      <c r="O17" s="98">
        <v>97609.815000000002</v>
      </c>
    </row>
    <row r="18" spans="1:15" x14ac:dyDescent="0.2">
      <c r="A18" s="5" t="s">
        <v>4640</v>
      </c>
      <c r="B18" s="5" t="s">
        <v>4946</v>
      </c>
      <c r="C18" s="57" t="s">
        <v>4829</v>
      </c>
      <c r="D18" s="57"/>
      <c r="E18" s="57" t="s">
        <v>4928</v>
      </c>
      <c r="F18" s="72">
        <f t="shared" si="1"/>
        <v>28202.752999999997</v>
      </c>
      <c r="G18" s="98">
        <v>3866.877</v>
      </c>
      <c r="H18" s="98">
        <v>6217.4639999999999</v>
      </c>
      <c r="I18" s="98">
        <v>8709.4439999999995</v>
      </c>
      <c r="J18" s="98">
        <v>14049.023999999999</v>
      </c>
      <c r="K18" s="98">
        <v>15144.995999999999</v>
      </c>
      <c r="L18" s="98">
        <v>21630.981</v>
      </c>
      <c r="M18" s="98">
        <v>28319.402999999998</v>
      </c>
      <c r="N18" s="98">
        <v>30279.197</v>
      </c>
      <c r="O18" s="98">
        <v>26009.659</v>
      </c>
    </row>
    <row r="19" spans="1:15" x14ac:dyDescent="0.2">
      <c r="A19" s="5" t="s">
        <v>4640</v>
      </c>
      <c r="B19" s="5" t="s">
        <v>4946</v>
      </c>
      <c r="C19" s="57" t="s">
        <v>4787</v>
      </c>
      <c r="D19" s="57"/>
      <c r="E19" s="57" t="s">
        <v>4928</v>
      </c>
      <c r="F19" s="72">
        <f t="shared" si="1"/>
        <v>22501.471000000001</v>
      </c>
      <c r="G19" s="98">
        <v>14985.35</v>
      </c>
      <c r="H19" s="98">
        <v>32158.605</v>
      </c>
      <c r="I19" s="98">
        <v>23035.817999999999</v>
      </c>
      <c r="J19" s="98">
        <v>30836.350999999999</v>
      </c>
      <c r="K19" s="98">
        <v>19264.895</v>
      </c>
      <c r="L19" s="98">
        <v>18992.171999999999</v>
      </c>
      <c r="M19" s="98">
        <v>22368.400000000001</v>
      </c>
      <c r="N19" s="98">
        <v>27856.184000000001</v>
      </c>
      <c r="O19" s="98">
        <v>17279.829000000002</v>
      </c>
    </row>
    <row r="20" spans="1:15" x14ac:dyDescent="0.2">
      <c r="A20" s="5" t="s">
        <v>4640</v>
      </c>
      <c r="B20" s="5" t="s">
        <v>4946</v>
      </c>
      <c r="C20" s="57" t="s">
        <v>4788</v>
      </c>
      <c r="D20" s="57"/>
      <c r="E20" s="57" t="s">
        <v>4928</v>
      </c>
      <c r="F20" s="72">
        <f t="shared" si="1"/>
        <v>15767.909999999998</v>
      </c>
      <c r="G20" s="98">
        <v>4374.4049999999997</v>
      </c>
      <c r="H20" s="98">
        <v>6497.88</v>
      </c>
      <c r="I20" s="98">
        <v>12452.615</v>
      </c>
      <c r="J20" s="98">
        <v>8765.8349999999991</v>
      </c>
      <c r="K20" s="98">
        <v>14096.834000000001</v>
      </c>
      <c r="L20" s="98">
        <v>13121.857</v>
      </c>
      <c r="M20" s="98">
        <v>14433.289000000001</v>
      </c>
      <c r="N20" s="98">
        <v>15022.313</v>
      </c>
      <c r="O20" s="98">
        <v>17848.128000000001</v>
      </c>
    </row>
    <row r="21" spans="1:15" x14ac:dyDescent="0.2">
      <c r="A21" s="5" t="s">
        <v>4640</v>
      </c>
      <c r="B21" s="5" t="s">
        <v>4946</v>
      </c>
      <c r="C21" s="57" t="s">
        <v>4832</v>
      </c>
      <c r="D21" s="57"/>
      <c r="E21" s="57" t="s">
        <v>4928</v>
      </c>
      <c r="F21" s="72">
        <f t="shared" si="1"/>
        <v>12456.068666666666</v>
      </c>
      <c r="G21" s="98">
        <v>5606.3680000000004</v>
      </c>
      <c r="H21" s="98">
        <v>8111.4120000000003</v>
      </c>
      <c r="I21" s="98">
        <v>5693.6660000000002</v>
      </c>
      <c r="J21" s="98">
        <v>9677.0869999999995</v>
      </c>
      <c r="K21" s="98">
        <v>6177.1350000000002</v>
      </c>
      <c r="L21" s="98">
        <v>7026.3760000000002</v>
      </c>
      <c r="M21" s="98">
        <v>10172.279</v>
      </c>
      <c r="N21" s="98">
        <v>13243.022999999999</v>
      </c>
      <c r="O21" s="98">
        <v>13952.904</v>
      </c>
    </row>
    <row r="22" spans="1:15" x14ac:dyDescent="0.2">
      <c r="A22" s="5" t="s">
        <v>4640</v>
      </c>
      <c r="B22" s="5" t="s">
        <v>4946</v>
      </c>
      <c r="C22" s="57" t="s">
        <v>4867</v>
      </c>
      <c r="D22" s="57"/>
      <c r="E22" s="57" t="s">
        <v>4928</v>
      </c>
      <c r="F22" s="72">
        <f t="shared" si="1"/>
        <v>9591.1170000000002</v>
      </c>
      <c r="G22" s="98">
        <v>1451.0709999999999</v>
      </c>
      <c r="H22" s="98">
        <v>1311.7280000000001</v>
      </c>
      <c r="I22" s="98">
        <v>2370.5509999999999</v>
      </c>
      <c r="J22" s="98">
        <v>4018.4360000000001</v>
      </c>
      <c r="K22" s="98">
        <v>1378.5239999999999</v>
      </c>
      <c r="L22" s="98">
        <v>4857.6570000000002</v>
      </c>
      <c r="M22" s="98">
        <v>6957.674</v>
      </c>
      <c r="N22" s="98">
        <v>10337.659</v>
      </c>
      <c r="O22" s="98">
        <v>11478.018</v>
      </c>
    </row>
    <row r="23" spans="1:15" x14ac:dyDescent="0.2">
      <c r="A23" s="5" t="s">
        <v>4640</v>
      </c>
      <c r="B23" s="5" t="s">
        <v>4946</v>
      </c>
      <c r="C23" s="57" t="s">
        <v>4805</v>
      </c>
      <c r="D23" s="57"/>
      <c r="E23" s="57" t="s">
        <v>4928</v>
      </c>
      <c r="F23" s="72">
        <f t="shared" si="1"/>
        <v>9257.767333333335</v>
      </c>
      <c r="G23" s="98">
        <v>13.513</v>
      </c>
      <c r="H23" s="98">
        <v>107.381</v>
      </c>
      <c r="I23" s="98">
        <v>174.42099999999999</v>
      </c>
      <c r="J23" s="98">
        <v>2761.6089999999999</v>
      </c>
      <c r="K23" s="98">
        <v>1738.1469999999999</v>
      </c>
      <c r="L23" s="98">
        <v>6859.7979999999998</v>
      </c>
      <c r="M23" s="98">
        <v>9930.8269999999993</v>
      </c>
      <c r="N23" s="98">
        <v>8494.1620000000003</v>
      </c>
      <c r="O23" s="98">
        <v>9348.3130000000001</v>
      </c>
    </row>
    <row r="24" spans="1:15" x14ac:dyDescent="0.2">
      <c r="A24" s="5" t="s">
        <v>4640</v>
      </c>
      <c r="B24" s="5" t="s">
        <v>4946</v>
      </c>
      <c r="C24" s="57" t="s">
        <v>4770</v>
      </c>
      <c r="D24" s="57"/>
      <c r="E24" s="57" t="s">
        <v>4928</v>
      </c>
      <c r="F24" s="72">
        <f t="shared" si="1"/>
        <v>8827.9863333333342</v>
      </c>
      <c r="G24" s="98">
        <v>1851.146</v>
      </c>
      <c r="H24" s="98">
        <v>7669.7659999999996</v>
      </c>
      <c r="I24" s="98">
        <v>1990.557</v>
      </c>
      <c r="J24" s="98">
        <v>10482.598</v>
      </c>
      <c r="K24" s="98">
        <v>5156.7870000000003</v>
      </c>
      <c r="L24" s="98">
        <v>4201.9539999999997</v>
      </c>
      <c r="M24" s="98">
        <v>11153.038</v>
      </c>
      <c r="N24" s="98">
        <v>3730.7220000000002</v>
      </c>
      <c r="O24" s="98">
        <v>11600.199000000001</v>
      </c>
    </row>
    <row r="25" spans="1:15" x14ac:dyDescent="0.2">
      <c r="A25" s="5" t="s">
        <v>4640</v>
      </c>
      <c r="B25" s="5" t="s">
        <v>4946</v>
      </c>
      <c r="C25" s="57" t="s">
        <v>4804</v>
      </c>
      <c r="D25" s="57"/>
      <c r="E25" s="57" t="s">
        <v>4928</v>
      </c>
      <c r="F25" s="72">
        <f t="shared" si="1"/>
        <v>7005.0770000000002</v>
      </c>
      <c r="G25" s="98">
        <v>718.75199999999995</v>
      </c>
      <c r="H25" s="98">
        <v>737.56299999999999</v>
      </c>
      <c r="I25" s="98">
        <v>1149.663</v>
      </c>
      <c r="J25" s="98">
        <v>2168.1770000000001</v>
      </c>
      <c r="K25" s="98">
        <v>48.207000000000001</v>
      </c>
      <c r="L25" s="98">
        <v>5072.3860000000004</v>
      </c>
      <c r="M25" s="98">
        <v>6318.915</v>
      </c>
      <c r="N25" s="98">
        <v>4365.0389999999998</v>
      </c>
      <c r="O25" s="98">
        <v>10331.277</v>
      </c>
    </row>
    <row r="26" spans="1:15" x14ac:dyDescent="0.2">
      <c r="A26" s="5" t="s">
        <v>4640</v>
      </c>
      <c r="B26" s="5" t="s">
        <v>4946</v>
      </c>
      <c r="C26" s="57" t="s">
        <v>4765</v>
      </c>
      <c r="D26" s="57"/>
      <c r="E26" s="57" t="s">
        <v>4928</v>
      </c>
      <c r="F26" s="72">
        <f t="shared" si="1"/>
        <v>6921.0426666666672</v>
      </c>
      <c r="G26" s="98">
        <v>5249.0360000000001</v>
      </c>
      <c r="H26" s="98">
        <v>10960.087</v>
      </c>
      <c r="I26" s="98">
        <v>14738.934999999999</v>
      </c>
      <c r="J26" s="98">
        <v>11991.722</v>
      </c>
      <c r="K26" s="98">
        <v>5806.1490000000003</v>
      </c>
      <c r="L26" s="98">
        <v>9633.3449999999993</v>
      </c>
      <c r="M26" s="98">
        <v>8704.6020000000008</v>
      </c>
      <c r="N26" s="98">
        <v>6299.9539999999997</v>
      </c>
      <c r="O26" s="98">
        <v>5758.5720000000001</v>
      </c>
    </row>
    <row r="27" spans="1:15" x14ac:dyDescent="0.2">
      <c r="A27" s="5" t="s">
        <v>4640</v>
      </c>
      <c r="B27" s="5" t="s">
        <v>4946</v>
      </c>
      <c r="C27" s="57" t="s">
        <v>4858</v>
      </c>
      <c r="D27" s="57"/>
      <c r="E27" s="57" t="s">
        <v>4928</v>
      </c>
      <c r="F27" s="72">
        <f t="shared" si="1"/>
        <v>6667.6990000000005</v>
      </c>
      <c r="G27" s="98">
        <v>275.82600000000002</v>
      </c>
      <c r="H27" s="98">
        <v>616.76400000000001</v>
      </c>
      <c r="I27" s="98">
        <v>854.69799999999998</v>
      </c>
      <c r="J27" s="98">
        <v>962.43499999999995</v>
      </c>
      <c r="K27" s="98">
        <v>768.53899999999999</v>
      </c>
      <c r="L27" s="98">
        <v>2049.857</v>
      </c>
      <c r="M27" s="98">
        <v>3421.2220000000002</v>
      </c>
      <c r="N27" s="98">
        <v>9894.2139999999999</v>
      </c>
      <c r="O27" s="98">
        <v>6687.6610000000001</v>
      </c>
    </row>
    <row r="28" spans="1:15" x14ac:dyDescent="0.2">
      <c r="A28" s="5" t="s">
        <v>4640</v>
      </c>
      <c r="B28" s="5" t="s">
        <v>4946</v>
      </c>
      <c r="C28" s="57" t="s">
        <v>4875</v>
      </c>
      <c r="D28" s="57"/>
      <c r="E28" s="57" t="s">
        <v>4928</v>
      </c>
      <c r="F28" s="72">
        <f t="shared" si="1"/>
        <v>5317.4380000000001</v>
      </c>
      <c r="G28" s="98">
        <v>1535.319</v>
      </c>
      <c r="H28" s="98">
        <v>1439.8710000000001</v>
      </c>
      <c r="I28" s="98">
        <v>1284.18</v>
      </c>
      <c r="J28" s="98">
        <v>2880.36</v>
      </c>
      <c r="K28" s="98">
        <v>2287.8270000000002</v>
      </c>
      <c r="L28" s="98">
        <v>1639.5039999999999</v>
      </c>
      <c r="M28" s="98">
        <v>4948.2389999999996</v>
      </c>
      <c r="N28" s="98">
        <v>4031.5549999999998</v>
      </c>
      <c r="O28" s="98">
        <v>6972.52</v>
      </c>
    </row>
    <row r="29" spans="1:15" x14ac:dyDescent="0.25">
      <c r="A29" s="5" t="s">
        <v>4640</v>
      </c>
      <c r="B29" s="5" t="s">
        <v>4946</v>
      </c>
      <c r="C29" s="57" t="s">
        <v>4905</v>
      </c>
      <c r="D29" s="57"/>
      <c r="E29" s="57" t="s">
        <v>4928</v>
      </c>
      <c r="F29" s="72">
        <f t="shared" si="1"/>
        <v>4978.5126666666665</v>
      </c>
      <c r="G29" s="98">
        <v>1290.394</v>
      </c>
      <c r="H29" s="98">
        <v>769.03499999999997</v>
      </c>
      <c r="I29" s="98">
        <v>1164.0150000000001</v>
      </c>
      <c r="J29" s="98">
        <v>2327.3670000000002</v>
      </c>
      <c r="K29" s="98">
        <v>2097.491</v>
      </c>
      <c r="L29" s="98">
        <v>4564.1080000000002</v>
      </c>
      <c r="M29" s="98">
        <v>3688.8510000000001</v>
      </c>
      <c r="N29" s="98">
        <v>5299.2709999999997</v>
      </c>
      <c r="O29" s="98">
        <v>5947.4160000000002</v>
      </c>
    </row>
    <row r="30" spans="1:15" x14ac:dyDescent="0.25">
      <c r="A30" s="5" t="s">
        <v>4640</v>
      </c>
      <c r="B30" s="5" t="s">
        <v>4946</v>
      </c>
      <c r="C30" s="57" t="s">
        <v>4855</v>
      </c>
      <c r="D30" s="57"/>
      <c r="E30" s="57" t="s">
        <v>4928</v>
      </c>
      <c r="F30" s="72">
        <f t="shared" si="1"/>
        <v>4575.6503333333339</v>
      </c>
      <c r="G30" s="98">
        <v>1875.6110000000001</v>
      </c>
      <c r="H30" s="98">
        <v>856.024</v>
      </c>
      <c r="I30" s="98">
        <v>2849.0129999999999</v>
      </c>
      <c r="J30" s="98">
        <v>3459.6410000000001</v>
      </c>
      <c r="K30" s="98">
        <v>2947.3009999999999</v>
      </c>
      <c r="L30" s="98">
        <v>2899.7640000000001</v>
      </c>
      <c r="M30" s="98">
        <v>3293.489</v>
      </c>
      <c r="N30" s="98">
        <v>3877.0729999999999</v>
      </c>
      <c r="O30" s="98">
        <v>6556.3890000000001</v>
      </c>
    </row>
    <row r="31" spans="1:15" x14ac:dyDescent="0.25">
      <c r="A31" s="5" t="s">
        <v>4640</v>
      </c>
      <c r="B31" s="5" t="s">
        <v>4946</v>
      </c>
      <c r="C31" s="57" t="s">
        <v>4814</v>
      </c>
      <c r="D31" s="57"/>
      <c r="E31" s="57" t="s">
        <v>4928</v>
      </c>
      <c r="F31" s="72">
        <f t="shared" si="1"/>
        <v>4496.143</v>
      </c>
      <c r="G31" s="98">
        <v>159.524</v>
      </c>
      <c r="H31" s="98">
        <v>265.00900000000001</v>
      </c>
      <c r="I31" s="98">
        <v>327.72199999999998</v>
      </c>
      <c r="J31" s="98">
        <v>1625.26</v>
      </c>
      <c r="K31" s="98">
        <v>2078.1660000000002</v>
      </c>
      <c r="L31" s="98">
        <v>2534.5030000000002</v>
      </c>
      <c r="M31" s="98">
        <v>4493.51</v>
      </c>
      <c r="N31" s="98">
        <v>4454.8680000000004</v>
      </c>
      <c r="O31" s="98">
        <v>4540.0510000000004</v>
      </c>
    </row>
    <row r="32" spans="1:15" x14ac:dyDescent="0.25">
      <c r="A32" s="5" t="s">
        <v>4640</v>
      </c>
      <c r="B32" s="5" t="s">
        <v>4946</v>
      </c>
      <c r="C32" s="57" t="s">
        <v>4921</v>
      </c>
      <c r="D32" s="57"/>
      <c r="E32" s="57" t="s">
        <v>4928</v>
      </c>
      <c r="F32" s="72">
        <f t="shared" si="1"/>
        <v>4085.4609999999998</v>
      </c>
      <c r="G32" s="98">
        <v>187.95099999999999</v>
      </c>
      <c r="H32" s="98">
        <v>178.71100000000001</v>
      </c>
      <c r="I32" s="98">
        <v>325.19600000000003</v>
      </c>
      <c r="J32" s="98">
        <v>788.09</v>
      </c>
      <c r="K32" s="98">
        <v>1215.854</v>
      </c>
      <c r="L32" s="98">
        <v>3623.8580000000002</v>
      </c>
      <c r="M32" s="98">
        <v>1626.729</v>
      </c>
      <c r="N32" s="98">
        <v>7576.25</v>
      </c>
      <c r="O32" s="98">
        <v>3053.404</v>
      </c>
    </row>
    <row r="33" spans="1:15" x14ac:dyDescent="0.25">
      <c r="A33" s="5" t="s">
        <v>4640</v>
      </c>
      <c r="B33" s="5" t="s">
        <v>4946</v>
      </c>
      <c r="C33" s="57" t="s">
        <v>4768</v>
      </c>
      <c r="D33" s="57"/>
      <c r="E33" s="57" t="s">
        <v>4928</v>
      </c>
      <c r="F33" s="72">
        <f t="shared" si="1"/>
        <v>3947.9096666666665</v>
      </c>
      <c r="G33" s="98">
        <v>2396.1909999999998</v>
      </c>
      <c r="H33" s="98">
        <v>4178.1109999999999</v>
      </c>
      <c r="I33" s="98">
        <v>3539.4389999999999</v>
      </c>
      <c r="J33" s="98">
        <v>13074.742</v>
      </c>
      <c r="K33" s="98">
        <v>7255.12</v>
      </c>
      <c r="L33" s="98">
        <v>5478.7650000000003</v>
      </c>
      <c r="M33" s="98">
        <v>3867.0340000000001</v>
      </c>
      <c r="N33" s="98">
        <v>5735.3410000000003</v>
      </c>
      <c r="O33" s="98">
        <v>2241.3539999999998</v>
      </c>
    </row>
    <row r="34" spans="1:15" x14ac:dyDescent="0.25">
      <c r="A34" s="5" t="s">
        <v>4640</v>
      </c>
      <c r="B34" s="5" t="s">
        <v>4946</v>
      </c>
      <c r="C34" s="57" t="s">
        <v>4892</v>
      </c>
      <c r="D34" s="57"/>
      <c r="E34" s="57" t="s">
        <v>4928</v>
      </c>
      <c r="F34" s="72">
        <f t="shared" si="1"/>
        <v>3646.0516666666663</v>
      </c>
      <c r="G34" s="98">
        <v>284.24700000000001</v>
      </c>
      <c r="H34" s="98">
        <v>423.81599999999997</v>
      </c>
      <c r="I34" s="98">
        <v>784.06</v>
      </c>
      <c r="J34" s="98">
        <v>1308.0329999999999</v>
      </c>
      <c r="K34" s="98">
        <v>1783.6210000000001</v>
      </c>
      <c r="L34" s="98">
        <v>2279.4780000000001</v>
      </c>
      <c r="M34" s="98">
        <v>3667.2249999999999</v>
      </c>
      <c r="N34" s="98">
        <v>2050.4749999999999</v>
      </c>
      <c r="O34" s="98">
        <v>5220.4549999999999</v>
      </c>
    </row>
    <row r="35" spans="1:15" x14ac:dyDescent="0.25">
      <c r="A35" s="5" t="s">
        <v>4640</v>
      </c>
      <c r="B35" s="5" t="s">
        <v>4946</v>
      </c>
      <c r="C35" s="57" t="s">
        <v>4781</v>
      </c>
      <c r="D35" s="57"/>
      <c r="E35" s="57" t="s">
        <v>4928</v>
      </c>
      <c r="F35" s="72">
        <f t="shared" si="1"/>
        <v>3472.279</v>
      </c>
      <c r="G35" s="98">
        <v>1988.55</v>
      </c>
      <c r="H35" s="98">
        <v>7370.6130000000003</v>
      </c>
      <c r="I35" s="98">
        <v>9554.8379999999997</v>
      </c>
      <c r="J35" s="98">
        <v>8750.1360000000004</v>
      </c>
      <c r="K35" s="98">
        <v>2523.04</v>
      </c>
      <c r="L35" s="98">
        <v>3215.402</v>
      </c>
      <c r="M35" s="98">
        <v>2326.6149999999998</v>
      </c>
      <c r="N35" s="98">
        <v>4325.45</v>
      </c>
      <c r="O35" s="98">
        <v>3764.7719999999999</v>
      </c>
    </row>
    <row r="36" spans="1:15" x14ac:dyDescent="0.25">
      <c r="A36" s="5" t="s">
        <v>4640</v>
      </c>
      <c r="B36" s="5" t="s">
        <v>4946</v>
      </c>
      <c r="C36" s="57" t="s">
        <v>4850</v>
      </c>
      <c r="D36" s="57"/>
      <c r="E36" s="57" t="s">
        <v>4928</v>
      </c>
      <c r="F36" s="72">
        <f t="shared" si="1"/>
        <v>3129.0093333333334</v>
      </c>
      <c r="G36" s="98">
        <v>1444.365</v>
      </c>
      <c r="H36" s="98">
        <v>1347.92</v>
      </c>
      <c r="I36" s="98">
        <v>1004.106</v>
      </c>
      <c r="J36" s="98">
        <v>1127.4770000000001</v>
      </c>
      <c r="K36" s="98">
        <v>3333.93</v>
      </c>
      <c r="L36" s="98">
        <v>1536.1079999999999</v>
      </c>
      <c r="M36" s="98">
        <v>2535.02</v>
      </c>
      <c r="N36" s="98">
        <v>4126.0290000000005</v>
      </c>
      <c r="O36" s="98">
        <v>2725.9789999999998</v>
      </c>
    </row>
    <row r="37" spans="1:15" x14ac:dyDescent="0.25">
      <c r="A37" s="5" t="s">
        <v>4640</v>
      </c>
      <c r="B37" s="5" t="s">
        <v>4946</v>
      </c>
      <c r="C37" s="57" t="s">
        <v>4877</v>
      </c>
      <c r="D37" s="57"/>
      <c r="E37" s="57" t="s">
        <v>4928</v>
      </c>
      <c r="F37" s="72">
        <f t="shared" si="1"/>
        <v>3016.7556666666665</v>
      </c>
      <c r="G37" s="98">
        <v>1252.646</v>
      </c>
      <c r="H37" s="98">
        <v>869.87599999999998</v>
      </c>
      <c r="I37" s="98">
        <v>2969.7890000000002</v>
      </c>
      <c r="J37" s="98">
        <v>1891.8</v>
      </c>
      <c r="K37" s="98">
        <v>1916.18</v>
      </c>
      <c r="L37" s="98">
        <v>4474.6170000000002</v>
      </c>
      <c r="M37" s="98">
        <v>3502.779</v>
      </c>
      <c r="N37" s="98">
        <v>2453.9450000000002</v>
      </c>
      <c r="O37" s="98">
        <v>3093.5430000000001</v>
      </c>
    </row>
    <row r="38" spans="1:15" x14ac:dyDescent="0.25">
      <c r="A38" s="5" t="s">
        <v>4640</v>
      </c>
      <c r="B38" s="5" t="s">
        <v>4946</v>
      </c>
      <c r="C38" s="57" t="s">
        <v>4872</v>
      </c>
      <c r="D38" s="57"/>
      <c r="E38" s="57" t="s">
        <v>4928</v>
      </c>
      <c r="F38" s="72">
        <f t="shared" si="1"/>
        <v>2928.8719999999998</v>
      </c>
      <c r="G38" s="98">
        <v>272.82499999999999</v>
      </c>
      <c r="H38" s="98">
        <v>886.47199999999998</v>
      </c>
      <c r="I38" s="98">
        <v>1584.1949999999999</v>
      </c>
      <c r="J38" s="98">
        <v>1870.105</v>
      </c>
      <c r="K38" s="98">
        <v>1238.5509999999999</v>
      </c>
      <c r="L38" s="98">
        <v>3266.299</v>
      </c>
      <c r="M38" s="98">
        <v>2499.5529999999999</v>
      </c>
      <c r="N38" s="98">
        <v>3059.5239999999999</v>
      </c>
      <c r="O38" s="98">
        <v>3227.5390000000002</v>
      </c>
    </row>
    <row r="39" spans="1:15" x14ac:dyDescent="0.25">
      <c r="A39" s="5" t="s">
        <v>4640</v>
      </c>
      <c r="B39" s="5" t="s">
        <v>4946</v>
      </c>
      <c r="C39" s="57" t="s">
        <v>4835</v>
      </c>
      <c r="D39" s="57"/>
      <c r="E39" s="57" t="s">
        <v>4928</v>
      </c>
      <c r="F39" s="72">
        <f t="shared" ref="F39:F70" si="2">SUM(M39:O39)/3</f>
        <v>2877.6433333333334</v>
      </c>
      <c r="G39" s="98">
        <v>399.98700000000002</v>
      </c>
      <c r="H39" s="98">
        <v>991.02700000000004</v>
      </c>
      <c r="I39" s="98">
        <v>1186.57</v>
      </c>
      <c r="J39" s="98">
        <v>3165.0329999999999</v>
      </c>
      <c r="K39" s="98">
        <v>1636.989</v>
      </c>
      <c r="L39" s="98">
        <v>1296.0820000000001</v>
      </c>
      <c r="M39" s="98">
        <v>3757.3609999999999</v>
      </c>
      <c r="N39" s="98">
        <v>3141.7719999999999</v>
      </c>
      <c r="O39" s="98">
        <v>1733.797</v>
      </c>
    </row>
    <row r="40" spans="1:15" x14ac:dyDescent="0.25">
      <c r="A40" s="5" t="s">
        <v>4640</v>
      </c>
      <c r="B40" s="5" t="s">
        <v>4946</v>
      </c>
      <c r="C40" s="57" t="s">
        <v>4906</v>
      </c>
      <c r="D40" s="57"/>
      <c r="E40" s="57" t="s">
        <v>4928</v>
      </c>
      <c r="F40" s="72">
        <f t="shared" si="2"/>
        <v>2828.8396666666667</v>
      </c>
      <c r="G40" s="98">
        <v>2001.0530000000001</v>
      </c>
      <c r="H40" s="98">
        <v>2810.5259999999998</v>
      </c>
      <c r="I40" s="98">
        <v>2311.395</v>
      </c>
      <c r="J40" s="98">
        <v>3483.585</v>
      </c>
      <c r="K40" s="98">
        <v>3841.855</v>
      </c>
      <c r="L40" s="98">
        <v>2691.1559999999999</v>
      </c>
      <c r="M40" s="98">
        <v>1029.068</v>
      </c>
      <c r="N40" s="98">
        <v>3997.067</v>
      </c>
      <c r="O40" s="98">
        <v>3460.384</v>
      </c>
    </row>
    <row r="41" spans="1:15" x14ac:dyDescent="0.25">
      <c r="A41" s="5" t="s">
        <v>4640</v>
      </c>
      <c r="B41" s="5" t="s">
        <v>4946</v>
      </c>
      <c r="C41" s="57" t="s">
        <v>4907</v>
      </c>
      <c r="D41" s="57"/>
      <c r="E41" s="57" t="s">
        <v>4928</v>
      </c>
      <c r="F41" s="72">
        <f t="shared" si="2"/>
        <v>2014.1143333333332</v>
      </c>
      <c r="G41" s="98">
        <v>13041.017</v>
      </c>
      <c r="H41" s="98">
        <v>1767.5519999999999</v>
      </c>
      <c r="I41" s="98">
        <v>1289.404</v>
      </c>
      <c r="J41" s="98">
        <v>2232.5459999999998</v>
      </c>
      <c r="K41" s="98">
        <v>1182.7349999999999</v>
      </c>
      <c r="L41" s="98">
        <v>1125.7550000000001</v>
      </c>
      <c r="M41" s="98">
        <v>2544.7249999999999</v>
      </c>
      <c r="N41" s="98">
        <v>1815.9829999999999</v>
      </c>
      <c r="O41" s="98">
        <v>1681.635</v>
      </c>
    </row>
    <row r="42" spans="1:15" x14ac:dyDescent="0.25">
      <c r="A42" s="5" t="s">
        <v>4640</v>
      </c>
      <c r="B42" s="5" t="s">
        <v>4946</v>
      </c>
      <c r="C42" s="57" t="s">
        <v>4828</v>
      </c>
      <c r="D42" s="57"/>
      <c r="E42" s="57" t="s">
        <v>4928</v>
      </c>
      <c r="F42" s="72">
        <f t="shared" si="2"/>
        <v>1837.673</v>
      </c>
      <c r="G42" s="98">
        <v>247.15299999999999</v>
      </c>
      <c r="H42" s="98">
        <v>881.12900000000002</v>
      </c>
      <c r="I42" s="98">
        <v>633.41300000000001</v>
      </c>
      <c r="J42" s="98">
        <v>1451.7550000000001</v>
      </c>
      <c r="K42" s="98">
        <v>791.66</v>
      </c>
      <c r="L42" s="98">
        <v>1025.742</v>
      </c>
      <c r="M42" s="98">
        <v>1626.799</v>
      </c>
      <c r="N42" s="98">
        <v>1939.953</v>
      </c>
      <c r="O42" s="98">
        <v>1946.2670000000001</v>
      </c>
    </row>
    <row r="43" spans="1:15" x14ac:dyDescent="0.25">
      <c r="A43" s="5" t="s">
        <v>4640</v>
      </c>
      <c r="B43" s="5" t="s">
        <v>4946</v>
      </c>
      <c r="C43" s="57" t="s">
        <v>4794</v>
      </c>
      <c r="D43" s="57"/>
      <c r="E43" s="57" t="s">
        <v>4928</v>
      </c>
      <c r="F43" s="72">
        <f t="shared" si="2"/>
        <v>1590.8293333333331</v>
      </c>
      <c r="G43" s="98">
        <v>2.056</v>
      </c>
      <c r="H43" s="98">
        <v>0.435</v>
      </c>
      <c r="I43" s="98">
        <v>0.77100000000000002</v>
      </c>
      <c r="J43" s="98">
        <v>28.966000000000001</v>
      </c>
      <c r="K43" s="98">
        <v>57.131999999999998</v>
      </c>
      <c r="L43" s="98">
        <v>67.123000000000005</v>
      </c>
      <c r="M43" s="98">
        <v>844.92100000000005</v>
      </c>
      <c r="N43" s="98">
        <v>2908.145</v>
      </c>
      <c r="O43" s="98">
        <v>1019.422</v>
      </c>
    </row>
    <row r="44" spans="1:15" x14ac:dyDescent="0.25">
      <c r="A44" s="5" t="s">
        <v>4640</v>
      </c>
      <c r="B44" s="5" t="s">
        <v>4946</v>
      </c>
      <c r="C44" s="57" t="s">
        <v>4766</v>
      </c>
      <c r="D44" s="57"/>
      <c r="E44" s="57" t="s">
        <v>4928</v>
      </c>
      <c r="F44" s="72">
        <f t="shared" si="2"/>
        <v>1545.6479999999999</v>
      </c>
      <c r="G44" s="98">
        <v>559.87</v>
      </c>
      <c r="H44" s="98">
        <v>1875.617</v>
      </c>
      <c r="I44" s="98">
        <v>773.21400000000006</v>
      </c>
      <c r="J44" s="98">
        <v>5467.41</v>
      </c>
      <c r="K44" s="98">
        <v>80.891999999999996</v>
      </c>
      <c r="L44" s="98">
        <v>297.02100000000002</v>
      </c>
      <c r="M44" s="98">
        <v>1966.9490000000001</v>
      </c>
      <c r="N44" s="98">
        <v>1109.595</v>
      </c>
      <c r="O44" s="98">
        <v>1560.4</v>
      </c>
    </row>
    <row r="45" spans="1:15" x14ac:dyDescent="0.25">
      <c r="A45" s="5" t="s">
        <v>4640</v>
      </c>
      <c r="B45" s="5" t="s">
        <v>4946</v>
      </c>
      <c r="C45" s="57" t="s">
        <v>4929</v>
      </c>
      <c r="D45" s="57"/>
      <c r="E45" s="57" t="s">
        <v>4928</v>
      </c>
      <c r="F45" s="72">
        <f t="shared" si="2"/>
        <v>1511.2669999999998</v>
      </c>
      <c r="G45" s="98">
        <v>374.77499999999998</v>
      </c>
      <c r="H45" s="98">
        <v>491.41399999999999</v>
      </c>
      <c r="I45" s="98">
        <v>230.91</v>
      </c>
      <c r="J45" s="98">
        <v>466.738</v>
      </c>
      <c r="K45" s="98">
        <v>833.21299999999997</v>
      </c>
      <c r="L45" s="98">
        <v>701.48500000000001</v>
      </c>
      <c r="M45" s="98">
        <v>1580.568</v>
      </c>
      <c r="N45" s="98">
        <v>1278.8150000000001</v>
      </c>
      <c r="O45" s="98">
        <v>1674.4179999999999</v>
      </c>
    </row>
    <row r="46" spans="1:15" x14ac:dyDescent="0.25">
      <c r="A46" s="5" t="s">
        <v>4640</v>
      </c>
      <c r="B46" s="5" t="s">
        <v>4946</v>
      </c>
      <c r="C46" s="57" t="s">
        <v>4841</v>
      </c>
      <c r="D46" s="57"/>
      <c r="E46" s="57" t="s">
        <v>4928</v>
      </c>
      <c r="F46" s="72">
        <f t="shared" si="2"/>
        <v>1370.4026666666668</v>
      </c>
      <c r="G46" s="98">
        <v>192.072</v>
      </c>
      <c r="H46" s="98">
        <v>402.32100000000003</v>
      </c>
      <c r="I46" s="98">
        <v>1064.8610000000001</v>
      </c>
      <c r="J46" s="98">
        <v>977.101</v>
      </c>
      <c r="K46" s="98">
        <v>660.654</v>
      </c>
      <c r="L46" s="98">
        <v>998.245</v>
      </c>
      <c r="M46" s="98">
        <v>762.40899999999999</v>
      </c>
      <c r="N46" s="98">
        <v>1345.73</v>
      </c>
      <c r="O46" s="98">
        <v>2003.069</v>
      </c>
    </row>
    <row r="47" spans="1:15" x14ac:dyDescent="0.25">
      <c r="A47" s="5" t="s">
        <v>4640</v>
      </c>
      <c r="B47" s="5" t="s">
        <v>4946</v>
      </c>
      <c r="C47" s="57" t="s">
        <v>4904</v>
      </c>
      <c r="D47" s="57"/>
      <c r="E47" s="57" t="s">
        <v>4928</v>
      </c>
      <c r="F47" s="72">
        <f t="shared" si="2"/>
        <v>897.01066666666668</v>
      </c>
      <c r="G47" s="98">
        <v>120.837</v>
      </c>
      <c r="H47" s="98">
        <v>1.0409999999999999</v>
      </c>
      <c r="I47" s="98">
        <v>18.757999999999999</v>
      </c>
      <c r="J47" s="98">
        <v>1549.345</v>
      </c>
      <c r="K47" s="98">
        <v>788.89</v>
      </c>
      <c r="L47" s="98">
        <v>1100.107</v>
      </c>
      <c r="M47" s="98">
        <v>1496.5450000000001</v>
      </c>
      <c r="N47" s="98">
        <v>998.55399999999997</v>
      </c>
      <c r="O47" s="98">
        <v>195.93299999999999</v>
      </c>
    </row>
    <row r="48" spans="1:15" x14ac:dyDescent="0.25">
      <c r="A48" s="5" t="s">
        <v>4640</v>
      </c>
      <c r="B48" s="5" t="s">
        <v>4946</v>
      </c>
      <c r="C48" s="57" t="s">
        <v>4880</v>
      </c>
      <c r="D48" s="57"/>
      <c r="E48" s="57" t="s">
        <v>4928</v>
      </c>
      <c r="F48" s="72">
        <f t="shared" si="2"/>
        <v>769.99366666666663</v>
      </c>
      <c r="G48" s="98">
        <v>70.498000000000005</v>
      </c>
      <c r="H48" s="98">
        <v>235.84299999999999</v>
      </c>
      <c r="I48" s="98">
        <v>704.31100000000004</v>
      </c>
      <c r="J48" s="98">
        <v>334.59199999999998</v>
      </c>
      <c r="K48" s="98">
        <v>266.88900000000001</v>
      </c>
      <c r="L48" s="98">
        <v>688.37599999999998</v>
      </c>
      <c r="M48" s="98">
        <v>764.08799999999997</v>
      </c>
      <c r="N48" s="98">
        <v>512.98800000000006</v>
      </c>
      <c r="O48" s="98">
        <v>1032.905</v>
      </c>
    </row>
    <row r="49" spans="1:15" x14ac:dyDescent="0.25">
      <c r="A49" s="5" t="s">
        <v>4640</v>
      </c>
      <c r="B49" s="5" t="s">
        <v>4946</v>
      </c>
      <c r="C49" s="57" t="s">
        <v>4915</v>
      </c>
      <c r="D49" s="57"/>
      <c r="E49" s="57" t="s">
        <v>4928</v>
      </c>
      <c r="F49" s="72">
        <f t="shared" si="2"/>
        <v>728.41966666666667</v>
      </c>
      <c r="G49" s="98" t="s">
        <v>4944</v>
      </c>
      <c r="H49" s="98" t="s">
        <v>4944</v>
      </c>
      <c r="I49" s="98">
        <v>1780.2729999999999</v>
      </c>
      <c r="J49" s="98" t="s">
        <v>4944</v>
      </c>
      <c r="K49" s="98">
        <v>58.162999999999997</v>
      </c>
      <c r="L49" s="98">
        <v>18.224</v>
      </c>
      <c r="M49" s="98">
        <v>150.036</v>
      </c>
      <c r="N49" s="98">
        <v>305.90600000000001</v>
      </c>
      <c r="O49" s="98">
        <v>1729.317</v>
      </c>
    </row>
    <row r="50" spans="1:15" x14ac:dyDescent="0.25">
      <c r="A50" s="5" t="s">
        <v>4640</v>
      </c>
      <c r="B50" s="5" t="s">
        <v>4946</v>
      </c>
      <c r="C50" s="57" t="s">
        <v>4862</v>
      </c>
      <c r="D50" s="57"/>
      <c r="E50" s="57" t="s">
        <v>4928</v>
      </c>
      <c r="F50" s="72">
        <f t="shared" si="2"/>
        <v>665.03600000000006</v>
      </c>
      <c r="G50" s="98">
        <v>24.241</v>
      </c>
      <c r="H50" s="98">
        <v>153.797</v>
      </c>
      <c r="I50" s="98">
        <v>1991.2070000000001</v>
      </c>
      <c r="J50" s="98">
        <v>3282.2359999999999</v>
      </c>
      <c r="K50" s="98">
        <v>161.82</v>
      </c>
      <c r="L50" s="98">
        <v>417.69400000000002</v>
      </c>
      <c r="M50" s="98">
        <v>455.17099999999999</v>
      </c>
      <c r="N50" s="98">
        <v>1131.9590000000001</v>
      </c>
      <c r="O50" s="98">
        <v>407.97800000000001</v>
      </c>
    </row>
    <row r="51" spans="1:15" x14ac:dyDescent="0.25">
      <c r="A51" s="5" t="s">
        <v>4640</v>
      </c>
      <c r="B51" s="5" t="s">
        <v>4946</v>
      </c>
      <c r="C51" s="57" t="s">
        <v>4773</v>
      </c>
      <c r="D51" s="57"/>
      <c r="E51" s="57" t="s">
        <v>4928</v>
      </c>
      <c r="F51" s="72">
        <f t="shared" si="2"/>
        <v>605.69566666666663</v>
      </c>
      <c r="G51" s="98">
        <v>110.02</v>
      </c>
      <c r="H51" s="98">
        <v>241.95699999999999</v>
      </c>
      <c r="I51" s="98">
        <v>364.95499999999998</v>
      </c>
      <c r="J51" s="98">
        <v>706.67499999999995</v>
      </c>
      <c r="K51" s="98">
        <v>418.16399999999999</v>
      </c>
      <c r="L51" s="98">
        <v>291.25599999999997</v>
      </c>
      <c r="M51" s="98">
        <v>969.80600000000004</v>
      </c>
      <c r="N51" s="98">
        <v>415.10199999999998</v>
      </c>
      <c r="O51" s="98">
        <v>432.17899999999997</v>
      </c>
    </row>
    <row r="52" spans="1:15" x14ac:dyDescent="0.25">
      <c r="A52" s="5" t="s">
        <v>4640</v>
      </c>
      <c r="B52" s="5" t="s">
        <v>4946</v>
      </c>
      <c r="C52" s="57" t="s">
        <v>4789</v>
      </c>
      <c r="D52" s="57"/>
      <c r="E52" s="57" t="s">
        <v>4928</v>
      </c>
      <c r="F52" s="72">
        <f t="shared" si="2"/>
        <v>605.24599999999998</v>
      </c>
      <c r="G52" s="98">
        <v>25.759</v>
      </c>
      <c r="H52" s="98">
        <v>290.65499999999997</v>
      </c>
      <c r="I52" s="98">
        <v>100.40300000000001</v>
      </c>
      <c r="J52" s="98">
        <v>203.142</v>
      </c>
      <c r="K52" s="98">
        <v>266.41199999999998</v>
      </c>
      <c r="L52" s="98">
        <v>257.642</v>
      </c>
      <c r="M52" s="98">
        <v>427.13099999999997</v>
      </c>
      <c r="N52" s="98">
        <v>566.57000000000005</v>
      </c>
      <c r="O52" s="98">
        <v>822.03700000000003</v>
      </c>
    </row>
    <row r="53" spans="1:15" x14ac:dyDescent="0.25">
      <c r="A53" s="5" t="s">
        <v>4640</v>
      </c>
      <c r="B53" s="5" t="s">
        <v>4946</v>
      </c>
      <c r="C53" s="57" t="s">
        <v>4767</v>
      </c>
      <c r="D53" s="57"/>
      <c r="E53" s="57" t="s">
        <v>4928</v>
      </c>
      <c r="F53" s="72">
        <f t="shared" si="2"/>
        <v>539.19799999999998</v>
      </c>
      <c r="G53" s="98">
        <v>39.918999999999997</v>
      </c>
      <c r="H53" s="98">
        <v>56.146000000000001</v>
      </c>
      <c r="I53" s="98">
        <v>89.016999999999996</v>
      </c>
      <c r="J53" s="98">
        <v>144.22399999999999</v>
      </c>
      <c r="K53" s="98">
        <v>166.292</v>
      </c>
      <c r="L53" s="98">
        <v>2379.9189999999999</v>
      </c>
      <c r="M53" s="98">
        <v>401.55500000000001</v>
      </c>
      <c r="N53" s="98">
        <v>272.64699999999999</v>
      </c>
      <c r="O53" s="98">
        <v>943.39200000000005</v>
      </c>
    </row>
    <row r="54" spans="1:15" x14ac:dyDescent="0.25">
      <c r="A54" s="5" t="s">
        <v>4640</v>
      </c>
      <c r="B54" s="5" t="s">
        <v>4946</v>
      </c>
      <c r="C54" s="57" t="s">
        <v>4760</v>
      </c>
      <c r="D54" s="57"/>
      <c r="E54" s="57" t="s">
        <v>4928</v>
      </c>
      <c r="F54" s="72">
        <f t="shared" si="2"/>
        <v>481.61866666666674</v>
      </c>
      <c r="G54" s="98">
        <v>189.96100000000001</v>
      </c>
      <c r="H54" s="98">
        <v>128.29300000000001</v>
      </c>
      <c r="I54" s="98">
        <v>216.322</v>
      </c>
      <c r="J54" s="98">
        <v>577.37900000000002</v>
      </c>
      <c r="K54" s="98">
        <v>654.68399999999997</v>
      </c>
      <c r="L54" s="98">
        <v>1434.2360000000001</v>
      </c>
      <c r="M54" s="98">
        <v>68.856999999999999</v>
      </c>
      <c r="N54" s="98">
        <v>269.08800000000002</v>
      </c>
      <c r="O54" s="98">
        <v>1106.9110000000001</v>
      </c>
    </row>
    <row r="55" spans="1:15" x14ac:dyDescent="0.25">
      <c r="A55" s="5" t="s">
        <v>4640</v>
      </c>
      <c r="B55" s="5" t="s">
        <v>4946</v>
      </c>
      <c r="C55" s="57" t="s">
        <v>4874</v>
      </c>
      <c r="D55" s="57"/>
      <c r="E55" s="57" t="s">
        <v>4928</v>
      </c>
      <c r="F55" s="72">
        <f t="shared" si="2"/>
        <v>450.53</v>
      </c>
      <c r="G55" s="98">
        <v>10.271000000000001</v>
      </c>
      <c r="H55" s="98">
        <v>1214.6310000000001</v>
      </c>
      <c r="I55" s="98">
        <v>1233.6289999999999</v>
      </c>
      <c r="J55" s="98">
        <v>32.578000000000003</v>
      </c>
      <c r="K55" s="98">
        <v>1258.0119999999999</v>
      </c>
      <c r="L55" s="98">
        <v>528.37099999999998</v>
      </c>
      <c r="M55" s="98">
        <v>540.78599999999994</v>
      </c>
      <c r="N55" s="98">
        <v>642.18799999999999</v>
      </c>
      <c r="O55" s="98">
        <v>168.61600000000001</v>
      </c>
    </row>
    <row r="56" spans="1:15" x14ac:dyDescent="0.25">
      <c r="A56" s="5" t="s">
        <v>4640</v>
      </c>
      <c r="B56" s="5" t="s">
        <v>4946</v>
      </c>
      <c r="C56" s="57" t="s">
        <v>4793</v>
      </c>
      <c r="D56" s="57"/>
      <c r="E56" s="57" t="s">
        <v>4928</v>
      </c>
      <c r="F56" s="72">
        <f t="shared" si="2"/>
        <v>384.64966666666669</v>
      </c>
      <c r="G56" s="98">
        <v>1.3080000000000001</v>
      </c>
      <c r="H56" s="98">
        <v>22.99</v>
      </c>
      <c r="I56" s="98">
        <v>14.291</v>
      </c>
      <c r="J56" s="98">
        <v>17.257000000000001</v>
      </c>
      <c r="K56" s="98">
        <v>17.108000000000001</v>
      </c>
      <c r="L56" s="98">
        <v>69.245000000000005</v>
      </c>
      <c r="M56" s="98">
        <v>158.05799999999999</v>
      </c>
      <c r="N56" s="98">
        <v>396.57100000000003</v>
      </c>
      <c r="O56" s="98">
        <v>599.32000000000005</v>
      </c>
    </row>
    <row r="57" spans="1:15" x14ac:dyDescent="0.25">
      <c r="A57" s="5" t="s">
        <v>4640</v>
      </c>
      <c r="B57" s="5" t="s">
        <v>4946</v>
      </c>
      <c r="C57" s="57" t="s">
        <v>4823</v>
      </c>
      <c r="D57" s="57"/>
      <c r="E57" s="57" t="s">
        <v>4928</v>
      </c>
      <c r="F57" s="72">
        <f t="shared" si="2"/>
        <v>248.26166666666668</v>
      </c>
      <c r="G57" s="98">
        <v>32.302</v>
      </c>
      <c r="H57" s="98">
        <v>74.048000000000002</v>
      </c>
      <c r="I57" s="98">
        <v>25.405999999999999</v>
      </c>
      <c r="J57" s="98">
        <v>26.209</v>
      </c>
      <c r="K57" s="98">
        <v>163.255</v>
      </c>
      <c r="L57" s="98">
        <v>84.132999999999996</v>
      </c>
      <c r="M57" s="98">
        <v>650.53700000000003</v>
      </c>
      <c r="N57" s="98">
        <v>12.817</v>
      </c>
      <c r="O57" s="98">
        <v>81.430999999999997</v>
      </c>
    </row>
    <row r="58" spans="1:15" x14ac:dyDescent="0.25">
      <c r="A58" s="5" t="s">
        <v>4640</v>
      </c>
      <c r="B58" s="5" t="s">
        <v>4946</v>
      </c>
      <c r="C58" s="57" t="s">
        <v>4838</v>
      </c>
      <c r="D58" s="57"/>
      <c r="E58" s="57" t="s">
        <v>4928</v>
      </c>
      <c r="F58" s="72">
        <f t="shared" si="2"/>
        <v>208.23933333333335</v>
      </c>
      <c r="G58" s="98">
        <v>14.603999999999999</v>
      </c>
      <c r="H58" s="98">
        <v>9.6750000000000007</v>
      </c>
      <c r="I58" s="98">
        <v>83.573999999999998</v>
      </c>
      <c r="J58" s="98">
        <v>335.79899999999998</v>
      </c>
      <c r="K58" s="98" t="s">
        <v>4944</v>
      </c>
      <c r="L58" s="98">
        <v>253.51599999999999</v>
      </c>
      <c r="M58" s="98">
        <v>373.06900000000002</v>
      </c>
      <c r="N58" s="98">
        <v>121.161</v>
      </c>
      <c r="O58" s="98">
        <v>130.488</v>
      </c>
    </row>
    <row r="59" spans="1:15" x14ac:dyDescent="0.25">
      <c r="A59" s="5" t="s">
        <v>4640</v>
      </c>
      <c r="B59" s="5" t="s">
        <v>4946</v>
      </c>
      <c r="C59" s="57" t="s">
        <v>4878</v>
      </c>
      <c r="D59" s="57"/>
      <c r="E59" s="57" t="s">
        <v>4928</v>
      </c>
      <c r="F59" s="72">
        <f t="shared" si="2"/>
        <v>203.87966666666662</v>
      </c>
      <c r="G59" s="98">
        <v>16.664999999999999</v>
      </c>
      <c r="H59" s="98">
        <v>0.15</v>
      </c>
      <c r="I59" s="98">
        <v>19.350999999999999</v>
      </c>
      <c r="J59" s="98" t="s">
        <v>4944</v>
      </c>
      <c r="K59" s="98">
        <v>153.69499999999999</v>
      </c>
      <c r="L59" s="98">
        <v>59.058</v>
      </c>
      <c r="M59" s="98">
        <v>297.60199999999998</v>
      </c>
      <c r="N59" s="98">
        <v>140.261</v>
      </c>
      <c r="O59" s="98">
        <v>173.77600000000001</v>
      </c>
    </row>
    <row r="60" spans="1:15" x14ac:dyDescent="0.25">
      <c r="A60" s="5" t="s">
        <v>4640</v>
      </c>
      <c r="B60" s="5" t="s">
        <v>4946</v>
      </c>
      <c r="C60" s="57" t="s">
        <v>4889</v>
      </c>
      <c r="D60" s="57"/>
      <c r="E60" s="57" t="s">
        <v>4928</v>
      </c>
      <c r="F60" s="72">
        <f t="shared" si="2"/>
        <v>198.19066666666666</v>
      </c>
      <c r="G60" s="98">
        <v>366.476</v>
      </c>
      <c r="H60" s="98">
        <v>78.957999999999998</v>
      </c>
      <c r="I60" s="98">
        <v>134.929</v>
      </c>
      <c r="J60" s="98">
        <v>122.554</v>
      </c>
      <c r="K60" s="98">
        <v>84.83</v>
      </c>
      <c r="L60" s="98">
        <v>310.94499999999999</v>
      </c>
      <c r="M60" s="98">
        <v>57.5</v>
      </c>
      <c r="N60" s="98">
        <v>195.93100000000001</v>
      </c>
      <c r="O60" s="98">
        <v>341.14100000000002</v>
      </c>
    </row>
    <row r="61" spans="1:15" x14ac:dyDescent="0.25">
      <c r="A61" s="5" t="s">
        <v>4640</v>
      </c>
      <c r="B61" s="5" t="s">
        <v>4946</v>
      </c>
      <c r="C61" s="57" t="s">
        <v>4891</v>
      </c>
      <c r="D61" s="57"/>
      <c r="E61" s="57" t="s">
        <v>4928</v>
      </c>
      <c r="F61" s="72">
        <f t="shared" si="2"/>
        <v>187.56666666666669</v>
      </c>
      <c r="G61" s="98">
        <v>23.728999999999999</v>
      </c>
      <c r="H61" s="98">
        <v>61.790999999999997</v>
      </c>
      <c r="I61" s="98">
        <v>927.41099999999994</v>
      </c>
      <c r="J61" s="98">
        <v>87.924000000000007</v>
      </c>
      <c r="K61" s="98">
        <v>211.59299999999999</v>
      </c>
      <c r="L61" s="98">
        <v>95.802000000000007</v>
      </c>
      <c r="M61" s="98">
        <v>244.24</v>
      </c>
      <c r="N61" s="98">
        <v>65.784000000000006</v>
      </c>
      <c r="O61" s="98">
        <v>252.67599999999999</v>
      </c>
    </row>
    <row r="62" spans="1:15" x14ac:dyDescent="0.25">
      <c r="A62" s="5" t="s">
        <v>4640</v>
      </c>
      <c r="B62" s="5" t="s">
        <v>4946</v>
      </c>
      <c r="C62" s="57" t="s">
        <v>4924</v>
      </c>
      <c r="D62" s="57"/>
      <c r="E62" s="57" t="s">
        <v>4928</v>
      </c>
      <c r="F62" s="72">
        <f t="shared" si="2"/>
        <v>155.559</v>
      </c>
      <c r="G62" s="98">
        <v>1936.4069999999999</v>
      </c>
      <c r="H62" s="98">
        <v>326.70400000000001</v>
      </c>
      <c r="I62" s="98" t="s">
        <v>4944</v>
      </c>
      <c r="J62" s="98" t="s">
        <v>4944</v>
      </c>
      <c r="K62" s="98" t="s">
        <v>4944</v>
      </c>
      <c r="L62" s="98" t="s">
        <v>4944</v>
      </c>
      <c r="M62" s="98">
        <v>1.5029999999999999</v>
      </c>
      <c r="N62" s="98">
        <v>458.11399999999998</v>
      </c>
      <c r="O62" s="98">
        <v>7.06</v>
      </c>
    </row>
    <row r="63" spans="1:15" x14ac:dyDescent="0.25">
      <c r="A63" s="5" t="s">
        <v>4640</v>
      </c>
      <c r="B63" s="5" t="s">
        <v>4946</v>
      </c>
      <c r="C63" s="57" t="s">
        <v>4834</v>
      </c>
      <c r="D63" s="57"/>
      <c r="E63" s="57" t="s">
        <v>4928</v>
      </c>
      <c r="F63" s="72">
        <f t="shared" si="2"/>
        <v>119.88099999999999</v>
      </c>
      <c r="G63" s="98">
        <v>549.45899999999995</v>
      </c>
      <c r="H63" s="98">
        <v>835.38699999999994</v>
      </c>
      <c r="I63" s="98">
        <v>425.16500000000002</v>
      </c>
      <c r="J63" s="98">
        <v>41.430999999999997</v>
      </c>
      <c r="K63" s="98">
        <v>5.952</v>
      </c>
      <c r="L63" s="98">
        <v>280.13900000000001</v>
      </c>
      <c r="M63" s="98">
        <v>154.66999999999999</v>
      </c>
      <c r="N63" s="98">
        <v>97.084000000000003</v>
      </c>
      <c r="O63" s="98">
        <v>107.889</v>
      </c>
    </row>
    <row r="64" spans="1:15" x14ac:dyDescent="0.25">
      <c r="A64" s="5" t="s">
        <v>4640</v>
      </c>
      <c r="B64" s="5" t="s">
        <v>4946</v>
      </c>
      <c r="C64" s="57" t="s">
        <v>4854</v>
      </c>
      <c r="D64" s="57"/>
      <c r="E64" s="57" t="s">
        <v>4928</v>
      </c>
      <c r="F64" s="72">
        <f t="shared" si="2"/>
        <v>106.84666666666668</v>
      </c>
      <c r="G64" s="98">
        <v>20.937000000000001</v>
      </c>
      <c r="H64" s="98">
        <v>43.253999999999998</v>
      </c>
      <c r="I64" s="98">
        <v>84.641000000000005</v>
      </c>
      <c r="J64" s="98">
        <v>133.73400000000001</v>
      </c>
      <c r="K64" s="98">
        <v>147.42699999999999</v>
      </c>
      <c r="L64" s="98">
        <v>54.012</v>
      </c>
      <c r="M64" s="98">
        <v>89.194999999999993</v>
      </c>
      <c r="N64" s="98">
        <v>80.540000000000006</v>
      </c>
      <c r="O64" s="98">
        <v>150.80500000000001</v>
      </c>
    </row>
    <row r="65" spans="1:15" x14ac:dyDescent="0.25">
      <c r="A65" s="5" t="s">
        <v>4640</v>
      </c>
      <c r="B65" s="5" t="s">
        <v>4946</v>
      </c>
      <c r="C65" s="57" t="s">
        <v>9603</v>
      </c>
      <c r="D65" s="57"/>
      <c r="E65" s="57" t="s">
        <v>4928</v>
      </c>
      <c r="F65" s="72">
        <f t="shared" si="2"/>
        <v>76.159000000000006</v>
      </c>
      <c r="G65" s="98">
        <v>1.796</v>
      </c>
      <c r="H65" s="98">
        <v>3.2370000000000001</v>
      </c>
      <c r="I65" s="98">
        <v>2.9830000000000001</v>
      </c>
      <c r="J65" s="98" t="s">
        <v>4944</v>
      </c>
      <c r="K65" s="98">
        <v>2236.27</v>
      </c>
      <c r="L65" s="98">
        <v>7.0890000000000004</v>
      </c>
      <c r="M65" s="98" t="s">
        <v>4944</v>
      </c>
      <c r="N65" s="98">
        <v>20.655999999999999</v>
      </c>
      <c r="O65" s="98">
        <v>207.821</v>
      </c>
    </row>
    <row r="66" spans="1:15" x14ac:dyDescent="0.25">
      <c r="A66" s="5" t="s">
        <v>4640</v>
      </c>
      <c r="B66" s="5" t="s">
        <v>4946</v>
      </c>
      <c r="C66" s="57" t="s">
        <v>4842</v>
      </c>
      <c r="D66" s="57"/>
      <c r="E66" s="57" t="s">
        <v>4928</v>
      </c>
      <c r="F66" s="72">
        <f t="shared" si="2"/>
        <v>63.324333333333335</v>
      </c>
      <c r="G66" s="98" t="s">
        <v>4944</v>
      </c>
      <c r="H66" s="98">
        <v>34.493000000000002</v>
      </c>
      <c r="I66" s="98">
        <v>439.39</v>
      </c>
      <c r="J66" s="98">
        <v>9.0370000000000008</v>
      </c>
      <c r="K66" s="98">
        <v>87.724999999999994</v>
      </c>
      <c r="L66" s="98">
        <v>24.245000000000001</v>
      </c>
      <c r="M66" s="98">
        <v>56.713000000000001</v>
      </c>
      <c r="N66" s="98">
        <v>77.966999999999999</v>
      </c>
      <c r="O66" s="98">
        <v>55.292999999999999</v>
      </c>
    </row>
    <row r="67" spans="1:15" x14ac:dyDescent="0.25">
      <c r="A67" s="5" t="s">
        <v>4640</v>
      </c>
      <c r="B67" s="5" t="s">
        <v>4946</v>
      </c>
      <c r="C67" s="57" t="s">
        <v>4778</v>
      </c>
      <c r="D67" s="57"/>
      <c r="E67" s="57" t="s">
        <v>4928</v>
      </c>
      <c r="F67" s="72">
        <f t="shared" si="2"/>
        <v>48.020666666666671</v>
      </c>
      <c r="G67" s="98" t="s">
        <v>4944</v>
      </c>
      <c r="H67" s="98" t="s">
        <v>4944</v>
      </c>
      <c r="I67" s="98">
        <v>3.8519999999999999</v>
      </c>
      <c r="J67" s="98" t="s">
        <v>4944</v>
      </c>
      <c r="K67" s="98" t="s">
        <v>4944</v>
      </c>
      <c r="L67" s="98" t="s">
        <v>4944</v>
      </c>
      <c r="M67" s="98">
        <v>144</v>
      </c>
      <c r="N67" s="98">
        <v>6.2E-2</v>
      </c>
      <c r="O67" s="98" t="s">
        <v>4944</v>
      </c>
    </row>
    <row r="68" spans="1:15" x14ac:dyDescent="0.25">
      <c r="A68" s="5" t="s">
        <v>4640</v>
      </c>
      <c r="B68" s="5" t="s">
        <v>4946</v>
      </c>
      <c r="C68" s="57" t="s">
        <v>4795</v>
      </c>
      <c r="D68" s="57"/>
      <c r="E68" s="57" t="s">
        <v>4928</v>
      </c>
      <c r="F68" s="72">
        <f t="shared" si="2"/>
        <v>42.525333333333336</v>
      </c>
      <c r="G68" s="98">
        <v>3883.2249999999999</v>
      </c>
      <c r="H68" s="98">
        <v>6.53</v>
      </c>
      <c r="I68" s="98">
        <v>5.5049999999999999</v>
      </c>
      <c r="J68" s="98">
        <v>48.113</v>
      </c>
      <c r="K68" s="98">
        <v>27.376999999999999</v>
      </c>
      <c r="L68" s="98">
        <v>25.855</v>
      </c>
      <c r="M68" s="98">
        <v>22.332000000000001</v>
      </c>
      <c r="N68" s="98">
        <v>100.98399999999999</v>
      </c>
      <c r="O68" s="98">
        <v>4.26</v>
      </c>
    </row>
    <row r="69" spans="1:15" x14ac:dyDescent="0.25">
      <c r="A69" s="5" t="s">
        <v>4640</v>
      </c>
      <c r="B69" s="5" t="s">
        <v>4946</v>
      </c>
      <c r="C69" s="57" t="s">
        <v>4910</v>
      </c>
      <c r="D69" s="57"/>
      <c r="E69" s="57" t="s">
        <v>4928</v>
      </c>
      <c r="F69" s="72">
        <f t="shared" si="2"/>
        <v>39.705333333333328</v>
      </c>
      <c r="G69" s="98">
        <v>0.45200000000000001</v>
      </c>
      <c r="H69" s="98">
        <v>0.44500000000000001</v>
      </c>
      <c r="I69" s="98">
        <v>5.9550000000000001</v>
      </c>
      <c r="J69" s="98">
        <v>22.943999999999999</v>
      </c>
      <c r="K69" s="98">
        <v>11.397</v>
      </c>
      <c r="L69" s="98">
        <v>51.307000000000002</v>
      </c>
      <c r="M69" s="98">
        <v>34.033000000000001</v>
      </c>
      <c r="N69" s="98">
        <v>30.018999999999998</v>
      </c>
      <c r="O69" s="98">
        <v>55.064</v>
      </c>
    </row>
    <row r="70" spans="1:15" x14ac:dyDescent="0.25">
      <c r="A70" s="5" t="s">
        <v>4640</v>
      </c>
      <c r="B70" s="5" t="s">
        <v>4946</v>
      </c>
      <c r="C70" s="57" t="s">
        <v>9602</v>
      </c>
      <c r="D70" s="57"/>
      <c r="E70" s="57" t="s">
        <v>4928</v>
      </c>
      <c r="F70" s="72">
        <f t="shared" si="2"/>
        <v>37.606999999999999</v>
      </c>
      <c r="G70" s="98">
        <v>0.748</v>
      </c>
      <c r="H70" s="98">
        <v>8.0020000000000007</v>
      </c>
      <c r="I70" s="98">
        <v>0.61799999999999999</v>
      </c>
      <c r="J70" s="98">
        <v>0.96299999999999997</v>
      </c>
      <c r="K70" s="98">
        <v>1609.8409999999999</v>
      </c>
      <c r="L70" s="98">
        <v>4.5640000000000001</v>
      </c>
      <c r="M70" s="98">
        <v>24.795000000000002</v>
      </c>
      <c r="N70" s="98">
        <v>75.995999999999995</v>
      </c>
      <c r="O70" s="98">
        <v>12.03</v>
      </c>
    </row>
    <row r="71" spans="1:15" x14ac:dyDescent="0.25">
      <c r="A71" s="5" t="s">
        <v>4640</v>
      </c>
      <c r="B71" s="5" t="s">
        <v>4946</v>
      </c>
      <c r="C71" s="57" t="s">
        <v>4775</v>
      </c>
      <c r="D71" s="57"/>
      <c r="E71" s="57" t="s">
        <v>4928</v>
      </c>
      <c r="F71" s="72">
        <f t="shared" ref="F71:F102" si="3">SUM(M71:O71)/3</f>
        <v>33.739666666666665</v>
      </c>
      <c r="G71" s="98" t="s">
        <v>4944</v>
      </c>
      <c r="H71" s="98">
        <v>3.0630000000000002</v>
      </c>
      <c r="I71" s="98">
        <v>27.943000000000001</v>
      </c>
      <c r="J71" s="98">
        <v>11.494999999999999</v>
      </c>
      <c r="K71" s="98">
        <v>54</v>
      </c>
      <c r="L71" s="98">
        <v>2101.761</v>
      </c>
      <c r="M71" s="98">
        <v>92.918999999999997</v>
      </c>
      <c r="N71" s="98">
        <v>6</v>
      </c>
      <c r="O71" s="98">
        <v>2.2999999999999998</v>
      </c>
    </row>
    <row r="72" spans="1:15" x14ac:dyDescent="0.25">
      <c r="A72" s="5" t="s">
        <v>4640</v>
      </c>
      <c r="B72" s="5" t="s">
        <v>4946</v>
      </c>
      <c r="C72" s="57" t="s">
        <v>4802</v>
      </c>
      <c r="D72" s="57"/>
      <c r="E72" s="57" t="s">
        <v>4928</v>
      </c>
      <c r="F72" s="72">
        <f t="shared" si="3"/>
        <v>31.052999999999997</v>
      </c>
      <c r="G72" s="98" t="s">
        <v>4944</v>
      </c>
      <c r="H72" s="98">
        <v>1.0549999999999999</v>
      </c>
      <c r="I72" s="98">
        <v>15.45</v>
      </c>
      <c r="J72" s="98">
        <v>21.428000000000001</v>
      </c>
      <c r="K72" s="98">
        <v>12.65</v>
      </c>
      <c r="L72" s="98">
        <v>36.305999999999997</v>
      </c>
      <c r="M72" s="98">
        <v>21.507999999999999</v>
      </c>
      <c r="N72" s="98">
        <v>38.408999999999999</v>
      </c>
      <c r="O72" s="98">
        <v>33.241999999999997</v>
      </c>
    </row>
    <row r="73" spans="1:15" x14ac:dyDescent="0.25">
      <c r="A73" s="5" t="s">
        <v>4640</v>
      </c>
      <c r="B73" s="5" t="s">
        <v>4946</v>
      </c>
      <c r="C73" s="57" t="s">
        <v>4879</v>
      </c>
      <c r="D73" s="57"/>
      <c r="E73" s="57" t="s">
        <v>4928</v>
      </c>
      <c r="F73" s="72">
        <f t="shared" si="3"/>
        <v>27.896333333333331</v>
      </c>
      <c r="G73" s="98" t="s">
        <v>4944</v>
      </c>
      <c r="H73" s="98">
        <v>0.88300000000000001</v>
      </c>
      <c r="I73" s="98" t="s">
        <v>4944</v>
      </c>
      <c r="J73" s="98" t="s">
        <v>4944</v>
      </c>
      <c r="K73" s="98">
        <v>3.5720000000000001</v>
      </c>
      <c r="L73" s="98">
        <v>10.427</v>
      </c>
      <c r="M73" s="98">
        <v>5.2270000000000003</v>
      </c>
      <c r="N73" s="98">
        <v>18.806000000000001</v>
      </c>
      <c r="O73" s="98">
        <v>59.655999999999999</v>
      </c>
    </row>
    <row r="74" spans="1:15" x14ac:dyDescent="0.25">
      <c r="A74" s="5" t="s">
        <v>4640</v>
      </c>
      <c r="B74" s="5" t="s">
        <v>4946</v>
      </c>
      <c r="C74" s="57" t="s">
        <v>4876</v>
      </c>
      <c r="D74" s="57"/>
      <c r="E74" s="57" t="s">
        <v>4928</v>
      </c>
      <c r="F74" s="72">
        <f t="shared" si="3"/>
        <v>23.632999999999999</v>
      </c>
      <c r="G74" s="98" t="s">
        <v>4944</v>
      </c>
      <c r="H74" s="98" t="s">
        <v>4944</v>
      </c>
      <c r="I74" s="98" t="s">
        <v>4944</v>
      </c>
      <c r="J74" s="98" t="s">
        <v>4944</v>
      </c>
      <c r="K74" s="98">
        <v>1007.665</v>
      </c>
      <c r="L74" s="98">
        <v>1.0960000000000001</v>
      </c>
      <c r="M74" s="98" t="s">
        <v>4944</v>
      </c>
      <c r="N74" s="98">
        <v>58.371000000000002</v>
      </c>
      <c r="O74" s="98">
        <v>12.528</v>
      </c>
    </row>
    <row r="75" spans="1:15" x14ac:dyDescent="0.25">
      <c r="A75" s="5" t="s">
        <v>4640</v>
      </c>
      <c r="B75" s="5" t="s">
        <v>4946</v>
      </c>
      <c r="C75" s="57" t="s">
        <v>4762</v>
      </c>
      <c r="D75" s="57"/>
      <c r="E75" s="57" t="s">
        <v>4928</v>
      </c>
      <c r="F75" s="72">
        <f t="shared" si="3"/>
        <v>20.344333333333335</v>
      </c>
      <c r="G75" s="98" t="s">
        <v>4944</v>
      </c>
      <c r="H75" s="98" t="s">
        <v>4944</v>
      </c>
      <c r="I75" s="98" t="s">
        <v>4944</v>
      </c>
      <c r="J75" s="98" t="s">
        <v>4944</v>
      </c>
      <c r="K75" s="98" t="s">
        <v>4944</v>
      </c>
      <c r="L75" s="98" t="s">
        <v>4944</v>
      </c>
      <c r="M75" s="98" t="s">
        <v>4944</v>
      </c>
      <c r="N75" s="98">
        <v>34.356999999999999</v>
      </c>
      <c r="O75" s="98">
        <v>26.675999999999998</v>
      </c>
    </row>
    <row r="76" spans="1:15" x14ac:dyDescent="0.25">
      <c r="A76" s="5" t="s">
        <v>4640</v>
      </c>
      <c r="B76" s="5" t="s">
        <v>4946</v>
      </c>
      <c r="C76" s="57" t="s">
        <v>4920</v>
      </c>
      <c r="D76" s="57"/>
      <c r="E76" s="57" t="s">
        <v>4928</v>
      </c>
      <c r="F76" s="72">
        <f t="shared" si="3"/>
        <v>19.192</v>
      </c>
      <c r="G76" s="98">
        <v>0.82</v>
      </c>
      <c r="H76" s="98">
        <v>299.93400000000003</v>
      </c>
      <c r="I76" s="98">
        <v>76.201999999999998</v>
      </c>
      <c r="J76" s="98">
        <v>95.57</v>
      </c>
      <c r="K76" s="98">
        <v>38.427</v>
      </c>
      <c r="L76" s="98">
        <v>12.798999999999999</v>
      </c>
      <c r="M76" s="98">
        <v>8.3059999999999992</v>
      </c>
      <c r="N76" s="98">
        <v>18.831</v>
      </c>
      <c r="O76" s="98">
        <v>30.439</v>
      </c>
    </row>
    <row r="77" spans="1:15" x14ac:dyDescent="0.25">
      <c r="A77" s="5" t="s">
        <v>4640</v>
      </c>
      <c r="B77" s="5" t="s">
        <v>4946</v>
      </c>
      <c r="C77" s="57" t="s">
        <v>4821</v>
      </c>
      <c r="D77" s="57"/>
      <c r="E77" s="57" t="s">
        <v>4928</v>
      </c>
      <c r="F77" s="72">
        <f t="shared" si="3"/>
        <v>17.199666666666669</v>
      </c>
      <c r="G77" s="98" t="s">
        <v>4944</v>
      </c>
      <c r="H77" s="98" t="s">
        <v>4944</v>
      </c>
      <c r="I77" s="98">
        <v>6.2640000000000002</v>
      </c>
      <c r="J77" s="98" t="s">
        <v>4944</v>
      </c>
      <c r="K77" s="98">
        <v>1.2</v>
      </c>
      <c r="L77" s="98" t="s">
        <v>4944</v>
      </c>
      <c r="M77" s="98">
        <v>0.127</v>
      </c>
      <c r="N77" s="98">
        <v>13.643000000000001</v>
      </c>
      <c r="O77" s="98">
        <v>37.829000000000001</v>
      </c>
    </row>
    <row r="78" spans="1:15" x14ac:dyDescent="0.25">
      <c r="A78" s="5" t="s">
        <v>4640</v>
      </c>
      <c r="B78" s="5" t="s">
        <v>4946</v>
      </c>
      <c r="C78" s="57" t="s">
        <v>4895</v>
      </c>
      <c r="D78" s="57"/>
      <c r="E78" s="57" t="s">
        <v>4928</v>
      </c>
      <c r="F78" s="72">
        <f t="shared" si="3"/>
        <v>15.363666666666667</v>
      </c>
      <c r="G78" s="98" t="s">
        <v>4944</v>
      </c>
      <c r="H78" s="98" t="s">
        <v>4944</v>
      </c>
      <c r="I78" s="98">
        <v>9.8019999999999996</v>
      </c>
      <c r="J78" s="98" t="s">
        <v>4944</v>
      </c>
      <c r="K78" s="98" t="s">
        <v>4944</v>
      </c>
      <c r="L78" s="98" t="s">
        <v>4944</v>
      </c>
      <c r="M78" s="98">
        <v>18.678000000000001</v>
      </c>
      <c r="N78" s="98">
        <v>27.355</v>
      </c>
      <c r="O78" s="98">
        <v>5.8000000000000003E-2</v>
      </c>
    </row>
    <row r="79" spans="1:15" x14ac:dyDescent="0.25">
      <c r="A79" s="5" t="s">
        <v>4640</v>
      </c>
      <c r="B79" s="5" t="s">
        <v>4946</v>
      </c>
      <c r="C79" s="57" t="s">
        <v>4776</v>
      </c>
      <c r="D79" s="57"/>
      <c r="E79" s="57" t="s">
        <v>4928</v>
      </c>
      <c r="F79" s="72">
        <f t="shared" si="3"/>
        <v>15.196</v>
      </c>
      <c r="G79" s="98">
        <v>2.3010000000000002</v>
      </c>
      <c r="H79" s="98">
        <v>2.3660000000000001</v>
      </c>
      <c r="I79" s="98">
        <v>0.28999999999999998</v>
      </c>
      <c r="J79" s="98">
        <v>1.006</v>
      </c>
      <c r="K79" s="98" t="s">
        <v>4944</v>
      </c>
      <c r="L79" s="98">
        <v>5.726</v>
      </c>
      <c r="M79" s="98">
        <v>27.015000000000001</v>
      </c>
      <c r="N79" s="98">
        <v>11.712999999999999</v>
      </c>
      <c r="O79" s="98">
        <v>6.86</v>
      </c>
    </row>
    <row r="80" spans="1:15" x14ac:dyDescent="0.25">
      <c r="A80" s="5" t="s">
        <v>4640</v>
      </c>
      <c r="B80" s="5" t="s">
        <v>4946</v>
      </c>
      <c r="C80" s="57" t="s">
        <v>4885</v>
      </c>
      <c r="D80" s="57"/>
      <c r="E80" s="57" t="s">
        <v>4928</v>
      </c>
      <c r="F80" s="72">
        <f t="shared" si="3"/>
        <v>12.638666666666666</v>
      </c>
      <c r="G80" s="98" t="s">
        <v>4944</v>
      </c>
      <c r="H80" s="98" t="s">
        <v>4944</v>
      </c>
      <c r="I80" s="98">
        <v>8.7439999999999998</v>
      </c>
      <c r="J80" s="98">
        <v>118.18300000000001</v>
      </c>
      <c r="K80" s="98">
        <v>133.82300000000001</v>
      </c>
      <c r="L80" s="98">
        <v>6.8070000000000004</v>
      </c>
      <c r="M80" s="98" t="s">
        <v>4944</v>
      </c>
      <c r="N80" s="98">
        <v>17.783000000000001</v>
      </c>
      <c r="O80" s="98">
        <v>20.132999999999999</v>
      </c>
    </row>
    <row r="81" spans="1:15" x14ac:dyDescent="0.25">
      <c r="A81" s="5" t="s">
        <v>4640</v>
      </c>
      <c r="B81" s="5" t="s">
        <v>4946</v>
      </c>
      <c r="C81" s="57" t="s">
        <v>4783</v>
      </c>
      <c r="D81" s="57"/>
      <c r="E81" s="57" t="s">
        <v>4928</v>
      </c>
      <c r="F81" s="72">
        <f t="shared" si="3"/>
        <v>12.489333333333335</v>
      </c>
      <c r="G81" s="98" t="s">
        <v>4944</v>
      </c>
      <c r="H81" s="98" t="s">
        <v>4944</v>
      </c>
      <c r="I81" s="98" t="s">
        <v>4944</v>
      </c>
      <c r="J81" s="98" t="s">
        <v>4944</v>
      </c>
      <c r="K81" s="98" t="s">
        <v>4944</v>
      </c>
      <c r="L81" s="98" t="s">
        <v>4944</v>
      </c>
      <c r="M81" s="98">
        <v>19.239999999999998</v>
      </c>
      <c r="N81" s="98">
        <v>18.228000000000002</v>
      </c>
      <c r="O81" s="98" t="s">
        <v>4944</v>
      </c>
    </row>
    <row r="82" spans="1:15" x14ac:dyDescent="0.25">
      <c r="A82" s="5" t="s">
        <v>4640</v>
      </c>
      <c r="B82" s="5" t="s">
        <v>4946</v>
      </c>
      <c r="C82" s="57" t="s">
        <v>4847</v>
      </c>
      <c r="D82" s="57"/>
      <c r="E82" s="57" t="s">
        <v>4928</v>
      </c>
      <c r="F82" s="72">
        <f t="shared" si="3"/>
        <v>12.050333333333334</v>
      </c>
      <c r="G82" s="98">
        <v>14.074999999999999</v>
      </c>
      <c r="H82" s="98">
        <v>109.761</v>
      </c>
      <c r="I82" s="98">
        <v>197.792</v>
      </c>
      <c r="J82" s="98">
        <v>19.649000000000001</v>
      </c>
      <c r="K82" s="98">
        <v>26.199000000000002</v>
      </c>
      <c r="L82" s="98">
        <v>5.383</v>
      </c>
      <c r="M82" s="98">
        <v>7.6999999999999999E-2</v>
      </c>
      <c r="N82" s="98">
        <v>33.578000000000003</v>
      </c>
      <c r="O82" s="98">
        <v>2.496</v>
      </c>
    </row>
    <row r="83" spans="1:15" x14ac:dyDescent="0.25">
      <c r="A83" s="5" t="s">
        <v>4640</v>
      </c>
      <c r="B83" s="5" t="s">
        <v>4946</v>
      </c>
      <c r="C83" s="57" t="s">
        <v>4882</v>
      </c>
      <c r="D83" s="57"/>
      <c r="E83" s="57" t="s">
        <v>4928</v>
      </c>
      <c r="F83" s="72">
        <f t="shared" si="3"/>
        <v>11.997666666666667</v>
      </c>
      <c r="G83" s="98">
        <v>1015.671</v>
      </c>
      <c r="H83" s="98">
        <v>52.545000000000002</v>
      </c>
      <c r="I83" s="98">
        <v>48.6</v>
      </c>
      <c r="J83" s="98" t="s">
        <v>4944</v>
      </c>
      <c r="K83" s="98" t="s">
        <v>4944</v>
      </c>
      <c r="L83" s="98" t="s">
        <v>4944</v>
      </c>
      <c r="M83" s="98" t="s">
        <v>4944</v>
      </c>
      <c r="N83" s="98">
        <v>1.4</v>
      </c>
      <c r="O83" s="98">
        <v>34.593000000000004</v>
      </c>
    </row>
    <row r="84" spans="1:15" x14ac:dyDescent="0.25">
      <c r="A84" s="5" t="s">
        <v>4640</v>
      </c>
      <c r="B84" s="5" t="s">
        <v>4946</v>
      </c>
      <c r="C84" s="57" t="s">
        <v>4800</v>
      </c>
      <c r="D84" s="57"/>
      <c r="E84" s="57" t="s">
        <v>4928</v>
      </c>
      <c r="F84" s="72">
        <f t="shared" si="3"/>
        <v>11.884</v>
      </c>
      <c r="G84" s="98" t="s">
        <v>4944</v>
      </c>
      <c r="H84" s="98" t="s">
        <v>4944</v>
      </c>
      <c r="I84" s="98">
        <v>0.59799999999999998</v>
      </c>
      <c r="J84" s="98">
        <v>4.3209999999999997</v>
      </c>
      <c r="K84" s="98">
        <v>14.712</v>
      </c>
      <c r="L84" s="98">
        <v>14.385</v>
      </c>
      <c r="M84" s="98">
        <v>15.42</v>
      </c>
      <c r="N84" s="98">
        <v>12.417</v>
      </c>
      <c r="O84" s="98">
        <v>7.8150000000000004</v>
      </c>
    </row>
    <row r="85" spans="1:15" x14ac:dyDescent="0.25">
      <c r="A85" s="5" t="s">
        <v>4640</v>
      </c>
      <c r="B85" s="5" t="s">
        <v>4946</v>
      </c>
      <c r="C85" s="57" t="s">
        <v>4861</v>
      </c>
      <c r="D85" s="57"/>
      <c r="E85" s="57" t="s">
        <v>4928</v>
      </c>
      <c r="F85" s="72">
        <f t="shared" si="3"/>
        <v>10.939333333333332</v>
      </c>
      <c r="G85" s="98" t="s">
        <v>4944</v>
      </c>
      <c r="H85" s="98" t="s">
        <v>4944</v>
      </c>
      <c r="I85" s="98" t="s">
        <v>4944</v>
      </c>
      <c r="J85" s="98" t="s">
        <v>4944</v>
      </c>
      <c r="K85" s="98" t="s">
        <v>4944</v>
      </c>
      <c r="L85" s="98" t="s">
        <v>4944</v>
      </c>
      <c r="M85" s="98">
        <v>0.10100000000000001</v>
      </c>
      <c r="N85" s="98">
        <v>3.133</v>
      </c>
      <c r="O85" s="98">
        <v>29.584</v>
      </c>
    </row>
    <row r="86" spans="1:15" x14ac:dyDescent="0.25">
      <c r="A86" s="5" t="s">
        <v>4640</v>
      </c>
      <c r="B86" s="5" t="s">
        <v>4946</v>
      </c>
      <c r="C86" s="57" t="s">
        <v>4912</v>
      </c>
      <c r="D86" s="57"/>
      <c r="E86" s="57" t="s">
        <v>4928</v>
      </c>
      <c r="F86" s="72">
        <f t="shared" si="3"/>
        <v>10.184666666666667</v>
      </c>
      <c r="G86" s="98" t="s">
        <v>4944</v>
      </c>
      <c r="H86" s="98" t="s">
        <v>4944</v>
      </c>
      <c r="I86" s="98" t="s">
        <v>4944</v>
      </c>
      <c r="J86" s="98" t="s">
        <v>4944</v>
      </c>
      <c r="K86" s="98">
        <v>0.35</v>
      </c>
      <c r="L86" s="98" t="s">
        <v>4944</v>
      </c>
      <c r="M86" s="98">
        <v>2.5990000000000002</v>
      </c>
      <c r="N86" s="98">
        <v>3.6549999999999998</v>
      </c>
      <c r="O86" s="98">
        <v>24.3</v>
      </c>
    </row>
    <row r="87" spans="1:15" x14ac:dyDescent="0.25">
      <c r="A87" s="5" t="s">
        <v>4640</v>
      </c>
      <c r="B87" s="5" t="s">
        <v>4946</v>
      </c>
      <c r="C87" s="57" t="s">
        <v>4824</v>
      </c>
      <c r="D87" s="57"/>
      <c r="E87" s="57" t="s">
        <v>4928</v>
      </c>
      <c r="F87" s="72">
        <f t="shared" si="3"/>
        <v>8.9019999999999992</v>
      </c>
      <c r="G87" s="98" t="s">
        <v>4944</v>
      </c>
      <c r="H87" s="98" t="s">
        <v>4944</v>
      </c>
      <c r="I87" s="98">
        <v>17.401</v>
      </c>
      <c r="J87" s="98">
        <v>2.1859999999999999</v>
      </c>
      <c r="K87" s="98">
        <v>48.084000000000003</v>
      </c>
      <c r="L87" s="98">
        <v>0.33900000000000002</v>
      </c>
      <c r="M87" s="98">
        <v>0.254</v>
      </c>
      <c r="N87" s="98">
        <v>2.452</v>
      </c>
      <c r="O87" s="98">
        <v>24</v>
      </c>
    </row>
    <row r="88" spans="1:15" x14ac:dyDescent="0.25">
      <c r="A88" s="5" t="s">
        <v>4640</v>
      </c>
      <c r="B88" s="5" t="s">
        <v>4946</v>
      </c>
      <c r="C88" s="57" t="s">
        <v>4866</v>
      </c>
      <c r="D88" s="57"/>
      <c r="E88" s="57" t="s">
        <v>4928</v>
      </c>
      <c r="F88" s="72">
        <f t="shared" si="3"/>
        <v>8.4163333333333341</v>
      </c>
      <c r="G88" s="98" t="s">
        <v>4944</v>
      </c>
      <c r="H88" s="98">
        <v>12.65</v>
      </c>
      <c r="I88" s="98">
        <v>4.3280000000000003</v>
      </c>
      <c r="J88" s="98">
        <v>2.4500000000000002</v>
      </c>
      <c r="K88" s="98" t="s">
        <v>4944</v>
      </c>
      <c r="L88" s="98">
        <v>3.6019999999999999</v>
      </c>
      <c r="M88" s="98">
        <v>13.99</v>
      </c>
      <c r="N88" s="98">
        <v>11.259</v>
      </c>
      <c r="O88" s="98" t="s">
        <v>4944</v>
      </c>
    </row>
    <row r="89" spans="1:15" x14ac:dyDescent="0.25">
      <c r="A89" s="5" t="s">
        <v>4640</v>
      </c>
      <c r="B89" s="5" t="s">
        <v>4946</v>
      </c>
      <c r="C89" s="57" t="s">
        <v>4890</v>
      </c>
      <c r="D89" s="57"/>
      <c r="E89" s="57" t="s">
        <v>4928</v>
      </c>
      <c r="F89" s="72">
        <f t="shared" si="3"/>
        <v>8.2430000000000003</v>
      </c>
      <c r="G89" s="98" t="s">
        <v>4944</v>
      </c>
      <c r="H89" s="98" t="s">
        <v>4944</v>
      </c>
      <c r="I89" s="98">
        <v>60.99</v>
      </c>
      <c r="J89" s="98" t="s">
        <v>4944</v>
      </c>
      <c r="K89" s="98" t="s">
        <v>4944</v>
      </c>
      <c r="L89" s="98" t="s">
        <v>4944</v>
      </c>
      <c r="M89" s="98">
        <v>24.728999999999999</v>
      </c>
      <c r="N89" s="98" t="s">
        <v>4944</v>
      </c>
      <c r="O89" s="98" t="s">
        <v>4944</v>
      </c>
    </row>
    <row r="90" spans="1:15" x14ac:dyDescent="0.25">
      <c r="A90" s="5" t="s">
        <v>4640</v>
      </c>
      <c r="B90" s="5" t="s">
        <v>4946</v>
      </c>
      <c r="C90" s="57" t="s">
        <v>4837</v>
      </c>
      <c r="D90" s="57"/>
      <c r="E90" s="57" t="s">
        <v>4928</v>
      </c>
      <c r="F90" s="72">
        <f t="shared" si="3"/>
        <v>6.7630000000000008</v>
      </c>
      <c r="G90" s="98" t="s">
        <v>4944</v>
      </c>
      <c r="H90" s="98">
        <v>2.0960000000000001</v>
      </c>
      <c r="I90" s="98">
        <v>1.054</v>
      </c>
      <c r="J90" s="98">
        <v>0.51300000000000001</v>
      </c>
      <c r="K90" s="98" t="s">
        <v>4944</v>
      </c>
      <c r="L90" s="98">
        <v>1.77</v>
      </c>
      <c r="M90" s="98">
        <v>6.1740000000000004</v>
      </c>
      <c r="N90" s="98">
        <v>8.6539999999999999</v>
      </c>
      <c r="O90" s="98">
        <v>5.4610000000000003</v>
      </c>
    </row>
    <row r="91" spans="1:15" x14ac:dyDescent="0.25">
      <c r="A91" s="5" t="s">
        <v>4640</v>
      </c>
      <c r="B91" s="5" t="s">
        <v>4946</v>
      </c>
      <c r="C91" s="57" t="s">
        <v>4849</v>
      </c>
      <c r="D91" s="57"/>
      <c r="E91" s="57" t="s">
        <v>4928</v>
      </c>
      <c r="F91" s="72">
        <f t="shared" si="3"/>
        <v>6.7246666666666668</v>
      </c>
      <c r="G91" s="98" t="s">
        <v>4944</v>
      </c>
      <c r="H91" s="98" t="s">
        <v>4944</v>
      </c>
      <c r="I91" s="98" t="s">
        <v>4944</v>
      </c>
      <c r="J91" s="98" t="s">
        <v>4944</v>
      </c>
      <c r="K91" s="98" t="s">
        <v>4944</v>
      </c>
      <c r="L91" s="98" t="s">
        <v>4944</v>
      </c>
      <c r="M91" s="98" t="s">
        <v>4944</v>
      </c>
      <c r="N91" s="98">
        <v>20.173999999999999</v>
      </c>
      <c r="O91" s="98" t="s">
        <v>4944</v>
      </c>
    </row>
    <row r="92" spans="1:15" x14ac:dyDescent="0.25">
      <c r="A92" s="5" t="s">
        <v>4640</v>
      </c>
      <c r="B92" s="5" t="s">
        <v>4946</v>
      </c>
      <c r="C92" s="57" t="s">
        <v>4819</v>
      </c>
      <c r="D92" s="57"/>
      <c r="E92" s="57" t="s">
        <v>4928</v>
      </c>
      <c r="F92" s="72">
        <f t="shared" si="3"/>
        <v>6.0763333333333334</v>
      </c>
      <c r="G92" s="98" t="s">
        <v>4944</v>
      </c>
      <c r="H92" s="98" t="s">
        <v>4944</v>
      </c>
      <c r="I92" s="98" t="s">
        <v>4944</v>
      </c>
      <c r="J92" s="98">
        <v>97.138999999999996</v>
      </c>
      <c r="K92" s="98" t="s">
        <v>4944</v>
      </c>
      <c r="L92" s="98" t="s">
        <v>4944</v>
      </c>
      <c r="M92" s="98">
        <v>5.0999999999999996</v>
      </c>
      <c r="N92" s="98">
        <v>13.129</v>
      </c>
      <c r="O92" s="98" t="s">
        <v>4944</v>
      </c>
    </row>
    <row r="93" spans="1:15" x14ac:dyDescent="0.25">
      <c r="A93" s="5" t="s">
        <v>4640</v>
      </c>
      <c r="B93" s="5" t="s">
        <v>4946</v>
      </c>
      <c r="C93" s="57" t="s">
        <v>4869</v>
      </c>
      <c r="D93" s="57"/>
      <c r="E93" s="57" t="s">
        <v>4928</v>
      </c>
      <c r="F93" s="72">
        <f t="shared" si="3"/>
        <v>5.0256666666666669</v>
      </c>
      <c r="G93" s="98">
        <v>1.7010000000000001</v>
      </c>
      <c r="H93" s="98">
        <v>5.25</v>
      </c>
      <c r="I93" s="98">
        <v>5.85</v>
      </c>
      <c r="J93" s="98">
        <v>5.5410000000000004</v>
      </c>
      <c r="K93" s="98">
        <v>13.568</v>
      </c>
      <c r="L93" s="98" t="s">
        <v>4944</v>
      </c>
      <c r="M93" s="98" t="s">
        <v>4944</v>
      </c>
      <c r="N93" s="98">
        <v>5.3239999999999998</v>
      </c>
      <c r="O93" s="98">
        <v>9.7530000000000001</v>
      </c>
    </row>
    <row r="94" spans="1:15" x14ac:dyDescent="0.25">
      <c r="A94" s="5" t="s">
        <v>4640</v>
      </c>
      <c r="B94" s="5" t="s">
        <v>4946</v>
      </c>
      <c r="C94" s="57" t="s">
        <v>4865</v>
      </c>
      <c r="D94" s="57"/>
      <c r="E94" s="57" t="s">
        <v>4928</v>
      </c>
      <c r="F94" s="72">
        <f t="shared" si="3"/>
        <v>4.6603333333333339</v>
      </c>
      <c r="G94" s="98" t="s">
        <v>4944</v>
      </c>
      <c r="H94" s="98">
        <v>0.54900000000000004</v>
      </c>
      <c r="I94" s="98">
        <v>7.1749999999999998</v>
      </c>
      <c r="J94" s="98">
        <v>49.485999999999997</v>
      </c>
      <c r="K94" s="98">
        <v>6.3449999999999998</v>
      </c>
      <c r="L94" s="98">
        <v>2.0960000000000001</v>
      </c>
      <c r="M94" s="98">
        <v>2.355</v>
      </c>
      <c r="N94" s="98">
        <v>1.948</v>
      </c>
      <c r="O94" s="98">
        <v>9.6780000000000008</v>
      </c>
    </row>
    <row r="95" spans="1:15" x14ac:dyDescent="0.25">
      <c r="A95" s="5" t="s">
        <v>4640</v>
      </c>
      <c r="B95" s="5" t="s">
        <v>4946</v>
      </c>
      <c r="C95" s="57" t="s">
        <v>4820</v>
      </c>
      <c r="D95" s="57"/>
      <c r="E95" s="57" t="s">
        <v>4928</v>
      </c>
      <c r="F95" s="72">
        <f t="shared" si="3"/>
        <v>3.8833333333333333</v>
      </c>
      <c r="G95" s="98" t="s">
        <v>4944</v>
      </c>
      <c r="H95" s="98" t="s">
        <v>4944</v>
      </c>
      <c r="I95" s="98" t="s">
        <v>4944</v>
      </c>
      <c r="J95" s="98" t="s">
        <v>4944</v>
      </c>
      <c r="K95" s="98" t="s">
        <v>4944</v>
      </c>
      <c r="L95" s="98" t="s">
        <v>4944</v>
      </c>
      <c r="M95" s="98">
        <v>3.99</v>
      </c>
      <c r="N95" s="98">
        <v>7.66</v>
      </c>
      <c r="O95" s="98" t="s">
        <v>4944</v>
      </c>
    </row>
    <row r="96" spans="1:15" x14ac:dyDescent="0.25">
      <c r="A96" s="5" t="s">
        <v>4640</v>
      </c>
      <c r="B96" s="5" t="s">
        <v>4946</v>
      </c>
      <c r="C96" s="57" t="s">
        <v>4898</v>
      </c>
      <c r="D96" s="57"/>
      <c r="E96" s="57" t="s">
        <v>4928</v>
      </c>
      <c r="F96" s="72">
        <f t="shared" si="3"/>
        <v>3.6003333333333334</v>
      </c>
      <c r="G96" s="98">
        <v>0.309</v>
      </c>
      <c r="H96" s="98" t="s">
        <v>4944</v>
      </c>
      <c r="I96" s="98" t="s">
        <v>4944</v>
      </c>
      <c r="J96" s="98" t="s">
        <v>4944</v>
      </c>
      <c r="K96" s="98" t="s">
        <v>4944</v>
      </c>
      <c r="L96" s="98" t="s">
        <v>4944</v>
      </c>
      <c r="M96" s="98" t="s">
        <v>4944</v>
      </c>
      <c r="N96" s="98" t="s">
        <v>4944</v>
      </c>
      <c r="O96" s="98">
        <v>10.801</v>
      </c>
    </row>
    <row r="97" spans="1:15" x14ac:dyDescent="0.25">
      <c r="A97" s="5" t="s">
        <v>4640</v>
      </c>
      <c r="B97" s="5" t="s">
        <v>4946</v>
      </c>
      <c r="C97" s="57" t="s">
        <v>4945</v>
      </c>
      <c r="D97" s="57"/>
      <c r="E97" s="57" t="s">
        <v>4928</v>
      </c>
      <c r="F97" s="72">
        <f t="shared" si="3"/>
        <v>3.5853333333333333</v>
      </c>
      <c r="G97" s="98" t="s">
        <v>4944</v>
      </c>
      <c r="H97" s="98" t="s">
        <v>4944</v>
      </c>
      <c r="I97" s="98" t="s">
        <v>4944</v>
      </c>
      <c r="J97" s="98" t="s">
        <v>4944</v>
      </c>
      <c r="K97" s="98" t="s">
        <v>4944</v>
      </c>
      <c r="L97" s="98" t="s">
        <v>4944</v>
      </c>
      <c r="M97" s="98" t="s">
        <v>4944</v>
      </c>
      <c r="N97" s="98">
        <v>10.756</v>
      </c>
      <c r="O97" s="98" t="s">
        <v>4944</v>
      </c>
    </row>
    <row r="98" spans="1:15" x14ac:dyDescent="0.25">
      <c r="A98" s="5" t="s">
        <v>4640</v>
      </c>
      <c r="B98" s="5" t="s">
        <v>4946</v>
      </c>
      <c r="C98" s="57" t="s">
        <v>4779</v>
      </c>
      <c r="D98" s="57"/>
      <c r="E98" s="57" t="s">
        <v>4928</v>
      </c>
      <c r="F98" s="72">
        <f t="shared" si="3"/>
        <v>3.0113333333333334</v>
      </c>
      <c r="G98" s="98" t="s">
        <v>4944</v>
      </c>
      <c r="H98" s="98">
        <v>0.2</v>
      </c>
      <c r="I98" s="98">
        <v>0.52200000000000002</v>
      </c>
      <c r="J98" s="98">
        <v>0.45</v>
      </c>
      <c r="K98" s="98" t="s">
        <v>4944</v>
      </c>
      <c r="L98" s="98" t="s">
        <v>4944</v>
      </c>
      <c r="M98" s="98">
        <v>0.65700000000000003</v>
      </c>
      <c r="N98" s="98">
        <v>8.3770000000000007</v>
      </c>
      <c r="O98" s="98" t="s">
        <v>4944</v>
      </c>
    </row>
    <row r="99" spans="1:15" x14ac:dyDescent="0.25">
      <c r="A99" s="5" t="s">
        <v>4640</v>
      </c>
      <c r="B99" s="5" t="s">
        <v>4946</v>
      </c>
      <c r="C99" s="57" t="s">
        <v>4772</v>
      </c>
      <c r="D99" s="57"/>
      <c r="E99" s="57" t="s">
        <v>4928</v>
      </c>
      <c r="F99" s="72">
        <f t="shared" si="3"/>
        <v>2.59</v>
      </c>
      <c r="G99" s="98" t="s">
        <v>4944</v>
      </c>
      <c r="H99" s="98">
        <v>0.64200000000000002</v>
      </c>
      <c r="I99" s="98" t="s">
        <v>4944</v>
      </c>
      <c r="J99" s="98" t="s">
        <v>4944</v>
      </c>
      <c r="K99" s="98" t="s">
        <v>4944</v>
      </c>
      <c r="L99" s="98" t="s">
        <v>4944</v>
      </c>
      <c r="M99" s="98">
        <v>0.10100000000000001</v>
      </c>
      <c r="N99" s="98">
        <v>7.6689999999999996</v>
      </c>
      <c r="O99" s="98" t="s">
        <v>4944</v>
      </c>
    </row>
    <row r="100" spans="1:15" x14ac:dyDescent="0.25">
      <c r="A100" s="5" t="s">
        <v>4640</v>
      </c>
      <c r="B100" s="5" t="s">
        <v>4946</v>
      </c>
      <c r="C100" s="57" t="s">
        <v>4806</v>
      </c>
      <c r="D100" s="57"/>
      <c r="E100" s="57" t="s">
        <v>4928</v>
      </c>
      <c r="F100" s="72">
        <f t="shared" si="3"/>
        <v>2.2956666666666665</v>
      </c>
      <c r="G100" s="98" t="s">
        <v>4944</v>
      </c>
      <c r="H100" s="98" t="s">
        <v>4944</v>
      </c>
      <c r="I100" s="98" t="s">
        <v>4944</v>
      </c>
      <c r="J100" s="98" t="s">
        <v>4944</v>
      </c>
      <c r="K100" s="98" t="s">
        <v>4944</v>
      </c>
      <c r="L100" s="98" t="s">
        <v>4944</v>
      </c>
      <c r="M100" s="98" t="s">
        <v>4944</v>
      </c>
      <c r="N100" s="98">
        <v>6.8869999999999996</v>
      </c>
      <c r="O100" s="98" t="s">
        <v>4944</v>
      </c>
    </row>
    <row r="101" spans="1:15" x14ac:dyDescent="0.25">
      <c r="A101" s="5" t="s">
        <v>4640</v>
      </c>
      <c r="B101" s="5" t="s">
        <v>4946</v>
      </c>
      <c r="C101" s="57" t="s">
        <v>4913</v>
      </c>
      <c r="D101" s="57"/>
      <c r="E101" s="57" t="s">
        <v>4928</v>
      </c>
      <c r="F101" s="72">
        <f t="shared" si="3"/>
        <v>1.8913333333333335</v>
      </c>
      <c r="G101" s="98" t="s">
        <v>4944</v>
      </c>
      <c r="H101" s="98" t="s">
        <v>4944</v>
      </c>
      <c r="I101" s="98">
        <v>7.0000000000000001E-3</v>
      </c>
      <c r="J101" s="98" t="s">
        <v>4944</v>
      </c>
      <c r="K101" s="98" t="s">
        <v>4944</v>
      </c>
      <c r="L101" s="98" t="s">
        <v>4944</v>
      </c>
      <c r="M101" s="98">
        <v>0.94299999999999995</v>
      </c>
      <c r="N101" s="98">
        <v>2.931</v>
      </c>
      <c r="O101" s="98">
        <v>1.8</v>
      </c>
    </row>
    <row r="102" spans="1:15" x14ac:dyDescent="0.25">
      <c r="A102" s="5" t="s">
        <v>4640</v>
      </c>
      <c r="B102" s="5" t="s">
        <v>4946</v>
      </c>
      <c r="C102" s="57" t="s">
        <v>4846</v>
      </c>
      <c r="D102" s="57"/>
      <c r="E102" s="57" t="s">
        <v>4928</v>
      </c>
      <c r="F102" s="72">
        <f t="shared" si="3"/>
        <v>1.8723333333333334</v>
      </c>
      <c r="G102" s="98" t="s">
        <v>4944</v>
      </c>
      <c r="H102" s="98" t="s">
        <v>4944</v>
      </c>
      <c r="I102" s="98" t="s">
        <v>4944</v>
      </c>
      <c r="J102" s="98" t="s">
        <v>4944</v>
      </c>
      <c r="K102" s="98" t="s">
        <v>4944</v>
      </c>
      <c r="L102" s="98">
        <v>5.6459999999999999</v>
      </c>
      <c r="M102" s="98">
        <v>3.91</v>
      </c>
      <c r="N102" s="98">
        <v>1.7070000000000001</v>
      </c>
      <c r="O102" s="98" t="s">
        <v>4944</v>
      </c>
    </row>
    <row r="103" spans="1:15" x14ac:dyDescent="0.25">
      <c r="A103" s="5" t="s">
        <v>4640</v>
      </c>
      <c r="B103" s="5" t="s">
        <v>4946</v>
      </c>
      <c r="C103" s="57" t="s">
        <v>4897</v>
      </c>
      <c r="D103" s="57"/>
      <c r="E103" s="57" t="s">
        <v>4928</v>
      </c>
      <c r="F103" s="72">
        <f t="shared" ref="F103:F134" si="4">SUM(M103:O103)/3</f>
        <v>1.8603333333333334</v>
      </c>
      <c r="G103" s="98" t="s">
        <v>4944</v>
      </c>
      <c r="H103" s="98" t="s">
        <v>4944</v>
      </c>
      <c r="I103" s="98">
        <v>2.96</v>
      </c>
      <c r="J103" s="98">
        <v>3.3</v>
      </c>
      <c r="K103" s="98" t="s">
        <v>4944</v>
      </c>
      <c r="L103" s="98" t="s">
        <v>4944</v>
      </c>
      <c r="M103" s="98">
        <v>2.2280000000000002</v>
      </c>
      <c r="N103" s="98">
        <v>3.3530000000000002</v>
      </c>
      <c r="O103" s="98" t="s">
        <v>4944</v>
      </c>
    </row>
    <row r="104" spans="1:15" x14ac:dyDescent="0.25">
      <c r="A104" s="5" t="s">
        <v>4640</v>
      </c>
      <c r="B104" s="5" t="s">
        <v>4946</v>
      </c>
      <c r="C104" s="57" t="s">
        <v>4826</v>
      </c>
      <c r="D104" s="57"/>
      <c r="E104" s="57" t="s">
        <v>4928</v>
      </c>
      <c r="F104" s="72">
        <f t="shared" si="4"/>
        <v>1.6886666666666665</v>
      </c>
      <c r="G104" s="98" t="s">
        <v>4944</v>
      </c>
      <c r="H104" s="98" t="s">
        <v>4944</v>
      </c>
      <c r="I104" s="98" t="s">
        <v>4944</v>
      </c>
      <c r="J104" s="98" t="s">
        <v>4944</v>
      </c>
      <c r="K104" s="98" t="s">
        <v>4944</v>
      </c>
      <c r="L104" s="98">
        <v>2.2719999999999998</v>
      </c>
      <c r="M104" s="98" t="s">
        <v>4944</v>
      </c>
      <c r="N104" s="98" t="s">
        <v>4944</v>
      </c>
      <c r="O104" s="98">
        <v>5.0659999999999998</v>
      </c>
    </row>
    <row r="105" spans="1:15" x14ac:dyDescent="0.25">
      <c r="A105" s="5" t="s">
        <v>4640</v>
      </c>
      <c r="B105" s="5" t="s">
        <v>4946</v>
      </c>
      <c r="C105" s="57" t="s">
        <v>4856</v>
      </c>
      <c r="D105" s="57"/>
      <c r="E105" s="57" t="s">
        <v>4928</v>
      </c>
      <c r="F105" s="72">
        <f t="shared" si="4"/>
        <v>1.6146666666666665</v>
      </c>
      <c r="G105" s="98" t="s">
        <v>4944</v>
      </c>
      <c r="H105" s="98" t="s">
        <v>4944</v>
      </c>
      <c r="I105" s="98" t="s">
        <v>4944</v>
      </c>
      <c r="J105" s="98" t="s">
        <v>4944</v>
      </c>
      <c r="K105" s="98">
        <v>4.5789999999999997</v>
      </c>
      <c r="L105" s="98">
        <v>1.323</v>
      </c>
      <c r="M105" s="98">
        <v>0.376</v>
      </c>
      <c r="N105" s="98">
        <v>3.411</v>
      </c>
      <c r="O105" s="98">
        <v>1.0569999999999999</v>
      </c>
    </row>
    <row r="106" spans="1:15" x14ac:dyDescent="0.25">
      <c r="A106" s="5" t="s">
        <v>4640</v>
      </c>
      <c r="B106" s="5" t="s">
        <v>4946</v>
      </c>
      <c r="C106" s="57" t="s">
        <v>4916</v>
      </c>
      <c r="D106" s="57"/>
      <c r="E106" s="57" t="s">
        <v>4928</v>
      </c>
      <c r="F106" s="72">
        <f t="shared" si="4"/>
        <v>1.407</v>
      </c>
      <c r="G106" s="98" t="s">
        <v>4944</v>
      </c>
      <c r="H106" s="98">
        <v>1.448</v>
      </c>
      <c r="I106" s="98">
        <v>1.9319999999999999</v>
      </c>
      <c r="J106" s="98" t="s">
        <v>4944</v>
      </c>
      <c r="K106" s="98">
        <v>39.316000000000003</v>
      </c>
      <c r="L106" s="98">
        <v>2.923</v>
      </c>
      <c r="M106" s="98">
        <v>1.8460000000000001</v>
      </c>
      <c r="N106" s="98">
        <v>1.159</v>
      </c>
      <c r="O106" s="98">
        <v>1.216</v>
      </c>
    </row>
    <row r="107" spans="1:15" x14ac:dyDescent="0.25">
      <c r="A107" s="5" t="s">
        <v>4640</v>
      </c>
      <c r="B107" s="5" t="s">
        <v>4946</v>
      </c>
      <c r="C107" s="57" t="s">
        <v>4845</v>
      </c>
      <c r="D107" s="57"/>
      <c r="E107" s="57" t="s">
        <v>4928</v>
      </c>
      <c r="F107" s="72">
        <f t="shared" si="4"/>
        <v>1.3716666666666668</v>
      </c>
      <c r="G107" s="98" t="s">
        <v>4944</v>
      </c>
      <c r="H107" s="98" t="s">
        <v>4944</v>
      </c>
      <c r="I107" s="98" t="s">
        <v>4944</v>
      </c>
      <c r="J107" s="98" t="s">
        <v>4944</v>
      </c>
      <c r="K107" s="98" t="s">
        <v>4944</v>
      </c>
      <c r="L107" s="98" t="s">
        <v>4944</v>
      </c>
      <c r="M107" s="98">
        <v>1.2909999999999999</v>
      </c>
      <c r="N107" s="98" t="s">
        <v>4944</v>
      </c>
      <c r="O107" s="98">
        <v>2.8239999999999998</v>
      </c>
    </row>
    <row r="108" spans="1:15" x14ac:dyDescent="0.25">
      <c r="A108" s="5" t="s">
        <v>4640</v>
      </c>
      <c r="B108" s="5" t="s">
        <v>4946</v>
      </c>
      <c r="C108" s="57" t="s">
        <v>9720</v>
      </c>
      <c r="D108" s="57"/>
      <c r="E108" s="57" t="s">
        <v>4928</v>
      </c>
      <c r="F108" s="72">
        <f t="shared" si="4"/>
        <v>1.159</v>
      </c>
      <c r="G108" s="98" t="s">
        <v>4944</v>
      </c>
      <c r="H108" s="98" t="s">
        <v>4944</v>
      </c>
      <c r="I108" s="98" t="s">
        <v>4944</v>
      </c>
      <c r="J108" s="98" t="s">
        <v>4944</v>
      </c>
      <c r="K108" s="98" t="s">
        <v>4944</v>
      </c>
      <c r="L108" s="98" t="s">
        <v>4944</v>
      </c>
      <c r="M108" s="98">
        <v>0.90100000000000002</v>
      </c>
      <c r="N108" s="98">
        <v>2.5760000000000001</v>
      </c>
      <c r="O108" s="98" t="s">
        <v>4944</v>
      </c>
    </row>
    <row r="109" spans="1:15" x14ac:dyDescent="0.25">
      <c r="A109" s="5" t="s">
        <v>4640</v>
      </c>
      <c r="B109" s="5" t="s">
        <v>4946</v>
      </c>
      <c r="C109" s="57" t="s">
        <v>4809</v>
      </c>
      <c r="D109" s="57"/>
      <c r="E109" s="57" t="s">
        <v>4928</v>
      </c>
      <c r="F109" s="72">
        <f t="shared" si="4"/>
        <v>1.0429999999999999</v>
      </c>
      <c r="G109" s="98" t="s">
        <v>4944</v>
      </c>
      <c r="H109" s="98" t="s">
        <v>4944</v>
      </c>
      <c r="I109" s="98" t="s">
        <v>4944</v>
      </c>
      <c r="J109" s="98" t="s">
        <v>4944</v>
      </c>
      <c r="K109" s="98" t="s">
        <v>4944</v>
      </c>
      <c r="L109" s="98" t="s">
        <v>4944</v>
      </c>
      <c r="M109" s="98">
        <v>0.36099999999999999</v>
      </c>
      <c r="N109" s="98">
        <v>1.355</v>
      </c>
      <c r="O109" s="98">
        <v>1.413</v>
      </c>
    </row>
    <row r="110" spans="1:15" x14ac:dyDescent="0.25">
      <c r="A110" s="5" t="s">
        <v>4640</v>
      </c>
      <c r="B110" s="5" t="s">
        <v>4946</v>
      </c>
      <c r="C110" s="57" t="s">
        <v>4843</v>
      </c>
      <c r="D110" s="57"/>
      <c r="E110" s="57" t="s">
        <v>4928</v>
      </c>
      <c r="F110" s="72">
        <f t="shared" si="4"/>
        <v>0.72599999999999998</v>
      </c>
      <c r="G110" s="98" t="s">
        <v>4944</v>
      </c>
      <c r="H110" s="98" t="s">
        <v>4944</v>
      </c>
      <c r="I110" s="98" t="s">
        <v>4944</v>
      </c>
      <c r="J110" s="98" t="s">
        <v>4944</v>
      </c>
      <c r="K110" s="98" t="s">
        <v>4944</v>
      </c>
      <c r="L110" s="98" t="s">
        <v>4944</v>
      </c>
      <c r="M110" s="98" t="s">
        <v>4944</v>
      </c>
      <c r="N110" s="98">
        <v>2.1779999999999999</v>
      </c>
      <c r="O110" s="98" t="s">
        <v>4944</v>
      </c>
    </row>
    <row r="111" spans="1:15" x14ac:dyDescent="0.25">
      <c r="A111" s="5" t="s">
        <v>4640</v>
      </c>
      <c r="B111" s="5" t="s">
        <v>4946</v>
      </c>
      <c r="C111" s="57" t="s">
        <v>4908</v>
      </c>
      <c r="D111" s="57"/>
      <c r="E111" s="57" t="s">
        <v>4928</v>
      </c>
      <c r="F111" s="72">
        <f t="shared" si="4"/>
        <v>0.72266666666666668</v>
      </c>
      <c r="G111" s="98" t="s">
        <v>4944</v>
      </c>
      <c r="H111" s="98" t="s">
        <v>4944</v>
      </c>
      <c r="I111" s="98" t="s">
        <v>4944</v>
      </c>
      <c r="J111" s="98" t="s">
        <v>4944</v>
      </c>
      <c r="K111" s="98" t="s">
        <v>4944</v>
      </c>
      <c r="L111" s="98" t="s">
        <v>4944</v>
      </c>
      <c r="M111" s="98" t="s">
        <v>4944</v>
      </c>
      <c r="N111" s="98" t="s">
        <v>4944</v>
      </c>
      <c r="O111" s="98">
        <v>2.1680000000000001</v>
      </c>
    </row>
    <row r="112" spans="1:15" x14ac:dyDescent="0.25">
      <c r="A112" s="5" t="s">
        <v>4640</v>
      </c>
      <c r="B112" s="5" t="s">
        <v>4946</v>
      </c>
      <c r="C112" s="57" t="s">
        <v>4782</v>
      </c>
      <c r="D112" s="57"/>
      <c r="E112" s="57" t="s">
        <v>4928</v>
      </c>
      <c r="F112" s="72">
        <f t="shared" si="4"/>
        <v>0.66966666666666663</v>
      </c>
      <c r="G112" s="98" t="s">
        <v>4944</v>
      </c>
      <c r="H112" s="98" t="s">
        <v>4944</v>
      </c>
      <c r="I112" s="98" t="s">
        <v>4944</v>
      </c>
      <c r="J112" s="98">
        <v>5.8999999999999997E-2</v>
      </c>
      <c r="K112" s="98">
        <v>1281.999</v>
      </c>
      <c r="L112" s="98">
        <v>1.1870000000000001</v>
      </c>
      <c r="M112" s="98">
        <v>0.38</v>
      </c>
      <c r="N112" s="98">
        <v>1.629</v>
      </c>
      <c r="O112" s="98" t="s">
        <v>4944</v>
      </c>
    </row>
    <row r="113" spans="1:15" x14ac:dyDescent="0.25">
      <c r="A113" s="5" t="s">
        <v>4640</v>
      </c>
      <c r="B113" s="5" t="s">
        <v>4946</v>
      </c>
      <c r="C113" s="57" t="s">
        <v>4919</v>
      </c>
      <c r="D113" s="57"/>
      <c r="E113" s="57" t="s">
        <v>4928</v>
      </c>
      <c r="F113" s="72">
        <f t="shared" si="4"/>
        <v>0.60899999999999999</v>
      </c>
      <c r="G113" s="98" t="s">
        <v>4944</v>
      </c>
      <c r="H113" s="98" t="s">
        <v>4944</v>
      </c>
      <c r="I113" s="98" t="s">
        <v>4944</v>
      </c>
      <c r="J113" s="98">
        <v>0.20699999999999999</v>
      </c>
      <c r="K113" s="98" t="s">
        <v>4944</v>
      </c>
      <c r="L113" s="98" t="s">
        <v>4944</v>
      </c>
      <c r="M113" s="98">
        <v>0.6</v>
      </c>
      <c r="N113" s="98" t="s">
        <v>4944</v>
      </c>
      <c r="O113" s="98">
        <v>1.2270000000000001</v>
      </c>
    </row>
    <row r="114" spans="1:15" x14ac:dyDescent="0.25">
      <c r="A114" s="5" t="s">
        <v>4640</v>
      </c>
      <c r="B114" s="5" t="s">
        <v>4946</v>
      </c>
      <c r="C114" s="57" t="s">
        <v>4873</v>
      </c>
      <c r="D114" s="57"/>
      <c r="E114" s="57" t="s">
        <v>4928</v>
      </c>
      <c r="F114" s="72">
        <f t="shared" si="4"/>
        <v>0.59366666666666668</v>
      </c>
      <c r="G114" s="98" t="s">
        <v>4944</v>
      </c>
      <c r="H114" s="98" t="s">
        <v>4944</v>
      </c>
      <c r="I114" s="98" t="s">
        <v>4944</v>
      </c>
      <c r="J114" s="98" t="s">
        <v>4944</v>
      </c>
      <c r="K114" s="98">
        <v>6.93</v>
      </c>
      <c r="L114" s="98" t="s">
        <v>4944</v>
      </c>
      <c r="M114" s="98" t="s">
        <v>4944</v>
      </c>
      <c r="N114" s="98" t="s">
        <v>4944</v>
      </c>
      <c r="O114" s="98">
        <v>1.7809999999999999</v>
      </c>
    </row>
    <row r="115" spans="1:15" x14ac:dyDescent="0.25">
      <c r="A115" s="5" t="s">
        <v>4640</v>
      </c>
      <c r="B115" s="5" t="s">
        <v>4946</v>
      </c>
      <c r="C115" s="57" t="s">
        <v>4868</v>
      </c>
      <c r="D115" s="57"/>
      <c r="E115" s="57" t="s">
        <v>4928</v>
      </c>
      <c r="F115" s="72">
        <f t="shared" si="4"/>
        <v>0.505</v>
      </c>
      <c r="G115" s="98" t="s">
        <v>4944</v>
      </c>
      <c r="H115" s="98" t="s">
        <v>4944</v>
      </c>
      <c r="I115" s="98" t="s">
        <v>4944</v>
      </c>
      <c r="J115" s="98" t="s">
        <v>4944</v>
      </c>
      <c r="K115" s="98" t="s">
        <v>4944</v>
      </c>
      <c r="L115" s="98" t="s">
        <v>4944</v>
      </c>
      <c r="M115" s="98" t="s">
        <v>4944</v>
      </c>
      <c r="N115" s="98" t="s">
        <v>4944</v>
      </c>
      <c r="O115" s="98">
        <v>1.5149999999999999</v>
      </c>
    </row>
    <row r="116" spans="1:15" x14ac:dyDescent="0.25">
      <c r="A116" s="5" t="s">
        <v>4640</v>
      </c>
      <c r="B116" s="5" t="s">
        <v>4946</v>
      </c>
      <c r="C116" s="57" t="s">
        <v>4909</v>
      </c>
      <c r="D116" s="57"/>
      <c r="E116" s="57" t="s">
        <v>4928</v>
      </c>
      <c r="F116" s="72">
        <f t="shared" si="4"/>
        <v>0.35966666666666663</v>
      </c>
      <c r="G116" s="98" t="s">
        <v>4944</v>
      </c>
      <c r="H116" s="98" t="s">
        <v>4944</v>
      </c>
      <c r="I116" s="98" t="s">
        <v>4944</v>
      </c>
      <c r="J116" s="98" t="s">
        <v>4944</v>
      </c>
      <c r="K116" s="98" t="s">
        <v>4944</v>
      </c>
      <c r="L116" s="98" t="s">
        <v>4944</v>
      </c>
      <c r="M116" s="98" t="s">
        <v>4944</v>
      </c>
      <c r="N116" s="98">
        <v>1.079</v>
      </c>
      <c r="O116" s="98" t="s">
        <v>4944</v>
      </c>
    </row>
    <row r="117" spans="1:15" x14ac:dyDescent="0.25">
      <c r="A117" s="5" t="s">
        <v>4640</v>
      </c>
      <c r="B117" s="5" t="s">
        <v>4946</v>
      </c>
      <c r="C117" s="57" t="s">
        <v>4857</v>
      </c>
      <c r="D117" s="57"/>
      <c r="E117" s="57" t="s">
        <v>4928</v>
      </c>
      <c r="F117" s="72">
        <f t="shared" si="4"/>
        <v>0.219</v>
      </c>
      <c r="G117" s="98" t="s">
        <v>4944</v>
      </c>
      <c r="H117" s="98" t="s">
        <v>4944</v>
      </c>
      <c r="I117" s="98" t="s">
        <v>4944</v>
      </c>
      <c r="J117" s="98" t="s">
        <v>4944</v>
      </c>
      <c r="K117" s="98" t="s">
        <v>4944</v>
      </c>
      <c r="L117" s="98">
        <v>0.115</v>
      </c>
      <c r="M117" s="98" t="s">
        <v>4944</v>
      </c>
      <c r="N117" s="98" t="s">
        <v>4944</v>
      </c>
      <c r="O117" s="98">
        <v>0.65700000000000003</v>
      </c>
    </row>
    <row r="118" spans="1:15" x14ac:dyDescent="0.25">
      <c r="A118" s="5" t="s">
        <v>4640</v>
      </c>
      <c r="B118" s="5" t="s">
        <v>4946</v>
      </c>
      <c r="C118" s="57" t="s">
        <v>4896</v>
      </c>
      <c r="D118" s="57"/>
      <c r="E118" s="57" t="s">
        <v>4928</v>
      </c>
      <c r="F118" s="72">
        <f t="shared" si="4"/>
        <v>0.15333333333333335</v>
      </c>
      <c r="G118" s="98">
        <v>100.16</v>
      </c>
      <c r="H118" s="98" t="s">
        <v>4944</v>
      </c>
      <c r="I118" s="98">
        <v>109.601</v>
      </c>
      <c r="J118" s="98" t="s">
        <v>4944</v>
      </c>
      <c r="K118" s="98" t="s">
        <v>4944</v>
      </c>
      <c r="L118" s="98" t="s">
        <v>4944</v>
      </c>
      <c r="M118" s="98" t="s">
        <v>4944</v>
      </c>
      <c r="N118" s="98" t="s">
        <v>4944</v>
      </c>
      <c r="O118" s="98">
        <v>0.46</v>
      </c>
    </row>
    <row r="119" spans="1:15" x14ac:dyDescent="0.25">
      <c r="A119" s="5" t="s">
        <v>4640</v>
      </c>
      <c r="B119" s="5" t="s">
        <v>4946</v>
      </c>
      <c r="C119" s="57" t="s">
        <v>4822</v>
      </c>
      <c r="D119" s="57"/>
      <c r="E119" s="57" t="s">
        <v>4928</v>
      </c>
      <c r="F119" s="72">
        <f t="shared" si="4"/>
        <v>0.129</v>
      </c>
      <c r="G119" s="98" t="s">
        <v>4944</v>
      </c>
      <c r="H119" s="98" t="s">
        <v>4944</v>
      </c>
      <c r="I119" s="98" t="s">
        <v>4944</v>
      </c>
      <c r="J119" s="98" t="s">
        <v>4944</v>
      </c>
      <c r="K119" s="98" t="s">
        <v>4944</v>
      </c>
      <c r="L119" s="98" t="s">
        <v>4944</v>
      </c>
      <c r="M119" s="98" t="s">
        <v>4944</v>
      </c>
      <c r="N119" s="98" t="s">
        <v>4944</v>
      </c>
      <c r="O119" s="98">
        <v>0.38700000000000001</v>
      </c>
    </row>
    <row r="120" spans="1:15" x14ac:dyDescent="0.25">
      <c r="A120" s="5" t="s">
        <v>4640</v>
      </c>
      <c r="B120" s="5" t="s">
        <v>4946</v>
      </c>
      <c r="C120" s="57" t="s">
        <v>4815</v>
      </c>
      <c r="D120" s="57"/>
      <c r="E120" s="57" t="s">
        <v>4928</v>
      </c>
      <c r="F120" s="72">
        <f t="shared" si="4"/>
        <v>0.11833333333333335</v>
      </c>
      <c r="G120" s="98" t="s">
        <v>4944</v>
      </c>
      <c r="H120" s="98" t="s">
        <v>4944</v>
      </c>
      <c r="I120" s="98" t="s">
        <v>4944</v>
      </c>
      <c r="J120" s="98" t="s">
        <v>4944</v>
      </c>
      <c r="K120" s="98" t="s">
        <v>4944</v>
      </c>
      <c r="L120" s="98" t="s">
        <v>4944</v>
      </c>
      <c r="M120" s="98">
        <v>0.33800000000000002</v>
      </c>
      <c r="N120" s="98" t="s">
        <v>4944</v>
      </c>
      <c r="O120" s="98">
        <v>1.7000000000000001E-2</v>
      </c>
    </row>
    <row r="121" spans="1:15" x14ac:dyDescent="0.25">
      <c r="A121" s="5" t="s">
        <v>4640</v>
      </c>
      <c r="B121" s="5" t="s">
        <v>4946</v>
      </c>
      <c r="C121" s="57" t="s">
        <v>9722</v>
      </c>
      <c r="D121" s="57"/>
      <c r="E121" s="57" t="s">
        <v>4928</v>
      </c>
      <c r="F121" s="72">
        <f t="shared" si="4"/>
        <v>0.10833333333333334</v>
      </c>
      <c r="G121" s="98" t="s">
        <v>4944</v>
      </c>
      <c r="H121" s="98" t="s">
        <v>4944</v>
      </c>
      <c r="I121" s="98" t="s">
        <v>4944</v>
      </c>
      <c r="J121" s="98" t="s">
        <v>4944</v>
      </c>
      <c r="K121" s="98" t="s">
        <v>4944</v>
      </c>
      <c r="L121" s="98" t="s">
        <v>4944</v>
      </c>
      <c r="M121" s="98" t="s">
        <v>4944</v>
      </c>
      <c r="N121" s="98">
        <v>0.20200000000000001</v>
      </c>
      <c r="O121" s="98">
        <v>0.123</v>
      </c>
    </row>
    <row r="122" spans="1:15" x14ac:dyDescent="0.25">
      <c r="A122" s="5" t="s">
        <v>4640</v>
      </c>
      <c r="B122" s="5" t="s">
        <v>4946</v>
      </c>
      <c r="C122" s="57" t="s">
        <v>4761</v>
      </c>
      <c r="D122" s="57"/>
      <c r="E122" s="57" t="s">
        <v>4928</v>
      </c>
      <c r="F122" s="72">
        <f t="shared" si="4"/>
        <v>9.7666666666666666E-2</v>
      </c>
      <c r="G122" s="98" t="s">
        <v>4944</v>
      </c>
      <c r="H122" s="98" t="s">
        <v>4944</v>
      </c>
      <c r="I122" s="98" t="s">
        <v>4944</v>
      </c>
      <c r="J122" s="98" t="s">
        <v>4944</v>
      </c>
      <c r="K122" s="98" t="s">
        <v>4944</v>
      </c>
      <c r="L122" s="98" t="s">
        <v>4944</v>
      </c>
      <c r="M122" s="98">
        <v>0.29299999999999998</v>
      </c>
      <c r="N122" s="98" t="s">
        <v>4944</v>
      </c>
      <c r="O122" s="98" t="s">
        <v>4944</v>
      </c>
    </row>
    <row r="123" spans="1:15" x14ac:dyDescent="0.25">
      <c r="A123" s="5" t="s">
        <v>4640</v>
      </c>
      <c r="B123" s="5" t="s">
        <v>4946</v>
      </c>
      <c r="C123" s="57" t="s">
        <v>4870</v>
      </c>
      <c r="D123" s="57"/>
      <c r="E123" s="57" t="s">
        <v>4928</v>
      </c>
      <c r="F123" s="72">
        <f t="shared" si="4"/>
        <v>8.8000000000000009E-2</v>
      </c>
      <c r="G123" s="98" t="s">
        <v>4944</v>
      </c>
      <c r="H123" s="98" t="s">
        <v>4944</v>
      </c>
      <c r="I123" s="98" t="s">
        <v>4944</v>
      </c>
      <c r="J123" s="98">
        <v>4.6159999999999997</v>
      </c>
      <c r="K123" s="98" t="s">
        <v>4944</v>
      </c>
      <c r="L123" s="98" t="s">
        <v>4944</v>
      </c>
      <c r="M123" s="98" t="s">
        <v>4944</v>
      </c>
      <c r="N123" s="98">
        <v>0.26400000000000001</v>
      </c>
      <c r="O123" s="98" t="s">
        <v>4944</v>
      </c>
    </row>
    <row r="124" spans="1:15" x14ac:dyDescent="0.25">
      <c r="A124" s="5" t="s">
        <v>4640</v>
      </c>
      <c r="B124" s="5" t="s">
        <v>4946</v>
      </c>
      <c r="C124" s="57" t="s">
        <v>4763</v>
      </c>
      <c r="D124" s="57"/>
      <c r="E124" s="57" t="s">
        <v>4928</v>
      </c>
      <c r="F124" s="72">
        <f t="shared" si="4"/>
        <v>8.7333333333333332E-2</v>
      </c>
      <c r="G124" s="98" t="s">
        <v>4944</v>
      </c>
      <c r="H124" s="98" t="s">
        <v>4944</v>
      </c>
      <c r="I124" s="98" t="s">
        <v>4944</v>
      </c>
      <c r="J124" s="98" t="s">
        <v>4944</v>
      </c>
      <c r="K124" s="98" t="s">
        <v>4944</v>
      </c>
      <c r="L124" s="98" t="s">
        <v>4944</v>
      </c>
      <c r="M124" s="98">
        <v>0.26200000000000001</v>
      </c>
      <c r="N124" s="98" t="s">
        <v>4944</v>
      </c>
      <c r="O124" s="98" t="s">
        <v>4944</v>
      </c>
    </row>
    <row r="125" spans="1:15" x14ac:dyDescent="0.25">
      <c r="A125" s="5" t="s">
        <v>4640</v>
      </c>
      <c r="B125" s="5" t="s">
        <v>4946</v>
      </c>
      <c r="C125" s="57" t="s">
        <v>4817</v>
      </c>
      <c r="D125" s="57"/>
      <c r="E125" s="57" t="s">
        <v>4928</v>
      </c>
      <c r="F125" s="72">
        <f t="shared" si="4"/>
        <v>0.04</v>
      </c>
      <c r="G125" s="98" t="s">
        <v>4944</v>
      </c>
      <c r="H125" s="98" t="s">
        <v>4944</v>
      </c>
      <c r="I125" s="98" t="s">
        <v>4944</v>
      </c>
      <c r="J125" s="98" t="s">
        <v>4944</v>
      </c>
      <c r="K125" s="98" t="s">
        <v>4944</v>
      </c>
      <c r="L125" s="98" t="s">
        <v>4944</v>
      </c>
      <c r="M125" s="98" t="s">
        <v>4944</v>
      </c>
      <c r="N125" s="98">
        <v>9.2999999999999999E-2</v>
      </c>
      <c r="O125" s="98">
        <v>2.7E-2</v>
      </c>
    </row>
    <row r="126" spans="1:15" x14ac:dyDescent="0.25">
      <c r="A126" s="5" t="s">
        <v>4640</v>
      </c>
      <c r="B126" s="5" t="s">
        <v>4946</v>
      </c>
      <c r="C126" s="57" t="s">
        <v>4903</v>
      </c>
      <c r="D126" s="57"/>
      <c r="E126" s="57" t="s">
        <v>4928</v>
      </c>
      <c r="F126" s="72">
        <f t="shared" si="4"/>
        <v>3.1666666666666669E-2</v>
      </c>
      <c r="G126" s="98" t="s">
        <v>4944</v>
      </c>
      <c r="H126" s="98">
        <v>0.46300000000000002</v>
      </c>
      <c r="I126" s="98">
        <v>1.3620000000000001</v>
      </c>
      <c r="J126" s="98">
        <v>1.841</v>
      </c>
      <c r="K126" s="98">
        <v>49.167000000000002</v>
      </c>
      <c r="L126" s="98">
        <v>177.499</v>
      </c>
      <c r="M126" s="98" t="s">
        <v>4944</v>
      </c>
      <c r="N126" s="98">
        <v>9.5000000000000001E-2</v>
      </c>
      <c r="O126" s="98" t="s">
        <v>4944</v>
      </c>
    </row>
    <row r="127" spans="1:15" x14ac:dyDescent="0.25">
      <c r="A127" s="5" t="s">
        <v>4640</v>
      </c>
      <c r="B127" s="5" t="s">
        <v>4946</v>
      </c>
      <c r="C127" s="57" t="s">
        <v>4786</v>
      </c>
      <c r="D127" s="57"/>
      <c r="E127" s="57" t="s">
        <v>4928</v>
      </c>
      <c r="F127" s="72">
        <f t="shared" si="4"/>
        <v>3.1333333333333331E-2</v>
      </c>
      <c r="G127" s="98" t="s">
        <v>4944</v>
      </c>
      <c r="H127" s="98" t="s">
        <v>4944</v>
      </c>
      <c r="I127" s="98" t="s">
        <v>4944</v>
      </c>
      <c r="J127" s="98" t="s">
        <v>4944</v>
      </c>
      <c r="K127" s="98" t="s">
        <v>4944</v>
      </c>
      <c r="L127" s="98" t="s">
        <v>4944</v>
      </c>
      <c r="M127" s="98" t="s">
        <v>4944</v>
      </c>
      <c r="N127" s="98">
        <v>9.4E-2</v>
      </c>
      <c r="O127" s="98" t="s">
        <v>4944</v>
      </c>
    </row>
    <row r="128" spans="1:15" x14ac:dyDescent="0.25">
      <c r="A128" s="5" t="s">
        <v>4640</v>
      </c>
      <c r="B128" s="5" t="s">
        <v>4946</v>
      </c>
      <c r="C128" s="57" t="s">
        <v>9721</v>
      </c>
      <c r="D128" s="57"/>
      <c r="E128" s="57" t="s">
        <v>4928</v>
      </c>
      <c r="F128" s="72">
        <f t="shared" si="4"/>
        <v>3.1333333333333331E-2</v>
      </c>
      <c r="G128" s="98" t="s">
        <v>4944</v>
      </c>
      <c r="H128" s="98" t="s">
        <v>4944</v>
      </c>
      <c r="I128" s="98" t="s">
        <v>4944</v>
      </c>
      <c r="J128" s="98" t="s">
        <v>4944</v>
      </c>
      <c r="K128" s="98" t="s">
        <v>4944</v>
      </c>
      <c r="L128" s="98" t="s">
        <v>4944</v>
      </c>
      <c r="M128" s="98" t="s">
        <v>4944</v>
      </c>
      <c r="N128" s="98" t="s">
        <v>4944</v>
      </c>
      <c r="O128" s="98">
        <v>9.4E-2</v>
      </c>
    </row>
    <row r="129" spans="1:15" x14ac:dyDescent="0.25">
      <c r="A129" s="5" t="s">
        <v>4640</v>
      </c>
      <c r="B129" s="5" t="s">
        <v>4946</v>
      </c>
      <c r="C129" s="57" t="s">
        <v>4791</v>
      </c>
      <c r="D129" s="57"/>
      <c r="E129" s="57" t="s">
        <v>4928</v>
      </c>
      <c r="F129" s="72">
        <f t="shared" si="4"/>
        <v>1.9E-2</v>
      </c>
      <c r="G129" s="98" t="s">
        <v>4944</v>
      </c>
      <c r="H129" s="98" t="s">
        <v>4944</v>
      </c>
      <c r="I129" s="98" t="s">
        <v>4944</v>
      </c>
      <c r="J129" s="98">
        <v>6.5830000000000002</v>
      </c>
      <c r="K129" s="98" t="s">
        <v>4944</v>
      </c>
      <c r="L129" s="98" t="s">
        <v>4944</v>
      </c>
      <c r="M129" s="98" t="s">
        <v>4944</v>
      </c>
      <c r="N129" s="98">
        <v>2.4E-2</v>
      </c>
      <c r="O129" s="98">
        <v>3.3000000000000002E-2</v>
      </c>
    </row>
    <row r="130" spans="1:15" x14ac:dyDescent="0.25">
      <c r="A130" s="5" t="s">
        <v>4640</v>
      </c>
      <c r="B130" s="5" t="s">
        <v>4946</v>
      </c>
      <c r="C130" s="57" t="s">
        <v>4830</v>
      </c>
      <c r="D130" s="57"/>
      <c r="E130" s="57" t="s">
        <v>4928</v>
      </c>
      <c r="F130" s="72">
        <f t="shared" si="4"/>
        <v>1.7666666666666667E-2</v>
      </c>
      <c r="G130" s="98" t="s">
        <v>4944</v>
      </c>
      <c r="H130" s="98" t="s">
        <v>4944</v>
      </c>
      <c r="I130" s="98" t="s">
        <v>4944</v>
      </c>
      <c r="J130" s="98" t="s">
        <v>4944</v>
      </c>
      <c r="K130" s="98">
        <v>43.805</v>
      </c>
      <c r="L130" s="98" t="s">
        <v>4944</v>
      </c>
      <c r="M130" s="98">
        <v>5.2999999999999999E-2</v>
      </c>
      <c r="N130" s="98" t="s">
        <v>4944</v>
      </c>
      <c r="O130" s="98" t="s">
        <v>4944</v>
      </c>
    </row>
    <row r="131" spans="1:15" x14ac:dyDescent="0.25">
      <c r="A131" s="5" t="s">
        <v>4640</v>
      </c>
      <c r="B131" s="5" t="s">
        <v>4946</v>
      </c>
      <c r="C131" s="57" t="s">
        <v>4812</v>
      </c>
      <c r="D131" s="57"/>
      <c r="E131" s="57" t="s">
        <v>4928</v>
      </c>
      <c r="F131" s="72">
        <f t="shared" si="4"/>
        <v>8.6666666666666663E-3</v>
      </c>
      <c r="G131" s="98" t="s">
        <v>4944</v>
      </c>
      <c r="H131" s="98" t="s">
        <v>4944</v>
      </c>
      <c r="I131" s="98" t="s">
        <v>4944</v>
      </c>
      <c r="J131" s="98" t="s">
        <v>4944</v>
      </c>
      <c r="K131" s="98">
        <v>3.1680000000000001</v>
      </c>
      <c r="L131" s="98">
        <v>31.196000000000002</v>
      </c>
      <c r="M131" s="98" t="s">
        <v>4944</v>
      </c>
      <c r="N131" s="98">
        <v>2.5999999999999999E-2</v>
      </c>
      <c r="O131" s="98" t="s">
        <v>4944</v>
      </c>
    </row>
    <row r="132" spans="1:15" x14ac:dyDescent="0.25">
      <c r="A132" s="5" t="s">
        <v>4640</v>
      </c>
      <c r="B132" s="5" t="s">
        <v>4946</v>
      </c>
      <c r="C132" s="57" t="s">
        <v>4888</v>
      </c>
      <c r="D132" s="57"/>
      <c r="E132" s="57" t="s">
        <v>4928</v>
      </c>
      <c r="F132" s="72">
        <f t="shared" si="4"/>
        <v>5.6666666666666671E-3</v>
      </c>
      <c r="G132" s="98" t="s">
        <v>4944</v>
      </c>
      <c r="H132" s="98" t="s">
        <v>4944</v>
      </c>
      <c r="I132" s="98" t="s">
        <v>4944</v>
      </c>
      <c r="J132" s="98">
        <v>5.7380000000000004</v>
      </c>
      <c r="K132" s="98" t="s">
        <v>4944</v>
      </c>
      <c r="L132" s="98">
        <v>26.82</v>
      </c>
      <c r="M132" s="98">
        <v>1.7000000000000001E-2</v>
      </c>
      <c r="N132" s="98" t="s">
        <v>4944</v>
      </c>
      <c r="O132" s="98" t="s">
        <v>4944</v>
      </c>
    </row>
    <row r="133" spans="1:15" x14ac:dyDescent="0.25">
      <c r="A133" s="5" t="s">
        <v>4640</v>
      </c>
      <c r="B133" s="5" t="s">
        <v>4946</v>
      </c>
      <c r="C133" s="57" t="s">
        <v>4764</v>
      </c>
      <c r="D133" s="57"/>
      <c r="E133" s="57" t="s">
        <v>4928</v>
      </c>
      <c r="F133" s="72">
        <f t="shared" si="4"/>
        <v>0</v>
      </c>
      <c r="G133" s="98" t="s">
        <v>4944</v>
      </c>
      <c r="H133" s="98">
        <v>10.446</v>
      </c>
      <c r="I133" s="98" t="s">
        <v>4944</v>
      </c>
      <c r="J133" s="98" t="s">
        <v>4944</v>
      </c>
      <c r="K133" s="98" t="s">
        <v>4944</v>
      </c>
      <c r="L133" s="98" t="s">
        <v>4944</v>
      </c>
      <c r="M133" s="98" t="s">
        <v>4944</v>
      </c>
      <c r="N133" s="98" t="s">
        <v>4944</v>
      </c>
      <c r="O133" s="98" t="s">
        <v>4944</v>
      </c>
    </row>
    <row r="134" spans="1:15" x14ac:dyDescent="0.25">
      <c r="A134" s="5" t="s">
        <v>4640</v>
      </c>
      <c r="B134" s="5" t="s">
        <v>4946</v>
      </c>
      <c r="C134" s="57" t="s">
        <v>4780</v>
      </c>
      <c r="D134" s="57"/>
      <c r="E134" s="57" t="s">
        <v>4928</v>
      </c>
      <c r="F134" s="72">
        <f t="shared" si="4"/>
        <v>0</v>
      </c>
      <c r="G134" s="98" t="s">
        <v>4944</v>
      </c>
      <c r="H134" s="98" t="s">
        <v>4944</v>
      </c>
      <c r="I134" s="98" t="s">
        <v>4944</v>
      </c>
      <c r="J134" s="98" t="s">
        <v>4944</v>
      </c>
      <c r="K134" s="98">
        <v>18.3</v>
      </c>
      <c r="L134" s="98" t="s">
        <v>4944</v>
      </c>
      <c r="M134" s="98" t="s">
        <v>4944</v>
      </c>
      <c r="N134" s="98" t="s">
        <v>4944</v>
      </c>
      <c r="O134" s="98" t="s">
        <v>4944</v>
      </c>
    </row>
    <row r="135" spans="1:15" x14ac:dyDescent="0.25">
      <c r="A135" s="5" t="s">
        <v>4640</v>
      </c>
      <c r="B135" s="5" t="s">
        <v>4946</v>
      </c>
      <c r="C135" s="57" t="s">
        <v>4784</v>
      </c>
      <c r="D135" s="57"/>
      <c r="E135" s="57" t="s">
        <v>4928</v>
      </c>
      <c r="F135" s="72">
        <f t="shared" ref="F135:F147" si="5">SUM(M135:O135)/3</f>
        <v>0</v>
      </c>
      <c r="G135" s="98" t="s">
        <v>4944</v>
      </c>
      <c r="H135" s="98">
        <v>10.882999999999999</v>
      </c>
      <c r="I135" s="98" t="s">
        <v>4944</v>
      </c>
      <c r="J135" s="98" t="s">
        <v>4944</v>
      </c>
      <c r="K135" s="98" t="s">
        <v>4944</v>
      </c>
      <c r="L135" s="98" t="s">
        <v>4944</v>
      </c>
      <c r="M135" s="98" t="s">
        <v>4944</v>
      </c>
      <c r="N135" s="98" t="s">
        <v>4944</v>
      </c>
      <c r="O135" s="98" t="s">
        <v>4944</v>
      </c>
    </row>
    <row r="136" spans="1:15" x14ac:dyDescent="0.25">
      <c r="A136" s="5" t="s">
        <v>4640</v>
      </c>
      <c r="B136" s="5" t="s">
        <v>4946</v>
      </c>
      <c r="C136" s="57" t="s">
        <v>4792</v>
      </c>
      <c r="D136" s="57"/>
      <c r="E136" s="57" t="s">
        <v>4928</v>
      </c>
      <c r="F136" s="72">
        <f t="shared" si="5"/>
        <v>0</v>
      </c>
      <c r="G136" s="98" t="s">
        <v>4944</v>
      </c>
      <c r="H136" s="98" t="s">
        <v>4944</v>
      </c>
      <c r="I136" s="98" t="s">
        <v>4944</v>
      </c>
      <c r="J136" s="98" t="s">
        <v>4944</v>
      </c>
      <c r="K136" s="98">
        <v>14</v>
      </c>
      <c r="L136" s="98" t="s">
        <v>4944</v>
      </c>
      <c r="M136" s="98" t="s">
        <v>4944</v>
      </c>
      <c r="N136" s="98" t="s">
        <v>4944</v>
      </c>
      <c r="O136" s="98" t="s">
        <v>4944</v>
      </c>
    </row>
    <row r="137" spans="1:15" x14ac:dyDescent="0.25">
      <c r="A137" s="5" t="s">
        <v>4640</v>
      </c>
      <c r="B137" s="5" t="s">
        <v>4946</v>
      </c>
      <c r="C137" s="57" t="s">
        <v>4796</v>
      </c>
      <c r="D137" s="57"/>
      <c r="E137" s="57" t="s">
        <v>4928</v>
      </c>
      <c r="F137" s="72">
        <f t="shared" si="5"/>
        <v>0</v>
      </c>
      <c r="G137" s="98" t="s">
        <v>4944</v>
      </c>
      <c r="H137" s="98" t="s">
        <v>4944</v>
      </c>
      <c r="I137" s="98" t="s">
        <v>4944</v>
      </c>
      <c r="J137" s="98">
        <v>4.0000000000000001E-3</v>
      </c>
      <c r="K137" s="98" t="s">
        <v>4944</v>
      </c>
      <c r="L137" s="98" t="s">
        <v>4944</v>
      </c>
      <c r="M137" s="98" t="s">
        <v>4944</v>
      </c>
      <c r="N137" s="98" t="s">
        <v>4944</v>
      </c>
      <c r="O137" s="98" t="s">
        <v>4944</v>
      </c>
    </row>
    <row r="138" spans="1:15" x14ac:dyDescent="0.25">
      <c r="A138" s="5" t="s">
        <v>4640</v>
      </c>
      <c r="B138" s="5" t="s">
        <v>4946</v>
      </c>
      <c r="C138" s="57" t="s">
        <v>4803</v>
      </c>
      <c r="D138" s="57"/>
      <c r="E138" s="57" t="s">
        <v>4928</v>
      </c>
      <c r="F138" s="72">
        <f t="shared" si="5"/>
        <v>0</v>
      </c>
      <c r="G138" s="98">
        <v>0.95299999999999996</v>
      </c>
      <c r="H138" s="98" t="s">
        <v>4944</v>
      </c>
      <c r="I138" s="98">
        <v>3</v>
      </c>
      <c r="J138" s="98" t="s">
        <v>4944</v>
      </c>
      <c r="K138" s="98" t="s">
        <v>4944</v>
      </c>
      <c r="L138" s="98" t="s">
        <v>4944</v>
      </c>
      <c r="M138" s="98" t="s">
        <v>4944</v>
      </c>
      <c r="N138" s="98" t="s">
        <v>4944</v>
      </c>
      <c r="O138" s="98" t="s">
        <v>4944</v>
      </c>
    </row>
    <row r="139" spans="1:15" x14ac:dyDescent="0.25">
      <c r="A139" s="5" t="s">
        <v>4640</v>
      </c>
      <c r="B139" s="5" t="s">
        <v>4946</v>
      </c>
      <c r="C139" s="57" t="s">
        <v>4816</v>
      </c>
      <c r="D139" s="57"/>
      <c r="E139" s="57" t="s">
        <v>4928</v>
      </c>
      <c r="F139" s="72">
        <f t="shared" si="5"/>
        <v>0</v>
      </c>
      <c r="G139" s="98" t="s">
        <v>4944</v>
      </c>
      <c r="H139" s="98" t="s">
        <v>4944</v>
      </c>
      <c r="I139" s="98" t="s">
        <v>4944</v>
      </c>
      <c r="J139" s="98">
        <v>4.4530000000000003</v>
      </c>
      <c r="K139" s="98" t="s">
        <v>4944</v>
      </c>
      <c r="L139" s="98">
        <v>42.718000000000004</v>
      </c>
      <c r="M139" s="98" t="s">
        <v>4944</v>
      </c>
      <c r="N139" s="98" t="s">
        <v>4944</v>
      </c>
      <c r="O139" s="98" t="s">
        <v>4944</v>
      </c>
    </row>
    <row r="140" spans="1:15" x14ac:dyDescent="0.25">
      <c r="A140" s="5" t="s">
        <v>4640</v>
      </c>
      <c r="B140" s="5" t="s">
        <v>4946</v>
      </c>
      <c r="C140" s="57" t="s">
        <v>4833</v>
      </c>
      <c r="D140" s="57"/>
      <c r="E140" s="57" t="s">
        <v>4928</v>
      </c>
      <c r="F140" s="72">
        <f t="shared" si="5"/>
        <v>0</v>
      </c>
      <c r="G140" s="98">
        <v>25.2</v>
      </c>
      <c r="H140" s="98" t="s">
        <v>4944</v>
      </c>
      <c r="I140" s="98">
        <v>0.36799999999999999</v>
      </c>
      <c r="J140" s="98">
        <v>110</v>
      </c>
      <c r="K140" s="98">
        <v>29.388000000000002</v>
      </c>
      <c r="L140" s="98" t="s">
        <v>4944</v>
      </c>
      <c r="M140" s="98" t="s">
        <v>4944</v>
      </c>
      <c r="N140" s="98" t="s">
        <v>4944</v>
      </c>
      <c r="O140" s="98" t="s">
        <v>4944</v>
      </c>
    </row>
    <row r="141" spans="1:15" x14ac:dyDescent="0.25">
      <c r="A141" s="5" t="s">
        <v>4640</v>
      </c>
      <c r="B141" s="5" t="s">
        <v>4946</v>
      </c>
      <c r="C141" s="57" t="s">
        <v>4848</v>
      </c>
      <c r="D141" s="57"/>
      <c r="E141" s="57" t="s">
        <v>4928</v>
      </c>
      <c r="F141" s="72">
        <f t="shared" si="5"/>
        <v>0</v>
      </c>
      <c r="G141" s="98" t="s">
        <v>4944</v>
      </c>
      <c r="H141" s="98" t="s">
        <v>4944</v>
      </c>
      <c r="I141" s="98" t="s">
        <v>4944</v>
      </c>
      <c r="J141" s="98" t="s">
        <v>4944</v>
      </c>
      <c r="K141" s="98">
        <v>1.0740000000000001</v>
      </c>
      <c r="L141" s="98">
        <v>0.48399999999999999</v>
      </c>
      <c r="M141" s="98" t="s">
        <v>4944</v>
      </c>
      <c r="N141" s="98" t="s">
        <v>4944</v>
      </c>
      <c r="O141" s="98" t="s">
        <v>4944</v>
      </c>
    </row>
    <row r="142" spans="1:15" x14ac:dyDescent="0.25">
      <c r="A142" s="5" t="s">
        <v>4640</v>
      </c>
      <c r="B142" s="5" t="s">
        <v>4946</v>
      </c>
      <c r="C142" s="57" t="s">
        <v>4859</v>
      </c>
      <c r="D142" s="57"/>
      <c r="E142" s="57" t="s">
        <v>4928</v>
      </c>
      <c r="F142" s="72">
        <f t="shared" si="5"/>
        <v>0</v>
      </c>
      <c r="G142" s="98" t="s">
        <v>4944</v>
      </c>
      <c r="H142" s="98" t="s">
        <v>4944</v>
      </c>
      <c r="I142" s="98" t="s">
        <v>4944</v>
      </c>
      <c r="J142" s="98">
        <v>269.06299999999999</v>
      </c>
      <c r="K142" s="98" t="s">
        <v>4944</v>
      </c>
      <c r="L142" s="98">
        <v>1.75</v>
      </c>
      <c r="M142" s="98" t="s">
        <v>4944</v>
      </c>
      <c r="N142" s="98" t="s">
        <v>4944</v>
      </c>
      <c r="O142" s="98" t="s">
        <v>4944</v>
      </c>
    </row>
    <row r="143" spans="1:15" x14ac:dyDescent="0.25">
      <c r="A143" s="5" t="s">
        <v>4640</v>
      </c>
      <c r="B143" s="5" t="s">
        <v>4946</v>
      </c>
      <c r="C143" s="57" t="s">
        <v>9604</v>
      </c>
      <c r="D143" s="57"/>
      <c r="E143" s="57" t="s">
        <v>4928</v>
      </c>
      <c r="F143" s="72">
        <f t="shared" si="5"/>
        <v>0</v>
      </c>
      <c r="G143" s="98" t="s">
        <v>4944</v>
      </c>
      <c r="H143" s="98" t="s">
        <v>4944</v>
      </c>
      <c r="I143" s="98" t="s">
        <v>4944</v>
      </c>
      <c r="J143" s="98" t="s">
        <v>4944</v>
      </c>
      <c r="K143" s="98" t="s">
        <v>4944</v>
      </c>
      <c r="L143" s="98">
        <v>3.5249999999999999</v>
      </c>
      <c r="M143" s="98" t="s">
        <v>4944</v>
      </c>
      <c r="N143" s="98" t="s">
        <v>4944</v>
      </c>
      <c r="O143" s="98" t="s">
        <v>4944</v>
      </c>
    </row>
    <row r="144" spans="1:15" x14ac:dyDescent="0.25">
      <c r="A144" s="5" t="s">
        <v>4640</v>
      </c>
      <c r="B144" s="5" t="s">
        <v>4946</v>
      </c>
      <c r="C144" s="57" t="s">
        <v>4884</v>
      </c>
      <c r="D144" s="57"/>
      <c r="E144" s="57" t="s">
        <v>4928</v>
      </c>
      <c r="F144" s="72">
        <f t="shared" si="5"/>
        <v>0</v>
      </c>
      <c r="G144" s="98" t="s">
        <v>4944</v>
      </c>
      <c r="H144" s="98">
        <v>21.786000000000001</v>
      </c>
      <c r="I144" s="98" t="s">
        <v>4944</v>
      </c>
      <c r="J144" s="98" t="s">
        <v>4944</v>
      </c>
      <c r="K144" s="98" t="s">
        <v>4944</v>
      </c>
      <c r="L144" s="98" t="s">
        <v>4944</v>
      </c>
      <c r="M144" s="98" t="s">
        <v>4944</v>
      </c>
      <c r="N144" s="98" t="s">
        <v>4944</v>
      </c>
      <c r="O144" s="98" t="s">
        <v>4944</v>
      </c>
    </row>
    <row r="145" spans="1:15" x14ac:dyDescent="0.25">
      <c r="A145" s="5" t="s">
        <v>4640</v>
      </c>
      <c r="B145" s="5" t="s">
        <v>4946</v>
      </c>
      <c r="C145" s="57" t="s">
        <v>4893</v>
      </c>
      <c r="D145" s="57"/>
      <c r="E145" s="57" t="s">
        <v>4928</v>
      </c>
      <c r="F145" s="72">
        <f t="shared" si="5"/>
        <v>0</v>
      </c>
      <c r="G145" s="98">
        <v>8.3520000000000003</v>
      </c>
      <c r="H145" s="98" t="s">
        <v>4944</v>
      </c>
      <c r="I145" s="98" t="s">
        <v>4944</v>
      </c>
      <c r="J145" s="98" t="s">
        <v>4944</v>
      </c>
      <c r="K145" s="98" t="s">
        <v>4944</v>
      </c>
      <c r="L145" s="98" t="s">
        <v>4944</v>
      </c>
      <c r="M145" s="98" t="s">
        <v>4944</v>
      </c>
      <c r="N145" s="98" t="s">
        <v>4944</v>
      </c>
      <c r="O145" s="98" t="s">
        <v>4944</v>
      </c>
    </row>
    <row r="146" spans="1:15" x14ac:dyDescent="0.25">
      <c r="A146" s="5" t="s">
        <v>4640</v>
      </c>
      <c r="B146" s="5" t="s">
        <v>4946</v>
      </c>
      <c r="C146" s="57" t="s">
        <v>4894</v>
      </c>
      <c r="D146" s="57"/>
      <c r="E146" s="57" t="s">
        <v>4928</v>
      </c>
      <c r="F146" s="72">
        <f t="shared" si="5"/>
        <v>0</v>
      </c>
      <c r="G146" s="98" t="s">
        <v>4944</v>
      </c>
      <c r="H146" s="98">
        <v>0.65400000000000003</v>
      </c>
      <c r="I146" s="98" t="s">
        <v>4944</v>
      </c>
      <c r="J146" s="98" t="s">
        <v>4944</v>
      </c>
      <c r="K146" s="98" t="s">
        <v>4944</v>
      </c>
      <c r="L146" s="98" t="s">
        <v>4944</v>
      </c>
      <c r="M146" s="98" t="s">
        <v>4944</v>
      </c>
      <c r="N146" s="98" t="s">
        <v>4944</v>
      </c>
      <c r="O146" s="98" t="s">
        <v>4944</v>
      </c>
    </row>
    <row r="147" spans="1:15" x14ac:dyDescent="0.25">
      <c r="A147" s="5" t="s">
        <v>4640</v>
      </c>
      <c r="B147" s="5" t="s">
        <v>4946</v>
      </c>
      <c r="C147" s="57" t="s">
        <v>4923</v>
      </c>
      <c r="D147" s="57"/>
      <c r="E147" s="57" t="s">
        <v>4928</v>
      </c>
      <c r="F147" s="72">
        <f t="shared" si="5"/>
        <v>0</v>
      </c>
      <c r="G147" s="98">
        <v>0.36</v>
      </c>
      <c r="H147" s="98" t="s">
        <v>4944</v>
      </c>
      <c r="I147" s="98" t="s">
        <v>4944</v>
      </c>
      <c r="J147" s="98" t="s">
        <v>4944</v>
      </c>
      <c r="K147" s="98" t="s">
        <v>4944</v>
      </c>
      <c r="L147" s="98" t="s">
        <v>4944</v>
      </c>
      <c r="M147" s="98" t="s">
        <v>4944</v>
      </c>
      <c r="N147" s="98" t="s">
        <v>4944</v>
      </c>
      <c r="O147" s="98" t="s">
        <v>4944</v>
      </c>
    </row>
    <row r="149" spans="1:15" x14ac:dyDescent="0.25">
      <c r="A149" s="5" t="s">
        <v>4640</v>
      </c>
      <c r="B149" s="5" t="s">
        <v>4946</v>
      </c>
      <c r="C149" s="57" t="s">
        <v>4769</v>
      </c>
      <c r="D149" s="57" t="s">
        <v>4938</v>
      </c>
      <c r="E149" s="57" t="s">
        <v>4928</v>
      </c>
      <c r="F149" s="72">
        <v>12605.264333333333</v>
      </c>
      <c r="G149" s="98">
        <v>3410.4630000000002</v>
      </c>
      <c r="H149" s="98">
        <v>2252.1469999999999</v>
      </c>
      <c r="I149" s="98">
        <v>3771.8620000000001</v>
      </c>
      <c r="J149" s="98">
        <v>10915.148999999999</v>
      </c>
      <c r="K149" s="98">
        <v>7776.6570000000002</v>
      </c>
      <c r="L149" s="98">
        <v>9034.0830000000005</v>
      </c>
      <c r="M149" s="98">
        <v>10803.593000000001</v>
      </c>
      <c r="N149" s="98">
        <v>12919.391</v>
      </c>
      <c r="O149" s="98">
        <v>14092.808999999999</v>
      </c>
    </row>
    <row r="150" spans="1:15" x14ac:dyDescent="0.25">
      <c r="A150" s="5" t="s">
        <v>4640</v>
      </c>
      <c r="B150" s="5" t="s">
        <v>4946</v>
      </c>
      <c r="C150" s="57" t="s">
        <v>4771</v>
      </c>
      <c r="D150" s="57" t="s">
        <v>4938</v>
      </c>
      <c r="E150" s="57" t="s">
        <v>4928</v>
      </c>
      <c r="F150" s="72">
        <v>17356.433333333331</v>
      </c>
      <c r="G150" s="98">
        <v>4494.2709999999997</v>
      </c>
      <c r="H150" s="98">
        <v>16764.759999999998</v>
      </c>
      <c r="I150" s="98">
        <v>8028.96</v>
      </c>
      <c r="J150" s="98">
        <v>13202.695</v>
      </c>
      <c r="K150" s="98">
        <v>13251.700999999999</v>
      </c>
      <c r="L150" s="98">
        <v>16767.696</v>
      </c>
      <c r="M150" s="98">
        <v>16176.936</v>
      </c>
      <c r="N150" s="98">
        <v>16761.73</v>
      </c>
      <c r="O150" s="98">
        <v>19130.633999999998</v>
      </c>
    </row>
    <row r="151" spans="1:15" x14ac:dyDescent="0.25">
      <c r="A151" s="5" t="s">
        <v>4640</v>
      </c>
      <c r="B151" s="5" t="s">
        <v>4946</v>
      </c>
      <c r="C151" s="57" t="s">
        <v>4774</v>
      </c>
      <c r="D151" s="57" t="s">
        <v>4938</v>
      </c>
      <c r="E151" s="57" t="s">
        <v>4928</v>
      </c>
      <c r="F151" s="72">
        <v>6040.5333333333328</v>
      </c>
      <c r="G151" s="98">
        <v>1221.9770000000001</v>
      </c>
      <c r="H151" s="98">
        <v>1030.4079999999999</v>
      </c>
      <c r="I151" s="98">
        <v>1616.905</v>
      </c>
      <c r="J151" s="98">
        <v>1889.241</v>
      </c>
      <c r="K151" s="98">
        <v>2622.913</v>
      </c>
      <c r="L151" s="98">
        <v>2260.364</v>
      </c>
      <c r="M151" s="98">
        <v>3849.0230000000001</v>
      </c>
      <c r="N151" s="98">
        <v>5514.26</v>
      </c>
      <c r="O151" s="98">
        <v>8758.3169999999991</v>
      </c>
    </row>
    <row r="152" spans="1:15" x14ac:dyDescent="0.25">
      <c r="A152" s="5" t="s">
        <v>4640</v>
      </c>
      <c r="B152" s="5" t="s">
        <v>4946</v>
      </c>
      <c r="C152" s="57" t="s">
        <v>4797</v>
      </c>
      <c r="D152" s="57" t="s">
        <v>4938</v>
      </c>
      <c r="E152" s="57" t="s">
        <v>4928</v>
      </c>
      <c r="F152" s="72">
        <v>111.10966666666667</v>
      </c>
      <c r="G152" s="98">
        <v>28.675999999999998</v>
      </c>
      <c r="H152" s="98">
        <v>163.46299999999999</v>
      </c>
      <c r="I152" s="98">
        <v>83.665000000000006</v>
      </c>
      <c r="J152" s="98">
        <v>549.91399999999999</v>
      </c>
      <c r="K152" s="98">
        <v>6160.5770000000002</v>
      </c>
      <c r="L152" s="98">
        <v>29.529</v>
      </c>
      <c r="M152" s="98">
        <v>79.290000000000006</v>
      </c>
      <c r="N152" s="98">
        <v>207.738</v>
      </c>
      <c r="O152" s="98">
        <v>46.301000000000002</v>
      </c>
    </row>
    <row r="153" spans="1:15" x14ac:dyDescent="0.25">
      <c r="A153" s="5" t="s">
        <v>4640</v>
      </c>
      <c r="B153" s="5" t="s">
        <v>4946</v>
      </c>
      <c r="C153" s="57" t="s">
        <v>4798</v>
      </c>
      <c r="D153" s="57" t="s">
        <v>4938</v>
      </c>
      <c r="E153" s="57" t="s">
        <v>4928</v>
      </c>
      <c r="F153" s="72">
        <v>9530.1560000000009</v>
      </c>
      <c r="G153" s="98">
        <v>1714.231</v>
      </c>
      <c r="H153" s="98">
        <v>2445.7620000000002</v>
      </c>
      <c r="I153" s="98">
        <v>4018.4670000000001</v>
      </c>
      <c r="J153" s="98">
        <v>4559.83</v>
      </c>
      <c r="K153" s="98">
        <v>4752.0569999999998</v>
      </c>
      <c r="L153" s="98">
        <v>4645.5410000000002</v>
      </c>
      <c r="M153" s="98">
        <v>6749.1660000000002</v>
      </c>
      <c r="N153" s="98">
        <v>9368.3259999999991</v>
      </c>
      <c r="O153" s="98">
        <v>12472.976000000001</v>
      </c>
    </row>
    <row r="154" spans="1:15" x14ac:dyDescent="0.25">
      <c r="A154" s="5" t="s">
        <v>4640</v>
      </c>
      <c r="B154" s="5" t="s">
        <v>4946</v>
      </c>
      <c r="C154" s="57" t="s">
        <v>4799</v>
      </c>
      <c r="D154" s="57" t="s">
        <v>4938</v>
      </c>
      <c r="E154" s="57" t="s">
        <v>4928</v>
      </c>
      <c r="F154" s="72">
        <v>192243.89300000001</v>
      </c>
      <c r="G154" s="98">
        <v>37593.330999999998</v>
      </c>
      <c r="H154" s="98">
        <v>39919.01</v>
      </c>
      <c r="I154" s="98">
        <v>54200.908000000003</v>
      </c>
      <c r="J154" s="98">
        <v>335852.14399999997</v>
      </c>
      <c r="K154" s="98">
        <v>100668.023</v>
      </c>
      <c r="L154" s="98">
        <v>88621.108999999997</v>
      </c>
      <c r="M154" s="98">
        <v>144617.84299999999</v>
      </c>
      <c r="N154" s="98">
        <v>198650.84299999999</v>
      </c>
      <c r="O154" s="98">
        <v>233462.99299999999</v>
      </c>
    </row>
    <row r="155" spans="1:15" x14ac:dyDescent="0.25">
      <c r="A155" s="5" t="s">
        <v>4640</v>
      </c>
      <c r="B155" s="5" t="s">
        <v>4946</v>
      </c>
      <c r="C155" s="57" t="s">
        <v>4801</v>
      </c>
      <c r="D155" s="57" t="s">
        <v>4938</v>
      </c>
      <c r="E155" s="57" t="s">
        <v>4928</v>
      </c>
      <c r="F155" s="72">
        <v>5418.7576666666673</v>
      </c>
      <c r="G155" s="98">
        <v>3012.1329999999998</v>
      </c>
      <c r="H155" s="98">
        <v>1742.5340000000001</v>
      </c>
      <c r="I155" s="98">
        <v>3089.4720000000002</v>
      </c>
      <c r="J155" s="98">
        <v>3797.29</v>
      </c>
      <c r="K155" s="98">
        <v>2716.4290000000001</v>
      </c>
      <c r="L155" s="98">
        <v>3200.4369999999999</v>
      </c>
      <c r="M155" s="98">
        <v>4170.8310000000001</v>
      </c>
      <c r="N155" s="98">
        <v>5920.3530000000001</v>
      </c>
      <c r="O155" s="98">
        <v>6165.0889999999999</v>
      </c>
    </row>
    <row r="156" spans="1:15" x14ac:dyDescent="0.25">
      <c r="A156" s="5" t="s">
        <v>4640</v>
      </c>
      <c r="B156" s="5" t="s">
        <v>4946</v>
      </c>
      <c r="C156" s="57" t="s">
        <v>4807</v>
      </c>
      <c r="D156" s="57" t="s">
        <v>4938</v>
      </c>
      <c r="E156" s="57" t="s">
        <v>4928</v>
      </c>
      <c r="F156" s="72">
        <v>16702.73433333333</v>
      </c>
      <c r="G156" s="98">
        <v>1279.579</v>
      </c>
      <c r="H156" s="98">
        <v>2050.4290000000001</v>
      </c>
      <c r="I156" s="98">
        <v>2193.672</v>
      </c>
      <c r="J156" s="98">
        <v>3699.5549999999998</v>
      </c>
      <c r="K156" s="98">
        <v>3172.52</v>
      </c>
      <c r="L156" s="98">
        <v>9257.8979999999992</v>
      </c>
      <c r="M156" s="98">
        <v>12936.023999999999</v>
      </c>
      <c r="N156" s="98">
        <v>13988.625</v>
      </c>
      <c r="O156" s="98">
        <v>23183.554</v>
      </c>
    </row>
    <row r="157" spans="1:15" x14ac:dyDescent="0.25">
      <c r="A157" s="5" t="s">
        <v>4640</v>
      </c>
      <c r="B157" s="5" t="s">
        <v>4946</v>
      </c>
      <c r="C157" s="57" t="s">
        <v>4808</v>
      </c>
      <c r="D157" s="57" t="s">
        <v>4938</v>
      </c>
      <c r="E157" s="57" t="s">
        <v>4928</v>
      </c>
      <c r="F157" s="72">
        <v>10381.799999999999</v>
      </c>
      <c r="G157" s="98">
        <v>1203.193</v>
      </c>
      <c r="H157" s="98">
        <v>2197.0770000000002</v>
      </c>
      <c r="I157" s="98">
        <v>3494.1660000000002</v>
      </c>
      <c r="J157" s="98">
        <v>3725.2620000000002</v>
      </c>
      <c r="K157" s="98">
        <v>3012.4839999999999</v>
      </c>
      <c r="L157" s="98">
        <v>3218.2689999999998</v>
      </c>
      <c r="M157" s="98">
        <v>5485.3890000000001</v>
      </c>
      <c r="N157" s="98">
        <v>10952.192999999999</v>
      </c>
      <c r="O157" s="98">
        <v>14707.817999999999</v>
      </c>
    </row>
    <row r="158" spans="1:15" x14ac:dyDescent="0.25">
      <c r="A158" s="5" t="s">
        <v>4640</v>
      </c>
      <c r="B158" s="5" t="s">
        <v>4946</v>
      </c>
      <c r="C158" s="57" t="s">
        <v>4810</v>
      </c>
      <c r="D158" s="57" t="s">
        <v>4938</v>
      </c>
      <c r="E158" s="57" t="s">
        <v>4928</v>
      </c>
      <c r="F158" s="72">
        <v>6817.0999999999995</v>
      </c>
      <c r="G158" s="98">
        <v>6605.3209999999999</v>
      </c>
      <c r="H158" s="98">
        <v>18853.856</v>
      </c>
      <c r="I158" s="98">
        <v>26359.789000000001</v>
      </c>
      <c r="J158" s="98">
        <v>25587.494999999999</v>
      </c>
      <c r="K158" s="98">
        <v>13826.556</v>
      </c>
      <c r="L158" s="98">
        <v>6558.8029999999999</v>
      </c>
      <c r="M158" s="98">
        <v>5882.0929999999998</v>
      </c>
      <c r="N158" s="98">
        <v>7674.2120000000004</v>
      </c>
      <c r="O158" s="98">
        <v>6894.9949999999999</v>
      </c>
    </row>
    <row r="159" spans="1:15" x14ac:dyDescent="0.25">
      <c r="A159" s="5" t="s">
        <v>4640</v>
      </c>
      <c r="B159" s="5" t="s">
        <v>4946</v>
      </c>
      <c r="C159" s="57" t="s">
        <v>4811</v>
      </c>
      <c r="D159" s="57" t="s">
        <v>4938</v>
      </c>
      <c r="E159" s="57" t="s">
        <v>4928</v>
      </c>
      <c r="F159" s="72">
        <v>34667.756333333331</v>
      </c>
      <c r="G159" s="98">
        <v>6146.9830000000002</v>
      </c>
      <c r="H159" s="98">
        <v>24844.851999999999</v>
      </c>
      <c r="I159" s="98">
        <v>17575.157999999999</v>
      </c>
      <c r="J159" s="98">
        <v>18257.324000000001</v>
      </c>
      <c r="K159" s="98">
        <v>20894.401999999998</v>
      </c>
      <c r="L159" s="98">
        <v>31397.905999999999</v>
      </c>
      <c r="M159" s="98">
        <v>32310.631000000001</v>
      </c>
      <c r="N159" s="98">
        <v>33897.370000000003</v>
      </c>
      <c r="O159" s="98">
        <v>37795.267999999996</v>
      </c>
    </row>
    <row r="160" spans="1:15" x14ac:dyDescent="0.25">
      <c r="A160" s="5" t="s">
        <v>4640</v>
      </c>
      <c r="B160" s="5" t="s">
        <v>4946</v>
      </c>
      <c r="C160" s="57" t="s">
        <v>4813</v>
      </c>
      <c r="D160" s="57" t="s">
        <v>4938</v>
      </c>
      <c r="E160" s="57" t="s">
        <v>4928</v>
      </c>
      <c r="F160" s="72">
        <v>28952.983666666667</v>
      </c>
      <c r="G160" s="98">
        <v>4663.0110000000004</v>
      </c>
      <c r="H160" s="98">
        <v>7041.5379999999996</v>
      </c>
      <c r="I160" s="98">
        <v>10077.597</v>
      </c>
      <c r="J160" s="98">
        <v>28186.363000000001</v>
      </c>
      <c r="K160" s="98">
        <v>11288.923000000001</v>
      </c>
      <c r="L160" s="98">
        <v>16645.093000000001</v>
      </c>
      <c r="M160" s="98">
        <v>20981.927</v>
      </c>
      <c r="N160" s="98">
        <v>32440.06</v>
      </c>
      <c r="O160" s="98">
        <v>33436.964</v>
      </c>
    </row>
    <row r="161" spans="1:15" x14ac:dyDescent="0.25">
      <c r="A161" s="5" t="s">
        <v>4640</v>
      </c>
      <c r="B161" s="5" t="s">
        <v>4946</v>
      </c>
      <c r="C161" s="57" t="s">
        <v>4818</v>
      </c>
      <c r="D161" s="57" t="s">
        <v>4938</v>
      </c>
      <c r="E161" s="57" t="s">
        <v>4928</v>
      </c>
      <c r="F161" s="72">
        <v>2178.0923333333335</v>
      </c>
      <c r="G161" s="98">
        <v>779.71</v>
      </c>
      <c r="H161" s="98">
        <v>476.709</v>
      </c>
      <c r="I161" s="98">
        <v>519.30200000000002</v>
      </c>
      <c r="J161" s="98">
        <v>2851.8359999999998</v>
      </c>
      <c r="K161" s="98">
        <v>1080.066</v>
      </c>
      <c r="L161" s="98">
        <v>1304.444</v>
      </c>
      <c r="M161" s="98">
        <v>934.20600000000002</v>
      </c>
      <c r="N161" s="98">
        <v>2470.8249999999998</v>
      </c>
      <c r="O161" s="98">
        <v>3129.2460000000001</v>
      </c>
    </row>
    <row r="162" spans="1:15" x14ac:dyDescent="0.25">
      <c r="A162" s="5" t="s">
        <v>4640</v>
      </c>
      <c r="B162" s="5" t="s">
        <v>4946</v>
      </c>
      <c r="C162" s="57" t="s">
        <v>4825</v>
      </c>
      <c r="D162" s="57" t="s">
        <v>4938</v>
      </c>
      <c r="E162" s="57" t="s">
        <v>4928</v>
      </c>
      <c r="F162" s="72">
        <v>622.52766666666673</v>
      </c>
      <c r="G162" s="98">
        <v>188.053</v>
      </c>
      <c r="H162" s="98">
        <v>120.97499999999999</v>
      </c>
      <c r="I162" s="98">
        <v>979.01400000000001</v>
      </c>
      <c r="J162" s="98">
        <v>295.82499999999999</v>
      </c>
      <c r="K162" s="98">
        <v>678.31700000000001</v>
      </c>
      <c r="L162" s="98">
        <v>208.46100000000001</v>
      </c>
      <c r="M162" s="98">
        <v>386.15600000000001</v>
      </c>
      <c r="N162" s="98">
        <v>665.68899999999996</v>
      </c>
      <c r="O162" s="98">
        <v>815.73800000000006</v>
      </c>
    </row>
    <row r="163" spans="1:15" x14ac:dyDescent="0.25">
      <c r="A163" s="5" t="s">
        <v>4640</v>
      </c>
      <c r="B163" s="5" t="s">
        <v>4946</v>
      </c>
      <c r="C163" s="57" t="s">
        <v>4827</v>
      </c>
      <c r="D163" s="57" t="s">
        <v>4938</v>
      </c>
      <c r="E163" s="57" t="s">
        <v>4928</v>
      </c>
      <c r="F163" s="72">
        <v>13309.425000000001</v>
      </c>
      <c r="G163" s="98">
        <v>2851.7269999999999</v>
      </c>
      <c r="H163" s="98">
        <v>5867.5630000000001</v>
      </c>
      <c r="I163" s="98">
        <v>5388.8280000000004</v>
      </c>
      <c r="J163" s="98">
        <v>8975.5939999999991</v>
      </c>
      <c r="K163" s="98">
        <v>8059.4979999999996</v>
      </c>
      <c r="L163" s="98">
        <v>13283.138000000001</v>
      </c>
      <c r="M163" s="98">
        <v>13261.966</v>
      </c>
      <c r="N163" s="98">
        <v>13570.671</v>
      </c>
      <c r="O163" s="98">
        <v>13095.638000000001</v>
      </c>
    </row>
    <row r="164" spans="1:15" x14ac:dyDescent="0.25">
      <c r="A164" s="5" t="s">
        <v>4640</v>
      </c>
      <c r="B164" s="5" t="s">
        <v>4946</v>
      </c>
      <c r="C164" s="57" t="s">
        <v>4831</v>
      </c>
      <c r="D164" s="57" t="s">
        <v>4938</v>
      </c>
      <c r="E164" s="57" t="s">
        <v>4928</v>
      </c>
      <c r="F164" s="72">
        <v>1610.9949999999999</v>
      </c>
      <c r="G164" s="98">
        <v>449.67099999999999</v>
      </c>
      <c r="H164" s="98">
        <v>894.42899999999997</v>
      </c>
      <c r="I164" s="98">
        <v>346.98200000000003</v>
      </c>
      <c r="J164" s="98">
        <v>692.03700000000003</v>
      </c>
      <c r="K164" s="98">
        <v>838.54200000000003</v>
      </c>
      <c r="L164" s="98">
        <v>2051.5100000000002</v>
      </c>
      <c r="M164" s="98">
        <v>1341.15</v>
      </c>
      <c r="N164" s="98">
        <v>1649.8879999999999</v>
      </c>
      <c r="O164" s="98">
        <v>1841.9469999999999</v>
      </c>
    </row>
    <row r="165" spans="1:15" x14ac:dyDescent="0.25">
      <c r="A165" s="5" t="s">
        <v>4640</v>
      </c>
      <c r="B165" s="5" t="s">
        <v>4946</v>
      </c>
      <c r="C165" s="57" t="s">
        <v>4836</v>
      </c>
      <c r="D165" s="57" t="s">
        <v>4938</v>
      </c>
      <c r="E165" s="57" t="s">
        <v>4928</v>
      </c>
      <c r="F165" s="72">
        <v>27086.023333333334</v>
      </c>
      <c r="G165" s="98">
        <v>5605.3789999999999</v>
      </c>
      <c r="H165" s="98">
        <v>13814.222</v>
      </c>
      <c r="I165" s="98">
        <v>8927.0259999999998</v>
      </c>
      <c r="J165" s="98">
        <v>18583.763999999999</v>
      </c>
      <c r="K165" s="98">
        <v>10079.014999999999</v>
      </c>
      <c r="L165" s="98">
        <v>10464.183999999999</v>
      </c>
      <c r="M165" s="98">
        <v>35009.764000000003</v>
      </c>
      <c r="N165" s="98">
        <v>20076.324000000001</v>
      </c>
      <c r="O165" s="98">
        <v>26171.982</v>
      </c>
    </row>
    <row r="166" spans="1:15" x14ac:dyDescent="0.25">
      <c r="A166" s="5" t="s">
        <v>4640</v>
      </c>
      <c r="B166" s="5" t="s">
        <v>4946</v>
      </c>
      <c r="C166" s="57" t="s">
        <v>4851</v>
      </c>
      <c r="D166" s="57" t="s">
        <v>4938</v>
      </c>
      <c r="E166" s="57" t="s">
        <v>4928</v>
      </c>
      <c r="F166" s="72">
        <v>12655.047333333336</v>
      </c>
      <c r="G166" s="98">
        <v>1534.492</v>
      </c>
      <c r="H166" s="98">
        <v>2299.1990000000001</v>
      </c>
      <c r="I166" s="98">
        <v>3539.8180000000002</v>
      </c>
      <c r="J166" s="98">
        <v>2649.8989999999999</v>
      </c>
      <c r="K166" s="98">
        <v>5985.9009999999998</v>
      </c>
      <c r="L166" s="98">
        <v>4372.8289999999997</v>
      </c>
      <c r="M166" s="98">
        <v>10063.322</v>
      </c>
      <c r="N166" s="98">
        <v>9327.3510000000006</v>
      </c>
      <c r="O166" s="98">
        <v>18574.469000000001</v>
      </c>
    </row>
    <row r="167" spans="1:15" x14ac:dyDescent="0.25">
      <c r="A167" s="5" t="s">
        <v>4640</v>
      </c>
      <c r="B167" s="5" t="s">
        <v>4946</v>
      </c>
      <c r="C167" s="57" t="s">
        <v>4852</v>
      </c>
      <c r="D167" s="57" t="s">
        <v>4938</v>
      </c>
      <c r="E167" s="57" t="s">
        <v>4928</v>
      </c>
      <c r="F167" s="72">
        <v>131.24433333333334</v>
      </c>
      <c r="G167" s="98">
        <v>36.128999999999998</v>
      </c>
      <c r="H167" s="98">
        <v>380.803</v>
      </c>
      <c r="I167" s="98">
        <v>199.62200000000001</v>
      </c>
      <c r="J167" s="98">
        <v>172.38800000000001</v>
      </c>
      <c r="K167" s="98">
        <v>25.094999999999999</v>
      </c>
      <c r="L167" s="98">
        <v>43.149000000000001</v>
      </c>
      <c r="M167" s="98">
        <v>133.82400000000001</v>
      </c>
      <c r="N167" s="98">
        <v>137.39500000000001</v>
      </c>
      <c r="O167" s="98">
        <v>122.514</v>
      </c>
    </row>
    <row r="168" spans="1:15" x14ac:dyDescent="0.25">
      <c r="A168" s="5" t="s">
        <v>4640</v>
      </c>
      <c r="B168" s="5" t="s">
        <v>4946</v>
      </c>
      <c r="C168" s="57" t="s">
        <v>4853</v>
      </c>
      <c r="D168" s="57" t="s">
        <v>4938</v>
      </c>
      <c r="E168" s="57" t="s">
        <v>4928</v>
      </c>
      <c r="F168" s="72">
        <v>12811.879000000001</v>
      </c>
      <c r="G168" s="98">
        <v>1264.077</v>
      </c>
      <c r="H168" s="98">
        <v>2508.8159999999998</v>
      </c>
      <c r="I168" s="98">
        <v>6881.7420000000002</v>
      </c>
      <c r="J168" s="98">
        <v>6129.3710000000001</v>
      </c>
      <c r="K168" s="98">
        <v>4593.5020000000004</v>
      </c>
      <c r="L168" s="98">
        <v>5178.607</v>
      </c>
      <c r="M168" s="98">
        <v>9401.0390000000007</v>
      </c>
      <c r="N168" s="98">
        <v>14374.278</v>
      </c>
      <c r="O168" s="98">
        <v>14660.32</v>
      </c>
    </row>
    <row r="169" spans="1:15" x14ac:dyDescent="0.25">
      <c r="A169" s="5" t="s">
        <v>4640</v>
      </c>
      <c r="B169" s="5" t="s">
        <v>4946</v>
      </c>
      <c r="C169" s="57" t="s">
        <v>4860</v>
      </c>
      <c r="D169" s="57" t="s">
        <v>4938</v>
      </c>
      <c r="E169" s="57" t="s">
        <v>4928</v>
      </c>
      <c r="F169" s="72">
        <v>786.08233333333339</v>
      </c>
      <c r="G169" s="98" t="s">
        <v>4944</v>
      </c>
      <c r="H169" s="98">
        <v>49.862000000000002</v>
      </c>
      <c r="I169" s="98" t="s">
        <v>4944</v>
      </c>
      <c r="J169" s="98" t="s">
        <v>4944</v>
      </c>
      <c r="K169" s="98">
        <v>48.463000000000001</v>
      </c>
      <c r="L169" s="98">
        <v>436.69400000000002</v>
      </c>
      <c r="M169" s="98">
        <v>707.149</v>
      </c>
      <c r="N169" s="98">
        <v>745.09900000000005</v>
      </c>
      <c r="O169" s="98">
        <v>905.99900000000002</v>
      </c>
    </row>
    <row r="170" spans="1:15" x14ac:dyDescent="0.25">
      <c r="A170" s="5" t="s">
        <v>4640</v>
      </c>
      <c r="B170" s="5" t="s">
        <v>4946</v>
      </c>
      <c r="C170" s="57" t="s">
        <v>4871</v>
      </c>
      <c r="D170" s="57" t="s">
        <v>4938</v>
      </c>
      <c r="E170" s="57" t="s">
        <v>4928</v>
      </c>
      <c r="F170" s="72">
        <v>52376.913666666667</v>
      </c>
      <c r="G170" s="98">
        <v>18910.199000000001</v>
      </c>
      <c r="H170" s="98">
        <v>27680.458999999999</v>
      </c>
      <c r="I170" s="98">
        <v>36411.273999999998</v>
      </c>
      <c r="J170" s="98">
        <v>41813.347000000002</v>
      </c>
      <c r="K170" s="98">
        <v>49535.595999999998</v>
      </c>
      <c r="L170" s="98">
        <v>25693.710999999999</v>
      </c>
      <c r="M170" s="98">
        <v>40852.601999999999</v>
      </c>
      <c r="N170" s="98">
        <v>59732.701000000001</v>
      </c>
      <c r="O170" s="98">
        <v>56545.438000000002</v>
      </c>
    </row>
    <row r="171" spans="1:15" x14ac:dyDescent="0.25">
      <c r="A171" s="5" t="s">
        <v>4640</v>
      </c>
      <c r="B171" s="5" t="s">
        <v>4946</v>
      </c>
      <c r="C171" s="57" t="s">
        <v>4881</v>
      </c>
      <c r="D171" s="57" t="s">
        <v>4938</v>
      </c>
      <c r="E171" s="57" t="s">
        <v>4928</v>
      </c>
      <c r="F171" s="72">
        <v>33533.692999999999</v>
      </c>
      <c r="G171" s="98">
        <v>11585.394</v>
      </c>
      <c r="H171" s="98">
        <v>13382.745000000001</v>
      </c>
      <c r="I171" s="98">
        <v>16934.334999999999</v>
      </c>
      <c r="J171" s="98">
        <v>22407.888999999999</v>
      </c>
      <c r="K171" s="98">
        <v>18971.584999999999</v>
      </c>
      <c r="L171" s="98">
        <v>24328.541000000001</v>
      </c>
      <c r="M171" s="98">
        <v>29089.32</v>
      </c>
      <c r="N171" s="98">
        <v>35665.436999999998</v>
      </c>
      <c r="O171" s="98">
        <v>35846.322</v>
      </c>
    </row>
    <row r="172" spans="1:15" x14ac:dyDescent="0.25">
      <c r="A172" s="5" t="s">
        <v>4640</v>
      </c>
      <c r="B172" s="5" t="s">
        <v>4946</v>
      </c>
      <c r="C172" s="57" t="s">
        <v>4883</v>
      </c>
      <c r="D172" s="57" t="s">
        <v>4938</v>
      </c>
      <c r="E172" s="57" t="s">
        <v>4928</v>
      </c>
      <c r="F172" s="72">
        <v>971.88166666666666</v>
      </c>
      <c r="G172" s="98">
        <v>84.953000000000003</v>
      </c>
      <c r="H172" s="98">
        <v>139.16999999999999</v>
      </c>
      <c r="I172" s="98">
        <v>272.13799999999998</v>
      </c>
      <c r="J172" s="98">
        <v>639.37</v>
      </c>
      <c r="K172" s="98">
        <v>134.929</v>
      </c>
      <c r="L172" s="98">
        <v>332.30799999999999</v>
      </c>
      <c r="M172" s="98">
        <v>479.63600000000002</v>
      </c>
      <c r="N172" s="98">
        <v>1179.4670000000001</v>
      </c>
      <c r="O172" s="98">
        <v>1256.5419999999999</v>
      </c>
    </row>
    <row r="173" spans="1:15" x14ac:dyDescent="0.25">
      <c r="A173" s="5" t="s">
        <v>4640</v>
      </c>
      <c r="B173" s="5" t="s">
        <v>4946</v>
      </c>
      <c r="C173" s="57" t="s">
        <v>4886</v>
      </c>
      <c r="D173" s="57" t="s">
        <v>4938</v>
      </c>
      <c r="E173" s="57" t="s">
        <v>4928</v>
      </c>
      <c r="F173" s="72">
        <v>7754.7496666666675</v>
      </c>
      <c r="G173" s="98">
        <v>184.1</v>
      </c>
      <c r="H173" s="98">
        <v>408.45400000000001</v>
      </c>
      <c r="I173" s="98">
        <v>384.72</v>
      </c>
      <c r="J173" s="98">
        <v>320.07499999999999</v>
      </c>
      <c r="K173" s="98">
        <v>28226.010999999999</v>
      </c>
      <c r="L173" s="98">
        <v>4466.8710000000001</v>
      </c>
      <c r="M173" s="98">
        <v>8157.5360000000001</v>
      </c>
      <c r="N173" s="98">
        <v>6794.5780000000004</v>
      </c>
      <c r="O173" s="98">
        <v>8312.1350000000002</v>
      </c>
    </row>
    <row r="174" spans="1:15" x14ac:dyDescent="0.25">
      <c r="A174" s="5" t="s">
        <v>4640</v>
      </c>
      <c r="B174" s="5" t="s">
        <v>4946</v>
      </c>
      <c r="C174" s="57" t="s">
        <v>4899</v>
      </c>
      <c r="D174" s="57" t="s">
        <v>4938</v>
      </c>
      <c r="E174" s="57" t="s">
        <v>4928</v>
      </c>
      <c r="F174" s="72">
        <v>2182.9296666666669</v>
      </c>
      <c r="G174" s="98">
        <v>934.51099999999997</v>
      </c>
      <c r="H174" s="98">
        <v>2503.5189999999998</v>
      </c>
      <c r="I174" s="98">
        <v>1985.5150000000001</v>
      </c>
      <c r="J174" s="98">
        <v>3144.3389999999999</v>
      </c>
      <c r="K174" s="98">
        <v>2651.873</v>
      </c>
      <c r="L174" s="98">
        <v>2638.8319999999999</v>
      </c>
      <c r="M174" s="98">
        <v>2664.5810000000001</v>
      </c>
      <c r="N174" s="98">
        <v>1681.5409999999999</v>
      </c>
      <c r="O174" s="98">
        <v>2202.6669999999999</v>
      </c>
    </row>
    <row r="175" spans="1:15" x14ac:dyDescent="0.25">
      <c r="A175" s="5" t="s">
        <v>4640</v>
      </c>
      <c r="B175" s="5" t="s">
        <v>4946</v>
      </c>
      <c r="C175" s="57" t="s">
        <v>4900</v>
      </c>
      <c r="D175" s="57" t="s">
        <v>4938</v>
      </c>
      <c r="E175" s="57" t="s">
        <v>4928</v>
      </c>
      <c r="F175" s="72">
        <v>9310.3596666666672</v>
      </c>
      <c r="G175" s="98">
        <v>1807.2239999999999</v>
      </c>
      <c r="H175" s="98">
        <v>2363.0410000000002</v>
      </c>
      <c r="I175" s="98">
        <v>3900.759</v>
      </c>
      <c r="J175" s="98">
        <v>4382.2</v>
      </c>
      <c r="K175" s="98">
        <v>4364.5780000000004</v>
      </c>
      <c r="L175" s="98">
        <v>5332.9319999999998</v>
      </c>
      <c r="M175" s="98">
        <v>8280.86</v>
      </c>
      <c r="N175" s="98">
        <v>9612.8250000000007</v>
      </c>
      <c r="O175" s="98">
        <v>10037.394</v>
      </c>
    </row>
    <row r="176" spans="1:15" x14ac:dyDescent="0.25">
      <c r="A176" s="5" t="s">
        <v>4640</v>
      </c>
      <c r="B176" s="5" t="s">
        <v>4946</v>
      </c>
      <c r="C176" s="57" t="s">
        <v>4901</v>
      </c>
      <c r="D176" s="57" t="s">
        <v>4938</v>
      </c>
      <c r="E176" s="57" t="s">
        <v>4928</v>
      </c>
      <c r="F176" s="72">
        <v>26223.175333333336</v>
      </c>
      <c r="G176" s="98">
        <v>3724.8040000000001</v>
      </c>
      <c r="H176" s="98">
        <v>16752.633000000002</v>
      </c>
      <c r="I176" s="98">
        <v>7940.0709999999999</v>
      </c>
      <c r="J176" s="98">
        <v>30334.512999999999</v>
      </c>
      <c r="K176" s="98">
        <v>9731.3979999999992</v>
      </c>
      <c r="L176" s="98">
        <v>6406.3770000000004</v>
      </c>
      <c r="M176" s="98">
        <v>17808.885999999999</v>
      </c>
      <c r="N176" s="98">
        <v>28185.062000000002</v>
      </c>
      <c r="O176" s="98">
        <v>32675.578000000001</v>
      </c>
    </row>
  </sheetData>
  <autoFilter ref="A6:O147">
    <sortState ref="A7:O147">
      <sortCondition descending="1" ref="F6:F147"/>
    </sortState>
  </autoFilter>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M159"/>
  <sheetViews>
    <sheetView showGridLines="0" topLeftCell="A73" workbookViewId="0">
      <selection activeCell="A73" sqref="A73"/>
    </sheetView>
  </sheetViews>
  <sheetFormatPr defaultColWidth="9.28515625" defaultRowHeight="12" x14ac:dyDescent="0.25"/>
  <cols>
    <col min="1" max="1" width="9.28515625" style="1"/>
    <col min="2" max="2" width="15.140625" style="1" bestFit="1" customWidth="1"/>
    <col min="3" max="3" width="14.140625" style="1" customWidth="1"/>
    <col min="4" max="4" width="11" style="1" customWidth="1"/>
    <col min="5" max="16384" width="9.28515625" style="1"/>
  </cols>
  <sheetData>
    <row r="1" spans="1:2" ht="15" x14ac:dyDescent="0.2">
      <c r="A1" s="28" t="s">
        <v>4744</v>
      </c>
    </row>
    <row r="3" spans="1:2" ht="11.1" customHeight="1" x14ac:dyDescent="0.25">
      <c r="A3" s="46">
        <v>1</v>
      </c>
      <c r="B3" s="47" t="s">
        <v>4611</v>
      </c>
    </row>
    <row r="4" spans="1:2" ht="11.1" customHeight="1" x14ac:dyDescent="0.2">
      <c r="A4" s="46">
        <f>A3+1</f>
        <v>2</v>
      </c>
      <c r="B4" s="47" t="s">
        <v>4612</v>
      </c>
    </row>
    <row r="5" spans="1:2" ht="11.1" customHeight="1" x14ac:dyDescent="0.2">
      <c r="A5" s="46">
        <f t="shared" ref="A5:A23" si="0">A4+1</f>
        <v>3</v>
      </c>
      <c r="B5" s="47" t="s">
        <v>4613</v>
      </c>
    </row>
    <row r="6" spans="1:2" ht="11.1" customHeight="1" x14ac:dyDescent="0.25">
      <c r="A6" s="46">
        <f t="shared" si="0"/>
        <v>4</v>
      </c>
      <c r="B6" s="47" t="s">
        <v>4614</v>
      </c>
    </row>
    <row r="7" spans="1:2" ht="11.1" customHeight="1" x14ac:dyDescent="0.25">
      <c r="A7" s="46">
        <f t="shared" si="0"/>
        <v>5</v>
      </c>
      <c r="B7" s="47" t="s">
        <v>4615</v>
      </c>
    </row>
    <row r="8" spans="1:2" ht="11.1" customHeight="1" x14ac:dyDescent="0.25">
      <c r="A8" s="46">
        <f t="shared" si="0"/>
        <v>6</v>
      </c>
      <c r="B8" s="47" t="s">
        <v>4616</v>
      </c>
    </row>
    <row r="9" spans="1:2" ht="11.1" customHeight="1" x14ac:dyDescent="0.25">
      <c r="A9" s="46">
        <f t="shared" si="0"/>
        <v>7</v>
      </c>
      <c r="B9" s="47" t="s">
        <v>4617</v>
      </c>
    </row>
    <row r="10" spans="1:2" ht="11.1" customHeight="1" x14ac:dyDescent="0.25">
      <c r="A10" s="46">
        <f t="shared" si="0"/>
        <v>8</v>
      </c>
      <c r="B10" s="47" t="s">
        <v>4618</v>
      </c>
    </row>
    <row r="11" spans="1:2" ht="11.1" customHeight="1" x14ac:dyDescent="0.2">
      <c r="A11" s="46">
        <f t="shared" si="0"/>
        <v>9</v>
      </c>
      <c r="B11" s="47" t="s">
        <v>4619</v>
      </c>
    </row>
    <row r="12" spans="1:2" ht="11.1" customHeight="1" x14ac:dyDescent="0.25">
      <c r="A12" s="46">
        <f t="shared" si="0"/>
        <v>10</v>
      </c>
      <c r="B12" s="47" t="s">
        <v>4620</v>
      </c>
    </row>
    <row r="13" spans="1:2" ht="11.1" customHeight="1" x14ac:dyDescent="0.25">
      <c r="A13" s="46">
        <f t="shared" si="0"/>
        <v>11</v>
      </c>
      <c r="B13" s="47" t="s">
        <v>4621</v>
      </c>
    </row>
    <row r="14" spans="1:2" ht="11.1" customHeight="1" x14ac:dyDescent="0.25">
      <c r="A14" s="46">
        <f t="shared" si="0"/>
        <v>12</v>
      </c>
      <c r="B14" s="47" t="s">
        <v>4622</v>
      </c>
    </row>
    <row r="15" spans="1:2" ht="11.1" customHeight="1" x14ac:dyDescent="0.25">
      <c r="A15" s="46">
        <f t="shared" si="0"/>
        <v>13</v>
      </c>
      <c r="B15" s="47" t="s">
        <v>4623</v>
      </c>
    </row>
    <row r="16" spans="1:2" ht="11.1" customHeight="1" x14ac:dyDescent="0.25">
      <c r="A16" s="46">
        <f t="shared" si="0"/>
        <v>14</v>
      </c>
      <c r="B16" s="47" t="s">
        <v>4624</v>
      </c>
    </row>
    <row r="17" spans="1:5" ht="11.1" customHeight="1" x14ac:dyDescent="0.25">
      <c r="A17" s="46">
        <f t="shared" si="0"/>
        <v>15</v>
      </c>
      <c r="B17" s="47" t="s">
        <v>4625</v>
      </c>
    </row>
    <row r="18" spans="1:5" ht="11.1" customHeight="1" x14ac:dyDescent="0.25">
      <c r="A18" s="46">
        <f t="shared" si="0"/>
        <v>16</v>
      </c>
      <c r="B18" s="47" t="s">
        <v>4626</v>
      </c>
    </row>
    <row r="19" spans="1:5" ht="11.1" customHeight="1" x14ac:dyDescent="0.25">
      <c r="A19" s="46">
        <f t="shared" si="0"/>
        <v>17</v>
      </c>
      <c r="B19" s="47" t="s">
        <v>4627</v>
      </c>
    </row>
    <row r="20" spans="1:5" ht="11.1" customHeight="1" x14ac:dyDescent="0.25">
      <c r="A20" s="46">
        <f t="shared" si="0"/>
        <v>18</v>
      </c>
      <c r="B20" s="47" t="s">
        <v>4628</v>
      </c>
    </row>
    <row r="21" spans="1:5" ht="11.1" customHeight="1" x14ac:dyDescent="0.25">
      <c r="A21" s="46">
        <f t="shared" si="0"/>
        <v>19</v>
      </c>
      <c r="B21" s="47" t="s">
        <v>4629</v>
      </c>
    </row>
    <row r="22" spans="1:5" ht="11.1" customHeight="1" x14ac:dyDescent="0.25">
      <c r="A22" s="46">
        <f t="shared" si="0"/>
        <v>20</v>
      </c>
      <c r="B22" s="47" t="s">
        <v>4630</v>
      </c>
    </row>
    <row r="23" spans="1:5" ht="11.1" customHeight="1" x14ac:dyDescent="0.25">
      <c r="A23" s="46">
        <f t="shared" si="0"/>
        <v>21</v>
      </c>
      <c r="B23" s="47" t="s">
        <v>4631</v>
      </c>
    </row>
    <row r="26" spans="1:5" x14ac:dyDescent="0.2">
      <c r="A26" s="239" t="s">
        <v>4740</v>
      </c>
      <c r="B26" s="239"/>
      <c r="C26" s="239"/>
      <c r="E26" s="39" t="s">
        <v>4745</v>
      </c>
    </row>
    <row r="27" spans="1:5" ht="24" x14ac:dyDescent="0.2">
      <c r="A27" s="37" t="s">
        <v>4634</v>
      </c>
      <c r="B27" s="37" t="s">
        <v>4639</v>
      </c>
      <c r="C27" s="37" t="s">
        <v>4739</v>
      </c>
    </row>
    <row r="28" spans="1:5" x14ac:dyDescent="0.2">
      <c r="A28" s="125">
        <v>1</v>
      </c>
      <c r="B28" s="119">
        <v>1.7195660912173477E-2</v>
      </c>
      <c r="C28" s="120">
        <v>105</v>
      </c>
    </row>
    <row r="29" spans="1:5" x14ac:dyDescent="0.2">
      <c r="A29" s="125">
        <f>A28+1</f>
        <v>2</v>
      </c>
      <c r="B29" s="119">
        <v>5.0396906906184272E-2</v>
      </c>
      <c r="C29" s="120">
        <v>190</v>
      </c>
    </row>
    <row r="30" spans="1:5" x14ac:dyDescent="0.2">
      <c r="A30" s="125">
        <f t="shared" ref="A30:A48" si="1">A29+1</f>
        <v>3</v>
      </c>
      <c r="B30" s="119">
        <v>1.4739356781474658E-2</v>
      </c>
      <c r="C30" s="120">
        <v>42</v>
      </c>
    </row>
    <row r="31" spans="1:5" x14ac:dyDescent="0.2">
      <c r="A31" s="125">
        <f t="shared" si="1"/>
        <v>4</v>
      </c>
      <c r="B31" s="119">
        <v>8.6348237533700384E-2</v>
      </c>
      <c r="C31" s="120">
        <v>171</v>
      </c>
    </row>
    <row r="32" spans="1:5" x14ac:dyDescent="0.2">
      <c r="A32" s="125">
        <f t="shared" si="1"/>
        <v>5</v>
      </c>
      <c r="B32" s="119">
        <v>0.2435094762392386</v>
      </c>
      <c r="C32" s="120">
        <v>101</v>
      </c>
    </row>
    <row r="33" spans="1:3" x14ac:dyDescent="0.2">
      <c r="A33" s="125">
        <f t="shared" si="1"/>
        <v>6</v>
      </c>
      <c r="B33" s="119">
        <v>9.6441510735732705E-2</v>
      </c>
      <c r="C33" s="120">
        <v>565</v>
      </c>
    </row>
    <row r="34" spans="1:3" x14ac:dyDescent="0.2">
      <c r="A34" s="125">
        <f t="shared" si="1"/>
        <v>7</v>
      </c>
      <c r="B34" s="119">
        <v>4.5513861233993015E-2</v>
      </c>
      <c r="C34" s="120">
        <v>191</v>
      </c>
    </row>
    <row r="35" spans="1:3" x14ac:dyDescent="0.2">
      <c r="A35" s="125">
        <f t="shared" si="1"/>
        <v>8</v>
      </c>
      <c r="B35" s="119">
        <v>1.8148746679685765E-3</v>
      </c>
      <c r="C35" s="120">
        <v>46</v>
      </c>
    </row>
    <row r="36" spans="1:3" x14ac:dyDescent="0.2">
      <c r="A36" s="125">
        <f t="shared" si="1"/>
        <v>9</v>
      </c>
      <c r="B36" s="119">
        <v>2.2286379813230901E-2</v>
      </c>
      <c r="C36" s="120">
        <v>71</v>
      </c>
    </row>
    <row r="37" spans="1:3" x14ac:dyDescent="0.2">
      <c r="A37" s="125">
        <f t="shared" si="1"/>
        <v>10</v>
      </c>
      <c r="B37" s="119">
        <v>1.8753889420078183E-2</v>
      </c>
      <c r="C37" s="120">
        <v>130</v>
      </c>
    </row>
    <row r="38" spans="1:3" x14ac:dyDescent="0.2">
      <c r="A38" s="125">
        <f t="shared" si="1"/>
        <v>11</v>
      </c>
      <c r="B38" s="119">
        <v>5.0421379831724199E-2</v>
      </c>
      <c r="C38" s="120">
        <v>659</v>
      </c>
    </row>
    <row r="39" spans="1:3" x14ac:dyDescent="0.2">
      <c r="A39" s="125">
        <f t="shared" si="1"/>
        <v>12</v>
      </c>
      <c r="B39" s="119">
        <v>1.1184746127487327E-2</v>
      </c>
      <c r="C39" s="120">
        <v>50</v>
      </c>
    </row>
    <row r="40" spans="1:3" x14ac:dyDescent="0.2">
      <c r="A40" s="125">
        <f t="shared" si="1"/>
        <v>13</v>
      </c>
      <c r="B40" s="119">
        <v>1.7179837859418717E-2</v>
      </c>
      <c r="C40" s="120">
        <v>134</v>
      </c>
    </row>
    <row r="41" spans="1:3" x14ac:dyDescent="0.2">
      <c r="A41" s="125">
        <f t="shared" si="1"/>
        <v>14</v>
      </c>
      <c r="B41" s="119">
        <v>2.0088465013942849E-3</v>
      </c>
      <c r="C41" s="120">
        <v>27</v>
      </c>
    </row>
    <row r="42" spans="1:3" x14ac:dyDescent="0.2">
      <c r="A42" s="125">
        <f t="shared" si="1"/>
        <v>15</v>
      </c>
      <c r="B42" s="119">
        <v>7.4070583997328174E-2</v>
      </c>
      <c r="C42" s="120">
        <v>499</v>
      </c>
    </row>
    <row r="43" spans="1:3" x14ac:dyDescent="0.2">
      <c r="A43" s="125">
        <f t="shared" si="1"/>
        <v>16</v>
      </c>
      <c r="B43" s="119">
        <v>0.15619601519690668</v>
      </c>
      <c r="C43" s="120">
        <v>761</v>
      </c>
    </row>
    <row r="44" spans="1:3" x14ac:dyDescent="0.2">
      <c r="A44" s="125">
        <f t="shared" si="1"/>
        <v>17</v>
      </c>
      <c r="B44" s="119">
        <v>6.4801941959856058E-2</v>
      </c>
      <c r="C44" s="120">
        <v>106</v>
      </c>
    </row>
    <row r="45" spans="1:3" x14ac:dyDescent="0.2">
      <c r="A45" s="125">
        <f t="shared" si="1"/>
        <v>18</v>
      </c>
      <c r="B45" s="119">
        <v>1.3530931437804273E-2</v>
      </c>
      <c r="C45" s="120">
        <v>209</v>
      </c>
    </row>
    <row r="46" spans="1:3" x14ac:dyDescent="0.2">
      <c r="A46" s="125">
        <f t="shared" si="1"/>
        <v>19</v>
      </c>
      <c r="B46" s="119">
        <v>0</v>
      </c>
      <c r="C46" s="120">
        <v>0</v>
      </c>
    </row>
    <row r="47" spans="1:3" x14ac:dyDescent="0.2">
      <c r="A47" s="125">
        <f t="shared" si="1"/>
        <v>20</v>
      </c>
      <c r="B47" s="119">
        <v>1.3596366919377283E-2</v>
      </c>
      <c r="C47" s="120">
        <v>127</v>
      </c>
    </row>
    <row r="48" spans="1:3" x14ac:dyDescent="0.2">
      <c r="A48" s="125">
        <f t="shared" si="1"/>
        <v>21</v>
      </c>
      <c r="B48" s="119">
        <v>9.1959249283211273E-6</v>
      </c>
      <c r="C48" s="120">
        <v>5</v>
      </c>
    </row>
    <row r="50" spans="1:3" x14ac:dyDescent="0.2">
      <c r="A50" s="238" t="s">
        <v>4636</v>
      </c>
      <c r="B50" s="239"/>
      <c r="C50" s="239"/>
    </row>
    <row r="51" spans="1:3" ht="24" x14ac:dyDescent="0.2">
      <c r="A51" s="37" t="s">
        <v>4634</v>
      </c>
      <c r="B51" s="37" t="s">
        <v>4639</v>
      </c>
      <c r="C51" s="37" t="s">
        <v>4739</v>
      </c>
    </row>
    <row r="52" spans="1:3" x14ac:dyDescent="0.2">
      <c r="A52" s="125">
        <v>1</v>
      </c>
      <c r="B52" s="36">
        <v>2.2724047510225096E-2</v>
      </c>
      <c r="C52" s="35">
        <v>134</v>
      </c>
    </row>
    <row r="53" spans="1:3" x14ac:dyDescent="0.2">
      <c r="A53" s="125">
        <f>A52+1</f>
        <v>2</v>
      </c>
      <c r="B53" s="36">
        <v>3.9592230354775895E-2</v>
      </c>
      <c r="C53" s="35">
        <v>204</v>
      </c>
    </row>
    <row r="54" spans="1:3" x14ac:dyDescent="0.2">
      <c r="A54" s="125">
        <f t="shared" ref="A54:A72" si="2">A53+1</f>
        <v>3</v>
      </c>
      <c r="B54" s="36">
        <v>1.6332891473152023E-2</v>
      </c>
      <c r="C54" s="35">
        <v>38</v>
      </c>
    </row>
    <row r="55" spans="1:3" x14ac:dyDescent="0.2">
      <c r="A55" s="125">
        <f t="shared" si="2"/>
        <v>4</v>
      </c>
      <c r="B55" s="36">
        <v>8.3681915489396533E-2</v>
      </c>
      <c r="C55" s="35">
        <v>184</v>
      </c>
    </row>
    <row r="56" spans="1:3" x14ac:dyDescent="0.2">
      <c r="A56" s="125">
        <f t="shared" si="2"/>
        <v>5</v>
      </c>
      <c r="B56" s="36">
        <v>0.2181072676648993</v>
      </c>
      <c r="C56" s="35">
        <v>110</v>
      </c>
    </row>
    <row r="57" spans="1:3" x14ac:dyDescent="0.2">
      <c r="A57" s="125">
        <f t="shared" si="2"/>
        <v>6</v>
      </c>
      <c r="B57" s="36">
        <v>8.8783294465692969E-2</v>
      </c>
      <c r="C57" s="35">
        <v>605</v>
      </c>
    </row>
    <row r="58" spans="1:3" x14ac:dyDescent="0.2">
      <c r="A58" s="125">
        <f t="shared" si="2"/>
        <v>7</v>
      </c>
      <c r="B58" s="36">
        <v>4.2502494764885712E-2</v>
      </c>
      <c r="C58" s="35">
        <v>197</v>
      </c>
    </row>
    <row r="59" spans="1:3" x14ac:dyDescent="0.2">
      <c r="A59" s="125">
        <f t="shared" si="2"/>
        <v>8</v>
      </c>
      <c r="B59" s="36">
        <v>2.5122503594310836E-3</v>
      </c>
      <c r="C59" s="35">
        <v>48</v>
      </c>
    </row>
    <row r="60" spans="1:3" x14ac:dyDescent="0.2">
      <c r="A60" s="125">
        <f t="shared" si="2"/>
        <v>9</v>
      </c>
      <c r="B60" s="36">
        <v>2.4683904169842397E-2</v>
      </c>
      <c r="C60" s="35">
        <v>65</v>
      </c>
    </row>
    <row r="61" spans="1:3" x14ac:dyDescent="0.2">
      <c r="A61" s="125">
        <f t="shared" si="2"/>
        <v>10</v>
      </c>
      <c r="B61" s="36">
        <v>1.7315318557976744E-2</v>
      </c>
      <c r="C61" s="35">
        <v>129</v>
      </c>
    </row>
    <row r="62" spans="1:3" x14ac:dyDescent="0.2">
      <c r="A62" s="125">
        <f t="shared" si="2"/>
        <v>11</v>
      </c>
      <c r="B62" s="36">
        <v>6.8803237303926942E-2</v>
      </c>
      <c r="C62" s="35">
        <v>683</v>
      </c>
    </row>
    <row r="63" spans="1:3" x14ac:dyDescent="0.2">
      <c r="A63" s="125">
        <f t="shared" si="2"/>
        <v>12</v>
      </c>
      <c r="B63" s="36">
        <v>1.5365745670462939E-2</v>
      </c>
      <c r="C63" s="35">
        <v>47</v>
      </c>
    </row>
    <row r="64" spans="1:3" x14ac:dyDescent="0.2">
      <c r="A64" s="125">
        <f t="shared" si="2"/>
        <v>13</v>
      </c>
      <c r="B64" s="36">
        <v>1.9204841591851689E-2</v>
      </c>
      <c r="C64" s="35">
        <v>136</v>
      </c>
    </row>
    <row r="65" spans="1:13" x14ac:dyDescent="0.2">
      <c r="A65" s="125">
        <f t="shared" si="2"/>
        <v>14</v>
      </c>
      <c r="B65" s="36">
        <v>3.0807073681886721E-3</v>
      </c>
      <c r="C65" s="35">
        <v>29</v>
      </c>
    </row>
    <row r="66" spans="1:13" x14ac:dyDescent="0.2">
      <c r="A66" s="125">
        <f t="shared" si="2"/>
        <v>15</v>
      </c>
      <c r="B66" s="36">
        <v>7.7498704015726935E-2</v>
      </c>
      <c r="C66" s="35">
        <v>493</v>
      </c>
    </row>
    <row r="67" spans="1:13" x14ac:dyDescent="0.2">
      <c r="A67" s="125">
        <f t="shared" si="2"/>
        <v>16</v>
      </c>
      <c r="B67" s="36">
        <v>0.12233033093840071</v>
      </c>
      <c r="C67" s="35">
        <v>721</v>
      </c>
    </row>
    <row r="68" spans="1:13" x14ac:dyDescent="0.2">
      <c r="A68" s="125">
        <f t="shared" si="2"/>
        <v>17</v>
      </c>
      <c r="B68" s="36">
        <v>0.11643653993357568</v>
      </c>
      <c r="C68" s="35">
        <v>118</v>
      </c>
    </row>
    <row r="69" spans="1:13" x14ac:dyDescent="0.2">
      <c r="A69" s="125">
        <f t="shared" si="2"/>
        <v>18</v>
      </c>
      <c r="B69" s="36">
        <v>9.2555122210766592E-3</v>
      </c>
      <c r="C69" s="35">
        <v>191</v>
      </c>
    </row>
    <row r="70" spans="1:13" x14ac:dyDescent="0.2">
      <c r="A70" s="125">
        <f t="shared" si="2"/>
        <v>19</v>
      </c>
      <c r="B70" s="36">
        <v>0</v>
      </c>
      <c r="C70" s="35">
        <v>0</v>
      </c>
    </row>
    <row r="71" spans="1:13" x14ac:dyDescent="0.2">
      <c r="A71" s="125">
        <f t="shared" si="2"/>
        <v>20</v>
      </c>
      <c r="B71" s="36">
        <v>1.177839264460458E-2</v>
      </c>
      <c r="C71" s="35">
        <v>114</v>
      </c>
    </row>
    <row r="72" spans="1:13" x14ac:dyDescent="0.2">
      <c r="A72" s="125">
        <f t="shared" si="2"/>
        <v>21</v>
      </c>
      <c r="B72" s="36">
        <v>1.0373501907289749E-5</v>
      </c>
      <c r="C72" s="35">
        <v>4</v>
      </c>
    </row>
    <row r="74" spans="1:13" x14ac:dyDescent="0.25">
      <c r="E74" s="223">
        <v>2005</v>
      </c>
      <c r="F74" s="223">
        <v>2006</v>
      </c>
      <c r="G74" s="223">
        <v>2007</v>
      </c>
      <c r="H74" s="223">
        <v>2008</v>
      </c>
      <c r="I74" s="223">
        <v>2009</v>
      </c>
      <c r="J74" s="223">
        <v>2010</v>
      </c>
      <c r="K74" s="223">
        <v>2011</v>
      </c>
      <c r="L74" s="223">
        <v>2012</v>
      </c>
      <c r="M74" s="223">
        <v>2013</v>
      </c>
    </row>
    <row r="75" spans="1:13" x14ac:dyDescent="0.25">
      <c r="E75" s="224"/>
      <c r="F75" s="224"/>
      <c r="G75" s="224"/>
      <c r="H75" s="224"/>
      <c r="I75" s="224"/>
      <c r="J75" s="224"/>
      <c r="K75" s="224"/>
      <c r="L75" s="224"/>
      <c r="M75" s="224"/>
    </row>
    <row r="76" spans="1:13" x14ac:dyDescent="0.2">
      <c r="D76" s="38" t="s">
        <v>4930</v>
      </c>
      <c r="E76" s="43">
        <v>3237</v>
      </c>
      <c r="F76" s="43">
        <v>3390</v>
      </c>
      <c r="G76" s="43">
        <v>3414</v>
      </c>
      <c r="H76" s="43">
        <v>3415</v>
      </c>
      <c r="I76" s="43">
        <v>3343</v>
      </c>
      <c r="J76" s="43">
        <v>3420</v>
      </c>
      <c r="K76" s="43">
        <v>3518</v>
      </c>
      <c r="L76" s="43">
        <v>3595</v>
      </c>
      <c r="M76" s="43">
        <v>3610</v>
      </c>
    </row>
    <row r="77" spans="1:13" x14ac:dyDescent="0.2">
      <c r="D77" s="38" t="s">
        <v>4931</v>
      </c>
      <c r="E77" s="35">
        <v>98</v>
      </c>
      <c r="F77" s="35">
        <v>108</v>
      </c>
      <c r="G77" s="35">
        <v>113</v>
      </c>
      <c r="H77" s="35">
        <v>110</v>
      </c>
      <c r="I77" s="35">
        <v>112</v>
      </c>
      <c r="J77" s="35">
        <v>115</v>
      </c>
      <c r="K77" s="35">
        <v>126</v>
      </c>
      <c r="L77" s="35">
        <v>136</v>
      </c>
      <c r="M77" s="35">
        <v>128</v>
      </c>
    </row>
    <row r="98" spans="1:5" x14ac:dyDescent="0.2">
      <c r="E98" s="44" t="s">
        <v>4926</v>
      </c>
    </row>
    <row r="100" spans="1:5" x14ac:dyDescent="0.2">
      <c r="A100" s="238" t="s">
        <v>4935</v>
      </c>
      <c r="B100" s="238"/>
      <c r="C100" s="238"/>
      <c r="D100" s="238"/>
    </row>
    <row r="101" spans="1:5" ht="24" x14ac:dyDescent="0.2">
      <c r="A101" s="37" t="s">
        <v>4634</v>
      </c>
      <c r="B101" s="60" t="s">
        <v>4932</v>
      </c>
      <c r="C101" s="60" t="s">
        <v>4933</v>
      </c>
      <c r="D101" s="60" t="s">
        <v>4941</v>
      </c>
    </row>
    <row r="102" spans="1:5" x14ac:dyDescent="0.25">
      <c r="A102" s="125">
        <v>1</v>
      </c>
      <c r="B102" s="61">
        <f t="shared" ref="B102:B122" si="3">+B28</f>
        <v>1.7195660912173477E-2</v>
      </c>
      <c r="C102" s="61">
        <f t="shared" ref="C102:C122" si="4">+B52</f>
        <v>2.2724047510225096E-2</v>
      </c>
      <c r="D102" s="106">
        <f>(+C102-B102)*100</f>
        <v>0.55283865980516178</v>
      </c>
    </row>
    <row r="103" spans="1:5" x14ac:dyDescent="0.25">
      <c r="A103" s="125">
        <f>A102+1</f>
        <v>2</v>
      </c>
      <c r="B103" s="61">
        <f t="shared" si="3"/>
        <v>5.0396906906184272E-2</v>
      </c>
      <c r="C103" s="61">
        <f t="shared" si="4"/>
        <v>3.9592230354775895E-2</v>
      </c>
      <c r="D103" s="106">
        <f t="shared" ref="D103:D122" si="5">(+C103-B103)*100</f>
        <v>-1.0804676551408376</v>
      </c>
    </row>
    <row r="104" spans="1:5" x14ac:dyDescent="0.25">
      <c r="A104" s="125">
        <f t="shared" ref="A104:A122" si="6">A103+1</f>
        <v>3</v>
      </c>
      <c r="B104" s="61">
        <f t="shared" si="3"/>
        <v>1.4739356781474658E-2</v>
      </c>
      <c r="C104" s="61">
        <f t="shared" si="4"/>
        <v>1.6332891473152023E-2</v>
      </c>
      <c r="D104" s="106">
        <f t="shared" si="5"/>
        <v>0.15935346916773652</v>
      </c>
    </row>
    <row r="105" spans="1:5" x14ac:dyDescent="0.25">
      <c r="A105" s="125">
        <f t="shared" si="6"/>
        <v>4</v>
      </c>
      <c r="B105" s="61">
        <f t="shared" si="3"/>
        <v>8.6348237533700384E-2</v>
      </c>
      <c r="C105" s="61">
        <f t="shared" si="4"/>
        <v>8.3681915489396533E-2</v>
      </c>
      <c r="D105" s="106">
        <f t="shared" si="5"/>
        <v>-0.2666322044303851</v>
      </c>
    </row>
    <row r="106" spans="1:5" x14ac:dyDescent="0.25">
      <c r="A106" s="125">
        <f t="shared" si="6"/>
        <v>5</v>
      </c>
      <c r="B106" s="61">
        <f t="shared" si="3"/>
        <v>0.2435094762392386</v>
      </c>
      <c r="C106" s="61">
        <f t="shared" si="4"/>
        <v>0.2181072676648993</v>
      </c>
      <c r="D106" s="106">
        <f t="shared" si="5"/>
        <v>-2.5402208574339307</v>
      </c>
    </row>
    <row r="107" spans="1:5" x14ac:dyDescent="0.25">
      <c r="A107" s="125">
        <f t="shared" si="6"/>
        <v>6</v>
      </c>
      <c r="B107" s="61">
        <f t="shared" si="3"/>
        <v>9.6441510735732705E-2</v>
      </c>
      <c r="C107" s="61">
        <f t="shared" si="4"/>
        <v>8.8783294465692969E-2</v>
      </c>
      <c r="D107" s="106">
        <f t="shared" si="5"/>
        <v>-0.7658216270039736</v>
      </c>
    </row>
    <row r="108" spans="1:5" x14ac:dyDescent="0.25">
      <c r="A108" s="125">
        <f t="shared" si="6"/>
        <v>7</v>
      </c>
      <c r="B108" s="61">
        <f t="shared" si="3"/>
        <v>4.5513861233993015E-2</v>
      </c>
      <c r="C108" s="61">
        <f t="shared" si="4"/>
        <v>4.2502494764885712E-2</v>
      </c>
      <c r="D108" s="106">
        <f t="shared" si="5"/>
        <v>-0.30113664691073028</v>
      </c>
    </row>
    <row r="109" spans="1:5" x14ac:dyDescent="0.25">
      <c r="A109" s="125">
        <f t="shared" si="6"/>
        <v>8</v>
      </c>
      <c r="B109" s="61">
        <f t="shared" si="3"/>
        <v>1.8148746679685765E-3</v>
      </c>
      <c r="C109" s="61">
        <f t="shared" si="4"/>
        <v>2.5122503594310836E-3</v>
      </c>
      <c r="D109" s="106">
        <f t="shared" si="5"/>
        <v>6.9737569146250705E-2</v>
      </c>
    </row>
    <row r="110" spans="1:5" x14ac:dyDescent="0.25">
      <c r="A110" s="125">
        <f t="shared" si="6"/>
        <v>9</v>
      </c>
      <c r="B110" s="61">
        <f t="shared" si="3"/>
        <v>2.2286379813230901E-2</v>
      </c>
      <c r="C110" s="61">
        <f t="shared" si="4"/>
        <v>2.4683904169842397E-2</v>
      </c>
      <c r="D110" s="106">
        <f t="shared" si="5"/>
        <v>0.23975243566114954</v>
      </c>
    </row>
    <row r="111" spans="1:5" x14ac:dyDescent="0.25">
      <c r="A111" s="125">
        <f t="shared" si="6"/>
        <v>10</v>
      </c>
      <c r="B111" s="61">
        <f t="shared" si="3"/>
        <v>1.8753889420078183E-2</v>
      </c>
      <c r="C111" s="61">
        <f t="shared" si="4"/>
        <v>1.7315318557976744E-2</v>
      </c>
      <c r="D111" s="106">
        <f t="shared" si="5"/>
        <v>-0.1438570862101439</v>
      </c>
    </row>
    <row r="112" spans="1:5" x14ac:dyDescent="0.25">
      <c r="A112" s="125">
        <f t="shared" si="6"/>
        <v>11</v>
      </c>
      <c r="B112" s="61">
        <f t="shared" si="3"/>
        <v>5.0421379831724199E-2</v>
      </c>
      <c r="C112" s="61">
        <f t="shared" si="4"/>
        <v>6.8803237303926942E-2</v>
      </c>
      <c r="D112" s="106">
        <f t="shared" si="5"/>
        <v>1.8381857472202743</v>
      </c>
    </row>
    <row r="113" spans="1:4" x14ac:dyDescent="0.25">
      <c r="A113" s="125">
        <f t="shared" si="6"/>
        <v>12</v>
      </c>
      <c r="B113" s="61">
        <f t="shared" si="3"/>
        <v>1.1184746127487327E-2</v>
      </c>
      <c r="C113" s="61">
        <f t="shared" si="4"/>
        <v>1.5365745670462939E-2</v>
      </c>
      <c r="D113" s="106">
        <f t="shared" si="5"/>
        <v>0.41809995429756119</v>
      </c>
    </row>
    <row r="114" spans="1:4" x14ac:dyDescent="0.25">
      <c r="A114" s="125">
        <f t="shared" si="6"/>
        <v>13</v>
      </c>
      <c r="B114" s="61">
        <f t="shared" si="3"/>
        <v>1.7179837859418717E-2</v>
      </c>
      <c r="C114" s="61">
        <f t="shared" si="4"/>
        <v>1.9204841591851689E-2</v>
      </c>
      <c r="D114" s="106">
        <f t="shared" si="5"/>
        <v>0.20250037324329728</v>
      </c>
    </row>
    <row r="115" spans="1:4" x14ac:dyDescent="0.25">
      <c r="A115" s="125">
        <f t="shared" si="6"/>
        <v>14</v>
      </c>
      <c r="B115" s="61">
        <f t="shared" si="3"/>
        <v>2.0088465013942849E-3</v>
      </c>
      <c r="C115" s="61">
        <f t="shared" si="4"/>
        <v>3.0807073681886721E-3</v>
      </c>
      <c r="D115" s="106">
        <f t="shared" si="5"/>
        <v>0.10718608667943871</v>
      </c>
    </row>
    <row r="116" spans="1:4" x14ac:dyDescent="0.25">
      <c r="A116" s="125">
        <f t="shared" si="6"/>
        <v>15</v>
      </c>
      <c r="B116" s="61">
        <f t="shared" si="3"/>
        <v>7.4070583997328174E-2</v>
      </c>
      <c r="C116" s="61">
        <f t="shared" si="4"/>
        <v>7.7498704015726935E-2</v>
      </c>
      <c r="D116" s="106">
        <f t="shared" si="5"/>
        <v>0.34281200183987615</v>
      </c>
    </row>
    <row r="117" spans="1:4" x14ac:dyDescent="0.25">
      <c r="A117" s="125">
        <f t="shared" si="6"/>
        <v>16</v>
      </c>
      <c r="B117" s="61">
        <f t="shared" si="3"/>
        <v>0.15619601519690668</v>
      </c>
      <c r="C117" s="61">
        <f t="shared" si="4"/>
        <v>0.12233033093840071</v>
      </c>
      <c r="D117" s="106">
        <f t="shared" si="5"/>
        <v>-3.3865684258505975</v>
      </c>
    </row>
    <row r="118" spans="1:4" x14ac:dyDescent="0.25">
      <c r="A118" s="125">
        <f t="shared" si="6"/>
        <v>17</v>
      </c>
      <c r="B118" s="61">
        <f t="shared" si="3"/>
        <v>6.4801941959856058E-2</v>
      </c>
      <c r="C118" s="61">
        <f t="shared" si="4"/>
        <v>0.11643653993357568</v>
      </c>
      <c r="D118" s="106">
        <f t="shared" si="5"/>
        <v>5.1634597973719627</v>
      </c>
    </row>
    <row r="119" spans="1:4" x14ac:dyDescent="0.25">
      <c r="A119" s="125">
        <f t="shared" si="6"/>
        <v>18</v>
      </c>
      <c r="B119" s="61">
        <f t="shared" si="3"/>
        <v>1.3530931437804273E-2</v>
      </c>
      <c r="C119" s="61">
        <f t="shared" si="4"/>
        <v>9.2555122210766592E-3</v>
      </c>
      <c r="D119" s="106">
        <f t="shared" si="5"/>
        <v>-0.42754192167276139</v>
      </c>
    </row>
    <row r="120" spans="1:4" x14ac:dyDescent="0.25">
      <c r="A120" s="125">
        <f t="shared" si="6"/>
        <v>19</v>
      </c>
      <c r="B120" s="61">
        <f t="shared" si="3"/>
        <v>0</v>
      </c>
      <c r="C120" s="61">
        <f t="shared" si="4"/>
        <v>0</v>
      </c>
      <c r="D120" s="106">
        <f t="shared" si="5"/>
        <v>0</v>
      </c>
    </row>
    <row r="121" spans="1:4" x14ac:dyDescent="0.25">
      <c r="A121" s="125">
        <f t="shared" si="6"/>
        <v>20</v>
      </c>
      <c r="B121" s="61">
        <f t="shared" si="3"/>
        <v>1.3596366919377283E-2</v>
      </c>
      <c r="C121" s="61">
        <f t="shared" si="4"/>
        <v>1.177839264460458E-2</v>
      </c>
      <c r="D121" s="106">
        <f t="shared" si="5"/>
        <v>-0.18179742747727029</v>
      </c>
    </row>
    <row r="122" spans="1:4" x14ac:dyDescent="0.25">
      <c r="A122" s="125">
        <f t="shared" si="6"/>
        <v>21</v>
      </c>
      <c r="B122" s="61">
        <f t="shared" si="3"/>
        <v>9.1959249283211273E-6</v>
      </c>
      <c r="C122" s="61">
        <f t="shared" si="4"/>
        <v>1.0373501907289749E-5</v>
      </c>
      <c r="D122" s="106">
        <f t="shared" si="5"/>
        <v>1.1775769789686217E-4</v>
      </c>
    </row>
    <row r="126" spans="1:4" ht="14.4" x14ac:dyDescent="0.3">
      <c r="A126" s="82" t="s">
        <v>9557</v>
      </c>
    </row>
    <row r="128" spans="1:4" x14ac:dyDescent="0.25">
      <c r="A128" s="57" t="s">
        <v>54</v>
      </c>
      <c r="B128" s="5" t="s">
        <v>9541</v>
      </c>
      <c r="C128" s="75">
        <v>505656.712</v>
      </c>
      <c r="D128" s="57" t="s">
        <v>5670</v>
      </c>
    </row>
    <row r="129" spans="1:4" x14ac:dyDescent="0.25">
      <c r="A129" s="57" t="s">
        <v>4521</v>
      </c>
      <c r="B129" s="5" t="s">
        <v>4937</v>
      </c>
      <c r="C129" s="75">
        <v>489756.51799999998</v>
      </c>
      <c r="D129" s="57" t="s">
        <v>4954</v>
      </c>
    </row>
    <row r="130" spans="1:4" x14ac:dyDescent="0.25">
      <c r="A130" s="57" t="s">
        <v>9</v>
      </c>
      <c r="B130" s="5" t="s">
        <v>9723</v>
      </c>
      <c r="C130" s="75">
        <v>173652.64566666668</v>
      </c>
      <c r="D130" s="57" t="s">
        <v>4958</v>
      </c>
    </row>
    <row r="131" spans="1:4" x14ac:dyDescent="0.25">
      <c r="A131" s="57" t="s">
        <v>39</v>
      </c>
      <c r="B131" s="5" t="s">
        <v>9724</v>
      </c>
      <c r="C131" s="75">
        <v>139921.61833333332</v>
      </c>
      <c r="D131" s="57" t="s">
        <v>6087</v>
      </c>
    </row>
    <row r="132" spans="1:4" x14ac:dyDescent="0.25">
      <c r="A132" s="57" t="s">
        <v>4256</v>
      </c>
      <c r="B132" s="5" t="s">
        <v>9725</v>
      </c>
      <c r="C132" s="75">
        <v>81238.76433333334</v>
      </c>
      <c r="D132" s="57" t="s">
        <v>5255</v>
      </c>
    </row>
    <row r="133" spans="1:4" x14ac:dyDescent="0.25">
      <c r="A133" s="57" t="s">
        <v>179</v>
      </c>
      <c r="B133" s="5" t="s">
        <v>9723</v>
      </c>
      <c r="C133" s="75">
        <v>80502.754333333331</v>
      </c>
      <c r="D133" s="57" t="s">
        <v>9103</v>
      </c>
    </row>
    <row r="134" spans="1:4" x14ac:dyDescent="0.25">
      <c r="A134" s="57" t="s">
        <v>2850</v>
      </c>
      <c r="B134" s="5" t="s">
        <v>9726</v>
      </c>
      <c r="C134" s="75">
        <v>70506.461333333325</v>
      </c>
      <c r="D134" s="57" t="s">
        <v>5675</v>
      </c>
    </row>
    <row r="135" spans="1:4" x14ac:dyDescent="0.25">
      <c r="A135" s="57" t="s">
        <v>45</v>
      </c>
      <c r="B135" s="58" t="s">
        <v>9727</v>
      </c>
      <c r="C135" s="75">
        <v>66304.771000000008</v>
      </c>
      <c r="D135" s="57" t="s">
        <v>4963</v>
      </c>
    </row>
    <row r="136" spans="1:4" x14ac:dyDescent="0.25">
      <c r="A136" s="57" t="s">
        <v>359</v>
      </c>
      <c r="B136" s="5" t="s">
        <v>9728</v>
      </c>
      <c r="C136" s="75">
        <v>60109.773666666668</v>
      </c>
      <c r="D136" s="57" t="s">
        <v>6608</v>
      </c>
    </row>
    <row r="137" spans="1:4" x14ac:dyDescent="0.25">
      <c r="A137" s="5"/>
      <c r="B137" s="64" t="s">
        <v>4936</v>
      </c>
      <c r="C137" s="75">
        <f>SUM('M by product'!F41:F4639)</f>
        <v>3512507.2446666681</v>
      </c>
    </row>
    <row r="138" spans="1:4" x14ac:dyDescent="0.25">
      <c r="A138" s="76" t="s">
        <v>4942</v>
      </c>
      <c r="B138" s="76"/>
      <c r="C138" s="77">
        <f>SUM(C128:C137)</f>
        <v>5180157.2633333346</v>
      </c>
    </row>
    <row r="149" spans="1:4" x14ac:dyDescent="0.25">
      <c r="A149" s="57" t="s">
        <v>9612</v>
      </c>
      <c r="B149" s="75">
        <v>1734478.5709999998</v>
      </c>
      <c r="C149" s="79"/>
      <c r="D149" s="80"/>
    </row>
    <row r="150" spans="1:4" x14ac:dyDescent="0.25">
      <c r="A150" s="57" t="s">
        <v>4790</v>
      </c>
      <c r="B150" s="75">
        <v>1188614.3996666668</v>
      </c>
      <c r="C150" s="81"/>
      <c r="D150" s="80"/>
    </row>
    <row r="151" spans="1:4" x14ac:dyDescent="0.25">
      <c r="A151" s="124" t="s">
        <v>4938</v>
      </c>
      <c r="B151" s="75">
        <v>544373.5406666667</v>
      </c>
      <c r="C151" s="81"/>
      <c r="D151" s="80"/>
    </row>
    <row r="152" spans="1:4" x14ac:dyDescent="0.25">
      <c r="A152" s="57" t="s">
        <v>4840</v>
      </c>
      <c r="B152" s="75">
        <v>494867.95833333331</v>
      </c>
      <c r="C152" s="81"/>
      <c r="D152" s="80"/>
    </row>
    <row r="153" spans="1:4" x14ac:dyDescent="0.25">
      <c r="A153" s="57" t="s">
        <v>9729</v>
      </c>
      <c r="B153" s="75">
        <v>228765.92266666668</v>
      </c>
      <c r="C153" s="81"/>
      <c r="D153" s="80"/>
    </row>
    <row r="154" spans="1:4" x14ac:dyDescent="0.25">
      <c r="A154" s="57" t="s">
        <v>4839</v>
      </c>
      <c r="B154" s="75">
        <v>212540.56733333334</v>
      </c>
      <c r="C154" s="81"/>
      <c r="D154" s="80"/>
    </row>
    <row r="155" spans="1:4" x14ac:dyDescent="0.25">
      <c r="A155" s="57" t="s">
        <v>4911</v>
      </c>
      <c r="B155" s="75">
        <v>166779.72166666668</v>
      </c>
      <c r="C155" s="81"/>
      <c r="D155" s="80"/>
    </row>
    <row r="156" spans="1:4" x14ac:dyDescent="0.25">
      <c r="A156" s="57" t="s">
        <v>4914</v>
      </c>
      <c r="B156" s="75">
        <v>140781.81733333334</v>
      </c>
      <c r="C156" s="81"/>
      <c r="D156" s="80"/>
    </row>
    <row r="157" spans="1:4" x14ac:dyDescent="0.25">
      <c r="A157" s="57" t="s">
        <v>4777</v>
      </c>
      <c r="B157" s="75">
        <v>129049.558</v>
      </c>
      <c r="C157" s="81"/>
      <c r="D157" s="80"/>
    </row>
    <row r="158" spans="1:4" x14ac:dyDescent="0.25">
      <c r="A158" s="40" t="s">
        <v>4940</v>
      </c>
      <c r="B158" s="75">
        <f>SUM('M by supplier'!F16:F147)</f>
        <v>365377.20500000007</v>
      </c>
      <c r="D158" s="54"/>
    </row>
    <row r="159" spans="1:4" x14ac:dyDescent="0.25">
      <c r="A159" s="76" t="s">
        <v>4942</v>
      </c>
      <c r="B159" s="78">
        <f>SUM(B149:B158)</f>
        <v>5205629.2616666667</v>
      </c>
      <c r="D159" s="52"/>
    </row>
  </sheetData>
  <mergeCells count="12">
    <mergeCell ref="A100:D100"/>
    <mergeCell ref="H74:H75"/>
    <mergeCell ref="A26:C26"/>
    <mergeCell ref="A50:C50"/>
    <mergeCell ref="E74:E75"/>
    <mergeCell ref="F74:F75"/>
    <mergeCell ref="G74:G75"/>
    <mergeCell ref="I74:I75"/>
    <mergeCell ref="J74:J75"/>
    <mergeCell ref="K74:K75"/>
    <mergeCell ref="L74:L75"/>
    <mergeCell ref="M74:M75"/>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sheetPr>
  <dimension ref="A1:AA18"/>
  <sheetViews>
    <sheetView topLeftCell="A13" workbookViewId="0">
      <selection activeCell="A4" sqref="A4:N4"/>
    </sheetView>
  </sheetViews>
  <sheetFormatPr defaultColWidth="9.140625" defaultRowHeight="12" x14ac:dyDescent="0.25"/>
  <cols>
    <col min="1" max="1" width="10.140625" style="1" customWidth="1"/>
    <col min="2" max="2" width="5.85546875" style="1" customWidth="1"/>
    <col min="3" max="5" width="5" style="1" customWidth="1"/>
    <col min="6" max="6" width="18.7109375" style="1" customWidth="1"/>
    <col min="7" max="10" width="9.140625" style="1"/>
    <col min="11" max="12" width="7.7109375" style="108" customWidth="1"/>
    <col min="13" max="13" width="2.42578125" style="108" customWidth="1"/>
    <col min="14" max="14" width="9.140625" style="108"/>
    <col min="15" max="16" width="6.28515625" style="108" customWidth="1"/>
    <col min="17" max="17" width="12.42578125" style="108" customWidth="1"/>
    <col min="18" max="19" width="6.140625" style="108" customWidth="1"/>
    <col min="20" max="20" width="9.140625" style="113"/>
    <col min="21" max="21" width="36" style="108" bestFit="1" customWidth="1"/>
    <col min="22" max="22" width="9.140625" style="108"/>
    <col min="23" max="16384" width="9.140625" style="1"/>
  </cols>
  <sheetData>
    <row r="1" spans="1:27" ht="15" x14ac:dyDescent="0.2">
      <c r="A1" s="28" t="s">
        <v>9730</v>
      </c>
      <c r="B1" s="11"/>
      <c r="G1" s="107"/>
      <c r="N1" s="28" t="s">
        <v>9731</v>
      </c>
      <c r="O1" s="1"/>
      <c r="P1" s="1"/>
      <c r="Q1" s="1"/>
      <c r="R1" s="1"/>
      <c r="S1" s="1"/>
      <c r="T1" s="83"/>
      <c r="U1" s="1"/>
      <c r="V1" s="1"/>
    </row>
    <row r="2" spans="1:27" s="44" customFormat="1" x14ac:dyDescent="0.2">
      <c r="A2" s="44" t="s">
        <v>4927</v>
      </c>
      <c r="B2" s="130" t="s">
        <v>9732</v>
      </c>
      <c r="K2" s="131"/>
      <c r="L2" s="131"/>
      <c r="M2" s="131"/>
      <c r="N2" s="44" t="s">
        <v>4927</v>
      </c>
      <c r="O2" s="130" t="s">
        <v>9732</v>
      </c>
      <c r="T2" s="132"/>
    </row>
    <row r="3" spans="1:27" s="44" customFormat="1" x14ac:dyDescent="0.2">
      <c r="B3" s="44" t="s">
        <v>9733</v>
      </c>
      <c r="K3" s="131"/>
      <c r="L3" s="131"/>
      <c r="M3" s="131"/>
      <c r="O3" s="44" t="s">
        <v>9734</v>
      </c>
      <c r="T3" s="132"/>
    </row>
    <row r="4" spans="1:27" x14ac:dyDescent="0.2">
      <c r="A4" s="39" t="s">
        <v>9798</v>
      </c>
      <c r="B4" s="11"/>
      <c r="N4" s="39" t="s">
        <v>9799</v>
      </c>
      <c r="O4" s="1"/>
      <c r="P4" s="1"/>
      <c r="Q4" s="1"/>
      <c r="R4" s="1"/>
      <c r="S4" s="1"/>
      <c r="T4" s="83"/>
      <c r="U4" s="1"/>
      <c r="V4" s="1"/>
    </row>
    <row r="5" spans="1:27" x14ac:dyDescent="0.2">
      <c r="A5" s="109" t="s">
        <v>9735</v>
      </c>
      <c r="B5" s="11"/>
      <c r="N5" s="1"/>
      <c r="O5" s="1"/>
      <c r="P5" s="1"/>
      <c r="Q5" s="1"/>
      <c r="R5" s="1"/>
      <c r="S5" s="1"/>
      <c r="T5" s="83"/>
      <c r="U5" s="1"/>
      <c r="V5" s="1"/>
    </row>
    <row r="6" spans="1:27" ht="61.95" customHeight="1" x14ac:dyDescent="0.2">
      <c r="A6" s="242" t="s">
        <v>9736</v>
      </c>
      <c r="B6" s="242"/>
      <c r="C6" s="242"/>
      <c r="D6" s="242"/>
      <c r="E6" s="242"/>
      <c r="F6" s="242"/>
      <c r="G6" s="242"/>
      <c r="H6" s="242"/>
      <c r="I6" s="242"/>
      <c r="J6" s="242"/>
      <c r="N6" s="1"/>
      <c r="O6" s="1"/>
      <c r="P6" s="1"/>
      <c r="Q6" s="1"/>
      <c r="R6" s="1"/>
      <c r="S6" s="1"/>
      <c r="T6" s="83"/>
      <c r="U6" s="1"/>
      <c r="V6" s="1"/>
    </row>
    <row r="7" spans="1:27" ht="72" x14ac:dyDescent="0.2">
      <c r="A7" s="105" t="s">
        <v>9737</v>
      </c>
      <c r="B7" s="105" t="s">
        <v>9738</v>
      </c>
      <c r="C7" s="105" t="s">
        <v>9739</v>
      </c>
      <c r="D7" s="105" t="s">
        <v>9740</v>
      </c>
      <c r="E7" s="105" t="s">
        <v>9741</v>
      </c>
      <c r="F7" s="105" t="s">
        <v>9742</v>
      </c>
      <c r="G7" s="105">
        <v>1992</v>
      </c>
      <c r="H7" s="105">
        <v>2000</v>
      </c>
      <c r="I7" s="105">
        <v>2005</v>
      </c>
      <c r="J7" s="105">
        <v>2010</v>
      </c>
      <c r="K7" s="105"/>
      <c r="L7" s="105"/>
      <c r="M7" s="110"/>
      <c r="N7" s="105" t="s">
        <v>9737</v>
      </c>
      <c r="O7" s="105" t="s">
        <v>9738</v>
      </c>
      <c r="P7" s="105" t="s">
        <v>9739</v>
      </c>
      <c r="Q7" s="105" t="s">
        <v>9742</v>
      </c>
      <c r="R7" s="105" t="s">
        <v>9740</v>
      </c>
      <c r="S7" s="105" t="s">
        <v>9741</v>
      </c>
      <c r="T7" s="105" t="s">
        <v>9743</v>
      </c>
      <c r="U7" s="105" t="s">
        <v>9744</v>
      </c>
      <c r="V7" s="105">
        <v>1993</v>
      </c>
      <c r="W7" s="105">
        <v>2000</v>
      </c>
      <c r="X7" s="105">
        <v>2005</v>
      </c>
      <c r="Y7" s="105">
        <v>2010</v>
      </c>
      <c r="Z7" s="105"/>
      <c r="AA7" s="105"/>
    </row>
    <row r="8" spans="1:27" x14ac:dyDescent="0.2">
      <c r="A8" s="5" t="s">
        <v>9762</v>
      </c>
      <c r="B8" s="5" t="s">
        <v>9763</v>
      </c>
      <c r="C8" s="5">
        <v>917</v>
      </c>
      <c r="D8" s="5" t="s">
        <v>9745</v>
      </c>
      <c r="E8" s="5" t="s">
        <v>9746</v>
      </c>
      <c r="F8" s="5" t="s">
        <v>9747</v>
      </c>
      <c r="G8" s="5">
        <v>3.3983599999999998</v>
      </c>
      <c r="H8" s="5">
        <v>3.06263</v>
      </c>
      <c r="I8" s="5">
        <v>2.5961599999999998</v>
      </c>
      <c r="J8" s="5">
        <v>3.0678100000000001</v>
      </c>
      <c r="K8" s="5"/>
      <c r="L8" s="5"/>
      <c r="N8" s="5" t="s">
        <v>9764</v>
      </c>
      <c r="O8" s="5" t="s">
        <v>9763</v>
      </c>
      <c r="P8" s="5">
        <v>917</v>
      </c>
      <c r="Q8" s="5" t="s">
        <v>9748</v>
      </c>
      <c r="R8" s="5" t="s">
        <v>9745</v>
      </c>
      <c r="S8" s="5" t="s">
        <v>9746</v>
      </c>
      <c r="T8" s="111" t="s">
        <v>1</v>
      </c>
      <c r="U8" s="5" t="s">
        <v>9749</v>
      </c>
      <c r="V8" s="5">
        <v>0.73316040000000005</v>
      </c>
      <c r="W8" s="5">
        <v>0.67069219999999996</v>
      </c>
      <c r="X8" s="5">
        <v>0.68775920000000001</v>
      </c>
      <c r="Y8" s="5">
        <v>0.8030562</v>
      </c>
      <c r="Z8" s="5"/>
      <c r="AA8" s="5"/>
    </row>
    <row r="9" spans="1:27" x14ac:dyDescent="0.2">
      <c r="A9" s="5" t="s">
        <v>9762</v>
      </c>
      <c r="B9" s="5" t="s">
        <v>9763</v>
      </c>
      <c r="C9" s="5">
        <v>917</v>
      </c>
      <c r="D9" s="5" t="s">
        <v>9745</v>
      </c>
      <c r="E9" s="5" t="s">
        <v>9746</v>
      </c>
      <c r="F9" s="5" t="s">
        <v>9750</v>
      </c>
      <c r="G9" s="5">
        <v>1.8597399999999999</v>
      </c>
      <c r="H9" s="5">
        <v>0.146122</v>
      </c>
      <c r="I9" s="5">
        <v>0.135153</v>
      </c>
      <c r="J9" s="5">
        <v>0.12420399999999999</v>
      </c>
      <c r="K9" s="5"/>
      <c r="L9" s="5"/>
      <c r="N9" s="5" t="s">
        <v>9764</v>
      </c>
      <c r="O9" s="5" t="s">
        <v>9763</v>
      </c>
      <c r="P9" s="5">
        <v>917</v>
      </c>
      <c r="Q9" s="5" t="s">
        <v>9748</v>
      </c>
      <c r="R9" s="5" t="s">
        <v>9745</v>
      </c>
      <c r="S9" s="5" t="s">
        <v>9746</v>
      </c>
      <c r="T9" s="111">
        <v>0</v>
      </c>
      <c r="U9" s="112" t="s">
        <v>9751</v>
      </c>
      <c r="V9" s="5"/>
      <c r="W9" s="5">
        <v>0.7805261</v>
      </c>
      <c r="X9" s="5">
        <v>0.65177850000000004</v>
      </c>
      <c r="Y9" s="5">
        <v>0.71142240000000001</v>
      </c>
      <c r="Z9" s="5"/>
      <c r="AA9" s="5"/>
    </row>
    <row r="10" spans="1:27" x14ac:dyDescent="0.2">
      <c r="A10" s="5" t="s">
        <v>9762</v>
      </c>
      <c r="B10" s="5" t="s">
        <v>9763</v>
      </c>
      <c r="C10" s="5">
        <v>917</v>
      </c>
      <c r="D10" s="5" t="s">
        <v>9745</v>
      </c>
      <c r="E10" s="5" t="s">
        <v>9746</v>
      </c>
      <c r="F10" s="5" t="s">
        <v>9752</v>
      </c>
      <c r="G10" s="5">
        <v>1.5386200000000001</v>
      </c>
      <c r="H10" s="5">
        <v>2.9165100000000002</v>
      </c>
      <c r="I10" s="5">
        <v>2.4609999999999999</v>
      </c>
      <c r="J10" s="5">
        <v>2.9436100000000001</v>
      </c>
      <c r="K10" s="5"/>
      <c r="L10" s="5"/>
      <c r="N10" s="5" t="s">
        <v>9764</v>
      </c>
      <c r="O10" s="5" t="s">
        <v>9763</v>
      </c>
      <c r="P10" s="5">
        <v>917</v>
      </c>
      <c r="Q10" s="5" t="s">
        <v>9748</v>
      </c>
      <c r="R10" s="5" t="s">
        <v>9745</v>
      </c>
      <c r="S10" s="5" t="s">
        <v>9746</v>
      </c>
      <c r="T10" s="111">
        <v>1</v>
      </c>
      <c r="U10" s="112" t="s">
        <v>9753</v>
      </c>
      <c r="V10" s="5"/>
      <c r="W10" s="5">
        <v>0.67272030000000005</v>
      </c>
      <c r="X10" s="5">
        <v>0.64418470000000005</v>
      </c>
      <c r="Y10" s="5">
        <v>0.68526419999999999</v>
      </c>
      <c r="Z10" s="5"/>
      <c r="AA10" s="5"/>
    </row>
    <row r="11" spans="1:27" x14ac:dyDescent="0.2">
      <c r="N11" s="5" t="s">
        <v>9764</v>
      </c>
      <c r="O11" s="5" t="s">
        <v>9763</v>
      </c>
      <c r="P11" s="5">
        <v>917</v>
      </c>
      <c r="Q11" s="5" t="s">
        <v>9748</v>
      </c>
      <c r="R11" s="5" t="s">
        <v>9745</v>
      </c>
      <c r="S11" s="5" t="s">
        <v>9746</v>
      </c>
      <c r="T11" s="111">
        <v>2</v>
      </c>
      <c r="U11" s="112" t="s">
        <v>9754</v>
      </c>
      <c r="V11" s="5">
        <v>0.65140529999999996</v>
      </c>
      <c r="W11" s="5">
        <v>0.62995109999999999</v>
      </c>
      <c r="X11" s="5">
        <v>0.56987299999999996</v>
      </c>
      <c r="Y11" s="5">
        <v>0.69292860000000001</v>
      </c>
      <c r="Z11" s="5"/>
      <c r="AA11" s="5"/>
    </row>
    <row r="12" spans="1:27" x14ac:dyDescent="0.2">
      <c r="N12" s="5" t="s">
        <v>9764</v>
      </c>
      <c r="O12" s="5" t="s">
        <v>9763</v>
      </c>
      <c r="P12" s="5">
        <v>917</v>
      </c>
      <c r="Q12" s="5" t="s">
        <v>9748</v>
      </c>
      <c r="R12" s="5" t="s">
        <v>9745</v>
      </c>
      <c r="S12" s="5" t="s">
        <v>9746</v>
      </c>
      <c r="T12" s="111">
        <v>3</v>
      </c>
      <c r="U12" s="112" t="s">
        <v>9755</v>
      </c>
      <c r="V12" s="5"/>
      <c r="W12" s="5">
        <v>0.61205390000000004</v>
      </c>
      <c r="X12" s="5">
        <v>0.55449519999999997</v>
      </c>
      <c r="Y12" s="5">
        <v>0.86239529999999998</v>
      </c>
      <c r="Z12" s="5"/>
      <c r="AA12" s="5"/>
    </row>
    <row r="13" spans="1:27" x14ac:dyDescent="0.2">
      <c r="N13" s="5" t="s">
        <v>9764</v>
      </c>
      <c r="O13" s="5" t="s">
        <v>9763</v>
      </c>
      <c r="P13" s="5">
        <v>917</v>
      </c>
      <c r="Q13" s="5" t="s">
        <v>9748</v>
      </c>
      <c r="R13" s="5" t="s">
        <v>9745</v>
      </c>
      <c r="S13" s="5" t="s">
        <v>9746</v>
      </c>
      <c r="T13" s="111">
        <v>4</v>
      </c>
      <c r="U13" s="112" t="s">
        <v>9756</v>
      </c>
      <c r="V13" s="5"/>
      <c r="W13" s="5">
        <v>0.8893084</v>
      </c>
      <c r="X13" s="5">
        <v>0.9254251</v>
      </c>
      <c r="Y13" s="5"/>
      <c r="Z13" s="5"/>
      <c r="AA13" s="5"/>
    </row>
    <row r="14" spans="1:27" x14ac:dyDescent="0.2">
      <c r="N14" s="5" t="s">
        <v>9764</v>
      </c>
      <c r="O14" s="5" t="s">
        <v>9763</v>
      </c>
      <c r="P14" s="5">
        <v>917</v>
      </c>
      <c r="Q14" s="5" t="s">
        <v>9748</v>
      </c>
      <c r="R14" s="5" t="s">
        <v>9745</v>
      </c>
      <c r="S14" s="5" t="s">
        <v>9746</v>
      </c>
      <c r="T14" s="111">
        <v>5</v>
      </c>
      <c r="U14" s="5" t="s">
        <v>9757</v>
      </c>
      <c r="V14" s="5">
        <v>0.72728040000000005</v>
      </c>
      <c r="W14" s="5">
        <v>0.82522609999999996</v>
      </c>
      <c r="X14" s="5">
        <v>0.80313630000000003</v>
      </c>
      <c r="Y14" s="5">
        <v>0.8593653</v>
      </c>
      <c r="Z14" s="5"/>
      <c r="AA14" s="5"/>
    </row>
    <row r="15" spans="1:27" x14ac:dyDescent="0.2">
      <c r="N15" s="5" t="s">
        <v>9764</v>
      </c>
      <c r="O15" s="5" t="s">
        <v>9763</v>
      </c>
      <c r="P15" s="5">
        <v>917</v>
      </c>
      <c r="Q15" s="5" t="s">
        <v>9748</v>
      </c>
      <c r="R15" s="5" t="s">
        <v>9745</v>
      </c>
      <c r="S15" s="5" t="s">
        <v>9746</v>
      </c>
      <c r="T15" s="111">
        <v>6</v>
      </c>
      <c r="U15" s="112" t="s">
        <v>9758</v>
      </c>
      <c r="V15" s="5">
        <v>0.73263089999999997</v>
      </c>
      <c r="W15" s="5">
        <v>0.72575860000000003</v>
      </c>
      <c r="X15" s="5">
        <v>0.79447109999999999</v>
      </c>
      <c r="Y15" s="5">
        <v>0.77740810000000005</v>
      </c>
      <c r="Z15" s="5"/>
      <c r="AA15" s="5"/>
    </row>
    <row r="16" spans="1:27" x14ac:dyDescent="0.2">
      <c r="N16" s="5" t="s">
        <v>9764</v>
      </c>
      <c r="O16" s="5" t="s">
        <v>9763</v>
      </c>
      <c r="P16" s="5">
        <v>917</v>
      </c>
      <c r="Q16" s="5" t="s">
        <v>9748</v>
      </c>
      <c r="R16" s="5" t="s">
        <v>9745</v>
      </c>
      <c r="S16" s="5" t="s">
        <v>9746</v>
      </c>
      <c r="T16" s="111">
        <v>7</v>
      </c>
      <c r="U16" s="112" t="s">
        <v>9759</v>
      </c>
      <c r="V16" s="5">
        <v>0.77231430000000001</v>
      </c>
      <c r="W16" s="5">
        <v>0.7767231</v>
      </c>
      <c r="X16" s="5">
        <v>0.78506140000000002</v>
      </c>
      <c r="Y16" s="5">
        <v>0.81169559999999996</v>
      </c>
      <c r="Z16" s="5"/>
      <c r="AA16" s="5"/>
    </row>
    <row r="17" spans="14:27" x14ac:dyDescent="0.2">
      <c r="N17" s="5" t="s">
        <v>9764</v>
      </c>
      <c r="O17" s="5" t="s">
        <v>9763</v>
      </c>
      <c r="P17" s="5">
        <v>917</v>
      </c>
      <c r="Q17" s="5" t="s">
        <v>9748</v>
      </c>
      <c r="R17" s="5" t="s">
        <v>9745</v>
      </c>
      <c r="S17" s="5" t="s">
        <v>9746</v>
      </c>
      <c r="T17" s="111">
        <v>8</v>
      </c>
      <c r="U17" s="5" t="s">
        <v>9760</v>
      </c>
      <c r="V17" s="5">
        <v>0.83560590000000001</v>
      </c>
      <c r="W17" s="5">
        <v>0.76948340000000004</v>
      </c>
      <c r="X17" s="5">
        <v>0.77748919999999999</v>
      </c>
      <c r="Y17" s="5">
        <v>0.8021239</v>
      </c>
      <c r="Z17" s="5"/>
      <c r="AA17" s="5"/>
    </row>
    <row r="18" spans="14:27" x14ac:dyDescent="0.2">
      <c r="N18" s="5" t="s">
        <v>9764</v>
      </c>
      <c r="O18" s="5" t="s">
        <v>9763</v>
      </c>
      <c r="P18" s="5">
        <v>917</v>
      </c>
      <c r="Q18" s="5" t="s">
        <v>9748</v>
      </c>
      <c r="R18" s="5" t="s">
        <v>9745</v>
      </c>
      <c r="S18" s="5" t="s">
        <v>9746</v>
      </c>
      <c r="T18" s="111">
        <v>9</v>
      </c>
      <c r="U18" s="112" t="s">
        <v>9761</v>
      </c>
      <c r="V18" s="5"/>
      <c r="W18" s="5"/>
      <c r="X18" s="5"/>
      <c r="Y18" s="5">
        <v>0.56738409999999995</v>
      </c>
      <c r="Z18" s="5"/>
      <c r="AA18" s="5"/>
    </row>
  </sheetData>
  <mergeCells count="1">
    <mergeCell ref="A6:J6"/>
  </mergeCells>
  <hyperlinks>
    <hyperlink ref="B2" r:id="rId1"/>
    <hyperlink ref="O2" r:id="rId2"/>
  </hyperlinks>
  <pageMargins left="0.7" right="0.7" top="0.75" bottom="0.75" header="0.3" footer="0.3"/>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10389"/>
  <sheetViews>
    <sheetView showGridLines="0" workbookViewId="0"/>
  </sheetViews>
  <sheetFormatPr defaultColWidth="9.140625" defaultRowHeight="12" x14ac:dyDescent="0.25"/>
  <cols>
    <col min="1" max="1" width="9.140625" style="134"/>
    <col min="2" max="2" width="45.42578125" style="134" customWidth="1"/>
    <col min="3" max="11" width="10.28515625" style="135" customWidth="1"/>
    <col min="12" max="21" width="10.28515625" style="134" customWidth="1"/>
    <col min="22" max="16384" width="9.140625" style="134"/>
  </cols>
  <sheetData>
    <row r="1" spans="1:11" ht="14.4" x14ac:dyDescent="0.3">
      <c r="A1" s="133" t="s">
        <v>9800</v>
      </c>
    </row>
    <row r="2" spans="1:11" x14ac:dyDescent="0.25">
      <c r="A2" s="205" t="s">
        <v>4927</v>
      </c>
      <c r="B2" s="206" t="s">
        <v>9851</v>
      </c>
    </row>
    <row r="3" spans="1:11" x14ac:dyDescent="0.25">
      <c r="A3" s="136" t="s">
        <v>9801</v>
      </c>
    </row>
    <row r="4" spans="1:11" ht="24" customHeight="1" x14ac:dyDescent="0.25">
      <c r="A4" s="129" t="s">
        <v>4634</v>
      </c>
      <c r="B4" s="129" t="s">
        <v>0</v>
      </c>
      <c r="C4" s="137" t="s">
        <v>9802</v>
      </c>
      <c r="D4" s="138">
        <v>2006</v>
      </c>
      <c r="E4" s="138">
        <v>2007</v>
      </c>
      <c r="F4" s="138">
        <v>2008</v>
      </c>
      <c r="G4" s="138">
        <v>2009</v>
      </c>
      <c r="H4" s="138">
        <v>2010</v>
      </c>
      <c r="I4" s="138">
        <v>2011</v>
      </c>
      <c r="J4" s="138">
        <v>2012</v>
      </c>
      <c r="K4" s="138">
        <v>2013</v>
      </c>
    </row>
    <row r="5" spans="1:11" x14ac:dyDescent="0.25">
      <c r="A5" s="84"/>
      <c r="B5" s="6" t="s">
        <v>4737</v>
      </c>
      <c r="C5" s="139">
        <f>(C32/C$32)/(C58/C$58)</f>
        <v>1</v>
      </c>
      <c r="D5" s="139">
        <f>(D32/D$32)/(D58/D$58)</f>
        <v>1</v>
      </c>
      <c r="E5" s="139">
        <f t="shared" ref="E5:K5" si="0">(E32/E$32)/(E58/E$58)</f>
        <v>1</v>
      </c>
      <c r="F5" s="139">
        <f t="shared" si="0"/>
        <v>1</v>
      </c>
      <c r="G5" s="139">
        <f t="shared" si="0"/>
        <v>1</v>
      </c>
      <c r="H5" s="139">
        <f t="shared" si="0"/>
        <v>1</v>
      </c>
      <c r="I5" s="139">
        <f t="shared" si="0"/>
        <v>1</v>
      </c>
      <c r="J5" s="139">
        <f t="shared" si="0"/>
        <v>1</v>
      </c>
      <c r="K5" s="139">
        <f t="shared" si="0"/>
        <v>1</v>
      </c>
    </row>
    <row r="6" spans="1:11" x14ac:dyDescent="0.25">
      <c r="A6" s="125">
        <v>1</v>
      </c>
      <c r="B6" s="9" t="s">
        <v>4611</v>
      </c>
      <c r="C6" s="140">
        <f t="shared" ref="C6:K21" si="1">(C33/C$32)/(C59/C$58)</f>
        <v>1.5456568183056247</v>
      </c>
      <c r="D6" s="140">
        <f t="shared" si="1"/>
        <v>1.9271444818590571</v>
      </c>
      <c r="E6" s="140">
        <f t="shared" si="1"/>
        <v>1.9485277370159133</v>
      </c>
      <c r="F6" s="140">
        <f t="shared" si="1"/>
        <v>1.7672901974507298</v>
      </c>
      <c r="G6" s="140">
        <f t="shared" si="1"/>
        <v>1.3652573286244318</v>
      </c>
      <c r="H6" s="140">
        <f t="shared" si="1"/>
        <v>1.7704686988223408</v>
      </c>
      <c r="I6" s="140">
        <f t="shared" si="1"/>
        <v>1.0914298924218448</v>
      </c>
      <c r="J6" s="140">
        <f t="shared" si="1"/>
        <v>1.2166632623314741</v>
      </c>
      <c r="K6" s="140">
        <f t="shared" si="1"/>
        <v>0.96575224635901991</v>
      </c>
    </row>
    <row r="7" spans="1:11" x14ac:dyDescent="0.25">
      <c r="A7" s="125">
        <v>2</v>
      </c>
      <c r="B7" s="9" t="s">
        <v>4612</v>
      </c>
      <c r="C7" s="140">
        <f t="shared" si="1"/>
        <v>1.5499078914958584</v>
      </c>
      <c r="D7" s="140">
        <f t="shared" si="1"/>
        <v>2.6436691421838532</v>
      </c>
      <c r="E7" s="140">
        <f t="shared" si="1"/>
        <v>4.1455103567259881</v>
      </c>
      <c r="F7" s="140">
        <f t="shared" si="1"/>
        <v>3.4033707126912018</v>
      </c>
      <c r="G7" s="140">
        <f t="shared" si="1"/>
        <v>3.1151349064399185</v>
      </c>
      <c r="H7" s="140">
        <f t="shared" si="1"/>
        <v>3.2247869117849013</v>
      </c>
      <c r="I7" s="140">
        <f t="shared" si="1"/>
        <v>2.8699855093046032</v>
      </c>
      <c r="J7" s="140">
        <f t="shared" si="1"/>
        <v>3.7458439021789447</v>
      </c>
      <c r="K7" s="140">
        <f t="shared" si="1"/>
        <v>3.7387938795514808</v>
      </c>
    </row>
    <row r="8" spans="1:11" x14ac:dyDescent="0.25">
      <c r="A8" s="125">
        <v>3</v>
      </c>
      <c r="B8" s="9" t="s">
        <v>4613</v>
      </c>
      <c r="C8" s="140">
        <f t="shared" si="1"/>
        <v>0.71680949873333843</v>
      </c>
      <c r="D8" s="140">
        <f t="shared" si="1"/>
        <v>2.870542987891902</v>
      </c>
      <c r="E8" s="140">
        <f t="shared" si="1"/>
        <v>1.9777526367634506</v>
      </c>
      <c r="F8" s="140">
        <f t="shared" si="1"/>
        <v>1.412531719208</v>
      </c>
      <c r="G8" s="140">
        <f t="shared" si="1"/>
        <v>1.1107165191121879</v>
      </c>
      <c r="H8" s="140">
        <f t="shared" si="1"/>
        <v>0.13377015996820379</v>
      </c>
      <c r="I8" s="140">
        <f t="shared" si="1"/>
        <v>3.4531367642325456E-3</v>
      </c>
      <c r="J8" s="140">
        <f t="shared" si="1"/>
        <v>1.7784684628155433E-3</v>
      </c>
      <c r="K8" s="140">
        <f t="shared" si="1"/>
        <v>8.5037387015918543E-3</v>
      </c>
    </row>
    <row r="9" spans="1:11" x14ac:dyDescent="0.25">
      <c r="A9" s="125">
        <v>4</v>
      </c>
      <c r="B9" s="9" t="s">
        <v>4614</v>
      </c>
      <c r="C9" s="140">
        <f t="shared" si="1"/>
        <v>2.0289291569900842</v>
      </c>
      <c r="D9" s="140">
        <f t="shared" si="1"/>
        <v>1.3445121765105719</v>
      </c>
      <c r="E9" s="140">
        <f t="shared" si="1"/>
        <v>1.3936502918972435</v>
      </c>
      <c r="F9" s="140">
        <f t="shared" si="1"/>
        <v>1.1080945108075086</v>
      </c>
      <c r="G9" s="140">
        <f t="shared" si="1"/>
        <v>1.030357932850746</v>
      </c>
      <c r="H9" s="140">
        <f t="shared" si="1"/>
        <v>1.0737492900731935</v>
      </c>
      <c r="I9" s="140">
        <f t="shared" si="1"/>
        <v>0.74564014845244253</v>
      </c>
      <c r="J9" s="140">
        <f t="shared" si="1"/>
        <v>0.83867119389130695</v>
      </c>
      <c r="K9" s="140">
        <f t="shared" si="1"/>
        <v>0.81259008849376579</v>
      </c>
    </row>
    <row r="10" spans="1:11" x14ac:dyDescent="0.25">
      <c r="A10" s="125">
        <v>5</v>
      </c>
      <c r="B10" s="9" t="s">
        <v>4615</v>
      </c>
      <c r="C10" s="140">
        <f t="shared" si="1"/>
        <v>0.76302564060108724</v>
      </c>
      <c r="D10" s="140">
        <f t="shared" si="1"/>
        <v>1.0915476506606629</v>
      </c>
      <c r="E10" s="140">
        <f t="shared" si="1"/>
        <v>1.2007101439685131</v>
      </c>
      <c r="F10" s="140">
        <f t="shared" si="1"/>
        <v>0.5439341696171387</v>
      </c>
      <c r="G10" s="140">
        <f t="shared" si="1"/>
        <v>0.32720767492372627</v>
      </c>
      <c r="H10" s="140">
        <f t="shared" si="1"/>
        <v>0.48335508697821966</v>
      </c>
      <c r="I10" s="140">
        <f t="shared" si="1"/>
        <v>0.62913076703543003</v>
      </c>
      <c r="J10" s="140">
        <f t="shared" si="1"/>
        <v>0.91829829275008734</v>
      </c>
      <c r="K10" s="140">
        <f t="shared" si="1"/>
        <v>0.70742368597278549</v>
      </c>
    </row>
    <row r="11" spans="1:11" x14ac:dyDescent="0.25">
      <c r="A11" s="125">
        <v>6</v>
      </c>
      <c r="B11" s="9" t="s">
        <v>4616</v>
      </c>
      <c r="C11" s="140">
        <f t="shared" si="1"/>
        <v>8.6751888206963196E-2</v>
      </c>
      <c r="D11" s="140">
        <f t="shared" si="1"/>
        <v>0.13055195839702663</v>
      </c>
      <c r="E11" s="140">
        <f t="shared" si="1"/>
        <v>0.1083052357752875</v>
      </c>
      <c r="F11" s="140">
        <f t="shared" si="1"/>
        <v>0.16751244096061996</v>
      </c>
      <c r="G11" s="140">
        <f t="shared" si="1"/>
        <v>6.1342848522819758E-2</v>
      </c>
      <c r="H11" s="140">
        <f t="shared" si="1"/>
        <v>4.5828957867470335E-2</v>
      </c>
      <c r="I11" s="140">
        <f t="shared" si="1"/>
        <v>4.9214428198662445E-2</v>
      </c>
      <c r="J11" s="140">
        <f t="shared" si="1"/>
        <v>6.3402222420667689E-2</v>
      </c>
      <c r="K11" s="140">
        <f t="shared" si="1"/>
        <v>4.1166942978251381E-2</v>
      </c>
    </row>
    <row r="12" spans="1:11" x14ac:dyDescent="0.25">
      <c r="A12" s="125">
        <v>7</v>
      </c>
      <c r="B12" s="9" t="s">
        <v>4617</v>
      </c>
      <c r="C12" s="140">
        <f t="shared" si="1"/>
        <v>0.56847778772559165</v>
      </c>
      <c r="D12" s="140">
        <f t="shared" si="1"/>
        <v>0.58535941299681815</v>
      </c>
      <c r="E12" s="140">
        <f t="shared" si="1"/>
        <v>0.39035311503988729</v>
      </c>
      <c r="F12" s="140">
        <f t="shared" si="1"/>
        <v>0.24823162855602407</v>
      </c>
      <c r="G12" s="140">
        <f t="shared" si="1"/>
        <v>0.29562129940980497</v>
      </c>
      <c r="H12" s="140">
        <f t="shared" si="1"/>
        <v>0.14387830396203963</v>
      </c>
      <c r="I12" s="140">
        <f t="shared" si="1"/>
        <v>0.12573685964672099</v>
      </c>
      <c r="J12" s="140">
        <f t="shared" si="1"/>
        <v>0.18521854281242908</v>
      </c>
      <c r="K12" s="140">
        <f t="shared" si="1"/>
        <v>0.25010696016636391</v>
      </c>
    </row>
    <row r="13" spans="1:11" x14ac:dyDescent="0.25">
      <c r="A13" s="125">
        <v>8</v>
      </c>
      <c r="B13" s="9" t="s">
        <v>4618</v>
      </c>
      <c r="C13" s="140">
        <f t="shared" si="1"/>
        <v>2.849263089466616</v>
      </c>
      <c r="D13" s="140">
        <f t="shared" si="1"/>
        <v>3.4891059189821845</v>
      </c>
      <c r="E13" s="140">
        <f t="shared" si="1"/>
        <v>3.1013049768508205</v>
      </c>
      <c r="F13" s="140">
        <f t="shared" si="1"/>
        <v>3.0987554926140284</v>
      </c>
      <c r="G13" s="140">
        <f t="shared" si="1"/>
        <v>1.2385557694630767</v>
      </c>
      <c r="H13" s="140">
        <f t="shared" si="1"/>
        <v>0.8848766910486302</v>
      </c>
      <c r="I13" s="140">
        <f t="shared" si="1"/>
        <v>1.0290404264727728</v>
      </c>
      <c r="J13" s="140">
        <f t="shared" si="1"/>
        <v>1.1961026734052091</v>
      </c>
      <c r="K13" s="140">
        <f t="shared" si="1"/>
        <v>1.0412047735710106</v>
      </c>
    </row>
    <row r="14" spans="1:11" x14ac:dyDescent="0.25">
      <c r="A14" s="125">
        <v>9</v>
      </c>
      <c r="B14" s="9" t="s">
        <v>4619</v>
      </c>
      <c r="C14" s="140">
        <f t="shared" si="1"/>
        <v>5.8088379756205469E-2</v>
      </c>
      <c r="D14" s="140">
        <f t="shared" si="1"/>
        <v>0.1083071802183944</v>
      </c>
      <c r="E14" s="140">
        <f t="shared" si="1"/>
        <v>7.9879550090647983E-2</v>
      </c>
      <c r="F14" s="140">
        <f t="shared" si="1"/>
        <v>8.7941065689735018E-2</v>
      </c>
      <c r="G14" s="140">
        <f t="shared" si="1"/>
        <v>5.0986390658451224E-2</v>
      </c>
      <c r="H14" s="140">
        <f t="shared" si="1"/>
        <v>1.1867538672652911E-2</v>
      </c>
      <c r="I14" s="140">
        <f t="shared" si="1"/>
        <v>2.4476573008844395E-2</v>
      </c>
      <c r="J14" s="140">
        <f t="shared" si="1"/>
        <v>6.5028464947759976E-2</v>
      </c>
      <c r="K14" s="140">
        <f t="shared" si="1"/>
        <v>7.1848319135559197E-2</v>
      </c>
    </row>
    <row r="15" spans="1:11" x14ac:dyDescent="0.25">
      <c r="A15" s="125">
        <v>10</v>
      </c>
      <c r="B15" s="9" t="s">
        <v>4620</v>
      </c>
      <c r="C15" s="140">
        <f t="shared" si="1"/>
        <v>0.1721467399421398</v>
      </c>
      <c r="D15" s="140">
        <f t="shared" si="1"/>
        <v>0.34402080703999205</v>
      </c>
      <c r="E15" s="140">
        <f t="shared" si="1"/>
        <v>0.28075704617420655</v>
      </c>
      <c r="F15" s="140">
        <f t="shared" si="1"/>
        <v>0.34068571136298509</v>
      </c>
      <c r="G15" s="140">
        <f t="shared" si="1"/>
        <v>0.38409018738959999</v>
      </c>
      <c r="H15" s="140">
        <f t="shared" si="1"/>
        <v>0.26479380269400532</v>
      </c>
      <c r="I15" s="140">
        <f t="shared" si="1"/>
        <v>0.25467141351506511</v>
      </c>
      <c r="J15" s="140">
        <f t="shared" si="1"/>
        <v>0.37028655967844037</v>
      </c>
      <c r="K15" s="140">
        <f t="shared" si="1"/>
        <v>0.30055131071281743</v>
      </c>
    </row>
    <row r="16" spans="1:11" x14ac:dyDescent="0.25">
      <c r="A16" s="125">
        <v>11</v>
      </c>
      <c r="B16" s="9" t="s">
        <v>4621</v>
      </c>
      <c r="C16" s="140">
        <f t="shared" si="1"/>
        <v>2.5513520121717641</v>
      </c>
      <c r="D16" s="140">
        <f t="shared" si="1"/>
        <v>2.8797833434601485</v>
      </c>
      <c r="E16" s="140">
        <f t="shared" si="1"/>
        <v>2.8450385168828851</v>
      </c>
      <c r="F16" s="140">
        <f t="shared" si="1"/>
        <v>2.7885312923575891</v>
      </c>
      <c r="G16" s="140">
        <f t="shared" si="1"/>
        <v>2.2530713695164133</v>
      </c>
      <c r="H16" s="140">
        <f t="shared" si="1"/>
        <v>2.9197113178007137</v>
      </c>
      <c r="I16" s="140">
        <f t="shared" si="1"/>
        <v>2.3931415666922145</v>
      </c>
      <c r="J16" s="140">
        <f t="shared" si="1"/>
        <v>3.4638266286039197</v>
      </c>
      <c r="K16" s="140">
        <f t="shared" si="1"/>
        <v>2.0099097338981604</v>
      </c>
    </row>
    <row r="17" spans="1:11" x14ac:dyDescent="0.25">
      <c r="A17" s="125">
        <v>12</v>
      </c>
      <c r="B17" s="9" t="s">
        <v>4622</v>
      </c>
      <c r="C17" s="140">
        <f t="shared" si="1"/>
        <v>0.24953016430694452</v>
      </c>
      <c r="D17" s="140">
        <f t="shared" si="1"/>
        <v>0.23894192755378962</v>
      </c>
      <c r="E17" s="140">
        <f t="shared" si="1"/>
        <v>0.2953678492344281</v>
      </c>
      <c r="F17" s="140">
        <f t="shared" si="1"/>
        <v>0.54046236748970289</v>
      </c>
      <c r="G17" s="140">
        <f t="shared" si="1"/>
        <v>0.40323632296606815</v>
      </c>
      <c r="H17" s="140">
        <f t="shared" si="1"/>
        <v>0.23838681400023728</v>
      </c>
      <c r="I17" s="140">
        <f t="shared" si="1"/>
        <v>0.27626218978570527</v>
      </c>
      <c r="J17" s="140">
        <f t="shared" si="1"/>
        <v>0.3068927757674294</v>
      </c>
      <c r="K17" s="140">
        <f t="shared" si="1"/>
        <v>0.34464109807795418</v>
      </c>
    </row>
    <row r="18" spans="1:11" x14ac:dyDescent="0.25">
      <c r="A18" s="125">
        <v>13</v>
      </c>
      <c r="B18" s="9" t="s">
        <v>4623</v>
      </c>
      <c r="C18" s="140">
        <f t="shared" si="1"/>
        <v>6.9343927595492474</v>
      </c>
      <c r="D18" s="140">
        <f t="shared" si="1"/>
        <v>5.9293014050009081</v>
      </c>
      <c r="E18" s="140">
        <f t="shared" si="1"/>
        <v>5.7898310610758514</v>
      </c>
      <c r="F18" s="140">
        <f t="shared" si="1"/>
        <v>3.7116859537218403</v>
      </c>
      <c r="G18" s="140">
        <f t="shared" si="1"/>
        <v>0.62929965376081931</v>
      </c>
      <c r="H18" s="140">
        <f t="shared" si="1"/>
        <v>0.81649630363816061</v>
      </c>
      <c r="I18" s="140">
        <f t="shared" si="1"/>
        <v>0.5777589454831078</v>
      </c>
      <c r="J18" s="140">
        <f t="shared" si="1"/>
        <v>2.1030280912165464</v>
      </c>
      <c r="K18" s="140">
        <f t="shared" si="1"/>
        <v>2.9490492531887029</v>
      </c>
    </row>
    <row r="19" spans="1:11" x14ac:dyDescent="0.25">
      <c r="A19" s="125">
        <v>14</v>
      </c>
      <c r="B19" s="9" t="s">
        <v>4624</v>
      </c>
      <c r="C19" s="140">
        <f t="shared" si="1"/>
        <v>21.587630026032869</v>
      </c>
      <c r="D19" s="140">
        <f t="shared" si="1"/>
        <v>15.93330691715655</v>
      </c>
      <c r="E19" s="140">
        <f t="shared" si="1"/>
        <v>12.874975377881732</v>
      </c>
      <c r="F19" s="140">
        <f t="shared" si="1"/>
        <v>20.375290379191213</v>
      </c>
      <c r="G19" s="140">
        <f t="shared" si="1"/>
        <v>21.487274254000937</v>
      </c>
      <c r="H19" s="140">
        <f t="shared" si="1"/>
        <v>20.232289105070578</v>
      </c>
      <c r="I19" s="140">
        <f t="shared" si="1"/>
        <v>18.044409157614339</v>
      </c>
      <c r="J19" s="140">
        <f t="shared" si="1"/>
        <v>12.519224489339061</v>
      </c>
      <c r="K19" s="140">
        <f t="shared" si="1"/>
        <v>17.619490241961472</v>
      </c>
    </row>
    <row r="20" spans="1:11" x14ac:dyDescent="0.25">
      <c r="A20" s="125">
        <v>15</v>
      </c>
      <c r="B20" s="9" t="s">
        <v>4625</v>
      </c>
      <c r="C20" s="140">
        <f t="shared" si="1"/>
        <v>0.48023680873674746</v>
      </c>
      <c r="D20" s="140">
        <f t="shared" si="1"/>
        <v>0.40389286806719127</v>
      </c>
      <c r="E20" s="140">
        <f t="shared" si="1"/>
        <v>0.35095030578944147</v>
      </c>
      <c r="F20" s="140">
        <f t="shared" si="1"/>
        <v>0.44818313790901471</v>
      </c>
      <c r="G20" s="140">
        <f t="shared" si="1"/>
        <v>0.19482475217850842</v>
      </c>
      <c r="H20" s="140">
        <f t="shared" si="1"/>
        <v>0.27172071922056612</v>
      </c>
      <c r="I20" s="140">
        <f t="shared" si="1"/>
        <v>0.28193936175806883</v>
      </c>
      <c r="J20" s="140">
        <f t="shared" si="1"/>
        <v>0.34211064823925391</v>
      </c>
      <c r="K20" s="140">
        <f t="shared" si="1"/>
        <v>0.27152069508557791</v>
      </c>
    </row>
    <row r="21" spans="1:11" x14ac:dyDescent="0.25">
      <c r="A21" s="125">
        <v>16</v>
      </c>
      <c r="B21" s="9" t="s">
        <v>4626</v>
      </c>
      <c r="C21" s="140">
        <f t="shared" si="1"/>
        <v>0.18639877988039361</v>
      </c>
      <c r="D21" s="140">
        <f t="shared" si="1"/>
        <v>0.19952996723022456</v>
      </c>
      <c r="E21" s="140">
        <f t="shared" si="1"/>
        <v>0.2193112722730893</v>
      </c>
      <c r="F21" s="140">
        <f t="shared" si="1"/>
        <v>0.19569185184070589</v>
      </c>
      <c r="G21" s="140">
        <f t="shared" si="1"/>
        <v>0.1973459550826942</v>
      </c>
      <c r="H21" s="140">
        <f t="shared" si="1"/>
        <v>0.12600071799655058</v>
      </c>
      <c r="I21" s="140">
        <f t="shared" si="1"/>
        <v>0.11037581862472934</v>
      </c>
      <c r="J21" s="140">
        <f t="shared" si="1"/>
        <v>0.14196816478583027</v>
      </c>
      <c r="K21" s="140">
        <f t="shared" si="1"/>
        <v>0.14313891901116318</v>
      </c>
    </row>
    <row r="22" spans="1:11" x14ac:dyDescent="0.25">
      <c r="A22" s="125">
        <v>17</v>
      </c>
      <c r="B22" s="9" t="s">
        <v>4627</v>
      </c>
      <c r="C22" s="140">
        <f t="shared" ref="C22:K26" si="2">(C49/C$32)/(C75/C$58)</f>
        <v>0.23280319144398695</v>
      </c>
      <c r="D22" s="140">
        <f t="shared" si="2"/>
        <v>0.26470916119841231</v>
      </c>
      <c r="E22" s="140">
        <f t="shared" si="2"/>
        <v>0.3836945196881672</v>
      </c>
      <c r="F22" s="140">
        <f t="shared" si="2"/>
        <v>0.25649780407579748</v>
      </c>
      <c r="G22" s="140">
        <f t="shared" si="2"/>
        <v>0.31748704352638907</v>
      </c>
      <c r="H22" s="140">
        <f t="shared" si="2"/>
        <v>0.15096142399889903</v>
      </c>
      <c r="I22" s="140">
        <f t="shared" si="2"/>
        <v>9.683539642304774E-2</v>
      </c>
      <c r="J22" s="140">
        <f t="shared" si="2"/>
        <v>0.114206260792836</v>
      </c>
      <c r="K22" s="140">
        <f t="shared" si="2"/>
        <v>0.1190437359187171</v>
      </c>
    </row>
    <row r="23" spans="1:11" x14ac:dyDescent="0.25">
      <c r="A23" s="125">
        <v>18</v>
      </c>
      <c r="B23" s="9" t="s">
        <v>4628</v>
      </c>
      <c r="C23" s="140">
        <f t="shared" si="2"/>
        <v>4.4993957393278029E-2</v>
      </c>
      <c r="D23" s="140">
        <f t="shared" si="2"/>
        <v>2.8668414063373737E-2</v>
      </c>
      <c r="E23" s="140">
        <f t="shared" si="2"/>
        <v>0.12401822160055744</v>
      </c>
      <c r="F23" s="140">
        <f t="shared" si="2"/>
        <v>4.145899588411673E-2</v>
      </c>
      <c r="G23" s="140">
        <f t="shared" si="2"/>
        <v>9.7275244253644269E-2</v>
      </c>
      <c r="H23" s="140">
        <f t="shared" si="2"/>
        <v>2.3493884751291438E-2</v>
      </c>
      <c r="I23" s="140">
        <f t="shared" si="2"/>
        <v>0.10652106583277691</v>
      </c>
      <c r="J23" s="140">
        <f t="shared" si="2"/>
        <v>9.3457735479875764E-2</v>
      </c>
      <c r="K23" s="140">
        <f t="shared" si="2"/>
        <v>0.21159533713758444</v>
      </c>
    </row>
    <row r="24" spans="1:11" x14ac:dyDescent="0.25">
      <c r="A24" s="125">
        <v>19</v>
      </c>
      <c r="B24" s="9" t="s">
        <v>4629</v>
      </c>
      <c r="C24" s="140">
        <f t="shared" si="2"/>
        <v>0</v>
      </c>
      <c r="D24" s="140">
        <f t="shared" si="2"/>
        <v>0</v>
      </c>
      <c r="E24" s="140">
        <f t="shared" si="2"/>
        <v>0</v>
      </c>
      <c r="F24" s="140">
        <f t="shared" si="2"/>
        <v>0</v>
      </c>
      <c r="G24" s="140">
        <f t="shared" si="2"/>
        <v>0</v>
      </c>
      <c r="H24" s="140">
        <f t="shared" si="2"/>
        <v>0</v>
      </c>
      <c r="I24" s="140">
        <f t="shared" si="2"/>
        <v>0</v>
      </c>
      <c r="J24" s="140">
        <f t="shared" si="2"/>
        <v>0</v>
      </c>
      <c r="K24" s="140">
        <f t="shared" si="2"/>
        <v>0</v>
      </c>
    </row>
    <row r="25" spans="1:11" x14ac:dyDescent="0.25">
      <c r="A25" s="125">
        <v>20</v>
      </c>
      <c r="B25" s="9" t="s">
        <v>4630</v>
      </c>
      <c r="C25" s="140">
        <f t="shared" si="2"/>
        <v>0.21865329350649962</v>
      </c>
      <c r="D25" s="140">
        <f t="shared" si="2"/>
        <v>0.25266311404998881</v>
      </c>
      <c r="E25" s="140">
        <f t="shared" si="2"/>
        <v>0.27480886696528894</v>
      </c>
      <c r="F25" s="140">
        <f t="shared" si="2"/>
        <v>0.23744650457233821</v>
      </c>
      <c r="G25" s="140">
        <f t="shared" si="2"/>
        <v>0.20877583314201792</v>
      </c>
      <c r="H25" s="140">
        <f t="shared" si="2"/>
        <v>0.14138057568507756</v>
      </c>
      <c r="I25" s="140">
        <f t="shared" si="2"/>
        <v>0.13096761707636986</v>
      </c>
      <c r="J25" s="140">
        <f t="shared" si="2"/>
        <v>0.20071886840167197</v>
      </c>
      <c r="K25" s="140">
        <f t="shared" si="2"/>
        <v>0.18773027136190895</v>
      </c>
    </row>
    <row r="26" spans="1:11" x14ac:dyDescent="0.25">
      <c r="A26" s="125">
        <v>21</v>
      </c>
      <c r="B26" s="9" t="s">
        <v>4631</v>
      </c>
      <c r="C26" s="140">
        <f t="shared" si="2"/>
        <v>9.6268234074106968E-3</v>
      </c>
      <c r="D26" s="140">
        <f t="shared" si="2"/>
        <v>1.8360533792279457E-3</v>
      </c>
      <c r="E26" s="140">
        <f t="shared" si="2"/>
        <v>2.8733823414645795E-2</v>
      </c>
      <c r="F26" s="140">
        <f t="shared" si="2"/>
        <v>7.6861385111986959E-4</v>
      </c>
      <c r="G26" s="140">
        <f t="shared" si="2"/>
        <v>1.3465421539390749E-3</v>
      </c>
      <c r="H26" s="140">
        <f t="shared" si="2"/>
        <v>1.0995423850089269E-2</v>
      </c>
      <c r="I26" s="140">
        <f t="shared" si="2"/>
        <v>9.179230703086903E-3</v>
      </c>
      <c r="J26" s="140">
        <f t="shared" si="2"/>
        <v>1.4306714655024186E-2</v>
      </c>
      <c r="K26" s="140">
        <f t="shared" si="2"/>
        <v>2.2943267043096609E-2</v>
      </c>
    </row>
    <row r="27" spans="1:11" x14ac:dyDescent="0.25">
      <c r="A27" s="141"/>
      <c r="B27" s="142"/>
      <c r="C27" s="143"/>
      <c r="D27" s="144"/>
      <c r="E27" s="144"/>
      <c r="F27" s="144"/>
      <c r="G27" s="144"/>
      <c r="H27" s="144"/>
      <c r="I27" s="144"/>
      <c r="J27" s="144"/>
      <c r="K27" s="144"/>
    </row>
    <row r="28" spans="1:11" x14ac:dyDescent="0.25">
      <c r="A28" s="207" t="s">
        <v>9852</v>
      </c>
      <c r="B28" s="142"/>
      <c r="C28" s="143"/>
      <c r="D28" s="144"/>
      <c r="E28" s="144"/>
      <c r="F28" s="144"/>
      <c r="G28" s="144"/>
      <c r="H28" s="144"/>
      <c r="I28" s="144"/>
      <c r="J28" s="144"/>
      <c r="K28" s="144"/>
    </row>
    <row r="29" spans="1:11" hidden="1" x14ac:dyDescent="0.25">
      <c r="A29" s="145" t="s">
        <v>9804</v>
      </c>
      <c r="C29" s="158"/>
      <c r="D29" s="159"/>
    </row>
    <row r="30" spans="1:11" ht="12" hidden="1" customHeight="1" x14ac:dyDescent="0.25">
      <c r="A30" s="223" t="s">
        <v>4634</v>
      </c>
      <c r="B30" s="223" t="s">
        <v>0</v>
      </c>
      <c r="C30" s="245" t="s">
        <v>4750</v>
      </c>
      <c r="D30" s="243" t="s">
        <v>4751</v>
      </c>
      <c r="E30" s="243" t="s">
        <v>4752</v>
      </c>
      <c r="F30" s="243" t="s">
        <v>4753</v>
      </c>
      <c r="G30" s="243" t="s">
        <v>4754</v>
      </c>
      <c r="H30" s="243" t="s">
        <v>4755</v>
      </c>
      <c r="I30" s="243" t="s">
        <v>4756</v>
      </c>
      <c r="J30" s="243" t="s">
        <v>4757</v>
      </c>
      <c r="K30" s="243" t="s">
        <v>4758</v>
      </c>
    </row>
    <row r="31" spans="1:11" hidden="1" x14ac:dyDescent="0.25">
      <c r="A31" s="224"/>
      <c r="B31" s="224"/>
      <c r="C31" s="244"/>
      <c r="D31" s="244"/>
      <c r="E31" s="244"/>
      <c r="F31" s="244"/>
      <c r="G31" s="244"/>
      <c r="H31" s="244"/>
      <c r="I31" s="244"/>
      <c r="J31" s="244"/>
      <c r="K31" s="244"/>
    </row>
    <row r="32" spans="1:11" hidden="1" x14ac:dyDescent="0.25">
      <c r="A32" s="84"/>
      <c r="B32" s="6" t="s">
        <v>4737</v>
      </c>
      <c r="C32" s="146">
        <v>608348.32099999988</v>
      </c>
      <c r="D32" s="147">
        <v>695634.87000000011</v>
      </c>
      <c r="E32" s="147">
        <v>882531.89999999991</v>
      </c>
      <c r="F32" s="147">
        <v>1158587.5699999998</v>
      </c>
      <c r="G32" s="147">
        <v>991183.46999999962</v>
      </c>
      <c r="H32" s="147">
        <v>1254820.4289999998</v>
      </c>
      <c r="I32" s="147">
        <v>1804439.8930000002</v>
      </c>
      <c r="J32" s="147">
        <v>1422205.827</v>
      </c>
      <c r="K32" s="147">
        <v>1525561.7439999999</v>
      </c>
    </row>
    <row r="33" spans="1:11" hidden="1" x14ac:dyDescent="0.25">
      <c r="A33" s="125">
        <v>1</v>
      </c>
      <c r="B33" s="9" t="s">
        <v>4611</v>
      </c>
      <c r="C33" s="148">
        <v>18131.878999999997</v>
      </c>
      <c r="D33" s="149">
        <v>23645.79099999999</v>
      </c>
      <c r="E33" s="149">
        <v>30982.493000000002</v>
      </c>
      <c r="F33" s="149">
        <v>36986.84699999998</v>
      </c>
      <c r="G33" s="149">
        <v>28582.164999999994</v>
      </c>
      <c r="H33" s="149">
        <v>43488.134000000005</v>
      </c>
      <c r="I33" s="149">
        <v>38492.510999999999</v>
      </c>
      <c r="J33" s="149">
        <v>33875.622999999992</v>
      </c>
      <c r="K33" s="149">
        <v>30680.286000000004</v>
      </c>
    </row>
    <row r="34" spans="1:11" hidden="1" x14ac:dyDescent="0.25">
      <c r="A34" s="125">
        <v>2</v>
      </c>
      <c r="B34" s="9" t="s">
        <v>4612</v>
      </c>
      <c r="C34" s="148">
        <v>19763.256999999998</v>
      </c>
      <c r="D34" s="149">
        <v>36524.016999999993</v>
      </c>
      <c r="E34" s="149">
        <v>80244.840000000069</v>
      </c>
      <c r="F34" s="149">
        <v>95644.539999999979</v>
      </c>
      <c r="G34" s="149">
        <v>86230.285000000018</v>
      </c>
      <c r="H34" s="149">
        <v>103799.41299999997</v>
      </c>
      <c r="I34" s="149">
        <v>137607.86399999994</v>
      </c>
      <c r="J34" s="149">
        <v>146542.32700000005</v>
      </c>
      <c r="K34" s="149">
        <v>161713.51100000014</v>
      </c>
    </row>
    <row r="35" spans="1:11" hidden="1" x14ac:dyDescent="0.25">
      <c r="A35" s="125">
        <v>3</v>
      </c>
      <c r="B35" s="9" t="s">
        <v>4613</v>
      </c>
      <c r="C35" s="148">
        <v>1817.402</v>
      </c>
      <c r="D35" s="149">
        <v>8215.3370000000014</v>
      </c>
      <c r="E35" s="149">
        <v>9166.759</v>
      </c>
      <c r="F35" s="149">
        <v>10778.893000000002</v>
      </c>
      <c r="G35" s="149">
        <v>6899.48</v>
      </c>
      <c r="H35" s="149">
        <v>1056.8050000000001</v>
      </c>
      <c r="I35" s="149">
        <v>45.311999999999998</v>
      </c>
      <c r="J35" s="149">
        <v>17.924999999999997</v>
      </c>
      <c r="K35" s="149">
        <v>83.396999999999991</v>
      </c>
    </row>
    <row r="36" spans="1:11" hidden="1" x14ac:dyDescent="0.25">
      <c r="A36" s="125">
        <v>4</v>
      </c>
      <c r="B36" s="9" t="s">
        <v>4614</v>
      </c>
      <c r="C36" s="148">
        <v>35625.389999999992</v>
      </c>
      <c r="D36" s="149">
        <v>25969.454000000002</v>
      </c>
      <c r="E36" s="149">
        <v>35096.043999999994</v>
      </c>
      <c r="F36" s="149">
        <v>36800.553999999989</v>
      </c>
      <c r="G36" s="149">
        <v>36091.183999999972</v>
      </c>
      <c r="H36" s="149">
        <v>42417.656000000003</v>
      </c>
      <c r="I36" s="149">
        <v>41843.526999999973</v>
      </c>
      <c r="J36" s="149">
        <v>38329.859999999979</v>
      </c>
      <c r="K36" s="149">
        <v>41011.666000000005</v>
      </c>
    </row>
    <row r="37" spans="1:11" hidden="1" x14ac:dyDescent="0.25">
      <c r="A37" s="125">
        <v>5</v>
      </c>
      <c r="B37" s="9" t="s">
        <v>4615</v>
      </c>
      <c r="C37" s="148">
        <v>65497.625999999982</v>
      </c>
      <c r="D37" s="149">
        <v>119820.20400000003</v>
      </c>
      <c r="E37" s="149">
        <v>155900.04700000005</v>
      </c>
      <c r="F37" s="149">
        <v>117800.76000000001</v>
      </c>
      <c r="G37" s="149">
        <v>49955.109000000048</v>
      </c>
      <c r="H37" s="149">
        <v>104725.95100000002</v>
      </c>
      <c r="I37" s="149">
        <v>216430.95100000006</v>
      </c>
      <c r="J37" s="149">
        <v>249835.26700000008</v>
      </c>
      <c r="K37" s="149">
        <v>207004.08200000005</v>
      </c>
    </row>
    <row r="38" spans="1:11" hidden="1" x14ac:dyDescent="0.25">
      <c r="A38" s="125">
        <v>6</v>
      </c>
      <c r="B38" s="9" t="s">
        <v>4616</v>
      </c>
      <c r="C38" s="148">
        <v>4836.6390000000019</v>
      </c>
      <c r="D38" s="149">
        <v>7977.0580000000027</v>
      </c>
      <c r="E38" s="149">
        <v>8588.7960000000021</v>
      </c>
      <c r="F38" s="149">
        <v>17391.509000000013</v>
      </c>
      <c r="G38" s="149">
        <v>6188.6370000000034</v>
      </c>
      <c r="H38" s="149">
        <v>5478.1520000000028</v>
      </c>
      <c r="I38" s="149">
        <v>8198.8040000000019</v>
      </c>
      <c r="J38" s="149">
        <v>8250.6830000000009</v>
      </c>
      <c r="K38" s="149">
        <v>5703.617000000002</v>
      </c>
    </row>
    <row r="39" spans="1:11" hidden="1" x14ac:dyDescent="0.25">
      <c r="A39" s="125">
        <v>7</v>
      </c>
      <c r="B39" s="9" t="s">
        <v>4617</v>
      </c>
      <c r="C39" s="148">
        <v>15445.463000000002</v>
      </c>
      <c r="D39" s="149">
        <v>17867.014000000003</v>
      </c>
      <c r="E39" s="149">
        <v>15502.476000000001</v>
      </c>
      <c r="F39" s="149">
        <v>12129.587</v>
      </c>
      <c r="G39" s="149">
        <v>12968.503000000001</v>
      </c>
      <c r="H39" s="149">
        <v>8243.5949999999993</v>
      </c>
      <c r="I39" s="149">
        <v>10629.281000000001</v>
      </c>
      <c r="J39" s="149">
        <v>12126.451000000001</v>
      </c>
      <c r="K39" s="149">
        <v>17687.213</v>
      </c>
    </row>
    <row r="40" spans="1:11" hidden="1" x14ac:dyDescent="0.25">
      <c r="A40" s="125">
        <v>8</v>
      </c>
      <c r="B40" s="9" t="s">
        <v>4618</v>
      </c>
      <c r="C40" s="148">
        <v>10822.551000000001</v>
      </c>
      <c r="D40" s="149">
        <v>14034.156000000003</v>
      </c>
      <c r="E40" s="149">
        <v>15441.494000000002</v>
      </c>
      <c r="F40" s="149">
        <v>18382.744000000006</v>
      </c>
      <c r="G40" s="149">
        <v>6615.0060000000003</v>
      </c>
      <c r="H40" s="149">
        <v>6434.4130000000023</v>
      </c>
      <c r="I40" s="149">
        <v>10952.119000000004</v>
      </c>
      <c r="J40" s="149">
        <v>10422.611000000001</v>
      </c>
      <c r="K40" s="149">
        <v>10692.719999999996</v>
      </c>
    </row>
    <row r="41" spans="1:11" hidden="1" x14ac:dyDescent="0.25">
      <c r="A41" s="125">
        <v>9</v>
      </c>
      <c r="B41" s="9" t="s">
        <v>4619</v>
      </c>
      <c r="C41" s="148">
        <v>380.71599999999995</v>
      </c>
      <c r="D41" s="149">
        <v>757.64699999999982</v>
      </c>
      <c r="E41" s="149">
        <v>697.03500000000008</v>
      </c>
      <c r="F41" s="149">
        <v>828.26599999999985</v>
      </c>
      <c r="G41" s="149">
        <v>412.34399999999999</v>
      </c>
      <c r="H41" s="149">
        <v>115.16200000000001</v>
      </c>
      <c r="I41" s="149">
        <v>324.49700000000007</v>
      </c>
      <c r="J41" s="149">
        <v>671.16200000000015</v>
      </c>
      <c r="K41" s="149">
        <v>861.3119999999999</v>
      </c>
    </row>
    <row r="42" spans="1:11" hidden="1" x14ac:dyDescent="0.25">
      <c r="A42" s="125">
        <v>10</v>
      </c>
      <c r="B42" s="9" t="s">
        <v>4620</v>
      </c>
      <c r="C42" s="148">
        <v>2156.768</v>
      </c>
      <c r="D42" s="149">
        <v>4572.2830000000031</v>
      </c>
      <c r="E42" s="149">
        <v>4773.4989999999989</v>
      </c>
      <c r="F42" s="149">
        <v>7102.7790000000023</v>
      </c>
      <c r="G42" s="149">
        <v>7572.9999999999982</v>
      </c>
      <c r="H42" s="149">
        <v>6117.4359999999988</v>
      </c>
      <c r="I42" s="149">
        <v>7937.5589999999993</v>
      </c>
      <c r="J42" s="149">
        <v>8491.6709999999985</v>
      </c>
      <c r="K42" s="149">
        <v>7470.8520000000017</v>
      </c>
    </row>
    <row r="43" spans="1:11" hidden="1" x14ac:dyDescent="0.25">
      <c r="A43" s="125">
        <v>11</v>
      </c>
      <c r="B43" s="9" t="s">
        <v>4621</v>
      </c>
      <c r="C43" s="148">
        <v>76872.060999999958</v>
      </c>
      <c r="D43" s="149">
        <v>93186.866999999984</v>
      </c>
      <c r="E43" s="149">
        <v>114417.39700000001</v>
      </c>
      <c r="F43" s="149">
        <v>132945.40799999982</v>
      </c>
      <c r="G43" s="149">
        <v>103135.99999999997</v>
      </c>
      <c r="H43" s="149">
        <v>159319.08599999992</v>
      </c>
      <c r="I43" s="149">
        <v>186819.54200000002</v>
      </c>
      <c r="J43" s="149">
        <v>203012.25400000004</v>
      </c>
      <c r="K43" s="149">
        <v>134238.15900000004</v>
      </c>
    </row>
    <row r="44" spans="1:11" hidden="1" x14ac:dyDescent="0.25">
      <c r="A44" s="125">
        <v>12</v>
      </c>
      <c r="B44" s="9" t="s">
        <v>4622</v>
      </c>
      <c r="C44" s="148">
        <v>1071.7329999999999</v>
      </c>
      <c r="D44" s="149">
        <v>1120.0200000000002</v>
      </c>
      <c r="E44" s="149">
        <v>1765.3699999999994</v>
      </c>
      <c r="F44" s="149">
        <v>4089.4959999999987</v>
      </c>
      <c r="G44" s="149">
        <v>3095.2290000000003</v>
      </c>
      <c r="H44" s="149">
        <v>2227.9239999999991</v>
      </c>
      <c r="I44" s="149">
        <v>3757.1619999999994</v>
      </c>
      <c r="J44" s="149">
        <v>3400.2299999999996</v>
      </c>
      <c r="K44" s="149">
        <v>4454.793999999999</v>
      </c>
    </row>
    <row r="45" spans="1:11" hidden="1" x14ac:dyDescent="0.25">
      <c r="A45" s="125">
        <v>13</v>
      </c>
      <c r="B45" s="9" t="s">
        <v>4623</v>
      </c>
      <c r="C45" s="148">
        <v>45989.671999999999</v>
      </c>
      <c r="D45" s="149">
        <v>43641.344000000019</v>
      </c>
      <c r="E45" s="149">
        <v>54473.922000000006</v>
      </c>
      <c r="F45" s="149">
        <v>43304.45900000001</v>
      </c>
      <c r="G45" s="149">
        <v>6544.5659999999998</v>
      </c>
      <c r="H45" s="149">
        <v>10150.686000000002</v>
      </c>
      <c r="I45" s="149">
        <v>9935.75</v>
      </c>
      <c r="J45" s="149">
        <v>28994.71</v>
      </c>
      <c r="K45" s="149">
        <v>45538.115999999995</v>
      </c>
    </row>
    <row r="46" spans="1:11" hidden="1" x14ac:dyDescent="0.25">
      <c r="A46" s="125">
        <v>14</v>
      </c>
      <c r="B46" s="9" t="s">
        <v>4624</v>
      </c>
      <c r="C46" s="148">
        <v>235745.07500000001</v>
      </c>
      <c r="D46" s="149">
        <v>211983.37799999997</v>
      </c>
      <c r="E46" s="149">
        <v>227936.81899999999</v>
      </c>
      <c r="F46" s="149">
        <v>483561.64200000011</v>
      </c>
      <c r="G46" s="149">
        <v>533658.76199999987</v>
      </c>
      <c r="H46" s="149">
        <v>671599.12899999996</v>
      </c>
      <c r="I46" s="149">
        <v>1016900.7909999999</v>
      </c>
      <c r="J46" s="149">
        <v>568303.08299999998</v>
      </c>
      <c r="K46" s="149">
        <v>742609.55799999984</v>
      </c>
    </row>
    <row r="47" spans="1:11" hidden="1" x14ac:dyDescent="0.25">
      <c r="A47" s="125">
        <v>15</v>
      </c>
      <c r="B47" s="9" t="s">
        <v>4625</v>
      </c>
      <c r="C47" s="148">
        <v>22918.717999999983</v>
      </c>
      <c r="D47" s="149">
        <v>23988.690999999999</v>
      </c>
      <c r="E47" s="149">
        <v>28459.590999999993</v>
      </c>
      <c r="F47" s="149">
        <v>46321.912999999971</v>
      </c>
      <c r="G47" s="149">
        <v>14335.542000000005</v>
      </c>
      <c r="H47" s="149">
        <v>26671.595999999961</v>
      </c>
      <c r="I47" s="149">
        <v>40281.216000000008</v>
      </c>
      <c r="J47" s="149">
        <v>36405.717999999972</v>
      </c>
      <c r="K47" s="149">
        <v>29445.742999999999</v>
      </c>
    </row>
    <row r="48" spans="1:11" hidden="1" x14ac:dyDescent="0.25">
      <c r="A48" s="125">
        <v>16</v>
      </c>
      <c r="B48" s="9" t="s">
        <v>4626</v>
      </c>
      <c r="C48" s="148">
        <v>30954.37</v>
      </c>
      <c r="D48" s="149">
        <v>37244.928999999967</v>
      </c>
      <c r="E48" s="149">
        <v>50853.683000000012</v>
      </c>
      <c r="F48" s="149">
        <v>55296.751999999986</v>
      </c>
      <c r="G48" s="149">
        <v>49514.576999999968</v>
      </c>
      <c r="H48" s="149">
        <v>39239.666999999972</v>
      </c>
      <c r="I48" s="149">
        <v>46268.313999999991</v>
      </c>
      <c r="J48" s="149">
        <v>46860.023000000023</v>
      </c>
      <c r="K48" s="149">
        <v>50894.753000000004</v>
      </c>
    </row>
    <row r="49" spans="1:11" hidden="1" x14ac:dyDescent="0.25">
      <c r="A49" s="125">
        <v>17</v>
      </c>
      <c r="B49" s="9" t="s">
        <v>4627</v>
      </c>
      <c r="C49" s="148">
        <v>16707.569</v>
      </c>
      <c r="D49" s="149">
        <v>21073.375</v>
      </c>
      <c r="E49" s="149">
        <v>39876.225999999966</v>
      </c>
      <c r="F49" s="149">
        <v>32500.977999999992</v>
      </c>
      <c r="G49" s="149">
        <v>31686.61</v>
      </c>
      <c r="H49" s="149">
        <v>19355.349999999991</v>
      </c>
      <c r="I49" s="149">
        <v>17397.367999999999</v>
      </c>
      <c r="J49" s="149">
        <v>16375.023000000001</v>
      </c>
      <c r="K49" s="149">
        <v>18187.984</v>
      </c>
    </row>
    <row r="50" spans="1:11" hidden="1" x14ac:dyDescent="0.25">
      <c r="A50" s="125">
        <v>18</v>
      </c>
      <c r="B50" s="9" t="s">
        <v>4628</v>
      </c>
      <c r="C50" s="148">
        <v>963.04799999999989</v>
      </c>
      <c r="D50" s="149">
        <v>683.26300000000003</v>
      </c>
      <c r="E50" s="149">
        <v>3542.8550000000005</v>
      </c>
      <c r="F50" s="149">
        <v>1486.7469999999998</v>
      </c>
      <c r="G50" s="149">
        <v>3461.7930000000001</v>
      </c>
      <c r="H50" s="149">
        <v>1036.9079999999997</v>
      </c>
      <c r="I50" s="149">
        <v>6387.9619999999995</v>
      </c>
      <c r="J50" s="149">
        <v>4851.5009999999993</v>
      </c>
      <c r="K50" s="149">
        <v>11574.452000000001</v>
      </c>
    </row>
    <row r="51" spans="1:11" hidden="1" x14ac:dyDescent="0.25">
      <c r="A51" s="125">
        <v>19</v>
      </c>
      <c r="B51" s="9" t="s">
        <v>4629</v>
      </c>
      <c r="C51" s="148">
        <v>0</v>
      </c>
      <c r="D51" s="149">
        <v>0</v>
      </c>
      <c r="E51" s="149">
        <v>0</v>
      </c>
      <c r="F51" s="149">
        <v>0</v>
      </c>
      <c r="G51" s="149">
        <v>0</v>
      </c>
      <c r="H51" s="149">
        <v>0</v>
      </c>
      <c r="I51" s="149">
        <v>0</v>
      </c>
      <c r="J51" s="149">
        <v>0</v>
      </c>
      <c r="K51" s="149">
        <v>0</v>
      </c>
    </row>
    <row r="52" spans="1:11" hidden="1" x14ac:dyDescent="0.25">
      <c r="A52" s="125">
        <v>20</v>
      </c>
      <c r="B52" s="9" t="s">
        <v>4630</v>
      </c>
      <c r="C52" s="148">
        <v>2641.1609999999991</v>
      </c>
      <c r="D52" s="149">
        <v>3328.4110000000005</v>
      </c>
      <c r="E52" s="149">
        <v>4777.5399999999981</v>
      </c>
      <c r="F52" s="149">
        <v>5232.5960000000014</v>
      </c>
      <c r="G52" s="149">
        <v>4233.1220000000003</v>
      </c>
      <c r="H52" s="149">
        <v>3329.5780000000013</v>
      </c>
      <c r="I52" s="149">
        <v>4213.4990000000007</v>
      </c>
      <c r="J52" s="149">
        <v>5419.7250000000013</v>
      </c>
      <c r="K52" s="149">
        <v>5680.9870000000019</v>
      </c>
    </row>
    <row r="53" spans="1:11" hidden="1" x14ac:dyDescent="0.25">
      <c r="A53" s="125">
        <v>21</v>
      </c>
      <c r="B53" s="9" t="s">
        <v>4631</v>
      </c>
      <c r="C53" s="148">
        <v>7.222999999999999</v>
      </c>
      <c r="D53" s="149">
        <v>1.631</v>
      </c>
      <c r="E53" s="149">
        <v>35.013999999999996</v>
      </c>
      <c r="F53" s="149">
        <v>1.1000000000000001</v>
      </c>
      <c r="G53" s="149">
        <v>1.556</v>
      </c>
      <c r="H53" s="149">
        <v>13.788</v>
      </c>
      <c r="I53" s="149">
        <v>15.864000000000001</v>
      </c>
      <c r="J53" s="149">
        <v>19.98</v>
      </c>
      <c r="K53" s="149">
        <v>28.542000000000002</v>
      </c>
    </row>
    <row r="54" spans="1:11" s="154" customFormat="1" hidden="1" x14ac:dyDescent="0.25">
      <c r="A54" s="150"/>
      <c r="B54" s="151"/>
      <c r="C54" s="152"/>
      <c r="D54" s="153"/>
      <c r="E54" s="153"/>
      <c r="F54" s="153"/>
      <c r="G54" s="153"/>
      <c r="H54" s="153"/>
      <c r="I54" s="153"/>
      <c r="J54" s="153"/>
      <c r="K54" s="153"/>
    </row>
    <row r="55" spans="1:11" s="154" customFormat="1" hidden="1" x14ac:dyDescent="0.25">
      <c r="A55" s="145" t="s">
        <v>9803</v>
      </c>
      <c r="B55" s="155"/>
      <c r="C55" s="156"/>
      <c r="D55" s="157"/>
      <c r="E55" s="157"/>
      <c r="F55" s="157"/>
      <c r="G55" s="157"/>
      <c r="H55" s="157"/>
      <c r="I55" s="157"/>
      <c r="J55" s="157"/>
      <c r="K55" s="157"/>
    </row>
    <row r="56" spans="1:11" ht="12" hidden="1" customHeight="1" x14ac:dyDescent="0.25">
      <c r="A56" s="223" t="s">
        <v>4634</v>
      </c>
      <c r="B56" s="223" t="s">
        <v>0</v>
      </c>
      <c r="C56" s="245" t="s">
        <v>4750</v>
      </c>
      <c r="D56" s="243" t="s">
        <v>4751</v>
      </c>
      <c r="E56" s="243" t="s">
        <v>4752</v>
      </c>
      <c r="F56" s="243" t="s">
        <v>4753</v>
      </c>
      <c r="G56" s="243" t="s">
        <v>4754</v>
      </c>
      <c r="H56" s="243" t="s">
        <v>4755</v>
      </c>
      <c r="I56" s="243" t="s">
        <v>4756</v>
      </c>
      <c r="J56" s="243" t="s">
        <v>4757</v>
      </c>
      <c r="K56" s="243" t="s">
        <v>4758</v>
      </c>
    </row>
    <row r="57" spans="1:11" hidden="1" x14ac:dyDescent="0.25">
      <c r="A57" s="224"/>
      <c r="B57" s="224"/>
      <c r="C57" s="244"/>
      <c r="D57" s="244"/>
      <c r="E57" s="244"/>
      <c r="F57" s="244"/>
      <c r="G57" s="244"/>
      <c r="H57" s="244"/>
      <c r="I57" s="244"/>
      <c r="J57" s="244"/>
      <c r="K57" s="244"/>
    </row>
    <row r="58" spans="1:11" hidden="1" x14ac:dyDescent="0.25">
      <c r="A58" s="84"/>
      <c r="B58" s="6" t="s">
        <v>4737</v>
      </c>
      <c r="C58" s="99">
        <v>9412840342.1350021</v>
      </c>
      <c r="D58" s="99">
        <v>11019803775.631004</v>
      </c>
      <c r="E58" s="99">
        <v>12479230188.27</v>
      </c>
      <c r="F58" s="99">
        <v>14437814652.302998</v>
      </c>
      <c r="G58" s="99">
        <v>11063021854.221001</v>
      </c>
      <c r="H58" s="99">
        <v>13627093006.315002</v>
      </c>
      <c r="I58" s="99">
        <v>16290917898.791</v>
      </c>
      <c r="J58" s="99">
        <v>16115280115.407001</v>
      </c>
      <c r="K58" s="99">
        <v>16371670753.959997</v>
      </c>
    </row>
    <row r="59" spans="1:11" hidden="1" x14ac:dyDescent="0.25">
      <c r="A59" s="125">
        <v>1</v>
      </c>
      <c r="B59" s="9" t="s">
        <v>4611</v>
      </c>
      <c r="C59" s="98">
        <v>181508980.22800002</v>
      </c>
      <c r="D59" s="98">
        <v>194371277.22299999</v>
      </c>
      <c r="E59" s="98">
        <v>224836673.53000003</v>
      </c>
      <c r="F59" s="98">
        <v>260802673.81800002</v>
      </c>
      <c r="G59" s="98">
        <v>233668583.10999998</v>
      </c>
      <c r="H59" s="98">
        <v>266749835.14200002</v>
      </c>
      <c r="I59" s="98">
        <v>318407679.20899999</v>
      </c>
      <c r="J59" s="98">
        <v>315494869.73299998</v>
      </c>
      <c r="K59" s="98">
        <v>340923461.51799995</v>
      </c>
    </row>
    <row r="60" spans="1:11" hidden="1" x14ac:dyDescent="0.25">
      <c r="A60" s="125">
        <v>2</v>
      </c>
      <c r="B60" s="9" t="s">
        <v>4612</v>
      </c>
      <c r="C60" s="98">
        <v>197297238.80499998</v>
      </c>
      <c r="D60" s="98">
        <v>218858768.942</v>
      </c>
      <c r="E60" s="98">
        <v>273713674.08700001</v>
      </c>
      <c r="F60" s="98">
        <v>350205951.93300003</v>
      </c>
      <c r="G60" s="98">
        <v>308960302.62300003</v>
      </c>
      <c r="H60" s="98">
        <v>349554996.66500002</v>
      </c>
      <c r="I60" s="98">
        <v>432879166.41299999</v>
      </c>
      <c r="J60" s="98">
        <v>443290897.20299995</v>
      </c>
      <c r="K60" s="98">
        <v>464170991.68600011</v>
      </c>
    </row>
    <row r="61" spans="1:11" hidden="1" x14ac:dyDescent="0.25">
      <c r="A61" s="125">
        <v>3</v>
      </c>
      <c r="B61" s="9" t="s">
        <v>4613</v>
      </c>
      <c r="C61" s="98">
        <v>39229757.953000002</v>
      </c>
      <c r="D61" s="98">
        <v>45337111.369999997</v>
      </c>
      <c r="E61" s="98">
        <v>65539213.406999998</v>
      </c>
      <c r="F61" s="98">
        <v>95093000.099999994</v>
      </c>
      <c r="G61" s="98">
        <v>69331859.577000007</v>
      </c>
      <c r="H61" s="98">
        <v>85794066.348000005</v>
      </c>
      <c r="I61" s="98">
        <v>118468417.545</v>
      </c>
      <c r="J61" s="98">
        <v>114205863.31999999</v>
      </c>
      <c r="K61" s="98">
        <v>105245548.02500001</v>
      </c>
    </row>
    <row r="62" spans="1:11" hidden="1" x14ac:dyDescent="0.25">
      <c r="A62" s="125">
        <v>4</v>
      </c>
      <c r="B62" s="9" t="s">
        <v>4614</v>
      </c>
      <c r="C62" s="98">
        <v>271682160.80199999</v>
      </c>
      <c r="D62" s="98">
        <v>305978278.36900002</v>
      </c>
      <c r="E62" s="98">
        <v>356091608.24199992</v>
      </c>
      <c r="F62" s="98">
        <v>413856852.50800002</v>
      </c>
      <c r="G62" s="98">
        <v>390960363.81800002</v>
      </c>
      <c r="H62" s="98">
        <v>429008024.34300005</v>
      </c>
      <c r="I62" s="98">
        <v>506643102.96100003</v>
      </c>
      <c r="J62" s="98">
        <v>517870188.95399994</v>
      </c>
      <c r="K62" s="98">
        <v>541625500.83899999</v>
      </c>
    </row>
    <row r="63" spans="1:11" hidden="1" x14ac:dyDescent="0.25">
      <c r="A63" s="125">
        <v>5</v>
      </c>
      <c r="B63" s="9" t="s">
        <v>4615</v>
      </c>
      <c r="C63" s="98">
        <v>1328173483.4949999</v>
      </c>
      <c r="D63" s="98">
        <v>1738921083.2049999</v>
      </c>
      <c r="E63" s="98">
        <v>1835969447.1700001</v>
      </c>
      <c r="F63" s="98">
        <v>2698822659.8249998</v>
      </c>
      <c r="G63" s="98">
        <v>1704025732.2360001</v>
      </c>
      <c r="H63" s="98">
        <v>2352933530.355</v>
      </c>
      <c r="I63" s="98">
        <v>3105857873.8500004</v>
      </c>
      <c r="J63" s="98">
        <v>3082800154.2490001</v>
      </c>
      <c r="K63" s="98">
        <v>3140237715.691</v>
      </c>
    </row>
    <row r="64" spans="1:11" hidden="1" x14ac:dyDescent="0.25">
      <c r="A64" s="125">
        <v>6</v>
      </c>
      <c r="B64" s="9" t="s">
        <v>4616</v>
      </c>
      <c r="C64" s="98">
        <v>862646999.00500011</v>
      </c>
      <c r="D64" s="98">
        <v>967947664.64499998</v>
      </c>
      <c r="E64" s="98">
        <v>1121347498.9220002</v>
      </c>
      <c r="F64" s="98">
        <v>1293787038.8659997</v>
      </c>
      <c r="G64" s="98">
        <v>1126032148.9419999</v>
      </c>
      <c r="H64" s="98">
        <v>1298122675.0590003</v>
      </c>
      <c r="I64" s="98">
        <v>1504046265.6039999</v>
      </c>
      <c r="J64" s="98">
        <v>1474554487.4749999</v>
      </c>
      <c r="K64" s="98">
        <v>1486842441.7809999</v>
      </c>
    </row>
    <row r="65" spans="1:11" hidden="1" x14ac:dyDescent="0.25">
      <c r="A65" s="125">
        <v>7</v>
      </c>
      <c r="B65" s="9" t="s">
        <v>4617</v>
      </c>
      <c r="C65" s="98">
        <v>420393323.34899998</v>
      </c>
      <c r="D65" s="98">
        <v>483528290.20700002</v>
      </c>
      <c r="E65" s="98">
        <v>561565994.82700002</v>
      </c>
      <c r="F65" s="98">
        <v>608921760.97099996</v>
      </c>
      <c r="G65" s="98">
        <v>489636567.62200004</v>
      </c>
      <c r="H65" s="98">
        <v>622218582.16799998</v>
      </c>
      <c r="I65" s="98">
        <v>763210635.91500008</v>
      </c>
      <c r="J65" s="98">
        <v>741864617.36100006</v>
      </c>
      <c r="K65" s="98">
        <v>758921472.48900008</v>
      </c>
    </row>
    <row r="66" spans="1:11" hidden="1" x14ac:dyDescent="0.25">
      <c r="A66" s="125">
        <v>8</v>
      </c>
      <c r="B66" s="9" t="s">
        <v>4618</v>
      </c>
      <c r="C66" s="98">
        <v>58771323.046999998</v>
      </c>
      <c r="D66" s="98">
        <v>63718370.930000007</v>
      </c>
      <c r="E66" s="98">
        <v>70404792.723999992</v>
      </c>
      <c r="F66" s="98">
        <v>73925730.888999999</v>
      </c>
      <c r="G66" s="98">
        <v>59612096.439000003</v>
      </c>
      <c r="H66" s="98">
        <v>78967396.032999992</v>
      </c>
      <c r="I66" s="98">
        <v>96087933.258000001</v>
      </c>
      <c r="J66" s="98">
        <v>98737806.072000012</v>
      </c>
      <c r="K66" s="98">
        <v>110208541.90099999</v>
      </c>
    </row>
    <row r="67" spans="1:11" hidden="1" x14ac:dyDescent="0.25">
      <c r="A67" s="125">
        <v>9</v>
      </c>
      <c r="B67" s="9" t="s">
        <v>4619</v>
      </c>
      <c r="C67" s="98">
        <v>101409874.32700001</v>
      </c>
      <c r="D67" s="98">
        <v>110815925.12499999</v>
      </c>
      <c r="E67" s="98">
        <v>123388975.683</v>
      </c>
      <c r="F67" s="98">
        <v>117368271.112</v>
      </c>
      <c r="G67" s="98">
        <v>90266193.745000005</v>
      </c>
      <c r="H67" s="98">
        <v>105382908.93100001</v>
      </c>
      <c r="I67" s="98">
        <v>119691472.34100001</v>
      </c>
      <c r="J67" s="98">
        <v>116949740.483</v>
      </c>
      <c r="K67" s="98">
        <v>128649202.42200001</v>
      </c>
    </row>
    <row r="68" spans="1:11" hidden="1" x14ac:dyDescent="0.25">
      <c r="A68" s="125">
        <v>10</v>
      </c>
      <c r="B68" s="9" t="s">
        <v>4620</v>
      </c>
      <c r="C68" s="98">
        <v>193853214.65599999</v>
      </c>
      <c r="D68" s="98">
        <v>210543050.178</v>
      </c>
      <c r="E68" s="98">
        <v>240416103.78800002</v>
      </c>
      <c r="F68" s="98">
        <v>259804686.03400001</v>
      </c>
      <c r="G68" s="98">
        <v>220066767.546</v>
      </c>
      <c r="H68" s="98">
        <v>250889945.64600003</v>
      </c>
      <c r="I68" s="98">
        <v>281390805.44599998</v>
      </c>
      <c r="J68" s="98">
        <v>259854723.736</v>
      </c>
      <c r="K68" s="98">
        <v>266756321.06400001</v>
      </c>
    </row>
    <row r="69" spans="1:11" hidden="1" x14ac:dyDescent="0.25">
      <c r="A69" s="125">
        <v>11</v>
      </c>
      <c r="B69" s="9" t="s">
        <v>4621</v>
      </c>
      <c r="C69" s="98">
        <v>466193829.44599998</v>
      </c>
      <c r="D69" s="98">
        <v>512610399.83599997</v>
      </c>
      <c r="E69" s="98">
        <v>568671281.22800004</v>
      </c>
      <c r="F69" s="98">
        <v>594114861.41899991</v>
      </c>
      <c r="G69" s="98">
        <v>510922530.59700006</v>
      </c>
      <c r="H69" s="98">
        <v>592583469.45200002</v>
      </c>
      <c r="I69" s="98">
        <v>704785641.80600011</v>
      </c>
      <c r="J69" s="98">
        <v>664112281.31400001</v>
      </c>
      <c r="K69" s="98">
        <v>716741657.24000013</v>
      </c>
    </row>
    <row r="70" spans="1:11" hidden="1" x14ac:dyDescent="0.25">
      <c r="A70" s="125">
        <v>12</v>
      </c>
      <c r="B70" s="9" t="s">
        <v>4622</v>
      </c>
      <c r="C70" s="98">
        <v>66455652.946000002</v>
      </c>
      <c r="D70" s="98">
        <v>74255039.359999999</v>
      </c>
      <c r="E70" s="98">
        <v>84514242.795000002</v>
      </c>
      <c r="F70" s="98">
        <v>94292451.221000001</v>
      </c>
      <c r="G70" s="98">
        <v>85674752.703999996</v>
      </c>
      <c r="H70" s="98">
        <v>101493862.82800001</v>
      </c>
      <c r="I70" s="98">
        <v>122783951.58299999</v>
      </c>
      <c r="J70" s="98">
        <v>125544310.14699998</v>
      </c>
      <c r="K70" s="98">
        <v>138715110.85299999</v>
      </c>
    </row>
    <row r="71" spans="1:11" hidden="1" x14ac:dyDescent="0.25">
      <c r="A71" s="125">
        <v>13</v>
      </c>
      <c r="B71" s="9" t="s">
        <v>4623</v>
      </c>
      <c r="C71" s="98">
        <v>102617222.266</v>
      </c>
      <c r="D71" s="98">
        <v>116596927.699</v>
      </c>
      <c r="E71" s="98">
        <v>133039356.66399999</v>
      </c>
      <c r="F71" s="98">
        <v>145389817.47800002</v>
      </c>
      <c r="G71" s="98">
        <v>116076172.339</v>
      </c>
      <c r="H71" s="98">
        <v>135009027.83899999</v>
      </c>
      <c r="I71" s="98">
        <v>155259117.01800001</v>
      </c>
      <c r="J71" s="98">
        <v>156224484.64300001</v>
      </c>
      <c r="K71" s="98">
        <v>165712872.56200001</v>
      </c>
    </row>
    <row r="72" spans="1:11" hidden="1" x14ac:dyDescent="0.25">
      <c r="A72" s="125">
        <v>14</v>
      </c>
      <c r="B72" s="9" t="s">
        <v>4624</v>
      </c>
      <c r="C72" s="98">
        <v>168968613.634</v>
      </c>
      <c r="D72" s="98">
        <v>210760103.99399999</v>
      </c>
      <c r="E72" s="98">
        <v>250337239.711</v>
      </c>
      <c r="F72" s="98">
        <v>295747194.92500001</v>
      </c>
      <c r="G72" s="98">
        <v>277205623.95300001</v>
      </c>
      <c r="H72" s="98">
        <v>360484620.97399998</v>
      </c>
      <c r="I72" s="98">
        <v>508790570.57300001</v>
      </c>
      <c r="J72" s="98">
        <v>514372794.13999999</v>
      </c>
      <c r="K72" s="98">
        <v>452303978.39899999</v>
      </c>
    </row>
    <row r="73" spans="1:11" hidden="1" x14ac:dyDescent="0.25">
      <c r="A73" s="125">
        <v>15</v>
      </c>
      <c r="B73" s="9" t="s">
        <v>4625</v>
      </c>
      <c r="C73" s="98">
        <v>738419667.02199996</v>
      </c>
      <c r="D73" s="98">
        <v>940877067.65099978</v>
      </c>
      <c r="E73" s="98">
        <v>1146675180.9560001</v>
      </c>
      <c r="F73" s="98">
        <v>1287963545.6229999</v>
      </c>
      <c r="G73" s="98">
        <v>821277083.38199997</v>
      </c>
      <c r="H73" s="98">
        <v>1065977132.362</v>
      </c>
      <c r="I73" s="98">
        <v>1289882038.0850005</v>
      </c>
      <c r="J73" s="98">
        <v>1205808702.6589999</v>
      </c>
      <c r="K73" s="98">
        <v>1163811898.7789998</v>
      </c>
    </row>
    <row r="74" spans="1:11" hidden="1" x14ac:dyDescent="0.25">
      <c r="A74" s="125">
        <v>16</v>
      </c>
      <c r="B74" s="9" t="s">
        <v>4626</v>
      </c>
      <c r="C74" s="98">
        <v>2569492076.5530005</v>
      </c>
      <c r="D74" s="98">
        <v>2957001447.3520002</v>
      </c>
      <c r="E74" s="98">
        <v>3278829550.1730003</v>
      </c>
      <c r="F74" s="98">
        <v>3521271218.5469999</v>
      </c>
      <c r="G74" s="98">
        <v>2800428982.2119999</v>
      </c>
      <c r="H74" s="98">
        <v>3382002565.7069998</v>
      </c>
      <c r="I74" s="98">
        <v>3784538011.3249998</v>
      </c>
      <c r="J74" s="98">
        <v>3740132037.1260004</v>
      </c>
      <c r="K74" s="98">
        <v>3815737502.671</v>
      </c>
    </row>
    <row r="75" spans="1:11" hidden="1" x14ac:dyDescent="0.25">
      <c r="A75" s="125">
        <v>17</v>
      </c>
      <c r="B75" s="9" t="s">
        <v>4627</v>
      </c>
      <c r="C75" s="98">
        <v>1110433901.5479999</v>
      </c>
      <c r="D75" s="98">
        <v>1261123566.0440001</v>
      </c>
      <c r="E75" s="98">
        <v>1469554969.756</v>
      </c>
      <c r="F75" s="98">
        <v>1579011800.6010001</v>
      </c>
      <c r="G75" s="98">
        <v>1113959730.7460001</v>
      </c>
      <c r="H75" s="98">
        <v>1392376499.4560001</v>
      </c>
      <c r="I75" s="98">
        <v>1622006350.3210001</v>
      </c>
      <c r="J75" s="98">
        <v>1624678417.1980002</v>
      </c>
      <c r="K75" s="98">
        <v>1639612528.98</v>
      </c>
    </row>
    <row r="76" spans="1:11" hidden="1" x14ac:dyDescent="0.25">
      <c r="A76" s="125">
        <v>18</v>
      </c>
      <c r="B76" s="9" t="s">
        <v>4628</v>
      </c>
      <c r="C76" s="98">
        <v>331178488.38199997</v>
      </c>
      <c r="D76" s="98">
        <v>377551980.40500003</v>
      </c>
      <c r="E76" s="98">
        <v>403947813.852</v>
      </c>
      <c r="F76" s="98">
        <v>446879969.49700004</v>
      </c>
      <c r="G76" s="98">
        <v>397208455.671</v>
      </c>
      <c r="H76" s="98">
        <v>479299560.361</v>
      </c>
      <c r="I76" s="98">
        <v>541414590.93199992</v>
      </c>
      <c r="J76" s="98">
        <v>588215245.80199993</v>
      </c>
      <c r="K76" s="98">
        <v>587026298.32099998</v>
      </c>
    </row>
    <row r="77" spans="1:11" hidden="1" x14ac:dyDescent="0.25">
      <c r="A77" s="125">
        <v>19</v>
      </c>
      <c r="B77" s="9" t="s">
        <v>4629</v>
      </c>
      <c r="C77" s="98">
        <v>5606207.0889999997</v>
      </c>
      <c r="D77" s="98">
        <v>6251985.3480000002</v>
      </c>
      <c r="E77" s="98">
        <v>7327972.6169999996</v>
      </c>
      <c r="F77" s="98">
        <v>8105973.54</v>
      </c>
      <c r="G77" s="98">
        <v>8502099.2019999996</v>
      </c>
      <c r="H77" s="98">
        <v>8873175.3159999996</v>
      </c>
      <c r="I77" s="98">
        <v>8714050.8870000001</v>
      </c>
      <c r="J77" s="98">
        <v>8784096.4550000001</v>
      </c>
      <c r="K77" s="98">
        <v>10324720.499</v>
      </c>
    </row>
    <row r="78" spans="1:11" hidden="1" x14ac:dyDescent="0.25">
      <c r="A78" s="125">
        <v>20</v>
      </c>
      <c r="B78" s="9" t="s">
        <v>4630</v>
      </c>
      <c r="C78" s="98">
        <v>186899109.00300002</v>
      </c>
      <c r="D78" s="98">
        <v>208683264.42899999</v>
      </c>
      <c r="E78" s="98">
        <v>245827788.19099998</v>
      </c>
      <c r="F78" s="98">
        <v>274614851.99900001</v>
      </c>
      <c r="G78" s="98">
        <v>226308194.25099999</v>
      </c>
      <c r="H78" s="98">
        <v>255753206.29699999</v>
      </c>
      <c r="I78" s="98">
        <v>290457171.89499998</v>
      </c>
      <c r="J78" s="98">
        <v>305959861.73699999</v>
      </c>
      <c r="K78" s="98">
        <v>324752647.37599993</v>
      </c>
    </row>
    <row r="79" spans="1:11" hidden="1" x14ac:dyDescent="0.25">
      <c r="A79" s="125">
        <v>21</v>
      </c>
      <c r="B79" s="9" t="s">
        <v>4631</v>
      </c>
      <c r="C79" s="98">
        <v>11609218.579</v>
      </c>
      <c r="D79" s="98">
        <v>14072173.319</v>
      </c>
      <c r="E79" s="98">
        <v>17230809.947000001</v>
      </c>
      <c r="F79" s="98">
        <v>17834341.397</v>
      </c>
      <c r="G79" s="98">
        <v>12897613.505999999</v>
      </c>
      <c r="H79" s="98">
        <v>13617925.033</v>
      </c>
      <c r="I79" s="98">
        <v>15603051.823999999</v>
      </c>
      <c r="J79" s="98">
        <v>15824535.6</v>
      </c>
      <c r="K79" s="98">
        <v>13350340.864</v>
      </c>
    </row>
    <row r="81" spans="1:21" ht="14.4" x14ac:dyDescent="0.3">
      <c r="A81" s="208" t="s">
        <v>9853</v>
      </c>
      <c r="B81" s="208"/>
    </row>
    <row r="82" spans="1:21" x14ac:dyDescent="0.25">
      <c r="A82" s="205" t="s">
        <v>4927</v>
      </c>
      <c r="B82" s="206" t="s">
        <v>9854</v>
      </c>
    </row>
    <row r="83" spans="1:21" x14ac:dyDescent="0.25">
      <c r="A83" s="209" t="s">
        <v>9801</v>
      </c>
    </row>
    <row r="84" spans="1:21" s="221" customFormat="1" x14ac:dyDescent="0.25">
      <c r="A84" s="183" t="s">
        <v>4632</v>
      </c>
      <c r="B84" s="183" t="s">
        <v>0</v>
      </c>
      <c r="C84" s="220">
        <v>1995</v>
      </c>
      <c r="D84" s="220">
        <v>1996</v>
      </c>
      <c r="E84" s="220">
        <v>1997</v>
      </c>
      <c r="F84" s="220">
        <v>1998</v>
      </c>
      <c r="G84" s="220">
        <v>1999</v>
      </c>
      <c r="H84" s="220">
        <v>2000</v>
      </c>
      <c r="I84" s="220">
        <v>2001</v>
      </c>
      <c r="J84" s="220">
        <v>2002</v>
      </c>
      <c r="K84" s="220">
        <v>2003</v>
      </c>
      <c r="L84" s="220">
        <v>2004</v>
      </c>
      <c r="M84" s="220">
        <v>2005</v>
      </c>
      <c r="N84" s="220">
        <v>2006</v>
      </c>
      <c r="O84" s="220">
        <v>2007</v>
      </c>
      <c r="P84" s="220">
        <v>2008</v>
      </c>
      <c r="Q84" s="220">
        <v>2009</v>
      </c>
      <c r="R84" s="220">
        <v>2010</v>
      </c>
      <c r="S84" s="220">
        <v>2011</v>
      </c>
      <c r="T84" s="220">
        <v>2012</v>
      </c>
      <c r="U84" s="220">
        <v>2013</v>
      </c>
    </row>
    <row r="85" spans="1:21" x14ac:dyDescent="0.25">
      <c r="A85" s="210" t="s">
        <v>4737</v>
      </c>
      <c r="B85" s="210"/>
      <c r="C85" s="217">
        <f t="shared" ref="C85:D104" si="3">(C3521/C$3521)/(C6957/C$6957)</f>
        <v>1</v>
      </c>
      <c r="D85" s="217">
        <f t="shared" si="3"/>
        <v>1</v>
      </c>
      <c r="E85" s="219" t="s">
        <v>10421</v>
      </c>
      <c r="F85" s="219" t="s">
        <v>10421</v>
      </c>
      <c r="G85" s="219" t="s">
        <v>10421</v>
      </c>
      <c r="H85" s="217">
        <f t="shared" ref="H85:U85" si="4">(H3521/H$3521)/(H6957/H$6957)</f>
        <v>1</v>
      </c>
      <c r="I85" s="217">
        <f t="shared" si="4"/>
        <v>1</v>
      </c>
      <c r="J85" s="217">
        <f t="shared" si="4"/>
        <v>1</v>
      </c>
      <c r="K85" s="217">
        <f t="shared" si="4"/>
        <v>1</v>
      </c>
      <c r="L85" s="217">
        <f t="shared" si="4"/>
        <v>1</v>
      </c>
      <c r="M85" s="217">
        <f t="shared" si="4"/>
        <v>1</v>
      </c>
      <c r="N85" s="217">
        <f t="shared" si="4"/>
        <v>1</v>
      </c>
      <c r="O85" s="217">
        <f t="shared" si="4"/>
        <v>1</v>
      </c>
      <c r="P85" s="217">
        <f t="shared" si="4"/>
        <v>1</v>
      </c>
      <c r="Q85" s="217">
        <f t="shared" si="4"/>
        <v>1</v>
      </c>
      <c r="R85" s="217">
        <f t="shared" si="4"/>
        <v>1</v>
      </c>
      <c r="S85" s="217">
        <f t="shared" si="4"/>
        <v>1</v>
      </c>
      <c r="T85" s="217">
        <f t="shared" si="4"/>
        <v>1</v>
      </c>
      <c r="U85" s="217">
        <f t="shared" si="4"/>
        <v>1</v>
      </c>
    </row>
    <row r="86" spans="1:21" x14ac:dyDescent="0.25">
      <c r="A86" s="57" t="s">
        <v>9855</v>
      </c>
      <c r="B86" s="57" t="s">
        <v>9856</v>
      </c>
      <c r="C86" s="218">
        <f t="shared" si="3"/>
        <v>3.3479545063364292E-2</v>
      </c>
      <c r="D86" s="218">
        <f t="shared" si="3"/>
        <v>0.55780476994139461</v>
      </c>
      <c r="E86" s="218"/>
      <c r="F86" s="218"/>
      <c r="G86" s="218"/>
      <c r="H86" s="218">
        <f t="shared" ref="H86:U86" si="5">(H3522/H$3521)/(H6958/H$6957)</f>
        <v>3.8200444369704677E-2</v>
      </c>
      <c r="I86" s="218">
        <f t="shared" si="5"/>
        <v>1.6506607470775685E-2</v>
      </c>
      <c r="J86" s="218">
        <f t="shared" si="5"/>
        <v>7.2192483096902224E-2</v>
      </c>
      <c r="K86" s="218">
        <f t="shared" si="5"/>
        <v>0</v>
      </c>
      <c r="L86" s="218">
        <f t="shared" si="5"/>
        <v>6.3109279207708702E-2</v>
      </c>
      <c r="M86" s="218">
        <f t="shared" si="5"/>
        <v>0</v>
      </c>
      <c r="N86" s="218">
        <f t="shared" si="5"/>
        <v>0.17752950911819501</v>
      </c>
      <c r="O86" s="218">
        <f t="shared" si="5"/>
        <v>0</v>
      </c>
      <c r="P86" s="218">
        <f t="shared" si="5"/>
        <v>0.11226103358347556</v>
      </c>
      <c r="Q86" s="218">
        <f t="shared" si="5"/>
        <v>1.4463050086092751E-2</v>
      </c>
      <c r="R86" s="218">
        <f t="shared" si="5"/>
        <v>0.45615562044375563</v>
      </c>
      <c r="S86" s="218">
        <f t="shared" si="5"/>
        <v>8.7150444193603432E-2</v>
      </c>
      <c r="T86" s="218">
        <f t="shared" si="5"/>
        <v>3.436236410625379E-2</v>
      </c>
      <c r="U86" s="218">
        <f t="shared" si="5"/>
        <v>0.99278651861960887</v>
      </c>
    </row>
    <row r="87" spans="1:21" x14ac:dyDescent="0.25">
      <c r="A87" s="57" t="s">
        <v>9857</v>
      </c>
      <c r="B87" s="57" t="s">
        <v>9858</v>
      </c>
      <c r="C87" s="218">
        <f t="shared" si="3"/>
        <v>0</v>
      </c>
      <c r="D87" s="218">
        <f t="shared" si="3"/>
        <v>0</v>
      </c>
      <c r="E87" s="218"/>
      <c r="F87" s="218"/>
      <c r="G87" s="218"/>
      <c r="H87" s="218">
        <f t="shared" ref="H87:U87" si="6">(H3523/H$3521)/(H6959/H$6957)</f>
        <v>3.0495784630811335E-2</v>
      </c>
      <c r="I87" s="218">
        <f t="shared" si="6"/>
        <v>0.11211723860429865</v>
      </c>
      <c r="J87" s="218">
        <f t="shared" si="6"/>
        <v>3.3984193210151857E-2</v>
      </c>
      <c r="K87" s="218">
        <f t="shared" si="6"/>
        <v>0</v>
      </c>
      <c r="L87" s="218">
        <f t="shared" si="6"/>
        <v>23.125781067843636</v>
      </c>
      <c r="M87" s="218">
        <f t="shared" si="6"/>
        <v>20.447814872976867</v>
      </c>
      <c r="N87" s="218">
        <f t="shared" si="6"/>
        <v>10.000910893762198</v>
      </c>
      <c r="O87" s="218">
        <f t="shared" si="6"/>
        <v>19.323286628291982</v>
      </c>
      <c r="P87" s="218">
        <f t="shared" si="6"/>
        <v>15.264537829431957</v>
      </c>
      <c r="Q87" s="218">
        <f t="shared" si="6"/>
        <v>9.1089681791661761</v>
      </c>
      <c r="R87" s="218">
        <f t="shared" si="6"/>
        <v>9.7344631280626217</v>
      </c>
      <c r="S87" s="218">
        <f t="shared" si="6"/>
        <v>15.659350551122632</v>
      </c>
      <c r="T87" s="218">
        <f t="shared" si="6"/>
        <v>32.968673337107447</v>
      </c>
      <c r="U87" s="218">
        <f t="shared" si="6"/>
        <v>54.583935034170104</v>
      </c>
    </row>
    <row r="88" spans="1:21" x14ac:dyDescent="0.25">
      <c r="A88" s="57" t="s">
        <v>9859</v>
      </c>
      <c r="B88" s="57" t="s">
        <v>9860</v>
      </c>
      <c r="C88" s="218">
        <f t="shared" si="3"/>
        <v>0</v>
      </c>
      <c r="D88" s="218">
        <f t="shared" si="3"/>
        <v>198.3809713880535</v>
      </c>
      <c r="E88" s="218"/>
      <c r="F88" s="218"/>
      <c r="G88" s="218"/>
      <c r="H88" s="218">
        <f t="shared" ref="H88:U88" si="7">(H3524/H$3521)/(H6960/H$6957)</f>
        <v>0</v>
      </c>
      <c r="I88" s="218">
        <f t="shared" si="7"/>
        <v>0</v>
      </c>
      <c r="J88" s="218">
        <f t="shared" si="7"/>
        <v>0</v>
      </c>
      <c r="K88" s="218">
        <f t="shared" si="7"/>
        <v>0</v>
      </c>
      <c r="L88" s="218">
        <f t="shared" si="7"/>
        <v>0</v>
      </c>
      <c r="M88" s="218">
        <f t="shared" si="7"/>
        <v>0</v>
      </c>
      <c r="N88" s="218">
        <f t="shared" si="7"/>
        <v>0</v>
      </c>
      <c r="O88" s="218">
        <f t="shared" si="7"/>
        <v>0</v>
      </c>
      <c r="P88" s="218">
        <f t="shared" si="7"/>
        <v>0</v>
      </c>
      <c r="Q88" s="218">
        <f t="shared" si="7"/>
        <v>0</v>
      </c>
      <c r="R88" s="218" t="e">
        <f t="shared" si="7"/>
        <v>#DIV/0!</v>
      </c>
      <c r="S88" s="218" t="e">
        <f t="shared" si="7"/>
        <v>#DIV/0!</v>
      </c>
      <c r="T88" s="218">
        <f t="shared" si="7"/>
        <v>0</v>
      </c>
      <c r="U88" s="218">
        <f t="shared" si="7"/>
        <v>0</v>
      </c>
    </row>
    <row r="89" spans="1:21" x14ac:dyDescent="0.25">
      <c r="A89" s="57" t="s">
        <v>4523</v>
      </c>
      <c r="B89" s="57" t="s">
        <v>4968</v>
      </c>
      <c r="C89" s="218">
        <f t="shared" si="3"/>
        <v>15.529165218822774</v>
      </c>
      <c r="D89" s="218">
        <f t="shared" si="3"/>
        <v>9.7801907431593023</v>
      </c>
      <c r="E89" s="218"/>
      <c r="F89" s="218"/>
      <c r="G89" s="218"/>
      <c r="H89" s="218">
        <f t="shared" ref="H89:U89" si="8">(H3525/H$3521)/(H6961/H$6957)</f>
        <v>0</v>
      </c>
      <c r="I89" s="218">
        <f t="shared" si="8"/>
        <v>0</v>
      </c>
      <c r="J89" s="218">
        <f t="shared" si="8"/>
        <v>0</v>
      </c>
      <c r="K89" s="218">
        <f t="shared" si="8"/>
        <v>0</v>
      </c>
      <c r="L89" s="218">
        <f t="shared" si="8"/>
        <v>1.0812709201148116</v>
      </c>
      <c r="M89" s="218">
        <f t="shared" si="8"/>
        <v>0</v>
      </c>
      <c r="N89" s="218">
        <f t="shared" si="8"/>
        <v>0</v>
      </c>
      <c r="O89" s="218">
        <f t="shared" si="8"/>
        <v>0</v>
      </c>
      <c r="P89" s="218">
        <f t="shared" si="8"/>
        <v>0</v>
      </c>
      <c r="Q89" s="218">
        <f t="shared" si="8"/>
        <v>0</v>
      </c>
      <c r="R89" s="218">
        <f t="shared" si="8"/>
        <v>0</v>
      </c>
      <c r="S89" s="218">
        <f t="shared" si="8"/>
        <v>0</v>
      </c>
      <c r="T89" s="218">
        <f t="shared" si="8"/>
        <v>7.3980284636524327E-2</v>
      </c>
      <c r="U89" s="218">
        <f t="shared" si="8"/>
        <v>0.25465309232843275</v>
      </c>
    </row>
    <row r="90" spans="1:21" x14ac:dyDescent="0.25">
      <c r="A90" s="57" t="s">
        <v>1268</v>
      </c>
      <c r="B90" s="57" t="s">
        <v>4969</v>
      </c>
      <c r="C90" s="218">
        <f t="shared" si="3"/>
        <v>0</v>
      </c>
      <c r="D90" s="218">
        <f t="shared" si="3"/>
        <v>0</v>
      </c>
      <c r="E90" s="218"/>
      <c r="F90" s="218"/>
      <c r="G90" s="218"/>
      <c r="H90" s="218">
        <f t="shared" ref="H90:U90" si="9">(H3526/H$3521)/(H6962/H$6957)</f>
        <v>0</v>
      </c>
      <c r="I90" s="218">
        <f t="shared" si="9"/>
        <v>0</v>
      </c>
      <c r="J90" s="218">
        <f t="shared" si="9"/>
        <v>4.2308506783812179E-3</v>
      </c>
      <c r="K90" s="218">
        <f t="shared" si="9"/>
        <v>8.7086886101599408E-3</v>
      </c>
      <c r="L90" s="218">
        <f t="shared" si="9"/>
        <v>2.6067680378558142</v>
      </c>
      <c r="M90" s="218">
        <f t="shared" si="9"/>
        <v>4.5806566157574276</v>
      </c>
      <c r="N90" s="218">
        <f t="shared" si="9"/>
        <v>3.8485165945983977</v>
      </c>
      <c r="O90" s="218">
        <f t="shared" si="9"/>
        <v>5.7789955169332945</v>
      </c>
      <c r="P90" s="218">
        <f t="shared" si="9"/>
        <v>6.3476583947078256</v>
      </c>
      <c r="Q90" s="218">
        <f t="shared" si="9"/>
        <v>4.0383696045617201</v>
      </c>
      <c r="R90" s="218">
        <f t="shared" si="9"/>
        <v>2.8357027581529839</v>
      </c>
      <c r="S90" s="218">
        <f t="shared" si="9"/>
        <v>5.2375129812772725</v>
      </c>
      <c r="T90" s="218">
        <f t="shared" si="9"/>
        <v>6.70870029801151</v>
      </c>
      <c r="U90" s="218">
        <f t="shared" si="9"/>
        <v>6.7735935671226857</v>
      </c>
    </row>
    <row r="91" spans="1:21" x14ac:dyDescent="0.25">
      <c r="A91" s="57" t="s">
        <v>3302</v>
      </c>
      <c r="B91" s="57" t="s">
        <v>4970</v>
      </c>
      <c r="C91" s="218">
        <f t="shared" si="3"/>
        <v>0</v>
      </c>
      <c r="D91" s="218">
        <f t="shared" si="3"/>
        <v>128.24351334248655</v>
      </c>
      <c r="E91" s="218"/>
      <c r="F91" s="218"/>
      <c r="G91" s="218"/>
      <c r="H91" s="218">
        <f t="shared" ref="H91:U91" si="10">(H3527/H$3521)/(H6963/H$6957)</f>
        <v>0</v>
      </c>
      <c r="I91" s="218">
        <f t="shared" si="10"/>
        <v>0</v>
      </c>
      <c r="J91" s="218">
        <f t="shared" si="10"/>
        <v>0</v>
      </c>
      <c r="K91" s="218">
        <f t="shared" si="10"/>
        <v>0</v>
      </c>
      <c r="L91" s="218">
        <f t="shared" si="10"/>
        <v>0</v>
      </c>
      <c r="M91" s="218">
        <f t="shared" si="10"/>
        <v>0</v>
      </c>
      <c r="N91" s="218">
        <f t="shared" si="10"/>
        <v>0</v>
      </c>
      <c r="O91" s="218">
        <f t="shared" si="10"/>
        <v>0</v>
      </c>
      <c r="P91" s="218">
        <f t="shared" si="10"/>
        <v>0</v>
      </c>
      <c r="Q91" s="218">
        <f t="shared" si="10"/>
        <v>0</v>
      </c>
      <c r="R91" s="218">
        <f t="shared" si="10"/>
        <v>0</v>
      </c>
      <c r="S91" s="218">
        <f t="shared" si="10"/>
        <v>0</v>
      </c>
      <c r="T91" s="218">
        <f t="shared" si="10"/>
        <v>0</v>
      </c>
      <c r="U91" s="218">
        <f t="shared" si="10"/>
        <v>0</v>
      </c>
    </row>
    <row r="92" spans="1:21" x14ac:dyDescent="0.25">
      <c r="A92" s="57" t="s">
        <v>2323</v>
      </c>
      <c r="B92" s="57" t="s">
        <v>4973</v>
      </c>
      <c r="C92" s="218">
        <f t="shared" si="3"/>
        <v>0.8391577114768185</v>
      </c>
      <c r="D92" s="218">
        <f t="shared" si="3"/>
        <v>0.19879029069760723</v>
      </c>
      <c r="E92" s="218"/>
      <c r="F92" s="218"/>
      <c r="G92" s="218"/>
      <c r="H92" s="218">
        <f t="shared" ref="H92:U92" si="11">(H3528/H$3521)/(H6964/H$6957)</f>
        <v>0</v>
      </c>
      <c r="I92" s="218">
        <f t="shared" si="11"/>
        <v>0</v>
      </c>
      <c r="J92" s="218">
        <f t="shared" si="11"/>
        <v>0</v>
      </c>
      <c r="K92" s="218">
        <f t="shared" si="11"/>
        <v>1.473622023851233E-3</v>
      </c>
      <c r="L92" s="218">
        <f t="shared" si="11"/>
        <v>8.5919910611917255E-2</v>
      </c>
      <c r="M92" s="218">
        <f t="shared" si="11"/>
        <v>3.6898610034058636</v>
      </c>
      <c r="N92" s="218">
        <f t="shared" si="11"/>
        <v>5.6557416282362212</v>
      </c>
      <c r="O92" s="218">
        <f t="shared" si="11"/>
        <v>8.3797665842928364</v>
      </c>
      <c r="P92" s="218">
        <f t="shared" si="11"/>
        <v>8.2357938047708146</v>
      </c>
      <c r="Q92" s="218">
        <f t="shared" si="11"/>
        <v>17.075876117453948</v>
      </c>
      <c r="R92" s="218">
        <f t="shared" si="11"/>
        <v>6.5229580501832753</v>
      </c>
      <c r="S92" s="218">
        <f t="shared" si="11"/>
        <v>7.8336401979248036</v>
      </c>
      <c r="T92" s="218">
        <f t="shared" si="11"/>
        <v>7.7366545864901912</v>
      </c>
      <c r="U92" s="218">
        <f t="shared" si="11"/>
        <v>10.544327223582295</v>
      </c>
    </row>
    <row r="93" spans="1:21" x14ac:dyDescent="0.25">
      <c r="A93" s="57" t="s">
        <v>2023</v>
      </c>
      <c r="B93" s="57" t="s">
        <v>4974</v>
      </c>
      <c r="C93" s="218">
        <f t="shared" si="3"/>
        <v>0</v>
      </c>
      <c r="D93" s="218">
        <f t="shared" si="3"/>
        <v>0</v>
      </c>
      <c r="E93" s="218"/>
      <c r="F93" s="218"/>
      <c r="G93" s="218"/>
      <c r="H93" s="218">
        <f t="shared" ref="H93:U93" si="12">(H3529/H$3521)/(H6965/H$6957)</f>
        <v>0</v>
      </c>
      <c r="I93" s="218">
        <f t="shared" si="12"/>
        <v>0</v>
      </c>
      <c r="J93" s="218">
        <f t="shared" si="12"/>
        <v>0</v>
      </c>
      <c r="K93" s="218">
        <f t="shared" si="12"/>
        <v>0</v>
      </c>
      <c r="L93" s="218">
        <f t="shared" si="12"/>
        <v>7.1408817983325781E-2</v>
      </c>
      <c r="M93" s="218">
        <f t="shared" si="12"/>
        <v>11.446773846224692</v>
      </c>
      <c r="N93" s="218">
        <f t="shared" si="12"/>
        <v>15.089896794045712</v>
      </c>
      <c r="O93" s="218">
        <f t="shared" si="12"/>
        <v>10.20058217652803</v>
      </c>
      <c r="P93" s="218">
        <f t="shared" si="12"/>
        <v>8.04092682321631</v>
      </c>
      <c r="Q93" s="218">
        <f t="shared" si="12"/>
        <v>10.189503094300393</v>
      </c>
      <c r="R93" s="218">
        <f t="shared" si="12"/>
        <v>17.758872229523625</v>
      </c>
      <c r="S93" s="218">
        <f t="shared" si="12"/>
        <v>40.6558295450833</v>
      </c>
      <c r="T93" s="218">
        <f t="shared" si="12"/>
        <v>50.077176645045732</v>
      </c>
      <c r="U93" s="218">
        <f t="shared" si="12"/>
        <v>44.006044359734517</v>
      </c>
    </row>
    <row r="94" spans="1:21" x14ac:dyDescent="0.25">
      <c r="A94" s="57" t="s">
        <v>1382</v>
      </c>
      <c r="B94" s="57" t="s">
        <v>4975</v>
      </c>
      <c r="C94" s="218">
        <f t="shared" si="3"/>
        <v>0</v>
      </c>
      <c r="D94" s="218">
        <f t="shared" si="3"/>
        <v>0</v>
      </c>
      <c r="E94" s="218"/>
      <c r="F94" s="218"/>
      <c r="G94" s="218"/>
      <c r="H94" s="218">
        <f t="shared" ref="H94:U94" si="13">(H3530/H$3521)/(H6966/H$6957)</f>
        <v>0</v>
      </c>
      <c r="I94" s="218">
        <f t="shared" si="13"/>
        <v>0</v>
      </c>
      <c r="J94" s="218">
        <f t="shared" si="13"/>
        <v>0</v>
      </c>
      <c r="K94" s="218">
        <f t="shared" si="13"/>
        <v>0</v>
      </c>
      <c r="L94" s="218">
        <f t="shared" si="13"/>
        <v>0.39475765498564158</v>
      </c>
      <c r="M94" s="218">
        <f t="shared" si="13"/>
        <v>0.35882532442320786</v>
      </c>
      <c r="N94" s="218">
        <f t="shared" si="13"/>
        <v>1.372305915411913</v>
      </c>
      <c r="O94" s="218">
        <f t="shared" si="13"/>
        <v>0.15871910477243742</v>
      </c>
      <c r="P94" s="218">
        <f t="shared" si="13"/>
        <v>0</v>
      </c>
      <c r="Q94" s="218">
        <f t="shared" si="13"/>
        <v>0</v>
      </c>
      <c r="R94" s="218">
        <f t="shared" si="13"/>
        <v>0</v>
      </c>
      <c r="S94" s="218">
        <f t="shared" si="13"/>
        <v>0</v>
      </c>
      <c r="T94" s="218">
        <f t="shared" si="13"/>
        <v>0</v>
      </c>
      <c r="U94" s="218">
        <f t="shared" si="13"/>
        <v>0</v>
      </c>
    </row>
    <row r="95" spans="1:21" x14ac:dyDescent="0.25">
      <c r="A95" s="57" t="s">
        <v>9861</v>
      </c>
      <c r="B95" s="57" t="s">
        <v>9862</v>
      </c>
      <c r="C95" s="218">
        <f t="shared" si="3"/>
        <v>2.2650469220556187E-2</v>
      </c>
      <c r="D95" s="218">
        <f t="shared" si="3"/>
        <v>0.3503551200557054</v>
      </c>
      <c r="E95" s="218"/>
      <c r="F95" s="218"/>
      <c r="G95" s="218"/>
      <c r="H95" s="218">
        <f t="shared" ref="H95:U95" si="14">(H3531/H$3521)/(H6967/H$6957)</f>
        <v>0.79440342306100553</v>
      </c>
      <c r="I95" s="218">
        <f t="shared" si="14"/>
        <v>0.25691800995692932</v>
      </c>
      <c r="J95" s="218">
        <f t="shared" si="14"/>
        <v>0.33052243041425394</v>
      </c>
      <c r="K95" s="218">
        <f t="shared" si="14"/>
        <v>0.15812467290477755</v>
      </c>
      <c r="L95" s="218">
        <f t="shared" si="14"/>
        <v>0.22856556408865042</v>
      </c>
      <c r="M95" s="218">
        <f t="shared" si="14"/>
        <v>6.9073201993433239E-2</v>
      </c>
      <c r="N95" s="218">
        <f t="shared" si="14"/>
        <v>0.35539942433446314</v>
      </c>
      <c r="O95" s="218">
        <f t="shared" si="14"/>
        <v>0.1969151624506924</v>
      </c>
      <c r="P95" s="218">
        <f t="shared" si="14"/>
        <v>0.20469335794570198</v>
      </c>
      <c r="Q95" s="218">
        <f t="shared" si="14"/>
        <v>0.11192505023625444</v>
      </c>
      <c r="R95" s="218">
        <f t="shared" si="14"/>
        <v>0.28032109732271765</v>
      </c>
      <c r="S95" s="218">
        <f t="shared" si="14"/>
        <v>1.6878725947289042</v>
      </c>
      <c r="T95" s="218">
        <f t="shared" si="14"/>
        <v>0.59939961689745813</v>
      </c>
      <c r="U95" s="218">
        <f t="shared" si="14"/>
        <v>0.73124830333335999</v>
      </c>
    </row>
    <row r="96" spans="1:21" x14ac:dyDescent="0.25">
      <c r="A96" s="57" t="s">
        <v>999</v>
      </c>
      <c r="B96" s="57" t="s">
        <v>4982</v>
      </c>
      <c r="C96" s="218">
        <f t="shared" si="3"/>
        <v>20.353041157208214</v>
      </c>
      <c r="D96" s="218">
        <f t="shared" si="3"/>
        <v>17.981620754814013</v>
      </c>
      <c r="E96" s="218"/>
      <c r="F96" s="218"/>
      <c r="G96" s="218"/>
      <c r="H96" s="218">
        <f t="shared" ref="H96:U96" si="15">(H3532/H$3521)/(H6968/H$6957)</f>
        <v>5.5629491322869859E-2</v>
      </c>
      <c r="I96" s="218">
        <f t="shared" si="15"/>
        <v>0</v>
      </c>
      <c r="J96" s="218">
        <f t="shared" si="15"/>
        <v>0</v>
      </c>
      <c r="K96" s="218">
        <f t="shared" si="15"/>
        <v>0</v>
      </c>
      <c r="L96" s="218">
        <f t="shared" si="15"/>
        <v>1.6373189486569546</v>
      </c>
      <c r="M96" s="218">
        <f t="shared" si="15"/>
        <v>0.10602647476573142</v>
      </c>
      <c r="N96" s="218">
        <f t="shared" si="15"/>
        <v>0</v>
      </c>
      <c r="O96" s="218">
        <f t="shared" si="15"/>
        <v>0.27436245923843172</v>
      </c>
      <c r="P96" s="218">
        <f t="shared" si="15"/>
        <v>0.20836894962563113</v>
      </c>
      <c r="Q96" s="218">
        <f t="shared" si="15"/>
        <v>0.3201498768744509</v>
      </c>
      <c r="R96" s="218">
        <f t="shared" si="15"/>
        <v>0.31368002972923525</v>
      </c>
      <c r="S96" s="218">
        <f t="shared" si="15"/>
        <v>0.38718377755789007</v>
      </c>
      <c r="T96" s="218">
        <f t="shared" si="15"/>
        <v>0.57625326241541264</v>
      </c>
      <c r="U96" s="218">
        <f t="shared" si="15"/>
        <v>0.45032562239405327</v>
      </c>
    </row>
    <row r="97" spans="1:21" x14ac:dyDescent="0.25">
      <c r="A97" s="57" t="s">
        <v>550</v>
      </c>
      <c r="B97" s="57" t="s">
        <v>4983</v>
      </c>
      <c r="C97" s="218">
        <f t="shared" si="3"/>
        <v>0</v>
      </c>
      <c r="D97" s="218">
        <f t="shared" si="3"/>
        <v>0</v>
      </c>
      <c r="E97" s="218"/>
      <c r="F97" s="218"/>
      <c r="G97" s="218"/>
      <c r="H97" s="218">
        <f t="shared" ref="H97:U97" si="16">(H3533/H$3521)/(H6969/H$6957)</f>
        <v>8.7450884899527695E-2</v>
      </c>
      <c r="I97" s="218">
        <f t="shared" si="16"/>
        <v>5.0671962971576341E-2</v>
      </c>
      <c r="J97" s="218">
        <f t="shared" si="16"/>
        <v>0</v>
      </c>
      <c r="K97" s="218">
        <f t="shared" si="16"/>
        <v>0</v>
      </c>
      <c r="L97" s="218">
        <f t="shared" si="16"/>
        <v>2.7370771666102856E-3</v>
      </c>
      <c r="M97" s="218">
        <f t="shared" si="16"/>
        <v>0</v>
      </c>
      <c r="N97" s="218">
        <f t="shared" si="16"/>
        <v>0</v>
      </c>
      <c r="O97" s="218">
        <f t="shared" si="16"/>
        <v>0</v>
      </c>
      <c r="P97" s="218">
        <f t="shared" si="16"/>
        <v>0</v>
      </c>
      <c r="Q97" s="218">
        <f t="shared" si="16"/>
        <v>0</v>
      </c>
      <c r="R97" s="218">
        <f t="shared" si="16"/>
        <v>0</v>
      </c>
      <c r="S97" s="218">
        <f t="shared" si="16"/>
        <v>0</v>
      </c>
      <c r="T97" s="218">
        <f t="shared" si="16"/>
        <v>0</v>
      </c>
      <c r="U97" s="218">
        <f t="shared" si="16"/>
        <v>0</v>
      </c>
    </row>
    <row r="98" spans="1:21" x14ac:dyDescent="0.25">
      <c r="A98" s="57" t="s">
        <v>828</v>
      </c>
      <c r="B98" s="57" t="s">
        <v>4985</v>
      </c>
      <c r="C98" s="218">
        <f t="shared" si="3"/>
        <v>0</v>
      </c>
      <c r="D98" s="218">
        <f t="shared" si="3"/>
        <v>0</v>
      </c>
      <c r="E98" s="218"/>
      <c r="F98" s="218"/>
      <c r="G98" s="218"/>
      <c r="H98" s="218">
        <f t="shared" ref="H98:U98" si="17">(H3534/H$3521)/(H6970/H$6957)</f>
        <v>0</v>
      </c>
      <c r="I98" s="218">
        <f t="shared" si="17"/>
        <v>0</v>
      </c>
      <c r="J98" s="218">
        <f t="shared" si="17"/>
        <v>0</v>
      </c>
      <c r="K98" s="218">
        <f t="shared" si="17"/>
        <v>0</v>
      </c>
      <c r="L98" s="218">
        <f t="shared" si="17"/>
        <v>0.81386989740200821</v>
      </c>
      <c r="M98" s="218">
        <f t="shared" si="17"/>
        <v>0</v>
      </c>
      <c r="N98" s="218">
        <f t="shared" si="17"/>
        <v>0</v>
      </c>
      <c r="O98" s="218">
        <f t="shared" si="17"/>
        <v>0</v>
      </c>
      <c r="P98" s="218">
        <f t="shared" si="17"/>
        <v>0</v>
      </c>
      <c r="Q98" s="218">
        <f t="shared" si="17"/>
        <v>0</v>
      </c>
      <c r="R98" s="218">
        <f t="shared" si="17"/>
        <v>0</v>
      </c>
      <c r="S98" s="218">
        <f t="shared" si="17"/>
        <v>0</v>
      </c>
      <c r="T98" s="218">
        <f t="shared" si="17"/>
        <v>0</v>
      </c>
      <c r="U98" s="218">
        <f t="shared" si="17"/>
        <v>0</v>
      </c>
    </row>
    <row r="99" spans="1:21" x14ac:dyDescent="0.25">
      <c r="A99" s="57" t="s">
        <v>503</v>
      </c>
      <c r="B99" s="57" t="s">
        <v>4986</v>
      </c>
      <c r="C99" s="218">
        <f t="shared" si="3"/>
        <v>0</v>
      </c>
      <c r="D99" s="218">
        <f t="shared" si="3"/>
        <v>0</v>
      </c>
      <c r="E99" s="218"/>
      <c r="F99" s="218"/>
      <c r="G99" s="218"/>
      <c r="H99" s="218">
        <f t="shared" ref="H99:U99" si="18">(H3535/H$3521)/(H6971/H$6957)</f>
        <v>0</v>
      </c>
      <c r="I99" s="218">
        <f t="shared" si="18"/>
        <v>0</v>
      </c>
      <c r="J99" s="218">
        <f t="shared" si="18"/>
        <v>0</v>
      </c>
      <c r="K99" s="218">
        <f t="shared" si="18"/>
        <v>0</v>
      </c>
      <c r="L99" s="218">
        <f t="shared" si="18"/>
        <v>0</v>
      </c>
      <c r="M99" s="218">
        <f t="shared" si="18"/>
        <v>0</v>
      </c>
      <c r="N99" s="218">
        <f t="shared" si="18"/>
        <v>0</v>
      </c>
      <c r="O99" s="218">
        <f t="shared" si="18"/>
        <v>2.0928517128000613E-3</v>
      </c>
      <c r="P99" s="218">
        <f t="shared" si="18"/>
        <v>7.6834253230905977E-4</v>
      </c>
      <c r="Q99" s="218">
        <f t="shared" si="18"/>
        <v>6.4535855873312283E-3</v>
      </c>
      <c r="R99" s="218">
        <f t="shared" si="18"/>
        <v>1.2465247565942473E-3</v>
      </c>
      <c r="S99" s="218">
        <f t="shared" si="18"/>
        <v>0</v>
      </c>
      <c r="T99" s="218">
        <f t="shared" si="18"/>
        <v>0</v>
      </c>
      <c r="U99" s="218">
        <f t="shared" si="18"/>
        <v>0</v>
      </c>
    </row>
    <row r="100" spans="1:21" x14ac:dyDescent="0.25">
      <c r="A100" s="57" t="s">
        <v>2403</v>
      </c>
      <c r="B100" s="57" t="s">
        <v>4988</v>
      </c>
      <c r="C100" s="218">
        <f t="shared" si="3"/>
        <v>0</v>
      </c>
      <c r="D100" s="218">
        <f t="shared" si="3"/>
        <v>0</v>
      </c>
      <c r="E100" s="218"/>
      <c r="F100" s="218"/>
      <c r="G100" s="218"/>
      <c r="H100" s="218">
        <f t="shared" ref="H100:U100" si="19">(H3536/H$3521)/(H6972/H$6957)</f>
        <v>0</v>
      </c>
      <c r="I100" s="218">
        <f t="shared" si="19"/>
        <v>0</v>
      </c>
      <c r="J100" s="218">
        <f t="shared" si="19"/>
        <v>0</v>
      </c>
      <c r="K100" s="218">
        <f t="shared" si="19"/>
        <v>0</v>
      </c>
      <c r="L100" s="218">
        <f t="shared" si="19"/>
        <v>0.21630415016136434</v>
      </c>
      <c r="M100" s="218">
        <f t="shared" si="19"/>
        <v>0</v>
      </c>
      <c r="N100" s="218">
        <f t="shared" si="19"/>
        <v>0</v>
      </c>
      <c r="O100" s="218">
        <f t="shared" si="19"/>
        <v>0</v>
      </c>
      <c r="P100" s="218">
        <f t="shared" si="19"/>
        <v>0</v>
      </c>
      <c r="Q100" s="218">
        <f t="shared" si="19"/>
        <v>0</v>
      </c>
      <c r="R100" s="218">
        <f t="shared" si="19"/>
        <v>0</v>
      </c>
      <c r="S100" s="218">
        <f t="shared" si="19"/>
        <v>0</v>
      </c>
      <c r="T100" s="218">
        <f t="shared" si="19"/>
        <v>0</v>
      </c>
      <c r="U100" s="218">
        <f t="shared" si="19"/>
        <v>0</v>
      </c>
    </row>
    <row r="101" spans="1:21" x14ac:dyDescent="0.25">
      <c r="A101" s="57" t="s">
        <v>869</v>
      </c>
      <c r="B101" s="57" t="s">
        <v>4989</v>
      </c>
      <c r="C101" s="218">
        <f t="shared" si="3"/>
        <v>0</v>
      </c>
      <c r="D101" s="218">
        <f t="shared" si="3"/>
        <v>0</v>
      </c>
      <c r="E101" s="218"/>
      <c r="F101" s="218"/>
      <c r="G101" s="218"/>
      <c r="H101" s="218">
        <f t="shared" ref="H101:U101" si="20">(H3537/H$3521)/(H6973/H$6957)</f>
        <v>0</v>
      </c>
      <c r="I101" s="218">
        <f t="shared" si="20"/>
        <v>0</v>
      </c>
      <c r="J101" s="218">
        <f t="shared" si="20"/>
        <v>0</v>
      </c>
      <c r="K101" s="218">
        <f t="shared" si="20"/>
        <v>0</v>
      </c>
      <c r="L101" s="218">
        <f t="shared" si="20"/>
        <v>0</v>
      </c>
      <c r="M101" s="218">
        <f t="shared" si="20"/>
        <v>0</v>
      </c>
      <c r="N101" s="218">
        <f t="shared" si="20"/>
        <v>0.12821678895981467</v>
      </c>
      <c r="O101" s="218">
        <f t="shared" si="20"/>
        <v>0</v>
      </c>
      <c r="P101" s="218">
        <f t="shared" si="20"/>
        <v>0</v>
      </c>
      <c r="Q101" s="218">
        <f t="shared" si="20"/>
        <v>0</v>
      </c>
      <c r="R101" s="218">
        <f t="shared" si="20"/>
        <v>0</v>
      </c>
      <c r="S101" s="218">
        <f t="shared" si="20"/>
        <v>0</v>
      </c>
      <c r="T101" s="218">
        <f t="shared" si="20"/>
        <v>0</v>
      </c>
      <c r="U101" s="218">
        <f t="shared" si="20"/>
        <v>0</v>
      </c>
    </row>
    <row r="102" spans="1:21" x14ac:dyDescent="0.25">
      <c r="A102" s="57" t="s">
        <v>9863</v>
      </c>
      <c r="B102" s="57" t="s">
        <v>9864</v>
      </c>
      <c r="C102" s="218">
        <f t="shared" si="3"/>
        <v>0</v>
      </c>
      <c r="D102" s="218">
        <f t="shared" si="3"/>
        <v>0</v>
      </c>
      <c r="E102" s="218"/>
      <c r="F102" s="218"/>
      <c r="G102" s="218"/>
      <c r="H102" s="218">
        <f t="shared" ref="H102:U102" si="21">(H3538/H$3521)/(H6974/H$6957)</f>
        <v>0</v>
      </c>
      <c r="I102" s="218">
        <f t="shared" si="21"/>
        <v>0</v>
      </c>
      <c r="J102" s="218">
        <f t="shared" si="21"/>
        <v>0</v>
      </c>
      <c r="K102" s="218">
        <f t="shared" si="21"/>
        <v>0</v>
      </c>
      <c r="L102" s="218">
        <f t="shared" si="21"/>
        <v>2.6341504648709154E-2</v>
      </c>
      <c r="M102" s="218">
        <f t="shared" si="21"/>
        <v>0</v>
      </c>
      <c r="N102" s="218">
        <f t="shared" si="21"/>
        <v>0</v>
      </c>
      <c r="O102" s="218">
        <f t="shared" si="21"/>
        <v>0</v>
      </c>
      <c r="P102" s="218">
        <f t="shared" si="21"/>
        <v>0</v>
      </c>
      <c r="Q102" s="218">
        <f t="shared" si="21"/>
        <v>0</v>
      </c>
      <c r="R102" s="218">
        <f t="shared" si="21"/>
        <v>0</v>
      </c>
      <c r="S102" s="218">
        <f t="shared" si="21"/>
        <v>0</v>
      </c>
      <c r="T102" s="218">
        <f t="shared" si="21"/>
        <v>0</v>
      </c>
      <c r="U102" s="218">
        <f t="shared" si="21"/>
        <v>0</v>
      </c>
    </row>
    <row r="103" spans="1:21" x14ac:dyDescent="0.25">
      <c r="A103" s="57" t="s">
        <v>3350</v>
      </c>
      <c r="B103" s="57" t="s">
        <v>4990</v>
      </c>
      <c r="C103" s="218">
        <f t="shared" si="3"/>
        <v>0</v>
      </c>
      <c r="D103" s="218">
        <f t="shared" si="3"/>
        <v>0</v>
      </c>
      <c r="E103" s="218"/>
      <c r="F103" s="218"/>
      <c r="G103" s="218"/>
      <c r="H103" s="218">
        <f t="shared" ref="H103:U103" si="22">(H3539/H$3521)/(H6975/H$6957)</f>
        <v>0</v>
      </c>
      <c r="I103" s="218">
        <f t="shared" si="22"/>
        <v>0</v>
      </c>
      <c r="J103" s="218">
        <f t="shared" si="22"/>
        <v>0</v>
      </c>
      <c r="K103" s="218">
        <f t="shared" si="22"/>
        <v>0</v>
      </c>
      <c r="L103" s="218">
        <f t="shared" si="22"/>
        <v>0</v>
      </c>
      <c r="M103" s="218">
        <f t="shared" si="22"/>
        <v>0</v>
      </c>
      <c r="N103" s="218">
        <f t="shared" si="22"/>
        <v>0</v>
      </c>
      <c r="O103" s="218">
        <f t="shared" si="22"/>
        <v>1.462852098784726</v>
      </c>
      <c r="P103" s="218">
        <f t="shared" si="22"/>
        <v>3.0863947240276604</v>
      </c>
      <c r="Q103" s="218">
        <f t="shared" si="22"/>
        <v>2.0831166938923902</v>
      </c>
      <c r="R103" s="218">
        <f t="shared" si="22"/>
        <v>245.09663806536355</v>
      </c>
      <c r="S103" s="218">
        <f t="shared" si="22"/>
        <v>2.2229212214503722</v>
      </c>
      <c r="T103" s="218">
        <f t="shared" si="22"/>
        <v>2.0026770406158039</v>
      </c>
      <c r="U103" s="218">
        <f t="shared" si="22"/>
        <v>0.99578834214601741</v>
      </c>
    </row>
    <row r="104" spans="1:21" x14ac:dyDescent="0.25">
      <c r="A104" s="57" t="s">
        <v>2862</v>
      </c>
      <c r="B104" s="57" t="s">
        <v>4991</v>
      </c>
      <c r="C104" s="218">
        <f t="shared" si="3"/>
        <v>0</v>
      </c>
      <c r="D104" s="218">
        <f t="shared" si="3"/>
        <v>0</v>
      </c>
      <c r="E104" s="218"/>
      <c r="F104" s="218"/>
      <c r="G104" s="218"/>
      <c r="H104" s="218">
        <f t="shared" ref="H104:U104" si="23">(H3540/H$3521)/(H6976/H$6957)</f>
        <v>0</v>
      </c>
      <c r="I104" s="218">
        <f t="shared" si="23"/>
        <v>0</v>
      </c>
      <c r="J104" s="218">
        <f t="shared" si="23"/>
        <v>0</v>
      </c>
      <c r="K104" s="218">
        <f t="shared" si="23"/>
        <v>0</v>
      </c>
      <c r="L104" s="218">
        <f t="shared" si="23"/>
        <v>2.089524814357268E-2</v>
      </c>
      <c r="M104" s="218">
        <f t="shared" si="23"/>
        <v>0</v>
      </c>
      <c r="N104" s="218">
        <f t="shared" si="23"/>
        <v>0</v>
      </c>
      <c r="O104" s="218">
        <f t="shared" si="23"/>
        <v>0</v>
      </c>
      <c r="P104" s="218">
        <f t="shared" si="23"/>
        <v>0</v>
      </c>
      <c r="Q104" s="218">
        <f t="shared" si="23"/>
        <v>0</v>
      </c>
      <c r="R104" s="218">
        <f t="shared" si="23"/>
        <v>0</v>
      </c>
      <c r="S104" s="218">
        <f t="shared" si="23"/>
        <v>0</v>
      </c>
      <c r="T104" s="218">
        <f t="shared" si="23"/>
        <v>0</v>
      </c>
      <c r="U104" s="218">
        <f t="shared" si="23"/>
        <v>0</v>
      </c>
    </row>
    <row r="105" spans="1:21" x14ac:dyDescent="0.25">
      <c r="A105" s="57" t="s">
        <v>9562</v>
      </c>
      <c r="B105" s="57" t="s">
        <v>9563</v>
      </c>
      <c r="C105" s="218">
        <f t="shared" ref="C105:D124" si="24">(C3541/C$3521)/(C6977/C$6957)</f>
        <v>0</v>
      </c>
      <c r="D105" s="218">
        <f t="shared" si="24"/>
        <v>0</v>
      </c>
      <c r="E105" s="218"/>
      <c r="F105" s="218"/>
      <c r="G105" s="218"/>
      <c r="H105" s="218">
        <f t="shared" ref="H105:U105" si="25">(H3541/H$3521)/(H6977/H$6957)</f>
        <v>0</v>
      </c>
      <c r="I105" s="218">
        <f t="shared" si="25"/>
        <v>0</v>
      </c>
      <c r="J105" s="218">
        <f t="shared" si="25"/>
        <v>0</v>
      </c>
      <c r="K105" s="218">
        <f t="shared" si="25"/>
        <v>0</v>
      </c>
      <c r="L105" s="218">
        <f t="shared" si="25"/>
        <v>0</v>
      </c>
      <c r="M105" s="218">
        <f t="shared" si="25"/>
        <v>0</v>
      </c>
      <c r="N105" s="218">
        <f t="shared" si="25"/>
        <v>7.1065162990495629</v>
      </c>
      <c r="O105" s="218">
        <f t="shared" si="25"/>
        <v>0</v>
      </c>
      <c r="P105" s="218">
        <f t="shared" si="25"/>
        <v>0</v>
      </c>
      <c r="Q105" s="218">
        <f t="shared" si="25"/>
        <v>0</v>
      </c>
      <c r="R105" s="218">
        <f t="shared" si="25"/>
        <v>0</v>
      </c>
      <c r="S105" s="218">
        <f t="shared" si="25"/>
        <v>18.974249109538675</v>
      </c>
      <c r="T105" s="218">
        <f t="shared" si="25"/>
        <v>0</v>
      </c>
      <c r="U105" s="218">
        <f t="shared" si="25"/>
        <v>0</v>
      </c>
    </row>
    <row r="106" spans="1:21" x14ac:dyDescent="0.25">
      <c r="A106" s="57" t="s">
        <v>2074</v>
      </c>
      <c r="B106" s="57" t="s">
        <v>4992</v>
      </c>
      <c r="C106" s="218">
        <f t="shared" si="24"/>
        <v>0</v>
      </c>
      <c r="D106" s="218">
        <f t="shared" si="24"/>
        <v>0</v>
      </c>
      <c r="E106" s="218"/>
      <c r="F106" s="218"/>
      <c r="G106" s="218"/>
      <c r="H106" s="218">
        <f t="shared" ref="H106:U106" si="26">(H3542/H$3521)/(H6978/H$6957)</f>
        <v>0</v>
      </c>
      <c r="I106" s="218">
        <f t="shared" si="26"/>
        <v>0</v>
      </c>
      <c r="J106" s="218">
        <f t="shared" si="26"/>
        <v>0</v>
      </c>
      <c r="K106" s="218">
        <f t="shared" si="26"/>
        <v>0</v>
      </c>
      <c r="L106" s="218">
        <f t="shared" si="26"/>
        <v>0.14652024045864373</v>
      </c>
      <c r="M106" s="218">
        <f t="shared" si="26"/>
        <v>0</v>
      </c>
      <c r="N106" s="218">
        <f t="shared" si="26"/>
        <v>0</v>
      </c>
      <c r="O106" s="218">
        <f t="shared" si="26"/>
        <v>0</v>
      </c>
      <c r="P106" s="218">
        <f t="shared" si="26"/>
        <v>0</v>
      </c>
      <c r="Q106" s="218">
        <f t="shared" si="26"/>
        <v>0</v>
      </c>
      <c r="R106" s="218">
        <f t="shared" si="26"/>
        <v>0</v>
      </c>
      <c r="S106" s="218">
        <f t="shared" si="26"/>
        <v>0.99166860230160925</v>
      </c>
      <c r="T106" s="218">
        <f t="shared" si="26"/>
        <v>0</v>
      </c>
      <c r="U106" s="218">
        <f t="shared" si="26"/>
        <v>0</v>
      </c>
    </row>
    <row r="107" spans="1:21" x14ac:dyDescent="0.25">
      <c r="A107" s="57" t="s">
        <v>3940</v>
      </c>
      <c r="B107" s="57" t="s">
        <v>4993</v>
      </c>
      <c r="C107" s="218">
        <f t="shared" si="24"/>
        <v>0</v>
      </c>
      <c r="D107" s="218">
        <f t="shared" si="24"/>
        <v>0</v>
      </c>
      <c r="E107" s="218"/>
      <c r="F107" s="218"/>
      <c r="G107" s="218"/>
      <c r="H107" s="218">
        <f t="shared" ref="H107:U107" si="27">(H3543/H$3521)/(H6979/H$6957)</f>
        <v>0</v>
      </c>
      <c r="I107" s="218">
        <f t="shared" si="27"/>
        <v>0</v>
      </c>
      <c r="J107" s="218">
        <f t="shared" si="27"/>
        <v>0</v>
      </c>
      <c r="K107" s="218">
        <f t="shared" si="27"/>
        <v>0</v>
      </c>
      <c r="L107" s="218">
        <f t="shared" si="27"/>
        <v>0.38758104333527288</v>
      </c>
      <c r="M107" s="218">
        <f t="shared" si="27"/>
        <v>0.66998284272566233</v>
      </c>
      <c r="N107" s="218">
        <f t="shared" si="27"/>
        <v>0</v>
      </c>
      <c r="O107" s="218">
        <f t="shared" si="27"/>
        <v>0</v>
      </c>
      <c r="P107" s="218">
        <f t="shared" si="27"/>
        <v>2.1040901175696777E-2</v>
      </c>
      <c r="Q107" s="218">
        <f t="shared" si="27"/>
        <v>0</v>
      </c>
      <c r="R107" s="218">
        <f t="shared" si="27"/>
        <v>0</v>
      </c>
      <c r="S107" s="218">
        <f t="shared" si="27"/>
        <v>0</v>
      </c>
      <c r="T107" s="218">
        <f t="shared" si="27"/>
        <v>0</v>
      </c>
      <c r="U107" s="218">
        <f t="shared" si="27"/>
        <v>0</v>
      </c>
    </row>
    <row r="108" spans="1:21" x14ac:dyDescent="0.25">
      <c r="A108" s="57" t="s">
        <v>1516</v>
      </c>
      <c r="B108" s="57" t="s">
        <v>4994</v>
      </c>
      <c r="C108" s="218">
        <f t="shared" si="24"/>
        <v>0</v>
      </c>
      <c r="D108" s="218">
        <f t="shared" si="24"/>
        <v>0</v>
      </c>
      <c r="E108" s="218"/>
      <c r="F108" s="218"/>
      <c r="G108" s="218"/>
      <c r="H108" s="218">
        <f t="shared" ref="H108:U108" si="28">(H3544/H$3521)/(H6980/H$6957)</f>
        <v>0</v>
      </c>
      <c r="I108" s="218">
        <f t="shared" si="28"/>
        <v>9.8589623085979072E-2</v>
      </c>
      <c r="J108" s="218">
        <f t="shared" si="28"/>
        <v>0.1566755597361022</v>
      </c>
      <c r="K108" s="218">
        <f t="shared" si="28"/>
        <v>0</v>
      </c>
      <c r="L108" s="218">
        <f t="shared" si="28"/>
        <v>0</v>
      </c>
      <c r="M108" s="218">
        <f t="shared" si="28"/>
        <v>0</v>
      </c>
      <c r="N108" s="218">
        <f t="shared" si="28"/>
        <v>0</v>
      </c>
      <c r="O108" s="218">
        <f t="shared" si="28"/>
        <v>0</v>
      </c>
      <c r="P108" s="218">
        <f t="shared" si="28"/>
        <v>0</v>
      </c>
      <c r="Q108" s="218">
        <f t="shared" si="28"/>
        <v>6.8555427600457977E-2</v>
      </c>
      <c r="R108" s="218">
        <f t="shared" si="28"/>
        <v>1.3529207309177086E-2</v>
      </c>
      <c r="S108" s="218">
        <f t="shared" si="28"/>
        <v>0</v>
      </c>
      <c r="T108" s="218">
        <f t="shared" si="28"/>
        <v>0</v>
      </c>
      <c r="U108" s="218">
        <f t="shared" si="28"/>
        <v>0</v>
      </c>
    </row>
    <row r="109" spans="1:21" x14ac:dyDescent="0.25">
      <c r="A109" s="57" t="s">
        <v>1803</v>
      </c>
      <c r="B109" s="57" t="s">
        <v>4996</v>
      </c>
      <c r="C109" s="218">
        <f t="shared" si="24"/>
        <v>0</v>
      </c>
      <c r="D109" s="218">
        <f t="shared" si="24"/>
        <v>0</v>
      </c>
      <c r="E109" s="218"/>
      <c r="F109" s="218"/>
      <c r="G109" s="218"/>
      <c r="H109" s="218">
        <f t="shared" ref="H109:U109" si="29">(H3545/H$3521)/(H6981/H$6957)</f>
        <v>0</v>
      </c>
      <c r="I109" s="218">
        <f t="shared" si="29"/>
        <v>0</v>
      </c>
      <c r="J109" s="218">
        <f t="shared" si="29"/>
        <v>5.0414503948919366E-2</v>
      </c>
      <c r="K109" s="218">
        <f t="shared" si="29"/>
        <v>0</v>
      </c>
      <c r="L109" s="218">
        <f t="shared" si="29"/>
        <v>0</v>
      </c>
      <c r="M109" s="218">
        <f t="shared" si="29"/>
        <v>0.32086109837930976</v>
      </c>
      <c r="N109" s="218">
        <f t="shared" si="29"/>
        <v>1.3576524201145504E-2</v>
      </c>
      <c r="O109" s="218">
        <f t="shared" si="29"/>
        <v>0</v>
      </c>
      <c r="P109" s="218">
        <f t="shared" si="29"/>
        <v>2.2802992294105894E-2</v>
      </c>
      <c r="Q109" s="218">
        <f t="shared" si="29"/>
        <v>3.0311619006169847E-2</v>
      </c>
      <c r="R109" s="218">
        <f t="shared" si="29"/>
        <v>8.7722600566565653E-2</v>
      </c>
      <c r="S109" s="218">
        <f t="shared" si="29"/>
        <v>3.3079118342629041E-2</v>
      </c>
      <c r="T109" s="218">
        <f t="shared" si="29"/>
        <v>0</v>
      </c>
      <c r="U109" s="218">
        <f t="shared" si="29"/>
        <v>2.5806563631789941E-2</v>
      </c>
    </row>
    <row r="110" spans="1:21" x14ac:dyDescent="0.25">
      <c r="A110" s="57" t="s">
        <v>2739</v>
      </c>
      <c r="B110" s="57" t="s">
        <v>4997</v>
      </c>
      <c r="C110" s="218">
        <f t="shared" si="24"/>
        <v>0</v>
      </c>
      <c r="D110" s="218">
        <f t="shared" si="24"/>
        <v>0</v>
      </c>
      <c r="E110" s="218"/>
      <c r="F110" s="218"/>
      <c r="G110" s="218"/>
      <c r="H110" s="218">
        <f t="shared" ref="H110:U110" si="30">(H3546/H$3521)/(H6982/H$6957)</f>
        <v>0</v>
      </c>
      <c r="I110" s="218">
        <f t="shared" si="30"/>
        <v>0</v>
      </c>
      <c r="J110" s="218">
        <f t="shared" si="30"/>
        <v>0</v>
      </c>
      <c r="K110" s="218">
        <f t="shared" si="30"/>
        <v>0</v>
      </c>
      <c r="L110" s="218">
        <f t="shared" si="30"/>
        <v>0</v>
      </c>
      <c r="M110" s="218">
        <f t="shared" si="30"/>
        <v>0</v>
      </c>
      <c r="N110" s="218">
        <f t="shared" si="30"/>
        <v>0</v>
      </c>
      <c r="O110" s="218">
        <f t="shared" si="30"/>
        <v>0</v>
      </c>
      <c r="P110" s="218">
        <f t="shared" si="30"/>
        <v>0</v>
      </c>
      <c r="Q110" s="218">
        <f t="shared" si="30"/>
        <v>0</v>
      </c>
      <c r="R110" s="218">
        <f t="shared" si="30"/>
        <v>0</v>
      </c>
      <c r="S110" s="218">
        <f t="shared" si="30"/>
        <v>0.8712390969990057</v>
      </c>
      <c r="T110" s="218">
        <f t="shared" si="30"/>
        <v>0</v>
      </c>
      <c r="U110" s="218">
        <f t="shared" si="30"/>
        <v>0.27664757626010716</v>
      </c>
    </row>
    <row r="111" spans="1:21" x14ac:dyDescent="0.25">
      <c r="A111" s="57" t="s">
        <v>9865</v>
      </c>
      <c r="B111" s="57" t="s">
        <v>9866</v>
      </c>
      <c r="C111" s="218">
        <f t="shared" si="24"/>
        <v>0</v>
      </c>
      <c r="D111" s="218">
        <f t="shared" si="24"/>
        <v>0</v>
      </c>
      <c r="E111" s="218"/>
      <c r="F111" s="218"/>
      <c r="G111" s="218"/>
      <c r="H111" s="218">
        <f t="shared" ref="H111:U111" si="31">(H3547/H$3521)/(H6983/H$6957)</f>
        <v>0</v>
      </c>
      <c r="I111" s="218">
        <f t="shared" si="31"/>
        <v>0</v>
      </c>
      <c r="J111" s="218">
        <f t="shared" si="31"/>
        <v>0</v>
      </c>
      <c r="K111" s="218">
        <f t="shared" si="31"/>
        <v>0.83587827812203896</v>
      </c>
      <c r="L111" s="218">
        <f t="shared" si="31"/>
        <v>0</v>
      </c>
      <c r="M111" s="218">
        <f t="shared" si="31"/>
        <v>0</v>
      </c>
      <c r="N111" s="218">
        <f t="shared" si="31"/>
        <v>0</v>
      </c>
      <c r="O111" s="218">
        <f t="shared" si="31"/>
        <v>0</v>
      </c>
      <c r="P111" s="218">
        <f t="shared" si="31"/>
        <v>0</v>
      </c>
      <c r="Q111" s="218">
        <f t="shared" si="31"/>
        <v>0</v>
      </c>
      <c r="R111" s="218">
        <f t="shared" si="31"/>
        <v>0</v>
      </c>
      <c r="S111" s="218">
        <f t="shared" si="31"/>
        <v>0</v>
      </c>
      <c r="T111" s="218">
        <f t="shared" si="31"/>
        <v>0</v>
      </c>
      <c r="U111" s="218">
        <f t="shared" si="31"/>
        <v>0</v>
      </c>
    </row>
    <row r="112" spans="1:21" x14ac:dyDescent="0.25">
      <c r="A112" s="57" t="s">
        <v>9867</v>
      </c>
      <c r="B112" s="57" t="s">
        <v>9868</v>
      </c>
      <c r="C112" s="218">
        <f t="shared" si="24"/>
        <v>0</v>
      </c>
      <c r="D112" s="218">
        <f t="shared" si="24"/>
        <v>0</v>
      </c>
      <c r="E112" s="218"/>
      <c r="F112" s="218"/>
      <c r="G112" s="218"/>
      <c r="H112" s="218">
        <f t="shared" ref="H112:U112" si="32">(H3548/H$3521)/(H6984/H$6957)</f>
        <v>0</v>
      </c>
      <c r="I112" s="218">
        <f t="shared" si="32"/>
        <v>0</v>
      </c>
      <c r="J112" s="218">
        <f t="shared" si="32"/>
        <v>0</v>
      </c>
      <c r="K112" s="218">
        <f t="shared" si="32"/>
        <v>1.1693878944342027</v>
      </c>
      <c r="L112" s="218">
        <f t="shared" si="32"/>
        <v>0</v>
      </c>
      <c r="M112" s="218">
        <f t="shared" si="32"/>
        <v>0</v>
      </c>
      <c r="N112" s="218">
        <f t="shared" si="32"/>
        <v>0</v>
      </c>
      <c r="O112" s="218">
        <f t="shared" si="32"/>
        <v>0</v>
      </c>
      <c r="P112" s="218">
        <f t="shared" si="32"/>
        <v>0</v>
      </c>
      <c r="Q112" s="218">
        <f t="shared" si="32"/>
        <v>0</v>
      </c>
      <c r="R112" s="218">
        <f t="shared" si="32"/>
        <v>0</v>
      </c>
      <c r="S112" s="218">
        <f t="shared" si="32"/>
        <v>0</v>
      </c>
      <c r="T112" s="218">
        <f t="shared" si="32"/>
        <v>0</v>
      </c>
      <c r="U112" s="218">
        <f t="shared" si="32"/>
        <v>0</v>
      </c>
    </row>
    <row r="113" spans="1:21" x14ac:dyDescent="0.25">
      <c r="A113" s="57" t="s">
        <v>9869</v>
      </c>
      <c r="B113" s="57" t="s">
        <v>9870</v>
      </c>
      <c r="C113" s="218">
        <f t="shared" si="24"/>
        <v>0</v>
      </c>
      <c r="D113" s="218">
        <f t="shared" si="24"/>
        <v>0</v>
      </c>
      <c r="E113" s="218"/>
      <c r="F113" s="218"/>
      <c r="G113" s="218"/>
      <c r="H113" s="218">
        <f t="shared" ref="H113:U113" si="33">(H3549/H$3521)/(H6985/H$6957)</f>
        <v>0</v>
      </c>
      <c r="I113" s="218">
        <f t="shared" si="33"/>
        <v>0</v>
      </c>
      <c r="J113" s="218">
        <f t="shared" si="33"/>
        <v>0</v>
      </c>
      <c r="K113" s="218">
        <f t="shared" si="33"/>
        <v>0.11620770024033708</v>
      </c>
      <c r="L113" s="218">
        <f t="shared" si="33"/>
        <v>8.702907042801012E-3</v>
      </c>
      <c r="M113" s="218">
        <f t="shared" si="33"/>
        <v>0</v>
      </c>
      <c r="N113" s="218">
        <f t="shared" si="33"/>
        <v>0</v>
      </c>
      <c r="O113" s="218">
        <f t="shared" si="33"/>
        <v>0</v>
      </c>
      <c r="P113" s="218">
        <f t="shared" si="33"/>
        <v>0</v>
      </c>
      <c r="Q113" s="218">
        <f t="shared" si="33"/>
        <v>0.6673509942814595</v>
      </c>
      <c r="R113" s="218">
        <f t="shared" si="33"/>
        <v>0</v>
      </c>
      <c r="S113" s="218">
        <f t="shared" si="33"/>
        <v>1.8279624996054037E-3</v>
      </c>
      <c r="T113" s="218">
        <f t="shared" si="33"/>
        <v>7.3036402468833004E-3</v>
      </c>
      <c r="U113" s="218">
        <f t="shared" si="33"/>
        <v>0</v>
      </c>
    </row>
    <row r="114" spans="1:21" x14ac:dyDescent="0.25">
      <c r="A114" s="57" t="s">
        <v>9871</v>
      </c>
      <c r="B114" s="57" t="s">
        <v>9872</v>
      </c>
      <c r="C114" s="218">
        <f t="shared" si="24"/>
        <v>0</v>
      </c>
      <c r="D114" s="218">
        <f t="shared" si="24"/>
        <v>0</v>
      </c>
      <c r="E114" s="218"/>
      <c r="F114" s="218"/>
      <c r="G114" s="218"/>
      <c r="H114" s="218">
        <f t="shared" ref="H114:U114" si="34">(H3550/H$3521)/(H6986/H$6957)</f>
        <v>6.2637876200471123E-5</v>
      </c>
      <c r="I114" s="218">
        <f t="shared" si="34"/>
        <v>4.1202771535415198E-4</v>
      </c>
      <c r="J114" s="218">
        <f t="shared" si="34"/>
        <v>0</v>
      </c>
      <c r="K114" s="218">
        <f t="shared" si="34"/>
        <v>1.3158422124434407E-2</v>
      </c>
      <c r="L114" s="218">
        <f t="shared" si="34"/>
        <v>0</v>
      </c>
      <c r="M114" s="218">
        <f t="shared" si="34"/>
        <v>0</v>
      </c>
      <c r="N114" s="218">
        <f t="shared" si="34"/>
        <v>0</v>
      </c>
      <c r="O114" s="218">
        <f t="shared" si="34"/>
        <v>0</v>
      </c>
      <c r="P114" s="218">
        <f t="shared" si="34"/>
        <v>0</v>
      </c>
      <c r="Q114" s="218">
        <f t="shared" si="34"/>
        <v>0</v>
      </c>
      <c r="R114" s="218">
        <f t="shared" si="34"/>
        <v>0</v>
      </c>
      <c r="S114" s="218">
        <f t="shared" si="34"/>
        <v>0</v>
      </c>
      <c r="T114" s="218">
        <f t="shared" si="34"/>
        <v>0</v>
      </c>
      <c r="U114" s="218">
        <f t="shared" si="34"/>
        <v>0</v>
      </c>
    </row>
    <row r="115" spans="1:21" x14ac:dyDescent="0.25">
      <c r="A115" s="57" t="s">
        <v>1236</v>
      </c>
      <c r="B115" s="57" t="s">
        <v>5005</v>
      </c>
      <c r="C115" s="218">
        <f t="shared" si="24"/>
        <v>0</v>
      </c>
      <c r="D115" s="218">
        <f t="shared" si="24"/>
        <v>0</v>
      </c>
      <c r="E115" s="218"/>
      <c r="F115" s="218"/>
      <c r="G115" s="218"/>
      <c r="H115" s="218">
        <f t="shared" ref="H115:U115" si="35">(H3551/H$3521)/(H6987/H$6957)</f>
        <v>0</v>
      </c>
      <c r="I115" s="218">
        <f t="shared" si="35"/>
        <v>0</v>
      </c>
      <c r="J115" s="218">
        <f t="shared" si="35"/>
        <v>0</v>
      </c>
      <c r="K115" s="218">
        <f t="shared" si="35"/>
        <v>0</v>
      </c>
      <c r="L115" s="218">
        <f t="shared" si="35"/>
        <v>0</v>
      </c>
      <c r="M115" s="218">
        <f t="shared" si="35"/>
        <v>0</v>
      </c>
      <c r="N115" s="218">
        <f t="shared" si="35"/>
        <v>0</v>
      </c>
      <c r="O115" s="218">
        <f t="shared" si="35"/>
        <v>0</v>
      </c>
      <c r="P115" s="218">
        <f t="shared" si="35"/>
        <v>0</v>
      </c>
      <c r="Q115" s="218">
        <f t="shared" si="35"/>
        <v>0</v>
      </c>
      <c r="R115" s="218">
        <f t="shared" si="35"/>
        <v>0</v>
      </c>
      <c r="S115" s="218">
        <f t="shared" si="35"/>
        <v>0</v>
      </c>
      <c r="T115" s="218">
        <f t="shared" si="35"/>
        <v>0</v>
      </c>
      <c r="U115" s="218">
        <f t="shared" si="35"/>
        <v>5.7984053191345959E-3</v>
      </c>
    </row>
    <row r="116" spans="1:21" x14ac:dyDescent="0.25">
      <c r="A116" s="57" t="s">
        <v>4591</v>
      </c>
      <c r="B116" s="57" t="s">
        <v>5006</v>
      </c>
      <c r="C116" s="218">
        <f t="shared" si="24"/>
        <v>0</v>
      </c>
      <c r="D116" s="218">
        <f t="shared" si="24"/>
        <v>0</v>
      </c>
      <c r="E116" s="218"/>
      <c r="F116" s="218"/>
      <c r="G116" s="218"/>
      <c r="H116" s="218">
        <f t="shared" ref="H116:U116" si="36">(H3552/H$3521)/(H6988/H$6957)</f>
        <v>0</v>
      </c>
      <c r="I116" s="218">
        <f t="shared" si="36"/>
        <v>0</v>
      </c>
      <c r="J116" s="218">
        <f t="shared" si="36"/>
        <v>0</v>
      </c>
      <c r="K116" s="218">
        <f t="shared" si="36"/>
        <v>0</v>
      </c>
      <c r="L116" s="218">
        <f t="shared" si="36"/>
        <v>0</v>
      </c>
      <c r="M116" s="218">
        <f t="shared" si="36"/>
        <v>0</v>
      </c>
      <c r="N116" s="218">
        <f t="shared" si="36"/>
        <v>0</v>
      </c>
      <c r="O116" s="218">
        <f t="shared" si="36"/>
        <v>0</v>
      </c>
      <c r="P116" s="218">
        <f t="shared" si="36"/>
        <v>0</v>
      </c>
      <c r="Q116" s="218">
        <f t="shared" si="36"/>
        <v>0</v>
      </c>
      <c r="R116" s="218">
        <f t="shared" si="36"/>
        <v>0</v>
      </c>
      <c r="S116" s="218">
        <f t="shared" si="36"/>
        <v>0</v>
      </c>
      <c r="T116" s="218">
        <f t="shared" si="36"/>
        <v>3.4571634313327423E-2</v>
      </c>
      <c r="U116" s="218">
        <f t="shared" si="36"/>
        <v>0</v>
      </c>
    </row>
    <row r="117" spans="1:21" x14ac:dyDescent="0.25">
      <c r="A117" s="57" t="s">
        <v>2969</v>
      </c>
      <c r="B117" s="57" t="s">
        <v>5007</v>
      </c>
      <c r="C117" s="218">
        <f t="shared" si="24"/>
        <v>0</v>
      </c>
      <c r="D117" s="218">
        <f t="shared" si="24"/>
        <v>0</v>
      </c>
      <c r="E117" s="218"/>
      <c r="F117" s="218"/>
      <c r="G117" s="218"/>
      <c r="H117" s="218">
        <f t="shared" ref="H117:U117" si="37">(H3553/H$3521)/(H6989/H$6957)</f>
        <v>0</v>
      </c>
      <c r="I117" s="218">
        <f t="shared" si="37"/>
        <v>0</v>
      </c>
      <c r="J117" s="218">
        <f t="shared" si="37"/>
        <v>0</v>
      </c>
      <c r="K117" s="218">
        <f t="shared" si="37"/>
        <v>0</v>
      </c>
      <c r="L117" s="218">
        <f t="shared" si="37"/>
        <v>0</v>
      </c>
      <c r="M117" s="218">
        <f t="shared" si="37"/>
        <v>0</v>
      </c>
      <c r="N117" s="218">
        <f t="shared" si="37"/>
        <v>0</v>
      </c>
      <c r="O117" s="218">
        <f t="shared" si="37"/>
        <v>0</v>
      </c>
      <c r="P117" s="218">
        <f t="shared" si="37"/>
        <v>0</v>
      </c>
      <c r="Q117" s="218">
        <f t="shared" si="37"/>
        <v>0</v>
      </c>
      <c r="R117" s="218">
        <f t="shared" si="37"/>
        <v>5.6892288576947128E-2</v>
      </c>
      <c r="S117" s="218">
        <f t="shared" si="37"/>
        <v>0</v>
      </c>
      <c r="T117" s="218">
        <f t="shared" si="37"/>
        <v>0</v>
      </c>
      <c r="U117" s="218">
        <f t="shared" si="37"/>
        <v>0</v>
      </c>
    </row>
    <row r="118" spans="1:21" x14ac:dyDescent="0.25">
      <c r="A118" s="57" t="s">
        <v>2433</v>
      </c>
      <c r="B118" s="57" t="s">
        <v>5008</v>
      </c>
      <c r="C118" s="218">
        <f t="shared" si="24"/>
        <v>0</v>
      </c>
      <c r="D118" s="218">
        <f t="shared" si="24"/>
        <v>0</v>
      </c>
      <c r="E118" s="218"/>
      <c r="F118" s="218"/>
      <c r="G118" s="218"/>
      <c r="H118" s="218">
        <f t="shared" ref="H118:U118" si="38">(H3554/H$3521)/(H6990/H$6957)</f>
        <v>0</v>
      </c>
      <c r="I118" s="218">
        <f t="shared" si="38"/>
        <v>0</v>
      </c>
      <c r="J118" s="218">
        <f t="shared" si="38"/>
        <v>0</v>
      </c>
      <c r="K118" s="218">
        <f t="shared" si="38"/>
        <v>0</v>
      </c>
      <c r="L118" s="218">
        <f t="shared" si="38"/>
        <v>0</v>
      </c>
      <c r="M118" s="218">
        <f t="shared" si="38"/>
        <v>0</v>
      </c>
      <c r="N118" s="218">
        <f t="shared" si="38"/>
        <v>2.1648628882804151E-4</v>
      </c>
      <c r="O118" s="218">
        <f t="shared" si="38"/>
        <v>0</v>
      </c>
      <c r="P118" s="218">
        <f t="shared" si="38"/>
        <v>0</v>
      </c>
      <c r="Q118" s="218">
        <f t="shared" si="38"/>
        <v>0</v>
      </c>
      <c r="R118" s="218">
        <f t="shared" si="38"/>
        <v>0</v>
      </c>
      <c r="S118" s="218">
        <f t="shared" si="38"/>
        <v>0</v>
      </c>
      <c r="T118" s="218">
        <f t="shared" si="38"/>
        <v>0</v>
      </c>
      <c r="U118" s="218">
        <f t="shared" si="38"/>
        <v>0</v>
      </c>
    </row>
    <row r="119" spans="1:21" x14ac:dyDescent="0.25">
      <c r="A119" s="57" t="s">
        <v>2703</v>
      </c>
      <c r="B119" s="57" t="s">
        <v>5009</v>
      </c>
      <c r="C119" s="218">
        <f t="shared" si="24"/>
        <v>0</v>
      </c>
      <c r="D119" s="218">
        <f t="shared" si="24"/>
        <v>0</v>
      </c>
      <c r="E119" s="218"/>
      <c r="F119" s="218"/>
      <c r="G119" s="218"/>
      <c r="H119" s="218">
        <f t="shared" ref="H119:U119" si="39">(H3555/H$3521)/(H6991/H$6957)</f>
        <v>0</v>
      </c>
      <c r="I119" s="218">
        <f t="shared" si="39"/>
        <v>0</v>
      </c>
      <c r="J119" s="218">
        <f t="shared" si="39"/>
        <v>0</v>
      </c>
      <c r="K119" s="218">
        <f t="shared" si="39"/>
        <v>0</v>
      </c>
      <c r="L119" s="218">
        <f t="shared" si="39"/>
        <v>2.9284373969094405E-3</v>
      </c>
      <c r="M119" s="218">
        <f t="shared" si="39"/>
        <v>1.1227916860743934</v>
      </c>
      <c r="N119" s="218">
        <f t="shared" si="39"/>
        <v>0</v>
      </c>
      <c r="O119" s="218">
        <f t="shared" si="39"/>
        <v>0</v>
      </c>
      <c r="P119" s="218">
        <f t="shared" si="39"/>
        <v>0</v>
      </c>
      <c r="Q119" s="218">
        <f t="shared" si="39"/>
        <v>0</v>
      </c>
      <c r="R119" s="218">
        <f t="shared" si="39"/>
        <v>0</v>
      </c>
      <c r="S119" s="218">
        <f t="shared" si="39"/>
        <v>0</v>
      </c>
      <c r="T119" s="218">
        <f t="shared" si="39"/>
        <v>0</v>
      </c>
      <c r="U119" s="218">
        <f t="shared" si="39"/>
        <v>0</v>
      </c>
    </row>
    <row r="120" spans="1:21" x14ac:dyDescent="0.25">
      <c r="A120" s="57" t="s">
        <v>9873</v>
      </c>
      <c r="B120" s="57" t="s">
        <v>9874</v>
      </c>
      <c r="C120" s="218">
        <f t="shared" si="24"/>
        <v>0</v>
      </c>
      <c r="D120" s="218">
        <f t="shared" si="24"/>
        <v>0</v>
      </c>
      <c r="E120" s="218"/>
      <c r="F120" s="218"/>
      <c r="G120" s="218"/>
      <c r="H120" s="218">
        <f t="shared" ref="H120:U120" si="40">(H3556/H$3521)/(H6992/H$6957)</f>
        <v>0</v>
      </c>
      <c r="I120" s="218">
        <f t="shared" si="40"/>
        <v>0</v>
      </c>
      <c r="J120" s="218">
        <f t="shared" si="40"/>
        <v>0</v>
      </c>
      <c r="K120" s="218">
        <f t="shared" si="40"/>
        <v>0.18755940278627295</v>
      </c>
      <c r="L120" s="218">
        <f t="shared" si="40"/>
        <v>0</v>
      </c>
      <c r="M120" s="218">
        <f t="shared" si="40"/>
        <v>1.3730715723928826</v>
      </c>
      <c r="N120" s="218">
        <f t="shared" si="40"/>
        <v>0</v>
      </c>
      <c r="O120" s="218">
        <f t="shared" si="40"/>
        <v>0</v>
      </c>
      <c r="P120" s="218">
        <f t="shared" si="40"/>
        <v>0</v>
      </c>
      <c r="Q120" s="218">
        <f t="shared" si="40"/>
        <v>3.4293980808947168E-2</v>
      </c>
      <c r="R120" s="218">
        <f t="shared" si="40"/>
        <v>0</v>
      </c>
      <c r="S120" s="218">
        <f t="shared" si="40"/>
        <v>0</v>
      </c>
      <c r="T120" s="218">
        <f t="shared" si="40"/>
        <v>0</v>
      </c>
      <c r="U120" s="218">
        <f t="shared" si="40"/>
        <v>0.29254690889236168</v>
      </c>
    </row>
    <row r="121" spans="1:21" x14ac:dyDescent="0.25">
      <c r="A121" s="57" t="s">
        <v>4360</v>
      </c>
      <c r="B121" s="57" t="s">
        <v>5011</v>
      </c>
      <c r="C121" s="218">
        <f t="shared" si="24"/>
        <v>0</v>
      </c>
      <c r="D121" s="218">
        <f t="shared" si="24"/>
        <v>7.0125772443711751E-2</v>
      </c>
      <c r="E121" s="218"/>
      <c r="F121" s="218"/>
      <c r="G121" s="218"/>
      <c r="H121" s="218">
        <f t="shared" ref="H121:U121" si="41">(H3557/H$3521)/(H6993/H$6957)</f>
        <v>0</v>
      </c>
      <c r="I121" s="218">
        <f t="shared" si="41"/>
        <v>0</v>
      </c>
      <c r="J121" s="218">
        <f t="shared" si="41"/>
        <v>0</v>
      </c>
      <c r="K121" s="218">
        <f t="shared" si="41"/>
        <v>0</v>
      </c>
      <c r="L121" s="218">
        <f t="shared" si="41"/>
        <v>0</v>
      </c>
      <c r="M121" s="218">
        <f t="shared" si="41"/>
        <v>0</v>
      </c>
      <c r="N121" s="218">
        <f t="shared" si="41"/>
        <v>0</v>
      </c>
      <c r="O121" s="218">
        <f t="shared" si="41"/>
        <v>0</v>
      </c>
      <c r="P121" s="218">
        <f t="shared" si="41"/>
        <v>0</v>
      </c>
      <c r="Q121" s="218">
        <f t="shared" si="41"/>
        <v>0</v>
      </c>
      <c r="R121" s="218">
        <f t="shared" si="41"/>
        <v>0</v>
      </c>
      <c r="S121" s="218">
        <f t="shared" si="41"/>
        <v>0</v>
      </c>
      <c r="T121" s="218">
        <f t="shared" si="41"/>
        <v>0</v>
      </c>
      <c r="U121" s="218">
        <f t="shared" si="41"/>
        <v>0</v>
      </c>
    </row>
    <row r="122" spans="1:21" x14ac:dyDescent="0.25">
      <c r="A122" s="57" t="s">
        <v>3617</v>
      </c>
      <c r="B122" s="57" t="s">
        <v>5014</v>
      </c>
      <c r="C122" s="218">
        <f t="shared" si="24"/>
        <v>0</v>
      </c>
      <c r="D122" s="218">
        <f t="shared" si="24"/>
        <v>0</v>
      </c>
      <c r="E122" s="218"/>
      <c r="F122" s="218"/>
      <c r="G122" s="218"/>
      <c r="H122" s="218">
        <f t="shared" ref="H122:U122" si="42">(H3558/H$3521)/(H6994/H$6957)</f>
        <v>0</v>
      </c>
      <c r="I122" s="218">
        <f t="shared" si="42"/>
        <v>0</v>
      </c>
      <c r="J122" s="218">
        <f t="shared" si="42"/>
        <v>0</v>
      </c>
      <c r="K122" s="218">
        <f t="shared" si="42"/>
        <v>0</v>
      </c>
      <c r="L122" s="218">
        <f t="shared" si="42"/>
        <v>0</v>
      </c>
      <c r="M122" s="218">
        <f t="shared" si="42"/>
        <v>0</v>
      </c>
      <c r="N122" s="218">
        <f t="shared" si="42"/>
        <v>0</v>
      </c>
      <c r="O122" s="218">
        <f t="shared" si="42"/>
        <v>0</v>
      </c>
      <c r="P122" s="218">
        <f t="shared" si="42"/>
        <v>0</v>
      </c>
      <c r="Q122" s="218">
        <f t="shared" si="42"/>
        <v>0</v>
      </c>
      <c r="R122" s="218">
        <f t="shared" si="42"/>
        <v>0</v>
      </c>
      <c r="S122" s="218">
        <f t="shared" si="42"/>
        <v>5.3373140820680384E-2</v>
      </c>
      <c r="T122" s="218">
        <f t="shared" si="42"/>
        <v>0</v>
      </c>
      <c r="U122" s="218">
        <f t="shared" si="42"/>
        <v>0</v>
      </c>
    </row>
    <row r="123" spans="1:21" x14ac:dyDescent="0.25">
      <c r="A123" s="57" t="s">
        <v>9875</v>
      </c>
      <c r="B123" s="57" t="s">
        <v>9876</v>
      </c>
      <c r="C123" s="218">
        <f t="shared" si="24"/>
        <v>0</v>
      </c>
      <c r="D123" s="218">
        <f t="shared" si="24"/>
        <v>0</v>
      </c>
      <c r="E123" s="218"/>
      <c r="F123" s="218"/>
      <c r="G123" s="218"/>
      <c r="H123" s="218">
        <f t="shared" ref="H123:U123" si="43">(H3559/H$3521)/(H6995/H$6957)</f>
        <v>0.24707891046066424</v>
      </c>
      <c r="I123" s="218">
        <f t="shared" si="43"/>
        <v>0</v>
      </c>
      <c r="J123" s="218">
        <f t="shared" si="43"/>
        <v>0</v>
      </c>
      <c r="K123" s="218">
        <f t="shared" si="43"/>
        <v>0</v>
      </c>
      <c r="L123" s="218">
        <f t="shared" si="43"/>
        <v>0</v>
      </c>
      <c r="M123" s="218">
        <f t="shared" si="43"/>
        <v>0</v>
      </c>
      <c r="N123" s="218">
        <f t="shared" si="43"/>
        <v>0</v>
      </c>
      <c r="O123" s="218">
        <f t="shared" si="43"/>
        <v>0</v>
      </c>
      <c r="P123" s="218">
        <f t="shared" si="43"/>
        <v>0</v>
      </c>
      <c r="Q123" s="218">
        <f t="shared" si="43"/>
        <v>0</v>
      </c>
      <c r="R123" s="218">
        <f t="shared" si="43"/>
        <v>0</v>
      </c>
      <c r="S123" s="218">
        <f t="shared" si="43"/>
        <v>0</v>
      </c>
      <c r="T123" s="218">
        <f t="shared" si="43"/>
        <v>0</v>
      </c>
      <c r="U123" s="218">
        <f t="shared" si="43"/>
        <v>0</v>
      </c>
    </row>
    <row r="124" spans="1:21" x14ac:dyDescent="0.25">
      <c r="A124" s="57" t="s">
        <v>4592</v>
      </c>
      <c r="B124" s="57" t="s">
        <v>5024</v>
      </c>
      <c r="C124" s="218">
        <f t="shared" si="24"/>
        <v>0</v>
      </c>
      <c r="D124" s="218">
        <f t="shared" si="24"/>
        <v>0</v>
      </c>
      <c r="E124" s="218"/>
      <c r="F124" s="218"/>
      <c r="G124" s="218"/>
      <c r="H124" s="218">
        <f t="shared" ref="H124:U124" si="44">(H3560/H$3521)/(H6996/H$6957)</f>
        <v>0</v>
      </c>
      <c r="I124" s="218">
        <f t="shared" si="44"/>
        <v>0</v>
      </c>
      <c r="J124" s="218">
        <f t="shared" si="44"/>
        <v>0</v>
      </c>
      <c r="K124" s="218">
        <f t="shared" si="44"/>
        <v>0</v>
      </c>
      <c r="L124" s="218">
        <f t="shared" si="44"/>
        <v>0</v>
      </c>
      <c r="M124" s="218">
        <f t="shared" si="44"/>
        <v>0</v>
      </c>
      <c r="N124" s="218">
        <f t="shared" si="44"/>
        <v>0</v>
      </c>
      <c r="O124" s="218">
        <f t="shared" si="44"/>
        <v>0</v>
      </c>
      <c r="P124" s="218">
        <f t="shared" si="44"/>
        <v>0.22290563273849612</v>
      </c>
      <c r="Q124" s="218">
        <f t="shared" si="44"/>
        <v>0.30302378710266631</v>
      </c>
      <c r="R124" s="218">
        <f t="shared" si="44"/>
        <v>0</v>
      </c>
      <c r="S124" s="218">
        <f t="shared" si="44"/>
        <v>0</v>
      </c>
      <c r="T124" s="218">
        <f t="shared" si="44"/>
        <v>0</v>
      </c>
      <c r="U124" s="218">
        <f t="shared" si="44"/>
        <v>0</v>
      </c>
    </row>
    <row r="125" spans="1:21" x14ac:dyDescent="0.25">
      <c r="A125" s="57" t="s">
        <v>4248</v>
      </c>
      <c r="B125" s="57" t="s">
        <v>5025</v>
      </c>
      <c r="C125" s="218">
        <f t="shared" ref="C125:D144" si="45">(C3561/C$3521)/(C6997/C$6957)</f>
        <v>0</v>
      </c>
      <c r="D125" s="218">
        <f t="shared" si="45"/>
        <v>0</v>
      </c>
      <c r="E125" s="218"/>
      <c r="F125" s="218"/>
      <c r="G125" s="218"/>
      <c r="H125" s="218">
        <f t="shared" ref="H125:U125" si="46">(H3561/H$3521)/(H6997/H$6957)</f>
        <v>0</v>
      </c>
      <c r="I125" s="218">
        <f t="shared" si="46"/>
        <v>0</v>
      </c>
      <c r="J125" s="218">
        <f t="shared" si="46"/>
        <v>0</v>
      </c>
      <c r="K125" s="218">
        <f t="shared" si="46"/>
        <v>0</v>
      </c>
      <c r="L125" s="218">
        <f t="shared" si="46"/>
        <v>0</v>
      </c>
      <c r="M125" s="218">
        <f t="shared" si="46"/>
        <v>0</v>
      </c>
      <c r="N125" s="218">
        <f t="shared" si="46"/>
        <v>0</v>
      </c>
      <c r="O125" s="218">
        <f t="shared" si="46"/>
        <v>0</v>
      </c>
      <c r="P125" s="218">
        <f t="shared" si="46"/>
        <v>1.1279025336716093</v>
      </c>
      <c r="Q125" s="218">
        <f t="shared" si="46"/>
        <v>0</v>
      </c>
      <c r="R125" s="218">
        <f t="shared" si="46"/>
        <v>0</v>
      </c>
      <c r="S125" s="218">
        <f t="shared" si="46"/>
        <v>0</v>
      </c>
      <c r="T125" s="218">
        <f t="shared" si="46"/>
        <v>0</v>
      </c>
      <c r="U125" s="218">
        <f t="shared" si="46"/>
        <v>0</v>
      </c>
    </row>
    <row r="126" spans="1:21" x14ac:dyDescent="0.25">
      <c r="A126" s="57" t="s">
        <v>9564</v>
      </c>
      <c r="B126" s="57" t="s">
        <v>9565</v>
      </c>
      <c r="C126" s="218">
        <f t="shared" si="45"/>
        <v>0</v>
      </c>
      <c r="D126" s="218">
        <f t="shared" si="45"/>
        <v>0</v>
      </c>
      <c r="E126" s="218"/>
      <c r="F126" s="218"/>
      <c r="G126" s="218"/>
      <c r="H126" s="218">
        <f t="shared" ref="H126:U126" si="47">(H3562/H$3521)/(H6998/H$6957)</f>
        <v>0</v>
      </c>
      <c r="I126" s="218">
        <f t="shared" si="47"/>
        <v>0</v>
      </c>
      <c r="J126" s="218">
        <f t="shared" si="47"/>
        <v>0</v>
      </c>
      <c r="K126" s="218">
        <f t="shared" si="47"/>
        <v>0</v>
      </c>
      <c r="L126" s="218">
        <f t="shared" si="47"/>
        <v>0</v>
      </c>
      <c r="M126" s="218">
        <f t="shared" si="47"/>
        <v>0</v>
      </c>
      <c r="N126" s="218">
        <f t="shared" si="47"/>
        <v>0</v>
      </c>
      <c r="O126" s="218">
        <f t="shared" si="47"/>
        <v>0</v>
      </c>
      <c r="P126" s="218">
        <f t="shared" si="47"/>
        <v>1.2438758355790256</v>
      </c>
      <c r="Q126" s="218">
        <f t="shared" si="47"/>
        <v>0</v>
      </c>
      <c r="R126" s="218">
        <f t="shared" si="47"/>
        <v>0</v>
      </c>
      <c r="S126" s="218">
        <f t="shared" si="47"/>
        <v>0</v>
      </c>
      <c r="T126" s="218">
        <f t="shared" si="47"/>
        <v>0</v>
      </c>
      <c r="U126" s="218">
        <f t="shared" si="47"/>
        <v>0</v>
      </c>
    </row>
    <row r="127" spans="1:21" x14ac:dyDescent="0.25">
      <c r="A127" s="57" t="s">
        <v>4542</v>
      </c>
      <c r="B127" s="57" t="s">
        <v>5035</v>
      </c>
      <c r="C127" s="218">
        <f t="shared" si="45"/>
        <v>0</v>
      </c>
      <c r="D127" s="218">
        <f t="shared" si="45"/>
        <v>0</v>
      </c>
      <c r="E127" s="218"/>
      <c r="F127" s="218"/>
      <c r="G127" s="218"/>
      <c r="H127" s="218">
        <f t="shared" ref="H127:U127" si="48">(H3563/H$3521)/(H6999/H$6957)</f>
        <v>0</v>
      </c>
      <c r="I127" s="218">
        <f t="shared" si="48"/>
        <v>0</v>
      </c>
      <c r="J127" s="218">
        <f t="shared" si="48"/>
        <v>0</v>
      </c>
      <c r="K127" s="218">
        <f t="shared" si="48"/>
        <v>0</v>
      </c>
      <c r="L127" s="218">
        <f t="shared" si="48"/>
        <v>0</v>
      </c>
      <c r="M127" s="218">
        <f t="shared" si="48"/>
        <v>0</v>
      </c>
      <c r="N127" s="218">
        <f t="shared" si="48"/>
        <v>0</v>
      </c>
      <c r="O127" s="218">
        <f t="shared" si="48"/>
        <v>0</v>
      </c>
      <c r="P127" s="218">
        <f t="shared" si="48"/>
        <v>0.27679692449507065</v>
      </c>
      <c r="Q127" s="218">
        <f t="shared" si="48"/>
        <v>0</v>
      </c>
      <c r="R127" s="218">
        <f t="shared" si="48"/>
        <v>0</v>
      </c>
      <c r="S127" s="218">
        <f t="shared" si="48"/>
        <v>0</v>
      </c>
      <c r="T127" s="218">
        <f t="shared" si="48"/>
        <v>0</v>
      </c>
      <c r="U127" s="218">
        <f t="shared" si="48"/>
        <v>0</v>
      </c>
    </row>
    <row r="128" spans="1:21" x14ac:dyDescent="0.25">
      <c r="A128" s="57" t="s">
        <v>4318</v>
      </c>
      <c r="B128" s="57" t="s">
        <v>5038</v>
      </c>
      <c r="C128" s="218">
        <f t="shared" si="45"/>
        <v>0</v>
      </c>
      <c r="D128" s="218">
        <f t="shared" si="45"/>
        <v>0</v>
      </c>
      <c r="E128" s="218"/>
      <c r="F128" s="218"/>
      <c r="G128" s="218"/>
      <c r="H128" s="218">
        <f t="shared" ref="H128:U128" si="49">(H3564/H$3521)/(H7000/H$6957)</f>
        <v>0</v>
      </c>
      <c r="I128" s="218">
        <f t="shared" si="49"/>
        <v>0</v>
      </c>
      <c r="J128" s="218">
        <f t="shared" si="49"/>
        <v>0</v>
      </c>
      <c r="K128" s="218">
        <f t="shared" si="49"/>
        <v>0</v>
      </c>
      <c r="L128" s="218">
        <f t="shared" si="49"/>
        <v>0</v>
      </c>
      <c r="M128" s="218">
        <f t="shared" si="49"/>
        <v>0</v>
      </c>
      <c r="N128" s="218">
        <f t="shared" si="49"/>
        <v>0</v>
      </c>
      <c r="O128" s="218">
        <f t="shared" si="49"/>
        <v>0</v>
      </c>
      <c r="P128" s="218">
        <f t="shared" si="49"/>
        <v>8.4624788730459601E-5</v>
      </c>
      <c r="Q128" s="218">
        <f t="shared" si="49"/>
        <v>0</v>
      </c>
      <c r="R128" s="218">
        <f t="shared" si="49"/>
        <v>0</v>
      </c>
      <c r="S128" s="218">
        <f t="shared" si="49"/>
        <v>0</v>
      </c>
      <c r="T128" s="218">
        <f t="shared" si="49"/>
        <v>0</v>
      </c>
      <c r="U128" s="218">
        <f t="shared" si="49"/>
        <v>0</v>
      </c>
    </row>
    <row r="129" spans="1:21" x14ac:dyDescent="0.25">
      <c r="A129" s="57" t="s">
        <v>4246</v>
      </c>
      <c r="B129" s="57" t="s">
        <v>5041</v>
      </c>
      <c r="C129" s="218">
        <f t="shared" si="45"/>
        <v>0</v>
      </c>
      <c r="D129" s="218">
        <f t="shared" si="45"/>
        <v>0</v>
      </c>
      <c r="E129" s="218"/>
      <c r="F129" s="218"/>
      <c r="G129" s="218"/>
      <c r="H129" s="218">
        <f t="shared" ref="H129:U129" si="50">(H3565/H$3521)/(H7001/H$6957)</f>
        <v>0</v>
      </c>
      <c r="I129" s="218">
        <f t="shared" si="50"/>
        <v>0</v>
      </c>
      <c r="J129" s="218">
        <f t="shared" si="50"/>
        <v>0</v>
      </c>
      <c r="K129" s="218">
        <f t="shared" si="50"/>
        <v>0</v>
      </c>
      <c r="L129" s="218">
        <f t="shared" si="50"/>
        <v>0</v>
      </c>
      <c r="M129" s="218">
        <f t="shared" si="50"/>
        <v>0</v>
      </c>
      <c r="N129" s="218">
        <f t="shared" si="50"/>
        <v>0</v>
      </c>
      <c r="O129" s="218">
        <f t="shared" si="50"/>
        <v>0</v>
      </c>
      <c r="P129" s="218">
        <f t="shared" si="50"/>
        <v>3.3317645037240552E-3</v>
      </c>
      <c r="Q129" s="218">
        <f t="shared" si="50"/>
        <v>0</v>
      </c>
      <c r="R129" s="218">
        <f t="shared" si="50"/>
        <v>0</v>
      </c>
      <c r="S129" s="218">
        <f t="shared" si="50"/>
        <v>0</v>
      </c>
      <c r="T129" s="218">
        <f t="shared" si="50"/>
        <v>0</v>
      </c>
      <c r="U129" s="218">
        <f t="shared" si="50"/>
        <v>0</v>
      </c>
    </row>
    <row r="130" spans="1:21" x14ac:dyDescent="0.25">
      <c r="A130" s="57" t="s">
        <v>1757</v>
      </c>
      <c r="B130" s="57" t="s">
        <v>5043</v>
      </c>
      <c r="C130" s="218">
        <f t="shared" si="45"/>
        <v>0</v>
      </c>
      <c r="D130" s="218">
        <f t="shared" si="45"/>
        <v>0</v>
      </c>
      <c r="E130" s="218"/>
      <c r="F130" s="218"/>
      <c r="G130" s="218"/>
      <c r="H130" s="218">
        <f t="shared" ref="H130:U130" si="51">(H3566/H$3521)/(H7002/H$6957)</f>
        <v>0</v>
      </c>
      <c r="I130" s="218">
        <f t="shared" si="51"/>
        <v>0</v>
      </c>
      <c r="J130" s="218">
        <f t="shared" si="51"/>
        <v>0</v>
      </c>
      <c r="K130" s="218">
        <f t="shared" si="51"/>
        <v>0</v>
      </c>
      <c r="L130" s="218">
        <f t="shared" si="51"/>
        <v>3.5417914290348484</v>
      </c>
      <c r="M130" s="218">
        <f t="shared" si="51"/>
        <v>0</v>
      </c>
      <c r="N130" s="218">
        <f t="shared" si="51"/>
        <v>0</v>
      </c>
      <c r="O130" s="218">
        <f t="shared" si="51"/>
        <v>0</v>
      </c>
      <c r="P130" s="218">
        <f t="shared" si="51"/>
        <v>0</v>
      </c>
      <c r="Q130" s="218">
        <f t="shared" si="51"/>
        <v>0</v>
      </c>
      <c r="R130" s="218">
        <f t="shared" si="51"/>
        <v>0</v>
      </c>
      <c r="S130" s="218">
        <f t="shared" si="51"/>
        <v>0</v>
      </c>
      <c r="T130" s="218">
        <f t="shared" si="51"/>
        <v>0</v>
      </c>
      <c r="U130" s="218">
        <f t="shared" si="51"/>
        <v>0</v>
      </c>
    </row>
    <row r="131" spans="1:21" x14ac:dyDescent="0.25">
      <c r="A131" s="57" t="s">
        <v>4139</v>
      </c>
      <c r="B131" s="57" t="s">
        <v>5045</v>
      </c>
      <c r="C131" s="218">
        <f t="shared" si="45"/>
        <v>0</v>
      </c>
      <c r="D131" s="218">
        <f t="shared" si="45"/>
        <v>0</v>
      </c>
      <c r="E131" s="218"/>
      <c r="F131" s="218"/>
      <c r="G131" s="218"/>
      <c r="H131" s="218">
        <f t="shared" ref="H131:U131" si="52">(H3567/H$3521)/(H7003/H$6957)</f>
        <v>0</v>
      </c>
      <c r="I131" s="218">
        <f t="shared" si="52"/>
        <v>0</v>
      </c>
      <c r="J131" s="218">
        <f t="shared" si="52"/>
        <v>0</v>
      </c>
      <c r="K131" s="218">
        <f t="shared" si="52"/>
        <v>0</v>
      </c>
      <c r="L131" s="218">
        <f t="shared" si="52"/>
        <v>0</v>
      </c>
      <c r="M131" s="218">
        <f t="shared" si="52"/>
        <v>0</v>
      </c>
      <c r="N131" s="218">
        <f t="shared" si="52"/>
        <v>0</v>
      </c>
      <c r="O131" s="218">
        <f t="shared" si="52"/>
        <v>1.489165313628573</v>
      </c>
      <c r="P131" s="218">
        <f t="shared" si="52"/>
        <v>3.2852061419563178E-2</v>
      </c>
      <c r="Q131" s="218">
        <f t="shared" si="52"/>
        <v>1.164534895097287E-2</v>
      </c>
      <c r="R131" s="218">
        <f t="shared" si="52"/>
        <v>2.3210762646561378E-3</v>
      </c>
      <c r="S131" s="218">
        <f t="shared" si="52"/>
        <v>0</v>
      </c>
      <c r="T131" s="218">
        <f t="shared" si="52"/>
        <v>0</v>
      </c>
      <c r="U131" s="218">
        <f t="shared" si="52"/>
        <v>0</v>
      </c>
    </row>
    <row r="132" spans="1:21" x14ac:dyDescent="0.25">
      <c r="A132" s="57" t="s">
        <v>3287</v>
      </c>
      <c r="B132" s="57" t="s">
        <v>5046</v>
      </c>
      <c r="C132" s="218">
        <f t="shared" si="45"/>
        <v>0</v>
      </c>
      <c r="D132" s="218">
        <f t="shared" si="45"/>
        <v>0</v>
      </c>
      <c r="E132" s="218"/>
      <c r="F132" s="218"/>
      <c r="G132" s="218"/>
      <c r="H132" s="218">
        <f t="shared" ref="H132:U132" si="53">(H3568/H$3521)/(H7004/H$6957)</f>
        <v>0</v>
      </c>
      <c r="I132" s="218">
        <f t="shared" si="53"/>
        <v>0</v>
      </c>
      <c r="J132" s="218">
        <f t="shared" si="53"/>
        <v>0</v>
      </c>
      <c r="K132" s="218">
        <f t="shared" si="53"/>
        <v>0</v>
      </c>
      <c r="L132" s="218">
        <f t="shared" si="53"/>
        <v>0</v>
      </c>
      <c r="M132" s="218">
        <f t="shared" si="53"/>
        <v>0</v>
      </c>
      <c r="N132" s="218">
        <f t="shared" si="53"/>
        <v>0.11695692874429242</v>
      </c>
      <c r="O132" s="218">
        <f t="shared" si="53"/>
        <v>0.38873227200396959</v>
      </c>
      <c r="P132" s="218">
        <f t="shared" si="53"/>
        <v>0.33334714565961832</v>
      </c>
      <c r="Q132" s="218">
        <f t="shared" si="53"/>
        <v>0.60250277277524389</v>
      </c>
      <c r="R132" s="218">
        <f t="shared" si="53"/>
        <v>0.63461138649662363</v>
      </c>
      <c r="S132" s="218">
        <f t="shared" si="53"/>
        <v>0</v>
      </c>
      <c r="T132" s="218">
        <f t="shared" si="53"/>
        <v>0</v>
      </c>
      <c r="U132" s="218">
        <f t="shared" si="53"/>
        <v>0</v>
      </c>
    </row>
    <row r="133" spans="1:21" x14ac:dyDescent="0.25">
      <c r="A133" s="57" t="s">
        <v>3730</v>
      </c>
      <c r="B133" s="57" t="s">
        <v>5047</v>
      </c>
      <c r="C133" s="218">
        <f t="shared" si="45"/>
        <v>0</v>
      </c>
      <c r="D133" s="218">
        <f t="shared" si="45"/>
        <v>0</v>
      </c>
      <c r="E133" s="218"/>
      <c r="F133" s="218"/>
      <c r="G133" s="218"/>
      <c r="H133" s="218">
        <f t="shared" ref="H133:U133" si="54">(H3569/H$3521)/(H7005/H$6957)</f>
        <v>0</v>
      </c>
      <c r="I133" s="218">
        <f t="shared" si="54"/>
        <v>0</v>
      </c>
      <c r="J133" s="218">
        <f t="shared" si="54"/>
        <v>0</v>
      </c>
      <c r="K133" s="218">
        <f t="shared" si="54"/>
        <v>0</v>
      </c>
      <c r="L133" s="218">
        <f t="shared" si="54"/>
        <v>0</v>
      </c>
      <c r="M133" s="218">
        <f t="shared" si="54"/>
        <v>0</v>
      </c>
      <c r="N133" s="218">
        <f t="shared" si="54"/>
        <v>0</v>
      </c>
      <c r="O133" s="218">
        <f t="shared" si="54"/>
        <v>6.1461850423074123E-2</v>
      </c>
      <c r="P133" s="218">
        <f t="shared" si="54"/>
        <v>3.2088175519268514E-2</v>
      </c>
      <c r="Q133" s="218">
        <f t="shared" si="54"/>
        <v>5.0113639343555101E-3</v>
      </c>
      <c r="R133" s="218">
        <f t="shared" si="54"/>
        <v>0</v>
      </c>
      <c r="S133" s="218">
        <f t="shared" si="54"/>
        <v>0</v>
      </c>
      <c r="T133" s="218">
        <f t="shared" si="54"/>
        <v>0</v>
      </c>
      <c r="U133" s="218">
        <f t="shared" si="54"/>
        <v>0</v>
      </c>
    </row>
    <row r="134" spans="1:21" x14ac:dyDescent="0.25">
      <c r="A134" s="57" t="s">
        <v>1258</v>
      </c>
      <c r="B134" s="57" t="s">
        <v>5048</v>
      </c>
      <c r="C134" s="218">
        <f t="shared" si="45"/>
        <v>0</v>
      </c>
      <c r="D134" s="218">
        <f t="shared" si="45"/>
        <v>0</v>
      </c>
      <c r="E134" s="218"/>
      <c r="F134" s="218"/>
      <c r="G134" s="218"/>
      <c r="H134" s="218">
        <f t="shared" ref="H134:U134" si="55">(H3570/H$3521)/(H7006/H$6957)</f>
        <v>0</v>
      </c>
      <c r="I134" s="218">
        <f t="shared" si="55"/>
        <v>0</v>
      </c>
      <c r="J134" s="218">
        <f t="shared" si="55"/>
        <v>9.7088404600886153E-4</v>
      </c>
      <c r="K134" s="218">
        <f t="shared" si="55"/>
        <v>0</v>
      </c>
      <c r="L134" s="218">
        <f t="shared" si="55"/>
        <v>0</v>
      </c>
      <c r="M134" s="218">
        <f t="shared" si="55"/>
        <v>0</v>
      </c>
      <c r="N134" s="218">
        <f t="shared" si="55"/>
        <v>0.11885684230324223</v>
      </c>
      <c r="O134" s="218">
        <f t="shared" si="55"/>
        <v>2.1436275999086702</v>
      </c>
      <c r="P134" s="218">
        <f t="shared" si="55"/>
        <v>2.7397013867796494</v>
      </c>
      <c r="Q134" s="218">
        <f t="shared" si="55"/>
        <v>1.424785797981176</v>
      </c>
      <c r="R134" s="218">
        <f t="shared" si="55"/>
        <v>1.4128889420872168</v>
      </c>
      <c r="S134" s="218">
        <f t="shared" si="55"/>
        <v>0</v>
      </c>
      <c r="T134" s="218">
        <f t="shared" si="55"/>
        <v>0</v>
      </c>
      <c r="U134" s="218">
        <f t="shared" si="55"/>
        <v>0</v>
      </c>
    </row>
    <row r="135" spans="1:21" x14ac:dyDescent="0.25">
      <c r="A135" s="57" t="s">
        <v>3988</v>
      </c>
      <c r="B135" s="57" t="s">
        <v>5049</v>
      </c>
      <c r="C135" s="218">
        <f t="shared" si="45"/>
        <v>0</v>
      </c>
      <c r="D135" s="218">
        <f t="shared" si="45"/>
        <v>0</v>
      </c>
      <c r="E135" s="218"/>
      <c r="F135" s="218"/>
      <c r="G135" s="218"/>
      <c r="H135" s="218">
        <f t="shared" ref="H135:U135" si="56">(H3571/H$3521)/(H7007/H$6957)</f>
        <v>0</v>
      </c>
      <c r="I135" s="218">
        <f t="shared" si="56"/>
        <v>0</v>
      </c>
      <c r="J135" s="218">
        <f t="shared" si="56"/>
        <v>0</v>
      </c>
      <c r="K135" s="218">
        <f t="shared" si="56"/>
        <v>0</v>
      </c>
      <c r="L135" s="218">
        <f t="shared" si="56"/>
        <v>5.5558843039216028E-3</v>
      </c>
      <c r="M135" s="218">
        <f t="shared" si="56"/>
        <v>0</v>
      </c>
      <c r="N135" s="218">
        <f t="shared" si="56"/>
        <v>0</v>
      </c>
      <c r="O135" s="218">
        <f t="shared" si="56"/>
        <v>0</v>
      </c>
      <c r="P135" s="218">
        <f t="shared" si="56"/>
        <v>0</v>
      </c>
      <c r="Q135" s="218">
        <f t="shared" si="56"/>
        <v>0</v>
      </c>
      <c r="R135" s="218">
        <f t="shared" si="56"/>
        <v>0</v>
      </c>
      <c r="S135" s="218">
        <f t="shared" si="56"/>
        <v>0</v>
      </c>
      <c r="T135" s="218">
        <f t="shared" si="56"/>
        <v>0</v>
      </c>
      <c r="U135" s="218">
        <f t="shared" si="56"/>
        <v>0</v>
      </c>
    </row>
    <row r="136" spans="1:21" x14ac:dyDescent="0.25">
      <c r="A136" s="57" t="s">
        <v>1681</v>
      </c>
      <c r="B136" s="57" t="s">
        <v>5050</v>
      </c>
      <c r="C136" s="218">
        <f t="shared" si="45"/>
        <v>0</v>
      </c>
      <c r="D136" s="218">
        <f t="shared" si="45"/>
        <v>0</v>
      </c>
      <c r="E136" s="218"/>
      <c r="F136" s="218"/>
      <c r="G136" s="218"/>
      <c r="H136" s="218">
        <f t="shared" ref="H136:U136" si="57">(H3572/H$3521)/(H7008/H$6957)</f>
        <v>0</v>
      </c>
      <c r="I136" s="218">
        <f t="shared" si="57"/>
        <v>0</v>
      </c>
      <c r="J136" s="218">
        <f t="shared" si="57"/>
        <v>0</v>
      </c>
      <c r="K136" s="218">
        <f t="shared" si="57"/>
        <v>0</v>
      </c>
      <c r="L136" s="218">
        <f t="shared" si="57"/>
        <v>0</v>
      </c>
      <c r="M136" s="218">
        <f t="shared" si="57"/>
        <v>0</v>
      </c>
      <c r="N136" s="218">
        <f t="shared" si="57"/>
        <v>0</v>
      </c>
      <c r="O136" s="218">
        <f t="shared" si="57"/>
        <v>1.3590408563719203</v>
      </c>
      <c r="P136" s="218">
        <f t="shared" si="57"/>
        <v>1.3580894683659726</v>
      </c>
      <c r="Q136" s="218">
        <f t="shared" si="57"/>
        <v>0.35302018034206228</v>
      </c>
      <c r="R136" s="218">
        <f t="shared" si="57"/>
        <v>1.2582648138878797E-3</v>
      </c>
      <c r="S136" s="218">
        <f t="shared" si="57"/>
        <v>0</v>
      </c>
      <c r="T136" s="218">
        <f t="shared" si="57"/>
        <v>0</v>
      </c>
      <c r="U136" s="218">
        <f t="shared" si="57"/>
        <v>0</v>
      </c>
    </row>
    <row r="137" spans="1:21" x14ac:dyDescent="0.25">
      <c r="A137" s="57" t="s">
        <v>4140</v>
      </c>
      <c r="B137" s="57" t="s">
        <v>5051</v>
      </c>
      <c r="C137" s="218">
        <f t="shared" si="45"/>
        <v>0</v>
      </c>
      <c r="D137" s="218">
        <f t="shared" si="45"/>
        <v>0</v>
      </c>
      <c r="E137" s="218"/>
      <c r="F137" s="218"/>
      <c r="G137" s="218"/>
      <c r="H137" s="218">
        <f t="shared" ref="H137:U137" si="58">(H3573/H$3521)/(H7009/H$6957)</f>
        <v>0</v>
      </c>
      <c r="I137" s="218">
        <f t="shared" si="58"/>
        <v>0</v>
      </c>
      <c r="J137" s="218">
        <f t="shared" si="58"/>
        <v>0.17356045354362903</v>
      </c>
      <c r="K137" s="218">
        <f t="shared" si="58"/>
        <v>0</v>
      </c>
      <c r="L137" s="218">
        <f t="shared" si="58"/>
        <v>2.7534969191264865E-3</v>
      </c>
      <c r="M137" s="218">
        <f t="shared" si="58"/>
        <v>0</v>
      </c>
      <c r="N137" s="218">
        <f t="shared" si="58"/>
        <v>0</v>
      </c>
      <c r="O137" s="218">
        <f t="shared" si="58"/>
        <v>1.6571076839270404</v>
      </c>
      <c r="P137" s="218">
        <f t="shared" si="58"/>
        <v>1.2987091247596849</v>
      </c>
      <c r="Q137" s="218">
        <f t="shared" si="58"/>
        <v>8.8849437723269795E-3</v>
      </c>
      <c r="R137" s="218">
        <f t="shared" si="58"/>
        <v>0</v>
      </c>
      <c r="S137" s="218">
        <f t="shared" si="58"/>
        <v>0</v>
      </c>
      <c r="T137" s="218">
        <f t="shared" si="58"/>
        <v>0</v>
      </c>
      <c r="U137" s="218">
        <f t="shared" si="58"/>
        <v>0</v>
      </c>
    </row>
    <row r="138" spans="1:21" x14ac:dyDescent="0.25">
      <c r="A138" s="57" t="s">
        <v>3145</v>
      </c>
      <c r="B138" s="57" t="s">
        <v>5052</v>
      </c>
      <c r="C138" s="218">
        <f t="shared" si="45"/>
        <v>0</v>
      </c>
      <c r="D138" s="218">
        <f t="shared" si="45"/>
        <v>0</v>
      </c>
      <c r="E138" s="218"/>
      <c r="F138" s="218"/>
      <c r="G138" s="218"/>
      <c r="H138" s="218">
        <f t="shared" ref="H138:U138" si="59">(H3574/H$3521)/(H7010/H$6957)</f>
        <v>0</v>
      </c>
      <c r="I138" s="218">
        <f t="shared" si="59"/>
        <v>0</v>
      </c>
      <c r="J138" s="218">
        <f t="shared" si="59"/>
        <v>1.7160375980331327E-3</v>
      </c>
      <c r="K138" s="218">
        <f t="shared" si="59"/>
        <v>0</v>
      </c>
      <c r="L138" s="218">
        <f t="shared" si="59"/>
        <v>0</v>
      </c>
      <c r="M138" s="218">
        <f t="shared" si="59"/>
        <v>0</v>
      </c>
      <c r="N138" s="218">
        <f t="shared" si="59"/>
        <v>1.1350818308051593</v>
      </c>
      <c r="O138" s="218">
        <f t="shared" si="59"/>
        <v>2.3887212647235123</v>
      </c>
      <c r="P138" s="218">
        <f t="shared" si="59"/>
        <v>5.5595032788065497</v>
      </c>
      <c r="Q138" s="218">
        <f t="shared" si="59"/>
        <v>1.3972253172752791</v>
      </c>
      <c r="R138" s="218">
        <f t="shared" si="59"/>
        <v>0.46374228582937371</v>
      </c>
      <c r="S138" s="218">
        <f t="shared" si="59"/>
        <v>0</v>
      </c>
      <c r="T138" s="218">
        <f t="shared" si="59"/>
        <v>0</v>
      </c>
      <c r="U138" s="218">
        <f t="shared" si="59"/>
        <v>0</v>
      </c>
    </row>
    <row r="139" spans="1:21" x14ac:dyDescent="0.25">
      <c r="A139" s="57" t="s">
        <v>4476</v>
      </c>
      <c r="B139" s="57" t="s">
        <v>5054</v>
      </c>
      <c r="C139" s="218">
        <f t="shared" si="45"/>
        <v>0</v>
      </c>
      <c r="D139" s="218">
        <f t="shared" si="45"/>
        <v>0</v>
      </c>
      <c r="E139" s="218"/>
      <c r="F139" s="218"/>
      <c r="G139" s="218"/>
      <c r="H139" s="218">
        <f t="shared" ref="H139:U139" si="60">(H3575/H$3521)/(H7011/H$6957)</f>
        <v>0</v>
      </c>
      <c r="I139" s="218">
        <f t="shared" si="60"/>
        <v>0</v>
      </c>
      <c r="J139" s="218">
        <f t="shared" si="60"/>
        <v>0</v>
      </c>
      <c r="K139" s="218">
        <f t="shared" si="60"/>
        <v>0</v>
      </c>
      <c r="L139" s="218">
        <f t="shared" si="60"/>
        <v>0</v>
      </c>
      <c r="M139" s="218">
        <f t="shared" si="60"/>
        <v>0</v>
      </c>
      <c r="N139" s="218">
        <f t="shared" si="60"/>
        <v>0</v>
      </c>
      <c r="O139" s="218">
        <f t="shared" si="60"/>
        <v>0</v>
      </c>
      <c r="P139" s="218">
        <f t="shared" si="60"/>
        <v>7.2271239179261103E-3</v>
      </c>
      <c r="Q139" s="218">
        <f t="shared" si="60"/>
        <v>1.5456536528988245E-2</v>
      </c>
      <c r="R139" s="218">
        <f t="shared" si="60"/>
        <v>0</v>
      </c>
      <c r="S139" s="218">
        <f t="shared" si="60"/>
        <v>0</v>
      </c>
      <c r="T139" s="218">
        <f t="shared" si="60"/>
        <v>0</v>
      </c>
      <c r="U139" s="218">
        <f t="shared" si="60"/>
        <v>0</v>
      </c>
    </row>
    <row r="140" spans="1:21" x14ac:dyDescent="0.25">
      <c r="A140" s="57" t="s">
        <v>248</v>
      </c>
      <c r="B140" s="57" t="s">
        <v>5069</v>
      </c>
      <c r="C140" s="218">
        <f t="shared" si="45"/>
        <v>41.860955758459966</v>
      </c>
      <c r="D140" s="218">
        <f t="shared" si="45"/>
        <v>19.951798459146385</v>
      </c>
      <c r="E140" s="218"/>
      <c r="F140" s="218"/>
      <c r="G140" s="218"/>
      <c r="H140" s="218">
        <f t="shared" ref="H140:U140" si="61">(H3576/H$3521)/(H7012/H$6957)</f>
        <v>0</v>
      </c>
      <c r="I140" s="218">
        <f t="shared" si="61"/>
        <v>6.6649552617376678E-2</v>
      </c>
      <c r="J140" s="218">
        <f t="shared" si="61"/>
        <v>3.52788945215258E-2</v>
      </c>
      <c r="K140" s="218">
        <f t="shared" si="61"/>
        <v>6.9627232372129608</v>
      </c>
      <c r="L140" s="218">
        <f t="shared" si="61"/>
        <v>3.6492826462751942</v>
      </c>
      <c r="M140" s="218">
        <f t="shared" si="61"/>
        <v>3.9575396540192416</v>
      </c>
      <c r="N140" s="218">
        <f t="shared" si="61"/>
        <v>32.76983759753152</v>
      </c>
      <c r="O140" s="218">
        <f t="shared" si="61"/>
        <v>40.983573579584743</v>
      </c>
      <c r="P140" s="218">
        <f t="shared" si="61"/>
        <v>31.285223663687869</v>
      </c>
      <c r="Q140" s="218">
        <f t="shared" si="61"/>
        <v>14.053426060609452</v>
      </c>
      <c r="R140" s="218">
        <f t="shared" si="61"/>
        <v>3.8847411412985838E-2</v>
      </c>
      <c r="S140" s="218">
        <f t="shared" si="61"/>
        <v>5.1917010100530264E-2</v>
      </c>
      <c r="T140" s="218">
        <f t="shared" si="61"/>
        <v>2.66077225617318E-2</v>
      </c>
      <c r="U140" s="218">
        <f t="shared" si="61"/>
        <v>2.5598723992119397E-4</v>
      </c>
    </row>
    <row r="141" spans="1:21" x14ac:dyDescent="0.25">
      <c r="A141" s="57" t="s">
        <v>433</v>
      </c>
      <c r="B141" s="57" t="s">
        <v>5070</v>
      </c>
      <c r="C141" s="218">
        <f t="shared" si="45"/>
        <v>0</v>
      </c>
      <c r="D141" s="218">
        <f t="shared" si="45"/>
        <v>0</v>
      </c>
      <c r="E141" s="218"/>
      <c r="F141" s="218"/>
      <c r="G141" s="218"/>
      <c r="H141" s="218">
        <f t="shared" ref="H141:U141" si="62">(H3577/H$3521)/(H7013/H$6957)</f>
        <v>3.3466186587525408</v>
      </c>
      <c r="I141" s="218">
        <f t="shared" si="62"/>
        <v>3.274136406142568</v>
      </c>
      <c r="J141" s="218">
        <f t="shared" si="62"/>
        <v>3.0639024133708608</v>
      </c>
      <c r="K141" s="218">
        <f t="shared" si="62"/>
        <v>12.022709537343049</v>
      </c>
      <c r="L141" s="218">
        <f t="shared" si="62"/>
        <v>12.222548350036101</v>
      </c>
      <c r="M141" s="218">
        <f t="shared" si="62"/>
        <v>29.442111289372825</v>
      </c>
      <c r="N141" s="218">
        <f t="shared" si="62"/>
        <v>43.019486949517322</v>
      </c>
      <c r="O141" s="218">
        <f t="shared" si="62"/>
        <v>30.095441397448035</v>
      </c>
      <c r="P141" s="218">
        <f t="shared" si="62"/>
        <v>24.71807680569383</v>
      </c>
      <c r="Q141" s="218">
        <f t="shared" si="62"/>
        <v>24.749466843256421</v>
      </c>
      <c r="R141" s="218">
        <f t="shared" si="62"/>
        <v>29.865576627070158</v>
      </c>
      <c r="S141" s="218">
        <f t="shared" si="62"/>
        <v>18.076553731305328</v>
      </c>
      <c r="T141" s="218">
        <f t="shared" si="62"/>
        <v>19.459386895244986</v>
      </c>
      <c r="U141" s="218">
        <f t="shared" si="62"/>
        <v>12.501557234998877</v>
      </c>
    </row>
    <row r="142" spans="1:21" x14ac:dyDescent="0.25">
      <c r="A142" s="57" t="s">
        <v>4138</v>
      </c>
      <c r="B142" s="57" t="s">
        <v>5071</v>
      </c>
      <c r="C142" s="218">
        <f t="shared" si="45"/>
        <v>0</v>
      </c>
      <c r="D142" s="218">
        <f t="shared" si="45"/>
        <v>0</v>
      </c>
      <c r="E142" s="218"/>
      <c r="F142" s="218"/>
      <c r="G142" s="218"/>
      <c r="H142" s="218">
        <f t="shared" ref="H142:U142" si="63">(H3578/H$3521)/(H7014/H$6957)</f>
        <v>0</v>
      </c>
      <c r="I142" s="218">
        <f t="shared" si="63"/>
        <v>0.12089551889002384</v>
      </c>
      <c r="J142" s="218">
        <f t="shared" si="63"/>
        <v>0.27586280166144039</v>
      </c>
      <c r="K142" s="218">
        <f t="shared" si="63"/>
        <v>0.54582454917892875</v>
      </c>
      <c r="L142" s="218">
        <f t="shared" si="63"/>
        <v>0.33367122668764226</v>
      </c>
      <c r="M142" s="218">
        <f t="shared" si="63"/>
        <v>3.518255139996488E-2</v>
      </c>
      <c r="N142" s="218">
        <f t="shared" si="63"/>
        <v>1.7574024179209953E-2</v>
      </c>
      <c r="O142" s="218">
        <f t="shared" si="63"/>
        <v>7.6160720825089682E-3</v>
      </c>
      <c r="P142" s="218">
        <f t="shared" si="63"/>
        <v>0.6157807580654393</v>
      </c>
      <c r="Q142" s="218">
        <f t="shared" si="63"/>
        <v>1.3380498008392581E-2</v>
      </c>
      <c r="R142" s="218">
        <f t="shared" si="63"/>
        <v>0.62607156263976582</v>
      </c>
      <c r="S142" s="218">
        <f t="shared" si="63"/>
        <v>2.8350416681531869E-2</v>
      </c>
      <c r="T142" s="218">
        <f t="shared" si="63"/>
        <v>9.203808735959532E-3</v>
      </c>
      <c r="U142" s="218">
        <f t="shared" si="63"/>
        <v>3.2641249267459127E-4</v>
      </c>
    </row>
    <row r="143" spans="1:21" x14ac:dyDescent="0.25">
      <c r="A143" s="57" t="s">
        <v>330</v>
      </c>
      <c r="B143" s="57" t="s">
        <v>5072</v>
      </c>
      <c r="C143" s="218">
        <f t="shared" si="45"/>
        <v>0</v>
      </c>
      <c r="D143" s="218">
        <f t="shared" si="45"/>
        <v>0</v>
      </c>
      <c r="E143" s="218"/>
      <c r="F143" s="218"/>
      <c r="G143" s="218"/>
      <c r="H143" s="218">
        <f t="shared" ref="H143:U143" si="64">(H3579/H$3521)/(H7015/H$6957)</f>
        <v>1.025506937188627</v>
      </c>
      <c r="I143" s="218">
        <f t="shared" si="64"/>
        <v>1.4902965983531247</v>
      </c>
      <c r="J143" s="218">
        <f t="shared" si="64"/>
        <v>1.5290969460209369</v>
      </c>
      <c r="K143" s="218">
        <f t="shared" si="64"/>
        <v>0.9181129523838053</v>
      </c>
      <c r="L143" s="218">
        <f t="shared" si="64"/>
        <v>0.62243472437791236</v>
      </c>
      <c r="M143" s="218">
        <f t="shared" si="64"/>
        <v>1.9080594437000531</v>
      </c>
      <c r="N143" s="218">
        <f t="shared" si="64"/>
        <v>2.7627375808159318</v>
      </c>
      <c r="O143" s="218">
        <f t="shared" si="64"/>
        <v>5.3495367708112918</v>
      </c>
      <c r="P143" s="218">
        <f t="shared" si="64"/>
        <v>2.7351929616098225</v>
      </c>
      <c r="Q143" s="218">
        <f t="shared" si="64"/>
        <v>2.9026089097364984</v>
      </c>
      <c r="R143" s="218">
        <f t="shared" si="64"/>
        <v>10.687494303138029</v>
      </c>
      <c r="S143" s="218">
        <f t="shared" si="64"/>
        <v>5.9524314147521746</v>
      </c>
      <c r="T143" s="218">
        <f t="shared" si="64"/>
        <v>6.3614251135909017</v>
      </c>
      <c r="U143" s="218">
        <f t="shared" si="64"/>
        <v>5.2451789407589677</v>
      </c>
    </row>
    <row r="144" spans="1:21" x14ac:dyDescent="0.25">
      <c r="A144" s="57" t="s">
        <v>510</v>
      </c>
      <c r="B144" s="57" t="s">
        <v>5073</v>
      </c>
      <c r="C144" s="218">
        <f t="shared" si="45"/>
        <v>0</v>
      </c>
      <c r="D144" s="218">
        <f t="shared" si="45"/>
        <v>0</v>
      </c>
      <c r="E144" s="218"/>
      <c r="F144" s="218"/>
      <c r="G144" s="218"/>
      <c r="H144" s="218">
        <f t="shared" ref="H144:U144" si="65">(H3580/H$3521)/(H7016/H$6957)</f>
        <v>1.5206416243181068E-2</v>
      </c>
      <c r="I144" s="218">
        <f t="shared" si="65"/>
        <v>9.7087936170479373E-3</v>
      </c>
      <c r="J144" s="218">
        <f t="shared" si="65"/>
        <v>3.0860694958202719E-3</v>
      </c>
      <c r="K144" s="218">
        <f t="shared" si="65"/>
        <v>0</v>
      </c>
      <c r="L144" s="218">
        <f t="shared" si="65"/>
        <v>0</v>
      </c>
      <c r="M144" s="218">
        <f t="shared" si="65"/>
        <v>0.77241914632641873</v>
      </c>
      <c r="N144" s="218">
        <f t="shared" si="65"/>
        <v>0.10704055509032659</v>
      </c>
      <c r="O144" s="218">
        <f t="shared" si="65"/>
        <v>0</v>
      </c>
      <c r="P144" s="218">
        <f t="shared" si="65"/>
        <v>1.2483453503344411E-5</v>
      </c>
      <c r="Q144" s="218">
        <f t="shared" si="65"/>
        <v>0.11034887423994616</v>
      </c>
      <c r="R144" s="218">
        <f t="shared" si="65"/>
        <v>0</v>
      </c>
      <c r="S144" s="218">
        <f t="shared" si="65"/>
        <v>0.19975191958908584</v>
      </c>
      <c r="T144" s="218">
        <f t="shared" si="65"/>
        <v>7.2990766975081526E-3</v>
      </c>
      <c r="U144" s="218">
        <f t="shared" si="65"/>
        <v>0</v>
      </c>
    </row>
    <row r="145" spans="1:21" x14ac:dyDescent="0.25">
      <c r="A145" s="57" t="s">
        <v>647</v>
      </c>
      <c r="B145" s="57" t="s">
        <v>5074</v>
      </c>
      <c r="C145" s="218">
        <f t="shared" ref="C145:D164" si="66">(C3581/C$3521)/(C7017/C$6957)</f>
        <v>0</v>
      </c>
      <c r="D145" s="218">
        <f t="shared" si="66"/>
        <v>0</v>
      </c>
      <c r="E145" s="218"/>
      <c r="F145" s="218"/>
      <c r="G145" s="218"/>
      <c r="H145" s="218">
        <f t="shared" ref="H145:U145" si="67">(H3581/H$3521)/(H7017/H$6957)</f>
        <v>0</v>
      </c>
      <c r="I145" s="218">
        <f t="shared" si="67"/>
        <v>3.0817331027944115</v>
      </c>
      <c r="J145" s="218">
        <f t="shared" si="67"/>
        <v>0.45626800169108445</v>
      </c>
      <c r="K145" s="218">
        <f t="shared" si="67"/>
        <v>0</v>
      </c>
      <c r="L145" s="218">
        <f t="shared" si="67"/>
        <v>0</v>
      </c>
      <c r="M145" s="218">
        <f t="shared" si="67"/>
        <v>2.7546808988491898</v>
      </c>
      <c r="N145" s="218">
        <f t="shared" si="67"/>
        <v>0</v>
      </c>
      <c r="O145" s="218">
        <f t="shared" si="67"/>
        <v>0</v>
      </c>
      <c r="P145" s="218">
        <f t="shared" si="67"/>
        <v>0</v>
      </c>
      <c r="Q145" s="218">
        <f t="shared" si="67"/>
        <v>0</v>
      </c>
      <c r="R145" s="218">
        <f t="shared" si="67"/>
        <v>0</v>
      </c>
      <c r="S145" s="218">
        <f t="shared" si="67"/>
        <v>0</v>
      </c>
      <c r="T145" s="218">
        <f t="shared" si="67"/>
        <v>0</v>
      </c>
      <c r="U145" s="218">
        <f t="shared" si="67"/>
        <v>0</v>
      </c>
    </row>
    <row r="146" spans="1:21" x14ac:dyDescent="0.25">
      <c r="A146" s="57" t="s">
        <v>414</v>
      </c>
      <c r="B146" s="57" t="s">
        <v>5075</v>
      </c>
      <c r="C146" s="218">
        <f t="shared" si="66"/>
        <v>0</v>
      </c>
      <c r="D146" s="218">
        <f t="shared" si="66"/>
        <v>0</v>
      </c>
      <c r="E146" s="218"/>
      <c r="F146" s="218"/>
      <c r="G146" s="218"/>
      <c r="H146" s="218">
        <f t="shared" ref="H146:U146" si="68">(H3582/H$3521)/(H7018/H$6957)</f>
        <v>0</v>
      </c>
      <c r="I146" s="218">
        <f t="shared" si="68"/>
        <v>3.0687183427897495E-2</v>
      </c>
      <c r="J146" s="218">
        <f t="shared" si="68"/>
        <v>0</v>
      </c>
      <c r="K146" s="218">
        <f t="shared" si="68"/>
        <v>0.15926263544915589</v>
      </c>
      <c r="L146" s="218">
        <f t="shared" si="68"/>
        <v>0</v>
      </c>
      <c r="M146" s="218">
        <f t="shared" si="68"/>
        <v>0.1553287380075894</v>
      </c>
      <c r="N146" s="218">
        <f t="shared" si="68"/>
        <v>0.1774936497137603</v>
      </c>
      <c r="O146" s="218">
        <f t="shared" si="68"/>
        <v>2.8932632429292711</v>
      </c>
      <c r="P146" s="218">
        <f t="shared" si="68"/>
        <v>11.143881420399012</v>
      </c>
      <c r="Q146" s="218">
        <f t="shared" si="68"/>
        <v>2.6788337259494872</v>
      </c>
      <c r="R146" s="218">
        <f t="shared" si="68"/>
        <v>0</v>
      </c>
      <c r="S146" s="218">
        <f t="shared" si="68"/>
        <v>1.384537268552219E-4</v>
      </c>
      <c r="T146" s="218">
        <f t="shared" si="68"/>
        <v>0</v>
      </c>
      <c r="U146" s="218">
        <f t="shared" si="68"/>
        <v>0</v>
      </c>
    </row>
    <row r="147" spans="1:21" x14ac:dyDescent="0.25">
      <c r="A147" s="57" t="s">
        <v>721</v>
      </c>
      <c r="B147" s="57" t="s">
        <v>5076</v>
      </c>
      <c r="C147" s="218">
        <f t="shared" si="66"/>
        <v>0</v>
      </c>
      <c r="D147" s="218">
        <f t="shared" si="66"/>
        <v>0</v>
      </c>
      <c r="E147" s="218"/>
      <c r="F147" s="218"/>
      <c r="G147" s="218"/>
      <c r="H147" s="218">
        <f t="shared" ref="H147:U147" si="69">(H3583/H$3521)/(H7019/H$6957)</f>
        <v>0</v>
      </c>
      <c r="I147" s="218">
        <f t="shared" si="69"/>
        <v>5.8788920503455008E-2</v>
      </c>
      <c r="J147" s="218">
        <f t="shared" si="69"/>
        <v>0.26474658913268151</v>
      </c>
      <c r="K147" s="218">
        <f t="shared" si="69"/>
        <v>0.87848927500817298</v>
      </c>
      <c r="L147" s="218">
        <f t="shared" si="69"/>
        <v>1.6865792585665389</v>
      </c>
      <c r="M147" s="218">
        <f t="shared" si="69"/>
        <v>0.14993125721793946</v>
      </c>
      <c r="N147" s="218">
        <f t="shared" si="69"/>
        <v>13.228274264677058</v>
      </c>
      <c r="O147" s="218">
        <f t="shared" si="69"/>
        <v>1.6185167358044965</v>
      </c>
      <c r="P147" s="218">
        <f t="shared" si="69"/>
        <v>0.85924430774600602</v>
      </c>
      <c r="Q147" s="218">
        <f t="shared" si="69"/>
        <v>1.0640126580743099</v>
      </c>
      <c r="R147" s="218">
        <f t="shared" si="69"/>
        <v>9.550109797418864E-2</v>
      </c>
      <c r="S147" s="218">
        <f t="shared" si="69"/>
        <v>0.23297124328883367</v>
      </c>
      <c r="T147" s="218">
        <f t="shared" si="69"/>
        <v>1.4366660875251482E-2</v>
      </c>
      <c r="U147" s="218">
        <f t="shared" si="69"/>
        <v>5.7107515479014553E-4</v>
      </c>
    </row>
    <row r="148" spans="1:21" x14ac:dyDescent="0.25">
      <c r="A148" s="57" t="s">
        <v>210</v>
      </c>
      <c r="B148" s="57" t="s">
        <v>5077</v>
      </c>
      <c r="C148" s="218">
        <f t="shared" si="66"/>
        <v>0</v>
      </c>
      <c r="D148" s="218">
        <f t="shared" si="66"/>
        <v>0</v>
      </c>
      <c r="E148" s="218"/>
      <c r="F148" s="218"/>
      <c r="G148" s="218"/>
      <c r="H148" s="218">
        <f t="shared" ref="H148:U148" si="70">(H3584/H$3521)/(H7020/H$6957)</f>
        <v>0.26613798957868717</v>
      </c>
      <c r="I148" s="218">
        <f t="shared" si="70"/>
        <v>3.0955439884043083</v>
      </c>
      <c r="J148" s="218">
        <f t="shared" si="70"/>
        <v>1.6044639430413099</v>
      </c>
      <c r="K148" s="218">
        <f t="shared" si="70"/>
        <v>1.0827387884277906</v>
      </c>
      <c r="L148" s="218">
        <f t="shared" si="70"/>
        <v>0.58887462038856808</v>
      </c>
      <c r="M148" s="218">
        <f t="shared" si="70"/>
        <v>0.70826120880036358</v>
      </c>
      <c r="N148" s="218">
        <f t="shared" si="70"/>
        <v>0.84842391677552575</v>
      </c>
      <c r="O148" s="218">
        <f t="shared" si="70"/>
        <v>1.0073452394992117</v>
      </c>
      <c r="P148" s="218">
        <f t="shared" si="70"/>
        <v>0.78439776652529825</v>
      </c>
      <c r="Q148" s="218">
        <f t="shared" si="70"/>
        <v>0.8522983831317773</v>
      </c>
      <c r="R148" s="218">
        <f t="shared" si="70"/>
        <v>1.4800136453138493</v>
      </c>
      <c r="S148" s="218">
        <f t="shared" si="70"/>
        <v>1.7375280603209311</v>
      </c>
      <c r="T148" s="218">
        <f t="shared" si="70"/>
        <v>0.9245492125364585</v>
      </c>
      <c r="U148" s="218">
        <f t="shared" si="70"/>
        <v>0.29635741032735446</v>
      </c>
    </row>
    <row r="149" spans="1:21" x14ac:dyDescent="0.25">
      <c r="A149" s="57" t="s">
        <v>983</v>
      </c>
      <c r="B149" s="57" t="s">
        <v>5078</v>
      </c>
      <c r="C149" s="218">
        <f t="shared" si="66"/>
        <v>0</v>
      </c>
      <c r="D149" s="218">
        <f t="shared" si="66"/>
        <v>0</v>
      </c>
      <c r="E149" s="218"/>
      <c r="F149" s="218"/>
      <c r="G149" s="218"/>
      <c r="H149" s="218">
        <f t="shared" ref="H149:U149" si="71">(H3585/H$3521)/(H7021/H$6957)</f>
        <v>3.3609458024342974E-2</v>
      </c>
      <c r="I149" s="218">
        <f t="shared" si="71"/>
        <v>0.40353071230456666</v>
      </c>
      <c r="J149" s="218">
        <f t="shared" si="71"/>
        <v>7.0183450783151677</v>
      </c>
      <c r="K149" s="218">
        <f t="shared" si="71"/>
        <v>10.696528557380359</v>
      </c>
      <c r="L149" s="218">
        <f t="shared" si="71"/>
        <v>11.507080014127244</v>
      </c>
      <c r="M149" s="218">
        <f t="shared" si="71"/>
        <v>24.758736122099219</v>
      </c>
      <c r="N149" s="218">
        <f t="shared" si="71"/>
        <v>37.880176867602785</v>
      </c>
      <c r="O149" s="218">
        <f t="shared" si="71"/>
        <v>33.759673628281583</v>
      </c>
      <c r="P149" s="218">
        <f t="shared" si="71"/>
        <v>27.652646640300155</v>
      </c>
      <c r="Q149" s="218">
        <f t="shared" si="71"/>
        <v>20.801983262327536</v>
      </c>
      <c r="R149" s="218">
        <f t="shared" si="71"/>
        <v>17.778205503133382</v>
      </c>
      <c r="S149" s="218">
        <f t="shared" si="71"/>
        <v>12.314725226128113</v>
      </c>
      <c r="T149" s="218">
        <f t="shared" si="71"/>
        <v>11.168009086194271</v>
      </c>
      <c r="U149" s="218">
        <f t="shared" si="71"/>
        <v>4.5555712577595164</v>
      </c>
    </row>
    <row r="150" spans="1:21" x14ac:dyDescent="0.25">
      <c r="A150" s="57" t="s">
        <v>1352</v>
      </c>
      <c r="B150" s="57" t="s">
        <v>5079</v>
      </c>
      <c r="C150" s="218">
        <f t="shared" si="66"/>
        <v>0</v>
      </c>
      <c r="D150" s="218">
        <f t="shared" si="66"/>
        <v>0</v>
      </c>
      <c r="E150" s="218"/>
      <c r="F150" s="218"/>
      <c r="G150" s="218"/>
      <c r="H150" s="218">
        <f t="shared" ref="H150:U150" si="72">(H3586/H$3521)/(H7022/H$6957)</f>
        <v>2.4205756702146711E-2</v>
      </c>
      <c r="I150" s="218">
        <f t="shared" si="72"/>
        <v>1.0537815447420166E-3</v>
      </c>
      <c r="J150" s="218">
        <f t="shared" si="72"/>
        <v>5.2462497457600238E-4</v>
      </c>
      <c r="K150" s="218">
        <f t="shared" si="72"/>
        <v>1.449326926536511E-2</v>
      </c>
      <c r="L150" s="218">
        <f t="shared" si="72"/>
        <v>5.36409635072203E-2</v>
      </c>
      <c r="M150" s="218">
        <f t="shared" si="72"/>
        <v>0.12145606743831763</v>
      </c>
      <c r="N150" s="218">
        <f t="shared" si="72"/>
        <v>8.4431969699791387E-2</v>
      </c>
      <c r="O150" s="218">
        <f t="shared" si="72"/>
        <v>0</v>
      </c>
      <c r="P150" s="218">
        <f t="shared" si="72"/>
        <v>5.9700078783012971E-2</v>
      </c>
      <c r="Q150" s="218">
        <f t="shared" si="72"/>
        <v>0.11956177064149241</v>
      </c>
      <c r="R150" s="218">
        <f t="shared" si="72"/>
        <v>0</v>
      </c>
      <c r="S150" s="218">
        <f t="shared" si="72"/>
        <v>0</v>
      </c>
      <c r="T150" s="218">
        <f t="shared" si="72"/>
        <v>0</v>
      </c>
      <c r="U150" s="218">
        <f t="shared" si="72"/>
        <v>2.2311347287061149E-5</v>
      </c>
    </row>
    <row r="151" spans="1:21" x14ac:dyDescent="0.25">
      <c r="A151" s="57" t="s">
        <v>1143</v>
      </c>
      <c r="B151" s="57" t="s">
        <v>5080</v>
      </c>
      <c r="C151" s="218">
        <f t="shared" si="66"/>
        <v>0</v>
      </c>
      <c r="D151" s="218">
        <f t="shared" si="66"/>
        <v>0</v>
      </c>
      <c r="E151" s="218"/>
      <c r="F151" s="218"/>
      <c r="G151" s="218"/>
      <c r="H151" s="218">
        <f t="shared" ref="H151:U151" si="73">(H3587/H$3521)/(H7023/H$6957)</f>
        <v>0</v>
      </c>
      <c r="I151" s="218">
        <f t="shared" si="73"/>
        <v>0.81228006392983088</v>
      </c>
      <c r="J151" s="218">
        <f t="shared" si="73"/>
        <v>0.55434188205117885</v>
      </c>
      <c r="K151" s="218">
        <f t="shared" si="73"/>
        <v>7.4637705542056742E-3</v>
      </c>
      <c r="L151" s="218">
        <f t="shared" si="73"/>
        <v>0</v>
      </c>
      <c r="M151" s="218">
        <f t="shared" si="73"/>
        <v>0</v>
      </c>
      <c r="N151" s="218">
        <f t="shared" si="73"/>
        <v>0.10721366156695815</v>
      </c>
      <c r="O151" s="218">
        <f t="shared" si="73"/>
        <v>5.0446401916106835E-3</v>
      </c>
      <c r="P151" s="218">
        <f t="shared" si="73"/>
        <v>0</v>
      </c>
      <c r="Q151" s="218">
        <f t="shared" si="73"/>
        <v>0</v>
      </c>
      <c r="R151" s="218">
        <f t="shared" si="73"/>
        <v>7.7354406805988249E-2</v>
      </c>
      <c r="S151" s="218">
        <f t="shared" si="73"/>
        <v>7.2151339650568393E-5</v>
      </c>
      <c r="T151" s="218">
        <f t="shared" si="73"/>
        <v>0</v>
      </c>
      <c r="U151" s="218">
        <f t="shared" si="73"/>
        <v>0</v>
      </c>
    </row>
    <row r="152" spans="1:21" x14ac:dyDescent="0.25">
      <c r="A152" s="57" t="s">
        <v>9877</v>
      </c>
      <c r="B152" s="57" t="s">
        <v>9878</v>
      </c>
      <c r="C152" s="218">
        <f t="shared" si="66"/>
        <v>3.6929376854862639</v>
      </c>
      <c r="D152" s="218">
        <f t="shared" si="66"/>
        <v>1.1394807757261618</v>
      </c>
      <c r="E152" s="218"/>
      <c r="F152" s="218"/>
      <c r="G152" s="218"/>
      <c r="H152" s="218">
        <f t="shared" ref="H152:U152" si="74">(H3588/H$3521)/(H7024/H$6957)</f>
        <v>0.1988345266545711</v>
      </c>
      <c r="I152" s="218">
        <f t="shared" si="74"/>
        <v>1.5521246555223609</v>
      </c>
      <c r="J152" s="218">
        <f t="shared" si="74"/>
        <v>0.67548106698551147</v>
      </c>
      <c r="K152" s="218">
        <f t="shared" si="74"/>
        <v>2.0459284064175582</v>
      </c>
      <c r="L152" s="218">
        <f t="shared" si="74"/>
        <v>2.7250672478465372</v>
      </c>
      <c r="M152" s="218">
        <f t="shared" si="74"/>
        <v>2.3676212817994089</v>
      </c>
      <c r="N152" s="218">
        <f t="shared" si="74"/>
        <v>3.1410919185431125</v>
      </c>
      <c r="O152" s="218">
        <f t="shared" si="74"/>
        <v>3.1698178902359717</v>
      </c>
      <c r="P152" s="218">
        <f t="shared" si="74"/>
        <v>4.3501677859039418</v>
      </c>
      <c r="Q152" s="218">
        <f t="shared" si="74"/>
        <v>3.3070600541037689</v>
      </c>
      <c r="R152" s="218">
        <f t="shared" si="74"/>
        <v>8.3236729004681287</v>
      </c>
      <c r="S152" s="218">
        <f t="shared" si="74"/>
        <v>3.2778134212983963</v>
      </c>
      <c r="T152" s="218">
        <f t="shared" si="74"/>
        <v>5.7802055712328473</v>
      </c>
      <c r="U152" s="218">
        <f t="shared" si="74"/>
        <v>4.308056752244025</v>
      </c>
    </row>
    <row r="153" spans="1:21" x14ac:dyDescent="0.25">
      <c r="A153" s="57" t="s">
        <v>1745</v>
      </c>
      <c r="B153" s="57" t="s">
        <v>5084</v>
      </c>
      <c r="C153" s="218">
        <f t="shared" si="66"/>
        <v>1.7702516478281545</v>
      </c>
      <c r="D153" s="218">
        <f t="shared" si="66"/>
        <v>2.9754088691555975</v>
      </c>
      <c r="E153" s="218"/>
      <c r="F153" s="218"/>
      <c r="G153" s="218"/>
      <c r="H153" s="218">
        <f t="shared" ref="H153:U153" si="75">(H3589/H$3521)/(H7025/H$6957)</f>
        <v>1.6325520019560276</v>
      </c>
      <c r="I153" s="218">
        <f t="shared" si="75"/>
        <v>1.6356351365548234</v>
      </c>
      <c r="J153" s="218">
        <f t="shared" si="75"/>
        <v>7.8448384631561989</v>
      </c>
      <c r="K153" s="218">
        <f t="shared" si="75"/>
        <v>8.5249594588474071</v>
      </c>
      <c r="L153" s="218">
        <f t="shared" si="75"/>
        <v>7.8995368305382234</v>
      </c>
      <c r="M153" s="218">
        <f t="shared" si="75"/>
        <v>15.372316856980735</v>
      </c>
      <c r="N153" s="218">
        <f t="shared" si="75"/>
        <v>14.398033466974255</v>
      </c>
      <c r="O153" s="218">
        <f t="shared" si="75"/>
        <v>11.335909182734943</v>
      </c>
      <c r="P153" s="218">
        <f t="shared" si="75"/>
        <v>11.061884917383413</v>
      </c>
      <c r="Q153" s="218">
        <f t="shared" si="75"/>
        <v>11.537146667837597</v>
      </c>
      <c r="R153" s="218">
        <f t="shared" si="75"/>
        <v>7.7607395446918703</v>
      </c>
      <c r="S153" s="218">
        <f t="shared" si="75"/>
        <v>3.8197605270592478</v>
      </c>
      <c r="T153" s="218">
        <f t="shared" si="75"/>
        <v>4.5324040341056566</v>
      </c>
      <c r="U153" s="218">
        <f t="shared" si="75"/>
        <v>2.4933619585917128</v>
      </c>
    </row>
    <row r="154" spans="1:21" x14ac:dyDescent="0.25">
      <c r="A154" s="57" t="s">
        <v>2184</v>
      </c>
      <c r="B154" s="57" t="s">
        <v>5085</v>
      </c>
      <c r="C154" s="218">
        <f t="shared" si="66"/>
        <v>0</v>
      </c>
      <c r="D154" s="218">
        <f t="shared" si="66"/>
        <v>0</v>
      </c>
      <c r="E154" s="218"/>
      <c r="F154" s="218"/>
      <c r="G154" s="218"/>
      <c r="H154" s="218">
        <f t="shared" ref="H154:U154" si="76">(H3590/H$3521)/(H7026/H$6957)</f>
        <v>0.9627435925946265</v>
      </c>
      <c r="I154" s="218">
        <f t="shared" si="76"/>
        <v>7.7743894668328636E-2</v>
      </c>
      <c r="J154" s="218">
        <f t="shared" si="76"/>
        <v>0.70041333855804788</v>
      </c>
      <c r="K154" s="218">
        <f t="shared" si="76"/>
        <v>3.6747907941150751E-2</v>
      </c>
      <c r="L154" s="218">
        <f t="shared" si="76"/>
        <v>3.1893688830756842E-2</v>
      </c>
      <c r="M154" s="218">
        <f t="shared" si="76"/>
        <v>4.0846199848521024E-2</v>
      </c>
      <c r="N154" s="218">
        <f t="shared" si="76"/>
        <v>1.8188897319688223E-2</v>
      </c>
      <c r="O154" s="218">
        <f t="shared" si="76"/>
        <v>1.0380427610766841E-2</v>
      </c>
      <c r="P154" s="218">
        <f t="shared" si="76"/>
        <v>0.70351659679681211</v>
      </c>
      <c r="Q154" s="218">
        <f t="shared" si="76"/>
        <v>6.3415452436436648E-2</v>
      </c>
      <c r="R154" s="218">
        <f t="shared" si="76"/>
        <v>0</v>
      </c>
      <c r="S154" s="218">
        <f t="shared" si="76"/>
        <v>0</v>
      </c>
      <c r="T154" s="218">
        <f t="shared" si="76"/>
        <v>0</v>
      </c>
      <c r="U154" s="218">
        <f t="shared" si="76"/>
        <v>0.50954946036569404</v>
      </c>
    </row>
    <row r="155" spans="1:21" x14ac:dyDescent="0.25">
      <c r="A155" s="57" t="s">
        <v>997</v>
      </c>
      <c r="B155" s="57" t="s">
        <v>5086</v>
      </c>
      <c r="C155" s="218">
        <f t="shared" si="66"/>
        <v>0</v>
      </c>
      <c r="D155" s="218">
        <f t="shared" si="66"/>
        <v>0</v>
      </c>
      <c r="E155" s="218"/>
      <c r="F155" s="218"/>
      <c r="G155" s="218"/>
      <c r="H155" s="218">
        <f t="shared" ref="H155:U155" si="77">(H3591/H$3521)/(H7027/H$6957)</f>
        <v>0.59565939636512522</v>
      </c>
      <c r="I155" s="218">
        <f t="shared" si="77"/>
        <v>3.4657604199830252</v>
      </c>
      <c r="J155" s="218">
        <f t="shared" si="77"/>
        <v>0.88539974628028517</v>
      </c>
      <c r="K155" s="218">
        <f t="shared" si="77"/>
        <v>7.7462445505875929E-2</v>
      </c>
      <c r="L155" s="218">
        <f t="shared" si="77"/>
        <v>2.6647184870704161</v>
      </c>
      <c r="M155" s="218">
        <f t="shared" si="77"/>
        <v>4.6022456346393694</v>
      </c>
      <c r="N155" s="218">
        <f t="shared" si="77"/>
        <v>5.9844465996009983</v>
      </c>
      <c r="O155" s="218">
        <f t="shared" si="77"/>
        <v>3.4936067296754496</v>
      </c>
      <c r="P155" s="218">
        <f t="shared" si="77"/>
        <v>1.6946714573013599</v>
      </c>
      <c r="Q155" s="218">
        <f t="shared" si="77"/>
        <v>1.1662998496676462</v>
      </c>
      <c r="R155" s="218">
        <f t="shared" si="77"/>
        <v>0.53939330548210773</v>
      </c>
      <c r="S155" s="218">
        <f t="shared" si="77"/>
        <v>0</v>
      </c>
      <c r="T155" s="218">
        <f t="shared" si="77"/>
        <v>1.2668579624677998E-3</v>
      </c>
      <c r="U155" s="218">
        <f t="shared" si="77"/>
        <v>0</v>
      </c>
    </row>
    <row r="156" spans="1:21" x14ac:dyDescent="0.25">
      <c r="A156" s="57" t="s">
        <v>3191</v>
      </c>
      <c r="B156" s="57" t="s">
        <v>5087</v>
      </c>
      <c r="C156" s="218">
        <f t="shared" si="66"/>
        <v>0</v>
      </c>
      <c r="D156" s="218">
        <f t="shared" si="66"/>
        <v>0</v>
      </c>
      <c r="E156" s="218"/>
      <c r="F156" s="218"/>
      <c r="G156" s="218"/>
      <c r="H156" s="218">
        <f t="shared" ref="H156:U156" si="78">(H3592/H$3521)/(H7028/H$6957)</f>
        <v>0</v>
      </c>
      <c r="I156" s="218">
        <f t="shared" si="78"/>
        <v>5.3598764585267376E-2</v>
      </c>
      <c r="J156" s="218">
        <f t="shared" si="78"/>
        <v>0</v>
      </c>
      <c r="K156" s="218">
        <f t="shared" si="78"/>
        <v>0.23239376769557046</v>
      </c>
      <c r="L156" s="218">
        <f t="shared" si="78"/>
        <v>1.4482503650427045E-2</v>
      </c>
      <c r="M156" s="218">
        <f t="shared" si="78"/>
        <v>0</v>
      </c>
      <c r="N156" s="218">
        <f t="shared" si="78"/>
        <v>1.02317130630979</v>
      </c>
      <c r="O156" s="218">
        <f t="shared" si="78"/>
        <v>0</v>
      </c>
      <c r="P156" s="218">
        <f t="shared" si="78"/>
        <v>0</v>
      </c>
      <c r="Q156" s="218">
        <f t="shared" si="78"/>
        <v>5.6156241589387685E-5</v>
      </c>
      <c r="R156" s="218">
        <f t="shared" si="78"/>
        <v>0</v>
      </c>
      <c r="S156" s="218">
        <f t="shared" si="78"/>
        <v>0</v>
      </c>
      <c r="T156" s="218">
        <f t="shared" si="78"/>
        <v>0</v>
      </c>
      <c r="U156" s="218">
        <f t="shared" si="78"/>
        <v>0</v>
      </c>
    </row>
    <row r="157" spans="1:21" x14ac:dyDescent="0.25">
      <c r="A157" s="57" t="s">
        <v>371</v>
      </c>
      <c r="B157" s="57" t="s">
        <v>5088</v>
      </c>
      <c r="C157" s="218">
        <f t="shared" si="66"/>
        <v>0</v>
      </c>
      <c r="D157" s="218">
        <f t="shared" si="66"/>
        <v>0</v>
      </c>
      <c r="E157" s="218"/>
      <c r="F157" s="218"/>
      <c r="G157" s="218"/>
      <c r="H157" s="218">
        <f t="shared" ref="H157:U157" si="79">(H3593/H$3521)/(H7029/H$6957)</f>
        <v>0.46623659697754855</v>
      </c>
      <c r="I157" s="218">
        <f t="shared" si="79"/>
        <v>1.3066962829099713</v>
      </c>
      <c r="J157" s="218">
        <f t="shared" si="79"/>
        <v>1.871158518338403</v>
      </c>
      <c r="K157" s="218">
        <f t="shared" si="79"/>
        <v>1.4489442329230988</v>
      </c>
      <c r="L157" s="218">
        <f t="shared" si="79"/>
        <v>0.90753543037314743</v>
      </c>
      <c r="M157" s="218">
        <f t="shared" si="79"/>
        <v>2.7487421509001662</v>
      </c>
      <c r="N157" s="218">
        <f t="shared" si="79"/>
        <v>2.8824183854145353</v>
      </c>
      <c r="O157" s="218">
        <f t="shared" si="79"/>
        <v>3.4042232128392875</v>
      </c>
      <c r="P157" s="218">
        <f t="shared" si="79"/>
        <v>3.5568290214523008</v>
      </c>
      <c r="Q157" s="218">
        <f t="shared" si="79"/>
        <v>1.5429123861838296</v>
      </c>
      <c r="R157" s="218">
        <f t="shared" si="79"/>
        <v>1.868450930800881</v>
      </c>
      <c r="S157" s="218">
        <f t="shared" si="79"/>
        <v>1.2036628556400624</v>
      </c>
      <c r="T157" s="218">
        <f t="shared" si="79"/>
        <v>0.6529928613328172</v>
      </c>
      <c r="U157" s="218">
        <f t="shared" si="79"/>
        <v>0.50630476891906306</v>
      </c>
    </row>
    <row r="158" spans="1:21" x14ac:dyDescent="0.25">
      <c r="A158" s="57" t="s">
        <v>4317</v>
      </c>
      <c r="B158" s="57" t="s">
        <v>5089</v>
      </c>
      <c r="C158" s="218">
        <f t="shared" si="66"/>
        <v>0.16577376050083778</v>
      </c>
      <c r="D158" s="218">
        <f t="shared" si="66"/>
        <v>7.5119435966682531E-3</v>
      </c>
      <c r="E158" s="218"/>
      <c r="F158" s="218"/>
      <c r="G158" s="218"/>
      <c r="H158" s="218">
        <f t="shared" ref="H158:U158" si="80">(H3594/H$3521)/(H7030/H$6957)</f>
        <v>3.549804818687502E-2</v>
      </c>
      <c r="I158" s="218">
        <f t="shared" si="80"/>
        <v>7.6720133244083746E-4</v>
      </c>
      <c r="J158" s="218">
        <f t="shared" si="80"/>
        <v>1.6078193337957132E-3</v>
      </c>
      <c r="K158" s="218">
        <f t="shared" si="80"/>
        <v>0</v>
      </c>
      <c r="L158" s="218">
        <f t="shared" si="80"/>
        <v>0</v>
      </c>
      <c r="M158" s="218">
        <f t="shared" si="80"/>
        <v>0.80962796481309174</v>
      </c>
      <c r="N158" s="218">
        <f t="shared" si="80"/>
        <v>0.499117061910199</v>
      </c>
      <c r="O158" s="218">
        <f t="shared" si="80"/>
        <v>0.68016132465521284</v>
      </c>
      <c r="P158" s="218">
        <f t="shared" si="80"/>
        <v>0.39968613217461052</v>
      </c>
      <c r="Q158" s="218">
        <f t="shared" si="80"/>
        <v>0</v>
      </c>
      <c r="R158" s="218">
        <f t="shared" si="80"/>
        <v>0</v>
      </c>
      <c r="S158" s="218">
        <f t="shared" si="80"/>
        <v>0</v>
      </c>
      <c r="T158" s="218">
        <f t="shared" si="80"/>
        <v>2.7655157329824993E-2</v>
      </c>
      <c r="U158" s="218">
        <f t="shared" si="80"/>
        <v>0</v>
      </c>
    </row>
    <row r="159" spans="1:21" x14ac:dyDescent="0.25">
      <c r="A159" s="57" t="s">
        <v>9621</v>
      </c>
      <c r="B159" s="57" t="s">
        <v>9622</v>
      </c>
      <c r="C159" s="218">
        <f t="shared" si="66"/>
        <v>0</v>
      </c>
      <c r="D159" s="218">
        <f t="shared" si="66"/>
        <v>0</v>
      </c>
      <c r="E159" s="218"/>
      <c r="F159" s="218"/>
      <c r="G159" s="218"/>
      <c r="H159" s="218">
        <f t="shared" ref="H159:U159" si="81">(H3595/H$3521)/(H7031/H$6957)</f>
        <v>0</v>
      </c>
      <c r="I159" s="218">
        <f t="shared" si="81"/>
        <v>0</v>
      </c>
      <c r="J159" s="218">
        <f t="shared" si="81"/>
        <v>0</v>
      </c>
      <c r="K159" s="218">
        <f t="shared" si="81"/>
        <v>0</v>
      </c>
      <c r="L159" s="218">
        <f t="shared" si="81"/>
        <v>9.5076497838867489E-3</v>
      </c>
      <c r="M159" s="218">
        <f t="shared" si="81"/>
        <v>0</v>
      </c>
      <c r="N159" s="218">
        <f t="shared" si="81"/>
        <v>0</v>
      </c>
      <c r="O159" s="218">
        <f t="shared" si="81"/>
        <v>0</v>
      </c>
      <c r="P159" s="218">
        <f t="shared" si="81"/>
        <v>0</v>
      </c>
      <c r="Q159" s="218">
        <f t="shared" si="81"/>
        <v>0</v>
      </c>
      <c r="R159" s="218">
        <f t="shared" si="81"/>
        <v>0</v>
      </c>
      <c r="S159" s="218">
        <f t="shared" si="81"/>
        <v>0</v>
      </c>
      <c r="T159" s="218">
        <f t="shared" si="81"/>
        <v>0</v>
      </c>
      <c r="U159" s="218">
        <f t="shared" si="81"/>
        <v>0</v>
      </c>
    </row>
    <row r="160" spans="1:21" x14ac:dyDescent="0.25">
      <c r="A160" s="57" t="s">
        <v>2657</v>
      </c>
      <c r="B160" s="57" t="s">
        <v>5092</v>
      </c>
      <c r="C160" s="218">
        <f t="shared" si="66"/>
        <v>0</v>
      </c>
      <c r="D160" s="218">
        <f t="shared" si="66"/>
        <v>0</v>
      </c>
      <c r="E160" s="218"/>
      <c r="F160" s="218"/>
      <c r="G160" s="218"/>
      <c r="H160" s="218">
        <f t="shared" ref="H160:U160" si="82">(H3596/H$3521)/(H7032/H$6957)</f>
        <v>3.9587758523230154E-2</v>
      </c>
      <c r="I160" s="218">
        <f t="shared" si="82"/>
        <v>0</v>
      </c>
      <c r="J160" s="218">
        <f t="shared" si="82"/>
        <v>0</v>
      </c>
      <c r="K160" s="218">
        <f t="shared" si="82"/>
        <v>0</v>
      </c>
      <c r="L160" s="218">
        <f t="shared" si="82"/>
        <v>0</v>
      </c>
      <c r="M160" s="218">
        <f t="shared" si="82"/>
        <v>0</v>
      </c>
      <c r="N160" s="218">
        <f t="shared" si="82"/>
        <v>0</v>
      </c>
      <c r="O160" s="218">
        <f t="shared" si="82"/>
        <v>0</v>
      </c>
      <c r="P160" s="218">
        <f t="shared" si="82"/>
        <v>0</v>
      </c>
      <c r="Q160" s="218">
        <f t="shared" si="82"/>
        <v>0</v>
      </c>
      <c r="R160" s="218">
        <f t="shared" si="82"/>
        <v>0</v>
      </c>
      <c r="S160" s="218">
        <f t="shared" si="82"/>
        <v>0</v>
      </c>
      <c r="T160" s="218">
        <f t="shared" si="82"/>
        <v>0</v>
      </c>
      <c r="U160" s="218">
        <f t="shared" si="82"/>
        <v>0</v>
      </c>
    </row>
    <row r="161" spans="1:21" x14ac:dyDescent="0.25">
      <c r="A161" s="57" t="s">
        <v>2418</v>
      </c>
      <c r="B161" s="57" t="s">
        <v>5093</v>
      </c>
      <c r="C161" s="218">
        <f t="shared" si="66"/>
        <v>9.9903701387555621</v>
      </c>
      <c r="D161" s="218">
        <f t="shared" si="66"/>
        <v>7.8422577818554817</v>
      </c>
      <c r="E161" s="218"/>
      <c r="F161" s="218"/>
      <c r="G161" s="218"/>
      <c r="H161" s="218">
        <f t="shared" ref="H161:U161" si="83">(H3597/H$3521)/(H7033/H$6957)</f>
        <v>6.3946777590333728</v>
      </c>
      <c r="I161" s="218">
        <f t="shared" si="83"/>
        <v>0.96371135629016902</v>
      </c>
      <c r="J161" s="218">
        <f t="shared" si="83"/>
        <v>1.163484327867683</v>
      </c>
      <c r="K161" s="218">
        <f t="shared" si="83"/>
        <v>12.826511767443542</v>
      </c>
      <c r="L161" s="218">
        <f t="shared" si="83"/>
        <v>10.273583502548817</v>
      </c>
      <c r="M161" s="218">
        <f t="shared" si="83"/>
        <v>8.1131594950226926</v>
      </c>
      <c r="N161" s="218">
        <f t="shared" si="83"/>
        <v>3.2316658228928219</v>
      </c>
      <c r="O161" s="218">
        <f t="shared" si="83"/>
        <v>3.3754594174196</v>
      </c>
      <c r="P161" s="218">
        <f t="shared" si="83"/>
        <v>2.8505586774754184</v>
      </c>
      <c r="Q161" s="218">
        <f t="shared" si="83"/>
        <v>4.3806272999194711</v>
      </c>
      <c r="R161" s="218">
        <f t="shared" si="83"/>
        <v>8.7335229162511183</v>
      </c>
      <c r="S161" s="218">
        <f t="shared" si="83"/>
        <v>8.7459870691072368</v>
      </c>
      <c r="T161" s="218">
        <f t="shared" si="83"/>
        <v>6.1751814861185856</v>
      </c>
      <c r="U161" s="218">
        <f t="shared" si="83"/>
        <v>4.3359539239891518</v>
      </c>
    </row>
    <row r="162" spans="1:21" x14ac:dyDescent="0.25">
      <c r="A162" s="57" t="s">
        <v>3590</v>
      </c>
      <c r="B162" s="57" t="s">
        <v>5094</v>
      </c>
      <c r="C162" s="218">
        <f t="shared" si="66"/>
        <v>9.5590368774019847</v>
      </c>
      <c r="D162" s="218">
        <f t="shared" si="66"/>
        <v>4.4792397429195301</v>
      </c>
      <c r="E162" s="218"/>
      <c r="F162" s="218"/>
      <c r="G162" s="218"/>
      <c r="H162" s="218">
        <f t="shared" ref="H162:U162" si="84">(H3598/H$3521)/(H7034/H$6957)</f>
        <v>0.10395558169079895</v>
      </c>
      <c r="I162" s="218">
        <f t="shared" si="84"/>
        <v>0.45858682052664174</v>
      </c>
      <c r="J162" s="218">
        <f t="shared" si="84"/>
        <v>9.5875028041342673E-3</v>
      </c>
      <c r="K162" s="218">
        <f t="shared" si="84"/>
        <v>0</v>
      </c>
      <c r="L162" s="218">
        <f t="shared" si="84"/>
        <v>0</v>
      </c>
      <c r="M162" s="218">
        <f t="shared" si="84"/>
        <v>0.5117869393471346</v>
      </c>
      <c r="N162" s="218">
        <f t="shared" si="84"/>
        <v>0</v>
      </c>
      <c r="O162" s="218">
        <f t="shared" si="84"/>
        <v>0.22626825248629442</v>
      </c>
      <c r="P162" s="218">
        <f t="shared" si="84"/>
        <v>0</v>
      </c>
      <c r="Q162" s="218">
        <f t="shared" si="84"/>
        <v>0</v>
      </c>
      <c r="R162" s="218">
        <f t="shared" si="84"/>
        <v>1.0469562593700027E-2</v>
      </c>
      <c r="S162" s="218">
        <f t="shared" si="84"/>
        <v>0</v>
      </c>
      <c r="T162" s="218">
        <f t="shared" si="84"/>
        <v>1.0226459045531159E-2</v>
      </c>
      <c r="U162" s="218">
        <f t="shared" si="84"/>
        <v>0</v>
      </c>
    </row>
    <row r="163" spans="1:21" x14ac:dyDescent="0.25">
      <c r="A163" s="57" t="s">
        <v>2846</v>
      </c>
      <c r="B163" s="57" t="s">
        <v>5095</v>
      </c>
      <c r="C163" s="218">
        <f t="shared" si="66"/>
        <v>0</v>
      </c>
      <c r="D163" s="218">
        <f t="shared" si="66"/>
        <v>0</v>
      </c>
      <c r="E163" s="218"/>
      <c r="F163" s="218"/>
      <c r="G163" s="218"/>
      <c r="H163" s="218">
        <f t="shared" ref="H163:U163" si="85">(H3599/H$3521)/(H7035/H$6957)</f>
        <v>0</v>
      </c>
      <c r="I163" s="218">
        <f t="shared" si="85"/>
        <v>0</v>
      </c>
      <c r="J163" s="218">
        <f t="shared" si="85"/>
        <v>4.0570013781420169</v>
      </c>
      <c r="K163" s="218">
        <f t="shared" si="85"/>
        <v>3.1894444219792053</v>
      </c>
      <c r="L163" s="218">
        <f t="shared" si="85"/>
        <v>28.026059691839066</v>
      </c>
      <c r="M163" s="218">
        <f t="shared" si="85"/>
        <v>26.866641973006285</v>
      </c>
      <c r="N163" s="218">
        <f t="shared" si="85"/>
        <v>52.339945023359391</v>
      </c>
      <c r="O163" s="218">
        <f t="shared" si="85"/>
        <v>59.360320381694656</v>
      </c>
      <c r="P163" s="218">
        <f t="shared" si="85"/>
        <v>85.486887874843561</v>
      </c>
      <c r="Q163" s="218">
        <f t="shared" si="85"/>
        <v>123.29204345548494</v>
      </c>
      <c r="R163" s="218">
        <f t="shared" si="85"/>
        <v>21.145379043035142</v>
      </c>
      <c r="S163" s="218">
        <f t="shared" si="85"/>
        <v>4.8212988094962945</v>
      </c>
      <c r="T163" s="218">
        <f t="shared" si="85"/>
        <v>4.1122430915359267</v>
      </c>
      <c r="U163" s="218">
        <f t="shared" si="85"/>
        <v>3.7779340131836014</v>
      </c>
    </row>
    <row r="164" spans="1:21" x14ac:dyDescent="0.25">
      <c r="A164" s="57" t="s">
        <v>3706</v>
      </c>
      <c r="B164" s="57" t="s">
        <v>5096</v>
      </c>
      <c r="C164" s="218">
        <f t="shared" si="66"/>
        <v>0</v>
      </c>
      <c r="D164" s="218">
        <f t="shared" si="66"/>
        <v>0</v>
      </c>
      <c r="E164" s="218"/>
      <c r="F164" s="218"/>
      <c r="G164" s="218"/>
      <c r="H164" s="218">
        <f t="shared" ref="H164:U164" si="86">(H3600/H$3521)/(H7036/H$6957)</f>
        <v>0</v>
      </c>
      <c r="I164" s="218">
        <f t="shared" si="86"/>
        <v>0</v>
      </c>
      <c r="J164" s="218">
        <f t="shared" si="86"/>
        <v>0</v>
      </c>
      <c r="K164" s="218">
        <f t="shared" si="86"/>
        <v>0</v>
      </c>
      <c r="L164" s="218">
        <f t="shared" si="86"/>
        <v>0</v>
      </c>
      <c r="M164" s="218">
        <f t="shared" si="86"/>
        <v>0</v>
      </c>
      <c r="N164" s="218">
        <f t="shared" si="86"/>
        <v>2.3223080650946533</v>
      </c>
      <c r="O164" s="218">
        <f t="shared" si="86"/>
        <v>0</v>
      </c>
      <c r="P164" s="218">
        <f t="shared" si="86"/>
        <v>0</v>
      </c>
      <c r="Q164" s="218">
        <f t="shared" si="86"/>
        <v>0</v>
      </c>
      <c r="R164" s="218">
        <f t="shared" si="86"/>
        <v>0</v>
      </c>
      <c r="S164" s="218">
        <f t="shared" si="86"/>
        <v>0</v>
      </c>
      <c r="T164" s="218">
        <f t="shared" si="86"/>
        <v>0</v>
      </c>
      <c r="U164" s="218">
        <f t="shared" si="86"/>
        <v>0</v>
      </c>
    </row>
    <row r="165" spans="1:21" x14ac:dyDescent="0.25">
      <c r="A165" s="57" t="s">
        <v>9879</v>
      </c>
      <c r="B165" s="57" t="s">
        <v>9880</v>
      </c>
      <c r="C165" s="218">
        <f t="shared" ref="C165:D184" si="87">(C3601/C$3521)/(C7037/C$6957)</f>
        <v>0</v>
      </c>
      <c r="D165" s="218">
        <f t="shared" si="87"/>
        <v>0</v>
      </c>
      <c r="E165" s="218"/>
      <c r="F165" s="218"/>
      <c r="G165" s="218"/>
      <c r="H165" s="218">
        <f t="shared" ref="H165:U165" si="88">(H3601/H$3521)/(H7037/H$6957)</f>
        <v>0</v>
      </c>
      <c r="I165" s="218">
        <f t="shared" si="88"/>
        <v>0.7370250508594155</v>
      </c>
      <c r="J165" s="218">
        <f t="shared" si="88"/>
        <v>0</v>
      </c>
      <c r="K165" s="218">
        <f t="shared" si="88"/>
        <v>0</v>
      </c>
      <c r="L165" s="218">
        <f t="shared" si="88"/>
        <v>0.11744329471852814</v>
      </c>
      <c r="M165" s="218">
        <f t="shared" si="88"/>
        <v>0</v>
      </c>
      <c r="N165" s="218">
        <f t="shared" si="88"/>
        <v>0</v>
      </c>
      <c r="O165" s="218">
        <f t="shared" si="88"/>
        <v>0</v>
      </c>
      <c r="P165" s="218">
        <f t="shared" si="88"/>
        <v>0</v>
      </c>
      <c r="Q165" s="218">
        <f t="shared" si="88"/>
        <v>0</v>
      </c>
      <c r="R165" s="218" t="e">
        <f t="shared" si="88"/>
        <v>#DIV/0!</v>
      </c>
      <c r="S165" s="218" t="e">
        <f t="shared" si="88"/>
        <v>#DIV/0!</v>
      </c>
      <c r="T165" s="218">
        <f t="shared" si="88"/>
        <v>0</v>
      </c>
      <c r="U165" s="218" t="e">
        <f t="shared" si="88"/>
        <v>#DIV/0!</v>
      </c>
    </row>
    <row r="166" spans="1:21" x14ac:dyDescent="0.25">
      <c r="A166" s="57" t="s">
        <v>730</v>
      </c>
      <c r="B166" s="57" t="s">
        <v>5097</v>
      </c>
      <c r="C166" s="218">
        <f t="shared" si="87"/>
        <v>0.40850329391692891</v>
      </c>
      <c r="D166" s="218">
        <f t="shared" si="87"/>
        <v>0.98833693200199035</v>
      </c>
      <c r="E166" s="218"/>
      <c r="F166" s="218"/>
      <c r="G166" s="218"/>
      <c r="H166" s="218">
        <f t="shared" ref="H166:U166" si="89">(H3602/H$3521)/(H7038/H$6957)</f>
        <v>0</v>
      </c>
      <c r="I166" s="218">
        <f t="shared" si="89"/>
        <v>6.6260236444836062E-3</v>
      </c>
      <c r="J166" s="218">
        <f t="shared" si="89"/>
        <v>3.9906897045086799E-2</v>
      </c>
      <c r="K166" s="218">
        <f t="shared" si="89"/>
        <v>0.93890461233014721</v>
      </c>
      <c r="L166" s="218">
        <f t="shared" si="89"/>
        <v>1.7196581039559304</v>
      </c>
      <c r="M166" s="218">
        <f t="shared" si="89"/>
        <v>3.3259515893012916</v>
      </c>
      <c r="N166" s="218">
        <f t="shared" si="89"/>
        <v>2.7186932975924951</v>
      </c>
      <c r="O166" s="218">
        <f t="shared" si="89"/>
        <v>1.4834671325073698</v>
      </c>
      <c r="P166" s="218">
        <f t="shared" si="89"/>
        <v>1.0260015715011206</v>
      </c>
      <c r="Q166" s="218">
        <f t="shared" si="89"/>
        <v>0.31874007247277381</v>
      </c>
      <c r="R166" s="218">
        <f t="shared" si="89"/>
        <v>1.0175942881868889</v>
      </c>
      <c r="S166" s="218">
        <f t="shared" si="89"/>
        <v>1.4874815082649779</v>
      </c>
      <c r="T166" s="218">
        <f t="shared" si="89"/>
        <v>1.9358537003697496</v>
      </c>
      <c r="U166" s="218">
        <f t="shared" si="89"/>
        <v>2.6257525478295149</v>
      </c>
    </row>
    <row r="167" spans="1:21" x14ac:dyDescent="0.25">
      <c r="A167" s="57" t="s">
        <v>3322</v>
      </c>
      <c r="B167" s="57" t="s">
        <v>5098</v>
      </c>
      <c r="C167" s="218">
        <f t="shared" si="87"/>
        <v>0</v>
      </c>
      <c r="D167" s="218">
        <f t="shared" si="87"/>
        <v>0</v>
      </c>
      <c r="E167" s="218"/>
      <c r="F167" s="218"/>
      <c r="G167" s="218"/>
      <c r="H167" s="218">
        <f t="shared" ref="H167:U167" si="90">(H3603/H$3521)/(H7039/H$6957)</f>
        <v>0</v>
      </c>
      <c r="I167" s="218">
        <f t="shared" si="90"/>
        <v>0</v>
      </c>
      <c r="J167" s="218">
        <f t="shared" si="90"/>
        <v>0</v>
      </c>
      <c r="K167" s="218">
        <f t="shared" si="90"/>
        <v>0</v>
      </c>
      <c r="L167" s="218">
        <f t="shared" si="90"/>
        <v>0.14731231999082281</v>
      </c>
      <c r="M167" s="218">
        <f t="shared" si="90"/>
        <v>0</v>
      </c>
      <c r="N167" s="218">
        <f t="shared" si="90"/>
        <v>0</v>
      </c>
      <c r="O167" s="218">
        <f t="shared" si="90"/>
        <v>0</v>
      </c>
      <c r="P167" s="218">
        <f t="shared" si="90"/>
        <v>0</v>
      </c>
      <c r="Q167" s="218">
        <f t="shared" si="90"/>
        <v>0</v>
      </c>
      <c r="R167" s="218">
        <f t="shared" si="90"/>
        <v>0</v>
      </c>
      <c r="S167" s="218">
        <f t="shared" si="90"/>
        <v>0</v>
      </c>
      <c r="T167" s="218">
        <f t="shared" si="90"/>
        <v>0</v>
      </c>
      <c r="U167" s="218">
        <f t="shared" si="90"/>
        <v>0</v>
      </c>
    </row>
    <row r="168" spans="1:21" x14ac:dyDescent="0.25">
      <c r="A168" s="57" t="s">
        <v>2359</v>
      </c>
      <c r="B168" s="57" t="s">
        <v>5099</v>
      </c>
      <c r="C168" s="218">
        <f t="shared" si="87"/>
        <v>0</v>
      </c>
      <c r="D168" s="218">
        <f t="shared" si="87"/>
        <v>3.1678560001675646</v>
      </c>
      <c r="E168" s="218"/>
      <c r="F168" s="218"/>
      <c r="G168" s="218"/>
      <c r="H168" s="218">
        <f t="shared" ref="H168:U168" si="91">(H3604/H$3521)/(H7040/H$6957)</f>
        <v>0</v>
      </c>
      <c r="I168" s="218">
        <f t="shared" si="91"/>
        <v>7.4454216474069321</v>
      </c>
      <c r="J168" s="218">
        <f t="shared" si="91"/>
        <v>21.671544557834494</v>
      </c>
      <c r="K168" s="218">
        <f t="shared" si="91"/>
        <v>18.390928629067858</v>
      </c>
      <c r="L168" s="218">
        <f t="shared" si="91"/>
        <v>1.8130350021586656</v>
      </c>
      <c r="M168" s="218">
        <f t="shared" si="91"/>
        <v>2.5667077602265786</v>
      </c>
      <c r="N168" s="218">
        <f t="shared" si="91"/>
        <v>1.7180245602179549</v>
      </c>
      <c r="O168" s="218">
        <f t="shared" si="91"/>
        <v>9.05220347479551</v>
      </c>
      <c r="P168" s="218">
        <f t="shared" si="91"/>
        <v>4.0448506964928104</v>
      </c>
      <c r="Q168" s="218">
        <f t="shared" si="91"/>
        <v>0.65115041859806722</v>
      </c>
      <c r="R168" s="218">
        <f t="shared" si="91"/>
        <v>3.0845971415238322</v>
      </c>
      <c r="S168" s="218">
        <f t="shared" si="91"/>
        <v>1.6767120446878658</v>
      </c>
      <c r="T168" s="218">
        <f t="shared" si="91"/>
        <v>1.4783436367836504</v>
      </c>
      <c r="U168" s="218">
        <f t="shared" si="91"/>
        <v>3.2304742336654919</v>
      </c>
    </row>
    <row r="169" spans="1:21" x14ac:dyDescent="0.25">
      <c r="A169" s="57" t="s">
        <v>3064</v>
      </c>
      <c r="B169" s="57" t="s">
        <v>5100</v>
      </c>
      <c r="C169" s="218">
        <f t="shared" si="87"/>
        <v>0</v>
      </c>
      <c r="D169" s="218">
        <f t="shared" si="87"/>
        <v>0</v>
      </c>
      <c r="E169" s="218"/>
      <c r="F169" s="218"/>
      <c r="G169" s="218"/>
      <c r="H169" s="218">
        <f t="shared" ref="H169:U169" si="92">(H3605/H$3521)/(H7041/H$6957)</f>
        <v>14.88051085721259</v>
      </c>
      <c r="I169" s="218">
        <f t="shared" si="92"/>
        <v>2.3520459840596155</v>
      </c>
      <c r="J169" s="218">
        <f t="shared" si="92"/>
        <v>9.5085472444945029</v>
      </c>
      <c r="K169" s="218">
        <f t="shared" si="92"/>
        <v>2.7406709349802454</v>
      </c>
      <c r="L169" s="218">
        <f t="shared" si="92"/>
        <v>7.9521265110104986</v>
      </c>
      <c r="M169" s="218">
        <f t="shared" si="92"/>
        <v>42.367735726472539</v>
      </c>
      <c r="N169" s="218">
        <f t="shared" si="92"/>
        <v>9.973807123053815</v>
      </c>
      <c r="O169" s="218">
        <f t="shared" si="92"/>
        <v>25.954942448068408</v>
      </c>
      <c r="P169" s="218">
        <f t="shared" si="92"/>
        <v>2.8426900966918867</v>
      </c>
      <c r="Q169" s="218">
        <f t="shared" si="92"/>
        <v>20.997269290459776</v>
      </c>
      <c r="R169" s="218">
        <f t="shared" si="92"/>
        <v>18.37114610761866</v>
      </c>
      <c r="S169" s="218">
        <f t="shared" si="92"/>
        <v>11.176435507273636</v>
      </c>
      <c r="T169" s="218">
        <f t="shared" si="92"/>
        <v>10.857298803244229</v>
      </c>
      <c r="U169" s="218">
        <f t="shared" si="92"/>
        <v>3.7542273931947623</v>
      </c>
    </row>
    <row r="170" spans="1:21" x14ac:dyDescent="0.25">
      <c r="A170" s="57" t="s">
        <v>2922</v>
      </c>
      <c r="B170" s="57" t="s">
        <v>5103</v>
      </c>
      <c r="C170" s="218">
        <f t="shared" si="87"/>
        <v>0</v>
      </c>
      <c r="D170" s="218">
        <f t="shared" si="87"/>
        <v>0</v>
      </c>
      <c r="E170" s="218"/>
      <c r="F170" s="218"/>
      <c r="G170" s="218"/>
      <c r="H170" s="218">
        <f t="shared" ref="H170:U170" si="93">(H3606/H$3521)/(H7042/H$6957)</f>
        <v>0</v>
      </c>
      <c r="I170" s="218">
        <f t="shared" si="93"/>
        <v>0</v>
      </c>
      <c r="J170" s="218">
        <f t="shared" si="93"/>
        <v>0</v>
      </c>
      <c r="K170" s="218">
        <f t="shared" si="93"/>
        <v>0</v>
      </c>
      <c r="L170" s="218">
        <f t="shared" si="93"/>
        <v>0</v>
      </c>
      <c r="M170" s="218">
        <f t="shared" si="93"/>
        <v>0</v>
      </c>
      <c r="N170" s="218">
        <f t="shared" si="93"/>
        <v>0</v>
      </c>
      <c r="O170" s="218">
        <f t="shared" si="93"/>
        <v>0</v>
      </c>
      <c r="P170" s="218">
        <f t="shared" si="93"/>
        <v>0</v>
      </c>
      <c r="Q170" s="218">
        <f t="shared" si="93"/>
        <v>0</v>
      </c>
      <c r="R170" s="218">
        <f t="shared" si="93"/>
        <v>0</v>
      </c>
      <c r="S170" s="218">
        <f t="shared" si="93"/>
        <v>1.8468479421627926</v>
      </c>
      <c r="T170" s="218">
        <f t="shared" si="93"/>
        <v>0</v>
      </c>
      <c r="U170" s="218">
        <f t="shared" si="93"/>
        <v>0</v>
      </c>
    </row>
    <row r="171" spans="1:21" x14ac:dyDescent="0.25">
      <c r="A171" s="57" t="s">
        <v>2454</v>
      </c>
      <c r="B171" s="57" t="s">
        <v>5104</v>
      </c>
      <c r="C171" s="218">
        <f t="shared" si="87"/>
        <v>0</v>
      </c>
      <c r="D171" s="218">
        <f t="shared" si="87"/>
        <v>0</v>
      </c>
      <c r="E171" s="218"/>
      <c r="F171" s="218"/>
      <c r="G171" s="218"/>
      <c r="H171" s="218">
        <f t="shared" ref="H171:U171" si="94">(H3607/H$3521)/(H7043/H$6957)</f>
        <v>0</v>
      </c>
      <c r="I171" s="218">
        <f t="shared" si="94"/>
        <v>0</v>
      </c>
      <c r="J171" s="218">
        <f t="shared" si="94"/>
        <v>0</v>
      </c>
      <c r="K171" s="218">
        <f t="shared" si="94"/>
        <v>0</v>
      </c>
      <c r="L171" s="218">
        <f t="shared" si="94"/>
        <v>0</v>
      </c>
      <c r="M171" s="218">
        <f t="shared" si="94"/>
        <v>0</v>
      </c>
      <c r="N171" s="218">
        <f t="shared" si="94"/>
        <v>0</v>
      </c>
      <c r="O171" s="218">
        <f t="shared" si="94"/>
        <v>0</v>
      </c>
      <c r="P171" s="218">
        <f t="shared" si="94"/>
        <v>0</v>
      </c>
      <c r="Q171" s="218">
        <f t="shared" si="94"/>
        <v>0</v>
      </c>
      <c r="R171" s="218">
        <f t="shared" si="94"/>
        <v>0</v>
      </c>
      <c r="S171" s="218">
        <f t="shared" si="94"/>
        <v>0.23201934318377393</v>
      </c>
      <c r="T171" s="218">
        <f t="shared" si="94"/>
        <v>0</v>
      </c>
      <c r="U171" s="218">
        <f t="shared" si="94"/>
        <v>0</v>
      </c>
    </row>
    <row r="172" spans="1:21" x14ac:dyDescent="0.25">
      <c r="A172" s="57" t="s">
        <v>3035</v>
      </c>
      <c r="B172" s="57" t="s">
        <v>5105</v>
      </c>
      <c r="C172" s="218">
        <f t="shared" si="87"/>
        <v>0</v>
      </c>
      <c r="D172" s="218">
        <f t="shared" si="87"/>
        <v>0</v>
      </c>
      <c r="E172" s="218"/>
      <c r="F172" s="218"/>
      <c r="G172" s="218"/>
      <c r="H172" s="218">
        <f t="shared" ref="H172:U172" si="95">(H3608/H$3521)/(H7044/H$6957)</f>
        <v>0</v>
      </c>
      <c r="I172" s="218">
        <f t="shared" si="95"/>
        <v>0.28571414790477168</v>
      </c>
      <c r="J172" s="218">
        <f t="shared" si="95"/>
        <v>0</v>
      </c>
      <c r="K172" s="218">
        <f t="shared" si="95"/>
        <v>7.9945838095045133E-3</v>
      </c>
      <c r="L172" s="218">
        <f t="shared" si="95"/>
        <v>0</v>
      </c>
      <c r="M172" s="218">
        <f t="shared" si="95"/>
        <v>0</v>
      </c>
      <c r="N172" s="218">
        <f t="shared" si="95"/>
        <v>0</v>
      </c>
      <c r="O172" s="218">
        <f t="shared" si="95"/>
        <v>0</v>
      </c>
      <c r="P172" s="218">
        <f t="shared" si="95"/>
        <v>0</v>
      </c>
      <c r="Q172" s="218">
        <f t="shared" si="95"/>
        <v>0</v>
      </c>
      <c r="R172" s="218">
        <f t="shared" si="95"/>
        <v>0</v>
      </c>
      <c r="S172" s="218">
        <f t="shared" si="95"/>
        <v>8.6132615425620234</v>
      </c>
      <c r="T172" s="218">
        <f t="shared" si="95"/>
        <v>0</v>
      </c>
      <c r="U172" s="218">
        <f t="shared" si="95"/>
        <v>0</v>
      </c>
    </row>
    <row r="173" spans="1:21" x14ac:dyDescent="0.25">
      <c r="A173" s="57" t="s">
        <v>1822</v>
      </c>
      <c r="B173" s="57" t="s">
        <v>5106</v>
      </c>
      <c r="C173" s="218">
        <f t="shared" si="87"/>
        <v>0</v>
      </c>
      <c r="D173" s="218">
        <f t="shared" si="87"/>
        <v>0.96196611870531112</v>
      </c>
      <c r="E173" s="218"/>
      <c r="F173" s="218"/>
      <c r="G173" s="218"/>
      <c r="H173" s="218">
        <f t="shared" ref="H173:U173" si="96">(H3609/H$3521)/(H7045/H$6957)</f>
        <v>3.2292969521035816E-2</v>
      </c>
      <c r="I173" s="218">
        <f t="shared" si="96"/>
        <v>0.35116945964524365</v>
      </c>
      <c r="J173" s="218">
        <f t="shared" si="96"/>
        <v>0.80009552039100718</v>
      </c>
      <c r="K173" s="218">
        <f t="shared" si="96"/>
        <v>1.7641762534332754</v>
      </c>
      <c r="L173" s="218">
        <f t="shared" si="96"/>
        <v>1.7566187725552482</v>
      </c>
      <c r="M173" s="218">
        <f t="shared" si="96"/>
        <v>2.0576583671724773</v>
      </c>
      <c r="N173" s="218">
        <f t="shared" si="96"/>
        <v>2.1138530667316888</v>
      </c>
      <c r="O173" s="218">
        <f t="shared" si="96"/>
        <v>2.9980074408610915</v>
      </c>
      <c r="P173" s="218">
        <f t="shared" si="96"/>
        <v>4.4058170975296331</v>
      </c>
      <c r="Q173" s="218">
        <f t="shared" si="96"/>
        <v>4.7575557158392314</v>
      </c>
      <c r="R173" s="218">
        <f t="shared" si="96"/>
        <v>5.9078906551503572</v>
      </c>
      <c r="S173" s="218">
        <f t="shared" si="96"/>
        <v>0.75078669651152363</v>
      </c>
      <c r="T173" s="218">
        <f t="shared" si="96"/>
        <v>0.19852161424146328</v>
      </c>
      <c r="U173" s="218">
        <f t="shared" si="96"/>
        <v>0.72839567214200274</v>
      </c>
    </row>
    <row r="174" spans="1:21" x14ac:dyDescent="0.25">
      <c r="A174" s="57" t="s">
        <v>1052</v>
      </c>
      <c r="B174" s="57" t="s">
        <v>5107</v>
      </c>
      <c r="C174" s="218">
        <f t="shared" si="87"/>
        <v>0</v>
      </c>
      <c r="D174" s="218">
        <f t="shared" si="87"/>
        <v>0</v>
      </c>
      <c r="E174" s="218"/>
      <c r="F174" s="218"/>
      <c r="G174" s="218"/>
      <c r="H174" s="218">
        <f t="shared" ref="H174:U174" si="97">(H3610/H$3521)/(H7046/H$6957)</f>
        <v>0.80945178624760894</v>
      </c>
      <c r="I174" s="218">
        <f t="shared" si="97"/>
        <v>9.5484707795123851E-3</v>
      </c>
      <c r="J174" s="218">
        <f t="shared" si="97"/>
        <v>6.0641292152640493E-3</v>
      </c>
      <c r="K174" s="218">
        <f t="shared" si="97"/>
        <v>0.13861888821857432</v>
      </c>
      <c r="L174" s="218">
        <f t="shared" si="97"/>
        <v>0</v>
      </c>
      <c r="M174" s="218">
        <f t="shared" si="97"/>
        <v>0</v>
      </c>
      <c r="N174" s="218">
        <f t="shared" si="97"/>
        <v>0.12146345145390357</v>
      </c>
      <c r="O174" s="218">
        <f t="shared" si="97"/>
        <v>0</v>
      </c>
      <c r="P174" s="218">
        <f t="shared" si="97"/>
        <v>0</v>
      </c>
      <c r="Q174" s="218">
        <f t="shared" si="97"/>
        <v>2.6718942953847497E-2</v>
      </c>
      <c r="R174" s="218">
        <f t="shared" si="97"/>
        <v>0</v>
      </c>
      <c r="S174" s="218">
        <f t="shared" si="97"/>
        <v>0</v>
      </c>
      <c r="T174" s="218">
        <f t="shared" si="97"/>
        <v>0</v>
      </c>
      <c r="U174" s="218">
        <f t="shared" si="97"/>
        <v>0</v>
      </c>
    </row>
    <row r="175" spans="1:21" x14ac:dyDescent="0.25">
      <c r="A175" s="57" t="s">
        <v>2910</v>
      </c>
      <c r="B175" s="57" t="s">
        <v>5108</v>
      </c>
      <c r="C175" s="218">
        <f t="shared" si="87"/>
        <v>0</v>
      </c>
      <c r="D175" s="218">
        <f t="shared" si="87"/>
        <v>0</v>
      </c>
      <c r="E175" s="218"/>
      <c r="F175" s="218"/>
      <c r="G175" s="218"/>
      <c r="H175" s="218">
        <f t="shared" ref="H175:U175" si="98">(H3611/H$3521)/(H7047/H$6957)</f>
        <v>0</v>
      </c>
      <c r="I175" s="218">
        <f t="shared" si="98"/>
        <v>0</v>
      </c>
      <c r="J175" s="218">
        <f t="shared" si="98"/>
        <v>0.35393640511609487</v>
      </c>
      <c r="K175" s="218">
        <f t="shared" si="98"/>
        <v>0.17072998417706714</v>
      </c>
      <c r="L175" s="218">
        <f t="shared" si="98"/>
        <v>0</v>
      </c>
      <c r="M175" s="218">
        <f t="shared" si="98"/>
        <v>0</v>
      </c>
      <c r="N175" s="218">
        <f t="shared" si="98"/>
        <v>0</v>
      </c>
      <c r="O175" s="218">
        <f t="shared" si="98"/>
        <v>0</v>
      </c>
      <c r="P175" s="218">
        <f t="shared" si="98"/>
        <v>0</v>
      </c>
      <c r="Q175" s="218">
        <f t="shared" si="98"/>
        <v>0</v>
      </c>
      <c r="R175" s="218">
        <f t="shared" si="98"/>
        <v>5.8355647060637933E-4</v>
      </c>
      <c r="S175" s="218">
        <f t="shared" si="98"/>
        <v>0</v>
      </c>
      <c r="T175" s="218">
        <f t="shared" si="98"/>
        <v>0</v>
      </c>
      <c r="U175" s="218">
        <f t="shared" si="98"/>
        <v>0</v>
      </c>
    </row>
    <row r="176" spans="1:21" x14ac:dyDescent="0.25">
      <c r="A176" s="57" t="s">
        <v>2256</v>
      </c>
      <c r="B176" s="57" t="s">
        <v>5109</v>
      </c>
      <c r="C176" s="218">
        <f t="shared" si="87"/>
        <v>0</v>
      </c>
      <c r="D176" s="218">
        <f t="shared" si="87"/>
        <v>0</v>
      </c>
      <c r="E176" s="218"/>
      <c r="F176" s="218"/>
      <c r="G176" s="218"/>
      <c r="H176" s="218">
        <f t="shared" ref="H176:U176" si="99">(H3612/H$3521)/(H7048/H$6957)</f>
        <v>0.15176722566483483</v>
      </c>
      <c r="I176" s="218">
        <f t="shared" si="99"/>
        <v>1.2852726676292769</v>
      </c>
      <c r="J176" s="218">
        <f t="shared" si="99"/>
        <v>0.27286083956854135</v>
      </c>
      <c r="K176" s="218">
        <f t="shared" si="99"/>
        <v>0</v>
      </c>
      <c r="L176" s="218">
        <f t="shared" si="99"/>
        <v>0</v>
      </c>
      <c r="M176" s="218">
        <f t="shared" si="99"/>
        <v>0</v>
      </c>
      <c r="N176" s="218">
        <f t="shared" si="99"/>
        <v>0.32703937540282596</v>
      </c>
      <c r="O176" s="218">
        <f t="shared" si="99"/>
        <v>0</v>
      </c>
      <c r="P176" s="218">
        <f t="shared" si="99"/>
        <v>0</v>
      </c>
      <c r="Q176" s="218">
        <f t="shared" si="99"/>
        <v>9.0161309477072536E-3</v>
      </c>
      <c r="R176" s="218">
        <f t="shared" si="99"/>
        <v>2.3041488917290184E-2</v>
      </c>
      <c r="S176" s="218">
        <f t="shared" si="99"/>
        <v>0</v>
      </c>
      <c r="T176" s="218">
        <f t="shared" si="99"/>
        <v>0</v>
      </c>
      <c r="U176" s="218">
        <f t="shared" si="99"/>
        <v>1.3210074873200941E-2</v>
      </c>
    </row>
    <row r="177" spans="1:21" x14ac:dyDescent="0.25">
      <c r="A177" s="57" t="s">
        <v>1186</v>
      </c>
      <c r="B177" s="57" t="s">
        <v>5110</v>
      </c>
      <c r="C177" s="218">
        <f t="shared" si="87"/>
        <v>0</v>
      </c>
      <c r="D177" s="218">
        <f t="shared" si="87"/>
        <v>0</v>
      </c>
      <c r="E177" s="218"/>
      <c r="F177" s="218"/>
      <c r="G177" s="218"/>
      <c r="H177" s="218">
        <f t="shared" ref="H177:U177" si="100">(H3613/H$3521)/(H7049/H$6957)</f>
        <v>0.23440708534224014</v>
      </c>
      <c r="I177" s="218">
        <f t="shared" si="100"/>
        <v>0.14235745962922777</v>
      </c>
      <c r="J177" s="218">
        <f t="shared" si="100"/>
        <v>0.26253513724583244</v>
      </c>
      <c r="K177" s="218">
        <f t="shared" si="100"/>
        <v>0.64106398102501727</v>
      </c>
      <c r="L177" s="218">
        <f t="shared" si="100"/>
        <v>0.55265992356650273</v>
      </c>
      <c r="M177" s="218">
        <f t="shared" si="100"/>
        <v>0.49889123195808571</v>
      </c>
      <c r="N177" s="218">
        <f t="shared" si="100"/>
        <v>1.734283533784204E-2</v>
      </c>
      <c r="O177" s="218">
        <f t="shared" si="100"/>
        <v>0.30740822811806678</v>
      </c>
      <c r="P177" s="218">
        <f t="shared" si="100"/>
        <v>0.11572806931735613</v>
      </c>
      <c r="Q177" s="218">
        <f t="shared" si="100"/>
        <v>1.9766695786151163</v>
      </c>
      <c r="R177" s="218">
        <f t="shared" si="100"/>
        <v>4.9727913900926355</v>
      </c>
      <c r="S177" s="218">
        <f t="shared" si="100"/>
        <v>0</v>
      </c>
      <c r="T177" s="218">
        <f t="shared" si="100"/>
        <v>0</v>
      </c>
      <c r="U177" s="218">
        <f t="shared" si="100"/>
        <v>0.20804840397295585</v>
      </c>
    </row>
    <row r="178" spans="1:21" x14ac:dyDescent="0.25">
      <c r="A178" s="57" t="s">
        <v>3396</v>
      </c>
      <c r="B178" s="57" t="s">
        <v>5112</v>
      </c>
      <c r="C178" s="218">
        <f t="shared" si="87"/>
        <v>0</v>
      </c>
      <c r="D178" s="218">
        <f t="shared" si="87"/>
        <v>0</v>
      </c>
      <c r="E178" s="218"/>
      <c r="F178" s="218"/>
      <c r="G178" s="218"/>
      <c r="H178" s="218">
        <f t="shared" ref="H178:U178" si="101">(H3614/H$3521)/(H7050/H$6957)</f>
        <v>0.77012548144792337</v>
      </c>
      <c r="I178" s="218">
        <f t="shared" si="101"/>
        <v>0.44693186419247394</v>
      </c>
      <c r="J178" s="218">
        <f t="shared" si="101"/>
        <v>1.7643555795743553</v>
      </c>
      <c r="K178" s="218">
        <f t="shared" si="101"/>
        <v>1.1654358953779067</v>
      </c>
      <c r="L178" s="218">
        <f t="shared" si="101"/>
        <v>0.76415473857850891</v>
      </c>
      <c r="M178" s="218">
        <f t="shared" si="101"/>
        <v>1.7944028390568503</v>
      </c>
      <c r="N178" s="218">
        <f t="shared" si="101"/>
        <v>2.8685097835512057</v>
      </c>
      <c r="O178" s="218">
        <f t="shared" si="101"/>
        <v>2.2415962269434591</v>
      </c>
      <c r="P178" s="218">
        <f t="shared" si="101"/>
        <v>3.5675404934576975</v>
      </c>
      <c r="Q178" s="218">
        <f t="shared" si="101"/>
        <v>5.818315233271047</v>
      </c>
      <c r="R178" s="218">
        <f t="shared" si="101"/>
        <v>3.7682173683937941</v>
      </c>
      <c r="S178" s="218">
        <f t="shared" si="101"/>
        <v>0.94346947011122162</v>
      </c>
      <c r="T178" s="218">
        <f t="shared" si="101"/>
        <v>1.2779877413358627</v>
      </c>
      <c r="U178" s="218">
        <f t="shared" si="101"/>
        <v>0.93342086962867032</v>
      </c>
    </row>
    <row r="179" spans="1:21" x14ac:dyDescent="0.25">
      <c r="A179" s="57" t="s">
        <v>9881</v>
      </c>
      <c r="B179" s="57" t="s">
        <v>9882</v>
      </c>
      <c r="C179" s="218">
        <f t="shared" si="87"/>
        <v>2.6633389012342013E-2</v>
      </c>
      <c r="D179" s="218">
        <f t="shared" si="87"/>
        <v>4.7494805494996593E-2</v>
      </c>
      <c r="E179" s="218"/>
      <c r="F179" s="218"/>
      <c r="G179" s="218"/>
      <c r="H179" s="218">
        <f t="shared" ref="H179:U179" si="102">(H3615/H$3521)/(H7051/H$6957)</f>
        <v>2.0151821073817067E-2</v>
      </c>
      <c r="I179" s="218">
        <f t="shared" si="102"/>
        <v>3.4063509120515117E-2</v>
      </c>
      <c r="J179" s="218">
        <f t="shared" si="102"/>
        <v>7.6256474877604757E-2</v>
      </c>
      <c r="K179" s="218">
        <f t="shared" si="102"/>
        <v>3.8809348216592779E-2</v>
      </c>
      <c r="L179" s="218">
        <f t="shared" si="102"/>
        <v>0.21178351585888519</v>
      </c>
      <c r="M179" s="218">
        <f t="shared" si="102"/>
        <v>0.1001180509636516</v>
      </c>
      <c r="N179" s="218">
        <f t="shared" si="102"/>
        <v>0.14739173205844583</v>
      </c>
      <c r="O179" s="218">
        <f t="shared" si="102"/>
        <v>3.7068753519960557E-2</v>
      </c>
      <c r="P179" s="218">
        <f t="shared" si="102"/>
        <v>5.0120117616781368E-2</v>
      </c>
      <c r="Q179" s="218">
        <f t="shared" si="102"/>
        <v>0.35038534594517912</v>
      </c>
      <c r="R179" s="218">
        <f t="shared" si="102"/>
        <v>9.5022907328926709E-2</v>
      </c>
      <c r="S179" s="218">
        <f t="shared" si="102"/>
        <v>4.6523208457891242E-2</v>
      </c>
      <c r="T179" s="218">
        <f t="shared" si="102"/>
        <v>0.37618386723707337</v>
      </c>
      <c r="U179" s="218">
        <f t="shared" si="102"/>
        <v>0.28253376173069439</v>
      </c>
    </row>
    <row r="180" spans="1:21" x14ac:dyDescent="0.25">
      <c r="A180" s="57" t="s">
        <v>4319</v>
      </c>
      <c r="B180" s="57" t="s">
        <v>5114</v>
      </c>
      <c r="C180" s="218">
        <f t="shared" si="87"/>
        <v>0</v>
      </c>
      <c r="D180" s="218">
        <f t="shared" si="87"/>
        <v>0</v>
      </c>
      <c r="E180" s="218"/>
      <c r="F180" s="218"/>
      <c r="G180" s="218"/>
      <c r="H180" s="218">
        <f t="shared" ref="H180:U180" si="103">(H3616/H$3521)/(H7052/H$6957)</f>
        <v>1.5645757940352645E-3</v>
      </c>
      <c r="I180" s="218">
        <f t="shared" si="103"/>
        <v>1.3141645016480177E-2</v>
      </c>
      <c r="J180" s="218">
        <f t="shared" si="103"/>
        <v>2.4786183383121506E-3</v>
      </c>
      <c r="K180" s="218">
        <f t="shared" si="103"/>
        <v>1.3586547114485088E-3</v>
      </c>
      <c r="L180" s="218">
        <f t="shared" si="103"/>
        <v>9.5189294099511622E-4</v>
      </c>
      <c r="M180" s="218">
        <f t="shared" si="103"/>
        <v>8.5602023504495958E-3</v>
      </c>
      <c r="N180" s="218">
        <f t="shared" si="103"/>
        <v>0</v>
      </c>
      <c r="O180" s="218">
        <f t="shared" si="103"/>
        <v>0</v>
      </c>
      <c r="P180" s="218">
        <f t="shared" si="103"/>
        <v>3.9650785702488025E-3</v>
      </c>
      <c r="Q180" s="218">
        <f t="shared" si="103"/>
        <v>0</v>
      </c>
      <c r="R180" s="218">
        <f t="shared" si="103"/>
        <v>0</v>
      </c>
      <c r="S180" s="218">
        <f t="shared" si="103"/>
        <v>0</v>
      </c>
      <c r="T180" s="218">
        <f t="shared" si="103"/>
        <v>0</v>
      </c>
      <c r="U180" s="218">
        <f t="shared" si="103"/>
        <v>0</v>
      </c>
    </row>
    <row r="181" spans="1:21" x14ac:dyDescent="0.25">
      <c r="A181" s="57" t="s">
        <v>1166</v>
      </c>
      <c r="B181" s="57" t="s">
        <v>5115</v>
      </c>
      <c r="C181" s="218">
        <f t="shared" si="87"/>
        <v>0</v>
      </c>
      <c r="D181" s="218">
        <f t="shared" si="87"/>
        <v>0</v>
      </c>
      <c r="E181" s="218"/>
      <c r="F181" s="218"/>
      <c r="G181" s="218"/>
      <c r="H181" s="218">
        <f t="shared" ref="H181:U181" si="104">(H3617/H$3521)/(H7053/H$6957)</f>
        <v>0</v>
      </c>
      <c r="I181" s="218">
        <f t="shared" si="104"/>
        <v>2.3265021871691528E-3</v>
      </c>
      <c r="J181" s="218">
        <f t="shared" si="104"/>
        <v>6.8400856914473923E-2</v>
      </c>
      <c r="K181" s="218">
        <f t="shared" si="104"/>
        <v>0</v>
      </c>
      <c r="L181" s="218">
        <f t="shared" si="104"/>
        <v>0</v>
      </c>
      <c r="M181" s="218">
        <f t="shared" si="104"/>
        <v>0</v>
      </c>
      <c r="N181" s="218">
        <f t="shared" si="104"/>
        <v>0</v>
      </c>
      <c r="O181" s="218">
        <f t="shared" si="104"/>
        <v>0</v>
      </c>
      <c r="P181" s="218">
        <f t="shared" si="104"/>
        <v>2.6129152956650245E-3</v>
      </c>
      <c r="Q181" s="218">
        <f t="shared" si="104"/>
        <v>0</v>
      </c>
      <c r="R181" s="218">
        <f t="shared" si="104"/>
        <v>0</v>
      </c>
      <c r="S181" s="218">
        <f t="shared" si="104"/>
        <v>0.11403856785956039</v>
      </c>
      <c r="T181" s="218">
        <f t="shared" si="104"/>
        <v>0</v>
      </c>
      <c r="U181" s="218">
        <f t="shared" si="104"/>
        <v>0</v>
      </c>
    </row>
    <row r="182" spans="1:21" x14ac:dyDescent="0.25">
      <c r="A182" s="57" t="s">
        <v>4362</v>
      </c>
      <c r="B182" s="57" t="s">
        <v>5116</v>
      </c>
      <c r="C182" s="218">
        <f t="shared" si="87"/>
        <v>0</v>
      </c>
      <c r="D182" s="218">
        <f t="shared" si="87"/>
        <v>0</v>
      </c>
      <c r="E182" s="218"/>
      <c r="F182" s="218"/>
      <c r="G182" s="218"/>
      <c r="H182" s="218">
        <f t="shared" ref="H182:U182" si="105">(H3618/H$3521)/(H7054/H$6957)</f>
        <v>6.4417975449684861E-2</v>
      </c>
      <c r="I182" s="218">
        <f t="shared" si="105"/>
        <v>2.4625253550343582</v>
      </c>
      <c r="J182" s="218">
        <f t="shared" si="105"/>
        <v>0</v>
      </c>
      <c r="K182" s="218">
        <f t="shared" si="105"/>
        <v>0</v>
      </c>
      <c r="L182" s="218">
        <f t="shared" si="105"/>
        <v>0</v>
      </c>
      <c r="M182" s="218">
        <f t="shared" si="105"/>
        <v>0</v>
      </c>
      <c r="N182" s="218">
        <f t="shared" si="105"/>
        <v>0</v>
      </c>
      <c r="O182" s="218">
        <f t="shared" si="105"/>
        <v>0</v>
      </c>
      <c r="P182" s="218">
        <f t="shared" si="105"/>
        <v>16.628635677576121</v>
      </c>
      <c r="Q182" s="218">
        <f t="shared" si="105"/>
        <v>2.9123538604596857</v>
      </c>
      <c r="R182" s="218">
        <f t="shared" si="105"/>
        <v>0.52719167472705986</v>
      </c>
      <c r="S182" s="218">
        <f t="shared" si="105"/>
        <v>0</v>
      </c>
      <c r="T182" s="218">
        <f t="shared" si="105"/>
        <v>1.3902759788245589</v>
      </c>
      <c r="U182" s="218">
        <f t="shared" si="105"/>
        <v>0</v>
      </c>
    </row>
    <row r="183" spans="1:21" x14ac:dyDescent="0.25">
      <c r="A183" s="57" t="s">
        <v>4593</v>
      </c>
      <c r="B183" s="57" t="s">
        <v>5117</v>
      </c>
      <c r="C183" s="218">
        <f t="shared" si="87"/>
        <v>0</v>
      </c>
      <c r="D183" s="218">
        <f t="shared" si="87"/>
        <v>0</v>
      </c>
      <c r="E183" s="218"/>
      <c r="F183" s="218"/>
      <c r="G183" s="218"/>
      <c r="H183" s="218">
        <f t="shared" ref="H183:U183" si="106">(H3619/H$3521)/(H7055/H$6957)</f>
        <v>4.228140677114503E-2</v>
      </c>
      <c r="I183" s="218">
        <f t="shared" si="106"/>
        <v>4.0032059993040034E-2</v>
      </c>
      <c r="J183" s="218">
        <f t="shared" si="106"/>
        <v>0.11547293635716584</v>
      </c>
      <c r="K183" s="218">
        <f t="shared" si="106"/>
        <v>8.2106342754572487E-2</v>
      </c>
      <c r="L183" s="218">
        <f t="shared" si="106"/>
        <v>0.11559610036960155</v>
      </c>
      <c r="M183" s="218">
        <f t="shared" si="106"/>
        <v>3.1563681477539379E-2</v>
      </c>
      <c r="N183" s="218">
        <f t="shared" si="106"/>
        <v>2.0809543813486649E-2</v>
      </c>
      <c r="O183" s="218">
        <f t="shared" si="106"/>
        <v>0</v>
      </c>
      <c r="P183" s="218">
        <f t="shared" si="106"/>
        <v>0</v>
      </c>
      <c r="Q183" s="218">
        <f t="shared" si="106"/>
        <v>4.634552048894491E-3</v>
      </c>
      <c r="R183" s="218">
        <f t="shared" si="106"/>
        <v>7.6529296022218057E-2</v>
      </c>
      <c r="S183" s="218">
        <f t="shared" si="106"/>
        <v>0</v>
      </c>
      <c r="T183" s="218">
        <f t="shared" si="106"/>
        <v>0</v>
      </c>
      <c r="U183" s="218">
        <f t="shared" si="106"/>
        <v>0</v>
      </c>
    </row>
    <row r="184" spans="1:21" x14ac:dyDescent="0.25">
      <c r="A184" s="57" t="s">
        <v>4406</v>
      </c>
      <c r="B184" s="57" t="s">
        <v>5118</v>
      </c>
      <c r="C184" s="218">
        <f t="shared" si="87"/>
        <v>0</v>
      </c>
      <c r="D184" s="218">
        <f t="shared" si="87"/>
        <v>0</v>
      </c>
      <c r="E184" s="218"/>
      <c r="F184" s="218"/>
      <c r="G184" s="218"/>
      <c r="H184" s="218">
        <f t="shared" ref="H184:U184" si="107">(H3620/H$3521)/(H7056/H$6957)</f>
        <v>5.2090480531996428E-2</v>
      </c>
      <c r="I184" s="218">
        <f t="shared" si="107"/>
        <v>0</v>
      </c>
      <c r="J184" s="218">
        <f t="shared" si="107"/>
        <v>7.2234606030369642E-3</v>
      </c>
      <c r="K184" s="218">
        <f t="shared" si="107"/>
        <v>0</v>
      </c>
      <c r="L184" s="218">
        <f t="shared" si="107"/>
        <v>0.15412449307505183</v>
      </c>
      <c r="M184" s="218">
        <f t="shared" si="107"/>
        <v>6.089220110743301E-3</v>
      </c>
      <c r="N184" s="218">
        <f t="shared" si="107"/>
        <v>4.2867340115496075E-2</v>
      </c>
      <c r="O184" s="218">
        <f t="shared" si="107"/>
        <v>2.9007793583325732E-2</v>
      </c>
      <c r="P184" s="218">
        <f t="shared" si="107"/>
        <v>1.8837083777056379E-2</v>
      </c>
      <c r="Q184" s="218">
        <f t="shared" si="107"/>
        <v>0.3138622158702456</v>
      </c>
      <c r="R184" s="218">
        <f t="shared" si="107"/>
        <v>5.9460841902040797E-2</v>
      </c>
      <c r="S184" s="218">
        <f t="shared" si="107"/>
        <v>8.9557675822170391E-2</v>
      </c>
      <c r="T184" s="218">
        <f t="shared" si="107"/>
        <v>2.7973015270262844E-2</v>
      </c>
      <c r="U184" s="218">
        <f t="shared" si="107"/>
        <v>0</v>
      </c>
    </row>
    <row r="185" spans="1:21" x14ac:dyDescent="0.25">
      <c r="A185" s="57" t="s">
        <v>929</v>
      </c>
      <c r="B185" s="57" t="s">
        <v>5119</v>
      </c>
      <c r="C185" s="218">
        <f t="shared" ref="C185:D204" si="108">(C3621/C$3521)/(C7057/C$6957)</f>
        <v>0</v>
      </c>
      <c r="D185" s="218">
        <f t="shared" si="108"/>
        <v>0</v>
      </c>
      <c r="E185" s="218"/>
      <c r="F185" s="218"/>
      <c r="G185" s="218"/>
      <c r="H185" s="218">
        <f t="shared" ref="H185:U185" si="109">(H3621/H$3521)/(H7057/H$6957)</f>
        <v>0</v>
      </c>
      <c r="I185" s="218">
        <f t="shared" si="109"/>
        <v>1.2538621983467853</v>
      </c>
      <c r="J185" s="218">
        <f t="shared" si="109"/>
        <v>0</v>
      </c>
      <c r="K185" s="218">
        <f t="shared" si="109"/>
        <v>0</v>
      </c>
      <c r="L185" s="218">
        <f t="shared" si="109"/>
        <v>0</v>
      </c>
      <c r="M185" s="218">
        <f t="shared" si="109"/>
        <v>0</v>
      </c>
      <c r="N185" s="218">
        <f t="shared" si="109"/>
        <v>0</v>
      </c>
      <c r="O185" s="218">
        <f t="shared" si="109"/>
        <v>0.31807163379284276</v>
      </c>
      <c r="P185" s="218">
        <f t="shared" si="109"/>
        <v>2.2687307707282498</v>
      </c>
      <c r="Q185" s="218">
        <f t="shared" si="109"/>
        <v>0</v>
      </c>
      <c r="R185" s="218">
        <f t="shared" si="109"/>
        <v>0.35586198615541109</v>
      </c>
      <c r="S185" s="218">
        <f t="shared" si="109"/>
        <v>5.3349128759274653E-2</v>
      </c>
      <c r="T185" s="218">
        <f t="shared" si="109"/>
        <v>0</v>
      </c>
      <c r="U185" s="218">
        <f t="shared" si="109"/>
        <v>0.13752926962791387</v>
      </c>
    </row>
    <row r="186" spans="1:21" x14ac:dyDescent="0.25">
      <c r="A186" s="57" t="s">
        <v>246</v>
      </c>
      <c r="B186" s="57" t="s">
        <v>5120</v>
      </c>
      <c r="C186" s="218">
        <f t="shared" si="108"/>
        <v>5.6721316680885296</v>
      </c>
      <c r="D186" s="218">
        <f t="shared" si="108"/>
        <v>6.4225214874935999</v>
      </c>
      <c r="E186" s="218"/>
      <c r="F186" s="218"/>
      <c r="G186" s="218"/>
      <c r="H186" s="218">
        <f t="shared" ref="H186:U186" si="110">(H3622/H$3521)/(H7058/H$6957)</f>
        <v>5.1053769695198259</v>
      </c>
      <c r="I186" s="218">
        <f t="shared" si="110"/>
        <v>1.9154687583924173</v>
      </c>
      <c r="J186" s="218">
        <f t="shared" si="110"/>
        <v>1.0785058537570789</v>
      </c>
      <c r="K186" s="218">
        <f t="shared" si="110"/>
        <v>0.41697662563455345</v>
      </c>
      <c r="L186" s="218">
        <f t="shared" si="110"/>
        <v>0.6167417560849715</v>
      </c>
      <c r="M186" s="218">
        <f t="shared" si="110"/>
        <v>0.4601555534417161</v>
      </c>
      <c r="N186" s="218">
        <f t="shared" si="110"/>
        <v>0.36938590241657854</v>
      </c>
      <c r="O186" s="218">
        <f t="shared" si="110"/>
        <v>0.57049804483956623</v>
      </c>
      <c r="P186" s="218">
        <f t="shared" si="110"/>
        <v>0.9939153552269121</v>
      </c>
      <c r="Q186" s="218">
        <f t="shared" si="110"/>
        <v>0.72106574571013449</v>
      </c>
      <c r="R186" s="218">
        <f t="shared" si="110"/>
        <v>39.139003992561697</v>
      </c>
      <c r="S186" s="218">
        <f t="shared" si="110"/>
        <v>47.256627384858923</v>
      </c>
      <c r="T186" s="218">
        <f t="shared" si="110"/>
        <v>46.839263337254152</v>
      </c>
      <c r="U186" s="218">
        <f t="shared" si="110"/>
        <v>22.440938947758479</v>
      </c>
    </row>
    <row r="187" spans="1:21" x14ac:dyDescent="0.25">
      <c r="A187" s="57" t="s">
        <v>742</v>
      </c>
      <c r="B187" s="57" t="s">
        <v>5121</v>
      </c>
      <c r="C187" s="218">
        <f t="shared" si="108"/>
        <v>7.9181378439442716</v>
      </c>
      <c r="D187" s="218">
        <f t="shared" si="108"/>
        <v>6.1293274850712587</v>
      </c>
      <c r="E187" s="218"/>
      <c r="F187" s="218"/>
      <c r="G187" s="218"/>
      <c r="H187" s="218">
        <f t="shared" ref="H187:U187" si="111">(H3623/H$3521)/(H7059/H$6957)</f>
        <v>4.0603659301279942</v>
      </c>
      <c r="I187" s="218">
        <f t="shared" si="111"/>
        <v>2.0392559388389047</v>
      </c>
      <c r="J187" s="218">
        <f t="shared" si="111"/>
        <v>2.6303035068854079</v>
      </c>
      <c r="K187" s="218">
        <f t="shared" si="111"/>
        <v>0.82436083350379186</v>
      </c>
      <c r="L187" s="218">
        <f t="shared" si="111"/>
        <v>1.1182266862253407</v>
      </c>
      <c r="M187" s="218">
        <f t="shared" si="111"/>
        <v>0.53546138902693641</v>
      </c>
      <c r="N187" s="218">
        <f t="shared" si="111"/>
        <v>3.1971313787733826</v>
      </c>
      <c r="O187" s="218">
        <f t="shared" si="111"/>
        <v>12.084546335037066</v>
      </c>
      <c r="P187" s="218">
        <f t="shared" si="111"/>
        <v>8.4613204342478312</v>
      </c>
      <c r="Q187" s="218">
        <f t="shared" si="111"/>
        <v>9.5492639973573148</v>
      </c>
      <c r="R187" s="218">
        <f t="shared" si="111"/>
        <v>3.6858019363173349</v>
      </c>
      <c r="S187" s="218">
        <f t="shared" si="111"/>
        <v>0.48119050355028037</v>
      </c>
      <c r="T187" s="218">
        <f t="shared" si="111"/>
        <v>8.0651221547505063</v>
      </c>
      <c r="U187" s="218">
        <f t="shared" si="111"/>
        <v>0.2659877419176766</v>
      </c>
    </row>
    <row r="188" spans="1:21" x14ac:dyDescent="0.25">
      <c r="A188" s="57" t="s">
        <v>347</v>
      </c>
      <c r="B188" s="57" t="s">
        <v>5122</v>
      </c>
      <c r="C188" s="218">
        <f t="shared" si="108"/>
        <v>73.74766382922715</v>
      </c>
      <c r="D188" s="218">
        <f t="shared" si="108"/>
        <v>70.02608120607357</v>
      </c>
      <c r="E188" s="218"/>
      <c r="F188" s="218"/>
      <c r="G188" s="218"/>
      <c r="H188" s="218">
        <f t="shared" ref="H188:U188" si="112">(H3624/H$3521)/(H7060/H$6957)</f>
        <v>10.621082517944782</v>
      </c>
      <c r="I188" s="218">
        <f t="shared" si="112"/>
        <v>3.3627826550924156</v>
      </c>
      <c r="J188" s="218">
        <f t="shared" si="112"/>
        <v>5.0412444061241279</v>
      </c>
      <c r="K188" s="218">
        <f t="shared" si="112"/>
        <v>3.8362651007942077</v>
      </c>
      <c r="L188" s="218">
        <f t="shared" si="112"/>
        <v>4.5840004818988529</v>
      </c>
      <c r="M188" s="218">
        <f t="shared" si="112"/>
        <v>4.0276302026931692</v>
      </c>
      <c r="N188" s="218">
        <f t="shared" si="112"/>
        <v>5.3430103494848744</v>
      </c>
      <c r="O188" s="218">
        <f t="shared" si="112"/>
        <v>16.695009143301572</v>
      </c>
      <c r="P188" s="218">
        <f t="shared" si="112"/>
        <v>8.2179276955943905</v>
      </c>
      <c r="Q188" s="218">
        <f t="shared" si="112"/>
        <v>7.4017163043134167</v>
      </c>
      <c r="R188" s="218">
        <f t="shared" si="112"/>
        <v>23.236454855659883</v>
      </c>
      <c r="S188" s="218">
        <f t="shared" si="112"/>
        <v>27.728572408823798</v>
      </c>
      <c r="T188" s="218">
        <f t="shared" si="112"/>
        <v>12.665505686941525</v>
      </c>
      <c r="U188" s="218">
        <f t="shared" si="112"/>
        <v>17.730519137620554</v>
      </c>
    </row>
    <row r="189" spans="1:21" x14ac:dyDescent="0.25">
      <c r="A189" s="57" t="s">
        <v>1955</v>
      </c>
      <c r="B189" s="57" t="s">
        <v>5123</v>
      </c>
      <c r="C189" s="218">
        <f t="shared" si="108"/>
        <v>0</v>
      </c>
      <c r="D189" s="218">
        <f t="shared" si="108"/>
        <v>0</v>
      </c>
      <c r="E189" s="218"/>
      <c r="F189" s="218"/>
      <c r="G189" s="218"/>
      <c r="H189" s="218">
        <f t="shared" ref="H189:U189" si="113">(H3625/H$3521)/(H7061/H$6957)</f>
        <v>0.89818623240962148</v>
      </c>
      <c r="I189" s="218">
        <f t="shared" si="113"/>
        <v>0.11428230257593835</v>
      </c>
      <c r="J189" s="218">
        <f t="shared" si="113"/>
        <v>0.17217804431200054</v>
      </c>
      <c r="K189" s="218">
        <f t="shared" si="113"/>
        <v>0.78469037471124481</v>
      </c>
      <c r="L189" s="218">
        <f t="shared" si="113"/>
        <v>0.42207204200252058</v>
      </c>
      <c r="M189" s="218">
        <f t="shared" si="113"/>
        <v>0.36371156330378268</v>
      </c>
      <c r="N189" s="218">
        <f t="shared" si="113"/>
        <v>0.58585901891047931</v>
      </c>
      <c r="O189" s="218">
        <f t="shared" si="113"/>
        <v>1.1533509635197805</v>
      </c>
      <c r="P189" s="218">
        <f t="shared" si="113"/>
        <v>2.2752461433291553</v>
      </c>
      <c r="Q189" s="218">
        <f t="shared" si="113"/>
        <v>1.3556043169680017</v>
      </c>
      <c r="R189" s="218">
        <f t="shared" si="113"/>
        <v>1.5616652800113384</v>
      </c>
      <c r="S189" s="218">
        <f t="shared" si="113"/>
        <v>0.85268254780955932</v>
      </c>
      <c r="T189" s="218">
        <f t="shared" si="113"/>
        <v>9.4545917772465664</v>
      </c>
      <c r="U189" s="218">
        <f t="shared" si="113"/>
        <v>6.1446923348255291</v>
      </c>
    </row>
    <row r="190" spans="1:21" x14ac:dyDescent="0.25">
      <c r="A190" s="57" t="s">
        <v>2276</v>
      </c>
      <c r="B190" s="57" t="s">
        <v>5124</v>
      </c>
      <c r="C190" s="218">
        <f t="shared" si="108"/>
        <v>0</v>
      </c>
      <c r="D190" s="218">
        <f t="shared" si="108"/>
        <v>0</v>
      </c>
      <c r="E190" s="218"/>
      <c r="F190" s="218"/>
      <c r="G190" s="218"/>
      <c r="H190" s="218">
        <f t="shared" ref="H190:U190" si="114">(H3626/H$3521)/(H7062/H$6957)</f>
        <v>0</v>
      </c>
      <c r="I190" s="218">
        <f t="shared" si="114"/>
        <v>0</v>
      </c>
      <c r="J190" s="218">
        <f t="shared" si="114"/>
        <v>0</v>
      </c>
      <c r="K190" s="218">
        <f t="shared" si="114"/>
        <v>0.27261531778953996</v>
      </c>
      <c r="L190" s="218">
        <f t="shared" si="114"/>
        <v>0</v>
      </c>
      <c r="M190" s="218">
        <f t="shared" si="114"/>
        <v>0</v>
      </c>
      <c r="N190" s="218">
        <f t="shared" si="114"/>
        <v>0</v>
      </c>
      <c r="O190" s="218">
        <f t="shared" si="114"/>
        <v>0.44976109346485404</v>
      </c>
      <c r="P190" s="218">
        <f t="shared" si="114"/>
        <v>2.473837098411558E-2</v>
      </c>
      <c r="Q190" s="218">
        <f t="shared" si="114"/>
        <v>0.74019231648118144</v>
      </c>
      <c r="R190" s="218">
        <f t="shared" si="114"/>
        <v>0.75793656919226904</v>
      </c>
      <c r="S190" s="218">
        <f t="shared" si="114"/>
        <v>0</v>
      </c>
      <c r="T190" s="218">
        <f t="shared" si="114"/>
        <v>2.5054743470028171</v>
      </c>
      <c r="U190" s="218">
        <f t="shared" si="114"/>
        <v>2.5822558017445476</v>
      </c>
    </row>
    <row r="191" spans="1:21" x14ac:dyDescent="0.25">
      <c r="A191" s="57" t="s">
        <v>1719</v>
      </c>
      <c r="B191" s="57" t="s">
        <v>5125</v>
      </c>
      <c r="C191" s="218">
        <f t="shared" si="108"/>
        <v>0</v>
      </c>
      <c r="D191" s="218">
        <f t="shared" si="108"/>
        <v>0</v>
      </c>
      <c r="E191" s="218"/>
      <c r="F191" s="218"/>
      <c r="G191" s="218"/>
      <c r="H191" s="218">
        <f t="shared" ref="H191:U191" si="115">(H3627/H$3521)/(H7063/H$6957)</f>
        <v>1.5158719626582631E-2</v>
      </c>
      <c r="I191" s="218">
        <f t="shared" si="115"/>
        <v>4.4582082862081436E-2</v>
      </c>
      <c r="J191" s="218">
        <f t="shared" si="115"/>
        <v>0</v>
      </c>
      <c r="K191" s="218">
        <f t="shared" si="115"/>
        <v>0</v>
      </c>
      <c r="L191" s="218">
        <f t="shared" si="115"/>
        <v>0</v>
      </c>
      <c r="M191" s="218">
        <f t="shared" si="115"/>
        <v>0</v>
      </c>
      <c r="N191" s="218">
        <f t="shared" si="115"/>
        <v>0</v>
      </c>
      <c r="O191" s="218">
        <f t="shared" si="115"/>
        <v>0</v>
      </c>
      <c r="P191" s="218">
        <f t="shared" si="115"/>
        <v>7.8681145003967889E-2</v>
      </c>
      <c r="Q191" s="218">
        <f t="shared" si="115"/>
        <v>0.16101657007373399</v>
      </c>
      <c r="R191" s="218">
        <f t="shared" si="115"/>
        <v>4.7485202721600443E-2</v>
      </c>
      <c r="S191" s="218">
        <f t="shared" si="115"/>
        <v>0.1286924701849769</v>
      </c>
      <c r="T191" s="218">
        <f t="shared" si="115"/>
        <v>3.7369676198903863E-2</v>
      </c>
      <c r="U191" s="218">
        <f t="shared" si="115"/>
        <v>0</v>
      </c>
    </row>
    <row r="192" spans="1:21" x14ac:dyDescent="0.25">
      <c r="A192" s="57" t="s">
        <v>2347</v>
      </c>
      <c r="B192" s="57" t="s">
        <v>5126</v>
      </c>
      <c r="C192" s="218">
        <f t="shared" si="108"/>
        <v>0</v>
      </c>
      <c r="D192" s="218">
        <f t="shared" si="108"/>
        <v>0</v>
      </c>
      <c r="E192" s="218"/>
      <c r="F192" s="218"/>
      <c r="G192" s="218"/>
      <c r="H192" s="218">
        <f t="shared" ref="H192:U192" si="116">(H3628/H$3521)/(H7064/H$6957)</f>
        <v>0</v>
      </c>
      <c r="I192" s="218">
        <f t="shared" si="116"/>
        <v>0</v>
      </c>
      <c r="J192" s="218">
        <f t="shared" si="116"/>
        <v>0</v>
      </c>
      <c r="K192" s="218">
        <f t="shared" si="116"/>
        <v>0</v>
      </c>
      <c r="L192" s="218">
        <f t="shared" si="116"/>
        <v>0</v>
      </c>
      <c r="M192" s="218">
        <f t="shared" si="116"/>
        <v>0</v>
      </c>
      <c r="N192" s="218">
        <f t="shared" si="116"/>
        <v>0.3880764578351773</v>
      </c>
      <c r="O192" s="218">
        <f t="shared" si="116"/>
        <v>0.8253829070569052</v>
      </c>
      <c r="P192" s="218">
        <f t="shared" si="116"/>
        <v>15.16301223844833</v>
      </c>
      <c r="Q192" s="218">
        <f t="shared" si="116"/>
        <v>7.6769354975791799</v>
      </c>
      <c r="R192" s="218">
        <f t="shared" si="116"/>
        <v>0</v>
      </c>
      <c r="S192" s="218">
        <f t="shared" si="116"/>
        <v>0</v>
      </c>
      <c r="T192" s="218">
        <f t="shared" si="116"/>
        <v>0</v>
      </c>
      <c r="U192" s="218">
        <f t="shared" si="116"/>
        <v>0</v>
      </c>
    </row>
    <row r="193" spans="1:21" x14ac:dyDescent="0.25">
      <c r="A193" s="57" t="s">
        <v>1417</v>
      </c>
      <c r="B193" s="57" t="s">
        <v>5127</v>
      </c>
      <c r="C193" s="218">
        <f t="shared" si="108"/>
        <v>0</v>
      </c>
      <c r="D193" s="218">
        <f t="shared" si="108"/>
        <v>0</v>
      </c>
      <c r="E193" s="218"/>
      <c r="F193" s="218"/>
      <c r="G193" s="218"/>
      <c r="H193" s="218">
        <f t="shared" ref="H193:U193" si="117">(H3629/H$3521)/(H7065/H$6957)</f>
        <v>0.79550246855875539</v>
      </c>
      <c r="I193" s="218">
        <f t="shared" si="117"/>
        <v>0.18464212056832496</v>
      </c>
      <c r="J193" s="218">
        <f t="shared" si="117"/>
        <v>0.62631853814609095</v>
      </c>
      <c r="K193" s="218">
        <f t="shared" si="117"/>
        <v>1.1390914561170564</v>
      </c>
      <c r="L193" s="218">
        <f t="shared" si="117"/>
        <v>0.12788983987136895</v>
      </c>
      <c r="M193" s="218">
        <f t="shared" si="117"/>
        <v>1.1612209690803104</v>
      </c>
      <c r="N193" s="218">
        <f t="shared" si="117"/>
        <v>2.728529478664433</v>
      </c>
      <c r="O193" s="218">
        <f t="shared" si="117"/>
        <v>2.323232975263382</v>
      </c>
      <c r="P193" s="218">
        <f t="shared" si="117"/>
        <v>29.792511205230724</v>
      </c>
      <c r="Q193" s="218">
        <f t="shared" si="117"/>
        <v>5.6236498669920501</v>
      </c>
      <c r="R193" s="218">
        <f t="shared" si="117"/>
        <v>26.506787815516272</v>
      </c>
      <c r="S193" s="218">
        <f t="shared" si="117"/>
        <v>23.371412919865076</v>
      </c>
      <c r="T193" s="218">
        <f t="shared" si="117"/>
        <v>30.458083906441374</v>
      </c>
      <c r="U193" s="218">
        <f t="shared" si="117"/>
        <v>49.248205865210849</v>
      </c>
    </row>
    <row r="194" spans="1:21" x14ac:dyDescent="0.25">
      <c r="A194" s="57" t="s">
        <v>2112</v>
      </c>
      <c r="B194" s="57" t="s">
        <v>5128</v>
      </c>
      <c r="C194" s="218">
        <f t="shared" si="108"/>
        <v>0</v>
      </c>
      <c r="D194" s="218">
        <f t="shared" si="108"/>
        <v>0</v>
      </c>
      <c r="E194" s="218"/>
      <c r="F194" s="218"/>
      <c r="G194" s="218"/>
      <c r="H194" s="218">
        <f t="shared" ref="H194:U194" si="118">(H3630/H$3521)/(H7066/H$6957)</f>
        <v>0</v>
      </c>
      <c r="I194" s="218">
        <f t="shared" si="118"/>
        <v>0</v>
      </c>
      <c r="J194" s="218">
        <f t="shared" si="118"/>
        <v>0</v>
      </c>
      <c r="K194" s="218">
        <f t="shared" si="118"/>
        <v>0</v>
      </c>
      <c r="L194" s="218">
        <f t="shared" si="118"/>
        <v>0</v>
      </c>
      <c r="M194" s="218">
        <f t="shared" si="118"/>
        <v>0</v>
      </c>
      <c r="N194" s="218">
        <f t="shared" si="118"/>
        <v>0</v>
      </c>
      <c r="O194" s="218">
        <f t="shared" si="118"/>
        <v>0</v>
      </c>
      <c r="P194" s="218">
        <f t="shared" si="118"/>
        <v>0</v>
      </c>
      <c r="Q194" s="218">
        <f t="shared" si="118"/>
        <v>0</v>
      </c>
      <c r="R194" s="218">
        <f t="shared" si="118"/>
        <v>1.6381654408652736E-2</v>
      </c>
      <c r="S194" s="218">
        <f t="shared" si="118"/>
        <v>0</v>
      </c>
      <c r="T194" s="218">
        <f t="shared" si="118"/>
        <v>0</v>
      </c>
      <c r="U194" s="218">
        <f t="shared" si="118"/>
        <v>0</v>
      </c>
    </row>
    <row r="195" spans="1:21" x14ac:dyDescent="0.25">
      <c r="A195" s="57" t="s">
        <v>2405</v>
      </c>
      <c r="B195" s="57" t="s">
        <v>5129</v>
      </c>
      <c r="C195" s="218">
        <f t="shared" si="108"/>
        <v>0</v>
      </c>
      <c r="D195" s="218">
        <f t="shared" si="108"/>
        <v>0</v>
      </c>
      <c r="E195" s="218"/>
      <c r="F195" s="218"/>
      <c r="G195" s="218"/>
      <c r="H195" s="218">
        <f t="shared" ref="H195:U195" si="119">(H3631/H$3521)/(H7067/H$6957)</f>
        <v>0</v>
      </c>
      <c r="I195" s="218">
        <f t="shared" si="119"/>
        <v>0</v>
      </c>
      <c r="J195" s="218">
        <f t="shared" si="119"/>
        <v>0</v>
      </c>
      <c r="K195" s="218">
        <f t="shared" si="119"/>
        <v>1.2962705805634033E-2</v>
      </c>
      <c r="L195" s="218">
        <f t="shared" si="119"/>
        <v>0</v>
      </c>
      <c r="M195" s="218">
        <f t="shared" si="119"/>
        <v>0</v>
      </c>
      <c r="N195" s="218">
        <f t="shared" si="119"/>
        <v>0</v>
      </c>
      <c r="O195" s="218">
        <f t="shared" si="119"/>
        <v>2.1069445778103768E-2</v>
      </c>
      <c r="P195" s="218">
        <f t="shared" si="119"/>
        <v>0</v>
      </c>
      <c r="Q195" s="218">
        <f t="shared" si="119"/>
        <v>0</v>
      </c>
      <c r="R195" s="218">
        <f t="shared" si="119"/>
        <v>0</v>
      </c>
      <c r="S195" s="218">
        <f t="shared" si="119"/>
        <v>0</v>
      </c>
      <c r="T195" s="218">
        <f t="shared" si="119"/>
        <v>0</v>
      </c>
      <c r="U195" s="218">
        <f t="shared" si="119"/>
        <v>0</v>
      </c>
    </row>
    <row r="196" spans="1:21" x14ac:dyDescent="0.25">
      <c r="A196" s="57" t="s">
        <v>3844</v>
      </c>
      <c r="B196" s="57" t="s">
        <v>5130</v>
      </c>
      <c r="C196" s="218">
        <f t="shared" si="108"/>
        <v>0</v>
      </c>
      <c r="D196" s="218">
        <f t="shared" si="108"/>
        <v>0</v>
      </c>
      <c r="E196" s="218"/>
      <c r="F196" s="218"/>
      <c r="G196" s="218"/>
      <c r="H196" s="218">
        <f t="shared" ref="H196:U196" si="120">(H3632/H$3521)/(H7068/H$6957)</f>
        <v>0</v>
      </c>
      <c r="I196" s="218">
        <f t="shared" si="120"/>
        <v>0</v>
      </c>
      <c r="J196" s="218">
        <f t="shared" si="120"/>
        <v>0</v>
      </c>
      <c r="K196" s="218">
        <f t="shared" si="120"/>
        <v>0</v>
      </c>
      <c r="L196" s="218">
        <f t="shared" si="120"/>
        <v>0</v>
      </c>
      <c r="M196" s="218">
        <f t="shared" si="120"/>
        <v>0</v>
      </c>
      <c r="N196" s="218">
        <f t="shared" si="120"/>
        <v>0</v>
      </c>
      <c r="O196" s="218">
        <f t="shared" si="120"/>
        <v>0</v>
      </c>
      <c r="P196" s="218">
        <f t="shared" si="120"/>
        <v>0.41716545666466776</v>
      </c>
      <c r="Q196" s="218">
        <f t="shared" si="120"/>
        <v>1.8095963629746181</v>
      </c>
      <c r="R196" s="218">
        <f t="shared" si="120"/>
        <v>0</v>
      </c>
      <c r="S196" s="218">
        <f t="shared" si="120"/>
        <v>0</v>
      </c>
      <c r="T196" s="218">
        <f t="shared" si="120"/>
        <v>0</v>
      </c>
      <c r="U196" s="218">
        <f t="shared" si="120"/>
        <v>0</v>
      </c>
    </row>
    <row r="197" spans="1:21" x14ac:dyDescent="0.25">
      <c r="A197" s="57" t="s">
        <v>873</v>
      </c>
      <c r="B197" s="57" t="s">
        <v>5131</v>
      </c>
      <c r="C197" s="218">
        <f t="shared" si="108"/>
        <v>0</v>
      </c>
      <c r="D197" s="218">
        <f t="shared" si="108"/>
        <v>0</v>
      </c>
      <c r="E197" s="218"/>
      <c r="F197" s="218"/>
      <c r="G197" s="218"/>
      <c r="H197" s="218">
        <f t="shared" ref="H197:U197" si="121">(H3633/H$3521)/(H7069/H$6957)</f>
        <v>2.6077565703323597</v>
      </c>
      <c r="I197" s="218">
        <f t="shared" si="121"/>
        <v>0.46335988273321072</v>
      </c>
      <c r="J197" s="218">
        <f t="shared" si="121"/>
        <v>5.4685452607594307</v>
      </c>
      <c r="K197" s="218">
        <f t="shared" si="121"/>
        <v>11.433975152059356</v>
      </c>
      <c r="L197" s="218">
        <f t="shared" si="121"/>
        <v>8.7593634326166612</v>
      </c>
      <c r="M197" s="218">
        <f t="shared" si="121"/>
        <v>22.755971807972543</v>
      </c>
      <c r="N197" s="218">
        <f t="shared" si="121"/>
        <v>30.23759810223957</v>
      </c>
      <c r="O197" s="218">
        <f t="shared" si="121"/>
        <v>27.206361893081493</v>
      </c>
      <c r="P197" s="218">
        <f t="shared" si="121"/>
        <v>36.132760689457079</v>
      </c>
      <c r="Q197" s="218">
        <f t="shared" si="121"/>
        <v>27.107411874185857</v>
      </c>
      <c r="R197" s="218">
        <f t="shared" si="121"/>
        <v>57.532495401446482</v>
      </c>
      <c r="S197" s="218">
        <f t="shared" si="121"/>
        <v>64.717830188237983</v>
      </c>
      <c r="T197" s="218">
        <f t="shared" si="121"/>
        <v>59.714457163468431</v>
      </c>
      <c r="U197" s="218">
        <f t="shared" si="121"/>
        <v>101.93502997844529</v>
      </c>
    </row>
    <row r="198" spans="1:21" x14ac:dyDescent="0.25">
      <c r="A198" s="57" t="s">
        <v>1634</v>
      </c>
      <c r="B198" s="57" t="s">
        <v>5132</v>
      </c>
      <c r="C198" s="218">
        <f t="shared" si="108"/>
        <v>0</v>
      </c>
      <c r="D198" s="218">
        <f t="shared" si="108"/>
        <v>0</v>
      </c>
      <c r="E198" s="218"/>
      <c r="F198" s="218"/>
      <c r="G198" s="218"/>
      <c r="H198" s="218">
        <f t="shared" ref="H198:U198" si="122">(H3634/H$3521)/(H7070/H$6957)</f>
        <v>0.10830986112339899</v>
      </c>
      <c r="I198" s="218">
        <f t="shared" si="122"/>
        <v>0.28873398861675575</v>
      </c>
      <c r="J198" s="218">
        <f t="shared" si="122"/>
        <v>0.28974347819782437</v>
      </c>
      <c r="K198" s="218">
        <f t="shared" si="122"/>
        <v>0.92378311503505384</v>
      </c>
      <c r="L198" s="218">
        <f t="shared" si="122"/>
        <v>0.17992670617683929</v>
      </c>
      <c r="M198" s="218">
        <f t="shared" si="122"/>
        <v>0.4734249427532824</v>
      </c>
      <c r="N198" s="218">
        <f t="shared" si="122"/>
        <v>22.53009225378127</v>
      </c>
      <c r="O198" s="218">
        <f t="shared" si="122"/>
        <v>2.1318668519157264</v>
      </c>
      <c r="P198" s="218">
        <f t="shared" si="122"/>
        <v>7.8344866209894617</v>
      </c>
      <c r="Q198" s="218">
        <f t="shared" si="122"/>
        <v>7.2466878334611318</v>
      </c>
      <c r="R198" s="218">
        <f t="shared" si="122"/>
        <v>6.2600272495067086</v>
      </c>
      <c r="S198" s="218">
        <f t="shared" si="122"/>
        <v>3.0368855209182302</v>
      </c>
      <c r="T198" s="218">
        <f t="shared" si="122"/>
        <v>15.324217028469995</v>
      </c>
      <c r="U198" s="218">
        <f t="shared" si="122"/>
        <v>3.4457540321767413</v>
      </c>
    </row>
    <row r="199" spans="1:21" x14ac:dyDescent="0.25">
      <c r="A199" s="57" t="s">
        <v>1931</v>
      </c>
      <c r="B199" s="57" t="s">
        <v>5133</v>
      </c>
      <c r="C199" s="218">
        <f t="shared" si="108"/>
        <v>0</v>
      </c>
      <c r="D199" s="218">
        <f t="shared" si="108"/>
        <v>0</v>
      </c>
      <c r="E199" s="218"/>
      <c r="F199" s="218"/>
      <c r="G199" s="218"/>
      <c r="H199" s="218">
        <f t="shared" ref="H199:U199" si="123">(H3635/H$3521)/(H7071/H$6957)</f>
        <v>0.25348010565494455</v>
      </c>
      <c r="I199" s="218">
        <f t="shared" si="123"/>
        <v>0.11046205972535214</v>
      </c>
      <c r="J199" s="218">
        <f t="shared" si="123"/>
        <v>0.15013624653691082</v>
      </c>
      <c r="K199" s="218">
        <f t="shared" si="123"/>
        <v>0.18214193949329549</v>
      </c>
      <c r="L199" s="218">
        <f t="shared" si="123"/>
        <v>0.24415480092155051</v>
      </c>
      <c r="M199" s="218">
        <f t="shared" si="123"/>
        <v>0.42322311862155482</v>
      </c>
      <c r="N199" s="218">
        <f t="shared" si="123"/>
        <v>1.1795446187759007</v>
      </c>
      <c r="O199" s="218">
        <f t="shared" si="123"/>
        <v>1.5943052922017558</v>
      </c>
      <c r="P199" s="218">
        <f t="shared" si="123"/>
        <v>4.8778459616672301</v>
      </c>
      <c r="Q199" s="218">
        <f t="shared" si="123"/>
        <v>3.8025069277377943</v>
      </c>
      <c r="R199" s="218">
        <f t="shared" si="123"/>
        <v>3.9982804605669182</v>
      </c>
      <c r="S199" s="218">
        <f t="shared" si="123"/>
        <v>1.1765736531083562</v>
      </c>
      <c r="T199" s="218">
        <f t="shared" si="123"/>
        <v>19.486316015146429</v>
      </c>
      <c r="U199" s="218">
        <f t="shared" si="123"/>
        <v>0.86783441179532095</v>
      </c>
    </row>
    <row r="200" spans="1:21" x14ac:dyDescent="0.25">
      <c r="A200" s="57" t="s">
        <v>2752</v>
      </c>
      <c r="B200" s="57" t="s">
        <v>5134</v>
      </c>
      <c r="C200" s="218">
        <f t="shared" si="108"/>
        <v>0</v>
      </c>
      <c r="D200" s="218">
        <f t="shared" si="108"/>
        <v>0</v>
      </c>
      <c r="E200" s="218"/>
      <c r="F200" s="218"/>
      <c r="G200" s="218"/>
      <c r="H200" s="218">
        <f t="shared" ref="H200:U200" si="124">(H3636/H$3521)/(H7072/H$6957)</f>
        <v>3.3614571474700212</v>
      </c>
      <c r="I200" s="218">
        <f t="shared" si="124"/>
        <v>0</v>
      </c>
      <c r="J200" s="218">
        <f t="shared" si="124"/>
        <v>2.2458164737717579</v>
      </c>
      <c r="K200" s="218">
        <f t="shared" si="124"/>
        <v>0</v>
      </c>
      <c r="L200" s="218">
        <f t="shared" si="124"/>
        <v>12.621403278904451</v>
      </c>
      <c r="M200" s="218">
        <f t="shared" si="124"/>
        <v>0</v>
      </c>
      <c r="N200" s="218">
        <f t="shared" si="124"/>
        <v>1.4833801484805282</v>
      </c>
      <c r="O200" s="218">
        <f t="shared" si="124"/>
        <v>0</v>
      </c>
      <c r="P200" s="218">
        <f t="shared" si="124"/>
        <v>14.536163661289857</v>
      </c>
      <c r="Q200" s="218">
        <f t="shared" si="124"/>
        <v>0.47519365657895246</v>
      </c>
      <c r="R200" s="218">
        <f t="shared" si="124"/>
        <v>0</v>
      </c>
      <c r="S200" s="218">
        <f t="shared" si="124"/>
        <v>0</v>
      </c>
      <c r="T200" s="218">
        <f t="shared" si="124"/>
        <v>1.2787437530711392E-3</v>
      </c>
      <c r="U200" s="218">
        <f t="shared" si="124"/>
        <v>1.7129112441551846E-2</v>
      </c>
    </row>
    <row r="201" spans="1:21" x14ac:dyDescent="0.25">
      <c r="A201" s="57" t="s">
        <v>1090</v>
      </c>
      <c r="B201" s="57" t="s">
        <v>5135</v>
      </c>
      <c r="C201" s="218">
        <f t="shared" si="108"/>
        <v>0</v>
      </c>
      <c r="D201" s="218">
        <f t="shared" si="108"/>
        <v>0</v>
      </c>
      <c r="E201" s="218"/>
      <c r="F201" s="218"/>
      <c r="G201" s="218"/>
      <c r="H201" s="218">
        <f t="shared" ref="H201:U201" si="125">(H3637/H$3521)/(H7073/H$6957)</f>
        <v>1.9271341441276568</v>
      </c>
      <c r="I201" s="218">
        <f t="shared" si="125"/>
        <v>13.17489276551785</v>
      </c>
      <c r="J201" s="218">
        <f t="shared" si="125"/>
        <v>43.632997133662727</v>
      </c>
      <c r="K201" s="218">
        <f t="shared" si="125"/>
        <v>29.118845078856769</v>
      </c>
      <c r="L201" s="218">
        <f t="shared" si="125"/>
        <v>109.3864839042366</v>
      </c>
      <c r="M201" s="218">
        <f t="shared" si="125"/>
        <v>66.739081557709</v>
      </c>
      <c r="N201" s="218">
        <f t="shared" si="125"/>
        <v>71.332648684978921</v>
      </c>
      <c r="O201" s="218">
        <f t="shared" si="125"/>
        <v>74.428385340603484</v>
      </c>
      <c r="P201" s="218">
        <f t="shared" si="125"/>
        <v>41.20195426197435</v>
      </c>
      <c r="Q201" s="218">
        <f t="shared" si="125"/>
        <v>16.909842930630901</v>
      </c>
      <c r="R201" s="218">
        <f t="shared" si="125"/>
        <v>16.414844858075654</v>
      </c>
      <c r="S201" s="218">
        <f t="shared" si="125"/>
        <v>1.1391584301361835</v>
      </c>
      <c r="T201" s="218">
        <f t="shared" si="125"/>
        <v>12.144378955814506</v>
      </c>
      <c r="U201" s="218">
        <f t="shared" si="125"/>
        <v>1.2185720706826422</v>
      </c>
    </row>
    <row r="202" spans="1:21" x14ac:dyDescent="0.25">
      <c r="A202" s="57" t="s">
        <v>2388</v>
      </c>
      <c r="B202" s="57" t="s">
        <v>5136</v>
      </c>
      <c r="C202" s="218">
        <f t="shared" si="108"/>
        <v>0</v>
      </c>
      <c r="D202" s="218">
        <f t="shared" si="108"/>
        <v>0</v>
      </c>
      <c r="E202" s="218"/>
      <c r="F202" s="218"/>
      <c r="G202" s="218"/>
      <c r="H202" s="218">
        <f t="shared" ref="H202:U202" si="126">(H3638/H$3521)/(H7074/H$6957)</f>
        <v>0</v>
      </c>
      <c r="I202" s="218">
        <f t="shared" si="126"/>
        <v>5.4646982072991714E-3</v>
      </c>
      <c r="J202" s="218">
        <f t="shared" si="126"/>
        <v>2.1786632264843337</v>
      </c>
      <c r="K202" s="218">
        <f t="shared" si="126"/>
        <v>2.6009623886416069</v>
      </c>
      <c r="L202" s="218">
        <f t="shared" si="126"/>
        <v>0</v>
      </c>
      <c r="M202" s="218">
        <f t="shared" si="126"/>
        <v>0</v>
      </c>
      <c r="N202" s="218">
        <f t="shared" si="126"/>
        <v>0</v>
      </c>
      <c r="O202" s="218">
        <f t="shared" si="126"/>
        <v>0</v>
      </c>
      <c r="P202" s="218">
        <f t="shared" si="126"/>
        <v>40.112379422093326</v>
      </c>
      <c r="Q202" s="218">
        <f t="shared" si="126"/>
        <v>1.1356385680573373</v>
      </c>
      <c r="R202" s="218">
        <f t="shared" si="126"/>
        <v>0</v>
      </c>
      <c r="S202" s="218">
        <f t="shared" si="126"/>
        <v>0</v>
      </c>
      <c r="T202" s="218">
        <f t="shared" si="126"/>
        <v>0</v>
      </c>
      <c r="U202" s="218">
        <f t="shared" si="126"/>
        <v>0</v>
      </c>
    </row>
    <row r="203" spans="1:21" x14ac:dyDescent="0.25">
      <c r="A203" s="57" t="s">
        <v>4407</v>
      </c>
      <c r="B203" s="57" t="s">
        <v>5137</v>
      </c>
      <c r="C203" s="218">
        <f t="shared" si="108"/>
        <v>0</v>
      </c>
      <c r="D203" s="218">
        <f t="shared" si="108"/>
        <v>0</v>
      </c>
      <c r="E203" s="218"/>
      <c r="F203" s="218"/>
      <c r="G203" s="218"/>
      <c r="H203" s="218">
        <f t="shared" ref="H203:U203" si="127">(H3639/H$3521)/(H7075/H$6957)</f>
        <v>0</v>
      </c>
      <c r="I203" s="218">
        <f t="shared" si="127"/>
        <v>0</v>
      </c>
      <c r="J203" s="218">
        <f t="shared" si="127"/>
        <v>0</v>
      </c>
      <c r="K203" s="218">
        <f t="shared" si="127"/>
        <v>0</v>
      </c>
      <c r="L203" s="218">
        <f t="shared" si="127"/>
        <v>0.3595547208274647</v>
      </c>
      <c r="M203" s="218">
        <f t="shared" si="127"/>
        <v>0</v>
      </c>
      <c r="N203" s="218">
        <f t="shared" si="127"/>
        <v>0</v>
      </c>
      <c r="O203" s="218">
        <f t="shared" si="127"/>
        <v>0</v>
      </c>
      <c r="P203" s="218">
        <f t="shared" si="127"/>
        <v>0</v>
      </c>
      <c r="Q203" s="218">
        <f t="shared" si="127"/>
        <v>0</v>
      </c>
      <c r="R203" s="218">
        <f t="shared" si="127"/>
        <v>0</v>
      </c>
      <c r="S203" s="218">
        <f t="shared" si="127"/>
        <v>0</v>
      </c>
      <c r="T203" s="218">
        <f t="shared" si="127"/>
        <v>0</v>
      </c>
      <c r="U203" s="218">
        <f t="shared" si="127"/>
        <v>0</v>
      </c>
    </row>
    <row r="204" spans="1:21" x14ac:dyDescent="0.25">
      <c r="A204" s="57" t="s">
        <v>3450</v>
      </c>
      <c r="B204" s="57" t="s">
        <v>5139</v>
      </c>
      <c r="C204" s="218">
        <f t="shared" si="108"/>
        <v>0</v>
      </c>
      <c r="D204" s="218">
        <f t="shared" si="108"/>
        <v>0</v>
      </c>
      <c r="E204" s="218"/>
      <c r="F204" s="218"/>
      <c r="G204" s="218"/>
      <c r="H204" s="218">
        <f t="shared" ref="H204:U204" si="128">(H3640/H$3521)/(H7076/H$6957)</f>
        <v>0.75177205108615364</v>
      </c>
      <c r="I204" s="218">
        <f t="shared" si="128"/>
        <v>0.51133406078521415</v>
      </c>
      <c r="J204" s="218">
        <f t="shared" si="128"/>
        <v>7.6140996200003697E-2</v>
      </c>
      <c r="K204" s="218">
        <f t="shared" si="128"/>
        <v>6.0593904694903306E-2</v>
      </c>
      <c r="L204" s="218">
        <f t="shared" si="128"/>
        <v>0.11744605295859382</v>
      </c>
      <c r="M204" s="218">
        <f t="shared" si="128"/>
        <v>0.15213121160693119</v>
      </c>
      <c r="N204" s="218">
        <f t="shared" si="128"/>
        <v>6.1068661080333299E-2</v>
      </c>
      <c r="O204" s="218">
        <f t="shared" si="128"/>
        <v>2.9876231249657761</v>
      </c>
      <c r="P204" s="218">
        <f t="shared" si="128"/>
        <v>6.2453851716166513</v>
      </c>
      <c r="Q204" s="218">
        <f t="shared" si="128"/>
        <v>3.5447249594586201</v>
      </c>
      <c r="R204" s="218">
        <f t="shared" si="128"/>
        <v>2.3895048417594942</v>
      </c>
      <c r="S204" s="218">
        <f t="shared" si="128"/>
        <v>0.76866083913907945</v>
      </c>
      <c r="T204" s="218">
        <f t="shared" si="128"/>
        <v>6.9793310847711467</v>
      </c>
      <c r="U204" s="218">
        <f t="shared" si="128"/>
        <v>0.98023158601346039</v>
      </c>
    </row>
    <row r="205" spans="1:21" x14ac:dyDescent="0.25">
      <c r="A205" s="57" t="s">
        <v>2979</v>
      </c>
      <c r="B205" s="57" t="s">
        <v>5140</v>
      </c>
      <c r="C205" s="218">
        <f t="shared" ref="C205:D224" si="129">(C3641/C$3521)/(C7077/C$6957)</f>
        <v>0</v>
      </c>
      <c r="D205" s="218">
        <f t="shared" si="129"/>
        <v>0</v>
      </c>
      <c r="E205" s="218"/>
      <c r="F205" s="218"/>
      <c r="G205" s="218"/>
      <c r="H205" s="218">
        <f t="shared" ref="H205:U205" si="130">(H3641/H$3521)/(H7077/H$6957)</f>
        <v>0</v>
      </c>
      <c r="I205" s="218">
        <f t="shared" si="130"/>
        <v>0</v>
      </c>
      <c r="J205" s="218">
        <f t="shared" si="130"/>
        <v>0</v>
      </c>
      <c r="K205" s="218">
        <f t="shared" si="130"/>
        <v>0</v>
      </c>
      <c r="L205" s="218">
        <f t="shared" si="130"/>
        <v>0</v>
      </c>
      <c r="M205" s="218">
        <f t="shared" si="130"/>
        <v>0</v>
      </c>
      <c r="N205" s="218">
        <f t="shared" si="130"/>
        <v>0</v>
      </c>
      <c r="O205" s="218">
        <f t="shared" si="130"/>
        <v>0</v>
      </c>
      <c r="P205" s="218">
        <f t="shared" si="130"/>
        <v>3.1155951099564736</v>
      </c>
      <c r="Q205" s="218">
        <f t="shared" si="130"/>
        <v>0</v>
      </c>
      <c r="R205" s="218">
        <f t="shared" si="130"/>
        <v>0</v>
      </c>
      <c r="S205" s="218">
        <f t="shared" si="130"/>
        <v>0</v>
      </c>
      <c r="T205" s="218">
        <f t="shared" si="130"/>
        <v>0.14497510876482744</v>
      </c>
      <c r="U205" s="218">
        <f t="shared" si="130"/>
        <v>8.7440730846684387E-3</v>
      </c>
    </row>
    <row r="206" spans="1:21" x14ac:dyDescent="0.25">
      <c r="A206" s="57" t="s">
        <v>9883</v>
      </c>
      <c r="B206" s="57" t="s">
        <v>9884</v>
      </c>
      <c r="C206" s="218">
        <f t="shared" si="129"/>
        <v>0</v>
      </c>
      <c r="D206" s="218">
        <f t="shared" si="129"/>
        <v>0</v>
      </c>
      <c r="E206" s="218"/>
      <c r="F206" s="218"/>
      <c r="G206" s="218"/>
      <c r="H206" s="218">
        <f t="shared" ref="H206:U206" si="131">(H3642/H$3521)/(H7078/H$6957)</f>
        <v>0</v>
      </c>
      <c r="I206" s="218">
        <f t="shared" si="131"/>
        <v>0</v>
      </c>
      <c r="J206" s="218">
        <f t="shared" si="131"/>
        <v>0</v>
      </c>
      <c r="K206" s="218">
        <f t="shared" si="131"/>
        <v>0</v>
      </c>
      <c r="L206" s="218">
        <f t="shared" si="131"/>
        <v>0</v>
      </c>
      <c r="M206" s="218">
        <f t="shared" si="131"/>
        <v>0</v>
      </c>
      <c r="N206" s="218">
        <f t="shared" si="131"/>
        <v>0</v>
      </c>
      <c r="O206" s="218">
        <f t="shared" si="131"/>
        <v>0</v>
      </c>
      <c r="P206" s="218">
        <f t="shared" si="131"/>
        <v>0</v>
      </c>
      <c r="Q206" s="218">
        <f t="shared" si="131"/>
        <v>0</v>
      </c>
      <c r="R206" s="218">
        <f t="shared" si="131"/>
        <v>0</v>
      </c>
      <c r="S206" s="218">
        <f t="shared" si="131"/>
        <v>6.6842320017782147E-2</v>
      </c>
      <c r="T206" s="218">
        <f t="shared" si="131"/>
        <v>21.816881763469333</v>
      </c>
      <c r="U206" s="218">
        <f t="shared" si="131"/>
        <v>139.50158010078596</v>
      </c>
    </row>
    <row r="207" spans="1:21" x14ac:dyDescent="0.25">
      <c r="A207" s="57" t="s">
        <v>1906</v>
      </c>
      <c r="B207" s="57" t="s">
        <v>5142</v>
      </c>
      <c r="C207" s="218">
        <f t="shared" si="129"/>
        <v>0</v>
      </c>
      <c r="D207" s="218">
        <f t="shared" si="129"/>
        <v>0</v>
      </c>
      <c r="E207" s="218"/>
      <c r="F207" s="218"/>
      <c r="G207" s="218"/>
      <c r="H207" s="218">
        <f t="shared" ref="H207:U207" si="132">(H3643/H$3521)/(H7079/H$6957)</f>
        <v>0.49804226985557948</v>
      </c>
      <c r="I207" s="218">
        <f t="shared" si="132"/>
        <v>0.29371565341522698</v>
      </c>
      <c r="J207" s="218">
        <f t="shared" si="132"/>
        <v>0.37021296450152047</v>
      </c>
      <c r="K207" s="218">
        <f t="shared" si="132"/>
        <v>0.30475182628680736</v>
      </c>
      <c r="L207" s="218">
        <f t="shared" si="132"/>
        <v>0.22731683161496033</v>
      </c>
      <c r="M207" s="218">
        <f t="shared" si="132"/>
        <v>0.53403745064072694</v>
      </c>
      <c r="N207" s="218">
        <f t="shared" si="132"/>
        <v>0.36869649484054257</v>
      </c>
      <c r="O207" s="218">
        <f t="shared" si="132"/>
        <v>1.2359889825068688</v>
      </c>
      <c r="P207" s="218">
        <f t="shared" si="132"/>
        <v>2.1767282896633624</v>
      </c>
      <c r="Q207" s="218">
        <f t="shared" si="132"/>
        <v>2.1404321664692119</v>
      </c>
      <c r="R207" s="218">
        <f t="shared" si="132"/>
        <v>2.0304940201486597</v>
      </c>
      <c r="S207" s="218">
        <f t="shared" si="132"/>
        <v>3.299929590061093</v>
      </c>
      <c r="T207" s="218">
        <f t="shared" si="132"/>
        <v>3.4196545097340785</v>
      </c>
      <c r="U207" s="218">
        <f t="shared" si="132"/>
        <v>2.1959621131994047</v>
      </c>
    </row>
    <row r="208" spans="1:21" x14ac:dyDescent="0.25">
      <c r="A208" s="57" t="s">
        <v>4129</v>
      </c>
      <c r="B208" s="57" t="s">
        <v>5143</v>
      </c>
      <c r="C208" s="218">
        <f t="shared" si="129"/>
        <v>24.512367996815563</v>
      </c>
      <c r="D208" s="218">
        <f t="shared" si="129"/>
        <v>23.081919272954991</v>
      </c>
      <c r="E208" s="218"/>
      <c r="F208" s="218"/>
      <c r="G208" s="218"/>
      <c r="H208" s="218">
        <f t="shared" ref="H208:U208" si="133">(H3644/H$3521)/(H7080/H$6957)</f>
        <v>1.2206935749609965E-2</v>
      </c>
      <c r="I208" s="218">
        <f t="shared" si="133"/>
        <v>3.436364814798773E-2</v>
      </c>
      <c r="J208" s="218">
        <f t="shared" si="133"/>
        <v>3.5668711367616837</v>
      </c>
      <c r="K208" s="218">
        <f t="shared" si="133"/>
        <v>1.4111463443123966E-3</v>
      </c>
      <c r="L208" s="218">
        <f t="shared" si="133"/>
        <v>2.8932840693190871E-2</v>
      </c>
      <c r="M208" s="218">
        <f t="shared" si="133"/>
        <v>4.7422908655060823E-3</v>
      </c>
      <c r="N208" s="218">
        <f t="shared" si="133"/>
        <v>8.7571227192348305E-2</v>
      </c>
      <c r="O208" s="218">
        <f t="shared" si="133"/>
        <v>8.9650502000961974E-2</v>
      </c>
      <c r="P208" s="218">
        <f t="shared" si="133"/>
        <v>4.3089195131486653</v>
      </c>
      <c r="Q208" s="218">
        <f t="shared" si="133"/>
        <v>1.9090479780096992</v>
      </c>
      <c r="R208" s="218">
        <f t="shared" si="133"/>
        <v>0.38777999894936965</v>
      </c>
      <c r="S208" s="218">
        <f t="shared" si="133"/>
        <v>1.7743153427782567E-2</v>
      </c>
      <c r="T208" s="218">
        <f t="shared" si="133"/>
        <v>11.435322840837822</v>
      </c>
      <c r="U208" s="218">
        <f t="shared" si="133"/>
        <v>1.8041714685300834</v>
      </c>
    </row>
    <row r="209" spans="1:21" x14ac:dyDescent="0.25">
      <c r="A209" s="57" t="s">
        <v>592</v>
      </c>
      <c r="B209" s="57" t="s">
        <v>5144</v>
      </c>
      <c r="C209" s="218">
        <f t="shared" si="129"/>
        <v>0</v>
      </c>
      <c r="D209" s="218">
        <f t="shared" si="129"/>
        <v>0</v>
      </c>
      <c r="E209" s="218"/>
      <c r="F209" s="218"/>
      <c r="G209" s="218"/>
      <c r="H209" s="218">
        <f t="shared" ref="H209:U209" si="134">(H3645/H$3521)/(H7081/H$6957)</f>
        <v>0.18812480597529602</v>
      </c>
      <c r="I209" s="218">
        <f t="shared" si="134"/>
        <v>0.15569808586452238</v>
      </c>
      <c r="J209" s="218">
        <f t="shared" si="134"/>
        <v>0</v>
      </c>
      <c r="K209" s="218">
        <f t="shared" si="134"/>
        <v>1.1798257417480813</v>
      </c>
      <c r="L209" s="218">
        <f t="shared" si="134"/>
        <v>0</v>
      </c>
      <c r="M209" s="218">
        <f t="shared" si="134"/>
        <v>0</v>
      </c>
      <c r="N209" s="218">
        <f t="shared" si="134"/>
        <v>0</v>
      </c>
      <c r="O209" s="218">
        <f t="shared" si="134"/>
        <v>0</v>
      </c>
      <c r="P209" s="218">
        <f t="shared" si="134"/>
        <v>0.5264614202116441</v>
      </c>
      <c r="Q209" s="218">
        <f t="shared" si="134"/>
        <v>0</v>
      </c>
      <c r="R209" s="218">
        <f t="shared" si="134"/>
        <v>1.563391521655654</v>
      </c>
      <c r="S209" s="218">
        <f t="shared" si="134"/>
        <v>0.16652428828616672</v>
      </c>
      <c r="T209" s="218">
        <f t="shared" si="134"/>
        <v>0</v>
      </c>
      <c r="U209" s="218">
        <f t="shared" si="134"/>
        <v>0</v>
      </c>
    </row>
    <row r="210" spans="1:21" x14ac:dyDescent="0.25">
      <c r="A210" s="57" t="s">
        <v>2592</v>
      </c>
      <c r="B210" s="57" t="s">
        <v>5145</v>
      </c>
      <c r="C210" s="218">
        <f t="shared" si="129"/>
        <v>0</v>
      </c>
      <c r="D210" s="218">
        <f t="shared" si="129"/>
        <v>0</v>
      </c>
      <c r="E210" s="218"/>
      <c r="F210" s="218"/>
      <c r="G210" s="218"/>
      <c r="H210" s="218">
        <f t="shared" ref="H210:U210" si="135">(H3646/H$3521)/(H7082/H$6957)</f>
        <v>8.3176392302272109E-4</v>
      </c>
      <c r="I210" s="218">
        <f t="shared" si="135"/>
        <v>0</v>
      </c>
      <c r="J210" s="218">
        <f t="shared" si="135"/>
        <v>0</v>
      </c>
      <c r="K210" s="218">
        <f t="shared" si="135"/>
        <v>0</v>
      </c>
      <c r="L210" s="218">
        <f t="shared" si="135"/>
        <v>0</v>
      </c>
      <c r="M210" s="218">
        <f t="shared" si="135"/>
        <v>0</v>
      </c>
      <c r="N210" s="218">
        <f t="shared" si="135"/>
        <v>0</v>
      </c>
      <c r="O210" s="218">
        <f t="shared" si="135"/>
        <v>0</v>
      </c>
      <c r="P210" s="218">
        <f t="shared" si="135"/>
        <v>0</v>
      </c>
      <c r="Q210" s="218">
        <f t="shared" si="135"/>
        <v>0.70707088396519602</v>
      </c>
      <c r="R210" s="218">
        <f t="shared" si="135"/>
        <v>0</v>
      </c>
      <c r="S210" s="218">
        <f t="shared" si="135"/>
        <v>0</v>
      </c>
      <c r="T210" s="218">
        <f t="shared" si="135"/>
        <v>0</v>
      </c>
      <c r="U210" s="218">
        <f t="shared" si="135"/>
        <v>0</v>
      </c>
    </row>
    <row r="211" spans="1:21" x14ac:dyDescent="0.25">
      <c r="A211" s="57" t="s">
        <v>2800</v>
      </c>
      <c r="B211" s="57" t="s">
        <v>5146</v>
      </c>
      <c r="C211" s="218">
        <f t="shared" si="129"/>
        <v>0</v>
      </c>
      <c r="D211" s="218">
        <f t="shared" si="129"/>
        <v>0</v>
      </c>
      <c r="E211" s="218"/>
      <c r="F211" s="218"/>
      <c r="G211" s="218"/>
      <c r="H211" s="218">
        <f t="shared" ref="H211:U211" si="136">(H3647/H$3521)/(H7083/H$6957)</f>
        <v>0.42129675621694623</v>
      </c>
      <c r="I211" s="218">
        <f t="shared" si="136"/>
        <v>0</v>
      </c>
      <c r="J211" s="218">
        <f t="shared" si="136"/>
        <v>0</v>
      </c>
      <c r="K211" s="218">
        <f t="shared" si="136"/>
        <v>2.4713085827283825</v>
      </c>
      <c r="L211" s="218">
        <f t="shared" si="136"/>
        <v>0</v>
      </c>
      <c r="M211" s="218">
        <f t="shared" si="136"/>
        <v>0</v>
      </c>
      <c r="N211" s="218">
        <f t="shared" si="136"/>
        <v>0</v>
      </c>
      <c r="O211" s="218">
        <f t="shared" si="136"/>
        <v>0</v>
      </c>
      <c r="P211" s="218">
        <f t="shared" si="136"/>
        <v>0.25330543273228712</v>
      </c>
      <c r="Q211" s="218">
        <f t="shared" si="136"/>
        <v>1.8875473833120786</v>
      </c>
      <c r="R211" s="218">
        <f t="shared" si="136"/>
        <v>0</v>
      </c>
      <c r="S211" s="218">
        <f t="shared" si="136"/>
        <v>0</v>
      </c>
      <c r="T211" s="218">
        <f t="shared" si="136"/>
        <v>2.2405272567064047</v>
      </c>
      <c r="U211" s="218">
        <f t="shared" si="136"/>
        <v>0</v>
      </c>
    </row>
    <row r="212" spans="1:21" x14ac:dyDescent="0.25">
      <c r="A212" s="57" t="s">
        <v>3167</v>
      </c>
      <c r="B212" s="57" t="s">
        <v>5147</v>
      </c>
      <c r="C212" s="218">
        <f t="shared" si="129"/>
        <v>0</v>
      </c>
      <c r="D212" s="218">
        <f t="shared" si="129"/>
        <v>0</v>
      </c>
      <c r="E212" s="218"/>
      <c r="F212" s="218"/>
      <c r="G212" s="218"/>
      <c r="H212" s="218">
        <f t="shared" ref="H212:U212" si="137">(H3648/H$3521)/(H7084/H$6957)</f>
        <v>0</v>
      </c>
      <c r="I212" s="218">
        <f t="shared" si="137"/>
        <v>7.7751337946036659E-3</v>
      </c>
      <c r="J212" s="218">
        <f t="shared" si="137"/>
        <v>0</v>
      </c>
      <c r="K212" s="218">
        <f t="shared" si="137"/>
        <v>0</v>
      </c>
      <c r="L212" s="218">
        <f t="shared" si="137"/>
        <v>0</v>
      </c>
      <c r="M212" s="218">
        <f t="shared" si="137"/>
        <v>0</v>
      </c>
      <c r="N212" s="218">
        <f t="shared" si="137"/>
        <v>0</v>
      </c>
      <c r="O212" s="218">
        <f t="shared" si="137"/>
        <v>4.9420749796752466</v>
      </c>
      <c r="P212" s="218">
        <f t="shared" si="137"/>
        <v>0.66599934463030686</v>
      </c>
      <c r="Q212" s="218">
        <f t="shared" si="137"/>
        <v>2.3058693514554438</v>
      </c>
      <c r="R212" s="218">
        <f t="shared" si="137"/>
        <v>0</v>
      </c>
      <c r="S212" s="218">
        <f t="shared" si="137"/>
        <v>0</v>
      </c>
      <c r="T212" s="218">
        <f t="shared" si="137"/>
        <v>0</v>
      </c>
      <c r="U212" s="218">
        <f t="shared" si="137"/>
        <v>0</v>
      </c>
    </row>
    <row r="213" spans="1:21" x14ac:dyDescent="0.25">
      <c r="A213" s="57" t="s">
        <v>1142</v>
      </c>
      <c r="B213" s="57" t="s">
        <v>5150</v>
      </c>
      <c r="C213" s="218">
        <f t="shared" si="129"/>
        <v>0</v>
      </c>
      <c r="D213" s="218">
        <f t="shared" si="129"/>
        <v>0</v>
      </c>
      <c r="E213" s="218"/>
      <c r="F213" s="218"/>
      <c r="G213" s="218"/>
      <c r="H213" s="218">
        <f t="shared" ref="H213:U213" si="138">(H3649/H$3521)/(H7085/H$6957)</f>
        <v>3.9856923449597412E-3</v>
      </c>
      <c r="I213" s="218">
        <f t="shared" si="138"/>
        <v>2.4201877190936794E-2</v>
      </c>
      <c r="J213" s="218">
        <f t="shared" si="138"/>
        <v>0.11202248966493374</v>
      </c>
      <c r="K213" s="218">
        <f t="shared" si="138"/>
        <v>1.539337900378044E-3</v>
      </c>
      <c r="L213" s="218">
        <f t="shared" si="138"/>
        <v>7.8871408452487163E-2</v>
      </c>
      <c r="M213" s="218">
        <f t="shared" si="138"/>
        <v>6.5415681533107801E-3</v>
      </c>
      <c r="N213" s="218">
        <f t="shared" si="138"/>
        <v>0</v>
      </c>
      <c r="O213" s="218">
        <f t="shared" si="138"/>
        <v>0.11338946358041622</v>
      </c>
      <c r="P213" s="218">
        <f t="shared" si="138"/>
        <v>0.12186032566915413</v>
      </c>
      <c r="Q213" s="218">
        <f t="shared" si="138"/>
        <v>0.31854650687094943</v>
      </c>
      <c r="R213" s="218">
        <f t="shared" si="138"/>
        <v>0.15281656952267225</v>
      </c>
      <c r="S213" s="218">
        <f t="shared" si="138"/>
        <v>0</v>
      </c>
      <c r="T213" s="218">
        <f t="shared" si="138"/>
        <v>0.2161894797862175</v>
      </c>
      <c r="U213" s="218">
        <f t="shared" si="138"/>
        <v>0.70744008701517325</v>
      </c>
    </row>
    <row r="214" spans="1:21" x14ac:dyDescent="0.25">
      <c r="A214" s="57" t="s">
        <v>9885</v>
      </c>
      <c r="B214" s="57" t="s">
        <v>9886</v>
      </c>
      <c r="C214" s="218">
        <f t="shared" si="129"/>
        <v>0</v>
      </c>
      <c r="D214" s="218">
        <f t="shared" si="129"/>
        <v>0</v>
      </c>
      <c r="E214" s="218"/>
      <c r="F214" s="218"/>
      <c r="G214" s="218"/>
      <c r="H214" s="218">
        <f t="shared" ref="H214:U214" si="139">(H3650/H$3521)/(H7086/H$6957)</f>
        <v>0.39080150676990216</v>
      </c>
      <c r="I214" s="218">
        <f t="shared" si="139"/>
        <v>0</v>
      </c>
      <c r="J214" s="218">
        <f t="shared" si="139"/>
        <v>0</v>
      </c>
      <c r="K214" s="218">
        <f t="shared" si="139"/>
        <v>0</v>
      </c>
      <c r="L214" s="218">
        <f t="shared" si="139"/>
        <v>0</v>
      </c>
      <c r="M214" s="218">
        <f t="shared" si="139"/>
        <v>0</v>
      </c>
      <c r="N214" s="218">
        <f t="shared" si="139"/>
        <v>0</v>
      </c>
      <c r="O214" s="218">
        <f t="shared" si="139"/>
        <v>0</v>
      </c>
      <c r="P214" s="218">
        <f t="shared" si="139"/>
        <v>0</v>
      </c>
      <c r="Q214" s="218" t="e">
        <f t="shared" si="139"/>
        <v>#DIV/0!</v>
      </c>
      <c r="R214" s="218" t="e">
        <f t="shared" si="139"/>
        <v>#DIV/0!</v>
      </c>
      <c r="S214" s="218" t="e">
        <f t="shared" si="139"/>
        <v>#DIV/0!</v>
      </c>
      <c r="T214" s="218" t="e">
        <f t="shared" si="139"/>
        <v>#DIV/0!</v>
      </c>
      <c r="U214" s="218" t="e">
        <f t="shared" si="139"/>
        <v>#DIV/0!</v>
      </c>
    </row>
    <row r="215" spans="1:21" x14ac:dyDescent="0.25">
      <c r="A215" s="57" t="s">
        <v>4525</v>
      </c>
      <c r="B215" s="57" t="s">
        <v>5153</v>
      </c>
      <c r="C215" s="218">
        <f t="shared" si="129"/>
        <v>0</v>
      </c>
      <c r="D215" s="218">
        <f t="shared" si="129"/>
        <v>0</v>
      </c>
      <c r="E215" s="218"/>
      <c r="F215" s="218"/>
      <c r="G215" s="218"/>
      <c r="H215" s="218">
        <f t="shared" ref="H215:U215" si="140">(H3651/H$3521)/(H7087/H$6957)</f>
        <v>0</v>
      </c>
      <c r="I215" s="218">
        <f t="shared" si="140"/>
        <v>25.48755110264997</v>
      </c>
      <c r="J215" s="218">
        <f t="shared" si="140"/>
        <v>13.5401619110956</v>
      </c>
      <c r="K215" s="218">
        <f t="shared" si="140"/>
        <v>94.621913951123332</v>
      </c>
      <c r="L215" s="218">
        <f t="shared" si="140"/>
        <v>160.86268526163971</v>
      </c>
      <c r="M215" s="218">
        <f t="shared" si="140"/>
        <v>379.52559524605982</v>
      </c>
      <c r="N215" s="218">
        <f t="shared" si="140"/>
        <v>366.28558842325202</v>
      </c>
      <c r="O215" s="218">
        <f t="shared" si="140"/>
        <v>573.16006378998964</v>
      </c>
      <c r="P215" s="218">
        <f t="shared" si="140"/>
        <v>0</v>
      </c>
      <c r="Q215" s="218">
        <f t="shared" si="140"/>
        <v>0</v>
      </c>
      <c r="R215" s="218">
        <f t="shared" si="140"/>
        <v>0</v>
      </c>
      <c r="S215" s="218">
        <f t="shared" si="140"/>
        <v>0</v>
      </c>
      <c r="T215" s="218">
        <f t="shared" si="140"/>
        <v>0</v>
      </c>
      <c r="U215" s="218">
        <f t="shared" si="140"/>
        <v>0</v>
      </c>
    </row>
    <row r="216" spans="1:21" x14ac:dyDescent="0.25">
      <c r="A216" s="57" t="s">
        <v>3467</v>
      </c>
      <c r="B216" s="57" t="s">
        <v>5154</v>
      </c>
      <c r="C216" s="218">
        <f t="shared" si="129"/>
        <v>0</v>
      </c>
      <c r="D216" s="218">
        <f t="shared" si="129"/>
        <v>0</v>
      </c>
      <c r="E216" s="218"/>
      <c r="F216" s="218"/>
      <c r="G216" s="218"/>
      <c r="H216" s="218">
        <f t="shared" ref="H216:U216" si="141">(H3652/H$3521)/(H7088/H$6957)</f>
        <v>0.13418177177738672</v>
      </c>
      <c r="I216" s="218">
        <f t="shared" si="141"/>
        <v>0</v>
      </c>
      <c r="J216" s="218">
        <f t="shared" si="141"/>
        <v>0</v>
      </c>
      <c r="K216" s="218">
        <f t="shared" si="141"/>
        <v>0</v>
      </c>
      <c r="L216" s="218">
        <f t="shared" si="141"/>
        <v>0</v>
      </c>
      <c r="M216" s="218">
        <f t="shared" si="141"/>
        <v>0</v>
      </c>
      <c r="N216" s="218">
        <f t="shared" si="141"/>
        <v>1.9646919058058285</v>
      </c>
      <c r="O216" s="218">
        <f t="shared" si="141"/>
        <v>2.9315709761601814</v>
      </c>
      <c r="P216" s="218">
        <f t="shared" si="141"/>
        <v>14.986839935682065</v>
      </c>
      <c r="Q216" s="218">
        <f t="shared" si="141"/>
        <v>1.0478356342392745</v>
      </c>
      <c r="R216" s="218">
        <f t="shared" si="141"/>
        <v>1.8725028189022666</v>
      </c>
      <c r="S216" s="218">
        <f t="shared" si="141"/>
        <v>0</v>
      </c>
      <c r="T216" s="218">
        <f t="shared" si="141"/>
        <v>0</v>
      </c>
      <c r="U216" s="218">
        <f t="shared" si="141"/>
        <v>0</v>
      </c>
    </row>
    <row r="217" spans="1:21" x14ac:dyDescent="0.25">
      <c r="A217" s="57" t="s">
        <v>2092</v>
      </c>
      <c r="B217" s="57" t="s">
        <v>5157</v>
      </c>
      <c r="C217" s="218">
        <f t="shared" si="129"/>
        <v>0</v>
      </c>
      <c r="D217" s="218">
        <f t="shared" si="129"/>
        <v>0</v>
      </c>
      <c r="E217" s="218"/>
      <c r="F217" s="218"/>
      <c r="G217" s="218"/>
      <c r="H217" s="218">
        <f t="shared" ref="H217:U217" si="142">(H3653/H$3521)/(H7089/H$6957)</f>
        <v>6.3788481648367253E-3</v>
      </c>
      <c r="I217" s="218">
        <f t="shared" si="142"/>
        <v>0</v>
      </c>
      <c r="J217" s="218">
        <f t="shared" si="142"/>
        <v>0</v>
      </c>
      <c r="K217" s="218">
        <f t="shared" si="142"/>
        <v>0</v>
      </c>
      <c r="L217" s="218">
        <f t="shared" si="142"/>
        <v>0.33087892732720625</v>
      </c>
      <c r="M217" s="218">
        <f t="shared" si="142"/>
        <v>0.42101277109675544</v>
      </c>
      <c r="N217" s="218">
        <f t="shared" si="142"/>
        <v>4.4965308201324487E-2</v>
      </c>
      <c r="O217" s="218">
        <f t="shared" si="142"/>
        <v>0.21551922724803577</v>
      </c>
      <c r="P217" s="218">
        <f t="shared" si="142"/>
        <v>156.12543180690417</v>
      </c>
      <c r="Q217" s="218">
        <f t="shared" si="142"/>
        <v>30.356471278482509</v>
      </c>
      <c r="R217" s="218">
        <f t="shared" si="142"/>
        <v>23.338346092499037</v>
      </c>
      <c r="S217" s="218">
        <f t="shared" si="142"/>
        <v>23.49103380718747</v>
      </c>
      <c r="T217" s="218">
        <f t="shared" si="142"/>
        <v>41.542920655639939</v>
      </c>
      <c r="U217" s="218">
        <f t="shared" si="142"/>
        <v>32.295291435876322</v>
      </c>
    </row>
    <row r="218" spans="1:21" x14ac:dyDescent="0.25">
      <c r="A218" s="57" t="s">
        <v>2487</v>
      </c>
      <c r="B218" s="57" t="s">
        <v>5158</v>
      </c>
      <c r="C218" s="218">
        <f t="shared" si="129"/>
        <v>0</v>
      </c>
      <c r="D218" s="218">
        <f t="shared" si="129"/>
        <v>0</v>
      </c>
      <c r="E218" s="218"/>
      <c r="F218" s="218"/>
      <c r="G218" s="218"/>
      <c r="H218" s="218">
        <f t="shared" ref="H218:U218" si="143">(H3654/H$3521)/(H7090/H$6957)</f>
        <v>25.913762977352444</v>
      </c>
      <c r="I218" s="218">
        <f t="shared" si="143"/>
        <v>31.03325100219547</v>
      </c>
      <c r="J218" s="218">
        <f t="shared" si="143"/>
        <v>32.939249574651065</v>
      </c>
      <c r="K218" s="218">
        <f t="shared" si="143"/>
        <v>7.5247508506636951</v>
      </c>
      <c r="L218" s="218">
        <f t="shared" si="143"/>
        <v>2.2207553636792419</v>
      </c>
      <c r="M218" s="218">
        <f t="shared" si="143"/>
        <v>2.5293385902556094</v>
      </c>
      <c r="N218" s="218">
        <f t="shared" si="143"/>
        <v>0.20792291404984653</v>
      </c>
      <c r="O218" s="218">
        <f t="shared" si="143"/>
        <v>0.63016602313557402</v>
      </c>
      <c r="P218" s="218">
        <f t="shared" si="143"/>
        <v>0.9560984210835014</v>
      </c>
      <c r="Q218" s="218">
        <f t="shared" si="143"/>
        <v>0</v>
      </c>
      <c r="R218" s="218">
        <f t="shared" si="143"/>
        <v>1.6008120133737851E-4</v>
      </c>
      <c r="S218" s="218">
        <f t="shared" si="143"/>
        <v>0.10360543234679356</v>
      </c>
      <c r="T218" s="218">
        <f t="shared" si="143"/>
        <v>0</v>
      </c>
      <c r="U218" s="218">
        <f t="shared" si="143"/>
        <v>0</v>
      </c>
    </row>
    <row r="219" spans="1:21" x14ac:dyDescent="0.25">
      <c r="A219" s="57" t="s">
        <v>9887</v>
      </c>
      <c r="B219" s="57" t="s">
        <v>9888</v>
      </c>
      <c r="C219" s="218">
        <f t="shared" si="129"/>
        <v>0</v>
      </c>
      <c r="D219" s="218">
        <f t="shared" si="129"/>
        <v>0</v>
      </c>
      <c r="E219" s="218"/>
      <c r="F219" s="218"/>
      <c r="G219" s="218"/>
      <c r="H219" s="218">
        <f t="shared" ref="H219:U219" si="144">(H3655/H$3521)/(H7091/H$6957)</f>
        <v>2.0652547599481399</v>
      </c>
      <c r="I219" s="218">
        <f t="shared" si="144"/>
        <v>0.20269662161629656</v>
      </c>
      <c r="J219" s="218">
        <f t="shared" si="144"/>
        <v>5.0003934291032985</v>
      </c>
      <c r="K219" s="218">
        <f t="shared" si="144"/>
        <v>10.795785510523858</v>
      </c>
      <c r="L219" s="218">
        <f t="shared" si="144"/>
        <v>2.2363399058607158</v>
      </c>
      <c r="M219" s="218">
        <f t="shared" si="144"/>
        <v>1.9052507285306655</v>
      </c>
      <c r="N219" s="218">
        <f t="shared" si="144"/>
        <v>1.9072357511838101</v>
      </c>
      <c r="O219" s="218">
        <f t="shared" si="144"/>
        <v>5.4261222676219703</v>
      </c>
      <c r="P219" s="218">
        <f t="shared" si="144"/>
        <v>3.5892384402370912</v>
      </c>
      <c r="Q219" s="218">
        <f t="shared" si="144"/>
        <v>10.518207888630227</v>
      </c>
      <c r="R219" s="218">
        <f t="shared" si="144"/>
        <v>1.9427429724293745</v>
      </c>
      <c r="S219" s="218">
        <f t="shared" si="144"/>
        <v>4.6689957335465826E-2</v>
      </c>
      <c r="T219" s="218">
        <f t="shared" si="144"/>
        <v>2.3154890844652685</v>
      </c>
      <c r="U219" s="218">
        <f t="shared" si="144"/>
        <v>0.61929907225389635</v>
      </c>
    </row>
    <row r="220" spans="1:21" x14ac:dyDescent="0.25">
      <c r="A220" s="57" t="s">
        <v>1896</v>
      </c>
      <c r="B220" s="57" t="s">
        <v>5161</v>
      </c>
      <c r="C220" s="218">
        <f t="shared" si="129"/>
        <v>0</v>
      </c>
      <c r="D220" s="218">
        <f t="shared" si="129"/>
        <v>0</v>
      </c>
      <c r="E220" s="218"/>
      <c r="F220" s="218"/>
      <c r="G220" s="218"/>
      <c r="H220" s="218">
        <f t="shared" ref="H220:U220" si="145">(H3656/H$3521)/(H7092/H$6957)</f>
        <v>0.12797456623476844</v>
      </c>
      <c r="I220" s="218">
        <f t="shared" si="145"/>
        <v>1.9183226488666651</v>
      </c>
      <c r="J220" s="218">
        <f t="shared" si="145"/>
        <v>3.1730088998551329</v>
      </c>
      <c r="K220" s="218">
        <f t="shared" si="145"/>
        <v>5.3205163868801373</v>
      </c>
      <c r="L220" s="218">
        <f t="shared" si="145"/>
        <v>4.2689875460479092</v>
      </c>
      <c r="M220" s="218">
        <f t="shared" si="145"/>
        <v>3.6890125982456983</v>
      </c>
      <c r="N220" s="218">
        <f t="shared" si="145"/>
        <v>1.1302643253541209</v>
      </c>
      <c r="O220" s="218">
        <f t="shared" si="145"/>
        <v>0.20907952988496059</v>
      </c>
      <c r="P220" s="218">
        <f t="shared" si="145"/>
        <v>0.26730598064266409</v>
      </c>
      <c r="Q220" s="218">
        <f t="shared" si="145"/>
        <v>1.0489125019489391</v>
      </c>
      <c r="R220" s="218">
        <f t="shared" si="145"/>
        <v>0.56649346622980989</v>
      </c>
      <c r="S220" s="218">
        <f t="shared" si="145"/>
        <v>0.61125309410026707</v>
      </c>
      <c r="T220" s="218">
        <f t="shared" si="145"/>
        <v>0.93007382006658734</v>
      </c>
      <c r="U220" s="218">
        <f t="shared" si="145"/>
        <v>0.68254496429431333</v>
      </c>
    </row>
    <row r="221" spans="1:21" x14ac:dyDescent="0.25">
      <c r="A221" s="57" t="s">
        <v>1049</v>
      </c>
      <c r="B221" s="57" t="s">
        <v>5162</v>
      </c>
      <c r="C221" s="218">
        <f t="shared" si="129"/>
        <v>0</v>
      </c>
      <c r="D221" s="218">
        <f t="shared" si="129"/>
        <v>0</v>
      </c>
      <c r="E221" s="218"/>
      <c r="F221" s="218"/>
      <c r="G221" s="218"/>
      <c r="H221" s="218">
        <f t="shared" ref="H221:U221" si="146">(H3657/H$3521)/(H7093/H$6957)</f>
        <v>0</v>
      </c>
      <c r="I221" s="218">
        <f t="shared" si="146"/>
        <v>0.13645998710184937</v>
      </c>
      <c r="J221" s="218">
        <f t="shared" si="146"/>
        <v>0</v>
      </c>
      <c r="K221" s="218">
        <f t="shared" si="146"/>
        <v>0</v>
      </c>
      <c r="L221" s="218">
        <f t="shared" si="146"/>
        <v>0</v>
      </c>
      <c r="M221" s="218">
        <f t="shared" si="146"/>
        <v>0</v>
      </c>
      <c r="N221" s="218">
        <f t="shared" si="146"/>
        <v>0</v>
      </c>
      <c r="O221" s="218">
        <f t="shared" si="146"/>
        <v>0</v>
      </c>
      <c r="P221" s="218">
        <f t="shared" si="146"/>
        <v>3.6325018463757774</v>
      </c>
      <c r="Q221" s="218">
        <f t="shared" si="146"/>
        <v>0.40547023834162826</v>
      </c>
      <c r="R221" s="218">
        <f t="shared" si="146"/>
        <v>0</v>
      </c>
      <c r="S221" s="218">
        <f t="shared" si="146"/>
        <v>0</v>
      </c>
      <c r="T221" s="218">
        <f t="shared" si="146"/>
        <v>0</v>
      </c>
      <c r="U221" s="218">
        <f t="shared" si="146"/>
        <v>2.5995330843234105E-3</v>
      </c>
    </row>
    <row r="222" spans="1:21" x14ac:dyDescent="0.25">
      <c r="A222" s="57" t="s">
        <v>3195</v>
      </c>
      <c r="B222" s="57" t="s">
        <v>5163</v>
      </c>
      <c r="C222" s="218">
        <f t="shared" si="129"/>
        <v>0</v>
      </c>
      <c r="D222" s="218">
        <f t="shared" si="129"/>
        <v>0</v>
      </c>
      <c r="E222" s="218"/>
      <c r="F222" s="218"/>
      <c r="G222" s="218"/>
      <c r="H222" s="218">
        <f t="shared" ref="H222:U222" si="147">(H3658/H$3521)/(H7094/H$6957)</f>
        <v>0</v>
      </c>
      <c r="I222" s="218">
        <f t="shared" si="147"/>
        <v>0</v>
      </c>
      <c r="J222" s="218">
        <f t="shared" si="147"/>
        <v>0</v>
      </c>
      <c r="K222" s="218">
        <f t="shared" si="147"/>
        <v>7.9914233680994678E-2</v>
      </c>
      <c r="L222" s="218">
        <f t="shared" si="147"/>
        <v>0</v>
      </c>
      <c r="M222" s="218">
        <f t="shared" si="147"/>
        <v>0</v>
      </c>
      <c r="N222" s="218">
        <f t="shared" si="147"/>
        <v>0</v>
      </c>
      <c r="O222" s="218">
        <f t="shared" si="147"/>
        <v>0</v>
      </c>
      <c r="P222" s="218">
        <f t="shared" si="147"/>
        <v>0</v>
      </c>
      <c r="Q222" s="218">
        <f t="shared" si="147"/>
        <v>0</v>
      </c>
      <c r="R222" s="218">
        <f t="shared" si="147"/>
        <v>3.2976127260972481E-2</v>
      </c>
      <c r="S222" s="218">
        <f t="shared" si="147"/>
        <v>0</v>
      </c>
      <c r="T222" s="218">
        <f t="shared" si="147"/>
        <v>0</v>
      </c>
      <c r="U222" s="218">
        <f t="shared" si="147"/>
        <v>0</v>
      </c>
    </row>
    <row r="223" spans="1:21" x14ac:dyDescent="0.25">
      <c r="A223" s="57" t="s">
        <v>2663</v>
      </c>
      <c r="B223" s="57" t="s">
        <v>5164</v>
      </c>
      <c r="C223" s="218">
        <f t="shared" si="129"/>
        <v>0</v>
      </c>
      <c r="D223" s="218">
        <f t="shared" si="129"/>
        <v>0</v>
      </c>
      <c r="E223" s="218"/>
      <c r="F223" s="218"/>
      <c r="G223" s="218"/>
      <c r="H223" s="218">
        <f t="shared" ref="H223:U223" si="148">(H3659/H$3521)/(H7095/H$6957)</f>
        <v>1.4822802224297913</v>
      </c>
      <c r="I223" s="218">
        <f t="shared" si="148"/>
        <v>0</v>
      </c>
      <c r="J223" s="218">
        <f t="shared" si="148"/>
        <v>2.0975028734631374</v>
      </c>
      <c r="K223" s="218">
        <f t="shared" si="148"/>
        <v>1.9071301965622807</v>
      </c>
      <c r="L223" s="218">
        <f t="shared" si="148"/>
        <v>0</v>
      </c>
      <c r="M223" s="218">
        <f t="shared" si="148"/>
        <v>0</v>
      </c>
      <c r="N223" s="218">
        <f t="shared" si="148"/>
        <v>0</v>
      </c>
      <c r="O223" s="218">
        <f t="shared" si="148"/>
        <v>6.399873159847453</v>
      </c>
      <c r="P223" s="218">
        <f t="shared" si="148"/>
        <v>26.076443038341857</v>
      </c>
      <c r="Q223" s="218">
        <f t="shared" si="148"/>
        <v>9.5913509951939737</v>
      </c>
      <c r="R223" s="218">
        <f t="shared" si="148"/>
        <v>0.87029932104113261</v>
      </c>
      <c r="S223" s="218">
        <f t="shared" si="148"/>
        <v>8.4046619689532198E-2</v>
      </c>
      <c r="T223" s="218">
        <f t="shared" si="148"/>
        <v>0</v>
      </c>
      <c r="U223" s="218">
        <f t="shared" si="148"/>
        <v>0</v>
      </c>
    </row>
    <row r="224" spans="1:21" x14ac:dyDescent="0.25">
      <c r="A224" s="57" t="s">
        <v>1892</v>
      </c>
      <c r="B224" s="57" t="s">
        <v>5165</v>
      </c>
      <c r="C224" s="218">
        <f t="shared" si="129"/>
        <v>0</v>
      </c>
      <c r="D224" s="218">
        <f t="shared" si="129"/>
        <v>0</v>
      </c>
      <c r="E224" s="218"/>
      <c r="F224" s="218"/>
      <c r="G224" s="218"/>
      <c r="H224" s="218">
        <f t="shared" ref="H224:U224" si="149">(H3660/H$3521)/(H7096/H$6957)</f>
        <v>0</v>
      </c>
      <c r="I224" s="218">
        <f t="shared" si="149"/>
        <v>0</v>
      </c>
      <c r="J224" s="218">
        <f t="shared" si="149"/>
        <v>0</v>
      </c>
      <c r="K224" s="218">
        <f t="shared" si="149"/>
        <v>0</v>
      </c>
      <c r="L224" s="218">
        <f t="shared" si="149"/>
        <v>0</v>
      </c>
      <c r="M224" s="218">
        <f t="shared" si="149"/>
        <v>0</v>
      </c>
      <c r="N224" s="218">
        <f t="shared" si="149"/>
        <v>0</v>
      </c>
      <c r="O224" s="218">
        <f t="shared" si="149"/>
        <v>0</v>
      </c>
      <c r="P224" s="218">
        <f t="shared" si="149"/>
        <v>0</v>
      </c>
      <c r="Q224" s="218">
        <f t="shared" si="149"/>
        <v>0</v>
      </c>
      <c r="R224" s="218">
        <f t="shared" si="149"/>
        <v>6.0506480975453698</v>
      </c>
      <c r="S224" s="218">
        <f t="shared" si="149"/>
        <v>0</v>
      </c>
      <c r="T224" s="218">
        <f t="shared" si="149"/>
        <v>0</v>
      </c>
      <c r="U224" s="218">
        <f t="shared" si="149"/>
        <v>7.8935770679817088</v>
      </c>
    </row>
    <row r="225" spans="1:21" x14ac:dyDescent="0.25">
      <c r="A225" s="57" t="s">
        <v>1255</v>
      </c>
      <c r="B225" s="57" t="s">
        <v>5166</v>
      </c>
      <c r="C225" s="218">
        <f t="shared" ref="C225:D244" si="150">(C3661/C$3521)/(C7097/C$6957)</f>
        <v>0</v>
      </c>
      <c r="D225" s="218">
        <f t="shared" si="150"/>
        <v>0</v>
      </c>
      <c r="E225" s="218"/>
      <c r="F225" s="218"/>
      <c r="G225" s="218"/>
      <c r="H225" s="218">
        <f t="shared" ref="H225:U225" si="151">(H3661/H$3521)/(H7097/H$6957)</f>
        <v>35.18001083373845</v>
      </c>
      <c r="I225" s="218">
        <f t="shared" si="151"/>
        <v>96.467140415555889</v>
      </c>
      <c r="J225" s="218">
        <f t="shared" si="151"/>
        <v>135.75869150823138</v>
      </c>
      <c r="K225" s="218">
        <f t="shared" si="151"/>
        <v>81.803590196259933</v>
      </c>
      <c r="L225" s="218">
        <f t="shared" si="151"/>
        <v>174.67553480272454</v>
      </c>
      <c r="M225" s="218">
        <f t="shared" si="151"/>
        <v>209.95674322555399</v>
      </c>
      <c r="N225" s="218">
        <f t="shared" si="151"/>
        <v>370.9828918230923</v>
      </c>
      <c r="O225" s="218">
        <f t="shared" si="151"/>
        <v>430.48138116392437</v>
      </c>
      <c r="P225" s="218">
        <f t="shared" si="151"/>
        <v>156.52278265063904</v>
      </c>
      <c r="Q225" s="218">
        <f t="shared" si="151"/>
        <v>240.66836782695239</v>
      </c>
      <c r="R225" s="218">
        <f t="shared" si="151"/>
        <v>268.08851823519575</v>
      </c>
      <c r="S225" s="218">
        <f t="shared" si="151"/>
        <v>280.11124178441162</v>
      </c>
      <c r="T225" s="218">
        <f t="shared" si="151"/>
        <v>282.88972551135527</v>
      </c>
      <c r="U225" s="218">
        <f t="shared" si="151"/>
        <v>423.02965961705524</v>
      </c>
    </row>
    <row r="226" spans="1:21" x14ac:dyDescent="0.25">
      <c r="A226" s="57" t="s">
        <v>1384</v>
      </c>
      <c r="B226" s="57" t="s">
        <v>5167</v>
      </c>
      <c r="C226" s="218">
        <f t="shared" si="150"/>
        <v>0</v>
      </c>
      <c r="D226" s="218">
        <f t="shared" si="150"/>
        <v>0</v>
      </c>
      <c r="E226" s="218"/>
      <c r="F226" s="218"/>
      <c r="G226" s="218"/>
      <c r="H226" s="218">
        <f t="shared" ref="H226:U226" si="152">(H3662/H$3521)/(H7098/H$6957)</f>
        <v>0.24327716938443855</v>
      </c>
      <c r="I226" s="218">
        <f t="shared" si="152"/>
        <v>0.34230459211212488</v>
      </c>
      <c r="J226" s="218">
        <f t="shared" si="152"/>
        <v>3.4134272009518107</v>
      </c>
      <c r="K226" s="218">
        <f t="shared" si="152"/>
        <v>2.5236255066390778</v>
      </c>
      <c r="L226" s="218">
        <f t="shared" si="152"/>
        <v>0.99001170500406788</v>
      </c>
      <c r="M226" s="218">
        <f t="shared" si="152"/>
        <v>0.97444318727294388</v>
      </c>
      <c r="N226" s="218">
        <f t="shared" si="152"/>
        <v>0</v>
      </c>
      <c r="O226" s="218">
        <f t="shared" si="152"/>
        <v>18.247999340982517</v>
      </c>
      <c r="P226" s="218">
        <f t="shared" si="152"/>
        <v>3.7897928604910551</v>
      </c>
      <c r="Q226" s="218">
        <f t="shared" si="152"/>
        <v>0.97265011701058324</v>
      </c>
      <c r="R226" s="218">
        <f t="shared" si="152"/>
        <v>1.2352480435957272</v>
      </c>
      <c r="S226" s="218">
        <f t="shared" si="152"/>
        <v>0.11793978586322319</v>
      </c>
      <c r="T226" s="218">
        <f t="shared" si="152"/>
        <v>1.8652270434290603</v>
      </c>
      <c r="U226" s="218">
        <f t="shared" si="152"/>
        <v>13.17966005005723</v>
      </c>
    </row>
    <row r="227" spans="1:21" x14ac:dyDescent="0.25">
      <c r="A227" s="57" t="s">
        <v>2972</v>
      </c>
      <c r="B227" s="57" t="s">
        <v>5168</v>
      </c>
      <c r="C227" s="218">
        <f t="shared" si="150"/>
        <v>0</v>
      </c>
      <c r="D227" s="218">
        <f t="shared" si="150"/>
        <v>0</v>
      </c>
      <c r="E227" s="218"/>
      <c r="F227" s="218"/>
      <c r="G227" s="218"/>
      <c r="H227" s="218">
        <f t="shared" ref="H227:U227" si="153">(H3663/H$3521)/(H7099/H$6957)</f>
        <v>0.37905778617061214</v>
      </c>
      <c r="I227" s="218">
        <f t="shared" si="153"/>
        <v>1.5471346014345164E-2</v>
      </c>
      <c r="J227" s="218">
        <f t="shared" si="153"/>
        <v>0</v>
      </c>
      <c r="K227" s="218">
        <f t="shared" si="153"/>
        <v>0</v>
      </c>
      <c r="L227" s="218">
        <f t="shared" si="153"/>
        <v>0</v>
      </c>
      <c r="M227" s="218">
        <f t="shared" si="153"/>
        <v>0</v>
      </c>
      <c r="N227" s="218">
        <f t="shared" si="153"/>
        <v>0</v>
      </c>
      <c r="O227" s="218">
        <f t="shared" si="153"/>
        <v>0</v>
      </c>
      <c r="P227" s="218">
        <f t="shared" si="153"/>
        <v>1.2671187097474581E-2</v>
      </c>
      <c r="Q227" s="218">
        <f t="shared" si="153"/>
        <v>0</v>
      </c>
      <c r="R227" s="218">
        <f t="shared" si="153"/>
        <v>0</v>
      </c>
      <c r="S227" s="218">
        <f t="shared" si="153"/>
        <v>1.8500317208796378E-2</v>
      </c>
      <c r="T227" s="218">
        <f t="shared" si="153"/>
        <v>0</v>
      </c>
      <c r="U227" s="218">
        <f t="shared" si="153"/>
        <v>0</v>
      </c>
    </row>
    <row r="228" spans="1:21" x14ac:dyDescent="0.25">
      <c r="A228" s="57" t="s">
        <v>2350</v>
      </c>
      <c r="B228" s="57" t="s">
        <v>5170</v>
      </c>
      <c r="C228" s="218">
        <f t="shared" si="150"/>
        <v>0</v>
      </c>
      <c r="D228" s="218">
        <f t="shared" si="150"/>
        <v>0</v>
      </c>
      <c r="E228" s="218"/>
      <c r="F228" s="218"/>
      <c r="G228" s="218"/>
      <c r="H228" s="218">
        <f t="shared" ref="H228:U228" si="154">(H3664/H$3521)/(H7100/H$6957)</f>
        <v>0.12285577440778836</v>
      </c>
      <c r="I228" s="218">
        <f t="shared" si="154"/>
        <v>0</v>
      </c>
      <c r="J228" s="218">
        <f t="shared" si="154"/>
        <v>8.4539080844905301E-2</v>
      </c>
      <c r="K228" s="218">
        <f t="shared" si="154"/>
        <v>0</v>
      </c>
      <c r="L228" s="218">
        <f t="shared" si="154"/>
        <v>7.1311298976052706E-2</v>
      </c>
      <c r="M228" s="218">
        <f t="shared" si="154"/>
        <v>1.8226777982054845</v>
      </c>
      <c r="N228" s="218">
        <f t="shared" si="154"/>
        <v>0</v>
      </c>
      <c r="O228" s="218">
        <f t="shared" si="154"/>
        <v>0</v>
      </c>
      <c r="P228" s="218">
        <f t="shared" si="154"/>
        <v>0</v>
      </c>
      <c r="Q228" s="218">
        <f t="shared" si="154"/>
        <v>0</v>
      </c>
      <c r="R228" s="218">
        <f t="shared" si="154"/>
        <v>0</v>
      </c>
      <c r="S228" s="218">
        <f t="shared" si="154"/>
        <v>0</v>
      </c>
      <c r="T228" s="218">
        <f t="shared" si="154"/>
        <v>0</v>
      </c>
      <c r="U228" s="218">
        <f t="shared" si="154"/>
        <v>0</v>
      </c>
    </row>
    <row r="229" spans="1:21" x14ac:dyDescent="0.25">
      <c r="A229" s="57" t="s">
        <v>3412</v>
      </c>
      <c r="B229" s="57" t="s">
        <v>5171</v>
      </c>
      <c r="C229" s="218">
        <f t="shared" si="150"/>
        <v>0</v>
      </c>
      <c r="D229" s="218">
        <f t="shared" si="150"/>
        <v>0</v>
      </c>
      <c r="E229" s="218"/>
      <c r="F229" s="218"/>
      <c r="G229" s="218"/>
      <c r="H229" s="218">
        <f t="shared" ref="H229:U229" si="155">(H3665/H$3521)/(H7101/H$6957)</f>
        <v>0</v>
      </c>
      <c r="I229" s="218">
        <f t="shared" si="155"/>
        <v>0</v>
      </c>
      <c r="J229" s="218">
        <f t="shared" si="155"/>
        <v>0</v>
      </c>
      <c r="K229" s="218">
        <f t="shared" si="155"/>
        <v>0</v>
      </c>
      <c r="L229" s="218">
        <f t="shared" si="155"/>
        <v>0</v>
      </c>
      <c r="M229" s="218">
        <f t="shared" si="155"/>
        <v>0</v>
      </c>
      <c r="N229" s="218">
        <f t="shared" si="155"/>
        <v>8.9983339504529792E-3</v>
      </c>
      <c r="O229" s="218">
        <f t="shared" si="155"/>
        <v>0</v>
      </c>
      <c r="P229" s="218">
        <f t="shared" si="155"/>
        <v>0</v>
      </c>
      <c r="Q229" s="218">
        <f t="shared" si="155"/>
        <v>0</v>
      </c>
      <c r="R229" s="218">
        <f t="shared" si="155"/>
        <v>0</v>
      </c>
      <c r="S229" s="218">
        <f t="shared" si="155"/>
        <v>0</v>
      </c>
      <c r="T229" s="218">
        <f t="shared" si="155"/>
        <v>0</v>
      </c>
      <c r="U229" s="218">
        <f t="shared" si="155"/>
        <v>0</v>
      </c>
    </row>
    <row r="230" spans="1:21" x14ac:dyDescent="0.25">
      <c r="A230" s="57" t="s">
        <v>9889</v>
      </c>
      <c r="B230" s="57" t="s">
        <v>9890</v>
      </c>
      <c r="C230" s="218">
        <f t="shared" si="150"/>
        <v>0</v>
      </c>
      <c r="D230" s="218">
        <f t="shared" si="150"/>
        <v>0</v>
      </c>
      <c r="E230" s="218"/>
      <c r="F230" s="218"/>
      <c r="G230" s="218"/>
      <c r="H230" s="218">
        <f t="shared" ref="H230:U230" si="156">(H3666/H$3521)/(H7102/H$6957)</f>
        <v>0</v>
      </c>
      <c r="I230" s="218">
        <f t="shared" si="156"/>
        <v>1.1752338681983894</v>
      </c>
      <c r="J230" s="218">
        <f t="shared" si="156"/>
        <v>0</v>
      </c>
      <c r="K230" s="218">
        <f t="shared" si="156"/>
        <v>0</v>
      </c>
      <c r="L230" s="218">
        <f t="shared" si="156"/>
        <v>0</v>
      </c>
      <c r="M230" s="218">
        <f t="shared" si="156"/>
        <v>0</v>
      </c>
      <c r="N230" s="218">
        <f t="shared" si="156"/>
        <v>0</v>
      </c>
      <c r="O230" s="218">
        <f t="shared" si="156"/>
        <v>0</v>
      </c>
      <c r="P230" s="218">
        <f t="shared" si="156"/>
        <v>0</v>
      </c>
      <c r="Q230" s="218">
        <f t="shared" si="156"/>
        <v>0</v>
      </c>
      <c r="R230" s="218">
        <f t="shared" si="156"/>
        <v>9.5981935935727056E-2</v>
      </c>
      <c r="S230" s="218">
        <f t="shared" si="156"/>
        <v>0</v>
      </c>
      <c r="T230" s="218">
        <f t="shared" si="156"/>
        <v>0</v>
      </c>
      <c r="U230" s="218">
        <f t="shared" si="156"/>
        <v>0</v>
      </c>
    </row>
    <row r="231" spans="1:21" x14ac:dyDescent="0.25">
      <c r="A231" s="57" t="s">
        <v>9891</v>
      </c>
      <c r="B231" s="57" t="s">
        <v>9892</v>
      </c>
      <c r="C231" s="218">
        <f t="shared" si="150"/>
        <v>0</v>
      </c>
      <c r="D231" s="218">
        <f t="shared" si="150"/>
        <v>0</v>
      </c>
      <c r="E231" s="218"/>
      <c r="F231" s="218"/>
      <c r="G231" s="218"/>
      <c r="H231" s="218">
        <f t="shared" ref="H231:U231" si="157">(H3667/H$3521)/(H7103/H$6957)</f>
        <v>0</v>
      </c>
      <c r="I231" s="218">
        <f t="shared" si="157"/>
        <v>0</v>
      </c>
      <c r="J231" s="218">
        <f t="shared" si="157"/>
        <v>1.1373324165851753E-2</v>
      </c>
      <c r="K231" s="218">
        <f t="shared" si="157"/>
        <v>0</v>
      </c>
      <c r="L231" s="218">
        <f t="shared" si="157"/>
        <v>0</v>
      </c>
      <c r="M231" s="218">
        <f t="shared" si="157"/>
        <v>0</v>
      </c>
      <c r="N231" s="218">
        <f t="shared" si="157"/>
        <v>0</v>
      </c>
      <c r="O231" s="218">
        <f t="shared" si="157"/>
        <v>0</v>
      </c>
      <c r="P231" s="218">
        <f t="shared" si="157"/>
        <v>0</v>
      </c>
      <c r="Q231" s="218">
        <f t="shared" si="157"/>
        <v>0</v>
      </c>
      <c r="R231" s="218">
        <f t="shared" si="157"/>
        <v>7.8976642970974231E-2</v>
      </c>
      <c r="S231" s="218">
        <f t="shared" si="157"/>
        <v>0</v>
      </c>
      <c r="T231" s="218">
        <f t="shared" si="157"/>
        <v>0.66650225628682813</v>
      </c>
      <c r="U231" s="218">
        <f t="shared" si="157"/>
        <v>0.24182951332995337</v>
      </c>
    </row>
    <row r="232" spans="1:21" x14ac:dyDescent="0.25">
      <c r="A232" s="57" t="s">
        <v>3273</v>
      </c>
      <c r="B232" s="57" t="s">
        <v>5177</v>
      </c>
      <c r="C232" s="218">
        <f t="shared" si="150"/>
        <v>0</v>
      </c>
      <c r="D232" s="218">
        <f t="shared" si="150"/>
        <v>0</v>
      </c>
      <c r="E232" s="218"/>
      <c r="F232" s="218"/>
      <c r="G232" s="218"/>
      <c r="H232" s="218">
        <f t="shared" ref="H232:U232" si="158">(H3668/H$3521)/(H7104/H$6957)</f>
        <v>15.265725342912404</v>
      </c>
      <c r="I232" s="218">
        <f t="shared" si="158"/>
        <v>8.3360133538183909</v>
      </c>
      <c r="J232" s="218">
        <f t="shared" si="158"/>
        <v>5.8095483303170594</v>
      </c>
      <c r="K232" s="218">
        <f t="shared" si="158"/>
        <v>0.40130205097947802</v>
      </c>
      <c r="L232" s="218">
        <f t="shared" si="158"/>
        <v>0.1320010829773956</v>
      </c>
      <c r="M232" s="218">
        <f t="shared" si="158"/>
        <v>0.55377420709199499</v>
      </c>
      <c r="N232" s="218">
        <f t="shared" si="158"/>
        <v>11.859639388579559</v>
      </c>
      <c r="O232" s="218">
        <f t="shared" si="158"/>
        <v>7.0591472696379167</v>
      </c>
      <c r="P232" s="218">
        <f t="shared" si="158"/>
        <v>3.5293500991611597</v>
      </c>
      <c r="Q232" s="218">
        <f t="shared" si="158"/>
        <v>2.516920344755254E-3</v>
      </c>
      <c r="R232" s="218">
        <f t="shared" si="158"/>
        <v>9.9177362222151469E-2</v>
      </c>
      <c r="S232" s="218">
        <f t="shared" si="158"/>
        <v>0</v>
      </c>
      <c r="T232" s="218">
        <f t="shared" si="158"/>
        <v>0.34833519597753382</v>
      </c>
      <c r="U232" s="218">
        <f t="shared" si="158"/>
        <v>7.8629069956893845E-3</v>
      </c>
    </row>
    <row r="233" spans="1:21" x14ac:dyDescent="0.25">
      <c r="A233" s="57" t="s">
        <v>2815</v>
      </c>
      <c r="B233" s="57" t="s">
        <v>5178</v>
      </c>
      <c r="C233" s="218">
        <f t="shared" si="150"/>
        <v>0</v>
      </c>
      <c r="D233" s="218">
        <f t="shared" si="150"/>
        <v>0</v>
      </c>
      <c r="E233" s="218"/>
      <c r="F233" s="218"/>
      <c r="G233" s="218"/>
      <c r="H233" s="218">
        <f t="shared" ref="H233:U233" si="159">(H3669/H$3521)/(H7105/H$6957)</f>
        <v>0.3129081008873385</v>
      </c>
      <c r="I233" s="218">
        <f t="shared" si="159"/>
        <v>0.47464903050169638</v>
      </c>
      <c r="J233" s="218">
        <f t="shared" si="159"/>
        <v>0.63930979943581412</v>
      </c>
      <c r="K233" s="218">
        <f t="shared" si="159"/>
        <v>0.55896374182591146</v>
      </c>
      <c r="L233" s="218">
        <f t="shared" si="159"/>
        <v>3.4129419981649561E-2</v>
      </c>
      <c r="M233" s="218">
        <f t="shared" si="159"/>
        <v>7.028951904994224E-2</v>
      </c>
      <c r="N233" s="218">
        <f t="shared" si="159"/>
        <v>0.26930803776270584</v>
      </c>
      <c r="O233" s="218">
        <f t="shared" si="159"/>
        <v>0.72728566482089529</v>
      </c>
      <c r="P233" s="218">
        <f t="shared" si="159"/>
        <v>8.8324815730429759E-2</v>
      </c>
      <c r="Q233" s="218">
        <f t="shared" si="159"/>
        <v>0.14766525644495429</v>
      </c>
      <c r="R233" s="218">
        <f t="shared" si="159"/>
        <v>0</v>
      </c>
      <c r="S233" s="218">
        <f t="shared" si="159"/>
        <v>0</v>
      </c>
      <c r="T233" s="218">
        <f t="shared" si="159"/>
        <v>0</v>
      </c>
      <c r="U233" s="218">
        <f t="shared" si="159"/>
        <v>4.7440233903652491E-2</v>
      </c>
    </row>
    <row r="234" spans="1:21" x14ac:dyDescent="0.25">
      <c r="A234" s="57" t="s">
        <v>3960</v>
      </c>
      <c r="B234" s="57" t="s">
        <v>5179</v>
      </c>
      <c r="C234" s="218">
        <f t="shared" si="150"/>
        <v>0</v>
      </c>
      <c r="D234" s="218">
        <f t="shared" si="150"/>
        <v>0</v>
      </c>
      <c r="E234" s="218"/>
      <c r="F234" s="218"/>
      <c r="G234" s="218"/>
      <c r="H234" s="218">
        <f t="shared" ref="H234:U234" si="160">(H3670/H$3521)/(H7106/H$6957)</f>
        <v>1.1588389822111913</v>
      </c>
      <c r="I234" s="218">
        <f t="shared" si="160"/>
        <v>0</v>
      </c>
      <c r="J234" s="218">
        <f t="shared" si="160"/>
        <v>2.311553028378829</v>
      </c>
      <c r="K234" s="218">
        <f t="shared" si="160"/>
        <v>0</v>
      </c>
      <c r="L234" s="218">
        <f t="shared" si="160"/>
        <v>0</v>
      </c>
      <c r="M234" s="218">
        <f t="shared" si="160"/>
        <v>0</v>
      </c>
      <c r="N234" s="218">
        <f t="shared" si="160"/>
        <v>0</v>
      </c>
      <c r="O234" s="218">
        <f t="shared" si="160"/>
        <v>0</v>
      </c>
      <c r="P234" s="218">
        <f t="shared" si="160"/>
        <v>0.69147419822556988</v>
      </c>
      <c r="Q234" s="218">
        <f t="shared" si="160"/>
        <v>2.2219880258051477E-2</v>
      </c>
      <c r="R234" s="218">
        <f t="shared" si="160"/>
        <v>0</v>
      </c>
      <c r="S234" s="218">
        <f t="shared" si="160"/>
        <v>0</v>
      </c>
      <c r="T234" s="218">
        <f t="shared" si="160"/>
        <v>0.159794627870297</v>
      </c>
      <c r="U234" s="218">
        <f t="shared" si="160"/>
        <v>0</v>
      </c>
    </row>
    <row r="235" spans="1:21" x14ac:dyDescent="0.25">
      <c r="A235" s="57" t="s">
        <v>3808</v>
      </c>
      <c r="B235" s="57" t="s">
        <v>5180</v>
      </c>
      <c r="C235" s="218">
        <f t="shared" si="150"/>
        <v>0</v>
      </c>
      <c r="D235" s="218">
        <f t="shared" si="150"/>
        <v>0</v>
      </c>
      <c r="E235" s="218"/>
      <c r="F235" s="218"/>
      <c r="G235" s="218"/>
      <c r="H235" s="218">
        <f t="shared" ref="H235:U235" si="161">(H3671/H$3521)/(H7107/H$6957)</f>
        <v>0.41115861920828473</v>
      </c>
      <c r="I235" s="218">
        <f t="shared" si="161"/>
        <v>0.78960431119692642</v>
      </c>
      <c r="J235" s="218">
        <f t="shared" si="161"/>
        <v>0.73410645499066962</v>
      </c>
      <c r="K235" s="218">
        <f t="shared" si="161"/>
        <v>0</v>
      </c>
      <c r="L235" s="218">
        <f t="shared" si="161"/>
        <v>6.4715525085183315E-2</v>
      </c>
      <c r="M235" s="218">
        <f t="shared" si="161"/>
        <v>0</v>
      </c>
      <c r="N235" s="218">
        <f t="shared" si="161"/>
        <v>4.8996697257952925E-3</v>
      </c>
      <c r="O235" s="218">
        <f t="shared" si="161"/>
        <v>0.22456389571462282</v>
      </c>
      <c r="P235" s="218">
        <f t="shared" si="161"/>
        <v>0.11405943140513558</v>
      </c>
      <c r="Q235" s="218">
        <f t="shared" si="161"/>
        <v>0.33348893448847178</v>
      </c>
      <c r="R235" s="218">
        <f t="shared" si="161"/>
        <v>0.1887198407838212</v>
      </c>
      <c r="S235" s="218">
        <f t="shared" si="161"/>
        <v>3.3059771676802567E-2</v>
      </c>
      <c r="T235" s="218">
        <f t="shared" si="161"/>
        <v>2.2690735373948279</v>
      </c>
      <c r="U235" s="218">
        <f t="shared" si="161"/>
        <v>1.1091372913810269</v>
      </c>
    </row>
    <row r="236" spans="1:21" x14ac:dyDescent="0.25">
      <c r="A236" s="57" t="s">
        <v>2364</v>
      </c>
      <c r="B236" s="57" t="s">
        <v>5181</v>
      </c>
      <c r="C236" s="218">
        <f t="shared" si="150"/>
        <v>0</v>
      </c>
      <c r="D236" s="218">
        <f t="shared" si="150"/>
        <v>0</v>
      </c>
      <c r="E236" s="218"/>
      <c r="F236" s="218"/>
      <c r="G236" s="218"/>
      <c r="H236" s="218">
        <f t="shared" ref="H236:U236" si="162">(H3672/H$3521)/(H7108/H$6957)</f>
        <v>10.377859967543751</v>
      </c>
      <c r="I236" s="218">
        <f t="shared" si="162"/>
        <v>10.588224307616176</v>
      </c>
      <c r="J236" s="218">
        <f t="shared" si="162"/>
        <v>23.489870477901949</v>
      </c>
      <c r="K236" s="218">
        <f t="shared" si="162"/>
        <v>3.1424212059346264</v>
      </c>
      <c r="L236" s="218">
        <f t="shared" si="162"/>
        <v>3.3970800151269103</v>
      </c>
      <c r="M236" s="218">
        <f t="shared" si="162"/>
        <v>2.2591612535039824</v>
      </c>
      <c r="N236" s="218">
        <f t="shared" si="162"/>
        <v>10.140426721799408</v>
      </c>
      <c r="O236" s="218">
        <f t="shared" si="162"/>
        <v>11.58042903106568</v>
      </c>
      <c r="P236" s="218">
        <f t="shared" si="162"/>
        <v>36.448349945535497</v>
      </c>
      <c r="Q236" s="218">
        <f t="shared" si="162"/>
        <v>8.0972568982180029</v>
      </c>
      <c r="R236" s="218">
        <f t="shared" si="162"/>
        <v>3.6865104965263842</v>
      </c>
      <c r="S236" s="218">
        <f t="shared" si="162"/>
        <v>1.7405436909220753</v>
      </c>
      <c r="T236" s="218">
        <f t="shared" si="162"/>
        <v>6.2583833267981488</v>
      </c>
      <c r="U236" s="218">
        <f t="shared" si="162"/>
        <v>18.379780541245577</v>
      </c>
    </row>
    <row r="237" spans="1:21" x14ac:dyDescent="0.25">
      <c r="A237" s="57" t="s">
        <v>3469</v>
      </c>
      <c r="B237" s="57" t="s">
        <v>5182</v>
      </c>
      <c r="C237" s="218">
        <f t="shared" si="150"/>
        <v>0</v>
      </c>
      <c r="D237" s="218">
        <f t="shared" si="150"/>
        <v>0</v>
      </c>
      <c r="E237" s="218"/>
      <c r="F237" s="218"/>
      <c r="G237" s="218"/>
      <c r="H237" s="218">
        <f t="shared" ref="H237:U237" si="163">(H3673/H$3521)/(H7109/H$6957)</f>
        <v>12.229172164176024</v>
      </c>
      <c r="I237" s="218">
        <f t="shared" si="163"/>
        <v>27.569242009574058</v>
      </c>
      <c r="J237" s="218">
        <f t="shared" si="163"/>
        <v>115.92163039438751</v>
      </c>
      <c r="K237" s="218">
        <f t="shared" si="163"/>
        <v>109.75536284882354</v>
      </c>
      <c r="L237" s="218">
        <f t="shared" si="163"/>
        <v>66.874455869929776</v>
      </c>
      <c r="M237" s="218">
        <f t="shared" si="163"/>
        <v>44.579974086126668</v>
      </c>
      <c r="N237" s="218">
        <f t="shared" si="163"/>
        <v>83.240371062218898</v>
      </c>
      <c r="O237" s="218">
        <f t="shared" si="163"/>
        <v>119.41347231974505</v>
      </c>
      <c r="P237" s="218">
        <f t="shared" si="163"/>
        <v>128.64004413044546</v>
      </c>
      <c r="Q237" s="218">
        <f t="shared" si="163"/>
        <v>65.892830358420142</v>
      </c>
      <c r="R237" s="218">
        <f t="shared" si="163"/>
        <v>43.545081038218861</v>
      </c>
      <c r="S237" s="218">
        <f t="shared" si="163"/>
        <v>42.490169247598587</v>
      </c>
      <c r="T237" s="218">
        <f t="shared" si="163"/>
        <v>46.100455488344686</v>
      </c>
      <c r="U237" s="218">
        <f t="shared" si="163"/>
        <v>60.916017722609354</v>
      </c>
    </row>
    <row r="238" spans="1:21" x14ac:dyDescent="0.25">
      <c r="A238" s="57" t="s">
        <v>4478</v>
      </c>
      <c r="B238" s="57" t="s">
        <v>5184</v>
      </c>
      <c r="C238" s="218">
        <f t="shared" si="150"/>
        <v>0</v>
      </c>
      <c r="D238" s="218">
        <f t="shared" si="150"/>
        <v>0</v>
      </c>
      <c r="E238" s="218"/>
      <c r="F238" s="218"/>
      <c r="G238" s="218"/>
      <c r="H238" s="218">
        <f t="shared" ref="H238:U238" si="164">(H3674/H$3521)/(H7110/H$6957)</f>
        <v>3.8497690729729097</v>
      </c>
      <c r="I238" s="218">
        <f t="shared" si="164"/>
        <v>0.59991138837672064</v>
      </c>
      <c r="J238" s="218">
        <f t="shared" si="164"/>
        <v>0.53173246880822567</v>
      </c>
      <c r="K238" s="218">
        <f t="shared" si="164"/>
        <v>0</v>
      </c>
      <c r="L238" s="218">
        <f t="shared" si="164"/>
        <v>0.29106120702156457</v>
      </c>
      <c r="M238" s="218">
        <f t="shared" si="164"/>
        <v>1.1539285494030134</v>
      </c>
      <c r="N238" s="218">
        <f t="shared" si="164"/>
        <v>3.7798692821482051E-2</v>
      </c>
      <c r="O238" s="218">
        <f t="shared" si="164"/>
        <v>25.492363069804799</v>
      </c>
      <c r="P238" s="218">
        <f t="shared" si="164"/>
        <v>4.5413995069501514</v>
      </c>
      <c r="Q238" s="218">
        <f t="shared" si="164"/>
        <v>7.4646249813223351</v>
      </c>
      <c r="R238" s="218">
        <f t="shared" si="164"/>
        <v>1.1997884703372792</v>
      </c>
      <c r="S238" s="218">
        <f t="shared" si="164"/>
        <v>0.45035018248602571</v>
      </c>
      <c r="T238" s="218">
        <f t="shared" si="164"/>
        <v>3.3519308034694504</v>
      </c>
      <c r="U238" s="218">
        <f t="shared" si="164"/>
        <v>2.2016944363826556</v>
      </c>
    </row>
    <row r="239" spans="1:21" x14ac:dyDescent="0.25">
      <c r="A239" s="57" t="s">
        <v>235</v>
      </c>
      <c r="B239" s="57" t="s">
        <v>5185</v>
      </c>
      <c r="C239" s="218">
        <f t="shared" si="150"/>
        <v>11.524989030776224</v>
      </c>
      <c r="D239" s="218">
        <f t="shared" si="150"/>
        <v>17.829538910037829</v>
      </c>
      <c r="E239" s="218"/>
      <c r="F239" s="218"/>
      <c r="G239" s="218"/>
      <c r="H239" s="218">
        <f t="shared" ref="H239:U239" si="165">(H3675/H$3521)/(H7111/H$6957)</f>
        <v>0.22743523457640144</v>
      </c>
      <c r="I239" s="218">
        <f t="shared" si="165"/>
        <v>0.12731884154464679</v>
      </c>
      <c r="J239" s="218">
        <f t="shared" si="165"/>
        <v>0.37505454661676768</v>
      </c>
      <c r="K239" s="218">
        <f t="shared" si="165"/>
        <v>0.26739948803874491</v>
      </c>
      <c r="L239" s="218">
        <f t="shared" si="165"/>
        <v>0.15658027881995715</v>
      </c>
      <c r="M239" s="218">
        <f t="shared" si="165"/>
        <v>0</v>
      </c>
      <c r="N239" s="218">
        <f t="shared" si="165"/>
        <v>0.4163707861307902</v>
      </c>
      <c r="O239" s="218">
        <f t="shared" si="165"/>
        <v>9.7093404543772147E-2</v>
      </c>
      <c r="P239" s="218">
        <f t="shared" si="165"/>
        <v>0.65380056370942452</v>
      </c>
      <c r="Q239" s="218">
        <f t="shared" si="165"/>
        <v>1.5576090922432511</v>
      </c>
      <c r="R239" s="218">
        <f t="shared" si="165"/>
        <v>0.20305432197833811</v>
      </c>
      <c r="S239" s="218">
        <f t="shared" si="165"/>
        <v>0.19418025677614259</v>
      </c>
      <c r="T239" s="218">
        <f t="shared" si="165"/>
        <v>0.21407364642719484</v>
      </c>
      <c r="U239" s="218">
        <f t="shared" si="165"/>
        <v>0.11472168466747308</v>
      </c>
    </row>
    <row r="240" spans="1:21" x14ac:dyDescent="0.25">
      <c r="A240" s="57" t="s">
        <v>4257</v>
      </c>
      <c r="B240" s="57" t="s">
        <v>5186</v>
      </c>
      <c r="C240" s="218">
        <f t="shared" si="150"/>
        <v>0</v>
      </c>
      <c r="D240" s="218">
        <f t="shared" si="150"/>
        <v>0</v>
      </c>
      <c r="E240" s="218"/>
      <c r="F240" s="218"/>
      <c r="G240" s="218"/>
      <c r="H240" s="218">
        <f t="shared" ref="H240:U240" si="166">(H3676/H$3521)/(H7112/H$6957)</f>
        <v>0</v>
      </c>
      <c r="I240" s="218">
        <f t="shared" si="166"/>
        <v>0</v>
      </c>
      <c r="J240" s="218">
        <f t="shared" si="166"/>
        <v>0</v>
      </c>
      <c r="K240" s="218">
        <f t="shared" si="166"/>
        <v>0</v>
      </c>
      <c r="L240" s="218">
        <f t="shared" si="166"/>
        <v>0</v>
      </c>
      <c r="M240" s="218">
        <f t="shared" si="166"/>
        <v>0</v>
      </c>
      <c r="N240" s="218">
        <f t="shared" si="166"/>
        <v>0</v>
      </c>
      <c r="O240" s="218">
        <f t="shared" si="166"/>
        <v>0</v>
      </c>
      <c r="P240" s="218">
        <f t="shared" si="166"/>
        <v>2.0019481417494957E-2</v>
      </c>
      <c r="Q240" s="218">
        <f t="shared" si="166"/>
        <v>3.6630448470897747E-2</v>
      </c>
      <c r="R240" s="218">
        <f t="shared" si="166"/>
        <v>0</v>
      </c>
      <c r="S240" s="218">
        <f t="shared" si="166"/>
        <v>0</v>
      </c>
      <c r="T240" s="218">
        <f t="shared" si="166"/>
        <v>0</v>
      </c>
      <c r="U240" s="218">
        <f t="shared" si="166"/>
        <v>0</v>
      </c>
    </row>
    <row r="241" spans="1:21" x14ac:dyDescent="0.25">
      <c r="A241" s="57" t="s">
        <v>1157</v>
      </c>
      <c r="B241" s="57" t="s">
        <v>5187</v>
      </c>
      <c r="C241" s="218">
        <f t="shared" si="150"/>
        <v>0</v>
      </c>
      <c r="D241" s="218">
        <f t="shared" si="150"/>
        <v>0</v>
      </c>
      <c r="E241" s="218"/>
      <c r="F241" s="218"/>
      <c r="G241" s="218"/>
      <c r="H241" s="218">
        <f t="shared" ref="H241:U241" si="167">(H3677/H$3521)/(H7113/H$6957)</f>
        <v>4.9529745513244197E-2</v>
      </c>
      <c r="I241" s="218">
        <f t="shared" si="167"/>
        <v>0.5169940272245056</v>
      </c>
      <c r="J241" s="218">
        <f t="shared" si="167"/>
        <v>0.26822964010433414</v>
      </c>
      <c r="K241" s="218">
        <f t="shared" si="167"/>
        <v>9.810225793237054E-2</v>
      </c>
      <c r="L241" s="218">
        <f t="shared" si="167"/>
        <v>0</v>
      </c>
      <c r="M241" s="218">
        <f t="shared" si="167"/>
        <v>0</v>
      </c>
      <c r="N241" s="218">
        <f t="shared" si="167"/>
        <v>0.14925110055325766</v>
      </c>
      <c r="O241" s="218">
        <f t="shared" si="167"/>
        <v>0</v>
      </c>
      <c r="P241" s="218">
        <f t="shared" si="167"/>
        <v>8.8944659842030895E-3</v>
      </c>
      <c r="Q241" s="218">
        <f t="shared" si="167"/>
        <v>3.4860031992997383E-3</v>
      </c>
      <c r="R241" s="218">
        <f t="shared" si="167"/>
        <v>0</v>
      </c>
      <c r="S241" s="218">
        <f t="shared" si="167"/>
        <v>2.3833256344188821E-4</v>
      </c>
      <c r="T241" s="218">
        <f t="shared" si="167"/>
        <v>0</v>
      </c>
      <c r="U241" s="218">
        <f t="shared" si="167"/>
        <v>0</v>
      </c>
    </row>
    <row r="242" spans="1:21" x14ac:dyDescent="0.25">
      <c r="A242" s="57" t="s">
        <v>1836</v>
      </c>
      <c r="B242" s="57" t="s">
        <v>5188</v>
      </c>
      <c r="C242" s="218">
        <f t="shared" si="150"/>
        <v>0</v>
      </c>
      <c r="D242" s="218">
        <f t="shared" si="150"/>
        <v>0</v>
      </c>
      <c r="E242" s="218"/>
      <c r="F242" s="218"/>
      <c r="G242" s="218"/>
      <c r="H242" s="218">
        <f t="shared" ref="H242:U242" si="168">(H3678/H$3521)/(H7114/H$6957)</f>
        <v>0</v>
      </c>
      <c r="I242" s="218">
        <f t="shared" si="168"/>
        <v>0</v>
      </c>
      <c r="J242" s="218">
        <f t="shared" si="168"/>
        <v>1.6315911902432378E-2</v>
      </c>
      <c r="K242" s="218">
        <f t="shared" si="168"/>
        <v>9.4864241387574155E-2</v>
      </c>
      <c r="L242" s="218">
        <f t="shared" si="168"/>
        <v>0</v>
      </c>
      <c r="M242" s="218">
        <f t="shared" si="168"/>
        <v>0</v>
      </c>
      <c r="N242" s="218">
        <f t="shared" si="168"/>
        <v>0</v>
      </c>
      <c r="O242" s="218">
        <f t="shared" si="168"/>
        <v>0</v>
      </c>
      <c r="P242" s="218">
        <f t="shared" si="168"/>
        <v>0</v>
      </c>
      <c r="Q242" s="218">
        <f t="shared" si="168"/>
        <v>2.5263941157380398E-3</v>
      </c>
      <c r="R242" s="218">
        <f t="shared" si="168"/>
        <v>0</v>
      </c>
      <c r="S242" s="218">
        <f t="shared" si="168"/>
        <v>0</v>
      </c>
      <c r="T242" s="218">
        <f t="shared" si="168"/>
        <v>0</v>
      </c>
      <c r="U242" s="218">
        <f t="shared" si="168"/>
        <v>2.5754549670008113E-2</v>
      </c>
    </row>
    <row r="243" spans="1:21" x14ac:dyDescent="0.25">
      <c r="A243" s="57" t="s">
        <v>1152</v>
      </c>
      <c r="B243" s="57" t="s">
        <v>5189</v>
      </c>
      <c r="C243" s="218">
        <f t="shared" si="150"/>
        <v>0</v>
      </c>
      <c r="D243" s="218">
        <f t="shared" si="150"/>
        <v>0</v>
      </c>
      <c r="E243" s="218"/>
      <c r="F243" s="218"/>
      <c r="G243" s="218"/>
      <c r="H243" s="218">
        <f t="shared" ref="H243:U243" si="169">(H3679/H$3521)/(H7115/H$6957)</f>
        <v>0</v>
      </c>
      <c r="I243" s="218">
        <f t="shared" si="169"/>
        <v>0</v>
      </c>
      <c r="J243" s="218">
        <f t="shared" si="169"/>
        <v>0</v>
      </c>
      <c r="K243" s="218">
        <f t="shared" si="169"/>
        <v>0</v>
      </c>
      <c r="L243" s="218">
        <f t="shared" si="169"/>
        <v>0</v>
      </c>
      <c r="M243" s="218">
        <f t="shared" si="169"/>
        <v>0</v>
      </c>
      <c r="N243" s="218">
        <f t="shared" si="169"/>
        <v>0</v>
      </c>
      <c r="O243" s="218">
        <f t="shared" si="169"/>
        <v>0</v>
      </c>
      <c r="P243" s="218">
        <f t="shared" si="169"/>
        <v>0</v>
      </c>
      <c r="Q243" s="218">
        <f t="shared" si="169"/>
        <v>0</v>
      </c>
      <c r="R243" s="218">
        <f t="shared" si="169"/>
        <v>0</v>
      </c>
      <c r="S243" s="218">
        <f t="shared" si="169"/>
        <v>9.0020645290100815E-2</v>
      </c>
      <c r="T243" s="218">
        <f t="shared" si="169"/>
        <v>0</v>
      </c>
      <c r="U243" s="218">
        <f t="shared" si="169"/>
        <v>0</v>
      </c>
    </row>
    <row r="244" spans="1:21" x14ac:dyDescent="0.25">
      <c r="A244" s="57" t="s">
        <v>977</v>
      </c>
      <c r="B244" s="57" t="s">
        <v>5191</v>
      </c>
      <c r="C244" s="218">
        <f t="shared" si="150"/>
        <v>0</v>
      </c>
      <c r="D244" s="218">
        <f t="shared" si="150"/>
        <v>0</v>
      </c>
      <c r="E244" s="218"/>
      <c r="F244" s="218"/>
      <c r="G244" s="218"/>
      <c r="H244" s="218">
        <f t="shared" ref="H244:U244" si="170">(H3680/H$3521)/(H7116/H$6957)</f>
        <v>3.5260635508291053E-3</v>
      </c>
      <c r="I244" s="218">
        <f t="shared" si="170"/>
        <v>0</v>
      </c>
      <c r="J244" s="218">
        <f t="shared" si="170"/>
        <v>0</v>
      </c>
      <c r="K244" s="218">
        <f t="shared" si="170"/>
        <v>0</v>
      </c>
      <c r="L244" s="218">
        <f t="shared" si="170"/>
        <v>0</v>
      </c>
      <c r="M244" s="218">
        <f t="shared" si="170"/>
        <v>0</v>
      </c>
      <c r="N244" s="218">
        <f t="shared" si="170"/>
        <v>0</v>
      </c>
      <c r="O244" s="218">
        <f t="shared" si="170"/>
        <v>0</v>
      </c>
      <c r="P244" s="218">
        <f t="shared" si="170"/>
        <v>0</v>
      </c>
      <c r="Q244" s="218">
        <f t="shared" si="170"/>
        <v>0</v>
      </c>
      <c r="R244" s="218">
        <f t="shared" si="170"/>
        <v>0</v>
      </c>
      <c r="S244" s="218">
        <f t="shared" si="170"/>
        <v>0</v>
      </c>
      <c r="T244" s="218">
        <f t="shared" si="170"/>
        <v>0</v>
      </c>
      <c r="U244" s="218">
        <f t="shared" si="170"/>
        <v>0</v>
      </c>
    </row>
    <row r="245" spans="1:21" x14ac:dyDescent="0.25">
      <c r="A245" s="57" t="s">
        <v>18</v>
      </c>
      <c r="B245" s="57" t="s">
        <v>5192</v>
      </c>
      <c r="C245" s="218">
        <f t="shared" ref="C245:D264" si="171">(C3681/C$3521)/(C7117/C$6957)</f>
        <v>0</v>
      </c>
      <c r="D245" s="218">
        <f t="shared" si="171"/>
        <v>0</v>
      </c>
      <c r="E245" s="218"/>
      <c r="F245" s="218"/>
      <c r="G245" s="218"/>
      <c r="H245" s="218">
        <f t="shared" ref="H245:U245" si="172">(H3681/H$3521)/(H7117/H$6957)</f>
        <v>1.8544374458477807E-2</v>
      </c>
      <c r="I245" s="218">
        <f t="shared" si="172"/>
        <v>2.6188824784742382E-2</v>
      </c>
      <c r="J245" s="218">
        <f t="shared" si="172"/>
        <v>7.7561616876805108E-3</v>
      </c>
      <c r="K245" s="218">
        <f t="shared" si="172"/>
        <v>0</v>
      </c>
      <c r="L245" s="218">
        <f t="shared" si="172"/>
        <v>6.4881962090114495E-3</v>
      </c>
      <c r="M245" s="218">
        <f t="shared" si="172"/>
        <v>0</v>
      </c>
      <c r="N245" s="218">
        <f t="shared" si="172"/>
        <v>5.9124165303723601E-2</v>
      </c>
      <c r="O245" s="218">
        <f t="shared" si="172"/>
        <v>0</v>
      </c>
      <c r="P245" s="218">
        <f t="shared" si="172"/>
        <v>0</v>
      </c>
      <c r="Q245" s="218">
        <f t="shared" si="172"/>
        <v>0</v>
      </c>
      <c r="R245" s="218">
        <f t="shared" si="172"/>
        <v>4.1751719823027254E-3</v>
      </c>
      <c r="S245" s="218">
        <f t="shared" si="172"/>
        <v>0</v>
      </c>
      <c r="T245" s="218">
        <f t="shared" si="172"/>
        <v>0</v>
      </c>
      <c r="U245" s="218">
        <f t="shared" si="172"/>
        <v>1.2547099950223291E-2</v>
      </c>
    </row>
    <row r="246" spans="1:21" x14ac:dyDescent="0.25">
      <c r="A246" s="57" t="s">
        <v>72</v>
      </c>
      <c r="B246" s="57" t="s">
        <v>5193</v>
      </c>
      <c r="C246" s="218">
        <f t="shared" si="171"/>
        <v>0</v>
      </c>
      <c r="D246" s="218">
        <f t="shared" si="171"/>
        <v>0</v>
      </c>
      <c r="E246" s="218"/>
      <c r="F246" s="218"/>
      <c r="G246" s="218"/>
      <c r="H246" s="218">
        <f t="shared" ref="H246:U246" si="173">(H3682/H$3521)/(H7118/H$6957)</f>
        <v>1.5039616816148941E-3</v>
      </c>
      <c r="I246" s="218">
        <f t="shared" si="173"/>
        <v>8.7942351452621331E-3</v>
      </c>
      <c r="J246" s="218">
        <f t="shared" si="173"/>
        <v>0</v>
      </c>
      <c r="K246" s="218">
        <f t="shared" si="173"/>
        <v>0</v>
      </c>
      <c r="L246" s="218">
        <f t="shared" si="173"/>
        <v>0</v>
      </c>
      <c r="M246" s="218">
        <f t="shared" si="173"/>
        <v>6.9406717374357871E-2</v>
      </c>
      <c r="N246" s="218">
        <f t="shared" si="173"/>
        <v>0</v>
      </c>
      <c r="O246" s="218">
        <f t="shared" si="173"/>
        <v>0.91177167862574571</v>
      </c>
      <c r="P246" s="218">
        <f t="shared" si="173"/>
        <v>0.11867379233271654</v>
      </c>
      <c r="Q246" s="218">
        <f t="shared" si="173"/>
        <v>2.3727966763720122E-2</v>
      </c>
      <c r="R246" s="218">
        <f t="shared" si="173"/>
        <v>3.8145132301242862E-2</v>
      </c>
      <c r="S246" s="218">
        <f t="shared" si="173"/>
        <v>4.6849701830282038E-2</v>
      </c>
      <c r="T246" s="218">
        <f t="shared" si="173"/>
        <v>0.16534379397008941</v>
      </c>
      <c r="U246" s="218">
        <f t="shared" si="173"/>
        <v>0.21602495399910757</v>
      </c>
    </row>
    <row r="247" spans="1:21" x14ac:dyDescent="0.25">
      <c r="A247" s="57" t="s">
        <v>9893</v>
      </c>
      <c r="B247" s="57" t="s">
        <v>9894</v>
      </c>
      <c r="C247" s="218">
        <f t="shared" si="171"/>
        <v>0</v>
      </c>
      <c r="D247" s="218">
        <f t="shared" si="171"/>
        <v>0</v>
      </c>
      <c r="E247" s="218"/>
      <c r="F247" s="218"/>
      <c r="G247" s="218"/>
      <c r="H247" s="218">
        <f t="shared" ref="H247:U247" si="174">(H3683/H$3521)/(H7119/H$6957)</f>
        <v>5.3103806960164909E-2</v>
      </c>
      <c r="I247" s="218">
        <f t="shared" si="174"/>
        <v>8.1971811040001119E-3</v>
      </c>
      <c r="J247" s="218">
        <f t="shared" si="174"/>
        <v>3.4481517741424411E-3</v>
      </c>
      <c r="K247" s="218">
        <f t="shared" si="174"/>
        <v>5.4798546116386409E-3</v>
      </c>
      <c r="L247" s="218">
        <f t="shared" si="174"/>
        <v>3.4047337053414502E-3</v>
      </c>
      <c r="M247" s="218">
        <f t="shared" si="174"/>
        <v>0</v>
      </c>
      <c r="N247" s="218">
        <f t="shared" si="174"/>
        <v>1.1677088413814178E-2</v>
      </c>
      <c r="O247" s="218">
        <f t="shared" si="174"/>
        <v>9.3162534108694808E-3</v>
      </c>
      <c r="P247" s="218">
        <f t="shared" si="174"/>
        <v>7.3497969955552689E-3</v>
      </c>
      <c r="Q247" s="218">
        <f t="shared" si="174"/>
        <v>1.949241133966061E-2</v>
      </c>
      <c r="R247" s="218">
        <f t="shared" si="174"/>
        <v>6.6163510862081434E-3</v>
      </c>
      <c r="S247" s="218">
        <f t="shared" si="174"/>
        <v>1.4350636704540377E-2</v>
      </c>
      <c r="T247" s="218">
        <f t="shared" si="174"/>
        <v>1.7083185264768496E-2</v>
      </c>
      <c r="U247" s="218">
        <f t="shared" si="174"/>
        <v>8.9024588572941959E-2</v>
      </c>
    </row>
    <row r="248" spans="1:21" x14ac:dyDescent="0.25">
      <c r="A248" s="57" t="s">
        <v>73</v>
      </c>
      <c r="B248" s="57" t="s">
        <v>5194</v>
      </c>
      <c r="C248" s="218">
        <f t="shared" si="171"/>
        <v>0</v>
      </c>
      <c r="D248" s="218">
        <f t="shared" si="171"/>
        <v>0</v>
      </c>
      <c r="E248" s="218"/>
      <c r="F248" s="218"/>
      <c r="G248" s="218"/>
      <c r="H248" s="218">
        <f t="shared" ref="H248:U248" si="175">(H3684/H$3521)/(H7120/H$6957)</f>
        <v>2.0869900198630852E-2</v>
      </c>
      <c r="I248" s="218">
        <f t="shared" si="175"/>
        <v>1.1674121247218717E-2</v>
      </c>
      <c r="J248" s="218">
        <f t="shared" si="175"/>
        <v>0</v>
      </c>
      <c r="K248" s="218">
        <f t="shared" si="175"/>
        <v>0</v>
      </c>
      <c r="L248" s="218">
        <f t="shared" si="175"/>
        <v>0</v>
      </c>
      <c r="M248" s="218">
        <f t="shared" si="175"/>
        <v>0</v>
      </c>
      <c r="N248" s="218">
        <f t="shared" si="175"/>
        <v>0</v>
      </c>
      <c r="O248" s="218">
        <f t="shared" si="175"/>
        <v>0</v>
      </c>
      <c r="P248" s="218">
        <f t="shared" si="175"/>
        <v>0</v>
      </c>
      <c r="Q248" s="218">
        <f t="shared" si="175"/>
        <v>0</v>
      </c>
      <c r="R248" s="218">
        <f t="shared" si="175"/>
        <v>0</v>
      </c>
      <c r="S248" s="218">
        <f t="shared" si="175"/>
        <v>0</v>
      </c>
      <c r="T248" s="218">
        <f t="shared" si="175"/>
        <v>0</v>
      </c>
      <c r="U248" s="218">
        <f t="shared" si="175"/>
        <v>0</v>
      </c>
    </row>
    <row r="249" spans="1:21" x14ac:dyDescent="0.25">
      <c r="A249" s="57" t="s">
        <v>1724</v>
      </c>
      <c r="B249" s="57" t="s">
        <v>5196</v>
      </c>
      <c r="C249" s="218">
        <f t="shared" si="171"/>
        <v>20.127862858547122</v>
      </c>
      <c r="D249" s="218">
        <f t="shared" si="171"/>
        <v>69.693890422813965</v>
      </c>
      <c r="E249" s="218"/>
      <c r="F249" s="218"/>
      <c r="G249" s="218"/>
      <c r="H249" s="218">
        <f t="shared" ref="H249:U249" si="176">(H3685/H$3521)/(H7121/H$6957)</f>
        <v>7.8325646252115435</v>
      </c>
      <c r="I249" s="218">
        <f t="shared" si="176"/>
        <v>6.5180147108407109E-3</v>
      </c>
      <c r="J249" s="218">
        <f t="shared" si="176"/>
        <v>0.31004278083546805</v>
      </c>
      <c r="K249" s="218">
        <f t="shared" si="176"/>
        <v>1.0340595529037047</v>
      </c>
      <c r="L249" s="218">
        <f t="shared" si="176"/>
        <v>1.1177286387424132</v>
      </c>
      <c r="M249" s="218">
        <f t="shared" si="176"/>
        <v>0</v>
      </c>
      <c r="N249" s="218">
        <f t="shared" si="176"/>
        <v>0</v>
      </c>
      <c r="O249" s="218">
        <f t="shared" si="176"/>
        <v>21.584730354188963</v>
      </c>
      <c r="P249" s="218">
        <f t="shared" si="176"/>
        <v>28.0433014158532</v>
      </c>
      <c r="Q249" s="218">
        <f t="shared" si="176"/>
        <v>4.5273214578663969</v>
      </c>
      <c r="R249" s="218">
        <f t="shared" si="176"/>
        <v>1.3026677561955446</v>
      </c>
      <c r="S249" s="218">
        <f t="shared" si="176"/>
        <v>0</v>
      </c>
      <c r="T249" s="218">
        <f t="shared" si="176"/>
        <v>1.4435029212086909</v>
      </c>
      <c r="U249" s="218">
        <f t="shared" si="176"/>
        <v>0</v>
      </c>
    </row>
    <row r="250" spans="1:21" x14ac:dyDescent="0.25">
      <c r="A250" s="57" t="s">
        <v>26</v>
      </c>
      <c r="B250" s="57" t="s">
        <v>5197</v>
      </c>
      <c r="C250" s="218">
        <f t="shared" si="171"/>
        <v>2.4940342500371457</v>
      </c>
      <c r="D250" s="218">
        <f t="shared" si="171"/>
        <v>4.9041351730156038</v>
      </c>
      <c r="E250" s="218"/>
      <c r="F250" s="218"/>
      <c r="G250" s="218"/>
      <c r="H250" s="218">
        <f t="shared" ref="H250:U250" si="177">(H3686/H$3521)/(H7122/H$6957)</f>
        <v>0.77227330198411004</v>
      </c>
      <c r="I250" s="218">
        <f t="shared" si="177"/>
        <v>0.86868730976776032</v>
      </c>
      <c r="J250" s="218">
        <f t="shared" si="177"/>
        <v>0.24079192712618747</v>
      </c>
      <c r="K250" s="218">
        <f t="shared" si="177"/>
        <v>0.14611231944403935</v>
      </c>
      <c r="L250" s="218">
        <f t="shared" si="177"/>
        <v>0.22589987761541494</v>
      </c>
      <c r="M250" s="218">
        <f t="shared" si="177"/>
        <v>0.24480096440553559</v>
      </c>
      <c r="N250" s="218">
        <f t="shared" si="177"/>
        <v>0.20716546832695604</v>
      </c>
      <c r="O250" s="218">
        <f t="shared" si="177"/>
        <v>22.48529572587141</v>
      </c>
      <c r="P250" s="218">
        <f t="shared" si="177"/>
        <v>25.907546367859183</v>
      </c>
      <c r="Q250" s="218">
        <f t="shared" si="177"/>
        <v>15.301936760676677</v>
      </c>
      <c r="R250" s="218">
        <f t="shared" si="177"/>
        <v>8.4661711155617194</v>
      </c>
      <c r="S250" s="218">
        <f t="shared" si="177"/>
        <v>2.376397190654985</v>
      </c>
      <c r="T250" s="218">
        <f t="shared" si="177"/>
        <v>1.8993787601126162</v>
      </c>
      <c r="U250" s="218">
        <f t="shared" si="177"/>
        <v>0.52446764968929771</v>
      </c>
    </row>
    <row r="251" spans="1:21" x14ac:dyDescent="0.25">
      <c r="A251" s="57" t="s">
        <v>118</v>
      </c>
      <c r="B251" s="57" t="s">
        <v>5198</v>
      </c>
      <c r="C251" s="218">
        <f t="shared" si="171"/>
        <v>0</v>
      </c>
      <c r="D251" s="218">
        <f t="shared" si="171"/>
        <v>0</v>
      </c>
      <c r="E251" s="218"/>
      <c r="F251" s="218"/>
      <c r="G251" s="218"/>
      <c r="H251" s="218">
        <f t="shared" ref="H251:U251" si="178">(H3687/H$3521)/(H7123/H$6957)</f>
        <v>1.2860780023916334</v>
      </c>
      <c r="I251" s="218">
        <f t="shared" si="178"/>
        <v>0.40512715546858569</v>
      </c>
      <c r="J251" s="218">
        <f t="shared" si="178"/>
        <v>0.39902871403800544</v>
      </c>
      <c r="K251" s="218">
        <f t="shared" si="178"/>
        <v>3.0589845940413009E-2</v>
      </c>
      <c r="L251" s="218">
        <f t="shared" si="178"/>
        <v>8.7583153386913706E-2</v>
      </c>
      <c r="M251" s="218">
        <f t="shared" si="178"/>
        <v>1.3284278671577696E-2</v>
      </c>
      <c r="N251" s="218">
        <f t="shared" si="178"/>
        <v>4.8772997270999367E-2</v>
      </c>
      <c r="O251" s="218">
        <f t="shared" si="178"/>
        <v>1.5390829764562164</v>
      </c>
      <c r="P251" s="218">
        <f t="shared" si="178"/>
        <v>1.8749085844370863</v>
      </c>
      <c r="Q251" s="218">
        <f t="shared" si="178"/>
        <v>2.0355400486567015</v>
      </c>
      <c r="R251" s="218">
        <f t="shared" si="178"/>
        <v>1.0728931671253301</v>
      </c>
      <c r="S251" s="218">
        <f t="shared" si="178"/>
        <v>0.2860175049957116</v>
      </c>
      <c r="T251" s="218">
        <f t="shared" si="178"/>
        <v>4.0608526933819054</v>
      </c>
      <c r="U251" s="218">
        <f t="shared" si="178"/>
        <v>0.31639046431610823</v>
      </c>
    </row>
    <row r="252" spans="1:21" x14ac:dyDescent="0.25">
      <c r="A252" s="57" t="s">
        <v>9895</v>
      </c>
      <c r="B252" s="57" t="s">
        <v>9896</v>
      </c>
      <c r="C252" s="218">
        <f t="shared" si="171"/>
        <v>7.8144377723920382</v>
      </c>
      <c r="D252" s="218">
        <f t="shared" si="171"/>
        <v>6.9940889614100135</v>
      </c>
      <c r="E252" s="218"/>
      <c r="F252" s="218"/>
      <c r="G252" s="218"/>
      <c r="H252" s="218">
        <f t="shared" ref="H252:U252" si="179">(H3688/H$3521)/(H7124/H$6957)</f>
        <v>0.12748170163902206</v>
      </c>
      <c r="I252" s="218">
        <f t="shared" si="179"/>
        <v>0.16683661746101655</v>
      </c>
      <c r="J252" s="218">
        <f t="shared" si="179"/>
        <v>9.5789476408277979E-2</v>
      </c>
      <c r="K252" s="218">
        <f t="shared" si="179"/>
        <v>0.1431021152818823</v>
      </c>
      <c r="L252" s="218">
        <f t="shared" si="179"/>
        <v>0.13093535814071469</v>
      </c>
      <c r="M252" s="218">
        <f t="shared" si="179"/>
        <v>0.10384163389208163</v>
      </c>
      <c r="N252" s="218">
        <f t="shared" si="179"/>
        <v>3.024339129858588E-2</v>
      </c>
      <c r="O252" s="218">
        <f t="shared" si="179"/>
        <v>1.5425637234438148</v>
      </c>
      <c r="P252" s="218">
        <f t="shared" si="179"/>
        <v>6.3375232277552644</v>
      </c>
      <c r="Q252" s="218">
        <f t="shared" si="179"/>
        <v>9.977402907840629</v>
      </c>
      <c r="R252" s="218">
        <f t="shared" si="179"/>
        <v>2.7586384206636865</v>
      </c>
      <c r="S252" s="218">
        <f t="shared" si="179"/>
        <v>1.59206599017061</v>
      </c>
      <c r="T252" s="218">
        <f t="shared" si="179"/>
        <v>1.9490864202508802</v>
      </c>
      <c r="U252" s="218">
        <f t="shared" si="179"/>
        <v>1.539886392496298</v>
      </c>
    </row>
    <row r="253" spans="1:21" x14ac:dyDescent="0.25">
      <c r="A253" s="57" t="s">
        <v>25</v>
      </c>
      <c r="B253" s="57" t="s">
        <v>5201</v>
      </c>
      <c r="C253" s="218">
        <f t="shared" si="171"/>
        <v>26.724840311841497</v>
      </c>
      <c r="D253" s="218">
        <f t="shared" si="171"/>
        <v>25.506921322658638</v>
      </c>
      <c r="E253" s="218"/>
      <c r="F253" s="218"/>
      <c r="G253" s="218"/>
      <c r="H253" s="218">
        <f t="shared" ref="H253:U253" si="180">(H3689/H$3521)/(H7125/H$6957)</f>
        <v>5.6388776673850183</v>
      </c>
      <c r="I253" s="218">
        <f t="shared" si="180"/>
        <v>4.1429055795574712</v>
      </c>
      <c r="J253" s="218">
        <f t="shared" si="180"/>
        <v>2.3048338589556963</v>
      </c>
      <c r="K253" s="218">
        <f t="shared" si="180"/>
        <v>1.4044311785987338</v>
      </c>
      <c r="L253" s="218">
        <f t="shared" si="180"/>
        <v>1.6295396640141027</v>
      </c>
      <c r="M253" s="218">
        <f t="shared" si="180"/>
        <v>3.2494400133559243</v>
      </c>
      <c r="N253" s="218">
        <f t="shared" si="180"/>
        <v>5.9583438590546551</v>
      </c>
      <c r="O253" s="218">
        <f t="shared" si="180"/>
        <v>4.6128385655802768</v>
      </c>
      <c r="P253" s="218">
        <f t="shared" si="180"/>
        <v>4.7604997121684862</v>
      </c>
      <c r="Q253" s="218">
        <f t="shared" si="180"/>
        <v>2.6178113175091959</v>
      </c>
      <c r="R253" s="218">
        <f t="shared" si="180"/>
        <v>5.528129542917176</v>
      </c>
      <c r="S253" s="218">
        <f t="shared" si="180"/>
        <v>10.544509466589492</v>
      </c>
      <c r="T253" s="218">
        <f t="shared" si="180"/>
        <v>17.441882056197116</v>
      </c>
      <c r="U253" s="218">
        <f t="shared" si="180"/>
        <v>14.14212305595241</v>
      </c>
    </row>
    <row r="254" spans="1:21" x14ac:dyDescent="0.25">
      <c r="A254" s="57" t="s">
        <v>4253</v>
      </c>
      <c r="B254" s="57" t="s">
        <v>5202</v>
      </c>
      <c r="C254" s="218">
        <f t="shared" si="171"/>
        <v>0</v>
      </c>
      <c r="D254" s="218">
        <f t="shared" si="171"/>
        <v>0</v>
      </c>
      <c r="E254" s="218"/>
      <c r="F254" s="218"/>
      <c r="G254" s="218"/>
      <c r="H254" s="218">
        <f t="shared" ref="H254:U254" si="181">(H3690/H$3521)/(H7126/H$6957)</f>
        <v>3.315171905307956</v>
      </c>
      <c r="I254" s="218">
        <f t="shared" si="181"/>
        <v>4.0078862289676058</v>
      </c>
      <c r="J254" s="218">
        <f t="shared" si="181"/>
        <v>3.5202552011251473</v>
      </c>
      <c r="K254" s="218">
        <f t="shared" si="181"/>
        <v>3.4847583535081696</v>
      </c>
      <c r="L254" s="218">
        <f t="shared" si="181"/>
        <v>2.4912623930774043</v>
      </c>
      <c r="M254" s="218">
        <f t="shared" si="181"/>
        <v>3.908688955697718</v>
      </c>
      <c r="N254" s="218">
        <f t="shared" si="181"/>
        <v>7.0977964064580048</v>
      </c>
      <c r="O254" s="218">
        <f t="shared" si="181"/>
        <v>6.8997090598032091</v>
      </c>
      <c r="P254" s="218">
        <f t="shared" si="181"/>
        <v>5.5595096851388277</v>
      </c>
      <c r="Q254" s="218">
        <f t="shared" si="181"/>
        <v>3.8542153594992317</v>
      </c>
      <c r="R254" s="218">
        <f t="shared" si="181"/>
        <v>7.170221531492035</v>
      </c>
      <c r="S254" s="218">
        <f t="shared" si="181"/>
        <v>10.087473528817412</v>
      </c>
      <c r="T254" s="218">
        <f t="shared" si="181"/>
        <v>17.812796946472414</v>
      </c>
      <c r="U254" s="218">
        <f t="shared" si="181"/>
        <v>9.1926736041088262</v>
      </c>
    </row>
    <row r="255" spans="1:21" x14ac:dyDescent="0.25">
      <c r="A255" s="57" t="s">
        <v>1015</v>
      </c>
      <c r="B255" s="57" t="s">
        <v>5203</v>
      </c>
      <c r="C255" s="218">
        <f t="shared" si="171"/>
        <v>0</v>
      </c>
      <c r="D255" s="218">
        <f t="shared" si="171"/>
        <v>0</v>
      </c>
      <c r="E255" s="218"/>
      <c r="F255" s="218"/>
      <c r="G255" s="218"/>
      <c r="H255" s="218">
        <f t="shared" ref="H255:U255" si="182">(H3691/H$3521)/(H7127/H$6957)</f>
        <v>24.924377656305552</v>
      </c>
      <c r="I255" s="218">
        <f t="shared" si="182"/>
        <v>15.05015702193797</v>
      </c>
      <c r="J255" s="218">
        <f t="shared" si="182"/>
        <v>25.66761325522442</v>
      </c>
      <c r="K255" s="218">
        <f t="shared" si="182"/>
        <v>12.875659562448757</v>
      </c>
      <c r="L255" s="218">
        <f t="shared" si="182"/>
        <v>15.875920631561593</v>
      </c>
      <c r="M255" s="218">
        <f t="shared" si="182"/>
        <v>28.535303856701326</v>
      </c>
      <c r="N255" s="218">
        <f t="shared" si="182"/>
        <v>64.187056398208441</v>
      </c>
      <c r="O255" s="218">
        <f t="shared" si="182"/>
        <v>90.450782548889478</v>
      </c>
      <c r="P255" s="218">
        <f t="shared" si="182"/>
        <v>273.86401867040331</v>
      </c>
      <c r="Q255" s="218">
        <f t="shared" si="182"/>
        <v>137.29435103075505</v>
      </c>
      <c r="R255" s="218">
        <f t="shared" si="182"/>
        <v>132.46922909024454</v>
      </c>
      <c r="S255" s="218">
        <f t="shared" si="182"/>
        <v>127.67260497956323</v>
      </c>
      <c r="T255" s="218">
        <f t="shared" si="182"/>
        <v>331.2859848330927</v>
      </c>
      <c r="U255" s="218">
        <f t="shared" si="182"/>
        <v>207.54676523289285</v>
      </c>
    </row>
    <row r="256" spans="1:21" x14ac:dyDescent="0.25">
      <c r="A256" s="57" t="s">
        <v>4320</v>
      </c>
      <c r="B256" s="57" t="s">
        <v>5204</v>
      </c>
      <c r="C256" s="218">
        <f t="shared" si="171"/>
        <v>0</v>
      </c>
      <c r="D256" s="218">
        <f t="shared" si="171"/>
        <v>0</v>
      </c>
      <c r="E256" s="218"/>
      <c r="F256" s="218"/>
      <c r="G256" s="218"/>
      <c r="H256" s="218">
        <f t="shared" ref="H256:U256" si="183">(H3692/H$3521)/(H7128/H$6957)</f>
        <v>0.49188427512865157</v>
      </c>
      <c r="I256" s="218">
        <f t="shared" si="183"/>
        <v>0.19837098213378501</v>
      </c>
      <c r="J256" s="218">
        <f t="shared" si="183"/>
        <v>1.9950115631139305</v>
      </c>
      <c r="K256" s="218">
        <f t="shared" si="183"/>
        <v>0.81555817215586701</v>
      </c>
      <c r="L256" s="218">
        <f t="shared" si="183"/>
        <v>4.5902170009343504</v>
      </c>
      <c r="M256" s="218">
        <f t="shared" si="183"/>
        <v>3.0829072343033643</v>
      </c>
      <c r="N256" s="218">
        <f t="shared" si="183"/>
        <v>14.05484502373905</v>
      </c>
      <c r="O256" s="218">
        <f t="shared" si="183"/>
        <v>31.335979750745619</v>
      </c>
      <c r="P256" s="218">
        <f t="shared" si="183"/>
        <v>38.06458702028079</v>
      </c>
      <c r="Q256" s="218">
        <f t="shared" si="183"/>
        <v>13.908680326934467</v>
      </c>
      <c r="R256" s="218">
        <f t="shared" si="183"/>
        <v>43.739187484702406</v>
      </c>
      <c r="S256" s="218">
        <f t="shared" si="183"/>
        <v>22.926976213969628</v>
      </c>
      <c r="T256" s="218">
        <f t="shared" si="183"/>
        <v>28.918719962827392</v>
      </c>
      <c r="U256" s="218">
        <f t="shared" si="183"/>
        <v>40.271309838920999</v>
      </c>
    </row>
    <row r="257" spans="1:21" x14ac:dyDescent="0.25">
      <c r="A257" s="57" t="s">
        <v>326</v>
      </c>
      <c r="B257" s="57" t="s">
        <v>5205</v>
      </c>
      <c r="C257" s="218">
        <f t="shared" si="171"/>
        <v>0</v>
      </c>
      <c r="D257" s="218">
        <f t="shared" si="171"/>
        <v>0</v>
      </c>
      <c r="E257" s="218"/>
      <c r="F257" s="218"/>
      <c r="G257" s="218"/>
      <c r="H257" s="218">
        <f t="shared" ref="H257:U257" si="184">(H3693/H$3521)/(H7129/H$6957)</f>
        <v>1.0322775049362674</v>
      </c>
      <c r="I257" s="218">
        <f t="shared" si="184"/>
        <v>0.49572003896594691</v>
      </c>
      <c r="J257" s="218">
        <f t="shared" si="184"/>
        <v>0.70748929404700134</v>
      </c>
      <c r="K257" s="218">
        <f t="shared" si="184"/>
        <v>0.24221723004667034</v>
      </c>
      <c r="L257" s="218">
        <f t="shared" si="184"/>
        <v>0.18578577025158316</v>
      </c>
      <c r="M257" s="218">
        <f t="shared" si="184"/>
        <v>0.6813466369985498</v>
      </c>
      <c r="N257" s="218">
        <f t="shared" si="184"/>
        <v>1.1198879653290807</v>
      </c>
      <c r="O257" s="218">
        <f t="shared" si="184"/>
        <v>10.798236843992154</v>
      </c>
      <c r="P257" s="218">
        <f t="shared" si="184"/>
        <v>26.62876870307338</v>
      </c>
      <c r="Q257" s="218">
        <f t="shared" si="184"/>
        <v>20.354916652406221</v>
      </c>
      <c r="R257" s="218">
        <f t="shared" si="184"/>
        <v>18.56893269880965</v>
      </c>
      <c r="S257" s="218">
        <f t="shared" si="184"/>
        <v>13.485447261937709</v>
      </c>
      <c r="T257" s="218">
        <f t="shared" si="184"/>
        <v>16.602812795457591</v>
      </c>
      <c r="U257" s="218">
        <f t="shared" si="184"/>
        <v>14.507097744528002</v>
      </c>
    </row>
    <row r="258" spans="1:21" x14ac:dyDescent="0.25">
      <c r="A258" s="57" t="s">
        <v>114</v>
      </c>
      <c r="B258" s="57" t="s">
        <v>5206</v>
      </c>
      <c r="C258" s="218">
        <f t="shared" si="171"/>
        <v>0</v>
      </c>
      <c r="D258" s="218">
        <f t="shared" si="171"/>
        <v>0</v>
      </c>
      <c r="E258" s="218"/>
      <c r="F258" s="218"/>
      <c r="G258" s="218"/>
      <c r="H258" s="218">
        <f t="shared" ref="H258:U258" si="185">(H3694/H$3521)/(H7130/H$6957)</f>
        <v>2.6006772475715505</v>
      </c>
      <c r="I258" s="218">
        <f t="shared" si="185"/>
        <v>1.7454344873325829</v>
      </c>
      <c r="J258" s="218">
        <f t="shared" si="185"/>
        <v>1.1981431065316788</v>
      </c>
      <c r="K258" s="218">
        <f t="shared" si="185"/>
        <v>1.3595392760878617</v>
      </c>
      <c r="L258" s="218">
        <f t="shared" si="185"/>
        <v>2.8313007652582463</v>
      </c>
      <c r="M258" s="218">
        <f t="shared" si="185"/>
        <v>4.5664526708450781</v>
      </c>
      <c r="N258" s="218">
        <f t="shared" si="185"/>
        <v>7.7122848522554071</v>
      </c>
      <c r="O258" s="218">
        <f t="shared" si="185"/>
        <v>24.96133208487295</v>
      </c>
      <c r="P258" s="218">
        <f t="shared" si="185"/>
        <v>32.998831808801988</v>
      </c>
      <c r="Q258" s="218">
        <f t="shared" si="185"/>
        <v>17.292728830279266</v>
      </c>
      <c r="R258" s="218">
        <f t="shared" si="185"/>
        <v>26.553975422669684</v>
      </c>
      <c r="S258" s="218">
        <f t="shared" si="185"/>
        <v>25.805870011003062</v>
      </c>
      <c r="T258" s="218">
        <f t="shared" si="185"/>
        <v>55.853545660450401</v>
      </c>
      <c r="U258" s="218">
        <f t="shared" si="185"/>
        <v>40.043411414368258</v>
      </c>
    </row>
    <row r="259" spans="1:21" x14ac:dyDescent="0.25">
      <c r="A259" s="57" t="s">
        <v>2201</v>
      </c>
      <c r="B259" s="57" t="s">
        <v>5207</v>
      </c>
      <c r="C259" s="218">
        <f t="shared" si="171"/>
        <v>0</v>
      </c>
      <c r="D259" s="218">
        <f t="shared" si="171"/>
        <v>0</v>
      </c>
      <c r="E259" s="218"/>
      <c r="F259" s="218"/>
      <c r="G259" s="218"/>
      <c r="H259" s="218">
        <f t="shared" ref="H259:U259" si="186">(H3695/H$3521)/(H7131/H$6957)</f>
        <v>0</v>
      </c>
      <c r="I259" s="218">
        <f t="shared" si="186"/>
        <v>1.8802432900036298E-3</v>
      </c>
      <c r="J259" s="218">
        <f t="shared" si="186"/>
        <v>0</v>
      </c>
      <c r="K259" s="218">
        <f t="shared" si="186"/>
        <v>0</v>
      </c>
      <c r="L259" s="218">
        <f t="shared" si="186"/>
        <v>0</v>
      </c>
      <c r="M259" s="218">
        <f t="shared" si="186"/>
        <v>0</v>
      </c>
      <c r="N259" s="218">
        <f t="shared" si="186"/>
        <v>5.9355772235738048E-2</v>
      </c>
      <c r="O259" s="218">
        <f t="shared" si="186"/>
        <v>0</v>
      </c>
      <c r="P259" s="218">
        <f t="shared" si="186"/>
        <v>4.586457021078922E-2</v>
      </c>
      <c r="Q259" s="218">
        <f t="shared" si="186"/>
        <v>4.4145901689871252E-2</v>
      </c>
      <c r="R259" s="218">
        <f t="shared" si="186"/>
        <v>3.2982604399346216</v>
      </c>
      <c r="S259" s="218">
        <f t="shared" si="186"/>
        <v>6.0691070035639774</v>
      </c>
      <c r="T259" s="218">
        <f t="shared" si="186"/>
        <v>5.575254608491031</v>
      </c>
      <c r="U259" s="218">
        <f t="shared" si="186"/>
        <v>2.9419806492130842</v>
      </c>
    </row>
    <row r="260" spans="1:21" x14ac:dyDescent="0.25">
      <c r="A260" s="57" t="s">
        <v>797</v>
      </c>
      <c r="B260" s="57" t="s">
        <v>5208</v>
      </c>
      <c r="C260" s="218">
        <f t="shared" si="171"/>
        <v>0</v>
      </c>
      <c r="D260" s="218">
        <f t="shared" si="171"/>
        <v>0</v>
      </c>
      <c r="E260" s="218"/>
      <c r="F260" s="218"/>
      <c r="G260" s="218"/>
      <c r="H260" s="218">
        <f t="shared" ref="H260:U260" si="187">(H3696/H$3521)/(H7132/H$6957)</f>
        <v>0</v>
      </c>
      <c r="I260" s="218">
        <f t="shared" si="187"/>
        <v>7.6958019809912686E-3</v>
      </c>
      <c r="J260" s="218">
        <f t="shared" si="187"/>
        <v>0</v>
      </c>
      <c r="K260" s="218">
        <f t="shared" si="187"/>
        <v>0</v>
      </c>
      <c r="L260" s="218">
        <f t="shared" si="187"/>
        <v>0</v>
      </c>
      <c r="M260" s="218">
        <f t="shared" si="187"/>
        <v>0</v>
      </c>
      <c r="N260" s="218">
        <f t="shared" si="187"/>
        <v>0.41885460788946338</v>
      </c>
      <c r="O260" s="218">
        <f t="shared" si="187"/>
        <v>2.1538878668029598E-2</v>
      </c>
      <c r="P260" s="218">
        <f t="shared" si="187"/>
        <v>0.19194679638749909</v>
      </c>
      <c r="Q260" s="218">
        <f t="shared" si="187"/>
        <v>9.5442942775855518E-3</v>
      </c>
      <c r="R260" s="218">
        <f t="shared" si="187"/>
        <v>0.64667648806864164</v>
      </c>
      <c r="S260" s="218">
        <f t="shared" si="187"/>
        <v>2.7234726518585246</v>
      </c>
      <c r="T260" s="218">
        <f t="shared" si="187"/>
        <v>2.8131512206481828</v>
      </c>
      <c r="U260" s="218">
        <f t="shared" si="187"/>
        <v>3.1518169685401598</v>
      </c>
    </row>
    <row r="261" spans="1:21" x14ac:dyDescent="0.25">
      <c r="A261" s="57" t="s">
        <v>9897</v>
      </c>
      <c r="B261" s="57" t="s">
        <v>9898</v>
      </c>
      <c r="C261" s="218">
        <f t="shared" si="171"/>
        <v>0</v>
      </c>
      <c r="D261" s="218">
        <f t="shared" si="171"/>
        <v>0</v>
      </c>
      <c r="E261" s="218"/>
      <c r="F261" s="218"/>
      <c r="G261" s="218"/>
      <c r="H261" s="218">
        <f t="shared" ref="H261:U261" si="188">(H3697/H$3521)/(H7133/H$6957)</f>
        <v>2.5776219965356964E-2</v>
      </c>
      <c r="I261" s="218">
        <f t="shared" si="188"/>
        <v>0</v>
      </c>
      <c r="J261" s="218">
        <f t="shared" si="188"/>
        <v>0</v>
      </c>
      <c r="K261" s="218">
        <f t="shared" si="188"/>
        <v>0</v>
      </c>
      <c r="L261" s="218">
        <f t="shared" si="188"/>
        <v>1.0533568884578779</v>
      </c>
      <c r="M261" s="218">
        <f t="shared" si="188"/>
        <v>0</v>
      </c>
      <c r="N261" s="218">
        <f t="shared" si="188"/>
        <v>0</v>
      </c>
      <c r="O261" s="218">
        <f t="shared" si="188"/>
        <v>0</v>
      </c>
      <c r="P261" s="218">
        <f t="shared" si="188"/>
        <v>0</v>
      </c>
      <c r="Q261" s="218">
        <f t="shared" si="188"/>
        <v>0</v>
      </c>
      <c r="R261" s="218">
        <f t="shared" si="188"/>
        <v>0</v>
      </c>
      <c r="S261" s="218">
        <f t="shared" si="188"/>
        <v>0</v>
      </c>
      <c r="T261" s="218">
        <f t="shared" si="188"/>
        <v>0</v>
      </c>
      <c r="U261" s="218">
        <f t="shared" si="188"/>
        <v>0</v>
      </c>
    </row>
    <row r="262" spans="1:21" x14ac:dyDescent="0.25">
      <c r="A262" s="57" t="s">
        <v>543</v>
      </c>
      <c r="B262" s="57" t="s">
        <v>5209</v>
      </c>
      <c r="C262" s="218">
        <f t="shared" si="171"/>
        <v>0</v>
      </c>
      <c r="D262" s="218">
        <f t="shared" si="171"/>
        <v>0</v>
      </c>
      <c r="E262" s="218"/>
      <c r="F262" s="218"/>
      <c r="G262" s="218"/>
      <c r="H262" s="218">
        <f t="shared" ref="H262:U262" si="189">(H3698/H$3521)/(H7134/H$6957)</f>
        <v>1.1680036297249563</v>
      </c>
      <c r="I262" s="218">
        <f t="shared" si="189"/>
        <v>0.1926193402127904</v>
      </c>
      <c r="J262" s="218">
        <f t="shared" si="189"/>
        <v>0.10761536732411182</v>
      </c>
      <c r="K262" s="218">
        <f t="shared" si="189"/>
        <v>0</v>
      </c>
      <c r="L262" s="218">
        <f t="shared" si="189"/>
        <v>0</v>
      </c>
      <c r="M262" s="218">
        <f t="shared" si="189"/>
        <v>0.1397577977713779</v>
      </c>
      <c r="N262" s="218">
        <f t="shared" si="189"/>
        <v>0</v>
      </c>
      <c r="O262" s="218">
        <f t="shared" si="189"/>
        <v>0</v>
      </c>
      <c r="P262" s="218">
        <f t="shared" si="189"/>
        <v>1.4549082122709465E-2</v>
      </c>
      <c r="Q262" s="218">
        <f t="shared" si="189"/>
        <v>0.85784476824828693</v>
      </c>
      <c r="R262" s="218">
        <f t="shared" si="189"/>
        <v>3.8063284509906471E-3</v>
      </c>
      <c r="S262" s="218">
        <f t="shared" si="189"/>
        <v>0</v>
      </c>
      <c r="T262" s="218">
        <f t="shared" si="189"/>
        <v>0</v>
      </c>
      <c r="U262" s="218">
        <f t="shared" si="189"/>
        <v>0</v>
      </c>
    </row>
    <row r="263" spans="1:21" x14ac:dyDescent="0.25">
      <c r="A263" s="57" t="s">
        <v>331</v>
      </c>
      <c r="B263" s="57" t="s">
        <v>5211</v>
      </c>
      <c r="C263" s="218">
        <f t="shared" si="171"/>
        <v>0.49236629180154212</v>
      </c>
      <c r="D263" s="218">
        <f t="shared" si="171"/>
        <v>0.29782290304786013</v>
      </c>
      <c r="E263" s="218"/>
      <c r="F263" s="218"/>
      <c r="G263" s="218"/>
      <c r="H263" s="218">
        <f t="shared" ref="H263:U263" si="190">(H3699/H$3521)/(H7135/H$6957)</f>
        <v>0.36651507136963823</v>
      </c>
      <c r="I263" s="218">
        <f t="shared" si="190"/>
        <v>0.55342602044511024</v>
      </c>
      <c r="J263" s="218">
        <f t="shared" si="190"/>
        <v>0.36641200467168711</v>
      </c>
      <c r="K263" s="218">
        <f t="shared" si="190"/>
        <v>0.28775470464270658</v>
      </c>
      <c r="L263" s="218">
        <f t="shared" si="190"/>
        <v>0.49197995826284946</v>
      </c>
      <c r="M263" s="218">
        <f t="shared" si="190"/>
        <v>0.60180480227744582</v>
      </c>
      <c r="N263" s="218">
        <f t="shared" si="190"/>
        <v>1.0251066353917484</v>
      </c>
      <c r="O263" s="218">
        <f t="shared" si="190"/>
        <v>9.8826575508168837</v>
      </c>
      <c r="P263" s="218">
        <f t="shared" si="190"/>
        <v>7.1286950428586113</v>
      </c>
      <c r="Q263" s="218">
        <f t="shared" si="190"/>
        <v>8.5219107556817857</v>
      </c>
      <c r="R263" s="218">
        <f t="shared" si="190"/>
        <v>4.7032082267077673</v>
      </c>
      <c r="S263" s="218">
        <f t="shared" si="190"/>
        <v>4.4091334978948789</v>
      </c>
      <c r="T263" s="218">
        <f t="shared" si="190"/>
        <v>10.72800022906498</v>
      </c>
      <c r="U263" s="218">
        <f t="shared" si="190"/>
        <v>1.9933541297015307</v>
      </c>
    </row>
    <row r="264" spans="1:21" x14ac:dyDescent="0.25">
      <c r="A264" s="57" t="s">
        <v>3075</v>
      </c>
      <c r="B264" s="57" t="s">
        <v>5212</v>
      </c>
      <c r="C264" s="218">
        <f t="shared" si="171"/>
        <v>0</v>
      </c>
      <c r="D264" s="218">
        <f t="shared" si="171"/>
        <v>0</v>
      </c>
      <c r="E264" s="218"/>
      <c r="F264" s="218"/>
      <c r="G264" s="218"/>
      <c r="H264" s="218">
        <f t="shared" ref="H264:U264" si="191">(H3700/H$3521)/(H7136/H$6957)</f>
        <v>0</v>
      </c>
      <c r="I264" s="218">
        <f t="shared" si="191"/>
        <v>0</v>
      </c>
      <c r="J264" s="218">
        <f t="shared" si="191"/>
        <v>1.1217264145478214</v>
      </c>
      <c r="K264" s="218">
        <f t="shared" si="191"/>
        <v>0</v>
      </c>
      <c r="L264" s="218">
        <f t="shared" si="191"/>
        <v>0</v>
      </c>
      <c r="M264" s="218">
        <f t="shared" si="191"/>
        <v>0</v>
      </c>
      <c r="N264" s="218">
        <f t="shared" si="191"/>
        <v>4.070913167504004E-2</v>
      </c>
      <c r="O264" s="218">
        <f t="shared" si="191"/>
        <v>0.25875381621582849</v>
      </c>
      <c r="P264" s="218">
        <f t="shared" si="191"/>
        <v>1.293202552041948E-2</v>
      </c>
      <c r="Q264" s="218">
        <f t="shared" si="191"/>
        <v>0.17873221866790132</v>
      </c>
      <c r="R264" s="218">
        <f t="shared" si="191"/>
        <v>0.10497677798926439</v>
      </c>
      <c r="S264" s="218">
        <f t="shared" si="191"/>
        <v>0</v>
      </c>
      <c r="T264" s="218">
        <f t="shared" si="191"/>
        <v>0.36152055434828873</v>
      </c>
      <c r="U264" s="218">
        <f t="shared" si="191"/>
        <v>3.1107663324397867E-2</v>
      </c>
    </row>
    <row r="265" spans="1:21" x14ac:dyDescent="0.25">
      <c r="A265" s="57" t="s">
        <v>3377</v>
      </c>
      <c r="B265" s="57" t="s">
        <v>5213</v>
      </c>
      <c r="C265" s="218">
        <f t="shared" ref="C265:D284" si="192">(C3701/C$3521)/(C7137/C$6957)</f>
        <v>0</v>
      </c>
      <c r="D265" s="218">
        <f t="shared" si="192"/>
        <v>0</v>
      </c>
      <c r="E265" s="218"/>
      <c r="F265" s="218"/>
      <c r="G265" s="218"/>
      <c r="H265" s="218">
        <f t="shared" ref="H265:U265" si="193">(H3701/H$3521)/(H7137/H$6957)</f>
        <v>3.0079003981326919</v>
      </c>
      <c r="I265" s="218">
        <f t="shared" si="193"/>
        <v>0.43735278876570011</v>
      </c>
      <c r="J265" s="218">
        <f t="shared" si="193"/>
        <v>1.065341072058857</v>
      </c>
      <c r="K265" s="218">
        <f t="shared" si="193"/>
        <v>0</v>
      </c>
      <c r="L265" s="218">
        <f t="shared" si="193"/>
        <v>0</v>
      </c>
      <c r="M265" s="218">
        <f t="shared" si="193"/>
        <v>6.0588557842408373E-3</v>
      </c>
      <c r="N265" s="218">
        <f t="shared" si="193"/>
        <v>9.3550244282961978E-2</v>
      </c>
      <c r="O265" s="218">
        <f t="shared" si="193"/>
        <v>0.23203820242253734</v>
      </c>
      <c r="P265" s="218">
        <f t="shared" si="193"/>
        <v>1.7294380647215373E-4</v>
      </c>
      <c r="Q265" s="218">
        <f t="shared" si="193"/>
        <v>0</v>
      </c>
      <c r="R265" s="218">
        <f t="shared" si="193"/>
        <v>1.8006682577852828E-2</v>
      </c>
      <c r="S265" s="218">
        <f t="shared" si="193"/>
        <v>3.4971554653017427E-2</v>
      </c>
      <c r="T265" s="218">
        <f t="shared" si="193"/>
        <v>0.19048447300174434</v>
      </c>
      <c r="U265" s="218">
        <f t="shared" si="193"/>
        <v>1.1241440863824943</v>
      </c>
    </row>
    <row r="266" spans="1:21" x14ac:dyDescent="0.25">
      <c r="A266" s="57" t="s">
        <v>836</v>
      </c>
      <c r="B266" s="57" t="s">
        <v>5214</v>
      </c>
      <c r="C266" s="218">
        <f t="shared" si="192"/>
        <v>0</v>
      </c>
      <c r="D266" s="218">
        <f t="shared" si="192"/>
        <v>0</v>
      </c>
      <c r="E266" s="218"/>
      <c r="F266" s="218"/>
      <c r="G266" s="218"/>
      <c r="H266" s="218">
        <f t="shared" ref="H266:U266" si="194">(H3702/H$3521)/(H7138/H$6957)</f>
        <v>0</v>
      </c>
      <c r="I266" s="218">
        <f t="shared" si="194"/>
        <v>1.3266176911157581E-3</v>
      </c>
      <c r="J266" s="218">
        <f t="shared" si="194"/>
        <v>3.7335993972421717E-2</v>
      </c>
      <c r="K266" s="218">
        <f t="shared" si="194"/>
        <v>0</v>
      </c>
      <c r="L266" s="218">
        <f t="shared" si="194"/>
        <v>2.0896294987314722E-2</v>
      </c>
      <c r="M266" s="218">
        <f t="shared" si="194"/>
        <v>0.71626679724746145</v>
      </c>
      <c r="N266" s="218">
        <f t="shared" si="194"/>
        <v>19.180774477393832</v>
      </c>
      <c r="O266" s="218">
        <f t="shared" si="194"/>
        <v>26.655298545004342</v>
      </c>
      <c r="P266" s="218">
        <f t="shared" si="194"/>
        <v>18.90521874629993</v>
      </c>
      <c r="Q266" s="218">
        <f t="shared" si="194"/>
        <v>42.951623700664825</v>
      </c>
      <c r="R266" s="218">
        <f t="shared" si="194"/>
        <v>2.7831497593717416E-2</v>
      </c>
      <c r="S266" s="218">
        <f t="shared" si="194"/>
        <v>4.1785518861773313E-2</v>
      </c>
      <c r="T266" s="218">
        <f t="shared" si="194"/>
        <v>0</v>
      </c>
      <c r="U266" s="218">
        <f t="shared" si="194"/>
        <v>1.2576095682997726</v>
      </c>
    </row>
    <row r="267" spans="1:21" x14ac:dyDescent="0.25">
      <c r="A267" s="57" t="s">
        <v>3596</v>
      </c>
      <c r="B267" s="57" t="s">
        <v>5215</v>
      </c>
      <c r="C267" s="218">
        <f t="shared" si="192"/>
        <v>0</v>
      </c>
      <c r="D267" s="218">
        <f t="shared" si="192"/>
        <v>0</v>
      </c>
      <c r="E267" s="218"/>
      <c r="F267" s="218"/>
      <c r="G267" s="218"/>
      <c r="H267" s="218">
        <f t="shared" ref="H267:U267" si="195">(H3703/H$3521)/(H7139/H$6957)</f>
        <v>0</v>
      </c>
      <c r="I267" s="218">
        <f t="shared" si="195"/>
        <v>0</v>
      </c>
      <c r="J267" s="218">
        <f t="shared" si="195"/>
        <v>0</v>
      </c>
      <c r="K267" s="218">
        <f t="shared" si="195"/>
        <v>0</v>
      </c>
      <c r="L267" s="218">
        <f t="shared" si="195"/>
        <v>0</v>
      </c>
      <c r="M267" s="218">
        <f t="shared" si="195"/>
        <v>0</v>
      </c>
      <c r="N267" s="218">
        <f t="shared" si="195"/>
        <v>2.9035011845804113</v>
      </c>
      <c r="O267" s="218">
        <f t="shared" si="195"/>
        <v>21.866831832478233</v>
      </c>
      <c r="P267" s="218">
        <f t="shared" si="195"/>
        <v>0.17143931258565606</v>
      </c>
      <c r="Q267" s="218">
        <f t="shared" si="195"/>
        <v>0.73252438054639735</v>
      </c>
      <c r="R267" s="218">
        <f t="shared" si="195"/>
        <v>18.845989365791738</v>
      </c>
      <c r="S267" s="218">
        <f t="shared" si="195"/>
        <v>0</v>
      </c>
      <c r="T267" s="218">
        <f t="shared" si="195"/>
        <v>0</v>
      </c>
      <c r="U267" s="218">
        <f t="shared" si="195"/>
        <v>0</v>
      </c>
    </row>
    <row r="268" spans="1:21" x14ac:dyDescent="0.25">
      <c r="A268" s="57" t="s">
        <v>1866</v>
      </c>
      <c r="B268" s="57" t="s">
        <v>5216</v>
      </c>
      <c r="C268" s="218">
        <f t="shared" si="192"/>
        <v>0</v>
      </c>
      <c r="D268" s="218">
        <f t="shared" si="192"/>
        <v>0</v>
      </c>
      <c r="E268" s="218"/>
      <c r="F268" s="218"/>
      <c r="G268" s="218"/>
      <c r="H268" s="218">
        <f t="shared" ref="H268:U268" si="196">(H3704/H$3521)/(H7140/H$6957)</f>
        <v>0.24588447423306303</v>
      </c>
      <c r="I268" s="218">
        <f t="shared" si="196"/>
        <v>0.43942903647581422</v>
      </c>
      <c r="J268" s="218">
        <f t="shared" si="196"/>
        <v>0</v>
      </c>
      <c r="K268" s="218">
        <f t="shared" si="196"/>
        <v>19.855055800194112</v>
      </c>
      <c r="L268" s="218">
        <f t="shared" si="196"/>
        <v>0</v>
      </c>
      <c r="M268" s="218">
        <f t="shared" si="196"/>
        <v>0.18709457536016816</v>
      </c>
      <c r="N268" s="218">
        <f t="shared" si="196"/>
        <v>0</v>
      </c>
      <c r="O268" s="218">
        <f t="shared" si="196"/>
        <v>0</v>
      </c>
      <c r="P268" s="218">
        <f t="shared" si="196"/>
        <v>0.4062010644088217</v>
      </c>
      <c r="Q268" s="218">
        <f t="shared" si="196"/>
        <v>0</v>
      </c>
      <c r="R268" s="218">
        <f t="shared" si="196"/>
        <v>0.10133809008060597</v>
      </c>
      <c r="S268" s="218">
        <f t="shared" si="196"/>
        <v>0</v>
      </c>
      <c r="T268" s="218">
        <f t="shared" si="196"/>
        <v>0</v>
      </c>
      <c r="U268" s="218">
        <f t="shared" si="196"/>
        <v>0</v>
      </c>
    </row>
    <row r="269" spans="1:21" x14ac:dyDescent="0.25">
      <c r="A269" s="57" t="s">
        <v>930</v>
      </c>
      <c r="B269" s="57" t="s">
        <v>5217</v>
      </c>
      <c r="C269" s="218">
        <f t="shared" si="192"/>
        <v>0</v>
      </c>
      <c r="D269" s="218">
        <f t="shared" si="192"/>
        <v>0</v>
      </c>
      <c r="E269" s="218"/>
      <c r="F269" s="218"/>
      <c r="G269" s="218"/>
      <c r="H269" s="218">
        <f t="shared" ref="H269:U269" si="197">(H3705/H$3521)/(H7141/H$6957)</f>
        <v>18.19954621100333</v>
      </c>
      <c r="I269" s="218">
        <f t="shared" si="197"/>
        <v>3.1750012792586109</v>
      </c>
      <c r="J269" s="218">
        <f t="shared" si="197"/>
        <v>2.8555562523176183</v>
      </c>
      <c r="K269" s="218">
        <f t="shared" si="197"/>
        <v>1.3040692714403539</v>
      </c>
      <c r="L269" s="218">
        <f t="shared" si="197"/>
        <v>0.98306396781784755</v>
      </c>
      <c r="M269" s="218">
        <f t="shared" si="197"/>
        <v>0</v>
      </c>
      <c r="N269" s="218">
        <f t="shared" si="197"/>
        <v>0.27500547185963142</v>
      </c>
      <c r="O269" s="218">
        <f t="shared" si="197"/>
        <v>0</v>
      </c>
      <c r="P269" s="218">
        <f t="shared" si="197"/>
        <v>2.5785465424576723</v>
      </c>
      <c r="Q269" s="218">
        <f t="shared" si="197"/>
        <v>2.8229651180347846</v>
      </c>
      <c r="R269" s="218">
        <f t="shared" si="197"/>
        <v>8.5701517524636479</v>
      </c>
      <c r="S269" s="218">
        <f t="shared" si="197"/>
        <v>2.1180906917239559</v>
      </c>
      <c r="T269" s="218">
        <f t="shared" si="197"/>
        <v>14.49113130028627</v>
      </c>
      <c r="U269" s="218">
        <f t="shared" si="197"/>
        <v>3.0524233891353325</v>
      </c>
    </row>
    <row r="270" spans="1:21" x14ac:dyDescent="0.25">
      <c r="A270" s="57" t="s">
        <v>2712</v>
      </c>
      <c r="B270" s="57" t="s">
        <v>5218</v>
      </c>
      <c r="C270" s="218">
        <f t="shared" si="192"/>
        <v>0</v>
      </c>
      <c r="D270" s="218">
        <f t="shared" si="192"/>
        <v>0</v>
      </c>
      <c r="E270" s="218"/>
      <c r="F270" s="218"/>
      <c r="G270" s="218"/>
      <c r="H270" s="218">
        <f t="shared" ref="H270:U270" si="198">(H3706/H$3521)/(H7142/H$6957)</f>
        <v>0.31705852885625657</v>
      </c>
      <c r="I270" s="218">
        <f t="shared" si="198"/>
        <v>6.4939847390182354E-2</v>
      </c>
      <c r="J270" s="218">
        <f t="shared" si="198"/>
        <v>1.1550527206250005</v>
      </c>
      <c r="K270" s="218">
        <f t="shared" si="198"/>
        <v>1.4254939035260281</v>
      </c>
      <c r="L270" s="218">
        <f t="shared" si="198"/>
        <v>1.1802693431047795</v>
      </c>
      <c r="M270" s="218">
        <f t="shared" si="198"/>
        <v>1.5303949680728461</v>
      </c>
      <c r="N270" s="218">
        <f t="shared" si="198"/>
        <v>1.324799439765006</v>
      </c>
      <c r="O270" s="218">
        <f t="shared" si="198"/>
        <v>1.5843353947682994</v>
      </c>
      <c r="P270" s="218">
        <f t="shared" si="198"/>
        <v>0.41890287679070448</v>
      </c>
      <c r="Q270" s="218">
        <f t="shared" si="198"/>
        <v>1.2052492621540751</v>
      </c>
      <c r="R270" s="218">
        <f t="shared" si="198"/>
        <v>0.15275840472722815</v>
      </c>
      <c r="S270" s="218">
        <f t="shared" si="198"/>
        <v>0.94885764014955498</v>
      </c>
      <c r="T270" s="218">
        <f t="shared" si="198"/>
        <v>9.1057564334387138</v>
      </c>
      <c r="U270" s="218">
        <f t="shared" si="198"/>
        <v>1.2932701490586589</v>
      </c>
    </row>
    <row r="271" spans="1:21" x14ac:dyDescent="0.25">
      <c r="A271" s="57" t="s">
        <v>2048</v>
      </c>
      <c r="B271" s="57" t="s">
        <v>5219</v>
      </c>
      <c r="C271" s="218">
        <f t="shared" si="192"/>
        <v>0</v>
      </c>
      <c r="D271" s="218">
        <f t="shared" si="192"/>
        <v>0</v>
      </c>
      <c r="E271" s="218"/>
      <c r="F271" s="218"/>
      <c r="G271" s="218"/>
      <c r="H271" s="218">
        <f t="shared" ref="H271:U271" si="199">(H3707/H$3521)/(H7143/H$6957)</f>
        <v>1.6319236954635035</v>
      </c>
      <c r="I271" s="218">
        <f t="shared" si="199"/>
        <v>2.6298742847030705</v>
      </c>
      <c r="J271" s="218">
        <f t="shared" si="199"/>
        <v>5.8906887605810336</v>
      </c>
      <c r="K271" s="218">
        <f t="shared" si="199"/>
        <v>3.7186242032072481</v>
      </c>
      <c r="L271" s="218">
        <f t="shared" si="199"/>
        <v>8.0418480272047288E-2</v>
      </c>
      <c r="M271" s="218">
        <f t="shared" si="199"/>
        <v>0.13190743020810367</v>
      </c>
      <c r="N271" s="218">
        <f t="shared" si="199"/>
        <v>1.7966451604401248</v>
      </c>
      <c r="O271" s="218">
        <f t="shared" si="199"/>
        <v>6.8586848577092896</v>
      </c>
      <c r="P271" s="218">
        <f t="shared" si="199"/>
        <v>2.7287764894263127</v>
      </c>
      <c r="Q271" s="218">
        <f t="shared" si="199"/>
        <v>4.3826598685029179</v>
      </c>
      <c r="R271" s="218">
        <f t="shared" si="199"/>
        <v>13.924670299651581</v>
      </c>
      <c r="S271" s="218">
        <f t="shared" si="199"/>
        <v>15.183884630323101</v>
      </c>
      <c r="T271" s="218">
        <f t="shared" si="199"/>
        <v>27.650276741507259</v>
      </c>
      <c r="U271" s="218">
        <f t="shared" si="199"/>
        <v>52.70698144893236</v>
      </c>
    </row>
    <row r="272" spans="1:21" x14ac:dyDescent="0.25">
      <c r="A272" s="57" t="s">
        <v>544</v>
      </c>
      <c r="B272" s="57" t="s">
        <v>5220</v>
      </c>
      <c r="C272" s="218">
        <f t="shared" si="192"/>
        <v>147.35719692391191</v>
      </c>
      <c r="D272" s="218">
        <f t="shared" si="192"/>
        <v>139.75584613299699</v>
      </c>
      <c r="E272" s="218"/>
      <c r="F272" s="218"/>
      <c r="G272" s="218"/>
      <c r="H272" s="218">
        <f t="shared" ref="H272:U272" si="200">(H3708/H$3521)/(H7144/H$6957)</f>
        <v>1.5685212435784184</v>
      </c>
      <c r="I272" s="218">
        <f t="shared" si="200"/>
        <v>1.9617322733099773</v>
      </c>
      <c r="J272" s="218">
        <f t="shared" si="200"/>
        <v>0.2202233549029054</v>
      </c>
      <c r="K272" s="218">
        <f t="shared" si="200"/>
        <v>1.21455997643161</v>
      </c>
      <c r="L272" s="218">
        <f t="shared" si="200"/>
        <v>1.2679727182859752</v>
      </c>
      <c r="M272" s="218">
        <f t="shared" si="200"/>
        <v>3.5330478283970703</v>
      </c>
      <c r="N272" s="218">
        <f t="shared" si="200"/>
        <v>2.1180107043772285</v>
      </c>
      <c r="O272" s="218">
        <f t="shared" si="200"/>
        <v>1.6640058899368737</v>
      </c>
      <c r="P272" s="218">
        <f t="shared" si="200"/>
        <v>7.1671657380835958</v>
      </c>
      <c r="Q272" s="218">
        <f t="shared" si="200"/>
        <v>9.5698817147350468</v>
      </c>
      <c r="R272" s="218">
        <f t="shared" si="200"/>
        <v>26.992238890195637</v>
      </c>
      <c r="S272" s="218">
        <f t="shared" si="200"/>
        <v>10.672392530013264</v>
      </c>
      <c r="T272" s="218">
        <f t="shared" si="200"/>
        <v>9.1031664612762349</v>
      </c>
      <c r="U272" s="218">
        <f t="shared" si="200"/>
        <v>10.424978005720018</v>
      </c>
    </row>
    <row r="273" spans="1:21" x14ac:dyDescent="0.25">
      <c r="A273" s="57" t="s">
        <v>1402</v>
      </c>
      <c r="B273" s="57" t="s">
        <v>5221</v>
      </c>
      <c r="C273" s="218">
        <f t="shared" si="192"/>
        <v>0</v>
      </c>
      <c r="D273" s="218">
        <f t="shared" si="192"/>
        <v>0</v>
      </c>
      <c r="E273" s="218"/>
      <c r="F273" s="218"/>
      <c r="G273" s="218"/>
      <c r="H273" s="218">
        <f t="shared" ref="H273:U273" si="201">(H3709/H$3521)/(H7145/H$6957)</f>
        <v>19.809620880542806</v>
      </c>
      <c r="I273" s="218">
        <f t="shared" si="201"/>
        <v>1.1923597595542064</v>
      </c>
      <c r="J273" s="218">
        <f t="shared" si="201"/>
        <v>5.6819338311558338</v>
      </c>
      <c r="K273" s="218">
        <f t="shared" si="201"/>
        <v>0.3184531967823776</v>
      </c>
      <c r="L273" s="218">
        <f t="shared" si="201"/>
        <v>0</v>
      </c>
      <c r="M273" s="218">
        <f t="shared" si="201"/>
        <v>1.4261467930890618E-3</v>
      </c>
      <c r="N273" s="218">
        <f t="shared" si="201"/>
        <v>0</v>
      </c>
      <c r="O273" s="218">
        <f t="shared" si="201"/>
        <v>0.41837177985249302</v>
      </c>
      <c r="P273" s="218">
        <f t="shared" si="201"/>
        <v>0.79424328138055345</v>
      </c>
      <c r="Q273" s="218">
        <f t="shared" si="201"/>
        <v>2.4680582468106542</v>
      </c>
      <c r="R273" s="218">
        <f t="shared" si="201"/>
        <v>3.5716549779390419</v>
      </c>
      <c r="S273" s="218">
        <f t="shared" si="201"/>
        <v>3.9390738114657733</v>
      </c>
      <c r="T273" s="218">
        <f t="shared" si="201"/>
        <v>6.1828093361723626</v>
      </c>
      <c r="U273" s="218">
        <f t="shared" si="201"/>
        <v>3.1878014483323405</v>
      </c>
    </row>
    <row r="274" spans="1:21" x14ac:dyDescent="0.25">
      <c r="A274" s="57" t="s">
        <v>9899</v>
      </c>
      <c r="B274" s="57" t="s">
        <v>9900</v>
      </c>
      <c r="C274" s="218">
        <f t="shared" si="192"/>
        <v>0</v>
      </c>
      <c r="D274" s="218">
        <f t="shared" si="192"/>
        <v>0</v>
      </c>
      <c r="E274" s="218"/>
      <c r="F274" s="218"/>
      <c r="G274" s="218"/>
      <c r="H274" s="218">
        <f t="shared" ref="H274:U274" si="202">(H3710/H$3521)/(H7146/H$6957)</f>
        <v>5.924899140147899E-2</v>
      </c>
      <c r="I274" s="218">
        <f t="shared" si="202"/>
        <v>0</v>
      </c>
      <c r="J274" s="218">
        <f t="shared" si="202"/>
        <v>0</v>
      </c>
      <c r="K274" s="218">
        <f t="shared" si="202"/>
        <v>0</v>
      </c>
      <c r="L274" s="218">
        <f t="shared" si="202"/>
        <v>0</v>
      </c>
      <c r="M274" s="218">
        <f t="shared" si="202"/>
        <v>0</v>
      </c>
      <c r="N274" s="218">
        <f t="shared" si="202"/>
        <v>0</v>
      </c>
      <c r="O274" s="218">
        <f t="shared" si="202"/>
        <v>0</v>
      </c>
      <c r="P274" s="218">
        <f t="shared" si="202"/>
        <v>0</v>
      </c>
      <c r="Q274" s="218">
        <f t="shared" si="202"/>
        <v>0</v>
      </c>
      <c r="R274" s="218">
        <f t="shared" si="202"/>
        <v>0</v>
      </c>
      <c r="S274" s="218">
        <f t="shared" si="202"/>
        <v>0</v>
      </c>
      <c r="T274" s="218">
        <f t="shared" si="202"/>
        <v>0</v>
      </c>
      <c r="U274" s="218">
        <f t="shared" si="202"/>
        <v>0</v>
      </c>
    </row>
    <row r="275" spans="1:21" x14ac:dyDescent="0.25">
      <c r="A275" s="57" t="s">
        <v>984</v>
      </c>
      <c r="B275" s="57" t="s">
        <v>5222</v>
      </c>
      <c r="C275" s="218">
        <f t="shared" si="192"/>
        <v>4.6084837556875438E-3</v>
      </c>
      <c r="D275" s="218">
        <f t="shared" si="192"/>
        <v>4.4135142397434986E-4</v>
      </c>
      <c r="E275" s="218"/>
      <c r="F275" s="218"/>
      <c r="G275" s="218"/>
      <c r="H275" s="218">
        <f t="shared" ref="H275:U275" si="203">(H3711/H$3521)/(H7147/H$6957)</f>
        <v>0</v>
      </c>
      <c r="I275" s="218">
        <f t="shared" si="203"/>
        <v>0</v>
      </c>
      <c r="J275" s="218">
        <f t="shared" si="203"/>
        <v>0</v>
      </c>
      <c r="K275" s="218">
        <f t="shared" si="203"/>
        <v>0</v>
      </c>
      <c r="L275" s="218">
        <f t="shared" si="203"/>
        <v>0</v>
      </c>
      <c r="M275" s="218">
        <f t="shared" si="203"/>
        <v>0</v>
      </c>
      <c r="N275" s="218">
        <f t="shared" si="203"/>
        <v>1.5825841313209519E-3</v>
      </c>
      <c r="O275" s="218">
        <f t="shared" si="203"/>
        <v>2.4697867748807948E-3</v>
      </c>
      <c r="P275" s="218">
        <f t="shared" si="203"/>
        <v>1.9365374390389351E-3</v>
      </c>
      <c r="Q275" s="218">
        <f t="shared" si="203"/>
        <v>1.40658203628344E-3</v>
      </c>
      <c r="R275" s="218">
        <f t="shared" si="203"/>
        <v>1.5152237640575158E-3</v>
      </c>
      <c r="S275" s="218">
        <f t="shared" si="203"/>
        <v>1.0066676647159899E-3</v>
      </c>
      <c r="T275" s="218">
        <f t="shared" si="203"/>
        <v>6.7939105781741644E-4</v>
      </c>
      <c r="U275" s="218">
        <f t="shared" si="203"/>
        <v>0</v>
      </c>
    </row>
    <row r="276" spans="1:21" x14ac:dyDescent="0.25">
      <c r="A276" s="57" t="s">
        <v>926</v>
      </c>
      <c r="B276" s="57" t="s">
        <v>5224</v>
      </c>
      <c r="C276" s="218">
        <f t="shared" si="192"/>
        <v>0</v>
      </c>
      <c r="D276" s="218">
        <f t="shared" si="192"/>
        <v>0</v>
      </c>
      <c r="E276" s="218"/>
      <c r="F276" s="218"/>
      <c r="G276" s="218"/>
      <c r="H276" s="218">
        <f t="shared" ref="H276:U276" si="204">(H3712/H$3521)/(H7148/H$6957)</f>
        <v>1.0563770348553939E-2</v>
      </c>
      <c r="I276" s="218">
        <f t="shared" si="204"/>
        <v>3.7051035559825902E-3</v>
      </c>
      <c r="J276" s="218">
        <f t="shared" si="204"/>
        <v>2.9095922704977925E-3</v>
      </c>
      <c r="K276" s="218">
        <f t="shared" si="204"/>
        <v>0</v>
      </c>
      <c r="L276" s="218">
        <f t="shared" si="204"/>
        <v>0</v>
      </c>
      <c r="M276" s="218">
        <f t="shared" si="204"/>
        <v>0</v>
      </c>
      <c r="N276" s="218">
        <f t="shared" si="204"/>
        <v>0</v>
      </c>
      <c r="O276" s="218">
        <f t="shared" si="204"/>
        <v>0</v>
      </c>
      <c r="P276" s="218">
        <f t="shared" si="204"/>
        <v>0</v>
      </c>
      <c r="Q276" s="218">
        <f t="shared" si="204"/>
        <v>0</v>
      </c>
      <c r="R276" s="218">
        <f t="shared" si="204"/>
        <v>0</v>
      </c>
      <c r="S276" s="218">
        <f t="shared" si="204"/>
        <v>0</v>
      </c>
      <c r="T276" s="218">
        <f t="shared" si="204"/>
        <v>0</v>
      </c>
      <c r="U276" s="218">
        <f t="shared" si="204"/>
        <v>0</v>
      </c>
    </row>
    <row r="277" spans="1:21" x14ac:dyDescent="0.25">
      <c r="A277" s="57" t="s">
        <v>1239</v>
      </c>
      <c r="B277" s="57" t="s">
        <v>5225</v>
      </c>
      <c r="C277" s="218">
        <f t="shared" si="192"/>
        <v>0</v>
      </c>
      <c r="D277" s="218">
        <f t="shared" si="192"/>
        <v>0</v>
      </c>
      <c r="E277" s="218"/>
      <c r="F277" s="218"/>
      <c r="G277" s="218"/>
      <c r="H277" s="218">
        <f t="shared" ref="H277:U277" si="205">(H3713/H$3521)/(H7149/H$6957)</f>
        <v>7.6076225915481955E-3</v>
      </c>
      <c r="I277" s="218">
        <f t="shared" si="205"/>
        <v>6.7861968921212957E-3</v>
      </c>
      <c r="J277" s="218">
        <f t="shared" si="205"/>
        <v>0</v>
      </c>
      <c r="K277" s="218">
        <f t="shared" si="205"/>
        <v>0</v>
      </c>
      <c r="L277" s="218">
        <f t="shared" si="205"/>
        <v>0</v>
      </c>
      <c r="M277" s="218">
        <f t="shared" si="205"/>
        <v>0</v>
      </c>
      <c r="N277" s="218">
        <f t="shared" si="205"/>
        <v>0</v>
      </c>
      <c r="O277" s="218">
        <f t="shared" si="205"/>
        <v>0</v>
      </c>
      <c r="P277" s="218">
        <f t="shared" si="205"/>
        <v>0</v>
      </c>
      <c r="Q277" s="218">
        <f t="shared" si="205"/>
        <v>0</v>
      </c>
      <c r="R277" s="218">
        <f t="shared" si="205"/>
        <v>0</v>
      </c>
      <c r="S277" s="218">
        <f t="shared" si="205"/>
        <v>0</v>
      </c>
      <c r="T277" s="218">
        <f t="shared" si="205"/>
        <v>0</v>
      </c>
      <c r="U277" s="218">
        <f t="shared" si="205"/>
        <v>0</v>
      </c>
    </row>
    <row r="278" spans="1:21" x14ac:dyDescent="0.25">
      <c r="A278" s="57" t="s">
        <v>2159</v>
      </c>
      <c r="B278" s="57" t="s">
        <v>5227</v>
      </c>
      <c r="C278" s="218">
        <f t="shared" si="192"/>
        <v>0</v>
      </c>
      <c r="D278" s="218">
        <f t="shared" si="192"/>
        <v>0</v>
      </c>
      <c r="E278" s="218"/>
      <c r="F278" s="218"/>
      <c r="G278" s="218"/>
      <c r="H278" s="218">
        <f t="shared" ref="H278:U278" si="206">(H3714/H$3521)/(H7150/H$6957)</f>
        <v>1.5915803464498113</v>
      </c>
      <c r="I278" s="218">
        <f t="shared" si="206"/>
        <v>6.0346346171792407</v>
      </c>
      <c r="J278" s="218">
        <f t="shared" si="206"/>
        <v>4.3530442648688119</v>
      </c>
      <c r="K278" s="218">
        <f t="shared" si="206"/>
        <v>11.513025418239396</v>
      </c>
      <c r="L278" s="218">
        <f t="shared" si="206"/>
        <v>6.1330940793038584</v>
      </c>
      <c r="M278" s="218">
        <f t="shared" si="206"/>
        <v>5.6446527930042762</v>
      </c>
      <c r="N278" s="218">
        <f t="shared" si="206"/>
        <v>1.7640546623888123</v>
      </c>
      <c r="O278" s="218">
        <f t="shared" si="206"/>
        <v>0.85894707502135104</v>
      </c>
      <c r="P278" s="218">
        <f t="shared" si="206"/>
        <v>0.79593785062416256</v>
      </c>
      <c r="Q278" s="218">
        <f t="shared" si="206"/>
        <v>0.70884537313485285</v>
      </c>
      <c r="R278" s="218">
        <f t="shared" si="206"/>
        <v>0.64321252119600925</v>
      </c>
      <c r="S278" s="218">
        <f t="shared" si="206"/>
        <v>0.84133641193722042</v>
      </c>
      <c r="T278" s="218">
        <f t="shared" si="206"/>
        <v>2.5921174108102094</v>
      </c>
      <c r="U278" s="218">
        <f t="shared" si="206"/>
        <v>2.5354061425022762</v>
      </c>
    </row>
    <row r="279" spans="1:21" x14ac:dyDescent="0.25">
      <c r="A279" s="57" t="s">
        <v>2139</v>
      </c>
      <c r="B279" s="57" t="s">
        <v>5228</v>
      </c>
      <c r="C279" s="218">
        <f t="shared" si="192"/>
        <v>0</v>
      </c>
      <c r="D279" s="218">
        <f t="shared" si="192"/>
        <v>0</v>
      </c>
      <c r="E279" s="218"/>
      <c r="F279" s="218"/>
      <c r="G279" s="218"/>
      <c r="H279" s="218">
        <f t="shared" ref="H279:U279" si="207">(H3715/H$3521)/(H7151/H$6957)</f>
        <v>1.9257354578168231</v>
      </c>
      <c r="I279" s="218">
        <f t="shared" si="207"/>
        <v>0.53702963214987032</v>
      </c>
      <c r="J279" s="218">
        <f t="shared" si="207"/>
        <v>2.060912693848985</v>
      </c>
      <c r="K279" s="218">
        <f t="shared" si="207"/>
        <v>1.0814784653191027</v>
      </c>
      <c r="L279" s="218">
        <f t="shared" si="207"/>
        <v>1.3055457440078826</v>
      </c>
      <c r="M279" s="218">
        <f t="shared" si="207"/>
        <v>1.63774056004821</v>
      </c>
      <c r="N279" s="218">
        <f t="shared" si="207"/>
        <v>0.23765332108203135</v>
      </c>
      <c r="O279" s="218">
        <f t="shared" si="207"/>
        <v>0</v>
      </c>
      <c r="P279" s="218">
        <f t="shared" si="207"/>
        <v>0</v>
      </c>
      <c r="Q279" s="218">
        <f t="shared" si="207"/>
        <v>0.11677145070422784</v>
      </c>
      <c r="R279" s="218">
        <f t="shared" si="207"/>
        <v>0</v>
      </c>
      <c r="S279" s="218">
        <f t="shared" si="207"/>
        <v>0</v>
      </c>
      <c r="T279" s="218">
        <f t="shared" si="207"/>
        <v>0</v>
      </c>
      <c r="U279" s="218">
        <f t="shared" si="207"/>
        <v>0</v>
      </c>
    </row>
    <row r="280" spans="1:21" x14ac:dyDescent="0.25">
      <c r="A280" s="57" t="s">
        <v>646</v>
      </c>
      <c r="B280" s="57" t="s">
        <v>5229</v>
      </c>
      <c r="C280" s="218">
        <f t="shared" si="192"/>
        <v>1.1094369570553873</v>
      </c>
      <c r="D280" s="218">
        <f t="shared" si="192"/>
        <v>11.775472598896776</v>
      </c>
      <c r="E280" s="218"/>
      <c r="F280" s="218"/>
      <c r="G280" s="218"/>
      <c r="H280" s="218">
        <f t="shared" ref="H280:U280" si="208">(H3716/H$3521)/(H7152/H$6957)</f>
        <v>1.1082106608365792</v>
      </c>
      <c r="I280" s="218">
        <f t="shared" si="208"/>
        <v>4.0296344229619878</v>
      </c>
      <c r="J280" s="218">
        <f t="shared" si="208"/>
        <v>31.94741880641368</v>
      </c>
      <c r="K280" s="218">
        <f t="shared" si="208"/>
        <v>29.735345077634303</v>
      </c>
      <c r="L280" s="218">
        <f t="shared" si="208"/>
        <v>29.794485541486683</v>
      </c>
      <c r="M280" s="218">
        <f t="shared" si="208"/>
        <v>13.108349193141702</v>
      </c>
      <c r="N280" s="218">
        <f t="shared" si="208"/>
        <v>2.6818778701998349</v>
      </c>
      <c r="O280" s="218">
        <f t="shared" si="208"/>
        <v>1.8000183365358133</v>
      </c>
      <c r="P280" s="218">
        <f t="shared" si="208"/>
        <v>1.8394405427818616</v>
      </c>
      <c r="Q280" s="218">
        <f t="shared" si="208"/>
        <v>1.4309481876704941</v>
      </c>
      <c r="R280" s="218">
        <f t="shared" si="208"/>
        <v>1.7259863391002859</v>
      </c>
      <c r="S280" s="218">
        <f t="shared" si="208"/>
        <v>1.296538862250499</v>
      </c>
      <c r="T280" s="218">
        <f t="shared" si="208"/>
        <v>2.9691351897550691</v>
      </c>
      <c r="U280" s="218">
        <f t="shared" si="208"/>
        <v>6.2429555608484932</v>
      </c>
    </row>
    <row r="281" spans="1:21" x14ac:dyDescent="0.25">
      <c r="A281" s="57" t="s">
        <v>432</v>
      </c>
      <c r="B281" s="57" t="s">
        <v>5230</v>
      </c>
      <c r="C281" s="218">
        <f t="shared" si="192"/>
        <v>0</v>
      </c>
      <c r="D281" s="218">
        <f t="shared" si="192"/>
        <v>0</v>
      </c>
      <c r="E281" s="218"/>
      <c r="F281" s="218"/>
      <c r="G281" s="218"/>
      <c r="H281" s="218">
        <f t="shared" ref="H281:U281" si="209">(H3717/H$3521)/(H7153/H$6957)</f>
        <v>3.2909151989431913</v>
      </c>
      <c r="I281" s="218">
        <f t="shared" si="209"/>
        <v>0.12446010432472733</v>
      </c>
      <c r="J281" s="218">
        <f t="shared" si="209"/>
        <v>0.79434162909450834</v>
      </c>
      <c r="K281" s="218">
        <f t="shared" si="209"/>
        <v>0.7653913363376379</v>
      </c>
      <c r="L281" s="218">
        <f t="shared" si="209"/>
        <v>0.66535643559533564</v>
      </c>
      <c r="M281" s="218">
        <f t="shared" si="209"/>
        <v>0.60358810198488411</v>
      </c>
      <c r="N281" s="218">
        <f t="shared" si="209"/>
        <v>0.15025633916456255</v>
      </c>
      <c r="O281" s="218">
        <f t="shared" si="209"/>
        <v>2.3781866782776193E-2</v>
      </c>
      <c r="P281" s="218">
        <f t="shared" si="209"/>
        <v>2.3368340640309199E-2</v>
      </c>
      <c r="Q281" s="218">
        <f t="shared" si="209"/>
        <v>5.7703266558357766E-2</v>
      </c>
      <c r="R281" s="218">
        <f t="shared" si="209"/>
        <v>1.6381410320781119E-2</v>
      </c>
      <c r="S281" s="218">
        <f t="shared" si="209"/>
        <v>4.6991324511384776E-2</v>
      </c>
      <c r="T281" s="218">
        <f t="shared" si="209"/>
        <v>1.8522081745528784E-2</v>
      </c>
      <c r="U281" s="218">
        <f t="shared" si="209"/>
        <v>6.3071318060639869E-3</v>
      </c>
    </row>
    <row r="282" spans="1:21" x14ac:dyDescent="0.25">
      <c r="A282" s="57" t="s">
        <v>668</v>
      </c>
      <c r="B282" s="57" t="s">
        <v>5232</v>
      </c>
      <c r="C282" s="218">
        <f t="shared" si="192"/>
        <v>0</v>
      </c>
      <c r="D282" s="218">
        <f t="shared" si="192"/>
        <v>0</v>
      </c>
      <c r="E282" s="218"/>
      <c r="F282" s="218"/>
      <c r="G282" s="218"/>
      <c r="H282" s="218">
        <f t="shared" ref="H282:U282" si="210">(H3718/H$3521)/(H7154/H$6957)</f>
        <v>0</v>
      </c>
      <c r="I282" s="218">
        <f t="shared" si="210"/>
        <v>3.2655301860005578E-3</v>
      </c>
      <c r="J282" s="218">
        <f t="shared" si="210"/>
        <v>0</v>
      </c>
      <c r="K282" s="218">
        <f t="shared" si="210"/>
        <v>0.33312514708702645</v>
      </c>
      <c r="L282" s="218">
        <f t="shared" si="210"/>
        <v>0</v>
      </c>
      <c r="M282" s="218">
        <f t="shared" si="210"/>
        <v>0</v>
      </c>
      <c r="N282" s="218">
        <f t="shared" si="210"/>
        <v>0</v>
      </c>
      <c r="O282" s="218">
        <f t="shared" si="210"/>
        <v>0</v>
      </c>
      <c r="P282" s="218">
        <f t="shared" si="210"/>
        <v>0.16372370622164487</v>
      </c>
      <c r="Q282" s="218">
        <f t="shared" si="210"/>
        <v>0</v>
      </c>
      <c r="R282" s="218">
        <f t="shared" si="210"/>
        <v>0</v>
      </c>
      <c r="S282" s="218">
        <f t="shared" si="210"/>
        <v>0</v>
      </c>
      <c r="T282" s="218">
        <f t="shared" si="210"/>
        <v>0</v>
      </c>
      <c r="U282" s="218">
        <f t="shared" si="210"/>
        <v>0</v>
      </c>
    </row>
    <row r="283" spans="1:21" x14ac:dyDescent="0.25">
      <c r="A283" s="57" t="s">
        <v>1923</v>
      </c>
      <c r="B283" s="57" t="s">
        <v>5233</v>
      </c>
      <c r="C283" s="218">
        <f t="shared" si="192"/>
        <v>0</v>
      </c>
      <c r="D283" s="218">
        <f t="shared" si="192"/>
        <v>0</v>
      </c>
      <c r="E283" s="218"/>
      <c r="F283" s="218"/>
      <c r="G283" s="218"/>
      <c r="H283" s="218">
        <f t="shared" ref="H283:U283" si="211">(H3719/H$3521)/(H7155/H$6957)</f>
        <v>0</v>
      </c>
      <c r="I283" s="218">
        <f t="shared" si="211"/>
        <v>1.8092776950491682E-4</v>
      </c>
      <c r="J283" s="218">
        <f t="shared" si="211"/>
        <v>0</v>
      </c>
      <c r="K283" s="218">
        <f t="shared" si="211"/>
        <v>6.7371671542033381E-3</v>
      </c>
      <c r="L283" s="218">
        <f t="shared" si="211"/>
        <v>0</v>
      </c>
      <c r="M283" s="218">
        <f t="shared" si="211"/>
        <v>0.44177995443477819</v>
      </c>
      <c r="N283" s="218">
        <f t="shared" si="211"/>
        <v>0</v>
      </c>
      <c r="O283" s="218">
        <f t="shared" si="211"/>
        <v>0</v>
      </c>
      <c r="P283" s="218">
        <f t="shared" si="211"/>
        <v>0</v>
      </c>
      <c r="Q283" s="218">
        <f t="shared" si="211"/>
        <v>1.9333013426713836</v>
      </c>
      <c r="R283" s="218">
        <f t="shared" si="211"/>
        <v>0</v>
      </c>
      <c r="S283" s="218">
        <f t="shared" si="211"/>
        <v>0</v>
      </c>
      <c r="T283" s="218">
        <f t="shared" si="211"/>
        <v>0</v>
      </c>
      <c r="U283" s="218">
        <f t="shared" si="211"/>
        <v>1.2218961817021555E-2</v>
      </c>
    </row>
    <row r="284" spans="1:21" x14ac:dyDescent="0.25">
      <c r="A284" s="57" t="s">
        <v>4287</v>
      </c>
      <c r="B284" s="57" t="s">
        <v>5234</v>
      </c>
      <c r="C284" s="218">
        <f t="shared" si="192"/>
        <v>0</v>
      </c>
      <c r="D284" s="218">
        <f t="shared" si="192"/>
        <v>0</v>
      </c>
      <c r="E284" s="218"/>
      <c r="F284" s="218"/>
      <c r="G284" s="218"/>
      <c r="H284" s="218">
        <f t="shared" ref="H284:U284" si="212">(H3720/H$3521)/(H7156/H$6957)</f>
        <v>0.21522562364703557</v>
      </c>
      <c r="I284" s="218">
        <f t="shared" si="212"/>
        <v>0.37856027494608335</v>
      </c>
      <c r="J284" s="218">
        <f t="shared" si="212"/>
        <v>0.605729940559527</v>
      </c>
      <c r="K284" s="218">
        <f t="shared" si="212"/>
        <v>2.1162869705953911E-2</v>
      </c>
      <c r="L284" s="218">
        <f t="shared" si="212"/>
        <v>2.7438807795179827E-2</v>
      </c>
      <c r="M284" s="218">
        <f t="shared" si="212"/>
        <v>3.9849597140737596E-2</v>
      </c>
      <c r="N284" s="218">
        <f t="shared" si="212"/>
        <v>0.36135906679007007</v>
      </c>
      <c r="O284" s="218">
        <f t="shared" si="212"/>
        <v>4.988332184319573E-2</v>
      </c>
      <c r="P284" s="218">
        <f t="shared" si="212"/>
        <v>0.5133286014828754</v>
      </c>
      <c r="Q284" s="218">
        <f t="shared" si="212"/>
        <v>0.72183600198009856</v>
      </c>
      <c r="R284" s="218">
        <f t="shared" si="212"/>
        <v>2.2227290249192717</v>
      </c>
      <c r="S284" s="218">
        <f t="shared" si="212"/>
        <v>2.2741641518104882E-3</v>
      </c>
      <c r="T284" s="218">
        <f t="shared" si="212"/>
        <v>4.6865875425265392E-3</v>
      </c>
      <c r="U284" s="218">
        <f t="shared" si="212"/>
        <v>1.3846670676999137E-2</v>
      </c>
    </row>
    <row r="285" spans="1:21" x14ac:dyDescent="0.25">
      <c r="A285" s="57" t="s">
        <v>3371</v>
      </c>
      <c r="B285" s="57" t="s">
        <v>5237</v>
      </c>
      <c r="C285" s="218">
        <f t="shared" ref="C285:D304" si="213">(C3721/C$3521)/(C7157/C$6957)</f>
        <v>0</v>
      </c>
      <c r="D285" s="218">
        <f t="shared" si="213"/>
        <v>0</v>
      </c>
      <c r="E285" s="218"/>
      <c r="F285" s="218"/>
      <c r="G285" s="218"/>
      <c r="H285" s="218">
        <f t="shared" ref="H285:U285" si="214">(H3721/H$3521)/(H7157/H$6957)</f>
        <v>0</v>
      </c>
      <c r="I285" s="218">
        <f t="shared" si="214"/>
        <v>3.7047610076593154</v>
      </c>
      <c r="J285" s="218">
        <f t="shared" si="214"/>
        <v>0</v>
      </c>
      <c r="K285" s="218">
        <f t="shared" si="214"/>
        <v>0</v>
      </c>
      <c r="L285" s="218">
        <f t="shared" si="214"/>
        <v>0</v>
      </c>
      <c r="M285" s="218">
        <f t="shared" si="214"/>
        <v>0</v>
      </c>
      <c r="N285" s="218">
        <f t="shared" si="214"/>
        <v>0</v>
      </c>
      <c r="O285" s="218">
        <f t="shared" si="214"/>
        <v>0</v>
      </c>
      <c r="P285" s="218">
        <f t="shared" si="214"/>
        <v>0</v>
      </c>
      <c r="Q285" s="218">
        <f t="shared" si="214"/>
        <v>0</v>
      </c>
      <c r="R285" s="218">
        <f t="shared" si="214"/>
        <v>0</v>
      </c>
      <c r="S285" s="218">
        <f t="shared" si="214"/>
        <v>0</v>
      </c>
      <c r="T285" s="218">
        <f t="shared" si="214"/>
        <v>0</v>
      </c>
      <c r="U285" s="218">
        <f t="shared" si="214"/>
        <v>0</v>
      </c>
    </row>
    <row r="286" spans="1:21" x14ac:dyDescent="0.25">
      <c r="A286" s="57" t="s">
        <v>4405</v>
      </c>
      <c r="B286" s="57" t="s">
        <v>5238</v>
      </c>
      <c r="C286" s="218">
        <f t="shared" si="213"/>
        <v>0</v>
      </c>
      <c r="D286" s="218">
        <f t="shared" si="213"/>
        <v>0</v>
      </c>
      <c r="E286" s="218"/>
      <c r="F286" s="218"/>
      <c r="G286" s="218"/>
      <c r="H286" s="218">
        <f t="shared" ref="H286:U286" si="215">(H3722/H$3521)/(H7158/H$6957)</f>
        <v>0</v>
      </c>
      <c r="I286" s="218">
        <f t="shared" si="215"/>
        <v>1.244422036971711E-2</v>
      </c>
      <c r="J286" s="218">
        <f t="shared" si="215"/>
        <v>0</v>
      </c>
      <c r="K286" s="218">
        <f t="shared" si="215"/>
        <v>0</v>
      </c>
      <c r="L286" s="218">
        <f t="shared" si="215"/>
        <v>0</v>
      </c>
      <c r="M286" s="218">
        <f t="shared" si="215"/>
        <v>0</v>
      </c>
      <c r="N286" s="218">
        <f t="shared" si="215"/>
        <v>0</v>
      </c>
      <c r="O286" s="218">
        <f t="shared" si="215"/>
        <v>0</v>
      </c>
      <c r="P286" s="218">
        <f t="shared" si="215"/>
        <v>0</v>
      </c>
      <c r="Q286" s="218">
        <f t="shared" si="215"/>
        <v>0</v>
      </c>
      <c r="R286" s="218">
        <f t="shared" si="215"/>
        <v>0</v>
      </c>
      <c r="S286" s="218">
        <f t="shared" si="215"/>
        <v>0</v>
      </c>
      <c r="T286" s="218">
        <f t="shared" si="215"/>
        <v>0</v>
      </c>
      <c r="U286" s="218">
        <f t="shared" si="215"/>
        <v>0</v>
      </c>
    </row>
    <row r="287" spans="1:21" x14ac:dyDescent="0.25">
      <c r="A287" s="57" t="s">
        <v>4316</v>
      </c>
      <c r="B287" s="57" t="s">
        <v>5239</v>
      </c>
      <c r="C287" s="218">
        <f t="shared" si="213"/>
        <v>0</v>
      </c>
      <c r="D287" s="218">
        <f t="shared" si="213"/>
        <v>0</v>
      </c>
      <c r="E287" s="218"/>
      <c r="F287" s="218"/>
      <c r="G287" s="218"/>
      <c r="H287" s="218">
        <f t="shared" ref="H287:U287" si="216">(H3723/H$3521)/(H7159/H$6957)</f>
        <v>0</v>
      </c>
      <c r="I287" s="218">
        <f t="shared" si="216"/>
        <v>0</v>
      </c>
      <c r="J287" s="218">
        <f t="shared" si="216"/>
        <v>0</v>
      </c>
      <c r="K287" s="218">
        <f t="shared" si="216"/>
        <v>0</v>
      </c>
      <c r="L287" s="218">
        <f t="shared" si="216"/>
        <v>0</v>
      </c>
      <c r="M287" s="218">
        <f t="shared" si="216"/>
        <v>0</v>
      </c>
      <c r="N287" s="218">
        <f t="shared" si="216"/>
        <v>0</v>
      </c>
      <c r="O287" s="218">
        <f t="shared" si="216"/>
        <v>0</v>
      </c>
      <c r="P287" s="218">
        <f t="shared" si="216"/>
        <v>0.65204967613008102</v>
      </c>
      <c r="Q287" s="218">
        <f t="shared" si="216"/>
        <v>0</v>
      </c>
      <c r="R287" s="218">
        <f t="shared" si="216"/>
        <v>0</v>
      </c>
      <c r="S287" s="218">
        <f t="shared" si="216"/>
        <v>0</v>
      </c>
      <c r="T287" s="218">
        <f t="shared" si="216"/>
        <v>0</v>
      </c>
      <c r="U287" s="218">
        <f t="shared" si="216"/>
        <v>0</v>
      </c>
    </row>
    <row r="288" spans="1:21" x14ac:dyDescent="0.25">
      <c r="A288" s="57" t="s">
        <v>4403</v>
      </c>
      <c r="B288" s="57" t="s">
        <v>5242</v>
      </c>
      <c r="C288" s="218">
        <f t="shared" si="213"/>
        <v>0</v>
      </c>
      <c r="D288" s="218">
        <f t="shared" si="213"/>
        <v>0</v>
      </c>
      <c r="E288" s="218"/>
      <c r="F288" s="218"/>
      <c r="G288" s="218"/>
      <c r="H288" s="218">
        <f t="shared" ref="H288:U288" si="217">(H3724/H$3521)/(H7160/H$6957)</f>
        <v>0</v>
      </c>
      <c r="I288" s="218">
        <f t="shared" si="217"/>
        <v>0</v>
      </c>
      <c r="J288" s="218">
        <f t="shared" si="217"/>
        <v>0</v>
      </c>
      <c r="K288" s="218">
        <f t="shared" si="217"/>
        <v>0</v>
      </c>
      <c r="L288" s="218">
        <f t="shared" si="217"/>
        <v>0</v>
      </c>
      <c r="M288" s="218">
        <f t="shared" si="217"/>
        <v>0</v>
      </c>
      <c r="N288" s="218">
        <f t="shared" si="217"/>
        <v>0</v>
      </c>
      <c r="O288" s="218">
        <f t="shared" si="217"/>
        <v>0</v>
      </c>
      <c r="P288" s="218">
        <f t="shared" si="217"/>
        <v>0</v>
      </c>
      <c r="Q288" s="218">
        <f t="shared" si="217"/>
        <v>0</v>
      </c>
      <c r="R288" s="218">
        <f t="shared" si="217"/>
        <v>0</v>
      </c>
      <c r="S288" s="218">
        <f t="shared" si="217"/>
        <v>1.6798191748798266</v>
      </c>
      <c r="T288" s="218">
        <f t="shared" si="217"/>
        <v>0</v>
      </c>
      <c r="U288" s="218">
        <f t="shared" si="217"/>
        <v>0</v>
      </c>
    </row>
    <row r="289" spans="1:21" x14ac:dyDescent="0.25">
      <c r="A289" s="57" t="s">
        <v>4286</v>
      </c>
      <c r="B289" s="57" t="s">
        <v>5243</v>
      </c>
      <c r="C289" s="218">
        <f t="shared" si="213"/>
        <v>0</v>
      </c>
      <c r="D289" s="218">
        <f t="shared" si="213"/>
        <v>0</v>
      </c>
      <c r="E289" s="218"/>
      <c r="F289" s="218"/>
      <c r="G289" s="218"/>
      <c r="H289" s="218">
        <f t="shared" ref="H289:U289" si="218">(H3725/H$3521)/(H7161/H$6957)</f>
        <v>0</v>
      </c>
      <c r="I289" s="218">
        <f t="shared" si="218"/>
        <v>0</v>
      </c>
      <c r="J289" s="218">
        <f t="shared" si="218"/>
        <v>0</v>
      </c>
      <c r="K289" s="218">
        <f t="shared" si="218"/>
        <v>0</v>
      </c>
      <c r="L289" s="218">
        <f t="shared" si="218"/>
        <v>0</v>
      </c>
      <c r="M289" s="218">
        <f t="shared" si="218"/>
        <v>0</v>
      </c>
      <c r="N289" s="218">
        <f t="shared" si="218"/>
        <v>0</v>
      </c>
      <c r="O289" s="218">
        <f t="shared" si="218"/>
        <v>0</v>
      </c>
      <c r="P289" s="218">
        <f t="shared" si="218"/>
        <v>0</v>
      </c>
      <c r="Q289" s="218">
        <f t="shared" si="218"/>
        <v>0</v>
      </c>
      <c r="R289" s="218">
        <f t="shared" si="218"/>
        <v>0</v>
      </c>
      <c r="S289" s="218">
        <f t="shared" si="218"/>
        <v>0</v>
      </c>
      <c r="T289" s="218">
        <f t="shared" si="218"/>
        <v>0</v>
      </c>
      <c r="U289" s="218">
        <f t="shared" si="218"/>
        <v>0</v>
      </c>
    </row>
    <row r="290" spans="1:21" x14ac:dyDescent="0.25">
      <c r="A290" s="57" t="s">
        <v>4351</v>
      </c>
      <c r="B290" s="57" t="s">
        <v>5245</v>
      </c>
      <c r="C290" s="218">
        <f t="shared" si="213"/>
        <v>0</v>
      </c>
      <c r="D290" s="218">
        <f t="shared" si="213"/>
        <v>0</v>
      </c>
      <c r="E290" s="218"/>
      <c r="F290" s="218"/>
      <c r="G290" s="218"/>
      <c r="H290" s="218">
        <f t="shared" ref="H290:U290" si="219">(H3726/H$3521)/(H7162/H$6957)</f>
        <v>7.5104963130037987</v>
      </c>
      <c r="I290" s="218">
        <f t="shared" si="219"/>
        <v>4.055893075273997</v>
      </c>
      <c r="J290" s="218">
        <f t="shared" si="219"/>
        <v>2.8901747577787046E-2</v>
      </c>
      <c r="K290" s="218">
        <f t="shared" si="219"/>
        <v>0</v>
      </c>
      <c r="L290" s="218">
        <f t="shared" si="219"/>
        <v>0</v>
      </c>
      <c r="M290" s="218">
        <f t="shared" si="219"/>
        <v>0.47835056571799878</v>
      </c>
      <c r="N290" s="218">
        <f t="shared" si="219"/>
        <v>0</v>
      </c>
      <c r="O290" s="218">
        <f t="shared" si="219"/>
        <v>0</v>
      </c>
      <c r="P290" s="218">
        <f t="shared" si="219"/>
        <v>0</v>
      </c>
      <c r="Q290" s="218">
        <f t="shared" si="219"/>
        <v>0.26736316336261901</v>
      </c>
      <c r="R290" s="218">
        <f t="shared" si="219"/>
        <v>0</v>
      </c>
      <c r="S290" s="218">
        <f t="shared" si="219"/>
        <v>0</v>
      </c>
      <c r="T290" s="218">
        <f t="shared" si="219"/>
        <v>35.052969737167416</v>
      </c>
      <c r="U290" s="218">
        <f t="shared" si="219"/>
        <v>377.64768315725087</v>
      </c>
    </row>
    <row r="291" spans="1:21" x14ac:dyDescent="0.25">
      <c r="A291" s="57" t="s">
        <v>4547</v>
      </c>
      <c r="B291" s="57" t="s">
        <v>5246</v>
      </c>
      <c r="C291" s="218">
        <f t="shared" si="213"/>
        <v>0</v>
      </c>
      <c r="D291" s="218">
        <f t="shared" si="213"/>
        <v>0</v>
      </c>
      <c r="E291" s="218"/>
      <c r="F291" s="218"/>
      <c r="G291" s="218"/>
      <c r="H291" s="218">
        <f t="shared" ref="H291:U291" si="220">(H3727/H$3521)/(H7163/H$6957)</f>
        <v>0</v>
      </c>
      <c r="I291" s="218">
        <f t="shared" si="220"/>
        <v>2.5435887576968668</v>
      </c>
      <c r="J291" s="218">
        <f t="shared" si="220"/>
        <v>0</v>
      </c>
      <c r="K291" s="218">
        <f t="shared" si="220"/>
        <v>0</v>
      </c>
      <c r="L291" s="218">
        <f t="shared" si="220"/>
        <v>0</v>
      </c>
      <c r="M291" s="218">
        <f t="shared" si="220"/>
        <v>0</v>
      </c>
      <c r="N291" s="218">
        <f t="shared" si="220"/>
        <v>0</v>
      </c>
      <c r="O291" s="218">
        <f t="shared" si="220"/>
        <v>0</v>
      </c>
      <c r="P291" s="218">
        <f t="shared" si="220"/>
        <v>0</v>
      </c>
      <c r="Q291" s="218">
        <f t="shared" si="220"/>
        <v>0</v>
      </c>
      <c r="R291" s="218">
        <f t="shared" si="220"/>
        <v>0</v>
      </c>
      <c r="S291" s="218">
        <f t="shared" si="220"/>
        <v>0</v>
      </c>
      <c r="T291" s="218">
        <f t="shared" si="220"/>
        <v>0</v>
      </c>
      <c r="U291" s="218">
        <f t="shared" si="220"/>
        <v>0</v>
      </c>
    </row>
    <row r="292" spans="1:21" x14ac:dyDescent="0.25">
      <c r="A292" s="57" t="s">
        <v>4285</v>
      </c>
      <c r="B292" s="57" t="s">
        <v>5247</v>
      </c>
      <c r="C292" s="218">
        <f t="shared" si="213"/>
        <v>0</v>
      </c>
      <c r="D292" s="218">
        <f t="shared" si="213"/>
        <v>0</v>
      </c>
      <c r="E292" s="218"/>
      <c r="F292" s="218"/>
      <c r="G292" s="218"/>
      <c r="H292" s="218">
        <f t="shared" ref="H292:U292" si="221">(H3728/H$3521)/(H7164/H$6957)</f>
        <v>0</v>
      </c>
      <c r="I292" s="218">
        <f t="shared" si="221"/>
        <v>0</v>
      </c>
      <c r="J292" s="218">
        <f t="shared" si="221"/>
        <v>0</v>
      </c>
      <c r="K292" s="218">
        <f t="shared" si="221"/>
        <v>0</v>
      </c>
      <c r="L292" s="218">
        <f t="shared" si="221"/>
        <v>0</v>
      </c>
      <c r="M292" s="218">
        <f t="shared" si="221"/>
        <v>0</v>
      </c>
      <c r="N292" s="218">
        <f t="shared" si="221"/>
        <v>0</v>
      </c>
      <c r="O292" s="218">
        <f t="shared" si="221"/>
        <v>0</v>
      </c>
      <c r="P292" s="218">
        <f t="shared" si="221"/>
        <v>0</v>
      </c>
      <c r="Q292" s="218">
        <f t="shared" si="221"/>
        <v>0</v>
      </c>
      <c r="R292" s="218">
        <f t="shared" si="221"/>
        <v>0</v>
      </c>
      <c r="S292" s="218">
        <f t="shared" si="221"/>
        <v>0</v>
      </c>
      <c r="T292" s="218">
        <f t="shared" si="221"/>
        <v>0</v>
      </c>
      <c r="U292" s="218">
        <f t="shared" si="221"/>
        <v>0</v>
      </c>
    </row>
    <row r="293" spans="1:21" x14ac:dyDescent="0.25">
      <c r="A293" s="57" t="s">
        <v>4546</v>
      </c>
      <c r="B293" s="57" t="s">
        <v>5250</v>
      </c>
      <c r="C293" s="218">
        <f t="shared" si="213"/>
        <v>0</v>
      </c>
      <c r="D293" s="218">
        <f t="shared" si="213"/>
        <v>0</v>
      </c>
      <c r="E293" s="218"/>
      <c r="F293" s="218"/>
      <c r="G293" s="218"/>
      <c r="H293" s="218">
        <f t="shared" ref="H293:U293" si="222">(H3729/H$3521)/(H7165/H$6957)</f>
        <v>1.4001763915308846E-2</v>
      </c>
      <c r="I293" s="218">
        <f t="shared" si="222"/>
        <v>2.2170234013717413E-2</v>
      </c>
      <c r="J293" s="218">
        <f t="shared" si="222"/>
        <v>0</v>
      </c>
      <c r="K293" s="218">
        <f t="shared" si="222"/>
        <v>0</v>
      </c>
      <c r="L293" s="218">
        <f t="shared" si="222"/>
        <v>0</v>
      </c>
      <c r="M293" s="218">
        <f t="shared" si="222"/>
        <v>0</v>
      </c>
      <c r="N293" s="218">
        <f t="shared" si="222"/>
        <v>2.2308089852059156</v>
      </c>
      <c r="O293" s="218">
        <f t="shared" si="222"/>
        <v>0</v>
      </c>
      <c r="P293" s="218">
        <f t="shared" si="222"/>
        <v>0</v>
      </c>
      <c r="Q293" s="218">
        <f t="shared" si="222"/>
        <v>0</v>
      </c>
      <c r="R293" s="218">
        <f t="shared" si="222"/>
        <v>0</v>
      </c>
      <c r="S293" s="218">
        <f t="shared" si="222"/>
        <v>0</v>
      </c>
      <c r="T293" s="218">
        <f t="shared" si="222"/>
        <v>0</v>
      </c>
      <c r="U293" s="218">
        <f t="shared" si="222"/>
        <v>0</v>
      </c>
    </row>
    <row r="294" spans="1:21" x14ac:dyDescent="0.25">
      <c r="A294" s="57" t="s">
        <v>656</v>
      </c>
      <c r="B294" s="57" t="s">
        <v>5252</v>
      </c>
      <c r="C294" s="218">
        <f t="shared" si="213"/>
        <v>0</v>
      </c>
      <c r="D294" s="218">
        <f t="shared" si="213"/>
        <v>0</v>
      </c>
      <c r="E294" s="218"/>
      <c r="F294" s="218"/>
      <c r="G294" s="218"/>
      <c r="H294" s="218">
        <f t="shared" ref="H294:U294" si="223">(H3730/H$3521)/(H7166/H$6957)</f>
        <v>0.90667462820818279</v>
      </c>
      <c r="I294" s="218">
        <f t="shared" si="223"/>
        <v>2.2919162250421703</v>
      </c>
      <c r="J294" s="218">
        <f t="shared" si="223"/>
        <v>11.703152175481254</v>
      </c>
      <c r="K294" s="218">
        <f t="shared" si="223"/>
        <v>0</v>
      </c>
      <c r="L294" s="218">
        <f t="shared" si="223"/>
        <v>2.0007863714047853</v>
      </c>
      <c r="M294" s="218">
        <f t="shared" si="223"/>
        <v>0</v>
      </c>
      <c r="N294" s="218">
        <f t="shared" si="223"/>
        <v>0</v>
      </c>
      <c r="O294" s="218">
        <f t="shared" si="223"/>
        <v>0</v>
      </c>
      <c r="P294" s="218">
        <f t="shared" si="223"/>
        <v>0</v>
      </c>
      <c r="Q294" s="218">
        <f t="shared" si="223"/>
        <v>0</v>
      </c>
      <c r="R294" s="218">
        <f t="shared" si="223"/>
        <v>0</v>
      </c>
      <c r="S294" s="218">
        <f t="shared" si="223"/>
        <v>0</v>
      </c>
      <c r="T294" s="218">
        <f t="shared" si="223"/>
        <v>0</v>
      </c>
      <c r="U294" s="218">
        <f t="shared" si="223"/>
        <v>0</v>
      </c>
    </row>
    <row r="295" spans="1:21" x14ac:dyDescent="0.25">
      <c r="A295" s="57" t="s">
        <v>224</v>
      </c>
      <c r="B295" s="57" t="s">
        <v>5253</v>
      </c>
      <c r="C295" s="218">
        <f t="shared" si="213"/>
        <v>1.9546530139977294</v>
      </c>
      <c r="D295" s="218">
        <f t="shared" si="213"/>
        <v>13.266900954378196</v>
      </c>
      <c r="E295" s="218"/>
      <c r="F295" s="218"/>
      <c r="G295" s="218"/>
      <c r="H295" s="218">
        <f t="shared" ref="H295:U295" si="224">(H3731/H$3521)/(H7167/H$6957)</f>
        <v>1.0757946076371609</v>
      </c>
      <c r="I295" s="218">
        <f t="shared" si="224"/>
        <v>0.69244234728998399</v>
      </c>
      <c r="J295" s="218">
        <f t="shared" si="224"/>
        <v>2.8622711429197008E-3</v>
      </c>
      <c r="K295" s="218">
        <f t="shared" si="224"/>
        <v>6.0618736744635056E-3</v>
      </c>
      <c r="L295" s="218">
        <f t="shared" si="224"/>
        <v>0</v>
      </c>
      <c r="M295" s="218">
        <f t="shared" si="224"/>
        <v>0</v>
      </c>
      <c r="N295" s="218">
        <f t="shared" si="224"/>
        <v>0.42065912952987555</v>
      </c>
      <c r="O295" s="218">
        <f t="shared" si="224"/>
        <v>0</v>
      </c>
      <c r="P295" s="218">
        <f t="shared" si="224"/>
        <v>0</v>
      </c>
      <c r="Q295" s="218">
        <f t="shared" si="224"/>
        <v>1.7418321408086981E-2</v>
      </c>
      <c r="R295" s="218">
        <f t="shared" si="224"/>
        <v>0</v>
      </c>
      <c r="S295" s="218">
        <f t="shared" si="224"/>
        <v>0</v>
      </c>
      <c r="T295" s="218">
        <f t="shared" si="224"/>
        <v>2.0204709857254595E-2</v>
      </c>
      <c r="U295" s="218">
        <f t="shared" si="224"/>
        <v>0</v>
      </c>
    </row>
    <row r="296" spans="1:21" x14ac:dyDescent="0.25">
      <c r="A296" s="57" t="s">
        <v>4255</v>
      </c>
      <c r="B296" s="57" t="s">
        <v>5254</v>
      </c>
      <c r="C296" s="218">
        <f t="shared" si="213"/>
        <v>3.9870457663429386E-2</v>
      </c>
      <c r="D296" s="218">
        <f t="shared" si="213"/>
        <v>20.535318794950964</v>
      </c>
      <c r="E296" s="218"/>
      <c r="F296" s="218"/>
      <c r="G296" s="218"/>
      <c r="H296" s="218">
        <f t="shared" ref="H296:U296" si="225">(H3732/H$3521)/(H7168/H$6957)</f>
        <v>1.4724218451404298E-2</v>
      </c>
      <c r="I296" s="218">
        <f t="shared" si="225"/>
        <v>0.50109427415850094</v>
      </c>
      <c r="J296" s="218">
        <f t="shared" si="225"/>
        <v>1.1431229396262716E-2</v>
      </c>
      <c r="K296" s="218">
        <f t="shared" si="225"/>
        <v>0.68728310112404067</v>
      </c>
      <c r="L296" s="218">
        <f t="shared" si="225"/>
        <v>0.20296796195959485</v>
      </c>
      <c r="M296" s="218">
        <f t="shared" si="225"/>
        <v>0</v>
      </c>
      <c r="N296" s="218">
        <f t="shared" si="225"/>
        <v>2.4335052991287718</v>
      </c>
      <c r="O296" s="218">
        <f t="shared" si="225"/>
        <v>0.78997748419400637</v>
      </c>
      <c r="P296" s="218">
        <f t="shared" si="225"/>
        <v>0</v>
      </c>
      <c r="Q296" s="218">
        <f t="shared" si="225"/>
        <v>0</v>
      </c>
      <c r="R296" s="218">
        <f t="shared" si="225"/>
        <v>0</v>
      </c>
      <c r="S296" s="218">
        <f t="shared" si="225"/>
        <v>0</v>
      </c>
      <c r="T296" s="218">
        <f t="shared" si="225"/>
        <v>0</v>
      </c>
      <c r="U296" s="218">
        <f t="shared" si="225"/>
        <v>0</v>
      </c>
    </row>
    <row r="297" spans="1:21" x14ac:dyDescent="0.25">
      <c r="A297" s="57" t="s">
        <v>4256</v>
      </c>
      <c r="B297" s="57" t="s">
        <v>5255</v>
      </c>
      <c r="C297" s="218">
        <f t="shared" si="213"/>
        <v>0</v>
      </c>
      <c r="D297" s="218">
        <f t="shared" si="213"/>
        <v>0</v>
      </c>
      <c r="E297" s="218"/>
      <c r="F297" s="218"/>
      <c r="G297" s="218"/>
      <c r="H297" s="218">
        <f t="shared" ref="H297:U297" si="226">(H3733/H$3521)/(H7169/H$6957)</f>
        <v>0.1121046576469838</v>
      </c>
      <c r="I297" s="218">
        <f t="shared" si="226"/>
        <v>0.54664967013615295</v>
      </c>
      <c r="J297" s="218">
        <f t="shared" si="226"/>
        <v>0.16034903938404646</v>
      </c>
      <c r="K297" s="218">
        <f t="shared" si="226"/>
        <v>0.36653761031213117</v>
      </c>
      <c r="L297" s="218">
        <f t="shared" si="226"/>
        <v>0.15451891518286065</v>
      </c>
      <c r="M297" s="218">
        <f t="shared" si="226"/>
        <v>0</v>
      </c>
      <c r="N297" s="218">
        <f t="shared" si="226"/>
        <v>0</v>
      </c>
      <c r="O297" s="218">
        <f t="shared" si="226"/>
        <v>0.19896704424550798</v>
      </c>
      <c r="P297" s="218">
        <f t="shared" si="226"/>
        <v>0.12557620404433426</v>
      </c>
      <c r="Q297" s="218">
        <f t="shared" si="226"/>
        <v>6.6631684464854207E-2</v>
      </c>
      <c r="R297" s="218">
        <f t="shared" si="226"/>
        <v>0</v>
      </c>
      <c r="S297" s="218">
        <f t="shared" si="226"/>
        <v>0</v>
      </c>
      <c r="T297" s="218">
        <f t="shared" si="226"/>
        <v>0</v>
      </c>
      <c r="U297" s="218">
        <f t="shared" si="226"/>
        <v>0</v>
      </c>
    </row>
    <row r="298" spans="1:21" x14ac:dyDescent="0.25">
      <c r="A298" s="57" t="s">
        <v>4352</v>
      </c>
      <c r="B298" s="57" t="s">
        <v>5257</v>
      </c>
      <c r="C298" s="218">
        <f t="shared" si="213"/>
        <v>0</v>
      </c>
      <c r="D298" s="218">
        <f t="shared" si="213"/>
        <v>0</v>
      </c>
      <c r="E298" s="218"/>
      <c r="F298" s="218"/>
      <c r="G298" s="218"/>
      <c r="H298" s="218">
        <f t="shared" ref="H298:U298" si="227">(H3734/H$3521)/(H7170/H$6957)</f>
        <v>0.11523815553574057</v>
      </c>
      <c r="I298" s="218">
        <f t="shared" si="227"/>
        <v>0</v>
      </c>
      <c r="J298" s="218">
        <f t="shared" si="227"/>
        <v>5.4459619950031936E-3</v>
      </c>
      <c r="K298" s="218">
        <f t="shared" si="227"/>
        <v>0</v>
      </c>
      <c r="L298" s="218">
        <f t="shared" si="227"/>
        <v>1.1110896959588034E-2</v>
      </c>
      <c r="M298" s="218">
        <f t="shared" si="227"/>
        <v>2.2034554963570589E-2</v>
      </c>
      <c r="N298" s="218">
        <f t="shared" si="227"/>
        <v>0</v>
      </c>
      <c r="O298" s="218">
        <f t="shared" si="227"/>
        <v>0</v>
      </c>
      <c r="P298" s="218">
        <f t="shared" si="227"/>
        <v>0</v>
      </c>
      <c r="Q298" s="218">
        <f t="shared" si="227"/>
        <v>0</v>
      </c>
      <c r="R298" s="218">
        <f t="shared" si="227"/>
        <v>0</v>
      </c>
      <c r="S298" s="218">
        <f t="shared" si="227"/>
        <v>3.5084565038700909E-2</v>
      </c>
      <c r="T298" s="218">
        <f t="shared" si="227"/>
        <v>0</v>
      </c>
      <c r="U298" s="218">
        <f t="shared" si="227"/>
        <v>3.7689888943805399E-4</v>
      </c>
    </row>
    <row r="299" spans="1:21" x14ac:dyDescent="0.25">
      <c r="A299" s="57" t="s">
        <v>141</v>
      </c>
      <c r="B299" s="57" t="s">
        <v>5259</v>
      </c>
      <c r="C299" s="218">
        <f t="shared" si="213"/>
        <v>0.35302607904671934</v>
      </c>
      <c r="D299" s="218">
        <f t="shared" si="213"/>
        <v>46.124619111894042</v>
      </c>
      <c r="E299" s="218"/>
      <c r="F299" s="218"/>
      <c r="G299" s="218"/>
      <c r="H299" s="218">
        <f t="shared" ref="H299:U299" si="228">(H3735/H$3521)/(H7171/H$6957)</f>
        <v>2.3615020496210032E-2</v>
      </c>
      <c r="I299" s="218">
        <f t="shared" si="228"/>
        <v>1.9478274313924366E-2</v>
      </c>
      <c r="J299" s="218">
        <f t="shared" si="228"/>
        <v>0.181675135678524</v>
      </c>
      <c r="K299" s="218">
        <f t="shared" si="228"/>
        <v>0</v>
      </c>
      <c r="L299" s="218">
        <f t="shared" si="228"/>
        <v>0</v>
      </c>
      <c r="M299" s="218">
        <f t="shared" si="228"/>
        <v>0</v>
      </c>
      <c r="N299" s="218">
        <f t="shared" si="228"/>
        <v>0</v>
      </c>
      <c r="O299" s="218">
        <f t="shared" si="228"/>
        <v>0</v>
      </c>
      <c r="P299" s="218">
        <f t="shared" si="228"/>
        <v>0</v>
      </c>
      <c r="Q299" s="218">
        <f t="shared" si="228"/>
        <v>0</v>
      </c>
      <c r="R299" s="218">
        <f t="shared" si="228"/>
        <v>0.18070354172384542</v>
      </c>
      <c r="S299" s="218">
        <f t="shared" si="228"/>
        <v>0</v>
      </c>
      <c r="T299" s="218">
        <f t="shared" si="228"/>
        <v>0</v>
      </c>
      <c r="U299" s="218">
        <f t="shared" si="228"/>
        <v>0</v>
      </c>
    </row>
    <row r="300" spans="1:21" x14ac:dyDescent="0.25">
      <c r="A300" s="57" t="s">
        <v>16</v>
      </c>
      <c r="B300" s="57" t="s">
        <v>5260</v>
      </c>
      <c r="C300" s="218">
        <f t="shared" si="213"/>
        <v>0</v>
      </c>
      <c r="D300" s="218">
        <f t="shared" si="213"/>
        <v>0</v>
      </c>
      <c r="E300" s="218"/>
      <c r="F300" s="218"/>
      <c r="G300" s="218"/>
      <c r="H300" s="218">
        <f t="shared" ref="H300:U300" si="229">(H3736/H$3521)/(H7172/H$6957)</f>
        <v>2.9880284743355216E-3</v>
      </c>
      <c r="I300" s="218">
        <f t="shared" si="229"/>
        <v>0.11784492696846002</v>
      </c>
      <c r="J300" s="218">
        <f t="shared" si="229"/>
        <v>7.0121259835875379E-3</v>
      </c>
      <c r="K300" s="218">
        <f t="shared" si="229"/>
        <v>0</v>
      </c>
      <c r="L300" s="218">
        <f t="shared" si="229"/>
        <v>0</v>
      </c>
      <c r="M300" s="218">
        <f t="shared" si="229"/>
        <v>0</v>
      </c>
      <c r="N300" s="218">
        <f t="shared" si="229"/>
        <v>0</v>
      </c>
      <c r="O300" s="218">
        <f t="shared" si="229"/>
        <v>0</v>
      </c>
      <c r="P300" s="218">
        <f t="shared" si="229"/>
        <v>0</v>
      </c>
      <c r="Q300" s="218">
        <f t="shared" si="229"/>
        <v>0</v>
      </c>
      <c r="R300" s="218">
        <f t="shared" si="229"/>
        <v>8.5803642515908551E-2</v>
      </c>
      <c r="S300" s="218">
        <f t="shared" si="229"/>
        <v>6.0004904968829084E-2</v>
      </c>
      <c r="T300" s="218">
        <f t="shared" si="229"/>
        <v>0</v>
      </c>
      <c r="U300" s="218">
        <f t="shared" si="229"/>
        <v>4.8437432729787719E-2</v>
      </c>
    </row>
    <row r="301" spans="1:21" x14ac:dyDescent="0.25">
      <c r="A301" s="57" t="s">
        <v>572</v>
      </c>
      <c r="B301" s="57" t="s">
        <v>5261</v>
      </c>
      <c r="C301" s="218">
        <f t="shared" si="213"/>
        <v>9.3950271263881273</v>
      </c>
      <c r="D301" s="218">
        <f t="shared" si="213"/>
        <v>8.8463965686416426</v>
      </c>
      <c r="E301" s="218"/>
      <c r="F301" s="218"/>
      <c r="G301" s="218"/>
      <c r="H301" s="218">
        <f t="shared" ref="H301:U301" si="230">(H3737/H$3521)/(H7173/H$6957)</f>
        <v>0.20538389515362565</v>
      </c>
      <c r="I301" s="218">
        <f t="shared" si="230"/>
        <v>3.188050175550009E-3</v>
      </c>
      <c r="J301" s="218">
        <f t="shared" si="230"/>
        <v>0.16254473254589963</v>
      </c>
      <c r="K301" s="218">
        <f t="shared" si="230"/>
        <v>8.1436578027072354E-2</v>
      </c>
      <c r="L301" s="218">
        <f t="shared" si="230"/>
        <v>3.5743219710459601E-2</v>
      </c>
      <c r="M301" s="218">
        <f t="shared" si="230"/>
        <v>1.7851496550575767E-2</v>
      </c>
      <c r="N301" s="218">
        <f t="shared" si="230"/>
        <v>0</v>
      </c>
      <c r="O301" s="218">
        <f t="shared" si="230"/>
        <v>0.22192126190984029</v>
      </c>
      <c r="P301" s="218">
        <f t="shared" si="230"/>
        <v>1.6629442856397247</v>
      </c>
      <c r="Q301" s="218">
        <f t="shared" si="230"/>
        <v>0.23390975827452146</v>
      </c>
      <c r="R301" s="218">
        <f t="shared" si="230"/>
        <v>0.40019285234368679</v>
      </c>
      <c r="S301" s="218">
        <f t="shared" si="230"/>
        <v>0</v>
      </c>
      <c r="T301" s="218">
        <f t="shared" si="230"/>
        <v>0</v>
      </c>
      <c r="U301" s="218">
        <f t="shared" si="230"/>
        <v>2.4023460722907574E-2</v>
      </c>
    </row>
    <row r="302" spans="1:21" x14ac:dyDescent="0.25">
      <c r="A302" s="57" t="s">
        <v>1883</v>
      </c>
      <c r="B302" s="57" t="s">
        <v>5262</v>
      </c>
      <c r="C302" s="218">
        <f t="shared" si="213"/>
        <v>0</v>
      </c>
      <c r="D302" s="218">
        <f t="shared" si="213"/>
        <v>0</v>
      </c>
      <c r="E302" s="218"/>
      <c r="F302" s="218"/>
      <c r="G302" s="218"/>
      <c r="H302" s="218">
        <f t="shared" ref="H302:U302" si="231">(H3738/H$3521)/(H7174/H$6957)</f>
        <v>2.7309973843090505E-3</v>
      </c>
      <c r="I302" s="218">
        <f t="shared" si="231"/>
        <v>2.4675690824888616E-2</v>
      </c>
      <c r="J302" s="218">
        <f t="shared" si="231"/>
        <v>0.20403067917963866</v>
      </c>
      <c r="K302" s="218">
        <f t="shared" si="231"/>
        <v>3.9255071081229276E-2</v>
      </c>
      <c r="L302" s="218">
        <f t="shared" si="231"/>
        <v>0.22989715423500004</v>
      </c>
      <c r="M302" s="218">
        <f t="shared" si="231"/>
        <v>0.18660007790717234</v>
      </c>
      <c r="N302" s="218">
        <f t="shared" si="231"/>
        <v>0.63260237414936726</v>
      </c>
      <c r="O302" s="218">
        <f t="shared" si="231"/>
        <v>1.1106929050650369</v>
      </c>
      <c r="P302" s="218">
        <f t="shared" si="231"/>
        <v>5.8069062957582203</v>
      </c>
      <c r="Q302" s="218">
        <f t="shared" si="231"/>
        <v>0.55376467420506581</v>
      </c>
      <c r="R302" s="218">
        <f t="shared" si="231"/>
        <v>0.13738434305594374</v>
      </c>
      <c r="S302" s="218">
        <f t="shared" si="231"/>
        <v>6.9637313393383195E-3</v>
      </c>
      <c r="T302" s="218">
        <f t="shared" si="231"/>
        <v>0.10957276440439363</v>
      </c>
      <c r="U302" s="218">
        <f t="shared" si="231"/>
        <v>0.60056669431032339</v>
      </c>
    </row>
    <row r="303" spans="1:21" x14ac:dyDescent="0.25">
      <c r="A303" s="57" t="s">
        <v>232</v>
      </c>
      <c r="B303" s="57" t="s">
        <v>4964</v>
      </c>
      <c r="C303" s="218">
        <f t="shared" si="213"/>
        <v>0</v>
      </c>
      <c r="D303" s="218">
        <f t="shared" si="213"/>
        <v>0</v>
      </c>
      <c r="E303" s="218"/>
      <c r="F303" s="218"/>
      <c r="G303" s="218"/>
      <c r="H303" s="218">
        <f t="shared" ref="H303:U303" si="232">(H3739/H$3521)/(H7175/H$6957)</f>
        <v>0</v>
      </c>
      <c r="I303" s="218">
        <f t="shared" si="232"/>
        <v>2.3661466011034638E-3</v>
      </c>
      <c r="J303" s="218">
        <f t="shared" si="232"/>
        <v>1.1777152754360008E-2</v>
      </c>
      <c r="K303" s="218">
        <f t="shared" si="232"/>
        <v>1.4750724530565225E-2</v>
      </c>
      <c r="L303" s="218">
        <f t="shared" si="232"/>
        <v>0</v>
      </c>
      <c r="M303" s="218">
        <f t="shared" si="232"/>
        <v>0</v>
      </c>
      <c r="N303" s="218">
        <f t="shared" si="232"/>
        <v>1.5179727856784148E-2</v>
      </c>
      <c r="O303" s="218">
        <f t="shared" si="232"/>
        <v>1.0902656482795167E-2</v>
      </c>
      <c r="P303" s="218">
        <f t="shared" si="232"/>
        <v>3.9551012795845088E-2</v>
      </c>
      <c r="Q303" s="218">
        <f t="shared" si="232"/>
        <v>1.7147424024076352</v>
      </c>
      <c r="R303" s="218">
        <f t="shared" si="232"/>
        <v>0.9157353153672827</v>
      </c>
      <c r="S303" s="218">
        <f t="shared" si="232"/>
        <v>0.1575921716751883</v>
      </c>
      <c r="T303" s="218">
        <f t="shared" si="232"/>
        <v>6.9441574429127762E-3</v>
      </c>
      <c r="U303" s="218">
        <f t="shared" si="232"/>
        <v>5.575950883612342E-2</v>
      </c>
    </row>
    <row r="304" spans="1:21" x14ac:dyDescent="0.25">
      <c r="A304" s="57" t="s">
        <v>417</v>
      </c>
      <c r="B304" s="57" t="s">
        <v>4961</v>
      </c>
      <c r="C304" s="218">
        <f t="shared" si="213"/>
        <v>0</v>
      </c>
      <c r="D304" s="218">
        <f t="shared" si="213"/>
        <v>0</v>
      </c>
      <c r="E304" s="218"/>
      <c r="F304" s="218"/>
      <c r="G304" s="218"/>
      <c r="H304" s="218">
        <f t="shared" ref="H304:U304" si="233">(H3740/H$3521)/(H7176/H$6957)</f>
        <v>0</v>
      </c>
      <c r="I304" s="218">
        <f t="shared" si="233"/>
        <v>0</v>
      </c>
      <c r="J304" s="218">
        <f t="shared" si="233"/>
        <v>0</v>
      </c>
      <c r="K304" s="218">
        <f t="shared" si="233"/>
        <v>0</v>
      </c>
      <c r="L304" s="218">
        <f t="shared" si="233"/>
        <v>0</v>
      </c>
      <c r="M304" s="218">
        <f t="shared" si="233"/>
        <v>0</v>
      </c>
      <c r="N304" s="218">
        <f t="shared" si="233"/>
        <v>0</v>
      </c>
      <c r="O304" s="218">
        <f t="shared" si="233"/>
        <v>0</v>
      </c>
      <c r="P304" s="218">
        <f t="shared" si="233"/>
        <v>0.15257148418681254</v>
      </c>
      <c r="Q304" s="218">
        <f t="shared" si="233"/>
        <v>0</v>
      </c>
      <c r="R304" s="218">
        <f t="shared" si="233"/>
        <v>0</v>
      </c>
      <c r="S304" s="218">
        <f t="shared" si="233"/>
        <v>0</v>
      </c>
      <c r="T304" s="218">
        <f t="shared" si="233"/>
        <v>0.12419123072032834</v>
      </c>
      <c r="U304" s="218">
        <f t="shared" si="233"/>
        <v>0</v>
      </c>
    </row>
    <row r="305" spans="1:21" x14ac:dyDescent="0.25">
      <c r="A305" s="57" t="s">
        <v>4353</v>
      </c>
      <c r="B305" s="57" t="s">
        <v>5263</v>
      </c>
      <c r="C305" s="218">
        <f t="shared" ref="C305:D324" si="234">(C3741/C$3521)/(C7177/C$6957)</f>
        <v>0</v>
      </c>
      <c r="D305" s="218">
        <f t="shared" si="234"/>
        <v>0</v>
      </c>
      <c r="E305" s="218"/>
      <c r="F305" s="218"/>
      <c r="G305" s="218"/>
      <c r="H305" s="218">
        <f t="shared" ref="H305:U305" si="235">(H3741/H$3521)/(H7177/H$6957)</f>
        <v>9.6720681130117274E-3</v>
      </c>
      <c r="I305" s="218">
        <f t="shared" si="235"/>
        <v>0</v>
      </c>
      <c r="J305" s="218">
        <f t="shared" si="235"/>
        <v>0</v>
      </c>
      <c r="K305" s="218">
        <f t="shared" si="235"/>
        <v>0</v>
      </c>
      <c r="L305" s="218">
        <f t="shared" si="235"/>
        <v>3.7060304000774307E-3</v>
      </c>
      <c r="M305" s="218">
        <f t="shared" si="235"/>
        <v>0</v>
      </c>
      <c r="N305" s="218">
        <f t="shared" si="235"/>
        <v>0</v>
      </c>
      <c r="O305" s="218">
        <f t="shared" si="235"/>
        <v>0.1714352886324654</v>
      </c>
      <c r="P305" s="218">
        <f t="shared" si="235"/>
        <v>0</v>
      </c>
      <c r="Q305" s="218">
        <f t="shared" si="235"/>
        <v>0</v>
      </c>
      <c r="R305" s="218">
        <f t="shared" si="235"/>
        <v>0</v>
      </c>
      <c r="S305" s="218">
        <f t="shared" si="235"/>
        <v>0</v>
      </c>
      <c r="T305" s="218">
        <f t="shared" si="235"/>
        <v>0</v>
      </c>
      <c r="U305" s="218">
        <f t="shared" si="235"/>
        <v>0</v>
      </c>
    </row>
    <row r="306" spans="1:21" x14ac:dyDescent="0.25">
      <c r="A306" s="57" t="s">
        <v>3551</v>
      </c>
      <c r="B306" s="57" t="s">
        <v>5264</v>
      </c>
      <c r="C306" s="218">
        <f t="shared" si="234"/>
        <v>0</v>
      </c>
      <c r="D306" s="218">
        <f t="shared" si="234"/>
        <v>0</v>
      </c>
      <c r="E306" s="218"/>
      <c r="F306" s="218"/>
      <c r="G306" s="218"/>
      <c r="H306" s="218">
        <f t="shared" ref="H306:U306" si="236">(H3742/H$3521)/(H7178/H$6957)</f>
        <v>0.23961906023398324</v>
      </c>
      <c r="I306" s="218">
        <f t="shared" si="236"/>
        <v>0.1361830587561334</v>
      </c>
      <c r="J306" s="218">
        <f t="shared" si="236"/>
        <v>5.5580143875261294</v>
      </c>
      <c r="K306" s="218">
        <f t="shared" si="236"/>
        <v>4.4104102391488015E-2</v>
      </c>
      <c r="L306" s="218">
        <f t="shared" si="236"/>
        <v>6.7374914637331881E-3</v>
      </c>
      <c r="M306" s="218">
        <f t="shared" si="236"/>
        <v>0</v>
      </c>
      <c r="N306" s="218">
        <f t="shared" si="236"/>
        <v>0</v>
      </c>
      <c r="O306" s="218">
        <f t="shared" si="236"/>
        <v>0</v>
      </c>
      <c r="P306" s="218">
        <f t="shared" si="236"/>
        <v>0</v>
      </c>
      <c r="Q306" s="218">
        <f t="shared" si="236"/>
        <v>0</v>
      </c>
      <c r="R306" s="218">
        <f t="shared" si="236"/>
        <v>0</v>
      </c>
      <c r="S306" s="218">
        <f t="shared" si="236"/>
        <v>0</v>
      </c>
      <c r="T306" s="218">
        <f t="shared" si="236"/>
        <v>0</v>
      </c>
      <c r="U306" s="218">
        <f t="shared" si="236"/>
        <v>0</v>
      </c>
    </row>
    <row r="307" spans="1:21" x14ac:dyDescent="0.25">
      <c r="A307" s="57" t="s">
        <v>4130</v>
      </c>
      <c r="B307" s="57" t="s">
        <v>5265</v>
      </c>
      <c r="C307" s="218">
        <f t="shared" si="234"/>
        <v>0</v>
      </c>
      <c r="D307" s="218">
        <f t="shared" si="234"/>
        <v>0</v>
      </c>
      <c r="E307" s="218"/>
      <c r="F307" s="218"/>
      <c r="G307" s="218"/>
      <c r="H307" s="218">
        <f t="shared" ref="H307:U307" si="237">(H3743/H$3521)/(H7179/H$6957)</f>
        <v>0</v>
      </c>
      <c r="I307" s="218">
        <f t="shared" si="237"/>
        <v>0</v>
      </c>
      <c r="J307" s="218">
        <f t="shared" si="237"/>
        <v>0</v>
      </c>
      <c r="K307" s="218">
        <f t="shared" si="237"/>
        <v>0</v>
      </c>
      <c r="L307" s="218">
        <f t="shared" si="237"/>
        <v>0</v>
      </c>
      <c r="M307" s="218">
        <f t="shared" si="237"/>
        <v>0</v>
      </c>
      <c r="N307" s="218">
        <f t="shared" si="237"/>
        <v>0</v>
      </c>
      <c r="O307" s="218">
        <f t="shared" si="237"/>
        <v>0</v>
      </c>
      <c r="P307" s="218">
        <f t="shared" si="237"/>
        <v>0</v>
      </c>
      <c r="Q307" s="218">
        <f t="shared" si="237"/>
        <v>0</v>
      </c>
      <c r="R307" s="218">
        <f t="shared" si="237"/>
        <v>0</v>
      </c>
      <c r="S307" s="218">
        <f t="shared" si="237"/>
        <v>0.44183865998299415</v>
      </c>
      <c r="T307" s="218">
        <f t="shared" si="237"/>
        <v>0</v>
      </c>
      <c r="U307" s="218">
        <f t="shared" si="237"/>
        <v>0</v>
      </c>
    </row>
    <row r="308" spans="1:21" x14ac:dyDescent="0.25">
      <c r="A308" s="57" t="s">
        <v>1859</v>
      </c>
      <c r="B308" s="57" t="s">
        <v>5266</v>
      </c>
      <c r="C308" s="218">
        <f t="shared" si="234"/>
        <v>45.483320088855265</v>
      </c>
      <c r="D308" s="218">
        <f t="shared" si="234"/>
        <v>19.124024410127525</v>
      </c>
      <c r="E308" s="218"/>
      <c r="F308" s="218"/>
      <c r="G308" s="218"/>
      <c r="H308" s="218">
        <f t="shared" ref="H308:U308" si="238">(H3744/H$3521)/(H7180/H$6957)</f>
        <v>3.6707753368386041E-3</v>
      </c>
      <c r="I308" s="218">
        <f t="shared" si="238"/>
        <v>0</v>
      </c>
      <c r="J308" s="218">
        <f t="shared" si="238"/>
        <v>0</v>
      </c>
      <c r="K308" s="218">
        <f t="shared" si="238"/>
        <v>0</v>
      </c>
      <c r="L308" s="218">
        <f t="shared" si="238"/>
        <v>0</v>
      </c>
      <c r="M308" s="218">
        <f t="shared" si="238"/>
        <v>0</v>
      </c>
      <c r="N308" s="218">
        <f t="shared" si="238"/>
        <v>0</v>
      </c>
      <c r="O308" s="218">
        <f t="shared" si="238"/>
        <v>0</v>
      </c>
      <c r="P308" s="218">
        <f t="shared" si="238"/>
        <v>0</v>
      </c>
      <c r="Q308" s="218">
        <f t="shared" si="238"/>
        <v>1.1599339701008968E-2</v>
      </c>
      <c r="R308" s="218">
        <f t="shared" si="238"/>
        <v>0</v>
      </c>
      <c r="S308" s="218">
        <f t="shared" si="238"/>
        <v>0</v>
      </c>
      <c r="T308" s="218">
        <f t="shared" si="238"/>
        <v>0</v>
      </c>
      <c r="U308" s="218">
        <f t="shared" si="238"/>
        <v>0</v>
      </c>
    </row>
    <row r="309" spans="1:21" x14ac:dyDescent="0.25">
      <c r="A309" s="57" t="s">
        <v>126</v>
      </c>
      <c r="B309" s="57" t="s">
        <v>5267</v>
      </c>
      <c r="C309" s="218">
        <f t="shared" si="234"/>
        <v>3.4544152965113324</v>
      </c>
      <c r="D309" s="218">
        <f t="shared" si="234"/>
        <v>14.028827896172876</v>
      </c>
      <c r="E309" s="218"/>
      <c r="F309" s="218"/>
      <c r="G309" s="218"/>
      <c r="H309" s="218">
        <f t="shared" ref="H309:U309" si="239">(H3745/H$3521)/(H7181/H$6957)</f>
        <v>23.435386660857777</v>
      </c>
      <c r="I309" s="218">
        <f t="shared" si="239"/>
        <v>2.3664275993465522</v>
      </c>
      <c r="J309" s="218">
        <f t="shared" si="239"/>
        <v>3.0130716667874191</v>
      </c>
      <c r="K309" s="218">
        <f t="shared" si="239"/>
        <v>4.2648387149216287</v>
      </c>
      <c r="L309" s="218">
        <f t="shared" si="239"/>
        <v>0.47314356044304906</v>
      </c>
      <c r="M309" s="218">
        <f t="shared" si="239"/>
        <v>0.11478966007037616</v>
      </c>
      <c r="N309" s="218">
        <f t="shared" si="239"/>
        <v>8.4767717731361061E-2</v>
      </c>
      <c r="O309" s="218">
        <f t="shared" si="239"/>
        <v>0.73853593315906718</v>
      </c>
      <c r="P309" s="218">
        <f t="shared" si="239"/>
        <v>0.97959383115895104</v>
      </c>
      <c r="Q309" s="218">
        <f t="shared" si="239"/>
        <v>0.86779812875005269</v>
      </c>
      <c r="R309" s="218">
        <f t="shared" si="239"/>
        <v>2.6034569559116896E-2</v>
      </c>
      <c r="S309" s="218">
        <f t="shared" si="239"/>
        <v>0.28135807802330159</v>
      </c>
      <c r="T309" s="218">
        <f t="shared" si="239"/>
        <v>0</v>
      </c>
      <c r="U309" s="218">
        <f t="shared" si="239"/>
        <v>6.8278466115845773E-2</v>
      </c>
    </row>
    <row r="310" spans="1:21" x14ac:dyDescent="0.25">
      <c r="A310" s="57" t="s">
        <v>4315</v>
      </c>
      <c r="B310" s="57" t="s">
        <v>5268</v>
      </c>
      <c r="C310" s="218">
        <f t="shared" si="234"/>
        <v>0</v>
      </c>
      <c r="D310" s="218">
        <f t="shared" si="234"/>
        <v>0</v>
      </c>
      <c r="E310" s="218"/>
      <c r="F310" s="218"/>
      <c r="G310" s="218"/>
      <c r="H310" s="218">
        <f t="shared" ref="H310:U310" si="240">(H3746/H$3521)/(H7182/H$6957)</f>
        <v>0</v>
      </c>
      <c r="I310" s="218">
        <f t="shared" si="240"/>
        <v>0</v>
      </c>
      <c r="J310" s="218">
        <f t="shared" si="240"/>
        <v>0</v>
      </c>
      <c r="K310" s="218">
        <f t="shared" si="240"/>
        <v>0</v>
      </c>
      <c r="L310" s="218">
        <f t="shared" si="240"/>
        <v>0</v>
      </c>
      <c r="M310" s="218">
        <f t="shared" si="240"/>
        <v>2.1640644975369829</v>
      </c>
      <c r="N310" s="218">
        <f t="shared" si="240"/>
        <v>0</v>
      </c>
      <c r="O310" s="218">
        <f t="shared" si="240"/>
        <v>0</v>
      </c>
      <c r="P310" s="218">
        <f t="shared" si="240"/>
        <v>0</v>
      </c>
      <c r="Q310" s="218">
        <f t="shared" si="240"/>
        <v>0</v>
      </c>
      <c r="R310" s="218">
        <f t="shared" si="240"/>
        <v>0</v>
      </c>
      <c r="S310" s="218">
        <f t="shared" si="240"/>
        <v>0</v>
      </c>
      <c r="T310" s="218">
        <f t="shared" si="240"/>
        <v>0</v>
      </c>
      <c r="U310" s="218">
        <f t="shared" si="240"/>
        <v>0</v>
      </c>
    </row>
    <row r="311" spans="1:21" x14ac:dyDescent="0.25">
      <c r="A311" s="57" t="s">
        <v>441</v>
      </c>
      <c r="B311" s="57" t="s">
        <v>5269</v>
      </c>
      <c r="C311" s="218">
        <f t="shared" si="234"/>
        <v>0</v>
      </c>
      <c r="D311" s="218">
        <f t="shared" si="234"/>
        <v>0</v>
      </c>
      <c r="E311" s="218"/>
      <c r="F311" s="218"/>
      <c r="G311" s="218"/>
      <c r="H311" s="218">
        <f t="shared" ref="H311:U311" si="241">(H3747/H$3521)/(H7183/H$6957)</f>
        <v>0</v>
      </c>
      <c r="I311" s="218">
        <f t="shared" si="241"/>
        <v>0</v>
      </c>
      <c r="J311" s="218">
        <f t="shared" si="241"/>
        <v>0</v>
      </c>
      <c r="K311" s="218">
        <f t="shared" si="241"/>
        <v>0.10425911430069856</v>
      </c>
      <c r="L311" s="218">
        <f t="shared" si="241"/>
        <v>0</v>
      </c>
      <c r="M311" s="218">
        <f t="shared" si="241"/>
        <v>0</v>
      </c>
      <c r="N311" s="218">
        <f t="shared" si="241"/>
        <v>0</v>
      </c>
      <c r="O311" s="218">
        <f t="shared" si="241"/>
        <v>0</v>
      </c>
      <c r="P311" s="218">
        <f t="shared" si="241"/>
        <v>0</v>
      </c>
      <c r="Q311" s="218">
        <f t="shared" si="241"/>
        <v>0</v>
      </c>
      <c r="R311" s="218">
        <f t="shared" si="241"/>
        <v>0</v>
      </c>
      <c r="S311" s="218">
        <f t="shared" si="241"/>
        <v>0</v>
      </c>
      <c r="T311" s="218">
        <f t="shared" si="241"/>
        <v>0</v>
      </c>
      <c r="U311" s="218">
        <f t="shared" si="241"/>
        <v>2.0169650519687513E-2</v>
      </c>
    </row>
    <row r="312" spans="1:21" x14ac:dyDescent="0.25">
      <c r="A312" s="57" t="s">
        <v>1505</v>
      </c>
      <c r="B312" s="57" t="s">
        <v>5271</v>
      </c>
      <c r="C312" s="218">
        <f t="shared" si="234"/>
        <v>0</v>
      </c>
      <c r="D312" s="218">
        <f t="shared" si="234"/>
        <v>0</v>
      </c>
      <c r="E312" s="218"/>
      <c r="F312" s="218"/>
      <c r="G312" s="218"/>
      <c r="H312" s="218">
        <f t="shared" ref="H312:U312" si="242">(H3748/H$3521)/(H7184/H$6957)</f>
        <v>0</v>
      </c>
      <c r="I312" s="218">
        <f t="shared" si="242"/>
        <v>0</v>
      </c>
      <c r="J312" s="218">
        <f t="shared" si="242"/>
        <v>0</v>
      </c>
      <c r="K312" s="218">
        <f t="shared" si="242"/>
        <v>0</v>
      </c>
      <c r="L312" s="218">
        <f t="shared" si="242"/>
        <v>0</v>
      </c>
      <c r="M312" s="218">
        <f t="shared" si="242"/>
        <v>0</v>
      </c>
      <c r="N312" s="218">
        <f t="shared" si="242"/>
        <v>0</v>
      </c>
      <c r="O312" s="218">
        <f t="shared" si="242"/>
        <v>0</v>
      </c>
      <c r="P312" s="218">
        <f t="shared" si="242"/>
        <v>2.3385712769740608E-2</v>
      </c>
      <c r="Q312" s="218">
        <f t="shared" si="242"/>
        <v>0</v>
      </c>
      <c r="R312" s="218">
        <f t="shared" si="242"/>
        <v>0</v>
      </c>
      <c r="S312" s="218">
        <f t="shared" si="242"/>
        <v>0</v>
      </c>
      <c r="T312" s="218">
        <f t="shared" si="242"/>
        <v>0</v>
      </c>
      <c r="U312" s="218">
        <f t="shared" si="242"/>
        <v>0</v>
      </c>
    </row>
    <row r="313" spans="1:21" x14ac:dyDescent="0.25">
      <c r="A313" s="57" t="s">
        <v>2260</v>
      </c>
      <c r="B313" s="57" t="s">
        <v>5272</v>
      </c>
      <c r="C313" s="218">
        <f t="shared" si="234"/>
        <v>0</v>
      </c>
      <c r="D313" s="218">
        <f t="shared" si="234"/>
        <v>0</v>
      </c>
      <c r="E313" s="218"/>
      <c r="F313" s="218"/>
      <c r="G313" s="218"/>
      <c r="H313" s="218">
        <f t="shared" ref="H313:U313" si="243">(H3749/H$3521)/(H7185/H$6957)</f>
        <v>4.8694127088324476E-2</v>
      </c>
      <c r="I313" s="218">
        <f t="shared" si="243"/>
        <v>0</v>
      </c>
      <c r="J313" s="218">
        <f t="shared" si="243"/>
        <v>0</v>
      </c>
      <c r="K313" s="218">
        <f t="shared" si="243"/>
        <v>0</v>
      </c>
      <c r="L313" s="218">
        <f t="shared" si="243"/>
        <v>0</v>
      </c>
      <c r="M313" s="218">
        <f t="shared" si="243"/>
        <v>0</v>
      </c>
      <c r="N313" s="218">
        <f t="shared" si="243"/>
        <v>0.29658025706241231</v>
      </c>
      <c r="O313" s="218">
        <f t="shared" si="243"/>
        <v>0</v>
      </c>
      <c r="P313" s="218">
        <f t="shared" si="243"/>
        <v>0</v>
      </c>
      <c r="Q313" s="218">
        <f t="shared" si="243"/>
        <v>0</v>
      </c>
      <c r="R313" s="218">
        <f t="shared" si="243"/>
        <v>0</v>
      </c>
      <c r="S313" s="218">
        <f t="shared" si="243"/>
        <v>0</v>
      </c>
      <c r="T313" s="218">
        <f t="shared" si="243"/>
        <v>7.157098721350881E-2</v>
      </c>
      <c r="U313" s="218">
        <f t="shared" si="243"/>
        <v>1.1206690103226633E-4</v>
      </c>
    </row>
    <row r="314" spans="1:21" x14ac:dyDescent="0.25">
      <c r="A314" s="57" t="s">
        <v>81</v>
      </c>
      <c r="B314" s="57" t="s">
        <v>5273</v>
      </c>
      <c r="C314" s="218">
        <f t="shared" si="234"/>
        <v>0</v>
      </c>
      <c r="D314" s="218">
        <f t="shared" si="234"/>
        <v>0</v>
      </c>
      <c r="E314" s="218"/>
      <c r="F314" s="218"/>
      <c r="G314" s="218"/>
      <c r="H314" s="218">
        <f t="shared" ref="H314:U314" si="244">(H3750/H$3521)/(H7186/H$6957)</f>
        <v>0</v>
      </c>
      <c r="I314" s="218">
        <f t="shared" si="244"/>
        <v>0</v>
      </c>
      <c r="J314" s="218">
        <f t="shared" si="244"/>
        <v>0</v>
      </c>
      <c r="K314" s="218">
        <f t="shared" si="244"/>
        <v>0</v>
      </c>
      <c r="L314" s="218">
        <f t="shared" si="244"/>
        <v>0</v>
      </c>
      <c r="M314" s="218">
        <f t="shared" si="244"/>
        <v>0</v>
      </c>
      <c r="N314" s="218">
        <f t="shared" si="244"/>
        <v>0.5460652357134661</v>
      </c>
      <c r="O314" s="218">
        <f t="shared" si="244"/>
        <v>8.7527253279120146E-3</v>
      </c>
      <c r="P314" s="218">
        <f t="shared" si="244"/>
        <v>0.21879530617205917</v>
      </c>
      <c r="Q314" s="218">
        <f t="shared" si="244"/>
        <v>0</v>
      </c>
      <c r="R314" s="218">
        <f t="shared" si="244"/>
        <v>0</v>
      </c>
      <c r="S314" s="218">
        <f t="shared" si="244"/>
        <v>0</v>
      </c>
      <c r="T314" s="218">
        <f t="shared" si="244"/>
        <v>0</v>
      </c>
      <c r="U314" s="218">
        <f t="shared" si="244"/>
        <v>0</v>
      </c>
    </row>
    <row r="315" spans="1:21" x14ac:dyDescent="0.25">
      <c r="A315" s="57" t="s">
        <v>9901</v>
      </c>
      <c r="B315" s="57" t="s">
        <v>9902</v>
      </c>
      <c r="C315" s="218">
        <f t="shared" si="234"/>
        <v>0</v>
      </c>
      <c r="D315" s="218">
        <f t="shared" si="234"/>
        <v>0</v>
      </c>
      <c r="E315" s="218"/>
      <c r="F315" s="218"/>
      <c r="G315" s="218"/>
      <c r="H315" s="218">
        <f t="shared" ref="H315:U315" si="245">(H3751/H$3521)/(H7187/H$6957)</f>
        <v>8.38191831538284E-2</v>
      </c>
      <c r="I315" s="218">
        <f t="shared" si="245"/>
        <v>0</v>
      </c>
      <c r="J315" s="218">
        <f t="shared" si="245"/>
        <v>0</v>
      </c>
      <c r="K315" s="218">
        <f t="shared" si="245"/>
        <v>0</v>
      </c>
      <c r="L315" s="218">
        <f t="shared" si="245"/>
        <v>0</v>
      </c>
      <c r="M315" s="218">
        <f t="shared" si="245"/>
        <v>0</v>
      </c>
      <c r="N315" s="218">
        <f t="shared" si="245"/>
        <v>0</v>
      </c>
      <c r="O315" s="218">
        <f t="shared" si="245"/>
        <v>0</v>
      </c>
      <c r="P315" s="218">
        <f t="shared" si="245"/>
        <v>0</v>
      </c>
      <c r="Q315" s="218">
        <f t="shared" si="245"/>
        <v>0</v>
      </c>
      <c r="R315" s="218" t="e">
        <f t="shared" si="245"/>
        <v>#DIV/0!</v>
      </c>
      <c r="S315" s="218" t="e">
        <f t="shared" si="245"/>
        <v>#DIV/0!</v>
      </c>
      <c r="T315" s="218" t="e">
        <f t="shared" si="245"/>
        <v>#DIV/0!</v>
      </c>
      <c r="U315" s="218" t="e">
        <f t="shared" si="245"/>
        <v>#DIV/0!</v>
      </c>
    </row>
    <row r="316" spans="1:21" x14ac:dyDescent="0.25">
      <c r="A316" s="57" t="s">
        <v>1227</v>
      </c>
      <c r="B316" s="57" t="s">
        <v>5274</v>
      </c>
      <c r="C316" s="218">
        <f t="shared" si="234"/>
        <v>0</v>
      </c>
      <c r="D316" s="218">
        <f t="shared" si="234"/>
        <v>0</v>
      </c>
      <c r="E316" s="218"/>
      <c r="F316" s="218"/>
      <c r="G316" s="218"/>
      <c r="H316" s="218">
        <f t="shared" ref="H316:U316" si="246">(H3752/H$3521)/(H7188/H$6957)</f>
        <v>0</v>
      </c>
      <c r="I316" s="218">
        <f t="shared" si="246"/>
        <v>1.884299422113451</v>
      </c>
      <c r="J316" s="218">
        <f t="shared" si="246"/>
        <v>0</v>
      </c>
      <c r="K316" s="218">
        <f t="shared" si="246"/>
        <v>0</v>
      </c>
      <c r="L316" s="218">
        <f t="shared" si="246"/>
        <v>0</v>
      </c>
      <c r="M316" s="218">
        <f t="shared" si="246"/>
        <v>0</v>
      </c>
      <c r="N316" s="218">
        <f t="shared" si="246"/>
        <v>2.8426236876936728</v>
      </c>
      <c r="O316" s="218">
        <f t="shared" si="246"/>
        <v>0</v>
      </c>
      <c r="P316" s="218">
        <f t="shared" si="246"/>
        <v>1.2760793041083265</v>
      </c>
      <c r="Q316" s="218">
        <f t="shared" si="246"/>
        <v>0</v>
      </c>
      <c r="R316" s="218">
        <f t="shared" si="246"/>
        <v>0</v>
      </c>
      <c r="S316" s="218">
        <f t="shared" si="246"/>
        <v>29.773771475927955</v>
      </c>
      <c r="T316" s="218">
        <f t="shared" si="246"/>
        <v>0.32517137151534603</v>
      </c>
      <c r="U316" s="218">
        <f t="shared" si="246"/>
        <v>0</v>
      </c>
    </row>
    <row r="317" spans="1:21" x14ac:dyDescent="0.25">
      <c r="A317" s="57" t="s">
        <v>9903</v>
      </c>
      <c r="B317" s="57" t="s">
        <v>9904</v>
      </c>
      <c r="C317" s="218">
        <f t="shared" si="234"/>
        <v>0</v>
      </c>
      <c r="D317" s="218">
        <f t="shared" si="234"/>
        <v>0</v>
      </c>
      <c r="E317" s="218"/>
      <c r="F317" s="218"/>
      <c r="G317" s="218"/>
      <c r="H317" s="218">
        <f t="shared" ref="H317:U317" si="247">(H3753/H$3521)/(H7189/H$6957)</f>
        <v>0</v>
      </c>
      <c r="I317" s="218">
        <f t="shared" si="247"/>
        <v>0</v>
      </c>
      <c r="J317" s="218">
        <f t="shared" si="247"/>
        <v>0</v>
      </c>
      <c r="K317" s="218">
        <f t="shared" si="247"/>
        <v>0</v>
      </c>
      <c r="L317" s="218">
        <f t="shared" si="247"/>
        <v>0.24543487661426913</v>
      </c>
      <c r="M317" s="218">
        <f t="shared" si="247"/>
        <v>0</v>
      </c>
      <c r="N317" s="218">
        <f t="shared" si="247"/>
        <v>0</v>
      </c>
      <c r="O317" s="218">
        <f t="shared" si="247"/>
        <v>0</v>
      </c>
      <c r="P317" s="218">
        <f t="shared" si="247"/>
        <v>0</v>
      </c>
      <c r="Q317" s="218">
        <f t="shared" si="247"/>
        <v>0</v>
      </c>
      <c r="R317" s="218" t="e">
        <f t="shared" si="247"/>
        <v>#DIV/0!</v>
      </c>
      <c r="S317" s="218" t="e">
        <f t="shared" si="247"/>
        <v>#DIV/0!</v>
      </c>
      <c r="T317" s="218">
        <f t="shared" si="247"/>
        <v>0</v>
      </c>
      <c r="U317" s="218">
        <f t="shared" si="247"/>
        <v>0</v>
      </c>
    </row>
    <row r="318" spans="1:21" x14ac:dyDescent="0.25">
      <c r="A318" s="57" t="s">
        <v>9905</v>
      </c>
      <c r="B318" s="57" t="s">
        <v>9906</v>
      </c>
      <c r="C318" s="218">
        <f t="shared" si="234"/>
        <v>199.08066362060433</v>
      </c>
      <c r="D318" s="218">
        <f t="shared" si="234"/>
        <v>24.741668227733388</v>
      </c>
      <c r="E318" s="218"/>
      <c r="F318" s="218"/>
      <c r="G318" s="218"/>
      <c r="H318" s="218">
        <f t="shared" ref="H318:U318" si="248">(H3754/H$3521)/(H7190/H$6957)</f>
        <v>0.20493660548140072</v>
      </c>
      <c r="I318" s="218">
        <f t="shared" si="248"/>
        <v>0</v>
      </c>
      <c r="J318" s="218">
        <f t="shared" si="248"/>
        <v>0</v>
      </c>
      <c r="K318" s="218">
        <f t="shared" si="248"/>
        <v>0</v>
      </c>
      <c r="L318" s="218">
        <f t="shared" si="248"/>
        <v>0</v>
      </c>
      <c r="M318" s="218">
        <f t="shared" si="248"/>
        <v>0</v>
      </c>
      <c r="N318" s="218">
        <f t="shared" si="248"/>
        <v>0</v>
      </c>
      <c r="O318" s="218">
        <f t="shared" si="248"/>
        <v>0</v>
      </c>
      <c r="P318" s="218">
        <f t="shared" si="248"/>
        <v>0</v>
      </c>
      <c r="Q318" s="218">
        <f t="shared" si="248"/>
        <v>0</v>
      </c>
      <c r="R318" s="218">
        <f t="shared" si="248"/>
        <v>0</v>
      </c>
      <c r="S318" s="218">
        <f t="shared" si="248"/>
        <v>0</v>
      </c>
      <c r="T318" s="218">
        <f t="shared" si="248"/>
        <v>36.675014809256183</v>
      </c>
      <c r="U318" s="218">
        <f t="shared" si="248"/>
        <v>0</v>
      </c>
    </row>
    <row r="319" spans="1:21" x14ac:dyDescent="0.25">
      <c r="A319" s="57" t="s">
        <v>1665</v>
      </c>
      <c r="B319" s="57" t="s">
        <v>5276</v>
      </c>
      <c r="C319" s="218">
        <f t="shared" si="234"/>
        <v>0</v>
      </c>
      <c r="D319" s="218">
        <f t="shared" si="234"/>
        <v>0</v>
      </c>
      <c r="E319" s="218"/>
      <c r="F319" s="218"/>
      <c r="G319" s="218"/>
      <c r="H319" s="218">
        <f t="shared" ref="H319:U319" si="249">(H3755/H$3521)/(H7191/H$6957)</f>
        <v>0</v>
      </c>
      <c r="I319" s="218">
        <f t="shared" si="249"/>
        <v>5.120885564635083E-3</v>
      </c>
      <c r="J319" s="218">
        <f t="shared" si="249"/>
        <v>0</v>
      </c>
      <c r="K319" s="218">
        <f t="shared" si="249"/>
        <v>0</v>
      </c>
      <c r="L319" s="218">
        <f t="shared" si="249"/>
        <v>0</v>
      </c>
      <c r="M319" s="218">
        <f t="shared" si="249"/>
        <v>0</v>
      </c>
      <c r="N319" s="218">
        <f t="shared" si="249"/>
        <v>0</v>
      </c>
      <c r="O319" s="218">
        <f t="shared" si="249"/>
        <v>0</v>
      </c>
      <c r="P319" s="218">
        <f t="shared" si="249"/>
        <v>0</v>
      </c>
      <c r="Q319" s="218">
        <f t="shared" si="249"/>
        <v>0</v>
      </c>
      <c r="R319" s="218">
        <f t="shared" si="249"/>
        <v>0</v>
      </c>
      <c r="S319" s="218">
        <f t="shared" si="249"/>
        <v>0</v>
      </c>
      <c r="T319" s="218">
        <f t="shared" si="249"/>
        <v>0</v>
      </c>
      <c r="U319" s="218">
        <f t="shared" si="249"/>
        <v>0</v>
      </c>
    </row>
    <row r="320" spans="1:21" x14ac:dyDescent="0.25">
      <c r="A320" s="57" t="s">
        <v>1749</v>
      </c>
      <c r="B320" s="57" t="s">
        <v>5277</v>
      </c>
      <c r="C320" s="218">
        <f t="shared" si="234"/>
        <v>0</v>
      </c>
      <c r="D320" s="218">
        <f t="shared" si="234"/>
        <v>0</v>
      </c>
      <c r="E320" s="218"/>
      <c r="F320" s="218"/>
      <c r="G320" s="218"/>
      <c r="H320" s="218">
        <f t="shared" ref="H320:U320" si="250">(H3756/H$3521)/(H7192/H$6957)</f>
        <v>0</v>
      </c>
      <c r="I320" s="218">
        <f t="shared" si="250"/>
        <v>0</v>
      </c>
      <c r="J320" s="218">
        <f t="shared" si="250"/>
        <v>0.17448009264998782</v>
      </c>
      <c r="K320" s="218">
        <f t="shared" si="250"/>
        <v>1.1083738184930401</v>
      </c>
      <c r="L320" s="218">
        <f t="shared" si="250"/>
        <v>0</v>
      </c>
      <c r="M320" s="218">
        <f t="shared" si="250"/>
        <v>0</v>
      </c>
      <c r="N320" s="218">
        <f t="shared" si="250"/>
        <v>0</v>
      </c>
      <c r="O320" s="218">
        <f t="shared" si="250"/>
        <v>0</v>
      </c>
      <c r="P320" s="218">
        <f t="shared" si="250"/>
        <v>0</v>
      </c>
      <c r="Q320" s="218">
        <f t="shared" si="250"/>
        <v>0</v>
      </c>
      <c r="R320" s="218">
        <f t="shared" si="250"/>
        <v>0</v>
      </c>
      <c r="S320" s="218">
        <f t="shared" si="250"/>
        <v>0</v>
      </c>
      <c r="T320" s="218">
        <f t="shared" si="250"/>
        <v>0</v>
      </c>
      <c r="U320" s="218">
        <f t="shared" si="250"/>
        <v>0</v>
      </c>
    </row>
    <row r="321" spans="1:21" x14ac:dyDescent="0.25">
      <c r="A321" s="57" t="s">
        <v>896</v>
      </c>
      <c r="B321" s="57" t="s">
        <v>5279</v>
      </c>
      <c r="C321" s="218">
        <f t="shared" si="234"/>
        <v>0</v>
      </c>
      <c r="D321" s="218">
        <f t="shared" si="234"/>
        <v>0</v>
      </c>
      <c r="E321" s="218"/>
      <c r="F321" s="218"/>
      <c r="G321" s="218"/>
      <c r="H321" s="218">
        <f t="shared" ref="H321:U321" si="251">(H3757/H$3521)/(H7193/H$6957)</f>
        <v>0.12332991709583498</v>
      </c>
      <c r="I321" s="218">
        <f t="shared" si="251"/>
        <v>7.5126719383295351</v>
      </c>
      <c r="J321" s="218">
        <f t="shared" si="251"/>
        <v>0</v>
      </c>
      <c r="K321" s="218">
        <f t="shared" si="251"/>
        <v>1.9498018095089615E-3</v>
      </c>
      <c r="L321" s="218">
        <f t="shared" si="251"/>
        <v>0</v>
      </c>
      <c r="M321" s="218">
        <f t="shared" si="251"/>
        <v>0</v>
      </c>
      <c r="N321" s="218">
        <f t="shared" si="251"/>
        <v>0</v>
      </c>
      <c r="O321" s="218">
        <f t="shared" si="251"/>
        <v>0</v>
      </c>
      <c r="P321" s="218">
        <f t="shared" si="251"/>
        <v>0</v>
      </c>
      <c r="Q321" s="218">
        <f t="shared" si="251"/>
        <v>0</v>
      </c>
      <c r="R321" s="218">
        <f t="shared" si="251"/>
        <v>0</v>
      </c>
      <c r="S321" s="218">
        <f t="shared" si="251"/>
        <v>0</v>
      </c>
      <c r="T321" s="218">
        <f t="shared" si="251"/>
        <v>0</v>
      </c>
      <c r="U321" s="218">
        <f t="shared" si="251"/>
        <v>0</v>
      </c>
    </row>
    <row r="322" spans="1:21" x14ac:dyDescent="0.25">
      <c r="A322" s="57" t="s">
        <v>2538</v>
      </c>
      <c r="B322" s="57" t="s">
        <v>5280</v>
      </c>
      <c r="C322" s="218">
        <f t="shared" si="234"/>
        <v>0</v>
      </c>
      <c r="D322" s="218">
        <f t="shared" si="234"/>
        <v>0</v>
      </c>
      <c r="E322" s="218"/>
      <c r="F322" s="218"/>
      <c r="G322" s="218"/>
      <c r="H322" s="218">
        <f t="shared" ref="H322:U322" si="252">(H3758/H$3521)/(H7194/H$6957)</f>
        <v>0</v>
      </c>
      <c r="I322" s="218">
        <f t="shared" si="252"/>
        <v>0</v>
      </c>
      <c r="J322" s="218">
        <f t="shared" si="252"/>
        <v>0</v>
      </c>
      <c r="K322" s="218">
        <f t="shared" si="252"/>
        <v>0</v>
      </c>
      <c r="L322" s="218">
        <f t="shared" si="252"/>
        <v>0.26070463533050914</v>
      </c>
      <c r="M322" s="218">
        <f t="shared" si="252"/>
        <v>0</v>
      </c>
      <c r="N322" s="218">
        <f t="shared" si="252"/>
        <v>0</v>
      </c>
      <c r="O322" s="218">
        <f t="shared" si="252"/>
        <v>3.0564503011433697</v>
      </c>
      <c r="P322" s="218">
        <f t="shared" si="252"/>
        <v>0</v>
      </c>
      <c r="Q322" s="218">
        <f t="shared" si="252"/>
        <v>0</v>
      </c>
      <c r="R322" s="218">
        <f t="shared" si="252"/>
        <v>0</v>
      </c>
      <c r="S322" s="218">
        <f t="shared" si="252"/>
        <v>0</v>
      </c>
      <c r="T322" s="218">
        <f t="shared" si="252"/>
        <v>0</v>
      </c>
      <c r="U322" s="218">
        <f t="shared" si="252"/>
        <v>9.736841838720614E-5</v>
      </c>
    </row>
    <row r="323" spans="1:21" x14ac:dyDescent="0.25">
      <c r="A323" s="57" t="s">
        <v>9907</v>
      </c>
      <c r="B323" s="57" t="s">
        <v>9908</v>
      </c>
      <c r="C323" s="218">
        <f t="shared" si="234"/>
        <v>0</v>
      </c>
      <c r="D323" s="218">
        <f t="shared" si="234"/>
        <v>0</v>
      </c>
      <c r="E323" s="218"/>
      <c r="F323" s="218"/>
      <c r="G323" s="218"/>
      <c r="H323" s="218">
        <f t="shared" ref="H323:U323" si="253">(H3759/H$3521)/(H7195/H$6957)</f>
        <v>5.3455779171558797</v>
      </c>
      <c r="I323" s="218">
        <f t="shared" si="253"/>
        <v>0</v>
      </c>
      <c r="J323" s="218">
        <f t="shared" si="253"/>
        <v>0</v>
      </c>
      <c r="K323" s="218">
        <f t="shared" si="253"/>
        <v>0</v>
      </c>
      <c r="L323" s="218">
        <f t="shared" si="253"/>
        <v>0</v>
      </c>
      <c r="M323" s="218">
        <f t="shared" si="253"/>
        <v>0</v>
      </c>
      <c r="N323" s="218">
        <f t="shared" si="253"/>
        <v>0</v>
      </c>
      <c r="O323" s="218">
        <f t="shared" si="253"/>
        <v>0</v>
      </c>
      <c r="P323" s="218">
        <f t="shared" si="253"/>
        <v>0</v>
      </c>
      <c r="Q323" s="218">
        <f t="shared" si="253"/>
        <v>0</v>
      </c>
      <c r="R323" s="218">
        <f t="shared" si="253"/>
        <v>0</v>
      </c>
      <c r="S323" s="218">
        <f t="shared" si="253"/>
        <v>0</v>
      </c>
      <c r="T323" s="218">
        <f t="shared" si="253"/>
        <v>0</v>
      </c>
      <c r="U323" s="218">
        <f t="shared" si="253"/>
        <v>0</v>
      </c>
    </row>
    <row r="324" spans="1:21" x14ac:dyDescent="0.25">
      <c r="A324" s="57" t="s">
        <v>1852</v>
      </c>
      <c r="B324" s="57" t="s">
        <v>5281</v>
      </c>
      <c r="C324" s="218">
        <f t="shared" si="234"/>
        <v>0</v>
      </c>
      <c r="D324" s="218">
        <f t="shared" si="234"/>
        <v>0</v>
      </c>
      <c r="E324" s="218"/>
      <c r="F324" s="218"/>
      <c r="G324" s="218"/>
      <c r="H324" s="218">
        <f t="shared" ref="H324:U324" si="254">(H3760/H$3521)/(H7196/H$6957)</f>
        <v>0</v>
      </c>
      <c r="I324" s="218">
        <f t="shared" si="254"/>
        <v>0</v>
      </c>
      <c r="J324" s="218">
        <f t="shared" si="254"/>
        <v>0</v>
      </c>
      <c r="K324" s="218">
        <f t="shared" si="254"/>
        <v>0</v>
      </c>
      <c r="L324" s="218">
        <f t="shared" si="254"/>
        <v>0</v>
      </c>
      <c r="M324" s="218">
        <f t="shared" si="254"/>
        <v>0</v>
      </c>
      <c r="N324" s="218">
        <f t="shared" si="254"/>
        <v>0</v>
      </c>
      <c r="O324" s="218">
        <f t="shared" si="254"/>
        <v>0</v>
      </c>
      <c r="P324" s="218">
        <f t="shared" si="254"/>
        <v>0</v>
      </c>
      <c r="Q324" s="218">
        <f t="shared" si="254"/>
        <v>0</v>
      </c>
      <c r="R324" s="218">
        <f t="shared" si="254"/>
        <v>0</v>
      </c>
      <c r="S324" s="218">
        <f t="shared" si="254"/>
        <v>0</v>
      </c>
      <c r="T324" s="218">
        <f t="shared" si="254"/>
        <v>0</v>
      </c>
      <c r="U324" s="218">
        <f t="shared" si="254"/>
        <v>9.3148295540087134E-4</v>
      </c>
    </row>
    <row r="325" spans="1:21" x14ac:dyDescent="0.25">
      <c r="A325" s="57" t="s">
        <v>2878</v>
      </c>
      <c r="B325" s="57" t="s">
        <v>5283</v>
      </c>
      <c r="C325" s="218">
        <f t="shared" ref="C325:D344" si="255">(C3761/C$3521)/(C7197/C$6957)</f>
        <v>10.017393400259348</v>
      </c>
      <c r="D325" s="218">
        <f t="shared" si="255"/>
        <v>11.718476756929665</v>
      </c>
      <c r="E325" s="218"/>
      <c r="F325" s="218"/>
      <c r="G325" s="218"/>
      <c r="H325" s="218">
        <f t="shared" ref="H325:U325" si="256">(H3761/H$3521)/(H7197/H$6957)</f>
        <v>0</v>
      </c>
      <c r="I325" s="218">
        <f t="shared" si="256"/>
        <v>0</v>
      </c>
      <c r="J325" s="218">
        <f t="shared" si="256"/>
        <v>0</v>
      </c>
      <c r="K325" s="218">
        <f t="shared" si="256"/>
        <v>0</v>
      </c>
      <c r="L325" s="218">
        <f t="shared" si="256"/>
        <v>0</v>
      </c>
      <c r="M325" s="218">
        <f t="shared" si="256"/>
        <v>0</v>
      </c>
      <c r="N325" s="218">
        <f t="shared" si="256"/>
        <v>0</v>
      </c>
      <c r="O325" s="218">
        <f t="shared" si="256"/>
        <v>0</v>
      </c>
      <c r="P325" s="218">
        <f t="shared" si="256"/>
        <v>0</v>
      </c>
      <c r="Q325" s="218">
        <f t="shared" si="256"/>
        <v>0</v>
      </c>
      <c r="R325" s="218">
        <f t="shared" si="256"/>
        <v>0</v>
      </c>
      <c r="S325" s="218">
        <f t="shared" si="256"/>
        <v>0</v>
      </c>
      <c r="T325" s="218">
        <f t="shared" si="256"/>
        <v>0</v>
      </c>
      <c r="U325" s="218">
        <f t="shared" si="256"/>
        <v>0</v>
      </c>
    </row>
    <row r="326" spans="1:21" x14ac:dyDescent="0.25">
      <c r="A326" s="57" t="s">
        <v>1534</v>
      </c>
      <c r="B326" s="57" t="s">
        <v>5284</v>
      </c>
      <c r="C326" s="218">
        <f t="shared" si="255"/>
        <v>0</v>
      </c>
      <c r="D326" s="218">
        <f t="shared" si="255"/>
        <v>0</v>
      </c>
      <c r="E326" s="218"/>
      <c r="F326" s="218"/>
      <c r="G326" s="218"/>
      <c r="H326" s="218">
        <f t="shared" ref="H326:U326" si="257">(H3762/H$3521)/(H7198/H$6957)</f>
        <v>0</v>
      </c>
      <c r="I326" s="218">
        <f t="shared" si="257"/>
        <v>0.5633202516547543</v>
      </c>
      <c r="J326" s="218">
        <f t="shared" si="257"/>
        <v>0</v>
      </c>
      <c r="K326" s="218">
        <f t="shared" si="257"/>
        <v>0</v>
      </c>
      <c r="L326" s="218">
        <f t="shared" si="257"/>
        <v>0</v>
      </c>
      <c r="M326" s="218">
        <f t="shared" si="257"/>
        <v>0</v>
      </c>
      <c r="N326" s="218">
        <f t="shared" si="257"/>
        <v>0</v>
      </c>
      <c r="O326" s="218">
        <f t="shared" si="257"/>
        <v>0</v>
      </c>
      <c r="P326" s="218">
        <f t="shared" si="257"/>
        <v>0</v>
      </c>
      <c r="Q326" s="218">
        <f t="shared" si="257"/>
        <v>0</v>
      </c>
      <c r="R326" s="218">
        <f t="shared" si="257"/>
        <v>0</v>
      </c>
      <c r="S326" s="218">
        <f t="shared" si="257"/>
        <v>0</v>
      </c>
      <c r="T326" s="218">
        <f t="shared" si="257"/>
        <v>0</v>
      </c>
      <c r="U326" s="218">
        <f t="shared" si="257"/>
        <v>0</v>
      </c>
    </row>
    <row r="327" spans="1:21" x14ac:dyDescent="0.25">
      <c r="A327" s="57" t="s">
        <v>518</v>
      </c>
      <c r="B327" s="57" t="s">
        <v>5287</v>
      </c>
      <c r="C327" s="218">
        <f t="shared" si="255"/>
        <v>0</v>
      </c>
      <c r="D327" s="218">
        <f t="shared" si="255"/>
        <v>0</v>
      </c>
      <c r="E327" s="218"/>
      <c r="F327" s="218"/>
      <c r="G327" s="218"/>
      <c r="H327" s="218">
        <f t="shared" ref="H327:U327" si="258">(H3763/H$3521)/(H7199/H$6957)</f>
        <v>0.44411702910094969</v>
      </c>
      <c r="I327" s="218">
        <f t="shared" si="258"/>
        <v>0</v>
      </c>
      <c r="J327" s="218">
        <f t="shared" si="258"/>
        <v>0</v>
      </c>
      <c r="K327" s="218">
        <f t="shared" si="258"/>
        <v>0</v>
      </c>
      <c r="L327" s="218">
        <f t="shared" si="258"/>
        <v>0</v>
      </c>
      <c r="M327" s="218">
        <f t="shared" si="258"/>
        <v>0</v>
      </c>
      <c r="N327" s="218">
        <f t="shared" si="258"/>
        <v>0</v>
      </c>
      <c r="O327" s="218">
        <f t="shared" si="258"/>
        <v>0</v>
      </c>
      <c r="P327" s="218">
        <f t="shared" si="258"/>
        <v>0</v>
      </c>
      <c r="Q327" s="218">
        <f t="shared" si="258"/>
        <v>0</v>
      </c>
      <c r="R327" s="218">
        <f t="shared" si="258"/>
        <v>0</v>
      </c>
      <c r="S327" s="218">
        <f t="shared" si="258"/>
        <v>0</v>
      </c>
      <c r="T327" s="218">
        <f t="shared" si="258"/>
        <v>0</v>
      </c>
      <c r="U327" s="218">
        <f t="shared" si="258"/>
        <v>0</v>
      </c>
    </row>
    <row r="328" spans="1:21" x14ac:dyDescent="0.25">
      <c r="A328" s="57" t="s">
        <v>2723</v>
      </c>
      <c r="B328" s="57" t="s">
        <v>5288</v>
      </c>
      <c r="C328" s="218">
        <f t="shared" si="255"/>
        <v>0</v>
      </c>
      <c r="D328" s="218">
        <f t="shared" si="255"/>
        <v>0</v>
      </c>
      <c r="E328" s="218"/>
      <c r="F328" s="218"/>
      <c r="G328" s="218"/>
      <c r="H328" s="218">
        <f t="shared" ref="H328:U328" si="259">(H3764/H$3521)/(H7200/H$6957)</f>
        <v>0</v>
      </c>
      <c r="I328" s="218">
        <f t="shared" si="259"/>
        <v>0</v>
      </c>
      <c r="J328" s="218">
        <f t="shared" si="259"/>
        <v>0</v>
      </c>
      <c r="K328" s="218">
        <f t="shared" si="259"/>
        <v>0</v>
      </c>
      <c r="L328" s="218">
        <f t="shared" si="259"/>
        <v>0</v>
      </c>
      <c r="M328" s="218">
        <f t="shared" si="259"/>
        <v>0</v>
      </c>
      <c r="N328" s="218">
        <f t="shared" si="259"/>
        <v>0</v>
      </c>
      <c r="O328" s="218">
        <f t="shared" si="259"/>
        <v>0.41517182236688821</v>
      </c>
      <c r="P328" s="218">
        <f t="shared" si="259"/>
        <v>0</v>
      </c>
      <c r="Q328" s="218">
        <f t="shared" si="259"/>
        <v>0</v>
      </c>
      <c r="R328" s="218">
        <f t="shared" si="259"/>
        <v>0</v>
      </c>
      <c r="S328" s="218">
        <f t="shared" si="259"/>
        <v>0</v>
      </c>
      <c r="T328" s="218">
        <f t="shared" si="259"/>
        <v>0</v>
      </c>
      <c r="U328" s="218">
        <f t="shared" si="259"/>
        <v>0</v>
      </c>
    </row>
    <row r="329" spans="1:21" x14ac:dyDescent="0.25">
      <c r="A329" s="57" t="s">
        <v>2287</v>
      </c>
      <c r="B329" s="57" t="s">
        <v>5290</v>
      </c>
      <c r="C329" s="218">
        <f t="shared" si="255"/>
        <v>10.751786009813998</v>
      </c>
      <c r="D329" s="218">
        <f t="shared" si="255"/>
        <v>0</v>
      </c>
      <c r="E329" s="218"/>
      <c r="F329" s="218"/>
      <c r="G329" s="218"/>
      <c r="H329" s="218">
        <f t="shared" ref="H329:U329" si="260">(H3765/H$3521)/(H7201/H$6957)</f>
        <v>0</v>
      </c>
      <c r="I329" s="218">
        <f t="shared" si="260"/>
        <v>0</v>
      </c>
      <c r="J329" s="218">
        <f t="shared" si="260"/>
        <v>0</v>
      </c>
      <c r="K329" s="218">
        <f t="shared" si="260"/>
        <v>0</v>
      </c>
      <c r="L329" s="218">
        <f t="shared" si="260"/>
        <v>0</v>
      </c>
      <c r="M329" s="218">
        <f t="shared" si="260"/>
        <v>0</v>
      </c>
      <c r="N329" s="218">
        <f t="shared" si="260"/>
        <v>0</v>
      </c>
      <c r="O329" s="218">
        <f t="shared" si="260"/>
        <v>0</v>
      </c>
      <c r="P329" s="218">
        <f t="shared" si="260"/>
        <v>0</v>
      </c>
      <c r="Q329" s="218">
        <f t="shared" si="260"/>
        <v>0</v>
      </c>
      <c r="R329" s="218">
        <f t="shared" si="260"/>
        <v>0</v>
      </c>
      <c r="S329" s="218">
        <f t="shared" si="260"/>
        <v>0</v>
      </c>
      <c r="T329" s="218">
        <f t="shared" si="260"/>
        <v>0</v>
      </c>
      <c r="U329" s="218">
        <f t="shared" si="260"/>
        <v>0</v>
      </c>
    </row>
    <row r="330" spans="1:21" x14ac:dyDescent="0.25">
      <c r="A330" s="57" t="s">
        <v>4594</v>
      </c>
      <c r="B330" s="57" t="s">
        <v>5293</v>
      </c>
      <c r="C330" s="218">
        <f t="shared" si="255"/>
        <v>0</v>
      </c>
      <c r="D330" s="218">
        <f t="shared" si="255"/>
        <v>0</v>
      </c>
      <c r="E330" s="218"/>
      <c r="F330" s="218"/>
      <c r="G330" s="218"/>
      <c r="H330" s="218">
        <f t="shared" ref="H330:U330" si="261">(H3766/H$3521)/(H7202/H$6957)</f>
        <v>2.0737919706984879E-3</v>
      </c>
      <c r="I330" s="218">
        <f t="shared" si="261"/>
        <v>0</v>
      </c>
      <c r="J330" s="218">
        <f t="shared" si="261"/>
        <v>0</v>
      </c>
      <c r="K330" s="218">
        <f t="shared" si="261"/>
        <v>0</v>
      </c>
      <c r="L330" s="218">
        <f t="shared" si="261"/>
        <v>3.931068925726801E-3</v>
      </c>
      <c r="M330" s="218">
        <f t="shared" si="261"/>
        <v>5.127843306295822E-2</v>
      </c>
      <c r="N330" s="218">
        <f t="shared" si="261"/>
        <v>9.7740148137218253E-3</v>
      </c>
      <c r="O330" s="218">
        <f t="shared" si="261"/>
        <v>2.1243231131828851E-2</v>
      </c>
      <c r="P330" s="218">
        <f t="shared" si="261"/>
        <v>0</v>
      </c>
      <c r="Q330" s="218">
        <f t="shared" si="261"/>
        <v>0</v>
      </c>
      <c r="R330" s="218">
        <f t="shared" si="261"/>
        <v>0</v>
      </c>
      <c r="S330" s="218">
        <f t="shared" si="261"/>
        <v>0</v>
      </c>
      <c r="T330" s="218">
        <f t="shared" si="261"/>
        <v>0</v>
      </c>
      <c r="U330" s="218">
        <f t="shared" si="261"/>
        <v>0</v>
      </c>
    </row>
    <row r="331" spans="1:21" x14ac:dyDescent="0.25">
      <c r="A331" s="57" t="s">
        <v>4202</v>
      </c>
      <c r="B331" s="57" t="s">
        <v>5294</v>
      </c>
      <c r="C331" s="218">
        <f t="shared" si="255"/>
        <v>0</v>
      </c>
      <c r="D331" s="218">
        <f t="shared" si="255"/>
        <v>0</v>
      </c>
      <c r="E331" s="218"/>
      <c r="F331" s="218"/>
      <c r="G331" s="218"/>
      <c r="H331" s="218">
        <f t="shared" ref="H331:U331" si="262">(H3767/H$3521)/(H7203/H$6957)</f>
        <v>1.3859812594441245</v>
      </c>
      <c r="I331" s="218">
        <f t="shared" si="262"/>
        <v>0.26121616327901426</v>
      </c>
      <c r="J331" s="218">
        <f t="shared" si="262"/>
        <v>1.2606121140098603</v>
      </c>
      <c r="K331" s="218">
        <f t="shared" si="262"/>
        <v>0.21573272456423842</v>
      </c>
      <c r="L331" s="218">
        <f t="shared" si="262"/>
        <v>0</v>
      </c>
      <c r="M331" s="218">
        <f t="shared" si="262"/>
        <v>0.63341271352973583</v>
      </c>
      <c r="N331" s="218">
        <f t="shared" si="262"/>
        <v>3.3711130028725007</v>
      </c>
      <c r="O331" s="218">
        <f t="shared" si="262"/>
        <v>0</v>
      </c>
      <c r="P331" s="218">
        <f t="shared" si="262"/>
        <v>2.8438235677502646</v>
      </c>
      <c r="Q331" s="218">
        <f t="shared" si="262"/>
        <v>2.3232439832876395</v>
      </c>
      <c r="R331" s="218">
        <f t="shared" si="262"/>
        <v>3.7303231546732506E-2</v>
      </c>
      <c r="S331" s="218">
        <f t="shared" si="262"/>
        <v>0</v>
      </c>
      <c r="T331" s="218">
        <f t="shared" si="262"/>
        <v>0.39229506518830898</v>
      </c>
      <c r="U331" s="218">
        <f t="shared" si="262"/>
        <v>4.4486440621236099E-2</v>
      </c>
    </row>
    <row r="332" spans="1:21" x14ac:dyDescent="0.25">
      <c r="A332" s="57" t="s">
        <v>4173</v>
      </c>
      <c r="B332" s="57" t="s">
        <v>5295</v>
      </c>
      <c r="C332" s="218">
        <f t="shared" si="255"/>
        <v>0</v>
      </c>
      <c r="D332" s="218">
        <f t="shared" si="255"/>
        <v>0</v>
      </c>
      <c r="E332" s="218"/>
      <c r="F332" s="218"/>
      <c r="G332" s="218"/>
      <c r="H332" s="218">
        <f t="shared" ref="H332:U332" si="263">(H3768/H$3521)/(H7204/H$6957)</f>
        <v>0.65803306103609482</v>
      </c>
      <c r="I332" s="218">
        <f t="shared" si="263"/>
        <v>4.0490514044969034E-2</v>
      </c>
      <c r="J332" s="218">
        <f t="shared" si="263"/>
        <v>0</v>
      </c>
      <c r="K332" s="218">
        <f t="shared" si="263"/>
        <v>0</v>
      </c>
      <c r="L332" s="218">
        <f t="shared" si="263"/>
        <v>0</v>
      </c>
      <c r="M332" s="218">
        <f t="shared" si="263"/>
        <v>0</v>
      </c>
      <c r="N332" s="218">
        <f t="shared" si="263"/>
        <v>0</v>
      </c>
      <c r="O332" s="218">
        <f t="shared" si="263"/>
        <v>0</v>
      </c>
      <c r="P332" s="218">
        <f t="shared" si="263"/>
        <v>0</v>
      </c>
      <c r="Q332" s="218">
        <f t="shared" si="263"/>
        <v>0.1629829307869663</v>
      </c>
      <c r="R332" s="218">
        <f t="shared" si="263"/>
        <v>3.1416352355841094E-2</v>
      </c>
      <c r="S332" s="218">
        <f t="shared" si="263"/>
        <v>0</v>
      </c>
      <c r="T332" s="218">
        <f t="shared" si="263"/>
        <v>0.48304461083720601</v>
      </c>
      <c r="U332" s="218">
        <f t="shared" si="263"/>
        <v>0</v>
      </c>
    </row>
    <row r="333" spans="1:21" x14ac:dyDescent="0.25">
      <c r="A333" s="57" t="s">
        <v>3835</v>
      </c>
      <c r="B333" s="57" t="s">
        <v>5296</v>
      </c>
      <c r="C333" s="218">
        <f t="shared" si="255"/>
        <v>38.525200649094707</v>
      </c>
      <c r="D333" s="218">
        <f t="shared" si="255"/>
        <v>107.27086022483437</v>
      </c>
      <c r="E333" s="218"/>
      <c r="F333" s="218"/>
      <c r="G333" s="218"/>
      <c r="H333" s="218">
        <f t="shared" ref="H333:U333" si="264">(H3769/H$3521)/(H7205/H$6957)</f>
        <v>0</v>
      </c>
      <c r="I333" s="218">
        <f t="shared" si="264"/>
        <v>0</v>
      </c>
      <c r="J333" s="218">
        <f t="shared" si="264"/>
        <v>0</v>
      </c>
      <c r="K333" s="218">
        <f t="shared" si="264"/>
        <v>0</v>
      </c>
      <c r="L333" s="218">
        <f t="shared" si="264"/>
        <v>0</v>
      </c>
      <c r="M333" s="218">
        <f t="shared" si="264"/>
        <v>0</v>
      </c>
      <c r="N333" s="218">
        <f t="shared" si="264"/>
        <v>0</v>
      </c>
      <c r="O333" s="218">
        <f t="shared" si="264"/>
        <v>7.8400956308683045E-2</v>
      </c>
      <c r="P333" s="218">
        <f t="shared" si="264"/>
        <v>0</v>
      </c>
      <c r="Q333" s="218">
        <f t="shared" si="264"/>
        <v>0</v>
      </c>
      <c r="R333" s="218">
        <f t="shared" si="264"/>
        <v>0</v>
      </c>
      <c r="S333" s="218">
        <f t="shared" si="264"/>
        <v>0</v>
      </c>
      <c r="T333" s="218">
        <f t="shared" si="264"/>
        <v>0</v>
      </c>
      <c r="U333" s="218">
        <f t="shared" si="264"/>
        <v>2.3519433401537491E-5</v>
      </c>
    </row>
    <row r="334" spans="1:21" x14ac:dyDescent="0.25">
      <c r="A334" s="57" t="s">
        <v>1002</v>
      </c>
      <c r="B334" s="57" t="s">
        <v>5299</v>
      </c>
      <c r="C334" s="218">
        <f t="shared" si="255"/>
        <v>0</v>
      </c>
      <c r="D334" s="218">
        <f t="shared" si="255"/>
        <v>0</v>
      </c>
      <c r="E334" s="218"/>
      <c r="F334" s="218"/>
      <c r="G334" s="218"/>
      <c r="H334" s="218">
        <f t="shared" ref="H334:U334" si="265">(H3770/H$3521)/(H7206/H$6957)</f>
        <v>3.0788838883244884</v>
      </c>
      <c r="I334" s="218">
        <f t="shared" si="265"/>
        <v>1.4171283503973975</v>
      </c>
      <c r="J334" s="218">
        <f t="shared" si="265"/>
        <v>0.28064102002304903</v>
      </c>
      <c r="K334" s="218">
        <f t="shared" si="265"/>
        <v>0.60313814605754512</v>
      </c>
      <c r="L334" s="218">
        <f t="shared" si="265"/>
        <v>8.191943531941682</v>
      </c>
      <c r="M334" s="218">
        <f t="shared" si="265"/>
        <v>2.910558458028087</v>
      </c>
      <c r="N334" s="218">
        <f t="shared" si="265"/>
        <v>2.1129645499151231</v>
      </c>
      <c r="O334" s="218">
        <f t="shared" si="265"/>
        <v>3.1462823716919215</v>
      </c>
      <c r="P334" s="218">
        <f t="shared" si="265"/>
        <v>0.50953399879262318</v>
      </c>
      <c r="Q334" s="218">
        <f t="shared" si="265"/>
        <v>2.2475243471819875</v>
      </c>
      <c r="R334" s="218">
        <f t="shared" si="265"/>
        <v>3.5420690922128961</v>
      </c>
      <c r="S334" s="218">
        <f t="shared" si="265"/>
        <v>0.60921727521959024</v>
      </c>
      <c r="T334" s="218">
        <f t="shared" si="265"/>
        <v>0.60964104180621714</v>
      </c>
      <c r="U334" s="218">
        <f t="shared" si="265"/>
        <v>2.6294872729494858</v>
      </c>
    </row>
    <row r="335" spans="1:21" x14ac:dyDescent="0.25">
      <c r="A335" s="57" t="s">
        <v>4250</v>
      </c>
      <c r="B335" s="57" t="s">
        <v>5300</v>
      </c>
      <c r="C335" s="218">
        <f t="shared" si="255"/>
        <v>0</v>
      </c>
      <c r="D335" s="218">
        <f t="shared" si="255"/>
        <v>0</v>
      </c>
      <c r="E335" s="218"/>
      <c r="F335" s="218"/>
      <c r="G335" s="218"/>
      <c r="H335" s="218">
        <f t="shared" ref="H335:U335" si="266">(H3771/H$3521)/(H7207/H$6957)</f>
        <v>0</v>
      </c>
      <c r="I335" s="218">
        <f t="shared" si="266"/>
        <v>0</v>
      </c>
      <c r="J335" s="218">
        <f t="shared" si="266"/>
        <v>0</v>
      </c>
      <c r="K335" s="218">
        <f t="shared" si="266"/>
        <v>0</v>
      </c>
      <c r="L335" s="218">
        <f t="shared" si="266"/>
        <v>0</v>
      </c>
      <c r="M335" s="218">
        <f t="shared" si="266"/>
        <v>0</v>
      </c>
      <c r="N335" s="218">
        <f t="shared" si="266"/>
        <v>0</v>
      </c>
      <c r="O335" s="218">
        <f t="shared" si="266"/>
        <v>0</v>
      </c>
      <c r="P335" s="218">
        <f t="shared" si="266"/>
        <v>0</v>
      </c>
      <c r="Q335" s="218">
        <f t="shared" si="266"/>
        <v>0</v>
      </c>
      <c r="R335" s="218">
        <f t="shared" si="266"/>
        <v>0</v>
      </c>
      <c r="S335" s="218">
        <f t="shared" si="266"/>
        <v>0</v>
      </c>
      <c r="T335" s="218">
        <f t="shared" si="266"/>
        <v>6.1415990472201429E-3</v>
      </c>
      <c r="U335" s="218">
        <f t="shared" si="266"/>
        <v>0</v>
      </c>
    </row>
    <row r="336" spans="1:21" x14ac:dyDescent="0.25">
      <c r="A336" s="57" t="s">
        <v>3164</v>
      </c>
      <c r="B336" s="57" t="s">
        <v>5301</v>
      </c>
      <c r="C336" s="218">
        <f t="shared" si="255"/>
        <v>0</v>
      </c>
      <c r="D336" s="218">
        <f t="shared" si="255"/>
        <v>0</v>
      </c>
      <c r="E336" s="218"/>
      <c r="F336" s="218"/>
      <c r="G336" s="218"/>
      <c r="H336" s="218">
        <f t="shared" ref="H336:U336" si="267">(H3772/H$3521)/(H7208/H$6957)</f>
        <v>3.8923129955489542E-2</v>
      </c>
      <c r="I336" s="218">
        <f t="shared" si="267"/>
        <v>0</v>
      </c>
      <c r="J336" s="218">
        <f t="shared" si="267"/>
        <v>0</v>
      </c>
      <c r="K336" s="218">
        <f t="shared" si="267"/>
        <v>0</v>
      </c>
      <c r="L336" s="218">
        <f t="shared" si="267"/>
        <v>0</v>
      </c>
      <c r="M336" s="218">
        <f t="shared" si="267"/>
        <v>0</v>
      </c>
      <c r="N336" s="218">
        <f t="shared" si="267"/>
        <v>0</v>
      </c>
      <c r="O336" s="218">
        <f t="shared" si="267"/>
        <v>0</v>
      </c>
      <c r="P336" s="218">
        <f t="shared" si="267"/>
        <v>2.1207784974853202E-2</v>
      </c>
      <c r="Q336" s="218">
        <f t="shared" si="267"/>
        <v>0</v>
      </c>
      <c r="R336" s="218">
        <f t="shared" si="267"/>
        <v>0</v>
      </c>
      <c r="S336" s="218">
        <f t="shared" si="267"/>
        <v>0</v>
      </c>
      <c r="T336" s="218">
        <f t="shared" si="267"/>
        <v>0</v>
      </c>
      <c r="U336" s="218">
        <f t="shared" si="267"/>
        <v>0</v>
      </c>
    </row>
    <row r="337" spans="1:21" x14ac:dyDescent="0.25">
      <c r="A337" s="57" t="s">
        <v>3768</v>
      </c>
      <c r="B337" s="57" t="s">
        <v>5302</v>
      </c>
      <c r="C337" s="218">
        <f t="shared" si="255"/>
        <v>0</v>
      </c>
      <c r="D337" s="218">
        <f t="shared" si="255"/>
        <v>0</v>
      </c>
      <c r="E337" s="218"/>
      <c r="F337" s="218"/>
      <c r="G337" s="218"/>
      <c r="H337" s="218">
        <f t="shared" ref="H337:U337" si="268">(H3773/H$3521)/(H7209/H$6957)</f>
        <v>1.4200449328769434E-2</v>
      </c>
      <c r="I337" s="218">
        <f t="shared" si="268"/>
        <v>0</v>
      </c>
      <c r="J337" s="218">
        <f t="shared" si="268"/>
        <v>0</v>
      </c>
      <c r="K337" s="218">
        <f t="shared" si="268"/>
        <v>0</v>
      </c>
      <c r="L337" s="218">
        <f t="shared" si="268"/>
        <v>0</v>
      </c>
      <c r="M337" s="218">
        <f t="shared" si="268"/>
        <v>3.7526474049923304</v>
      </c>
      <c r="N337" s="218">
        <f t="shared" si="268"/>
        <v>0.6627590658906557</v>
      </c>
      <c r="O337" s="218">
        <f t="shared" si="268"/>
        <v>0</v>
      </c>
      <c r="P337" s="218">
        <f t="shared" si="268"/>
        <v>0</v>
      </c>
      <c r="Q337" s="218">
        <f t="shared" si="268"/>
        <v>0</v>
      </c>
      <c r="R337" s="218">
        <f t="shared" si="268"/>
        <v>0</v>
      </c>
      <c r="S337" s="218">
        <f t="shared" si="268"/>
        <v>0</v>
      </c>
      <c r="T337" s="218">
        <f t="shared" si="268"/>
        <v>0</v>
      </c>
      <c r="U337" s="218">
        <f t="shared" si="268"/>
        <v>0</v>
      </c>
    </row>
    <row r="338" spans="1:21" x14ac:dyDescent="0.25">
      <c r="A338" s="57" t="s">
        <v>3056</v>
      </c>
      <c r="B338" s="57" t="s">
        <v>5304</v>
      </c>
      <c r="C338" s="218">
        <f t="shared" si="255"/>
        <v>0</v>
      </c>
      <c r="D338" s="218">
        <f t="shared" si="255"/>
        <v>0</v>
      </c>
      <c r="E338" s="218"/>
      <c r="F338" s="218"/>
      <c r="G338" s="218"/>
      <c r="H338" s="218">
        <f t="shared" ref="H338:U338" si="269">(H3774/H$3521)/(H7210/H$6957)</f>
        <v>0</v>
      </c>
      <c r="I338" s="218">
        <f t="shared" si="269"/>
        <v>0</v>
      </c>
      <c r="J338" s="218">
        <f t="shared" si="269"/>
        <v>0</v>
      </c>
      <c r="K338" s="218">
        <f t="shared" si="269"/>
        <v>0</v>
      </c>
      <c r="L338" s="218">
        <f t="shared" si="269"/>
        <v>0</v>
      </c>
      <c r="M338" s="218">
        <f t="shared" si="269"/>
        <v>0</v>
      </c>
      <c r="N338" s="218">
        <f t="shared" si="269"/>
        <v>0</v>
      </c>
      <c r="O338" s="218">
        <f t="shared" si="269"/>
        <v>1.5796731625145596E-2</v>
      </c>
      <c r="P338" s="218">
        <f t="shared" si="269"/>
        <v>0.19691634365258742</v>
      </c>
      <c r="Q338" s="218">
        <f t="shared" si="269"/>
        <v>5.6465434602251926E-3</v>
      </c>
      <c r="R338" s="218">
        <f t="shared" si="269"/>
        <v>0.447677302024656</v>
      </c>
      <c r="S338" s="218">
        <f t="shared" si="269"/>
        <v>0.48543717132607705</v>
      </c>
      <c r="T338" s="218">
        <f t="shared" si="269"/>
        <v>0.12647773627614836</v>
      </c>
      <c r="U338" s="218">
        <f t="shared" si="269"/>
        <v>5.2161278227589999E-3</v>
      </c>
    </row>
    <row r="339" spans="1:21" x14ac:dyDescent="0.25">
      <c r="A339" s="57" t="s">
        <v>1609</v>
      </c>
      <c r="B339" s="57" t="s">
        <v>5305</v>
      </c>
      <c r="C339" s="218">
        <f t="shared" si="255"/>
        <v>0</v>
      </c>
      <c r="D339" s="218">
        <f t="shared" si="255"/>
        <v>0</v>
      </c>
      <c r="E339" s="218"/>
      <c r="F339" s="218"/>
      <c r="G339" s="218"/>
      <c r="H339" s="218">
        <f t="shared" ref="H339:U339" si="270">(H3775/H$3521)/(H7211/H$6957)</f>
        <v>21.821124736760996</v>
      </c>
      <c r="I339" s="218">
        <f t="shared" si="270"/>
        <v>7.7423674961036202</v>
      </c>
      <c r="J339" s="218">
        <f t="shared" si="270"/>
        <v>0</v>
      </c>
      <c r="K339" s="218">
        <f t="shared" si="270"/>
        <v>0</v>
      </c>
      <c r="L339" s="218">
        <f t="shared" si="270"/>
        <v>0</v>
      </c>
      <c r="M339" s="218">
        <f t="shared" si="270"/>
        <v>0</v>
      </c>
      <c r="N339" s="218">
        <f t="shared" si="270"/>
        <v>0</v>
      </c>
      <c r="O339" s="218">
        <f t="shared" si="270"/>
        <v>0</v>
      </c>
      <c r="P339" s="218">
        <f t="shared" si="270"/>
        <v>0</v>
      </c>
      <c r="Q339" s="218">
        <f t="shared" si="270"/>
        <v>0</v>
      </c>
      <c r="R339" s="218">
        <f t="shared" si="270"/>
        <v>0</v>
      </c>
      <c r="S339" s="218">
        <f t="shared" si="270"/>
        <v>0</v>
      </c>
      <c r="T339" s="218">
        <f t="shared" si="270"/>
        <v>0</v>
      </c>
      <c r="U339" s="218">
        <f t="shared" si="270"/>
        <v>0</v>
      </c>
    </row>
    <row r="340" spans="1:21" x14ac:dyDescent="0.25">
      <c r="A340" s="57" t="s">
        <v>856</v>
      </c>
      <c r="B340" s="57" t="s">
        <v>5306</v>
      </c>
      <c r="C340" s="218">
        <f t="shared" si="255"/>
        <v>0</v>
      </c>
      <c r="D340" s="218">
        <f t="shared" si="255"/>
        <v>0</v>
      </c>
      <c r="E340" s="218"/>
      <c r="F340" s="218"/>
      <c r="G340" s="218"/>
      <c r="H340" s="218">
        <f t="shared" ref="H340:U340" si="271">(H3776/H$3521)/(H7212/H$6957)</f>
        <v>0</v>
      </c>
      <c r="I340" s="218">
        <f t="shared" si="271"/>
        <v>0</v>
      </c>
      <c r="J340" s="218">
        <f t="shared" si="271"/>
        <v>0.33636330630062505</v>
      </c>
      <c r="K340" s="218">
        <f t="shared" si="271"/>
        <v>0</v>
      </c>
      <c r="L340" s="218">
        <f t="shared" si="271"/>
        <v>0</v>
      </c>
      <c r="M340" s="218">
        <f t="shared" si="271"/>
        <v>0</v>
      </c>
      <c r="N340" s="218">
        <f t="shared" si="271"/>
        <v>0</v>
      </c>
      <c r="O340" s="218">
        <f t="shared" si="271"/>
        <v>0</v>
      </c>
      <c r="P340" s="218">
        <f t="shared" si="271"/>
        <v>0</v>
      </c>
      <c r="Q340" s="218">
        <f t="shared" si="271"/>
        <v>0</v>
      </c>
      <c r="R340" s="218">
        <f t="shared" si="271"/>
        <v>0</v>
      </c>
      <c r="S340" s="218">
        <f t="shared" si="271"/>
        <v>0</v>
      </c>
      <c r="T340" s="218">
        <f t="shared" si="271"/>
        <v>0</v>
      </c>
      <c r="U340" s="218">
        <f t="shared" si="271"/>
        <v>0</v>
      </c>
    </row>
    <row r="341" spans="1:21" x14ac:dyDescent="0.25">
      <c r="A341" s="57" t="s">
        <v>9909</v>
      </c>
      <c r="B341" s="57" t="s">
        <v>5307</v>
      </c>
      <c r="C341" s="218">
        <f t="shared" si="255"/>
        <v>0</v>
      </c>
      <c r="D341" s="218">
        <f t="shared" si="255"/>
        <v>0</v>
      </c>
      <c r="E341" s="218"/>
      <c r="F341" s="218"/>
      <c r="G341" s="218"/>
      <c r="H341" s="218">
        <f t="shared" ref="H341:U341" si="272">(H3777/H$3521)/(H7213/H$6957)</f>
        <v>12.908265284108779</v>
      </c>
      <c r="I341" s="218">
        <f t="shared" si="272"/>
        <v>9.3632151952579115</v>
      </c>
      <c r="J341" s="218">
        <f t="shared" si="272"/>
        <v>30.13841575983486</v>
      </c>
      <c r="K341" s="218">
        <f t="shared" si="272"/>
        <v>21.088346819796048</v>
      </c>
      <c r="L341" s="218">
        <f t="shared" si="272"/>
        <v>9.6420620003623601</v>
      </c>
      <c r="M341" s="218">
        <f t="shared" si="272"/>
        <v>1.9499508229919638</v>
      </c>
      <c r="N341" s="218">
        <f t="shared" si="272"/>
        <v>1.264103667678806</v>
      </c>
      <c r="O341" s="218">
        <f t="shared" si="272"/>
        <v>0</v>
      </c>
      <c r="P341" s="218">
        <f t="shared" si="272"/>
        <v>0</v>
      </c>
      <c r="Q341" s="218">
        <f t="shared" si="272"/>
        <v>0</v>
      </c>
      <c r="R341" s="218">
        <f t="shared" si="272"/>
        <v>0</v>
      </c>
      <c r="S341" s="218">
        <f t="shared" si="272"/>
        <v>1.8366278721550527E-2</v>
      </c>
      <c r="T341" s="218">
        <f t="shared" si="272"/>
        <v>0</v>
      </c>
      <c r="U341" s="218">
        <f t="shared" si="272"/>
        <v>0</v>
      </c>
    </row>
    <row r="342" spans="1:21" x14ac:dyDescent="0.25">
      <c r="A342" s="57" t="s">
        <v>9910</v>
      </c>
      <c r="B342" s="57" t="s">
        <v>9911</v>
      </c>
      <c r="C342" s="218">
        <f t="shared" si="255"/>
        <v>0</v>
      </c>
      <c r="D342" s="218">
        <f t="shared" si="255"/>
        <v>0</v>
      </c>
      <c r="E342" s="218"/>
      <c r="F342" s="218"/>
      <c r="G342" s="218"/>
      <c r="H342" s="218">
        <f t="shared" ref="H342:U342" si="273">(H3778/H$3521)/(H7214/H$6957)</f>
        <v>299.05378398510913</v>
      </c>
      <c r="I342" s="218">
        <f t="shared" si="273"/>
        <v>0</v>
      </c>
      <c r="J342" s="218">
        <f t="shared" si="273"/>
        <v>0</v>
      </c>
      <c r="K342" s="218">
        <f t="shared" si="273"/>
        <v>0</v>
      </c>
      <c r="L342" s="218">
        <f t="shared" si="273"/>
        <v>0</v>
      </c>
      <c r="M342" s="218">
        <f t="shared" si="273"/>
        <v>0</v>
      </c>
      <c r="N342" s="218">
        <f t="shared" si="273"/>
        <v>0</v>
      </c>
      <c r="O342" s="218">
        <f t="shared" si="273"/>
        <v>0</v>
      </c>
      <c r="P342" s="218">
        <f t="shared" si="273"/>
        <v>0</v>
      </c>
      <c r="Q342" s="218">
        <f t="shared" si="273"/>
        <v>0</v>
      </c>
      <c r="R342" s="218">
        <f t="shared" si="273"/>
        <v>0</v>
      </c>
      <c r="S342" s="218" t="e">
        <f t="shared" si="273"/>
        <v>#DIV/0!</v>
      </c>
      <c r="T342" s="218" t="e">
        <f t="shared" si="273"/>
        <v>#DIV/0!</v>
      </c>
      <c r="U342" s="218" t="e">
        <f t="shared" si="273"/>
        <v>#DIV/0!</v>
      </c>
    </row>
    <row r="343" spans="1:21" x14ac:dyDescent="0.25">
      <c r="A343" s="57" t="s">
        <v>3293</v>
      </c>
      <c r="B343" s="57" t="s">
        <v>5308</v>
      </c>
      <c r="C343" s="218">
        <f t="shared" si="255"/>
        <v>0</v>
      </c>
      <c r="D343" s="218">
        <f t="shared" si="255"/>
        <v>0</v>
      </c>
      <c r="E343" s="218"/>
      <c r="F343" s="218"/>
      <c r="G343" s="218"/>
      <c r="H343" s="218">
        <f t="shared" ref="H343:U343" si="274">(H3779/H$3521)/(H7215/H$6957)</f>
        <v>3.3364039787886091</v>
      </c>
      <c r="I343" s="218">
        <f t="shared" si="274"/>
        <v>109.9422503018401</v>
      </c>
      <c r="J343" s="218">
        <f t="shared" si="274"/>
        <v>9.6451480143433646</v>
      </c>
      <c r="K343" s="218">
        <f t="shared" si="274"/>
        <v>0</v>
      </c>
      <c r="L343" s="218">
        <f t="shared" si="274"/>
        <v>0</v>
      </c>
      <c r="M343" s="218">
        <f t="shared" si="274"/>
        <v>1.3464957834049596</v>
      </c>
      <c r="N343" s="218">
        <f t="shared" si="274"/>
        <v>8.3048246870552767</v>
      </c>
      <c r="O343" s="218">
        <f t="shared" si="274"/>
        <v>5.846367483327561</v>
      </c>
      <c r="P343" s="218">
        <f t="shared" si="274"/>
        <v>15.838641670962698</v>
      </c>
      <c r="Q343" s="218">
        <f t="shared" si="274"/>
        <v>50.120570365477036</v>
      </c>
      <c r="R343" s="218">
        <f t="shared" si="274"/>
        <v>6.760765650376614</v>
      </c>
      <c r="S343" s="218">
        <f t="shared" si="274"/>
        <v>28.498968351172437</v>
      </c>
      <c r="T343" s="218">
        <f t="shared" si="274"/>
        <v>5.9910042553708944</v>
      </c>
      <c r="U343" s="218">
        <f t="shared" si="274"/>
        <v>0</v>
      </c>
    </row>
    <row r="344" spans="1:21" x14ac:dyDescent="0.25">
      <c r="A344" s="57" t="s">
        <v>4033</v>
      </c>
      <c r="B344" s="57" t="s">
        <v>5309</v>
      </c>
      <c r="C344" s="218">
        <f t="shared" si="255"/>
        <v>0</v>
      </c>
      <c r="D344" s="218">
        <f t="shared" si="255"/>
        <v>0</v>
      </c>
      <c r="E344" s="218"/>
      <c r="F344" s="218"/>
      <c r="G344" s="218"/>
      <c r="H344" s="218">
        <f t="shared" ref="H344:U344" si="275">(H3780/H$3521)/(H7216/H$6957)</f>
        <v>0</v>
      </c>
      <c r="I344" s="218">
        <f t="shared" si="275"/>
        <v>0</v>
      </c>
      <c r="J344" s="218">
        <f t="shared" si="275"/>
        <v>0.12119814700942064</v>
      </c>
      <c r="K344" s="218">
        <f t="shared" si="275"/>
        <v>0</v>
      </c>
      <c r="L344" s="218">
        <f t="shared" si="275"/>
        <v>4.6008408190648336</v>
      </c>
      <c r="M344" s="218">
        <f t="shared" si="275"/>
        <v>0.42301701985550261</v>
      </c>
      <c r="N344" s="218">
        <f t="shared" si="275"/>
        <v>0</v>
      </c>
      <c r="O344" s="218">
        <f t="shared" si="275"/>
        <v>0</v>
      </c>
      <c r="P344" s="218">
        <f t="shared" si="275"/>
        <v>0</v>
      </c>
      <c r="Q344" s="218">
        <f t="shared" si="275"/>
        <v>0</v>
      </c>
      <c r="R344" s="218">
        <f t="shared" si="275"/>
        <v>0</v>
      </c>
      <c r="S344" s="218">
        <f t="shared" si="275"/>
        <v>0</v>
      </c>
      <c r="T344" s="218">
        <f t="shared" si="275"/>
        <v>0</v>
      </c>
      <c r="U344" s="218">
        <f t="shared" si="275"/>
        <v>0</v>
      </c>
    </row>
    <row r="345" spans="1:21" x14ac:dyDescent="0.25">
      <c r="A345" s="57" t="s">
        <v>3458</v>
      </c>
      <c r="B345" s="57" t="s">
        <v>5311</v>
      </c>
      <c r="C345" s="218">
        <f t="shared" ref="C345:D364" si="276">(C3781/C$3521)/(C7217/C$6957)</f>
        <v>0</v>
      </c>
      <c r="D345" s="218">
        <f t="shared" si="276"/>
        <v>0</v>
      </c>
      <c r="E345" s="218"/>
      <c r="F345" s="218"/>
      <c r="G345" s="218"/>
      <c r="H345" s="218">
        <f t="shared" ref="H345:U345" si="277">(H3781/H$3521)/(H7217/H$6957)</f>
        <v>0</v>
      </c>
      <c r="I345" s="218">
        <f t="shared" si="277"/>
        <v>0</v>
      </c>
      <c r="J345" s="218">
        <f t="shared" si="277"/>
        <v>0</v>
      </c>
      <c r="K345" s="218">
        <f t="shared" si="277"/>
        <v>0</v>
      </c>
      <c r="L345" s="218">
        <f t="shared" si="277"/>
        <v>0</v>
      </c>
      <c r="M345" s="218">
        <f t="shared" si="277"/>
        <v>0</v>
      </c>
      <c r="N345" s="218">
        <f t="shared" si="277"/>
        <v>0</v>
      </c>
      <c r="O345" s="218">
        <f t="shared" si="277"/>
        <v>0</v>
      </c>
      <c r="P345" s="218">
        <f t="shared" si="277"/>
        <v>0</v>
      </c>
      <c r="Q345" s="218">
        <f t="shared" si="277"/>
        <v>0</v>
      </c>
      <c r="R345" s="218">
        <f t="shared" si="277"/>
        <v>0</v>
      </c>
      <c r="S345" s="218">
        <f t="shared" si="277"/>
        <v>1.1254835507032787E-2</v>
      </c>
      <c r="T345" s="218">
        <f t="shared" si="277"/>
        <v>0</v>
      </c>
      <c r="U345" s="218">
        <f t="shared" si="277"/>
        <v>0</v>
      </c>
    </row>
    <row r="346" spans="1:21" x14ac:dyDescent="0.25">
      <c r="A346" s="57" t="s">
        <v>1225</v>
      </c>
      <c r="B346" s="57" t="s">
        <v>5312</v>
      </c>
      <c r="C346" s="218">
        <f t="shared" si="276"/>
        <v>5.4356255902679731</v>
      </c>
      <c r="D346" s="218">
        <f t="shared" si="276"/>
        <v>15.662242262508864</v>
      </c>
      <c r="E346" s="218"/>
      <c r="F346" s="218"/>
      <c r="G346" s="218"/>
      <c r="H346" s="218">
        <f t="shared" ref="H346:U346" si="278">(H3782/H$3521)/(H7218/H$6957)</f>
        <v>6.0389614693697587E-2</v>
      </c>
      <c r="I346" s="218">
        <f t="shared" si="278"/>
        <v>0</v>
      </c>
      <c r="J346" s="218">
        <f t="shared" si="278"/>
        <v>1.2142768826078881E-2</v>
      </c>
      <c r="K346" s="218">
        <f t="shared" si="278"/>
        <v>0.13787202321078743</v>
      </c>
      <c r="L346" s="218">
        <f t="shared" si="278"/>
        <v>0</v>
      </c>
      <c r="M346" s="218">
        <f t="shared" si="278"/>
        <v>0</v>
      </c>
      <c r="N346" s="218">
        <f t="shared" si="278"/>
        <v>0</v>
      </c>
      <c r="O346" s="218">
        <f t="shared" si="278"/>
        <v>0</v>
      </c>
      <c r="P346" s="218">
        <f t="shared" si="278"/>
        <v>0</v>
      </c>
      <c r="Q346" s="218">
        <f t="shared" si="278"/>
        <v>0</v>
      </c>
      <c r="R346" s="218">
        <f t="shared" si="278"/>
        <v>0</v>
      </c>
      <c r="S346" s="218">
        <f t="shared" si="278"/>
        <v>0</v>
      </c>
      <c r="T346" s="218">
        <f t="shared" si="278"/>
        <v>0</v>
      </c>
      <c r="U346" s="218">
        <f t="shared" si="278"/>
        <v>0</v>
      </c>
    </row>
    <row r="347" spans="1:21" x14ac:dyDescent="0.25">
      <c r="A347" s="57" t="s">
        <v>3282</v>
      </c>
      <c r="B347" s="57" t="s">
        <v>5313</v>
      </c>
      <c r="C347" s="218">
        <f t="shared" si="276"/>
        <v>0</v>
      </c>
      <c r="D347" s="218">
        <f t="shared" si="276"/>
        <v>0</v>
      </c>
      <c r="E347" s="218"/>
      <c r="F347" s="218"/>
      <c r="G347" s="218"/>
      <c r="H347" s="218">
        <f t="shared" ref="H347:U347" si="279">(H3783/H$3521)/(H7219/H$6957)</f>
        <v>0</v>
      </c>
      <c r="I347" s="218">
        <f t="shared" si="279"/>
        <v>0</v>
      </c>
      <c r="J347" s="218">
        <f t="shared" si="279"/>
        <v>0</v>
      </c>
      <c r="K347" s="218">
        <f t="shared" si="279"/>
        <v>0</v>
      </c>
      <c r="L347" s="218">
        <f t="shared" si="279"/>
        <v>0</v>
      </c>
      <c r="M347" s="218">
        <f t="shared" si="279"/>
        <v>0</v>
      </c>
      <c r="N347" s="218">
        <f t="shared" si="279"/>
        <v>0</v>
      </c>
      <c r="O347" s="218">
        <f t="shared" si="279"/>
        <v>0</v>
      </c>
      <c r="P347" s="218">
        <f t="shared" si="279"/>
        <v>0</v>
      </c>
      <c r="Q347" s="218">
        <f t="shared" si="279"/>
        <v>0.20305093030164678</v>
      </c>
      <c r="R347" s="218">
        <f t="shared" si="279"/>
        <v>0</v>
      </c>
      <c r="S347" s="218">
        <f t="shared" si="279"/>
        <v>8.0814427104185672E-3</v>
      </c>
      <c r="T347" s="218">
        <f t="shared" si="279"/>
        <v>1.9122270694836474E-4</v>
      </c>
      <c r="U347" s="218">
        <f t="shared" si="279"/>
        <v>0.566164211257151</v>
      </c>
    </row>
    <row r="348" spans="1:21" x14ac:dyDescent="0.25">
      <c r="A348" s="57" t="s">
        <v>402</v>
      </c>
      <c r="B348" s="57" t="s">
        <v>5314</v>
      </c>
      <c r="C348" s="218">
        <f t="shared" si="276"/>
        <v>0</v>
      </c>
      <c r="D348" s="218">
        <f t="shared" si="276"/>
        <v>0</v>
      </c>
      <c r="E348" s="218"/>
      <c r="F348" s="218"/>
      <c r="G348" s="218"/>
      <c r="H348" s="218">
        <f t="shared" ref="H348:U348" si="280">(H3784/H$3521)/(H7220/H$6957)</f>
        <v>0.75117408416493947</v>
      </c>
      <c r="I348" s="218">
        <f t="shared" si="280"/>
        <v>9.2938479263302079E-2</v>
      </c>
      <c r="J348" s="218">
        <f t="shared" si="280"/>
        <v>0.51678590313601069</v>
      </c>
      <c r="K348" s="218">
        <f t="shared" si="280"/>
        <v>0.22324059886950023</v>
      </c>
      <c r="L348" s="218">
        <f t="shared" si="280"/>
        <v>0.35665015487071783</v>
      </c>
      <c r="M348" s="218">
        <f t="shared" si="280"/>
        <v>0.26478661800151021</v>
      </c>
      <c r="N348" s="218">
        <f t="shared" si="280"/>
        <v>8.5446086817573735E-2</v>
      </c>
      <c r="O348" s="218">
        <f t="shared" si="280"/>
        <v>0.15408199159802538</v>
      </c>
      <c r="P348" s="218">
        <f t="shared" si="280"/>
        <v>0</v>
      </c>
      <c r="Q348" s="218">
        <f t="shared" si="280"/>
        <v>0.10591587189457027</v>
      </c>
      <c r="R348" s="218">
        <f t="shared" si="280"/>
        <v>1.4775874636345077E-2</v>
      </c>
      <c r="S348" s="218">
        <f t="shared" si="280"/>
        <v>1.5082961715075229E-2</v>
      </c>
      <c r="T348" s="218">
        <f t="shared" si="280"/>
        <v>8.2206439864407638E-3</v>
      </c>
      <c r="U348" s="218">
        <f t="shared" si="280"/>
        <v>9.0372821290673602E-2</v>
      </c>
    </row>
    <row r="349" spans="1:21" x14ac:dyDescent="0.25">
      <c r="A349" s="57" t="s">
        <v>523</v>
      </c>
      <c r="B349" s="57" t="s">
        <v>5315</v>
      </c>
      <c r="C349" s="218">
        <f t="shared" si="276"/>
        <v>0</v>
      </c>
      <c r="D349" s="218">
        <f t="shared" si="276"/>
        <v>0</v>
      </c>
      <c r="E349" s="218"/>
      <c r="F349" s="218"/>
      <c r="G349" s="218"/>
      <c r="H349" s="218">
        <f t="shared" ref="H349:U349" si="281">(H3785/H$3521)/(H7221/H$6957)</f>
        <v>3.5391945580782617E-2</v>
      </c>
      <c r="I349" s="218">
        <f t="shared" si="281"/>
        <v>2.4885035456519291E-2</v>
      </c>
      <c r="J349" s="218">
        <f t="shared" si="281"/>
        <v>1.0467801264172374</v>
      </c>
      <c r="K349" s="218">
        <f t="shared" si="281"/>
        <v>5.7500008460079138E-3</v>
      </c>
      <c r="L349" s="218">
        <f t="shared" si="281"/>
        <v>0</v>
      </c>
      <c r="M349" s="218">
        <f t="shared" si="281"/>
        <v>9.0896326516686388E-2</v>
      </c>
      <c r="N349" s="218">
        <f t="shared" si="281"/>
        <v>6.1917753991853793E-2</v>
      </c>
      <c r="O349" s="218">
        <f t="shared" si="281"/>
        <v>0</v>
      </c>
      <c r="P349" s="218">
        <f t="shared" si="281"/>
        <v>0</v>
      </c>
      <c r="Q349" s="218">
        <f t="shared" si="281"/>
        <v>0.25827660265116176</v>
      </c>
      <c r="R349" s="218">
        <f t="shared" si="281"/>
        <v>0.66514327360392067</v>
      </c>
      <c r="S349" s="218">
        <f t="shared" si="281"/>
        <v>0.38870919315036789</v>
      </c>
      <c r="T349" s="218">
        <f t="shared" si="281"/>
        <v>2.6136800070967924E-2</v>
      </c>
      <c r="U349" s="218">
        <f t="shared" si="281"/>
        <v>0</v>
      </c>
    </row>
    <row r="350" spans="1:21" x14ac:dyDescent="0.25">
      <c r="A350" s="57" t="s">
        <v>9566</v>
      </c>
      <c r="B350" s="57" t="s">
        <v>9567</v>
      </c>
      <c r="C350" s="218">
        <f t="shared" si="276"/>
        <v>0</v>
      </c>
      <c r="D350" s="218">
        <f t="shared" si="276"/>
        <v>0</v>
      </c>
      <c r="E350" s="218"/>
      <c r="F350" s="218"/>
      <c r="G350" s="218"/>
      <c r="H350" s="218">
        <f t="shared" ref="H350:U350" si="282">(H3786/H$3521)/(H7222/H$6957)</f>
        <v>22.35685758711152</v>
      </c>
      <c r="I350" s="218">
        <f t="shared" si="282"/>
        <v>13.153321570353588</v>
      </c>
      <c r="J350" s="218">
        <f t="shared" si="282"/>
        <v>23.666579228507736</v>
      </c>
      <c r="K350" s="218">
        <f t="shared" si="282"/>
        <v>12.449394288243981</v>
      </c>
      <c r="L350" s="218">
        <f t="shared" si="282"/>
        <v>31.717601917059476</v>
      </c>
      <c r="M350" s="218">
        <f t="shared" si="282"/>
        <v>62.694935728701708</v>
      </c>
      <c r="N350" s="218">
        <f t="shared" si="282"/>
        <v>55.168633822172623</v>
      </c>
      <c r="O350" s="218">
        <f t="shared" si="282"/>
        <v>176.76999766963092</v>
      </c>
      <c r="P350" s="218">
        <f t="shared" si="282"/>
        <v>0</v>
      </c>
      <c r="Q350" s="218">
        <f t="shared" si="282"/>
        <v>0</v>
      </c>
      <c r="R350" s="218">
        <f t="shared" si="282"/>
        <v>0</v>
      </c>
      <c r="S350" s="218">
        <f t="shared" si="282"/>
        <v>0</v>
      </c>
      <c r="T350" s="218">
        <f t="shared" si="282"/>
        <v>0</v>
      </c>
      <c r="U350" s="218">
        <f t="shared" si="282"/>
        <v>0</v>
      </c>
    </row>
    <row r="351" spans="1:21" x14ac:dyDescent="0.25">
      <c r="A351" s="57" t="s">
        <v>4090</v>
      </c>
      <c r="B351" s="57" t="s">
        <v>5318</v>
      </c>
      <c r="C351" s="218">
        <f t="shared" si="276"/>
        <v>0</v>
      </c>
      <c r="D351" s="218">
        <f t="shared" si="276"/>
        <v>0</v>
      </c>
      <c r="E351" s="218"/>
      <c r="F351" s="218"/>
      <c r="G351" s="218"/>
      <c r="H351" s="218">
        <f t="shared" ref="H351:U351" si="283">(H3787/H$3521)/(H7223/H$6957)</f>
        <v>0</v>
      </c>
      <c r="I351" s="218">
        <f t="shared" si="283"/>
        <v>0</v>
      </c>
      <c r="J351" s="218">
        <f t="shared" si="283"/>
        <v>0</v>
      </c>
      <c r="K351" s="218">
        <f t="shared" si="283"/>
        <v>0.81249197634781511</v>
      </c>
      <c r="L351" s="218">
        <f t="shared" si="283"/>
        <v>0</v>
      </c>
      <c r="M351" s="218">
        <f t="shared" si="283"/>
        <v>0</v>
      </c>
      <c r="N351" s="218">
        <f t="shared" si="283"/>
        <v>7.8482741988425433E-2</v>
      </c>
      <c r="O351" s="218">
        <f t="shared" si="283"/>
        <v>0</v>
      </c>
      <c r="P351" s="218">
        <f t="shared" si="283"/>
        <v>0.69249771653092274</v>
      </c>
      <c r="Q351" s="218">
        <f t="shared" si="283"/>
        <v>0</v>
      </c>
      <c r="R351" s="218">
        <f t="shared" si="283"/>
        <v>2.9668610482171051E-2</v>
      </c>
      <c r="S351" s="218">
        <f t="shared" si="283"/>
        <v>0</v>
      </c>
      <c r="T351" s="218">
        <f t="shared" si="283"/>
        <v>0</v>
      </c>
      <c r="U351" s="218">
        <f t="shared" si="283"/>
        <v>0</v>
      </c>
    </row>
    <row r="352" spans="1:21" x14ac:dyDescent="0.25">
      <c r="A352" s="57" t="s">
        <v>1061</v>
      </c>
      <c r="B352" s="57" t="s">
        <v>5319</v>
      </c>
      <c r="C352" s="218">
        <f t="shared" si="276"/>
        <v>0</v>
      </c>
      <c r="D352" s="218">
        <f t="shared" si="276"/>
        <v>0</v>
      </c>
      <c r="E352" s="218"/>
      <c r="F352" s="218"/>
      <c r="G352" s="218"/>
      <c r="H352" s="218">
        <f t="shared" ref="H352:U352" si="284">(H3788/H$3521)/(H7224/H$6957)</f>
        <v>1.1207451603124852</v>
      </c>
      <c r="I352" s="218">
        <f t="shared" si="284"/>
        <v>1.370214611366293</v>
      </c>
      <c r="J352" s="218">
        <f t="shared" si="284"/>
        <v>0.98964002906954407</v>
      </c>
      <c r="K352" s="218">
        <f t="shared" si="284"/>
        <v>2.0127990667119242</v>
      </c>
      <c r="L352" s="218">
        <f t="shared" si="284"/>
        <v>2.4328909614086962</v>
      </c>
      <c r="M352" s="218">
        <f t="shared" si="284"/>
        <v>3.8610821333820282</v>
      </c>
      <c r="N352" s="218">
        <f t="shared" si="284"/>
        <v>2.9529171437575537</v>
      </c>
      <c r="O352" s="218">
        <f t="shared" si="284"/>
        <v>2.7363432369390615</v>
      </c>
      <c r="P352" s="218">
        <f t="shared" si="284"/>
        <v>1.2359794711056749</v>
      </c>
      <c r="Q352" s="218">
        <f t="shared" si="284"/>
        <v>2.7726922047784019</v>
      </c>
      <c r="R352" s="218">
        <f t="shared" si="284"/>
        <v>3.2144501037189088</v>
      </c>
      <c r="S352" s="218">
        <f t="shared" si="284"/>
        <v>1.9953299703556193</v>
      </c>
      <c r="T352" s="218">
        <f t="shared" si="284"/>
        <v>5.877149001997493</v>
      </c>
      <c r="U352" s="218">
        <f t="shared" si="284"/>
        <v>4.5529197339075385</v>
      </c>
    </row>
    <row r="353" spans="1:21" x14ac:dyDescent="0.25">
      <c r="A353" s="57" t="s">
        <v>9912</v>
      </c>
      <c r="B353" s="57" t="s">
        <v>9913</v>
      </c>
      <c r="C353" s="218">
        <f t="shared" si="276"/>
        <v>0</v>
      </c>
      <c r="D353" s="218">
        <f t="shared" si="276"/>
        <v>0</v>
      </c>
      <c r="E353" s="218"/>
      <c r="F353" s="218"/>
      <c r="G353" s="218"/>
      <c r="H353" s="218">
        <f t="shared" ref="H353:U353" si="285">(H3789/H$3521)/(H7225/H$6957)</f>
        <v>1.4720000203607235</v>
      </c>
      <c r="I353" s="218">
        <f t="shared" si="285"/>
        <v>0.2884508727587744</v>
      </c>
      <c r="J353" s="218">
        <f t="shared" si="285"/>
        <v>0</v>
      </c>
      <c r="K353" s="218">
        <f t="shared" si="285"/>
        <v>0</v>
      </c>
      <c r="L353" s="218">
        <f t="shared" si="285"/>
        <v>0</v>
      </c>
      <c r="M353" s="218">
        <f t="shared" si="285"/>
        <v>0</v>
      </c>
      <c r="N353" s="218">
        <f t="shared" si="285"/>
        <v>0</v>
      </c>
      <c r="O353" s="218">
        <f t="shared" si="285"/>
        <v>0</v>
      </c>
      <c r="P353" s="218">
        <f t="shared" si="285"/>
        <v>0</v>
      </c>
      <c r="Q353" s="218">
        <f t="shared" si="285"/>
        <v>0</v>
      </c>
      <c r="R353" s="218">
        <f t="shared" si="285"/>
        <v>0</v>
      </c>
      <c r="S353" s="218">
        <f t="shared" si="285"/>
        <v>0</v>
      </c>
      <c r="T353" s="218">
        <f t="shared" si="285"/>
        <v>0</v>
      </c>
      <c r="U353" s="218">
        <f t="shared" si="285"/>
        <v>0</v>
      </c>
    </row>
    <row r="354" spans="1:21" x14ac:dyDescent="0.25">
      <c r="A354" s="57" t="s">
        <v>4550</v>
      </c>
      <c r="B354" s="57" t="s">
        <v>5320</v>
      </c>
      <c r="C354" s="218">
        <f t="shared" si="276"/>
        <v>0</v>
      </c>
      <c r="D354" s="218">
        <f t="shared" si="276"/>
        <v>0</v>
      </c>
      <c r="E354" s="218"/>
      <c r="F354" s="218"/>
      <c r="G354" s="218"/>
      <c r="H354" s="218">
        <f t="shared" ref="H354:U354" si="286">(H3790/H$3521)/(H7226/H$6957)</f>
        <v>0</v>
      </c>
      <c r="I354" s="218">
        <f t="shared" si="286"/>
        <v>0</v>
      </c>
      <c r="J354" s="218">
        <f t="shared" si="286"/>
        <v>0</v>
      </c>
      <c r="K354" s="218">
        <f t="shared" si="286"/>
        <v>0</v>
      </c>
      <c r="L354" s="218">
        <f t="shared" si="286"/>
        <v>0</v>
      </c>
      <c r="M354" s="218">
        <f t="shared" si="286"/>
        <v>0</v>
      </c>
      <c r="N354" s="218">
        <f t="shared" si="286"/>
        <v>0</v>
      </c>
      <c r="O354" s="218">
        <f t="shared" si="286"/>
        <v>0</v>
      </c>
      <c r="P354" s="218">
        <f t="shared" si="286"/>
        <v>0</v>
      </c>
      <c r="Q354" s="218">
        <f t="shared" si="286"/>
        <v>0.13366171159302276</v>
      </c>
      <c r="R354" s="218">
        <f t="shared" si="286"/>
        <v>0</v>
      </c>
      <c r="S354" s="218">
        <f t="shared" si="286"/>
        <v>0</v>
      </c>
      <c r="T354" s="218">
        <f t="shared" si="286"/>
        <v>0</v>
      </c>
      <c r="U354" s="218">
        <f t="shared" si="286"/>
        <v>0</v>
      </c>
    </row>
    <row r="355" spans="1:21" x14ac:dyDescent="0.25">
      <c r="A355" s="57" t="s">
        <v>4354</v>
      </c>
      <c r="B355" s="57" t="s">
        <v>5321</v>
      </c>
      <c r="C355" s="218">
        <f t="shared" si="276"/>
        <v>0</v>
      </c>
      <c r="D355" s="218">
        <f t="shared" si="276"/>
        <v>0</v>
      </c>
      <c r="E355" s="218"/>
      <c r="F355" s="218"/>
      <c r="G355" s="218"/>
      <c r="H355" s="218">
        <f t="shared" ref="H355:U355" si="287">(H3791/H$3521)/(H7227/H$6957)</f>
        <v>0.51789464965345078</v>
      </c>
      <c r="I355" s="218">
        <f t="shared" si="287"/>
        <v>1.5711391188940169</v>
      </c>
      <c r="J355" s="218">
        <f t="shared" si="287"/>
        <v>34.168701831217184</v>
      </c>
      <c r="K355" s="218">
        <f t="shared" si="287"/>
        <v>45.776974318824372</v>
      </c>
      <c r="L355" s="218">
        <f t="shared" si="287"/>
        <v>0.32920886569094759</v>
      </c>
      <c r="M355" s="218">
        <f t="shared" si="287"/>
        <v>0.73119378112837663</v>
      </c>
      <c r="N355" s="218">
        <f t="shared" si="287"/>
        <v>0.27337768697040554</v>
      </c>
      <c r="O355" s="218">
        <f t="shared" si="287"/>
        <v>0</v>
      </c>
      <c r="P355" s="218">
        <f t="shared" si="287"/>
        <v>0</v>
      </c>
      <c r="Q355" s="218">
        <f t="shared" si="287"/>
        <v>0</v>
      </c>
      <c r="R355" s="218">
        <f t="shared" si="287"/>
        <v>0</v>
      </c>
      <c r="S355" s="218">
        <f t="shared" si="287"/>
        <v>0</v>
      </c>
      <c r="T355" s="218">
        <f t="shared" si="287"/>
        <v>0</v>
      </c>
      <c r="U355" s="218">
        <f t="shared" si="287"/>
        <v>0</v>
      </c>
    </row>
    <row r="356" spans="1:21" x14ac:dyDescent="0.25">
      <c r="A356" s="57" t="s">
        <v>3949</v>
      </c>
      <c r="B356" s="57" t="s">
        <v>5322</v>
      </c>
      <c r="C356" s="218">
        <f t="shared" si="276"/>
        <v>0</v>
      </c>
      <c r="D356" s="218">
        <f t="shared" si="276"/>
        <v>0</v>
      </c>
      <c r="E356" s="218"/>
      <c r="F356" s="218"/>
      <c r="G356" s="218"/>
      <c r="H356" s="218">
        <f t="shared" ref="H356:U356" si="288">(H3792/H$3521)/(H7228/H$6957)</f>
        <v>791.5017833490549</v>
      </c>
      <c r="I356" s="218">
        <f t="shared" si="288"/>
        <v>966.21871330317026</v>
      </c>
      <c r="J356" s="218">
        <f t="shared" si="288"/>
        <v>1290.1269305368103</v>
      </c>
      <c r="K356" s="218">
        <f t="shared" si="288"/>
        <v>1112.668352325129</v>
      </c>
      <c r="L356" s="218">
        <f t="shared" si="288"/>
        <v>933.37123251615799</v>
      </c>
      <c r="M356" s="218">
        <f t="shared" si="288"/>
        <v>0</v>
      </c>
      <c r="N356" s="218">
        <f t="shared" si="288"/>
        <v>173.79486720039691</v>
      </c>
      <c r="O356" s="218">
        <f t="shared" si="288"/>
        <v>0</v>
      </c>
      <c r="P356" s="218">
        <f t="shared" si="288"/>
        <v>3.6124079593045417</v>
      </c>
      <c r="Q356" s="218">
        <f t="shared" si="288"/>
        <v>0</v>
      </c>
      <c r="R356" s="218">
        <f t="shared" si="288"/>
        <v>0.14052714969886856</v>
      </c>
      <c r="S356" s="218">
        <f t="shared" si="288"/>
        <v>0</v>
      </c>
      <c r="T356" s="218">
        <f t="shared" si="288"/>
        <v>0</v>
      </c>
      <c r="U356" s="218">
        <f t="shared" si="288"/>
        <v>0</v>
      </c>
    </row>
    <row r="357" spans="1:21" x14ac:dyDescent="0.25">
      <c r="A357" s="57" t="s">
        <v>286</v>
      </c>
      <c r="B357" s="57" t="s">
        <v>5323</v>
      </c>
      <c r="C357" s="218">
        <f t="shared" si="276"/>
        <v>23.447218594995999</v>
      </c>
      <c r="D357" s="218">
        <f t="shared" si="276"/>
        <v>24.115794700087726</v>
      </c>
      <c r="E357" s="218"/>
      <c r="F357" s="218"/>
      <c r="G357" s="218"/>
      <c r="H357" s="218">
        <f t="shared" ref="H357:U357" si="289">(H3793/H$3521)/(H7229/H$6957)</f>
        <v>0</v>
      </c>
      <c r="I357" s="218">
        <f t="shared" si="289"/>
        <v>0</v>
      </c>
      <c r="J357" s="218">
        <f t="shared" si="289"/>
        <v>1.2760028254556433</v>
      </c>
      <c r="K357" s="218">
        <f t="shared" si="289"/>
        <v>0</v>
      </c>
      <c r="L357" s="218">
        <f t="shared" si="289"/>
        <v>6.0418105594610486E-2</v>
      </c>
      <c r="M357" s="218">
        <f t="shared" si="289"/>
        <v>0.1362002286792397</v>
      </c>
      <c r="N357" s="218">
        <f t="shared" si="289"/>
        <v>0</v>
      </c>
      <c r="O357" s="218">
        <f t="shared" si="289"/>
        <v>0</v>
      </c>
      <c r="P357" s="218">
        <f t="shared" si="289"/>
        <v>0</v>
      </c>
      <c r="Q357" s="218">
        <f t="shared" si="289"/>
        <v>0.39262092984001112</v>
      </c>
      <c r="R357" s="218">
        <f t="shared" si="289"/>
        <v>0.52490503304022851</v>
      </c>
      <c r="S357" s="218">
        <f t="shared" si="289"/>
        <v>8.6691581000933757E-2</v>
      </c>
      <c r="T357" s="218">
        <f t="shared" si="289"/>
        <v>0</v>
      </c>
      <c r="U357" s="218">
        <f t="shared" si="289"/>
        <v>0.38937552265514158</v>
      </c>
    </row>
    <row r="358" spans="1:21" x14ac:dyDescent="0.25">
      <c r="A358" s="57" t="s">
        <v>9914</v>
      </c>
      <c r="B358" s="57" t="s">
        <v>9915</v>
      </c>
      <c r="C358" s="218">
        <f t="shared" si="276"/>
        <v>0</v>
      </c>
      <c r="D358" s="218">
        <f t="shared" si="276"/>
        <v>0</v>
      </c>
      <c r="E358" s="218"/>
      <c r="F358" s="218"/>
      <c r="G358" s="218"/>
      <c r="H358" s="218">
        <f t="shared" ref="H358:U358" si="290">(H3794/H$3521)/(H7230/H$6957)</f>
        <v>9.6480857186010932E-2</v>
      </c>
      <c r="I358" s="218">
        <f t="shared" si="290"/>
        <v>3.9179685570616046E-2</v>
      </c>
      <c r="J358" s="218">
        <f t="shared" si="290"/>
        <v>0</v>
      </c>
      <c r="K358" s="218">
        <f t="shared" si="290"/>
        <v>0</v>
      </c>
      <c r="L358" s="218">
        <f t="shared" si="290"/>
        <v>0</v>
      </c>
      <c r="M358" s="218">
        <f t="shared" si="290"/>
        <v>0</v>
      </c>
      <c r="N358" s="218">
        <f t="shared" si="290"/>
        <v>0</v>
      </c>
      <c r="O358" s="218">
        <f t="shared" si="290"/>
        <v>0</v>
      </c>
      <c r="P358" s="218">
        <f t="shared" si="290"/>
        <v>0</v>
      </c>
      <c r="Q358" s="218">
        <f t="shared" si="290"/>
        <v>0</v>
      </c>
      <c r="R358" s="218">
        <f t="shared" si="290"/>
        <v>0</v>
      </c>
      <c r="S358" s="218">
        <f t="shared" si="290"/>
        <v>0</v>
      </c>
      <c r="T358" s="218">
        <f t="shared" si="290"/>
        <v>0</v>
      </c>
      <c r="U358" s="218">
        <f t="shared" si="290"/>
        <v>0</v>
      </c>
    </row>
    <row r="359" spans="1:21" x14ac:dyDescent="0.25">
      <c r="A359" s="57" t="s">
        <v>1124</v>
      </c>
      <c r="B359" s="57" t="s">
        <v>5324</v>
      </c>
      <c r="C359" s="218">
        <f t="shared" si="276"/>
        <v>0</v>
      </c>
      <c r="D359" s="218">
        <f t="shared" si="276"/>
        <v>0</v>
      </c>
      <c r="E359" s="218"/>
      <c r="F359" s="218"/>
      <c r="G359" s="218"/>
      <c r="H359" s="218">
        <f t="shared" ref="H359:U359" si="291">(H3795/H$3521)/(H7231/H$6957)</f>
        <v>0</v>
      </c>
      <c r="I359" s="218">
        <f t="shared" si="291"/>
        <v>0</v>
      </c>
      <c r="J359" s="218">
        <f t="shared" si="291"/>
        <v>1.026670185253941E-2</v>
      </c>
      <c r="K359" s="218">
        <f t="shared" si="291"/>
        <v>1.0229947691822233E-2</v>
      </c>
      <c r="L359" s="218">
        <f t="shared" si="291"/>
        <v>0</v>
      </c>
      <c r="M359" s="218">
        <f t="shared" si="291"/>
        <v>0</v>
      </c>
      <c r="N359" s="218">
        <f t="shared" si="291"/>
        <v>0</v>
      </c>
      <c r="O359" s="218">
        <f t="shared" si="291"/>
        <v>0</v>
      </c>
      <c r="P359" s="218">
        <f t="shared" si="291"/>
        <v>0</v>
      </c>
      <c r="Q359" s="218">
        <f t="shared" si="291"/>
        <v>9.242387465647664E-3</v>
      </c>
      <c r="R359" s="218">
        <f t="shared" si="291"/>
        <v>0</v>
      </c>
      <c r="S359" s="218">
        <f t="shared" si="291"/>
        <v>0</v>
      </c>
      <c r="T359" s="218">
        <f t="shared" si="291"/>
        <v>0</v>
      </c>
      <c r="U359" s="218">
        <f t="shared" si="291"/>
        <v>0</v>
      </c>
    </row>
    <row r="360" spans="1:21" x14ac:dyDescent="0.25">
      <c r="A360" s="57" t="s">
        <v>9916</v>
      </c>
      <c r="B360" s="57" t="s">
        <v>9917</v>
      </c>
      <c r="C360" s="218">
        <f t="shared" si="276"/>
        <v>72.135111341263638</v>
      </c>
      <c r="D360" s="218">
        <f t="shared" si="276"/>
        <v>10.059405438206914</v>
      </c>
      <c r="E360" s="218"/>
      <c r="F360" s="218"/>
      <c r="G360" s="218"/>
      <c r="H360" s="218">
        <f t="shared" ref="H360:U360" si="292">(H3796/H$3521)/(H7232/H$6957)</f>
        <v>0</v>
      </c>
      <c r="I360" s="218">
        <f t="shared" si="292"/>
        <v>0.74424062090784693</v>
      </c>
      <c r="J360" s="218">
        <f t="shared" si="292"/>
        <v>0</v>
      </c>
      <c r="K360" s="218">
        <f t="shared" si="292"/>
        <v>0</v>
      </c>
      <c r="L360" s="218">
        <f t="shared" si="292"/>
        <v>0</v>
      </c>
      <c r="M360" s="218">
        <f t="shared" si="292"/>
        <v>0</v>
      </c>
      <c r="N360" s="218">
        <f t="shared" si="292"/>
        <v>0</v>
      </c>
      <c r="O360" s="218">
        <f t="shared" si="292"/>
        <v>0</v>
      </c>
      <c r="P360" s="218">
        <f t="shared" si="292"/>
        <v>0</v>
      </c>
      <c r="Q360" s="218">
        <f t="shared" si="292"/>
        <v>0</v>
      </c>
      <c r="R360" s="218">
        <f t="shared" si="292"/>
        <v>0</v>
      </c>
      <c r="S360" s="218">
        <f t="shared" si="292"/>
        <v>0</v>
      </c>
      <c r="T360" s="218">
        <f t="shared" si="292"/>
        <v>0</v>
      </c>
      <c r="U360" s="218">
        <f t="shared" si="292"/>
        <v>0</v>
      </c>
    </row>
    <row r="361" spans="1:21" x14ac:dyDescent="0.25">
      <c r="A361" s="57" t="s">
        <v>1965</v>
      </c>
      <c r="B361" s="57" t="s">
        <v>5326</v>
      </c>
      <c r="C361" s="218">
        <f t="shared" si="276"/>
        <v>0</v>
      </c>
      <c r="D361" s="218">
        <f t="shared" si="276"/>
        <v>0</v>
      </c>
      <c r="E361" s="218"/>
      <c r="F361" s="218"/>
      <c r="G361" s="218"/>
      <c r="H361" s="218">
        <f t="shared" ref="H361:U361" si="293">(H3797/H$3521)/(H7233/H$6957)</f>
        <v>3.2793304446288545</v>
      </c>
      <c r="I361" s="218">
        <f t="shared" si="293"/>
        <v>3.1139088749794661</v>
      </c>
      <c r="J361" s="218">
        <f t="shared" si="293"/>
        <v>12.534713879583387</v>
      </c>
      <c r="K361" s="218">
        <f t="shared" si="293"/>
        <v>3.0346723088956002</v>
      </c>
      <c r="L361" s="218">
        <f t="shared" si="293"/>
        <v>4.592367603856764</v>
      </c>
      <c r="M361" s="218">
        <f t="shared" si="293"/>
        <v>8.8473545999461152</v>
      </c>
      <c r="N361" s="218">
        <f t="shared" si="293"/>
        <v>14.971647757095507</v>
      </c>
      <c r="O361" s="218">
        <f t="shared" si="293"/>
        <v>16.784288457910421</v>
      </c>
      <c r="P361" s="218">
        <f t="shared" si="293"/>
        <v>23.634302022818737</v>
      </c>
      <c r="Q361" s="218">
        <f t="shared" si="293"/>
        <v>0.53967247024323295</v>
      </c>
      <c r="R361" s="218">
        <f t="shared" si="293"/>
        <v>0</v>
      </c>
      <c r="S361" s="218">
        <f t="shared" si="293"/>
        <v>0.51360337087292474</v>
      </c>
      <c r="T361" s="218">
        <f t="shared" si="293"/>
        <v>0.75141468088020047</v>
      </c>
      <c r="U361" s="218">
        <f t="shared" si="293"/>
        <v>0.24780486315599998</v>
      </c>
    </row>
    <row r="362" spans="1:21" x14ac:dyDescent="0.25">
      <c r="A362" s="57" t="s">
        <v>3361</v>
      </c>
      <c r="B362" s="57" t="s">
        <v>5327</v>
      </c>
      <c r="C362" s="218">
        <f t="shared" si="276"/>
        <v>0</v>
      </c>
      <c r="D362" s="218">
        <f t="shared" si="276"/>
        <v>0</v>
      </c>
      <c r="E362" s="218"/>
      <c r="F362" s="218"/>
      <c r="G362" s="218"/>
      <c r="H362" s="218">
        <f t="shared" ref="H362:U362" si="294">(H3798/H$3521)/(H7234/H$6957)</f>
        <v>2.6731950575152341</v>
      </c>
      <c r="I362" s="218">
        <f t="shared" si="294"/>
        <v>0</v>
      </c>
      <c r="J362" s="218">
        <f t="shared" si="294"/>
        <v>0</v>
      </c>
      <c r="K362" s="218">
        <f t="shared" si="294"/>
        <v>0</v>
      </c>
      <c r="L362" s="218">
        <f t="shared" si="294"/>
        <v>0</v>
      </c>
      <c r="M362" s="218">
        <f t="shared" si="294"/>
        <v>0</v>
      </c>
      <c r="N362" s="218">
        <f t="shared" si="294"/>
        <v>0</v>
      </c>
      <c r="O362" s="218">
        <f t="shared" si="294"/>
        <v>0</v>
      </c>
      <c r="P362" s="218">
        <f t="shared" si="294"/>
        <v>0</v>
      </c>
      <c r="Q362" s="218">
        <f t="shared" si="294"/>
        <v>0</v>
      </c>
      <c r="R362" s="218">
        <f t="shared" si="294"/>
        <v>0</v>
      </c>
      <c r="S362" s="218">
        <f t="shared" si="294"/>
        <v>0</v>
      </c>
      <c r="T362" s="218">
        <f t="shared" si="294"/>
        <v>0</v>
      </c>
      <c r="U362" s="218">
        <f t="shared" si="294"/>
        <v>0.54559767172869322</v>
      </c>
    </row>
    <row r="363" spans="1:21" x14ac:dyDescent="0.25">
      <c r="A363" s="57" t="s">
        <v>1355</v>
      </c>
      <c r="B363" s="57" t="s">
        <v>5329</v>
      </c>
      <c r="C363" s="218">
        <f t="shared" si="276"/>
        <v>0</v>
      </c>
      <c r="D363" s="218">
        <f t="shared" si="276"/>
        <v>0</v>
      </c>
      <c r="E363" s="218"/>
      <c r="F363" s="218"/>
      <c r="G363" s="218"/>
      <c r="H363" s="218">
        <f t="shared" ref="H363:U363" si="295">(H3799/H$3521)/(H7235/H$6957)</f>
        <v>0</v>
      </c>
      <c r="I363" s="218">
        <f t="shared" si="295"/>
        <v>0</v>
      </c>
      <c r="J363" s="218">
        <f t="shared" si="295"/>
        <v>0</v>
      </c>
      <c r="K363" s="218">
        <f t="shared" si="295"/>
        <v>0.38145151792467441</v>
      </c>
      <c r="L363" s="218">
        <f t="shared" si="295"/>
        <v>0.11446751168390451</v>
      </c>
      <c r="M363" s="218">
        <f t="shared" si="295"/>
        <v>0.60770925827278288</v>
      </c>
      <c r="N363" s="218">
        <f t="shared" si="295"/>
        <v>0.30878018748953956</v>
      </c>
      <c r="O363" s="218">
        <f t="shared" si="295"/>
        <v>1.4416221907184763E-2</v>
      </c>
      <c r="P363" s="218">
        <f t="shared" si="295"/>
        <v>2.1578713262664025E-2</v>
      </c>
      <c r="Q363" s="218">
        <f t="shared" si="295"/>
        <v>0</v>
      </c>
      <c r="R363" s="218">
        <f t="shared" si="295"/>
        <v>1.2339850819838146E-2</v>
      </c>
      <c r="S363" s="218">
        <f t="shared" si="295"/>
        <v>0</v>
      </c>
      <c r="T363" s="218">
        <f t="shared" si="295"/>
        <v>3.5473763928251076E-3</v>
      </c>
      <c r="U363" s="218">
        <f t="shared" si="295"/>
        <v>2.9063486681569297E-2</v>
      </c>
    </row>
    <row r="364" spans="1:21" x14ac:dyDescent="0.25">
      <c r="A364" s="57" t="s">
        <v>2501</v>
      </c>
      <c r="B364" s="57" t="s">
        <v>5330</v>
      </c>
      <c r="C364" s="218">
        <f t="shared" si="276"/>
        <v>1.3738416511976241</v>
      </c>
      <c r="D364" s="218">
        <f t="shared" si="276"/>
        <v>0</v>
      </c>
      <c r="E364" s="218"/>
      <c r="F364" s="218"/>
      <c r="G364" s="218"/>
      <c r="H364" s="218">
        <f t="shared" ref="H364:U364" si="296">(H3800/H$3521)/(H7236/H$6957)</f>
        <v>0</v>
      </c>
      <c r="I364" s="218">
        <f t="shared" si="296"/>
        <v>0</v>
      </c>
      <c r="J364" s="218">
        <f t="shared" si="296"/>
        <v>0</v>
      </c>
      <c r="K364" s="218">
        <f t="shared" si="296"/>
        <v>0</v>
      </c>
      <c r="L364" s="218">
        <f t="shared" si="296"/>
        <v>0</v>
      </c>
      <c r="M364" s="218">
        <f t="shared" si="296"/>
        <v>0</v>
      </c>
      <c r="N364" s="218">
        <f t="shared" si="296"/>
        <v>0</v>
      </c>
      <c r="O364" s="218">
        <f t="shared" si="296"/>
        <v>0</v>
      </c>
      <c r="P364" s="218">
        <f t="shared" si="296"/>
        <v>0</v>
      </c>
      <c r="Q364" s="218">
        <f t="shared" si="296"/>
        <v>2.6879071555981104</v>
      </c>
      <c r="R364" s="218">
        <f t="shared" si="296"/>
        <v>0</v>
      </c>
      <c r="S364" s="218">
        <f t="shared" si="296"/>
        <v>0</v>
      </c>
      <c r="T364" s="218">
        <f t="shared" si="296"/>
        <v>0</v>
      </c>
      <c r="U364" s="218">
        <f t="shared" si="296"/>
        <v>0</v>
      </c>
    </row>
    <row r="365" spans="1:21" x14ac:dyDescent="0.25">
      <c r="A365" s="57" t="s">
        <v>2995</v>
      </c>
      <c r="B365" s="57" t="s">
        <v>5332</v>
      </c>
      <c r="C365" s="218">
        <f t="shared" ref="C365:D384" si="297">(C3801/C$3521)/(C7237/C$6957)</f>
        <v>0</v>
      </c>
      <c r="D365" s="218">
        <f t="shared" si="297"/>
        <v>0</v>
      </c>
      <c r="E365" s="218"/>
      <c r="F365" s="218"/>
      <c r="G365" s="218"/>
      <c r="H365" s="218">
        <f t="shared" ref="H365:U365" si="298">(H3801/H$3521)/(H7237/H$6957)</f>
        <v>0</v>
      </c>
      <c r="I365" s="218">
        <f t="shared" si="298"/>
        <v>0</v>
      </c>
      <c r="J365" s="218">
        <f t="shared" si="298"/>
        <v>0</v>
      </c>
      <c r="K365" s="218">
        <f t="shared" si="298"/>
        <v>0</v>
      </c>
      <c r="L365" s="218">
        <f t="shared" si="298"/>
        <v>0</v>
      </c>
      <c r="M365" s="218">
        <f t="shared" si="298"/>
        <v>4.7238684133314578E-2</v>
      </c>
      <c r="N365" s="218">
        <f t="shared" si="298"/>
        <v>0.27917594724443356</v>
      </c>
      <c r="O365" s="218">
        <f t="shared" si="298"/>
        <v>0</v>
      </c>
      <c r="P365" s="218">
        <f t="shared" si="298"/>
        <v>0</v>
      </c>
      <c r="Q365" s="218">
        <f t="shared" si="298"/>
        <v>0</v>
      </c>
      <c r="R365" s="218">
        <f t="shared" si="298"/>
        <v>0</v>
      </c>
      <c r="S365" s="218">
        <f t="shared" si="298"/>
        <v>0</v>
      </c>
      <c r="T365" s="218">
        <f t="shared" si="298"/>
        <v>1.6803688343844756E-3</v>
      </c>
      <c r="U365" s="218">
        <f t="shared" si="298"/>
        <v>0</v>
      </c>
    </row>
    <row r="366" spans="1:21" x14ac:dyDescent="0.25">
      <c r="A366" s="57" t="s">
        <v>1735</v>
      </c>
      <c r="B366" s="57" t="s">
        <v>5333</v>
      </c>
      <c r="C366" s="218">
        <f t="shared" si="297"/>
        <v>0.10969329877719387</v>
      </c>
      <c r="D366" s="218">
        <f t="shared" si="297"/>
        <v>0</v>
      </c>
      <c r="E366" s="218"/>
      <c r="F366" s="218"/>
      <c r="G366" s="218"/>
      <c r="H366" s="218">
        <f t="shared" ref="H366:U366" si="299">(H3802/H$3521)/(H7238/H$6957)</f>
        <v>0</v>
      </c>
      <c r="I366" s="218">
        <f t="shared" si="299"/>
        <v>0</v>
      </c>
      <c r="J366" s="218">
        <f t="shared" si="299"/>
        <v>0</v>
      </c>
      <c r="K366" s="218">
        <f t="shared" si="299"/>
        <v>0</v>
      </c>
      <c r="L366" s="218">
        <f t="shared" si="299"/>
        <v>0</v>
      </c>
      <c r="M366" s="218">
        <f t="shared" si="299"/>
        <v>0</v>
      </c>
      <c r="N366" s="218">
        <f t="shared" si="299"/>
        <v>0</v>
      </c>
      <c r="O366" s="218">
        <f t="shared" si="299"/>
        <v>0</v>
      </c>
      <c r="P366" s="218">
        <f t="shared" si="299"/>
        <v>0</v>
      </c>
      <c r="Q366" s="218">
        <f t="shared" si="299"/>
        <v>0</v>
      </c>
      <c r="R366" s="218">
        <f t="shared" si="299"/>
        <v>0</v>
      </c>
      <c r="S366" s="218">
        <f t="shared" si="299"/>
        <v>0</v>
      </c>
      <c r="T366" s="218">
        <f t="shared" si="299"/>
        <v>0</v>
      </c>
      <c r="U366" s="218">
        <f t="shared" si="299"/>
        <v>0</v>
      </c>
    </row>
    <row r="367" spans="1:21" x14ac:dyDescent="0.25">
      <c r="A367" s="57" t="s">
        <v>2459</v>
      </c>
      <c r="B367" s="57" t="s">
        <v>5335</v>
      </c>
      <c r="C367" s="218">
        <f t="shared" si="297"/>
        <v>0</v>
      </c>
      <c r="D367" s="218">
        <f t="shared" si="297"/>
        <v>0</v>
      </c>
      <c r="E367" s="218"/>
      <c r="F367" s="218"/>
      <c r="G367" s="218"/>
      <c r="H367" s="218">
        <f t="shared" ref="H367:U367" si="300">(H3803/H$3521)/(H7239/H$6957)</f>
        <v>0</v>
      </c>
      <c r="I367" s="218">
        <f t="shared" si="300"/>
        <v>0</v>
      </c>
      <c r="J367" s="218">
        <f t="shared" si="300"/>
        <v>0</v>
      </c>
      <c r="K367" s="218">
        <f t="shared" si="300"/>
        <v>0</v>
      </c>
      <c r="L367" s="218">
        <f t="shared" si="300"/>
        <v>8.0495214053876735E-3</v>
      </c>
      <c r="M367" s="218">
        <f t="shared" si="300"/>
        <v>0</v>
      </c>
      <c r="N367" s="218">
        <f t="shared" si="300"/>
        <v>0</v>
      </c>
      <c r="O367" s="218">
        <f t="shared" si="300"/>
        <v>0</v>
      </c>
      <c r="P367" s="218">
        <f t="shared" si="300"/>
        <v>0</v>
      </c>
      <c r="Q367" s="218">
        <f t="shared" si="300"/>
        <v>0</v>
      </c>
      <c r="R367" s="218">
        <f t="shared" si="300"/>
        <v>0</v>
      </c>
      <c r="S367" s="218">
        <f t="shared" si="300"/>
        <v>0</v>
      </c>
      <c r="T367" s="218">
        <f t="shared" si="300"/>
        <v>0</v>
      </c>
      <c r="U367" s="218">
        <f t="shared" si="300"/>
        <v>0</v>
      </c>
    </row>
    <row r="368" spans="1:21" x14ac:dyDescent="0.25">
      <c r="A368" s="57" t="s">
        <v>9918</v>
      </c>
      <c r="B368" s="57" t="s">
        <v>9919</v>
      </c>
      <c r="C368" s="218">
        <f t="shared" si="297"/>
        <v>0</v>
      </c>
      <c r="D368" s="218">
        <f t="shared" si="297"/>
        <v>0</v>
      </c>
      <c r="E368" s="218"/>
      <c r="F368" s="218"/>
      <c r="G368" s="218"/>
      <c r="H368" s="218">
        <f t="shared" ref="H368:U368" si="301">(H3804/H$3521)/(H7240/H$6957)</f>
        <v>5.7215551600131791</v>
      </c>
      <c r="I368" s="218">
        <f t="shared" si="301"/>
        <v>0.80042988907705481</v>
      </c>
      <c r="J368" s="218">
        <f t="shared" si="301"/>
        <v>3.8653591149569673</v>
      </c>
      <c r="K368" s="218">
        <f t="shared" si="301"/>
        <v>0</v>
      </c>
      <c r="L368" s="218">
        <f t="shared" si="301"/>
        <v>0</v>
      </c>
      <c r="M368" s="218">
        <f t="shared" si="301"/>
        <v>0</v>
      </c>
      <c r="N368" s="218" t="e">
        <f t="shared" si="301"/>
        <v>#DIV/0!</v>
      </c>
      <c r="O368" s="218">
        <f t="shared" si="301"/>
        <v>0</v>
      </c>
      <c r="P368" s="218" t="e">
        <f t="shared" si="301"/>
        <v>#DIV/0!</v>
      </c>
      <c r="Q368" s="218" t="e">
        <f t="shared" si="301"/>
        <v>#DIV/0!</v>
      </c>
      <c r="R368" s="218" t="e">
        <f t="shared" si="301"/>
        <v>#DIV/0!</v>
      </c>
      <c r="S368" s="218" t="e">
        <f t="shared" si="301"/>
        <v>#DIV/0!</v>
      </c>
      <c r="T368" s="218" t="e">
        <f t="shared" si="301"/>
        <v>#DIV/0!</v>
      </c>
      <c r="U368" s="218" t="e">
        <f t="shared" si="301"/>
        <v>#DIV/0!</v>
      </c>
    </row>
    <row r="369" spans="1:21" x14ac:dyDescent="0.25">
      <c r="A369" s="57" t="s">
        <v>9920</v>
      </c>
      <c r="B369" s="57" t="s">
        <v>9921</v>
      </c>
      <c r="C369" s="218">
        <f t="shared" si="297"/>
        <v>62.928061891013272</v>
      </c>
      <c r="D369" s="218">
        <f t="shared" si="297"/>
        <v>15.79743692271251</v>
      </c>
      <c r="E369" s="218"/>
      <c r="F369" s="218"/>
      <c r="G369" s="218"/>
      <c r="H369" s="218">
        <f t="shared" ref="H369:U369" si="302">(H3805/H$3521)/(H7241/H$6957)</f>
        <v>1.078358792232101</v>
      </c>
      <c r="I369" s="218">
        <f t="shared" si="302"/>
        <v>0</v>
      </c>
      <c r="J369" s="218">
        <f t="shared" si="302"/>
        <v>0.16867575790580061</v>
      </c>
      <c r="K369" s="218">
        <f t="shared" si="302"/>
        <v>7.8043461643060779</v>
      </c>
      <c r="L369" s="218">
        <f t="shared" si="302"/>
        <v>2.6961738312183128</v>
      </c>
      <c r="M369" s="218">
        <f t="shared" si="302"/>
        <v>0</v>
      </c>
      <c r="N369" s="218">
        <f t="shared" si="302"/>
        <v>0</v>
      </c>
      <c r="O369" s="218">
        <f t="shared" si="302"/>
        <v>0</v>
      </c>
      <c r="P369" s="218">
        <f t="shared" si="302"/>
        <v>0</v>
      </c>
      <c r="Q369" s="218">
        <f t="shared" si="302"/>
        <v>0</v>
      </c>
      <c r="R369" s="218">
        <f t="shared" si="302"/>
        <v>0</v>
      </c>
      <c r="S369" s="218">
        <f t="shared" si="302"/>
        <v>0</v>
      </c>
      <c r="T369" s="218">
        <f t="shared" si="302"/>
        <v>0</v>
      </c>
      <c r="U369" s="218">
        <f t="shared" si="302"/>
        <v>0</v>
      </c>
    </row>
    <row r="370" spans="1:21" x14ac:dyDescent="0.25">
      <c r="A370" s="57" t="s">
        <v>9568</v>
      </c>
      <c r="B370" s="57" t="s">
        <v>9569</v>
      </c>
      <c r="C370" s="218">
        <f t="shared" si="297"/>
        <v>0</v>
      </c>
      <c r="D370" s="218">
        <f t="shared" si="297"/>
        <v>0</v>
      </c>
      <c r="E370" s="218"/>
      <c r="F370" s="218"/>
      <c r="G370" s="218"/>
      <c r="H370" s="218">
        <f t="shared" ref="H370:U370" si="303">(H3806/H$3521)/(H7242/H$6957)</f>
        <v>0</v>
      </c>
      <c r="I370" s="218">
        <f t="shared" si="303"/>
        <v>4.7174233944349631</v>
      </c>
      <c r="J370" s="218">
        <f t="shared" si="303"/>
        <v>0</v>
      </c>
      <c r="K370" s="218">
        <f t="shared" si="303"/>
        <v>0</v>
      </c>
      <c r="L370" s="218">
        <f t="shared" si="303"/>
        <v>6.287121999262852</v>
      </c>
      <c r="M370" s="218">
        <f t="shared" si="303"/>
        <v>0</v>
      </c>
      <c r="N370" s="218">
        <f t="shared" si="303"/>
        <v>0</v>
      </c>
      <c r="O370" s="218">
        <f t="shared" si="303"/>
        <v>8.6350490674266691</v>
      </c>
      <c r="P370" s="218">
        <f t="shared" si="303"/>
        <v>0</v>
      </c>
      <c r="Q370" s="218">
        <f t="shared" si="303"/>
        <v>0</v>
      </c>
      <c r="R370" s="218">
        <f t="shared" si="303"/>
        <v>0</v>
      </c>
      <c r="S370" s="218">
        <f t="shared" si="303"/>
        <v>0</v>
      </c>
      <c r="T370" s="218">
        <f t="shared" si="303"/>
        <v>0</v>
      </c>
      <c r="U370" s="218">
        <f t="shared" si="303"/>
        <v>0</v>
      </c>
    </row>
    <row r="371" spans="1:21" x14ac:dyDescent="0.25">
      <c r="A371" s="57" t="s">
        <v>1566</v>
      </c>
      <c r="B371" s="57" t="s">
        <v>5336</v>
      </c>
      <c r="C371" s="218">
        <f t="shared" si="297"/>
        <v>137.2700079816197</v>
      </c>
      <c r="D371" s="218">
        <f t="shared" si="297"/>
        <v>46.046063310495626</v>
      </c>
      <c r="E371" s="218"/>
      <c r="F371" s="218"/>
      <c r="G371" s="218"/>
      <c r="H371" s="218">
        <f t="shared" ref="H371:U371" si="304">(H3807/H$3521)/(H7243/H$6957)</f>
        <v>23.994035777993318</v>
      </c>
      <c r="I371" s="218">
        <f t="shared" si="304"/>
        <v>34.007777903572581</v>
      </c>
      <c r="J371" s="218">
        <f t="shared" si="304"/>
        <v>21.866868272595152</v>
      </c>
      <c r="K371" s="218">
        <f t="shared" si="304"/>
        <v>10.725213389842185</v>
      </c>
      <c r="L371" s="218">
        <f t="shared" si="304"/>
        <v>14.029145423115708</v>
      </c>
      <c r="M371" s="218">
        <f t="shared" si="304"/>
        <v>3.7127493183749127</v>
      </c>
      <c r="N371" s="218">
        <f t="shared" si="304"/>
        <v>27.965324964684257</v>
      </c>
      <c r="O371" s="218">
        <f t="shared" si="304"/>
        <v>11.062825285511796</v>
      </c>
      <c r="P371" s="218">
        <f t="shared" si="304"/>
        <v>5.8464388851299143</v>
      </c>
      <c r="Q371" s="218">
        <f t="shared" si="304"/>
        <v>2.2940093461425208</v>
      </c>
      <c r="R371" s="218">
        <f t="shared" si="304"/>
        <v>0</v>
      </c>
      <c r="S371" s="218">
        <f t="shared" si="304"/>
        <v>0.14210624174013922</v>
      </c>
      <c r="T371" s="218">
        <f t="shared" si="304"/>
        <v>0</v>
      </c>
      <c r="U371" s="218">
        <f t="shared" si="304"/>
        <v>0</v>
      </c>
    </row>
    <row r="372" spans="1:21" x14ac:dyDescent="0.25">
      <c r="A372" s="57" t="s">
        <v>3394</v>
      </c>
      <c r="B372" s="57" t="s">
        <v>5337</v>
      </c>
      <c r="C372" s="218">
        <f t="shared" si="297"/>
        <v>0</v>
      </c>
      <c r="D372" s="218">
        <f t="shared" si="297"/>
        <v>0</v>
      </c>
      <c r="E372" s="218"/>
      <c r="F372" s="218"/>
      <c r="G372" s="218"/>
      <c r="H372" s="218">
        <f t="shared" ref="H372:U372" si="305">(H3808/H$3521)/(H7244/H$6957)</f>
        <v>5.9042889377311378E-2</v>
      </c>
      <c r="I372" s="218">
        <f t="shared" si="305"/>
        <v>1.2957869626773693</v>
      </c>
      <c r="J372" s="218">
        <f t="shared" si="305"/>
        <v>2.4059969856513161</v>
      </c>
      <c r="K372" s="218">
        <f t="shared" si="305"/>
        <v>2.695956016087198</v>
      </c>
      <c r="L372" s="218">
        <f t="shared" si="305"/>
        <v>0.70222081969042194</v>
      </c>
      <c r="M372" s="218">
        <f t="shared" si="305"/>
        <v>0.29100469406435292</v>
      </c>
      <c r="N372" s="218">
        <f t="shared" si="305"/>
        <v>0.85324049887388131</v>
      </c>
      <c r="O372" s="218">
        <f t="shared" si="305"/>
        <v>7.0245996804228855E-2</v>
      </c>
      <c r="P372" s="218">
        <f t="shared" si="305"/>
        <v>0.34679814840375661</v>
      </c>
      <c r="Q372" s="218">
        <f t="shared" si="305"/>
        <v>0.15910771052388847</v>
      </c>
      <c r="R372" s="218">
        <f t="shared" si="305"/>
        <v>0.33848648210083093</v>
      </c>
      <c r="S372" s="218">
        <f t="shared" si="305"/>
        <v>0.50960489535776066</v>
      </c>
      <c r="T372" s="218">
        <f t="shared" si="305"/>
        <v>3.8102241009201392E-2</v>
      </c>
      <c r="U372" s="218">
        <f t="shared" si="305"/>
        <v>0.35032704877091725</v>
      </c>
    </row>
    <row r="373" spans="1:21" x14ac:dyDescent="0.25">
      <c r="A373" s="57" t="s">
        <v>4596</v>
      </c>
      <c r="B373" s="57" t="s">
        <v>5339</v>
      </c>
      <c r="C373" s="218">
        <f t="shared" si="297"/>
        <v>2.5364159010937684</v>
      </c>
      <c r="D373" s="218">
        <f t="shared" si="297"/>
        <v>6.3100825651923501E-2</v>
      </c>
      <c r="E373" s="218"/>
      <c r="F373" s="218"/>
      <c r="G373" s="218"/>
      <c r="H373" s="218">
        <f t="shared" ref="H373:U373" si="306">(H3809/H$3521)/(H7245/H$6957)</f>
        <v>0</v>
      </c>
      <c r="I373" s="218">
        <f t="shared" si="306"/>
        <v>0</v>
      </c>
      <c r="J373" s="218">
        <f t="shared" si="306"/>
        <v>0</v>
      </c>
      <c r="K373" s="218">
        <f t="shared" si="306"/>
        <v>0</v>
      </c>
      <c r="L373" s="218">
        <f t="shared" si="306"/>
        <v>0</v>
      </c>
      <c r="M373" s="218">
        <f t="shared" si="306"/>
        <v>0</v>
      </c>
      <c r="N373" s="218">
        <f t="shared" si="306"/>
        <v>0</v>
      </c>
      <c r="O373" s="218">
        <f t="shared" si="306"/>
        <v>0</v>
      </c>
      <c r="P373" s="218">
        <f t="shared" si="306"/>
        <v>0.4441195070976946</v>
      </c>
      <c r="Q373" s="218">
        <f t="shared" si="306"/>
        <v>0</v>
      </c>
      <c r="R373" s="218">
        <f t="shared" si="306"/>
        <v>0</v>
      </c>
      <c r="S373" s="218">
        <f t="shared" si="306"/>
        <v>0</v>
      </c>
      <c r="T373" s="218">
        <f t="shared" si="306"/>
        <v>0</v>
      </c>
      <c r="U373" s="218">
        <f t="shared" si="306"/>
        <v>0</v>
      </c>
    </row>
    <row r="374" spans="1:21" x14ac:dyDescent="0.25">
      <c r="A374" s="57" t="s">
        <v>2137</v>
      </c>
      <c r="B374" s="57" t="s">
        <v>5340</v>
      </c>
      <c r="C374" s="218">
        <f t="shared" si="297"/>
        <v>0</v>
      </c>
      <c r="D374" s="218">
        <f t="shared" si="297"/>
        <v>0</v>
      </c>
      <c r="E374" s="218"/>
      <c r="F374" s="218"/>
      <c r="G374" s="218"/>
      <c r="H374" s="218">
        <f t="shared" ref="H374:U374" si="307">(H3810/H$3521)/(H7246/H$6957)</f>
        <v>0</v>
      </c>
      <c r="I374" s="218">
        <f t="shared" si="307"/>
        <v>0</v>
      </c>
      <c r="J374" s="218">
        <f t="shared" si="307"/>
        <v>0</v>
      </c>
      <c r="K374" s="218">
        <f t="shared" si="307"/>
        <v>0</v>
      </c>
      <c r="L374" s="218">
        <f t="shared" si="307"/>
        <v>0</v>
      </c>
      <c r="M374" s="218">
        <f t="shared" si="307"/>
        <v>0</v>
      </c>
      <c r="N374" s="218">
        <f t="shared" si="307"/>
        <v>0</v>
      </c>
      <c r="O374" s="218">
        <f t="shared" si="307"/>
        <v>1.9447371754934544</v>
      </c>
      <c r="P374" s="218">
        <f t="shared" si="307"/>
        <v>0</v>
      </c>
      <c r="Q374" s="218">
        <f t="shared" si="307"/>
        <v>0</v>
      </c>
      <c r="R374" s="218">
        <f t="shared" si="307"/>
        <v>0</v>
      </c>
      <c r="S374" s="218">
        <f t="shared" si="307"/>
        <v>0</v>
      </c>
      <c r="T374" s="218">
        <f t="shared" si="307"/>
        <v>0</v>
      </c>
      <c r="U374" s="218">
        <f t="shared" si="307"/>
        <v>0</v>
      </c>
    </row>
    <row r="375" spans="1:21" x14ac:dyDescent="0.25">
      <c r="A375" s="57" t="s">
        <v>3230</v>
      </c>
      <c r="B375" s="57" t="s">
        <v>5345</v>
      </c>
      <c r="C375" s="218">
        <f t="shared" si="297"/>
        <v>0</v>
      </c>
      <c r="D375" s="218">
        <f t="shared" si="297"/>
        <v>0</v>
      </c>
      <c r="E375" s="218"/>
      <c r="F375" s="218"/>
      <c r="G375" s="218"/>
      <c r="H375" s="218">
        <f t="shared" ref="H375:U375" si="308">(H3811/H$3521)/(H7247/H$6957)</f>
        <v>0</v>
      </c>
      <c r="I375" s="218">
        <f t="shared" si="308"/>
        <v>1.5286071288268156E-2</v>
      </c>
      <c r="J375" s="218">
        <f t="shared" si="308"/>
        <v>0</v>
      </c>
      <c r="K375" s="218">
        <f t="shared" si="308"/>
        <v>0.90213427494701826</v>
      </c>
      <c r="L375" s="218">
        <f t="shared" si="308"/>
        <v>0.55338808215947854</v>
      </c>
      <c r="M375" s="218">
        <f t="shared" si="308"/>
        <v>2.8005544171778123</v>
      </c>
      <c r="N375" s="218">
        <f t="shared" si="308"/>
        <v>0.50604325536999961</v>
      </c>
      <c r="O375" s="218">
        <f t="shared" si="308"/>
        <v>0.30556952742376065</v>
      </c>
      <c r="P375" s="218">
        <f t="shared" si="308"/>
        <v>0.16699210103052706</v>
      </c>
      <c r="Q375" s="218">
        <f t="shared" si="308"/>
        <v>1.0741887959837226</v>
      </c>
      <c r="R375" s="218">
        <f t="shared" si="308"/>
        <v>0.55782553770397447</v>
      </c>
      <c r="S375" s="218">
        <f t="shared" si="308"/>
        <v>0.35234978714466608</v>
      </c>
      <c r="T375" s="218">
        <f t="shared" si="308"/>
        <v>0.12292149859100335</v>
      </c>
      <c r="U375" s="218">
        <f t="shared" si="308"/>
        <v>0.12857631364167343</v>
      </c>
    </row>
    <row r="376" spans="1:21" x14ac:dyDescent="0.25">
      <c r="A376" s="57" t="s">
        <v>148</v>
      </c>
      <c r="B376" s="57" t="s">
        <v>5347</v>
      </c>
      <c r="C376" s="218">
        <f t="shared" si="297"/>
        <v>0</v>
      </c>
      <c r="D376" s="218">
        <f t="shared" si="297"/>
        <v>0</v>
      </c>
      <c r="E376" s="218"/>
      <c r="F376" s="218"/>
      <c r="G376" s="218"/>
      <c r="H376" s="218">
        <f t="shared" ref="H376:U376" si="309">(H3812/H$3521)/(H7248/H$6957)</f>
        <v>0</v>
      </c>
      <c r="I376" s="218">
        <f t="shared" si="309"/>
        <v>0</v>
      </c>
      <c r="J376" s="218">
        <f t="shared" si="309"/>
        <v>0</v>
      </c>
      <c r="K376" s="218">
        <f t="shared" si="309"/>
        <v>0</v>
      </c>
      <c r="L376" s="218">
        <f t="shared" si="309"/>
        <v>0</v>
      </c>
      <c r="M376" s="218">
        <f t="shared" si="309"/>
        <v>0</v>
      </c>
      <c r="N376" s="218">
        <f t="shared" si="309"/>
        <v>0</v>
      </c>
      <c r="O376" s="218">
        <f t="shared" si="309"/>
        <v>0</v>
      </c>
      <c r="P376" s="218">
        <f t="shared" si="309"/>
        <v>0</v>
      </c>
      <c r="Q376" s="218">
        <f t="shared" si="309"/>
        <v>0</v>
      </c>
      <c r="R376" s="218">
        <f t="shared" si="309"/>
        <v>0</v>
      </c>
      <c r="S376" s="218">
        <f t="shared" si="309"/>
        <v>0</v>
      </c>
      <c r="T376" s="218">
        <f t="shared" si="309"/>
        <v>0</v>
      </c>
      <c r="U376" s="218">
        <f t="shared" si="309"/>
        <v>0.41960226662761224</v>
      </c>
    </row>
    <row r="377" spans="1:21" x14ac:dyDescent="0.25">
      <c r="A377" s="57" t="s">
        <v>1492</v>
      </c>
      <c r="B377" s="57" t="s">
        <v>5349</v>
      </c>
      <c r="C377" s="218">
        <f t="shared" si="297"/>
        <v>0</v>
      </c>
      <c r="D377" s="218">
        <f t="shared" si="297"/>
        <v>0</v>
      </c>
      <c r="E377" s="218"/>
      <c r="F377" s="218"/>
      <c r="G377" s="218"/>
      <c r="H377" s="218">
        <f t="shared" ref="H377:U377" si="310">(H3813/H$3521)/(H7249/H$6957)</f>
        <v>0</v>
      </c>
      <c r="I377" s="218">
        <f t="shared" si="310"/>
        <v>1.0463911164830776E-4</v>
      </c>
      <c r="J377" s="218">
        <f t="shared" si="310"/>
        <v>0</v>
      </c>
      <c r="K377" s="218">
        <f t="shared" si="310"/>
        <v>0</v>
      </c>
      <c r="L377" s="218">
        <f t="shared" si="310"/>
        <v>0</v>
      </c>
      <c r="M377" s="218">
        <f t="shared" si="310"/>
        <v>0</v>
      </c>
      <c r="N377" s="218">
        <f t="shared" si="310"/>
        <v>0</v>
      </c>
      <c r="O377" s="218">
        <f t="shared" si="310"/>
        <v>0</v>
      </c>
      <c r="P377" s="218">
        <f t="shared" si="310"/>
        <v>0</v>
      </c>
      <c r="Q377" s="218">
        <f t="shared" si="310"/>
        <v>0</v>
      </c>
      <c r="R377" s="218">
        <f t="shared" si="310"/>
        <v>0</v>
      </c>
      <c r="S377" s="218">
        <f t="shared" si="310"/>
        <v>0</v>
      </c>
      <c r="T377" s="218">
        <f t="shared" si="310"/>
        <v>0</v>
      </c>
      <c r="U377" s="218">
        <f t="shared" si="310"/>
        <v>0</v>
      </c>
    </row>
    <row r="378" spans="1:21" x14ac:dyDescent="0.25">
      <c r="A378" s="57" t="s">
        <v>2051</v>
      </c>
      <c r="B378" s="57" t="s">
        <v>5350</v>
      </c>
      <c r="C378" s="218">
        <f t="shared" si="297"/>
        <v>0.27521709799671462</v>
      </c>
      <c r="D378" s="218">
        <f t="shared" si="297"/>
        <v>0</v>
      </c>
      <c r="E378" s="218"/>
      <c r="F378" s="218"/>
      <c r="G378" s="218"/>
      <c r="H378" s="218">
        <f t="shared" ref="H378:U378" si="311">(H3814/H$3521)/(H7250/H$6957)</f>
        <v>0</v>
      </c>
      <c r="I378" s="218">
        <f t="shared" si="311"/>
        <v>7.9105423273645621E-3</v>
      </c>
      <c r="J378" s="218">
        <f t="shared" si="311"/>
        <v>3.3248644219582792E-4</v>
      </c>
      <c r="K378" s="218">
        <f t="shared" si="311"/>
        <v>0</v>
      </c>
      <c r="L378" s="218">
        <f t="shared" si="311"/>
        <v>0</v>
      </c>
      <c r="M378" s="218">
        <f t="shared" si="311"/>
        <v>0</v>
      </c>
      <c r="N378" s="218">
        <f t="shared" si="311"/>
        <v>0</v>
      </c>
      <c r="O378" s="218">
        <f t="shared" si="311"/>
        <v>0</v>
      </c>
      <c r="P378" s="218">
        <f t="shared" si="311"/>
        <v>0</v>
      </c>
      <c r="Q378" s="218">
        <f t="shared" si="311"/>
        <v>0.200644533796624</v>
      </c>
      <c r="R378" s="218">
        <f t="shared" si="311"/>
        <v>0</v>
      </c>
      <c r="S378" s="218">
        <f t="shared" si="311"/>
        <v>0</v>
      </c>
      <c r="T378" s="218">
        <f t="shared" si="311"/>
        <v>0</v>
      </c>
      <c r="U378" s="218">
        <f t="shared" si="311"/>
        <v>0</v>
      </c>
    </row>
    <row r="379" spans="1:21" x14ac:dyDescent="0.25">
      <c r="A379" s="57" t="s">
        <v>3234</v>
      </c>
      <c r="B379" s="57" t="s">
        <v>5351</v>
      </c>
      <c r="C379" s="218">
        <f t="shared" si="297"/>
        <v>0</v>
      </c>
      <c r="D379" s="218">
        <f t="shared" si="297"/>
        <v>0</v>
      </c>
      <c r="E379" s="218"/>
      <c r="F379" s="218"/>
      <c r="G379" s="218"/>
      <c r="H379" s="218">
        <f t="shared" ref="H379:U379" si="312">(H3815/H$3521)/(H7251/H$6957)</f>
        <v>0</v>
      </c>
      <c r="I379" s="218">
        <f t="shared" si="312"/>
        <v>8.3356638707770506E-2</v>
      </c>
      <c r="J379" s="218">
        <f t="shared" si="312"/>
        <v>0</v>
      </c>
      <c r="K379" s="218">
        <f t="shared" si="312"/>
        <v>0</v>
      </c>
      <c r="L379" s="218">
        <f t="shared" si="312"/>
        <v>0</v>
      </c>
      <c r="M379" s="218">
        <f t="shared" si="312"/>
        <v>0</v>
      </c>
      <c r="N379" s="218">
        <f t="shared" si="312"/>
        <v>0</v>
      </c>
      <c r="O379" s="218">
        <f t="shared" si="312"/>
        <v>0</v>
      </c>
      <c r="P379" s="218">
        <f t="shared" si="312"/>
        <v>0</v>
      </c>
      <c r="Q379" s="218">
        <f t="shared" si="312"/>
        <v>0</v>
      </c>
      <c r="R379" s="218">
        <f t="shared" si="312"/>
        <v>0</v>
      </c>
      <c r="S379" s="218">
        <f t="shared" si="312"/>
        <v>0</v>
      </c>
      <c r="T379" s="218">
        <f t="shared" si="312"/>
        <v>0</v>
      </c>
      <c r="U379" s="218">
        <f t="shared" si="312"/>
        <v>0</v>
      </c>
    </row>
    <row r="380" spans="1:21" x14ac:dyDescent="0.25">
      <c r="A380" s="57" t="s">
        <v>892</v>
      </c>
      <c r="B380" s="57" t="s">
        <v>5353</v>
      </c>
      <c r="C380" s="218">
        <f t="shared" si="297"/>
        <v>0</v>
      </c>
      <c r="D380" s="218">
        <f t="shared" si="297"/>
        <v>0</v>
      </c>
      <c r="E380" s="218"/>
      <c r="F380" s="218"/>
      <c r="G380" s="218"/>
      <c r="H380" s="218">
        <f t="shared" ref="H380:U380" si="313">(H3816/H$3521)/(H7252/H$6957)</f>
        <v>0</v>
      </c>
      <c r="I380" s="218">
        <f t="shared" si="313"/>
        <v>0</v>
      </c>
      <c r="J380" s="218">
        <f t="shared" si="313"/>
        <v>2.9061023181196693E-4</v>
      </c>
      <c r="K380" s="218">
        <f t="shared" si="313"/>
        <v>0</v>
      </c>
      <c r="L380" s="218">
        <f t="shared" si="313"/>
        <v>0</v>
      </c>
      <c r="M380" s="218">
        <f t="shared" si="313"/>
        <v>0</v>
      </c>
      <c r="N380" s="218">
        <f t="shared" si="313"/>
        <v>0</v>
      </c>
      <c r="O380" s="218">
        <f t="shared" si="313"/>
        <v>0</v>
      </c>
      <c r="P380" s="218">
        <f t="shared" si="313"/>
        <v>0</v>
      </c>
      <c r="Q380" s="218">
        <f t="shared" si="313"/>
        <v>0</v>
      </c>
      <c r="R380" s="218">
        <f t="shared" si="313"/>
        <v>0</v>
      </c>
      <c r="S380" s="218">
        <f t="shared" si="313"/>
        <v>0</v>
      </c>
      <c r="T380" s="218">
        <f t="shared" si="313"/>
        <v>0</v>
      </c>
      <c r="U380" s="218">
        <f t="shared" si="313"/>
        <v>0</v>
      </c>
    </row>
    <row r="381" spans="1:21" x14ac:dyDescent="0.25">
      <c r="A381" s="57" t="s">
        <v>1131</v>
      </c>
      <c r="B381" s="57" t="s">
        <v>5354</v>
      </c>
      <c r="C381" s="218">
        <f t="shared" si="297"/>
        <v>0</v>
      </c>
      <c r="D381" s="218">
        <f t="shared" si="297"/>
        <v>0</v>
      </c>
      <c r="E381" s="218"/>
      <c r="F381" s="218"/>
      <c r="G381" s="218"/>
      <c r="H381" s="218">
        <f t="shared" ref="H381:U381" si="314">(H3817/H$3521)/(H7253/H$6957)</f>
        <v>7.5389495833422628E-4</v>
      </c>
      <c r="I381" s="218">
        <f t="shared" si="314"/>
        <v>1.6165120261582948E-2</v>
      </c>
      <c r="J381" s="218">
        <f t="shared" si="314"/>
        <v>1.8177321205734967E-2</v>
      </c>
      <c r="K381" s="218">
        <f t="shared" si="314"/>
        <v>5.3251951543155422E-2</v>
      </c>
      <c r="L381" s="218">
        <f t="shared" si="314"/>
        <v>4.6945587800008154E-3</v>
      </c>
      <c r="M381" s="218">
        <f t="shared" si="314"/>
        <v>0</v>
      </c>
      <c r="N381" s="218">
        <f t="shared" si="314"/>
        <v>1.2747972587772579E-2</v>
      </c>
      <c r="O381" s="218">
        <f t="shared" si="314"/>
        <v>0</v>
      </c>
      <c r="P381" s="218">
        <f t="shared" si="314"/>
        <v>0</v>
      </c>
      <c r="Q381" s="218">
        <f t="shared" si="314"/>
        <v>0</v>
      </c>
      <c r="R381" s="218">
        <f t="shared" si="314"/>
        <v>0</v>
      </c>
      <c r="S381" s="218">
        <f t="shared" si="314"/>
        <v>0</v>
      </c>
      <c r="T381" s="218">
        <f t="shared" si="314"/>
        <v>0</v>
      </c>
      <c r="U381" s="218">
        <f t="shared" si="314"/>
        <v>0</v>
      </c>
    </row>
    <row r="382" spans="1:21" x14ac:dyDescent="0.25">
      <c r="A382" s="57" t="s">
        <v>91</v>
      </c>
      <c r="B382" s="57" t="s">
        <v>5355</v>
      </c>
      <c r="C382" s="218">
        <f t="shared" si="297"/>
        <v>2.7943101847835976</v>
      </c>
      <c r="D382" s="218">
        <f t="shared" si="297"/>
        <v>1.7043647791527248</v>
      </c>
      <c r="E382" s="218"/>
      <c r="F382" s="218"/>
      <c r="G382" s="218"/>
      <c r="H382" s="218">
        <f t="shared" ref="H382:U382" si="315">(H3818/H$3521)/(H7254/H$6957)</f>
        <v>0.24997878406948262</v>
      </c>
      <c r="I382" s="218">
        <f t="shared" si="315"/>
        <v>8.4631145669983622E-3</v>
      </c>
      <c r="J382" s="218">
        <f t="shared" si="315"/>
        <v>1.4886004260374171E-2</v>
      </c>
      <c r="K382" s="218">
        <f t="shared" si="315"/>
        <v>0</v>
      </c>
      <c r="L382" s="218">
        <f t="shared" si="315"/>
        <v>0</v>
      </c>
      <c r="M382" s="218">
        <f t="shared" si="315"/>
        <v>0</v>
      </c>
      <c r="N382" s="218">
        <f t="shared" si="315"/>
        <v>0</v>
      </c>
      <c r="O382" s="218">
        <f t="shared" si="315"/>
        <v>1.200383766161472</v>
      </c>
      <c r="P382" s="218">
        <f t="shared" si="315"/>
        <v>0</v>
      </c>
      <c r="Q382" s="218">
        <f t="shared" si="315"/>
        <v>3.1391267157613385E-4</v>
      </c>
      <c r="R382" s="218">
        <f t="shared" si="315"/>
        <v>0</v>
      </c>
      <c r="S382" s="218">
        <f t="shared" si="315"/>
        <v>0</v>
      </c>
      <c r="T382" s="218">
        <f t="shared" si="315"/>
        <v>0</v>
      </c>
      <c r="U382" s="218">
        <f t="shared" si="315"/>
        <v>0</v>
      </c>
    </row>
    <row r="383" spans="1:21" x14ac:dyDescent="0.25">
      <c r="A383" s="57" t="s">
        <v>2894</v>
      </c>
      <c r="B383" s="57" t="s">
        <v>5356</v>
      </c>
      <c r="C383" s="218">
        <f t="shared" si="297"/>
        <v>0</v>
      </c>
      <c r="D383" s="218">
        <f t="shared" si="297"/>
        <v>0</v>
      </c>
      <c r="E383" s="218"/>
      <c r="F383" s="218"/>
      <c r="G383" s="218"/>
      <c r="H383" s="218">
        <f t="shared" ref="H383:U383" si="316">(H3819/H$3521)/(H7255/H$6957)</f>
        <v>0.13990620542549459</v>
      </c>
      <c r="I383" s="218">
        <f t="shared" si="316"/>
        <v>0.68597456500310183</v>
      </c>
      <c r="J383" s="218">
        <f t="shared" si="316"/>
        <v>0</v>
      </c>
      <c r="K383" s="218">
        <f t="shared" si="316"/>
        <v>0</v>
      </c>
      <c r="L383" s="218">
        <f t="shared" si="316"/>
        <v>0</v>
      </c>
      <c r="M383" s="218">
        <f t="shared" si="316"/>
        <v>0</v>
      </c>
      <c r="N383" s="218">
        <f t="shared" si="316"/>
        <v>0</v>
      </c>
      <c r="O383" s="218">
        <f t="shared" si="316"/>
        <v>0</v>
      </c>
      <c r="P383" s="218">
        <f t="shared" si="316"/>
        <v>58.531912858112598</v>
      </c>
      <c r="Q383" s="218">
        <f t="shared" si="316"/>
        <v>0</v>
      </c>
      <c r="R383" s="218">
        <f t="shared" si="316"/>
        <v>0</v>
      </c>
      <c r="S383" s="218">
        <f t="shared" si="316"/>
        <v>0</v>
      </c>
      <c r="T383" s="218">
        <f t="shared" si="316"/>
        <v>0</v>
      </c>
      <c r="U383" s="218">
        <f t="shared" si="316"/>
        <v>1.565953424035765E-3</v>
      </c>
    </row>
    <row r="384" spans="1:21" x14ac:dyDescent="0.25">
      <c r="A384" s="57" t="s">
        <v>539</v>
      </c>
      <c r="B384" s="57" t="s">
        <v>5357</v>
      </c>
      <c r="C384" s="218">
        <f t="shared" si="297"/>
        <v>4.670079237784087</v>
      </c>
      <c r="D384" s="218">
        <f t="shared" si="297"/>
        <v>1.031969402170025</v>
      </c>
      <c r="E384" s="218"/>
      <c r="F384" s="218"/>
      <c r="G384" s="218"/>
      <c r="H384" s="218">
        <f t="shared" ref="H384:U384" si="317">(H3820/H$3521)/(H7256/H$6957)</f>
        <v>0</v>
      </c>
      <c r="I384" s="218">
        <f t="shared" si="317"/>
        <v>0</v>
      </c>
      <c r="J384" s="218">
        <f t="shared" si="317"/>
        <v>0</v>
      </c>
      <c r="K384" s="218">
        <f t="shared" si="317"/>
        <v>0</v>
      </c>
      <c r="L384" s="218">
        <f t="shared" si="317"/>
        <v>1.7195636360557482</v>
      </c>
      <c r="M384" s="218">
        <f t="shared" si="317"/>
        <v>0</v>
      </c>
      <c r="N384" s="218">
        <f t="shared" si="317"/>
        <v>0</v>
      </c>
      <c r="O384" s="218">
        <f t="shared" si="317"/>
        <v>0</v>
      </c>
      <c r="P384" s="218">
        <f t="shared" si="317"/>
        <v>1.1461392666441041</v>
      </c>
      <c r="Q384" s="218">
        <f t="shared" si="317"/>
        <v>0</v>
      </c>
      <c r="R384" s="218">
        <f t="shared" si="317"/>
        <v>0</v>
      </c>
      <c r="S384" s="218">
        <f t="shared" si="317"/>
        <v>0</v>
      </c>
      <c r="T384" s="218">
        <f t="shared" si="317"/>
        <v>0</v>
      </c>
      <c r="U384" s="218">
        <f t="shared" si="317"/>
        <v>0</v>
      </c>
    </row>
    <row r="385" spans="1:21" x14ac:dyDescent="0.25">
      <c r="A385" s="57" t="s">
        <v>3103</v>
      </c>
      <c r="B385" s="57" t="s">
        <v>5367</v>
      </c>
      <c r="C385" s="218">
        <f t="shared" ref="C385:D404" si="318">(C3821/C$3521)/(C7257/C$6957)</f>
        <v>5.787710079982463</v>
      </c>
      <c r="D385" s="218">
        <f t="shared" si="318"/>
        <v>0</v>
      </c>
      <c r="E385" s="218"/>
      <c r="F385" s="218"/>
      <c r="G385" s="218"/>
      <c r="H385" s="218">
        <f t="shared" ref="H385:U385" si="319">(H3821/H$3521)/(H7257/H$6957)</f>
        <v>0</v>
      </c>
      <c r="I385" s="218">
        <f t="shared" si="319"/>
        <v>0</v>
      </c>
      <c r="J385" s="218">
        <f t="shared" si="319"/>
        <v>0</v>
      </c>
      <c r="K385" s="218">
        <f t="shared" si="319"/>
        <v>0</v>
      </c>
      <c r="L385" s="218">
        <f t="shared" si="319"/>
        <v>0</v>
      </c>
      <c r="M385" s="218">
        <f t="shared" si="319"/>
        <v>0</v>
      </c>
      <c r="N385" s="218">
        <f t="shared" si="319"/>
        <v>0</v>
      </c>
      <c r="O385" s="218">
        <f t="shared" si="319"/>
        <v>0</v>
      </c>
      <c r="P385" s="218">
        <f t="shared" si="319"/>
        <v>0</v>
      </c>
      <c r="Q385" s="218">
        <f t="shared" si="319"/>
        <v>0</v>
      </c>
      <c r="R385" s="218">
        <f t="shared" si="319"/>
        <v>0</v>
      </c>
      <c r="S385" s="218">
        <f t="shared" si="319"/>
        <v>0</v>
      </c>
      <c r="T385" s="218">
        <f t="shared" si="319"/>
        <v>0</v>
      </c>
      <c r="U385" s="218">
        <f t="shared" si="319"/>
        <v>0</v>
      </c>
    </row>
    <row r="386" spans="1:21" x14ac:dyDescent="0.25">
      <c r="A386" s="57" t="s">
        <v>4027</v>
      </c>
      <c r="B386" s="57" t="s">
        <v>5368</v>
      </c>
      <c r="C386" s="218">
        <f t="shared" si="318"/>
        <v>0</v>
      </c>
      <c r="D386" s="218">
        <f t="shared" si="318"/>
        <v>0</v>
      </c>
      <c r="E386" s="218"/>
      <c r="F386" s="218"/>
      <c r="G386" s="218"/>
      <c r="H386" s="218">
        <f t="shared" ref="H386:U386" si="320">(H3822/H$3521)/(H7258/H$6957)</f>
        <v>0.62176567234464886</v>
      </c>
      <c r="I386" s="218">
        <f t="shared" si="320"/>
        <v>0</v>
      </c>
      <c r="J386" s="218">
        <f t="shared" si="320"/>
        <v>0.52376667369390506</v>
      </c>
      <c r="K386" s="218">
        <f t="shared" si="320"/>
        <v>0.35554473624846566</v>
      </c>
      <c r="L386" s="218">
        <f t="shared" si="320"/>
        <v>0</v>
      </c>
      <c r="M386" s="218">
        <f t="shared" si="320"/>
        <v>1.6238560487955405</v>
      </c>
      <c r="N386" s="218">
        <f t="shared" si="320"/>
        <v>0</v>
      </c>
      <c r="O386" s="218">
        <f t="shared" si="320"/>
        <v>0</v>
      </c>
      <c r="P386" s="218">
        <f t="shared" si="320"/>
        <v>0</v>
      </c>
      <c r="Q386" s="218">
        <f t="shared" si="320"/>
        <v>0</v>
      </c>
      <c r="R386" s="218">
        <f t="shared" si="320"/>
        <v>0</v>
      </c>
      <c r="S386" s="218">
        <f t="shared" si="320"/>
        <v>0</v>
      </c>
      <c r="T386" s="218">
        <f t="shared" si="320"/>
        <v>0</v>
      </c>
      <c r="U386" s="218">
        <f t="shared" si="320"/>
        <v>0</v>
      </c>
    </row>
    <row r="387" spans="1:21" x14ac:dyDescent="0.25">
      <c r="A387" s="57" t="s">
        <v>2466</v>
      </c>
      <c r="B387" s="57" t="s">
        <v>5369</v>
      </c>
      <c r="C387" s="218">
        <f t="shared" si="318"/>
        <v>0</v>
      </c>
      <c r="D387" s="218">
        <f t="shared" si="318"/>
        <v>0</v>
      </c>
      <c r="E387" s="218"/>
      <c r="F387" s="218"/>
      <c r="G387" s="218"/>
      <c r="H387" s="218">
        <f t="shared" ref="H387:U387" si="321">(H3823/H$3521)/(H7259/H$6957)</f>
        <v>0</v>
      </c>
      <c r="I387" s="218">
        <f t="shared" si="321"/>
        <v>0</v>
      </c>
      <c r="J387" s="218">
        <f t="shared" si="321"/>
        <v>0</v>
      </c>
      <c r="K387" s="218">
        <f t="shared" si="321"/>
        <v>0</v>
      </c>
      <c r="L387" s="218">
        <f t="shared" si="321"/>
        <v>1.0065974834115849</v>
      </c>
      <c r="M387" s="218">
        <f t="shared" si="321"/>
        <v>0</v>
      </c>
      <c r="N387" s="218">
        <f t="shared" si="321"/>
        <v>0</v>
      </c>
      <c r="O387" s="218">
        <f t="shared" si="321"/>
        <v>0</v>
      </c>
      <c r="P387" s="218">
        <f t="shared" si="321"/>
        <v>0</v>
      </c>
      <c r="Q387" s="218">
        <f t="shared" si="321"/>
        <v>0</v>
      </c>
      <c r="R387" s="218">
        <f t="shared" si="321"/>
        <v>0</v>
      </c>
      <c r="S387" s="218">
        <f t="shared" si="321"/>
        <v>0</v>
      </c>
      <c r="T387" s="218">
        <f t="shared" si="321"/>
        <v>0</v>
      </c>
      <c r="U387" s="218">
        <f t="shared" si="321"/>
        <v>0</v>
      </c>
    </row>
    <row r="388" spans="1:21" x14ac:dyDescent="0.25">
      <c r="A388" s="57" t="s">
        <v>3066</v>
      </c>
      <c r="B388" s="57" t="s">
        <v>5371</v>
      </c>
      <c r="C388" s="218">
        <f t="shared" si="318"/>
        <v>0</v>
      </c>
      <c r="D388" s="218">
        <f t="shared" si="318"/>
        <v>0</v>
      </c>
      <c r="E388" s="218"/>
      <c r="F388" s="218"/>
      <c r="G388" s="218"/>
      <c r="H388" s="218">
        <f t="shared" ref="H388:U388" si="322">(H3824/H$3521)/(H7260/H$6957)</f>
        <v>0</v>
      </c>
      <c r="I388" s="218">
        <f t="shared" si="322"/>
        <v>6.2559048599020298E-2</v>
      </c>
      <c r="J388" s="218">
        <f t="shared" si="322"/>
        <v>0</v>
      </c>
      <c r="K388" s="218">
        <f t="shared" si="322"/>
        <v>5.3151998361326738E-2</v>
      </c>
      <c r="L388" s="218">
        <f t="shared" si="322"/>
        <v>0</v>
      </c>
      <c r="M388" s="218">
        <f t="shared" si="322"/>
        <v>0</v>
      </c>
      <c r="N388" s="218">
        <f t="shared" si="322"/>
        <v>0</v>
      </c>
      <c r="O388" s="218">
        <f t="shared" si="322"/>
        <v>0.17732254891528676</v>
      </c>
      <c r="P388" s="218">
        <f t="shared" si="322"/>
        <v>0</v>
      </c>
      <c r="Q388" s="218">
        <f t="shared" si="322"/>
        <v>0.21854769128677273</v>
      </c>
      <c r="R388" s="218">
        <f t="shared" si="322"/>
        <v>0</v>
      </c>
      <c r="S388" s="218">
        <f t="shared" si="322"/>
        <v>0</v>
      </c>
      <c r="T388" s="218">
        <f t="shared" si="322"/>
        <v>0.35587875681156744</v>
      </c>
      <c r="U388" s="218">
        <f t="shared" si="322"/>
        <v>0</v>
      </c>
    </row>
    <row r="389" spans="1:21" x14ac:dyDescent="0.25">
      <c r="A389" s="57" t="s">
        <v>883</v>
      </c>
      <c r="B389" s="57" t="s">
        <v>5372</v>
      </c>
      <c r="C389" s="218">
        <f t="shared" si="318"/>
        <v>2.7551319053623162</v>
      </c>
      <c r="D389" s="218">
        <f t="shared" si="318"/>
        <v>0.3161624042351513</v>
      </c>
      <c r="E389" s="218"/>
      <c r="F389" s="218"/>
      <c r="G389" s="218"/>
      <c r="H389" s="218">
        <f t="shared" ref="H389:U389" si="323">(H3825/H$3521)/(H7261/H$6957)</f>
        <v>6.2408292251184765</v>
      </c>
      <c r="I389" s="218">
        <f t="shared" si="323"/>
        <v>0.18952906076147275</v>
      </c>
      <c r="J389" s="218">
        <f t="shared" si="323"/>
        <v>0</v>
      </c>
      <c r="K389" s="218">
        <f t="shared" si="323"/>
        <v>8.5123357430714613E-3</v>
      </c>
      <c r="L389" s="218">
        <f t="shared" si="323"/>
        <v>4.9122712381037506E-2</v>
      </c>
      <c r="M389" s="218">
        <f t="shared" si="323"/>
        <v>0</v>
      </c>
      <c r="N389" s="218">
        <f t="shared" si="323"/>
        <v>2.1701155975596836E-2</v>
      </c>
      <c r="O389" s="218">
        <f t="shared" si="323"/>
        <v>0</v>
      </c>
      <c r="P389" s="218">
        <f t="shared" si="323"/>
        <v>0</v>
      </c>
      <c r="Q389" s="218">
        <f t="shared" si="323"/>
        <v>2.1162589869801311E-3</v>
      </c>
      <c r="R389" s="218">
        <f t="shared" si="323"/>
        <v>0</v>
      </c>
      <c r="S389" s="218">
        <f t="shared" si="323"/>
        <v>3.1429755761326168E-5</v>
      </c>
      <c r="T389" s="218">
        <f t="shared" si="323"/>
        <v>2.6107251919354601E-3</v>
      </c>
      <c r="U389" s="218">
        <f t="shared" si="323"/>
        <v>0</v>
      </c>
    </row>
    <row r="390" spans="1:21" x14ac:dyDescent="0.25">
      <c r="A390" s="57" t="s">
        <v>3419</v>
      </c>
      <c r="B390" s="57" t="s">
        <v>5373</v>
      </c>
      <c r="C390" s="218">
        <f t="shared" si="318"/>
        <v>0</v>
      </c>
      <c r="D390" s="218">
        <f t="shared" si="318"/>
        <v>0</v>
      </c>
      <c r="E390" s="218"/>
      <c r="F390" s="218"/>
      <c r="G390" s="218"/>
      <c r="H390" s="218">
        <f t="shared" ref="H390:U390" si="324">(H3826/H$3521)/(H7262/H$6957)</f>
        <v>4.0723532143119678</v>
      </c>
      <c r="I390" s="218">
        <f t="shared" si="324"/>
        <v>1.0681750916459256</v>
      </c>
      <c r="J390" s="218">
        <f t="shared" si="324"/>
        <v>0</v>
      </c>
      <c r="K390" s="218">
        <f t="shared" si="324"/>
        <v>0</v>
      </c>
      <c r="L390" s="218">
        <f t="shared" si="324"/>
        <v>0</v>
      </c>
      <c r="M390" s="218">
        <f t="shared" si="324"/>
        <v>4.4339232271693803</v>
      </c>
      <c r="N390" s="218">
        <f t="shared" si="324"/>
        <v>1.7948678967641969</v>
      </c>
      <c r="O390" s="218">
        <f t="shared" si="324"/>
        <v>2.4952526798031949</v>
      </c>
      <c r="P390" s="218">
        <f t="shared" si="324"/>
        <v>0.28876449770770141</v>
      </c>
      <c r="Q390" s="218">
        <f t="shared" si="324"/>
        <v>0.73093331559230523</v>
      </c>
      <c r="R390" s="218">
        <f t="shared" si="324"/>
        <v>0.19810251813363772</v>
      </c>
      <c r="S390" s="218">
        <f t="shared" si="324"/>
        <v>0</v>
      </c>
      <c r="T390" s="218">
        <f t="shared" si="324"/>
        <v>0</v>
      </c>
      <c r="U390" s="218">
        <f t="shared" si="324"/>
        <v>0.35858670516216046</v>
      </c>
    </row>
    <row r="391" spans="1:21" x14ac:dyDescent="0.25">
      <c r="A391" s="57" t="s">
        <v>826</v>
      </c>
      <c r="B391" s="57" t="s">
        <v>5374</v>
      </c>
      <c r="C391" s="218">
        <f t="shared" si="318"/>
        <v>0</v>
      </c>
      <c r="D391" s="218">
        <f t="shared" si="318"/>
        <v>0</v>
      </c>
      <c r="E391" s="218"/>
      <c r="F391" s="218"/>
      <c r="G391" s="218"/>
      <c r="H391" s="218">
        <f t="shared" ref="H391:U391" si="325">(H3827/H$3521)/(H7263/H$6957)</f>
        <v>1.5510104876187405E-3</v>
      </c>
      <c r="I391" s="218">
        <f t="shared" si="325"/>
        <v>2.2770305383116182E-2</v>
      </c>
      <c r="J391" s="218">
        <f t="shared" si="325"/>
        <v>1.4204160449266553E-2</v>
      </c>
      <c r="K391" s="218">
        <f t="shared" si="325"/>
        <v>0</v>
      </c>
      <c r="L391" s="218">
        <f t="shared" si="325"/>
        <v>0</v>
      </c>
      <c r="M391" s="218">
        <f t="shared" si="325"/>
        <v>6.7167929338375933E-3</v>
      </c>
      <c r="N391" s="218">
        <f t="shared" si="325"/>
        <v>0</v>
      </c>
      <c r="O391" s="218">
        <f t="shared" si="325"/>
        <v>0</v>
      </c>
      <c r="P391" s="218">
        <f t="shared" si="325"/>
        <v>0</v>
      </c>
      <c r="Q391" s="218">
        <f t="shared" si="325"/>
        <v>0</v>
      </c>
      <c r="R391" s="218">
        <f t="shared" si="325"/>
        <v>0</v>
      </c>
      <c r="S391" s="218">
        <f t="shared" si="325"/>
        <v>3.6149212880953289E-2</v>
      </c>
      <c r="T391" s="218">
        <f t="shared" si="325"/>
        <v>8.1634410345806825E-3</v>
      </c>
      <c r="U391" s="218">
        <f t="shared" si="325"/>
        <v>1.1262896520343832E-3</v>
      </c>
    </row>
    <row r="392" spans="1:21" x14ac:dyDescent="0.25">
      <c r="A392" s="57" t="s">
        <v>227</v>
      </c>
      <c r="B392" s="57" t="s">
        <v>5375</v>
      </c>
      <c r="C392" s="218">
        <f t="shared" si="318"/>
        <v>1.0397457228916998</v>
      </c>
      <c r="D392" s="218">
        <f t="shared" si="318"/>
        <v>1.0657419467452147</v>
      </c>
      <c r="E392" s="218"/>
      <c r="F392" s="218"/>
      <c r="G392" s="218"/>
      <c r="H392" s="218">
        <f t="shared" ref="H392:U392" si="326">(H3828/H$3521)/(H7264/H$6957)</f>
        <v>0.87977014362012296</v>
      </c>
      <c r="I392" s="218">
        <f t="shared" si="326"/>
        <v>7.7371675618910979E-2</v>
      </c>
      <c r="J392" s="218">
        <f t="shared" si="326"/>
        <v>0.28244339312455385</v>
      </c>
      <c r="K392" s="218">
        <f t="shared" si="326"/>
        <v>5.8615967885531121E-4</v>
      </c>
      <c r="L392" s="218">
        <f t="shared" si="326"/>
        <v>3.5203245095526457E-4</v>
      </c>
      <c r="M392" s="218">
        <f t="shared" si="326"/>
        <v>0</v>
      </c>
      <c r="N392" s="218">
        <f t="shared" si="326"/>
        <v>0</v>
      </c>
      <c r="O392" s="218">
        <f t="shared" si="326"/>
        <v>0</v>
      </c>
      <c r="P392" s="218">
        <f t="shared" si="326"/>
        <v>0</v>
      </c>
      <c r="Q392" s="218">
        <f t="shared" si="326"/>
        <v>0</v>
      </c>
      <c r="R392" s="218">
        <f t="shared" si="326"/>
        <v>0</v>
      </c>
      <c r="S392" s="218">
        <f t="shared" si="326"/>
        <v>0</v>
      </c>
      <c r="T392" s="218">
        <f t="shared" si="326"/>
        <v>0</v>
      </c>
      <c r="U392" s="218">
        <f t="shared" si="326"/>
        <v>0</v>
      </c>
    </row>
    <row r="393" spans="1:21" x14ac:dyDescent="0.25">
      <c r="A393" s="57" t="s">
        <v>1229</v>
      </c>
      <c r="B393" s="57" t="s">
        <v>5376</v>
      </c>
      <c r="C393" s="218">
        <f t="shared" si="318"/>
        <v>0</v>
      </c>
      <c r="D393" s="218">
        <f t="shared" si="318"/>
        <v>0</v>
      </c>
      <c r="E393" s="218"/>
      <c r="F393" s="218"/>
      <c r="G393" s="218"/>
      <c r="H393" s="218">
        <f t="shared" ref="H393:U393" si="327">(H3829/H$3521)/(H7265/H$6957)</f>
        <v>1.7889357534117789</v>
      </c>
      <c r="I393" s="218">
        <f t="shared" si="327"/>
        <v>1.634508467772866E-4</v>
      </c>
      <c r="J393" s="218">
        <f t="shared" si="327"/>
        <v>0</v>
      </c>
      <c r="K393" s="218">
        <f t="shared" si="327"/>
        <v>0</v>
      </c>
      <c r="L393" s="218">
        <f t="shared" si="327"/>
        <v>0</v>
      </c>
      <c r="M393" s="218">
        <f t="shared" si="327"/>
        <v>17.51039406369641</v>
      </c>
      <c r="N393" s="218">
        <f t="shared" si="327"/>
        <v>71.770301231653349</v>
      </c>
      <c r="O393" s="218">
        <f t="shared" si="327"/>
        <v>49.740303901218255</v>
      </c>
      <c r="P393" s="218">
        <f t="shared" si="327"/>
        <v>32.854140061025376</v>
      </c>
      <c r="Q393" s="218">
        <f t="shared" si="327"/>
        <v>24.29466854515988</v>
      </c>
      <c r="R393" s="218">
        <f t="shared" si="327"/>
        <v>3.522293032006226</v>
      </c>
      <c r="S393" s="218">
        <f t="shared" si="327"/>
        <v>0</v>
      </c>
      <c r="T393" s="218">
        <f t="shared" si="327"/>
        <v>0</v>
      </c>
      <c r="U393" s="218">
        <f t="shared" si="327"/>
        <v>0</v>
      </c>
    </row>
    <row r="394" spans="1:21" x14ac:dyDescent="0.25">
      <c r="A394" s="57" t="s">
        <v>908</v>
      </c>
      <c r="B394" s="57" t="s">
        <v>5377</v>
      </c>
      <c r="C394" s="218">
        <f t="shared" si="318"/>
        <v>0</v>
      </c>
      <c r="D394" s="218">
        <f t="shared" si="318"/>
        <v>0</v>
      </c>
      <c r="E394" s="218"/>
      <c r="F394" s="218"/>
      <c r="G394" s="218"/>
      <c r="H394" s="218">
        <f t="shared" ref="H394:U394" si="328">(H3830/H$3521)/(H7266/H$6957)</f>
        <v>3.0349102570638112E-2</v>
      </c>
      <c r="I394" s="218">
        <f t="shared" si="328"/>
        <v>0</v>
      </c>
      <c r="J394" s="218">
        <f t="shared" si="328"/>
        <v>4.8924651195029643E-3</v>
      </c>
      <c r="K394" s="218">
        <f t="shared" si="328"/>
        <v>0</v>
      </c>
      <c r="L394" s="218">
        <f t="shared" si="328"/>
        <v>0</v>
      </c>
      <c r="M394" s="218">
        <f t="shared" si="328"/>
        <v>0</v>
      </c>
      <c r="N394" s="218">
        <f t="shared" si="328"/>
        <v>0</v>
      </c>
      <c r="O394" s="218">
        <f t="shared" si="328"/>
        <v>7.977617893111591E-2</v>
      </c>
      <c r="P394" s="218">
        <f t="shared" si="328"/>
        <v>0.34653337791700456</v>
      </c>
      <c r="Q394" s="218">
        <f t="shared" si="328"/>
        <v>0</v>
      </c>
      <c r="R394" s="218">
        <f t="shared" si="328"/>
        <v>0</v>
      </c>
      <c r="S394" s="218">
        <f t="shared" si="328"/>
        <v>0</v>
      </c>
      <c r="T394" s="218">
        <f t="shared" si="328"/>
        <v>0</v>
      </c>
      <c r="U394" s="218">
        <f t="shared" si="328"/>
        <v>0</v>
      </c>
    </row>
    <row r="395" spans="1:21" x14ac:dyDescent="0.25">
      <c r="A395" s="57" t="s">
        <v>9922</v>
      </c>
      <c r="B395" s="57" t="s">
        <v>6320</v>
      </c>
      <c r="C395" s="218">
        <f t="shared" si="318"/>
        <v>0</v>
      </c>
      <c r="D395" s="218">
        <f t="shared" si="318"/>
        <v>0</v>
      </c>
      <c r="E395" s="218"/>
      <c r="F395" s="218"/>
      <c r="G395" s="218"/>
      <c r="H395" s="218">
        <f t="shared" ref="H395:U395" si="329">(H3831/H$3521)/(H7267/H$6957)</f>
        <v>0</v>
      </c>
      <c r="I395" s="218">
        <f t="shared" si="329"/>
        <v>0</v>
      </c>
      <c r="J395" s="218" t="e">
        <f t="shared" si="329"/>
        <v>#DIV/0!</v>
      </c>
      <c r="K395" s="218" t="e">
        <f t="shared" si="329"/>
        <v>#DIV/0!</v>
      </c>
      <c r="L395" s="218" t="e">
        <f t="shared" si="329"/>
        <v>#DIV/0!</v>
      </c>
      <c r="M395" s="218" t="e">
        <f t="shared" si="329"/>
        <v>#DIV/0!</v>
      </c>
      <c r="N395" s="218" t="e">
        <f t="shared" si="329"/>
        <v>#DIV/0!</v>
      </c>
      <c r="O395" s="218">
        <f t="shared" si="329"/>
        <v>0</v>
      </c>
      <c r="P395" s="218">
        <f t="shared" si="329"/>
        <v>0</v>
      </c>
      <c r="Q395" s="218">
        <f t="shared" si="329"/>
        <v>0</v>
      </c>
      <c r="R395" s="218">
        <f t="shared" si="329"/>
        <v>0</v>
      </c>
      <c r="S395" s="218">
        <f t="shared" si="329"/>
        <v>0</v>
      </c>
      <c r="T395" s="218">
        <f t="shared" si="329"/>
        <v>0</v>
      </c>
      <c r="U395" s="218">
        <f t="shared" si="329"/>
        <v>0</v>
      </c>
    </row>
    <row r="396" spans="1:21" x14ac:dyDescent="0.25">
      <c r="A396" s="57" t="s">
        <v>9923</v>
      </c>
      <c r="B396" s="57" t="s">
        <v>9924</v>
      </c>
      <c r="C396" s="218">
        <f t="shared" si="318"/>
        <v>0</v>
      </c>
      <c r="D396" s="218">
        <f t="shared" si="318"/>
        <v>0.32343466789583786</v>
      </c>
      <c r="E396" s="218"/>
      <c r="F396" s="218"/>
      <c r="G396" s="218"/>
      <c r="H396" s="218">
        <f t="shared" ref="H396:U396" si="330">(H3832/H$3521)/(H7268/H$6957)</f>
        <v>0</v>
      </c>
      <c r="I396" s="218">
        <f t="shared" si="330"/>
        <v>0</v>
      </c>
      <c r="J396" s="218">
        <f t="shared" si="330"/>
        <v>0</v>
      </c>
      <c r="K396" s="218">
        <f t="shared" si="330"/>
        <v>0</v>
      </c>
      <c r="L396" s="218">
        <f t="shared" si="330"/>
        <v>0</v>
      </c>
      <c r="M396" s="218">
        <f t="shared" si="330"/>
        <v>0</v>
      </c>
      <c r="N396" s="218">
        <f t="shared" si="330"/>
        <v>0</v>
      </c>
      <c r="O396" s="218">
        <f t="shared" si="330"/>
        <v>0</v>
      </c>
      <c r="P396" s="218">
        <f t="shared" si="330"/>
        <v>0</v>
      </c>
      <c r="Q396" s="218">
        <f t="shared" si="330"/>
        <v>0</v>
      </c>
      <c r="R396" s="218">
        <f t="shared" si="330"/>
        <v>0</v>
      </c>
      <c r="S396" s="218">
        <f t="shared" si="330"/>
        <v>0</v>
      </c>
      <c r="T396" s="218">
        <f t="shared" si="330"/>
        <v>0</v>
      </c>
      <c r="U396" s="218">
        <f t="shared" si="330"/>
        <v>0</v>
      </c>
    </row>
    <row r="397" spans="1:21" x14ac:dyDescent="0.25">
      <c r="A397" s="57" t="s">
        <v>1449</v>
      </c>
      <c r="B397" s="57" t="s">
        <v>5380</v>
      </c>
      <c r="C397" s="218">
        <f t="shared" si="318"/>
        <v>1.6933100804533114</v>
      </c>
      <c r="D397" s="218">
        <f t="shared" si="318"/>
        <v>0</v>
      </c>
      <c r="E397" s="218"/>
      <c r="F397" s="218"/>
      <c r="G397" s="218"/>
      <c r="H397" s="218">
        <f t="shared" ref="H397:U397" si="331">(H3833/H$3521)/(H7269/H$6957)</f>
        <v>47.165689794313138</v>
      </c>
      <c r="I397" s="218">
        <f t="shared" si="331"/>
        <v>0</v>
      </c>
      <c r="J397" s="218">
        <f t="shared" si="331"/>
        <v>63.857749954389334</v>
      </c>
      <c r="K397" s="218">
        <f t="shared" si="331"/>
        <v>22.6024464940621</v>
      </c>
      <c r="L397" s="218">
        <f t="shared" si="331"/>
        <v>2.6067081418521394E-2</v>
      </c>
      <c r="M397" s="218">
        <f t="shared" si="331"/>
        <v>2.6822853914011775</v>
      </c>
      <c r="N397" s="218">
        <f t="shared" si="331"/>
        <v>1.3600846095706682</v>
      </c>
      <c r="O397" s="218">
        <f t="shared" si="331"/>
        <v>0.45666624827372876</v>
      </c>
      <c r="P397" s="218">
        <f t="shared" si="331"/>
        <v>0</v>
      </c>
      <c r="Q397" s="218">
        <f t="shared" si="331"/>
        <v>1.3544102225967309</v>
      </c>
      <c r="R397" s="218">
        <f t="shared" si="331"/>
        <v>0</v>
      </c>
      <c r="S397" s="218">
        <f t="shared" si="331"/>
        <v>0.78226678114655368</v>
      </c>
      <c r="T397" s="218">
        <f t="shared" si="331"/>
        <v>0.35830131570964918</v>
      </c>
      <c r="U397" s="218">
        <f t="shared" si="331"/>
        <v>0</v>
      </c>
    </row>
    <row r="398" spans="1:21" x14ac:dyDescent="0.25">
      <c r="A398" s="57" t="s">
        <v>3615</v>
      </c>
      <c r="B398" s="57" t="s">
        <v>5381</v>
      </c>
      <c r="C398" s="218">
        <f t="shared" si="318"/>
        <v>20.607276500609352</v>
      </c>
      <c r="D398" s="218">
        <f t="shared" si="318"/>
        <v>62.376820514012252</v>
      </c>
      <c r="E398" s="218"/>
      <c r="F398" s="218"/>
      <c r="G398" s="218"/>
      <c r="H398" s="218">
        <f t="shared" ref="H398:U398" si="332">(H3834/H$3521)/(H7270/H$6957)</f>
        <v>7.5201299721912154</v>
      </c>
      <c r="I398" s="218">
        <f t="shared" si="332"/>
        <v>0</v>
      </c>
      <c r="J398" s="218">
        <f t="shared" si="332"/>
        <v>5.3024319596992409E-3</v>
      </c>
      <c r="K398" s="218">
        <f t="shared" si="332"/>
        <v>0</v>
      </c>
      <c r="L398" s="218">
        <f t="shared" si="332"/>
        <v>0</v>
      </c>
      <c r="M398" s="218">
        <f t="shared" si="332"/>
        <v>8.9067643743623082E-2</v>
      </c>
      <c r="N398" s="218">
        <f t="shared" si="332"/>
        <v>1.3704887066070781</v>
      </c>
      <c r="O398" s="218">
        <f t="shared" si="332"/>
        <v>0</v>
      </c>
      <c r="P398" s="218">
        <f t="shared" si="332"/>
        <v>0</v>
      </c>
      <c r="Q398" s="218">
        <f t="shared" si="332"/>
        <v>0</v>
      </c>
      <c r="R398" s="218">
        <f t="shared" si="332"/>
        <v>0</v>
      </c>
      <c r="S398" s="218">
        <f t="shared" si="332"/>
        <v>0</v>
      </c>
      <c r="T398" s="218">
        <f t="shared" si="332"/>
        <v>0</v>
      </c>
      <c r="U398" s="218">
        <f t="shared" si="332"/>
        <v>0</v>
      </c>
    </row>
    <row r="399" spans="1:21" x14ac:dyDescent="0.25">
      <c r="A399" s="57" t="s">
        <v>382</v>
      </c>
      <c r="B399" s="57" t="s">
        <v>5382</v>
      </c>
      <c r="C399" s="218">
        <f t="shared" si="318"/>
        <v>0.16704630291706538</v>
      </c>
      <c r="D399" s="218">
        <f t="shared" si="318"/>
        <v>0.3491188041190682</v>
      </c>
      <c r="E399" s="218"/>
      <c r="F399" s="218"/>
      <c r="G399" s="218"/>
      <c r="H399" s="218">
        <f t="shared" ref="H399:U399" si="333">(H3835/H$3521)/(H7271/H$6957)</f>
        <v>3.6072756602908453E-4</v>
      </c>
      <c r="I399" s="218">
        <f t="shared" si="333"/>
        <v>0.20678890519128004</v>
      </c>
      <c r="J399" s="218">
        <f t="shared" si="333"/>
        <v>0.22984152297214747</v>
      </c>
      <c r="K399" s="218">
        <f t="shared" si="333"/>
        <v>2.1989888844362558E-2</v>
      </c>
      <c r="L399" s="218">
        <f t="shared" si="333"/>
        <v>1.2334935264370942E-3</v>
      </c>
      <c r="M399" s="218">
        <f t="shared" si="333"/>
        <v>4.6849446075147693E-3</v>
      </c>
      <c r="N399" s="218">
        <f t="shared" si="333"/>
        <v>1.2110449877907005E-2</v>
      </c>
      <c r="O399" s="218">
        <f t="shared" si="333"/>
        <v>3.6367235284061293E-3</v>
      </c>
      <c r="P399" s="218">
        <f t="shared" si="333"/>
        <v>5.3631167979197175E-2</v>
      </c>
      <c r="Q399" s="218">
        <f t="shared" si="333"/>
        <v>8.4291313870130096E-3</v>
      </c>
      <c r="R399" s="218">
        <f t="shared" si="333"/>
        <v>0</v>
      </c>
      <c r="S399" s="218">
        <f t="shared" si="333"/>
        <v>0.13786223533944367</v>
      </c>
      <c r="T399" s="218">
        <f t="shared" si="333"/>
        <v>0</v>
      </c>
      <c r="U399" s="218">
        <f t="shared" si="333"/>
        <v>2.701382887416331E-5</v>
      </c>
    </row>
    <row r="400" spans="1:21" x14ac:dyDescent="0.25">
      <c r="A400" s="57" t="s">
        <v>1907</v>
      </c>
      <c r="B400" s="57" t="s">
        <v>5383</v>
      </c>
      <c r="C400" s="218">
        <f t="shared" si="318"/>
        <v>692.1578307867394</v>
      </c>
      <c r="D400" s="218">
        <f t="shared" si="318"/>
        <v>796.63905996574886</v>
      </c>
      <c r="E400" s="218"/>
      <c r="F400" s="218"/>
      <c r="G400" s="218"/>
      <c r="H400" s="218">
        <f t="shared" ref="H400:U400" si="334">(H3836/H$3521)/(H7272/H$6957)</f>
        <v>0</v>
      </c>
      <c r="I400" s="218">
        <f t="shared" si="334"/>
        <v>0</v>
      </c>
      <c r="J400" s="218">
        <f t="shared" si="334"/>
        <v>0</v>
      </c>
      <c r="K400" s="218">
        <f t="shared" si="334"/>
        <v>0</v>
      </c>
      <c r="L400" s="218">
        <f t="shared" si="334"/>
        <v>0</v>
      </c>
      <c r="M400" s="218">
        <f t="shared" si="334"/>
        <v>0</v>
      </c>
      <c r="N400" s="218">
        <f t="shared" si="334"/>
        <v>0</v>
      </c>
      <c r="O400" s="218">
        <f t="shared" si="334"/>
        <v>0</v>
      </c>
      <c r="P400" s="218">
        <f t="shared" si="334"/>
        <v>0</v>
      </c>
      <c r="Q400" s="218">
        <f t="shared" si="334"/>
        <v>0</v>
      </c>
      <c r="R400" s="218">
        <f t="shared" si="334"/>
        <v>0</v>
      </c>
      <c r="S400" s="218">
        <f t="shared" si="334"/>
        <v>0.11395468855245254</v>
      </c>
      <c r="T400" s="218">
        <f t="shared" si="334"/>
        <v>0.79532298416655123</v>
      </c>
      <c r="U400" s="218">
        <f t="shared" si="334"/>
        <v>0.76843810170874782</v>
      </c>
    </row>
    <row r="401" spans="1:21" x14ac:dyDescent="0.25">
      <c r="A401" s="57" t="s">
        <v>1758</v>
      </c>
      <c r="B401" s="57" t="s">
        <v>5384</v>
      </c>
      <c r="C401" s="218">
        <f t="shared" si="318"/>
        <v>0</v>
      </c>
      <c r="D401" s="218">
        <f t="shared" si="318"/>
        <v>0</v>
      </c>
      <c r="E401" s="218"/>
      <c r="F401" s="218"/>
      <c r="G401" s="218"/>
      <c r="H401" s="218">
        <f t="shared" ref="H401:U401" si="335">(H3837/H$3521)/(H7273/H$6957)</f>
        <v>0</v>
      </c>
      <c r="I401" s="218">
        <f t="shared" si="335"/>
        <v>0</v>
      </c>
      <c r="J401" s="218">
        <f t="shared" si="335"/>
        <v>15.858778016772707</v>
      </c>
      <c r="K401" s="218">
        <f t="shared" si="335"/>
        <v>19.850628161987995</v>
      </c>
      <c r="L401" s="218">
        <f t="shared" si="335"/>
        <v>19.456035773009081</v>
      </c>
      <c r="M401" s="218">
        <f t="shared" si="335"/>
        <v>21.890825267182013</v>
      </c>
      <c r="N401" s="218">
        <f t="shared" si="335"/>
        <v>27.160441000677753</v>
      </c>
      <c r="O401" s="218">
        <f t="shared" si="335"/>
        <v>26.82787131535537</v>
      </c>
      <c r="P401" s="218">
        <f t="shared" si="335"/>
        <v>41.523575975206285</v>
      </c>
      <c r="Q401" s="218">
        <f t="shared" si="335"/>
        <v>38.876703392140691</v>
      </c>
      <c r="R401" s="218">
        <f t="shared" si="335"/>
        <v>32.715111668863678</v>
      </c>
      <c r="S401" s="218">
        <f t="shared" si="335"/>
        <v>54.921333540499695</v>
      </c>
      <c r="T401" s="218">
        <f t="shared" si="335"/>
        <v>60.802654894002515</v>
      </c>
      <c r="U401" s="218">
        <f t="shared" si="335"/>
        <v>0</v>
      </c>
    </row>
    <row r="402" spans="1:21" x14ac:dyDescent="0.25">
      <c r="A402" s="57" t="s">
        <v>3330</v>
      </c>
      <c r="B402" s="57" t="s">
        <v>5385</v>
      </c>
      <c r="C402" s="218">
        <f t="shared" si="318"/>
        <v>0</v>
      </c>
      <c r="D402" s="218">
        <f t="shared" si="318"/>
        <v>0</v>
      </c>
      <c r="E402" s="218"/>
      <c r="F402" s="218"/>
      <c r="G402" s="218"/>
      <c r="H402" s="218">
        <f t="shared" ref="H402:U402" si="336">(H3838/H$3521)/(H7274/H$6957)</f>
        <v>3.9515320383891554E-3</v>
      </c>
      <c r="I402" s="218">
        <f t="shared" si="336"/>
        <v>0</v>
      </c>
      <c r="J402" s="218">
        <f t="shared" si="336"/>
        <v>0</v>
      </c>
      <c r="K402" s="218">
        <f t="shared" si="336"/>
        <v>0</v>
      </c>
      <c r="L402" s="218">
        <f t="shared" si="336"/>
        <v>0</v>
      </c>
      <c r="M402" s="218">
        <f t="shared" si="336"/>
        <v>0</v>
      </c>
      <c r="N402" s="218">
        <f t="shared" si="336"/>
        <v>0</v>
      </c>
      <c r="O402" s="218">
        <f t="shared" si="336"/>
        <v>0</v>
      </c>
      <c r="P402" s="218">
        <f t="shared" si="336"/>
        <v>0</v>
      </c>
      <c r="Q402" s="218">
        <f t="shared" si="336"/>
        <v>0</v>
      </c>
      <c r="R402" s="218">
        <f t="shared" si="336"/>
        <v>0</v>
      </c>
      <c r="S402" s="218">
        <f t="shared" si="336"/>
        <v>0</v>
      </c>
      <c r="T402" s="218">
        <f t="shared" si="336"/>
        <v>0</v>
      </c>
      <c r="U402" s="218">
        <f t="shared" si="336"/>
        <v>0</v>
      </c>
    </row>
    <row r="403" spans="1:21" x14ac:dyDescent="0.25">
      <c r="A403" s="57" t="s">
        <v>1818</v>
      </c>
      <c r="B403" s="57" t="s">
        <v>5387</v>
      </c>
      <c r="C403" s="218">
        <f t="shared" si="318"/>
        <v>0</v>
      </c>
      <c r="D403" s="218">
        <f t="shared" si="318"/>
        <v>0</v>
      </c>
      <c r="E403" s="218"/>
      <c r="F403" s="218"/>
      <c r="G403" s="218"/>
      <c r="H403" s="218">
        <f t="shared" ref="H403:U403" si="337">(H3839/H$3521)/(H7275/H$6957)</f>
        <v>0</v>
      </c>
      <c r="I403" s="218">
        <f t="shared" si="337"/>
        <v>0</v>
      </c>
      <c r="J403" s="218">
        <f t="shared" si="337"/>
        <v>0</v>
      </c>
      <c r="K403" s="218">
        <f t="shared" si="337"/>
        <v>0</v>
      </c>
      <c r="L403" s="218">
        <f t="shared" si="337"/>
        <v>1.0844918070856295E-4</v>
      </c>
      <c r="M403" s="218">
        <f t="shared" si="337"/>
        <v>0</v>
      </c>
      <c r="N403" s="218">
        <f t="shared" si="337"/>
        <v>1.6817481792117091E-3</v>
      </c>
      <c r="O403" s="218">
        <f t="shared" si="337"/>
        <v>6.7177701008134333E-2</v>
      </c>
      <c r="P403" s="218">
        <f t="shared" si="337"/>
        <v>0</v>
      </c>
      <c r="Q403" s="218">
        <f t="shared" si="337"/>
        <v>0</v>
      </c>
      <c r="R403" s="218">
        <f t="shared" si="337"/>
        <v>3.7300093099966822E-3</v>
      </c>
      <c r="S403" s="218">
        <f t="shared" si="337"/>
        <v>1.1830570393342875E-4</v>
      </c>
      <c r="T403" s="218">
        <f t="shared" si="337"/>
        <v>0</v>
      </c>
      <c r="U403" s="218">
        <f t="shared" si="337"/>
        <v>0</v>
      </c>
    </row>
    <row r="404" spans="1:21" x14ac:dyDescent="0.25">
      <c r="A404" s="57" t="s">
        <v>1504</v>
      </c>
      <c r="B404" s="57" t="s">
        <v>9548</v>
      </c>
      <c r="C404" s="218">
        <f t="shared" si="318"/>
        <v>0</v>
      </c>
      <c r="D404" s="218">
        <f t="shared" si="318"/>
        <v>0</v>
      </c>
      <c r="E404" s="218"/>
      <c r="F404" s="218"/>
      <c r="G404" s="218"/>
      <c r="H404" s="218">
        <f t="shared" ref="H404:U404" si="338">(H3840/H$3521)/(H7276/H$6957)</f>
        <v>0</v>
      </c>
      <c r="I404" s="218">
        <f t="shared" si="338"/>
        <v>0</v>
      </c>
      <c r="J404" s="218">
        <f t="shared" si="338"/>
        <v>0</v>
      </c>
      <c r="K404" s="218">
        <f t="shared" si="338"/>
        <v>0</v>
      </c>
      <c r="L404" s="218">
        <f t="shared" si="338"/>
        <v>0</v>
      </c>
      <c r="M404" s="218">
        <f t="shared" si="338"/>
        <v>0</v>
      </c>
      <c r="N404" s="218">
        <f t="shared" si="338"/>
        <v>0</v>
      </c>
      <c r="O404" s="218">
        <f t="shared" si="338"/>
        <v>0</v>
      </c>
      <c r="P404" s="218">
        <f t="shared" si="338"/>
        <v>0</v>
      </c>
      <c r="Q404" s="218">
        <f t="shared" si="338"/>
        <v>0</v>
      </c>
      <c r="R404" s="218">
        <f t="shared" si="338"/>
        <v>0</v>
      </c>
      <c r="S404" s="218">
        <f t="shared" si="338"/>
        <v>5.9752718526712145E-4</v>
      </c>
      <c r="T404" s="218">
        <f t="shared" si="338"/>
        <v>0</v>
      </c>
      <c r="U404" s="218">
        <f t="shared" si="338"/>
        <v>0</v>
      </c>
    </row>
    <row r="405" spans="1:21" x14ac:dyDescent="0.25">
      <c r="A405" s="57" t="s">
        <v>3285</v>
      </c>
      <c r="B405" s="57" t="s">
        <v>9549</v>
      </c>
      <c r="C405" s="218">
        <f t="shared" ref="C405:D424" si="339">(C3841/C$3521)/(C7277/C$6957)</f>
        <v>0</v>
      </c>
      <c r="D405" s="218">
        <f t="shared" si="339"/>
        <v>0</v>
      </c>
      <c r="E405" s="218"/>
      <c r="F405" s="218"/>
      <c r="G405" s="218"/>
      <c r="H405" s="218">
        <f t="shared" ref="H405:U405" si="340">(H3841/H$3521)/(H7277/H$6957)</f>
        <v>0</v>
      </c>
      <c r="I405" s="218">
        <f t="shared" si="340"/>
        <v>0</v>
      </c>
      <c r="J405" s="218">
        <f t="shared" si="340"/>
        <v>0</v>
      </c>
      <c r="K405" s="218">
        <f t="shared" si="340"/>
        <v>7.0001528478552774E-2</v>
      </c>
      <c r="L405" s="218">
        <f t="shared" si="340"/>
        <v>0</v>
      </c>
      <c r="M405" s="218">
        <f t="shared" si="340"/>
        <v>0</v>
      </c>
      <c r="N405" s="218">
        <f t="shared" si="340"/>
        <v>0</v>
      </c>
      <c r="O405" s="218">
        <f t="shared" si="340"/>
        <v>0</v>
      </c>
      <c r="P405" s="218">
        <f t="shared" si="340"/>
        <v>0</v>
      </c>
      <c r="Q405" s="218">
        <f t="shared" si="340"/>
        <v>0</v>
      </c>
      <c r="R405" s="218">
        <f t="shared" si="340"/>
        <v>0</v>
      </c>
      <c r="S405" s="218">
        <f t="shared" si="340"/>
        <v>0</v>
      </c>
      <c r="T405" s="218">
        <f t="shared" si="340"/>
        <v>0</v>
      </c>
      <c r="U405" s="218">
        <f t="shared" si="340"/>
        <v>0</v>
      </c>
    </row>
    <row r="406" spans="1:21" x14ac:dyDescent="0.25">
      <c r="A406" s="57" t="s">
        <v>1901</v>
      </c>
      <c r="B406" s="57" t="s">
        <v>5388</v>
      </c>
      <c r="C406" s="218">
        <f t="shared" si="339"/>
        <v>0</v>
      </c>
      <c r="D406" s="218">
        <f t="shared" si="339"/>
        <v>0</v>
      </c>
      <c r="E406" s="218"/>
      <c r="F406" s="218"/>
      <c r="G406" s="218"/>
      <c r="H406" s="218">
        <f t="shared" ref="H406:U406" si="341">(H3842/H$3521)/(H7278/H$6957)</f>
        <v>0</v>
      </c>
      <c r="I406" s="218">
        <f t="shared" si="341"/>
        <v>0</v>
      </c>
      <c r="J406" s="218">
        <f t="shared" si="341"/>
        <v>0</v>
      </c>
      <c r="K406" s="218">
        <f t="shared" si="341"/>
        <v>0</v>
      </c>
      <c r="L406" s="218">
        <f t="shared" si="341"/>
        <v>0</v>
      </c>
      <c r="M406" s="218">
        <f t="shared" si="341"/>
        <v>0</v>
      </c>
      <c r="N406" s="218">
        <f t="shared" si="341"/>
        <v>4.4383595078003879E-3</v>
      </c>
      <c r="O406" s="218">
        <f t="shared" si="341"/>
        <v>0</v>
      </c>
      <c r="P406" s="218">
        <f t="shared" si="341"/>
        <v>7.2336665756089311E-2</v>
      </c>
      <c r="Q406" s="218">
        <f t="shared" si="341"/>
        <v>0</v>
      </c>
      <c r="R406" s="218">
        <f t="shared" si="341"/>
        <v>0</v>
      </c>
      <c r="S406" s="218">
        <f t="shared" si="341"/>
        <v>0</v>
      </c>
      <c r="T406" s="218">
        <f t="shared" si="341"/>
        <v>0</v>
      </c>
      <c r="U406" s="218">
        <f t="shared" si="341"/>
        <v>0</v>
      </c>
    </row>
    <row r="407" spans="1:21" x14ac:dyDescent="0.25">
      <c r="A407" s="57" t="s">
        <v>880</v>
      </c>
      <c r="B407" s="57" t="s">
        <v>5389</v>
      </c>
      <c r="C407" s="218">
        <f t="shared" si="339"/>
        <v>0</v>
      </c>
      <c r="D407" s="218">
        <f t="shared" si="339"/>
        <v>0</v>
      </c>
      <c r="E407" s="218"/>
      <c r="F407" s="218"/>
      <c r="G407" s="218"/>
      <c r="H407" s="218">
        <f t="shared" ref="H407:U407" si="342">(H3843/H$3521)/(H7279/H$6957)</f>
        <v>0.17452983683198284</v>
      </c>
      <c r="I407" s="218">
        <f t="shared" si="342"/>
        <v>0.57628486797370015</v>
      </c>
      <c r="J407" s="218">
        <f t="shared" si="342"/>
        <v>2.2328237951500848E-2</v>
      </c>
      <c r="K407" s="218">
        <f t="shared" si="342"/>
        <v>0</v>
      </c>
      <c r="L407" s="218">
        <f t="shared" si="342"/>
        <v>0</v>
      </c>
      <c r="M407" s="218">
        <f t="shared" si="342"/>
        <v>0</v>
      </c>
      <c r="N407" s="218">
        <f t="shared" si="342"/>
        <v>0.35695905968283992</v>
      </c>
      <c r="O407" s="218">
        <f t="shared" si="342"/>
        <v>0</v>
      </c>
      <c r="P407" s="218">
        <f t="shared" si="342"/>
        <v>4.092097589550886E-2</v>
      </c>
      <c r="Q407" s="218">
        <f t="shared" si="342"/>
        <v>0</v>
      </c>
      <c r="R407" s="218">
        <f t="shared" si="342"/>
        <v>8.9056802815644473E-2</v>
      </c>
      <c r="S407" s="218">
        <f t="shared" si="342"/>
        <v>0</v>
      </c>
      <c r="T407" s="218">
        <f t="shared" si="342"/>
        <v>19.07920312891827</v>
      </c>
      <c r="U407" s="218">
        <f t="shared" si="342"/>
        <v>31.339666191021571</v>
      </c>
    </row>
    <row r="408" spans="1:21" x14ac:dyDescent="0.25">
      <c r="A408" s="57" t="s">
        <v>813</v>
      </c>
      <c r="B408" s="57" t="s">
        <v>5390</v>
      </c>
      <c r="C408" s="218">
        <f t="shared" si="339"/>
        <v>0</v>
      </c>
      <c r="D408" s="218">
        <f t="shared" si="339"/>
        <v>0</v>
      </c>
      <c r="E408" s="218"/>
      <c r="F408" s="218"/>
      <c r="G408" s="218"/>
      <c r="H408" s="218">
        <f t="shared" ref="H408:U408" si="343">(H3844/H$3521)/(H7280/H$6957)</f>
        <v>0.2952448603869447</v>
      </c>
      <c r="I408" s="218">
        <f t="shared" si="343"/>
        <v>0</v>
      </c>
      <c r="J408" s="218">
        <f t="shared" si="343"/>
        <v>0</v>
      </c>
      <c r="K408" s="218">
        <f t="shared" si="343"/>
        <v>0</v>
      </c>
      <c r="L408" s="218">
        <f t="shared" si="343"/>
        <v>0</v>
      </c>
      <c r="M408" s="218">
        <f t="shared" si="343"/>
        <v>0</v>
      </c>
      <c r="N408" s="218">
        <f t="shared" si="343"/>
        <v>0</v>
      </c>
      <c r="O408" s="218">
        <f t="shared" si="343"/>
        <v>0</v>
      </c>
      <c r="P408" s="218">
        <f t="shared" si="343"/>
        <v>0</v>
      </c>
      <c r="Q408" s="218">
        <f t="shared" si="343"/>
        <v>0</v>
      </c>
      <c r="R408" s="218">
        <f t="shared" si="343"/>
        <v>0</v>
      </c>
      <c r="S408" s="218">
        <f t="shared" si="343"/>
        <v>3.3981628198342804E-4</v>
      </c>
      <c r="T408" s="218">
        <f t="shared" si="343"/>
        <v>0</v>
      </c>
      <c r="U408" s="218">
        <f t="shared" si="343"/>
        <v>0</v>
      </c>
    </row>
    <row r="409" spans="1:21" x14ac:dyDescent="0.25">
      <c r="A409" s="57" t="s">
        <v>2688</v>
      </c>
      <c r="B409" s="57" t="s">
        <v>5391</v>
      </c>
      <c r="C409" s="218">
        <f t="shared" si="339"/>
        <v>0</v>
      </c>
      <c r="D409" s="218">
        <f t="shared" si="339"/>
        <v>0</v>
      </c>
      <c r="E409" s="218"/>
      <c r="F409" s="218"/>
      <c r="G409" s="218"/>
      <c r="H409" s="218">
        <f t="shared" ref="H409:U409" si="344">(H3845/H$3521)/(H7281/H$6957)</f>
        <v>0</v>
      </c>
      <c r="I409" s="218">
        <f t="shared" si="344"/>
        <v>0</v>
      </c>
      <c r="J409" s="218">
        <f t="shared" si="344"/>
        <v>0</v>
      </c>
      <c r="K409" s="218">
        <f t="shared" si="344"/>
        <v>0</v>
      </c>
      <c r="L409" s="218">
        <f t="shared" si="344"/>
        <v>0</v>
      </c>
      <c r="M409" s="218">
        <f t="shared" si="344"/>
        <v>0</v>
      </c>
      <c r="N409" s="218">
        <f t="shared" si="344"/>
        <v>0</v>
      </c>
      <c r="O409" s="218">
        <f t="shared" si="344"/>
        <v>0</v>
      </c>
      <c r="P409" s="218">
        <f t="shared" si="344"/>
        <v>0</v>
      </c>
      <c r="Q409" s="218">
        <f t="shared" si="344"/>
        <v>8.0439375986827884E-3</v>
      </c>
      <c r="R409" s="218">
        <f t="shared" si="344"/>
        <v>0</v>
      </c>
      <c r="S409" s="218">
        <f t="shared" si="344"/>
        <v>0</v>
      </c>
      <c r="T409" s="218">
        <f t="shared" si="344"/>
        <v>0</v>
      </c>
      <c r="U409" s="218">
        <f t="shared" si="344"/>
        <v>0</v>
      </c>
    </row>
    <row r="410" spans="1:21" x14ac:dyDescent="0.25">
      <c r="A410" s="57" t="s">
        <v>2907</v>
      </c>
      <c r="B410" s="57" t="s">
        <v>5393</v>
      </c>
      <c r="C410" s="218">
        <f t="shared" si="339"/>
        <v>0</v>
      </c>
      <c r="D410" s="218">
        <f t="shared" si="339"/>
        <v>0</v>
      </c>
      <c r="E410" s="218"/>
      <c r="F410" s="218"/>
      <c r="G410" s="218"/>
      <c r="H410" s="218">
        <f t="shared" ref="H410:U410" si="345">(H3846/H$3521)/(H7282/H$6957)</f>
        <v>0</v>
      </c>
      <c r="I410" s="218">
        <f t="shared" si="345"/>
        <v>0</v>
      </c>
      <c r="J410" s="218">
        <f t="shared" si="345"/>
        <v>0</v>
      </c>
      <c r="K410" s="218">
        <f t="shared" si="345"/>
        <v>0</v>
      </c>
      <c r="L410" s="218">
        <f t="shared" si="345"/>
        <v>0</v>
      </c>
      <c r="M410" s="218">
        <f t="shared" si="345"/>
        <v>0</v>
      </c>
      <c r="N410" s="218">
        <f t="shared" si="345"/>
        <v>0</v>
      </c>
      <c r="O410" s="218">
        <f t="shared" si="345"/>
        <v>0.12335953347868255</v>
      </c>
      <c r="P410" s="218">
        <f t="shared" si="345"/>
        <v>0.31338153153995901</v>
      </c>
      <c r="Q410" s="218">
        <f t="shared" si="345"/>
        <v>0.32603896455644371</v>
      </c>
      <c r="R410" s="218">
        <f t="shared" si="345"/>
        <v>0.25048070943075973</v>
      </c>
      <c r="S410" s="218">
        <f t="shared" si="345"/>
        <v>0</v>
      </c>
      <c r="T410" s="218">
        <f t="shared" si="345"/>
        <v>0</v>
      </c>
      <c r="U410" s="218">
        <f t="shared" si="345"/>
        <v>0</v>
      </c>
    </row>
    <row r="411" spans="1:21" x14ac:dyDescent="0.25">
      <c r="A411" s="57" t="s">
        <v>395</v>
      </c>
      <c r="B411" s="57" t="s">
        <v>5394</v>
      </c>
      <c r="C411" s="218">
        <f t="shared" si="339"/>
        <v>0</v>
      </c>
      <c r="D411" s="218">
        <f t="shared" si="339"/>
        <v>0</v>
      </c>
      <c r="E411" s="218"/>
      <c r="F411" s="218"/>
      <c r="G411" s="218"/>
      <c r="H411" s="218">
        <f t="shared" ref="H411:U411" si="346">(H3847/H$3521)/(H7283/H$6957)</f>
        <v>0</v>
      </c>
      <c r="I411" s="218">
        <f t="shared" si="346"/>
        <v>5.2444874356805636E-4</v>
      </c>
      <c r="J411" s="218">
        <f t="shared" si="346"/>
        <v>0</v>
      </c>
      <c r="K411" s="218">
        <f t="shared" si="346"/>
        <v>0</v>
      </c>
      <c r="L411" s="218">
        <f t="shared" si="346"/>
        <v>0</v>
      </c>
      <c r="M411" s="218">
        <f t="shared" si="346"/>
        <v>0</v>
      </c>
      <c r="N411" s="218">
        <f t="shared" si="346"/>
        <v>0</v>
      </c>
      <c r="O411" s="218">
        <f t="shared" si="346"/>
        <v>0</v>
      </c>
      <c r="P411" s="218">
        <f t="shared" si="346"/>
        <v>0</v>
      </c>
      <c r="Q411" s="218">
        <f t="shared" si="346"/>
        <v>0.63154630580204008</v>
      </c>
      <c r="R411" s="218">
        <f t="shared" si="346"/>
        <v>0</v>
      </c>
      <c r="S411" s="218">
        <f t="shared" si="346"/>
        <v>0</v>
      </c>
      <c r="T411" s="218">
        <f t="shared" si="346"/>
        <v>0</v>
      </c>
      <c r="U411" s="218">
        <f t="shared" si="346"/>
        <v>0</v>
      </c>
    </row>
    <row r="412" spans="1:21" x14ac:dyDescent="0.25">
      <c r="A412" s="57" t="s">
        <v>1616</v>
      </c>
      <c r="B412" s="57" t="s">
        <v>5395</v>
      </c>
      <c r="C412" s="218">
        <f t="shared" si="339"/>
        <v>0</v>
      </c>
      <c r="D412" s="218">
        <f t="shared" si="339"/>
        <v>0</v>
      </c>
      <c r="E412" s="218"/>
      <c r="F412" s="218"/>
      <c r="G412" s="218"/>
      <c r="H412" s="218">
        <f t="shared" ref="H412:U412" si="347">(H3848/H$3521)/(H7284/H$6957)</f>
        <v>1.9641178065535965E-3</v>
      </c>
      <c r="I412" s="218">
        <f t="shared" si="347"/>
        <v>2.0915053515286469E-3</v>
      </c>
      <c r="J412" s="218">
        <f t="shared" si="347"/>
        <v>0</v>
      </c>
      <c r="K412" s="218">
        <f t="shared" si="347"/>
        <v>0</v>
      </c>
      <c r="L412" s="218">
        <f t="shared" si="347"/>
        <v>0</v>
      </c>
      <c r="M412" s="218">
        <f t="shared" si="347"/>
        <v>0</v>
      </c>
      <c r="N412" s="218">
        <f t="shared" si="347"/>
        <v>0</v>
      </c>
      <c r="O412" s="218">
        <f t="shared" si="347"/>
        <v>0</v>
      </c>
      <c r="P412" s="218">
        <f t="shared" si="347"/>
        <v>0</v>
      </c>
      <c r="Q412" s="218">
        <f t="shared" si="347"/>
        <v>0</v>
      </c>
      <c r="R412" s="218">
        <f t="shared" si="347"/>
        <v>0</v>
      </c>
      <c r="S412" s="218">
        <f t="shared" si="347"/>
        <v>0</v>
      </c>
      <c r="T412" s="218">
        <f t="shared" si="347"/>
        <v>0</v>
      </c>
      <c r="U412" s="218">
        <f t="shared" si="347"/>
        <v>0</v>
      </c>
    </row>
    <row r="413" spans="1:21" x14ac:dyDescent="0.25">
      <c r="A413" s="57" t="s">
        <v>475</v>
      </c>
      <c r="B413" s="57" t="s">
        <v>5399</v>
      </c>
      <c r="C413" s="218">
        <f t="shared" si="339"/>
        <v>6.1017740011100044E-3</v>
      </c>
      <c r="D413" s="218">
        <f t="shared" si="339"/>
        <v>0.21382768256310669</v>
      </c>
      <c r="E413" s="218"/>
      <c r="F413" s="218"/>
      <c r="G413" s="218"/>
      <c r="H413" s="218">
        <f t="shared" ref="H413:U413" si="348">(H3849/H$3521)/(H7285/H$6957)</f>
        <v>0.51675635962747235</v>
      </c>
      <c r="I413" s="218">
        <f t="shared" si="348"/>
        <v>2.1280414557597986E-3</v>
      </c>
      <c r="J413" s="218">
        <f t="shared" si="348"/>
        <v>8.8049317028987724E-4</v>
      </c>
      <c r="K413" s="218">
        <f t="shared" si="348"/>
        <v>0</v>
      </c>
      <c r="L413" s="218">
        <f t="shared" si="348"/>
        <v>0</v>
      </c>
      <c r="M413" s="218">
        <f t="shared" si="348"/>
        <v>0</v>
      </c>
      <c r="N413" s="218">
        <f t="shared" si="348"/>
        <v>0</v>
      </c>
      <c r="O413" s="218">
        <f t="shared" si="348"/>
        <v>0</v>
      </c>
      <c r="P413" s="218">
        <f t="shared" si="348"/>
        <v>0</v>
      </c>
      <c r="Q413" s="218">
        <f t="shared" si="348"/>
        <v>0</v>
      </c>
      <c r="R413" s="218">
        <f t="shared" si="348"/>
        <v>0</v>
      </c>
      <c r="S413" s="218">
        <f t="shared" si="348"/>
        <v>0</v>
      </c>
      <c r="T413" s="218">
        <f t="shared" si="348"/>
        <v>0</v>
      </c>
      <c r="U413" s="218">
        <f t="shared" si="348"/>
        <v>0</v>
      </c>
    </row>
    <row r="414" spans="1:21" x14ac:dyDescent="0.25">
      <c r="A414" s="57" t="s">
        <v>4131</v>
      </c>
      <c r="B414" s="57" t="s">
        <v>5400</v>
      </c>
      <c r="C414" s="218">
        <f t="shared" si="339"/>
        <v>0</v>
      </c>
      <c r="D414" s="218">
        <f t="shared" si="339"/>
        <v>0</v>
      </c>
      <c r="E414" s="218"/>
      <c r="F414" s="218"/>
      <c r="G414" s="218"/>
      <c r="H414" s="218">
        <f t="shared" ref="H414:U414" si="349">(H3850/H$3521)/(H7286/H$6957)</f>
        <v>0</v>
      </c>
      <c r="I414" s="218">
        <f t="shared" si="349"/>
        <v>0</v>
      </c>
      <c r="J414" s="218">
        <f t="shared" si="349"/>
        <v>0</v>
      </c>
      <c r="K414" s="218">
        <f t="shared" si="349"/>
        <v>0</v>
      </c>
      <c r="L414" s="218">
        <f t="shared" si="349"/>
        <v>3.5465544671952023E-2</v>
      </c>
      <c r="M414" s="218">
        <f t="shared" si="349"/>
        <v>0</v>
      </c>
      <c r="N414" s="218">
        <f t="shared" si="349"/>
        <v>0</v>
      </c>
      <c r="O414" s="218">
        <f t="shared" si="349"/>
        <v>0</v>
      </c>
      <c r="P414" s="218">
        <f t="shared" si="349"/>
        <v>0</v>
      </c>
      <c r="Q414" s="218">
        <f t="shared" si="349"/>
        <v>5.4297463270562849</v>
      </c>
      <c r="R414" s="218">
        <f t="shared" si="349"/>
        <v>0</v>
      </c>
      <c r="S414" s="218">
        <f t="shared" si="349"/>
        <v>0</v>
      </c>
      <c r="T414" s="218">
        <f t="shared" si="349"/>
        <v>0</v>
      </c>
      <c r="U414" s="218">
        <f t="shared" si="349"/>
        <v>0</v>
      </c>
    </row>
    <row r="415" spans="1:21" x14ac:dyDescent="0.25">
      <c r="A415" s="57" t="s">
        <v>4595</v>
      </c>
      <c r="B415" s="57" t="s">
        <v>5402</v>
      </c>
      <c r="C415" s="218">
        <f t="shared" si="339"/>
        <v>0</v>
      </c>
      <c r="D415" s="218">
        <f t="shared" si="339"/>
        <v>0</v>
      </c>
      <c r="E415" s="218"/>
      <c r="F415" s="218"/>
      <c r="G415" s="218"/>
      <c r="H415" s="218">
        <f t="shared" ref="H415:U415" si="350">(H3851/H$3521)/(H7287/H$6957)</f>
        <v>0</v>
      </c>
      <c r="I415" s="218">
        <f t="shared" si="350"/>
        <v>0</v>
      </c>
      <c r="J415" s="218">
        <f t="shared" si="350"/>
        <v>0</v>
      </c>
      <c r="K415" s="218">
        <f t="shared" si="350"/>
        <v>0</v>
      </c>
      <c r="L415" s="218">
        <f t="shared" si="350"/>
        <v>0</v>
      </c>
      <c r="M415" s="218">
        <f t="shared" si="350"/>
        <v>0</v>
      </c>
      <c r="N415" s="218">
        <f t="shared" si="350"/>
        <v>0</v>
      </c>
      <c r="O415" s="218">
        <f t="shared" si="350"/>
        <v>0</v>
      </c>
      <c r="P415" s="218">
        <f t="shared" si="350"/>
        <v>2.5666092355662297E-4</v>
      </c>
      <c r="Q415" s="218">
        <f t="shared" si="350"/>
        <v>3.0014111915379359E-2</v>
      </c>
      <c r="R415" s="218">
        <f t="shared" si="350"/>
        <v>0</v>
      </c>
      <c r="S415" s="218">
        <f t="shared" si="350"/>
        <v>0</v>
      </c>
      <c r="T415" s="218">
        <f t="shared" si="350"/>
        <v>0</v>
      </c>
      <c r="U415" s="218">
        <f t="shared" si="350"/>
        <v>0</v>
      </c>
    </row>
    <row r="416" spans="1:21" x14ac:dyDescent="0.25">
      <c r="A416" s="57" t="s">
        <v>4356</v>
      </c>
      <c r="B416" s="57" t="s">
        <v>5405</v>
      </c>
      <c r="C416" s="218">
        <f t="shared" si="339"/>
        <v>5.1519299984218198E-2</v>
      </c>
      <c r="D416" s="218">
        <f t="shared" si="339"/>
        <v>0</v>
      </c>
      <c r="E416" s="218"/>
      <c r="F416" s="218"/>
      <c r="G416" s="218"/>
      <c r="H416" s="218">
        <f t="shared" ref="H416:U416" si="351">(H3852/H$3521)/(H7288/H$6957)</f>
        <v>0</v>
      </c>
      <c r="I416" s="218">
        <f t="shared" si="351"/>
        <v>0</v>
      </c>
      <c r="J416" s="218">
        <f t="shared" si="351"/>
        <v>0</v>
      </c>
      <c r="K416" s="218">
        <f t="shared" si="351"/>
        <v>0</v>
      </c>
      <c r="L416" s="218">
        <f t="shared" si="351"/>
        <v>0</v>
      </c>
      <c r="M416" s="218">
        <f t="shared" si="351"/>
        <v>0</v>
      </c>
      <c r="N416" s="218">
        <f t="shared" si="351"/>
        <v>0</v>
      </c>
      <c r="O416" s="218">
        <f t="shared" si="351"/>
        <v>0</v>
      </c>
      <c r="P416" s="218">
        <f t="shared" si="351"/>
        <v>0</v>
      </c>
      <c r="Q416" s="218">
        <f t="shared" si="351"/>
        <v>9.133361282707364E-3</v>
      </c>
      <c r="R416" s="218">
        <f t="shared" si="351"/>
        <v>0</v>
      </c>
      <c r="S416" s="218">
        <f t="shared" si="351"/>
        <v>0</v>
      </c>
      <c r="T416" s="218">
        <f t="shared" si="351"/>
        <v>0</v>
      </c>
      <c r="U416" s="218">
        <f t="shared" si="351"/>
        <v>0</v>
      </c>
    </row>
    <row r="417" spans="1:21" x14ac:dyDescent="0.25">
      <c r="A417" s="57" t="s">
        <v>4357</v>
      </c>
      <c r="B417" s="57" t="s">
        <v>5406</v>
      </c>
      <c r="C417" s="218">
        <f t="shared" si="339"/>
        <v>0</v>
      </c>
      <c r="D417" s="218">
        <f t="shared" si="339"/>
        <v>0</v>
      </c>
      <c r="E417" s="218"/>
      <c r="F417" s="218"/>
      <c r="G417" s="218"/>
      <c r="H417" s="218">
        <f t="shared" ref="H417:U417" si="352">(H3853/H$3521)/(H7289/H$6957)</f>
        <v>0</v>
      </c>
      <c r="I417" s="218">
        <f t="shared" si="352"/>
        <v>3.519549719953192E-3</v>
      </c>
      <c r="J417" s="218">
        <f t="shared" si="352"/>
        <v>0</v>
      </c>
      <c r="K417" s="218">
        <f t="shared" si="352"/>
        <v>0</v>
      </c>
      <c r="L417" s="218">
        <f t="shared" si="352"/>
        <v>0</v>
      </c>
      <c r="M417" s="218">
        <f t="shared" si="352"/>
        <v>0</v>
      </c>
      <c r="N417" s="218">
        <f t="shared" si="352"/>
        <v>0</v>
      </c>
      <c r="O417" s="218">
        <f t="shared" si="352"/>
        <v>0</v>
      </c>
      <c r="P417" s="218">
        <f t="shared" si="352"/>
        <v>0</v>
      </c>
      <c r="Q417" s="218">
        <f t="shared" si="352"/>
        <v>0</v>
      </c>
      <c r="R417" s="218">
        <f t="shared" si="352"/>
        <v>0</v>
      </c>
      <c r="S417" s="218">
        <f t="shared" si="352"/>
        <v>0</v>
      </c>
      <c r="T417" s="218">
        <f t="shared" si="352"/>
        <v>0</v>
      </c>
      <c r="U417" s="218">
        <f t="shared" si="352"/>
        <v>0</v>
      </c>
    </row>
    <row r="418" spans="1:21" x14ac:dyDescent="0.25">
      <c r="A418" s="57" t="s">
        <v>553</v>
      </c>
      <c r="B418" s="57" t="s">
        <v>5407</v>
      </c>
      <c r="C418" s="218">
        <f t="shared" si="339"/>
        <v>0</v>
      </c>
      <c r="D418" s="218">
        <f t="shared" si="339"/>
        <v>0</v>
      </c>
      <c r="E418" s="218"/>
      <c r="F418" s="218"/>
      <c r="G418" s="218"/>
      <c r="H418" s="218">
        <f t="shared" ref="H418:U418" si="353">(H3854/H$3521)/(H7290/H$6957)</f>
        <v>0</v>
      </c>
      <c r="I418" s="218">
        <f t="shared" si="353"/>
        <v>0</v>
      </c>
      <c r="J418" s="218">
        <f t="shared" si="353"/>
        <v>0</v>
      </c>
      <c r="K418" s="218">
        <f t="shared" si="353"/>
        <v>0</v>
      </c>
      <c r="L418" s="218">
        <f t="shared" si="353"/>
        <v>0</v>
      </c>
      <c r="M418" s="218">
        <f t="shared" si="353"/>
        <v>0</v>
      </c>
      <c r="N418" s="218">
        <f t="shared" si="353"/>
        <v>0</v>
      </c>
      <c r="O418" s="218">
        <f t="shared" si="353"/>
        <v>0</v>
      </c>
      <c r="P418" s="218">
        <f t="shared" si="353"/>
        <v>0.44987810857528038</v>
      </c>
      <c r="Q418" s="218">
        <f t="shared" si="353"/>
        <v>0</v>
      </c>
      <c r="R418" s="218">
        <f t="shared" si="353"/>
        <v>6.76446349813589</v>
      </c>
      <c r="S418" s="218">
        <f t="shared" si="353"/>
        <v>0</v>
      </c>
      <c r="T418" s="218">
        <f t="shared" si="353"/>
        <v>0</v>
      </c>
      <c r="U418" s="218">
        <f t="shared" si="353"/>
        <v>0.37529434009944806</v>
      </c>
    </row>
    <row r="419" spans="1:21" x14ac:dyDescent="0.25">
      <c r="A419" s="57" t="s">
        <v>749</v>
      </c>
      <c r="B419" s="57" t="s">
        <v>5408</v>
      </c>
      <c r="C419" s="218">
        <f t="shared" si="339"/>
        <v>0</v>
      </c>
      <c r="D419" s="218">
        <f t="shared" si="339"/>
        <v>0</v>
      </c>
      <c r="E419" s="218"/>
      <c r="F419" s="218"/>
      <c r="G419" s="218"/>
      <c r="H419" s="218">
        <f t="shared" ref="H419:U419" si="354">(H3855/H$3521)/(H7291/H$6957)</f>
        <v>0</v>
      </c>
      <c r="I419" s="218">
        <f t="shared" si="354"/>
        <v>0</v>
      </c>
      <c r="J419" s="218">
        <f t="shared" si="354"/>
        <v>0</v>
      </c>
      <c r="K419" s="218">
        <f t="shared" si="354"/>
        <v>0</v>
      </c>
      <c r="L419" s="218">
        <f t="shared" si="354"/>
        <v>0</v>
      </c>
      <c r="M419" s="218">
        <f t="shared" si="354"/>
        <v>0</v>
      </c>
      <c r="N419" s="218">
        <f t="shared" si="354"/>
        <v>7.8639472929828154</v>
      </c>
      <c r="O419" s="218">
        <f t="shared" si="354"/>
        <v>0</v>
      </c>
      <c r="P419" s="218">
        <f t="shared" si="354"/>
        <v>0</v>
      </c>
      <c r="Q419" s="218">
        <f t="shared" si="354"/>
        <v>0</v>
      </c>
      <c r="R419" s="218">
        <f t="shared" si="354"/>
        <v>0</v>
      </c>
      <c r="S419" s="218">
        <f t="shared" si="354"/>
        <v>0</v>
      </c>
      <c r="T419" s="218">
        <f t="shared" si="354"/>
        <v>9.3012399792735841E-4</v>
      </c>
      <c r="U419" s="218">
        <f t="shared" si="354"/>
        <v>0</v>
      </c>
    </row>
    <row r="420" spans="1:21" x14ac:dyDescent="0.25">
      <c r="A420" s="57" t="s">
        <v>45</v>
      </c>
      <c r="B420" s="57" t="s">
        <v>4963</v>
      </c>
      <c r="C420" s="218">
        <f t="shared" si="339"/>
        <v>29.49921739452078</v>
      </c>
      <c r="D420" s="218">
        <f t="shared" si="339"/>
        <v>81.138179562555678</v>
      </c>
      <c r="E420" s="218"/>
      <c r="F420" s="218"/>
      <c r="G420" s="218"/>
      <c r="H420" s="218">
        <f t="shared" ref="H420:U420" si="355">(H3856/H$3521)/(H7292/H$6957)</f>
        <v>2.3749716568781634</v>
      </c>
      <c r="I420" s="218">
        <f t="shared" si="355"/>
        <v>4.240865860970775</v>
      </c>
      <c r="J420" s="218">
        <f t="shared" si="355"/>
        <v>12.320502812960253</v>
      </c>
      <c r="K420" s="218">
        <f t="shared" si="355"/>
        <v>14.098778670432383</v>
      </c>
      <c r="L420" s="218">
        <f t="shared" si="355"/>
        <v>40.460716702721307</v>
      </c>
      <c r="M420" s="218">
        <f t="shared" si="355"/>
        <v>19.643195649313917</v>
      </c>
      <c r="N420" s="218">
        <f t="shared" si="355"/>
        <v>5.5623808702049677</v>
      </c>
      <c r="O420" s="218">
        <f t="shared" si="355"/>
        <v>4.2032323447675219</v>
      </c>
      <c r="P420" s="218">
        <f t="shared" si="355"/>
        <v>0.71452772890888416</v>
      </c>
      <c r="Q420" s="218">
        <f t="shared" si="355"/>
        <v>1.375391100466943E-3</v>
      </c>
      <c r="R420" s="218">
        <f t="shared" si="355"/>
        <v>1.7028818858427182E-3</v>
      </c>
      <c r="S420" s="218">
        <f t="shared" si="355"/>
        <v>4.6562649915287638E-3</v>
      </c>
      <c r="T420" s="218">
        <f t="shared" si="355"/>
        <v>1.851463617088396E-3</v>
      </c>
      <c r="U420" s="218">
        <f t="shared" si="355"/>
        <v>1.1129755487930904E-3</v>
      </c>
    </row>
    <row r="421" spans="1:21" x14ac:dyDescent="0.25">
      <c r="A421" s="57" t="s">
        <v>9925</v>
      </c>
      <c r="B421" s="57" t="s">
        <v>9926</v>
      </c>
      <c r="C421" s="218">
        <f t="shared" si="339"/>
        <v>0</v>
      </c>
      <c r="D421" s="218">
        <f t="shared" si="339"/>
        <v>0</v>
      </c>
      <c r="E421" s="218"/>
      <c r="F421" s="218"/>
      <c r="G421" s="218"/>
      <c r="H421" s="218">
        <f t="shared" ref="H421:U421" si="356">(H3857/H$3521)/(H7293/H$6957)</f>
        <v>0</v>
      </c>
      <c r="I421" s="218">
        <f t="shared" si="356"/>
        <v>0</v>
      </c>
      <c r="J421" s="218">
        <f t="shared" si="356"/>
        <v>0</v>
      </c>
      <c r="K421" s="218">
        <f t="shared" si="356"/>
        <v>0</v>
      </c>
      <c r="L421" s="218">
        <f t="shared" si="356"/>
        <v>0</v>
      </c>
      <c r="M421" s="218">
        <f t="shared" si="356"/>
        <v>0.16550522046707217</v>
      </c>
      <c r="N421" s="218">
        <f t="shared" si="356"/>
        <v>0</v>
      </c>
      <c r="O421" s="218">
        <f t="shared" si="356"/>
        <v>0</v>
      </c>
      <c r="P421" s="218">
        <f t="shared" si="356"/>
        <v>0</v>
      </c>
      <c r="Q421" s="218">
        <f t="shared" si="356"/>
        <v>0</v>
      </c>
      <c r="R421" s="218">
        <f t="shared" si="356"/>
        <v>0.46655724667458398</v>
      </c>
      <c r="S421" s="218">
        <f t="shared" si="356"/>
        <v>0</v>
      </c>
      <c r="T421" s="218">
        <f t="shared" si="356"/>
        <v>0</v>
      </c>
      <c r="U421" s="218">
        <f t="shared" si="356"/>
        <v>0</v>
      </c>
    </row>
    <row r="422" spans="1:21" x14ac:dyDescent="0.25">
      <c r="A422" s="57" t="s">
        <v>679</v>
      </c>
      <c r="B422" s="57" t="s">
        <v>5412</v>
      </c>
      <c r="C422" s="218">
        <f t="shared" si="339"/>
        <v>0</v>
      </c>
      <c r="D422" s="218">
        <f t="shared" si="339"/>
        <v>0</v>
      </c>
      <c r="E422" s="218"/>
      <c r="F422" s="218"/>
      <c r="G422" s="218"/>
      <c r="H422" s="218">
        <f t="shared" ref="H422:U422" si="357">(H3858/H$3521)/(H7294/H$6957)</f>
        <v>0</v>
      </c>
      <c r="I422" s="218">
        <f t="shared" si="357"/>
        <v>0</v>
      </c>
      <c r="J422" s="218">
        <f t="shared" si="357"/>
        <v>0</v>
      </c>
      <c r="K422" s="218">
        <f t="shared" si="357"/>
        <v>0.56617349283568041</v>
      </c>
      <c r="L422" s="218">
        <f t="shared" si="357"/>
        <v>2.8475878750978496</v>
      </c>
      <c r="M422" s="218">
        <f t="shared" si="357"/>
        <v>0</v>
      </c>
      <c r="N422" s="218">
        <f t="shared" si="357"/>
        <v>21.981082107773258</v>
      </c>
      <c r="O422" s="218">
        <f t="shared" si="357"/>
        <v>73.221219065489933</v>
      </c>
      <c r="P422" s="218">
        <f t="shared" si="357"/>
        <v>11.716147952464684</v>
      </c>
      <c r="Q422" s="218">
        <f t="shared" si="357"/>
        <v>0</v>
      </c>
      <c r="R422" s="218">
        <f t="shared" si="357"/>
        <v>2.2246719957245307</v>
      </c>
      <c r="S422" s="218">
        <f t="shared" si="357"/>
        <v>0.35619171293621449</v>
      </c>
      <c r="T422" s="218">
        <f t="shared" si="357"/>
        <v>0</v>
      </c>
      <c r="U422" s="218">
        <f t="shared" si="357"/>
        <v>0</v>
      </c>
    </row>
    <row r="423" spans="1:21" x14ac:dyDescent="0.25">
      <c r="A423" s="57" t="s">
        <v>866</v>
      </c>
      <c r="B423" s="57" t="s">
        <v>5416</v>
      </c>
      <c r="C423" s="218">
        <f t="shared" si="339"/>
        <v>0</v>
      </c>
      <c r="D423" s="218">
        <f t="shared" si="339"/>
        <v>0</v>
      </c>
      <c r="E423" s="218"/>
      <c r="F423" s="218"/>
      <c r="G423" s="218"/>
      <c r="H423" s="218">
        <f t="shared" ref="H423:U423" si="358">(H3859/H$3521)/(H7295/H$6957)</f>
        <v>0.17281969380131346</v>
      </c>
      <c r="I423" s="218">
        <f t="shared" si="358"/>
        <v>3.617663719837174E-2</v>
      </c>
      <c r="J423" s="218">
        <f t="shared" si="358"/>
        <v>4.4326570519152106E-2</v>
      </c>
      <c r="K423" s="218">
        <f t="shared" si="358"/>
        <v>0.11311607131404515</v>
      </c>
      <c r="L423" s="218">
        <f t="shared" si="358"/>
        <v>0</v>
      </c>
      <c r="M423" s="218">
        <f t="shared" si="358"/>
        <v>0</v>
      </c>
      <c r="N423" s="218">
        <f t="shared" si="358"/>
        <v>6.24323931153054E-2</v>
      </c>
      <c r="O423" s="218">
        <f t="shared" si="358"/>
        <v>4.1200984706678788E-2</v>
      </c>
      <c r="P423" s="218">
        <f t="shared" si="358"/>
        <v>3.8736667317499557E-2</v>
      </c>
      <c r="Q423" s="218">
        <f t="shared" si="358"/>
        <v>3.4308462829220357E-2</v>
      </c>
      <c r="R423" s="218">
        <f t="shared" si="358"/>
        <v>6.5133155625641745E-2</v>
      </c>
      <c r="S423" s="218">
        <f t="shared" si="358"/>
        <v>3.7379294002853787E-2</v>
      </c>
      <c r="T423" s="218">
        <f t="shared" si="358"/>
        <v>2.6074850352143311E-2</v>
      </c>
      <c r="U423" s="218">
        <f t="shared" si="358"/>
        <v>0</v>
      </c>
    </row>
    <row r="424" spans="1:21" x14ac:dyDescent="0.25">
      <c r="A424" s="57" t="s">
        <v>2041</v>
      </c>
      <c r="B424" s="57" t="s">
        <v>5417</v>
      </c>
      <c r="C424" s="218">
        <f t="shared" si="339"/>
        <v>113.4714344429597</v>
      </c>
      <c r="D424" s="218">
        <f t="shared" si="339"/>
        <v>107.82422570788351</v>
      </c>
      <c r="E424" s="218"/>
      <c r="F424" s="218"/>
      <c r="G424" s="218"/>
      <c r="H424" s="218">
        <f t="shared" ref="H424:U424" si="359">(H3860/H$3521)/(H7296/H$6957)</f>
        <v>0.82529662635485146</v>
      </c>
      <c r="I424" s="218">
        <f t="shared" si="359"/>
        <v>0</v>
      </c>
      <c r="J424" s="218">
        <f t="shared" si="359"/>
        <v>0.24703723768152883</v>
      </c>
      <c r="K424" s="218">
        <f t="shared" si="359"/>
        <v>0</v>
      </c>
      <c r="L424" s="218">
        <f t="shared" si="359"/>
        <v>0</v>
      </c>
      <c r="M424" s="218">
        <f t="shared" si="359"/>
        <v>0</v>
      </c>
      <c r="N424" s="218">
        <f t="shared" si="359"/>
        <v>0</v>
      </c>
      <c r="O424" s="218">
        <f t="shared" si="359"/>
        <v>0.44009484805020471</v>
      </c>
      <c r="P424" s="218">
        <f t="shared" si="359"/>
        <v>0.15268777878400452</v>
      </c>
      <c r="Q424" s="218">
        <f t="shared" si="359"/>
        <v>0</v>
      </c>
      <c r="R424" s="218">
        <f t="shared" si="359"/>
        <v>0</v>
      </c>
      <c r="S424" s="218">
        <f t="shared" si="359"/>
        <v>0</v>
      </c>
      <c r="T424" s="218">
        <f t="shared" si="359"/>
        <v>0</v>
      </c>
      <c r="U424" s="218">
        <f t="shared" si="359"/>
        <v>0</v>
      </c>
    </row>
    <row r="425" spans="1:21" x14ac:dyDescent="0.25">
      <c r="A425" s="57" t="s">
        <v>1596</v>
      </c>
      <c r="B425" s="57" t="s">
        <v>5418</v>
      </c>
      <c r="C425" s="218">
        <f t="shared" ref="C425:D444" si="360">(C3861/C$3521)/(C7297/C$6957)</f>
        <v>0</v>
      </c>
      <c r="D425" s="218">
        <f t="shared" si="360"/>
        <v>0</v>
      </c>
      <c r="E425" s="218"/>
      <c r="F425" s="218"/>
      <c r="G425" s="218"/>
      <c r="H425" s="218">
        <f t="shared" ref="H425:U425" si="361">(H3861/H$3521)/(H7297/H$6957)</f>
        <v>130.3697899343419</v>
      </c>
      <c r="I425" s="218">
        <f t="shared" si="361"/>
        <v>66.029075995336584</v>
      </c>
      <c r="J425" s="218">
        <f t="shared" si="361"/>
        <v>47.583499366538987</v>
      </c>
      <c r="K425" s="218">
        <f t="shared" si="361"/>
        <v>87.082490121973208</v>
      </c>
      <c r="L425" s="218">
        <f t="shared" si="361"/>
        <v>0</v>
      </c>
      <c r="M425" s="218">
        <f t="shared" si="361"/>
        <v>4.575831901606203</v>
      </c>
      <c r="N425" s="218">
        <f t="shared" si="361"/>
        <v>128.78385012808971</v>
      </c>
      <c r="O425" s="218">
        <f t="shared" si="361"/>
        <v>41.871000296235771</v>
      </c>
      <c r="P425" s="218">
        <f t="shared" si="361"/>
        <v>13.728222239668034</v>
      </c>
      <c r="Q425" s="218">
        <f t="shared" si="361"/>
        <v>3.0971645962193435</v>
      </c>
      <c r="R425" s="218">
        <f t="shared" si="361"/>
        <v>32.363158869451077</v>
      </c>
      <c r="S425" s="218">
        <f t="shared" si="361"/>
        <v>20.210436045033585</v>
      </c>
      <c r="T425" s="218">
        <f t="shared" si="361"/>
        <v>25.322620698286759</v>
      </c>
      <c r="U425" s="218">
        <f t="shared" si="361"/>
        <v>11.564997388423796</v>
      </c>
    </row>
    <row r="426" spans="1:21" x14ac:dyDescent="0.25">
      <c r="A426" s="57" t="s">
        <v>477</v>
      </c>
      <c r="B426" s="57" t="s">
        <v>5419</v>
      </c>
      <c r="C426" s="218">
        <f t="shared" si="360"/>
        <v>0</v>
      </c>
      <c r="D426" s="218">
        <f t="shared" si="360"/>
        <v>0</v>
      </c>
      <c r="E426" s="218"/>
      <c r="F426" s="218"/>
      <c r="G426" s="218"/>
      <c r="H426" s="218">
        <f t="shared" ref="H426:U426" si="362">(H3862/H$3521)/(H7298/H$6957)</f>
        <v>0</v>
      </c>
      <c r="I426" s="218">
        <f t="shared" si="362"/>
        <v>0.60820758074697023</v>
      </c>
      <c r="J426" s="218">
        <f t="shared" si="362"/>
        <v>0</v>
      </c>
      <c r="K426" s="218">
        <f t="shared" si="362"/>
        <v>1.53760036145338</v>
      </c>
      <c r="L426" s="218">
        <f t="shared" si="362"/>
        <v>0.13943370889202714</v>
      </c>
      <c r="M426" s="218">
        <f t="shared" si="362"/>
        <v>0.30138191413351451</v>
      </c>
      <c r="N426" s="218">
        <f t="shared" si="362"/>
        <v>0</v>
      </c>
      <c r="O426" s="218">
        <f t="shared" si="362"/>
        <v>0</v>
      </c>
      <c r="P426" s="218">
        <f t="shared" si="362"/>
        <v>2.5911758223427103E-2</v>
      </c>
      <c r="Q426" s="218">
        <f t="shared" si="362"/>
        <v>6.3122594491853409E-2</v>
      </c>
      <c r="R426" s="218">
        <f t="shared" si="362"/>
        <v>0</v>
      </c>
      <c r="S426" s="218">
        <f t="shared" si="362"/>
        <v>0</v>
      </c>
      <c r="T426" s="218">
        <f t="shared" si="362"/>
        <v>0</v>
      </c>
      <c r="U426" s="218">
        <f t="shared" si="362"/>
        <v>0</v>
      </c>
    </row>
    <row r="427" spans="1:21" x14ac:dyDescent="0.25">
      <c r="A427" s="57" t="s">
        <v>167</v>
      </c>
      <c r="B427" s="57" t="s">
        <v>5420</v>
      </c>
      <c r="C427" s="218">
        <f t="shared" si="360"/>
        <v>9.8998287435875394</v>
      </c>
      <c r="D427" s="218">
        <f t="shared" si="360"/>
        <v>0.8413113864372076</v>
      </c>
      <c r="E427" s="218"/>
      <c r="F427" s="218"/>
      <c r="G427" s="218"/>
      <c r="H427" s="218">
        <f t="shared" ref="H427:U427" si="363">(H3863/H$3521)/(H7299/H$6957)</f>
        <v>6.1017173284456445E-2</v>
      </c>
      <c r="I427" s="218">
        <f t="shared" si="363"/>
        <v>2.2678614371073069E-3</v>
      </c>
      <c r="J427" s="218">
        <f t="shared" si="363"/>
        <v>2.0564682848215693E-2</v>
      </c>
      <c r="K427" s="218">
        <f t="shared" si="363"/>
        <v>4.1800298695313799E-2</v>
      </c>
      <c r="L427" s="218">
        <f t="shared" si="363"/>
        <v>4.3761221635794864E-2</v>
      </c>
      <c r="M427" s="218">
        <f t="shared" si="363"/>
        <v>4.6832319456829433E-2</v>
      </c>
      <c r="N427" s="218">
        <f t="shared" si="363"/>
        <v>2.228524779735086E-2</v>
      </c>
      <c r="O427" s="218">
        <f t="shared" si="363"/>
        <v>3.7768628206814009E-2</v>
      </c>
      <c r="P427" s="218">
        <f t="shared" si="363"/>
        <v>0.21297542357356064</v>
      </c>
      <c r="Q427" s="218">
        <f t="shared" si="363"/>
        <v>4.542893378930539E-2</v>
      </c>
      <c r="R427" s="218">
        <f t="shared" si="363"/>
        <v>0.13310138517996653</v>
      </c>
      <c r="S427" s="218">
        <f t="shared" si="363"/>
        <v>0.33877307359306069</v>
      </c>
      <c r="T427" s="218">
        <f t="shared" si="363"/>
        <v>0.44986085592651626</v>
      </c>
      <c r="U427" s="218">
        <f t="shared" si="363"/>
        <v>0.24199075630662678</v>
      </c>
    </row>
    <row r="428" spans="1:21" x14ac:dyDescent="0.25">
      <c r="A428" s="57" t="s">
        <v>1743</v>
      </c>
      <c r="B428" s="57" t="s">
        <v>5425</v>
      </c>
      <c r="C428" s="218">
        <f t="shared" si="360"/>
        <v>6.006856062474409E-3</v>
      </c>
      <c r="D428" s="218">
        <f t="shared" si="360"/>
        <v>0</v>
      </c>
      <c r="E428" s="218"/>
      <c r="F428" s="218"/>
      <c r="G428" s="218"/>
      <c r="H428" s="218">
        <f t="shared" ref="H428:U428" si="364">(H3864/H$3521)/(H7300/H$6957)</f>
        <v>2.5604062858824558E-5</v>
      </c>
      <c r="I428" s="218">
        <f t="shared" si="364"/>
        <v>1.4133775048433654E-3</v>
      </c>
      <c r="J428" s="218">
        <f t="shared" si="364"/>
        <v>0</v>
      </c>
      <c r="K428" s="218">
        <f t="shared" si="364"/>
        <v>8.7102876391977022E-5</v>
      </c>
      <c r="L428" s="218">
        <f t="shared" si="364"/>
        <v>0</v>
      </c>
      <c r="M428" s="218">
        <f t="shared" si="364"/>
        <v>0</v>
      </c>
      <c r="N428" s="218">
        <f t="shared" si="364"/>
        <v>0</v>
      </c>
      <c r="O428" s="218">
        <f t="shared" si="364"/>
        <v>0</v>
      </c>
      <c r="P428" s="218">
        <f t="shared" si="364"/>
        <v>0</v>
      </c>
      <c r="Q428" s="218">
        <f t="shared" si="364"/>
        <v>0</v>
      </c>
      <c r="R428" s="218">
        <f t="shared" si="364"/>
        <v>0</v>
      </c>
      <c r="S428" s="218">
        <f t="shared" si="364"/>
        <v>0</v>
      </c>
      <c r="T428" s="218">
        <f t="shared" si="364"/>
        <v>0</v>
      </c>
      <c r="U428" s="218">
        <f t="shared" si="364"/>
        <v>0</v>
      </c>
    </row>
    <row r="429" spans="1:21" x14ac:dyDescent="0.25">
      <c r="A429" s="57" t="s">
        <v>1136</v>
      </c>
      <c r="B429" s="57" t="s">
        <v>5426</v>
      </c>
      <c r="C429" s="218">
        <f t="shared" si="360"/>
        <v>0</v>
      </c>
      <c r="D429" s="218">
        <f t="shared" si="360"/>
        <v>0</v>
      </c>
      <c r="E429" s="218"/>
      <c r="F429" s="218"/>
      <c r="G429" s="218"/>
      <c r="H429" s="218">
        <f t="shared" ref="H429:U429" si="365">(H3865/H$3521)/(H7301/H$6957)</f>
        <v>0</v>
      </c>
      <c r="I429" s="218">
        <f t="shared" si="365"/>
        <v>0</v>
      </c>
      <c r="J429" s="218">
        <f t="shared" si="365"/>
        <v>0.17522847406749373</v>
      </c>
      <c r="K429" s="218">
        <f t="shared" si="365"/>
        <v>0</v>
      </c>
      <c r="L429" s="218">
        <f t="shared" si="365"/>
        <v>0</v>
      </c>
      <c r="M429" s="218">
        <f t="shared" si="365"/>
        <v>0</v>
      </c>
      <c r="N429" s="218">
        <f t="shared" si="365"/>
        <v>0</v>
      </c>
      <c r="O429" s="218">
        <f t="shared" si="365"/>
        <v>0</v>
      </c>
      <c r="P429" s="218">
        <f t="shared" si="365"/>
        <v>0</v>
      </c>
      <c r="Q429" s="218">
        <f t="shared" si="365"/>
        <v>0</v>
      </c>
      <c r="R429" s="218">
        <f t="shared" si="365"/>
        <v>0</v>
      </c>
      <c r="S429" s="218">
        <f t="shared" si="365"/>
        <v>0</v>
      </c>
      <c r="T429" s="218">
        <f t="shared" si="365"/>
        <v>0</v>
      </c>
      <c r="U429" s="218">
        <f t="shared" si="365"/>
        <v>0</v>
      </c>
    </row>
    <row r="430" spans="1:21" x14ac:dyDescent="0.25">
      <c r="A430" s="57" t="s">
        <v>614</v>
      </c>
      <c r="B430" s="57" t="s">
        <v>5427</v>
      </c>
      <c r="C430" s="218">
        <f t="shared" si="360"/>
        <v>0</v>
      </c>
      <c r="D430" s="218">
        <f t="shared" si="360"/>
        <v>0</v>
      </c>
      <c r="E430" s="218"/>
      <c r="F430" s="218"/>
      <c r="G430" s="218"/>
      <c r="H430" s="218">
        <f t="shared" ref="H430:U430" si="366">(H3866/H$3521)/(H7302/H$6957)</f>
        <v>0</v>
      </c>
      <c r="I430" s="218">
        <f t="shared" si="366"/>
        <v>0.30282251291794116</v>
      </c>
      <c r="J430" s="218">
        <f t="shared" si="366"/>
        <v>0.42707346966089693</v>
      </c>
      <c r="K430" s="218">
        <f t="shared" si="366"/>
        <v>0</v>
      </c>
      <c r="L430" s="218">
        <f t="shared" si="366"/>
        <v>0</v>
      </c>
      <c r="M430" s="218">
        <f t="shared" si="366"/>
        <v>3.0045947265320999E-3</v>
      </c>
      <c r="N430" s="218">
        <f t="shared" si="366"/>
        <v>0</v>
      </c>
      <c r="O430" s="218">
        <f t="shared" si="366"/>
        <v>0</v>
      </c>
      <c r="P430" s="218">
        <f t="shared" si="366"/>
        <v>0</v>
      </c>
      <c r="Q430" s="218">
        <f t="shared" si="366"/>
        <v>0</v>
      </c>
      <c r="R430" s="218">
        <f t="shared" si="366"/>
        <v>0</v>
      </c>
      <c r="S430" s="218">
        <f t="shared" si="366"/>
        <v>6.1316792838990615E-2</v>
      </c>
      <c r="T430" s="218">
        <f t="shared" si="366"/>
        <v>0</v>
      </c>
      <c r="U430" s="218">
        <f t="shared" si="366"/>
        <v>0</v>
      </c>
    </row>
    <row r="431" spans="1:21" x14ac:dyDescent="0.25">
      <c r="A431" s="57" t="s">
        <v>580</v>
      </c>
      <c r="B431" s="57" t="s">
        <v>5428</v>
      </c>
      <c r="C431" s="218">
        <f t="shared" si="360"/>
        <v>3.4264293452085548</v>
      </c>
      <c r="D431" s="218">
        <f t="shared" si="360"/>
        <v>2.2756568163177571</v>
      </c>
      <c r="E431" s="218"/>
      <c r="F431" s="218"/>
      <c r="G431" s="218"/>
      <c r="H431" s="218">
        <f t="shared" ref="H431:U431" si="367">(H3867/H$3521)/(H7303/H$6957)</f>
        <v>0</v>
      </c>
      <c r="I431" s="218">
        <f t="shared" si="367"/>
        <v>0</v>
      </c>
      <c r="J431" s="218">
        <f t="shared" si="367"/>
        <v>0</v>
      </c>
      <c r="K431" s="218">
        <f t="shared" si="367"/>
        <v>0</v>
      </c>
      <c r="L431" s="218">
        <f t="shared" si="367"/>
        <v>0.21940708076971902</v>
      </c>
      <c r="M431" s="218">
        <f t="shared" si="367"/>
        <v>0.39569775573732591</v>
      </c>
      <c r="N431" s="218">
        <f t="shared" si="367"/>
        <v>0</v>
      </c>
      <c r="O431" s="218">
        <f t="shared" si="367"/>
        <v>0</v>
      </c>
      <c r="P431" s="218">
        <f t="shared" si="367"/>
        <v>9.3388006821910299</v>
      </c>
      <c r="Q431" s="218">
        <f t="shared" si="367"/>
        <v>8.4035043418967525</v>
      </c>
      <c r="R431" s="218">
        <f t="shared" si="367"/>
        <v>0</v>
      </c>
      <c r="S431" s="218">
        <f t="shared" si="367"/>
        <v>0</v>
      </c>
      <c r="T431" s="218">
        <f t="shared" si="367"/>
        <v>0</v>
      </c>
      <c r="U431" s="218">
        <f t="shared" si="367"/>
        <v>3.2115153776443014E-2</v>
      </c>
    </row>
    <row r="432" spans="1:21" x14ac:dyDescent="0.25">
      <c r="A432" s="57" t="s">
        <v>1176</v>
      </c>
      <c r="B432" s="57" t="s">
        <v>5429</v>
      </c>
      <c r="C432" s="218">
        <f t="shared" si="360"/>
        <v>0</v>
      </c>
      <c r="D432" s="218">
        <f t="shared" si="360"/>
        <v>0</v>
      </c>
      <c r="E432" s="218"/>
      <c r="F432" s="218"/>
      <c r="G432" s="218"/>
      <c r="H432" s="218">
        <f t="shared" ref="H432:U432" si="368">(H3868/H$3521)/(H7304/H$6957)</f>
        <v>0.11925132370544198</v>
      </c>
      <c r="I432" s="218">
        <f t="shared" si="368"/>
        <v>0</v>
      </c>
      <c r="J432" s="218">
        <f t="shared" si="368"/>
        <v>0</v>
      </c>
      <c r="K432" s="218">
        <f t="shared" si="368"/>
        <v>0</v>
      </c>
      <c r="L432" s="218">
        <f t="shared" si="368"/>
        <v>0</v>
      </c>
      <c r="M432" s="218">
        <f t="shared" si="368"/>
        <v>0</v>
      </c>
      <c r="N432" s="218">
        <f t="shared" si="368"/>
        <v>0</v>
      </c>
      <c r="O432" s="218">
        <f t="shared" si="368"/>
        <v>1.5115484668253656E-2</v>
      </c>
      <c r="P432" s="218">
        <f t="shared" si="368"/>
        <v>0.15640802293455305</v>
      </c>
      <c r="Q432" s="218">
        <f t="shared" si="368"/>
        <v>0.30246550912353698</v>
      </c>
      <c r="R432" s="218">
        <f t="shared" si="368"/>
        <v>0</v>
      </c>
      <c r="S432" s="218">
        <f t="shared" si="368"/>
        <v>0</v>
      </c>
      <c r="T432" s="218">
        <f t="shared" si="368"/>
        <v>0</v>
      </c>
      <c r="U432" s="218">
        <f t="shared" si="368"/>
        <v>0.14262505494675215</v>
      </c>
    </row>
    <row r="433" spans="1:21" x14ac:dyDescent="0.25">
      <c r="A433" s="57" t="s">
        <v>393</v>
      </c>
      <c r="B433" s="57" t="s">
        <v>5430</v>
      </c>
      <c r="C433" s="218">
        <f t="shared" si="360"/>
        <v>0.33063409042297803</v>
      </c>
      <c r="D433" s="218">
        <f t="shared" si="360"/>
        <v>1.6308618402301082E-2</v>
      </c>
      <c r="E433" s="218"/>
      <c r="F433" s="218"/>
      <c r="G433" s="218"/>
      <c r="H433" s="218">
        <f t="shared" ref="H433:U433" si="369">(H3869/H$3521)/(H7305/H$6957)</f>
        <v>3.9018335916906062E-3</v>
      </c>
      <c r="I433" s="218">
        <f t="shared" si="369"/>
        <v>1.1634762274775851E-2</v>
      </c>
      <c r="J433" s="218">
        <f t="shared" si="369"/>
        <v>8.2148312559018888E-3</v>
      </c>
      <c r="K433" s="218">
        <f t="shared" si="369"/>
        <v>5.9588443863946815E-2</v>
      </c>
      <c r="L433" s="218">
        <f t="shared" si="369"/>
        <v>7.3709299642074413E-2</v>
      </c>
      <c r="M433" s="218">
        <f t="shared" si="369"/>
        <v>0.582224268303972</v>
      </c>
      <c r="N433" s="218">
        <f t="shared" si="369"/>
        <v>0.8451504762620754</v>
      </c>
      <c r="O433" s="218">
        <f t="shared" si="369"/>
        <v>1.6589546411710758</v>
      </c>
      <c r="P433" s="218">
        <f t="shared" si="369"/>
        <v>1.8755885144592301</v>
      </c>
      <c r="Q433" s="218">
        <f t="shared" si="369"/>
        <v>0.98430960605447027</v>
      </c>
      <c r="R433" s="218">
        <f t="shared" si="369"/>
        <v>0.71504253791597294</v>
      </c>
      <c r="S433" s="218">
        <f t="shared" si="369"/>
        <v>0.63535137426541399</v>
      </c>
      <c r="T433" s="218">
        <f t="shared" si="369"/>
        <v>0.42375159383213246</v>
      </c>
      <c r="U433" s="218">
        <f t="shared" si="369"/>
        <v>0.16135502031976265</v>
      </c>
    </row>
    <row r="434" spans="1:21" x14ac:dyDescent="0.25">
      <c r="A434" s="57" t="s">
        <v>497</v>
      </c>
      <c r="B434" s="57" t="s">
        <v>5431</v>
      </c>
      <c r="C434" s="218">
        <f t="shared" si="360"/>
        <v>1.5654325914685474</v>
      </c>
      <c r="D434" s="218">
        <f t="shared" si="360"/>
        <v>0</v>
      </c>
      <c r="E434" s="218"/>
      <c r="F434" s="218"/>
      <c r="G434" s="218"/>
      <c r="H434" s="218">
        <f t="shared" ref="H434:U434" si="370">(H3870/H$3521)/(H7306/H$6957)</f>
        <v>0</v>
      </c>
      <c r="I434" s="218">
        <f t="shared" si="370"/>
        <v>0</v>
      </c>
      <c r="J434" s="218">
        <f t="shared" si="370"/>
        <v>0</v>
      </c>
      <c r="K434" s="218">
        <f t="shared" si="370"/>
        <v>0</v>
      </c>
      <c r="L434" s="218">
        <f t="shared" si="370"/>
        <v>0.37637977184752502</v>
      </c>
      <c r="M434" s="218">
        <f t="shared" si="370"/>
        <v>0.29517534603747403</v>
      </c>
      <c r="N434" s="218">
        <f t="shared" si="370"/>
        <v>0.67735380611214169</v>
      </c>
      <c r="O434" s="218">
        <f t="shared" si="370"/>
        <v>1.9558234628799853</v>
      </c>
      <c r="P434" s="218">
        <f t="shared" si="370"/>
        <v>1.3117018281491486</v>
      </c>
      <c r="Q434" s="218">
        <f t="shared" si="370"/>
        <v>0.96637170428539931</v>
      </c>
      <c r="R434" s="218">
        <f t="shared" si="370"/>
        <v>1.3038104891118512</v>
      </c>
      <c r="S434" s="218">
        <f t="shared" si="370"/>
        <v>2.0631366519386133E-2</v>
      </c>
      <c r="T434" s="218">
        <f t="shared" si="370"/>
        <v>3.4921033258439394E-3</v>
      </c>
      <c r="U434" s="218">
        <f t="shared" si="370"/>
        <v>0</v>
      </c>
    </row>
    <row r="435" spans="1:21" x14ac:dyDescent="0.25">
      <c r="A435" s="57" t="s">
        <v>615</v>
      </c>
      <c r="B435" s="57" t="s">
        <v>5432</v>
      </c>
      <c r="C435" s="218">
        <f t="shared" si="360"/>
        <v>0</v>
      </c>
      <c r="D435" s="218">
        <f t="shared" si="360"/>
        <v>0</v>
      </c>
      <c r="E435" s="218"/>
      <c r="F435" s="218"/>
      <c r="G435" s="218"/>
      <c r="H435" s="218">
        <f t="shared" ref="H435:U435" si="371">(H3871/H$3521)/(H7307/H$6957)</f>
        <v>1.4069092610327107E-3</v>
      </c>
      <c r="I435" s="218">
        <f t="shared" si="371"/>
        <v>0</v>
      </c>
      <c r="J435" s="218">
        <f t="shared" si="371"/>
        <v>0</v>
      </c>
      <c r="K435" s="218">
        <f t="shared" si="371"/>
        <v>0</v>
      </c>
      <c r="L435" s="218">
        <f t="shared" si="371"/>
        <v>0</v>
      </c>
      <c r="M435" s="218">
        <f t="shared" si="371"/>
        <v>3.1724965290170514E-3</v>
      </c>
      <c r="N435" s="218">
        <f t="shared" si="371"/>
        <v>0</v>
      </c>
      <c r="O435" s="218">
        <f t="shared" si="371"/>
        <v>9.4065437846790074E-3</v>
      </c>
      <c r="P435" s="218">
        <f t="shared" si="371"/>
        <v>0</v>
      </c>
      <c r="Q435" s="218">
        <f t="shared" si="371"/>
        <v>4.4510656190857928E-3</v>
      </c>
      <c r="R435" s="218">
        <f t="shared" si="371"/>
        <v>8.4411370020977504E-3</v>
      </c>
      <c r="S435" s="218">
        <f t="shared" si="371"/>
        <v>0</v>
      </c>
      <c r="T435" s="218">
        <f t="shared" si="371"/>
        <v>0</v>
      </c>
      <c r="U435" s="218">
        <f t="shared" si="371"/>
        <v>5.0603070069765973E-3</v>
      </c>
    </row>
    <row r="436" spans="1:21" x14ac:dyDescent="0.25">
      <c r="A436" s="57" t="s">
        <v>685</v>
      </c>
      <c r="B436" s="57" t="s">
        <v>5433</v>
      </c>
      <c r="C436" s="218">
        <f t="shared" si="360"/>
        <v>0</v>
      </c>
      <c r="D436" s="218">
        <f t="shared" si="360"/>
        <v>2.4332907163358455E-3</v>
      </c>
      <c r="E436" s="218"/>
      <c r="F436" s="218"/>
      <c r="G436" s="218"/>
      <c r="H436" s="218">
        <f t="shared" ref="H436:U436" si="372">(H3872/H$3521)/(H7308/H$6957)</f>
        <v>0</v>
      </c>
      <c r="I436" s="218">
        <f t="shared" si="372"/>
        <v>0</v>
      </c>
      <c r="J436" s="218">
        <f t="shared" si="372"/>
        <v>0</v>
      </c>
      <c r="K436" s="218">
        <f t="shared" si="372"/>
        <v>0</v>
      </c>
      <c r="L436" s="218">
        <f t="shared" si="372"/>
        <v>0</v>
      </c>
      <c r="M436" s="218">
        <f t="shared" si="372"/>
        <v>1.5046251438355048E-4</v>
      </c>
      <c r="N436" s="218">
        <f t="shared" si="372"/>
        <v>1.8091452478453101E-3</v>
      </c>
      <c r="O436" s="218">
        <f t="shared" si="372"/>
        <v>1.4712298428755887E-2</v>
      </c>
      <c r="P436" s="218">
        <f t="shared" si="372"/>
        <v>0</v>
      </c>
      <c r="Q436" s="218">
        <f t="shared" si="372"/>
        <v>0</v>
      </c>
      <c r="R436" s="218">
        <f t="shared" si="372"/>
        <v>0</v>
      </c>
      <c r="S436" s="218">
        <f t="shared" si="372"/>
        <v>1.4366389314839603E-2</v>
      </c>
      <c r="T436" s="218">
        <f t="shared" si="372"/>
        <v>5.6565670386362543E-3</v>
      </c>
      <c r="U436" s="218">
        <f t="shared" si="372"/>
        <v>0</v>
      </c>
    </row>
    <row r="437" spans="1:21" x14ac:dyDescent="0.25">
      <c r="A437" s="57" t="s">
        <v>2666</v>
      </c>
      <c r="B437" s="57" t="s">
        <v>5434</v>
      </c>
      <c r="C437" s="218">
        <f t="shared" si="360"/>
        <v>0</v>
      </c>
      <c r="D437" s="218">
        <f t="shared" si="360"/>
        <v>0</v>
      </c>
      <c r="E437" s="218"/>
      <c r="F437" s="218"/>
      <c r="G437" s="218"/>
      <c r="H437" s="218">
        <f t="shared" ref="H437:U437" si="373">(H3873/H$3521)/(H7309/H$6957)</f>
        <v>1.4855469809423261</v>
      </c>
      <c r="I437" s="218">
        <f t="shared" si="373"/>
        <v>1.84099001308199E-2</v>
      </c>
      <c r="J437" s="218">
        <f t="shared" si="373"/>
        <v>0</v>
      </c>
      <c r="K437" s="218">
        <f t="shared" si="373"/>
        <v>1.4722249752111895E-2</v>
      </c>
      <c r="L437" s="218">
        <f t="shared" si="373"/>
        <v>0.61466201122972541</v>
      </c>
      <c r="M437" s="218">
        <f t="shared" si="373"/>
        <v>3.8213004641678787E-3</v>
      </c>
      <c r="N437" s="218">
        <f t="shared" si="373"/>
        <v>0</v>
      </c>
      <c r="O437" s="218">
        <f t="shared" si="373"/>
        <v>0.14075652506648842</v>
      </c>
      <c r="P437" s="218">
        <f t="shared" si="373"/>
        <v>1.4928088635610766</v>
      </c>
      <c r="Q437" s="218">
        <f t="shared" si="373"/>
        <v>8.1405090783531708</v>
      </c>
      <c r="R437" s="218">
        <f t="shared" si="373"/>
        <v>6.3049505451628827</v>
      </c>
      <c r="S437" s="218">
        <f t="shared" si="373"/>
        <v>7.806432757276335</v>
      </c>
      <c r="T437" s="218">
        <f t="shared" si="373"/>
        <v>20.404410811970166</v>
      </c>
      <c r="U437" s="218">
        <f t="shared" si="373"/>
        <v>24.185008994354284</v>
      </c>
    </row>
    <row r="438" spans="1:21" x14ac:dyDescent="0.25">
      <c r="A438" s="57" t="s">
        <v>1037</v>
      </c>
      <c r="B438" s="57" t="s">
        <v>5435</v>
      </c>
      <c r="C438" s="218">
        <f t="shared" si="360"/>
        <v>2.690192623587659</v>
      </c>
      <c r="D438" s="218">
        <f t="shared" si="360"/>
        <v>4.0133993319589312</v>
      </c>
      <c r="E438" s="218"/>
      <c r="F438" s="218"/>
      <c r="G438" s="218"/>
      <c r="H438" s="218">
        <f t="shared" ref="H438:U438" si="374">(H3874/H$3521)/(H7310/H$6957)</f>
        <v>0.25083697354505063</v>
      </c>
      <c r="I438" s="218">
        <f t="shared" si="374"/>
        <v>1.4408760000581165E-2</v>
      </c>
      <c r="J438" s="218">
        <f t="shared" si="374"/>
        <v>1.6262044475638261E-2</v>
      </c>
      <c r="K438" s="218">
        <f t="shared" si="374"/>
        <v>2.5642428225504535E-3</v>
      </c>
      <c r="L438" s="218">
        <f t="shared" si="374"/>
        <v>0</v>
      </c>
      <c r="M438" s="218">
        <f t="shared" si="374"/>
        <v>0</v>
      </c>
      <c r="N438" s="218">
        <f t="shared" si="374"/>
        <v>0.1069877689190134</v>
      </c>
      <c r="O438" s="218">
        <f t="shared" si="374"/>
        <v>0.17926883031940599</v>
      </c>
      <c r="P438" s="218">
        <f t="shared" si="374"/>
        <v>0.2117998284684027</v>
      </c>
      <c r="Q438" s="218">
        <f t="shared" si="374"/>
        <v>9.9888971806637139E-2</v>
      </c>
      <c r="R438" s="218">
        <f t="shared" si="374"/>
        <v>6.8463750692497206E-3</v>
      </c>
      <c r="S438" s="218">
        <f t="shared" si="374"/>
        <v>0</v>
      </c>
      <c r="T438" s="218">
        <f t="shared" si="374"/>
        <v>0</v>
      </c>
      <c r="U438" s="218">
        <f t="shared" si="374"/>
        <v>3.713152420694163E-3</v>
      </c>
    </row>
    <row r="439" spans="1:21" x14ac:dyDescent="0.25">
      <c r="A439" s="57" t="s">
        <v>2170</v>
      </c>
      <c r="B439" s="57" t="s">
        <v>5436</v>
      </c>
      <c r="C439" s="218">
        <f t="shared" si="360"/>
        <v>0</v>
      </c>
      <c r="D439" s="218">
        <f t="shared" si="360"/>
        <v>0</v>
      </c>
      <c r="E439" s="218"/>
      <c r="F439" s="218"/>
      <c r="G439" s="218"/>
      <c r="H439" s="218">
        <f t="shared" ref="H439:U439" si="375">(H3875/H$3521)/(H7311/H$6957)</f>
        <v>0</v>
      </c>
      <c r="I439" s="218">
        <f t="shared" si="375"/>
        <v>0.17684821367569159</v>
      </c>
      <c r="J439" s="218">
        <f t="shared" si="375"/>
        <v>0</v>
      </c>
      <c r="K439" s="218">
        <f t="shared" si="375"/>
        <v>0</v>
      </c>
      <c r="L439" s="218">
        <f t="shared" si="375"/>
        <v>0.18331344671935834</v>
      </c>
      <c r="M439" s="218">
        <f t="shared" si="375"/>
        <v>7.0066745305377474</v>
      </c>
      <c r="N439" s="218">
        <f t="shared" si="375"/>
        <v>5.2254572914186843</v>
      </c>
      <c r="O439" s="218">
        <f t="shared" si="375"/>
        <v>3.7133322960058077</v>
      </c>
      <c r="P439" s="218">
        <f t="shared" si="375"/>
        <v>7.1580646555083511</v>
      </c>
      <c r="Q439" s="218">
        <f t="shared" si="375"/>
        <v>3.8600688273774773</v>
      </c>
      <c r="R439" s="218">
        <f t="shared" si="375"/>
        <v>0.80214105804325964</v>
      </c>
      <c r="S439" s="218">
        <f t="shared" si="375"/>
        <v>0.49336692397347065</v>
      </c>
      <c r="T439" s="218">
        <f t="shared" si="375"/>
        <v>3.2277835680685762</v>
      </c>
      <c r="U439" s="218">
        <f t="shared" si="375"/>
        <v>3.6576153636379178</v>
      </c>
    </row>
    <row r="440" spans="1:21" x14ac:dyDescent="0.25">
      <c r="A440" s="57" t="s">
        <v>720</v>
      </c>
      <c r="B440" s="57" t="s">
        <v>5437</v>
      </c>
      <c r="C440" s="218">
        <f t="shared" si="360"/>
        <v>0</v>
      </c>
      <c r="D440" s="218">
        <f t="shared" si="360"/>
        <v>0</v>
      </c>
      <c r="E440" s="218"/>
      <c r="F440" s="218"/>
      <c r="G440" s="218"/>
      <c r="H440" s="218">
        <f t="shared" ref="H440:U440" si="376">(H3876/H$3521)/(H7312/H$6957)</f>
        <v>0.1073996572475516</v>
      </c>
      <c r="I440" s="218">
        <f t="shared" si="376"/>
        <v>1.4875600804246448E-3</v>
      </c>
      <c r="J440" s="218">
        <f t="shared" si="376"/>
        <v>0</v>
      </c>
      <c r="K440" s="218">
        <f t="shared" si="376"/>
        <v>0.53586207680551845</v>
      </c>
      <c r="L440" s="218">
        <f t="shared" si="376"/>
        <v>4.6013855289475013E-2</v>
      </c>
      <c r="M440" s="218">
        <f t="shared" si="376"/>
        <v>0.41222236722425903</v>
      </c>
      <c r="N440" s="218">
        <f t="shared" si="376"/>
        <v>1.4170167302270957</v>
      </c>
      <c r="O440" s="218">
        <f t="shared" si="376"/>
        <v>1.5577987467194145</v>
      </c>
      <c r="P440" s="218">
        <f t="shared" si="376"/>
        <v>0.34633878832311876</v>
      </c>
      <c r="Q440" s="218">
        <f t="shared" si="376"/>
        <v>0.1609369807429139</v>
      </c>
      <c r="R440" s="218">
        <f t="shared" si="376"/>
        <v>2.4527530573648564</v>
      </c>
      <c r="S440" s="218">
        <f t="shared" si="376"/>
        <v>2.618661802455994</v>
      </c>
      <c r="T440" s="218">
        <f t="shared" si="376"/>
        <v>2.9078610689822573</v>
      </c>
      <c r="U440" s="218">
        <f t="shared" si="376"/>
        <v>3.9659316968255141</v>
      </c>
    </row>
    <row r="441" spans="1:21" x14ac:dyDescent="0.25">
      <c r="A441" s="57" t="s">
        <v>307</v>
      </c>
      <c r="B441" s="57" t="s">
        <v>5440</v>
      </c>
      <c r="C441" s="218">
        <f t="shared" si="360"/>
        <v>0</v>
      </c>
      <c r="D441" s="218">
        <f t="shared" si="360"/>
        <v>0</v>
      </c>
      <c r="E441" s="218"/>
      <c r="F441" s="218"/>
      <c r="G441" s="218"/>
      <c r="H441" s="218">
        <f t="shared" ref="H441:U441" si="377">(H3877/H$3521)/(H7313/H$6957)</f>
        <v>1.2399906110938634E-4</v>
      </c>
      <c r="I441" s="218">
        <f t="shared" si="377"/>
        <v>3.8798128235350169E-3</v>
      </c>
      <c r="J441" s="218">
        <f t="shared" si="377"/>
        <v>7.2971470672979005E-4</v>
      </c>
      <c r="K441" s="218">
        <f t="shared" si="377"/>
        <v>0</v>
      </c>
      <c r="L441" s="218">
        <f t="shared" si="377"/>
        <v>0</v>
      </c>
      <c r="M441" s="218">
        <f t="shared" si="377"/>
        <v>0</v>
      </c>
      <c r="N441" s="218">
        <f t="shared" si="377"/>
        <v>0</v>
      </c>
      <c r="O441" s="218">
        <f t="shared" si="377"/>
        <v>0</v>
      </c>
      <c r="P441" s="218">
        <f t="shared" si="377"/>
        <v>0</v>
      </c>
      <c r="Q441" s="218">
        <f t="shared" si="377"/>
        <v>2.4279871806550057E-2</v>
      </c>
      <c r="R441" s="218">
        <f t="shared" si="377"/>
        <v>0</v>
      </c>
      <c r="S441" s="218">
        <f t="shared" si="377"/>
        <v>0</v>
      </c>
      <c r="T441" s="218">
        <f t="shared" si="377"/>
        <v>6.6715873861724659E-2</v>
      </c>
      <c r="U441" s="218">
        <f t="shared" si="377"/>
        <v>6.0709161060967035E-2</v>
      </c>
    </row>
    <row r="442" spans="1:21" x14ac:dyDescent="0.25">
      <c r="A442" s="57" t="s">
        <v>383</v>
      </c>
      <c r="B442" s="57" t="s">
        <v>5443</v>
      </c>
      <c r="C442" s="218">
        <f t="shared" si="360"/>
        <v>0</v>
      </c>
      <c r="D442" s="218">
        <f t="shared" si="360"/>
        <v>0</v>
      </c>
      <c r="E442" s="218"/>
      <c r="F442" s="218"/>
      <c r="G442" s="218"/>
      <c r="H442" s="218">
        <f t="shared" ref="H442:U442" si="378">(H3878/H$3521)/(H7314/H$6957)</f>
        <v>5.2544842806592001E-3</v>
      </c>
      <c r="I442" s="218">
        <f t="shared" si="378"/>
        <v>0</v>
      </c>
      <c r="J442" s="218">
        <f t="shared" si="378"/>
        <v>0</v>
      </c>
      <c r="K442" s="218">
        <f t="shared" si="378"/>
        <v>0</v>
      </c>
      <c r="L442" s="218">
        <f t="shared" si="378"/>
        <v>0</v>
      </c>
      <c r="M442" s="218">
        <f t="shared" si="378"/>
        <v>0</v>
      </c>
      <c r="N442" s="218">
        <f t="shared" si="378"/>
        <v>1.5075008136411766E-2</v>
      </c>
      <c r="O442" s="218">
        <f t="shared" si="378"/>
        <v>0</v>
      </c>
      <c r="P442" s="218">
        <f t="shared" si="378"/>
        <v>1.3958210400104736E-2</v>
      </c>
      <c r="Q442" s="218">
        <f t="shared" si="378"/>
        <v>1.7889018500323213E-2</v>
      </c>
      <c r="R442" s="218">
        <f t="shared" si="378"/>
        <v>0</v>
      </c>
      <c r="S442" s="218">
        <f t="shared" si="378"/>
        <v>0</v>
      </c>
      <c r="T442" s="218">
        <f t="shared" si="378"/>
        <v>6.0581627396383994E-2</v>
      </c>
      <c r="U442" s="218">
        <f t="shared" si="378"/>
        <v>0</v>
      </c>
    </row>
    <row r="443" spans="1:21" x14ac:dyDescent="0.25">
      <c r="A443" s="57" t="s">
        <v>1122</v>
      </c>
      <c r="B443" s="57" t="s">
        <v>5444</v>
      </c>
      <c r="C443" s="218">
        <f t="shared" si="360"/>
        <v>0</v>
      </c>
      <c r="D443" s="218">
        <f t="shared" si="360"/>
        <v>0</v>
      </c>
      <c r="E443" s="218"/>
      <c r="F443" s="218"/>
      <c r="G443" s="218"/>
      <c r="H443" s="218">
        <f t="shared" ref="H443:U443" si="379">(H3879/H$3521)/(H7315/H$6957)</f>
        <v>2.9492458094175163E-2</v>
      </c>
      <c r="I443" s="218">
        <f t="shared" si="379"/>
        <v>2.6082193029742521E-2</v>
      </c>
      <c r="J443" s="218">
        <f t="shared" si="379"/>
        <v>0</v>
      </c>
      <c r="K443" s="218">
        <f t="shared" si="379"/>
        <v>0</v>
      </c>
      <c r="L443" s="218">
        <f t="shared" si="379"/>
        <v>0</v>
      </c>
      <c r="M443" s="218">
        <f t="shared" si="379"/>
        <v>0</v>
      </c>
      <c r="N443" s="218">
        <f t="shared" si="379"/>
        <v>0</v>
      </c>
      <c r="O443" s="218">
        <f t="shared" si="379"/>
        <v>0</v>
      </c>
      <c r="P443" s="218">
        <f t="shared" si="379"/>
        <v>0</v>
      </c>
      <c r="Q443" s="218">
        <f t="shared" si="379"/>
        <v>0</v>
      </c>
      <c r="R443" s="218">
        <f t="shared" si="379"/>
        <v>0</v>
      </c>
      <c r="S443" s="218">
        <f t="shared" si="379"/>
        <v>0</v>
      </c>
      <c r="T443" s="218">
        <f t="shared" si="379"/>
        <v>0</v>
      </c>
      <c r="U443" s="218">
        <f t="shared" si="379"/>
        <v>0</v>
      </c>
    </row>
    <row r="444" spans="1:21" x14ac:dyDescent="0.25">
      <c r="A444" s="57" t="s">
        <v>2492</v>
      </c>
      <c r="B444" s="57" t="s">
        <v>5445</v>
      </c>
      <c r="C444" s="218">
        <f t="shared" si="360"/>
        <v>0</v>
      </c>
      <c r="D444" s="218">
        <f t="shared" si="360"/>
        <v>0</v>
      </c>
      <c r="E444" s="218"/>
      <c r="F444" s="218"/>
      <c r="G444" s="218"/>
      <c r="H444" s="218">
        <f t="shared" ref="H444:U444" si="380">(H3880/H$3521)/(H7316/H$6957)</f>
        <v>0</v>
      </c>
      <c r="I444" s="218">
        <f t="shared" si="380"/>
        <v>0</v>
      </c>
      <c r="J444" s="218">
        <f t="shared" si="380"/>
        <v>0</v>
      </c>
      <c r="K444" s="218">
        <f t="shared" si="380"/>
        <v>0</v>
      </c>
      <c r="L444" s="218">
        <f t="shared" si="380"/>
        <v>0</v>
      </c>
      <c r="M444" s="218">
        <f t="shared" si="380"/>
        <v>0</v>
      </c>
      <c r="N444" s="218">
        <f t="shared" si="380"/>
        <v>0</v>
      </c>
      <c r="O444" s="218">
        <f t="shared" si="380"/>
        <v>9.6891678472462481E-2</v>
      </c>
      <c r="P444" s="218">
        <f t="shared" si="380"/>
        <v>0</v>
      </c>
      <c r="Q444" s="218">
        <f t="shared" si="380"/>
        <v>0</v>
      </c>
      <c r="R444" s="218">
        <f t="shared" si="380"/>
        <v>0</v>
      </c>
      <c r="S444" s="218">
        <f t="shared" si="380"/>
        <v>0</v>
      </c>
      <c r="T444" s="218">
        <f t="shared" si="380"/>
        <v>0</v>
      </c>
      <c r="U444" s="218">
        <f t="shared" si="380"/>
        <v>0</v>
      </c>
    </row>
    <row r="445" spans="1:21" x14ac:dyDescent="0.25">
      <c r="A445" s="57" t="s">
        <v>9927</v>
      </c>
      <c r="B445" s="57" t="s">
        <v>9928</v>
      </c>
      <c r="C445" s="218">
        <f t="shared" ref="C445:D464" si="381">(C3881/C$3521)/(C7317/C$6957)</f>
        <v>1.6679218469904207</v>
      </c>
      <c r="D445" s="218">
        <f t="shared" si="381"/>
        <v>1.2211622546848504</v>
      </c>
      <c r="E445" s="218"/>
      <c r="F445" s="218"/>
      <c r="G445" s="218"/>
      <c r="H445" s="218">
        <f t="shared" ref="H445:U445" si="382">(H3881/H$3521)/(H7317/H$6957)</f>
        <v>1.8516306478290653E-2</v>
      </c>
      <c r="I445" s="218">
        <f t="shared" si="382"/>
        <v>7.4631579811747367E-3</v>
      </c>
      <c r="J445" s="218">
        <f t="shared" si="382"/>
        <v>4.8831852855286398E-3</v>
      </c>
      <c r="K445" s="218">
        <f t="shared" si="382"/>
        <v>0.24532405311904068</v>
      </c>
      <c r="L445" s="218">
        <f t="shared" si="382"/>
        <v>0.33374760739739384</v>
      </c>
      <c r="M445" s="218">
        <f t="shared" si="382"/>
        <v>1.1687794558277571</v>
      </c>
      <c r="N445" s="218">
        <f t="shared" si="382"/>
        <v>1.4549700890561033</v>
      </c>
      <c r="O445" s="218">
        <f t="shared" si="382"/>
        <v>2.233797133721199</v>
      </c>
      <c r="P445" s="218">
        <f t="shared" si="382"/>
        <v>2.2720427341515474</v>
      </c>
      <c r="Q445" s="218">
        <f t="shared" si="382"/>
        <v>1.1009886795584289</v>
      </c>
      <c r="R445" s="218">
        <f t="shared" si="382"/>
        <v>0.69194345133848101</v>
      </c>
      <c r="S445" s="218">
        <f t="shared" si="382"/>
        <v>0.73991902170488888</v>
      </c>
      <c r="T445" s="218">
        <f t="shared" si="382"/>
        <v>0.60247525592484918</v>
      </c>
      <c r="U445" s="218">
        <f t="shared" si="382"/>
        <v>0.3090278083349462</v>
      </c>
    </row>
    <row r="446" spans="1:21" x14ac:dyDescent="0.25">
      <c r="A446" s="57" t="s">
        <v>1496</v>
      </c>
      <c r="B446" s="57" t="s">
        <v>5448</v>
      </c>
      <c r="C446" s="218">
        <f t="shared" si="381"/>
        <v>0</v>
      </c>
      <c r="D446" s="218">
        <f t="shared" si="381"/>
        <v>0</v>
      </c>
      <c r="E446" s="218"/>
      <c r="F446" s="218"/>
      <c r="G446" s="218"/>
      <c r="H446" s="218">
        <f t="shared" ref="H446:U446" si="383">(H3882/H$3521)/(H7318/H$6957)</f>
        <v>1.9346202087018604E-3</v>
      </c>
      <c r="I446" s="218">
        <f t="shared" si="383"/>
        <v>0</v>
      </c>
      <c r="J446" s="218">
        <f t="shared" si="383"/>
        <v>0</v>
      </c>
      <c r="K446" s="218">
        <f t="shared" si="383"/>
        <v>0</v>
      </c>
      <c r="L446" s="218">
        <f t="shared" si="383"/>
        <v>0</v>
      </c>
      <c r="M446" s="218">
        <f t="shared" si="383"/>
        <v>0</v>
      </c>
      <c r="N446" s="218">
        <f t="shared" si="383"/>
        <v>0.28166957394972936</v>
      </c>
      <c r="O446" s="218">
        <f t="shared" si="383"/>
        <v>0</v>
      </c>
      <c r="P446" s="218">
        <f t="shared" si="383"/>
        <v>0</v>
      </c>
      <c r="Q446" s="218">
        <f t="shared" si="383"/>
        <v>19.44544593660958</v>
      </c>
      <c r="R446" s="218">
        <f t="shared" si="383"/>
        <v>2.8778276555261093</v>
      </c>
      <c r="S446" s="218">
        <f t="shared" si="383"/>
        <v>0.43592419179000946</v>
      </c>
      <c r="T446" s="218">
        <f t="shared" si="383"/>
        <v>0.1369676659436872</v>
      </c>
      <c r="U446" s="218">
        <f t="shared" si="383"/>
        <v>2.4057134257657368E-3</v>
      </c>
    </row>
    <row r="447" spans="1:21" x14ac:dyDescent="0.25">
      <c r="A447" s="57" t="s">
        <v>336</v>
      </c>
      <c r="B447" s="57" t="s">
        <v>5449</v>
      </c>
      <c r="C447" s="218">
        <f t="shared" si="381"/>
        <v>0.49789457669596449</v>
      </c>
      <c r="D447" s="218">
        <f t="shared" si="381"/>
        <v>1.3260699387644332</v>
      </c>
      <c r="E447" s="218"/>
      <c r="F447" s="218"/>
      <c r="G447" s="218"/>
      <c r="H447" s="218">
        <f t="shared" ref="H447:U447" si="384">(H3883/H$3521)/(H7319/H$6957)</f>
        <v>5.4406936035360613E-2</v>
      </c>
      <c r="I447" s="218">
        <f t="shared" si="384"/>
        <v>2.6019574362434236E-2</v>
      </c>
      <c r="J447" s="218">
        <f t="shared" si="384"/>
        <v>0.55751219358171933</v>
      </c>
      <c r="K447" s="218">
        <f t="shared" si="384"/>
        <v>0.63939205102238572</v>
      </c>
      <c r="L447" s="218">
        <f t="shared" si="384"/>
        <v>0.49780050166050827</v>
      </c>
      <c r="M447" s="218">
        <f t="shared" si="384"/>
        <v>0.63111080044054213</v>
      </c>
      <c r="N447" s="218">
        <f t="shared" si="384"/>
        <v>0.68398584177831212</v>
      </c>
      <c r="O447" s="218">
        <f t="shared" si="384"/>
        <v>0.71938162287619978</v>
      </c>
      <c r="P447" s="218">
        <f t="shared" si="384"/>
        <v>1.009950436009331</v>
      </c>
      <c r="Q447" s="218">
        <f t="shared" si="384"/>
        <v>0.95544799879092668</v>
      </c>
      <c r="R447" s="218">
        <f t="shared" si="384"/>
        <v>0.96659730635608054</v>
      </c>
      <c r="S447" s="218">
        <f t="shared" si="384"/>
        <v>1.4026632482511874</v>
      </c>
      <c r="T447" s="218">
        <f t="shared" si="384"/>
        <v>1.60044977369707</v>
      </c>
      <c r="U447" s="218">
        <f t="shared" si="384"/>
        <v>0.92198145216788763</v>
      </c>
    </row>
    <row r="448" spans="1:21" x14ac:dyDescent="0.25">
      <c r="A448" s="57" t="s">
        <v>2836</v>
      </c>
      <c r="B448" s="57" t="s">
        <v>5450</v>
      </c>
      <c r="C448" s="218">
        <f t="shared" si="381"/>
        <v>0</v>
      </c>
      <c r="D448" s="218">
        <f t="shared" si="381"/>
        <v>0</v>
      </c>
      <c r="E448" s="218"/>
      <c r="F448" s="218"/>
      <c r="G448" s="218"/>
      <c r="H448" s="218">
        <f t="shared" ref="H448:U448" si="385">(H3884/H$3521)/(H7320/H$6957)</f>
        <v>1.6436596980797114</v>
      </c>
      <c r="I448" s="218">
        <f t="shared" si="385"/>
        <v>0.89757052569014362</v>
      </c>
      <c r="J448" s="218">
        <f t="shared" si="385"/>
        <v>0.26422660706432505</v>
      </c>
      <c r="K448" s="218">
        <f t="shared" si="385"/>
        <v>0.78102296472852573</v>
      </c>
      <c r="L448" s="218">
        <f t="shared" si="385"/>
        <v>0.45282375302615158</v>
      </c>
      <c r="M448" s="218">
        <f t="shared" si="385"/>
        <v>0.81772722055255698</v>
      </c>
      <c r="N448" s="218">
        <f t="shared" si="385"/>
        <v>2.0194558390395279</v>
      </c>
      <c r="O448" s="218">
        <f t="shared" si="385"/>
        <v>1.9003485582123703</v>
      </c>
      <c r="P448" s="218">
        <f t="shared" si="385"/>
        <v>2.2223299317267102</v>
      </c>
      <c r="Q448" s="218">
        <f t="shared" si="385"/>
        <v>5.2190720357633884</v>
      </c>
      <c r="R448" s="218">
        <f t="shared" si="385"/>
        <v>2.314335801474714</v>
      </c>
      <c r="S448" s="218">
        <f t="shared" si="385"/>
        <v>1.6076264685044164</v>
      </c>
      <c r="T448" s="218">
        <f t="shared" si="385"/>
        <v>2.7005480510682673</v>
      </c>
      <c r="U448" s="218">
        <f t="shared" si="385"/>
        <v>1.7678561579575656</v>
      </c>
    </row>
    <row r="449" spans="1:21" x14ac:dyDescent="0.25">
      <c r="A449" s="57" t="s">
        <v>9929</v>
      </c>
      <c r="B449" s="57" t="s">
        <v>9930</v>
      </c>
      <c r="C449" s="218">
        <f t="shared" si="381"/>
        <v>0</v>
      </c>
      <c r="D449" s="218">
        <f t="shared" si="381"/>
        <v>0</v>
      </c>
      <c r="E449" s="218"/>
      <c r="F449" s="218"/>
      <c r="G449" s="218"/>
      <c r="H449" s="218">
        <f t="shared" ref="H449:U449" si="386">(H3885/H$3521)/(H7321/H$6957)</f>
        <v>18.52502384043558</v>
      </c>
      <c r="I449" s="218">
        <f t="shared" si="386"/>
        <v>0</v>
      </c>
      <c r="J449" s="218">
        <f t="shared" si="386"/>
        <v>0</v>
      </c>
      <c r="K449" s="218">
        <f t="shared" si="386"/>
        <v>0</v>
      </c>
      <c r="L449" s="218">
        <f t="shared" si="386"/>
        <v>0</v>
      </c>
      <c r="M449" s="218">
        <f t="shared" si="386"/>
        <v>0</v>
      </c>
      <c r="N449" s="218">
        <f t="shared" si="386"/>
        <v>0</v>
      </c>
      <c r="O449" s="218">
        <f t="shared" si="386"/>
        <v>0</v>
      </c>
      <c r="P449" s="218">
        <f t="shared" si="386"/>
        <v>0</v>
      </c>
      <c r="Q449" s="218">
        <f t="shared" si="386"/>
        <v>0</v>
      </c>
      <c r="R449" s="218" t="e">
        <f t="shared" si="386"/>
        <v>#DIV/0!</v>
      </c>
      <c r="S449" s="218" t="e">
        <f t="shared" si="386"/>
        <v>#DIV/0!</v>
      </c>
      <c r="T449" s="218" t="e">
        <f t="shared" si="386"/>
        <v>#DIV/0!</v>
      </c>
      <c r="U449" s="218" t="e">
        <f t="shared" si="386"/>
        <v>#DIV/0!</v>
      </c>
    </row>
    <row r="450" spans="1:21" x14ac:dyDescent="0.25">
      <c r="A450" s="57" t="s">
        <v>366</v>
      </c>
      <c r="B450" s="57" t="s">
        <v>5451</v>
      </c>
      <c r="C450" s="218">
        <f t="shared" si="381"/>
        <v>32.758500134676233</v>
      </c>
      <c r="D450" s="218">
        <f t="shared" si="381"/>
        <v>20.713806569264008</v>
      </c>
      <c r="E450" s="218"/>
      <c r="F450" s="218"/>
      <c r="G450" s="218"/>
      <c r="H450" s="218">
        <f t="shared" ref="H450:U450" si="387">(H3886/H$3521)/(H7322/H$6957)</f>
        <v>9.7845066962257796E-2</v>
      </c>
      <c r="I450" s="218">
        <f t="shared" si="387"/>
        <v>9.0533211860872306E-2</v>
      </c>
      <c r="J450" s="218">
        <f t="shared" si="387"/>
        <v>6.6225668202128718E-2</v>
      </c>
      <c r="K450" s="218">
        <f t="shared" si="387"/>
        <v>0.12983411323728561</v>
      </c>
      <c r="L450" s="218">
        <f t="shared" si="387"/>
        <v>4.7867898169279728E-2</v>
      </c>
      <c r="M450" s="218">
        <f t="shared" si="387"/>
        <v>0.21074682097341671</v>
      </c>
      <c r="N450" s="218">
        <f t="shared" si="387"/>
        <v>8.9727791686916875E-3</v>
      </c>
      <c r="O450" s="218">
        <f t="shared" si="387"/>
        <v>0.16647220836544713</v>
      </c>
      <c r="P450" s="218">
        <f t="shared" si="387"/>
        <v>6.6313332056610261E-2</v>
      </c>
      <c r="Q450" s="218">
        <f t="shared" si="387"/>
        <v>3.3045209149006508E-2</v>
      </c>
      <c r="R450" s="218">
        <f t="shared" si="387"/>
        <v>0.12746550568757672</v>
      </c>
      <c r="S450" s="218">
        <f t="shared" si="387"/>
        <v>0.38074429723410141</v>
      </c>
      <c r="T450" s="218">
        <f t="shared" si="387"/>
        <v>0.25208025590126204</v>
      </c>
      <c r="U450" s="218">
        <f t="shared" si="387"/>
        <v>5.4984971687969189E-2</v>
      </c>
    </row>
    <row r="451" spans="1:21" x14ac:dyDescent="0.25">
      <c r="A451" s="57" t="s">
        <v>1970</v>
      </c>
      <c r="B451" s="57" t="s">
        <v>5452</v>
      </c>
      <c r="C451" s="218">
        <f t="shared" si="381"/>
        <v>0</v>
      </c>
      <c r="D451" s="218">
        <f t="shared" si="381"/>
        <v>0</v>
      </c>
      <c r="E451" s="218"/>
      <c r="F451" s="218"/>
      <c r="G451" s="218"/>
      <c r="H451" s="218">
        <f t="shared" ref="H451:U451" si="388">(H3887/H$3521)/(H7323/H$6957)</f>
        <v>1.5605385392278384</v>
      </c>
      <c r="I451" s="218">
        <f t="shared" si="388"/>
        <v>0</v>
      </c>
      <c r="J451" s="218">
        <f t="shared" si="388"/>
        <v>3.1781417600399105E-2</v>
      </c>
      <c r="K451" s="218">
        <f t="shared" si="388"/>
        <v>1.2426230203641602E-3</v>
      </c>
      <c r="L451" s="218">
        <f t="shared" si="388"/>
        <v>3.6803630040629337E-2</v>
      </c>
      <c r="M451" s="218">
        <f t="shared" si="388"/>
        <v>0.1284077238485572</v>
      </c>
      <c r="N451" s="218">
        <f t="shared" si="388"/>
        <v>6.0465607529817831E-3</v>
      </c>
      <c r="O451" s="218">
        <f t="shared" si="388"/>
        <v>0.50503324411932926</v>
      </c>
      <c r="P451" s="218">
        <f t="shared" si="388"/>
        <v>0.31468003403610317</v>
      </c>
      <c r="Q451" s="218">
        <f t="shared" si="388"/>
        <v>2.7508760820627327E-2</v>
      </c>
      <c r="R451" s="218">
        <f t="shared" si="388"/>
        <v>1.0198613381363115</v>
      </c>
      <c r="S451" s="218">
        <f t="shared" si="388"/>
        <v>0.24565464859459521</v>
      </c>
      <c r="T451" s="218">
        <f t="shared" si="388"/>
        <v>0.32443244434604213</v>
      </c>
      <c r="U451" s="218">
        <f t="shared" si="388"/>
        <v>0</v>
      </c>
    </row>
    <row r="452" spans="1:21" x14ac:dyDescent="0.25">
      <c r="A452" s="57" t="s">
        <v>2000</v>
      </c>
      <c r="B452" s="57" t="s">
        <v>5453</v>
      </c>
      <c r="C452" s="218">
        <f t="shared" si="381"/>
        <v>0</v>
      </c>
      <c r="D452" s="218">
        <f t="shared" si="381"/>
        <v>0</v>
      </c>
      <c r="E452" s="218"/>
      <c r="F452" s="218"/>
      <c r="G452" s="218"/>
      <c r="H452" s="218">
        <f t="shared" ref="H452:U452" si="389">(H3888/H$3521)/(H7324/H$6957)</f>
        <v>4.3206966498064983</v>
      </c>
      <c r="I452" s="218">
        <f t="shared" si="389"/>
        <v>3.8671492788466657</v>
      </c>
      <c r="J452" s="218">
        <f t="shared" si="389"/>
        <v>0.81194426062591041</v>
      </c>
      <c r="K452" s="218">
        <f t="shared" si="389"/>
        <v>2.4324296985925238</v>
      </c>
      <c r="L452" s="218">
        <f t="shared" si="389"/>
        <v>2.3520318932212572</v>
      </c>
      <c r="M452" s="218">
        <f t="shared" si="389"/>
        <v>5.7134161259020377</v>
      </c>
      <c r="N452" s="218">
        <f t="shared" si="389"/>
        <v>5.209997874166671</v>
      </c>
      <c r="O452" s="218">
        <f t="shared" si="389"/>
        <v>0.93902161931726724</v>
      </c>
      <c r="P452" s="218">
        <f t="shared" si="389"/>
        <v>1.9452784114603259</v>
      </c>
      <c r="Q452" s="218">
        <f t="shared" si="389"/>
        <v>1.002858597622063</v>
      </c>
      <c r="R452" s="218">
        <f t="shared" si="389"/>
        <v>0.41175708295131125</v>
      </c>
      <c r="S452" s="218">
        <f t="shared" si="389"/>
        <v>0.19436063846392776</v>
      </c>
      <c r="T452" s="218">
        <f t="shared" si="389"/>
        <v>0.41466398309098174</v>
      </c>
      <c r="U452" s="218">
        <f t="shared" si="389"/>
        <v>0.33627049782629886</v>
      </c>
    </row>
    <row r="453" spans="1:21" x14ac:dyDescent="0.25">
      <c r="A453" s="57" t="s">
        <v>2822</v>
      </c>
      <c r="B453" s="57" t="s">
        <v>5454</v>
      </c>
      <c r="C453" s="218">
        <f t="shared" si="381"/>
        <v>0</v>
      </c>
      <c r="D453" s="218">
        <f t="shared" si="381"/>
        <v>0</v>
      </c>
      <c r="E453" s="218"/>
      <c r="F453" s="218"/>
      <c r="G453" s="218"/>
      <c r="H453" s="218">
        <f t="shared" ref="H453:U453" si="390">(H3889/H$3521)/(H7325/H$6957)</f>
        <v>0</v>
      </c>
      <c r="I453" s="218">
        <f t="shared" si="390"/>
        <v>4.9065871820509824E-3</v>
      </c>
      <c r="J453" s="218">
        <f t="shared" si="390"/>
        <v>0</v>
      </c>
      <c r="K453" s="218">
        <f t="shared" si="390"/>
        <v>2.2521423871293911E-2</v>
      </c>
      <c r="L453" s="218">
        <f t="shared" si="390"/>
        <v>2.223707766951194E-2</v>
      </c>
      <c r="M453" s="218">
        <f t="shared" si="390"/>
        <v>0</v>
      </c>
      <c r="N453" s="218">
        <f t="shared" si="390"/>
        <v>0</v>
      </c>
      <c r="O453" s="218">
        <f t="shared" si="390"/>
        <v>0</v>
      </c>
      <c r="P453" s="218">
        <f t="shared" si="390"/>
        <v>3.792041862103452E-2</v>
      </c>
      <c r="Q453" s="218">
        <f t="shared" si="390"/>
        <v>0.12960129869899539</v>
      </c>
      <c r="R453" s="218">
        <f t="shared" si="390"/>
        <v>0</v>
      </c>
      <c r="S453" s="218">
        <f t="shared" si="390"/>
        <v>0</v>
      </c>
      <c r="T453" s="218">
        <f t="shared" si="390"/>
        <v>0.37611543039103118</v>
      </c>
      <c r="U453" s="218">
        <f t="shared" si="390"/>
        <v>0</v>
      </c>
    </row>
    <row r="454" spans="1:21" x14ac:dyDescent="0.25">
      <c r="A454" s="57" t="s">
        <v>1126</v>
      </c>
      <c r="B454" s="57" t="s">
        <v>5457</v>
      </c>
      <c r="C454" s="218">
        <f t="shared" si="381"/>
        <v>0</v>
      </c>
      <c r="D454" s="218">
        <f t="shared" si="381"/>
        <v>0</v>
      </c>
      <c r="E454" s="218"/>
      <c r="F454" s="218"/>
      <c r="G454" s="218"/>
      <c r="H454" s="218">
        <f t="shared" ref="H454:U454" si="391">(H3890/H$3521)/(H7326/H$6957)</f>
        <v>0</v>
      </c>
      <c r="I454" s="218">
        <f t="shared" si="391"/>
        <v>0</v>
      </c>
      <c r="J454" s="218">
        <f t="shared" si="391"/>
        <v>0</v>
      </c>
      <c r="K454" s="218">
        <f t="shared" si="391"/>
        <v>0</v>
      </c>
      <c r="L454" s="218">
        <f t="shared" si="391"/>
        <v>0</v>
      </c>
      <c r="M454" s="218">
        <f t="shared" si="391"/>
        <v>0</v>
      </c>
      <c r="N454" s="218">
        <f t="shared" si="391"/>
        <v>4.7085997579101961E-4</v>
      </c>
      <c r="O454" s="218">
        <f t="shared" si="391"/>
        <v>5.3884083156306682E-3</v>
      </c>
      <c r="P454" s="218">
        <f t="shared" si="391"/>
        <v>0</v>
      </c>
      <c r="Q454" s="218">
        <f t="shared" si="391"/>
        <v>0</v>
      </c>
      <c r="R454" s="218">
        <f t="shared" si="391"/>
        <v>0</v>
      </c>
      <c r="S454" s="218">
        <f t="shared" si="391"/>
        <v>0</v>
      </c>
      <c r="T454" s="218">
        <f t="shared" si="391"/>
        <v>0</v>
      </c>
      <c r="U454" s="218">
        <f t="shared" si="391"/>
        <v>0</v>
      </c>
    </row>
    <row r="455" spans="1:21" x14ac:dyDescent="0.25">
      <c r="A455" s="57" t="s">
        <v>1320</v>
      </c>
      <c r="B455" s="57" t="s">
        <v>5458</v>
      </c>
      <c r="C455" s="218">
        <f t="shared" si="381"/>
        <v>0</v>
      </c>
      <c r="D455" s="218">
        <f t="shared" si="381"/>
        <v>0</v>
      </c>
      <c r="E455" s="218"/>
      <c r="F455" s="218"/>
      <c r="G455" s="218"/>
      <c r="H455" s="218">
        <f t="shared" ref="H455:U455" si="392">(H3891/H$3521)/(H7327/H$6957)</f>
        <v>0.53235654301301094</v>
      </c>
      <c r="I455" s="218">
        <f t="shared" si="392"/>
        <v>4.1809515819951218E-3</v>
      </c>
      <c r="J455" s="218">
        <f t="shared" si="392"/>
        <v>0.68456905173125615</v>
      </c>
      <c r="K455" s="218">
        <f t="shared" si="392"/>
        <v>0.22237011829941514</v>
      </c>
      <c r="L455" s="218">
        <f t="shared" si="392"/>
        <v>0.17200477649234058</v>
      </c>
      <c r="M455" s="218">
        <f t="shared" si="392"/>
        <v>0.14527177605124775</v>
      </c>
      <c r="N455" s="218">
        <f t="shared" si="392"/>
        <v>0.42036743064212606</v>
      </c>
      <c r="O455" s="218">
        <f t="shared" si="392"/>
        <v>1.7873734612533058E-2</v>
      </c>
      <c r="P455" s="218">
        <f t="shared" si="392"/>
        <v>0.19829624418852076</v>
      </c>
      <c r="Q455" s="218">
        <f t="shared" si="392"/>
        <v>0.31094812314253967</v>
      </c>
      <c r="R455" s="218">
        <f t="shared" si="392"/>
        <v>0.10690645268972103</v>
      </c>
      <c r="S455" s="218">
        <f t="shared" si="392"/>
        <v>0</v>
      </c>
      <c r="T455" s="218">
        <f t="shared" si="392"/>
        <v>0</v>
      </c>
      <c r="U455" s="218">
        <f t="shared" si="392"/>
        <v>0</v>
      </c>
    </row>
    <row r="456" spans="1:21" x14ac:dyDescent="0.25">
      <c r="A456" s="57" t="s">
        <v>1599</v>
      </c>
      <c r="B456" s="57" t="s">
        <v>5459</v>
      </c>
      <c r="C456" s="218">
        <f t="shared" si="381"/>
        <v>0</v>
      </c>
      <c r="D456" s="218">
        <f t="shared" si="381"/>
        <v>0</v>
      </c>
      <c r="E456" s="218"/>
      <c r="F456" s="218"/>
      <c r="G456" s="218"/>
      <c r="H456" s="218">
        <f t="shared" ref="H456:U456" si="393">(H3892/H$3521)/(H7328/H$6957)</f>
        <v>0</v>
      </c>
      <c r="I456" s="218">
        <f t="shared" si="393"/>
        <v>0</v>
      </c>
      <c r="J456" s="218">
        <f t="shared" si="393"/>
        <v>0</v>
      </c>
      <c r="K456" s="218">
        <f t="shared" si="393"/>
        <v>0</v>
      </c>
      <c r="L456" s="218">
        <f t="shared" si="393"/>
        <v>7.3122746884494022E-2</v>
      </c>
      <c r="M456" s="218">
        <f t="shared" si="393"/>
        <v>0</v>
      </c>
      <c r="N456" s="218">
        <f t="shared" si="393"/>
        <v>1.0671220772116572</v>
      </c>
      <c r="O456" s="218">
        <f t="shared" si="393"/>
        <v>0</v>
      </c>
      <c r="P456" s="218">
        <f t="shared" si="393"/>
        <v>0</v>
      </c>
      <c r="Q456" s="218">
        <f t="shared" si="393"/>
        <v>0</v>
      </c>
      <c r="R456" s="218">
        <f t="shared" si="393"/>
        <v>1.1109539029986091</v>
      </c>
      <c r="S456" s="218">
        <f t="shared" si="393"/>
        <v>0</v>
      </c>
      <c r="T456" s="218">
        <f t="shared" si="393"/>
        <v>5.0729018763935123</v>
      </c>
      <c r="U456" s="218">
        <f t="shared" si="393"/>
        <v>3.376544182509635</v>
      </c>
    </row>
    <row r="457" spans="1:21" x14ac:dyDescent="0.25">
      <c r="A457" s="57" t="s">
        <v>315</v>
      </c>
      <c r="B457" s="57" t="s">
        <v>5460</v>
      </c>
      <c r="C457" s="218">
        <f t="shared" si="381"/>
        <v>0</v>
      </c>
      <c r="D457" s="218">
        <f t="shared" si="381"/>
        <v>0</v>
      </c>
      <c r="E457" s="218"/>
      <c r="F457" s="218"/>
      <c r="G457" s="218"/>
      <c r="H457" s="218">
        <f t="shared" ref="H457:U457" si="394">(H3893/H$3521)/(H7329/H$6957)</f>
        <v>1.2965892224063687E-2</v>
      </c>
      <c r="I457" s="218">
        <f t="shared" si="394"/>
        <v>1.0409542371298292E-2</v>
      </c>
      <c r="J457" s="218">
        <f t="shared" si="394"/>
        <v>5.1987828255555861E-2</v>
      </c>
      <c r="K457" s="218">
        <f t="shared" si="394"/>
        <v>0</v>
      </c>
      <c r="L457" s="218">
        <f t="shared" si="394"/>
        <v>5.004131569162739E-2</v>
      </c>
      <c r="M457" s="218">
        <f t="shared" si="394"/>
        <v>0</v>
      </c>
      <c r="N457" s="218">
        <f t="shared" si="394"/>
        <v>0.26637238674888514</v>
      </c>
      <c r="O457" s="218">
        <f t="shared" si="394"/>
        <v>0.41381118072917522</v>
      </c>
      <c r="P457" s="218">
        <f t="shared" si="394"/>
        <v>0</v>
      </c>
      <c r="Q457" s="218">
        <f t="shared" si="394"/>
        <v>6.4455320832565981</v>
      </c>
      <c r="R457" s="218">
        <f t="shared" si="394"/>
        <v>3.6084371367089147</v>
      </c>
      <c r="S457" s="218">
        <f t="shared" si="394"/>
        <v>0.1626601106177652</v>
      </c>
      <c r="T457" s="218">
        <f t="shared" si="394"/>
        <v>0.473898364085799</v>
      </c>
      <c r="U457" s="218">
        <f t="shared" si="394"/>
        <v>0.94982205953469434</v>
      </c>
    </row>
    <row r="458" spans="1:21" x14ac:dyDescent="0.25">
      <c r="A458" s="57" t="s">
        <v>1690</v>
      </c>
      <c r="B458" s="57" t="s">
        <v>5461</v>
      </c>
      <c r="C458" s="218">
        <f t="shared" si="381"/>
        <v>0</v>
      </c>
      <c r="D458" s="218">
        <f t="shared" si="381"/>
        <v>0</v>
      </c>
      <c r="E458" s="218"/>
      <c r="F458" s="218"/>
      <c r="G458" s="218"/>
      <c r="H458" s="218">
        <f t="shared" ref="H458:U458" si="395">(H3894/H$3521)/(H7330/H$6957)</f>
        <v>0</v>
      </c>
      <c r="I458" s="218">
        <f t="shared" si="395"/>
        <v>0</v>
      </c>
      <c r="J458" s="218">
        <f t="shared" si="395"/>
        <v>0</v>
      </c>
      <c r="K458" s="218">
        <f t="shared" si="395"/>
        <v>0</v>
      </c>
      <c r="L458" s="218">
        <f t="shared" si="395"/>
        <v>0</v>
      </c>
      <c r="M458" s="218">
        <f t="shared" si="395"/>
        <v>0</v>
      </c>
      <c r="N458" s="218">
        <f t="shared" si="395"/>
        <v>0</v>
      </c>
      <c r="O458" s="218">
        <f t="shared" si="395"/>
        <v>0</v>
      </c>
      <c r="P458" s="218">
        <f t="shared" si="395"/>
        <v>0.12278043149594267</v>
      </c>
      <c r="Q458" s="218">
        <f t="shared" si="395"/>
        <v>0</v>
      </c>
      <c r="R458" s="218">
        <f t="shared" si="395"/>
        <v>0.28003526903643211</v>
      </c>
      <c r="S458" s="218">
        <f t="shared" si="395"/>
        <v>1.2695100449284875</v>
      </c>
      <c r="T458" s="218">
        <f t="shared" si="395"/>
        <v>1.4008790472421806</v>
      </c>
      <c r="U458" s="218">
        <f t="shared" si="395"/>
        <v>7.8266101265246829E-2</v>
      </c>
    </row>
    <row r="459" spans="1:21" x14ac:dyDescent="0.25">
      <c r="A459" s="57" t="s">
        <v>1293</v>
      </c>
      <c r="B459" s="57" t="s">
        <v>5462</v>
      </c>
      <c r="C459" s="218">
        <f t="shared" si="381"/>
        <v>0</v>
      </c>
      <c r="D459" s="218">
        <f t="shared" si="381"/>
        <v>0</v>
      </c>
      <c r="E459" s="218"/>
      <c r="F459" s="218"/>
      <c r="G459" s="218"/>
      <c r="H459" s="218">
        <f t="shared" ref="H459:U459" si="396">(H3895/H$3521)/(H7331/H$6957)</f>
        <v>0.25314321785503013</v>
      </c>
      <c r="I459" s="218">
        <f t="shared" si="396"/>
        <v>0</v>
      </c>
      <c r="J459" s="218">
        <f t="shared" si="396"/>
        <v>0</v>
      </c>
      <c r="K459" s="218">
        <f t="shared" si="396"/>
        <v>0</v>
      </c>
      <c r="L459" s="218">
        <f t="shared" si="396"/>
        <v>0</v>
      </c>
      <c r="M459" s="218">
        <f t="shared" si="396"/>
        <v>0</v>
      </c>
      <c r="N459" s="218">
        <f t="shared" si="396"/>
        <v>7.1614257410874765E-2</v>
      </c>
      <c r="O459" s="218">
        <f t="shared" si="396"/>
        <v>0</v>
      </c>
      <c r="P459" s="218">
        <f t="shared" si="396"/>
        <v>0</v>
      </c>
      <c r="Q459" s="218">
        <f t="shared" si="396"/>
        <v>0</v>
      </c>
      <c r="R459" s="218">
        <f t="shared" si="396"/>
        <v>0</v>
      </c>
      <c r="S459" s="218">
        <f t="shared" si="396"/>
        <v>0.45675105997771503</v>
      </c>
      <c r="T459" s="218">
        <f t="shared" si="396"/>
        <v>0.15200814007361893</v>
      </c>
      <c r="U459" s="218">
        <f t="shared" si="396"/>
        <v>7.9941222860965444E-2</v>
      </c>
    </row>
    <row r="460" spans="1:21" x14ac:dyDescent="0.25">
      <c r="A460" s="57" t="s">
        <v>843</v>
      </c>
      <c r="B460" s="57" t="s">
        <v>5463</v>
      </c>
      <c r="C460" s="218">
        <f t="shared" si="381"/>
        <v>0</v>
      </c>
      <c r="D460" s="218">
        <f t="shared" si="381"/>
        <v>0</v>
      </c>
      <c r="E460" s="218"/>
      <c r="F460" s="218"/>
      <c r="G460" s="218"/>
      <c r="H460" s="218">
        <f t="shared" ref="H460:U460" si="397">(H3896/H$3521)/(H7332/H$6957)</f>
        <v>3.9799556114828265E-2</v>
      </c>
      <c r="I460" s="218">
        <f t="shared" si="397"/>
        <v>0</v>
      </c>
      <c r="J460" s="218">
        <f t="shared" si="397"/>
        <v>0</v>
      </c>
      <c r="K460" s="218">
        <f t="shared" si="397"/>
        <v>0</v>
      </c>
      <c r="L460" s="218">
        <f t="shared" si="397"/>
        <v>0</v>
      </c>
      <c r="M460" s="218">
        <f t="shared" si="397"/>
        <v>0</v>
      </c>
      <c r="N460" s="218">
        <f t="shared" si="397"/>
        <v>0.15378853205717566</v>
      </c>
      <c r="O460" s="218">
        <f t="shared" si="397"/>
        <v>0.24281460304001889</v>
      </c>
      <c r="P460" s="218">
        <f t="shared" si="397"/>
        <v>0</v>
      </c>
      <c r="Q460" s="218">
        <f t="shared" si="397"/>
        <v>0</v>
      </c>
      <c r="R460" s="218">
        <f t="shared" si="397"/>
        <v>4.4072916301733184E-2</v>
      </c>
      <c r="S460" s="218">
        <f t="shared" si="397"/>
        <v>0</v>
      </c>
      <c r="T460" s="218">
        <f t="shared" si="397"/>
        <v>0</v>
      </c>
      <c r="U460" s="218">
        <f t="shared" si="397"/>
        <v>0</v>
      </c>
    </row>
    <row r="461" spans="1:21" x14ac:dyDescent="0.25">
      <c r="A461" s="57" t="s">
        <v>2574</v>
      </c>
      <c r="B461" s="57" t="s">
        <v>5465</v>
      </c>
      <c r="C461" s="218">
        <f t="shared" si="381"/>
        <v>0</v>
      </c>
      <c r="D461" s="218">
        <f t="shared" si="381"/>
        <v>0</v>
      </c>
      <c r="E461" s="218"/>
      <c r="F461" s="218"/>
      <c r="G461" s="218"/>
      <c r="H461" s="218">
        <f t="shared" ref="H461:U461" si="398">(H3897/H$3521)/(H7333/H$6957)</f>
        <v>0</v>
      </c>
      <c r="I461" s="218">
        <f t="shared" si="398"/>
        <v>0</v>
      </c>
      <c r="J461" s="218">
        <f t="shared" si="398"/>
        <v>0.14711980355193019</v>
      </c>
      <c r="K461" s="218">
        <f t="shared" si="398"/>
        <v>0</v>
      </c>
      <c r="L461" s="218">
        <f t="shared" si="398"/>
        <v>0</v>
      </c>
      <c r="M461" s="218">
        <f t="shared" si="398"/>
        <v>0</v>
      </c>
      <c r="N461" s="218">
        <f t="shared" si="398"/>
        <v>0</v>
      </c>
      <c r="O461" s="218">
        <f t="shared" si="398"/>
        <v>0</v>
      </c>
      <c r="P461" s="218">
        <f t="shared" si="398"/>
        <v>0</v>
      </c>
      <c r="Q461" s="218">
        <f t="shared" si="398"/>
        <v>0</v>
      </c>
      <c r="R461" s="218">
        <f t="shared" si="398"/>
        <v>0</v>
      </c>
      <c r="S461" s="218">
        <f t="shared" si="398"/>
        <v>0</v>
      </c>
      <c r="T461" s="218">
        <f t="shared" si="398"/>
        <v>0</v>
      </c>
      <c r="U461" s="218">
        <f t="shared" si="398"/>
        <v>0</v>
      </c>
    </row>
    <row r="462" spans="1:21" x14ac:dyDescent="0.25">
      <c r="A462" s="57" t="s">
        <v>2731</v>
      </c>
      <c r="B462" s="57" t="s">
        <v>5466</v>
      </c>
      <c r="C462" s="218">
        <f t="shared" si="381"/>
        <v>0</v>
      </c>
      <c r="D462" s="218">
        <f t="shared" si="381"/>
        <v>0</v>
      </c>
      <c r="E462" s="218"/>
      <c r="F462" s="218"/>
      <c r="G462" s="218"/>
      <c r="H462" s="218">
        <f t="shared" ref="H462:U462" si="399">(H3898/H$3521)/(H7334/H$6957)</f>
        <v>2.2539649209842879E-4</v>
      </c>
      <c r="I462" s="218">
        <f t="shared" si="399"/>
        <v>3.9904337508379541E-3</v>
      </c>
      <c r="J462" s="218">
        <f t="shared" si="399"/>
        <v>0</v>
      </c>
      <c r="K462" s="218">
        <f t="shared" si="399"/>
        <v>0</v>
      </c>
      <c r="L462" s="218">
        <f t="shared" si="399"/>
        <v>0</v>
      </c>
      <c r="M462" s="218">
        <f t="shared" si="399"/>
        <v>0</v>
      </c>
      <c r="N462" s="218">
        <f t="shared" si="399"/>
        <v>0</v>
      </c>
      <c r="O462" s="218">
        <f t="shared" si="399"/>
        <v>1.0208073528260229</v>
      </c>
      <c r="P462" s="218">
        <f t="shared" si="399"/>
        <v>4.623252200221379E-2</v>
      </c>
      <c r="Q462" s="218">
        <f t="shared" si="399"/>
        <v>0</v>
      </c>
      <c r="R462" s="218">
        <f t="shared" si="399"/>
        <v>0</v>
      </c>
      <c r="S462" s="218">
        <f t="shared" si="399"/>
        <v>6.1316399195485939E-3</v>
      </c>
      <c r="T462" s="218">
        <f t="shared" si="399"/>
        <v>3.5170479249603627E-2</v>
      </c>
      <c r="U462" s="218">
        <f t="shared" si="399"/>
        <v>1.5089416718230921E-2</v>
      </c>
    </row>
    <row r="463" spans="1:21" x14ac:dyDescent="0.25">
      <c r="A463" s="57" t="s">
        <v>4479</v>
      </c>
      <c r="B463" s="57" t="s">
        <v>5467</v>
      </c>
      <c r="C463" s="218">
        <f t="shared" si="381"/>
        <v>0</v>
      </c>
      <c r="D463" s="218">
        <f t="shared" si="381"/>
        <v>0</v>
      </c>
      <c r="E463" s="218"/>
      <c r="F463" s="218"/>
      <c r="G463" s="218"/>
      <c r="H463" s="218">
        <f t="shared" ref="H463:U463" si="400">(H3899/H$3521)/(H7335/H$6957)</f>
        <v>0.25757027236806035</v>
      </c>
      <c r="I463" s="218">
        <f t="shared" si="400"/>
        <v>4.9232571593963145E-2</v>
      </c>
      <c r="J463" s="218">
        <f t="shared" si="400"/>
        <v>0.31935752594910383</v>
      </c>
      <c r="K463" s="218">
        <f t="shared" si="400"/>
        <v>0.60470602084262293</v>
      </c>
      <c r="L463" s="218">
        <f t="shared" si="400"/>
        <v>4.5536925349450717E-2</v>
      </c>
      <c r="M463" s="218">
        <f t="shared" si="400"/>
        <v>0.20432485256938115</v>
      </c>
      <c r="N463" s="218">
        <f t="shared" si="400"/>
        <v>7.6368449435621252E-2</v>
      </c>
      <c r="O463" s="218">
        <f t="shared" si="400"/>
        <v>3.1151212162034109E-2</v>
      </c>
      <c r="P463" s="218">
        <f t="shared" si="400"/>
        <v>0.17802887340177642</v>
      </c>
      <c r="Q463" s="218">
        <f t="shared" si="400"/>
        <v>0.39990881353519542</v>
      </c>
      <c r="R463" s="218">
        <f t="shared" si="400"/>
        <v>6.8673493779323982E-2</v>
      </c>
      <c r="S463" s="218">
        <f t="shared" si="400"/>
        <v>8.0686081086003711E-2</v>
      </c>
      <c r="T463" s="218">
        <f t="shared" si="400"/>
        <v>0.23619137142344696</v>
      </c>
      <c r="U463" s="218">
        <f t="shared" si="400"/>
        <v>0.12556836738392779</v>
      </c>
    </row>
    <row r="464" spans="1:21" x14ac:dyDescent="0.25">
      <c r="A464" s="57" t="s">
        <v>1451</v>
      </c>
      <c r="B464" s="57" t="s">
        <v>5468</v>
      </c>
      <c r="C464" s="218">
        <f t="shared" si="381"/>
        <v>0</v>
      </c>
      <c r="D464" s="218">
        <f t="shared" si="381"/>
        <v>0</v>
      </c>
      <c r="E464" s="218"/>
      <c r="F464" s="218"/>
      <c r="G464" s="218"/>
      <c r="H464" s="218">
        <f t="shared" ref="H464:U464" si="401">(H3900/H$3521)/(H7336/H$6957)</f>
        <v>0.12661423634171037</v>
      </c>
      <c r="I464" s="218">
        <f t="shared" si="401"/>
        <v>0.34389031154006167</v>
      </c>
      <c r="J464" s="218">
        <f t="shared" si="401"/>
        <v>0</v>
      </c>
      <c r="K464" s="218">
        <f t="shared" si="401"/>
        <v>0</v>
      </c>
      <c r="L464" s="218">
        <f t="shared" si="401"/>
        <v>0.22659466704848924</v>
      </c>
      <c r="M464" s="218">
        <f t="shared" si="401"/>
        <v>0.36891027051328995</v>
      </c>
      <c r="N464" s="218">
        <f t="shared" si="401"/>
        <v>0.16232095768079763</v>
      </c>
      <c r="O464" s="218">
        <f t="shared" si="401"/>
        <v>0.8833946845374242</v>
      </c>
      <c r="P464" s="218">
        <f t="shared" si="401"/>
        <v>2.1728089276041684</v>
      </c>
      <c r="Q464" s="218">
        <f t="shared" si="401"/>
        <v>0.23283608513438742</v>
      </c>
      <c r="R464" s="218">
        <f t="shared" si="401"/>
        <v>0.10608832521456428</v>
      </c>
      <c r="S464" s="218">
        <f t="shared" si="401"/>
        <v>0.34665786072359767</v>
      </c>
      <c r="T464" s="218">
        <f t="shared" si="401"/>
        <v>1.4460420722766191E-2</v>
      </c>
      <c r="U464" s="218">
        <f t="shared" si="401"/>
        <v>0.13196139153205261</v>
      </c>
    </row>
    <row r="465" spans="1:21" x14ac:dyDescent="0.25">
      <c r="A465" s="57" t="s">
        <v>1668</v>
      </c>
      <c r="B465" s="57" t="s">
        <v>5469</v>
      </c>
      <c r="C465" s="218">
        <f t="shared" ref="C465:D484" si="402">(C3901/C$3521)/(C7337/C$6957)</f>
        <v>0</v>
      </c>
      <c r="D465" s="218">
        <f t="shared" si="402"/>
        <v>0</v>
      </c>
      <c r="E465" s="218"/>
      <c r="F465" s="218"/>
      <c r="G465" s="218"/>
      <c r="H465" s="218">
        <f t="shared" ref="H465:U465" si="403">(H3901/H$3521)/(H7337/H$6957)</f>
        <v>0.92738722742322932</v>
      </c>
      <c r="I465" s="218">
        <f t="shared" si="403"/>
        <v>1.4955550089276657</v>
      </c>
      <c r="J465" s="218">
        <f t="shared" si="403"/>
        <v>0.52138263517369865</v>
      </c>
      <c r="K465" s="218">
        <f t="shared" si="403"/>
        <v>0.11067822753357386</v>
      </c>
      <c r="L465" s="218">
        <f t="shared" si="403"/>
        <v>2.581352841844585E-2</v>
      </c>
      <c r="M465" s="218">
        <f t="shared" si="403"/>
        <v>0</v>
      </c>
      <c r="N465" s="218">
        <f t="shared" si="403"/>
        <v>2.4401970247980652E-2</v>
      </c>
      <c r="O465" s="218">
        <f t="shared" si="403"/>
        <v>0</v>
      </c>
      <c r="P465" s="218">
        <f t="shared" si="403"/>
        <v>8.5752002928828258E-2</v>
      </c>
      <c r="Q465" s="218">
        <f t="shared" si="403"/>
        <v>2.7437776646743919E-2</v>
      </c>
      <c r="R465" s="218">
        <f t="shared" si="403"/>
        <v>0.45586707569359697</v>
      </c>
      <c r="S465" s="218">
        <f t="shared" si="403"/>
        <v>0.11924025662345071</v>
      </c>
      <c r="T465" s="218">
        <f t="shared" si="403"/>
        <v>0.31765887362335432</v>
      </c>
      <c r="U465" s="218">
        <f t="shared" si="403"/>
        <v>4.3997977628243444E-2</v>
      </c>
    </row>
    <row r="466" spans="1:21" x14ac:dyDescent="0.25">
      <c r="A466" s="57" t="s">
        <v>453</v>
      </c>
      <c r="B466" s="57" t="s">
        <v>5471</v>
      </c>
      <c r="C466" s="218">
        <f t="shared" si="402"/>
        <v>0</v>
      </c>
      <c r="D466" s="218">
        <f t="shared" si="402"/>
        <v>0</v>
      </c>
      <c r="E466" s="218"/>
      <c r="F466" s="218"/>
      <c r="G466" s="218"/>
      <c r="H466" s="218">
        <f t="shared" ref="H466:U466" si="404">(H3902/H$3521)/(H7338/H$6957)</f>
        <v>2.7075033630675169</v>
      </c>
      <c r="I466" s="218">
        <f t="shared" si="404"/>
        <v>0.28744686562714095</v>
      </c>
      <c r="J466" s="218">
        <f t="shared" si="404"/>
        <v>0.69450895315618755</v>
      </c>
      <c r="K466" s="218">
        <f t="shared" si="404"/>
        <v>0.95020392465604253</v>
      </c>
      <c r="L466" s="218">
        <f t="shared" si="404"/>
        <v>0.8125333063718907</v>
      </c>
      <c r="M466" s="218">
        <f t="shared" si="404"/>
        <v>0.60579178886245688</v>
      </c>
      <c r="N466" s="218">
        <f t="shared" si="404"/>
        <v>0.7491253703073788</v>
      </c>
      <c r="O466" s="218">
        <f t="shared" si="404"/>
        <v>1.5630709083824335</v>
      </c>
      <c r="P466" s="218">
        <f t="shared" si="404"/>
        <v>0.21730495467230879</v>
      </c>
      <c r="Q466" s="218">
        <f t="shared" si="404"/>
        <v>0.40946215082956311</v>
      </c>
      <c r="R466" s="218">
        <f t="shared" si="404"/>
        <v>1.0438144618043113</v>
      </c>
      <c r="S466" s="218">
        <f t="shared" si="404"/>
        <v>0.70872390793297002</v>
      </c>
      <c r="T466" s="218">
        <f t="shared" si="404"/>
        <v>1.5899060306625687</v>
      </c>
      <c r="U466" s="218">
        <f t="shared" si="404"/>
        <v>2.0616045822214168</v>
      </c>
    </row>
    <row r="467" spans="1:21" x14ac:dyDescent="0.25">
      <c r="A467" s="57" t="s">
        <v>642</v>
      </c>
      <c r="B467" s="57" t="s">
        <v>5472</v>
      </c>
      <c r="C467" s="218">
        <f t="shared" si="402"/>
        <v>0</v>
      </c>
      <c r="D467" s="218">
        <f t="shared" si="402"/>
        <v>0</v>
      </c>
      <c r="E467" s="218"/>
      <c r="F467" s="218"/>
      <c r="G467" s="218"/>
      <c r="H467" s="218">
        <f t="shared" ref="H467:U467" si="405">(H3903/H$3521)/(H7339/H$6957)</f>
        <v>0.69151208306490031</v>
      </c>
      <c r="I467" s="218">
        <f t="shared" si="405"/>
        <v>4.0478137095398534E-2</v>
      </c>
      <c r="J467" s="218">
        <f t="shared" si="405"/>
        <v>0</v>
      </c>
      <c r="K467" s="218">
        <f t="shared" si="405"/>
        <v>0</v>
      </c>
      <c r="L467" s="218">
        <f t="shared" si="405"/>
        <v>0</v>
      </c>
      <c r="M467" s="218">
        <f t="shared" si="405"/>
        <v>1.7642760767055014E-2</v>
      </c>
      <c r="N467" s="218">
        <f t="shared" si="405"/>
        <v>0.20405710001785235</v>
      </c>
      <c r="O467" s="218">
        <f t="shared" si="405"/>
        <v>0</v>
      </c>
      <c r="P467" s="218">
        <f t="shared" si="405"/>
        <v>0</v>
      </c>
      <c r="Q467" s="218">
        <f t="shared" si="405"/>
        <v>0</v>
      </c>
      <c r="R467" s="218">
        <f t="shared" si="405"/>
        <v>1.7057560347908098E-2</v>
      </c>
      <c r="S467" s="218">
        <f t="shared" si="405"/>
        <v>1.7871481725853271E-2</v>
      </c>
      <c r="T467" s="218">
        <f t="shared" si="405"/>
        <v>8.1581935172454739E-2</v>
      </c>
      <c r="U467" s="218">
        <f t="shared" si="405"/>
        <v>0</v>
      </c>
    </row>
    <row r="468" spans="1:21" x14ac:dyDescent="0.25">
      <c r="A468" s="57" t="s">
        <v>1485</v>
      </c>
      <c r="B468" s="57" t="s">
        <v>5473</v>
      </c>
      <c r="C468" s="218">
        <f t="shared" si="402"/>
        <v>0</v>
      </c>
      <c r="D468" s="218">
        <f t="shared" si="402"/>
        <v>0</v>
      </c>
      <c r="E468" s="218"/>
      <c r="F468" s="218"/>
      <c r="G468" s="218"/>
      <c r="H468" s="218">
        <f t="shared" ref="H468:U468" si="406">(H3904/H$3521)/(H7340/H$6957)</f>
        <v>7.8435953156144933E-2</v>
      </c>
      <c r="I468" s="218">
        <f t="shared" si="406"/>
        <v>6.3968254115261858E-2</v>
      </c>
      <c r="J468" s="218">
        <f t="shared" si="406"/>
        <v>0</v>
      </c>
      <c r="K468" s="218">
        <f t="shared" si="406"/>
        <v>0</v>
      </c>
      <c r="L468" s="218">
        <f t="shared" si="406"/>
        <v>1.1604697385899138E-2</v>
      </c>
      <c r="M468" s="218">
        <f t="shared" si="406"/>
        <v>0</v>
      </c>
      <c r="N468" s="218">
        <f t="shared" si="406"/>
        <v>4.6750012176723449E-2</v>
      </c>
      <c r="O468" s="218">
        <f t="shared" si="406"/>
        <v>2.1195274395535309E-2</v>
      </c>
      <c r="P468" s="218">
        <f t="shared" si="406"/>
        <v>1.7633892085496507E-2</v>
      </c>
      <c r="Q468" s="218">
        <f t="shared" si="406"/>
        <v>0</v>
      </c>
      <c r="R468" s="218">
        <f t="shared" si="406"/>
        <v>1.6510041438930024E-2</v>
      </c>
      <c r="S468" s="218">
        <f t="shared" si="406"/>
        <v>0.10527143728716797</v>
      </c>
      <c r="T468" s="218">
        <f t="shared" si="406"/>
        <v>5.2888790369195318E-2</v>
      </c>
      <c r="U468" s="218">
        <f t="shared" si="406"/>
        <v>0.14188180107390108</v>
      </c>
    </row>
    <row r="469" spans="1:21" x14ac:dyDescent="0.25">
      <c r="A469" s="57" t="s">
        <v>2573</v>
      </c>
      <c r="B469" s="57" t="s">
        <v>5474</v>
      </c>
      <c r="C469" s="218">
        <f t="shared" si="402"/>
        <v>0</v>
      </c>
      <c r="D469" s="218">
        <f t="shared" si="402"/>
        <v>0</v>
      </c>
      <c r="E469" s="218"/>
      <c r="F469" s="218"/>
      <c r="G469" s="218"/>
      <c r="H469" s="218">
        <f t="shared" ref="H469:U469" si="407">(H3905/H$3521)/(H7341/H$6957)</f>
        <v>0</v>
      </c>
      <c r="I469" s="218">
        <f t="shared" si="407"/>
        <v>6.5881301774243335E-4</v>
      </c>
      <c r="J469" s="218">
        <f t="shared" si="407"/>
        <v>0</v>
      </c>
      <c r="K469" s="218">
        <f t="shared" si="407"/>
        <v>0</v>
      </c>
      <c r="L469" s="218">
        <f t="shared" si="407"/>
        <v>0</v>
      </c>
      <c r="M469" s="218">
        <f t="shared" si="407"/>
        <v>0</v>
      </c>
      <c r="N469" s="218">
        <f t="shared" si="407"/>
        <v>0</v>
      </c>
      <c r="O469" s="218">
        <f t="shared" si="407"/>
        <v>0</v>
      </c>
      <c r="P469" s="218">
        <f t="shared" si="407"/>
        <v>9.9681030282567543E-2</v>
      </c>
      <c r="Q469" s="218">
        <f t="shared" si="407"/>
        <v>0</v>
      </c>
      <c r="R469" s="218">
        <f t="shared" si="407"/>
        <v>0</v>
      </c>
      <c r="S469" s="218">
        <f t="shared" si="407"/>
        <v>0</v>
      </c>
      <c r="T469" s="218">
        <f t="shared" si="407"/>
        <v>0</v>
      </c>
      <c r="U469" s="218">
        <f t="shared" si="407"/>
        <v>0</v>
      </c>
    </row>
    <row r="470" spans="1:21" x14ac:dyDescent="0.25">
      <c r="A470" s="57" t="s">
        <v>2271</v>
      </c>
      <c r="B470" s="57" t="s">
        <v>5475</v>
      </c>
      <c r="C470" s="218">
        <f t="shared" si="402"/>
        <v>0</v>
      </c>
      <c r="D470" s="218">
        <f t="shared" si="402"/>
        <v>0</v>
      </c>
      <c r="E470" s="218"/>
      <c r="F470" s="218"/>
      <c r="G470" s="218"/>
      <c r="H470" s="218">
        <f t="shared" ref="H470:U470" si="408">(H3906/H$3521)/(H7342/H$6957)</f>
        <v>5.05762836984558E-2</v>
      </c>
      <c r="I470" s="218">
        <f t="shared" si="408"/>
        <v>0</v>
      </c>
      <c r="J470" s="218">
        <f t="shared" si="408"/>
        <v>0</v>
      </c>
      <c r="K470" s="218">
        <f t="shared" si="408"/>
        <v>0</v>
      </c>
      <c r="L470" s="218">
        <f t="shared" si="408"/>
        <v>0</v>
      </c>
      <c r="M470" s="218">
        <f t="shared" si="408"/>
        <v>0</v>
      </c>
      <c r="N470" s="218">
        <f t="shared" si="408"/>
        <v>0</v>
      </c>
      <c r="O470" s="218">
        <f t="shared" si="408"/>
        <v>0</v>
      </c>
      <c r="P470" s="218">
        <f t="shared" si="408"/>
        <v>0</v>
      </c>
      <c r="Q470" s="218">
        <f t="shared" si="408"/>
        <v>0</v>
      </c>
      <c r="R470" s="218">
        <f t="shared" si="408"/>
        <v>0</v>
      </c>
      <c r="S470" s="218">
        <f t="shared" si="408"/>
        <v>0</v>
      </c>
      <c r="T470" s="218">
        <f t="shared" si="408"/>
        <v>3.130106983361703E-2</v>
      </c>
      <c r="U470" s="218">
        <f t="shared" si="408"/>
        <v>0</v>
      </c>
    </row>
    <row r="471" spans="1:21" x14ac:dyDescent="0.25">
      <c r="A471" s="57" t="s">
        <v>291</v>
      </c>
      <c r="B471" s="57" t="s">
        <v>5476</v>
      </c>
      <c r="C471" s="218">
        <f t="shared" si="402"/>
        <v>0</v>
      </c>
      <c r="D471" s="218">
        <f t="shared" si="402"/>
        <v>0</v>
      </c>
      <c r="E471" s="218"/>
      <c r="F471" s="218"/>
      <c r="G471" s="218"/>
      <c r="H471" s="218">
        <f t="shared" ref="H471:U471" si="409">(H3907/H$3521)/(H7343/H$6957)</f>
        <v>0</v>
      </c>
      <c r="I471" s="218">
        <f t="shared" si="409"/>
        <v>0</v>
      </c>
      <c r="J471" s="218">
        <f t="shared" si="409"/>
        <v>0</v>
      </c>
      <c r="K471" s="218">
        <f t="shared" si="409"/>
        <v>0</v>
      </c>
      <c r="L471" s="218">
        <f t="shared" si="409"/>
        <v>2.4424234016693479E-2</v>
      </c>
      <c r="M471" s="218">
        <f t="shared" si="409"/>
        <v>2.1893397352930093E-2</v>
      </c>
      <c r="N471" s="218">
        <f t="shared" si="409"/>
        <v>0</v>
      </c>
      <c r="O471" s="218">
        <f t="shared" si="409"/>
        <v>0</v>
      </c>
      <c r="P471" s="218">
        <f t="shared" si="409"/>
        <v>0</v>
      </c>
      <c r="Q471" s="218">
        <f t="shared" si="409"/>
        <v>0</v>
      </c>
      <c r="R471" s="218">
        <f t="shared" si="409"/>
        <v>0</v>
      </c>
      <c r="S471" s="218">
        <f t="shared" si="409"/>
        <v>0</v>
      </c>
      <c r="T471" s="218">
        <f t="shared" si="409"/>
        <v>0</v>
      </c>
      <c r="U471" s="218">
        <f t="shared" si="409"/>
        <v>0</v>
      </c>
    </row>
    <row r="472" spans="1:21" x14ac:dyDescent="0.25">
      <c r="A472" s="57" t="s">
        <v>380</v>
      </c>
      <c r="B472" s="57" t="s">
        <v>5477</v>
      </c>
      <c r="C472" s="218">
        <f t="shared" si="402"/>
        <v>0</v>
      </c>
      <c r="D472" s="218">
        <f t="shared" si="402"/>
        <v>0</v>
      </c>
      <c r="E472" s="218"/>
      <c r="F472" s="218"/>
      <c r="G472" s="218"/>
      <c r="H472" s="218">
        <f t="shared" ref="H472:U472" si="410">(H3908/H$3521)/(H7344/H$6957)</f>
        <v>0.30986148701787342</v>
      </c>
      <c r="I472" s="218">
        <f t="shared" si="410"/>
        <v>0.27194217175463603</v>
      </c>
      <c r="J472" s="218">
        <f t="shared" si="410"/>
        <v>0.57192062632701968</v>
      </c>
      <c r="K472" s="218">
        <f t="shared" si="410"/>
        <v>0.66320219575872419</v>
      </c>
      <c r="L472" s="218">
        <f t="shared" si="410"/>
        <v>0.88005274916995913</v>
      </c>
      <c r="M472" s="218">
        <f t="shared" si="410"/>
        <v>5.2811486361093854E-2</v>
      </c>
      <c r="N472" s="218">
        <f t="shared" si="410"/>
        <v>0.27834501345763796</v>
      </c>
      <c r="O472" s="218">
        <f t="shared" si="410"/>
        <v>0.21281345115132128</v>
      </c>
      <c r="P472" s="218">
        <f t="shared" si="410"/>
        <v>0.43260808061459977</v>
      </c>
      <c r="Q472" s="218">
        <f t="shared" si="410"/>
        <v>0.10770593253025432</v>
      </c>
      <c r="R472" s="218">
        <f t="shared" si="410"/>
        <v>0</v>
      </c>
      <c r="S472" s="218">
        <f t="shared" si="410"/>
        <v>2.7660221754579721</v>
      </c>
      <c r="T472" s="218">
        <f t="shared" si="410"/>
        <v>0.22822351808785107</v>
      </c>
      <c r="U472" s="218">
        <f t="shared" si="410"/>
        <v>1.3168219623383022</v>
      </c>
    </row>
    <row r="473" spans="1:21" x14ac:dyDescent="0.25">
      <c r="A473" s="57" t="s">
        <v>3052</v>
      </c>
      <c r="B473" s="57" t="s">
        <v>5478</v>
      </c>
      <c r="C473" s="218">
        <f t="shared" si="402"/>
        <v>0</v>
      </c>
      <c r="D473" s="218">
        <f t="shared" si="402"/>
        <v>0</v>
      </c>
      <c r="E473" s="218"/>
      <c r="F473" s="218"/>
      <c r="G473" s="218"/>
      <c r="H473" s="218">
        <f t="shared" ref="H473:U473" si="411">(H3909/H$3521)/(H7345/H$6957)</f>
        <v>0.72210301435015944</v>
      </c>
      <c r="I473" s="218">
        <f t="shared" si="411"/>
        <v>8.2154854480060782E-3</v>
      </c>
      <c r="J473" s="218">
        <f t="shared" si="411"/>
        <v>0.41113611954578599</v>
      </c>
      <c r="K473" s="218">
        <f t="shared" si="411"/>
        <v>0</v>
      </c>
      <c r="L473" s="218">
        <f t="shared" si="411"/>
        <v>0.31111636071646237</v>
      </c>
      <c r="M473" s="218">
        <f t="shared" si="411"/>
        <v>0</v>
      </c>
      <c r="N473" s="218">
        <f t="shared" si="411"/>
        <v>0</v>
      </c>
      <c r="O473" s="218">
        <f t="shared" si="411"/>
        <v>0.16163035033178949</v>
      </c>
      <c r="P473" s="218">
        <f t="shared" si="411"/>
        <v>6.0486411673831078E-2</v>
      </c>
      <c r="Q473" s="218">
        <f t="shared" si="411"/>
        <v>0.22389785040293397</v>
      </c>
      <c r="R473" s="218">
        <f t="shared" si="411"/>
        <v>0</v>
      </c>
      <c r="S473" s="218">
        <f t="shared" si="411"/>
        <v>1.7540227006429463</v>
      </c>
      <c r="T473" s="218">
        <f t="shared" si="411"/>
        <v>0.30203194153876839</v>
      </c>
      <c r="U473" s="218">
        <f t="shared" si="411"/>
        <v>0.50535546494385153</v>
      </c>
    </row>
    <row r="474" spans="1:21" x14ac:dyDescent="0.25">
      <c r="A474" s="57" t="s">
        <v>136</v>
      </c>
      <c r="B474" s="57" t="s">
        <v>5479</v>
      </c>
      <c r="C474" s="218">
        <f t="shared" si="402"/>
        <v>0</v>
      </c>
      <c r="D474" s="218">
        <f t="shared" si="402"/>
        <v>0</v>
      </c>
      <c r="E474" s="218"/>
      <c r="F474" s="218"/>
      <c r="G474" s="218"/>
      <c r="H474" s="218">
        <f t="shared" ref="H474:U474" si="412">(H3910/H$3521)/(H7346/H$6957)</f>
        <v>5.5710659660350931E-3</v>
      </c>
      <c r="I474" s="218">
        <f t="shared" si="412"/>
        <v>0</v>
      </c>
      <c r="J474" s="218">
        <f t="shared" si="412"/>
        <v>5.7156699454997809E-2</v>
      </c>
      <c r="K474" s="218">
        <f t="shared" si="412"/>
        <v>0</v>
      </c>
      <c r="L474" s="218">
        <f t="shared" si="412"/>
        <v>2.5759927252711166E-2</v>
      </c>
      <c r="M474" s="218">
        <f t="shared" si="412"/>
        <v>0</v>
      </c>
      <c r="N474" s="218">
        <f t="shared" si="412"/>
        <v>1.4571858765385064E-2</v>
      </c>
      <c r="O474" s="218">
        <f t="shared" si="412"/>
        <v>0.28804755466863224</v>
      </c>
      <c r="P474" s="218">
        <f t="shared" si="412"/>
        <v>0.14186926388726398</v>
      </c>
      <c r="Q474" s="218">
        <f t="shared" si="412"/>
        <v>1.1951608787879526E-2</v>
      </c>
      <c r="R474" s="218">
        <f t="shared" si="412"/>
        <v>5.0542269467817348E-2</v>
      </c>
      <c r="S474" s="218">
        <f t="shared" si="412"/>
        <v>0.20337605130275133</v>
      </c>
      <c r="T474" s="218">
        <f t="shared" si="412"/>
        <v>0.12363012636335115</v>
      </c>
      <c r="U474" s="218">
        <f t="shared" si="412"/>
        <v>9.1286210762335326E-2</v>
      </c>
    </row>
    <row r="475" spans="1:21" x14ac:dyDescent="0.25">
      <c r="A475" s="57" t="s">
        <v>3134</v>
      </c>
      <c r="B475" s="57" t="s">
        <v>5480</v>
      </c>
      <c r="C475" s="218">
        <f t="shared" si="402"/>
        <v>0</v>
      </c>
      <c r="D475" s="218">
        <f t="shared" si="402"/>
        <v>0</v>
      </c>
      <c r="E475" s="218"/>
      <c r="F475" s="218"/>
      <c r="G475" s="218"/>
      <c r="H475" s="218">
        <f t="shared" ref="H475:U475" si="413">(H3911/H$3521)/(H7347/H$6957)</f>
        <v>0</v>
      </c>
      <c r="I475" s="218">
        <f t="shared" si="413"/>
        <v>0</v>
      </c>
      <c r="J475" s="218">
        <f t="shared" si="413"/>
        <v>0</v>
      </c>
      <c r="K475" s="218">
        <f t="shared" si="413"/>
        <v>0.17162027162078963</v>
      </c>
      <c r="L475" s="218">
        <f t="shared" si="413"/>
        <v>1.2351830024063593E-2</v>
      </c>
      <c r="M475" s="218">
        <f t="shared" si="413"/>
        <v>0</v>
      </c>
      <c r="N475" s="218">
        <f t="shared" si="413"/>
        <v>0</v>
      </c>
      <c r="O475" s="218">
        <f t="shared" si="413"/>
        <v>0.31533466248960107</v>
      </c>
      <c r="P475" s="218">
        <f t="shared" si="413"/>
        <v>0</v>
      </c>
      <c r="Q475" s="218">
        <f t="shared" si="413"/>
        <v>0.50434141271993993</v>
      </c>
      <c r="R475" s="218">
        <f t="shared" si="413"/>
        <v>0.4434821586622808</v>
      </c>
      <c r="S475" s="218">
        <f t="shared" si="413"/>
        <v>2.2388362675857967</v>
      </c>
      <c r="T475" s="218">
        <f t="shared" si="413"/>
        <v>0</v>
      </c>
      <c r="U475" s="218">
        <f t="shared" si="413"/>
        <v>0</v>
      </c>
    </row>
    <row r="476" spans="1:21" x14ac:dyDescent="0.25">
      <c r="A476" s="57" t="s">
        <v>4457</v>
      </c>
      <c r="B476" s="57" t="s">
        <v>5482</v>
      </c>
      <c r="C476" s="218">
        <f t="shared" si="402"/>
        <v>0</v>
      </c>
      <c r="D476" s="218">
        <f t="shared" si="402"/>
        <v>0</v>
      </c>
      <c r="E476" s="218"/>
      <c r="F476" s="218"/>
      <c r="G476" s="218"/>
      <c r="H476" s="218">
        <f t="shared" ref="H476:U476" si="414">(H3912/H$3521)/(H7348/H$6957)</f>
        <v>0</v>
      </c>
      <c r="I476" s="218">
        <f t="shared" si="414"/>
        <v>0</v>
      </c>
      <c r="J476" s="218">
        <f t="shared" si="414"/>
        <v>0</v>
      </c>
      <c r="K476" s="218">
        <f t="shared" si="414"/>
        <v>0</v>
      </c>
      <c r="L476" s="218">
        <f t="shared" si="414"/>
        <v>0</v>
      </c>
      <c r="M476" s="218">
        <f t="shared" si="414"/>
        <v>0</v>
      </c>
      <c r="N476" s="218">
        <f t="shared" si="414"/>
        <v>6.6071282961320033E-2</v>
      </c>
      <c r="O476" s="218">
        <f t="shared" si="414"/>
        <v>0</v>
      </c>
      <c r="P476" s="218">
        <f t="shared" si="414"/>
        <v>0</v>
      </c>
      <c r="Q476" s="218">
        <f t="shared" si="414"/>
        <v>0</v>
      </c>
      <c r="R476" s="218">
        <f t="shared" si="414"/>
        <v>0</v>
      </c>
      <c r="S476" s="218">
        <f t="shared" si="414"/>
        <v>0</v>
      </c>
      <c r="T476" s="218">
        <f t="shared" si="414"/>
        <v>0</v>
      </c>
      <c r="U476" s="218">
        <f t="shared" si="414"/>
        <v>0</v>
      </c>
    </row>
    <row r="477" spans="1:21" x14ac:dyDescent="0.25">
      <c r="A477" s="57" t="s">
        <v>451</v>
      </c>
      <c r="B477" s="57" t="s">
        <v>5483</v>
      </c>
      <c r="C477" s="218">
        <f t="shared" si="402"/>
        <v>2.7544053556233581</v>
      </c>
      <c r="D477" s="218">
        <f t="shared" si="402"/>
        <v>2.1086627802432418</v>
      </c>
      <c r="E477" s="218"/>
      <c r="F477" s="218"/>
      <c r="G477" s="218"/>
      <c r="H477" s="218">
        <f t="shared" ref="H477:U477" si="415">(H3913/H$3521)/(H7349/H$6957)</f>
        <v>0</v>
      </c>
      <c r="I477" s="218">
        <f t="shared" si="415"/>
        <v>1.7724501053255383E-2</v>
      </c>
      <c r="J477" s="218">
        <f t="shared" si="415"/>
        <v>1.0222683818389807E-2</v>
      </c>
      <c r="K477" s="218">
        <f t="shared" si="415"/>
        <v>3.7910822021618558E-2</v>
      </c>
      <c r="L477" s="218">
        <f t="shared" si="415"/>
        <v>4.980002293527859E-3</v>
      </c>
      <c r="M477" s="218">
        <f t="shared" si="415"/>
        <v>0.18903744086281674</v>
      </c>
      <c r="N477" s="218">
        <f t="shared" si="415"/>
        <v>3.82180441138028E-2</v>
      </c>
      <c r="O477" s="218">
        <f t="shared" si="415"/>
        <v>0.32410401484649065</v>
      </c>
      <c r="P477" s="218">
        <f t="shared" si="415"/>
        <v>1.9847250035421004E-4</v>
      </c>
      <c r="Q477" s="218">
        <f t="shared" si="415"/>
        <v>0</v>
      </c>
      <c r="R477" s="218">
        <f t="shared" si="415"/>
        <v>0</v>
      </c>
      <c r="S477" s="218">
        <f t="shared" si="415"/>
        <v>0.10672022774170528</v>
      </c>
      <c r="T477" s="218">
        <f t="shared" si="415"/>
        <v>2.7257204013173289E-2</v>
      </c>
      <c r="U477" s="218">
        <f t="shared" si="415"/>
        <v>6.2417899339714554E-2</v>
      </c>
    </row>
    <row r="478" spans="1:21" x14ac:dyDescent="0.25">
      <c r="A478" s="57" t="s">
        <v>638</v>
      </c>
      <c r="B478" s="57" t="s">
        <v>5484</v>
      </c>
      <c r="C478" s="218">
        <f t="shared" si="402"/>
        <v>0</v>
      </c>
      <c r="D478" s="218">
        <f t="shared" si="402"/>
        <v>0</v>
      </c>
      <c r="E478" s="218"/>
      <c r="F478" s="218"/>
      <c r="G478" s="218"/>
      <c r="H478" s="218">
        <f t="shared" ref="H478:U478" si="416">(H3914/H$3521)/(H7350/H$6957)</f>
        <v>0</v>
      </c>
      <c r="I478" s="218">
        <f t="shared" si="416"/>
        <v>0</v>
      </c>
      <c r="J478" s="218">
        <f t="shared" si="416"/>
        <v>0</v>
      </c>
      <c r="K478" s="218">
        <f t="shared" si="416"/>
        <v>0</v>
      </c>
      <c r="L478" s="218">
        <f t="shared" si="416"/>
        <v>0</v>
      </c>
      <c r="M478" s="218">
        <f t="shared" si="416"/>
        <v>0</v>
      </c>
      <c r="N478" s="218">
        <f t="shared" si="416"/>
        <v>1.7260417619087597E-2</v>
      </c>
      <c r="O478" s="218">
        <f t="shared" si="416"/>
        <v>0</v>
      </c>
      <c r="P478" s="218">
        <f t="shared" si="416"/>
        <v>2.4278366747186145E-2</v>
      </c>
      <c r="Q478" s="218">
        <f t="shared" si="416"/>
        <v>0</v>
      </c>
      <c r="R478" s="218">
        <f t="shared" si="416"/>
        <v>0</v>
      </c>
      <c r="S478" s="218">
        <f t="shared" si="416"/>
        <v>0</v>
      </c>
      <c r="T478" s="218">
        <f t="shared" si="416"/>
        <v>0</v>
      </c>
      <c r="U478" s="218">
        <f t="shared" si="416"/>
        <v>0</v>
      </c>
    </row>
    <row r="479" spans="1:21" x14ac:dyDescent="0.25">
      <c r="A479" s="57" t="s">
        <v>275</v>
      </c>
      <c r="B479" s="57" t="s">
        <v>5486</v>
      </c>
      <c r="C479" s="218">
        <f t="shared" si="402"/>
        <v>4.7477284766844097</v>
      </c>
      <c r="D479" s="218">
        <f t="shared" si="402"/>
        <v>4.9636777455046568</v>
      </c>
      <c r="E479" s="218"/>
      <c r="F479" s="218"/>
      <c r="G479" s="218"/>
      <c r="H479" s="218">
        <f t="shared" ref="H479:U479" si="417">(H3915/H$3521)/(H7351/H$6957)</f>
        <v>0</v>
      </c>
      <c r="I479" s="218">
        <f t="shared" si="417"/>
        <v>0.70351239035147861</v>
      </c>
      <c r="J479" s="218">
        <f t="shared" si="417"/>
        <v>0.31511850871050917</v>
      </c>
      <c r="K479" s="218">
        <f t="shared" si="417"/>
        <v>3.4679769685556278E-2</v>
      </c>
      <c r="L479" s="218">
        <f t="shared" si="417"/>
        <v>0.15053625220870123</v>
      </c>
      <c r="M479" s="218">
        <f t="shared" si="417"/>
        <v>1.4398757311893797</v>
      </c>
      <c r="N479" s="218">
        <f t="shared" si="417"/>
        <v>1.1626173197935621</v>
      </c>
      <c r="O479" s="218">
        <f t="shared" si="417"/>
        <v>0.77463072538937139</v>
      </c>
      <c r="P479" s="218">
        <f t="shared" si="417"/>
        <v>0.63050735847478245</v>
      </c>
      <c r="Q479" s="218">
        <f t="shared" si="417"/>
        <v>0.65539076290610687</v>
      </c>
      <c r="R479" s="218">
        <f t="shared" si="417"/>
        <v>0.11468937627061275</v>
      </c>
      <c r="S479" s="218">
        <f t="shared" si="417"/>
        <v>0.10742517661276985</v>
      </c>
      <c r="T479" s="218">
        <f t="shared" si="417"/>
        <v>6.8000162461689644E-3</v>
      </c>
      <c r="U479" s="218">
        <f t="shared" si="417"/>
        <v>7.9913197280331383E-4</v>
      </c>
    </row>
    <row r="480" spans="1:21" x14ac:dyDescent="0.25">
      <c r="A480" s="57" t="s">
        <v>9931</v>
      </c>
      <c r="B480" s="57" t="s">
        <v>9932</v>
      </c>
      <c r="C480" s="218">
        <f t="shared" si="402"/>
        <v>0</v>
      </c>
      <c r="D480" s="218">
        <f t="shared" si="402"/>
        <v>0</v>
      </c>
      <c r="E480" s="218"/>
      <c r="F480" s="218"/>
      <c r="G480" s="218"/>
      <c r="H480" s="218">
        <f t="shared" ref="H480:U480" si="418">(H3916/H$3521)/(H7352/H$6957)</f>
        <v>0</v>
      </c>
      <c r="I480" s="218">
        <f t="shared" si="418"/>
        <v>0.45699202732923105</v>
      </c>
      <c r="J480" s="218">
        <f t="shared" si="418"/>
        <v>9.2224307870365355E-2</v>
      </c>
      <c r="K480" s="218">
        <f t="shared" si="418"/>
        <v>3.2730232140233528E-3</v>
      </c>
      <c r="L480" s="218">
        <f t="shared" si="418"/>
        <v>3.7498993319653187E-2</v>
      </c>
      <c r="M480" s="218">
        <f t="shared" si="418"/>
        <v>0</v>
      </c>
      <c r="N480" s="218">
        <f t="shared" si="418"/>
        <v>0.73723096941412636</v>
      </c>
      <c r="O480" s="218">
        <f t="shared" si="418"/>
        <v>1.5934923628184969</v>
      </c>
      <c r="P480" s="218">
        <f t="shared" si="418"/>
        <v>0</v>
      </c>
      <c r="Q480" s="218">
        <f t="shared" si="418"/>
        <v>0</v>
      </c>
      <c r="R480" s="218">
        <f t="shared" si="418"/>
        <v>0</v>
      </c>
      <c r="S480" s="218">
        <f t="shared" si="418"/>
        <v>1.4001188225188189E-2</v>
      </c>
      <c r="T480" s="218">
        <f t="shared" si="418"/>
        <v>0</v>
      </c>
      <c r="U480" s="218">
        <f t="shared" si="418"/>
        <v>0</v>
      </c>
    </row>
    <row r="481" spans="1:21" x14ac:dyDescent="0.25">
      <c r="A481" s="57" t="s">
        <v>9933</v>
      </c>
      <c r="B481" s="57" t="s">
        <v>9934</v>
      </c>
      <c r="C481" s="218">
        <f t="shared" si="402"/>
        <v>0</v>
      </c>
      <c r="D481" s="218">
        <f t="shared" si="402"/>
        <v>0</v>
      </c>
      <c r="E481" s="218"/>
      <c r="F481" s="218"/>
      <c r="G481" s="218"/>
      <c r="H481" s="218">
        <f t="shared" ref="H481:U481" si="419">(H3917/H$3521)/(H7353/H$6957)</f>
        <v>0.40489454026796323</v>
      </c>
      <c r="I481" s="218">
        <f t="shared" si="419"/>
        <v>1.6951092564557867E-2</v>
      </c>
      <c r="J481" s="218">
        <f t="shared" si="419"/>
        <v>0.33477671107538803</v>
      </c>
      <c r="K481" s="218">
        <f t="shared" si="419"/>
        <v>0</v>
      </c>
      <c r="L481" s="218">
        <f t="shared" si="419"/>
        <v>0</v>
      </c>
      <c r="M481" s="218">
        <f t="shared" si="419"/>
        <v>0</v>
      </c>
      <c r="N481" s="218">
        <f t="shared" si="419"/>
        <v>0</v>
      </c>
      <c r="O481" s="218">
        <f t="shared" si="419"/>
        <v>0</v>
      </c>
      <c r="P481" s="218">
        <f t="shared" si="419"/>
        <v>0</v>
      </c>
      <c r="Q481" s="218">
        <f t="shared" si="419"/>
        <v>0</v>
      </c>
      <c r="R481" s="218">
        <f t="shared" si="419"/>
        <v>5.3665841204914647E-2</v>
      </c>
      <c r="S481" s="218">
        <f t="shared" si="419"/>
        <v>0</v>
      </c>
      <c r="T481" s="218">
        <f t="shared" si="419"/>
        <v>1.9587892043575725E-2</v>
      </c>
      <c r="U481" s="218">
        <f t="shared" si="419"/>
        <v>0.3095519882567524</v>
      </c>
    </row>
    <row r="482" spans="1:21" x14ac:dyDescent="0.25">
      <c r="A482" s="57" t="s">
        <v>9935</v>
      </c>
      <c r="B482" s="57" t="s">
        <v>9936</v>
      </c>
      <c r="C482" s="218">
        <f t="shared" si="402"/>
        <v>0</v>
      </c>
      <c r="D482" s="218">
        <f t="shared" si="402"/>
        <v>0</v>
      </c>
      <c r="E482" s="218"/>
      <c r="F482" s="218"/>
      <c r="G482" s="218"/>
      <c r="H482" s="218">
        <f t="shared" ref="H482:U482" si="420">(H3918/H$3521)/(H7354/H$6957)</f>
        <v>0</v>
      </c>
      <c r="I482" s="218">
        <f t="shared" si="420"/>
        <v>1.366779629652193</v>
      </c>
      <c r="J482" s="218">
        <f t="shared" si="420"/>
        <v>1.2761335640267171</v>
      </c>
      <c r="K482" s="218">
        <f t="shared" si="420"/>
        <v>2.0100135607521294E-3</v>
      </c>
      <c r="L482" s="218">
        <f t="shared" si="420"/>
        <v>4.8456077035099181E-2</v>
      </c>
      <c r="M482" s="218">
        <f t="shared" si="420"/>
        <v>5.27342771195383</v>
      </c>
      <c r="N482" s="218">
        <f t="shared" si="420"/>
        <v>5.2870382973921073</v>
      </c>
      <c r="O482" s="218">
        <f t="shared" si="420"/>
        <v>5.1532591066600526</v>
      </c>
      <c r="P482" s="218">
        <f t="shared" si="420"/>
        <v>1.9523938853094067</v>
      </c>
      <c r="Q482" s="218">
        <f t="shared" si="420"/>
        <v>0.6733925069675154</v>
      </c>
      <c r="R482" s="218">
        <f t="shared" si="420"/>
        <v>0.3053533379548955</v>
      </c>
      <c r="S482" s="218">
        <f t="shared" si="420"/>
        <v>3.302053674858229E-2</v>
      </c>
      <c r="T482" s="218">
        <f t="shared" si="420"/>
        <v>4.1974020119592351E-3</v>
      </c>
      <c r="U482" s="218">
        <f t="shared" si="420"/>
        <v>4.2846376149112027E-3</v>
      </c>
    </row>
    <row r="483" spans="1:21" x14ac:dyDescent="0.25">
      <c r="A483" s="57" t="s">
        <v>3348</v>
      </c>
      <c r="B483" s="57" t="s">
        <v>5493</v>
      </c>
      <c r="C483" s="218">
        <f t="shared" si="402"/>
        <v>0</v>
      </c>
      <c r="D483" s="218">
        <f t="shared" si="402"/>
        <v>0</v>
      </c>
      <c r="E483" s="218"/>
      <c r="F483" s="218"/>
      <c r="G483" s="218"/>
      <c r="H483" s="218">
        <f t="shared" ref="H483:U483" si="421">(H3919/H$3521)/(H7355/H$6957)</f>
        <v>8.1800720396004145</v>
      </c>
      <c r="I483" s="218">
        <f t="shared" si="421"/>
        <v>26.7708886716743</v>
      </c>
      <c r="J483" s="218">
        <f t="shared" si="421"/>
        <v>2.8784487892510846</v>
      </c>
      <c r="K483" s="218">
        <f t="shared" si="421"/>
        <v>0.96977536156706934</v>
      </c>
      <c r="L483" s="218">
        <f t="shared" si="421"/>
        <v>1.5727053836776397</v>
      </c>
      <c r="M483" s="218">
        <f t="shared" si="421"/>
        <v>0.17231117837671286</v>
      </c>
      <c r="N483" s="218">
        <f t="shared" si="421"/>
        <v>0.34899231104716016</v>
      </c>
      <c r="O483" s="218">
        <f t="shared" si="421"/>
        <v>17.865907314243955</v>
      </c>
      <c r="P483" s="218">
        <f t="shared" si="421"/>
        <v>1.8534416630643933</v>
      </c>
      <c r="Q483" s="218">
        <f t="shared" si="421"/>
        <v>0.71061932380856518</v>
      </c>
      <c r="R483" s="218">
        <f t="shared" si="421"/>
        <v>2.5099151999069762</v>
      </c>
      <c r="S483" s="218">
        <f t="shared" si="421"/>
        <v>0.47914733429023809</v>
      </c>
      <c r="T483" s="218">
        <f t="shared" si="421"/>
        <v>0.82747322769317244</v>
      </c>
      <c r="U483" s="218">
        <f t="shared" si="421"/>
        <v>1.3305860141009143</v>
      </c>
    </row>
    <row r="484" spans="1:21" x14ac:dyDescent="0.25">
      <c r="A484" s="57" t="s">
        <v>9937</v>
      </c>
      <c r="B484" s="57" t="s">
        <v>9938</v>
      </c>
      <c r="C484" s="218">
        <f t="shared" si="402"/>
        <v>0</v>
      </c>
      <c r="D484" s="218">
        <f t="shared" si="402"/>
        <v>0</v>
      </c>
      <c r="E484" s="218"/>
      <c r="F484" s="218"/>
      <c r="G484" s="218"/>
      <c r="H484" s="218">
        <f t="shared" ref="H484:U484" si="422">(H3920/H$3521)/(H7356/H$6957)</f>
        <v>0</v>
      </c>
      <c r="I484" s="218">
        <f t="shared" si="422"/>
        <v>8.1338114080234322E-2</v>
      </c>
      <c r="J484" s="218">
        <f t="shared" si="422"/>
        <v>6.4030334364998803E-2</v>
      </c>
      <c r="K484" s="218">
        <f t="shared" si="422"/>
        <v>0</v>
      </c>
      <c r="L484" s="218">
        <f t="shared" si="422"/>
        <v>0</v>
      </c>
      <c r="M484" s="218">
        <f t="shared" si="422"/>
        <v>7.1322197870470894E-3</v>
      </c>
      <c r="N484" s="218">
        <f t="shared" si="422"/>
        <v>0</v>
      </c>
      <c r="O484" s="218">
        <f t="shared" si="422"/>
        <v>0</v>
      </c>
      <c r="P484" s="218">
        <f t="shared" si="422"/>
        <v>0.13733734493896702</v>
      </c>
      <c r="Q484" s="218">
        <f t="shared" si="422"/>
        <v>4.0543691338142326E-3</v>
      </c>
      <c r="R484" s="218">
        <f t="shared" si="422"/>
        <v>2.2631869329767934E-2</v>
      </c>
      <c r="S484" s="218">
        <f t="shared" si="422"/>
        <v>3.4723321866900782E-2</v>
      </c>
      <c r="T484" s="218">
        <f t="shared" si="422"/>
        <v>0</v>
      </c>
      <c r="U484" s="218">
        <f t="shared" si="422"/>
        <v>0</v>
      </c>
    </row>
    <row r="485" spans="1:21" x14ac:dyDescent="0.25">
      <c r="A485" s="57" t="s">
        <v>9939</v>
      </c>
      <c r="B485" s="57" t="s">
        <v>9940</v>
      </c>
      <c r="C485" s="218">
        <f t="shared" ref="C485:D504" si="423">(C3921/C$3521)/(C7357/C$6957)</f>
        <v>0</v>
      </c>
      <c r="D485" s="218">
        <f t="shared" si="423"/>
        <v>0</v>
      </c>
      <c r="E485" s="218"/>
      <c r="F485" s="218"/>
      <c r="G485" s="218"/>
      <c r="H485" s="218">
        <f t="shared" ref="H485:U485" si="424">(H3921/H$3521)/(H7357/H$6957)</f>
        <v>9.811958530334576E-2</v>
      </c>
      <c r="I485" s="218">
        <f t="shared" si="424"/>
        <v>0.83546877267072739</v>
      </c>
      <c r="J485" s="218">
        <f t="shared" si="424"/>
        <v>0.53956991155385325</v>
      </c>
      <c r="K485" s="218">
        <f t="shared" si="424"/>
        <v>1.872359172083913</v>
      </c>
      <c r="L485" s="218">
        <f t="shared" si="424"/>
        <v>2.2553546508919222</v>
      </c>
      <c r="M485" s="218">
        <f t="shared" si="424"/>
        <v>7.5845819973741788</v>
      </c>
      <c r="N485" s="218">
        <f t="shared" si="424"/>
        <v>2.0479953677672533</v>
      </c>
      <c r="O485" s="218">
        <f t="shared" si="424"/>
        <v>3.8498623910695096</v>
      </c>
      <c r="P485" s="218">
        <f t="shared" si="424"/>
        <v>4.0778451988245381</v>
      </c>
      <c r="Q485" s="218">
        <f t="shared" si="424"/>
        <v>3.135784428214528</v>
      </c>
      <c r="R485" s="218">
        <f t="shared" si="424"/>
        <v>1.4069542427525394</v>
      </c>
      <c r="S485" s="218">
        <f t="shared" si="424"/>
        <v>0.7118214196858984</v>
      </c>
      <c r="T485" s="218">
        <f t="shared" si="424"/>
        <v>0.22610578875876092</v>
      </c>
      <c r="U485" s="218">
        <f t="shared" si="424"/>
        <v>0.98875791901484211</v>
      </c>
    </row>
    <row r="486" spans="1:21" x14ac:dyDescent="0.25">
      <c r="A486" s="57" t="s">
        <v>4366</v>
      </c>
      <c r="B486" s="57" t="s">
        <v>5498</v>
      </c>
      <c r="C486" s="218">
        <f t="shared" si="423"/>
        <v>0</v>
      </c>
      <c r="D486" s="218">
        <f t="shared" si="423"/>
        <v>0</v>
      </c>
      <c r="E486" s="218"/>
      <c r="F486" s="218"/>
      <c r="G486" s="218"/>
      <c r="H486" s="218">
        <f t="shared" ref="H486:U486" si="425">(H3922/H$3521)/(H7358/H$6957)</f>
        <v>0.6256663001260554</v>
      </c>
      <c r="I486" s="218">
        <f t="shared" si="425"/>
        <v>3.7682950102241355</v>
      </c>
      <c r="J486" s="218">
        <f t="shared" si="425"/>
        <v>0.63073911558617102</v>
      </c>
      <c r="K486" s="218">
        <f t="shared" si="425"/>
        <v>9.9644586416681377E-3</v>
      </c>
      <c r="L486" s="218">
        <f t="shared" si="425"/>
        <v>0.15508906131824882</v>
      </c>
      <c r="M486" s="218">
        <f t="shared" si="425"/>
        <v>1.4284287507976812</v>
      </c>
      <c r="N486" s="218">
        <f t="shared" si="425"/>
        <v>0.11236255645183328</v>
      </c>
      <c r="O486" s="218">
        <f t="shared" si="425"/>
        <v>2.3746016802033605</v>
      </c>
      <c r="P486" s="218">
        <f t="shared" si="425"/>
        <v>1.4332186231800823</v>
      </c>
      <c r="Q486" s="218">
        <f t="shared" si="425"/>
        <v>0.35150933061549616</v>
      </c>
      <c r="R486" s="218">
        <f t="shared" si="425"/>
        <v>0.37702684834850769</v>
      </c>
      <c r="S486" s="218">
        <f t="shared" si="425"/>
        <v>0.10506307923757431</v>
      </c>
      <c r="T486" s="218">
        <f t="shared" si="425"/>
        <v>3.5138887605523708E-2</v>
      </c>
      <c r="U486" s="218">
        <f t="shared" si="425"/>
        <v>4.6340842675379669E-2</v>
      </c>
    </row>
    <row r="487" spans="1:21" x14ac:dyDescent="0.25">
      <c r="A487" s="57" t="s">
        <v>104</v>
      </c>
      <c r="B487" s="57" t="s">
        <v>5499</v>
      </c>
      <c r="C487" s="218">
        <f t="shared" si="423"/>
        <v>0</v>
      </c>
      <c r="D487" s="218">
        <f t="shared" si="423"/>
        <v>0</v>
      </c>
      <c r="E487" s="218"/>
      <c r="F487" s="218"/>
      <c r="G487" s="218"/>
      <c r="H487" s="218">
        <f t="shared" ref="H487:U487" si="426">(H3923/H$3521)/(H7359/H$6957)</f>
        <v>1.1591608629956265</v>
      </c>
      <c r="I487" s="218">
        <f t="shared" si="426"/>
        <v>1.600072601040077</v>
      </c>
      <c r="J487" s="218">
        <f t="shared" si="426"/>
        <v>1.4966413782323245</v>
      </c>
      <c r="K487" s="218">
        <f t="shared" si="426"/>
        <v>0.93849808107987498</v>
      </c>
      <c r="L487" s="218">
        <f t="shared" si="426"/>
        <v>0.63310864537993283</v>
      </c>
      <c r="M487" s="218">
        <f t="shared" si="426"/>
        <v>0.56535268690592344</v>
      </c>
      <c r="N487" s="218">
        <f t="shared" si="426"/>
        <v>0.59213433210392041</v>
      </c>
      <c r="O487" s="218">
        <f t="shared" si="426"/>
        <v>0.89471760126626487</v>
      </c>
      <c r="P487" s="218">
        <f t="shared" si="426"/>
        <v>0.56728094414142116</v>
      </c>
      <c r="Q487" s="218">
        <f t="shared" si="426"/>
        <v>0.36756215646282075</v>
      </c>
      <c r="R487" s="218">
        <f t="shared" si="426"/>
        <v>1.3647835034033511</v>
      </c>
      <c r="S487" s="218">
        <f t="shared" si="426"/>
        <v>1.6383266528677831</v>
      </c>
      <c r="T487" s="218">
        <f t="shared" si="426"/>
        <v>0.75957168209281789</v>
      </c>
      <c r="U487" s="218">
        <f t="shared" si="426"/>
        <v>0.74570092155316736</v>
      </c>
    </row>
    <row r="488" spans="1:21" x14ac:dyDescent="0.25">
      <c r="A488" s="57" t="s">
        <v>9941</v>
      </c>
      <c r="B488" s="57" t="s">
        <v>9942</v>
      </c>
      <c r="C488" s="218">
        <f t="shared" si="423"/>
        <v>0</v>
      </c>
      <c r="D488" s="218">
        <f t="shared" si="423"/>
        <v>0</v>
      </c>
      <c r="E488" s="218"/>
      <c r="F488" s="218"/>
      <c r="G488" s="218"/>
      <c r="H488" s="218">
        <f t="shared" ref="H488:U488" si="427">(H3924/H$3521)/(H7360/H$6957)</f>
        <v>5.5726277442104551E-4</v>
      </c>
      <c r="I488" s="218">
        <f t="shared" si="427"/>
        <v>1.0886153059284637E-2</v>
      </c>
      <c r="J488" s="218">
        <f t="shared" si="427"/>
        <v>1.0381746698029678E-2</v>
      </c>
      <c r="K488" s="218">
        <f t="shared" si="427"/>
        <v>0</v>
      </c>
      <c r="L488" s="218">
        <f t="shared" si="427"/>
        <v>0</v>
      </c>
      <c r="M488" s="218">
        <f t="shared" si="427"/>
        <v>0.67944879391339019</v>
      </c>
      <c r="N488" s="218">
        <f t="shared" si="427"/>
        <v>5.214556886477769E-2</v>
      </c>
      <c r="O488" s="218">
        <f t="shared" si="427"/>
        <v>0.4279452145489418</v>
      </c>
      <c r="P488" s="218">
        <f t="shared" si="427"/>
        <v>4.9502272849906104E-2</v>
      </c>
      <c r="Q488" s="218">
        <f t="shared" si="427"/>
        <v>5.328901795204017E-2</v>
      </c>
      <c r="R488" s="218">
        <f t="shared" si="427"/>
        <v>6.785251063332276E-3</v>
      </c>
      <c r="S488" s="218">
        <f t="shared" si="427"/>
        <v>3.9686328330847509E-2</v>
      </c>
      <c r="T488" s="218">
        <f t="shared" si="427"/>
        <v>9.3579282398376252E-3</v>
      </c>
      <c r="U488" s="218">
        <f t="shared" si="427"/>
        <v>0.10530356674188206</v>
      </c>
    </row>
    <row r="489" spans="1:21" x14ac:dyDescent="0.25">
      <c r="A489" s="57" t="s">
        <v>2031</v>
      </c>
      <c r="B489" s="57" t="s">
        <v>5502</v>
      </c>
      <c r="C489" s="218">
        <f t="shared" si="423"/>
        <v>0</v>
      </c>
      <c r="D489" s="218">
        <f t="shared" si="423"/>
        <v>0</v>
      </c>
      <c r="E489" s="218"/>
      <c r="F489" s="218"/>
      <c r="G489" s="218"/>
      <c r="H489" s="218">
        <f t="shared" ref="H489:U489" si="428">(H3925/H$3521)/(H7361/H$6957)</f>
        <v>0</v>
      </c>
      <c r="I489" s="218">
        <f t="shared" si="428"/>
        <v>0</v>
      </c>
      <c r="J489" s="218">
        <f t="shared" si="428"/>
        <v>0.62733450960927828</v>
      </c>
      <c r="K489" s="218">
        <f t="shared" si="428"/>
        <v>0</v>
      </c>
      <c r="L489" s="218">
        <f t="shared" si="428"/>
        <v>0</v>
      </c>
      <c r="M489" s="218">
        <f t="shared" si="428"/>
        <v>0</v>
      </c>
      <c r="N489" s="218">
        <f t="shared" si="428"/>
        <v>4.4731865203343872</v>
      </c>
      <c r="O489" s="218">
        <f t="shared" si="428"/>
        <v>1.8954497681889244</v>
      </c>
      <c r="P489" s="218">
        <f t="shared" si="428"/>
        <v>0.83169298189162488</v>
      </c>
      <c r="Q489" s="218">
        <f t="shared" si="428"/>
        <v>3.349833050912078E-2</v>
      </c>
      <c r="R489" s="218">
        <f t="shared" si="428"/>
        <v>0.35282418054302322</v>
      </c>
      <c r="S489" s="218">
        <f t="shared" si="428"/>
        <v>0</v>
      </c>
      <c r="T489" s="218">
        <f t="shared" si="428"/>
        <v>0</v>
      </c>
      <c r="U489" s="218">
        <f t="shared" si="428"/>
        <v>0</v>
      </c>
    </row>
    <row r="490" spans="1:21" x14ac:dyDescent="0.25">
      <c r="A490" s="57" t="s">
        <v>1023</v>
      </c>
      <c r="B490" s="57" t="s">
        <v>5503</v>
      </c>
      <c r="C490" s="218">
        <f t="shared" si="423"/>
        <v>0</v>
      </c>
      <c r="D490" s="218">
        <f t="shared" si="423"/>
        <v>0</v>
      </c>
      <c r="E490" s="218"/>
      <c r="F490" s="218"/>
      <c r="G490" s="218"/>
      <c r="H490" s="218">
        <f t="shared" ref="H490:U490" si="429">(H3926/H$3521)/(H7362/H$6957)</f>
        <v>0</v>
      </c>
      <c r="I490" s="218">
        <f t="shared" si="429"/>
        <v>0</v>
      </c>
      <c r="J490" s="218">
        <f t="shared" si="429"/>
        <v>0</v>
      </c>
      <c r="K490" s="218">
        <f t="shared" si="429"/>
        <v>0</v>
      </c>
      <c r="L490" s="218">
        <f t="shared" si="429"/>
        <v>4.1517449816453622</v>
      </c>
      <c r="M490" s="218">
        <f t="shared" si="429"/>
        <v>6.350214338140594</v>
      </c>
      <c r="N490" s="218">
        <f t="shared" si="429"/>
        <v>4.4486709748900841</v>
      </c>
      <c r="O490" s="218">
        <f t="shared" si="429"/>
        <v>0</v>
      </c>
      <c r="P490" s="218">
        <f t="shared" si="429"/>
        <v>0</v>
      </c>
      <c r="Q490" s="218">
        <f t="shared" si="429"/>
        <v>0</v>
      </c>
      <c r="R490" s="218">
        <f t="shared" si="429"/>
        <v>0</v>
      </c>
      <c r="S490" s="218">
        <f t="shared" si="429"/>
        <v>0</v>
      </c>
      <c r="T490" s="218">
        <f t="shared" si="429"/>
        <v>0</v>
      </c>
      <c r="U490" s="218">
        <f t="shared" si="429"/>
        <v>0</v>
      </c>
    </row>
    <row r="491" spans="1:21" x14ac:dyDescent="0.25">
      <c r="A491" s="57" t="s">
        <v>704</v>
      </c>
      <c r="B491" s="57" t="s">
        <v>5504</v>
      </c>
      <c r="C491" s="218">
        <f t="shared" si="423"/>
        <v>8.1528800911099014E-2</v>
      </c>
      <c r="D491" s="218">
        <f t="shared" si="423"/>
        <v>0.32207887764790388</v>
      </c>
      <c r="E491" s="218"/>
      <c r="F491" s="218"/>
      <c r="G491" s="218"/>
      <c r="H491" s="218">
        <f t="shared" ref="H491:U491" si="430">(H3927/H$3521)/(H7363/H$6957)</f>
        <v>7.4423594579866234E-2</v>
      </c>
      <c r="I491" s="218">
        <f t="shared" si="430"/>
        <v>6.1364620327429375E-5</v>
      </c>
      <c r="J491" s="218">
        <f t="shared" si="430"/>
        <v>0</v>
      </c>
      <c r="K491" s="218">
        <f t="shared" si="430"/>
        <v>0</v>
      </c>
      <c r="L491" s="218">
        <f t="shared" si="430"/>
        <v>6.8343574540106311E-2</v>
      </c>
      <c r="M491" s="218">
        <f t="shared" si="430"/>
        <v>0</v>
      </c>
      <c r="N491" s="218">
        <f t="shared" si="430"/>
        <v>6.5713247796336582E-2</v>
      </c>
      <c r="O491" s="218">
        <f t="shared" si="430"/>
        <v>0</v>
      </c>
      <c r="P491" s="218">
        <f t="shared" si="430"/>
        <v>0</v>
      </c>
      <c r="Q491" s="218">
        <f t="shared" si="430"/>
        <v>0</v>
      </c>
      <c r="R491" s="218">
        <f t="shared" si="430"/>
        <v>0</v>
      </c>
      <c r="S491" s="218">
        <f t="shared" si="430"/>
        <v>1.1185090749001243E-3</v>
      </c>
      <c r="T491" s="218">
        <f t="shared" si="430"/>
        <v>0</v>
      </c>
      <c r="U491" s="218">
        <f t="shared" si="430"/>
        <v>0</v>
      </c>
    </row>
    <row r="492" spans="1:21" x14ac:dyDescent="0.25">
      <c r="A492" s="57" t="s">
        <v>562</v>
      </c>
      <c r="B492" s="57" t="s">
        <v>5506</v>
      </c>
      <c r="C492" s="218">
        <f t="shared" si="423"/>
        <v>0</v>
      </c>
      <c r="D492" s="218">
        <f t="shared" si="423"/>
        <v>0</v>
      </c>
      <c r="E492" s="218"/>
      <c r="F492" s="218"/>
      <c r="G492" s="218"/>
      <c r="H492" s="218">
        <f t="shared" ref="H492:U492" si="431">(H3928/H$3521)/(H7364/H$6957)</f>
        <v>0</v>
      </c>
      <c r="I492" s="218">
        <f t="shared" si="431"/>
        <v>0</v>
      </c>
      <c r="J492" s="218">
        <f t="shared" si="431"/>
        <v>1.1661021485070948</v>
      </c>
      <c r="K492" s="218">
        <f t="shared" si="431"/>
        <v>1.2193846397347612</v>
      </c>
      <c r="L492" s="218">
        <f t="shared" si="431"/>
        <v>0.86789040476947865</v>
      </c>
      <c r="M492" s="218">
        <f t="shared" si="431"/>
        <v>0</v>
      </c>
      <c r="N492" s="218">
        <f t="shared" si="431"/>
        <v>0</v>
      </c>
      <c r="O492" s="218">
        <f t="shared" si="431"/>
        <v>0</v>
      </c>
      <c r="P492" s="218">
        <f t="shared" si="431"/>
        <v>0</v>
      </c>
      <c r="Q492" s="218">
        <f t="shared" si="431"/>
        <v>0</v>
      </c>
      <c r="R492" s="218">
        <f t="shared" si="431"/>
        <v>0</v>
      </c>
      <c r="S492" s="218">
        <f t="shared" si="431"/>
        <v>1.5975814367235251E-2</v>
      </c>
      <c r="T492" s="218">
        <f t="shared" si="431"/>
        <v>0</v>
      </c>
      <c r="U492" s="218">
        <f t="shared" si="431"/>
        <v>0</v>
      </c>
    </row>
    <row r="493" spans="1:21" x14ac:dyDescent="0.25">
      <c r="A493" s="57" t="s">
        <v>1885</v>
      </c>
      <c r="B493" s="57" t="s">
        <v>5507</v>
      </c>
      <c r="C493" s="218">
        <f t="shared" si="423"/>
        <v>0</v>
      </c>
      <c r="D493" s="218">
        <f t="shared" si="423"/>
        <v>0</v>
      </c>
      <c r="E493" s="218"/>
      <c r="F493" s="218"/>
      <c r="G493" s="218"/>
      <c r="H493" s="218">
        <f t="shared" ref="H493:U493" si="432">(H3929/H$3521)/(H7365/H$6957)</f>
        <v>0</v>
      </c>
      <c r="I493" s="218">
        <f t="shared" si="432"/>
        <v>2.0998851871235227E-4</v>
      </c>
      <c r="J493" s="218">
        <f t="shared" si="432"/>
        <v>3.5574591829738478E-4</v>
      </c>
      <c r="K493" s="218">
        <f t="shared" si="432"/>
        <v>0</v>
      </c>
      <c r="L493" s="218">
        <f t="shared" si="432"/>
        <v>0</v>
      </c>
      <c r="M493" s="218">
        <f t="shared" si="432"/>
        <v>0</v>
      </c>
      <c r="N493" s="218">
        <f t="shared" si="432"/>
        <v>2.8319164680692308E-3</v>
      </c>
      <c r="O493" s="218">
        <f t="shared" si="432"/>
        <v>0</v>
      </c>
      <c r="P493" s="218">
        <f t="shared" si="432"/>
        <v>0</v>
      </c>
      <c r="Q493" s="218">
        <f t="shared" si="432"/>
        <v>0</v>
      </c>
      <c r="R493" s="218">
        <f t="shared" si="432"/>
        <v>0</v>
      </c>
      <c r="S493" s="218">
        <f t="shared" si="432"/>
        <v>0</v>
      </c>
      <c r="T493" s="218">
        <f t="shared" si="432"/>
        <v>0</v>
      </c>
      <c r="U493" s="218">
        <f t="shared" si="432"/>
        <v>2.7675340068123395E-2</v>
      </c>
    </row>
    <row r="494" spans="1:21" x14ac:dyDescent="0.25">
      <c r="A494" s="57" t="s">
        <v>445</v>
      </c>
      <c r="B494" s="57" t="s">
        <v>5508</v>
      </c>
      <c r="C494" s="218">
        <f t="shared" si="423"/>
        <v>0</v>
      </c>
      <c r="D494" s="218">
        <f t="shared" si="423"/>
        <v>0</v>
      </c>
      <c r="E494" s="218"/>
      <c r="F494" s="218"/>
      <c r="G494" s="218"/>
      <c r="H494" s="218">
        <f t="shared" ref="H494:U494" si="433">(H3930/H$3521)/(H7366/H$6957)</f>
        <v>2.1096346336853466E-5</v>
      </c>
      <c r="I494" s="218">
        <f t="shared" si="433"/>
        <v>1.231877941615301E-2</v>
      </c>
      <c r="J494" s="218">
        <f t="shared" si="433"/>
        <v>5.3696999612739507E-2</v>
      </c>
      <c r="K494" s="218">
        <f t="shared" si="433"/>
        <v>0</v>
      </c>
      <c r="L494" s="218">
        <f t="shared" si="433"/>
        <v>0.13421789563244055</v>
      </c>
      <c r="M494" s="218">
        <f t="shared" si="433"/>
        <v>6.9321295855534384E-2</v>
      </c>
      <c r="N494" s="218">
        <f t="shared" si="433"/>
        <v>2.5123244418103638E-2</v>
      </c>
      <c r="O494" s="218">
        <f t="shared" si="433"/>
        <v>0.43501591108733179</v>
      </c>
      <c r="P494" s="218">
        <f t="shared" si="433"/>
        <v>2.9413505290178128E-3</v>
      </c>
      <c r="Q494" s="218">
        <f t="shared" si="433"/>
        <v>0</v>
      </c>
      <c r="R494" s="218">
        <f t="shared" si="433"/>
        <v>0.10822908491789462</v>
      </c>
      <c r="S494" s="218">
        <f t="shared" si="433"/>
        <v>0.38062132233518692</v>
      </c>
      <c r="T494" s="218">
        <f t="shared" si="433"/>
        <v>0.39361809216410515</v>
      </c>
      <c r="U494" s="218">
        <f t="shared" si="433"/>
        <v>0.58004727167212788</v>
      </c>
    </row>
    <row r="495" spans="1:21" x14ac:dyDescent="0.25">
      <c r="A495" s="57" t="s">
        <v>1192</v>
      </c>
      <c r="B495" s="57" t="s">
        <v>5509</v>
      </c>
      <c r="C495" s="218">
        <f t="shared" si="423"/>
        <v>0</v>
      </c>
      <c r="D495" s="218">
        <f t="shared" si="423"/>
        <v>0</v>
      </c>
      <c r="E495" s="218"/>
      <c r="F495" s="218"/>
      <c r="G495" s="218"/>
      <c r="H495" s="218">
        <f t="shared" ref="H495:U495" si="434">(H3931/H$3521)/(H7367/H$6957)</f>
        <v>9.9493254752445765E-3</v>
      </c>
      <c r="I495" s="218">
        <f t="shared" si="434"/>
        <v>1.6231758593102726E-3</v>
      </c>
      <c r="J495" s="218">
        <f t="shared" si="434"/>
        <v>2.9493234564991651E-3</v>
      </c>
      <c r="K495" s="218">
        <f t="shared" si="434"/>
        <v>0</v>
      </c>
      <c r="L495" s="218">
        <f t="shared" si="434"/>
        <v>5.9515096364190362E-3</v>
      </c>
      <c r="M495" s="218">
        <f t="shared" si="434"/>
        <v>0</v>
      </c>
      <c r="N495" s="218">
        <f t="shared" si="434"/>
        <v>0</v>
      </c>
      <c r="O495" s="218">
        <f t="shared" si="434"/>
        <v>0</v>
      </c>
      <c r="P495" s="218">
        <f t="shared" si="434"/>
        <v>0</v>
      </c>
      <c r="Q495" s="218">
        <f t="shared" si="434"/>
        <v>0</v>
      </c>
      <c r="R495" s="218">
        <f t="shared" si="434"/>
        <v>0</v>
      </c>
      <c r="S495" s="218">
        <f t="shared" si="434"/>
        <v>0</v>
      </c>
      <c r="T495" s="218">
        <f t="shared" si="434"/>
        <v>0</v>
      </c>
      <c r="U495" s="218">
        <f t="shared" si="434"/>
        <v>0</v>
      </c>
    </row>
    <row r="496" spans="1:21" x14ac:dyDescent="0.25">
      <c r="A496" s="57" t="s">
        <v>99</v>
      </c>
      <c r="B496" s="57" t="s">
        <v>5510</v>
      </c>
      <c r="C496" s="218">
        <f t="shared" si="423"/>
        <v>0</v>
      </c>
      <c r="D496" s="218">
        <f t="shared" si="423"/>
        <v>0</v>
      </c>
      <c r="E496" s="218"/>
      <c r="F496" s="218"/>
      <c r="G496" s="218"/>
      <c r="H496" s="218">
        <f t="shared" ref="H496:U496" si="435">(H3932/H$3521)/(H7368/H$6957)</f>
        <v>1.4919434241522171E-2</v>
      </c>
      <c r="I496" s="218">
        <f t="shared" si="435"/>
        <v>4.2116592855093042E-5</v>
      </c>
      <c r="J496" s="218">
        <f t="shared" si="435"/>
        <v>3.5465481986004742E-3</v>
      </c>
      <c r="K496" s="218">
        <f t="shared" si="435"/>
        <v>0.10366968020455561</v>
      </c>
      <c r="L496" s="218">
        <f t="shared" si="435"/>
        <v>1.808349013587731E-2</v>
      </c>
      <c r="M496" s="218">
        <f t="shared" si="435"/>
        <v>0</v>
      </c>
      <c r="N496" s="218">
        <f t="shared" si="435"/>
        <v>2.2023927663817862E-4</v>
      </c>
      <c r="O496" s="218">
        <f t="shared" si="435"/>
        <v>0</v>
      </c>
      <c r="P496" s="218">
        <f t="shared" si="435"/>
        <v>7.1992001039027542E-4</v>
      </c>
      <c r="Q496" s="218">
        <f t="shared" si="435"/>
        <v>2.1123332041354552E-3</v>
      </c>
      <c r="R496" s="218">
        <f t="shared" si="435"/>
        <v>3.419069644811436E-6</v>
      </c>
      <c r="S496" s="218">
        <f t="shared" si="435"/>
        <v>3.4487171665670273E-2</v>
      </c>
      <c r="T496" s="218">
        <f t="shared" si="435"/>
        <v>7.8136392391625856E-2</v>
      </c>
      <c r="U496" s="218">
        <f t="shared" si="435"/>
        <v>4.9671543169894118E-2</v>
      </c>
    </row>
    <row r="497" spans="1:21" x14ac:dyDescent="0.25">
      <c r="A497" s="57" t="s">
        <v>158</v>
      </c>
      <c r="B497" s="57" t="s">
        <v>5511</v>
      </c>
      <c r="C497" s="218">
        <f t="shared" si="423"/>
        <v>0</v>
      </c>
      <c r="D497" s="218">
        <f t="shared" si="423"/>
        <v>0</v>
      </c>
      <c r="E497" s="218"/>
      <c r="F497" s="218"/>
      <c r="G497" s="218"/>
      <c r="H497" s="218">
        <f t="shared" ref="H497:U497" si="436">(H3933/H$3521)/(H7369/H$6957)</f>
        <v>7.2454034992845522E-4</v>
      </c>
      <c r="I497" s="218">
        <f t="shared" si="436"/>
        <v>2.9030061432952733E-3</v>
      </c>
      <c r="J497" s="218">
        <f t="shared" si="436"/>
        <v>0.12525062733243983</v>
      </c>
      <c r="K497" s="218">
        <f t="shared" si="436"/>
        <v>0.47302099757569116</v>
      </c>
      <c r="L497" s="218">
        <f t="shared" si="436"/>
        <v>0</v>
      </c>
      <c r="M497" s="218">
        <f t="shared" si="436"/>
        <v>0</v>
      </c>
      <c r="N497" s="218">
        <f t="shared" si="436"/>
        <v>0</v>
      </c>
      <c r="O497" s="218">
        <f t="shared" si="436"/>
        <v>0</v>
      </c>
      <c r="P497" s="218">
        <f t="shared" si="436"/>
        <v>2.8900699262265128</v>
      </c>
      <c r="Q497" s="218">
        <f t="shared" si="436"/>
        <v>2.9472734239100546</v>
      </c>
      <c r="R497" s="218">
        <f t="shared" si="436"/>
        <v>5.2431986883759309</v>
      </c>
      <c r="S497" s="218">
        <f t="shared" si="436"/>
        <v>5.8918858393506754</v>
      </c>
      <c r="T497" s="218">
        <f t="shared" si="436"/>
        <v>10.203226260742369</v>
      </c>
      <c r="U497" s="218">
        <f t="shared" si="436"/>
        <v>12.184520353057994</v>
      </c>
    </row>
    <row r="498" spans="1:21" x14ac:dyDescent="0.25">
      <c r="A498" s="57" t="s">
        <v>1360</v>
      </c>
      <c r="B498" s="57" t="s">
        <v>5512</v>
      </c>
      <c r="C498" s="218">
        <f t="shared" si="423"/>
        <v>0</v>
      </c>
      <c r="D498" s="218">
        <f t="shared" si="423"/>
        <v>0</v>
      </c>
      <c r="E498" s="218"/>
      <c r="F498" s="218"/>
      <c r="G498" s="218"/>
      <c r="H498" s="218">
        <f t="shared" ref="H498:U498" si="437">(H3934/H$3521)/(H7370/H$6957)</f>
        <v>0</v>
      </c>
      <c r="I498" s="218">
        <f t="shared" si="437"/>
        <v>0</v>
      </c>
      <c r="J498" s="218">
        <f t="shared" si="437"/>
        <v>0</v>
      </c>
      <c r="K498" s="218">
        <f t="shared" si="437"/>
        <v>0</v>
      </c>
      <c r="L498" s="218">
        <f t="shared" si="437"/>
        <v>0.10214654691131624</v>
      </c>
      <c r="M498" s="218">
        <f t="shared" si="437"/>
        <v>0</v>
      </c>
      <c r="N498" s="218">
        <f t="shared" si="437"/>
        <v>0</v>
      </c>
      <c r="O498" s="218">
        <f t="shared" si="437"/>
        <v>0</v>
      </c>
      <c r="P498" s="218">
        <f t="shared" si="437"/>
        <v>0</v>
      </c>
      <c r="Q498" s="218">
        <f t="shared" si="437"/>
        <v>0</v>
      </c>
      <c r="R498" s="218">
        <f t="shared" si="437"/>
        <v>0</v>
      </c>
      <c r="S498" s="218">
        <f t="shared" si="437"/>
        <v>3.6008861712929115E-3</v>
      </c>
      <c r="T498" s="218">
        <f t="shared" si="437"/>
        <v>0</v>
      </c>
      <c r="U498" s="218">
        <f t="shared" si="437"/>
        <v>0</v>
      </c>
    </row>
    <row r="499" spans="1:21" x14ac:dyDescent="0.25">
      <c r="A499" s="57" t="s">
        <v>343</v>
      </c>
      <c r="B499" s="57" t="s">
        <v>5513</v>
      </c>
      <c r="C499" s="218">
        <f t="shared" si="423"/>
        <v>1.221122028140287</v>
      </c>
      <c r="D499" s="218">
        <f t="shared" si="423"/>
        <v>2.8489255100763859</v>
      </c>
      <c r="E499" s="218"/>
      <c r="F499" s="218"/>
      <c r="G499" s="218"/>
      <c r="H499" s="218">
        <f t="shared" ref="H499:U499" si="438">(H3935/H$3521)/(H7371/H$6957)</f>
        <v>2.1590303331650955</v>
      </c>
      <c r="I499" s="218">
        <f t="shared" si="438"/>
        <v>6.932160668498498</v>
      </c>
      <c r="J499" s="218">
        <f t="shared" si="438"/>
        <v>20.410561238491173</v>
      </c>
      <c r="K499" s="218">
        <f t="shared" si="438"/>
        <v>18.745820165891139</v>
      </c>
      <c r="L499" s="218">
        <f t="shared" si="438"/>
        <v>15.319343590408334</v>
      </c>
      <c r="M499" s="218">
        <f t="shared" si="438"/>
        <v>16.691813317104302</v>
      </c>
      <c r="N499" s="218">
        <f t="shared" si="438"/>
        <v>22.115636834973898</v>
      </c>
      <c r="O499" s="218">
        <f t="shared" si="438"/>
        <v>21.708973146694234</v>
      </c>
      <c r="P499" s="218">
        <f t="shared" si="438"/>
        <v>12.830486007677004</v>
      </c>
      <c r="Q499" s="218">
        <f t="shared" si="438"/>
        <v>8.0592866775991823</v>
      </c>
      <c r="R499" s="218">
        <f t="shared" si="438"/>
        <v>9.9902820790997815</v>
      </c>
      <c r="S499" s="218">
        <f t="shared" si="438"/>
        <v>11.220614185741724</v>
      </c>
      <c r="T499" s="218">
        <f t="shared" si="438"/>
        <v>15.478362229329415</v>
      </c>
      <c r="U499" s="218">
        <f t="shared" si="438"/>
        <v>0.20518980745865142</v>
      </c>
    </row>
    <row r="500" spans="1:21" x14ac:dyDescent="0.25">
      <c r="A500" s="57" t="s">
        <v>426</v>
      </c>
      <c r="B500" s="57" t="s">
        <v>5514</v>
      </c>
      <c r="C500" s="218">
        <f t="shared" si="423"/>
        <v>0</v>
      </c>
      <c r="D500" s="218">
        <f t="shared" si="423"/>
        <v>0</v>
      </c>
      <c r="E500" s="218"/>
      <c r="F500" s="218"/>
      <c r="G500" s="218"/>
      <c r="H500" s="218">
        <f t="shared" ref="H500:U500" si="439">(H3936/H$3521)/(H7372/H$6957)</f>
        <v>0</v>
      </c>
      <c r="I500" s="218">
        <f t="shared" si="439"/>
        <v>0</v>
      </c>
      <c r="J500" s="218">
        <f t="shared" si="439"/>
        <v>0</v>
      </c>
      <c r="K500" s="218">
        <f t="shared" si="439"/>
        <v>0</v>
      </c>
      <c r="L500" s="218">
        <f t="shared" si="439"/>
        <v>0</v>
      </c>
      <c r="M500" s="218">
        <f t="shared" si="439"/>
        <v>0.42330346236527128</v>
      </c>
      <c r="N500" s="218">
        <f t="shared" si="439"/>
        <v>0.21784925796191901</v>
      </c>
      <c r="O500" s="218">
        <f t="shared" si="439"/>
        <v>0.33417500485734247</v>
      </c>
      <c r="P500" s="218">
        <f t="shared" si="439"/>
        <v>0.18257208011931769</v>
      </c>
      <c r="Q500" s="218">
        <f t="shared" si="439"/>
        <v>0.18261978059481299</v>
      </c>
      <c r="R500" s="218">
        <f t="shared" si="439"/>
        <v>0</v>
      </c>
      <c r="S500" s="218">
        <f t="shared" si="439"/>
        <v>0</v>
      </c>
      <c r="T500" s="218">
        <f t="shared" si="439"/>
        <v>0</v>
      </c>
      <c r="U500" s="218">
        <f t="shared" si="439"/>
        <v>2.9894494384227466E-2</v>
      </c>
    </row>
    <row r="501" spans="1:21" x14ac:dyDescent="0.25">
      <c r="A501" s="57" t="s">
        <v>58</v>
      </c>
      <c r="B501" s="57" t="s">
        <v>5515</v>
      </c>
      <c r="C501" s="218">
        <f t="shared" si="423"/>
        <v>0.3095793651168714</v>
      </c>
      <c r="D501" s="218">
        <f t="shared" si="423"/>
        <v>0.29270114798303903</v>
      </c>
      <c r="E501" s="218"/>
      <c r="F501" s="218"/>
      <c r="G501" s="218"/>
      <c r="H501" s="218">
        <f t="shared" ref="H501:U501" si="440">(H3937/H$3521)/(H7373/H$6957)</f>
        <v>0.15803547513542529</v>
      </c>
      <c r="I501" s="218">
        <f t="shared" si="440"/>
        <v>1.0384301057023281E-3</v>
      </c>
      <c r="J501" s="218">
        <f t="shared" si="440"/>
        <v>3.2231640194453674E-2</v>
      </c>
      <c r="K501" s="218">
        <f t="shared" si="440"/>
        <v>5.3614771889864653E-2</v>
      </c>
      <c r="L501" s="218">
        <f t="shared" si="440"/>
        <v>5.9596821979776213E-2</v>
      </c>
      <c r="M501" s="218">
        <f t="shared" si="440"/>
        <v>0.10629667847847564</v>
      </c>
      <c r="N501" s="218">
        <f t="shared" si="440"/>
        <v>0.30162983335060267</v>
      </c>
      <c r="O501" s="218">
        <f t="shared" si="440"/>
        <v>0.37958053450947921</v>
      </c>
      <c r="P501" s="218">
        <f t="shared" si="440"/>
        <v>0.35602319391887288</v>
      </c>
      <c r="Q501" s="218">
        <f t="shared" si="440"/>
        <v>0.56088153400561169</v>
      </c>
      <c r="R501" s="218">
        <f t="shared" si="440"/>
        <v>0.43335480162471973</v>
      </c>
      <c r="S501" s="218">
        <f t="shared" si="440"/>
        <v>0.28086872520499756</v>
      </c>
      <c r="T501" s="218">
        <f t="shared" si="440"/>
        <v>0.40603688244869102</v>
      </c>
      <c r="U501" s="218">
        <f t="shared" si="440"/>
        <v>0.47719386047591067</v>
      </c>
    </row>
    <row r="502" spans="1:21" x14ac:dyDescent="0.25">
      <c r="A502" s="57" t="s">
        <v>1145</v>
      </c>
      <c r="B502" s="57" t="s">
        <v>5516</v>
      </c>
      <c r="C502" s="218">
        <f t="shared" si="423"/>
        <v>0.12182516718768924</v>
      </c>
      <c r="D502" s="218">
        <f t="shared" si="423"/>
        <v>9.9386840485646121E-3</v>
      </c>
      <c r="E502" s="218"/>
      <c r="F502" s="218"/>
      <c r="G502" s="218"/>
      <c r="H502" s="218">
        <f t="shared" ref="H502:U502" si="441">(H3938/H$3521)/(H7374/H$6957)</f>
        <v>0.75000320295136791</v>
      </c>
      <c r="I502" s="218">
        <f t="shared" si="441"/>
        <v>0.18552264040654995</v>
      </c>
      <c r="J502" s="218">
        <f t="shared" si="441"/>
        <v>0.26585607684490181</v>
      </c>
      <c r="K502" s="218">
        <f t="shared" si="441"/>
        <v>1.4742319586572423E-2</v>
      </c>
      <c r="L502" s="218">
        <f t="shared" si="441"/>
        <v>9.6209037051918009E-2</v>
      </c>
      <c r="M502" s="218">
        <f t="shared" si="441"/>
        <v>6.0219293226364157E-2</v>
      </c>
      <c r="N502" s="218">
        <f t="shared" si="441"/>
        <v>0.44473201108262</v>
      </c>
      <c r="O502" s="218">
        <f t="shared" si="441"/>
        <v>0.23183347632135465</v>
      </c>
      <c r="P502" s="218">
        <f t="shared" si="441"/>
        <v>0.40349324213839621</v>
      </c>
      <c r="Q502" s="218">
        <f t="shared" si="441"/>
        <v>0.28959272238451894</v>
      </c>
      <c r="R502" s="218">
        <f t="shared" si="441"/>
        <v>0.16206488908484235</v>
      </c>
      <c r="S502" s="218">
        <f t="shared" si="441"/>
        <v>0.32301503322254077</v>
      </c>
      <c r="T502" s="218">
        <f t="shared" si="441"/>
        <v>0.15066129411587803</v>
      </c>
      <c r="U502" s="218">
        <f t="shared" si="441"/>
        <v>0.11777007733780191</v>
      </c>
    </row>
    <row r="503" spans="1:21" x14ac:dyDescent="0.25">
      <c r="A503" s="57" t="s">
        <v>1362</v>
      </c>
      <c r="B503" s="57" t="s">
        <v>5517</v>
      </c>
      <c r="C503" s="218">
        <f t="shared" si="423"/>
        <v>0</v>
      </c>
      <c r="D503" s="218">
        <f t="shared" si="423"/>
        <v>0</v>
      </c>
      <c r="E503" s="218"/>
      <c r="F503" s="218"/>
      <c r="G503" s="218"/>
      <c r="H503" s="218">
        <f t="shared" ref="H503:U503" si="442">(H3939/H$3521)/(H7375/H$6957)</f>
        <v>0.14360760734918579</v>
      </c>
      <c r="I503" s="218">
        <f t="shared" si="442"/>
        <v>6.0326194956274219E-2</v>
      </c>
      <c r="J503" s="218">
        <f t="shared" si="442"/>
        <v>0.64882073731901857</v>
      </c>
      <c r="K503" s="218">
        <f t="shared" si="442"/>
        <v>1.2334400478444885</v>
      </c>
      <c r="L503" s="218">
        <f t="shared" si="442"/>
        <v>0.45689987259523845</v>
      </c>
      <c r="M503" s="218">
        <f t="shared" si="442"/>
        <v>0.91450363818114166</v>
      </c>
      <c r="N503" s="218">
        <f t="shared" si="442"/>
        <v>1.4370644532063863</v>
      </c>
      <c r="O503" s="218">
        <f t="shared" si="442"/>
        <v>6.5125033987901981E-2</v>
      </c>
      <c r="P503" s="218">
        <f t="shared" si="442"/>
        <v>0.63956347768496891</v>
      </c>
      <c r="Q503" s="218">
        <f t="shared" si="442"/>
        <v>0.51958941129390646</v>
      </c>
      <c r="R503" s="218">
        <f t="shared" si="442"/>
        <v>2.3799030621540909</v>
      </c>
      <c r="S503" s="218">
        <f t="shared" si="442"/>
        <v>1.4231764083230252</v>
      </c>
      <c r="T503" s="218">
        <f t="shared" si="442"/>
        <v>1.1093418385445479</v>
      </c>
      <c r="U503" s="218">
        <f t="shared" si="442"/>
        <v>1.587961113573795E-2</v>
      </c>
    </row>
    <row r="504" spans="1:21" x14ac:dyDescent="0.25">
      <c r="A504" s="57" t="s">
        <v>171</v>
      </c>
      <c r="B504" s="57" t="s">
        <v>5518</v>
      </c>
      <c r="C504" s="218">
        <f t="shared" si="423"/>
        <v>1.3216925161932143</v>
      </c>
      <c r="D504" s="218">
        <f t="shared" si="423"/>
        <v>1.1135960425691547</v>
      </c>
      <c r="E504" s="218"/>
      <c r="F504" s="218"/>
      <c r="G504" s="218"/>
      <c r="H504" s="218">
        <f t="shared" ref="H504:U504" si="443">(H3940/H$3521)/(H7376/H$6957)</f>
        <v>4.6260158166896348</v>
      </c>
      <c r="I504" s="218">
        <f t="shared" si="443"/>
        <v>0.95538995180896458</v>
      </c>
      <c r="J504" s="218">
        <f t="shared" si="443"/>
        <v>0.34479838323337442</v>
      </c>
      <c r="K504" s="218">
        <f t="shared" si="443"/>
        <v>2.0166947678088625</v>
      </c>
      <c r="L504" s="218">
        <f t="shared" si="443"/>
        <v>10.944986498622528</v>
      </c>
      <c r="M504" s="218">
        <f t="shared" si="443"/>
        <v>16.766499578790977</v>
      </c>
      <c r="N504" s="218">
        <f t="shared" si="443"/>
        <v>0.72330403919256236</v>
      </c>
      <c r="O504" s="218">
        <f t="shared" si="443"/>
        <v>0.22615530382590346</v>
      </c>
      <c r="P504" s="218">
        <f t="shared" si="443"/>
        <v>0.19203355065568478</v>
      </c>
      <c r="Q504" s="218">
        <f t="shared" si="443"/>
        <v>4.8981249320481517</v>
      </c>
      <c r="R504" s="218">
        <f t="shared" si="443"/>
        <v>8.4175270263615207</v>
      </c>
      <c r="S504" s="218">
        <f t="shared" si="443"/>
        <v>9.5386341870027174</v>
      </c>
      <c r="T504" s="218">
        <f t="shared" si="443"/>
        <v>3.7038716549303503</v>
      </c>
      <c r="U504" s="218">
        <f t="shared" si="443"/>
        <v>2.7751814204930452</v>
      </c>
    </row>
    <row r="505" spans="1:21" x14ac:dyDescent="0.25">
      <c r="A505" s="57" t="s">
        <v>298</v>
      </c>
      <c r="B505" s="57" t="s">
        <v>5519</v>
      </c>
      <c r="C505" s="218">
        <f t="shared" ref="C505:D524" si="444">(C3941/C$3521)/(C7377/C$6957)</f>
        <v>0</v>
      </c>
      <c r="D505" s="218">
        <f t="shared" si="444"/>
        <v>0</v>
      </c>
      <c r="E505" s="218"/>
      <c r="F505" s="218"/>
      <c r="G505" s="218"/>
      <c r="H505" s="218">
        <f t="shared" ref="H505:U505" si="445">(H3941/H$3521)/(H7377/H$6957)</f>
        <v>1.5976659814342896E-3</v>
      </c>
      <c r="I505" s="218">
        <f t="shared" si="445"/>
        <v>1.7410217829707746</v>
      </c>
      <c r="J505" s="218">
        <f t="shared" si="445"/>
        <v>0.76497324189231275</v>
      </c>
      <c r="K505" s="218">
        <f t="shared" si="445"/>
        <v>0.20159083124776686</v>
      </c>
      <c r="L505" s="218">
        <f t="shared" si="445"/>
        <v>0.69510098795072206</v>
      </c>
      <c r="M505" s="218">
        <f t="shared" si="445"/>
        <v>3.0211618898244961</v>
      </c>
      <c r="N505" s="218">
        <f t="shared" si="445"/>
        <v>2.8455052046616371</v>
      </c>
      <c r="O505" s="218">
        <f t="shared" si="445"/>
        <v>4.7611191193752482</v>
      </c>
      <c r="P505" s="218">
        <f t="shared" si="445"/>
        <v>3.8048291578879545</v>
      </c>
      <c r="Q505" s="218">
        <f t="shared" si="445"/>
        <v>3.6043009487020412</v>
      </c>
      <c r="R505" s="218">
        <f t="shared" si="445"/>
        <v>1.0991133265451305</v>
      </c>
      <c r="S505" s="218">
        <f t="shared" si="445"/>
        <v>1.0860172296811221</v>
      </c>
      <c r="T505" s="218">
        <f t="shared" si="445"/>
        <v>1.1207883544646249</v>
      </c>
      <c r="U505" s="218">
        <f t="shared" si="445"/>
        <v>1.0117147206245232</v>
      </c>
    </row>
    <row r="506" spans="1:21" x14ac:dyDescent="0.25">
      <c r="A506" s="57" t="s">
        <v>151</v>
      </c>
      <c r="B506" s="57" t="s">
        <v>5520</v>
      </c>
      <c r="C506" s="218">
        <f t="shared" si="444"/>
        <v>0.89307918355711335</v>
      </c>
      <c r="D506" s="218">
        <f t="shared" si="444"/>
        <v>1.2429665324432766</v>
      </c>
      <c r="E506" s="218"/>
      <c r="F506" s="218"/>
      <c r="G506" s="218"/>
      <c r="H506" s="218">
        <f t="shared" ref="H506:U506" si="446">(H3942/H$3521)/(H7378/H$6957)</f>
        <v>8.5975773650378239E-4</v>
      </c>
      <c r="I506" s="218">
        <f t="shared" si="446"/>
        <v>7.977983792845646E-3</v>
      </c>
      <c r="J506" s="218">
        <f t="shared" si="446"/>
        <v>1.435818975915679E-2</v>
      </c>
      <c r="K506" s="218">
        <f t="shared" si="446"/>
        <v>2.3783152889580921E-2</v>
      </c>
      <c r="L506" s="218">
        <f t="shared" si="446"/>
        <v>4.6983999867513823E-2</v>
      </c>
      <c r="M506" s="218">
        <f t="shared" si="446"/>
        <v>5.5834746841272884E-3</v>
      </c>
      <c r="N506" s="218">
        <f t="shared" si="446"/>
        <v>7.5214276426879131E-3</v>
      </c>
      <c r="O506" s="218">
        <f t="shared" si="446"/>
        <v>1.6506758452605463E-2</v>
      </c>
      <c r="P506" s="218">
        <f t="shared" si="446"/>
        <v>1.3949387401121189E-2</v>
      </c>
      <c r="Q506" s="218">
        <f t="shared" si="446"/>
        <v>8.0964117524931038E-3</v>
      </c>
      <c r="R506" s="218">
        <f t="shared" si="446"/>
        <v>4.6410676152591436E-3</v>
      </c>
      <c r="S506" s="218">
        <f t="shared" si="446"/>
        <v>4.3682887124097167E-2</v>
      </c>
      <c r="T506" s="218">
        <f t="shared" si="446"/>
        <v>4.3216594296415736E-2</v>
      </c>
      <c r="U506" s="218">
        <f t="shared" si="446"/>
        <v>5.802543431694048E-3</v>
      </c>
    </row>
    <row r="507" spans="1:21" x14ac:dyDescent="0.25">
      <c r="A507" s="57" t="s">
        <v>280</v>
      </c>
      <c r="B507" s="57" t="s">
        <v>5521</v>
      </c>
      <c r="C507" s="218">
        <f t="shared" si="444"/>
        <v>13.430133234738499</v>
      </c>
      <c r="D507" s="218">
        <f t="shared" si="444"/>
        <v>5.5144011773940917</v>
      </c>
      <c r="E507" s="218"/>
      <c r="F507" s="218"/>
      <c r="G507" s="218"/>
      <c r="H507" s="218">
        <f t="shared" ref="H507:U507" si="447">(H3943/H$3521)/(H7379/H$6957)</f>
        <v>0</v>
      </c>
      <c r="I507" s="218">
        <f t="shared" si="447"/>
        <v>7.2444647406653474E-4</v>
      </c>
      <c r="J507" s="218">
        <f t="shared" si="447"/>
        <v>5.3208250898405161E-2</v>
      </c>
      <c r="K507" s="218">
        <f t="shared" si="447"/>
        <v>1.4676392921723958E-3</v>
      </c>
      <c r="L507" s="218">
        <f t="shared" si="447"/>
        <v>0</v>
      </c>
      <c r="M507" s="218">
        <f t="shared" si="447"/>
        <v>0</v>
      </c>
      <c r="N507" s="218">
        <f t="shared" si="447"/>
        <v>3.4068095948870044E-5</v>
      </c>
      <c r="O507" s="218">
        <f t="shared" si="447"/>
        <v>0</v>
      </c>
      <c r="P507" s="218">
        <f t="shared" si="447"/>
        <v>6.7132716363544287E-2</v>
      </c>
      <c r="Q507" s="218">
        <f t="shared" si="447"/>
        <v>1.7140438035655039E-2</v>
      </c>
      <c r="R507" s="218">
        <f t="shared" si="447"/>
        <v>0</v>
      </c>
      <c r="S507" s="218">
        <f t="shared" si="447"/>
        <v>2.9969351709092313E-3</v>
      </c>
      <c r="T507" s="218">
        <f t="shared" si="447"/>
        <v>6.7780513090026076E-3</v>
      </c>
      <c r="U507" s="218">
        <f t="shared" si="447"/>
        <v>4.1915787899742827E-3</v>
      </c>
    </row>
    <row r="508" spans="1:21" x14ac:dyDescent="0.25">
      <c r="A508" s="57" t="s">
        <v>20</v>
      </c>
      <c r="B508" s="57" t="s">
        <v>5522</v>
      </c>
      <c r="C508" s="218">
        <f t="shared" si="444"/>
        <v>0</v>
      </c>
      <c r="D508" s="218">
        <f t="shared" si="444"/>
        <v>0</v>
      </c>
      <c r="E508" s="218"/>
      <c r="F508" s="218"/>
      <c r="G508" s="218"/>
      <c r="H508" s="218">
        <f t="shared" ref="H508:U508" si="448">(H3944/H$3521)/(H7380/H$6957)</f>
        <v>0</v>
      </c>
      <c r="I508" s="218">
        <f t="shared" si="448"/>
        <v>4.1242964092155126E-3</v>
      </c>
      <c r="J508" s="218">
        <f t="shared" si="448"/>
        <v>2.6088323642863304E-3</v>
      </c>
      <c r="K508" s="218">
        <f t="shared" si="448"/>
        <v>1.3575439990625691E-2</v>
      </c>
      <c r="L508" s="218">
        <f t="shared" si="448"/>
        <v>1.1164875418789402E-2</v>
      </c>
      <c r="M508" s="218">
        <f t="shared" si="448"/>
        <v>3.2511506192491268E-2</v>
      </c>
      <c r="N508" s="218">
        <f t="shared" si="448"/>
        <v>1.6476369063934411E-2</v>
      </c>
      <c r="O508" s="218">
        <f t="shared" si="448"/>
        <v>2.2434641304426857E-2</v>
      </c>
      <c r="P508" s="218">
        <f t="shared" si="448"/>
        <v>7.3908219375408549E-2</v>
      </c>
      <c r="Q508" s="218">
        <f t="shared" si="448"/>
        <v>9.4254786921746728E-2</v>
      </c>
      <c r="R508" s="218">
        <f t="shared" si="448"/>
        <v>3.5259403284856532E-3</v>
      </c>
      <c r="S508" s="218">
        <f t="shared" si="448"/>
        <v>4.7582434894141061E-3</v>
      </c>
      <c r="T508" s="218">
        <f t="shared" si="448"/>
        <v>9.0806708089379712E-4</v>
      </c>
      <c r="U508" s="218">
        <f t="shared" si="448"/>
        <v>1.2076395770900975E-2</v>
      </c>
    </row>
    <row r="509" spans="1:21" x14ac:dyDescent="0.25">
      <c r="A509" s="57" t="s">
        <v>33</v>
      </c>
      <c r="B509" s="57" t="s">
        <v>5523</v>
      </c>
      <c r="C509" s="218">
        <f t="shared" si="444"/>
        <v>2.0354030505406739</v>
      </c>
      <c r="D509" s="218">
        <f t="shared" si="444"/>
        <v>3.9488703735533535</v>
      </c>
      <c r="E509" s="218"/>
      <c r="F509" s="218"/>
      <c r="G509" s="218"/>
      <c r="H509" s="218">
        <f t="shared" ref="H509:U509" si="449">(H3945/H$3521)/(H7381/H$6957)</f>
        <v>0</v>
      </c>
      <c r="I509" s="218">
        <f t="shared" si="449"/>
        <v>8.7946780835757216E-2</v>
      </c>
      <c r="J509" s="218">
        <f t="shared" si="449"/>
        <v>0.10652907963759796</v>
      </c>
      <c r="K509" s="218">
        <f t="shared" si="449"/>
        <v>7.3593550572645924E-2</v>
      </c>
      <c r="L509" s="218">
        <f t="shared" si="449"/>
        <v>0</v>
      </c>
      <c r="M509" s="218">
        <f t="shared" si="449"/>
        <v>0</v>
      </c>
      <c r="N509" s="218">
        <f t="shared" si="449"/>
        <v>0</v>
      </c>
      <c r="O509" s="218">
        <f t="shared" si="449"/>
        <v>0</v>
      </c>
      <c r="P509" s="218">
        <f t="shared" si="449"/>
        <v>0</v>
      </c>
      <c r="Q509" s="218">
        <f t="shared" si="449"/>
        <v>0.17151672346964641</v>
      </c>
      <c r="R509" s="218">
        <f t="shared" si="449"/>
        <v>0</v>
      </c>
      <c r="S509" s="218">
        <f t="shared" si="449"/>
        <v>0</v>
      </c>
      <c r="T509" s="218">
        <f t="shared" si="449"/>
        <v>5.1171302659695599E-2</v>
      </c>
      <c r="U509" s="218">
        <f t="shared" si="449"/>
        <v>0.11108548052495022</v>
      </c>
    </row>
    <row r="510" spans="1:21" x14ac:dyDescent="0.25">
      <c r="A510" s="57" t="s">
        <v>3040</v>
      </c>
      <c r="B510" s="57" t="s">
        <v>5524</v>
      </c>
      <c r="C510" s="218">
        <f t="shared" si="444"/>
        <v>0</v>
      </c>
      <c r="D510" s="218">
        <f t="shared" si="444"/>
        <v>0</v>
      </c>
      <c r="E510" s="218"/>
      <c r="F510" s="218"/>
      <c r="G510" s="218"/>
      <c r="H510" s="218">
        <f t="shared" ref="H510:U510" si="450">(H3946/H$3521)/(H7382/H$6957)</f>
        <v>0</v>
      </c>
      <c r="I510" s="218">
        <f t="shared" si="450"/>
        <v>0</v>
      </c>
      <c r="J510" s="218">
        <f t="shared" si="450"/>
        <v>2.9682856872269561</v>
      </c>
      <c r="K510" s="218">
        <f t="shared" si="450"/>
        <v>2.5019546607036265</v>
      </c>
      <c r="L510" s="218">
        <f t="shared" si="450"/>
        <v>0</v>
      </c>
      <c r="M510" s="218">
        <f t="shared" si="450"/>
        <v>0</v>
      </c>
      <c r="N510" s="218">
        <f t="shared" si="450"/>
        <v>7.1072833948300903E-3</v>
      </c>
      <c r="O510" s="218">
        <f t="shared" si="450"/>
        <v>0</v>
      </c>
      <c r="P510" s="218">
        <f t="shared" si="450"/>
        <v>0</v>
      </c>
      <c r="Q510" s="218">
        <f t="shared" si="450"/>
        <v>3.8081521558830808E-2</v>
      </c>
      <c r="R510" s="218">
        <f t="shared" si="450"/>
        <v>0</v>
      </c>
      <c r="S510" s="218">
        <f t="shared" si="450"/>
        <v>0</v>
      </c>
      <c r="T510" s="218">
        <f t="shared" si="450"/>
        <v>0</v>
      </c>
      <c r="U510" s="218">
        <f t="shared" si="450"/>
        <v>0</v>
      </c>
    </row>
    <row r="511" spans="1:21" x14ac:dyDescent="0.25">
      <c r="A511" s="57" t="s">
        <v>2993</v>
      </c>
      <c r="B511" s="57" t="s">
        <v>5525</v>
      </c>
      <c r="C511" s="218">
        <f t="shared" si="444"/>
        <v>0</v>
      </c>
      <c r="D511" s="218">
        <f t="shared" si="444"/>
        <v>0</v>
      </c>
      <c r="E511" s="218"/>
      <c r="F511" s="218"/>
      <c r="G511" s="218"/>
      <c r="H511" s="218">
        <f t="shared" ref="H511:U511" si="451">(H3947/H$3521)/(H7383/H$6957)</f>
        <v>0</v>
      </c>
      <c r="I511" s="218">
        <f t="shared" si="451"/>
        <v>6.2247772107392721E-4</v>
      </c>
      <c r="J511" s="218">
        <f t="shared" si="451"/>
        <v>1.9189471565552865E-2</v>
      </c>
      <c r="K511" s="218">
        <f t="shared" si="451"/>
        <v>0</v>
      </c>
      <c r="L511" s="218">
        <f t="shared" si="451"/>
        <v>0</v>
      </c>
      <c r="M511" s="218">
        <f t="shared" si="451"/>
        <v>0</v>
      </c>
      <c r="N511" s="218">
        <f t="shared" si="451"/>
        <v>0</v>
      </c>
      <c r="O511" s="218">
        <f t="shared" si="451"/>
        <v>0</v>
      </c>
      <c r="P511" s="218">
        <f t="shared" si="451"/>
        <v>0</v>
      </c>
      <c r="Q511" s="218">
        <f t="shared" si="451"/>
        <v>0.15963493056437691</v>
      </c>
      <c r="R511" s="218">
        <f t="shared" si="451"/>
        <v>0</v>
      </c>
      <c r="S511" s="218">
        <f t="shared" si="451"/>
        <v>0</v>
      </c>
      <c r="T511" s="218">
        <f t="shared" si="451"/>
        <v>0.70463596118614225</v>
      </c>
      <c r="U511" s="218">
        <f t="shared" si="451"/>
        <v>7.2138115868577782E-2</v>
      </c>
    </row>
    <row r="512" spans="1:21" x14ac:dyDescent="0.25">
      <c r="A512" s="57" t="s">
        <v>2472</v>
      </c>
      <c r="B512" s="57" t="s">
        <v>5526</v>
      </c>
      <c r="C512" s="218">
        <f t="shared" si="444"/>
        <v>0</v>
      </c>
      <c r="D512" s="218">
        <f t="shared" si="444"/>
        <v>0</v>
      </c>
      <c r="E512" s="218"/>
      <c r="F512" s="218"/>
      <c r="G512" s="218"/>
      <c r="H512" s="218">
        <f t="shared" ref="H512:U512" si="452">(H3948/H$3521)/(H7384/H$6957)</f>
        <v>0</v>
      </c>
      <c r="I512" s="218">
        <f t="shared" si="452"/>
        <v>0</v>
      </c>
      <c r="J512" s="218">
        <f t="shared" si="452"/>
        <v>0</v>
      </c>
      <c r="K512" s="218">
        <f t="shared" si="452"/>
        <v>0</v>
      </c>
      <c r="L512" s="218">
        <f t="shared" si="452"/>
        <v>0</v>
      </c>
      <c r="M512" s="218">
        <f t="shared" si="452"/>
        <v>0.95418427683921359</v>
      </c>
      <c r="N512" s="218">
        <f t="shared" si="452"/>
        <v>0</v>
      </c>
      <c r="O512" s="218">
        <f t="shared" si="452"/>
        <v>0</v>
      </c>
      <c r="P512" s="218">
        <f t="shared" si="452"/>
        <v>0.14671247577248389</v>
      </c>
      <c r="Q512" s="218">
        <f t="shared" si="452"/>
        <v>0</v>
      </c>
      <c r="R512" s="218">
        <f t="shared" si="452"/>
        <v>0</v>
      </c>
      <c r="S512" s="218">
        <f t="shared" si="452"/>
        <v>0</v>
      </c>
      <c r="T512" s="218">
        <f t="shared" si="452"/>
        <v>0</v>
      </c>
      <c r="U512" s="218">
        <f t="shared" si="452"/>
        <v>0</v>
      </c>
    </row>
    <row r="513" spans="1:21" x14ac:dyDescent="0.25">
      <c r="A513" s="57" t="s">
        <v>100</v>
      </c>
      <c r="B513" s="57" t="s">
        <v>5527</v>
      </c>
      <c r="C513" s="218">
        <f t="shared" si="444"/>
        <v>10.5213728547598</v>
      </c>
      <c r="D513" s="218">
        <f t="shared" si="444"/>
        <v>3.523958784266469</v>
      </c>
      <c r="E513" s="218"/>
      <c r="F513" s="218"/>
      <c r="G513" s="218"/>
      <c r="H513" s="218">
        <f t="shared" ref="H513:U513" si="453">(H3949/H$3521)/(H7385/H$6957)</f>
        <v>0</v>
      </c>
      <c r="I513" s="218">
        <f t="shared" si="453"/>
        <v>8.4831816071684399E-3</v>
      </c>
      <c r="J513" s="218">
        <f t="shared" si="453"/>
        <v>0</v>
      </c>
      <c r="K513" s="218">
        <f t="shared" si="453"/>
        <v>3.891775909354773E-4</v>
      </c>
      <c r="L513" s="218">
        <f t="shared" si="453"/>
        <v>8.8622959158260689E-4</v>
      </c>
      <c r="M513" s="218">
        <f t="shared" si="453"/>
        <v>2.6603823668584071E-3</v>
      </c>
      <c r="N513" s="218">
        <f t="shared" si="453"/>
        <v>1.6418059406164704E-3</v>
      </c>
      <c r="O513" s="218">
        <f t="shared" si="453"/>
        <v>1.7180905957041259E-2</v>
      </c>
      <c r="P513" s="218">
        <f t="shared" si="453"/>
        <v>3.0188568051882928E-4</v>
      </c>
      <c r="Q513" s="218">
        <f t="shared" si="453"/>
        <v>7.535833339149936E-3</v>
      </c>
      <c r="R513" s="218">
        <f t="shared" si="453"/>
        <v>3.1592570105661078E-3</v>
      </c>
      <c r="S513" s="218">
        <f t="shared" si="453"/>
        <v>3.1559946133825241E-2</v>
      </c>
      <c r="T513" s="218">
        <f t="shared" si="453"/>
        <v>0.32066721291454903</v>
      </c>
      <c r="U513" s="218">
        <f t="shared" si="453"/>
        <v>0.16810571592851295</v>
      </c>
    </row>
    <row r="514" spans="1:21" x14ac:dyDescent="0.25">
      <c r="A514" s="57" t="s">
        <v>97</v>
      </c>
      <c r="B514" s="57" t="s">
        <v>5528</v>
      </c>
      <c r="C514" s="218">
        <f t="shared" si="444"/>
        <v>289.77612944921395</v>
      </c>
      <c r="D514" s="218">
        <f t="shared" si="444"/>
        <v>201.12299886623092</v>
      </c>
      <c r="E514" s="218"/>
      <c r="F514" s="218"/>
      <c r="G514" s="218"/>
      <c r="H514" s="218">
        <f t="shared" ref="H514:U514" si="454">(H3950/H$3521)/(H7386/H$6957)</f>
        <v>0</v>
      </c>
      <c r="I514" s="218">
        <f t="shared" si="454"/>
        <v>0.24654459452150529</v>
      </c>
      <c r="J514" s="218">
        <f t="shared" si="454"/>
        <v>0</v>
      </c>
      <c r="K514" s="218">
        <f t="shared" si="454"/>
        <v>0</v>
      </c>
      <c r="L514" s="218">
        <f t="shared" si="454"/>
        <v>0</v>
      </c>
      <c r="M514" s="218">
        <f t="shared" si="454"/>
        <v>0</v>
      </c>
      <c r="N514" s="218">
        <f t="shared" si="454"/>
        <v>0</v>
      </c>
      <c r="O514" s="218">
        <f t="shared" si="454"/>
        <v>0</v>
      </c>
      <c r="P514" s="218">
        <f t="shared" si="454"/>
        <v>0</v>
      </c>
      <c r="Q514" s="218">
        <f t="shared" si="454"/>
        <v>0</v>
      </c>
      <c r="R514" s="218">
        <f t="shared" si="454"/>
        <v>0</v>
      </c>
      <c r="S514" s="218">
        <f t="shared" si="454"/>
        <v>0</v>
      </c>
      <c r="T514" s="218">
        <f t="shared" si="454"/>
        <v>0</v>
      </c>
      <c r="U514" s="218">
        <f t="shared" si="454"/>
        <v>0</v>
      </c>
    </row>
    <row r="515" spans="1:21" x14ac:dyDescent="0.25">
      <c r="A515" s="57" t="s">
        <v>166</v>
      </c>
      <c r="B515" s="57" t="s">
        <v>5530</v>
      </c>
      <c r="C515" s="218">
        <f t="shared" si="444"/>
        <v>0</v>
      </c>
      <c r="D515" s="218">
        <f t="shared" si="444"/>
        <v>0</v>
      </c>
      <c r="E515" s="218"/>
      <c r="F515" s="218"/>
      <c r="G515" s="218"/>
      <c r="H515" s="218">
        <f t="shared" ref="H515:U515" si="455">(H3951/H$3521)/(H7387/H$6957)</f>
        <v>0</v>
      </c>
      <c r="I515" s="218">
        <f t="shared" si="455"/>
        <v>0.10350633948109539</v>
      </c>
      <c r="J515" s="218">
        <f t="shared" si="455"/>
        <v>0</v>
      </c>
      <c r="K515" s="218">
        <f t="shared" si="455"/>
        <v>4.0905259287514505E-2</v>
      </c>
      <c r="L515" s="218">
        <f t="shared" si="455"/>
        <v>1.4881243642887345E-2</v>
      </c>
      <c r="M515" s="218">
        <f t="shared" si="455"/>
        <v>1.4905866246608772E-2</v>
      </c>
      <c r="N515" s="218">
        <f t="shared" si="455"/>
        <v>4.7331974895757106E-2</v>
      </c>
      <c r="O515" s="218">
        <f t="shared" si="455"/>
        <v>0.310351981857237</v>
      </c>
      <c r="P515" s="218">
        <f t="shared" si="455"/>
        <v>0.13302931715189867</v>
      </c>
      <c r="Q515" s="218">
        <f t="shared" si="455"/>
        <v>4.5291170874959381E-2</v>
      </c>
      <c r="R515" s="218">
        <f t="shared" si="455"/>
        <v>0.18668332519263967</v>
      </c>
      <c r="S515" s="218">
        <f t="shared" si="455"/>
        <v>0.5265957848929127</v>
      </c>
      <c r="T515" s="218">
        <f t="shared" si="455"/>
        <v>1.438171244882454</v>
      </c>
      <c r="U515" s="218">
        <f t="shared" si="455"/>
        <v>0.31055142159642907</v>
      </c>
    </row>
    <row r="516" spans="1:21" x14ac:dyDescent="0.25">
      <c r="A516" s="57" t="s">
        <v>405</v>
      </c>
      <c r="B516" s="57" t="s">
        <v>5531</v>
      </c>
      <c r="C516" s="218">
        <f t="shared" si="444"/>
        <v>0</v>
      </c>
      <c r="D516" s="218">
        <f t="shared" si="444"/>
        <v>0</v>
      </c>
      <c r="E516" s="218"/>
      <c r="F516" s="218"/>
      <c r="G516" s="218"/>
      <c r="H516" s="218">
        <f t="shared" ref="H516:U516" si="456">(H3952/H$3521)/(H7388/H$6957)</f>
        <v>0</v>
      </c>
      <c r="I516" s="218">
        <f t="shared" si="456"/>
        <v>2.1772823292950431E-2</v>
      </c>
      <c r="J516" s="218">
        <f t="shared" si="456"/>
        <v>4.1006599018752234E-2</v>
      </c>
      <c r="K516" s="218">
        <f t="shared" si="456"/>
        <v>4.2636850231710065E-3</v>
      </c>
      <c r="L516" s="218">
        <f t="shared" si="456"/>
        <v>0</v>
      </c>
      <c r="M516" s="218">
        <f t="shared" si="456"/>
        <v>0</v>
      </c>
      <c r="N516" s="218">
        <f t="shared" si="456"/>
        <v>0</v>
      </c>
      <c r="O516" s="218">
        <f t="shared" si="456"/>
        <v>0</v>
      </c>
      <c r="P516" s="218">
        <f t="shared" si="456"/>
        <v>2.0177235612488555E-2</v>
      </c>
      <c r="Q516" s="218">
        <f t="shared" si="456"/>
        <v>1.7171321541183945E-2</v>
      </c>
      <c r="R516" s="218">
        <f t="shared" si="456"/>
        <v>0</v>
      </c>
      <c r="S516" s="218">
        <f t="shared" si="456"/>
        <v>3.8008909128077265E-3</v>
      </c>
      <c r="T516" s="218">
        <f t="shared" si="456"/>
        <v>0</v>
      </c>
      <c r="U516" s="218">
        <f t="shared" si="456"/>
        <v>0.10653839847579132</v>
      </c>
    </row>
    <row r="517" spans="1:21" x14ac:dyDescent="0.25">
      <c r="A517" s="57" t="s">
        <v>1732</v>
      </c>
      <c r="B517" s="57" t="s">
        <v>5532</v>
      </c>
      <c r="C517" s="218">
        <f t="shared" si="444"/>
        <v>0</v>
      </c>
      <c r="D517" s="218">
        <f t="shared" si="444"/>
        <v>0</v>
      </c>
      <c r="E517" s="218"/>
      <c r="F517" s="218"/>
      <c r="G517" s="218"/>
      <c r="H517" s="218">
        <f t="shared" ref="H517:U517" si="457">(H3953/H$3521)/(H7389/H$6957)</f>
        <v>0</v>
      </c>
      <c r="I517" s="218">
        <f t="shared" si="457"/>
        <v>0</v>
      </c>
      <c r="J517" s="218">
        <f t="shared" si="457"/>
        <v>0</v>
      </c>
      <c r="K517" s="218">
        <f t="shared" si="457"/>
        <v>0</v>
      </c>
      <c r="L517" s="218">
        <f t="shared" si="457"/>
        <v>0</v>
      </c>
      <c r="M517" s="218">
        <f t="shared" si="457"/>
        <v>0</v>
      </c>
      <c r="N517" s="218">
        <f t="shared" si="457"/>
        <v>0</v>
      </c>
      <c r="O517" s="218">
        <f t="shared" si="457"/>
        <v>0</v>
      </c>
      <c r="P517" s="218">
        <f t="shared" si="457"/>
        <v>3.8910938763079973E-2</v>
      </c>
      <c r="Q517" s="218">
        <f t="shared" si="457"/>
        <v>2.1829022085931769E-2</v>
      </c>
      <c r="R517" s="218">
        <f t="shared" si="457"/>
        <v>0</v>
      </c>
      <c r="S517" s="218">
        <f t="shared" si="457"/>
        <v>7.3772180426572211E-3</v>
      </c>
      <c r="T517" s="218">
        <f t="shared" si="457"/>
        <v>0</v>
      </c>
      <c r="U517" s="218">
        <f t="shared" si="457"/>
        <v>6.9513120877712692E-2</v>
      </c>
    </row>
    <row r="518" spans="1:21" x14ac:dyDescent="0.25">
      <c r="A518" s="57" t="s">
        <v>1526</v>
      </c>
      <c r="B518" s="57" t="s">
        <v>5533</v>
      </c>
      <c r="C518" s="218">
        <f t="shared" si="444"/>
        <v>0</v>
      </c>
      <c r="D518" s="218">
        <f t="shared" si="444"/>
        <v>0</v>
      </c>
      <c r="E518" s="218"/>
      <c r="F518" s="218"/>
      <c r="G518" s="218"/>
      <c r="H518" s="218">
        <f t="shared" ref="H518:U518" si="458">(H3954/H$3521)/(H7390/H$6957)</f>
        <v>0</v>
      </c>
      <c r="I518" s="218">
        <f t="shared" si="458"/>
        <v>6.653643958294235E-2</v>
      </c>
      <c r="J518" s="218">
        <f t="shared" si="458"/>
        <v>0</v>
      </c>
      <c r="K518" s="218">
        <f t="shared" si="458"/>
        <v>0</v>
      </c>
      <c r="L518" s="218">
        <f t="shared" si="458"/>
        <v>0</v>
      </c>
      <c r="M518" s="218">
        <f t="shared" si="458"/>
        <v>0</v>
      </c>
      <c r="N518" s="218">
        <f t="shared" si="458"/>
        <v>0</v>
      </c>
      <c r="O518" s="218">
        <f t="shared" si="458"/>
        <v>0</v>
      </c>
      <c r="P518" s="218">
        <f t="shared" si="458"/>
        <v>3.9415308337197898E-2</v>
      </c>
      <c r="Q518" s="218">
        <f t="shared" si="458"/>
        <v>8.4082381488605872E-3</v>
      </c>
      <c r="R518" s="218">
        <f t="shared" si="458"/>
        <v>0</v>
      </c>
      <c r="S518" s="218">
        <f t="shared" si="458"/>
        <v>5.7206235309995102E-3</v>
      </c>
      <c r="T518" s="218">
        <f t="shared" si="458"/>
        <v>0</v>
      </c>
      <c r="U518" s="218">
        <f t="shared" si="458"/>
        <v>3.9243531981159922E-2</v>
      </c>
    </row>
    <row r="519" spans="1:21" x14ac:dyDescent="0.25">
      <c r="A519" s="57" t="s">
        <v>603</v>
      </c>
      <c r="B519" s="57" t="s">
        <v>5536</v>
      </c>
      <c r="C519" s="218">
        <f t="shared" si="444"/>
        <v>20.382364315130484</v>
      </c>
      <c r="D519" s="218">
        <f t="shared" si="444"/>
        <v>16.118622407488644</v>
      </c>
      <c r="E519" s="218"/>
      <c r="F519" s="218"/>
      <c r="G519" s="218"/>
      <c r="H519" s="218">
        <f t="shared" ref="H519:U519" si="459">(H3955/H$3521)/(H7391/H$6957)</f>
        <v>3.3538555398503183E-3</v>
      </c>
      <c r="I519" s="218">
        <f t="shared" si="459"/>
        <v>7.860685325615463E-2</v>
      </c>
      <c r="J519" s="218">
        <f t="shared" si="459"/>
        <v>0.1317797230853541</v>
      </c>
      <c r="K519" s="218">
        <f t="shared" si="459"/>
        <v>4.8715374547022801E-2</v>
      </c>
      <c r="L519" s="218">
        <f t="shared" si="459"/>
        <v>9.3241545761610489E-3</v>
      </c>
      <c r="M519" s="218">
        <f t="shared" si="459"/>
        <v>6.154074916889838E-2</v>
      </c>
      <c r="N519" s="218">
        <f t="shared" si="459"/>
        <v>0.1755318108878044</v>
      </c>
      <c r="O519" s="218">
        <f t="shared" si="459"/>
        <v>0.37209888951165693</v>
      </c>
      <c r="P519" s="218">
        <f t="shared" si="459"/>
        <v>0.57056887863543371</v>
      </c>
      <c r="Q519" s="218">
        <f t="shared" si="459"/>
        <v>0.17047778097396657</v>
      </c>
      <c r="R519" s="218">
        <f t="shared" si="459"/>
        <v>0.6802339771992193</v>
      </c>
      <c r="S519" s="218">
        <f t="shared" si="459"/>
        <v>0.51945143645165004</v>
      </c>
      <c r="T519" s="218">
        <f t="shared" si="459"/>
        <v>3.4377583105700986E-2</v>
      </c>
      <c r="U519" s="218">
        <f t="shared" si="459"/>
        <v>0.48128251764586505</v>
      </c>
    </row>
    <row r="520" spans="1:21" x14ac:dyDescent="0.25">
      <c r="A520" s="57" t="s">
        <v>1170</v>
      </c>
      <c r="B520" s="57" t="s">
        <v>5537</v>
      </c>
      <c r="C520" s="218">
        <f t="shared" si="444"/>
        <v>41.87321937116387</v>
      </c>
      <c r="D520" s="218">
        <f t="shared" si="444"/>
        <v>214.44933119157693</v>
      </c>
      <c r="E520" s="218"/>
      <c r="F520" s="218"/>
      <c r="G520" s="218"/>
      <c r="H520" s="218">
        <f t="shared" ref="H520:U520" si="460">(H3956/H$3521)/(H7392/H$6957)</f>
        <v>6.6998555635169811E-4</v>
      </c>
      <c r="I520" s="218">
        <f t="shared" si="460"/>
        <v>9.1812734145884907E-4</v>
      </c>
      <c r="J520" s="218">
        <f t="shared" si="460"/>
        <v>0</v>
      </c>
      <c r="K520" s="218">
        <f t="shared" si="460"/>
        <v>0</v>
      </c>
      <c r="L520" s="218">
        <f t="shared" si="460"/>
        <v>0</v>
      </c>
      <c r="M520" s="218">
        <f t="shared" si="460"/>
        <v>0</v>
      </c>
      <c r="N520" s="218">
        <f t="shared" si="460"/>
        <v>0</v>
      </c>
      <c r="O520" s="218">
        <f t="shared" si="460"/>
        <v>0</v>
      </c>
      <c r="P520" s="218">
        <f t="shared" si="460"/>
        <v>0</v>
      </c>
      <c r="Q520" s="218">
        <f t="shared" si="460"/>
        <v>0</v>
      </c>
      <c r="R520" s="218">
        <f t="shared" si="460"/>
        <v>2.3822204681775119E-2</v>
      </c>
      <c r="S520" s="218">
        <f t="shared" si="460"/>
        <v>0.75829556011560828</v>
      </c>
      <c r="T520" s="218">
        <f t="shared" si="460"/>
        <v>0</v>
      </c>
      <c r="U520" s="218">
        <f t="shared" si="460"/>
        <v>0.1176216110671203</v>
      </c>
    </row>
    <row r="521" spans="1:21" x14ac:dyDescent="0.25">
      <c r="A521" s="57" t="s">
        <v>322</v>
      </c>
      <c r="B521" s="57" t="s">
        <v>5539</v>
      </c>
      <c r="C521" s="218">
        <f t="shared" si="444"/>
        <v>0</v>
      </c>
      <c r="D521" s="218">
        <f t="shared" si="444"/>
        <v>0</v>
      </c>
      <c r="E521" s="218"/>
      <c r="F521" s="218"/>
      <c r="G521" s="218"/>
      <c r="H521" s="218">
        <f t="shared" ref="H521:U521" si="461">(H3957/H$3521)/(H7393/H$6957)</f>
        <v>0</v>
      </c>
      <c r="I521" s="218">
        <f t="shared" si="461"/>
        <v>0</v>
      </c>
      <c r="J521" s="218">
        <f t="shared" si="461"/>
        <v>0</v>
      </c>
      <c r="K521" s="218">
        <f t="shared" si="461"/>
        <v>0</v>
      </c>
      <c r="L521" s="218">
        <f t="shared" si="461"/>
        <v>3.2294033675304347E-2</v>
      </c>
      <c r="M521" s="218">
        <f t="shared" si="461"/>
        <v>3.2446510486488993E-2</v>
      </c>
      <c r="N521" s="218">
        <f t="shared" si="461"/>
        <v>0</v>
      </c>
      <c r="O521" s="218">
        <f t="shared" si="461"/>
        <v>0</v>
      </c>
      <c r="P521" s="218">
        <f t="shared" si="461"/>
        <v>0</v>
      </c>
      <c r="Q521" s="218">
        <f t="shared" si="461"/>
        <v>0</v>
      </c>
      <c r="R521" s="218">
        <f t="shared" si="461"/>
        <v>0</v>
      </c>
      <c r="S521" s="218">
        <f t="shared" si="461"/>
        <v>0</v>
      </c>
      <c r="T521" s="218">
        <f t="shared" si="461"/>
        <v>0</v>
      </c>
      <c r="U521" s="218">
        <f t="shared" si="461"/>
        <v>0</v>
      </c>
    </row>
    <row r="522" spans="1:21" x14ac:dyDescent="0.25">
      <c r="A522" s="57" t="s">
        <v>1733</v>
      </c>
      <c r="B522" s="57" t="s">
        <v>5540</v>
      </c>
      <c r="C522" s="218">
        <f t="shared" si="444"/>
        <v>0</v>
      </c>
      <c r="D522" s="218">
        <f t="shared" si="444"/>
        <v>0</v>
      </c>
      <c r="E522" s="218"/>
      <c r="F522" s="218"/>
      <c r="G522" s="218"/>
      <c r="H522" s="218">
        <f t="shared" ref="H522:U522" si="462">(H3958/H$3521)/(H7394/H$6957)</f>
        <v>0</v>
      </c>
      <c r="I522" s="218">
        <f t="shared" si="462"/>
        <v>0</v>
      </c>
      <c r="J522" s="218">
        <f t="shared" si="462"/>
        <v>3.3405269595154019</v>
      </c>
      <c r="K522" s="218">
        <f t="shared" si="462"/>
        <v>0</v>
      </c>
      <c r="L522" s="218">
        <f t="shared" si="462"/>
        <v>0</v>
      </c>
      <c r="M522" s="218">
        <f t="shared" si="462"/>
        <v>0</v>
      </c>
      <c r="N522" s="218">
        <f t="shared" si="462"/>
        <v>0</v>
      </c>
      <c r="O522" s="218">
        <f t="shared" si="462"/>
        <v>0</v>
      </c>
      <c r="P522" s="218">
        <f t="shared" si="462"/>
        <v>0</v>
      </c>
      <c r="Q522" s="218">
        <f t="shared" si="462"/>
        <v>0</v>
      </c>
      <c r="R522" s="218">
        <f t="shared" si="462"/>
        <v>0</v>
      </c>
      <c r="S522" s="218">
        <f t="shared" si="462"/>
        <v>0</v>
      </c>
      <c r="T522" s="218">
        <f t="shared" si="462"/>
        <v>0</v>
      </c>
      <c r="U522" s="218">
        <f t="shared" si="462"/>
        <v>0</v>
      </c>
    </row>
    <row r="523" spans="1:21" x14ac:dyDescent="0.25">
      <c r="A523" s="57" t="s">
        <v>2029</v>
      </c>
      <c r="B523" s="57" t="s">
        <v>5542</v>
      </c>
      <c r="C523" s="218">
        <f t="shared" si="444"/>
        <v>0</v>
      </c>
      <c r="D523" s="218">
        <f t="shared" si="444"/>
        <v>0</v>
      </c>
      <c r="E523" s="218"/>
      <c r="F523" s="218"/>
      <c r="G523" s="218"/>
      <c r="H523" s="218">
        <f t="shared" ref="H523:U523" si="463">(H3959/H$3521)/(H7395/H$6957)</f>
        <v>0</v>
      </c>
      <c r="I523" s="218">
        <f t="shared" si="463"/>
        <v>9.3718631055044729E-2</v>
      </c>
      <c r="J523" s="218">
        <f t="shared" si="463"/>
        <v>0.30781454210855685</v>
      </c>
      <c r="K523" s="218">
        <f t="shared" si="463"/>
        <v>0</v>
      </c>
      <c r="L523" s="218">
        <f t="shared" si="463"/>
        <v>0</v>
      </c>
      <c r="M523" s="218">
        <f t="shared" si="463"/>
        <v>4.3857703161156017E-2</v>
      </c>
      <c r="N523" s="218">
        <f t="shared" si="463"/>
        <v>0</v>
      </c>
      <c r="O523" s="218">
        <f t="shared" si="463"/>
        <v>5.0987688448487452E-2</v>
      </c>
      <c r="P523" s="218">
        <f t="shared" si="463"/>
        <v>0</v>
      </c>
      <c r="Q523" s="218">
        <f t="shared" si="463"/>
        <v>7.4733329240453561E-2</v>
      </c>
      <c r="R523" s="218">
        <f t="shared" si="463"/>
        <v>3.6764726873938634E-2</v>
      </c>
      <c r="S523" s="218">
        <f t="shared" si="463"/>
        <v>0</v>
      </c>
      <c r="T523" s="218">
        <f t="shared" si="463"/>
        <v>2.9947078717348991E-2</v>
      </c>
      <c r="U523" s="218">
        <f t="shared" si="463"/>
        <v>0</v>
      </c>
    </row>
    <row r="524" spans="1:21" x14ac:dyDescent="0.25">
      <c r="A524" s="57" t="s">
        <v>3436</v>
      </c>
      <c r="B524" s="57" t="s">
        <v>5543</v>
      </c>
      <c r="C524" s="218">
        <f t="shared" si="444"/>
        <v>196.544794325244</v>
      </c>
      <c r="D524" s="218">
        <f t="shared" si="444"/>
        <v>17.914693892064683</v>
      </c>
      <c r="E524" s="218"/>
      <c r="F524" s="218"/>
      <c r="G524" s="218"/>
      <c r="H524" s="218">
        <f t="shared" ref="H524:U524" si="464">(H3960/H$3521)/(H7396/H$6957)</f>
        <v>0</v>
      </c>
      <c r="I524" s="218">
        <f t="shared" si="464"/>
        <v>1.2598426555671187</v>
      </c>
      <c r="J524" s="218">
        <f t="shared" si="464"/>
        <v>0</v>
      </c>
      <c r="K524" s="218">
        <f t="shared" si="464"/>
        <v>0</v>
      </c>
      <c r="L524" s="218">
        <f t="shared" si="464"/>
        <v>0</v>
      </c>
      <c r="M524" s="218">
        <f t="shared" si="464"/>
        <v>0</v>
      </c>
      <c r="N524" s="218">
        <f t="shared" si="464"/>
        <v>0</v>
      </c>
      <c r="O524" s="218">
        <f t="shared" si="464"/>
        <v>0</v>
      </c>
      <c r="P524" s="218">
        <f t="shared" si="464"/>
        <v>0</v>
      </c>
      <c r="Q524" s="218">
        <f t="shared" si="464"/>
        <v>0</v>
      </c>
      <c r="R524" s="218">
        <f t="shared" si="464"/>
        <v>0.16104161470652861</v>
      </c>
      <c r="S524" s="218">
        <f t="shared" si="464"/>
        <v>0</v>
      </c>
      <c r="T524" s="218">
        <f t="shared" si="464"/>
        <v>0</v>
      </c>
      <c r="U524" s="218">
        <f t="shared" si="464"/>
        <v>0</v>
      </c>
    </row>
    <row r="525" spans="1:21" x14ac:dyDescent="0.25">
      <c r="A525" s="57" t="s">
        <v>9943</v>
      </c>
      <c r="B525" s="57" t="s">
        <v>9944</v>
      </c>
      <c r="C525" s="218">
        <f t="shared" ref="C525:D544" si="465">(C3961/C$3521)/(C7397/C$6957)</f>
        <v>0</v>
      </c>
      <c r="D525" s="218">
        <f t="shared" si="465"/>
        <v>0</v>
      </c>
      <c r="E525" s="218"/>
      <c r="F525" s="218"/>
      <c r="G525" s="218"/>
      <c r="H525" s="218">
        <f t="shared" ref="H525:U525" si="466">(H3961/H$3521)/(H7397/H$6957)</f>
        <v>8.4594813336467782E-3</v>
      </c>
      <c r="I525" s="218">
        <f t="shared" si="466"/>
        <v>1.5626878822386735E-2</v>
      </c>
      <c r="J525" s="218">
        <f t="shared" si="466"/>
        <v>0</v>
      </c>
      <c r="K525" s="218">
        <f t="shared" si="466"/>
        <v>5.74898105580985E-3</v>
      </c>
      <c r="L525" s="218">
        <f t="shared" si="466"/>
        <v>0</v>
      </c>
      <c r="M525" s="218">
        <f t="shared" si="466"/>
        <v>0</v>
      </c>
      <c r="N525" s="218">
        <f t="shared" si="466"/>
        <v>0</v>
      </c>
      <c r="O525" s="218">
        <f t="shared" si="466"/>
        <v>0</v>
      </c>
      <c r="P525" s="218">
        <f t="shared" si="466"/>
        <v>0</v>
      </c>
      <c r="Q525" s="218">
        <f t="shared" si="466"/>
        <v>0</v>
      </c>
      <c r="R525" s="218">
        <f t="shared" si="466"/>
        <v>0</v>
      </c>
      <c r="S525" s="218">
        <f t="shared" si="466"/>
        <v>0</v>
      </c>
      <c r="T525" s="218">
        <f t="shared" si="466"/>
        <v>0</v>
      </c>
      <c r="U525" s="218">
        <f t="shared" si="466"/>
        <v>0</v>
      </c>
    </row>
    <row r="526" spans="1:21" x14ac:dyDescent="0.25">
      <c r="A526" s="57" t="s">
        <v>363</v>
      </c>
      <c r="B526" s="57" t="s">
        <v>5547</v>
      </c>
      <c r="C526" s="218">
        <f t="shared" si="465"/>
        <v>0</v>
      </c>
      <c r="D526" s="218">
        <f t="shared" si="465"/>
        <v>0</v>
      </c>
      <c r="E526" s="218"/>
      <c r="F526" s="218"/>
      <c r="G526" s="218"/>
      <c r="H526" s="218">
        <f t="shared" ref="H526:U526" si="467">(H3962/H$3521)/(H7398/H$6957)</f>
        <v>0.31892993103130196</v>
      </c>
      <c r="I526" s="218">
        <f t="shared" si="467"/>
        <v>1.0678268800587335E-2</v>
      </c>
      <c r="J526" s="218">
        <f t="shared" si="467"/>
        <v>0</v>
      </c>
      <c r="K526" s="218">
        <f t="shared" si="467"/>
        <v>0</v>
      </c>
      <c r="L526" s="218">
        <f t="shared" si="467"/>
        <v>0</v>
      </c>
      <c r="M526" s="218">
        <f t="shared" si="467"/>
        <v>0</v>
      </c>
      <c r="N526" s="218">
        <f t="shared" si="467"/>
        <v>0</v>
      </c>
      <c r="O526" s="218">
        <f t="shared" si="467"/>
        <v>0</v>
      </c>
      <c r="P526" s="218">
        <f t="shared" si="467"/>
        <v>1.2143044778916037E-3</v>
      </c>
      <c r="Q526" s="218">
        <f t="shared" si="467"/>
        <v>0</v>
      </c>
      <c r="R526" s="218">
        <f t="shared" si="467"/>
        <v>0</v>
      </c>
      <c r="S526" s="218">
        <f t="shared" si="467"/>
        <v>0</v>
      </c>
      <c r="T526" s="218">
        <f t="shared" si="467"/>
        <v>0</v>
      </c>
      <c r="U526" s="218">
        <f t="shared" si="467"/>
        <v>0</v>
      </c>
    </row>
    <row r="527" spans="1:21" x14ac:dyDescent="0.25">
      <c r="A527" s="57" t="s">
        <v>9945</v>
      </c>
      <c r="B527" s="57" t="s">
        <v>9946</v>
      </c>
      <c r="C527" s="218">
        <f t="shared" si="465"/>
        <v>0.24496023097993036</v>
      </c>
      <c r="D527" s="218">
        <f t="shared" si="465"/>
        <v>3.7032932326401258E-2</v>
      </c>
      <c r="E527" s="218"/>
      <c r="F527" s="218"/>
      <c r="G527" s="218"/>
      <c r="H527" s="218">
        <f t="shared" ref="H527:U527" si="468">(H3963/H$3521)/(H7399/H$6957)</f>
        <v>0</v>
      </c>
      <c r="I527" s="218">
        <f t="shared" si="468"/>
        <v>0</v>
      </c>
      <c r="J527" s="218">
        <f t="shared" si="468"/>
        <v>0</v>
      </c>
      <c r="K527" s="218">
        <f t="shared" si="468"/>
        <v>0</v>
      </c>
      <c r="L527" s="218">
        <f t="shared" si="468"/>
        <v>0</v>
      </c>
      <c r="M527" s="218">
        <f t="shared" si="468"/>
        <v>0</v>
      </c>
      <c r="N527" s="218">
        <f t="shared" si="468"/>
        <v>0</v>
      </c>
      <c r="O527" s="218">
        <f t="shared" si="468"/>
        <v>0</v>
      </c>
      <c r="P527" s="218">
        <f t="shared" si="468"/>
        <v>0</v>
      </c>
      <c r="Q527" s="218">
        <f t="shared" si="468"/>
        <v>0</v>
      </c>
      <c r="R527" s="218">
        <f t="shared" si="468"/>
        <v>0</v>
      </c>
      <c r="S527" s="218">
        <f t="shared" si="468"/>
        <v>0</v>
      </c>
      <c r="T527" s="218">
        <f t="shared" si="468"/>
        <v>0</v>
      </c>
      <c r="U527" s="218">
        <f t="shared" si="468"/>
        <v>0</v>
      </c>
    </row>
    <row r="528" spans="1:21" x14ac:dyDescent="0.25">
      <c r="A528" s="57" t="s">
        <v>3628</v>
      </c>
      <c r="B528" s="57" t="s">
        <v>5548</v>
      </c>
      <c r="C528" s="218">
        <f t="shared" si="465"/>
        <v>0</v>
      </c>
      <c r="D528" s="218">
        <f t="shared" si="465"/>
        <v>0</v>
      </c>
      <c r="E528" s="218"/>
      <c r="F528" s="218"/>
      <c r="G528" s="218"/>
      <c r="H528" s="218">
        <f t="shared" ref="H528:U528" si="469">(H3964/H$3521)/(H7400/H$6957)</f>
        <v>0.4027924056011204</v>
      </c>
      <c r="I528" s="218">
        <f t="shared" si="469"/>
        <v>5.9146341436707495</v>
      </c>
      <c r="J528" s="218">
        <f t="shared" si="469"/>
        <v>0.21309225017456032</v>
      </c>
      <c r="K528" s="218">
        <f t="shared" si="469"/>
        <v>0.4011877327327551</v>
      </c>
      <c r="L528" s="218">
        <f t="shared" si="469"/>
        <v>0</v>
      </c>
      <c r="M528" s="218">
        <f t="shared" si="469"/>
        <v>0</v>
      </c>
      <c r="N528" s="218">
        <f t="shared" si="469"/>
        <v>0</v>
      </c>
      <c r="O528" s="218">
        <f t="shared" si="469"/>
        <v>0.93904662723967747</v>
      </c>
      <c r="P528" s="218">
        <f t="shared" si="469"/>
        <v>0</v>
      </c>
      <c r="Q528" s="218">
        <f t="shared" si="469"/>
        <v>0</v>
      </c>
      <c r="R528" s="218">
        <f t="shared" si="469"/>
        <v>0</v>
      </c>
      <c r="S528" s="218">
        <f t="shared" si="469"/>
        <v>0</v>
      </c>
      <c r="T528" s="218">
        <f t="shared" si="469"/>
        <v>0</v>
      </c>
      <c r="U528" s="218">
        <f t="shared" si="469"/>
        <v>0</v>
      </c>
    </row>
    <row r="529" spans="1:21" x14ac:dyDescent="0.25">
      <c r="A529" s="57" t="s">
        <v>2873</v>
      </c>
      <c r="B529" s="57" t="s">
        <v>5552</v>
      </c>
      <c r="C529" s="218">
        <f t="shared" si="465"/>
        <v>0</v>
      </c>
      <c r="D529" s="218">
        <f t="shared" si="465"/>
        <v>0</v>
      </c>
      <c r="E529" s="218"/>
      <c r="F529" s="218"/>
      <c r="G529" s="218"/>
      <c r="H529" s="218">
        <f t="shared" ref="H529:U529" si="470">(H3965/H$3521)/(H7401/H$6957)</f>
        <v>0</v>
      </c>
      <c r="I529" s="218">
        <f t="shared" si="470"/>
        <v>2.0993696271977615</v>
      </c>
      <c r="J529" s="218">
        <f t="shared" si="470"/>
        <v>0</v>
      </c>
      <c r="K529" s="218">
        <f t="shared" si="470"/>
        <v>0</v>
      </c>
      <c r="L529" s="218">
        <f t="shared" si="470"/>
        <v>0</v>
      </c>
      <c r="M529" s="218">
        <f t="shared" si="470"/>
        <v>0</v>
      </c>
      <c r="N529" s="218">
        <f t="shared" si="470"/>
        <v>0</v>
      </c>
      <c r="O529" s="218">
        <f t="shared" si="470"/>
        <v>0</v>
      </c>
      <c r="P529" s="218">
        <f t="shared" si="470"/>
        <v>0</v>
      </c>
      <c r="Q529" s="218">
        <f t="shared" si="470"/>
        <v>0</v>
      </c>
      <c r="R529" s="218">
        <f t="shared" si="470"/>
        <v>0</v>
      </c>
      <c r="S529" s="218">
        <f t="shared" si="470"/>
        <v>0</v>
      </c>
      <c r="T529" s="218">
        <f t="shared" si="470"/>
        <v>0</v>
      </c>
      <c r="U529" s="218">
        <f t="shared" si="470"/>
        <v>0</v>
      </c>
    </row>
    <row r="530" spans="1:21" x14ac:dyDescent="0.25">
      <c r="A530" s="57" t="s">
        <v>9947</v>
      </c>
      <c r="B530" s="57" t="s">
        <v>9948</v>
      </c>
      <c r="C530" s="218">
        <f t="shared" si="465"/>
        <v>0</v>
      </c>
      <c r="D530" s="218">
        <f t="shared" si="465"/>
        <v>0</v>
      </c>
      <c r="E530" s="218"/>
      <c r="F530" s="218"/>
      <c r="G530" s="218"/>
      <c r="H530" s="218">
        <f t="shared" ref="H530:U530" si="471">(H3966/H$3521)/(H7402/H$6957)</f>
        <v>35.095285481467933</v>
      </c>
      <c r="I530" s="218">
        <f t="shared" si="471"/>
        <v>85.590966940635496</v>
      </c>
      <c r="J530" s="218">
        <f t="shared" si="471"/>
        <v>839.47648753578324</v>
      </c>
      <c r="K530" s="218">
        <f t="shared" si="471"/>
        <v>0</v>
      </c>
      <c r="L530" s="218">
        <f t="shared" si="471"/>
        <v>0</v>
      </c>
      <c r="M530" s="218">
        <f t="shared" si="471"/>
        <v>0</v>
      </c>
      <c r="N530" s="218" t="e">
        <f t="shared" si="471"/>
        <v>#DIV/0!</v>
      </c>
      <c r="O530" s="218">
        <f t="shared" si="471"/>
        <v>0</v>
      </c>
      <c r="P530" s="218" t="e">
        <f t="shared" si="471"/>
        <v>#DIV/0!</v>
      </c>
      <c r="Q530" s="218" t="e">
        <f t="shared" si="471"/>
        <v>#DIV/0!</v>
      </c>
      <c r="R530" s="218" t="e">
        <f t="shared" si="471"/>
        <v>#DIV/0!</v>
      </c>
      <c r="S530" s="218" t="e">
        <f t="shared" si="471"/>
        <v>#DIV/0!</v>
      </c>
      <c r="T530" s="218" t="e">
        <f t="shared" si="471"/>
        <v>#DIV/0!</v>
      </c>
      <c r="U530" s="218" t="e">
        <f t="shared" si="471"/>
        <v>#DIV/0!</v>
      </c>
    </row>
    <row r="531" spans="1:21" x14ac:dyDescent="0.25">
      <c r="A531" s="57" t="s">
        <v>9949</v>
      </c>
      <c r="B531" s="57" t="s">
        <v>9950</v>
      </c>
      <c r="C531" s="218">
        <f t="shared" si="465"/>
        <v>5.134365050248133E-3</v>
      </c>
      <c r="D531" s="218">
        <f t="shared" si="465"/>
        <v>0.31389448265246028</v>
      </c>
      <c r="E531" s="218"/>
      <c r="F531" s="218"/>
      <c r="G531" s="218"/>
      <c r="H531" s="218">
        <f t="shared" ref="H531:U531" si="472">(H3967/H$3521)/(H7403/H$6957)</f>
        <v>0</v>
      </c>
      <c r="I531" s="218">
        <f t="shared" si="472"/>
        <v>0</v>
      </c>
      <c r="J531" s="218">
        <f t="shared" si="472"/>
        <v>0</v>
      </c>
      <c r="K531" s="218">
        <f t="shared" si="472"/>
        <v>0.94453605394310713</v>
      </c>
      <c r="L531" s="218">
        <f t="shared" si="472"/>
        <v>0</v>
      </c>
      <c r="M531" s="218">
        <f t="shared" si="472"/>
        <v>0.32216651121449641</v>
      </c>
      <c r="N531" s="218">
        <f t="shared" si="472"/>
        <v>0.29787367144015336</v>
      </c>
      <c r="O531" s="218">
        <f t="shared" si="472"/>
        <v>0</v>
      </c>
      <c r="P531" s="218">
        <f t="shared" si="472"/>
        <v>0.27734093455615139</v>
      </c>
      <c r="Q531" s="218">
        <f t="shared" si="472"/>
        <v>0</v>
      </c>
      <c r="R531" s="218">
        <f t="shared" si="472"/>
        <v>0</v>
      </c>
      <c r="S531" s="218">
        <f t="shared" si="472"/>
        <v>0</v>
      </c>
      <c r="T531" s="218">
        <f t="shared" si="472"/>
        <v>0</v>
      </c>
      <c r="U531" s="218">
        <f t="shared" si="472"/>
        <v>0</v>
      </c>
    </row>
    <row r="532" spans="1:21" x14ac:dyDescent="0.25">
      <c r="A532" s="57" t="s">
        <v>367</v>
      </c>
      <c r="B532" s="57" t="s">
        <v>5555</v>
      </c>
      <c r="C532" s="218">
        <f t="shared" si="465"/>
        <v>2.6188097706606765E-3</v>
      </c>
      <c r="D532" s="218">
        <f t="shared" si="465"/>
        <v>3.8524653505815696E-3</v>
      </c>
      <c r="E532" s="218"/>
      <c r="F532" s="218"/>
      <c r="G532" s="218"/>
      <c r="H532" s="218">
        <f t="shared" ref="H532:U532" si="473">(H3968/H$3521)/(H7404/H$6957)</f>
        <v>0</v>
      </c>
      <c r="I532" s="218">
        <f t="shared" si="473"/>
        <v>0</v>
      </c>
      <c r="J532" s="218">
        <f t="shared" si="473"/>
        <v>0</v>
      </c>
      <c r="K532" s="218">
        <f t="shared" si="473"/>
        <v>0</v>
      </c>
      <c r="L532" s="218">
        <f t="shared" si="473"/>
        <v>0</v>
      </c>
      <c r="M532" s="218">
        <f t="shared" si="473"/>
        <v>1.3842211384671633E-2</v>
      </c>
      <c r="N532" s="218">
        <f t="shared" si="473"/>
        <v>0</v>
      </c>
      <c r="O532" s="218">
        <f t="shared" si="473"/>
        <v>0</v>
      </c>
      <c r="P532" s="218">
        <f t="shared" si="473"/>
        <v>2.1885112267972413E-2</v>
      </c>
      <c r="Q532" s="218">
        <f t="shared" si="473"/>
        <v>3.3381163451124206E-2</v>
      </c>
      <c r="R532" s="218">
        <f t="shared" si="473"/>
        <v>0</v>
      </c>
      <c r="S532" s="218">
        <f t="shared" si="473"/>
        <v>4.5939304333545358E-2</v>
      </c>
      <c r="T532" s="218">
        <f t="shared" si="473"/>
        <v>0</v>
      </c>
      <c r="U532" s="218">
        <f t="shared" si="473"/>
        <v>0</v>
      </c>
    </row>
    <row r="533" spans="1:21" x14ac:dyDescent="0.25">
      <c r="A533" s="57" t="s">
        <v>84</v>
      </c>
      <c r="B533" s="57" t="s">
        <v>5556</v>
      </c>
      <c r="C533" s="218">
        <f t="shared" si="465"/>
        <v>0</v>
      </c>
      <c r="D533" s="218">
        <f t="shared" si="465"/>
        <v>0</v>
      </c>
      <c r="E533" s="218"/>
      <c r="F533" s="218"/>
      <c r="G533" s="218"/>
      <c r="H533" s="218">
        <f t="shared" ref="H533:U533" si="474">(H3969/H$3521)/(H7405/H$6957)</f>
        <v>0</v>
      </c>
      <c r="I533" s="218">
        <f t="shared" si="474"/>
        <v>6.3694598633632607E-4</v>
      </c>
      <c r="J533" s="218">
        <f t="shared" si="474"/>
        <v>0</v>
      </c>
      <c r="K533" s="218">
        <f t="shared" si="474"/>
        <v>0</v>
      </c>
      <c r="L533" s="218">
        <f t="shared" si="474"/>
        <v>0</v>
      </c>
      <c r="M533" s="218">
        <f t="shared" si="474"/>
        <v>0</v>
      </c>
      <c r="N533" s="218">
        <f t="shared" si="474"/>
        <v>0</v>
      </c>
      <c r="O533" s="218">
        <f t="shared" si="474"/>
        <v>1.7952635479877285E-2</v>
      </c>
      <c r="P533" s="218">
        <f t="shared" si="474"/>
        <v>0</v>
      </c>
      <c r="Q533" s="218">
        <f t="shared" si="474"/>
        <v>7.3463547442658469E-4</v>
      </c>
      <c r="R533" s="218">
        <f t="shared" si="474"/>
        <v>2.4697615917424982E-2</v>
      </c>
      <c r="S533" s="218">
        <f t="shared" si="474"/>
        <v>3.0509317088921451E-2</v>
      </c>
      <c r="T533" s="218">
        <f t="shared" si="474"/>
        <v>3.0872851861834605E-3</v>
      </c>
      <c r="U533" s="218">
        <f t="shared" si="474"/>
        <v>0</v>
      </c>
    </row>
    <row r="534" spans="1:21" x14ac:dyDescent="0.25">
      <c r="A534" s="57" t="s">
        <v>2226</v>
      </c>
      <c r="B534" s="57" t="s">
        <v>5557</v>
      </c>
      <c r="C534" s="218">
        <f t="shared" si="465"/>
        <v>106.86092396636987</v>
      </c>
      <c r="D534" s="218">
        <f t="shared" si="465"/>
        <v>47.831849408493916</v>
      </c>
      <c r="E534" s="218"/>
      <c r="F534" s="218"/>
      <c r="G534" s="218"/>
      <c r="H534" s="218">
        <f t="shared" ref="H534:U534" si="475">(H3970/H$3521)/(H7406/H$6957)</f>
        <v>195.00905547658971</v>
      </c>
      <c r="I534" s="218">
        <f t="shared" si="475"/>
        <v>182.3690634720524</v>
      </c>
      <c r="J534" s="218">
        <f t="shared" si="475"/>
        <v>157.36987444126848</v>
      </c>
      <c r="K534" s="218">
        <f t="shared" si="475"/>
        <v>83.363553222299473</v>
      </c>
      <c r="L534" s="218">
        <f t="shared" si="475"/>
        <v>69.591369740977413</v>
      </c>
      <c r="M534" s="218">
        <f t="shared" si="475"/>
        <v>81.025277725070325</v>
      </c>
      <c r="N534" s="218">
        <f t="shared" si="475"/>
        <v>72.297739461013009</v>
      </c>
      <c r="O534" s="218">
        <f t="shared" si="475"/>
        <v>83.782819707743286</v>
      </c>
      <c r="P534" s="218">
        <f t="shared" si="475"/>
        <v>77.547713954633906</v>
      </c>
      <c r="Q534" s="218">
        <f t="shared" si="475"/>
        <v>58.576897400233243</v>
      </c>
      <c r="R534" s="218">
        <f t="shared" si="475"/>
        <v>100.12496697441114</v>
      </c>
      <c r="S534" s="218">
        <f t="shared" si="475"/>
        <v>49.739956264194561</v>
      </c>
      <c r="T534" s="218">
        <f t="shared" si="475"/>
        <v>63.801941929051083</v>
      </c>
      <c r="U534" s="218">
        <f t="shared" si="475"/>
        <v>66.593631475334519</v>
      </c>
    </row>
    <row r="535" spans="1:21" x14ac:dyDescent="0.25">
      <c r="A535" s="57" t="s">
        <v>912</v>
      </c>
      <c r="B535" s="57" t="s">
        <v>5558</v>
      </c>
      <c r="C535" s="218">
        <f t="shared" si="465"/>
        <v>27.173025343023944</v>
      </c>
      <c r="D535" s="218">
        <f t="shared" si="465"/>
        <v>17.506072470968327</v>
      </c>
      <c r="E535" s="218"/>
      <c r="F535" s="218"/>
      <c r="G535" s="218"/>
      <c r="H535" s="218">
        <f t="shared" ref="H535:U535" si="476">(H3971/H$3521)/(H7407/H$6957)</f>
        <v>1.742545039191743</v>
      </c>
      <c r="I535" s="218">
        <f t="shared" si="476"/>
        <v>1.9015225668871047</v>
      </c>
      <c r="J535" s="218">
        <f t="shared" si="476"/>
        <v>0.4516509898178428</v>
      </c>
      <c r="K535" s="218">
        <f t="shared" si="476"/>
        <v>1.9049360459938198</v>
      </c>
      <c r="L535" s="218">
        <f t="shared" si="476"/>
        <v>2.2274575633814355</v>
      </c>
      <c r="M535" s="218">
        <f t="shared" si="476"/>
        <v>3.3747292191257849</v>
      </c>
      <c r="N535" s="218">
        <f t="shared" si="476"/>
        <v>3.0917370623026121</v>
      </c>
      <c r="O535" s="218">
        <f t="shared" si="476"/>
        <v>0.20919851757509436</v>
      </c>
      <c r="P535" s="218">
        <f t="shared" si="476"/>
        <v>7.8349777362050746E-2</v>
      </c>
      <c r="Q535" s="218">
        <f t="shared" si="476"/>
        <v>1.3765150936277901E-2</v>
      </c>
      <c r="R535" s="218">
        <f t="shared" si="476"/>
        <v>2.2927270010831245E-2</v>
      </c>
      <c r="S535" s="218">
        <f t="shared" si="476"/>
        <v>3.4589784996819223E-2</v>
      </c>
      <c r="T535" s="218">
        <f t="shared" si="476"/>
        <v>4.755316709083187E-2</v>
      </c>
      <c r="U535" s="218">
        <f t="shared" si="476"/>
        <v>2.243210826637362E-2</v>
      </c>
    </row>
    <row r="536" spans="1:21" x14ac:dyDescent="0.25">
      <c r="A536" s="57" t="s">
        <v>3640</v>
      </c>
      <c r="B536" s="57" t="s">
        <v>5559</v>
      </c>
      <c r="C536" s="218">
        <f t="shared" si="465"/>
        <v>0.22820430602522143</v>
      </c>
      <c r="D536" s="218">
        <f t="shared" si="465"/>
        <v>0.55477067903958932</v>
      </c>
      <c r="E536" s="218"/>
      <c r="F536" s="218"/>
      <c r="G536" s="218"/>
      <c r="H536" s="218">
        <f t="shared" ref="H536:U536" si="477">(H3972/H$3521)/(H7408/H$6957)</f>
        <v>1.6357417192056078</v>
      </c>
      <c r="I536" s="218">
        <f t="shared" si="477"/>
        <v>13.688570118656434</v>
      </c>
      <c r="J536" s="218">
        <f t="shared" si="477"/>
        <v>4.4711360960391042</v>
      </c>
      <c r="K536" s="218">
        <f t="shared" si="477"/>
        <v>7.4047578124196081</v>
      </c>
      <c r="L536" s="218">
        <f t="shared" si="477"/>
        <v>2.1719574490832025</v>
      </c>
      <c r="M536" s="218">
        <f t="shared" si="477"/>
        <v>0</v>
      </c>
      <c r="N536" s="218">
        <f t="shared" si="477"/>
        <v>3.5587225608564812</v>
      </c>
      <c r="O536" s="218">
        <f t="shared" si="477"/>
        <v>0</v>
      </c>
      <c r="P536" s="218">
        <f t="shared" si="477"/>
        <v>0.17555337871784404</v>
      </c>
      <c r="Q536" s="218">
        <f t="shared" si="477"/>
        <v>8.4406924229669611E-2</v>
      </c>
      <c r="R536" s="218">
        <f t="shared" si="477"/>
        <v>0.2014693464626475</v>
      </c>
      <c r="S536" s="218">
        <f t="shared" si="477"/>
        <v>0.13863012938207028</v>
      </c>
      <c r="T536" s="218">
        <f t="shared" si="477"/>
        <v>1.2943593195015426</v>
      </c>
      <c r="U536" s="218">
        <f t="shared" si="477"/>
        <v>0</v>
      </c>
    </row>
    <row r="537" spans="1:21" x14ac:dyDescent="0.25">
      <c r="A537" s="57" t="s">
        <v>2499</v>
      </c>
      <c r="B537" s="57" t="s">
        <v>5560</v>
      </c>
      <c r="C537" s="218">
        <f t="shared" si="465"/>
        <v>0</v>
      </c>
      <c r="D537" s="218">
        <f t="shared" si="465"/>
        <v>0</v>
      </c>
      <c r="E537" s="218"/>
      <c r="F537" s="218"/>
      <c r="G537" s="218"/>
      <c r="H537" s="218">
        <f t="shared" ref="H537:U537" si="478">(H3973/H$3521)/(H7409/H$6957)</f>
        <v>1.4000121592712513</v>
      </c>
      <c r="I537" s="218">
        <f t="shared" si="478"/>
        <v>0</v>
      </c>
      <c r="J537" s="218">
        <f t="shared" si="478"/>
        <v>0</v>
      </c>
      <c r="K537" s="218">
        <f t="shared" si="478"/>
        <v>0</v>
      </c>
      <c r="L537" s="218">
        <f t="shared" si="478"/>
        <v>0</v>
      </c>
      <c r="M537" s="218">
        <f t="shared" si="478"/>
        <v>0</v>
      </c>
      <c r="N537" s="218">
        <f t="shared" si="478"/>
        <v>0</v>
      </c>
      <c r="O537" s="218">
        <f t="shared" si="478"/>
        <v>0</v>
      </c>
      <c r="P537" s="218">
        <f t="shared" si="478"/>
        <v>0</v>
      </c>
      <c r="Q537" s="218">
        <f t="shared" si="478"/>
        <v>0</v>
      </c>
      <c r="R537" s="218">
        <f t="shared" si="478"/>
        <v>0</v>
      </c>
      <c r="S537" s="218">
        <f t="shared" si="478"/>
        <v>0</v>
      </c>
      <c r="T537" s="218">
        <f t="shared" si="478"/>
        <v>0</v>
      </c>
      <c r="U537" s="218">
        <f t="shared" si="478"/>
        <v>2.8976609928158481E-2</v>
      </c>
    </row>
    <row r="538" spans="1:21" x14ac:dyDescent="0.25">
      <c r="A538" s="57" t="s">
        <v>50</v>
      </c>
      <c r="B538" s="57" t="s">
        <v>5561</v>
      </c>
      <c r="C538" s="218">
        <f t="shared" si="465"/>
        <v>0.12232712577308652</v>
      </c>
      <c r="D538" s="218">
        <f t="shared" si="465"/>
        <v>1.0394706178706223</v>
      </c>
      <c r="E538" s="218"/>
      <c r="F538" s="218"/>
      <c r="G538" s="218"/>
      <c r="H538" s="218">
        <f t="shared" ref="H538:U538" si="479">(H3974/H$3521)/(H7410/H$6957)</f>
        <v>0.97185001615422517</v>
      </c>
      <c r="I538" s="218">
        <f t="shared" si="479"/>
        <v>0.80016176750677692</v>
      </c>
      <c r="J538" s="218">
        <f t="shared" si="479"/>
        <v>6.6568562659828578E-2</v>
      </c>
      <c r="K538" s="218">
        <f t="shared" si="479"/>
        <v>5.4857734741207314E-4</v>
      </c>
      <c r="L538" s="218">
        <f t="shared" si="479"/>
        <v>0.10092992884168396</v>
      </c>
      <c r="M538" s="218">
        <f t="shared" si="479"/>
        <v>0.96591834163296775</v>
      </c>
      <c r="N538" s="218">
        <f t="shared" si="479"/>
        <v>0.67631071764519113</v>
      </c>
      <c r="O538" s="218">
        <f t="shared" si="479"/>
        <v>0.6363647956516959</v>
      </c>
      <c r="P538" s="218">
        <f t="shared" si="479"/>
        <v>0.36666920761289229</v>
      </c>
      <c r="Q538" s="218">
        <f t="shared" si="479"/>
        <v>0.2855256984579253</v>
      </c>
      <c r="R538" s="218">
        <f t="shared" si="479"/>
        <v>0.53174535255107191</v>
      </c>
      <c r="S538" s="218">
        <f t="shared" si="479"/>
        <v>0.64865159756619195</v>
      </c>
      <c r="T538" s="218">
        <f t="shared" si="479"/>
        <v>0.19702486434107114</v>
      </c>
      <c r="U538" s="218">
        <f t="shared" si="479"/>
        <v>1.8671424801766745</v>
      </c>
    </row>
    <row r="539" spans="1:21" x14ac:dyDescent="0.25">
      <c r="A539" s="57" t="s">
        <v>2883</v>
      </c>
      <c r="B539" s="57" t="s">
        <v>5562</v>
      </c>
      <c r="C539" s="218">
        <f t="shared" si="465"/>
        <v>134.43605789562031</v>
      </c>
      <c r="D539" s="218">
        <f t="shared" si="465"/>
        <v>425.71424690183005</v>
      </c>
      <c r="E539" s="218"/>
      <c r="F539" s="218"/>
      <c r="G539" s="218"/>
      <c r="H539" s="218">
        <f t="shared" ref="H539:U539" si="480">(H3975/H$3521)/(H7411/H$6957)</f>
        <v>150.23286802995906</v>
      </c>
      <c r="I539" s="218">
        <f t="shared" si="480"/>
        <v>29.879638644119289</v>
      </c>
      <c r="J539" s="218">
        <f t="shared" si="480"/>
        <v>0.1322829080294339</v>
      </c>
      <c r="K539" s="218">
        <f t="shared" si="480"/>
        <v>0.60324316008286716</v>
      </c>
      <c r="L539" s="218">
        <f t="shared" si="480"/>
        <v>7.4535755462279081</v>
      </c>
      <c r="M539" s="218">
        <f t="shared" si="480"/>
        <v>11.570787617219096</v>
      </c>
      <c r="N539" s="218">
        <f t="shared" si="480"/>
        <v>6.7955036284352133</v>
      </c>
      <c r="O539" s="218">
        <f t="shared" si="480"/>
        <v>0</v>
      </c>
      <c r="P539" s="218">
        <f t="shared" si="480"/>
        <v>0</v>
      </c>
      <c r="Q539" s="218">
        <f t="shared" si="480"/>
        <v>7.6761998780976848</v>
      </c>
      <c r="R539" s="218">
        <f t="shared" si="480"/>
        <v>6.7347355913380085</v>
      </c>
      <c r="S539" s="218">
        <f t="shared" si="480"/>
        <v>0.40956592652971641</v>
      </c>
      <c r="T539" s="218">
        <f t="shared" si="480"/>
        <v>0.26489687615047364</v>
      </c>
      <c r="U539" s="218">
        <f t="shared" si="480"/>
        <v>0</v>
      </c>
    </row>
    <row r="540" spans="1:21" x14ac:dyDescent="0.25">
      <c r="A540" s="57" t="s">
        <v>4374</v>
      </c>
      <c r="B540" s="57" t="s">
        <v>5563</v>
      </c>
      <c r="C540" s="218">
        <f t="shared" si="465"/>
        <v>0</v>
      </c>
      <c r="D540" s="218">
        <f t="shared" si="465"/>
        <v>0</v>
      </c>
      <c r="E540" s="218"/>
      <c r="F540" s="218"/>
      <c r="G540" s="218"/>
      <c r="H540" s="218">
        <f t="shared" ref="H540:U540" si="481">(H3976/H$3521)/(H7412/H$6957)</f>
        <v>11.804318413782138</v>
      </c>
      <c r="I540" s="218">
        <f t="shared" si="481"/>
        <v>12.583743000463452</v>
      </c>
      <c r="J540" s="218">
        <f t="shared" si="481"/>
        <v>9.0472100545621377</v>
      </c>
      <c r="K540" s="218">
        <f t="shared" si="481"/>
        <v>2.8823193060687831</v>
      </c>
      <c r="L540" s="218">
        <f t="shared" si="481"/>
        <v>0</v>
      </c>
      <c r="M540" s="218">
        <f t="shared" si="481"/>
        <v>0</v>
      </c>
      <c r="N540" s="218">
        <f t="shared" si="481"/>
        <v>0</v>
      </c>
      <c r="O540" s="218">
        <f t="shared" si="481"/>
        <v>8.320855299778616</v>
      </c>
      <c r="P540" s="218">
        <f t="shared" si="481"/>
        <v>6.7373150393438195</v>
      </c>
      <c r="Q540" s="218">
        <f t="shared" si="481"/>
        <v>7.4931457297358808</v>
      </c>
      <c r="R540" s="218">
        <f t="shared" si="481"/>
        <v>6.7664176149178941</v>
      </c>
      <c r="S540" s="218">
        <f t="shared" si="481"/>
        <v>3.0509075888998054</v>
      </c>
      <c r="T540" s="218">
        <f t="shared" si="481"/>
        <v>3.4461514355174869</v>
      </c>
      <c r="U540" s="218">
        <f t="shared" si="481"/>
        <v>4.1990124728942861</v>
      </c>
    </row>
    <row r="541" spans="1:21" x14ac:dyDescent="0.25">
      <c r="A541" s="57" t="s">
        <v>746</v>
      </c>
      <c r="B541" s="57" t="s">
        <v>5564</v>
      </c>
      <c r="C541" s="218">
        <f t="shared" si="465"/>
        <v>0</v>
      </c>
      <c r="D541" s="218">
        <f t="shared" si="465"/>
        <v>0</v>
      </c>
      <c r="E541" s="218"/>
      <c r="F541" s="218"/>
      <c r="G541" s="218"/>
      <c r="H541" s="218">
        <f t="shared" ref="H541:U541" si="482">(H3977/H$3521)/(H7413/H$6957)</f>
        <v>0</v>
      </c>
      <c r="I541" s="218">
        <f t="shared" si="482"/>
        <v>1.0099259526289897</v>
      </c>
      <c r="J541" s="218">
        <f t="shared" si="482"/>
        <v>0</v>
      </c>
      <c r="K541" s="218">
        <f t="shared" si="482"/>
        <v>2.081805859382075E-3</v>
      </c>
      <c r="L541" s="218">
        <f t="shared" si="482"/>
        <v>0.41894708116232648</v>
      </c>
      <c r="M541" s="218">
        <f t="shared" si="482"/>
        <v>0.32001777515817925</v>
      </c>
      <c r="N541" s="218">
        <f t="shared" si="482"/>
        <v>0.7574372342884873</v>
      </c>
      <c r="O541" s="218">
        <f t="shared" si="482"/>
        <v>0.38047854972309914</v>
      </c>
      <c r="P541" s="218">
        <f t="shared" si="482"/>
        <v>0.19102562251070251</v>
      </c>
      <c r="Q541" s="218">
        <f t="shared" si="482"/>
        <v>1.0265639818985076E-2</v>
      </c>
      <c r="R541" s="218">
        <f t="shared" si="482"/>
        <v>0</v>
      </c>
      <c r="S541" s="218">
        <f t="shared" si="482"/>
        <v>0</v>
      </c>
      <c r="T541" s="218">
        <f t="shared" si="482"/>
        <v>0.14567330553495425</v>
      </c>
      <c r="U541" s="218">
        <f t="shared" si="482"/>
        <v>3.4649593553217971E-2</v>
      </c>
    </row>
    <row r="542" spans="1:21" x14ac:dyDescent="0.25">
      <c r="A542" s="57" t="s">
        <v>511</v>
      </c>
      <c r="B542" s="57" t="s">
        <v>5565</v>
      </c>
      <c r="C542" s="218">
        <f t="shared" si="465"/>
        <v>0.29715689766669956</v>
      </c>
      <c r="D542" s="218">
        <f t="shared" si="465"/>
        <v>0.11600375784929996</v>
      </c>
      <c r="E542" s="218"/>
      <c r="F542" s="218"/>
      <c r="G542" s="218"/>
      <c r="H542" s="218">
        <f t="shared" ref="H542:U542" si="483">(H3978/H$3521)/(H7414/H$6957)</f>
        <v>0</v>
      </c>
      <c r="I542" s="218">
        <f t="shared" si="483"/>
        <v>1.5616467792378668E-3</v>
      </c>
      <c r="J542" s="218">
        <f t="shared" si="483"/>
        <v>7.8954600932110326E-3</v>
      </c>
      <c r="K542" s="218">
        <f t="shared" si="483"/>
        <v>3.2424983969738551E-2</v>
      </c>
      <c r="L542" s="218">
        <f t="shared" si="483"/>
        <v>3.2125946146471162E-3</v>
      </c>
      <c r="M542" s="218">
        <f t="shared" si="483"/>
        <v>0</v>
      </c>
      <c r="N542" s="218">
        <f t="shared" si="483"/>
        <v>1.7143699934595493E-2</v>
      </c>
      <c r="O542" s="218">
        <f t="shared" si="483"/>
        <v>3.5316363752555301E-3</v>
      </c>
      <c r="P542" s="218">
        <f t="shared" si="483"/>
        <v>8.7733208345876154E-2</v>
      </c>
      <c r="Q542" s="218">
        <f t="shared" si="483"/>
        <v>0</v>
      </c>
      <c r="R542" s="218">
        <f t="shared" si="483"/>
        <v>4.4137681881389829E-3</v>
      </c>
      <c r="S542" s="218">
        <f t="shared" si="483"/>
        <v>2.5228881382415413E-2</v>
      </c>
      <c r="T542" s="218">
        <f t="shared" si="483"/>
        <v>0.10478413845135137</v>
      </c>
      <c r="U542" s="218">
        <f t="shared" si="483"/>
        <v>2.013384204280665E-2</v>
      </c>
    </row>
    <row r="543" spans="1:21" x14ac:dyDescent="0.25">
      <c r="A543" s="57" t="s">
        <v>9951</v>
      </c>
      <c r="B543" s="57" t="s">
        <v>9952</v>
      </c>
      <c r="C543" s="218">
        <f t="shared" si="465"/>
        <v>0</v>
      </c>
      <c r="D543" s="218">
        <f t="shared" si="465"/>
        <v>0.38375501090319908</v>
      </c>
      <c r="E543" s="218"/>
      <c r="F543" s="218"/>
      <c r="G543" s="218"/>
      <c r="H543" s="218">
        <f t="shared" ref="H543:U543" si="484">(H3979/H$3521)/(H7415/H$6957)</f>
        <v>0</v>
      </c>
      <c r="I543" s="218">
        <f t="shared" si="484"/>
        <v>0</v>
      </c>
      <c r="J543" s="218">
        <f t="shared" si="484"/>
        <v>0</v>
      </c>
      <c r="K543" s="218">
        <f t="shared" si="484"/>
        <v>0</v>
      </c>
      <c r="L543" s="218">
        <f t="shared" si="484"/>
        <v>0</v>
      </c>
      <c r="M543" s="218">
        <f t="shared" si="484"/>
        <v>3.6888219618924779E-2</v>
      </c>
      <c r="N543" s="218">
        <f t="shared" si="484"/>
        <v>0</v>
      </c>
      <c r="O543" s="218">
        <f t="shared" si="484"/>
        <v>1.8920801738908241E-2</v>
      </c>
      <c r="P543" s="218">
        <f t="shared" si="484"/>
        <v>9.722985246130228E-2</v>
      </c>
      <c r="Q543" s="218">
        <f t="shared" si="484"/>
        <v>8.03809546351726E-2</v>
      </c>
      <c r="R543" s="218">
        <f t="shared" si="484"/>
        <v>4.219759050246974E-2</v>
      </c>
      <c r="S543" s="218">
        <f t="shared" si="484"/>
        <v>0</v>
      </c>
      <c r="T543" s="218">
        <f t="shared" si="484"/>
        <v>0</v>
      </c>
      <c r="U543" s="218">
        <f t="shared" si="484"/>
        <v>0</v>
      </c>
    </row>
    <row r="544" spans="1:21" x14ac:dyDescent="0.25">
      <c r="A544" s="57" t="s">
        <v>3566</v>
      </c>
      <c r="B544" s="57" t="s">
        <v>5567</v>
      </c>
      <c r="C544" s="218">
        <f t="shared" si="465"/>
        <v>0</v>
      </c>
      <c r="D544" s="218">
        <f t="shared" si="465"/>
        <v>0</v>
      </c>
      <c r="E544" s="218"/>
      <c r="F544" s="218"/>
      <c r="G544" s="218"/>
      <c r="H544" s="218">
        <f t="shared" ref="H544:U544" si="485">(H3980/H$3521)/(H7416/H$6957)</f>
        <v>0</v>
      </c>
      <c r="I544" s="218">
        <f t="shared" si="485"/>
        <v>0</v>
      </c>
      <c r="J544" s="218">
        <f t="shared" si="485"/>
        <v>0</v>
      </c>
      <c r="K544" s="218">
        <f t="shared" si="485"/>
        <v>0</v>
      </c>
      <c r="L544" s="218">
        <f t="shared" si="485"/>
        <v>0</v>
      </c>
      <c r="M544" s="218">
        <f t="shared" si="485"/>
        <v>0</v>
      </c>
      <c r="N544" s="218">
        <f t="shared" si="485"/>
        <v>0</v>
      </c>
      <c r="O544" s="218">
        <f t="shared" si="485"/>
        <v>0</v>
      </c>
      <c r="P544" s="218">
        <f t="shared" si="485"/>
        <v>0</v>
      </c>
      <c r="Q544" s="218">
        <f t="shared" si="485"/>
        <v>0</v>
      </c>
      <c r="R544" s="218">
        <f t="shared" si="485"/>
        <v>0</v>
      </c>
      <c r="S544" s="218">
        <f t="shared" si="485"/>
        <v>0</v>
      </c>
      <c r="T544" s="218">
        <f t="shared" si="485"/>
        <v>0</v>
      </c>
      <c r="U544" s="218">
        <f t="shared" si="485"/>
        <v>5.84983142749739E-2</v>
      </c>
    </row>
    <row r="545" spans="1:21" x14ac:dyDescent="0.25">
      <c r="A545" s="57" t="s">
        <v>3792</v>
      </c>
      <c r="B545" s="57" t="s">
        <v>5568</v>
      </c>
      <c r="C545" s="218">
        <f t="shared" ref="C545:D564" si="486">(C3981/C$3521)/(C7417/C$6957)</f>
        <v>0</v>
      </c>
      <c r="D545" s="218">
        <f t="shared" si="486"/>
        <v>0</v>
      </c>
      <c r="E545" s="218"/>
      <c r="F545" s="218"/>
      <c r="G545" s="218"/>
      <c r="H545" s="218">
        <f t="shared" ref="H545:U545" si="487">(H3981/H$3521)/(H7417/H$6957)</f>
        <v>0</v>
      </c>
      <c r="I545" s="218">
        <f t="shared" si="487"/>
        <v>0</v>
      </c>
      <c r="J545" s="218">
        <f t="shared" si="487"/>
        <v>0</v>
      </c>
      <c r="K545" s="218">
        <f t="shared" si="487"/>
        <v>2.086931766897075</v>
      </c>
      <c r="L545" s="218">
        <f t="shared" si="487"/>
        <v>0.57829249346486034</v>
      </c>
      <c r="M545" s="218">
        <f t="shared" si="487"/>
        <v>1.1762108805459641</v>
      </c>
      <c r="N545" s="218">
        <f t="shared" si="487"/>
        <v>0</v>
      </c>
      <c r="O545" s="218">
        <f t="shared" si="487"/>
        <v>0</v>
      </c>
      <c r="P545" s="218">
        <f t="shared" si="487"/>
        <v>5.3931507275056259E-2</v>
      </c>
      <c r="Q545" s="218">
        <f t="shared" si="487"/>
        <v>0</v>
      </c>
      <c r="R545" s="218">
        <f t="shared" si="487"/>
        <v>0</v>
      </c>
      <c r="S545" s="218">
        <f t="shared" si="487"/>
        <v>0</v>
      </c>
      <c r="T545" s="218">
        <f t="shared" si="487"/>
        <v>0</v>
      </c>
      <c r="U545" s="218">
        <f t="shared" si="487"/>
        <v>0</v>
      </c>
    </row>
    <row r="546" spans="1:21" x14ac:dyDescent="0.25">
      <c r="A546" s="57" t="s">
        <v>2008</v>
      </c>
      <c r="B546" s="57" t="s">
        <v>5569</v>
      </c>
      <c r="C546" s="218">
        <f t="shared" si="486"/>
        <v>0</v>
      </c>
      <c r="D546" s="218">
        <f t="shared" si="486"/>
        <v>0</v>
      </c>
      <c r="E546" s="218"/>
      <c r="F546" s="218"/>
      <c r="G546" s="218"/>
      <c r="H546" s="218">
        <f t="shared" ref="H546:U546" si="488">(H3982/H$3521)/(H7418/H$6957)</f>
        <v>2.3931827667775369</v>
      </c>
      <c r="I546" s="218">
        <f t="shared" si="488"/>
        <v>1.9578577257098857</v>
      </c>
      <c r="J546" s="218">
        <f t="shared" si="488"/>
        <v>3.8820263359369207</v>
      </c>
      <c r="K546" s="218">
        <f t="shared" si="488"/>
        <v>7.5892700862058922</v>
      </c>
      <c r="L546" s="218">
        <f t="shared" si="488"/>
        <v>3.3346894429319538</v>
      </c>
      <c r="M546" s="218">
        <f t="shared" si="488"/>
        <v>9.3025424941700443</v>
      </c>
      <c r="N546" s="218">
        <f t="shared" si="488"/>
        <v>9.064973570059383</v>
      </c>
      <c r="O546" s="218">
        <f t="shared" si="488"/>
        <v>1.1090001335229518</v>
      </c>
      <c r="P546" s="218">
        <f t="shared" si="488"/>
        <v>0.41616702567803593</v>
      </c>
      <c r="Q546" s="218">
        <f t="shared" si="488"/>
        <v>9.3160548769012124</v>
      </c>
      <c r="R546" s="218">
        <f t="shared" si="488"/>
        <v>4.8472632401122828</v>
      </c>
      <c r="S546" s="218">
        <f t="shared" si="488"/>
        <v>0.708173627541694</v>
      </c>
      <c r="T546" s="218">
        <f t="shared" si="488"/>
        <v>0.50285482803304926</v>
      </c>
      <c r="U546" s="218">
        <f t="shared" si="488"/>
        <v>1.1004604938334792</v>
      </c>
    </row>
    <row r="547" spans="1:21" x14ac:dyDescent="0.25">
      <c r="A547" s="57" t="s">
        <v>1825</v>
      </c>
      <c r="B547" s="57" t="s">
        <v>5570</v>
      </c>
      <c r="C547" s="218">
        <f t="shared" si="486"/>
        <v>0</v>
      </c>
      <c r="D547" s="218">
        <f t="shared" si="486"/>
        <v>0</v>
      </c>
      <c r="E547" s="218"/>
      <c r="F547" s="218"/>
      <c r="G547" s="218"/>
      <c r="H547" s="218">
        <f t="shared" ref="H547:U547" si="489">(H3983/H$3521)/(H7419/H$6957)</f>
        <v>3.9761612816446593E-2</v>
      </c>
      <c r="I547" s="218">
        <f t="shared" si="489"/>
        <v>3.814524981534212E-5</v>
      </c>
      <c r="J547" s="218">
        <f t="shared" si="489"/>
        <v>0.41274001043268743</v>
      </c>
      <c r="K547" s="218">
        <f t="shared" si="489"/>
        <v>1.5620909298797698</v>
      </c>
      <c r="L547" s="218">
        <f t="shared" si="489"/>
        <v>9.6378533013578185</v>
      </c>
      <c r="M547" s="218">
        <f t="shared" si="489"/>
        <v>1.016340212297393</v>
      </c>
      <c r="N547" s="218">
        <f t="shared" si="489"/>
        <v>0.5569982969554923</v>
      </c>
      <c r="O547" s="218">
        <f t="shared" si="489"/>
        <v>1.5562883075985385</v>
      </c>
      <c r="P547" s="218">
        <f t="shared" si="489"/>
        <v>1.3726172870919231</v>
      </c>
      <c r="Q547" s="218">
        <f t="shared" si="489"/>
        <v>0.57080130402364482</v>
      </c>
      <c r="R547" s="218">
        <f t="shared" si="489"/>
        <v>2.5754961235735379</v>
      </c>
      <c r="S547" s="218">
        <f t="shared" si="489"/>
        <v>8.9464281188226066E-2</v>
      </c>
      <c r="T547" s="218">
        <f t="shared" si="489"/>
        <v>0.23115085265941485</v>
      </c>
      <c r="U547" s="218">
        <f t="shared" si="489"/>
        <v>0.59328521005428125</v>
      </c>
    </row>
    <row r="548" spans="1:21" x14ac:dyDescent="0.25">
      <c r="A548" s="57" t="s">
        <v>2937</v>
      </c>
      <c r="B548" s="57" t="s">
        <v>5571</v>
      </c>
      <c r="C548" s="218">
        <f t="shared" si="486"/>
        <v>0</v>
      </c>
      <c r="D548" s="218">
        <f t="shared" si="486"/>
        <v>0</v>
      </c>
      <c r="E548" s="218"/>
      <c r="F548" s="218"/>
      <c r="G548" s="218"/>
      <c r="H548" s="218">
        <f t="shared" ref="H548:U548" si="490">(H3984/H$3521)/(H7420/H$6957)</f>
        <v>0</v>
      </c>
      <c r="I548" s="218">
        <f t="shared" si="490"/>
        <v>4.4770390221866885</v>
      </c>
      <c r="J548" s="218">
        <f t="shared" si="490"/>
        <v>0.14945893343607519</v>
      </c>
      <c r="K548" s="218">
        <f t="shared" si="490"/>
        <v>0</v>
      </c>
      <c r="L548" s="218">
        <f t="shared" si="490"/>
        <v>0</v>
      </c>
      <c r="M548" s="218">
        <f t="shared" si="490"/>
        <v>0</v>
      </c>
      <c r="N548" s="218">
        <f t="shared" si="490"/>
        <v>0</v>
      </c>
      <c r="O548" s="218">
        <f t="shared" si="490"/>
        <v>0</v>
      </c>
      <c r="P548" s="218">
        <f t="shared" si="490"/>
        <v>0</v>
      </c>
      <c r="Q548" s="218">
        <f t="shared" si="490"/>
        <v>1.018320435864206</v>
      </c>
      <c r="R548" s="218">
        <f t="shared" si="490"/>
        <v>0</v>
      </c>
      <c r="S548" s="218">
        <f t="shared" si="490"/>
        <v>0</v>
      </c>
      <c r="T548" s="218">
        <f t="shared" si="490"/>
        <v>0</v>
      </c>
      <c r="U548" s="218">
        <f t="shared" si="490"/>
        <v>0.60077777502268814</v>
      </c>
    </row>
    <row r="549" spans="1:21" x14ac:dyDescent="0.25">
      <c r="A549" s="57" t="s">
        <v>4126</v>
      </c>
      <c r="B549" s="57" t="s">
        <v>5572</v>
      </c>
      <c r="C549" s="218">
        <f t="shared" si="486"/>
        <v>0</v>
      </c>
      <c r="D549" s="218">
        <f t="shared" si="486"/>
        <v>0</v>
      </c>
      <c r="E549" s="218"/>
      <c r="F549" s="218"/>
      <c r="G549" s="218"/>
      <c r="H549" s="218">
        <f t="shared" ref="H549:U549" si="491">(H3985/H$3521)/(H7421/H$6957)</f>
        <v>0</v>
      </c>
      <c r="I549" s="218">
        <f t="shared" si="491"/>
        <v>0</v>
      </c>
      <c r="J549" s="218">
        <f t="shared" si="491"/>
        <v>1.9168953462387575E-2</v>
      </c>
      <c r="K549" s="218">
        <f t="shared" si="491"/>
        <v>0</v>
      </c>
      <c r="L549" s="218">
        <f t="shared" si="491"/>
        <v>2.7863070186543108E-2</v>
      </c>
      <c r="M549" s="218">
        <f t="shared" si="491"/>
        <v>6.9519406665555963E-2</v>
      </c>
      <c r="N549" s="218">
        <f t="shared" si="491"/>
        <v>0.10310079333048761</v>
      </c>
      <c r="O549" s="218">
        <f t="shared" si="491"/>
        <v>0</v>
      </c>
      <c r="P549" s="218">
        <f t="shared" si="491"/>
        <v>0</v>
      </c>
      <c r="Q549" s="218">
        <f t="shared" si="491"/>
        <v>0</v>
      </c>
      <c r="R549" s="218">
        <f t="shared" si="491"/>
        <v>0</v>
      </c>
      <c r="S549" s="218" t="e">
        <f t="shared" si="491"/>
        <v>#DIV/0!</v>
      </c>
      <c r="T549" s="218" t="e">
        <f t="shared" si="491"/>
        <v>#DIV/0!</v>
      </c>
      <c r="U549" s="218" t="e">
        <f t="shared" si="491"/>
        <v>#DIV/0!</v>
      </c>
    </row>
    <row r="550" spans="1:21" x14ac:dyDescent="0.25">
      <c r="A550" s="57" t="s">
        <v>4451</v>
      </c>
      <c r="B550" s="57" t="s">
        <v>5573</v>
      </c>
      <c r="C550" s="218">
        <f t="shared" si="486"/>
        <v>0</v>
      </c>
      <c r="D550" s="218">
        <f t="shared" si="486"/>
        <v>0</v>
      </c>
      <c r="E550" s="218"/>
      <c r="F550" s="218"/>
      <c r="G550" s="218"/>
      <c r="H550" s="218">
        <f t="shared" ref="H550:U550" si="492">(H3986/H$3521)/(H7422/H$6957)</f>
        <v>0</v>
      </c>
      <c r="I550" s="218">
        <f t="shared" si="492"/>
        <v>0</v>
      </c>
      <c r="J550" s="218">
        <f t="shared" si="492"/>
        <v>0</v>
      </c>
      <c r="K550" s="218">
        <f t="shared" si="492"/>
        <v>5.1629214977750103E-2</v>
      </c>
      <c r="L550" s="218">
        <f t="shared" si="492"/>
        <v>0</v>
      </c>
      <c r="M550" s="218">
        <f t="shared" si="492"/>
        <v>0</v>
      </c>
      <c r="N550" s="218">
        <f t="shared" si="492"/>
        <v>0.47001547100069235</v>
      </c>
      <c r="O550" s="218">
        <f t="shared" si="492"/>
        <v>1.087661430208509</v>
      </c>
      <c r="P550" s="218">
        <f t="shared" si="492"/>
        <v>0.95553351137044074</v>
      </c>
      <c r="Q550" s="218">
        <f t="shared" si="492"/>
        <v>0.4038308094262405</v>
      </c>
      <c r="R550" s="218">
        <f t="shared" si="492"/>
        <v>0.64575343303723642</v>
      </c>
      <c r="S550" s="218">
        <f t="shared" si="492"/>
        <v>0.9093130876674751</v>
      </c>
      <c r="T550" s="218">
        <f t="shared" si="492"/>
        <v>0.55444997741025892</v>
      </c>
      <c r="U550" s="218">
        <f t="shared" si="492"/>
        <v>0.17949278757388371</v>
      </c>
    </row>
    <row r="551" spans="1:21" x14ac:dyDescent="0.25">
      <c r="A551" s="57" t="s">
        <v>1148</v>
      </c>
      <c r="B551" s="57" t="s">
        <v>5575</v>
      </c>
      <c r="C551" s="218">
        <f t="shared" si="486"/>
        <v>0</v>
      </c>
      <c r="D551" s="218">
        <f t="shared" si="486"/>
        <v>0</v>
      </c>
      <c r="E551" s="218"/>
      <c r="F551" s="218"/>
      <c r="G551" s="218"/>
      <c r="H551" s="218">
        <f t="shared" ref="H551:U551" si="493">(H3987/H$3521)/(H7423/H$6957)</f>
        <v>0</v>
      </c>
      <c r="I551" s="218">
        <f t="shared" si="493"/>
        <v>0</v>
      </c>
      <c r="J551" s="218">
        <f t="shared" si="493"/>
        <v>0</v>
      </c>
      <c r="K551" s="218">
        <f t="shared" si="493"/>
        <v>0.17519166708764816</v>
      </c>
      <c r="L551" s="218">
        <f t="shared" si="493"/>
        <v>0</v>
      </c>
      <c r="M551" s="218">
        <f t="shared" si="493"/>
        <v>0</v>
      </c>
      <c r="N551" s="218">
        <f t="shared" si="493"/>
        <v>0</v>
      </c>
      <c r="O551" s="218">
        <f t="shared" si="493"/>
        <v>0</v>
      </c>
      <c r="P551" s="218">
        <f t="shared" si="493"/>
        <v>0</v>
      </c>
      <c r="Q551" s="218">
        <f t="shared" si="493"/>
        <v>0</v>
      </c>
      <c r="R551" s="218">
        <f t="shared" si="493"/>
        <v>1.7130356779233337E-2</v>
      </c>
      <c r="S551" s="218">
        <f t="shared" si="493"/>
        <v>0</v>
      </c>
      <c r="T551" s="218">
        <f t="shared" si="493"/>
        <v>0</v>
      </c>
      <c r="U551" s="218">
        <f t="shared" si="493"/>
        <v>0</v>
      </c>
    </row>
    <row r="552" spans="1:21" x14ac:dyDescent="0.25">
      <c r="A552" s="57" t="s">
        <v>4409</v>
      </c>
      <c r="B552" s="57" t="s">
        <v>5576</v>
      </c>
      <c r="C552" s="218">
        <f t="shared" si="486"/>
        <v>0</v>
      </c>
      <c r="D552" s="218">
        <f t="shared" si="486"/>
        <v>0</v>
      </c>
      <c r="E552" s="218"/>
      <c r="F552" s="218"/>
      <c r="G552" s="218"/>
      <c r="H552" s="218">
        <f t="shared" ref="H552:U552" si="494">(H3988/H$3521)/(H7424/H$6957)</f>
        <v>0</v>
      </c>
      <c r="I552" s="218">
        <f t="shared" si="494"/>
        <v>36.277025766928958</v>
      </c>
      <c r="J552" s="218">
        <f t="shared" si="494"/>
        <v>103.56962479473214</v>
      </c>
      <c r="K552" s="218">
        <f t="shared" si="494"/>
        <v>32.67624509704023</v>
      </c>
      <c r="L552" s="218">
        <f t="shared" si="494"/>
        <v>109.56075749626386</v>
      </c>
      <c r="M552" s="218">
        <f t="shared" si="494"/>
        <v>207.38441909533745</v>
      </c>
      <c r="N552" s="218">
        <f t="shared" si="494"/>
        <v>3.6655010976868079</v>
      </c>
      <c r="O552" s="218">
        <f t="shared" si="494"/>
        <v>0</v>
      </c>
      <c r="P552" s="218">
        <f t="shared" si="494"/>
        <v>0</v>
      </c>
      <c r="Q552" s="218">
        <f t="shared" si="494"/>
        <v>0</v>
      </c>
      <c r="R552" s="218">
        <f t="shared" si="494"/>
        <v>0</v>
      </c>
      <c r="S552" s="218">
        <f t="shared" si="494"/>
        <v>0</v>
      </c>
      <c r="T552" s="218">
        <f t="shared" si="494"/>
        <v>0</v>
      </c>
      <c r="U552" s="218">
        <f t="shared" si="494"/>
        <v>0</v>
      </c>
    </row>
    <row r="553" spans="1:21" x14ac:dyDescent="0.25">
      <c r="A553" s="57" t="s">
        <v>3653</v>
      </c>
      <c r="B553" s="57" t="s">
        <v>5577</v>
      </c>
      <c r="C553" s="218">
        <f t="shared" si="486"/>
        <v>0</v>
      </c>
      <c r="D553" s="218">
        <f t="shared" si="486"/>
        <v>0</v>
      </c>
      <c r="E553" s="218"/>
      <c r="F553" s="218"/>
      <c r="G553" s="218"/>
      <c r="H553" s="218">
        <f t="shared" ref="H553:U553" si="495">(H3989/H$3521)/(H7425/H$6957)</f>
        <v>0</v>
      </c>
      <c r="I553" s="218">
        <f t="shared" si="495"/>
        <v>12.548317888630541</v>
      </c>
      <c r="J553" s="218">
        <f t="shared" si="495"/>
        <v>0.17796289165667642</v>
      </c>
      <c r="K553" s="218">
        <f t="shared" si="495"/>
        <v>1.997110024606934E-3</v>
      </c>
      <c r="L553" s="218">
        <f t="shared" si="495"/>
        <v>5.081843729783749E-3</v>
      </c>
      <c r="M553" s="218">
        <f t="shared" si="495"/>
        <v>0</v>
      </c>
      <c r="N553" s="218">
        <f t="shared" si="495"/>
        <v>0</v>
      </c>
      <c r="O553" s="218">
        <f t="shared" si="495"/>
        <v>0</v>
      </c>
      <c r="P553" s="218">
        <f t="shared" si="495"/>
        <v>0</v>
      </c>
      <c r="Q553" s="218">
        <f t="shared" si="495"/>
        <v>0</v>
      </c>
      <c r="R553" s="218">
        <f t="shared" si="495"/>
        <v>4.2061127195538754E-3</v>
      </c>
      <c r="S553" s="218">
        <f t="shared" si="495"/>
        <v>7.5043980157378717E-2</v>
      </c>
      <c r="T553" s="218">
        <f t="shared" si="495"/>
        <v>0</v>
      </c>
      <c r="U553" s="218">
        <f t="shared" si="495"/>
        <v>0</v>
      </c>
    </row>
    <row r="554" spans="1:21" x14ac:dyDescent="0.25">
      <c r="A554" s="57" t="s">
        <v>1820</v>
      </c>
      <c r="B554" s="57" t="s">
        <v>5578</v>
      </c>
      <c r="C554" s="218">
        <f t="shared" si="486"/>
        <v>0</v>
      </c>
      <c r="D554" s="218">
        <f t="shared" si="486"/>
        <v>0</v>
      </c>
      <c r="E554" s="218"/>
      <c r="F554" s="218"/>
      <c r="G554" s="218"/>
      <c r="H554" s="218">
        <f t="shared" ref="H554:U554" si="496">(H3990/H$3521)/(H7426/H$6957)</f>
        <v>1.1836549181191656</v>
      </c>
      <c r="I554" s="218">
        <f t="shared" si="496"/>
        <v>1.045839861558709</v>
      </c>
      <c r="J554" s="218">
        <f t="shared" si="496"/>
        <v>0</v>
      </c>
      <c r="K554" s="218">
        <f t="shared" si="496"/>
        <v>5.644925114553026E-2</v>
      </c>
      <c r="L554" s="218">
        <f t="shared" si="496"/>
        <v>2.6062602513050814</v>
      </c>
      <c r="M554" s="218">
        <f t="shared" si="496"/>
        <v>0.16825930549507406</v>
      </c>
      <c r="N554" s="218">
        <f t="shared" si="496"/>
        <v>22.89625608347944</v>
      </c>
      <c r="O554" s="218">
        <f t="shared" si="496"/>
        <v>19.653431703225987</v>
      </c>
      <c r="P554" s="218">
        <f t="shared" si="496"/>
        <v>4.4936116394345786</v>
      </c>
      <c r="Q554" s="218">
        <f t="shared" si="496"/>
        <v>4.2381871048361726</v>
      </c>
      <c r="R554" s="218">
        <f t="shared" si="496"/>
        <v>4.5138435522850875</v>
      </c>
      <c r="S554" s="218">
        <f t="shared" si="496"/>
        <v>5.4180298202203563</v>
      </c>
      <c r="T554" s="218">
        <f t="shared" si="496"/>
        <v>3.428066263430833</v>
      </c>
      <c r="U554" s="218">
        <f t="shared" si="496"/>
        <v>3.2082827273533381</v>
      </c>
    </row>
    <row r="555" spans="1:21" x14ac:dyDescent="0.25">
      <c r="A555" s="57" t="s">
        <v>3207</v>
      </c>
      <c r="B555" s="57" t="s">
        <v>5579</v>
      </c>
      <c r="C555" s="218">
        <f t="shared" si="486"/>
        <v>0</v>
      </c>
      <c r="D555" s="218">
        <f t="shared" si="486"/>
        <v>0</v>
      </c>
      <c r="E555" s="218"/>
      <c r="F555" s="218"/>
      <c r="G555" s="218"/>
      <c r="H555" s="218">
        <f t="shared" ref="H555:U555" si="497">(H3991/H$3521)/(H7427/H$6957)</f>
        <v>0</v>
      </c>
      <c r="I555" s="218">
        <f t="shared" si="497"/>
        <v>0</v>
      </c>
      <c r="J555" s="218">
        <f t="shared" si="497"/>
        <v>1.8541126628464801</v>
      </c>
      <c r="K555" s="218">
        <f t="shared" si="497"/>
        <v>0</v>
      </c>
      <c r="L555" s="218">
        <f t="shared" si="497"/>
        <v>0</v>
      </c>
      <c r="M555" s="218">
        <f t="shared" si="497"/>
        <v>0</v>
      </c>
      <c r="N555" s="218">
        <f t="shared" si="497"/>
        <v>0.1532986061176034</v>
      </c>
      <c r="O555" s="218">
        <f t="shared" si="497"/>
        <v>0.1499102484002704</v>
      </c>
      <c r="P555" s="218">
        <f t="shared" si="497"/>
        <v>0</v>
      </c>
      <c r="Q555" s="218">
        <f t="shared" si="497"/>
        <v>0</v>
      </c>
      <c r="R555" s="218">
        <f t="shared" si="497"/>
        <v>0</v>
      </c>
      <c r="S555" s="218">
        <f t="shared" si="497"/>
        <v>0</v>
      </c>
      <c r="T555" s="218">
        <f t="shared" si="497"/>
        <v>0</v>
      </c>
      <c r="U555" s="218">
        <f t="shared" si="497"/>
        <v>0</v>
      </c>
    </row>
    <row r="556" spans="1:21" x14ac:dyDescent="0.25">
      <c r="A556" s="57" t="s">
        <v>2207</v>
      </c>
      <c r="B556" s="57" t="s">
        <v>5580</v>
      </c>
      <c r="C556" s="218">
        <f t="shared" si="486"/>
        <v>0</v>
      </c>
      <c r="D556" s="218">
        <f t="shared" si="486"/>
        <v>0</v>
      </c>
      <c r="E556" s="218"/>
      <c r="F556" s="218"/>
      <c r="G556" s="218"/>
      <c r="H556" s="218">
        <f t="shared" ref="H556:U556" si="498">(H3992/H$3521)/(H7428/H$6957)</f>
        <v>1.9282463130646521E-2</v>
      </c>
      <c r="I556" s="218">
        <f t="shared" si="498"/>
        <v>8.7156111248188443E-3</v>
      </c>
      <c r="J556" s="218">
        <f t="shared" si="498"/>
        <v>0</v>
      </c>
      <c r="K556" s="218">
        <f t="shared" si="498"/>
        <v>0</v>
      </c>
      <c r="L556" s="218">
        <f t="shared" si="498"/>
        <v>0.10936354603778227</v>
      </c>
      <c r="M556" s="218">
        <f t="shared" si="498"/>
        <v>0</v>
      </c>
      <c r="N556" s="218">
        <f t="shared" si="498"/>
        <v>0</v>
      </c>
      <c r="O556" s="218">
        <f t="shared" si="498"/>
        <v>0</v>
      </c>
      <c r="P556" s="218">
        <f t="shared" si="498"/>
        <v>8.5633212759980454E-2</v>
      </c>
      <c r="Q556" s="218">
        <f t="shared" si="498"/>
        <v>5.5359440324651371E-2</v>
      </c>
      <c r="R556" s="218">
        <f t="shared" si="498"/>
        <v>0</v>
      </c>
      <c r="S556" s="218">
        <f t="shared" si="498"/>
        <v>0</v>
      </c>
      <c r="T556" s="218">
        <f t="shared" si="498"/>
        <v>0</v>
      </c>
      <c r="U556" s="218">
        <f t="shared" si="498"/>
        <v>0</v>
      </c>
    </row>
    <row r="557" spans="1:21" x14ac:dyDescent="0.25">
      <c r="A557" s="57" t="s">
        <v>3216</v>
      </c>
      <c r="B557" s="57" t="s">
        <v>5582</v>
      </c>
      <c r="C557" s="218">
        <f t="shared" si="486"/>
        <v>0</v>
      </c>
      <c r="D557" s="218">
        <f t="shared" si="486"/>
        <v>0</v>
      </c>
      <c r="E557" s="218"/>
      <c r="F557" s="218"/>
      <c r="G557" s="218"/>
      <c r="H557" s="218">
        <f t="shared" ref="H557:U557" si="499">(H3993/H$3521)/(H7429/H$6957)</f>
        <v>0</v>
      </c>
      <c r="I557" s="218">
        <f t="shared" si="499"/>
        <v>0</v>
      </c>
      <c r="J557" s="218">
        <f t="shared" si="499"/>
        <v>6.2248624293907585E-3</v>
      </c>
      <c r="K557" s="218">
        <f t="shared" si="499"/>
        <v>0</v>
      </c>
      <c r="L557" s="218">
        <f t="shared" si="499"/>
        <v>0</v>
      </c>
      <c r="M557" s="218">
        <f t="shared" si="499"/>
        <v>0</v>
      </c>
      <c r="N557" s="218">
        <f t="shared" si="499"/>
        <v>0</v>
      </c>
      <c r="O557" s="218">
        <f t="shared" si="499"/>
        <v>0</v>
      </c>
      <c r="P557" s="218">
        <f t="shared" si="499"/>
        <v>0</v>
      </c>
      <c r="Q557" s="218">
        <f t="shared" si="499"/>
        <v>0</v>
      </c>
      <c r="R557" s="218">
        <f t="shared" si="499"/>
        <v>0</v>
      </c>
      <c r="S557" s="218">
        <f t="shared" si="499"/>
        <v>0</v>
      </c>
      <c r="T557" s="218">
        <f t="shared" si="499"/>
        <v>0</v>
      </c>
      <c r="U557" s="218">
        <f t="shared" si="499"/>
        <v>0</v>
      </c>
    </row>
    <row r="558" spans="1:21" x14ac:dyDescent="0.25">
      <c r="A558" s="57" t="s">
        <v>3286</v>
      </c>
      <c r="B558" s="57" t="s">
        <v>5583</v>
      </c>
      <c r="C558" s="218">
        <f t="shared" si="486"/>
        <v>0</v>
      </c>
      <c r="D558" s="218">
        <f t="shared" si="486"/>
        <v>0</v>
      </c>
      <c r="E558" s="218"/>
      <c r="F558" s="218"/>
      <c r="G558" s="218"/>
      <c r="H558" s="218">
        <f t="shared" ref="H558:U558" si="500">(H3994/H$3521)/(H7430/H$6957)</f>
        <v>0</v>
      </c>
      <c r="I558" s="218">
        <f t="shared" si="500"/>
        <v>0</v>
      </c>
      <c r="J558" s="218">
        <f t="shared" si="500"/>
        <v>0</v>
      </c>
      <c r="K558" s="218">
        <f t="shared" si="500"/>
        <v>0</v>
      </c>
      <c r="L558" s="218">
        <f t="shared" si="500"/>
        <v>0</v>
      </c>
      <c r="M558" s="218">
        <f t="shared" si="500"/>
        <v>0</v>
      </c>
      <c r="N558" s="218">
        <f t="shared" si="500"/>
        <v>0</v>
      </c>
      <c r="O558" s="218">
        <f t="shared" si="500"/>
        <v>0</v>
      </c>
      <c r="P558" s="218">
        <f t="shared" si="500"/>
        <v>0</v>
      </c>
      <c r="Q558" s="218">
        <f t="shared" si="500"/>
        <v>31.45647838007493</v>
      </c>
      <c r="R558" s="218">
        <f t="shared" si="500"/>
        <v>31.789525736964929</v>
      </c>
      <c r="S558" s="218">
        <f t="shared" si="500"/>
        <v>15.660365848135044</v>
      </c>
      <c r="T558" s="218">
        <f t="shared" si="500"/>
        <v>34.913652582531711</v>
      </c>
      <c r="U558" s="218">
        <f t="shared" si="500"/>
        <v>8.838590804462326</v>
      </c>
    </row>
    <row r="559" spans="1:21" x14ac:dyDescent="0.25">
      <c r="A559" s="57" t="s">
        <v>2526</v>
      </c>
      <c r="B559" s="57" t="s">
        <v>5585</v>
      </c>
      <c r="C559" s="218">
        <f t="shared" si="486"/>
        <v>0</v>
      </c>
      <c r="D559" s="218">
        <f t="shared" si="486"/>
        <v>0</v>
      </c>
      <c r="E559" s="218"/>
      <c r="F559" s="218"/>
      <c r="G559" s="218"/>
      <c r="H559" s="218">
        <f t="shared" ref="H559:U559" si="501">(H3995/H$3521)/(H7431/H$6957)</f>
        <v>0</v>
      </c>
      <c r="I559" s="218">
        <f t="shared" si="501"/>
        <v>7.4310283592526382E-3</v>
      </c>
      <c r="J559" s="218">
        <f t="shared" si="501"/>
        <v>0</v>
      </c>
      <c r="K559" s="218">
        <f t="shared" si="501"/>
        <v>0.26067959003683244</v>
      </c>
      <c r="L559" s="218">
        <f t="shared" si="501"/>
        <v>5.2499773806764134E-2</v>
      </c>
      <c r="M559" s="218">
        <f t="shared" si="501"/>
        <v>4.0929156898818986E-2</v>
      </c>
      <c r="N559" s="218">
        <f t="shared" si="501"/>
        <v>0</v>
      </c>
      <c r="O559" s="218">
        <f t="shared" si="501"/>
        <v>0</v>
      </c>
      <c r="P559" s="218">
        <f t="shared" si="501"/>
        <v>2.5224501244098869</v>
      </c>
      <c r="Q559" s="218">
        <f t="shared" si="501"/>
        <v>0</v>
      </c>
      <c r="R559" s="218">
        <f t="shared" si="501"/>
        <v>0</v>
      </c>
      <c r="S559" s="218">
        <f t="shared" si="501"/>
        <v>0</v>
      </c>
      <c r="T559" s="218">
        <f t="shared" si="501"/>
        <v>0</v>
      </c>
      <c r="U559" s="218">
        <f t="shared" si="501"/>
        <v>0</v>
      </c>
    </row>
    <row r="560" spans="1:21" x14ac:dyDescent="0.25">
      <c r="A560" s="57" t="s">
        <v>9953</v>
      </c>
      <c r="B560" s="57" t="s">
        <v>9954</v>
      </c>
      <c r="C560" s="218">
        <f t="shared" si="486"/>
        <v>0</v>
      </c>
      <c r="D560" s="218">
        <f t="shared" si="486"/>
        <v>0</v>
      </c>
      <c r="E560" s="218"/>
      <c r="F560" s="218"/>
      <c r="G560" s="218"/>
      <c r="H560" s="218">
        <f t="shared" ref="H560:U560" si="502">(H3996/H$3521)/(H7432/H$6957)</f>
        <v>0</v>
      </c>
      <c r="I560" s="218">
        <f t="shared" si="502"/>
        <v>0.92049669694663994</v>
      </c>
      <c r="J560" s="218">
        <f t="shared" si="502"/>
        <v>0</v>
      </c>
      <c r="K560" s="218">
        <f t="shared" si="502"/>
        <v>0</v>
      </c>
      <c r="L560" s="218">
        <f t="shared" si="502"/>
        <v>0</v>
      </c>
      <c r="M560" s="218">
        <f t="shared" si="502"/>
        <v>0</v>
      </c>
      <c r="N560" s="218">
        <f t="shared" si="502"/>
        <v>0</v>
      </c>
      <c r="O560" s="218">
        <f t="shared" si="502"/>
        <v>0</v>
      </c>
      <c r="P560" s="218">
        <f t="shared" si="502"/>
        <v>0</v>
      </c>
      <c r="Q560" s="218">
        <f t="shared" si="502"/>
        <v>0</v>
      </c>
      <c r="R560" s="218">
        <f t="shared" si="502"/>
        <v>0</v>
      </c>
      <c r="S560" s="218">
        <f t="shared" si="502"/>
        <v>0</v>
      </c>
      <c r="T560" s="218">
        <f t="shared" si="502"/>
        <v>0</v>
      </c>
      <c r="U560" s="218">
        <f t="shared" si="502"/>
        <v>0</v>
      </c>
    </row>
    <row r="561" spans="1:21" x14ac:dyDescent="0.25">
      <c r="A561" s="57" t="s">
        <v>3336</v>
      </c>
      <c r="B561" s="57" t="s">
        <v>5589</v>
      </c>
      <c r="C561" s="218">
        <f t="shared" si="486"/>
        <v>0</v>
      </c>
      <c r="D561" s="218">
        <f t="shared" si="486"/>
        <v>0</v>
      </c>
      <c r="E561" s="218"/>
      <c r="F561" s="218"/>
      <c r="G561" s="218"/>
      <c r="H561" s="218">
        <f t="shared" ref="H561:U561" si="503">(H3997/H$3521)/(H7433/H$6957)</f>
        <v>78.648252624054294</v>
      </c>
      <c r="I561" s="218">
        <f t="shared" si="503"/>
        <v>69.038912778646818</v>
      </c>
      <c r="J561" s="218">
        <f t="shared" si="503"/>
        <v>37.298388294367449</v>
      </c>
      <c r="K561" s="218">
        <f t="shared" si="503"/>
        <v>19.764159704110018</v>
      </c>
      <c r="L561" s="218">
        <f t="shared" si="503"/>
        <v>50.679063585619303</v>
      </c>
      <c r="M561" s="218">
        <f t="shared" si="503"/>
        <v>100.11910660187783</v>
      </c>
      <c r="N561" s="218">
        <f t="shared" si="503"/>
        <v>65.883644260093064</v>
      </c>
      <c r="O561" s="218">
        <f t="shared" si="503"/>
        <v>65.085717806050425</v>
      </c>
      <c r="P561" s="218">
        <f t="shared" si="503"/>
        <v>67.328244405692772</v>
      </c>
      <c r="Q561" s="218">
        <f t="shared" si="503"/>
        <v>129.96931707403417</v>
      </c>
      <c r="R561" s="218">
        <f t="shared" si="503"/>
        <v>101.60025214422626</v>
      </c>
      <c r="S561" s="218">
        <f t="shared" si="503"/>
        <v>89.910230888515301</v>
      </c>
      <c r="T561" s="218">
        <f t="shared" si="503"/>
        <v>93.358150222089606</v>
      </c>
      <c r="U561" s="218">
        <f t="shared" si="503"/>
        <v>129.51192311331121</v>
      </c>
    </row>
    <row r="562" spans="1:21" x14ac:dyDescent="0.25">
      <c r="A562" s="57" t="s">
        <v>3089</v>
      </c>
      <c r="B562" s="57" t="s">
        <v>5590</v>
      </c>
      <c r="C562" s="218">
        <f t="shared" si="486"/>
        <v>0.59224904412498003</v>
      </c>
      <c r="D562" s="218">
        <f t="shared" si="486"/>
        <v>2.0441775219621339</v>
      </c>
      <c r="E562" s="218"/>
      <c r="F562" s="218"/>
      <c r="G562" s="218"/>
      <c r="H562" s="218">
        <f t="shared" ref="H562:U562" si="504">(H3998/H$3521)/(H7434/H$6957)</f>
        <v>0</v>
      </c>
      <c r="I562" s="218">
        <f t="shared" si="504"/>
        <v>7.1119952235987521E-2</v>
      </c>
      <c r="J562" s="218">
        <f t="shared" si="504"/>
        <v>0</v>
      </c>
      <c r="K562" s="218">
        <f t="shared" si="504"/>
        <v>3.2055310143136867E-3</v>
      </c>
      <c r="L562" s="218">
        <f t="shared" si="504"/>
        <v>0.13143763223287744</v>
      </c>
      <c r="M562" s="218">
        <f t="shared" si="504"/>
        <v>0</v>
      </c>
      <c r="N562" s="218">
        <f t="shared" si="504"/>
        <v>0.17047369974710891</v>
      </c>
      <c r="O562" s="218">
        <f t="shared" si="504"/>
        <v>0.14477020412158603</v>
      </c>
      <c r="P562" s="218">
        <f t="shared" si="504"/>
        <v>1.0608303721643284</v>
      </c>
      <c r="Q562" s="218">
        <f t="shared" si="504"/>
        <v>1.1415174785807871</v>
      </c>
      <c r="R562" s="218">
        <f t="shared" si="504"/>
        <v>0.73736389329224705</v>
      </c>
      <c r="S562" s="218">
        <f t="shared" si="504"/>
        <v>0.62805466328167781</v>
      </c>
      <c r="T562" s="218">
        <f t="shared" si="504"/>
        <v>2.3108278925575929</v>
      </c>
      <c r="U562" s="218">
        <f t="shared" si="504"/>
        <v>0.22058322178796605</v>
      </c>
    </row>
    <row r="563" spans="1:21" x14ac:dyDescent="0.25">
      <c r="A563" s="57" t="s">
        <v>2923</v>
      </c>
      <c r="B563" s="57" t="s">
        <v>5591</v>
      </c>
      <c r="C563" s="218">
        <f t="shared" si="486"/>
        <v>0</v>
      </c>
      <c r="D563" s="218">
        <f t="shared" si="486"/>
        <v>0</v>
      </c>
      <c r="E563" s="218"/>
      <c r="F563" s="218"/>
      <c r="G563" s="218"/>
      <c r="H563" s="218">
        <f t="shared" ref="H563:U563" si="505">(H3999/H$3521)/(H7435/H$6957)</f>
        <v>0.29875691639317475</v>
      </c>
      <c r="I563" s="218">
        <f t="shared" si="505"/>
        <v>0.22013321543820594</v>
      </c>
      <c r="J563" s="218">
        <f t="shared" si="505"/>
        <v>0.46004329578477049</v>
      </c>
      <c r="K563" s="218">
        <f t="shared" si="505"/>
        <v>0.97629540739984499</v>
      </c>
      <c r="L563" s="218">
        <f t="shared" si="505"/>
        <v>0.15166208849127824</v>
      </c>
      <c r="M563" s="218">
        <f t="shared" si="505"/>
        <v>1.393556946675317</v>
      </c>
      <c r="N563" s="218">
        <f t="shared" si="505"/>
        <v>3.3189267636326437E-2</v>
      </c>
      <c r="O563" s="218">
        <f t="shared" si="505"/>
        <v>0.47587591674780555</v>
      </c>
      <c r="P563" s="218">
        <f t="shared" si="505"/>
        <v>1.2266797431879011</v>
      </c>
      <c r="Q563" s="218">
        <f t="shared" si="505"/>
        <v>2.4156620714127377</v>
      </c>
      <c r="R563" s="218">
        <f t="shared" si="505"/>
        <v>5.788187427879393</v>
      </c>
      <c r="S563" s="218">
        <f t="shared" si="505"/>
        <v>3.0806081791738595</v>
      </c>
      <c r="T563" s="218">
        <f t="shared" si="505"/>
        <v>2.6106822123811475</v>
      </c>
      <c r="U563" s="218">
        <f t="shared" si="505"/>
        <v>1.8220149000567307</v>
      </c>
    </row>
    <row r="564" spans="1:21" x14ac:dyDescent="0.25">
      <c r="A564" s="57" t="s">
        <v>3449</v>
      </c>
      <c r="B564" s="57" t="s">
        <v>5592</v>
      </c>
      <c r="C564" s="218">
        <f t="shared" si="486"/>
        <v>0</v>
      </c>
      <c r="D564" s="218">
        <f t="shared" si="486"/>
        <v>0</v>
      </c>
      <c r="E564" s="218"/>
      <c r="F564" s="218"/>
      <c r="G564" s="218"/>
      <c r="H564" s="218">
        <f t="shared" ref="H564:U564" si="506">(H4000/H$3521)/(H7436/H$6957)</f>
        <v>0</v>
      </c>
      <c r="I564" s="218">
        <f t="shared" si="506"/>
        <v>0</v>
      </c>
      <c r="J564" s="218">
        <f t="shared" si="506"/>
        <v>1.4981730435497059E-2</v>
      </c>
      <c r="K564" s="218">
        <f t="shared" si="506"/>
        <v>0</v>
      </c>
      <c r="L564" s="218">
        <f t="shared" si="506"/>
        <v>0</v>
      </c>
      <c r="M564" s="218">
        <f t="shared" si="506"/>
        <v>0</v>
      </c>
      <c r="N564" s="218">
        <f t="shared" si="506"/>
        <v>0.28998233259592132</v>
      </c>
      <c r="O564" s="218">
        <f t="shared" si="506"/>
        <v>0</v>
      </c>
      <c r="P564" s="218">
        <f t="shared" si="506"/>
        <v>0.22980670075339524</v>
      </c>
      <c r="Q564" s="218">
        <f t="shared" si="506"/>
        <v>0</v>
      </c>
      <c r="R564" s="218">
        <f t="shared" si="506"/>
        <v>0.62408204568131487</v>
      </c>
      <c r="S564" s="218">
        <f t="shared" si="506"/>
        <v>0</v>
      </c>
      <c r="T564" s="218">
        <f t="shared" si="506"/>
        <v>0.19094856566181612</v>
      </c>
      <c r="U564" s="218">
        <f t="shared" si="506"/>
        <v>0</v>
      </c>
    </row>
    <row r="565" spans="1:21" x14ac:dyDescent="0.25">
      <c r="A565" s="57" t="s">
        <v>259</v>
      </c>
      <c r="B565" s="57" t="s">
        <v>5593</v>
      </c>
      <c r="C565" s="218">
        <f t="shared" ref="C565:D584" si="507">(C4001/C$3521)/(C7437/C$6957)</f>
        <v>1.1260103337373686</v>
      </c>
      <c r="D565" s="218">
        <f t="shared" si="507"/>
        <v>0.69145342427459355</v>
      </c>
      <c r="E565" s="218"/>
      <c r="F565" s="218"/>
      <c r="G565" s="218"/>
      <c r="H565" s="218">
        <f t="shared" ref="H565:U565" si="508">(H4001/H$3521)/(H7437/H$6957)</f>
        <v>0.3059267844249115</v>
      </c>
      <c r="I565" s="218">
        <f t="shared" si="508"/>
        <v>0.25587043216027061</v>
      </c>
      <c r="J565" s="218">
        <f t="shared" si="508"/>
        <v>0</v>
      </c>
      <c r="K565" s="218">
        <f t="shared" si="508"/>
        <v>0</v>
      </c>
      <c r="L565" s="218">
        <f t="shared" si="508"/>
        <v>1.8803689361485462E-3</v>
      </c>
      <c r="M565" s="218">
        <f t="shared" si="508"/>
        <v>5.9308816427885249</v>
      </c>
      <c r="N565" s="218">
        <f t="shared" si="508"/>
        <v>3.3618423757193097</v>
      </c>
      <c r="O565" s="218">
        <f t="shared" si="508"/>
        <v>1.8363607582169366</v>
      </c>
      <c r="P565" s="218">
        <f t="shared" si="508"/>
        <v>6.349533002335761E-2</v>
      </c>
      <c r="Q565" s="218">
        <f t="shared" si="508"/>
        <v>0</v>
      </c>
      <c r="R565" s="218">
        <f t="shared" si="508"/>
        <v>0</v>
      </c>
      <c r="S565" s="218">
        <f t="shared" si="508"/>
        <v>7.6913321723543569E-3</v>
      </c>
      <c r="T565" s="218">
        <f t="shared" si="508"/>
        <v>3.6987531035817207E-2</v>
      </c>
      <c r="U565" s="218">
        <f t="shared" si="508"/>
        <v>7.7752821044872972E-4</v>
      </c>
    </row>
    <row r="566" spans="1:21" x14ac:dyDescent="0.25">
      <c r="A566" s="57" t="s">
        <v>1110</v>
      </c>
      <c r="B566" s="57" t="s">
        <v>5594</v>
      </c>
      <c r="C566" s="218">
        <f t="shared" si="507"/>
        <v>0</v>
      </c>
      <c r="D566" s="218">
        <f t="shared" si="507"/>
        <v>0</v>
      </c>
      <c r="E566" s="218"/>
      <c r="F566" s="218"/>
      <c r="G566" s="218"/>
      <c r="H566" s="218">
        <f t="shared" ref="H566:U566" si="509">(H4002/H$3521)/(H7438/H$6957)</f>
        <v>1.515366291239185</v>
      </c>
      <c r="I566" s="218">
        <f t="shared" si="509"/>
        <v>0.48421583699289605</v>
      </c>
      <c r="J566" s="218">
        <f t="shared" si="509"/>
        <v>0.2912471372066141</v>
      </c>
      <c r="K566" s="218">
        <f t="shared" si="509"/>
        <v>7.5674052805521157</v>
      </c>
      <c r="L566" s="218">
        <f t="shared" si="509"/>
        <v>14.9398521158799</v>
      </c>
      <c r="M566" s="218">
        <f t="shared" si="509"/>
        <v>7.1394098601398612</v>
      </c>
      <c r="N566" s="218">
        <f t="shared" si="509"/>
        <v>3.9924662349064572</v>
      </c>
      <c r="O566" s="218">
        <f t="shared" si="509"/>
        <v>0.3145795155524343</v>
      </c>
      <c r="P566" s="218">
        <f t="shared" si="509"/>
        <v>6.3878199925920948E-2</v>
      </c>
      <c r="Q566" s="218">
        <f t="shared" si="509"/>
        <v>8.6745856926658205E-2</v>
      </c>
      <c r="R566" s="218">
        <f t="shared" si="509"/>
        <v>0</v>
      </c>
      <c r="S566" s="218">
        <f t="shared" si="509"/>
        <v>0</v>
      </c>
      <c r="T566" s="218">
        <f t="shared" si="509"/>
        <v>1.0350450212890225E-2</v>
      </c>
      <c r="U566" s="218">
        <f t="shared" si="509"/>
        <v>7.3389541597607036E-2</v>
      </c>
    </row>
    <row r="567" spans="1:21" x14ac:dyDescent="0.25">
      <c r="A567" s="57" t="s">
        <v>4127</v>
      </c>
      <c r="B567" s="57" t="s">
        <v>5595</v>
      </c>
      <c r="C567" s="218">
        <f t="shared" si="507"/>
        <v>0</v>
      </c>
      <c r="D567" s="218">
        <f t="shared" si="507"/>
        <v>0</v>
      </c>
      <c r="E567" s="218"/>
      <c r="F567" s="218"/>
      <c r="G567" s="218"/>
      <c r="H567" s="218">
        <f t="shared" ref="H567:U567" si="510">(H4003/H$3521)/(H7439/H$6957)</f>
        <v>0.24102560764134143</v>
      </c>
      <c r="I567" s="218">
        <f t="shared" si="510"/>
        <v>0</v>
      </c>
      <c r="J567" s="218">
        <f t="shared" si="510"/>
        <v>0</v>
      </c>
      <c r="K567" s="218">
        <f t="shared" si="510"/>
        <v>0</v>
      </c>
      <c r="L567" s="218">
        <f t="shared" si="510"/>
        <v>0</v>
      </c>
      <c r="M567" s="218">
        <f t="shared" si="510"/>
        <v>1.1337085761916877E-2</v>
      </c>
      <c r="N567" s="218">
        <f t="shared" si="510"/>
        <v>0</v>
      </c>
      <c r="O567" s="218">
        <f t="shared" si="510"/>
        <v>8.0951828447240831E-2</v>
      </c>
      <c r="P567" s="218">
        <f t="shared" si="510"/>
        <v>0</v>
      </c>
      <c r="Q567" s="218">
        <f t="shared" si="510"/>
        <v>0</v>
      </c>
      <c r="R567" s="218">
        <f t="shared" si="510"/>
        <v>0</v>
      </c>
      <c r="S567" s="218" t="e">
        <f t="shared" si="510"/>
        <v>#DIV/0!</v>
      </c>
      <c r="T567" s="218">
        <f t="shared" si="510"/>
        <v>0</v>
      </c>
      <c r="U567" s="218" t="e">
        <f t="shared" si="510"/>
        <v>#DIV/0!</v>
      </c>
    </row>
    <row r="568" spans="1:21" x14ac:dyDescent="0.25">
      <c r="A568" s="57" t="s">
        <v>4128</v>
      </c>
      <c r="B568" s="57" t="s">
        <v>5596</v>
      </c>
      <c r="C568" s="218">
        <f t="shared" si="507"/>
        <v>0</v>
      </c>
      <c r="D568" s="218">
        <f t="shared" si="507"/>
        <v>0</v>
      </c>
      <c r="E568" s="218"/>
      <c r="F568" s="218"/>
      <c r="G568" s="218"/>
      <c r="H568" s="218">
        <f t="shared" ref="H568:U568" si="511">(H4004/H$3521)/(H7440/H$6957)</f>
        <v>3.3425049055577682</v>
      </c>
      <c r="I568" s="218">
        <f t="shared" si="511"/>
        <v>0</v>
      </c>
      <c r="J568" s="218">
        <f t="shared" si="511"/>
        <v>0</v>
      </c>
      <c r="K568" s="218">
        <f t="shared" si="511"/>
        <v>0</v>
      </c>
      <c r="L568" s="218">
        <f t="shared" si="511"/>
        <v>0</v>
      </c>
      <c r="M568" s="218">
        <f t="shared" si="511"/>
        <v>0</v>
      </c>
      <c r="N568" s="218">
        <f t="shared" si="511"/>
        <v>0</v>
      </c>
      <c r="O568" s="218">
        <f t="shared" si="511"/>
        <v>0</v>
      </c>
      <c r="P568" s="218">
        <f t="shared" si="511"/>
        <v>0</v>
      </c>
      <c r="Q568" s="218">
        <f t="shared" si="511"/>
        <v>0</v>
      </c>
      <c r="R568" s="218">
        <f t="shared" si="511"/>
        <v>0</v>
      </c>
      <c r="S568" s="218">
        <f t="shared" si="511"/>
        <v>3.7974559876414499E-3</v>
      </c>
      <c r="T568" s="218">
        <f t="shared" si="511"/>
        <v>5.1615274393679311E-4</v>
      </c>
      <c r="U568" s="218">
        <f t="shared" si="511"/>
        <v>0</v>
      </c>
    </row>
    <row r="569" spans="1:21" x14ac:dyDescent="0.25">
      <c r="A569" s="57" t="s">
        <v>1663</v>
      </c>
      <c r="B569" s="57" t="s">
        <v>5597</v>
      </c>
      <c r="C569" s="218">
        <f t="shared" si="507"/>
        <v>0</v>
      </c>
      <c r="D569" s="218">
        <f t="shared" si="507"/>
        <v>0</v>
      </c>
      <c r="E569" s="218"/>
      <c r="F569" s="218"/>
      <c r="G569" s="218"/>
      <c r="H569" s="218">
        <f t="shared" ref="H569:U569" si="512">(H4005/H$3521)/(H7441/H$6957)</f>
        <v>0.71928842260746995</v>
      </c>
      <c r="I569" s="218">
        <f t="shared" si="512"/>
        <v>1.677825606404665</v>
      </c>
      <c r="J569" s="218">
        <f t="shared" si="512"/>
        <v>0.55485741179869874</v>
      </c>
      <c r="K569" s="218">
        <f t="shared" si="512"/>
        <v>0.49553435504903742</v>
      </c>
      <c r="L569" s="218">
        <f t="shared" si="512"/>
        <v>0</v>
      </c>
      <c r="M569" s="218">
        <f t="shared" si="512"/>
        <v>0.15917024204847219</v>
      </c>
      <c r="N569" s="218">
        <f t="shared" si="512"/>
        <v>22.797488541498971</v>
      </c>
      <c r="O569" s="218">
        <f t="shared" si="512"/>
        <v>25.148917565983169</v>
      </c>
      <c r="P569" s="218">
        <f t="shared" si="512"/>
        <v>28.245303074225831</v>
      </c>
      <c r="Q569" s="218">
        <f t="shared" si="512"/>
        <v>53.142746158204794</v>
      </c>
      <c r="R569" s="218">
        <f t="shared" si="512"/>
        <v>64.116125926562987</v>
      </c>
      <c r="S569" s="218">
        <f t="shared" si="512"/>
        <v>26.329617685344381</v>
      </c>
      <c r="T569" s="218">
        <f t="shared" si="512"/>
        <v>58.650836726205156</v>
      </c>
      <c r="U569" s="218">
        <f t="shared" si="512"/>
        <v>60.403876087328037</v>
      </c>
    </row>
    <row r="570" spans="1:21" x14ac:dyDescent="0.25">
      <c r="A570" s="57" t="s">
        <v>2896</v>
      </c>
      <c r="B570" s="57" t="s">
        <v>5598</v>
      </c>
      <c r="C570" s="218">
        <f t="shared" si="507"/>
        <v>0.16315295686085213</v>
      </c>
      <c r="D570" s="218">
        <f t="shared" si="507"/>
        <v>0.19109297914330628</v>
      </c>
      <c r="E570" s="218"/>
      <c r="F570" s="218"/>
      <c r="G570" s="218"/>
      <c r="H570" s="218">
        <f t="shared" ref="H570:U570" si="513">(H4006/H$3521)/(H7442/H$6957)</f>
        <v>0.32860610449677402</v>
      </c>
      <c r="I570" s="218">
        <f t="shared" si="513"/>
        <v>0.15881887600896588</v>
      </c>
      <c r="J570" s="218">
        <f t="shared" si="513"/>
        <v>5.3866955711427994E-2</v>
      </c>
      <c r="K570" s="218">
        <f t="shared" si="513"/>
        <v>0.85134631113745673</v>
      </c>
      <c r="L570" s="218">
        <f t="shared" si="513"/>
        <v>0.59012989266365412</v>
      </c>
      <c r="M570" s="218">
        <f t="shared" si="513"/>
        <v>0.2685474071023794</v>
      </c>
      <c r="N570" s="218">
        <f t="shared" si="513"/>
        <v>0.13500573031999952</v>
      </c>
      <c r="O570" s="218">
        <f t="shared" si="513"/>
        <v>1.2695436314891169</v>
      </c>
      <c r="P570" s="218">
        <f t="shared" si="513"/>
        <v>0.16772445170845227</v>
      </c>
      <c r="Q570" s="218">
        <f t="shared" si="513"/>
        <v>0.15966690740441739</v>
      </c>
      <c r="R570" s="218">
        <f t="shared" si="513"/>
        <v>0.36159916502758011</v>
      </c>
      <c r="S570" s="218">
        <f t="shared" si="513"/>
        <v>0.83447303553742402</v>
      </c>
      <c r="T570" s="218">
        <f t="shared" si="513"/>
        <v>2.2998180454666447E-2</v>
      </c>
      <c r="U570" s="218">
        <f t="shared" si="513"/>
        <v>2.9695151856340203E-2</v>
      </c>
    </row>
    <row r="571" spans="1:21" x14ac:dyDescent="0.25">
      <c r="A571" s="57" t="s">
        <v>2390</v>
      </c>
      <c r="B571" s="57" t="s">
        <v>5600</v>
      </c>
      <c r="C571" s="218">
        <f t="shared" si="507"/>
        <v>0</v>
      </c>
      <c r="D571" s="218">
        <f t="shared" si="507"/>
        <v>0</v>
      </c>
      <c r="E571" s="218"/>
      <c r="F571" s="218"/>
      <c r="G571" s="218"/>
      <c r="H571" s="218">
        <f t="shared" ref="H571:U571" si="514">(H4007/H$3521)/(H7443/H$6957)</f>
        <v>0</v>
      </c>
      <c r="I571" s="218">
        <f t="shared" si="514"/>
        <v>0</v>
      </c>
      <c r="J571" s="218">
        <f t="shared" si="514"/>
        <v>0</v>
      </c>
      <c r="K571" s="218">
        <f t="shared" si="514"/>
        <v>0</v>
      </c>
      <c r="L571" s="218">
        <f t="shared" si="514"/>
        <v>0</v>
      </c>
      <c r="M571" s="218">
        <f t="shared" si="514"/>
        <v>0</v>
      </c>
      <c r="N571" s="218">
        <f t="shared" si="514"/>
        <v>0</v>
      </c>
      <c r="O571" s="218">
        <f t="shared" si="514"/>
        <v>0</v>
      </c>
      <c r="P571" s="218">
        <f t="shared" si="514"/>
        <v>0</v>
      </c>
      <c r="Q571" s="218">
        <f t="shared" si="514"/>
        <v>40.406059275266784</v>
      </c>
      <c r="R571" s="218">
        <f t="shared" si="514"/>
        <v>0</v>
      </c>
      <c r="S571" s="218">
        <f t="shared" si="514"/>
        <v>0</v>
      </c>
      <c r="T571" s="218">
        <f t="shared" si="514"/>
        <v>0</v>
      </c>
      <c r="U571" s="218">
        <f t="shared" si="514"/>
        <v>0</v>
      </c>
    </row>
    <row r="572" spans="1:21" x14ac:dyDescent="0.25">
      <c r="A572" s="57" t="s">
        <v>3251</v>
      </c>
      <c r="B572" s="57" t="s">
        <v>5601</v>
      </c>
      <c r="C572" s="218">
        <f t="shared" si="507"/>
        <v>0</v>
      </c>
      <c r="D572" s="218">
        <f t="shared" si="507"/>
        <v>0</v>
      </c>
      <c r="E572" s="218"/>
      <c r="F572" s="218"/>
      <c r="G572" s="218"/>
      <c r="H572" s="218">
        <f t="shared" ref="H572:U572" si="515">(H4008/H$3521)/(H7444/H$6957)</f>
        <v>0</v>
      </c>
      <c r="I572" s="218">
        <f t="shared" si="515"/>
        <v>0</v>
      </c>
      <c r="J572" s="218">
        <f t="shared" si="515"/>
        <v>0</v>
      </c>
      <c r="K572" s="218">
        <f t="shared" si="515"/>
        <v>0</v>
      </c>
      <c r="L572" s="218">
        <f t="shared" si="515"/>
        <v>0</v>
      </c>
      <c r="M572" s="218">
        <f t="shared" si="515"/>
        <v>0</v>
      </c>
      <c r="N572" s="218">
        <f t="shared" si="515"/>
        <v>0</v>
      </c>
      <c r="O572" s="218">
        <f t="shared" si="515"/>
        <v>0</v>
      </c>
      <c r="P572" s="218">
        <f t="shared" si="515"/>
        <v>0.43615444163572892</v>
      </c>
      <c r="Q572" s="218">
        <f t="shared" si="515"/>
        <v>0</v>
      </c>
      <c r="R572" s="218">
        <f t="shared" si="515"/>
        <v>0</v>
      </c>
      <c r="S572" s="218">
        <f t="shared" si="515"/>
        <v>0.54282425500346898</v>
      </c>
      <c r="T572" s="218">
        <f t="shared" si="515"/>
        <v>1.244534565724373E-2</v>
      </c>
      <c r="U572" s="218">
        <f t="shared" si="515"/>
        <v>0.24366357102998643</v>
      </c>
    </row>
    <row r="573" spans="1:21" x14ac:dyDescent="0.25">
      <c r="A573" s="57" t="s">
        <v>2361</v>
      </c>
      <c r="B573" s="57" t="s">
        <v>5602</v>
      </c>
      <c r="C573" s="218">
        <f t="shared" si="507"/>
        <v>0</v>
      </c>
      <c r="D573" s="218">
        <f t="shared" si="507"/>
        <v>0</v>
      </c>
      <c r="E573" s="218"/>
      <c r="F573" s="218"/>
      <c r="G573" s="218"/>
      <c r="H573" s="218">
        <f t="shared" ref="H573:U573" si="516">(H4009/H$3521)/(H7445/H$6957)</f>
        <v>4.2083838935218804E-2</v>
      </c>
      <c r="I573" s="218">
        <f t="shared" si="516"/>
        <v>0</v>
      </c>
      <c r="J573" s="218">
        <f t="shared" si="516"/>
        <v>0</v>
      </c>
      <c r="K573" s="218">
        <f t="shared" si="516"/>
        <v>0.24997433601178035</v>
      </c>
      <c r="L573" s="218">
        <f t="shared" si="516"/>
        <v>5.6803157927022542E-2</v>
      </c>
      <c r="M573" s="218">
        <f t="shared" si="516"/>
        <v>1.6908756535145847E-4</v>
      </c>
      <c r="N573" s="218">
        <f t="shared" si="516"/>
        <v>1.792703247509074E-2</v>
      </c>
      <c r="O573" s="218">
        <f t="shared" si="516"/>
        <v>0</v>
      </c>
      <c r="P573" s="218">
        <f t="shared" si="516"/>
        <v>2.7743402315172343E-3</v>
      </c>
      <c r="Q573" s="218">
        <f t="shared" si="516"/>
        <v>1.5598180463628483E-2</v>
      </c>
      <c r="R573" s="218">
        <f t="shared" si="516"/>
        <v>0.61919061853264146</v>
      </c>
      <c r="S573" s="218">
        <f t="shared" si="516"/>
        <v>2.6183826821067055E-2</v>
      </c>
      <c r="T573" s="218">
        <f t="shared" si="516"/>
        <v>3.456496728737397E-4</v>
      </c>
      <c r="U573" s="218">
        <f t="shared" si="516"/>
        <v>1.3321748204159781E-2</v>
      </c>
    </row>
    <row r="574" spans="1:21" x14ac:dyDescent="0.25">
      <c r="A574" s="57" t="s">
        <v>3150</v>
      </c>
      <c r="B574" s="57" t="s">
        <v>5604</v>
      </c>
      <c r="C574" s="218">
        <f t="shared" si="507"/>
        <v>0</v>
      </c>
      <c r="D574" s="218">
        <f t="shared" si="507"/>
        <v>0</v>
      </c>
      <c r="E574" s="218"/>
      <c r="F574" s="218"/>
      <c r="G574" s="218"/>
      <c r="H574" s="218">
        <f t="shared" ref="H574:U574" si="517">(H4010/H$3521)/(H7446/H$6957)</f>
        <v>0</v>
      </c>
      <c r="I574" s="218">
        <f t="shared" si="517"/>
        <v>0</v>
      </c>
      <c r="J574" s="218">
        <f t="shared" si="517"/>
        <v>3.405946376579684</v>
      </c>
      <c r="K574" s="218">
        <f t="shared" si="517"/>
        <v>1.0751438279118892</v>
      </c>
      <c r="L574" s="218">
        <f t="shared" si="517"/>
        <v>18.880059233522779</v>
      </c>
      <c r="M574" s="218">
        <f t="shared" si="517"/>
        <v>19.364463017832151</v>
      </c>
      <c r="N574" s="218">
        <f t="shared" si="517"/>
        <v>15.739784150581356</v>
      </c>
      <c r="O574" s="218">
        <f t="shared" si="517"/>
        <v>5.1477809269128452</v>
      </c>
      <c r="P574" s="218">
        <f t="shared" si="517"/>
        <v>0</v>
      </c>
      <c r="Q574" s="218">
        <f t="shared" si="517"/>
        <v>0</v>
      </c>
      <c r="R574" s="218">
        <f t="shared" si="517"/>
        <v>0</v>
      </c>
      <c r="S574" s="218">
        <f t="shared" si="517"/>
        <v>0</v>
      </c>
      <c r="T574" s="218">
        <f t="shared" si="517"/>
        <v>0</v>
      </c>
      <c r="U574" s="218">
        <f t="shared" si="517"/>
        <v>0</v>
      </c>
    </row>
    <row r="575" spans="1:21" x14ac:dyDescent="0.25">
      <c r="A575" s="57" t="s">
        <v>4597</v>
      </c>
      <c r="B575" s="57" t="s">
        <v>5605</v>
      </c>
      <c r="C575" s="218">
        <f t="shared" si="507"/>
        <v>0</v>
      </c>
      <c r="D575" s="218">
        <f t="shared" si="507"/>
        <v>0</v>
      </c>
      <c r="E575" s="218"/>
      <c r="F575" s="218"/>
      <c r="G575" s="218"/>
      <c r="H575" s="218">
        <f t="shared" ref="H575:U575" si="518">(H4011/H$3521)/(H7447/H$6957)</f>
        <v>0</v>
      </c>
      <c r="I575" s="218">
        <f t="shared" si="518"/>
        <v>0</v>
      </c>
      <c r="J575" s="218">
        <f t="shared" si="518"/>
        <v>0</v>
      </c>
      <c r="K575" s="218">
        <f t="shared" si="518"/>
        <v>0</v>
      </c>
      <c r="L575" s="218">
        <f t="shared" si="518"/>
        <v>0</v>
      </c>
      <c r="M575" s="218">
        <f t="shared" si="518"/>
        <v>0</v>
      </c>
      <c r="N575" s="218">
        <f t="shared" si="518"/>
        <v>0</v>
      </c>
      <c r="O575" s="218">
        <f t="shared" si="518"/>
        <v>67.300279747513301</v>
      </c>
      <c r="P575" s="218">
        <f t="shared" si="518"/>
        <v>286.77399913996709</v>
      </c>
      <c r="Q575" s="218">
        <f t="shared" si="518"/>
        <v>240.08927375405381</v>
      </c>
      <c r="R575" s="218">
        <f t="shared" si="518"/>
        <v>150.88701955826195</v>
      </c>
      <c r="S575" s="218">
        <f t="shared" si="518"/>
        <v>129.7698241648695</v>
      </c>
      <c r="T575" s="218">
        <f t="shared" si="518"/>
        <v>231.47304813162273</v>
      </c>
      <c r="U575" s="218">
        <f t="shared" si="518"/>
        <v>292.76848917133134</v>
      </c>
    </row>
    <row r="576" spans="1:21" x14ac:dyDescent="0.25">
      <c r="A576" s="57" t="s">
        <v>608</v>
      </c>
      <c r="B576" s="57" t="s">
        <v>5606</v>
      </c>
      <c r="C576" s="218">
        <f t="shared" si="507"/>
        <v>0</v>
      </c>
      <c r="D576" s="218">
        <f t="shared" si="507"/>
        <v>0</v>
      </c>
      <c r="E576" s="218"/>
      <c r="F576" s="218"/>
      <c r="G576" s="218"/>
      <c r="H576" s="218">
        <f t="shared" ref="H576:U576" si="519">(H4012/H$3521)/(H7448/H$6957)</f>
        <v>0</v>
      </c>
      <c r="I576" s="218">
        <f t="shared" si="519"/>
        <v>0</v>
      </c>
      <c r="J576" s="218">
        <f t="shared" si="519"/>
        <v>100.43274537488253</v>
      </c>
      <c r="K576" s="218">
        <f t="shared" si="519"/>
        <v>0</v>
      </c>
      <c r="L576" s="218">
        <f t="shared" si="519"/>
        <v>0</v>
      </c>
      <c r="M576" s="218">
        <f t="shared" si="519"/>
        <v>0</v>
      </c>
      <c r="N576" s="218">
        <f t="shared" si="519"/>
        <v>0</v>
      </c>
      <c r="O576" s="218">
        <f t="shared" si="519"/>
        <v>0</v>
      </c>
      <c r="P576" s="218">
        <f t="shared" si="519"/>
        <v>0</v>
      </c>
      <c r="Q576" s="218">
        <f t="shared" si="519"/>
        <v>0</v>
      </c>
      <c r="R576" s="218">
        <f t="shared" si="519"/>
        <v>0</v>
      </c>
      <c r="S576" s="218">
        <f t="shared" si="519"/>
        <v>0</v>
      </c>
      <c r="T576" s="218">
        <f t="shared" si="519"/>
        <v>0</v>
      </c>
      <c r="U576" s="218">
        <f t="shared" si="519"/>
        <v>0</v>
      </c>
    </row>
    <row r="577" spans="1:21" x14ac:dyDescent="0.25">
      <c r="A577" s="57" t="s">
        <v>739</v>
      </c>
      <c r="B577" s="57" t="s">
        <v>5607</v>
      </c>
      <c r="C577" s="218">
        <f t="shared" si="507"/>
        <v>0</v>
      </c>
      <c r="D577" s="218">
        <f t="shared" si="507"/>
        <v>0</v>
      </c>
      <c r="E577" s="218"/>
      <c r="F577" s="218"/>
      <c r="G577" s="218"/>
      <c r="H577" s="218">
        <f t="shared" ref="H577:U577" si="520">(H4013/H$3521)/(H7449/H$6957)</f>
        <v>0</v>
      </c>
      <c r="I577" s="218">
        <f t="shared" si="520"/>
        <v>0</v>
      </c>
      <c r="J577" s="218">
        <f t="shared" si="520"/>
        <v>6.5501137664579563</v>
      </c>
      <c r="K577" s="218">
        <f t="shared" si="520"/>
        <v>0</v>
      </c>
      <c r="L577" s="218">
        <f t="shared" si="520"/>
        <v>0</v>
      </c>
      <c r="M577" s="218">
        <f t="shared" si="520"/>
        <v>0</v>
      </c>
      <c r="N577" s="218">
        <f t="shared" si="520"/>
        <v>0</v>
      </c>
      <c r="O577" s="218">
        <f t="shared" si="520"/>
        <v>0</v>
      </c>
      <c r="P577" s="218">
        <f t="shared" si="520"/>
        <v>0.25013805972183173</v>
      </c>
      <c r="Q577" s="218">
        <f t="shared" si="520"/>
        <v>0</v>
      </c>
      <c r="R577" s="218">
        <f t="shared" si="520"/>
        <v>0</v>
      </c>
      <c r="S577" s="218">
        <f t="shared" si="520"/>
        <v>6.5876265673935255E-3</v>
      </c>
      <c r="T577" s="218">
        <f t="shared" si="520"/>
        <v>2.3819318101526842E-2</v>
      </c>
      <c r="U577" s="218">
        <f t="shared" si="520"/>
        <v>0</v>
      </c>
    </row>
    <row r="578" spans="1:21" x14ac:dyDescent="0.25">
      <c r="A578" s="57" t="s">
        <v>2491</v>
      </c>
      <c r="B578" s="57" t="s">
        <v>5608</v>
      </c>
      <c r="C578" s="218">
        <f t="shared" si="507"/>
        <v>1.8047871539268744E-2</v>
      </c>
      <c r="D578" s="218">
        <f t="shared" si="507"/>
        <v>5.1753306940893378</v>
      </c>
      <c r="E578" s="218"/>
      <c r="F578" s="218"/>
      <c r="G578" s="218"/>
      <c r="H578" s="218">
        <f t="shared" ref="H578:U578" si="521">(H4014/H$3521)/(H7450/H$6957)</f>
        <v>3.2664745683461872E-2</v>
      </c>
      <c r="I578" s="218">
        <f t="shared" si="521"/>
        <v>1.7043923929351903E-2</v>
      </c>
      <c r="J578" s="218">
        <f t="shared" si="521"/>
        <v>4.3537851817919283E-2</v>
      </c>
      <c r="K578" s="218">
        <f t="shared" si="521"/>
        <v>0.80818097677033252</v>
      </c>
      <c r="L578" s="218">
        <f t="shared" si="521"/>
        <v>1.5371790344230249</v>
      </c>
      <c r="M578" s="218">
        <f t="shared" si="521"/>
        <v>5.9524823398407693E-2</v>
      </c>
      <c r="N578" s="218">
        <f t="shared" si="521"/>
        <v>9.2658472275316424</v>
      </c>
      <c r="O578" s="218">
        <f t="shared" si="521"/>
        <v>2.2330803383277695</v>
      </c>
      <c r="P578" s="218">
        <f t="shared" si="521"/>
        <v>1.7335802912902293E-2</v>
      </c>
      <c r="Q578" s="218">
        <f t="shared" si="521"/>
        <v>0.59943702121614839</v>
      </c>
      <c r="R578" s="218">
        <f t="shared" si="521"/>
        <v>0</v>
      </c>
      <c r="S578" s="218">
        <f t="shared" si="521"/>
        <v>0</v>
      </c>
      <c r="T578" s="218">
        <f t="shared" si="521"/>
        <v>0</v>
      </c>
      <c r="U578" s="218">
        <f t="shared" si="521"/>
        <v>3.6443054024635737E-4</v>
      </c>
    </row>
    <row r="579" spans="1:21" x14ac:dyDescent="0.25">
      <c r="A579" s="57" t="s">
        <v>1128</v>
      </c>
      <c r="B579" s="57" t="s">
        <v>5609</v>
      </c>
      <c r="C579" s="218">
        <f t="shared" si="507"/>
        <v>0</v>
      </c>
      <c r="D579" s="218">
        <f t="shared" si="507"/>
        <v>0</v>
      </c>
      <c r="E579" s="218"/>
      <c r="F579" s="218"/>
      <c r="G579" s="218"/>
      <c r="H579" s="218">
        <f t="shared" ref="H579:U579" si="522">(H4015/H$3521)/(H7451/H$6957)</f>
        <v>26.368696277971324</v>
      </c>
      <c r="I579" s="218">
        <f t="shared" si="522"/>
        <v>6.7608214092026984</v>
      </c>
      <c r="J579" s="218">
        <f t="shared" si="522"/>
        <v>2.6861285373671779</v>
      </c>
      <c r="K579" s="218">
        <f t="shared" si="522"/>
        <v>0.93975891433212855</v>
      </c>
      <c r="L579" s="218">
        <f t="shared" si="522"/>
        <v>4.8942995385416932</v>
      </c>
      <c r="M579" s="218">
        <f t="shared" si="522"/>
        <v>9.4987315537997308</v>
      </c>
      <c r="N579" s="218">
        <f t="shared" si="522"/>
        <v>7.6363775604403052</v>
      </c>
      <c r="O579" s="218">
        <f t="shared" si="522"/>
        <v>15.541003859932671</v>
      </c>
      <c r="P579" s="218">
        <f t="shared" si="522"/>
        <v>0</v>
      </c>
      <c r="Q579" s="218">
        <f t="shared" si="522"/>
        <v>0</v>
      </c>
      <c r="R579" s="218">
        <f t="shared" si="522"/>
        <v>6.9693892662974974E-4</v>
      </c>
      <c r="S579" s="218">
        <f t="shared" si="522"/>
        <v>3.6225246999101055E-2</v>
      </c>
      <c r="T579" s="218">
        <f t="shared" si="522"/>
        <v>0</v>
      </c>
      <c r="U579" s="218">
        <f t="shared" si="522"/>
        <v>2.1235943737366997E-5</v>
      </c>
    </row>
    <row r="580" spans="1:21" x14ac:dyDescent="0.25">
      <c r="A580" s="57" t="s">
        <v>1303</v>
      </c>
      <c r="B580" s="57" t="s">
        <v>5610</v>
      </c>
      <c r="C580" s="218">
        <f t="shared" si="507"/>
        <v>0</v>
      </c>
      <c r="D580" s="218">
        <f t="shared" si="507"/>
        <v>0</v>
      </c>
      <c r="E580" s="218"/>
      <c r="F580" s="218"/>
      <c r="G580" s="218"/>
      <c r="H580" s="218">
        <f t="shared" ref="H580:U580" si="523">(H4016/H$3521)/(H7452/H$6957)</f>
        <v>35.907850788404033</v>
      </c>
      <c r="I580" s="218">
        <f t="shared" si="523"/>
        <v>31.898563332483459</v>
      </c>
      <c r="J580" s="218">
        <f t="shared" si="523"/>
        <v>75.596263914138248</v>
      </c>
      <c r="K580" s="218">
        <f t="shared" si="523"/>
        <v>4.4959862286404508</v>
      </c>
      <c r="L580" s="218">
        <f t="shared" si="523"/>
        <v>46.714246507992222</v>
      </c>
      <c r="M580" s="218">
        <f t="shared" si="523"/>
        <v>70.285767165749803</v>
      </c>
      <c r="N580" s="218">
        <f t="shared" si="523"/>
        <v>126.44526498186686</v>
      </c>
      <c r="O580" s="218">
        <f t="shared" si="523"/>
        <v>89.382126937483491</v>
      </c>
      <c r="P580" s="218">
        <f t="shared" si="523"/>
        <v>103.59415889025672</v>
      </c>
      <c r="Q580" s="218">
        <f t="shared" si="523"/>
        <v>126.72535886156902</v>
      </c>
      <c r="R580" s="218">
        <f t="shared" si="523"/>
        <v>125.65416184734393</v>
      </c>
      <c r="S580" s="218">
        <f t="shared" si="523"/>
        <v>72.927202421667815</v>
      </c>
      <c r="T580" s="218">
        <f t="shared" si="523"/>
        <v>0</v>
      </c>
      <c r="U580" s="218">
        <f t="shared" si="523"/>
        <v>16.687649449248081</v>
      </c>
    </row>
    <row r="581" spans="1:21" x14ac:dyDescent="0.25">
      <c r="A581" s="57" t="s">
        <v>513</v>
      </c>
      <c r="B581" s="57" t="s">
        <v>5611</v>
      </c>
      <c r="C581" s="218">
        <f t="shared" si="507"/>
        <v>5.0797777260200805</v>
      </c>
      <c r="D581" s="218">
        <f t="shared" si="507"/>
        <v>11.892917022904752</v>
      </c>
      <c r="E581" s="218"/>
      <c r="F581" s="218"/>
      <c r="G581" s="218"/>
      <c r="H581" s="218">
        <f t="shared" ref="H581:U581" si="524">(H4017/H$3521)/(H7453/H$6957)</f>
        <v>0.10456209257908344</v>
      </c>
      <c r="I581" s="218">
        <f t="shared" si="524"/>
        <v>0.13451874584609833</v>
      </c>
      <c r="J581" s="218">
        <f t="shared" si="524"/>
        <v>5.3299771413718625E-2</v>
      </c>
      <c r="K581" s="218">
        <f t="shared" si="524"/>
        <v>6.865463485006309E-3</v>
      </c>
      <c r="L581" s="218">
        <f t="shared" si="524"/>
        <v>0</v>
      </c>
      <c r="M581" s="218">
        <f t="shared" si="524"/>
        <v>0</v>
      </c>
      <c r="N581" s="218">
        <f t="shared" si="524"/>
        <v>0</v>
      </c>
      <c r="O581" s="218">
        <f t="shared" si="524"/>
        <v>0</v>
      </c>
      <c r="P581" s="218">
        <f t="shared" si="524"/>
        <v>2.9283991322108453E-2</v>
      </c>
      <c r="Q581" s="218">
        <f t="shared" si="524"/>
        <v>0</v>
      </c>
      <c r="R581" s="218">
        <f t="shared" si="524"/>
        <v>0</v>
      </c>
      <c r="S581" s="218">
        <f t="shared" si="524"/>
        <v>0</v>
      </c>
      <c r="T581" s="218">
        <f t="shared" si="524"/>
        <v>0</v>
      </c>
      <c r="U581" s="218">
        <f t="shared" si="524"/>
        <v>3.047993247763359E-2</v>
      </c>
    </row>
    <row r="582" spans="1:21" x14ac:dyDescent="0.25">
      <c r="A582" s="57" t="s">
        <v>1835</v>
      </c>
      <c r="B582" s="57" t="s">
        <v>5612</v>
      </c>
      <c r="C582" s="218">
        <f t="shared" si="507"/>
        <v>0</v>
      </c>
      <c r="D582" s="218">
        <f t="shared" si="507"/>
        <v>0</v>
      </c>
      <c r="E582" s="218"/>
      <c r="F582" s="218"/>
      <c r="G582" s="218"/>
      <c r="H582" s="218">
        <f t="shared" ref="H582:U582" si="525">(H4018/H$3521)/(H7454/H$6957)</f>
        <v>3.0789841501025947E-3</v>
      </c>
      <c r="I582" s="218">
        <f t="shared" si="525"/>
        <v>0</v>
      </c>
      <c r="J582" s="218">
        <f t="shared" si="525"/>
        <v>0</v>
      </c>
      <c r="K582" s="218">
        <f t="shared" si="525"/>
        <v>0</v>
      </c>
      <c r="L582" s="218">
        <f t="shared" si="525"/>
        <v>2.5575075830104526E-2</v>
      </c>
      <c r="M582" s="218">
        <f t="shared" si="525"/>
        <v>0</v>
      </c>
      <c r="N582" s="218">
        <f t="shared" si="525"/>
        <v>0</v>
      </c>
      <c r="O582" s="218">
        <f t="shared" si="525"/>
        <v>0</v>
      </c>
      <c r="P582" s="218">
        <f t="shared" si="525"/>
        <v>0</v>
      </c>
      <c r="Q582" s="218">
        <f t="shared" si="525"/>
        <v>0</v>
      </c>
      <c r="R582" s="218">
        <f t="shared" si="525"/>
        <v>0</v>
      </c>
      <c r="S582" s="218">
        <f t="shared" si="525"/>
        <v>0</v>
      </c>
      <c r="T582" s="218">
        <f t="shared" si="525"/>
        <v>0</v>
      </c>
      <c r="U582" s="218">
        <f t="shared" si="525"/>
        <v>0</v>
      </c>
    </row>
    <row r="583" spans="1:21" x14ac:dyDescent="0.25">
      <c r="A583" s="57" t="s">
        <v>812</v>
      </c>
      <c r="B583" s="57" t="s">
        <v>4960</v>
      </c>
      <c r="C583" s="218">
        <f t="shared" si="507"/>
        <v>0</v>
      </c>
      <c r="D583" s="218">
        <f t="shared" si="507"/>
        <v>0</v>
      </c>
      <c r="E583" s="218"/>
      <c r="F583" s="218"/>
      <c r="G583" s="218"/>
      <c r="H583" s="218">
        <f t="shared" ref="H583:U583" si="526">(H4019/H$3521)/(H7455/H$6957)</f>
        <v>0</v>
      </c>
      <c r="I583" s="218">
        <f t="shared" si="526"/>
        <v>0</v>
      </c>
      <c r="J583" s="218">
        <f t="shared" si="526"/>
        <v>0</v>
      </c>
      <c r="K583" s="218">
        <f t="shared" si="526"/>
        <v>0</v>
      </c>
      <c r="L583" s="218">
        <f t="shared" si="526"/>
        <v>0</v>
      </c>
      <c r="M583" s="218">
        <f t="shared" si="526"/>
        <v>0</v>
      </c>
      <c r="N583" s="218">
        <f t="shared" si="526"/>
        <v>2.1838753838381242E-2</v>
      </c>
      <c r="O583" s="218">
        <f t="shared" si="526"/>
        <v>1.6876461662799955</v>
      </c>
      <c r="P583" s="218">
        <f t="shared" si="526"/>
        <v>0</v>
      </c>
      <c r="Q583" s="218">
        <f t="shared" si="526"/>
        <v>0</v>
      </c>
      <c r="R583" s="218">
        <f t="shared" si="526"/>
        <v>0</v>
      </c>
      <c r="S583" s="218">
        <f t="shared" si="526"/>
        <v>0</v>
      </c>
      <c r="T583" s="218">
        <f t="shared" si="526"/>
        <v>0</v>
      </c>
      <c r="U583" s="218">
        <f t="shared" si="526"/>
        <v>0.12364999333582594</v>
      </c>
    </row>
    <row r="584" spans="1:21" x14ac:dyDescent="0.25">
      <c r="A584" s="57" t="s">
        <v>551</v>
      </c>
      <c r="B584" s="57" t="s">
        <v>5614</v>
      </c>
      <c r="C584" s="218">
        <f t="shared" si="507"/>
        <v>0</v>
      </c>
      <c r="D584" s="218">
        <f t="shared" si="507"/>
        <v>0</v>
      </c>
      <c r="E584" s="218"/>
      <c r="F584" s="218"/>
      <c r="G584" s="218"/>
      <c r="H584" s="218">
        <f t="shared" ref="H584:U584" si="527">(H4020/H$3521)/(H7456/H$6957)</f>
        <v>0</v>
      </c>
      <c r="I584" s="218">
        <f t="shared" si="527"/>
        <v>0</v>
      </c>
      <c r="J584" s="218">
        <f t="shared" si="527"/>
        <v>0</v>
      </c>
      <c r="K584" s="218">
        <f t="shared" si="527"/>
        <v>0</v>
      </c>
      <c r="L584" s="218">
        <f t="shared" si="527"/>
        <v>0</v>
      </c>
      <c r="M584" s="218">
        <f t="shared" si="527"/>
        <v>0</v>
      </c>
      <c r="N584" s="218">
        <f t="shared" si="527"/>
        <v>0.23121617646142453</v>
      </c>
      <c r="O584" s="218">
        <f t="shared" si="527"/>
        <v>5.9823248360659498E-3</v>
      </c>
      <c r="P584" s="218">
        <f t="shared" si="527"/>
        <v>0</v>
      </c>
      <c r="Q584" s="218">
        <f t="shared" si="527"/>
        <v>0</v>
      </c>
      <c r="R584" s="218">
        <f t="shared" si="527"/>
        <v>0</v>
      </c>
      <c r="S584" s="218">
        <f t="shared" si="527"/>
        <v>0</v>
      </c>
      <c r="T584" s="218">
        <f t="shared" si="527"/>
        <v>0</v>
      </c>
      <c r="U584" s="218">
        <f t="shared" si="527"/>
        <v>0</v>
      </c>
    </row>
    <row r="585" spans="1:21" x14ac:dyDescent="0.25">
      <c r="A585" s="57" t="s">
        <v>90</v>
      </c>
      <c r="B585" s="57" t="s">
        <v>5615</v>
      </c>
      <c r="C585" s="218">
        <f t="shared" ref="C585:D604" si="528">(C4021/C$3521)/(C7457/C$6957)</f>
        <v>8.8885862395314099</v>
      </c>
      <c r="D585" s="218">
        <f t="shared" si="528"/>
        <v>19.266626092025454</v>
      </c>
      <c r="E585" s="218"/>
      <c r="F585" s="218"/>
      <c r="G585" s="218"/>
      <c r="H585" s="218">
        <f t="shared" ref="H585:U585" si="529">(H4021/H$3521)/(H7457/H$6957)</f>
        <v>8.0806023257244686</v>
      </c>
      <c r="I585" s="218">
        <f t="shared" si="529"/>
        <v>6.3143293142231851</v>
      </c>
      <c r="J585" s="218">
        <f t="shared" si="529"/>
        <v>7.1342561621161078</v>
      </c>
      <c r="K585" s="218">
        <f t="shared" si="529"/>
        <v>22.906345351861336</v>
      </c>
      <c r="L585" s="218">
        <f t="shared" si="529"/>
        <v>29.407427017011702</v>
      </c>
      <c r="M585" s="218">
        <f t="shared" si="529"/>
        <v>41.822245205851459</v>
      </c>
      <c r="N585" s="218">
        <f t="shared" si="529"/>
        <v>59.158006457011268</v>
      </c>
      <c r="O585" s="218">
        <f t="shared" si="529"/>
        <v>91.059158288311991</v>
      </c>
      <c r="P585" s="218">
        <f t="shared" si="529"/>
        <v>81.266799015386624</v>
      </c>
      <c r="Q585" s="218">
        <f t="shared" si="529"/>
        <v>1.3386200345892154</v>
      </c>
      <c r="R585" s="218">
        <f t="shared" si="529"/>
        <v>0.42439561394347852</v>
      </c>
      <c r="S585" s="218">
        <f t="shared" si="529"/>
        <v>10.685030989760147</v>
      </c>
      <c r="T585" s="218">
        <f t="shared" si="529"/>
        <v>20.235606479259626</v>
      </c>
      <c r="U585" s="218">
        <f t="shared" si="529"/>
        <v>25.351122381051642</v>
      </c>
    </row>
    <row r="586" spans="1:21" x14ac:dyDescent="0.25">
      <c r="A586" s="57" t="s">
        <v>2857</v>
      </c>
      <c r="B586" s="57" t="s">
        <v>5616</v>
      </c>
      <c r="C586" s="218">
        <f t="shared" si="528"/>
        <v>0</v>
      </c>
      <c r="D586" s="218">
        <f t="shared" si="528"/>
        <v>0</v>
      </c>
      <c r="E586" s="218"/>
      <c r="F586" s="218"/>
      <c r="G586" s="218"/>
      <c r="H586" s="218">
        <f t="shared" ref="H586:U586" si="530">(H4022/H$3521)/(H7458/H$6957)</f>
        <v>3.7130180225038577E-2</v>
      </c>
      <c r="I586" s="218">
        <f t="shared" si="530"/>
        <v>0</v>
      </c>
      <c r="J586" s="218">
        <f t="shared" si="530"/>
        <v>0</v>
      </c>
      <c r="K586" s="218">
        <f t="shared" si="530"/>
        <v>0</v>
      </c>
      <c r="L586" s="218">
        <f t="shared" si="530"/>
        <v>0</v>
      </c>
      <c r="M586" s="218">
        <f t="shared" si="530"/>
        <v>0</v>
      </c>
      <c r="N586" s="218">
        <f t="shared" si="530"/>
        <v>0</v>
      </c>
      <c r="O586" s="218">
        <f t="shared" si="530"/>
        <v>0</v>
      </c>
      <c r="P586" s="218">
        <f t="shared" si="530"/>
        <v>0</v>
      </c>
      <c r="Q586" s="218">
        <f t="shared" si="530"/>
        <v>0</v>
      </c>
      <c r="R586" s="218">
        <f t="shared" si="530"/>
        <v>0</v>
      </c>
      <c r="S586" s="218">
        <f t="shared" si="530"/>
        <v>0</v>
      </c>
      <c r="T586" s="218">
        <f t="shared" si="530"/>
        <v>0</v>
      </c>
      <c r="U586" s="218">
        <f t="shared" si="530"/>
        <v>0</v>
      </c>
    </row>
    <row r="587" spans="1:21" x14ac:dyDescent="0.25">
      <c r="A587" s="57" t="s">
        <v>1847</v>
      </c>
      <c r="B587" s="57" t="s">
        <v>5617</v>
      </c>
      <c r="C587" s="218">
        <f t="shared" si="528"/>
        <v>0</v>
      </c>
      <c r="D587" s="218">
        <f t="shared" si="528"/>
        <v>0</v>
      </c>
      <c r="E587" s="218"/>
      <c r="F587" s="218"/>
      <c r="G587" s="218"/>
      <c r="H587" s="218">
        <f t="shared" ref="H587:U587" si="531">(H4023/H$3521)/(H7459/H$6957)</f>
        <v>9.1168834567850084E-3</v>
      </c>
      <c r="I587" s="218">
        <f t="shared" si="531"/>
        <v>9.6428524691031744E-5</v>
      </c>
      <c r="J587" s="218">
        <f t="shared" si="531"/>
        <v>0</v>
      </c>
      <c r="K587" s="218">
        <f t="shared" si="531"/>
        <v>0.61926951222589643</v>
      </c>
      <c r="L587" s="218">
        <f t="shared" si="531"/>
        <v>4.6301190356479831E-3</v>
      </c>
      <c r="M587" s="218">
        <f t="shared" si="531"/>
        <v>0.53877232453333557</v>
      </c>
      <c r="N587" s="218">
        <f t="shared" si="531"/>
        <v>5.2588912312063734</v>
      </c>
      <c r="O587" s="218">
        <f t="shared" si="531"/>
        <v>11.052838050545979</v>
      </c>
      <c r="P587" s="218">
        <f t="shared" si="531"/>
        <v>0</v>
      </c>
      <c r="Q587" s="218">
        <f t="shared" si="531"/>
        <v>0</v>
      </c>
      <c r="R587" s="218">
        <f t="shared" si="531"/>
        <v>0</v>
      </c>
      <c r="S587" s="218">
        <f t="shared" si="531"/>
        <v>0</v>
      </c>
      <c r="T587" s="218">
        <f t="shared" si="531"/>
        <v>0</v>
      </c>
      <c r="U587" s="218">
        <f t="shared" si="531"/>
        <v>0</v>
      </c>
    </row>
    <row r="588" spans="1:21" x14ac:dyDescent="0.25">
      <c r="A588" s="57" t="s">
        <v>4526</v>
      </c>
      <c r="B588" s="57" t="s">
        <v>5618</v>
      </c>
      <c r="C588" s="218">
        <f t="shared" si="528"/>
        <v>0.74582786639404708</v>
      </c>
      <c r="D588" s="218">
        <f t="shared" si="528"/>
        <v>0</v>
      </c>
      <c r="E588" s="218"/>
      <c r="F588" s="218"/>
      <c r="G588" s="218"/>
      <c r="H588" s="218">
        <f t="shared" ref="H588:U588" si="532">(H4024/H$3521)/(H7460/H$6957)</f>
        <v>0.25515684452837517</v>
      </c>
      <c r="I588" s="218">
        <f t="shared" si="532"/>
        <v>0</v>
      </c>
      <c r="J588" s="218">
        <f t="shared" si="532"/>
        <v>0</v>
      </c>
      <c r="K588" s="218">
        <f t="shared" si="532"/>
        <v>0</v>
      </c>
      <c r="L588" s="218">
        <f t="shared" si="532"/>
        <v>0</v>
      </c>
      <c r="M588" s="218">
        <f t="shared" si="532"/>
        <v>0</v>
      </c>
      <c r="N588" s="218">
        <f t="shared" si="532"/>
        <v>0</v>
      </c>
      <c r="O588" s="218">
        <f t="shared" si="532"/>
        <v>0</v>
      </c>
      <c r="P588" s="218">
        <f t="shared" si="532"/>
        <v>0</v>
      </c>
      <c r="Q588" s="218">
        <f t="shared" si="532"/>
        <v>0.13767148099459525</v>
      </c>
      <c r="R588" s="218">
        <f t="shared" si="532"/>
        <v>0</v>
      </c>
      <c r="S588" s="218">
        <f t="shared" si="532"/>
        <v>0</v>
      </c>
      <c r="T588" s="218">
        <f t="shared" si="532"/>
        <v>8.7787738937287116</v>
      </c>
      <c r="U588" s="218">
        <f t="shared" si="532"/>
        <v>0</v>
      </c>
    </row>
    <row r="589" spans="1:21" x14ac:dyDescent="0.25">
      <c r="A589" s="57" t="s">
        <v>3997</v>
      </c>
      <c r="B589" s="57" t="s">
        <v>5619</v>
      </c>
      <c r="C589" s="218">
        <f t="shared" si="528"/>
        <v>0</v>
      </c>
      <c r="D589" s="218">
        <f t="shared" si="528"/>
        <v>0</v>
      </c>
      <c r="E589" s="218"/>
      <c r="F589" s="218"/>
      <c r="G589" s="218"/>
      <c r="H589" s="218">
        <f t="shared" ref="H589:U589" si="533">(H4025/H$3521)/(H7461/H$6957)</f>
        <v>0</v>
      </c>
      <c r="I589" s="218">
        <f t="shared" si="533"/>
        <v>0</v>
      </c>
      <c r="J589" s="218">
        <f t="shared" si="533"/>
        <v>0</v>
      </c>
      <c r="K589" s="218">
        <f t="shared" si="533"/>
        <v>0</v>
      </c>
      <c r="L589" s="218">
        <f t="shared" si="533"/>
        <v>0</v>
      </c>
      <c r="M589" s="218">
        <f t="shared" si="533"/>
        <v>0</v>
      </c>
      <c r="N589" s="218">
        <f t="shared" si="533"/>
        <v>0</v>
      </c>
      <c r="O589" s="218">
        <f t="shared" si="533"/>
        <v>0</v>
      </c>
      <c r="P589" s="218">
        <f t="shared" si="533"/>
        <v>7.2710053004674604</v>
      </c>
      <c r="Q589" s="218">
        <f t="shared" si="533"/>
        <v>0</v>
      </c>
      <c r="R589" s="218">
        <f t="shared" si="533"/>
        <v>0</v>
      </c>
      <c r="S589" s="218">
        <f t="shared" si="533"/>
        <v>0</v>
      </c>
      <c r="T589" s="218">
        <f t="shared" si="533"/>
        <v>0</v>
      </c>
      <c r="U589" s="218">
        <f t="shared" si="533"/>
        <v>0</v>
      </c>
    </row>
    <row r="590" spans="1:21" x14ac:dyDescent="0.25">
      <c r="A590" s="57" t="s">
        <v>3372</v>
      </c>
      <c r="B590" s="57" t="s">
        <v>5620</v>
      </c>
      <c r="C590" s="218">
        <f t="shared" si="528"/>
        <v>0</v>
      </c>
      <c r="D590" s="218">
        <f t="shared" si="528"/>
        <v>0</v>
      </c>
      <c r="E590" s="218"/>
      <c r="F590" s="218"/>
      <c r="G590" s="218"/>
      <c r="H590" s="218">
        <f t="shared" ref="H590:U590" si="534">(H4026/H$3521)/(H7462/H$6957)</f>
        <v>0</v>
      </c>
      <c r="I590" s="218">
        <f t="shared" si="534"/>
        <v>2.7817120616378088E-2</v>
      </c>
      <c r="J590" s="218">
        <f t="shared" si="534"/>
        <v>0</v>
      </c>
      <c r="K590" s="218">
        <f t="shared" si="534"/>
        <v>0</v>
      </c>
      <c r="L590" s="218">
        <f t="shared" si="534"/>
        <v>0</v>
      </c>
      <c r="M590" s="218">
        <f t="shared" si="534"/>
        <v>0</v>
      </c>
      <c r="N590" s="218">
        <f t="shared" si="534"/>
        <v>0</v>
      </c>
      <c r="O590" s="218">
        <f t="shared" si="534"/>
        <v>0</v>
      </c>
      <c r="P590" s="218">
        <f t="shared" si="534"/>
        <v>0</v>
      </c>
      <c r="Q590" s="218">
        <f t="shared" si="534"/>
        <v>0</v>
      </c>
      <c r="R590" s="218">
        <f t="shared" si="534"/>
        <v>0</v>
      </c>
      <c r="S590" s="218">
        <f t="shared" si="534"/>
        <v>0</v>
      </c>
      <c r="T590" s="218">
        <f t="shared" si="534"/>
        <v>0</v>
      </c>
      <c r="U590" s="218">
        <f t="shared" si="534"/>
        <v>0</v>
      </c>
    </row>
    <row r="591" spans="1:21" x14ac:dyDescent="0.25">
      <c r="A591" s="57" t="s">
        <v>3317</v>
      </c>
      <c r="B591" s="57" t="s">
        <v>5622</v>
      </c>
      <c r="C591" s="218">
        <f t="shared" si="528"/>
        <v>0</v>
      </c>
      <c r="D591" s="218">
        <f t="shared" si="528"/>
        <v>0</v>
      </c>
      <c r="E591" s="218"/>
      <c r="F591" s="218"/>
      <c r="G591" s="218"/>
      <c r="H591" s="218">
        <f t="shared" ref="H591:U591" si="535">(H4027/H$3521)/(H7463/H$6957)</f>
        <v>0</v>
      </c>
      <c r="I591" s="218">
        <f t="shared" si="535"/>
        <v>0</v>
      </c>
      <c r="J591" s="218">
        <f t="shared" si="535"/>
        <v>0</v>
      </c>
      <c r="K591" s="218">
        <f t="shared" si="535"/>
        <v>0</v>
      </c>
      <c r="L591" s="218">
        <f t="shared" si="535"/>
        <v>0</v>
      </c>
      <c r="M591" s="218">
        <f t="shared" si="535"/>
        <v>0</v>
      </c>
      <c r="N591" s="218">
        <f t="shared" si="535"/>
        <v>0</v>
      </c>
      <c r="O591" s="218">
        <f t="shared" si="535"/>
        <v>0</v>
      </c>
      <c r="P591" s="218">
        <f t="shared" si="535"/>
        <v>0</v>
      </c>
      <c r="Q591" s="218">
        <f t="shared" si="535"/>
        <v>2.4942861691714209E-3</v>
      </c>
      <c r="R591" s="218">
        <f t="shared" si="535"/>
        <v>0</v>
      </c>
      <c r="S591" s="218">
        <f t="shared" si="535"/>
        <v>0</v>
      </c>
      <c r="T591" s="218">
        <f t="shared" si="535"/>
        <v>0</v>
      </c>
      <c r="U591" s="218">
        <f t="shared" si="535"/>
        <v>0</v>
      </c>
    </row>
    <row r="592" spans="1:21" x14ac:dyDescent="0.25">
      <c r="A592" s="57" t="s">
        <v>4454</v>
      </c>
      <c r="B592" s="57" t="s">
        <v>5623</v>
      </c>
      <c r="C592" s="218">
        <f t="shared" si="528"/>
        <v>0</v>
      </c>
      <c r="D592" s="218">
        <f t="shared" si="528"/>
        <v>0</v>
      </c>
      <c r="E592" s="218"/>
      <c r="F592" s="218"/>
      <c r="G592" s="218"/>
      <c r="H592" s="218">
        <f t="shared" ref="H592:U592" si="536">(H4028/H$3521)/(H7464/H$6957)</f>
        <v>0</v>
      </c>
      <c r="I592" s="218">
        <f t="shared" si="536"/>
        <v>0</v>
      </c>
      <c r="J592" s="218">
        <f t="shared" si="536"/>
        <v>0</v>
      </c>
      <c r="K592" s="218">
        <f t="shared" si="536"/>
        <v>0</v>
      </c>
      <c r="L592" s="218">
        <f t="shared" si="536"/>
        <v>0</v>
      </c>
      <c r="M592" s="218">
        <f t="shared" si="536"/>
        <v>0</v>
      </c>
      <c r="N592" s="218">
        <f t="shared" si="536"/>
        <v>0</v>
      </c>
      <c r="O592" s="218">
        <f t="shared" si="536"/>
        <v>0</v>
      </c>
      <c r="P592" s="218">
        <f t="shared" si="536"/>
        <v>0</v>
      </c>
      <c r="Q592" s="218">
        <f t="shared" si="536"/>
        <v>0</v>
      </c>
      <c r="R592" s="218">
        <f t="shared" si="536"/>
        <v>0</v>
      </c>
      <c r="S592" s="218">
        <f t="shared" si="536"/>
        <v>0</v>
      </c>
      <c r="T592" s="218">
        <f t="shared" si="536"/>
        <v>0</v>
      </c>
      <c r="U592" s="218">
        <f t="shared" si="536"/>
        <v>26.912150679086093</v>
      </c>
    </row>
    <row r="593" spans="1:21" x14ac:dyDescent="0.25">
      <c r="A593" s="57" t="s">
        <v>1302</v>
      </c>
      <c r="B593" s="57" t="s">
        <v>5625</v>
      </c>
      <c r="C593" s="218">
        <f t="shared" si="528"/>
        <v>0</v>
      </c>
      <c r="D593" s="218">
        <f t="shared" si="528"/>
        <v>0</v>
      </c>
      <c r="E593" s="218"/>
      <c r="F593" s="218"/>
      <c r="G593" s="218"/>
      <c r="H593" s="218">
        <f t="shared" ref="H593:U593" si="537">(H4029/H$3521)/(H7465/H$6957)</f>
        <v>0</v>
      </c>
      <c r="I593" s="218">
        <f t="shared" si="537"/>
        <v>0</v>
      </c>
      <c r="J593" s="218">
        <f t="shared" si="537"/>
        <v>0</v>
      </c>
      <c r="K593" s="218">
        <f t="shared" si="537"/>
        <v>0</v>
      </c>
      <c r="L593" s="218">
        <f t="shared" si="537"/>
        <v>0</v>
      </c>
      <c r="M593" s="218">
        <f t="shared" si="537"/>
        <v>5.3889878635424164</v>
      </c>
      <c r="N593" s="218">
        <f t="shared" si="537"/>
        <v>0</v>
      </c>
      <c r="O593" s="218">
        <f t="shared" si="537"/>
        <v>2.5547498887169551E-2</v>
      </c>
      <c r="P593" s="218">
        <f t="shared" si="537"/>
        <v>0</v>
      </c>
      <c r="Q593" s="218">
        <f t="shared" si="537"/>
        <v>0</v>
      </c>
      <c r="R593" s="218">
        <f t="shared" si="537"/>
        <v>0</v>
      </c>
      <c r="S593" s="218">
        <f t="shared" si="537"/>
        <v>0</v>
      </c>
      <c r="T593" s="218">
        <f t="shared" si="537"/>
        <v>0</v>
      </c>
      <c r="U593" s="218">
        <f t="shared" si="537"/>
        <v>6.2551528686356855E-2</v>
      </c>
    </row>
    <row r="594" spans="1:21" x14ac:dyDescent="0.25">
      <c r="A594" s="57" t="s">
        <v>894</v>
      </c>
      <c r="B594" s="57" t="s">
        <v>5626</v>
      </c>
      <c r="C594" s="218">
        <f t="shared" si="528"/>
        <v>0</v>
      </c>
      <c r="D594" s="218">
        <f t="shared" si="528"/>
        <v>0</v>
      </c>
      <c r="E594" s="218"/>
      <c r="F594" s="218"/>
      <c r="G594" s="218"/>
      <c r="H594" s="218">
        <f t="shared" ref="H594:U594" si="538">(H4030/H$3521)/(H7466/H$6957)</f>
        <v>72.259957122359182</v>
      </c>
      <c r="I594" s="218">
        <f t="shared" si="538"/>
        <v>31.513441194529527</v>
      </c>
      <c r="J594" s="218">
        <f t="shared" si="538"/>
        <v>48.244702000085972</v>
      </c>
      <c r="K594" s="218">
        <f t="shared" si="538"/>
        <v>47.331062631806581</v>
      </c>
      <c r="L594" s="218">
        <f t="shared" si="538"/>
        <v>58.406812798349144</v>
      </c>
      <c r="M594" s="218">
        <f t="shared" si="538"/>
        <v>71.862441774074938</v>
      </c>
      <c r="N594" s="218">
        <f t="shared" si="538"/>
        <v>51.828073364104007</v>
      </c>
      <c r="O594" s="218">
        <f t="shared" si="538"/>
        <v>22.243324343320385</v>
      </c>
      <c r="P594" s="218">
        <f t="shared" si="538"/>
        <v>21.60981986321795</v>
      </c>
      <c r="Q594" s="218">
        <f t="shared" si="538"/>
        <v>9.1055898136959215</v>
      </c>
      <c r="R594" s="218">
        <f t="shared" si="538"/>
        <v>3.1193919438026763</v>
      </c>
      <c r="S594" s="218">
        <f t="shared" si="538"/>
        <v>0.56419564036317194</v>
      </c>
      <c r="T594" s="218">
        <f t="shared" si="538"/>
        <v>0</v>
      </c>
      <c r="U594" s="218">
        <f t="shared" si="538"/>
        <v>0</v>
      </c>
    </row>
    <row r="595" spans="1:21" x14ac:dyDescent="0.25">
      <c r="A595" s="57" t="s">
        <v>3521</v>
      </c>
      <c r="B595" s="57" t="s">
        <v>5629</v>
      </c>
      <c r="C595" s="218">
        <f t="shared" si="528"/>
        <v>6.5716678165453652</v>
      </c>
      <c r="D595" s="218">
        <f t="shared" si="528"/>
        <v>10.771185440708379</v>
      </c>
      <c r="E595" s="218"/>
      <c r="F595" s="218"/>
      <c r="G595" s="218"/>
      <c r="H595" s="218">
        <f t="shared" ref="H595:U595" si="539">(H4031/H$3521)/(H7467/H$6957)</f>
        <v>1.9984716616086558E-3</v>
      </c>
      <c r="I595" s="218">
        <f t="shared" si="539"/>
        <v>1.0400825756049543E-2</v>
      </c>
      <c r="J595" s="218">
        <f t="shared" si="539"/>
        <v>0</v>
      </c>
      <c r="K595" s="218">
        <f t="shared" si="539"/>
        <v>5.4669267022290496E-2</v>
      </c>
      <c r="L595" s="218">
        <f t="shared" si="539"/>
        <v>0.21988810463797051</v>
      </c>
      <c r="M595" s="218">
        <f t="shared" si="539"/>
        <v>7.0083091257877586E-3</v>
      </c>
      <c r="N595" s="218">
        <f t="shared" si="539"/>
        <v>2.0553440640202925E-2</v>
      </c>
      <c r="O595" s="218">
        <f t="shared" si="539"/>
        <v>2.6766294322803628E-3</v>
      </c>
      <c r="P595" s="218">
        <f t="shared" si="539"/>
        <v>5.1492696034850474E-2</v>
      </c>
      <c r="Q595" s="218">
        <f t="shared" si="539"/>
        <v>5.9595999123378665E-2</v>
      </c>
      <c r="R595" s="218">
        <f t="shared" si="539"/>
        <v>0.11965740644214835</v>
      </c>
      <c r="S595" s="218">
        <f t="shared" si="539"/>
        <v>0.11489000646573358</v>
      </c>
      <c r="T595" s="218">
        <f t="shared" si="539"/>
        <v>1.3710265497994624E-2</v>
      </c>
      <c r="U595" s="218">
        <f t="shared" si="539"/>
        <v>5.37621012237143E-3</v>
      </c>
    </row>
    <row r="596" spans="1:21" x14ac:dyDescent="0.25">
      <c r="A596" s="57" t="s">
        <v>7</v>
      </c>
      <c r="B596" s="57" t="s">
        <v>5630</v>
      </c>
      <c r="C596" s="218">
        <f t="shared" si="528"/>
        <v>0</v>
      </c>
      <c r="D596" s="218">
        <f t="shared" si="528"/>
        <v>0</v>
      </c>
      <c r="E596" s="218"/>
      <c r="F596" s="218"/>
      <c r="G596" s="218"/>
      <c r="H596" s="218">
        <f t="shared" ref="H596:U596" si="540">(H4032/H$3521)/(H7468/H$6957)</f>
        <v>0</v>
      </c>
      <c r="I596" s="218">
        <f t="shared" si="540"/>
        <v>0</v>
      </c>
      <c r="J596" s="218">
        <f t="shared" si="540"/>
        <v>0</v>
      </c>
      <c r="K596" s="218">
        <f t="shared" si="540"/>
        <v>0</v>
      </c>
      <c r="L596" s="218">
        <f t="shared" si="540"/>
        <v>0</v>
      </c>
      <c r="M596" s="218">
        <f t="shared" si="540"/>
        <v>0</v>
      </c>
      <c r="N596" s="218">
        <f t="shared" si="540"/>
        <v>0</v>
      </c>
      <c r="O596" s="218">
        <f t="shared" si="540"/>
        <v>8.082712213787065E-3</v>
      </c>
      <c r="P596" s="218">
        <f t="shared" si="540"/>
        <v>0</v>
      </c>
      <c r="Q596" s="218">
        <f t="shared" si="540"/>
        <v>1.1328859466875582E-4</v>
      </c>
      <c r="R596" s="218">
        <f t="shared" si="540"/>
        <v>0</v>
      </c>
      <c r="S596" s="218">
        <f t="shared" si="540"/>
        <v>1.5355627331571121E-5</v>
      </c>
      <c r="T596" s="218">
        <f t="shared" si="540"/>
        <v>0</v>
      </c>
      <c r="U596" s="218">
        <f t="shared" si="540"/>
        <v>5.9658610979174588E-7</v>
      </c>
    </row>
    <row r="597" spans="1:21" x14ac:dyDescent="0.25">
      <c r="A597" s="57" t="s">
        <v>12</v>
      </c>
      <c r="B597" s="57" t="s">
        <v>4953</v>
      </c>
      <c r="C597" s="218">
        <f t="shared" si="528"/>
        <v>0</v>
      </c>
      <c r="D597" s="218">
        <f t="shared" si="528"/>
        <v>0</v>
      </c>
      <c r="E597" s="218"/>
      <c r="F597" s="218"/>
      <c r="G597" s="218"/>
      <c r="H597" s="218">
        <f t="shared" ref="H597:U597" si="541">(H4033/H$3521)/(H7469/H$6957)</f>
        <v>0</v>
      </c>
      <c r="I597" s="218">
        <f t="shared" si="541"/>
        <v>0</v>
      </c>
      <c r="J597" s="218">
        <f t="shared" si="541"/>
        <v>0</v>
      </c>
      <c r="K597" s="218">
        <f t="shared" si="541"/>
        <v>0</v>
      </c>
      <c r="L597" s="218">
        <f t="shared" si="541"/>
        <v>0</v>
      </c>
      <c r="M597" s="218">
        <f t="shared" si="541"/>
        <v>0</v>
      </c>
      <c r="N597" s="218">
        <f t="shared" si="541"/>
        <v>0</v>
      </c>
      <c r="O597" s="218">
        <f t="shared" si="541"/>
        <v>0</v>
      </c>
      <c r="P597" s="218">
        <f t="shared" si="541"/>
        <v>0</v>
      </c>
      <c r="Q597" s="218">
        <f t="shared" si="541"/>
        <v>0</v>
      </c>
      <c r="R597" s="218">
        <f t="shared" si="541"/>
        <v>0</v>
      </c>
      <c r="S597" s="218">
        <f t="shared" si="541"/>
        <v>1.8341015164615452E-2</v>
      </c>
      <c r="T597" s="218">
        <f t="shared" si="541"/>
        <v>0</v>
      </c>
      <c r="U597" s="218">
        <f t="shared" si="541"/>
        <v>0</v>
      </c>
    </row>
    <row r="598" spans="1:21" x14ac:dyDescent="0.25">
      <c r="A598" s="57" t="s">
        <v>22</v>
      </c>
      <c r="B598" s="57" t="s">
        <v>5632</v>
      </c>
      <c r="C598" s="218">
        <f t="shared" si="528"/>
        <v>0</v>
      </c>
      <c r="D598" s="218">
        <f t="shared" si="528"/>
        <v>0</v>
      </c>
      <c r="E598" s="218"/>
      <c r="F598" s="218"/>
      <c r="G598" s="218"/>
      <c r="H598" s="218">
        <f t="shared" ref="H598:U598" si="542">(H4034/H$3521)/(H7470/H$6957)</f>
        <v>0</v>
      </c>
      <c r="I598" s="218">
        <f t="shared" si="542"/>
        <v>0</v>
      </c>
      <c r="J598" s="218">
        <f t="shared" si="542"/>
        <v>0</v>
      </c>
      <c r="K598" s="218">
        <f t="shared" si="542"/>
        <v>0</v>
      </c>
      <c r="L598" s="218">
        <f t="shared" si="542"/>
        <v>0</v>
      </c>
      <c r="M598" s="218">
        <f t="shared" si="542"/>
        <v>0</v>
      </c>
      <c r="N598" s="218">
        <f t="shared" si="542"/>
        <v>2.4004872137647301E-3</v>
      </c>
      <c r="O598" s="218">
        <f t="shared" si="542"/>
        <v>1.5104968010556155E-4</v>
      </c>
      <c r="P598" s="218">
        <f t="shared" si="542"/>
        <v>8.0875661328227577E-6</v>
      </c>
      <c r="Q598" s="218">
        <f t="shared" si="542"/>
        <v>1.1438763602874779E-3</v>
      </c>
      <c r="R598" s="218">
        <f t="shared" si="542"/>
        <v>5.4887112254378202E-4</v>
      </c>
      <c r="S598" s="218">
        <f t="shared" si="542"/>
        <v>3.5089790717857675E-4</v>
      </c>
      <c r="T598" s="218">
        <f t="shared" si="542"/>
        <v>9.1926963475406171E-4</v>
      </c>
      <c r="U598" s="218">
        <f t="shared" si="542"/>
        <v>1.7015381956345952E-3</v>
      </c>
    </row>
    <row r="599" spans="1:21" x14ac:dyDescent="0.25">
      <c r="A599" s="57" t="s">
        <v>82</v>
      </c>
      <c r="B599" s="57" t="s">
        <v>5635</v>
      </c>
      <c r="C599" s="218">
        <f t="shared" si="528"/>
        <v>0</v>
      </c>
      <c r="D599" s="218">
        <f t="shared" si="528"/>
        <v>0</v>
      </c>
      <c r="E599" s="218"/>
      <c r="F599" s="218"/>
      <c r="G599" s="218"/>
      <c r="H599" s="218">
        <f t="shared" ref="H599:U599" si="543">(H4035/H$3521)/(H7471/H$6957)</f>
        <v>0</v>
      </c>
      <c r="I599" s="218">
        <f t="shared" si="543"/>
        <v>0</v>
      </c>
      <c r="J599" s="218">
        <f t="shared" si="543"/>
        <v>0</v>
      </c>
      <c r="K599" s="218">
        <f t="shared" si="543"/>
        <v>0</v>
      </c>
      <c r="L599" s="218">
        <f t="shared" si="543"/>
        <v>0</v>
      </c>
      <c r="M599" s="218">
        <f t="shared" si="543"/>
        <v>0</v>
      </c>
      <c r="N599" s="218">
        <f t="shared" si="543"/>
        <v>0</v>
      </c>
      <c r="O599" s="218">
        <f t="shared" si="543"/>
        <v>0</v>
      </c>
      <c r="P599" s="218">
        <f t="shared" si="543"/>
        <v>0</v>
      </c>
      <c r="Q599" s="218">
        <f t="shared" si="543"/>
        <v>0</v>
      </c>
      <c r="R599" s="218">
        <f t="shared" si="543"/>
        <v>1.0996607107173115E-3</v>
      </c>
      <c r="S599" s="218">
        <f t="shared" si="543"/>
        <v>0</v>
      </c>
      <c r="T599" s="218">
        <f t="shared" si="543"/>
        <v>0</v>
      </c>
      <c r="U599" s="218">
        <f t="shared" si="543"/>
        <v>0</v>
      </c>
    </row>
    <row r="600" spans="1:21" x14ac:dyDescent="0.25">
      <c r="A600" s="57" t="s">
        <v>2955</v>
      </c>
      <c r="B600" s="57" t="s">
        <v>5637</v>
      </c>
      <c r="C600" s="218">
        <f t="shared" si="528"/>
        <v>0</v>
      </c>
      <c r="D600" s="218">
        <f t="shared" si="528"/>
        <v>0</v>
      </c>
      <c r="E600" s="218"/>
      <c r="F600" s="218"/>
      <c r="G600" s="218"/>
      <c r="H600" s="218">
        <f t="shared" ref="H600:U600" si="544">(H4036/H$3521)/(H7472/H$6957)</f>
        <v>0</v>
      </c>
      <c r="I600" s="218">
        <f t="shared" si="544"/>
        <v>13.912489573969605</v>
      </c>
      <c r="J600" s="218">
        <f t="shared" si="544"/>
        <v>32.37575188449901</v>
      </c>
      <c r="K600" s="218">
        <f t="shared" si="544"/>
        <v>6.4817449048039046</v>
      </c>
      <c r="L600" s="218">
        <f t="shared" si="544"/>
        <v>0</v>
      </c>
      <c r="M600" s="218">
        <f t="shared" si="544"/>
        <v>66.948648379113465</v>
      </c>
      <c r="N600" s="218">
        <f t="shared" si="544"/>
        <v>70.382169631123205</v>
      </c>
      <c r="O600" s="218">
        <f t="shared" si="544"/>
        <v>47.576412497489649</v>
      </c>
      <c r="P600" s="218">
        <f t="shared" si="544"/>
        <v>8.5508055953231423</v>
      </c>
      <c r="Q600" s="218">
        <f t="shared" si="544"/>
        <v>3.0277109711358975E-2</v>
      </c>
      <c r="R600" s="218">
        <f t="shared" si="544"/>
        <v>0</v>
      </c>
      <c r="S600" s="218">
        <f t="shared" si="544"/>
        <v>0</v>
      </c>
      <c r="T600" s="218">
        <f t="shared" si="544"/>
        <v>0</v>
      </c>
      <c r="U600" s="218">
        <f t="shared" si="544"/>
        <v>0</v>
      </c>
    </row>
    <row r="601" spans="1:21" x14ac:dyDescent="0.25">
      <c r="A601" s="57" t="s">
        <v>4208</v>
      </c>
      <c r="B601" s="57" t="s">
        <v>5638</v>
      </c>
      <c r="C601" s="218">
        <f t="shared" si="528"/>
        <v>0</v>
      </c>
      <c r="D601" s="218">
        <f t="shared" si="528"/>
        <v>0</v>
      </c>
      <c r="E601" s="218"/>
      <c r="F601" s="218"/>
      <c r="G601" s="218"/>
      <c r="H601" s="218">
        <f t="shared" ref="H601:U601" si="545">(H4037/H$3521)/(H7473/H$6957)</f>
        <v>0</v>
      </c>
      <c r="I601" s="218">
        <f t="shared" si="545"/>
        <v>0</v>
      </c>
      <c r="J601" s="218">
        <f t="shared" si="545"/>
        <v>0</v>
      </c>
      <c r="K601" s="218">
        <f t="shared" si="545"/>
        <v>0</v>
      </c>
      <c r="L601" s="218">
        <f t="shared" si="545"/>
        <v>0</v>
      </c>
      <c r="M601" s="218">
        <f t="shared" si="545"/>
        <v>0</v>
      </c>
      <c r="N601" s="218">
        <f t="shared" si="545"/>
        <v>0.15941889751935315</v>
      </c>
      <c r="O601" s="218">
        <f t="shared" si="545"/>
        <v>0</v>
      </c>
      <c r="P601" s="218">
        <f t="shared" si="545"/>
        <v>0</v>
      </c>
      <c r="Q601" s="218">
        <f t="shared" si="545"/>
        <v>3.8205204599203242E-2</v>
      </c>
      <c r="R601" s="218">
        <f t="shared" si="545"/>
        <v>0</v>
      </c>
      <c r="S601" s="218">
        <f t="shared" si="545"/>
        <v>0</v>
      </c>
      <c r="T601" s="218">
        <f t="shared" si="545"/>
        <v>0</v>
      </c>
      <c r="U601" s="218">
        <f t="shared" si="545"/>
        <v>0</v>
      </c>
    </row>
    <row r="602" spans="1:21" x14ac:dyDescent="0.25">
      <c r="A602" s="57" t="s">
        <v>4063</v>
      </c>
      <c r="B602" s="57" t="s">
        <v>9554</v>
      </c>
      <c r="C602" s="218">
        <f t="shared" si="528"/>
        <v>0</v>
      </c>
      <c r="D602" s="218">
        <f t="shared" si="528"/>
        <v>0</v>
      </c>
      <c r="E602" s="218"/>
      <c r="F602" s="218"/>
      <c r="G602" s="218"/>
      <c r="H602" s="218">
        <f t="shared" ref="H602:U602" si="546">(H4038/H$3521)/(H7474/H$6957)</f>
        <v>0</v>
      </c>
      <c r="I602" s="218">
        <f t="shared" si="546"/>
        <v>0</v>
      </c>
      <c r="J602" s="218">
        <f t="shared" si="546"/>
        <v>0</v>
      </c>
      <c r="K602" s="218">
        <f t="shared" si="546"/>
        <v>0</v>
      </c>
      <c r="L602" s="218">
        <f t="shared" si="546"/>
        <v>0</v>
      </c>
      <c r="M602" s="218">
        <f t="shared" si="546"/>
        <v>0</v>
      </c>
      <c r="N602" s="218">
        <f t="shared" si="546"/>
        <v>0</v>
      </c>
      <c r="O602" s="218">
        <f t="shared" si="546"/>
        <v>0</v>
      </c>
      <c r="P602" s="218">
        <f t="shared" si="546"/>
        <v>5.1851828000036284E-3</v>
      </c>
      <c r="Q602" s="218">
        <f t="shared" si="546"/>
        <v>0</v>
      </c>
      <c r="R602" s="218">
        <f t="shared" si="546"/>
        <v>0</v>
      </c>
      <c r="S602" s="218">
        <f t="shared" si="546"/>
        <v>0</v>
      </c>
      <c r="T602" s="218">
        <f t="shared" si="546"/>
        <v>0</v>
      </c>
      <c r="U602" s="218">
        <f t="shared" si="546"/>
        <v>0</v>
      </c>
    </row>
    <row r="603" spans="1:21" x14ac:dyDescent="0.25">
      <c r="A603" s="57" t="s">
        <v>2667</v>
      </c>
      <c r="B603" s="57" t="s">
        <v>5639</v>
      </c>
      <c r="C603" s="218">
        <f t="shared" si="528"/>
        <v>0</v>
      </c>
      <c r="D603" s="218">
        <f t="shared" si="528"/>
        <v>0</v>
      </c>
      <c r="E603" s="218"/>
      <c r="F603" s="218"/>
      <c r="G603" s="218"/>
      <c r="H603" s="218">
        <f t="shared" ref="H603:U603" si="547">(H4039/H$3521)/(H7475/H$6957)</f>
        <v>8.9212096778176441E-5</v>
      </c>
      <c r="I603" s="218">
        <f t="shared" si="547"/>
        <v>2.7614108714958643E-5</v>
      </c>
      <c r="J603" s="218">
        <f t="shared" si="547"/>
        <v>0</v>
      </c>
      <c r="K603" s="218">
        <f t="shared" si="547"/>
        <v>0</v>
      </c>
      <c r="L603" s="218">
        <f t="shared" si="547"/>
        <v>0</v>
      </c>
      <c r="M603" s="218">
        <f t="shared" si="547"/>
        <v>0</v>
      </c>
      <c r="N603" s="218">
        <f t="shared" si="547"/>
        <v>0</v>
      </c>
      <c r="O603" s="218">
        <f t="shared" si="547"/>
        <v>0</v>
      </c>
      <c r="P603" s="218">
        <f t="shared" si="547"/>
        <v>1.2649187080969322</v>
      </c>
      <c r="Q603" s="218">
        <f t="shared" si="547"/>
        <v>0</v>
      </c>
      <c r="R603" s="218">
        <f t="shared" si="547"/>
        <v>0</v>
      </c>
      <c r="S603" s="218">
        <f t="shared" si="547"/>
        <v>0</v>
      </c>
      <c r="T603" s="218">
        <f t="shared" si="547"/>
        <v>0</v>
      </c>
      <c r="U603" s="218">
        <f t="shared" si="547"/>
        <v>0</v>
      </c>
    </row>
    <row r="604" spans="1:21" x14ac:dyDescent="0.25">
      <c r="A604" s="57" t="s">
        <v>3510</v>
      </c>
      <c r="B604" s="57" t="s">
        <v>5640</v>
      </c>
      <c r="C604" s="218">
        <f t="shared" si="528"/>
        <v>0</v>
      </c>
      <c r="D604" s="218">
        <f t="shared" si="528"/>
        <v>0</v>
      </c>
      <c r="E604" s="218"/>
      <c r="F604" s="218"/>
      <c r="G604" s="218"/>
      <c r="H604" s="218">
        <f t="shared" ref="H604:U604" si="548">(H4040/H$3521)/(H7476/H$6957)</f>
        <v>0</v>
      </c>
      <c r="I604" s="218">
        <f t="shared" si="548"/>
        <v>0</v>
      </c>
      <c r="J604" s="218">
        <f t="shared" si="548"/>
        <v>0</v>
      </c>
      <c r="K604" s="218">
        <f t="shared" si="548"/>
        <v>0</v>
      </c>
      <c r="L604" s="218">
        <f t="shared" si="548"/>
        <v>0.33759218711988737</v>
      </c>
      <c r="M604" s="218">
        <f t="shared" si="548"/>
        <v>4.6543769903708476E-6</v>
      </c>
      <c r="N604" s="218">
        <f t="shared" si="548"/>
        <v>0.12021822097419368</v>
      </c>
      <c r="O604" s="218">
        <f t="shared" si="548"/>
        <v>0</v>
      </c>
      <c r="P604" s="218">
        <f t="shared" si="548"/>
        <v>0</v>
      </c>
      <c r="Q604" s="218">
        <f t="shared" si="548"/>
        <v>0</v>
      </c>
      <c r="R604" s="218">
        <f t="shared" si="548"/>
        <v>4.4287523125587806E-2</v>
      </c>
      <c r="S604" s="218">
        <f t="shared" si="548"/>
        <v>0</v>
      </c>
      <c r="T604" s="218">
        <f t="shared" si="548"/>
        <v>0</v>
      </c>
      <c r="U604" s="218">
        <f t="shared" si="548"/>
        <v>0</v>
      </c>
    </row>
    <row r="605" spans="1:21" x14ac:dyDescent="0.25">
      <c r="A605" s="57" t="s">
        <v>115</v>
      </c>
      <c r="B605" s="57" t="s">
        <v>5642</v>
      </c>
      <c r="C605" s="218">
        <f t="shared" ref="C605:D624" si="549">(C4041/C$3521)/(C7477/C$6957)</f>
        <v>0</v>
      </c>
      <c r="D605" s="218">
        <f t="shared" si="549"/>
        <v>0</v>
      </c>
      <c r="E605" s="218"/>
      <c r="F605" s="218"/>
      <c r="G605" s="218"/>
      <c r="H605" s="218">
        <f t="shared" ref="H605:U605" si="550">(H4041/H$3521)/(H7477/H$6957)</f>
        <v>8.1555937011806162E-3</v>
      </c>
      <c r="I605" s="218">
        <f t="shared" si="550"/>
        <v>12.035170637526731</v>
      </c>
      <c r="J605" s="218">
        <f t="shared" si="550"/>
        <v>2.544161553213117</v>
      </c>
      <c r="K605" s="218">
        <f t="shared" si="550"/>
        <v>3.6490157698725283</v>
      </c>
      <c r="L605" s="218">
        <f t="shared" si="550"/>
        <v>1.5502995817986974E-2</v>
      </c>
      <c r="M605" s="218">
        <f t="shared" si="550"/>
        <v>14.505195044683004</v>
      </c>
      <c r="N605" s="218">
        <f t="shared" si="550"/>
        <v>37.506000681620002</v>
      </c>
      <c r="O605" s="218">
        <f t="shared" si="550"/>
        <v>56.456414600934323</v>
      </c>
      <c r="P605" s="218">
        <f t="shared" si="550"/>
        <v>27.109011126938526</v>
      </c>
      <c r="Q605" s="218">
        <f t="shared" si="550"/>
        <v>19.754382738976151</v>
      </c>
      <c r="R605" s="218">
        <f t="shared" si="550"/>
        <v>3.0697637390099017</v>
      </c>
      <c r="S605" s="218">
        <f t="shared" si="550"/>
        <v>48.274512168525</v>
      </c>
      <c r="T605" s="218">
        <f t="shared" si="550"/>
        <v>163.74679704270801</v>
      </c>
      <c r="U605" s="218">
        <f t="shared" si="550"/>
        <v>62.12964170566611</v>
      </c>
    </row>
    <row r="606" spans="1:21" x14ac:dyDescent="0.25">
      <c r="A606" s="57" t="s">
        <v>500</v>
      </c>
      <c r="B606" s="57" t="s">
        <v>5643</v>
      </c>
      <c r="C606" s="218">
        <f t="shared" si="549"/>
        <v>0</v>
      </c>
      <c r="D606" s="218">
        <f t="shared" si="549"/>
        <v>0</v>
      </c>
      <c r="E606" s="218"/>
      <c r="F606" s="218"/>
      <c r="G606" s="218"/>
      <c r="H606" s="218">
        <f t="shared" ref="H606:U606" si="551">(H4042/H$3521)/(H7478/H$6957)</f>
        <v>37.646230545864547</v>
      </c>
      <c r="I606" s="218">
        <f t="shared" si="551"/>
        <v>0</v>
      </c>
      <c r="J606" s="218">
        <f t="shared" si="551"/>
        <v>1.5287169978348989</v>
      </c>
      <c r="K606" s="218">
        <f t="shared" si="551"/>
        <v>0</v>
      </c>
      <c r="L606" s="218">
        <f t="shared" si="551"/>
        <v>5.9348415780184549E-3</v>
      </c>
      <c r="M606" s="218">
        <f t="shared" si="551"/>
        <v>43.401182366099562</v>
      </c>
      <c r="N606" s="218">
        <f t="shared" si="551"/>
        <v>0</v>
      </c>
      <c r="O606" s="218">
        <f t="shared" si="551"/>
        <v>91.627597785319509</v>
      </c>
      <c r="P606" s="218">
        <f t="shared" si="551"/>
        <v>37.760109465675157</v>
      </c>
      <c r="Q606" s="218">
        <f t="shared" si="551"/>
        <v>0</v>
      </c>
      <c r="R606" s="218">
        <f t="shared" si="551"/>
        <v>1.0452814682072756E-3</v>
      </c>
      <c r="S606" s="218">
        <f t="shared" si="551"/>
        <v>0</v>
      </c>
      <c r="T606" s="218">
        <f t="shared" si="551"/>
        <v>0.81654736423296781</v>
      </c>
      <c r="U606" s="218">
        <f t="shared" si="551"/>
        <v>3.4762236076309847</v>
      </c>
    </row>
    <row r="607" spans="1:21" x14ac:dyDescent="0.25">
      <c r="A607" s="57" t="s">
        <v>89</v>
      </c>
      <c r="B607" s="57" t="s">
        <v>5644</v>
      </c>
      <c r="C607" s="218">
        <f t="shared" si="549"/>
        <v>9.9796634647025204</v>
      </c>
      <c r="D607" s="218">
        <f t="shared" si="549"/>
        <v>79.141347544602112</v>
      </c>
      <c r="E607" s="218"/>
      <c r="F607" s="218"/>
      <c r="G607" s="218"/>
      <c r="H607" s="218">
        <f t="shared" ref="H607:U607" si="552">(H4043/H$3521)/(H7479/H$6957)</f>
        <v>2.5281629037726066</v>
      </c>
      <c r="I607" s="218">
        <f t="shared" si="552"/>
        <v>1.4146628651481663</v>
      </c>
      <c r="J607" s="218">
        <f t="shared" si="552"/>
        <v>0.10381431136772686</v>
      </c>
      <c r="K607" s="218">
        <f t="shared" si="552"/>
        <v>0.4542316529834724</v>
      </c>
      <c r="L607" s="218">
        <f t="shared" si="552"/>
        <v>0</v>
      </c>
      <c r="M607" s="218">
        <f t="shared" si="552"/>
        <v>0.34218946576591464</v>
      </c>
      <c r="N607" s="218">
        <f t="shared" si="552"/>
        <v>0.32907254961924048</v>
      </c>
      <c r="O607" s="218">
        <f t="shared" si="552"/>
        <v>2.3708177152094398</v>
      </c>
      <c r="P607" s="218">
        <f t="shared" si="552"/>
        <v>3.4232207752039554</v>
      </c>
      <c r="Q607" s="218">
        <f t="shared" si="552"/>
        <v>0.80627779345098749</v>
      </c>
      <c r="R607" s="218">
        <f t="shared" si="552"/>
        <v>0</v>
      </c>
      <c r="S607" s="218">
        <f t="shared" si="552"/>
        <v>4.915435897051597</v>
      </c>
      <c r="T607" s="218">
        <f t="shared" si="552"/>
        <v>4.1823167075671952</v>
      </c>
      <c r="U607" s="218">
        <f t="shared" si="552"/>
        <v>4.7041610600411392</v>
      </c>
    </row>
    <row r="608" spans="1:21" x14ac:dyDescent="0.25">
      <c r="A608" s="57" t="s">
        <v>139</v>
      </c>
      <c r="B608" s="57" t="s">
        <v>5646</v>
      </c>
      <c r="C608" s="218">
        <f t="shared" si="549"/>
        <v>0</v>
      </c>
      <c r="D608" s="218">
        <f t="shared" si="549"/>
        <v>0</v>
      </c>
      <c r="E608" s="218"/>
      <c r="F608" s="218"/>
      <c r="G608" s="218"/>
      <c r="H608" s="218">
        <f t="shared" ref="H608:U608" si="553">(H4044/H$3521)/(H7480/H$6957)</f>
        <v>0</v>
      </c>
      <c r="I608" s="218">
        <f t="shared" si="553"/>
        <v>0</v>
      </c>
      <c r="J608" s="218">
        <f t="shared" si="553"/>
        <v>0</v>
      </c>
      <c r="K608" s="218">
        <f t="shared" si="553"/>
        <v>0</v>
      </c>
      <c r="L608" s="218">
        <f t="shared" si="553"/>
        <v>0</v>
      </c>
      <c r="M608" s="218">
        <f t="shared" si="553"/>
        <v>0</v>
      </c>
      <c r="N608" s="218">
        <f t="shared" si="553"/>
        <v>4.500213129557026</v>
      </c>
      <c r="O608" s="218">
        <f t="shared" si="553"/>
        <v>7.7830737769056142E-3</v>
      </c>
      <c r="P608" s="218">
        <f t="shared" si="553"/>
        <v>0</v>
      </c>
      <c r="Q608" s="218">
        <f t="shared" si="553"/>
        <v>0</v>
      </c>
      <c r="R608" s="218">
        <f t="shared" si="553"/>
        <v>0</v>
      </c>
      <c r="S608" s="218">
        <f t="shared" si="553"/>
        <v>0</v>
      </c>
      <c r="T608" s="218">
        <f t="shared" si="553"/>
        <v>0</v>
      </c>
      <c r="U608" s="218">
        <f t="shared" si="553"/>
        <v>0</v>
      </c>
    </row>
    <row r="609" spans="1:21" x14ac:dyDescent="0.25">
      <c r="A609" s="57" t="s">
        <v>1692</v>
      </c>
      <c r="B609" s="57" t="s">
        <v>5647</v>
      </c>
      <c r="C609" s="218">
        <f t="shared" si="549"/>
        <v>0</v>
      </c>
      <c r="D609" s="218">
        <f t="shared" si="549"/>
        <v>0</v>
      </c>
      <c r="E609" s="218"/>
      <c r="F609" s="218"/>
      <c r="G609" s="218"/>
      <c r="H609" s="218">
        <f t="shared" ref="H609:U609" si="554">(H4045/H$3521)/(H7481/H$6957)</f>
        <v>0</v>
      </c>
      <c r="I609" s="218">
        <f t="shared" si="554"/>
        <v>0</v>
      </c>
      <c r="J609" s="218">
        <f t="shared" si="554"/>
        <v>0</v>
      </c>
      <c r="K609" s="218">
        <f t="shared" si="554"/>
        <v>0</v>
      </c>
      <c r="L609" s="218">
        <f t="shared" si="554"/>
        <v>0</v>
      </c>
      <c r="M609" s="218">
        <f t="shared" si="554"/>
        <v>4.9017833771818271</v>
      </c>
      <c r="N609" s="218">
        <f t="shared" si="554"/>
        <v>17.206418157752363</v>
      </c>
      <c r="O609" s="218">
        <f t="shared" si="554"/>
        <v>0</v>
      </c>
      <c r="P609" s="218">
        <f t="shared" si="554"/>
        <v>0</v>
      </c>
      <c r="Q609" s="218">
        <f t="shared" si="554"/>
        <v>0</v>
      </c>
      <c r="R609" s="218">
        <f t="shared" si="554"/>
        <v>0</v>
      </c>
      <c r="S609" s="218">
        <f t="shared" si="554"/>
        <v>0</v>
      </c>
      <c r="T609" s="218">
        <f t="shared" si="554"/>
        <v>0</v>
      </c>
      <c r="U609" s="218">
        <f t="shared" si="554"/>
        <v>0</v>
      </c>
    </row>
    <row r="610" spans="1:21" x14ac:dyDescent="0.25">
      <c r="A610" s="57" t="s">
        <v>9955</v>
      </c>
      <c r="B610" s="57" t="s">
        <v>9956</v>
      </c>
      <c r="C610" s="218">
        <f t="shared" si="549"/>
        <v>0</v>
      </c>
      <c r="D610" s="218">
        <f t="shared" si="549"/>
        <v>0</v>
      </c>
      <c r="E610" s="218"/>
      <c r="F610" s="218"/>
      <c r="G610" s="218"/>
      <c r="H610" s="218">
        <f t="shared" ref="H610:U610" si="555">(H4046/H$3521)/(H7482/H$6957)</f>
        <v>0</v>
      </c>
      <c r="I610" s="218">
        <f t="shared" si="555"/>
        <v>8.7989245630524897E-4</v>
      </c>
      <c r="J610" s="218">
        <f t="shared" si="555"/>
        <v>0.19567897849929181</v>
      </c>
      <c r="K610" s="218">
        <f t="shared" si="555"/>
        <v>0.52406748522046376</v>
      </c>
      <c r="L610" s="218">
        <f t="shared" si="555"/>
        <v>0.97813988172572286</v>
      </c>
      <c r="M610" s="218">
        <f t="shared" si="555"/>
        <v>0</v>
      </c>
      <c r="N610" s="218">
        <f t="shared" si="555"/>
        <v>0</v>
      </c>
      <c r="O610" s="218">
        <f t="shared" si="555"/>
        <v>0.6736627258812824</v>
      </c>
      <c r="P610" s="218">
        <f t="shared" si="555"/>
        <v>0</v>
      </c>
      <c r="Q610" s="218">
        <f t="shared" si="555"/>
        <v>0</v>
      </c>
      <c r="R610" s="218">
        <f t="shared" si="555"/>
        <v>0</v>
      </c>
      <c r="S610" s="218">
        <f t="shared" si="555"/>
        <v>4.640143540099223E-2</v>
      </c>
      <c r="T610" s="218">
        <f t="shared" si="555"/>
        <v>0</v>
      </c>
      <c r="U610" s="218">
        <f t="shared" si="555"/>
        <v>0</v>
      </c>
    </row>
    <row r="611" spans="1:21" x14ac:dyDescent="0.25">
      <c r="A611" s="57" t="s">
        <v>9957</v>
      </c>
      <c r="B611" s="57" t="s">
        <v>9958</v>
      </c>
      <c r="C611" s="218">
        <f t="shared" si="549"/>
        <v>0</v>
      </c>
      <c r="D611" s="218">
        <f t="shared" si="549"/>
        <v>0.67181284104722516</v>
      </c>
      <c r="E611" s="218"/>
      <c r="F611" s="218"/>
      <c r="G611" s="218"/>
      <c r="H611" s="218">
        <f t="shared" ref="H611:U611" si="556">(H4047/H$3521)/(H7483/H$6957)</f>
        <v>2.035763561613551</v>
      </c>
      <c r="I611" s="218">
        <f t="shared" si="556"/>
        <v>6.3595048507658486E-2</v>
      </c>
      <c r="J611" s="218">
        <f t="shared" si="556"/>
        <v>0</v>
      </c>
      <c r="K611" s="218">
        <f t="shared" si="556"/>
        <v>0</v>
      </c>
      <c r="L611" s="218">
        <f t="shared" si="556"/>
        <v>0</v>
      </c>
      <c r="M611" s="218">
        <f t="shared" si="556"/>
        <v>2.3305164202889355</v>
      </c>
      <c r="N611" s="218">
        <f t="shared" si="556"/>
        <v>1.934186167922568</v>
      </c>
      <c r="O611" s="218">
        <f t="shared" si="556"/>
        <v>40.031730755626754</v>
      </c>
      <c r="P611" s="218">
        <f t="shared" si="556"/>
        <v>9.1006122053394911</v>
      </c>
      <c r="Q611" s="218">
        <f t="shared" si="556"/>
        <v>0</v>
      </c>
      <c r="R611" s="218">
        <f t="shared" si="556"/>
        <v>1.2388780620757895E-2</v>
      </c>
      <c r="S611" s="218">
        <f t="shared" si="556"/>
        <v>0</v>
      </c>
      <c r="T611" s="218">
        <f t="shared" si="556"/>
        <v>0</v>
      </c>
      <c r="U611" s="218">
        <f t="shared" si="556"/>
        <v>1.516733030884118E-2</v>
      </c>
    </row>
    <row r="612" spans="1:21" x14ac:dyDescent="0.25">
      <c r="A612" s="57" t="s">
        <v>109</v>
      </c>
      <c r="B612" s="57" t="s">
        <v>5652</v>
      </c>
      <c r="C612" s="218">
        <f t="shared" si="549"/>
        <v>0</v>
      </c>
      <c r="D612" s="218">
        <f t="shared" si="549"/>
        <v>0</v>
      </c>
      <c r="E612" s="218"/>
      <c r="F612" s="218"/>
      <c r="G612" s="218"/>
      <c r="H612" s="218">
        <f t="shared" ref="H612:U612" si="557">(H4048/H$3521)/(H7484/H$6957)</f>
        <v>0</v>
      </c>
      <c r="I612" s="218">
        <f t="shared" si="557"/>
        <v>0</v>
      </c>
      <c r="J612" s="218">
        <f t="shared" si="557"/>
        <v>9.317768622481129E-2</v>
      </c>
      <c r="K612" s="218">
        <f t="shared" si="557"/>
        <v>0</v>
      </c>
      <c r="L612" s="218">
        <f t="shared" si="557"/>
        <v>7.3743418299304321E-3</v>
      </c>
      <c r="M612" s="218">
        <f t="shared" si="557"/>
        <v>0.13950263182102754</v>
      </c>
      <c r="N612" s="218">
        <f t="shared" si="557"/>
        <v>0.17822005635566432</v>
      </c>
      <c r="O612" s="218">
        <f t="shared" si="557"/>
        <v>1.2488626150079485</v>
      </c>
      <c r="P612" s="218">
        <f t="shared" si="557"/>
        <v>5.9453681940545088E-2</v>
      </c>
      <c r="Q612" s="218">
        <f t="shared" si="557"/>
        <v>0.13455640825279974</v>
      </c>
      <c r="R612" s="218">
        <f t="shared" si="557"/>
        <v>0.14270576333599821</v>
      </c>
      <c r="S612" s="218">
        <f t="shared" si="557"/>
        <v>0.2617590437270344</v>
      </c>
      <c r="T612" s="218">
        <f t="shared" si="557"/>
        <v>4.3494359444115782E-2</v>
      </c>
      <c r="U612" s="218">
        <f t="shared" si="557"/>
        <v>6.1848379585656629E-2</v>
      </c>
    </row>
    <row r="613" spans="1:21" x14ac:dyDescent="0.25">
      <c r="A613" s="57" t="s">
        <v>4</v>
      </c>
      <c r="B613" s="57" t="s">
        <v>5653</v>
      </c>
      <c r="C613" s="218">
        <f t="shared" si="549"/>
        <v>0</v>
      </c>
      <c r="D613" s="218">
        <f t="shared" si="549"/>
        <v>0</v>
      </c>
      <c r="E613" s="218"/>
      <c r="F613" s="218"/>
      <c r="G613" s="218"/>
      <c r="H613" s="218">
        <f t="shared" ref="H613:U613" si="558">(H4049/H$3521)/(H7485/H$6957)</f>
        <v>3.0450820665192072E-2</v>
      </c>
      <c r="I613" s="218">
        <f t="shared" si="558"/>
        <v>2.551049567800156E-3</v>
      </c>
      <c r="J613" s="218">
        <f t="shared" si="558"/>
        <v>0</v>
      </c>
      <c r="K613" s="218">
        <f t="shared" si="558"/>
        <v>0</v>
      </c>
      <c r="L613" s="218">
        <f t="shared" si="558"/>
        <v>1.6883769580038707E-5</v>
      </c>
      <c r="M613" s="218">
        <f t="shared" si="558"/>
        <v>0</v>
      </c>
      <c r="N613" s="218">
        <f t="shared" si="558"/>
        <v>0</v>
      </c>
      <c r="O613" s="218">
        <f t="shared" si="558"/>
        <v>1.2819292709599125E-2</v>
      </c>
      <c r="P613" s="218">
        <f t="shared" si="558"/>
        <v>0</v>
      </c>
      <c r="Q613" s="218">
        <f t="shared" si="558"/>
        <v>1.4286822118784383E-2</v>
      </c>
      <c r="R613" s="218">
        <f t="shared" si="558"/>
        <v>0</v>
      </c>
      <c r="S613" s="218">
        <f t="shared" si="558"/>
        <v>1.5633472648725919E-2</v>
      </c>
      <c r="T613" s="218">
        <f t="shared" si="558"/>
        <v>3.4469857848698771E-2</v>
      </c>
      <c r="U613" s="218">
        <f t="shared" si="558"/>
        <v>1.7127952853968572E-3</v>
      </c>
    </row>
    <row r="614" spans="1:21" x14ac:dyDescent="0.25">
      <c r="A614" s="57" t="s">
        <v>436</v>
      </c>
      <c r="B614" s="57" t="s">
        <v>5654</v>
      </c>
      <c r="C614" s="218">
        <f t="shared" si="549"/>
        <v>24.89849338908612</v>
      </c>
      <c r="D614" s="218">
        <f t="shared" si="549"/>
        <v>12.18988433483748</v>
      </c>
      <c r="E614" s="218"/>
      <c r="F614" s="218"/>
      <c r="G614" s="218"/>
      <c r="H614" s="218">
        <f t="shared" ref="H614:U614" si="559">(H4050/H$3521)/(H7486/H$6957)</f>
        <v>1.0890268389005637</v>
      </c>
      <c r="I614" s="218">
        <f t="shared" si="559"/>
        <v>1.202940625843808</v>
      </c>
      <c r="J614" s="218">
        <f t="shared" si="559"/>
        <v>6.7249078811311671</v>
      </c>
      <c r="K614" s="218">
        <f t="shared" si="559"/>
        <v>1.9462737486506414</v>
      </c>
      <c r="L614" s="218">
        <f t="shared" si="559"/>
        <v>1.5063057196184926</v>
      </c>
      <c r="M614" s="218">
        <f t="shared" si="559"/>
        <v>0.38839172619544804</v>
      </c>
      <c r="N614" s="218">
        <f t="shared" si="559"/>
        <v>1.2220909054189535</v>
      </c>
      <c r="O614" s="218">
        <f t="shared" si="559"/>
        <v>5.5650869614397926</v>
      </c>
      <c r="P614" s="218">
        <f t="shared" si="559"/>
        <v>3.5232003383297834</v>
      </c>
      <c r="Q614" s="218">
        <f t="shared" si="559"/>
        <v>0.60382376212023403</v>
      </c>
      <c r="R614" s="218">
        <f t="shared" si="559"/>
        <v>7.2031488541981673E-2</v>
      </c>
      <c r="S614" s="218">
        <f t="shared" si="559"/>
        <v>0.14000815717274243</v>
      </c>
      <c r="T614" s="218">
        <f t="shared" si="559"/>
        <v>2.5370158845855633</v>
      </c>
      <c r="U614" s="218">
        <f t="shared" si="559"/>
        <v>3.8298421781016043</v>
      </c>
    </row>
    <row r="615" spans="1:21" x14ac:dyDescent="0.25">
      <c r="A615" s="57" t="s">
        <v>3685</v>
      </c>
      <c r="B615" s="57" t="s">
        <v>5656</v>
      </c>
      <c r="C615" s="218">
        <f t="shared" si="549"/>
        <v>0</v>
      </c>
      <c r="D615" s="218">
        <f t="shared" si="549"/>
        <v>8.4116774471633775</v>
      </c>
      <c r="E615" s="218"/>
      <c r="F615" s="218"/>
      <c r="G615" s="218"/>
      <c r="H615" s="218">
        <f t="shared" ref="H615:U615" si="560">(H4051/H$3521)/(H7487/H$6957)</f>
        <v>23.18397741692835</v>
      </c>
      <c r="I615" s="218">
        <f t="shared" si="560"/>
        <v>20.594422103786091</v>
      </c>
      <c r="J615" s="218">
        <f t="shared" si="560"/>
        <v>9.0568654720319373</v>
      </c>
      <c r="K615" s="218">
        <f t="shared" si="560"/>
        <v>0.68497014450833427</v>
      </c>
      <c r="L615" s="218">
        <f t="shared" si="560"/>
        <v>0</v>
      </c>
      <c r="M615" s="218">
        <f t="shared" si="560"/>
        <v>0</v>
      </c>
      <c r="N615" s="218">
        <f t="shared" si="560"/>
        <v>7.6391354562143493E-2</v>
      </c>
      <c r="O615" s="218">
        <f t="shared" si="560"/>
        <v>0</v>
      </c>
      <c r="P615" s="218">
        <f t="shared" si="560"/>
        <v>32.221223681765899</v>
      </c>
      <c r="Q615" s="218">
        <f t="shared" si="560"/>
        <v>1.8246231312039458</v>
      </c>
      <c r="R615" s="218">
        <f t="shared" si="560"/>
        <v>3.0196447183339861</v>
      </c>
      <c r="S615" s="218">
        <f t="shared" si="560"/>
        <v>1.2732310290625988</v>
      </c>
      <c r="T615" s="218">
        <f t="shared" si="560"/>
        <v>0.82160970764865993</v>
      </c>
      <c r="U615" s="218">
        <f t="shared" si="560"/>
        <v>0.84914782304646752</v>
      </c>
    </row>
    <row r="616" spans="1:21" x14ac:dyDescent="0.25">
      <c r="A616" s="57" t="s">
        <v>3927</v>
      </c>
      <c r="B616" s="57" t="s">
        <v>5657</v>
      </c>
      <c r="C616" s="218">
        <f t="shared" si="549"/>
        <v>0</v>
      </c>
      <c r="D616" s="218">
        <f t="shared" si="549"/>
        <v>0</v>
      </c>
      <c r="E616" s="218"/>
      <c r="F616" s="218"/>
      <c r="G616" s="218"/>
      <c r="H616" s="218">
        <f t="shared" ref="H616:U616" si="561">(H4052/H$3521)/(H7488/H$6957)</f>
        <v>0</v>
      </c>
      <c r="I616" s="218">
        <f t="shared" si="561"/>
        <v>0</v>
      </c>
      <c r="J616" s="218">
        <f t="shared" si="561"/>
        <v>0</v>
      </c>
      <c r="K616" s="218">
        <f t="shared" si="561"/>
        <v>0</v>
      </c>
      <c r="L616" s="218">
        <f t="shared" si="561"/>
        <v>0</v>
      </c>
      <c r="M616" s="218">
        <f t="shared" si="561"/>
        <v>0</v>
      </c>
      <c r="N616" s="218">
        <f t="shared" si="561"/>
        <v>0</v>
      </c>
      <c r="O616" s="218">
        <f t="shared" si="561"/>
        <v>0</v>
      </c>
      <c r="P616" s="218">
        <f t="shared" si="561"/>
        <v>0</v>
      </c>
      <c r="Q616" s="218">
        <f t="shared" si="561"/>
        <v>11.723764061277862</v>
      </c>
      <c r="R616" s="218">
        <f t="shared" si="561"/>
        <v>31.545840535766722</v>
      </c>
      <c r="S616" s="218">
        <f t="shared" si="561"/>
        <v>84.505720070721722</v>
      </c>
      <c r="T616" s="218">
        <f t="shared" si="561"/>
        <v>80.930840144322445</v>
      </c>
      <c r="U616" s="218">
        <f t="shared" si="561"/>
        <v>27.627499714748545</v>
      </c>
    </row>
    <row r="617" spans="1:21" x14ac:dyDescent="0.25">
      <c r="A617" s="57" t="s">
        <v>769</v>
      </c>
      <c r="B617" s="57" t="s">
        <v>5659</v>
      </c>
      <c r="C617" s="218">
        <f t="shared" si="549"/>
        <v>0</v>
      </c>
      <c r="D617" s="218">
        <f t="shared" si="549"/>
        <v>0</v>
      </c>
      <c r="E617" s="218"/>
      <c r="F617" s="218"/>
      <c r="G617" s="218"/>
      <c r="H617" s="218">
        <f t="shared" ref="H617:U617" si="562">(H4053/H$3521)/(H7489/H$6957)</f>
        <v>0</v>
      </c>
      <c r="I617" s="218">
        <f t="shared" si="562"/>
        <v>0</v>
      </c>
      <c r="J617" s="218">
        <f t="shared" si="562"/>
        <v>0</v>
      </c>
      <c r="K617" s="218">
        <f t="shared" si="562"/>
        <v>0</v>
      </c>
      <c r="L617" s="218">
        <f t="shared" si="562"/>
        <v>0</v>
      </c>
      <c r="M617" s="218">
        <f t="shared" si="562"/>
        <v>0</v>
      </c>
      <c r="N617" s="218">
        <f t="shared" si="562"/>
        <v>0</v>
      </c>
      <c r="O617" s="218">
        <f t="shared" si="562"/>
        <v>0</v>
      </c>
      <c r="P617" s="218">
        <f t="shared" si="562"/>
        <v>0</v>
      </c>
      <c r="Q617" s="218">
        <f t="shared" si="562"/>
        <v>2.508418995672574E-3</v>
      </c>
      <c r="R617" s="218">
        <f t="shared" si="562"/>
        <v>0</v>
      </c>
      <c r="S617" s="218">
        <f t="shared" si="562"/>
        <v>0</v>
      </c>
      <c r="T617" s="218">
        <f t="shared" si="562"/>
        <v>0</v>
      </c>
      <c r="U617" s="218">
        <f t="shared" si="562"/>
        <v>0</v>
      </c>
    </row>
    <row r="618" spans="1:21" x14ac:dyDescent="0.25">
      <c r="A618" s="57" t="s">
        <v>2120</v>
      </c>
      <c r="B618" s="57" t="s">
        <v>5661</v>
      </c>
      <c r="C618" s="218">
        <f t="shared" si="549"/>
        <v>0</v>
      </c>
      <c r="D618" s="218">
        <f t="shared" si="549"/>
        <v>0</v>
      </c>
      <c r="E618" s="218"/>
      <c r="F618" s="218"/>
      <c r="G618" s="218"/>
      <c r="H618" s="218">
        <f t="shared" ref="H618:U618" si="563">(H4054/H$3521)/(H7490/H$6957)</f>
        <v>0</v>
      </c>
      <c r="I618" s="218">
        <f t="shared" si="563"/>
        <v>0</v>
      </c>
      <c r="J618" s="218">
        <f t="shared" si="563"/>
        <v>0</v>
      </c>
      <c r="K618" s="218">
        <f t="shared" si="563"/>
        <v>0</v>
      </c>
      <c r="L618" s="218">
        <f t="shared" si="563"/>
        <v>0</v>
      </c>
      <c r="M618" s="218">
        <f t="shared" si="563"/>
        <v>0</v>
      </c>
      <c r="N618" s="218">
        <f t="shared" si="563"/>
        <v>0</v>
      </c>
      <c r="O618" s="218">
        <f t="shared" si="563"/>
        <v>2.7011043701996973E-2</v>
      </c>
      <c r="P618" s="218">
        <f t="shared" si="563"/>
        <v>0</v>
      </c>
      <c r="Q618" s="218">
        <f t="shared" si="563"/>
        <v>0</v>
      </c>
      <c r="R618" s="218">
        <f t="shared" si="563"/>
        <v>0</v>
      </c>
      <c r="S618" s="218">
        <f t="shared" si="563"/>
        <v>0</v>
      </c>
      <c r="T618" s="218">
        <f t="shared" si="563"/>
        <v>0</v>
      </c>
      <c r="U618" s="218">
        <f t="shared" si="563"/>
        <v>0</v>
      </c>
    </row>
    <row r="619" spans="1:21" x14ac:dyDescent="0.25">
      <c r="A619" s="57" t="s">
        <v>2766</v>
      </c>
      <c r="B619" s="57" t="s">
        <v>5662</v>
      </c>
      <c r="C619" s="218">
        <f t="shared" si="549"/>
        <v>0</v>
      </c>
      <c r="D619" s="218">
        <f t="shared" si="549"/>
        <v>0</v>
      </c>
      <c r="E619" s="218"/>
      <c r="F619" s="218"/>
      <c r="G619" s="218"/>
      <c r="H619" s="218">
        <f t="shared" ref="H619:U619" si="564">(H4055/H$3521)/(H7491/H$6957)</f>
        <v>0</v>
      </c>
      <c r="I619" s="218">
        <f t="shared" si="564"/>
        <v>0</v>
      </c>
      <c r="J619" s="218">
        <f t="shared" si="564"/>
        <v>0</v>
      </c>
      <c r="K619" s="218">
        <f t="shared" si="564"/>
        <v>0</v>
      </c>
      <c r="L619" s="218">
        <f t="shared" si="564"/>
        <v>0</v>
      </c>
      <c r="M619" s="218">
        <f t="shared" si="564"/>
        <v>0</v>
      </c>
      <c r="N619" s="218">
        <f t="shared" si="564"/>
        <v>0</v>
      </c>
      <c r="O619" s="218">
        <f t="shared" si="564"/>
        <v>0</v>
      </c>
      <c r="P619" s="218">
        <f t="shared" si="564"/>
        <v>0.73966483696834795</v>
      </c>
      <c r="Q619" s="218">
        <f t="shared" si="564"/>
        <v>0</v>
      </c>
      <c r="R619" s="218">
        <f t="shared" si="564"/>
        <v>0</v>
      </c>
      <c r="S619" s="218">
        <f t="shared" si="564"/>
        <v>0</v>
      </c>
      <c r="T619" s="218">
        <f t="shared" si="564"/>
        <v>0</v>
      </c>
      <c r="U619" s="218">
        <f t="shared" si="564"/>
        <v>0</v>
      </c>
    </row>
    <row r="620" spans="1:21" x14ac:dyDescent="0.25">
      <c r="A620" s="57" t="s">
        <v>3347</v>
      </c>
      <c r="B620" s="57" t="s">
        <v>5663</v>
      </c>
      <c r="C620" s="218">
        <f t="shared" si="549"/>
        <v>0</v>
      </c>
      <c r="D620" s="218">
        <f t="shared" si="549"/>
        <v>0</v>
      </c>
      <c r="E620" s="218"/>
      <c r="F620" s="218"/>
      <c r="G620" s="218"/>
      <c r="H620" s="218">
        <f t="shared" ref="H620:U620" si="565">(H4056/H$3521)/(H7492/H$6957)</f>
        <v>0</v>
      </c>
      <c r="I620" s="218">
        <f t="shared" si="565"/>
        <v>0</v>
      </c>
      <c r="J620" s="218">
        <f t="shared" si="565"/>
        <v>0</v>
      </c>
      <c r="K620" s="218">
        <f t="shared" si="565"/>
        <v>0</v>
      </c>
      <c r="L620" s="218">
        <f t="shared" si="565"/>
        <v>0</v>
      </c>
      <c r="M620" s="218">
        <f t="shared" si="565"/>
        <v>0</v>
      </c>
      <c r="N620" s="218">
        <f t="shared" si="565"/>
        <v>0</v>
      </c>
      <c r="O620" s="218">
        <f t="shared" si="565"/>
        <v>0</v>
      </c>
      <c r="P620" s="218">
        <f t="shared" si="565"/>
        <v>0</v>
      </c>
      <c r="Q620" s="218">
        <f t="shared" si="565"/>
        <v>0</v>
      </c>
      <c r="R620" s="218">
        <f t="shared" si="565"/>
        <v>1.9387768401493508E-2</v>
      </c>
      <c r="S620" s="218">
        <f t="shared" si="565"/>
        <v>0</v>
      </c>
      <c r="T620" s="218">
        <f t="shared" si="565"/>
        <v>0</v>
      </c>
      <c r="U620" s="218">
        <f t="shared" si="565"/>
        <v>0</v>
      </c>
    </row>
    <row r="621" spans="1:21" x14ac:dyDescent="0.25">
      <c r="A621" s="57" t="s">
        <v>175</v>
      </c>
      <c r="B621" s="57" t="s">
        <v>5665</v>
      </c>
      <c r="C621" s="218">
        <f t="shared" si="549"/>
        <v>0</v>
      </c>
      <c r="D621" s="218">
        <f t="shared" si="549"/>
        <v>0</v>
      </c>
      <c r="E621" s="218"/>
      <c r="F621" s="218"/>
      <c r="G621" s="218"/>
      <c r="H621" s="218">
        <f t="shared" ref="H621:U621" si="566">(H4057/H$3521)/(H7493/H$6957)</f>
        <v>0</v>
      </c>
      <c r="I621" s="218">
        <f t="shared" si="566"/>
        <v>0</v>
      </c>
      <c r="J621" s="218">
        <f t="shared" si="566"/>
        <v>0</v>
      </c>
      <c r="K621" s="218">
        <f t="shared" si="566"/>
        <v>0</v>
      </c>
      <c r="L621" s="218">
        <f t="shared" si="566"/>
        <v>0</v>
      </c>
      <c r="M621" s="218">
        <f t="shared" si="566"/>
        <v>0</v>
      </c>
      <c r="N621" s="218">
        <f t="shared" si="566"/>
        <v>0</v>
      </c>
      <c r="O621" s="218">
        <f t="shared" si="566"/>
        <v>0</v>
      </c>
      <c r="P621" s="218">
        <f t="shared" si="566"/>
        <v>0</v>
      </c>
      <c r="Q621" s="218">
        <f t="shared" si="566"/>
        <v>0</v>
      </c>
      <c r="R621" s="218">
        <f t="shared" si="566"/>
        <v>7.070551250339006E-4</v>
      </c>
      <c r="S621" s="218">
        <f t="shared" si="566"/>
        <v>0</v>
      </c>
      <c r="T621" s="218">
        <f t="shared" si="566"/>
        <v>0</v>
      </c>
      <c r="U621" s="218">
        <f t="shared" si="566"/>
        <v>0</v>
      </c>
    </row>
    <row r="622" spans="1:21" x14ac:dyDescent="0.25">
      <c r="A622" s="57" t="s">
        <v>125</v>
      </c>
      <c r="B622" s="57" t="s">
        <v>5668</v>
      </c>
      <c r="C622" s="218">
        <f t="shared" si="549"/>
        <v>1.3169239918276383</v>
      </c>
      <c r="D622" s="218">
        <f t="shared" si="549"/>
        <v>7.6678446955990923E-2</v>
      </c>
      <c r="E622" s="218"/>
      <c r="F622" s="218"/>
      <c r="G622" s="218"/>
      <c r="H622" s="218">
        <f t="shared" ref="H622:U622" si="567">(H4058/H$3521)/(H7494/H$6957)</f>
        <v>0</v>
      </c>
      <c r="I622" s="218">
        <f t="shared" si="567"/>
        <v>0</v>
      </c>
      <c r="J622" s="218">
        <f t="shared" si="567"/>
        <v>0</v>
      </c>
      <c r="K622" s="218">
        <f t="shared" si="567"/>
        <v>0</v>
      </c>
      <c r="L622" s="218">
        <f t="shared" si="567"/>
        <v>0</v>
      </c>
      <c r="M622" s="218">
        <f t="shared" si="567"/>
        <v>0</v>
      </c>
      <c r="N622" s="218">
        <f t="shared" si="567"/>
        <v>0</v>
      </c>
      <c r="O622" s="218">
        <f t="shared" si="567"/>
        <v>0</v>
      </c>
      <c r="P622" s="218">
        <f t="shared" si="567"/>
        <v>0</v>
      </c>
      <c r="Q622" s="218">
        <f t="shared" si="567"/>
        <v>0</v>
      </c>
      <c r="R622" s="218">
        <f t="shared" si="567"/>
        <v>0</v>
      </c>
      <c r="S622" s="218">
        <f t="shared" si="567"/>
        <v>0</v>
      </c>
      <c r="T622" s="218">
        <f t="shared" si="567"/>
        <v>0</v>
      </c>
      <c r="U622" s="218">
        <f t="shared" si="567"/>
        <v>0</v>
      </c>
    </row>
    <row r="623" spans="1:21" x14ac:dyDescent="0.25">
      <c r="A623" s="57" t="s">
        <v>2397</v>
      </c>
      <c r="B623" s="57" t="s">
        <v>4950</v>
      </c>
      <c r="C623" s="218">
        <f t="shared" si="549"/>
        <v>8.324630072558338E-2</v>
      </c>
      <c r="D623" s="218">
        <f t="shared" si="549"/>
        <v>8.958831153092589E-2</v>
      </c>
      <c r="E623" s="218"/>
      <c r="F623" s="218"/>
      <c r="G623" s="218"/>
      <c r="H623" s="218">
        <f t="shared" ref="H623:U623" si="568">(H4059/H$3521)/(H7495/H$6957)</f>
        <v>0</v>
      </c>
      <c r="I623" s="218">
        <f t="shared" si="568"/>
        <v>0</v>
      </c>
      <c r="J623" s="218">
        <f t="shared" si="568"/>
        <v>0</v>
      </c>
      <c r="K623" s="218">
        <f t="shared" si="568"/>
        <v>6.8700197736505351E-8</v>
      </c>
      <c r="L623" s="218">
        <f t="shared" si="568"/>
        <v>0</v>
      </c>
      <c r="M623" s="218">
        <f t="shared" si="568"/>
        <v>3.1591902966297114E-5</v>
      </c>
      <c r="N623" s="218">
        <f t="shared" si="568"/>
        <v>2.1673557532621091E-5</v>
      </c>
      <c r="O623" s="218">
        <f t="shared" si="568"/>
        <v>1.1008930212839751E-2</v>
      </c>
      <c r="P623" s="218">
        <f t="shared" si="568"/>
        <v>0.30149147642171176</v>
      </c>
      <c r="Q623" s="218">
        <f t="shared" si="568"/>
        <v>3.3450837751414823E-2</v>
      </c>
      <c r="R623" s="218">
        <f t="shared" si="568"/>
        <v>1.1598184265621403E-2</v>
      </c>
      <c r="S623" s="218">
        <f t="shared" si="568"/>
        <v>5.8254188951021588E-3</v>
      </c>
      <c r="T623" s="218">
        <f t="shared" si="568"/>
        <v>0</v>
      </c>
      <c r="U623" s="218">
        <f t="shared" si="568"/>
        <v>8.7404756731166225E-3</v>
      </c>
    </row>
    <row r="624" spans="1:21" x14ac:dyDescent="0.25">
      <c r="A624" s="57" t="s">
        <v>9959</v>
      </c>
      <c r="B624" s="57" t="s">
        <v>9960</v>
      </c>
      <c r="C624" s="218">
        <f t="shared" si="549"/>
        <v>0.17990231345521923</v>
      </c>
      <c r="D624" s="218">
        <f t="shared" si="549"/>
        <v>0.22025387271167998</v>
      </c>
      <c r="E624" s="218"/>
      <c r="F624" s="218"/>
      <c r="G624" s="218"/>
      <c r="H624" s="218">
        <f t="shared" ref="H624:U624" si="569">(H4060/H$3521)/(H7496/H$6957)</f>
        <v>0.2033819889237154</v>
      </c>
      <c r="I624" s="218">
        <f t="shared" si="569"/>
        <v>0.67032097328691642</v>
      </c>
      <c r="J624" s="218">
        <f t="shared" si="569"/>
        <v>3.3543083664562627</v>
      </c>
      <c r="K624" s="218">
        <f t="shared" si="569"/>
        <v>3.3557449280359326</v>
      </c>
      <c r="L624" s="218">
        <f t="shared" si="569"/>
        <v>2.7582757873008177</v>
      </c>
      <c r="M624" s="218">
        <f t="shared" si="569"/>
        <v>1.1502440391334328</v>
      </c>
      <c r="N624" s="218">
        <f t="shared" si="569"/>
        <v>2.2177441103181734</v>
      </c>
      <c r="O624" s="218">
        <f t="shared" si="569"/>
        <v>1.7366991386926525</v>
      </c>
      <c r="P624" s="218">
        <f t="shared" si="569"/>
        <v>8.293229802562075E-3</v>
      </c>
      <c r="Q624" s="218">
        <f t="shared" si="569"/>
        <v>0</v>
      </c>
      <c r="R624" s="218">
        <f t="shared" si="569"/>
        <v>0.76175281711888998</v>
      </c>
      <c r="S624" s="218">
        <f t="shared" si="569"/>
        <v>1.0275260527437271</v>
      </c>
      <c r="T624" s="218">
        <f t="shared" si="569"/>
        <v>1.376794637463961</v>
      </c>
      <c r="U624" s="218">
        <f t="shared" si="569"/>
        <v>1.5935900141876389</v>
      </c>
    </row>
    <row r="625" spans="1:21" x14ac:dyDescent="0.25">
      <c r="A625" s="57" t="s">
        <v>3657</v>
      </c>
      <c r="B625" s="57" t="s">
        <v>5673</v>
      </c>
      <c r="C625" s="218">
        <f t="shared" ref="C625:D644" si="570">(C4061/C$3521)/(C7497/C$6957)</f>
        <v>0</v>
      </c>
      <c r="D625" s="218">
        <f t="shared" si="570"/>
        <v>0</v>
      </c>
      <c r="E625" s="218"/>
      <c r="F625" s="218"/>
      <c r="G625" s="218"/>
      <c r="H625" s="218">
        <f t="shared" ref="H625:U625" si="571">(H4061/H$3521)/(H7497/H$6957)</f>
        <v>5.416477012753231E-4</v>
      </c>
      <c r="I625" s="218">
        <f t="shared" si="571"/>
        <v>0</v>
      </c>
      <c r="J625" s="218">
        <f t="shared" si="571"/>
        <v>0</v>
      </c>
      <c r="K625" s="218">
        <f t="shared" si="571"/>
        <v>0</v>
      </c>
      <c r="L625" s="218">
        <f t="shared" si="571"/>
        <v>0</v>
      </c>
      <c r="M625" s="218">
        <f t="shared" si="571"/>
        <v>5.3036868225900176E-5</v>
      </c>
      <c r="N625" s="218">
        <f t="shared" si="571"/>
        <v>0</v>
      </c>
      <c r="O625" s="218">
        <f t="shared" si="571"/>
        <v>0</v>
      </c>
      <c r="P625" s="218">
        <f t="shared" si="571"/>
        <v>0</v>
      </c>
      <c r="Q625" s="218">
        <f t="shared" si="571"/>
        <v>0</v>
      </c>
      <c r="R625" s="218">
        <f t="shared" si="571"/>
        <v>1.3044474296388794E-2</v>
      </c>
      <c r="S625" s="218">
        <f t="shared" si="571"/>
        <v>2.1062745383953849E-2</v>
      </c>
      <c r="T625" s="218">
        <f t="shared" si="571"/>
        <v>2.6542441195443293E-2</v>
      </c>
      <c r="U625" s="218">
        <f t="shared" si="571"/>
        <v>2.9956849725834983E-2</v>
      </c>
    </row>
    <row r="626" spans="1:21" x14ac:dyDescent="0.25">
      <c r="A626" s="57" t="s">
        <v>302</v>
      </c>
      <c r="B626" s="57" t="s">
        <v>4951</v>
      </c>
      <c r="C626" s="218">
        <f t="shared" si="570"/>
        <v>0</v>
      </c>
      <c r="D626" s="218">
        <f t="shared" si="570"/>
        <v>0</v>
      </c>
      <c r="E626" s="218"/>
      <c r="F626" s="218"/>
      <c r="G626" s="218"/>
      <c r="H626" s="218">
        <f t="shared" ref="H626:U626" si="572">(H4062/H$3521)/(H7498/H$6957)</f>
        <v>0</v>
      </c>
      <c r="I626" s="218">
        <f t="shared" si="572"/>
        <v>0</v>
      </c>
      <c r="J626" s="218">
        <f t="shared" si="572"/>
        <v>0</v>
      </c>
      <c r="K626" s="218">
        <f t="shared" si="572"/>
        <v>0</v>
      </c>
      <c r="L626" s="218">
        <f t="shared" si="572"/>
        <v>0</v>
      </c>
      <c r="M626" s="218">
        <f t="shared" si="572"/>
        <v>0</v>
      </c>
      <c r="N626" s="218">
        <f t="shared" si="572"/>
        <v>0</v>
      </c>
      <c r="O626" s="218">
        <f t="shared" si="572"/>
        <v>0</v>
      </c>
      <c r="P626" s="218">
        <f t="shared" si="572"/>
        <v>0</v>
      </c>
      <c r="Q626" s="218">
        <f t="shared" si="572"/>
        <v>0</v>
      </c>
      <c r="R626" s="218">
        <f t="shared" si="572"/>
        <v>0</v>
      </c>
      <c r="S626" s="218">
        <f t="shared" si="572"/>
        <v>0</v>
      </c>
      <c r="T626" s="218">
        <f t="shared" si="572"/>
        <v>0</v>
      </c>
      <c r="U626" s="218">
        <f t="shared" si="572"/>
        <v>1.119219784091089E-2</v>
      </c>
    </row>
    <row r="627" spans="1:21" x14ac:dyDescent="0.25">
      <c r="A627" s="57" t="s">
        <v>2850</v>
      </c>
      <c r="B627" s="57" t="s">
        <v>5675</v>
      </c>
      <c r="C627" s="218">
        <f t="shared" si="570"/>
        <v>0</v>
      </c>
      <c r="D627" s="218">
        <f t="shared" si="570"/>
        <v>0</v>
      </c>
      <c r="E627" s="218"/>
      <c r="F627" s="218"/>
      <c r="G627" s="218"/>
      <c r="H627" s="218">
        <f t="shared" ref="H627:U627" si="573">(H4063/H$3521)/(H7499/H$6957)</f>
        <v>1.544219979677911E-2</v>
      </c>
      <c r="I627" s="218">
        <f t="shared" si="573"/>
        <v>0</v>
      </c>
      <c r="J627" s="218">
        <f t="shared" si="573"/>
        <v>0</v>
      </c>
      <c r="K627" s="218">
        <f t="shared" si="573"/>
        <v>0</v>
      </c>
      <c r="L627" s="218">
        <f t="shared" si="573"/>
        <v>0</v>
      </c>
      <c r="M627" s="218">
        <f t="shared" si="573"/>
        <v>0</v>
      </c>
      <c r="N627" s="218">
        <f t="shared" si="573"/>
        <v>0</v>
      </c>
      <c r="O627" s="218">
        <f t="shared" si="573"/>
        <v>0</v>
      </c>
      <c r="P627" s="218">
        <f t="shared" si="573"/>
        <v>0</v>
      </c>
      <c r="Q627" s="218">
        <f t="shared" si="573"/>
        <v>0</v>
      </c>
      <c r="R627" s="218">
        <f t="shared" si="573"/>
        <v>0</v>
      </c>
      <c r="S627" s="218">
        <f t="shared" si="573"/>
        <v>0</v>
      </c>
      <c r="T627" s="218">
        <f t="shared" si="573"/>
        <v>0</v>
      </c>
      <c r="U627" s="218">
        <f t="shared" si="573"/>
        <v>0</v>
      </c>
    </row>
    <row r="628" spans="1:21" x14ac:dyDescent="0.25">
      <c r="A628" s="57" t="s">
        <v>1880</v>
      </c>
      <c r="B628" s="57" t="s">
        <v>5676</v>
      </c>
      <c r="C628" s="218">
        <f t="shared" si="570"/>
        <v>1.4183761025264301</v>
      </c>
      <c r="D628" s="218">
        <f t="shared" si="570"/>
        <v>6.1962068874575289E-2</v>
      </c>
      <c r="E628" s="218"/>
      <c r="F628" s="218"/>
      <c r="G628" s="218"/>
      <c r="H628" s="218">
        <f t="shared" ref="H628:U628" si="574">(H4064/H$3521)/(H7500/H$6957)</f>
        <v>0</v>
      </c>
      <c r="I628" s="218">
        <f t="shared" si="574"/>
        <v>0</v>
      </c>
      <c r="J628" s="218">
        <f t="shared" si="574"/>
        <v>0</v>
      </c>
      <c r="K628" s="218">
        <f t="shared" si="574"/>
        <v>0</v>
      </c>
      <c r="L628" s="218">
        <f t="shared" si="574"/>
        <v>0.48981846084505648</v>
      </c>
      <c r="M628" s="218">
        <f t="shared" si="574"/>
        <v>0</v>
      </c>
      <c r="N628" s="218">
        <f t="shared" si="574"/>
        <v>0</v>
      </c>
      <c r="O628" s="218">
        <f t="shared" si="574"/>
        <v>0</v>
      </c>
      <c r="P628" s="218">
        <f t="shared" si="574"/>
        <v>0</v>
      </c>
      <c r="Q628" s="218">
        <f t="shared" si="574"/>
        <v>0</v>
      </c>
      <c r="R628" s="218">
        <f t="shared" si="574"/>
        <v>0</v>
      </c>
      <c r="S628" s="218">
        <f t="shared" si="574"/>
        <v>0</v>
      </c>
      <c r="T628" s="218">
        <f t="shared" si="574"/>
        <v>0</v>
      </c>
      <c r="U628" s="218">
        <f t="shared" si="574"/>
        <v>0</v>
      </c>
    </row>
    <row r="629" spans="1:21" x14ac:dyDescent="0.25">
      <c r="A629" s="57" t="s">
        <v>337</v>
      </c>
      <c r="B629" s="57" t="s">
        <v>5679</v>
      </c>
      <c r="C629" s="218">
        <f t="shared" si="570"/>
        <v>0</v>
      </c>
      <c r="D629" s="218">
        <f t="shared" si="570"/>
        <v>0</v>
      </c>
      <c r="E629" s="218"/>
      <c r="F629" s="218"/>
      <c r="G629" s="218"/>
      <c r="H629" s="218">
        <f t="shared" ref="H629:U629" si="575">(H4065/H$3521)/(H7501/H$6957)</f>
        <v>0</v>
      </c>
      <c r="I629" s="218">
        <f t="shared" si="575"/>
        <v>0</v>
      </c>
      <c r="J629" s="218">
        <f t="shared" si="575"/>
        <v>4.7209158238095468E-2</v>
      </c>
      <c r="K629" s="218">
        <f t="shared" si="575"/>
        <v>0</v>
      </c>
      <c r="L629" s="218">
        <f t="shared" si="575"/>
        <v>0</v>
      </c>
      <c r="M629" s="218">
        <f t="shared" si="575"/>
        <v>0</v>
      </c>
      <c r="N629" s="218">
        <f t="shared" si="575"/>
        <v>0</v>
      </c>
      <c r="O629" s="218">
        <f t="shared" si="575"/>
        <v>0</v>
      </c>
      <c r="P629" s="218">
        <f t="shared" si="575"/>
        <v>0</v>
      </c>
      <c r="Q629" s="218">
        <f t="shared" si="575"/>
        <v>0</v>
      </c>
      <c r="R629" s="218">
        <f t="shared" si="575"/>
        <v>0</v>
      </c>
      <c r="S629" s="218">
        <f t="shared" si="575"/>
        <v>0</v>
      </c>
      <c r="T629" s="218">
        <f t="shared" si="575"/>
        <v>0</v>
      </c>
      <c r="U629" s="218">
        <f t="shared" si="575"/>
        <v>0</v>
      </c>
    </row>
    <row r="630" spans="1:21" x14ac:dyDescent="0.25">
      <c r="A630" s="57" t="s">
        <v>3202</v>
      </c>
      <c r="B630" s="57" t="s">
        <v>5680</v>
      </c>
      <c r="C630" s="218">
        <f t="shared" si="570"/>
        <v>0</v>
      </c>
      <c r="D630" s="218">
        <f t="shared" si="570"/>
        <v>0</v>
      </c>
      <c r="E630" s="218"/>
      <c r="F630" s="218"/>
      <c r="G630" s="218"/>
      <c r="H630" s="218">
        <f t="shared" ref="H630:U630" si="576">(H4066/H$3521)/(H7502/H$6957)</f>
        <v>0</v>
      </c>
      <c r="I630" s="218">
        <f t="shared" si="576"/>
        <v>0</v>
      </c>
      <c r="J630" s="218">
        <f t="shared" si="576"/>
        <v>0</v>
      </c>
      <c r="K630" s="218">
        <f t="shared" si="576"/>
        <v>0</v>
      </c>
      <c r="L630" s="218">
        <f t="shared" si="576"/>
        <v>0</v>
      </c>
      <c r="M630" s="218">
        <f t="shared" si="576"/>
        <v>0</v>
      </c>
      <c r="N630" s="218">
        <f t="shared" si="576"/>
        <v>0</v>
      </c>
      <c r="O630" s="218">
        <f t="shared" si="576"/>
        <v>0</v>
      </c>
      <c r="P630" s="218">
        <f t="shared" si="576"/>
        <v>6.4958201108439937</v>
      </c>
      <c r="Q630" s="218">
        <f t="shared" si="576"/>
        <v>0</v>
      </c>
      <c r="R630" s="218">
        <f t="shared" si="576"/>
        <v>0</v>
      </c>
      <c r="S630" s="218">
        <f t="shared" si="576"/>
        <v>0</v>
      </c>
      <c r="T630" s="218">
        <f t="shared" si="576"/>
        <v>0</v>
      </c>
      <c r="U630" s="218">
        <f t="shared" si="576"/>
        <v>0</v>
      </c>
    </row>
    <row r="631" spans="1:21" x14ac:dyDescent="0.25">
      <c r="A631" s="57" t="s">
        <v>170</v>
      </c>
      <c r="B631" s="57" t="s">
        <v>5681</v>
      </c>
      <c r="C631" s="218">
        <f t="shared" si="570"/>
        <v>0</v>
      </c>
      <c r="D631" s="218">
        <f t="shared" si="570"/>
        <v>0</v>
      </c>
      <c r="E631" s="218"/>
      <c r="F631" s="218"/>
      <c r="G631" s="218"/>
      <c r="H631" s="218">
        <f t="shared" ref="H631:U631" si="577">(H4067/H$3521)/(H7503/H$6957)</f>
        <v>5.3464965917162533E-3</v>
      </c>
      <c r="I631" s="218">
        <f t="shared" si="577"/>
        <v>2.7120615160648618</v>
      </c>
      <c r="J631" s="218">
        <f t="shared" si="577"/>
        <v>0.12332988677762514</v>
      </c>
      <c r="K631" s="218">
        <f t="shared" si="577"/>
        <v>0.21641398428376801</v>
      </c>
      <c r="L631" s="218">
        <f t="shared" si="577"/>
        <v>2.0338112787326258E-2</v>
      </c>
      <c r="M631" s="218">
        <f t="shared" si="577"/>
        <v>0.25253472817364508</v>
      </c>
      <c r="N631" s="218">
        <f t="shared" si="577"/>
        <v>0</v>
      </c>
      <c r="O631" s="218">
        <f t="shared" si="577"/>
        <v>0</v>
      </c>
      <c r="P631" s="218">
        <f t="shared" si="577"/>
        <v>0.34890259191891748</v>
      </c>
      <c r="Q631" s="218">
        <f t="shared" si="577"/>
        <v>0.1283121930135738</v>
      </c>
      <c r="R631" s="218">
        <f t="shared" si="577"/>
        <v>0</v>
      </c>
      <c r="S631" s="218">
        <f t="shared" si="577"/>
        <v>0</v>
      </c>
      <c r="T631" s="218">
        <f t="shared" si="577"/>
        <v>0</v>
      </c>
      <c r="U631" s="218">
        <f t="shared" si="577"/>
        <v>5.7698204955331638E-6</v>
      </c>
    </row>
    <row r="632" spans="1:21" x14ac:dyDescent="0.25">
      <c r="A632" s="57" t="s">
        <v>1751</v>
      </c>
      <c r="B632" s="57" t="s">
        <v>5682</v>
      </c>
      <c r="C632" s="218">
        <f t="shared" si="570"/>
        <v>0</v>
      </c>
      <c r="D632" s="218">
        <f t="shared" si="570"/>
        <v>0</v>
      </c>
      <c r="E632" s="218"/>
      <c r="F632" s="218"/>
      <c r="G632" s="218"/>
      <c r="H632" s="218">
        <f t="shared" ref="H632:U632" si="578">(H4068/H$3521)/(H7504/H$6957)</f>
        <v>0</v>
      </c>
      <c r="I632" s="218">
        <f t="shared" si="578"/>
        <v>0</v>
      </c>
      <c r="J632" s="218">
        <f t="shared" si="578"/>
        <v>0</v>
      </c>
      <c r="K632" s="218">
        <f t="shared" si="578"/>
        <v>0</v>
      </c>
      <c r="L632" s="218">
        <f t="shared" si="578"/>
        <v>0</v>
      </c>
      <c r="M632" s="218">
        <f t="shared" si="578"/>
        <v>0</v>
      </c>
      <c r="N632" s="218">
        <f t="shared" si="578"/>
        <v>0</v>
      </c>
      <c r="O632" s="218">
        <f t="shared" si="578"/>
        <v>0</v>
      </c>
      <c r="P632" s="218">
        <f t="shared" si="578"/>
        <v>0.89557225456454415</v>
      </c>
      <c r="Q632" s="218">
        <f t="shared" si="578"/>
        <v>0</v>
      </c>
      <c r="R632" s="218">
        <f t="shared" si="578"/>
        <v>0.31375371129768015</v>
      </c>
      <c r="S632" s="218">
        <f t="shared" si="578"/>
        <v>0</v>
      </c>
      <c r="T632" s="218">
        <f t="shared" si="578"/>
        <v>0.4210467437745683</v>
      </c>
      <c r="U632" s="218">
        <f t="shared" si="578"/>
        <v>0</v>
      </c>
    </row>
    <row r="633" spans="1:21" x14ac:dyDescent="0.25">
      <c r="A633" s="57" t="s">
        <v>311</v>
      </c>
      <c r="B633" s="57" t="s">
        <v>5684</v>
      </c>
      <c r="C633" s="218">
        <f t="shared" si="570"/>
        <v>2.3457182828691128</v>
      </c>
      <c r="D633" s="218">
        <f t="shared" si="570"/>
        <v>10.643050656441062</v>
      </c>
      <c r="E633" s="218"/>
      <c r="F633" s="218"/>
      <c r="G633" s="218"/>
      <c r="H633" s="218">
        <f t="shared" ref="H633:U633" si="579">(H4069/H$3521)/(H7505/H$6957)</f>
        <v>0</v>
      </c>
      <c r="I633" s="218">
        <f t="shared" si="579"/>
        <v>0.15646850067927751</v>
      </c>
      <c r="J633" s="218">
        <f t="shared" si="579"/>
        <v>0.3284444732154625</v>
      </c>
      <c r="K633" s="218">
        <f t="shared" si="579"/>
        <v>0</v>
      </c>
      <c r="L633" s="218">
        <f t="shared" si="579"/>
        <v>0</v>
      </c>
      <c r="M633" s="218">
        <f t="shared" si="579"/>
        <v>0</v>
      </c>
      <c r="N633" s="218">
        <f t="shared" si="579"/>
        <v>0</v>
      </c>
      <c r="O633" s="218">
        <f t="shared" si="579"/>
        <v>0</v>
      </c>
      <c r="P633" s="218">
        <f t="shared" si="579"/>
        <v>0</v>
      </c>
      <c r="Q633" s="218">
        <f t="shared" si="579"/>
        <v>0</v>
      </c>
      <c r="R633" s="218">
        <f t="shared" si="579"/>
        <v>0</v>
      </c>
      <c r="S633" s="218">
        <f t="shared" si="579"/>
        <v>0</v>
      </c>
      <c r="T633" s="218">
        <f t="shared" si="579"/>
        <v>0</v>
      </c>
      <c r="U633" s="218">
        <f t="shared" si="579"/>
        <v>0</v>
      </c>
    </row>
    <row r="634" spans="1:21" x14ac:dyDescent="0.25">
      <c r="A634" s="57" t="s">
        <v>447</v>
      </c>
      <c r="B634" s="57" t="s">
        <v>5685</v>
      </c>
      <c r="C634" s="218">
        <f t="shared" si="570"/>
        <v>0</v>
      </c>
      <c r="D634" s="218">
        <f t="shared" si="570"/>
        <v>0</v>
      </c>
      <c r="E634" s="218"/>
      <c r="F634" s="218"/>
      <c r="G634" s="218"/>
      <c r="H634" s="218">
        <f t="shared" ref="H634:U634" si="580">(H4070/H$3521)/(H7506/H$6957)</f>
        <v>0</v>
      </c>
      <c r="I634" s="218">
        <f t="shared" si="580"/>
        <v>2.4227043824922006E-3</v>
      </c>
      <c r="J634" s="218">
        <f t="shared" si="580"/>
        <v>1.0935417848441997E-2</v>
      </c>
      <c r="K634" s="218">
        <f t="shared" si="580"/>
        <v>0</v>
      </c>
      <c r="L634" s="218">
        <f t="shared" si="580"/>
        <v>2.8014215861044116</v>
      </c>
      <c r="M634" s="218">
        <f t="shared" si="580"/>
        <v>0.8366738198095125</v>
      </c>
      <c r="N634" s="218">
        <f t="shared" si="580"/>
        <v>80.604558047095523</v>
      </c>
      <c r="O634" s="218">
        <f t="shared" si="580"/>
        <v>107.15812281754854</v>
      </c>
      <c r="P634" s="218">
        <f t="shared" si="580"/>
        <v>17.956531880419966</v>
      </c>
      <c r="Q634" s="218">
        <f t="shared" si="580"/>
        <v>0</v>
      </c>
      <c r="R634" s="218">
        <f t="shared" si="580"/>
        <v>3.8368905653957639</v>
      </c>
      <c r="S634" s="218">
        <f t="shared" si="580"/>
        <v>0</v>
      </c>
      <c r="T634" s="218">
        <f t="shared" si="580"/>
        <v>0</v>
      </c>
      <c r="U634" s="218">
        <f t="shared" si="580"/>
        <v>0</v>
      </c>
    </row>
    <row r="635" spans="1:21" x14ac:dyDescent="0.25">
      <c r="A635" s="57" t="s">
        <v>19</v>
      </c>
      <c r="B635" s="57" t="s">
        <v>5686</v>
      </c>
      <c r="C635" s="218">
        <f t="shared" si="570"/>
        <v>61.645890083392572</v>
      </c>
      <c r="D635" s="218">
        <f t="shared" si="570"/>
        <v>81.390672792813376</v>
      </c>
      <c r="E635" s="218"/>
      <c r="F635" s="218"/>
      <c r="G635" s="218"/>
      <c r="H635" s="218">
        <f t="shared" ref="H635:U635" si="581">(H4071/H$3521)/(H7507/H$6957)</f>
        <v>94.146011519172006</v>
      </c>
      <c r="I635" s="218">
        <f t="shared" si="581"/>
        <v>47.620029337127839</v>
      </c>
      <c r="J635" s="218">
        <f t="shared" si="581"/>
        <v>23.514079490041976</v>
      </c>
      <c r="K635" s="218">
        <f t="shared" si="581"/>
        <v>14.392449277957766</v>
      </c>
      <c r="L635" s="218">
        <f t="shared" si="581"/>
        <v>13.400476090342851</v>
      </c>
      <c r="M635" s="218">
        <f t="shared" si="581"/>
        <v>13.310508875041556</v>
      </c>
      <c r="N635" s="218">
        <f t="shared" si="581"/>
        <v>13.067380073565547</v>
      </c>
      <c r="O635" s="218">
        <f t="shared" si="581"/>
        <v>16.825681844581471</v>
      </c>
      <c r="P635" s="218">
        <f t="shared" si="581"/>
        <v>8.1041974068286873</v>
      </c>
      <c r="Q635" s="218">
        <f t="shared" si="581"/>
        <v>13.535659642649408</v>
      </c>
      <c r="R635" s="218">
        <f t="shared" si="581"/>
        <v>15.706847672134705</v>
      </c>
      <c r="S635" s="218">
        <f t="shared" si="581"/>
        <v>17.886438062257639</v>
      </c>
      <c r="T635" s="218">
        <f t="shared" si="581"/>
        <v>16.526865885419912</v>
      </c>
      <c r="U635" s="218">
        <f t="shared" si="581"/>
        <v>6.5108675070692659</v>
      </c>
    </row>
    <row r="636" spans="1:21" x14ac:dyDescent="0.25">
      <c r="A636" s="57" t="s">
        <v>1762</v>
      </c>
      <c r="B636" s="57" t="s">
        <v>5690</v>
      </c>
      <c r="C636" s="218">
        <f t="shared" si="570"/>
        <v>0</v>
      </c>
      <c r="D636" s="218">
        <f t="shared" si="570"/>
        <v>0</v>
      </c>
      <c r="E636" s="218"/>
      <c r="F636" s="218"/>
      <c r="G636" s="218"/>
      <c r="H636" s="218">
        <f t="shared" ref="H636:U636" si="582">(H4072/H$3521)/(H7508/H$6957)</f>
        <v>0</v>
      </c>
      <c r="I636" s="218">
        <f t="shared" si="582"/>
        <v>0</v>
      </c>
      <c r="J636" s="218">
        <f t="shared" si="582"/>
        <v>0</v>
      </c>
      <c r="K636" s="218">
        <f t="shared" si="582"/>
        <v>0</v>
      </c>
      <c r="L636" s="218">
        <f t="shared" si="582"/>
        <v>0</v>
      </c>
      <c r="M636" s="218">
        <f t="shared" si="582"/>
        <v>0</v>
      </c>
      <c r="N636" s="218">
        <f t="shared" si="582"/>
        <v>0</v>
      </c>
      <c r="O636" s="218">
        <f t="shared" si="582"/>
        <v>0</v>
      </c>
      <c r="P636" s="218">
        <f t="shared" si="582"/>
        <v>8.667278464018742E-2</v>
      </c>
      <c r="Q636" s="218">
        <f t="shared" si="582"/>
        <v>0</v>
      </c>
      <c r="R636" s="218">
        <f t="shared" si="582"/>
        <v>0</v>
      </c>
      <c r="S636" s="218">
        <f t="shared" si="582"/>
        <v>0</v>
      </c>
      <c r="T636" s="218">
        <f t="shared" si="582"/>
        <v>0</v>
      </c>
      <c r="U636" s="218">
        <f t="shared" si="582"/>
        <v>0</v>
      </c>
    </row>
    <row r="637" spans="1:21" x14ac:dyDescent="0.25">
      <c r="A637" s="57" t="s">
        <v>1467</v>
      </c>
      <c r="B637" s="57" t="s">
        <v>5691</v>
      </c>
      <c r="C637" s="218">
        <f t="shared" si="570"/>
        <v>0</v>
      </c>
      <c r="D637" s="218">
        <f t="shared" si="570"/>
        <v>0</v>
      </c>
      <c r="E637" s="218"/>
      <c r="F637" s="218"/>
      <c r="G637" s="218"/>
      <c r="H637" s="218">
        <f t="shared" ref="H637:U637" si="583">(H4073/H$3521)/(H7509/H$6957)</f>
        <v>0</v>
      </c>
      <c r="I637" s="218">
        <f t="shared" si="583"/>
        <v>0</v>
      </c>
      <c r="J637" s="218">
        <f t="shared" si="583"/>
        <v>0</v>
      </c>
      <c r="K637" s="218">
        <f t="shared" si="583"/>
        <v>0</v>
      </c>
      <c r="L637" s="218">
        <f t="shared" si="583"/>
        <v>0</v>
      </c>
      <c r="M637" s="218">
        <f t="shared" si="583"/>
        <v>0</v>
      </c>
      <c r="N637" s="218">
        <f t="shared" si="583"/>
        <v>0</v>
      </c>
      <c r="O637" s="218">
        <f t="shared" si="583"/>
        <v>0</v>
      </c>
      <c r="P637" s="218">
        <f t="shared" si="583"/>
        <v>0</v>
      </c>
      <c r="Q637" s="218">
        <f t="shared" si="583"/>
        <v>0</v>
      </c>
      <c r="R637" s="218">
        <f t="shared" si="583"/>
        <v>0</v>
      </c>
      <c r="S637" s="218">
        <f t="shared" si="583"/>
        <v>1.5943418852724581E-4</v>
      </c>
      <c r="T637" s="218">
        <f t="shared" si="583"/>
        <v>0</v>
      </c>
      <c r="U637" s="218">
        <f t="shared" si="583"/>
        <v>0</v>
      </c>
    </row>
    <row r="638" spans="1:21" x14ac:dyDescent="0.25">
      <c r="A638" s="57" t="s">
        <v>3338</v>
      </c>
      <c r="B638" s="57" t="s">
        <v>5692</v>
      </c>
      <c r="C638" s="218">
        <f t="shared" si="570"/>
        <v>0</v>
      </c>
      <c r="D638" s="218">
        <f t="shared" si="570"/>
        <v>0</v>
      </c>
      <c r="E638" s="218"/>
      <c r="F638" s="218"/>
      <c r="G638" s="218"/>
      <c r="H638" s="218">
        <f t="shared" ref="H638:U638" si="584">(H4074/H$3521)/(H7510/H$6957)</f>
        <v>0</v>
      </c>
      <c r="I638" s="218">
        <f t="shared" si="584"/>
        <v>0</v>
      </c>
      <c r="J638" s="218">
        <f t="shared" si="584"/>
        <v>0</v>
      </c>
      <c r="K638" s="218">
        <f t="shared" si="584"/>
        <v>0</v>
      </c>
      <c r="L638" s="218">
        <f t="shared" si="584"/>
        <v>0</v>
      </c>
      <c r="M638" s="218">
        <f t="shared" si="584"/>
        <v>0</v>
      </c>
      <c r="N638" s="218">
        <f t="shared" si="584"/>
        <v>0</v>
      </c>
      <c r="O638" s="218">
        <f t="shared" si="584"/>
        <v>0</v>
      </c>
      <c r="P638" s="218">
        <f t="shared" si="584"/>
        <v>41.3651142315857</v>
      </c>
      <c r="Q638" s="218">
        <f t="shared" si="584"/>
        <v>0</v>
      </c>
      <c r="R638" s="218">
        <f t="shared" si="584"/>
        <v>0</v>
      </c>
      <c r="S638" s="218">
        <f t="shared" si="584"/>
        <v>0</v>
      </c>
      <c r="T638" s="218">
        <f t="shared" si="584"/>
        <v>0</v>
      </c>
      <c r="U638" s="218">
        <f t="shared" si="584"/>
        <v>0</v>
      </c>
    </row>
    <row r="639" spans="1:21" x14ac:dyDescent="0.25">
      <c r="A639" s="57" t="s">
        <v>1850</v>
      </c>
      <c r="B639" s="57" t="s">
        <v>5693</v>
      </c>
      <c r="C639" s="218">
        <f t="shared" si="570"/>
        <v>0</v>
      </c>
      <c r="D639" s="218">
        <f t="shared" si="570"/>
        <v>0</v>
      </c>
      <c r="E639" s="218"/>
      <c r="F639" s="218"/>
      <c r="G639" s="218"/>
      <c r="H639" s="218">
        <f t="shared" ref="H639:U639" si="585">(H4075/H$3521)/(H7511/H$6957)</f>
        <v>0</v>
      </c>
      <c r="I639" s="218">
        <f t="shared" si="585"/>
        <v>0</v>
      </c>
      <c r="J639" s="218">
        <f t="shared" si="585"/>
        <v>0</v>
      </c>
      <c r="K639" s="218">
        <f t="shared" si="585"/>
        <v>0</v>
      </c>
      <c r="L639" s="218">
        <f t="shared" si="585"/>
        <v>0</v>
      </c>
      <c r="M639" s="218">
        <f t="shared" si="585"/>
        <v>0</v>
      </c>
      <c r="N639" s="218">
        <f t="shared" si="585"/>
        <v>0</v>
      </c>
      <c r="O639" s="218">
        <f t="shared" si="585"/>
        <v>0</v>
      </c>
      <c r="P639" s="218">
        <f t="shared" si="585"/>
        <v>0</v>
      </c>
      <c r="Q639" s="218">
        <f t="shared" si="585"/>
        <v>0</v>
      </c>
      <c r="R639" s="218">
        <f t="shared" si="585"/>
        <v>0</v>
      </c>
      <c r="S639" s="218">
        <f t="shared" si="585"/>
        <v>0</v>
      </c>
      <c r="T639" s="218">
        <f t="shared" si="585"/>
        <v>0</v>
      </c>
      <c r="U639" s="218">
        <f t="shared" si="585"/>
        <v>8.4286715108225028E-3</v>
      </c>
    </row>
    <row r="640" spans="1:21" x14ac:dyDescent="0.25">
      <c r="A640" s="57" t="s">
        <v>2026</v>
      </c>
      <c r="B640" s="57" t="s">
        <v>5695</v>
      </c>
      <c r="C640" s="218">
        <f t="shared" si="570"/>
        <v>0</v>
      </c>
      <c r="D640" s="218">
        <f t="shared" si="570"/>
        <v>0</v>
      </c>
      <c r="E640" s="218"/>
      <c r="F640" s="218"/>
      <c r="G640" s="218"/>
      <c r="H640" s="218">
        <f t="shared" ref="H640:U640" si="586">(H4076/H$3521)/(H7512/H$6957)</f>
        <v>0</v>
      </c>
      <c r="I640" s="218">
        <f t="shared" si="586"/>
        <v>0</v>
      </c>
      <c r="J640" s="218">
        <f t="shared" si="586"/>
        <v>2.0694003360165021</v>
      </c>
      <c r="K640" s="218">
        <f t="shared" si="586"/>
        <v>8.1678980224625677E-2</v>
      </c>
      <c r="L640" s="218">
        <f t="shared" si="586"/>
        <v>0</v>
      </c>
      <c r="M640" s="218">
        <f t="shared" si="586"/>
        <v>0</v>
      </c>
      <c r="N640" s="218">
        <f t="shared" si="586"/>
        <v>0</v>
      </c>
      <c r="O640" s="218">
        <f t="shared" si="586"/>
        <v>0</v>
      </c>
      <c r="P640" s="218">
        <f t="shared" si="586"/>
        <v>0</v>
      </c>
      <c r="Q640" s="218">
        <f t="shared" si="586"/>
        <v>0</v>
      </c>
      <c r="R640" s="218">
        <f t="shared" si="586"/>
        <v>0</v>
      </c>
      <c r="S640" s="218">
        <f t="shared" si="586"/>
        <v>0</v>
      </c>
      <c r="T640" s="218">
        <f t="shared" si="586"/>
        <v>0</v>
      </c>
      <c r="U640" s="218">
        <f t="shared" si="586"/>
        <v>0</v>
      </c>
    </row>
    <row r="641" spans="1:21" x14ac:dyDescent="0.25">
      <c r="A641" s="57" t="s">
        <v>1699</v>
      </c>
      <c r="B641" s="57" t="s">
        <v>5696</v>
      </c>
      <c r="C641" s="218">
        <f t="shared" si="570"/>
        <v>0</v>
      </c>
      <c r="D641" s="218">
        <f t="shared" si="570"/>
        <v>0</v>
      </c>
      <c r="E641" s="218"/>
      <c r="F641" s="218"/>
      <c r="G641" s="218"/>
      <c r="H641" s="218">
        <f t="shared" ref="H641:U641" si="587">(H4077/H$3521)/(H7513/H$6957)</f>
        <v>6.3594766586130905E-2</v>
      </c>
      <c r="I641" s="218">
        <f t="shared" si="587"/>
        <v>0</v>
      </c>
      <c r="J641" s="218">
        <f t="shared" si="587"/>
        <v>5.1623440293630907</v>
      </c>
      <c r="K641" s="218">
        <f t="shared" si="587"/>
        <v>3.864285083075107</v>
      </c>
      <c r="L641" s="218">
        <f t="shared" si="587"/>
        <v>5.8328899307333275</v>
      </c>
      <c r="M641" s="218">
        <f t="shared" si="587"/>
        <v>0</v>
      </c>
      <c r="N641" s="218">
        <f t="shared" si="587"/>
        <v>0</v>
      </c>
      <c r="O641" s="218">
        <f t="shared" si="587"/>
        <v>0</v>
      </c>
      <c r="P641" s="218">
        <f t="shared" si="587"/>
        <v>0</v>
      </c>
      <c r="Q641" s="218">
        <f t="shared" si="587"/>
        <v>0</v>
      </c>
      <c r="R641" s="218">
        <f t="shared" si="587"/>
        <v>0</v>
      </c>
      <c r="S641" s="218">
        <f t="shared" si="587"/>
        <v>0</v>
      </c>
      <c r="T641" s="218">
        <f t="shared" si="587"/>
        <v>0</v>
      </c>
      <c r="U641" s="218">
        <f t="shared" si="587"/>
        <v>0</v>
      </c>
    </row>
    <row r="642" spans="1:21" x14ac:dyDescent="0.25">
      <c r="A642" s="57" t="s">
        <v>9961</v>
      </c>
      <c r="B642" s="57" t="s">
        <v>9962</v>
      </c>
      <c r="C642" s="218">
        <f t="shared" si="570"/>
        <v>94.076588627287919</v>
      </c>
      <c r="D642" s="218">
        <f t="shared" si="570"/>
        <v>442.068535473238</v>
      </c>
      <c r="E642" s="218"/>
      <c r="F642" s="218"/>
      <c r="G642" s="218"/>
      <c r="H642" s="218">
        <f t="shared" ref="H642:U642" si="588">(H4078/H$3521)/(H7514/H$6957)</f>
        <v>0</v>
      </c>
      <c r="I642" s="218">
        <f t="shared" si="588"/>
        <v>0</v>
      </c>
      <c r="J642" s="218">
        <f t="shared" si="588"/>
        <v>0</v>
      </c>
      <c r="K642" s="218">
        <f t="shared" si="588"/>
        <v>0</v>
      </c>
      <c r="L642" s="218">
        <f t="shared" si="588"/>
        <v>0</v>
      </c>
      <c r="M642" s="218">
        <f t="shared" si="588"/>
        <v>0</v>
      </c>
      <c r="N642" s="218">
        <f t="shared" si="588"/>
        <v>0</v>
      </c>
      <c r="O642" s="218">
        <f t="shared" si="588"/>
        <v>0</v>
      </c>
      <c r="P642" s="218">
        <f t="shared" si="588"/>
        <v>0</v>
      </c>
      <c r="Q642" s="218">
        <f t="shared" si="588"/>
        <v>0</v>
      </c>
      <c r="R642" s="218">
        <f t="shared" si="588"/>
        <v>0</v>
      </c>
      <c r="S642" s="218">
        <f t="shared" si="588"/>
        <v>0</v>
      </c>
      <c r="T642" s="218">
        <f t="shared" si="588"/>
        <v>0</v>
      </c>
      <c r="U642" s="218">
        <f t="shared" si="588"/>
        <v>0</v>
      </c>
    </row>
    <row r="643" spans="1:21" x14ac:dyDescent="0.25">
      <c r="A643" s="57" t="s">
        <v>2161</v>
      </c>
      <c r="B643" s="57" t="s">
        <v>5697</v>
      </c>
      <c r="C643" s="218">
        <f t="shared" si="570"/>
        <v>0</v>
      </c>
      <c r="D643" s="218">
        <f t="shared" si="570"/>
        <v>0</v>
      </c>
      <c r="E643" s="218"/>
      <c r="F643" s="218"/>
      <c r="G643" s="218"/>
      <c r="H643" s="218">
        <f t="shared" ref="H643:U643" si="589">(H4079/H$3521)/(H7515/H$6957)</f>
        <v>0</v>
      </c>
      <c r="I643" s="218">
        <f t="shared" si="589"/>
        <v>0.3032019944179955</v>
      </c>
      <c r="J643" s="218">
        <f t="shared" si="589"/>
        <v>0</v>
      </c>
      <c r="K643" s="218">
        <f t="shared" si="589"/>
        <v>6.203366848962924E-2</v>
      </c>
      <c r="L643" s="218">
        <f t="shared" si="589"/>
        <v>0</v>
      </c>
      <c r="M643" s="218">
        <f t="shared" si="589"/>
        <v>8.5842540958499267</v>
      </c>
      <c r="N643" s="218">
        <f t="shared" si="589"/>
        <v>8.3191782156228822</v>
      </c>
      <c r="O643" s="218">
        <f t="shared" si="589"/>
        <v>2.2988750920090766</v>
      </c>
      <c r="P643" s="218">
        <f t="shared" si="589"/>
        <v>8.6890225298990469</v>
      </c>
      <c r="Q643" s="218">
        <f t="shared" si="589"/>
        <v>0.17288154080952278</v>
      </c>
      <c r="R643" s="218">
        <f t="shared" si="589"/>
        <v>0</v>
      </c>
      <c r="S643" s="218">
        <f t="shared" si="589"/>
        <v>0.40931790126205425</v>
      </c>
      <c r="T643" s="218">
        <f t="shared" si="589"/>
        <v>2.2482316748717182</v>
      </c>
      <c r="U643" s="218">
        <f t="shared" si="589"/>
        <v>0</v>
      </c>
    </row>
    <row r="644" spans="1:21" x14ac:dyDescent="0.25">
      <c r="A644" s="57" t="s">
        <v>88</v>
      </c>
      <c r="B644" s="57" t="s">
        <v>5698</v>
      </c>
      <c r="C644" s="218">
        <f t="shared" si="570"/>
        <v>0</v>
      </c>
      <c r="D644" s="218">
        <f t="shared" si="570"/>
        <v>0</v>
      </c>
      <c r="E644" s="218"/>
      <c r="F644" s="218"/>
      <c r="G644" s="218"/>
      <c r="H644" s="218">
        <f t="shared" ref="H644:U644" si="590">(H4080/H$3521)/(H7516/H$6957)</f>
        <v>0.1440364423517847</v>
      </c>
      <c r="I644" s="218">
        <f t="shared" si="590"/>
        <v>0</v>
      </c>
      <c r="J644" s="218">
        <f t="shared" si="590"/>
        <v>6.0800485215985675E-3</v>
      </c>
      <c r="K644" s="218">
        <f t="shared" si="590"/>
        <v>0</v>
      </c>
      <c r="L644" s="218">
        <f t="shared" si="590"/>
        <v>0.14217628566475199</v>
      </c>
      <c r="M644" s="218">
        <f t="shared" si="590"/>
        <v>2.2806723438747669</v>
      </c>
      <c r="N644" s="218">
        <f t="shared" si="590"/>
        <v>13.228157992240183</v>
      </c>
      <c r="O644" s="218">
        <f t="shared" si="590"/>
        <v>0.8652641321932838</v>
      </c>
      <c r="P644" s="218">
        <f t="shared" si="590"/>
        <v>3.3109431655787276</v>
      </c>
      <c r="Q644" s="218">
        <f t="shared" si="590"/>
        <v>1.0581689904341439E-2</v>
      </c>
      <c r="R644" s="218">
        <f t="shared" si="590"/>
        <v>0</v>
      </c>
      <c r="S644" s="218">
        <f t="shared" si="590"/>
        <v>1.2236552902081206</v>
      </c>
      <c r="T644" s="218">
        <f t="shared" si="590"/>
        <v>0</v>
      </c>
      <c r="U644" s="218">
        <f t="shared" si="590"/>
        <v>0</v>
      </c>
    </row>
    <row r="645" spans="1:21" x14ac:dyDescent="0.25">
      <c r="A645" s="57" t="s">
        <v>9570</v>
      </c>
      <c r="B645" s="57" t="s">
        <v>9571</v>
      </c>
      <c r="C645" s="218">
        <f t="shared" ref="C645:D664" si="591">(C4081/C$3521)/(C7517/C$6957)</f>
        <v>0</v>
      </c>
      <c r="D645" s="218">
        <f t="shared" si="591"/>
        <v>0</v>
      </c>
      <c r="E645" s="218"/>
      <c r="F645" s="218"/>
      <c r="G645" s="218"/>
      <c r="H645" s="218">
        <f t="shared" ref="H645:U645" si="592">(H4081/H$3521)/(H7517/H$6957)</f>
        <v>0</v>
      </c>
      <c r="I645" s="218">
        <f t="shared" si="592"/>
        <v>0</v>
      </c>
      <c r="J645" s="218">
        <f t="shared" si="592"/>
        <v>0</v>
      </c>
      <c r="K645" s="218">
        <f t="shared" si="592"/>
        <v>0</v>
      </c>
      <c r="L645" s="218">
        <f t="shared" si="592"/>
        <v>0</v>
      </c>
      <c r="M645" s="218">
        <f t="shared" si="592"/>
        <v>0</v>
      </c>
      <c r="N645" s="218">
        <f t="shared" si="592"/>
        <v>3.896000164284389E-2</v>
      </c>
      <c r="O645" s="218">
        <f t="shared" si="592"/>
        <v>0</v>
      </c>
      <c r="P645" s="218">
        <f t="shared" si="592"/>
        <v>0</v>
      </c>
      <c r="Q645" s="218">
        <f t="shared" si="592"/>
        <v>0</v>
      </c>
      <c r="R645" s="218">
        <f t="shared" si="592"/>
        <v>0</v>
      </c>
      <c r="S645" s="218">
        <f t="shared" si="592"/>
        <v>0</v>
      </c>
      <c r="T645" s="218">
        <f t="shared" si="592"/>
        <v>0</v>
      </c>
      <c r="U645" s="218">
        <f t="shared" si="592"/>
        <v>0</v>
      </c>
    </row>
    <row r="646" spans="1:21" x14ac:dyDescent="0.25">
      <c r="A646" s="57" t="s">
        <v>9963</v>
      </c>
      <c r="B646" s="57" t="s">
        <v>9964</v>
      </c>
      <c r="C646" s="218">
        <f t="shared" si="591"/>
        <v>34.91742306686956</v>
      </c>
      <c r="D646" s="218">
        <f t="shared" si="591"/>
        <v>302.48604249638259</v>
      </c>
      <c r="E646" s="218"/>
      <c r="F646" s="218"/>
      <c r="G646" s="218"/>
      <c r="H646" s="218">
        <f t="shared" ref="H646:U646" si="593">(H4082/H$3521)/(H7518/H$6957)</f>
        <v>42.339097948989121</v>
      </c>
      <c r="I646" s="218">
        <f t="shared" si="593"/>
        <v>34.181557996649317</v>
      </c>
      <c r="J646" s="218">
        <f t="shared" si="593"/>
        <v>0</v>
      </c>
      <c r="K646" s="218">
        <f t="shared" si="593"/>
        <v>0</v>
      </c>
      <c r="L646" s="218">
        <f t="shared" si="593"/>
        <v>2.2548860608702488</v>
      </c>
      <c r="M646" s="218">
        <f t="shared" si="593"/>
        <v>0</v>
      </c>
      <c r="N646" s="218">
        <f t="shared" si="593"/>
        <v>0</v>
      </c>
      <c r="O646" s="218">
        <f t="shared" si="593"/>
        <v>0</v>
      </c>
      <c r="P646" s="218">
        <f t="shared" si="593"/>
        <v>0</v>
      </c>
      <c r="Q646" s="218">
        <f t="shared" si="593"/>
        <v>0</v>
      </c>
      <c r="R646" s="218">
        <f t="shared" si="593"/>
        <v>0</v>
      </c>
      <c r="S646" s="218">
        <f t="shared" si="593"/>
        <v>0</v>
      </c>
      <c r="T646" s="218">
        <f t="shared" si="593"/>
        <v>0</v>
      </c>
      <c r="U646" s="218">
        <f t="shared" si="593"/>
        <v>0</v>
      </c>
    </row>
    <row r="647" spans="1:21" x14ac:dyDescent="0.25">
      <c r="A647" s="57" t="s">
        <v>9965</v>
      </c>
      <c r="B647" s="57" t="s">
        <v>9966</v>
      </c>
      <c r="C647" s="218">
        <f t="shared" si="591"/>
        <v>889.84139883743421</v>
      </c>
      <c r="D647" s="218">
        <f t="shared" si="591"/>
        <v>1839.1776888747172</v>
      </c>
      <c r="E647" s="218"/>
      <c r="F647" s="218"/>
      <c r="G647" s="218"/>
      <c r="H647" s="218">
        <f t="shared" ref="H647:U647" si="594">(H4083/H$3521)/(H7519/H$6957)</f>
        <v>1387.8805976063786</v>
      </c>
      <c r="I647" s="218">
        <f t="shared" si="594"/>
        <v>996.6408896043099</v>
      </c>
      <c r="J647" s="218">
        <f t="shared" si="594"/>
        <v>0</v>
      </c>
      <c r="K647" s="218">
        <f t="shared" si="594"/>
        <v>0</v>
      </c>
      <c r="L647" s="218">
        <f t="shared" si="594"/>
        <v>1851.2543872711874</v>
      </c>
      <c r="M647" s="218">
        <f t="shared" si="594"/>
        <v>0</v>
      </c>
      <c r="N647" s="218">
        <f t="shared" si="594"/>
        <v>0</v>
      </c>
      <c r="O647" s="218">
        <f t="shared" si="594"/>
        <v>0</v>
      </c>
      <c r="P647" s="218">
        <f t="shared" si="594"/>
        <v>0</v>
      </c>
      <c r="Q647" s="218">
        <f t="shared" si="594"/>
        <v>0</v>
      </c>
      <c r="R647" s="218">
        <f t="shared" si="594"/>
        <v>0</v>
      </c>
      <c r="S647" s="218">
        <f t="shared" si="594"/>
        <v>0</v>
      </c>
      <c r="T647" s="218">
        <f t="shared" si="594"/>
        <v>0</v>
      </c>
      <c r="U647" s="218">
        <f t="shared" si="594"/>
        <v>0</v>
      </c>
    </row>
    <row r="648" spans="1:21" x14ac:dyDescent="0.25">
      <c r="A648" s="57" t="s">
        <v>1488</v>
      </c>
      <c r="B648" s="57" t="s">
        <v>5700</v>
      </c>
      <c r="C648" s="218">
        <f t="shared" si="591"/>
        <v>0</v>
      </c>
      <c r="D648" s="218">
        <f t="shared" si="591"/>
        <v>0</v>
      </c>
      <c r="E648" s="218"/>
      <c r="F648" s="218"/>
      <c r="G648" s="218"/>
      <c r="H648" s="218">
        <f t="shared" ref="H648:U648" si="595">(H4084/H$3521)/(H7520/H$6957)</f>
        <v>0</v>
      </c>
      <c r="I648" s="218">
        <f t="shared" si="595"/>
        <v>0.29502931312475122</v>
      </c>
      <c r="J648" s="218">
        <f t="shared" si="595"/>
        <v>0</v>
      </c>
      <c r="K648" s="218">
        <f t="shared" si="595"/>
        <v>0</v>
      </c>
      <c r="L648" s="218">
        <f t="shared" si="595"/>
        <v>0</v>
      </c>
      <c r="M648" s="218">
        <f t="shared" si="595"/>
        <v>0</v>
      </c>
      <c r="N648" s="218">
        <f t="shared" si="595"/>
        <v>0</v>
      </c>
      <c r="O648" s="218">
        <f t="shared" si="595"/>
        <v>0</v>
      </c>
      <c r="P648" s="218">
        <f t="shared" si="595"/>
        <v>0</v>
      </c>
      <c r="Q648" s="218">
        <f t="shared" si="595"/>
        <v>0</v>
      </c>
      <c r="R648" s="218">
        <f t="shared" si="595"/>
        <v>0</v>
      </c>
      <c r="S648" s="218">
        <f t="shared" si="595"/>
        <v>0</v>
      </c>
      <c r="T648" s="218">
        <f t="shared" si="595"/>
        <v>0</v>
      </c>
      <c r="U648" s="218">
        <f t="shared" si="595"/>
        <v>1.9377282748801978</v>
      </c>
    </row>
    <row r="649" spans="1:21" x14ac:dyDescent="0.25">
      <c r="A649" s="57" t="s">
        <v>947</v>
      </c>
      <c r="B649" s="57" t="s">
        <v>5701</v>
      </c>
      <c r="C649" s="218">
        <f t="shared" si="591"/>
        <v>0</v>
      </c>
      <c r="D649" s="218">
        <f t="shared" si="591"/>
        <v>5.3870530447646954E-2</v>
      </c>
      <c r="E649" s="218"/>
      <c r="F649" s="218"/>
      <c r="G649" s="218"/>
      <c r="H649" s="218">
        <f t="shared" ref="H649:U649" si="596">(H4085/H$3521)/(H7521/H$6957)</f>
        <v>0</v>
      </c>
      <c r="I649" s="218">
        <f t="shared" si="596"/>
        <v>0</v>
      </c>
      <c r="J649" s="218">
        <f t="shared" si="596"/>
        <v>0</v>
      </c>
      <c r="K649" s="218">
        <f t="shared" si="596"/>
        <v>0</v>
      </c>
      <c r="L649" s="218">
        <f t="shared" si="596"/>
        <v>0</v>
      </c>
      <c r="M649" s="218">
        <f t="shared" si="596"/>
        <v>0</v>
      </c>
      <c r="N649" s="218">
        <f t="shared" si="596"/>
        <v>0</v>
      </c>
      <c r="O649" s="218">
        <f t="shared" si="596"/>
        <v>0</v>
      </c>
      <c r="P649" s="218">
        <f t="shared" si="596"/>
        <v>0</v>
      </c>
      <c r="Q649" s="218">
        <f t="shared" si="596"/>
        <v>0</v>
      </c>
      <c r="R649" s="218">
        <f t="shared" si="596"/>
        <v>0</v>
      </c>
      <c r="S649" s="218">
        <f t="shared" si="596"/>
        <v>0</v>
      </c>
      <c r="T649" s="218">
        <f t="shared" si="596"/>
        <v>0</v>
      </c>
      <c r="U649" s="218">
        <f t="shared" si="596"/>
        <v>1.5796214528601389E-3</v>
      </c>
    </row>
    <row r="650" spans="1:21" x14ac:dyDescent="0.25">
      <c r="A650" s="57" t="s">
        <v>1957</v>
      </c>
      <c r="B650" s="57" t="s">
        <v>5702</v>
      </c>
      <c r="C650" s="218">
        <f t="shared" si="591"/>
        <v>0</v>
      </c>
      <c r="D650" s="218">
        <f t="shared" si="591"/>
        <v>0</v>
      </c>
      <c r="E650" s="218"/>
      <c r="F650" s="218"/>
      <c r="G650" s="218"/>
      <c r="H650" s="218">
        <f t="shared" ref="H650:U650" si="597">(H4086/H$3521)/(H7522/H$6957)</f>
        <v>0</v>
      </c>
      <c r="I650" s="218">
        <f t="shared" si="597"/>
        <v>0</v>
      </c>
      <c r="J650" s="218">
        <f t="shared" si="597"/>
        <v>0</v>
      </c>
      <c r="K650" s="218">
        <f t="shared" si="597"/>
        <v>0</v>
      </c>
      <c r="L650" s="218">
        <f t="shared" si="597"/>
        <v>0</v>
      </c>
      <c r="M650" s="218">
        <f t="shared" si="597"/>
        <v>0</v>
      </c>
      <c r="N650" s="218">
        <f t="shared" si="597"/>
        <v>0</v>
      </c>
      <c r="O650" s="218">
        <f t="shared" si="597"/>
        <v>0</v>
      </c>
      <c r="P650" s="218">
        <f t="shared" si="597"/>
        <v>0.87565190241061297</v>
      </c>
      <c r="Q650" s="218">
        <f t="shared" si="597"/>
        <v>0.30045051184499705</v>
      </c>
      <c r="R650" s="218">
        <f t="shared" si="597"/>
        <v>0</v>
      </c>
      <c r="S650" s="218">
        <f t="shared" si="597"/>
        <v>0</v>
      </c>
      <c r="T650" s="218">
        <f t="shared" si="597"/>
        <v>0</v>
      </c>
      <c r="U650" s="218">
        <f t="shared" si="597"/>
        <v>0</v>
      </c>
    </row>
    <row r="651" spans="1:21" x14ac:dyDescent="0.25">
      <c r="A651" s="57" t="s">
        <v>52</v>
      </c>
      <c r="B651" s="57" t="s">
        <v>5704</v>
      </c>
      <c r="C651" s="218">
        <f t="shared" si="591"/>
        <v>0</v>
      </c>
      <c r="D651" s="218">
        <f t="shared" si="591"/>
        <v>0</v>
      </c>
      <c r="E651" s="218"/>
      <c r="F651" s="218"/>
      <c r="G651" s="218"/>
      <c r="H651" s="218">
        <f t="shared" ref="H651:U651" si="598">(H4087/H$3521)/(H7523/H$6957)</f>
        <v>0</v>
      </c>
      <c r="I651" s="218">
        <f t="shared" si="598"/>
        <v>0</v>
      </c>
      <c r="J651" s="218">
        <f t="shared" si="598"/>
        <v>0</v>
      </c>
      <c r="K651" s="218">
        <f t="shared" si="598"/>
        <v>0</v>
      </c>
      <c r="L651" s="218">
        <f t="shared" si="598"/>
        <v>0</v>
      </c>
      <c r="M651" s="218">
        <f t="shared" si="598"/>
        <v>0</v>
      </c>
      <c r="N651" s="218">
        <f t="shared" si="598"/>
        <v>0</v>
      </c>
      <c r="O651" s="218">
        <f t="shared" si="598"/>
        <v>0</v>
      </c>
      <c r="P651" s="218">
        <f t="shared" si="598"/>
        <v>0</v>
      </c>
      <c r="Q651" s="218">
        <f t="shared" si="598"/>
        <v>0</v>
      </c>
      <c r="R651" s="218">
        <f t="shared" si="598"/>
        <v>0</v>
      </c>
      <c r="S651" s="218">
        <f t="shared" si="598"/>
        <v>0</v>
      </c>
      <c r="T651" s="218">
        <f t="shared" si="598"/>
        <v>0</v>
      </c>
      <c r="U651" s="218">
        <f t="shared" si="598"/>
        <v>0</v>
      </c>
    </row>
    <row r="652" spans="1:21" x14ac:dyDescent="0.25">
      <c r="A652" s="57" t="s">
        <v>1042</v>
      </c>
      <c r="B652" s="57" t="s">
        <v>5708</v>
      </c>
      <c r="C652" s="218">
        <f t="shared" si="591"/>
        <v>0</v>
      </c>
      <c r="D652" s="218">
        <f t="shared" si="591"/>
        <v>0</v>
      </c>
      <c r="E652" s="218"/>
      <c r="F652" s="218"/>
      <c r="G652" s="218"/>
      <c r="H652" s="218">
        <f t="shared" ref="H652:U652" si="599">(H4088/H$3521)/(H7524/H$6957)</f>
        <v>17.817982626085815</v>
      </c>
      <c r="I652" s="218">
        <f t="shared" si="599"/>
        <v>44.521323280097562</v>
      </c>
      <c r="J652" s="218">
        <f t="shared" si="599"/>
        <v>66.905598465140372</v>
      </c>
      <c r="K652" s="218">
        <f t="shared" si="599"/>
        <v>47.598030553421879</v>
      </c>
      <c r="L652" s="218">
        <f t="shared" si="599"/>
        <v>50.299447162267896</v>
      </c>
      <c r="M652" s="218">
        <f t="shared" si="599"/>
        <v>56.088634613260481</v>
      </c>
      <c r="N652" s="218">
        <f t="shared" si="599"/>
        <v>5.6770738720372664</v>
      </c>
      <c r="O652" s="218">
        <f t="shared" si="599"/>
        <v>14.515905895481566</v>
      </c>
      <c r="P652" s="218">
        <f t="shared" si="599"/>
        <v>4.7624416680693917</v>
      </c>
      <c r="Q652" s="218">
        <f t="shared" si="599"/>
        <v>1.5078142989301284E-2</v>
      </c>
      <c r="R652" s="218">
        <f t="shared" si="599"/>
        <v>0</v>
      </c>
      <c r="S652" s="218">
        <f t="shared" si="599"/>
        <v>6.6219657850790335E-4</v>
      </c>
      <c r="T652" s="218">
        <f t="shared" si="599"/>
        <v>6.1454175967537083E-3</v>
      </c>
      <c r="U652" s="218">
        <f t="shared" si="599"/>
        <v>0</v>
      </c>
    </row>
    <row r="653" spans="1:21" x14ac:dyDescent="0.25">
      <c r="A653" s="57" t="s">
        <v>2784</v>
      </c>
      <c r="B653" s="57" t="s">
        <v>5709</v>
      </c>
      <c r="C653" s="218">
        <f t="shared" si="591"/>
        <v>0</v>
      </c>
      <c r="D653" s="218">
        <f t="shared" si="591"/>
        <v>0</v>
      </c>
      <c r="E653" s="218"/>
      <c r="F653" s="218"/>
      <c r="G653" s="218"/>
      <c r="H653" s="218">
        <f t="shared" ref="H653:U653" si="600">(H4089/H$3521)/(H7525/H$6957)</f>
        <v>0</v>
      </c>
      <c r="I653" s="218">
        <f t="shared" si="600"/>
        <v>0</v>
      </c>
      <c r="J653" s="218">
        <f t="shared" si="600"/>
        <v>0</v>
      </c>
      <c r="K653" s="218">
        <f t="shared" si="600"/>
        <v>0</v>
      </c>
      <c r="L653" s="218">
        <f t="shared" si="600"/>
        <v>0</v>
      </c>
      <c r="M653" s="218">
        <f t="shared" si="600"/>
        <v>0</v>
      </c>
      <c r="N653" s="218">
        <f t="shared" si="600"/>
        <v>0.12763359859210283</v>
      </c>
      <c r="O653" s="218">
        <f t="shared" si="600"/>
        <v>0</v>
      </c>
      <c r="P653" s="218">
        <f t="shared" si="600"/>
        <v>0</v>
      </c>
      <c r="Q653" s="218">
        <f t="shared" si="600"/>
        <v>0</v>
      </c>
      <c r="R653" s="218">
        <f t="shared" si="600"/>
        <v>0</v>
      </c>
      <c r="S653" s="218">
        <f t="shared" si="600"/>
        <v>7.2000690815578281E-4</v>
      </c>
      <c r="T653" s="218">
        <f t="shared" si="600"/>
        <v>0</v>
      </c>
      <c r="U653" s="218">
        <f t="shared" si="600"/>
        <v>0</v>
      </c>
    </row>
    <row r="654" spans="1:21" x14ac:dyDescent="0.25">
      <c r="A654" s="57" t="s">
        <v>1307</v>
      </c>
      <c r="B654" s="57" t="s">
        <v>5714</v>
      </c>
      <c r="C654" s="218">
        <f t="shared" si="591"/>
        <v>0.14139558224005089</v>
      </c>
      <c r="D654" s="218">
        <f t="shared" si="591"/>
        <v>0</v>
      </c>
      <c r="E654" s="218"/>
      <c r="F654" s="218"/>
      <c r="G654" s="218"/>
      <c r="H654" s="218">
        <f t="shared" ref="H654:U654" si="601">(H4090/H$3521)/(H7526/H$6957)</f>
        <v>0</v>
      </c>
      <c r="I654" s="218">
        <f t="shared" si="601"/>
        <v>0</v>
      </c>
      <c r="J654" s="218">
        <f t="shared" si="601"/>
        <v>0</v>
      </c>
      <c r="K654" s="218">
        <f t="shared" si="601"/>
        <v>0</v>
      </c>
      <c r="L654" s="218">
        <f t="shared" si="601"/>
        <v>0</v>
      </c>
      <c r="M654" s="218">
        <f t="shared" si="601"/>
        <v>0</v>
      </c>
      <c r="N654" s="218">
        <f t="shared" si="601"/>
        <v>0</v>
      </c>
      <c r="O654" s="218">
        <f t="shared" si="601"/>
        <v>0</v>
      </c>
      <c r="P654" s="218">
        <f t="shared" si="601"/>
        <v>0</v>
      </c>
      <c r="Q654" s="218">
        <f t="shared" si="601"/>
        <v>6.2205612455060377E-3</v>
      </c>
      <c r="R654" s="218">
        <f t="shared" si="601"/>
        <v>0</v>
      </c>
      <c r="S654" s="218">
        <f t="shared" si="601"/>
        <v>0</v>
      </c>
      <c r="T654" s="218">
        <f t="shared" si="601"/>
        <v>0</v>
      </c>
      <c r="U654" s="218">
        <f t="shared" si="601"/>
        <v>0</v>
      </c>
    </row>
    <row r="655" spans="1:21" x14ac:dyDescent="0.25">
      <c r="A655" s="57" t="s">
        <v>1180</v>
      </c>
      <c r="B655" s="57" t="s">
        <v>5715</v>
      </c>
      <c r="C655" s="218">
        <f t="shared" si="591"/>
        <v>0</v>
      </c>
      <c r="D655" s="218">
        <f t="shared" si="591"/>
        <v>0</v>
      </c>
      <c r="E655" s="218"/>
      <c r="F655" s="218"/>
      <c r="G655" s="218"/>
      <c r="H655" s="218">
        <f t="shared" ref="H655:U655" si="602">(H4091/H$3521)/(H7527/H$6957)</f>
        <v>0</v>
      </c>
      <c r="I655" s="218">
        <f t="shared" si="602"/>
        <v>0</v>
      </c>
      <c r="J655" s="218">
        <f t="shared" si="602"/>
        <v>0</v>
      </c>
      <c r="K655" s="218">
        <f t="shared" si="602"/>
        <v>0</v>
      </c>
      <c r="L655" s="218">
        <f t="shared" si="602"/>
        <v>0</v>
      </c>
      <c r="M655" s="218">
        <f t="shared" si="602"/>
        <v>0</v>
      </c>
      <c r="N655" s="218">
        <f t="shared" si="602"/>
        <v>0</v>
      </c>
      <c r="O655" s="218">
        <f t="shared" si="602"/>
        <v>0</v>
      </c>
      <c r="P655" s="218">
        <f t="shared" si="602"/>
        <v>0.2218047783334981</v>
      </c>
      <c r="Q655" s="218">
        <f t="shared" si="602"/>
        <v>0</v>
      </c>
      <c r="R655" s="218">
        <f t="shared" si="602"/>
        <v>3.6011632245781279E-4</v>
      </c>
      <c r="S655" s="218">
        <f t="shared" si="602"/>
        <v>0</v>
      </c>
      <c r="T655" s="218">
        <f t="shared" si="602"/>
        <v>0</v>
      </c>
      <c r="U655" s="218">
        <f t="shared" si="602"/>
        <v>0</v>
      </c>
    </row>
    <row r="656" spans="1:21" x14ac:dyDescent="0.25">
      <c r="A656" s="57" t="s">
        <v>1436</v>
      </c>
      <c r="B656" s="57" t="s">
        <v>5716</v>
      </c>
      <c r="C656" s="218">
        <f t="shared" si="591"/>
        <v>6.4724318674947712E-2</v>
      </c>
      <c r="D656" s="218">
        <f t="shared" si="591"/>
        <v>1.860478837766486</v>
      </c>
      <c r="E656" s="218"/>
      <c r="F656" s="218"/>
      <c r="G656" s="218"/>
      <c r="H656" s="218">
        <f t="shared" ref="H656:U656" si="603">(H4092/H$3521)/(H7528/H$6957)</f>
        <v>0.2144862856114251</v>
      </c>
      <c r="I656" s="218">
        <f t="shared" si="603"/>
        <v>0</v>
      </c>
      <c r="J656" s="218">
        <f t="shared" si="603"/>
        <v>0</v>
      </c>
      <c r="K656" s="218">
        <f t="shared" si="603"/>
        <v>0</v>
      </c>
      <c r="L656" s="218">
        <f t="shared" si="603"/>
        <v>0</v>
      </c>
      <c r="M656" s="218">
        <f t="shared" si="603"/>
        <v>0</v>
      </c>
      <c r="N656" s="218">
        <f t="shared" si="603"/>
        <v>0</v>
      </c>
      <c r="O656" s="218">
        <f t="shared" si="603"/>
        <v>0</v>
      </c>
      <c r="P656" s="218">
        <f t="shared" si="603"/>
        <v>0</v>
      </c>
      <c r="Q656" s="218">
        <f t="shared" si="603"/>
        <v>0</v>
      </c>
      <c r="R656" s="218">
        <f t="shared" si="603"/>
        <v>0</v>
      </c>
      <c r="S656" s="218">
        <f t="shared" si="603"/>
        <v>0</v>
      </c>
      <c r="T656" s="218">
        <f t="shared" si="603"/>
        <v>0</v>
      </c>
      <c r="U656" s="218">
        <f t="shared" si="603"/>
        <v>0</v>
      </c>
    </row>
    <row r="657" spans="1:21" x14ac:dyDescent="0.25">
      <c r="A657" s="57" t="s">
        <v>1514</v>
      </c>
      <c r="B657" s="57" t="s">
        <v>5717</v>
      </c>
      <c r="C657" s="218">
        <f t="shared" si="591"/>
        <v>0</v>
      </c>
      <c r="D657" s="218">
        <f t="shared" si="591"/>
        <v>0</v>
      </c>
      <c r="E657" s="218"/>
      <c r="F657" s="218"/>
      <c r="G657" s="218"/>
      <c r="H657" s="218">
        <f t="shared" ref="H657:U657" si="604">(H4093/H$3521)/(H7529/H$6957)</f>
        <v>2.4178685304899167E-2</v>
      </c>
      <c r="I657" s="218">
        <f t="shared" si="604"/>
        <v>7.980573824696479E-3</v>
      </c>
      <c r="J657" s="218">
        <f t="shared" si="604"/>
        <v>3.7359207557543003E-2</v>
      </c>
      <c r="K657" s="218">
        <f t="shared" si="604"/>
        <v>0</v>
      </c>
      <c r="L657" s="218">
        <f t="shared" si="604"/>
        <v>0</v>
      </c>
      <c r="M657" s="218">
        <f t="shared" si="604"/>
        <v>0</v>
      </c>
      <c r="N657" s="218">
        <f t="shared" si="604"/>
        <v>0</v>
      </c>
      <c r="O657" s="218">
        <f t="shared" si="604"/>
        <v>0</v>
      </c>
      <c r="P657" s="218">
        <f t="shared" si="604"/>
        <v>0</v>
      </c>
      <c r="Q657" s="218">
        <f t="shared" si="604"/>
        <v>0</v>
      </c>
      <c r="R657" s="218">
        <f t="shared" si="604"/>
        <v>0</v>
      </c>
      <c r="S657" s="218">
        <f t="shared" si="604"/>
        <v>0</v>
      </c>
      <c r="T657" s="218">
        <f t="shared" si="604"/>
        <v>0</v>
      </c>
      <c r="U657" s="218">
        <f t="shared" si="604"/>
        <v>0</v>
      </c>
    </row>
    <row r="658" spans="1:21" x14ac:dyDescent="0.25">
      <c r="A658" s="57" t="s">
        <v>2354</v>
      </c>
      <c r="B658" s="57" t="s">
        <v>5718</v>
      </c>
      <c r="C658" s="218">
        <f t="shared" si="591"/>
        <v>0</v>
      </c>
      <c r="D658" s="218">
        <f t="shared" si="591"/>
        <v>0</v>
      </c>
      <c r="E658" s="218"/>
      <c r="F658" s="218"/>
      <c r="G658" s="218"/>
      <c r="H658" s="218">
        <f t="shared" ref="H658:U658" si="605">(H4094/H$3521)/(H7530/H$6957)</f>
        <v>0.57553827642316524</v>
      </c>
      <c r="I658" s="218">
        <f t="shared" si="605"/>
        <v>0</v>
      </c>
      <c r="J658" s="218">
        <f t="shared" si="605"/>
        <v>0</v>
      </c>
      <c r="K658" s="218">
        <f t="shared" si="605"/>
        <v>0</v>
      </c>
      <c r="L658" s="218">
        <f t="shared" si="605"/>
        <v>0</v>
      </c>
      <c r="M658" s="218">
        <f t="shared" si="605"/>
        <v>0</v>
      </c>
      <c r="N658" s="218">
        <f t="shared" si="605"/>
        <v>0</v>
      </c>
      <c r="O658" s="218">
        <f t="shared" si="605"/>
        <v>0</v>
      </c>
      <c r="P658" s="218">
        <f t="shared" si="605"/>
        <v>0</v>
      </c>
      <c r="Q658" s="218">
        <f t="shared" si="605"/>
        <v>0</v>
      </c>
      <c r="R658" s="218">
        <f t="shared" si="605"/>
        <v>0</v>
      </c>
      <c r="S658" s="218">
        <f t="shared" si="605"/>
        <v>0</v>
      </c>
      <c r="T658" s="218">
        <f t="shared" si="605"/>
        <v>0</v>
      </c>
      <c r="U658" s="218">
        <f t="shared" si="605"/>
        <v>0</v>
      </c>
    </row>
    <row r="659" spans="1:21" x14ac:dyDescent="0.25">
      <c r="A659" s="57" t="s">
        <v>2179</v>
      </c>
      <c r="B659" s="57" t="s">
        <v>5723</v>
      </c>
      <c r="C659" s="218">
        <f t="shared" si="591"/>
        <v>0</v>
      </c>
      <c r="D659" s="218">
        <f t="shared" si="591"/>
        <v>0</v>
      </c>
      <c r="E659" s="218"/>
      <c r="F659" s="218"/>
      <c r="G659" s="218"/>
      <c r="H659" s="218">
        <f t="shared" ref="H659:U659" si="606">(H4095/H$3521)/(H7531/H$6957)</f>
        <v>0</v>
      </c>
      <c r="I659" s="218">
        <f t="shared" si="606"/>
        <v>0</v>
      </c>
      <c r="J659" s="218">
        <f t="shared" si="606"/>
        <v>0</v>
      </c>
      <c r="K659" s="218">
        <f t="shared" si="606"/>
        <v>0</v>
      </c>
      <c r="L659" s="218">
        <f t="shared" si="606"/>
        <v>0</v>
      </c>
      <c r="M659" s="218">
        <f t="shared" si="606"/>
        <v>0</v>
      </c>
      <c r="N659" s="218">
        <f t="shared" si="606"/>
        <v>0</v>
      </c>
      <c r="O659" s="218">
        <f t="shared" si="606"/>
        <v>0</v>
      </c>
      <c r="P659" s="218">
        <f t="shared" si="606"/>
        <v>0</v>
      </c>
      <c r="Q659" s="218">
        <f t="shared" si="606"/>
        <v>0</v>
      </c>
      <c r="R659" s="218">
        <f t="shared" si="606"/>
        <v>0</v>
      </c>
      <c r="S659" s="218">
        <f t="shared" si="606"/>
        <v>0</v>
      </c>
      <c r="T659" s="218">
        <f t="shared" si="606"/>
        <v>0</v>
      </c>
      <c r="U659" s="218">
        <f t="shared" si="606"/>
        <v>8.5577706105265369E-2</v>
      </c>
    </row>
    <row r="660" spans="1:21" x14ac:dyDescent="0.25">
      <c r="A660" s="57" t="s">
        <v>2306</v>
      </c>
      <c r="B660" s="57" t="s">
        <v>5724</v>
      </c>
      <c r="C660" s="218">
        <f t="shared" si="591"/>
        <v>0</v>
      </c>
      <c r="D660" s="218">
        <f t="shared" si="591"/>
        <v>0</v>
      </c>
      <c r="E660" s="218"/>
      <c r="F660" s="218"/>
      <c r="G660" s="218"/>
      <c r="H660" s="218">
        <f t="shared" ref="H660:U660" si="607">(H4096/H$3521)/(H7532/H$6957)</f>
        <v>0</v>
      </c>
      <c r="I660" s="218">
        <f t="shared" si="607"/>
        <v>0</v>
      </c>
      <c r="J660" s="218">
        <f t="shared" si="607"/>
        <v>0</v>
      </c>
      <c r="K660" s="218">
        <f t="shared" si="607"/>
        <v>0</v>
      </c>
      <c r="L660" s="218">
        <f t="shared" si="607"/>
        <v>1.7062442757611901E-3</v>
      </c>
      <c r="M660" s="218">
        <f t="shared" si="607"/>
        <v>0</v>
      </c>
      <c r="N660" s="218">
        <f t="shared" si="607"/>
        <v>0</v>
      </c>
      <c r="O660" s="218">
        <f t="shared" si="607"/>
        <v>0</v>
      </c>
      <c r="P660" s="218">
        <f t="shared" si="607"/>
        <v>0</v>
      </c>
      <c r="Q660" s="218">
        <f t="shared" si="607"/>
        <v>0</v>
      </c>
      <c r="R660" s="218">
        <f t="shared" si="607"/>
        <v>0</v>
      </c>
      <c r="S660" s="218">
        <f t="shared" si="607"/>
        <v>0</v>
      </c>
      <c r="T660" s="218">
        <f t="shared" si="607"/>
        <v>0</v>
      </c>
      <c r="U660" s="218">
        <f t="shared" si="607"/>
        <v>0</v>
      </c>
    </row>
    <row r="661" spans="1:21" x14ac:dyDescent="0.25">
      <c r="A661" s="57" t="s">
        <v>1968</v>
      </c>
      <c r="B661" s="57" t="s">
        <v>5730</v>
      </c>
      <c r="C661" s="218">
        <f t="shared" si="591"/>
        <v>0</v>
      </c>
      <c r="D661" s="218">
        <f t="shared" si="591"/>
        <v>0</v>
      </c>
      <c r="E661" s="218"/>
      <c r="F661" s="218"/>
      <c r="G661" s="218"/>
      <c r="H661" s="218">
        <f t="shared" ref="H661:U661" si="608">(H4097/H$3521)/(H7533/H$6957)</f>
        <v>0</v>
      </c>
      <c r="I661" s="218">
        <f t="shared" si="608"/>
        <v>0</v>
      </c>
      <c r="J661" s="218">
        <f t="shared" si="608"/>
        <v>0</v>
      </c>
      <c r="K661" s="218">
        <f t="shared" si="608"/>
        <v>0</v>
      </c>
      <c r="L661" s="218">
        <f t="shared" si="608"/>
        <v>0</v>
      </c>
      <c r="M661" s="218">
        <f t="shared" si="608"/>
        <v>0</v>
      </c>
      <c r="N661" s="218">
        <f t="shared" si="608"/>
        <v>0</v>
      </c>
      <c r="O661" s="218">
        <f t="shared" si="608"/>
        <v>0</v>
      </c>
      <c r="P661" s="218">
        <f t="shared" si="608"/>
        <v>0</v>
      </c>
      <c r="Q661" s="218">
        <f t="shared" si="608"/>
        <v>0</v>
      </c>
      <c r="R661" s="218">
        <f t="shared" si="608"/>
        <v>0</v>
      </c>
      <c r="S661" s="218">
        <f t="shared" si="608"/>
        <v>6.0532067852716462E-2</v>
      </c>
      <c r="T661" s="218">
        <f t="shared" si="608"/>
        <v>0</v>
      </c>
      <c r="U661" s="218">
        <f t="shared" si="608"/>
        <v>0</v>
      </c>
    </row>
    <row r="662" spans="1:21" x14ac:dyDescent="0.25">
      <c r="A662" s="57" t="s">
        <v>1161</v>
      </c>
      <c r="B662" s="57" t="s">
        <v>5736</v>
      </c>
      <c r="C662" s="218">
        <f t="shared" si="591"/>
        <v>0</v>
      </c>
      <c r="D662" s="218">
        <f t="shared" si="591"/>
        <v>0</v>
      </c>
      <c r="E662" s="218"/>
      <c r="F662" s="218"/>
      <c r="G662" s="218"/>
      <c r="H662" s="218">
        <f t="shared" ref="H662:U662" si="609">(H4098/H$3521)/(H7534/H$6957)</f>
        <v>81.537867849520836</v>
      </c>
      <c r="I662" s="218">
        <f t="shared" si="609"/>
        <v>111.66323856295099</v>
      </c>
      <c r="J662" s="218">
        <f t="shared" si="609"/>
        <v>50.678964261270231</v>
      </c>
      <c r="K662" s="218">
        <f t="shared" si="609"/>
        <v>69.105020084515473</v>
      </c>
      <c r="L662" s="218">
        <f t="shared" si="609"/>
        <v>33.126898821813533</v>
      </c>
      <c r="M662" s="218">
        <f t="shared" si="609"/>
        <v>0</v>
      </c>
      <c r="N662" s="218">
        <f t="shared" si="609"/>
        <v>0</v>
      </c>
      <c r="O662" s="218">
        <f t="shared" si="609"/>
        <v>0</v>
      </c>
      <c r="P662" s="218">
        <f t="shared" si="609"/>
        <v>0</v>
      </c>
      <c r="Q662" s="218">
        <f t="shared" si="609"/>
        <v>8.6838259453906907</v>
      </c>
      <c r="R662" s="218">
        <f t="shared" si="609"/>
        <v>0.90803322477347326</v>
      </c>
      <c r="S662" s="218">
        <f t="shared" si="609"/>
        <v>0.44627893340271213</v>
      </c>
      <c r="T662" s="218">
        <f t="shared" si="609"/>
        <v>0</v>
      </c>
      <c r="U662" s="218">
        <f t="shared" si="609"/>
        <v>0</v>
      </c>
    </row>
    <row r="663" spans="1:21" x14ac:dyDescent="0.25">
      <c r="A663" s="57" t="s">
        <v>135</v>
      </c>
      <c r="B663" s="57" t="s">
        <v>5739</v>
      </c>
      <c r="C663" s="218">
        <f t="shared" si="591"/>
        <v>0</v>
      </c>
      <c r="D663" s="218">
        <f t="shared" si="591"/>
        <v>0</v>
      </c>
      <c r="E663" s="218"/>
      <c r="F663" s="218"/>
      <c r="G663" s="218"/>
      <c r="H663" s="218">
        <f t="shared" ref="H663:U663" si="610">(H4099/H$3521)/(H7535/H$6957)</f>
        <v>0</v>
      </c>
      <c r="I663" s="218">
        <f t="shared" si="610"/>
        <v>0</v>
      </c>
      <c r="J663" s="218">
        <f t="shared" si="610"/>
        <v>0</v>
      </c>
      <c r="K663" s="218">
        <f t="shared" si="610"/>
        <v>0</v>
      </c>
      <c r="L663" s="218">
        <f t="shared" si="610"/>
        <v>0</v>
      </c>
      <c r="M663" s="218">
        <f t="shared" si="610"/>
        <v>0</v>
      </c>
      <c r="N663" s="218">
        <f t="shared" si="610"/>
        <v>0</v>
      </c>
      <c r="O663" s="218">
        <f t="shared" si="610"/>
        <v>0</v>
      </c>
      <c r="P663" s="218">
        <f t="shared" si="610"/>
        <v>0</v>
      </c>
      <c r="Q663" s="218">
        <f t="shared" si="610"/>
        <v>0</v>
      </c>
      <c r="R663" s="218">
        <f t="shared" si="610"/>
        <v>0</v>
      </c>
      <c r="S663" s="218">
        <f t="shared" si="610"/>
        <v>7.0101026306545272E-2</v>
      </c>
      <c r="T663" s="218">
        <f t="shared" si="610"/>
        <v>0</v>
      </c>
      <c r="U663" s="218">
        <f t="shared" si="610"/>
        <v>0</v>
      </c>
    </row>
    <row r="664" spans="1:21" x14ac:dyDescent="0.25">
      <c r="A664" s="57" t="s">
        <v>3680</v>
      </c>
      <c r="B664" s="57" t="s">
        <v>5740</v>
      </c>
      <c r="C664" s="218">
        <f t="shared" si="591"/>
        <v>0</v>
      </c>
      <c r="D664" s="218">
        <f t="shared" si="591"/>
        <v>0</v>
      </c>
      <c r="E664" s="218"/>
      <c r="F664" s="218"/>
      <c r="G664" s="218"/>
      <c r="H664" s="218">
        <f t="shared" ref="H664:U664" si="611">(H4100/H$3521)/(H7536/H$6957)</f>
        <v>0</v>
      </c>
      <c r="I664" s="218">
        <f t="shared" si="611"/>
        <v>0</v>
      </c>
      <c r="J664" s="218">
        <f t="shared" si="611"/>
        <v>0</v>
      </c>
      <c r="K664" s="218">
        <f t="shared" si="611"/>
        <v>0</v>
      </c>
      <c r="L664" s="218">
        <f t="shared" si="611"/>
        <v>0</v>
      </c>
      <c r="M664" s="218">
        <f t="shared" si="611"/>
        <v>0</v>
      </c>
      <c r="N664" s="218">
        <f t="shared" si="611"/>
        <v>0</v>
      </c>
      <c r="O664" s="218">
        <f t="shared" si="611"/>
        <v>0</v>
      </c>
      <c r="P664" s="218">
        <f t="shared" si="611"/>
        <v>0</v>
      </c>
      <c r="Q664" s="218">
        <f t="shared" si="611"/>
        <v>0</v>
      </c>
      <c r="R664" s="218">
        <f t="shared" si="611"/>
        <v>0.67883859124002754</v>
      </c>
      <c r="S664" s="218">
        <f t="shared" si="611"/>
        <v>0</v>
      </c>
      <c r="T664" s="218">
        <f t="shared" si="611"/>
        <v>0</v>
      </c>
      <c r="U664" s="218">
        <f t="shared" si="611"/>
        <v>0</v>
      </c>
    </row>
    <row r="665" spans="1:21" x14ac:dyDescent="0.25">
      <c r="A665" s="57" t="s">
        <v>4327</v>
      </c>
      <c r="B665" s="57" t="s">
        <v>5743</v>
      </c>
      <c r="C665" s="218">
        <f t="shared" ref="C665:D684" si="612">(C4101/C$3521)/(C7537/C$6957)</f>
        <v>0</v>
      </c>
      <c r="D665" s="218">
        <f t="shared" si="612"/>
        <v>0</v>
      </c>
      <c r="E665" s="218"/>
      <c r="F665" s="218"/>
      <c r="G665" s="218"/>
      <c r="H665" s="218">
        <f t="shared" ref="H665:U665" si="613">(H4101/H$3521)/(H7537/H$6957)</f>
        <v>0</v>
      </c>
      <c r="I665" s="218">
        <f t="shared" si="613"/>
        <v>0</v>
      </c>
      <c r="J665" s="218">
        <f t="shared" si="613"/>
        <v>10.296150694102387</v>
      </c>
      <c r="K665" s="218">
        <f t="shared" si="613"/>
        <v>5.5410057374953192</v>
      </c>
      <c r="L665" s="218">
        <f t="shared" si="613"/>
        <v>0.43143913178916526</v>
      </c>
      <c r="M665" s="218">
        <f t="shared" si="613"/>
        <v>3.4918757064688695</v>
      </c>
      <c r="N665" s="218">
        <f t="shared" si="613"/>
        <v>3.5561197584433045E-4</v>
      </c>
      <c r="O665" s="218">
        <f t="shared" si="613"/>
        <v>2.7086989578836502</v>
      </c>
      <c r="P665" s="218">
        <f t="shared" si="613"/>
        <v>0</v>
      </c>
      <c r="Q665" s="218">
        <f t="shared" si="613"/>
        <v>5.112557396623238</v>
      </c>
      <c r="R665" s="218">
        <f t="shared" si="613"/>
        <v>6.5727179887259313</v>
      </c>
      <c r="S665" s="218">
        <f t="shared" si="613"/>
        <v>3.4144959314069419</v>
      </c>
      <c r="T665" s="218">
        <f t="shared" si="613"/>
        <v>4.0345807069127222</v>
      </c>
      <c r="U665" s="218">
        <f t="shared" si="613"/>
        <v>7.8780930472346789E-3</v>
      </c>
    </row>
    <row r="666" spans="1:21" x14ac:dyDescent="0.25">
      <c r="A666" s="57" t="s">
        <v>2744</v>
      </c>
      <c r="B666" s="57" t="s">
        <v>5744</v>
      </c>
      <c r="C666" s="218">
        <f t="shared" si="612"/>
        <v>0</v>
      </c>
      <c r="D666" s="218">
        <f t="shared" si="612"/>
        <v>0</v>
      </c>
      <c r="E666" s="218"/>
      <c r="F666" s="218"/>
      <c r="G666" s="218"/>
      <c r="H666" s="218">
        <f t="shared" ref="H666:U666" si="614">(H4102/H$3521)/(H7538/H$6957)</f>
        <v>119.71861675517765</v>
      </c>
      <c r="I666" s="218">
        <f t="shared" si="614"/>
        <v>114.19731743615496</v>
      </c>
      <c r="J666" s="218">
        <f t="shared" si="614"/>
        <v>112.30970611767819</v>
      </c>
      <c r="K666" s="218">
        <f t="shared" si="614"/>
        <v>35.896149891335554</v>
      </c>
      <c r="L666" s="218">
        <f t="shared" si="614"/>
        <v>9.9797385366306131</v>
      </c>
      <c r="M666" s="218">
        <f t="shared" si="614"/>
        <v>0</v>
      </c>
      <c r="N666" s="218">
        <f t="shared" si="614"/>
        <v>5.2500517517869332</v>
      </c>
      <c r="O666" s="218">
        <f t="shared" si="614"/>
        <v>4.2577728798704486</v>
      </c>
      <c r="P666" s="218">
        <f t="shared" si="614"/>
        <v>16.459894441881008</v>
      </c>
      <c r="Q666" s="218">
        <f t="shared" si="614"/>
        <v>0</v>
      </c>
      <c r="R666" s="218">
        <f t="shared" si="614"/>
        <v>0</v>
      </c>
      <c r="S666" s="218">
        <f t="shared" si="614"/>
        <v>11.434634858842237</v>
      </c>
      <c r="T666" s="218">
        <f t="shared" si="614"/>
        <v>10.949675259056313</v>
      </c>
      <c r="U666" s="218">
        <f t="shared" si="614"/>
        <v>0</v>
      </c>
    </row>
    <row r="667" spans="1:21" x14ac:dyDescent="0.25">
      <c r="A667" s="57" t="s">
        <v>1627</v>
      </c>
      <c r="B667" s="57" t="s">
        <v>5745</v>
      </c>
      <c r="C667" s="218">
        <f t="shared" si="612"/>
        <v>0</v>
      </c>
      <c r="D667" s="218">
        <f t="shared" si="612"/>
        <v>0</v>
      </c>
      <c r="E667" s="218"/>
      <c r="F667" s="218"/>
      <c r="G667" s="218"/>
      <c r="H667" s="218">
        <f t="shared" ref="H667:U667" si="615">(H4103/H$3521)/(H7539/H$6957)</f>
        <v>0.31151194798232917</v>
      </c>
      <c r="I667" s="218">
        <f t="shared" si="615"/>
        <v>1.7060732202854187E-2</v>
      </c>
      <c r="J667" s="218">
        <f t="shared" si="615"/>
        <v>2.2192742464419677</v>
      </c>
      <c r="K667" s="218">
        <f t="shared" si="615"/>
        <v>0</v>
      </c>
      <c r="L667" s="218">
        <f t="shared" si="615"/>
        <v>0</v>
      </c>
      <c r="M667" s="218">
        <f t="shared" si="615"/>
        <v>0</v>
      </c>
      <c r="N667" s="218">
        <f t="shared" si="615"/>
        <v>0</v>
      </c>
      <c r="O667" s="218">
        <f t="shared" si="615"/>
        <v>0</v>
      </c>
      <c r="P667" s="218">
        <f t="shared" si="615"/>
        <v>0</v>
      </c>
      <c r="Q667" s="218">
        <f t="shared" si="615"/>
        <v>0</v>
      </c>
      <c r="R667" s="218">
        <f t="shared" si="615"/>
        <v>0.15458721947129514</v>
      </c>
      <c r="S667" s="218">
        <f t="shared" si="615"/>
        <v>0</v>
      </c>
      <c r="T667" s="218">
        <f t="shared" si="615"/>
        <v>0</v>
      </c>
      <c r="U667" s="218">
        <f t="shared" si="615"/>
        <v>0</v>
      </c>
    </row>
    <row r="668" spans="1:21" x14ac:dyDescent="0.25">
      <c r="A668" s="57" t="s">
        <v>2295</v>
      </c>
      <c r="B668" s="57" t="s">
        <v>5753</v>
      </c>
      <c r="C668" s="218">
        <f t="shared" si="612"/>
        <v>0</v>
      </c>
      <c r="D668" s="218">
        <f t="shared" si="612"/>
        <v>0</v>
      </c>
      <c r="E668" s="218"/>
      <c r="F668" s="218"/>
      <c r="G668" s="218"/>
      <c r="H668" s="218">
        <f t="shared" ref="H668:U668" si="616">(H4104/H$3521)/(H7540/H$6957)</f>
        <v>0</v>
      </c>
      <c r="I668" s="218">
        <f t="shared" si="616"/>
        <v>2.0547133683497558E-3</v>
      </c>
      <c r="J668" s="218">
        <f t="shared" si="616"/>
        <v>0</v>
      </c>
      <c r="K668" s="218">
        <f t="shared" si="616"/>
        <v>1.6705001986440038E-2</v>
      </c>
      <c r="L668" s="218">
        <f t="shared" si="616"/>
        <v>0.10317400212326061</v>
      </c>
      <c r="M668" s="218">
        <f t="shared" si="616"/>
        <v>0</v>
      </c>
      <c r="N668" s="218">
        <f t="shared" si="616"/>
        <v>0.58908929654324826</v>
      </c>
      <c r="O668" s="218">
        <f t="shared" si="616"/>
        <v>0</v>
      </c>
      <c r="P668" s="218">
        <f t="shared" si="616"/>
        <v>0</v>
      </c>
      <c r="Q668" s="218">
        <f t="shared" si="616"/>
        <v>0</v>
      </c>
      <c r="R668" s="218">
        <f t="shared" si="616"/>
        <v>0</v>
      </c>
      <c r="S668" s="218">
        <f t="shared" si="616"/>
        <v>0</v>
      </c>
      <c r="T668" s="218">
        <f t="shared" si="616"/>
        <v>0</v>
      </c>
      <c r="U668" s="218">
        <f t="shared" si="616"/>
        <v>0</v>
      </c>
    </row>
    <row r="669" spans="1:21" x14ac:dyDescent="0.25">
      <c r="A669" s="57" t="s">
        <v>2318</v>
      </c>
      <c r="B669" s="57" t="s">
        <v>5759</v>
      </c>
      <c r="C669" s="218">
        <f t="shared" si="612"/>
        <v>0</v>
      </c>
      <c r="D669" s="218">
        <f t="shared" si="612"/>
        <v>0</v>
      </c>
      <c r="E669" s="218"/>
      <c r="F669" s="218"/>
      <c r="G669" s="218"/>
      <c r="H669" s="218">
        <f t="shared" ref="H669:U669" si="617">(H4105/H$3521)/(H7541/H$6957)</f>
        <v>0</v>
      </c>
      <c r="I669" s="218">
        <f t="shared" si="617"/>
        <v>13.278559571224688</v>
      </c>
      <c r="J669" s="218">
        <f t="shared" si="617"/>
        <v>0</v>
      </c>
      <c r="K669" s="218">
        <f t="shared" si="617"/>
        <v>0</v>
      </c>
      <c r="L669" s="218">
        <f t="shared" si="617"/>
        <v>0</v>
      </c>
      <c r="M669" s="218">
        <f t="shared" si="617"/>
        <v>0</v>
      </c>
      <c r="N669" s="218">
        <f t="shared" si="617"/>
        <v>0</v>
      </c>
      <c r="O669" s="218">
        <f t="shared" si="617"/>
        <v>0</v>
      </c>
      <c r="P669" s="218">
        <f t="shared" si="617"/>
        <v>0</v>
      </c>
      <c r="Q669" s="218">
        <f t="shared" si="617"/>
        <v>0</v>
      </c>
      <c r="R669" s="218">
        <f t="shared" si="617"/>
        <v>0</v>
      </c>
      <c r="S669" s="218">
        <f t="shared" si="617"/>
        <v>0</v>
      </c>
      <c r="T669" s="218">
        <f t="shared" si="617"/>
        <v>0</v>
      </c>
      <c r="U669" s="218">
        <f t="shared" si="617"/>
        <v>0</v>
      </c>
    </row>
    <row r="670" spans="1:21" x14ac:dyDescent="0.25">
      <c r="A670" s="57" t="s">
        <v>3739</v>
      </c>
      <c r="B670" s="57" t="s">
        <v>5762</v>
      </c>
      <c r="C670" s="218">
        <f t="shared" si="612"/>
        <v>0</v>
      </c>
      <c r="D670" s="218">
        <f t="shared" si="612"/>
        <v>0</v>
      </c>
      <c r="E670" s="218"/>
      <c r="F670" s="218"/>
      <c r="G670" s="218"/>
      <c r="H670" s="218">
        <f t="shared" ref="H670:U670" si="618">(H4106/H$3521)/(H7542/H$6957)</f>
        <v>0</v>
      </c>
      <c r="I670" s="218">
        <f t="shared" si="618"/>
        <v>0</v>
      </c>
      <c r="J670" s="218">
        <f t="shared" si="618"/>
        <v>0</v>
      </c>
      <c r="K670" s="218">
        <f t="shared" si="618"/>
        <v>0</v>
      </c>
      <c r="L670" s="218">
        <f t="shared" si="618"/>
        <v>0</v>
      </c>
      <c r="M670" s="218">
        <f t="shared" si="618"/>
        <v>0</v>
      </c>
      <c r="N670" s="218">
        <f t="shared" si="618"/>
        <v>0</v>
      </c>
      <c r="O670" s="218">
        <f t="shared" si="618"/>
        <v>0</v>
      </c>
      <c r="P670" s="218">
        <f t="shared" si="618"/>
        <v>0</v>
      </c>
      <c r="Q670" s="218">
        <f t="shared" si="618"/>
        <v>0</v>
      </c>
      <c r="R670" s="218">
        <f t="shared" si="618"/>
        <v>0.14681623200444938</v>
      </c>
      <c r="S670" s="218">
        <f t="shared" si="618"/>
        <v>0</v>
      </c>
      <c r="T670" s="218">
        <f t="shared" si="618"/>
        <v>0</v>
      </c>
      <c r="U670" s="218">
        <f t="shared" si="618"/>
        <v>0</v>
      </c>
    </row>
    <row r="671" spans="1:21" x14ac:dyDescent="0.25">
      <c r="A671" s="57" t="s">
        <v>1187</v>
      </c>
      <c r="B671" s="57" t="s">
        <v>5764</v>
      </c>
      <c r="C671" s="218">
        <f t="shared" si="612"/>
        <v>0</v>
      </c>
      <c r="D671" s="218">
        <f t="shared" si="612"/>
        <v>0</v>
      </c>
      <c r="E671" s="218"/>
      <c r="F671" s="218"/>
      <c r="G671" s="218"/>
      <c r="H671" s="218">
        <f t="shared" ref="H671:U671" si="619">(H4107/H$3521)/(H7543/H$6957)</f>
        <v>0</v>
      </c>
      <c r="I671" s="218">
        <f t="shared" si="619"/>
        <v>0</v>
      </c>
      <c r="J671" s="218">
        <f t="shared" si="619"/>
        <v>0</v>
      </c>
      <c r="K671" s="218">
        <f t="shared" si="619"/>
        <v>0</v>
      </c>
      <c r="L671" s="218">
        <f t="shared" si="619"/>
        <v>0</v>
      </c>
      <c r="M671" s="218">
        <f t="shared" si="619"/>
        <v>0</v>
      </c>
      <c r="N671" s="218">
        <f t="shared" si="619"/>
        <v>0</v>
      </c>
      <c r="O671" s="218">
        <f t="shared" si="619"/>
        <v>0</v>
      </c>
      <c r="P671" s="218">
        <f t="shared" si="619"/>
        <v>0</v>
      </c>
      <c r="Q671" s="218">
        <f t="shared" si="619"/>
        <v>0</v>
      </c>
      <c r="R671" s="218">
        <f t="shared" si="619"/>
        <v>0</v>
      </c>
      <c r="S671" s="218">
        <f t="shared" si="619"/>
        <v>0</v>
      </c>
      <c r="T671" s="218">
        <f t="shared" si="619"/>
        <v>0</v>
      </c>
      <c r="U671" s="218">
        <f t="shared" si="619"/>
        <v>0</v>
      </c>
    </row>
    <row r="672" spans="1:21" x14ac:dyDescent="0.25">
      <c r="A672" s="57" t="s">
        <v>1750</v>
      </c>
      <c r="B672" s="57" t="s">
        <v>5765</v>
      </c>
      <c r="C672" s="218">
        <f t="shared" si="612"/>
        <v>0</v>
      </c>
      <c r="D672" s="218">
        <f t="shared" si="612"/>
        <v>0</v>
      </c>
      <c r="E672" s="218"/>
      <c r="F672" s="218"/>
      <c r="G672" s="218"/>
      <c r="H672" s="218">
        <f t="shared" ref="H672:U672" si="620">(H4108/H$3521)/(H7544/H$6957)</f>
        <v>0</v>
      </c>
      <c r="I672" s="218">
        <f t="shared" si="620"/>
        <v>3.9802605823611052E-2</v>
      </c>
      <c r="J672" s="218">
        <f t="shared" si="620"/>
        <v>5.9749230135280537E-2</v>
      </c>
      <c r="K672" s="218">
        <f t="shared" si="620"/>
        <v>0</v>
      </c>
      <c r="L672" s="218">
        <f t="shared" si="620"/>
        <v>0</v>
      </c>
      <c r="M672" s="218">
        <f t="shared" si="620"/>
        <v>2.9329507678803337E-3</v>
      </c>
      <c r="N672" s="218">
        <f t="shared" si="620"/>
        <v>0</v>
      </c>
      <c r="O672" s="218">
        <f t="shared" si="620"/>
        <v>0</v>
      </c>
      <c r="P672" s="218">
        <f t="shared" si="620"/>
        <v>0</v>
      </c>
      <c r="Q672" s="218">
        <f t="shared" si="620"/>
        <v>0</v>
      </c>
      <c r="R672" s="218">
        <f t="shared" si="620"/>
        <v>0</v>
      </c>
      <c r="S672" s="218">
        <f t="shared" si="620"/>
        <v>0</v>
      </c>
      <c r="T672" s="218">
        <f t="shared" si="620"/>
        <v>0</v>
      </c>
      <c r="U672" s="218">
        <f t="shared" si="620"/>
        <v>0</v>
      </c>
    </row>
    <row r="673" spans="1:21" x14ac:dyDescent="0.25">
      <c r="A673" s="57" t="s">
        <v>3577</v>
      </c>
      <c r="B673" s="57" t="s">
        <v>5767</v>
      </c>
      <c r="C673" s="218">
        <f t="shared" si="612"/>
        <v>0</v>
      </c>
      <c r="D673" s="218">
        <f t="shared" si="612"/>
        <v>0</v>
      </c>
      <c r="E673" s="218"/>
      <c r="F673" s="218"/>
      <c r="G673" s="218"/>
      <c r="H673" s="218">
        <f t="shared" ref="H673:U673" si="621">(H4109/H$3521)/(H7545/H$6957)</f>
        <v>0</v>
      </c>
      <c r="I673" s="218">
        <f t="shared" si="621"/>
        <v>0</v>
      </c>
      <c r="J673" s="218">
        <f t="shared" si="621"/>
        <v>0</v>
      </c>
      <c r="K673" s="218">
        <f t="shared" si="621"/>
        <v>0</v>
      </c>
      <c r="L673" s="218">
        <f t="shared" si="621"/>
        <v>0</v>
      </c>
      <c r="M673" s="218">
        <f t="shared" si="621"/>
        <v>0</v>
      </c>
      <c r="N673" s="218">
        <f t="shared" si="621"/>
        <v>0</v>
      </c>
      <c r="O673" s="218">
        <f t="shared" si="621"/>
        <v>0</v>
      </c>
      <c r="P673" s="218">
        <f t="shared" si="621"/>
        <v>0</v>
      </c>
      <c r="Q673" s="218">
        <f t="shared" si="621"/>
        <v>0</v>
      </c>
      <c r="R673" s="218">
        <f t="shared" si="621"/>
        <v>0</v>
      </c>
      <c r="S673" s="218">
        <f t="shared" si="621"/>
        <v>0</v>
      </c>
      <c r="T673" s="218">
        <f t="shared" si="621"/>
        <v>0.5268290618826923</v>
      </c>
      <c r="U673" s="218">
        <f t="shared" si="621"/>
        <v>0</v>
      </c>
    </row>
    <row r="674" spans="1:21" x14ac:dyDescent="0.25">
      <c r="A674" s="57" t="s">
        <v>2128</v>
      </c>
      <c r="B674" s="57" t="s">
        <v>5770</v>
      </c>
      <c r="C674" s="218">
        <f t="shared" si="612"/>
        <v>0</v>
      </c>
      <c r="D674" s="218">
        <f t="shared" si="612"/>
        <v>0</v>
      </c>
      <c r="E674" s="218"/>
      <c r="F674" s="218"/>
      <c r="G674" s="218"/>
      <c r="H674" s="218">
        <f t="shared" ref="H674:U674" si="622">(H4110/H$3521)/(H7546/H$6957)</f>
        <v>0</v>
      </c>
      <c r="I674" s="218">
        <f t="shared" si="622"/>
        <v>200.67038910404173</v>
      </c>
      <c r="J674" s="218">
        <f t="shared" si="622"/>
        <v>365.18923671950364</v>
      </c>
      <c r="K674" s="218">
        <f t="shared" si="622"/>
        <v>70.614001200636878</v>
      </c>
      <c r="L674" s="218">
        <f t="shared" si="622"/>
        <v>0</v>
      </c>
      <c r="M674" s="218">
        <f t="shared" si="622"/>
        <v>0</v>
      </c>
      <c r="N674" s="218">
        <f t="shared" si="622"/>
        <v>0</v>
      </c>
      <c r="O674" s="218">
        <f t="shared" si="622"/>
        <v>0</v>
      </c>
      <c r="P674" s="218">
        <f t="shared" si="622"/>
        <v>0</v>
      </c>
      <c r="Q674" s="218">
        <f t="shared" si="622"/>
        <v>0</v>
      </c>
      <c r="R674" s="218">
        <f t="shared" si="622"/>
        <v>0</v>
      </c>
      <c r="S674" s="218">
        <f t="shared" si="622"/>
        <v>0</v>
      </c>
      <c r="T674" s="218">
        <f t="shared" si="622"/>
        <v>0</v>
      </c>
      <c r="U674" s="218">
        <f t="shared" si="622"/>
        <v>0</v>
      </c>
    </row>
    <row r="675" spans="1:21" x14ac:dyDescent="0.25">
      <c r="A675" s="57" t="s">
        <v>1190</v>
      </c>
      <c r="B675" s="57" t="s">
        <v>5772</v>
      </c>
      <c r="C675" s="218">
        <f t="shared" si="612"/>
        <v>0</v>
      </c>
      <c r="D675" s="218">
        <f t="shared" si="612"/>
        <v>0</v>
      </c>
      <c r="E675" s="218"/>
      <c r="F675" s="218"/>
      <c r="G675" s="218"/>
      <c r="H675" s="218">
        <f t="shared" ref="H675:U675" si="623">(H4111/H$3521)/(H7547/H$6957)</f>
        <v>0</v>
      </c>
      <c r="I675" s="218">
        <f t="shared" si="623"/>
        <v>3.030125711140691E-2</v>
      </c>
      <c r="J675" s="218">
        <f t="shared" si="623"/>
        <v>0</v>
      </c>
      <c r="K675" s="218">
        <f t="shared" si="623"/>
        <v>0</v>
      </c>
      <c r="L675" s="218">
        <f t="shared" si="623"/>
        <v>0</v>
      </c>
      <c r="M675" s="218">
        <f t="shared" si="623"/>
        <v>0</v>
      </c>
      <c r="N675" s="218">
        <f t="shared" si="623"/>
        <v>0</v>
      </c>
      <c r="O675" s="218">
        <f t="shared" si="623"/>
        <v>0</v>
      </c>
      <c r="P675" s="218">
        <f t="shared" si="623"/>
        <v>0</v>
      </c>
      <c r="Q675" s="218">
        <f t="shared" si="623"/>
        <v>0</v>
      </c>
      <c r="R675" s="218">
        <f t="shared" si="623"/>
        <v>0</v>
      </c>
      <c r="S675" s="218">
        <f t="shared" si="623"/>
        <v>0</v>
      </c>
      <c r="T675" s="218">
        <f t="shared" si="623"/>
        <v>0</v>
      </c>
      <c r="U675" s="218">
        <f t="shared" si="623"/>
        <v>0</v>
      </c>
    </row>
    <row r="676" spans="1:21" x14ac:dyDescent="0.25">
      <c r="A676" s="57" t="s">
        <v>3334</v>
      </c>
      <c r="B676" s="57" t="s">
        <v>5775</v>
      </c>
      <c r="C676" s="218">
        <f t="shared" si="612"/>
        <v>0</v>
      </c>
      <c r="D676" s="218">
        <f t="shared" si="612"/>
        <v>0</v>
      </c>
      <c r="E676" s="218"/>
      <c r="F676" s="218"/>
      <c r="G676" s="218"/>
      <c r="H676" s="218">
        <f t="shared" ref="H676:U676" si="624">(H4112/H$3521)/(H7548/H$6957)</f>
        <v>0</v>
      </c>
      <c r="I676" s="218">
        <f t="shared" si="624"/>
        <v>0</v>
      </c>
      <c r="J676" s="218">
        <f t="shared" si="624"/>
        <v>0</v>
      </c>
      <c r="K676" s="218">
        <f t="shared" si="624"/>
        <v>0</v>
      </c>
      <c r="L676" s="218">
        <f t="shared" si="624"/>
        <v>1.3599382181586142E-2</v>
      </c>
      <c r="M676" s="218">
        <f t="shared" si="624"/>
        <v>0</v>
      </c>
      <c r="N676" s="218">
        <f t="shared" si="624"/>
        <v>0</v>
      </c>
      <c r="O676" s="218">
        <f t="shared" si="624"/>
        <v>0</v>
      </c>
      <c r="P676" s="218">
        <f t="shared" si="624"/>
        <v>0</v>
      </c>
      <c r="Q676" s="218">
        <f t="shared" si="624"/>
        <v>0</v>
      </c>
      <c r="R676" s="218">
        <f t="shared" si="624"/>
        <v>0</v>
      </c>
      <c r="S676" s="218">
        <f t="shared" si="624"/>
        <v>0</v>
      </c>
      <c r="T676" s="218">
        <f t="shared" si="624"/>
        <v>0</v>
      </c>
      <c r="U676" s="218">
        <f t="shared" si="624"/>
        <v>0</v>
      </c>
    </row>
    <row r="677" spans="1:21" x14ac:dyDescent="0.25">
      <c r="A677" s="57" t="s">
        <v>1585</v>
      </c>
      <c r="B677" s="57" t="s">
        <v>5776</v>
      </c>
      <c r="C677" s="218">
        <f t="shared" si="612"/>
        <v>0</v>
      </c>
      <c r="D677" s="218">
        <f t="shared" si="612"/>
        <v>0</v>
      </c>
      <c r="E677" s="218"/>
      <c r="F677" s="218"/>
      <c r="G677" s="218"/>
      <c r="H677" s="218">
        <f t="shared" ref="H677:U677" si="625">(H4113/H$3521)/(H7549/H$6957)</f>
        <v>0</v>
      </c>
      <c r="I677" s="218">
        <f t="shared" si="625"/>
        <v>0</v>
      </c>
      <c r="J677" s="218">
        <f t="shared" si="625"/>
        <v>0</v>
      </c>
      <c r="K677" s="218">
        <f t="shared" si="625"/>
        <v>0</v>
      </c>
      <c r="L677" s="218">
        <f t="shared" si="625"/>
        <v>0</v>
      </c>
      <c r="M677" s="218">
        <f t="shared" si="625"/>
        <v>0</v>
      </c>
      <c r="N677" s="218">
        <f t="shared" si="625"/>
        <v>0</v>
      </c>
      <c r="O677" s="218">
        <f t="shared" si="625"/>
        <v>0</v>
      </c>
      <c r="P677" s="218">
        <f t="shared" si="625"/>
        <v>0</v>
      </c>
      <c r="Q677" s="218">
        <f t="shared" si="625"/>
        <v>0</v>
      </c>
      <c r="R677" s="218">
        <f t="shared" si="625"/>
        <v>0</v>
      </c>
      <c r="S677" s="218">
        <f t="shared" si="625"/>
        <v>0.41896276631240231</v>
      </c>
      <c r="T677" s="218">
        <f t="shared" si="625"/>
        <v>0</v>
      </c>
      <c r="U677" s="218">
        <f t="shared" si="625"/>
        <v>0</v>
      </c>
    </row>
    <row r="678" spans="1:21" x14ac:dyDescent="0.25">
      <c r="A678" s="57" t="s">
        <v>1408</v>
      </c>
      <c r="B678" s="57" t="s">
        <v>5778</v>
      </c>
      <c r="C678" s="218">
        <f t="shared" si="612"/>
        <v>0</v>
      </c>
      <c r="D678" s="218">
        <f t="shared" si="612"/>
        <v>0</v>
      </c>
      <c r="E678" s="218"/>
      <c r="F678" s="218"/>
      <c r="G678" s="218"/>
      <c r="H678" s="218">
        <f t="shared" ref="H678:U678" si="626">(H4114/H$3521)/(H7550/H$6957)</f>
        <v>0</v>
      </c>
      <c r="I678" s="218">
        <f t="shared" si="626"/>
        <v>0</v>
      </c>
      <c r="J678" s="218">
        <f t="shared" si="626"/>
        <v>0</v>
      </c>
      <c r="K678" s="218">
        <f t="shared" si="626"/>
        <v>0</v>
      </c>
      <c r="L678" s="218">
        <f t="shared" si="626"/>
        <v>0.41179846273789933</v>
      </c>
      <c r="M678" s="218">
        <f t="shared" si="626"/>
        <v>0</v>
      </c>
      <c r="N678" s="218">
        <f t="shared" si="626"/>
        <v>0</v>
      </c>
      <c r="O678" s="218">
        <f t="shared" si="626"/>
        <v>0</v>
      </c>
      <c r="P678" s="218">
        <f t="shared" si="626"/>
        <v>0</v>
      </c>
      <c r="Q678" s="218">
        <f t="shared" si="626"/>
        <v>0</v>
      </c>
      <c r="R678" s="218">
        <f t="shared" si="626"/>
        <v>0</v>
      </c>
      <c r="S678" s="218">
        <f t="shared" si="626"/>
        <v>0</v>
      </c>
      <c r="T678" s="218">
        <f t="shared" si="626"/>
        <v>0</v>
      </c>
      <c r="U678" s="218">
        <f t="shared" si="626"/>
        <v>0</v>
      </c>
    </row>
    <row r="679" spans="1:21" x14ac:dyDescent="0.25">
      <c r="A679" s="57" t="s">
        <v>180</v>
      </c>
      <c r="B679" s="57" t="s">
        <v>5780</v>
      </c>
      <c r="C679" s="218">
        <f t="shared" si="612"/>
        <v>0</v>
      </c>
      <c r="D679" s="218">
        <f t="shared" si="612"/>
        <v>0</v>
      </c>
      <c r="E679" s="218"/>
      <c r="F679" s="218"/>
      <c r="G679" s="218"/>
      <c r="H679" s="218">
        <f t="shared" ref="H679:U679" si="627">(H4115/H$3521)/(H7551/H$6957)</f>
        <v>0</v>
      </c>
      <c r="I679" s="218">
        <f t="shared" si="627"/>
        <v>0</v>
      </c>
      <c r="J679" s="218">
        <f t="shared" si="627"/>
        <v>0</v>
      </c>
      <c r="K679" s="218">
        <f t="shared" si="627"/>
        <v>0</v>
      </c>
      <c r="L679" s="218">
        <f t="shared" si="627"/>
        <v>0</v>
      </c>
      <c r="M679" s="218">
        <f t="shared" si="627"/>
        <v>0.27248133762401761</v>
      </c>
      <c r="N679" s="218">
        <f t="shared" si="627"/>
        <v>0</v>
      </c>
      <c r="O679" s="218">
        <f t="shared" si="627"/>
        <v>0</v>
      </c>
      <c r="P679" s="218">
        <f t="shared" si="627"/>
        <v>0</v>
      </c>
      <c r="Q679" s="218">
        <f t="shared" si="627"/>
        <v>0</v>
      </c>
      <c r="R679" s="218">
        <f t="shared" si="627"/>
        <v>0</v>
      </c>
      <c r="S679" s="218">
        <f t="shared" si="627"/>
        <v>0</v>
      </c>
      <c r="T679" s="218">
        <f t="shared" si="627"/>
        <v>0</v>
      </c>
      <c r="U679" s="218">
        <f t="shared" si="627"/>
        <v>0</v>
      </c>
    </row>
    <row r="680" spans="1:21" x14ac:dyDescent="0.25">
      <c r="A680" s="57" t="s">
        <v>1816</v>
      </c>
      <c r="B680" s="57" t="s">
        <v>5781</v>
      </c>
      <c r="C680" s="218">
        <f t="shared" si="612"/>
        <v>0</v>
      </c>
      <c r="D680" s="218">
        <f t="shared" si="612"/>
        <v>0</v>
      </c>
      <c r="E680" s="218"/>
      <c r="F680" s="218"/>
      <c r="G680" s="218"/>
      <c r="H680" s="218">
        <f t="shared" ref="H680:U680" si="628">(H4116/H$3521)/(H7552/H$6957)</f>
        <v>0</v>
      </c>
      <c r="I680" s="218">
        <f t="shared" si="628"/>
        <v>1.5914393607968518E-2</v>
      </c>
      <c r="J680" s="218">
        <f t="shared" si="628"/>
        <v>0</v>
      </c>
      <c r="K680" s="218">
        <f t="shared" si="628"/>
        <v>0</v>
      </c>
      <c r="L680" s="218">
        <f t="shared" si="628"/>
        <v>0</v>
      </c>
      <c r="M680" s="218">
        <f t="shared" si="628"/>
        <v>0</v>
      </c>
      <c r="N680" s="218">
        <f t="shared" si="628"/>
        <v>0</v>
      </c>
      <c r="O680" s="218">
        <f t="shared" si="628"/>
        <v>0</v>
      </c>
      <c r="P680" s="218">
        <f t="shared" si="628"/>
        <v>0</v>
      </c>
      <c r="Q680" s="218">
        <f t="shared" si="628"/>
        <v>0</v>
      </c>
      <c r="R680" s="218">
        <f t="shared" si="628"/>
        <v>0</v>
      </c>
      <c r="S680" s="218">
        <f t="shared" si="628"/>
        <v>0</v>
      </c>
      <c r="T680" s="218">
        <f t="shared" si="628"/>
        <v>0</v>
      </c>
      <c r="U680" s="218">
        <f t="shared" si="628"/>
        <v>0</v>
      </c>
    </row>
    <row r="681" spans="1:21" x14ac:dyDescent="0.25">
      <c r="A681" s="57" t="s">
        <v>1569</v>
      </c>
      <c r="B681" s="57" t="s">
        <v>5784</v>
      </c>
      <c r="C681" s="218">
        <f t="shared" si="612"/>
        <v>81.378960358979768</v>
      </c>
      <c r="D681" s="218">
        <f t="shared" si="612"/>
        <v>34.496613005141434</v>
      </c>
      <c r="E681" s="218"/>
      <c r="F681" s="218"/>
      <c r="G681" s="218"/>
      <c r="H681" s="218">
        <f t="shared" ref="H681:U681" si="629">(H4117/H$3521)/(H7553/H$6957)</f>
        <v>0</v>
      </c>
      <c r="I681" s="218">
        <f t="shared" si="629"/>
        <v>0</v>
      </c>
      <c r="J681" s="218">
        <f t="shared" si="629"/>
        <v>0</v>
      </c>
      <c r="K681" s="218">
        <f t="shared" si="629"/>
        <v>11.034371143849198</v>
      </c>
      <c r="L681" s="218">
        <f t="shared" si="629"/>
        <v>0</v>
      </c>
      <c r="M681" s="218">
        <f t="shared" si="629"/>
        <v>0</v>
      </c>
      <c r="N681" s="218">
        <f t="shared" si="629"/>
        <v>0</v>
      </c>
      <c r="O681" s="218">
        <f t="shared" si="629"/>
        <v>0</v>
      </c>
      <c r="P681" s="218">
        <f t="shared" si="629"/>
        <v>0</v>
      </c>
      <c r="Q681" s="218">
        <f t="shared" si="629"/>
        <v>0</v>
      </c>
      <c r="R681" s="218">
        <f t="shared" si="629"/>
        <v>2.1908816702800267</v>
      </c>
      <c r="S681" s="218">
        <f t="shared" si="629"/>
        <v>0.69784698646283949</v>
      </c>
      <c r="T681" s="218">
        <f t="shared" si="629"/>
        <v>0</v>
      </c>
      <c r="U681" s="218">
        <f t="shared" si="629"/>
        <v>0.8167404052219186</v>
      </c>
    </row>
    <row r="682" spans="1:21" x14ac:dyDescent="0.25">
      <c r="A682" s="57" t="s">
        <v>2658</v>
      </c>
      <c r="B682" s="57" t="s">
        <v>5786</v>
      </c>
      <c r="C682" s="218">
        <f t="shared" si="612"/>
        <v>0</v>
      </c>
      <c r="D682" s="218">
        <f t="shared" si="612"/>
        <v>0</v>
      </c>
      <c r="E682" s="218"/>
      <c r="F682" s="218"/>
      <c r="G682" s="218"/>
      <c r="H682" s="218">
        <f t="shared" ref="H682:U682" si="630">(H4118/H$3521)/(H7554/H$6957)</f>
        <v>0</v>
      </c>
      <c r="I682" s="218">
        <f t="shared" si="630"/>
        <v>0</v>
      </c>
      <c r="J682" s="218">
        <f t="shared" si="630"/>
        <v>0</v>
      </c>
      <c r="K682" s="218">
        <f t="shared" si="630"/>
        <v>0</v>
      </c>
      <c r="L682" s="218">
        <f t="shared" si="630"/>
        <v>0</v>
      </c>
      <c r="M682" s="218">
        <f t="shared" si="630"/>
        <v>0</v>
      </c>
      <c r="N682" s="218">
        <f t="shared" si="630"/>
        <v>0</v>
      </c>
      <c r="O682" s="218">
        <f t="shared" si="630"/>
        <v>0</v>
      </c>
      <c r="P682" s="218">
        <f t="shared" si="630"/>
        <v>0</v>
      </c>
      <c r="Q682" s="218">
        <f t="shared" si="630"/>
        <v>0</v>
      </c>
      <c r="R682" s="218">
        <f t="shared" si="630"/>
        <v>0</v>
      </c>
      <c r="S682" s="218">
        <f t="shared" si="630"/>
        <v>0</v>
      </c>
      <c r="T682" s="218">
        <f t="shared" si="630"/>
        <v>0</v>
      </c>
      <c r="U682" s="218">
        <f t="shared" si="630"/>
        <v>0</v>
      </c>
    </row>
    <row r="683" spans="1:21" x14ac:dyDescent="0.25">
      <c r="A683" s="57" t="s">
        <v>949</v>
      </c>
      <c r="B683" s="57" t="s">
        <v>5789</v>
      </c>
      <c r="C683" s="218">
        <f t="shared" si="612"/>
        <v>0</v>
      </c>
      <c r="D683" s="218">
        <f t="shared" si="612"/>
        <v>0</v>
      </c>
      <c r="E683" s="218"/>
      <c r="F683" s="218"/>
      <c r="G683" s="218"/>
      <c r="H683" s="218">
        <f t="shared" ref="H683:U683" si="631">(H4119/H$3521)/(H7555/H$6957)</f>
        <v>0</v>
      </c>
      <c r="I683" s="218">
        <f t="shared" si="631"/>
        <v>0</v>
      </c>
      <c r="J683" s="218">
        <f t="shared" si="631"/>
        <v>1.7635911607412107</v>
      </c>
      <c r="K683" s="218">
        <f t="shared" si="631"/>
        <v>0</v>
      </c>
      <c r="L683" s="218">
        <f t="shared" si="631"/>
        <v>0.2893032937488022</v>
      </c>
      <c r="M683" s="218">
        <f t="shared" si="631"/>
        <v>0</v>
      </c>
      <c r="N683" s="218">
        <f t="shared" si="631"/>
        <v>0</v>
      </c>
      <c r="O683" s="218">
        <f t="shared" si="631"/>
        <v>0</v>
      </c>
      <c r="P683" s="218">
        <f t="shared" si="631"/>
        <v>0</v>
      </c>
      <c r="Q683" s="218">
        <f t="shared" si="631"/>
        <v>0</v>
      </c>
      <c r="R683" s="218">
        <f t="shared" si="631"/>
        <v>0</v>
      </c>
      <c r="S683" s="218">
        <f t="shared" si="631"/>
        <v>0</v>
      </c>
      <c r="T683" s="218">
        <f t="shared" si="631"/>
        <v>0</v>
      </c>
      <c r="U683" s="218">
        <f t="shared" si="631"/>
        <v>0</v>
      </c>
    </row>
    <row r="684" spans="1:21" x14ac:dyDescent="0.25">
      <c r="A684" s="57" t="s">
        <v>2546</v>
      </c>
      <c r="B684" s="57" t="s">
        <v>5791</v>
      </c>
      <c r="C684" s="218">
        <f t="shared" si="612"/>
        <v>0</v>
      </c>
      <c r="D684" s="218">
        <f t="shared" si="612"/>
        <v>0</v>
      </c>
      <c r="E684" s="218"/>
      <c r="F684" s="218"/>
      <c r="G684" s="218"/>
      <c r="H684" s="218">
        <f t="shared" ref="H684:U684" si="632">(H4120/H$3521)/(H7556/H$6957)</f>
        <v>0</v>
      </c>
      <c r="I684" s="218">
        <f t="shared" si="632"/>
        <v>0</v>
      </c>
      <c r="J684" s="218">
        <f t="shared" si="632"/>
        <v>0</v>
      </c>
      <c r="K684" s="218">
        <f t="shared" si="632"/>
        <v>0</v>
      </c>
      <c r="L684" s="218">
        <f t="shared" si="632"/>
        <v>0</v>
      </c>
      <c r="M684" s="218">
        <f t="shared" si="632"/>
        <v>0</v>
      </c>
      <c r="N684" s="218">
        <f t="shared" si="632"/>
        <v>0</v>
      </c>
      <c r="O684" s="218">
        <f t="shared" si="632"/>
        <v>0</v>
      </c>
      <c r="P684" s="218">
        <f t="shared" si="632"/>
        <v>0</v>
      </c>
      <c r="Q684" s="218">
        <f t="shared" si="632"/>
        <v>0</v>
      </c>
      <c r="R684" s="218">
        <f t="shared" si="632"/>
        <v>0</v>
      </c>
      <c r="S684" s="218">
        <f t="shared" si="632"/>
        <v>0</v>
      </c>
      <c r="T684" s="218">
        <f t="shared" si="632"/>
        <v>0</v>
      </c>
      <c r="U684" s="218">
        <f t="shared" si="632"/>
        <v>0</v>
      </c>
    </row>
    <row r="685" spans="1:21" x14ac:dyDescent="0.25">
      <c r="A685" s="57" t="s">
        <v>2298</v>
      </c>
      <c r="B685" s="57" t="s">
        <v>5797</v>
      </c>
      <c r="C685" s="218">
        <f t="shared" ref="C685:D704" si="633">(C4121/C$3521)/(C7557/C$6957)</f>
        <v>0</v>
      </c>
      <c r="D685" s="218">
        <f t="shared" si="633"/>
        <v>0</v>
      </c>
      <c r="E685" s="218"/>
      <c r="F685" s="218"/>
      <c r="G685" s="218"/>
      <c r="H685" s="218">
        <f t="shared" ref="H685:U685" si="634">(H4121/H$3521)/(H7557/H$6957)</f>
        <v>0</v>
      </c>
      <c r="I685" s="218">
        <f t="shared" si="634"/>
        <v>0</v>
      </c>
      <c r="J685" s="218">
        <f t="shared" si="634"/>
        <v>0</v>
      </c>
      <c r="K685" s="218">
        <f t="shared" si="634"/>
        <v>0</v>
      </c>
      <c r="L685" s="218">
        <f t="shared" si="634"/>
        <v>0</v>
      </c>
      <c r="M685" s="218">
        <f t="shared" si="634"/>
        <v>0</v>
      </c>
      <c r="N685" s="218">
        <f t="shared" si="634"/>
        <v>0</v>
      </c>
      <c r="O685" s="218">
        <f t="shared" si="634"/>
        <v>0</v>
      </c>
      <c r="P685" s="218">
        <f t="shared" si="634"/>
        <v>0</v>
      </c>
      <c r="Q685" s="218">
        <f t="shared" si="634"/>
        <v>0</v>
      </c>
      <c r="R685" s="218">
        <f t="shared" si="634"/>
        <v>0</v>
      </c>
      <c r="S685" s="218">
        <f t="shared" si="634"/>
        <v>0</v>
      </c>
      <c r="T685" s="218">
        <f t="shared" si="634"/>
        <v>0</v>
      </c>
      <c r="U685" s="218">
        <f t="shared" si="634"/>
        <v>0</v>
      </c>
    </row>
    <row r="686" spans="1:21" x14ac:dyDescent="0.25">
      <c r="A686" s="57" t="s">
        <v>831</v>
      </c>
      <c r="B686" s="57" t="s">
        <v>5800</v>
      </c>
      <c r="C686" s="218">
        <f t="shared" si="633"/>
        <v>0</v>
      </c>
      <c r="D686" s="218">
        <f t="shared" si="633"/>
        <v>0</v>
      </c>
      <c r="E686" s="218"/>
      <c r="F686" s="218"/>
      <c r="G686" s="218"/>
      <c r="H686" s="218">
        <f t="shared" ref="H686:U686" si="635">(H4122/H$3521)/(H7558/H$6957)</f>
        <v>1.0318598836985432E-2</v>
      </c>
      <c r="I686" s="218">
        <f t="shared" si="635"/>
        <v>0</v>
      </c>
      <c r="J686" s="218">
        <f t="shared" si="635"/>
        <v>0</v>
      </c>
      <c r="K686" s="218">
        <f t="shared" si="635"/>
        <v>0</v>
      </c>
      <c r="L686" s="218">
        <f t="shared" si="635"/>
        <v>0</v>
      </c>
      <c r="M686" s="218">
        <f t="shared" si="635"/>
        <v>0</v>
      </c>
      <c r="N686" s="218">
        <f t="shared" si="635"/>
        <v>0</v>
      </c>
      <c r="O686" s="218">
        <f t="shared" si="635"/>
        <v>0</v>
      </c>
      <c r="P686" s="218">
        <f t="shared" si="635"/>
        <v>0</v>
      </c>
      <c r="Q686" s="218">
        <f t="shared" si="635"/>
        <v>0</v>
      </c>
      <c r="R686" s="218">
        <f t="shared" si="635"/>
        <v>0</v>
      </c>
      <c r="S686" s="218">
        <f t="shared" si="635"/>
        <v>0</v>
      </c>
      <c r="T686" s="218">
        <f t="shared" si="635"/>
        <v>0</v>
      </c>
      <c r="U686" s="218">
        <f t="shared" si="635"/>
        <v>5.2536982653797373E-2</v>
      </c>
    </row>
    <row r="687" spans="1:21" x14ac:dyDescent="0.25">
      <c r="A687" s="57" t="s">
        <v>2036</v>
      </c>
      <c r="B687" s="57" t="s">
        <v>5801</v>
      </c>
      <c r="C687" s="218">
        <f t="shared" si="633"/>
        <v>0</v>
      </c>
      <c r="D687" s="218">
        <f t="shared" si="633"/>
        <v>1.2694823161929087</v>
      </c>
      <c r="E687" s="218"/>
      <c r="F687" s="218"/>
      <c r="G687" s="218"/>
      <c r="H687" s="218">
        <f t="shared" ref="H687:U687" si="636">(H4123/H$3521)/(H7559/H$6957)</f>
        <v>0</v>
      </c>
      <c r="I687" s="218">
        <f t="shared" si="636"/>
        <v>0</v>
      </c>
      <c r="J687" s="218">
        <f t="shared" si="636"/>
        <v>0</v>
      </c>
      <c r="K687" s="218">
        <f t="shared" si="636"/>
        <v>0</v>
      </c>
      <c r="L687" s="218">
        <f t="shared" si="636"/>
        <v>4.545771465262826E-2</v>
      </c>
      <c r="M687" s="218">
        <f t="shared" si="636"/>
        <v>0</v>
      </c>
      <c r="N687" s="218">
        <f t="shared" si="636"/>
        <v>0</v>
      </c>
      <c r="O687" s="218">
        <f t="shared" si="636"/>
        <v>0</v>
      </c>
      <c r="P687" s="218">
        <f t="shared" si="636"/>
        <v>0</v>
      </c>
      <c r="Q687" s="218">
        <f t="shared" si="636"/>
        <v>0</v>
      </c>
      <c r="R687" s="218">
        <f t="shared" si="636"/>
        <v>0</v>
      </c>
      <c r="S687" s="218">
        <f t="shared" si="636"/>
        <v>0</v>
      </c>
      <c r="T687" s="218">
        <f t="shared" si="636"/>
        <v>0</v>
      </c>
      <c r="U687" s="218">
        <f t="shared" si="636"/>
        <v>0</v>
      </c>
    </row>
    <row r="688" spans="1:21" x14ac:dyDescent="0.25">
      <c r="A688" s="57" t="s">
        <v>1708</v>
      </c>
      <c r="B688" s="57" t="s">
        <v>5803</v>
      </c>
      <c r="C688" s="218">
        <f t="shared" si="633"/>
        <v>0</v>
      </c>
      <c r="D688" s="218">
        <f t="shared" si="633"/>
        <v>0</v>
      </c>
      <c r="E688" s="218"/>
      <c r="F688" s="218"/>
      <c r="G688" s="218"/>
      <c r="H688" s="218">
        <f t="shared" ref="H688:U688" si="637">(H4124/H$3521)/(H7560/H$6957)</f>
        <v>0</v>
      </c>
      <c r="I688" s="218">
        <f t="shared" si="637"/>
        <v>0</v>
      </c>
      <c r="J688" s="218">
        <f t="shared" si="637"/>
        <v>0</v>
      </c>
      <c r="K688" s="218">
        <f t="shared" si="637"/>
        <v>0</v>
      </c>
      <c r="L688" s="218">
        <f t="shared" si="637"/>
        <v>0</v>
      </c>
      <c r="M688" s="218">
        <f t="shared" si="637"/>
        <v>0</v>
      </c>
      <c r="N688" s="218">
        <f t="shared" si="637"/>
        <v>0</v>
      </c>
      <c r="O688" s="218">
        <f t="shared" si="637"/>
        <v>0</v>
      </c>
      <c r="P688" s="218">
        <f t="shared" si="637"/>
        <v>0</v>
      </c>
      <c r="Q688" s="218">
        <f t="shared" si="637"/>
        <v>0</v>
      </c>
      <c r="R688" s="218">
        <f t="shared" si="637"/>
        <v>0</v>
      </c>
      <c r="S688" s="218">
        <f t="shared" si="637"/>
        <v>4.9092574234726898E-2</v>
      </c>
      <c r="T688" s="218">
        <f t="shared" si="637"/>
        <v>0</v>
      </c>
      <c r="U688" s="218">
        <f t="shared" si="637"/>
        <v>0</v>
      </c>
    </row>
    <row r="689" spans="1:21" x14ac:dyDescent="0.25">
      <c r="A689" s="57" t="s">
        <v>9967</v>
      </c>
      <c r="B689" s="57" t="s">
        <v>9968</v>
      </c>
      <c r="C689" s="218">
        <f t="shared" si="633"/>
        <v>0</v>
      </c>
      <c r="D689" s="218">
        <f t="shared" si="633"/>
        <v>0</v>
      </c>
      <c r="E689" s="218"/>
      <c r="F689" s="218"/>
      <c r="G689" s="218"/>
      <c r="H689" s="218">
        <f t="shared" ref="H689:U689" si="638">(H4125/H$3521)/(H7561/H$6957)</f>
        <v>0</v>
      </c>
      <c r="I689" s="218">
        <f t="shared" si="638"/>
        <v>0</v>
      </c>
      <c r="J689" s="218">
        <f t="shared" si="638"/>
        <v>0.55822623514259262</v>
      </c>
      <c r="K689" s="218">
        <f t="shared" si="638"/>
        <v>0</v>
      </c>
      <c r="L689" s="218">
        <f t="shared" si="638"/>
        <v>0</v>
      </c>
      <c r="M689" s="218">
        <f t="shared" si="638"/>
        <v>0</v>
      </c>
      <c r="N689" s="218">
        <f t="shared" si="638"/>
        <v>0</v>
      </c>
      <c r="O689" s="218">
        <f t="shared" si="638"/>
        <v>0</v>
      </c>
      <c r="P689" s="218">
        <f t="shared" si="638"/>
        <v>0</v>
      </c>
      <c r="Q689" s="218">
        <f t="shared" si="638"/>
        <v>0</v>
      </c>
      <c r="R689" s="218">
        <f t="shared" si="638"/>
        <v>0</v>
      </c>
      <c r="S689" s="218">
        <f t="shared" si="638"/>
        <v>0</v>
      </c>
      <c r="T689" s="218">
        <f t="shared" si="638"/>
        <v>0</v>
      </c>
      <c r="U689" s="218">
        <f t="shared" si="638"/>
        <v>0</v>
      </c>
    </row>
    <row r="690" spans="1:21" x14ac:dyDescent="0.25">
      <c r="A690" s="57" t="s">
        <v>2441</v>
      </c>
      <c r="B690" s="57" t="s">
        <v>5811</v>
      </c>
      <c r="C690" s="218">
        <f t="shared" si="633"/>
        <v>0</v>
      </c>
      <c r="D690" s="218">
        <f t="shared" si="633"/>
        <v>0</v>
      </c>
      <c r="E690" s="218"/>
      <c r="F690" s="218"/>
      <c r="G690" s="218"/>
      <c r="H690" s="218">
        <f t="shared" ref="H690:U690" si="639">(H4126/H$3521)/(H7562/H$6957)</f>
        <v>4.1248506783149563E-2</v>
      </c>
      <c r="I690" s="218">
        <f t="shared" si="639"/>
        <v>0</v>
      </c>
      <c r="J690" s="218">
        <f t="shared" si="639"/>
        <v>0</v>
      </c>
      <c r="K690" s="218">
        <f t="shared" si="639"/>
        <v>0</v>
      </c>
      <c r="L690" s="218">
        <f t="shared" si="639"/>
        <v>0</v>
      </c>
      <c r="M690" s="218">
        <f t="shared" si="639"/>
        <v>0</v>
      </c>
      <c r="N690" s="218">
        <f t="shared" si="639"/>
        <v>0</v>
      </c>
      <c r="O690" s="218">
        <f t="shared" si="639"/>
        <v>0</v>
      </c>
      <c r="P690" s="218">
        <f t="shared" si="639"/>
        <v>0</v>
      </c>
      <c r="Q690" s="218">
        <f t="shared" si="639"/>
        <v>0</v>
      </c>
      <c r="R690" s="218">
        <f t="shared" si="639"/>
        <v>0</v>
      </c>
      <c r="S690" s="218">
        <f t="shared" si="639"/>
        <v>0</v>
      </c>
      <c r="T690" s="218">
        <f t="shared" si="639"/>
        <v>0</v>
      </c>
      <c r="U690" s="218">
        <f t="shared" si="639"/>
        <v>0</v>
      </c>
    </row>
    <row r="691" spans="1:21" x14ac:dyDescent="0.25">
      <c r="A691" s="57" t="s">
        <v>1739</v>
      </c>
      <c r="B691" s="57" t="s">
        <v>5812</v>
      </c>
      <c r="C691" s="218">
        <f t="shared" si="633"/>
        <v>0</v>
      </c>
      <c r="D691" s="218">
        <f t="shared" si="633"/>
        <v>0</v>
      </c>
      <c r="E691" s="218"/>
      <c r="F691" s="218"/>
      <c r="G691" s="218"/>
      <c r="H691" s="218">
        <f t="shared" ref="H691:U691" si="640">(H4127/H$3521)/(H7563/H$6957)</f>
        <v>0</v>
      </c>
      <c r="I691" s="218">
        <f t="shared" si="640"/>
        <v>0</v>
      </c>
      <c r="J691" s="218">
        <f t="shared" si="640"/>
        <v>0</v>
      </c>
      <c r="K691" s="218">
        <f t="shared" si="640"/>
        <v>0</v>
      </c>
      <c r="L691" s="218">
        <f t="shared" si="640"/>
        <v>0</v>
      </c>
      <c r="M691" s="218">
        <f t="shared" si="640"/>
        <v>0</v>
      </c>
      <c r="N691" s="218">
        <f t="shared" si="640"/>
        <v>0</v>
      </c>
      <c r="O691" s="218">
        <f t="shared" si="640"/>
        <v>2.8009574160208887E-2</v>
      </c>
      <c r="P691" s="218">
        <f t="shared" si="640"/>
        <v>0</v>
      </c>
      <c r="Q691" s="218">
        <f t="shared" si="640"/>
        <v>0</v>
      </c>
      <c r="R691" s="218">
        <f t="shared" si="640"/>
        <v>0</v>
      </c>
      <c r="S691" s="218">
        <f t="shared" si="640"/>
        <v>0</v>
      </c>
      <c r="T691" s="218">
        <f t="shared" si="640"/>
        <v>0</v>
      </c>
      <c r="U691" s="218">
        <f t="shared" si="640"/>
        <v>0</v>
      </c>
    </row>
    <row r="692" spans="1:21" x14ac:dyDescent="0.25">
      <c r="A692" s="57" t="s">
        <v>9969</v>
      </c>
      <c r="B692" s="57" t="s">
        <v>9970</v>
      </c>
      <c r="C692" s="218">
        <f t="shared" si="633"/>
        <v>0</v>
      </c>
      <c r="D692" s="218">
        <f t="shared" si="633"/>
        <v>0</v>
      </c>
      <c r="E692" s="218"/>
      <c r="F692" s="218"/>
      <c r="G692" s="218"/>
      <c r="H692" s="218">
        <f t="shared" ref="H692:U692" si="641">(H4128/H$3521)/(H7564/H$6957)</f>
        <v>0</v>
      </c>
      <c r="I692" s="218">
        <f t="shared" si="641"/>
        <v>0</v>
      </c>
      <c r="J692" s="218">
        <f t="shared" si="641"/>
        <v>0</v>
      </c>
      <c r="K692" s="218">
        <f t="shared" si="641"/>
        <v>0</v>
      </c>
      <c r="L692" s="218">
        <f t="shared" si="641"/>
        <v>0.55657122575810725</v>
      </c>
      <c r="M692" s="218">
        <f t="shared" si="641"/>
        <v>0</v>
      </c>
      <c r="N692" s="218">
        <f t="shared" si="641"/>
        <v>0</v>
      </c>
      <c r="O692" s="218">
        <f t="shared" si="641"/>
        <v>0</v>
      </c>
      <c r="P692" s="218">
        <f t="shared" si="641"/>
        <v>0</v>
      </c>
      <c r="Q692" s="218">
        <f t="shared" si="641"/>
        <v>0</v>
      </c>
      <c r="R692" s="218">
        <f t="shared" si="641"/>
        <v>0</v>
      </c>
      <c r="S692" s="218" t="e">
        <f t="shared" si="641"/>
        <v>#DIV/0!</v>
      </c>
      <c r="T692" s="218" t="e">
        <f t="shared" si="641"/>
        <v>#DIV/0!</v>
      </c>
      <c r="U692" s="218">
        <f t="shared" si="641"/>
        <v>0</v>
      </c>
    </row>
    <row r="693" spans="1:21" x14ac:dyDescent="0.25">
      <c r="A693" s="57" t="s">
        <v>1934</v>
      </c>
      <c r="B693" s="57" t="s">
        <v>5813</v>
      </c>
      <c r="C693" s="218">
        <f t="shared" si="633"/>
        <v>0</v>
      </c>
      <c r="D693" s="218">
        <f t="shared" si="633"/>
        <v>0</v>
      </c>
      <c r="E693" s="218"/>
      <c r="F693" s="218"/>
      <c r="G693" s="218"/>
      <c r="H693" s="218">
        <f t="shared" ref="H693:U693" si="642">(H4129/H$3521)/(H7565/H$6957)</f>
        <v>0</v>
      </c>
      <c r="I693" s="218">
        <f t="shared" si="642"/>
        <v>0</v>
      </c>
      <c r="J693" s="218">
        <f t="shared" si="642"/>
        <v>0</v>
      </c>
      <c r="K693" s="218">
        <f t="shared" si="642"/>
        <v>0</v>
      </c>
      <c r="L693" s="218">
        <f t="shared" si="642"/>
        <v>0.1515930349448496</v>
      </c>
      <c r="M693" s="218">
        <f t="shared" si="642"/>
        <v>0</v>
      </c>
      <c r="N693" s="218">
        <f t="shared" si="642"/>
        <v>0</v>
      </c>
      <c r="O693" s="218">
        <f t="shared" si="642"/>
        <v>0</v>
      </c>
      <c r="P693" s="218">
        <f t="shared" si="642"/>
        <v>0</v>
      </c>
      <c r="Q693" s="218">
        <f t="shared" si="642"/>
        <v>0</v>
      </c>
      <c r="R693" s="218">
        <f t="shared" si="642"/>
        <v>0</v>
      </c>
      <c r="S693" s="218">
        <f t="shared" si="642"/>
        <v>0</v>
      </c>
      <c r="T693" s="218">
        <f t="shared" si="642"/>
        <v>4.3591061866459647E-2</v>
      </c>
      <c r="U693" s="218">
        <f t="shared" si="642"/>
        <v>0</v>
      </c>
    </row>
    <row r="694" spans="1:21" x14ac:dyDescent="0.25">
      <c r="A694" s="57" t="s">
        <v>3220</v>
      </c>
      <c r="B694" s="57" t="s">
        <v>5823</v>
      </c>
      <c r="C694" s="218">
        <f t="shared" si="633"/>
        <v>0</v>
      </c>
      <c r="D694" s="218">
        <f t="shared" si="633"/>
        <v>0</v>
      </c>
      <c r="E694" s="218"/>
      <c r="F694" s="218"/>
      <c r="G694" s="218"/>
      <c r="H694" s="218">
        <f t="shared" ref="H694:U694" si="643">(H4130/H$3521)/(H7566/H$6957)</f>
        <v>35.2558950054352</v>
      </c>
      <c r="I694" s="218">
        <f t="shared" si="643"/>
        <v>277.8181389249134</v>
      </c>
      <c r="J694" s="218">
        <f t="shared" si="643"/>
        <v>589.5032571036179</v>
      </c>
      <c r="K694" s="218">
        <f t="shared" si="643"/>
        <v>618.26251579866187</v>
      </c>
      <c r="L694" s="218">
        <f t="shared" si="643"/>
        <v>24.627857212673835</v>
      </c>
      <c r="M694" s="218">
        <f t="shared" si="643"/>
        <v>0.87351257689267137</v>
      </c>
      <c r="N694" s="218">
        <f t="shared" si="643"/>
        <v>0.11460177801529087</v>
      </c>
      <c r="O694" s="218">
        <f t="shared" si="643"/>
        <v>72.794646705227507</v>
      </c>
      <c r="P694" s="218">
        <f t="shared" si="643"/>
        <v>30.442791237764578</v>
      </c>
      <c r="Q694" s="218">
        <f t="shared" si="643"/>
        <v>156.26263016496065</v>
      </c>
      <c r="R694" s="218">
        <f t="shared" si="643"/>
        <v>33.86819833576358</v>
      </c>
      <c r="S694" s="218">
        <f t="shared" si="643"/>
        <v>12.480612161256081</v>
      </c>
      <c r="T694" s="218">
        <f t="shared" si="643"/>
        <v>0</v>
      </c>
      <c r="U694" s="218">
        <f t="shared" si="643"/>
        <v>0</v>
      </c>
    </row>
    <row r="695" spans="1:21" x14ac:dyDescent="0.25">
      <c r="A695" s="57" t="s">
        <v>1383</v>
      </c>
      <c r="B695" s="57" t="s">
        <v>5825</v>
      </c>
      <c r="C695" s="218">
        <f t="shared" si="633"/>
        <v>0</v>
      </c>
      <c r="D695" s="218">
        <f t="shared" si="633"/>
        <v>0</v>
      </c>
      <c r="E695" s="218"/>
      <c r="F695" s="218"/>
      <c r="G695" s="218"/>
      <c r="H695" s="218">
        <f t="shared" ref="H695:U695" si="644">(H4131/H$3521)/(H7567/H$6957)</f>
        <v>11.305185321081199</v>
      </c>
      <c r="I695" s="218">
        <f t="shared" si="644"/>
        <v>10.665178556543534</v>
      </c>
      <c r="J695" s="218">
        <f t="shared" si="644"/>
        <v>21.29013657966243</v>
      </c>
      <c r="K695" s="218">
        <f t="shared" si="644"/>
        <v>14.006629697500379</v>
      </c>
      <c r="L695" s="218">
        <f t="shared" si="644"/>
        <v>0.73807517340826545</v>
      </c>
      <c r="M695" s="218">
        <f t="shared" si="644"/>
        <v>0</v>
      </c>
      <c r="N695" s="218">
        <f t="shared" si="644"/>
        <v>0</v>
      </c>
      <c r="O695" s="218">
        <f t="shared" si="644"/>
        <v>2.6133509870856066</v>
      </c>
      <c r="P695" s="218">
        <f t="shared" si="644"/>
        <v>0.3498940048850725</v>
      </c>
      <c r="Q695" s="218">
        <f t="shared" si="644"/>
        <v>0</v>
      </c>
      <c r="R695" s="218">
        <f t="shared" si="644"/>
        <v>0</v>
      </c>
      <c r="S695" s="218">
        <f t="shared" si="644"/>
        <v>0</v>
      </c>
      <c r="T695" s="218">
        <f t="shared" si="644"/>
        <v>0</v>
      </c>
      <c r="U695" s="218">
        <f t="shared" si="644"/>
        <v>0</v>
      </c>
    </row>
    <row r="696" spans="1:21" x14ac:dyDescent="0.25">
      <c r="A696" s="57" t="s">
        <v>1771</v>
      </c>
      <c r="B696" s="57" t="s">
        <v>5826</v>
      </c>
      <c r="C696" s="218">
        <f t="shared" si="633"/>
        <v>0</v>
      </c>
      <c r="D696" s="218">
        <f t="shared" si="633"/>
        <v>0</v>
      </c>
      <c r="E696" s="218"/>
      <c r="F696" s="218"/>
      <c r="G696" s="218"/>
      <c r="H696" s="218">
        <f t="shared" ref="H696:U696" si="645">(H4132/H$3521)/(H7568/H$6957)</f>
        <v>0</v>
      </c>
      <c r="I696" s="218">
        <f t="shared" si="645"/>
        <v>0</v>
      </c>
      <c r="J696" s="218">
        <f t="shared" si="645"/>
        <v>0</v>
      </c>
      <c r="K696" s="218">
        <f t="shared" si="645"/>
        <v>0</v>
      </c>
      <c r="L696" s="218">
        <f t="shared" si="645"/>
        <v>0</v>
      </c>
      <c r="M696" s="218">
        <f t="shared" si="645"/>
        <v>0</v>
      </c>
      <c r="N696" s="218">
        <f t="shared" si="645"/>
        <v>0</v>
      </c>
      <c r="O696" s="218">
        <f t="shared" si="645"/>
        <v>0</v>
      </c>
      <c r="P696" s="218">
        <f t="shared" si="645"/>
        <v>0</v>
      </c>
      <c r="Q696" s="218">
        <f t="shared" si="645"/>
        <v>0</v>
      </c>
      <c r="R696" s="218">
        <f t="shared" si="645"/>
        <v>0</v>
      </c>
      <c r="S696" s="218">
        <f t="shared" si="645"/>
        <v>0</v>
      </c>
      <c r="T696" s="218">
        <f t="shared" si="645"/>
        <v>0</v>
      </c>
      <c r="U696" s="218">
        <f t="shared" si="645"/>
        <v>0</v>
      </c>
    </row>
    <row r="697" spans="1:21" x14ac:dyDescent="0.25">
      <c r="A697" s="57" t="s">
        <v>9971</v>
      </c>
      <c r="B697" s="57" t="s">
        <v>9972</v>
      </c>
      <c r="C697" s="218">
        <f t="shared" si="633"/>
        <v>140.61976496554871</v>
      </c>
      <c r="D697" s="218">
        <f t="shared" si="633"/>
        <v>186.11930225355383</v>
      </c>
      <c r="E697" s="218"/>
      <c r="F697" s="218"/>
      <c r="G697" s="218"/>
      <c r="H697" s="218">
        <f t="shared" ref="H697:U697" si="646">(H4133/H$3521)/(H7569/H$6957)</f>
        <v>130.51013533087294</v>
      </c>
      <c r="I697" s="218">
        <f t="shared" si="646"/>
        <v>159.17993889288516</v>
      </c>
      <c r="J697" s="218">
        <f t="shared" si="646"/>
        <v>0</v>
      </c>
      <c r="K697" s="218">
        <f t="shared" si="646"/>
        <v>0</v>
      </c>
      <c r="L697" s="218">
        <f t="shared" si="646"/>
        <v>145.26258033224673</v>
      </c>
      <c r="M697" s="218">
        <f t="shared" si="646"/>
        <v>0</v>
      </c>
      <c r="N697" s="218">
        <f t="shared" si="646"/>
        <v>0</v>
      </c>
      <c r="O697" s="218">
        <f t="shared" si="646"/>
        <v>0</v>
      </c>
      <c r="P697" s="218">
        <f t="shared" si="646"/>
        <v>0</v>
      </c>
      <c r="Q697" s="218">
        <f t="shared" si="646"/>
        <v>0</v>
      </c>
      <c r="R697" s="218">
        <f t="shared" si="646"/>
        <v>0</v>
      </c>
      <c r="S697" s="218">
        <f t="shared" si="646"/>
        <v>0</v>
      </c>
      <c r="T697" s="218">
        <f t="shared" si="646"/>
        <v>0</v>
      </c>
      <c r="U697" s="218">
        <f t="shared" si="646"/>
        <v>0</v>
      </c>
    </row>
    <row r="698" spans="1:21" x14ac:dyDescent="0.25">
      <c r="A698" s="57" t="s">
        <v>9973</v>
      </c>
      <c r="B698" s="57" t="s">
        <v>9974</v>
      </c>
      <c r="C698" s="218">
        <f t="shared" si="633"/>
        <v>0</v>
      </c>
      <c r="D698" s="218">
        <f t="shared" si="633"/>
        <v>0</v>
      </c>
      <c r="E698" s="218"/>
      <c r="F698" s="218"/>
      <c r="G698" s="218"/>
      <c r="H698" s="218">
        <f t="shared" ref="H698:U698" si="647">(H4134/H$3521)/(H7570/H$6957)</f>
        <v>10.583521899558223</v>
      </c>
      <c r="I698" s="218">
        <f t="shared" si="647"/>
        <v>0.75079739755091457</v>
      </c>
      <c r="J698" s="218">
        <f t="shared" si="647"/>
        <v>0</v>
      </c>
      <c r="K698" s="218">
        <f t="shared" si="647"/>
        <v>0</v>
      </c>
      <c r="L698" s="218">
        <f t="shared" si="647"/>
        <v>1.3187019860415705</v>
      </c>
      <c r="M698" s="218">
        <f t="shared" si="647"/>
        <v>0</v>
      </c>
      <c r="N698" s="218">
        <f t="shared" si="647"/>
        <v>0</v>
      </c>
      <c r="O698" s="218">
        <f t="shared" si="647"/>
        <v>0</v>
      </c>
      <c r="P698" s="218">
        <f t="shared" si="647"/>
        <v>0</v>
      </c>
      <c r="Q698" s="218">
        <f t="shared" si="647"/>
        <v>0</v>
      </c>
      <c r="R698" s="218">
        <f t="shared" si="647"/>
        <v>0</v>
      </c>
      <c r="S698" s="218">
        <f t="shared" si="647"/>
        <v>0</v>
      </c>
      <c r="T698" s="218">
        <f t="shared" si="647"/>
        <v>0</v>
      </c>
      <c r="U698" s="218">
        <f t="shared" si="647"/>
        <v>0</v>
      </c>
    </row>
    <row r="699" spans="1:21" x14ac:dyDescent="0.25">
      <c r="A699" s="57" t="s">
        <v>9975</v>
      </c>
      <c r="B699" s="57" t="s">
        <v>9976</v>
      </c>
      <c r="C699" s="218">
        <f t="shared" si="633"/>
        <v>0</v>
      </c>
      <c r="D699" s="218">
        <f t="shared" si="633"/>
        <v>0</v>
      </c>
      <c r="E699" s="218"/>
      <c r="F699" s="218"/>
      <c r="G699" s="218"/>
      <c r="H699" s="218">
        <f t="shared" ref="H699:U699" si="648">(H4135/H$3521)/(H7571/H$6957)</f>
        <v>21.84530501108652</v>
      </c>
      <c r="I699" s="218">
        <f t="shared" si="648"/>
        <v>24.088211892742134</v>
      </c>
      <c r="J699" s="218">
        <f t="shared" si="648"/>
        <v>0</v>
      </c>
      <c r="K699" s="218">
        <f t="shared" si="648"/>
        <v>0</v>
      </c>
      <c r="L699" s="218">
        <f t="shared" si="648"/>
        <v>0.98068392935465687</v>
      </c>
      <c r="M699" s="218">
        <f t="shared" si="648"/>
        <v>0</v>
      </c>
      <c r="N699" s="218">
        <f t="shared" si="648"/>
        <v>0</v>
      </c>
      <c r="O699" s="218">
        <f t="shared" si="648"/>
        <v>0</v>
      </c>
      <c r="P699" s="218">
        <f t="shared" si="648"/>
        <v>0</v>
      </c>
      <c r="Q699" s="218">
        <f t="shared" si="648"/>
        <v>0</v>
      </c>
      <c r="R699" s="218">
        <f t="shared" si="648"/>
        <v>0</v>
      </c>
      <c r="S699" s="218">
        <f t="shared" si="648"/>
        <v>0</v>
      </c>
      <c r="T699" s="218">
        <f t="shared" si="648"/>
        <v>0</v>
      </c>
      <c r="U699" s="218">
        <f t="shared" si="648"/>
        <v>0</v>
      </c>
    </row>
    <row r="700" spans="1:21" x14ac:dyDescent="0.25">
      <c r="A700" s="57" t="s">
        <v>288</v>
      </c>
      <c r="B700" s="57" t="s">
        <v>5833</v>
      </c>
      <c r="C700" s="218">
        <f t="shared" si="633"/>
        <v>0.33783975614981965</v>
      </c>
      <c r="D700" s="218">
        <f t="shared" si="633"/>
        <v>3.2236763737606204</v>
      </c>
      <c r="E700" s="218"/>
      <c r="F700" s="218"/>
      <c r="G700" s="218"/>
      <c r="H700" s="218">
        <f t="shared" ref="H700:U700" si="649">(H4136/H$3521)/(H7572/H$6957)</f>
        <v>1.3077453150227965</v>
      </c>
      <c r="I700" s="218">
        <f t="shared" si="649"/>
        <v>9.3751726449848222E-2</v>
      </c>
      <c r="J700" s="218">
        <f t="shared" si="649"/>
        <v>0</v>
      </c>
      <c r="K700" s="218">
        <f t="shared" si="649"/>
        <v>0</v>
      </c>
      <c r="L700" s="218">
        <f t="shared" si="649"/>
        <v>0</v>
      </c>
      <c r="M700" s="218">
        <f t="shared" si="649"/>
        <v>0</v>
      </c>
      <c r="N700" s="218">
        <f t="shared" si="649"/>
        <v>0</v>
      </c>
      <c r="O700" s="218">
        <f t="shared" si="649"/>
        <v>0</v>
      </c>
      <c r="P700" s="218">
        <f t="shared" si="649"/>
        <v>0</v>
      </c>
      <c r="Q700" s="218">
        <f t="shared" si="649"/>
        <v>0</v>
      </c>
      <c r="R700" s="218">
        <f t="shared" si="649"/>
        <v>0</v>
      </c>
      <c r="S700" s="218">
        <f t="shared" si="649"/>
        <v>0</v>
      </c>
      <c r="T700" s="218">
        <f t="shared" si="649"/>
        <v>0</v>
      </c>
      <c r="U700" s="218">
        <f t="shared" si="649"/>
        <v>0</v>
      </c>
    </row>
    <row r="701" spans="1:21" x14ac:dyDescent="0.25">
      <c r="A701" s="57" t="s">
        <v>745</v>
      </c>
      <c r="B701" s="57" t="s">
        <v>5834</v>
      </c>
      <c r="C701" s="218">
        <f t="shared" si="633"/>
        <v>0</v>
      </c>
      <c r="D701" s="218">
        <f t="shared" si="633"/>
        <v>0</v>
      </c>
      <c r="E701" s="218"/>
      <c r="F701" s="218"/>
      <c r="G701" s="218"/>
      <c r="H701" s="218">
        <f t="shared" ref="H701:U701" si="650">(H4137/H$3521)/(H7573/H$6957)</f>
        <v>8.2370186365495299E-2</v>
      </c>
      <c r="I701" s="218">
        <f t="shared" si="650"/>
        <v>0</v>
      </c>
      <c r="J701" s="218">
        <f t="shared" si="650"/>
        <v>0</v>
      </c>
      <c r="K701" s="218">
        <f t="shared" si="650"/>
        <v>0</v>
      </c>
      <c r="L701" s="218">
        <f t="shared" si="650"/>
        <v>0</v>
      </c>
      <c r="M701" s="218">
        <f t="shared" si="650"/>
        <v>0</v>
      </c>
      <c r="N701" s="218">
        <f t="shared" si="650"/>
        <v>0</v>
      </c>
      <c r="O701" s="218">
        <f t="shared" si="650"/>
        <v>1.0071231243732433</v>
      </c>
      <c r="P701" s="218">
        <f t="shared" si="650"/>
        <v>7.9571437189311534E-2</v>
      </c>
      <c r="Q701" s="218">
        <f t="shared" si="650"/>
        <v>0</v>
      </c>
      <c r="R701" s="218">
        <f t="shared" si="650"/>
        <v>0</v>
      </c>
      <c r="S701" s="218">
        <f t="shared" si="650"/>
        <v>0</v>
      </c>
      <c r="T701" s="218">
        <f t="shared" si="650"/>
        <v>0</v>
      </c>
      <c r="U701" s="218">
        <f t="shared" si="650"/>
        <v>0</v>
      </c>
    </row>
    <row r="702" spans="1:21" x14ac:dyDescent="0.25">
      <c r="A702" s="57" t="s">
        <v>199</v>
      </c>
      <c r="B702" s="57" t="s">
        <v>5835</v>
      </c>
      <c r="C702" s="218">
        <f t="shared" si="633"/>
        <v>0</v>
      </c>
      <c r="D702" s="218">
        <f t="shared" si="633"/>
        <v>0</v>
      </c>
      <c r="E702" s="218"/>
      <c r="F702" s="218"/>
      <c r="G702" s="218"/>
      <c r="H702" s="218">
        <f t="shared" ref="H702:U702" si="651">(H4138/H$3521)/(H7574/H$6957)</f>
        <v>0</v>
      </c>
      <c r="I702" s="218">
        <f t="shared" si="651"/>
        <v>0</v>
      </c>
      <c r="J702" s="218">
        <f t="shared" si="651"/>
        <v>0</v>
      </c>
      <c r="K702" s="218">
        <f t="shared" si="651"/>
        <v>0</v>
      </c>
      <c r="L702" s="218">
        <f t="shared" si="651"/>
        <v>1.1831614963250209E-2</v>
      </c>
      <c r="M702" s="218">
        <f t="shared" si="651"/>
        <v>0</v>
      </c>
      <c r="N702" s="218">
        <f t="shared" si="651"/>
        <v>0.32331409121850724</v>
      </c>
      <c r="O702" s="218">
        <f t="shared" si="651"/>
        <v>0</v>
      </c>
      <c r="P702" s="218">
        <f t="shared" si="651"/>
        <v>0</v>
      </c>
      <c r="Q702" s="218">
        <f t="shared" si="651"/>
        <v>0</v>
      </c>
      <c r="R702" s="218">
        <f t="shared" si="651"/>
        <v>0</v>
      </c>
      <c r="S702" s="218">
        <f t="shared" si="651"/>
        <v>0</v>
      </c>
      <c r="T702" s="218">
        <f t="shared" si="651"/>
        <v>0</v>
      </c>
      <c r="U702" s="218">
        <f t="shared" si="651"/>
        <v>0</v>
      </c>
    </row>
    <row r="703" spans="1:21" x14ac:dyDescent="0.25">
      <c r="A703" s="57" t="s">
        <v>4369</v>
      </c>
      <c r="B703" s="57" t="s">
        <v>5837</v>
      </c>
      <c r="C703" s="218">
        <f t="shared" si="633"/>
        <v>449.13690387025213</v>
      </c>
      <c r="D703" s="218">
        <f t="shared" si="633"/>
        <v>234.84414054989443</v>
      </c>
      <c r="E703" s="218"/>
      <c r="F703" s="218"/>
      <c r="G703" s="218"/>
      <c r="H703" s="218">
        <f t="shared" ref="H703:U703" si="652">(H4139/H$3521)/(H7575/H$6957)</f>
        <v>0</v>
      </c>
      <c r="I703" s="218">
        <f t="shared" si="652"/>
        <v>0</v>
      </c>
      <c r="J703" s="218">
        <f t="shared" si="652"/>
        <v>0</v>
      </c>
      <c r="K703" s="218">
        <f t="shared" si="652"/>
        <v>1.0348321248505696E-3</v>
      </c>
      <c r="L703" s="218">
        <f t="shared" si="652"/>
        <v>5.7983593957037192E-3</v>
      </c>
      <c r="M703" s="218">
        <f t="shared" si="652"/>
        <v>9.3888289254946841E-2</v>
      </c>
      <c r="N703" s="218">
        <f t="shared" si="652"/>
        <v>0</v>
      </c>
      <c r="O703" s="218">
        <f t="shared" si="652"/>
        <v>0</v>
      </c>
      <c r="P703" s="218">
        <f t="shared" si="652"/>
        <v>1.0322783416721406E-3</v>
      </c>
      <c r="Q703" s="218">
        <f t="shared" si="652"/>
        <v>0</v>
      </c>
      <c r="R703" s="218">
        <f t="shared" si="652"/>
        <v>0</v>
      </c>
      <c r="S703" s="218">
        <f t="shared" si="652"/>
        <v>0</v>
      </c>
      <c r="T703" s="218">
        <f t="shared" si="652"/>
        <v>2.8903784364752888E-5</v>
      </c>
      <c r="U703" s="218">
        <f t="shared" si="652"/>
        <v>1.3227553238073563E-5</v>
      </c>
    </row>
    <row r="704" spans="1:21" x14ac:dyDescent="0.25">
      <c r="A704" s="57" t="s">
        <v>27</v>
      </c>
      <c r="B704" s="57" t="s">
        <v>5840</v>
      </c>
      <c r="C704" s="218">
        <f t="shared" si="633"/>
        <v>0</v>
      </c>
      <c r="D704" s="218">
        <f t="shared" si="633"/>
        <v>0</v>
      </c>
      <c r="E704" s="218"/>
      <c r="F704" s="218"/>
      <c r="G704" s="218"/>
      <c r="H704" s="218">
        <f t="shared" ref="H704:U704" si="653">(H4140/H$3521)/(H7576/H$6957)</f>
        <v>0</v>
      </c>
      <c r="I704" s="218">
        <f t="shared" si="653"/>
        <v>0</v>
      </c>
      <c r="J704" s="218">
        <f t="shared" si="653"/>
        <v>0</v>
      </c>
      <c r="K704" s="218">
        <f t="shared" si="653"/>
        <v>0</v>
      </c>
      <c r="L704" s="218">
        <f t="shared" si="653"/>
        <v>0</v>
      </c>
      <c r="M704" s="218">
        <f t="shared" si="653"/>
        <v>0</v>
      </c>
      <c r="N704" s="218">
        <f t="shared" si="653"/>
        <v>0</v>
      </c>
      <c r="O704" s="218">
        <f t="shared" si="653"/>
        <v>0</v>
      </c>
      <c r="P704" s="218">
        <f t="shared" si="653"/>
        <v>0</v>
      </c>
      <c r="Q704" s="218">
        <f t="shared" si="653"/>
        <v>0</v>
      </c>
      <c r="R704" s="218">
        <f t="shared" si="653"/>
        <v>0</v>
      </c>
      <c r="S704" s="218">
        <f t="shared" si="653"/>
        <v>0</v>
      </c>
      <c r="T704" s="218">
        <f t="shared" si="653"/>
        <v>0</v>
      </c>
      <c r="U704" s="218">
        <f t="shared" si="653"/>
        <v>7.403151927677586E-3</v>
      </c>
    </row>
    <row r="705" spans="1:21" x14ac:dyDescent="0.25">
      <c r="A705" s="57" t="s">
        <v>2685</v>
      </c>
      <c r="B705" s="57" t="s">
        <v>5844</v>
      </c>
      <c r="C705" s="218">
        <f t="shared" ref="C705:D724" si="654">(C4141/C$3521)/(C7577/C$6957)</f>
        <v>0</v>
      </c>
      <c r="D705" s="218">
        <f t="shared" si="654"/>
        <v>0</v>
      </c>
      <c r="E705" s="218"/>
      <c r="F705" s="218"/>
      <c r="G705" s="218"/>
      <c r="H705" s="218">
        <f t="shared" ref="H705:U705" si="655">(H4141/H$3521)/(H7577/H$6957)</f>
        <v>0</v>
      </c>
      <c r="I705" s="218">
        <f t="shared" si="655"/>
        <v>0</v>
      </c>
      <c r="J705" s="218">
        <f t="shared" si="655"/>
        <v>0</v>
      </c>
      <c r="K705" s="218">
        <f t="shared" si="655"/>
        <v>0</v>
      </c>
      <c r="L705" s="218">
        <f t="shared" si="655"/>
        <v>0</v>
      </c>
      <c r="M705" s="218">
        <f t="shared" si="655"/>
        <v>0</v>
      </c>
      <c r="N705" s="218">
        <f t="shared" si="655"/>
        <v>0</v>
      </c>
      <c r="O705" s="218">
        <f t="shared" si="655"/>
        <v>0</v>
      </c>
      <c r="P705" s="218">
        <f t="shared" si="655"/>
        <v>0</v>
      </c>
      <c r="Q705" s="218">
        <f t="shared" si="655"/>
        <v>0</v>
      </c>
      <c r="R705" s="218">
        <f t="shared" si="655"/>
        <v>0</v>
      </c>
      <c r="S705" s="218">
        <f t="shared" si="655"/>
        <v>0</v>
      </c>
      <c r="T705" s="218">
        <f t="shared" si="655"/>
        <v>0</v>
      </c>
      <c r="U705" s="218">
        <f t="shared" si="655"/>
        <v>5.3823247320620812E-2</v>
      </c>
    </row>
    <row r="706" spans="1:21" x14ac:dyDescent="0.25">
      <c r="A706" s="57" t="s">
        <v>2925</v>
      </c>
      <c r="B706" s="57" t="s">
        <v>5851</v>
      </c>
      <c r="C706" s="218">
        <f t="shared" si="654"/>
        <v>0</v>
      </c>
      <c r="D706" s="218">
        <f t="shared" si="654"/>
        <v>0</v>
      </c>
      <c r="E706" s="218"/>
      <c r="F706" s="218"/>
      <c r="G706" s="218"/>
      <c r="H706" s="218">
        <f t="shared" ref="H706:U706" si="656">(H4142/H$3521)/(H7578/H$6957)</f>
        <v>0</v>
      </c>
      <c r="I706" s="218">
        <f t="shared" si="656"/>
        <v>0</v>
      </c>
      <c r="J706" s="218">
        <f t="shared" si="656"/>
        <v>0</v>
      </c>
      <c r="K706" s="218">
        <f t="shared" si="656"/>
        <v>0</v>
      </c>
      <c r="L706" s="218">
        <f t="shared" si="656"/>
        <v>2.3692502222635221E-3</v>
      </c>
      <c r="M706" s="218">
        <f t="shared" si="656"/>
        <v>0</v>
      </c>
      <c r="N706" s="218">
        <f t="shared" si="656"/>
        <v>0</v>
      </c>
      <c r="O706" s="218">
        <f t="shared" si="656"/>
        <v>0</v>
      </c>
      <c r="P706" s="218">
        <f t="shared" si="656"/>
        <v>0</v>
      </c>
      <c r="Q706" s="218">
        <f t="shared" si="656"/>
        <v>0</v>
      </c>
      <c r="R706" s="218">
        <f t="shared" si="656"/>
        <v>0</v>
      </c>
      <c r="S706" s="218">
        <f t="shared" si="656"/>
        <v>0</v>
      </c>
      <c r="T706" s="218">
        <f t="shared" si="656"/>
        <v>0</v>
      </c>
      <c r="U706" s="218">
        <f t="shared" si="656"/>
        <v>0</v>
      </c>
    </row>
    <row r="707" spans="1:21" x14ac:dyDescent="0.25">
      <c r="A707" s="57" t="s">
        <v>3229</v>
      </c>
      <c r="B707" s="57" t="s">
        <v>5857</v>
      </c>
      <c r="C707" s="218">
        <f t="shared" si="654"/>
        <v>0</v>
      </c>
      <c r="D707" s="218">
        <f t="shared" si="654"/>
        <v>0</v>
      </c>
      <c r="E707" s="218"/>
      <c r="F707" s="218"/>
      <c r="G707" s="218"/>
      <c r="H707" s="218">
        <f t="shared" ref="H707:U707" si="657">(H4143/H$3521)/(H7579/H$6957)</f>
        <v>0</v>
      </c>
      <c r="I707" s="218">
        <f t="shared" si="657"/>
        <v>0</v>
      </c>
      <c r="J707" s="218">
        <f t="shared" si="657"/>
        <v>0</v>
      </c>
      <c r="K707" s="218">
        <f t="shared" si="657"/>
        <v>0</v>
      </c>
      <c r="L707" s="218">
        <f t="shared" si="657"/>
        <v>0</v>
      </c>
      <c r="M707" s="218">
        <f t="shared" si="657"/>
        <v>0</v>
      </c>
      <c r="N707" s="218">
        <f t="shared" si="657"/>
        <v>0</v>
      </c>
      <c r="O707" s="218">
        <f t="shared" si="657"/>
        <v>0</v>
      </c>
      <c r="P707" s="218">
        <f t="shared" si="657"/>
        <v>0.92233103565323027</v>
      </c>
      <c r="Q707" s="218">
        <f t="shared" si="657"/>
        <v>0</v>
      </c>
      <c r="R707" s="218">
        <f t="shared" si="657"/>
        <v>0</v>
      </c>
      <c r="S707" s="218">
        <f t="shared" si="657"/>
        <v>0</v>
      </c>
      <c r="T707" s="218">
        <f t="shared" si="657"/>
        <v>0</v>
      </c>
      <c r="U707" s="218">
        <f t="shared" si="657"/>
        <v>0</v>
      </c>
    </row>
    <row r="708" spans="1:21" x14ac:dyDescent="0.25">
      <c r="A708" s="57" t="s">
        <v>4376</v>
      </c>
      <c r="B708" s="57" t="s">
        <v>5860</v>
      </c>
      <c r="C708" s="218">
        <f t="shared" si="654"/>
        <v>0</v>
      </c>
      <c r="D708" s="218">
        <f t="shared" si="654"/>
        <v>0</v>
      </c>
      <c r="E708" s="218"/>
      <c r="F708" s="218"/>
      <c r="G708" s="218"/>
      <c r="H708" s="218">
        <f t="shared" ref="H708:U708" si="658">(H4144/H$3521)/(H7580/H$6957)</f>
        <v>0</v>
      </c>
      <c r="I708" s="218">
        <f t="shared" si="658"/>
        <v>0</v>
      </c>
      <c r="J708" s="218">
        <f t="shared" si="658"/>
        <v>0</v>
      </c>
      <c r="K708" s="218">
        <f t="shared" si="658"/>
        <v>0</v>
      </c>
      <c r="L708" s="218">
        <f t="shared" si="658"/>
        <v>0.20760069204936202</v>
      </c>
      <c r="M708" s="218">
        <f t="shared" si="658"/>
        <v>0</v>
      </c>
      <c r="N708" s="218">
        <f t="shared" si="658"/>
        <v>0</v>
      </c>
      <c r="O708" s="218">
        <f t="shared" si="658"/>
        <v>0</v>
      </c>
      <c r="P708" s="218">
        <f t="shared" si="658"/>
        <v>0</v>
      </c>
      <c r="Q708" s="218">
        <f t="shared" si="658"/>
        <v>0</v>
      </c>
      <c r="R708" s="218">
        <f t="shared" si="658"/>
        <v>0</v>
      </c>
      <c r="S708" s="218">
        <f t="shared" si="658"/>
        <v>0</v>
      </c>
      <c r="T708" s="218">
        <f t="shared" si="658"/>
        <v>0</v>
      </c>
      <c r="U708" s="218">
        <f t="shared" si="658"/>
        <v>0</v>
      </c>
    </row>
    <row r="709" spans="1:21" x14ac:dyDescent="0.25">
      <c r="A709" s="57" t="s">
        <v>9977</v>
      </c>
      <c r="B709" s="57" t="s">
        <v>9978</v>
      </c>
      <c r="C709" s="218">
        <f t="shared" si="654"/>
        <v>0</v>
      </c>
      <c r="D709" s="218">
        <f t="shared" si="654"/>
        <v>0</v>
      </c>
      <c r="E709" s="218"/>
      <c r="F709" s="218"/>
      <c r="G709" s="218"/>
      <c r="H709" s="218">
        <f t="shared" ref="H709:U709" si="659">(H4145/H$3521)/(H7581/H$6957)</f>
        <v>0</v>
      </c>
      <c r="I709" s="218">
        <f t="shared" si="659"/>
        <v>6.6653292992087138E-2</v>
      </c>
      <c r="J709" s="218">
        <f t="shared" si="659"/>
        <v>0.24182630385619353</v>
      </c>
      <c r="K709" s="218">
        <f t="shared" si="659"/>
        <v>0.39631732227855709</v>
      </c>
      <c r="L709" s="218">
        <f t="shared" si="659"/>
        <v>0.8371115120586663</v>
      </c>
      <c r="M709" s="218">
        <f t="shared" si="659"/>
        <v>0</v>
      </c>
      <c r="N709" s="218">
        <f t="shared" si="659"/>
        <v>0</v>
      </c>
      <c r="O709" s="218">
        <f t="shared" si="659"/>
        <v>0</v>
      </c>
      <c r="P709" s="218">
        <f t="shared" si="659"/>
        <v>0</v>
      </c>
      <c r="Q709" s="218">
        <f t="shared" si="659"/>
        <v>0</v>
      </c>
      <c r="R709" s="218">
        <f t="shared" si="659"/>
        <v>0</v>
      </c>
      <c r="S709" s="218">
        <f t="shared" si="659"/>
        <v>0</v>
      </c>
      <c r="T709" s="218">
        <f t="shared" si="659"/>
        <v>0</v>
      </c>
      <c r="U709" s="218">
        <f t="shared" si="659"/>
        <v>0</v>
      </c>
    </row>
    <row r="710" spans="1:21" x14ac:dyDescent="0.25">
      <c r="A710" s="57" t="s">
        <v>1583</v>
      </c>
      <c r="B710" s="57" t="s">
        <v>5868</v>
      </c>
      <c r="C710" s="218">
        <f t="shared" si="654"/>
        <v>0</v>
      </c>
      <c r="D710" s="218">
        <f t="shared" si="654"/>
        <v>0</v>
      </c>
      <c r="E710" s="218"/>
      <c r="F710" s="218"/>
      <c r="G710" s="218"/>
      <c r="H710" s="218">
        <f t="shared" ref="H710:U710" si="660">(H4146/H$3521)/(H7582/H$6957)</f>
        <v>0</v>
      </c>
      <c r="I710" s="218">
        <f t="shared" si="660"/>
        <v>0</v>
      </c>
      <c r="J710" s="218">
        <f t="shared" si="660"/>
        <v>0</v>
      </c>
      <c r="K710" s="218">
        <f t="shared" si="660"/>
        <v>0</v>
      </c>
      <c r="L710" s="218">
        <f t="shared" si="660"/>
        <v>0</v>
      </c>
      <c r="M710" s="218">
        <f t="shared" si="660"/>
        <v>0</v>
      </c>
      <c r="N710" s="218">
        <f t="shared" si="660"/>
        <v>0</v>
      </c>
      <c r="O710" s="218">
        <f t="shared" si="660"/>
        <v>0</v>
      </c>
      <c r="P710" s="218">
        <f t="shared" si="660"/>
        <v>0</v>
      </c>
      <c r="Q710" s="218">
        <f t="shared" si="660"/>
        <v>0</v>
      </c>
      <c r="R710" s="218">
        <f t="shared" si="660"/>
        <v>0</v>
      </c>
      <c r="S710" s="218">
        <f t="shared" si="660"/>
        <v>0</v>
      </c>
      <c r="T710" s="218">
        <f t="shared" si="660"/>
        <v>0</v>
      </c>
      <c r="U710" s="218">
        <f t="shared" si="660"/>
        <v>0</v>
      </c>
    </row>
    <row r="711" spans="1:21" x14ac:dyDescent="0.25">
      <c r="A711" s="57" t="s">
        <v>1875</v>
      </c>
      <c r="B711" s="57" t="s">
        <v>5880</v>
      </c>
      <c r="C711" s="218">
        <f t="shared" si="654"/>
        <v>0</v>
      </c>
      <c r="D711" s="218">
        <f t="shared" si="654"/>
        <v>0</v>
      </c>
      <c r="E711" s="218"/>
      <c r="F711" s="218"/>
      <c r="G711" s="218"/>
      <c r="H711" s="218">
        <f t="shared" ref="H711:U711" si="661">(H4147/H$3521)/(H7583/H$6957)</f>
        <v>0</v>
      </c>
      <c r="I711" s="218">
        <f t="shared" si="661"/>
        <v>0</v>
      </c>
      <c r="J711" s="218">
        <f t="shared" si="661"/>
        <v>0</v>
      </c>
      <c r="K711" s="218">
        <f t="shared" si="661"/>
        <v>0</v>
      </c>
      <c r="L711" s="218">
        <f t="shared" si="661"/>
        <v>0</v>
      </c>
      <c r="M711" s="218">
        <f t="shared" si="661"/>
        <v>0</v>
      </c>
      <c r="N711" s="218">
        <f t="shared" si="661"/>
        <v>0</v>
      </c>
      <c r="O711" s="218">
        <f t="shared" si="661"/>
        <v>0</v>
      </c>
      <c r="P711" s="218">
        <f t="shared" si="661"/>
        <v>0</v>
      </c>
      <c r="Q711" s="218">
        <f t="shared" si="661"/>
        <v>0</v>
      </c>
      <c r="R711" s="218">
        <f t="shared" si="661"/>
        <v>0</v>
      </c>
      <c r="S711" s="218">
        <f t="shared" si="661"/>
        <v>0</v>
      </c>
      <c r="T711" s="218">
        <f t="shared" si="661"/>
        <v>0</v>
      </c>
      <c r="U711" s="218">
        <f t="shared" si="661"/>
        <v>0</v>
      </c>
    </row>
    <row r="712" spans="1:21" x14ac:dyDescent="0.25">
      <c r="A712" s="57" t="s">
        <v>3993</v>
      </c>
      <c r="B712" s="57" t="s">
        <v>5900</v>
      </c>
      <c r="C712" s="218">
        <f t="shared" si="654"/>
        <v>0</v>
      </c>
      <c r="D712" s="218">
        <f t="shared" si="654"/>
        <v>0</v>
      </c>
      <c r="E712" s="218"/>
      <c r="F712" s="218"/>
      <c r="G712" s="218"/>
      <c r="H712" s="218">
        <f t="shared" ref="H712:U712" si="662">(H4148/H$3521)/(H7584/H$6957)</f>
        <v>0</v>
      </c>
      <c r="I712" s="218">
        <f t="shared" si="662"/>
        <v>0</v>
      </c>
      <c r="J712" s="218">
        <f t="shared" si="662"/>
        <v>0</v>
      </c>
      <c r="K712" s="218">
        <f t="shared" si="662"/>
        <v>0</v>
      </c>
      <c r="L712" s="218">
        <f t="shared" si="662"/>
        <v>0</v>
      </c>
      <c r="M712" s="218">
        <f t="shared" si="662"/>
        <v>0</v>
      </c>
      <c r="N712" s="218">
        <f t="shared" si="662"/>
        <v>0</v>
      </c>
      <c r="O712" s="218">
        <f t="shared" si="662"/>
        <v>0</v>
      </c>
      <c r="P712" s="218">
        <f t="shared" si="662"/>
        <v>0</v>
      </c>
      <c r="Q712" s="218">
        <f t="shared" si="662"/>
        <v>0</v>
      </c>
      <c r="R712" s="218">
        <f t="shared" si="662"/>
        <v>0</v>
      </c>
      <c r="S712" s="218">
        <f t="shared" si="662"/>
        <v>0</v>
      </c>
      <c r="T712" s="218">
        <f t="shared" si="662"/>
        <v>0</v>
      </c>
      <c r="U712" s="218">
        <f t="shared" si="662"/>
        <v>0.12650393189968256</v>
      </c>
    </row>
    <row r="713" spans="1:21" x14ac:dyDescent="0.25">
      <c r="A713" s="57" t="s">
        <v>3116</v>
      </c>
      <c r="B713" s="57" t="s">
        <v>5901</v>
      </c>
      <c r="C713" s="218">
        <f t="shared" si="654"/>
        <v>0</v>
      </c>
      <c r="D713" s="218">
        <f t="shared" si="654"/>
        <v>0</v>
      </c>
      <c r="E713" s="218"/>
      <c r="F713" s="218"/>
      <c r="G713" s="218"/>
      <c r="H713" s="218">
        <f t="shared" ref="H713:U713" si="663">(H4149/H$3521)/(H7585/H$6957)</f>
        <v>0.10184286661333794</v>
      </c>
      <c r="I713" s="218">
        <f t="shared" si="663"/>
        <v>0</v>
      </c>
      <c r="J713" s="218">
        <f t="shared" si="663"/>
        <v>0</v>
      </c>
      <c r="K713" s="218">
        <f t="shared" si="663"/>
        <v>0</v>
      </c>
      <c r="L713" s="218">
        <f t="shared" si="663"/>
        <v>0</v>
      </c>
      <c r="M713" s="218">
        <f t="shared" si="663"/>
        <v>0</v>
      </c>
      <c r="N713" s="218">
        <f t="shared" si="663"/>
        <v>0</v>
      </c>
      <c r="O713" s="218">
        <f t="shared" si="663"/>
        <v>0</v>
      </c>
      <c r="P713" s="218">
        <f t="shared" si="663"/>
        <v>0</v>
      </c>
      <c r="Q713" s="218">
        <f t="shared" si="663"/>
        <v>0</v>
      </c>
      <c r="R713" s="218">
        <f t="shared" si="663"/>
        <v>0</v>
      </c>
      <c r="S713" s="218">
        <f t="shared" si="663"/>
        <v>0</v>
      </c>
      <c r="T713" s="218">
        <f t="shared" si="663"/>
        <v>0</v>
      </c>
      <c r="U713" s="218">
        <f t="shared" si="663"/>
        <v>0</v>
      </c>
    </row>
    <row r="714" spans="1:21" x14ac:dyDescent="0.25">
      <c r="A714" s="57" t="s">
        <v>3475</v>
      </c>
      <c r="B714" s="57" t="s">
        <v>5915</v>
      </c>
      <c r="C714" s="218">
        <f t="shared" si="654"/>
        <v>0</v>
      </c>
      <c r="D714" s="218">
        <f t="shared" si="654"/>
        <v>0</v>
      </c>
      <c r="E714" s="218"/>
      <c r="F714" s="218"/>
      <c r="G714" s="218"/>
      <c r="H714" s="218">
        <f t="shared" ref="H714:U714" si="664">(H4150/H$3521)/(H7586/H$6957)</f>
        <v>0</v>
      </c>
      <c r="I714" s="218">
        <f t="shared" si="664"/>
        <v>0</v>
      </c>
      <c r="J714" s="218">
        <f t="shared" si="664"/>
        <v>0</v>
      </c>
      <c r="K714" s="218">
        <f t="shared" si="664"/>
        <v>7.4600627540384046E-2</v>
      </c>
      <c r="L714" s="218">
        <f t="shared" si="664"/>
        <v>0</v>
      </c>
      <c r="M714" s="218">
        <f t="shared" si="664"/>
        <v>1.4652380480863314</v>
      </c>
      <c r="N714" s="218">
        <f t="shared" si="664"/>
        <v>0</v>
      </c>
      <c r="O714" s="218">
        <f t="shared" si="664"/>
        <v>0</v>
      </c>
      <c r="P714" s="218">
        <f t="shared" si="664"/>
        <v>0</v>
      </c>
      <c r="Q714" s="218">
        <f t="shared" si="664"/>
        <v>0</v>
      </c>
      <c r="R714" s="218">
        <f t="shared" si="664"/>
        <v>0</v>
      </c>
      <c r="S714" s="218">
        <f t="shared" si="664"/>
        <v>0</v>
      </c>
      <c r="T714" s="218">
        <f t="shared" si="664"/>
        <v>0</v>
      </c>
      <c r="U714" s="218">
        <f t="shared" si="664"/>
        <v>0</v>
      </c>
    </row>
    <row r="715" spans="1:21" x14ac:dyDescent="0.25">
      <c r="A715" s="57" t="s">
        <v>132</v>
      </c>
      <c r="B715" s="57" t="s">
        <v>5921</v>
      </c>
      <c r="C715" s="218">
        <f t="shared" si="654"/>
        <v>0</v>
      </c>
      <c r="D715" s="218">
        <f t="shared" si="654"/>
        <v>0</v>
      </c>
      <c r="E715" s="218"/>
      <c r="F715" s="218"/>
      <c r="G715" s="218"/>
      <c r="H715" s="218">
        <f t="shared" ref="H715:U715" si="665">(H4151/H$3521)/(H7587/H$6957)</f>
        <v>1.2208609478813328</v>
      </c>
      <c r="I715" s="218">
        <f t="shared" si="665"/>
        <v>0</v>
      </c>
      <c r="J715" s="218">
        <f t="shared" si="665"/>
        <v>0</v>
      </c>
      <c r="K715" s="218">
        <f t="shared" si="665"/>
        <v>0</v>
      </c>
      <c r="L715" s="218">
        <f t="shared" si="665"/>
        <v>0</v>
      </c>
      <c r="M715" s="218">
        <f t="shared" si="665"/>
        <v>0</v>
      </c>
      <c r="N715" s="218">
        <f t="shared" si="665"/>
        <v>0</v>
      </c>
      <c r="O715" s="218">
        <f t="shared" si="665"/>
        <v>0</v>
      </c>
      <c r="P715" s="218">
        <f t="shared" si="665"/>
        <v>0</v>
      </c>
      <c r="Q715" s="218">
        <f t="shared" si="665"/>
        <v>0</v>
      </c>
      <c r="R715" s="218">
        <f t="shared" si="665"/>
        <v>0</v>
      </c>
      <c r="S715" s="218">
        <f t="shared" si="665"/>
        <v>0</v>
      </c>
      <c r="T715" s="218">
        <f t="shared" si="665"/>
        <v>0</v>
      </c>
      <c r="U715" s="218">
        <f t="shared" si="665"/>
        <v>9.3423512299532288E-3</v>
      </c>
    </row>
    <row r="716" spans="1:21" x14ac:dyDescent="0.25">
      <c r="A716" s="57" t="s">
        <v>3806</v>
      </c>
      <c r="B716" s="57" t="s">
        <v>5929</v>
      </c>
      <c r="C716" s="218">
        <f t="shared" si="654"/>
        <v>0</v>
      </c>
      <c r="D716" s="218">
        <f t="shared" si="654"/>
        <v>0</v>
      </c>
      <c r="E716" s="218"/>
      <c r="F716" s="218"/>
      <c r="G716" s="218"/>
      <c r="H716" s="218">
        <f t="shared" ref="H716:U716" si="666">(H4152/H$3521)/(H7588/H$6957)</f>
        <v>0</v>
      </c>
      <c r="I716" s="218">
        <f t="shared" si="666"/>
        <v>0</v>
      </c>
      <c r="J716" s="218">
        <f t="shared" si="666"/>
        <v>0</v>
      </c>
      <c r="K716" s="218">
        <f t="shared" si="666"/>
        <v>0</v>
      </c>
      <c r="L716" s="218">
        <f t="shared" si="666"/>
        <v>0</v>
      </c>
      <c r="M716" s="218">
        <f t="shared" si="666"/>
        <v>0</v>
      </c>
      <c r="N716" s="218">
        <f t="shared" si="666"/>
        <v>0</v>
      </c>
      <c r="O716" s="218">
        <f t="shared" si="666"/>
        <v>0</v>
      </c>
      <c r="P716" s="218">
        <f t="shared" si="666"/>
        <v>0</v>
      </c>
      <c r="Q716" s="218">
        <f t="shared" si="666"/>
        <v>0</v>
      </c>
      <c r="R716" s="218">
        <f t="shared" si="666"/>
        <v>0</v>
      </c>
      <c r="S716" s="218">
        <f t="shared" si="666"/>
        <v>0</v>
      </c>
      <c r="T716" s="218">
        <f t="shared" si="666"/>
        <v>0</v>
      </c>
      <c r="U716" s="218">
        <f t="shared" si="666"/>
        <v>0</v>
      </c>
    </row>
    <row r="717" spans="1:21" x14ac:dyDescent="0.25">
      <c r="A717" s="57" t="s">
        <v>3291</v>
      </c>
      <c r="B717" s="57" t="s">
        <v>5931</v>
      </c>
      <c r="C717" s="218">
        <f t="shared" si="654"/>
        <v>0</v>
      </c>
      <c r="D717" s="218">
        <f t="shared" si="654"/>
        <v>0</v>
      </c>
      <c r="E717" s="218"/>
      <c r="F717" s="218"/>
      <c r="G717" s="218"/>
      <c r="H717" s="218">
        <f t="shared" ref="H717:U717" si="667">(H4153/H$3521)/(H7589/H$6957)</f>
        <v>0</v>
      </c>
      <c r="I717" s="218">
        <f t="shared" si="667"/>
        <v>0</v>
      </c>
      <c r="J717" s="218">
        <f t="shared" si="667"/>
        <v>0</v>
      </c>
      <c r="K717" s="218">
        <f t="shared" si="667"/>
        <v>0</v>
      </c>
      <c r="L717" s="218">
        <f t="shared" si="667"/>
        <v>0.16686664965975634</v>
      </c>
      <c r="M717" s="218">
        <f t="shared" si="667"/>
        <v>0</v>
      </c>
      <c r="N717" s="218">
        <f t="shared" si="667"/>
        <v>0</v>
      </c>
      <c r="O717" s="218">
        <f t="shared" si="667"/>
        <v>0</v>
      </c>
      <c r="P717" s="218">
        <f t="shared" si="667"/>
        <v>0</v>
      </c>
      <c r="Q717" s="218">
        <f t="shared" si="667"/>
        <v>0</v>
      </c>
      <c r="R717" s="218">
        <f t="shared" si="667"/>
        <v>0</v>
      </c>
      <c r="S717" s="218">
        <f t="shared" si="667"/>
        <v>0</v>
      </c>
      <c r="T717" s="218">
        <f t="shared" si="667"/>
        <v>0</v>
      </c>
      <c r="U717" s="218">
        <f t="shared" si="667"/>
        <v>0</v>
      </c>
    </row>
    <row r="718" spans="1:21" x14ac:dyDescent="0.25">
      <c r="A718" s="57" t="s">
        <v>3667</v>
      </c>
      <c r="B718" s="57" t="s">
        <v>5932</v>
      </c>
      <c r="C718" s="218">
        <f t="shared" si="654"/>
        <v>0</v>
      </c>
      <c r="D718" s="218">
        <f t="shared" si="654"/>
        <v>0</v>
      </c>
      <c r="E718" s="218"/>
      <c r="F718" s="218"/>
      <c r="G718" s="218"/>
      <c r="H718" s="218">
        <f t="shared" ref="H718:U718" si="668">(H4154/H$3521)/(H7590/H$6957)</f>
        <v>0</v>
      </c>
      <c r="I718" s="218">
        <f t="shared" si="668"/>
        <v>0</v>
      </c>
      <c r="J718" s="218">
        <f t="shared" si="668"/>
        <v>0</v>
      </c>
      <c r="K718" s="218">
        <f t="shared" si="668"/>
        <v>0</v>
      </c>
      <c r="L718" s="218">
        <f t="shared" si="668"/>
        <v>0.35972094350641781</v>
      </c>
      <c r="M718" s="218">
        <f t="shared" si="668"/>
        <v>0</v>
      </c>
      <c r="N718" s="218">
        <f t="shared" si="668"/>
        <v>0</v>
      </c>
      <c r="O718" s="218">
        <f t="shared" si="668"/>
        <v>0</v>
      </c>
      <c r="P718" s="218">
        <f t="shared" si="668"/>
        <v>0</v>
      </c>
      <c r="Q718" s="218">
        <f t="shared" si="668"/>
        <v>0</v>
      </c>
      <c r="R718" s="218">
        <f t="shared" si="668"/>
        <v>0</v>
      </c>
      <c r="S718" s="218">
        <f t="shared" si="668"/>
        <v>0</v>
      </c>
      <c r="T718" s="218">
        <f t="shared" si="668"/>
        <v>0</v>
      </c>
      <c r="U718" s="218">
        <f t="shared" si="668"/>
        <v>0</v>
      </c>
    </row>
    <row r="719" spans="1:21" x14ac:dyDescent="0.25">
      <c r="A719" s="57" t="s">
        <v>2711</v>
      </c>
      <c r="B719" s="57" t="s">
        <v>5934</v>
      </c>
      <c r="C719" s="218">
        <f t="shared" si="654"/>
        <v>0</v>
      </c>
      <c r="D719" s="218">
        <f t="shared" si="654"/>
        <v>0</v>
      </c>
      <c r="E719" s="218"/>
      <c r="F719" s="218"/>
      <c r="G719" s="218"/>
      <c r="H719" s="218">
        <f t="shared" ref="H719:U719" si="669">(H4155/H$3521)/(H7591/H$6957)</f>
        <v>0</v>
      </c>
      <c r="I719" s="218">
        <f t="shared" si="669"/>
        <v>0</v>
      </c>
      <c r="J719" s="218">
        <f t="shared" si="669"/>
        <v>0</v>
      </c>
      <c r="K719" s="218">
        <f t="shared" si="669"/>
        <v>0</v>
      </c>
      <c r="L719" s="218">
        <f t="shared" si="669"/>
        <v>0</v>
      </c>
      <c r="M719" s="218">
        <f t="shared" si="669"/>
        <v>0</v>
      </c>
      <c r="N719" s="218">
        <f t="shared" si="669"/>
        <v>0</v>
      </c>
      <c r="O719" s="218">
        <f t="shared" si="669"/>
        <v>7.0766012811495194E-2</v>
      </c>
      <c r="P719" s="218">
        <f t="shared" si="669"/>
        <v>0.83514599009688717</v>
      </c>
      <c r="Q719" s="218">
        <f t="shared" si="669"/>
        <v>0.19609434760936689</v>
      </c>
      <c r="R719" s="218">
        <f t="shared" si="669"/>
        <v>0.82219405301076165</v>
      </c>
      <c r="S719" s="218">
        <f t="shared" si="669"/>
        <v>0</v>
      </c>
      <c r="T719" s="218">
        <f t="shared" si="669"/>
        <v>0.558313194708974</v>
      </c>
      <c r="U719" s="218">
        <f t="shared" si="669"/>
        <v>0</v>
      </c>
    </row>
    <row r="720" spans="1:21" x14ac:dyDescent="0.25">
      <c r="A720" s="57" t="s">
        <v>2102</v>
      </c>
      <c r="B720" s="57" t="s">
        <v>5937</v>
      </c>
      <c r="C720" s="218">
        <f t="shared" si="654"/>
        <v>1.6856833634321988</v>
      </c>
      <c r="D720" s="218">
        <f t="shared" si="654"/>
        <v>0.8026269943282841</v>
      </c>
      <c r="E720" s="218"/>
      <c r="F720" s="218"/>
      <c r="G720" s="218"/>
      <c r="H720" s="218">
        <f t="shared" ref="H720:U720" si="670">(H4156/H$3521)/(H7592/H$6957)</f>
        <v>0</v>
      </c>
      <c r="I720" s="218">
        <f t="shared" si="670"/>
        <v>0</v>
      </c>
      <c r="J720" s="218">
        <f t="shared" si="670"/>
        <v>0</v>
      </c>
      <c r="K720" s="218">
        <f t="shared" si="670"/>
        <v>0</v>
      </c>
      <c r="L720" s="218">
        <f t="shared" si="670"/>
        <v>0</v>
      </c>
      <c r="M720" s="218">
        <f t="shared" si="670"/>
        <v>0</v>
      </c>
      <c r="N720" s="218">
        <f t="shared" si="670"/>
        <v>0</v>
      </c>
      <c r="O720" s="218">
        <f t="shared" si="670"/>
        <v>0</v>
      </c>
      <c r="P720" s="218">
        <f t="shared" si="670"/>
        <v>0</v>
      </c>
      <c r="Q720" s="218">
        <f t="shared" si="670"/>
        <v>0</v>
      </c>
      <c r="R720" s="218">
        <f t="shared" si="670"/>
        <v>0</v>
      </c>
      <c r="S720" s="218">
        <f t="shared" si="670"/>
        <v>0</v>
      </c>
      <c r="T720" s="218">
        <f t="shared" si="670"/>
        <v>0</v>
      </c>
      <c r="U720" s="218">
        <f t="shared" si="670"/>
        <v>0</v>
      </c>
    </row>
    <row r="721" spans="1:21" x14ac:dyDescent="0.25">
      <c r="A721" s="57" t="s">
        <v>66</v>
      </c>
      <c r="B721" s="57" t="s">
        <v>5946</v>
      </c>
      <c r="C721" s="218">
        <f t="shared" si="654"/>
        <v>0</v>
      </c>
      <c r="D721" s="218">
        <f t="shared" si="654"/>
        <v>0</v>
      </c>
      <c r="E721" s="218"/>
      <c r="F721" s="218"/>
      <c r="G721" s="218"/>
      <c r="H721" s="218">
        <f t="shared" ref="H721:U721" si="671">(H4157/H$3521)/(H7593/H$6957)</f>
        <v>0</v>
      </c>
      <c r="I721" s="218">
        <f t="shared" si="671"/>
        <v>0</v>
      </c>
      <c r="J721" s="218">
        <f t="shared" si="671"/>
        <v>0</v>
      </c>
      <c r="K721" s="218">
        <f t="shared" si="671"/>
        <v>0</v>
      </c>
      <c r="L721" s="218">
        <f t="shared" si="671"/>
        <v>0</v>
      </c>
      <c r="M721" s="218">
        <f t="shared" si="671"/>
        <v>0</v>
      </c>
      <c r="N721" s="218">
        <f t="shared" si="671"/>
        <v>0</v>
      </c>
      <c r="O721" s="218">
        <f t="shared" si="671"/>
        <v>0</v>
      </c>
      <c r="P721" s="218">
        <f t="shared" si="671"/>
        <v>0</v>
      </c>
      <c r="Q721" s="218">
        <f t="shared" si="671"/>
        <v>0</v>
      </c>
      <c r="R721" s="218">
        <f t="shared" si="671"/>
        <v>0</v>
      </c>
      <c r="S721" s="218">
        <f t="shared" si="671"/>
        <v>5.1628081661158395E-4</v>
      </c>
      <c r="T721" s="218">
        <f t="shared" si="671"/>
        <v>0</v>
      </c>
      <c r="U721" s="218">
        <f t="shared" si="671"/>
        <v>0</v>
      </c>
    </row>
    <row r="722" spans="1:21" x14ac:dyDescent="0.25">
      <c r="A722" s="57" t="s">
        <v>1658</v>
      </c>
      <c r="B722" s="57" t="s">
        <v>5950</v>
      </c>
      <c r="C722" s="218">
        <f t="shared" si="654"/>
        <v>0</v>
      </c>
      <c r="D722" s="218">
        <f t="shared" si="654"/>
        <v>0</v>
      </c>
      <c r="E722" s="218"/>
      <c r="F722" s="218"/>
      <c r="G722" s="218"/>
      <c r="H722" s="218">
        <f t="shared" ref="H722:U722" si="672">(H4158/H$3521)/(H7594/H$6957)</f>
        <v>0</v>
      </c>
      <c r="I722" s="218">
        <f t="shared" si="672"/>
        <v>0</v>
      </c>
      <c r="J722" s="218">
        <f t="shared" si="672"/>
        <v>0</v>
      </c>
      <c r="K722" s="218">
        <f t="shared" si="672"/>
        <v>0</v>
      </c>
      <c r="L722" s="218">
        <f t="shared" si="672"/>
        <v>0</v>
      </c>
      <c r="M722" s="218">
        <f t="shared" si="672"/>
        <v>8.8589159231904968E-2</v>
      </c>
      <c r="N722" s="218">
        <f t="shared" si="672"/>
        <v>0.22802021421461011</v>
      </c>
      <c r="O722" s="218">
        <f t="shared" si="672"/>
        <v>0.13837056226919894</v>
      </c>
      <c r="P722" s="218">
        <f t="shared" si="672"/>
        <v>0</v>
      </c>
      <c r="Q722" s="218">
        <f t="shared" si="672"/>
        <v>0</v>
      </c>
      <c r="R722" s="218">
        <f t="shared" si="672"/>
        <v>0</v>
      </c>
      <c r="S722" s="218">
        <f t="shared" si="672"/>
        <v>0</v>
      </c>
      <c r="T722" s="218">
        <f t="shared" si="672"/>
        <v>0</v>
      </c>
      <c r="U722" s="218">
        <f t="shared" si="672"/>
        <v>0</v>
      </c>
    </row>
    <row r="723" spans="1:21" x14ac:dyDescent="0.25">
      <c r="A723" s="57" t="s">
        <v>2871</v>
      </c>
      <c r="B723" s="57" t="s">
        <v>5956</v>
      </c>
      <c r="C723" s="218">
        <f t="shared" si="654"/>
        <v>0</v>
      </c>
      <c r="D723" s="218">
        <f t="shared" si="654"/>
        <v>0</v>
      </c>
      <c r="E723" s="218"/>
      <c r="F723" s="218"/>
      <c r="G723" s="218"/>
      <c r="H723" s="218">
        <f t="shared" ref="H723:U723" si="673">(H4159/H$3521)/(H7595/H$6957)</f>
        <v>0</v>
      </c>
      <c r="I723" s="218">
        <f t="shared" si="673"/>
        <v>0</v>
      </c>
      <c r="J723" s="218">
        <f t="shared" si="673"/>
        <v>0</v>
      </c>
      <c r="K723" s="218">
        <f t="shared" si="673"/>
        <v>0</v>
      </c>
      <c r="L723" s="218">
        <f t="shared" si="673"/>
        <v>2.6942352743179469E-2</v>
      </c>
      <c r="M723" s="218">
        <f t="shared" si="673"/>
        <v>0</v>
      </c>
      <c r="N723" s="218">
        <f t="shared" si="673"/>
        <v>0</v>
      </c>
      <c r="O723" s="218">
        <f t="shared" si="673"/>
        <v>0</v>
      </c>
      <c r="P723" s="218">
        <f t="shared" si="673"/>
        <v>0</v>
      </c>
      <c r="Q723" s="218">
        <f t="shared" si="673"/>
        <v>0</v>
      </c>
      <c r="R723" s="218">
        <f t="shared" si="673"/>
        <v>0</v>
      </c>
      <c r="S723" s="218">
        <f t="shared" si="673"/>
        <v>0</v>
      </c>
      <c r="T723" s="218">
        <f t="shared" si="673"/>
        <v>0</v>
      </c>
      <c r="U723" s="218">
        <f t="shared" si="673"/>
        <v>0</v>
      </c>
    </row>
    <row r="724" spans="1:21" x14ac:dyDescent="0.25">
      <c r="A724" s="57" t="s">
        <v>806</v>
      </c>
      <c r="B724" s="57" t="s">
        <v>5965</v>
      </c>
      <c r="C724" s="218">
        <f t="shared" si="654"/>
        <v>0</v>
      </c>
      <c r="D724" s="218">
        <f t="shared" si="654"/>
        <v>0</v>
      </c>
      <c r="E724" s="218"/>
      <c r="F724" s="218"/>
      <c r="G724" s="218"/>
      <c r="H724" s="218">
        <f t="shared" ref="H724:U724" si="674">(H4160/H$3521)/(H7596/H$6957)</f>
        <v>0</v>
      </c>
      <c r="I724" s="218">
        <f t="shared" si="674"/>
        <v>1.3628654146114255E-2</v>
      </c>
      <c r="J724" s="218">
        <f t="shared" si="674"/>
        <v>3.954093468579499E-2</v>
      </c>
      <c r="K724" s="218">
        <f t="shared" si="674"/>
        <v>0</v>
      </c>
      <c r="L724" s="218">
        <f t="shared" si="674"/>
        <v>0</v>
      </c>
      <c r="M724" s="218">
        <f t="shared" si="674"/>
        <v>0</v>
      </c>
      <c r="N724" s="218">
        <f t="shared" si="674"/>
        <v>0</v>
      </c>
      <c r="O724" s="218">
        <f t="shared" si="674"/>
        <v>0</v>
      </c>
      <c r="P724" s="218">
        <f t="shared" si="674"/>
        <v>0</v>
      </c>
      <c r="Q724" s="218">
        <f t="shared" si="674"/>
        <v>0</v>
      </c>
      <c r="R724" s="218">
        <f t="shared" si="674"/>
        <v>0</v>
      </c>
      <c r="S724" s="218">
        <f t="shared" si="674"/>
        <v>0</v>
      </c>
      <c r="T724" s="218">
        <f t="shared" si="674"/>
        <v>0</v>
      </c>
      <c r="U724" s="218">
        <f t="shared" si="674"/>
        <v>0</v>
      </c>
    </row>
    <row r="725" spans="1:21" x14ac:dyDescent="0.25">
      <c r="A725" s="57" t="s">
        <v>4370</v>
      </c>
      <c r="B725" s="57" t="s">
        <v>5974</v>
      </c>
      <c r="C725" s="218">
        <f t="shared" ref="C725:D744" si="675">(C4161/C$3521)/(C7597/C$6957)</f>
        <v>0</v>
      </c>
      <c r="D725" s="218">
        <f t="shared" si="675"/>
        <v>0</v>
      </c>
      <c r="E725" s="218"/>
      <c r="F725" s="218"/>
      <c r="G725" s="218"/>
      <c r="H725" s="218">
        <f t="shared" ref="H725:U725" si="676">(H4161/H$3521)/(H7597/H$6957)</f>
        <v>0</v>
      </c>
      <c r="I725" s="218">
        <f t="shared" si="676"/>
        <v>0</v>
      </c>
      <c r="J725" s="218">
        <f t="shared" si="676"/>
        <v>2.8547379909106476E-4</v>
      </c>
      <c r="K725" s="218">
        <f t="shared" si="676"/>
        <v>0</v>
      </c>
      <c r="L725" s="218">
        <f t="shared" si="676"/>
        <v>0</v>
      </c>
      <c r="M725" s="218">
        <f t="shared" si="676"/>
        <v>0</v>
      </c>
      <c r="N725" s="218">
        <f t="shared" si="676"/>
        <v>0</v>
      </c>
      <c r="O725" s="218">
        <f t="shared" si="676"/>
        <v>0</v>
      </c>
      <c r="P725" s="218">
        <f t="shared" si="676"/>
        <v>0</v>
      </c>
      <c r="Q725" s="218">
        <f t="shared" si="676"/>
        <v>0</v>
      </c>
      <c r="R725" s="218">
        <f t="shared" si="676"/>
        <v>0</v>
      </c>
      <c r="S725" s="218">
        <f t="shared" si="676"/>
        <v>0</v>
      </c>
      <c r="T725" s="218">
        <f t="shared" si="676"/>
        <v>0</v>
      </c>
      <c r="U725" s="218">
        <f t="shared" si="676"/>
        <v>0</v>
      </c>
    </row>
    <row r="726" spans="1:21" x14ac:dyDescent="0.25">
      <c r="A726" s="57" t="s">
        <v>4447</v>
      </c>
      <c r="B726" s="57" t="s">
        <v>5975</v>
      </c>
      <c r="C726" s="218">
        <f t="shared" si="675"/>
        <v>0</v>
      </c>
      <c r="D726" s="218">
        <f t="shared" si="675"/>
        <v>0</v>
      </c>
      <c r="E726" s="218"/>
      <c r="F726" s="218"/>
      <c r="G726" s="218"/>
      <c r="H726" s="218">
        <f t="shared" ref="H726:U726" si="677">(H4162/H$3521)/(H7598/H$6957)</f>
        <v>0</v>
      </c>
      <c r="I726" s="218">
        <f t="shared" si="677"/>
        <v>0</v>
      </c>
      <c r="J726" s="218">
        <f t="shared" si="677"/>
        <v>0</v>
      </c>
      <c r="K726" s="218">
        <f t="shared" si="677"/>
        <v>0</v>
      </c>
      <c r="L726" s="218">
        <f t="shared" si="677"/>
        <v>0</v>
      </c>
      <c r="M726" s="218">
        <f t="shared" si="677"/>
        <v>0</v>
      </c>
      <c r="N726" s="218">
        <f t="shared" si="677"/>
        <v>0</v>
      </c>
      <c r="O726" s="218">
        <f t="shared" si="677"/>
        <v>0</v>
      </c>
      <c r="P726" s="218">
        <f t="shared" si="677"/>
        <v>0</v>
      </c>
      <c r="Q726" s="218">
        <f t="shared" si="677"/>
        <v>0</v>
      </c>
      <c r="R726" s="218">
        <f t="shared" si="677"/>
        <v>0</v>
      </c>
      <c r="S726" s="218">
        <f t="shared" si="677"/>
        <v>0</v>
      </c>
      <c r="T726" s="218">
        <f t="shared" si="677"/>
        <v>0</v>
      </c>
      <c r="U726" s="218">
        <f t="shared" si="677"/>
        <v>0</v>
      </c>
    </row>
    <row r="727" spans="1:21" x14ac:dyDescent="0.25">
      <c r="A727" s="57" t="s">
        <v>2767</v>
      </c>
      <c r="B727" s="57" t="s">
        <v>5977</v>
      </c>
      <c r="C727" s="218">
        <f t="shared" si="675"/>
        <v>0</v>
      </c>
      <c r="D727" s="218">
        <f t="shared" si="675"/>
        <v>0</v>
      </c>
      <c r="E727" s="218"/>
      <c r="F727" s="218"/>
      <c r="G727" s="218"/>
      <c r="H727" s="218">
        <f t="shared" ref="H727:U727" si="678">(H4163/H$3521)/(H7599/H$6957)</f>
        <v>0</v>
      </c>
      <c r="I727" s="218">
        <f t="shared" si="678"/>
        <v>0</v>
      </c>
      <c r="J727" s="218">
        <f t="shared" si="678"/>
        <v>0</v>
      </c>
      <c r="K727" s="218">
        <f t="shared" si="678"/>
        <v>0</v>
      </c>
      <c r="L727" s="218">
        <f t="shared" si="678"/>
        <v>0</v>
      </c>
      <c r="M727" s="218">
        <f t="shared" si="678"/>
        <v>0.13072166180058967</v>
      </c>
      <c r="N727" s="218">
        <f t="shared" si="678"/>
        <v>0</v>
      </c>
      <c r="O727" s="218">
        <f t="shared" si="678"/>
        <v>0</v>
      </c>
      <c r="P727" s="218">
        <f t="shared" si="678"/>
        <v>0</v>
      </c>
      <c r="Q727" s="218">
        <f t="shared" si="678"/>
        <v>0</v>
      </c>
      <c r="R727" s="218">
        <f t="shared" si="678"/>
        <v>0</v>
      </c>
      <c r="S727" s="218">
        <f t="shared" si="678"/>
        <v>0</v>
      </c>
      <c r="T727" s="218">
        <f t="shared" si="678"/>
        <v>0</v>
      </c>
      <c r="U727" s="218">
        <f t="shared" si="678"/>
        <v>0</v>
      </c>
    </row>
    <row r="728" spans="1:21" x14ac:dyDescent="0.25">
      <c r="A728" s="57" t="s">
        <v>2238</v>
      </c>
      <c r="B728" s="57" t="s">
        <v>5982</v>
      </c>
      <c r="C728" s="218">
        <f t="shared" si="675"/>
        <v>0</v>
      </c>
      <c r="D728" s="218">
        <f t="shared" si="675"/>
        <v>0</v>
      </c>
      <c r="E728" s="218"/>
      <c r="F728" s="218"/>
      <c r="G728" s="218"/>
      <c r="H728" s="218">
        <f t="shared" ref="H728:U728" si="679">(H4164/H$3521)/(H7600/H$6957)</f>
        <v>0</v>
      </c>
      <c r="I728" s="218">
        <f t="shared" si="679"/>
        <v>0</v>
      </c>
      <c r="J728" s="218">
        <f t="shared" si="679"/>
        <v>0</v>
      </c>
      <c r="K728" s="218">
        <f t="shared" si="679"/>
        <v>0</v>
      </c>
      <c r="L728" s="218">
        <f t="shared" si="679"/>
        <v>0</v>
      </c>
      <c r="M728" s="218">
        <f t="shared" si="679"/>
        <v>0</v>
      </c>
      <c r="N728" s="218">
        <f t="shared" si="679"/>
        <v>0</v>
      </c>
      <c r="O728" s="218">
        <f t="shared" si="679"/>
        <v>0</v>
      </c>
      <c r="P728" s="218">
        <f t="shared" si="679"/>
        <v>0</v>
      </c>
      <c r="Q728" s="218">
        <f t="shared" si="679"/>
        <v>0</v>
      </c>
      <c r="R728" s="218">
        <f t="shared" si="679"/>
        <v>0</v>
      </c>
      <c r="S728" s="218">
        <f t="shared" si="679"/>
        <v>0</v>
      </c>
      <c r="T728" s="218">
        <f t="shared" si="679"/>
        <v>0</v>
      </c>
      <c r="U728" s="218">
        <f t="shared" si="679"/>
        <v>0</v>
      </c>
    </row>
    <row r="729" spans="1:21" x14ac:dyDescent="0.25">
      <c r="A729" s="57" t="s">
        <v>4102</v>
      </c>
      <c r="B729" s="57" t="s">
        <v>5985</v>
      </c>
      <c r="C729" s="218">
        <f t="shared" si="675"/>
        <v>0</v>
      </c>
      <c r="D729" s="218">
        <f t="shared" si="675"/>
        <v>0</v>
      </c>
      <c r="E729" s="218"/>
      <c r="F729" s="218"/>
      <c r="G729" s="218"/>
      <c r="H729" s="218">
        <f t="shared" ref="H729:U729" si="680">(H4165/H$3521)/(H7601/H$6957)</f>
        <v>0</v>
      </c>
      <c r="I729" s="218">
        <f t="shared" si="680"/>
        <v>0</v>
      </c>
      <c r="J729" s="218">
        <f t="shared" si="680"/>
        <v>0</v>
      </c>
      <c r="K729" s="218">
        <f t="shared" si="680"/>
        <v>0</v>
      </c>
      <c r="L729" s="218">
        <f t="shared" si="680"/>
        <v>0</v>
      </c>
      <c r="M729" s="218">
        <f t="shared" si="680"/>
        <v>2.5392565888357588</v>
      </c>
      <c r="N729" s="218">
        <f t="shared" si="680"/>
        <v>0</v>
      </c>
      <c r="O729" s="218">
        <f t="shared" si="680"/>
        <v>0</v>
      </c>
      <c r="P729" s="218">
        <f t="shared" si="680"/>
        <v>0</v>
      </c>
      <c r="Q729" s="218">
        <f t="shared" si="680"/>
        <v>0</v>
      </c>
      <c r="R729" s="218">
        <f t="shared" si="680"/>
        <v>0</v>
      </c>
      <c r="S729" s="218">
        <f t="shared" si="680"/>
        <v>0</v>
      </c>
      <c r="T729" s="218">
        <f t="shared" si="680"/>
        <v>0</v>
      </c>
      <c r="U729" s="218">
        <f t="shared" si="680"/>
        <v>0</v>
      </c>
    </row>
    <row r="730" spans="1:21" x14ac:dyDescent="0.25">
      <c r="A730" s="57" t="s">
        <v>3905</v>
      </c>
      <c r="B730" s="57" t="s">
        <v>5987</v>
      </c>
      <c r="C730" s="218">
        <f t="shared" si="675"/>
        <v>0</v>
      </c>
      <c r="D730" s="218">
        <f t="shared" si="675"/>
        <v>0</v>
      </c>
      <c r="E730" s="218"/>
      <c r="F730" s="218"/>
      <c r="G730" s="218"/>
      <c r="H730" s="218">
        <f t="shared" ref="H730:U730" si="681">(H4166/H$3521)/(H7602/H$6957)</f>
        <v>0</v>
      </c>
      <c r="I730" s="218">
        <f t="shared" si="681"/>
        <v>0</v>
      </c>
      <c r="J730" s="218">
        <f t="shared" si="681"/>
        <v>0</v>
      </c>
      <c r="K730" s="218">
        <f t="shared" si="681"/>
        <v>0</v>
      </c>
      <c r="L730" s="218">
        <f t="shared" si="681"/>
        <v>0</v>
      </c>
      <c r="M730" s="218">
        <f t="shared" si="681"/>
        <v>0</v>
      </c>
      <c r="N730" s="218">
        <f t="shared" si="681"/>
        <v>0</v>
      </c>
      <c r="O730" s="218">
        <f t="shared" si="681"/>
        <v>0</v>
      </c>
      <c r="P730" s="218">
        <f t="shared" si="681"/>
        <v>0</v>
      </c>
      <c r="Q730" s="218">
        <f t="shared" si="681"/>
        <v>0</v>
      </c>
      <c r="R730" s="218">
        <f t="shared" si="681"/>
        <v>0</v>
      </c>
      <c r="S730" s="218">
        <f t="shared" si="681"/>
        <v>0</v>
      </c>
      <c r="T730" s="218">
        <f t="shared" si="681"/>
        <v>0</v>
      </c>
      <c r="U730" s="218">
        <f t="shared" si="681"/>
        <v>0.37907805862683558</v>
      </c>
    </row>
    <row r="731" spans="1:21" x14ac:dyDescent="0.25">
      <c r="A731" s="57" t="s">
        <v>863</v>
      </c>
      <c r="B731" s="57" t="s">
        <v>6015</v>
      </c>
      <c r="C731" s="218">
        <f t="shared" si="675"/>
        <v>0</v>
      </c>
      <c r="D731" s="218">
        <f t="shared" si="675"/>
        <v>0</v>
      </c>
      <c r="E731" s="218"/>
      <c r="F731" s="218"/>
      <c r="G731" s="218"/>
      <c r="H731" s="218">
        <f t="shared" ref="H731:U731" si="682">(H4167/H$3521)/(H7603/H$6957)</f>
        <v>0</v>
      </c>
      <c r="I731" s="218">
        <f t="shared" si="682"/>
        <v>0</v>
      </c>
      <c r="J731" s="218">
        <f t="shared" si="682"/>
        <v>7.7125239786183023E-4</v>
      </c>
      <c r="K731" s="218">
        <f t="shared" si="682"/>
        <v>0</v>
      </c>
      <c r="L731" s="218">
        <f t="shared" si="682"/>
        <v>2.480183189204079E-3</v>
      </c>
      <c r="M731" s="218">
        <f t="shared" si="682"/>
        <v>0</v>
      </c>
      <c r="N731" s="218">
        <f t="shared" si="682"/>
        <v>0</v>
      </c>
      <c r="O731" s="218">
        <f t="shared" si="682"/>
        <v>0</v>
      </c>
      <c r="P731" s="218">
        <f t="shared" si="682"/>
        <v>0</v>
      </c>
      <c r="Q731" s="218">
        <f t="shared" si="682"/>
        <v>0</v>
      </c>
      <c r="R731" s="218">
        <f t="shared" si="682"/>
        <v>0</v>
      </c>
      <c r="S731" s="218">
        <f t="shared" si="682"/>
        <v>0</v>
      </c>
      <c r="T731" s="218">
        <f t="shared" si="682"/>
        <v>0</v>
      </c>
      <c r="U731" s="218">
        <f t="shared" si="682"/>
        <v>0</v>
      </c>
    </row>
    <row r="732" spans="1:21" x14ac:dyDescent="0.25">
      <c r="A732" s="57" t="s">
        <v>4540</v>
      </c>
      <c r="B732" s="57" t="s">
        <v>6022</v>
      </c>
      <c r="C732" s="218">
        <f t="shared" si="675"/>
        <v>0</v>
      </c>
      <c r="D732" s="218">
        <f t="shared" si="675"/>
        <v>0</v>
      </c>
      <c r="E732" s="218"/>
      <c r="F732" s="218"/>
      <c r="G732" s="218"/>
      <c r="H732" s="218">
        <f t="shared" ref="H732:U732" si="683">(H4168/H$3521)/(H7604/H$6957)</f>
        <v>0</v>
      </c>
      <c r="I732" s="218">
        <f t="shared" si="683"/>
        <v>0</v>
      </c>
      <c r="J732" s="218">
        <f t="shared" si="683"/>
        <v>0</v>
      </c>
      <c r="K732" s="218">
        <f t="shared" si="683"/>
        <v>0</v>
      </c>
      <c r="L732" s="218">
        <f t="shared" si="683"/>
        <v>0</v>
      </c>
      <c r="M732" s="218">
        <f t="shared" si="683"/>
        <v>0</v>
      </c>
      <c r="N732" s="218">
        <f t="shared" si="683"/>
        <v>0</v>
      </c>
      <c r="O732" s="218">
        <f t="shared" si="683"/>
        <v>0</v>
      </c>
      <c r="P732" s="218">
        <f t="shared" si="683"/>
        <v>0</v>
      </c>
      <c r="Q732" s="218">
        <f t="shared" si="683"/>
        <v>0</v>
      </c>
      <c r="R732" s="218">
        <f t="shared" si="683"/>
        <v>0</v>
      </c>
      <c r="S732" s="218">
        <f t="shared" si="683"/>
        <v>0</v>
      </c>
      <c r="T732" s="218">
        <f t="shared" si="683"/>
        <v>0</v>
      </c>
      <c r="U732" s="218">
        <f t="shared" si="683"/>
        <v>0</v>
      </c>
    </row>
    <row r="733" spans="1:21" x14ac:dyDescent="0.25">
      <c r="A733" s="57" t="s">
        <v>3750</v>
      </c>
      <c r="B733" s="57" t="s">
        <v>6023</v>
      </c>
      <c r="C733" s="218">
        <f t="shared" si="675"/>
        <v>0</v>
      </c>
      <c r="D733" s="218">
        <f t="shared" si="675"/>
        <v>0</v>
      </c>
      <c r="E733" s="218"/>
      <c r="F733" s="218"/>
      <c r="G733" s="218"/>
      <c r="H733" s="218">
        <f t="shared" ref="H733:U733" si="684">(H4169/H$3521)/(H7605/H$6957)</f>
        <v>0</v>
      </c>
      <c r="I733" s="218">
        <f t="shared" si="684"/>
        <v>6.4040813255143315E-3</v>
      </c>
      <c r="J733" s="218">
        <f t="shared" si="684"/>
        <v>0</v>
      </c>
      <c r="K733" s="218">
        <f t="shared" si="684"/>
        <v>0</v>
      </c>
      <c r="L733" s="218">
        <f t="shared" si="684"/>
        <v>0</v>
      </c>
      <c r="M733" s="218">
        <f t="shared" si="684"/>
        <v>0</v>
      </c>
      <c r="N733" s="218">
        <f t="shared" si="684"/>
        <v>0</v>
      </c>
      <c r="O733" s="218">
        <f t="shared" si="684"/>
        <v>0</v>
      </c>
      <c r="P733" s="218">
        <f t="shared" si="684"/>
        <v>0</v>
      </c>
      <c r="Q733" s="218">
        <f t="shared" si="684"/>
        <v>0</v>
      </c>
      <c r="R733" s="218">
        <f t="shared" si="684"/>
        <v>0</v>
      </c>
      <c r="S733" s="218">
        <f t="shared" si="684"/>
        <v>0</v>
      </c>
      <c r="T733" s="218">
        <f t="shared" si="684"/>
        <v>0</v>
      </c>
      <c r="U733" s="218">
        <f t="shared" si="684"/>
        <v>0</v>
      </c>
    </row>
    <row r="734" spans="1:21" x14ac:dyDescent="0.25">
      <c r="A734" s="57" t="s">
        <v>2833</v>
      </c>
      <c r="B734" s="57" t="s">
        <v>6030</v>
      </c>
      <c r="C734" s="218">
        <f t="shared" si="675"/>
        <v>0</v>
      </c>
      <c r="D734" s="218">
        <f t="shared" si="675"/>
        <v>0</v>
      </c>
      <c r="E734" s="218"/>
      <c r="F734" s="218"/>
      <c r="G734" s="218"/>
      <c r="H734" s="218">
        <f t="shared" ref="H734:U734" si="685">(H4170/H$3521)/(H7606/H$6957)</f>
        <v>0</v>
      </c>
      <c r="I734" s="218">
        <f t="shared" si="685"/>
        <v>0</v>
      </c>
      <c r="J734" s="218">
        <f t="shared" si="685"/>
        <v>0</v>
      </c>
      <c r="K734" s="218">
        <f t="shared" si="685"/>
        <v>0</v>
      </c>
      <c r="L734" s="218">
        <f t="shared" si="685"/>
        <v>0</v>
      </c>
      <c r="M734" s="218">
        <f t="shared" si="685"/>
        <v>0</v>
      </c>
      <c r="N734" s="218">
        <f t="shared" si="685"/>
        <v>0</v>
      </c>
      <c r="O734" s="218">
        <f t="shared" si="685"/>
        <v>0</v>
      </c>
      <c r="P734" s="218">
        <f t="shared" si="685"/>
        <v>0</v>
      </c>
      <c r="Q734" s="218">
        <f t="shared" si="685"/>
        <v>0</v>
      </c>
      <c r="R734" s="218">
        <f t="shared" si="685"/>
        <v>0</v>
      </c>
      <c r="S734" s="218">
        <f t="shared" si="685"/>
        <v>0</v>
      </c>
      <c r="T734" s="218">
        <f t="shared" si="685"/>
        <v>0</v>
      </c>
      <c r="U734" s="218">
        <f t="shared" si="685"/>
        <v>0</v>
      </c>
    </row>
    <row r="735" spans="1:21" x14ac:dyDescent="0.25">
      <c r="A735" s="57" t="s">
        <v>2285</v>
      </c>
      <c r="B735" s="57" t="s">
        <v>6035</v>
      </c>
      <c r="C735" s="218">
        <f t="shared" si="675"/>
        <v>0</v>
      </c>
      <c r="D735" s="218">
        <f t="shared" si="675"/>
        <v>0</v>
      </c>
      <c r="E735" s="218"/>
      <c r="F735" s="218"/>
      <c r="G735" s="218"/>
      <c r="H735" s="218">
        <f t="shared" ref="H735:U735" si="686">(H4171/H$3521)/(H7607/H$6957)</f>
        <v>0</v>
      </c>
      <c r="I735" s="218">
        <f t="shared" si="686"/>
        <v>2.3956668784686257E-2</v>
      </c>
      <c r="J735" s="218">
        <f t="shared" si="686"/>
        <v>0</v>
      </c>
      <c r="K735" s="218">
        <f t="shared" si="686"/>
        <v>0</v>
      </c>
      <c r="L735" s="218">
        <f t="shared" si="686"/>
        <v>0</v>
      </c>
      <c r="M735" s="218">
        <f t="shared" si="686"/>
        <v>0</v>
      </c>
      <c r="N735" s="218">
        <f t="shared" si="686"/>
        <v>0</v>
      </c>
      <c r="O735" s="218">
        <f t="shared" si="686"/>
        <v>0</v>
      </c>
      <c r="P735" s="218">
        <f t="shared" si="686"/>
        <v>0</v>
      </c>
      <c r="Q735" s="218">
        <f t="shared" si="686"/>
        <v>0</v>
      </c>
      <c r="R735" s="218">
        <f t="shared" si="686"/>
        <v>0</v>
      </c>
      <c r="S735" s="218">
        <f t="shared" si="686"/>
        <v>0</v>
      </c>
      <c r="T735" s="218">
        <f t="shared" si="686"/>
        <v>0</v>
      </c>
      <c r="U735" s="218">
        <f t="shared" si="686"/>
        <v>0</v>
      </c>
    </row>
    <row r="736" spans="1:21" x14ac:dyDescent="0.25">
      <c r="A736" s="57" t="s">
        <v>1908</v>
      </c>
      <c r="B736" s="57" t="s">
        <v>6042</v>
      </c>
      <c r="C736" s="218">
        <f t="shared" si="675"/>
        <v>0</v>
      </c>
      <c r="D736" s="218">
        <f t="shared" si="675"/>
        <v>0</v>
      </c>
      <c r="E736" s="218"/>
      <c r="F736" s="218"/>
      <c r="G736" s="218"/>
      <c r="H736" s="218">
        <f t="shared" ref="H736:U736" si="687">(H4172/H$3521)/(H7608/H$6957)</f>
        <v>0</v>
      </c>
      <c r="I736" s="218">
        <f t="shared" si="687"/>
        <v>0</v>
      </c>
      <c r="J736" s="218">
        <f t="shared" si="687"/>
        <v>0</v>
      </c>
      <c r="K736" s="218">
        <f t="shared" si="687"/>
        <v>0</v>
      </c>
      <c r="L736" s="218">
        <f t="shared" si="687"/>
        <v>0</v>
      </c>
      <c r="M736" s="218">
        <f t="shared" si="687"/>
        <v>0</v>
      </c>
      <c r="N736" s="218">
        <f t="shared" si="687"/>
        <v>0</v>
      </c>
      <c r="O736" s="218">
        <f t="shared" si="687"/>
        <v>0</v>
      </c>
      <c r="P736" s="218">
        <f t="shared" si="687"/>
        <v>0</v>
      </c>
      <c r="Q736" s="218">
        <f t="shared" si="687"/>
        <v>0</v>
      </c>
      <c r="R736" s="218">
        <f t="shared" si="687"/>
        <v>0</v>
      </c>
      <c r="S736" s="218">
        <f t="shared" si="687"/>
        <v>0</v>
      </c>
      <c r="T736" s="218">
        <f t="shared" si="687"/>
        <v>0</v>
      </c>
      <c r="U736" s="218">
        <f t="shared" si="687"/>
        <v>0</v>
      </c>
    </row>
    <row r="737" spans="1:21" x14ac:dyDescent="0.25">
      <c r="A737" s="57" t="s">
        <v>597</v>
      </c>
      <c r="B737" s="57" t="s">
        <v>6050</v>
      </c>
      <c r="C737" s="218">
        <f t="shared" si="675"/>
        <v>0</v>
      </c>
      <c r="D737" s="218">
        <f t="shared" si="675"/>
        <v>0</v>
      </c>
      <c r="E737" s="218"/>
      <c r="F737" s="218"/>
      <c r="G737" s="218"/>
      <c r="H737" s="218">
        <f t="shared" ref="H737:U737" si="688">(H4173/H$3521)/(H7609/H$6957)</f>
        <v>0</v>
      </c>
      <c r="I737" s="218">
        <f t="shared" si="688"/>
        <v>0</v>
      </c>
      <c r="J737" s="218">
        <f t="shared" si="688"/>
        <v>0</v>
      </c>
      <c r="K737" s="218">
        <f t="shared" si="688"/>
        <v>0</v>
      </c>
      <c r="L737" s="218">
        <f t="shared" si="688"/>
        <v>0</v>
      </c>
      <c r="M737" s="218">
        <f t="shared" si="688"/>
        <v>0</v>
      </c>
      <c r="N737" s="218">
        <f t="shared" si="688"/>
        <v>0</v>
      </c>
      <c r="O737" s="218">
        <f t="shared" si="688"/>
        <v>0</v>
      </c>
      <c r="P737" s="218">
        <f t="shared" si="688"/>
        <v>0</v>
      </c>
      <c r="Q737" s="218">
        <f t="shared" si="688"/>
        <v>0</v>
      </c>
      <c r="R737" s="218">
        <f t="shared" si="688"/>
        <v>0</v>
      </c>
      <c r="S737" s="218">
        <f t="shared" si="688"/>
        <v>0</v>
      </c>
      <c r="T737" s="218">
        <f t="shared" si="688"/>
        <v>0</v>
      </c>
      <c r="U737" s="218">
        <f t="shared" si="688"/>
        <v>0</v>
      </c>
    </row>
    <row r="738" spans="1:21" x14ac:dyDescent="0.25">
      <c r="A738" s="57" t="s">
        <v>3561</v>
      </c>
      <c r="B738" s="57" t="s">
        <v>6056</v>
      </c>
      <c r="C738" s="218">
        <f t="shared" si="675"/>
        <v>0</v>
      </c>
      <c r="D738" s="218">
        <f t="shared" si="675"/>
        <v>0</v>
      </c>
      <c r="E738" s="218"/>
      <c r="F738" s="218"/>
      <c r="G738" s="218"/>
      <c r="H738" s="218">
        <f t="shared" ref="H738:U738" si="689">(H4174/H$3521)/(H7610/H$6957)</f>
        <v>0</v>
      </c>
      <c r="I738" s="218">
        <f t="shared" si="689"/>
        <v>0</v>
      </c>
      <c r="J738" s="218">
        <f t="shared" si="689"/>
        <v>0</v>
      </c>
      <c r="K738" s="218">
        <f t="shared" si="689"/>
        <v>0</v>
      </c>
      <c r="L738" s="218">
        <f t="shared" si="689"/>
        <v>0</v>
      </c>
      <c r="M738" s="218">
        <f t="shared" si="689"/>
        <v>0</v>
      </c>
      <c r="N738" s="218">
        <f t="shared" si="689"/>
        <v>0</v>
      </c>
      <c r="O738" s="218">
        <f t="shared" si="689"/>
        <v>0</v>
      </c>
      <c r="P738" s="218">
        <f t="shared" si="689"/>
        <v>0</v>
      </c>
      <c r="Q738" s="218">
        <f t="shared" si="689"/>
        <v>0</v>
      </c>
      <c r="R738" s="218">
        <f t="shared" si="689"/>
        <v>0</v>
      </c>
      <c r="S738" s="218">
        <f t="shared" si="689"/>
        <v>7.0414854985019299E-3</v>
      </c>
      <c r="T738" s="218">
        <f t="shared" si="689"/>
        <v>0</v>
      </c>
      <c r="U738" s="218">
        <f t="shared" si="689"/>
        <v>0</v>
      </c>
    </row>
    <row r="739" spans="1:21" x14ac:dyDescent="0.25">
      <c r="A739" s="57" t="s">
        <v>4174</v>
      </c>
      <c r="B739" s="57" t="s">
        <v>6064</v>
      </c>
      <c r="C739" s="218">
        <f t="shared" si="675"/>
        <v>0</v>
      </c>
      <c r="D739" s="218">
        <f t="shared" si="675"/>
        <v>0</v>
      </c>
      <c r="E739" s="218"/>
      <c r="F739" s="218"/>
      <c r="G739" s="218"/>
      <c r="H739" s="218">
        <f t="shared" ref="H739:U739" si="690">(H4175/H$3521)/(H7611/H$6957)</f>
        <v>0</v>
      </c>
      <c r="I739" s="218">
        <f t="shared" si="690"/>
        <v>0</v>
      </c>
      <c r="J739" s="218">
        <f t="shared" si="690"/>
        <v>0</v>
      </c>
      <c r="K739" s="218">
        <f t="shared" si="690"/>
        <v>0</v>
      </c>
      <c r="L739" s="218">
        <f t="shared" si="690"/>
        <v>0</v>
      </c>
      <c r="M739" s="218">
        <f t="shared" si="690"/>
        <v>0</v>
      </c>
      <c r="N739" s="218">
        <f t="shared" si="690"/>
        <v>0</v>
      </c>
      <c r="O739" s="218">
        <f t="shared" si="690"/>
        <v>0</v>
      </c>
      <c r="P739" s="218">
        <f t="shared" si="690"/>
        <v>0</v>
      </c>
      <c r="Q739" s="218">
        <f t="shared" si="690"/>
        <v>0</v>
      </c>
      <c r="R739" s="218">
        <f t="shared" si="690"/>
        <v>0</v>
      </c>
      <c r="S739" s="218">
        <f t="shared" si="690"/>
        <v>0</v>
      </c>
      <c r="T739" s="218">
        <f t="shared" si="690"/>
        <v>0</v>
      </c>
      <c r="U739" s="218">
        <f t="shared" si="690"/>
        <v>3.1177732664912789</v>
      </c>
    </row>
    <row r="740" spans="1:21" x14ac:dyDescent="0.25">
      <c r="A740" s="57" t="s">
        <v>2042</v>
      </c>
      <c r="B740" s="57" t="s">
        <v>6067</v>
      </c>
      <c r="C740" s="218">
        <f t="shared" si="675"/>
        <v>1.321094118926665E-2</v>
      </c>
      <c r="D740" s="218">
        <f t="shared" si="675"/>
        <v>0.12016652159647644</v>
      </c>
      <c r="E740" s="218"/>
      <c r="F740" s="218"/>
      <c r="G740" s="218"/>
      <c r="H740" s="218">
        <f t="shared" ref="H740:U740" si="691">(H4176/H$3521)/(H7612/H$6957)</f>
        <v>4.2721356520639943E-2</v>
      </c>
      <c r="I740" s="218">
        <f t="shared" si="691"/>
        <v>0</v>
      </c>
      <c r="J740" s="218">
        <f t="shared" si="691"/>
        <v>0</v>
      </c>
      <c r="K740" s="218">
        <f t="shared" si="691"/>
        <v>0</v>
      </c>
      <c r="L740" s="218">
        <f t="shared" si="691"/>
        <v>0</v>
      </c>
      <c r="M740" s="218">
        <f t="shared" si="691"/>
        <v>0</v>
      </c>
      <c r="N740" s="218">
        <f t="shared" si="691"/>
        <v>0</v>
      </c>
      <c r="O740" s="218">
        <f t="shared" si="691"/>
        <v>0</v>
      </c>
      <c r="P740" s="218">
        <f t="shared" si="691"/>
        <v>0</v>
      </c>
      <c r="Q740" s="218">
        <f t="shared" si="691"/>
        <v>0</v>
      </c>
      <c r="R740" s="218">
        <f t="shared" si="691"/>
        <v>0</v>
      </c>
      <c r="S740" s="218">
        <f t="shared" si="691"/>
        <v>0</v>
      </c>
      <c r="T740" s="218">
        <f t="shared" si="691"/>
        <v>0</v>
      </c>
      <c r="U740" s="218">
        <f t="shared" si="691"/>
        <v>0</v>
      </c>
    </row>
    <row r="741" spans="1:21" x14ac:dyDescent="0.25">
      <c r="A741" s="57" t="s">
        <v>3885</v>
      </c>
      <c r="B741" s="57" t="s">
        <v>6068</v>
      </c>
      <c r="C741" s="218">
        <f t="shared" si="675"/>
        <v>0</v>
      </c>
      <c r="D741" s="218">
        <f t="shared" si="675"/>
        <v>0</v>
      </c>
      <c r="E741" s="218"/>
      <c r="F741" s="218"/>
      <c r="G741" s="218"/>
      <c r="H741" s="218">
        <f t="shared" ref="H741:U741" si="692">(H4177/H$3521)/(H7613/H$6957)</f>
        <v>0</v>
      </c>
      <c r="I741" s="218">
        <f t="shared" si="692"/>
        <v>0</v>
      </c>
      <c r="J741" s="218">
        <f t="shared" si="692"/>
        <v>0</v>
      </c>
      <c r="K741" s="218">
        <f t="shared" si="692"/>
        <v>0</v>
      </c>
      <c r="L741" s="218">
        <f t="shared" si="692"/>
        <v>0</v>
      </c>
      <c r="M741" s="218">
        <f t="shared" si="692"/>
        <v>0</v>
      </c>
      <c r="N741" s="218">
        <f t="shared" si="692"/>
        <v>0</v>
      </c>
      <c r="O741" s="218">
        <f t="shared" si="692"/>
        <v>3.6879153473189541E-2</v>
      </c>
      <c r="P741" s="218">
        <f t="shared" si="692"/>
        <v>1.7526110277516008E-2</v>
      </c>
      <c r="Q741" s="218">
        <f t="shared" si="692"/>
        <v>8.8591435275134044E-3</v>
      </c>
      <c r="R741" s="218">
        <f t="shared" si="692"/>
        <v>1.0704554151806702E-2</v>
      </c>
      <c r="S741" s="218">
        <f t="shared" si="692"/>
        <v>6.3785902801049314E-3</v>
      </c>
      <c r="T741" s="218">
        <f t="shared" si="692"/>
        <v>2.9700445180123512E-2</v>
      </c>
      <c r="U741" s="218">
        <f t="shared" si="692"/>
        <v>6.9741761553759546E-3</v>
      </c>
    </row>
    <row r="742" spans="1:21" x14ac:dyDescent="0.25">
      <c r="A742" s="57" t="s">
        <v>2992</v>
      </c>
      <c r="B742" s="57" t="s">
        <v>6069</v>
      </c>
      <c r="C742" s="218">
        <f t="shared" si="675"/>
        <v>0</v>
      </c>
      <c r="D742" s="218">
        <f t="shared" si="675"/>
        <v>0</v>
      </c>
      <c r="E742" s="218"/>
      <c r="F742" s="218"/>
      <c r="G742" s="218"/>
      <c r="H742" s="218">
        <f t="shared" ref="H742:U742" si="693">(H4178/H$3521)/(H7614/H$6957)</f>
        <v>0</v>
      </c>
      <c r="I742" s="218">
        <f t="shared" si="693"/>
        <v>5.6833258171756405E-2</v>
      </c>
      <c r="J742" s="218">
        <f t="shared" si="693"/>
        <v>0</v>
      </c>
      <c r="K742" s="218">
        <f t="shared" si="693"/>
        <v>0</v>
      </c>
      <c r="L742" s="218">
        <f t="shared" si="693"/>
        <v>0</v>
      </c>
      <c r="M742" s="218">
        <f t="shared" si="693"/>
        <v>0</v>
      </c>
      <c r="N742" s="218">
        <f t="shared" si="693"/>
        <v>0</v>
      </c>
      <c r="O742" s="218">
        <f t="shared" si="693"/>
        <v>0</v>
      </c>
      <c r="P742" s="218">
        <f t="shared" si="693"/>
        <v>0</v>
      </c>
      <c r="Q742" s="218">
        <f t="shared" si="693"/>
        <v>5.9252066878413591E-2</v>
      </c>
      <c r="R742" s="218">
        <f t="shared" si="693"/>
        <v>0</v>
      </c>
      <c r="S742" s="218">
        <f t="shared" si="693"/>
        <v>1.5660427431307453E-5</v>
      </c>
      <c r="T742" s="218">
        <f t="shared" si="693"/>
        <v>2.0798325330100983E-5</v>
      </c>
      <c r="U742" s="218">
        <f t="shared" si="693"/>
        <v>0</v>
      </c>
    </row>
    <row r="743" spans="1:21" x14ac:dyDescent="0.25">
      <c r="A743" s="57" t="s">
        <v>1645</v>
      </c>
      <c r="B743" s="57" t="s">
        <v>6070</v>
      </c>
      <c r="C743" s="218">
        <f t="shared" si="675"/>
        <v>0</v>
      </c>
      <c r="D743" s="218">
        <f t="shared" si="675"/>
        <v>0</v>
      </c>
      <c r="E743" s="218"/>
      <c r="F743" s="218"/>
      <c r="G743" s="218"/>
      <c r="H743" s="218">
        <f t="shared" ref="H743:U743" si="694">(H4179/H$3521)/(H7615/H$6957)</f>
        <v>0</v>
      </c>
      <c r="I743" s="218">
        <f t="shared" si="694"/>
        <v>0</v>
      </c>
      <c r="J743" s="218">
        <f t="shared" si="694"/>
        <v>6.8977877472685965E-4</v>
      </c>
      <c r="K743" s="218">
        <f t="shared" si="694"/>
        <v>3.9438705192523273E-4</v>
      </c>
      <c r="L743" s="218">
        <f t="shared" si="694"/>
        <v>0</v>
      </c>
      <c r="M743" s="218">
        <f t="shared" si="694"/>
        <v>0</v>
      </c>
      <c r="N743" s="218">
        <f t="shared" si="694"/>
        <v>0</v>
      </c>
      <c r="O743" s="218">
        <f t="shared" si="694"/>
        <v>1.6608721572819891E-4</v>
      </c>
      <c r="P743" s="218">
        <f t="shared" si="694"/>
        <v>0</v>
      </c>
      <c r="Q743" s="218">
        <f t="shared" si="694"/>
        <v>0</v>
      </c>
      <c r="R743" s="218">
        <f t="shared" si="694"/>
        <v>0</v>
      </c>
      <c r="S743" s="218">
        <f t="shared" si="694"/>
        <v>0</v>
      </c>
      <c r="T743" s="218">
        <f t="shared" si="694"/>
        <v>1.3041204131099278E-3</v>
      </c>
      <c r="U743" s="218">
        <f t="shared" si="694"/>
        <v>3.277980450989675E-4</v>
      </c>
    </row>
    <row r="744" spans="1:21" x14ac:dyDescent="0.25">
      <c r="A744" s="57" t="s">
        <v>1280</v>
      </c>
      <c r="B744" s="57" t="s">
        <v>6071</v>
      </c>
      <c r="C744" s="218">
        <f t="shared" si="675"/>
        <v>0</v>
      </c>
      <c r="D744" s="218">
        <f t="shared" si="675"/>
        <v>0</v>
      </c>
      <c r="E744" s="218"/>
      <c r="F744" s="218"/>
      <c r="G744" s="218"/>
      <c r="H744" s="218">
        <f t="shared" ref="H744:U744" si="695">(H4180/H$3521)/(H7616/H$6957)</f>
        <v>0</v>
      </c>
      <c r="I744" s="218">
        <f t="shared" si="695"/>
        <v>3.5458820537419243E-3</v>
      </c>
      <c r="J744" s="218">
        <f t="shared" si="695"/>
        <v>0</v>
      </c>
      <c r="K744" s="218">
        <f t="shared" si="695"/>
        <v>0</v>
      </c>
      <c r="L744" s="218">
        <f t="shared" si="695"/>
        <v>0</v>
      </c>
      <c r="M744" s="218">
        <f t="shared" si="695"/>
        <v>9.4935239446445781E-3</v>
      </c>
      <c r="N744" s="218">
        <f t="shared" si="695"/>
        <v>0</v>
      </c>
      <c r="O744" s="218">
        <f t="shared" si="695"/>
        <v>0</v>
      </c>
      <c r="P744" s="218">
        <f t="shared" si="695"/>
        <v>0</v>
      </c>
      <c r="Q744" s="218">
        <f t="shared" si="695"/>
        <v>0</v>
      </c>
      <c r="R744" s="218">
        <f t="shared" si="695"/>
        <v>0</v>
      </c>
      <c r="S744" s="218">
        <f t="shared" si="695"/>
        <v>0</v>
      </c>
      <c r="T744" s="218">
        <f t="shared" si="695"/>
        <v>5.8160483635461922E-3</v>
      </c>
      <c r="U744" s="218">
        <f t="shared" si="695"/>
        <v>0</v>
      </c>
    </row>
    <row r="745" spans="1:21" x14ac:dyDescent="0.25">
      <c r="A745" s="57" t="s">
        <v>9979</v>
      </c>
      <c r="B745" s="57" t="s">
        <v>9980</v>
      </c>
      <c r="C745" s="218">
        <f t="shared" ref="C745:D764" si="696">(C4181/C$3521)/(C7617/C$6957)</f>
        <v>0</v>
      </c>
      <c r="D745" s="218">
        <f t="shared" si="696"/>
        <v>0</v>
      </c>
      <c r="E745" s="218"/>
      <c r="F745" s="218"/>
      <c r="G745" s="218"/>
      <c r="H745" s="218">
        <f t="shared" ref="H745:U745" si="697">(H4181/H$3521)/(H7617/H$6957)</f>
        <v>3.6547278385793707</v>
      </c>
      <c r="I745" s="218">
        <f t="shared" si="697"/>
        <v>0.19427052074254963</v>
      </c>
      <c r="J745" s="218">
        <f t="shared" si="697"/>
        <v>0.7165091457127778</v>
      </c>
      <c r="K745" s="218">
        <f t="shared" si="697"/>
        <v>0.13831930886379004</v>
      </c>
      <c r="L745" s="218">
        <f t="shared" si="697"/>
        <v>3.3138335970874735</v>
      </c>
      <c r="M745" s="218">
        <f t="shared" si="697"/>
        <v>1.9270095147879349</v>
      </c>
      <c r="N745" s="218">
        <f t="shared" si="697"/>
        <v>3.796443484661002</v>
      </c>
      <c r="O745" s="218">
        <f t="shared" si="697"/>
        <v>2.3134462167423933</v>
      </c>
      <c r="P745" s="218">
        <f t="shared" si="697"/>
        <v>1.2311211512384623</v>
      </c>
      <c r="Q745" s="218">
        <f t="shared" si="697"/>
        <v>0.40740430112678372</v>
      </c>
      <c r="R745" s="218">
        <f t="shared" si="697"/>
        <v>0.56974883448288349</v>
      </c>
      <c r="S745" s="218">
        <f t="shared" si="697"/>
        <v>0</v>
      </c>
      <c r="T745" s="218">
        <f t="shared" si="697"/>
        <v>0</v>
      </c>
      <c r="U745" s="218">
        <f t="shared" si="697"/>
        <v>6.7407674842515586E-2</v>
      </c>
    </row>
    <row r="746" spans="1:21" x14ac:dyDescent="0.25">
      <c r="A746" s="57" t="s">
        <v>1364</v>
      </c>
      <c r="B746" s="57" t="s">
        <v>6073</v>
      </c>
      <c r="C746" s="218">
        <f t="shared" si="696"/>
        <v>0</v>
      </c>
      <c r="D746" s="218">
        <f t="shared" si="696"/>
        <v>0</v>
      </c>
      <c r="E746" s="218"/>
      <c r="F746" s="218"/>
      <c r="G746" s="218"/>
      <c r="H746" s="218">
        <f t="shared" ref="H746:U746" si="698">(H4182/H$3521)/(H7618/H$6957)</f>
        <v>0</v>
      </c>
      <c r="I746" s="218">
        <f t="shared" si="698"/>
        <v>0</v>
      </c>
      <c r="J746" s="218">
        <f t="shared" si="698"/>
        <v>6.3940632484161862E-3</v>
      </c>
      <c r="K746" s="218">
        <f t="shared" si="698"/>
        <v>0</v>
      </c>
      <c r="L746" s="218">
        <f t="shared" si="698"/>
        <v>3.071736050684103E-3</v>
      </c>
      <c r="M746" s="218">
        <f t="shared" si="698"/>
        <v>4.5754979579648254E-2</v>
      </c>
      <c r="N746" s="218">
        <f t="shared" si="698"/>
        <v>0</v>
      </c>
      <c r="O746" s="218">
        <f t="shared" si="698"/>
        <v>0</v>
      </c>
      <c r="P746" s="218">
        <f t="shared" si="698"/>
        <v>3.7957293071760019E-3</v>
      </c>
      <c r="Q746" s="218">
        <f t="shared" si="698"/>
        <v>1.1044509914781002E-3</v>
      </c>
      <c r="R746" s="218">
        <f t="shared" si="698"/>
        <v>3.2187032382368611E-3</v>
      </c>
      <c r="S746" s="218">
        <f t="shared" si="698"/>
        <v>8.9124971318901378E-3</v>
      </c>
      <c r="T746" s="218">
        <f t="shared" si="698"/>
        <v>3.6243982484805129E-4</v>
      </c>
      <c r="U746" s="218">
        <f t="shared" si="698"/>
        <v>1.6058435371080211E-3</v>
      </c>
    </row>
    <row r="747" spans="1:21" x14ac:dyDescent="0.25">
      <c r="A747" s="57" t="s">
        <v>2740</v>
      </c>
      <c r="B747" s="57" t="s">
        <v>6074</v>
      </c>
      <c r="C747" s="218">
        <f t="shared" si="696"/>
        <v>0</v>
      </c>
      <c r="D747" s="218">
        <f t="shared" si="696"/>
        <v>0</v>
      </c>
      <c r="E747" s="218"/>
      <c r="F747" s="218"/>
      <c r="G747" s="218"/>
      <c r="H747" s="218">
        <f t="shared" ref="H747:U747" si="699">(H4183/H$3521)/(H7619/H$6957)</f>
        <v>0.26816793029793756</v>
      </c>
      <c r="I747" s="218">
        <f t="shared" si="699"/>
        <v>0</v>
      </c>
      <c r="J747" s="218">
        <f t="shared" si="699"/>
        <v>0</v>
      </c>
      <c r="K747" s="218">
        <f t="shared" si="699"/>
        <v>0</v>
      </c>
      <c r="L747" s="218">
        <f t="shared" si="699"/>
        <v>0</v>
      </c>
      <c r="M747" s="218">
        <f t="shared" si="699"/>
        <v>0</v>
      </c>
      <c r="N747" s="218">
        <f t="shared" si="699"/>
        <v>0</v>
      </c>
      <c r="O747" s="218">
        <f t="shared" si="699"/>
        <v>0</v>
      </c>
      <c r="P747" s="218">
        <f t="shared" si="699"/>
        <v>0</v>
      </c>
      <c r="Q747" s="218">
        <f t="shared" si="699"/>
        <v>0</v>
      </c>
      <c r="R747" s="218">
        <f t="shared" si="699"/>
        <v>0</v>
      </c>
      <c r="S747" s="218">
        <f t="shared" si="699"/>
        <v>0</v>
      </c>
      <c r="T747" s="218">
        <f t="shared" si="699"/>
        <v>0</v>
      </c>
      <c r="U747" s="218">
        <f t="shared" si="699"/>
        <v>0</v>
      </c>
    </row>
    <row r="748" spans="1:21" x14ac:dyDescent="0.25">
      <c r="A748" s="57" t="s">
        <v>2432</v>
      </c>
      <c r="B748" s="57" t="s">
        <v>6075</v>
      </c>
      <c r="C748" s="218">
        <f t="shared" si="696"/>
        <v>34.915958463236421</v>
      </c>
      <c r="D748" s="218">
        <f t="shared" si="696"/>
        <v>15.472848158745085</v>
      </c>
      <c r="E748" s="218"/>
      <c r="F748" s="218"/>
      <c r="G748" s="218"/>
      <c r="H748" s="218">
        <f t="shared" ref="H748:U748" si="700">(H4184/H$3521)/(H7620/H$6957)</f>
        <v>0</v>
      </c>
      <c r="I748" s="218">
        <f t="shared" si="700"/>
        <v>0</v>
      </c>
      <c r="J748" s="218">
        <f t="shared" si="700"/>
        <v>0</v>
      </c>
      <c r="K748" s="218">
        <f t="shared" si="700"/>
        <v>0</v>
      </c>
      <c r="L748" s="218">
        <f t="shared" si="700"/>
        <v>0</v>
      </c>
      <c r="M748" s="218">
        <f t="shared" si="700"/>
        <v>0</v>
      </c>
      <c r="N748" s="218">
        <f t="shared" si="700"/>
        <v>0</v>
      </c>
      <c r="O748" s="218">
        <f t="shared" si="700"/>
        <v>0</v>
      </c>
      <c r="P748" s="218">
        <f t="shared" si="700"/>
        <v>0</v>
      </c>
      <c r="Q748" s="218">
        <f t="shared" si="700"/>
        <v>0</v>
      </c>
      <c r="R748" s="218">
        <f t="shared" si="700"/>
        <v>0</v>
      </c>
      <c r="S748" s="218">
        <f t="shared" si="700"/>
        <v>0</v>
      </c>
      <c r="T748" s="218">
        <f t="shared" si="700"/>
        <v>0</v>
      </c>
      <c r="U748" s="218">
        <f t="shared" si="700"/>
        <v>0</v>
      </c>
    </row>
    <row r="749" spans="1:21" x14ac:dyDescent="0.25">
      <c r="A749" s="57" t="s">
        <v>804</v>
      </c>
      <c r="B749" s="57" t="s">
        <v>6077</v>
      </c>
      <c r="C749" s="218">
        <f t="shared" si="696"/>
        <v>0</v>
      </c>
      <c r="D749" s="218">
        <f t="shared" si="696"/>
        <v>0</v>
      </c>
      <c r="E749" s="218"/>
      <c r="F749" s="218"/>
      <c r="G749" s="218"/>
      <c r="H749" s="218">
        <f t="shared" ref="H749:U749" si="701">(H4185/H$3521)/(H7621/H$6957)</f>
        <v>0</v>
      </c>
      <c r="I749" s="218">
        <f t="shared" si="701"/>
        <v>0</v>
      </c>
      <c r="J749" s="218">
        <f t="shared" si="701"/>
        <v>0</v>
      </c>
      <c r="K749" s="218">
        <f t="shared" si="701"/>
        <v>0</v>
      </c>
      <c r="L749" s="218">
        <f t="shared" si="701"/>
        <v>0</v>
      </c>
      <c r="M749" s="218">
        <f t="shared" si="701"/>
        <v>2.6463183013019104E-2</v>
      </c>
      <c r="N749" s="218">
        <f t="shared" si="701"/>
        <v>0</v>
      </c>
      <c r="O749" s="218">
        <f t="shared" si="701"/>
        <v>0</v>
      </c>
      <c r="P749" s="218">
        <f t="shared" si="701"/>
        <v>0</v>
      </c>
      <c r="Q749" s="218">
        <f t="shared" si="701"/>
        <v>0</v>
      </c>
      <c r="R749" s="218">
        <f t="shared" si="701"/>
        <v>0</v>
      </c>
      <c r="S749" s="218">
        <f t="shared" si="701"/>
        <v>0</v>
      </c>
      <c r="T749" s="218">
        <f t="shared" si="701"/>
        <v>0</v>
      </c>
      <c r="U749" s="218">
        <f t="shared" si="701"/>
        <v>0</v>
      </c>
    </row>
    <row r="750" spans="1:21" x14ac:dyDescent="0.25">
      <c r="A750" s="57" t="s">
        <v>400</v>
      </c>
      <c r="B750" s="57" t="s">
        <v>6079</v>
      </c>
      <c r="C750" s="218">
        <f t="shared" si="696"/>
        <v>0</v>
      </c>
      <c r="D750" s="218">
        <f t="shared" si="696"/>
        <v>0</v>
      </c>
      <c r="E750" s="218"/>
      <c r="F750" s="218"/>
      <c r="G750" s="218"/>
      <c r="H750" s="218">
        <f t="shared" ref="H750:U750" si="702">(H4186/H$3521)/(H7622/H$6957)</f>
        <v>0</v>
      </c>
      <c r="I750" s="218">
        <f t="shared" si="702"/>
        <v>0</v>
      </c>
      <c r="J750" s="218">
        <f t="shared" si="702"/>
        <v>0</v>
      </c>
      <c r="K750" s="218">
        <f t="shared" si="702"/>
        <v>0</v>
      </c>
      <c r="L750" s="218">
        <f t="shared" si="702"/>
        <v>0</v>
      </c>
      <c r="M750" s="218">
        <f t="shared" si="702"/>
        <v>0</v>
      </c>
      <c r="N750" s="218">
        <f t="shared" si="702"/>
        <v>0</v>
      </c>
      <c r="O750" s="218">
        <f t="shared" si="702"/>
        <v>1.3044519871728605E-2</v>
      </c>
      <c r="P750" s="218">
        <f t="shared" si="702"/>
        <v>0</v>
      </c>
      <c r="Q750" s="218">
        <f t="shared" si="702"/>
        <v>0</v>
      </c>
      <c r="R750" s="218">
        <f t="shared" si="702"/>
        <v>0</v>
      </c>
      <c r="S750" s="218">
        <f t="shared" si="702"/>
        <v>0</v>
      </c>
      <c r="T750" s="218">
        <f t="shared" si="702"/>
        <v>0</v>
      </c>
      <c r="U750" s="218">
        <f t="shared" si="702"/>
        <v>0</v>
      </c>
    </row>
    <row r="751" spans="1:21" x14ac:dyDescent="0.25">
      <c r="A751" s="57" t="s">
        <v>1231</v>
      </c>
      <c r="B751" s="57" t="s">
        <v>6080</v>
      </c>
      <c r="C751" s="218">
        <f t="shared" si="696"/>
        <v>0</v>
      </c>
      <c r="D751" s="218">
        <f t="shared" si="696"/>
        <v>0</v>
      </c>
      <c r="E751" s="218"/>
      <c r="F751" s="218"/>
      <c r="G751" s="218"/>
      <c r="H751" s="218">
        <f t="shared" ref="H751:U751" si="703">(H4187/H$3521)/(H7623/H$6957)</f>
        <v>3.2443187596879641E-2</v>
      </c>
      <c r="I751" s="218">
        <f t="shared" si="703"/>
        <v>2.4415140152197784E-2</v>
      </c>
      <c r="J751" s="218">
        <f t="shared" si="703"/>
        <v>6.1980812026704912E-2</v>
      </c>
      <c r="K751" s="218">
        <f t="shared" si="703"/>
        <v>0</v>
      </c>
      <c r="L751" s="218">
        <f t="shared" si="703"/>
        <v>0</v>
      </c>
      <c r="M751" s="218">
        <f t="shared" si="703"/>
        <v>3.1435149628669902E-3</v>
      </c>
      <c r="N751" s="218">
        <f t="shared" si="703"/>
        <v>0</v>
      </c>
      <c r="O751" s="218">
        <f t="shared" si="703"/>
        <v>3.0229741807008943E-2</v>
      </c>
      <c r="P751" s="218">
        <f t="shared" si="703"/>
        <v>0.15432074857626293</v>
      </c>
      <c r="Q751" s="218">
        <f t="shared" si="703"/>
        <v>0</v>
      </c>
      <c r="R751" s="218">
        <f t="shared" si="703"/>
        <v>0.12973299429293253</v>
      </c>
      <c r="S751" s="218">
        <f t="shared" si="703"/>
        <v>8.5799637581332705E-4</v>
      </c>
      <c r="T751" s="218">
        <f t="shared" si="703"/>
        <v>1.8471522046021309E-2</v>
      </c>
      <c r="U751" s="218">
        <f t="shared" si="703"/>
        <v>1.6051153070695576E-2</v>
      </c>
    </row>
    <row r="752" spans="1:21" x14ac:dyDescent="0.25">
      <c r="A752" s="57" t="s">
        <v>489</v>
      </c>
      <c r="B752" s="57" t="s">
        <v>6081</v>
      </c>
      <c r="C752" s="218">
        <f t="shared" si="696"/>
        <v>0</v>
      </c>
      <c r="D752" s="218">
        <f t="shared" si="696"/>
        <v>0</v>
      </c>
      <c r="E752" s="218"/>
      <c r="F752" s="218"/>
      <c r="G752" s="218"/>
      <c r="H752" s="218">
        <f t="shared" ref="H752:U752" si="704">(H4188/H$3521)/(H7624/H$6957)</f>
        <v>4.0438777913979602E-2</v>
      </c>
      <c r="I752" s="218">
        <f t="shared" si="704"/>
        <v>3.2575033118381856E-2</v>
      </c>
      <c r="J752" s="218">
        <f t="shared" si="704"/>
        <v>3.8372031114698057E-2</v>
      </c>
      <c r="K752" s="218">
        <f t="shared" si="704"/>
        <v>3.6126830805990564E-4</v>
      </c>
      <c r="L752" s="218">
        <f t="shared" si="704"/>
        <v>0</v>
      </c>
      <c r="M752" s="218">
        <f t="shared" si="704"/>
        <v>1.3355900526206554E-3</v>
      </c>
      <c r="N752" s="218">
        <f t="shared" si="704"/>
        <v>2.5770094997408753E-2</v>
      </c>
      <c r="O752" s="218">
        <f t="shared" si="704"/>
        <v>3.4421323735613241E-2</v>
      </c>
      <c r="P752" s="218">
        <f t="shared" si="704"/>
        <v>0.10697420620768158</v>
      </c>
      <c r="Q752" s="218">
        <f t="shared" si="704"/>
        <v>1.3824733276685626E-2</v>
      </c>
      <c r="R752" s="218">
        <f t="shared" si="704"/>
        <v>4.7123924736035182E-2</v>
      </c>
      <c r="S752" s="218">
        <f t="shared" si="704"/>
        <v>3.5450286183848538E-2</v>
      </c>
      <c r="T752" s="218">
        <f t="shared" si="704"/>
        <v>3.0434199718448424E-2</v>
      </c>
      <c r="U752" s="218">
        <f t="shared" si="704"/>
        <v>7.480032442175653E-3</v>
      </c>
    </row>
    <row r="753" spans="1:21" x14ac:dyDescent="0.25">
      <c r="A753" s="57" t="s">
        <v>3875</v>
      </c>
      <c r="B753" s="57" t="s">
        <v>6083</v>
      </c>
      <c r="C753" s="218">
        <f t="shared" si="696"/>
        <v>0</v>
      </c>
      <c r="D753" s="218">
        <f t="shared" si="696"/>
        <v>0</v>
      </c>
      <c r="E753" s="218"/>
      <c r="F753" s="218"/>
      <c r="G753" s="218"/>
      <c r="H753" s="218">
        <f t="shared" ref="H753:U753" si="705">(H4189/H$3521)/(H7625/H$6957)</f>
        <v>0</v>
      </c>
      <c r="I753" s="218">
        <f t="shared" si="705"/>
        <v>0</v>
      </c>
      <c r="J753" s="218">
        <f t="shared" si="705"/>
        <v>4.0011284964018802E-3</v>
      </c>
      <c r="K753" s="218">
        <f t="shared" si="705"/>
        <v>0</v>
      </c>
      <c r="L753" s="218">
        <f t="shared" si="705"/>
        <v>0</v>
      </c>
      <c r="M753" s="218">
        <f t="shared" si="705"/>
        <v>0</v>
      </c>
      <c r="N753" s="218">
        <f t="shared" si="705"/>
        <v>2.7074215989424224E-3</v>
      </c>
      <c r="O753" s="218">
        <f t="shared" si="705"/>
        <v>0</v>
      </c>
      <c r="P753" s="218">
        <f t="shared" si="705"/>
        <v>0</v>
      </c>
      <c r="Q753" s="218">
        <f t="shared" si="705"/>
        <v>0</v>
      </c>
      <c r="R753" s="218">
        <f t="shared" si="705"/>
        <v>1.0085417891069372E-2</v>
      </c>
      <c r="S753" s="218">
        <f t="shared" si="705"/>
        <v>1.4957862594106384E-3</v>
      </c>
      <c r="T753" s="218">
        <f t="shared" si="705"/>
        <v>3.9246244903032072E-2</v>
      </c>
      <c r="U753" s="218">
        <f t="shared" si="705"/>
        <v>8.3831120933645486E-3</v>
      </c>
    </row>
    <row r="754" spans="1:21" x14ac:dyDescent="0.25">
      <c r="A754" s="57" t="s">
        <v>1262</v>
      </c>
      <c r="B754" s="57" t="s">
        <v>6084</v>
      </c>
      <c r="C754" s="218">
        <f t="shared" si="696"/>
        <v>0</v>
      </c>
      <c r="D754" s="218">
        <f t="shared" si="696"/>
        <v>0</v>
      </c>
      <c r="E754" s="218"/>
      <c r="F754" s="218"/>
      <c r="G754" s="218"/>
      <c r="H754" s="218">
        <f t="shared" ref="H754:U754" si="706">(H4190/H$3521)/(H7626/H$6957)</f>
        <v>1.5588916510541951E-3</v>
      </c>
      <c r="I754" s="218">
        <f t="shared" si="706"/>
        <v>1.079658159253358E-4</v>
      </c>
      <c r="J754" s="218">
        <f t="shared" si="706"/>
        <v>0</v>
      </c>
      <c r="K754" s="218">
        <f t="shared" si="706"/>
        <v>0</v>
      </c>
      <c r="L754" s="218">
        <f t="shared" si="706"/>
        <v>1.913848252806799E-2</v>
      </c>
      <c r="M754" s="218">
        <f t="shared" si="706"/>
        <v>7.6340739448122726E-3</v>
      </c>
      <c r="N754" s="218">
        <f t="shared" si="706"/>
        <v>5.1673454085978078E-3</v>
      </c>
      <c r="O754" s="218">
        <f t="shared" si="706"/>
        <v>0</v>
      </c>
      <c r="P754" s="218">
        <f t="shared" si="706"/>
        <v>0</v>
      </c>
      <c r="Q754" s="218">
        <f t="shared" si="706"/>
        <v>0</v>
      </c>
      <c r="R754" s="218">
        <f t="shared" si="706"/>
        <v>0</v>
      </c>
      <c r="S754" s="218">
        <f t="shared" si="706"/>
        <v>0</v>
      </c>
      <c r="T754" s="218">
        <f t="shared" si="706"/>
        <v>2.5117899003643325E-3</v>
      </c>
      <c r="U754" s="218">
        <f t="shared" si="706"/>
        <v>1.128391182995838E-3</v>
      </c>
    </row>
    <row r="755" spans="1:21" x14ac:dyDescent="0.25">
      <c r="A755" s="57" t="s">
        <v>631</v>
      </c>
      <c r="B755" s="57" t="s">
        <v>6085</v>
      </c>
      <c r="C755" s="218">
        <f t="shared" si="696"/>
        <v>0</v>
      </c>
      <c r="D755" s="218">
        <f t="shared" si="696"/>
        <v>0</v>
      </c>
      <c r="E755" s="218"/>
      <c r="F755" s="218"/>
      <c r="G755" s="218"/>
      <c r="H755" s="218">
        <f t="shared" ref="H755:U755" si="707">(H4191/H$3521)/(H7627/H$6957)</f>
        <v>0</v>
      </c>
      <c r="I755" s="218">
        <f t="shared" si="707"/>
        <v>0</v>
      </c>
      <c r="J755" s="218">
        <f t="shared" si="707"/>
        <v>3.9684800403960059E-3</v>
      </c>
      <c r="K755" s="218">
        <f t="shared" si="707"/>
        <v>0</v>
      </c>
      <c r="L755" s="218">
        <f t="shared" si="707"/>
        <v>0</v>
      </c>
      <c r="M755" s="218">
        <f t="shared" si="707"/>
        <v>0</v>
      </c>
      <c r="N755" s="218">
        <f t="shared" si="707"/>
        <v>9.3886535100290679E-3</v>
      </c>
      <c r="O755" s="218">
        <f t="shared" si="707"/>
        <v>0</v>
      </c>
      <c r="P755" s="218">
        <f t="shared" si="707"/>
        <v>0</v>
      </c>
      <c r="Q755" s="218">
        <f t="shared" si="707"/>
        <v>0</v>
      </c>
      <c r="R755" s="218">
        <f t="shared" si="707"/>
        <v>0</v>
      </c>
      <c r="S755" s="218">
        <f t="shared" si="707"/>
        <v>6.5410961380201749E-3</v>
      </c>
      <c r="T755" s="218">
        <f t="shared" si="707"/>
        <v>1.7915576123474036E-2</v>
      </c>
      <c r="U755" s="218">
        <f t="shared" si="707"/>
        <v>4.4827605891890027E-2</v>
      </c>
    </row>
    <row r="756" spans="1:21" x14ac:dyDescent="0.25">
      <c r="A756" s="57" t="s">
        <v>987</v>
      </c>
      <c r="B756" s="57" t="s">
        <v>6086</v>
      </c>
      <c r="C756" s="218">
        <f t="shared" si="696"/>
        <v>0</v>
      </c>
      <c r="D756" s="218">
        <f t="shared" si="696"/>
        <v>0</v>
      </c>
      <c r="E756" s="218"/>
      <c r="F756" s="218"/>
      <c r="G756" s="218"/>
      <c r="H756" s="218">
        <f t="shared" ref="H756:U756" si="708">(H4192/H$3521)/(H7628/H$6957)</f>
        <v>0</v>
      </c>
      <c r="I756" s="218">
        <f t="shared" si="708"/>
        <v>1.969183507610614E-2</v>
      </c>
      <c r="J756" s="218">
        <f t="shared" si="708"/>
        <v>3.1089337194202715E-2</v>
      </c>
      <c r="K756" s="218">
        <f t="shared" si="708"/>
        <v>6.0799143062096282E-4</v>
      </c>
      <c r="L756" s="218">
        <f t="shared" si="708"/>
        <v>0</v>
      </c>
      <c r="M756" s="218">
        <f t="shared" si="708"/>
        <v>0</v>
      </c>
      <c r="N756" s="218">
        <f t="shared" si="708"/>
        <v>3.935171137900581E-2</v>
      </c>
      <c r="O756" s="218">
        <f t="shared" si="708"/>
        <v>2.4929205915948955E-2</v>
      </c>
      <c r="P756" s="218">
        <f t="shared" si="708"/>
        <v>9.245863907777107E-3</v>
      </c>
      <c r="Q756" s="218">
        <f t="shared" si="708"/>
        <v>8.1540723173481502E-2</v>
      </c>
      <c r="R756" s="218">
        <f t="shared" si="708"/>
        <v>1.0066780143707744E-2</v>
      </c>
      <c r="S756" s="218">
        <f t="shared" si="708"/>
        <v>3.6544634600870998E-2</v>
      </c>
      <c r="T756" s="218">
        <f t="shared" si="708"/>
        <v>8.3160482503160854E-2</v>
      </c>
      <c r="U756" s="218">
        <f t="shared" si="708"/>
        <v>4.5575619319351834E-2</v>
      </c>
    </row>
    <row r="757" spans="1:21" x14ac:dyDescent="0.25">
      <c r="A757" s="57" t="s">
        <v>39</v>
      </c>
      <c r="B757" s="57" t="s">
        <v>6087</v>
      </c>
      <c r="C757" s="218">
        <f t="shared" si="696"/>
        <v>0</v>
      </c>
      <c r="D757" s="218">
        <f t="shared" si="696"/>
        <v>0</v>
      </c>
      <c r="E757" s="218"/>
      <c r="F757" s="218"/>
      <c r="G757" s="218"/>
      <c r="H757" s="218">
        <f t="shared" ref="H757:U757" si="709">(H4193/H$3521)/(H7629/H$6957)</f>
        <v>1.3340413965627603E-2</v>
      </c>
      <c r="I757" s="218">
        <f t="shared" si="709"/>
        <v>6.4321308422893289E-3</v>
      </c>
      <c r="J757" s="218">
        <f t="shared" si="709"/>
        <v>5.66531819314581E-3</v>
      </c>
      <c r="K757" s="218">
        <f t="shared" si="709"/>
        <v>3.3873530026942728E-3</v>
      </c>
      <c r="L757" s="218">
        <f t="shared" si="709"/>
        <v>8.7840279933129352E-3</v>
      </c>
      <c r="M757" s="218">
        <f t="shared" si="709"/>
        <v>1.9997526112974021E-2</v>
      </c>
      <c r="N757" s="218">
        <f t="shared" si="709"/>
        <v>9.5422201170550849E-3</v>
      </c>
      <c r="O757" s="218">
        <f t="shared" si="709"/>
        <v>1.8104733517488175E-2</v>
      </c>
      <c r="P757" s="218">
        <f t="shared" si="709"/>
        <v>1.4116133866836132E-2</v>
      </c>
      <c r="Q757" s="218">
        <f t="shared" si="709"/>
        <v>2.8047170688892623E-3</v>
      </c>
      <c r="R757" s="218">
        <f t="shared" si="709"/>
        <v>1.1943989239811655E-2</v>
      </c>
      <c r="S757" s="218">
        <f t="shared" si="709"/>
        <v>2.4289409471658297E-2</v>
      </c>
      <c r="T757" s="218">
        <f t="shared" si="709"/>
        <v>5.9852163972115957E-2</v>
      </c>
      <c r="U757" s="218">
        <f t="shared" si="709"/>
        <v>6.9431000924577227E-2</v>
      </c>
    </row>
    <row r="758" spans="1:21" x14ac:dyDescent="0.25">
      <c r="A758" s="57" t="s">
        <v>496</v>
      </c>
      <c r="B758" s="57" t="s">
        <v>6088</v>
      </c>
      <c r="C758" s="218">
        <f t="shared" si="696"/>
        <v>0</v>
      </c>
      <c r="D758" s="218">
        <f t="shared" si="696"/>
        <v>0</v>
      </c>
      <c r="E758" s="218"/>
      <c r="F758" s="218"/>
      <c r="G758" s="218"/>
      <c r="H758" s="218">
        <f t="shared" ref="H758:U758" si="710">(H4194/H$3521)/(H7630/H$6957)</f>
        <v>0</v>
      </c>
      <c r="I758" s="218">
        <f t="shared" si="710"/>
        <v>0</v>
      </c>
      <c r="J758" s="218">
        <f t="shared" si="710"/>
        <v>2.4645097418954185E-3</v>
      </c>
      <c r="K758" s="218">
        <f t="shared" si="710"/>
        <v>0</v>
      </c>
      <c r="L758" s="218">
        <f t="shared" si="710"/>
        <v>7.9814733195101972E-3</v>
      </c>
      <c r="M758" s="218">
        <f t="shared" si="710"/>
        <v>0</v>
      </c>
      <c r="N758" s="218">
        <f t="shared" si="710"/>
        <v>1.1113456635198839E-3</v>
      </c>
      <c r="O758" s="218">
        <f t="shared" si="710"/>
        <v>0</v>
      </c>
      <c r="P758" s="218">
        <f t="shared" si="710"/>
        <v>0</v>
      </c>
      <c r="Q758" s="218">
        <f t="shared" si="710"/>
        <v>0</v>
      </c>
      <c r="R758" s="218">
        <f t="shared" si="710"/>
        <v>1.5380860107127515E-4</v>
      </c>
      <c r="S758" s="218">
        <f t="shared" si="710"/>
        <v>9.0284315662723393E-4</v>
      </c>
      <c r="T758" s="218">
        <f t="shared" si="710"/>
        <v>0</v>
      </c>
      <c r="U758" s="218">
        <f t="shared" si="710"/>
        <v>0</v>
      </c>
    </row>
    <row r="759" spans="1:21" x14ac:dyDescent="0.25">
      <c r="A759" s="57" t="s">
        <v>662</v>
      </c>
      <c r="B759" s="57" t="s">
        <v>6089</v>
      </c>
      <c r="C759" s="218">
        <f t="shared" si="696"/>
        <v>12.492937915009183</v>
      </c>
      <c r="D759" s="218">
        <f t="shared" si="696"/>
        <v>0.61529028359024918</v>
      </c>
      <c r="E759" s="218"/>
      <c r="F759" s="218"/>
      <c r="G759" s="218"/>
      <c r="H759" s="218">
        <f t="shared" ref="H759:U759" si="711">(H4195/H$3521)/(H7631/H$6957)</f>
        <v>0.12120880624522051</v>
      </c>
      <c r="I759" s="218">
        <f t="shared" si="711"/>
        <v>0.12900857166802346</v>
      </c>
      <c r="J759" s="218">
        <f t="shared" si="711"/>
        <v>0.97928492477334306</v>
      </c>
      <c r="K759" s="218">
        <f t="shared" si="711"/>
        <v>1.1598860744292261E-2</v>
      </c>
      <c r="L759" s="218">
        <f t="shared" si="711"/>
        <v>2.8917694044215778E-2</v>
      </c>
      <c r="M759" s="218">
        <f t="shared" si="711"/>
        <v>1.7012198440451032E-2</v>
      </c>
      <c r="N759" s="218">
        <f t="shared" si="711"/>
        <v>1.5589818055073803E-3</v>
      </c>
      <c r="O759" s="218">
        <f t="shared" si="711"/>
        <v>0</v>
      </c>
      <c r="P759" s="218">
        <f t="shared" si="711"/>
        <v>5.832687705368203E-2</v>
      </c>
      <c r="Q759" s="218">
        <f t="shared" si="711"/>
        <v>1.4624395578575129E-2</v>
      </c>
      <c r="R759" s="218">
        <f t="shared" si="711"/>
        <v>2.0295200345119778E-3</v>
      </c>
      <c r="S759" s="218">
        <f t="shared" si="711"/>
        <v>0</v>
      </c>
      <c r="T759" s="218">
        <f t="shared" si="711"/>
        <v>5.4761036899680642E-2</v>
      </c>
      <c r="U759" s="218">
        <f t="shared" si="711"/>
        <v>8.6554942517841113E-2</v>
      </c>
    </row>
    <row r="760" spans="1:21" x14ac:dyDescent="0.25">
      <c r="A760" s="57" t="s">
        <v>1215</v>
      </c>
      <c r="B760" s="57" t="s">
        <v>6090</v>
      </c>
      <c r="C760" s="218">
        <f t="shared" si="696"/>
        <v>0</v>
      </c>
      <c r="D760" s="218">
        <f t="shared" si="696"/>
        <v>0</v>
      </c>
      <c r="E760" s="218"/>
      <c r="F760" s="218"/>
      <c r="G760" s="218"/>
      <c r="H760" s="218">
        <f t="shared" ref="H760:U760" si="712">(H4196/H$3521)/(H7632/H$6957)</f>
        <v>0</v>
      </c>
      <c r="I760" s="218">
        <f t="shared" si="712"/>
        <v>0</v>
      </c>
      <c r="J760" s="218">
        <f t="shared" si="712"/>
        <v>0</v>
      </c>
      <c r="K760" s="218">
        <f t="shared" si="712"/>
        <v>0</v>
      </c>
      <c r="L760" s="218">
        <f t="shared" si="712"/>
        <v>1.6429114567077469E-3</v>
      </c>
      <c r="M760" s="218">
        <f t="shared" si="712"/>
        <v>0</v>
      </c>
      <c r="N760" s="218">
        <f t="shared" si="712"/>
        <v>0</v>
      </c>
      <c r="O760" s="218">
        <f t="shared" si="712"/>
        <v>0</v>
      </c>
      <c r="P760" s="218">
        <f t="shared" si="712"/>
        <v>0</v>
      </c>
      <c r="Q760" s="218">
        <f t="shared" si="712"/>
        <v>0</v>
      </c>
      <c r="R760" s="218">
        <f t="shared" si="712"/>
        <v>0</v>
      </c>
      <c r="S760" s="218">
        <f t="shared" si="712"/>
        <v>1.7800605882638227E-2</v>
      </c>
      <c r="T760" s="218">
        <f t="shared" si="712"/>
        <v>0</v>
      </c>
      <c r="U760" s="218">
        <f t="shared" si="712"/>
        <v>0</v>
      </c>
    </row>
    <row r="761" spans="1:21" x14ac:dyDescent="0.25">
      <c r="A761" s="57" t="s">
        <v>1961</v>
      </c>
      <c r="B761" s="57" t="s">
        <v>6091</v>
      </c>
      <c r="C761" s="218">
        <f t="shared" si="696"/>
        <v>0</v>
      </c>
      <c r="D761" s="218">
        <f t="shared" si="696"/>
        <v>0</v>
      </c>
      <c r="E761" s="218"/>
      <c r="F761" s="218"/>
      <c r="G761" s="218"/>
      <c r="H761" s="218">
        <f t="shared" ref="H761:U761" si="713">(H4197/H$3521)/(H7633/H$6957)</f>
        <v>0</v>
      </c>
      <c r="I761" s="218">
        <f t="shared" si="713"/>
        <v>1.8336783794400645E-2</v>
      </c>
      <c r="J761" s="218">
        <f t="shared" si="713"/>
        <v>0</v>
      </c>
      <c r="K761" s="218">
        <f t="shared" si="713"/>
        <v>0</v>
      </c>
      <c r="L761" s="218">
        <f t="shared" si="713"/>
        <v>0</v>
      </c>
      <c r="M761" s="218">
        <f t="shared" si="713"/>
        <v>0</v>
      </c>
      <c r="N761" s="218">
        <f t="shared" si="713"/>
        <v>0</v>
      </c>
      <c r="O761" s="218">
        <f t="shared" si="713"/>
        <v>0</v>
      </c>
      <c r="P761" s="218">
        <f t="shared" si="713"/>
        <v>0</v>
      </c>
      <c r="Q761" s="218">
        <f t="shared" si="713"/>
        <v>0</v>
      </c>
      <c r="R761" s="218">
        <f t="shared" si="713"/>
        <v>0</v>
      </c>
      <c r="S761" s="218">
        <f t="shared" si="713"/>
        <v>0</v>
      </c>
      <c r="T761" s="218">
        <f t="shared" si="713"/>
        <v>0</v>
      </c>
      <c r="U761" s="218">
        <f t="shared" si="713"/>
        <v>0</v>
      </c>
    </row>
    <row r="762" spans="1:21" x14ac:dyDescent="0.25">
      <c r="A762" s="57" t="s">
        <v>2674</v>
      </c>
      <c r="B762" s="57" t="s">
        <v>6093</v>
      </c>
      <c r="C762" s="218">
        <f t="shared" si="696"/>
        <v>0</v>
      </c>
      <c r="D762" s="218">
        <f t="shared" si="696"/>
        <v>0</v>
      </c>
      <c r="E762" s="218"/>
      <c r="F762" s="218"/>
      <c r="G762" s="218"/>
      <c r="H762" s="218">
        <f t="shared" ref="H762:U762" si="714">(H4198/H$3521)/(H7634/H$6957)</f>
        <v>0</v>
      </c>
      <c r="I762" s="218">
        <f t="shared" si="714"/>
        <v>0</v>
      </c>
      <c r="J762" s="218">
        <f t="shared" si="714"/>
        <v>0</v>
      </c>
      <c r="K762" s="218">
        <f t="shared" si="714"/>
        <v>0</v>
      </c>
      <c r="L762" s="218">
        <f t="shared" si="714"/>
        <v>0</v>
      </c>
      <c r="M762" s="218">
        <f t="shared" si="714"/>
        <v>0</v>
      </c>
      <c r="N762" s="218">
        <f t="shared" si="714"/>
        <v>0</v>
      </c>
      <c r="O762" s="218">
        <f t="shared" si="714"/>
        <v>9.4472900053136893E-3</v>
      </c>
      <c r="P762" s="218">
        <f t="shared" si="714"/>
        <v>8.4388907996592308E-2</v>
      </c>
      <c r="Q762" s="218">
        <f t="shared" si="714"/>
        <v>2.4800183328880752E-2</v>
      </c>
      <c r="R762" s="218">
        <f t="shared" si="714"/>
        <v>0</v>
      </c>
      <c r="S762" s="218">
        <f t="shared" si="714"/>
        <v>0</v>
      </c>
      <c r="T762" s="218">
        <f t="shared" si="714"/>
        <v>8.8908038834879088E-3</v>
      </c>
      <c r="U762" s="218">
        <f t="shared" si="714"/>
        <v>0</v>
      </c>
    </row>
    <row r="763" spans="1:21" x14ac:dyDescent="0.25">
      <c r="A763" s="57" t="s">
        <v>1943</v>
      </c>
      <c r="B763" s="57" t="s">
        <v>6094</v>
      </c>
      <c r="C763" s="218">
        <f t="shared" si="696"/>
        <v>0</v>
      </c>
      <c r="D763" s="218">
        <f t="shared" si="696"/>
        <v>0</v>
      </c>
      <c r="E763" s="218"/>
      <c r="F763" s="218"/>
      <c r="G763" s="218"/>
      <c r="H763" s="218">
        <f t="shared" ref="H763:U763" si="715">(H4199/H$3521)/(H7635/H$6957)</f>
        <v>0</v>
      </c>
      <c r="I763" s="218">
        <f t="shared" si="715"/>
        <v>0</v>
      </c>
      <c r="J763" s="218">
        <f t="shared" si="715"/>
        <v>0</v>
      </c>
      <c r="K763" s="218">
        <f t="shared" si="715"/>
        <v>6.9612752145013638E-4</v>
      </c>
      <c r="L763" s="218">
        <f t="shared" si="715"/>
        <v>0</v>
      </c>
      <c r="M763" s="218">
        <f t="shared" si="715"/>
        <v>0</v>
      </c>
      <c r="N763" s="218">
        <f t="shared" si="715"/>
        <v>0</v>
      </c>
      <c r="O763" s="218">
        <f t="shared" si="715"/>
        <v>0</v>
      </c>
      <c r="P763" s="218">
        <f t="shared" si="715"/>
        <v>0</v>
      </c>
      <c r="Q763" s="218">
        <f t="shared" si="715"/>
        <v>0</v>
      </c>
      <c r="R763" s="218">
        <f t="shared" si="715"/>
        <v>3.0873300715154366E-2</v>
      </c>
      <c r="S763" s="218">
        <f t="shared" si="715"/>
        <v>0</v>
      </c>
      <c r="T763" s="218">
        <f t="shared" si="715"/>
        <v>0.37491141121040278</v>
      </c>
      <c r="U763" s="218">
        <f t="shared" si="715"/>
        <v>0</v>
      </c>
    </row>
    <row r="764" spans="1:21" x14ac:dyDescent="0.25">
      <c r="A764" s="57" t="s">
        <v>1333</v>
      </c>
      <c r="B764" s="57" t="s">
        <v>6095</v>
      </c>
      <c r="C764" s="218">
        <f t="shared" si="696"/>
        <v>3.2075185926760623</v>
      </c>
      <c r="D764" s="218">
        <f t="shared" si="696"/>
        <v>10.791045973095915</v>
      </c>
      <c r="E764" s="218"/>
      <c r="F764" s="218"/>
      <c r="G764" s="218"/>
      <c r="H764" s="218">
        <f t="shared" ref="H764:U764" si="716">(H4200/H$3521)/(H7636/H$6957)</f>
        <v>0</v>
      </c>
      <c r="I764" s="218">
        <f t="shared" si="716"/>
        <v>0</v>
      </c>
      <c r="J764" s="218">
        <f t="shared" si="716"/>
        <v>0</v>
      </c>
      <c r="K764" s="218">
        <f t="shared" si="716"/>
        <v>0</v>
      </c>
      <c r="L764" s="218">
        <f t="shared" si="716"/>
        <v>0</v>
      </c>
      <c r="M764" s="218">
        <f t="shared" si="716"/>
        <v>0</v>
      </c>
      <c r="N764" s="218">
        <f t="shared" si="716"/>
        <v>1.3883283255948019E-2</v>
      </c>
      <c r="O764" s="218">
        <f t="shared" si="716"/>
        <v>0</v>
      </c>
      <c r="P764" s="218">
        <f t="shared" si="716"/>
        <v>0</v>
      </c>
      <c r="Q764" s="218">
        <f t="shared" si="716"/>
        <v>0</v>
      </c>
      <c r="R764" s="218">
        <f t="shared" si="716"/>
        <v>0</v>
      </c>
      <c r="S764" s="218">
        <f t="shared" si="716"/>
        <v>0</v>
      </c>
      <c r="T764" s="218">
        <f t="shared" si="716"/>
        <v>5.7866393852578583E-3</v>
      </c>
      <c r="U764" s="218">
        <f t="shared" si="716"/>
        <v>1.0276345372414519E-2</v>
      </c>
    </row>
    <row r="765" spans="1:21" x14ac:dyDescent="0.25">
      <c r="A765" s="57" t="s">
        <v>942</v>
      </c>
      <c r="B765" s="57" t="s">
        <v>6098</v>
      </c>
      <c r="C765" s="218">
        <f t="shared" ref="C765:D784" si="717">(C4201/C$3521)/(C7637/C$6957)</f>
        <v>0</v>
      </c>
      <c r="D765" s="218">
        <f t="shared" si="717"/>
        <v>0</v>
      </c>
      <c r="E765" s="218"/>
      <c r="F765" s="218"/>
      <c r="G765" s="218"/>
      <c r="H765" s="218">
        <f t="shared" ref="H765:U765" si="718">(H4201/H$3521)/(H7637/H$6957)</f>
        <v>0</v>
      </c>
      <c r="I765" s="218">
        <f t="shared" si="718"/>
        <v>1.1724063065457013</v>
      </c>
      <c r="J765" s="218">
        <f t="shared" si="718"/>
        <v>0.92296360516510323</v>
      </c>
      <c r="K765" s="218">
        <f t="shared" si="718"/>
        <v>3.3440349393895596</v>
      </c>
      <c r="L765" s="218">
        <f t="shared" si="718"/>
        <v>0</v>
      </c>
      <c r="M765" s="218">
        <f t="shared" si="718"/>
        <v>0</v>
      </c>
      <c r="N765" s="218">
        <f t="shared" si="718"/>
        <v>1.6596202283527259</v>
      </c>
      <c r="O765" s="218">
        <f t="shared" si="718"/>
        <v>2.274281855132994</v>
      </c>
      <c r="P765" s="218">
        <f t="shared" si="718"/>
        <v>0</v>
      </c>
      <c r="Q765" s="218">
        <f t="shared" si="718"/>
        <v>0</v>
      </c>
      <c r="R765" s="218">
        <f t="shared" si="718"/>
        <v>0</v>
      </c>
      <c r="S765" s="218">
        <f t="shared" si="718"/>
        <v>0</v>
      </c>
      <c r="T765" s="218">
        <f t="shared" si="718"/>
        <v>0</v>
      </c>
      <c r="U765" s="218">
        <f t="shared" si="718"/>
        <v>0</v>
      </c>
    </row>
    <row r="766" spans="1:21" x14ac:dyDescent="0.25">
      <c r="A766" s="57" t="s">
        <v>306</v>
      </c>
      <c r="B766" s="57" t="s">
        <v>6099</v>
      </c>
      <c r="C766" s="218">
        <f t="shared" si="717"/>
        <v>3.877891585498058</v>
      </c>
      <c r="D766" s="218">
        <f t="shared" si="717"/>
        <v>0.14540000176397239</v>
      </c>
      <c r="E766" s="218"/>
      <c r="F766" s="218"/>
      <c r="G766" s="218"/>
      <c r="H766" s="218">
        <f t="shared" ref="H766:U766" si="719">(H4202/H$3521)/(H7638/H$6957)</f>
        <v>0</v>
      </c>
      <c r="I766" s="218">
        <f t="shared" si="719"/>
        <v>3.3260143236391116E-3</v>
      </c>
      <c r="J766" s="218">
        <f t="shared" si="719"/>
        <v>0.15740111386859859</v>
      </c>
      <c r="K766" s="218">
        <f t="shared" si="719"/>
        <v>0</v>
      </c>
      <c r="L766" s="218">
        <f t="shared" si="719"/>
        <v>0</v>
      </c>
      <c r="M766" s="218">
        <f t="shared" si="719"/>
        <v>0</v>
      </c>
      <c r="N766" s="218">
        <f t="shared" si="719"/>
        <v>2.0855006898881E-2</v>
      </c>
      <c r="O766" s="218">
        <f t="shared" si="719"/>
        <v>0</v>
      </c>
      <c r="P766" s="218">
        <f t="shared" si="719"/>
        <v>4.4395524516152602E-3</v>
      </c>
      <c r="Q766" s="218">
        <f t="shared" si="719"/>
        <v>1.9813268480929121E-2</v>
      </c>
      <c r="R766" s="218">
        <f t="shared" si="719"/>
        <v>4.5078543835254939E-3</v>
      </c>
      <c r="S766" s="218">
        <f t="shared" si="719"/>
        <v>0</v>
      </c>
      <c r="T766" s="218">
        <f t="shared" si="719"/>
        <v>0</v>
      </c>
      <c r="U766" s="218">
        <f t="shared" si="719"/>
        <v>0</v>
      </c>
    </row>
    <row r="767" spans="1:21" x14ac:dyDescent="0.25">
      <c r="A767" s="57" t="s">
        <v>1273</v>
      </c>
      <c r="B767" s="57" t="s">
        <v>6100</v>
      </c>
      <c r="C767" s="218">
        <f t="shared" si="717"/>
        <v>0</v>
      </c>
      <c r="D767" s="218">
        <f t="shared" si="717"/>
        <v>0</v>
      </c>
      <c r="E767" s="218"/>
      <c r="F767" s="218"/>
      <c r="G767" s="218"/>
      <c r="H767" s="218">
        <f t="shared" ref="H767:U767" si="720">(H4203/H$3521)/(H7639/H$6957)</f>
        <v>0</v>
      </c>
      <c r="I767" s="218">
        <f t="shared" si="720"/>
        <v>0</v>
      </c>
      <c r="J767" s="218">
        <f t="shared" si="720"/>
        <v>0.12927330331695625</v>
      </c>
      <c r="K767" s="218">
        <f t="shared" si="720"/>
        <v>0</v>
      </c>
      <c r="L767" s="218">
        <f t="shared" si="720"/>
        <v>1.6023278551742962E-2</v>
      </c>
      <c r="M767" s="218">
        <f t="shared" si="720"/>
        <v>0</v>
      </c>
      <c r="N767" s="218">
        <f t="shared" si="720"/>
        <v>0</v>
      </c>
      <c r="O767" s="218">
        <f t="shared" si="720"/>
        <v>0</v>
      </c>
      <c r="P767" s="218">
        <f t="shared" si="720"/>
        <v>0</v>
      </c>
      <c r="Q767" s="218">
        <f t="shared" si="720"/>
        <v>0</v>
      </c>
      <c r="R767" s="218">
        <f t="shared" si="720"/>
        <v>0</v>
      </c>
      <c r="S767" s="218">
        <f t="shared" si="720"/>
        <v>0</v>
      </c>
      <c r="T767" s="218">
        <f t="shared" si="720"/>
        <v>0</v>
      </c>
      <c r="U767" s="218">
        <f t="shared" si="720"/>
        <v>0</v>
      </c>
    </row>
    <row r="768" spans="1:21" x14ac:dyDescent="0.25">
      <c r="A768" s="57" t="s">
        <v>143</v>
      </c>
      <c r="B768" s="57" t="s">
        <v>6102</v>
      </c>
      <c r="C768" s="218">
        <f t="shared" si="717"/>
        <v>0</v>
      </c>
      <c r="D768" s="218">
        <f t="shared" si="717"/>
        <v>0</v>
      </c>
      <c r="E768" s="218"/>
      <c r="F768" s="218"/>
      <c r="G768" s="218"/>
      <c r="H768" s="218">
        <f t="shared" ref="H768:U768" si="721">(H4204/H$3521)/(H7640/H$6957)</f>
        <v>3.4518473415376776E-2</v>
      </c>
      <c r="I768" s="218">
        <f t="shared" si="721"/>
        <v>0</v>
      </c>
      <c r="J768" s="218">
        <f t="shared" si="721"/>
        <v>1.1389589348375815</v>
      </c>
      <c r="K768" s="218">
        <f t="shared" si="721"/>
        <v>0</v>
      </c>
      <c r="L768" s="218">
        <f t="shared" si="721"/>
        <v>0</v>
      </c>
      <c r="M768" s="218">
        <f t="shared" si="721"/>
        <v>1.1261999840969775E-2</v>
      </c>
      <c r="N768" s="218">
        <f t="shared" si="721"/>
        <v>0</v>
      </c>
      <c r="O768" s="218">
        <f t="shared" si="721"/>
        <v>0</v>
      </c>
      <c r="P768" s="218">
        <f t="shared" si="721"/>
        <v>1.2190775279788089</v>
      </c>
      <c r="Q768" s="218">
        <f t="shared" si="721"/>
        <v>0.20720589674270481</v>
      </c>
      <c r="R768" s="218">
        <f t="shared" si="721"/>
        <v>0</v>
      </c>
      <c r="S768" s="218">
        <f t="shared" si="721"/>
        <v>0</v>
      </c>
      <c r="T768" s="218">
        <f t="shared" si="721"/>
        <v>2.3056510343134249E-2</v>
      </c>
      <c r="U768" s="218">
        <f t="shared" si="721"/>
        <v>2.2507471299173791E-2</v>
      </c>
    </row>
    <row r="769" spans="1:21" x14ac:dyDescent="0.25">
      <c r="A769" s="57" t="s">
        <v>2246</v>
      </c>
      <c r="B769" s="57" t="s">
        <v>6103</v>
      </c>
      <c r="C769" s="218">
        <f t="shared" si="717"/>
        <v>0</v>
      </c>
      <c r="D769" s="218">
        <f t="shared" si="717"/>
        <v>0</v>
      </c>
      <c r="E769" s="218"/>
      <c r="F769" s="218"/>
      <c r="G769" s="218"/>
      <c r="H769" s="218">
        <f t="shared" ref="H769:U769" si="722">(H4205/H$3521)/(H7641/H$6957)</f>
        <v>0</v>
      </c>
      <c r="I769" s="218">
        <f t="shared" si="722"/>
        <v>0</v>
      </c>
      <c r="J769" s="218">
        <f t="shared" si="722"/>
        <v>0</v>
      </c>
      <c r="K769" s="218">
        <f t="shared" si="722"/>
        <v>0</v>
      </c>
      <c r="L769" s="218">
        <f t="shared" si="722"/>
        <v>0</v>
      </c>
      <c r="M769" s="218">
        <f t="shared" si="722"/>
        <v>0</v>
      </c>
      <c r="N769" s="218">
        <f t="shared" si="722"/>
        <v>0</v>
      </c>
      <c r="O769" s="218">
        <f t="shared" si="722"/>
        <v>0</v>
      </c>
      <c r="P769" s="218">
        <f t="shared" si="722"/>
        <v>0</v>
      </c>
      <c r="Q769" s="218">
        <f t="shared" si="722"/>
        <v>0</v>
      </c>
      <c r="R769" s="218">
        <f t="shared" si="722"/>
        <v>0</v>
      </c>
      <c r="S769" s="218">
        <f t="shared" si="722"/>
        <v>0</v>
      </c>
      <c r="T769" s="218">
        <f t="shared" si="722"/>
        <v>0</v>
      </c>
      <c r="U769" s="218">
        <f t="shared" si="722"/>
        <v>0</v>
      </c>
    </row>
    <row r="770" spans="1:21" x14ac:dyDescent="0.25">
      <c r="A770" s="57" t="s">
        <v>2204</v>
      </c>
      <c r="B770" s="57" t="s">
        <v>6104</v>
      </c>
      <c r="C770" s="218">
        <f t="shared" si="717"/>
        <v>0</v>
      </c>
      <c r="D770" s="218">
        <f t="shared" si="717"/>
        <v>0</v>
      </c>
      <c r="E770" s="218"/>
      <c r="F770" s="218"/>
      <c r="G770" s="218"/>
      <c r="H770" s="218">
        <f t="shared" ref="H770:U770" si="723">(H4206/H$3521)/(H7642/H$6957)</f>
        <v>0</v>
      </c>
      <c r="I770" s="218">
        <f t="shared" si="723"/>
        <v>0</v>
      </c>
      <c r="J770" s="218">
        <f t="shared" si="723"/>
        <v>0</v>
      </c>
      <c r="K770" s="218">
        <f t="shared" si="723"/>
        <v>0</v>
      </c>
      <c r="L770" s="218">
        <f t="shared" si="723"/>
        <v>0</v>
      </c>
      <c r="M770" s="218">
        <f t="shared" si="723"/>
        <v>0</v>
      </c>
      <c r="N770" s="218">
        <f t="shared" si="723"/>
        <v>0</v>
      </c>
      <c r="O770" s="218">
        <f t="shared" si="723"/>
        <v>0</v>
      </c>
      <c r="P770" s="218">
        <f t="shared" si="723"/>
        <v>0</v>
      </c>
      <c r="Q770" s="218">
        <f t="shared" si="723"/>
        <v>0</v>
      </c>
      <c r="R770" s="218">
        <f t="shared" si="723"/>
        <v>0.53779564274693126</v>
      </c>
      <c r="S770" s="218">
        <f t="shared" si="723"/>
        <v>0</v>
      </c>
      <c r="T770" s="218">
        <f t="shared" si="723"/>
        <v>0</v>
      </c>
      <c r="U770" s="218">
        <f t="shared" si="723"/>
        <v>0</v>
      </c>
    </row>
    <row r="771" spans="1:21" x14ac:dyDescent="0.25">
      <c r="A771" s="57" t="s">
        <v>1703</v>
      </c>
      <c r="B771" s="57" t="s">
        <v>6106</v>
      </c>
      <c r="C771" s="218">
        <f t="shared" si="717"/>
        <v>0</v>
      </c>
      <c r="D771" s="218">
        <f t="shared" si="717"/>
        <v>0</v>
      </c>
      <c r="E771" s="218"/>
      <c r="F771" s="218"/>
      <c r="G771" s="218"/>
      <c r="H771" s="218">
        <f t="shared" ref="H771:U771" si="724">(H4207/H$3521)/(H7643/H$6957)</f>
        <v>0</v>
      </c>
      <c r="I771" s="218">
        <f t="shared" si="724"/>
        <v>0</v>
      </c>
      <c r="J771" s="218">
        <f t="shared" si="724"/>
        <v>0</v>
      </c>
      <c r="K771" s="218">
        <f t="shared" si="724"/>
        <v>0</v>
      </c>
      <c r="L771" s="218">
        <f t="shared" si="724"/>
        <v>0</v>
      </c>
      <c r="M771" s="218">
        <f t="shared" si="724"/>
        <v>0</v>
      </c>
      <c r="N771" s="218">
        <f t="shared" si="724"/>
        <v>0</v>
      </c>
      <c r="O771" s="218">
        <f t="shared" si="724"/>
        <v>0</v>
      </c>
      <c r="P771" s="218">
        <f t="shared" si="724"/>
        <v>4.7469012841793098E-2</v>
      </c>
      <c r="Q771" s="218">
        <f t="shared" si="724"/>
        <v>0</v>
      </c>
      <c r="R771" s="218">
        <f t="shared" si="724"/>
        <v>0</v>
      </c>
      <c r="S771" s="218">
        <f t="shared" si="724"/>
        <v>0</v>
      </c>
      <c r="T771" s="218">
        <f t="shared" si="724"/>
        <v>0</v>
      </c>
      <c r="U771" s="218">
        <f t="shared" si="724"/>
        <v>0</v>
      </c>
    </row>
    <row r="772" spans="1:21" x14ac:dyDescent="0.25">
      <c r="A772" s="57" t="s">
        <v>1522</v>
      </c>
      <c r="B772" s="57" t="s">
        <v>6108</v>
      </c>
      <c r="C772" s="218">
        <f t="shared" si="717"/>
        <v>0</v>
      </c>
      <c r="D772" s="218">
        <f t="shared" si="717"/>
        <v>0</v>
      </c>
      <c r="E772" s="218"/>
      <c r="F772" s="218"/>
      <c r="G772" s="218"/>
      <c r="H772" s="218">
        <f t="shared" ref="H772:U772" si="725">(H4208/H$3521)/(H7644/H$6957)</f>
        <v>0</v>
      </c>
      <c r="I772" s="218">
        <f t="shared" si="725"/>
        <v>0</v>
      </c>
      <c r="J772" s="218">
        <f t="shared" si="725"/>
        <v>0</v>
      </c>
      <c r="K772" s="218">
        <f t="shared" si="725"/>
        <v>0</v>
      </c>
      <c r="L772" s="218">
        <f t="shared" si="725"/>
        <v>0</v>
      </c>
      <c r="M772" s="218">
        <f t="shared" si="725"/>
        <v>0</v>
      </c>
      <c r="N772" s="218">
        <f t="shared" si="725"/>
        <v>0</v>
      </c>
      <c r="O772" s="218">
        <f t="shared" si="725"/>
        <v>0</v>
      </c>
      <c r="P772" s="218">
        <f t="shared" si="725"/>
        <v>0</v>
      </c>
      <c r="Q772" s="218">
        <f t="shared" si="725"/>
        <v>0</v>
      </c>
      <c r="R772" s="218">
        <f t="shared" si="725"/>
        <v>0</v>
      </c>
      <c r="S772" s="218">
        <f t="shared" si="725"/>
        <v>0</v>
      </c>
      <c r="T772" s="218">
        <f t="shared" si="725"/>
        <v>0</v>
      </c>
      <c r="U772" s="218">
        <f t="shared" si="725"/>
        <v>0</v>
      </c>
    </row>
    <row r="773" spans="1:21" x14ac:dyDescent="0.25">
      <c r="A773" s="57" t="s">
        <v>1424</v>
      </c>
      <c r="B773" s="57" t="s">
        <v>6110</v>
      </c>
      <c r="C773" s="218">
        <f t="shared" si="717"/>
        <v>0</v>
      </c>
      <c r="D773" s="218">
        <f t="shared" si="717"/>
        <v>0</v>
      </c>
      <c r="E773" s="218"/>
      <c r="F773" s="218"/>
      <c r="G773" s="218"/>
      <c r="H773" s="218">
        <f t="shared" ref="H773:U773" si="726">(H4209/H$3521)/(H7645/H$6957)</f>
        <v>0</v>
      </c>
      <c r="I773" s="218">
        <f t="shared" si="726"/>
        <v>0</v>
      </c>
      <c r="J773" s="218">
        <f t="shared" si="726"/>
        <v>0</v>
      </c>
      <c r="K773" s="218">
        <f t="shared" si="726"/>
        <v>0</v>
      </c>
      <c r="L773" s="218">
        <f t="shared" si="726"/>
        <v>0</v>
      </c>
      <c r="M773" s="218">
        <f t="shared" si="726"/>
        <v>0</v>
      </c>
      <c r="N773" s="218">
        <f t="shared" si="726"/>
        <v>0</v>
      </c>
      <c r="O773" s="218">
        <f t="shared" si="726"/>
        <v>0</v>
      </c>
      <c r="P773" s="218">
        <f t="shared" si="726"/>
        <v>0</v>
      </c>
      <c r="Q773" s="218">
        <f t="shared" si="726"/>
        <v>0</v>
      </c>
      <c r="R773" s="218">
        <f t="shared" si="726"/>
        <v>0</v>
      </c>
      <c r="S773" s="218">
        <f t="shared" si="726"/>
        <v>0</v>
      </c>
      <c r="T773" s="218">
        <f t="shared" si="726"/>
        <v>0</v>
      </c>
      <c r="U773" s="218">
        <f t="shared" si="726"/>
        <v>1.5435967249698402E-3</v>
      </c>
    </row>
    <row r="774" spans="1:21" x14ac:dyDescent="0.25">
      <c r="A774" s="57" t="s">
        <v>192</v>
      </c>
      <c r="B774" s="57" t="s">
        <v>6111</v>
      </c>
      <c r="C774" s="218">
        <f t="shared" si="717"/>
        <v>0</v>
      </c>
      <c r="D774" s="218">
        <f t="shared" si="717"/>
        <v>0</v>
      </c>
      <c r="E774" s="218"/>
      <c r="F774" s="218"/>
      <c r="G774" s="218"/>
      <c r="H774" s="218">
        <f t="shared" ref="H774:U774" si="727">(H4210/H$3521)/(H7646/H$6957)</f>
        <v>0</v>
      </c>
      <c r="I774" s="218">
        <f t="shared" si="727"/>
        <v>0</v>
      </c>
      <c r="J774" s="218">
        <f t="shared" si="727"/>
        <v>0</v>
      </c>
      <c r="K774" s="218">
        <f t="shared" si="727"/>
        <v>0</v>
      </c>
      <c r="L774" s="218">
        <f t="shared" si="727"/>
        <v>0</v>
      </c>
      <c r="M774" s="218">
        <f t="shared" si="727"/>
        <v>0</v>
      </c>
      <c r="N774" s="218">
        <f t="shared" si="727"/>
        <v>0</v>
      </c>
      <c r="O774" s="218">
        <f t="shared" si="727"/>
        <v>0</v>
      </c>
      <c r="P774" s="218">
        <f t="shared" si="727"/>
        <v>0</v>
      </c>
      <c r="Q774" s="218">
        <f t="shared" si="727"/>
        <v>0</v>
      </c>
      <c r="R774" s="218">
        <f t="shared" si="727"/>
        <v>0</v>
      </c>
      <c r="S774" s="218">
        <f t="shared" si="727"/>
        <v>0</v>
      </c>
      <c r="T774" s="218">
        <f t="shared" si="727"/>
        <v>0</v>
      </c>
      <c r="U774" s="218">
        <f t="shared" si="727"/>
        <v>8.3816730285345017E-2</v>
      </c>
    </row>
    <row r="775" spans="1:21" x14ac:dyDescent="0.25">
      <c r="A775" s="57" t="s">
        <v>540</v>
      </c>
      <c r="B775" s="57" t="s">
        <v>6115</v>
      </c>
      <c r="C775" s="218">
        <f t="shared" si="717"/>
        <v>33.782689228798908</v>
      </c>
      <c r="D775" s="218">
        <f t="shared" si="717"/>
        <v>6.8635200819761168</v>
      </c>
      <c r="E775" s="218"/>
      <c r="F775" s="218"/>
      <c r="G775" s="218"/>
      <c r="H775" s="218">
        <f t="shared" ref="H775:U775" si="728">(H4211/H$3521)/(H7647/H$6957)</f>
        <v>0</v>
      </c>
      <c r="I775" s="218">
        <f t="shared" si="728"/>
        <v>0.29655800897754536</v>
      </c>
      <c r="J775" s="218">
        <f t="shared" si="728"/>
        <v>0</v>
      </c>
      <c r="K775" s="218">
        <f t="shared" si="728"/>
        <v>0</v>
      </c>
      <c r="L775" s="218">
        <f t="shared" si="728"/>
        <v>0</v>
      </c>
      <c r="M775" s="218">
        <f t="shared" si="728"/>
        <v>0</v>
      </c>
      <c r="N775" s="218">
        <f t="shared" si="728"/>
        <v>0.36744373675507275</v>
      </c>
      <c r="O775" s="218">
        <f t="shared" si="728"/>
        <v>0</v>
      </c>
      <c r="P775" s="218">
        <f t="shared" si="728"/>
        <v>0</v>
      </c>
      <c r="Q775" s="218">
        <f t="shared" si="728"/>
        <v>0.20244387140449316</v>
      </c>
      <c r="R775" s="218">
        <f t="shared" si="728"/>
        <v>0</v>
      </c>
      <c r="S775" s="218">
        <f t="shared" si="728"/>
        <v>0.87679369421992903</v>
      </c>
      <c r="T775" s="218">
        <f t="shared" si="728"/>
        <v>0</v>
      </c>
      <c r="U775" s="218">
        <f t="shared" si="728"/>
        <v>0</v>
      </c>
    </row>
    <row r="776" spans="1:21" x14ac:dyDescent="0.25">
      <c r="A776" s="57" t="s">
        <v>211</v>
      </c>
      <c r="B776" s="57" t="s">
        <v>6117</v>
      </c>
      <c r="C776" s="218">
        <f t="shared" si="717"/>
        <v>0</v>
      </c>
      <c r="D776" s="218">
        <f t="shared" si="717"/>
        <v>0</v>
      </c>
      <c r="E776" s="218"/>
      <c r="F776" s="218"/>
      <c r="G776" s="218"/>
      <c r="H776" s="218">
        <f t="shared" ref="H776:U776" si="729">(H4212/H$3521)/(H7648/H$6957)</f>
        <v>0</v>
      </c>
      <c r="I776" s="218">
        <f t="shared" si="729"/>
        <v>0</v>
      </c>
      <c r="J776" s="218">
        <f t="shared" si="729"/>
        <v>0</v>
      </c>
      <c r="K776" s="218">
        <f t="shared" si="729"/>
        <v>0</v>
      </c>
      <c r="L776" s="218">
        <f t="shared" si="729"/>
        <v>0</v>
      </c>
      <c r="M776" s="218">
        <f t="shared" si="729"/>
        <v>0</v>
      </c>
      <c r="N776" s="218">
        <f t="shared" si="729"/>
        <v>0</v>
      </c>
      <c r="O776" s="218">
        <f t="shared" si="729"/>
        <v>3.0702462596238499E-2</v>
      </c>
      <c r="P776" s="218">
        <f t="shared" si="729"/>
        <v>0</v>
      </c>
      <c r="Q776" s="218">
        <f t="shared" si="729"/>
        <v>0</v>
      </c>
      <c r="R776" s="218">
        <f t="shared" si="729"/>
        <v>0</v>
      </c>
      <c r="S776" s="218">
        <f t="shared" si="729"/>
        <v>0</v>
      </c>
      <c r="T776" s="218">
        <f t="shared" si="729"/>
        <v>0</v>
      </c>
      <c r="U776" s="218">
        <f t="shared" si="729"/>
        <v>0</v>
      </c>
    </row>
    <row r="777" spans="1:21" x14ac:dyDescent="0.25">
      <c r="A777" s="57" t="s">
        <v>261</v>
      </c>
      <c r="B777" s="57" t="s">
        <v>6122</v>
      </c>
      <c r="C777" s="218">
        <f t="shared" si="717"/>
        <v>0</v>
      </c>
      <c r="D777" s="218">
        <f t="shared" si="717"/>
        <v>0</v>
      </c>
      <c r="E777" s="218"/>
      <c r="F777" s="218"/>
      <c r="G777" s="218"/>
      <c r="H777" s="218">
        <f t="shared" ref="H777:U777" si="730">(H4213/H$3521)/(H7649/H$6957)</f>
        <v>0</v>
      </c>
      <c r="I777" s="218">
        <f t="shared" si="730"/>
        <v>5.3888183455586047E-2</v>
      </c>
      <c r="J777" s="218">
        <f t="shared" si="730"/>
        <v>3.1361742667162233E-2</v>
      </c>
      <c r="K777" s="218">
        <f t="shared" si="730"/>
        <v>0</v>
      </c>
      <c r="L777" s="218">
        <f t="shared" si="730"/>
        <v>0</v>
      </c>
      <c r="M777" s="218">
        <f t="shared" si="730"/>
        <v>0</v>
      </c>
      <c r="N777" s="218">
        <f t="shared" si="730"/>
        <v>0</v>
      </c>
      <c r="O777" s="218">
        <f t="shared" si="730"/>
        <v>0</v>
      </c>
      <c r="P777" s="218">
        <f t="shared" si="730"/>
        <v>0</v>
      </c>
      <c r="Q777" s="218">
        <f t="shared" si="730"/>
        <v>0</v>
      </c>
      <c r="R777" s="218">
        <f t="shared" si="730"/>
        <v>0</v>
      </c>
      <c r="S777" s="218">
        <f t="shared" si="730"/>
        <v>0</v>
      </c>
      <c r="T777" s="218">
        <f t="shared" si="730"/>
        <v>0</v>
      </c>
      <c r="U777" s="218">
        <f t="shared" si="730"/>
        <v>0</v>
      </c>
    </row>
    <row r="778" spans="1:21" x14ac:dyDescent="0.25">
      <c r="A778" s="57" t="s">
        <v>3126</v>
      </c>
      <c r="B778" s="57" t="s">
        <v>6123</v>
      </c>
      <c r="C778" s="218">
        <f t="shared" si="717"/>
        <v>0</v>
      </c>
      <c r="D778" s="218">
        <f t="shared" si="717"/>
        <v>0</v>
      </c>
      <c r="E778" s="218"/>
      <c r="F778" s="218"/>
      <c r="G778" s="218"/>
      <c r="H778" s="218">
        <f t="shared" ref="H778:U778" si="731">(H4214/H$3521)/(H7650/H$6957)</f>
        <v>8.396278128954282E-2</v>
      </c>
      <c r="I778" s="218">
        <f t="shared" si="731"/>
        <v>0</v>
      </c>
      <c r="J778" s="218">
        <f t="shared" si="731"/>
        <v>0</v>
      </c>
      <c r="K778" s="218">
        <f t="shared" si="731"/>
        <v>1.8362792971818725E-2</v>
      </c>
      <c r="L778" s="218">
        <f t="shared" si="731"/>
        <v>1.8228286043266633E-2</v>
      </c>
      <c r="M778" s="218">
        <f t="shared" si="731"/>
        <v>0</v>
      </c>
      <c r="N778" s="218">
        <f t="shared" si="731"/>
        <v>0</v>
      </c>
      <c r="O778" s="218">
        <f t="shared" si="731"/>
        <v>0</v>
      </c>
      <c r="P778" s="218">
        <f t="shared" si="731"/>
        <v>0</v>
      </c>
      <c r="Q778" s="218">
        <f t="shared" si="731"/>
        <v>0</v>
      </c>
      <c r="R778" s="218">
        <f t="shared" si="731"/>
        <v>0</v>
      </c>
      <c r="S778" s="218">
        <f t="shared" si="731"/>
        <v>0</v>
      </c>
      <c r="T778" s="218">
        <f t="shared" si="731"/>
        <v>0</v>
      </c>
      <c r="U778" s="218">
        <f t="shared" si="731"/>
        <v>0</v>
      </c>
    </row>
    <row r="779" spans="1:21" x14ac:dyDescent="0.25">
      <c r="A779" s="57" t="s">
        <v>2729</v>
      </c>
      <c r="B779" s="57" t="s">
        <v>6124</v>
      </c>
      <c r="C779" s="218">
        <f t="shared" si="717"/>
        <v>0</v>
      </c>
      <c r="D779" s="218">
        <f t="shared" si="717"/>
        <v>0</v>
      </c>
      <c r="E779" s="218"/>
      <c r="F779" s="218"/>
      <c r="G779" s="218"/>
      <c r="H779" s="218">
        <f t="shared" ref="H779:U779" si="732">(H4215/H$3521)/(H7651/H$6957)</f>
        <v>0</v>
      </c>
      <c r="I779" s="218">
        <f t="shared" si="732"/>
        <v>0</v>
      </c>
      <c r="J779" s="218">
        <f t="shared" si="732"/>
        <v>9.3629937294363776E-3</v>
      </c>
      <c r="K779" s="218">
        <f t="shared" si="732"/>
        <v>0</v>
      </c>
      <c r="L779" s="218">
        <f t="shared" si="732"/>
        <v>0</v>
      </c>
      <c r="M779" s="218">
        <f t="shared" si="732"/>
        <v>0</v>
      </c>
      <c r="N779" s="218">
        <f t="shared" si="732"/>
        <v>0</v>
      </c>
      <c r="O779" s="218">
        <f t="shared" si="732"/>
        <v>0</v>
      </c>
      <c r="P779" s="218">
        <f t="shared" si="732"/>
        <v>0</v>
      </c>
      <c r="Q779" s="218">
        <f t="shared" si="732"/>
        <v>0</v>
      </c>
      <c r="R779" s="218">
        <f t="shared" si="732"/>
        <v>0</v>
      </c>
      <c r="S779" s="218">
        <f t="shared" si="732"/>
        <v>0</v>
      </c>
      <c r="T779" s="218">
        <f t="shared" si="732"/>
        <v>0</v>
      </c>
      <c r="U779" s="218">
        <f t="shared" si="732"/>
        <v>0</v>
      </c>
    </row>
    <row r="780" spans="1:21" x14ac:dyDescent="0.25">
      <c r="A780" s="57" t="s">
        <v>1623</v>
      </c>
      <c r="B780" s="57" t="s">
        <v>6125</v>
      </c>
      <c r="C780" s="218">
        <f t="shared" si="717"/>
        <v>0</v>
      </c>
      <c r="D780" s="218">
        <f t="shared" si="717"/>
        <v>0</v>
      </c>
      <c r="E780" s="218"/>
      <c r="F780" s="218"/>
      <c r="G780" s="218"/>
      <c r="H780" s="218">
        <f t="shared" ref="H780:U780" si="733">(H4216/H$3521)/(H7652/H$6957)</f>
        <v>0</v>
      </c>
      <c r="I780" s="218">
        <f t="shared" si="733"/>
        <v>0.15003034429447271</v>
      </c>
      <c r="J780" s="218">
        <f t="shared" si="733"/>
        <v>0.37583575918626316</v>
      </c>
      <c r="K780" s="218">
        <f t="shared" si="733"/>
        <v>0.34876055880847812</v>
      </c>
      <c r="L780" s="218">
        <f t="shared" si="733"/>
        <v>0</v>
      </c>
      <c r="M780" s="218">
        <f t="shared" si="733"/>
        <v>0</v>
      </c>
      <c r="N780" s="218">
        <f t="shared" si="733"/>
        <v>0</v>
      </c>
      <c r="O780" s="218">
        <f t="shared" si="733"/>
        <v>0</v>
      </c>
      <c r="P780" s="218">
        <f t="shared" si="733"/>
        <v>0</v>
      </c>
      <c r="Q780" s="218">
        <f t="shared" si="733"/>
        <v>0</v>
      </c>
      <c r="R780" s="218">
        <f t="shared" si="733"/>
        <v>0</v>
      </c>
      <c r="S780" s="218">
        <f t="shared" si="733"/>
        <v>0</v>
      </c>
      <c r="T780" s="218">
        <f t="shared" si="733"/>
        <v>0</v>
      </c>
      <c r="U780" s="218">
        <f t="shared" si="733"/>
        <v>0</v>
      </c>
    </row>
    <row r="781" spans="1:21" x14ac:dyDescent="0.25">
      <c r="A781" s="57" t="s">
        <v>2886</v>
      </c>
      <c r="B781" s="57" t="s">
        <v>6126</v>
      </c>
      <c r="C781" s="218">
        <f t="shared" si="717"/>
        <v>0</v>
      </c>
      <c r="D781" s="218">
        <f t="shared" si="717"/>
        <v>0</v>
      </c>
      <c r="E781" s="218"/>
      <c r="F781" s="218"/>
      <c r="G781" s="218"/>
      <c r="H781" s="218">
        <f t="shared" ref="H781:U781" si="734">(H4217/H$3521)/(H7653/H$6957)</f>
        <v>0</v>
      </c>
      <c r="I781" s="218">
        <f t="shared" si="734"/>
        <v>0</v>
      </c>
      <c r="J781" s="218">
        <f t="shared" si="734"/>
        <v>0</v>
      </c>
      <c r="K781" s="218">
        <f t="shared" si="734"/>
        <v>0</v>
      </c>
      <c r="L781" s="218">
        <f t="shared" si="734"/>
        <v>0</v>
      </c>
      <c r="M781" s="218">
        <f t="shared" si="734"/>
        <v>0</v>
      </c>
      <c r="N781" s="218">
        <f t="shared" si="734"/>
        <v>0</v>
      </c>
      <c r="O781" s="218">
        <f t="shared" si="734"/>
        <v>0</v>
      </c>
      <c r="P781" s="218">
        <f t="shared" si="734"/>
        <v>0</v>
      </c>
      <c r="Q781" s="218">
        <f t="shared" si="734"/>
        <v>0.26294841611029351</v>
      </c>
      <c r="R781" s="218">
        <f t="shared" si="734"/>
        <v>0</v>
      </c>
      <c r="S781" s="218">
        <f t="shared" si="734"/>
        <v>0</v>
      </c>
      <c r="T781" s="218">
        <f t="shared" si="734"/>
        <v>0</v>
      </c>
      <c r="U781" s="218">
        <f t="shared" si="734"/>
        <v>0</v>
      </c>
    </row>
    <row r="782" spans="1:21" x14ac:dyDescent="0.25">
      <c r="A782" s="57" t="s">
        <v>3345</v>
      </c>
      <c r="B782" s="57" t="s">
        <v>6127</v>
      </c>
      <c r="C782" s="218">
        <f t="shared" si="717"/>
        <v>0</v>
      </c>
      <c r="D782" s="218">
        <f t="shared" si="717"/>
        <v>0</v>
      </c>
      <c r="E782" s="218"/>
      <c r="F782" s="218"/>
      <c r="G782" s="218"/>
      <c r="H782" s="218">
        <f t="shared" ref="H782:U782" si="735">(H4218/H$3521)/(H7654/H$6957)</f>
        <v>0.92727441348973405</v>
      </c>
      <c r="I782" s="218">
        <f t="shared" si="735"/>
        <v>1.0414778039620358</v>
      </c>
      <c r="J782" s="218">
        <f t="shared" si="735"/>
        <v>0.14997949712368658</v>
      </c>
      <c r="K782" s="218">
        <f t="shared" si="735"/>
        <v>0.38975444058462583</v>
      </c>
      <c r="L782" s="218">
        <f t="shared" si="735"/>
        <v>0</v>
      </c>
      <c r="M782" s="218">
        <f t="shared" si="735"/>
        <v>0</v>
      </c>
      <c r="N782" s="218">
        <f t="shared" si="735"/>
        <v>0</v>
      </c>
      <c r="O782" s="218">
        <f t="shared" si="735"/>
        <v>0</v>
      </c>
      <c r="P782" s="218">
        <f t="shared" si="735"/>
        <v>0</v>
      </c>
      <c r="Q782" s="218">
        <f t="shared" si="735"/>
        <v>0</v>
      </c>
      <c r="R782" s="218">
        <f t="shared" si="735"/>
        <v>0</v>
      </c>
      <c r="S782" s="218">
        <f t="shared" si="735"/>
        <v>0</v>
      </c>
      <c r="T782" s="218">
        <f t="shared" si="735"/>
        <v>0</v>
      </c>
      <c r="U782" s="218">
        <f t="shared" si="735"/>
        <v>0</v>
      </c>
    </row>
    <row r="783" spans="1:21" x14ac:dyDescent="0.25">
      <c r="A783" s="57" t="s">
        <v>1702</v>
      </c>
      <c r="B783" s="57" t="s">
        <v>6128</v>
      </c>
      <c r="C783" s="218">
        <f t="shared" si="717"/>
        <v>0</v>
      </c>
      <c r="D783" s="218">
        <f t="shared" si="717"/>
        <v>0</v>
      </c>
      <c r="E783" s="218"/>
      <c r="F783" s="218"/>
      <c r="G783" s="218"/>
      <c r="H783" s="218">
        <f t="shared" ref="H783:U783" si="736">(H4219/H$3521)/(H7655/H$6957)</f>
        <v>0</v>
      </c>
      <c r="I783" s="218">
        <f t="shared" si="736"/>
        <v>0</v>
      </c>
      <c r="J783" s="218">
        <f t="shared" si="736"/>
        <v>0</v>
      </c>
      <c r="K783" s="218">
        <f t="shared" si="736"/>
        <v>0</v>
      </c>
      <c r="L783" s="218">
        <f t="shared" si="736"/>
        <v>3.0979007809560581E-2</v>
      </c>
      <c r="M783" s="218">
        <f t="shared" si="736"/>
        <v>0</v>
      </c>
      <c r="N783" s="218">
        <f t="shared" si="736"/>
        <v>0</v>
      </c>
      <c r="O783" s="218">
        <f t="shared" si="736"/>
        <v>0</v>
      </c>
      <c r="P783" s="218">
        <f t="shared" si="736"/>
        <v>0</v>
      </c>
      <c r="Q783" s="218">
        <f t="shared" si="736"/>
        <v>0.14186248176423849</v>
      </c>
      <c r="R783" s="218">
        <f t="shared" si="736"/>
        <v>0</v>
      </c>
      <c r="S783" s="218">
        <f t="shared" si="736"/>
        <v>0</v>
      </c>
      <c r="T783" s="218">
        <f t="shared" si="736"/>
        <v>0</v>
      </c>
      <c r="U783" s="218">
        <f t="shared" si="736"/>
        <v>0</v>
      </c>
    </row>
    <row r="784" spans="1:21" x14ac:dyDescent="0.25">
      <c r="A784" s="57" t="s">
        <v>2355</v>
      </c>
      <c r="B784" s="57" t="s">
        <v>6129</v>
      </c>
      <c r="C784" s="218">
        <f t="shared" si="717"/>
        <v>0</v>
      </c>
      <c r="D784" s="218">
        <f t="shared" si="717"/>
        <v>0</v>
      </c>
      <c r="E784" s="218"/>
      <c r="F784" s="218"/>
      <c r="G784" s="218"/>
      <c r="H784" s="218">
        <f t="shared" ref="H784:U784" si="737">(H4220/H$3521)/(H7656/H$6957)</f>
        <v>0</v>
      </c>
      <c r="I784" s="218">
        <f t="shared" si="737"/>
        <v>3.9492051018996201E-2</v>
      </c>
      <c r="J784" s="218">
        <f t="shared" si="737"/>
        <v>0</v>
      </c>
      <c r="K784" s="218">
        <f t="shared" si="737"/>
        <v>8.1651738217719969E-2</v>
      </c>
      <c r="L784" s="218">
        <f t="shared" si="737"/>
        <v>0</v>
      </c>
      <c r="M784" s="218">
        <f t="shared" si="737"/>
        <v>0</v>
      </c>
      <c r="N784" s="218">
        <f t="shared" si="737"/>
        <v>0</v>
      </c>
      <c r="O784" s="218">
        <f t="shared" si="737"/>
        <v>0</v>
      </c>
      <c r="P784" s="218">
        <f t="shared" si="737"/>
        <v>0</v>
      </c>
      <c r="Q784" s="218">
        <f t="shared" si="737"/>
        <v>0</v>
      </c>
      <c r="R784" s="218">
        <f t="shared" si="737"/>
        <v>0</v>
      </c>
      <c r="S784" s="218">
        <f t="shared" si="737"/>
        <v>0</v>
      </c>
      <c r="T784" s="218">
        <f t="shared" si="737"/>
        <v>0</v>
      </c>
      <c r="U784" s="218">
        <f t="shared" si="737"/>
        <v>0</v>
      </c>
    </row>
    <row r="785" spans="1:21" x14ac:dyDescent="0.25">
      <c r="A785" s="57" t="s">
        <v>940</v>
      </c>
      <c r="B785" s="57" t="s">
        <v>6130</v>
      </c>
      <c r="C785" s="218">
        <f t="shared" ref="C785:D804" si="738">(C4221/C$3521)/(C7657/C$6957)</f>
        <v>0</v>
      </c>
      <c r="D785" s="218">
        <f t="shared" si="738"/>
        <v>0</v>
      </c>
      <c r="E785" s="218"/>
      <c r="F785" s="218"/>
      <c r="G785" s="218"/>
      <c r="H785" s="218">
        <f t="shared" ref="H785:U785" si="739">(H4221/H$3521)/(H7657/H$6957)</f>
        <v>0</v>
      </c>
      <c r="I785" s="218">
        <f t="shared" si="739"/>
        <v>0</v>
      </c>
      <c r="J785" s="218">
        <f t="shared" si="739"/>
        <v>0</v>
      </c>
      <c r="K785" s="218">
        <f t="shared" si="739"/>
        <v>0</v>
      </c>
      <c r="L785" s="218">
        <f t="shared" si="739"/>
        <v>0</v>
      </c>
      <c r="M785" s="218">
        <f t="shared" si="739"/>
        <v>3.5331513431505514E-2</v>
      </c>
      <c r="N785" s="218">
        <f t="shared" si="739"/>
        <v>0</v>
      </c>
      <c r="O785" s="218">
        <f t="shared" si="739"/>
        <v>4.4677712082190409E-2</v>
      </c>
      <c r="P785" s="218">
        <f t="shared" si="739"/>
        <v>0</v>
      </c>
      <c r="Q785" s="218">
        <f t="shared" si="739"/>
        <v>6.7404255158064908E-3</v>
      </c>
      <c r="R785" s="218">
        <f t="shared" si="739"/>
        <v>0</v>
      </c>
      <c r="S785" s="218">
        <f t="shared" si="739"/>
        <v>0</v>
      </c>
      <c r="T785" s="218">
        <f t="shared" si="739"/>
        <v>0</v>
      </c>
      <c r="U785" s="218">
        <f t="shared" si="739"/>
        <v>0</v>
      </c>
    </row>
    <row r="786" spans="1:21" x14ac:dyDescent="0.25">
      <c r="A786" s="57" t="s">
        <v>2824</v>
      </c>
      <c r="B786" s="57" t="s">
        <v>6131</v>
      </c>
      <c r="C786" s="218">
        <f t="shared" si="738"/>
        <v>0</v>
      </c>
      <c r="D786" s="218">
        <f t="shared" si="738"/>
        <v>5.7766541341408581E-3</v>
      </c>
      <c r="E786" s="218"/>
      <c r="F786" s="218"/>
      <c r="G786" s="218"/>
      <c r="H786" s="218">
        <f t="shared" ref="H786:U786" si="740">(H4222/H$3521)/(H7658/H$6957)</f>
        <v>0</v>
      </c>
      <c r="I786" s="218">
        <f t="shared" si="740"/>
        <v>0</v>
      </c>
      <c r="J786" s="218">
        <f t="shared" si="740"/>
        <v>0</v>
      </c>
      <c r="K786" s="218">
        <f t="shared" si="740"/>
        <v>0</v>
      </c>
      <c r="L786" s="218">
        <f t="shared" si="740"/>
        <v>0</v>
      </c>
      <c r="M786" s="218">
        <f t="shared" si="740"/>
        <v>0</v>
      </c>
      <c r="N786" s="218">
        <f t="shared" si="740"/>
        <v>0</v>
      </c>
      <c r="O786" s="218">
        <f t="shared" si="740"/>
        <v>0</v>
      </c>
      <c r="P786" s="218">
        <f t="shared" si="740"/>
        <v>0</v>
      </c>
      <c r="Q786" s="218">
        <f t="shared" si="740"/>
        <v>0</v>
      </c>
      <c r="R786" s="218">
        <f t="shared" si="740"/>
        <v>0</v>
      </c>
      <c r="S786" s="218">
        <f t="shared" si="740"/>
        <v>0</v>
      </c>
      <c r="T786" s="218">
        <f t="shared" si="740"/>
        <v>0</v>
      </c>
      <c r="U786" s="218">
        <f t="shared" si="740"/>
        <v>0</v>
      </c>
    </row>
    <row r="787" spans="1:21" x14ac:dyDescent="0.25">
      <c r="A787" s="57" t="s">
        <v>1971</v>
      </c>
      <c r="B787" s="57" t="s">
        <v>6133</v>
      </c>
      <c r="C787" s="218">
        <f t="shared" si="738"/>
        <v>12.470816481284457</v>
      </c>
      <c r="D787" s="218">
        <f t="shared" si="738"/>
        <v>4.5830759127953957</v>
      </c>
      <c r="E787" s="218"/>
      <c r="F787" s="218"/>
      <c r="G787" s="218"/>
      <c r="H787" s="218">
        <f t="shared" ref="H787:U787" si="741">(H4223/H$3521)/(H7659/H$6957)</f>
        <v>31.66917797123433</v>
      </c>
      <c r="I787" s="218">
        <f t="shared" si="741"/>
        <v>0</v>
      </c>
      <c r="J787" s="218">
        <f t="shared" si="741"/>
        <v>0</v>
      </c>
      <c r="K787" s="218">
        <f t="shared" si="741"/>
        <v>9.3873686906929349E-2</v>
      </c>
      <c r="L787" s="218">
        <f t="shared" si="741"/>
        <v>0</v>
      </c>
      <c r="M787" s="218">
        <f t="shared" si="741"/>
        <v>0</v>
      </c>
      <c r="N787" s="218">
        <f t="shared" si="741"/>
        <v>5.4772872105777776E-2</v>
      </c>
      <c r="O787" s="218">
        <f t="shared" si="741"/>
        <v>0.20487230433249792</v>
      </c>
      <c r="P787" s="218">
        <f t="shared" si="741"/>
        <v>1.0932747792817765</v>
      </c>
      <c r="Q787" s="218">
        <f t="shared" si="741"/>
        <v>0</v>
      </c>
      <c r="R787" s="218">
        <f t="shared" si="741"/>
        <v>0</v>
      </c>
      <c r="S787" s="218">
        <f t="shared" si="741"/>
        <v>0</v>
      </c>
      <c r="T787" s="218">
        <f t="shared" si="741"/>
        <v>0</v>
      </c>
      <c r="U787" s="218">
        <f t="shared" si="741"/>
        <v>0.11656369706703418</v>
      </c>
    </row>
    <row r="788" spans="1:21" x14ac:dyDescent="0.25">
      <c r="A788" s="57" t="s">
        <v>9981</v>
      </c>
      <c r="B788" s="57" t="s">
        <v>9982</v>
      </c>
      <c r="C788" s="218">
        <f t="shared" si="738"/>
        <v>0</v>
      </c>
      <c r="D788" s="218">
        <f t="shared" si="738"/>
        <v>0</v>
      </c>
      <c r="E788" s="218"/>
      <c r="F788" s="218"/>
      <c r="G788" s="218"/>
      <c r="H788" s="218">
        <f t="shared" ref="H788:U788" si="742">(H4224/H$3521)/(H7660/H$6957)</f>
        <v>0</v>
      </c>
      <c r="I788" s="218">
        <f t="shared" si="742"/>
        <v>0</v>
      </c>
      <c r="J788" s="218">
        <f t="shared" si="742"/>
        <v>1.9032573980117368E-3</v>
      </c>
      <c r="K788" s="218">
        <f t="shared" si="742"/>
        <v>0</v>
      </c>
      <c r="L788" s="218">
        <f t="shared" si="742"/>
        <v>0</v>
      </c>
      <c r="M788" s="218">
        <f t="shared" si="742"/>
        <v>1.6947809475310206E-3</v>
      </c>
      <c r="N788" s="218">
        <f t="shared" si="742"/>
        <v>0</v>
      </c>
      <c r="O788" s="218">
        <f t="shared" si="742"/>
        <v>3.6549677979564482E-3</v>
      </c>
      <c r="P788" s="218">
        <f t="shared" si="742"/>
        <v>0</v>
      </c>
      <c r="Q788" s="218">
        <f t="shared" si="742"/>
        <v>0</v>
      </c>
      <c r="R788" s="218">
        <f t="shared" si="742"/>
        <v>0</v>
      </c>
      <c r="S788" s="218">
        <f t="shared" si="742"/>
        <v>0</v>
      </c>
      <c r="T788" s="218">
        <f t="shared" si="742"/>
        <v>0</v>
      </c>
      <c r="U788" s="218">
        <f t="shared" si="742"/>
        <v>1.2931907848450297E-3</v>
      </c>
    </row>
    <row r="789" spans="1:21" x14ac:dyDescent="0.25">
      <c r="A789" s="57" t="s">
        <v>1005</v>
      </c>
      <c r="B789" s="57" t="s">
        <v>6137</v>
      </c>
      <c r="C789" s="218">
        <f t="shared" si="738"/>
        <v>0</v>
      </c>
      <c r="D789" s="218">
        <f t="shared" si="738"/>
        <v>0</v>
      </c>
      <c r="E789" s="218"/>
      <c r="F789" s="218"/>
      <c r="G789" s="218"/>
      <c r="H789" s="218">
        <f t="shared" ref="H789:U789" si="743">(H4225/H$3521)/(H7661/H$6957)</f>
        <v>0</v>
      </c>
      <c r="I789" s="218">
        <f t="shared" si="743"/>
        <v>0</v>
      </c>
      <c r="J789" s="218">
        <f t="shared" si="743"/>
        <v>0</v>
      </c>
      <c r="K789" s="218">
        <f t="shared" si="743"/>
        <v>0</v>
      </c>
      <c r="L789" s="218">
        <f t="shared" si="743"/>
        <v>0</v>
      </c>
      <c r="M789" s="218">
        <f t="shared" si="743"/>
        <v>0</v>
      </c>
      <c r="N789" s="218">
        <f t="shared" si="743"/>
        <v>0</v>
      </c>
      <c r="O789" s="218">
        <f t="shared" si="743"/>
        <v>0</v>
      </c>
      <c r="P789" s="218">
        <f t="shared" si="743"/>
        <v>0</v>
      </c>
      <c r="Q789" s="218">
        <f t="shared" si="743"/>
        <v>0</v>
      </c>
      <c r="R789" s="218">
        <f t="shared" si="743"/>
        <v>0</v>
      </c>
      <c r="S789" s="218">
        <f t="shared" si="743"/>
        <v>0</v>
      </c>
      <c r="T789" s="218">
        <f t="shared" si="743"/>
        <v>0</v>
      </c>
      <c r="U789" s="218">
        <f t="shared" si="743"/>
        <v>0.10899012961569934</v>
      </c>
    </row>
    <row r="790" spans="1:21" x14ac:dyDescent="0.25">
      <c r="A790" s="57" t="s">
        <v>922</v>
      </c>
      <c r="B790" s="57" t="s">
        <v>6142</v>
      </c>
      <c r="C790" s="218">
        <f t="shared" si="738"/>
        <v>0</v>
      </c>
      <c r="D790" s="218">
        <f t="shared" si="738"/>
        <v>0</v>
      </c>
      <c r="E790" s="218"/>
      <c r="F790" s="218"/>
      <c r="G790" s="218"/>
      <c r="H790" s="218">
        <f t="shared" ref="H790:U790" si="744">(H4226/H$3521)/(H7662/H$6957)</f>
        <v>0</v>
      </c>
      <c r="I790" s="218">
        <f t="shared" si="744"/>
        <v>0</v>
      </c>
      <c r="J790" s="218">
        <f t="shared" si="744"/>
        <v>0</v>
      </c>
      <c r="K790" s="218">
        <f t="shared" si="744"/>
        <v>0</v>
      </c>
      <c r="L790" s="218">
        <f t="shared" si="744"/>
        <v>0</v>
      </c>
      <c r="M790" s="218">
        <f t="shared" si="744"/>
        <v>2.6042762790578353E-2</v>
      </c>
      <c r="N790" s="218">
        <f t="shared" si="744"/>
        <v>0</v>
      </c>
      <c r="O790" s="218">
        <f t="shared" si="744"/>
        <v>9.0141605962914692E-2</v>
      </c>
      <c r="P790" s="218">
        <f t="shared" si="744"/>
        <v>0</v>
      </c>
      <c r="Q790" s="218">
        <f t="shared" si="744"/>
        <v>0</v>
      </c>
      <c r="R790" s="218">
        <f t="shared" si="744"/>
        <v>0</v>
      </c>
      <c r="S790" s="218">
        <f t="shared" si="744"/>
        <v>0</v>
      </c>
      <c r="T790" s="218">
        <f t="shared" si="744"/>
        <v>0</v>
      </c>
      <c r="U790" s="218">
        <f t="shared" si="744"/>
        <v>1.0940687032202112E-2</v>
      </c>
    </row>
    <row r="791" spans="1:21" x14ac:dyDescent="0.25">
      <c r="A791" s="57" t="s">
        <v>1683</v>
      </c>
      <c r="B791" s="57" t="s">
        <v>6145</v>
      </c>
      <c r="C791" s="218">
        <f t="shared" si="738"/>
        <v>0</v>
      </c>
      <c r="D791" s="218">
        <f t="shared" si="738"/>
        <v>0</v>
      </c>
      <c r="E791" s="218"/>
      <c r="F791" s="218"/>
      <c r="G791" s="218"/>
      <c r="H791" s="218">
        <f t="shared" ref="H791:U791" si="745">(H4227/H$3521)/(H7663/H$6957)</f>
        <v>0</v>
      </c>
      <c r="I791" s="218">
        <f t="shared" si="745"/>
        <v>0</v>
      </c>
      <c r="J791" s="218">
        <f t="shared" si="745"/>
        <v>0</v>
      </c>
      <c r="K791" s="218">
        <f t="shared" si="745"/>
        <v>0</v>
      </c>
      <c r="L791" s="218">
        <f t="shared" si="745"/>
        <v>0</v>
      </c>
      <c r="M791" s="218">
        <f t="shared" si="745"/>
        <v>0</v>
      </c>
      <c r="N791" s="218">
        <f t="shared" si="745"/>
        <v>0</v>
      </c>
      <c r="O791" s="218">
        <f t="shared" si="745"/>
        <v>0</v>
      </c>
      <c r="P791" s="218">
        <f t="shared" si="745"/>
        <v>0</v>
      </c>
      <c r="Q791" s="218">
        <f t="shared" si="745"/>
        <v>0</v>
      </c>
      <c r="R791" s="218">
        <f t="shared" si="745"/>
        <v>0</v>
      </c>
      <c r="S791" s="218">
        <f t="shared" si="745"/>
        <v>0</v>
      </c>
      <c r="T791" s="218">
        <f t="shared" si="745"/>
        <v>0</v>
      </c>
      <c r="U791" s="218">
        <f t="shared" si="745"/>
        <v>0</v>
      </c>
    </row>
    <row r="792" spans="1:21" x14ac:dyDescent="0.25">
      <c r="A792" s="57" t="s">
        <v>2813</v>
      </c>
      <c r="B792" s="57" t="s">
        <v>6146</v>
      </c>
      <c r="C792" s="218">
        <f t="shared" si="738"/>
        <v>0</v>
      </c>
      <c r="D792" s="218">
        <f t="shared" si="738"/>
        <v>0</v>
      </c>
      <c r="E792" s="218"/>
      <c r="F792" s="218"/>
      <c r="G792" s="218"/>
      <c r="H792" s="218">
        <f t="shared" ref="H792:U792" si="746">(H4228/H$3521)/(H7664/H$6957)</f>
        <v>0</v>
      </c>
      <c r="I792" s="218">
        <f t="shared" si="746"/>
        <v>1.5052163377930045E-3</v>
      </c>
      <c r="J792" s="218">
        <f t="shared" si="746"/>
        <v>0</v>
      </c>
      <c r="K792" s="218">
        <f t="shared" si="746"/>
        <v>0</v>
      </c>
      <c r="L792" s="218">
        <f t="shared" si="746"/>
        <v>0</v>
      </c>
      <c r="M792" s="218">
        <f t="shared" si="746"/>
        <v>0</v>
      </c>
      <c r="N792" s="218">
        <f t="shared" si="746"/>
        <v>0</v>
      </c>
      <c r="O792" s="218">
        <f t="shared" si="746"/>
        <v>0</v>
      </c>
      <c r="P792" s="218">
        <f t="shared" si="746"/>
        <v>0</v>
      </c>
      <c r="Q792" s="218">
        <f t="shared" si="746"/>
        <v>0</v>
      </c>
      <c r="R792" s="218">
        <f t="shared" si="746"/>
        <v>0</v>
      </c>
      <c r="S792" s="218">
        <f t="shared" si="746"/>
        <v>0</v>
      </c>
      <c r="T792" s="218">
        <f t="shared" si="746"/>
        <v>0</v>
      </c>
      <c r="U792" s="218">
        <f t="shared" si="746"/>
        <v>0</v>
      </c>
    </row>
    <row r="793" spans="1:21" x14ac:dyDescent="0.25">
      <c r="A793" s="57" t="s">
        <v>824</v>
      </c>
      <c r="B793" s="57" t="s">
        <v>6148</v>
      </c>
      <c r="C793" s="218">
        <f t="shared" si="738"/>
        <v>0</v>
      </c>
      <c r="D793" s="218">
        <f t="shared" si="738"/>
        <v>0</v>
      </c>
      <c r="E793" s="218"/>
      <c r="F793" s="218"/>
      <c r="G793" s="218"/>
      <c r="H793" s="218">
        <f t="shared" ref="H793:U793" si="747">(H4229/H$3521)/(H7665/H$6957)</f>
        <v>0.226053702280019</v>
      </c>
      <c r="I793" s="218">
        <f t="shared" si="747"/>
        <v>0.13624781248938067</v>
      </c>
      <c r="J793" s="218">
        <f t="shared" si="747"/>
        <v>5.2493599171952572E-2</v>
      </c>
      <c r="K793" s="218">
        <f t="shared" si="747"/>
        <v>7.7168378573895927E-2</v>
      </c>
      <c r="L793" s="218">
        <f t="shared" si="747"/>
        <v>5.041146515415975E-2</v>
      </c>
      <c r="M793" s="218">
        <f t="shared" si="747"/>
        <v>9.5682919602275651E-2</v>
      </c>
      <c r="N793" s="218">
        <f t="shared" si="747"/>
        <v>0</v>
      </c>
      <c r="O793" s="218">
        <f t="shared" si="747"/>
        <v>6.7255615705426694E-2</v>
      </c>
      <c r="P793" s="218">
        <f t="shared" si="747"/>
        <v>9.4055614347193228E-2</v>
      </c>
      <c r="Q793" s="218">
        <f t="shared" si="747"/>
        <v>0</v>
      </c>
      <c r="R793" s="218">
        <f t="shared" si="747"/>
        <v>0</v>
      </c>
      <c r="S793" s="218">
        <f t="shared" si="747"/>
        <v>0</v>
      </c>
      <c r="T793" s="218">
        <f t="shared" si="747"/>
        <v>0</v>
      </c>
      <c r="U793" s="218">
        <f t="shared" si="747"/>
        <v>1.5201401338033034E-2</v>
      </c>
    </row>
    <row r="794" spans="1:21" x14ac:dyDescent="0.25">
      <c r="A794" s="57" t="s">
        <v>595</v>
      </c>
      <c r="B794" s="57" t="s">
        <v>6149</v>
      </c>
      <c r="C794" s="218">
        <f t="shared" si="738"/>
        <v>0</v>
      </c>
      <c r="D794" s="218">
        <f t="shared" si="738"/>
        <v>0</v>
      </c>
      <c r="E794" s="218"/>
      <c r="F794" s="218"/>
      <c r="G794" s="218"/>
      <c r="H794" s="218">
        <f t="shared" ref="H794:U794" si="748">(H4230/H$3521)/(H7666/H$6957)</f>
        <v>2.2862868270207424E-2</v>
      </c>
      <c r="I794" s="218">
        <f t="shared" si="748"/>
        <v>0.12020431250640125</v>
      </c>
      <c r="J794" s="218">
        <f t="shared" si="748"/>
        <v>7.7693321037398622E-2</v>
      </c>
      <c r="K794" s="218">
        <f t="shared" si="748"/>
        <v>0</v>
      </c>
      <c r="L794" s="218">
        <f t="shared" si="748"/>
        <v>3.1205287724603289E-2</v>
      </c>
      <c r="M794" s="218">
        <f t="shared" si="748"/>
        <v>5.0062571483691934E-2</v>
      </c>
      <c r="N794" s="218">
        <f t="shared" si="748"/>
        <v>0</v>
      </c>
      <c r="O794" s="218">
        <f t="shared" si="748"/>
        <v>3.8220647692139814E-2</v>
      </c>
      <c r="P794" s="218">
        <f t="shared" si="748"/>
        <v>0</v>
      </c>
      <c r="Q794" s="218">
        <f t="shared" si="748"/>
        <v>0.16792524404116024</v>
      </c>
      <c r="R794" s="218">
        <f t="shared" si="748"/>
        <v>0</v>
      </c>
      <c r="S794" s="218">
        <f t="shared" si="748"/>
        <v>7.6888458333819031E-5</v>
      </c>
      <c r="T794" s="218">
        <f t="shared" si="748"/>
        <v>5.4453451751210191E-2</v>
      </c>
      <c r="U794" s="218">
        <f t="shared" si="748"/>
        <v>2.2692385436733514E-3</v>
      </c>
    </row>
    <row r="795" spans="1:21" x14ac:dyDescent="0.25">
      <c r="A795" s="57" t="s">
        <v>236</v>
      </c>
      <c r="B795" s="57" t="s">
        <v>6150</v>
      </c>
      <c r="C795" s="218">
        <f t="shared" si="738"/>
        <v>0</v>
      </c>
      <c r="D795" s="218">
        <f t="shared" si="738"/>
        <v>0</v>
      </c>
      <c r="E795" s="218"/>
      <c r="F795" s="218"/>
      <c r="G795" s="218"/>
      <c r="H795" s="218">
        <f t="shared" ref="H795:U795" si="749">(H4231/H$3521)/(H7667/H$6957)</f>
        <v>8.6619027847697292E-3</v>
      </c>
      <c r="I795" s="218">
        <f t="shared" si="749"/>
        <v>6.0743993985434036E-2</v>
      </c>
      <c r="J795" s="218">
        <f t="shared" si="749"/>
        <v>0.56272246864729292</v>
      </c>
      <c r="K795" s="218">
        <f t="shared" si="749"/>
        <v>0.35291154982545436</v>
      </c>
      <c r="L795" s="218">
        <f t="shared" si="749"/>
        <v>0.90492693341388741</v>
      </c>
      <c r="M795" s="218">
        <f t="shared" si="749"/>
        <v>0.3584970149980522</v>
      </c>
      <c r="N795" s="218">
        <f t="shared" si="749"/>
        <v>0.64628991353769905</v>
      </c>
      <c r="O795" s="218">
        <f t="shared" si="749"/>
        <v>0.7840270881182333</v>
      </c>
      <c r="P795" s="218">
        <f t="shared" si="749"/>
        <v>0.37527872002759216</v>
      </c>
      <c r="Q795" s="218">
        <f t="shared" si="749"/>
        <v>0.8207561218157885</v>
      </c>
      <c r="R795" s="218">
        <f t="shared" si="749"/>
        <v>1.266391830361125</v>
      </c>
      <c r="S795" s="218">
        <f t="shared" si="749"/>
        <v>2.2174705326769382</v>
      </c>
      <c r="T795" s="218">
        <f t="shared" si="749"/>
        <v>3.5697213393862981</v>
      </c>
      <c r="U795" s="218">
        <f t="shared" si="749"/>
        <v>2.6502321151509434</v>
      </c>
    </row>
    <row r="796" spans="1:21" x14ac:dyDescent="0.25">
      <c r="A796" s="57" t="s">
        <v>428</v>
      </c>
      <c r="B796" s="57" t="s">
        <v>6151</v>
      </c>
      <c r="C796" s="218">
        <f t="shared" si="738"/>
        <v>0</v>
      </c>
      <c r="D796" s="218">
        <f t="shared" si="738"/>
        <v>0</v>
      </c>
      <c r="E796" s="218"/>
      <c r="F796" s="218"/>
      <c r="G796" s="218"/>
      <c r="H796" s="218">
        <f t="shared" ref="H796:U796" si="750">(H4232/H$3521)/(H7668/H$6957)</f>
        <v>5.5655472798958182E-2</v>
      </c>
      <c r="I796" s="218">
        <f t="shared" si="750"/>
        <v>0.10212570665710712</v>
      </c>
      <c r="J796" s="218">
        <f t="shared" si="750"/>
        <v>0.60145608766748826</v>
      </c>
      <c r="K796" s="218">
        <f t="shared" si="750"/>
        <v>0.45334873708877249</v>
      </c>
      <c r="L796" s="218">
        <f t="shared" si="750"/>
        <v>1.7617729495965559</v>
      </c>
      <c r="M796" s="218">
        <f t="shared" si="750"/>
        <v>0.94282988718988625</v>
      </c>
      <c r="N796" s="218">
        <f t="shared" si="750"/>
        <v>0.22502829773470259</v>
      </c>
      <c r="O796" s="218">
        <f t="shared" si="750"/>
        <v>0.63402029905132451</v>
      </c>
      <c r="P796" s="218">
        <f t="shared" si="750"/>
        <v>0.25639546793448859</v>
      </c>
      <c r="Q796" s="218">
        <f t="shared" si="750"/>
        <v>0.75182258810385449</v>
      </c>
      <c r="R796" s="218">
        <f t="shared" si="750"/>
        <v>0.7296117047326286</v>
      </c>
      <c r="S796" s="218">
        <f t="shared" si="750"/>
        <v>0.38928723403921917</v>
      </c>
      <c r="T796" s="218">
        <f t="shared" si="750"/>
        <v>0.55805448439138561</v>
      </c>
      <c r="U796" s="218">
        <f t="shared" si="750"/>
        <v>0.91729489735620096</v>
      </c>
    </row>
    <row r="797" spans="1:21" x14ac:dyDescent="0.25">
      <c r="A797" s="57" t="s">
        <v>420</v>
      </c>
      <c r="B797" s="57" t="s">
        <v>6152</v>
      </c>
      <c r="C797" s="218">
        <f t="shared" si="738"/>
        <v>0</v>
      </c>
      <c r="D797" s="218">
        <f t="shared" si="738"/>
        <v>0</v>
      </c>
      <c r="E797" s="218"/>
      <c r="F797" s="218"/>
      <c r="G797" s="218"/>
      <c r="H797" s="218">
        <f t="shared" ref="H797:U797" si="751">(H4233/H$3521)/(H7669/H$6957)</f>
        <v>4.2918816302767705E-2</v>
      </c>
      <c r="I797" s="218">
        <f t="shared" si="751"/>
        <v>0.21438723054106718</v>
      </c>
      <c r="J797" s="218">
        <f t="shared" si="751"/>
        <v>0.1461685251160133</v>
      </c>
      <c r="K797" s="218">
        <f t="shared" si="751"/>
        <v>0</v>
      </c>
      <c r="L797" s="218">
        <f t="shared" si="751"/>
        <v>0</v>
      </c>
      <c r="M797" s="218">
        <f t="shared" si="751"/>
        <v>0.17846024456919848</v>
      </c>
      <c r="N797" s="218">
        <f t="shared" si="751"/>
        <v>2.6640048176018064E-2</v>
      </c>
      <c r="O797" s="218">
        <f t="shared" si="751"/>
        <v>0.16677041575373108</v>
      </c>
      <c r="P797" s="218">
        <f t="shared" si="751"/>
        <v>6.4050657278484469E-2</v>
      </c>
      <c r="Q797" s="218">
        <f t="shared" si="751"/>
        <v>0</v>
      </c>
      <c r="R797" s="218">
        <f t="shared" si="751"/>
        <v>0</v>
      </c>
      <c r="S797" s="218">
        <f t="shared" si="751"/>
        <v>0</v>
      </c>
      <c r="T797" s="218">
        <f t="shared" si="751"/>
        <v>2.5489556134063638E-3</v>
      </c>
      <c r="U797" s="218">
        <f t="shared" si="751"/>
        <v>0</v>
      </c>
    </row>
    <row r="798" spans="1:21" x14ac:dyDescent="0.25">
      <c r="A798" s="57" t="s">
        <v>1391</v>
      </c>
      <c r="B798" s="57" t="s">
        <v>6153</v>
      </c>
      <c r="C798" s="218">
        <f t="shared" si="738"/>
        <v>0</v>
      </c>
      <c r="D798" s="218">
        <f t="shared" si="738"/>
        <v>0</v>
      </c>
      <c r="E798" s="218"/>
      <c r="F798" s="218"/>
      <c r="G798" s="218"/>
      <c r="H798" s="218">
        <f t="shared" ref="H798:U798" si="752">(H4234/H$3521)/(H7670/H$6957)</f>
        <v>2.1691066782659716</v>
      </c>
      <c r="I798" s="218">
        <f t="shared" si="752"/>
        <v>0.37405297973786333</v>
      </c>
      <c r="J798" s="218">
        <f t="shared" si="752"/>
        <v>0.11734113594941274</v>
      </c>
      <c r="K798" s="218">
        <f t="shared" si="752"/>
        <v>1.1752289216167843E-2</v>
      </c>
      <c r="L798" s="218">
        <f t="shared" si="752"/>
        <v>0.77106844756636927</v>
      </c>
      <c r="M798" s="218">
        <f t="shared" si="752"/>
        <v>1.4258834645108207</v>
      </c>
      <c r="N798" s="218">
        <f t="shared" si="752"/>
        <v>0.45084184391480836</v>
      </c>
      <c r="O798" s="218">
        <f t="shared" si="752"/>
        <v>0.17766572836344396</v>
      </c>
      <c r="P798" s="218">
        <f t="shared" si="752"/>
        <v>0.42616266983851725</v>
      </c>
      <c r="Q798" s="218">
        <f t="shared" si="752"/>
        <v>0.44936776298879844</v>
      </c>
      <c r="R798" s="218">
        <f t="shared" si="752"/>
        <v>2.5459497320636335</v>
      </c>
      <c r="S798" s="218">
        <f t="shared" si="752"/>
        <v>0.62287575827605379</v>
      </c>
      <c r="T798" s="218">
        <f t="shared" si="752"/>
        <v>1.7548027508110102</v>
      </c>
      <c r="U798" s="218">
        <f t="shared" si="752"/>
        <v>1.8925818632932578</v>
      </c>
    </row>
    <row r="799" spans="1:21" x14ac:dyDescent="0.25">
      <c r="A799" s="57" t="s">
        <v>1713</v>
      </c>
      <c r="B799" s="57" t="s">
        <v>6154</v>
      </c>
      <c r="C799" s="218">
        <f t="shared" si="738"/>
        <v>0</v>
      </c>
      <c r="D799" s="218">
        <f t="shared" si="738"/>
        <v>0</v>
      </c>
      <c r="E799" s="218"/>
      <c r="F799" s="218"/>
      <c r="G799" s="218"/>
      <c r="H799" s="218">
        <f t="shared" ref="H799:U799" si="753">(H4235/H$3521)/(H7671/H$6957)</f>
        <v>0</v>
      </c>
      <c r="I799" s="218">
        <f t="shared" si="753"/>
        <v>0</v>
      </c>
      <c r="J799" s="218">
        <f t="shared" si="753"/>
        <v>0</v>
      </c>
      <c r="K799" s="218">
        <f t="shared" si="753"/>
        <v>0</v>
      </c>
      <c r="L799" s="218">
        <f t="shared" si="753"/>
        <v>0</v>
      </c>
      <c r="M799" s="218">
        <f t="shared" si="753"/>
        <v>0</v>
      </c>
      <c r="N799" s="218">
        <f t="shared" si="753"/>
        <v>0</v>
      </c>
      <c r="O799" s="218">
        <f t="shared" si="753"/>
        <v>0.14652480119437189</v>
      </c>
      <c r="P799" s="218">
        <f t="shared" si="753"/>
        <v>0</v>
      </c>
      <c r="Q799" s="218">
        <f t="shared" si="753"/>
        <v>0</v>
      </c>
      <c r="R799" s="218">
        <f t="shared" si="753"/>
        <v>0</v>
      </c>
      <c r="S799" s="218">
        <f t="shared" si="753"/>
        <v>0</v>
      </c>
      <c r="T799" s="218">
        <f t="shared" si="753"/>
        <v>0</v>
      </c>
      <c r="U799" s="218">
        <f t="shared" si="753"/>
        <v>0</v>
      </c>
    </row>
    <row r="800" spans="1:21" x14ac:dyDescent="0.25">
      <c r="A800" s="57" t="s">
        <v>588</v>
      </c>
      <c r="B800" s="57" t="s">
        <v>6156</v>
      </c>
      <c r="C800" s="218">
        <f t="shared" si="738"/>
        <v>0</v>
      </c>
      <c r="D800" s="218">
        <f t="shared" si="738"/>
        <v>0</v>
      </c>
      <c r="E800" s="218"/>
      <c r="F800" s="218"/>
      <c r="G800" s="218"/>
      <c r="H800" s="218">
        <f t="shared" ref="H800:U800" si="754">(H4236/H$3521)/(H7672/H$6957)</f>
        <v>0</v>
      </c>
      <c r="I800" s="218">
        <f t="shared" si="754"/>
        <v>0</v>
      </c>
      <c r="J800" s="218">
        <f t="shared" si="754"/>
        <v>1.2800778632911783E-2</v>
      </c>
      <c r="K800" s="218">
        <f t="shared" si="754"/>
        <v>0</v>
      </c>
      <c r="L800" s="218">
        <f t="shared" si="754"/>
        <v>0</v>
      </c>
      <c r="M800" s="218">
        <f t="shared" si="754"/>
        <v>0</v>
      </c>
      <c r="N800" s="218">
        <f t="shared" si="754"/>
        <v>0</v>
      </c>
      <c r="O800" s="218">
        <f t="shared" si="754"/>
        <v>0.3097310413257115</v>
      </c>
      <c r="P800" s="218">
        <f t="shared" si="754"/>
        <v>2.5412010490087579E-3</v>
      </c>
      <c r="Q800" s="218">
        <f t="shared" si="754"/>
        <v>0</v>
      </c>
      <c r="R800" s="218">
        <f t="shared" si="754"/>
        <v>0</v>
      </c>
      <c r="S800" s="218">
        <f t="shared" si="754"/>
        <v>7.7082981941676591E-3</v>
      </c>
      <c r="T800" s="218">
        <f t="shared" si="754"/>
        <v>0</v>
      </c>
      <c r="U800" s="218">
        <f t="shared" si="754"/>
        <v>0</v>
      </c>
    </row>
    <row r="801" spans="1:21" x14ac:dyDescent="0.25">
      <c r="A801" s="57" t="s">
        <v>3300</v>
      </c>
      <c r="B801" s="57" t="s">
        <v>6157</v>
      </c>
      <c r="C801" s="218">
        <f t="shared" si="738"/>
        <v>0</v>
      </c>
      <c r="D801" s="218">
        <f t="shared" si="738"/>
        <v>0</v>
      </c>
      <c r="E801" s="218"/>
      <c r="F801" s="218"/>
      <c r="G801" s="218"/>
      <c r="H801" s="218">
        <f t="shared" ref="H801:U801" si="755">(H4237/H$3521)/(H7673/H$6957)</f>
        <v>0</v>
      </c>
      <c r="I801" s="218">
        <f t="shared" si="755"/>
        <v>0</v>
      </c>
      <c r="J801" s="218">
        <f t="shared" si="755"/>
        <v>0</v>
      </c>
      <c r="K801" s="218">
        <f t="shared" si="755"/>
        <v>0</v>
      </c>
      <c r="L801" s="218">
        <f t="shared" si="755"/>
        <v>0</v>
      </c>
      <c r="M801" s="218">
        <f t="shared" si="755"/>
        <v>0</v>
      </c>
      <c r="N801" s="218">
        <f t="shared" si="755"/>
        <v>0</v>
      </c>
      <c r="O801" s="218">
        <f t="shared" si="755"/>
        <v>0</v>
      </c>
      <c r="P801" s="218">
        <f t="shared" si="755"/>
        <v>0</v>
      </c>
      <c r="Q801" s="218">
        <f t="shared" si="755"/>
        <v>0</v>
      </c>
      <c r="R801" s="218">
        <f t="shared" si="755"/>
        <v>0.20813468145143996</v>
      </c>
      <c r="S801" s="218">
        <f t="shared" si="755"/>
        <v>0</v>
      </c>
      <c r="T801" s="218">
        <f t="shared" si="755"/>
        <v>0</v>
      </c>
      <c r="U801" s="218">
        <f t="shared" si="755"/>
        <v>7.9045957756821361E-4</v>
      </c>
    </row>
    <row r="802" spans="1:21" x14ac:dyDescent="0.25">
      <c r="A802" s="57" t="s">
        <v>2257</v>
      </c>
      <c r="B802" s="57" t="s">
        <v>6158</v>
      </c>
      <c r="C802" s="218">
        <f t="shared" si="738"/>
        <v>0</v>
      </c>
      <c r="D802" s="218">
        <f t="shared" si="738"/>
        <v>0</v>
      </c>
      <c r="E802" s="218"/>
      <c r="F802" s="218"/>
      <c r="G802" s="218"/>
      <c r="H802" s="218">
        <f t="shared" ref="H802:U802" si="756">(H4238/H$3521)/(H7674/H$6957)</f>
        <v>0</v>
      </c>
      <c r="I802" s="218">
        <f t="shared" si="756"/>
        <v>0</v>
      </c>
      <c r="J802" s="218">
        <f t="shared" si="756"/>
        <v>0</v>
      </c>
      <c r="K802" s="218">
        <f t="shared" si="756"/>
        <v>0</v>
      </c>
      <c r="L802" s="218">
        <f t="shared" si="756"/>
        <v>0.13482343482530218</v>
      </c>
      <c r="M802" s="218">
        <f t="shared" si="756"/>
        <v>0</v>
      </c>
      <c r="N802" s="218">
        <f t="shared" si="756"/>
        <v>0</v>
      </c>
      <c r="O802" s="218">
        <f t="shared" si="756"/>
        <v>0</v>
      </c>
      <c r="P802" s="218">
        <f t="shared" si="756"/>
        <v>0.12903812587458574</v>
      </c>
      <c r="Q802" s="218">
        <f t="shared" si="756"/>
        <v>7.251966162531942E-2</v>
      </c>
      <c r="R802" s="218">
        <f t="shared" si="756"/>
        <v>0</v>
      </c>
      <c r="S802" s="218">
        <f t="shared" si="756"/>
        <v>0</v>
      </c>
      <c r="T802" s="218">
        <f t="shared" si="756"/>
        <v>0</v>
      </c>
      <c r="U802" s="218">
        <f t="shared" si="756"/>
        <v>0</v>
      </c>
    </row>
    <row r="803" spans="1:21" x14ac:dyDescent="0.25">
      <c r="A803" s="57" t="s">
        <v>820</v>
      </c>
      <c r="B803" s="57" t="s">
        <v>6159</v>
      </c>
      <c r="C803" s="218">
        <f t="shared" si="738"/>
        <v>0</v>
      </c>
      <c r="D803" s="218">
        <f t="shared" si="738"/>
        <v>0</v>
      </c>
      <c r="E803" s="218"/>
      <c r="F803" s="218"/>
      <c r="G803" s="218"/>
      <c r="H803" s="218">
        <f t="shared" ref="H803:U803" si="757">(H4239/H$3521)/(H7675/H$6957)</f>
        <v>0</v>
      </c>
      <c r="I803" s="218">
        <f t="shared" si="757"/>
        <v>4.5454479286584762E-2</v>
      </c>
      <c r="J803" s="218">
        <f t="shared" si="757"/>
        <v>0.15437601636193171</v>
      </c>
      <c r="K803" s="218">
        <f t="shared" si="757"/>
        <v>9.5606010421490861E-2</v>
      </c>
      <c r="L803" s="218">
        <f t="shared" si="757"/>
        <v>0.33182556287899179</v>
      </c>
      <c r="M803" s="218">
        <f t="shared" si="757"/>
        <v>0.30898506567397355</v>
      </c>
      <c r="N803" s="218">
        <f t="shared" si="757"/>
        <v>0.23660442680115612</v>
      </c>
      <c r="O803" s="218">
        <f t="shared" si="757"/>
        <v>5.7444484032655375E-2</v>
      </c>
      <c r="P803" s="218">
        <f t="shared" si="757"/>
        <v>0.12609547681724448</v>
      </c>
      <c r="Q803" s="218">
        <f t="shared" si="757"/>
        <v>0.29741729223591845</v>
      </c>
      <c r="R803" s="218">
        <f t="shared" si="757"/>
        <v>9.0730700605919645E-2</v>
      </c>
      <c r="S803" s="218">
        <f t="shared" si="757"/>
        <v>8.5019881190432314E-2</v>
      </c>
      <c r="T803" s="218">
        <f t="shared" si="757"/>
        <v>1.5870007731337364E-2</v>
      </c>
      <c r="U803" s="218">
        <f t="shared" si="757"/>
        <v>1.3467499013018048E-2</v>
      </c>
    </row>
    <row r="804" spans="1:21" x14ac:dyDescent="0.25">
      <c r="A804" s="57" t="s">
        <v>609</v>
      </c>
      <c r="B804" s="57" t="s">
        <v>6160</v>
      </c>
      <c r="C804" s="218">
        <f t="shared" si="738"/>
        <v>0</v>
      </c>
      <c r="D804" s="218">
        <f t="shared" si="738"/>
        <v>0</v>
      </c>
      <c r="E804" s="218"/>
      <c r="F804" s="218"/>
      <c r="G804" s="218"/>
      <c r="H804" s="218">
        <f t="shared" ref="H804:U804" si="758">(H4240/H$3521)/(H7676/H$6957)</f>
        <v>5.8858830437520486E-3</v>
      </c>
      <c r="I804" s="218">
        <f t="shared" si="758"/>
        <v>0.10277331242482211</v>
      </c>
      <c r="J804" s="218">
        <f t="shared" si="758"/>
        <v>2.3048416161697519E-2</v>
      </c>
      <c r="K804" s="218">
        <f t="shared" si="758"/>
        <v>0</v>
      </c>
      <c r="L804" s="218">
        <f t="shared" si="758"/>
        <v>1.0091291544393298E-2</v>
      </c>
      <c r="M804" s="218">
        <f t="shared" si="758"/>
        <v>0.29004916673568004</v>
      </c>
      <c r="N804" s="218">
        <f t="shared" si="758"/>
        <v>0.15876973047345516</v>
      </c>
      <c r="O804" s="218">
        <f t="shared" si="758"/>
        <v>7.6513518985883086E-2</v>
      </c>
      <c r="P804" s="218">
        <f t="shared" si="758"/>
        <v>3.6732747104033743E-2</v>
      </c>
      <c r="Q804" s="218">
        <f t="shared" si="758"/>
        <v>8.0299962788050447E-2</v>
      </c>
      <c r="R804" s="218">
        <f t="shared" si="758"/>
        <v>7.7960075353944946E-2</v>
      </c>
      <c r="S804" s="218">
        <f t="shared" si="758"/>
        <v>1.4586319802100097E-2</v>
      </c>
      <c r="T804" s="218">
        <f t="shared" si="758"/>
        <v>8.0586817694790966E-2</v>
      </c>
      <c r="U804" s="218">
        <f t="shared" si="758"/>
        <v>0.87833338755462831</v>
      </c>
    </row>
    <row r="805" spans="1:21" x14ac:dyDescent="0.25">
      <c r="A805" s="57" t="s">
        <v>994</v>
      </c>
      <c r="B805" s="57" t="s">
        <v>6161</v>
      </c>
      <c r="C805" s="218">
        <f t="shared" ref="C805:D824" si="759">(C4241/C$3521)/(C7677/C$6957)</f>
        <v>0</v>
      </c>
      <c r="D805" s="218">
        <f t="shared" si="759"/>
        <v>0</v>
      </c>
      <c r="E805" s="218"/>
      <c r="F805" s="218"/>
      <c r="G805" s="218"/>
      <c r="H805" s="218">
        <f t="shared" ref="H805:U805" si="760">(H4241/H$3521)/(H7677/H$6957)</f>
        <v>0</v>
      </c>
      <c r="I805" s="218">
        <f t="shared" si="760"/>
        <v>0</v>
      </c>
      <c r="J805" s="218">
        <f t="shared" si="760"/>
        <v>7.335220683933423E-2</v>
      </c>
      <c r="K805" s="218">
        <f t="shared" si="760"/>
        <v>0</v>
      </c>
      <c r="L805" s="218">
        <f t="shared" si="760"/>
        <v>0</v>
      </c>
      <c r="M805" s="218">
        <f t="shared" si="760"/>
        <v>0</v>
      </c>
      <c r="N805" s="218">
        <f t="shared" si="760"/>
        <v>0</v>
      </c>
      <c r="O805" s="218">
        <f t="shared" si="760"/>
        <v>9.0262987387789589E-4</v>
      </c>
      <c r="P805" s="218">
        <f t="shared" si="760"/>
        <v>0</v>
      </c>
      <c r="Q805" s="218">
        <f t="shared" si="760"/>
        <v>0</v>
      </c>
      <c r="R805" s="218">
        <f t="shared" si="760"/>
        <v>0</v>
      </c>
      <c r="S805" s="218">
        <f t="shared" si="760"/>
        <v>3.1421645939544171E-3</v>
      </c>
      <c r="T805" s="218">
        <f t="shared" si="760"/>
        <v>0</v>
      </c>
      <c r="U805" s="218">
        <f t="shared" si="760"/>
        <v>0</v>
      </c>
    </row>
    <row r="806" spans="1:21" x14ac:dyDescent="0.25">
      <c r="A806" s="57" t="s">
        <v>282</v>
      </c>
      <c r="B806" s="57" t="s">
        <v>6162</v>
      </c>
      <c r="C806" s="218">
        <f t="shared" si="759"/>
        <v>0.26582482188649625</v>
      </c>
      <c r="D806" s="218">
        <f t="shared" si="759"/>
        <v>0</v>
      </c>
      <c r="E806" s="218"/>
      <c r="F806" s="218"/>
      <c r="G806" s="218"/>
      <c r="H806" s="218">
        <f t="shared" ref="H806:U806" si="761">(H4242/H$3521)/(H7678/H$6957)</f>
        <v>0</v>
      </c>
      <c r="I806" s="218">
        <f t="shared" si="761"/>
        <v>0</v>
      </c>
      <c r="J806" s="218">
        <f t="shared" si="761"/>
        <v>1.4202249802971705E-2</v>
      </c>
      <c r="K806" s="218">
        <f t="shared" si="761"/>
        <v>0</v>
      </c>
      <c r="L806" s="218">
        <f t="shared" si="761"/>
        <v>1.5141325723487258E-5</v>
      </c>
      <c r="M806" s="218">
        <f t="shared" si="761"/>
        <v>0</v>
      </c>
      <c r="N806" s="218">
        <f t="shared" si="761"/>
        <v>0</v>
      </c>
      <c r="O806" s="218">
        <f t="shared" si="761"/>
        <v>0</v>
      </c>
      <c r="P806" s="218">
        <f t="shared" si="761"/>
        <v>0</v>
      </c>
      <c r="Q806" s="218">
        <f t="shared" si="761"/>
        <v>0</v>
      </c>
      <c r="R806" s="218">
        <f t="shared" si="761"/>
        <v>0</v>
      </c>
      <c r="S806" s="218">
        <f t="shared" si="761"/>
        <v>0</v>
      </c>
      <c r="T806" s="218">
        <f t="shared" si="761"/>
        <v>0</v>
      </c>
      <c r="U806" s="218">
        <f t="shared" si="761"/>
        <v>2.0020980885457969E-3</v>
      </c>
    </row>
    <row r="807" spans="1:21" x14ac:dyDescent="0.25">
      <c r="A807" s="57" t="s">
        <v>370</v>
      </c>
      <c r="B807" s="57" t="s">
        <v>6163</v>
      </c>
      <c r="C807" s="218">
        <f t="shared" si="759"/>
        <v>0.4899618646644664</v>
      </c>
      <c r="D807" s="218">
        <f t="shared" si="759"/>
        <v>1.1599134973824277</v>
      </c>
      <c r="E807" s="218"/>
      <c r="F807" s="218"/>
      <c r="G807" s="218"/>
      <c r="H807" s="218">
        <f t="shared" ref="H807:U807" si="762">(H4243/H$3521)/(H7679/H$6957)</f>
        <v>0</v>
      </c>
      <c r="I807" s="218">
        <f t="shared" si="762"/>
        <v>0</v>
      </c>
      <c r="J807" s="218">
        <f t="shared" si="762"/>
        <v>0</v>
      </c>
      <c r="K807" s="218">
        <f t="shared" si="762"/>
        <v>0</v>
      </c>
      <c r="L807" s="218">
        <f t="shared" si="762"/>
        <v>5.6535265377249337E-4</v>
      </c>
      <c r="M807" s="218">
        <f t="shared" si="762"/>
        <v>0</v>
      </c>
      <c r="N807" s="218">
        <f t="shared" si="762"/>
        <v>0</v>
      </c>
      <c r="O807" s="218">
        <f t="shared" si="762"/>
        <v>0</v>
      </c>
      <c r="P807" s="218">
        <f t="shared" si="762"/>
        <v>1.3129673289089218E-3</v>
      </c>
      <c r="Q807" s="218">
        <f t="shared" si="762"/>
        <v>9.1292004921572525E-4</v>
      </c>
      <c r="R807" s="218">
        <f t="shared" si="762"/>
        <v>0</v>
      </c>
      <c r="S807" s="218">
        <f t="shared" si="762"/>
        <v>0</v>
      </c>
      <c r="T807" s="218">
        <f t="shared" si="762"/>
        <v>0</v>
      </c>
      <c r="U807" s="218">
        <f t="shared" si="762"/>
        <v>0</v>
      </c>
    </row>
    <row r="808" spans="1:21" x14ac:dyDescent="0.25">
      <c r="A808" s="57" t="s">
        <v>4175</v>
      </c>
      <c r="B808" s="57" t="s">
        <v>6164</v>
      </c>
      <c r="C808" s="218">
        <f t="shared" si="759"/>
        <v>0</v>
      </c>
      <c r="D808" s="218">
        <f t="shared" si="759"/>
        <v>0</v>
      </c>
      <c r="E808" s="218"/>
      <c r="F808" s="218"/>
      <c r="G808" s="218"/>
      <c r="H808" s="218">
        <f t="shared" ref="H808:U808" si="763">(H4244/H$3521)/(H7680/H$6957)</f>
        <v>0</v>
      </c>
      <c r="I808" s="218">
        <f t="shared" si="763"/>
        <v>0</v>
      </c>
      <c r="J808" s="218">
        <f t="shared" si="763"/>
        <v>0</v>
      </c>
      <c r="K808" s="218">
        <f t="shared" si="763"/>
        <v>0</v>
      </c>
      <c r="L808" s="218">
        <f t="shared" si="763"/>
        <v>1.6942425817726554E-2</v>
      </c>
      <c r="M808" s="218">
        <f t="shared" si="763"/>
        <v>0</v>
      </c>
      <c r="N808" s="218">
        <f t="shared" si="763"/>
        <v>0</v>
      </c>
      <c r="O808" s="218">
        <f t="shared" si="763"/>
        <v>0</v>
      </c>
      <c r="P808" s="218">
        <f t="shared" si="763"/>
        <v>0</v>
      </c>
      <c r="Q808" s="218">
        <f t="shared" si="763"/>
        <v>0</v>
      </c>
      <c r="R808" s="218">
        <f t="shared" si="763"/>
        <v>0</v>
      </c>
      <c r="S808" s="218">
        <f t="shared" si="763"/>
        <v>0</v>
      </c>
      <c r="T808" s="218">
        <f t="shared" si="763"/>
        <v>0</v>
      </c>
      <c r="U808" s="218">
        <f t="shared" si="763"/>
        <v>0</v>
      </c>
    </row>
    <row r="809" spans="1:21" x14ac:dyDescent="0.25">
      <c r="A809" s="57" t="s">
        <v>1089</v>
      </c>
      <c r="B809" s="57" t="s">
        <v>6165</v>
      </c>
      <c r="C809" s="218">
        <f t="shared" si="759"/>
        <v>0</v>
      </c>
      <c r="D809" s="218">
        <f t="shared" si="759"/>
        <v>0</v>
      </c>
      <c r="E809" s="218"/>
      <c r="F809" s="218"/>
      <c r="G809" s="218"/>
      <c r="H809" s="218">
        <f t="shared" ref="H809:U809" si="764">(H4245/H$3521)/(H7681/H$6957)</f>
        <v>0</v>
      </c>
      <c r="I809" s="218">
        <f t="shared" si="764"/>
        <v>0</v>
      </c>
      <c r="J809" s="218">
        <f t="shared" si="764"/>
        <v>0</v>
      </c>
      <c r="K809" s="218">
        <f t="shared" si="764"/>
        <v>0</v>
      </c>
      <c r="L809" s="218">
        <f t="shared" si="764"/>
        <v>0</v>
      </c>
      <c r="M809" s="218">
        <f t="shared" si="764"/>
        <v>0</v>
      </c>
      <c r="N809" s="218">
        <f t="shared" si="764"/>
        <v>6.9983701441510933E-3</v>
      </c>
      <c r="O809" s="218">
        <f t="shared" si="764"/>
        <v>0</v>
      </c>
      <c r="P809" s="218">
        <f t="shared" si="764"/>
        <v>0</v>
      </c>
      <c r="Q809" s="218">
        <f t="shared" si="764"/>
        <v>7.0358724991035878E-3</v>
      </c>
      <c r="R809" s="218">
        <f t="shared" si="764"/>
        <v>0</v>
      </c>
      <c r="S809" s="218">
        <f t="shared" si="764"/>
        <v>0</v>
      </c>
      <c r="T809" s="218">
        <f t="shared" si="764"/>
        <v>0</v>
      </c>
      <c r="U809" s="218">
        <f t="shared" si="764"/>
        <v>0</v>
      </c>
    </row>
    <row r="810" spans="1:21" x14ac:dyDescent="0.25">
      <c r="A810" s="57" t="s">
        <v>1276</v>
      </c>
      <c r="B810" s="57" t="s">
        <v>6166</v>
      </c>
      <c r="C810" s="218">
        <f t="shared" si="759"/>
        <v>0</v>
      </c>
      <c r="D810" s="218">
        <f t="shared" si="759"/>
        <v>0</v>
      </c>
      <c r="E810" s="218"/>
      <c r="F810" s="218"/>
      <c r="G810" s="218"/>
      <c r="H810" s="218">
        <f t="shared" ref="H810:U810" si="765">(H4246/H$3521)/(H7682/H$6957)</f>
        <v>0</v>
      </c>
      <c r="I810" s="218">
        <f t="shared" si="765"/>
        <v>0</v>
      </c>
      <c r="J810" s="218">
        <f t="shared" si="765"/>
        <v>0</v>
      </c>
      <c r="K810" s="218">
        <f t="shared" si="765"/>
        <v>0</v>
      </c>
      <c r="L810" s="218">
        <f t="shared" si="765"/>
        <v>0</v>
      </c>
      <c r="M810" s="218">
        <f t="shared" si="765"/>
        <v>0</v>
      </c>
      <c r="N810" s="218">
        <f t="shared" si="765"/>
        <v>5.1826484731476649E-3</v>
      </c>
      <c r="O810" s="218">
        <f t="shared" si="765"/>
        <v>0</v>
      </c>
      <c r="P810" s="218">
        <f t="shared" si="765"/>
        <v>0</v>
      </c>
      <c r="Q810" s="218">
        <f t="shared" si="765"/>
        <v>2.82132640792629E-2</v>
      </c>
      <c r="R810" s="218">
        <f t="shared" si="765"/>
        <v>0</v>
      </c>
      <c r="S810" s="218">
        <f t="shared" si="765"/>
        <v>0</v>
      </c>
      <c r="T810" s="218">
        <f t="shared" si="765"/>
        <v>0</v>
      </c>
      <c r="U810" s="218">
        <f t="shared" si="765"/>
        <v>0</v>
      </c>
    </row>
    <row r="811" spans="1:21" x14ac:dyDescent="0.25">
      <c r="A811" s="57" t="s">
        <v>970</v>
      </c>
      <c r="B811" s="57" t="s">
        <v>6167</v>
      </c>
      <c r="C811" s="218">
        <f t="shared" si="759"/>
        <v>3.1728706819839179</v>
      </c>
      <c r="D811" s="218">
        <f t="shared" si="759"/>
        <v>19.819212288391675</v>
      </c>
      <c r="E811" s="218"/>
      <c r="F811" s="218"/>
      <c r="G811" s="218"/>
      <c r="H811" s="218">
        <f t="shared" ref="H811:U811" si="766">(H4247/H$3521)/(H7683/H$6957)</f>
        <v>0</v>
      </c>
      <c r="I811" s="218">
        <f t="shared" si="766"/>
        <v>0</v>
      </c>
      <c r="J811" s="218">
        <f t="shared" si="766"/>
        <v>0</v>
      </c>
      <c r="K811" s="218">
        <f t="shared" si="766"/>
        <v>0</v>
      </c>
      <c r="L811" s="218">
        <f t="shared" si="766"/>
        <v>0</v>
      </c>
      <c r="M811" s="218">
        <f t="shared" si="766"/>
        <v>0</v>
      </c>
      <c r="N811" s="218">
        <f t="shared" si="766"/>
        <v>0</v>
      </c>
      <c r="O811" s="218">
        <f t="shared" si="766"/>
        <v>0</v>
      </c>
      <c r="P811" s="218">
        <f t="shared" si="766"/>
        <v>0</v>
      </c>
      <c r="Q811" s="218">
        <f t="shared" si="766"/>
        <v>0</v>
      </c>
      <c r="R811" s="218">
        <f t="shared" si="766"/>
        <v>0</v>
      </c>
      <c r="S811" s="218">
        <f t="shared" si="766"/>
        <v>0</v>
      </c>
      <c r="T811" s="218">
        <f t="shared" si="766"/>
        <v>0</v>
      </c>
      <c r="U811" s="218">
        <f t="shared" si="766"/>
        <v>0</v>
      </c>
    </row>
    <row r="812" spans="1:21" x14ac:dyDescent="0.25">
      <c r="A812" s="57" t="s">
        <v>9572</v>
      </c>
      <c r="B812" s="57" t="s">
        <v>9573</v>
      </c>
      <c r="C812" s="218">
        <f t="shared" si="759"/>
        <v>0</v>
      </c>
      <c r="D812" s="218">
        <f t="shared" si="759"/>
        <v>0</v>
      </c>
      <c r="E812" s="218"/>
      <c r="F812" s="218"/>
      <c r="G812" s="218"/>
      <c r="H812" s="218">
        <f t="shared" ref="H812:U812" si="767">(H4248/H$3521)/(H7684/H$6957)</f>
        <v>0</v>
      </c>
      <c r="I812" s="218">
        <f t="shared" si="767"/>
        <v>0</v>
      </c>
      <c r="J812" s="218">
        <f t="shared" si="767"/>
        <v>0</v>
      </c>
      <c r="K812" s="218">
        <f t="shared" si="767"/>
        <v>0</v>
      </c>
      <c r="L812" s="218">
        <f t="shared" si="767"/>
        <v>0</v>
      </c>
      <c r="M812" s="218">
        <f t="shared" si="767"/>
        <v>0</v>
      </c>
      <c r="N812" s="218">
        <f t="shared" si="767"/>
        <v>1.445254196327995E-2</v>
      </c>
      <c r="O812" s="218">
        <f t="shared" si="767"/>
        <v>0</v>
      </c>
      <c r="P812" s="218">
        <f t="shared" si="767"/>
        <v>0</v>
      </c>
      <c r="Q812" s="218">
        <f t="shared" si="767"/>
        <v>0</v>
      </c>
      <c r="R812" s="218">
        <f t="shared" si="767"/>
        <v>0</v>
      </c>
      <c r="S812" s="218">
        <f t="shared" si="767"/>
        <v>0</v>
      </c>
      <c r="T812" s="218">
        <f t="shared" si="767"/>
        <v>0</v>
      </c>
      <c r="U812" s="218">
        <f t="shared" si="767"/>
        <v>0</v>
      </c>
    </row>
    <row r="813" spans="1:21" x14ac:dyDescent="0.25">
      <c r="A813" s="57" t="s">
        <v>3391</v>
      </c>
      <c r="B813" s="57" t="s">
        <v>6170</v>
      </c>
      <c r="C813" s="218">
        <f t="shared" si="759"/>
        <v>0</v>
      </c>
      <c r="D813" s="218">
        <f t="shared" si="759"/>
        <v>0</v>
      </c>
      <c r="E813" s="218"/>
      <c r="F813" s="218"/>
      <c r="G813" s="218"/>
      <c r="H813" s="218">
        <f t="shared" ref="H813:U813" si="768">(H4249/H$3521)/(H7685/H$6957)</f>
        <v>0</v>
      </c>
      <c r="I813" s="218">
        <f t="shared" si="768"/>
        <v>0</v>
      </c>
      <c r="J813" s="218">
        <f t="shared" si="768"/>
        <v>0</v>
      </c>
      <c r="K813" s="218">
        <f t="shared" si="768"/>
        <v>0</v>
      </c>
      <c r="L813" s="218">
        <f t="shared" si="768"/>
        <v>0</v>
      </c>
      <c r="M813" s="218">
        <f t="shared" si="768"/>
        <v>0</v>
      </c>
      <c r="N813" s="218">
        <f t="shared" si="768"/>
        <v>0</v>
      </c>
      <c r="O813" s="218">
        <f t="shared" si="768"/>
        <v>0</v>
      </c>
      <c r="P813" s="218">
        <f t="shared" si="768"/>
        <v>0</v>
      </c>
      <c r="Q813" s="218">
        <f t="shared" si="768"/>
        <v>0</v>
      </c>
      <c r="R813" s="218">
        <f t="shared" si="768"/>
        <v>0</v>
      </c>
      <c r="S813" s="218">
        <f t="shared" si="768"/>
        <v>0</v>
      </c>
      <c r="T813" s="218">
        <f t="shared" si="768"/>
        <v>0</v>
      </c>
      <c r="U813" s="218">
        <f t="shared" si="768"/>
        <v>0</v>
      </c>
    </row>
    <row r="814" spans="1:21" x14ac:dyDescent="0.25">
      <c r="A814" s="57" t="s">
        <v>2827</v>
      </c>
      <c r="B814" s="57" t="s">
        <v>6171</v>
      </c>
      <c r="C814" s="218">
        <f t="shared" si="759"/>
        <v>0</v>
      </c>
      <c r="D814" s="218">
        <f t="shared" si="759"/>
        <v>0</v>
      </c>
      <c r="E814" s="218"/>
      <c r="F814" s="218"/>
      <c r="G814" s="218"/>
      <c r="H814" s="218">
        <f t="shared" ref="H814:U814" si="769">(H4250/H$3521)/(H7686/H$6957)</f>
        <v>0</v>
      </c>
      <c r="I814" s="218">
        <f t="shared" si="769"/>
        <v>0</v>
      </c>
      <c r="J814" s="218">
        <f t="shared" si="769"/>
        <v>0</v>
      </c>
      <c r="K814" s="218">
        <f t="shared" si="769"/>
        <v>0</v>
      </c>
      <c r="L814" s="218">
        <f t="shared" si="769"/>
        <v>0</v>
      </c>
      <c r="M814" s="218">
        <f t="shared" si="769"/>
        <v>0</v>
      </c>
      <c r="N814" s="218">
        <f t="shared" si="769"/>
        <v>0</v>
      </c>
      <c r="O814" s="218">
        <f t="shared" si="769"/>
        <v>0</v>
      </c>
      <c r="P814" s="218">
        <f t="shared" si="769"/>
        <v>0</v>
      </c>
      <c r="Q814" s="218">
        <f t="shared" si="769"/>
        <v>0</v>
      </c>
      <c r="R814" s="218">
        <f t="shared" si="769"/>
        <v>0</v>
      </c>
      <c r="S814" s="218">
        <f t="shared" si="769"/>
        <v>0</v>
      </c>
      <c r="T814" s="218">
        <f t="shared" si="769"/>
        <v>0</v>
      </c>
      <c r="U814" s="218">
        <f t="shared" si="769"/>
        <v>0</v>
      </c>
    </row>
    <row r="815" spans="1:21" x14ac:dyDescent="0.25">
      <c r="A815" s="57" t="s">
        <v>1093</v>
      </c>
      <c r="B815" s="57" t="s">
        <v>6172</v>
      </c>
      <c r="C815" s="218">
        <f t="shared" si="759"/>
        <v>0</v>
      </c>
      <c r="D815" s="218">
        <f t="shared" si="759"/>
        <v>0</v>
      </c>
      <c r="E815" s="218"/>
      <c r="F815" s="218"/>
      <c r="G815" s="218"/>
      <c r="H815" s="218">
        <f t="shared" ref="H815:U815" si="770">(H4251/H$3521)/(H7687/H$6957)</f>
        <v>0</v>
      </c>
      <c r="I815" s="218">
        <f t="shared" si="770"/>
        <v>0</v>
      </c>
      <c r="J815" s="218">
        <f t="shared" si="770"/>
        <v>0</v>
      </c>
      <c r="K815" s="218">
        <f t="shared" si="770"/>
        <v>0</v>
      </c>
      <c r="L815" s="218">
        <f t="shared" si="770"/>
        <v>0</v>
      </c>
      <c r="M815" s="218">
        <f t="shared" si="770"/>
        <v>0</v>
      </c>
      <c r="N815" s="218">
        <f t="shared" si="770"/>
        <v>7.7789323776649806E-3</v>
      </c>
      <c r="O815" s="218">
        <f t="shared" si="770"/>
        <v>0</v>
      </c>
      <c r="P815" s="218">
        <f t="shared" si="770"/>
        <v>1.5874845328892682E-2</v>
      </c>
      <c r="Q815" s="218">
        <f t="shared" si="770"/>
        <v>3.5043037274321495E-2</v>
      </c>
      <c r="R815" s="218">
        <f t="shared" si="770"/>
        <v>0</v>
      </c>
      <c r="S815" s="218">
        <f t="shared" si="770"/>
        <v>0</v>
      </c>
      <c r="T815" s="218">
        <f t="shared" si="770"/>
        <v>0</v>
      </c>
      <c r="U815" s="218">
        <f t="shared" si="770"/>
        <v>0</v>
      </c>
    </row>
    <row r="816" spans="1:21" x14ac:dyDescent="0.25">
      <c r="A816" s="57" t="s">
        <v>847</v>
      </c>
      <c r="B816" s="57" t="s">
        <v>6174</v>
      </c>
      <c r="C816" s="218">
        <f t="shared" si="759"/>
        <v>0</v>
      </c>
      <c r="D816" s="218">
        <f t="shared" si="759"/>
        <v>0</v>
      </c>
      <c r="E816" s="218"/>
      <c r="F816" s="218"/>
      <c r="G816" s="218"/>
      <c r="H816" s="218">
        <f t="shared" ref="H816:U816" si="771">(H4252/H$3521)/(H7688/H$6957)</f>
        <v>6.0552347687944437E-2</v>
      </c>
      <c r="I816" s="218">
        <f t="shared" si="771"/>
        <v>0</v>
      </c>
      <c r="J816" s="218">
        <f t="shared" si="771"/>
        <v>2.3123519838734476E-2</v>
      </c>
      <c r="K816" s="218">
        <f t="shared" si="771"/>
        <v>0</v>
      </c>
      <c r="L816" s="218">
        <f t="shared" si="771"/>
        <v>0</v>
      </c>
      <c r="M816" s="218">
        <f t="shared" si="771"/>
        <v>0</v>
      </c>
      <c r="N816" s="218">
        <f t="shared" si="771"/>
        <v>0</v>
      </c>
      <c r="O816" s="218">
        <f t="shared" si="771"/>
        <v>0</v>
      </c>
      <c r="P816" s="218">
        <f t="shared" si="771"/>
        <v>0</v>
      </c>
      <c r="Q816" s="218">
        <f t="shared" si="771"/>
        <v>0</v>
      </c>
      <c r="R816" s="218">
        <f t="shared" si="771"/>
        <v>0</v>
      </c>
      <c r="S816" s="218">
        <f t="shared" si="771"/>
        <v>0</v>
      </c>
      <c r="T816" s="218">
        <f t="shared" si="771"/>
        <v>0</v>
      </c>
      <c r="U816" s="218">
        <f t="shared" si="771"/>
        <v>0</v>
      </c>
    </row>
    <row r="817" spans="1:21" x14ac:dyDescent="0.25">
      <c r="A817" s="57" t="s">
        <v>181</v>
      </c>
      <c r="B817" s="57" t="s">
        <v>6175</v>
      </c>
      <c r="C817" s="218">
        <f t="shared" si="759"/>
        <v>0</v>
      </c>
      <c r="D817" s="218">
        <f t="shared" si="759"/>
        <v>0</v>
      </c>
      <c r="E817" s="218"/>
      <c r="F817" s="218"/>
      <c r="G817" s="218"/>
      <c r="H817" s="218">
        <f t="shared" ref="H817:U817" si="772">(H4253/H$3521)/(H7689/H$6957)</f>
        <v>6.3953807118030129E-2</v>
      </c>
      <c r="I817" s="218">
        <f t="shared" si="772"/>
        <v>0.89018833104652217</v>
      </c>
      <c r="J817" s="218">
        <f t="shared" si="772"/>
        <v>0.13264054356749144</v>
      </c>
      <c r="K817" s="218">
        <f t="shared" si="772"/>
        <v>6.5322215318331262E-5</v>
      </c>
      <c r="L817" s="218">
        <f t="shared" si="772"/>
        <v>1.2294728171303784E-4</v>
      </c>
      <c r="M817" s="218">
        <f t="shared" si="772"/>
        <v>1.0706013379608261E-4</v>
      </c>
      <c r="N817" s="218">
        <f t="shared" si="772"/>
        <v>1.6716310334965363E-3</v>
      </c>
      <c r="O817" s="218">
        <f t="shared" si="772"/>
        <v>0</v>
      </c>
      <c r="P817" s="218">
        <f t="shared" si="772"/>
        <v>0</v>
      </c>
      <c r="Q817" s="218">
        <f t="shared" si="772"/>
        <v>0</v>
      </c>
      <c r="R817" s="218">
        <f t="shared" si="772"/>
        <v>2.7783422729842116E-2</v>
      </c>
      <c r="S817" s="218">
        <f t="shared" si="772"/>
        <v>2.1291461913245671E-2</v>
      </c>
      <c r="T817" s="218">
        <f t="shared" si="772"/>
        <v>1.705634506158108E-3</v>
      </c>
      <c r="U817" s="218">
        <f t="shared" si="772"/>
        <v>1.1822764781314745E-2</v>
      </c>
    </row>
    <row r="818" spans="1:21" x14ac:dyDescent="0.25">
      <c r="A818" s="57" t="s">
        <v>1014</v>
      </c>
      <c r="B818" s="57" t="s">
        <v>6176</v>
      </c>
      <c r="C818" s="218">
        <f t="shared" si="759"/>
        <v>0</v>
      </c>
      <c r="D818" s="218">
        <f t="shared" si="759"/>
        <v>0</v>
      </c>
      <c r="E818" s="218"/>
      <c r="F818" s="218"/>
      <c r="G818" s="218"/>
      <c r="H818" s="218">
        <f t="shared" ref="H818:U818" si="773">(H4254/H$3521)/(H7690/H$6957)</f>
        <v>0</v>
      </c>
      <c r="I818" s="218">
        <f t="shared" si="773"/>
        <v>0</v>
      </c>
      <c r="J818" s="218">
        <f t="shared" si="773"/>
        <v>0</v>
      </c>
      <c r="K818" s="218">
        <f t="shared" si="773"/>
        <v>0</v>
      </c>
      <c r="L818" s="218">
        <f t="shared" si="773"/>
        <v>0</v>
      </c>
      <c r="M818" s="218">
        <f t="shared" si="773"/>
        <v>4.1431360404092321E-4</v>
      </c>
      <c r="N818" s="218">
        <f t="shared" si="773"/>
        <v>2.408380922837218E-3</v>
      </c>
      <c r="O818" s="218">
        <f t="shared" si="773"/>
        <v>3.7670615901670359E-4</v>
      </c>
      <c r="P818" s="218">
        <f t="shared" si="773"/>
        <v>0</v>
      </c>
      <c r="Q818" s="218">
        <f t="shared" si="773"/>
        <v>0</v>
      </c>
      <c r="R818" s="218">
        <f t="shared" si="773"/>
        <v>1.4790840938597078E-2</v>
      </c>
      <c r="S818" s="218">
        <f t="shared" si="773"/>
        <v>2.9036388183472199E-2</v>
      </c>
      <c r="T818" s="218">
        <f t="shared" si="773"/>
        <v>2.6528725467036159E-2</v>
      </c>
      <c r="U818" s="218">
        <f t="shared" si="773"/>
        <v>8.01785797679796E-3</v>
      </c>
    </row>
    <row r="819" spans="1:21" x14ac:dyDescent="0.25">
      <c r="A819" s="57" t="s">
        <v>528</v>
      </c>
      <c r="B819" s="57" t="s">
        <v>6177</v>
      </c>
      <c r="C819" s="218">
        <f t="shared" si="759"/>
        <v>0</v>
      </c>
      <c r="D819" s="218">
        <f t="shared" si="759"/>
        <v>0</v>
      </c>
      <c r="E819" s="218"/>
      <c r="F819" s="218"/>
      <c r="G819" s="218"/>
      <c r="H819" s="218">
        <f t="shared" ref="H819:U819" si="774">(H4255/H$3521)/(H7691/H$6957)</f>
        <v>0</v>
      </c>
      <c r="I819" s="218">
        <f t="shared" si="774"/>
        <v>6.1691170391439988E-2</v>
      </c>
      <c r="J819" s="218">
        <f t="shared" si="774"/>
        <v>5.4630534902180311E-2</v>
      </c>
      <c r="K819" s="218">
        <f t="shared" si="774"/>
        <v>7.0266663808487596E-3</v>
      </c>
      <c r="L819" s="218">
        <f t="shared" si="774"/>
        <v>5.5622975014167578E-3</v>
      </c>
      <c r="M819" s="218">
        <f t="shared" si="774"/>
        <v>4.0935186939592069E-3</v>
      </c>
      <c r="N819" s="218">
        <f t="shared" si="774"/>
        <v>0</v>
      </c>
      <c r="O819" s="218">
        <f t="shared" si="774"/>
        <v>0</v>
      </c>
      <c r="P819" s="218">
        <f t="shared" si="774"/>
        <v>0</v>
      </c>
      <c r="Q819" s="218">
        <f t="shared" si="774"/>
        <v>0</v>
      </c>
      <c r="R819" s="218">
        <f t="shared" si="774"/>
        <v>3.3634869502215871E-5</v>
      </c>
      <c r="S819" s="218">
        <f t="shared" si="774"/>
        <v>0</v>
      </c>
      <c r="T819" s="218">
        <f t="shared" si="774"/>
        <v>0</v>
      </c>
      <c r="U819" s="218">
        <f t="shared" si="774"/>
        <v>4.1237360858256272E-3</v>
      </c>
    </row>
    <row r="820" spans="1:21" x14ac:dyDescent="0.25">
      <c r="A820" s="57" t="s">
        <v>594</v>
      </c>
      <c r="B820" s="57" t="s">
        <v>6178</v>
      </c>
      <c r="C820" s="218">
        <f t="shared" si="759"/>
        <v>0</v>
      </c>
      <c r="D820" s="218">
        <f t="shared" si="759"/>
        <v>0</v>
      </c>
      <c r="E820" s="218"/>
      <c r="F820" s="218"/>
      <c r="G820" s="218"/>
      <c r="H820" s="218">
        <f t="shared" ref="H820:U820" si="775">(H4256/H$3521)/(H7692/H$6957)</f>
        <v>0.24228499081904564</v>
      </c>
      <c r="I820" s="218">
        <f t="shared" si="775"/>
        <v>4.6720357662429317E-2</v>
      </c>
      <c r="J820" s="218">
        <f t="shared" si="775"/>
        <v>2.4888262469979806E-2</v>
      </c>
      <c r="K820" s="218">
        <f t="shared" si="775"/>
        <v>4.0795686542494649E-3</v>
      </c>
      <c r="L820" s="218">
        <f t="shared" si="775"/>
        <v>0</v>
      </c>
      <c r="M820" s="218">
        <f t="shared" si="775"/>
        <v>0</v>
      </c>
      <c r="N820" s="218">
        <f t="shared" si="775"/>
        <v>0</v>
      </c>
      <c r="O820" s="218">
        <f t="shared" si="775"/>
        <v>0</v>
      </c>
      <c r="P820" s="218">
        <f t="shared" si="775"/>
        <v>0</v>
      </c>
      <c r="Q820" s="218">
        <f t="shared" si="775"/>
        <v>0</v>
      </c>
      <c r="R820" s="218">
        <f t="shared" si="775"/>
        <v>3.3501749715347815E-3</v>
      </c>
      <c r="S820" s="218">
        <f t="shared" si="775"/>
        <v>0</v>
      </c>
      <c r="T820" s="218">
        <f t="shared" si="775"/>
        <v>0</v>
      </c>
      <c r="U820" s="218">
        <f t="shared" si="775"/>
        <v>0</v>
      </c>
    </row>
    <row r="821" spans="1:21" x14ac:dyDescent="0.25">
      <c r="A821" s="57" t="s">
        <v>1474</v>
      </c>
      <c r="B821" s="57" t="s">
        <v>6179</v>
      </c>
      <c r="C821" s="218">
        <f t="shared" si="759"/>
        <v>0</v>
      </c>
      <c r="D821" s="218">
        <f t="shared" si="759"/>
        <v>0</v>
      </c>
      <c r="E821" s="218"/>
      <c r="F821" s="218"/>
      <c r="G821" s="218"/>
      <c r="H821" s="218">
        <f t="shared" ref="H821:U821" si="776">(H4257/H$3521)/(H7693/H$6957)</f>
        <v>0.1321369959529933</v>
      </c>
      <c r="I821" s="218">
        <f t="shared" si="776"/>
        <v>4.6221514665541689E-2</v>
      </c>
      <c r="J821" s="218">
        <f t="shared" si="776"/>
        <v>1.9958026392412918E-2</v>
      </c>
      <c r="K821" s="218">
        <f t="shared" si="776"/>
        <v>1.5103553185226346E-3</v>
      </c>
      <c r="L821" s="218">
        <f t="shared" si="776"/>
        <v>2.0612858237932612E-2</v>
      </c>
      <c r="M821" s="218">
        <f t="shared" si="776"/>
        <v>0</v>
      </c>
      <c r="N821" s="218">
        <f t="shared" si="776"/>
        <v>0</v>
      </c>
      <c r="O821" s="218">
        <f t="shared" si="776"/>
        <v>0</v>
      </c>
      <c r="P821" s="218">
        <f t="shared" si="776"/>
        <v>0</v>
      </c>
      <c r="Q821" s="218">
        <f t="shared" si="776"/>
        <v>3.6994562890378755E-3</v>
      </c>
      <c r="R821" s="218">
        <f t="shared" si="776"/>
        <v>0</v>
      </c>
      <c r="S821" s="218">
        <f t="shared" si="776"/>
        <v>4.7828075568084702E-2</v>
      </c>
      <c r="T821" s="218">
        <f t="shared" si="776"/>
        <v>0</v>
      </c>
      <c r="U821" s="218">
        <f t="shared" si="776"/>
        <v>0</v>
      </c>
    </row>
    <row r="822" spans="1:21" x14ac:dyDescent="0.25">
      <c r="A822" s="57" t="s">
        <v>616</v>
      </c>
      <c r="B822" s="57" t="s">
        <v>6180</v>
      </c>
      <c r="C822" s="218">
        <f t="shared" si="759"/>
        <v>0</v>
      </c>
      <c r="D822" s="218">
        <f t="shared" si="759"/>
        <v>0</v>
      </c>
      <c r="E822" s="218"/>
      <c r="F822" s="218"/>
      <c r="G822" s="218"/>
      <c r="H822" s="218">
        <f t="shared" ref="H822:U822" si="777">(H4258/H$3521)/(H7694/H$6957)</f>
        <v>0.17089037011083566</v>
      </c>
      <c r="I822" s="218">
        <f t="shared" si="777"/>
        <v>3.1957182527811226E-2</v>
      </c>
      <c r="J822" s="218">
        <f t="shared" si="777"/>
        <v>3.4263509689664212E-2</v>
      </c>
      <c r="K822" s="218">
        <f t="shared" si="777"/>
        <v>0</v>
      </c>
      <c r="L822" s="218">
        <f t="shared" si="777"/>
        <v>0</v>
      </c>
      <c r="M822" s="218">
        <f t="shared" si="777"/>
        <v>0</v>
      </c>
      <c r="N822" s="218">
        <f t="shared" si="777"/>
        <v>0</v>
      </c>
      <c r="O822" s="218">
        <f t="shared" si="777"/>
        <v>0</v>
      </c>
      <c r="P822" s="218">
        <f t="shared" si="777"/>
        <v>0</v>
      </c>
      <c r="Q822" s="218">
        <f t="shared" si="777"/>
        <v>0</v>
      </c>
      <c r="R822" s="218">
        <f t="shared" si="777"/>
        <v>1.7434533708076991E-3</v>
      </c>
      <c r="S822" s="218">
        <f t="shared" si="777"/>
        <v>0</v>
      </c>
      <c r="T822" s="218">
        <f t="shared" si="777"/>
        <v>0</v>
      </c>
      <c r="U822" s="218">
        <f t="shared" si="777"/>
        <v>0</v>
      </c>
    </row>
    <row r="823" spans="1:21" x14ac:dyDescent="0.25">
      <c r="A823" s="57" t="s">
        <v>561</v>
      </c>
      <c r="B823" s="57" t="s">
        <v>6181</v>
      </c>
      <c r="C823" s="218">
        <f t="shared" si="759"/>
        <v>0</v>
      </c>
      <c r="D823" s="218">
        <f t="shared" si="759"/>
        <v>0</v>
      </c>
      <c r="E823" s="218"/>
      <c r="F823" s="218"/>
      <c r="G823" s="218"/>
      <c r="H823" s="218">
        <f t="shared" ref="H823:U823" si="778">(H4259/H$3521)/(H7695/H$6957)</f>
        <v>0.40055102998802161</v>
      </c>
      <c r="I823" s="218">
        <f t="shared" si="778"/>
        <v>2.893210783351181E-2</v>
      </c>
      <c r="J823" s="218">
        <f t="shared" si="778"/>
        <v>0.29896346322423339</v>
      </c>
      <c r="K823" s="218">
        <f t="shared" si="778"/>
        <v>2.8630290990729741E-2</v>
      </c>
      <c r="L823" s="218">
        <f t="shared" si="778"/>
        <v>0</v>
      </c>
      <c r="M823" s="218">
        <f t="shared" si="778"/>
        <v>0</v>
      </c>
      <c r="N823" s="218">
        <f t="shared" si="778"/>
        <v>0</v>
      </c>
      <c r="O823" s="218">
        <f t="shared" si="778"/>
        <v>0</v>
      </c>
      <c r="P823" s="218">
        <f t="shared" si="778"/>
        <v>0</v>
      </c>
      <c r="Q823" s="218">
        <f t="shared" si="778"/>
        <v>1.5840204669743739E-3</v>
      </c>
      <c r="R823" s="218">
        <f t="shared" si="778"/>
        <v>0</v>
      </c>
      <c r="S823" s="218">
        <f t="shared" si="778"/>
        <v>0</v>
      </c>
      <c r="T823" s="218">
        <f t="shared" si="778"/>
        <v>0</v>
      </c>
      <c r="U823" s="218">
        <f t="shared" si="778"/>
        <v>0</v>
      </c>
    </row>
    <row r="824" spans="1:21" x14ac:dyDescent="0.25">
      <c r="A824" s="57" t="s">
        <v>48</v>
      </c>
      <c r="B824" s="57" t="s">
        <v>6182</v>
      </c>
      <c r="C824" s="218">
        <f t="shared" si="759"/>
        <v>0.43149263519266134</v>
      </c>
      <c r="D824" s="218">
        <f t="shared" si="759"/>
        <v>3.8935887305189161E-2</v>
      </c>
      <c r="E824" s="218"/>
      <c r="F824" s="218"/>
      <c r="G824" s="218"/>
      <c r="H824" s="218">
        <f t="shared" ref="H824:U824" si="779">(H4260/H$3521)/(H7696/H$6957)</f>
        <v>8.6087892622738416E-2</v>
      </c>
      <c r="I824" s="218">
        <f t="shared" si="779"/>
        <v>5.976427224406395E-2</v>
      </c>
      <c r="J824" s="218">
        <f t="shared" si="779"/>
        <v>5.0912046267212928E-2</v>
      </c>
      <c r="K824" s="218">
        <f t="shared" si="779"/>
        <v>1.6611915688725627E-2</v>
      </c>
      <c r="L824" s="218">
        <f t="shared" si="779"/>
        <v>6.8663800070654004E-3</v>
      </c>
      <c r="M824" s="218">
        <f t="shared" si="779"/>
        <v>6.3863448731648351E-4</v>
      </c>
      <c r="N824" s="218">
        <f t="shared" si="779"/>
        <v>6.9399197507553478E-4</v>
      </c>
      <c r="O824" s="218">
        <f t="shared" si="779"/>
        <v>4.289054799411704E-4</v>
      </c>
      <c r="P824" s="218">
        <f t="shared" si="779"/>
        <v>5.4897625161050942E-2</v>
      </c>
      <c r="Q824" s="218">
        <f t="shared" si="779"/>
        <v>5.2226080390950155E-3</v>
      </c>
      <c r="R824" s="218">
        <f t="shared" si="779"/>
        <v>3.0117168003722847E-3</v>
      </c>
      <c r="S824" s="218">
        <f t="shared" si="779"/>
        <v>0</v>
      </c>
      <c r="T824" s="218">
        <f t="shared" si="779"/>
        <v>1.3619060702396862E-3</v>
      </c>
      <c r="U824" s="218">
        <f t="shared" si="779"/>
        <v>0</v>
      </c>
    </row>
    <row r="825" spans="1:21" x14ac:dyDescent="0.25">
      <c r="A825" s="57" t="s">
        <v>818</v>
      </c>
      <c r="B825" s="57" t="s">
        <v>6183</v>
      </c>
      <c r="C825" s="218">
        <f t="shared" ref="C825:D844" si="780">(C4261/C$3521)/(C7697/C$6957)</f>
        <v>0</v>
      </c>
      <c r="D825" s="218">
        <f t="shared" si="780"/>
        <v>0</v>
      </c>
      <c r="E825" s="218"/>
      <c r="F825" s="218"/>
      <c r="G825" s="218"/>
      <c r="H825" s="218">
        <f t="shared" ref="H825:U825" si="781">(H4261/H$3521)/(H7697/H$6957)</f>
        <v>3.4743754971419266E-2</v>
      </c>
      <c r="I825" s="218">
        <f t="shared" si="781"/>
        <v>1.7634110291087562E-2</v>
      </c>
      <c r="J825" s="218">
        <f t="shared" si="781"/>
        <v>0.1273028936642292</v>
      </c>
      <c r="K825" s="218">
        <f t="shared" si="781"/>
        <v>6.7629226112551566E-2</v>
      </c>
      <c r="L825" s="218">
        <f t="shared" si="781"/>
        <v>2.9008170256027154E-2</v>
      </c>
      <c r="M825" s="218">
        <f t="shared" si="781"/>
        <v>4.3087939194899283E-2</v>
      </c>
      <c r="N825" s="218">
        <f t="shared" si="781"/>
        <v>2.3761641523457958E-2</v>
      </c>
      <c r="O825" s="218">
        <f t="shared" si="781"/>
        <v>5.7651181593728236E-2</v>
      </c>
      <c r="P825" s="218">
        <f t="shared" si="781"/>
        <v>4.4741342776559036E-2</v>
      </c>
      <c r="Q825" s="218">
        <f t="shared" si="781"/>
        <v>1.8758491641889662E-2</v>
      </c>
      <c r="R825" s="218">
        <f t="shared" si="781"/>
        <v>5.7808867148596524E-2</v>
      </c>
      <c r="S825" s="218">
        <f t="shared" si="781"/>
        <v>8.248050621323149E-3</v>
      </c>
      <c r="T825" s="218">
        <f t="shared" si="781"/>
        <v>7.1179146119984384E-3</v>
      </c>
      <c r="U825" s="218">
        <f t="shared" si="781"/>
        <v>4.0535913655528326E-2</v>
      </c>
    </row>
    <row r="826" spans="1:21" x14ac:dyDescent="0.25">
      <c r="A826" s="57" t="s">
        <v>1919</v>
      </c>
      <c r="B826" s="57" t="s">
        <v>6185</v>
      </c>
      <c r="C826" s="218">
        <f t="shared" si="780"/>
        <v>0</v>
      </c>
      <c r="D826" s="218">
        <f t="shared" si="780"/>
        <v>0</v>
      </c>
      <c r="E826" s="218"/>
      <c r="F826" s="218"/>
      <c r="G826" s="218"/>
      <c r="H826" s="218">
        <f t="shared" ref="H826:U826" si="782">(H4262/H$3521)/(H7698/H$6957)</f>
        <v>1.961493429809312E-2</v>
      </c>
      <c r="I826" s="218">
        <f t="shared" si="782"/>
        <v>0</v>
      </c>
      <c r="J826" s="218">
        <f t="shared" si="782"/>
        <v>6.8633432686745427E-3</v>
      </c>
      <c r="K826" s="218">
        <f t="shared" si="782"/>
        <v>7.1208756343799225E-4</v>
      </c>
      <c r="L826" s="218">
        <f t="shared" si="782"/>
        <v>0</v>
      </c>
      <c r="M826" s="218">
        <f t="shared" si="782"/>
        <v>0</v>
      </c>
      <c r="N826" s="218">
        <f t="shared" si="782"/>
        <v>0</v>
      </c>
      <c r="O826" s="218">
        <f t="shared" si="782"/>
        <v>0</v>
      </c>
      <c r="P826" s="218">
        <f t="shared" si="782"/>
        <v>0</v>
      </c>
      <c r="Q826" s="218">
        <f t="shared" si="782"/>
        <v>3.9930830578646881E-2</v>
      </c>
      <c r="R826" s="218">
        <f t="shared" si="782"/>
        <v>4.4907007894673424E-2</v>
      </c>
      <c r="S826" s="218">
        <f t="shared" si="782"/>
        <v>0</v>
      </c>
      <c r="T826" s="218">
        <f t="shared" si="782"/>
        <v>0</v>
      </c>
      <c r="U826" s="218">
        <f t="shared" si="782"/>
        <v>0</v>
      </c>
    </row>
    <row r="827" spans="1:21" x14ac:dyDescent="0.25">
      <c r="A827" s="57" t="s">
        <v>197</v>
      </c>
      <c r="B827" s="57" t="s">
        <v>6186</v>
      </c>
      <c r="C827" s="218">
        <f t="shared" si="780"/>
        <v>0</v>
      </c>
      <c r="D827" s="218">
        <f t="shared" si="780"/>
        <v>0</v>
      </c>
      <c r="E827" s="218"/>
      <c r="F827" s="218"/>
      <c r="G827" s="218"/>
      <c r="H827" s="218">
        <f t="shared" ref="H827:U827" si="783">(H4263/H$3521)/(H7699/H$6957)</f>
        <v>1.5645728813961965E-2</v>
      </c>
      <c r="I827" s="218">
        <f t="shared" si="783"/>
        <v>1.8461345329681286E-2</v>
      </c>
      <c r="J827" s="218">
        <f t="shared" si="783"/>
        <v>0.116842584949748</v>
      </c>
      <c r="K827" s="218">
        <f t="shared" si="783"/>
        <v>3.4513172992187355E-2</v>
      </c>
      <c r="L827" s="218">
        <f t="shared" si="783"/>
        <v>0</v>
      </c>
      <c r="M827" s="218">
        <f t="shared" si="783"/>
        <v>1.5005025046509462E-3</v>
      </c>
      <c r="N827" s="218">
        <f t="shared" si="783"/>
        <v>6.8253470446444628E-2</v>
      </c>
      <c r="O827" s="218">
        <f t="shared" si="783"/>
        <v>9.3875848353835989E-4</v>
      </c>
      <c r="P827" s="218">
        <f t="shared" si="783"/>
        <v>2.4509350325495709E-2</v>
      </c>
      <c r="Q827" s="218">
        <f t="shared" si="783"/>
        <v>9.5302634175580075E-2</v>
      </c>
      <c r="R827" s="218">
        <f t="shared" si="783"/>
        <v>3.4201254077833323E-3</v>
      </c>
      <c r="S827" s="218">
        <f t="shared" si="783"/>
        <v>0</v>
      </c>
      <c r="T827" s="218">
        <f t="shared" si="783"/>
        <v>0</v>
      </c>
      <c r="U827" s="218">
        <f t="shared" si="783"/>
        <v>1.0993795229776377E-3</v>
      </c>
    </row>
    <row r="828" spans="1:21" x14ac:dyDescent="0.25">
      <c r="A828" s="57" t="s">
        <v>245</v>
      </c>
      <c r="B828" s="57" t="s">
        <v>6187</v>
      </c>
      <c r="C828" s="218">
        <f t="shared" si="780"/>
        <v>0</v>
      </c>
      <c r="D828" s="218">
        <f t="shared" si="780"/>
        <v>0</v>
      </c>
      <c r="E828" s="218"/>
      <c r="F828" s="218"/>
      <c r="G828" s="218"/>
      <c r="H828" s="218">
        <f t="shared" ref="H828:U828" si="784">(H4264/H$3521)/(H7700/H$6957)</f>
        <v>0.16181403383062062</v>
      </c>
      <c r="I828" s="218">
        <f t="shared" si="784"/>
        <v>8.9835746927110598E-3</v>
      </c>
      <c r="J828" s="218">
        <f t="shared" si="784"/>
        <v>1.8102101332569495E-2</v>
      </c>
      <c r="K828" s="218">
        <f t="shared" si="784"/>
        <v>4.0339483086227243E-2</v>
      </c>
      <c r="L828" s="218">
        <f t="shared" si="784"/>
        <v>0</v>
      </c>
      <c r="M828" s="218">
        <f t="shared" si="784"/>
        <v>1.2060234155693036E-2</v>
      </c>
      <c r="N828" s="218">
        <f t="shared" si="784"/>
        <v>2.9534448502526243E-3</v>
      </c>
      <c r="O828" s="218">
        <f t="shared" si="784"/>
        <v>0.34489826215092062</v>
      </c>
      <c r="P828" s="218">
        <f t="shared" si="784"/>
        <v>0.50413432814450032</v>
      </c>
      <c r="Q828" s="218">
        <f t="shared" si="784"/>
        <v>0.79178481431532632</v>
      </c>
      <c r="R828" s="218">
        <f t="shared" si="784"/>
        <v>0.6762814589581424</v>
      </c>
      <c r="S828" s="218">
        <f t="shared" si="784"/>
        <v>0.39964810895102987</v>
      </c>
      <c r="T828" s="218">
        <f t="shared" si="784"/>
        <v>0.29943078754822278</v>
      </c>
      <c r="U828" s="218">
        <f t="shared" si="784"/>
        <v>0</v>
      </c>
    </row>
    <row r="829" spans="1:21" x14ac:dyDescent="0.25">
      <c r="A829" s="57" t="s">
        <v>459</v>
      </c>
      <c r="B829" s="57" t="s">
        <v>6189</v>
      </c>
      <c r="C829" s="218">
        <f t="shared" si="780"/>
        <v>0</v>
      </c>
      <c r="D829" s="218">
        <f t="shared" si="780"/>
        <v>0</v>
      </c>
      <c r="E829" s="218"/>
      <c r="F829" s="218"/>
      <c r="G829" s="218"/>
      <c r="H829" s="218">
        <f t="shared" ref="H829:U829" si="785">(H4265/H$3521)/(H7701/H$6957)</f>
        <v>1.8143925316190928E-4</v>
      </c>
      <c r="I829" s="218">
        <f t="shared" si="785"/>
        <v>3.1964941478614811E-3</v>
      </c>
      <c r="J829" s="218">
        <f t="shared" si="785"/>
        <v>0</v>
      </c>
      <c r="K829" s="218">
        <f t="shared" si="785"/>
        <v>2.2501441699427631E-2</v>
      </c>
      <c r="L829" s="218">
        <f t="shared" si="785"/>
        <v>3.6894147470958767E-2</v>
      </c>
      <c r="M829" s="218">
        <f t="shared" si="785"/>
        <v>5.2114104568024341E-3</v>
      </c>
      <c r="N829" s="218">
        <f t="shared" si="785"/>
        <v>0</v>
      </c>
      <c r="O829" s="218">
        <f t="shared" si="785"/>
        <v>0</v>
      </c>
      <c r="P829" s="218">
        <f t="shared" si="785"/>
        <v>0</v>
      </c>
      <c r="Q829" s="218">
        <f t="shared" si="785"/>
        <v>7.9660563961978792E-3</v>
      </c>
      <c r="R829" s="218">
        <f t="shared" si="785"/>
        <v>0</v>
      </c>
      <c r="S829" s="218">
        <f t="shared" si="785"/>
        <v>6.699775936575384E-5</v>
      </c>
      <c r="T829" s="218">
        <f t="shared" si="785"/>
        <v>0</v>
      </c>
      <c r="U829" s="218">
        <f t="shared" si="785"/>
        <v>0</v>
      </c>
    </row>
    <row r="830" spans="1:21" x14ac:dyDescent="0.25">
      <c r="A830" s="57" t="s">
        <v>995</v>
      </c>
      <c r="B830" s="57" t="s">
        <v>6190</v>
      </c>
      <c r="C830" s="218">
        <f t="shared" si="780"/>
        <v>0</v>
      </c>
      <c r="D830" s="218">
        <f t="shared" si="780"/>
        <v>0</v>
      </c>
      <c r="E830" s="218"/>
      <c r="F830" s="218"/>
      <c r="G830" s="218"/>
      <c r="H830" s="218">
        <f t="shared" ref="H830:U830" si="786">(H4266/H$3521)/(H7702/H$6957)</f>
        <v>5.6557469472251112E-2</v>
      </c>
      <c r="I830" s="218">
        <f t="shared" si="786"/>
        <v>1.9251896901025953E-2</v>
      </c>
      <c r="J830" s="218">
        <f t="shared" si="786"/>
        <v>1.9233013844322976E-2</v>
      </c>
      <c r="K830" s="218">
        <f t="shared" si="786"/>
        <v>1.6226254417699808E-3</v>
      </c>
      <c r="L830" s="218">
        <f t="shared" si="786"/>
        <v>0</v>
      </c>
      <c r="M830" s="218">
        <f t="shared" si="786"/>
        <v>6.4684227802575484E-3</v>
      </c>
      <c r="N830" s="218">
        <f t="shared" si="786"/>
        <v>0</v>
      </c>
      <c r="O830" s="218">
        <f t="shared" si="786"/>
        <v>0</v>
      </c>
      <c r="P830" s="218">
        <f t="shared" si="786"/>
        <v>2.7768906552152676E-3</v>
      </c>
      <c r="Q830" s="218">
        <f t="shared" si="786"/>
        <v>0.65536784461820574</v>
      </c>
      <c r="R830" s="218">
        <f t="shared" si="786"/>
        <v>5.3421722893258063E-2</v>
      </c>
      <c r="S830" s="218">
        <f t="shared" si="786"/>
        <v>0</v>
      </c>
      <c r="T830" s="218">
        <f t="shared" si="786"/>
        <v>3.0466221918993567E-2</v>
      </c>
      <c r="U830" s="218">
        <f t="shared" si="786"/>
        <v>0</v>
      </c>
    </row>
    <row r="831" spans="1:21" x14ac:dyDescent="0.25">
      <c r="A831" s="57" t="s">
        <v>157</v>
      </c>
      <c r="B831" s="57" t="s">
        <v>6191</v>
      </c>
      <c r="C831" s="218">
        <f t="shared" si="780"/>
        <v>0</v>
      </c>
      <c r="D831" s="218">
        <f t="shared" si="780"/>
        <v>0</v>
      </c>
      <c r="E831" s="218"/>
      <c r="F831" s="218"/>
      <c r="G831" s="218"/>
      <c r="H831" s="218">
        <f t="shared" ref="H831:U831" si="787">(H4267/H$3521)/(H7703/H$6957)</f>
        <v>2.7276178743830769E-2</v>
      </c>
      <c r="I831" s="218">
        <f t="shared" si="787"/>
        <v>4.3338996427462875E-2</v>
      </c>
      <c r="J831" s="218">
        <f t="shared" si="787"/>
        <v>6.6500191247620853E-3</v>
      </c>
      <c r="K831" s="218">
        <f t="shared" si="787"/>
        <v>5.6927171182438912E-3</v>
      </c>
      <c r="L831" s="218">
        <f t="shared" si="787"/>
        <v>0</v>
      </c>
      <c r="M831" s="218">
        <f t="shared" si="787"/>
        <v>0</v>
      </c>
      <c r="N831" s="218">
        <f t="shared" si="787"/>
        <v>6.2637703675942117E-5</v>
      </c>
      <c r="O831" s="218">
        <f t="shared" si="787"/>
        <v>0</v>
      </c>
      <c r="P831" s="218">
        <f t="shared" si="787"/>
        <v>3.2628469618463982E-2</v>
      </c>
      <c r="Q831" s="218">
        <f t="shared" si="787"/>
        <v>2.7639876857602457E-4</v>
      </c>
      <c r="R831" s="218">
        <f t="shared" si="787"/>
        <v>0</v>
      </c>
      <c r="S831" s="218">
        <f t="shared" si="787"/>
        <v>0</v>
      </c>
      <c r="T831" s="218">
        <f t="shared" si="787"/>
        <v>6.613200351495705E-4</v>
      </c>
      <c r="U831" s="218">
        <f t="shared" si="787"/>
        <v>0</v>
      </c>
    </row>
    <row r="832" spans="1:21" x14ac:dyDescent="0.25">
      <c r="A832" s="57" t="s">
        <v>747</v>
      </c>
      <c r="B832" s="57" t="s">
        <v>6192</v>
      </c>
      <c r="C832" s="218">
        <f t="shared" si="780"/>
        <v>0</v>
      </c>
      <c r="D832" s="218">
        <f t="shared" si="780"/>
        <v>0</v>
      </c>
      <c r="E832" s="218"/>
      <c r="F832" s="218"/>
      <c r="G832" s="218"/>
      <c r="H832" s="218">
        <f t="shared" ref="H832:U832" si="788">(H4268/H$3521)/(H7704/H$6957)</f>
        <v>1.6027113107285603E-2</v>
      </c>
      <c r="I832" s="218">
        <f t="shared" si="788"/>
        <v>1.5293787374035068E-2</v>
      </c>
      <c r="J832" s="218">
        <f t="shared" si="788"/>
        <v>7.4691556176268038E-3</v>
      </c>
      <c r="K832" s="218">
        <f t="shared" si="788"/>
        <v>3.2098049650314182E-3</v>
      </c>
      <c r="L832" s="218">
        <f t="shared" si="788"/>
        <v>0</v>
      </c>
      <c r="M832" s="218">
        <f t="shared" si="788"/>
        <v>0</v>
      </c>
      <c r="N832" s="218">
        <f t="shared" si="788"/>
        <v>7.4886464968675309E-4</v>
      </c>
      <c r="O832" s="218">
        <f t="shared" si="788"/>
        <v>0</v>
      </c>
      <c r="P832" s="218">
        <f t="shared" si="788"/>
        <v>7.9773657738241622E-5</v>
      </c>
      <c r="Q832" s="218">
        <f t="shared" si="788"/>
        <v>3.0225918842153488E-3</v>
      </c>
      <c r="R832" s="218">
        <f t="shared" si="788"/>
        <v>0</v>
      </c>
      <c r="S832" s="218">
        <f t="shared" si="788"/>
        <v>0</v>
      </c>
      <c r="T832" s="218">
        <f t="shared" si="788"/>
        <v>0</v>
      </c>
      <c r="U832" s="218">
        <f t="shared" si="788"/>
        <v>0</v>
      </c>
    </row>
    <row r="833" spans="1:21" x14ac:dyDescent="0.25">
      <c r="A833" s="57" t="s">
        <v>785</v>
      </c>
      <c r="B833" s="57" t="s">
        <v>6194</v>
      </c>
      <c r="C833" s="218">
        <f t="shared" si="780"/>
        <v>0</v>
      </c>
      <c r="D833" s="218">
        <f t="shared" si="780"/>
        <v>0</v>
      </c>
      <c r="E833" s="218"/>
      <c r="F833" s="218"/>
      <c r="G833" s="218"/>
      <c r="H833" s="218">
        <f t="shared" ref="H833:U833" si="789">(H4269/H$3521)/(H7705/H$6957)</f>
        <v>0</v>
      </c>
      <c r="I833" s="218">
        <f t="shared" si="789"/>
        <v>0</v>
      </c>
      <c r="J833" s="218">
        <f t="shared" si="789"/>
        <v>1.7887336951365407E-2</v>
      </c>
      <c r="K833" s="218">
        <f t="shared" si="789"/>
        <v>0</v>
      </c>
      <c r="L833" s="218">
        <f t="shared" si="789"/>
        <v>0</v>
      </c>
      <c r="M833" s="218">
        <f t="shared" si="789"/>
        <v>0</v>
      </c>
      <c r="N833" s="218">
        <f t="shared" si="789"/>
        <v>0</v>
      </c>
      <c r="O833" s="218">
        <f t="shared" si="789"/>
        <v>0</v>
      </c>
      <c r="P833" s="218">
        <f t="shared" si="789"/>
        <v>1.4478965618637954E-5</v>
      </c>
      <c r="Q833" s="218">
        <f t="shared" si="789"/>
        <v>0</v>
      </c>
      <c r="R833" s="218">
        <f t="shared" si="789"/>
        <v>8.4579266330216728E-5</v>
      </c>
      <c r="S833" s="218">
        <f t="shared" si="789"/>
        <v>0</v>
      </c>
      <c r="T833" s="218">
        <f t="shared" si="789"/>
        <v>0</v>
      </c>
      <c r="U833" s="218">
        <f t="shared" si="789"/>
        <v>0</v>
      </c>
    </row>
    <row r="834" spans="1:21" x14ac:dyDescent="0.25">
      <c r="A834" s="57" t="s">
        <v>488</v>
      </c>
      <c r="B834" s="57" t="s">
        <v>6195</v>
      </c>
      <c r="C834" s="218">
        <f t="shared" si="780"/>
        <v>0</v>
      </c>
      <c r="D834" s="218">
        <f t="shared" si="780"/>
        <v>0</v>
      </c>
      <c r="E834" s="218"/>
      <c r="F834" s="218"/>
      <c r="G834" s="218"/>
      <c r="H834" s="218">
        <f t="shared" ref="H834:U834" si="790">(H4270/H$3521)/(H7706/H$6957)</f>
        <v>2.2112329357902964E-2</v>
      </c>
      <c r="I834" s="218">
        <f t="shared" si="790"/>
        <v>1.6765090317123633E-3</v>
      </c>
      <c r="J834" s="218">
        <f t="shared" si="790"/>
        <v>0.1558944746419719</v>
      </c>
      <c r="K834" s="218">
        <f t="shared" si="790"/>
        <v>0.83748034218404865</v>
      </c>
      <c r="L834" s="218">
        <f t="shared" si="790"/>
        <v>0.68072470105144967</v>
      </c>
      <c r="M834" s="218">
        <f t="shared" si="790"/>
        <v>1.0054390289263457</v>
      </c>
      <c r="N834" s="218">
        <f t="shared" si="790"/>
        <v>0.7572091573006996</v>
      </c>
      <c r="O834" s="218">
        <f t="shared" si="790"/>
        <v>0</v>
      </c>
      <c r="P834" s="218">
        <f t="shared" si="790"/>
        <v>3.1665610604939678E-2</v>
      </c>
      <c r="Q834" s="218">
        <f t="shared" si="790"/>
        <v>3.9377037281754311E-4</v>
      </c>
      <c r="R834" s="218">
        <f t="shared" si="790"/>
        <v>1.9694428459540812E-2</v>
      </c>
      <c r="S834" s="218">
        <f t="shared" si="790"/>
        <v>0</v>
      </c>
      <c r="T834" s="218">
        <f t="shared" si="790"/>
        <v>0</v>
      </c>
      <c r="U834" s="218">
        <f t="shared" si="790"/>
        <v>0</v>
      </c>
    </row>
    <row r="835" spans="1:21" x14ac:dyDescent="0.25">
      <c r="A835" s="57" t="s">
        <v>204</v>
      </c>
      <c r="B835" s="57" t="s">
        <v>6196</v>
      </c>
      <c r="C835" s="218">
        <f t="shared" si="780"/>
        <v>0</v>
      </c>
      <c r="D835" s="218">
        <f t="shared" si="780"/>
        <v>0</v>
      </c>
      <c r="E835" s="218"/>
      <c r="F835" s="218"/>
      <c r="G835" s="218"/>
      <c r="H835" s="218">
        <f t="shared" ref="H835:U835" si="791">(H4271/H$3521)/(H7707/H$6957)</f>
        <v>4.8912638275438819E-2</v>
      </c>
      <c r="I835" s="218">
        <f t="shared" si="791"/>
        <v>6.083973644396533E-3</v>
      </c>
      <c r="J835" s="218">
        <f t="shared" si="791"/>
        <v>0.2089879382754056</v>
      </c>
      <c r="K835" s="218">
        <f t="shared" si="791"/>
        <v>0.2679301757887757</v>
      </c>
      <c r="L835" s="218">
        <f t="shared" si="791"/>
        <v>0.35747881753807248</v>
      </c>
      <c r="M835" s="218">
        <f t="shared" si="791"/>
        <v>1.8209488167002942E-3</v>
      </c>
      <c r="N835" s="218">
        <f t="shared" si="791"/>
        <v>5.8856374609014842E-2</v>
      </c>
      <c r="O835" s="218">
        <f t="shared" si="791"/>
        <v>3.7074404285258898E-2</v>
      </c>
      <c r="P835" s="218">
        <f t="shared" si="791"/>
        <v>9.9749336084512877E-2</v>
      </c>
      <c r="Q835" s="218">
        <f t="shared" si="791"/>
        <v>1.6459105433382016E-2</v>
      </c>
      <c r="R835" s="218">
        <f t="shared" si="791"/>
        <v>0.39342251986384558</v>
      </c>
      <c r="S835" s="218">
        <f t="shared" si="791"/>
        <v>0.13575545879512807</v>
      </c>
      <c r="T835" s="218">
        <f t="shared" si="791"/>
        <v>0.28619858053666253</v>
      </c>
      <c r="U835" s="218">
        <f t="shared" si="791"/>
        <v>7.8893166944069889E-3</v>
      </c>
    </row>
    <row r="836" spans="1:21" x14ac:dyDescent="0.25">
      <c r="A836" s="57" t="s">
        <v>128</v>
      </c>
      <c r="B836" s="57" t="s">
        <v>6197</v>
      </c>
      <c r="C836" s="218">
        <f t="shared" si="780"/>
        <v>3.9017498980067589</v>
      </c>
      <c r="D836" s="218">
        <f t="shared" si="780"/>
        <v>2.5336313521202398</v>
      </c>
      <c r="E836" s="218"/>
      <c r="F836" s="218"/>
      <c r="G836" s="218"/>
      <c r="H836" s="218">
        <f t="shared" ref="H836:U836" si="792">(H4272/H$3521)/(H7708/H$6957)</f>
        <v>5.5220137088419899E-2</v>
      </c>
      <c r="I836" s="218">
        <f t="shared" si="792"/>
        <v>0.47219749897098806</v>
      </c>
      <c r="J836" s="218">
        <f t="shared" si="792"/>
        <v>0.5079602358030455</v>
      </c>
      <c r="K836" s="218">
        <f t="shared" si="792"/>
        <v>0.32649161599329113</v>
      </c>
      <c r="L836" s="218">
        <f t="shared" si="792"/>
        <v>0.50812280538150856</v>
      </c>
      <c r="M836" s="218">
        <f t="shared" si="792"/>
        <v>1.7777534371157849E-2</v>
      </c>
      <c r="N836" s="218">
        <f t="shared" si="792"/>
        <v>0.19364792731009187</v>
      </c>
      <c r="O836" s="218">
        <f t="shared" si="792"/>
        <v>0.68662129420540574</v>
      </c>
      <c r="P836" s="218">
        <f t="shared" si="792"/>
        <v>0.32061485554946967</v>
      </c>
      <c r="Q836" s="218">
        <f t="shared" si="792"/>
        <v>1.2488555027953638</v>
      </c>
      <c r="R836" s="218">
        <f t="shared" si="792"/>
        <v>0.58383376442188117</v>
      </c>
      <c r="S836" s="218">
        <f t="shared" si="792"/>
        <v>1.3250755236015155</v>
      </c>
      <c r="T836" s="218">
        <f t="shared" si="792"/>
        <v>0.86584017043854855</v>
      </c>
      <c r="U836" s="218">
        <f t="shared" si="792"/>
        <v>0.38207001287681852</v>
      </c>
    </row>
    <row r="837" spans="1:21" x14ac:dyDescent="0.25">
      <c r="A837" s="57" t="s">
        <v>178</v>
      </c>
      <c r="B837" s="57" t="s">
        <v>6198</v>
      </c>
      <c r="C837" s="218">
        <f t="shared" si="780"/>
        <v>0</v>
      </c>
      <c r="D837" s="218">
        <f t="shared" si="780"/>
        <v>0</v>
      </c>
      <c r="E837" s="218"/>
      <c r="F837" s="218"/>
      <c r="G837" s="218"/>
      <c r="H837" s="218">
        <f t="shared" ref="H837:U837" si="793">(H4273/H$3521)/(H7709/H$6957)</f>
        <v>4.025960417924352E-2</v>
      </c>
      <c r="I837" s="218">
        <f t="shared" si="793"/>
        <v>0</v>
      </c>
      <c r="J837" s="218">
        <f t="shared" si="793"/>
        <v>2.8983988053100034E-2</v>
      </c>
      <c r="K837" s="218">
        <f t="shared" si="793"/>
        <v>4.7523906664693326E-2</v>
      </c>
      <c r="L837" s="218">
        <f t="shared" si="793"/>
        <v>4.3834590351621338E-3</v>
      </c>
      <c r="M837" s="218">
        <f t="shared" si="793"/>
        <v>5.512405335920764E-3</v>
      </c>
      <c r="N837" s="218">
        <f t="shared" si="793"/>
        <v>5.2398506736902545E-3</v>
      </c>
      <c r="O837" s="218">
        <f t="shared" si="793"/>
        <v>3.7317153618058478E-2</v>
      </c>
      <c r="P837" s="218">
        <f t="shared" si="793"/>
        <v>2.0776014084981361E-2</v>
      </c>
      <c r="Q837" s="218">
        <f t="shared" si="793"/>
        <v>6.3822192146141418E-2</v>
      </c>
      <c r="R837" s="218">
        <f t="shared" si="793"/>
        <v>0.2775608724996923</v>
      </c>
      <c r="S837" s="218">
        <f t="shared" si="793"/>
        <v>0.51138423598613691</v>
      </c>
      <c r="T837" s="218">
        <f t="shared" si="793"/>
        <v>0.7584598592753321</v>
      </c>
      <c r="U837" s="218">
        <f t="shared" si="793"/>
        <v>0.24380871145000083</v>
      </c>
    </row>
    <row r="838" spans="1:21" x14ac:dyDescent="0.25">
      <c r="A838" s="57" t="s">
        <v>1020</v>
      </c>
      <c r="B838" s="57" t="s">
        <v>6200</v>
      </c>
      <c r="C838" s="218">
        <f t="shared" si="780"/>
        <v>0</v>
      </c>
      <c r="D838" s="218">
        <f t="shared" si="780"/>
        <v>0</v>
      </c>
      <c r="E838" s="218"/>
      <c r="F838" s="218"/>
      <c r="G838" s="218"/>
      <c r="H838" s="218">
        <f t="shared" ref="H838:U838" si="794">(H4274/H$3521)/(H7710/H$6957)</f>
        <v>0</v>
      </c>
      <c r="I838" s="218">
        <f t="shared" si="794"/>
        <v>0</v>
      </c>
      <c r="J838" s="218">
        <f t="shared" si="794"/>
        <v>0</v>
      </c>
      <c r="K838" s="218">
        <f t="shared" si="794"/>
        <v>1.3922118146226002E-2</v>
      </c>
      <c r="L838" s="218">
        <f t="shared" si="794"/>
        <v>0</v>
      </c>
      <c r="M838" s="218">
        <f t="shared" si="794"/>
        <v>0</v>
      </c>
      <c r="N838" s="218">
        <f t="shared" si="794"/>
        <v>0</v>
      </c>
      <c r="O838" s="218">
        <f t="shared" si="794"/>
        <v>0</v>
      </c>
      <c r="P838" s="218">
        <f t="shared" si="794"/>
        <v>0</v>
      </c>
      <c r="Q838" s="218">
        <f t="shared" si="794"/>
        <v>0</v>
      </c>
      <c r="R838" s="218">
        <f t="shared" si="794"/>
        <v>0</v>
      </c>
      <c r="S838" s="218">
        <f t="shared" si="794"/>
        <v>0</v>
      </c>
      <c r="T838" s="218">
        <f t="shared" si="794"/>
        <v>0</v>
      </c>
      <c r="U838" s="218">
        <f t="shared" si="794"/>
        <v>0</v>
      </c>
    </row>
    <row r="839" spans="1:21" x14ac:dyDescent="0.25">
      <c r="A839" s="57" t="s">
        <v>2106</v>
      </c>
      <c r="B839" s="57" t="s">
        <v>6201</v>
      </c>
      <c r="C839" s="218">
        <f t="shared" si="780"/>
        <v>0</v>
      </c>
      <c r="D839" s="218">
        <f t="shared" si="780"/>
        <v>0</v>
      </c>
      <c r="E839" s="218"/>
      <c r="F839" s="218"/>
      <c r="G839" s="218"/>
      <c r="H839" s="218">
        <f t="shared" ref="H839:U839" si="795">(H4275/H$3521)/(H7711/H$6957)</f>
        <v>0</v>
      </c>
      <c r="I839" s="218">
        <f t="shared" si="795"/>
        <v>0</v>
      </c>
      <c r="J839" s="218">
        <f t="shared" si="795"/>
        <v>0</v>
      </c>
      <c r="K839" s="218">
        <f t="shared" si="795"/>
        <v>7.113623917213717E-2</v>
      </c>
      <c r="L839" s="218">
        <f t="shared" si="795"/>
        <v>0</v>
      </c>
      <c r="M839" s="218">
        <f t="shared" si="795"/>
        <v>0</v>
      </c>
      <c r="N839" s="218">
        <f t="shared" si="795"/>
        <v>0</v>
      </c>
      <c r="O839" s="218">
        <f t="shared" si="795"/>
        <v>0</v>
      </c>
      <c r="P839" s="218">
        <f t="shared" si="795"/>
        <v>0</v>
      </c>
      <c r="Q839" s="218">
        <f t="shared" si="795"/>
        <v>0</v>
      </c>
      <c r="R839" s="218">
        <f t="shared" si="795"/>
        <v>0</v>
      </c>
      <c r="S839" s="218">
        <f t="shared" si="795"/>
        <v>0</v>
      </c>
      <c r="T839" s="218">
        <f t="shared" si="795"/>
        <v>0</v>
      </c>
      <c r="U839" s="218">
        <f t="shared" si="795"/>
        <v>0</v>
      </c>
    </row>
    <row r="840" spans="1:21" x14ac:dyDescent="0.25">
      <c r="A840" s="57" t="s">
        <v>1257</v>
      </c>
      <c r="B840" s="57" t="s">
        <v>6202</v>
      </c>
      <c r="C840" s="218">
        <f t="shared" si="780"/>
        <v>0</v>
      </c>
      <c r="D840" s="218">
        <f t="shared" si="780"/>
        <v>0</v>
      </c>
      <c r="E840" s="218"/>
      <c r="F840" s="218"/>
      <c r="G840" s="218"/>
      <c r="H840" s="218">
        <f t="shared" ref="H840:U840" si="796">(H4276/H$3521)/(H7712/H$6957)</f>
        <v>0</v>
      </c>
      <c r="I840" s="218">
        <f t="shared" si="796"/>
        <v>0</v>
      </c>
      <c r="J840" s="218">
        <f t="shared" si="796"/>
        <v>0</v>
      </c>
      <c r="K840" s="218">
        <f t="shared" si="796"/>
        <v>0</v>
      </c>
      <c r="L840" s="218">
        <f t="shared" si="796"/>
        <v>0</v>
      </c>
      <c r="M840" s="218">
        <f t="shared" si="796"/>
        <v>0.10804004303694469</v>
      </c>
      <c r="N840" s="218">
        <f t="shared" si="796"/>
        <v>0</v>
      </c>
      <c r="O840" s="218">
        <f t="shared" si="796"/>
        <v>0</v>
      </c>
      <c r="P840" s="218">
        <f t="shared" si="796"/>
        <v>0</v>
      </c>
      <c r="Q840" s="218">
        <f t="shared" si="796"/>
        <v>0</v>
      </c>
      <c r="R840" s="218">
        <f t="shared" si="796"/>
        <v>0</v>
      </c>
      <c r="S840" s="218">
        <f t="shared" si="796"/>
        <v>0</v>
      </c>
      <c r="T840" s="218">
        <f t="shared" si="796"/>
        <v>0</v>
      </c>
      <c r="U840" s="218">
        <f t="shared" si="796"/>
        <v>0</v>
      </c>
    </row>
    <row r="841" spans="1:21" x14ac:dyDescent="0.25">
      <c r="A841" s="57" t="s">
        <v>231</v>
      </c>
      <c r="B841" s="57" t="s">
        <v>6203</v>
      </c>
      <c r="C841" s="218">
        <f t="shared" si="780"/>
        <v>0</v>
      </c>
      <c r="D841" s="218">
        <f t="shared" si="780"/>
        <v>0</v>
      </c>
      <c r="E841" s="218"/>
      <c r="F841" s="218"/>
      <c r="G841" s="218"/>
      <c r="H841" s="218">
        <f t="shared" ref="H841:U841" si="797">(H4277/H$3521)/(H7713/H$6957)</f>
        <v>6.3612182743235518E-4</v>
      </c>
      <c r="I841" s="218">
        <f t="shared" si="797"/>
        <v>0.46210957818571868</v>
      </c>
      <c r="J841" s="218">
        <f t="shared" si="797"/>
        <v>1.0563689010682049</v>
      </c>
      <c r="K841" s="218">
        <f t="shared" si="797"/>
        <v>0.19024274713772837</v>
      </c>
      <c r="L841" s="218">
        <f t="shared" si="797"/>
        <v>0.22743642437072351</v>
      </c>
      <c r="M841" s="218">
        <f t="shared" si="797"/>
        <v>0</v>
      </c>
      <c r="N841" s="218">
        <f t="shared" si="797"/>
        <v>0</v>
      </c>
      <c r="O841" s="218">
        <f t="shared" si="797"/>
        <v>0</v>
      </c>
      <c r="P841" s="218">
        <f t="shared" si="797"/>
        <v>0</v>
      </c>
      <c r="Q841" s="218">
        <f t="shared" si="797"/>
        <v>0</v>
      </c>
      <c r="R841" s="218">
        <f t="shared" si="797"/>
        <v>1.8169057278081286E-2</v>
      </c>
      <c r="S841" s="218">
        <f t="shared" si="797"/>
        <v>0</v>
      </c>
      <c r="T841" s="218">
        <f t="shared" si="797"/>
        <v>0</v>
      </c>
      <c r="U841" s="218">
        <f t="shared" si="797"/>
        <v>0.11899616662664156</v>
      </c>
    </row>
    <row r="842" spans="1:21" x14ac:dyDescent="0.25">
      <c r="A842" s="57" t="s">
        <v>111</v>
      </c>
      <c r="B842" s="57" t="s">
        <v>6204</v>
      </c>
      <c r="C842" s="218">
        <f t="shared" si="780"/>
        <v>0</v>
      </c>
      <c r="D842" s="218">
        <f t="shared" si="780"/>
        <v>0</v>
      </c>
      <c r="E842" s="218"/>
      <c r="F842" s="218"/>
      <c r="G842" s="218"/>
      <c r="H842" s="218">
        <f t="shared" ref="H842:U842" si="798">(H4278/H$3521)/(H7714/H$6957)</f>
        <v>5.006064625930385E-3</v>
      </c>
      <c r="I842" s="218">
        <f t="shared" si="798"/>
        <v>8.0896288933304528E-3</v>
      </c>
      <c r="J842" s="218">
        <f t="shared" si="798"/>
        <v>5.4050435693241784E-2</v>
      </c>
      <c r="K842" s="218">
        <f t="shared" si="798"/>
        <v>5.1572237972484378E-2</v>
      </c>
      <c r="L842" s="218">
        <f t="shared" si="798"/>
        <v>2.2026891744047213E-2</v>
      </c>
      <c r="M842" s="218">
        <f t="shared" si="798"/>
        <v>1.9471700741052637E-2</v>
      </c>
      <c r="N842" s="218">
        <f t="shared" si="798"/>
        <v>7.4921091352554384E-2</v>
      </c>
      <c r="O842" s="218">
        <f t="shared" si="798"/>
        <v>7.5719425534530399E-2</v>
      </c>
      <c r="P842" s="218">
        <f t="shared" si="798"/>
        <v>0.13307288728379357</v>
      </c>
      <c r="Q842" s="218">
        <f t="shared" si="798"/>
        <v>0.19161831671571006</v>
      </c>
      <c r="R842" s="218">
        <f t="shared" si="798"/>
        <v>0.3661305370093843</v>
      </c>
      <c r="S842" s="218">
        <f t="shared" si="798"/>
        <v>0.16202311878193743</v>
      </c>
      <c r="T842" s="218">
        <f t="shared" si="798"/>
        <v>0.12683507774567496</v>
      </c>
      <c r="U842" s="218">
        <f t="shared" si="798"/>
        <v>1.9452521944918862E-2</v>
      </c>
    </row>
    <row r="843" spans="1:21" x14ac:dyDescent="0.25">
      <c r="A843" s="57" t="s">
        <v>164</v>
      </c>
      <c r="B843" s="57" t="s">
        <v>6205</v>
      </c>
      <c r="C843" s="218">
        <f t="shared" si="780"/>
        <v>0.16969385106669446</v>
      </c>
      <c r="D843" s="218">
        <f t="shared" si="780"/>
        <v>0.91077698617010661</v>
      </c>
      <c r="E843" s="218"/>
      <c r="F843" s="218"/>
      <c r="G843" s="218"/>
      <c r="H843" s="218">
        <f t="shared" ref="H843:U843" si="799">(H4279/H$3521)/(H7715/H$6957)</f>
        <v>0.11564761435122914</v>
      </c>
      <c r="I843" s="218">
        <f t="shared" si="799"/>
        <v>4.7676112391702552E-2</v>
      </c>
      <c r="J843" s="218">
        <f t="shared" si="799"/>
        <v>8.9081160775077977E-3</v>
      </c>
      <c r="K843" s="218">
        <f t="shared" si="799"/>
        <v>4.4758009780735408E-2</v>
      </c>
      <c r="L843" s="218">
        <f t="shared" si="799"/>
        <v>5.8959107232721193E-2</v>
      </c>
      <c r="M843" s="218">
        <f t="shared" si="799"/>
        <v>1.9661595436775071E-2</v>
      </c>
      <c r="N843" s="218">
        <f t="shared" si="799"/>
        <v>2.0302568221074634E-2</v>
      </c>
      <c r="O843" s="218">
        <f t="shared" si="799"/>
        <v>8.6436330724014667E-4</v>
      </c>
      <c r="P843" s="218">
        <f t="shared" si="799"/>
        <v>1.2088491319068697E-2</v>
      </c>
      <c r="Q843" s="218">
        <f t="shared" si="799"/>
        <v>3.5446016621467542E-3</v>
      </c>
      <c r="R843" s="218">
        <f t="shared" si="799"/>
        <v>5.1405101032565041E-3</v>
      </c>
      <c r="S843" s="218">
        <f t="shared" si="799"/>
        <v>1.2545331191034478E-2</v>
      </c>
      <c r="T843" s="218">
        <f t="shared" si="799"/>
        <v>0</v>
      </c>
      <c r="U843" s="218">
        <f t="shared" si="799"/>
        <v>9.5971156600627841E-2</v>
      </c>
    </row>
    <row r="844" spans="1:21" x14ac:dyDescent="0.25">
      <c r="A844" s="57" t="s">
        <v>2254</v>
      </c>
      <c r="B844" s="57" t="s">
        <v>6206</v>
      </c>
      <c r="C844" s="218">
        <f t="shared" si="780"/>
        <v>0</v>
      </c>
      <c r="D844" s="218">
        <f t="shared" si="780"/>
        <v>0</v>
      </c>
      <c r="E844" s="218"/>
      <c r="F844" s="218"/>
      <c r="G844" s="218"/>
      <c r="H844" s="218">
        <f t="shared" ref="H844:U844" si="800">(H4280/H$3521)/(H7716/H$6957)</f>
        <v>0</v>
      </c>
      <c r="I844" s="218">
        <f t="shared" si="800"/>
        <v>0</v>
      </c>
      <c r="J844" s="218">
        <f t="shared" si="800"/>
        <v>0.15059965634249928</v>
      </c>
      <c r="K844" s="218">
        <f t="shared" si="800"/>
        <v>0</v>
      </c>
      <c r="L844" s="218">
        <f t="shared" si="800"/>
        <v>0</v>
      </c>
      <c r="M844" s="218">
        <f t="shared" si="800"/>
        <v>0</v>
      </c>
      <c r="N844" s="218">
        <f t="shared" si="800"/>
        <v>0</v>
      </c>
      <c r="O844" s="218">
        <f t="shared" si="800"/>
        <v>0</v>
      </c>
      <c r="P844" s="218">
        <f t="shared" si="800"/>
        <v>0</v>
      </c>
      <c r="Q844" s="218">
        <f t="shared" si="800"/>
        <v>0</v>
      </c>
      <c r="R844" s="218">
        <f t="shared" si="800"/>
        <v>0</v>
      </c>
      <c r="S844" s="218">
        <f t="shared" si="800"/>
        <v>0</v>
      </c>
      <c r="T844" s="218">
        <f t="shared" si="800"/>
        <v>0</v>
      </c>
      <c r="U844" s="218">
        <f t="shared" si="800"/>
        <v>0</v>
      </c>
    </row>
    <row r="845" spans="1:21" x14ac:dyDescent="0.25">
      <c r="A845" s="57" t="s">
        <v>864</v>
      </c>
      <c r="B845" s="57" t="s">
        <v>6207</v>
      </c>
      <c r="C845" s="218">
        <f t="shared" ref="C845:D864" si="801">(C4281/C$3521)/(C7717/C$6957)</f>
        <v>1.8412671865337461E-3</v>
      </c>
      <c r="D845" s="218">
        <f t="shared" si="801"/>
        <v>0</v>
      </c>
      <c r="E845" s="218"/>
      <c r="F845" s="218"/>
      <c r="G845" s="218"/>
      <c r="H845" s="218">
        <f t="shared" ref="H845:U845" si="802">(H4281/H$3521)/(H7717/H$6957)</f>
        <v>1.7987936398722538E-3</v>
      </c>
      <c r="I845" s="218">
        <f t="shared" si="802"/>
        <v>0</v>
      </c>
      <c r="J845" s="218">
        <f t="shared" si="802"/>
        <v>1.7597520804927411E-2</v>
      </c>
      <c r="K845" s="218">
        <f t="shared" si="802"/>
        <v>0</v>
      </c>
      <c r="L845" s="218">
        <f t="shared" si="802"/>
        <v>2.5228323175792661E-4</v>
      </c>
      <c r="M845" s="218">
        <f t="shared" si="802"/>
        <v>4.5182897316889695E-2</v>
      </c>
      <c r="N845" s="218">
        <f t="shared" si="802"/>
        <v>0</v>
      </c>
      <c r="O845" s="218">
        <f t="shared" si="802"/>
        <v>0</v>
      </c>
      <c r="P845" s="218">
        <f t="shared" si="802"/>
        <v>1.9507276451034997E-3</v>
      </c>
      <c r="Q845" s="218">
        <f t="shared" si="802"/>
        <v>2.048555374077585E-3</v>
      </c>
      <c r="R845" s="218">
        <f t="shared" si="802"/>
        <v>0</v>
      </c>
      <c r="S845" s="218">
        <f t="shared" si="802"/>
        <v>0</v>
      </c>
      <c r="T845" s="218">
        <f t="shared" si="802"/>
        <v>0</v>
      </c>
      <c r="U845" s="218">
        <f t="shared" si="802"/>
        <v>9.4979772544839195E-3</v>
      </c>
    </row>
    <row r="846" spans="1:21" x14ac:dyDescent="0.25">
      <c r="A846" s="57" t="s">
        <v>474</v>
      </c>
      <c r="B846" s="57" t="s">
        <v>6209</v>
      </c>
      <c r="C846" s="218">
        <f t="shared" si="801"/>
        <v>0.38206156072934705</v>
      </c>
      <c r="D846" s="218">
        <f t="shared" si="801"/>
        <v>0.14712567115557124</v>
      </c>
      <c r="E846" s="218"/>
      <c r="F846" s="218"/>
      <c r="G846" s="218"/>
      <c r="H846" s="218">
        <f t="shared" ref="H846:U846" si="803">(H4282/H$3521)/(H7718/H$6957)</f>
        <v>0</v>
      </c>
      <c r="I846" s="218">
        <f t="shared" si="803"/>
        <v>0</v>
      </c>
      <c r="J846" s="218">
        <f t="shared" si="803"/>
        <v>1.8086534323413566E-3</v>
      </c>
      <c r="K846" s="218">
        <f t="shared" si="803"/>
        <v>0</v>
      </c>
      <c r="L846" s="218">
        <f t="shared" si="803"/>
        <v>0</v>
      </c>
      <c r="M846" s="218">
        <f t="shared" si="803"/>
        <v>0</v>
      </c>
      <c r="N846" s="218">
        <f t="shared" si="803"/>
        <v>0</v>
      </c>
      <c r="O846" s="218">
        <f t="shared" si="803"/>
        <v>0</v>
      </c>
      <c r="P846" s="218">
        <f t="shared" si="803"/>
        <v>4.3084612757416876E-4</v>
      </c>
      <c r="Q846" s="218">
        <f t="shared" si="803"/>
        <v>0</v>
      </c>
      <c r="R846" s="218">
        <f t="shared" si="803"/>
        <v>1.2510007682844495E-4</v>
      </c>
      <c r="S846" s="218">
        <f t="shared" si="803"/>
        <v>1.0753762429451421E-2</v>
      </c>
      <c r="T846" s="218">
        <f t="shared" si="803"/>
        <v>0</v>
      </c>
      <c r="U846" s="218">
        <f t="shared" si="803"/>
        <v>7.6512221944987358E-3</v>
      </c>
    </row>
    <row r="847" spans="1:21" x14ac:dyDescent="0.25">
      <c r="A847" s="57" t="s">
        <v>1022</v>
      </c>
      <c r="B847" s="57" t="s">
        <v>6212</v>
      </c>
      <c r="C847" s="218">
        <f t="shared" si="801"/>
        <v>0</v>
      </c>
      <c r="D847" s="218">
        <f t="shared" si="801"/>
        <v>0</v>
      </c>
      <c r="E847" s="218"/>
      <c r="F847" s="218"/>
      <c r="G847" s="218"/>
      <c r="H847" s="218">
        <f t="shared" ref="H847:U847" si="804">(H4283/H$3521)/(H7719/H$6957)</f>
        <v>0</v>
      </c>
      <c r="I847" s="218">
        <f t="shared" si="804"/>
        <v>11.302055169526236</v>
      </c>
      <c r="J847" s="218">
        <f t="shared" si="804"/>
        <v>5.1991525590903157E-2</v>
      </c>
      <c r="K847" s="218">
        <f t="shared" si="804"/>
        <v>7.583479683248265E-4</v>
      </c>
      <c r="L847" s="218">
        <f t="shared" si="804"/>
        <v>0</v>
      </c>
      <c r="M847" s="218">
        <f t="shared" si="804"/>
        <v>0</v>
      </c>
      <c r="N847" s="218">
        <f t="shared" si="804"/>
        <v>0</v>
      </c>
      <c r="O847" s="218">
        <f t="shared" si="804"/>
        <v>0</v>
      </c>
      <c r="P847" s="218">
        <f t="shared" si="804"/>
        <v>0</v>
      </c>
      <c r="Q847" s="218">
        <f t="shared" si="804"/>
        <v>5.0785705324529307E-2</v>
      </c>
      <c r="R847" s="218">
        <f t="shared" si="804"/>
        <v>0</v>
      </c>
      <c r="S847" s="218">
        <f t="shared" si="804"/>
        <v>0</v>
      </c>
      <c r="T847" s="218">
        <f t="shared" si="804"/>
        <v>5.0310203954158493E-2</v>
      </c>
      <c r="U847" s="218">
        <f t="shared" si="804"/>
        <v>1.0830122666554174E-2</v>
      </c>
    </row>
    <row r="848" spans="1:21" x14ac:dyDescent="0.25">
      <c r="A848" s="57" t="s">
        <v>449</v>
      </c>
      <c r="B848" s="57" t="s">
        <v>6213</v>
      </c>
      <c r="C848" s="218">
        <f t="shared" si="801"/>
        <v>0</v>
      </c>
      <c r="D848" s="218">
        <f t="shared" si="801"/>
        <v>0</v>
      </c>
      <c r="E848" s="218"/>
      <c r="F848" s="218"/>
      <c r="G848" s="218"/>
      <c r="H848" s="218">
        <f t="shared" ref="H848:U848" si="805">(H4284/H$3521)/(H7720/H$6957)</f>
        <v>0.35267919786132512</v>
      </c>
      <c r="I848" s="218">
        <f t="shared" si="805"/>
        <v>0.44379138824454711</v>
      </c>
      <c r="J848" s="218">
        <f t="shared" si="805"/>
        <v>3.926550468609781</v>
      </c>
      <c r="K848" s="218">
        <f t="shared" si="805"/>
        <v>3.7743356884318979</v>
      </c>
      <c r="L848" s="218">
        <f t="shared" si="805"/>
        <v>1.0628743677650814</v>
      </c>
      <c r="M848" s="218">
        <f t="shared" si="805"/>
        <v>1.4580450846705559</v>
      </c>
      <c r="N848" s="218">
        <f t="shared" si="805"/>
        <v>0.64882039666549407</v>
      </c>
      <c r="O848" s="218">
        <f t="shared" si="805"/>
        <v>0</v>
      </c>
      <c r="P848" s="218">
        <f t="shared" si="805"/>
        <v>1.1171249962077132</v>
      </c>
      <c r="Q848" s="218">
        <f t="shared" si="805"/>
        <v>1.1801448754504518</v>
      </c>
      <c r="R848" s="218">
        <f t="shared" si="805"/>
        <v>0.59413721451446821</v>
      </c>
      <c r="S848" s="218">
        <f t="shared" si="805"/>
        <v>0.75034168027250214</v>
      </c>
      <c r="T848" s="218">
        <f t="shared" si="805"/>
        <v>2.3697498382467378E-2</v>
      </c>
      <c r="U848" s="218">
        <f t="shared" si="805"/>
        <v>0</v>
      </c>
    </row>
    <row r="849" spans="1:21" x14ac:dyDescent="0.25">
      <c r="A849" s="57" t="s">
        <v>2244</v>
      </c>
      <c r="B849" s="57" t="s">
        <v>6215</v>
      </c>
      <c r="C849" s="218">
        <f t="shared" si="801"/>
        <v>0</v>
      </c>
      <c r="D849" s="218">
        <f t="shared" si="801"/>
        <v>0</v>
      </c>
      <c r="E849" s="218"/>
      <c r="F849" s="218"/>
      <c r="G849" s="218"/>
      <c r="H849" s="218">
        <f t="shared" ref="H849:U849" si="806">(H4285/H$3521)/(H7721/H$6957)</f>
        <v>0</v>
      </c>
      <c r="I849" s="218">
        <f t="shared" si="806"/>
        <v>3.5206402607134951E-2</v>
      </c>
      <c r="J849" s="218">
        <f t="shared" si="806"/>
        <v>0</v>
      </c>
      <c r="K849" s="218">
        <f t="shared" si="806"/>
        <v>7.0336476448389987E-2</v>
      </c>
      <c r="L849" s="218">
        <f t="shared" si="806"/>
        <v>0</v>
      </c>
      <c r="M849" s="218">
        <f t="shared" si="806"/>
        <v>0</v>
      </c>
      <c r="N849" s="218">
        <f t="shared" si="806"/>
        <v>0</v>
      </c>
      <c r="O849" s="218">
        <f t="shared" si="806"/>
        <v>3.714219866115917E-2</v>
      </c>
      <c r="P849" s="218">
        <f t="shared" si="806"/>
        <v>0</v>
      </c>
      <c r="Q849" s="218">
        <f t="shared" si="806"/>
        <v>0</v>
      </c>
      <c r="R849" s="218">
        <f t="shared" si="806"/>
        <v>0</v>
      </c>
      <c r="S849" s="218">
        <f t="shared" si="806"/>
        <v>0</v>
      </c>
      <c r="T849" s="218">
        <f t="shared" si="806"/>
        <v>0</v>
      </c>
      <c r="U849" s="218">
        <f t="shared" si="806"/>
        <v>0</v>
      </c>
    </row>
    <row r="850" spans="1:21" x14ac:dyDescent="0.25">
      <c r="A850" s="57" t="s">
        <v>2381</v>
      </c>
      <c r="B850" s="57" t="s">
        <v>6216</v>
      </c>
      <c r="C850" s="218">
        <f t="shared" si="801"/>
        <v>0</v>
      </c>
      <c r="D850" s="218">
        <f t="shared" si="801"/>
        <v>0</v>
      </c>
      <c r="E850" s="218"/>
      <c r="F850" s="218"/>
      <c r="G850" s="218"/>
      <c r="H850" s="218">
        <f t="shared" ref="H850:U850" si="807">(H4286/H$3521)/(H7722/H$6957)</f>
        <v>0.18907517103714133</v>
      </c>
      <c r="I850" s="218">
        <f t="shared" si="807"/>
        <v>0.56786588670751237</v>
      </c>
      <c r="J850" s="218">
        <f t="shared" si="807"/>
        <v>0.19788551658836154</v>
      </c>
      <c r="K850" s="218">
        <f t="shared" si="807"/>
        <v>0</v>
      </c>
      <c r="L850" s="218">
        <f t="shared" si="807"/>
        <v>6.1898554359074995E-3</v>
      </c>
      <c r="M850" s="218">
        <f t="shared" si="807"/>
        <v>0</v>
      </c>
      <c r="N850" s="218">
        <f t="shared" si="807"/>
        <v>0</v>
      </c>
      <c r="O850" s="218">
        <f t="shared" si="807"/>
        <v>0</v>
      </c>
      <c r="P850" s="218">
        <f t="shared" si="807"/>
        <v>0</v>
      </c>
      <c r="Q850" s="218">
        <f t="shared" si="807"/>
        <v>0</v>
      </c>
      <c r="R850" s="218">
        <f t="shared" si="807"/>
        <v>2.0313325520397631E-3</v>
      </c>
      <c r="S850" s="218">
        <f t="shared" si="807"/>
        <v>1.8708615677145055E-4</v>
      </c>
      <c r="T850" s="218">
        <f t="shared" si="807"/>
        <v>0</v>
      </c>
      <c r="U850" s="218">
        <f t="shared" si="807"/>
        <v>0</v>
      </c>
    </row>
    <row r="851" spans="1:21" x14ac:dyDescent="0.25">
      <c r="A851" s="57" t="s">
        <v>832</v>
      </c>
      <c r="B851" s="57" t="s">
        <v>6217</v>
      </c>
      <c r="C851" s="218">
        <f t="shared" si="801"/>
        <v>0</v>
      </c>
      <c r="D851" s="218">
        <f t="shared" si="801"/>
        <v>0</v>
      </c>
      <c r="E851" s="218"/>
      <c r="F851" s="218"/>
      <c r="G851" s="218"/>
      <c r="H851" s="218">
        <f t="shared" ref="H851:U851" si="808">(H4287/H$3521)/(H7723/H$6957)</f>
        <v>0</v>
      </c>
      <c r="I851" s="218">
        <f t="shared" si="808"/>
        <v>0</v>
      </c>
      <c r="J851" s="218">
        <f t="shared" si="808"/>
        <v>0</v>
      </c>
      <c r="K851" s="218">
        <f t="shared" si="808"/>
        <v>0</v>
      </c>
      <c r="L851" s="218">
        <f t="shared" si="808"/>
        <v>0</v>
      </c>
      <c r="M851" s="218">
        <f t="shared" si="808"/>
        <v>0</v>
      </c>
      <c r="N851" s="218">
        <f t="shared" si="808"/>
        <v>0</v>
      </c>
      <c r="O851" s="218">
        <f t="shared" si="808"/>
        <v>0</v>
      </c>
      <c r="P851" s="218">
        <f t="shared" si="808"/>
        <v>0</v>
      </c>
      <c r="Q851" s="218">
        <f t="shared" si="808"/>
        <v>0</v>
      </c>
      <c r="R851" s="218">
        <f t="shared" si="808"/>
        <v>0</v>
      </c>
      <c r="S851" s="218">
        <f t="shared" si="808"/>
        <v>0</v>
      </c>
      <c r="T851" s="218">
        <f t="shared" si="808"/>
        <v>0</v>
      </c>
      <c r="U851" s="218">
        <f t="shared" si="808"/>
        <v>0</v>
      </c>
    </row>
    <row r="852" spans="1:21" x14ac:dyDescent="0.25">
      <c r="A852" s="57" t="s">
        <v>411</v>
      </c>
      <c r="B852" s="57" t="s">
        <v>6218</v>
      </c>
      <c r="C852" s="218">
        <f t="shared" si="801"/>
        <v>0</v>
      </c>
      <c r="D852" s="218">
        <f t="shared" si="801"/>
        <v>0</v>
      </c>
      <c r="E852" s="218"/>
      <c r="F852" s="218"/>
      <c r="G852" s="218"/>
      <c r="H852" s="218">
        <f t="shared" ref="H852:U852" si="809">(H4288/H$3521)/(H7724/H$6957)</f>
        <v>0</v>
      </c>
      <c r="I852" s="218">
        <f t="shared" si="809"/>
        <v>0</v>
      </c>
      <c r="J852" s="218">
        <f t="shared" si="809"/>
        <v>7.6865608806001032E-2</v>
      </c>
      <c r="K852" s="218">
        <f t="shared" si="809"/>
        <v>1.071673726708002E-2</v>
      </c>
      <c r="L852" s="218">
        <f t="shared" si="809"/>
        <v>0.25768830832627171</v>
      </c>
      <c r="M852" s="218">
        <f t="shared" si="809"/>
        <v>0.20567362249962409</v>
      </c>
      <c r="N852" s="218">
        <f t="shared" si="809"/>
        <v>0</v>
      </c>
      <c r="O852" s="218">
        <f t="shared" si="809"/>
        <v>1.5322856312579216E-4</v>
      </c>
      <c r="P852" s="218">
        <f t="shared" si="809"/>
        <v>0.16237669082559297</v>
      </c>
      <c r="Q852" s="218">
        <f t="shared" si="809"/>
        <v>0.15719454540893207</v>
      </c>
      <c r="R852" s="218">
        <f t="shared" si="809"/>
        <v>4.9400841796028543E-2</v>
      </c>
      <c r="S852" s="218">
        <f t="shared" si="809"/>
        <v>6.2097180880571201E-2</v>
      </c>
      <c r="T852" s="218">
        <f t="shared" si="809"/>
        <v>7.4846241923683691E-3</v>
      </c>
      <c r="U852" s="218">
        <f t="shared" si="809"/>
        <v>1.8832154331482659E-3</v>
      </c>
    </row>
    <row r="853" spans="1:21" x14ac:dyDescent="0.25">
      <c r="A853" s="57" t="s">
        <v>2376</v>
      </c>
      <c r="B853" s="57" t="s">
        <v>6219</v>
      </c>
      <c r="C853" s="218">
        <f t="shared" si="801"/>
        <v>0</v>
      </c>
      <c r="D853" s="218">
        <f t="shared" si="801"/>
        <v>0</v>
      </c>
      <c r="E853" s="218"/>
      <c r="F853" s="218"/>
      <c r="G853" s="218"/>
      <c r="H853" s="218">
        <f t="shared" ref="H853:U853" si="810">(H4289/H$3521)/(H7725/H$6957)</f>
        <v>0</v>
      </c>
      <c r="I853" s="218">
        <f t="shared" si="810"/>
        <v>0</v>
      </c>
      <c r="J853" s="218">
        <f t="shared" si="810"/>
        <v>0</v>
      </c>
      <c r="K853" s="218">
        <f t="shared" si="810"/>
        <v>0</v>
      </c>
      <c r="L853" s="218">
        <f t="shared" si="810"/>
        <v>0</v>
      </c>
      <c r="M853" s="218">
        <f t="shared" si="810"/>
        <v>0</v>
      </c>
      <c r="N853" s="218">
        <f t="shared" si="810"/>
        <v>0</v>
      </c>
      <c r="O853" s="218">
        <f t="shared" si="810"/>
        <v>0</v>
      </c>
      <c r="P853" s="218">
        <f t="shared" si="810"/>
        <v>0</v>
      </c>
      <c r="Q853" s="218">
        <f t="shared" si="810"/>
        <v>1.4713021524828658E-2</v>
      </c>
      <c r="R853" s="218">
        <f t="shared" si="810"/>
        <v>8.2708050115187573E-2</v>
      </c>
      <c r="S853" s="218">
        <f t="shared" si="810"/>
        <v>0</v>
      </c>
      <c r="T853" s="218">
        <f t="shared" si="810"/>
        <v>0</v>
      </c>
      <c r="U853" s="218">
        <f t="shared" si="810"/>
        <v>0</v>
      </c>
    </row>
    <row r="854" spans="1:21" x14ac:dyDescent="0.25">
      <c r="A854" s="57" t="s">
        <v>2011</v>
      </c>
      <c r="B854" s="57" t="s">
        <v>6220</v>
      </c>
      <c r="C854" s="218">
        <f t="shared" si="801"/>
        <v>2.0548506173088477</v>
      </c>
      <c r="D854" s="218">
        <f t="shared" si="801"/>
        <v>1.5722776566312449</v>
      </c>
      <c r="E854" s="218"/>
      <c r="F854" s="218"/>
      <c r="G854" s="218"/>
      <c r="H854" s="218">
        <f t="shared" ref="H854:U854" si="811">(H4290/H$3521)/(H7726/H$6957)</f>
        <v>2.2117337164131641</v>
      </c>
      <c r="I854" s="218">
        <f t="shared" si="811"/>
        <v>1.3676131919645753</v>
      </c>
      <c r="J854" s="218">
        <f t="shared" si="811"/>
        <v>1.2991168666174731</v>
      </c>
      <c r="K854" s="218">
        <f t="shared" si="811"/>
        <v>3.0436589612634122</v>
      </c>
      <c r="L854" s="218">
        <f t="shared" si="811"/>
        <v>2.7455769781650829</v>
      </c>
      <c r="M854" s="218">
        <f t="shared" si="811"/>
        <v>1.1880245045477218</v>
      </c>
      <c r="N854" s="218">
        <f t="shared" si="811"/>
        <v>1.1497364434025763</v>
      </c>
      <c r="O854" s="218">
        <f t="shared" si="811"/>
        <v>0.93039823500582919</v>
      </c>
      <c r="P854" s="218">
        <f t="shared" si="811"/>
        <v>0</v>
      </c>
      <c r="Q854" s="218">
        <f t="shared" si="811"/>
        <v>0</v>
      </c>
      <c r="R854" s="218">
        <f t="shared" si="811"/>
        <v>0.55713222056574152</v>
      </c>
      <c r="S854" s="218">
        <f t="shared" si="811"/>
        <v>0.30618470113726098</v>
      </c>
      <c r="T854" s="218">
        <f t="shared" si="811"/>
        <v>0</v>
      </c>
      <c r="U854" s="218">
        <f t="shared" si="811"/>
        <v>0</v>
      </c>
    </row>
    <row r="855" spans="1:21" x14ac:dyDescent="0.25">
      <c r="A855" s="57" t="s">
        <v>2010</v>
      </c>
      <c r="B855" s="57" t="s">
        <v>6221</v>
      </c>
      <c r="C855" s="218">
        <f t="shared" si="801"/>
        <v>0.19500816274321567</v>
      </c>
      <c r="D855" s="218">
        <f t="shared" si="801"/>
        <v>0.56955109222824385</v>
      </c>
      <c r="E855" s="218"/>
      <c r="F855" s="218"/>
      <c r="G855" s="218"/>
      <c r="H855" s="218">
        <f t="shared" ref="H855:U855" si="812">(H4291/H$3521)/(H7727/H$6957)</f>
        <v>3.0303720169233023E-2</v>
      </c>
      <c r="I855" s="218">
        <f t="shared" si="812"/>
        <v>0</v>
      </c>
      <c r="J855" s="218">
        <f t="shared" si="812"/>
        <v>0</v>
      </c>
      <c r="K855" s="218">
        <f t="shared" si="812"/>
        <v>0</v>
      </c>
      <c r="L855" s="218">
        <f t="shared" si="812"/>
        <v>0</v>
      </c>
      <c r="M855" s="218">
        <f t="shared" si="812"/>
        <v>0</v>
      </c>
      <c r="N855" s="218">
        <f t="shared" si="812"/>
        <v>0</v>
      </c>
      <c r="O855" s="218">
        <f t="shared" si="812"/>
        <v>0</v>
      </c>
      <c r="P855" s="218">
        <f t="shared" si="812"/>
        <v>0</v>
      </c>
      <c r="Q855" s="218">
        <f t="shared" si="812"/>
        <v>0.16742140986242729</v>
      </c>
      <c r="R855" s="218">
        <f t="shared" si="812"/>
        <v>0</v>
      </c>
      <c r="S855" s="218">
        <f t="shared" si="812"/>
        <v>0</v>
      </c>
      <c r="T855" s="218">
        <f t="shared" si="812"/>
        <v>0.31004767873767719</v>
      </c>
      <c r="U855" s="218">
        <f t="shared" si="812"/>
        <v>0</v>
      </c>
    </row>
    <row r="856" spans="1:21" x14ac:dyDescent="0.25">
      <c r="A856" s="57" t="s">
        <v>2643</v>
      </c>
      <c r="B856" s="57" t="s">
        <v>6226</v>
      </c>
      <c r="C856" s="218">
        <f t="shared" si="801"/>
        <v>0</v>
      </c>
      <c r="D856" s="218">
        <f t="shared" si="801"/>
        <v>0</v>
      </c>
      <c r="E856" s="218"/>
      <c r="F856" s="218"/>
      <c r="G856" s="218"/>
      <c r="H856" s="218">
        <f t="shared" ref="H856:U856" si="813">(H4292/H$3521)/(H7728/H$6957)</f>
        <v>0</v>
      </c>
      <c r="I856" s="218">
        <f t="shared" si="813"/>
        <v>0</v>
      </c>
      <c r="J856" s="218">
        <f t="shared" si="813"/>
        <v>0</v>
      </c>
      <c r="K856" s="218">
        <f t="shared" si="813"/>
        <v>0</v>
      </c>
      <c r="L856" s="218">
        <f t="shared" si="813"/>
        <v>0.81743731726214741</v>
      </c>
      <c r="M856" s="218">
        <f t="shared" si="813"/>
        <v>0</v>
      </c>
      <c r="N856" s="218">
        <f t="shared" si="813"/>
        <v>0</v>
      </c>
      <c r="O856" s="218">
        <f t="shared" si="813"/>
        <v>3.561276480348754</v>
      </c>
      <c r="P856" s="218">
        <f t="shared" si="813"/>
        <v>5.8842056366950226</v>
      </c>
      <c r="Q856" s="218">
        <f t="shared" si="813"/>
        <v>3.8883881283742627</v>
      </c>
      <c r="R856" s="218">
        <f t="shared" si="813"/>
        <v>6.840954306307979</v>
      </c>
      <c r="S856" s="218">
        <f t="shared" si="813"/>
        <v>2.3313760031717106</v>
      </c>
      <c r="T856" s="218">
        <f t="shared" si="813"/>
        <v>2.5390151526161073</v>
      </c>
      <c r="U856" s="218">
        <f t="shared" si="813"/>
        <v>2.7892402439746329</v>
      </c>
    </row>
    <row r="857" spans="1:21" x14ac:dyDescent="0.25">
      <c r="A857" s="57" t="s">
        <v>943</v>
      </c>
      <c r="B857" s="57" t="s">
        <v>6228</v>
      </c>
      <c r="C857" s="218">
        <f t="shared" si="801"/>
        <v>0</v>
      </c>
      <c r="D857" s="218">
        <f t="shared" si="801"/>
        <v>0</v>
      </c>
      <c r="E857" s="218"/>
      <c r="F857" s="218"/>
      <c r="G857" s="218"/>
      <c r="H857" s="218">
        <f t="shared" ref="H857:U857" si="814">(H4293/H$3521)/(H7729/H$6957)</f>
        <v>0</v>
      </c>
      <c r="I857" s="218">
        <f t="shared" si="814"/>
        <v>0</v>
      </c>
      <c r="J857" s="218">
        <f t="shared" si="814"/>
        <v>0</v>
      </c>
      <c r="K857" s="218">
        <f t="shared" si="814"/>
        <v>0</v>
      </c>
      <c r="L857" s="218">
        <f t="shared" si="814"/>
        <v>0</v>
      </c>
      <c r="M857" s="218">
        <f t="shared" si="814"/>
        <v>1.5680882167759758E-2</v>
      </c>
      <c r="N857" s="218">
        <f t="shared" si="814"/>
        <v>0.12754887507140486</v>
      </c>
      <c r="O857" s="218">
        <f t="shared" si="814"/>
        <v>1.2377751961072795E-3</v>
      </c>
      <c r="P857" s="218">
        <f t="shared" si="814"/>
        <v>0</v>
      </c>
      <c r="Q857" s="218">
        <f t="shared" si="814"/>
        <v>0</v>
      </c>
      <c r="R857" s="218">
        <f t="shared" si="814"/>
        <v>0</v>
      </c>
      <c r="S857" s="218">
        <f t="shared" si="814"/>
        <v>0</v>
      </c>
      <c r="T857" s="218">
        <f t="shared" si="814"/>
        <v>0</v>
      </c>
      <c r="U857" s="218">
        <f t="shared" si="814"/>
        <v>0</v>
      </c>
    </row>
    <row r="858" spans="1:21" x14ac:dyDescent="0.25">
      <c r="A858" s="57" t="s">
        <v>1621</v>
      </c>
      <c r="B858" s="57" t="s">
        <v>6229</v>
      </c>
      <c r="C858" s="218">
        <f t="shared" si="801"/>
        <v>0</v>
      </c>
      <c r="D858" s="218">
        <f t="shared" si="801"/>
        <v>0</v>
      </c>
      <c r="E858" s="218"/>
      <c r="F858" s="218"/>
      <c r="G858" s="218"/>
      <c r="H858" s="218">
        <f t="shared" ref="H858:U858" si="815">(H4294/H$3521)/(H7730/H$6957)</f>
        <v>1.1685121630895764E-2</v>
      </c>
      <c r="I858" s="218">
        <f t="shared" si="815"/>
        <v>0.10486097941070417</v>
      </c>
      <c r="J858" s="218">
        <f t="shared" si="815"/>
        <v>0</v>
      </c>
      <c r="K858" s="218">
        <f t="shared" si="815"/>
        <v>0</v>
      </c>
      <c r="L858" s="218">
        <f t="shared" si="815"/>
        <v>0.41086429803049879</v>
      </c>
      <c r="M858" s="218">
        <f t="shared" si="815"/>
        <v>1.1065268950914966E-3</v>
      </c>
      <c r="N858" s="218">
        <f t="shared" si="815"/>
        <v>0.23047611256878939</v>
      </c>
      <c r="O858" s="218">
        <f t="shared" si="815"/>
        <v>7.8161402620581702E-2</v>
      </c>
      <c r="P858" s="218">
        <f t="shared" si="815"/>
        <v>0</v>
      </c>
      <c r="Q858" s="218">
        <f t="shared" si="815"/>
        <v>0</v>
      </c>
      <c r="R858" s="218">
        <f t="shared" si="815"/>
        <v>0</v>
      </c>
      <c r="S858" s="218">
        <f t="shared" si="815"/>
        <v>0</v>
      </c>
      <c r="T858" s="218">
        <f t="shared" si="815"/>
        <v>0</v>
      </c>
      <c r="U858" s="218">
        <f t="shared" si="815"/>
        <v>0</v>
      </c>
    </row>
    <row r="859" spans="1:21" x14ac:dyDescent="0.25">
      <c r="A859" s="57" t="s">
        <v>1059</v>
      </c>
      <c r="B859" s="57" t="s">
        <v>6230</v>
      </c>
      <c r="C859" s="218">
        <f t="shared" si="801"/>
        <v>0</v>
      </c>
      <c r="D859" s="218">
        <f t="shared" si="801"/>
        <v>0</v>
      </c>
      <c r="E859" s="218"/>
      <c r="F859" s="218"/>
      <c r="G859" s="218"/>
      <c r="H859" s="218">
        <f t="shared" ref="H859:U859" si="816">(H4295/H$3521)/(H7731/H$6957)</f>
        <v>1.4959563850243849E-3</v>
      </c>
      <c r="I859" s="218">
        <f t="shared" si="816"/>
        <v>5.7644950070105623E-2</v>
      </c>
      <c r="J859" s="218">
        <f t="shared" si="816"/>
        <v>7.9332448125837025E-3</v>
      </c>
      <c r="K859" s="218">
        <f t="shared" si="816"/>
        <v>3.085054486698071E-2</v>
      </c>
      <c r="L859" s="218">
        <f t="shared" si="816"/>
        <v>1.7378690486436737E-2</v>
      </c>
      <c r="M859" s="218">
        <f t="shared" si="816"/>
        <v>1.3329105452692896E-2</v>
      </c>
      <c r="N859" s="218">
        <f t="shared" si="816"/>
        <v>4.3499837021358956E-2</v>
      </c>
      <c r="O859" s="218">
        <f t="shared" si="816"/>
        <v>0.15808879506999135</v>
      </c>
      <c r="P859" s="218">
        <f t="shared" si="816"/>
        <v>6.0279009369113797E-2</v>
      </c>
      <c r="Q859" s="218">
        <f t="shared" si="816"/>
        <v>0.11869012550855747</v>
      </c>
      <c r="R859" s="218">
        <f t="shared" si="816"/>
        <v>0</v>
      </c>
      <c r="S859" s="218">
        <f t="shared" si="816"/>
        <v>9.5295935335108807E-3</v>
      </c>
      <c r="T859" s="218">
        <f t="shared" si="816"/>
        <v>0</v>
      </c>
      <c r="U859" s="218">
        <f t="shared" si="816"/>
        <v>0</v>
      </c>
    </row>
    <row r="860" spans="1:21" x14ac:dyDescent="0.25">
      <c r="A860" s="57" t="s">
        <v>1220</v>
      </c>
      <c r="B860" s="57" t="s">
        <v>6231</v>
      </c>
      <c r="C860" s="218">
        <f t="shared" si="801"/>
        <v>0</v>
      </c>
      <c r="D860" s="218">
        <f t="shared" si="801"/>
        <v>0</v>
      </c>
      <c r="E860" s="218"/>
      <c r="F860" s="218"/>
      <c r="G860" s="218"/>
      <c r="H860" s="218">
        <f t="shared" ref="H860:U860" si="817">(H4296/H$3521)/(H7732/H$6957)</f>
        <v>0</v>
      </c>
      <c r="I860" s="218">
        <f t="shared" si="817"/>
        <v>6.3933024539679926E-3</v>
      </c>
      <c r="J860" s="218">
        <f t="shared" si="817"/>
        <v>1.0705129500686266E-2</v>
      </c>
      <c r="K860" s="218">
        <f t="shared" si="817"/>
        <v>8.9827382530786176E-3</v>
      </c>
      <c r="L860" s="218">
        <f t="shared" si="817"/>
        <v>6.8411253771308127E-3</v>
      </c>
      <c r="M860" s="218">
        <f t="shared" si="817"/>
        <v>0</v>
      </c>
      <c r="N860" s="218">
        <f t="shared" si="817"/>
        <v>0</v>
      </c>
      <c r="O860" s="218">
        <f t="shared" si="817"/>
        <v>0</v>
      </c>
      <c r="P860" s="218">
        <f t="shared" si="817"/>
        <v>4.5270507394981393E-3</v>
      </c>
      <c r="Q860" s="218">
        <f t="shared" si="817"/>
        <v>1.8126807806587795E-2</v>
      </c>
      <c r="R860" s="218">
        <f t="shared" si="817"/>
        <v>4.7460255166618677E-2</v>
      </c>
      <c r="S860" s="218">
        <f t="shared" si="817"/>
        <v>3.9852781248725974E-2</v>
      </c>
      <c r="T860" s="218">
        <f t="shared" si="817"/>
        <v>3.1640048268215056E-3</v>
      </c>
      <c r="U860" s="218">
        <f t="shared" si="817"/>
        <v>2.8002275868495866E-2</v>
      </c>
    </row>
    <row r="861" spans="1:21" x14ac:dyDescent="0.25">
      <c r="A861" s="57" t="s">
        <v>483</v>
      </c>
      <c r="B861" s="57" t="s">
        <v>6232</v>
      </c>
      <c r="C861" s="218">
        <f t="shared" si="801"/>
        <v>0</v>
      </c>
      <c r="D861" s="218">
        <f t="shared" si="801"/>
        <v>0</v>
      </c>
      <c r="E861" s="218"/>
      <c r="F861" s="218"/>
      <c r="G861" s="218"/>
      <c r="H861" s="218">
        <f t="shared" ref="H861:U861" si="818">(H4297/H$3521)/(H7733/H$6957)</f>
        <v>0.26786863366027186</v>
      </c>
      <c r="I861" s="218">
        <f t="shared" si="818"/>
        <v>3.9765052470349831E-2</v>
      </c>
      <c r="J861" s="218">
        <f t="shared" si="818"/>
        <v>0.29902041118879663</v>
      </c>
      <c r="K861" s="218">
        <f t="shared" si="818"/>
        <v>0.12172236997035285</v>
      </c>
      <c r="L861" s="218">
        <f t="shared" si="818"/>
        <v>9.4257974518942023E-2</v>
      </c>
      <c r="M861" s="218">
        <f t="shared" si="818"/>
        <v>2.2268849893569596</v>
      </c>
      <c r="N861" s="218">
        <f t="shared" si="818"/>
        <v>3.8918865654666743</v>
      </c>
      <c r="O861" s="218">
        <f t="shared" si="818"/>
        <v>1.4224189488944718</v>
      </c>
      <c r="P861" s="218">
        <f t="shared" si="818"/>
        <v>6.3898203847920901E-2</v>
      </c>
      <c r="Q861" s="218">
        <f t="shared" si="818"/>
        <v>9.6107154743986636E-2</v>
      </c>
      <c r="R861" s="218">
        <f t="shared" si="818"/>
        <v>0</v>
      </c>
      <c r="S861" s="218">
        <f t="shared" si="818"/>
        <v>5.607366463606054E-2</v>
      </c>
      <c r="T861" s="218">
        <f t="shared" si="818"/>
        <v>2.205660210456047E-3</v>
      </c>
      <c r="U861" s="218">
        <f t="shared" si="818"/>
        <v>1.807182805167867E-2</v>
      </c>
    </row>
    <row r="862" spans="1:21" x14ac:dyDescent="0.25">
      <c r="A862" s="57" t="s">
        <v>3132</v>
      </c>
      <c r="B862" s="57" t="s">
        <v>6233</v>
      </c>
      <c r="C862" s="218">
        <f t="shared" si="801"/>
        <v>0</v>
      </c>
      <c r="D862" s="218">
        <f t="shared" si="801"/>
        <v>0</v>
      </c>
      <c r="E862" s="218"/>
      <c r="F862" s="218"/>
      <c r="G862" s="218"/>
      <c r="H862" s="218">
        <f t="shared" ref="H862:U862" si="819">(H4298/H$3521)/(H7734/H$6957)</f>
        <v>0</v>
      </c>
      <c r="I862" s="218">
        <f t="shared" si="819"/>
        <v>0</v>
      </c>
      <c r="J862" s="218">
        <f t="shared" si="819"/>
        <v>0</v>
      </c>
      <c r="K862" s="218">
        <f t="shared" si="819"/>
        <v>0</v>
      </c>
      <c r="L862" s="218">
        <f t="shared" si="819"/>
        <v>1.7732043168658375E-2</v>
      </c>
      <c r="M862" s="218">
        <f t="shared" si="819"/>
        <v>1.383759750624396E-2</v>
      </c>
      <c r="N862" s="218">
        <f t="shared" si="819"/>
        <v>0.18108636598031894</v>
      </c>
      <c r="O862" s="218">
        <f t="shared" si="819"/>
        <v>0.13553534468509906</v>
      </c>
      <c r="P862" s="218">
        <f t="shared" si="819"/>
        <v>0</v>
      </c>
      <c r="Q862" s="218">
        <f t="shared" si="819"/>
        <v>0.11014597961427958</v>
      </c>
      <c r="R862" s="218">
        <f t="shared" si="819"/>
        <v>0</v>
      </c>
      <c r="S862" s="218">
        <f t="shared" si="819"/>
        <v>0</v>
      </c>
      <c r="T862" s="218">
        <f t="shared" si="819"/>
        <v>0</v>
      </c>
      <c r="U862" s="218">
        <f t="shared" si="819"/>
        <v>0</v>
      </c>
    </row>
    <row r="863" spans="1:21" x14ac:dyDescent="0.25">
      <c r="A863" s="57" t="s">
        <v>313</v>
      </c>
      <c r="B863" s="57" t="s">
        <v>6234</v>
      </c>
      <c r="C863" s="218">
        <f t="shared" si="801"/>
        <v>0</v>
      </c>
      <c r="D863" s="218">
        <f t="shared" si="801"/>
        <v>0</v>
      </c>
      <c r="E863" s="218"/>
      <c r="F863" s="218"/>
      <c r="G863" s="218"/>
      <c r="H863" s="218">
        <f t="shared" ref="H863:U863" si="820">(H4299/H$3521)/(H7735/H$6957)</f>
        <v>0</v>
      </c>
      <c r="I863" s="218">
        <f t="shared" si="820"/>
        <v>0</v>
      </c>
      <c r="J863" s="218">
        <f t="shared" si="820"/>
        <v>0</v>
      </c>
      <c r="K863" s="218">
        <f t="shared" si="820"/>
        <v>0</v>
      </c>
      <c r="L863" s="218">
        <f t="shared" si="820"/>
        <v>0</v>
      </c>
      <c r="M863" s="218">
        <f t="shared" si="820"/>
        <v>0</v>
      </c>
      <c r="N863" s="218">
        <f t="shared" si="820"/>
        <v>0</v>
      </c>
      <c r="O863" s="218">
        <f t="shared" si="820"/>
        <v>0</v>
      </c>
      <c r="P863" s="218">
        <f t="shared" si="820"/>
        <v>2.0621229697588995E-3</v>
      </c>
      <c r="Q863" s="218">
        <f t="shared" si="820"/>
        <v>6.8696751552624336E-4</v>
      </c>
      <c r="R863" s="218">
        <f t="shared" si="820"/>
        <v>0</v>
      </c>
      <c r="S863" s="218">
        <f t="shared" si="820"/>
        <v>3.7864443709128533E-3</v>
      </c>
      <c r="T863" s="218">
        <f t="shared" si="820"/>
        <v>0</v>
      </c>
      <c r="U863" s="218">
        <f t="shared" si="820"/>
        <v>0</v>
      </c>
    </row>
    <row r="864" spans="1:21" x14ac:dyDescent="0.25">
      <c r="A864" s="57" t="s">
        <v>1406</v>
      </c>
      <c r="B864" s="57" t="s">
        <v>6235</v>
      </c>
      <c r="C864" s="218">
        <f t="shared" si="801"/>
        <v>0</v>
      </c>
      <c r="D864" s="218">
        <f t="shared" si="801"/>
        <v>0</v>
      </c>
      <c r="E864" s="218"/>
      <c r="F864" s="218"/>
      <c r="G864" s="218"/>
      <c r="H864" s="218">
        <f t="shared" ref="H864:U864" si="821">(H4300/H$3521)/(H7736/H$6957)</f>
        <v>0</v>
      </c>
      <c r="I864" s="218">
        <f t="shared" si="821"/>
        <v>0</v>
      </c>
      <c r="J864" s="218">
        <f t="shared" si="821"/>
        <v>0</v>
      </c>
      <c r="K864" s="218">
        <f t="shared" si="821"/>
        <v>9.2026097981389139</v>
      </c>
      <c r="L864" s="218">
        <f t="shared" si="821"/>
        <v>0</v>
      </c>
      <c r="M864" s="218">
        <f t="shared" si="821"/>
        <v>0</v>
      </c>
      <c r="N864" s="218">
        <f t="shared" si="821"/>
        <v>0</v>
      </c>
      <c r="O864" s="218">
        <f t="shared" si="821"/>
        <v>0</v>
      </c>
      <c r="P864" s="218">
        <f t="shared" si="821"/>
        <v>0</v>
      </c>
      <c r="Q864" s="218">
        <f t="shared" si="821"/>
        <v>0</v>
      </c>
      <c r="R864" s="218">
        <f t="shared" si="821"/>
        <v>0</v>
      </c>
      <c r="S864" s="218">
        <f t="shared" si="821"/>
        <v>0</v>
      </c>
      <c r="T864" s="218">
        <f t="shared" si="821"/>
        <v>0</v>
      </c>
      <c r="U864" s="218">
        <f t="shared" si="821"/>
        <v>0</v>
      </c>
    </row>
    <row r="865" spans="1:21" x14ac:dyDescent="0.25">
      <c r="A865" s="57" t="s">
        <v>188</v>
      </c>
      <c r="B865" s="57" t="s">
        <v>6236</v>
      </c>
      <c r="C865" s="218">
        <f t="shared" ref="C865:D884" si="822">(C4301/C$3521)/(C7737/C$6957)</f>
        <v>6.2021264933131551E-2</v>
      </c>
      <c r="D865" s="218">
        <f t="shared" si="822"/>
        <v>1.2120380539339266</v>
      </c>
      <c r="E865" s="218"/>
      <c r="F865" s="218"/>
      <c r="G865" s="218"/>
      <c r="H865" s="218">
        <f t="shared" ref="H865:U865" si="823">(H4301/H$3521)/(H7737/H$6957)</f>
        <v>0</v>
      </c>
      <c r="I865" s="218">
        <f t="shared" si="823"/>
        <v>0</v>
      </c>
      <c r="J865" s="218">
        <f t="shared" si="823"/>
        <v>5.2667488889557284E-3</v>
      </c>
      <c r="K865" s="218">
        <f t="shared" si="823"/>
        <v>0</v>
      </c>
      <c r="L865" s="218">
        <f t="shared" si="823"/>
        <v>0</v>
      </c>
      <c r="M865" s="218">
        <f t="shared" si="823"/>
        <v>0</v>
      </c>
      <c r="N865" s="218">
        <f t="shared" si="823"/>
        <v>0.6931965265233031</v>
      </c>
      <c r="O865" s="218">
        <f t="shared" si="823"/>
        <v>0.56307944292659085</v>
      </c>
      <c r="P865" s="218">
        <f t="shared" si="823"/>
        <v>0.52959562364285984</v>
      </c>
      <c r="Q865" s="218">
        <f t="shared" si="823"/>
        <v>0</v>
      </c>
      <c r="R865" s="218">
        <f t="shared" si="823"/>
        <v>0</v>
      </c>
      <c r="S865" s="218">
        <f t="shared" si="823"/>
        <v>0</v>
      </c>
      <c r="T865" s="218">
        <f t="shared" si="823"/>
        <v>0</v>
      </c>
      <c r="U865" s="218">
        <f t="shared" si="823"/>
        <v>0</v>
      </c>
    </row>
    <row r="866" spans="1:21" x14ac:dyDescent="0.25">
      <c r="A866" s="57" t="s">
        <v>129</v>
      </c>
      <c r="B866" s="57" t="s">
        <v>6237</v>
      </c>
      <c r="C866" s="218">
        <f t="shared" si="822"/>
        <v>0</v>
      </c>
      <c r="D866" s="218">
        <f t="shared" si="822"/>
        <v>0</v>
      </c>
      <c r="E866" s="218"/>
      <c r="F866" s="218"/>
      <c r="G866" s="218"/>
      <c r="H866" s="218">
        <f t="shared" ref="H866:U866" si="824">(H4302/H$3521)/(H7738/H$6957)</f>
        <v>0</v>
      </c>
      <c r="I866" s="218">
        <f t="shared" si="824"/>
        <v>0</v>
      </c>
      <c r="J866" s="218">
        <f t="shared" si="824"/>
        <v>0</v>
      </c>
      <c r="K866" s="218">
        <f t="shared" si="824"/>
        <v>1.5133639466207798</v>
      </c>
      <c r="L866" s="218">
        <f t="shared" si="824"/>
        <v>0</v>
      </c>
      <c r="M866" s="218">
        <f t="shared" si="824"/>
        <v>0</v>
      </c>
      <c r="N866" s="218">
        <f t="shared" si="824"/>
        <v>3.5120991853914041E-2</v>
      </c>
      <c r="O866" s="218">
        <f t="shared" si="824"/>
        <v>2.827687841437038E-2</v>
      </c>
      <c r="P866" s="218">
        <f t="shared" si="824"/>
        <v>1.77298450823636E-2</v>
      </c>
      <c r="Q866" s="218">
        <f t="shared" si="824"/>
        <v>0</v>
      </c>
      <c r="R866" s="218">
        <f t="shared" si="824"/>
        <v>0</v>
      </c>
      <c r="S866" s="218">
        <f t="shared" si="824"/>
        <v>0</v>
      </c>
      <c r="T866" s="218">
        <f t="shared" si="824"/>
        <v>0</v>
      </c>
      <c r="U866" s="218">
        <f t="shared" si="824"/>
        <v>0</v>
      </c>
    </row>
    <row r="867" spans="1:21" x14ac:dyDescent="0.25">
      <c r="A867" s="57" t="s">
        <v>376</v>
      </c>
      <c r="B867" s="57" t="s">
        <v>6240</v>
      </c>
      <c r="C867" s="218">
        <f t="shared" si="822"/>
        <v>0.97105293273704874</v>
      </c>
      <c r="D867" s="218">
        <f t="shared" si="822"/>
        <v>7.165548128635954E-2</v>
      </c>
      <c r="E867" s="218"/>
      <c r="F867" s="218"/>
      <c r="G867" s="218"/>
      <c r="H867" s="218">
        <f t="shared" ref="H867:U867" si="825">(H4303/H$3521)/(H7739/H$6957)</f>
        <v>1.6104045674803435E-3</v>
      </c>
      <c r="I867" s="218">
        <f t="shared" si="825"/>
        <v>0</v>
      </c>
      <c r="J867" s="218">
        <f t="shared" si="825"/>
        <v>0</v>
      </c>
      <c r="K867" s="218">
        <f t="shared" si="825"/>
        <v>0</v>
      </c>
      <c r="L867" s="218">
        <f t="shared" si="825"/>
        <v>0</v>
      </c>
      <c r="M867" s="218">
        <f t="shared" si="825"/>
        <v>8.4105364515055479E-3</v>
      </c>
      <c r="N867" s="218">
        <f t="shared" si="825"/>
        <v>2.8610366481917539E-2</v>
      </c>
      <c r="O867" s="218">
        <f t="shared" si="825"/>
        <v>0</v>
      </c>
      <c r="P867" s="218">
        <f t="shared" si="825"/>
        <v>0</v>
      </c>
      <c r="Q867" s="218">
        <f t="shared" si="825"/>
        <v>0</v>
      </c>
      <c r="R867" s="218">
        <f t="shared" si="825"/>
        <v>0</v>
      </c>
      <c r="S867" s="218">
        <f t="shared" si="825"/>
        <v>0</v>
      </c>
      <c r="T867" s="218">
        <f t="shared" si="825"/>
        <v>0</v>
      </c>
      <c r="U867" s="218">
        <f t="shared" si="825"/>
        <v>0</v>
      </c>
    </row>
    <row r="868" spans="1:21" x14ac:dyDescent="0.25">
      <c r="A868" s="57" t="s">
        <v>2428</v>
      </c>
      <c r="B868" s="57" t="s">
        <v>6242</v>
      </c>
      <c r="C868" s="218">
        <f t="shared" si="822"/>
        <v>1.8429905916770579E-2</v>
      </c>
      <c r="D868" s="218">
        <f t="shared" si="822"/>
        <v>0</v>
      </c>
      <c r="E868" s="218"/>
      <c r="F868" s="218"/>
      <c r="G868" s="218"/>
      <c r="H868" s="218">
        <f t="shared" ref="H868:U868" si="826">(H4304/H$3521)/(H7740/H$6957)</f>
        <v>0</v>
      </c>
      <c r="I868" s="218">
        <f t="shared" si="826"/>
        <v>0</v>
      </c>
      <c r="J868" s="218">
        <f t="shared" si="826"/>
        <v>0</v>
      </c>
      <c r="K868" s="218">
        <f t="shared" si="826"/>
        <v>0</v>
      </c>
      <c r="L868" s="218">
        <f t="shared" si="826"/>
        <v>0</v>
      </c>
      <c r="M868" s="218">
        <f t="shared" si="826"/>
        <v>0</v>
      </c>
      <c r="N868" s="218">
        <f t="shared" si="826"/>
        <v>0</v>
      </c>
      <c r="O868" s="218">
        <f t="shared" si="826"/>
        <v>0</v>
      </c>
      <c r="P868" s="218">
        <f t="shared" si="826"/>
        <v>0</v>
      </c>
      <c r="Q868" s="218">
        <f t="shared" si="826"/>
        <v>0</v>
      </c>
      <c r="R868" s="218">
        <f t="shared" si="826"/>
        <v>0</v>
      </c>
      <c r="S868" s="218">
        <f t="shared" si="826"/>
        <v>0</v>
      </c>
      <c r="T868" s="218">
        <f t="shared" si="826"/>
        <v>0</v>
      </c>
      <c r="U868" s="218">
        <f t="shared" si="826"/>
        <v>0</v>
      </c>
    </row>
    <row r="869" spans="1:21" x14ac:dyDescent="0.25">
      <c r="A869" s="57" t="s">
        <v>2369</v>
      </c>
      <c r="B869" s="57" t="s">
        <v>6243</v>
      </c>
      <c r="C869" s="218">
        <f t="shared" si="822"/>
        <v>0</v>
      </c>
      <c r="D869" s="218">
        <f t="shared" si="822"/>
        <v>0</v>
      </c>
      <c r="E869" s="218"/>
      <c r="F869" s="218"/>
      <c r="G869" s="218"/>
      <c r="H869" s="218">
        <f t="shared" ref="H869:U869" si="827">(H4305/H$3521)/(H7741/H$6957)</f>
        <v>0</v>
      </c>
      <c r="I869" s="218">
        <f t="shared" si="827"/>
        <v>0</v>
      </c>
      <c r="J869" s="218">
        <f t="shared" si="827"/>
        <v>0</v>
      </c>
      <c r="K869" s="218">
        <f t="shared" si="827"/>
        <v>0</v>
      </c>
      <c r="L869" s="218">
        <f t="shared" si="827"/>
        <v>0</v>
      </c>
      <c r="M869" s="218">
        <f t="shared" si="827"/>
        <v>9.3372511645577107E-3</v>
      </c>
      <c r="N869" s="218">
        <f t="shared" si="827"/>
        <v>0</v>
      </c>
      <c r="O869" s="218">
        <f t="shared" si="827"/>
        <v>0</v>
      </c>
      <c r="P869" s="218">
        <f t="shared" si="827"/>
        <v>1.3445490048003357</v>
      </c>
      <c r="Q869" s="218">
        <f t="shared" si="827"/>
        <v>6.874987220800044E-2</v>
      </c>
      <c r="R869" s="218">
        <f t="shared" si="827"/>
        <v>3.7955832129233445E-2</v>
      </c>
      <c r="S869" s="218">
        <f t="shared" si="827"/>
        <v>0</v>
      </c>
      <c r="T869" s="218">
        <f t="shared" si="827"/>
        <v>0</v>
      </c>
      <c r="U869" s="218">
        <f t="shared" si="827"/>
        <v>0</v>
      </c>
    </row>
    <row r="870" spans="1:21" x14ac:dyDescent="0.25">
      <c r="A870" s="57" t="s">
        <v>3569</v>
      </c>
      <c r="B870" s="57" t="s">
        <v>6254</v>
      </c>
      <c r="C870" s="218">
        <f t="shared" si="822"/>
        <v>0</v>
      </c>
      <c r="D870" s="218">
        <f t="shared" si="822"/>
        <v>0</v>
      </c>
      <c r="E870" s="218"/>
      <c r="F870" s="218"/>
      <c r="G870" s="218"/>
      <c r="H870" s="218">
        <f t="shared" ref="H870:U870" si="828">(H4306/H$3521)/(H7742/H$6957)</f>
        <v>0</v>
      </c>
      <c r="I870" s="218">
        <f t="shared" si="828"/>
        <v>0</v>
      </c>
      <c r="J870" s="218">
        <f t="shared" si="828"/>
        <v>0.24329552609758204</v>
      </c>
      <c r="K870" s="218">
        <f t="shared" si="828"/>
        <v>0</v>
      </c>
      <c r="L870" s="218">
        <f t="shared" si="828"/>
        <v>0</v>
      </c>
      <c r="M870" s="218">
        <f t="shared" si="828"/>
        <v>0</v>
      </c>
      <c r="N870" s="218">
        <f t="shared" si="828"/>
        <v>0</v>
      </c>
      <c r="O870" s="218">
        <f t="shared" si="828"/>
        <v>0</v>
      </c>
      <c r="P870" s="218">
        <f t="shared" si="828"/>
        <v>0</v>
      </c>
      <c r="Q870" s="218">
        <f t="shared" si="828"/>
        <v>0</v>
      </c>
      <c r="R870" s="218">
        <f t="shared" si="828"/>
        <v>0</v>
      </c>
      <c r="S870" s="218">
        <f t="shared" si="828"/>
        <v>0</v>
      </c>
      <c r="T870" s="218">
        <f t="shared" si="828"/>
        <v>0</v>
      </c>
      <c r="U870" s="218">
        <f t="shared" si="828"/>
        <v>0</v>
      </c>
    </row>
    <row r="871" spans="1:21" x14ac:dyDescent="0.25">
      <c r="A871" s="57" t="s">
        <v>3203</v>
      </c>
      <c r="B871" s="57" t="s">
        <v>6261</v>
      </c>
      <c r="C871" s="218">
        <f t="shared" si="822"/>
        <v>0.4093769734128137</v>
      </c>
      <c r="D871" s="218">
        <f t="shared" si="822"/>
        <v>0.8800069553947506</v>
      </c>
      <c r="E871" s="218"/>
      <c r="F871" s="218"/>
      <c r="G871" s="218"/>
      <c r="H871" s="218">
        <f t="shared" ref="H871:U871" si="829">(H4307/H$3521)/(H7743/H$6957)</f>
        <v>0</v>
      </c>
      <c r="I871" s="218">
        <f t="shared" si="829"/>
        <v>0.15761007924521339</v>
      </c>
      <c r="J871" s="218">
        <f t="shared" si="829"/>
        <v>0</v>
      </c>
      <c r="K871" s="218">
        <f t="shared" si="829"/>
        <v>0</v>
      </c>
      <c r="L871" s="218">
        <f t="shared" si="829"/>
        <v>0.42493982843992306</v>
      </c>
      <c r="M871" s="218">
        <f t="shared" si="829"/>
        <v>0</v>
      </c>
      <c r="N871" s="218">
        <f t="shared" si="829"/>
        <v>0</v>
      </c>
      <c r="O871" s="218">
        <f t="shared" si="829"/>
        <v>0</v>
      </c>
      <c r="P871" s="218">
        <f t="shared" si="829"/>
        <v>0</v>
      </c>
      <c r="Q871" s="218">
        <f t="shared" si="829"/>
        <v>0</v>
      </c>
      <c r="R871" s="218">
        <f t="shared" si="829"/>
        <v>0</v>
      </c>
      <c r="S871" s="218">
        <f t="shared" si="829"/>
        <v>0</v>
      </c>
      <c r="T871" s="218">
        <f t="shared" si="829"/>
        <v>0</v>
      </c>
      <c r="U871" s="218">
        <f t="shared" si="829"/>
        <v>0</v>
      </c>
    </row>
    <row r="872" spans="1:21" x14ac:dyDescent="0.25">
      <c r="A872" s="57" t="s">
        <v>2892</v>
      </c>
      <c r="B872" s="57" t="s">
        <v>6263</v>
      </c>
      <c r="C872" s="218">
        <f t="shared" si="822"/>
        <v>0</v>
      </c>
      <c r="D872" s="218">
        <f t="shared" si="822"/>
        <v>0</v>
      </c>
      <c r="E872" s="218"/>
      <c r="F872" s="218"/>
      <c r="G872" s="218"/>
      <c r="H872" s="218">
        <f t="shared" ref="H872:U872" si="830">(H4308/H$3521)/(H7744/H$6957)</f>
        <v>0</v>
      </c>
      <c r="I872" s="218">
        <f t="shared" si="830"/>
        <v>0</v>
      </c>
      <c r="J872" s="218">
        <f t="shared" si="830"/>
        <v>8.5815621032072451E-2</v>
      </c>
      <c r="K872" s="218">
        <f t="shared" si="830"/>
        <v>5.9371212916885831E-2</v>
      </c>
      <c r="L872" s="218">
        <f t="shared" si="830"/>
        <v>0.1370602825293184</v>
      </c>
      <c r="M872" s="218">
        <f t="shared" si="830"/>
        <v>0</v>
      </c>
      <c r="N872" s="218">
        <f t="shared" si="830"/>
        <v>0</v>
      </c>
      <c r="O872" s="218">
        <f t="shared" si="830"/>
        <v>0</v>
      </c>
      <c r="P872" s="218">
        <f t="shared" si="830"/>
        <v>0.12302036664372014</v>
      </c>
      <c r="Q872" s="218">
        <f t="shared" si="830"/>
        <v>3.0721040816946828E-2</v>
      </c>
      <c r="R872" s="218">
        <f t="shared" si="830"/>
        <v>0</v>
      </c>
      <c r="S872" s="218">
        <f t="shared" si="830"/>
        <v>0</v>
      </c>
      <c r="T872" s="218">
        <f t="shared" si="830"/>
        <v>0</v>
      </c>
      <c r="U872" s="218">
        <f t="shared" si="830"/>
        <v>0</v>
      </c>
    </row>
    <row r="873" spans="1:21" x14ac:dyDescent="0.25">
      <c r="A873" s="57" t="s">
        <v>3013</v>
      </c>
      <c r="B873" s="57" t="s">
        <v>6264</v>
      </c>
      <c r="C873" s="218">
        <f t="shared" si="822"/>
        <v>0</v>
      </c>
      <c r="D873" s="218">
        <f t="shared" si="822"/>
        <v>0</v>
      </c>
      <c r="E873" s="218"/>
      <c r="F873" s="218"/>
      <c r="G873" s="218"/>
      <c r="H873" s="218">
        <f t="shared" ref="H873:U873" si="831">(H4309/H$3521)/(H7745/H$6957)</f>
        <v>0</v>
      </c>
      <c r="I873" s="218">
        <f t="shared" si="831"/>
        <v>0</v>
      </c>
      <c r="J873" s="218">
        <f t="shared" si="831"/>
        <v>0</v>
      </c>
      <c r="K873" s="218">
        <f t="shared" si="831"/>
        <v>0</v>
      </c>
      <c r="L873" s="218">
        <f t="shared" si="831"/>
        <v>0.52769399590650967</v>
      </c>
      <c r="M873" s="218">
        <f t="shared" si="831"/>
        <v>0</v>
      </c>
      <c r="N873" s="218">
        <f t="shared" si="831"/>
        <v>0</v>
      </c>
      <c r="O873" s="218">
        <f t="shared" si="831"/>
        <v>0</v>
      </c>
      <c r="P873" s="218">
        <f t="shared" si="831"/>
        <v>0</v>
      </c>
      <c r="Q873" s="218">
        <f t="shared" si="831"/>
        <v>0</v>
      </c>
      <c r="R873" s="218">
        <f t="shared" si="831"/>
        <v>0</v>
      </c>
      <c r="S873" s="218">
        <f t="shared" si="831"/>
        <v>0</v>
      </c>
      <c r="T873" s="218">
        <f t="shared" si="831"/>
        <v>0</v>
      </c>
      <c r="U873" s="218">
        <f t="shared" si="831"/>
        <v>0</v>
      </c>
    </row>
    <row r="874" spans="1:21" x14ac:dyDescent="0.25">
      <c r="A874" s="57" t="s">
        <v>3268</v>
      </c>
      <c r="B874" s="57" t="s">
        <v>6266</v>
      </c>
      <c r="C874" s="218">
        <f t="shared" si="822"/>
        <v>0</v>
      </c>
      <c r="D874" s="218">
        <f t="shared" si="822"/>
        <v>0</v>
      </c>
      <c r="E874" s="218"/>
      <c r="F874" s="218"/>
      <c r="G874" s="218"/>
      <c r="H874" s="218">
        <f t="shared" ref="H874:U874" si="832">(H4310/H$3521)/(H7746/H$6957)</f>
        <v>0</v>
      </c>
      <c r="I874" s="218">
        <f t="shared" si="832"/>
        <v>0</v>
      </c>
      <c r="J874" s="218">
        <f t="shared" si="832"/>
        <v>0</v>
      </c>
      <c r="K874" s="218">
        <f t="shared" si="832"/>
        <v>0</v>
      </c>
      <c r="L874" s="218">
        <f t="shared" si="832"/>
        <v>0</v>
      </c>
      <c r="M874" s="218">
        <f t="shared" si="832"/>
        <v>0</v>
      </c>
      <c r="N874" s="218">
        <f t="shared" si="832"/>
        <v>0</v>
      </c>
      <c r="O874" s="218">
        <f t="shared" si="832"/>
        <v>0</v>
      </c>
      <c r="P874" s="218">
        <f t="shared" si="832"/>
        <v>0</v>
      </c>
      <c r="Q874" s="218">
        <f t="shared" si="832"/>
        <v>0</v>
      </c>
      <c r="R874" s="218">
        <f t="shared" si="832"/>
        <v>1.1197503684058492E-4</v>
      </c>
      <c r="S874" s="218">
        <f t="shared" si="832"/>
        <v>0</v>
      </c>
      <c r="T874" s="218">
        <f t="shared" si="832"/>
        <v>0</v>
      </c>
      <c r="U874" s="218">
        <f t="shared" si="832"/>
        <v>0</v>
      </c>
    </row>
    <row r="875" spans="1:21" x14ac:dyDescent="0.25">
      <c r="A875" s="57" t="s">
        <v>3907</v>
      </c>
      <c r="B875" s="57" t="s">
        <v>6267</v>
      </c>
      <c r="C875" s="218">
        <f t="shared" si="822"/>
        <v>0</v>
      </c>
      <c r="D875" s="218">
        <f t="shared" si="822"/>
        <v>0</v>
      </c>
      <c r="E875" s="218"/>
      <c r="F875" s="218"/>
      <c r="G875" s="218"/>
      <c r="H875" s="218">
        <f t="shared" ref="H875:U875" si="833">(H4311/H$3521)/(H7747/H$6957)</f>
        <v>0.17479638843888021</v>
      </c>
      <c r="I875" s="218">
        <f t="shared" si="833"/>
        <v>2.9743399515885109E-2</v>
      </c>
      <c r="J875" s="218">
        <f t="shared" si="833"/>
        <v>1.8558637808126631E-2</v>
      </c>
      <c r="K875" s="218">
        <f t="shared" si="833"/>
        <v>0</v>
      </c>
      <c r="L875" s="218">
        <f t="shared" si="833"/>
        <v>0</v>
      </c>
      <c r="M875" s="218">
        <f t="shared" si="833"/>
        <v>0</v>
      </c>
      <c r="N875" s="218">
        <f t="shared" si="833"/>
        <v>0</v>
      </c>
      <c r="O875" s="218">
        <f t="shared" si="833"/>
        <v>0</v>
      </c>
      <c r="P875" s="218">
        <f t="shared" si="833"/>
        <v>2.4016001412366737E-2</v>
      </c>
      <c r="Q875" s="218">
        <f t="shared" si="833"/>
        <v>6.0327722051562657E-2</v>
      </c>
      <c r="R875" s="218">
        <f t="shared" si="833"/>
        <v>0</v>
      </c>
      <c r="S875" s="218">
        <f t="shared" si="833"/>
        <v>0</v>
      </c>
      <c r="T875" s="218">
        <f t="shared" si="833"/>
        <v>2.1930956142148475E-2</v>
      </c>
      <c r="U875" s="218">
        <f t="shared" si="833"/>
        <v>0</v>
      </c>
    </row>
    <row r="876" spans="1:21" x14ac:dyDescent="0.25">
      <c r="A876" s="57" t="s">
        <v>4041</v>
      </c>
      <c r="B876" s="57" t="s">
        <v>6268</v>
      </c>
      <c r="C876" s="218">
        <f t="shared" si="822"/>
        <v>0</v>
      </c>
      <c r="D876" s="218">
        <f t="shared" si="822"/>
        <v>0</v>
      </c>
      <c r="E876" s="218"/>
      <c r="F876" s="218"/>
      <c r="G876" s="218"/>
      <c r="H876" s="218">
        <f t="shared" ref="H876:U876" si="834">(H4312/H$3521)/(H7748/H$6957)</f>
        <v>0.55725286767156079</v>
      </c>
      <c r="I876" s="218">
        <f t="shared" si="834"/>
        <v>0</v>
      </c>
      <c r="J876" s="218">
        <f t="shared" si="834"/>
        <v>0</v>
      </c>
      <c r="K876" s="218">
        <f t="shared" si="834"/>
        <v>0</v>
      </c>
      <c r="L876" s="218">
        <f t="shared" si="834"/>
        <v>0</v>
      </c>
      <c r="M876" s="218">
        <f t="shared" si="834"/>
        <v>0</v>
      </c>
      <c r="N876" s="218">
        <f t="shared" si="834"/>
        <v>0</v>
      </c>
      <c r="O876" s="218">
        <f t="shared" si="834"/>
        <v>5.3515186871870881</v>
      </c>
      <c r="P876" s="218">
        <f t="shared" si="834"/>
        <v>0</v>
      </c>
      <c r="Q876" s="218">
        <f t="shared" si="834"/>
        <v>0</v>
      </c>
      <c r="R876" s="218">
        <f t="shared" si="834"/>
        <v>0</v>
      </c>
      <c r="S876" s="218">
        <f t="shared" si="834"/>
        <v>0</v>
      </c>
      <c r="T876" s="218">
        <f t="shared" si="834"/>
        <v>4.9766083256089763E-2</v>
      </c>
      <c r="U876" s="218">
        <f t="shared" si="834"/>
        <v>0</v>
      </c>
    </row>
    <row r="877" spans="1:21" x14ac:dyDescent="0.25">
      <c r="A877" s="57" t="s">
        <v>887</v>
      </c>
      <c r="B877" s="57" t="s">
        <v>6270</v>
      </c>
      <c r="C877" s="218">
        <f t="shared" si="822"/>
        <v>0.34370111590542812</v>
      </c>
      <c r="D877" s="218">
        <f t="shared" si="822"/>
        <v>0.68282275122131342</v>
      </c>
      <c r="E877" s="218"/>
      <c r="F877" s="218"/>
      <c r="G877" s="218"/>
      <c r="H877" s="218">
        <f t="shared" ref="H877:U877" si="835">(H4313/H$3521)/(H7749/H$6957)</f>
        <v>7.8699989619835341E-4</v>
      </c>
      <c r="I877" s="218">
        <f t="shared" si="835"/>
        <v>0</v>
      </c>
      <c r="J877" s="218">
        <f t="shared" si="835"/>
        <v>0</v>
      </c>
      <c r="K877" s="218">
        <f t="shared" si="835"/>
        <v>0</v>
      </c>
      <c r="L877" s="218">
        <f t="shared" si="835"/>
        <v>0.14525777658641009</v>
      </c>
      <c r="M877" s="218">
        <f t="shared" si="835"/>
        <v>0</v>
      </c>
      <c r="N877" s="218">
        <f t="shared" si="835"/>
        <v>0</v>
      </c>
      <c r="O877" s="218">
        <f t="shared" si="835"/>
        <v>0</v>
      </c>
      <c r="P877" s="218">
        <f t="shared" si="835"/>
        <v>1.2664908064385435E-2</v>
      </c>
      <c r="Q877" s="218">
        <f t="shared" si="835"/>
        <v>0</v>
      </c>
      <c r="R877" s="218">
        <f t="shared" si="835"/>
        <v>9.4799323377702123E-4</v>
      </c>
      <c r="S877" s="218">
        <f t="shared" si="835"/>
        <v>0</v>
      </c>
      <c r="T877" s="218">
        <f t="shared" si="835"/>
        <v>0</v>
      </c>
      <c r="U877" s="218">
        <f t="shared" si="835"/>
        <v>0</v>
      </c>
    </row>
    <row r="878" spans="1:21" x14ac:dyDescent="0.25">
      <c r="A878" s="57" t="s">
        <v>1171</v>
      </c>
      <c r="B878" s="57" t="s">
        <v>6271</v>
      </c>
      <c r="C878" s="218">
        <f t="shared" si="822"/>
        <v>0</v>
      </c>
      <c r="D878" s="218">
        <f t="shared" si="822"/>
        <v>0</v>
      </c>
      <c r="E878" s="218"/>
      <c r="F878" s="218"/>
      <c r="G878" s="218"/>
      <c r="H878" s="218">
        <f t="shared" ref="H878:U878" si="836">(H4314/H$3521)/(H7750/H$6957)</f>
        <v>0</v>
      </c>
      <c r="I878" s="218">
        <f t="shared" si="836"/>
        <v>0</v>
      </c>
      <c r="J878" s="218">
        <f t="shared" si="836"/>
        <v>0</v>
      </c>
      <c r="K878" s="218">
        <f t="shared" si="836"/>
        <v>1.3388397848469028E-3</v>
      </c>
      <c r="L878" s="218">
        <f t="shared" si="836"/>
        <v>0</v>
      </c>
      <c r="M878" s="218">
        <f t="shared" si="836"/>
        <v>0</v>
      </c>
      <c r="N878" s="218">
        <f t="shared" si="836"/>
        <v>0</v>
      </c>
      <c r="O878" s="218">
        <f t="shared" si="836"/>
        <v>0</v>
      </c>
      <c r="P878" s="218">
        <f t="shared" si="836"/>
        <v>2.3263533887312362E-3</v>
      </c>
      <c r="Q878" s="218">
        <f t="shared" si="836"/>
        <v>4.5105999385625178E-2</v>
      </c>
      <c r="R878" s="218">
        <f t="shared" si="836"/>
        <v>0</v>
      </c>
      <c r="S878" s="218">
        <f t="shared" si="836"/>
        <v>0</v>
      </c>
      <c r="T878" s="218">
        <f t="shared" si="836"/>
        <v>0</v>
      </c>
      <c r="U878" s="218">
        <f t="shared" si="836"/>
        <v>0</v>
      </c>
    </row>
    <row r="879" spans="1:21" x14ac:dyDescent="0.25">
      <c r="A879" s="57" t="s">
        <v>3623</v>
      </c>
      <c r="B879" s="57" t="s">
        <v>6272</v>
      </c>
      <c r="C879" s="218">
        <f t="shared" si="822"/>
        <v>0</v>
      </c>
      <c r="D879" s="218">
        <f t="shared" si="822"/>
        <v>0</v>
      </c>
      <c r="E879" s="218"/>
      <c r="F879" s="218"/>
      <c r="G879" s="218"/>
      <c r="H879" s="218">
        <f t="shared" ref="H879:U879" si="837">(H4315/H$3521)/(H7751/H$6957)</f>
        <v>0</v>
      </c>
      <c r="I879" s="218">
        <f t="shared" si="837"/>
        <v>0</v>
      </c>
      <c r="J879" s="218">
        <f t="shared" si="837"/>
        <v>0</v>
      </c>
      <c r="K879" s="218">
        <f t="shared" si="837"/>
        <v>0.34464559753548796</v>
      </c>
      <c r="L879" s="218">
        <f t="shared" si="837"/>
        <v>0</v>
      </c>
      <c r="M879" s="218">
        <f t="shared" si="837"/>
        <v>0</v>
      </c>
      <c r="N879" s="218">
        <f t="shared" si="837"/>
        <v>0</v>
      </c>
      <c r="O879" s="218">
        <f t="shared" si="837"/>
        <v>0.17739443206346303</v>
      </c>
      <c r="P879" s="218">
        <f t="shared" si="837"/>
        <v>0</v>
      </c>
      <c r="Q879" s="218">
        <f t="shared" si="837"/>
        <v>0</v>
      </c>
      <c r="R879" s="218">
        <f t="shared" si="837"/>
        <v>0</v>
      </c>
      <c r="S879" s="218">
        <f t="shared" si="837"/>
        <v>0</v>
      </c>
      <c r="T879" s="218">
        <f t="shared" si="837"/>
        <v>0</v>
      </c>
      <c r="U879" s="218">
        <f t="shared" si="837"/>
        <v>0</v>
      </c>
    </row>
    <row r="880" spans="1:21" x14ac:dyDescent="0.25">
      <c r="A880" s="57" t="s">
        <v>969</v>
      </c>
      <c r="B880" s="57" t="s">
        <v>6273</v>
      </c>
      <c r="C880" s="218">
        <f t="shared" si="822"/>
        <v>0</v>
      </c>
      <c r="D880" s="218">
        <f t="shared" si="822"/>
        <v>0</v>
      </c>
      <c r="E880" s="218"/>
      <c r="F880" s="218"/>
      <c r="G880" s="218"/>
      <c r="H880" s="218">
        <f t="shared" ref="H880:U880" si="838">(H4316/H$3521)/(H7752/H$6957)</f>
        <v>0</v>
      </c>
      <c r="I880" s="218">
        <f t="shared" si="838"/>
        <v>0</v>
      </c>
      <c r="J880" s="218">
        <f t="shared" si="838"/>
        <v>0</v>
      </c>
      <c r="K880" s="218">
        <f t="shared" si="838"/>
        <v>1.7619774113369946</v>
      </c>
      <c r="L880" s="218">
        <f t="shared" si="838"/>
        <v>4.139193281512358</v>
      </c>
      <c r="M880" s="218">
        <f t="shared" si="838"/>
        <v>2.8115618147112511</v>
      </c>
      <c r="N880" s="218">
        <f t="shared" si="838"/>
        <v>4.8436847370302978</v>
      </c>
      <c r="O880" s="218">
        <f t="shared" si="838"/>
        <v>0</v>
      </c>
      <c r="P880" s="218">
        <f t="shared" si="838"/>
        <v>0</v>
      </c>
      <c r="Q880" s="218">
        <f t="shared" si="838"/>
        <v>0</v>
      </c>
      <c r="R880" s="218">
        <f t="shared" si="838"/>
        <v>0</v>
      </c>
      <c r="S880" s="218">
        <f t="shared" si="838"/>
        <v>0</v>
      </c>
      <c r="T880" s="218">
        <f t="shared" si="838"/>
        <v>0</v>
      </c>
      <c r="U880" s="218">
        <f t="shared" si="838"/>
        <v>0</v>
      </c>
    </row>
    <row r="881" spans="1:21" x14ac:dyDescent="0.25">
      <c r="A881" s="57" t="s">
        <v>1684</v>
      </c>
      <c r="B881" s="57" t="s">
        <v>6274</v>
      </c>
      <c r="C881" s="218">
        <f t="shared" si="822"/>
        <v>0</v>
      </c>
      <c r="D881" s="218">
        <f t="shared" si="822"/>
        <v>0</v>
      </c>
      <c r="E881" s="218"/>
      <c r="F881" s="218"/>
      <c r="G881" s="218"/>
      <c r="H881" s="218">
        <f t="shared" ref="H881:U881" si="839">(H4317/H$3521)/(H7753/H$6957)</f>
        <v>0</v>
      </c>
      <c r="I881" s="218">
        <f t="shared" si="839"/>
        <v>0</v>
      </c>
      <c r="J881" s="218">
        <f t="shared" si="839"/>
        <v>0</v>
      </c>
      <c r="K881" s="218">
        <f t="shared" si="839"/>
        <v>0</v>
      </c>
      <c r="L881" s="218">
        <f t="shared" si="839"/>
        <v>0</v>
      </c>
      <c r="M881" s="218">
        <f t="shared" si="839"/>
        <v>0</v>
      </c>
      <c r="N881" s="218">
        <f t="shared" si="839"/>
        <v>0</v>
      </c>
      <c r="O881" s="218">
        <f t="shared" si="839"/>
        <v>5.5758180815337954E-2</v>
      </c>
      <c r="P881" s="218">
        <f t="shared" si="839"/>
        <v>0</v>
      </c>
      <c r="Q881" s="218">
        <f t="shared" si="839"/>
        <v>0</v>
      </c>
      <c r="R881" s="218">
        <f t="shared" si="839"/>
        <v>0</v>
      </c>
      <c r="S881" s="218">
        <f t="shared" si="839"/>
        <v>0</v>
      </c>
      <c r="T881" s="218">
        <f t="shared" si="839"/>
        <v>0</v>
      </c>
      <c r="U881" s="218">
        <f t="shared" si="839"/>
        <v>0</v>
      </c>
    </row>
    <row r="882" spans="1:21" x14ac:dyDescent="0.25">
      <c r="A882" s="57" t="s">
        <v>2196</v>
      </c>
      <c r="B882" s="57" t="s">
        <v>6275</v>
      </c>
      <c r="C882" s="218">
        <f t="shared" si="822"/>
        <v>0</v>
      </c>
      <c r="D882" s="218">
        <f t="shared" si="822"/>
        <v>0</v>
      </c>
      <c r="E882" s="218"/>
      <c r="F882" s="218"/>
      <c r="G882" s="218"/>
      <c r="H882" s="218">
        <f t="shared" ref="H882:U882" si="840">(H4318/H$3521)/(H7754/H$6957)</f>
        <v>0</v>
      </c>
      <c r="I882" s="218">
        <f t="shared" si="840"/>
        <v>0</v>
      </c>
      <c r="J882" s="218">
        <f t="shared" si="840"/>
        <v>0</v>
      </c>
      <c r="K882" s="218">
        <f t="shared" si="840"/>
        <v>0</v>
      </c>
      <c r="L882" s="218">
        <f t="shared" si="840"/>
        <v>0</v>
      </c>
      <c r="M882" s="218">
        <f t="shared" si="840"/>
        <v>0</v>
      </c>
      <c r="N882" s="218">
        <f t="shared" si="840"/>
        <v>0</v>
      </c>
      <c r="O882" s="218">
        <f t="shared" si="840"/>
        <v>0</v>
      </c>
      <c r="P882" s="218">
        <f t="shared" si="840"/>
        <v>0</v>
      </c>
      <c r="Q882" s="218">
        <f t="shared" si="840"/>
        <v>0</v>
      </c>
      <c r="R882" s="218">
        <f t="shared" si="840"/>
        <v>0</v>
      </c>
      <c r="S882" s="218">
        <f t="shared" si="840"/>
        <v>0</v>
      </c>
      <c r="T882" s="218">
        <f t="shared" si="840"/>
        <v>0</v>
      </c>
      <c r="U882" s="218">
        <f t="shared" si="840"/>
        <v>0</v>
      </c>
    </row>
    <row r="883" spans="1:21" x14ac:dyDescent="0.25">
      <c r="A883" s="57" t="s">
        <v>1830</v>
      </c>
      <c r="B883" s="57" t="s">
        <v>6280</v>
      </c>
      <c r="C883" s="218">
        <f t="shared" si="822"/>
        <v>10.789315744607793</v>
      </c>
      <c r="D883" s="218">
        <f t="shared" si="822"/>
        <v>5.283164722949655</v>
      </c>
      <c r="E883" s="218"/>
      <c r="F883" s="218"/>
      <c r="G883" s="218"/>
      <c r="H883" s="218">
        <f t="shared" ref="H883:U883" si="841">(H4319/H$3521)/(H7755/H$6957)</f>
        <v>0</v>
      </c>
      <c r="I883" s="218">
        <f t="shared" si="841"/>
        <v>0</v>
      </c>
      <c r="J883" s="218">
        <f t="shared" si="841"/>
        <v>0</v>
      </c>
      <c r="K883" s="218">
        <f t="shared" si="841"/>
        <v>0</v>
      </c>
      <c r="L883" s="218">
        <f t="shared" si="841"/>
        <v>0</v>
      </c>
      <c r="M883" s="218">
        <f t="shared" si="841"/>
        <v>0</v>
      </c>
      <c r="N883" s="218">
        <f t="shared" si="841"/>
        <v>0</v>
      </c>
      <c r="O883" s="218">
        <f t="shared" si="841"/>
        <v>0</v>
      </c>
      <c r="P883" s="218">
        <f t="shared" si="841"/>
        <v>0</v>
      </c>
      <c r="Q883" s="218">
        <f t="shared" si="841"/>
        <v>0</v>
      </c>
      <c r="R883" s="218">
        <f t="shared" si="841"/>
        <v>0</v>
      </c>
      <c r="S883" s="218">
        <f t="shared" si="841"/>
        <v>0</v>
      </c>
      <c r="T883" s="218">
        <f t="shared" si="841"/>
        <v>0</v>
      </c>
      <c r="U883" s="218">
        <f t="shared" si="841"/>
        <v>0</v>
      </c>
    </row>
    <row r="884" spans="1:21" x14ac:dyDescent="0.25">
      <c r="A884" s="57" t="s">
        <v>4282</v>
      </c>
      <c r="B884" s="57" t="s">
        <v>6285</v>
      </c>
      <c r="C884" s="218">
        <f t="shared" si="822"/>
        <v>0</v>
      </c>
      <c r="D884" s="218">
        <f t="shared" si="822"/>
        <v>0</v>
      </c>
      <c r="E884" s="218"/>
      <c r="F884" s="218"/>
      <c r="G884" s="218"/>
      <c r="H884" s="218">
        <f t="shared" ref="H884:U884" si="842">(H4320/H$3521)/(H7756/H$6957)</f>
        <v>7.0127550452269254E-3</v>
      </c>
      <c r="I884" s="218">
        <f t="shared" si="842"/>
        <v>5.3873978287959416E-2</v>
      </c>
      <c r="J884" s="218">
        <f t="shared" si="842"/>
        <v>6.081079264917192E-2</v>
      </c>
      <c r="K884" s="218">
        <f t="shared" si="842"/>
        <v>4.7990384439370232E-2</v>
      </c>
      <c r="L884" s="218">
        <f t="shared" si="842"/>
        <v>3.3115796760657346E-2</v>
      </c>
      <c r="M884" s="218">
        <f t="shared" si="842"/>
        <v>2.1782940891985746E-2</v>
      </c>
      <c r="N884" s="218">
        <f t="shared" si="842"/>
        <v>1.5928698083549648E-2</v>
      </c>
      <c r="O884" s="218">
        <f t="shared" si="842"/>
        <v>0.17264387494342348</v>
      </c>
      <c r="P884" s="218">
        <f t="shared" si="842"/>
        <v>3.973760044016908E-2</v>
      </c>
      <c r="Q884" s="218">
        <f t="shared" si="842"/>
        <v>0</v>
      </c>
      <c r="R884" s="218">
        <f t="shared" si="842"/>
        <v>0</v>
      </c>
      <c r="S884" s="218">
        <f t="shared" si="842"/>
        <v>0</v>
      </c>
      <c r="T884" s="218">
        <f t="shared" si="842"/>
        <v>0</v>
      </c>
      <c r="U884" s="218">
        <f t="shared" si="842"/>
        <v>0</v>
      </c>
    </row>
    <row r="885" spans="1:21" x14ac:dyDescent="0.25">
      <c r="A885" s="57" t="s">
        <v>4321</v>
      </c>
      <c r="B885" s="57" t="s">
        <v>6286</v>
      </c>
      <c r="C885" s="218">
        <f t="shared" ref="C885:D904" si="843">(C4321/C$3521)/(C7757/C$6957)</f>
        <v>4.536800867082488E-4</v>
      </c>
      <c r="D885" s="218">
        <f t="shared" si="843"/>
        <v>0.37960696753290551</v>
      </c>
      <c r="E885" s="218"/>
      <c r="F885" s="218"/>
      <c r="G885" s="218"/>
      <c r="H885" s="218">
        <f t="shared" ref="H885:U885" si="844">(H4321/H$3521)/(H7757/H$6957)</f>
        <v>0</v>
      </c>
      <c r="I885" s="218">
        <f t="shared" si="844"/>
        <v>0</v>
      </c>
      <c r="J885" s="218">
        <f t="shared" si="844"/>
        <v>0</v>
      </c>
      <c r="K885" s="218">
        <f t="shared" si="844"/>
        <v>0</v>
      </c>
      <c r="L885" s="218">
        <f t="shared" si="844"/>
        <v>0</v>
      </c>
      <c r="M885" s="218">
        <f t="shared" si="844"/>
        <v>0</v>
      </c>
      <c r="N885" s="218">
        <f t="shared" si="844"/>
        <v>0</v>
      </c>
      <c r="O885" s="218">
        <f t="shared" si="844"/>
        <v>0</v>
      </c>
      <c r="P885" s="218">
        <f t="shared" si="844"/>
        <v>0</v>
      </c>
      <c r="Q885" s="218">
        <f t="shared" si="844"/>
        <v>0</v>
      </c>
      <c r="R885" s="218">
        <f t="shared" si="844"/>
        <v>0</v>
      </c>
      <c r="S885" s="218">
        <f t="shared" si="844"/>
        <v>0</v>
      </c>
      <c r="T885" s="218">
        <f t="shared" si="844"/>
        <v>0</v>
      </c>
      <c r="U885" s="218">
        <f t="shared" si="844"/>
        <v>0</v>
      </c>
    </row>
    <row r="886" spans="1:21" x14ac:dyDescent="0.25">
      <c r="A886" s="57" t="s">
        <v>4472</v>
      </c>
      <c r="B886" s="57" t="s">
        <v>6287</v>
      </c>
      <c r="C886" s="218">
        <f t="shared" si="843"/>
        <v>0</v>
      </c>
      <c r="D886" s="218">
        <f t="shared" si="843"/>
        <v>0</v>
      </c>
      <c r="E886" s="218"/>
      <c r="F886" s="218"/>
      <c r="G886" s="218"/>
      <c r="H886" s="218">
        <f t="shared" ref="H886:U886" si="845">(H4322/H$3521)/(H7758/H$6957)</f>
        <v>0</v>
      </c>
      <c r="I886" s="218">
        <f t="shared" si="845"/>
        <v>0</v>
      </c>
      <c r="J886" s="218">
        <f t="shared" si="845"/>
        <v>0</v>
      </c>
      <c r="K886" s="218">
        <f t="shared" si="845"/>
        <v>0</v>
      </c>
      <c r="L886" s="218">
        <f t="shared" si="845"/>
        <v>0</v>
      </c>
      <c r="M886" s="218">
        <f t="shared" si="845"/>
        <v>8.462068723163331E-2</v>
      </c>
      <c r="N886" s="218">
        <f t="shared" si="845"/>
        <v>0</v>
      </c>
      <c r="O886" s="218">
        <f t="shared" si="845"/>
        <v>0</v>
      </c>
      <c r="P886" s="218">
        <f t="shared" si="845"/>
        <v>0</v>
      </c>
      <c r="Q886" s="218">
        <f t="shared" si="845"/>
        <v>0</v>
      </c>
      <c r="R886" s="218">
        <f t="shared" si="845"/>
        <v>0</v>
      </c>
      <c r="S886" s="218">
        <f t="shared" si="845"/>
        <v>0</v>
      </c>
      <c r="T886" s="218">
        <f t="shared" si="845"/>
        <v>0</v>
      </c>
      <c r="U886" s="218">
        <f t="shared" si="845"/>
        <v>0</v>
      </c>
    </row>
    <row r="887" spans="1:21" x14ac:dyDescent="0.25">
      <c r="A887" s="57" t="s">
        <v>4176</v>
      </c>
      <c r="B887" s="57" t="s">
        <v>6288</v>
      </c>
      <c r="C887" s="218">
        <f t="shared" si="843"/>
        <v>0</v>
      </c>
      <c r="D887" s="218">
        <f t="shared" si="843"/>
        <v>0</v>
      </c>
      <c r="E887" s="218"/>
      <c r="F887" s="218"/>
      <c r="G887" s="218"/>
      <c r="H887" s="218">
        <f t="shared" ref="H887:U887" si="846">(H4323/H$3521)/(H7759/H$6957)</f>
        <v>3.6569622545372799E-2</v>
      </c>
      <c r="I887" s="218">
        <f t="shared" si="846"/>
        <v>3.4713300137736047E-2</v>
      </c>
      <c r="J887" s="218">
        <f t="shared" si="846"/>
        <v>0.21832259610348898</v>
      </c>
      <c r="K887" s="218">
        <f t="shared" si="846"/>
        <v>1.3951253041965128</v>
      </c>
      <c r="L887" s="218">
        <f t="shared" si="846"/>
        <v>1.098524567166145</v>
      </c>
      <c r="M887" s="218">
        <f t="shared" si="846"/>
        <v>6.6308252869342575E-3</v>
      </c>
      <c r="N887" s="218">
        <f t="shared" si="846"/>
        <v>0</v>
      </c>
      <c r="O887" s="218">
        <f t="shared" si="846"/>
        <v>0</v>
      </c>
      <c r="P887" s="218">
        <f t="shared" si="846"/>
        <v>1.9418947686732571</v>
      </c>
      <c r="Q887" s="218">
        <f t="shared" si="846"/>
        <v>1.3054331324129431</v>
      </c>
      <c r="R887" s="218">
        <f t="shared" si="846"/>
        <v>0</v>
      </c>
      <c r="S887" s="218">
        <f t="shared" si="846"/>
        <v>0</v>
      </c>
      <c r="T887" s="218">
        <f t="shared" si="846"/>
        <v>0</v>
      </c>
      <c r="U887" s="218">
        <f t="shared" si="846"/>
        <v>2.1263823663096042E-3</v>
      </c>
    </row>
    <row r="888" spans="1:21" x14ac:dyDescent="0.25">
      <c r="A888" s="57" t="s">
        <v>4609</v>
      </c>
      <c r="B888" s="57" t="s">
        <v>6289</v>
      </c>
      <c r="C888" s="218">
        <f t="shared" si="843"/>
        <v>0</v>
      </c>
      <c r="D888" s="218">
        <f t="shared" si="843"/>
        <v>0</v>
      </c>
      <c r="E888" s="218"/>
      <c r="F888" s="218"/>
      <c r="G888" s="218"/>
      <c r="H888" s="218">
        <f t="shared" ref="H888:U888" si="847">(H4324/H$3521)/(H7760/H$6957)</f>
        <v>0</v>
      </c>
      <c r="I888" s="218">
        <f t="shared" si="847"/>
        <v>5.092723808210649E-3</v>
      </c>
      <c r="J888" s="218">
        <f t="shared" si="847"/>
        <v>1.0710434478160002E-3</v>
      </c>
      <c r="K888" s="218">
        <f t="shared" si="847"/>
        <v>9.9235874000741048E-2</v>
      </c>
      <c r="L888" s="218">
        <f t="shared" si="847"/>
        <v>2.7096302354767052E-3</v>
      </c>
      <c r="M888" s="218">
        <f t="shared" si="847"/>
        <v>0</v>
      </c>
      <c r="N888" s="218">
        <f t="shared" si="847"/>
        <v>0</v>
      </c>
      <c r="O888" s="218">
        <f t="shared" si="847"/>
        <v>0</v>
      </c>
      <c r="P888" s="218">
        <f t="shared" si="847"/>
        <v>0.24945630394687218</v>
      </c>
      <c r="Q888" s="218">
        <f t="shared" si="847"/>
        <v>0</v>
      </c>
      <c r="R888" s="218">
        <f t="shared" si="847"/>
        <v>0</v>
      </c>
      <c r="S888" s="218">
        <f t="shared" si="847"/>
        <v>0</v>
      </c>
      <c r="T888" s="218">
        <f t="shared" si="847"/>
        <v>0</v>
      </c>
      <c r="U888" s="218">
        <f t="shared" si="847"/>
        <v>0</v>
      </c>
    </row>
    <row r="889" spans="1:21" x14ac:dyDescent="0.25">
      <c r="A889" s="57" t="s">
        <v>1472</v>
      </c>
      <c r="B889" s="57" t="s">
        <v>6291</v>
      </c>
      <c r="C889" s="218">
        <f t="shared" si="843"/>
        <v>0</v>
      </c>
      <c r="D889" s="218">
        <f t="shared" si="843"/>
        <v>0</v>
      </c>
      <c r="E889" s="218"/>
      <c r="F889" s="218"/>
      <c r="G889" s="218"/>
      <c r="H889" s="218">
        <f t="shared" ref="H889:U889" si="848">(H4325/H$3521)/(H7761/H$6957)</f>
        <v>0</v>
      </c>
      <c r="I889" s="218">
        <f t="shared" si="848"/>
        <v>0</v>
      </c>
      <c r="J889" s="218">
        <f t="shared" si="848"/>
        <v>0</v>
      </c>
      <c r="K889" s="218">
        <f t="shared" si="848"/>
        <v>0</v>
      </c>
      <c r="L889" s="218">
        <f t="shared" si="848"/>
        <v>0</v>
      </c>
      <c r="M889" s="218">
        <f t="shared" si="848"/>
        <v>0</v>
      </c>
      <c r="N889" s="218">
        <f t="shared" si="848"/>
        <v>0</v>
      </c>
      <c r="O889" s="218">
        <f t="shared" si="848"/>
        <v>0</v>
      </c>
      <c r="P889" s="218">
        <f t="shared" si="848"/>
        <v>0</v>
      </c>
      <c r="Q889" s="218">
        <f t="shared" si="848"/>
        <v>0</v>
      </c>
      <c r="R889" s="218">
        <f t="shared" si="848"/>
        <v>3.1940389319910657E-3</v>
      </c>
      <c r="S889" s="218">
        <f t="shared" si="848"/>
        <v>0</v>
      </c>
      <c r="T889" s="218">
        <f t="shared" si="848"/>
        <v>0</v>
      </c>
      <c r="U889" s="218">
        <f t="shared" si="848"/>
        <v>0</v>
      </c>
    </row>
    <row r="890" spans="1:21" x14ac:dyDescent="0.25">
      <c r="A890" s="57" t="s">
        <v>9983</v>
      </c>
      <c r="B890" s="57" t="s">
        <v>9984</v>
      </c>
      <c r="C890" s="218">
        <f t="shared" si="843"/>
        <v>0</v>
      </c>
      <c r="D890" s="218">
        <f t="shared" si="843"/>
        <v>0</v>
      </c>
      <c r="E890" s="218"/>
      <c r="F890" s="218"/>
      <c r="G890" s="218"/>
      <c r="H890" s="218">
        <f t="shared" ref="H890:U890" si="849">(H4326/H$3521)/(H7762/H$6957)</f>
        <v>0</v>
      </c>
      <c r="I890" s="218">
        <f t="shared" si="849"/>
        <v>0</v>
      </c>
      <c r="J890" s="218">
        <f t="shared" si="849"/>
        <v>0</v>
      </c>
      <c r="K890" s="218">
        <f t="shared" si="849"/>
        <v>0</v>
      </c>
      <c r="L890" s="218">
        <f t="shared" si="849"/>
        <v>8.4264508620896503E-2</v>
      </c>
      <c r="M890" s="218">
        <f t="shared" si="849"/>
        <v>0</v>
      </c>
      <c r="N890" s="218">
        <f t="shared" si="849"/>
        <v>0</v>
      </c>
      <c r="O890" s="218">
        <f t="shared" si="849"/>
        <v>0</v>
      </c>
      <c r="P890" s="218">
        <f t="shared" si="849"/>
        <v>0</v>
      </c>
      <c r="Q890" s="218">
        <f t="shared" si="849"/>
        <v>0</v>
      </c>
      <c r="R890" s="218">
        <f t="shared" si="849"/>
        <v>0</v>
      </c>
      <c r="S890" s="218">
        <f t="shared" si="849"/>
        <v>0</v>
      </c>
      <c r="T890" s="218">
        <f t="shared" si="849"/>
        <v>0</v>
      </c>
      <c r="U890" s="218">
        <f t="shared" si="849"/>
        <v>0</v>
      </c>
    </row>
    <row r="891" spans="1:21" x14ac:dyDescent="0.25">
      <c r="A891" s="57" t="s">
        <v>1327</v>
      </c>
      <c r="B891" s="57" t="s">
        <v>6294</v>
      </c>
      <c r="C891" s="218">
        <f t="shared" si="843"/>
        <v>0</v>
      </c>
      <c r="D891" s="218">
        <f t="shared" si="843"/>
        <v>0</v>
      </c>
      <c r="E891" s="218"/>
      <c r="F891" s="218"/>
      <c r="G891" s="218"/>
      <c r="H891" s="218">
        <f t="shared" ref="H891:U891" si="850">(H4327/H$3521)/(H7763/H$6957)</f>
        <v>3.5482716787253956</v>
      </c>
      <c r="I891" s="218">
        <f t="shared" si="850"/>
        <v>0</v>
      </c>
      <c r="J891" s="218">
        <f t="shared" si="850"/>
        <v>6.4595511520040019E-2</v>
      </c>
      <c r="K891" s="218">
        <f t="shared" si="850"/>
        <v>0</v>
      </c>
      <c r="L891" s="218">
        <f t="shared" si="850"/>
        <v>0</v>
      </c>
      <c r="M891" s="218">
        <f t="shared" si="850"/>
        <v>0</v>
      </c>
      <c r="N891" s="218">
        <f t="shared" si="850"/>
        <v>0</v>
      </c>
      <c r="O891" s="218">
        <f t="shared" si="850"/>
        <v>0</v>
      </c>
      <c r="P891" s="218">
        <f t="shared" si="850"/>
        <v>0</v>
      </c>
      <c r="Q891" s="218">
        <f t="shared" si="850"/>
        <v>0</v>
      </c>
      <c r="R891" s="218">
        <f t="shared" si="850"/>
        <v>0</v>
      </c>
      <c r="S891" s="218">
        <f t="shared" si="850"/>
        <v>0.17273458407157646</v>
      </c>
      <c r="T891" s="218">
        <f t="shared" si="850"/>
        <v>0</v>
      </c>
      <c r="U891" s="218">
        <f t="shared" si="850"/>
        <v>0</v>
      </c>
    </row>
    <row r="892" spans="1:21" x14ac:dyDescent="0.25">
      <c r="A892" s="57" t="s">
        <v>1377</v>
      </c>
      <c r="B892" s="57" t="s">
        <v>6295</v>
      </c>
      <c r="C892" s="218">
        <f t="shared" si="843"/>
        <v>0.44489491117029534</v>
      </c>
      <c r="D892" s="218">
        <f t="shared" si="843"/>
        <v>1.0105189861736892</v>
      </c>
      <c r="E892" s="218"/>
      <c r="F892" s="218"/>
      <c r="G892" s="218"/>
      <c r="H892" s="218">
        <f t="shared" ref="H892:U892" si="851">(H4328/H$3521)/(H7764/H$6957)</f>
        <v>9.0781154560703251E-2</v>
      </c>
      <c r="I892" s="218">
        <f t="shared" si="851"/>
        <v>0</v>
      </c>
      <c r="J892" s="218">
        <f t="shared" si="851"/>
        <v>0</v>
      </c>
      <c r="K892" s="218">
        <f t="shared" si="851"/>
        <v>0</v>
      </c>
      <c r="L892" s="218">
        <f t="shared" si="851"/>
        <v>0</v>
      </c>
      <c r="M892" s="218">
        <f t="shared" si="851"/>
        <v>0</v>
      </c>
      <c r="N892" s="218">
        <f t="shared" si="851"/>
        <v>0</v>
      </c>
      <c r="O892" s="218">
        <f t="shared" si="851"/>
        <v>0</v>
      </c>
      <c r="P892" s="218">
        <f t="shared" si="851"/>
        <v>0</v>
      </c>
      <c r="Q892" s="218">
        <f t="shared" si="851"/>
        <v>0</v>
      </c>
      <c r="R892" s="218">
        <f t="shared" si="851"/>
        <v>0</v>
      </c>
      <c r="S892" s="218">
        <f t="shared" si="851"/>
        <v>0</v>
      </c>
      <c r="T892" s="218">
        <f t="shared" si="851"/>
        <v>0</v>
      </c>
      <c r="U892" s="218">
        <f t="shared" si="851"/>
        <v>0</v>
      </c>
    </row>
    <row r="893" spans="1:21" x14ac:dyDescent="0.25">
      <c r="A893" s="57" t="s">
        <v>3460</v>
      </c>
      <c r="B893" s="57" t="s">
        <v>6296</v>
      </c>
      <c r="C893" s="218">
        <f t="shared" si="843"/>
        <v>0</v>
      </c>
      <c r="D893" s="218">
        <f t="shared" si="843"/>
        <v>0</v>
      </c>
      <c r="E893" s="218"/>
      <c r="F893" s="218"/>
      <c r="G893" s="218"/>
      <c r="H893" s="218">
        <f t="shared" ref="H893:U893" si="852">(H4329/H$3521)/(H7765/H$6957)</f>
        <v>0</v>
      </c>
      <c r="I893" s="218">
        <f t="shared" si="852"/>
        <v>0</v>
      </c>
      <c r="J893" s="218">
        <f t="shared" si="852"/>
        <v>314.51100267770317</v>
      </c>
      <c r="K893" s="218">
        <f t="shared" si="852"/>
        <v>0</v>
      </c>
      <c r="L893" s="218">
        <f t="shared" si="852"/>
        <v>0</v>
      </c>
      <c r="M893" s="218">
        <f t="shared" si="852"/>
        <v>0</v>
      </c>
      <c r="N893" s="218">
        <f t="shared" si="852"/>
        <v>7.2916977655375595E-2</v>
      </c>
      <c r="O893" s="218">
        <f t="shared" si="852"/>
        <v>0</v>
      </c>
      <c r="P893" s="218">
        <f t="shared" si="852"/>
        <v>0</v>
      </c>
      <c r="Q893" s="218">
        <f t="shared" si="852"/>
        <v>0</v>
      </c>
      <c r="R893" s="218">
        <f t="shared" si="852"/>
        <v>0</v>
      </c>
      <c r="S893" s="218">
        <f t="shared" si="852"/>
        <v>0</v>
      </c>
      <c r="T893" s="218">
        <f t="shared" si="852"/>
        <v>0</v>
      </c>
      <c r="U893" s="218">
        <f t="shared" si="852"/>
        <v>0</v>
      </c>
    </row>
    <row r="894" spans="1:21" x14ac:dyDescent="0.25">
      <c r="A894" s="57" t="s">
        <v>2522</v>
      </c>
      <c r="B894" s="57" t="s">
        <v>6297</v>
      </c>
      <c r="C894" s="218">
        <f t="shared" si="843"/>
        <v>0</v>
      </c>
      <c r="D894" s="218">
        <f t="shared" si="843"/>
        <v>0</v>
      </c>
      <c r="E894" s="218"/>
      <c r="F894" s="218"/>
      <c r="G894" s="218"/>
      <c r="H894" s="218">
        <f t="shared" ref="H894:U894" si="853">(H4330/H$3521)/(H7766/H$6957)</f>
        <v>0</v>
      </c>
      <c r="I894" s="218">
        <f t="shared" si="853"/>
        <v>0</v>
      </c>
      <c r="J894" s="218">
        <f t="shared" si="853"/>
        <v>0</v>
      </c>
      <c r="K894" s="218">
        <f t="shared" si="853"/>
        <v>1.3498595484846065E-2</v>
      </c>
      <c r="L894" s="218">
        <f t="shared" si="853"/>
        <v>0.11432559753080915</v>
      </c>
      <c r="M894" s="218">
        <f t="shared" si="853"/>
        <v>0</v>
      </c>
      <c r="N894" s="218">
        <f t="shared" si="853"/>
        <v>0</v>
      </c>
      <c r="O894" s="218">
        <f t="shared" si="853"/>
        <v>0</v>
      </c>
      <c r="P894" s="218">
        <f t="shared" si="853"/>
        <v>0</v>
      </c>
      <c r="Q894" s="218">
        <f t="shared" si="853"/>
        <v>0</v>
      </c>
      <c r="R894" s="218">
        <f t="shared" si="853"/>
        <v>0</v>
      </c>
      <c r="S894" s="218">
        <f t="shared" si="853"/>
        <v>0</v>
      </c>
      <c r="T894" s="218">
        <f t="shared" si="853"/>
        <v>0</v>
      </c>
      <c r="U894" s="218">
        <f t="shared" si="853"/>
        <v>0</v>
      </c>
    </row>
    <row r="895" spans="1:21" x14ac:dyDescent="0.25">
      <c r="A895" s="57" t="s">
        <v>1365</v>
      </c>
      <c r="B895" s="57" t="s">
        <v>6300</v>
      </c>
      <c r="C895" s="218">
        <f t="shared" si="843"/>
        <v>0</v>
      </c>
      <c r="D895" s="218">
        <f t="shared" si="843"/>
        <v>0</v>
      </c>
      <c r="E895" s="218"/>
      <c r="F895" s="218"/>
      <c r="G895" s="218"/>
      <c r="H895" s="218">
        <f t="shared" ref="H895:U895" si="854">(H4331/H$3521)/(H7767/H$6957)</f>
        <v>0</v>
      </c>
      <c r="I895" s="218">
        <f t="shared" si="854"/>
        <v>0</v>
      </c>
      <c r="J895" s="218">
        <f t="shared" si="854"/>
        <v>0</v>
      </c>
      <c r="K895" s="218">
        <f t="shared" si="854"/>
        <v>0</v>
      </c>
      <c r="L895" s="218">
        <f t="shared" si="854"/>
        <v>0</v>
      </c>
      <c r="M895" s="218">
        <f t="shared" si="854"/>
        <v>0</v>
      </c>
      <c r="N895" s="218">
        <f t="shared" si="854"/>
        <v>0</v>
      </c>
      <c r="O895" s="218">
        <f t="shared" si="854"/>
        <v>4.9426556567984871E-2</v>
      </c>
      <c r="P895" s="218">
        <f t="shared" si="854"/>
        <v>0.36885231619525527</v>
      </c>
      <c r="Q895" s="218">
        <f t="shared" si="854"/>
        <v>0.27312375160134467</v>
      </c>
      <c r="R895" s="218">
        <f t="shared" si="854"/>
        <v>5.1831921643296766E-2</v>
      </c>
      <c r="S895" s="218">
        <f t="shared" si="854"/>
        <v>8.9789968158377226E-2</v>
      </c>
      <c r="T895" s="218">
        <f t="shared" si="854"/>
        <v>0.53530731468394455</v>
      </c>
      <c r="U895" s="218">
        <f t="shared" si="854"/>
        <v>5.6606485886802893E-3</v>
      </c>
    </row>
    <row r="896" spans="1:21" x14ac:dyDescent="0.25">
      <c r="A896" s="57" t="s">
        <v>2844</v>
      </c>
      <c r="B896" s="57" t="s">
        <v>6302</v>
      </c>
      <c r="C896" s="218">
        <f t="shared" si="843"/>
        <v>0</v>
      </c>
      <c r="D896" s="218">
        <f t="shared" si="843"/>
        <v>0</v>
      </c>
      <c r="E896" s="218"/>
      <c r="F896" s="218"/>
      <c r="G896" s="218"/>
      <c r="H896" s="218">
        <f t="shared" ref="H896:U896" si="855">(H4332/H$3521)/(H7768/H$6957)</f>
        <v>0</v>
      </c>
      <c r="I896" s="218">
        <f t="shared" si="855"/>
        <v>0</v>
      </c>
      <c r="J896" s="218">
        <f t="shared" si="855"/>
        <v>0</v>
      </c>
      <c r="K896" s="218">
        <f t="shared" si="855"/>
        <v>0</v>
      </c>
      <c r="L896" s="218">
        <f t="shared" si="855"/>
        <v>2.8251178169271009E-2</v>
      </c>
      <c r="M896" s="218">
        <f t="shared" si="855"/>
        <v>0</v>
      </c>
      <c r="N896" s="218">
        <f t="shared" si="855"/>
        <v>0</v>
      </c>
      <c r="O896" s="218">
        <f t="shared" si="855"/>
        <v>0</v>
      </c>
      <c r="P896" s="218">
        <f t="shared" si="855"/>
        <v>0</v>
      </c>
      <c r="Q896" s="218">
        <f t="shared" si="855"/>
        <v>0</v>
      </c>
      <c r="R896" s="218">
        <f t="shared" si="855"/>
        <v>0</v>
      </c>
      <c r="S896" s="218">
        <f t="shared" si="855"/>
        <v>0</v>
      </c>
      <c r="T896" s="218">
        <f t="shared" si="855"/>
        <v>0</v>
      </c>
      <c r="U896" s="218">
        <f t="shared" si="855"/>
        <v>0</v>
      </c>
    </row>
    <row r="897" spans="1:21" x14ac:dyDescent="0.25">
      <c r="A897" s="57" t="s">
        <v>1646</v>
      </c>
      <c r="B897" s="57" t="s">
        <v>6304</v>
      </c>
      <c r="C897" s="218">
        <f t="shared" si="843"/>
        <v>0</v>
      </c>
      <c r="D897" s="218">
        <f t="shared" si="843"/>
        <v>0</v>
      </c>
      <c r="E897" s="218"/>
      <c r="F897" s="218"/>
      <c r="G897" s="218"/>
      <c r="H897" s="218">
        <f t="shared" ref="H897:U897" si="856">(H4333/H$3521)/(H7769/H$6957)</f>
        <v>0</v>
      </c>
      <c r="I897" s="218">
        <f t="shared" si="856"/>
        <v>0</v>
      </c>
      <c r="J897" s="218">
        <f t="shared" si="856"/>
        <v>0</v>
      </c>
      <c r="K897" s="218">
        <f t="shared" si="856"/>
        <v>9.4055973664917608E-2</v>
      </c>
      <c r="L897" s="218">
        <f t="shared" si="856"/>
        <v>0</v>
      </c>
      <c r="M897" s="218">
        <f t="shared" si="856"/>
        <v>0</v>
      </c>
      <c r="N897" s="218">
        <f t="shared" si="856"/>
        <v>0</v>
      </c>
      <c r="O897" s="218">
        <f t="shared" si="856"/>
        <v>0</v>
      </c>
      <c r="P897" s="218">
        <f t="shared" si="856"/>
        <v>0</v>
      </c>
      <c r="Q897" s="218">
        <f t="shared" si="856"/>
        <v>0</v>
      </c>
      <c r="R897" s="218">
        <f t="shared" si="856"/>
        <v>0</v>
      </c>
      <c r="S897" s="218">
        <f t="shared" si="856"/>
        <v>0</v>
      </c>
      <c r="T897" s="218">
        <f t="shared" si="856"/>
        <v>0</v>
      </c>
      <c r="U897" s="218">
        <f t="shared" si="856"/>
        <v>0</v>
      </c>
    </row>
    <row r="898" spans="1:21" x14ac:dyDescent="0.25">
      <c r="A898" s="57" t="s">
        <v>101</v>
      </c>
      <c r="B898" s="57" t="s">
        <v>6305</v>
      </c>
      <c r="C898" s="218">
        <f t="shared" si="843"/>
        <v>0</v>
      </c>
      <c r="D898" s="218">
        <f t="shared" si="843"/>
        <v>0</v>
      </c>
      <c r="E898" s="218"/>
      <c r="F898" s="218"/>
      <c r="G898" s="218"/>
      <c r="H898" s="218">
        <f t="shared" ref="H898:U898" si="857">(H4334/H$3521)/(H7770/H$6957)</f>
        <v>0.31693368669681193</v>
      </c>
      <c r="I898" s="218">
        <f t="shared" si="857"/>
        <v>3.1735177599551835E-2</v>
      </c>
      <c r="J898" s="218">
        <f t="shared" si="857"/>
        <v>0.13036322772121448</v>
      </c>
      <c r="K898" s="218">
        <f t="shared" si="857"/>
        <v>5.4276600716615268E-2</v>
      </c>
      <c r="L898" s="218">
        <f t="shared" si="857"/>
        <v>0.32503821476538353</v>
      </c>
      <c r="M898" s="218">
        <f t="shared" si="857"/>
        <v>0.33916174485075146</v>
      </c>
      <c r="N898" s="218">
        <f t="shared" si="857"/>
        <v>0.10861470454945309</v>
      </c>
      <c r="O898" s="218">
        <f t="shared" si="857"/>
        <v>4.4342471334001723E-2</v>
      </c>
      <c r="P898" s="218">
        <f t="shared" si="857"/>
        <v>6.3688341402510243E-2</v>
      </c>
      <c r="Q898" s="218">
        <f t="shared" si="857"/>
        <v>0.20989105675874509</v>
      </c>
      <c r="R898" s="218">
        <f t="shared" si="857"/>
        <v>0.27124537536767956</v>
      </c>
      <c r="S898" s="218">
        <f t="shared" si="857"/>
        <v>1.3180992351521158E-2</v>
      </c>
      <c r="T898" s="218">
        <f t="shared" si="857"/>
        <v>7.2208726707627346E-2</v>
      </c>
      <c r="U898" s="218">
        <f t="shared" si="857"/>
        <v>0.22431728496443099</v>
      </c>
    </row>
    <row r="899" spans="1:21" x14ac:dyDescent="0.25">
      <c r="A899" s="57" t="s">
        <v>285</v>
      </c>
      <c r="B899" s="57" t="s">
        <v>6307</v>
      </c>
      <c r="C899" s="218">
        <f t="shared" si="843"/>
        <v>0</v>
      </c>
      <c r="D899" s="218">
        <f t="shared" si="843"/>
        <v>0</v>
      </c>
      <c r="E899" s="218"/>
      <c r="F899" s="218"/>
      <c r="G899" s="218"/>
      <c r="H899" s="218">
        <f t="shared" ref="H899:U899" si="858">(H4335/H$3521)/(H7771/H$6957)</f>
        <v>0</v>
      </c>
      <c r="I899" s="218">
        <f t="shared" si="858"/>
        <v>0</v>
      </c>
      <c r="J899" s="218">
        <f t="shared" si="858"/>
        <v>0</v>
      </c>
      <c r="K899" s="218">
        <f t="shared" si="858"/>
        <v>0</v>
      </c>
      <c r="L899" s="218">
        <f t="shared" si="858"/>
        <v>0</v>
      </c>
      <c r="M899" s="218">
        <f t="shared" si="858"/>
        <v>0</v>
      </c>
      <c r="N899" s="218">
        <f t="shared" si="858"/>
        <v>0</v>
      </c>
      <c r="O899" s="218">
        <f t="shared" si="858"/>
        <v>0</v>
      </c>
      <c r="P899" s="218">
        <f t="shared" si="858"/>
        <v>0</v>
      </c>
      <c r="Q899" s="218">
        <f t="shared" si="858"/>
        <v>0</v>
      </c>
      <c r="R899" s="218">
        <f t="shared" si="858"/>
        <v>0</v>
      </c>
      <c r="S899" s="218">
        <f t="shared" si="858"/>
        <v>0</v>
      </c>
      <c r="T899" s="218">
        <f t="shared" si="858"/>
        <v>0</v>
      </c>
      <c r="U899" s="218">
        <f t="shared" si="858"/>
        <v>4.9829898129023616E-2</v>
      </c>
    </row>
    <row r="900" spans="1:21" x14ac:dyDescent="0.25">
      <c r="A900" s="57" t="s">
        <v>945</v>
      </c>
      <c r="B900" s="57" t="s">
        <v>6308</v>
      </c>
      <c r="C900" s="218">
        <f t="shared" si="843"/>
        <v>0</v>
      </c>
      <c r="D900" s="218">
        <f t="shared" si="843"/>
        <v>0</v>
      </c>
      <c r="E900" s="218"/>
      <c r="F900" s="218"/>
      <c r="G900" s="218"/>
      <c r="H900" s="218">
        <f t="shared" ref="H900:U900" si="859">(H4336/H$3521)/(H7772/H$6957)</f>
        <v>0</v>
      </c>
      <c r="I900" s="218">
        <f t="shared" si="859"/>
        <v>0</v>
      </c>
      <c r="J900" s="218">
        <f t="shared" si="859"/>
        <v>0</v>
      </c>
      <c r="K900" s="218">
        <f t="shared" si="859"/>
        <v>0</v>
      </c>
      <c r="L900" s="218">
        <f t="shared" si="859"/>
        <v>0</v>
      </c>
      <c r="M900" s="218">
        <f t="shared" si="859"/>
        <v>0</v>
      </c>
      <c r="N900" s="218">
        <f t="shared" si="859"/>
        <v>0</v>
      </c>
      <c r="O900" s="218">
        <f t="shared" si="859"/>
        <v>0</v>
      </c>
      <c r="P900" s="218">
        <f t="shared" si="859"/>
        <v>0</v>
      </c>
      <c r="Q900" s="218">
        <f t="shared" si="859"/>
        <v>0.14755534316848476</v>
      </c>
      <c r="R900" s="218">
        <f t="shared" si="859"/>
        <v>0</v>
      </c>
      <c r="S900" s="218">
        <f t="shared" si="859"/>
        <v>8.9729082723986567E-2</v>
      </c>
      <c r="T900" s="218">
        <f t="shared" si="859"/>
        <v>0</v>
      </c>
      <c r="U900" s="218">
        <f t="shared" si="859"/>
        <v>0</v>
      </c>
    </row>
    <row r="901" spans="1:21" x14ac:dyDescent="0.25">
      <c r="A901" s="57" t="s">
        <v>480</v>
      </c>
      <c r="B901" s="57" t="s">
        <v>6309</v>
      </c>
      <c r="C901" s="218">
        <f t="shared" si="843"/>
        <v>0</v>
      </c>
      <c r="D901" s="218">
        <f t="shared" si="843"/>
        <v>0</v>
      </c>
      <c r="E901" s="218"/>
      <c r="F901" s="218"/>
      <c r="G901" s="218"/>
      <c r="H901" s="218">
        <f t="shared" ref="H901:U901" si="860">(H4337/H$3521)/(H7773/H$6957)</f>
        <v>0</v>
      </c>
      <c r="I901" s="218">
        <f t="shared" si="860"/>
        <v>0</v>
      </c>
      <c r="J901" s="218">
        <f t="shared" si="860"/>
        <v>0</v>
      </c>
      <c r="K901" s="218">
        <f t="shared" si="860"/>
        <v>0</v>
      </c>
      <c r="L901" s="218">
        <f t="shared" si="860"/>
        <v>0</v>
      </c>
      <c r="M901" s="218">
        <f t="shared" si="860"/>
        <v>0</v>
      </c>
      <c r="N901" s="218">
        <f t="shared" si="860"/>
        <v>0</v>
      </c>
      <c r="O901" s="218">
        <f t="shared" si="860"/>
        <v>0</v>
      </c>
      <c r="P901" s="218">
        <f t="shared" si="860"/>
        <v>2.0468122603568673</v>
      </c>
      <c r="Q901" s="218">
        <f t="shared" si="860"/>
        <v>1.0701116740275507</v>
      </c>
      <c r="R901" s="218">
        <f t="shared" si="860"/>
        <v>3.5279183692776663</v>
      </c>
      <c r="S901" s="218">
        <f t="shared" si="860"/>
        <v>2.5829824138120907</v>
      </c>
      <c r="T901" s="218">
        <f t="shared" si="860"/>
        <v>2.8600601674924344</v>
      </c>
      <c r="U901" s="218">
        <f t="shared" si="860"/>
        <v>1.4379493754684507</v>
      </c>
    </row>
    <row r="902" spans="1:21" x14ac:dyDescent="0.25">
      <c r="A902" s="57" t="s">
        <v>798</v>
      </c>
      <c r="B902" s="57" t="s">
        <v>6310</v>
      </c>
      <c r="C902" s="218">
        <f t="shared" si="843"/>
        <v>0</v>
      </c>
      <c r="D902" s="218">
        <f t="shared" si="843"/>
        <v>0</v>
      </c>
      <c r="E902" s="218"/>
      <c r="F902" s="218"/>
      <c r="G902" s="218"/>
      <c r="H902" s="218">
        <f t="shared" ref="H902:U902" si="861">(H4338/H$3521)/(H7774/H$6957)</f>
        <v>1.8624768508738249E-2</v>
      </c>
      <c r="I902" s="218">
        <f t="shared" si="861"/>
        <v>0</v>
      </c>
      <c r="J902" s="218">
        <f t="shared" si="861"/>
        <v>0</v>
      </c>
      <c r="K902" s="218">
        <f t="shared" si="861"/>
        <v>0</v>
      </c>
      <c r="L902" s="218">
        <f t="shared" si="861"/>
        <v>1.9713267558605401E-2</v>
      </c>
      <c r="M902" s="218">
        <f t="shared" si="861"/>
        <v>0</v>
      </c>
      <c r="N902" s="218">
        <f t="shared" si="861"/>
        <v>3.7005537751135104E-2</v>
      </c>
      <c r="O902" s="218">
        <f t="shared" si="861"/>
        <v>0</v>
      </c>
      <c r="P902" s="218">
        <f t="shared" si="861"/>
        <v>0</v>
      </c>
      <c r="Q902" s="218">
        <f t="shared" si="861"/>
        <v>0</v>
      </c>
      <c r="R902" s="218">
        <f t="shared" si="861"/>
        <v>0</v>
      </c>
      <c r="S902" s="218">
        <f t="shared" si="861"/>
        <v>0</v>
      </c>
      <c r="T902" s="218">
        <f t="shared" si="861"/>
        <v>0</v>
      </c>
      <c r="U902" s="218">
        <f t="shared" si="861"/>
        <v>1.3135818722093007E-2</v>
      </c>
    </row>
    <row r="903" spans="1:21" x14ac:dyDescent="0.25">
      <c r="A903" s="57" t="s">
        <v>1221</v>
      </c>
      <c r="B903" s="57" t="s">
        <v>6312</v>
      </c>
      <c r="C903" s="218">
        <f t="shared" si="843"/>
        <v>0</v>
      </c>
      <c r="D903" s="218">
        <f t="shared" si="843"/>
        <v>0</v>
      </c>
      <c r="E903" s="218"/>
      <c r="F903" s="218"/>
      <c r="G903" s="218"/>
      <c r="H903" s="218">
        <f t="shared" ref="H903:U903" si="862">(H4339/H$3521)/(H7775/H$6957)</f>
        <v>0.24541980428289975</v>
      </c>
      <c r="I903" s="218">
        <f t="shared" si="862"/>
        <v>4.3550367359828132E-2</v>
      </c>
      <c r="J903" s="218">
        <f t="shared" si="862"/>
        <v>0</v>
      </c>
      <c r="K903" s="218">
        <f t="shared" si="862"/>
        <v>0</v>
      </c>
      <c r="L903" s="218">
        <f t="shared" si="862"/>
        <v>0</v>
      </c>
      <c r="M903" s="218">
        <f t="shared" si="862"/>
        <v>3.346771791535625</v>
      </c>
      <c r="N903" s="218">
        <f t="shared" si="862"/>
        <v>5.3782519668511322</v>
      </c>
      <c r="O903" s="218">
        <f t="shared" si="862"/>
        <v>4.5217657622231666</v>
      </c>
      <c r="P903" s="218">
        <f t="shared" si="862"/>
        <v>6.1464010156784843</v>
      </c>
      <c r="Q903" s="218">
        <f t="shared" si="862"/>
        <v>1.509350668947953</v>
      </c>
      <c r="R903" s="218">
        <f t="shared" si="862"/>
        <v>3.3149051179794359E-2</v>
      </c>
      <c r="S903" s="218">
        <f t="shared" si="862"/>
        <v>3.856779720142664E-2</v>
      </c>
      <c r="T903" s="218">
        <f t="shared" si="862"/>
        <v>1.2420647012880931E-3</v>
      </c>
      <c r="U903" s="218">
        <f t="shared" si="862"/>
        <v>0</v>
      </c>
    </row>
    <row r="904" spans="1:21" x14ac:dyDescent="0.25">
      <c r="A904" s="57" t="s">
        <v>724</v>
      </c>
      <c r="B904" s="57" t="s">
        <v>6313</v>
      </c>
      <c r="C904" s="218">
        <f t="shared" si="843"/>
        <v>0</v>
      </c>
      <c r="D904" s="218">
        <f t="shared" si="843"/>
        <v>0</v>
      </c>
      <c r="E904" s="218"/>
      <c r="F904" s="218"/>
      <c r="G904" s="218"/>
      <c r="H904" s="218">
        <f t="shared" ref="H904:U904" si="863">(H4340/H$3521)/(H7776/H$6957)</f>
        <v>0</v>
      </c>
      <c r="I904" s="218">
        <f t="shared" si="863"/>
        <v>0</v>
      </c>
      <c r="J904" s="218">
        <f t="shared" si="863"/>
        <v>4.5458051964702414E-4</v>
      </c>
      <c r="K904" s="218">
        <f t="shared" si="863"/>
        <v>4.3258020887770263E-4</v>
      </c>
      <c r="L904" s="218">
        <f t="shared" si="863"/>
        <v>3.6118677714114472E-4</v>
      </c>
      <c r="M904" s="218">
        <f t="shared" si="863"/>
        <v>0</v>
      </c>
      <c r="N904" s="218">
        <f t="shared" si="863"/>
        <v>0</v>
      </c>
      <c r="O904" s="218">
        <f t="shared" si="863"/>
        <v>0</v>
      </c>
      <c r="P904" s="218">
        <f t="shared" si="863"/>
        <v>0</v>
      </c>
      <c r="Q904" s="218">
        <f t="shared" si="863"/>
        <v>0</v>
      </c>
      <c r="R904" s="218">
        <f t="shared" si="863"/>
        <v>0</v>
      </c>
      <c r="S904" s="218">
        <f t="shared" si="863"/>
        <v>0</v>
      </c>
      <c r="T904" s="218">
        <f t="shared" si="863"/>
        <v>0</v>
      </c>
      <c r="U904" s="218">
        <f t="shared" si="863"/>
        <v>0</v>
      </c>
    </row>
    <row r="905" spans="1:21" x14ac:dyDescent="0.25">
      <c r="A905" s="57" t="s">
        <v>953</v>
      </c>
      <c r="B905" s="57" t="s">
        <v>6314</v>
      </c>
      <c r="C905" s="218">
        <f t="shared" ref="C905:D924" si="864">(C4341/C$3521)/(C7777/C$6957)</f>
        <v>0</v>
      </c>
      <c r="D905" s="218">
        <f t="shared" si="864"/>
        <v>0</v>
      </c>
      <c r="E905" s="218"/>
      <c r="F905" s="218"/>
      <c r="G905" s="218"/>
      <c r="H905" s="218">
        <f t="shared" ref="H905:U905" si="865">(H4341/H$3521)/(H7777/H$6957)</f>
        <v>0.15539399457006109</v>
      </c>
      <c r="I905" s="218">
        <f t="shared" si="865"/>
        <v>5.4537122297094163</v>
      </c>
      <c r="J905" s="218">
        <f t="shared" si="865"/>
        <v>3.1672835792341543</v>
      </c>
      <c r="K905" s="218">
        <f t="shared" si="865"/>
        <v>2.2679769020889302</v>
      </c>
      <c r="L905" s="218">
        <f t="shared" si="865"/>
        <v>3.5372851818090649</v>
      </c>
      <c r="M905" s="218">
        <f t="shared" si="865"/>
        <v>1.4449113245040799</v>
      </c>
      <c r="N905" s="218">
        <f t="shared" si="865"/>
        <v>0.85259616388610637</v>
      </c>
      <c r="O905" s="218">
        <f t="shared" si="865"/>
        <v>0.379314436640598</v>
      </c>
      <c r="P905" s="218">
        <f t="shared" si="865"/>
        <v>6.563461763669334E-3</v>
      </c>
      <c r="Q905" s="218">
        <f t="shared" si="865"/>
        <v>0.11441732462092241</v>
      </c>
      <c r="R905" s="218">
        <f t="shared" si="865"/>
        <v>0</v>
      </c>
      <c r="S905" s="218">
        <f t="shared" si="865"/>
        <v>0</v>
      </c>
      <c r="T905" s="218">
        <f t="shared" si="865"/>
        <v>0</v>
      </c>
      <c r="U905" s="218">
        <f t="shared" si="865"/>
        <v>0</v>
      </c>
    </row>
    <row r="906" spans="1:21" x14ac:dyDescent="0.25">
      <c r="A906" s="57" t="s">
        <v>2708</v>
      </c>
      <c r="B906" s="57" t="s">
        <v>6315</v>
      </c>
      <c r="C906" s="218">
        <f t="shared" si="864"/>
        <v>0</v>
      </c>
      <c r="D906" s="218">
        <f t="shared" si="864"/>
        <v>0</v>
      </c>
      <c r="E906" s="218"/>
      <c r="F906" s="218"/>
      <c r="G906" s="218"/>
      <c r="H906" s="218">
        <f t="shared" ref="H906:U906" si="866">(H4342/H$3521)/(H7778/H$6957)</f>
        <v>0</v>
      </c>
      <c r="I906" s="218">
        <f t="shared" si="866"/>
        <v>0</v>
      </c>
      <c r="J906" s="218">
        <f t="shared" si="866"/>
        <v>0</v>
      </c>
      <c r="K906" s="218">
        <f t="shared" si="866"/>
        <v>0</v>
      </c>
      <c r="L906" s="218">
        <f t="shared" si="866"/>
        <v>0</v>
      </c>
      <c r="M906" s="218">
        <f t="shared" si="866"/>
        <v>0</v>
      </c>
      <c r="N906" s="218">
        <f t="shared" si="866"/>
        <v>1.1987315177101519</v>
      </c>
      <c r="O906" s="218">
        <f t="shared" si="866"/>
        <v>2.3487476891882889E-3</v>
      </c>
      <c r="P906" s="218">
        <f t="shared" si="866"/>
        <v>0</v>
      </c>
      <c r="Q906" s="218">
        <f t="shared" si="866"/>
        <v>0</v>
      </c>
      <c r="R906" s="218">
        <f t="shared" si="866"/>
        <v>0</v>
      </c>
      <c r="S906" s="218">
        <f t="shared" si="866"/>
        <v>0</v>
      </c>
      <c r="T906" s="218">
        <f t="shared" si="866"/>
        <v>0</v>
      </c>
      <c r="U906" s="218">
        <f t="shared" si="866"/>
        <v>0</v>
      </c>
    </row>
    <row r="907" spans="1:21" x14ac:dyDescent="0.25">
      <c r="A907" s="57" t="s">
        <v>173</v>
      </c>
      <c r="B907" s="57" t="s">
        <v>6316</v>
      </c>
      <c r="C907" s="218">
        <f t="shared" si="864"/>
        <v>0</v>
      </c>
      <c r="D907" s="218">
        <f t="shared" si="864"/>
        <v>0</v>
      </c>
      <c r="E907" s="218"/>
      <c r="F907" s="218"/>
      <c r="G907" s="218"/>
      <c r="H907" s="218">
        <f t="shared" ref="H907:U907" si="867">(H4343/H$3521)/(H7779/H$6957)</f>
        <v>0</v>
      </c>
      <c r="I907" s="218">
        <f t="shared" si="867"/>
        <v>3.1650514643524774E-4</v>
      </c>
      <c r="J907" s="218">
        <f t="shared" si="867"/>
        <v>1.9518393711030527E-4</v>
      </c>
      <c r="K907" s="218">
        <f t="shared" si="867"/>
        <v>7.5170435992015592E-4</v>
      </c>
      <c r="L907" s="218">
        <f t="shared" si="867"/>
        <v>1.0694198402644288E-3</v>
      </c>
      <c r="M907" s="218">
        <f t="shared" si="867"/>
        <v>0</v>
      </c>
      <c r="N907" s="218">
        <f t="shared" si="867"/>
        <v>0</v>
      </c>
      <c r="O907" s="218">
        <f t="shared" si="867"/>
        <v>3.3392698785471688E-3</v>
      </c>
      <c r="P907" s="218">
        <f t="shared" si="867"/>
        <v>1.6971284128028466E-3</v>
      </c>
      <c r="Q907" s="218">
        <f t="shared" si="867"/>
        <v>5.9411276705232498E-3</v>
      </c>
      <c r="R907" s="218">
        <f t="shared" si="867"/>
        <v>0</v>
      </c>
      <c r="S907" s="218">
        <f t="shared" si="867"/>
        <v>5.9260175675404181E-4</v>
      </c>
      <c r="T907" s="218">
        <f t="shared" si="867"/>
        <v>1.5245860884182576E-4</v>
      </c>
      <c r="U907" s="218">
        <f t="shared" si="867"/>
        <v>5.0013218500012131E-6</v>
      </c>
    </row>
    <row r="908" spans="1:21" x14ac:dyDescent="0.25">
      <c r="A908" s="57" t="s">
        <v>9985</v>
      </c>
      <c r="B908" s="57" t="s">
        <v>6322</v>
      </c>
      <c r="C908" s="218">
        <f t="shared" si="864"/>
        <v>0</v>
      </c>
      <c r="D908" s="218">
        <f t="shared" si="864"/>
        <v>0</v>
      </c>
      <c r="E908" s="218"/>
      <c r="F908" s="218"/>
      <c r="G908" s="218"/>
      <c r="H908" s="218">
        <f t="shared" ref="H908:U908" si="868">(H4344/H$3521)/(H7780/H$6957)</f>
        <v>0</v>
      </c>
      <c r="I908" s="218">
        <f t="shared" si="868"/>
        <v>0</v>
      </c>
      <c r="J908" s="218">
        <f t="shared" si="868"/>
        <v>0</v>
      </c>
      <c r="K908" s="218">
        <f t="shared" si="868"/>
        <v>4.2369529336862468E-3</v>
      </c>
      <c r="L908" s="218">
        <f t="shared" si="868"/>
        <v>0</v>
      </c>
      <c r="M908" s="218">
        <f t="shared" si="868"/>
        <v>0</v>
      </c>
      <c r="N908" s="218">
        <f t="shared" si="868"/>
        <v>0</v>
      </c>
      <c r="O908" s="218">
        <f t="shared" si="868"/>
        <v>0</v>
      </c>
      <c r="P908" s="218">
        <f t="shared" si="868"/>
        <v>0</v>
      </c>
      <c r="Q908" s="218">
        <f t="shared" si="868"/>
        <v>0</v>
      </c>
      <c r="R908" s="218">
        <f t="shared" si="868"/>
        <v>0</v>
      </c>
      <c r="S908" s="218">
        <f t="shared" si="868"/>
        <v>0</v>
      </c>
      <c r="T908" s="218">
        <f t="shared" si="868"/>
        <v>0</v>
      </c>
      <c r="U908" s="218">
        <f t="shared" si="868"/>
        <v>0</v>
      </c>
    </row>
    <row r="909" spans="1:21" x14ac:dyDescent="0.25">
      <c r="A909" s="57" t="s">
        <v>9986</v>
      </c>
      <c r="B909" s="57" t="s">
        <v>6323</v>
      </c>
      <c r="C909" s="218">
        <f t="shared" si="864"/>
        <v>0</v>
      </c>
      <c r="D909" s="218">
        <f t="shared" si="864"/>
        <v>0</v>
      </c>
      <c r="E909" s="218"/>
      <c r="F909" s="218"/>
      <c r="G909" s="218"/>
      <c r="H909" s="218">
        <f t="shared" ref="H909:U909" si="869">(H4345/H$3521)/(H7781/H$6957)</f>
        <v>0</v>
      </c>
      <c r="I909" s="218">
        <f t="shared" si="869"/>
        <v>0</v>
      </c>
      <c r="J909" s="218">
        <f t="shared" si="869"/>
        <v>0</v>
      </c>
      <c r="K909" s="218">
        <f t="shared" si="869"/>
        <v>0</v>
      </c>
      <c r="L909" s="218">
        <f t="shared" si="869"/>
        <v>0</v>
      </c>
      <c r="M909" s="218">
        <f t="shared" si="869"/>
        <v>0</v>
      </c>
      <c r="N909" s="218">
        <f t="shared" si="869"/>
        <v>0</v>
      </c>
      <c r="O909" s="218">
        <f t="shared" si="869"/>
        <v>0</v>
      </c>
      <c r="P909" s="218">
        <f t="shared" si="869"/>
        <v>0</v>
      </c>
      <c r="Q909" s="218">
        <f t="shared" si="869"/>
        <v>0</v>
      </c>
      <c r="R909" s="218">
        <f t="shared" si="869"/>
        <v>1.5518029172809231E-2</v>
      </c>
      <c r="S909" s="218">
        <f t="shared" si="869"/>
        <v>9.2438385825233324E-3</v>
      </c>
      <c r="T909" s="218">
        <f t="shared" si="869"/>
        <v>0</v>
      </c>
      <c r="U909" s="218">
        <f t="shared" si="869"/>
        <v>2.4304696290966465E-3</v>
      </c>
    </row>
    <row r="910" spans="1:21" x14ac:dyDescent="0.25">
      <c r="A910" s="57" t="s">
        <v>9987</v>
      </c>
      <c r="B910" s="57" t="s">
        <v>6324</v>
      </c>
      <c r="C910" s="218">
        <f t="shared" si="864"/>
        <v>0</v>
      </c>
      <c r="D910" s="218">
        <f t="shared" si="864"/>
        <v>0</v>
      </c>
      <c r="E910" s="218"/>
      <c r="F910" s="218"/>
      <c r="G910" s="218"/>
      <c r="H910" s="218">
        <f t="shared" ref="H910:U910" si="870">(H4346/H$3521)/(H7782/H$6957)</f>
        <v>0</v>
      </c>
      <c r="I910" s="218">
        <f t="shared" si="870"/>
        <v>0</v>
      </c>
      <c r="J910" s="218">
        <f t="shared" si="870"/>
        <v>0</v>
      </c>
      <c r="K910" s="218">
        <f t="shared" si="870"/>
        <v>0</v>
      </c>
      <c r="L910" s="218">
        <f t="shared" si="870"/>
        <v>1.535182753083192E-2</v>
      </c>
      <c r="M910" s="218">
        <f t="shared" si="870"/>
        <v>0</v>
      </c>
      <c r="N910" s="218">
        <f t="shared" si="870"/>
        <v>0</v>
      </c>
      <c r="O910" s="218">
        <f t="shared" si="870"/>
        <v>0</v>
      </c>
      <c r="P910" s="218">
        <f t="shared" si="870"/>
        <v>0</v>
      </c>
      <c r="Q910" s="218">
        <f t="shared" si="870"/>
        <v>0</v>
      </c>
      <c r="R910" s="218">
        <f t="shared" si="870"/>
        <v>0</v>
      </c>
      <c r="S910" s="218">
        <f t="shared" si="870"/>
        <v>2.2994571753707938E-3</v>
      </c>
      <c r="T910" s="218">
        <f t="shared" si="870"/>
        <v>0</v>
      </c>
      <c r="U910" s="218">
        <f t="shared" si="870"/>
        <v>0</v>
      </c>
    </row>
    <row r="911" spans="1:21" x14ac:dyDescent="0.25">
      <c r="A911" s="57" t="s">
        <v>9988</v>
      </c>
      <c r="B911" s="57" t="s">
        <v>9989</v>
      </c>
      <c r="C911" s="218">
        <f t="shared" si="864"/>
        <v>0</v>
      </c>
      <c r="D911" s="218">
        <f t="shared" si="864"/>
        <v>0</v>
      </c>
      <c r="E911" s="218"/>
      <c r="F911" s="218"/>
      <c r="G911" s="218"/>
      <c r="H911" s="218">
        <f t="shared" ref="H911:U911" si="871">(H4347/H$3521)/(H7783/H$6957)</f>
        <v>0</v>
      </c>
      <c r="I911" s="218">
        <f t="shared" si="871"/>
        <v>1.9919737183845916E-4</v>
      </c>
      <c r="J911" s="218">
        <f t="shared" si="871"/>
        <v>1.3150396297086876E-3</v>
      </c>
      <c r="K911" s="218">
        <f t="shared" si="871"/>
        <v>8.8954325531523371E-4</v>
      </c>
      <c r="L911" s="218">
        <f t="shared" si="871"/>
        <v>3.381894264665457E-3</v>
      </c>
      <c r="M911" s="218">
        <f t="shared" si="871"/>
        <v>0</v>
      </c>
      <c r="N911" s="218">
        <f t="shared" si="871"/>
        <v>3.0097069134974053E-2</v>
      </c>
      <c r="O911" s="218">
        <f t="shared" si="871"/>
        <v>1.148988557078732E-3</v>
      </c>
      <c r="P911" s="218">
        <f t="shared" si="871"/>
        <v>1.5127934338772908E-2</v>
      </c>
      <c r="Q911" s="218">
        <f t="shared" si="871"/>
        <v>1.2122142684167508E-2</v>
      </c>
      <c r="R911" s="218">
        <f t="shared" si="871"/>
        <v>1.615533432588656E-3</v>
      </c>
      <c r="S911" s="218">
        <f t="shared" si="871"/>
        <v>1.3766102235021973E-3</v>
      </c>
      <c r="T911" s="218">
        <f t="shared" si="871"/>
        <v>2.5933269886770333E-2</v>
      </c>
      <c r="U911" s="218">
        <f t="shared" si="871"/>
        <v>1.9281520596020132E-2</v>
      </c>
    </row>
    <row r="912" spans="1:21" x14ac:dyDescent="0.25">
      <c r="A912" s="57" t="s">
        <v>156</v>
      </c>
      <c r="B912" s="57" t="s">
        <v>6332</v>
      </c>
      <c r="C912" s="218">
        <f t="shared" si="864"/>
        <v>6.2746393662058433E-2</v>
      </c>
      <c r="D912" s="218">
        <f t="shared" si="864"/>
        <v>3.7327880741375691E-2</v>
      </c>
      <c r="E912" s="218"/>
      <c r="F912" s="218"/>
      <c r="G912" s="218"/>
      <c r="H912" s="218">
        <f t="shared" ref="H912:U912" si="872">(H4348/H$3521)/(H7784/H$6957)</f>
        <v>1.2189777245488415E-3</v>
      </c>
      <c r="I912" s="218">
        <f t="shared" si="872"/>
        <v>0</v>
      </c>
      <c r="J912" s="218">
        <f t="shared" si="872"/>
        <v>9.0840644740617824E-4</v>
      </c>
      <c r="K912" s="218">
        <f t="shared" si="872"/>
        <v>0</v>
      </c>
      <c r="L912" s="218">
        <f t="shared" si="872"/>
        <v>2.2814890556347937E-2</v>
      </c>
      <c r="M912" s="218">
        <f t="shared" si="872"/>
        <v>0</v>
      </c>
      <c r="N912" s="218">
        <f t="shared" si="872"/>
        <v>5.7106910681954089E-3</v>
      </c>
      <c r="O912" s="218">
        <f t="shared" si="872"/>
        <v>0</v>
      </c>
      <c r="P912" s="218">
        <f t="shared" si="872"/>
        <v>0</v>
      </c>
      <c r="Q912" s="218">
        <f t="shared" si="872"/>
        <v>1.3364513367875929E-2</v>
      </c>
      <c r="R912" s="218">
        <f t="shared" si="872"/>
        <v>0</v>
      </c>
      <c r="S912" s="218">
        <f t="shared" si="872"/>
        <v>0</v>
      </c>
      <c r="T912" s="218">
        <f t="shared" si="872"/>
        <v>4.569851981671972E-4</v>
      </c>
      <c r="U912" s="218">
        <f t="shared" si="872"/>
        <v>0</v>
      </c>
    </row>
    <row r="913" spans="1:21" x14ac:dyDescent="0.25">
      <c r="A913" s="57" t="s">
        <v>375</v>
      </c>
      <c r="B913" s="57" t="s">
        <v>6333</v>
      </c>
      <c r="C913" s="218">
        <f t="shared" si="864"/>
        <v>0</v>
      </c>
      <c r="D913" s="218">
        <f t="shared" si="864"/>
        <v>0</v>
      </c>
      <c r="E913" s="218"/>
      <c r="F913" s="218"/>
      <c r="G913" s="218"/>
      <c r="H913" s="218">
        <f t="shared" ref="H913:U913" si="873">(H4349/H$3521)/(H7785/H$6957)</f>
        <v>2.3633610467227819E-3</v>
      </c>
      <c r="I913" s="218">
        <f t="shared" si="873"/>
        <v>0</v>
      </c>
      <c r="J913" s="218">
        <f t="shared" si="873"/>
        <v>0</v>
      </c>
      <c r="K913" s="218">
        <f t="shared" si="873"/>
        <v>0</v>
      </c>
      <c r="L913" s="218">
        <f t="shared" si="873"/>
        <v>0</v>
      </c>
      <c r="M913" s="218">
        <f t="shared" si="873"/>
        <v>0</v>
      </c>
      <c r="N913" s="218">
        <f t="shared" si="873"/>
        <v>1.1030436751498012E-3</v>
      </c>
      <c r="O913" s="218">
        <f t="shared" si="873"/>
        <v>8.5582853979524842E-4</v>
      </c>
      <c r="P913" s="218">
        <f t="shared" si="873"/>
        <v>0</v>
      </c>
      <c r="Q913" s="218">
        <f t="shared" si="873"/>
        <v>0</v>
      </c>
      <c r="R913" s="218">
        <f t="shared" si="873"/>
        <v>0</v>
      </c>
      <c r="S913" s="218">
        <f t="shared" si="873"/>
        <v>0</v>
      </c>
      <c r="T913" s="218">
        <f t="shared" si="873"/>
        <v>0</v>
      </c>
      <c r="U913" s="218">
        <f t="shared" si="873"/>
        <v>1.5534960826680573E-4</v>
      </c>
    </row>
    <row r="914" spans="1:21" x14ac:dyDescent="0.25">
      <c r="A914" s="57" t="s">
        <v>780</v>
      </c>
      <c r="B914" s="57" t="s">
        <v>6335</v>
      </c>
      <c r="C914" s="218">
        <f t="shared" si="864"/>
        <v>0</v>
      </c>
      <c r="D914" s="218">
        <f t="shared" si="864"/>
        <v>0</v>
      </c>
      <c r="E914" s="218"/>
      <c r="F914" s="218"/>
      <c r="G914" s="218"/>
      <c r="H914" s="218">
        <f t="shared" ref="H914:U914" si="874">(H4350/H$3521)/(H7786/H$6957)</f>
        <v>0</v>
      </c>
      <c r="I914" s="218">
        <f t="shared" si="874"/>
        <v>0</v>
      </c>
      <c r="J914" s="218">
        <f t="shared" si="874"/>
        <v>0</v>
      </c>
      <c r="K914" s="218">
        <f t="shared" si="874"/>
        <v>0</v>
      </c>
      <c r="L914" s="218">
        <f t="shared" si="874"/>
        <v>0</v>
      </c>
      <c r="M914" s="218">
        <f t="shared" si="874"/>
        <v>1.2414309012109539E-2</v>
      </c>
      <c r="N914" s="218">
        <f t="shared" si="874"/>
        <v>0</v>
      </c>
      <c r="O914" s="218">
        <f t="shared" si="874"/>
        <v>0</v>
      </c>
      <c r="P914" s="218">
        <f t="shared" si="874"/>
        <v>0</v>
      </c>
      <c r="Q914" s="218">
        <f t="shared" si="874"/>
        <v>0</v>
      </c>
      <c r="R914" s="218">
        <f t="shared" si="874"/>
        <v>0</v>
      </c>
      <c r="S914" s="218">
        <f t="shared" si="874"/>
        <v>0</v>
      </c>
      <c r="T914" s="218">
        <f t="shared" si="874"/>
        <v>0</v>
      </c>
      <c r="U914" s="218">
        <f t="shared" si="874"/>
        <v>0</v>
      </c>
    </row>
    <row r="915" spans="1:21" x14ac:dyDescent="0.25">
      <c r="A915" s="57" t="s">
        <v>31</v>
      </c>
      <c r="B915" s="57" t="s">
        <v>6336</v>
      </c>
      <c r="C915" s="218">
        <f t="shared" si="864"/>
        <v>0</v>
      </c>
      <c r="D915" s="218">
        <f t="shared" si="864"/>
        <v>1.7546679258802926E-2</v>
      </c>
      <c r="E915" s="218"/>
      <c r="F915" s="218"/>
      <c r="G915" s="218"/>
      <c r="H915" s="218">
        <f t="shared" ref="H915:U915" si="875">(H4351/H$3521)/(H7787/H$6957)</f>
        <v>0</v>
      </c>
      <c r="I915" s="218">
        <f t="shared" si="875"/>
        <v>0</v>
      </c>
      <c r="J915" s="218">
        <f t="shared" si="875"/>
        <v>0</v>
      </c>
      <c r="K915" s="218">
        <f t="shared" si="875"/>
        <v>1.2408168130522321E-2</v>
      </c>
      <c r="L915" s="218">
        <f t="shared" si="875"/>
        <v>0</v>
      </c>
      <c r="M915" s="218">
        <f t="shared" si="875"/>
        <v>0</v>
      </c>
      <c r="N915" s="218">
        <f t="shared" si="875"/>
        <v>0</v>
      </c>
      <c r="O915" s="218">
        <f t="shared" si="875"/>
        <v>0</v>
      </c>
      <c r="P915" s="218">
        <f t="shared" si="875"/>
        <v>6.8759430504909983E-3</v>
      </c>
      <c r="Q915" s="218">
        <f t="shared" si="875"/>
        <v>6.2805971111327547E-2</v>
      </c>
      <c r="R915" s="218">
        <f t="shared" si="875"/>
        <v>2.9407168111474651E-3</v>
      </c>
      <c r="S915" s="218">
        <f t="shared" si="875"/>
        <v>5.0768282409764292E-3</v>
      </c>
      <c r="T915" s="218">
        <f t="shared" si="875"/>
        <v>0</v>
      </c>
      <c r="U915" s="218">
        <f t="shared" si="875"/>
        <v>4.3213585485466535E-7</v>
      </c>
    </row>
    <row r="916" spans="1:21" x14ac:dyDescent="0.25">
      <c r="A916" s="57" t="s">
        <v>1098</v>
      </c>
      <c r="B916" s="57" t="s">
        <v>6341</v>
      </c>
      <c r="C916" s="218">
        <f t="shared" si="864"/>
        <v>4.4268548910025636E-2</v>
      </c>
      <c r="D916" s="218">
        <f t="shared" si="864"/>
        <v>0</v>
      </c>
      <c r="E916" s="218"/>
      <c r="F916" s="218"/>
      <c r="G916" s="218"/>
      <c r="H916" s="218">
        <f t="shared" ref="H916:U916" si="876">(H4352/H$3521)/(H7788/H$6957)</f>
        <v>0</v>
      </c>
      <c r="I916" s="218">
        <f t="shared" si="876"/>
        <v>0</v>
      </c>
      <c r="J916" s="218">
        <f t="shared" si="876"/>
        <v>0</v>
      </c>
      <c r="K916" s="218">
        <f t="shared" si="876"/>
        <v>0</v>
      </c>
      <c r="L916" s="218">
        <f t="shared" si="876"/>
        <v>0</v>
      </c>
      <c r="M916" s="218">
        <f t="shared" si="876"/>
        <v>0</v>
      </c>
      <c r="N916" s="218">
        <f t="shared" si="876"/>
        <v>5.8636348038044288E-3</v>
      </c>
      <c r="O916" s="218">
        <f t="shared" si="876"/>
        <v>0</v>
      </c>
      <c r="P916" s="218">
        <f t="shared" si="876"/>
        <v>0</v>
      </c>
      <c r="Q916" s="218">
        <f t="shared" si="876"/>
        <v>0</v>
      </c>
      <c r="R916" s="218">
        <f t="shared" si="876"/>
        <v>0</v>
      </c>
      <c r="S916" s="218">
        <f t="shared" si="876"/>
        <v>0</v>
      </c>
      <c r="T916" s="218">
        <f t="shared" si="876"/>
        <v>0</v>
      </c>
      <c r="U916" s="218">
        <f t="shared" si="876"/>
        <v>0</v>
      </c>
    </row>
    <row r="917" spans="1:21" x14ac:dyDescent="0.25">
      <c r="A917" s="57" t="s">
        <v>3058</v>
      </c>
      <c r="B917" s="57" t="s">
        <v>6343</v>
      </c>
      <c r="C917" s="218">
        <f t="shared" si="864"/>
        <v>0</v>
      </c>
      <c r="D917" s="218">
        <f t="shared" si="864"/>
        <v>0</v>
      </c>
      <c r="E917" s="218"/>
      <c r="F917" s="218"/>
      <c r="G917" s="218"/>
      <c r="H917" s="218">
        <f t="shared" ref="H917:U917" si="877">(H4353/H$3521)/(H7789/H$6957)</f>
        <v>0</v>
      </c>
      <c r="I917" s="218">
        <f t="shared" si="877"/>
        <v>0</v>
      </c>
      <c r="J917" s="218">
        <f t="shared" si="877"/>
        <v>0</v>
      </c>
      <c r="K917" s="218">
        <f t="shared" si="877"/>
        <v>0</v>
      </c>
      <c r="L917" s="218">
        <f t="shared" si="877"/>
        <v>0</v>
      </c>
      <c r="M917" s="218">
        <f t="shared" si="877"/>
        <v>0</v>
      </c>
      <c r="N917" s="218">
        <f t="shared" si="877"/>
        <v>0</v>
      </c>
      <c r="O917" s="218">
        <f t="shared" si="877"/>
        <v>0</v>
      </c>
      <c r="P917" s="218">
        <f t="shared" si="877"/>
        <v>0</v>
      </c>
      <c r="Q917" s="218">
        <f t="shared" si="877"/>
        <v>0</v>
      </c>
      <c r="R917" s="218">
        <f t="shared" si="877"/>
        <v>0</v>
      </c>
      <c r="S917" s="218">
        <f t="shared" si="877"/>
        <v>0</v>
      </c>
      <c r="T917" s="218">
        <f t="shared" si="877"/>
        <v>0</v>
      </c>
      <c r="U917" s="218">
        <f t="shared" si="877"/>
        <v>0</v>
      </c>
    </row>
    <row r="918" spans="1:21" x14ac:dyDescent="0.25">
      <c r="A918" s="57" t="s">
        <v>1219</v>
      </c>
      <c r="B918" s="57" t="s">
        <v>6344</v>
      </c>
      <c r="C918" s="218">
        <f t="shared" si="864"/>
        <v>0</v>
      </c>
      <c r="D918" s="218">
        <f t="shared" si="864"/>
        <v>0</v>
      </c>
      <c r="E918" s="218"/>
      <c r="F918" s="218"/>
      <c r="G918" s="218"/>
      <c r="H918" s="218">
        <f t="shared" ref="H918:U918" si="878">(H4354/H$3521)/(H7790/H$6957)</f>
        <v>0</v>
      </c>
      <c r="I918" s="218">
        <f t="shared" si="878"/>
        <v>0</v>
      </c>
      <c r="J918" s="218">
        <f t="shared" si="878"/>
        <v>0</v>
      </c>
      <c r="K918" s="218">
        <f t="shared" si="878"/>
        <v>0</v>
      </c>
      <c r="L918" s="218">
        <f t="shared" si="878"/>
        <v>0</v>
      </c>
      <c r="M918" s="218">
        <f t="shared" si="878"/>
        <v>0</v>
      </c>
      <c r="N918" s="218">
        <f t="shared" si="878"/>
        <v>0.11898590936715801</v>
      </c>
      <c r="O918" s="218">
        <f t="shared" si="878"/>
        <v>0</v>
      </c>
      <c r="P918" s="218">
        <f t="shared" si="878"/>
        <v>0</v>
      </c>
      <c r="Q918" s="218">
        <f t="shared" si="878"/>
        <v>0</v>
      </c>
      <c r="R918" s="218">
        <f t="shared" si="878"/>
        <v>0</v>
      </c>
      <c r="S918" s="218">
        <f t="shared" si="878"/>
        <v>0</v>
      </c>
      <c r="T918" s="218">
        <f t="shared" si="878"/>
        <v>0</v>
      </c>
      <c r="U918" s="218">
        <f t="shared" si="878"/>
        <v>0</v>
      </c>
    </row>
    <row r="919" spans="1:21" x14ac:dyDescent="0.25">
      <c r="A919" s="57" t="s">
        <v>213</v>
      </c>
      <c r="B919" s="57" t="s">
        <v>6345</v>
      </c>
      <c r="C919" s="218">
        <f t="shared" si="864"/>
        <v>1.3528778911584423E-2</v>
      </c>
      <c r="D919" s="218">
        <f t="shared" si="864"/>
        <v>4.6530019526605224E-2</v>
      </c>
      <c r="E919" s="218"/>
      <c r="F919" s="218"/>
      <c r="G919" s="218"/>
      <c r="H919" s="218">
        <f t="shared" ref="H919:U919" si="879">(H4355/H$3521)/(H7791/H$6957)</f>
        <v>0</v>
      </c>
      <c r="I919" s="218">
        <f t="shared" si="879"/>
        <v>8.2723025747668405E-2</v>
      </c>
      <c r="J919" s="218">
        <f t="shared" si="879"/>
        <v>0</v>
      </c>
      <c r="K919" s="218">
        <f t="shared" si="879"/>
        <v>0</v>
      </c>
      <c r="L919" s="218">
        <f t="shared" si="879"/>
        <v>0</v>
      </c>
      <c r="M919" s="218">
        <f t="shared" si="879"/>
        <v>0</v>
      </c>
      <c r="N919" s="218">
        <f t="shared" si="879"/>
        <v>0</v>
      </c>
      <c r="O919" s="218">
        <f t="shared" si="879"/>
        <v>0</v>
      </c>
      <c r="P919" s="218">
        <f t="shared" si="879"/>
        <v>0</v>
      </c>
      <c r="Q919" s="218">
        <f t="shared" si="879"/>
        <v>8.399435775763105E-3</v>
      </c>
      <c r="R919" s="218">
        <f t="shared" si="879"/>
        <v>0</v>
      </c>
      <c r="S919" s="218">
        <f t="shared" si="879"/>
        <v>0</v>
      </c>
      <c r="T919" s="218">
        <f t="shared" si="879"/>
        <v>0</v>
      </c>
      <c r="U919" s="218">
        <f t="shared" si="879"/>
        <v>9.2648827077315536E-4</v>
      </c>
    </row>
    <row r="920" spans="1:21" x14ac:dyDescent="0.25">
      <c r="A920" s="57" t="s">
        <v>3586</v>
      </c>
      <c r="B920" s="57" t="s">
        <v>6349</v>
      </c>
      <c r="C920" s="218">
        <f t="shared" si="864"/>
        <v>0</v>
      </c>
      <c r="D920" s="218">
        <f t="shared" si="864"/>
        <v>0</v>
      </c>
      <c r="E920" s="218"/>
      <c r="F920" s="218"/>
      <c r="G920" s="218"/>
      <c r="H920" s="218">
        <f t="shared" ref="H920:U920" si="880">(H4356/H$3521)/(H7792/H$6957)</f>
        <v>0</v>
      </c>
      <c r="I920" s="218">
        <f t="shared" si="880"/>
        <v>0</v>
      </c>
      <c r="J920" s="218">
        <f t="shared" si="880"/>
        <v>0</v>
      </c>
      <c r="K920" s="218">
        <f t="shared" si="880"/>
        <v>0</v>
      </c>
      <c r="L920" s="218">
        <f t="shared" si="880"/>
        <v>0</v>
      </c>
      <c r="M920" s="218">
        <f t="shared" si="880"/>
        <v>0</v>
      </c>
      <c r="N920" s="218">
        <f t="shared" si="880"/>
        <v>5.8667247336872334E-2</v>
      </c>
      <c r="O920" s="218">
        <f t="shared" si="880"/>
        <v>0</v>
      </c>
      <c r="P920" s="218">
        <f t="shared" si="880"/>
        <v>0</v>
      </c>
      <c r="Q920" s="218">
        <f t="shared" si="880"/>
        <v>0</v>
      </c>
      <c r="R920" s="218">
        <f t="shared" si="880"/>
        <v>0</v>
      </c>
      <c r="S920" s="218">
        <f t="shared" si="880"/>
        <v>0</v>
      </c>
      <c r="T920" s="218">
        <f t="shared" si="880"/>
        <v>0</v>
      </c>
      <c r="U920" s="218">
        <f t="shared" si="880"/>
        <v>0</v>
      </c>
    </row>
    <row r="921" spans="1:21" x14ac:dyDescent="0.25">
      <c r="A921" s="57" t="s">
        <v>2669</v>
      </c>
      <c r="B921" s="57" t="s">
        <v>6350</v>
      </c>
      <c r="C921" s="218">
        <f t="shared" si="864"/>
        <v>0</v>
      </c>
      <c r="D921" s="218">
        <f t="shared" si="864"/>
        <v>0</v>
      </c>
      <c r="E921" s="218"/>
      <c r="F921" s="218"/>
      <c r="G921" s="218"/>
      <c r="H921" s="218">
        <f t="shared" ref="H921:U921" si="881">(H4357/H$3521)/(H7793/H$6957)</f>
        <v>0</v>
      </c>
      <c r="I921" s="218">
        <f t="shared" si="881"/>
        <v>0</v>
      </c>
      <c r="J921" s="218">
        <f t="shared" si="881"/>
        <v>0</v>
      </c>
      <c r="K921" s="218">
        <f t="shared" si="881"/>
        <v>0</v>
      </c>
      <c r="L921" s="218">
        <f t="shared" si="881"/>
        <v>0</v>
      </c>
      <c r="M921" s="218">
        <f t="shared" si="881"/>
        <v>0</v>
      </c>
      <c r="N921" s="218">
        <f t="shared" si="881"/>
        <v>0</v>
      </c>
      <c r="O921" s="218">
        <f t="shared" si="881"/>
        <v>4.6653836077830628E-2</v>
      </c>
      <c r="P921" s="218">
        <f t="shared" si="881"/>
        <v>0</v>
      </c>
      <c r="Q921" s="218">
        <f t="shared" si="881"/>
        <v>0</v>
      </c>
      <c r="R921" s="218">
        <f t="shared" si="881"/>
        <v>0</v>
      </c>
      <c r="S921" s="218">
        <f t="shared" si="881"/>
        <v>0</v>
      </c>
      <c r="T921" s="218">
        <f t="shared" si="881"/>
        <v>0</v>
      </c>
      <c r="U921" s="218">
        <f t="shared" si="881"/>
        <v>0</v>
      </c>
    </row>
    <row r="922" spans="1:21" x14ac:dyDescent="0.25">
      <c r="A922" s="57" t="s">
        <v>3373</v>
      </c>
      <c r="B922" s="57" t="s">
        <v>6351</v>
      </c>
      <c r="C922" s="218">
        <f t="shared" si="864"/>
        <v>0</v>
      </c>
      <c r="D922" s="218">
        <f t="shared" si="864"/>
        <v>0</v>
      </c>
      <c r="E922" s="218"/>
      <c r="F922" s="218"/>
      <c r="G922" s="218"/>
      <c r="H922" s="218">
        <f t="shared" ref="H922:U922" si="882">(H4358/H$3521)/(H7794/H$6957)</f>
        <v>0</v>
      </c>
      <c r="I922" s="218">
        <f t="shared" si="882"/>
        <v>0</v>
      </c>
      <c r="J922" s="218">
        <f t="shared" si="882"/>
        <v>0</v>
      </c>
      <c r="K922" s="218">
        <f t="shared" si="882"/>
        <v>0</v>
      </c>
      <c r="L922" s="218">
        <f t="shared" si="882"/>
        <v>1.2126061221810249E-2</v>
      </c>
      <c r="M922" s="218">
        <f t="shared" si="882"/>
        <v>0</v>
      </c>
      <c r="N922" s="218">
        <f t="shared" si="882"/>
        <v>0</v>
      </c>
      <c r="O922" s="218">
        <f t="shared" si="882"/>
        <v>0</v>
      </c>
      <c r="P922" s="218">
        <f t="shared" si="882"/>
        <v>0</v>
      </c>
      <c r="Q922" s="218">
        <f t="shared" si="882"/>
        <v>0</v>
      </c>
      <c r="R922" s="218">
        <f t="shared" si="882"/>
        <v>0</v>
      </c>
      <c r="S922" s="218">
        <f t="shared" si="882"/>
        <v>0</v>
      </c>
      <c r="T922" s="218">
        <f t="shared" si="882"/>
        <v>0</v>
      </c>
      <c r="U922" s="218">
        <f t="shared" si="882"/>
        <v>0</v>
      </c>
    </row>
    <row r="923" spans="1:21" x14ac:dyDescent="0.25">
      <c r="A923" s="57" t="s">
        <v>1453</v>
      </c>
      <c r="B923" s="57" t="s">
        <v>6352</v>
      </c>
      <c r="C923" s="218">
        <f t="shared" si="864"/>
        <v>0</v>
      </c>
      <c r="D923" s="218">
        <f t="shared" si="864"/>
        <v>0</v>
      </c>
      <c r="E923" s="218"/>
      <c r="F923" s="218"/>
      <c r="G923" s="218"/>
      <c r="H923" s="218">
        <f t="shared" ref="H923:U923" si="883">(H4359/H$3521)/(H7795/H$6957)</f>
        <v>3.2797219812113064E-3</v>
      </c>
      <c r="I923" s="218">
        <f t="shared" si="883"/>
        <v>0</v>
      </c>
      <c r="J923" s="218">
        <f t="shared" si="883"/>
        <v>0</v>
      </c>
      <c r="K923" s="218">
        <f t="shared" si="883"/>
        <v>0</v>
      </c>
      <c r="L923" s="218">
        <f t="shared" si="883"/>
        <v>0</v>
      </c>
      <c r="M923" s="218">
        <f t="shared" si="883"/>
        <v>0</v>
      </c>
      <c r="N923" s="218">
        <f t="shared" si="883"/>
        <v>0</v>
      </c>
      <c r="O923" s="218">
        <f t="shared" si="883"/>
        <v>0</v>
      </c>
      <c r="P923" s="218">
        <f t="shared" si="883"/>
        <v>2.1279073919230413E-2</v>
      </c>
      <c r="Q923" s="218">
        <f t="shared" si="883"/>
        <v>0</v>
      </c>
      <c r="R923" s="218">
        <f t="shared" si="883"/>
        <v>0</v>
      </c>
      <c r="S923" s="218">
        <f t="shared" si="883"/>
        <v>0</v>
      </c>
      <c r="T923" s="218">
        <f t="shared" si="883"/>
        <v>0</v>
      </c>
      <c r="U923" s="218">
        <f t="shared" si="883"/>
        <v>0</v>
      </c>
    </row>
    <row r="924" spans="1:21" x14ac:dyDescent="0.25">
      <c r="A924" s="57" t="s">
        <v>3498</v>
      </c>
      <c r="B924" s="57" t="s">
        <v>6354</v>
      </c>
      <c r="C924" s="218">
        <f t="shared" si="864"/>
        <v>0</v>
      </c>
      <c r="D924" s="218">
        <f t="shared" si="864"/>
        <v>0</v>
      </c>
      <c r="E924" s="218"/>
      <c r="F924" s="218"/>
      <c r="G924" s="218"/>
      <c r="H924" s="218">
        <f t="shared" ref="H924:U924" si="884">(H4360/H$3521)/(H7796/H$6957)</f>
        <v>0</v>
      </c>
      <c r="I924" s="218">
        <f t="shared" si="884"/>
        <v>0</v>
      </c>
      <c r="J924" s="218">
        <f t="shared" si="884"/>
        <v>5.9287967362449756E-3</v>
      </c>
      <c r="K924" s="218">
        <f t="shared" si="884"/>
        <v>0</v>
      </c>
      <c r="L924" s="218">
        <f t="shared" si="884"/>
        <v>0</v>
      </c>
      <c r="M924" s="218">
        <f t="shared" si="884"/>
        <v>0</v>
      </c>
      <c r="N924" s="218">
        <f t="shared" si="884"/>
        <v>0</v>
      </c>
      <c r="O924" s="218">
        <f t="shared" si="884"/>
        <v>0</v>
      </c>
      <c r="P924" s="218">
        <f t="shared" si="884"/>
        <v>0</v>
      </c>
      <c r="Q924" s="218">
        <f t="shared" si="884"/>
        <v>0</v>
      </c>
      <c r="R924" s="218">
        <f t="shared" si="884"/>
        <v>0</v>
      </c>
      <c r="S924" s="218">
        <f t="shared" si="884"/>
        <v>0</v>
      </c>
      <c r="T924" s="218">
        <f t="shared" si="884"/>
        <v>0</v>
      </c>
      <c r="U924" s="218">
        <f t="shared" si="884"/>
        <v>0</v>
      </c>
    </row>
    <row r="925" spans="1:21" x14ac:dyDescent="0.25">
      <c r="A925" s="57" t="s">
        <v>207</v>
      </c>
      <c r="B925" s="57" t="s">
        <v>6361</v>
      </c>
      <c r="C925" s="218">
        <f t="shared" ref="C925:D944" si="885">(C4361/C$3521)/(C7797/C$6957)</f>
        <v>0</v>
      </c>
      <c r="D925" s="218">
        <f t="shared" si="885"/>
        <v>0</v>
      </c>
      <c r="E925" s="218"/>
      <c r="F925" s="218"/>
      <c r="G925" s="218"/>
      <c r="H925" s="218">
        <f t="shared" ref="H925:U925" si="886">(H4361/H$3521)/(H7797/H$6957)</f>
        <v>0</v>
      </c>
      <c r="I925" s="218">
        <f t="shared" si="886"/>
        <v>0</v>
      </c>
      <c r="J925" s="218">
        <f t="shared" si="886"/>
        <v>0</v>
      </c>
      <c r="K925" s="218">
        <f t="shared" si="886"/>
        <v>0</v>
      </c>
      <c r="L925" s="218">
        <f t="shared" si="886"/>
        <v>0</v>
      </c>
      <c r="M925" s="218">
        <f t="shared" si="886"/>
        <v>0</v>
      </c>
      <c r="N925" s="218">
        <f t="shared" si="886"/>
        <v>0</v>
      </c>
      <c r="O925" s="218">
        <f t="shared" si="886"/>
        <v>2.5819814961646316E-4</v>
      </c>
      <c r="P925" s="218">
        <f t="shared" si="886"/>
        <v>0</v>
      </c>
      <c r="Q925" s="218">
        <f t="shared" si="886"/>
        <v>0</v>
      </c>
      <c r="R925" s="218">
        <f t="shared" si="886"/>
        <v>0</v>
      </c>
      <c r="S925" s="218">
        <f t="shared" si="886"/>
        <v>0</v>
      </c>
      <c r="T925" s="218">
        <f t="shared" si="886"/>
        <v>0</v>
      </c>
      <c r="U925" s="218">
        <f t="shared" si="886"/>
        <v>0</v>
      </c>
    </row>
    <row r="926" spans="1:21" x14ac:dyDescent="0.25">
      <c r="A926" s="57" t="s">
        <v>600</v>
      </c>
      <c r="B926" s="57" t="s">
        <v>6363</v>
      </c>
      <c r="C926" s="218">
        <f t="shared" si="885"/>
        <v>0</v>
      </c>
      <c r="D926" s="218">
        <f t="shared" si="885"/>
        <v>0</v>
      </c>
      <c r="E926" s="218"/>
      <c r="F926" s="218"/>
      <c r="G926" s="218"/>
      <c r="H926" s="218">
        <f t="shared" ref="H926:U926" si="887">(H4362/H$3521)/(H7798/H$6957)</f>
        <v>0</v>
      </c>
      <c r="I926" s="218">
        <f t="shared" si="887"/>
        <v>0</v>
      </c>
      <c r="J926" s="218">
        <f t="shared" si="887"/>
        <v>0</v>
      </c>
      <c r="K926" s="218">
        <f t="shared" si="887"/>
        <v>0</v>
      </c>
      <c r="L926" s="218">
        <f t="shared" si="887"/>
        <v>1.5967972581217311E-3</v>
      </c>
      <c r="M926" s="218">
        <f t="shared" si="887"/>
        <v>0</v>
      </c>
      <c r="N926" s="218">
        <f t="shared" si="887"/>
        <v>0.24597078041697654</v>
      </c>
      <c r="O926" s="218">
        <f t="shared" si="887"/>
        <v>0</v>
      </c>
      <c r="P926" s="218">
        <f t="shared" si="887"/>
        <v>0</v>
      </c>
      <c r="Q926" s="218">
        <f t="shared" si="887"/>
        <v>0</v>
      </c>
      <c r="R926" s="218">
        <f t="shared" si="887"/>
        <v>0</v>
      </c>
      <c r="S926" s="218">
        <f t="shared" si="887"/>
        <v>0</v>
      </c>
      <c r="T926" s="218">
        <f t="shared" si="887"/>
        <v>0</v>
      </c>
      <c r="U926" s="218">
        <f t="shared" si="887"/>
        <v>0</v>
      </c>
    </row>
    <row r="927" spans="1:21" x14ac:dyDescent="0.25">
      <c r="A927" s="57" t="s">
        <v>1386</v>
      </c>
      <c r="B927" s="57" t="s">
        <v>6364</v>
      </c>
      <c r="C927" s="218">
        <f t="shared" si="885"/>
        <v>0</v>
      </c>
      <c r="D927" s="218">
        <f t="shared" si="885"/>
        <v>0</v>
      </c>
      <c r="E927" s="218"/>
      <c r="F927" s="218"/>
      <c r="G927" s="218"/>
      <c r="H927" s="218">
        <f t="shared" ref="H927:U927" si="888">(H4363/H$3521)/(H7799/H$6957)</f>
        <v>0</v>
      </c>
      <c r="I927" s="218">
        <f t="shared" si="888"/>
        <v>0</v>
      </c>
      <c r="J927" s="218">
        <f t="shared" si="888"/>
        <v>0</v>
      </c>
      <c r="K927" s="218">
        <f t="shared" si="888"/>
        <v>0</v>
      </c>
      <c r="L927" s="218">
        <f t="shared" si="888"/>
        <v>0</v>
      </c>
      <c r="M927" s="218">
        <f t="shared" si="888"/>
        <v>0</v>
      </c>
      <c r="N927" s="218">
        <f t="shared" si="888"/>
        <v>0</v>
      </c>
      <c r="O927" s="218">
        <f t="shared" si="888"/>
        <v>0</v>
      </c>
      <c r="P927" s="218">
        <f t="shared" si="888"/>
        <v>0</v>
      </c>
      <c r="Q927" s="218">
        <f t="shared" si="888"/>
        <v>0</v>
      </c>
      <c r="R927" s="218">
        <f t="shared" si="888"/>
        <v>0</v>
      </c>
      <c r="S927" s="218">
        <f t="shared" si="888"/>
        <v>0</v>
      </c>
      <c r="T927" s="218">
        <f t="shared" si="888"/>
        <v>0</v>
      </c>
      <c r="U927" s="218">
        <f t="shared" si="888"/>
        <v>0</v>
      </c>
    </row>
    <row r="928" spans="1:21" x14ac:dyDescent="0.25">
      <c r="A928" s="57" t="s">
        <v>621</v>
      </c>
      <c r="B928" s="57" t="s">
        <v>6367</v>
      </c>
      <c r="C928" s="218">
        <f t="shared" si="885"/>
        <v>0</v>
      </c>
      <c r="D928" s="218">
        <f t="shared" si="885"/>
        <v>0</v>
      </c>
      <c r="E928" s="218"/>
      <c r="F928" s="218"/>
      <c r="G928" s="218"/>
      <c r="H928" s="218">
        <f t="shared" ref="H928:U928" si="889">(H4364/H$3521)/(H7800/H$6957)</f>
        <v>0</v>
      </c>
      <c r="I928" s="218">
        <f t="shared" si="889"/>
        <v>5.3846770850800571E-2</v>
      </c>
      <c r="J928" s="218">
        <f t="shared" si="889"/>
        <v>0</v>
      </c>
      <c r="K928" s="218">
        <f t="shared" si="889"/>
        <v>0</v>
      </c>
      <c r="L928" s="218">
        <f t="shared" si="889"/>
        <v>0</v>
      </c>
      <c r="M928" s="218">
        <f t="shared" si="889"/>
        <v>0</v>
      </c>
      <c r="N928" s="218">
        <f t="shared" si="889"/>
        <v>0</v>
      </c>
      <c r="O928" s="218">
        <f t="shared" si="889"/>
        <v>0</v>
      </c>
      <c r="P928" s="218">
        <f t="shared" si="889"/>
        <v>1.9566977122540005E-2</v>
      </c>
      <c r="Q928" s="218">
        <f t="shared" si="889"/>
        <v>0</v>
      </c>
      <c r="R928" s="218">
        <f t="shared" si="889"/>
        <v>0</v>
      </c>
      <c r="S928" s="218">
        <f t="shared" si="889"/>
        <v>0</v>
      </c>
      <c r="T928" s="218">
        <f t="shared" si="889"/>
        <v>0</v>
      </c>
      <c r="U928" s="218">
        <f t="shared" si="889"/>
        <v>2.1816909496922658E-2</v>
      </c>
    </row>
    <row r="929" spans="1:21" x14ac:dyDescent="0.25">
      <c r="A929" s="57" t="s">
        <v>881</v>
      </c>
      <c r="B929" s="57" t="s">
        <v>6372</v>
      </c>
      <c r="C929" s="218">
        <f t="shared" si="885"/>
        <v>0</v>
      </c>
      <c r="D929" s="218">
        <f t="shared" si="885"/>
        <v>0</v>
      </c>
      <c r="E929" s="218"/>
      <c r="F929" s="218"/>
      <c r="G929" s="218"/>
      <c r="H929" s="218">
        <f t="shared" ref="H929:U929" si="890">(H4365/H$3521)/(H7801/H$6957)</f>
        <v>0</v>
      </c>
      <c r="I929" s="218">
        <f t="shared" si="890"/>
        <v>0</v>
      </c>
      <c r="J929" s="218">
        <f t="shared" si="890"/>
        <v>0</v>
      </c>
      <c r="K929" s="218">
        <f t="shared" si="890"/>
        <v>3.0546518755541988E-3</v>
      </c>
      <c r="L929" s="218">
        <f t="shared" si="890"/>
        <v>0</v>
      </c>
      <c r="M929" s="218">
        <f t="shared" si="890"/>
        <v>0.50703399418506789</v>
      </c>
      <c r="N929" s="218">
        <f t="shared" si="890"/>
        <v>0</v>
      </c>
      <c r="O929" s="218">
        <f t="shared" si="890"/>
        <v>0</v>
      </c>
      <c r="P929" s="218">
        <f t="shared" si="890"/>
        <v>0</v>
      </c>
      <c r="Q929" s="218">
        <f t="shared" si="890"/>
        <v>0</v>
      </c>
      <c r="R929" s="218">
        <f t="shared" si="890"/>
        <v>0</v>
      </c>
      <c r="S929" s="218">
        <f t="shared" si="890"/>
        <v>0</v>
      </c>
      <c r="T929" s="218">
        <f t="shared" si="890"/>
        <v>0</v>
      </c>
      <c r="U929" s="218">
        <f t="shared" si="890"/>
        <v>0</v>
      </c>
    </row>
    <row r="930" spans="1:21" x14ac:dyDescent="0.25">
      <c r="A930" s="57" t="s">
        <v>1450</v>
      </c>
      <c r="B930" s="57" t="s">
        <v>6376</v>
      </c>
      <c r="C930" s="218">
        <f t="shared" si="885"/>
        <v>0</v>
      </c>
      <c r="D930" s="218">
        <f t="shared" si="885"/>
        <v>0</v>
      </c>
      <c r="E930" s="218"/>
      <c r="F930" s="218"/>
      <c r="G930" s="218"/>
      <c r="H930" s="218">
        <f t="shared" ref="H930:U930" si="891">(H4366/H$3521)/(H7802/H$6957)</f>
        <v>9.4670772237783848E-2</v>
      </c>
      <c r="I930" s="218">
        <f t="shared" si="891"/>
        <v>0</v>
      </c>
      <c r="J930" s="218">
        <f t="shared" si="891"/>
        <v>0.11522363062749286</v>
      </c>
      <c r="K930" s="218">
        <f t="shared" si="891"/>
        <v>0</v>
      </c>
      <c r="L930" s="218">
        <f t="shared" si="891"/>
        <v>0</v>
      </c>
      <c r="M930" s="218">
        <f t="shared" si="891"/>
        <v>0</v>
      </c>
      <c r="N930" s="218">
        <f t="shared" si="891"/>
        <v>0</v>
      </c>
      <c r="O930" s="218">
        <f t="shared" si="891"/>
        <v>0</v>
      </c>
      <c r="P930" s="218">
        <f t="shared" si="891"/>
        <v>0</v>
      </c>
      <c r="Q930" s="218">
        <f t="shared" si="891"/>
        <v>0</v>
      </c>
      <c r="R930" s="218">
        <f t="shared" si="891"/>
        <v>0</v>
      </c>
      <c r="S930" s="218">
        <f t="shared" si="891"/>
        <v>0</v>
      </c>
      <c r="T930" s="218">
        <f t="shared" si="891"/>
        <v>0</v>
      </c>
      <c r="U930" s="218">
        <f t="shared" si="891"/>
        <v>0</v>
      </c>
    </row>
    <row r="931" spans="1:21" x14ac:dyDescent="0.25">
      <c r="A931" s="57" t="s">
        <v>1260</v>
      </c>
      <c r="B931" s="57" t="s">
        <v>6377</v>
      </c>
      <c r="C931" s="218">
        <f t="shared" si="885"/>
        <v>0</v>
      </c>
      <c r="D931" s="218">
        <f t="shared" si="885"/>
        <v>0</v>
      </c>
      <c r="E931" s="218"/>
      <c r="F931" s="218"/>
      <c r="G931" s="218"/>
      <c r="H931" s="218">
        <f t="shared" ref="H931:U931" si="892">(H4367/H$3521)/(H7803/H$6957)</f>
        <v>0</v>
      </c>
      <c r="I931" s="218">
        <f t="shared" si="892"/>
        <v>0</v>
      </c>
      <c r="J931" s="218">
        <f t="shared" si="892"/>
        <v>0</v>
      </c>
      <c r="K931" s="218">
        <f t="shared" si="892"/>
        <v>0</v>
      </c>
      <c r="L931" s="218">
        <f t="shared" si="892"/>
        <v>3.7208714441755502E-3</v>
      </c>
      <c r="M931" s="218">
        <f t="shared" si="892"/>
        <v>0</v>
      </c>
      <c r="N931" s="218">
        <f t="shared" si="892"/>
        <v>0</v>
      </c>
      <c r="O931" s="218">
        <f t="shared" si="892"/>
        <v>0</v>
      </c>
      <c r="P931" s="218">
        <f t="shared" si="892"/>
        <v>7.1283483724087051E-3</v>
      </c>
      <c r="Q931" s="218">
        <f t="shared" si="892"/>
        <v>0</v>
      </c>
      <c r="R931" s="218">
        <f t="shared" si="892"/>
        <v>0</v>
      </c>
      <c r="S931" s="218">
        <f t="shared" si="892"/>
        <v>0</v>
      </c>
      <c r="T931" s="218">
        <f t="shared" si="892"/>
        <v>0</v>
      </c>
      <c r="U931" s="218">
        <f t="shared" si="892"/>
        <v>0</v>
      </c>
    </row>
    <row r="932" spans="1:21" x14ac:dyDescent="0.25">
      <c r="A932" s="57" t="s">
        <v>3151</v>
      </c>
      <c r="B932" s="57" t="s">
        <v>6378</v>
      </c>
      <c r="C932" s="218">
        <f t="shared" si="885"/>
        <v>0</v>
      </c>
      <c r="D932" s="218">
        <f t="shared" si="885"/>
        <v>0</v>
      </c>
      <c r="E932" s="218"/>
      <c r="F932" s="218"/>
      <c r="G932" s="218"/>
      <c r="H932" s="218">
        <f t="shared" ref="H932:U932" si="893">(H4368/H$3521)/(H7804/H$6957)</f>
        <v>3.9210997732004168E-3</v>
      </c>
      <c r="I932" s="218">
        <f t="shared" si="893"/>
        <v>0</v>
      </c>
      <c r="J932" s="218">
        <f t="shared" si="893"/>
        <v>0</v>
      </c>
      <c r="K932" s="218">
        <f t="shared" si="893"/>
        <v>0</v>
      </c>
      <c r="L932" s="218">
        <f t="shared" si="893"/>
        <v>0</v>
      </c>
      <c r="M932" s="218">
        <f t="shared" si="893"/>
        <v>0</v>
      </c>
      <c r="N932" s="218">
        <f t="shared" si="893"/>
        <v>0</v>
      </c>
      <c r="O932" s="218">
        <f t="shared" si="893"/>
        <v>0</v>
      </c>
      <c r="P932" s="218">
        <f t="shared" si="893"/>
        <v>3.326715026654254E-2</v>
      </c>
      <c r="Q932" s="218">
        <f t="shared" si="893"/>
        <v>0</v>
      </c>
      <c r="R932" s="218">
        <f t="shared" si="893"/>
        <v>0</v>
      </c>
      <c r="S932" s="218">
        <f t="shared" si="893"/>
        <v>0</v>
      </c>
      <c r="T932" s="218">
        <f t="shared" si="893"/>
        <v>0</v>
      </c>
      <c r="U932" s="218">
        <f t="shared" si="893"/>
        <v>0</v>
      </c>
    </row>
    <row r="933" spans="1:21" x14ac:dyDescent="0.25">
      <c r="A933" s="57" t="s">
        <v>2119</v>
      </c>
      <c r="B933" s="57" t="s">
        <v>6379</v>
      </c>
      <c r="C933" s="218">
        <f t="shared" si="885"/>
        <v>5.3759399544856493E-2</v>
      </c>
      <c r="D933" s="218">
        <f t="shared" si="885"/>
        <v>0.34106629688557566</v>
      </c>
      <c r="E933" s="218"/>
      <c r="F933" s="218"/>
      <c r="G933" s="218"/>
      <c r="H933" s="218">
        <f t="shared" ref="H933:U933" si="894">(H4369/H$3521)/(H7805/H$6957)</f>
        <v>0</v>
      </c>
      <c r="I933" s="218">
        <f t="shared" si="894"/>
        <v>0</v>
      </c>
      <c r="J933" s="218">
        <f t="shared" si="894"/>
        <v>0</v>
      </c>
      <c r="K933" s="218">
        <f t="shared" si="894"/>
        <v>0</v>
      </c>
      <c r="L933" s="218">
        <f t="shared" si="894"/>
        <v>0</v>
      </c>
      <c r="M933" s="218">
        <f t="shared" si="894"/>
        <v>0</v>
      </c>
      <c r="N933" s="218">
        <f t="shared" si="894"/>
        <v>0</v>
      </c>
      <c r="O933" s="218">
        <f t="shared" si="894"/>
        <v>0</v>
      </c>
      <c r="P933" s="218">
        <f t="shared" si="894"/>
        <v>0</v>
      </c>
      <c r="Q933" s="218">
        <f t="shared" si="894"/>
        <v>0</v>
      </c>
      <c r="R933" s="218">
        <f t="shared" si="894"/>
        <v>0</v>
      </c>
      <c r="S933" s="218">
        <f t="shared" si="894"/>
        <v>0</v>
      </c>
      <c r="T933" s="218">
        <f t="shared" si="894"/>
        <v>0</v>
      </c>
      <c r="U933" s="218">
        <f t="shared" si="894"/>
        <v>0</v>
      </c>
    </row>
    <row r="934" spans="1:21" x14ac:dyDescent="0.25">
      <c r="A934" s="57" t="s">
        <v>2591</v>
      </c>
      <c r="B934" s="57" t="s">
        <v>6386</v>
      </c>
      <c r="C934" s="218">
        <f t="shared" si="885"/>
        <v>0</v>
      </c>
      <c r="D934" s="218">
        <f t="shared" si="885"/>
        <v>0</v>
      </c>
      <c r="E934" s="218"/>
      <c r="F934" s="218"/>
      <c r="G934" s="218"/>
      <c r="H934" s="218">
        <f t="shared" ref="H934:U934" si="895">(H4370/H$3521)/(H7806/H$6957)</f>
        <v>0</v>
      </c>
      <c r="I934" s="218">
        <f t="shared" si="895"/>
        <v>0</v>
      </c>
      <c r="J934" s="218">
        <f t="shared" si="895"/>
        <v>0</v>
      </c>
      <c r="K934" s="218">
        <f t="shared" si="895"/>
        <v>0</v>
      </c>
      <c r="L934" s="218">
        <f t="shared" si="895"/>
        <v>0</v>
      </c>
      <c r="M934" s="218">
        <f t="shared" si="895"/>
        <v>0</v>
      </c>
      <c r="N934" s="218">
        <f t="shared" si="895"/>
        <v>0</v>
      </c>
      <c r="O934" s="218">
        <f t="shared" si="895"/>
        <v>0</v>
      </c>
      <c r="P934" s="218">
        <f t="shared" si="895"/>
        <v>0</v>
      </c>
      <c r="Q934" s="218">
        <f t="shared" si="895"/>
        <v>0</v>
      </c>
      <c r="R934" s="218">
        <f t="shared" si="895"/>
        <v>0</v>
      </c>
      <c r="S934" s="218">
        <f t="shared" si="895"/>
        <v>0</v>
      </c>
      <c r="T934" s="218">
        <f t="shared" si="895"/>
        <v>0.89806379549168192</v>
      </c>
      <c r="U934" s="218">
        <f t="shared" si="895"/>
        <v>0.1233248354084108</v>
      </c>
    </row>
    <row r="935" spans="1:21" x14ac:dyDescent="0.25">
      <c r="A935" s="57" t="s">
        <v>2465</v>
      </c>
      <c r="B935" s="57" t="s">
        <v>6387</v>
      </c>
      <c r="C935" s="218">
        <f t="shared" si="885"/>
        <v>0</v>
      </c>
      <c r="D935" s="218">
        <f t="shared" si="885"/>
        <v>0</v>
      </c>
      <c r="E935" s="218"/>
      <c r="F935" s="218"/>
      <c r="G935" s="218"/>
      <c r="H935" s="218">
        <f t="shared" ref="H935:U935" si="896">(H4371/H$3521)/(H7807/H$6957)</f>
        <v>0</v>
      </c>
      <c r="I935" s="218">
        <f t="shared" si="896"/>
        <v>0</v>
      </c>
      <c r="J935" s="218">
        <f t="shared" si="896"/>
        <v>0</v>
      </c>
      <c r="K935" s="218">
        <f t="shared" si="896"/>
        <v>0</v>
      </c>
      <c r="L935" s="218">
        <f t="shared" si="896"/>
        <v>0</v>
      </c>
      <c r="M935" s="218">
        <f t="shared" si="896"/>
        <v>0</v>
      </c>
      <c r="N935" s="218">
        <f t="shared" si="896"/>
        <v>0</v>
      </c>
      <c r="O935" s="218">
        <f t="shared" si="896"/>
        <v>0</v>
      </c>
      <c r="P935" s="218">
        <f t="shared" si="896"/>
        <v>0.64489181302502419</v>
      </c>
      <c r="Q935" s="218">
        <f t="shared" si="896"/>
        <v>0</v>
      </c>
      <c r="R935" s="218">
        <f t="shared" si="896"/>
        <v>0</v>
      </c>
      <c r="S935" s="218">
        <f t="shared" si="896"/>
        <v>0</v>
      </c>
      <c r="T935" s="218">
        <f t="shared" si="896"/>
        <v>0</v>
      </c>
      <c r="U935" s="218">
        <f t="shared" si="896"/>
        <v>0</v>
      </c>
    </row>
    <row r="936" spans="1:21" x14ac:dyDescent="0.25">
      <c r="A936" s="57" t="s">
        <v>1853</v>
      </c>
      <c r="B936" s="57" t="s">
        <v>6388</v>
      </c>
      <c r="C936" s="218">
        <f t="shared" si="885"/>
        <v>0</v>
      </c>
      <c r="D936" s="218">
        <f t="shared" si="885"/>
        <v>0</v>
      </c>
      <c r="E936" s="218"/>
      <c r="F936" s="218"/>
      <c r="G936" s="218"/>
      <c r="H936" s="218">
        <f t="shared" ref="H936:U936" si="897">(H4372/H$3521)/(H7808/H$6957)</f>
        <v>0.15473040373471297</v>
      </c>
      <c r="I936" s="218">
        <f t="shared" si="897"/>
        <v>0</v>
      </c>
      <c r="J936" s="218">
        <f t="shared" si="897"/>
        <v>0</v>
      </c>
      <c r="K936" s="218">
        <f t="shared" si="897"/>
        <v>0</v>
      </c>
      <c r="L936" s="218">
        <f t="shared" si="897"/>
        <v>0</v>
      </c>
      <c r="M936" s="218">
        <f t="shared" si="897"/>
        <v>0</v>
      </c>
      <c r="N936" s="218">
        <f t="shared" si="897"/>
        <v>0</v>
      </c>
      <c r="O936" s="218">
        <f t="shared" si="897"/>
        <v>0</v>
      </c>
      <c r="P936" s="218">
        <f t="shared" si="897"/>
        <v>0</v>
      </c>
      <c r="Q936" s="218">
        <f t="shared" si="897"/>
        <v>0</v>
      </c>
      <c r="R936" s="218">
        <f t="shared" si="897"/>
        <v>0</v>
      </c>
      <c r="S936" s="218">
        <f t="shared" si="897"/>
        <v>0</v>
      </c>
      <c r="T936" s="218">
        <f t="shared" si="897"/>
        <v>0</v>
      </c>
      <c r="U936" s="218">
        <f t="shared" si="897"/>
        <v>0</v>
      </c>
    </row>
    <row r="937" spans="1:21" x14ac:dyDescent="0.25">
      <c r="A937" s="57" t="s">
        <v>2096</v>
      </c>
      <c r="B937" s="57" t="s">
        <v>6389</v>
      </c>
      <c r="C937" s="218">
        <f t="shared" si="885"/>
        <v>0</v>
      </c>
      <c r="D937" s="218">
        <f t="shared" si="885"/>
        <v>0</v>
      </c>
      <c r="E937" s="218"/>
      <c r="F937" s="218"/>
      <c r="G937" s="218"/>
      <c r="H937" s="218">
        <f t="shared" ref="H937:U937" si="898">(H4373/H$3521)/(H7809/H$6957)</f>
        <v>0</v>
      </c>
      <c r="I937" s="218">
        <f t="shared" si="898"/>
        <v>0</v>
      </c>
      <c r="J937" s="218">
        <f t="shared" si="898"/>
        <v>0</v>
      </c>
      <c r="K937" s="218">
        <f t="shared" si="898"/>
        <v>0</v>
      </c>
      <c r="L937" s="218">
        <f t="shared" si="898"/>
        <v>0</v>
      </c>
      <c r="M937" s="218">
        <f t="shared" si="898"/>
        <v>0</v>
      </c>
      <c r="N937" s="218">
        <f t="shared" si="898"/>
        <v>0</v>
      </c>
      <c r="O937" s="218">
        <f t="shared" si="898"/>
        <v>0.71758606780970924</v>
      </c>
      <c r="P937" s="218">
        <f t="shared" si="898"/>
        <v>0.77509224765380014</v>
      </c>
      <c r="Q937" s="218">
        <f t="shared" si="898"/>
        <v>0.34031984473302046</v>
      </c>
      <c r="R937" s="218">
        <f t="shared" si="898"/>
        <v>0.80384543098894601</v>
      </c>
      <c r="S937" s="218">
        <f t="shared" si="898"/>
        <v>0.36637247676231255</v>
      </c>
      <c r="T937" s="218">
        <f t="shared" si="898"/>
        <v>0.16357835259727077</v>
      </c>
      <c r="U937" s="218">
        <f t="shared" si="898"/>
        <v>0.60063497130657717</v>
      </c>
    </row>
    <row r="938" spans="1:21" x14ac:dyDescent="0.25">
      <c r="A938" s="57" t="s">
        <v>2178</v>
      </c>
      <c r="B938" s="57" t="s">
        <v>6391</v>
      </c>
      <c r="C938" s="218">
        <f t="shared" si="885"/>
        <v>0</v>
      </c>
      <c r="D938" s="218">
        <f t="shared" si="885"/>
        <v>0</v>
      </c>
      <c r="E938" s="218"/>
      <c r="F938" s="218"/>
      <c r="G938" s="218"/>
      <c r="H938" s="218">
        <f t="shared" ref="H938:U938" si="899">(H4374/H$3521)/(H7810/H$6957)</f>
        <v>0</v>
      </c>
      <c r="I938" s="218">
        <f t="shared" si="899"/>
        <v>0</v>
      </c>
      <c r="J938" s="218">
        <f t="shared" si="899"/>
        <v>0</v>
      </c>
      <c r="K938" s="218">
        <f t="shared" si="899"/>
        <v>0</v>
      </c>
      <c r="L938" s="218">
        <f t="shared" si="899"/>
        <v>0</v>
      </c>
      <c r="M938" s="218">
        <f t="shared" si="899"/>
        <v>0</v>
      </c>
      <c r="N938" s="218">
        <f t="shared" si="899"/>
        <v>0</v>
      </c>
      <c r="O938" s="218">
        <f t="shared" si="899"/>
        <v>0</v>
      </c>
      <c r="P938" s="218">
        <f t="shared" si="899"/>
        <v>0</v>
      </c>
      <c r="Q938" s="218">
        <f t="shared" si="899"/>
        <v>0</v>
      </c>
      <c r="R938" s="218">
        <f t="shared" si="899"/>
        <v>0</v>
      </c>
      <c r="S938" s="218">
        <f t="shared" si="899"/>
        <v>0</v>
      </c>
      <c r="T938" s="218">
        <f t="shared" si="899"/>
        <v>0.49518991056524764</v>
      </c>
      <c r="U938" s="218">
        <f t="shared" si="899"/>
        <v>0</v>
      </c>
    </row>
    <row r="939" spans="1:21" x14ac:dyDescent="0.25">
      <c r="A939" s="57" t="s">
        <v>1038</v>
      </c>
      <c r="B939" s="57" t="s">
        <v>6392</v>
      </c>
      <c r="C939" s="218">
        <f t="shared" si="885"/>
        <v>0</v>
      </c>
      <c r="D939" s="218">
        <f t="shared" si="885"/>
        <v>0.9485918993214969</v>
      </c>
      <c r="E939" s="218"/>
      <c r="F939" s="218"/>
      <c r="G939" s="218"/>
      <c r="H939" s="218">
        <f t="shared" ref="H939:U939" si="900">(H4375/H$3521)/(H7811/H$6957)</f>
        <v>0</v>
      </c>
      <c r="I939" s="218">
        <f t="shared" si="900"/>
        <v>0</v>
      </c>
      <c r="J939" s="218">
        <f t="shared" si="900"/>
        <v>0.12917359601343717</v>
      </c>
      <c r="K939" s="218">
        <f t="shared" si="900"/>
        <v>6.4028957051628754E-2</v>
      </c>
      <c r="L939" s="218">
        <f t="shared" si="900"/>
        <v>2.0886367392661535E-2</v>
      </c>
      <c r="M939" s="218">
        <f t="shared" si="900"/>
        <v>9.843567948603027E-2</v>
      </c>
      <c r="N939" s="218">
        <f t="shared" si="900"/>
        <v>0.35542564875066368</v>
      </c>
      <c r="O939" s="218">
        <f t="shared" si="900"/>
        <v>0.13155010844734152</v>
      </c>
      <c r="P939" s="218">
        <f t="shared" si="900"/>
        <v>0.42406678398910147</v>
      </c>
      <c r="Q939" s="218">
        <f t="shared" si="900"/>
        <v>0.24508560727498674</v>
      </c>
      <c r="R939" s="218">
        <f t="shared" si="900"/>
        <v>0.13948715500627454</v>
      </c>
      <c r="S939" s="218">
        <f t="shared" si="900"/>
        <v>0.7266809416894614</v>
      </c>
      <c r="T939" s="218">
        <f t="shared" si="900"/>
        <v>1.3456176348419477</v>
      </c>
      <c r="U939" s="218">
        <f t="shared" si="900"/>
        <v>1.9459383809117989</v>
      </c>
    </row>
    <row r="940" spans="1:21" x14ac:dyDescent="0.25">
      <c r="A940" s="57" t="s">
        <v>3046</v>
      </c>
      <c r="B940" s="57" t="s">
        <v>6393</v>
      </c>
      <c r="C940" s="218">
        <f t="shared" si="885"/>
        <v>0</v>
      </c>
      <c r="D940" s="218">
        <f t="shared" si="885"/>
        <v>0</v>
      </c>
      <c r="E940" s="218"/>
      <c r="F940" s="218"/>
      <c r="G940" s="218"/>
      <c r="H940" s="218">
        <f t="shared" ref="H940:U940" si="901">(H4376/H$3521)/(H7812/H$6957)</f>
        <v>0</v>
      </c>
      <c r="I940" s="218">
        <f t="shared" si="901"/>
        <v>0</v>
      </c>
      <c r="J940" s="218">
        <f t="shared" si="901"/>
        <v>0</v>
      </c>
      <c r="K940" s="218">
        <f t="shared" si="901"/>
        <v>0</v>
      </c>
      <c r="L940" s="218">
        <f t="shared" si="901"/>
        <v>0</v>
      </c>
      <c r="M940" s="218">
        <f t="shared" si="901"/>
        <v>0</v>
      </c>
      <c r="N940" s="218">
        <f t="shared" si="901"/>
        <v>1.4936993682578046</v>
      </c>
      <c r="O940" s="218">
        <f t="shared" si="901"/>
        <v>2.4279399169787014E-2</v>
      </c>
      <c r="P940" s="218">
        <f t="shared" si="901"/>
        <v>0</v>
      </c>
      <c r="Q940" s="218">
        <f t="shared" si="901"/>
        <v>0</v>
      </c>
      <c r="R940" s="218">
        <f t="shared" si="901"/>
        <v>0</v>
      </c>
      <c r="S940" s="218">
        <f t="shared" si="901"/>
        <v>0</v>
      </c>
      <c r="T940" s="218">
        <f t="shared" si="901"/>
        <v>0</v>
      </c>
      <c r="U940" s="218">
        <f t="shared" si="901"/>
        <v>0</v>
      </c>
    </row>
    <row r="941" spans="1:21" x14ac:dyDescent="0.25">
      <c r="A941" s="57" t="s">
        <v>2798</v>
      </c>
      <c r="B941" s="57" t="s">
        <v>6394</v>
      </c>
      <c r="C941" s="218">
        <f t="shared" si="885"/>
        <v>0</v>
      </c>
      <c r="D941" s="218">
        <f t="shared" si="885"/>
        <v>0</v>
      </c>
      <c r="E941" s="218"/>
      <c r="F941" s="218"/>
      <c r="G941" s="218"/>
      <c r="H941" s="218">
        <f t="shared" ref="H941:U941" si="902">(H4377/H$3521)/(H7813/H$6957)</f>
        <v>0</v>
      </c>
      <c r="I941" s="218">
        <f t="shared" si="902"/>
        <v>6.0464839637739104E-4</v>
      </c>
      <c r="J941" s="218">
        <f t="shared" si="902"/>
        <v>8.3653354827341753E-3</v>
      </c>
      <c r="K941" s="218">
        <f t="shared" si="902"/>
        <v>2.1115626516734751E-2</v>
      </c>
      <c r="L941" s="218">
        <f t="shared" si="902"/>
        <v>0.15022914423936318</v>
      </c>
      <c r="M941" s="218">
        <f t="shared" si="902"/>
        <v>4.0720855883463178E-2</v>
      </c>
      <c r="N941" s="218">
        <f t="shared" si="902"/>
        <v>0</v>
      </c>
      <c r="O941" s="218">
        <f t="shared" si="902"/>
        <v>2.8870666189176775E-2</v>
      </c>
      <c r="P941" s="218">
        <f t="shared" si="902"/>
        <v>0.15970069524492608</v>
      </c>
      <c r="Q941" s="218">
        <f t="shared" si="902"/>
        <v>1.5024047944503562</v>
      </c>
      <c r="R941" s="218">
        <f t="shared" si="902"/>
        <v>1.46069383574128</v>
      </c>
      <c r="S941" s="218">
        <f t="shared" si="902"/>
        <v>0.4080325599123803</v>
      </c>
      <c r="T941" s="218">
        <f t="shared" si="902"/>
        <v>0.54623546890932861</v>
      </c>
      <c r="U941" s="218">
        <f t="shared" si="902"/>
        <v>0.61688978094485025</v>
      </c>
    </row>
    <row r="942" spans="1:21" x14ac:dyDescent="0.25">
      <c r="A942" s="57" t="s">
        <v>1731</v>
      </c>
      <c r="B942" s="57" t="s">
        <v>6395</v>
      </c>
      <c r="C942" s="218">
        <f t="shared" si="885"/>
        <v>0</v>
      </c>
      <c r="D942" s="218">
        <f t="shared" si="885"/>
        <v>0</v>
      </c>
      <c r="E942" s="218"/>
      <c r="F942" s="218"/>
      <c r="G942" s="218"/>
      <c r="H942" s="218">
        <f t="shared" ref="H942:U942" si="903">(H4378/H$3521)/(H7814/H$6957)</f>
        <v>4.0343442897374848E-2</v>
      </c>
      <c r="I942" s="218">
        <f t="shared" si="903"/>
        <v>0</v>
      </c>
      <c r="J942" s="218">
        <f t="shared" si="903"/>
        <v>0</v>
      </c>
      <c r="K942" s="218">
        <f t="shared" si="903"/>
        <v>1.6600264943348882E-2</v>
      </c>
      <c r="L942" s="218">
        <f t="shared" si="903"/>
        <v>5.5933413809862845E-2</v>
      </c>
      <c r="M942" s="218">
        <f t="shared" si="903"/>
        <v>0</v>
      </c>
      <c r="N942" s="218">
        <f t="shared" si="903"/>
        <v>0</v>
      </c>
      <c r="O942" s="218">
        <f t="shared" si="903"/>
        <v>0</v>
      </c>
      <c r="P942" s="218">
        <f t="shared" si="903"/>
        <v>7.9072444411720927E-3</v>
      </c>
      <c r="Q942" s="218">
        <f t="shared" si="903"/>
        <v>0.12790777702702963</v>
      </c>
      <c r="R942" s="218">
        <f t="shared" si="903"/>
        <v>0</v>
      </c>
      <c r="S942" s="218">
        <f t="shared" si="903"/>
        <v>0</v>
      </c>
      <c r="T942" s="218">
        <f t="shared" si="903"/>
        <v>7.7603681003367677E-4</v>
      </c>
      <c r="U942" s="218">
        <f t="shared" si="903"/>
        <v>0</v>
      </c>
    </row>
    <row r="943" spans="1:21" x14ac:dyDescent="0.25">
      <c r="A943" s="57" t="s">
        <v>635</v>
      </c>
      <c r="B943" s="57" t="s">
        <v>6396</v>
      </c>
      <c r="C943" s="218">
        <f t="shared" si="885"/>
        <v>0</v>
      </c>
      <c r="D943" s="218">
        <f t="shared" si="885"/>
        <v>0</v>
      </c>
      <c r="E943" s="218"/>
      <c r="F943" s="218"/>
      <c r="G943" s="218"/>
      <c r="H943" s="218">
        <f t="shared" ref="H943:U943" si="904">(H4379/H$3521)/(H7815/H$6957)</f>
        <v>0</v>
      </c>
      <c r="I943" s="218">
        <f t="shared" si="904"/>
        <v>0</v>
      </c>
      <c r="J943" s="218">
        <f t="shared" si="904"/>
        <v>0</v>
      </c>
      <c r="K943" s="218">
        <f t="shared" si="904"/>
        <v>9.1456055330629681E-3</v>
      </c>
      <c r="L943" s="218">
        <f t="shared" si="904"/>
        <v>0</v>
      </c>
      <c r="M943" s="218">
        <f t="shared" si="904"/>
        <v>0.15396242025688223</v>
      </c>
      <c r="N943" s="218">
        <f t="shared" si="904"/>
        <v>0</v>
      </c>
      <c r="O943" s="218">
        <f t="shared" si="904"/>
        <v>0</v>
      </c>
      <c r="P943" s="218">
        <f t="shared" si="904"/>
        <v>0</v>
      </c>
      <c r="Q943" s="218">
        <f t="shared" si="904"/>
        <v>0</v>
      </c>
      <c r="R943" s="218">
        <f t="shared" si="904"/>
        <v>0</v>
      </c>
      <c r="S943" s="218">
        <f t="shared" si="904"/>
        <v>0.34016455916008342</v>
      </c>
      <c r="T943" s="218">
        <f t="shared" si="904"/>
        <v>0.43894274510232945</v>
      </c>
      <c r="U943" s="218">
        <f t="shared" si="904"/>
        <v>0.13663559427136171</v>
      </c>
    </row>
    <row r="944" spans="1:21" x14ac:dyDescent="0.25">
      <c r="A944" s="57" t="s">
        <v>333</v>
      </c>
      <c r="B944" s="57" t="s">
        <v>6397</v>
      </c>
      <c r="C944" s="218">
        <f t="shared" si="885"/>
        <v>0</v>
      </c>
      <c r="D944" s="218">
        <f t="shared" si="885"/>
        <v>0</v>
      </c>
      <c r="E944" s="218"/>
      <c r="F944" s="218"/>
      <c r="G944" s="218"/>
      <c r="H944" s="218">
        <f t="shared" ref="H944:U944" si="905">(H4380/H$3521)/(H7816/H$6957)</f>
        <v>6.2564365790711736E-3</v>
      </c>
      <c r="I944" s="218">
        <f t="shared" si="905"/>
        <v>0</v>
      </c>
      <c r="J944" s="218">
        <f t="shared" si="905"/>
        <v>1.5140058932977632E-2</v>
      </c>
      <c r="K944" s="218">
        <f t="shared" si="905"/>
        <v>4.1913124480034807E-3</v>
      </c>
      <c r="L944" s="218">
        <f t="shared" si="905"/>
        <v>1.9805986966331655E-2</v>
      </c>
      <c r="M944" s="218">
        <f t="shared" si="905"/>
        <v>0</v>
      </c>
      <c r="N944" s="218">
        <f t="shared" si="905"/>
        <v>0</v>
      </c>
      <c r="O944" s="218">
        <f t="shared" si="905"/>
        <v>0</v>
      </c>
      <c r="P944" s="218">
        <f t="shared" si="905"/>
        <v>4.2645784012071116E-3</v>
      </c>
      <c r="Q944" s="218">
        <f t="shared" si="905"/>
        <v>3.8579369695671152E-4</v>
      </c>
      <c r="R944" s="218">
        <f t="shared" si="905"/>
        <v>0</v>
      </c>
      <c r="S944" s="218">
        <f t="shared" si="905"/>
        <v>0</v>
      </c>
      <c r="T944" s="218">
        <f t="shared" si="905"/>
        <v>0.53530486701158597</v>
      </c>
      <c r="U944" s="218">
        <f t="shared" si="905"/>
        <v>0</v>
      </c>
    </row>
    <row r="945" spans="1:21" x14ac:dyDescent="0.25">
      <c r="A945" s="57" t="s">
        <v>2461</v>
      </c>
      <c r="B945" s="57" t="s">
        <v>6398</v>
      </c>
      <c r="C945" s="218">
        <f t="shared" ref="C945:D964" si="906">(C4381/C$3521)/(C7817/C$6957)</f>
        <v>0</v>
      </c>
      <c r="D945" s="218">
        <f t="shared" si="906"/>
        <v>0</v>
      </c>
      <c r="E945" s="218"/>
      <c r="F945" s="218"/>
      <c r="G945" s="218"/>
      <c r="H945" s="218">
        <f t="shared" ref="H945:U945" si="907">(H4381/H$3521)/(H7817/H$6957)</f>
        <v>0</v>
      </c>
      <c r="I945" s="218">
        <f t="shared" si="907"/>
        <v>0</v>
      </c>
      <c r="J945" s="218">
        <f t="shared" si="907"/>
        <v>1.0328338170095581</v>
      </c>
      <c r="K945" s="218">
        <f t="shared" si="907"/>
        <v>0</v>
      </c>
      <c r="L945" s="218">
        <f t="shared" si="907"/>
        <v>2.1787741892143089</v>
      </c>
      <c r="M945" s="218">
        <f t="shared" si="907"/>
        <v>3.3796795735442187</v>
      </c>
      <c r="N945" s="218">
        <f t="shared" si="907"/>
        <v>0</v>
      </c>
      <c r="O945" s="218">
        <f t="shared" si="907"/>
        <v>0</v>
      </c>
      <c r="P945" s="218">
        <f t="shared" si="907"/>
        <v>4.6431628525748413E-2</v>
      </c>
      <c r="Q945" s="218">
        <f t="shared" si="907"/>
        <v>0</v>
      </c>
      <c r="R945" s="218">
        <f t="shared" si="907"/>
        <v>0</v>
      </c>
      <c r="S945" s="218">
        <f t="shared" si="907"/>
        <v>0.11972689734439138</v>
      </c>
      <c r="T945" s="218">
        <f t="shared" si="907"/>
        <v>0</v>
      </c>
      <c r="U945" s="218">
        <f t="shared" si="907"/>
        <v>0</v>
      </c>
    </row>
    <row r="946" spans="1:21" x14ac:dyDescent="0.25">
      <c r="A946" s="57" t="s">
        <v>552</v>
      </c>
      <c r="B946" s="57" t="s">
        <v>6399</v>
      </c>
      <c r="C946" s="218">
        <f t="shared" si="906"/>
        <v>0</v>
      </c>
      <c r="D946" s="218">
        <f t="shared" si="906"/>
        <v>0</v>
      </c>
      <c r="E946" s="218"/>
      <c r="F946" s="218"/>
      <c r="G946" s="218"/>
      <c r="H946" s="218">
        <f t="shared" ref="H946:U946" si="908">(H4382/H$3521)/(H7818/H$6957)</f>
        <v>0</v>
      </c>
      <c r="I946" s="218">
        <f t="shared" si="908"/>
        <v>0.11257703681296999</v>
      </c>
      <c r="J946" s="218">
        <f t="shared" si="908"/>
        <v>0.17492679177366161</v>
      </c>
      <c r="K946" s="218">
        <f t="shared" si="908"/>
        <v>9.1701612860520375E-3</v>
      </c>
      <c r="L946" s="218">
        <f t="shared" si="908"/>
        <v>3.669596227118356E-2</v>
      </c>
      <c r="M946" s="218">
        <f t="shared" si="908"/>
        <v>0</v>
      </c>
      <c r="N946" s="218">
        <f t="shared" si="908"/>
        <v>6.1735481941203263</v>
      </c>
      <c r="O946" s="218">
        <f t="shared" si="908"/>
        <v>2.25625057507377</v>
      </c>
      <c r="P946" s="218">
        <f t="shared" si="908"/>
        <v>0.26819929736004328</v>
      </c>
      <c r="Q946" s="218">
        <f t="shared" si="908"/>
        <v>0.18322127874373814</v>
      </c>
      <c r="R946" s="218">
        <f t="shared" si="908"/>
        <v>0</v>
      </c>
      <c r="S946" s="218">
        <f t="shared" si="908"/>
        <v>4.101631198412807E-2</v>
      </c>
      <c r="T946" s="218">
        <f t="shared" si="908"/>
        <v>0</v>
      </c>
      <c r="U946" s="218">
        <f t="shared" si="908"/>
        <v>0.46761938084656124</v>
      </c>
    </row>
    <row r="947" spans="1:21" x14ac:dyDescent="0.25">
      <c r="A947" s="57" t="s">
        <v>365</v>
      </c>
      <c r="B947" s="57" t="s">
        <v>6400</v>
      </c>
      <c r="C947" s="218">
        <f t="shared" si="906"/>
        <v>0</v>
      </c>
      <c r="D947" s="218">
        <f t="shared" si="906"/>
        <v>0.56820767427400032</v>
      </c>
      <c r="E947" s="218"/>
      <c r="F947" s="218"/>
      <c r="G947" s="218"/>
      <c r="H947" s="218">
        <f t="shared" ref="H947:U947" si="909">(H4383/H$3521)/(H7819/H$6957)</f>
        <v>0</v>
      </c>
      <c r="I947" s="218">
        <f t="shared" si="909"/>
        <v>4.7281356024450865E-3</v>
      </c>
      <c r="J947" s="218">
        <f t="shared" si="909"/>
        <v>0</v>
      </c>
      <c r="K947" s="218">
        <f t="shared" si="909"/>
        <v>0</v>
      </c>
      <c r="L947" s="218">
        <f t="shared" si="909"/>
        <v>0</v>
      </c>
      <c r="M947" s="218">
        <f t="shared" si="909"/>
        <v>5.0484590364054657E-2</v>
      </c>
      <c r="N947" s="218">
        <f t="shared" si="909"/>
        <v>0</v>
      </c>
      <c r="O947" s="218">
        <f t="shared" si="909"/>
        <v>0</v>
      </c>
      <c r="P947" s="218">
        <f t="shared" si="909"/>
        <v>6.7755321905309807E-2</v>
      </c>
      <c r="Q947" s="218">
        <f t="shared" si="909"/>
        <v>4.093764968629148E-3</v>
      </c>
      <c r="R947" s="218">
        <f t="shared" si="909"/>
        <v>0</v>
      </c>
      <c r="S947" s="218">
        <f t="shared" si="909"/>
        <v>0</v>
      </c>
      <c r="T947" s="218">
        <f t="shared" si="909"/>
        <v>0</v>
      </c>
      <c r="U947" s="218">
        <f t="shared" si="909"/>
        <v>2.7743389460131653E-4</v>
      </c>
    </row>
    <row r="948" spans="1:21" x14ac:dyDescent="0.25">
      <c r="A948" s="57" t="s">
        <v>1056</v>
      </c>
      <c r="B948" s="57" t="s">
        <v>6401</v>
      </c>
      <c r="C948" s="218">
        <f t="shared" si="906"/>
        <v>0</v>
      </c>
      <c r="D948" s="218">
        <f t="shared" si="906"/>
        <v>0</v>
      </c>
      <c r="E948" s="218"/>
      <c r="F948" s="218"/>
      <c r="G948" s="218"/>
      <c r="H948" s="218">
        <f t="shared" ref="H948:U948" si="910">(H4384/H$3521)/(H7820/H$6957)</f>
        <v>2.2948725624594672</v>
      </c>
      <c r="I948" s="218">
        <f t="shared" si="910"/>
        <v>0.45005720231730928</v>
      </c>
      <c r="J948" s="218">
        <f t="shared" si="910"/>
        <v>0</v>
      </c>
      <c r="K948" s="218">
        <f t="shared" si="910"/>
        <v>5.8308092159856294E-2</v>
      </c>
      <c r="L948" s="218">
        <f t="shared" si="910"/>
        <v>4.8343905880124508E-2</v>
      </c>
      <c r="M948" s="218">
        <f t="shared" si="910"/>
        <v>0</v>
      </c>
      <c r="N948" s="218">
        <f t="shared" si="910"/>
        <v>0</v>
      </c>
      <c r="O948" s="218">
        <f t="shared" si="910"/>
        <v>0.174922700769409</v>
      </c>
      <c r="P948" s="218">
        <f t="shared" si="910"/>
        <v>4.9753198484838029E-2</v>
      </c>
      <c r="Q948" s="218">
        <f t="shared" si="910"/>
        <v>0</v>
      </c>
      <c r="R948" s="218">
        <f t="shared" si="910"/>
        <v>0</v>
      </c>
      <c r="S948" s="218">
        <f t="shared" si="910"/>
        <v>0</v>
      </c>
      <c r="T948" s="218">
        <f t="shared" si="910"/>
        <v>0</v>
      </c>
      <c r="U948" s="218">
        <f t="shared" si="910"/>
        <v>0</v>
      </c>
    </row>
    <row r="949" spans="1:21" x14ac:dyDescent="0.25">
      <c r="A949" s="57" t="s">
        <v>783</v>
      </c>
      <c r="B949" s="57" t="s">
        <v>6402</v>
      </c>
      <c r="C949" s="218">
        <f t="shared" si="906"/>
        <v>0</v>
      </c>
      <c r="D949" s="218">
        <f t="shared" si="906"/>
        <v>0</v>
      </c>
      <c r="E949" s="218"/>
      <c r="F949" s="218"/>
      <c r="G949" s="218"/>
      <c r="H949" s="218">
        <f t="shared" ref="H949:U949" si="911">(H4385/H$3521)/(H7821/H$6957)</f>
        <v>4.3686975566211497E-2</v>
      </c>
      <c r="I949" s="218">
        <f t="shared" si="911"/>
        <v>8.5941355068873806E-2</v>
      </c>
      <c r="J949" s="218">
        <f t="shared" si="911"/>
        <v>4.9407253757854236E-3</v>
      </c>
      <c r="K949" s="218">
        <f t="shared" si="911"/>
        <v>9.0198632390125488E-3</v>
      </c>
      <c r="L949" s="218">
        <f t="shared" si="911"/>
        <v>1.9580157446502586E-2</v>
      </c>
      <c r="M949" s="218">
        <f t="shared" si="911"/>
        <v>6.7899440765227873E-2</v>
      </c>
      <c r="N949" s="218">
        <f t="shared" si="911"/>
        <v>0</v>
      </c>
      <c r="O949" s="218">
        <f t="shared" si="911"/>
        <v>0</v>
      </c>
      <c r="P949" s="218">
        <f t="shared" si="911"/>
        <v>1.1412624411247348E-2</v>
      </c>
      <c r="Q949" s="218">
        <f t="shared" si="911"/>
        <v>1.6035926509002912E-2</v>
      </c>
      <c r="R949" s="218">
        <f t="shared" si="911"/>
        <v>0</v>
      </c>
      <c r="S949" s="218">
        <f t="shared" si="911"/>
        <v>0</v>
      </c>
      <c r="T949" s="218">
        <f t="shared" si="911"/>
        <v>0.15170058158384725</v>
      </c>
      <c r="U949" s="218">
        <f t="shared" si="911"/>
        <v>0</v>
      </c>
    </row>
    <row r="950" spans="1:21" x14ac:dyDescent="0.25">
      <c r="A950" s="57" t="s">
        <v>2111</v>
      </c>
      <c r="B950" s="57" t="s">
        <v>6403</v>
      </c>
      <c r="C950" s="218">
        <f t="shared" si="906"/>
        <v>0</v>
      </c>
      <c r="D950" s="218">
        <f t="shared" si="906"/>
        <v>0</v>
      </c>
      <c r="E950" s="218"/>
      <c r="F950" s="218"/>
      <c r="G950" s="218"/>
      <c r="H950" s="218">
        <f t="shared" ref="H950:U950" si="912">(H4386/H$3521)/(H7822/H$6957)</f>
        <v>0</v>
      </c>
      <c r="I950" s="218">
        <f t="shared" si="912"/>
        <v>0</v>
      </c>
      <c r="J950" s="218">
        <f t="shared" si="912"/>
        <v>0</v>
      </c>
      <c r="K950" s="218">
        <f t="shared" si="912"/>
        <v>0</v>
      </c>
      <c r="L950" s="218">
        <f t="shared" si="912"/>
        <v>0</v>
      </c>
      <c r="M950" s="218">
        <f t="shared" si="912"/>
        <v>0</v>
      </c>
      <c r="N950" s="218">
        <f t="shared" si="912"/>
        <v>0</v>
      </c>
      <c r="O950" s="218">
        <f t="shared" si="912"/>
        <v>0</v>
      </c>
      <c r="P950" s="218">
        <f t="shared" si="912"/>
        <v>0</v>
      </c>
      <c r="Q950" s="218">
        <f t="shared" si="912"/>
        <v>0</v>
      </c>
      <c r="R950" s="218">
        <f t="shared" si="912"/>
        <v>0</v>
      </c>
      <c r="S950" s="218">
        <f t="shared" si="912"/>
        <v>0</v>
      </c>
      <c r="T950" s="218">
        <f t="shared" si="912"/>
        <v>0</v>
      </c>
      <c r="U950" s="218">
        <f t="shared" si="912"/>
        <v>0</v>
      </c>
    </row>
    <row r="951" spans="1:21" x14ac:dyDescent="0.25">
      <c r="A951" s="57" t="s">
        <v>324</v>
      </c>
      <c r="B951" s="57" t="s">
        <v>6404</v>
      </c>
      <c r="C951" s="218">
        <f t="shared" si="906"/>
        <v>0</v>
      </c>
      <c r="D951" s="218">
        <f t="shared" si="906"/>
        <v>0</v>
      </c>
      <c r="E951" s="218"/>
      <c r="F951" s="218"/>
      <c r="G951" s="218"/>
      <c r="H951" s="218">
        <f t="shared" ref="H951:U951" si="913">(H4387/H$3521)/(H7823/H$6957)</f>
        <v>6.4504663843306012E-2</v>
      </c>
      <c r="I951" s="218">
        <f t="shared" si="913"/>
        <v>0</v>
      </c>
      <c r="J951" s="218">
        <f t="shared" si="913"/>
        <v>0</v>
      </c>
      <c r="K951" s="218">
        <f t="shared" si="913"/>
        <v>0</v>
      </c>
      <c r="L951" s="218">
        <f t="shared" si="913"/>
        <v>0.16018596041287034</v>
      </c>
      <c r="M951" s="218">
        <f t="shared" si="913"/>
        <v>0</v>
      </c>
      <c r="N951" s="218">
        <f t="shared" si="913"/>
        <v>0</v>
      </c>
      <c r="O951" s="218">
        <f t="shared" si="913"/>
        <v>0</v>
      </c>
      <c r="P951" s="218">
        <f t="shared" si="913"/>
        <v>9.9602494103941727E-4</v>
      </c>
      <c r="Q951" s="218">
        <f t="shared" si="913"/>
        <v>0</v>
      </c>
      <c r="R951" s="218">
        <f t="shared" si="913"/>
        <v>6.7354677176222438E-5</v>
      </c>
      <c r="S951" s="218">
        <f t="shared" si="913"/>
        <v>1.0329217211464698E-3</v>
      </c>
      <c r="T951" s="218">
        <f t="shared" si="913"/>
        <v>7.3467563426995693E-4</v>
      </c>
      <c r="U951" s="218">
        <f t="shared" si="913"/>
        <v>0</v>
      </c>
    </row>
    <row r="952" spans="1:21" x14ac:dyDescent="0.25">
      <c r="A952" s="57" t="s">
        <v>348</v>
      </c>
      <c r="B952" s="57" t="s">
        <v>6405</v>
      </c>
      <c r="C952" s="218">
        <f t="shared" si="906"/>
        <v>0</v>
      </c>
      <c r="D952" s="218">
        <f t="shared" si="906"/>
        <v>0</v>
      </c>
      <c r="E952" s="218"/>
      <c r="F952" s="218"/>
      <c r="G952" s="218"/>
      <c r="H952" s="218">
        <f t="shared" ref="H952:U952" si="914">(H4388/H$3521)/(H7824/H$6957)</f>
        <v>0</v>
      </c>
      <c r="I952" s="218">
        <f t="shared" si="914"/>
        <v>0.28994603286442838</v>
      </c>
      <c r="J952" s="218">
        <f t="shared" si="914"/>
        <v>0.22390121217856124</v>
      </c>
      <c r="K952" s="218">
        <f t="shared" si="914"/>
        <v>0.10530595184180529</v>
      </c>
      <c r="L952" s="218">
        <f t="shared" si="914"/>
        <v>0.52331319402577092</v>
      </c>
      <c r="M952" s="218">
        <f t="shared" si="914"/>
        <v>5.2571197998241672E-3</v>
      </c>
      <c r="N952" s="218">
        <f t="shared" si="914"/>
        <v>0</v>
      </c>
      <c r="O952" s="218">
        <f t="shared" si="914"/>
        <v>0.10859235481570127</v>
      </c>
      <c r="P952" s="218">
        <f t="shared" si="914"/>
        <v>0.14879228275086814</v>
      </c>
      <c r="Q952" s="218">
        <f t="shared" si="914"/>
        <v>6.2437169898932984E-2</v>
      </c>
      <c r="R952" s="218">
        <f t="shared" si="914"/>
        <v>0</v>
      </c>
      <c r="S952" s="218">
        <f t="shared" si="914"/>
        <v>0.15264128738327001</v>
      </c>
      <c r="T952" s="218">
        <f t="shared" si="914"/>
        <v>0.17932341692172488</v>
      </c>
      <c r="U952" s="218">
        <f t="shared" si="914"/>
        <v>8.2945901824170519E-4</v>
      </c>
    </row>
    <row r="953" spans="1:21" x14ac:dyDescent="0.25">
      <c r="A953" s="57" t="s">
        <v>1249</v>
      </c>
      <c r="B953" s="57" t="s">
        <v>6406</v>
      </c>
      <c r="C953" s="218">
        <f t="shared" si="906"/>
        <v>0</v>
      </c>
      <c r="D953" s="218">
        <f t="shared" si="906"/>
        <v>0</v>
      </c>
      <c r="E953" s="218"/>
      <c r="F953" s="218"/>
      <c r="G953" s="218"/>
      <c r="H953" s="218">
        <f t="shared" ref="H953:U953" si="915">(H4389/H$3521)/(H7825/H$6957)</f>
        <v>7.6213400960204692E-3</v>
      </c>
      <c r="I953" s="218">
        <f t="shared" si="915"/>
        <v>8.8201220210176352E-3</v>
      </c>
      <c r="J953" s="218">
        <f t="shared" si="915"/>
        <v>0</v>
      </c>
      <c r="K953" s="218">
        <f t="shared" si="915"/>
        <v>6.6371954199360872E-2</v>
      </c>
      <c r="L953" s="218">
        <f t="shared" si="915"/>
        <v>0.19589962331549954</v>
      </c>
      <c r="M953" s="218">
        <f t="shared" si="915"/>
        <v>0.12190324945904168</v>
      </c>
      <c r="N953" s="218">
        <f t="shared" si="915"/>
        <v>0</v>
      </c>
      <c r="O953" s="218">
        <f t="shared" si="915"/>
        <v>0</v>
      </c>
      <c r="P953" s="218">
        <f t="shared" si="915"/>
        <v>0</v>
      </c>
      <c r="Q953" s="218">
        <f t="shared" si="915"/>
        <v>6.7612771088527528E-3</v>
      </c>
      <c r="R953" s="218">
        <f t="shared" si="915"/>
        <v>0</v>
      </c>
      <c r="S953" s="218">
        <f t="shared" si="915"/>
        <v>0</v>
      </c>
      <c r="T953" s="218">
        <f t="shared" si="915"/>
        <v>0</v>
      </c>
      <c r="U953" s="218">
        <f t="shared" si="915"/>
        <v>2.5244526333503951E-3</v>
      </c>
    </row>
    <row r="954" spans="1:21" x14ac:dyDescent="0.25">
      <c r="A954" s="57" t="s">
        <v>1082</v>
      </c>
      <c r="B954" s="57" t="s">
        <v>6407</v>
      </c>
      <c r="C954" s="218">
        <f t="shared" si="906"/>
        <v>0</v>
      </c>
      <c r="D954" s="218">
        <f t="shared" si="906"/>
        <v>0</v>
      </c>
      <c r="E954" s="218"/>
      <c r="F954" s="218"/>
      <c r="G954" s="218"/>
      <c r="H954" s="218">
        <f t="shared" ref="H954:U954" si="916">(H4390/H$3521)/(H7826/H$6957)</f>
        <v>2.3456058501916663E-2</v>
      </c>
      <c r="I954" s="218">
        <f t="shared" si="916"/>
        <v>0.86089661696780662</v>
      </c>
      <c r="J954" s="218">
        <f t="shared" si="916"/>
        <v>0.85925801577575978</v>
      </c>
      <c r="K954" s="218">
        <f t="shared" si="916"/>
        <v>0</v>
      </c>
      <c r="L954" s="218">
        <f t="shared" si="916"/>
        <v>4.4158711205660901E-2</v>
      </c>
      <c r="M954" s="218">
        <f t="shared" si="916"/>
        <v>0</v>
      </c>
      <c r="N954" s="218">
        <f t="shared" si="916"/>
        <v>0</v>
      </c>
      <c r="O954" s="218">
        <f t="shared" si="916"/>
        <v>0</v>
      </c>
      <c r="P954" s="218">
        <f t="shared" si="916"/>
        <v>0</v>
      </c>
      <c r="Q954" s="218">
        <f t="shared" si="916"/>
        <v>0</v>
      </c>
      <c r="R954" s="218">
        <f t="shared" si="916"/>
        <v>0</v>
      </c>
      <c r="S954" s="218">
        <f t="shared" si="916"/>
        <v>7.832036344774463E-3</v>
      </c>
      <c r="T954" s="218">
        <f t="shared" si="916"/>
        <v>0</v>
      </c>
      <c r="U954" s="218">
        <f t="shared" si="916"/>
        <v>0</v>
      </c>
    </row>
    <row r="955" spans="1:21" x14ac:dyDescent="0.25">
      <c r="A955" s="57" t="s">
        <v>723</v>
      </c>
      <c r="B955" s="57" t="s">
        <v>6408</v>
      </c>
      <c r="C955" s="218">
        <f t="shared" si="906"/>
        <v>0</v>
      </c>
      <c r="D955" s="218">
        <f t="shared" si="906"/>
        <v>0</v>
      </c>
      <c r="E955" s="218"/>
      <c r="F955" s="218"/>
      <c r="G955" s="218"/>
      <c r="H955" s="218">
        <f t="shared" ref="H955:U955" si="917">(H4391/H$3521)/(H7827/H$6957)</f>
        <v>2.4225159385605176E-3</v>
      </c>
      <c r="I955" s="218">
        <f t="shared" si="917"/>
        <v>1.2854803309779214E-3</v>
      </c>
      <c r="J955" s="218">
        <f t="shared" si="917"/>
        <v>1.2247640191049895E-2</v>
      </c>
      <c r="K955" s="218">
        <f t="shared" si="917"/>
        <v>9.0756555281880813E-4</v>
      </c>
      <c r="L955" s="218">
        <f t="shared" si="917"/>
        <v>1.9648512360413664E-2</v>
      </c>
      <c r="M955" s="218">
        <f t="shared" si="917"/>
        <v>0</v>
      </c>
      <c r="N955" s="218">
        <f t="shared" si="917"/>
        <v>1.1848306828188961E-2</v>
      </c>
      <c r="O955" s="218">
        <f t="shared" si="917"/>
        <v>7.4050332848899454E-5</v>
      </c>
      <c r="P955" s="218">
        <f t="shared" si="917"/>
        <v>5.0080047413924793E-2</v>
      </c>
      <c r="Q955" s="218">
        <f t="shared" si="917"/>
        <v>1.6739813581337058E-2</v>
      </c>
      <c r="R955" s="218">
        <f t="shared" si="917"/>
        <v>6.3479344089268155E-2</v>
      </c>
      <c r="S955" s="218">
        <f t="shared" si="917"/>
        <v>0.52931993633393093</v>
      </c>
      <c r="T955" s="218">
        <f t="shared" si="917"/>
        <v>1.021830188057032</v>
      </c>
      <c r="U955" s="218">
        <f t="shared" si="917"/>
        <v>0.96775490101702089</v>
      </c>
    </row>
    <row r="956" spans="1:21" x14ac:dyDescent="0.25">
      <c r="A956" s="57" t="s">
        <v>639</v>
      </c>
      <c r="B956" s="57" t="s">
        <v>6409</v>
      </c>
      <c r="C956" s="218">
        <f t="shared" si="906"/>
        <v>0</v>
      </c>
      <c r="D956" s="218">
        <f t="shared" si="906"/>
        <v>0</v>
      </c>
      <c r="E956" s="218"/>
      <c r="F956" s="218"/>
      <c r="G956" s="218"/>
      <c r="H956" s="218">
        <f t="shared" ref="H956:U956" si="918">(H4392/H$3521)/(H7828/H$6957)</f>
        <v>0</v>
      </c>
      <c r="I956" s="218">
        <f t="shared" si="918"/>
        <v>2.0001283781225965E-3</v>
      </c>
      <c r="J956" s="218">
        <f t="shared" si="918"/>
        <v>6.1634622157308819E-2</v>
      </c>
      <c r="K956" s="218">
        <f t="shared" si="918"/>
        <v>6.001287941698983E-2</v>
      </c>
      <c r="L956" s="218">
        <f t="shared" si="918"/>
        <v>6.163953424122611E-3</v>
      </c>
      <c r="M956" s="218">
        <f t="shared" si="918"/>
        <v>1.2296500185426431E-2</v>
      </c>
      <c r="N956" s="218">
        <f t="shared" si="918"/>
        <v>1.8306199099300089E-3</v>
      </c>
      <c r="O956" s="218">
        <f t="shared" si="918"/>
        <v>8.1137992252562586E-4</v>
      </c>
      <c r="P956" s="218">
        <f t="shared" si="918"/>
        <v>5.6628695210578714E-3</v>
      </c>
      <c r="Q956" s="218">
        <f t="shared" si="918"/>
        <v>0</v>
      </c>
      <c r="R956" s="218">
        <f t="shared" si="918"/>
        <v>0</v>
      </c>
      <c r="S956" s="218">
        <f t="shared" si="918"/>
        <v>2.8762110782483688E-3</v>
      </c>
      <c r="T956" s="218">
        <f t="shared" si="918"/>
        <v>0</v>
      </c>
      <c r="U956" s="218">
        <f t="shared" si="918"/>
        <v>1.1344793094126575E-5</v>
      </c>
    </row>
    <row r="957" spans="1:21" x14ac:dyDescent="0.25">
      <c r="A957" s="57" t="s">
        <v>476</v>
      </c>
      <c r="B957" s="57" t="s">
        <v>6410</v>
      </c>
      <c r="C957" s="218">
        <f t="shared" si="906"/>
        <v>0</v>
      </c>
      <c r="D957" s="218">
        <f t="shared" si="906"/>
        <v>0</v>
      </c>
      <c r="E957" s="218"/>
      <c r="F957" s="218"/>
      <c r="G957" s="218"/>
      <c r="H957" s="218">
        <f t="shared" ref="H957:U957" si="919">(H4393/H$3521)/(H7829/H$6957)</f>
        <v>9.7597567489474679E-2</v>
      </c>
      <c r="I957" s="218">
        <f t="shared" si="919"/>
        <v>2.2850834599677655E-2</v>
      </c>
      <c r="J957" s="218">
        <f t="shared" si="919"/>
        <v>0.44532676853136349</v>
      </c>
      <c r="K957" s="218">
        <f t="shared" si="919"/>
        <v>3.4116594827322648E-3</v>
      </c>
      <c r="L957" s="218">
        <f t="shared" si="919"/>
        <v>1.9776404606651459E-3</v>
      </c>
      <c r="M957" s="218">
        <f t="shared" si="919"/>
        <v>1.467556993804719</v>
      </c>
      <c r="N957" s="218">
        <f t="shared" si="919"/>
        <v>0.9565339760658752</v>
      </c>
      <c r="O957" s="218">
        <f t="shared" si="919"/>
        <v>0</v>
      </c>
      <c r="P957" s="218">
        <f t="shared" si="919"/>
        <v>4.9248771575327146E-3</v>
      </c>
      <c r="Q957" s="218">
        <f t="shared" si="919"/>
        <v>3.1496552589733644E-3</v>
      </c>
      <c r="R957" s="218">
        <f t="shared" si="919"/>
        <v>2.1922579160654154E-2</v>
      </c>
      <c r="S957" s="218">
        <f t="shared" si="919"/>
        <v>6.1952959881428376E-5</v>
      </c>
      <c r="T957" s="218">
        <f t="shared" si="919"/>
        <v>5.6875627126446579E-3</v>
      </c>
      <c r="U957" s="218">
        <f t="shared" si="919"/>
        <v>5.206306485026968E-6</v>
      </c>
    </row>
    <row r="958" spans="1:21" x14ac:dyDescent="0.25">
      <c r="A958" s="57" t="s">
        <v>673</v>
      </c>
      <c r="B958" s="57" t="s">
        <v>6411</v>
      </c>
      <c r="C958" s="218">
        <f t="shared" si="906"/>
        <v>0</v>
      </c>
      <c r="D958" s="218">
        <f t="shared" si="906"/>
        <v>0</v>
      </c>
      <c r="E958" s="218"/>
      <c r="F958" s="218"/>
      <c r="G958" s="218"/>
      <c r="H958" s="218">
        <f t="shared" ref="H958:U958" si="920">(H4394/H$3521)/(H7830/H$6957)</f>
        <v>4.7251921168103427E-4</v>
      </c>
      <c r="I958" s="218">
        <f t="shared" si="920"/>
        <v>7.0726242949281665E-3</v>
      </c>
      <c r="J958" s="218">
        <f t="shared" si="920"/>
        <v>1.2404358402665775E-2</v>
      </c>
      <c r="K958" s="218">
        <f t="shared" si="920"/>
        <v>5.9274522870678276E-3</v>
      </c>
      <c r="L958" s="218">
        <f t="shared" si="920"/>
        <v>1.2634476133888149E-2</v>
      </c>
      <c r="M958" s="218">
        <f t="shared" si="920"/>
        <v>0</v>
      </c>
      <c r="N958" s="218">
        <f t="shared" si="920"/>
        <v>0</v>
      </c>
      <c r="O958" s="218">
        <f t="shared" si="920"/>
        <v>0</v>
      </c>
      <c r="P958" s="218">
        <f t="shared" si="920"/>
        <v>2.7699642198623885E-2</v>
      </c>
      <c r="Q958" s="218">
        <f t="shared" si="920"/>
        <v>9.6410522543110382E-3</v>
      </c>
      <c r="R958" s="218">
        <f t="shared" si="920"/>
        <v>6.0975853767151781E-3</v>
      </c>
      <c r="S958" s="218">
        <f t="shared" si="920"/>
        <v>4.9328272630553727E-2</v>
      </c>
      <c r="T958" s="218">
        <f t="shared" si="920"/>
        <v>4.8770631095282372E-5</v>
      </c>
      <c r="U958" s="218">
        <f t="shared" si="920"/>
        <v>0</v>
      </c>
    </row>
    <row r="959" spans="1:21" x14ac:dyDescent="0.25">
      <c r="A959" s="57" t="s">
        <v>2292</v>
      </c>
      <c r="B959" s="57" t="s">
        <v>6412</v>
      </c>
      <c r="C959" s="218">
        <f t="shared" si="906"/>
        <v>0</v>
      </c>
      <c r="D959" s="218">
        <f t="shared" si="906"/>
        <v>0</v>
      </c>
      <c r="E959" s="218"/>
      <c r="F959" s="218"/>
      <c r="G959" s="218"/>
      <c r="H959" s="218">
        <f t="shared" ref="H959:U959" si="921">(H4395/H$3521)/(H7831/H$6957)</f>
        <v>0</v>
      </c>
      <c r="I959" s="218">
        <f t="shared" si="921"/>
        <v>0</v>
      </c>
      <c r="J959" s="218">
        <f t="shared" si="921"/>
        <v>0</v>
      </c>
      <c r="K959" s="218">
        <f t="shared" si="921"/>
        <v>0</v>
      </c>
      <c r="L959" s="218">
        <f t="shared" si="921"/>
        <v>0</v>
      </c>
      <c r="M959" s="218">
        <f t="shared" si="921"/>
        <v>2.2101151902860616E-2</v>
      </c>
      <c r="N959" s="218">
        <f t="shared" si="921"/>
        <v>2.7350692241608521E-2</v>
      </c>
      <c r="O959" s="218">
        <f t="shared" si="921"/>
        <v>0</v>
      </c>
      <c r="P959" s="218">
        <f t="shared" si="921"/>
        <v>0</v>
      </c>
      <c r="Q959" s="218">
        <f t="shared" si="921"/>
        <v>0</v>
      </c>
      <c r="R959" s="218">
        <f t="shared" si="921"/>
        <v>0</v>
      </c>
      <c r="S959" s="218">
        <f t="shared" si="921"/>
        <v>8.3688984556276255E-2</v>
      </c>
      <c r="T959" s="218">
        <f t="shared" si="921"/>
        <v>0.1117157070759425</v>
      </c>
      <c r="U959" s="218">
        <f t="shared" si="921"/>
        <v>0</v>
      </c>
    </row>
    <row r="960" spans="1:21" x14ac:dyDescent="0.25">
      <c r="A960" s="57" t="s">
        <v>9990</v>
      </c>
      <c r="B960" s="57" t="s">
        <v>9991</v>
      </c>
      <c r="C960" s="218">
        <f t="shared" si="906"/>
        <v>0</v>
      </c>
      <c r="D960" s="218">
        <f t="shared" si="906"/>
        <v>0</v>
      </c>
      <c r="E960" s="218"/>
      <c r="F960" s="218"/>
      <c r="G960" s="218"/>
      <c r="H960" s="218">
        <f t="shared" ref="H960:U960" si="922">(H4396/H$3521)/(H7832/H$6957)</f>
        <v>1.3357146637978843</v>
      </c>
      <c r="I960" s="218">
        <f t="shared" si="922"/>
        <v>0</v>
      </c>
      <c r="J960" s="218">
        <f t="shared" si="922"/>
        <v>0.30166348849849073</v>
      </c>
      <c r="K960" s="218">
        <f t="shared" si="922"/>
        <v>0</v>
      </c>
      <c r="L960" s="218">
        <f t="shared" si="922"/>
        <v>0</v>
      </c>
      <c r="M960" s="218">
        <f t="shared" si="922"/>
        <v>0</v>
      </c>
      <c r="N960" s="218">
        <f t="shared" si="922"/>
        <v>0</v>
      </c>
      <c r="O960" s="218">
        <f t="shared" si="922"/>
        <v>0</v>
      </c>
      <c r="P960" s="218" t="e">
        <f t="shared" si="922"/>
        <v>#DIV/0!</v>
      </c>
      <c r="Q960" s="218" t="e">
        <f t="shared" si="922"/>
        <v>#DIV/0!</v>
      </c>
      <c r="R960" s="218" t="e">
        <f t="shared" si="922"/>
        <v>#DIV/0!</v>
      </c>
      <c r="S960" s="218" t="e">
        <f t="shared" si="922"/>
        <v>#DIV/0!</v>
      </c>
      <c r="T960" s="218" t="e">
        <f t="shared" si="922"/>
        <v>#DIV/0!</v>
      </c>
      <c r="U960" s="218" t="e">
        <f t="shared" si="922"/>
        <v>#DIV/0!</v>
      </c>
    </row>
    <row r="961" spans="1:21" x14ac:dyDescent="0.25">
      <c r="A961" s="57" t="s">
        <v>9992</v>
      </c>
      <c r="B961" s="57" t="s">
        <v>9993</v>
      </c>
      <c r="C961" s="218">
        <f t="shared" si="906"/>
        <v>0</v>
      </c>
      <c r="D961" s="218">
        <f t="shared" si="906"/>
        <v>0</v>
      </c>
      <c r="E961" s="218"/>
      <c r="F961" s="218"/>
      <c r="G961" s="218"/>
      <c r="H961" s="218">
        <f t="shared" ref="H961:U961" si="923">(H4397/H$3521)/(H7833/H$6957)</f>
        <v>0</v>
      </c>
      <c r="I961" s="218">
        <f t="shared" si="923"/>
        <v>0</v>
      </c>
      <c r="J961" s="218">
        <f t="shared" si="923"/>
        <v>6.8958300456393146E-2</v>
      </c>
      <c r="K961" s="218">
        <f t="shared" si="923"/>
        <v>7.5821150659132076E-3</v>
      </c>
      <c r="L961" s="218">
        <f t="shared" si="923"/>
        <v>8.7401956930446986E-2</v>
      </c>
      <c r="M961" s="218">
        <f t="shared" si="923"/>
        <v>0</v>
      </c>
      <c r="N961" s="218">
        <f t="shared" si="923"/>
        <v>0</v>
      </c>
      <c r="O961" s="218">
        <f t="shared" si="923"/>
        <v>0</v>
      </c>
      <c r="P961" s="218">
        <f t="shared" si="923"/>
        <v>2.2837013384461338E-2</v>
      </c>
      <c r="Q961" s="218">
        <f t="shared" si="923"/>
        <v>8.8616032949462679E-3</v>
      </c>
      <c r="R961" s="218">
        <f t="shared" si="923"/>
        <v>4.9237481679237111E-2</v>
      </c>
      <c r="S961" s="218">
        <f t="shared" si="923"/>
        <v>0</v>
      </c>
      <c r="T961" s="218">
        <f t="shared" si="923"/>
        <v>0</v>
      </c>
      <c r="U961" s="218">
        <f t="shared" si="923"/>
        <v>7.0051478163371864E-5</v>
      </c>
    </row>
    <row r="962" spans="1:21" x14ac:dyDescent="0.25">
      <c r="A962" s="57" t="s">
        <v>3028</v>
      </c>
      <c r="B962" s="57" t="s">
        <v>6415</v>
      </c>
      <c r="C962" s="218">
        <f t="shared" si="906"/>
        <v>0</v>
      </c>
      <c r="D962" s="218">
        <f t="shared" si="906"/>
        <v>0</v>
      </c>
      <c r="E962" s="218"/>
      <c r="F962" s="218"/>
      <c r="G962" s="218"/>
      <c r="H962" s="218">
        <f t="shared" ref="H962:U962" si="924">(H4398/H$3521)/(H7834/H$6957)</f>
        <v>0</v>
      </c>
      <c r="I962" s="218">
        <f t="shared" si="924"/>
        <v>0</v>
      </c>
      <c r="J962" s="218">
        <f t="shared" si="924"/>
        <v>4.4842411712597355E-3</v>
      </c>
      <c r="K962" s="218">
        <f t="shared" si="924"/>
        <v>0</v>
      </c>
      <c r="L962" s="218">
        <f t="shared" si="924"/>
        <v>2.7994945428098409E-3</v>
      </c>
      <c r="M962" s="218">
        <f t="shared" si="924"/>
        <v>0</v>
      </c>
      <c r="N962" s="218">
        <f t="shared" si="924"/>
        <v>0</v>
      </c>
      <c r="O962" s="218">
        <f t="shared" si="924"/>
        <v>0</v>
      </c>
      <c r="P962" s="218">
        <f t="shared" si="924"/>
        <v>0</v>
      </c>
      <c r="Q962" s="218">
        <f t="shared" si="924"/>
        <v>0</v>
      </c>
      <c r="R962" s="218">
        <f t="shared" si="924"/>
        <v>0</v>
      </c>
      <c r="S962" s="218">
        <f t="shared" si="924"/>
        <v>0</v>
      </c>
      <c r="T962" s="218">
        <f t="shared" si="924"/>
        <v>0</v>
      </c>
      <c r="U962" s="218">
        <f t="shared" si="924"/>
        <v>0</v>
      </c>
    </row>
    <row r="963" spans="1:21" x14ac:dyDescent="0.25">
      <c r="A963" s="57" t="s">
        <v>2756</v>
      </c>
      <c r="B963" s="57" t="s">
        <v>6416</v>
      </c>
      <c r="C963" s="218">
        <f t="shared" si="906"/>
        <v>0</v>
      </c>
      <c r="D963" s="218">
        <f t="shared" si="906"/>
        <v>0</v>
      </c>
      <c r="E963" s="218"/>
      <c r="F963" s="218"/>
      <c r="G963" s="218"/>
      <c r="H963" s="218">
        <f t="shared" ref="H963:U963" si="925">(H4399/H$3521)/(H7835/H$6957)</f>
        <v>0</v>
      </c>
      <c r="I963" s="218">
        <f t="shared" si="925"/>
        <v>0</v>
      </c>
      <c r="J963" s="218">
        <f t="shared" si="925"/>
        <v>1.1594828183365777E-2</v>
      </c>
      <c r="K963" s="218">
        <f t="shared" si="925"/>
        <v>0</v>
      </c>
      <c r="L963" s="218">
        <f t="shared" si="925"/>
        <v>0</v>
      </c>
      <c r="M963" s="218">
        <f t="shared" si="925"/>
        <v>0</v>
      </c>
      <c r="N963" s="218">
        <f t="shared" si="925"/>
        <v>0</v>
      </c>
      <c r="O963" s="218">
        <f t="shared" si="925"/>
        <v>0</v>
      </c>
      <c r="P963" s="218">
        <f t="shared" si="925"/>
        <v>0</v>
      </c>
      <c r="Q963" s="218">
        <f t="shared" si="925"/>
        <v>2.2953211108696987E-3</v>
      </c>
      <c r="R963" s="218">
        <f t="shared" si="925"/>
        <v>0</v>
      </c>
      <c r="S963" s="218">
        <f t="shared" si="925"/>
        <v>0</v>
      </c>
      <c r="T963" s="218">
        <f t="shared" si="925"/>
        <v>0</v>
      </c>
      <c r="U963" s="218">
        <f t="shared" si="925"/>
        <v>0</v>
      </c>
    </row>
    <row r="964" spans="1:21" x14ac:dyDescent="0.25">
      <c r="A964" s="57" t="s">
        <v>1848</v>
      </c>
      <c r="B964" s="57" t="s">
        <v>6417</v>
      </c>
      <c r="C964" s="218">
        <f t="shared" si="906"/>
        <v>0</v>
      </c>
      <c r="D964" s="218">
        <f t="shared" si="906"/>
        <v>0</v>
      </c>
      <c r="E964" s="218"/>
      <c r="F964" s="218"/>
      <c r="G964" s="218"/>
      <c r="H964" s="218">
        <f t="shared" ref="H964:U964" si="926">(H4400/H$3521)/(H7836/H$6957)</f>
        <v>0</v>
      </c>
      <c r="I964" s="218">
        <f t="shared" si="926"/>
        <v>0</v>
      </c>
      <c r="J964" s="218">
        <f t="shared" si="926"/>
        <v>0</v>
      </c>
      <c r="K964" s="218">
        <f t="shared" si="926"/>
        <v>0</v>
      </c>
      <c r="L964" s="218">
        <f t="shared" si="926"/>
        <v>0</v>
      </c>
      <c r="M964" s="218">
        <f t="shared" si="926"/>
        <v>0</v>
      </c>
      <c r="N964" s="218">
        <f t="shared" si="926"/>
        <v>0</v>
      </c>
      <c r="O964" s="218">
        <f t="shared" si="926"/>
        <v>0</v>
      </c>
      <c r="P964" s="218">
        <f t="shared" si="926"/>
        <v>0</v>
      </c>
      <c r="Q964" s="218">
        <f t="shared" si="926"/>
        <v>0</v>
      </c>
      <c r="R964" s="218">
        <f t="shared" si="926"/>
        <v>0</v>
      </c>
      <c r="S964" s="218">
        <f t="shared" si="926"/>
        <v>0</v>
      </c>
      <c r="T964" s="218">
        <f t="shared" si="926"/>
        <v>0</v>
      </c>
      <c r="U964" s="218">
        <f t="shared" si="926"/>
        <v>0</v>
      </c>
    </row>
    <row r="965" spans="1:21" x14ac:dyDescent="0.25">
      <c r="A965" s="57" t="s">
        <v>2673</v>
      </c>
      <c r="B965" s="57" t="s">
        <v>6418</v>
      </c>
      <c r="C965" s="218">
        <f t="shared" ref="C965:D984" si="927">(C4401/C$3521)/(C7837/C$6957)</f>
        <v>0</v>
      </c>
      <c r="D965" s="218">
        <f t="shared" si="927"/>
        <v>0</v>
      </c>
      <c r="E965" s="218"/>
      <c r="F965" s="218"/>
      <c r="G965" s="218"/>
      <c r="H965" s="218">
        <f t="shared" ref="H965:U965" si="928">(H4401/H$3521)/(H7837/H$6957)</f>
        <v>0</v>
      </c>
      <c r="I965" s="218">
        <f t="shared" si="928"/>
        <v>0.18325508157071366</v>
      </c>
      <c r="J965" s="218">
        <f t="shared" si="928"/>
        <v>3.2558203902504487E-3</v>
      </c>
      <c r="K965" s="218">
        <f t="shared" si="928"/>
        <v>3.8996707181804483E-3</v>
      </c>
      <c r="L965" s="218">
        <f t="shared" si="928"/>
        <v>0</v>
      </c>
      <c r="M965" s="218">
        <f t="shared" si="928"/>
        <v>0</v>
      </c>
      <c r="N965" s="218">
        <f t="shared" si="928"/>
        <v>0</v>
      </c>
      <c r="O965" s="218">
        <f t="shared" si="928"/>
        <v>0</v>
      </c>
      <c r="P965" s="218">
        <f t="shared" si="928"/>
        <v>0</v>
      </c>
      <c r="Q965" s="218">
        <f t="shared" si="928"/>
        <v>0</v>
      </c>
      <c r="R965" s="218">
        <f t="shared" si="928"/>
        <v>0</v>
      </c>
      <c r="S965" s="218">
        <f t="shared" si="928"/>
        <v>0</v>
      </c>
      <c r="T965" s="218">
        <f t="shared" si="928"/>
        <v>0</v>
      </c>
      <c r="U965" s="218">
        <f t="shared" si="928"/>
        <v>0</v>
      </c>
    </row>
    <row r="966" spans="1:21" x14ac:dyDescent="0.25">
      <c r="A966" s="57" t="s">
        <v>4064</v>
      </c>
      <c r="B966" s="57" t="s">
        <v>6422</v>
      </c>
      <c r="C966" s="218">
        <f t="shared" si="927"/>
        <v>0</v>
      </c>
      <c r="D966" s="218">
        <f t="shared" si="927"/>
        <v>0</v>
      </c>
      <c r="E966" s="218"/>
      <c r="F966" s="218"/>
      <c r="G966" s="218"/>
      <c r="H966" s="218">
        <f t="shared" ref="H966:U966" si="929">(H4402/H$3521)/(H7838/H$6957)</f>
        <v>4.8383704956976213E-2</v>
      </c>
      <c r="I966" s="218">
        <f t="shared" si="929"/>
        <v>0</v>
      </c>
      <c r="J966" s="218">
        <f t="shared" si="929"/>
        <v>0.12170382791868189</v>
      </c>
      <c r="K966" s="218">
        <f t="shared" si="929"/>
        <v>0</v>
      </c>
      <c r="L966" s="218">
        <f t="shared" si="929"/>
        <v>2.2900566950575293E-2</v>
      </c>
      <c r="M966" s="218">
        <f t="shared" si="929"/>
        <v>0</v>
      </c>
      <c r="N966" s="218">
        <f t="shared" si="929"/>
        <v>0</v>
      </c>
      <c r="O966" s="218">
        <f t="shared" si="929"/>
        <v>0</v>
      </c>
      <c r="P966" s="218">
        <f t="shared" si="929"/>
        <v>0</v>
      </c>
      <c r="Q966" s="218">
        <f t="shared" si="929"/>
        <v>2.9447953027313301E-3</v>
      </c>
      <c r="R966" s="218">
        <f t="shared" si="929"/>
        <v>0</v>
      </c>
      <c r="S966" s="218">
        <f t="shared" si="929"/>
        <v>1.1257783365611746E-3</v>
      </c>
      <c r="T966" s="218">
        <f t="shared" si="929"/>
        <v>0</v>
      </c>
      <c r="U966" s="218">
        <f t="shared" si="929"/>
        <v>0</v>
      </c>
    </row>
    <row r="967" spans="1:21" x14ac:dyDescent="0.25">
      <c r="A967" s="57" t="s">
        <v>690</v>
      </c>
      <c r="B967" s="57" t="s">
        <v>6426</v>
      </c>
      <c r="C967" s="218">
        <f t="shared" si="927"/>
        <v>0</v>
      </c>
      <c r="D967" s="218">
        <f t="shared" si="927"/>
        <v>0</v>
      </c>
      <c r="E967" s="218"/>
      <c r="F967" s="218"/>
      <c r="G967" s="218"/>
      <c r="H967" s="218">
        <f t="shared" ref="H967:U967" si="930">(H4403/H$3521)/(H7839/H$6957)</f>
        <v>0</v>
      </c>
      <c r="I967" s="218">
        <f t="shared" si="930"/>
        <v>7.8963984911316299E-4</v>
      </c>
      <c r="J967" s="218">
        <f t="shared" si="930"/>
        <v>7.1798383486512806E-3</v>
      </c>
      <c r="K967" s="218">
        <f t="shared" si="930"/>
        <v>0</v>
      </c>
      <c r="L967" s="218">
        <f t="shared" si="930"/>
        <v>0</v>
      </c>
      <c r="M967" s="218">
        <f t="shared" si="930"/>
        <v>0</v>
      </c>
      <c r="N967" s="218">
        <f t="shared" si="930"/>
        <v>0</v>
      </c>
      <c r="O967" s="218">
        <f t="shared" si="930"/>
        <v>0</v>
      </c>
      <c r="P967" s="218">
        <f t="shared" si="930"/>
        <v>0</v>
      </c>
      <c r="Q967" s="218">
        <f t="shared" si="930"/>
        <v>0</v>
      </c>
      <c r="R967" s="218">
        <f t="shared" si="930"/>
        <v>0</v>
      </c>
      <c r="S967" s="218">
        <f t="shared" si="930"/>
        <v>0</v>
      </c>
      <c r="T967" s="218">
        <f t="shared" si="930"/>
        <v>5.3560349121460449E-5</v>
      </c>
      <c r="U967" s="218">
        <f t="shared" si="930"/>
        <v>0</v>
      </c>
    </row>
    <row r="968" spans="1:21" x14ac:dyDescent="0.25">
      <c r="A968" s="57" t="s">
        <v>1748</v>
      </c>
      <c r="B968" s="57" t="s">
        <v>6427</v>
      </c>
      <c r="C968" s="218">
        <f t="shared" si="927"/>
        <v>0</v>
      </c>
      <c r="D968" s="218">
        <f t="shared" si="927"/>
        <v>0</v>
      </c>
      <c r="E968" s="218"/>
      <c r="F968" s="218"/>
      <c r="G968" s="218"/>
      <c r="H968" s="218">
        <f t="shared" ref="H968:U968" si="931">(H4404/H$3521)/(H7840/H$6957)</f>
        <v>0</v>
      </c>
      <c r="I968" s="218">
        <f t="shared" si="931"/>
        <v>0</v>
      </c>
      <c r="J968" s="218">
        <f t="shared" si="931"/>
        <v>0</v>
      </c>
      <c r="K968" s="218">
        <f t="shared" si="931"/>
        <v>0</v>
      </c>
      <c r="L968" s="218">
        <f t="shared" si="931"/>
        <v>0</v>
      </c>
      <c r="M968" s="218">
        <f t="shared" si="931"/>
        <v>0</v>
      </c>
      <c r="N968" s="218">
        <f t="shared" si="931"/>
        <v>0</v>
      </c>
      <c r="O968" s="218">
        <f t="shared" si="931"/>
        <v>0</v>
      </c>
      <c r="P968" s="218">
        <f t="shared" si="931"/>
        <v>5.013772939655068E-2</v>
      </c>
      <c r="Q968" s="218">
        <f t="shared" si="931"/>
        <v>4.2598826555600863E-2</v>
      </c>
      <c r="R968" s="218">
        <f t="shared" si="931"/>
        <v>1.0722267884920474E-2</v>
      </c>
      <c r="S968" s="218">
        <f t="shared" si="931"/>
        <v>0</v>
      </c>
      <c r="T968" s="218">
        <f t="shared" si="931"/>
        <v>0.33308797241301064</v>
      </c>
      <c r="U968" s="218">
        <f t="shared" si="931"/>
        <v>0.16743754153443802</v>
      </c>
    </row>
    <row r="969" spans="1:21" x14ac:dyDescent="0.25">
      <c r="A969" s="57" t="s">
        <v>2360</v>
      </c>
      <c r="B969" s="57" t="s">
        <v>6428</v>
      </c>
      <c r="C969" s="218">
        <f t="shared" si="927"/>
        <v>0</v>
      </c>
      <c r="D969" s="218">
        <f t="shared" si="927"/>
        <v>0</v>
      </c>
      <c r="E969" s="218"/>
      <c r="F969" s="218"/>
      <c r="G969" s="218"/>
      <c r="H969" s="218">
        <f t="shared" ref="H969:U969" si="932">(H4405/H$3521)/(H7841/H$6957)</f>
        <v>0</v>
      </c>
      <c r="I969" s="218">
        <f t="shared" si="932"/>
        <v>0</v>
      </c>
      <c r="J969" s="218">
        <f t="shared" si="932"/>
        <v>0.1141372283557416</v>
      </c>
      <c r="K969" s="218">
        <f t="shared" si="932"/>
        <v>1.2641262861622036</v>
      </c>
      <c r="L969" s="218">
        <f t="shared" si="932"/>
        <v>0.78582544156761369</v>
      </c>
      <c r="M969" s="218">
        <f t="shared" si="932"/>
        <v>7.0970174022818425E-2</v>
      </c>
      <c r="N969" s="218">
        <f t="shared" si="932"/>
        <v>0.84429445100101208</v>
      </c>
      <c r="O969" s="218">
        <f t="shared" si="932"/>
        <v>0.96381136091797681</v>
      </c>
      <c r="P969" s="218">
        <f t="shared" si="932"/>
        <v>1.7883624046240529</v>
      </c>
      <c r="Q969" s="218">
        <f t="shared" si="932"/>
        <v>1.5150834046264383</v>
      </c>
      <c r="R969" s="218">
        <f t="shared" si="932"/>
        <v>0.84129842556154166</v>
      </c>
      <c r="S969" s="218">
        <f t="shared" si="932"/>
        <v>0.35406786843105464</v>
      </c>
      <c r="T969" s="218">
        <f t="shared" si="932"/>
        <v>5.3677355234414123E-2</v>
      </c>
      <c r="U969" s="218">
        <f t="shared" si="932"/>
        <v>0</v>
      </c>
    </row>
    <row r="970" spans="1:21" x14ac:dyDescent="0.25">
      <c r="A970" s="57" t="s">
        <v>2485</v>
      </c>
      <c r="B970" s="57" t="s">
        <v>6429</v>
      </c>
      <c r="C970" s="218">
        <f t="shared" si="927"/>
        <v>0</v>
      </c>
      <c r="D970" s="218">
        <f t="shared" si="927"/>
        <v>0</v>
      </c>
      <c r="E970" s="218"/>
      <c r="F970" s="218"/>
      <c r="G970" s="218"/>
      <c r="H970" s="218">
        <f t="shared" ref="H970:U970" si="933">(H4406/H$3521)/(H7842/H$6957)</f>
        <v>9.9926094233805836E-3</v>
      </c>
      <c r="I970" s="218">
        <f t="shared" si="933"/>
        <v>4.4121796967828272E-3</v>
      </c>
      <c r="J970" s="218">
        <f t="shared" si="933"/>
        <v>0</v>
      </c>
      <c r="K970" s="218">
        <f t="shared" si="933"/>
        <v>0</v>
      </c>
      <c r="L970" s="218">
        <f t="shared" si="933"/>
        <v>2.2156028443231678E-2</v>
      </c>
      <c r="M970" s="218">
        <f t="shared" si="933"/>
        <v>0</v>
      </c>
      <c r="N970" s="218">
        <f t="shared" si="933"/>
        <v>4.7906350890369346E-3</v>
      </c>
      <c r="O970" s="218">
        <f t="shared" si="933"/>
        <v>2.243641693650203E-3</v>
      </c>
      <c r="P970" s="218">
        <f t="shared" si="933"/>
        <v>3.491944380409466E-2</v>
      </c>
      <c r="Q970" s="218">
        <f t="shared" si="933"/>
        <v>0</v>
      </c>
      <c r="R970" s="218">
        <f t="shared" si="933"/>
        <v>1.2976233322672979E-2</v>
      </c>
      <c r="S970" s="218">
        <f t="shared" si="933"/>
        <v>0</v>
      </c>
      <c r="T970" s="218">
        <f t="shared" si="933"/>
        <v>7.4728677109762599E-3</v>
      </c>
      <c r="U970" s="218">
        <f t="shared" si="933"/>
        <v>6.4473109789193531E-2</v>
      </c>
    </row>
    <row r="971" spans="1:21" x14ac:dyDescent="0.25">
      <c r="A971" s="57" t="s">
        <v>918</v>
      </c>
      <c r="B971" s="57" t="s">
        <v>6431</v>
      </c>
      <c r="C971" s="218">
        <f t="shared" si="927"/>
        <v>0.56885106796649232</v>
      </c>
      <c r="D971" s="218">
        <f t="shared" si="927"/>
        <v>1.6918964866982435E-2</v>
      </c>
      <c r="E971" s="218"/>
      <c r="F971" s="218"/>
      <c r="G971" s="218"/>
      <c r="H971" s="218">
        <f t="shared" ref="H971:U971" si="934">(H4407/H$3521)/(H7843/H$6957)</f>
        <v>0</v>
      </c>
      <c r="I971" s="218">
        <f t="shared" si="934"/>
        <v>9.5291029335874446E-3</v>
      </c>
      <c r="J971" s="218">
        <f t="shared" si="934"/>
        <v>2.4259307812864696E-2</v>
      </c>
      <c r="K971" s="218">
        <f t="shared" si="934"/>
        <v>3.1343581295971055E-3</v>
      </c>
      <c r="L971" s="218">
        <f t="shared" si="934"/>
        <v>0</v>
      </c>
      <c r="M971" s="218">
        <f t="shared" si="934"/>
        <v>0</v>
      </c>
      <c r="N971" s="218">
        <f t="shared" si="934"/>
        <v>0</v>
      </c>
      <c r="O971" s="218">
        <f t="shared" si="934"/>
        <v>0</v>
      </c>
      <c r="P971" s="218">
        <f t="shared" si="934"/>
        <v>2.72279788283213E-2</v>
      </c>
      <c r="Q971" s="218">
        <f t="shared" si="934"/>
        <v>0</v>
      </c>
      <c r="R971" s="218">
        <f t="shared" si="934"/>
        <v>0</v>
      </c>
      <c r="S971" s="218">
        <f t="shared" si="934"/>
        <v>0</v>
      </c>
      <c r="T971" s="218">
        <f t="shared" si="934"/>
        <v>0</v>
      </c>
      <c r="U971" s="218">
        <f t="shared" si="934"/>
        <v>0</v>
      </c>
    </row>
    <row r="972" spans="1:21" x14ac:dyDescent="0.25">
      <c r="A972" s="57" t="s">
        <v>335</v>
      </c>
      <c r="B972" s="57" t="s">
        <v>6432</v>
      </c>
      <c r="C972" s="218">
        <f t="shared" si="927"/>
        <v>0</v>
      </c>
      <c r="D972" s="218">
        <f t="shared" si="927"/>
        <v>0</v>
      </c>
      <c r="E972" s="218"/>
      <c r="F972" s="218"/>
      <c r="G972" s="218"/>
      <c r="H972" s="218">
        <f t="shared" ref="H972:U972" si="935">(H4408/H$3521)/(H7844/H$6957)</f>
        <v>2.2891660432789014E-2</v>
      </c>
      <c r="I972" s="218">
        <f t="shared" si="935"/>
        <v>3.8700167631742458E-2</v>
      </c>
      <c r="J972" s="218">
        <f t="shared" si="935"/>
        <v>4.4068069628049371E-2</v>
      </c>
      <c r="K972" s="218">
        <f t="shared" si="935"/>
        <v>1.9824437200990384E-2</v>
      </c>
      <c r="L972" s="218">
        <f t="shared" si="935"/>
        <v>4.6722809205460757E-2</v>
      </c>
      <c r="M972" s="218">
        <f t="shared" si="935"/>
        <v>0</v>
      </c>
      <c r="N972" s="218">
        <f t="shared" si="935"/>
        <v>4.2239066995355262E-4</v>
      </c>
      <c r="O972" s="218">
        <f t="shared" si="935"/>
        <v>9.8058496438714097E-6</v>
      </c>
      <c r="P972" s="218">
        <f t="shared" si="935"/>
        <v>1.8531585194371741E-2</v>
      </c>
      <c r="Q972" s="218">
        <f t="shared" si="935"/>
        <v>3.3515792635078014E-2</v>
      </c>
      <c r="R972" s="218">
        <f t="shared" si="935"/>
        <v>1.3201515144595228E-3</v>
      </c>
      <c r="S972" s="218">
        <f t="shared" si="935"/>
        <v>0.18258230905244954</v>
      </c>
      <c r="T972" s="218">
        <f t="shared" si="935"/>
        <v>0.19518420037394071</v>
      </c>
      <c r="U972" s="218">
        <f t="shared" si="935"/>
        <v>0.20683692195703429</v>
      </c>
    </row>
    <row r="973" spans="1:21" x14ac:dyDescent="0.25">
      <c r="A973" s="57" t="s">
        <v>651</v>
      </c>
      <c r="B973" s="57" t="s">
        <v>6433</v>
      </c>
      <c r="C973" s="218">
        <f t="shared" si="927"/>
        <v>1.0132910744546282E-2</v>
      </c>
      <c r="D973" s="218">
        <f t="shared" si="927"/>
        <v>0</v>
      </c>
      <c r="E973" s="218"/>
      <c r="F973" s="218"/>
      <c r="G973" s="218"/>
      <c r="H973" s="218">
        <f t="shared" ref="H973:U973" si="936">(H4409/H$3521)/(H7845/H$6957)</f>
        <v>1.0869370971967957E-2</v>
      </c>
      <c r="I973" s="218">
        <f t="shared" si="936"/>
        <v>3.492623324926477E-2</v>
      </c>
      <c r="J973" s="218">
        <f t="shared" si="936"/>
        <v>7.4448704927275646E-3</v>
      </c>
      <c r="K973" s="218">
        <f t="shared" si="936"/>
        <v>5.0824263795591039E-2</v>
      </c>
      <c r="L973" s="218">
        <f t="shared" si="936"/>
        <v>0.10949193046652196</v>
      </c>
      <c r="M973" s="218">
        <f t="shared" si="936"/>
        <v>0</v>
      </c>
      <c r="N973" s="218">
        <f t="shared" si="936"/>
        <v>0</v>
      </c>
      <c r="O973" s="218">
        <f t="shared" si="936"/>
        <v>1.0987193451158749E-3</v>
      </c>
      <c r="P973" s="218">
        <f t="shared" si="936"/>
        <v>0</v>
      </c>
      <c r="Q973" s="218">
        <f t="shared" si="936"/>
        <v>5.5422699614435364E-4</v>
      </c>
      <c r="R973" s="218">
        <f t="shared" si="936"/>
        <v>0</v>
      </c>
      <c r="S973" s="218">
        <f t="shared" si="936"/>
        <v>0</v>
      </c>
      <c r="T973" s="218">
        <f t="shared" si="936"/>
        <v>0</v>
      </c>
      <c r="U973" s="218">
        <f t="shared" si="936"/>
        <v>3.3995490259772052E-3</v>
      </c>
    </row>
    <row r="974" spans="1:21" x14ac:dyDescent="0.25">
      <c r="A974" s="57" t="s">
        <v>2127</v>
      </c>
      <c r="B974" s="57" t="s">
        <v>6434</v>
      </c>
      <c r="C974" s="218">
        <f t="shared" si="927"/>
        <v>0</v>
      </c>
      <c r="D974" s="218">
        <f t="shared" si="927"/>
        <v>0</v>
      </c>
      <c r="E974" s="218"/>
      <c r="F974" s="218"/>
      <c r="G974" s="218"/>
      <c r="H974" s="218">
        <f t="shared" ref="H974:U974" si="937">(H4410/H$3521)/(H7846/H$6957)</f>
        <v>0</v>
      </c>
      <c r="I974" s="218">
        <f t="shared" si="937"/>
        <v>0</v>
      </c>
      <c r="J974" s="218">
        <f t="shared" si="937"/>
        <v>0</v>
      </c>
      <c r="K974" s="218">
        <f t="shared" si="937"/>
        <v>0</v>
      </c>
      <c r="L974" s="218">
        <f t="shared" si="937"/>
        <v>0</v>
      </c>
      <c r="M974" s="218">
        <f t="shared" si="937"/>
        <v>0</v>
      </c>
      <c r="N974" s="218">
        <f t="shared" si="937"/>
        <v>0</v>
      </c>
      <c r="O974" s="218">
        <f t="shared" si="937"/>
        <v>4.4163146416621273E-3</v>
      </c>
      <c r="P974" s="218">
        <f t="shared" si="937"/>
        <v>9.367737294216168E-3</v>
      </c>
      <c r="Q974" s="218">
        <f t="shared" si="937"/>
        <v>1.5790116716770145E-3</v>
      </c>
      <c r="R974" s="218">
        <f t="shared" si="937"/>
        <v>0</v>
      </c>
      <c r="S974" s="218">
        <f t="shared" si="937"/>
        <v>0</v>
      </c>
      <c r="T974" s="218">
        <f t="shared" si="937"/>
        <v>0</v>
      </c>
      <c r="U974" s="218">
        <f t="shared" si="937"/>
        <v>0</v>
      </c>
    </row>
    <row r="975" spans="1:21" x14ac:dyDescent="0.25">
      <c r="A975" s="57" t="s">
        <v>911</v>
      </c>
      <c r="B975" s="57" t="s">
        <v>6435</v>
      </c>
      <c r="C975" s="218">
        <f t="shared" si="927"/>
        <v>0</v>
      </c>
      <c r="D975" s="218">
        <f t="shared" si="927"/>
        <v>0</v>
      </c>
      <c r="E975" s="218"/>
      <c r="F975" s="218"/>
      <c r="G975" s="218"/>
      <c r="H975" s="218">
        <f t="shared" ref="H975:U975" si="938">(H4411/H$3521)/(H7847/H$6957)</f>
        <v>1.2609140502082741E-2</v>
      </c>
      <c r="I975" s="218">
        <f t="shared" si="938"/>
        <v>4.9401919791128193E-2</v>
      </c>
      <c r="J975" s="218">
        <f t="shared" si="938"/>
        <v>2.8812606849562116E-2</v>
      </c>
      <c r="K975" s="218">
        <f t="shared" si="938"/>
        <v>0.1132690769140722</v>
      </c>
      <c r="L975" s="218">
        <f t="shared" si="938"/>
        <v>0.14749412709522627</v>
      </c>
      <c r="M975" s="218">
        <f t="shared" si="938"/>
        <v>0</v>
      </c>
      <c r="N975" s="218">
        <f t="shared" si="938"/>
        <v>0</v>
      </c>
      <c r="O975" s="218">
        <f t="shared" si="938"/>
        <v>2.698701948421079E-2</v>
      </c>
      <c r="P975" s="218">
        <f t="shared" si="938"/>
        <v>4.7410009427090234E-2</v>
      </c>
      <c r="Q975" s="218">
        <f t="shared" si="938"/>
        <v>1.9590948722869525E-2</v>
      </c>
      <c r="R975" s="218">
        <f t="shared" si="938"/>
        <v>2.6105850970117962E-2</v>
      </c>
      <c r="S975" s="218">
        <f t="shared" si="938"/>
        <v>7.0809476001087819E-3</v>
      </c>
      <c r="T975" s="218">
        <f t="shared" si="938"/>
        <v>4.5795093182048755E-3</v>
      </c>
      <c r="U975" s="218">
        <f t="shared" si="938"/>
        <v>0</v>
      </c>
    </row>
    <row r="976" spans="1:21" x14ac:dyDescent="0.25">
      <c r="A976" s="57" t="s">
        <v>384</v>
      </c>
      <c r="B976" s="57" t="s">
        <v>6436</v>
      </c>
      <c r="C976" s="218">
        <f t="shared" si="927"/>
        <v>5.1187902207961079E-2</v>
      </c>
      <c r="D976" s="218">
        <f t="shared" si="927"/>
        <v>7.122423002670549E-4</v>
      </c>
      <c r="E976" s="218"/>
      <c r="F976" s="218"/>
      <c r="G976" s="218"/>
      <c r="H976" s="218">
        <f t="shared" ref="H976:U976" si="939">(H4412/H$3521)/(H7848/H$6957)</f>
        <v>4.5456385225859958E-2</v>
      </c>
      <c r="I976" s="218">
        <f t="shared" si="939"/>
        <v>2.4900583097003319E-2</v>
      </c>
      <c r="J976" s="218">
        <f t="shared" si="939"/>
        <v>1.0641716293762853</v>
      </c>
      <c r="K976" s="218">
        <f t="shared" si="939"/>
        <v>7.773098976155985E-3</v>
      </c>
      <c r="L976" s="218">
        <f t="shared" si="939"/>
        <v>9.7856388027243585E-2</v>
      </c>
      <c r="M976" s="218">
        <f t="shared" si="939"/>
        <v>6.066996903670259E-2</v>
      </c>
      <c r="N976" s="218">
        <f t="shared" si="939"/>
        <v>3.5435130903574495E-2</v>
      </c>
      <c r="O976" s="218">
        <f t="shared" si="939"/>
        <v>0.16459159336360452</v>
      </c>
      <c r="P976" s="218">
        <f t="shared" si="939"/>
        <v>0.10281700220688493</v>
      </c>
      <c r="Q976" s="218">
        <f t="shared" si="939"/>
        <v>0.10743638468546053</v>
      </c>
      <c r="R976" s="218">
        <f t="shared" si="939"/>
        <v>0.1274144385729449</v>
      </c>
      <c r="S976" s="218">
        <f t="shared" si="939"/>
        <v>1.6316778643763115E-5</v>
      </c>
      <c r="T976" s="218">
        <f t="shared" si="939"/>
        <v>1.6696951547651908E-2</v>
      </c>
      <c r="U976" s="218">
        <f t="shared" si="939"/>
        <v>3.1875546806972209E-2</v>
      </c>
    </row>
    <row r="977" spans="1:21" x14ac:dyDescent="0.25">
      <c r="A977" s="57" t="s">
        <v>339</v>
      </c>
      <c r="B977" s="57" t="s">
        <v>6437</v>
      </c>
      <c r="C977" s="218">
        <f t="shared" si="927"/>
        <v>0</v>
      </c>
      <c r="D977" s="218">
        <f t="shared" si="927"/>
        <v>0</v>
      </c>
      <c r="E977" s="218"/>
      <c r="F977" s="218"/>
      <c r="G977" s="218"/>
      <c r="H977" s="218">
        <f t="shared" ref="H977:U977" si="940">(H4413/H$3521)/(H7849/H$6957)</f>
        <v>8.6140714809071137E-2</v>
      </c>
      <c r="I977" s="218">
        <f t="shared" si="940"/>
        <v>8.5640152533247808E-3</v>
      </c>
      <c r="J977" s="218">
        <f t="shared" si="940"/>
        <v>0</v>
      </c>
      <c r="K977" s="218">
        <f t="shared" si="940"/>
        <v>7.2002614631477653E-3</v>
      </c>
      <c r="L977" s="218">
        <f t="shared" si="940"/>
        <v>6.4126525893094866E-2</v>
      </c>
      <c r="M977" s="218">
        <f t="shared" si="940"/>
        <v>0.42692707962904414</v>
      </c>
      <c r="N977" s="218">
        <f t="shared" si="940"/>
        <v>8.6008439450958249E-3</v>
      </c>
      <c r="O977" s="218">
        <f t="shared" si="940"/>
        <v>4.651930751265395E-2</v>
      </c>
      <c r="P977" s="218">
        <f t="shared" si="940"/>
        <v>9.1092466895410951E-2</v>
      </c>
      <c r="Q977" s="218">
        <f t="shared" si="940"/>
        <v>0.16779033390320822</v>
      </c>
      <c r="R977" s="218">
        <f t="shared" si="940"/>
        <v>0.33516852161984856</v>
      </c>
      <c r="S977" s="218">
        <f t="shared" si="940"/>
        <v>7.7148503062864351E-3</v>
      </c>
      <c r="T977" s="218">
        <f t="shared" si="940"/>
        <v>4.7992723872660716E-2</v>
      </c>
      <c r="U977" s="218">
        <f t="shared" si="940"/>
        <v>1.4038179923366341E-2</v>
      </c>
    </row>
    <row r="978" spans="1:21" x14ac:dyDescent="0.25">
      <c r="A978" s="57" t="s">
        <v>294</v>
      </c>
      <c r="B978" s="57" t="s">
        <v>6438</v>
      </c>
      <c r="C978" s="218">
        <f t="shared" si="927"/>
        <v>5.5109391716659628E-2</v>
      </c>
      <c r="D978" s="218">
        <f t="shared" si="927"/>
        <v>3.6085677949446864</v>
      </c>
      <c r="E978" s="218"/>
      <c r="F978" s="218"/>
      <c r="G978" s="218"/>
      <c r="H978" s="218">
        <f t="shared" ref="H978:U978" si="941">(H4414/H$3521)/(H7850/H$6957)</f>
        <v>0.46079045055492518</v>
      </c>
      <c r="I978" s="218">
        <f t="shared" si="941"/>
        <v>9.7524812027730337E-4</v>
      </c>
      <c r="J978" s="218">
        <f t="shared" si="941"/>
        <v>0.16087642722390405</v>
      </c>
      <c r="K978" s="218">
        <f t="shared" si="941"/>
        <v>3.7908855353658198E-2</v>
      </c>
      <c r="L978" s="218">
        <f t="shared" si="941"/>
        <v>2.0821197235819582E-2</v>
      </c>
      <c r="M978" s="218">
        <f t="shared" si="941"/>
        <v>7.4544241656746557E-2</v>
      </c>
      <c r="N978" s="218">
        <f t="shared" si="941"/>
        <v>0.11789547843250184</v>
      </c>
      <c r="O978" s="218">
        <f t="shared" si="941"/>
        <v>6.0286734367258406E-2</v>
      </c>
      <c r="P978" s="218">
        <f t="shared" si="941"/>
        <v>1.4084267786531137</v>
      </c>
      <c r="Q978" s="218">
        <f t="shared" si="941"/>
        <v>2.6939938094160816</v>
      </c>
      <c r="R978" s="218">
        <f t="shared" si="941"/>
        <v>0.45698116497905023</v>
      </c>
      <c r="S978" s="218">
        <f t="shared" si="941"/>
        <v>4.1686386534402664E-5</v>
      </c>
      <c r="T978" s="218">
        <f t="shared" si="941"/>
        <v>4.8861143603388189E-2</v>
      </c>
      <c r="U978" s="218">
        <f t="shared" si="941"/>
        <v>0</v>
      </c>
    </row>
    <row r="979" spans="1:21" x14ac:dyDescent="0.25">
      <c r="A979" s="57" t="s">
        <v>222</v>
      </c>
      <c r="B979" s="57" t="s">
        <v>6439</v>
      </c>
      <c r="C979" s="218">
        <f t="shared" si="927"/>
        <v>0</v>
      </c>
      <c r="D979" s="218">
        <f t="shared" si="927"/>
        <v>0</v>
      </c>
      <c r="E979" s="218"/>
      <c r="F979" s="218"/>
      <c r="G979" s="218"/>
      <c r="H979" s="218">
        <f t="shared" ref="H979:U979" si="942">(H4415/H$3521)/(H7851/H$6957)</f>
        <v>22.656957562162429</v>
      </c>
      <c r="I979" s="218">
        <f t="shared" si="942"/>
        <v>14.129636347781823</v>
      </c>
      <c r="J979" s="218">
        <f t="shared" si="942"/>
        <v>16.814472203125064</v>
      </c>
      <c r="K979" s="218">
        <f t="shared" si="942"/>
        <v>19.868977031855113</v>
      </c>
      <c r="L979" s="218">
        <f t="shared" si="942"/>
        <v>28.989992834170856</v>
      </c>
      <c r="M979" s="218">
        <f t="shared" si="942"/>
        <v>43.72356931185287</v>
      </c>
      <c r="N979" s="218">
        <f t="shared" si="942"/>
        <v>47.07070863154896</v>
      </c>
      <c r="O979" s="218">
        <f t="shared" si="942"/>
        <v>31.578119439489534</v>
      </c>
      <c r="P979" s="218">
        <f t="shared" si="942"/>
        <v>9.0925826455949839</v>
      </c>
      <c r="Q979" s="218">
        <f t="shared" si="942"/>
        <v>6.2014406610521799</v>
      </c>
      <c r="R979" s="218">
        <f t="shared" si="942"/>
        <v>7.4951959867789686</v>
      </c>
      <c r="S979" s="218">
        <f t="shared" si="942"/>
        <v>6.1447561094646819</v>
      </c>
      <c r="T979" s="218">
        <f t="shared" si="942"/>
        <v>7.2277273762901064</v>
      </c>
      <c r="U979" s="218">
        <f t="shared" si="942"/>
        <v>12.2599684262139</v>
      </c>
    </row>
    <row r="980" spans="1:21" x14ac:dyDescent="0.25">
      <c r="A980" s="57" t="s">
        <v>2017</v>
      </c>
      <c r="B980" s="57" t="s">
        <v>6440</v>
      </c>
      <c r="C980" s="218">
        <f t="shared" si="927"/>
        <v>0</v>
      </c>
      <c r="D980" s="218">
        <f t="shared" si="927"/>
        <v>0</v>
      </c>
      <c r="E980" s="218"/>
      <c r="F980" s="218"/>
      <c r="G980" s="218"/>
      <c r="H980" s="218">
        <f t="shared" ref="H980:U980" si="943">(H4416/H$3521)/(H7852/H$6957)</f>
        <v>0.13014629099822447</v>
      </c>
      <c r="I980" s="218">
        <f t="shared" si="943"/>
        <v>1.4938864987389094E-2</v>
      </c>
      <c r="J980" s="218">
        <f t="shared" si="943"/>
        <v>2.4850106216077271E-2</v>
      </c>
      <c r="K980" s="218">
        <f t="shared" si="943"/>
        <v>0.2644058477082234</v>
      </c>
      <c r="L980" s="218">
        <f t="shared" si="943"/>
        <v>0.17566244059377151</v>
      </c>
      <c r="M980" s="218">
        <f t="shared" si="943"/>
        <v>9.4451224042599556E-3</v>
      </c>
      <c r="N980" s="218">
        <f t="shared" si="943"/>
        <v>8.9135620557513028E-3</v>
      </c>
      <c r="O980" s="218">
        <f t="shared" si="943"/>
        <v>0</v>
      </c>
      <c r="P980" s="218">
        <f t="shared" si="943"/>
        <v>4.6053049418284614E-2</v>
      </c>
      <c r="Q980" s="218">
        <f t="shared" si="943"/>
        <v>7.7164721076253134E-2</v>
      </c>
      <c r="R980" s="218">
        <f t="shared" si="943"/>
        <v>0</v>
      </c>
      <c r="S980" s="218">
        <f t="shared" si="943"/>
        <v>0</v>
      </c>
      <c r="T980" s="218">
        <f t="shared" si="943"/>
        <v>0</v>
      </c>
      <c r="U980" s="218">
        <f t="shared" si="943"/>
        <v>0</v>
      </c>
    </row>
    <row r="981" spans="1:21" x14ac:dyDescent="0.25">
      <c r="A981" s="57" t="s">
        <v>304</v>
      </c>
      <c r="B981" s="57" t="s">
        <v>6441</v>
      </c>
      <c r="C981" s="218">
        <f t="shared" si="927"/>
        <v>5.2515635925849354E-2</v>
      </c>
      <c r="D981" s="218">
        <f t="shared" si="927"/>
        <v>0.42560485111826185</v>
      </c>
      <c r="E981" s="218"/>
      <c r="F981" s="218"/>
      <c r="G981" s="218"/>
      <c r="H981" s="218">
        <f t="shared" ref="H981:U981" si="944">(H4417/H$3521)/(H7853/H$6957)</f>
        <v>0.33088424702049213</v>
      </c>
      <c r="I981" s="218">
        <f t="shared" si="944"/>
        <v>9.6514620876436003E-4</v>
      </c>
      <c r="J981" s="218">
        <f t="shared" si="944"/>
        <v>0</v>
      </c>
      <c r="K981" s="218">
        <f t="shared" si="944"/>
        <v>0</v>
      </c>
      <c r="L981" s="218">
        <f t="shared" si="944"/>
        <v>6.4314277641197154E-2</v>
      </c>
      <c r="M981" s="218">
        <f t="shared" si="944"/>
        <v>0</v>
      </c>
      <c r="N981" s="218">
        <f t="shared" si="944"/>
        <v>5.3147286625815143E-3</v>
      </c>
      <c r="O981" s="218">
        <f t="shared" si="944"/>
        <v>9.1695437648171806E-3</v>
      </c>
      <c r="P981" s="218">
        <f t="shared" si="944"/>
        <v>0</v>
      </c>
      <c r="Q981" s="218">
        <f t="shared" si="944"/>
        <v>8.5782072907848325E-2</v>
      </c>
      <c r="R981" s="218">
        <f t="shared" si="944"/>
        <v>6.7439867422556619E-3</v>
      </c>
      <c r="S981" s="218">
        <f t="shared" si="944"/>
        <v>0.23675044959830721</v>
      </c>
      <c r="T981" s="218">
        <f t="shared" si="944"/>
        <v>1.1691338532293349</v>
      </c>
      <c r="U981" s="218">
        <f t="shared" si="944"/>
        <v>1.7391548639555312</v>
      </c>
    </row>
    <row r="982" spans="1:21" x14ac:dyDescent="0.25">
      <c r="A982" s="57" t="s">
        <v>350</v>
      </c>
      <c r="B982" s="57" t="s">
        <v>6442</v>
      </c>
      <c r="C982" s="218">
        <f t="shared" si="927"/>
        <v>0</v>
      </c>
      <c r="D982" s="218">
        <f t="shared" si="927"/>
        <v>0</v>
      </c>
      <c r="E982" s="218"/>
      <c r="F982" s="218"/>
      <c r="G982" s="218"/>
      <c r="H982" s="218">
        <f t="shared" ref="H982:U982" si="945">(H4418/H$3521)/(H7854/H$6957)</f>
        <v>0</v>
      </c>
      <c r="I982" s="218">
        <f t="shared" si="945"/>
        <v>0</v>
      </c>
      <c r="J982" s="218">
        <f t="shared" si="945"/>
        <v>2.0108009551503808E-3</v>
      </c>
      <c r="K982" s="218">
        <f t="shared" si="945"/>
        <v>0</v>
      </c>
      <c r="L982" s="218">
        <f t="shared" si="945"/>
        <v>2.7538454884250517E-3</v>
      </c>
      <c r="M982" s="218">
        <f t="shared" si="945"/>
        <v>2.992882333921274E-3</v>
      </c>
      <c r="N982" s="218">
        <f t="shared" si="945"/>
        <v>4.787649034902567E-2</v>
      </c>
      <c r="O982" s="218">
        <f t="shared" si="945"/>
        <v>2.545001905699304E-3</v>
      </c>
      <c r="P982" s="218">
        <f t="shared" si="945"/>
        <v>7.5555241434724821E-2</v>
      </c>
      <c r="Q982" s="218">
        <f t="shared" si="945"/>
        <v>2.9390418290587712E-3</v>
      </c>
      <c r="R982" s="218">
        <f t="shared" si="945"/>
        <v>2.8518649109690402</v>
      </c>
      <c r="S982" s="218">
        <f t="shared" si="945"/>
        <v>3.9754449661265805</v>
      </c>
      <c r="T982" s="218">
        <f t="shared" si="945"/>
        <v>5.8581445542389652</v>
      </c>
      <c r="U982" s="218">
        <f t="shared" si="945"/>
        <v>6.156771210075572</v>
      </c>
    </row>
    <row r="983" spans="1:21" x14ac:dyDescent="0.25">
      <c r="A983" s="57" t="s">
        <v>434</v>
      </c>
      <c r="B983" s="57" t="s">
        <v>6443</v>
      </c>
      <c r="C983" s="218">
        <f t="shared" si="927"/>
        <v>0.25422262293838749</v>
      </c>
      <c r="D983" s="218">
        <f t="shared" si="927"/>
        <v>0.23155612205577822</v>
      </c>
      <c r="E983" s="218"/>
      <c r="F983" s="218"/>
      <c r="G983" s="218"/>
      <c r="H983" s="218">
        <f t="shared" ref="H983:U983" si="946">(H4419/H$3521)/(H7855/H$6957)</f>
        <v>3.6465352313435541E-2</v>
      </c>
      <c r="I983" s="218">
        <f t="shared" si="946"/>
        <v>4.9315820343155056E-3</v>
      </c>
      <c r="J983" s="218">
        <f t="shared" si="946"/>
        <v>0.25083026734499186</v>
      </c>
      <c r="K983" s="218">
        <f t="shared" si="946"/>
        <v>0.11992965103119117</v>
      </c>
      <c r="L983" s="218">
        <f t="shared" si="946"/>
        <v>0.29833375862440076</v>
      </c>
      <c r="M983" s="218">
        <f t="shared" si="946"/>
        <v>0.27794262906170342</v>
      </c>
      <c r="N983" s="218">
        <f t="shared" si="946"/>
        <v>0.80961321822505217</v>
      </c>
      <c r="O983" s="218">
        <f t="shared" si="946"/>
        <v>0.70599212205995432</v>
      </c>
      <c r="P983" s="218">
        <f t="shared" si="946"/>
        <v>0.83489783422938468</v>
      </c>
      <c r="Q983" s="218">
        <f t="shared" si="946"/>
        <v>0.57749055563543883</v>
      </c>
      <c r="R983" s="218">
        <f t="shared" si="946"/>
        <v>0.41662286114357772</v>
      </c>
      <c r="S983" s="218">
        <f t="shared" si="946"/>
        <v>0.45474115258277636</v>
      </c>
      <c r="T983" s="218">
        <f t="shared" si="946"/>
        <v>0.3710698883045217</v>
      </c>
      <c r="U983" s="218">
        <f t="shared" si="946"/>
        <v>1.0504824535407915E-2</v>
      </c>
    </row>
    <row r="984" spans="1:21" x14ac:dyDescent="0.25">
      <c r="A984" s="57" t="s">
        <v>462</v>
      </c>
      <c r="B984" s="57" t="s">
        <v>6444</v>
      </c>
      <c r="C984" s="218">
        <f t="shared" si="927"/>
        <v>0</v>
      </c>
      <c r="D984" s="218">
        <f t="shared" si="927"/>
        <v>0</v>
      </c>
      <c r="E984" s="218"/>
      <c r="F984" s="218"/>
      <c r="G984" s="218"/>
      <c r="H984" s="218">
        <f t="shared" ref="H984:U984" si="947">(H4420/H$3521)/(H7856/H$6957)</f>
        <v>7.5086703673965761E-3</v>
      </c>
      <c r="I984" s="218">
        <f t="shared" si="947"/>
        <v>8.8838298893908658E-3</v>
      </c>
      <c r="J984" s="218">
        <f t="shared" si="947"/>
        <v>1.9712827404775482E-3</v>
      </c>
      <c r="K984" s="218">
        <f t="shared" si="947"/>
        <v>0.50492629653409404</v>
      </c>
      <c r="L984" s="218">
        <f t="shared" si="947"/>
        <v>6.5302878996259016E-3</v>
      </c>
      <c r="M984" s="218">
        <f t="shared" si="947"/>
        <v>9.6142529023256762E-3</v>
      </c>
      <c r="N984" s="218">
        <f t="shared" si="947"/>
        <v>1.9305757604965924E-2</v>
      </c>
      <c r="O984" s="218">
        <f t="shared" si="947"/>
        <v>2.9159218713037467E-2</v>
      </c>
      <c r="P984" s="218">
        <f t="shared" si="947"/>
        <v>0.55575635506507115</v>
      </c>
      <c r="Q984" s="218">
        <f t="shared" si="947"/>
        <v>0.54445710866787755</v>
      </c>
      <c r="R984" s="218">
        <f t="shared" si="947"/>
        <v>0.48467136283596479</v>
      </c>
      <c r="S984" s="218">
        <f t="shared" si="947"/>
        <v>0.11795068777219594</v>
      </c>
      <c r="T984" s="218">
        <f t="shared" si="947"/>
        <v>0.93522700658083446</v>
      </c>
      <c r="U984" s="218">
        <f t="shared" si="947"/>
        <v>0.51519232687496175</v>
      </c>
    </row>
    <row r="985" spans="1:21" x14ac:dyDescent="0.25">
      <c r="A985" s="57" t="s">
        <v>932</v>
      </c>
      <c r="B985" s="57" t="s">
        <v>6445</v>
      </c>
      <c r="C985" s="218">
        <f t="shared" ref="C985:D1004" si="948">(C4421/C$3521)/(C7857/C$6957)</f>
        <v>0</v>
      </c>
      <c r="D985" s="218">
        <f t="shared" si="948"/>
        <v>0</v>
      </c>
      <c r="E985" s="218"/>
      <c r="F985" s="218"/>
      <c r="G985" s="218"/>
      <c r="H985" s="218">
        <f t="shared" ref="H985:U985" si="949">(H4421/H$3521)/(H7857/H$6957)</f>
        <v>1.8448038421184192E-2</v>
      </c>
      <c r="I985" s="218">
        <f t="shared" si="949"/>
        <v>1.5492955378187989E-2</v>
      </c>
      <c r="J985" s="218">
        <f t="shared" si="949"/>
        <v>0</v>
      </c>
      <c r="K985" s="218">
        <f t="shared" si="949"/>
        <v>3.0174250744283988E-2</v>
      </c>
      <c r="L985" s="218">
        <f t="shared" si="949"/>
        <v>0</v>
      </c>
      <c r="M985" s="218">
        <f t="shared" si="949"/>
        <v>0</v>
      </c>
      <c r="N985" s="218">
        <f t="shared" si="949"/>
        <v>0</v>
      </c>
      <c r="O985" s="218">
        <f t="shared" si="949"/>
        <v>0</v>
      </c>
      <c r="P985" s="218">
        <f t="shared" si="949"/>
        <v>0.15102088938708969</v>
      </c>
      <c r="Q985" s="218">
        <f t="shared" si="949"/>
        <v>0</v>
      </c>
      <c r="R985" s="218">
        <f t="shared" si="949"/>
        <v>0</v>
      </c>
      <c r="S985" s="218">
        <f t="shared" si="949"/>
        <v>0</v>
      </c>
      <c r="T985" s="218">
        <f t="shared" si="949"/>
        <v>0</v>
      </c>
      <c r="U985" s="218">
        <f t="shared" si="949"/>
        <v>0</v>
      </c>
    </row>
    <row r="986" spans="1:21" x14ac:dyDescent="0.25">
      <c r="A986" s="57" t="s">
        <v>2394</v>
      </c>
      <c r="B986" s="57" t="s">
        <v>6446</v>
      </c>
      <c r="C986" s="218">
        <f t="shared" si="948"/>
        <v>0</v>
      </c>
      <c r="D986" s="218">
        <f t="shared" si="948"/>
        <v>0</v>
      </c>
      <c r="E986" s="218"/>
      <c r="F986" s="218"/>
      <c r="G986" s="218"/>
      <c r="H986" s="218">
        <f t="shared" ref="H986:U986" si="950">(H4422/H$3521)/(H7858/H$6957)</f>
        <v>0</v>
      </c>
      <c r="I986" s="218">
        <f t="shared" si="950"/>
        <v>2.1021720597258691</v>
      </c>
      <c r="J986" s="218">
        <f t="shared" si="950"/>
        <v>0</v>
      </c>
      <c r="K986" s="218">
        <f t="shared" si="950"/>
        <v>0</v>
      </c>
      <c r="L986" s="218">
        <f t="shared" si="950"/>
        <v>0.21981054362868974</v>
      </c>
      <c r="M986" s="218">
        <f t="shared" si="950"/>
        <v>1.4907951497021463E-2</v>
      </c>
      <c r="N986" s="218">
        <f t="shared" si="950"/>
        <v>8.7255858398373368E-2</v>
      </c>
      <c r="O986" s="218">
        <f t="shared" si="950"/>
        <v>3.3219218090782016E-2</v>
      </c>
      <c r="P986" s="218">
        <f t="shared" si="950"/>
        <v>4.0633058608865888E-2</v>
      </c>
      <c r="Q986" s="218">
        <f t="shared" si="950"/>
        <v>0</v>
      </c>
      <c r="R986" s="218">
        <f t="shared" si="950"/>
        <v>1.7165848653429119E-3</v>
      </c>
      <c r="S986" s="218">
        <f t="shared" si="950"/>
        <v>1.5486145763719822E-2</v>
      </c>
      <c r="T986" s="218">
        <f t="shared" si="950"/>
        <v>0</v>
      </c>
      <c r="U986" s="218">
        <f t="shared" si="950"/>
        <v>5.4397241898886867E-2</v>
      </c>
    </row>
    <row r="987" spans="1:21" x14ac:dyDescent="0.25">
      <c r="A987" s="57" t="s">
        <v>1158</v>
      </c>
      <c r="B987" s="57" t="s">
        <v>6447</v>
      </c>
      <c r="C987" s="218">
        <f t="shared" si="948"/>
        <v>0</v>
      </c>
      <c r="D987" s="218">
        <f t="shared" si="948"/>
        <v>0</v>
      </c>
      <c r="E987" s="218"/>
      <c r="F987" s="218"/>
      <c r="G987" s="218"/>
      <c r="H987" s="218">
        <f t="shared" ref="H987:U987" si="951">(H4423/H$3521)/(H7859/H$6957)</f>
        <v>2.6881296088239706E-2</v>
      </c>
      <c r="I987" s="218">
        <f t="shared" si="951"/>
        <v>0</v>
      </c>
      <c r="J987" s="218">
        <f t="shared" si="951"/>
        <v>0</v>
      </c>
      <c r="K987" s="218">
        <f t="shared" si="951"/>
        <v>9.842803680806464E-3</v>
      </c>
      <c r="L987" s="218">
        <f t="shared" si="951"/>
        <v>0</v>
      </c>
      <c r="M987" s="218">
        <f t="shared" si="951"/>
        <v>2.5377263073251923E-3</v>
      </c>
      <c r="N987" s="218">
        <f t="shared" si="951"/>
        <v>0</v>
      </c>
      <c r="O987" s="218">
        <f t="shared" si="951"/>
        <v>0</v>
      </c>
      <c r="P987" s="218">
        <f t="shared" si="951"/>
        <v>0</v>
      </c>
      <c r="Q987" s="218">
        <f t="shared" si="951"/>
        <v>0</v>
      </c>
      <c r="R987" s="218">
        <f t="shared" si="951"/>
        <v>5.8458578078278971E-2</v>
      </c>
      <c r="S987" s="218">
        <f t="shared" si="951"/>
        <v>6.7239508743000007E-3</v>
      </c>
      <c r="T987" s="218">
        <f t="shared" si="951"/>
        <v>1.4395668872919338E-2</v>
      </c>
      <c r="U987" s="218">
        <f t="shared" si="951"/>
        <v>0.23077453161983655</v>
      </c>
    </row>
    <row r="988" spans="1:21" x14ac:dyDescent="0.25">
      <c r="A988" s="57" t="s">
        <v>630</v>
      </c>
      <c r="B988" s="57" t="s">
        <v>6448</v>
      </c>
      <c r="C988" s="218">
        <f t="shared" si="948"/>
        <v>0</v>
      </c>
      <c r="D988" s="218">
        <f t="shared" si="948"/>
        <v>0</v>
      </c>
      <c r="E988" s="218"/>
      <c r="F988" s="218"/>
      <c r="G988" s="218"/>
      <c r="H988" s="218">
        <f t="shared" ref="H988:U988" si="952">(H4424/H$3521)/(H7860/H$6957)</f>
        <v>3.6202343072096947E-4</v>
      </c>
      <c r="I988" s="218">
        <f t="shared" si="952"/>
        <v>6.94056706022432E-4</v>
      </c>
      <c r="J988" s="218">
        <f t="shared" si="952"/>
        <v>9.8686735299311217E-4</v>
      </c>
      <c r="K988" s="218">
        <f t="shared" si="952"/>
        <v>2.3379697679779106E-2</v>
      </c>
      <c r="L988" s="218">
        <f t="shared" si="952"/>
        <v>6.8123759988577517E-2</v>
      </c>
      <c r="M988" s="218">
        <f t="shared" si="952"/>
        <v>1.8917832014486276E-2</v>
      </c>
      <c r="N988" s="218">
        <f t="shared" si="952"/>
        <v>8.051219366520021E-3</v>
      </c>
      <c r="O988" s="218">
        <f t="shared" si="952"/>
        <v>5.2682851006712043E-2</v>
      </c>
      <c r="P988" s="218">
        <f t="shared" si="952"/>
        <v>0.1198249739365045</v>
      </c>
      <c r="Q988" s="218">
        <f t="shared" si="952"/>
        <v>0.15793966142928134</v>
      </c>
      <c r="R988" s="218">
        <f t="shared" si="952"/>
        <v>0.36601452700605486</v>
      </c>
      <c r="S988" s="218">
        <f t="shared" si="952"/>
        <v>0.26245288319085464</v>
      </c>
      <c r="T988" s="218">
        <f t="shared" si="952"/>
        <v>2.9999154423025641E-3</v>
      </c>
      <c r="U988" s="218">
        <f t="shared" si="952"/>
        <v>1.1135805254984696</v>
      </c>
    </row>
    <row r="989" spans="1:21" x14ac:dyDescent="0.25">
      <c r="A989" s="57" t="s">
        <v>1381</v>
      </c>
      <c r="B989" s="57" t="s">
        <v>6449</v>
      </c>
      <c r="C989" s="218">
        <f t="shared" si="948"/>
        <v>0</v>
      </c>
      <c r="D989" s="218">
        <f t="shared" si="948"/>
        <v>0</v>
      </c>
      <c r="E989" s="218"/>
      <c r="F989" s="218"/>
      <c r="G989" s="218"/>
      <c r="H989" s="218">
        <f t="shared" ref="H989:U989" si="953">(H4425/H$3521)/(H7861/H$6957)</f>
        <v>1.8282837455425923E-3</v>
      </c>
      <c r="I989" s="218">
        <f t="shared" si="953"/>
        <v>1.9935852982695248E-4</v>
      </c>
      <c r="J989" s="218">
        <f t="shared" si="953"/>
        <v>8.2772660963013011E-4</v>
      </c>
      <c r="K989" s="218">
        <f t="shared" si="953"/>
        <v>0.4215645681751205</v>
      </c>
      <c r="L989" s="218">
        <f t="shared" si="953"/>
        <v>0.64983957899205957</v>
      </c>
      <c r="M989" s="218">
        <f t="shared" si="953"/>
        <v>0.30304103965464363</v>
      </c>
      <c r="N989" s="218">
        <f t="shared" si="953"/>
        <v>0.2316225697483322</v>
      </c>
      <c r="O989" s="218">
        <f t="shared" si="953"/>
        <v>0</v>
      </c>
      <c r="P989" s="218">
        <f t="shared" si="953"/>
        <v>0.83172587455777824</v>
      </c>
      <c r="Q989" s="218">
        <f t="shared" si="953"/>
        <v>0.4820821949819879</v>
      </c>
      <c r="R989" s="218">
        <f t="shared" si="953"/>
        <v>2.7533965464364885E-3</v>
      </c>
      <c r="S989" s="218">
        <f t="shared" si="953"/>
        <v>1.4029792194593237E-2</v>
      </c>
      <c r="T989" s="218">
        <f t="shared" si="953"/>
        <v>9.9894819745382103E-3</v>
      </c>
      <c r="U989" s="218">
        <f t="shared" si="953"/>
        <v>4.3983950785964797E-4</v>
      </c>
    </row>
    <row r="990" spans="1:21" x14ac:dyDescent="0.25">
      <c r="A990" s="57" t="s">
        <v>521</v>
      </c>
      <c r="B990" s="57" t="s">
        <v>6450</v>
      </c>
      <c r="C990" s="218">
        <f t="shared" si="948"/>
        <v>0</v>
      </c>
      <c r="D990" s="218">
        <f t="shared" si="948"/>
        <v>0</v>
      </c>
      <c r="E990" s="218"/>
      <c r="F990" s="218"/>
      <c r="G990" s="218"/>
      <c r="H990" s="218">
        <f t="shared" ref="H990:U990" si="954">(H4426/H$3521)/(H7862/H$6957)</f>
        <v>0</v>
      </c>
      <c r="I990" s="218">
        <f t="shared" si="954"/>
        <v>0</v>
      </c>
      <c r="J990" s="218">
        <f t="shared" si="954"/>
        <v>0</v>
      </c>
      <c r="K990" s="218">
        <f t="shared" si="954"/>
        <v>2.1159477740449691E-3</v>
      </c>
      <c r="L990" s="218">
        <f t="shared" si="954"/>
        <v>1.266039829861599E-3</v>
      </c>
      <c r="M990" s="218">
        <f t="shared" si="954"/>
        <v>0</v>
      </c>
      <c r="N990" s="218">
        <f t="shared" si="954"/>
        <v>0</v>
      </c>
      <c r="O990" s="218">
        <f t="shared" si="954"/>
        <v>0</v>
      </c>
      <c r="P990" s="218">
        <f t="shared" si="954"/>
        <v>3.175045616419167E-2</v>
      </c>
      <c r="Q990" s="218">
        <f t="shared" si="954"/>
        <v>1.5686690894723188E-2</v>
      </c>
      <c r="R990" s="218">
        <f t="shared" si="954"/>
        <v>6.0654053692402773E-2</v>
      </c>
      <c r="S990" s="218">
        <f t="shared" si="954"/>
        <v>1.8845629762831756E-3</v>
      </c>
      <c r="T990" s="218">
        <f t="shared" si="954"/>
        <v>1.0098170411594531E-4</v>
      </c>
      <c r="U990" s="218">
        <f t="shared" si="954"/>
        <v>8.6506476014572911E-3</v>
      </c>
    </row>
    <row r="991" spans="1:21" x14ac:dyDescent="0.25">
      <c r="A991" s="57" t="s">
        <v>2240</v>
      </c>
      <c r="B991" s="57" t="s">
        <v>6451</v>
      </c>
      <c r="C991" s="218">
        <f t="shared" si="948"/>
        <v>0</v>
      </c>
      <c r="D991" s="218">
        <f t="shared" si="948"/>
        <v>0</v>
      </c>
      <c r="E991" s="218"/>
      <c r="F991" s="218"/>
      <c r="G991" s="218"/>
      <c r="H991" s="218">
        <f t="shared" ref="H991:U991" si="955">(H4427/H$3521)/(H7863/H$6957)</f>
        <v>8.7412659536321255E-2</v>
      </c>
      <c r="I991" s="218">
        <f t="shared" si="955"/>
        <v>9.04470745212624E-3</v>
      </c>
      <c r="J991" s="218">
        <f t="shared" si="955"/>
        <v>0.19703912458139083</v>
      </c>
      <c r="K991" s="218">
        <f t="shared" si="955"/>
        <v>5.1523015269979103E-3</v>
      </c>
      <c r="L991" s="218">
        <f t="shared" si="955"/>
        <v>0</v>
      </c>
      <c r="M991" s="218">
        <f t="shared" si="955"/>
        <v>0</v>
      </c>
      <c r="N991" s="218">
        <f t="shared" si="955"/>
        <v>0.21401693033352978</v>
      </c>
      <c r="O991" s="218">
        <f t="shared" si="955"/>
        <v>4.0169079341111441E-2</v>
      </c>
      <c r="P991" s="218">
        <f t="shared" si="955"/>
        <v>4.5351961023836953E-3</v>
      </c>
      <c r="Q991" s="218">
        <f t="shared" si="955"/>
        <v>2.8791845603275242E-2</v>
      </c>
      <c r="R991" s="218">
        <f t="shared" si="955"/>
        <v>0.2994579163532316</v>
      </c>
      <c r="S991" s="218">
        <f t="shared" si="955"/>
        <v>0.1802690907934727</v>
      </c>
      <c r="T991" s="218">
        <f t="shared" si="955"/>
        <v>0.78817111112351079</v>
      </c>
      <c r="U991" s="218">
        <f t="shared" si="955"/>
        <v>0.27702984423382759</v>
      </c>
    </row>
    <row r="992" spans="1:21" x14ac:dyDescent="0.25">
      <c r="A992" s="57" t="s">
        <v>2245</v>
      </c>
      <c r="B992" s="57" t="s">
        <v>6452</v>
      </c>
      <c r="C992" s="218">
        <f t="shared" si="948"/>
        <v>0</v>
      </c>
      <c r="D992" s="218">
        <f t="shared" si="948"/>
        <v>0</v>
      </c>
      <c r="E992" s="218"/>
      <c r="F992" s="218"/>
      <c r="G992" s="218"/>
      <c r="H992" s="218">
        <f t="shared" ref="H992:U992" si="956">(H4428/H$3521)/(H7864/H$6957)</f>
        <v>6.1750345524466302E-2</v>
      </c>
      <c r="I992" s="218">
        <f t="shared" si="956"/>
        <v>1.3248987324404264E-3</v>
      </c>
      <c r="J992" s="218">
        <f t="shared" si="956"/>
        <v>0.14123366384787631</v>
      </c>
      <c r="K992" s="218">
        <f t="shared" si="956"/>
        <v>1.0161377146955801E-2</v>
      </c>
      <c r="L992" s="218">
        <f t="shared" si="956"/>
        <v>3.6916147136341307E-3</v>
      </c>
      <c r="M992" s="218">
        <f t="shared" si="956"/>
        <v>0</v>
      </c>
      <c r="N992" s="218">
        <f t="shared" si="956"/>
        <v>9.7215769200267223E-3</v>
      </c>
      <c r="O992" s="218">
        <f t="shared" si="956"/>
        <v>0</v>
      </c>
      <c r="P992" s="218">
        <f t="shared" si="956"/>
        <v>5.0447338868717731E-2</v>
      </c>
      <c r="Q992" s="218">
        <f t="shared" si="956"/>
        <v>9.9828141730986548E-3</v>
      </c>
      <c r="R992" s="218">
        <f t="shared" si="956"/>
        <v>2.8522307330164105E-3</v>
      </c>
      <c r="S992" s="218">
        <f t="shared" si="956"/>
        <v>0</v>
      </c>
      <c r="T992" s="218">
        <f t="shared" si="956"/>
        <v>0</v>
      </c>
      <c r="U992" s="218">
        <f t="shared" si="956"/>
        <v>1.9296522193184272E-5</v>
      </c>
    </row>
    <row r="993" spans="1:21" x14ac:dyDescent="0.25">
      <c r="A993" s="57" t="s">
        <v>95</v>
      </c>
      <c r="B993" s="57" t="s">
        <v>6453</v>
      </c>
      <c r="C993" s="218">
        <f t="shared" si="948"/>
        <v>0.47409215448115666</v>
      </c>
      <c r="D993" s="218">
        <f t="shared" si="948"/>
        <v>0.46750124158713102</v>
      </c>
      <c r="E993" s="218"/>
      <c r="F993" s="218"/>
      <c r="G993" s="218"/>
      <c r="H993" s="218">
        <f t="shared" ref="H993:U993" si="957">(H4429/H$3521)/(H7865/H$6957)</f>
        <v>3.2206446180383132E-2</v>
      </c>
      <c r="I993" s="218">
        <f t="shared" si="957"/>
        <v>1.4597780270571924E-2</v>
      </c>
      <c r="J993" s="218">
        <f t="shared" si="957"/>
        <v>1.5868464747764665E-3</v>
      </c>
      <c r="K993" s="218">
        <f t="shared" si="957"/>
        <v>9.360719458334844E-3</v>
      </c>
      <c r="L993" s="218">
        <f t="shared" si="957"/>
        <v>1.2059101962246839E-2</v>
      </c>
      <c r="M993" s="218">
        <f t="shared" si="957"/>
        <v>3.1183360703908015E-3</v>
      </c>
      <c r="N993" s="218">
        <f t="shared" si="957"/>
        <v>2.3613718433124413E-3</v>
      </c>
      <c r="O993" s="218">
        <f t="shared" si="957"/>
        <v>2.1519952259114586E-2</v>
      </c>
      <c r="P993" s="218">
        <f t="shared" si="957"/>
        <v>2.9148807070628512E-2</v>
      </c>
      <c r="Q993" s="218">
        <f t="shared" si="957"/>
        <v>4.5172177546571039E-2</v>
      </c>
      <c r="R993" s="218">
        <f t="shared" si="957"/>
        <v>2.4448840758745181E-2</v>
      </c>
      <c r="S993" s="218">
        <f t="shared" si="957"/>
        <v>3.5357496854076867E-2</v>
      </c>
      <c r="T993" s="218">
        <f t="shared" si="957"/>
        <v>3.1197909173201421E-2</v>
      </c>
      <c r="U993" s="218">
        <f t="shared" si="957"/>
        <v>6.1892182081313023E-2</v>
      </c>
    </row>
    <row r="994" spans="1:21" x14ac:dyDescent="0.25">
      <c r="A994" s="57" t="s">
        <v>2571</v>
      </c>
      <c r="B994" s="57" t="s">
        <v>6458</v>
      </c>
      <c r="C994" s="218">
        <f t="shared" si="948"/>
        <v>0</v>
      </c>
      <c r="D994" s="218">
        <f t="shared" si="948"/>
        <v>0</v>
      </c>
      <c r="E994" s="218"/>
      <c r="F994" s="218"/>
      <c r="G994" s="218"/>
      <c r="H994" s="218">
        <f t="shared" ref="H994:U994" si="958">(H4430/H$3521)/(H7866/H$6957)</f>
        <v>0</v>
      </c>
      <c r="I994" s="218">
        <f t="shared" si="958"/>
        <v>0</v>
      </c>
      <c r="J994" s="218">
        <f t="shared" si="958"/>
        <v>0</v>
      </c>
      <c r="K994" s="218">
        <f t="shared" si="958"/>
        <v>0</v>
      </c>
      <c r="L994" s="218">
        <f t="shared" si="958"/>
        <v>5.2652080764236268E-2</v>
      </c>
      <c r="M994" s="218">
        <f t="shared" si="958"/>
        <v>0</v>
      </c>
      <c r="N994" s="218">
        <f t="shared" si="958"/>
        <v>0</v>
      </c>
      <c r="O994" s="218">
        <f t="shared" si="958"/>
        <v>0</v>
      </c>
      <c r="P994" s="218">
        <f t="shared" si="958"/>
        <v>0</v>
      </c>
      <c r="Q994" s="218">
        <f t="shared" si="958"/>
        <v>0</v>
      </c>
      <c r="R994" s="218">
        <f t="shared" si="958"/>
        <v>0</v>
      </c>
      <c r="S994" s="218">
        <f t="shared" si="958"/>
        <v>0</v>
      </c>
      <c r="T994" s="218">
        <f t="shared" si="958"/>
        <v>0</v>
      </c>
      <c r="U994" s="218">
        <f t="shared" si="958"/>
        <v>0</v>
      </c>
    </row>
    <row r="995" spans="1:21" x14ac:dyDescent="0.25">
      <c r="A995" s="57" t="s">
        <v>3410</v>
      </c>
      <c r="B995" s="57" t="s">
        <v>6464</v>
      </c>
      <c r="C995" s="218">
        <f t="shared" si="948"/>
        <v>0</v>
      </c>
      <c r="D995" s="218">
        <f t="shared" si="948"/>
        <v>0</v>
      </c>
      <c r="E995" s="218"/>
      <c r="F995" s="218"/>
      <c r="G995" s="218"/>
      <c r="H995" s="218">
        <f t="shared" ref="H995:U995" si="959">(H4431/H$3521)/(H7867/H$6957)</f>
        <v>0</v>
      </c>
      <c r="I995" s="218">
        <f t="shared" si="959"/>
        <v>0</v>
      </c>
      <c r="J995" s="218">
        <f t="shared" si="959"/>
        <v>0</v>
      </c>
      <c r="K995" s="218">
        <f t="shared" si="959"/>
        <v>0</v>
      </c>
      <c r="L995" s="218">
        <f t="shared" si="959"/>
        <v>0</v>
      </c>
      <c r="M995" s="218">
        <f t="shared" si="959"/>
        <v>0</v>
      </c>
      <c r="N995" s="218">
        <f t="shared" si="959"/>
        <v>0</v>
      </c>
      <c r="O995" s="218">
        <f t="shared" si="959"/>
        <v>0</v>
      </c>
      <c r="P995" s="218">
        <f t="shared" si="959"/>
        <v>0</v>
      </c>
      <c r="Q995" s="218">
        <f t="shared" si="959"/>
        <v>0</v>
      </c>
      <c r="R995" s="218">
        <f t="shared" si="959"/>
        <v>0</v>
      </c>
      <c r="S995" s="218">
        <f t="shared" si="959"/>
        <v>0</v>
      </c>
      <c r="T995" s="218">
        <f t="shared" si="959"/>
        <v>0</v>
      </c>
      <c r="U995" s="218">
        <f t="shared" si="959"/>
        <v>0</v>
      </c>
    </row>
    <row r="996" spans="1:21" x14ac:dyDescent="0.25">
      <c r="A996" s="57" t="s">
        <v>2606</v>
      </c>
      <c r="B996" s="57" t="s">
        <v>6467</v>
      </c>
      <c r="C996" s="218">
        <f t="shared" si="948"/>
        <v>0</v>
      </c>
      <c r="D996" s="218">
        <f t="shared" si="948"/>
        <v>0.29701556391009409</v>
      </c>
      <c r="E996" s="218"/>
      <c r="F996" s="218"/>
      <c r="G996" s="218"/>
      <c r="H996" s="218">
        <f t="shared" ref="H996:U996" si="960">(H4432/H$3521)/(H7868/H$6957)</f>
        <v>0</v>
      </c>
      <c r="I996" s="218">
        <f t="shared" si="960"/>
        <v>0</v>
      </c>
      <c r="J996" s="218">
        <f t="shared" si="960"/>
        <v>0</v>
      </c>
      <c r="K996" s="218">
        <f t="shared" si="960"/>
        <v>0</v>
      </c>
      <c r="L996" s="218">
        <f t="shared" si="960"/>
        <v>0</v>
      </c>
      <c r="M996" s="218">
        <f t="shared" si="960"/>
        <v>0</v>
      </c>
      <c r="N996" s="218">
        <f t="shared" si="960"/>
        <v>0</v>
      </c>
      <c r="O996" s="218">
        <f t="shared" si="960"/>
        <v>0</v>
      </c>
      <c r="P996" s="218">
        <f t="shared" si="960"/>
        <v>0</v>
      </c>
      <c r="Q996" s="218">
        <f t="shared" si="960"/>
        <v>0</v>
      </c>
      <c r="R996" s="218">
        <f t="shared" si="960"/>
        <v>0</v>
      </c>
      <c r="S996" s="218">
        <f t="shared" si="960"/>
        <v>0</v>
      </c>
      <c r="T996" s="218">
        <f t="shared" si="960"/>
        <v>0</v>
      </c>
      <c r="U996" s="218">
        <f t="shared" si="960"/>
        <v>0</v>
      </c>
    </row>
    <row r="997" spans="1:21" x14ac:dyDescent="0.25">
      <c r="A997" s="57" t="s">
        <v>3228</v>
      </c>
      <c r="B997" s="57" t="s">
        <v>6469</v>
      </c>
      <c r="C997" s="218">
        <f t="shared" si="948"/>
        <v>0</v>
      </c>
      <c r="D997" s="218">
        <f t="shared" si="948"/>
        <v>0</v>
      </c>
      <c r="E997" s="218"/>
      <c r="F997" s="218"/>
      <c r="G997" s="218"/>
      <c r="H997" s="218">
        <f t="shared" ref="H997:U997" si="961">(H4433/H$3521)/(H7869/H$6957)</f>
        <v>0</v>
      </c>
      <c r="I997" s="218">
        <f t="shared" si="961"/>
        <v>0</v>
      </c>
      <c r="J997" s="218">
        <f t="shared" si="961"/>
        <v>0</v>
      </c>
      <c r="K997" s="218">
        <f t="shared" si="961"/>
        <v>0</v>
      </c>
      <c r="L997" s="218">
        <f t="shared" si="961"/>
        <v>0</v>
      </c>
      <c r="M997" s="218">
        <f t="shared" si="961"/>
        <v>0</v>
      </c>
      <c r="N997" s="218">
        <f t="shared" si="961"/>
        <v>0</v>
      </c>
      <c r="O997" s="218">
        <f t="shared" si="961"/>
        <v>0</v>
      </c>
      <c r="P997" s="218">
        <f t="shared" si="961"/>
        <v>0</v>
      </c>
      <c r="Q997" s="218">
        <f t="shared" si="961"/>
        <v>0</v>
      </c>
      <c r="R997" s="218">
        <f t="shared" si="961"/>
        <v>0</v>
      </c>
      <c r="S997" s="218">
        <f t="shared" si="961"/>
        <v>6.5544716660248706E-2</v>
      </c>
      <c r="T997" s="218">
        <f t="shared" si="961"/>
        <v>0</v>
      </c>
      <c r="U997" s="218">
        <f t="shared" si="961"/>
        <v>0</v>
      </c>
    </row>
    <row r="998" spans="1:21" x14ac:dyDescent="0.25">
      <c r="A998" s="57" t="s">
        <v>2289</v>
      </c>
      <c r="B998" s="57" t="s">
        <v>6470</v>
      </c>
      <c r="C998" s="218">
        <f t="shared" si="948"/>
        <v>0</v>
      </c>
      <c r="D998" s="218">
        <f t="shared" si="948"/>
        <v>0</v>
      </c>
      <c r="E998" s="218"/>
      <c r="F998" s="218"/>
      <c r="G998" s="218"/>
      <c r="H998" s="218">
        <f t="shared" ref="H998:U998" si="962">(H4434/H$3521)/(H7870/H$6957)</f>
        <v>8.8687484047033568E-2</v>
      </c>
      <c r="I998" s="218">
        <f t="shared" si="962"/>
        <v>0</v>
      </c>
      <c r="J998" s="218">
        <f t="shared" si="962"/>
        <v>0</v>
      </c>
      <c r="K998" s="218">
        <f t="shared" si="962"/>
        <v>0</v>
      </c>
      <c r="L998" s="218">
        <f t="shared" si="962"/>
        <v>0</v>
      </c>
      <c r="M998" s="218">
        <f t="shared" si="962"/>
        <v>0</v>
      </c>
      <c r="N998" s="218">
        <f t="shared" si="962"/>
        <v>0</v>
      </c>
      <c r="O998" s="218">
        <f t="shared" si="962"/>
        <v>0</v>
      </c>
      <c r="P998" s="218">
        <f t="shared" si="962"/>
        <v>0</v>
      </c>
      <c r="Q998" s="218">
        <f t="shared" si="962"/>
        <v>0</v>
      </c>
      <c r="R998" s="218">
        <f t="shared" si="962"/>
        <v>0</v>
      </c>
      <c r="S998" s="218">
        <f t="shared" si="962"/>
        <v>0</v>
      </c>
      <c r="T998" s="218">
        <f t="shared" si="962"/>
        <v>0</v>
      </c>
      <c r="U998" s="218">
        <f t="shared" si="962"/>
        <v>0</v>
      </c>
    </row>
    <row r="999" spans="1:21" x14ac:dyDescent="0.25">
      <c r="A999" s="57" t="s">
        <v>968</v>
      </c>
      <c r="B999" s="57" t="s">
        <v>6472</v>
      </c>
      <c r="C999" s="218">
        <f t="shared" si="948"/>
        <v>0</v>
      </c>
      <c r="D999" s="218">
        <f t="shared" si="948"/>
        <v>0</v>
      </c>
      <c r="E999" s="218"/>
      <c r="F999" s="218"/>
      <c r="G999" s="218"/>
      <c r="H999" s="218">
        <f t="shared" ref="H999:U999" si="963">(H4435/H$3521)/(H7871/H$6957)</f>
        <v>0</v>
      </c>
      <c r="I999" s="218">
        <f t="shared" si="963"/>
        <v>0</v>
      </c>
      <c r="J999" s="218">
        <f t="shared" si="963"/>
        <v>0.13160150064676399</v>
      </c>
      <c r="K999" s="218">
        <f t="shared" si="963"/>
        <v>0</v>
      </c>
      <c r="L999" s="218">
        <f t="shared" si="963"/>
        <v>0</v>
      </c>
      <c r="M999" s="218">
        <f t="shared" si="963"/>
        <v>0</v>
      </c>
      <c r="N999" s="218">
        <f t="shared" si="963"/>
        <v>0</v>
      </c>
      <c r="O999" s="218">
        <f t="shared" si="963"/>
        <v>0</v>
      </c>
      <c r="P999" s="218">
        <f t="shared" si="963"/>
        <v>0</v>
      </c>
      <c r="Q999" s="218">
        <f t="shared" si="963"/>
        <v>0</v>
      </c>
      <c r="R999" s="218">
        <f t="shared" si="963"/>
        <v>0</v>
      </c>
      <c r="S999" s="218">
        <f t="shared" si="963"/>
        <v>0</v>
      </c>
      <c r="T999" s="218">
        <f t="shared" si="963"/>
        <v>2.0687830139114027E-3</v>
      </c>
      <c r="U999" s="218">
        <f t="shared" si="963"/>
        <v>0</v>
      </c>
    </row>
    <row r="1000" spans="1:21" x14ac:dyDescent="0.25">
      <c r="A1000" s="57" t="s">
        <v>1759</v>
      </c>
      <c r="B1000" s="57" t="s">
        <v>6475</v>
      </c>
      <c r="C1000" s="218">
        <f t="shared" si="948"/>
        <v>0</v>
      </c>
      <c r="D1000" s="218">
        <f t="shared" si="948"/>
        <v>0</v>
      </c>
      <c r="E1000" s="218"/>
      <c r="F1000" s="218"/>
      <c r="G1000" s="218"/>
      <c r="H1000" s="218">
        <f t="shared" ref="H1000:U1000" si="964">(H4436/H$3521)/(H7872/H$6957)</f>
        <v>0</v>
      </c>
      <c r="I1000" s="218">
        <f t="shared" si="964"/>
        <v>0.1228100896269245</v>
      </c>
      <c r="J1000" s="218">
        <f t="shared" si="964"/>
        <v>0</v>
      </c>
      <c r="K1000" s="218">
        <f t="shared" si="964"/>
        <v>2.3975859765656343E-2</v>
      </c>
      <c r="L1000" s="218">
        <f t="shared" si="964"/>
        <v>0</v>
      </c>
      <c r="M1000" s="218">
        <f t="shared" si="964"/>
        <v>0</v>
      </c>
      <c r="N1000" s="218">
        <f t="shared" si="964"/>
        <v>0</v>
      </c>
      <c r="O1000" s="218">
        <f t="shared" si="964"/>
        <v>0</v>
      </c>
      <c r="P1000" s="218">
        <f t="shared" si="964"/>
        <v>0</v>
      </c>
      <c r="Q1000" s="218">
        <f t="shared" si="964"/>
        <v>0</v>
      </c>
      <c r="R1000" s="218">
        <f t="shared" si="964"/>
        <v>0</v>
      </c>
      <c r="S1000" s="218">
        <f t="shared" si="964"/>
        <v>0</v>
      </c>
      <c r="T1000" s="218">
        <f t="shared" si="964"/>
        <v>0</v>
      </c>
      <c r="U1000" s="218">
        <f t="shared" si="964"/>
        <v>0</v>
      </c>
    </row>
    <row r="1001" spans="1:21" x14ac:dyDescent="0.25">
      <c r="A1001" s="57" t="s">
        <v>1938</v>
      </c>
      <c r="B1001" s="57" t="s">
        <v>6477</v>
      </c>
      <c r="C1001" s="218">
        <f t="shared" si="948"/>
        <v>0</v>
      </c>
      <c r="D1001" s="218">
        <f t="shared" si="948"/>
        <v>0</v>
      </c>
      <c r="E1001" s="218"/>
      <c r="F1001" s="218"/>
      <c r="G1001" s="218"/>
      <c r="H1001" s="218">
        <f t="shared" ref="H1001:U1001" si="965">(H4437/H$3521)/(H7873/H$6957)</f>
        <v>0</v>
      </c>
      <c r="I1001" s="218">
        <f t="shared" si="965"/>
        <v>0</v>
      </c>
      <c r="J1001" s="218">
        <f t="shared" si="965"/>
        <v>0</v>
      </c>
      <c r="K1001" s="218">
        <f t="shared" si="965"/>
        <v>0.14070073492582322</v>
      </c>
      <c r="L1001" s="218">
        <f t="shared" si="965"/>
        <v>0</v>
      </c>
      <c r="M1001" s="218">
        <f t="shared" si="965"/>
        <v>0</v>
      </c>
      <c r="N1001" s="218">
        <f t="shared" si="965"/>
        <v>0</v>
      </c>
      <c r="O1001" s="218">
        <f t="shared" si="965"/>
        <v>0</v>
      </c>
      <c r="P1001" s="218">
        <f t="shared" si="965"/>
        <v>0</v>
      </c>
      <c r="Q1001" s="218">
        <f t="shared" si="965"/>
        <v>0</v>
      </c>
      <c r="R1001" s="218">
        <f t="shared" si="965"/>
        <v>0</v>
      </c>
      <c r="S1001" s="218">
        <f t="shared" si="965"/>
        <v>0</v>
      </c>
      <c r="T1001" s="218">
        <f t="shared" si="965"/>
        <v>0</v>
      </c>
      <c r="U1001" s="218">
        <f t="shared" si="965"/>
        <v>0</v>
      </c>
    </row>
    <row r="1002" spans="1:21" x14ac:dyDescent="0.25">
      <c r="A1002" s="57" t="s">
        <v>2539</v>
      </c>
      <c r="B1002" s="57" t="s">
        <v>6478</v>
      </c>
      <c r="C1002" s="218">
        <f t="shared" si="948"/>
        <v>0</v>
      </c>
      <c r="D1002" s="218">
        <f t="shared" si="948"/>
        <v>0</v>
      </c>
      <c r="E1002" s="218"/>
      <c r="F1002" s="218"/>
      <c r="G1002" s="218"/>
      <c r="H1002" s="218">
        <f t="shared" ref="H1002:U1002" si="966">(H4438/H$3521)/(H7874/H$6957)</f>
        <v>0</v>
      </c>
      <c r="I1002" s="218">
        <f t="shared" si="966"/>
        <v>0</v>
      </c>
      <c r="J1002" s="218">
        <f t="shared" si="966"/>
        <v>0</v>
      </c>
      <c r="K1002" s="218">
        <f t="shared" si="966"/>
        <v>0</v>
      </c>
      <c r="L1002" s="218">
        <f t="shared" si="966"/>
        <v>0.20258825111036291</v>
      </c>
      <c r="M1002" s="218">
        <f t="shared" si="966"/>
        <v>0</v>
      </c>
      <c r="N1002" s="218">
        <f t="shared" si="966"/>
        <v>0</v>
      </c>
      <c r="O1002" s="218">
        <f t="shared" si="966"/>
        <v>0.27966322416598066</v>
      </c>
      <c r="P1002" s="218">
        <f t="shared" si="966"/>
        <v>4.6430812065491729E-4</v>
      </c>
      <c r="Q1002" s="218">
        <f t="shared" si="966"/>
        <v>0</v>
      </c>
      <c r="R1002" s="218">
        <f t="shared" si="966"/>
        <v>1.3198051175230142E-3</v>
      </c>
      <c r="S1002" s="218">
        <f t="shared" si="966"/>
        <v>0</v>
      </c>
      <c r="T1002" s="218">
        <f t="shared" si="966"/>
        <v>0</v>
      </c>
      <c r="U1002" s="218">
        <f t="shared" si="966"/>
        <v>0</v>
      </c>
    </row>
    <row r="1003" spans="1:21" x14ac:dyDescent="0.25">
      <c r="A1003" s="57" t="s">
        <v>1667</v>
      </c>
      <c r="B1003" s="57" t="s">
        <v>6479</v>
      </c>
      <c r="C1003" s="218">
        <f t="shared" si="948"/>
        <v>0</v>
      </c>
      <c r="D1003" s="218">
        <f t="shared" si="948"/>
        <v>0</v>
      </c>
      <c r="E1003" s="218"/>
      <c r="F1003" s="218"/>
      <c r="G1003" s="218"/>
      <c r="H1003" s="218">
        <f t="shared" ref="H1003:U1003" si="967">(H4439/H$3521)/(H7875/H$6957)</f>
        <v>0</v>
      </c>
      <c r="I1003" s="218">
        <f t="shared" si="967"/>
        <v>0</v>
      </c>
      <c r="J1003" s="218">
        <f t="shared" si="967"/>
        <v>0</v>
      </c>
      <c r="K1003" s="218">
        <f t="shared" si="967"/>
        <v>6.2432089042655403E-2</v>
      </c>
      <c r="L1003" s="218">
        <f t="shared" si="967"/>
        <v>5.2691958687670924E-2</v>
      </c>
      <c r="M1003" s="218">
        <f t="shared" si="967"/>
        <v>0.12670055356834858</v>
      </c>
      <c r="N1003" s="218">
        <f t="shared" si="967"/>
        <v>6.4568630696205647E-3</v>
      </c>
      <c r="O1003" s="218">
        <f t="shared" si="967"/>
        <v>0.23936948029037106</v>
      </c>
      <c r="P1003" s="218">
        <f t="shared" si="967"/>
        <v>0.14288355445702028</v>
      </c>
      <c r="Q1003" s="218">
        <f t="shared" si="967"/>
        <v>1.9650773092020842E-2</v>
      </c>
      <c r="R1003" s="218">
        <f t="shared" si="967"/>
        <v>0</v>
      </c>
      <c r="S1003" s="218">
        <f t="shared" si="967"/>
        <v>0</v>
      </c>
      <c r="T1003" s="218">
        <f t="shared" si="967"/>
        <v>0</v>
      </c>
      <c r="U1003" s="218">
        <f t="shared" si="967"/>
        <v>0</v>
      </c>
    </row>
    <row r="1004" spans="1:21" x14ac:dyDescent="0.25">
      <c r="A1004" s="57" t="s">
        <v>1431</v>
      </c>
      <c r="B1004" s="57" t="s">
        <v>6480</v>
      </c>
      <c r="C1004" s="218">
        <f t="shared" si="948"/>
        <v>0</v>
      </c>
      <c r="D1004" s="218">
        <f t="shared" si="948"/>
        <v>0</v>
      </c>
      <c r="E1004" s="218"/>
      <c r="F1004" s="218"/>
      <c r="G1004" s="218"/>
      <c r="H1004" s="218">
        <f t="shared" ref="H1004:U1004" si="968">(H4440/H$3521)/(H7876/H$6957)</f>
        <v>3.2888428390098229E-2</v>
      </c>
      <c r="I1004" s="218">
        <f t="shared" si="968"/>
        <v>0</v>
      </c>
      <c r="J1004" s="218">
        <f t="shared" si="968"/>
        <v>1.1813116723345108E-3</v>
      </c>
      <c r="K1004" s="218">
        <f t="shared" si="968"/>
        <v>0.11462612594548928</v>
      </c>
      <c r="L1004" s="218">
        <f t="shared" si="968"/>
        <v>1.9590763710734267E-2</v>
      </c>
      <c r="M1004" s="218">
        <f t="shared" si="968"/>
        <v>0</v>
      </c>
      <c r="N1004" s="218">
        <f t="shared" si="968"/>
        <v>0</v>
      </c>
      <c r="O1004" s="218">
        <f t="shared" si="968"/>
        <v>7.2959228038892709E-2</v>
      </c>
      <c r="P1004" s="218">
        <f t="shared" si="968"/>
        <v>0</v>
      </c>
      <c r="Q1004" s="218">
        <f t="shared" si="968"/>
        <v>0</v>
      </c>
      <c r="R1004" s="218">
        <f t="shared" si="968"/>
        <v>0</v>
      </c>
      <c r="S1004" s="218">
        <f t="shared" si="968"/>
        <v>0</v>
      </c>
      <c r="T1004" s="218">
        <f t="shared" si="968"/>
        <v>0</v>
      </c>
      <c r="U1004" s="218">
        <f t="shared" si="968"/>
        <v>2.0551260283871208E-5</v>
      </c>
    </row>
    <row r="1005" spans="1:21" x14ac:dyDescent="0.25">
      <c r="A1005" s="57" t="s">
        <v>9994</v>
      </c>
      <c r="B1005" s="57" t="s">
        <v>9995</v>
      </c>
      <c r="C1005" s="218">
        <f t="shared" ref="C1005:D1024" si="969">(C4441/C$3521)/(C7877/C$6957)</f>
        <v>3.6472537755749081E-2</v>
      </c>
      <c r="D1005" s="218">
        <f t="shared" si="969"/>
        <v>3.0797603852468534</v>
      </c>
      <c r="E1005" s="218"/>
      <c r="F1005" s="218"/>
      <c r="G1005" s="218"/>
      <c r="H1005" s="218">
        <f t="shared" ref="H1005:U1005" si="970">(H4441/H$3521)/(H7877/H$6957)</f>
        <v>0</v>
      </c>
      <c r="I1005" s="218">
        <f t="shared" si="970"/>
        <v>5.5314310477079364E-3</v>
      </c>
      <c r="J1005" s="218">
        <f t="shared" si="970"/>
        <v>0.14837700808315346</v>
      </c>
      <c r="K1005" s="218">
        <f t="shared" si="970"/>
        <v>8.906302770363906E-3</v>
      </c>
      <c r="L1005" s="218">
        <f t="shared" si="970"/>
        <v>1.4573111753145872E-2</v>
      </c>
      <c r="M1005" s="218">
        <f t="shared" si="970"/>
        <v>0</v>
      </c>
      <c r="N1005" s="218">
        <f t="shared" si="970"/>
        <v>0</v>
      </c>
      <c r="O1005" s="218">
        <f t="shared" si="970"/>
        <v>0</v>
      </c>
      <c r="P1005" s="218">
        <f t="shared" si="970"/>
        <v>4.3534614534503531E-3</v>
      </c>
      <c r="Q1005" s="218">
        <f t="shared" si="970"/>
        <v>5.5928712498767706E-2</v>
      </c>
      <c r="R1005" s="218">
        <f t="shared" si="970"/>
        <v>9.3501791708863344E-2</v>
      </c>
      <c r="S1005" s="218">
        <f t="shared" si="970"/>
        <v>1.5711605691395316E-2</v>
      </c>
      <c r="T1005" s="218">
        <f t="shared" si="970"/>
        <v>3.3326243854423239E-2</v>
      </c>
      <c r="U1005" s="218">
        <f t="shared" si="970"/>
        <v>1.448962929043986E-2</v>
      </c>
    </row>
    <row r="1006" spans="1:21" x14ac:dyDescent="0.25">
      <c r="A1006" s="57" t="s">
        <v>9996</v>
      </c>
      <c r="B1006" s="57" t="s">
        <v>9997</v>
      </c>
      <c r="C1006" s="218">
        <f t="shared" si="969"/>
        <v>0</v>
      </c>
      <c r="D1006" s="218">
        <f t="shared" si="969"/>
        <v>0</v>
      </c>
      <c r="E1006" s="218"/>
      <c r="F1006" s="218"/>
      <c r="G1006" s="218"/>
      <c r="H1006" s="218">
        <f t="shared" ref="H1006:U1006" si="971">(H4442/H$3521)/(H7878/H$6957)</f>
        <v>0</v>
      </c>
      <c r="I1006" s="218">
        <f t="shared" si="971"/>
        <v>0</v>
      </c>
      <c r="J1006" s="218">
        <f t="shared" si="971"/>
        <v>0</v>
      </c>
      <c r="K1006" s="218">
        <f t="shared" si="971"/>
        <v>0.11750051020624012</v>
      </c>
      <c r="L1006" s="218">
        <f t="shared" si="971"/>
        <v>0.11191083077398774</v>
      </c>
      <c r="M1006" s="218">
        <f t="shared" si="971"/>
        <v>0</v>
      </c>
      <c r="N1006" s="218">
        <f t="shared" si="971"/>
        <v>2.4841678265111549E-3</v>
      </c>
      <c r="O1006" s="218">
        <f t="shared" si="971"/>
        <v>0</v>
      </c>
      <c r="P1006" s="218">
        <f t="shared" si="971"/>
        <v>0</v>
      </c>
      <c r="Q1006" s="218">
        <f t="shared" si="971"/>
        <v>0</v>
      </c>
      <c r="R1006" s="218">
        <f t="shared" si="971"/>
        <v>0</v>
      </c>
      <c r="S1006" s="218">
        <f t="shared" si="971"/>
        <v>0</v>
      </c>
      <c r="T1006" s="218">
        <f t="shared" si="971"/>
        <v>0</v>
      </c>
      <c r="U1006" s="218">
        <f t="shared" si="971"/>
        <v>0</v>
      </c>
    </row>
    <row r="1007" spans="1:21" x14ac:dyDescent="0.25">
      <c r="A1007" s="57" t="s">
        <v>9998</v>
      </c>
      <c r="B1007" s="57" t="s">
        <v>9999</v>
      </c>
      <c r="C1007" s="218">
        <f t="shared" si="969"/>
        <v>0</v>
      </c>
      <c r="D1007" s="218">
        <f t="shared" si="969"/>
        <v>0</v>
      </c>
      <c r="E1007" s="218"/>
      <c r="F1007" s="218"/>
      <c r="G1007" s="218"/>
      <c r="H1007" s="218">
        <f t="shared" ref="H1007:U1007" si="972">(H4443/H$3521)/(H7879/H$6957)</f>
        <v>0.11088846143655735</v>
      </c>
      <c r="I1007" s="218">
        <f t="shared" si="972"/>
        <v>1.4413420968536911E-3</v>
      </c>
      <c r="J1007" s="218">
        <f t="shared" si="972"/>
        <v>0</v>
      </c>
      <c r="K1007" s="218">
        <f t="shared" si="972"/>
        <v>1.4943725710001417E-2</v>
      </c>
      <c r="L1007" s="218">
        <f t="shared" si="972"/>
        <v>1.3544312936274606E-2</v>
      </c>
      <c r="M1007" s="218">
        <f t="shared" si="972"/>
        <v>0</v>
      </c>
      <c r="N1007" s="218">
        <f t="shared" si="972"/>
        <v>0</v>
      </c>
      <c r="O1007" s="218">
        <f t="shared" si="972"/>
        <v>0</v>
      </c>
      <c r="P1007" s="218">
        <f t="shared" si="972"/>
        <v>0</v>
      </c>
      <c r="Q1007" s="218">
        <f t="shared" si="972"/>
        <v>1.534751534160838E-2</v>
      </c>
      <c r="R1007" s="218">
        <f t="shared" si="972"/>
        <v>6.8716549613139952E-4</v>
      </c>
      <c r="S1007" s="218">
        <f t="shared" si="972"/>
        <v>0</v>
      </c>
      <c r="T1007" s="218">
        <f t="shared" si="972"/>
        <v>0</v>
      </c>
      <c r="U1007" s="218">
        <f t="shared" si="972"/>
        <v>9.5339075540047029E-4</v>
      </c>
    </row>
    <row r="1008" spans="1:21" x14ac:dyDescent="0.25">
      <c r="A1008" s="57" t="s">
        <v>10000</v>
      </c>
      <c r="B1008" s="57" t="s">
        <v>10001</v>
      </c>
      <c r="C1008" s="218">
        <f t="shared" si="969"/>
        <v>0</v>
      </c>
      <c r="D1008" s="218">
        <f t="shared" si="969"/>
        <v>0</v>
      </c>
      <c r="E1008" s="218"/>
      <c r="F1008" s="218"/>
      <c r="G1008" s="218"/>
      <c r="H1008" s="218">
        <f t="shared" ref="H1008:U1008" si="973">(H4444/H$3521)/(H7880/H$6957)</f>
        <v>0</v>
      </c>
      <c r="I1008" s="218">
        <f t="shared" si="973"/>
        <v>0</v>
      </c>
      <c r="J1008" s="218">
        <f t="shared" si="973"/>
        <v>0</v>
      </c>
      <c r="K1008" s="218">
        <f t="shared" si="973"/>
        <v>5.155291587435485E-3</v>
      </c>
      <c r="L1008" s="218">
        <f t="shared" si="973"/>
        <v>0</v>
      </c>
      <c r="M1008" s="218">
        <f t="shared" si="973"/>
        <v>0</v>
      </c>
      <c r="N1008" s="218">
        <f t="shared" si="973"/>
        <v>0</v>
      </c>
      <c r="O1008" s="218">
        <f t="shared" si="973"/>
        <v>0</v>
      </c>
      <c r="P1008" s="218">
        <f t="shared" si="973"/>
        <v>0</v>
      </c>
      <c r="Q1008" s="218">
        <f t="shared" si="973"/>
        <v>0.44885360248139694</v>
      </c>
      <c r="R1008" s="218">
        <f t="shared" si="973"/>
        <v>0</v>
      </c>
      <c r="S1008" s="218">
        <f t="shared" si="973"/>
        <v>1.8089235173125832E-2</v>
      </c>
      <c r="T1008" s="218">
        <f t="shared" si="973"/>
        <v>0</v>
      </c>
      <c r="U1008" s="218">
        <f t="shared" si="973"/>
        <v>0</v>
      </c>
    </row>
    <row r="1009" spans="1:21" x14ac:dyDescent="0.25">
      <c r="A1009" s="57" t="s">
        <v>10002</v>
      </c>
      <c r="B1009" s="57" t="s">
        <v>10003</v>
      </c>
      <c r="C1009" s="218">
        <f t="shared" si="969"/>
        <v>0</v>
      </c>
      <c r="D1009" s="218">
        <f t="shared" si="969"/>
        <v>0</v>
      </c>
      <c r="E1009" s="218"/>
      <c r="F1009" s="218"/>
      <c r="G1009" s="218"/>
      <c r="H1009" s="218">
        <f t="shared" ref="H1009:U1009" si="974">(H4445/H$3521)/(H7881/H$6957)</f>
        <v>0.18648576134955896</v>
      </c>
      <c r="I1009" s="218">
        <f t="shared" si="974"/>
        <v>6.6333131157908498E-4</v>
      </c>
      <c r="J1009" s="218">
        <f t="shared" si="974"/>
        <v>4.9257360932938796E-2</v>
      </c>
      <c r="K1009" s="218">
        <f t="shared" si="974"/>
        <v>2.9828585689736935E-2</v>
      </c>
      <c r="L1009" s="218">
        <f t="shared" si="974"/>
        <v>0</v>
      </c>
      <c r="M1009" s="218">
        <f t="shared" si="974"/>
        <v>6.5981436822627932E-4</v>
      </c>
      <c r="N1009" s="218">
        <f t="shared" si="974"/>
        <v>9.8431301182725445E-2</v>
      </c>
      <c r="O1009" s="218">
        <f t="shared" si="974"/>
        <v>4.075701876820877E-4</v>
      </c>
      <c r="P1009" s="218">
        <f t="shared" si="974"/>
        <v>7.1250187052323867E-3</v>
      </c>
      <c r="Q1009" s="218">
        <f t="shared" si="974"/>
        <v>9.1213652778614068E-3</v>
      </c>
      <c r="R1009" s="218">
        <f t="shared" si="974"/>
        <v>1.6215279391696757E-2</v>
      </c>
      <c r="S1009" s="218">
        <f t="shared" si="974"/>
        <v>0</v>
      </c>
      <c r="T1009" s="218">
        <f t="shared" si="974"/>
        <v>7.2190463293065046E-3</v>
      </c>
      <c r="U1009" s="218">
        <f t="shared" si="974"/>
        <v>2.9957412142216245E-3</v>
      </c>
    </row>
    <row r="1010" spans="1:21" x14ac:dyDescent="0.25">
      <c r="A1010" s="57" t="s">
        <v>10004</v>
      </c>
      <c r="B1010" s="57" t="s">
        <v>10005</v>
      </c>
      <c r="C1010" s="218">
        <f t="shared" si="969"/>
        <v>4.3235448960013558</v>
      </c>
      <c r="D1010" s="218">
        <f t="shared" si="969"/>
        <v>1.3618965915953605</v>
      </c>
      <c r="E1010" s="218"/>
      <c r="F1010" s="218"/>
      <c r="G1010" s="218"/>
      <c r="H1010" s="218">
        <f t="shared" ref="H1010:U1010" si="975">(H4446/H$3521)/(H7882/H$6957)</f>
        <v>0</v>
      </c>
      <c r="I1010" s="218">
        <f t="shared" si="975"/>
        <v>0</v>
      </c>
      <c r="J1010" s="218">
        <f t="shared" si="975"/>
        <v>9.6817221033446508E-3</v>
      </c>
      <c r="K1010" s="218">
        <f t="shared" si="975"/>
        <v>9.1670580330477869E-2</v>
      </c>
      <c r="L1010" s="218">
        <f t="shared" si="975"/>
        <v>0</v>
      </c>
      <c r="M1010" s="218">
        <f t="shared" si="975"/>
        <v>0</v>
      </c>
      <c r="N1010" s="218">
        <f t="shared" si="975"/>
        <v>0</v>
      </c>
      <c r="O1010" s="218">
        <f t="shared" si="975"/>
        <v>0</v>
      </c>
      <c r="P1010" s="218">
        <f t="shared" si="975"/>
        <v>1.4225151565016422E-3</v>
      </c>
      <c r="Q1010" s="218">
        <f t="shared" si="975"/>
        <v>4.8551146095758869E-2</v>
      </c>
      <c r="R1010" s="218">
        <f t="shared" si="975"/>
        <v>1.1391422560885722E-4</v>
      </c>
      <c r="S1010" s="218">
        <f t="shared" si="975"/>
        <v>0</v>
      </c>
      <c r="T1010" s="218">
        <f t="shared" si="975"/>
        <v>0</v>
      </c>
      <c r="U1010" s="218">
        <f t="shared" si="975"/>
        <v>0</v>
      </c>
    </row>
    <row r="1011" spans="1:21" x14ac:dyDescent="0.25">
      <c r="A1011" s="57" t="s">
        <v>10006</v>
      </c>
      <c r="B1011" s="57" t="s">
        <v>10007</v>
      </c>
      <c r="C1011" s="218">
        <f t="shared" si="969"/>
        <v>0</v>
      </c>
      <c r="D1011" s="218">
        <f t="shared" si="969"/>
        <v>0</v>
      </c>
      <c r="E1011" s="218"/>
      <c r="F1011" s="218"/>
      <c r="G1011" s="218"/>
      <c r="H1011" s="218">
        <f t="shared" ref="H1011:U1011" si="976">(H4447/H$3521)/(H7883/H$6957)</f>
        <v>1.9116302305462118E-3</v>
      </c>
      <c r="I1011" s="218">
        <f t="shared" si="976"/>
        <v>0</v>
      </c>
      <c r="J1011" s="218">
        <f t="shared" si="976"/>
        <v>0.13074446794475358</v>
      </c>
      <c r="K1011" s="218">
        <f t="shared" si="976"/>
        <v>0</v>
      </c>
      <c r="L1011" s="218">
        <f t="shared" si="976"/>
        <v>0</v>
      </c>
      <c r="M1011" s="218">
        <f t="shared" si="976"/>
        <v>0</v>
      </c>
      <c r="N1011" s="218">
        <f t="shared" si="976"/>
        <v>0</v>
      </c>
      <c r="O1011" s="218">
        <f t="shared" si="976"/>
        <v>0</v>
      </c>
      <c r="P1011" s="218">
        <f t="shared" si="976"/>
        <v>0</v>
      </c>
      <c r="Q1011" s="218">
        <f t="shared" si="976"/>
        <v>0</v>
      </c>
      <c r="R1011" s="218">
        <f t="shared" si="976"/>
        <v>0</v>
      </c>
      <c r="S1011" s="218">
        <f t="shared" si="976"/>
        <v>0</v>
      </c>
      <c r="T1011" s="218">
        <f t="shared" si="976"/>
        <v>0</v>
      </c>
      <c r="U1011" s="218">
        <f t="shared" si="976"/>
        <v>0</v>
      </c>
    </row>
    <row r="1012" spans="1:21" x14ac:dyDescent="0.25">
      <c r="A1012" s="57" t="s">
        <v>10008</v>
      </c>
      <c r="B1012" s="57" t="s">
        <v>10009</v>
      </c>
      <c r="C1012" s="218">
        <f t="shared" si="969"/>
        <v>0</v>
      </c>
      <c r="D1012" s="218">
        <f t="shared" si="969"/>
        <v>0</v>
      </c>
      <c r="E1012" s="218"/>
      <c r="F1012" s="218"/>
      <c r="G1012" s="218"/>
      <c r="H1012" s="218">
        <f t="shared" ref="H1012:U1012" si="977">(H4448/H$3521)/(H7884/H$6957)</f>
        <v>0.35847481604430498</v>
      </c>
      <c r="I1012" s="218">
        <f t="shared" si="977"/>
        <v>0.10940088587436747</v>
      </c>
      <c r="J1012" s="218">
        <f t="shared" si="977"/>
        <v>0.11705680786430316</v>
      </c>
      <c r="K1012" s="218">
        <f t="shared" si="977"/>
        <v>3.798063602905459E-2</v>
      </c>
      <c r="L1012" s="218">
        <f t="shared" si="977"/>
        <v>0.64284270717314274</v>
      </c>
      <c r="M1012" s="218">
        <f t="shared" si="977"/>
        <v>0</v>
      </c>
      <c r="N1012" s="218">
        <f t="shared" si="977"/>
        <v>0</v>
      </c>
      <c r="O1012" s="218">
        <f t="shared" si="977"/>
        <v>4.8001249719212121E-3</v>
      </c>
      <c r="P1012" s="218">
        <f t="shared" si="977"/>
        <v>0</v>
      </c>
      <c r="Q1012" s="218">
        <f t="shared" si="977"/>
        <v>0</v>
      </c>
      <c r="R1012" s="218">
        <f t="shared" si="977"/>
        <v>4.6205275957250762E-3</v>
      </c>
      <c r="S1012" s="218">
        <f t="shared" si="977"/>
        <v>0</v>
      </c>
      <c r="T1012" s="218">
        <f t="shared" si="977"/>
        <v>2.5824132284453316E-3</v>
      </c>
      <c r="U1012" s="218">
        <f t="shared" si="977"/>
        <v>7.015702487835041E-3</v>
      </c>
    </row>
    <row r="1013" spans="1:21" x14ac:dyDescent="0.25">
      <c r="A1013" s="57" t="s">
        <v>96</v>
      </c>
      <c r="B1013" s="57" t="s">
        <v>6499</v>
      </c>
      <c r="C1013" s="218">
        <f t="shared" si="969"/>
        <v>0.3833336895844518</v>
      </c>
      <c r="D1013" s="218">
        <f t="shared" si="969"/>
        <v>8.6207960464227198E-2</v>
      </c>
      <c r="E1013" s="218"/>
      <c r="F1013" s="218"/>
      <c r="G1013" s="218"/>
      <c r="H1013" s="218">
        <f t="shared" ref="H1013:U1013" si="978">(H4449/H$3521)/(H7885/H$6957)</f>
        <v>2.6216485843712386E-2</v>
      </c>
      <c r="I1013" s="218">
        <f t="shared" si="978"/>
        <v>2.8868027904283548E-2</v>
      </c>
      <c r="J1013" s="218">
        <f t="shared" si="978"/>
        <v>0.11172362746324767</v>
      </c>
      <c r="K1013" s="218">
        <f t="shared" si="978"/>
        <v>8.0874190100644866E-2</v>
      </c>
      <c r="L1013" s="218">
        <f t="shared" si="978"/>
        <v>0.35323439014987768</v>
      </c>
      <c r="M1013" s="218">
        <f t="shared" si="978"/>
        <v>1.4002443494421932E-2</v>
      </c>
      <c r="N1013" s="218">
        <f t="shared" si="978"/>
        <v>0</v>
      </c>
      <c r="O1013" s="218">
        <f t="shared" si="978"/>
        <v>7.7122197110325585E-2</v>
      </c>
      <c r="P1013" s="218">
        <f t="shared" si="978"/>
        <v>0.78007163713099525</v>
      </c>
      <c r="Q1013" s="218">
        <f t="shared" si="978"/>
        <v>6.1117428971650942E-2</v>
      </c>
      <c r="R1013" s="218">
        <f t="shared" si="978"/>
        <v>1.128915419068614E-5</v>
      </c>
      <c r="S1013" s="218">
        <f t="shared" si="978"/>
        <v>0</v>
      </c>
      <c r="T1013" s="218">
        <f t="shared" si="978"/>
        <v>0</v>
      </c>
      <c r="U1013" s="218">
        <f t="shared" si="978"/>
        <v>0</v>
      </c>
    </row>
    <row r="1014" spans="1:21" x14ac:dyDescent="0.25">
      <c r="A1014" s="57" t="s">
        <v>75</v>
      </c>
      <c r="B1014" s="57" t="s">
        <v>6500</v>
      </c>
      <c r="C1014" s="218">
        <f t="shared" si="969"/>
        <v>5.000251042588718E-2</v>
      </c>
      <c r="D1014" s="218">
        <f t="shared" si="969"/>
        <v>0.35997342216034223</v>
      </c>
      <c r="E1014" s="218"/>
      <c r="F1014" s="218"/>
      <c r="G1014" s="218"/>
      <c r="H1014" s="218">
        <f t="shared" ref="H1014:U1014" si="979">(H4450/H$3521)/(H7886/H$6957)</f>
        <v>3.5527096963707983E-2</v>
      </c>
      <c r="I1014" s="218">
        <f t="shared" si="979"/>
        <v>3.3742853527325076E-2</v>
      </c>
      <c r="J1014" s="218">
        <f t="shared" si="979"/>
        <v>3.1838025829027547E-2</v>
      </c>
      <c r="K1014" s="218">
        <f t="shared" si="979"/>
        <v>1.0121130872067136E-2</v>
      </c>
      <c r="L1014" s="218">
        <f t="shared" si="979"/>
        <v>1.0619574206876779E-2</v>
      </c>
      <c r="M1014" s="218">
        <f t="shared" si="979"/>
        <v>0</v>
      </c>
      <c r="N1014" s="218">
        <f t="shared" si="979"/>
        <v>3.0919661474737748E-3</v>
      </c>
      <c r="O1014" s="218">
        <f t="shared" si="979"/>
        <v>1.1089505418532099E-3</v>
      </c>
      <c r="P1014" s="218">
        <f t="shared" si="979"/>
        <v>9.0539677510149668E-3</v>
      </c>
      <c r="Q1014" s="218">
        <f t="shared" si="979"/>
        <v>0.36598255119482836</v>
      </c>
      <c r="R1014" s="218">
        <f t="shared" si="979"/>
        <v>0</v>
      </c>
      <c r="S1014" s="218">
        <f t="shared" si="979"/>
        <v>0</v>
      </c>
      <c r="T1014" s="218">
        <f t="shared" si="979"/>
        <v>0</v>
      </c>
      <c r="U1014" s="218">
        <f t="shared" si="979"/>
        <v>4.5170461528960655E-2</v>
      </c>
    </row>
    <row r="1015" spans="1:21" x14ac:dyDescent="0.25">
      <c r="A1015" s="57" t="s">
        <v>1783</v>
      </c>
      <c r="B1015" s="57" t="s">
        <v>6501</v>
      </c>
      <c r="C1015" s="218">
        <f t="shared" si="969"/>
        <v>0</v>
      </c>
      <c r="D1015" s="218">
        <f t="shared" si="969"/>
        <v>0</v>
      </c>
      <c r="E1015" s="218"/>
      <c r="F1015" s="218"/>
      <c r="G1015" s="218"/>
      <c r="H1015" s="218">
        <f t="shared" ref="H1015:U1015" si="980">(H4451/H$3521)/(H7887/H$6957)</f>
        <v>0.31927653027403635</v>
      </c>
      <c r="I1015" s="218">
        <f t="shared" si="980"/>
        <v>1.5852694109605032</v>
      </c>
      <c r="J1015" s="218">
        <f t="shared" si="980"/>
        <v>0</v>
      </c>
      <c r="K1015" s="218">
        <f t="shared" si="980"/>
        <v>5.638961079437687E-3</v>
      </c>
      <c r="L1015" s="218">
        <f t="shared" si="980"/>
        <v>0</v>
      </c>
      <c r="M1015" s="218">
        <f t="shared" si="980"/>
        <v>6.2534983814746134E-2</v>
      </c>
      <c r="N1015" s="218">
        <f t="shared" si="980"/>
        <v>4.9643534182794977E-2</v>
      </c>
      <c r="O1015" s="218">
        <f t="shared" si="980"/>
        <v>0</v>
      </c>
      <c r="P1015" s="218">
        <f t="shared" si="980"/>
        <v>1.5535450370735065E-2</v>
      </c>
      <c r="Q1015" s="218">
        <f t="shared" si="980"/>
        <v>0</v>
      </c>
      <c r="R1015" s="218">
        <f t="shared" si="980"/>
        <v>0</v>
      </c>
      <c r="S1015" s="218">
        <f t="shared" si="980"/>
        <v>0</v>
      </c>
      <c r="T1015" s="218">
        <f t="shared" si="980"/>
        <v>0</v>
      </c>
      <c r="U1015" s="218">
        <f t="shared" si="980"/>
        <v>0</v>
      </c>
    </row>
    <row r="1016" spans="1:21" x14ac:dyDescent="0.25">
      <c r="A1016" s="57" t="s">
        <v>2651</v>
      </c>
      <c r="B1016" s="57" t="s">
        <v>6502</v>
      </c>
      <c r="C1016" s="218">
        <f t="shared" si="969"/>
        <v>0</v>
      </c>
      <c r="D1016" s="218">
        <f t="shared" si="969"/>
        <v>0</v>
      </c>
      <c r="E1016" s="218"/>
      <c r="F1016" s="218"/>
      <c r="G1016" s="218"/>
      <c r="H1016" s="218">
        <f t="shared" ref="H1016:U1016" si="981">(H4452/H$3521)/(H7888/H$6957)</f>
        <v>0</v>
      </c>
      <c r="I1016" s="218">
        <f t="shared" si="981"/>
        <v>0</v>
      </c>
      <c r="J1016" s="218">
        <f t="shared" si="981"/>
        <v>0</v>
      </c>
      <c r="K1016" s="218">
        <f t="shared" si="981"/>
        <v>0</v>
      </c>
      <c r="L1016" s="218">
        <f t="shared" si="981"/>
        <v>0</v>
      </c>
      <c r="M1016" s="218">
        <f t="shared" si="981"/>
        <v>0</v>
      </c>
      <c r="N1016" s="218">
        <f t="shared" si="981"/>
        <v>0</v>
      </c>
      <c r="O1016" s="218">
        <f t="shared" si="981"/>
        <v>1.5530196313119514E-3</v>
      </c>
      <c r="P1016" s="218">
        <f t="shared" si="981"/>
        <v>0</v>
      </c>
      <c r="Q1016" s="218">
        <f t="shared" si="981"/>
        <v>0</v>
      </c>
      <c r="R1016" s="218">
        <f t="shared" si="981"/>
        <v>0</v>
      </c>
      <c r="S1016" s="218">
        <f t="shared" si="981"/>
        <v>0</v>
      </c>
      <c r="T1016" s="218">
        <f t="shared" si="981"/>
        <v>0</v>
      </c>
      <c r="U1016" s="218">
        <f t="shared" si="981"/>
        <v>0</v>
      </c>
    </row>
    <row r="1017" spans="1:21" x14ac:dyDescent="0.25">
      <c r="A1017" s="57" t="s">
        <v>3180</v>
      </c>
      <c r="B1017" s="57" t="s">
        <v>6503</v>
      </c>
      <c r="C1017" s="218">
        <f t="shared" si="969"/>
        <v>0</v>
      </c>
      <c r="D1017" s="218">
        <f t="shared" si="969"/>
        <v>0</v>
      </c>
      <c r="E1017" s="218"/>
      <c r="F1017" s="218"/>
      <c r="G1017" s="218"/>
      <c r="H1017" s="218">
        <f t="shared" ref="H1017:U1017" si="982">(H4453/H$3521)/(H7889/H$6957)</f>
        <v>0</v>
      </c>
      <c r="I1017" s="218">
        <f t="shared" si="982"/>
        <v>0</v>
      </c>
      <c r="J1017" s="218">
        <f t="shared" si="982"/>
        <v>0</v>
      </c>
      <c r="K1017" s="218">
        <f t="shared" si="982"/>
        <v>0</v>
      </c>
      <c r="L1017" s="218">
        <f t="shared" si="982"/>
        <v>0</v>
      </c>
      <c r="M1017" s="218">
        <f t="shared" si="982"/>
        <v>0</v>
      </c>
      <c r="N1017" s="218">
        <f t="shared" si="982"/>
        <v>0</v>
      </c>
      <c r="O1017" s="218">
        <f t="shared" si="982"/>
        <v>0</v>
      </c>
      <c r="P1017" s="218">
        <f t="shared" si="982"/>
        <v>0</v>
      </c>
      <c r="Q1017" s="218">
        <f t="shared" si="982"/>
        <v>0</v>
      </c>
      <c r="R1017" s="218">
        <f t="shared" si="982"/>
        <v>3.2135202488743138E-2</v>
      </c>
      <c r="S1017" s="218">
        <f t="shared" si="982"/>
        <v>5.1560161948705843E-3</v>
      </c>
      <c r="T1017" s="218">
        <f t="shared" si="982"/>
        <v>0</v>
      </c>
      <c r="U1017" s="218">
        <f t="shared" si="982"/>
        <v>7.91534601590171E-4</v>
      </c>
    </row>
    <row r="1018" spans="1:21" x14ac:dyDescent="0.25">
      <c r="A1018" s="57" t="s">
        <v>10010</v>
      </c>
      <c r="B1018" s="57" t="s">
        <v>10011</v>
      </c>
      <c r="C1018" s="218">
        <f t="shared" si="969"/>
        <v>0</v>
      </c>
      <c r="D1018" s="218">
        <f t="shared" si="969"/>
        <v>0</v>
      </c>
      <c r="E1018" s="218"/>
      <c r="F1018" s="218"/>
      <c r="G1018" s="218"/>
      <c r="H1018" s="218">
        <f t="shared" ref="H1018:U1018" si="983">(H4454/H$3521)/(H7890/H$6957)</f>
        <v>0</v>
      </c>
      <c r="I1018" s="218">
        <f t="shared" si="983"/>
        <v>1.6169913826972818E-2</v>
      </c>
      <c r="J1018" s="218">
        <f t="shared" si="983"/>
        <v>9.8999612276554853E-4</v>
      </c>
      <c r="K1018" s="218">
        <f t="shared" si="983"/>
        <v>0</v>
      </c>
      <c r="L1018" s="218">
        <f t="shared" si="983"/>
        <v>0</v>
      </c>
      <c r="M1018" s="218">
        <f t="shared" si="983"/>
        <v>0</v>
      </c>
      <c r="N1018" s="218">
        <f t="shared" si="983"/>
        <v>0</v>
      </c>
      <c r="O1018" s="218">
        <f t="shared" si="983"/>
        <v>0</v>
      </c>
      <c r="P1018" s="218">
        <f t="shared" si="983"/>
        <v>0</v>
      </c>
      <c r="Q1018" s="218">
        <f t="shared" si="983"/>
        <v>0</v>
      </c>
      <c r="R1018" s="218">
        <f t="shared" si="983"/>
        <v>0</v>
      </c>
      <c r="S1018" s="218">
        <f t="shared" si="983"/>
        <v>0</v>
      </c>
      <c r="T1018" s="218">
        <f t="shared" si="983"/>
        <v>0.81338875017190615</v>
      </c>
      <c r="U1018" s="218">
        <f t="shared" si="983"/>
        <v>0.10375729041103285</v>
      </c>
    </row>
    <row r="1019" spans="1:21" x14ac:dyDescent="0.25">
      <c r="A1019" s="57" t="s">
        <v>266</v>
      </c>
      <c r="B1019" s="57" t="s">
        <v>6511</v>
      </c>
      <c r="C1019" s="218">
        <f t="shared" si="969"/>
        <v>0.23903343018127651</v>
      </c>
      <c r="D1019" s="218">
        <f t="shared" si="969"/>
        <v>0.94472109210509814</v>
      </c>
      <c r="E1019" s="218"/>
      <c r="F1019" s="218"/>
      <c r="G1019" s="218"/>
      <c r="H1019" s="218">
        <f t="shared" ref="H1019:U1019" si="984">(H4455/H$3521)/(H7891/H$6957)</f>
        <v>5.1273486022972072E-3</v>
      </c>
      <c r="I1019" s="218">
        <f t="shared" si="984"/>
        <v>1.7233121094840941E-2</v>
      </c>
      <c r="J1019" s="218">
        <f t="shared" si="984"/>
        <v>0</v>
      </c>
      <c r="K1019" s="218">
        <f t="shared" si="984"/>
        <v>0</v>
      </c>
      <c r="L1019" s="218">
        <f t="shared" si="984"/>
        <v>0</v>
      </c>
      <c r="M1019" s="218">
        <f t="shared" si="984"/>
        <v>0.71317384419258945</v>
      </c>
      <c r="N1019" s="218">
        <f t="shared" si="984"/>
        <v>0</v>
      </c>
      <c r="O1019" s="218">
        <f t="shared" si="984"/>
        <v>8.4552740912854953E-3</v>
      </c>
      <c r="P1019" s="218">
        <f t="shared" si="984"/>
        <v>7.6460630959507316</v>
      </c>
      <c r="Q1019" s="218">
        <f t="shared" si="984"/>
        <v>20.235936750472188</v>
      </c>
      <c r="R1019" s="218">
        <f t="shared" si="984"/>
        <v>0.30729186181300838</v>
      </c>
      <c r="S1019" s="218">
        <f t="shared" si="984"/>
        <v>0</v>
      </c>
      <c r="T1019" s="218">
        <f t="shared" si="984"/>
        <v>0</v>
      </c>
      <c r="U1019" s="218">
        <f t="shared" si="984"/>
        <v>1.4173342011583633E-3</v>
      </c>
    </row>
    <row r="1020" spans="1:21" x14ac:dyDescent="0.25">
      <c r="A1020" s="57" t="s">
        <v>10012</v>
      </c>
      <c r="B1020" s="57" t="s">
        <v>10013</v>
      </c>
      <c r="C1020" s="218">
        <f t="shared" si="969"/>
        <v>0</v>
      </c>
      <c r="D1020" s="218">
        <f t="shared" si="969"/>
        <v>0</v>
      </c>
      <c r="E1020" s="218"/>
      <c r="F1020" s="218"/>
      <c r="G1020" s="218"/>
      <c r="H1020" s="218">
        <f t="shared" ref="H1020:U1020" si="985">(H4456/H$3521)/(H7892/H$6957)</f>
        <v>0.87059608727612237</v>
      </c>
      <c r="I1020" s="218">
        <f t="shared" si="985"/>
        <v>0.26357043424053367</v>
      </c>
      <c r="J1020" s="218">
        <f t="shared" si="985"/>
        <v>0</v>
      </c>
      <c r="K1020" s="218">
        <f t="shared" si="985"/>
        <v>2.6512641083427844E-3</v>
      </c>
      <c r="L1020" s="218">
        <f t="shared" si="985"/>
        <v>0</v>
      </c>
      <c r="M1020" s="218">
        <f t="shared" si="985"/>
        <v>0</v>
      </c>
      <c r="N1020" s="218">
        <f t="shared" si="985"/>
        <v>1.2335509455456773E-2</v>
      </c>
      <c r="O1020" s="218">
        <f t="shared" si="985"/>
        <v>0</v>
      </c>
      <c r="P1020" s="218">
        <f t="shared" si="985"/>
        <v>6.8350367957030908E-2</v>
      </c>
      <c r="Q1020" s="218">
        <f t="shared" si="985"/>
        <v>0</v>
      </c>
      <c r="R1020" s="218">
        <f t="shared" si="985"/>
        <v>5.2366080173831923E-3</v>
      </c>
      <c r="S1020" s="218">
        <f t="shared" si="985"/>
        <v>0</v>
      </c>
      <c r="T1020" s="218">
        <f t="shared" si="985"/>
        <v>0</v>
      </c>
      <c r="U1020" s="218">
        <f t="shared" si="985"/>
        <v>0.13116329375693558</v>
      </c>
    </row>
    <row r="1021" spans="1:21" x14ac:dyDescent="0.25">
      <c r="A1021" s="57" t="s">
        <v>1456</v>
      </c>
      <c r="B1021" s="57" t="s">
        <v>6516</v>
      </c>
      <c r="C1021" s="218">
        <f t="shared" si="969"/>
        <v>0</v>
      </c>
      <c r="D1021" s="218">
        <f t="shared" si="969"/>
        <v>0</v>
      </c>
      <c r="E1021" s="218"/>
      <c r="F1021" s="218"/>
      <c r="G1021" s="218"/>
      <c r="H1021" s="218">
        <f t="shared" ref="H1021:U1021" si="986">(H4457/H$3521)/(H7893/H$6957)</f>
        <v>0.22828378505611149</v>
      </c>
      <c r="I1021" s="218">
        <f t="shared" si="986"/>
        <v>0.69193959233629054</v>
      </c>
      <c r="J1021" s="218">
        <f t="shared" si="986"/>
        <v>7.1243208816336334E-2</v>
      </c>
      <c r="K1021" s="218">
        <f t="shared" si="986"/>
        <v>3.924906227906799E-3</v>
      </c>
      <c r="L1021" s="218">
        <f t="shared" si="986"/>
        <v>9.6593463609824681E-2</v>
      </c>
      <c r="M1021" s="218">
        <f t="shared" si="986"/>
        <v>9.7171402551514394E-2</v>
      </c>
      <c r="N1021" s="218">
        <f t="shared" si="986"/>
        <v>0</v>
      </c>
      <c r="O1021" s="218">
        <f t="shared" si="986"/>
        <v>5.0625007952493899E-3</v>
      </c>
      <c r="P1021" s="218">
        <f t="shared" si="986"/>
        <v>0.23011850485640292</v>
      </c>
      <c r="Q1021" s="218">
        <f t="shared" si="986"/>
        <v>0.37344294222354507</v>
      </c>
      <c r="R1021" s="218">
        <f t="shared" si="986"/>
        <v>0.13317803668744047</v>
      </c>
      <c r="S1021" s="218">
        <f t="shared" si="986"/>
        <v>5.2065478143371877E-3</v>
      </c>
      <c r="T1021" s="218">
        <f t="shared" si="986"/>
        <v>0</v>
      </c>
      <c r="U1021" s="218">
        <f t="shared" si="986"/>
        <v>0</v>
      </c>
    </row>
    <row r="1022" spans="1:21" x14ac:dyDescent="0.25">
      <c r="A1022" s="57" t="s">
        <v>757</v>
      </c>
      <c r="B1022" s="57" t="s">
        <v>6517</v>
      </c>
      <c r="C1022" s="218">
        <f t="shared" si="969"/>
        <v>0</v>
      </c>
      <c r="D1022" s="218">
        <f t="shared" si="969"/>
        <v>0</v>
      </c>
      <c r="E1022" s="218"/>
      <c r="F1022" s="218"/>
      <c r="G1022" s="218"/>
      <c r="H1022" s="218">
        <f t="shared" ref="H1022:U1022" si="987">(H4458/H$3521)/(H7894/H$6957)</f>
        <v>5.4827263829563821E-3</v>
      </c>
      <c r="I1022" s="218">
        <f t="shared" si="987"/>
        <v>0</v>
      </c>
      <c r="J1022" s="218">
        <f t="shared" si="987"/>
        <v>0</v>
      </c>
      <c r="K1022" s="218">
        <f t="shared" si="987"/>
        <v>0</v>
      </c>
      <c r="L1022" s="218">
        <f t="shared" si="987"/>
        <v>0</v>
      </c>
      <c r="M1022" s="218">
        <f t="shared" si="987"/>
        <v>0</v>
      </c>
      <c r="N1022" s="218">
        <f t="shared" si="987"/>
        <v>0</v>
      </c>
      <c r="O1022" s="218">
        <f t="shared" si="987"/>
        <v>0</v>
      </c>
      <c r="P1022" s="218">
        <f t="shared" si="987"/>
        <v>1.6227859161732635E-2</v>
      </c>
      <c r="Q1022" s="218">
        <f t="shared" si="987"/>
        <v>0</v>
      </c>
      <c r="R1022" s="218">
        <f t="shared" si="987"/>
        <v>0</v>
      </c>
      <c r="S1022" s="218">
        <f t="shared" si="987"/>
        <v>0</v>
      </c>
      <c r="T1022" s="218">
        <f t="shared" si="987"/>
        <v>5.6574631829108494E-3</v>
      </c>
      <c r="U1022" s="218">
        <f t="shared" si="987"/>
        <v>0</v>
      </c>
    </row>
    <row r="1023" spans="1:21" x14ac:dyDescent="0.25">
      <c r="A1023" s="57" t="s">
        <v>2062</v>
      </c>
      <c r="B1023" s="57" t="s">
        <v>6518</v>
      </c>
      <c r="C1023" s="218">
        <f t="shared" si="969"/>
        <v>0</v>
      </c>
      <c r="D1023" s="218">
        <f t="shared" si="969"/>
        <v>0</v>
      </c>
      <c r="E1023" s="218"/>
      <c r="F1023" s="218"/>
      <c r="G1023" s="218"/>
      <c r="H1023" s="218">
        <f t="shared" ref="H1023:U1023" si="988">(H4459/H$3521)/(H7895/H$6957)</f>
        <v>0</v>
      </c>
      <c r="I1023" s="218">
        <f t="shared" si="988"/>
        <v>1.244837810672363</v>
      </c>
      <c r="J1023" s="218">
        <f t="shared" si="988"/>
        <v>0.64218790207726328</v>
      </c>
      <c r="K1023" s="218">
        <f t="shared" si="988"/>
        <v>1.4911505356882896E-3</v>
      </c>
      <c r="L1023" s="218">
        <f t="shared" si="988"/>
        <v>0</v>
      </c>
      <c r="M1023" s="218">
        <f t="shared" si="988"/>
        <v>0</v>
      </c>
      <c r="N1023" s="218">
        <f t="shared" si="988"/>
        <v>0</v>
      </c>
      <c r="O1023" s="218">
        <f t="shared" si="988"/>
        <v>0</v>
      </c>
      <c r="P1023" s="218">
        <f t="shared" si="988"/>
        <v>0</v>
      </c>
      <c r="Q1023" s="218">
        <f t="shared" si="988"/>
        <v>0</v>
      </c>
      <c r="R1023" s="218">
        <f t="shared" si="988"/>
        <v>0</v>
      </c>
      <c r="S1023" s="218">
        <f t="shared" si="988"/>
        <v>0</v>
      </c>
      <c r="T1023" s="218">
        <f t="shared" si="988"/>
        <v>0</v>
      </c>
      <c r="U1023" s="218">
        <f t="shared" si="988"/>
        <v>0</v>
      </c>
    </row>
    <row r="1024" spans="1:21" x14ac:dyDescent="0.25">
      <c r="A1024" s="57" t="s">
        <v>3247</v>
      </c>
      <c r="B1024" s="57" t="s">
        <v>6519</v>
      </c>
      <c r="C1024" s="218">
        <f t="shared" si="969"/>
        <v>0</v>
      </c>
      <c r="D1024" s="218">
        <f t="shared" si="969"/>
        <v>0</v>
      </c>
      <c r="E1024" s="218"/>
      <c r="F1024" s="218"/>
      <c r="G1024" s="218"/>
      <c r="H1024" s="218">
        <f t="shared" ref="H1024:U1024" si="989">(H4460/H$3521)/(H7896/H$6957)</f>
        <v>0.21801024548649445</v>
      </c>
      <c r="I1024" s="218">
        <f t="shared" si="989"/>
        <v>0.32652569460210434</v>
      </c>
      <c r="J1024" s="218">
        <f t="shared" si="989"/>
        <v>0.47997141064195331</v>
      </c>
      <c r="K1024" s="218">
        <f t="shared" si="989"/>
        <v>5.4925773455483509E-2</v>
      </c>
      <c r="L1024" s="218">
        <f t="shared" si="989"/>
        <v>0</v>
      </c>
      <c r="M1024" s="218">
        <f t="shared" si="989"/>
        <v>0</v>
      </c>
      <c r="N1024" s="218">
        <f t="shared" si="989"/>
        <v>0</v>
      </c>
      <c r="O1024" s="218">
        <f t="shared" si="989"/>
        <v>0</v>
      </c>
      <c r="P1024" s="218">
        <f t="shared" si="989"/>
        <v>0</v>
      </c>
      <c r="Q1024" s="218">
        <f t="shared" si="989"/>
        <v>0</v>
      </c>
      <c r="R1024" s="218">
        <f t="shared" si="989"/>
        <v>3.0105431367107957E-2</v>
      </c>
      <c r="S1024" s="218">
        <f t="shared" si="989"/>
        <v>9.6293136072760858E-3</v>
      </c>
      <c r="T1024" s="218">
        <f t="shared" si="989"/>
        <v>0</v>
      </c>
      <c r="U1024" s="218">
        <f t="shared" si="989"/>
        <v>8.1780621563690614E-4</v>
      </c>
    </row>
    <row r="1025" spans="1:21" x14ac:dyDescent="0.25">
      <c r="A1025" s="57" t="s">
        <v>2131</v>
      </c>
      <c r="B1025" s="57" t="s">
        <v>6520</v>
      </c>
      <c r="C1025" s="218">
        <f t="shared" ref="C1025:D1044" si="990">(C4461/C$3521)/(C7897/C$6957)</f>
        <v>0</v>
      </c>
      <c r="D1025" s="218">
        <f t="shared" si="990"/>
        <v>0</v>
      </c>
      <c r="E1025" s="218"/>
      <c r="F1025" s="218"/>
      <c r="G1025" s="218"/>
      <c r="H1025" s="218">
        <f t="shared" ref="H1025:U1025" si="991">(H4461/H$3521)/(H7897/H$6957)</f>
        <v>5.5391196374470902E-3</v>
      </c>
      <c r="I1025" s="218">
        <f t="shared" si="991"/>
        <v>0</v>
      </c>
      <c r="J1025" s="218">
        <f t="shared" si="991"/>
        <v>0</v>
      </c>
      <c r="K1025" s="218">
        <f t="shared" si="991"/>
        <v>0</v>
      </c>
      <c r="L1025" s="218">
        <f t="shared" si="991"/>
        <v>1.2637179685014402E-3</v>
      </c>
      <c r="M1025" s="218">
        <f t="shared" si="991"/>
        <v>0</v>
      </c>
      <c r="N1025" s="218">
        <f t="shared" si="991"/>
        <v>0</v>
      </c>
      <c r="O1025" s="218">
        <f t="shared" si="991"/>
        <v>1.798724106048538E-3</v>
      </c>
      <c r="P1025" s="218">
        <f t="shared" si="991"/>
        <v>0</v>
      </c>
      <c r="Q1025" s="218">
        <f t="shared" si="991"/>
        <v>0</v>
      </c>
      <c r="R1025" s="218">
        <f t="shared" si="991"/>
        <v>0</v>
      </c>
      <c r="S1025" s="218">
        <f t="shared" si="991"/>
        <v>0</v>
      </c>
      <c r="T1025" s="218">
        <f t="shared" si="991"/>
        <v>0</v>
      </c>
      <c r="U1025" s="218">
        <f t="shared" si="991"/>
        <v>0</v>
      </c>
    </row>
    <row r="1026" spans="1:21" x14ac:dyDescent="0.25">
      <c r="A1026" s="57" t="s">
        <v>2408</v>
      </c>
      <c r="B1026" s="57" t="s">
        <v>6521</v>
      </c>
      <c r="C1026" s="218">
        <f t="shared" si="990"/>
        <v>0</v>
      </c>
      <c r="D1026" s="218">
        <f t="shared" si="990"/>
        <v>0</v>
      </c>
      <c r="E1026" s="218"/>
      <c r="F1026" s="218"/>
      <c r="G1026" s="218"/>
      <c r="H1026" s="218">
        <f t="shared" ref="H1026:U1026" si="992">(H4462/H$3521)/(H7898/H$6957)</f>
        <v>0</v>
      </c>
      <c r="I1026" s="218">
        <f t="shared" si="992"/>
        <v>0</v>
      </c>
      <c r="J1026" s="218">
        <f t="shared" si="992"/>
        <v>0</v>
      </c>
      <c r="K1026" s="218">
        <f t="shared" si="992"/>
        <v>0.34902053148430723</v>
      </c>
      <c r="L1026" s="218">
        <f t="shared" si="992"/>
        <v>0</v>
      </c>
      <c r="M1026" s="218">
        <f t="shared" si="992"/>
        <v>0</v>
      </c>
      <c r="N1026" s="218">
        <f t="shared" si="992"/>
        <v>0</v>
      </c>
      <c r="O1026" s="218">
        <f t="shared" si="992"/>
        <v>0</v>
      </c>
      <c r="P1026" s="218">
        <f t="shared" si="992"/>
        <v>0.31844448484730087</v>
      </c>
      <c r="Q1026" s="218">
        <f t="shared" si="992"/>
        <v>0</v>
      </c>
      <c r="R1026" s="218">
        <f t="shared" si="992"/>
        <v>0</v>
      </c>
      <c r="S1026" s="218">
        <f t="shared" si="992"/>
        <v>0</v>
      </c>
      <c r="T1026" s="218">
        <f t="shared" si="992"/>
        <v>0</v>
      </c>
      <c r="U1026" s="218">
        <f t="shared" si="992"/>
        <v>6.7271637041639723E-3</v>
      </c>
    </row>
    <row r="1027" spans="1:21" x14ac:dyDescent="0.25">
      <c r="A1027" s="57" t="s">
        <v>2444</v>
      </c>
      <c r="B1027" s="57" t="s">
        <v>6522</v>
      </c>
      <c r="C1027" s="218">
        <f t="shared" si="990"/>
        <v>0</v>
      </c>
      <c r="D1027" s="218">
        <f t="shared" si="990"/>
        <v>0</v>
      </c>
      <c r="E1027" s="218"/>
      <c r="F1027" s="218"/>
      <c r="G1027" s="218"/>
      <c r="H1027" s="218">
        <f t="shared" ref="H1027:U1027" si="993">(H4463/H$3521)/(H7899/H$6957)</f>
        <v>0</v>
      </c>
      <c r="I1027" s="218">
        <f t="shared" si="993"/>
        <v>0</v>
      </c>
      <c r="J1027" s="218">
        <f t="shared" si="993"/>
        <v>0</v>
      </c>
      <c r="K1027" s="218">
        <f t="shared" si="993"/>
        <v>9.8424175060150259E-3</v>
      </c>
      <c r="L1027" s="218">
        <f t="shared" si="993"/>
        <v>3.7737857014870574E-4</v>
      </c>
      <c r="M1027" s="218">
        <f t="shared" si="993"/>
        <v>9.0537591764204891E-3</v>
      </c>
      <c r="N1027" s="218">
        <f t="shared" si="993"/>
        <v>0</v>
      </c>
      <c r="O1027" s="218">
        <f t="shared" si="993"/>
        <v>0</v>
      </c>
      <c r="P1027" s="218">
        <f t="shared" si="993"/>
        <v>0</v>
      </c>
      <c r="Q1027" s="218">
        <f t="shared" si="993"/>
        <v>0</v>
      </c>
      <c r="R1027" s="218">
        <f t="shared" si="993"/>
        <v>0</v>
      </c>
      <c r="S1027" s="218">
        <f t="shared" si="993"/>
        <v>0</v>
      </c>
      <c r="T1027" s="218">
        <f t="shared" si="993"/>
        <v>0</v>
      </c>
      <c r="U1027" s="218">
        <f t="shared" si="993"/>
        <v>0</v>
      </c>
    </row>
    <row r="1028" spans="1:21" x14ac:dyDescent="0.25">
      <c r="A1028" s="57" t="s">
        <v>1606</v>
      </c>
      <c r="B1028" s="57" t="s">
        <v>6523</v>
      </c>
      <c r="C1028" s="218">
        <f t="shared" si="990"/>
        <v>0</v>
      </c>
      <c r="D1028" s="218">
        <f t="shared" si="990"/>
        <v>0</v>
      </c>
      <c r="E1028" s="218"/>
      <c r="F1028" s="218"/>
      <c r="G1028" s="218"/>
      <c r="H1028" s="218">
        <f t="shared" ref="H1028:U1028" si="994">(H4464/H$3521)/(H7900/H$6957)</f>
        <v>0.33156298621556313</v>
      </c>
      <c r="I1028" s="218">
        <f t="shared" si="994"/>
        <v>0</v>
      </c>
      <c r="J1028" s="218">
        <f t="shared" si="994"/>
        <v>1.0228464002684985E-3</v>
      </c>
      <c r="K1028" s="218">
        <f t="shared" si="994"/>
        <v>0</v>
      </c>
      <c r="L1028" s="218">
        <f t="shared" si="994"/>
        <v>8.5093205500559564E-3</v>
      </c>
      <c r="M1028" s="218">
        <f t="shared" si="994"/>
        <v>1.5638366805734796E-2</v>
      </c>
      <c r="N1028" s="218">
        <f t="shared" si="994"/>
        <v>4.6820949033276209E-2</v>
      </c>
      <c r="O1028" s="218">
        <f t="shared" si="994"/>
        <v>0.13384418274174698</v>
      </c>
      <c r="P1028" s="218">
        <f t="shared" si="994"/>
        <v>9.1234332363554063E-2</v>
      </c>
      <c r="Q1028" s="218">
        <f t="shared" si="994"/>
        <v>0</v>
      </c>
      <c r="R1028" s="218">
        <f t="shared" si="994"/>
        <v>0</v>
      </c>
      <c r="S1028" s="218">
        <f t="shared" si="994"/>
        <v>4.8930656358245388E-2</v>
      </c>
      <c r="T1028" s="218">
        <f t="shared" si="994"/>
        <v>0</v>
      </c>
      <c r="U1028" s="218">
        <f t="shared" si="994"/>
        <v>1.3864985050305902E-3</v>
      </c>
    </row>
    <row r="1029" spans="1:21" x14ac:dyDescent="0.25">
      <c r="A1029" s="57" t="s">
        <v>1591</v>
      </c>
      <c r="B1029" s="57" t="s">
        <v>6524</v>
      </c>
      <c r="C1029" s="218">
        <f t="shared" si="990"/>
        <v>0</v>
      </c>
      <c r="D1029" s="218">
        <f t="shared" si="990"/>
        <v>0</v>
      </c>
      <c r="E1029" s="218"/>
      <c r="F1029" s="218"/>
      <c r="G1029" s="218"/>
      <c r="H1029" s="218">
        <f t="shared" ref="H1029:U1029" si="995">(H4465/H$3521)/(H7901/H$6957)</f>
        <v>0</v>
      </c>
      <c r="I1029" s="218">
        <f t="shared" si="995"/>
        <v>0</v>
      </c>
      <c r="J1029" s="218">
        <f t="shared" si="995"/>
        <v>0</v>
      </c>
      <c r="K1029" s="218">
        <f t="shared" si="995"/>
        <v>0</v>
      </c>
      <c r="L1029" s="218">
        <f t="shared" si="995"/>
        <v>0</v>
      </c>
      <c r="M1029" s="218">
        <f t="shared" si="995"/>
        <v>0</v>
      </c>
      <c r="N1029" s="218">
        <f t="shared" si="995"/>
        <v>0</v>
      </c>
      <c r="O1029" s="218">
        <f t="shared" si="995"/>
        <v>7.6903931527684604E-3</v>
      </c>
      <c r="P1029" s="218">
        <f t="shared" si="995"/>
        <v>9.2417267526793097E-5</v>
      </c>
      <c r="Q1029" s="218">
        <f t="shared" si="995"/>
        <v>0</v>
      </c>
      <c r="R1029" s="218">
        <f t="shared" si="995"/>
        <v>0</v>
      </c>
      <c r="S1029" s="218">
        <f t="shared" si="995"/>
        <v>9.3022457824447832E-2</v>
      </c>
      <c r="T1029" s="218">
        <f t="shared" si="995"/>
        <v>0</v>
      </c>
      <c r="U1029" s="218">
        <f t="shared" si="995"/>
        <v>0</v>
      </c>
    </row>
    <row r="1030" spans="1:21" x14ac:dyDescent="0.25">
      <c r="A1030" s="57" t="s">
        <v>2232</v>
      </c>
      <c r="B1030" s="57" t="s">
        <v>6525</v>
      </c>
      <c r="C1030" s="218">
        <f t="shared" si="990"/>
        <v>0</v>
      </c>
      <c r="D1030" s="218">
        <f t="shared" si="990"/>
        <v>0</v>
      </c>
      <c r="E1030" s="218"/>
      <c r="F1030" s="218"/>
      <c r="G1030" s="218"/>
      <c r="H1030" s="218">
        <f t="shared" ref="H1030:U1030" si="996">(H4466/H$3521)/(H7902/H$6957)</f>
        <v>0.80008501348952077</v>
      </c>
      <c r="I1030" s="218">
        <f t="shared" si="996"/>
        <v>0.23665715216668959</v>
      </c>
      <c r="J1030" s="218">
        <f t="shared" si="996"/>
        <v>2.9381120001560492</v>
      </c>
      <c r="K1030" s="218">
        <f t="shared" si="996"/>
        <v>1.8725020636950813</v>
      </c>
      <c r="L1030" s="218">
        <f t="shared" si="996"/>
        <v>0.59312865440296381</v>
      </c>
      <c r="M1030" s="218">
        <f t="shared" si="996"/>
        <v>1.0969096470234541</v>
      </c>
      <c r="N1030" s="218">
        <f t="shared" si="996"/>
        <v>0.31800918128776895</v>
      </c>
      <c r="O1030" s="218">
        <f t="shared" si="996"/>
        <v>6.7623349926059673E-2</v>
      </c>
      <c r="P1030" s="218">
        <f t="shared" si="996"/>
        <v>0</v>
      </c>
      <c r="Q1030" s="218">
        <f t="shared" si="996"/>
        <v>0</v>
      </c>
      <c r="R1030" s="218">
        <f t="shared" si="996"/>
        <v>0.37756270173439971</v>
      </c>
      <c r="S1030" s="218">
        <f t="shared" si="996"/>
        <v>0</v>
      </c>
      <c r="T1030" s="218">
        <f t="shared" si="996"/>
        <v>0</v>
      </c>
      <c r="U1030" s="218">
        <f t="shared" si="996"/>
        <v>0.11258237143273196</v>
      </c>
    </row>
    <row r="1031" spans="1:21" x14ac:dyDescent="0.25">
      <c r="A1031" s="57" t="s">
        <v>1529</v>
      </c>
      <c r="B1031" s="57" t="s">
        <v>6526</v>
      </c>
      <c r="C1031" s="218">
        <f t="shared" si="990"/>
        <v>0</v>
      </c>
      <c r="D1031" s="218">
        <f t="shared" si="990"/>
        <v>0</v>
      </c>
      <c r="E1031" s="218"/>
      <c r="F1031" s="218"/>
      <c r="G1031" s="218"/>
      <c r="H1031" s="218">
        <f t="shared" ref="H1031:U1031" si="997">(H4467/H$3521)/(H7903/H$6957)</f>
        <v>0.28301765372444165</v>
      </c>
      <c r="I1031" s="218">
        <f t="shared" si="997"/>
        <v>0</v>
      </c>
      <c r="J1031" s="218">
        <f t="shared" si="997"/>
        <v>0</v>
      </c>
      <c r="K1031" s="218">
        <f t="shared" si="997"/>
        <v>1.3395616247793808E-4</v>
      </c>
      <c r="L1031" s="218">
        <f t="shared" si="997"/>
        <v>0</v>
      </c>
      <c r="M1031" s="218">
        <f t="shared" si="997"/>
        <v>0</v>
      </c>
      <c r="N1031" s="218">
        <f t="shared" si="997"/>
        <v>0</v>
      </c>
      <c r="O1031" s="218">
        <f t="shared" si="997"/>
        <v>0</v>
      </c>
      <c r="P1031" s="218">
        <f t="shared" si="997"/>
        <v>0</v>
      </c>
      <c r="Q1031" s="218">
        <f t="shared" si="997"/>
        <v>0</v>
      </c>
      <c r="R1031" s="218">
        <f t="shared" si="997"/>
        <v>0</v>
      </c>
      <c r="S1031" s="218">
        <f t="shared" si="997"/>
        <v>0</v>
      </c>
      <c r="T1031" s="218">
        <f t="shared" si="997"/>
        <v>0</v>
      </c>
      <c r="U1031" s="218">
        <f t="shared" si="997"/>
        <v>0</v>
      </c>
    </row>
    <row r="1032" spans="1:21" x14ac:dyDescent="0.25">
      <c r="A1032" s="57" t="s">
        <v>1287</v>
      </c>
      <c r="B1032" s="57" t="s">
        <v>6527</v>
      </c>
      <c r="C1032" s="218">
        <f t="shared" si="990"/>
        <v>0</v>
      </c>
      <c r="D1032" s="218">
        <f t="shared" si="990"/>
        <v>0</v>
      </c>
      <c r="E1032" s="218"/>
      <c r="F1032" s="218"/>
      <c r="G1032" s="218"/>
      <c r="H1032" s="218">
        <f t="shared" ref="H1032:U1032" si="998">(H4468/H$3521)/(H7904/H$6957)</f>
        <v>0</v>
      </c>
      <c r="I1032" s="218">
        <f t="shared" si="998"/>
        <v>0</v>
      </c>
      <c r="J1032" s="218">
        <f t="shared" si="998"/>
        <v>0</v>
      </c>
      <c r="K1032" s="218">
        <f t="shared" si="998"/>
        <v>4.5273380184832485E-2</v>
      </c>
      <c r="L1032" s="218">
        <f t="shared" si="998"/>
        <v>2.9562843479767446E-3</v>
      </c>
      <c r="M1032" s="218">
        <f t="shared" si="998"/>
        <v>0</v>
      </c>
      <c r="N1032" s="218">
        <f t="shared" si="998"/>
        <v>0</v>
      </c>
      <c r="O1032" s="218">
        <f t="shared" si="998"/>
        <v>9.8512284236244932E-2</v>
      </c>
      <c r="P1032" s="218">
        <f t="shared" si="998"/>
        <v>0</v>
      </c>
      <c r="Q1032" s="218">
        <f t="shared" si="998"/>
        <v>0</v>
      </c>
      <c r="R1032" s="218">
        <f t="shared" si="998"/>
        <v>0.25680269463792416</v>
      </c>
      <c r="S1032" s="218">
        <f t="shared" si="998"/>
        <v>9.2072382527070951E-2</v>
      </c>
      <c r="T1032" s="218">
        <f t="shared" si="998"/>
        <v>5.8405775055572574E-2</v>
      </c>
      <c r="U1032" s="218">
        <f t="shared" si="998"/>
        <v>2.3235227981564773E-3</v>
      </c>
    </row>
    <row r="1033" spans="1:21" x14ac:dyDescent="0.25">
      <c r="A1033" s="57" t="s">
        <v>3055</v>
      </c>
      <c r="B1033" s="57" t="s">
        <v>6528</v>
      </c>
      <c r="C1033" s="218">
        <f t="shared" si="990"/>
        <v>0</v>
      </c>
      <c r="D1033" s="218">
        <f t="shared" si="990"/>
        <v>0</v>
      </c>
      <c r="E1033" s="218"/>
      <c r="F1033" s="218"/>
      <c r="G1033" s="218"/>
      <c r="H1033" s="218">
        <f t="shared" ref="H1033:U1033" si="999">(H4469/H$3521)/(H7905/H$6957)</f>
        <v>0</v>
      </c>
      <c r="I1033" s="218">
        <f t="shared" si="999"/>
        <v>2.8741852152857299E-4</v>
      </c>
      <c r="J1033" s="218">
        <f t="shared" si="999"/>
        <v>0</v>
      </c>
      <c r="K1033" s="218">
        <f t="shared" si="999"/>
        <v>0</v>
      </c>
      <c r="L1033" s="218">
        <f t="shared" si="999"/>
        <v>0.31119482310122309</v>
      </c>
      <c r="M1033" s="218">
        <f t="shared" si="999"/>
        <v>0</v>
      </c>
      <c r="N1033" s="218">
        <f t="shared" si="999"/>
        <v>0</v>
      </c>
      <c r="O1033" s="218">
        <f t="shared" si="999"/>
        <v>0</v>
      </c>
      <c r="P1033" s="218">
        <f t="shared" si="999"/>
        <v>0.48060317401315705</v>
      </c>
      <c r="Q1033" s="218">
        <f t="shared" si="999"/>
        <v>0.20561917372699481</v>
      </c>
      <c r="R1033" s="218">
        <f t="shared" si="999"/>
        <v>0.22739384547189276</v>
      </c>
      <c r="S1033" s="218">
        <f t="shared" si="999"/>
        <v>1.1717634197035493E-2</v>
      </c>
      <c r="T1033" s="218">
        <f t="shared" si="999"/>
        <v>0</v>
      </c>
      <c r="U1033" s="218">
        <f t="shared" si="999"/>
        <v>0</v>
      </c>
    </row>
    <row r="1034" spans="1:21" x14ac:dyDescent="0.25">
      <c r="A1034" s="57" t="s">
        <v>408</v>
      </c>
      <c r="B1034" s="57" t="s">
        <v>6529</v>
      </c>
      <c r="C1034" s="218">
        <f t="shared" si="990"/>
        <v>0</v>
      </c>
      <c r="D1034" s="218">
        <f t="shared" si="990"/>
        <v>0</v>
      </c>
      <c r="E1034" s="218"/>
      <c r="F1034" s="218"/>
      <c r="G1034" s="218"/>
      <c r="H1034" s="218">
        <f t="shared" ref="H1034:U1034" si="1000">(H4470/H$3521)/(H7906/H$6957)</f>
        <v>7.8975660679884356E-4</v>
      </c>
      <c r="I1034" s="218">
        <f t="shared" si="1000"/>
        <v>1.187865985765193E-2</v>
      </c>
      <c r="J1034" s="218">
        <f t="shared" si="1000"/>
        <v>6.2439687686428593E-3</v>
      </c>
      <c r="K1034" s="218">
        <f t="shared" si="1000"/>
        <v>9.6393446380551723E-3</v>
      </c>
      <c r="L1034" s="218">
        <f t="shared" si="1000"/>
        <v>9.6703468762557743E-4</v>
      </c>
      <c r="M1034" s="218">
        <f t="shared" si="1000"/>
        <v>2.6862467566307887E-2</v>
      </c>
      <c r="N1034" s="218">
        <f t="shared" si="1000"/>
        <v>0.11488750611471445</v>
      </c>
      <c r="O1034" s="218">
        <f t="shared" si="1000"/>
        <v>0.47866669398927614</v>
      </c>
      <c r="P1034" s="218">
        <f t="shared" si="1000"/>
        <v>7.2693284194552565E-2</v>
      </c>
      <c r="Q1034" s="218">
        <f t="shared" si="1000"/>
        <v>7.7158421198265228E-2</v>
      </c>
      <c r="R1034" s="218">
        <f t="shared" si="1000"/>
        <v>7.5843229475813182E-3</v>
      </c>
      <c r="S1034" s="218">
        <f t="shared" si="1000"/>
        <v>7.2553717088147509E-3</v>
      </c>
      <c r="T1034" s="218">
        <f t="shared" si="1000"/>
        <v>3.1379495917492645E-2</v>
      </c>
      <c r="U1034" s="218">
        <f t="shared" si="1000"/>
        <v>1.2104534314255252E-2</v>
      </c>
    </row>
    <row r="1035" spans="1:21" x14ac:dyDescent="0.25">
      <c r="A1035" s="57" t="s">
        <v>2181</v>
      </c>
      <c r="B1035" s="57" t="s">
        <v>6531</v>
      </c>
      <c r="C1035" s="218">
        <f t="shared" si="990"/>
        <v>0</v>
      </c>
      <c r="D1035" s="218">
        <f t="shared" si="990"/>
        <v>0</v>
      </c>
      <c r="E1035" s="218"/>
      <c r="F1035" s="218"/>
      <c r="G1035" s="218"/>
      <c r="H1035" s="218">
        <f t="shared" ref="H1035:U1035" si="1001">(H4471/H$3521)/(H7907/H$6957)</f>
        <v>2.2658714622062915E-3</v>
      </c>
      <c r="I1035" s="218">
        <f t="shared" si="1001"/>
        <v>0</v>
      </c>
      <c r="J1035" s="218">
        <f t="shared" si="1001"/>
        <v>0</v>
      </c>
      <c r="K1035" s="218">
        <f t="shared" si="1001"/>
        <v>0</v>
      </c>
      <c r="L1035" s="218">
        <f t="shared" si="1001"/>
        <v>2.4746857986592086E-3</v>
      </c>
      <c r="M1035" s="218">
        <f t="shared" si="1001"/>
        <v>0</v>
      </c>
      <c r="N1035" s="218">
        <f t="shared" si="1001"/>
        <v>0</v>
      </c>
      <c r="O1035" s="218">
        <f t="shared" si="1001"/>
        <v>0</v>
      </c>
      <c r="P1035" s="218">
        <f t="shared" si="1001"/>
        <v>0</v>
      </c>
      <c r="Q1035" s="218">
        <f t="shared" si="1001"/>
        <v>1.150443266884159E-2</v>
      </c>
      <c r="R1035" s="218">
        <f t="shared" si="1001"/>
        <v>0.3464573683038768</v>
      </c>
      <c r="S1035" s="218">
        <f t="shared" si="1001"/>
        <v>5.7586926768706179E-3</v>
      </c>
      <c r="T1035" s="218">
        <f t="shared" si="1001"/>
        <v>0.19140313370654874</v>
      </c>
      <c r="U1035" s="218">
        <f t="shared" si="1001"/>
        <v>3.5020064044335553E-2</v>
      </c>
    </row>
    <row r="1036" spans="1:21" x14ac:dyDescent="0.25">
      <c r="A1036" s="57" t="s">
        <v>412</v>
      </c>
      <c r="B1036" s="57" t="s">
        <v>6532</v>
      </c>
      <c r="C1036" s="218">
        <f t="shared" si="990"/>
        <v>1.9550876467524057</v>
      </c>
      <c r="D1036" s="218">
        <f t="shared" si="990"/>
        <v>0.82063161647924643</v>
      </c>
      <c r="E1036" s="218"/>
      <c r="F1036" s="218"/>
      <c r="G1036" s="218"/>
      <c r="H1036" s="218">
        <f t="shared" ref="H1036:U1036" si="1002">(H4472/H$3521)/(H7908/H$6957)</f>
        <v>0</v>
      </c>
      <c r="I1036" s="218">
        <f t="shared" si="1002"/>
        <v>1.3285782184164768E-2</v>
      </c>
      <c r="J1036" s="218">
        <f t="shared" si="1002"/>
        <v>0</v>
      </c>
      <c r="K1036" s="218">
        <f t="shared" si="1002"/>
        <v>7.4882402577247046E-4</v>
      </c>
      <c r="L1036" s="218">
        <f t="shared" si="1002"/>
        <v>8.2164477401378664E-5</v>
      </c>
      <c r="M1036" s="218">
        <f t="shared" si="1002"/>
        <v>3.6711022705014675E-2</v>
      </c>
      <c r="N1036" s="218">
        <f t="shared" si="1002"/>
        <v>9.0548366791559191E-3</v>
      </c>
      <c r="O1036" s="218">
        <f t="shared" si="1002"/>
        <v>8.3663569333703881E-3</v>
      </c>
      <c r="P1036" s="218">
        <f t="shared" si="1002"/>
        <v>1.1081161020382143E-2</v>
      </c>
      <c r="Q1036" s="218">
        <f t="shared" si="1002"/>
        <v>2.5533108621241956E-2</v>
      </c>
      <c r="R1036" s="218">
        <f t="shared" si="1002"/>
        <v>9.1078491715672891E-4</v>
      </c>
      <c r="S1036" s="218">
        <f t="shared" si="1002"/>
        <v>9.0184931024194729E-4</v>
      </c>
      <c r="T1036" s="218">
        <f t="shared" si="1002"/>
        <v>1.8134160440882625E-2</v>
      </c>
      <c r="U1036" s="218">
        <f t="shared" si="1002"/>
        <v>5.8047406042274945E-3</v>
      </c>
    </row>
    <row r="1037" spans="1:21" x14ac:dyDescent="0.25">
      <c r="A1037" s="57" t="s">
        <v>2274</v>
      </c>
      <c r="B1037" s="57" t="s">
        <v>6533</v>
      </c>
      <c r="C1037" s="218">
        <f t="shared" si="990"/>
        <v>0</v>
      </c>
      <c r="D1037" s="218">
        <f t="shared" si="990"/>
        <v>0</v>
      </c>
      <c r="E1037" s="218"/>
      <c r="F1037" s="218"/>
      <c r="G1037" s="218"/>
      <c r="H1037" s="218">
        <f t="shared" ref="H1037:U1037" si="1003">(H4473/H$3521)/(H7909/H$6957)</f>
        <v>0</v>
      </c>
      <c r="I1037" s="218">
        <f t="shared" si="1003"/>
        <v>0.23333222798615122</v>
      </c>
      <c r="J1037" s="218">
        <f t="shared" si="1003"/>
        <v>0.62690350601426137</v>
      </c>
      <c r="K1037" s="218">
        <f t="shared" si="1003"/>
        <v>0</v>
      </c>
      <c r="L1037" s="218">
        <f t="shared" si="1003"/>
        <v>0</v>
      </c>
      <c r="M1037" s="218">
        <f t="shared" si="1003"/>
        <v>0</v>
      </c>
      <c r="N1037" s="218">
        <f t="shared" si="1003"/>
        <v>0</v>
      </c>
      <c r="O1037" s="218">
        <f t="shared" si="1003"/>
        <v>0</v>
      </c>
      <c r="P1037" s="218">
        <f t="shared" si="1003"/>
        <v>3.9733802396915478E-2</v>
      </c>
      <c r="Q1037" s="218">
        <f t="shared" si="1003"/>
        <v>2.3166169918882588E-2</v>
      </c>
      <c r="R1037" s="218">
        <f t="shared" si="1003"/>
        <v>8.7963333261017029E-3</v>
      </c>
      <c r="S1037" s="218">
        <f t="shared" si="1003"/>
        <v>5.8419599822256193E-4</v>
      </c>
      <c r="T1037" s="218">
        <f t="shared" si="1003"/>
        <v>1.4740229219508477E-3</v>
      </c>
      <c r="U1037" s="218">
        <f t="shared" si="1003"/>
        <v>1.8297379454932716E-2</v>
      </c>
    </row>
    <row r="1038" spans="1:21" x14ac:dyDescent="0.25">
      <c r="A1038" s="57" t="s">
        <v>10014</v>
      </c>
      <c r="B1038" s="57" t="s">
        <v>10015</v>
      </c>
      <c r="C1038" s="218">
        <f t="shared" si="990"/>
        <v>53.987985555107088</v>
      </c>
      <c r="D1038" s="218">
        <f t="shared" si="990"/>
        <v>211.34352259439089</v>
      </c>
      <c r="E1038" s="218"/>
      <c r="F1038" s="218"/>
      <c r="G1038" s="218"/>
      <c r="H1038" s="218">
        <f t="shared" ref="H1038:U1038" si="1004">(H4474/H$3521)/(H7910/H$6957)</f>
        <v>23.735820544737791</v>
      </c>
      <c r="I1038" s="218">
        <f t="shared" si="1004"/>
        <v>23.831894523808316</v>
      </c>
      <c r="J1038" s="218">
        <f t="shared" si="1004"/>
        <v>7.170552306369685</v>
      </c>
      <c r="K1038" s="218">
        <f t="shared" si="1004"/>
        <v>21.120459945388848</v>
      </c>
      <c r="L1038" s="218">
        <f t="shared" si="1004"/>
        <v>24.217524490516265</v>
      </c>
      <c r="M1038" s="218">
        <f t="shared" si="1004"/>
        <v>58.430982812258449</v>
      </c>
      <c r="N1038" s="218">
        <f t="shared" si="1004"/>
        <v>139.25605816955616</v>
      </c>
      <c r="O1038" s="218">
        <f t="shared" si="1004"/>
        <v>73.154393930148117</v>
      </c>
      <c r="P1038" s="218">
        <f t="shared" si="1004"/>
        <v>82.46285527647369</v>
      </c>
      <c r="Q1038" s="218">
        <f t="shared" si="1004"/>
        <v>11.384297495090204</v>
      </c>
      <c r="R1038" s="218">
        <f t="shared" si="1004"/>
        <v>0.57054555848399513</v>
      </c>
      <c r="S1038" s="218">
        <f t="shared" si="1004"/>
        <v>11.314116731143514</v>
      </c>
      <c r="T1038" s="218">
        <f t="shared" si="1004"/>
        <v>7.3555742028529805</v>
      </c>
      <c r="U1038" s="218">
        <f t="shared" si="1004"/>
        <v>8.1523480143248719</v>
      </c>
    </row>
    <row r="1039" spans="1:21" x14ac:dyDescent="0.25">
      <c r="A1039" s="57" t="s">
        <v>10016</v>
      </c>
      <c r="B1039" s="57" t="s">
        <v>10017</v>
      </c>
      <c r="C1039" s="218">
        <f t="shared" si="990"/>
        <v>0</v>
      </c>
      <c r="D1039" s="218">
        <f t="shared" si="990"/>
        <v>0</v>
      </c>
      <c r="E1039" s="218"/>
      <c r="F1039" s="218"/>
      <c r="G1039" s="218"/>
      <c r="H1039" s="218">
        <f t="shared" ref="H1039:U1039" si="1005">(H4475/H$3521)/(H7911/H$6957)</f>
        <v>9.7633505831148781</v>
      </c>
      <c r="I1039" s="218">
        <f t="shared" si="1005"/>
        <v>16.075342277128268</v>
      </c>
      <c r="J1039" s="218">
        <f t="shared" si="1005"/>
        <v>78.986015087230143</v>
      </c>
      <c r="K1039" s="218">
        <f t="shared" si="1005"/>
        <v>19.964579602995041</v>
      </c>
      <c r="L1039" s="218">
        <f t="shared" si="1005"/>
        <v>10.251739643047307</v>
      </c>
      <c r="M1039" s="218">
        <f t="shared" si="1005"/>
        <v>11.735054516028168</v>
      </c>
      <c r="N1039" s="218">
        <f t="shared" si="1005"/>
        <v>6.0390537942128004</v>
      </c>
      <c r="O1039" s="218">
        <f t="shared" si="1005"/>
        <v>8.8356689459446542</v>
      </c>
      <c r="P1039" s="218">
        <f t="shared" si="1005"/>
        <v>14.316641878950966</v>
      </c>
      <c r="Q1039" s="218">
        <f t="shared" si="1005"/>
        <v>3.0482219166265629</v>
      </c>
      <c r="R1039" s="218">
        <f t="shared" si="1005"/>
        <v>1.4867932184797434</v>
      </c>
      <c r="S1039" s="218">
        <f t="shared" si="1005"/>
        <v>3.4666046704349838</v>
      </c>
      <c r="T1039" s="218">
        <f t="shared" si="1005"/>
        <v>10.694231656353471</v>
      </c>
      <c r="U1039" s="218">
        <f t="shared" si="1005"/>
        <v>5.065894570615324</v>
      </c>
    </row>
    <row r="1040" spans="1:21" x14ac:dyDescent="0.25">
      <c r="A1040" s="57" t="s">
        <v>10018</v>
      </c>
      <c r="B1040" s="57" t="s">
        <v>10019</v>
      </c>
      <c r="C1040" s="218">
        <f t="shared" si="990"/>
        <v>0</v>
      </c>
      <c r="D1040" s="218">
        <f t="shared" si="990"/>
        <v>0</v>
      </c>
      <c r="E1040" s="218"/>
      <c r="F1040" s="218"/>
      <c r="G1040" s="218"/>
      <c r="H1040" s="218">
        <f t="shared" ref="H1040:U1040" si="1006">(H4476/H$3521)/(H7912/H$6957)</f>
        <v>77.785203972429173</v>
      </c>
      <c r="I1040" s="218">
        <f t="shared" si="1006"/>
        <v>62.656803776211305</v>
      </c>
      <c r="J1040" s="218">
        <f t="shared" si="1006"/>
        <v>37.074908181958193</v>
      </c>
      <c r="K1040" s="218">
        <f t="shared" si="1006"/>
        <v>4.7540867223477798</v>
      </c>
      <c r="L1040" s="218">
        <f t="shared" si="1006"/>
        <v>9.3633500927076535E-2</v>
      </c>
      <c r="M1040" s="218">
        <f t="shared" si="1006"/>
        <v>9.0654984741186412E-2</v>
      </c>
      <c r="N1040" s="218">
        <f t="shared" si="1006"/>
        <v>1.1142422989223981</v>
      </c>
      <c r="O1040" s="218">
        <f t="shared" si="1006"/>
        <v>0.86069563710596086</v>
      </c>
      <c r="P1040" s="218">
        <f t="shared" si="1006"/>
        <v>0</v>
      </c>
      <c r="Q1040" s="218">
        <f t="shared" si="1006"/>
        <v>0</v>
      </c>
      <c r="R1040" s="218">
        <f t="shared" si="1006"/>
        <v>0</v>
      </c>
      <c r="S1040" s="218">
        <f t="shared" si="1006"/>
        <v>0</v>
      </c>
      <c r="T1040" s="218">
        <f t="shared" si="1006"/>
        <v>0</v>
      </c>
      <c r="U1040" s="218">
        <f t="shared" si="1006"/>
        <v>0</v>
      </c>
    </row>
    <row r="1041" spans="1:21" x14ac:dyDescent="0.25">
      <c r="A1041" s="57" t="s">
        <v>10020</v>
      </c>
      <c r="B1041" s="57" t="s">
        <v>10021</v>
      </c>
      <c r="C1041" s="218">
        <f t="shared" si="990"/>
        <v>0</v>
      </c>
      <c r="D1041" s="218">
        <f t="shared" si="990"/>
        <v>0</v>
      </c>
      <c r="E1041" s="218"/>
      <c r="F1041" s="218"/>
      <c r="G1041" s="218"/>
      <c r="H1041" s="218">
        <f t="shared" ref="H1041:U1041" si="1007">(H4477/H$3521)/(H7913/H$6957)</f>
        <v>45.401691149154423</v>
      </c>
      <c r="I1041" s="218">
        <f t="shared" si="1007"/>
        <v>10.240935070287071</v>
      </c>
      <c r="J1041" s="218">
        <f t="shared" si="1007"/>
        <v>142.1172678019214</v>
      </c>
      <c r="K1041" s="218">
        <f t="shared" si="1007"/>
        <v>0</v>
      </c>
      <c r="L1041" s="218">
        <f t="shared" si="1007"/>
        <v>0</v>
      </c>
      <c r="M1041" s="218">
        <f t="shared" si="1007"/>
        <v>0</v>
      </c>
      <c r="N1041" s="218">
        <f t="shared" si="1007"/>
        <v>0</v>
      </c>
      <c r="O1041" s="218">
        <f t="shared" si="1007"/>
        <v>0</v>
      </c>
      <c r="P1041" s="218">
        <f t="shared" si="1007"/>
        <v>0</v>
      </c>
      <c r="Q1041" s="218">
        <f t="shared" si="1007"/>
        <v>0</v>
      </c>
      <c r="R1041" s="218">
        <f t="shared" si="1007"/>
        <v>0</v>
      </c>
      <c r="S1041" s="218">
        <f t="shared" si="1007"/>
        <v>0.78372766612147893</v>
      </c>
      <c r="T1041" s="218">
        <f t="shared" si="1007"/>
        <v>0.16100225209351327</v>
      </c>
      <c r="U1041" s="218">
        <f t="shared" si="1007"/>
        <v>3.0259861342967675</v>
      </c>
    </row>
    <row r="1042" spans="1:21" x14ac:dyDescent="0.25">
      <c r="A1042" s="57" t="s">
        <v>10022</v>
      </c>
      <c r="B1042" s="57" t="s">
        <v>10023</v>
      </c>
      <c r="C1042" s="218">
        <f t="shared" si="990"/>
        <v>2.0299306878956966</v>
      </c>
      <c r="D1042" s="218">
        <f t="shared" si="990"/>
        <v>10.139610959811206</v>
      </c>
      <c r="E1042" s="218"/>
      <c r="F1042" s="218"/>
      <c r="G1042" s="218"/>
      <c r="H1042" s="218">
        <f t="shared" ref="H1042:U1042" si="1008">(H4478/H$3521)/(H7914/H$6957)</f>
        <v>1.7402711478765924</v>
      </c>
      <c r="I1042" s="218">
        <f t="shared" si="1008"/>
        <v>6.1204815668956574</v>
      </c>
      <c r="J1042" s="218">
        <f t="shared" si="1008"/>
        <v>1589.2048588480607</v>
      </c>
      <c r="K1042" s="218">
        <f t="shared" si="1008"/>
        <v>0</v>
      </c>
      <c r="L1042" s="218">
        <f t="shared" si="1008"/>
        <v>0</v>
      </c>
      <c r="M1042" s="218">
        <f t="shared" si="1008"/>
        <v>0</v>
      </c>
      <c r="N1042" s="218">
        <f t="shared" si="1008"/>
        <v>0</v>
      </c>
      <c r="O1042" s="218">
        <f t="shared" si="1008"/>
        <v>0</v>
      </c>
      <c r="P1042" s="218">
        <f t="shared" si="1008"/>
        <v>0</v>
      </c>
      <c r="Q1042" s="218" t="e">
        <f t="shared" si="1008"/>
        <v>#DIV/0!</v>
      </c>
      <c r="R1042" s="218" t="e">
        <f t="shared" si="1008"/>
        <v>#DIV/0!</v>
      </c>
      <c r="S1042" s="218" t="e">
        <f t="shared" si="1008"/>
        <v>#DIV/0!</v>
      </c>
      <c r="T1042" s="218" t="e">
        <f t="shared" si="1008"/>
        <v>#DIV/0!</v>
      </c>
      <c r="U1042" s="218" t="e">
        <f t="shared" si="1008"/>
        <v>#DIV/0!</v>
      </c>
    </row>
    <row r="1043" spans="1:21" x14ac:dyDescent="0.25">
      <c r="A1043" s="57" t="s">
        <v>144</v>
      </c>
      <c r="B1043" s="57" t="s">
        <v>6537</v>
      </c>
      <c r="C1043" s="218">
        <f t="shared" si="990"/>
        <v>40.98415811067013</v>
      </c>
      <c r="D1043" s="218">
        <f t="shared" si="990"/>
        <v>61.864172187847458</v>
      </c>
      <c r="E1043" s="218"/>
      <c r="F1043" s="218"/>
      <c r="G1043" s="218"/>
      <c r="H1043" s="218">
        <f t="shared" ref="H1043:U1043" si="1009">(H4479/H$3521)/(H7915/H$6957)</f>
        <v>50.283124611463322</v>
      </c>
      <c r="I1043" s="218">
        <f t="shared" si="1009"/>
        <v>50.6133862567169</v>
      </c>
      <c r="J1043" s="218">
        <f t="shared" si="1009"/>
        <v>35.207499760504788</v>
      </c>
      <c r="K1043" s="218">
        <f t="shared" si="1009"/>
        <v>28.473324461748756</v>
      </c>
      <c r="L1043" s="218">
        <f t="shared" si="1009"/>
        <v>21.254531079403019</v>
      </c>
      <c r="M1043" s="218">
        <f t="shared" si="1009"/>
        <v>54.352378947226725</v>
      </c>
      <c r="N1043" s="218">
        <f t="shared" si="1009"/>
        <v>33.623207287392269</v>
      </c>
      <c r="O1043" s="218">
        <f t="shared" si="1009"/>
        <v>62.208786033799186</v>
      </c>
      <c r="P1043" s="218">
        <f t="shared" si="1009"/>
        <v>25.552821245190273</v>
      </c>
      <c r="Q1043" s="218">
        <f t="shared" si="1009"/>
        <v>1.7050411913765882</v>
      </c>
      <c r="R1043" s="218">
        <f t="shared" si="1009"/>
        <v>5.4427186817129698</v>
      </c>
      <c r="S1043" s="218">
        <f t="shared" si="1009"/>
        <v>9.4540522778880334</v>
      </c>
      <c r="T1043" s="218">
        <f t="shared" si="1009"/>
        <v>10.880912088183646</v>
      </c>
      <c r="U1043" s="218">
        <f t="shared" si="1009"/>
        <v>13.821635857113664</v>
      </c>
    </row>
    <row r="1044" spans="1:21" x14ac:dyDescent="0.25">
      <c r="A1044" s="57" t="s">
        <v>87</v>
      </c>
      <c r="B1044" s="57" t="s">
        <v>6538</v>
      </c>
      <c r="C1044" s="218">
        <f t="shared" si="990"/>
        <v>0</v>
      </c>
      <c r="D1044" s="218">
        <f t="shared" si="990"/>
        <v>0</v>
      </c>
      <c r="E1044" s="218"/>
      <c r="F1044" s="218"/>
      <c r="G1044" s="218"/>
      <c r="H1044" s="218">
        <f t="shared" ref="H1044:U1044" si="1010">(H4480/H$3521)/(H7916/H$6957)</f>
        <v>2.2144804980882218</v>
      </c>
      <c r="I1044" s="218">
        <f t="shared" si="1010"/>
        <v>1.5909293143223973</v>
      </c>
      <c r="J1044" s="218">
        <f t="shared" si="1010"/>
        <v>2.1152264929389188</v>
      </c>
      <c r="K1044" s="218">
        <f t="shared" si="1010"/>
        <v>0</v>
      </c>
      <c r="L1044" s="218">
        <f t="shared" si="1010"/>
        <v>0.32417259836955536</v>
      </c>
      <c r="M1044" s="218">
        <f t="shared" si="1010"/>
        <v>5.297201207528305</v>
      </c>
      <c r="N1044" s="218">
        <f t="shared" si="1010"/>
        <v>4.3714238553155296</v>
      </c>
      <c r="O1044" s="218">
        <f t="shared" si="1010"/>
        <v>0</v>
      </c>
      <c r="P1044" s="218">
        <f t="shared" si="1010"/>
        <v>0</v>
      </c>
      <c r="Q1044" s="218">
        <f t="shared" si="1010"/>
        <v>0</v>
      </c>
      <c r="R1044" s="218">
        <f t="shared" si="1010"/>
        <v>0</v>
      </c>
      <c r="S1044" s="218">
        <f t="shared" si="1010"/>
        <v>0</v>
      </c>
      <c r="T1044" s="218">
        <f t="shared" si="1010"/>
        <v>1.3204171157215758</v>
      </c>
      <c r="U1044" s="218">
        <f t="shared" si="1010"/>
        <v>0.39575052609206357</v>
      </c>
    </row>
    <row r="1045" spans="1:21" x14ac:dyDescent="0.25">
      <c r="A1045" s="57" t="s">
        <v>2998</v>
      </c>
      <c r="B1045" s="57" t="s">
        <v>6539</v>
      </c>
      <c r="C1045" s="218">
        <f t="shared" ref="C1045:D1064" si="1011">(C4481/C$3521)/(C7917/C$6957)</f>
        <v>0</v>
      </c>
      <c r="D1045" s="218">
        <f t="shared" si="1011"/>
        <v>0</v>
      </c>
      <c r="E1045" s="218"/>
      <c r="F1045" s="218"/>
      <c r="G1045" s="218"/>
      <c r="H1045" s="218">
        <f t="shared" ref="H1045:U1045" si="1012">(H4481/H$3521)/(H7917/H$6957)</f>
        <v>13.741048478999252</v>
      </c>
      <c r="I1045" s="218">
        <f t="shared" si="1012"/>
        <v>20.702096607590633</v>
      </c>
      <c r="J1045" s="218">
        <f t="shared" si="1012"/>
        <v>42.477658331030668</v>
      </c>
      <c r="K1045" s="218">
        <f t="shared" si="1012"/>
        <v>26.423012841173616</v>
      </c>
      <c r="L1045" s="218">
        <f t="shared" si="1012"/>
        <v>13.187349421491881</v>
      </c>
      <c r="M1045" s="218">
        <f t="shared" si="1012"/>
        <v>19.686414984842934</v>
      </c>
      <c r="N1045" s="218">
        <f t="shared" si="1012"/>
        <v>18.563667314324924</v>
      </c>
      <c r="O1045" s="218">
        <f t="shared" si="1012"/>
        <v>95.568056773212248</v>
      </c>
      <c r="P1045" s="218">
        <f t="shared" si="1012"/>
        <v>156.01357644465901</v>
      </c>
      <c r="Q1045" s="218">
        <f t="shared" si="1012"/>
        <v>83.849162553374711</v>
      </c>
      <c r="R1045" s="218">
        <f t="shared" si="1012"/>
        <v>79.845570045074737</v>
      </c>
      <c r="S1045" s="218">
        <f t="shared" si="1012"/>
        <v>74.397431400638183</v>
      </c>
      <c r="T1045" s="218">
        <f t="shared" si="1012"/>
        <v>89.78246719738884</v>
      </c>
      <c r="U1045" s="218">
        <f t="shared" si="1012"/>
        <v>77.218707698103245</v>
      </c>
    </row>
    <row r="1046" spans="1:21" x14ac:dyDescent="0.25">
      <c r="A1046" s="57" t="s">
        <v>4512</v>
      </c>
      <c r="B1046" s="57" t="s">
        <v>6540</v>
      </c>
      <c r="C1046" s="218">
        <f t="shared" si="1011"/>
        <v>0</v>
      </c>
      <c r="D1046" s="218">
        <f t="shared" si="1011"/>
        <v>0</v>
      </c>
      <c r="E1046" s="218"/>
      <c r="F1046" s="218"/>
      <c r="G1046" s="218"/>
      <c r="H1046" s="218">
        <f t="shared" ref="H1046:U1046" si="1013">(H4482/H$3521)/(H7918/H$6957)</f>
        <v>54.757871470481938</v>
      </c>
      <c r="I1046" s="218">
        <f t="shared" si="1013"/>
        <v>91.08165980111238</v>
      </c>
      <c r="J1046" s="218">
        <f t="shared" si="1013"/>
        <v>47.188490156498901</v>
      </c>
      <c r="K1046" s="218">
        <f t="shared" si="1013"/>
        <v>106.74317081737675</v>
      </c>
      <c r="L1046" s="218">
        <f t="shared" si="1013"/>
        <v>99.254914442956149</v>
      </c>
      <c r="M1046" s="218">
        <f t="shared" si="1013"/>
        <v>57.264602814062904</v>
      </c>
      <c r="N1046" s="218">
        <f t="shared" si="1013"/>
        <v>208.23483348292206</v>
      </c>
      <c r="O1046" s="218">
        <f t="shared" si="1013"/>
        <v>414.45982024248724</v>
      </c>
      <c r="P1046" s="218">
        <f t="shared" si="1013"/>
        <v>0</v>
      </c>
      <c r="Q1046" s="218">
        <f t="shared" si="1013"/>
        <v>0</v>
      </c>
      <c r="R1046" s="218" t="e">
        <f t="shared" si="1013"/>
        <v>#DIV/0!</v>
      </c>
      <c r="S1046" s="218">
        <f t="shared" si="1013"/>
        <v>0</v>
      </c>
      <c r="T1046" s="218">
        <f t="shared" si="1013"/>
        <v>0</v>
      </c>
      <c r="U1046" s="218">
        <f t="shared" si="1013"/>
        <v>0</v>
      </c>
    </row>
    <row r="1047" spans="1:21" x14ac:dyDescent="0.25">
      <c r="A1047" s="57" t="s">
        <v>1342</v>
      </c>
      <c r="B1047" s="57" t="s">
        <v>6541</v>
      </c>
      <c r="C1047" s="218">
        <f t="shared" si="1011"/>
        <v>0.32602435624708759</v>
      </c>
      <c r="D1047" s="218">
        <f t="shared" si="1011"/>
        <v>0.52665050098951316</v>
      </c>
      <c r="E1047" s="218"/>
      <c r="F1047" s="218"/>
      <c r="G1047" s="218"/>
      <c r="H1047" s="218">
        <f t="shared" ref="H1047:U1047" si="1014">(H4483/H$3521)/(H7919/H$6957)</f>
        <v>2.2349614503993975</v>
      </c>
      <c r="I1047" s="218">
        <f t="shared" si="1014"/>
        <v>0.35459921568685265</v>
      </c>
      <c r="J1047" s="218">
        <f t="shared" si="1014"/>
        <v>4.9687076705008076E-2</v>
      </c>
      <c r="K1047" s="218">
        <f t="shared" si="1014"/>
        <v>3.860775391292233E-2</v>
      </c>
      <c r="L1047" s="218">
        <f t="shared" si="1014"/>
        <v>9.4490352642208602E-3</v>
      </c>
      <c r="M1047" s="218">
        <f t="shared" si="1014"/>
        <v>0.67858199832200006</v>
      </c>
      <c r="N1047" s="218">
        <f t="shared" si="1014"/>
        <v>9.3135597663695599E-2</v>
      </c>
      <c r="O1047" s="218">
        <f t="shared" si="1014"/>
        <v>0.38162836185624938</v>
      </c>
      <c r="P1047" s="218">
        <f t="shared" si="1014"/>
        <v>36.962366060426582</v>
      </c>
      <c r="Q1047" s="218">
        <f t="shared" si="1014"/>
        <v>1.4682962111603517</v>
      </c>
      <c r="R1047" s="218">
        <f t="shared" si="1014"/>
        <v>1.5854968704733485</v>
      </c>
      <c r="S1047" s="218">
        <f t="shared" si="1014"/>
        <v>3.8029250386016158</v>
      </c>
      <c r="T1047" s="218">
        <f t="shared" si="1014"/>
        <v>5.1536371194717248</v>
      </c>
      <c r="U1047" s="218">
        <f t="shared" si="1014"/>
        <v>11.80461234357611</v>
      </c>
    </row>
    <row r="1048" spans="1:21" x14ac:dyDescent="0.25">
      <c r="A1048" s="57" t="s">
        <v>10024</v>
      </c>
      <c r="B1048" s="57" t="s">
        <v>10025</v>
      </c>
      <c r="C1048" s="218">
        <f t="shared" si="1011"/>
        <v>7.226209720663519</v>
      </c>
      <c r="D1048" s="218">
        <f t="shared" si="1011"/>
        <v>5.8063306341931549</v>
      </c>
      <c r="E1048" s="218"/>
      <c r="F1048" s="218"/>
      <c r="G1048" s="218"/>
      <c r="H1048" s="218">
        <f t="shared" ref="H1048:U1048" si="1015">(H4484/H$3521)/(H7920/H$6957)</f>
        <v>5.4636892925332692</v>
      </c>
      <c r="I1048" s="218">
        <f t="shared" si="1015"/>
        <v>3.3406375911094859</v>
      </c>
      <c r="J1048" s="218">
        <f t="shared" si="1015"/>
        <v>31.83977526395531</v>
      </c>
      <c r="K1048" s="218">
        <f t="shared" si="1015"/>
        <v>0</v>
      </c>
      <c r="L1048" s="218">
        <f t="shared" si="1015"/>
        <v>0</v>
      </c>
      <c r="M1048" s="218">
        <f t="shared" si="1015"/>
        <v>0</v>
      </c>
      <c r="N1048" s="218">
        <f t="shared" si="1015"/>
        <v>0</v>
      </c>
      <c r="O1048" s="218">
        <f t="shared" si="1015"/>
        <v>0</v>
      </c>
      <c r="P1048" s="218">
        <f t="shared" si="1015"/>
        <v>0</v>
      </c>
      <c r="Q1048" s="218">
        <f t="shared" si="1015"/>
        <v>0</v>
      </c>
      <c r="R1048" s="218" t="e">
        <f t="shared" si="1015"/>
        <v>#DIV/0!</v>
      </c>
      <c r="S1048" s="218" t="e">
        <f t="shared" si="1015"/>
        <v>#DIV/0!</v>
      </c>
      <c r="T1048" s="218" t="e">
        <f t="shared" si="1015"/>
        <v>#DIV/0!</v>
      </c>
      <c r="U1048" s="218" t="e">
        <f t="shared" si="1015"/>
        <v>#DIV/0!</v>
      </c>
    </row>
    <row r="1049" spans="1:21" x14ac:dyDescent="0.25">
      <c r="A1049" s="57" t="s">
        <v>10026</v>
      </c>
      <c r="B1049" s="57" t="s">
        <v>10027</v>
      </c>
      <c r="C1049" s="218">
        <f t="shared" si="1011"/>
        <v>0</v>
      </c>
      <c r="D1049" s="218">
        <f t="shared" si="1011"/>
        <v>0</v>
      </c>
      <c r="E1049" s="218"/>
      <c r="F1049" s="218"/>
      <c r="G1049" s="218"/>
      <c r="H1049" s="218">
        <f t="shared" ref="H1049:U1049" si="1016">(H4485/H$3521)/(H7921/H$6957)</f>
        <v>0</v>
      </c>
      <c r="I1049" s="218">
        <f t="shared" si="1016"/>
        <v>10.297461544210417</v>
      </c>
      <c r="J1049" s="218">
        <f t="shared" si="1016"/>
        <v>0</v>
      </c>
      <c r="K1049" s="218">
        <f t="shared" si="1016"/>
        <v>0</v>
      </c>
      <c r="L1049" s="218">
        <f t="shared" si="1016"/>
        <v>0</v>
      </c>
      <c r="M1049" s="218">
        <f t="shared" si="1016"/>
        <v>0</v>
      </c>
      <c r="N1049" s="218">
        <f t="shared" si="1016"/>
        <v>0</v>
      </c>
      <c r="O1049" s="218">
        <f t="shared" si="1016"/>
        <v>0</v>
      </c>
      <c r="P1049" s="218" t="e">
        <f t="shared" si="1016"/>
        <v>#DIV/0!</v>
      </c>
      <c r="Q1049" s="218" t="e">
        <f t="shared" si="1016"/>
        <v>#DIV/0!</v>
      </c>
      <c r="R1049" s="218" t="e">
        <f t="shared" si="1016"/>
        <v>#DIV/0!</v>
      </c>
      <c r="S1049" s="218" t="e">
        <f t="shared" si="1016"/>
        <v>#DIV/0!</v>
      </c>
      <c r="T1049" s="218" t="e">
        <f t="shared" si="1016"/>
        <v>#DIV/0!</v>
      </c>
      <c r="U1049" s="218" t="e">
        <f t="shared" si="1016"/>
        <v>#DIV/0!</v>
      </c>
    </row>
    <row r="1050" spans="1:21" x14ac:dyDescent="0.25">
      <c r="A1050" s="57" t="s">
        <v>10028</v>
      </c>
      <c r="B1050" s="57" t="s">
        <v>10029</v>
      </c>
      <c r="C1050" s="218">
        <f t="shared" si="1011"/>
        <v>0</v>
      </c>
      <c r="D1050" s="218">
        <f t="shared" si="1011"/>
        <v>0</v>
      </c>
      <c r="E1050" s="218"/>
      <c r="F1050" s="218"/>
      <c r="G1050" s="218"/>
      <c r="H1050" s="218">
        <f t="shared" ref="H1050:U1050" si="1017">(H4486/H$3521)/(H7922/H$6957)</f>
        <v>0.47398132096208223</v>
      </c>
      <c r="I1050" s="218">
        <f t="shared" si="1017"/>
        <v>0.61278145791303829</v>
      </c>
      <c r="J1050" s="218">
        <f t="shared" si="1017"/>
        <v>12.799177057171859</v>
      </c>
      <c r="K1050" s="218">
        <f t="shared" si="1017"/>
        <v>5.4483783169896913</v>
      </c>
      <c r="L1050" s="218">
        <f t="shared" si="1017"/>
        <v>5.8540112981215886</v>
      </c>
      <c r="M1050" s="218">
        <f t="shared" si="1017"/>
        <v>12.150941405449242</v>
      </c>
      <c r="N1050" s="218">
        <f t="shared" si="1017"/>
        <v>11.491736816429821</v>
      </c>
      <c r="O1050" s="218">
        <f t="shared" si="1017"/>
        <v>29.833045483131851</v>
      </c>
      <c r="P1050" s="218">
        <f t="shared" si="1017"/>
        <v>0</v>
      </c>
      <c r="Q1050" s="218">
        <f t="shared" si="1017"/>
        <v>0</v>
      </c>
      <c r="R1050" s="218">
        <f t="shared" si="1017"/>
        <v>0</v>
      </c>
      <c r="S1050" s="218">
        <f t="shared" si="1017"/>
        <v>0</v>
      </c>
      <c r="T1050" s="218">
        <f t="shared" si="1017"/>
        <v>0</v>
      </c>
      <c r="U1050" s="218">
        <f t="shared" si="1017"/>
        <v>0</v>
      </c>
    </row>
    <row r="1051" spans="1:21" x14ac:dyDescent="0.25">
      <c r="A1051" s="57" t="s">
        <v>10030</v>
      </c>
      <c r="B1051" s="57" t="s">
        <v>10031</v>
      </c>
      <c r="C1051" s="218">
        <f t="shared" si="1011"/>
        <v>0</v>
      </c>
      <c r="D1051" s="218">
        <f t="shared" si="1011"/>
        <v>0</v>
      </c>
      <c r="E1051" s="218"/>
      <c r="F1051" s="218"/>
      <c r="G1051" s="218"/>
      <c r="H1051" s="218">
        <f t="shared" ref="H1051:U1051" si="1018">(H4487/H$3521)/(H7923/H$6957)</f>
        <v>0</v>
      </c>
      <c r="I1051" s="218">
        <f t="shared" si="1018"/>
        <v>1.0220548835704977</v>
      </c>
      <c r="J1051" s="218">
        <f t="shared" si="1018"/>
        <v>3.3088374568612409</v>
      </c>
      <c r="K1051" s="218">
        <f t="shared" si="1018"/>
        <v>5.2234253678730065</v>
      </c>
      <c r="L1051" s="218">
        <f t="shared" si="1018"/>
        <v>0.50877849259702113</v>
      </c>
      <c r="M1051" s="218">
        <f t="shared" si="1018"/>
        <v>3.2274494280038475</v>
      </c>
      <c r="N1051" s="218">
        <f t="shared" si="1018"/>
        <v>1.541034206541174</v>
      </c>
      <c r="O1051" s="218">
        <f t="shared" si="1018"/>
        <v>0.54610346620932748</v>
      </c>
      <c r="P1051" s="218">
        <f t="shared" si="1018"/>
        <v>11.763473664391013</v>
      </c>
      <c r="Q1051" s="218">
        <f t="shared" si="1018"/>
        <v>14.071281724857092</v>
      </c>
      <c r="R1051" s="218">
        <f t="shared" si="1018"/>
        <v>9.5168484637326713</v>
      </c>
      <c r="S1051" s="218">
        <f t="shared" si="1018"/>
        <v>6.7665812766963844</v>
      </c>
      <c r="T1051" s="218">
        <f t="shared" si="1018"/>
        <v>6.2738862571826273</v>
      </c>
      <c r="U1051" s="218">
        <f t="shared" si="1018"/>
        <v>7.1954465503447445</v>
      </c>
    </row>
    <row r="1052" spans="1:21" x14ac:dyDescent="0.25">
      <c r="A1052" s="57" t="s">
        <v>10032</v>
      </c>
      <c r="B1052" s="57" t="s">
        <v>10033</v>
      </c>
      <c r="C1052" s="218">
        <f t="shared" si="1011"/>
        <v>0</v>
      </c>
      <c r="D1052" s="218">
        <f t="shared" si="1011"/>
        <v>0</v>
      </c>
      <c r="E1052" s="218"/>
      <c r="F1052" s="218"/>
      <c r="G1052" s="218"/>
      <c r="H1052" s="218">
        <f t="shared" ref="H1052:U1052" si="1019">(H4488/H$3521)/(H7924/H$6957)</f>
        <v>0.34006370710153622</v>
      </c>
      <c r="I1052" s="218">
        <f t="shared" si="1019"/>
        <v>0.38580698498193877</v>
      </c>
      <c r="J1052" s="218">
        <f t="shared" si="1019"/>
        <v>0.33660294275457353</v>
      </c>
      <c r="K1052" s="218">
        <f t="shared" si="1019"/>
        <v>9.9517327369020608E-2</v>
      </c>
      <c r="L1052" s="218">
        <f t="shared" si="1019"/>
        <v>9.7621856374025623E-2</v>
      </c>
      <c r="M1052" s="218">
        <f t="shared" si="1019"/>
        <v>0.10260418767861323</v>
      </c>
      <c r="N1052" s="218">
        <f t="shared" si="1019"/>
        <v>4.314157929230561E-2</v>
      </c>
      <c r="O1052" s="218">
        <f t="shared" si="1019"/>
        <v>6.590292114061685E-4</v>
      </c>
      <c r="P1052" s="218">
        <f t="shared" si="1019"/>
        <v>0.10666076838982592</v>
      </c>
      <c r="Q1052" s="218">
        <f t="shared" si="1019"/>
        <v>3.6459100849199379E-2</v>
      </c>
      <c r="R1052" s="218">
        <f t="shared" si="1019"/>
        <v>1.4486142056641874E-2</v>
      </c>
      <c r="S1052" s="218">
        <f t="shared" si="1019"/>
        <v>9.6575289994584347E-3</v>
      </c>
      <c r="T1052" s="218">
        <f t="shared" si="1019"/>
        <v>5.4468338937813784E-5</v>
      </c>
      <c r="U1052" s="218">
        <f t="shared" si="1019"/>
        <v>0</v>
      </c>
    </row>
    <row r="1053" spans="1:21" x14ac:dyDescent="0.25">
      <c r="A1053" s="57" t="s">
        <v>10034</v>
      </c>
      <c r="B1053" s="57" t="s">
        <v>10035</v>
      </c>
      <c r="C1053" s="218">
        <f t="shared" si="1011"/>
        <v>0</v>
      </c>
      <c r="D1053" s="218">
        <f t="shared" si="1011"/>
        <v>0</v>
      </c>
      <c r="E1053" s="218"/>
      <c r="F1053" s="218"/>
      <c r="G1053" s="218"/>
      <c r="H1053" s="218">
        <f t="shared" ref="H1053:U1053" si="1020">(H4489/H$3521)/(H7925/H$6957)</f>
        <v>0.4799228947197931</v>
      </c>
      <c r="I1053" s="218">
        <f t="shared" si="1020"/>
        <v>7.9671600787149452E-2</v>
      </c>
      <c r="J1053" s="218">
        <f t="shared" si="1020"/>
        <v>0</v>
      </c>
      <c r="K1053" s="218">
        <f t="shared" si="1020"/>
        <v>0.28765707355140518</v>
      </c>
      <c r="L1053" s="218">
        <f t="shared" si="1020"/>
        <v>0</v>
      </c>
      <c r="M1053" s="218">
        <f t="shared" si="1020"/>
        <v>0</v>
      </c>
      <c r="N1053" s="218">
        <f t="shared" si="1020"/>
        <v>0</v>
      </c>
      <c r="O1053" s="218">
        <f t="shared" si="1020"/>
        <v>1.532444868912842E-2</v>
      </c>
      <c r="P1053" s="218">
        <f t="shared" si="1020"/>
        <v>0.2632580927924964</v>
      </c>
      <c r="Q1053" s="218">
        <f t="shared" si="1020"/>
        <v>0.44417527342989377</v>
      </c>
      <c r="R1053" s="218">
        <f t="shared" si="1020"/>
        <v>1.2216199121308002</v>
      </c>
      <c r="S1053" s="218">
        <f t="shared" si="1020"/>
        <v>8.8072413022232218E-2</v>
      </c>
      <c r="T1053" s="218">
        <f t="shared" si="1020"/>
        <v>0.40791568422887553</v>
      </c>
      <c r="U1053" s="218">
        <f t="shared" si="1020"/>
        <v>0.61682038472374989</v>
      </c>
    </row>
    <row r="1054" spans="1:21" x14ac:dyDescent="0.25">
      <c r="A1054" s="57" t="s">
        <v>10036</v>
      </c>
      <c r="B1054" s="57" t="s">
        <v>10037</v>
      </c>
      <c r="C1054" s="218">
        <f t="shared" si="1011"/>
        <v>0</v>
      </c>
      <c r="D1054" s="218">
        <f t="shared" si="1011"/>
        <v>0</v>
      </c>
      <c r="E1054" s="218"/>
      <c r="F1054" s="218"/>
      <c r="G1054" s="218"/>
      <c r="H1054" s="218">
        <f t="shared" ref="H1054:U1054" si="1021">(H4490/H$3521)/(H7926/H$6957)</f>
        <v>0.60712643161205604</v>
      </c>
      <c r="I1054" s="218">
        <f t="shared" si="1021"/>
        <v>49.312644301383934</v>
      </c>
      <c r="J1054" s="218">
        <f t="shared" si="1021"/>
        <v>165.41724128584119</v>
      </c>
      <c r="K1054" s="218">
        <f t="shared" si="1021"/>
        <v>0</v>
      </c>
      <c r="L1054" s="218">
        <f t="shared" si="1021"/>
        <v>0</v>
      </c>
      <c r="M1054" s="218">
        <f t="shared" si="1021"/>
        <v>0</v>
      </c>
      <c r="N1054" s="218">
        <f t="shared" si="1021"/>
        <v>0</v>
      </c>
      <c r="O1054" s="218">
        <f t="shared" si="1021"/>
        <v>0</v>
      </c>
      <c r="P1054" s="218">
        <f t="shared" si="1021"/>
        <v>0</v>
      </c>
      <c r="Q1054" s="218" t="e">
        <f t="shared" si="1021"/>
        <v>#DIV/0!</v>
      </c>
      <c r="R1054" s="218" t="e">
        <f t="shared" si="1021"/>
        <v>#DIV/0!</v>
      </c>
      <c r="S1054" s="218" t="e">
        <f t="shared" si="1021"/>
        <v>#DIV/0!</v>
      </c>
      <c r="T1054" s="218" t="e">
        <f t="shared" si="1021"/>
        <v>#DIV/0!</v>
      </c>
      <c r="U1054" s="218" t="e">
        <f t="shared" si="1021"/>
        <v>#DIV/0!</v>
      </c>
    </row>
    <row r="1055" spans="1:21" x14ac:dyDescent="0.25">
      <c r="A1055" s="57" t="s">
        <v>10038</v>
      </c>
      <c r="B1055" s="57" t="s">
        <v>10039</v>
      </c>
      <c r="C1055" s="218">
        <f t="shared" si="1011"/>
        <v>0</v>
      </c>
      <c r="D1055" s="218">
        <f t="shared" si="1011"/>
        <v>0</v>
      </c>
      <c r="E1055" s="218"/>
      <c r="F1055" s="218"/>
      <c r="G1055" s="218"/>
      <c r="H1055" s="218">
        <f t="shared" ref="H1055:U1055" si="1022">(H4491/H$3521)/(H7927/H$6957)</f>
        <v>0</v>
      </c>
      <c r="I1055" s="218">
        <f t="shared" si="1022"/>
        <v>29.895169831096737</v>
      </c>
      <c r="J1055" s="218">
        <f t="shared" si="1022"/>
        <v>25.353827252193643</v>
      </c>
      <c r="K1055" s="218">
        <f t="shared" si="1022"/>
        <v>40.736857222078932</v>
      </c>
      <c r="L1055" s="218">
        <f t="shared" si="1022"/>
        <v>49.161032754414286</v>
      </c>
      <c r="M1055" s="218">
        <f t="shared" si="1022"/>
        <v>21.322604163971569</v>
      </c>
      <c r="N1055" s="218">
        <f t="shared" si="1022"/>
        <v>15.242579788007255</v>
      </c>
      <c r="O1055" s="218">
        <f t="shared" si="1022"/>
        <v>80.625292773676449</v>
      </c>
      <c r="P1055" s="218">
        <f t="shared" si="1022"/>
        <v>0</v>
      </c>
      <c r="Q1055" s="218">
        <f t="shared" si="1022"/>
        <v>0</v>
      </c>
      <c r="R1055" s="218">
        <f t="shared" si="1022"/>
        <v>0</v>
      </c>
      <c r="S1055" s="218">
        <f t="shared" si="1022"/>
        <v>0</v>
      </c>
      <c r="T1055" s="218">
        <f t="shared" si="1022"/>
        <v>0</v>
      </c>
      <c r="U1055" s="218">
        <f t="shared" si="1022"/>
        <v>0</v>
      </c>
    </row>
    <row r="1056" spans="1:21" x14ac:dyDescent="0.25">
      <c r="A1056" s="57" t="s">
        <v>10040</v>
      </c>
      <c r="B1056" s="57" t="s">
        <v>10041</v>
      </c>
      <c r="C1056" s="218">
        <f t="shared" si="1011"/>
        <v>0</v>
      </c>
      <c r="D1056" s="218">
        <f t="shared" si="1011"/>
        <v>0</v>
      </c>
      <c r="E1056" s="218"/>
      <c r="F1056" s="218"/>
      <c r="G1056" s="218"/>
      <c r="H1056" s="218">
        <f t="shared" ref="H1056:U1056" si="1023">(H4492/H$3521)/(H7928/H$6957)</f>
        <v>0</v>
      </c>
      <c r="I1056" s="218">
        <f t="shared" si="1023"/>
        <v>16.931039584450566</v>
      </c>
      <c r="J1056" s="218">
        <f t="shared" si="1023"/>
        <v>22.615451817847656</v>
      </c>
      <c r="K1056" s="218">
        <f t="shared" si="1023"/>
        <v>0</v>
      </c>
      <c r="L1056" s="218">
        <f t="shared" si="1023"/>
        <v>0</v>
      </c>
      <c r="M1056" s="218">
        <f t="shared" si="1023"/>
        <v>0</v>
      </c>
      <c r="N1056" s="218">
        <f t="shared" si="1023"/>
        <v>0</v>
      </c>
      <c r="O1056" s="218">
        <f t="shared" si="1023"/>
        <v>0</v>
      </c>
      <c r="P1056" s="218">
        <f t="shared" si="1023"/>
        <v>54.14711990720803</v>
      </c>
      <c r="Q1056" s="218">
        <f t="shared" si="1023"/>
        <v>38.507227782259676</v>
      </c>
      <c r="R1056" s="218">
        <f t="shared" si="1023"/>
        <v>37.060874461929906</v>
      </c>
      <c r="S1056" s="218">
        <f t="shared" si="1023"/>
        <v>18.270234115229101</v>
      </c>
      <c r="T1056" s="218">
        <f t="shared" si="1023"/>
        <v>40.316322594199562</v>
      </c>
      <c r="U1056" s="218">
        <f t="shared" si="1023"/>
        <v>13.460974202595224</v>
      </c>
    </row>
    <row r="1057" spans="1:21" x14ac:dyDescent="0.25">
      <c r="A1057" s="57" t="s">
        <v>10042</v>
      </c>
      <c r="B1057" s="57" t="s">
        <v>10043</v>
      </c>
      <c r="C1057" s="218">
        <f t="shared" si="1011"/>
        <v>0</v>
      </c>
      <c r="D1057" s="218">
        <f t="shared" si="1011"/>
        <v>0</v>
      </c>
      <c r="E1057" s="218"/>
      <c r="F1057" s="218"/>
      <c r="G1057" s="218"/>
      <c r="H1057" s="218">
        <f t="shared" ref="H1057:U1057" si="1024">(H4493/H$3521)/(H7929/H$6957)</f>
        <v>0</v>
      </c>
      <c r="I1057" s="218">
        <f t="shared" si="1024"/>
        <v>0.99304361263841867</v>
      </c>
      <c r="J1057" s="218">
        <f t="shared" si="1024"/>
        <v>0.78313137835520186</v>
      </c>
      <c r="K1057" s="218">
        <f t="shared" si="1024"/>
        <v>7.1106899952293912</v>
      </c>
      <c r="L1057" s="218">
        <f t="shared" si="1024"/>
        <v>0.32053305535191184</v>
      </c>
      <c r="M1057" s="218">
        <f t="shared" si="1024"/>
        <v>0</v>
      </c>
      <c r="N1057" s="218">
        <f t="shared" si="1024"/>
        <v>0.3873320974360252</v>
      </c>
      <c r="O1057" s="218">
        <f t="shared" si="1024"/>
        <v>0.30143563962965436</v>
      </c>
      <c r="P1057" s="218">
        <f t="shared" si="1024"/>
        <v>0.43683452082140833</v>
      </c>
      <c r="Q1057" s="218">
        <f t="shared" si="1024"/>
        <v>0.55589417530662266</v>
      </c>
      <c r="R1057" s="218">
        <f t="shared" si="1024"/>
        <v>0.15007250436700648</v>
      </c>
      <c r="S1057" s="218">
        <f t="shared" si="1024"/>
        <v>6.3339061446483116E-2</v>
      </c>
      <c r="T1057" s="218">
        <f t="shared" si="1024"/>
        <v>5.816416497296023E-4</v>
      </c>
      <c r="U1057" s="218">
        <f t="shared" si="1024"/>
        <v>0.12603664942032705</v>
      </c>
    </row>
    <row r="1058" spans="1:21" x14ac:dyDescent="0.25">
      <c r="A1058" s="57" t="s">
        <v>10044</v>
      </c>
      <c r="B1058" s="57" t="s">
        <v>10045</v>
      </c>
      <c r="C1058" s="218">
        <f t="shared" si="1011"/>
        <v>0</v>
      </c>
      <c r="D1058" s="218">
        <f t="shared" si="1011"/>
        <v>0</v>
      </c>
      <c r="E1058" s="218"/>
      <c r="F1058" s="218"/>
      <c r="G1058" s="218"/>
      <c r="H1058" s="218">
        <f t="shared" ref="H1058:U1058" si="1025">(H4494/H$3521)/(H7930/H$6957)</f>
        <v>23.195511585462409</v>
      </c>
      <c r="I1058" s="218">
        <f t="shared" si="1025"/>
        <v>2.434138061156645</v>
      </c>
      <c r="J1058" s="218">
        <f t="shared" si="1025"/>
        <v>1839.0437889302907</v>
      </c>
      <c r="K1058" s="218">
        <f t="shared" si="1025"/>
        <v>0</v>
      </c>
      <c r="L1058" s="218">
        <f t="shared" si="1025"/>
        <v>0</v>
      </c>
      <c r="M1058" s="218">
        <f t="shared" si="1025"/>
        <v>0</v>
      </c>
      <c r="N1058" s="218">
        <f t="shared" si="1025"/>
        <v>0</v>
      </c>
      <c r="O1058" s="218">
        <f t="shared" si="1025"/>
        <v>0</v>
      </c>
      <c r="P1058" s="218">
        <f t="shared" si="1025"/>
        <v>0</v>
      </c>
      <c r="Q1058" s="218" t="e">
        <f t="shared" si="1025"/>
        <v>#DIV/0!</v>
      </c>
      <c r="R1058" s="218" t="e">
        <f t="shared" si="1025"/>
        <v>#DIV/0!</v>
      </c>
      <c r="S1058" s="218" t="e">
        <f t="shared" si="1025"/>
        <v>#DIV/0!</v>
      </c>
      <c r="T1058" s="218" t="e">
        <f t="shared" si="1025"/>
        <v>#DIV/0!</v>
      </c>
      <c r="U1058" s="218" t="e">
        <f t="shared" si="1025"/>
        <v>#DIV/0!</v>
      </c>
    </row>
    <row r="1059" spans="1:21" x14ac:dyDescent="0.25">
      <c r="A1059" s="57" t="s">
        <v>10046</v>
      </c>
      <c r="B1059" s="57" t="s">
        <v>10047</v>
      </c>
      <c r="C1059" s="218">
        <f t="shared" si="1011"/>
        <v>0</v>
      </c>
      <c r="D1059" s="218">
        <f t="shared" si="1011"/>
        <v>0</v>
      </c>
      <c r="E1059" s="218"/>
      <c r="F1059" s="218"/>
      <c r="G1059" s="218"/>
      <c r="H1059" s="218">
        <f t="shared" ref="H1059:U1059" si="1026">(H4495/H$3521)/(H7931/H$6957)</f>
        <v>0</v>
      </c>
      <c r="I1059" s="218">
        <f t="shared" si="1026"/>
        <v>0</v>
      </c>
      <c r="J1059" s="218">
        <f t="shared" si="1026"/>
        <v>7.2638206665527614</v>
      </c>
      <c r="K1059" s="218">
        <f t="shared" si="1026"/>
        <v>9.3368653997495823</v>
      </c>
      <c r="L1059" s="218">
        <f t="shared" si="1026"/>
        <v>13.411725975895713</v>
      </c>
      <c r="M1059" s="218">
        <f t="shared" si="1026"/>
        <v>52.481641150323725</v>
      </c>
      <c r="N1059" s="218">
        <f t="shared" si="1026"/>
        <v>38.399166944923891</v>
      </c>
      <c r="O1059" s="218">
        <f t="shared" si="1026"/>
        <v>9.340825047286442</v>
      </c>
      <c r="P1059" s="218">
        <f t="shared" si="1026"/>
        <v>0</v>
      </c>
      <c r="Q1059" s="218">
        <f t="shared" si="1026"/>
        <v>0</v>
      </c>
      <c r="R1059" s="218">
        <f t="shared" si="1026"/>
        <v>0</v>
      </c>
      <c r="S1059" s="218">
        <f t="shared" si="1026"/>
        <v>0</v>
      </c>
      <c r="T1059" s="218">
        <f t="shared" si="1026"/>
        <v>0</v>
      </c>
      <c r="U1059" s="218" t="e">
        <f t="shared" si="1026"/>
        <v>#DIV/0!</v>
      </c>
    </row>
    <row r="1060" spans="1:21" x14ac:dyDescent="0.25">
      <c r="A1060" s="57" t="s">
        <v>10048</v>
      </c>
      <c r="B1060" s="57" t="s">
        <v>10049</v>
      </c>
      <c r="C1060" s="218">
        <f t="shared" si="1011"/>
        <v>0</v>
      </c>
      <c r="D1060" s="218">
        <f t="shared" si="1011"/>
        <v>0</v>
      </c>
      <c r="E1060" s="218"/>
      <c r="F1060" s="218"/>
      <c r="G1060" s="218"/>
      <c r="H1060" s="218">
        <f t="shared" ref="H1060:U1060" si="1027">(H4496/H$3521)/(H7932/H$6957)</f>
        <v>0</v>
      </c>
      <c r="I1060" s="218">
        <f t="shared" si="1027"/>
        <v>0</v>
      </c>
      <c r="J1060" s="218">
        <f t="shared" si="1027"/>
        <v>10.593242714161853</v>
      </c>
      <c r="K1060" s="218">
        <f t="shared" si="1027"/>
        <v>0</v>
      </c>
      <c r="L1060" s="218">
        <f t="shared" si="1027"/>
        <v>0</v>
      </c>
      <c r="M1060" s="218">
        <f t="shared" si="1027"/>
        <v>0</v>
      </c>
      <c r="N1060" s="218">
        <f t="shared" si="1027"/>
        <v>0</v>
      </c>
      <c r="O1060" s="218">
        <f t="shared" si="1027"/>
        <v>0</v>
      </c>
      <c r="P1060" s="218">
        <f t="shared" si="1027"/>
        <v>61.379396454073714</v>
      </c>
      <c r="Q1060" s="218">
        <f t="shared" si="1027"/>
        <v>22.302212019929296</v>
      </c>
      <c r="R1060" s="218">
        <f t="shared" si="1027"/>
        <v>6.161626065860351</v>
      </c>
      <c r="S1060" s="218">
        <f t="shared" si="1027"/>
        <v>5.8653187852506035</v>
      </c>
      <c r="T1060" s="218">
        <f t="shared" si="1027"/>
        <v>20.546010086718724</v>
      </c>
      <c r="U1060" s="218">
        <f t="shared" si="1027"/>
        <v>1.3114932040990113</v>
      </c>
    </row>
    <row r="1061" spans="1:21" x14ac:dyDescent="0.25">
      <c r="A1061" s="57" t="s">
        <v>10050</v>
      </c>
      <c r="B1061" s="57" t="s">
        <v>10051</v>
      </c>
      <c r="C1061" s="218">
        <f t="shared" si="1011"/>
        <v>0</v>
      </c>
      <c r="D1061" s="218">
        <f t="shared" si="1011"/>
        <v>0</v>
      </c>
      <c r="E1061" s="218"/>
      <c r="F1061" s="218"/>
      <c r="G1061" s="218"/>
      <c r="H1061" s="218">
        <f t="shared" ref="H1061:U1061" si="1028">(H4497/H$3521)/(H7933/H$6957)</f>
        <v>0</v>
      </c>
      <c r="I1061" s="218">
        <f t="shared" si="1028"/>
        <v>1.3442389272955004</v>
      </c>
      <c r="J1061" s="218">
        <f t="shared" si="1028"/>
        <v>4.0203736523505116</v>
      </c>
      <c r="K1061" s="218">
        <f t="shared" si="1028"/>
        <v>2.2979798846195061E-2</v>
      </c>
      <c r="L1061" s="218">
        <f t="shared" si="1028"/>
        <v>0.93466534581535499</v>
      </c>
      <c r="M1061" s="218">
        <f t="shared" si="1028"/>
        <v>1.0149154215955338</v>
      </c>
      <c r="N1061" s="218">
        <f t="shared" si="1028"/>
        <v>0.70417213641229826</v>
      </c>
      <c r="O1061" s="218">
        <f t="shared" si="1028"/>
        <v>0</v>
      </c>
      <c r="P1061" s="218">
        <f t="shared" si="1028"/>
        <v>0.14811597881032226</v>
      </c>
      <c r="Q1061" s="218">
        <f t="shared" si="1028"/>
        <v>0</v>
      </c>
      <c r="R1061" s="218">
        <f t="shared" si="1028"/>
        <v>0</v>
      </c>
      <c r="S1061" s="218">
        <f t="shared" si="1028"/>
        <v>0.16942276963931063</v>
      </c>
      <c r="T1061" s="218">
        <f t="shared" si="1028"/>
        <v>9.5294861903419126E-3</v>
      </c>
      <c r="U1061" s="218">
        <f t="shared" si="1028"/>
        <v>9.261269989973353E-2</v>
      </c>
    </row>
    <row r="1062" spans="1:21" x14ac:dyDescent="0.25">
      <c r="A1062" s="57" t="s">
        <v>10052</v>
      </c>
      <c r="B1062" s="57" t="s">
        <v>10053</v>
      </c>
      <c r="C1062" s="218">
        <f t="shared" si="1011"/>
        <v>0</v>
      </c>
      <c r="D1062" s="218">
        <f t="shared" si="1011"/>
        <v>0</v>
      </c>
      <c r="E1062" s="218"/>
      <c r="F1062" s="218"/>
      <c r="G1062" s="218"/>
      <c r="H1062" s="218">
        <f t="shared" ref="H1062:U1062" si="1029">(H4498/H$3521)/(H7934/H$6957)</f>
        <v>0</v>
      </c>
      <c r="I1062" s="218">
        <f t="shared" si="1029"/>
        <v>0</v>
      </c>
      <c r="J1062" s="218">
        <f t="shared" si="1029"/>
        <v>0</v>
      </c>
      <c r="K1062" s="218">
        <f t="shared" si="1029"/>
        <v>0</v>
      </c>
      <c r="L1062" s="218">
        <f t="shared" si="1029"/>
        <v>0</v>
      </c>
      <c r="M1062" s="218">
        <f t="shared" si="1029"/>
        <v>3.7779177398938022</v>
      </c>
      <c r="N1062" s="218">
        <f t="shared" si="1029"/>
        <v>0</v>
      </c>
      <c r="O1062" s="218">
        <f t="shared" si="1029"/>
        <v>0</v>
      </c>
      <c r="P1062" s="218">
        <f t="shared" si="1029"/>
        <v>0</v>
      </c>
      <c r="Q1062" s="218">
        <f t="shared" si="1029"/>
        <v>0</v>
      </c>
      <c r="R1062" s="218">
        <f t="shared" si="1029"/>
        <v>0</v>
      </c>
      <c r="S1062" s="218">
        <f t="shared" si="1029"/>
        <v>0</v>
      </c>
      <c r="T1062" s="218">
        <f t="shared" si="1029"/>
        <v>0</v>
      </c>
      <c r="U1062" s="218">
        <f t="shared" si="1029"/>
        <v>0</v>
      </c>
    </row>
    <row r="1063" spans="1:21" x14ac:dyDescent="0.25">
      <c r="A1063" s="57" t="s">
        <v>10054</v>
      </c>
      <c r="B1063" s="57" t="s">
        <v>10055</v>
      </c>
      <c r="C1063" s="218">
        <f t="shared" si="1011"/>
        <v>0.8008538468771037</v>
      </c>
      <c r="D1063" s="218">
        <f t="shared" si="1011"/>
        <v>5.4679195008722599E-2</v>
      </c>
      <c r="E1063" s="218"/>
      <c r="F1063" s="218"/>
      <c r="G1063" s="218"/>
      <c r="H1063" s="218">
        <f t="shared" ref="H1063:U1063" si="1030">(H4499/H$3521)/(H7935/H$6957)</f>
        <v>0</v>
      </c>
      <c r="I1063" s="218">
        <f t="shared" si="1030"/>
        <v>0</v>
      </c>
      <c r="J1063" s="218">
        <f t="shared" si="1030"/>
        <v>3.4346280020555175</v>
      </c>
      <c r="K1063" s="218">
        <f t="shared" si="1030"/>
        <v>0</v>
      </c>
      <c r="L1063" s="218">
        <f t="shared" si="1030"/>
        <v>1.0455654747072456</v>
      </c>
      <c r="M1063" s="218">
        <f t="shared" si="1030"/>
        <v>6.5740177220413018E-2</v>
      </c>
      <c r="N1063" s="218">
        <f t="shared" si="1030"/>
        <v>0.68477092448013532</v>
      </c>
      <c r="O1063" s="218">
        <f t="shared" si="1030"/>
        <v>0</v>
      </c>
      <c r="P1063" s="218">
        <f t="shared" si="1030"/>
        <v>7.1074290221895403E-2</v>
      </c>
      <c r="Q1063" s="218">
        <f t="shared" si="1030"/>
        <v>0</v>
      </c>
      <c r="R1063" s="218">
        <f t="shared" si="1030"/>
        <v>0</v>
      </c>
      <c r="S1063" s="218">
        <f t="shared" si="1030"/>
        <v>0</v>
      </c>
      <c r="T1063" s="218">
        <f t="shared" si="1030"/>
        <v>0</v>
      </c>
      <c r="U1063" s="218">
        <f t="shared" si="1030"/>
        <v>7.9356676267590479E-3</v>
      </c>
    </row>
    <row r="1064" spans="1:21" x14ac:dyDescent="0.25">
      <c r="A1064" s="57" t="s">
        <v>10056</v>
      </c>
      <c r="B1064" s="57" t="s">
        <v>10057</v>
      </c>
      <c r="C1064" s="218">
        <f t="shared" si="1011"/>
        <v>0</v>
      </c>
      <c r="D1064" s="218">
        <f t="shared" si="1011"/>
        <v>0</v>
      </c>
      <c r="E1064" s="218"/>
      <c r="F1064" s="218"/>
      <c r="G1064" s="218"/>
      <c r="H1064" s="218">
        <f t="shared" ref="H1064:U1064" si="1031">(H4500/H$3521)/(H7936/H$6957)</f>
        <v>0.39609531584378149</v>
      </c>
      <c r="I1064" s="218">
        <f t="shared" si="1031"/>
        <v>0</v>
      </c>
      <c r="J1064" s="218">
        <f t="shared" si="1031"/>
        <v>0</v>
      </c>
      <c r="K1064" s="218">
        <f t="shared" si="1031"/>
        <v>0</v>
      </c>
      <c r="L1064" s="218">
        <f t="shared" si="1031"/>
        <v>0.69768095848103096</v>
      </c>
      <c r="M1064" s="218">
        <f t="shared" si="1031"/>
        <v>0</v>
      </c>
      <c r="N1064" s="218">
        <f t="shared" si="1031"/>
        <v>0</v>
      </c>
      <c r="O1064" s="218">
        <f t="shared" si="1031"/>
        <v>0</v>
      </c>
      <c r="P1064" s="218">
        <f t="shared" si="1031"/>
        <v>0</v>
      </c>
      <c r="Q1064" s="218">
        <f t="shared" si="1031"/>
        <v>0</v>
      </c>
      <c r="R1064" s="218">
        <f t="shared" si="1031"/>
        <v>0</v>
      </c>
      <c r="S1064" s="218">
        <f t="shared" si="1031"/>
        <v>0</v>
      </c>
      <c r="T1064" s="218">
        <f t="shared" si="1031"/>
        <v>0</v>
      </c>
      <c r="U1064" s="218">
        <f t="shared" si="1031"/>
        <v>1.3785905766465639E-2</v>
      </c>
    </row>
    <row r="1065" spans="1:21" x14ac:dyDescent="0.25">
      <c r="A1065" s="57" t="s">
        <v>10058</v>
      </c>
      <c r="B1065" s="57" t="s">
        <v>10059</v>
      </c>
      <c r="C1065" s="218">
        <f t="shared" ref="C1065:D1084" si="1032">(C4501/C$3521)/(C7937/C$6957)</f>
        <v>0</v>
      </c>
      <c r="D1065" s="218">
        <f t="shared" si="1032"/>
        <v>0</v>
      </c>
      <c r="E1065" s="218"/>
      <c r="F1065" s="218"/>
      <c r="G1065" s="218"/>
      <c r="H1065" s="218">
        <f t="shared" ref="H1065:U1065" si="1033">(H4501/H$3521)/(H7937/H$6957)</f>
        <v>0</v>
      </c>
      <c r="I1065" s="218">
        <f t="shared" si="1033"/>
        <v>0</v>
      </c>
      <c r="J1065" s="218">
        <f t="shared" si="1033"/>
        <v>1.1735137729158023</v>
      </c>
      <c r="K1065" s="218">
        <f t="shared" si="1033"/>
        <v>1.4168709288726726</v>
      </c>
      <c r="L1065" s="218">
        <f t="shared" si="1033"/>
        <v>0.56434304219810261</v>
      </c>
      <c r="M1065" s="218">
        <f t="shared" si="1033"/>
        <v>17.115808732555628</v>
      </c>
      <c r="N1065" s="218">
        <f t="shared" si="1033"/>
        <v>21.943032256589486</v>
      </c>
      <c r="O1065" s="218">
        <f t="shared" si="1033"/>
        <v>31.413384103476048</v>
      </c>
      <c r="P1065" s="218">
        <f t="shared" si="1033"/>
        <v>28.252189254377527</v>
      </c>
      <c r="Q1065" s="218">
        <f t="shared" si="1033"/>
        <v>65.496837174228972</v>
      </c>
      <c r="R1065" s="218">
        <f t="shared" si="1033"/>
        <v>72.224556072817307</v>
      </c>
      <c r="S1065" s="218">
        <f t="shared" si="1033"/>
        <v>72.395756463082023</v>
      </c>
      <c r="T1065" s="218">
        <f t="shared" si="1033"/>
        <v>42.735644864925803</v>
      </c>
      <c r="U1065" s="218">
        <f t="shared" si="1033"/>
        <v>38.831788941569769</v>
      </c>
    </row>
    <row r="1066" spans="1:21" x14ac:dyDescent="0.25">
      <c r="A1066" s="57" t="s">
        <v>10060</v>
      </c>
      <c r="B1066" s="57" t="s">
        <v>6560</v>
      </c>
      <c r="C1066" s="218">
        <f t="shared" si="1032"/>
        <v>7.6403849546138476</v>
      </c>
      <c r="D1066" s="218">
        <f t="shared" si="1032"/>
        <v>17.701969494246118</v>
      </c>
      <c r="E1066" s="218"/>
      <c r="F1066" s="218"/>
      <c r="G1066" s="218"/>
      <c r="H1066" s="218">
        <f t="shared" ref="H1066:U1066" si="1034">(H4502/H$3521)/(H7938/H$6957)</f>
        <v>0</v>
      </c>
      <c r="I1066" s="218">
        <f t="shared" si="1034"/>
        <v>0.28480889113281277</v>
      </c>
      <c r="J1066" s="218">
        <f t="shared" si="1034"/>
        <v>0.40762419586657311</v>
      </c>
      <c r="K1066" s="218">
        <f t="shared" si="1034"/>
        <v>7.7746597880736106</v>
      </c>
      <c r="L1066" s="218">
        <f t="shared" si="1034"/>
        <v>11.818636386115173</v>
      </c>
      <c r="M1066" s="218">
        <f t="shared" si="1034"/>
        <v>1.9383826444023688</v>
      </c>
      <c r="N1066" s="218">
        <f t="shared" si="1034"/>
        <v>7.2312122435555154E-2</v>
      </c>
      <c r="O1066" s="218">
        <f t="shared" si="1034"/>
        <v>0</v>
      </c>
      <c r="P1066" s="218">
        <f t="shared" si="1034"/>
        <v>0</v>
      </c>
      <c r="Q1066" s="218">
        <f t="shared" si="1034"/>
        <v>0</v>
      </c>
      <c r="R1066" s="218">
        <f t="shared" si="1034"/>
        <v>0</v>
      </c>
      <c r="S1066" s="218">
        <f t="shared" si="1034"/>
        <v>0</v>
      </c>
      <c r="T1066" s="218">
        <f t="shared" si="1034"/>
        <v>0</v>
      </c>
      <c r="U1066" s="218">
        <f t="shared" si="1034"/>
        <v>1.4652822091374194E-2</v>
      </c>
    </row>
    <row r="1067" spans="1:21" x14ac:dyDescent="0.25">
      <c r="A1067" s="57" t="s">
        <v>1070</v>
      </c>
      <c r="B1067" s="57" t="s">
        <v>6562</v>
      </c>
      <c r="C1067" s="218">
        <f t="shared" si="1032"/>
        <v>0</v>
      </c>
      <c r="D1067" s="218">
        <f t="shared" si="1032"/>
        <v>0</v>
      </c>
      <c r="E1067" s="218"/>
      <c r="F1067" s="218"/>
      <c r="G1067" s="218"/>
      <c r="H1067" s="218">
        <f t="shared" ref="H1067:U1067" si="1035">(H4503/H$3521)/(H7939/H$6957)</f>
        <v>0</v>
      </c>
      <c r="I1067" s="218">
        <f t="shared" si="1035"/>
        <v>7.8524033531252729E-2</v>
      </c>
      <c r="J1067" s="218">
        <f t="shared" si="1035"/>
        <v>1.9225954953847955E-3</v>
      </c>
      <c r="K1067" s="218">
        <f t="shared" si="1035"/>
        <v>0</v>
      </c>
      <c r="L1067" s="218">
        <f t="shared" si="1035"/>
        <v>0</v>
      </c>
      <c r="M1067" s="218">
        <f t="shared" si="1035"/>
        <v>0</v>
      </c>
      <c r="N1067" s="218">
        <f t="shared" si="1035"/>
        <v>5.9790134554695605E-3</v>
      </c>
      <c r="O1067" s="218">
        <f t="shared" si="1035"/>
        <v>2.5073528316232505E-4</v>
      </c>
      <c r="P1067" s="218">
        <f t="shared" si="1035"/>
        <v>4.4757963150704244E-3</v>
      </c>
      <c r="Q1067" s="218">
        <f t="shared" si="1035"/>
        <v>8.6893240424917671E-3</v>
      </c>
      <c r="R1067" s="218">
        <f t="shared" si="1035"/>
        <v>1.663995687861208E-2</v>
      </c>
      <c r="S1067" s="218">
        <f t="shared" si="1035"/>
        <v>5.5051600689918893E-4</v>
      </c>
      <c r="T1067" s="218">
        <f t="shared" si="1035"/>
        <v>1.0722284934366751E-4</v>
      </c>
      <c r="U1067" s="218">
        <f t="shared" si="1035"/>
        <v>3.1897896499105231E-2</v>
      </c>
    </row>
    <row r="1068" spans="1:21" x14ac:dyDescent="0.25">
      <c r="A1068" s="57" t="s">
        <v>2147</v>
      </c>
      <c r="B1068" s="57" t="s">
        <v>6563</v>
      </c>
      <c r="C1068" s="218">
        <f t="shared" si="1032"/>
        <v>0</v>
      </c>
      <c r="D1068" s="218">
        <f t="shared" si="1032"/>
        <v>0</v>
      </c>
      <c r="E1068" s="218"/>
      <c r="F1068" s="218"/>
      <c r="G1068" s="218"/>
      <c r="H1068" s="218">
        <f t="shared" ref="H1068:U1068" si="1036">(H4504/H$3521)/(H7940/H$6957)</f>
        <v>0</v>
      </c>
      <c r="I1068" s="218">
        <f t="shared" si="1036"/>
        <v>0</v>
      </c>
      <c r="J1068" s="218">
        <f t="shared" si="1036"/>
        <v>0</v>
      </c>
      <c r="K1068" s="218">
        <f t="shared" si="1036"/>
        <v>0</v>
      </c>
      <c r="L1068" s="218">
        <f t="shared" si="1036"/>
        <v>0</v>
      </c>
      <c r="M1068" s="218">
        <f t="shared" si="1036"/>
        <v>0</v>
      </c>
      <c r="N1068" s="218">
        <f t="shared" si="1036"/>
        <v>0</v>
      </c>
      <c r="O1068" s="218">
        <f t="shared" si="1036"/>
        <v>0</v>
      </c>
      <c r="P1068" s="218">
        <f t="shared" si="1036"/>
        <v>0.44449427698774635</v>
      </c>
      <c r="Q1068" s="218">
        <f t="shared" si="1036"/>
        <v>4.6696504901019304E-3</v>
      </c>
      <c r="R1068" s="218">
        <f t="shared" si="1036"/>
        <v>8.5685494315910129E-3</v>
      </c>
      <c r="S1068" s="218">
        <f t="shared" si="1036"/>
        <v>1.7512828097535193E-2</v>
      </c>
      <c r="T1068" s="218">
        <f t="shared" si="1036"/>
        <v>0</v>
      </c>
      <c r="U1068" s="218">
        <f t="shared" si="1036"/>
        <v>5.0237265577490623E-3</v>
      </c>
    </row>
    <row r="1069" spans="1:21" x14ac:dyDescent="0.25">
      <c r="A1069" s="57" t="s">
        <v>1309</v>
      </c>
      <c r="B1069" s="57" t="s">
        <v>6564</v>
      </c>
      <c r="C1069" s="218">
        <f t="shared" si="1032"/>
        <v>0</v>
      </c>
      <c r="D1069" s="218">
        <f t="shared" si="1032"/>
        <v>0</v>
      </c>
      <c r="E1069" s="218"/>
      <c r="F1069" s="218"/>
      <c r="G1069" s="218"/>
      <c r="H1069" s="218">
        <f t="shared" ref="H1069:U1069" si="1037">(H4505/H$3521)/(H7941/H$6957)</f>
        <v>0</v>
      </c>
      <c r="I1069" s="218">
        <f t="shared" si="1037"/>
        <v>5.035212830864228E-3</v>
      </c>
      <c r="J1069" s="218">
        <f t="shared" si="1037"/>
        <v>4.9929412748815202E-3</v>
      </c>
      <c r="K1069" s="218">
        <f t="shared" si="1037"/>
        <v>2.1289050380729289E-2</v>
      </c>
      <c r="L1069" s="218">
        <f t="shared" si="1037"/>
        <v>2.1009128196743548E-3</v>
      </c>
      <c r="M1069" s="218">
        <f t="shared" si="1037"/>
        <v>0</v>
      </c>
      <c r="N1069" s="218">
        <f t="shared" si="1037"/>
        <v>3.0657412080766237E-4</v>
      </c>
      <c r="O1069" s="218">
        <f t="shared" si="1037"/>
        <v>0</v>
      </c>
      <c r="P1069" s="218">
        <f t="shared" si="1037"/>
        <v>3.1086018202085258E-2</v>
      </c>
      <c r="Q1069" s="218">
        <f t="shared" si="1037"/>
        <v>1.2770538094229844E-2</v>
      </c>
      <c r="R1069" s="218">
        <f t="shared" si="1037"/>
        <v>2.6155214509803539E-4</v>
      </c>
      <c r="S1069" s="218">
        <f t="shared" si="1037"/>
        <v>9.490159253707595E-4</v>
      </c>
      <c r="T1069" s="218">
        <f t="shared" si="1037"/>
        <v>0</v>
      </c>
      <c r="U1069" s="218">
        <f t="shared" si="1037"/>
        <v>7.6626735107640257E-3</v>
      </c>
    </row>
    <row r="1070" spans="1:21" x14ac:dyDescent="0.25">
      <c r="A1070" s="57" t="s">
        <v>861</v>
      </c>
      <c r="B1070" s="57" t="s">
        <v>6565</v>
      </c>
      <c r="C1070" s="218">
        <f t="shared" si="1032"/>
        <v>0</v>
      </c>
      <c r="D1070" s="218">
        <f t="shared" si="1032"/>
        <v>0</v>
      </c>
      <c r="E1070" s="218"/>
      <c r="F1070" s="218"/>
      <c r="G1070" s="218"/>
      <c r="H1070" s="218">
        <f t="shared" ref="H1070:U1070" si="1038">(H4506/H$3521)/(H7942/H$6957)</f>
        <v>4.261071503954493E-2</v>
      </c>
      <c r="I1070" s="218">
        <f t="shared" si="1038"/>
        <v>0</v>
      </c>
      <c r="J1070" s="218">
        <f t="shared" si="1038"/>
        <v>0</v>
      </c>
      <c r="K1070" s="218">
        <f t="shared" si="1038"/>
        <v>0</v>
      </c>
      <c r="L1070" s="218">
        <f t="shared" si="1038"/>
        <v>0.10887828024377474</v>
      </c>
      <c r="M1070" s="218">
        <f t="shared" si="1038"/>
        <v>0</v>
      </c>
      <c r="N1070" s="218">
        <f t="shared" si="1038"/>
        <v>0</v>
      </c>
      <c r="O1070" s="218">
        <f t="shared" si="1038"/>
        <v>0</v>
      </c>
      <c r="P1070" s="218">
        <f t="shared" si="1038"/>
        <v>0</v>
      </c>
      <c r="Q1070" s="218">
        <f t="shared" si="1038"/>
        <v>3.1954148156363646E-3</v>
      </c>
      <c r="R1070" s="218">
        <f t="shared" si="1038"/>
        <v>0</v>
      </c>
      <c r="S1070" s="218">
        <f t="shared" si="1038"/>
        <v>2.7033734498743044E-2</v>
      </c>
      <c r="T1070" s="218">
        <f t="shared" si="1038"/>
        <v>1.0925002303270618E-2</v>
      </c>
      <c r="U1070" s="218">
        <f t="shared" si="1038"/>
        <v>1.215138303719931E-2</v>
      </c>
    </row>
    <row r="1071" spans="1:21" x14ac:dyDescent="0.25">
      <c r="A1071" s="57" t="s">
        <v>1063</v>
      </c>
      <c r="B1071" s="57" t="s">
        <v>6566</v>
      </c>
      <c r="C1071" s="218">
        <f t="shared" si="1032"/>
        <v>0</v>
      </c>
      <c r="D1071" s="218">
        <f t="shared" si="1032"/>
        <v>0</v>
      </c>
      <c r="E1071" s="218"/>
      <c r="F1071" s="218"/>
      <c r="G1071" s="218"/>
      <c r="H1071" s="218">
        <f t="shared" ref="H1071:U1071" si="1039">(H4507/H$3521)/(H7943/H$6957)</f>
        <v>0</v>
      </c>
      <c r="I1071" s="218">
        <f t="shared" si="1039"/>
        <v>0</v>
      </c>
      <c r="J1071" s="218">
        <f t="shared" si="1039"/>
        <v>2.9357719846929843E-2</v>
      </c>
      <c r="K1071" s="218">
        <f t="shared" si="1039"/>
        <v>0</v>
      </c>
      <c r="L1071" s="218">
        <f t="shared" si="1039"/>
        <v>0</v>
      </c>
      <c r="M1071" s="218">
        <f t="shared" si="1039"/>
        <v>0</v>
      </c>
      <c r="N1071" s="218">
        <f t="shared" si="1039"/>
        <v>0</v>
      </c>
      <c r="O1071" s="218">
        <f t="shared" si="1039"/>
        <v>0</v>
      </c>
      <c r="P1071" s="218">
        <f t="shared" si="1039"/>
        <v>0</v>
      </c>
      <c r="Q1071" s="218">
        <f t="shared" si="1039"/>
        <v>0</v>
      </c>
      <c r="R1071" s="218">
        <f t="shared" si="1039"/>
        <v>9.0628734986234339E-4</v>
      </c>
      <c r="S1071" s="218">
        <f t="shared" si="1039"/>
        <v>4.0546645239592592E-3</v>
      </c>
      <c r="T1071" s="218">
        <f t="shared" si="1039"/>
        <v>9.4031442281887964E-3</v>
      </c>
      <c r="U1071" s="218">
        <f t="shared" si="1039"/>
        <v>9.8298201344547906E-3</v>
      </c>
    </row>
    <row r="1072" spans="1:21" x14ac:dyDescent="0.25">
      <c r="A1072" s="57" t="s">
        <v>1729</v>
      </c>
      <c r="B1072" s="57" t="s">
        <v>6567</v>
      </c>
      <c r="C1072" s="218">
        <f t="shared" si="1032"/>
        <v>0</v>
      </c>
      <c r="D1072" s="218">
        <f t="shared" si="1032"/>
        <v>0</v>
      </c>
      <c r="E1072" s="218"/>
      <c r="F1072" s="218"/>
      <c r="G1072" s="218"/>
      <c r="H1072" s="218">
        <f t="shared" ref="H1072:U1072" si="1040">(H4508/H$3521)/(H7944/H$6957)</f>
        <v>0</v>
      </c>
      <c r="I1072" s="218">
        <f t="shared" si="1040"/>
        <v>0</v>
      </c>
      <c r="J1072" s="218">
        <f t="shared" si="1040"/>
        <v>1.1756933203401492E-2</v>
      </c>
      <c r="K1072" s="218">
        <f t="shared" si="1040"/>
        <v>7.0416523607905917E-3</v>
      </c>
      <c r="L1072" s="218">
        <f t="shared" si="1040"/>
        <v>0</v>
      </c>
      <c r="M1072" s="218">
        <f t="shared" si="1040"/>
        <v>2.1135864923622679E-3</v>
      </c>
      <c r="N1072" s="218">
        <f t="shared" si="1040"/>
        <v>2.8338268833634758E-2</v>
      </c>
      <c r="O1072" s="218">
        <f t="shared" si="1040"/>
        <v>3.1660556644634248E-2</v>
      </c>
      <c r="P1072" s="218">
        <f t="shared" si="1040"/>
        <v>4.2252206979256374E-3</v>
      </c>
      <c r="Q1072" s="218">
        <f t="shared" si="1040"/>
        <v>6.1138329034280054E-4</v>
      </c>
      <c r="R1072" s="218">
        <f t="shared" si="1040"/>
        <v>4.4395819554051273E-2</v>
      </c>
      <c r="S1072" s="218">
        <f t="shared" si="1040"/>
        <v>7.7402996958917383E-3</v>
      </c>
      <c r="T1072" s="218">
        <f t="shared" si="1040"/>
        <v>8.4115003318833044E-3</v>
      </c>
      <c r="U1072" s="218">
        <f t="shared" si="1040"/>
        <v>3.0340558714520457E-2</v>
      </c>
    </row>
    <row r="1073" spans="1:21" x14ac:dyDescent="0.25">
      <c r="A1073" s="57" t="s">
        <v>1628</v>
      </c>
      <c r="B1073" s="57" t="s">
        <v>6568</v>
      </c>
      <c r="C1073" s="218">
        <f t="shared" si="1032"/>
        <v>0</v>
      </c>
      <c r="D1073" s="218">
        <f t="shared" si="1032"/>
        <v>0</v>
      </c>
      <c r="E1073" s="218"/>
      <c r="F1073" s="218"/>
      <c r="G1073" s="218"/>
      <c r="H1073" s="218">
        <f t="shared" ref="H1073:U1073" si="1041">(H4509/H$3521)/(H7945/H$6957)</f>
        <v>0.4609816529237557</v>
      </c>
      <c r="I1073" s="218">
        <f t="shared" si="1041"/>
        <v>1.6532581915999245</v>
      </c>
      <c r="J1073" s="218">
        <f t="shared" si="1041"/>
        <v>1.1508145659873643</v>
      </c>
      <c r="K1073" s="218">
        <f t="shared" si="1041"/>
        <v>0.2526594312796327</v>
      </c>
      <c r="L1073" s="218">
        <f t="shared" si="1041"/>
        <v>0.95921197794363655</v>
      </c>
      <c r="M1073" s="218">
        <f t="shared" si="1041"/>
        <v>0.60962900882721771</v>
      </c>
      <c r="N1073" s="218">
        <f t="shared" si="1041"/>
        <v>0.66505569371408901</v>
      </c>
      <c r="O1073" s="218">
        <f t="shared" si="1041"/>
        <v>1.3830551170419838</v>
      </c>
      <c r="P1073" s="218">
        <f t="shared" si="1041"/>
        <v>0.18635442819094533</v>
      </c>
      <c r="Q1073" s="218">
        <f t="shared" si="1041"/>
        <v>0.47199121154726859</v>
      </c>
      <c r="R1073" s="218">
        <f t="shared" si="1041"/>
        <v>7.8272513027279594E-3</v>
      </c>
      <c r="S1073" s="218">
        <f t="shared" si="1041"/>
        <v>0.14031773114439602</v>
      </c>
      <c r="T1073" s="218">
        <f t="shared" si="1041"/>
        <v>2.4803723774931719</v>
      </c>
      <c r="U1073" s="218">
        <f t="shared" si="1041"/>
        <v>1.8360051225710466E-2</v>
      </c>
    </row>
    <row r="1074" spans="1:21" x14ac:dyDescent="0.25">
      <c r="A1074" s="57" t="s">
        <v>2054</v>
      </c>
      <c r="B1074" s="57" t="s">
        <v>6569</v>
      </c>
      <c r="C1074" s="218">
        <f t="shared" si="1032"/>
        <v>0</v>
      </c>
      <c r="D1074" s="218">
        <f t="shared" si="1032"/>
        <v>0</v>
      </c>
      <c r="E1074" s="218"/>
      <c r="F1074" s="218"/>
      <c r="G1074" s="218"/>
      <c r="H1074" s="218">
        <f t="shared" ref="H1074:U1074" si="1042">(H4510/H$3521)/(H7946/H$6957)</f>
        <v>0</v>
      </c>
      <c r="I1074" s="218">
        <f t="shared" si="1042"/>
        <v>0</v>
      </c>
      <c r="J1074" s="218">
        <f t="shared" si="1042"/>
        <v>2.0861213175106773E-2</v>
      </c>
      <c r="K1074" s="218">
        <f t="shared" si="1042"/>
        <v>0</v>
      </c>
      <c r="L1074" s="218">
        <f t="shared" si="1042"/>
        <v>3.1183431442704569E-4</v>
      </c>
      <c r="M1074" s="218">
        <f t="shared" si="1042"/>
        <v>0</v>
      </c>
      <c r="N1074" s="218">
        <f t="shared" si="1042"/>
        <v>0</v>
      </c>
      <c r="O1074" s="218">
        <f t="shared" si="1042"/>
        <v>0</v>
      </c>
      <c r="P1074" s="218">
        <f t="shared" si="1042"/>
        <v>0</v>
      </c>
      <c r="Q1074" s="218">
        <f t="shared" si="1042"/>
        <v>0</v>
      </c>
      <c r="R1074" s="218">
        <f t="shared" si="1042"/>
        <v>1.1146639862293852E-4</v>
      </c>
      <c r="S1074" s="218">
        <f t="shared" si="1042"/>
        <v>1.1944576492094955E-3</v>
      </c>
      <c r="T1074" s="218">
        <f t="shared" si="1042"/>
        <v>3.2183907012865781E-3</v>
      </c>
      <c r="U1074" s="218">
        <f t="shared" si="1042"/>
        <v>3.4900891965722819E-3</v>
      </c>
    </row>
    <row r="1075" spans="1:21" x14ac:dyDescent="0.25">
      <c r="A1075" s="57" t="s">
        <v>2608</v>
      </c>
      <c r="B1075" s="57" t="s">
        <v>6570</v>
      </c>
      <c r="C1075" s="218">
        <f t="shared" si="1032"/>
        <v>0</v>
      </c>
      <c r="D1075" s="218">
        <f t="shared" si="1032"/>
        <v>0</v>
      </c>
      <c r="E1075" s="218"/>
      <c r="F1075" s="218"/>
      <c r="G1075" s="218"/>
      <c r="H1075" s="218">
        <f t="shared" ref="H1075:U1075" si="1043">(H4511/H$3521)/(H7947/H$6957)</f>
        <v>0</v>
      </c>
      <c r="I1075" s="218">
        <f t="shared" si="1043"/>
        <v>0</v>
      </c>
      <c r="J1075" s="218">
        <f t="shared" si="1043"/>
        <v>0</v>
      </c>
      <c r="K1075" s="218">
        <f t="shared" si="1043"/>
        <v>0</v>
      </c>
      <c r="L1075" s="218">
        <f t="shared" si="1043"/>
        <v>6.8872440562173275E-3</v>
      </c>
      <c r="M1075" s="218">
        <f t="shared" si="1043"/>
        <v>0</v>
      </c>
      <c r="N1075" s="218">
        <f t="shared" si="1043"/>
        <v>1.0829093963624017E-2</v>
      </c>
      <c r="O1075" s="218">
        <f t="shared" si="1043"/>
        <v>7.6283879156772126E-4</v>
      </c>
      <c r="P1075" s="218">
        <f t="shared" si="1043"/>
        <v>9.7071022135655199E-3</v>
      </c>
      <c r="Q1075" s="218">
        <f t="shared" si="1043"/>
        <v>2.8630471845782115E-4</v>
      </c>
      <c r="R1075" s="218">
        <f t="shared" si="1043"/>
        <v>7.8989987176664265E-4</v>
      </c>
      <c r="S1075" s="218">
        <f t="shared" si="1043"/>
        <v>9.8240970562894162E-4</v>
      </c>
      <c r="T1075" s="218">
        <f t="shared" si="1043"/>
        <v>0</v>
      </c>
      <c r="U1075" s="218">
        <f t="shared" si="1043"/>
        <v>3.4252634624802104E-3</v>
      </c>
    </row>
    <row r="1076" spans="1:21" x14ac:dyDescent="0.25">
      <c r="A1076" s="57" t="s">
        <v>2755</v>
      </c>
      <c r="B1076" s="57" t="s">
        <v>6571</v>
      </c>
      <c r="C1076" s="218">
        <f t="shared" si="1032"/>
        <v>0</v>
      </c>
      <c r="D1076" s="218">
        <f t="shared" si="1032"/>
        <v>0</v>
      </c>
      <c r="E1076" s="218"/>
      <c r="F1076" s="218"/>
      <c r="G1076" s="218"/>
      <c r="H1076" s="218">
        <f t="shared" ref="H1076:U1076" si="1044">(H4512/H$3521)/(H7948/H$6957)</f>
        <v>0</v>
      </c>
      <c r="I1076" s="218">
        <f t="shared" si="1044"/>
        <v>2.3483551858453123E-2</v>
      </c>
      <c r="J1076" s="218">
        <f t="shared" si="1044"/>
        <v>0</v>
      </c>
      <c r="K1076" s="218">
        <f t="shared" si="1044"/>
        <v>0</v>
      </c>
      <c r="L1076" s="218">
        <f t="shared" si="1044"/>
        <v>0.13516883264644888</v>
      </c>
      <c r="M1076" s="218">
        <f t="shared" si="1044"/>
        <v>0</v>
      </c>
      <c r="N1076" s="218">
        <f t="shared" si="1044"/>
        <v>0</v>
      </c>
      <c r="O1076" s="218">
        <f t="shared" si="1044"/>
        <v>0</v>
      </c>
      <c r="P1076" s="218">
        <f t="shared" si="1044"/>
        <v>0</v>
      </c>
      <c r="Q1076" s="218">
        <f t="shared" si="1044"/>
        <v>0</v>
      </c>
      <c r="R1076" s="218">
        <f t="shared" si="1044"/>
        <v>8.727673854315815E-2</v>
      </c>
      <c r="S1076" s="218">
        <f t="shared" si="1044"/>
        <v>9.0722070290448417E-3</v>
      </c>
      <c r="T1076" s="218">
        <f t="shared" si="1044"/>
        <v>0</v>
      </c>
      <c r="U1076" s="218">
        <f t="shared" si="1044"/>
        <v>0.25883615906478941</v>
      </c>
    </row>
    <row r="1077" spans="1:21" x14ac:dyDescent="0.25">
      <c r="A1077" s="57" t="s">
        <v>2353</v>
      </c>
      <c r="B1077" s="57" t="s">
        <v>6572</v>
      </c>
      <c r="C1077" s="218">
        <f t="shared" si="1032"/>
        <v>0</v>
      </c>
      <c r="D1077" s="218">
        <f t="shared" si="1032"/>
        <v>0</v>
      </c>
      <c r="E1077" s="218"/>
      <c r="F1077" s="218"/>
      <c r="G1077" s="218"/>
      <c r="H1077" s="218">
        <f t="shared" ref="H1077:U1077" si="1045">(H4513/H$3521)/(H7949/H$6957)</f>
        <v>0</v>
      </c>
      <c r="I1077" s="218">
        <f t="shared" si="1045"/>
        <v>0</v>
      </c>
      <c r="J1077" s="218">
        <f t="shared" si="1045"/>
        <v>0</v>
      </c>
      <c r="K1077" s="218">
        <f t="shared" si="1045"/>
        <v>0</v>
      </c>
      <c r="L1077" s="218">
        <f t="shared" si="1045"/>
        <v>8.271612098616897E-2</v>
      </c>
      <c r="M1077" s="218">
        <f t="shared" si="1045"/>
        <v>0</v>
      </c>
      <c r="N1077" s="218">
        <f t="shared" si="1045"/>
        <v>8.809671934426748E-2</v>
      </c>
      <c r="O1077" s="218">
        <f t="shared" si="1045"/>
        <v>0</v>
      </c>
      <c r="P1077" s="218">
        <f t="shared" si="1045"/>
        <v>0</v>
      </c>
      <c r="Q1077" s="218">
        <f t="shared" si="1045"/>
        <v>8.1100054176405818E-4</v>
      </c>
      <c r="R1077" s="218">
        <f t="shared" si="1045"/>
        <v>0</v>
      </c>
      <c r="S1077" s="218">
        <f t="shared" si="1045"/>
        <v>1.2345875635206753E-3</v>
      </c>
      <c r="T1077" s="218">
        <f t="shared" si="1045"/>
        <v>7.9399846045675477E-3</v>
      </c>
      <c r="U1077" s="218">
        <f t="shared" si="1045"/>
        <v>4.2133429012793859E-4</v>
      </c>
    </row>
    <row r="1078" spans="1:21" x14ac:dyDescent="0.25">
      <c r="A1078" s="57" t="s">
        <v>1285</v>
      </c>
      <c r="B1078" s="57" t="s">
        <v>6573</v>
      </c>
      <c r="C1078" s="218">
        <f t="shared" si="1032"/>
        <v>0</v>
      </c>
      <c r="D1078" s="218">
        <f t="shared" si="1032"/>
        <v>0</v>
      </c>
      <c r="E1078" s="218"/>
      <c r="F1078" s="218"/>
      <c r="G1078" s="218"/>
      <c r="H1078" s="218">
        <f t="shared" ref="H1078:U1078" si="1046">(H4514/H$3521)/(H7950/H$6957)</f>
        <v>3.9944706015873348E-2</v>
      </c>
      <c r="I1078" s="218">
        <f t="shared" si="1046"/>
        <v>0.12712124257508106</v>
      </c>
      <c r="J1078" s="218">
        <f t="shared" si="1046"/>
        <v>0.1082750456948843</v>
      </c>
      <c r="K1078" s="218">
        <f t="shared" si="1046"/>
        <v>4.2268066285744289E-2</v>
      </c>
      <c r="L1078" s="218">
        <f t="shared" si="1046"/>
        <v>3.0807111052325319E-2</v>
      </c>
      <c r="M1078" s="218">
        <f t="shared" si="1046"/>
        <v>4.827488829338096E-2</v>
      </c>
      <c r="N1078" s="218">
        <f t="shared" si="1046"/>
        <v>5.9422559349954045E-3</v>
      </c>
      <c r="O1078" s="218">
        <f t="shared" si="1046"/>
        <v>1.0041855946329127E-2</v>
      </c>
      <c r="P1078" s="218">
        <f t="shared" si="1046"/>
        <v>0.15256827707631332</v>
      </c>
      <c r="Q1078" s="218">
        <f t="shared" si="1046"/>
        <v>0.11730992592388789</v>
      </c>
      <c r="R1078" s="218">
        <f t="shared" si="1046"/>
        <v>4.6428390089301354E-3</v>
      </c>
      <c r="S1078" s="218">
        <f t="shared" si="1046"/>
        <v>1.477195732581665E-3</v>
      </c>
      <c r="T1078" s="218">
        <f t="shared" si="1046"/>
        <v>8.1030608872633119E-3</v>
      </c>
      <c r="U1078" s="218">
        <f t="shared" si="1046"/>
        <v>1.387569054497869E-2</v>
      </c>
    </row>
    <row r="1079" spans="1:21" x14ac:dyDescent="0.25">
      <c r="A1079" s="57" t="s">
        <v>1051</v>
      </c>
      <c r="B1079" s="57" t="s">
        <v>6574</v>
      </c>
      <c r="C1079" s="218">
        <f t="shared" si="1032"/>
        <v>0</v>
      </c>
      <c r="D1079" s="218">
        <f t="shared" si="1032"/>
        <v>0</v>
      </c>
      <c r="E1079" s="218"/>
      <c r="F1079" s="218"/>
      <c r="G1079" s="218"/>
      <c r="H1079" s="218">
        <f t="shared" ref="H1079:U1079" si="1047">(H4515/H$3521)/(H7951/H$6957)</f>
        <v>0</v>
      </c>
      <c r="I1079" s="218">
        <f t="shared" si="1047"/>
        <v>0</v>
      </c>
      <c r="J1079" s="218">
        <f t="shared" si="1047"/>
        <v>1.0106138574777351E-3</v>
      </c>
      <c r="K1079" s="218">
        <f t="shared" si="1047"/>
        <v>6.2911298281321179E-3</v>
      </c>
      <c r="L1079" s="218">
        <f t="shared" si="1047"/>
        <v>6.8552691496197122E-3</v>
      </c>
      <c r="M1079" s="218">
        <f t="shared" si="1047"/>
        <v>0.1538988355385873</v>
      </c>
      <c r="N1079" s="218">
        <f t="shared" si="1047"/>
        <v>0</v>
      </c>
      <c r="O1079" s="218">
        <f t="shared" si="1047"/>
        <v>3.0932980220776157E-3</v>
      </c>
      <c r="P1079" s="218">
        <f t="shared" si="1047"/>
        <v>8.1994090562888678E-5</v>
      </c>
      <c r="Q1079" s="218">
        <f t="shared" si="1047"/>
        <v>1.7673967684748024E-2</v>
      </c>
      <c r="R1079" s="218">
        <f t="shared" si="1047"/>
        <v>8.712048786202773E-3</v>
      </c>
      <c r="S1079" s="218">
        <f t="shared" si="1047"/>
        <v>0.82889329651466148</v>
      </c>
      <c r="T1079" s="218">
        <f t="shared" si="1047"/>
        <v>7.0578126285975804E-2</v>
      </c>
      <c r="U1079" s="218">
        <f t="shared" si="1047"/>
        <v>1.3411073403330244E-3</v>
      </c>
    </row>
    <row r="1080" spans="1:21" x14ac:dyDescent="0.25">
      <c r="A1080" s="57" t="s">
        <v>2148</v>
      </c>
      <c r="B1080" s="57" t="s">
        <v>6575</v>
      </c>
      <c r="C1080" s="218">
        <f t="shared" si="1032"/>
        <v>7.955098656840065E-2</v>
      </c>
      <c r="D1080" s="218">
        <f t="shared" si="1032"/>
        <v>0.36091146469136248</v>
      </c>
      <c r="E1080" s="218"/>
      <c r="F1080" s="218"/>
      <c r="G1080" s="218"/>
      <c r="H1080" s="218">
        <f t="shared" ref="H1080:U1080" si="1048">(H4516/H$3521)/(H7952/H$6957)</f>
        <v>0</v>
      </c>
      <c r="I1080" s="218">
        <f t="shared" si="1048"/>
        <v>2.1580772261541913E-3</v>
      </c>
      <c r="J1080" s="218">
        <f t="shared" si="1048"/>
        <v>0</v>
      </c>
      <c r="K1080" s="218">
        <f t="shared" si="1048"/>
        <v>2.1921294785186835E-4</v>
      </c>
      <c r="L1080" s="218">
        <f t="shared" si="1048"/>
        <v>0</v>
      </c>
      <c r="M1080" s="218">
        <f t="shared" si="1048"/>
        <v>0</v>
      </c>
      <c r="N1080" s="218">
        <f t="shared" si="1048"/>
        <v>0</v>
      </c>
      <c r="O1080" s="218">
        <f t="shared" si="1048"/>
        <v>0</v>
      </c>
      <c r="P1080" s="218">
        <f t="shared" si="1048"/>
        <v>0</v>
      </c>
      <c r="Q1080" s="218">
        <f t="shared" si="1048"/>
        <v>0</v>
      </c>
      <c r="R1080" s="218">
        <f t="shared" si="1048"/>
        <v>0</v>
      </c>
      <c r="S1080" s="218">
        <f t="shared" si="1048"/>
        <v>0</v>
      </c>
      <c r="T1080" s="218">
        <f t="shared" si="1048"/>
        <v>1.5872075510144353E-2</v>
      </c>
      <c r="U1080" s="218">
        <f t="shared" si="1048"/>
        <v>0.10376528505427121</v>
      </c>
    </row>
    <row r="1081" spans="1:21" x14ac:dyDescent="0.25">
      <c r="A1081" s="57" t="s">
        <v>2680</v>
      </c>
      <c r="B1081" s="57" t="s">
        <v>6576</v>
      </c>
      <c r="C1081" s="218">
        <f t="shared" si="1032"/>
        <v>0</v>
      </c>
      <c r="D1081" s="218">
        <f t="shared" si="1032"/>
        <v>0</v>
      </c>
      <c r="E1081" s="218"/>
      <c r="F1081" s="218"/>
      <c r="G1081" s="218"/>
      <c r="H1081" s="218">
        <f t="shared" ref="H1081:U1081" si="1049">(H4517/H$3521)/(H7953/H$6957)</f>
        <v>0</v>
      </c>
      <c r="I1081" s="218">
        <f t="shared" si="1049"/>
        <v>0</v>
      </c>
      <c r="J1081" s="218">
        <f t="shared" si="1049"/>
        <v>0</v>
      </c>
      <c r="K1081" s="218">
        <f t="shared" si="1049"/>
        <v>0</v>
      </c>
      <c r="L1081" s="218">
        <f t="shared" si="1049"/>
        <v>0</v>
      </c>
      <c r="M1081" s="218">
        <f t="shared" si="1049"/>
        <v>0</v>
      </c>
      <c r="N1081" s="218">
        <f t="shared" si="1049"/>
        <v>0</v>
      </c>
      <c r="O1081" s="218">
        <f t="shared" si="1049"/>
        <v>0</v>
      </c>
      <c r="P1081" s="218">
        <f t="shared" si="1049"/>
        <v>0</v>
      </c>
      <c r="Q1081" s="218">
        <f t="shared" si="1049"/>
        <v>0</v>
      </c>
      <c r="R1081" s="218">
        <f t="shared" si="1049"/>
        <v>0</v>
      </c>
      <c r="S1081" s="218">
        <f t="shared" si="1049"/>
        <v>0</v>
      </c>
      <c r="T1081" s="218">
        <f t="shared" si="1049"/>
        <v>0</v>
      </c>
      <c r="U1081" s="218">
        <f t="shared" si="1049"/>
        <v>2.1471830704626604E-3</v>
      </c>
    </row>
    <row r="1082" spans="1:21" x14ac:dyDescent="0.25">
      <c r="A1082" s="57" t="s">
        <v>1547</v>
      </c>
      <c r="B1082" s="57" t="s">
        <v>6577</v>
      </c>
      <c r="C1082" s="218">
        <f t="shared" si="1032"/>
        <v>0</v>
      </c>
      <c r="D1082" s="218">
        <f t="shared" si="1032"/>
        <v>0</v>
      </c>
      <c r="E1082" s="218"/>
      <c r="F1082" s="218"/>
      <c r="G1082" s="218"/>
      <c r="H1082" s="218">
        <f t="shared" ref="H1082:U1082" si="1050">(H4518/H$3521)/(H7954/H$6957)</f>
        <v>8.4842171249555464E-3</v>
      </c>
      <c r="I1082" s="218">
        <f t="shared" si="1050"/>
        <v>0</v>
      </c>
      <c r="J1082" s="218">
        <f t="shared" si="1050"/>
        <v>0</v>
      </c>
      <c r="K1082" s="218">
        <f t="shared" si="1050"/>
        <v>8.4615388550059664E-3</v>
      </c>
      <c r="L1082" s="218">
        <f t="shared" si="1050"/>
        <v>0</v>
      </c>
      <c r="M1082" s="218">
        <f t="shared" si="1050"/>
        <v>0</v>
      </c>
      <c r="N1082" s="218">
        <f t="shared" si="1050"/>
        <v>0</v>
      </c>
      <c r="O1082" s="218">
        <f t="shared" si="1050"/>
        <v>0</v>
      </c>
      <c r="P1082" s="218">
        <f t="shared" si="1050"/>
        <v>2.1959826894960504</v>
      </c>
      <c r="Q1082" s="218">
        <f t="shared" si="1050"/>
        <v>1.790243079282656</v>
      </c>
      <c r="R1082" s="218">
        <f t="shared" si="1050"/>
        <v>0.82283509806659505</v>
      </c>
      <c r="S1082" s="218">
        <f t="shared" si="1050"/>
        <v>0.15550635005239996</v>
      </c>
      <c r="T1082" s="218">
        <f t="shared" si="1050"/>
        <v>0.34719779669960754</v>
      </c>
      <c r="U1082" s="218">
        <f t="shared" si="1050"/>
        <v>0.8917345712070025</v>
      </c>
    </row>
    <row r="1083" spans="1:21" x14ac:dyDescent="0.25">
      <c r="A1083" s="57" t="s">
        <v>1343</v>
      </c>
      <c r="B1083" s="57" t="s">
        <v>6578</v>
      </c>
      <c r="C1083" s="218">
        <f t="shared" si="1032"/>
        <v>0</v>
      </c>
      <c r="D1083" s="218">
        <f t="shared" si="1032"/>
        <v>0</v>
      </c>
      <c r="E1083" s="218"/>
      <c r="F1083" s="218"/>
      <c r="G1083" s="218"/>
      <c r="H1083" s="218">
        <f t="shared" ref="H1083:U1083" si="1051">(H4519/H$3521)/(H7955/H$6957)</f>
        <v>0</v>
      </c>
      <c r="I1083" s="218">
        <f t="shared" si="1051"/>
        <v>3.6126569414540607E-3</v>
      </c>
      <c r="J1083" s="218">
        <f t="shared" si="1051"/>
        <v>1.3624092786627779E-3</v>
      </c>
      <c r="K1083" s="218">
        <f t="shared" si="1051"/>
        <v>3.2868241948074466E-2</v>
      </c>
      <c r="L1083" s="218">
        <f t="shared" si="1051"/>
        <v>3.7444044189387911E-2</v>
      </c>
      <c r="M1083" s="218">
        <f t="shared" si="1051"/>
        <v>2.7488625669527594E-4</v>
      </c>
      <c r="N1083" s="218">
        <f t="shared" si="1051"/>
        <v>5.3114309415857241E-3</v>
      </c>
      <c r="O1083" s="218">
        <f t="shared" si="1051"/>
        <v>0</v>
      </c>
      <c r="P1083" s="218">
        <f t="shared" si="1051"/>
        <v>1.4537317803100524E-4</v>
      </c>
      <c r="Q1083" s="218">
        <f t="shared" si="1051"/>
        <v>4.8544954197075072E-4</v>
      </c>
      <c r="R1083" s="218">
        <f t="shared" si="1051"/>
        <v>0.10081868781106026</v>
      </c>
      <c r="S1083" s="218">
        <f t="shared" si="1051"/>
        <v>9.1108319312637378E-3</v>
      </c>
      <c r="T1083" s="218">
        <f t="shared" si="1051"/>
        <v>4.9708521500152602E-3</v>
      </c>
      <c r="U1083" s="218">
        <f t="shared" si="1051"/>
        <v>6.2271051072630311E-3</v>
      </c>
    </row>
    <row r="1084" spans="1:21" x14ac:dyDescent="0.25">
      <c r="A1084" s="57" t="s">
        <v>2541</v>
      </c>
      <c r="B1084" s="57" t="s">
        <v>6579</v>
      </c>
      <c r="C1084" s="218">
        <f t="shared" si="1032"/>
        <v>0</v>
      </c>
      <c r="D1084" s="218">
        <f t="shared" si="1032"/>
        <v>0</v>
      </c>
      <c r="E1084" s="218"/>
      <c r="F1084" s="218"/>
      <c r="G1084" s="218"/>
      <c r="H1084" s="218">
        <f t="shared" ref="H1084:U1084" si="1052">(H4520/H$3521)/(H7956/H$6957)</f>
        <v>0</v>
      </c>
      <c r="I1084" s="218">
        <f t="shared" si="1052"/>
        <v>0</v>
      </c>
      <c r="J1084" s="218">
        <f t="shared" si="1052"/>
        <v>0</v>
      </c>
      <c r="K1084" s="218">
        <f t="shared" si="1052"/>
        <v>0</v>
      </c>
      <c r="L1084" s="218">
        <f t="shared" si="1052"/>
        <v>0</v>
      </c>
      <c r="M1084" s="218">
        <f t="shared" si="1052"/>
        <v>0</v>
      </c>
      <c r="N1084" s="218">
        <f t="shared" si="1052"/>
        <v>0</v>
      </c>
      <c r="O1084" s="218">
        <f t="shared" si="1052"/>
        <v>3.1583037000228805E-4</v>
      </c>
      <c r="P1084" s="218">
        <f t="shared" si="1052"/>
        <v>0</v>
      </c>
      <c r="Q1084" s="218">
        <f t="shared" si="1052"/>
        <v>0</v>
      </c>
      <c r="R1084" s="218">
        <f t="shared" si="1052"/>
        <v>0</v>
      </c>
      <c r="S1084" s="218">
        <f t="shared" si="1052"/>
        <v>2.4135749243995985E-3</v>
      </c>
      <c r="T1084" s="218">
        <f t="shared" si="1052"/>
        <v>0</v>
      </c>
      <c r="U1084" s="218">
        <f t="shared" si="1052"/>
        <v>0</v>
      </c>
    </row>
    <row r="1085" spans="1:21" x14ac:dyDescent="0.25">
      <c r="A1085" s="57" t="s">
        <v>514</v>
      </c>
      <c r="B1085" s="57" t="s">
        <v>6581</v>
      </c>
      <c r="C1085" s="218">
        <f t="shared" ref="C1085:D1104" si="1053">(C4521/C$3521)/(C7957/C$6957)</f>
        <v>7.097230076610888</v>
      </c>
      <c r="D1085" s="218">
        <f t="shared" si="1053"/>
        <v>10.988104798497591</v>
      </c>
      <c r="E1085" s="218"/>
      <c r="F1085" s="218"/>
      <c r="G1085" s="218"/>
      <c r="H1085" s="218">
        <f t="shared" ref="H1085:U1085" si="1054">(H4521/H$3521)/(H7957/H$6957)</f>
        <v>0</v>
      </c>
      <c r="I1085" s="218">
        <f t="shared" si="1054"/>
        <v>6.7531145047738462E-3</v>
      </c>
      <c r="J1085" s="218">
        <f t="shared" si="1054"/>
        <v>0</v>
      </c>
      <c r="K1085" s="218">
        <f t="shared" si="1054"/>
        <v>1.0545337303144561E-3</v>
      </c>
      <c r="L1085" s="218">
        <f t="shared" si="1054"/>
        <v>8.8413657621113917E-3</v>
      </c>
      <c r="M1085" s="218">
        <f t="shared" si="1054"/>
        <v>1.3178595441895931E-2</v>
      </c>
      <c r="N1085" s="218">
        <f t="shared" si="1054"/>
        <v>2.5893696385097909E-4</v>
      </c>
      <c r="O1085" s="218">
        <f t="shared" si="1054"/>
        <v>0</v>
      </c>
      <c r="P1085" s="218">
        <f t="shared" si="1054"/>
        <v>1.8149297560562851E-4</v>
      </c>
      <c r="Q1085" s="218">
        <f t="shared" si="1054"/>
        <v>9.4412401919430951E-3</v>
      </c>
      <c r="R1085" s="218">
        <f t="shared" si="1054"/>
        <v>7.3740289461161736E-3</v>
      </c>
      <c r="S1085" s="218">
        <f t="shared" si="1054"/>
        <v>3.1509553948277902E-3</v>
      </c>
      <c r="T1085" s="218">
        <f t="shared" si="1054"/>
        <v>2.1340466616371003E-3</v>
      </c>
      <c r="U1085" s="218">
        <f t="shared" si="1054"/>
        <v>1.196573385917107E-2</v>
      </c>
    </row>
    <row r="1086" spans="1:21" x14ac:dyDescent="0.25">
      <c r="A1086" s="57" t="s">
        <v>4277</v>
      </c>
      <c r="B1086" s="57" t="s">
        <v>6582</v>
      </c>
      <c r="C1086" s="218">
        <f t="shared" si="1053"/>
        <v>0</v>
      </c>
      <c r="D1086" s="218">
        <f t="shared" si="1053"/>
        <v>0</v>
      </c>
      <c r="E1086" s="218"/>
      <c r="F1086" s="218"/>
      <c r="G1086" s="218"/>
      <c r="H1086" s="218">
        <f t="shared" ref="H1086:U1086" si="1055">(H4522/H$3521)/(H7958/H$6957)</f>
        <v>0</v>
      </c>
      <c r="I1086" s="218">
        <f t="shared" si="1055"/>
        <v>0</v>
      </c>
      <c r="J1086" s="218">
        <f t="shared" si="1055"/>
        <v>0</v>
      </c>
      <c r="K1086" s="218">
        <f t="shared" si="1055"/>
        <v>0</v>
      </c>
      <c r="L1086" s="218">
        <f t="shared" si="1055"/>
        <v>0</v>
      </c>
      <c r="M1086" s="218">
        <f t="shared" si="1055"/>
        <v>0</v>
      </c>
      <c r="N1086" s="218">
        <f t="shared" si="1055"/>
        <v>2.9076368818458338E-2</v>
      </c>
      <c r="O1086" s="218">
        <f t="shared" si="1055"/>
        <v>0</v>
      </c>
      <c r="P1086" s="218">
        <f t="shared" si="1055"/>
        <v>0</v>
      </c>
      <c r="Q1086" s="218">
        <f t="shared" si="1055"/>
        <v>0</v>
      </c>
      <c r="R1086" s="218">
        <f t="shared" si="1055"/>
        <v>0</v>
      </c>
      <c r="S1086" s="218">
        <f t="shared" si="1055"/>
        <v>0</v>
      </c>
      <c r="T1086" s="218">
        <f t="shared" si="1055"/>
        <v>0</v>
      </c>
      <c r="U1086" s="218">
        <f t="shared" si="1055"/>
        <v>0</v>
      </c>
    </row>
    <row r="1087" spans="1:21" x14ac:dyDescent="0.25">
      <c r="A1087" s="57" t="s">
        <v>4055</v>
      </c>
      <c r="B1087" s="57" t="s">
        <v>6583</v>
      </c>
      <c r="C1087" s="218">
        <f t="shared" si="1053"/>
        <v>4.5824219519411534E-2</v>
      </c>
      <c r="D1087" s="218">
        <f t="shared" si="1053"/>
        <v>7.1281943712198257E-3</v>
      </c>
      <c r="E1087" s="218"/>
      <c r="F1087" s="218"/>
      <c r="G1087" s="218"/>
      <c r="H1087" s="218">
        <f t="shared" ref="H1087:U1087" si="1056">(H4523/H$3521)/(H7959/H$6957)</f>
        <v>0</v>
      </c>
      <c r="I1087" s="218">
        <f t="shared" si="1056"/>
        <v>0</v>
      </c>
      <c r="J1087" s="218">
        <f t="shared" si="1056"/>
        <v>0</v>
      </c>
      <c r="K1087" s="218">
        <f t="shared" si="1056"/>
        <v>0</v>
      </c>
      <c r="L1087" s="218">
        <f t="shared" si="1056"/>
        <v>0</v>
      </c>
      <c r="M1087" s="218">
        <f t="shared" si="1056"/>
        <v>0</v>
      </c>
      <c r="N1087" s="218">
        <f t="shared" si="1056"/>
        <v>0</v>
      </c>
      <c r="O1087" s="218">
        <f t="shared" si="1056"/>
        <v>0</v>
      </c>
      <c r="P1087" s="218">
        <f t="shared" si="1056"/>
        <v>0</v>
      </c>
      <c r="Q1087" s="218">
        <f t="shared" si="1056"/>
        <v>0</v>
      </c>
      <c r="R1087" s="218">
        <f t="shared" si="1056"/>
        <v>0</v>
      </c>
      <c r="S1087" s="218">
        <f t="shared" si="1056"/>
        <v>0</v>
      </c>
      <c r="T1087" s="218">
        <f t="shared" si="1056"/>
        <v>0</v>
      </c>
      <c r="U1087" s="218">
        <f t="shared" si="1056"/>
        <v>0</v>
      </c>
    </row>
    <row r="1088" spans="1:21" x14ac:dyDescent="0.25">
      <c r="A1088" s="57" t="s">
        <v>10061</v>
      </c>
      <c r="B1088" s="57" t="s">
        <v>10062</v>
      </c>
      <c r="C1088" s="218">
        <f t="shared" si="1053"/>
        <v>0</v>
      </c>
      <c r="D1088" s="218">
        <f t="shared" si="1053"/>
        <v>0</v>
      </c>
      <c r="E1088" s="218"/>
      <c r="F1088" s="218"/>
      <c r="G1088" s="218"/>
      <c r="H1088" s="218">
        <f t="shared" ref="H1088:U1088" si="1057">(H4524/H$3521)/(H7960/H$6957)</f>
        <v>0.46278838451119519</v>
      </c>
      <c r="I1088" s="218">
        <f t="shared" si="1057"/>
        <v>0</v>
      </c>
      <c r="J1088" s="218">
        <f t="shared" si="1057"/>
        <v>0</v>
      </c>
      <c r="K1088" s="218">
        <f t="shared" si="1057"/>
        <v>0</v>
      </c>
      <c r="L1088" s="218">
        <f t="shared" si="1057"/>
        <v>0</v>
      </c>
      <c r="M1088" s="218">
        <f t="shared" si="1057"/>
        <v>0</v>
      </c>
      <c r="N1088" s="218">
        <f t="shared" si="1057"/>
        <v>0</v>
      </c>
      <c r="O1088" s="218">
        <f t="shared" si="1057"/>
        <v>0</v>
      </c>
      <c r="P1088" s="218" t="e">
        <f t="shared" si="1057"/>
        <v>#DIV/0!</v>
      </c>
      <c r="Q1088" s="218" t="e">
        <f t="shared" si="1057"/>
        <v>#DIV/0!</v>
      </c>
      <c r="R1088" s="218" t="e">
        <f t="shared" si="1057"/>
        <v>#DIV/0!</v>
      </c>
      <c r="S1088" s="218" t="e">
        <f t="shared" si="1057"/>
        <v>#DIV/0!</v>
      </c>
      <c r="T1088" s="218" t="e">
        <f t="shared" si="1057"/>
        <v>#DIV/0!</v>
      </c>
      <c r="U1088" s="218" t="e">
        <f t="shared" si="1057"/>
        <v>#DIV/0!</v>
      </c>
    </row>
    <row r="1089" spans="1:21" x14ac:dyDescent="0.25">
      <c r="A1089" s="57" t="s">
        <v>9578</v>
      </c>
      <c r="B1089" s="57" t="s">
        <v>9579</v>
      </c>
      <c r="C1089" s="218">
        <f t="shared" si="1053"/>
        <v>0</v>
      </c>
      <c r="D1089" s="218">
        <f t="shared" si="1053"/>
        <v>0</v>
      </c>
      <c r="E1089" s="218"/>
      <c r="F1089" s="218"/>
      <c r="G1089" s="218"/>
      <c r="H1089" s="218">
        <f t="shared" ref="H1089:U1089" si="1058">(H4525/H$3521)/(H7961/H$6957)</f>
        <v>0</v>
      </c>
      <c r="I1089" s="218">
        <f t="shared" si="1058"/>
        <v>0</v>
      </c>
      <c r="J1089" s="218">
        <f t="shared" si="1058"/>
        <v>0</v>
      </c>
      <c r="K1089" s="218">
        <f t="shared" si="1058"/>
        <v>0</v>
      </c>
      <c r="L1089" s="218">
        <f t="shared" si="1058"/>
        <v>0</v>
      </c>
      <c r="M1089" s="218">
        <f t="shared" si="1058"/>
        <v>0</v>
      </c>
      <c r="N1089" s="218">
        <f t="shared" si="1058"/>
        <v>0</v>
      </c>
      <c r="O1089" s="218">
        <f t="shared" si="1058"/>
        <v>0</v>
      </c>
      <c r="P1089" s="218">
        <f t="shared" si="1058"/>
        <v>0</v>
      </c>
      <c r="Q1089" s="218">
        <f t="shared" si="1058"/>
        <v>0</v>
      </c>
      <c r="R1089" s="218">
        <f t="shared" si="1058"/>
        <v>0.65541038311784416</v>
      </c>
      <c r="S1089" s="218">
        <f t="shared" si="1058"/>
        <v>0</v>
      </c>
      <c r="T1089" s="218">
        <f t="shared" si="1058"/>
        <v>0</v>
      </c>
      <c r="U1089" s="218">
        <f t="shared" si="1058"/>
        <v>0</v>
      </c>
    </row>
    <row r="1090" spans="1:21" x14ac:dyDescent="0.25">
      <c r="A1090" s="57" t="s">
        <v>4081</v>
      </c>
      <c r="B1090" s="57" t="s">
        <v>6584</v>
      </c>
      <c r="C1090" s="218">
        <f t="shared" si="1053"/>
        <v>0</v>
      </c>
      <c r="D1090" s="218">
        <f t="shared" si="1053"/>
        <v>0</v>
      </c>
      <c r="E1090" s="218"/>
      <c r="F1090" s="218"/>
      <c r="G1090" s="218"/>
      <c r="H1090" s="218">
        <f t="shared" ref="H1090:U1090" si="1059">(H4526/H$3521)/(H7962/H$6957)</f>
        <v>0</v>
      </c>
      <c r="I1090" s="218">
        <f t="shared" si="1059"/>
        <v>0</v>
      </c>
      <c r="J1090" s="218">
        <f t="shared" si="1059"/>
        <v>19.600903622431634</v>
      </c>
      <c r="K1090" s="218">
        <f t="shared" si="1059"/>
        <v>8.2849755960299927</v>
      </c>
      <c r="L1090" s="218">
        <f t="shared" si="1059"/>
        <v>13.030258446414004</v>
      </c>
      <c r="M1090" s="218">
        <f t="shared" si="1059"/>
        <v>10.466838075180089</v>
      </c>
      <c r="N1090" s="218">
        <f t="shared" si="1059"/>
        <v>3.8000536939205394</v>
      </c>
      <c r="O1090" s="218">
        <f t="shared" si="1059"/>
        <v>5.3987911122840879</v>
      </c>
      <c r="P1090" s="218">
        <f t="shared" si="1059"/>
        <v>4.6228774821328075E-2</v>
      </c>
      <c r="Q1090" s="218">
        <f t="shared" si="1059"/>
        <v>0</v>
      </c>
      <c r="R1090" s="218">
        <f t="shared" si="1059"/>
        <v>9.5004523982167126E-3</v>
      </c>
      <c r="S1090" s="218">
        <f t="shared" si="1059"/>
        <v>0.32600322627764594</v>
      </c>
      <c r="T1090" s="218">
        <f t="shared" si="1059"/>
        <v>0</v>
      </c>
      <c r="U1090" s="218">
        <f t="shared" si="1059"/>
        <v>1.3222827895602314E-2</v>
      </c>
    </row>
    <row r="1091" spans="1:21" x14ac:dyDescent="0.25">
      <c r="A1091" s="57" t="s">
        <v>3857</v>
      </c>
      <c r="B1091" s="57" t="s">
        <v>6585</v>
      </c>
      <c r="C1091" s="218">
        <f t="shared" si="1053"/>
        <v>0</v>
      </c>
      <c r="D1091" s="218">
        <f t="shared" si="1053"/>
        <v>0</v>
      </c>
      <c r="E1091" s="218"/>
      <c r="F1091" s="218"/>
      <c r="G1091" s="218"/>
      <c r="H1091" s="218">
        <f t="shared" ref="H1091:U1091" si="1060">(H4527/H$3521)/(H7963/H$6957)</f>
        <v>0</v>
      </c>
      <c r="I1091" s="218">
        <f t="shared" si="1060"/>
        <v>0</v>
      </c>
      <c r="J1091" s="218">
        <f t="shared" si="1060"/>
        <v>0</v>
      </c>
      <c r="K1091" s="218">
        <f t="shared" si="1060"/>
        <v>0</v>
      </c>
      <c r="L1091" s="218">
        <f t="shared" si="1060"/>
        <v>28.758824744636573</v>
      </c>
      <c r="M1091" s="218">
        <f t="shared" si="1060"/>
        <v>6.3834138484826344</v>
      </c>
      <c r="N1091" s="218">
        <f t="shared" si="1060"/>
        <v>0</v>
      </c>
      <c r="O1091" s="218">
        <f t="shared" si="1060"/>
        <v>0</v>
      </c>
      <c r="P1091" s="218">
        <f t="shared" si="1060"/>
        <v>594.13678251584838</v>
      </c>
      <c r="Q1091" s="218">
        <f t="shared" si="1060"/>
        <v>112.10605534472246</v>
      </c>
      <c r="R1091" s="218">
        <f t="shared" si="1060"/>
        <v>0</v>
      </c>
      <c r="S1091" s="218">
        <f t="shared" si="1060"/>
        <v>0</v>
      </c>
      <c r="T1091" s="218">
        <f t="shared" si="1060"/>
        <v>0</v>
      </c>
      <c r="U1091" s="218">
        <f t="shared" si="1060"/>
        <v>0</v>
      </c>
    </row>
    <row r="1092" spans="1:21" x14ac:dyDescent="0.25">
      <c r="A1092" s="57" t="s">
        <v>4053</v>
      </c>
      <c r="B1092" s="57" t="s">
        <v>6586</v>
      </c>
      <c r="C1092" s="218">
        <f t="shared" si="1053"/>
        <v>0</v>
      </c>
      <c r="D1092" s="218">
        <f t="shared" si="1053"/>
        <v>0</v>
      </c>
      <c r="E1092" s="218"/>
      <c r="F1092" s="218"/>
      <c r="G1092" s="218"/>
      <c r="H1092" s="218">
        <f t="shared" ref="H1092:U1092" si="1061">(H4528/H$3521)/(H7964/H$6957)</f>
        <v>0</v>
      </c>
      <c r="I1092" s="218">
        <f t="shared" si="1061"/>
        <v>0</v>
      </c>
      <c r="J1092" s="218">
        <f t="shared" si="1061"/>
        <v>0</v>
      </c>
      <c r="K1092" s="218">
        <f t="shared" si="1061"/>
        <v>0</v>
      </c>
      <c r="L1092" s="218">
        <f t="shared" si="1061"/>
        <v>4.2104429034995096E-2</v>
      </c>
      <c r="M1092" s="218">
        <f t="shared" si="1061"/>
        <v>0</v>
      </c>
      <c r="N1092" s="218">
        <f t="shared" si="1061"/>
        <v>0</v>
      </c>
      <c r="O1092" s="218">
        <f t="shared" si="1061"/>
        <v>0</v>
      </c>
      <c r="P1092" s="218">
        <f t="shared" si="1061"/>
        <v>0</v>
      </c>
      <c r="Q1092" s="218">
        <f t="shared" si="1061"/>
        <v>0</v>
      </c>
      <c r="R1092" s="218">
        <f t="shared" si="1061"/>
        <v>0</v>
      </c>
      <c r="S1092" s="218">
        <f t="shared" si="1061"/>
        <v>0</v>
      </c>
      <c r="T1092" s="218">
        <f t="shared" si="1061"/>
        <v>0</v>
      </c>
      <c r="U1092" s="218">
        <f t="shared" si="1061"/>
        <v>0</v>
      </c>
    </row>
    <row r="1093" spans="1:21" x14ac:dyDescent="0.25">
      <c r="A1093" s="57" t="s">
        <v>9657</v>
      </c>
      <c r="B1093" s="57" t="s">
        <v>9658</v>
      </c>
      <c r="C1093" s="218">
        <f t="shared" si="1053"/>
        <v>0</v>
      </c>
      <c r="D1093" s="218">
        <f t="shared" si="1053"/>
        <v>0</v>
      </c>
      <c r="E1093" s="218"/>
      <c r="F1093" s="218"/>
      <c r="G1093" s="218"/>
      <c r="H1093" s="218">
        <f t="shared" ref="H1093:U1093" si="1062">(H4529/H$3521)/(H7965/H$6957)</f>
        <v>0</v>
      </c>
      <c r="I1093" s="218">
        <f t="shared" si="1062"/>
        <v>0</v>
      </c>
      <c r="J1093" s="218">
        <f t="shared" si="1062"/>
        <v>0.84952669301662909</v>
      </c>
      <c r="K1093" s="218">
        <f t="shared" si="1062"/>
        <v>0.89199621339875446</v>
      </c>
      <c r="L1093" s="218">
        <f t="shared" si="1062"/>
        <v>1.4141045601651325</v>
      </c>
      <c r="M1093" s="218">
        <f t="shared" si="1062"/>
        <v>0</v>
      </c>
      <c r="N1093" s="218">
        <f t="shared" si="1062"/>
        <v>0</v>
      </c>
      <c r="O1093" s="218">
        <f t="shared" si="1062"/>
        <v>0</v>
      </c>
      <c r="P1093" s="218">
        <f t="shared" si="1062"/>
        <v>0</v>
      </c>
      <c r="Q1093" s="218">
        <f t="shared" si="1062"/>
        <v>0</v>
      </c>
      <c r="R1093" s="218">
        <f t="shared" si="1062"/>
        <v>0</v>
      </c>
      <c r="S1093" s="218" t="e">
        <f t="shared" si="1062"/>
        <v>#DIV/0!</v>
      </c>
      <c r="T1093" s="218">
        <f t="shared" si="1062"/>
        <v>0</v>
      </c>
      <c r="U1093" s="218">
        <f t="shared" si="1062"/>
        <v>0</v>
      </c>
    </row>
    <row r="1094" spans="1:21" x14ac:dyDescent="0.25">
      <c r="A1094" s="57" t="s">
        <v>1849</v>
      </c>
      <c r="B1094" s="57" t="s">
        <v>6587</v>
      </c>
      <c r="C1094" s="218">
        <f t="shared" si="1053"/>
        <v>9.7590109416254567E-2</v>
      </c>
      <c r="D1094" s="218">
        <f t="shared" si="1053"/>
        <v>3.42334019242721E-2</v>
      </c>
      <c r="E1094" s="218"/>
      <c r="F1094" s="218"/>
      <c r="G1094" s="218"/>
      <c r="H1094" s="218">
        <f t="shared" ref="H1094:U1094" si="1063">(H4530/H$3521)/(H7966/H$6957)</f>
        <v>1.097068481309265</v>
      </c>
      <c r="I1094" s="218">
        <f t="shared" si="1063"/>
        <v>0.84620507896514596</v>
      </c>
      <c r="J1094" s="218">
        <f t="shared" si="1063"/>
        <v>0.23290431142055501</v>
      </c>
      <c r="K1094" s="218">
        <f t="shared" si="1063"/>
        <v>0.76336442736620824</v>
      </c>
      <c r="L1094" s="218">
        <f t="shared" si="1063"/>
        <v>0.61569053232311499</v>
      </c>
      <c r="M1094" s="218">
        <f t="shared" si="1063"/>
        <v>0.68202088128444149</v>
      </c>
      <c r="N1094" s="218">
        <f t="shared" si="1063"/>
        <v>1.3074773880083042</v>
      </c>
      <c r="O1094" s="218">
        <f t="shared" si="1063"/>
        <v>1.9116845885447189</v>
      </c>
      <c r="P1094" s="218">
        <f t="shared" si="1063"/>
        <v>2.5791956314594167</v>
      </c>
      <c r="Q1094" s="218">
        <f t="shared" si="1063"/>
        <v>2.491194383427255</v>
      </c>
      <c r="R1094" s="218">
        <f t="shared" si="1063"/>
        <v>1.9056772491436607</v>
      </c>
      <c r="S1094" s="218">
        <f t="shared" si="1063"/>
        <v>1.279102696313819</v>
      </c>
      <c r="T1094" s="218">
        <f t="shared" si="1063"/>
        <v>1.1604762426265496</v>
      </c>
      <c r="U1094" s="218">
        <f t="shared" si="1063"/>
        <v>1.0210574932603043</v>
      </c>
    </row>
    <row r="1095" spans="1:21" x14ac:dyDescent="0.25">
      <c r="A1095" s="57" t="s">
        <v>1486</v>
      </c>
      <c r="B1095" s="57" t="s">
        <v>6588</v>
      </c>
      <c r="C1095" s="218">
        <f t="shared" si="1053"/>
        <v>0</v>
      </c>
      <c r="D1095" s="218">
        <f t="shared" si="1053"/>
        <v>0</v>
      </c>
      <c r="E1095" s="218"/>
      <c r="F1095" s="218"/>
      <c r="G1095" s="218"/>
      <c r="H1095" s="218">
        <f t="shared" ref="H1095:U1095" si="1064">(H4531/H$3521)/(H7967/H$6957)</f>
        <v>1.9191633253566633</v>
      </c>
      <c r="I1095" s="218">
        <f t="shared" si="1064"/>
        <v>0.24853371082059159</v>
      </c>
      <c r="J1095" s="218">
        <f t="shared" si="1064"/>
        <v>0</v>
      </c>
      <c r="K1095" s="218">
        <f t="shared" si="1064"/>
        <v>6.7295618598352087</v>
      </c>
      <c r="L1095" s="218">
        <f t="shared" si="1064"/>
        <v>0</v>
      </c>
      <c r="M1095" s="218">
        <f t="shared" si="1064"/>
        <v>0.1820120993048906</v>
      </c>
      <c r="N1095" s="218">
        <f t="shared" si="1064"/>
        <v>0</v>
      </c>
      <c r="O1095" s="218">
        <f t="shared" si="1064"/>
        <v>0</v>
      </c>
      <c r="P1095" s="218">
        <f t="shared" si="1064"/>
        <v>0</v>
      </c>
      <c r="Q1095" s="218">
        <f t="shared" si="1064"/>
        <v>0</v>
      </c>
      <c r="R1095" s="218">
        <f t="shared" si="1064"/>
        <v>0</v>
      </c>
      <c r="S1095" s="218">
        <f t="shared" si="1064"/>
        <v>0</v>
      </c>
      <c r="T1095" s="218">
        <f t="shared" si="1064"/>
        <v>0</v>
      </c>
      <c r="U1095" s="218">
        <f t="shared" si="1064"/>
        <v>0</v>
      </c>
    </row>
    <row r="1096" spans="1:21" x14ac:dyDescent="0.25">
      <c r="A1096" s="57" t="s">
        <v>2855</v>
      </c>
      <c r="B1096" s="57" t="s">
        <v>6589</v>
      </c>
      <c r="C1096" s="218">
        <f t="shared" si="1053"/>
        <v>4.7745037702278923</v>
      </c>
      <c r="D1096" s="218">
        <f t="shared" si="1053"/>
        <v>1.492737043680793</v>
      </c>
      <c r="E1096" s="218"/>
      <c r="F1096" s="218"/>
      <c r="G1096" s="218"/>
      <c r="H1096" s="218">
        <f t="shared" ref="H1096:U1096" si="1065">(H4532/H$3521)/(H7968/H$6957)</f>
        <v>1.4241581583934737E-4</v>
      </c>
      <c r="I1096" s="218">
        <f t="shared" si="1065"/>
        <v>5.4781667815993779E-2</v>
      </c>
      <c r="J1096" s="218">
        <f t="shared" si="1065"/>
        <v>0.24441373941433336</v>
      </c>
      <c r="K1096" s="218">
        <f t="shared" si="1065"/>
        <v>0.57111624232973202</v>
      </c>
      <c r="L1096" s="218">
        <f t="shared" si="1065"/>
        <v>0.46955174664078964</v>
      </c>
      <c r="M1096" s="218">
        <f t="shared" si="1065"/>
        <v>2.9032494556118848E-2</v>
      </c>
      <c r="N1096" s="218">
        <f t="shared" si="1065"/>
        <v>0</v>
      </c>
      <c r="O1096" s="218">
        <f t="shared" si="1065"/>
        <v>0</v>
      </c>
      <c r="P1096" s="218">
        <f t="shared" si="1065"/>
        <v>0</v>
      </c>
      <c r="Q1096" s="218">
        <f t="shared" si="1065"/>
        <v>5.7935960423923655E-4</v>
      </c>
      <c r="R1096" s="218">
        <f t="shared" si="1065"/>
        <v>0</v>
      </c>
      <c r="S1096" s="218">
        <f t="shared" si="1065"/>
        <v>0</v>
      </c>
      <c r="T1096" s="218">
        <f t="shared" si="1065"/>
        <v>5.8446376491509233E-4</v>
      </c>
      <c r="U1096" s="218">
        <f t="shared" si="1065"/>
        <v>0.57775712250039157</v>
      </c>
    </row>
    <row r="1097" spans="1:21" x14ac:dyDescent="0.25">
      <c r="A1097" s="57" t="s">
        <v>2722</v>
      </c>
      <c r="B1097" s="57" t="s">
        <v>6590</v>
      </c>
      <c r="C1097" s="218">
        <f t="shared" si="1053"/>
        <v>0</v>
      </c>
      <c r="D1097" s="218">
        <f t="shared" si="1053"/>
        <v>0</v>
      </c>
      <c r="E1097" s="218"/>
      <c r="F1097" s="218"/>
      <c r="G1097" s="218"/>
      <c r="H1097" s="218">
        <f t="shared" ref="H1097:U1097" si="1066">(H4533/H$3521)/(H7969/H$6957)</f>
        <v>0.41415322433975071</v>
      </c>
      <c r="I1097" s="218">
        <f t="shared" si="1066"/>
        <v>0</v>
      </c>
      <c r="J1097" s="218">
        <f t="shared" si="1066"/>
        <v>0.69570494583920417</v>
      </c>
      <c r="K1097" s="218">
        <f t="shared" si="1066"/>
        <v>2.4986085989742099E-2</v>
      </c>
      <c r="L1097" s="218">
        <f t="shared" si="1066"/>
        <v>3.9859206907458443E-2</v>
      </c>
      <c r="M1097" s="218">
        <f t="shared" si="1066"/>
        <v>3.462081985092897E-2</v>
      </c>
      <c r="N1097" s="218">
        <f t="shared" si="1066"/>
        <v>0</v>
      </c>
      <c r="O1097" s="218">
        <f t="shared" si="1066"/>
        <v>1.8760094298909449</v>
      </c>
      <c r="P1097" s="218">
        <f t="shared" si="1066"/>
        <v>7.0230022314456599</v>
      </c>
      <c r="Q1097" s="218">
        <f t="shared" si="1066"/>
        <v>1.4912308619275723</v>
      </c>
      <c r="R1097" s="218">
        <f t="shared" si="1066"/>
        <v>1.0963333422146586</v>
      </c>
      <c r="S1097" s="218">
        <f t="shared" si="1066"/>
        <v>0.50661193822584061</v>
      </c>
      <c r="T1097" s="218">
        <f t="shared" si="1066"/>
        <v>0.25188005888709142</v>
      </c>
      <c r="U1097" s="218">
        <f t="shared" si="1066"/>
        <v>9.4822715368388238E-2</v>
      </c>
    </row>
    <row r="1098" spans="1:21" x14ac:dyDescent="0.25">
      <c r="A1098" s="57" t="s">
        <v>3276</v>
      </c>
      <c r="B1098" s="57" t="s">
        <v>6591</v>
      </c>
      <c r="C1098" s="218">
        <f t="shared" si="1053"/>
        <v>2.2431497075793342E-2</v>
      </c>
      <c r="D1098" s="218">
        <f t="shared" si="1053"/>
        <v>4.2175334170357131</v>
      </c>
      <c r="E1098" s="218"/>
      <c r="F1098" s="218"/>
      <c r="G1098" s="218"/>
      <c r="H1098" s="218">
        <f t="shared" ref="H1098:U1098" si="1067">(H4534/H$3521)/(H7970/H$6957)</f>
        <v>0</v>
      </c>
      <c r="I1098" s="218">
        <f t="shared" si="1067"/>
        <v>0</v>
      </c>
      <c r="J1098" s="218">
        <f t="shared" si="1067"/>
        <v>0.28256834264865788</v>
      </c>
      <c r="K1098" s="218">
        <f t="shared" si="1067"/>
        <v>0</v>
      </c>
      <c r="L1098" s="218">
        <f t="shared" si="1067"/>
        <v>0</v>
      </c>
      <c r="M1098" s="218">
        <f t="shared" si="1067"/>
        <v>0</v>
      </c>
      <c r="N1098" s="218">
        <f t="shared" si="1067"/>
        <v>0</v>
      </c>
      <c r="O1098" s="218">
        <f t="shared" si="1067"/>
        <v>0.46708503924257272</v>
      </c>
      <c r="P1098" s="218">
        <f t="shared" si="1067"/>
        <v>111.10604492162651</v>
      </c>
      <c r="Q1098" s="218">
        <f t="shared" si="1067"/>
        <v>18.636145617905576</v>
      </c>
      <c r="R1098" s="218">
        <f t="shared" si="1067"/>
        <v>54.461645736758776</v>
      </c>
      <c r="S1098" s="218">
        <f t="shared" si="1067"/>
        <v>158.20103245948158</v>
      </c>
      <c r="T1098" s="218">
        <f t="shared" si="1067"/>
        <v>40.410637224344384</v>
      </c>
      <c r="U1098" s="218">
        <f t="shared" si="1067"/>
        <v>43.753556179724022</v>
      </c>
    </row>
    <row r="1099" spans="1:21" x14ac:dyDescent="0.25">
      <c r="A1099" s="57" t="s">
        <v>1130</v>
      </c>
      <c r="B1099" s="57" t="s">
        <v>6592</v>
      </c>
      <c r="C1099" s="218">
        <f t="shared" si="1053"/>
        <v>0</v>
      </c>
      <c r="D1099" s="218">
        <f t="shared" si="1053"/>
        <v>0</v>
      </c>
      <c r="E1099" s="218"/>
      <c r="F1099" s="218"/>
      <c r="G1099" s="218"/>
      <c r="H1099" s="218">
        <f t="shared" ref="H1099:U1099" si="1068">(H4535/H$3521)/(H7971/H$6957)</f>
        <v>0</v>
      </c>
      <c r="I1099" s="218">
        <f t="shared" si="1068"/>
        <v>0</v>
      </c>
      <c r="J1099" s="218">
        <f t="shared" si="1068"/>
        <v>0</v>
      </c>
      <c r="K1099" s="218">
        <f t="shared" si="1068"/>
        <v>3.5411023512880571E-2</v>
      </c>
      <c r="L1099" s="218">
        <f t="shared" si="1068"/>
        <v>0</v>
      </c>
      <c r="M1099" s="218">
        <f t="shared" si="1068"/>
        <v>0</v>
      </c>
      <c r="N1099" s="218">
        <f t="shared" si="1068"/>
        <v>0</v>
      </c>
      <c r="O1099" s="218">
        <f t="shared" si="1068"/>
        <v>0.87201381376362241</v>
      </c>
      <c r="P1099" s="218">
        <f t="shared" si="1068"/>
        <v>0.89262736686415467</v>
      </c>
      <c r="Q1099" s="218">
        <f t="shared" si="1068"/>
        <v>0.30881001102855082</v>
      </c>
      <c r="R1099" s="218">
        <f t="shared" si="1068"/>
        <v>0</v>
      </c>
      <c r="S1099" s="218">
        <f t="shared" si="1068"/>
        <v>0</v>
      </c>
      <c r="T1099" s="218">
        <f t="shared" si="1068"/>
        <v>0</v>
      </c>
      <c r="U1099" s="218">
        <f t="shared" si="1068"/>
        <v>0</v>
      </c>
    </row>
    <row r="1100" spans="1:21" x14ac:dyDescent="0.25">
      <c r="A1100" s="57" t="s">
        <v>2930</v>
      </c>
      <c r="B1100" s="57" t="s">
        <v>6593</v>
      </c>
      <c r="C1100" s="218">
        <f t="shared" si="1053"/>
        <v>0</v>
      </c>
      <c r="D1100" s="218">
        <f t="shared" si="1053"/>
        <v>0</v>
      </c>
      <c r="E1100" s="218"/>
      <c r="F1100" s="218"/>
      <c r="G1100" s="218"/>
      <c r="H1100" s="218">
        <f t="shared" ref="H1100:U1100" si="1069">(H4536/H$3521)/(H7972/H$6957)</f>
        <v>0</v>
      </c>
      <c r="I1100" s="218">
        <f t="shared" si="1069"/>
        <v>0</v>
      </c>
      <c r="J1100" s="218">
        <f t="shared" si="1069"/>
        <v>0</v>
      </c>
      <c r="K1100" s="218">
        <f t="shared" si="1069"/>
        <v>0</v>
      </c>
      <c r="L1100" s="218">
        <f t="shared" si="1069"/>
        <v>0</v>
      </c>
      <c r="M1100" s="218">
        <f t="shared" si="1069"/>
        <v>0</v>
      </c>
      <c r="N1100" s="218">
        <f t="shared" si="1069"/>
        <v>0</v>
      </c>
      <c r="O1100" s="218">
        <f t="shared" si="1069"/>
        <v>0</v>
      </c>
      <c r="P1100" s="218">
        <f t="shared" si="1069"/>
        <v>2.2576599968074051E-2</v>
      </c>
      <c r="Q1100" s="218">
        <f t="shared" si="1069"/>
        <v>0</v>
      </c>
      <c r="R1100" s="218">
        <f t="shared" si="1069"/>
        <v>0</v>
      </c>
      <c r="S1100" s="218">
        <f t="shared" si="1069"/>
        <v>0</v>
      </c>
      <c r="T1100" s="218">
        <f t="shared" si="1069"/>
        <v>0</v>
      </c>
      <c r="U1100" s="218">
        <f t="shared" si="1069"/>
        <v>0</v>
      </c>
    </row>
    <row r="1101" spans="1:21" x14ac:dyDescent="0.25">
      <c r="A1101" s="57" t="s">
        <v>57</v>
      </c>
      <c r="B1101" s="57" t="s">
        <v>6594</v>
      </c>
      <c r="C1101" s="218">
        <f t="shared" si="1053"/>
        <v>0</v>
      </c>
      <c r="D1101" s="218">
        <f t="shared" si="1053"/>
        <v>0</v>
      </c>
      <c r="E1101" s="218"/>
      <c r="F1101" s="218"/>
      <c r="G1101" s="218"/>
      <c r="H1101" s="218">
        <f t="shared" ref="H1101:U1101" si="1070">(H4537/H$3521)/(H7973/H$6957)</f>
        <v>0</v>
      </c>
      <c r="I1101" s="218">
        <f t="shared" si="1070"/>
        <v>0</v>
      </c>
      <c r="J1101" s="218">
        <f t="shared" si="1070"/>
        <v>5.0896183224189782E-2</v>
      </c>
      <c r="K1101" s="218">
        <f t="shared" si="1070"/>
        <v>0</v>
      </c>
      <c r="L1101" s="218">
        <f t="shared" si="1070"/>
        <v>0</v>
      </c>
      <c r="M1101" s="218">
        <f t="shared" si="1070"/>
        <v>0</v>
      </c>
      <c r="N1101" s="218">
        <f t="shared" si="1070"/>
        <v>0</v>
      </c>
      <c r="O1101" s="218">
        <f t="shared" si="1070"/>
        <v>0</v>
      </c>
      <c r="P1101" s="218">
        <f t="shared" si="1070"/>
        <v>0</v>
      </c>
      <c r="Q1101" s="218">
        <f t="shared" si="1070"/>
        <v>0</v>
      </c>
      <c r="R1101" s="218">
        <f t="shared" si="1070"/>
        <v>0</v>
      </c>
      <c r="S1101" s="218">
        <f t="shared" si="1070"/>
        <v>0</v>
      </c>
      <c r="T1101" s="218">
        <f t="shared" si="1070"/>
        <v>0</v>
      </c>
      <c r="U1101" s="218">
        <f t="shared" si="1070"/>
        <v>0</v>
      </c>
    </row>
    <row r="1102" spans="1:21" x14ac:dyDescent="0.25">
      <c r="A1102" s="57" t="s">
        <v>4200</v>
      </c>
      <c r="B1102" s="57" t="s">
        <v>6595</v>
      </c>
      <c r="C1102" s="218">
        <f t="shared" si="1053"/>
        <v>0</v>
      </c>
      <c r="D1102" s="218">
        <f t="shared" si="1053"/>
        <v>0</v>
      </c>
      <c r="E1102" s="218"/>
      <c r="F1102" s="218"/>
      <c r="G1102" s="218"/>
      <c r="H1102" s="218">
        <f t="shared" ref="H1102:U1102" si="1071">(H4538/H$3521)/(H7974/H$6957)</f>
        <v>5.49225040215842E-3</v>
      </c>
      <c r="I1102" s="218">
        <f t="shared" si="1071"/>
        <v>0</v>
      </c>
      <c r="J1102" s="218">
        <f t="shared" si="1071"/>
        <v>0</v>
      </c>
      <c r="K1102" s="218">
        <f t="shared" si="1071"/>
        <v>0</v>
      </c>
      <c r="L1102" s="218">
        <f t="shared" si="1071"/>
        <v>0</v>
      </c>
      <c r="M1102" s="218">
        <f t="shared" si="1071"/>
        <v>0</v>
      </c>
      <c r="N1102" s="218">
        <f t="shared" si="1071"/>
        <v>0</v>
      </c>
      <c r="O1102" s="218">
        <f t="shared" si="1071"/>
        <v>0</v>
      </c>
      <c r="P1102" s="218">
        <f t="shared" si="1071"/>
        <v>0</v>
      </c>
      <c r="Q1102" s="218">
        <f t="shared" si="1071"/>
        <v>0</v>
      </c>
      <c r="R1102" s="218">
        <f t="shared" si="1071"/>
        <v>0</v>
      </c>
      <c r="S1102" s="218">
        <f t="shared" si="1071"/>
        <v>0</v>
      </c>
      <c r="T1102" s="218">
        <f t="shared" si="1071"/>
        <v>0</v>
      </c>
      <c r="U1102" s="218">
        <f t="shared" si="1071"/>
        <v>0</v>
      </c>
    </row>
    <row r="1103" spans="1:21" x14ac:dyDescent="0.25">
      <c r="A1103" s="57" t="s">
        <v>274</v>
      </c>
      <c r="B1103" s="57" t="s">
        <v>6597</v>
      </c>
      <c r="C1103" s="218">
        <f t="shared" si="1053"/>
        <v>10.877893355012596</v>
      </c>
      <c r="D1103" s="218">
        <f t="shared" si="1053"/>
        <v>1.4580313350181946</v>
      </c>
      <c r="E1103" s="218"/>
      <c r="F1103" s="218"/>
      <c r="G1103" s="218"/>
      <c r="H1103" s="218">
        <f t="shared" ref="H1103:U1103" si="1072">(H4539/H$3521)/(H7975/H$6957)</f>
        <v>0</v>
      </c>
      <c r="I1103" s="218">
        <f t="shared" si="1072"/>
        <v>3.5786384344601747E-2</v>
      </c>
      <c r="J1103" s="218">
        <f t="shared" si="1072"/>
        <v>4.7856431685925446E-2</v>
      </c>
      <c r="K1103" s="218">
        <f t="shared" si="1072"/>
        <v>0</v>
      </c>
      <c r="L1103" s="218">
        <f t="shared" si="1072"/>
        <v>0</v>
      </c>
      <c r="M1103" s="218">
        <f t="shared" si="1072"/>
        <v>0.10650242026256385</v>
      </c>
      <c r="N1103" s="218">
        <f t="shared" si="1072"/>
        <v>7.0680614773266912E-2</v>
      </c>
      <c r="O1103" s="218">
        <f t="shared" si="1072"/>
        <v>0.36428641476248041</v>
      </c>
      <c r="P1103" s="218">
        <f t="shared" si="1072"/>
        <v>1.2279725171180798</v>
      </c>
      <c r="Q1103" s="218">
        <f t="shared" si="1072"/>
        <v>0.13356992052946884</v>
      </c>
      <c r="R1103" s="218">
        <f t="shared" si="1072"/>
        <v>0</v>
      </c>
      <c r="S1103" s="218">
        <f t="shared" si="1072"/>
        <v>0</v>
      </c>
      <c r="T1103" s="218">
        <f t="shared" si="1072"/>
        <v>0</v>
      </c>
      <c r="U1103" s="218">
        <f t="shared" si="1072"/>
        <v>0</v>
      </c>
    </row>
    <row r="1104" spans="1:21" x14ac:dyDescent="0.25">
      <c r="A1104" s="57" t="s">
        <v>902</v>
      </c>
      <c r="B1104" s="57" t="s">
        <v>6598</v>
      </c>
      <c r="C1104" s="218">
        <f t="shared" si="1053"/>
        <v>0</v>
      </c>
      <c r="D1104" s="218">
        <f t="shared" si="1053"/>
        <v>0</v>
      </c>
      <c r="E1104" s="218"/>
      <c r="F1104" s="218"/>
      <c r="G1104" s="218"/>
      <c r="H1104" s="218">
        <f t="shared" ref="H1104:U1104" si="1073">(H4540/H$3521)/(H7976/H$6957)</f>
        <v>0</v>
      </c>
      <c r="I1104" s="218">
        <f t="shared" si="1073"/>
        <v>2.6544818040533872E-4</v>
      </c>
      <c r="J1104" s="218">
        <f t="shared" si="1073"/>
        <v>0.1124465134187697</v>
      </c>
      <c r="K1104" s="218">
        <f t="shared" si="1073"/>
        <v>0</v>
      </c>
      <c r="L1104" s="218">
        <f t="shared" si="1073"/>
        <v>0</v>
      </c>
      <c r="M1104" s="218">
        <f t="shared" si="1073"/>
        <v>0</v>
      </c>
      <c r="N1104" s="218">
        <f t="shared" si="1073"/>
        <v>0</v>
      </c>
      <c r="O1104" s="218">
        <f t="shared" si="1073"/>
        <v>0</v>
      </c>
      <c r="P1104" s="218">
        <f t="shared" si="1073"/>
        <v>0</v>
      </c>
      <c r="Q1104" s="218">
        <f t="shared" si="1073"/>
        <v>0</v>
      </c>
      <c r="R1104" s="218">
        <f t="shared" si="1073"/>
        <v>0</v>
      </c>
      <c r="S1104" s="218">
        <f t="shared" si="1073"/>
        <v>0</v>
      </c>
      <c r="T1104" s="218">
        <f t="shared" si="1073"/>
        <v>5.711793249569005E-3</v>
      </c>
      <c r="U1104" s="218">
        <f t="shared" si="1073"/>
        <v>0</v>
      </c>
    </row>
    <row r="1105" spans="1:21" x14ac:dyDescent="0.25">
      <c r="A1105" s="57" t="s">
        <v>916</v>
      </c>
      <c r="B1105" s="57" t="s">
        <v>6602</v>
      </c>
      <c r="C1105" s="218">
        <f t="shared" ref="C1105:D1124" si="1074">(C4541/C$3521)/(C7977/C$6957)</f>
        <v>0</v>
      </c>
      <c r="D1105" s="218">
        <f t="shared" si="1074"/>
        <v>0</v>
      </c>
      <c r="E1105" s="218"/>
      <c r="F1105" s="218"/>
      <c r="G1105" s="218"/>
      <c r="H1105" s="218">
        <f t="shared" ref="H1105:U1105" si="1075">(H4541/H$3521)/(H7977/H$6957)</f>
        <v>4.7082002877041756E-3</v>
      </c>
      <c r="I1105" s="218">
        <f t="shared" si="1075"/>
        <v>0.15818615597048435</v>
      </c>
      <c r="J1105" s="218">
        <f t="shared" si="1075"/>
        <v>8.640683425365793E-2</v>
      </c>
      <c r="K1105" s="218">
        <f t="shared" si="1075"/>
        <v>8.0903619323115822E-2</v>
      </c>
      <c r="L1105" s="218">
        <f t="shared" si="1075"/>
        <v>0.66353750304605874</v>
      </c>
      <c r="M1105" s="218">
        <f t="shared" si="1075"/>
        <v>1.2988826744500761</v>
      </c>
      <c r="N1105" s="218">
        <f t="shared" si="1075"/>
        <v>2.3701270305261328</v>
      </c>
      <c r="O1105" s="218">
        <f t="shared" si="1075"/>
        <v>0.24112979636030535</v>
      </c>
      <c r="P1105" s="218">
        <f t="shared" si="1075"/>
        <v>4.1962003401624703E-2</v>
      </c>
      <c r="Q1105" s="218">
        <f t="shared" si="1075"/>
        <v>1.9813779151750831E-2</v>
      </c>
      <c r="R1105" s="218">
        <f t="shared" si="1075"/>
        <v>0</v>
      </c>
      <c r="S1105" s="218">
        <f t="shared" si="1075"/>
        <v>0</v>
      </c>
      <c r="T1105" s="218">
        <f t="shared" si="1075"/>
        <v>1.8521634383398732E-2</v>
      </c>
      <c r="U1105" s="218">
        <f t="shared" si="1075"/>
        <v>1.9679262424843479E-2</v>
      </c>
    </row>
    <row r="1106" spans="1:21" x14ac:dyDescent="0.25">
      <c r="A1106" s="57" t="s">
        <v>1040</v>
      </c>
      <c r="B1106" s="57" t="s">
        <v>6603</v>
      </c>
      <c r="C1106" s="218">
        <f t="shared" si="1074"/>
        <v>1.5183530839231494</v>
      </c>
      <c r="D1106" s="218">
        <f t="shared" si="1074"/>
        <v>4.0360366370468199</v>
      </c>
      <c r="E1106" s="218"/>
      <c r="F1106" s="218"/>
      <c r="G1106" s="218"/>
      <c r="H1106" s="218">
        <f t="shared" ref="H1106:U1106" si="1076">(H4542/H$3521)/(H7978/H$6957)</f>
        <v>0.11463112665827946</v>
      </c>
      <c r="I1106" s="218">
        <f t="shared" si="1076"/>
        <v>0.13184136776934482</v>
      </c>
      <c r="J1106" s="218">
        <f t="shared" si="1076"/>
        <v>0</v>
      </c>
      <c r="K1106" s="218">
        <f t="shared" si="1076"/>
        <v>0</v>
      </c>
      <c r="L1106" s="218">
        <f t="shared" si="1076"/>
        <v>0</v>
      </c>
      <c r="M1106" s="218">
        <f t="shared" si="1076"/>
        <v>1.642409120177722E-3</v>
      </c>
      <c r="N1106" s="218">
        <f t="shared" si="1076"/>
        <v>8.7731403312067149E-4</v>
      </c>
      <c r="O1106" s="218">
        <f t="shared" si="1076"/>
        <v>1.3761246567744949E-3</v>
      </c>
      <c r="P1106" s="218">
        <f t="shared" si="1076"/>
        <v>1.8732193042931956E-3</v>
      </c>
      <c r="Q1106" s="218">
        <f t="shared" si="1076"/>
        <v>1.8553386044513908E-3</v>
      </c>
      <c r="R1106" s="218">
        <f t="shared" si="1076"/>
        <v>0</v>
      </c>
      <c r="S1106" s="218">
        <f t="shared" si="1076"/>
        <v>0</v>
      </c>
      <c r="T1106" s="218">
        <f t="shared" si="1076"/>
        <v>0</v>
      </c>
      <c r="U1106" s="218">
        <f t="shared" si="1076"/>
        <v>0</v>
      </c>
    </row>
    <row r="1107" spans="1:21" x14ac:dyDescent="0.25">
      <c r="A1107" s="57" t="s">
        <v>1203</v>
      </c>
      <c r="B1107" s="57" t="s">
        <v>6604</v>
      </c>
      <c r="C1107" s="218">
        <f t="shared" si="1074"/>
        <v>0</v>
      </c>
      <c r="D1107" s="218">
        <f t="shared" si="1074"/>
        <v>0</v>
      </c>
      <c r="E1107" s="218"/>
      <c r="F1107" s="218"/>
      <c r="G1107" s="218"/>
      <c r="H1107" s="218">
        <f t="shared" ref="H1107:U1107" si="1077">(H4543/H$3521)/(H7979/H$6957)</f>
        <v>0</v>
      </c>
      <c r="I1107" s="218">
        <f t="shared" si="1077"/>
        <v>0.12196468198967106</v>
      </c>
      <c r="J1107" s="218">
        <f t="shared" si="1077"/>
        <v>1.4321571593825342E-3</v>
      </c>
      <c r="K1107" s="218">
        <f t="shared" si="1077"/>
        <v>1.0132779876864237</v>
      </c>
      <c r="L1107" s="218">
        <f t="shared" si="1077"/>
        <v>0</v>
      </c>
      <c r="M1107" s="218">
        <f t="shared" si="1077"/>
        <v>0</v>
      </c>
      <c r="N1107" s="218">
        <f t="shared" si="1077"/>
        <v>19.556055714702335</v>
      </c>
      <c r="O1107" s="218">
        <f t="shared" si="1077"/>
        <v>0.47259488855107973</v>
      </c>
      <c r="P1107" s="218">
        <f t="shared" si="1077"/>
        <v>4.4039787802030608</v>
      </c>
      <c r="Q1107" s="218">
        <f t="shared" si="1077"/>
        <v>0</v>
      </c>
      <c r="R1107" s="218">
        <f t="shared" si="1077"/>
        <v>0.34488227089436785</v>
      </c>
      <c r="S1107" s="218">
        <f t="shared" si="1077"/>
        <v>0.23235073719950011</v>
      </c>
      <c r="T1107" s="218">
        <f t="shared" si="1077"/>
        <v>0</v>
      </c>
      <c r="U1107" s="218">
        <f t="shared" si="1077"/>
        <v>0</v>
      </c>
    </row>
    <row r="1108" spans="1:21" x14ac:dyDescent="0.25">
      <c r="A1108" s="57" t="s">
        <v>3413</v>
      </c>
      <c r="B1108" s="57" t="s">
        <v>6607</v>
      </c>
      <c r="C1108" s="218">
        <f t="shared" si="1074"/>
        <v>0</v>
      </c>
      <c r="D1108" s="218">
        <f t="shared" si="1074"/>
        <v>0</v>
      </c>
      <c r="E1108" s="218"/>
      <c r="F1108" s="218"/>
      <c r="G1108" s="218"/>
      <c r="H1108" s="218">
        <f t="shared" ref="H1108:U1108" si="1078">(H4544/H$3521)/(H7980/H$6957)</f>
        <v>0</v>
      </c>
      <c r="I1108" s="218">
        <f t="shared" si="1078"/>
        <v>0.56732301136424534</v>
      </c>
      <c r="J1108" s="218">
        <f t="shared" si="1078"/>
        <v>0.36339616416463738</v>
      </c>
      <c r="K1108" s="218">
        <f t="shared" si="1078"/>
        <v>0</v>
      </c>
      <c r="L1108" s="218">
        <f t="shared" si="1078"/>
        <v>0</v>
      </c>
      <c r="M1108" s="218">
        <f t="shared" si="1078"/>
        <v>0</v>
      </c>
      <c r="N1108" s="218">
        <f t="shared" si="1078"/>
        <v>0</v>
      </c>
      <c r="O1108" s="218">
        <f t="shared" si="1078"/>
        <v>0</v>
      </c>
      <c r="P1108" s="218">
        <f t="shared" si="1078"/>
        <v>0</v>
      </c>
      <c r="Q1108" s="218">
        <f t="shared" si="1078"/>
        <v>0</v>
      </c>
      <c r="R1108" s="218">
        <f t="shared" si="1078"/>
        <v>0</v>
      </c>
      <c r="S1108" s="218">
        <f t="shared" si="1078"/>
        <v>0</v>
      </c>
      <c r="T1108" s="218">
        <f t="shared" si="1078"/>
        <v>0</v>
      </c>
      <c r="U1108" s="218">
        <f t="shared" si="1078"/>
        <v>0</v>
      </c>
    </row>
    <row r="1109" spans="1:21" x14ac:dyDescent="0.25">
      <c r="A1109" s="57" t="s">
        <v>359</v>
      </c>
      <c r="B1109" s="57" t="s">
        <v>6608</v>
      </c>
      <c r="C1109" s="218">
        <f t="shared" si="1074"/>
        <v>0</v>
      </c>
      <c r="D1109" s="218">
        <f t="shared" si="1074"/>
        <v>0</v>
      </c>
      <c r="E1109" s="218"/>
      <c r="F1109" s="218"/>
      <c r="G1109" s="218"/>
      <c r="H1109" s="218">
        <f t="shared" ref="H1109:U1109" si="1079">(H4545/H$3521)/(H7981/H$6957)</f>
        <v>2.5140314722785686E-2</v>
      </c>
      <c r="I1109" s="218">
        <f t="shared" si="1079"/>
        <v>4.5359980827707001E-2</v>
      </c>
      <c r="J1109" s="218">
        <f t="shared" si="1079"/>
        <v>7.6086778443930123E-2</v>
      </c>
      <c r="K1109" s="218">
        <f t="shared" si="1079"/>
        <v>4.6446266554577113E-2</v>
      </c>
      <c r="L1109" s="218">
        <f t="shared" si="1079"/>
        <v>5.4191673680916222E-2</v>
      </c>
      <c r="M1109" s="218">
        <f t="shared" si="1079"/>
        <v>7.1933329114979398E-3</v>
      </c>
      <c r="N1109" s="218">
        <f t="shared" si="1079"/>
        <v>1.8529714414456871E-2</v>
      </c>
      <c r="O1109" s="218">
        <f t="shared" si="1079"/>
        <v>3.7722633351286255E-3</v>
      </c>
      <c r="P1109" s="218">
        <f t="shared" si="1079"/>
        <v>0</v>
      </c>
      <c r="Q1109" s="218">
        <f t="shared" si="1079"/>
        <v>1.4839977067383297E-3</v>
      </c>
      <c r="R1109" s="218">
        <f t="shared" si="1079"/>
        <v>0</v>
      </c>
      <c r="S1109" s="218">
        <f t="shared" si="1079"/>
        <v>0</v>
      </c>
      <c r="T1109" s="218">
        <f t="shared" si="1079"/>
        <v>8.3109023642037025E-2</v>
      </c>
      <c r="U1109" s="218">
        <f t="shared" si="1079"/>
        <v>0.24416162310766781</v>
      </c>
    </row>
    <row r="1110" spans="1:21" x14ac:dyDescent="0.25">
      <c r="A1110" s="57" t="s">
        <v>10063</v>
      </c>
      <c r="B1110" s="57" t="s">
        <v>10064</v>
      </c>
      <c r="C1110" s="218">
        <f t="shared" si="1074"/>
        <v>0</v>
      </c>
      <c r="D1110" s="218">
        <f t="shared" si="1074"/>
        <v>0</v>
      </c>
      <c r="E1110" s="218"/>
      <c r="F1110" s="218"/>
      <c r="G1110" s="218"/>
      <c r="H1110" s="218">
        <f t="shared" ref="H1110:U1110" si="1080">(H4546/H$3521)/(H7982/H$6957)</f>
        <v>0</v>
      </c>
      <c r="I1110" s="218">
        <f t="shared" si="1080"/>
        <v>0</v>
      </c>
      <c r="J1110" s="218">
        <f t="shared" si="1080"/>
        <v>0</v>
      </c>
      <c r="K1110" s="218">
        <f t="shared" si="1080"/>
        <v>0</v>
      </c>
      <c r="L1110" s="218">
        <f t="shared" si="1080"/>
        <v>0.14040336107550613</v>
      </c>
      <c r="M1110" s="218">
        <f t="shared" si="1080"/>
        <v>0</v>
      </c>
      <c r="N1110" s="218">
        <f t="shared" si="1080"/>
        <v>0</v>
      </c>
      <c r="O1110" s="218">
        <f t="shared" si="1080"/>
        <v>0</v>
      </c>
      <c r="P1110" s="218">
        <f t="shared" si="1080"/>
        <v>0</v>
      </c>
      <c r="Q1110" s="218">
        <f t="shared" si="1080"/>
        <v>0</v>
      </c>
      <c r="R1110" s="218">
        <f t="shared" si="1080"/>
        <v>0</v>
      </c>
      <c r="S1110" s="218">
        <f t="shared" si="1080"/>
        <v>0</v>
      </c>
      <c r="T1110" s="218">
        <f t="shared" si="1080"/>
        <v>0</v>
      </c>
      <c r="U1110" s="218">
        <f t="shared" si="1080"/>
        <v>0</v>
      </c>
    </row>
    <row r="1111" spans="1:21" x14ac:dyDescent="0.25">
      <c r="A1111" s="57" t="s">
        <v>10065</v>
      </c>
      <c r="B1111" s="57" t="s">
        <v>10066</v>
      </c>
      <c r="C1111" s="218">
        <f t="shared" si="1074"/>
        <v>0</v>
      </c>
      <c r="D1111" s="218">
        <f t="shared" si="1074"/>
        <v>0</v>
      </c>
      <c r="E1111" s="218"/>
      <c r="F1111" s="218"/>
      <c r="G1111" s="218"/>
      <c r="H1111" s="218">
        <f t="shared" ref="H1111:U1111" si="1081">(H4547/H$3521)/(H7983/H$6957)</f>
        <v>0</v>
      </c>
      <c r="I1111" s="218">
        <f t="shared" si="1081"/>
        <v>0</v>
      </c>
      <c r="J1111" s="218">
        <f t="shared" si="1081"/>
        <v>3.3461541476688746E-3</v>
      </c>
      <c r="K1111" s="218">
        <f t="shared" si="1081"/>
        <v>0</v>
      </c>
      <c r="L1111" s="218">
        <f t="shared" si="1081"/>
        <v>0</v>
      </c>
      <c r="M1111" s="218">
        <f t="shared" si="1081"/>
        <v>0</v>
      </c>
      <c r="N1111" s="218">
        <f t="shared" si="1081"/>
        <v>0</v>
      </c>
      <c r="O1111" s="218">
        <f t="shared" si="1081"/>
        <v>0</v>
      </c>
      <c r="P1111" s="218">
        <f t="shared" si="1081"/>
        <v>0</v>
      </c>
      <c r="Q1111" s="218">
        <f t="shared" si="1081"/>
        <v>0</v>
      </c>
      <c r="R1111" s="218">
        <f t="shared" si="1081"/>
        <v>0</v>
      </c>
      <c r="S1111" s="218">
        <f t="shared" si="1081"/>
        <v>0</v>
      </c>
      <c r="T1111" s="218">
        <f t="shared" si="1081"/>
        <v>0</v>
      </c>
      <c r="U1111" s="218">
        <f t="shared" si="1081"/>
        <v>0</v>
      </c>
    </row>
    <row r="1112" spans="1:21" x14ac:dyDescent="0.25">
      <c r="A1112" s="57" t="s">
        <v>10067</v>
      </c>
      <c r="B1112" s="57" t="s">
        <v>10068</v>
      </c>
      <c r="C1112" s="218">
        <f t="shared" si="1074"/>
        <v>0</v>
      </c>
      <c r="D1112" s="218">
        <f t="shared" si="1074"/>
        <v>0</v>
      </c>
      <c r="E1112" s="218"/>
      <c r="F1112" s="218"/>
      <c r="G1112" s="218"/>
      <c r="H1112" s="218">
        <f t="shared" ref="H1112:U1112" si="1082">(H4548/H$3521)/(H7984/H$6957)</f>
        <v>0</v>
      </c>
      <c r="I1112" s="218">
        <f t="shared" si="1082"/>
        <v>0</v>
      </c>
      <c r="J1112" s="218">
        <f t="shared" si="1082"/>
        <v>0</v>
      </c>
      <c r="K1112" s="218">
        <f t="shared" si="1082"/>
        <v>0</v>
      </c>
      <c r="L1112" s="218">
        <f t="shared" si="1082"/>
        <v>0</v>
      </c>
      <c r="M1112" s="218">
        <f t="shared" si="1082"/>
        <v>0</v>
      </c>
      <c r="N1112" s="218">
        <f t="shared" si="1082"/>
        <v>0</v>
      </c>
      <c r="O1112" s="218">
        <f t="shared" si="1082"/>
        <v>0</v>
      </c>
      <c r="P1112" s="218">
        <f t="shared" si="1082"/>
        <v>0</v>
      </c>
      <c r="Q1112" s="218">
        <f t="shared" si="1082"/>
        <v>1.1089389816461917E-2</v>
      </c>
      <c r="R1112" s="218">
        <f t="shared" si="1082"/>
        <v>5.9585616765110809E-3</v>
      </c>
      <c r="S1112" s="218">
        <f t="shared" si="1082"/>
        <v>0</v>
      </c>
      <c r="T1112" s="218">
        <f t="shared" si="1082"/>
        <v>0</v>
      </c>
      <c r="U1112" s="218">
        <f t="shared" si="1082"/>
        <v>0</v>
      </c>
    </row>
    <row r="1113" spans="1:21" x14ac:dyDescent="0.25">
      <c r="A1113" s="57" t="s">
        <v>3415</v>
      </c>
      <c r="B1113" s="57" t="s">
        <v>6613</v>
      </c>
      <c r="C1113" s="218">
        <f t="shared" si="1074"/>
        <v>0</v>
      </c>
      <c r="D1113" s="218">
        <f t="shared" si="1074"/>
        <v>0</v>
      </c>
      <c r="E1113" s="218"/>
      <c r="F1113" s="218"/>
      <c r="G1113" s="218"/>
      <c r="H1113" s="218">
        <f t="shared" ref="H1113:U1113" si="1083">(H4549/H$3521)/(H7985/H$6957)</f>
        <v>0</v>
      </c>
      <c r="I1113" s="218">
        <f t="shared" si="1083"/>
        <v>0</v>
      </c>
      <c r="J1113" s="218">
        <f t="shared" si="1083"/>
        <v>1.2611237591781069E-3</v>
      </c>
      <c r="K1113" s="218">
        <f t="shared" si="1083"/>
        <v>0.15230085012526776</v>
      </c>
      <c r="L1113" s="218">
        <f t="shared" si="1083"/>
        <v>0</v>
      </c>
      <c r="M1113" s="218">
        <f t="shared" si="1083"/>
        <v>0</v>
      </c>
      <c r="N1113" s="218">
        <f t="shared" si="1083"/>
        <v>0</v>
      </c>
      <c r="O1113" s="218">
        <f t="shared" si="1083"/>
        <v>0</v>
      </c>
      <c r="P1113" s="218">
        <f t="shared" si="1083"/>
        <v>0</v>
      </c>
      <c r="Q1113" s="218">
        <f t="shared" si="1083"/>
        <v>0</v>
      </c>
      <c r="R1113" s="218">
        <f t="shared" si="1083"/>
        <v>0</v>
      </c>
      <c r="S1113" s="218">
        <f t="shared" si="1083"/>
        <v>8.748021442833627E-2</v>
      </c>
      <c r="T1113" s="218">
        <f t="shared" si="1083"/>
        <v>0</v>
      </c>
      <c r="U1113" s="218">
        <f t="shared" si="1083"/>
        <v>0</v>
      </c>
    </row>
    <row r="1114" spans="1:21" x14ac:dyDescent="0.25">
      <c r="A1114" s="57" t="s">
        <v>760</v>
      </c>
      <c r="B1114" s="57" t="s">
        <v>6615</v>
      </c>
      <c r="C1114" s="218">
        <f t="shared" si="1074"/>
        <v>0</v>
      </c>
      <c r="D1114" s="218">
        <f t="shared" si="1074"/>
        <v>0</v>
      </c>
      <c r="E1114" s="218"/>
      <c r="F1114" s="218"/>
      <c r="G1114" s="218"/>
      <c r="H1114" s="218">
        <f t="shared" ref="H1114:U1114" si="1084">(H4550/H$3521)/(H7986/H$6957)</f>
        <v>1.9596275367508591</v>
      </c>
      <c r="I1114" s="218">
        <f t="shared" si="1084"/>
        <v>0.95313884705147922</v>
      </c>
      <c r="J1114" s="218">
        <f t="shared" si="1084"/>
        <v>0.39038679590699427</v>
      </c>
      <c r="K1114" s="218">
        <f t="shared" si="1084"/>
        <v>0.58903184241722106</v>
      </c>
      <c r="L1114" s="218">
        <f t="shared" si="1084"/>
        <v>0.44893576377251682</v>
      </c>
      <c r="M1114" s="218">
        <f t="shared" si="1084"/>
        <v>0.60384163222699316</v>
      </c>
      <c r="N1114" s="218">
        <f t="shared" si="1084"/>
        <v>0.7383707769816098</v>
      </c>
      <c r="O1114" s="218">
        <f t="shared" si="1084"/>
        <v>4.9676647710213039E-2</v>
      </c>
      <c r="P1114" s="218">
        <f t="shared" si="1084"/>
        <v>3.7407617028467538E-2</v>
      </c>
      <c r="Q1114" s="218">
        <f t="shared" si="1084"/>
        <v>9.0973708302027445E-4</v>
      </c>
      <c r="R1114" s="218">
        <f t="shared" si="1084"/>
        <v>0</v>
      </c>
      <c r="S1114" s="218">
        <f t="shared" si="1084"/>
        <v>7.0719732787556926E-4</v>
      </c>
      <c r="T1114" s="218">
        <f t="shared" si="1084"/>
        <v>0</v>
      </c>
      <c r="U1114" s="218">
        <f t="shared" si="1084"/>
        <v>0</v>
      </c>
    </row>
    <row r="1115" spans="1:21" x14ac:dyDescent="0.25">
      <c r="A1115" s="57" t="s">
        <v>2259</v>
      </c>
      <c r="B1115" s="57" t="s">
        <v>6616</v>
      </c>
      <c r="C1115" s="218">
        <f t="shared" si="1074"/>
        <v>0.98359906553999554</v>
      </c>
      <c r="D1115" s="218">
        <f t="shared" si="1074"/>
        <v>0.50260617127390539</v>
      </c>
      <c r="E1115" s="218"/>
      <c r="F1115" s="218"/>
      <c r="G1115" s="218"/>
      <c r="H1115" s="218">
        <f t="shared" ref="H1115:U1115" si="1085">(H4551/H$3521)/(H7987/H$6957)</f>
        <v>0</v>
      </c>
      <c r="I1115" s="218">
        <f t="shared" si="1085"/>
        <v>6.6092427375207654E-3</v>
      </c>
      <c r="J1115" s="218">
        <f t="shared" si="1085"/>
        <v>3.5203451585325535E-2</v>
      </c>
      <c r="K1115" s="218">
        <f t="shared" si="1085"/>
        <v>0</v>
      </c>
      <c r="L1115" s="218">
        <f t="shared" si="1085"/>
        <v>0</v>
      </c>
      <c r="M1115" s="218">
        <f t="shared" si="1085"/>
        <v>0</v>
      </c>
      <c r="N1115" s="218">
        <f t="shared" si="1085"/>
        <v>0</v>
      </c>
      <c r="O1115" s="218">
        <f t="shared" si="1085"/>
        <v>0</v>
      </c>
      <c r="P1115" s="218">
        <f t="shared" si="1085"/>
        <v>0</v>
      </c>
      <c r="Q1115" s="218">
        <f t="shared" si="1085"/>
        <v>0</v>
      </c>
      <c r="R1115" s="218">
        <f t="shared" si="1085"/>
        <v>0</v>
      </c>
      <c r="S1115" s="218">
        <f t="shared" si="1085"/>
        <v>0</v>
      </c>
      <c r="T1115" s="218">
        <f t="shared" si="1085"/>
        <v>0</v>
      </c>
      <c r="U1115" s="218">
        <f t="shared" si="1085"/>
        <v>0</v>
      </c>
    </row>
    <row r="1116" spans="1:21" x14ac:dyDescent="0.25">
      <c r="A1116" s="57" t="s">
        <v>10069</v>
      </c>
      <c r="B1116" s="57" t="s">
        <v>10070</v>
      </c>
      <c r="C1116" s="218">
        <f t="shared" si="1074"/>
        <v>0</v>
      </c>
      <c r="D1116" s="218">
        <f t="shared" si="1074"/>
        <v>0</v>
      </c>
      <c r="E1116" s="218"/>
      <c r="F1116" s="218"/>
      <c r="G1116" s="218"/>
      <c r="H1116" s="218">
        <f t="shared" ref="H1116:U1116" si="1086">(H4552/H$3521)/(H7988/H$6957)</f>
        <v>0</v>
      </c>
      <c r="I1116" s="218">
        <f t="shared" si="1086"/>
        <v>1.0928560985486715E-3</v>
      </c>
      <c r="J1116" s="218">
        <f t="shared" si="1086"/>
        <v>0</v>
      </c>
      <c r="K1116" s="218">
        <f t="shared" si="1086"/>
        <v>0.69727545201965702</v>
      </c>
      <c r="L1116" s="218">
        <f t="shared" si="1086"/>
        <v>0</v>
      </c>
      <c r="M1116" s="218">
        <f t="shared" si="1086"/>
        <v>0</v>
      </c>
      <c r="N1116" s="218">
        <f t="shared" si="1086"/>
        <v>0</v>
      </c>
      <c r="O1116" s="218">
        <f t="shared" si="1086"/>
        <v>0</v>
      </c>
      <c r="P1116" s="218">
        <f t="shared" si="1086"/>
        <v>0</v>
      </c>
      <c r="Q1116" s="218">
        <f t="shared" si="1086"/>
        <v>0</v>
      </c>
      <c r="R1116" s="218">
        <f t="shared" si="1086"/>
        <v>0</v>
      </c>
      <c r="S1116" s="218">
        <f t="shared" si="1086"/>
        <v>0</v>
      </c>
      <c r="T1116" s="218">
        <f t="shared" si="1086"/>
        <v>0</v>
      </c>
      <c r="U1116" s="218">
        <f t="shared" si="1086"/>
        <v>0</v>
      </c>
    </row>
    <row r="1117" spans="1:21" x14ac:dyDescent="0.25">
      <c r="A1117" s="57" t="s">
        <v>1154</v>
      </c>
      <c r="B1117" s="57" t="s">
        <v>4955</v>
      </c>
      <c r="C1117" s="218">
        <f t="shared" si="1074"/>
        <v>0</v>
      </c>
      <c r="D1117" s="218">
        <f t="shared" si="1074"/>
        <v>0</v>
      </c>
      <c r="E1117" s="218"/>
      <c r="F1117" s="218"/>
      <c r="G1117" s="218"/>
      <c r="H1117" s="218">
        <f t="shared" ref="H1117:U1117" si="1087">(H4553/H$3521)/(H7989/H$6957)</f>
        <v>1.3023174767810971E-3</v>
      </c>
      <c r="I1117" s="218">
        <f t="shared" si="1087"/>
        <v>1.3973596133886823E-2</v>
      </c>
      <c r="J1117" s="218">
        <f t="shared" si="1087"/>
        <v>7.6009796018205275E-2</v>
      </c>
      <c r="K1117" s="218">
        <f t="shared" si="1087"/>
        <v>0</v>
      </c>
      <c r="L1117" s="218">
        <f t="shared" si="1087"/>
        <v>0</v>
      </c>
      <c r="M1117" s="218">
        <f t="shared" si="1087"/>
        <v>0</v>
      </c>
      <c r="N1117" s="218">
        <f t="shared" si="1087"/>
        <v>0</v>
      </c>
      <c r="O1117" s="218">
        <f t="shared" si="1087"/>
        <v>0</v>
      </c>
      <c r="P1117" s="218">
        <f t="shared" si="1087"/>
        <v>0</v>
      </c>
      <c r="Q1117" s="218">
        <f t="shared" si="1087"/>
        <v>0</v>
      </c>
      <c r="R1117" s="218">
        <f t="shared" si="1087"/>
        <v>0</v>
      </c>
      <c r="S1117" s="218">
        <f t="shared" si="1087"/>
        <v>0</v>
      </c>
      <c r="T1117" s="218">
        <f t="shared" si="1087"/>
        <v>0</v>
      </c>
      <c r="U1117" s="218">
        <f t="shared" si="1087"/>
        <v>5.8807787198318661E-4</v>
      </c>
    </row>
    <row r="1118" spans="1:21" x14ac:dyDescent="0.25">
      <c r="A1118" s="57" t="s">
        <v>1872</v>
      </c>
      <c r="B1118" s="57" t="s">
        <v>6619</v>
      </c>
      <c r="C1118" s="218">
        <f t="shared" si="1074"/>
        <v>0.91348297177802551</v>
      </c>
      <c r="D1118" s="218">
        <f t="shared" si="1074"/>
        <v>1.1179968374166342</v>
      </c>
      <c r="E1118" s="218"/>
      <c r="F1118" s="218"/>
      <c r="G1118" s="218"/>
      <c r="H1118" s="218">
        <f t="shared" ref="H1118:U1118" si="1088">(H4554/H$3521)/(H7990/H$6957)</f>
        <v>0.10483431468794847</v>
      </c>
      <c r="I1118" s="218">
        <f t="shared" si="1088"/>
        <v>0</v>
      </c>
      <c r="J1118" s="218">
        <f t="shared" si="1088"/>
        <v>0</v>
      </c>
      <c r="K1118" s="218">
        <f t="shared" si="1088"/>
        <v>1.2629298182932123E-2</v>
      </c>
      <c r="L1118" s="218">
        <f t="shared" si="1088"/>
        <v>4.2841986768598506E-3</v>
      </c>
      <c r="M1118" s="218">
        <f t="shared" si="1088"/>
        <v>0</v>
      </c>
      <c r="N1118" s="218">
        <f t="shared" si="1088"/>
        <v>0</v>
      </c>
      <c r="O1118" s="218">
        <f t="shared" si="1088"/>
        <v>0</v>
      </c>
      <c r="P1118" s="218">
        <f t="shared" si="1088"/>
        <v>2.3403990641458813E-3</v>
      </c>
      <c r="Q1118" s="218">
        <f t="shared" si="1088"/>
        <v>8.5963648821576143E-4</v>
      </c>
      <c r="R1118" s="218">
        <f t="shared" si="1088"/>
        <v>0</v>
      </c>
      <c r="S1118" s="218">
        <f t="shared" si="1088"/>
        <v>2.9581476462914526E-3</v>
      </c>
      <c r="T1118" s="218">
        <f t="shared" si="1088"/>
        <v>6.5815904154011822E-3</v>
      </c>
      <c r="U1118" s="218">
        <f t="shared" si="1088"/>
        <v>9.9030857968404034E-3</v>
      </c>
    </row>
    <row r="1119" spans="1:21" x14ac:dyDescent="0.25">
      <c r="A1119" s="57" t="s">
        <v>4606</v>
      </c>
      <c r="B1119" s="57" t="s">
        <v>6620</v>
      </c>
      <c r="C1119" s="218">
        <f t="shared" si="1074"/>
        <v>0</v>
      </c>
      <c r="D1119" s="218">
        <f t="shared" si="1074"/>
        <v>0</v>
      </c>
      <c r="E1119" s="218"/>
      <c r="F1119" s="218"/>
      <c r="G1119" s="218"/>
      <c r="H1119" s="218">
        <f t="shared" ref="H1119:U1119" si="1089">(H4555/H$3521)/(H7991/H$6957)</f>
        <v>0</v>
      </c>
      <c r="I1119" s="218">
        <f t="shared" si="1089"/>
        <v>2.2680012129914245E-2</v>
      </c>
      <c r="J1119" s="218">
        <f t="shared" si="1089"/>
        <v>2.9323000381998696E-3</v>
      </c>
      <c r="K1119" s="218">
        <f t="shared" si="1089"/>
        <v>0.12662288557196039</v>
      </c>
      <c r="L1119" s="218">
        <f t="shared" si="1089"/>
        <v>2.5750941455110348E-2</v>
      </c>
      <c r="M1119" s="218">
        <f t="shared" si="1089"/>
        <v>3.1079869377052125E-2</v>
      </c>
      <c r="N1119" s="218">
        <f t="shared" si="1089"/>
        <v>3.3983168113742362E-3</v>
      </c>
      <c r="O1119" s="218">
        <f t="shared" si="1089"/>
        <v>0</v>
      </c>
      <c r="P1119" s="218">
        <f t="shared" si="1089"/>
        <v>3.3948734198939708E-3</v>
      </c>
      <c r="Q1119" s="218">
        <f t="shared" si="1089"/>
        <v>3.776838679858507E-3</v>
      </c>
      <c r="R1119" s="218">
        <f t="shared" si="1089"/>
        <v>0.20783183610638686</v>
      </c>
      <c r="S1119" s="218">
        <f t="shared" si="1089"/>
        <v>4.0221122947223353E-2</v>
      </c>
      <c r="T1119" s="218">
        <f t="shared" si="1089"/>
        <v>4.2085843907712868E-2</v>
      </c>
      <c r="U1119" s="218">
        <f t="shared" si="1089"/>
        <v>6.8152838681734881E-3</v>
      </c>
    </row>
    <row r="1120" spans="1:21" x14ac:dyDescent="0.25">
      <c r="A1120" s="57" t="s">
        <v>10071</v>
      </c>
      <c r="B1120" s="57" t="s">
        <v>10072</v>
      </c>
      <c r="C1120" s="218">
        <f t="shared" si="1074"/>
        <v>9.310856521624257E-3</v>
      </c>
      <c r="D1120" s="218">
        <f t="shared" si="1074"/>
        <v>0.16356912074963431</v>
      </c>
      <c r="E1120" s="218"/>
      <c r="F1120" s="218"/>
      <c r="G1120" s="218"/>
      <c r="H1120" s="218">
        <f t="shared" ref="H1120:U1120" si="1090">(H4556/H$3521)/(H7992/H$6957)</f>
        <v>3.1983616421546159E-2</v>
      </c>
      <c r="I1120" s="218">
        <f t="shared" si="1090"/>
        <v>3.6778269107019236E-2</v>
      </c>
      <c r="J1120" s="218">
        <f t="shared" si="1090"/>
        <v>4.1946963283534207E-2</v>
      </c>
      <c r="K1120" s="218">
        <f t="shared" si="1090"/>
        <v>3.2018923645957986E-2</v>
      </c>
      <c r="L1120" s="218">
        <f t="shared" si="1090"/>
        <v>1.8672443820089946E-3</v>
      </c>
      <c r="M1120" s="218">
        <f t="shared" si="1090"/>
        <v>5.2108723854574093E-4</v>
      </c>
      <c r="N1120" s="218">
        <f t="shared" si="1090"/>
        <v>0</v>
      </c>
      <c r="O1120" s="218">
        <f t="shared" si="1090"/>
        <v>4.6476289811996668E-2</v>
      </c>
      <c r="P1120" s="218">
        <f t="shared" si="1090"/>
        <v>0</v>
      </c>
      <c r="Q1120" s="218">
        <f t="shared" si="1090"/>
        <v>0</v>
      </c>
      <c r="R1120" s="218">
        <f t="shared" si="1090"/>
        <v>0</v>
      </c>
      <c r="S1120" s="218">
        <f t="shared" si="1090"/>
        <v>2.7216662527974556E-2</v>
      </c>
      <c r="T1120" s="218">
        <f t="shared" si="1090"/>
        <v>7.5337963622940426E-3</v>
      </c>
      <c r="U1120" s="218">
        <f t="shared" si="1090"/>
        <v>0</v>
      </c>
    </row>
    <row r="1121" spans="1:21" x14ac:dyDescent="0.25">
      <c r="A1121" s="57" t="s">
        <v>1025</v>
      </c>
      <c r="B1121" s="57" t="s">
        <v>6627</v>
      </c>
      <c r="C1121" s="218">
        <f t="shared" si="1074"/>
        <v>0</v>
      </c>
      <c r="D1121" s="218">
        <f t="shared" si="1074"/>
        <v>0</v>
      </c>
      <c r="E1121" s="218"/>
      <c r="F1121" s="218"/>
      <c r="G1121" s="218"/>
      <c r="H1121" s="218">
        <f t="shared" ref="H1121:U1121" si="1091">(H4557/H$3521)/(H7993/H$6957)</f>
        <v>0</v>
      </c>
      <c r="I1121" s="218">
        <f t="shared" si="1091"/>
        <v>0</v>
      </c>
      <c r="J1121" s="218">
        <f t="shared" si="1091"/>
        <v>0</v>
      </c>
      <c r="K1121" s="218">
        <f t="shared" si="1091"/>
        <v>8.4144131427730223E-2</v>
      </c>
      <c r="L1121" s="218">
        <f t="shared" si="1091"/>
        <v>0</v>
      </c>
      <c r="M1121" s="218">
        <f t="shared" si="1091"/>
        <v>0</v>
      </c>
      <c r="N1121" s="218">
        <f t="shared" si="1091"/>
        <v>2.2875806055107185E-2</v>
      </c>
      <c r="O1121" s="218">
        <f t="shared" si="1091"/>
        <v>0</v>
      </c>
      <c r="P1121" s="218">
        <f t="shared" si="1091"/>
        <v>0.37624613485584535</v>
      </c>
      <c r="Q1121" s="218">
        <f t="shared" si="1091"/>
        <v>0</v>
      </c>
      <c r="R1121" s="218">
        <f t="shared" si="1091"/>
        <v>0</v>
      </c>
      <c r="S1121" s="218">
        <f t="shared" si="1091"/>
        <v>0.55559867406027341</v>
      </c>
      <c r="T1121" s="218">
        <f t="shared" si="1091"/>
        <v>0</v>
      </c>
      <c r="U1121" s="218">
        <f t="shared" si="1091"/>
        <v>0</v>
      </c>
    </row>
    <row r="1122" spans="1:21" x14ac:dyDescent="0.25">
      <c r="A1122" s="57" t="s">
        <v>4275</v>
      </c>
      <c r="B1122" s="57" t="s">
        <v>6628</v>
      </c>
      <c r="C1122" s="218">
        <f t="shared" si="1074"/>
        <v>0</v>
      </c>
      <c r="D1122" s="218">
        <f t="shared" si="1074"/>
        <v>0</v>
      </c>
      <c r="E1122" s="218"/>
      <c r="F1122" s="218"/>
      <c r="G1122" s="218"/>
      <c r="H1122" s="218">
        <f t="shared" ref="H1122:U1122" si="1092">(H4558/H$3521)/(H7994/H$6957)</f>
        <v>1.1545920753913893E-2</v>
      </c>
      <c r="I1122" s="218">
        <f t="shared" si="1092"/>
        <v>3.1473018934133616E-2</v>
      </c>
      <c r="J1122" s="218">
        <f t="shared" si="1092"/>
        <v>8.8370867308526935E-4</v>
      </c>
      <c r="K1122" s="218">
        <f t="shared" si="1092"/>
        <v>5.7426840417387857E-3</v>
      </c>
      <c r="L1122" s="218">
        <f t="shared" si="1092"/>
        <v>1.5857283100493235E-3</v>
      </c>
      <c r="M1122" s="218">
        <f t="shared" si="1092"/>
        <v>0</v>
      </c>
      <c r="N1122" s="218">
        <f t="shared" si="1092"/>
        <v>0.6093630878002918</v>
      </c>
      <c r="O1122" s="218">
        <f t="shared" si="1092"/>
        <v>0</v>
      </c>
      <c r="P1122" s="218">
        <f t="shared" si="1092"/>
        <v>0</v>
      </c>
      <c r="Q1122" s="218">
        <f t="shared" si="1092"/>
        <v>0</v>
      </c>
      <c r="R1122" s="218">
        <f t="shared" si="1092"/>
        <v>0</v>
      </c>
      <c r="S1122" s="218">
        <f t="shared" si="1092"/>
        <v>0</v>
      </c>
      <c r="T1122" s="218">
        <f t="shared" si="1092"/>
        <v>0</v>
      </c>
      <c r="U1122" s="218">
        <f t="shared" si="1092"/>
        <v>0</v>
      </c>
    </row>
    <row r="1123" spans="1:21" x14ac:dyDescent="0.25">
      <c r="A1123" s="57" t="s">
        <v>4444</v>
      </c>
      <c r="B1123" s="57" t="s">
        <v>6629</v>
      </c>
      <c r="C1123" s="218">
        <f t="shared" si="1074"/>
        <v>0.49932342982605615</v>
      </c>
      <c r="D1123" s="218">
        <f t="shared" si="1074"/>
        <v>0.47142589271091423</v>
      </c>
      <c r="E1123" s="218"/>
      <c r="F1123" s="218"/>
      <c r="G1123" s="218"/>
      <c r="H1123" s="218">
        <f t="shared" ref="H1123:U1123" si="1093">(H4559/H$3521)/(H7995/H$6957)</f>
        <v>9.2921209476475707E-3</v>
      </c>
      <c r="I1123" s="218">
        <f t="shared" si="1093"/>
        <v>8.9063803423865121E-2</v>
      </c>
      <c r="J1123" s="218">
        <f t="shared" si="1093"/>
        <v>4.2476120790519191E-3</v>
      </c>
      <c r="K1123" s="218">
        <f t="shared" si="1093"/>
        <v>0</v>
      </c>
      <c r="L1123" s="218">
        <f t="shared" si="1093"/>
        <v>8.4929777760681764E-4</v>
      </c>
      <c r="M1123" s="218">
        <f t="shared" si="1093"/>
        <v>0</v>
      </c>
      <c r="N1123" s="218">
        <f t="shared" si="1093"/>
        <v>3.0079214084488174E-4</v>
      </c>
      <c r="O1123" s="218">
        <f t="shared" si="1093"/>
        <v>0</v>
      </c>
      <c r="P1123" s="218">
        <f t="shared" si="1093"/>
        <v>6.6279214826717822E-2</v>
      </c>
      <c r="Q1123" s="218">
        <f t="shared" si="1093"/>
        <v>0</v>
      </c>
      <c r="R1123" s="218">
        <f t="shared" si="1093"/>
        <v>0</v>
      </c>
      <c r="S1123" s="218">
        <f t="shared" si="1093"/>
        <v>8.4727526466977746E-2</v>
      </c>
      <c r="T1123" s="218">
        <f t="shared" si="1093"/>
        <v>0</v>
      </c>
      <c r="U1123" s="218">
        <f t="shared" si="1093"/>
        <v>0</v>
      </c>
    </row>
    <row r="1124" spans="1:21" x14ac:dyDescent="0.25">
      <c r="A1124" s="57" t="s">
        <v>4235</v>
      </c>
      <c r="B1124" s="57" t="s">
        <v>6630</v>
      </c>
      <c r="C1124" s="218">
        <f t="shared" si="1074"/>
        <v>0</v>
      </c>
      <c r="D1124" s="218">
        <f t="shared" si="1074"/>
        <v>0</v>
      </c>
      <c r="E1124" s="218"/>
      <c r="F1124" s="218"/>
      <c r="G1124" s="218"/>
      <c r="H1124" s="218">
        <f t="shared" ref="H1124:U1124" si="1094">(H4560/H$3521)/(H7996/H$6957)</f>
        <v>0</v>
      </c>
      <c r="I1124" s="218">
        <f t="shared" si="1094"/>
        <v>0</v>
      </c>
      <c r="J1124" s="218">
        <f t="shared" si="1094"/>
        <v>0</v>
      </c>
      <c r="K1124" s="218">
        <f t="shared" si="1094"/>
        <v>0</v>
      </c>
      <c r="L1124" s="218">
        <f t="shared" si="1094"/>
        <v>0</v>
      </c>
      <c r="M1124" s="218">
        <f t="shared" si="1094"/>
        <v>0</v>
      </c>
      <c r="N1124" s="218">
        <f t="shared" si="1094"/>
        <v>0</v>
      </c>
      <c r="O1124" s="218">
        <f t="shared" si="1094"/>
        <v>0.4775053350549196</v>
      </c>
      <c r="P1124" s="218">
        <f t="shared" si="1094"/>
        <v>0</v>
      </c>
      <c r="Q1124" s="218">
        <f t="shared" si="1094"/>
        <v>0</v>
      </c>
      <c r="R1124" s="218">
        <f t="shared" si="1094"/>
        <v>0</v>
      </c>
      <c r="S1124" s="218">
        <f t="shared" si="1094"/>
        <v>0</v>
      </c>
      <c r="T1124" s="218">
        <f t="shared" si="1094"/>
        <v>0</v>
      </c>
      <c r="U1124" s="218" t="e">
        <f t="shared" si="1094"/>
        <v>#DIV/0!</v>
      </c>
    </row>
    <row r="1125" spans="1:21" x14ac:dyDescent="0.25">
      <c r="A1125" s="57" t="s">
        <v>4236</v>
      </c>
      <c r="B1125" s="57" t="s">
        <v>6631</v>
      </c>
      <c r="C1125" s="218">
        <f t="shared" ref="C1125:D1144" si="1095">(C4561/C$3521)/(C7997/C$6957)</f>
        <v>0</v>
      </c>
      <c r="D1125" s="218">
        <f t="shared" si="1095"/>
        <v>0</v>
      </c>
      <c r="E1125" s="218"/>
      <c r="F1125" s="218"/>
      <c r="G1125" s="218"/>
      <c r="H1125" s="218">
        <f t="shared" ref="H1125:U1125" si="1096">(H4561/H$3521)/(H7997/H$6957)</f>
        <v>0</v>
      </c>
      <c r="I1125" s="218">
        <f t="shared" si="1096"/>
        <v>1.0507316322232747E-2</v>
      </c>
      <c r="J1125" s="218">
        <f t="shared" si="1096"/>
        <v>0</v>
      </c>
      <c r="K1125" s="218">
        <f t="shared" si="1096"/>
        <v>8.159442563830362E-3</v>
      </c>
      <c r="L1125" s="218">
        <f t="shared" si="1096"/>
        <v>0</v>
      </c>
      <c r="M1125" s="218">
        <f t="shared" si="1096"/>
        <v>0</v>
      </c>
      <c r="N1125" s="218">
        <f t="shared" si="1096"/>
        <v>0</v>
      </c>
      <c r="O1125" s="218">
        <f t="shared" si="1096"/>
        <v>0</v>
      </c>
      <c r="P1125" s="218">
        <f t="shared" si="1096"/>
        <v>2.0929798008762004E-3</v>
      </c>
      <c r="Q1125" s="218">
        <f t="shared" si="1096"/>
        <v>3.1415887121756872E-2</v>
      </c>
      <c r="R1125" s="218">
        <f t="shared" si="1096"/>
        <v>0</v>
      </c>
      <c r="S1125" s="218">
        <f t="shared" si="1096"/>
        <v>0.1613945102377998</v>
      </c>
      <c r="T1125" s="218">
        <f t="shared" si="1096"/>
        <v>0.67161971709136292</v>
      </c>
      <c r="U1125" s="218">
        <f t="shared" si="1096"/>
        <v>0.3080080183232094</v>
      </c>
    </row>
    <row r="1126" spans="1:21" x14ac:dyDescent="0.25">
      <c r="A1126" s="57" t="s">
        <v>6632</v>
      </c>
      <c r="B1126" s="57" t="s">
        <v>6633</v>
      </c>
      <c r="C1126" s="218">
        <f t="shared" si="1095"/>
        <v>0</v>
      </c>
      <c r="D1126" s="218">
        <f t="shared" si="1095"/>
        <v>0</v>
      </c>
      <c r="E1126" s="218"/>
      <c r="F1126" s="218"/>
      <c r="G1126" s="218"/>
      <c r="H1126" s="218">
        <f t="shared" ref="H1126:U1126" si="1097">(H4562/H$3521)/(H7998/H$6957)</f>
        <v>0</v>
      </c>
      <c r="I1126" s="218">
        <f t="shared" si="1097"/>
        <v>0</v>
      </c>
      <c r="J1126" s="218">
        <f t="shared" si="1097"/>
        <v>0</v>
      </c>
      <c r="K1126" s="218">
        <f t="shared" si="1097"/>
        <v>0</v>
      </c>
      <c r="L1126" s="218">
        <f t="shared" si="1097"/>
        <v>0</v>
      </c>
      <c r="M1126" s="218">
        <f t="shared" si="1097"/>
        <v>0</v>
      </c>
      <c r="N1126" s="218">
        <f t="shared" si="1097"/>
        <v>0</v>
      </c>
      <c r="O1126" s="218">
        <f t="shared" si="1097"/>
        <v>14.050453524878236</v>
      </c>
      <c r="P1126" s="218">
        <f t="shared" si="1097"/>
        <v>0</v>
      </c>
      <c r="Q1126" s="218">
        <f t="shared" si="1097"/>
        <v>0</v>
      </c>
      <c r="R1126" s="218" t="e">
        <f t="shared" si="1097"/>
        <v>#DIV/0!</v>
      </c>
      <c r="S1126" s="218" t="e">
        <f t="shared" si="1097"/>
        <v>#DIV/0!</v>
      </c>
      <c r="T1126" s="218" t="e">
        <f t="shared" si="1097"/>
        <v>#DIV/0!</v>
      </c>
      <c r="U1126" s="218" t="e">
        <f t="shared" si="1097"/>
        <v>#DIV/0!</v>
      </c>
    </row>
    <row r="1127" spans="1:21" x14ac:dyDescent="0.25">
      <c r="A1127" s="57" t="s">
        <v>4302</v>
      </c>
      <c r="B1127" s="57" t="s">
        <v>6635</v>
      </c>
      <c r="C1127" s="218">
        <f t="shared" si="1095"/>
        <v>0</v>
      </c>
      <c r="D1127" s="218">
        <f t="shared" si="1095"/>
        <v>0</v>
      </c>
      <c r="E1127" s="218"/>
      <c r="F1127" s="218"/>
      <c r="G1127" s="218"/>
      <c r="H1127" s="218">
        <f t="shared" ref="H1127:U1127" si="1098">(H4563/H$3521)/(H7999/H$6957)</f>
        <v>0.71792676650132503</v>
      </c>
      <c r="I1127" s="218">
        <f t="shared" si="1098"/>
        <v>0</v>
      </c>
      <c r="J1127" s="218">
        <f t="shared" si="1098"/>
        <v>0</v>
      </c>
      <c r="K1127" s="218">
        <f t="shared" si="1098"/>
        <v>0</v>
      </c>
      <c r="L1127" s="218">
        <f t="shared" si="1098"/>
        <v>0</v>
      </c>
      <c r="M1127" s="218">
        <f t="shared" si="1098"/>
        <v>0</v>
      </c>
      <c r="N1127" s="218">
        <f t="shared" si="1098"/>
        <v>0</v>
      </c>
      <c r="O1127" s="218">
        <f t="shared" si="1098"/>
        <v>0</v>
      </c>
      <c r="P1127" s="218">
        <f t="shared" si="1098"/>
        <v>0</v>
      </c>
      <c r="Q1127" s="218" t="e">
        <f t="shared" si="1098"/>
        <v>#DIV/0!</v>
      </c>
      <c r="R1127" s="218">
        <f t="shared" si="1098"/>
        <v>0</v>
      </c>
      <c r="S1127" s="218">
        <f t="shared" si="1098"/>
        <v>0</v>
      </c>
      <c r="T1127" s="218" t="e">
        <f t="shared" si="1098"/>
        <v>#DIV/0!</v>
      </c>
      <c r="U1127" s="218">
        <f t="shared" si="1098"/>
        <v>0</v>
      </c>
    </row>
    <row r="1128" spans="1:21" x14ac:dyDescent="0.25">
      <c r="A1128" s="57" t="s">
        <v>4380</v>
      </c>
      <c r="B1128" s="57" t="s">
        <v>6636</v>
      </c>
      <c r="C1128" s="218">
        <f t="shared" si="1095"/>
        <v>0</v>
      </c>
      <c r="D1128" s="218">
        <f t="shared" si="1095"/>
        <v>0</v>
      </c>
      <c r="E1128" s="218"/>
      <c r="F1128" s="218"/>
      <c r="G1128" s="218"/>
      <c r="H1128" s="218">
        <f t="shared" ref="H1128:U1128" si="1099">(H4564/H$3521)/(H8000/H$6957)</f>
        <v>7.2903917891224315E-2</v>
      </c>
      <c r="I1128" s="218">
        <f t="shared" si="1099"/>
        <v>0.10700382335979627</v>
      </c>
      <c r="J1128" s="218">
        <f t="shared" si="1099"/>
        <v>0</v>
      </c>
      <c r="K1128" s="218">
        <f t="shared" si="1099"/>
        <v>6.6146656625144476E-2</v>
      </c>
      <c r="L1128" s="218">
        <f t="shared" si="1099"/>
        <v>1.2108861399095535E-2</v>
      </c>
      <c r="M1128" s="218">
        <f t="shared" si="1099"/>
        <v>0</v>
      </c>
      <c r="N1128" s="218">
        <f t="shared" si="1099"/>
        <v>0</v>
      </c>
      <c r="O1128" s="218">
        <f t="shared" si="1099"/>
        <v>0</v>
      </c>
      <c r="P1128" s="218">
        <f t="shared" si="1099"/>
        <v>0</v>
      </c>
      <c r="Q1128" s="218">
        <f t="shared" si="1099"/>
        <v>0</v>
      </c>
      <c r="R1128" s="218">
        <f t="shared" si="1099"/>
        <v>0</v>
      </c>
      <c r="S1128" s="218">
        <f t="shared" si="1099"/>
        <v>0</v>
      </c>
      <c r="T1128" s="218">
        <f t="shared" si="1099"/>
        <v>0</v>
      </c>
      <c r="U1128" s="218">
        <f t="shared" si="1099"/>
        <v>0</v>
      </c>
    </row>
    <row r="1129" spans="1:21" x14ac:dyDescent="0.25">
      <c r="A1129" s="57" t="s">
        <v>10073</v>
      </c>
      <c r="B1129" s="57" t="s">
        <v>10074</v>
      </c>
      <c r="C1129" s="218">
        <f t="shared" si="1095"/>
        <v>0</v>
      </c>
      <c r="D1129" s="218">
        <f t="shared" si="1095"/>
        <v>0</v>
      </c>
      <c r="E1129" s="218"/>
      <c r="F1129" s="218"/>
      <c r="G1129" s="218"/>
      <c r="H1129" s="218">
        <f t="shared" ref="H1129:U1129" si="1100">(H4565/H$3521)/(H8001/H$6957)</f>
        <v>0</v>
      </c>
      <c r="I1129" s="218">
        <f t="shared" si="1100"/>
        <v>0</v>
      </c>
      <c r="J1129" s="218">
        <f t="shared" si="1100"/>
        <v>0</v>
      </c>
      <c r="K1129" s="218">
        <f t="shared" si="1100"/>
        <v>0</v>
      </c>
      <c r="L1129" s="218">
        <f t="shared" si="1100"/>
        <v>7.3672848001632809E-4</v>
      </c>
      <c r="M1129" s="218">
        <f t="shared" si="1100"/>
        <v>0</v>
      </c>
      <c r="N1129" s="218">
        <f t="shared" si="1100"/>
        <v>0</v>
      </c>
      <c r="O1129" s="218">
        <f t="shared" si="1100"/>
        <v>0</v>
      </c>
      <c r="P1129" s="218">
        <f t="shared" si="1100"/>
        <v>0</v>
      </c>
      <c r="Q1129" s="218">
        <f t="shared" si="1100"/>
        <v>1.9046298060687327E-3</v>
      </c>
      <c r="R1129" s="218">
        <f t="shared" si="1100"/>
        <v>0</v>
      </c>
      <c r="S1129" s="218">
        <f t="shared" si="1100"/>
        <v>0</v>
      </c>
      <c r="T1129" s="218">
        <f t="shared" si="1100"/>
        <v>0</v>
      </c>
      <c r="U1129" s="218">
        <f t="shared" si="1100"/>
        <v>0</v>
      </c>
    </row>
    <row r="1130" spans="1:21" x14ac:dyDescent="0.25">
      <c r="A1130" s="57" t="s">
        <v>4495</v>
      </c>
      <c r="B1130" s="57" t="s">
        <v>6639</v>
      </c>
      <c r="C1130" s="218">
        <f t="shared" si="1095"/>
        <v>0</v>
      </c>
      <c r="D1130" s="218">
        <f t="shared" si="1095"/>
        <v>0</v>
      </c>
      <c r="E1130" s="218"/>
      <c r="F1130" s="218"/>
      <c r="G1130" s="218"/>
      <c r="H1130" s="218">
        <f t="shared" ref="H1130:U1130" si="1101">(H4566/H$3521)/(H8002/H$6957)</f>
        <v>2.5526077671945074E-2</v>
      </c>
      <c r="I1130" s="218">
        <f t="shared" si="1101"/>
        <v>9.8022845460500035E-3</v>
      </c>
      <c r="J1130" s="218">
        <f t="shared" si="1101"/>
        <v>1.3936482004749393E-3</v>
      </c>
      <c r="K1130" s="218">
        <f t="shared" si="1101"/>
        <v>0</v>
      </c>
      <c r="L1130" s="218">
        <f t="shared" si="1101"/>
        <v>0</v>
      </c>
      <c r="M1130" s="218">
        <f t="shared" si="1101"/>
        <v>0</v>
      </c>
      <c r="N1130" s="218">
        <f t="shared" si="1101"/>
        <v>0</v>
      </c>
      <c r="O1130" s="218">
        <f t="shared" si="1101"/>
        <v>0</v>
      </c>
      <c r="P1130" s="218">
        <f t="shared" si="1101"/>
        <v>0</v>
      </c>
      <c r="Q1130" s="218">
        <f t="shared" si="1101"/>
        <v>1.4929566815385647E-3</v>
      </c>
      <c r="R1130" s="218">
        <f t="shared" si="1101"/>
        <v>1.4551535064515883E-2</v>
      </c>
      <c r="S1130" s="218">
        <f t="shared" si="1101"/>
        <v>0</v>
      </c>
      <c r="T1130" s="218">
        <f t="shared" si="1101"/>
        <v>0</v>
      </c>
      <c r="U1130" s="218">
        <f t="shared" si="1101"/>
        <v>0</v>
      </c>
    </row>
    <row r="1131" spans="1:21" x14ac:dyDescent="0.25">
      <c r="A1131" s="57" t="s">
        <v>4303</v>
      </c>
      <c r="B1131" s="57" t="s">
        <v>6642</v>
      </c>
      <c r="C1131" s="218">
        <f t="shared" si="1095"/>
        <v>0</v>
      </c>
      <c r="D1131" s="218">
        <f t="shared" si="1095"/>
        <v>0</v>
      </c>
      <c r="E1131" s="218"/>
      <c r="F1131" s="218"/>
      <c r="G1131" s="218"/>
      <c r="H1131" s="218">
        <f t="shared" ref="H1131:U1131" si="1102">(H4567/H$3521)/(H8003/H$6957)</f>
        <v>0</v>
      </c>
      <c r="I1131" s="218">
        <f t="shared" si="1102"/>
        <v>0</v>
      </c>
      <c r="J1131" s="218">
        <f t="shared" si="1102"/>
        <v>0</v>
      </c>
      <c r="K1131" s="218">
        <f t="shared" si="1102"/>
        <v>0</v>
      </c>
      <c r="L1131" s="218">
        <f t="shared" si="1102"/>
        <v>0</v>
      </c>
      <c r="M1131" s="218">
        <f t="shared" si="1102"/>
        <v>0</v>
      </c>
      <c r="N1131" s="218">
        <f t="shared" si="1102"/>
        <v>8.0253607924939772E-3</v>
      </c>
      <c r="O1131" s="218">
        <f t="shared" si="1102"/>
        <v>0</v>
      </c>
      <c r="P1131" s="218">
        <f t="shared" si="1102"/>
        <v>0</v>
      </c>
      <c r="Q1131" s="218">
        <f t="shared" si="1102"/>
        <v>0</v>
      </c>
      <c r="R1131" s="218">
        <f t="shared" si="1102"/>
        <v>0</v>
      </c>
      <c r="S1131" s="218">
        <f t="shared" si="1102"/>
        <v>0</v>
      </c>
      <c r="T1131" s="218">
        <f t="shared" si="1102"/>
        <v>0</v>
      </c>
      <c r="U1131" s="218">
        <f t="shared" si="1102"/>
        <v>0</v>
      </c>
    </row>
    <row r="1132" spans="1:21" x14ac:dyDescent="0.25">
      <c r="A1132" s="57" t="s">
        <v>1123</v>
      </c>
      <c r="B1132" s="57" t="s">
        <v>6645</v>
      </c>
      <c r="C1132" s="218">
        <f t="shared" si="1095"/>
        <v>0</v>
      </c>
      <c r="D1132" s="218">
        <f t="shared" si="1095"/>
        <v>0</v>
      </c>
      <c r="E1132" s="218"/>
      <c r="F1132" s="218"/>
      <c r="G1132" s="218"/>
      <c r="H1132" s="218">
        <f t="shared" ref="H1132:U1132" si="1103">(H4568/H$3521)/(H8004/H$6957)</f>
        <v>0</v>
      </c>
      <c r="I1132" s="218">
        <f t="shared" si="1103"/>
        <v>1.3594082058632396E-2</v>
      </c>
      <c r="J1132" s="218">
        <f t="shared" si="1103"/>
        <v>0</v>
      </c>
      <c r="K1132" s="218">
        <f t="shared" si="1103"/>
        <v>0</v>
      </c>
      <c r="L1132" s="218">
        <f t="shared" si="1103"/>
        <v>0</v>
      </c>
      <c r="M1132" s="218">
        <f t="shared" si="1103"/>
        <v>0</v>
      </c>
      <c r="N1132" s="218">
        <f t="shared" si="1103"/>
        <v>5.3001857546248999E-4</v>
      </c>
      <c r="O1132" s="218">
        <f t="shared" si="1103"/>
        <v>0</v>
      </c>
      <c r="P1132" s="218">
        <f t="shared" si="1103"/>
        <v>0</v>
      </c>
      <c r="Q1132" s="218">
        <f t="shared" si="1103"/>
        <v>0</v>
      </c>
      <c r="R1132" s="218">
        <f t="shared" si="1103"/>
        <v>1.719483877237064E-2</v>
      </c>
      <c r="S1132" s="218">
        <f t="shared" si="1103"/>
        <v>0</v>
      </c>
      <c r="T1132" s="218">
        <f t="shared" si="1103"/>
        <v>0</v>
      </c>
      <c r="U1132" s="218">
        <f t="shared" si="1103"/>
        <v>0</v>
      </c>
    </row>
    <row r="1133" spans="1:21" x14ac:dyDescent="0.25">
      <c r="A1133" s="57" t="s">
        <v>2778</v>
      </c>
      <c r="B1133" s="57" t="s">
        <v>6646</v>
      </c>
      <c r="C1133" s="218">
        <f t="shared" si="1095"/>
        <v>0</v>
      </c>
      <c r="D1133" s="218">
        <f t="shared" si="1095"/>
        <v>0</v>
      </c>
      <c r="E1133" s="218"/>
      <c r="F1133" s="218"/>
      <c r="G1133" s="218"/>
      <c r="H1133" s="218">
        <f t="shared" ref="H1133:U1133" si="1104">(H4569/H$3521)/(H8005/H$6957)</f>
        <v>4.7660978067584688E-2</v>
      </c>
      <c r="I1133" s="218">
        <f t="shared" si="1104"/>
        <v>5.3872858133195169E-4</v>
      </c>
      <c r="J1133" s="218">
        <f t="shared" si="1104"/>
        <v>0.11387961134962585</v>
      </c>
      <c r="K1133" s="218">
        <f t="shared" si="1104"/>
        <v>0</v>
      </c>
      <c r="L1133" s="218">
        <f t="shared" si="1104"/>
        <v>0</v>
      </c>
      <c r="M1133" s="218">
        <f t="shared" si="1104"/>
        <v>0</v>
      </c>
      <c r="N1133" s="218">
        <f t="shared" si="1104"/>
        <v>0</v>
      </c>
      <c r="O1133" s="218">
        <f t="shared" si="1104"/>
        <v>0</v>
      </c>
      <c r="P1133" s="218">
        <f t="shared" si="1104"/>
        <v>0</v>
      </c>
      <c r="Q1133" s="218">
        <f t="shared" si="1104"/>
        <v>0</v>
      </c>
      <c r="R1133" s="218">
        <f t="shared" si="1104"/>
        <v>0</v>
      </c>
      <c r="S1133" s="218">
        <f t="shared" si="1104"/>
        <v>0</v>
      </c>
      <c r="T1133" s="218">
        <f t="shared" si="1104"/>
        <v>0</v>
      </c>
      <c r="U1133" s="218">
        <f t="shared" si="1104"/>
        <v>0</v>
      </c>
    </row>
    <row r="1134" spans="1:21" x14ac:dyDescent="0.25">
      <c r="A1134" s="57" t="s">
        <v>1887</v>
      </c>
      <c r="B1134" s="57" t="s">
        <v>6647</v>
      </c>
      <c r="C1134" s="218">
        <f t="shared" si="1095"/>
        <v>0</v>
      </c>
      <c r="D1134" s="218">
        <f t="shared" si="1095"/>
        <v>0</v>
      </c>
      <c r="E1134" s="218"/>
      <c r="F1134" s="218"/>
      <c r="G1134" s="218"/>
      <c r="H1134" s="218">
        <f t="shared" ref="H1134:U1134" si="1105">(H4570/H$3521)/(H8006/H$6957)</f>
        <v>4.2770087431135513E-4</v>
      </c>
      <c r="I1134" s="218">
        <f t="shared" si="1105"/>
        <v>0</v>
      </c>
      <c r="J1134" s="218">
        <f t="shared" si="1105"/>
        <v>0</v>
      </c>
      <c r="K1134" s="218">
        <f t="shared" si="1105"/>
        <v>2.399098042147379E-3</v>
      </c>
      <c r="L1134" s="218">
        <f t="shared" si="1105"/>
        <v>0</v>
      </c>
      <c r="M1134" s="218">
        <f t="shared" si="1105"/>
        <v>0</v>
      </c>
      <c r="N1134" s="218">
        <f t="shared" si="1105"/>
        <v>0</v>
      </c>
      <c r="O1134" s="218">
        <f t="shared" si="1105"/>
        <v>0</v>
      </c>
      <c r="P1134" s="218">
        <f t="shared" si="1105"/>
        <v>0</v>
      </c>
      <c r="Q1134" s="218">
        <f t="shared" si="1105"/>
        <v>4.5647268179455688E-3</v>
      </c>
      <c r="R1134" s="218">
        <f t="shared" si="1105"/>
        <v>4.1735339139905431E-3</v>
      </c>
      <c r="S1134" s="218">
        <f t="shared" si="1105"/>
        <v>0</v>
      </c>
      <c r="T1134" s="218">
        <f t="shared" si="1105"/>
        <v>0</v>
      </c>
      <c r="U1134" s="218">
        <f t="shared" si="1105"/>
        <v>3.8222376125703181E-4</v>
      </c>
    </row>
    <row r="1135" spans="1:21" x14ac:dyDescent="0.25">
      <c r="A1135" s="57" t="s">
        <v>1446</v>
      </c>
      <c r="B1135" s="57" t="s">
        <v>6648</v>
      </c>
      <c r="C1135" s="218">
        <f t="shared" si="1095"/>
        <v>0.36390492574597971</v>
      </c>
      <c r="D1135" s="218">
        <f t="shared" si="1095"/>
        <v>0.31587031535540133</v>
      </c>
      <c r="E1135" s="218"/>
      <c r="F1135" s="218"/>
      <c r="G1135" s="218"/>
      <c r="H1135" s="218">
        <f t="shared" ref="H1135:U1135" si="1106">(H4571/H$3521)/(H8007/H$6957)</f>
        <v>5.0434662261660247E-2</v>
      </c>
      <c r="I1135" s="218">
        <f t="shared" si="1106"/>
        <v>0.26999671070923076</v>
      </c>
      <c r="J1135" s="218">
        <f t="shared" si="1106"/>
        <v>7.7751021826244007E-3</v>
      </c>
      <c r="K1135" s="218">
        <f t="shared" si="1106"/>
        <v>1.5271646395835707E-3</v>
      </c>
      <c r="L1135" s="218">
        <f t="shared" si="1106"/>
        <v>2.6982384307229459E-2</v>
      </c>
      <c r="M1135" s="218">
        <f t="shared" si="1106"/>
        <v>1.7681010332181637E-2</v>
      </c>
      <c r="N1135" s="218">
        <f t="shared" si="1106"/>
        <v>2.0719701480577837E-3</v>
      </c>
      <c r="O1135" s="218">
        <f t="shared" si="1106"/>
        <v>0</v>
      </c>
      <c r="P1135" s="218">
        <f t="shared" si="1106"/>
        <v>1.2319964945767982E-2</v>
      </c>
      <c r="Q1135" s="218">
        <f t="shared" si="1106"/>
        <v>2.2285208354515224E-2</v>
      </c>
      <c r="R1135" s="218">
        <f t="shared" si="1106"/>
        <v>1.4760593571570128E-3</v>
      </c>
      <c r="S1135" s="218">
        <f t="shared" si="1106"/>
        <v>0</v>
      </c>
      <c r="T1135" s="218">
        <f t="shared" si="1106"/>
        <v>0.10575915488142668</v>
      </c>
      <c r="U1135" s="218">
        <f t="shared" si="1106"/>
        <v>0</v>
      </c>
    </row>
    <row r="1136" spans="1:21" x14ac:dyDescent="0.25">
      <c r="A1136" s="57" t="s">
        <v>538</v>
      </c>
      <c r="B1136" s="57" t="s">
        <v>6649</v>
      </c>
      <c r="C1136" s="218">
        <f t="shared" si="1095"/>
        <v>0</v>
      </c>
      <c r="D1136" s="218">
        <f t="shared" si="1095"/>
        <v>0</v>
      </c>
      <c r="E1136" s="218"/>
      <c r="F1136" s="218"/>
      <c r="G1136" s="218"/>
      <c r="H1136" s="218">
        <f t="shared" ref="H1136:U1136" si="1107">(H4572/H$3521)/(H8008/H$6957)</f>
        <v>6.0855343832214017E-3</v>
      </c>
      <c r="I1136" s="218">
        <f t="shared" si="1107"/>
        <v>8.1720421358734436E-3</v>
      </c>
      <c r="J1136" s="218">
        <f t="shared" si="1107"/>
        <v>1.4504908142967197E-3</v>
      </c>
      <c r="K1136" s="218">
        <f t="shared" si="1107"/>
        <v>0.19242168160929538</v>
      </c>
      <c r="L1136" s="218">
        <f t="shared" si="1107"/>
        <v>2.8261029561821522E-3</v>
      </c>
      <c r="M1136" s="218">
        <f t="shared" si="1107"/>
        <v>1.3387777465075754E-2</v>
      </c>
      <c r="N1136" s="218">
        <f t="shared" si="1107"/>
        <v>6.1257170762577364E-3</v>
      </c>
      <c r="O1136" s="218">
        <f t="shared" si="1107"/>
        <v>1.4084234017967739E-2</v>
      </c>
      <c r="P1136" s="218">
        <f t="shared" si="1107"/>
        <v>0</v>
      </c>
      <c r="Q1136" s="218">
        <f t="shared" si="1107"/>
        <v>4.6977104086002655E-2</v>
      </c>
      <c r="R1136" s="218">
        <f t="shared" si="1107"/>
        <v>6.5975503291179269E-4</v>
      </c>
      <c r="S1136" s="218">
        <f t="shared" si="1107"/>
        <v>0</v>
      </c>
      <c r="T1136" s="218">
        <f t="shared" si="1107"/>
        <v>0</v>
      </c>
      <c r="U1136" s="218">
        <f t="shared" si="1107"/>
        <v>6.4010474118837049E-2</v>
      </c>
    </row>
    <row r="1137" spans="1:21" x14ac:dyDescent="0.25">
      <c r="A1137" s="57" t="s">
        <v>2783</v>
      </c>
      <c r="B1137" s="57" t="s">
        <v>6650</v>
      </c>
      <c r="C1137" s="218">
        <f t="shared" si="1095"/>
        <v>0</v>
      </c>
      <c r="D1137" s="218">
        <f t="shared" si="1095"/>
        <v>0</v>
      </c>
      <c r="E1137" s="218"/>
      <c r="F1137" s="218"/>
      <c r="G1137" s="218"/>
      <c r="H1137" s="218">
        <f t="shared" ref="H1137:U1137" si="1108">(H4573/H$3521)/(H8009/H$6957)</f>
        <v>0</v>
      </c>
      <c r="I1137" s="218">
        <f t="shared" si="1108"/>
        <v>0</v>
      </c>
      <c r="J1137" s="218">
        <f t="shared" si="1108"/>
        <v>0</v>
      </c>
      <c r="K1137" s="218">
        <f t="shared" si="1108"/>
        <v>0</v>
      </c>
      <c r="L1137" s="218">
        <f t="shared" si="1108"/>
        <v>0</v>
      </c>
      <c r="M1137" s="218">
        <f t="shared" si="1108"/>
        <v>0</v>
      </c>
      <c r="N1137" s="218">
        <f t="shared" si="1108"/>
        <v>3.3957047125307976E-2</v>
      </c>
      <c r="O1137" s="218">
        <f t="shared" si="1108"/>
        <v>1.7656357141602162E-2</v>
      </c>
      <c r="P1137" s="218">
        <f t="shared" si="1108"/>
        <v>0</v>
      </c>
      <c r="Q1137" s="218">
        <f t="shared" si="1108"/>
        <v>0</v>
      </c>
      <c r="R1137" s="218">
        <f t="shared" si="1108"/>
        <v>0</v>
      </c>
      <c r="S1137" s="218">
        <f t="shared" si="1108"/>
        <v>0</v>
      </c>
      <c r="T1137" s="218">
        <f t="shared" si="1108"/>
        <v>0</v>
      </c>
      <c r="U1137" s="218">
        <f t="shared" si="1108"/>
        <v>0</v>
      </c>
    </row>
    <row r="1138" spans="1:21" x14ac:dyDescent="0.25">
      <c r="A1138" s="57" t="s">
        <v>2476</v>
      </c>
      <c r="B1138" s="57" t="s">
        <v>6651</v>
      </c>
      <c r="C1138" s="218">
        <f t="shared" si="1095"/>
        <v>0</v>
      </c>
      <c r="D1138" s="218">
        <f t="shared" si="1095"/>
        <v>0</v>
      </c>
      <c r="E1138" s="218"/>
      <c r="F1138" s="218"/>
      <c r="G1138" s="218"/>
      <c r="H1138" s="218">
        <f t="shared" ref="H1138:U1138" si="1109">(H4574/H$3521)/(H8010/H$6957)</f>
        <v>2.5166684052389924E-2</v>
      </c>
      <c r="I1138" s="218">
        <f t="shared" si="1109"/>
        <v>0</v>
      </c>
      <c r="J1138" s="218">
        <f t="shared" si="1109"/>
        <v>3.0035734013097675</v>
      </c>
      <c r="K1138" s="218">
        <f t="shared" si="1109"/>
        <v>0</v>
      </c>
      <c r="L1138" s="218">
        <f t="shared" si="1109"/>
        <v>0</v>
      </c>
      <c r="M1138" s="218">
        <f t="shared" si="1109"/>
        <v>0</v>
      </c>
      <c r="N1138" s="218">
        <f t="shared" si="1109"/>
        <v>0</v>
      </c>
      <c r="O1138" s="218">
        <f t="shared" si="1109"/>
        <v>0</v>
      </c>
      <c r="P1138" s="218">
        <f t="shared" si="1109"/>
        <v>0</v>
      </c>
      <c r="Q1138" s="218">
        <f t="shared" si="1109"/>
        <v>0</v>
      </c>
      <c r="R1138" s="218">
        <f t="shared" si="1109"/>
        <v>0</v>
      </c>
      <c r="S1138" s="218">
        <f t="shared" si="1109"/>
        <v>0</v>
      </c>
      <c r="T1138" s="218">
        <f t="shared" si="1109"/>
        <v>0</v>
      </c>
      <c r="U1138" s="218">
        <f t="shared" si="1109"/>
        <v>0</v>
      </c>
    </row>
    <row r="1139" spans="1:21" x14ac:dyDescent="0.25">
      <c r="A1139" s="57" t="s">
        <v>1893</v>
      </c>
      <c r="B1139" s="57" t="s">
        <v>6652</v>
      </c>
      <c r="C1139" s="218">
        <f t="shared" si="1095"/>
        <v>0</v>
      </c>
      <c r="D1139" s="218">
        <f t="shared" si="1095"/>
        <v>0</v>
      </c>
      <c r="E1139" s="218"/>
      <c r="F1139" s="218"/>
      <c r="G1139" s="218"/>
      <c r="H1139" s="218">
        <f t="shared" ref="H1139:U1139" si="1110">(H4575/H$3521)/(H8011/H$6957)</f>
        <v>2.3958866370030964E-3</v>
      </c>
      <c r="I1139" s="218">
        <f t="shared" si="1110"/>
        <v>6.2746045543254067E-2</v>
      </c>
      <c r="J1139" s="218">
        <f t="shared" si="1110"/>
        <v>1.9916200516500896E-2</v>
      </c>
      <c r="K1139" s="218">
        <f t="shared" si="1110"/>
        <v>3.9189278977984819E-2</v>
      </c>
      <c r="L1139" s="218">
        <f t="shared" si="1110"/>
        <v>0.20467585310223493</v>
      </c>
      <c r="M1139" s="218">
        <f t="shared" si="1110"/>
        <v>0.10722240071847262</v>
      </c>
      <c r="N1139" s="218">
        <f t="shared" si="1110"/>
        <v>0.28645376070354561</v>
      </c>
      <c r="O1139" s="218">
        <f t="shared" si="1110"/>
        <v>0.121948936199547</v>
      </c>
      <c r="P1139" s="218">
        <f t="shared" si="1110"/>
        <v>0.23715101743960529</v>
      </c>
      <c r="Q1139" s="218">
        <f t="shared" si="1110"/>
        <v>0</v>
      </c>
      <c r="R1139" s="218">
        <f t="shared" si="1110"/>
        <v>0</v>
      </c>
      <c r="S1139" s="218">
        <f t="shared" si="1110"/>
        <v>2.396815364057104E-4</v>
      </c>
      <c r="T1139" s="218">
        <f t="shared" si="1110"/>
        <v>0</v>
      </c>
      <c r="U1139" s="218">
        <f t="shared" si="1110"/>
        <v>0</v>
      </c>
    </row>
    <row r="1140" spans="1:21" x14ac:dyDescent="0.25">
      <c r="A1140" s="57" t="s">
        <v>290</v>
      </c>
      <c r="B1140" s="57" t="s">
        <v>6653</v>
      </c>
      <c r="C1140" s="218">
        <f t="shared" si="1095"/>
        <v>0</v>
      </c>
      <c r="D1140" s="218">
        <f t="shared" si="1095"/>
        <v>0</v>
      </c>
      <c r="E1140" s="218"/>
      <c r="F1140" s="218"/>
      <c r="G1140" s="218"/>
      <c r="H1140" s="218">
        <f t="shared" ref="H1140:U1140" si="1111">(H4576/H$3521)/(H8012/H$6957)</f>
        <v>3.7624616591734766E-3</v>
      </c>
      <c r="I1140" s="218">
        <f t="shared" si="1111"/>
        <v>1.5037450503974229E-2</v>
      </c>
      <c r="J1140" s="218">
        <f t="shared" si="1111"/>
        <v>0.18274667216061566</v>
      </c>
      <c r="K1140" s="218">
        <f t="shared" si="1111"/>
        <v>0.11722566398173984</v>
      </c>
      <c r="L1140" s="218">
        <f t="shared" si="1111"/>
        <v>0.19796589497973491</v>
      </c>
      <c r="M1140" s="218">
        <f t="shared" si="1111"/>
        <v>5.9698012561088955E-2</v>
      </c>
      <c r="N1140" s="218">
        <f t="shared" si="1111"/>
        <v>0.16620204179163467</v>
      </c>
      <c r="O1140" s="218">
        <f t="shared" si="1111"/>
        <v>1.7411660615903026</v>
      </c>
      <c r="P1140" s="218">
        <f t="shared" si="1111"/>
        <v>1.6542606590572682</v>
      </c>
      <c r="Q1140" s="218">
        <f t="shared" si="1111"/>
        <v>1.0326586574428303</v>
      </c>
      <c r="R1140" s="218">
        <f t="shared" si="1111"/>
        <v>0.10547813730973708</v>
      </c>
      <c r="S1140" s="218">
        <f t="shared" si="1111"/>
        <v>0.1749688042753762</v>
      </c>
      <c r="T1140" s="218">
        <f t="shared" si="1111"/>
        <v>0.18846890207984138</v>
      </c>
      <c r="U1140" s="218">
        <f t="shared" si="1111"/>
        <v>0.1052033262064876</v>
      </c>
    </row>
    <row r="1141" spans="1:21" x14ac:dyDescent="0.25">
      <c r="A1141" s="57" t="s">
        <v>4231</v>
      </c>
      <c r="B1141" s="57" t="s">
        <v>6654</v>
      </c>
      <c r="C1141" s="218">
        <f t="shared" si="1095"/>
        <v>0</v>
      </c>
      <c r="D1141" s="218">
        <f t="shared" si="1095"/>
        <v>0</v>
      </c>
      <c r="E1141" s="218"/>
      <c r="F1141" s="218"/>
      <c r="G1141" s="218"/>
      <c r="H1141" s="218">
        <f t="shared" ref="H1141:U1141" si="1112">(H4577/H$3521)/(H8013/H$6957)</f>
        <v>0</v>
      </c>
      <c r="I1141" s="218">
        <f t="shared" si="1112"/>
        <v>0</v>
      </c>
      <c r="J1141" s="218">
        <f t="shared" si="1112"/>
        <v>0</v>
      </c>
      <c r="K1141" s="218">
        <f t="shared" si="1112"/>
        <v>0</v>
      </c>
      <c r="L1141" s="218">
        <f t="shared" si="1112"/>
        <v>0</v>
      </c>
      <c r="M1141" s="218">
        <f t="shared" si="1112"/>
        <v>1.8966380130761521E-2</v>
      </c>
      <c r="N1141" s="218">
        <f t="shared" si="1112"/>
        <v>0</v>
      </c>
      <c r="O1141" s="218">
        <f t="shared" si="1112"/>
        <v>0</v>
      </c>
      <c r="P1141" s="218">
        <f t="shared" si="1112"/>
        <v>4.566690337065236E-3</v>
      </c>
      <c r="Q1141" s="218">
        <f t="shared" si="1112"/>
        <v>0</v>
      </c>
      <c r="R1141" s="218">
        <f t="shared" si="1112"/>
        <v>0</v>
      </c>
      <c r="S1141" s="218">
        <f t="shared" si="1112"/>
        <v>2.4751747610623771E-2</v>
      </c>
      <c r="T1141" s="218">
        <f t="shared" si="1112"/>
        <v>2.6512135004527464E-3</v>
      </c>
      <c r="U1141" s="218">
        <f t="shared" si="1112"/>
        <v>0</v>
      </c>
    </row>
    <row r="1142" spans="1:21" x14ac:dyDescent="0.25">
      <c r="A1142" s="57" t="s">
        <v>2506</v>
      </c>
      <c r="B1142" s="57" t="s">
        <v>6655</v>
      </c>
      <c r="C1142" s="218">
        <f t="shared" si="1095"/>
        <v>0</v>
      </c>
      <c r="D1142" s="218">
        <f t="shared" si="1095"/>
        <v>0</v>
      </c>
      <c r="E1142" s="218"/>
      <c r="F1142" s="218"/>
      <c r="G1142" s="218"/>
      <c r="H1142" s="218">
        <f t="shared" ref="H1142:U1142" si="1113">(H4578/H$3521)/(H8014/H$6957)</f>
        <v>0</v>
      </c>
      <c r="I1142" s="218">
        <f t="shared" si="1113"/>
        <v>0</v>
      </c>
      <c r="J1142" s="218">
        <f t="shared" si="1113"/>
        <v>0</v>
      </c>
      <c r="K1142" s="218">
        <f t="shared" si="1113"/>
        <v>0</v>
      </c>
      <c r="L1142" s="218">
        <f t="shared" si="1113"/>
        <v>0</v>
      </c>
      <c r="M1142" s="218">
        <f t="shared" si="1113"/>
        <v>0.22188120752800855</v>
      </c>
      <c r="N1142" s="218">
        <f t="shared" si="1113"/>
        <v>0</v>
      </c>
      <c r="O1142" s="218">
        <f t="shared" si="1113"/>
        <v>0</v>
      </c>
      <c r="P1142" s="218">
        <f t="shared" si="1113"/>
        <v>0</v>
      </c>
      <c r="Q1142" s="218">
        <f t="shared" si="1113"/>
        <v>0</v>
      </c>
      <c r="R1142" s="218">
        <f t="shared" si="1113"/>
        <v>0</v>
      </c>
      <c r="S1142" s="218">
        <f t="shared" si="1113"/>
        <v>0</v>
      </c>
      <c r="T1142" s="218">
        <f t="shared" si="1113"/>
        <v>5.888793887682829E-3</v>
      </c>
      <c r="U1142" s="218">
        <f t="shared" si="1113"/>
        <v>0</v>
      </c>
    </row>
    <row r="1143" spans="1:21" x14ac:dyDescent="0.25">
      <c r="A1143" s="57" t="s">
        <v>822</v>
      </c>
      <c r="B1143" s="57" t="s">
        <v>6657</v>
      </c>
      <c r="C1143" s="218">
        <f t="shared" si="1095"/>
        <v>0</v>
      </c>
      <c r="D1143" s="218">
        <f t="shared" si="1095"/>
        <v>0</v>
      </c>
      <c r="E1143" s="218"/>
      <c r="F1143" s="218"/>
      <c r="G1143" s="218"/>
      <c r="H1143" s="218">
        <f t="shared" ref="H1143:U1143" si="1114">(H4579/H$3521)/(H8015/H$6957)</f>
        <v>4.3138076444590573E-5</v>
      </c>
      <c r="I1143" s="218">
        <f t="shared" si="1114"/>
        <v>0</v>
      </c>
      <c r="J1143" s="218">
        <f t="shared" si="1114"/>
        <v>0</v>
      </c>
      <c r="K1143" s="218">
        <f t="shared" si="1114"/>
        <v>0</v>
      </c>
      <c r="L1143" s="218">
        <f t="shared" si="1114"/>
        <v>0</v>
      </c>
      <c r="M1143" s="218">
        <f t="shared" si="1114"/>
        <v>2.3963891375257052E-2</v>
      </c>
      <c r="N1143" s="218">
        <f t="shared" si="1114"/>
        <v>0</v>
      </c>
      <c r="O1143" s="218">
        <f t="shared" si="1114"/>
        <v>1.3243317387949628E-2</v>
      </c>
      <c r="P1143" s="218">
        <f t="shared" si="1114"/>
        <v>2.9952412352568683E-3</v>
      </c>
      <c r="Q1143" s="218">
        <f t="shared" si="1114"/>
        <v>6.4618338683322118E-3</v>
      </c>
      <c r="R1143" s="218">
        <f t="shared" si="1114"/>
        <v>2.9073899040506206E-3</v>
      </c>
      <c r="S1143" s="218">
        <f t="shared" si="1114"/>
        <v>3.1200836049677678E-2</v>
      </c>
      <c r="T1143" s="218">
        <f t="shared" si="1114"/>
        <v>2.0854459771123313E-2</v>
      </c>
      <c r="U1143" s="218">
        <f t="shared" si="1114"/>
        <v>1.6709463989783891E-2</v>
      </c>
    </row>
    <row r="1144" spans="1:21" x14ac:dyDescent="0.25">
      <c r="A1144" s="57" t="s">
        <v>1951</v>
      </c>
      <c r="B1144" s="57" t="s">
        <v>6658</v>
      </c>
      <c r="C1144" s="218">
        <f t="shared" si="1095"/>
        <v>0</v>
      </c>
      <c r="D1144" s="218">
        <f t="shared" si="1095"/>
        <v>0</v>
      </c>
      <c r="E1144" s="218"/>
      <c r="F1144" s="218"/>
      <c r="G1144" s="218"/>
      <c r="H1144" s="218">
        <f t="shared" ref="H1144:U1144" si="1115">(H4580/H$3521)/(H8016/H$6957)</f>
        <v>0</v>
      </c>
      <c r="I1144" s="218">
        <f t="shared" si="1115"/>
        <v>4.2938548092036309E-3</v>
      </c>
      <c r="J1144" s="218">
        <f t="shared" si="1115"/>
        <v>0</v>
      </c>
      <c r="K1144" s="218">
        <f t="shared" si="1115"/>
        <v>3.3930019233936552E-4</v>
      </c>
      <c r="L1144" s="218">
        <f t="shared" si="1115"/>
        <v>0</v>
      </c>
      <c r="M1144" s="218">
        <f t="shared" si="1115"/>
        <v>0</v>
      </c>
      <c r="N1144" s="218">
        <f t="shared" si="1115"/>
        <v>0</v>
      </c>
      <c r="O1144" s="218">
        <f t="shared" si="1115"/>
        <v>0</v>
      </c>
      <c r="P1144" s="218">
        <f t="shared" si="1115"/>
        <v>2.5294961307434452E-3</v>
      </c>
      <c r="Q1144" s="218">
        <f t="shared" si="1115"/>
        <v>7.8840294882440275E-3</v>
      </c>
      <c r="R1144" s="218">
        <f t="shared" si="1115"/>
        <v>0</v>
      </c>
      <c r="S1144" s="218">
        <f t="shared" si="1115"/>
        <v>7.1216709337959191E-3</v>
      </c>
      <c r="T1144" s="218">
        <f t="shared" si="1115"/>
        <v>0</v>
      </c>
      <c r="U1144" s="218">
        <f t="shared" si="1115"/>
        <v>6.1243977529606723E-3</v>
      </c>
    </row>
    <row r="1145" spans="1:21" x14ac:dyDescent="0.25">
      <c r="A1145" s="57" t="s">
        <v>1753</v>
      </c>
      <c r="B1145" s="57" t="s">
        <v>6659</v>
      </c>
      <c r="C1145" s="218">
        <f t="shared" ref="C1145:D1164" si="1116">(C4581/C$3521)/(C8017/C$6957)</f>
        <v>0</v>
      </c>
      <c r="D1145" s="218">
        <f t="shared" si="1116"/>
        <v>0</v>
      </c>
      <c r="E1145" s="218"/>
      <c r="F1145" s="218"/>
      <c r="G1145" s="218"/>
      <c r="H1145" s="218">
        <f t="shared" ref="H1145:U1145" si="1117">(H4581/H$3521)/(H8017/H$6957)</f>
        <v>1.9552932738314793E-2</v>
      </c>
      <c r="I1145" s="218">
        <f t="shared" si="1117"/>
        <v>2.8236319478517246E-2</v>
      </c>
      <c r="J1145" s="218">
        <f t="shared" si="1117"/>
        <v>0.33481735632424875</v>
      </c>
      <c r="K1145" s="218">
        <f t="shared" si="1117"/>
        <v>0</v>
      </c>
      <c r="L1145" s="218">
        <f t="shared" si="1117"/>
        <v>0</v>
      </c>
      <c r="M1145" s="218">
        <f t="shared" si="1117"/>
        <v>7.3574552420015782E-3</v>
      </c>
      <c r="N1145" s="218">
        <f t="shared" si="1117"/>
        <v>1.4384776242419588E-2</v>
      </c>
      <c r="O1145" s="218">
        <f t="shared" si="1117"/>
        <v>7.3069971048816235E-4</v>
      </c>
      <c r="P1145" s="218">
        <f t="shared" si="1117"/>
        <v>0.51291244644599232</v>
      </c>
      <c r="Q1145" s="218">
        <f t="shared" si="1117"/>
        <v>4.0438287123418445E-3</v>
      </c>
      <c r="R1145" s="218">
        <f t="shared" si="1117"/>
        <v>1.1842909182399138E-2</v>
      </c>
      <c r="S1145" s="218">
        <f t="shared" si="1117"/>
        <v>1.0784560753183636E-2</v>
      </c>
      <c r="T1145" s="218">
        <f t="shared" si="1117"/>
        <v>4.5771339105731758E-2</v>
      </c>
      <c r="U1145" s="218">
        <f t="shared" si="1117"/>
        <v>1.3836729469573443E-2</v>
      </c>
    </row>
    <row r="1146" spans="1:21" x14ac:dyDescent="0.25">
      <c r="A1146" s="57" t="s">
        <v>1088</v>
      </c>
      <c r="B1146" s="57" t="s">
        <v>6660</v>
      </c>
      <c r="C1146" s="218">
        <f t="shared" si="1116"/>
        <v>0</v>
      </c>
      <c r="D1146" s="218">
        <f t="shared" si="1116"/>
        <v>0</v>
      </c>
      <c r="E1146" s="218"/>
      <c r="F1146" s="218"/>
      <c r="G1146" s="218"/>
      <c r="H1146" s="218">
        <f t="shared" ref="H1146:U1146" si="1118">(H4582/H$3521)/(H8018/H$6957)</f>
        <v>1.4108776836839641E-2</v>
      </c>
      <c r="I1146" s="218">
        <f t="shared" si="1118"/>
        <v>0</v>
      </c>
      <c r="J1146" s="218">
        <f t="shared" si="1118"/>
        <v>0</v>
      </c>
      <c r="K1146" s="218">
        <f t="shared" si="1118"/>
        <v>0</v>
      </c>
      <c r="L1146" s="218">
        <f t="shared" si="1118"/>
        <v>1.8283267473631123E-2</v>
      </c>
      <c r="M1146" s="218">
        <f t="shared" si="1118"/>
        <v>7.9011954277477717E-2</v>
      </c>
      <c r="N1146" s="218">
        <f t="shared" si="1118"/>
        <v>1.4061787703017621</v>
      </c>
      <c r="O1146" s="218">
        <f t="shared" si="1118"/>
        <v>1.526996776589399</v>
      </c>
      <c r="P1146" s="218">
        <f t="shared" si="1118"/>
        <v>1.8125187302965657</v>
      </c>
      <c r="Q1146" s="218">
        <f t="shared" si="1118"/>
        <v>1.5765277131778146</v>
      </c>
      <c r="R1146" s="218">
        <f t="shared" si="1118"/>
        <v>4.9055736281412549E-2</v>
      </c>
      <c r="S1146" s="218">
        <f t="shared" si="1118"/>
        <v>1.6741839634442086E-3</v>
      </c>
      <c r="T1146" s="218">
        <f t="shared" si="1118"/>
        <v>2.9790354118312554E-3</v>
      </c>
      <c r="U1146" s="218">
        <f t="shared" si="1118"/>
        <v>2.0838639104284053E-2</v>
      </c>
    </row>
    <row r="1147" spans="1:21" x14ac:dyDescent="0.25">
      <c r="A1147" s="57" t="s">
        <v>2954</v>
      </c>
      <c r="B1147" s="57" t="s">
        <v>6661</v>
      </c>
      <c r="C1147" s="218">
        <f t="shared" si="1116"/>
        <v>0</v>
      </c>
      <c r="D1147" s="218">
        <f t="shared" si="1116"/>
        <v>0</v>
      </c>
      <c r="E1147" s="218"/>
      <c r="F1147" s="218"/>
      <c r="G1147" s="218"/>
      <c r="H1147" s="218">
        <f t="shared" ref="H1147:U1147" si="1119">(H4583/H$3521)/(H8019/H$6957)</f>
        <v>0</v>
      </c>
      <c r="I1147" s="218">
        <f t="shared" si="1119"/>
        <v>0</v>
      </c>
      <c r="J1147" s="218">
        <f t="shared" si="1119"/>
        <v>0</v>
      </c>
      <c r="K1147" s="218">
        <f t="shared" si="1119"/>
        <v>8.4824373876733625E-2</v>
      </c>
      <c r="L1147" s="218">
        <f t="shared" si="1119"/>
        <v>0</v>
      </c>
      <c r="M1147" s="218">
        <f t="shared" si="1119"/>
        <v>0</v>
      </c>
      <c r="N1147" s="218">
        <f t="shared" si="1119"/>
        <v>0</v>
      </c>
      <c r="O1147" s="218">
        <f t="shared" si="1119"/>
        <v>4.564394101650244E-3</v>
      </c>
      <c r="P1147" s="218">
        <f t="shared" si="1119"/>
        <v>9.5488135419318845E-3</v>
      </c>
      <c r="Q1147" s="218">
        <f t="shared" si="1119"/>
        <v>6.8863386063288288E-3</v>
      </c>
      <c r="R1147" s="218">
        <f t="shared" si="1119"/>
        <v>0.122013638084319</v>
      </c>
      <c r="S1147" s="218">
        <f t="shared" si="1119"/>
        <v>6.9679766299138912E-2</v>
      </c>
      <c r="T1147" s="218">
        <f t="shared" si="1119"/>
        <v>1.1351542677912708E-2</v>
      </c>
      <c r="U1147" s="218">
        <f t="shared" si="1119"/>
        <v>3.0875316313058978E-2</v>
      </c>
    </row>
    <row r="1148" spans="1:21" x14ac:dyDescent="0.25">
      <c r="A1148" s="57" t="s">
        <v>654</v>
      </c>
      <c r="B1148" s="57" t="s">
        <v>6662</v>
      </c>
      <c r="C1148" s="218">
        <f t="shared" si="1116"/>
        <v>0.35730987315882379</v>
      </c>
      <c r="D1148" s="218">
        <f t="shared" si="1116"/>
        <v>0.73325177658024254</v>
      </c>
      <c r="E1148" s="218"/>
      <c r="F1148" s="218"/>
      <c r="G1148" s="218"/>
      <c r="H1148" s="218">
        <f t="shared" ref="H1148:U1148" si="1120">(H4584/H$3521)/(H8020/H$6957)</f>
        <v>8.9098478779415687E-3</v>
      </c>
      <c r="I1148" s="218">
        <f t="shared" si="1120"/>
        <v>4.840202568927433E-3</v>
      </c>
      <c r="J1148" s="218">
        <f t="shared" si="1120"/>
        <v>2.0074732319468977E-2</v>
      </c>
      <c r="K1148" s="218">
        <f t="shared" si="1120"/>
        <v>2.597754666824572E-2</v>
      </c>
      <c r="L1148" s="218">
        <f t="shared" si="1120"/>
        <v>5.0529126204251215E-3</v>
      </c>
      <c r="M1148" s="218">
        <f t="shared" si="1120"/>
        <v>2.1016948811265698E-2</v>
      </c>
      <c r="N1148" s="218">
        <f t="shared" si="1120"/>
        <v>3.0187738073676382E-4</v>
      </c>
      <c r="O1148" s="218">
        <f t="shared" si="1120"/>
        <v>2.4335729039296233E-2</v>
      </c>
      <c r="P1148" s="218">
        <f t="shared" si="1120"/>
        <v>4.223077385479998E-2</v>
      </c>
      <c r="Q1148" s="218">
        <f t="shared" si="1120"/>
        <v>3.4897114529337442E-2</v>
      </c>
      <c r="R1148" s="218">
        <f t="shared" si="1120"/>
        <v>1.8628867540908988E-2</v>
      </c>
      <c r="S1148" s="218">
        <f t="shared" si="1120"/>
        <v>3.129520228513763E-2</v>
      </c>
      <c r="T1148" s="218">
        <f t="shared" si="1120"/>
        <v>6.0374444683470255E-3</v>
      </c>
      <c r="U1148" s="218">
        <f t="shared" si="1120"/>
        <v>2.1290115856650003E-2</v>
      </c>
    </row>
    <row r="1149" spans="1:21" x14ac:dyDescent="0.25">
      <c r="A1149" s="57" t="s">
        <v>3395</v>
      </c>
      <c r="B1149" s="57" t="s">
        <v>6665</v>
      </c>
      <c r="C1149" s="218">
        <f t="shared" si="1116"/>
        <v>0</v>
      </c>
      <c r="D1149" s="218">
        <f t="shared" si="1116"/>
        <v>0</v>
      </c>
      <c r="E1149" s="218"/>
      <c r="F1149" s="218"/>
      <c r="G1149" s="218"/>
      <c r="H1149" s="218">
        <f t="shared" ref="H1149:U1149" si="1121">(H4585/H$3521)/(H8021/H$6957)</f>
        <v>0</v>
      </c>
      <c r="I1149" s="218">
        <f t="shared" si="1121"/>
        <v>8.5783454066562807E-4</v>
      </c>
      <c r="J1149" s="218">
        <f t="shared" si="1121"/>
        <v>0</v>
      </c>
      <c r="K1149" s="218">
        <f t="shared" si="1121"/>
        <v>0</v>
      </c>
      <c r="L1149" s="218">
        <f t="shared" si="1121"/>
        <v>1.1836779235644142E-2</v>
      </c>
      <c r="M1149" s="218">
        <f t="shared" si="1121"/>
        <v>0</v>
      </c>
      <c r="N1149" s="218">
        <f t="shared" si="1121"/>
        <v>0</v>
      </c>
      <c r="O1149" s="218">
        <f t="shared" si="1121"/>
        <v>0</v>
      </c>
      <c r="P1149" s="218">
        <f t="shared" si="1121"/>
        <v>7.2488214035663828E-2</v>
      </c>
      <c r="Q1149" s="218">
        <f t="shared" si="1121"/>
        <v>0</v>
      </c>
      <c r="R1149" s="218">
        <f t="shared" si="1121"/>
        <v>4.545498432229221E-4</v>
      </c>
      <c r="S1149" s="218">
        <f t="shared" si="1121"/>
        <v>0</v>
      </c>
      <c r="T1149" s="218">
        <f t="shared" si="1121"/>
        <v>0</v>
      </c>
      <c r="U1149" s="218">
        <f t="shared" si="1121"/>
        <v>0</v>
      </c>
    </row>
    <row r="1150" spans="1:21" x14ac:dyDescent="0.25">
      <c r="A1150" s="57" t="s">
        <v>3827</v>
      </c>
      <c r="B1150" s="57" t="s">
        <v>6666</v>
      </c>
      <c r="C1150" s="218">
        <f t="shared" si="1116"/>
        <v>0</v>
      </c>
      <c r="D1150" s="218">
        <f t="shared" si="1116"/>
        <v>0</v>
      </c>
      <c r="E1150" s="218"/>
      <c r="F1150" s="218"/>
      <c r="G1150" s="218"/>
      <c r="H1150" s="218">
        <f t="shared" ref="H1150:U1150" si="1122">(H4586/H$3521)/(H8022/H$6957)</f>
        <v>0</v>
      </c>
      <c r="I1150" s="218">
        <f t="shared" si="1122"/>
        <v>0</v>
      </c>
      <c r="J1150" s="218">
        <f t="shared" si="1122"/>
        <v>0</v>
      </c>
      <c r="K1150" s="218">
        <f t="shared" si="1122"/>
        <v>0</v>
      </c>
      <c r="L1150" s="218">
        <f t="shared" si="1122"/>
        <v>0.63426324531722078</v>
      </c>
      <c r="M1150" s="218">
        <f t="shared" si="1122"/>
        <v>0</v>
      </c>
      <c r="N1150" s="218">
        <f t="shared" si="1122"/>
        <v>0</v>
      </c>
      <c r="O1150" s="218">
        <f t="shared" si="1122"/>
        <v>0</v>
      </c>
      <c r="P1150" s="218">
        <f t="shared" si="1122"/>
        <v>1.290538511702225</v>
      </c>
      <c r="Q1150" s="218">
        <f t="shared" si="1122"/>
        <v>3.5581701956861713</v>
      </c>
      <c r="R1150" s="218">
        <f t="shared" si="1122"/>
        <v>0</v>
      </c>
      <c r="S1150" s="218">
        <f t="shared" si="1122"/>
        <v>0</v>
      </c>
      <c r="T1150" s="218">
        <f t="shared" si="1122"/>
        <v>0</v>
      </c>
      <c r="U1150" s="218">
        <f t="shared" si="1122"/>
        <v>0</v>
      </c>
    </row>
    <row r="1151" spans="1:21" x14ac:dyDescent="0.25">
      <c r="A1151" s="57" t="s">
        <v>2810</v>
      </c>
      <c r="B1151" s="57" t="s">
        <v>6668</v>
      </c>
      <c r="C1151" s="218">
        <f t="shared" si="1116"/>
        <v>0</v>
      </c>
      <c r="D1151" s="218">
        <f t="shared" si="1116"/>
        <v>0</v>
      </c>
      <c r="E1151" s="218"/>
      <c r="F1151" s="218"/>
      <c r="G1151" s="218"/>
      <c r="H1151" s="218">
        <f t="shared" ref="H1151:U1151" si="1123">(H4587/H$3521)/(H8023/H$6957)</f>
        <v>0</v>
      </c>
      <c r="I1151" s="218">
        <f t="shared" si="1123"/>
        <v>0</v>
      </c>
      <c r="J1151" s="218">
        <f t="shared" si="1123"/>
        <v>0</v>
      </c>
      <c r="K1151" s="218">
        <f t="shared" si="1123"/>
        <v>0</v>
      </c>
      <c r="L1151" s="218">
        <f t="shared" si="1123"/>
        <v>0</v>
      </c>
      <c r="M1151" s="218">
        <f t="shared" si="1123"/>
        <v>0</v>
      </c>
      <c r="N1151" s="218">
        <f t="shared" si="1123"/>
        <v>0</v>
      </c>
      <c r="O1151" s="218">
        <f t="shared" si="1123"/>
        <v>0</v>
      </c>
      <c r="P1151" s="218">
        <f t="shared" si="1123"/>
        <v>0</v>
      </c>
      <c r="Q1151" s="218">
        <f t="shared" si="1123"/>
        <v>0</v>
      </c>
      <c r="R1151" s="218">
        <f t="shared" si="1123"/>
        <v>0</v>
      </c>
      <c r="S1151" s="218">
        <f t="shared" si="1123"/>
        <v>0</v>
      </c>
      <c r="T1151" s="218">
        <f t="shared" si="1123"/>
        <v>0</v>
      </c>
      <c r="U1151" s="218">
        <f t="shared" si="1123"/>
        <v>0</v>
      </c>
    </row>
    <row r="1152" spans="1:21" x14ac:dyDescent="0.25">
      <c r="A1152" s="57" t="s">
        <v>4230</v>
      </c>
      <c r="B1152" s="57" t="s">
        <v>6669</v>
      </c>
      <c r="C1152" s="218">
        <f t="shared" si="1116"/>
        <v>0</v>
      </c>
      <c r="D1152" s="218">
        <f t="shared" si="1116"/>
        <v>0</v>
      </c>
      <c r="E1152" s="218"/>
      <c r="F1152" s="218"/>
      <c r="G1152" s="218"/>
      <c r="H1152" s="218">
        <f t="shared" ref="H1152:U1152" si="1124">(H4588/H$3521)/(H8024/H$6957)</f>
        <v>0</v>
      </c>
      <c r="I1152" s="218">
        <f t="shared" si="1124"/>
        <v>0</v>
      </c>
      <c r="J1152" s="218">
        <f t="shared" si="1124"/>
        <v>0</v>
      </c>
      <c r="K1152" s="218">
        <f t="shared" si="1124"/>
        <v>0</v>
      </c>
      <c r="L1152" s="218">
        <f t="shared" si="1124"/>
        <v>0</v>
      </c>
      <c r="M1152" s="218">
        <f t="shared" si="1124"/>
        <v>3.7408728280652376E-3</v>
      </c>
      <c r="N1152" s="218">
        <f t="shared" si="1124"/>
        <v>0</v>
      </c>
      <c r="O1152" s="218">
        <f t="shared" si="1124"/>
        <v>0</v>
      </c>
      <c r="P1152" s="218">
        <f t="shared" si="1124"/>
        <v>7.8158602581895747E-2</v>
      </c>
      <c r="Q1152" s="218">
        <f t="shared" si="1124"/>
        <v>0</v>
      </c>
      <c r="R1152" s="218">
        <f t="shared" si="1124"/>
        <v>0</v>
      </c>
      <c r="S1152" s="218">
        <f t="shared" si="1124"/>
        <v>0</v>
      </c>
      <c r="T1152" s="218">
        <f t="shared" si="1124"/>
        <v>0</v>
      </c>
      <c r="U1152" s="218">
        <f t="shared" si="1124"/>
        <v>0</v>
      </c>
    </row>
    <row r="1153" spans="1:21" x14ac:dyDescent="0.25">
      <c r="A1153" s="57" t="s">
        <v>4511</v>
      </c>
      <c r="B1153" s="57" t="s">
        <v>6670</v>
      </c>
      <c r="C1153" s="218">
        <f t="shared" si="1116"/>
        <v>0</v>
      </c>
      <c r="D1153" s="218">
        <f t="shared" si="1116"/>
        <v>0</v>
      </c>
      <c r="E1153" s="218"/>
      <c r="F1153" s="218"/>
      <c r="G1153" s="218"/>
      <c r="H1153" s="218">
        <f t="shared" ref="H1153:U1153" si="1125">(H4589/H$3521)/(H8025/H$6957)</f>
        <v>0</v>
      </c>
      <c r="I1153" s="218">
        <f t="shared" si="1125"/>
        <v>0</v>
      </c>
      <c r="J1153" s="218">
        <f t="shared" si="1125"/>
        <v>0</v>
      </c>
      <c r="K1153" s="218">
        <f t="shared" si="1125"/>
        <v>0</v>
      </c>
      <c r="L1153" s="218">
        <f t="shared" si="1125"/>
        <v>0</v>
      </c>
      <c r="M1153" s="218">
        <f t="shared" si="1125"/>
        <v>0</v>
      </c>
      <c r="N1153" s="218">
        <f t="shared" si="1125"/>
        <v>0</v>
      </c>
      <c r="O1153" s="218">
        <f t="shared" si="1125"/>
        <v>0</v>
      </c>
      <c r="P1153" s="218">
        <f t="shared" si="1125"/>
        <v>0</v>
      </c>
      <c r="Q1153" s="218">
        <f t="shared" si="1125"/>
        <v>0</v>
      </c>
      <c r="R1153" s="218">
        <f t="shared" si="1125"/>
        <v>0</v>
      </c>
      <c r="S1153" s="218">
        <f t="shared" si="1125"/>
        <v>0</v>
      </c>
      <c r="T1153" s="218">
        <f t="shared" si="1125"/>
        <v>0</v>
      </c>
      <c r="U1153" s="218">
        <f t="shared" si="1125"/>
        <v>0</v>
      </c>
    </row>
    <row r="1154" spans="1:21" x14ac:dyDescent="0.25">
      <c r="A1154" s="57" t="s">
        <v>1993</v>
      </c>
      <c r="B1154" s="57" t="s">
        <v>6671</v>
      </c>
      <c r="C1154" s="218">
        <f t="shared" si="1116"/>
        <v>0</v>
      </c>
      <c r="D1154" s="218">
        <f t="shared" si="1116"/>
        <v>4.2990162515992525E-2</v>
      </c>
      <c r="E1154" s="218"/>
      <c r="F1154" s="218"/>
      <c r="G1154" s="218"/>
      <c r="H1154" s="218">
        <f t="shared" ref="H1154:U1154" si="1126">(H4590/H$3521)/(H8026/H$6957)</f>
        <v>0</v>
      </c>
      <c r="I1154" s="218">
        <f t="shared" si="1126"/>
        <v>0</v>
      </c>
      <c r="J1154" s="218">
        <f t="shared" si="1126"/>
        <v>0</v>
      </c>
      <c r="K1154" s="218">
        <f t="shared" si="1126"/>
        <v>0</v>
      </c>
      <c r="L1154" s="218">
        <f t="shared" si="1126"/>
        <v>0</v>
      </c>
      <c r="M1154" s="218">
        <f t="shared" si="1126"/>
        <v>3.2254415439065126E-2</v>
      </c>
      <c r="N1154" s="218">
        <f t="shared" si="1126"/>
        <v>0</v>
      </c>
      <c r="O1154" s="218">
        <f t="shared" si="1126"/>
        <v>0</v>
      </c>
      <c r="P1154" s="218">
        <f t="shared" si="1126"/>
        <v>0</v>
      </c>
      <c r="Q1154" s="218">
        <f t="shared" si="1126"/>
        <v>0</v>
      </c>
      <c r="R1154" s="218">
        <f t="shared" si="1126"/>
        <v>0</v>
      </c>
      <c r="S1154" s="218">
        <f t="shared" si="1126"/>
        <v>0</v>
      </c>
      <c r="T1154" s="218">
        <f t="shared" si="1126"/>
        <v>7.7638045351759869E-3</v>
      </c>
      <c r="U1154" s="218">
        <f t="shared" si="1126"/>
        <v>0</v>
      </c>
    </row>
    <row r="1155" spans="1:21" x14ac:dyDescent="0.25">
      <c r="A1155" s="57" t="s">
        <v>4415</v>
      </c>
      <c r="B1155" s="57" t="s">
        <v>6672</v>
      </c>
      <c r="C1155" s="218">
        <f t="shared" si="1116"/>
        <v>0</v>
      </c>
      <c r="D1155" s="218">
        <f t="shared" si="1116"/>
        <v>0</v>
      </c>
      <c r="E1155" s="218"/>
      <c r="F1155" s="218"/>
      <c r="G1155" s="218"/>
      <c r="H1155" s="218">
        <f t="shared" ref="H1155:U1155" si="1127">(H4591/H$3521)/(H8027/H$6957)</f>
        <v>0</v>
      </c>
      <c r="I1155" s="218">
        <f t="shared" si="1127"/>
        <v>0</v>
      </c>
      <c r="J1155" s="218">
        <f t="shared" si="1127"/>
        <v>0</v>
      </c>
      <c r="K1155" s="218">
        <f t="shared" si="1127"/>
        <v>0</v>
      </c>
      <c r="L1155" s="218">
        <f t="shared" si="1127"/>
        <v>0</v>
      </c>
      <c r="M1155" s="218">
        <f t="shared" si="1127"/>
        <v>0</v>
      </c>
      <c r="N1155" s="218">
        <f t="shared" si="1127"/>
        <v>0</v>
      </c>
      <c r="O1155" s="218">
        <f t="shared" si="1127"/>
        <v>0</v>
      </c>
      <c r="P1155" s="218">
        <f t="shared" si="1127"/>
        <v>3.5681417328441731E-4</v>
      </c>
      <c r="Q1155" s="218">
        <f t="shared" si="1127"/>
        <v>0</v>
      </c>
      <c r="R1155" s="218">
        <f t="shared" si="1127"/>
        <v>2.7584089682278896E-2</v>
      </c>
      <c r="S1155" s="218">
        <f t="shared" si="1127"/>
        <v>1.2521437351935324E-3</v>
      </c>
      <c r="T1155" s="218">
        <f t="shared" si="1127"/>
        <v>0</v>
      </c>
      <c r="U1155" s="218">
        <f t="shared" si="1127"/>
        <v>0</v>
      </c>
    </row>
    <row r="1156" spans="1:21" x14ac:dyDescent="0.25">
      <c r="A1156" s="57" t="s">
        <v>4098</v>
      </c>
      <c r="B1156" s="57" t="s">
        <v>6679</v>
      </c>
      <c r="C1156" s="218">
        <f t="shared" si="1116"/>
        <v>0</v>
      </c>
      <c r="D1156" s="218">
        <f t="shared" si="1116"/>
        <v>0</v>
      </c>
      <c r="E1156" s="218"/>
      <c r="F1156" s="218"/>
      <c r="G1156" s="218"/>
      <c r="H1156" s="218">
        <f t="shared" ref="H1156:U1156" si="1128">(H4592/H$3521)/(H8028/H$6957)</f>
        <v>0</v>
      </c>
      <c r="I1156" s="218">
        <f t="shared" si="1128"/>
        <v>0</v>
      </c>
      <c r="J1156" s="218">
        <f t="shared" si="1128"/>
        <v>0</v>
      </c>
      <c r="K1156" s="218">
        <f t="shared" si="1128"/>
        <v>0</v>
      </c>
      <c r="L1156" s="218">
        <f t="shared" si="1128"/>
        <v>0</v>
      </c>
      <c r="M1156" s="218">
        <f t="shared" si="1128"/>
        <v>0</v>
      </c>
      <c r="N1156" s="218">
        <f t="shared" si="1128"/>
        <v>0</v>
      </c>
      <c r="O1156" s="218">
        <f t="shared" si="1128"/>
        <v>0</v>
      </c>
      <c r="P1156" s="218">
        <f t="shared" si="1128"/>
        <v>0</v>
      </c>
      <c r="Q1156" s="218">
        <f t="shared" si="1128"/>
        <v>0</v>
      </c>
      <c r="R1156" s="218">
        <f t="shared" si="1128"/>
        <v>0</v>
      </c>
      <c r="S1156" s="218">
        <f t="shared" si="1128"/>
        <v>0.54476663710417939</v>
      </c>
      <c r="T1156" s="218">
        <f t="shared" si="1128"/>
        <v>0</v>
      </c>
      <c r="U1156" s="218">
        <f t="shared" si="1128"/>
        <v>0</v>
      </c>
    </row>
    <row r="1157" spans="1:21" x14ac:dyDescent="0.25">
      <c r="A1157" s="57" t="s">
        <v>1754</v>
      </c>
      <c r="B1157" s="57" t="s">
        <v>6683</v>
      </c>
      <c r="C1157" s="218">
        <f t="shared" si="1116"/>
        <v>0</v>
      </c>
      <c r="D1157" s="218">
        <f t="shared" si="1116"/>
        <v>0</v>
      </c>
      <c r="E1157" s="218"/>
      <c r="F1157" s="218"/>
      <c r="G1157" s="218"/>
      <c r="H1157" s="218">
        <f t="shared" ref="H1157:U1157" si="1129">(H4593/H$3521)/(H8029/H$6957)</f>
        <v>0.11433702512359314</v>
      </c>
      <c r="I1157" s="218">
        <f t="shared" si="1129"/>
        <v>0.24575518639136765</v>
      </c>
      <c r="J1157" s="218">
        <f t="shared" si="1129"/>
        <v>0.54607084184767307</v>
      </c>
      <c r="K1157" s="218">
        <f t="shared" si="1129"/>
        <v>0.6152071144169734</v>
      </c>
      <c r="L1157" s="218">
        <f t="shared" si="1129"/>
        <v>0</v>
      </c>
      <c r="M1157" s="218">
        <f t="shared" si="1129"/>
        <v>0</v>
      </c>
      <c r="N1157" s="218">
        <f t="shared" si="1129"/>
        <v>0</v>
      </c>
      <c r="O1157" s="218">
        <f t="shared" si="1129"/>
        <v>0</v>
      </c>
      <c r="P1157" s="218">
        <f t="shared" si="1129"/>
        <v>0</v>
      </c>
      <c r="Q1157" s="218">
        <f t="shared" si="1129"/>
        <v>0</v>
      </c>
      <c r="R1157" s="218">
        <f t="shared" si="1129"/>
        <v>0</v>
      </c>
      <c r="S1157" s="218">
        <f t="shared" si="1129"/>
        <v>0</v>
      </c>
      <c r="T1157" s="218">
        <f t="shared" si="1129"/>
        <v>0</v>
      </c>
      <c r="U1157" s="218">
        <f t="shared" si="1129"/>
        <v>0</v>
      </c>
    </row>
    <row r="1158" spans="1:21" x14ac:dyDescent="0.25">
      <c r="A1158" s="57" t="s">
        <v>3464</v>
      </c>
      <c r="B1158" s="57" t="s">
        <v>6684</v>
      </c>
      <c r="C1158" s="218">
        <f t="shared" si="1116"/>
        <v>0</v>
      </c>
      <c r="D1158" s="218">
        <f t="shared" si="1116"/>
        <v>0</v>
      </c>
      <c r="E1158" s="218"/>
      <c r="F1158" s="218"/>
      <c r="G1158" s="218"/>
      <c r="H1158" s="218">
        <f t="shared" ref="H1158:U1158" si="1130">(H4594/H$3521)/(H8030/H$6957)</f>
        <v>2.2254781509218429E-2</v>
      </c>
      <c r="I1158" s="218">
        <f t="shared" si="1130"/>
        <v>0</v>
      </c>
      <c r="J1158" s="218">
        <f t="shared" si="1130"/>
        <v>0</v>
      </c>
      <c r="K1158" s="218">
        <f t="shared" si="1130"/>
        <v>0</v>
      </c>
      <c r="L1158" s="218">
        <f t="shared" si="1130"/>
        <v>0</v>
      </c>
      <c r="M1158" s="218">
        <f t="shared" si="1130"/>
        <v>0</v>
      </c>
      <c r="N1158" s="218">
        <f t="shared" si="1130"/>
        <v>0</v>
      </c>
      <c r="O1158" s="218">
        <f t="shared" si="1130"/>
        <v>0</v>
      </c>
      <c r="P1158" s="218">
        <f t="shared" si="1130"/>
        <v>0</v>
      </c>
      <c r="Q1158" s="218">
        <f t="shared" si="1130"/>
        <v>0</v>
      </c>
      <c r="R1158" s="218">
        <f t="shared" si="1130"/>
        <v>0</v>
      </c>
      <c r="S1158" s="218">
        <f t="shared" si="1130"/>
        <v>0</v>
      </c>
      <c r="T1158" s="218">
        <f t="shared" si="1130"/>
        <v>0</v>
      </c>
      <c r="U1158" s="218">
        <f t="shared" si="1130"/>
        <v>0</v>
      </c>
    </row>
    <row r="1159" spans="1:21" x14ac:dyDescent="0.25">
      <c r="A1159" s="57" t="s">
        <v>727</v>
      </c>
      <c r="B1159" s="57" t="s">
        <v>6685</v>
      </c>
      <c r="C1159" s="218">
        <f t="shared" si="1116"/>
        <v>0.51559158986266662</v>
      </c>
      <c r="D1159" s="218">
        <f t="shared" si="1116"/>
        <v>0.42000613006168724</v>
      </c>
      <c r="E1159" s="218"/>
      <c r="F1159" s="218"/>
      <c r="G1159" s="218"/>
      <c r="H1159" s="218">
        <f t="shared" ref="H1159:U1159" si="1131">(H4595/H$3521)/(H8031/H$6957)</f>
        <v>8.9221799834536888E-3</v>
      </c>
      <c r="I1159" s="218">
        <f t="shared" si="1131"/>
        <v>0</v>
      </c>
      <c r="J1159" s="218">
        <f t="shared" si="1131"/>
        <v>0</v>
      </c>
      <c r="K1159" s="218">
        <f t="shared" si="1131"/>
        <v>0</v>
      </c>
      <c r="L1159" s="218">
        <f t="shared" si="1131"/>
        <v>0.22649915561296138</v>
      </c>
      <c r="M1159" s="218">
        <f t="shared" si="1131"/>
        <v>2.4800963683206913E-2</v>
      </c>
      <c r="N1159" s="218">
        <f t="shared" si="1131"/>
        <v>0</v>
      </c>
      <c r="O1159" s="218">
        <f t="shared" si="1131"/>
        <v>0</v>
      </c>
      <c r="P1159" s="218">
        <f t="shared" si="1131"/>
        <v>5.7581444054030942E-2</v>
      </c>
      <c r="Q1159" s="218">
        <f t="shared" si="1131"/>
        <v>0</v>
      </c>
      <c r="R1159" s="218">
        <f t="shared" si="1131"/>
        <v>0</v>
      </c>
      <c r="S1159" s="218">
        <f t="shared" si="1131"/>
        <v>6.0982582871115171E-4</v>
      </c>
      <c r="T1159" s="218">
        <f t="shared" si="1131"/>
        <v>0</v>
      </c>
      <c r="U1159" s="218">
        <f t="shared" si="1131"/>
        <v>0</v>
      </c>
    </row>
    <row r="1160" spans="1:21" x14ac:dyDescent="0.25">
      <c r="A1160" s="57" t="s">
        <v>1902</v>
      </c>
      <c r="B1160" s="57" t="s">
        <v>6686</v>
      </c>
      <c r="C1160" s="218">
        <f t="shared" si="1116"/>
        <v>0</v>
      </c>
      <c r="D1160" s="218">
        <f t="shared" si="1116"/>
        <v>0</v>
      </c>
      <c r="E1160" s="218"/>
      <c r="F1160" s="218"/>
      <c r="G1160" s="218"/>
      <c r="H1160" s="218">
        <f t="shared" ref="H1160:U1160" si="1132">(H4596/H$3521)/(H8032/H$6957)</f>
        <v>0.11738930686590469</v>
      </c>
      <c r="I1160" s="218">
        <f t="shared" si="1132"/>
        <v>2.1320296252725204E-2</v>
      </c>
      <c r="J1160" s="218">
        <f t="shared" si="1132"/>
        <v>0.76933985225003609</v>
      </c>
      <c r="K1160" s="218">
        <f t="shared" si="1132"/>
        <v>0.1272641887128132</v>
      </c>
      <c r="L1160" s="218">
        <f t="shared" si="1132"/>
        <v>0.25025317217896281</v>
      </c>
      <c r="M1160" s="218">
        <f t="shared" si="1132"/>
        <v>0.70586499774315548</v>
      </c>
      <c r="N1160" s="218">
        <f t="shared" si="1132"/>
        <v>0.59095900012878622</v>
      </c>
      <c r="O1160" s="218">
        <f t="shared" si="1132"/>
        <v>0.16212974986832018</v>
      </c>
      <c r="P1160" s="218">
        <f t="shared" si="1132"/>
        <v>0.92971280782445165</v>
      </c>
      <c r="Q1160" s="218">
        <f t="shared" si="1132"/>
        <v>1.5036764513379812</v>
      </c>
      <c r="R1160" s="218">
        <f t="shared" si="1132"/>
        <v>0</v>
      </c>
      <c r="S1160" s="218">
        <f t="shared" si="1132"/>
        <v>0</v>
      </c>
      <c r="T1160" s="218">
        <f t="shared" si="1132"/>
        <v>0</v>
      </c>
      <c r="U1160" s="218">
        <f t="shared" si="1132"/>
        <v>0</v>
      </c>
    </row>
    <row r="1161" spans="1:21" x14ac:dyDescent="0.25">
      <c r="A1161" s="57" t="s">
        <v>265</v>
      </c>
      <c r="B1161" s="57" t="s">
        <v>6687</v>
      </c>
      <c r="C1161" s="218">
        <f t="shared" si="1116"/>
        <v>2.7672591579808378E-2</v>
      </c>
      <c r="D1161" s="218">
        <f t="shared" si="1116"/>
        <v>0.14469289105184729</v>
      </c>
      <c r="E1161" s="218"/>
      <c r="F1161" s="218"/>
      <c r="G1161" s="218"/>
      <c r="H1161" s="218">
        <f t="shared" ref="H1161:U1161" si="1133">(H4597/H$3521)/(H8033/H$6957)</f>
        <v>0</v>
      </c>
      <c r="I1161" s="218">
        <f t="shared" si="1133"/>
        <v>0</v>
      </c>
      <c r="J1161" s="218">
        <f t="shared" si="1133"/>
        <v>0</v>
      </c>
      <c r="K1161" s="218">
        <f t="shared" si="1133"/>
        <v>9.7889605161674065E-5</v>
      </c>
      <c r="L1161" s="218">
        <f t="shared" si="1133"/>
        <v>0</v>
      </c>
      <c r="M1161" s="218">
        <f t="shared" si="1133"/>
        <v>7.7768034494005321E-3</v>
      </c>
      <c r="N1161" s="218">
        <f t="shared" si="1133"/>
        <v>0</v>
      </c>
      <c r="O1161" s="218">
        <f t="shared" si="1133"/>
        <v>4.5208658574488389E-4</v>
      </c>
      <c r="P1161" s="218">
        <f t="shared" si="1133"/>
        <v>0</v>
      </c>
      <c r="Q1161" s="218">
        <f t="shared" si="1133"/>
        <v>0</v>
      </c>
      <c r="R1161" s="218">
        <f t="shared" si="1133"/>
        <v>0</v>
      </c>
      <c r="S1161" s="218">
        <f t="shared" si="1133"/>
        <v>0</v>
      </c>
      <c r="T1161" s="218">
        <f t="shared" si="1133"/>
        <v>1.3092403364868842E-5</v>
      </c>
      <c r="U1161" s="218">
        <f t="shared" si="1133"/>
        <v>0</v>
      </c>
    </row>
    <row r="1162" spans="1:21" x14ac:dyDescent="0.25">
      <c r="A1162" s="57" t="s">
        <v>2414</v>
      </c>
      <c r="B1162" s="57" t="s">
        <v>6688</v>
      </c>
      <c r="C1162" s="218">
        <f t="shared" si="1116"/>
        <v>5.4826184515292269</v>
      </c>
      <c r="D1162" s="218">
        <f t="shared" si="1116"/>
        <v>9.6214926956571905</v>
      </c>
      <c r="E1162" s="218"/>
      <c r="F1162" s="218"/>
      <c r="G1162" s="218"/>
      <c r="H1162" s="218">
        <f t="shared" ref="H1162:U1162" si="1134">(H4598/H$3521)/(H8034/H$6957)</f>
        <v>0</v>
      </c>
      <c r="I1162" s="218">
        <f t="shared" si="1134"/>
        <v>6.8841083200893794E-3</v>
      </c>
      <c r="J1162" s="218">
        <f t="shared" si="1134"/>
        <v>0</v>
      </c>
      <c r="K1162" s="218">
        <f t="shared" si="1134"/>
        <v>0</v>
      </c>
      <c r="L1162" s="218">
        <f t="shared" si="1134"/>
        <v>0</v>
      </c>
      <c r="M1162" s="218">
        <f t="shared" si="1134"/>
        <v>0</v>
      </c>
      <c r="N1162" s="218">
        <f t="shared" si="1134"/>
        <v>0</v>
      </c>
      <c r="O1162" s="218">
        <f t="shared" si="1134"/>
        <v>0</v>
      </c>
      <c r="P1162" s="218">
        <f t="shared" si="1134"/>
        <v>0</v>
      </c>
      <c r="Q1162" s="218">
        <f t="shared" si="1134"/>
        <v>0</v>
      </c>
      <c r="R1162" s="218">
        <f t="shared" si="1134"/>
        <v>0</v>
      </c>
      <c r="S1162" s="218">
        <f t="shared" si="1134"/>
        <v>0</v>
      </c>
      <c r="T1162" s="218">
        <f t="shared" si="1134"/>
        <v>0</v>
      </c>
      <c r="U1162" s="218">
        <f t="shared" si="1134"/>
        <v>0</v>
      </c>
    </row>
    <row r="1163" spans="1:21" x14ac:dyDescent="0.25">
      <c r="A1163" s="57" t="s">
        <v>1230</v>
      </c>
      <c r="B1163" s="57" t="s">
        <v>6689</v>
      </c>
      <c r="C1163" s="218">
        <f t="shared" si="1116"/>
        <v>0</v>
      </c>
      <c r="D1163" s="218">
        <f t="shared" si="1116"/>
        <v>0</v>
      </c>
      <c r="E1163" s="218"/>
      <c r="F1163" s="218"/>
      <c r="G1163" s="218"/>
      <c r="H1163" s="218">
        <f t="shared" ref="H1163:U1163" si="1135">(H4599/H$3521)/(H8035/H$6957)</f>
        <v>0</v>
      </c>
      <c r="I1163" s="218">
        <f t="shared" si="1135"/>
        <v>0</v>
      </c>
      <c r="J1163" s="218">
        <f t="shared" si="1135"/>
        <v>0</v>
      </c>
      <c r="K1163" s="218">
        <f t="shared" si="1135"/>
        <v>0</v>
      </c>
      <c r="L1163" s="218">
        <f t="shared" si="1135"/>
        <v>4.380831822722852E-2</v>
      </c>
      <c r="M1163" s="218">
        <f t="shared" si="1135"/>
        <v>0</v>
      </c>
      <c r="N1163" s="218">
        <f t="shared" si="1135"/>
        <v>0</v>
      </c>
      <c r="O1163" s="218">
        <f t="shared" si="1135"/>
        <v>0</v>
      </c>
      <c r="P1163" s="218">
        <f t="shared" si="1135"/>
        <v>0</v>
      </c>
      <c r="Q1163" s="218">
        <f t="shared" si="1135"/>
        <v>0</v>
      </c>
      <c r="R1163" s="218">
        <f t="shared" si="1135"/>
        <v>0</v>
      </c>
      <c r="S1163" s="218">
        <f t="shared" si="1135"/>
        <v>0</v>
      </c>
      <c r="T1163" s="218">
        <f t="shared" si="1135"/>
        <v>0</v>
      </c>
      <c r="U1163" s="218">
        <f t="shared" si="1135"/>
        <v>0</v>
      </c>
    </row>
    <row r="1164" spans="1:21" x14ac:dyDescent="0.25">
      <c r="A1164" s="57" t="s">
        <v>4278</v>
      </c>
      <c r="B1164" s="57" t="s">
        <v>6690</v>
      </c>
      <c r="C1164" s="218">
        <f t="shared" si="1116"/>
        <v>0</v>
      </c>
      <c r="D1164" s="218">
        <f t="shared" si="1116"/>
        <v>0</v>
      </c>
      <c r="E1164" s="218"/>
      <c r="F1164" s="218"/>
      <c r="G1164" s="218"/>
      <c r="H1164" s="218">
        <f t="shared" ref="H1164:U1164" si="1136">(H4600/H$3521)/(H8036/H$6957)</f>
        <v>0</v>
      </c>
      <c r="I1164" s="218">
        <f t="shared" si="1136"/>
        <v>0</v>
      </c>
      <c r="J1164" s="218">
        <f t="shared" si="1136"/>
        <v>0</v>
      </c>
      <c r="K1164" s="218">
        <f t="shared" si="1136"/>
        <v>0</v>
      </c>
      <c r="L1164" s="218">
        <f t="shared" si="1136"/>
        <v>5.2334600760017622</v>
      </c>
      <c r="M1164" s="218">
        <f t="shared" si="1136"/>
        <v>0</v>
      </c>
      <c r="N1164" s="218">
        <f t="shared" si="1136"/>
        <v>0</v>
      </c>
      <c r="O1164" s="218">
        <f t="shared" si="1136"/>
        <v>0</v>
      </c>
      <c r="P1164" s="218">
        <f t="shared" si="1136"/>
        <v>0</v>
      </c>
      <c r="Q1164" s="218">
        <f t="shared" si="1136"/>
        <v>0</v>
      </c>
      <c r="R1164" s="218">
        <f t="shared" si="1136"/>
        <v>0</v>
      </c>
      <c r="S1164" s="218">
        <f t="shared" si="1136"/>
        <v>0</v>
      </c>
      <c r="T1164" s="218">
        <f t="shared" si="1136"/>
        <v>0</v>
      </c>
      <c r="U1164" s="218">
        <f t="shared" si="1136"/>
        <v>0</v>
      </c>
    </row>
    <row r="1165" spans="1:21" x14ac:dyDescent="0.25">
      <c r="A1165" s="57" t="s">
        <v>10075</v>
      </c>
      <c r="B1165" s="57" t="s">
        <v>10076</v>
      </c>
      <c r="C1165" s="218">
        <f t="shared" ref="C1165:D1184" si="1137">(C4601/C$3521)/(C8037/C$6957)</f>
        <v>0</v>
      </c>
      <c r="D1165" s="218">
        <f t="shared" si="1137"/>
        <v>0</v>
      </c>
      <c r="E1165" s="218"/>
      <c r="F1165" s="218"/>
      <c r="G1165" s="218"/>
      <c r="H1165" s="218">
        <f t="shared" ref="H1165:U1165" si="1138">(H4601/H$3521)/(H8037/H$6957)</f>
        <v>1.4347688611705117E-3</v>
      </c>
      <c r="I1165" s="218">
        <f t="shared" si="1138"/>
        <v>0</v>
      </c>
      <c r="J1165" s="218">
        <f t="shared" si="1138"/>
        <v>0</v>
      </c>
      <c r="K1165" s="218">
        <f t="shared" si="1138"/>
        <v>4.1359481947094795E-2</v>
      </c>
      <c r="L1165" s="218">
        <f t="shared" si="1138"/>
        <v>1.8885527749890916E-2</v>
      </c>
      <c r="M1165" s="218">
        <f t="shared" si="1138"/>
        <v>2.9724146938462414E-3</v>
      </c>
      <c r="N1165" s="218">
        <f t="shared" si="1138"/>
        <v>1.5678418321275395E-2</v>
      </c>
      <c r="O1165" s="218">
        <f t="shared" si="1138"/>
        <v>1.2285080796708652E-2</v>
      </c>
      <c r="P1165" s="218">
        <f t="shared" si="1138"/>
        <v>0.1074616612714646</v>
      </c>
      <c r="Q1165" s="218">
        <f t="shared" si="1138"/>
        <v>7.1796830785396101E-2</v>
      </c>
      <c r="R1165" s="218">
        <f t="shared" si="1138"/>
        <v>6.1556180660914794E-3</v>
      </c>
      <c r="S1165" s="218">
        <f t="shared" si="1138"/>
        <v>5.282682597078898E-3</v>
      </c>
      <c r="T1165" s="218">
        <f t="shared" si="1138"/>
        <v>7.0503257673110869E-4</v>
      </c>
      <c r="U1165" s="218">
        <f t="shared" si="1138"/>
        <v>5.4334465409261552E-3</v>
      </c>
    </row>
    <row r="1166" spans="1:21" x14ac:dyDescent="0.25">
      <c r="A1166" s="57" t="s">
        <v>10077</v>
      </c>
      <c r="B1166" s="57" t="s">
        <v>10078</v>
      </c>
      <c r="C1166" s="218">
        <f t="shared" si="1137"/>
        <v>0</v>
      </c>
      <c r="D1166" s="218">
        <f t="shared" si="1137"/>
        <v>0</v>
      </c>
      <c r="E1166" s="218"/>
      <c r="F1166" s="218"/>
      <c r="G1166" s="218"/>
      <c r="H1166" s="218">
        <f t="shared" ref="H1166:U1166" si="1139">(H4602/H$3521)/(H8038/H$6957)</f>
        <v>0</v>
      </c>
      <c r="I1166" s="218">
        <f t="shared" si="1139"/>
        <v>0</v>
      </c>
      <c r="J1166" s="218">
        <f t="shared" si="1139"/>
        <v>1.558605141882295E-2</v>
      </c>
      <c r="K1166" s="218">
        <f t="shared" si="1139"/>
        <v>0</v>
      </c>
      <c r="L1166" s="218">
        <f t="shared" si="1139"/>
        <v>0</v>
      </c>
      <c r="M1166" s="218">
        <f t="shared" si="1139"/>
        <v>0</v>
      </c>
      <c r="N1166" s="218">
        <f t="shared" si="1139"/>
        <v>0</v>
      </c>
      <c r="O1166" s="218">
        <f t="shared" si="1139"/>
        <v>0</v>
      </c>
      <c r="P1166" s="218">
        <f t="shared" si="1139"/>
        <v>0</v>
      </c>
      <c r="Q1166" s="218">
        <f t="shared" si="1139"/>
        <v>0</v>
      </c>
      <c r="R1166" s="218">
        <f t="shared" si="1139"/>
        <v>0</v>
      </c>
      <c r="S1166" s="218">
        <f t="shared" si="1139"/>
        <v>3.4735273319637258E-4</v>
      </c>
      <c r="T1166" s="218">
        <f t="shared" si="1139"/>
        <v>0</v>
      </c>
      <c r="U1166" s="218">
        <f t="shared" si="1139"/>
        <v>0</v>
      </c>
    </row>
    <row r="1167" spans="1:21" x14ac:dyDescent="0.25">
      <c r="A1167" s="57" t="s">
        <v>10079</v>
      </c>
      <c r="B1167" s="57" t="s">
        <v>10080</v>
      </c>
      <c r="C1167" s="218">
        <f t="shared" si="1137"/>
        <v>0</v>
      </c>
      <c r="D1167" s="218">
        <f t="shared" si="1137"/>
        <v>0</v>
      </c>
      <c r="E1167" s="218"/>
      <c r="F1167" s="218"/>
      <c r="G1167" s="218"/>
      <c r="H1167" s="218">
        <f t="shared" ref="H1167:U1167" si="1140">(H4603/H$3521)/(H8039/H$6957)</f>
        <v>0</v>
      </c>
      <c r="I1167" s="218">
        <f t="shared" si="1140"/>
        <v>5.302429798131896E-5</v>
      </c>
      <c r="J1167" s="218">
        <f t="shared" si="1140"/>
        <v>0</v>
      </c>
      <c r="K1167" s="218">
        <f t="shared" si="1140"/>
        <v>0.13752615610842703</v>
      </c>
      <c r="L1167" s="218">
        <f t="shared" si="1140"/>
        <v>0</v>
      </c>
      <c r="M1167" s="218">
        <f t="shared" si="1140"/>
        <v>0</v>
      </c>
      <c r="N1167" s="218">
        <f t="shared" si="1140"/>
        <v>0</v>
      </c>
      <c r="O1167" s="218">
        <f t="shared" si="1140"/>
        <v>0</v>
      </c>
      <c r="P1167" s="218">
        <f t="shared" si="1140"/>
        <v>2.909953845268148E-2</v>
      </c>
      <c r="Q1167" s="218">
        <f t="shared" si="1140"/>
        <v>0</v>
      </c>
      <c r="R1167" s="218">
        <f t="shared" si="1140"/>
        <v>0</v>
      </c>
      <c r="S1167" s="218">
        <f t="shared" si="1140"/>
        <v>0</v>
      </c>
      <c r="T1167" s="218">
        <f t="shared" si="1140"/>
        <v>0</v>
      </c>
      <c r="U1167" s="218">
        <f t="shared" si="1140"/>
        <v>0</v>
      </c>
    </row>
    <row r="1168" spans="1:21" x14ac:dyDescent="0.25">
      <c r="A1168" s="57" t="s">
        <v>772</v>
      </c>
      <c r="B1168" s="57" t="s">
        <v>6700</v>
      </c>
      <c r="C1168" s="218">
        <f t="shared" si="1137"/>
        <v>0</v>
      </c>
      <c r="D1168" s="218">
        <f t="shared" si="1137"/>
        <v>0</v>
      </c>
      <c r="E1168" s="218"/>
      <c r="F1168" s="218"/>
      <c r="G1168" s="218"/>
      <c r="H1168" s="218">
        <f t="shared" ref="H1168:U1168" si="1141">(H4604/H$3521)/(H8040/H$6957)</f>
        <v>1.2722832397366254E-3</v>
      </c>
      <c r="I1168" s="218">
        <f t="shared" si="1141"/>
        <v>0</v>
      </c>
      <c r="J1168" s="218">
        <f t="shared" si="1141"/>
        <v>4.2695681616809833E-5</v>
      </c>
      <c r="K1168" s="218">
        <f t="shared" si="1141"/>
        <v>2.9233051128907225E-2</v>
      </c>
      <c r="L1168" s="218">
        <f t="shared" si="1141"/>
        <v>0</v>
      </c>
      <c r="M1168" s="218">
        <f t="shared" si="1141"/>
        <v>0</v>
      </c>
      <c r="N1168" s="218">
        <f t="shared" si="1141"/>
        <v>0</v>
      </c>
      <c r="O1168" s="218">
        <f t="shared" si="1141"/>
        <v>7.409705252398166E-2</v>
      </c>
      <c r="P1168" s="218">
        <f t="shared" si="1141"/>
        <v>0.34873134986038451</v>
      </c>
      <c r="Q1168" s="218">
        <f t="shared" si="1141"/>
        <v>2.9618308217645888E-4</v>
      </c>
      <c r="R1168" s="218">
        <f t="shared" si="1141"/>
        <v>9.7660128757766189E-4</v>
      </c>
      <c r="S1168" s="218">
        <f t="shared" si="1141"/>
        <v>0.12376825056897729</v>
      </c>
      <c r="T1168" s="218">
        <f t="shared" si="1141"/>
        <v>2.4703814468444565E-2</v>
      </c>
      <c r="U1168" s="218">
        <f t="shared" si="1141"/>
        <v>3.0229267120790009E-4</v>
      </c>
    </row>
    <row r="1169" spans="1:21" x14ac:dyDescent="0.25">
      <c r="A1169" s="57" t="s">
        <v>413</v>
      </c>
      <c r="B1169" s="57" t="s">
        <v>6701</v>
      </c>
      <c r="C1169" s="218">
        <f t="shared" si="1137"/>
        <v>0</v>
      </c>
      <c r="D1169" s="218">
        <f t="shared" si="1137"/>
        <v>0</v>
      </c>
      <c r="E1169" s="218"/>
      <c r="F1169" s="218"/>
      <c r="G1169" s="218"/>
      <c r="H1169" s="218">
        <f t="shared" ref="H1169:U1169" si="1142">(H4605/H$3521)/(H8041/H$6957)</f>
        <v>0</v>
      </c>
      <c r="I1169" s="218">
        <f t="shared" si="1142"/>
        <v>0</v>
      </c>
      <c r="J1169" s="218">
        <f t="shared" si="1142"/>
        <v>0</v>
      </c>
      <c r="K1169" s="218">
        <f t="shared" si="1142"/>
        <v>0</v>
      </c>
      <c r="L1169" s="218">
        <f t="shared" si="1142"/>
        <v>0</v>
      </c>
      <c r="M1169" s="218">
        <f t="shared" si="1142"/>
        <v>0</v>
      </c>
      <c r="N1169" s="218">
        <f t="shared" si="1142"/>
        <v>6.2716580701871472E-2</v>
      </c>
      <c r="O1169" s="218">
        <f t="shared" si="1142"/>
        <v>0</v>
      </c>
      <c r="P1169" s="218">
        <f t="shared" si="1142"/>
        <v>0</v>
      </c>
      <c r="Q1169" s="218">
        <f t="shared" si="1142"/>
        <v>0</v>
      </c>
      <c r="R1169" s="218">
        <f t="shared" si="1142"/>
        <v>0</v>
      </c>
      <c r="S1169" s="218">
        <f t="shared" si="1142"/>
        <v>0</v>
      </c>
      <c r="T1169" s="218">
        <f t="shared" si="1142"/>
        <v>0</v>
      </c>
      <c r="U1169" s="218">
        <f t="shared" si="1142"/>
        <v>0</v>
      </c>
    </row>
    <row r="1170" spans="1:21" x14ac:dyDescent="0.25">
      <c r="A1170" s="57" t="s">
        <v>56</v>
      </c>
      <c r="B1170" s="57" t="s">
        <v>6702</v>
      </c>
      <c r="C1170" s="218">
        <f t="shared" si="1137"/>
        <v>0</v>
      </c>
      <c r="D1170" s="218">
        <f t="shared" si="1137"/>
        <v>0</v>
      </c>
      <c r="E1170" s="218"/>
      <c r="F1170" s="218"/>
      <c r="G1170" s="218"/>
      <c r="H1170" s="218">
        <f t="shared" ref="H1170:U1170" si="1143">(H4606/H$3521)/(H8042/H$6957)</f>
        <v>0</v>
      </c>
      <c r="I1170" s="218">
        <f t="shared" si="1143"/>
        <v>0</v>
      </c>
      <c r="J1170" s="218">
        <f t="shared" si="1143"/>
        <v>0</v>
      </c>
      <c r="K1170" s="218">
        <f t="shared" si="1143"/>
        <v>0</v>
      </c>
      <c r="L1170" s="218">
        <f t="shared" si="1143"/>
        <v>2.3795284570619067E-3</v>
      </c>
      <c r="M1170" s="218">
        <f t="shared" si="1143"/>
        <v>0</v>
      </c>
      <c r="N1170" s="218">
        <f t="shared" si="1143"/>
        <v>0</v>
      </c>
      <c r="O1170" s="218">
        <f t="shared" si="1143"/>
        <v>0</v>
      </c>
      <c r="P1170" s="218">
        <f t="shared" si="1143"/>
        <v>0</v>
      </c>
      <c r="Q1170" s="218">
        <f t="shared" si="1143"/>
        <v>0</v>
      </c>
      <c r="R1170" s="218">
        <f t="shared" si="1143"/>
        <v>0</v>
      </c>
      <c r="S1170" s="218">
        <f t="shared" si="1143"/>
        <v>0</v>
      </c>
      <c r="T1170" s="218">
        <f t="shared" si="1143"/>
        <v>0</v>
      </c>
      <c r="U1170" s="218">
        <f t="shared" si="1143"/>
        <v>0</v>
      </c>
    </row>
    <row r="1171" spans="1:21" x14ac:dyDescent="0.25">
      <c r="A1171" s="57" t="s">
        <v>3008</v>
      </c>
      <c r="B1171" s="57" t="s">
        <v>6705</v>
      </c>
      <c r="C1171" s="218">
        <f t="shared" si="1137"/>
        <v>0</v>
      </c>
      <c r="D1171" s="218">
        <f t="shared" si="1137"/>
        <v>0</v>
      </c>
      <c r="E1171" s="218"/>
      <c r="F1171" s="218"/>
      <c r="G1171" s="218"/>
      <c r="H1171" s="218">
        <f t="shared" ref="H1171:U1171" si="1144">(H4607/H$3521)/(H8043/H$6957)</f>
        <v>0</v>
      </c>
      <c r="I1171" s="218">
        <f t="shared" si="1144"/>
        <v>0</v>
      </c>
      <c r="J1171" s="218">
        <f t="shared" si="1144"/>
        <v>0</v>
      </c>
      <c r="K1171" s="218">
        <f t="shared" si="1144"/>
        <v>0</v>
      </c>
      <c r="L1171" s="218">
        <f t="shared" si="1144"/>
        <v>0</v>
      </c>
      <c r="M1171" s="218">
        <f t="shared" si="1144"/>
        <v>0</v>
      </c>
      <c r="N1171" s="218">
        <f t="shared" si="1144"/>
        <v>0</v>
      </c>
      <c r="O1171" s="218">
        <f t="shared" si="1144"/>
        <v>0</v>
      </c>
      <c r="P1171" s="218">
        <f t="shared" si="1144"/>
        <v>3.6556605395478822E-2</v>
      </c>
      <c r="Q1171" s="218">
        <f t="shared" si="1144"/>
        <v>0</v>
      </c>
      <c r="R1171" s="218">
        <f t="shared" si="1144"/>
        <v>0</v>
      </c>
      <c r="S1171" s="218">
        <f t="shared" si="1144"/>
        <v>0</v>
      </c>
      <c r="T1171" s="218">
        <f t="shared" si="1144"/>
        <v>0</v>
      </c>
      <c r="U1171" s="218">
        <f t="shared" si="1144"/>
        <v>0</v>
      </c>
    </row>
    <row r="1172" spans="1:21" x14ac:dyDescent="0.25">
      <c r="A1172" s="57" t="s">
        <v>2500</v>
      </c>
      <c r="B1172" s="57" t="s">
        <v>6709</v>
      </c>
      <c r="C1172" s="218">
        <f t="shared" si="1137"/>
        <v>0</v>
      </c>
      <c r="D1172" s="218">
        <f t="shared" si="1137"/>
        <v>0</v>
      </c>
      <c r="E1172" s="218"/>
      <c r="F1172" s="218"/>
      <c r="G1172" s="218"/>
      <c r="H1172" s="218">
        <f t="shared" ref="H1172:U1172" si="1145">(H4608/H$3521)/(H8044/H$6957)</f>
        <v>0</v>
      </c>
      <c r="I1172" s="218">
        <f t="shared" si="1145"/>
        <v>0</v>
      </c>
      <c r="J1172" s="218">
        <f t="shared" si="1145"/>
        <v>0</v>
      </c>
      <c r="K1172" s="218">
        <f t="shared" si="1145"/>
        <v>0</v>
      </c>
      <c r="L1172" s="218">
        <f t="shared" si="1145"/>
        <v>0</v>
      </c>
      <c r="M1172" s="218">
        <f t="shared" si="1145"/>
        <v>0</v>
      </c>
      <c r="N1172" s="218">
        <f t="shared" si="1145"/>
        <v>0</v>
      </c>
      <c r="O1172" s="218">
        <f t="shared" si="1145"/>
        <v>0</v>
      </c>
      <c r="P1172" s="218">
        <f t="shared" si="1145"/>
        <v>0</v>
      </c>
      <c r="Q1172" s="218">
        <f t="shared" si="1145"/>
        <v>0</v>
      </c>
      <c r="R1172" s="218">
        <f t="shared" si="1145"/>
        <v>0</v>
      </c>
      <c r="S1172" s="218">
        <f t="shared" si="1145"/>
        <v>2.0798730538099695</v>
      </c>
      <c r="T1172" s="218">
        <f t="shared" si="1145"/>
        <v>0</v>
      </c>
      <c r="U1172" s="218">
        <f t="shared" si="1145"/>
        <v>0</v>
      </c>
    </row>
    <row r="1173" spans="1:21" x14ac:dyDescent="0.25">
      <c r="A1173" s="57" t="s">
        <v>10081</v>
      </c>
      <c r="B1173" s="57" t="s">
        <v>10082</v>
      </c>
      <c r="C1173" s="218">
        <f t="shared" si="1137"/>
        <v>0</v>
      </c>
      <c r="D1173" s="218">
        <f t="shared" si="1137"/>
        <v>0</v>
      </c>
      <c r="E1173" s="218"/>
      <c r="F1173" s="218"/>
      <c r="G1173" s="218"/>
      <c r="H1173" s="218">
        <f t="shared" ref="H1173:U1173" si="1146">(H4609/H$3521)/(H8045/H$6957)</f>
        <v>0</v>
      </c>
      <c r="I1173" s="218">
        <f t="shared" si="1146"/>
        <v>0</v>
      </c>
      <c r="J1173" s="218">
        <f t="shared" si="1146"/>
        <v>0</v>
      </c>
      <c r="K1173" s="218">
        <f t="shared" si="1146"/>
        <v>0</v>
      </c>
      <c r="L1173" s="218">
        <f t="shared" si="1146"/>
        <v>0</v>
      </c>
      <c r="M1173" s="218">
        <f t="shared" si="1146"/>
        <v>0</v>
      </c>
      <c r="N1173" s="218">
        <f t="shared" si="1146"/>
        <v>6.5457175120392203E-2</v>
      </c>
      <c r="O1173" s="218">
        <f t="shared" si="1146"/>
        <v>0.36584172511515545</v>
      </c>
      <c r="P1173" s="218">
        <f t="shared" si="1146"/>
        <v>0</v>
      </c>
      <c r="Q1173" s="218">
        <f t="shared" si="1146"/>
        <v>0</v>
      </c>
      <c r="R1173" s="218">
        <f t="shared" si="1146"/>
        <v>0</v>
      </c>
      <c r="S1173" s="218">
        <f t="shared" si="1146"/>
        <v>0</v>
      </c>
      <c r="T1173" s="218">
        <f t="shared" si="1146"/>
        <v>0</v>
      </c>
      <c r="U1173" s="218">
        <f t="shared" si="1146"/>
        <v>0</v>
      </c>
    </row>
    <row r="1174" spans="1:21" x14ac:dyDescent="0.25">
      <c r="A1174" s="57" t="s">
        <v>10083</v>
      </c>
      <c r="B1174" s="57" t="s">
        <v>10084</v>
      </c>
      <c r="C1174" s="218">
        <f t="shared" si="1137"/>
        <v>0</v>
      </c>
      <c r="D1174" s="218">
        <f t="shared" si="1137"/>
        <v>0</v>
      </c>
      <c r="E1174" s="218"/>
      <c r="F1174" s="218"/>
      <c r="G1174" s="218"/>
      <c r="H1174" s="218">
        <f t="shared" ref="H1174:U1174" si="1147">(H4610/H$3521)/(H8046/H$6957)</f>
        <v>0</v>
      </c>
      <c r="I1174" s="218">
        <f t="shared" si="1147"/>
        <v>0</v>
      </c>
      <c r="J1174" s="218">
        <f t="shared" si="1147"/>
        <v>8.1839316290262119</v>
      </c>
      <c r="K1174" s="218">
        <f t="shared" si="1147"/>
        <v>0</v>
      </c>
      <c r="L1174" s="218">
        <f t="shared" si="1147"/>
        <v>0</v>
      </c>
      <c r="M1174" s="218">
        <f t="shared" si="1147"/>
        <v>0</v>
      </c>
      <c r="N1174" s="218">
        <f t="shared" si="1147"/>
        <v>0</v>
      </c>
      <c r="O1174" s="218">
        <f t="shared" si="1147"/>
        <v>0</v>
      </c>
      <c r="P1174" s="218" t="e">
        <f t="shared" si="1147"/>
        <v>#DIV/0!</v>
      </c>
      <c r="Q1174" s="218" t="e">
        <f t="shared" si="1147"/>
        <v>#DIV/0!</v>
      </c>
      <c r="R1174" s="218" t="e">
        <f t="shared" si="1147"/>
        <v>#DIV/0!</v>
      </c>
      <c r="S1174" s="218" t="e">
        <f t="shared" si="1147"/>
        <v>#DIV/0!</v>
      </c>
      <c r="T1174" s="218" t="e">
        <f t="shared" si="1147"/>
        <v>#DIV/0!</v>
      </c>
      <c r="U1174" s="218" t="e">
        <f t="shared" si="1147"/>
        <v>#DIV/0!</v>
      </c>
    </row>
    <row r="1175" spans="1:21" x14ac:dyDescent="0.25">
      <c r="A1175" s="57" t="s">
        <v>10085</v>
      </c>
      <c r="B1175" s="57" t="s">
        <v>10086</v>
      </c>
      <c r="C1175" s="218">
        <f t="shared" si="1137"/>
        <v>0</v>
      </c>
      <c r="D1175" s="218">
        <f t="shared" si="1137"/>
        <v>0</v>
      </c>
      <c r="E1175" s="218"/>
      <c r="F1175" s="218"/>
      <c r="G1175" s="218"/>
      <c r="H1175" s="218">
        <f t="shared" ref="H1175:U1175" si="1148">(H4611/H$3521)/(H8047/H$6957)</f>
        <v>0</v>
      </c>
      <c r="I1175" s="218">
        <f t="shared" si="1148"/>
        <v>0</v>
      </c>
      <c r="J1175" s="218">
        <f t="shared" si="1148"/>
        <v>0</v>
      </c>
      <c r="K1175" s="218">
        <f t="shared" si="1148"/>
        <v>0</v>
      </c>
      <c r="L1175" s="218">
        <f t="shared" si="1148"/>
        <v>0</v>
      </c>
      <c r="M1175" s="218">
        <f t="shared" si="1148"/>
        <v>0</v>
      </c>
      <c r="N1175" s="218">
        <f t="shared" si="1148"/>
        <v>0.31419471548851624</v>
      </c>
      <c r="O1175" s="218">
        <f t="shared" si="1148"/>
        <v>0.57850810049556156</v>
      </c>
      <c r="P1175" s="218">
        <f t="shared" si="1148"/>
        <v>0</v>
      </c>
      <c r="Q1175" s="218">
        <f t="shared" si="1148"/>
        <v>0</v>
      </c>
      <c r="R1175" s="218">
        <f t="shared" si="1148"/>
        <v>0</v>
      </c>
      <c r="S1175" s="218">
        <f t="shared" si="1148"/>
        <v>0</v>
      </c>
      <c r="T1175" s="218">
        <f t="shared" si="1148"/>
        <v>0</v>
      </c>
      <c r="U1175" s="218">
        <f t="shared" si="1148"/>
        <v>0</v>
      </c>
    </row>
    <row r="1176" spans="1:21" x14ac:dyDescent="0.25">
      <c r="A1176" s="57" t="s">
        <v>1622</v>
      </c>
      <c r="B1176" s="57" t="s">
        <v>6716</v>
      </c>
      <c r="C1176" s="218">
        <f t="shared" si="1137"/>
        <v>0</v>
      </c>
      <c r="D1176" s="218">
        <f t="shared" si="1137"/>
        <v>0</v>
      </c>
      <c r="E1176" s="218"/>
      <c r="F1176" s="218"/>
      <c r="G1176" s="218"/>
      <c r="H1176" s="218">
        <f t="shared" ref="H1176:U1176" si="1149">(H4612/H$3521)/(H8048/H$6957)</f>
        <v>0.15965572673068557</v>
      </c>
      <c r="I1176" s="218">
        <f t="shared" si="1149"/>
        <v>0.124490299018858</v>
      </c>
      <c r="J1176" s="218">
        <f t="shared" si="1149"/>
        <v>0</v>
      </c>
      <c r="K1176" s="218">
        <f t="shared" si="1149"/>
        <v>0</v>
      </c>
      <c r="L1176" s="218">
        <f t="shared" si="1149"/>
        <v>0</v>
      </c>
      <c r="M1176" s="218">
        <f t="shared" si="1149"/>
        <v>0</v>
      </c>
      <c r="N1176" s="218">
        <f t="shared" si="1149"/>
        <v>0</v>
      </c>
      <c r="O1176" s="218">
        <f t="shared" si="1149"/>
        <v>0</v>
      </c>
      <c r="P1176" s="218">
        <f t="shared" si="1149"/>
        <v>0</v>
      </c>
      <c r="Q1176" s="218">
        <f t="shared" si="1149"/>
        <v>0</v>
      </c>
      <c r="R1176" s="218">
        <f t="shared" si="1149"/>
        <v>0</v>
      </c>
      <c r="S1176" s="218">
        <f t="shared" si="1149"/>
        <v>0.19525696789715405</v>
      </c>
      <c r="T1176" s="218">
        <f t="shared" si="1149"/>
        <v>0</v>
      </c>
      <c r="U1176" s="218">
        <f t="shared" si="1149"/>
        <v>0</v>
      </c>
    </row>
    <row r="1177" spans="1:21" x14ac:dyDescent="0.25">
      <c r="A1177" s="57" t="s">
        <v>2314</v>
      </c>
      <c r="B1177" s="57" t="s">
        <v>6717</v>
      </c>
      <c r="C1177" s="218">
        <f t="shared" si="1137"/>
        <v>0</v>
      </c>
      <c r="D1177" s="218">
        <f t="shared" si="1137"/>
        <v>0</v>
      </c>
      <c r="E1177" s="218"/>
      <c r="F1177" s="218"/>
      <c r="G1177" s="218"/>
      <c r="H1177" s="218">
        <f t="shared" ref="H1177:U1177" si="1150">(H4613/H$3521)/(H8049/H$6957)</f>
        <v>0</v>
      </c>
      <c r="I1177" s="218">
        <f t="shared" si="1150"/>
        <v>0</v>
      </c>
      <c r="J1177" s="218">
        <f t="shared" si="1150"/>
        <v>0</v>
      </c>
      <c r="K1177" s="218">
        <f t="shared" si="1150"/>
        <v>0.40196425965280441</v>
      </c>
      <c r="L1177" s="218">
        <f t="shared" si="1150"/>
        <v>9.1559346204695257E-3</v>
      </c>
      <c r="M1177" s="218">
        <f t="shared" si="1150"/>
        <v>0</v>
      </c>
      <c r="N1177" s="218">
        <f t="shared" si="1150"/>
        <v>0</v>
      </c>
      <c r="O1177" s="218">
        <f t="shared" si="1150"/>
        <v>0</v>
      </c>
      <c r="P1177" s="218">
        <f t="shared" si="1150"/>
        <v>0</v>
      </c>
      <c r="Q1177" s="218">
        <f t="shared" si="1150"/>
        <v>0</v>
      </c>
      <c r="R1177" s="218">
        <f t="shared" si="1150"/>
        <v>0</v>
      </c>
      <c r="S1177" s="218">
        <f t="shared" si="1150"/>
        <v>0</v>
      </c>
      <c r="T1177" s="218">
        <f t="shared" si="1150"/>
        <v>0</v>
      </c>
      <c r="U1177" s="218">
        <f t="shared" si="1150"/>
        <v>0</v>
      </c>
    </row>
    <row r="1178" spans="1:21" x14ac:dyDescent="0.25">
      <c r="A1178" s="57" t="s">
        <v>10087</v>
      </c>
      <c r="B1178" s="57" t="s">
        <v>10088</v>
      </c>
      <c r="C1178" s="218">
        <f t="shared" si="1137"/>
        <v>0</v>
      </c>
      <c r="D1178" s="218">
        <f t="shared" si="1137"/>
        <v>0</v>
      </c>
      <c r="E1178" s="218"/>
      <c r="F1178" s="218"/>
      <c r="G1178" s="218"/>
      <c r="H1178" s="218">
        <f t="shared" ref="H1178:U1178" si="1151">(H4614/H$3521)/(H8050/H$6957)</f>
        <v>1.0607705305661798E-2</v>
      </c>
      <c r="I1178" s="218">
        <f t="shared" si="1151"/>
        <v>0</v>
      </c>
      <c r="J1178" s="218">
        <f t="shared" si="1151"/>
        <v>0</v>
      </c>
      <c r="K1178" s="218">
        <f t="shared" si="1151"/>
        <v>0</v>
      </c>
      <c r="L1178" s="218">
        <f t="shared" si="1151"/>
        <v>0</v>
      </c>
      <c r="M1178" s="218">
        <f t="shared" si="1151"/>
        <v>0</v>
      </c>
      <c r="N1178" s="218">
        <f t="shared" si="1151"/>
        <v>0</v>
      </c>
      <c r="O1178" s="218">
        <f t="shared" si="1151"/>
        <v>9.923251775758718E-2</v>
      </c>
      <c r="P1178" s="218">
        <f t="shared" si="1151"/>
        <v>0</v>
      </c>
      <c r="Q1178" s="218">
        <f t="shared" si="1151"/>
        <v>0</v>
      </c>
      <c r="R1178" s="218">
        <f t="shared" si="1151"/>
        <v>0</v>
      </c>
      <c r="S1178" s="218">
        <f t="shared" si="1151"/>
        <v>0</v>
      </c>
      <c r="T1178" s="218">
        <f t="shared" si="1151"/>
        <v>0</v>
      </c>
      <c r="U1178" s="218">
        <f t="shared" si="1151"/>
        <v>2.6078544865351317E-5</v>
      </c>
    </row>
    <row r="1179" spans="1:21" x14ac:dyDescent="0.25">
      <c r="A1179" s="57" t="s">
        <v>10089</v>
      </c>
      <c r="B1179" s="57" t="s">
        <v>10090</v>
      </c>
      <c r="C1179" s="218">
        <f t="shared" si="1137"/>
        <v>0</v>
      </c>
      <c r="D1179" s="218">
        <f t="shared" si="1137"/>
        <v>0</v>
      </c>
      <c r="E1179" s="218"/>
      <c r="F1179" s="218"/>
      <c r="G1179" s="218"/>
      <c r="H1179" s="218">
        <f t="shared" ref="H1179:U1179" si="1152">(H4615/H$3521)/(H8051/H$6957)</f>
        <v>1.8545419667635151E-3</v>
      </c>
      <c r="I1179" s="218">
        <f t="shared" si="1152"/>
        <v>0</v>
      </c>
      <c r="J1179" s="218">
        <f t="shared" si="1152"/>
        <v>0</v>
      </c>
      <c r="K1179" s="218">
        <f t="shared" si="1152"/>
        <v>0</v>
      </c>
      <c r="L1179" s="218">
        <f t="shared" si="1152"/>
        <v>2.3216032874532545E-2</v>
      </c>
      <c r="M1179" s="218">
        <f t="shared" si="1152"/>
        <v>0</v>
      </c>
      <c r="N1179" s="218">
        <f t="shared" si="1152"/>
        <v>0</v>
      </c>
      <c r="O1179" s="218">
        <f t="shared" si="1152"/>
        <v>0.25187468686643621</v>
      </c>
      <c r="P1179" s="218">
        <f t="shared" si="1152"/>
        <v>0</v>
      </c>
      <c r="Q1179" s="218">
        <f t="shared" si="1152"/>
        <v>0</v>
      </c>
      <c r="R1179" s="218">
        <f t="shared" si="1152"/>
        <v>0.3447957938280844</v>
      </c>
      <c r="S1179" s="218">
        <f t="shared" si="1152"/>
        <v>9.9900730970782937E-3</v>
      </c>
      <c r="T1179" s="218">
        <f t="shared" si="1152"/>
        <v>0</v>
      </c>
      <c r="U1179" s="218">
        <f t="shared" si="1152"/>
        <v>0</v>
      </c>
    </row>
    <row r="1180" spans="1:21" x14ac:dyDescent="0.25">
      <c r="A1180" s="57" t="s">
        <v>3402</v>
      </c>
      <c r="B1180" s="57" t="s">
        <v>6722</v>
      </c>
      <c r="C1180" s="218">
        <f t="shared" si="1137"/>
        <v>0</v>
      </c>
      <c r="D1180" s="218">
        <f t="shared" si="1137"/>
        <v>0</v>
      </c>
      <c r="E1180" s="218"/>
      <c r="F1180" s="218"/>
      <c r="G1180" s="218"/>
      <c r="H1180" s="218">
        <f t="shared" ref="H1180:U1180" si="1153">(H4616/H$3521)/(H8052/H$6957)</f>
        <v>0</v>
      </c>
      <c r="I1180" s="218">
        <f t="shared" si="1153"/>
        <v>0</v>
      </c>
      <c r="J1180" s="218">
        <f t="shared" si="1153"/>
        <v>0</v>
      </c>
      <c r="K1180" s="218">
        <f t="shared" si="1153"/>
        <v>0</v>
      </c>
      <c r="L1180" s="218">
        <f t="shared" si="1153"/>
        <v>0</v>
      </c>
      <c r="M1180" s="218">
        <f t="shared" si="1153"/>
        <v>0.25910733086335663</v>
      </c>
      <c r="N1180" s="218">
        <f t="shared" si="1153"/>
        <v>0.60625093768238125</v>
      </c>
      <c r="O1180" s="218">
        <f t="shared" si="1153"/>
        <v>0</v>
      </c>
      <c r="P1180" s="218">
        <f t="shared" si="1153"/>
        <v>0</v>
      </c>
      <c r="Q1180" s="218">
        <f t="shared" si="1153"/>
        <v>0</v>
      </c>
      <c r="R1180" s="218">
        <f t="shared" si="1153"/>
        <v>0.1473046509987232</v>
      </c>
      <c r="S1180" s="218">
        <f t="shared" si="1153"/>
        <v>0</v>
      </c>
      <c r="T1180" s="218">
        <f t="shared" si="1153"/>
        <v>0</v>
      </c>
      <c r="U1180" s="218">
        <f t="shared" si="1153"/>
        <v>0</v>
      </c>
    </row>
    <row r="1181" spans="1:21" x14ac:dyDescent="0.25">
      <c r="A1181" s="57" t="s">
        <v>2135</v>
      </c>
      <c r="B1181" s="57" t="s">
        <v>6723</v>
      </c>
      <c r="C1181" s="218">
        <f t="shared" si="1137"/>
        <v>0</v>
      </c>
      <c r="D1181" s="218">
        <f t="shared" si="1137"/>
        <v>0</v>
      </c>
      <c r="E1181" s="218"/>
      <c r="F1181" s="218"/>
      <c r="G1181" s="218"/>
      <c r="H1181" s="218">
        <f t="shared" ref="H1181:U1181" si="1154">(H4617/H$3521)/(H8053/H$6957)</f>
        <v>0</v>
      </c>
      <c r="I1181" s="218">
        <f t="shared" si="1154"/>
        <v>5.1557621697482139E-2</v>
      </c>
      <c r="J1181" s="218">
        <f t="shared" si="1154"/>
        <v>0</v>
      </c>
      <c r="K1181" s="218">
        <f t="shared" si="1154"/>
        <v>0</v>
      </c>
      <c r="L1181" s="218">
        <f t="shared" si="1154"/>
        <v>0</v>
      </c>
      <c r="M1181" s="218">
        <f t="shared" si="1154"/>
        <v>0</v>
      </c>
      <c r="N1181" s="218">
        <f t="shared" si="1154"/>
        <v>0</v>
      </c>
      <c r="O1181" s="218">
        <f t="shared" si="1154"/>
        <v>0</v>
      </c>
      <c r="P1181" s="218">
        <f t="shared" si="1154"/>
        <v>0</v>
      </c>
      <c r="Q1181" s="218">
        <f t="shared" si="1154"/>
        <v>0</v>
      </c>
      <c r="R1181" s="218">
        <f t="shared" si="1154"/>
        <v>0</v>
      </c>
      <c r="S1181" s="218">
        <f t="shared" si="1154"/>
        <v>0</v>
      </c>
      <c r="T1181" s="218">
        <f t="shared" si="1154"/>
        <v>0</v>
      </c>
      <c r="U1181" s="218">
        <f t="shared" si="1154"/>
        <v>0</v>
      </c>
    </row>
    <row r="1182" spans="1:21" x14ac:dyDescent="0.25">
      <c r="A1182" s="57" t="s">
        <v>3805</v>
      </c>
      <c r="B1182" s="57" t="s">
        <v>6724</v>
      </c>
      <c r="C1182" s="218">
        <f t="shared" si="1137"/>
        <v>0</v>
      </c>
      <c r="D1182" s="218">
        <f t="shared" si="1137"/>
        <v>0</v>
      </c>
      <c r="E1182" s="218"/>
      <c r="F1182" s="218"/>
      <c r="G1182" s="218"/>
      <c r="H1182" s="218">
        <f t="shared" ref="H1182:U1182" si="1155">(H4618/H$3521)/(H8054/H$6957)</f>
        <v>0</v>
      </c>
      <c r="I1182" s="218">
        <f t="shared" si="1155"/>
        <v>0</v>
      </c>
      <c r="J1182" s="218">
        <f t="shared" si="1155"/>
        <v>0</v>
      </c>
      <c r="K1182" s="218">
        <f t="shared" si="1155"/>
        <v>0</v>
      </c>
      <c r="L1182" s="218">
        <f t="shared" si="1155"/>
        <v>0.13156355055657409</v>
      </c>
      <c r="M1182" s="218">
        <f t="shared" si="1155"/>
        <v>0</v>
      </c>
      <c r="N1182" s="218">
        <f t="shared" si="1155"/>
        <v>0</v>
      </c>
      <c r="O1182" s="218">
        <f t="shared" si="1155"/>
        <v>0</v>
      </c>
      <c r="P1182" s="218">
        <f t="shared" si="1155"/>
        <v>0</v>
      </c>
      <c r="Q1182" s="218">
        <f t="shared" si="1155"/>
        <v>0</v>
      </c>
      <c r="R1182" s="218">
        <f t="shared" si="1155"/>
        <v>0</v>
      </c>
      <c r="S1182" s="218">
        <f t="shared" si="1155"/>
        <v>0</v>
      </c>
      <c r="T1182" s="218">
        <f t="shared" si="1155"/>
        <v>0</v>
      </c>
      <c r="U1182" s="218">
        <f t="shared" si="1155"/>
        <v>0</v>
      </c>
    </row>
    <row r="1183" spans="1:21" x14ac:dyDescent="0.25">
      <c r="A1183" s="57" t="s">
        <v>10091</v>
      </c>
      <c r="B1183" s="57" t="s">
        <v>10092</v>
      </c>
      <c r="C1183" s="218">
        <f t="shared" si="1137"/>
        <v>0</v>
      </c>
      <c r="D1183" s="218">
        <f t="shared" si="1137"/>
        <v>0</v>
      </c>
      <c r="E1183" s="218"/>
      <c r="F1183" s="218"/>
      <c r="G1183" s="218"/>
      <c r="H1183" s="218">
        <f t="shared" ref="H1183:U1183" si="1156">(H4619/H$3521)/(H8055/H$6957)</f>
        <v>0</v>
      </c>
      <c r="I1183" s="218">
        <f t="shared" si="1156"/>
        <v>0.18198275483966667</v>
      </c>
      <c r="J1183" s="218">
        <f t="shared" si="1156"/>
        <v>1.4727318553906321</v>
      </c>
      <c r="K1183" s="218">
        <f t="shared" si="1156"/>
        <v>0</v>
      </c>
      <c r="L1183" s="218">
        <f t="shared" si="1156"/>
        <v>0</v>
      </c>
      <c r="M1183" s="218">
        <f t="shared" si="1156"/>
        <v>0</v>
      </c>
      <c r="N1183" s="218">
        <f t="shared" si="1156"/>
        <v>0</v>
      </c>
      <c r="O1183" s="218">
        <f t="shared" si="1156"/>
        <v>0</v>
      </c>
      <c r="P1183" s="218">
        <f t="shared" si="1156"/>
        <v>0</v>
      </c>
      <c r="Q1183" s="218">
        <f t="shared" si="1156"/>
        <v>0</v>
      </c>
      <c r="R1183" s="218" t="e">
        <f t="shared" si="1156"/>
        <v>#DIV/0!</v>
      </c>
      <c r="S1183" s="218" t="e">
        <f t="shared" si="1156"/>
        <v>#DIV/0!</v>
      </c>
      <c r="T1183" s="218" t="e">
        <f t="shared" si="1156"/>
        <v>#DIV/0!</v>
      </c>
      <c r="U1183" s="218" t="e">
        <f t="shared" si="1156"/>
        <v>#DIV/0!</v>
      </c>
    </row>
    <row r="1184" spans="1:21" x14ac:dyDescent="0.25">
      <c r="A1184" s="57" t="s">
        <v>10093</v>
      </c>
      <c r="B1184" s="57" t="s">
        <v>10094</v>
      </c>
      <c r="C1184" s="218">
        <f t="shared" si="1137"/>
        <v>0</v>
      </c>
      <c r="D1184" s="218">
        <f t="shared" si="1137"/>
        <v>0</v>
      </c>
      <c r="E1184" s="218"/>
      <c r="F1184" s="218"/>
      <c r="G1184" s="218"/>
      <c r="H1184" s="218">
        <f t="shared" ref="H1184:U1184" si="1157">(H4620/H$3521)/(H8056/H$6957)</f>
        <v>0</v>
      </c>
      <c r="I1184" s="218">
        <f t="shared" si="1157"/>
        <v>0</v>
      </c>
      <c r="J1184" s="218">
        <f t="shared" si="1157"/>
        <v>0</v>
      </c>
      <c r="K1184" s="218">
        <f t="shared" si="1157"/>
        <v>9.7695270202374174E-2</v>
      </c>
      <c r="L1184" s="218">
        <f t="shared" si="1157"/>
        <v>0.34896828708707267</v>
      </c>
      <c r="M1184" s="218">
        <f t="shared" si="1157"/>
        <v>1.5891815851980242</v>
      </c>
      <c r="N1184" s="218">
        <f t="shared" si="1157"/>
        <v>1.5256547016911535</v>
      </c>
      <c r="O1184" s="218">
        <f t="shared" si="1157"/>
        <v>0.93836429330846582</v>
      </c>
      <c r="P1184" s="218">
        <f t="shared" si="1157"/>
        <v>0.14315189705492742</v>
      </c>
      <c r="Q1184" s="218">
        <f t="shared" si="1157"/>
        <v>0</v>
      </c>
      <c r="R1184" s="218">
        <f t="shared" si="1157"/>
        <v>0</v>
      </c>
      <c r="S1184" s="218">
        <f t="shared" si="1157"/>
        <v>0</v>
      </c>
      <c r="T1184" s="218">
        <f t="shared" si="1157"/>
        <v>0</v>
      </c>
      <c r="U1184" s="218">
        <f t="shared" si="1157"/>
        <v>0</v>
      </c>
    </row>
    <row r="1185" spans="1:21" x14ac:dyDescent="0.25">
      <c r="A1185" s="57" t="s">
        <v>1787</v>
      </c>
      <c r="B1185" s="57" t="s">
        <v>6727</v>
      </c>
      <c r="C1185" s="218">
        <f t="shared" ref="C1185:D1204" si="1158">(C4621/C$3521)/(C8057/C$6957)</f>
        <v>0.9899032307755965</v>
      </c>
      <c r="D1185" s="218">
        <f t="shared" si="1158"/>
        <v>0.10874936888082358</v>
      </c>
      <c r="E1185" s="218"/>
      <c r="F1185" s="218"/>
      <c r="G1185" s="218"/>
      <c r="H1185" s="218">
        <f t="shared" ref="H1185:U1185" si="1159">(H4621/H$3521)/(H8057/H$6957)</f>
        <v>0</v>
      </c>
      <c r="I1185" s="218">
        <f t="shared" si="1159"/>
        <v>0</v>
      </c>
      <c r="J1185" s="218">
        <f t="shared" si="1159"/>
        <v>0</v>
      </c>
      <c r="K1185" s="218">
        <f t="shared" si="1159"/>
        <v>1.6833764265768481E-2</v>
      </c>
      <c r="L1185" s="218">
        <f t="shared" si="1159"/>
        <v>0</v>
      </c>
      <c r="M1185" s="218">
        <f t="shared" si="1159"/>
        <v>0</v>
      </c>
      <c r="N1185" s="218">
        <f t="shared" si="1159"/>
        <v>0</v>
      </c>
      <c r="O1185" s="218">
        <f t="shared" si="1159"/>
        <v>5.0067135395686524</v>
      </c>
      <c r="P1185" s="218">
        <f t="shared" si="1159"/>
        <v>7.8461554513050906</v>
      </c>
      <c r="Q1185" s="218">
        <f t="shared" si="1159"/>
        <v>1.3932253571726159</v>
      </c>
      <c r="R1185" s="218">
        <f t="shared" si="1159"/>
        <v>0.22436452418362243</v>
      </c>
      <c r="S1185" s="218">
        <f t="shared" si="1159"/>
        <v>2.3104669404386975</v>
      </c>
      <c r="T1185" s="218">
        <f t="shared" si="1159"/>
        <v>0.52711226344069528</v>
      </c>
      <c r="U1185" s="218">
        <f t="shared" si="1159"/>
        <v>0.82458148251131902</v>
      </c>
    </row>
    <row r="1186" spans="1:21" x14ac:dyDescent="0.25">
      <c r="A1186" s="57" t="s">
        <v>4350</v>
      </c>
      <c r="B1186" s="57" t="s">
        <v>6729</v>
      </c>
      <c r="C1186" s="218">
        <f t="shared" si="1158"/>
        <v>0</v>
      </c>
      <c r="D1186" s="218">
        <f t="shared" si="1158"/>
        <v>0</v>
      </c>
      <c r="E1186" s="218"/>
      <c r="F1186" s="218"/>
      <c r="G1186" s="218"/>
      <c r="H1186" s="218">
        <f t="shared" ref="H1186:U1186" si="1160">(H4622/H$3521)/(H8058/H$6957)</f>
        <v>0</v>
      </c>
      <c r="I1186" s="218">
        <f t="shared" si="1160"/>
        <v>1.8104308898715291E-3</v>
      </c>
      <c r="J1186" s="218">
        <f t="shared" si="1160"/>
        <v>0</v>
      </c>
      <c r="K1186" s="218">
        <f t="shared" si="1160"/>
        <v>0</v>
      </c>
      <c r="L1186" s="218">
        <f t="shared" si="1160"/>
        <v>0</v>
      </c>
      <c r="M1186" s="218">
        <f t="shared" si="1160"/>
        <v>0</v>
      </c>
      <c r="N1186" s="218">
        <f t="shared" si="1160"/>
        <v>0</v>
      </c>
      <c r="O1186" s="218">
        <f t="shared" si="1160"/>
        <v>0</v>
      </c>
      <c r="P1186" s="218">
        <f t="shared" si="1160"/>
        <v>0</v>
      </c>
      <c r="Q1186" s="218">
        <f t="shared" si="1160"/>
        <v>0</v>
      </c>
      <c r="R1186" s="218">
        <f t="shared" si="1160"/>
        <v>6.0526881175642734E-2</v>
      </c>
      <c r="S1186" s="218">
        <f t="shared" si="1160"/>
        <v>0</v>
      </c>
      <c r="T1186" s="218">
        <f t="shared" si="1160"/>
        <v>0</v>
      </c>
      <c r="U1186" s="218">
        <f t="shared" si="1160"/>
        <v>0</v>
      </c>
    </row>
    <row r="1187" spans="1:21" x14ac:dyDescent="0.25">
      <c r="A1187" s="57" t="s">
        <v>1718</v>
      </c>
      <c r="B1187" s="57" t="s">
        <v>6730</v>
      </c>
      <c r="C1187" s="218">
        <f t="shared" si="1158"/>
        <v>0</v>
      </c>
      <c r="D1187" s="218">
        <f t="shared" si="1158"/>
        <v>0</v>
      </c>
      <c r="E1187" s="218"/>
      <c r="F1187" s="218"/>
      <c r="G1187" s="218"/>
      <c r="H1187" s="218">
        <f t="shared" ref="H1187:U1187" si="1161">(H4623/H$3521)/(H8059/H$6957)</f>
        <v>0</v>
      </c>
      <c r="I1187" s="218">
        <f t="shared" si="1161"/>
        <v>0</v>
      </c>
      <c r="J1187" s="218">
        <f t="shared" si="1161"/>
        <v>0</v>
      </c>
      <c r="K1187" s="218">
        <f t="shared" si="1161"/>
        <v>0</v>
      </c>
      <c r="L1187" s="218">
        <f t="shared" si="1161"/>
        <v>0.37696914194866926</v>
      </c>
      <c r="M1187" s="218">
        <f t="shared" si="1161"/>
        <v>0</v>
      </c>
      <c r="N1187" s="218">
        <f t="shared" si="1161"/>
        <v>0</v>
      </c>
      <c r="O1187" s="218">
        <f t="shared" si="1161"/>
        <v>0.83830440098954229</v>
      </c>
      <c r="P1187" s="218">
        <f t="shared" si="1161"/>
        <v>0</v>
      </c>
      <c r="Q1187" s="218">
        <f t="shared" si="1161"/>
        <v>0</v>
      </c>
      <c r="R1187" s="218">
        <f t="shared" si="1161"/>
        <v>9.1826584720130482E-3</v>
      </c>
      <c r="S1187" s="218">
        <f t="shared" si="1161"/>
        <v>5.1802833480232263E-2</v>
      </c>
      <c r="T1187" s="218">
        <f t="shared" si="1161"/>
        <v>0</v>
      </c>
      <c r="U1187" s="218">
        <f t="shared" si="1161"/>
        <v>3.1340323173770772E-2</v>
      </c>
    </row>
    <row r="1188" spans="1:21" x14ac:dyDescent="0.25">
      <c r="A1188" s="57" t="s">
        <v>1874</v>
      </c>
      <c r="B1188" s="57" t="s">
        <v>6732</v>
      </c>
      <c r="C1188" s="218">
        <f t="shared" si="1158"/>
        <v>0</v>
      </c>
      <c r="D1188" s="218">
        <f t="shared" si="1158"/>
        <v>0</v>
      </c>
      <c r="E1188" s="218"/>
      <c r="F1188" s="218"/>
      <c r="G1188" s="218"/>
      <c r="H1188" s="218">
        <f t="shared" ref="H1188:U1188" si="1162">(H4624/H$3521)/(H8060/H$6957)</f>
        <v>0</v>
      </c>
      <c r="I1188" s="218">
        <f t="shared" si="1162"/>
        <v>0</v>
      </c>
      <c r="J1188" s="218">
        <f t="shared" si="1162"/>
        <v>0</v>
      </c>
      <c r="K1188" s="218">
        <f t="shared" si="1162"/>
        <v>0</v>
      </c>
      <c r="L1188" s="218">
        <f t="shared" si="1162"/>
        <v>1.5342112943780963E-2</v>
      </c>
      <c r="M1188" s="218">
        <f t="shared" si="1162"/>
        <v>0</v>
      </c>
      <c r="N1188" s="218">
        <f t="shared" si="1162"/>
        <v>0</v>
      </c>
      <c r="O1188" s="218">
        <f t="shared" si="1162"/>
        <v>0</v>
      </c>
      <c r="P1188" s="218">
        <f t="shared" si="1162"/>
        <v>0</v>
      </c>
      <c r="Q1188" s="218">
        <f t="shared" si="1162"/>
        <v>0</v>
      </c>
      <c r="R1188" s="218">
        <f t="shared" si="1162"/>
        <v>0</v>
      </c>
      <c r="S1188" s="218">
        <f t="shared" si="1162"/>
        <v>0</v>
      </c>
      <c r="T1188" s="218">
        <f t="shared" si="1162"/>
        <v>0</v>
      </c>
      <c r="U1188" s="218">
        <f t="shared" si="1162"/>
        <v>0</v>
      </c>
    </row>
    <row r="1189" spans="1:21" x14ac:dyDescent="0.25">
      <c r="A1189" s="57" t="s">
        <v>1747</v>
      </c>
      <c r="B1189" s="57" t="s">
        <v>6733</v>
      </c>
      <c r="C1189" s="218">
        <f t="shared" si="1158"/>
        <v>0</v>
      </c>
      <c r="D1189" s="218">
        <f t="shared" si="1158"/>
        <v>0</v>
      </c>
      <c r="E1189" s="218"/>
      <c r="F1189" s="218"/>
      <c r="G1189" s="218"/>
      <c r="H1189" s="218">
        <f t="shared" ref="H1189:U1189" si="1163">(H4625/H$3521)/(H8061/H$6957)</f>
        <v>0</v>
      </c>
      <c r="I1189" s="218">
        <f t="shared" si="1163"/>
        <v>0</v>
      </c>
      <c r="J1189" s="218">
        <f t="shared" si="1163"/>
        <v>0</v>
      </c>
      <c r="K1189" s="218">
        <f t="shared" si="1163"/>
        <v>0</v>
      </c>
      <c r="L1189" s="218">
        <f t="shared" si="1163"/>
        <v>0</v>
      </c>
      <c r="M1189" s="218">
        <f t="shared" si="1163"/>
        <v>0</v>
      </c>
      <c r="N1189" s="218">
        <f t="shared" si="1163"/>
        <v>0</v>
      </c>
      <c r="O1189" s="218">
        <f t="shared" si="1163"/>
        <v>0</v>
      </c>
      <c r="P1189" s="218">
        <f t="shared" si="1163"/>
        <v>0</v>
      </c>
      <c r="Q1189" s="218">
        <f t="shared" si="1163"/>
        <v>0</v>
      </c>
      <c r="R1189" s="218">
        <f t="shared" si="1163"/>
        <v>0</v>
      </c>
      <c r="S1189" s="218">
        <f t="shared" si="1163"/>
        <v>0</v>
      </c>
      <c r="T1189" s="218">
        <f t="shared" si="1163"/>
        <v>0</v>
      </c>
      <c r="U1189" s="218">
        <f t="shared" si="1163"/>
        <v>3.8994051193799585E-3</v>
      </c>
    </row>
    <row r="1190" spans="1:21" x14ac:dyDescent="0.25">
      <c r="A1190" s="57" t="s">
        <v>10095</v>
      </c>
      <c r="B1190" s="57" t="s">
        <v>10096</v>
      </c>
      <c r="C1190" s="218">
        <f t="shared" si="1158"/>
        <v>1.1055152821487064E-3</v>
      </c>
      <c r="D1190" s="218">
        <f t="shared" si="1158"/>
        <v>0.11627703766966208</v>
      </c>
      <c r="E1190" s="218"/>
      <c r="F1190" s="218"/>
      <c r="G1190" s="218"/>
      <c r="H1190" s="218">
        <f t="shared" ref="H1190:U1190" si="1164">(H4626/H$3521)/(H8062/H$6957)</f>
        <v>1.3415513824436764E-2</v>
      </c>
      <c r="I1190" s="218">
        <f t="shared" si="1164"/>
        <v>5.8708582150896718E-4</v>
      </c>
      <c r="J1190" s="218">
        <f t="shared" si="1164"/>
        <v>4.3146647149469496E-2</v>
      </c>
      <c r="K1190" s="218">
        <f t="shared" si="1164"/>
        <v>0.28297241709780963</v>
      </c>
      <c r="L1190" s="218">
        <f t="shared" si="1164"/>
        <v>1.1051746031789092E-2</v>
      </c>
      <c r="M1190" s="218">
        <f t="shared" si="1164"/>
        <v>0</v>
      </c>
      <c r="N1190" s="218">
        <f t="shared" si="1164"/>
        <v>3.146528413490219E-2</v>
      </c>
      <c r="O1190" s="218">
        <f t="shared" si="1164"/>
        <v>9.5724210418470859E-2</v>
      </c>
      <c r="P1190" s="218">
        <f t="shared" si="1164"/>
        <v>1.353076603477967E-2</v>
      </c>
      <c r="Q1190" s="218">
        <f t="shared" si="1164"/>
        <v>2.5901804894685977E-3</v>
      </c>
      <c r="R1190" s="218">
        <f t="shared" si="1164"/>
        <v>0</v>
      </c>
      <c r="S1190" s="218">
        <f t="shared" si="1164"/>
        <v>0</v>
      </c>
      <c r="T1190" s="218">
        <f t="shared" si="1164"/>
        <v>0</v>
      </c>
      <c r="U1190" s="218">
        <f t="shared" si="1164"/>
        <v>1.3639978044468334E-2</v>
      </c>
    </row>
    <row r="1191" spans="1:21" x14ac:dyDescent="0.25">
      <c r="A1191" s="57" t="s">
        <v>10097</v>
      </c>
      <c r="B1191" s="57" t="s">
        <v>10098</v>
      </c>
      <c r="C1191" s="218">
        <f t="shared" si="1158"/>
        <v>0</v>
      </c>
      <c r="D1191" s="218">
        <f t="shared" si="1158"/>
        <v>0</v>
      </c>
      <c r="E1191" s="218"/>
      <c r="F1191" s="218"/>
      <c r="G1191" s="218"/>
      <c r="H1191" s="218">
        <f t="shared" ref="H1191:U1191" si="1165">(H4627/H$3521)/(H8063/H$6957)</f>
        <v>1.2602150926211927E-3</v>
      </c>
      <c r="I1191" s="218">
        <f t="shared" si="1165"/>
        <v>0</v>
      </c>
      <c r="J1191" s="218">
        <f t="shared" si="1165"/>
        <v>0</v>
      </c>
      <c r="K1191" s="218">
        <f t="shared" si="1165"/>
        <v>0</v>
      </c>
      <c r="L1191" s="218">
        <f t="shared" si="1165"/>
        <v>0</v>
      </c>
      <c r="M1191" s="218">
        <f t="shared" si="1165"/>
        <v>0</v>
      </c>
      <c r="N1191" s="218">
        <f t="shared" si="1165"/>
        <v>0</v>
      </c>
      <c r="O1191" s="218">
        <f t="shared" si="1165"/>
        <v>0</v>
      </c>
      <c r="P1191" s="218">
        <f t="shared" si="1165"/>
        <v>0</v>
      </c>
      <c r="Q1191" s="218">
        <f t="shared" si="1165"/>
        <v>0</v>
      </c>
      <c r="R1191" s="218">
        <f t="shared" si="1165"/>
        <v>0</v>
      </c>
      <c r="S1191" s="218">
        <f t="shared" si="1165"/>
        <v>0</v>
      </c>
      <c r="T1191" s="218">
        <f t="shared" si="1165"/>
        <v>0</v>
      </c>
      <c r="U1191" s="218">
        <f t="shared" si="1165"/>
        <v>0</v>
      </c>
    </row>
    <row r="1192" spans="1:21" x14ac:dyDescent="0.25">
      <c r="A1192" s="57" t="s">
        <v>1644</v>
      </c>
      <c r="B1192" s="57" t="s">
        <v>6738</v>
      </c>
      <c r="C1192" s="218">
        <f t="shared" si="1158"/>
        <v>0</v>
      </c>
      <c r="D1192" s="218">
        <f t="shared" si="1158"/>
        <v>0</v>
      </c>
      <c r="E1192" s="218"/>
      <c r="F1192" s="218"/>
      <c r="G1192" s="218"/>
      <c r="H1192" s="218">
        <f t="shared" ref="H1192:U1192" si="1166">(H4628/H$3521)/(H8064/H$6957)</f>
        <v>1.624696214138755E-3</v>
      </c>
      <c r="I1192" s="218">
        <f t="shared" si="1166"/>
        <v>0</v>
      </c>
      <c r="J1192" s="218">
        <f t="shared" si="1166"/>
        <v>0</v>
      </c>
      <c r="K1192" s="218">
        <f t="shared" si="1166"/>
        <v>0</v>
      </c>
      <c r="L1192" s="218">
        <f t="shared" si="1166"/>
        <v>2.9649196848637835E-4</v>
      </c>
      <c r="M1192" s="218">
        <f t="shared" si="1166"/>
        <v>2.747650022492719E-4</v>
      </c>
      <c r="N1192" s="218">
        <f t="shared" si="1166"/>
        <v>0</v>
      </c>
      <c r="O1192" s="218">
        <f t="shared" si="1166"/>
        <v>0</v>
      </c>
      <c r="P1192" s="218">
        <f t="shared" si="1166"/>
        <v>0</v>
      </c>
      <c r="Q1192" s="218">
        <f t="shared" si="1166"/>
        <v>0</v>
      </c>
      <c r="R1192" s="218">
        <f t="shared" si="1166"/>
        <v>0</v>
      </c>
      <c r="S1192" s="218">
        <f t="shared" si="1166"/>
        <v>0</v>
      </c>
      <c r="T1192" s="218">
        <f t="shared" si="1166"/>
        <v>0</v>
      </c>
      <c r="U1192" s="218">
        <f t="shared" si="1166"/>
        <v>5.307053337158707E-2</v>
      </c>
    </row>
    <row r="1193" spans="1:21" x14ac:dyDescent="0.25">
      <c r="A1193" s="57" t="s">
        <v>2773</v>
      </c>
      <c r="B1193" s="57" t="s">
        <v>6740</v>
      </c>
      <c r="C1193" s="218">
        <f t="shared" si="1158"/>
        <v>0</v>
      </c>
      <c r="D1193" s="218">
        <f t="shared" si="1158"/>
        <v>0</v>
      </c>
      <c r="E1193" s="218"/>
      <c r="F1193" s="218"/>
      <c r="G1193" s="218"/>
      <c r="H1193" s="218">
        <f t="shared" ref="H1193:U1193" si="1167">(H4629/H$3521)/(H8065/H$6957)</f>
        <v>0</v>
      </c>
      <c r="I1193" s="218">
        <f t="shared" si="1167"/>
        <v>0</v>
      </c>
      <c r="J1193" s="218">
        <f t="shared" si="1167"/>
        <v>0</v>
      </c>
      <c r="K1193" s="218">
        <f t="shared" si="1167"/>
        <v>0</v>
      </c>
      <c r="L1193" s="218">
        <f t="shared" si="1167"/>
        <v>1.2324307353364946E-2</v>
      </c>
      <c r="M1193" s="218">
        <f t="shared" si="1167"/>
        <v>0</v>
      </c>
      <c r="N1193" s="218">
        <f t="shared" si="1167"/>
        <v>0</v>
      </c>
      <c r="O1193" s="218">
        <f t="shared" si="1167"/>
        <v>0</v>
      </c>
      <c r="P1193" s="218">
        <f t="shared" si="1167"/>
        <v>0</v>
      </c>
      <c r="Q1193" s="218">
        <f t="shared" si="1167"/>
        <v>0</v>
      </c>
      <c r="R1193" s="218">
        <f t="shared" si="1167"/>
        <v>0</v>
      </c>
      <c r="S1193" s="218">
        <f t="shared" si="1167"/>
        <v>0</v>
      </c>
      <c r="T1193" s="218">
        <f t="shared" si="1167"/>
        <v>0</v>
      </c>
      <c r="U1193" s="218">
        <f t="shared" si="1167"/>
        <v>0</v>
      </c>
    </row>
    <row r="1194" spans="1:21" x14ac:dyDescent="0.25">
      <c r="A1194" s="57" t="s">
        <v>1348</v>
      </c>
      <c r="B1194" s="57" t="s">
        <v>6741</v>
      </c>
      <c r="C1194" s="218">
        <f t="shared" si="1158"/>
        <v>1.2285842432042784</v>
      </c>
      <c r="D1194" s="218">
        <f t="shared" si="1158"/>
        <v>0.10287562333598149</v>
      </c>
      <c r="E1194" s="218"/>
      <c r="F1194" s="218"/>
      <c r="G1194" s="218"/>
      <c r="H1194" s="218">
        <f t="shared" ref="H1194:U1194" si="1168">(H4630/H$3521)/(H8066/H$6957)</f>
        <v>0</v>
      </c>
      <c r="I1194" s="218">
        <f t="shared" si="1168"/>
        <v>0</v>
      </c>
      <c r="J1194" s="218">
        <f t="shared" si="1168"/>
        <v>0</v>
      </c>
      <c r="K1194" s="218">
        <f t="shared" si="1168"/>
        <v>0</v>
      </c>
      <c r="L1194" s="218">
        <f t="shared" si="1168"/>
        <v>0</v>
      </c>
      <c r="M1194" s="218">
        <f t="shared" si="1168"/>
        <v>0</v>
      </c>
      <c r="N1194" s="218">
        <f t="shared" si="1168"/>
        <v>0</v>
      </c>
      <c r="O1194" s="218">
        <f t="shared" si="1168"/>
        <v>0</v>
      </c>
      <c r="P1194" s="218">
        <f t="shared" si="1168"/>
        <v>0</v>
      </c>
      <c r="Q1194" s="218">
        <f t="shared" si="1168"/>
        <v>0</v>
      </c>
      <c r="R1194" s="218">
        <f t="shared" si="1168"/>
        <v>0</v>
      </c>
      <c r="S1194" s="218">
        <f t="shared" si="1168"/>
        <v>0</v>
      </c>
      <c r="T1194" s="218">
        <f t="shared" si="1168"/>
        <v>0</v>
      </c>
      <c r="U1194" s="218">
        <f t="shared" si="1168"/>
        <v>0</v>
      </c>
    </row>
    <row r="1195" spans="1:21" x14ac:dyDescent="0.25">
      <c r="A1195" s="57" t="s">
        <v>10099</v>
      </c>
      <c r="B1195" s="57" t="s">
        <v>10100</v>
      </c>
      <c r="C1195" s="218">
        <f t="shared" si="1158"/>
        <v>0</v>
      </c>
      <c r="D1195" s="218">
        <f t="shared" si="1158"/>
        <v>0</v>
      </c>
      <c r="E1195" s="218"/>
      <c r="F1195" s="218"/>
      <c r="G1195" s="218"/>
      <c r="H1195" s="218">
        <f t="shared" ref="H1195:U1195" si="1169">(H4631/H$3521)/(H8067/H$6957)</f>
        <v>0</v>
      </c>
      <c r="I1195" s="218">
        <f t="shared" si="1169"/>
        <v>0</v>
      </c>
      <c r="J1195" s="218">
        <f t="shared" si="1169"/>
        <v>9.4979446623999399E-4</v>
      </c>
      <c r="K1195" s="218">
        <f t="shared" si="1169"/>
        <v>0</v>
      </c>
      <c r="L1195" s="218">
        <f t="shared" si="1169"/>
        <v>0</v>
      </c>
      <c r="M1195" s="218">
        <f t="shared" si="1169"/>
        <v>0</v>
      </c>
      <c r="N1195" s="218">
        <f t="shared" si="1169"/>
        <v>0</v>
      </c>
      <c r="O1195" s="218">
        <f t="shared" si="1169"/>
        <v>0</v>
      </c>
      <c r="P1195" s="218">
        <f t="shared" si="1169"/>
        <v>0</v>
      </c>
      <c r="Q1195" s="218">
        <f t="shared" si="1169"/>
        <v>0</v>
      </c>
      <c r="R1195" s="218">
        <f t="shared" si="1169"/>
        <v>0</v>
      </c>
      <c r="S1195" s="218">
        <f t="shared" si="1169"/>
        <v>0</v>
      </c>
      <c r="T1195" s="218">
        <f t="shared" si="1169"/>
        <v>0</v>
      </c>
      <c r="U1195" s="218">
        <f t="shared" si="1169"/>
        <v>0</v>
      </c>
    </row>
    <row r="1196" spans="1:21" x14ac:dyDescent="0.25">
      <c r="A1196" s="57" t="s">
        <v>560</v>
      </c>
      <c r="B1196" s="57" t="s">
        <v>6743</v>
      </c>
      <c r="C1196" s="218">
        <f t="shared" si="1158"/>
        <v>0</v>
      </c>
      <c r="D1196" s="218">
        <f t="shared" si="1158"/>
        <v>0</v>
      </c>
      <c r="E1196" s="218"/>
      <c r="F1196" s="218"/>
      <c r="G1196" s="218"/>
      <c r="H1196" s="218">
        <f t="shared" ref="H1196:U1196" si="1170">(H4632/H$3521)/(H8068/H$6957)</f>
        <v>5.686274263089116E-2</v>
      </c>
      <c r="I1196" s="218">
        <f t="shared" si="1170"/>
        <v>2.5417954610947886E-2</v>
      </c>
      <c r="J1196" s="218">
        <f t="shared" si="1170"/>
        <v>6.2410587328940248E-3</v>
      </c>
      <c r="K1196" s="218">
        <f t="shared" si="1170"/>
        <v>0</v>
      </c>
      <c r="L1196" s="218">
        <f t="shared" si="1170"/>
        <v>0</v>
      </c>
      <c r="M1196" s="218">
        <f t="shared" si="1170"/>
        <v>0</v>
      </c>
      <c r="N1196" s="218">
        <f t="shared" si="1170"/>
        <v>0</v>
      </c>
      <c r="O1196" s="218">
        <f t="shared" si="1170"/>
        <v>0</v>
      </c>
      <c r="P1196" s="218">
        <f t="shared" si="1170"/>
        <v>0.12879140584075005</v>
      </c>
      <c r="Q1196" s="218">
        <f t="shared" si="1170"/>
        <v>0</v>
      </c>
      <c r="R1196" s="218">
        <f t="shared" si="1170"/>
        <v>0</v>
      </c>
      <c r="S1196" s="218">
        <f t="shared" si="1170"/>
        <v>0</v>
      </c>
      <c r="T1196" s="218">
        <f t="shared" si="1170"/>
        <v>0</v>
      </c>
      <c r="U1196" s="218">
        <f t="shared" si="1170"/>
        <v>0</v>
      </c>
    </row>
    <row r="1197" spans="1:21" x14ac:dyDescent="0.25">
      <c r="A1197" s="57" t="s">
        <v>2168</v>
      </c>
      <c r="B1197" s="57" t="s">
        <v>6744</v>
      </c>
      <c r="C1197" s="218">
        <f t="shared" si="1158"/>
        <v>0</v>
      </c>
      <c r="D1197" s="218">
        <f t="shared" si="1158"/>
        <v>0</v>
      </c>
      <c r="E1197" s="218"/>
      <c r="F1197" s="218"/>
      <c r="G1197" s="218"/>
      <c r="H1197" s="218">
        <f t="shared" ref="H1197:U1197" si="1171">(H4633/H$3521)/(H8069/H$6957)</f>
        <v>0</v>
      </c>
      <c r="I1197" s="218">
        <f t="shared" si="1171"/>
        <v>9.388062296081394E-4</v>
      </c>
      <c r="J1197" s="218">
        <f t="shared" si="1171"/>
        <v>0</v>
      </c>
      <c r="K1197" s="218">
        <f t="shared" si="1171"/>
        <v>0</v>
      </c>
      <c r="L1197" s="218">
        <f t="shared" si="1171"/>
        <v>0</v>
      </c>
      <c r="M1197" s="218">
        <f t="shared" si="1171"/>
        <v>0</v>
      </c>
      <c r="N1197" s="218">
        <f t="shared" si="1171"/>
        <v>0</v>
      </c>
      <c r="O1197" s="218">
        <f t="shared" si="1171"/>
        <v>0</v>
      </c>
      <c r="P1197" s="218">
        <f t="shared" si="1171"/>
        <v>0</v>
      </c>
      <c r="Q1197" s="218">
        <f t="shared" si="1171"/>
        <v>3.6088092115872661E-2</v>
      </c>
      <c r="R1197" s="218">
        <f t="shared" si="1171"/>
        <v>5.0076657374491804E-3</v>
      </c>
      <c r="S1197" s="218">
        <f t="shared" si="1171"/>
        <v>0</v>
      </c>
      <c r="T1197" s="218">
        <f t="shared" si="1171"/>
        <v>0</v>
      </c>
      <c r="U1197" s="218">
        <f t="shared" si="1171"/>
        <v>0</v>
      </c>
    </row>
    <row r="1198" spans="1:21" x14ac:dyDescent="0.25">
      <c r="A1198" s="57" t="s">
        <v>10101</v>
      </c>
      <c r="B1198" s="57" t="s">
        <v>10102</v>
      </c>
      <c r="C1198" s="218">
        <f t="shared" si="1158"/>
        <v>0</v>
      </c>
      <c r="D1198" s="218">
        <f t="shared" si="1158"/>
        <v>0</v>
      </c>
      <c r="E1198" s="218"/>
      <c r="F1198" s="218"/>
      <c r="G1198" s="218"/>
      <c r="H1198" s="218">
        <f t="shared" ref="H1198:U1198" si="1172">(H4634/H$3521)/(H8070/H$6957)</f>
        <v>0</v>
      </c>
      <c r="I1198" s="218">
        <f t="shared" si="1172"/>
        <v>0</v>
      </c>
      <c r="J1198" s="218">
        <f t="shared" si="1172"/>
        <v>0</v>
      </c>
      <c r="K1198" s="218">
        <f t="shared" si="1172"/>
        <v>0</v>
      </c>
      <c r="L1198" s="218">
        <f t="shared" si="1172"/>
        <v>0</v>
      </c>
      <c r="M1198" s="218">
        <f t="shared" si="1172"/>
        <v>0</v>
      </c>
      <c r="N1198" s="218">
        <f t="shared" si="1172"/>
        <v>0</v>
      </c>
      <c r="O1198" s="218">
        <f t="shared" si="1172"/>
        <v>0</v>
      </c>
      <c r="P1198" s="218">
        <f t="shared" si="1172"/>
        <v>1.7576197012257324E-3</v>
      </c>
      <c r="Q1198" s="218">
        <f t="shared" si="1172"/>
        <v>0</v>
      </c>
      <c r="R1198" s="218">
        <f t="shared" si="1172"/>
        <v>0</v>
      </c>
      <c r="S1198" s="218">
        <f t="shared" si="1172"/>
        <v>0</v>
      </c>
      <c r="T1198" s="218">
        <f t="shared" si="1172"/>
        <v>0</v>
      </c>
      <c r="U1198" s="218">
        <f t="shared" si="1172"/>
        <v>0</v>
      </c>
    </row>
    <row r="1199" spans="1:21" x14ac:dyDescent="0.25">
      <c r="A1199" s="57" t="s">
        <v>10103</v>
      </c>
      <c r="B1199" s="57" t="s">
        <v>10104</v>
      </c>
      <c r="C1199" s="218">
        <f t="shared" si="1158"/>
        <v>0</v>
      </c>
      <c r="D1199" s="218">
        <f t="shared" si="1158"/>
        <v>0</v>
      </c>
      <c r="E1199" s="218"/>
      <c r="F1199" s="218"/>
      <c r="G1199" s="218"/>
      <c r="H1199" s="218">
        <f t="shared" ref="H1199:U1199" si="1173">(H4635/H$3521)/(H8071/H$6957)</f>
        <v>0</v>
      </c>
      <c r="I1199" s="218">
        <f t="shared" si="1173"/>
        <v>0</v>
      </c>
      <c r="J1199" s="218">
        <f t="shared" si="1173"/>
        <v>0</v>
      </c>
      <c r="K1199" s="218">
        <f t="shared" si="1173"/>
        <v>0</v>
      </c>
      <c r="L1199" s="218">
        <f t="shared" si="1173"/>
        <v>0</v>
      </c>
      <c r="M1199" s="218">
        <f t="shared" si="1173"/>
        <v>0</v>
      </c>
      <c r="N1199" s="218">
        <f t="shared" si="1173"/>
        <v>0</v>
      </c>
      <c r="O1199" s="218">
        <f t="shared" si="1173"/>
        <v>0.71106210464041952</v>
      </c>
      <c r="P1199" s="218">
        <f t="shared" si="1173"/>
        <v>0</v>
      </c>
      <c r="Q1199" s="218">
        <f t="shared" si="1173"/>
        <v>0</v>
      </c>
      <c r="R1199" s="218">
        <f t="shared" si="1173"/>
        <v>0</v>
      </c>
      <c r="S1199" s="218">
        <f t="shared" si="1173"/>
        <v>0</v>
      </c>
      <c r="T1199" s="218">
        <f t="shared" si="1173"/>
        <v>0</v>
      </c>
      <c r="U1199" s="218">
        <f t="shared" si="1173"/>
        <v>0</v>
      </c>
    </row>
    <row r="1200" spans="1:21" x14ac:dyDescent="0.25">
      <c r="A1200" s="57" t="s">
        <v>10105</v>
      </c>
      <c r="B1200" s="57" t="s">
        <v>10106</v>
      </c>
      <c r="C1200" s="218">
        <f t="shared" si="1158"/>
        <v>0</v>
      </c>
      <c r="D1200" s="218">
        <f t="shared" si="1158"/>
        <v>0</v>
      </c>
      <c r="E1200" s="218"/>
      <c r="F1200" s="218"/>
      <c r="G1200" s="218"/>
      <c r="H1200" s="218">
        <f t="shared" ref="H1200:U1200" si="1174">(H4636/H$3521)/(H8072/H$6957)</f>
        <v>0</v>
      </c>
      <c r="I1200" s="218">
        <f t="shared" si="1174"/>
        <v>0</v>
      </c>
      <c r="J1200" s="218">
        <f t="shared" si="1174"/>
        <v>0</v>
      </c>
      <c r="K1200" s="218">
        <f t="shared" si="1174"/>
        <v>0</v>
      </c>
      <c r="L1200" s="218">
        <f t="shared" si="1174"/>
        <v>0</v>
      </c>
      <c r="M1200" s="218">
        <f t="shared" si="1174"/>
        <v>0</v>
      </c>
      <c r="N1200" s="218">
        <f t="shared" si="1174"/>
        <v>0</v>
      </c>
      <c r="O1200" s="218">
        <f t="shared" si="1174"/>
        <v>7.5709250843936516E-4</v>
      </c>
      <c r="P1200" s="218">
        <f t="shared" si="1174"/>
        <v>0</v>
      </c>
      <c r="Q1200" s="218">
        <f t="shared" si="1174"/>
        <v>0</v>
      </c>
      <c r="R1200" s="218">
        <f t="shared" si="1174"/>
        <v>0</v>
      </c>
      <c r="S1200" s="218">
        <f t="shared" si="1174"/>
        <v>0</v>
      </c>
      <c r="T1200" s="218">
        <f t="shared" si="1174"/>
        <v>0</v>
      </c>
      <c r="U1200" s="218">
        <f t="shared" si="1174"/>
        <v>0</v>
      </c>
    </row>
    <row r="1201" spans="1:21" x14ac:dyDescent="0.25">
      <c r="A1201" s="57" t="s">
        <v>1939</v>
      </c>
      <c r="B1201" s="57" t="s">
        <v>6750</v>
      </c>
      <c r="C1201" s="218">
        <f t="shared" si="1158"/>
        <v>0</v>
      </c>
      <c r="D1201" s="218">
        <f t="shared" si="1158"/>
        <v>0</v>
      </c>
      <c r="E1201" s="218"/>
      <c r="F1201" s="218"/>
      <c r="G1201" s="218"/>
      <c r="H1201" s="218">
        <f t="shared" ref="H1201:U1201" si="1175">(H4637/H$3521)/(H8073/H$6957)</f>
        <v>0</v>
      </c>
      <c r="I1201" s="218">
        <f t="shared" si="1175"/>
        <v>0</v>
      </c>
      <c r="J1201" s="218">
        <f t="shared" si="1175"/>
        <v>1.1409606783992987E-3</v>
      </c>
      <c r="K1201" s="218">
        <f t="shared" si="1175"/>
        <v>0</v>
      </c>
      <c r="L1201" s="218">
        <f t="shared" si="1175"/>
        <v>1.9067770947942685E-3</v>
      </c>
      <c r="M1201" s="218">
        <f t="shared" si="1175"/>
        <v>0</v>
      </c>
      <c r="N1201" s="218">
        <f t="shared" si="1175"/>
        <v>0</v>
      </c>
      <c r="O1201" s="218">
        <f t="shared" si="1175"/>
        <v>0</v>
      </c>
      <c r="P1201" s="218">
        <f t="shared" si="1175"/>
        <v>0</v>
      </c>
      <c r="Q1201" s="218">
        <f t="shared" si="1175"/>
        <v>7.87934036117309E-2</v>
      </c>
      <c r="R1201" s="218">
        <f t="shared" si="1175"/>
        <v>0</v>
      </c>
      <c r="S1201" s="218">
        <f t="shared" si="1175"/>
        <v>3.7154376686094434E-2</v>
      </c>
      <c r="T1201" s="218">
        <f t="shared" si="1175"/>
        <v>0</v>
      </c>
      <c r="U1201" s="218">
        <f t="shared" si="1175"/>
        <v>0</v>
      </c>
    </row>
    <row r="1202" spans="1:21" x14ac:dyDescent="0.25">
      <c r="A1202" s="57" t="s">
        <v>3022</v>
      </c>
      <c r="B1202" s="57" t="s">
        <v>6752</v>
      </c>
      <c r="C1202" s="218">
        <f t="shared" si="1158"/>
        <v>0</v>
      </c>
      <c r="D1202" s="218">
        <f t="shared" si="1158"/>
        <v>0</v>
      </c>
      <c r="E1202" s="218"/>
      <c r="F1202" s="218"/>
      <c r="G1202" s="218"/>
      <c r="H1202" s="218">
        <f t="shared" ref="H1202:U1202" si="1176">(H4638/H$3521)/(H8074/H$6957)</f>
        <v>2.8452597518329174E-2</v>
      </c>
      <c r="I1202" s="218">
        <f t="shared" si="1176"/>
        <v>0</v>
      </c>
      <c r="J1202" s="218">
        <f t="shared" si="1176"/>
        <v>0</v>
      </c>
      <c r="K1202" s="218">
        <f t="shared" si="1176"/>
        <v>0</v>
      </c>
      <c r="L1202" s="218">
        <f t="shared" si="1176"/>
        <v>0</v>
      </c>
      <c r="M1202" s="218">
        <f t="shared" si="1176"/>
        <v>0</v>
      </c>
      <c r="N1202" s="218">
        <f t="shared" si="1176"/>
        <v>0</v>
      </c>
      <c r="O1202" s="218">
        <f t="shared" si="1176"/>
        <v>0</v>
      </c>
      <c r="P1202" s="218">
        <f t="shared" si="1176"/>
        <v>0</v>
      </c>
      <c r="Q1202" s="218">
        <f t="shared" si="1176"/>
        <v>0</v>
      </c>
      <c r="R1202" s="218">
        <f t="shared" si="1176"/>
        <v>0</v>
      </c>
      <c r="S1202" s="218">
        <f t="shared" si="1176"/>
        <v>0</v>
      </c>
      <c r="T1202" s="218">
        <f t="shared" si="1176"/>
        <v>0</v>
      </c>
      <c r="U1202" s="218">
        <f t="shared" si="1176"/>
        <v>0</v>
      </c>
    </row>
    <row r="1203" spans="1:21" x14ac:dyDescent="0.25">
      <c r="A1203" s="57" t="s">
        <v>2927</v>
      </c>
      <c r="B1203" s="57" t="s">
        <v>6753</v>
      </c>
      <c r="C1203" s="218">
        <f t="shared" si="1158"/>
        <v>0</v>
      </c>
      <c r="D1203" s="218">
        <f t="shared" si="1158"/>
        <v>0</v>
      </c>
      <c r="E1203" s="218"/>
      <c r="F1203" s="218"/>
      <c r="G1203" s="218"/>
      <c r="H1203" s="218">
        <f t="shared" ref="H1203:U1203" si="1177">(H4639/H$3521)/(H8075/H$6957)</f>
        <v>0</v>
      </c>
      <c r="I1203" s="218">
        <f t="shared" si="1177"/>
        <v>5.4394995139291418E-3</v>
      </c>
      <c r="J1203" s="218">
        <f t="shared" si="1177"/>
        <v>0</v>
      </c>
      <c r="K1203" s="218">
        <f t="shared" si="1177"/>
        <v>0</v>
      </c>
      <c r="L1203" s="218">
        <f t="shared" si="1177"/>
        <v>0</v>
      </c>
      <c r="M1203" s="218">
        <f t="shared" si="1177"/>
        <v>0</v>
      </c>
      <c r="N1203" s="218">
        <f t="shared" si="1177"/>
        <v>0</v>
      </c>
      <c r="O1203" s="218">
        <f t="shared" si="1177"/>
        <v>1.3572116247867754E-3</v>
      </c>
      <c r="P1203" s="218">
        <f t="shared" si="1177"/>
        <v>0</v>
      </c>
      <c r="Q1203" s="218">
        <f t="shared" si="1177"/>
        <v>0</v>
      </c>
      <c r="R1203" s="218">
        <f t="shared" si="1177"/>
        <v>0</v>
      </c>
      <c r="S1203" s="218">
        <f t="shared" si="1177"/>
        <v>0</v>
      </c>
      <c r="T1203" s="218">
        <f t="shared" si="1177"/>
        <v>0</v>
      </c>
      <c r="U1203" s="218">
        <f t="shared" si="1177"/>
        <v>0</v>
      </c>
    </row>
    <row r="1204" spans="1:21" x14ac:dyDescent="0.25">
      <c r="A1204" s="57" t="s">
        <v>1045</v>
      </c>
      <c r="B1204" s="57" t="s">
        <v>6754</v>
      </c>
      <c r="C1204" s="218">
        <f t="shared" si="1158"/>
        <v>0</v>
      </c>
      <c r="D1204" s="218">
        <f t="shared" si="1158"/>
        <v>0</v>
      </c>
      <c r="E1204" s="218"/>
      <c r="F1204" s="218"/>
      <c r="G1204" s="218"/>
      <c r="H1204" s="218">
        <f t="shared" ref="H1204:U1204" si="1178">(H4640/H$3521)/(H8076/H$6957)</f>
        <v>0</v>
      </c>
      <c r="I1204" s="218">
        <f t="shared" si="1178"/>
        <v>0</v>
      </c>
      <c r="J1204" s="218">
        <f t="shared" si="1178"/>
        <v>0</v>
      </c>
      <c r="K1204" s="218">
        <f t="shared" si="1178"/>
        <v>0</v>
      </c>
      <c r="L1204" s="218">
        <f t="shared" si="1178"/>
        <v>0</v>
      </c>
      <c r="M1204" s="218">
        <f t="shared" si="1178"/>
        <v>0</v>
      </c>
      <c r="N1204" s="218">
        <f t="shared" si="1178"/>
        <v>0</v>
      </c>
      <c r="O1204" s="218">
        <f t="shared" si="1178"/>
        <v>0</v>
      </c>
      <c r="P1204" s="218">
        <f t="shared" si="1178"/>
        <v>0</v>
      </c>
      <c r="Q1204" s="218">
        <f t="shared" si="1178"/>
        <v>0</v>
      </c>
      <c r="R1204" s="218">
        <f t="shared" si="1178"/>
        <v>0</v>
      </c>
      <c r="S1204" s="218">
        <f t="shared" si="1178"/>
        <v>0</v>
      </c>
      <c r="T1204" s="218">
        <f t="shared" si="1178"/>
        <v>1.9730909325100531E-2</v>
      </c>
      <c r="U1204" s="218">
        <f t="shared" si="1178"/>
        <v>0</v>
      </c>
    </row>
    <row r="1205" spans="1:21" x14ac:dyDescent="0.25">
      <c r="A1205" s="57" t="s">
        <v>4554</v>
      </c>
      <c r="B1205" s="57" t="s">
        <v>6755</v>
      </c>
      <c r="C1205" s="218">
        <f t="shared" ref="C1205:D1224" si="1179">(C4641/C$3521)/(C8077/C$6957)</f>
        <v>0</v>
      </c>
      <c r="D1205" s="218">
        <f t="shared" si="1179"/>
        <v>0</v>
      </c>
      <c r="E1205" s="218"/>
      <c r="F1205" s="218"/>
      <c r="G1205" s="218"/>
      <c r="H1205" s="218">
        <f t="shared" ref="H1205:U1205" si="1180">(H4641/H$3521)/(H8077/H$6957)</f>
        <v>0</v>
      </c>
      <c r="I1205" s="218">
        <f t="shared" si="1180"/>
        <v>3.9654645319171559E-2</v>
      </c>
      <c r="J1205" s="218">
        <f t="shared" si="1180"/>
        <v>0</v>
      </c>
      <c r="K1205" s="218">
        <f t="shared" si="1180"/>
        <v>0</v>
      </c>
      <c r="L1205" s="218">
        <f t="shared" si="1180"/>
        <v>0</v>
      </c>
      <c r="M1205" s="218">
        <f t="shared" si="1180"/>
        <v>0</v>
      </c>
      <c r="N1205" s="218">
        <f t="shared" si="1180"/>
        <v>0</v>
      </c>
      <c r="O1205" s="218">
        <f t="shared" si="1180"/>
        <v>0</v>
      </c>
      <c r="P1205" s="218">
        <f t="shared" si="1180"/>
        <v>0</v>
      </c>
      <c r="Q1205" s="218">
        <f t="shared" si="1180"/>
        <v>0</v>
      </c>
      <c r="R1205" s="218">
        <f t="shared" si="1180"/>
        <v>0</v>
      </c>
      <c r="S1205" s="218">
        <f t="shared" si="1180"/>
        <v>0</v>
      </c>
      <c r="T1205" s="218">
        <f t="shared" si="1180"/>
        <v>0</v>
      </c>
      <c r="U1205" s="218" t="e">
        <f t="shared" si="1180"/>
        <v>#DIV/0!</v>
      </c>
    </row>
    <row r="1206" spans="1:21" x14ac:dyDescent="0.25">
      <c r="A1206" s="57" t="s">
        <v>2863</v>
      </c>
      <c r="B1206" s="57" t="s">
        <v>6756</v>
      </c>
      <c r="C1206" s="218">
        <f t="shared" si="1179"/>
        <v>0</v>
      </c>
      <c r="D1206" s="218">
        <f t="shared" si="1179"/>
        <v>0</v>
      </c>
      <c r="E1206" s="218"/>
      <c r="F1206" s="218"/>
      <c r="G1206" s="218"/>
      <c r="H1206" s="218">
        <f t="shared" ref="H1206:U1206" si="1181">(H4642/H$3521)/(H8078/H$6957)</f>
        <v>5.065756270704623E-3</v>
      </c>
      <c r="I1206" s="218">
        <f t="shared" si="1181"/>
        <v>0</v>
      </c>
      <c r="J1206" s="218">
        <f t="shared" si="1181"/>
        <v>2.5032360003233708E-2</v>
      </c>
      <c r="K1206" s="218">
        <f t="shared" si="1181"/>
        <v>2.4323323308948059E-2</v>
      </c>
      <c r="L1206" s="218">
        <f t="shared" si="1181"/>
        <v>0.10410964493931117</v>
      </c>
      <c r="M1206" s="218">
        <f t="shared" si="1181"/>
        <v>0</v>
      </c>
      <c r="N1206" s="218">
        <f t="shared" si="1181"/>
        <v>0</v>
      </c>
      <c r="O1206" s="218">
        <f t="shared" si="1181"/>
        <v>0</v>
      </c>
      <c r="P1206" s="218">
        <f t="shared" si="1181"/>
        <v>2.5853224819616223</v>
      </c>
      <c r="Q1206" s="218">
        <f t="shared" si="1181"/>
        <v>7.5830454578505666</v>
      </c>
      <c r="R1206" s="218">
        <f t="shared" si="1181"/>
        <v>5.5257701798459911</v>
      </c>
      <c r="S1206" s="218">
        <f t="shared" si="1181"/>
        <v>1.9226823358106533</v>
      </c>
      <c r="T1206" s="218">
        <f t="shared" si="1181"/>
        <v>1.3004433352695361</v>
      </c>
      <c r="U1206" s="218">
        <f t="shared" si="1181"/>
        <v>1.0568022473771204</v>
      </c>
    </row>
    <row r="1207" spans="1:21" x14ac:dyDescent="0.25">
      <c r="A1207" s="57" t="s">
        <v>857</v>
      </c>
      <c r="B1207" s="57" t="s">
        <v>6758</v>
      </c>
      <c r="C1207" s="218">
        <f t="shared" si="1179"/>
        <v>0.22010035580046769</v>
      </c>
      <c r="D1207" s="218">
        <f t="shared" si="1179"/>
        <v>0.14708287721036145</v>
      </c>
      <c r="E1207" s="218"/>
      <c r="F1207" s="218"/>
      <c r="G1207" s="218"/>
      <c r="H1207" s="218">
        <f t="shared" ref="H1207:U1207" si="1182">(H4643/H$3521)/(H8079/H$6957)</f>
        <v>0.1250269327057906</v>
      </c>
      <c r="I1207" s="218">
        <f t="shared" si="1182"/>
        <v>8.663795107464195E-2</v>
      </c>
      <c r="J1207" s="218">
        <f t="shared" si="1182"/>
        <v>0.20985973081850715</v>
      </c>
      <c r="K1207" s="218">
        <f t="shared" si="1182"/>
        <v>2.1953311928789514E-2</v>
      </c>
      <c r="L1207" s="218">
        <f t="shared" si="1182"/>
        <v>0</v>
      </c>
      <c r="M1207" s="218">
        <f t="shared" si="1182"/>
        <v>1.5213089831974405E-2</v>
      </c>
      <c r="N1207" s="218">
        <f t="shared" si="1182"/>
        <v>0.56657282348444216</v>
      </c>
      <c r="O1207" s="218">
        <f t="shared" si="1182"/>
        <v>0</v>
      </c>
      <c r="P1207" s="218">
        <f t="shared" si="1182"/>
        <v>0.39171422909731013</v>
      </c>
      <c r="Q1207" s="218">
        <f t="shared" si="1182"/>
        <v>3.5940416302045235</v>
      </c>
      <c r="R1207" s="218">
        <f t="shared" si="1182"/>
        <v>3.286221940158135E-2</v>
      </c>
      <c r="S1207" s="218">
        <f t="shared" si="1182"/>
        <v>4.0407553272576086E-2</v>
      </c>
      <c r="T1207" s="218">
        <f t="shared" si="1182"/>
        <v>1.6165576616210415</v>
      </c>
      <c r="U1207" s="218">
        <f t="shared" si="1182"/>
        <v>0.39715387283667197</v>
      </c>
    </row>
    <row r="1208" spans="1:21" x14ac:dyDescent="0.25">
      <c r="A1208" s="57" t="s">
        <v>4347</v>
      </c>
      <c r="B1208" s="57" t="s">
        <v>6760</v>
      </c>
      <c r="C1208" s="218">
        <f t="shared" si="1179"/>
        <v>0</v>
      </c>
      <c r="D1208" s="218">
        <f t="shared" si="1179"/>
        <v>0</v>
      </c>
      <c r="E1208" s="218"/>
      <c r="F1208" s="218"/>
      <c r="G1208" s="218"/>
      <c r="H1208" s="218">
        <f t="shared" ref="H1208:U1208" si="1183">(H4644/H$3521)/(H8080/H$6957)</f>
        <v>0</v>
      </c>
      <c r="I1208" s="218">
        <f t="shared" si="1183"/>
        <v>0</v>
      </c>
      <c r="J1208" s="218">
        <f t="shared" si="1183"/>
        <v>0</v>
      </c>
      <c r="K1208" s="218">
        <f t="shared" si="1183"/>
        <v>0</v>
      </c>
      <c r="L1208" s="218">
        <f t="shared" si="1183"/>
        <v>0</v>
      </c>
      <c r="M1208" s="218">
        <f t="shared" si="1183"/>
        <v>0</v>
      </c>
      <c r="N1208" s="218">
        <f t="shared" si="1183"/>
        <v>0</v>
      </c>
      <c r="O1208" s="218">
        <f t="shared" si="1183"/>
        <v>0</v>
      </c>
      <c r="P1208" s="218">
        <f t="shared" si="1183"/>
        <v>0</v>
      </c>
      <c r="Q1208" s="218">
        <f t="shared" si="1183"/>
        <v>0</v>
      </c>
      <c r="R1208" s="218">
        <f t="shared" si="1183"/>
        <v>0</v>
      </c>
      <c r="S1208" s="218">
        <f t="shared" si="1183"/>
        <v>0</v>
      </c>
      <c r="T1208" s="218">
        <f t="shared" si="1183"/>
        <v>0</v>
      </c>
      <c r="U1208" s="218">
        <f t="shared" si="1183"/>
        <v>0</v>
      </c>
    </row>
    <row r="1209" spans="1:21" x14ac:dyDescent="0.25">
      <c r="A1209" s="57" t="s">
        <v>2622</v>
      </c>
      <c r="B1209" s="57" t="s">
        <v>6761</v>
      </c>
      <c r="C1209" s="218">
        <f t="shared" si="1179"/>
        <v>0</v>
      </c>
      <c r="D1209" s="218">
        <f t="shared" si="1179"/>
        <v>0</v>
      </c>
      <c r="E1209" s="218"/>
      <c r="F1209" s="218"/>
      <c r="G1209" s="218"/>
      <c r="H1209" s="218">
        <f t="shared" ref="H1209:U1209" si="1184">(H4645/H$3521)/(H8081/H$6957)</f>
        <v>0</v>
      </c>
      <c r="I1209" s="218">
        <f t="shared" si="1184"/>
        <v>0</v>
      </c>
      <c r="J1209" s="218">
        <f t="shared" si="1184"/>
        <v>0</v>
      </c>
      <c r="K1209" s="218">
        <f t="shared" si="1184"/>
        <v>0</v>
      </c>
      <c r="L1209" s="218">
        <f t="shared" si="1184"/>
        <v>0</v>
      </c>
      <c r="M1209" s="218">
        <f t="shared" si="1184"/>
        <v>0</v>
      </c>
      <c r="N1209" s="218">
        <f t="shared" si="1184"/>
        <v>0</v>
      </c>
      <c r="O1209" s="218">
        <f t="shared" si="1184"/>
        <v>0</v>
      </c>
      <c r="P1209" s="218">
        <f t="shared" si="1184"/>
        <v>0.13009070488451463</v>
      </c>
      <c r="Q1209" s="218">
        <f t="shared" si="1184"/>
        <v>0</v>
      </c>
      <c r="R1209" s="218">
        <f t="shared" si="1184"/>
        <v>3.3802046090149675E-2</v>
      </c>
      <c r="S1209" s="218">
        <f t="shared" si="1184"/>
        <v>0</v>
      </c>
      <c r="T1209" s="218">
        <f t="shared" si="1184"/>
        <v>0</v>
      </c>
      <c r="U1209" s="218">
        <f t="shared" si="1184"/>
        <v>0</v>
      </c>
    </row>
    <row r="1210" spans="1:21" x14ac:dyDescent="0.25">
      <c r="A1210" s="57" t="s">
        <v>1358</v>
      </c>
      <c r="B1210" s="57" t="s">
        <v>6763</v>
      </c>
      <c r="C1210" s="218">
        <f t="shared" si="1179"/>
        <v>0</v>
      </c>
      <c r="D1210" s="218">
        <f t="shared" si="1179"/>
        <v>0</v>
      </c>
      <c r="E1210" s="218"/>
      <c r="F1210" s="218"/>
      <c r="G1210" s="218"/>
      <c r="H1210" s="218">
        <f t="shared" ref="H1210:U1210" si="1185">(H4646/H$3521)/(H8082/H$6957)</f>
        <v>0</v>
      </c>
      <c r="I1210" s="218">
        <f t="shared" si="1185"/>
        <v>2.1249391650254235E-2</v>
      </c>
      <c r="J1210" s="218">
        <f t="shared" si="1185"/>
        <v>0</v>
      </c>
      <c r="K1210" s="218">
        <f t="shared" si="1185"/>
        <v>0</v>
      </c>
      <c r="L1210" s="218">
        <f t="shared" si="1185"/>
        <v>0</v>
      </c>
      <c r="M1210" s="218">
        <f t="shared" si="1185"/>
        <v>0</v>
      </c>
      <c r="N1210" s="218">
        <f t="shared" si="1185"/>
        <v>0</v>
      </c>
      <c r="O1210" s="218">
        <f t="shared" si="1185"/>
        <v>0</v>
      </c>
      <c r="P1210" s="218">
        <f t="shared" si="1185"/>
        <v>0</v>
      </c>
      <c r="Q1210" s="218">
        <f t="shared" si="1185"/>
        <v>0</v>
      </c>
      <c r="R1210" s="218">
        <f t="shared" si="1185"/>
        <v>0</v>
      </c>
      <c r="S1210" s="218">
        <f t="shared" si="1185"/>
        <v>0</v>
      </c>
      <c r="T1210" s="218">
        <f t="shared" si="1185"/>
        <v>0</v>
      </c>
      <c r="U1210" s="218">
        <f t="shared" si="1185"/>
        <v>0</v>
      </c>
    </row>
    <row r="1211" spans="1:21" x14ac:dyDescent="0.25">
      <c r="A1211" s="57" t="s">
        <v>1270</v>
      </c>
      <c r="B1211" s="57" t="s">
        <v>6764</v>
      </c>
      <c r="C1211" s="218">
        <f t="shared" si="1179"/>
        <v>0</v>
      </c>
      <c r="D1211" s="218">
        <f t="shared" si="1179"/>
        <v>0</v>
      </c>
      <c r="E1211" s="218"/>
      <c r="F1211" s="218"/>
      <c r="G1211" s="218"/>
      <c r="H1211" s="218">
        <f t="shared" ref="H1211:U1211" si="1186">(H4647/H$3521)/(H8083/H$6957)</f>
        <v>2.874748293510097E-2</v>
      </c>
      <c r="I1211" s="218">
        <f t="shared" si="1186"/>
        <v>6.1602162236414266E-4</v>
      </c>
      <c r="J1211" s="218">
        <f t="shared" si="1186"/>
        <v>0</v>
      </c>
      <c r="K1211" s="218">
        <f t="shared" si="1186"/>
        <v>0</v>
      </c>
      <c r="L1211" s="218">
        <f t="shared" si="1186"/>
        <v>0.11619431924084274</v>
      </c>
      <c r="M1211" s="218">
        <f t="shared" si="1186"/>
        <v>0</v>
      </c>
      <c r="N1211" s="218">
        <f t="shared" si="1186"/>
        <v>2.8058869842360338E-2</v>
      </c>
      <c r="O1211" s="218">
        <f t="shared" si="1186"/>
        <v>0</v>
      </c>
      <c r="P1211" s="218">
        <f t="shared" si="1186"/>
        <v>9.2916436725365467E-2</v>
      </c>
      <c r="Q1211" s="218">
        <f t="shared" si="1186"/>
        <v>2.1259569011512509E-2</v>
      </c>
      <c r="R1211" s="218">
        <f t="shared" si="1186"/>
        <v>0</v>
      </c>
      <c r="S1211" s="218">
        <f t="shared" si="1186"/>
        <v>0</v>
      </c>
      <c r="T1211" s="218">
        <f t="shared" si="1186"/>
        <v>0</v>
      </c>
      <c r="U1211" s="218">
        <f t="shared" si="1186"/>
        <v>0</v>
      </c>
    </row>
    <row r="1212" spans="1:21" x14ac:dyDescent="0.25">
      <c r="A1212" s="57" t="s">
        <v>2367</v>
      </c>
      <c r="B1212" s="57" t="s">
        <v>6765</v>
      </c>
      <c r="C1212" s="218">
        <f t="shared" si="1179"/>
        <v>0</v>
      </c>
      <c r="D1212" s="218">
        <f t="shared" si="1179"/>
        <v>0</v>
      </c>
      <c r="E1212" s="218"/>
      <c r="F1212" s="218"/>
      <c r="G1212" s="218"/>
      <c r="H1212" s="218">
        <f t="shared" ref="H1212:U1212" si="1187">(H4648/H$3521)/(H8084/H$6957)</f>
        <v>0</v>
      </c>
      <c r="I1212" s="218">
        <f t="shared" si="1187"/>
        <v>0</v>
      </c>
      <c r="J1212" s="218">
        <f t="shared" si="1187"/>
        <v>0</v>
      </c>
      <c r="K1212" s="218">
        <f t="shared" si="1187"/>
        <v>0</v>
      </c>
      <c r="L1212" s="218">
        <f t="shared" si="1187"/>
        <v>4.549730983625689E-2</v>
      </c>
      <c r="M1212" s="218">
        <f t="shared" si="1187"/>
        <v>5.5816936427630637E-2</v>
      </c>
      <c r="N1212" s="218">
        <f t="shared" si="1187"/>
        <v>0</v>
      </c>
      <c r="O1212" s="218">
        <f t="shared" si="1187"/>
        <v>9.8128736554335058E-3</v>
      </c>
      <c r="P1212" s="218">
        <f t="shared" si="1187"/>
        <v>0</v>
      </c>
      <c r="Q1212" s="218">
        <f t="shared" si="1187"/>
        <v>0</v>
      </c>
      <c r="R1212" s="218">
        <f t="shared" si="1187"/>
        <v>0</v>
      </c>
      <c r="S1212" s="218">
        <f t="shared" si="1187"/>
        <v>0</v>
      </c>
      <c r="T1212" s="218">
        <f t="shared" si="1187"/>
        <v>0</v>
      </c>
      <c r="U1212" s="218">
        <f t="shared" si="1187"/>
        <v>0</v>
      </c>
    </row>
    <row r="1213" spans="1:21" x14ac:dyDescent="0.25">
      <c r="A1213" s="57" t="s">
        <v>2033</v>
      </c>
      <c r="B1213" s="57" t="s">
        <v>6766</v>
      </c>
      <c r="C1213" s="218">
        <f t="shared" si="1179"/>
        <v>0</v>
      </c>
      <c r="D1213" s="218">
        <f t="shared" si="1179"/>
        <v>0</v>
      </c>
      <c r="E1213" s="218"/>
      <c r="F1213" s="218"/>
      <c r="G1213" s="218"/>
      <c r="H1213" s="218">
        <f t="shared" ref="H1213:U1213" si="1188">(H4649/H$3521)/(H8085/H$6957)</f>
        <v>0</v>
      </c>
      <c r="I1213" s="218">
        <f t="shared" si="1188"/>
        <v>1.2168719497893376E-2</v>
      </c>
      <c r="J1213" s="218">
        <f t="shared" si="1188"/>
        <v>0</v>
      </c>
      <c r="K1213" s="218">
        <f t="shared" si="1188"/>
        <v>0</v>
      </c>
      <c r="L1213" s="218">
        <f t="shared" si="1188"/>
        <v>0</v>
      </c>
      <c r="M1213" s="218">
        <f t="shared" si="1188"/>
        <v>0.2969952107096217</v>
      </c>
      <c r="N1213" s="218">
        <f t="shared" si="1188"/>
        <v>0</v>
      </c>
      <c r="O1213" s="218">
        <f t="shared" si="1188"/>
        <v>0</v>
      </c>
      <c r="P1213" s="218">
        <f t="shared" si="1188"/>
        <v>0.1684823930425226</v>
      </c>
      <c r="Q1213" s="218">
        <f t="shared" si="1188"/>
        <v>8.2424369282931755E-3</v>
      </c>
      <c r="R1213" s="218">
        <f t="shared" si="1188"/>
        <v>0</v>
      </c>
      <c r="S1213" s="218">
        <f t="shared" si="1188"/>
        <v>0</v>
      </c>
      <c r="T1213" s="218">
        <f t="shared" si="1188"/>
        <v>0</v>
      </c>
      <c r="U1213" s="218">
        <f t="shared" si="1188"/>
        <v>0</v>
      </c>
    </row>
    <row r="1214" spans="1:21" x14ac:dyDescent="0.25">
      <c r="A1214" s="57" t="s">
        <v>351</v>
      </c>
      <c r="B1214" s="57" t="s">
        <v>6767</v>
      </c>
      <c r="C1214" s="218">
        <f t="shared" si="1179"/>
        <v>0</v>
      </c>
      <c r="D1214" s="218">
        <f t="shared" si="1179"/>
        <v>0</v>
      </c>
      <c r="E1214" s="218"/>
      <c r="F1214" s="218"/>
      <c r="G1214" s="218"/>
      <c r="H1214" s="218">
        <f t="shared" ref="H1214:U1214" si="1189">(H4650/H$3521)/(H8086/H$6957)</f>
        <v>0.36207945238061606</v>
      </c>
      <c r="I1214" s="218">
        <f t="shared" si="1189"/>
        <v>0.52128491497346041</v>
      </c>
      <c r="J1214" s="218">
        <f t="shared" si="1189"/>
        <v>0.44578741120395454</v>
      </c>
      <c r="K1214" s="218">
        <f t="shared" si="1189"/>
        <v>0.4968070480290272</v>
      </c>
      <c r="L1214" s="218">
        <f t="shared" si="1189"/>
        <v>0.24112437304386206</v>
      </c>
      <c r="M1214" s="218">
        <f t="shared" si="1189"/>
        <v>0.11113548979446138</v>
      </c>
      <c r="N1214" s="218">
        <f t="shared" si="1189"/>
        <v>0.10529643173096526</v>
      </c>
      <c r="O1214" s="218">
        <f t="shared" si="1189"/>
        <v>5.1366026502492543E-2</v>
      </c>
      <c r="P1214" s="218">
        <f t="shared" si="1189"/>
        <v>0.1549523638300907</v>
      </c>
      <c r="Q1214" s="218">
        <f t="shared" si="1189"/>
        <v>0</v>
      </c>
      <c r="R1214" s="218">
        <f t="shared" si="1189"/>
        <v>1.8487516106128038E-3</v>
      </c>
      <c r="S1214" s="218">
        <f t="shared" si="1189"/>
        <v>4.319720424340763E-2</v>
      </c>
      <c r="T1214" s="218">
        <f t="shared" si="1189"/>
        <v>6.8188247398349555E-2</v>
      </c>
      <c r="U1214" s="218">
        <f t="shared" si="1189"/>
        <v>1.2862695542099904E-2</v>
      </c>
    </row>
    <row r="1215" spans="1:21" x14ac:dyDescent="0.25">
      <c r="A1215" s="57" t="s">
        <v>1075</v>
      </c>
      <c r="B1215" s="57" t="s">
        <v>6768</v>
      </c>
      <c r="C1215" s="218">
        <f t="shared" si="1179"/>
        <v>0</v>
      </c>
      <c r="D1215" s="218">
        <f t="shared" si="1179"/>
        <v>0</v>
      </c>
      <c r="E1215" s="218"/>
      <c r="F1215" s="218"/>
      <c r="G1215" s="218"/>
      <c r="H1215" s="218">
        <f t="shared" ref="H1215:U1215" si="1190">(H4651/H$3521)/(H8087/H$6957)</f>
        <v>0.21002467510434558</v>
      </c>
      <c r="I1215" s="218">
        <f t="shared" si="1190"/>
        <v>0</v>
      </c>
      <c r="J1215" s="218">
        <f t="shared" si="1190"/>
        <v>3.6094666631667105E-2</v>
      </c>
      <c r="K1215" s="218">
        <f t="shared" si="1190"/>
        <v>4.584300402993266E-2</v>
      </c>
      <c r="L1215" s="218">
        <f t="shared" si="1190"/>
        <v>2.0966827330503292E-2</v>
      </c>
      <c r="M1215" s="218">
        <f t="shared" si="1190"/>
        <v>1.1671955532623045E-3</v>
      </c>
      <c r="N1215" s="218">
        <f t="shared" si="1190"/>
        <v>0.34454472662364638</v>
      </c>
      <c r="O1215" s="218">
        <f t="shared" si="1190"/>
        <v>0.50005594159275923</v>
      </c>
      <c r="P1215" s="218">
        <f t="shared" si="1190"/>
        <v>0.30503912187256677</v>
      </c>
      <c r="Q1215" s="218">
        <f t="shared" si="1190"/>
        <v>3.0719926995721684E-3</v>
      </c>
      <c r="R1215" s="218">
        <f t="shared" si="1190"/>
        <v>9.4000162678126633E-3</v>
      </c>
      <c r="S1215" s="218">
        <f t="shared" si="1190"/>
        <v>2.9309285175086984E-2</v>
      </c>
      <c r="T1215" s="218">
        <f t="shared" si="1190"/>
        <v>0.18059745545026176</v>
      </c>
      <c r="U1215" s="218">
        <f t="shared" si="1190"/>
        <v>0.10321647459145362</v>
      </c>
    </row>
    <row r="1216" spans="1:21" x14ac:dyDescent="0.25">
      <c r="A1216" s="57" t="s">
        <v>1363</v>
      </c>
      <c r="B1216" s="57" t="s">
        <v>6769</v>
      </c>
      <c r="C1216" s="218">
        <f t="shared" si="1179"/>
        <v>0</v>
      </c>
      <c r="D1216" s="218">
        <f t="shared" si="1179"/>
        <v>0</v>
      </c>
      <c r="E1216" s="218"/>
      <c r="F1216" s="218"/>
      <c r="G1216" s="218"/>
      <c r="H1216" s="218">
        <f t="shared" ref="H1216:U1216" si="1191">(H4652/H$3521)/(H8088/H$6957)</f>
        <v>0.34762939071750365</v>
      </c>
      <c r="I1216" s="218">
        <f t="shared" si="1191"/>
        <v>1.8803750853208182E-2</v>
      </c>
      <c r="J1216" s="218">
        <f t="shared" si="1191"/>
        <v>6.5708261110896171E-2</v>
      </c>
      <c r="K1216" s="218">
        <f t="shared" si="1191"/>
        <v>0.5346256038377154</v>
      </c>
      <c r="L1216" s="218">
        <f t="shared" si="1191"/>
        <v>0.95475463787417103</v>
      </c>
      <c r="M1216" s="218">
        <f t="shared" si="1191"/>
        <v>0.4280900093422832</v>
      </c>
      <c r="N1216" s="218">
        <f t="shared" si="1191"/>
        <v>0.28986900646871244</v>
      </c>
      <c r="O1216" s="218">
        <f t="shared" si="1191"/>
        <v>1.4999018374956576E-2</v>
      </c>
      <c r="P1216" s="218">
        <f t="shared" si="1191"/>
        <v>1.7807937867590877E-2</v>
      </c>
      <c r="Q1216" s="218">
        <f t="shared" si="1191"/>
        <v>1.2050618003879089E-2</v>
      </c>
      <c r="R1216" s="218">
        <f t="shared" si="1191"/>
        <v>1.8455993434900522E-2</v>
      </c>
      <c r="S1216" s="218">
        <f t="shared" si="1191"/>
        <v>1.5772878288201498E-2</v>
      </c>
      <c r="T1216" s="218">
        <f t="shared" si="1191"/>
        <v>7.0162292581310995E-3</v>
      </c>
      <c r="U1216" s="218">
        <f t="shared" si="1191"/>
        <v>0</v>
      </c>
    </row>
    <row r="1217" spans="1:21" x14ac:dyDescent="0.25">
      <c r="A1217" s="57" t="s">
        <v>4142</v>
      </c>
      <c r="B1217" s="57" t="s">
        <v>6770</v>
      </c>
      <c r="C1217" s="218">
        <f t="shared" si="1179"/>
        <v>0</v>
      </c>
      <c r="D1217" s="218">
        <f t="shared" si="1179"/>
        <v>0</v>
      </c>
      <c r="E1217" s="218"/>
      <c r="F1217" s="218"/>
      <c r="G1217" s="218"/>
      <c r="H1217" s="218">
        <f t="shared" ref="H1217:U1217" si="1192">(H4653/H$3521)/(H8089/H$6957)</f>
        <v>0</v>
      </c>
      <c r="I1217" s="218">
        <f t="shared" si="1192"/>
        <v>1.1830685590582318E-2</v>
      </c>
      <c r="J1217" s="218">
        <f t="shared" si="1192"/>
        <v>0</v>
      </c>
      <c r="K1217" s="218">
        <f t="shared" si="1192"/>
        <v>8.8268362504575967E-3</v>
      </c>
      <c r="L1217" s="218">
        <f t="shared" si="1192"/>
        <v>2.0465465034184855E-3</v>
      </c>
      <c r="M1217" s="218">
        <f t="shared" si="1192"/>
        <v>5.1585346675165249E-3</v>
      </c>
      <c r="N1217" s="218">
        <f t="shared" si="1192"/>
        <v>6.8370892104114515E-4</v>
      </c>
      <c r="O1217" s="218">
        <f t="shared" si="1192"/>
        <v>0</v>
      </c>
      <c r="P1217" s="218">
        <f t="shared" si="1192"/>
        <v>0</v>
      </c>
      <c r="Q1217" s="218">
        <f t="shared" si="1192"/>
        <v>6.9513422864260739E-3</v>
      </c>
      <c r="R1217" s="218">
        <f t="shared" si="1192"/>
        <v>9.9979466257514929E-2</v>
      </c>
      <c r="S1217" s="218">
        <f t="shared" si="1192"/>
        <v>1.7265505888078989E-2</v>
      </c>
      <c r="T1217" s="218">
        <f t="shared" si="1192"/>
        <v>3.6569367614287395E-3</v>
      </c>
      <c r="U1217" s="218">
        <f t="shared" si="1192"/>
        <v>0</v>
      </c>
    </row>
    <row r="1218" spans="1:21" x14ac:dyDescent="0.25">
      <c r="A1218" s="57" t="s">
        <v>1565</v>
      </c>
      <c r="B1218" s="57" t="s">
        <v>6771</v>
      </c>
      <c r="C1218" s="218">
        <f t="shared" si="1179"/>
        <v>0</v>
      </c>
      <c r="D1218" s="218">
        <f t="shared" si="1179"/>
        <v>0</v>
      </c>
      <c r="E1218" s="218"/>
      <c r="F1218" s="218"/>
      <c r="G1218" s="218"/>
      <c r="H1218" s="218">
        <f t="shared" ref="H1218:U1218" si="1193">(H4654/H$3521)/(H8090/H$6957)</f>
        <v>0</v>
      </c>
      <c r="I1218" s="218">
        <f t="shared" si="1193"/>
        <v>0</v>
      </c>
      <c r="J1218" s="218">
        <f t="shared" si="1193"/>
        <v>0</v>
      </c>
      <c r="K1218" s="218">
        <f t="shared" si="1193"/>
        <v>0</v>
      </c>
      <c r="L1218" s="218">
        <f t="shared" si="1193"/>
        <v>0</v>
      </c>
      <c r="M1218" s="218">
        <f t="shared" si="1193"/>
        <v>0</v>
      </c>
      <c r="N1218" s="218">
        <f t="shared" si="1193"/>
        <v>0</v>
      </c>
      <c r="O1218" s="218">
        <f t="shared" si="1193"/>
        <v>0</v>
      </c>
      <c r="P1218" s="218">
        <f t="shared" si="1193"/>
        <v>0.87638808622367737</v>
      </c>
      <c r="Q1218" s="218">
        <f t="shared" si="1193"/>
        <v>0</v>
      </c>
      <c r="R1218" s="218">
        <f t="shared" si="1193"/>
        <v>0.14664414672506901</v>
      </c>
      <c r="S1218" s="218">
        <f t="shared" si="1193"/>
        <v>0</v>
      </c>
      <c r="T1218" s="218">
        <f t="shared" si="1193"/>
        <v>0</v>
      </c>
      <c r="U1218" s="218">
        <f t="shared" si="1193"/>
        <v>1.1625442924284801E-2</v>
      </c>
    </row>
    <row r="1219" spans="1:21" x14ac:dyDescent="0.25">
      <c r="A1219" s="57" t="s">
        <v>490</v>
      </c>
      <c r="B1219" s="57" t="s">
        <v>6772</v>
      </c>
      <c r="C1219" s="218">
        <f t="shared" si="1179"/>
        <v>0</v>
      </c>
      <c r="D1219" s="218">
        <f t="shared" si="1179"/>
        <v>0</v>
      </c>
      <c r="E1219" s="218"/>
      <c r="F1219" s="218"/>
      <c r="G1219" s="218"/>
      <c r="H1219" s="218">
        <f t="shared" ref="H1219:U1219" si="1194">(H4655/H$3521)/(H8091/H$6957)</f>
        <v>1.0809285598211085E-2</v>
      </c>
      <c r="I1219" s="218">
        <f t="shared" si="1194"/>
        <v>0</v>
      </c>
      <c r="J1219" s="218">
        <f t="shared" si="1194"/>
        <v>0</v>
      </c>
      <c r="K1219" s="218">
        <f t="shared" si="1194"/>
        <v>0</v>
      </c>
      <c r="L1219" s="218">
        <f t="shared" si="1194"/>
        <v>3.6559247602119455E-2</v>
      </c>
      <c r="M1219" s="218">
        <f t="shared" si="1194"/>
        <v>4.1509340196596342E-5</v>
      </c>
      <c r="N1219" s="218">
        <f t="shared" si="1194"/>
        <v>0</v>
      </c>
      <c r="O1219" s="218">
        <f t="shared" si="1194"/>
        <v>6.5782631160006724E-2</v>
      </c>
      <c r="P1219" s="218">
        <f t="shared" si="1194"/>
        <v>0</v>
      </c>
      <c r="Q1219" s="218">
        <f t="shared" si="1194"/>
        <v>0</v>
      </c>
      <c r="R1219" s="218">
        <f t="shared" si="1194"/>
        <v>0.11002867411896355</v>
      </c>
      <c r="S1219" s="218">
        <f t="shared" si="1194"/>
        <v>0.17077881820514801</v>
      </c>
      <c r="T1219" s="218">
        <f t="shared" si="1194"/>
        <v>0</v>
      </c>
      <c r="U1219" s="218">
        <f t="shared" si="1194"/>
        <v>0</v>
      </c>
    </row>
    <row r="1220" spans="1:21" x14ac:dyDescent="0.25">
      <c r="A1220" s="57" t="s">
        <v>154</v>
      </c>
      <c r="B1220" s="57" t="s">
        <v>6773</v>
      </c>
      <c r="C1220" s="218">
        <f t="shared" si="1179"/>
        <v>4.2221236392746136E-3</v>
      </c>
      <c r="D1220" s="218">
        <f t="shared" si="1179"/>
        <v>0.56209633194683406</v>
      </c>
      <c r="E1220" s="218"/>
      <c r="F1220" s="218"/>
      <c r="G1220" s="218"/>
      <c r="H1220" s="218">
        <f t="shared" ref="H1220:U1220" si="1195">(H4656/H$3521)/(H8092/H$6957)</f>
        <v>8.6713238326885225E-2</v>
      </c>
      <c r="I1220" s="218">
        <f t="shared" si="1195"/>
        <v>8.5155634306922773E-3</v>
      </c>
      <c r="J1220" s="218">
        <f t="shared" si="1195"/>
        <v>1.4285752200301123</v>
      </c>
      <c r="K1220" s="218">
        <f t="shared" si="1195"/>
        <v>2.236549829374388</v>
      </c>
      <c r="L1220" s="218">
        <f t="shared" si="1195"/>
        <v>5.00033011913255</v>
      </c>
      <c r="M1220" s="218">
        <f t="shared" si="1195"/>
        <v>6.2138366850634155</v>
      </c>
      <c r="N1220" s="218">
        <f t="shared" si="1195"/>
        <v>6.1393600359049758</v>
      </c>
      <c r="O1220" s="218">
        <f t="shared" si="1195"/>
        <v>5.7700465985591896</v>
      </c>
      <c r="P1220" s="218">
        <f t="shared" si="1195"/>
        <v>4.7585981367615311</v>
      </c>
      <c r="Q1220" s="218">
        <f t="shared" si="1195"/>
        <v>4.426758621007699</v>
      </c>
      <c r="R1220" s="218">
        <f t="shared" si="1195"/>
        <v>3.9266501746885196</v>
      </c>
      <c r="S1220" s="218">
        <f t="shared" si="1195"/>
        <v>5.1773809500348404</v>
      </c>
      <c r="T1220" s="218">
        <f t="shared" si="1195"/>
        <v>6.5596734959205625</v>
      </c>
      <c r="U1220" s="218">
        <f t="shared" si="1195"/>
        <v>4.9456542173900093</v>
      </c>
    </row>
    <row r="1221" spans="1:21" x14ac:dyDescent="0.25">
      <c r="A1221" s="57" t="s">
        <v>390</v>
      </c>
      <c r="B1221" s="57" t="s">
        <v>6774</v>
      </c>
      <c r="C1221" s="218">
        <f t="shared" si="1179"/>
        <v>0</v>
      </c>
      <c r="D1221" s="218">
        <f t="shared" si="1179"/>
        <v>0</v>
      </c>
      <c r="E1221" s="218"/>
      <c r="F1221" s="218"/>
      <c r="G1221" s="218"/>
      <c r="H1221" s="218">
        <f t="shared" ref="H1221:U1221" si="1196">(H4657/H$3521)/(H8093/H$6957)</f>
        <v>6.087111280921885E-2</v>
      </c>
      <c r="I1221" s="218">
        <f t="shared" si="1196"/>
        <v>0</v>
      </c>
      <c r="J1221" s="218">
        <f t="shared" si="1196"/>
        <v>3.4965470345318571E-2</v>
      </c>
      <c r="K1221" s="218">
        <f t="shared" si="1196"/>
        <v>3.5611144944950178E-2</v>
      </c>
      <c r="L1221" s="218">
        <f t="shared" si="1196"/>
        <v>7.6689402473396357E-3</v>
      </c>
      <c r="M1221" s="218">
        <f t="shared" si="1196"/>
        <v>7.9090763025198449E-2</v>
      </c>
      <c r="N1221" s="218">
        <f t="shared" si="1196"/>
        <v>1.3030141889457536</v>
      </c>
      <c r="O1221" s="218">
        <f t="shared" si="1196"/>
        <v>3.096376420495524</v>
      </c>
      <c r="P1221" s="218">
        <f t="shared" si="1196"/>
        <v>4.7740456517423899</v>
      </c>
      <c r="Q1221" s="218">
        <f t="shared" si="1196"/>
        <v>4.9381658731222737</v>
      </c>
      <c r="R1221" s="218">
        <f t="shared" si="1196"/>
        <v>3.54594345483267</v>
      </c>
      <c r="S1221" s="218">
        <f t="shared" si="1196"/>
        <v>2.6873666154108773</v>
      </c>
      <c r="T1221" s="218">
        <f t="shared" si="1196"/>
        <v>5.1202406382180445</v>
      </c>
      <c r="U1221" s="218">
        <f t="shared" si="1196"/>
        <v>4.1730502457693017</v>
      </c>
    </row>
    <row r="1222" spans="1:21" x14ac:dyDescent="0.25">
      <c r="A1222" s="57" t="s">
        <v>680</v>
      </c>
      <c r="B1222" s="57" t="s">
        <v>6775</v>
      </c>
      <c r="C1222" s="218">
        <f t="shared" si="1179"/>
        <v>0</v>
      </c>
      <c r="D1222" s="218">
        <f t="shared" si="1179"/>
        <v>0</v>
      </c>
      <c r="E1222" s="218"/>
      <c r="F1222" s="218"/>
      <c r="G1222" s="218"/>
      <c r="H1222" s="218">
        <f t="shared" ref="H1222:U1222" si="1197">(H4658/H$3521)/(H8094/H$6957)</f>
        <v>4.1617122688701831E-2</v>
      </c>
      <c r="I1222" s="218">
        <f t="shared" si="1197"/>
        <v>0</v>
      </c>
      <c r="J1222" s="218">
        <f t="shared" si="1197"/>
        <v>0</v>
      </c>
      <c r="K1222" s="218">
        <f t="shared" si="1197"/>
        <v>0</v>
      </c>
      <c r="L1222" s="218">
        <f t="shared" si="1197"/>
        <v>0</v>
      </c>
      <c r="M1222" s="218">
        <f t="shared" si="1197"/>
        <v>0</v>
      </c>
      <c r="N1222" s="218">
        <f t="shared" si="1197"/>
        <v>0</v>
      </c>
      <c r="O1222" s="218">
        <f t="shared" si="1197"/>
        <v>2.0522760290972155E-5</v>
      </c>
      <c r="P1222" s="218">
        <f t="shared" si="1197"/>
        <v>1.4959935825781103</v>
      </c>
      <c r="Q1222" s="218">
        <f t="shared" si="1197"/>
        <v>0</v>
      </c>
      <c r="R1222" s="218">
        <f t="shared" si="1197"/>
        <v>3.531204971389373E-3</v>
      </c>
      <c r="S1222" s="218">
        <f t="shared" si="1197"/>
        <v>1.0566408470434456E-3</v>
      </c>
      <c r="T1222" s="218">
        <f t="shared" si="1197"/>
        <v>7.5095211507231682E-3</v>
      </c>
      <c r="U1222" s="218">
        <f t="shared" si="1197"/>
        <v>1.8048086129512939E-3</v>
      </c>
    </row>
    <row r="1223" spans="1:21" x14ac:dyDescent="0.25">
      <c r="A1223" s="57" t="s">
        <v>701</v>
      </c>
      <c r="B1223" s="57" t="s">
        <v>6776</v>
      </c>
      <c r="C1223" s="218">
        <f t="shared" si="1179"/>
        <v>0</v>
      </c>
      <c r="D1223" s="218">
        <f t="shared" si="1179"/>
        <v>0</v>
      </c>
      <c r="E1223" s="218"/>
      <c r="F1223" s="218"/>
      <c r="G1223" s="218"/>
      <c r="H1223" s="218">
        <f t="shared" ref="H1223:U1223" si="1198">(H4659/H$3521)/(H8095/H$6957)</f>
        <v>0</v>
      </c>
      <c r="I1223" s="218">
        <f t="shared" si="1198"/>
        <v>2.3662585226722058E-2</v>
      </c>
      <c r="J1223" s="218">
        <f t="shared" si="1198"/>
        <v>2.9592461013544925E-4</v>
      </c>
      <c r="K1223" s="218">
        <f t="shared" si="1198"/>
        <v>0</v>
      </c>
      <c r="L1223" s="218">
        <f t="shared" si="1198"/>
        <v>0.53842184904838464</v>
      </c>
      <c r="M1223" s="218">
        <f t="shared" si="1198"/>
        <v>0</v>
      </c>
      <c r="N1223" s="218">
        <f t="shared" si="1198"/>
        <v>0</v>
      </c>
      <c r="O1223" s="218">
        <f t="shared" si="1198"/>
        <v>0.14269556623747451</v>
      </c>
      <c r="P1223" s="218">
        <f t="shared" si="1198"/>
        <v>4.1255124538631505E-2</v>
      </c>
      <c r="Q1223" s="218">
        <f t="shared" si="1198"/>
        <v>5.886019773587322E-2</v>
      </c>
      <c r="R1223" s="218">
        <f t="shared" si="1198"/>
        <v>8.0758995359632851E-2</v>
      </c>
      <c r="S1223" s="218">
        <f t="shared" si="1198"/>
        <v>0.20319024304247255</v>
      </c>
      <c r="T1223" s="218">
        <f t="shared" si="1198"/>
        <v>4.6356090415851904E-2</v>
      </c>
      <c r="U1223" s="218">
        <f t="shared" si="1198"/>
        <v>7.5587888709115385E-3</v>
      </c>
    </row>
    <row r="1224" spans="1:21" x14ac:dyDescent="0.25">
      <c r="A1224" s="57" t="s">
        <v>1034</v>
      </c>
      <c r="B1224" s="57" t="s">
        <v>6777</v>
      </c>
      <c r="C1224" s="218">
        <f t="shared" si="1179"/>
        <v>0</v>
      </c>
      <c r="D1224" s="218">
        <f t="shared" si="1179"/>
        <v>0</v>
      </c>
      <c r="E1224" s="218"/>
      <c r="F1224" s="218"/>
      <c r="G1224" s="218"/>
      <c r="H1224" s="218">
        <f t="shared" ref="H1224:U1224" si="1199">(H4660/H$3521)/(H8096/H$6957)</f>
        <v>3.7063114192484065E-4</v>
      </c>
      <c r="I1224" s="218">
        <f t="shared" si="1199"/>
        <v>3.6934429632427368E-5</v>
      </c>
      <c r="J1224" s="218">
        <f t="shared" si="1199"/>
        <v>0</v>
      </c>
      <c r="K1224" s="218">
        <f t="shared" si="1199"/>
        <v>0</v>
      </c>
      <c r="L1224" s="218">
        <f t="shared" si="1199"/>
        <v>1.3829754430774827E-2</v>
      </c>
      <c r="M1224" s="218">
        <f t="shared" si="1199"/>
        <v>0</v>
      </c>
      <c r="N1224" s="218">
        <f t="shared" si="1199"/>
        <v>0</v>
      </c>
      <c r="O1224" s="218">
        <f t="shared" si="1199"/>
        <v>0</v>
      </c>
      <c r="P1224" s="218">
        <f t="shared" si="1199"/>
        <v>0</v>
      </c>
      <c r="Q1224" s="218">
        <f t="shared" si="1199"/>
        <v>0</v>
      </c>
      <c r="R1224" s="218">
        <f t="shared" si="1199"/>
        <v>0</v>
      </c>
      <c r="S1224" s="218">
        <f t="shared" si="1199"/>
        <v>0.26021454360475105</v>
      </c>
      <c r="T1224" s="218">
        <f t="shared" si="1199"/>
        <v>1.5932426756770184E-3</v>
      </c>
      <c r="U1224" s="218">
        <f t="shared" si="1199"/>
        <v>2.4765566175611318E-5</v>
      </c>
    </row>
    <row r="1225" spans="1:21" x14ac:dyDescent="0.25">
      <c r="A1225" s="57" t="s">
        <v>1338</v>
      </c>
      <c r="B1225" s="57" t="s">
        <v>6778</v>
      </c>
      <c r="C1225" s="218">
        <f t="shared" ref="C1225:D1244" si="1200">(C4661/C$3521)/(C8097/C$6957)</f>
        <v>0</v>
      </c>
      <c r="D1225" s="218">
        <f t="shared" si="1200"/>
        <v>0</v>
      </c>
      <c r="E1225" s="218"/>
      <c r="F1225" s="218"/>
      <c r="G1225" s="218"/>
      <c r="H1225" s="218">
        <f t="shared" ref="H1225:U1225" si="1201">(H4661/H$3521)/(H8097/H$6957)</f>
        <v>0</v>
      </c>
      <c r="I1225" s="218">
        <f t="shared" si="1201"/>
        <v>2.6712029425088907E-2</v>
      </c>
      <c r="J1225" s="218">
        <f t="shared" si="1201"/>
        <v>7.4473098256235314E-3</v>
      </c>
      <c r="K1225" s="218">
        <f t="shared" si="1201"/>
        <v>0</v>
      </c>
      <c r="L1225" s="218">
        <f t="shared" si="1201"/>
        <v>0</v>
      </c>
      <c r="M1225" s="218">
        <f t="shared" si="1201"/>
        <v>5.3331337042438073E-2</v>
      </c>
      <c r="N1225" s="218">
        <f t="shared" si="1201"/>
        <v>0</v>
      </c>
      <c r="O1225" s="218">
        <f t="shared" si="1201"/>
        <v>3.0671814101893895E-2</v>
      </c>
      <c r="P1225" s="218">
        <f t="shared" si="1201"/>
        <v>0</v>
      </c>
      <c r="Q1225" s="218">
        <f t="shared" si="1201"/>
        <v>0</v>
      </c>
      <c r="R1225" s="218">
        <f t="shared" si="1201"/>
        <v>1.9021647714283222E-2</v>
      </c>
      <c r="S1225" s="218">
        <f t="shared" si="1201"/>
        <v>0</v>
      </c>
      <c r="T1225" s="218">
        <f t="shared" si="1201"/>
        <v>0</v>
      </c>
      <c r="U1225" s="218">
        <f t="shared" si="1201"/>
        <v>0</v>
      </c>
    </row>
    <row r="1226" spans="1:21" x14ac:dyDescent="0.25">
      <c r="A1226" s="57" t="s">
        <v>666</v>
      </c>
      <c r="B1226" s="57" t="s">
        <v>6779</v>
      </c>
      <c r="C1226" s="218">
        <f t="shared" si="1200"/>
        <v>0</v>
      </c>
      <c r="D1226" s="218">
        <f t="shared" si="1200"/>
        <v>0</v>
      </c>
      <c r="E1226" s="218"/>
      <c r="F1226" s="218"/>
      <c r="G1226" s="218"/>
      <c r="H1226" s="218">
        <f t="shared" ref="H1226:U1226" si="1202">(H4662/H$3521)/(H8098/H$6957)</f>
        <v>7.3868117072269333E-3</v>
      </c>
      <c r="I1226" s="218">
        <f t="shared" si="1202"/>
        <v>8.101452088696906E-2</v>
      </c>
      <c r="J1226" s="218">
        <f t="shared" si="1202"/>
        <v>0</v>
      </c>
      <c r="K1226" s="218">
        <f t="shared" si="1202"/>
        <v>2.6208422769712102E-2</v>
      </c>
      <c r="L1226" s="218">
        <f t="shared" si="1202"/>
        <v>0.18139267988048435</v>
      </c>
      <c r="M1226" s="218">
        <f t="shared" si="1202"/>
        <v>4.8873968120265732E-2</v>
      </c>
      <c r="N1226" s="218">
        <f t="shared" si="1202"/>
        <v>1.2576154582367033E-3</v>
      </c>
      <c r="O1226" s="218">
        <f t="shared" si="1202"/>
        <v>1.4233756362645434E-3</v>
      </c>
      <c r="P1226" s="218">
        <f t="shared" si="1202"/>
        <v>0.14209125207673101</v>
      </c>
      <c r="Q1226" s="218">
        <f t="shared" si="1202"/>
        <v>0.37740752270419758</v>
      </c>
      <c r="R1226" s="218">
        <f t="shared" si="1202"/>
        <v>0.12468178000398399</v>
      </c>
      <c r="S1226" s="218">
        <f t="shared" si="1202"/>
        <v>5.0113307798652286E-2</v>
      </c>
      <c r="T1226" s="218">
        <f t="shared" si="1202"/>
        <v>3.8009925590455379E-2</v>
      </c>
      <c r="U1226" s="218">
        <f t="shared" si="1202"/>
        <v>2.8387721198420415E-3</v>
      </c>
    </row>
    <row r="1227" spans="1:21" x14ac:dyDescent="0.25">
      <c r="A1227" s="57" t="s">
        <v>554</v>
      </c>
      <c r="B1227" s="57" t="s">
        <v>6780</v>
      </c>
      <c r="C1227" s="218">
        <f t="shared" si="1200"/>
        <v>0</v>
      </c>
      <c r="D1227" s="218">
        <f t="shared" si="1200"/>
        <v>0</v>
      </c>
      <c r="E1227" s="218"/>
      <c r="F1227" s="218"/>
      <c r="G1227" s="218"/>
      <c r="H1227" s="218">
        <f t="shared" ref="H1227:U1227" si="1203">(H4663/H$3521)/(H8099/H$6957)</f>
        <v>1.7223978056409961E-2</v>
      </c>
      <c r="I1227" s="218">
        <f t="shared" si="1203"/>
        <v>2.5879360542845776E-3</v>
      </c>
      <c r="J1227" s="218">
        <f t="shared" si="1203"/>
        <v>2.7480637249702742E-3</v>
      </c>
      <c r="K1227" s="218">
        <f t="shared" si="1203"/>
        <v>0</v>
      </c>
      <c r="L1227" s="218">
        <f t="shared" si="1203"/>
        <v>1.4900145431688141</v>
      </c>
      <c r="M1227" s="218">
        <f t="shared" si="1203"/>
        <v>0.12099407110332946</v>
      </c>
      <c r="N1227" s="218">
        <f t="shared" si="1203"/>
        <v>0.56531597356979568</v>
      </c>
      <c r="O1227" s="218">
        <f t="shared" si="1203"/>
        <v>0</v>
      </c>
      <c r="P1227" s="218">
        <f t="shared" si="1203"/>
        <v>0.74034305247691468</v>
      </c>
      <c r="Q1227" s="218">
        <f t="shared" si="1203"/>
        <v>2.1630852396775642</v>
      </c>
      <c r="R1227" s="218">
        <f t="shared" si="1203"/>
        <v>0.32022788116483858</v>
      </c>
      <c r="S1227" s="218">
        <f t="shared" si="1203"/>
        <v>0.2176964969323272</v>
      </c>
      <c r="T1227" s="218">
        <f t="shared" si="1203"/>
        <v>0</v>
      </c>
      <c r="U1227" s="218">
        <f t="shared" si="1203"/>
        <v>0</v>
      </c>
    </row>
    <row r="1228" spans="1:21" x14ac:dyDescent="0.25">
      <c r="A1228" s="57" t="s">
        <v>1336</v>
      </c>
      <c r="B1228" s="57" t="s">
        <v>6781</v>
      </c>
      <c r="C1228" s="218">
        <f t="shared" si="1200"/>
        <v>0</v>
      </c>
      <c r="D1228" s="218">
        <f t="shared" si="1200"/>
        <v>0</v>
      </c>
      <c r="E1228" s="218"/>
      <c r="F1228" s="218"/>
      <c r="G1228" s="218"/>
      <c r="H1228" s="218">
        <f t="shared" ref="H1228:U1228" si="1204">(H4664/H$3521)/(H8100/H$6957)</f>
        <v>0</v>
      </c>
      <c r="I1228" s="218">
        <f t="shared" si="1204"/>
        <v>0.11208601525021337</v>
      </c>
      <c r="J1228" s="218">
        <f t="shared" si="1204"/>
        <v>0</v>
      </c>
      <c r="K1228" s="218">
        <f t="shared" si="1204"/>
        <v>8.6683560930552961E-2</v>
      </c>
      <c r="L1228" s="218">
        <f t="shared" si="1204"/>
        <v>0</v>
      </c>
      <c r="M1228" s="218">
        <f t="shared" si="1204"/>
        <v>0</v>
      </c>
      <c r="N1228" s="218">
        <f t="shared" si="1204"/>
        <v>4.11044474997279E-2</v>
      </c>
      <c r="O1228" s="218">
        <f t="shared" si="1204"/>
        <v>0</v>
      </c>
      <c r="P1228" s="218">
        <f t="shared" si="1204"/>
        <v>0</v>
      </c>
      <c r="Q1228" s="218">
        <f t="shared" si="1204"/>
        <v>0</v>
      </c>
      <c r="R1228" s="218">
        <f t="shared" si="1204"/>
        <v>0</v>
      </c>
      <c r="S1228" s="218">
        <f t="shared" si="1204"/>
        <v>3.4971795624173913E-3</v>
      </c>
      <c r="T1228" s="218">
        <f t="shared" si="1204"/>
        <v>3.8204378533992188E-3</v>
      </c>
      <c r="U1228" s="218">
        <f t="shared" si="1204"/>
        <v>0</v>
      </c>
    </row>
    <row r="1229" spans="1:21" x14ac:dyDescent="0.25">
      <c r="A1229" s="57" t="s">
        <v>2801</v>
      </c>
      <c r="B1229" s="57" t="s">
        <v>6782</v>
      </c>
      <c r="C1229" s="218">
        <f t="shared" si="1200"/>
        <v>0</v>
      </c>
      <c r="D1229" s="218">
        <f t="shared" si="1200"/>
        <v>0</v>
      </c>
      <c r="E1229" s="218"/>
      <c r="F1229" s="218"/>
      <c r="G1229" s="218"/>
      <c r="H1229" s="218">
        <f t="shared" ref="H1229:U1229" si="1205">(H4665/H$3521)/(H8101/H$6957)</f>
        <v>0</v>
      </c>
      <c r="I1229" s="218">
        <f t="shared" si="1205"/>
        <v>9.3446127478145295E-3</v>
      </c>
      <c r="J1229" s="218">
        <f t="shared" si="1205"/>
        <v>0</v>
      </c>
      <c r="K1229" s="218">
        <f t="shared" si="1205"/>
        <v>0</v>
      </c>
      <c r="L1229" s="218">
        <f t="shared" si="1205"/>
        <v>0</v>
      </c>
      <c r="M1229" s="218">
        <f t="shared" si="1205"/>
        <v>2.099730795375691E-2</v>
      </c>
      <c r="N1229" s="218">
        <f t="shared" si="1205"/>
        <v>3.6756978371845557E-2</v>
      </c>
      <c r="O1229" s="218">
        <f t="shared" si="1205"/>
        <v>0.1053322774943514</v>
      </c>
      <c r="P1229" s="218">
        <f t="shared" si="1205"/>
        <v>0.22366417779549813</v>
      </c>
      <c r="Q1229" s="218">
        <f t="shared" si="1205"/>
        <v>3.3302746399474052E-2</v>
      </c>
      <c r="R1229" s="218">
        <f t="shared" si="1205"/>
        <v>0.10115383716696727</v>
      </c>
      <c r="S1229" s="218">
        <f t="shared" si="1205"/>
        <v>7.7876429123396379E-3</v>
      </c>
      <c r="T1229" s="218">
        <f t="shared" si="1205"/>
        <v>9.4859136715045086E-3</v>
      </c>
      <c r="U1229" s="218">
        <f t="shared" si="1205"/>
        <v>0</v>
      </c>
    </row>
    <row r="1230" spans="1:21" x14ac:dyDescent="0.25">
      <c r="A1230" s="57" t="s">
        <v>3200</v>
      </c>
      <c r="B1230" s="57" t="s">
        <v>6783</v>
      </c>
      <c r="C1230" s="218">
        <f t="shared" si="1200"/>
        <v>0</v>
      </c>
      <c r="D1230" s="218">
        <f t="shared" si="1200"/>
        <v>0</v>
      </c>
      <c r="E1230" s="218"/>
      <c r="F1230" s="218"/>
      <c r="G1230" s="218"/>
      <c r="H1230" s="218">
        <f t="shared" ref="H1230:U1230" si="1206">(H4666/H$3521)/(H8102/H$6957)</f>
        <v>0</v>
      </c>
      <c r="I1230" s="218">
        <f t="shared" si="1206"/>
        <v>0</v>
      </c>
      <c r="J1230" s="218">
        <f t="shared" si="1206"/>
        <v>0</v>
      </c>
      <c r="K1230" s="218">
        <f t="shared" si="1206"/>
        <v>0</v>
      </c>
      <c r="L1230" s="218">
        <f t="shared" si="1206"/>
        <v>0</v>
      </c>
      <c r="M1230" s="218">
        <f t="shared" si="1206"/>
        <v>0</v>
      </c>
      <c r="N1230" s="218">
        <f t="shared" si="1206"/>
        <v>0</v>
      </c>
      <c r="O1230" s="218">
        <f t="shared" si="1206"/>
        <v>0</v>
      </c>
      <c r="P1230" s="218">
        <f t="shared" si="1206"/>
        <v>0</v>
      </c>
      <c r="Q1230" s="218">
        <f t="shared" si="1206"/>
        <v>9.3565556217084137E-2</v>
      </c>
      <c r="R1230" s="218">
        <f t="shared" si="1206"/>
        <v>0</v>
      </c>
      <c r="S1230" s="218">
        <f t="shared" si="1206"/>
        <v>4.8456539672009837E-2</v>
      </c>
      <c r="T1230" s="218">
        <f t="shared" si="1206"/>
        <v>2.4246033072285567E-2</v>
      </c>
      <c r="U1230" s="218">
        <f t="shared" si="1206"/>
        <v>0</v>
      </c>
    </row>
    <row r="1231" spans="1:21" x14ac:dyDescent="0.25">
      <c r="A1231" s="57" t="s">
        <v>677</v>
      </c>
      <c r="B1231" s="57" t="s">
        <v>6784</v>
      </c>
      <c r="C1231" s="218">
        <f t="shared" si="1200"/>
        <v>7.4791675743474588</v>
      </c>
      <c r="D1231" s="218">
        <f t="shared" si="1200"/>
        <v>39.467530783930798</v>
      </c>
      <c r="E1231" s="218"/>
      <c r="F1231" s="218"/>
      <c r="G1231" s="218"/>
      <c r="H1231" s="218">
        <f t="shared" ref="H1231:U1231" si="1207">(H4667/H$3521)/(H8103/H$6957)</f>
        <v>0</v>
      </c>
      <c r="I1231" s="218">
        <f t="shared" si="1207"/>
        <v>0</v>
      </c>
      <c r="J1231" s="218">
        <f t="shared" si="1207"/>
        <v>0</v>
      </c>
      <c r="K1231" s="218">
        <f t="shared" si="1207"/>
        <v>0</v>
      </c>
      <c r="L1231" s="218">
        <f t="shared" si="1207"/>
        <v>1.23222169277601E-2</v>
      </c>
      <c r="M1231" s="218">
        <f t="shared" si="1207"/>
        <v>8.9995047279473033E-3</v>
      </c>
      <c r="N1231" s="218">
        <f t="shared" si="1207"/>
        <v>1.353173632151571</v>
      </c>
      <c r="O1231" s="218">
        <f t="shared" si="1207"/>
        <v>1.0561340266186376</v>
      </c>
      <c r="P1231" s="218">
        <f t="shared" si="1207"/>
        <v>2.0557797042246468</v>
      </c>
      <c r="Q1231" s="218">
        <f t="shared" si="1207"/>
        <v>1.5178679171817659</v>
      </c>
      <c r="R1231" s="218">
        <f t="shared" si="1207"/>
        <v>1.0365098034597602</v>
      </c>
      <c r="S1231" s="218">
        <f t="shared" si="1207"/>
        <v>0.34863291543288327</v>
      </c>
      <c r="T1231" s="218">
        <f t="shared" si="1207"/>
        <v>0.22266712681596715</v>
      </c>
      <c r="U1231" s="218">
        <f t="shared" si="1207"/>
        <v>0</v>
      </c>
    </row>
    <row r="1232" spans="1:21" x14ac:dyDescent="0.25">
      <c r="A1232" s="57" t="s">
        <v>452</v>
      </c>
      <c r="B1232" s="57" t="s">
        <v>6785</v>
      </c>
      <c r="C1232" s="218">
        <f t="shared" si="1200"/>
        <v>0</v>
      </c>
      <c r="D1232" s="218">
        <f t="shared" si="1200"/>
        <v>0</v>
      </c>
      <c r="E1232" s="218"/>
      <c r="F1232" s="218"/>
      <c r="G1232" s="218"/>
      <c r="H1232" s="218">
        <f t="shared" ref="H1232:U1232" si="1208">(H4668/H$3521)/(H8104/H$6957)</f>
        <v>8.5830388835641085E-3</v>
      </c>
      <c r="I1232" s="218">
        <f t="shared" si="1208"/>
        <v>1.3232452028506156E-2</v>
      </c>
      <c r="J1232" s="218">
        <f t="shared" si="1208"/>
        <v>1.0648060520480521E-2</v>
      </c>
      <c r="K1232" s="218">
        <f t="shared" si="1208"/>
        <v>2.7545864912018579E-4</v>
      </c>
      <c r="L1232" s="218">
        <f t="shared" si="1208"/>
        <v>0</v>
      </c>
      <c r="M1232" s="218">
        <f t="shared" si="1208"/>
        <v>0.11580318811053315</v>
      </c>
      <c r="N1232" s="218">
        <f t="shared" si="1208"/>
        <v>0.22927176083272621</v>
      </c>
      <c r="O1232" s="218">
        <f t="shared" si="1208"/>
        <v>0.11430339378505479</v>
      </c>
      <c r="P1232" s="218">
        <f t="shared" si="1208"/>
        <v>8.6904518245850784E-2</v>
      </c>
      <c r="Q1232" s="218">
        <f t="shared" si="1208"/>
        <v>9.5589247399295044E-2</v>
      </c>
      <c r="R1232" s="218">
        <f t="shared" si="1208"/>
        <v>0</v>
      </c>
      <c r="S1232" s="218">
        <f t="shared" si="1208"/>
        <v>0</v>
      </c>
      <c r="T1232" s="218">
        <f t="shared" si="1208"/>
        <v>2.2400456461916203E-4</v>
      </c>
      <c r="U1232" s="218">
        <f t="shared" si="1208"/>
        <v>1.8142953614599222E-2</v>
      </c>
    </row>
    <row r="1233" spans="1:21" x14ac:dyDescent="0.25">
      <c r="A1233" s="57" t="s">
        <v>624</v>
      </c>
      <c r="B1233" s="57" t="s">
        <v>6786</v>
      </c>
      <c r="C1233" s="218">
        <f t="shared" si="1200"/>
        <v>0</v>
      </c>
      <c r="D1233" s="218">
        <f t="shared" si="1200"/>
        <v>0</v>
      </c>
      <c r="E1233" s="218"/>
      <c r="F1233" s="218"/>
      <c r="G1233" s="218"/>
      <c r="H1233" s="218">
        <f t="shared" ref="H1233:U1233" si="1209">(H4669/H$3521)/(H8105/H$6957)</f>
        <v>3.2086522191977439E-3</v>
      </c>
      <c r="I1233" s="218">
        <f t="shared" si="1209"/>
        <v>4.3733499459245517E-3</v>
      </c>
      <c r="J1233" s="218">
        <f t="shared" si="1209"/>
        <v>2.9213388022882938E-2</v>
      </c>
      <c r="K1233" s="218">
        <f t="shared" si="1209"/>
        <v>9.0213024657418928E-2</v>
      </c>
      <c r="L1233" s="218">
        <f t="shared" si="1209"/>
        <v>3.683187935802757E-3</v>
      </c>
      <c r="M1233" s="218">
        <f t="shared" si="1209"/>
        <v>1.8991940408442546E-2</v>
      </c>
      <c r="N1233" s="218">
        <f t="shared" si="1209"/>
        <v>2.2935572824112882E-4</v>
      </c>
      <c r="O1233" s="218">
        <f t="shared" si="1209"/>
        <v>1.1411172118949707E-2</v>
      </c>
      <c r="P1233" s="218">
        <f t="shared" si="1209"/>
        <v>1.7656999433170721E-2</v>
      </c>
      <c r="Q1233" s="218">
        <f t="shared" si="1209"/>
        <v>2.0165863736570803E-2</v>
      </c>
      <c r="R1233" s="218">
        <f t="shared" si="1209"/>
        <v>9.9952535127584591E-2</v>
      </c>
      <c r="S1233" s="218">
        <f t="shared" si="1209"/>
        <v>6.3789485657794504E-4</v>
      </c>
      <c r="T1233" s="218">
        <f t="shared" si="1209"/>
        <v>0</v>
      </c>
      <c r="U1233" s="218">
        <f t="shared" si="1209"/>
        <v>3.8961336089446635E-4</v>
      </c>
    </row>
    <row r="1234" spans="1:21" x14ac:dyDescent="0.25">
      <c r="A1234" s="57" t="s">
        <v>4144</v>
      </c>
      <c r="B1234" s="57" t="s">
        <v>6790</v>
      </c>
      <c r="C1234" s="218">
        <f t="shared" si="1200"/>
        <v>0</v>
      </c>
      <c r="D1234" s="218">
        <f t="shared" si="1200"/>
        <v>0</v>
      </c>
      <c r="E1234" s="218"/>
      <c r="F1234" s="218"/>
      <c r="G1234" s="218"/>
      <c r="H1234" s="218">
        <f t="shared" ref="H1234:U1234" si="1210">(H4670/H$3521)/(H8106/H$6957)</f>
        <v>0</v>
      </c>
      <c r="I1234" s="218">
        <f t="shared" si="1210"/>
        <v>0</v>
      </c>
      <c r="J1234" s="218">
        <f t="shared" si="1210"/>
        <v>0</v>
      </c>
      <c r="K1234" s="218">
        <f t="shared" si="1210"/>
        <v>0</v>
      </c>
      <c r="L1234" s="218">
        <f t="shared" si="1210"/>
        <v>0</v>
      </c>
      <c r="M1234" s="218">
        <f t="shared" si="1210"/>
        <v>4.8869116445692869E-2</v>
      </c>
      <c r="N1234" s="218">
        <f t="shared" si="1210"/>
        <v>4.2293758157867213E-2</v>
      </c>
      <c r="O1234" s="218">
        <f t="shared" si="1210"/>
        <v>0</v>
      </c>
      <c r="P1234" s="218">
        <f t="shared" si="1210"/>
        <v>0</v>
      </c>
      <c r="Q1234" s="218">
        <f t="shared" si="1210"/>
        <v>0</v>
      </c>
      <c r="R1234" s="218">
        <f t="shared" si="1210"/>
        <v>0</v>
      </c>
      <c r="S1234" s="218">
        <f t="shared" si="1210"/>
        <v>0</v>
      </c>
      <c r="T1234" s="218">
        <f t="shared" si="1210"/>
        <v>0</v>
      </c>
      <c r="U1234" s="218">
        <f t="shared" si="1210"/>
        <v>0</v>
      </c>
    </row>
    <row r="1235" spans="1:21" x14ac:dyDescent="0.25">
      <c r="A1235" s="57" t="s">
        <v>1341</v>
      </c>
      <c r="B1235" s="57" t="s">
        <v>6791</v>
      </c>
      <c r="C1235" s="218">
        <f t="shared" si="1200"/>
        <v>0</v>
      </c>
      <c r="D1235" s="218">
        <f t="shared" si="1200"/>
        <v>0</v>
      </c>
      <c r="E1235" s="218"/>
      <c r="F1235" s="218"/>
      <c r="G1235" s="218"/>
      <c r="H1235" s="218">
        <f t="shared" ref="H1235:U1235" si="1211">(H4671/H$3521)/(H8107/H$6957)</f>
        <v>0</v>
      </c>
      <c r="I1235" s="218">
        <f t="shared" si="1211"/>
        <v>0</v>
      </c>
      <c r="J1235" s="218">
        <f t="shared" si="1211"/>
        <v>0.44395198535630792</v>
      </c>
      <c r="K1235" s="218">
        <f t="shared" si="1211"/>
        <v>0</v>
      </c>
      <c r="L1235" s="218">
        <f t="shared" si="1211"/>
        <v>2.1922023334958918E-3</v>
      </c>
      <c r="M1235" s="218">
        <f t="shared" si="1211"/>
        <v>0</v>
      </c>
      <c r="N1235" s="218">
        <f t="shared" si="1211"/>
        <v>0</v>
      </c>
      <c r="O1235" s="218">
        <f t="shared" si="1211"/>
        <v>0</v>
      </c>
      <c r="P1235" s="218">
        <f t="shared" si="1211"/>
        <v>0</v>
      </c>
      <c r="Q1235" s="218">
        <f t="shared" si="1211"/>
        <v>0</v>
      </c>
      <c r="R1235" s="218">
        <f t="shared" si="1211"/>
        <v>0</v>
      </c>
      <c r="S1235" s="218">
        <f t="shared" si="1211"/>
        <v>0</v>
      </c>
      <c r="T1235" s="218">
        <f t="shared" si="1211"/>
        <v>0</v>
      </c>
      <c r="U1235" s="218">
        <f t="shared" si="1211"/>
        <v>0</v>
      </c>
    </row>
    <row r="1236" spans="1:21" x14ac:dyDescent="0.25">
      <c r="A1236" s="57" t="s">
        <v>10107</v>
      </c>
      <c r="B1236" s="57" t="s">
        <v>10108</v>
      </c>
      <c r="C1236" s="218">
        <f t="shared" si="1200"/>
        <v>0</v>
      </c>
      <c r="D1236" s="218">
        <f t="shared" si="1200"/>
        <v>0</v>
      </c>
      <c r="E1236" s="218"/>
      <c r="F1236" s="218"/>
      <c r="G1236" s="218"/>
      <c r="H1236" s="218">
        <f t="shared" ref="H1236:U1236" si="1212">(H4672/H$3521)/(H8108/H$6957)</f>
        <v>2.3194402189604432E-2</v>
      </c>
      <c r="I1236" s="218">
        <f t="shared" si="1212"/>
        <v>1.4475068144361555E-2</v>
      </c>
      <c r="J1236" s="218">
        <f t="shared" si="1212"/>
        <v>0</v>
      </c>
      <c r="K1236" s="218">
        <f t="shared" si="1212"/>
        <v>0</v>
      </c>
      <c r="L1236" s="218">
        <f t="shared" si="1212"/>
        <v>0</v>
      </c>
      <c r="M1236" s="218">
        <f t="shared" si="1212"/>
        <v>0</v>
      </c>
      <c r="N1236" s="218">
        <f t="shared" si="1212"/>
        <v>0</v>
      </c>
      <c r="O1236" s="218">
        <f t="shared" si="1212"/>
        <v>0</v>
      </c>
      <c r="P1236" s="218">
        <f t="shared" si="1212"/>
        <v>0</v>
      </c>
      <c r="Q1236" s="218" t="e">
        <f t="shared" si="1212"/>
        <v>#DIV/0!</v>
      </c>
      <c r="R1236" s="218" t="e">
        <f t="shared" si="1212"/>
        <v>#DIV/0!</v>
      </c>
      <c r="S1236" s="218" t="e">
        <f t="shared" si="1212"/>
        <v>#DIV/0!</v>
      </c>
      <c r="T1236" s="218" t="e">
        <f t="shared" si="1212"/>
        <v>#DIV/0!</v>
      </c>
      <c r="U1236" s="218" t="e">
        <f t="shared" si="1212"/>
        <v>#DIV/0!</v>
      </c>
    </row>
    <row r="1237" spans="1:21" x14ac:dyDescent="0.25">
      <c r="A1237" s="57" t="s">
        <v>10109</v>
      </c>
      <c r="B1237" s="57" t="s">
        <v>10110</v>
      </c>
      <c r="C1237" s="218">
        <f t="shared" si="1200"/>
        <v>0</v>
      </c>
      <c r="D1237" s="218">
        <f t="shared" si="1200"/>
        <v>0</v>
      </c>
      <c r="E1237" s="218"/>
      <c r="F1237" s="218"/>
      <c r="G1237" s="218"/>
      <c r="H1237" s="218">
        <f t="shared" ref="H1237:U1237" si="1213">(H4673/H$3521)/(H8109/H$6957)</f>
        <v>8.9634747080855285E-3</v>
      </c>
      <c r="I1237" s="218">
        <f t="shared" si="1213"/>
        <v>1.6748938000906986E-4</v>
      </c>
      <c r="J1237" s="218">
        <f t="shared" si="1213"/>
        <v>0</v>
      </c>
      <c r="K1237" s="218">
        <f t="shared" si="1213"/>
        <v>0</v>
      </c>
      <c r="L1237" s="218">
        <f t="shared" si="1213"/>
        <v>0</v>
      </c>
      <c r="M1237" s="218">
        <f t="shared" si="1213"/>
        <v>0</v>
      </c>
      <c r="N1237" s="218">
        <f t="shared" si="1213"/>
        <v>0</v>
      </c>
      <c r="O1237" s="218">
        <f t="shared" si="1213"/>
        <v>0</v>
      </c>
      <c r="P1237" s="218">
        <f t="shared" si="1213"/>
        <v>0</v>
      </c>
      <c r="Q1237" s="218" t="e">
        <f t="shared" si="1213"/>
        <v>#DIV/0!</v>
      </c>
      <c r="R1237" s="218" t="e">
        <f t="shared" si="1213"/>
        <v>#DIV/0!</v>
      </c>
      <c r="S1237" s="218" t="e">
        <f t="shared" si="1213"/>
        <v>#DIV/0!</v>
      </c>
      <c r="T1237" s="218" t="e">
        <f t="shared" si="1213"/>
        <v>#DIV/0!</v>
      </c>
      <c r="U1237" s="218" t="e">
        <f t="shared" si="1213"/>
        <v>#DIV/0!</v>
      </c>
    </row>
    <row r="1238" spans="1:21" x14ac:dyDescent="0.25">
      <c r="A1238" s="57" t="s">
        <v>4145</v>
      </c>
      <c r="B1238" s="57" t="s">
        <v>6793</v>
      </c>
      <c r="C1238" s="218">
        <f t="shared" si="1200"/>
        <v>0</v>
      </c>
      <c r="D1238" s="218">
        <f t="shared" si="1200"/>
        <v>0</v>
      </c>
      <c r="E1238" s="218"/>
      <c r="F1238" s="218"/>
      <c r="G1238" s="218"/>
      <c r="H1238" s="218">
        <f t="shared" ref="H1238:U1238" si="1214">(H4674/H$3521)/(H8110/H$6957)</f>
        <v>0</v>
      </c>
      <c r="I1238" s="218">
        <f t="shared" si="1214"/>
        <v>0</v>
      </c>
      <c r="J1238" s="218">
        <f t="shared" si="1214"/>
        <v>0</v>
      </c>
      <c r="K1238" s="218">
        <f t="shared" si="1214"/>
        <v>0</v>
      </c>
      <c r="L1238" s="218">
        <f t="shared" si="1214"/>
        <v>0</v>
      </c>
      <c r="M1238" s="218">
        <f t="shared" si="1214"/>
        <v>0</v>
      </c>
      <c r="N1238" s="218">
        <f t="shared" si="1214"/>
        <v>0.14669127762099615</v>
      </c>
      <c r="O1238" s="218">
        <f t="shared" si="1214"/>
        <v>0</v>
      </c>
      <c r="P1238" s="218">
        <f t="shared" si="1214"/>
        <v>1.031584738500055E-3</v>
      </c>
      <c r="Q1238" s="218">
        <f t="shared" si="1214"/>
        <v>8.3944909396292573E-3</v>
      </c>
      <c r="R1238" s="218">
        <f t="shared" si="1214"/>
        <v>0</v>
      </c>
      <c r="S1238" s="218">
        <f t="shared" si="1214"/>
        <v>0</v>
      </c>
      <c r="T1238" s="218">
        <f t="shared" si="1214"/>
        <v>4.522116155136352E-2</v>
      </c>
      <c r="U1238" s="218">
        <f t="shared" si="1214"/>
        <v>4.4602436499008913E-2</v>
      </c>
    </row>
    <row r="1239" spans="1:21" x14ac:dyDescent="0.25">
      <c r="A1239" s="57" t="s">
        <v>1700</v>
      </c>
      <c r="B1239" s="57" t="s">
        <v>6794</v>
      </c>
      <c r="C1239" s="218">
        <f t="shared" si="1200"/>
        <v>0</v>
      </c>
      <c r="D1239" s="218">
        <f t="shared" si="1200"/>
        <v>0</v>
      </c>
      <c r="E1239" s="218"/>
      <c r="F1239" s="218"/>
      <c r="G1239" s="218"/>
      <c r="H1239" s="218">
        <f t="shared" ref="H1239:U1239" si="1215">(H4675/H$3521)/(H8111/H$6957)</f>
        <v>1.4285220774843668E-2</v>
      </c>
      <c r="I1239" s="218">
        <f t="shared" si="1215"/>
        <v>0</v>
      </c>
      <c r="J1239" s="218">
        <f t="shared" si="1215"/>
        <v>0</v>
      </c>
      <c r="K1239" s="218">
        <f t="shared" si="1215"/>
        <v>0</v>
      </c>
      <c r="L1239" s="218">
        <f t="shared" si="1215"/>
        <v>0</v>
      </c>
      <c r="M1239" s="218">
        <f t="shared" si="1215"/>
        <v>0</v>
      </c>
      <c r="N1239" s="218">
        <f t="shared" si="1215"/>
        <v>0</v>
      </c>
      <c r="O1239" s="218">
        <f t="shared" si="1215"/>
        <v>0</v>
      </c>
      <c r="P1239" s="218">
        <f t="shared" si="1215"/>
        <v>2.0695399011106823</v>
      </c>
      <c r="Q1239" s="218">
        <f t="shared" si="1215"/>
        <v>6.6998455582087244</v>
      </c>
      <c r="R1239" s="218">
        <f t="shared" si="1215"/>
        <v>7.2100319347367225</v>
      </c>
      <c r="S1239" s="218">
        <f t="shared" si="1215"/>
        <v>4.415818427540267</v>
      </c>
      <c r="T1239" s="218">
        <f t="shared" si="1215"/>
        <v>3.5202143802091443</v>
      </c>
      <c r="U1239" s="218">
        <f t="shared" si="1215"/>
        <v>3.0937511825699833</v>
      </c>
    </row>
    <row r="1240" spans="1:21" x14ac:dyDescent="0.25">
      <c r="A1240" s="57" t="s">
        <v>871</v>
      </c>
      <c r="B1240" s="57" t="s">
        <v>6795</v>
      </c>
      <c r="C1240" s="218">
        <f t="shared" si="1200"/>
        <v>0</v>
      </c>
      <c r="D1240" s="218">
        <f t="shared" si="1200"/>
        <v>0</v>
      </c>
      <c r="E1240" s="218"/>
      <c r="F1240" s="218"/>
      <c r="G1240" s="218"/>
      <c r="H1240" s="218">
        <f t="shared" ref="H1240:U1240" si="1216">(H4676/H$3521)/(H8112/H$6957)</f>
        <v>0</v>
      </c>
      <c r="I1240" s="218">
        <f t="shared" si="1216"/>
        <v>0</v>
      </c>
      <c r="J1240" s="218">
        <f t="shared" si="1216"/>
        <v>0</v>
      </c>
      <c r="K1240" s="218">
        <f t="shared" si="1216"/>
        <v>0.3627883954115011</v>
      </c>
      <c r="L1240" s="218">
        <f t="shared" si="1216"/>
        <v>1.1032631019482435</v>
      </c>
      <c r="M1240" s="218">
        <f t="shared" si="1216"/>
        <v>2.5705616159680169E-2</v>
      </c>
      <c r="N1240" s="218">
        <f t="shared" si="1216"/>
        <v>0.1483353039484252</v>
      </c>
      <c r="O1240" s="218">
        <f t="shared" si="1216"/>
        <v>0</v>
      </c>
      <c r="P1240" s="218">
        <f t="shared" si="1216"/>
        <v>9.8533481712643423E-2</v>
      </c>
      <c r="Q1240" s="218">
        <f t="shared" si="1216"/>
        <v>0.22837081676836835</v>
      </c>
      <c r="R1240" s="218">
        <f t="shared" si="1216"/>
        <v>0.29466680317562871</v>
      </c>
      <c r="S1240" s="218">
        <f t="shared" si="1216"/>
        <v>2.3245582110943967E-2</v>
      </c>
      <c r="T1240" s="218">
        <f t="shared" si="1216"/>
        <v>1.8842459833984272E-3</v>
      </c>
      <c r="U1240" s="218">
        <f t="shared" si="1216"/>
        <v>3.7756954060041226E-3</v>
      </c>
    </row>
    <row r="1241" spans="1:21" x14ac:dyDescent="0.25">
      <c r="A1241" s="57" t="s">
        <v>767</v>
      </c>
      <c r="B1241" s="57" t="s">
        <v>6796</v>
      </c>
      <c r="C1241" s="218">
        <f t="shared" si="1200"/>
        <v>0.6016516873835025</v>
      </c>
      <c r="D1241" s="218">
        <f t="shared" si="1200"/>
        <v>1.1652986663067706</v>
      </c>
      <c r="E1241" s="218"/>
      <c r="F1241" s="218"/>
      <c r="G1241" s="218"/>
      <c r="H1241" s="218">
        <f t="shared" ref="H1241:U1241" si="1217">(H4677/H$3521)/(H8113/H$6957)</f>
        <v>2.3103451610498014E-2</v>
      </c>
      <c r="I1241" s="218">
        <f t="shared" si="1217"/>
        <v>6.1709427777404208E-2</v>
      </c>
      <c r="J1241" s="218">
        <f t="shared" si="1217"/>
        <v>4.643611254958469E-3</v>
      </c>
      <c r="K1241" s="218">
        <f t="shared" si="1217"/>
        <v>0</v>
      </c>
      <c r="L1241" s="218">
        <f t="shared" si="1217"/>
        <v>6.7975859538472379E-5</v>
      </c>
      <c r="M1241" s="218">
        <f t="shared" si="1217"/>
        <v>0.16785307975114883</v>
      </c>
      <c r="N1241" s="218">
        <f t="shared" si="1217"/>
        <v>9.217942454029901E-2</v>
      </c>
      <c r="O1241" s="218">
        <f t="shared" si="1217"/>
        <v>3.3807657291429812E-3</v>
      </c>
      <c r="P1241" s="218">
        <f t="shared" si="1217"/>
        <v>1.1550644123873106</v>
      </c>
      <c r="Q1241" s="218">
        <f t="shared" si="1217"/>
        <v>1.2187720273129481</v>
      </c>
      <c r="R1241" s="218">
        <f t="shared" si="1217"/>
        <v>1.3426770958692378</v>
      </c>
      <c r="S1241" s="218">
        <f t="shared" si="1217"/>
        <v>0.61682177168128505</v>
      </c>
      <c r="T1241" s="218">
        <f t="shared" si="1217"/>
        <v>0.59105785046857351</v>
      </c>
      <c r="U1241" s="218">
        <f t="shared" si="1217"/>
        <v>0.20644088502137681</v>
      </c>
    </row>
    <row r="1242" spans="1:21" x14ac:dyDescent="0.25">
      <c r="A1242" s="57" t="s">
        <v>2235</v>
      </c>
      <c r="B1242" s="57" t="s">
        <v>6797</v>
      </c>
      <c r="C1242" s="218">
        <f t="shared" si="1200"/>
        <v>0</v>
      </c>
      <c r="D1242" s="218">
        <f t="shared" si="1200"/>
        <v>0</v>
      </c>
      <c r="E1242" s="218"/>
      <c r="F1242" s="218"/>
      <c r="G1242" s="218"/>
      <c r="H1242" s="218">
        <f t="shared" ref="H1242:U1242" si="1218">(H4678/H$3521)/(H8114/H$6957)</f>
        <v>7.2086545223198698E-2</v>
      </c>
      <c r="I1242" s="218">
        <f t="shared" si="1218"/>
        <v>1.5911385641464711E-2</v>
      </c>
      <c r="J1242" s="218">
        <f t="shared" si="1218"/>
        <v>0</v>
      </c>
      <c r="K1242" s="218">
        <f t="shared" si="1218"/>
        <v>0</v>
      </c>
      <c r="L1242" s="218">
        <f t="shared" si="1218"/>
        <v>0</v>
      </c>
      <c r="M1242" s="218">
        <f t="shared" si="1218"/>
        <v>0</v>
      </c>
      <c r="N1242" s="218">
        <f t="shared" si="1218"/>
        <v>0</v>
      </c>
      <c r="O1242" s="218">
        <f t="shared" si="1218"/>
        <v>0</v>
      </c>
      <c r="P1242" s="218">
        <f t="shared" si="1218"/>
        <v>0</v>
      </c>
      <c r="Q1242" s="218">
        <f t="shared" si="1218"/>
        <v>0</v>
      </c>
      <c r="R1242" s="218">
        <f t="shared" si="1218"/>
        <v>0</v>
      </c>
      <c r="S1242" s="218">
        <f t="shared" si="1218"/>
        <v>5.1628416728413611E-2</v>
      </c>
      <c r="T1242" s="218">
        <f t="shared" si="1218"/>
        <v>0</v>
      </c>
      <c r="U1242" s="218">
        <f t="shared" si="1218"/>
        <v>0</v>
      </c>
    </row>
    <row r="1243" spans="1:21" x14ac:dyDescent="0.25">
      <c r="A1243" s="57" t="s">
        <v>172</v>
      </c>
      <c r="B1243" s="57" t="s">
        <v>6798</v>
      </c>
      <c r="C1243" s="218">
        <f t="shared" si="1200"/>
        <v>0</v>
      </c>
      <c r="D1243" s="218">
        <f t="shared" si="1200"/>
        <v>0</v>
      </c>
      <c r="E1243" s="218"/>
      <c r="F1243" s="218"/>
      <c r="G1243" s="218"/>
      <c r="H1243" s="218">
        <f t="shared" ref="H1243:U1243" si="1219">(H4679/H$3521)/(H8115/H$6957)</f>
        <v>6.8429074102924412E-2</v>
      </c>
      <c r="I1243" s="218">
        <f t="shared" si="1219"/>
        <v>1.3816955045811976</v>
      </c>
      <c r="J1243" s="218">
        <f t="shared" si="1219"/>
        <v>1.14376299996354E-2</v>
      </c>
      <c r="K1243" s="218">
        <f t="shared" si="1219"/>
        <v>4.7384528325230289E-2</v>
      </c>
      <c r="L1243" s="218">
        <f t="shared" si="1219"/>
        <v>2.5889541271976808E-2</v>
      </c>
      <c r="M1243" s="218">
        <f t="shared" si="1219"/>
        <v>7.1258228529894746E-2</v>
      </c>
      <c r="N1243" s="218">
        <f t="shared" si="1219"/>
        <v>0.1217952964986171</v>
      </c>
      <c r="O1243" s="218">
        <f t="shared" si="1219"/>
        <v>7.3323450827122799E-2</v>
      </c>
      <c r="P1243" s="218">
        <f t="shared" si="1219"/>
        <v>3.4032598620430555E-3</v>
      </c>
      <c r="Q1243" s="218">
        <f t="shared" si="1219"/>
        <v>6.0173966488824369E-3</v>
      </c>
      <c r="R1243" s="218">
        <f t="shared" si="1219"/>
        <v>2.3162823868678257E-2</v>
      </c>
      <c r="S1243" s="218">
        <f t="shared" si="1219"/>
        <v>9.5166242773328039E-3</v>
      </c>
      <c r="T1243" s="218">
        <f t="shared" si="1219"/>
        <v>1.8573042293792291E-2</v>
      </c>
      <c r="U1243" s="218">
        <f t="shared" si="1219"/>
        <v>1.1164198076736642E-2</v>
      </c>
    </row>
    <row r="1244" spans="1:21" x14ac:dyDescent="0.25">
      <c r="A1244" s="57" t="s">
        <v>2203</v>
      </c>
      <c r="B1244" s="57" t="s">
        <v>6799</v>
      </c>
      <c r="C1244" s="218">
        <f t="shared" si="1200"/>
        <v>0</v>
      </c>
      <c r="D1244" s="218">
        <f t="shared" si="1200"/>
        <v>4.3248945555852687E-2</v>
      </c>
      <c r="E1244" s="218"/>
      <c r="F1244" s="218"/>
      <c r="G1244" s="218"/>
      <c r="H1244" s="218">
        <f t="shared" ref="H1244:U1244" si="1220">(H4680/H$3521)/(H8116/H$6957)</f>
        <v>0</v>
      </c>
      <c r="I1244" s="218">
        <f t="shared" si="1220"/>
        <v>0</v>
      </c>
      <c r="J1244" s="218">
        <f t="shared" si="1220"/>
        <v>0</v>
      </c>
      <c r="K1244" s="218">
        <f t="shared" si="1220"/>
        <v>0</v>
      </c>
      <c r="L1244" s="218">
        <f t="shared" si="1220"/>
        <v>0</v>
      </c>
      <c r="M1244" s="218">
        <f t="shared" si="1220"/>
        <v>0</v>
      </c>
      <c r="N1244" s="218">
        <f t="shared" si="1220"/>
        <v>0</v>
      </c>
      <c r="O1244" s="218">
        <f t="shared" si="1220"/>
        <v>0</v>
      </c>
      <c r="P1244" s="218">
        <f t="shared" si="1220"/>
        <v>0.11814052113631344</v>
      </c>
      <c r="Q1244" s="218">
        <f t="shared" si="1220"/>
        <v>0</v>
      </c>
      <c r="R1244" s="218">
        <f t="shared" si="1220"/>
        <v>0</v>
      </c>
      <c r="S1244" s="218">
        <f t="shared" si="1220"/>
        <v>0</v>
      </c>
      <c r="T1244" s="218">
        <f t="shared" si="1220"/>
        <v>0</v>
      </c>
      <c r="U1244" s="218">
        <f t="shared" si="1220"/>
        <v>0</v>
      </c>
    </row>
    <row r="1245" spans="1:21" x14ac:dyDescent="0.25">
      <c r="A1245" s="57" t="s">
        <v>716</v>
      </c>
      <c r="B1245" s="57" t="s">
        <v>6800</v>
      </c>
      <c r="C1245" s="218">
        <f t="shared" ref="C1245:D1264" si="1221">(C4681/C$3521)/(C8117/C$6957)</f>
        <v>0</v>
      </c>
      <c r="D1245" s="218">
        <f t="shared" si="1221"/>
        <v>0</v>
      </c>
      <c r="E1245" s="218"/>
      <c r="F1245" s="218"/>
      <c r="G1245" s="218"/>
      <c r="H1245" s="218">
        <f t="shared" ref="H1245:U1245" si="1222">(H4681/H$3521)/(H8117/H$6957)</f>
        <v>3.0493748297566237E-2</v>
      </c>
      <c r="I1245" s="218">
        <f t="shared" si="1222"/>
        <v>0</v>
      </c>
      <c r="J1245" s="218">
        <f t="shared" si="1222"/>
        <v>1.9739185938873424E-3</v>
      </c>
      <c r="K1245" s="218">
        <f t="shared" si="1222"/>
        <v>1.6664412526063394E-2</v>
      </c>
      <c r="L1245" s="218">
        <f t="shared" si="1222"/>
        <v>3.5310721615621336E-3</v>
      </c>
      <c r="M1245" s="218">
        <f t="shared" si="1222"/>
        <v>0</v>
      </c>
      <c r="N1245" s="218">
        <f t="shared" si="1222"/>
        <v>8.6707225992115108E-3</v>
      </c>
      <c r="O1245" s="218">
        <f t="shared" si="1222"/>
        <v>0</v>
      </c>
      <c r="P1245" s="218">
        <f t="shared" si="1222"/>
        <v>0</v>
      </c>
      <c r="Q1245" s="218">
        <f t="shared" si="1222"/>
        <v>1.1603637774543473E-2</v>
      </c>
      <c r="R1245" s="218">
        <f t="shared" si="1222"/>
        <v>0</v>
      </c>
      <c r="S1245" s="218">
        <f t="shared" si="1222"/>
        <v>0</v>
      </c>
      <c r="T1245" s="218">
        <f t="shared" si="1222"/>
        <v>3.9590320843676705E-4</v>
      </c>
      <c r="U1245" s="218">
        <f t="shared" si="1222"/>
        <v>2.858978473852845E-2</v>
      </c>
    </row>
    <row r="1246" spans="1:21" x14ac:dyDescent="0.25">
      <c r="A1246" s="57" t="s">
        <v>2786</v>
      </c>
      <c r="B1246" s="57" t="s">
        <v>6801</v>
      </c>
      <c r="C1246" s="218">
        <f t="shared" si="1221"/>
        <v>0</v>
      </c>
      <c r="D1246" s="218">
        <f t="shared" si="1221"/>
        <v>0</v>
      </c>
      <c r="E1246" s="218"/>
      <c r="F1246" s="218"/>
      <c r="G1246" s="218"/>
      <c r="H1246" s="218">
        <f t="shared" ref="H1246:U1246" si="1223">(H4682/H$3521)/(H8118/H$6957)</f>
        <v>0</v>
      </c>
      <c r="I1246" s="218">
        <f t="shared" si="1223"/>
        <v>0</v>
      </c>
      <c r="J1246" s="218">
        <f t="shared" si="1223"/>
        <v>0</v>
      </c>
      <c r="K1246" s="218">
        <f t="shared" si="1223"/>
        <v>0</v>
      </c>
      <c r="L1246" s="218">
        <f t="shared" si="1223"/>
        <v>0</v>
      </c>
      <c r="M1246" s="218">
        <f t="shared" si="1223"/>
        <v>0</v>
      </c>
      <c r="N1246" s="218">
        <f t="shared" si="1223"/>
        <v>0</v>
      </c>
      <c r="O1246" s="218">
        <f t="shared" si="1223"/>
        <v>0.4917562547157579</v>
      </c>
      <c r="P1246" s="218">
        <f t="shared" si="1223"/>
        <v>5.0615292500106934E-2</v>
      </c>
      <c r="Q1246" s="218">
        <f t="shared" si="1223"/>
        <v>0</v>
      </c>
      <c r="R1246" s="218">
        <f t="shared" si="1223"/>
        <v>0</v>
      </c>
      <c r="S1246" s="218">
        <f t="shared" si="1223"/>
        <v>0</v>
      </c>
      <c r="T1246" s="218">
        <f t="shared" si="1223"/>
        <v>2.5449377778588043E-2</v>
      </c>
      <c r="U1246" s="218">
        <f t="shared" si="1223"/>
        <v>0</v>
      </c>
    </row>
    <row r="1247" spans="1:21" x14ac:dyDescent="0.25">
      <c r="A1247" s="57" t="s">
        <v>3086</v>
      </c>
      <c r="B1247" s="57" t="s">
        <v>6803</v>
      </c>
      <c r="C1247" s="218">
        <f t="shared" si="1221"/>
        <v>0</v>
      </c>
      <c r="D1247" s="218">
        <f t="shared" si="1221"/>
        <v>0</v>
      </c>
      <c r="E1247" s="218"/>
      <c r="F1247" s="218"/>
      <c r="G1247" s="218"/>
      <c r="H1247" s="218">
        <f t="shared" ref="H1247:U1247" si="1224">(H4683/H$3521)/(H8119/H$6957)</f>
        <v>0</v>
      </c>
      <c r="I1247" s="218">
        <f t="shared" si="1224"/>
        <v>0</v>
      </c>
      <c r="J1247" s="218">
        <f t="shared" si="1224"/>
        <v>0</v>
      </c>
      <c r="K1247" s="218">
        <f t="shared" si="1224"/>
        <v>0</v>
      </c>
      <c r="L1247" s="218">
        <f t="shared" si="1224"/>
        <v>0</v>
      </c>
      <c r="M1247" s="218">
        <f t="shared" si="1224"/>
        <v>0</v>
      </c>
      <c r="N1247" s="218">
        <f t="shared" si="1224"/>
        <v>0</v>
      </c>
      <c r="O1247" s="218">
        <f t="shared" si="1224"/>
        <v>0</v>
      </c>
      <c r="P1247" s="218">
        <f t="shared" si="1224"/>
        <v>2.1142329541100069</v>
      </c>
      <c r="Q1247" s="218">
        <f t="shared" si="1224"/>
        <v>0.65560265179415822</v>
      </c>
      <c r="R1247" s="218">
        <f t="shared" si="1224"/>
        <v>0</v>
      </c>
      <c r="S1247" s="218">
        <f t="shared" si="1224"/>
        <v>0</v>
      </c>
      <c r="T1247" s="218">
        <f t="shared" si="1224"/>
        <v>0</v>
      </c>
      <c r="U1247" s="218">
        <f t="shared" si="1224"/>
        <v>0</v>
      </c>
    </row>
    <row r="1248" spans="1:21" x14ac:dyDescent="0.25">
      <c r="A1248" s="57" t="s">
        <v>2881</v>
      </c>
      <c r="B1248" s="57" t="s">
        <v>6805</v>
      </c>
      <c r="C1248" s="218">
        <f t="shared" si="1221"/>
        <v>0</v>
      </c>
      <c r="D1248" s="218">
        <f t="shared" si="1221"/>
        <v>0</v>
      </c>
      <c r="E1248" s="218"/>
      <c r="F1248" s="218"/>
      <c r="G1248" s="218"/>
      <c r="H1248" s="218">
        <f t="shared" ref="H1248:U1248" si="1225">(H4684/H$3521)/(H8120/H$6957)</f>
        <v>0</v>
      </c>
      <c r="I1248" s="218">
        <f t="shared" si="1225"/>
        <v>0.11807011143323094</v>
      </c>
      <c r="J1248" s="218">
        <f t="shared" si="1225"/>
        <v>0</v>
      </c>
      <c r="K1248" s="218">
        <f t="shared" si="1225"/>
        <v>0</v>
      </c>
      <c r="L1248" s="218">
        <f t="shared" si="1225"/>
        <v>0</v>
      </c>
      <c r="M1248" s="218">
        <f t="shared" si="1225"/>
        <v>0</v>
      </c>
      <c r="N1248" s="218">
        <f t="shared" si="1225"/>
        <v>0</v>
      </c>
      <c r="O1248" s="218">
        <f t="shared" si="1225"/>
        <v>0</v>
      </c>
      <c r="P1248" s="218">
        <f t="shared" si="1225"/>
        <v>0</v>
      </c>
      <c r="Q1248" s="218">
        <f t="shared" si="1225"/>
        <v>0</v>
      </c>
      <c r="R1248" s="218">
        <f t="shared" si="1225"/>
        <v>0</v>
      </c>
      <c r="S1248" s="218">
        <f t="shared" si="1225"/>
        <v>1.0348663683897868E-2</v>
      </c>
      <c r="T1248" s="218">
        <f t="shared" si="1225"/>
        <v>0</v>
      </c>
      <c r="U1248" s="218">
        <f t="shared" si="1225"/>
        <v>0</v>
      </c>
    </row>
    <row r="1249" spans="1:21" x14ac:dyDescent="0.25">
      <c r="A1249" s="57" t="s">
        <v>3210</v>
      </c>
      <c r="B1249" s="57" t="s">
        <v>6806</v>
      </c>
      <c r="C1249" s="218">
        <f t="shared" si="1221"/>
        <v>0</v>
      </c>
      <c r="D1249" s="218">
        <f t="shared" si="1221"/>
        <v>0</v>
      </c>
      <c r="E1249" s="218"/>
      <c r="F1249" s="218"/>
      <c r="G1249" s="218"/>
      <c r="H1249" s="218">
        <f t="shared" ref="H1249:U1249" si="1226">(H4685/H$3521)/(H8121/H$6957)</f>
        <v>0.10895846095401322</v>
      </c>
      <c r="I1249" s="218">
        <f t="shared" si="1226"/>
        <v>0</v>
      </c>
      <c r="J1249" s="218">
        <f t="shared" si="1226"/>
        <v>0</v>
      </c>
      <c r="K1249" s="218">
        <f t="shared" si="1226"/>
        <v>0</v>
      </c>
      <c r="L1249" s="218">
        <f t="shared" si="1226"/>
        <v>0</v>
      </c>
      <c r="M1249" s="218">
        <f t="shared" si="1226"/>
        <v>0</v>
      </c>
      <c r="N1249" s="218">
        <f t="shared" si="1226"/>
        <v>0</v>
      </c>
      <c r="O1249" s="218">
        <f t="shared" si="1226"/>
        <v>0</v>
      </c>
      <c r="P1249" s="218">
        <f t="shared" si="1226"/>
        <v>0</v>
      </c>
      <c r="Q1249" s="218">
        <f t="shared" si="1226"/>
        <v>10.783708334894643</v>
      </c>
      <c r="R1249" s="218">
        <f t="shared" si="1226"/>
        <v>2.3191134398101079E-2</v>
      </c>
      <c r="S1249" s="218">
        <f t="shared" si="1226"/>
        <v>0</v>
      </c>
      <c r="T1249" s="218">
        <f t="shared" si="1226"/>
        <v>0</v>
      </c>
      <c r="U1249" s="218">
        <f t="shared" si="1226"/>
        <v>0</v>
      </c>
    </row>
    <row r="1250" spans="1:21" x14ac:dyDescent="0.25">
      <c r="A1250" s="57" t="s">
        <v>4199</v>
      </c>
      <c r="B1250" s="57" t="s">
        <v>4957</v>
      </c>
      <c r="C1250" s="218">
        <f t="shared" si="1221"/>
        <v>0</v>
      </c>
      <c r="D1250" s="218">
        <f t="shared" si="1221"/>
        <v>0</v>
      </c>
      <c r="E1250" s="218"/>
      <c r="F1250" s="218"/>
      <c r="G1250" s="218"/>
      <c r="H1250" s="218">
        <f t="shared" ref="H1250:U1250" si="1227">(H4686/H$3521)/(H8122/H$6957)</f>
        <v>1.2224839283241038</v>
      </c>
      <c r="I1250" s="218">
        <f t="shared" si="1227"/>
        <v>0.16554655847322336</v>
      </c>
      <c r="J1250" s="218">
        <f t="shared" si="1227"/>
        <v>1.640586941349103E-2</v>
      </c>
      <c r="K1250" s="218">
        <f t="shared" si="1227"/>
        <v>4.6962681111499642E-2</v>
      </c>
      <c r="L1250" s="218">
        <f t="shared" si="1227"/>
        <v>4.149729788088307E-2</v>
      </c>
      <c r="M1250" s="218">
        <f t="shared" si="1227"/>
        <v>5.2394820383268578E-2</v>
      </c>
      <c r="N1250" s="218">
        <f t="shared" si="1227"/>
        <v>10.754461810148312</v>
      </c>
      <c r="O1250" s="218">
        <f t="shared" si="1227"/>
        <v>2.6643766929727059E-2</v>
      </c>
      <c r="P1250" s="218">
        <f t="shared" si="1227"/>
        <v>1.5647384503800404E-2</v>
      </c>
      <c r="Q1250" s="218">
        <f t="shared" si="1227"/>
        <v>3.714527243286316E-3</v>
      </c>
      <c r="R1250" s="218">
        <f t="shared" si="1227"/>
        <v>1.0117428275760138E-2</v>
      </c>
      <c r="S1250" s="218">
        <f t="shared" si="1227"/>
        <v>1.4846663079323211E-2</v>
      </c>
      <c r="T1250" s="218">
        <f t="shared" si="1227"/>
        <v>1.7686186185506828E-2</v>
      </c>
      <c r="U1250" s="218">
        <f t="shared" si="1227"/>
        <v>2.0539626008269748E-2</v>
      </c>
    </row>
    <row r="1251" spans="1:21" x14ac:dyDescent="0.25">
      <c r="A1251" s="57" t="s">
        <v>1941</v>
      </c>
      <c r="B1251" s="57" t="s">
        <v>6808</v>
      </c>
      <c r="C1251" s="218">
        <f t="shared" si="1221"/>
        <v>0</v>
      </c>
      <c r="D1251" s="218">
        <f t="shared" si="1221"/>
        <v>0</v>
      </c>
      <c r="E1251" s="218"/>
      <c r="F1251" s="218"/>
      <c r="G1251" s="218"/>
      <c r="H1251" s="218">
        <f t="shared" ref="H1251:U1251" si="1228">(H4687/H$3521)/(H8123/H$6957)</f>
        <v>2.4910107124464342E-2</v>
      </c>
      <c r="I1251" s="218">
        <f t="shared" si="1228"/>
        <v>0</v>
      </c>
      <c r="J1251" s="218">
        <f t="shared" si="1228"/>
        <v>0</v>
      </c>
      <c r="K1251" s="218">
        <f t="shared" si="1228"/>
        <v>0</v>
      </c>
      <c r="L1251" s="218">
        <f t="shared" si="1228"/>
        <v>5.3293256294439017E-3</v>
      </c>
      <c r="M1251" s="218">
        <f t="shared" si="1228"/>
        <v>0</v>
      </c>
      <c r="N1251" s="218">
        <f t="shared" si="1228"/>
        <v>0</v>
      </c>
      <c r="O1251" s="218">
        <f t="shared" si="1228"/>
        <v>0</v>
      </c>
      <c r="P1251" s="218">
        <f t="shared" si="1228"/>
        <v>2.7969884240726648E-3</v>
      </c>
      <c r="Q1251" s="218">
        <f t="shared" si="1228"/>
        <v>0</v>
      </c>
      <c r="R1251" s="218">
        <f t="shared" si="1228"/>
        <v>0</v>
      </c>
      <c r="S1251" s="218">
        <f t="shared" si="1228"/>
        <v>0</v>
      </c>
      <c r="T1251" s="218">
        <f t="shared" si="1228"/>
        <v>0</v>
      </c>
      <c r="U1251" s="218">
        <f t="shared" si="1228"/>
        <v>0</v>
      </c>
    </row>
    <row r="1252" spans="1:21" x14ac:dyDescent="0.25">
      <c r="A1252" s="57" t="s">
        <v>2325</v>
      </c>
      <c r="B1252" s="57" t="s">
        <v>6809</v>
      </c>
      <c r="C1252" s="218">
        <f t="shared" si="1221"/>
        <v>0</v>
      </c>
      <c r="D1252" s="218">
        <f t="shared" si="1221"/>
        <v>0</v>
      </c>
      <c r="E1252" s="218"/>
      <c r="F1252" s="218"/>
      <c r="G1252" s="218"/>
      <c r="H1252" s="218">
        <f t="shared" ref="H1252:U1252" si="1229">(H4688/H$3521)/(H8124/H$6957)</f>
        <v>1.4851410076165415E-2</v>
      </c>
      <c r="I1252" s="218">
        <f t="shared" si="1229"/>
        <v>8.556412920592521E-2</v>
      </c>
      <c r="J1252" s="218">
        <f t="shared" si="1229"/>
        <v>2.6529564147807348E-2</v>
      </c>
      <c r="K1252" s="218">
        <f t="shared" si="1229"/>
        <v>3.095675078462016E-3</v>
      </c>
      <c r="L1252" s="218">
        <f t="shared" si="1229"/>
        <v>2.5543124109133741E-2</v>
      </c>
      <c r="M1252" s="218">
        <f t="shared" si="1229"/>
        <v>1.0772527447580968E-2</v>
      </c>
      <c r="N1252" s="218">
        <f t="shared" si="1229"/>
        <v>7.2178161692415463E-3</v>
      </c>
      <c r="O1252" s="218">
        <f t="shared" si="1229"/>
        <v>0</v>
      </c>
      <c r="P1252" s="218">
        <f t="shared" si="1229"/>
        <v>1.5965210752376188E-4</v>
      </c>
      <c r="Q1252" s="218">
        <f t="shared" si="1229"/>
        <v>1.1041824734916645E-5</v>
      </c>
      <c r="R1252" s="218">
        <f t="shared" si="1229"/>
        <v>2.684686322979525E-3</v>
      </c>
      <c r="S1252" s="218">
        <f t="shared" si="1229"/>
        <v>7.0968078982010382E-4</v>
      </c>
      <c r="T1252" s="218">
        <f t="shared" si="1229"/>
        <v>3.6241211342226941E-4</v>
      </c>
      <c r="U1252" s="218">
        <f t="shared" si="1229"/>
        <v>6.8754648926929512E-3</v>
      </c>
    </row>
    <row r="1253" spans="1:21" x14ac:dyDescent="0.25">
      <c r="A1253" s="57" t="s">
        <v>1798</v>
      </c>
      <c r="B1253" s="57" t="s">
        <v>6810</v>
      </c>
      <c r="C1253" s="218">
        <f t="shared" si="1221"/>
        <v>0</v>
      </c>
      <c r="D1253" s="218">
        <f t="shared" si="1221"/>
        <v>0</v>
      </c>
      <c r="E1253" s="218"/>
      <c r="F1253" s="218"/>
      <c r="G1253" s="218"/>
      <c r="H1253" s="218">
        <f t="shared" ref="H1253:U1253" si="1230">(H4689/H$3521)/(H8125/H$6957)</f>
        <v>0</v>
      </c>
      <c r="I1253" s="218">
        <f t="shared" si="1230"/>
        <v>0</v>
      </c>
      <c r="J1253" s="218">
        <f t="shared" si="1230"/>
        <v>0</v>
      </c>
      <c r="K1253" s="218">
        <f t="shared" si="1230"/>
        <v>6.3331167728995885E-2</v>
      </c>
      <c r="L1253" s="218">
        <f t="shared" si="1230"/>
        <v>0</v>
      </c>
      <c r="M1253" s="218">
        <f t="shared" si="1230"/>
        <v>3.7095778894522098E-2</v>
      </c>
      <c r="N1253" s="218">
        <f t="shared" si="1230"/>
        <v>3.0731904939968968E-2</v>
      </c>
      <c r="O1253" s="218">
        <f t="shared" si="1230"/>
        <v>0.12766658292743693</v>
      </c>
      <c r="P1253" s="218">
        <f t="shared" si="1230"/>
        <v>0.25065082553598017</v>
      </c>
      <c r="Q1253" s="218">
        <f t="shared" si="1230"/>
        <v>9.4756020225953853E-3</v>
      </c>
      <c r="R1253" s="218">
        <f t="shared" si="1230"/>
        <v>6.4393199832310302E-3</v>
      </c>
      <c r="S1253" s="218">
        <f t="shared" si="1230"/>
        <v>0</v>
      </c>
      <c r="T1253" s="218">
        <f t="shared" si="1230"/>
        <v>0</v>
      </c>
      <c r="U1253" s="218">
        <f t="shared" si="1230"/>
        <v>3.2349974625635711E-3</v>
      </c>
    </row>
    <row r="1254" spans="1:21" x14ac:dyDescent="0.25">
      <c r="A1254" s="57" t="s">
        <v>636</v>
      </c>
      <c r="B1254" s="57" t="s">
        <v>6811</v>
      </c>
      <c r="C1254" s="218">
        <f t="shared" si="1221"/>
        <v>0</v>
      </c>
      <c r="D1254" s="218">
        <f t="shared" si="1221"/>
        <v>0</v>
      </c>
      <c r="E1254" s="218"/>
      <c r="F1254" s="218"/>
      <c r="G1254" s="218"/>
      <c r="H1254" s="218">
        <f t="shared" ref="H1254:U1254" si="1231">(H4690/H$3521)/(H8126/H$6957)</f>
        <v>0.10447428475419192</v>
      </c>
      <c r="I1254" s="218">
        <f t="shared" si="1231"/>
        <v>5.5731184943250342E-3</v>
      </c>
      <c r="J1254" s="218">
        <f t="shared" si="1231"/>
        <v>1.2017789204263857E-2</v>
      </c>
      <c r="K1254" s="218">
        <f t="shared" si="1231"/>
        <v>7.5375668967794509E-3</v>
      </c>
      <c r="L1254" s="218">
        <f t="shared" si="1231"/>
        <v>3.1752570853515481E-2</v>
      </c>
      <c r="M1254" s="218">
        <f t="shared" si="1231"/>
        <v>5.4771084258439769E-3</v>
      </c>
      <c r="N1254" s="218">
        <f t="shared" si="1231"/>
        <v>6.1429689494693594E-2</v>
      </c>
      <c r="O1254" s="218">
        <f t="shared" si="1231"/>
        <v>9.637542597231361E-6</v>
      </c>
      <c r="P1254" s="218">
        <f t="shared" si="1231"/>
        <v>1.9577940640142589E-3</v>
      </c>
      <c r="Q1254" s="218">
        <f t="shared" si="1231"/>
        <v>2.6104162023201986E-2</v>
      </c>
      <c r="R1254" s="218">
        <f t="shared" si="1231"/>
        <v>1.946835827286145E-2</v>
      </c>
      <c r="S1254" s="218">
        <f t="shared" si="1231"/>
        <v>3.2079536373278643E-2</v>
      </c>
      <c r="T1254" s="218">
        <f t="shared" si="1231"/>
        <v>4.322595869365134E-2</v>
      </c>
      <c r="U1254" s="218">
        <f t="shared" si="1231"/>
        <v>1.3782975634067128E-2</v>
      </c>
    </row>
    <row r="1255" spans="1:21" x14ac:dyDescent="0.25">
      <c r="A1255" s="57" t="s">
        <v>1916</v>
      </c>
      <c r="B1255" s="57" t="s">
        <v>6812</v>
      </c>
      <c r="C1255" s="218">
        <f t="shared" si="1221"/>
        <v>0</v>
      </c>
      <c r="D1255" s="218">
        <f t="shared" si="1221"/>
        <v>0</v>
      </c>
      <c r="E1255" s="218"/>
      <c r="F1255" s="218"/>
      <c r="G1255" s="218"/>
      <c r="H1255" s="218">
        <f t="shared" ref="H1255:U1255" si="1232">(H4691/H$3521)/(H8127/H$6957)</f>
        <v>0.49794611902071295</v>
      </c>
      <c r="I1255" s="218">
        <f t="shared" si="1232"/>
        <v>0</v>
      </c>
      <c r="J1255" s="218">
        <f t="shared" si="1232"/>
        <v>0</v>
      </c>
      <c r="K1255" s="218">
        <f t="shared" si="1232"/>
        <v>0</v>
      </c>
      <c r="L1255" s="218">
        <f t="shared" si="1232"/>
        <v>0.82746394149865565</v>
      </c>
      <c r="M1255" s="218">
        <f t="shared" si="1232"/>
        <v>5.4439291004743399E-3</v>
      </c>
      <c r="N1255" s="218">
        <f t="shared" si="1232"/>
        <v>0</v>
      </c>
      <c r="O1255" s="218">
        <f t="shared" si="1232"/>
        <v>0</v>
      </c>
      <c r="P1255" s="218">
        <f t="shared" si="1232"/>
        <v>0</v>
      </c>
      <c r="Q1255" s="218">
        <f t="shared" si="1232"/>
        <v>5.3268199310068992E-3</v>
      </c>
      <c r="R1255" s="218">
        <f t="shared" si="1232"/>
        <v>8.9662070314786534E-3</v>
      </c>
      <c r="S1255" s="218">
        <f t="shared" si="1232"/>
        <v>1.3936076332507291E-2</v>
      </c>
      <c r="T1255" s="218">
        <f t="shared" si="1232"/>
        <v>0</v>
      </c>
      <c r="U1255" s="218">
        <f t="shared" si="1232"/>
        <v>0</v>
      </c>
    </row>
    <row r="1256" spans="1:21" x14ac:dyDescent="0.25">
      <c r="A1256" s="57" t="s">
        <v>565</v>
      </c>
      <c r="B1256" s="57" t="s">
        <v>6813</v>
      </c>
      <c r="C1256" s="218">
        <f t="shared" si="1221"/>
        <v>2.8893186422594992</v>
      </c>
      <c r="D1256" s="218">
        <f t="shared" si="1221"/>
        <v>0.56690644815466906</v>
      </c>
      <c r="E1256" s="218"/>
      <c r="F1256" s="218"/>
      <c r="G1256" s="218"/>
      <c r="H1256" s="218">
        <f t="shared" ref="H1256:U1256" si="1233">(H4692/H$3521)/(H8128/H$6957)</f>
        <v>9.4554535692580096E-3</v>
      </c>
      <c r="I1256" s="218">
        <f t="shared" si="1233"/>
        <v>3.0891967163422787E-3</v>
      </c>
      <c r="J1256" s="218">
        <f t="shared" si="1233"/>
        <v>6.6974802225775792E-3</v>
      </c>
      <c r="K1256" s="218">
        <f t="shared" si="1233"/>
        <v>7.5518742487577246E-3</v>
      </c>
      <c r="L1256" s="218">
        <f t="shared" si="1233"/>
        <v>5.6097898897325134E-4</v>
      </c>
      <c r="M1256" s="218">
        <f t="shared" si="1233"/>
        <v>7.3605591538740509E-2</v>
      </c>
      <c r="N1256" s="218">
        <f t="shared" si="1233"/>
        <v>3.0672162158499966E-2</v>
      </c>
      <c r="O1256" s="218">
        <f t="shared" si="1233"/>
        <v>0.12225641092817735</v>
      </c>
      <c r="P1256" s="218">
        <f t="shared" si="1233"/>
        <v>6.3677694939275428E-2</v>
      </c>
      <c r="Q1256" s="218">
        <f t="shared" si="1233"/>
        <v>1.4448345435268477E-2</v>
      </c>
      <c r="R1256" s="218">
        <f t="shared" si="1233"/>
        <v>7.657474938226186E-3</v>
      </c>
      <c r="S1256" s="218">
        <f t="shared" si="1233"/>
        <v>2.0395685596498049E-2</v>
      </c>
      <c r="T1256" s="218">
        <f t="shared" si="1233"/>
        <v>1.4790795638885194E-2</v>
      </c>
      <c r="U1256" s="218">
        <f t="shared" si="1233"/>
        <v>0.43418723464180164</v>
      </c>
    </row>
    <row r="1257" spans="1:21" x14ac:dyDescent="0.25">
      <c r="A1257" s="57" t="s">
        <v>10111</v>
      </c>
      <c r="B1257" s="57" t="s">
        <v>10112</v>
      </c>
      <c r="C1257" s="218">
        <f t="shared" si="1221"/>
        <v>111.48380763400424</v>
      </c>
      <c r="D1257" s="218">
        <f t="shared" si="1221"/>
        <v>45.561309825169175</v>
      </c>
      <c r="E1257" s="218"/>
      <c r="F1257" s="218"/>
      <c r="G1257" s="218"/>
      <c r="H1257" s="218">
        <f t="shared" ref="H1257:U1257" si="1234">(H4693/H$3521)/(H8129/H$6957)</f>
        <v>57.884250330684189</v>
      </c>
      <c r="I1257" s="218">
        <f t="shared" si="1234"/>
        <v>0</v>
      </c>
      <c r="J1257" s="218">
        <f t="shared" si="1234"/>
        <v>226.8208772708486</v>
      </c>
      <c r="K1257" s="218">
        <f t="shared" si="1234"/>
        <v>233.44521047289493</v>
      </c>
      <c r="L1257" s="218">
        <f t="shared" si="1234"/>
        <v>0</v>
      </c>
      <c r="M1257" s="218">
        <f t="shared" si="1234"/>
        <v>0</v>
      </c>
      <c r="N1257" s="218">
        <f t="shared" si="1234"/>
        <v>0</v>
      </c>
      <c r="O1257" s="218">
        <f t="shared" si="1234"/>
        <v>0</v>
      </c>
      <c r="P1257" s="218">
        <f t="shared" si="1234"/>
        <v>0</v>
      </c>
      <c r="Q1257" s="218">
        <f t="shared" si="1234"/>
        <v>0</v>
      </c>
      <c r="R1257" s="218">
        <f t="shared" si="1234"/>
        <v>0</v>
      </c>
      <c r="S1257" s="218">
        <f t="shared" si="1234"/>
        <v>0</v>
      </c>
      <c r="T1257" s="218">
        <f t="shared" si="1234"/>
        <v>0</v>
      </c>
      <c r="U1257" s="218">
        <f t="shared" si="1234"/>
        <v>0</v>
      </c>
    </row>
    <row r="1258" spans="1:21" x14ac:dyDescent="0.25">
      <c r="A1258" s="57" t="s">
        <v>3813</v>
      </c>
      <c r="B1258" s="57" t="s">
        <v>6814</v>
      </c>
      <c r="C1258" s="218">
        <f t="shared" si="1221"/>
        <v>4.8730441977774968</v>
      </c>
      <c r="D1258" s="218">
        <f t="shared" si="1221"/>
        <v>14.938040448867426</v>
      </c>
      <c r="E1258" s="218"/>
      <c r="F1258" s="218"/>
      <c r="G1258" s="218"/>
      <c r="H1258" s="218">
        <f t="shared" ref="H1258:U1258" si="1235">(H4694/H$3521)/(H8130/H$6957)</f>
        <v>5.4654510244187433</v>
      </c>
      <c r="I1258" s="218">
        <f t="shared" si="1235"/>
        <v>14.643726405452284</v>
      </c>
      <c r="J1258" s="218">
        <f t="shared" si="1235"/>
        <v>6.7063010307164781</v>
      </c>
      <c r="K1258" s="218">
        <f t="shared" si="1235"/>
        <v>2.6472455723836736</v>
      </c>
      <c r="L1258" s="218">
        <f t="shared" si="1235"/>
        <v>0.93774815369880249</v>
      </c>
      <c r="M1258" s="218">
        <f t="shared" si="1235"/>
        <v>6.3794931184636043</v>
      </c>
      <c r="N1258" s="218">
        <f t="shared" si="1235"/>
        <v>4.152944966072595</v>
      </c>
      <c r="O1258" s="218">
        <f t="shared" si="1235"/>
        <v>0</v>
      </c>
      <c r="P1258" s="218">
        <f t="shared" si="1235"/>
        <v>0.87001463833284942</v>
      </c>
      <c r="Q1258" s="218">
        <f t="shared" si="1235"/>
        <v>0</v>
      </c>
      <c r="R1258" s="218">
        <f t="shared" si="1235"/>
        <v>0</v>
      </c>
      <c r="S1258" s="218">
        <f t="shared" si="1235"/>
        <v>0</v>
      </c>
      <c r="T1258" s="218">
        <f t="shared" si="1235"/>
        <v>0</v>
      </c>
      <c r="U1258" s="218">
        <f t="shared" si="1235"/>
        <v>0</v>
      </c>
    </row>
    <row r="1259" spans="1:21" x14ac:dyDescent="0.25">
      <c r="A1259" s="57" t="s">
        <v>9580</v>
      </c>
      <c r="B1259" s="57" t="s">
        <v>9581</v>
      </c>
      <c r="C1259" s="218">
        <f t="shared" si="1221"/>
        <v>555.58355382340926</v>
      </c>
      <c r="D1259" s="218">
        <f t="shared" si="1221"/>
        <v>455.31157041763277</v>
      </c>
      <c r="E1259" s="218"/>
      <c r="F1259" s="218"/>
      <c r="G1259" s="218"/>
      <c r="H1259" s="218">
        <f t="shared" ref="H1259:U1259" si="1236">(H4695/H$3521)/(H8131/H$6957)</f>
        <v>0</v>
      </c>
      <c r="I1259" s="218">
        <f t="shared" si="1236"/>
        <v>0</v>
      </c>
      <c r="J1259" s="218">
        <f t="shared" si="1236"/>
        <v>0</v>
      </c>
      <c r="K1259" s="218">
        <f t="shared" si="1236"/>
        <v>67.518737686677454</v>
      </c>
      <c r="L1259" s="218">
        <f t="shared" si="1236"/>
        <v>0</v>
      </c>
      <c r="M1259" s="218">
        <f t="shared" si="1236"/>
        <v>0</v>
      </c>
      <c r="N1259" s="218">
        <f t="shared" si="1236"/>
        <v>0</v>
      </c>
      <c r="O1259" s="218">
        <f t="shared" si="1236"/>
        <v>524.39241821346513</v>
      </c>
      <c r="P1259" s="218">
        <f t="shared" si="1236"/>
        <v>0</v>
      </c>
      <c r="Q1259" s="218">
        <f t="shared" si="1236"/>
        <v>0</v>
      </c>
      <c r="R1259" s="218">
        <f t="shared" si="1236"/>
        <v>0</v>
      </c>
      <c r="S1259" s="218" t="e">
        <f t="shared" si="1236"/>
        <v>#DIV/0!</v>
      </c>
      <c r="T1259" s="218" t="e">
        <f t="shared" si="1236"/>
        <v>#DIV/0!</v>
      </c>
      <c r="U1259" s="218" t="e">
        <f t="shared" si="1236"/>
        <v>#DIV/0!</v>
      </c>
    </row>
    <row r="1260" spans="1:21" x14ac:dyDescent="0.25">
      <c r="A1260" s="57" t="s">
        <v>4379</v>
      </c>
      <c r="B1260" s="57" t="s">
        <v>6815</v>
      </c>
      <c r="C1260" s="218">
        <f t="shared" si="1221"/>
        <v>0</v>
      </c>
      <c r="D1260" s="218">
        <f t="shared" si="1221"/>
        <v>0</v>
      </c>
      <c r="E1260" s="218"/>
      <c r="F1260" s="218"/>
      <c r="G1260" s="218"/>
      <c r="H1260" s="218">
        <f t="shared" ref="H1260:U1260" si="1237">(H4696/H$3521)/(H8132/H$6957)</f>
        <v>25.055020051478088</v>
      </c>
      <c r="I1260" s="218">
        <f t="shared" si="1237"/>
        <v>44.101989429394031</v>
      </c>
      <c r="J1260" s="218">
        <f t="shared" si="1237"/>
        <v>38.703493775818636</v>
      </c>
      <c r="K1260" s="218">
        <f t="shared" si="1237"/>
        <v>13.029074119436796</v>
      </c>
      <c r="L1260" s="218">
        <f t="shared" si="1237"/>
        <v>10.715471988172105</v>
      </c>
      <c r="M1260" s="218">
        <f t="shared" si="1237"/>
        <v>7.9559433402849375</v>
      </c>
      <c r="N1260" s="218">
        <f t="shared" si="1237"/>
        <v>18.822060143464125</v>
      </c>
      <c r="O1260" s="218">
        <f t="shared" si="1237"/>
        <v>21.059284660910283</v>
      </c>
      <c r="P1260" s="218">
        <f t="shared" si="1237"/>
        <v>0</v>
      </c>
      <c r="Q1260" s="218">
        <f t="shared" si="1237"/>
        <v>0</v>
      </c>
      <c r="R1260" s="218">
        <f t="shared" si="1237"/>
        <v>0</v>
      </c>
      <c r="S1260" s="218">
        <f t="shared" si="1237"/>
        <v>0</v>
      </c>
      <c r="T1260" s="218">
        <f t="shared" si="1237"/>
        <v>0</v>
      </c>
      <c r="U1260" s="218">
        <f t="shared" si="1237"/>
        <v>0</v>
      </c>
    </row>
    <row r="1261" spans="1:21" x14ac:dyDescent="0.25">
      <c r="A1261" s="57" t="s">
        <v>3825</v>
      </c>
      <c r="B1261" s="57" t="s">
        <v>6816</v>
      </c>
      <c r="C1261" s="218">
        <f t="shared" si="1221"/>
        <v>1.3098899110939533</v>
      </c>
      <c r="D1261" s="218">
        <f t="shared" si="1221"/>
        <v>0</v>
      </c>
      <c r="E1261" s="218"/>
      <c r="F1261" s="218"/>
      <c r="G1261" s="218"/>
      <c r="H1261" s="218">
        <f t="shared" ref="H1261:U1261" si="1238">(H4697/H$3521)/(H8133/H$6957)</f>
        <v>2.6434828011294962</v>
      </c>
      <c r="I1261" s="218">
        <f t="shared" si="1238"/>
        <v>0.31784006479426541</v>
      </c>
      <c r="J1261" s="218">
        <f t="shared" si="1238"/>
        <v>0</v>
      </c>
      <c r="K1261" s="218">
        <f t="shared" si="1238"/>
        <v>4.2582728245846173</v>
      </c>
      <c r="L1261" s="218">
        <f t="shared" si="1238"/>
        <v>4.0619893253485646</v>
      </c>
      <c r="M1261" s="218">
        <f t="shared" si="1238"/>
        <v>0</v>
      </c>
      <c r="N1261" s="218">
        <f t="shared" si="1238"/>
        <v>2.0396138128639634</v>
      </c>
      <c r="O1261" s="218">
        <f t="shared" si="1238"/>
        <v>0</v>
      </c>
      <c r="P1261" s="218">
        <f t="shared" si="1238"/>
        <v>0</v>
      </c>
      <c r="Q1261" s="218">
        <f t="shared" si="1238"/>
        <v>4.1213155612276328E-2</v>
      </c>
      <c r="R1261" s="218">
        <f t="shared" si="1238"/>
        <v>0</v>
      </c>
      <c r="S1261" s="218">
        <f t="shared" si="1238"/>
        <v>0</v>
      </c>
      <c r="T1261" s="218">
        <f t="shared" si="1238"/>
        <v>0</v>
      </c>
      <c r="U1261" s="218">
        <f t="shared" si="1238"/>
        <v>0</v>
      </c>
    </row>
    <row r="1262" spans="1:21" x14ac:dyDescent="0.25">
      <c r="A1262" s="57" t="s">
        <v>3934</v>
      </c>
      <c r="B1262" s="57" t="s">
        <v>6817</v>
      </c>
      <c r="C1262" s="218">
        <f t="shared" si="1221"/>
        <v>0</v>
      </c>
      <c r="D1262" s="218">
        <f t="shared" si="1221"/>
        <v>0</v>
      </c>
      <c r="E1262" s="218"/>
      <c r="F1262" s="218"/>
      <c r="G1262" s="218"/>
      <c r="H1262" s="218">
        <f t="shared" ref="H1262:U1262" si="1239">(H4698/H$3521)/(H8134/H$6957)</f>
        <v>8.2564506518654213</v>
      </c>
      <c r="I1262" s="218">
        <f t="shared" si="1239"/>
        <v>0</v>
      </c>
      <c r="J1262" s="218">
        <f t="shared" si="1239"/>
        <v>12.462746433516665</v>
      </c>
      <c r="K1262" s="218">
        <f t="shared" si="1239"/>
        <v>33.814695863593364</v>
      </c>
      <c r="L1262" s="218">
        <f t="shared" si="1239"/>
        <v>17.225054882020594</v>
      </c>
      <c r="M1262" s="218">
        <f t="shared" si="1239"/>
        <v>2.9918192788581766</v>
      </c>
      <c r="N1262" s="218">
        <f t="shared" si="1239"/>
        <v>0</v>
      </c>
      <c r="O1262" s="218">
        <f t="shared" si="1239"/>
        <v>0</v>
      </c>
      <c r="P1262" s="218">
        <f t="shared" si="1239"/>
        <v>0</v>
      </c>
      <c r="Q1262" s="218">
        <f t="shared" si="1239"/>
        <v>0</v>
      </c>
      <c r="R1262" s="218">
        <f t="shared" si="1239"/>
        <v>0</v>
      </c>
      <c r="S1262" s="218">
        <f t="shared" si="1239"/>
        <v>0</v>
      </c>
      <c r="T1262" s="218">
        <f t="shared" si="1239"/>
        <v>0</v>
      </c>
      <c r="U1262" s="218">
        <f t="shared" si="1239"/>
        <v>0</v>
      </c>
    </row>
    <row r="1263" spans="1:21" x14ac:dyDescent="0.25">
      <c r="A1263" s="57" t="s">
        <v>10113</v>
      </c>
      <c r="B1263" s="57" t="s">
        <v>10114</v>
      </c>
      <c r="C1263" s="218">
        <f t="shared" si="1221"/>
        <v>167.03397317350368</v>
      </c>
      <c r="D1263" s="218">
        <f t="shared" si="1221"/>
        <v>203.88901607409704</v>
      </c>
      <c r="E1263" s="218"/>
      <c r="F1263" s="218"/>
      <c r="G1263" s="218"/>
      <c r="H1263" s="218">
        <f t="shared" ref="H1263:U1263" si="1240">(H4699/H$3521)/(H8135/H$6957)</f>
        <v>0</v>
      </c>
      <c r="I1263" s="218">
        <f t="shared" si="1240"/>
        <v>0</v>
      </c>
      <c r="J1263" s="218">
        <f t="shared" si="1240"/>
        <v>0.91659264622004788</v>
      </c>
      <c r="K1263" s="218">
        <f t="shared" si="1240"/>
        <v>2.5488252156438422</v>
      </c>
      <c r="L1263" s="218">
        <f t="shared" si="1240"/>
        <v>0</v>
      </c>
      <c r="M1263" s="218">
        <f t="shared" si="1240"/>
        <v>0</v>
      </c>
      <c r="N1263" s="218">
        <f t="shared" si="1240"/>
        <v>0</v>
      </c>
      <c r="O1263" s="218">
        <f t="shared" si="1240"/>
        <v>0</v>
      </c>
      <c r="P1263" s="218">
        <f t="shared" si="1240"/>
        <v>0</v>
      </c>
      <c r="Q1263" s="218">
        <f t="shared" si="1240"/>
        <v>0</v>
      </c>
      <c r="R1263" s="218">
        <f t="shared" si="1240"/>
        <v>0</v>
      </c>
      <c r="S1263" s="218">
        <f t="shared" si="1240"/>
        <v>0</v>
      </c>
      <c r="T1263" s="218">
        <f t="shared" si="1240"/>
        <v>0</v>
      </c>
      <c r="U1263" s="218">
        <f t="shared" si="1240"/>
        <v>0</v>
      </c>
    </row>
    <row r="1264" spans="1:21" x14ac:dyDescent="0.25">
      <c r="A1264" s="57" t="s">
        <v>3427</v>
      </c>
      <c r="B1264" s="57" t="s">
        <v>6818</v>
      </c>
      <c r="C1264" s="218">
        <f t="shared" si="1221"/>
        <v>0</v>
      </c>
      <c r="D1264" s="218">
        <f t="shared" si="1221"/>
        <v>0</v>
      </c>
      <c r="E1264" s="218"/>
      <c r="F1264" s="218"/>
      <c r="G1264" s="218"/>
      <c r="H1264" s="218">
        <f t="shared" ref="H1264:U1264" si="1241">(H4700/H$3521)/(H8136/H$6957)</f>
        <v>9.1677202375585173E-2</v>
      </c>
      <c r="I1264" s="218">
        <f t="shared" si="1241"/>
        <v>4.5511343239012451E-2</v>
      </c>
      <c r="J1264" s="218">
        <f t="shared" si="1241"/>
        <v>0.33373316720722479</v>
      </c>
      <c r="K1264" s="218">
        <f t="shared" si="1241"/>
        <v>0.19716069464305871</v>
      </c>
      <c r="L1264" s="218">
        <f t="shared" si="1241"/>
        <v>1.2916189981174006E-2</v>
      </c>
      <c r="M1264" s="218">
        <f t="shared" si="1241"/>
        <v>0.16660180275746955</v>
      </c>
      <c r="N1264" s="218">
        <f t="shared" si="1241"/>
        <v>6.5009794394072978E-2</v>
      </c>
      <c r="O1264" s="218">
        <f t="shared" si="1241"/>
        <v>0</v>
      </c>
      <c r="P1264" s="218">
        <f t="shared" si="1241"/>
        <v>5.7717795726278026E-2</v>
      </c>
      <c r="Q1264" s="218">
        <f t="shared" si="1241"/>
        <v>0</v>
      </c>
      <c r="R1264" s="218">
        <f t="shared" si="1241"/>
        <v>9.4778442435423313E-2</v>
      </c>
      <c r="S1264" s="218">
        <f t="shared" si="1241"/>
        <v>0</v>
      </c>
      <c r="T1264" s="218">
        <f t="shared" si="1241"/>
        <v>0.547692030175286</v>
      </c>
      <c r="U1264" s="218">
        <f t="shared" si="1241"/>
        <v>0</v>
      </c>
    </row>
    <row r="1265" spans="1:21" x14ac:dyDescent="0.25">
      <c r="A1265" s="57" t="s">
        <v>1705</v>
      </c>
      <c r="B1265" s="57" t="s">
        <v>6819</v>
      </c>
      <c r="C1265" s="218">
        <f t="shared" ref="C1265:D1284" si="1242">(C4701/C$3521)/(C8137/C$6957)</f>
        <v>0.35494049850423476</v>
      </c>
      <c r="D1265" s="218">
        <f t="shared" si="1242"/>
        <v>0</v>
      </c>
      <c r="E1265" s="218"/>
      <c r="F1265" s="218"/>
      <c r="G1265" s="218"/>
      <c r="H1265" s="218">
        <f t="shared" ref="H1265:U1265" si="1243">(H4701/H$3521)/(H8137/H$6957)</f>
        <v>0</v>
      </c>
      <c r="I1265" s="218">
        <f t="shared" si="1243"/>
        <v>0</v>
      </c>
      <c r="J1265" s="218">
        <f t="shared" si="1243"/>
        <v>3.6745062576526827E-3</v>
      </c>
      <c r="K1265" s="218">
        <f t="shared" si="1243"/>
        <v>0</v>
      </c>
      <c r="L1265" s="218">
        <f t="shared" si="1243"/>
        <v>0</v>
      </c>
      <c r="M1265" s="218">
        <f t="shared" si="1243"/>
        <v>0</v>
      </c>
      <c r="N1265" s="218">
        <f t="shared" si="1243"/>
        <v>0</v>
      </c>
      <c r="O1265" s="218">
        <f t="shared" si="1243"/>
        <v>0</v>
      </c>
      <c r="P1265" s="218">
        <f t="shared" si="1243"/>
        <v>0</v>
      </c>
      <c r="Q1265" s="218">
        <f t="shared" si="1243"/>
        <v>0</v>
      </c>
      <c r="R1265" s="218">
        <f t="shared" si="1243"/>
        <v>1.5916938333500543</v>
      </c>
      <c r="S1265" s="218">
        <f t="shared" si="1243"/>
        <v>0.56953570090269701</v>
      </c>
      <c r="T1265" s="218">
        <f t="shared" si="1243"/>
        <v>2.7074574049817852E-2</v>
      </c>
      <c r="U1265" s="218">
        <f t="shared" si="1243"/>
        <v>0</v>
      </c>
    </row>
    <row r="1266" spans="1:21" x14ac:dyDescent="0.25">
      <c r="A1266" s="57" t="s">
        <v>37</v>
      </c>
      <c r="B1266" s="57" t="s">
        <v>6820</v>
      </c>
      <c r="C1266" s="218">
        <f t="shared" si="1242"/>
        <v>0</v>
      </c>
      <c r="D1266" s="218">
        <f t="shared" si="1242"/>
        <v>0</v>
      </c>
      <c r="E1266" s="218"/>
      <c r="F1266" s="218"/>
      <c r="G1266" s="218"/>
      <c r="H1266" s="218">
        <f t="shared" ref="H1266:U1266" si="1244">(H4702/H$3521)/(H8138/H$6957)</f>
        <v>2.0917704581224492</v>
      </c>
      <c r="I1266" s="218">
        <f t="shared" si="1244"/>
        <v>0</v>
      </c>
      <c r="J1266" s="218">
        <f t="shared" si="1244"/>
        <v>0.34633410021786909</v>
      </c>
      <c r="K1266" s="218">
        <f t="shared" si="1244"/>
        <v>3.5039185477291852E-2</v>
      </c>
      <c r="L1266" s="218">
        <f t="shared" si="1244"/>
        <v>0.4554921289181379</v>
      </c>
      <c r="M1266" s="218">
        <f t="shared" si="1244"/>
        <v>1.5054528086636672</v>
      </c>
      <c r="N1266" s="218">
        <f t="shared" si="1244"/>
        <v>0.12231526701151807</v>
      </c>
      <c r="O1266" s="218">
        <f t="shared" si="1244"/>
        <v>0.30957850909415185</v>
      </c>
      <c r="P1266" s="218">
        <f t="shared" si="1244"/>
        <v>4.3237719873785628E-2</v>
      </c>
      <c r="Q1266" s="218">
        <f t="shared" si="1244"/>
        <v>0</v>
      </c>
      <c r="R1266" s="218">
        <f t="shared" si="1244"/>
        <v>0.65346889654909368</v>
      </c>
      <c r="S1266" s="218">
        <f t="shared" si="1244"/>
        <v>7.4575178440751066E-2</v>
      </c>
      <c r="T1266" s="218">
        <f t="shared" si="1244"/>
        <v>0.30406170051229703</v>
      </c>
      <c r="U1266" s="218">
        <f t="shared" si="1244"/>
        <v>9.1031159930258232E-2</v>
      </c>
    </row>
    <row r="1267" spans="1:21" x14ac:dyDescent="0.25">
      <c r="A1267" s="57" t="s">
        <v>3747</v>
      </c>
      <c r="B1267" s="57" t="s">
        <v>6821</v>
      </c>
      <c r="C1267" s="218">
        <f t="shared" si="1242"/>
        <v>989.13386699340504</v>
      </c>
      <c r="D1267" s="218">
        <f t="shared" si="1242"/>
        <v>197.11585439091584</v>
      </c>
      <c r="E1267" s="218"/>
      <c r="F1267" s="218"/>
      <c r="G1267" s="218"/>
      <c r="H1267" s="218">
        <f t="shared" ref="H1267:U1267" si="1245">(H4703/H$3521)/(H8139/H$6957)</f>
        <v>88.334218153768816</v>
      </c>
      <c r="I1267" s="218">
        <f t="shared" si="1245"/>
        <v>39.788453639888132</v>
      </c>
      <c r="J1267" s="218">
        <f t="shared" si="1245"/>
        <v>49.103369788926479</v>
      </c>
      <c r="K1267" s="218">
        <f t="shared" si="1245"/>
        <v>18.610022195656853</v>
      </c>
      <c r="L1267" s="218">
        <f t="shared" si="1245"/>
        <v>14.434571625288878</v>
      </c>
      <c r="M1267" s="218">
        <f t="shared" si="1245"/>
        <v>37.019765810098896</v>
      </c>
      <c r="N1267" s="218">
        <f t="shared" si="1245"/>
        <v>124.12483630571803</v>
      </c>
      <c r="O1267" s="218">
        <f t="shared" si="1245"/>
        <v>78.019982468028957</v>
      </c>
      <c r="P1267" s="218">
        <f t="shared" si="1245"/>
        <v>81.721569845749116</v>
      </c>
      <c r="Q1267" s="218">
        <f t="shared" si="1245"/>
        <v>60.955663190015791</v>
      </c>
      <c r="R1267" s="218">
        <f t="shared" si="1245"/>
        <v>75.428778766392853</v>
      </c>
      <c r="S1267" s="218">
        <f t="shared" si="1245"/>
        <v>52.205829270732949</v>
      </c>
      <c r="T1267" s="218">
        <f t="shared" si="1245"/>
        <v>21.938530377673377</v>
      </c>
      <c r="U1267" s="218">
        <f t="shared" si="1245"/>
        <v>95.624234788239548</v>
      </c>
    </row>
    <row r="1268" spans="1:21" x14ac:dyDescent="0.25">
      <c r="A1268" s="57" t="s">
        <v>9582</v>
      </c>
      <c r="B1268" s="57" t="s">
        <v>9583</v>
      </c>
      <c r="C1268" s="218">
        <f t="shared" si="1242"/>
        <v>0</v>
      </c>
      <c r="D1268" s="218">
        <f t="shared" si="1242"/>
        <v>0</v>
      </c>
      <c r="E1268" s="218"/>
      <c r="F1268" s="218"/>
      <c r="G1268" s="218"/>
      <c r="H1268" s="218">
        <f t="shared" ref="H1268:U1268" si="1246">(H4704/H$3521)/(H8140/H$6957)</f>
        <v>2.9539643541965925</v>
      </c>
      <c r="I1268" s="218">
        <f t="shared" si="1246"/>
        <v>3.0424805948169769</v>
      </c>
      <c r="J1268" s="218">
        <f t="shared" si="1246"/>
        <v>0.44516674842533138</v>
      </c>
      <c r="K1268" s="218">
        <f t="shared" si="1246"/>
        <v>4.8788510096329452</v>
      </c>
      <c r="L1268" s="218">
        <f t="shared" si="1246"/>
        <v>10.230628671734584</v>
      </c>
      <c r="M1268" s="218">
        <f t="shared" si="1246"/>
        <v>17.648729058652105</v>
      </c>
      <c r="N1268" s="218">
        <f t="shared" si="1246"/>
        <v>9.5933130783400919</v>
      </c>
      <c r="O1268" s="218">
        <f t="shared" si="1246"/>
        <v>10.656731421754316</v>
      </c>
      <c r="P1268" s="218">
        <f t="shared" si="1246"/>
        <v>2.572024160517516</v>
      </c>
      <c r="Q1268" s="218">
        <f t="shared" si="1246"/>
        <v>15.982528233725764</v>
      </c>
      <c r="R1268" s="218">
        <f t="shared" si="1246"/>
        <v>4.7093866326456437</v>
      </c>
      <c r="S1268" s="218">
        <f t="shared" si="1246"/>
        <v>1.9538257618769737</v>
      </c>
      <c r="T1268" s="218">
        <f t="shared" si="1246"/>
        <v>1.489208756057735</v>
      </c>
      <c r="U1268" s="218">
        <f t="shared" si="1246"/>
        <v>0.40044691698826401</v>
      </c>
    </row>
    <row r="1269" spans="1:21" x14ac:dyDescent="0.25">
      <c r="A1269" s="57" t="s">
        <v>2593</v>
      </c>
      <c r="B1269" s="57" t="s">
        <v>6822</v>
      </c>
      <c r="C1269" s="218">
        <f t="shared" si="1242"/>
        <v>803.10300300974791</v>
      </c>
      <c r="D1269" s="218">
        <f t="shared" si="1242"/>
        <v>143.4132432291141</v>
      </c>
      <c r="E1269" s="218"/>
      <c r="F1269" s="218"/>
      <c r="G1269" s="218"/>
      <c r="H1269" s="218">
        <f t="shared" ref="H1269:U1269" si="1247">(H4705/H$3521)/(H8141/H$6957)</f>
        <v>55.944390883626966</v>
      </c>
      <c r="I1269" s="218">
        <f t="shared" si="1247"/>
        <v>35.793730791312235</v>
      </c>
      <c r="J1269" s="218">
        <f t="shared" si="1247"/>
        <v>171.20553144064846</v>
      </c>
      <c r="K1269" s="218">
        <f t="shared" si="1247"/>
        <v>107.05127044776847</v>
      </c>
      <c r="L1269" s="218">
        <f t="shared" si="1247"/>
        <v>61.210107692510853</v>
      </c>
      <c r="M1269" s="218">
        <f t="shared" si="1247"/>
        <v>153.28725403733321</v>
      </c>
      <c r="N1269" s="218">
        <f t="shared" si="1247"/>
        <v>86.321394256787869</v>
      </c>
      <c r="O1269" s="218">
        <f t="shared" si="1247"/>
        <v>124.12267900341017</v>
      </c>
      <c r="P1269" s="218">
        <f t="shared" si="1247"/>
        <v>80.959372586666532</v>
      </c>
      <c r="Q1269" s="218">
        <f t="shared" si="1247"/>
        <v>45.58809304648144</v>
      </c>
      <c r="R1269" s="218">
        <f t="shared" si="1247"/>
        <v>42.888299845380722</v>
      </c>
      <c r="S1269" s="218">
        <f t="shared" si="1247"/>
        <v>1.7447961875597962</v>
      </c>
      <c r="T1269" s="218">
        <f t="shared" si="1247"/>
        <v>33.263853886295308</v>
      </c>
      <c r="U1269" s="218">
        <f t="shared" si="1247"/>
        <v>36.326850053366975</v>
      </c>
    </row>
    <row r="1270" spans="1:21" x14ac:dyDescent="0.25">
      <c r="A1270" s="57" t="s">
        <v>593</v>
      </c>
      <c r="B1270" s="57" t="s">
        <v>6823</v>
      </c>
      <c r="C1270" s="218">
        <f t="shared" si="1242"/>
        <v>93.039945833105392</v>
      </c>
      <c r="D1270" s="218">
        <f t="shared" si="1242"/>
        <v>37.475929127011746</v>
      </c>
      <c r="E1270" s="218"/>
      <c r="F1270" s="218"/>
      <c r="G1270" s="218"/>
      <c r="H1270" s="218">
        <f t="shared" ref="H1270:U1270" si="1248">(H4706/H$3521)/(H8142/H$6957)</f>
        <v>0</v>
      </c>
      <c r="I1270" s="218">
        <f t="shared" si="1248"/>
        <v>0</v>
      </c>
      <c r="J1270" s="218">
        <f t="shared" si="1248"/>
        <v>0</v>
      </c>
      <c r="K1270" s="218">
        <f t="shared" si="1248"/>
        <v>0</v>
      </c>
      <c r="L1270" s="218">
        <f t="shared" si="1248"/>
        <v>0.42024523810056447</v>
      </c>
      <c r="M1270" s="218">
        <f t="shared" si="1248"/>
        <v>0</v>
      </c>
      <c r="N1270" s="218">
        <f t="shared" si="1248"/>
        <v>0</v>
      </c>
      <c r="O1270" s="218">
        <f t="shared" si="1248"/>
        <v>0</v>
      </c>
      <c r="P1270" s="218">
        <f t="shared" si="1248"/>
        <v>0</v>
      </c>
      <c r="Q1270" s="218">
        <f t="shared" si="1248"/>
        <v>0</v>
      </c>
      <c r="R1270" s="218">
        <f t="shared" si="1248"/>
        <v>0</v>
      </c>
      <c r="S1270" s="218">
        <f t="shared" si="1248"/>
        <v>0</v>
      </c>
      <c r="T1270" s="218">
        <f t="shared" si="1248"/>
        <v>1.8994739098930071</v>
      </c>
      <c r="U1270" s="218">
        <f t="shared" si="1248"/>
        <v>0</v>
      </c>
    </row>
    <row r="1271" spans="1:21" x14ac:dyDescent="0.25">
      <c r="A1271" s="57" t="s">
        <v>10115</v>
      </c>
      <c r="B1271" s="57" t="s">
        <v>10116</v>
      </c>
      <c r="C1271" s="218">
        <f t="shared" si="1242"/>
        <v>0</v>
      </c>
      <c r="D1271" s="218">
        <f t="shared" si="1242"/>
        <v>0</v>
      </c>
      <c r="E1271" s="218"/>
      <c r="F1271" s="218"/>
      <c r="G1271" s="218"/>
      <c r="H1271" s="218">
        <f t="shared" ref="H1271:U1271" si="1249">(H4707/H$3521)/(H8143/H$6957)</f>
        <v>24.405489526029488</v>
      </c>
      <c r="I1271" s="218">
        <f t="shared" si="1249"/>
        <v>83.019995477082801</v>
      </c>
      <c r="J1271" s="218">
        <f t="shared" si="1249"/>
        <v>38.105914741466499</v>
      </c>
      <c r="K1271" s="218">
        <f t="shared" si="1249"/>
        <v>26.949447240128581</v>
      </c>
      <c r="L1271" s="218">
        <f t="shared" si="1249"/>
        <v>60.441436915323962</v>
      </c>
      <c r="M1271" s="218">
        <f t="shared" si="1249"/>
        <v>31.57477404074303</v>
      </c>
      <c r="N1271" s="218">
        <f t="shared" si="1249"/>
        <v>34.737710966468597</v>
      </c>
      <c r="O1271" s="218">
        <f t="shared" si="1249"/>
        <v>1.5912277440938241</v>
      </c>
      <c r="P1271" s="218">
        <f t="shared" si="1249"/>
        <v>0</v>
      </c>
      <c r="Q1271" s="218">
        <f t="shared" si="1249"/>
        <v>35.479978801062202</v>
      </c>
      <c r="R1271" s="218">
        <f t="shared" si="1249"/>
        <v>33.466246637487686</v>
      </c>
      <c r="S1271" s="218">
        <f t="shared" si="1249"/>
        <v>2.3011060176396136</v>
      </c>
      <c r="T1271" s="218">
        <f t="shared" si="1249"/>
        <v>8.9257111156333604</v>
      </c>
      <c r="U1271" s="218">
        <f t="shared" si="1249"/>
        <v>0.75604391716632868</v>
      </c>
    </row>
    <row r="1272" spans="1:21" x14ac:dyDescent="0.25">
      <c r="A1272" s="57" t="s">
        <v>3845</v>
      </c>
      <c r="B1272" s="57" t="s">
        <v>6826</v>
      </c>
      <c r="C1272" s="218">
        <f t="shared" si="1242"/>
        <v>0</v>
      </c>
      <c r="D1272" s="218">
        <f t="shared" si="1242"/>
        <v>0</v>
      </c>
      <c r="E1272" s="218"/>
      <c r="F1272" s="218"/>
      <c r="G1272" s="218"/>
      <c r="H1272" s="218">
        <f t="shared" ref="H1272:U1272" si="1250">(H4708/H$3521)/(H8144/H$6957)</f>
        <v>0</v>
      </c>
      <c r="I1272" s="218">
        <f t="shared" si="1250"/>
        <v>36.170967698172603</v>
      </c>
      <c r="J1272" s="218">
        <f t="shared" si="1250"/>
        <v>11.139636747119242</v>
      </c>
      <c r="K1272" s="218">
        <f t="shared" si="1250"/>
        <v>64.074003030874565</v>
      </c>
      <c r="L1272" s="218">
        <f t="shared" si="1250"/>
        <v>145.9243876559099</v>
      </c>
      <c r="M1272" s="218">
        <f t="shared" si="1250"/>
        <v>79.384473607072252</v>
      </c>
      <c r="N1272" s="218">
        <f t="shared" si="1250"/>
        <v>1.1745828533539935</v>
      </c>
      <c r="O1272" s="218">
        <f t="shared" si="1250"/>
        <v>1.1147035772478486</v>
      </c>
      <c r="P1272" s="218">
        <f t="shared" si="1250"/>
        <v>0</v>
      </c>
      <c r="Q1272" s="218">
        <f t="shared" si="1250"/>
        <v>0</v>
      </c>
      <c r="R1272" s="218">
        <f t="shared" si="1250"/>
        <v>0</v>
      </c>
      <c r="S1272" s="218">
        <f t="shared" si="1250"/>
        <v>0</v>
      </c>
      <c r="T1272" s="218">
        <f t="shared" si="1250"/>
        <v>1.8756531145364519</v>
      </c>
      <c r="U1272" s="218">
        <f t="shared" si="1250"/>
        <v>40.0946139108786</v>
      </c>
    </row>
    <row r="1273" spans="1:21" x14ac:dyDescent="0.25">
      <c r="A1273" s="57" t="s">
        <v>1760</v>
      </c>
      <c r="B1273" s="57" t="s">
        <v>6827</v>
      </c>
      <c r="C1273" s="218">
        <f t="shared" si="1242"/>
        <v>75.672529450618825</v>
      </c>
      <c r="D1273" s="218">
        <f t="shared" si="1242"/>
        <v>19.840426286897671</v>
      </c>
      <c r="E1273" s="218"/>
      <c r="F1273" s="218"/>
      <c r="G1273" s="218"/>
      <c r="H1273" s="218">
        <f t="shared" ref="H1273:U1273" si="1251">(H4709/H$3521)/(H8145/H$6957)</f>
        <v>0</v>
      </c>
      <c r="I1273" s="218">
        <f t="shared" si="1251"/>
        <v>8.4661961369768282</v>
      </c>
      <c r="J1273" s="218">
        <f t="shared" si="1251"/>
        <v>0</v>
      </c>
      <c r="K1273" s="218">
        <f t="shared" si="1251"/>
        <v>0</v>
      </c>
      <c r="L1273" s="218">
        <f t="shared" si="1251"/>
        <v>0</v>
      </c>
      <c r="M1273" s="218">
        <f t="shared" si="1251"/>
        <v>0</v>
      </c>
      <c r="N1273" s="218">
        <f t="shared" si="1251"/>
        <v>0</v>
      </c>
      <c r="O1273" s="218">
        <f t="shared" si="1251"/>
        <v>0</v>
      </c>
      <c r="P1273" s="218">
        <f t="shared" si="1251"/>
        <v>0</v>
      </c>
      <c r="Q1273" s="218">
        <f t="shared" si="1251"/>
        <v>19.933175481000717</v>
      </c>
      <c r="R1273" s="218">
        <f t="shared" si="1251"/>
        <v>0</v>
      </c>
      <c r="S1273" s="218">
        <f t="shared" si="1251"/>
        <v>2.320819794681992</v>
      </c>
      <c r="T1273" s="218">
        <f t="shared" si="1251"/>
        <v>0</v>
      </c>
      <c r="U1273" s="218">
        <f t="shared" si="1251"/>
        <v>0</v>
      </c>
    </row>
    <row r="1274" spans="1:21" x14ac:dyDescent="0.25">
      <c r="A1274" s="57" t="s">
        <v>2558</v>
      </c>
      <c r="B1274" s="57" t="s">
        <v>6828</v>
      </c>
      <c r="C1274" s="218">
        <f t="shared" si="1242"/>
        <v>0</v>
      </c>
      <c r="D1274" s="218">
        <f t="shared" si="1242"/>
        <v>0</v>
      </c>
      <c r="E1274" s="218"/>
      <c r="F1274" s="218"/>
      <c r="G1274" s="218"/>
      <c r="H1274" s="218">
        <f t="shared" ref="H1274:U1274" si="1252">(H4710/H$3521)/(H8146/H$6957)</f>
        <v>0</v>
      </c>
      <c r="I1274" s="218">
        <f t="shared" si="1252"/>
        <v>0</v>
      </c>
      <c r="J1274" s="218">
        <f t="shared" si="1252"/>
        <v>0</v>
      </c>
      <c r="K1274" s="218">
        <f t="shared" si="1252"/>
        <v>0</v>
      </c>
      <c r="L1274" s="218">
        <f t="shared" si="1252"/>
        <v>0.62508646433529858</v>
      </c>
      <c r="M1274" s="218">
        <f t="shared" si="1252"/>
        <v>0</v>
      </c>
      <c r="N1274" s="218">
        <f t="shared" si="1252"/>
        <v>0</v>
      </c>
      <c r="O1274" s="218">
        <f t="shared" si="1252"/>
        <v>19.666924881221444</v>
      </c>
      <c r="P1274" s="218">
        <f t="shared" si="1252"/>
        <v>0</v>
      </c>
      <c r="Q1274" s="218">
        <f t="shared" si="1252"/>
        <v>38.684763372390009</v>
      </c>
      <c r="R1274" s="218">
        <f t="shared" si="1252"/>
        <v>0</v>
      </c>
      <c r="S1274" s="218">
        <f t="shared" si="1252"/>
        <v>0</v>
      </c>
      <c r="T1274" s="218">
        <f t="shared" si="1252"/>
        <v>0</v>
      </c>
      <c r="U1274" s="218">
        <f t="shared" si="1252"/>
        <v>0</v>
      </c>
    </row>
    <row r="1275" spans="1:21" x14ac:dyDescent="0.25">
      <c r="A1275" s="57" t="s">
        <v>4044</v>
      </c>
      <c r="B1275" s="57" t="s">
        <v>6829</v>
      </c>
      <c r="C1275" s="218">
        <f t="shared" si="1242"/>
        <v>0</v>
      </c>
      <c r="D1275" s="218">
        <f t="shared" si="1242"/>
        <v>0</v>
      </c>
      <c r="E1275" s="218"/>
      <c r="F1275" s="218"/>
      <c r="G1275" s="218"/>
      <c r="H1275" s="218">
        <f t="shared" ref="H1275:U1275" si="1253">(H4711/H$3521)/(H8147/H$6957)</f>
        <v>0</v>
      </c>
      <c r="I1275" s="218">
        <f t="shared" si="1253"/>
        <v>0</v>
      </c>
      <c r="J1275" s="218">
        <f t="shared" si="1253"/>
        <v>43.877369460383782</v>
      </c>
      <c r="K1275" s="218">
        <f t="shared" si="1253"/>
        <v>0</v>
      </c>
      <c r="L1275" s="218">
        <f t="shared" si="1253"/>
        <v>0</v>
      </c>
      <c r="M1275" s="218">
        <f t="shared" si="1253"/>
        <v>110.31030340705944</v>
      </c>
      <c r="N1275" s="218">
        <f t="shared" si="1253"/>
        <v>231.56975243882238</v>
      </c>
      <c r="O1275" s="218">
        <f t="shared" si="1253"/>
        <v>0</v>
      </c>
      <c r="P1275" s="218">
        <f t="shared" si="1253"/>
        <v>0</v>
      </c>
      <c r="Q1275" s="218">
        <f t="shared" si="1253"/>
        <v>0</v>
      </c>
      <c r="R1275" s="218">
        <f t="shared" si="1253"/>
        <v>0</v>
      </c>
      <c r="S1275" s="218">
        <f t="shared" si="1253"/>
        <v>0</v>
      </c>
      <c r="T1275" s="218">
        <f t="shared" si="1253"/>
        <v>0</v>
      </c>
      <c r="U1275" s="218">
        <f t="shared" si="1253"/>
        <v>0</v>
      </c>
    </row>
    <row r="1276" spans="1:21" x14ac:dyDescent="0.25">
      <c r="A1276" s="57" t="s">
        <v>4555</v>
      </c>
      <c r="B1276" s="57" t="s">
        <v>6830</v>
      </c>
      <c r="C1276" s="218">
        <f t="shared" si="1242"/>
        <v>0</v>
      </c>
      <c r="D1276" s="218">
        <f t="shared" si="1242"/>
        <v>0</v>
      </c>
      <c r="E1276" s="218"/>
      <c r="F1276" s="218"/>
      <c r="G1276" s="218"/>
      <c r="H1276" s="218">
        <f t="shared" ref="H1276:U1276" si="1254">(H4712/H$3521)/(H8148/H$6957)</f>
        <v>126.03874462236971</v>
      </c>
      <c r="I1276" s="218">
        <f t="shared" si="1254"/>
        <v>5.6265849487142816</v>
      </c>
      <c r="J1276" s="218">
        <f t="shared" si="1254"/>
        <v>0</v>
      </c>
      <c r="K1276" s="218">
        <f t="shared" si="1254"/>
        <v>218.04598104374119</v>
      </c>
      <c r="L1276" s="218">
        <f t="shared" si="1254"/>
        <v>0</v>
      </c>
      <c r="M1276" s="218">
        <f t="shared" si="1254"/>
        <v>0</v>
      </c>
      <c r="N1276" s="218">
        <f t="shared" si="1254"/>
        <v>0</v>
      </c>
      <c r="O1276" s="218">
        <f t="shared" si="1254"/>
        <v>0</v>
      </c>
      <c r="P1276" s="218">
        <f t="shared" si="1254"/>
        <v>0</v>
      </c>
      <c r="Q1276" s="218">
        <f t="shared" si="1254"/>
        <v>572.04188472501562</v>
      </c>
      <c r="R1276" s="218">
        <f t="shared" si="1254"/>
        <v>0</v>
      </c>
      <c r="S1276" s="218">
        <f t="shared" si="1254"/>
        <v>0</v>
      </c>
      <c r="T1276" s="218">
        <f t="shared" si="1254"/>
        <v>0</v>
      </c>
      <c r="U1276" s="218">
        <f t="shared" si="1254"/>
        <v>0</v>
      </c>
    </row>
    <row r="1277" spans="1:21" x14ac:dyDescent="0.25">
      <c r="A1277" s="57" t="s">
        <v>3947</v>
      </c>
      <c r="B1277" s="57" t="s">
        <v>6832</v>
      </c>
      <c r="C1277" s="218">
        <f t="shared" si="1242"/>
        <v>0</v>
      </c>
      <c r="D1277" s="218">
        <f t="shared" si="1242"/>
        <v>0</v>
      </c>
      <c r="E1277" s="218"/>
      <c r="F1277" s="218"/>
      <c r="G1277" s="218"/>
      <c r="H1277" s="218">
        <f t="shared" ref="H1277:U1277" si="1255">(H4713/H$3521)/(H8149/H$6957)</f>
        <v>0</v>
      </c>
      <c r="I1277" s="218">
        <f t="shared" si="1255"/>
        <v>0</v>
      </c>
      <c r="J1277" s="218">
        <f t="shared" si="1255"/>
        <v>0</v>
      </c>
      <c r="K1277" s="218">
        <f t="shared" si="1255"/>
        <v>0</v>
      </c>
      <c r="L1277" s="218">
        <f t="shared" si="1255"/>
        <v>73.849640710164294</v>
      </c>
      <c r="M1277" s="218">
        <f t="shared" si="1255"/>
        <v>0</v>
      </c>
      <c r="N1277" s="218">
        <f t="shared" si="1255"/>
        <v>0</v>
      </c>
      <c r="O1277" s="218">
        <f t="shared" si="1255"/>
        <v>0</v>
      </c>
      <c r="P1277" s="218">
        <f t="shared" si="1255"/>
        <v>6.3020665205113211</v>
      </c>
      <c r="Q1277" s="218">
        <f t="shared" si="1255"/>
        <v>0</v>
      </c>
      <c r="R1277" s="218">
        <f t="shared" si="1255"/>
        <v>0</v>
      </c>
      <c r="S1277" s="218">
        <f t="shared" si="1255"/>
        <v>0</v>
      </c>
      <c r="T1277" s="218">
        <f t="shared" si="1255"/>
        <v>0</v>
      </c>
      <c r="U1277" s="218">
        <f t="shared" si="1255"/>
        <v>2.5505906657529421E-3</v>
      </c>
    </row>
    <row r="1278" spans="1:21" x14ac:dyDescent="0.25">
      <c r="A1278" s="57" t="s">
        <v>338</v>
      </c>
      <c r="B1278" s="57" t="s">
        <v>6833</v>
      </c>
      <c r="C1278" s="218">
        <f t="shared" si="1242"/>
        <v>0</v>
      </c>
      <c r="D1278" s="218">
        <f t="shared" si="1242"/>
        <v>0</v>
      </c>
      <c r="E1278" s="218"/>
      <c r="F1278" s="218"/>
      <c r="G1278" s="218"/>
      <c r="H1278" s="218">
        <f t="shared" ref="H1278:U1278" si="1256">(H4714/H$3521)/(H8150/H$6957)</f>
        <v>4.418150260832256</v>
      </c>
      <c r="I1278" s="218">
        <f t="shared" si="1256"/>
        <v>5.982226083521381E-2</v>
      </c>
      <c r="J1278" s="218">
        <f t="shared" si="1256"/>
        <v>4.9932932540232313</v>
      </c>
      <c r="K1278" s="218">
        <f t="shared" si="1256"/>
        <v>0.57630729341713904</v>
      </c>
      <c r="L1278" s="218">
        <f t="shared" si="1256"/>
        <v>0.4748454609438193</v>
      </c>
      <c r="M1278" s="218">
        <f t="shared" si="1256"/>
        <v>0.1165418781344649</v>
      </c>
      <c r="N1278" s="218">
        <f t="shared" si="1256"/>
        <v>1.1874203791405729</v>
      </c>
      <c r="O1278" s="218">
        <f t="shared" si="1256"/>
        <v>3.7716508010585228</v>
      </c>
      <c r="P1278" s="218">
        <f t="shared" si="1256"/>
        <v>4.2218438885341216</v>
      </c>
      <c r="Q1278" s="218">
        <f t="shared" si="1256"/>
        <v>3.0277892490327383</v>
      </c>
      <c r="R1278" s="218">
        <f t="shared" si="1256"/>
        <v>2.0276885341241861</v>
      </c>
      <c r="S1278" s="218">
        <f t="shared" si="1256"/>
        <v>0.67574713967860889</v>
      </c>
      <c r="T1278" s="218">
        <f t="shared" si="1256"/>
        <v>0.56627366536997548</v>
      </c>
      <c r="U1278" s="218">
        <f t="shared" si="1256"/>
        <v>1.2477014817713525</v>
      </c>
    </row>
    <row r="1279" spans="1:21" x14ac:dyDescent="0.25">
      <c r="A1279" s="57" t="s">
        <v>10117</v>
      </c>
      <c r="B1279" s="57" t="s">
        <v>10118</v>
      </c>
      <c r="C1279" s="218">
        <f t="shared" si="1242"/>
        <v>0</v>
      </c>
      <c r="D1279" s="218">
        <f t="shared" si="1242"/>
        <v>0</v>
      </c>
      <c r="E1279" s="218"/>
      <c r="F1279" s="218"/>
      <c r="G1279" s="218"/>
      <c r="H1279" s="218">
        <f t="shared" ref="H1279:U1279" si="1257">(H4715/H$3521)/(H8151/H$6957)</f>
        <v>0</v>
      </c>
      <c r="I1279" s="218">
        <f t="shared" si="1257"/>
        <v>0</v>
      </c>
      <c r="J1279" s="218">
        <f t="shared" si="1257"/>
        <v>7.2565431463889807</v>
      </c>
      <c r="K1279" s="218">
        <f t="shared" si="1257"/>
        <v>10.676513620092893</v>
      </c>
      <c r="L1279" s="218">
        <f t="shared" si="1257"/>
        <v>0.90687868192159471</v>
      </c>
      <c r="M1279" s="218">
        <f t="shared" si="1257"/>
        <v>0.10428028521183927</v>
      </c>
      <c r="N1279" s="218">
        <f t="shared" si="1257"/>
        <v>2.2899243667741351</v>
      </c>
      <c r="O1279" s="218">
        <f t="shared" si="1257"/>
        <v>0.59571554091289891</v>
      </c>
      <c r="P1279" s="218">
        <f t="shared" si="1257"/>
        <v>6.8107987614143717E-2</v>
      </c>
      <c r="Q1279" s="218">
        <f t="shared" si="1257"/>
        <v>0</v>
      </c>
      <c r="R1279" s="218">
        <f t="shared" si="1257"/>
        <v>0</v>
      </c>
      <c r="S1279" s="218">
        <f t="shared" si="1257"/>
        <v>0</v>
      </c>
      <c r="T1279" s="218">
        <f t="shared" si="1257"/>
        <v>0</v>
      </c>
      <c r="U1279" s="218">
        <f t="shared" si="1257"/>
        <v>0</v>
      </c>
    </row>
    <row r="1280" spans="1:21" x14ac:dyDescent="0.25">
      <c r="A1280" s="57" t="s">
        <v>4073</v>
      </c>
      <c r="B1280" s="57" t="s">
        <v>6835</v>
      </c>
      <c r="C1280" s="218">
        <f t="shared" si="1242"/>
        <v>0</v>
      </c>
      <c r="D1280" s="218">
        <f t="shared" si="1242"/>
        <v>0</v>
      </c>
      <c r="E1280" s="218"/>
      <c r="F1280" s="218"/>
      <c r="G1280" s="218"/>
      <c r="H1280" s="218">
        <f t="shared" ref="H1280:U1280" si="1258">(H4716/H$3521)/(H8152/H$6957)</f>
        <v>3.486225167770812</v>
      </c>
      <c r="I1280" s="218">
        <f t="shared" si="1258"/>
        <v>32.160567169337696</v>
      </c>
      <c r="J1280" s="218">
        <f t="shared" si="1258"/>
        <v>239.55774724463296</v>
      </c>
      <c r="K1280" s="218">
        <f t="shared" si="1258"/>
        <v>0</v>
      </c>
      <c r="L1280" s="218">
        <f t="shared" si="1258"/>
        <v>0</v>
      </c>
      <c r="M1280" s="218">
        <f t="shared" si="1258"/>
        <v>0</v>
      </c>
      <c r="N1280" s="218">
        <f t="shared" si="1258"/>
        <v>37.065488795840508</v>
      </c>
      <c r="O1280" s="218">
        <f t="shared" si="1258"/>
        <v>0</v>
      </c>
      <c r="P1280" s="218">
        <f t="shared" si="1258"/>
        <v>0</v>
      </c>
      <c r="Q1280" s="218">
        <f t="shared" si="1258"/>
        <v>0</v>
      </c>
      <c r="R1280" s="218">
        <f t="shared" si="1258"/>
        <v>0</v>
      </c>
      <c r="S1280" s="218">
        <f t="shared" si="1258"/>
        <v>26.573745006369904</v>
      </c>
      <c r="T1280" s="218">
        <f t="shared" si="1258"/>
        <v>0</v>
      </c>
      <c r="U1280" s="218">
        <f t="shared" si="1258"/>
        <v>0</v>
      </c>
    </row>
    <row r="1281" spans="1:21" x14ac:dyDescent="0.25">
      <c r="A1281" s="57" t="s">
        <v>3783</v>
      </c>
      <c r="B1281" s="57" t="s">
        <v>6836</v>
      </c>
      <c r="C1281" s="218">
        <f t="shared" si="1242"/>
        <v>116.66272112806531</v>
      </c>
      <c r="D1281" s="218">
        <f t="shared" si="1242"/>
        <v>49.373233886542636</v>
      </c>
      <c r="E1281" s="218"/>
      <c r="F1281" s="218"/>
      <c r="G1281" s="218"/>
      <c r="H1281" s="218">
        <f t="shared" ref="H1281:U1281" si="1259">(H4717/H$3521)/(H8153/H$6957)</f>
        <v>0</v>
      </c>
      <c r="I1281" s="218">
        <f t="shared" si="1259"/>
        <v>0</v>
      </c>
      <c r="J1281" s="218">
        <f t="shared" si="1259"/>
        <v>0</v>
      </c>
      <c r="K1281" s="218">
        <f t="shared" si="1259"/>
        <v>0</v>
      </c>
      <c r="L1281" s="218">
        <f t="shared" si="1259"/>
        <v>0</v>
      </c>
      <c r="M1281" s="218">
        <f t="shared" si="1259"/>
        <v>0</v>
      </c>
      <c r="N1281" s="218">
        <f t="shared" si="1259"/>
        <v>0.69442904053766119</v>
      </c>
      <c r="O1281" s="218">
        <f t="shared" si="1259"/>
        <v>4.5242738672739924E-2</v>
      </c>
      <c r="P1281" s="218">
        <f t="shared" si="1259"/>
        <v>0</v>
      </c>
      <c r="Q1281" s="218">
        <f t="shared" si="1259"/>
        <v>0</v>
      </c>
      <c r="R1281" s="218">
        <f t="shared" si="1259"/>
        <v>0</v>
      </c>
      <c r="S1281" s="218">
        <f t="shared" si="1259"/>
        <v>0</v>
      </c>
      <c r="T1281" s="218">
        <f t="shared" si="1259"/>
        <v>0</v>
      </c>
      <c r="U1281" s="218">
        <f t="shared" si="1259"/>
        <v>0</v>
      </c>
    </row>
    <row r="1282" spans="1:21" x14ac:dyDescent="0.25">
      <c r="A1282" s="57" t="s">
        <v>1905</v>
      </c>
      <c r="B1282" s="57" t="s">
        <v>6838</v>
      </c>
      <c r="C1282" s="218">
        <f t="shared" si="1242"/>
        <v>0</v>
      </c>
      <c r="D1282" s="218">
        <f t="shared" si="1242"/>
        <v>0</v>
      </c>
      <c r="E1282" s="218"/>
      <c r="F1282" s="218"/>
      <c r="G1282" s="218"/>
      <c r="H1282" s="218">
        <f t="shared" ref="H1282:U1282" si="1260">(H4718/H$3521)/(H8154/H$6957)</f>
        <v>0</v>
      </c>
      <c r="I1282" s="218">
        <f t="shared" si="1260"/>
        <v>1.0959730497981621</v>
      </c>
      <c r="J1282" s="218">
        <f t="shared" si="1260"/>
        <v>0.24147022756173889</v>
      </c>
      <c r="K1282" s="218">
        <f t="shared" si="1260"/>
        <v>2.746852123226863</v>
      </c>
      <c r="L1282" s="218">
        <f t="shared" si="1260"/>
        <v>3.1504804145600449</v>
      </c>
      <c r="M1282" s="218">
        <f t="shared" si="1260"/>
        <v>1.3444647829396008</v>
      </c>
      <c r="N1282" s="218">
        <f t="shared" si="1260"/>
        <v>6.3083923624026887</v>
      </c>
      <c r="O1282" s="218">
        <f t="shared" si="1260"/>
        <v>5.3650555773982491</v>
      </c>
      <c r="P1282" s="218">
        <f t="shared" si="1260"/>
        <v>3.4554963694390874</v>
      </c>
      <c r="Q1282" s="218">
        <f t="shared" si="1260"/>
        <v>0</v>
      </c>
      <c r="R1282" s="218">
        <f t="shared" si="1260"/>
        <v>1.8117201009478863</v>
      </c>
      <c r="S1282" s="218">
        <f t="shared" si="1260"/>
        <v>1.1477146998266514</v>
      </c>
      <c r="T1282" s="218">
        <f t="shared" si="1260"/>
        <v>0</v>
      </c>
      <c r="U1282" s="218">
        <f t="shared" si="1260"/>
        <v>0</v>
      </c>
    </row>
    <row r="1283" spans="1:21" x14ac:dyDescent="0.25">
      <c r="A1283" s="57" t="s">
        <v>3481</v>
      </c>
      <c r="B1283" s="57" t="s">
        <v>6839</v>
      </c>
      <c r="C1283" s="218">
        <f t="shared" si="1242"/>
        <v>0</v>
      </c>
      <c r="D1283" s="218">
        <f t="shared" si="1242"/>
        <v>0</v>
      </c>
      <c r="E1283" s="218"/>
      <c r="F1283" s="218"/>
      <c r="G1283" s="218"/>
      <c r="H1283" s="218">
        <f t="shared" ref="H1283:U1283" si="1261">(H4719/H$3521)/(H8155/H$6957)</f>
        <v>1.7979818256327074</v>
      </c>
      <c r="I1283" s="218">
        <f t="shared" si="1261"/>
        <v>1.4500960562475171</v>
      </c>
      <c r="J1283" s="218">
        <f t="shared" si="1261"/>
        <v>16.633439783072152</v>
      </c>
      <c r="K1283" s="218">
        <f t="shared" si="1261"/>
        <v>1.3208928693726301</v>
      </c>
      <c r="L1283" s="218">
        <f t="shared" si="1261"/>
        <v>0</v>
      </c>
      <c r="M1283" s="218">
        <f t="shared" si="1261"/>
        <v>28.21502031645047</v>
      </c>
      <c r="N1283" s="218">
        <f t="shared" si="1261"/>
        <v>39.478054112862331</v>
      </c>
      <c r="O1283" s="218">
        <f t="shared" si="1261"/>
        <v>116.92963590309017</v>
      </c>
      <c r="P1283" s="218">
        <f t="shared" si="1261"/>
        <v>15.901848150846373</v>
      </c>
      <c r="Q1283" s="218">
        <f t="shared" si="1261"/>
        <v>3.2631017882786302</v>
      </c>
      <c r="R1283" s="218">
        <f t="shared" si="1261"/>
        <v>0.36894634130535026</v>
      </c>
      <c r="S1283" s="218">
        <f t="shared" si="1261"/>
        <v>8.5987013955120511E-2</v>
      </c>
      <c r="T1283" s="218">
        <f t="shared" si="1261"/>
        <v>0.80903364173546788</v>
      </c>
      <c r="U1283" s="218">
        <f t="shared" si="1261"/>
        <v>0</v>
      </c>
    </row>
    <row r="1284" spans="1:21" x14ac:dyDescent="0.25">
      <c r="A1284" s="57" t="s">
        <v>9661</v>
      </c>
      <c r="B1284" s="57" t="s">
        <v>9662</v>
      </c>
      <c r="C1284" s="218">
        <f t="shared" si="1242"/>
        <v>0</v>
      </c>
      <c r="D1284" s="218">
        <f t="shared" si="1242"/>
        <v>0</v>
      </c>
      <c r="E1284" s="218"/>
      <c r="F1284" s="218"/>
      <c r="G1284" s="218"/>
      <c r="H1284" s="218">
        <f t="shared" ref="H1284:U1284" si="1262">(H4720/H$3521)/(H8156/H$6957)</f>
        <v>0</v>
      </c>
      <c r="I1284" s="218">
        <f t="shared" si="1262"/>
        <v>0</v>
      </c>
      <c r="J1284" s="218">
        <f t="shared" si="1262"/>
        <v>0</v>
      </c>
      <c r="K1284" s="218">
        <f t="shared" si="1262"/>
        <v>5.5623658502780646E-3</v>
      </c>
      <c r="L1284" s="218">
        <f t="shared" si="1262"/>
        <v>0</v>
      </c>
      <c r="M1284" s="218">
        <f t="shared" si="1262"/>
        <v>0</v>
      </c>
      <c r="N1284" s="218">
        <f t="shared" si="1262"/>
        <v>0</v>
      </c>
      <c r="O1284" s="218">
        <f t="shared" si="1262"/>
        <v>0</v>
      </c>
      <c r="P1284" s="218">
        <f t="shared" si="1262"/>
        <v>0</v>
      </c>
      <c r="Q1284" s="218">
        <f t="shared" si="1262"/>
        <v>0</v>
      </c>
      <c r="R1284" s="218">
        <f t="shared" si="1262"/>
        <v>0</v>
      </c>
      <c r="S1284" s="218">
        <f t="shared" si="1262"/>
        <v>0</v>
      </c>
      <c r="T1284" s="218">
        <f t="shared" si="1262"/>
        <v>0</v>
      </c>
      <c r="U1284" s="218">
        <f t="shared" si="1262"/>
        <v>0</v>
      </c>
    </row>
    <row r="1285" spans="1:21" x14ac:dyDescent="0.25">
      <c r="A1285" s="57" t="s">
        <v>3275</v>
      </c>
      <c r="B1285" s="57" t="s">
        <v>6841</v>
      </c>
      <c r="C1285" s="218">
        <f t="shared" ref="C1285:D1304" si="1263">(C4721/C$3521)/(C8157/C$6957)</f>
        <v>0</v>
      </c>
      <c r="D1285" s="218">
        <f t="shared" si="1263"/>
        <v>0</v>
      </c>
      <c r="E1285" s="218"/>
      <c r="F1285" s="218"/>
      <c r="G1285" s="218"/>
      <c r="H1285" s="218">
        <f t="shared" ref="H1285:U1285" si="1264">(H4721/H$3521)/(H8157/H$6957)</f>
        <v>0</v>
      </c>
      <c r="I1285" s="218">
        <f t="shared" si="1264"/>
        <v>0</v>
      </c>
      <c r="J1285" s="218">
        <f t="shared" si="1264"/>
        <v>7.0282293171735647E-3</v>
      </c>
      <c r="K1285" s="218">
        <f t="shared" si="1264"/>
        <v>0</v>
      </c>
      <c r="L1285" s="218">
        <f t="shared" si="1264"/>
        <v>0</v>
      </c>
      <c r="M1285" s="218">
        <f t="shared" si="1264"/>
        <v>0</v>
      </c>
      <c r="N1285" s="218">
        <f t="shared" si="1264"/>
        <v>0</v>
      </c>
      <c r="O1285" s="218">
        <f t="shared" si="1264"/>
        <v>0.16731850731609443</v>
      </c>
      <c r="P1285" s="218">
        <f t="shared" si="1264"/>
        <v>0</v>
      </c>
      <c r="Q1285" s="218">
        <f t="shared" si="1264"/>
        <v>0</v>
      </c>
      <c r="R1285" s="218">
        <f t="shared" si="1264"/>
        <v>0</v>
      </c>
      <c r="S1285" s="218">
        <f t="shared" si="1264"/>
        <v>0</v>
      </c>
      <c r="T1285" s="218">
        <f t="shared" si="1264"/>
        <v>1.5290248644693059</v>
      </c>
      <c r="U1285" s="218">
        <f t="shared" si="1264"/>
        <v>0</v>
      </c>
    </row>
    <row r="1286" spans="1:21" x14ac:dyDescent="0.25">
      <c r="A1286" s="57" t="s">
        <v>2003</v>
      </c>
      <c r="B1286" s="57" t="s">
        <v>6842</v>
      </c>
      <c r="C1286" s="218">
        <f t="shared" si="1263"/>
        <v>0</v>
      </c>
      <c r="D1286" s="218">
        <f t="shared" si="1263"/>
        <v>0</v>
      </c>
      <c r="E1286" s="218"/>
      <c r="F1286" s="218"/>
      <c r="G1286" s="218"/>
      <c r="H1286" s="218">
        <f t="shared" ref="H1286:U1286" si="1265">(H4722/H$3521)/(H8158/H$6957)</f>
        <v>0.20178323560220779</v>
      </c>
      <c r="I1286" s="218">
        <f t="shared" si="1265"/>
        <v>0</v>
      </c>
      <c r="J1286" s="218">
        <f t="shared" si="1265"/>
        <v>9.9951471250112625E-2</v>
      </c>
      <c r="K1286" s="218">
        <f t="shared" si="1265"/>
        <v>0</v>
      </c>
      <c r="L1286" s="218">
        <f t="shared" si="1265"/>
        <v>0</v>
      </c>
      <c r="M1286" s="218">
        <f t="shared" si="1265"/>
        <v>0</v>
      </c>
      <c r="N1286" s="218">
        <f t="shared" si="1265"/>
        <v>0</v>
      </c>
      <c r="O1286" s="218">
        <f t="shared" si="1265"/>
        <v>0</v>
      </c>
      <c r="P1286" s="218">
        <f t="shared" si="1265"/>
        <v>0</v>
      </c>
      <c r="Q1286" s="218">
        <f t="shared" si="1265"/>
        <v>0</v>
      </c>
      <c r="R1286" s="218">
        <f t="shared" si="1265"/>
        <v>0</v>
      </c>
      <c r="S1286" s="218">
        <f t="shared" si="1265"/>
        <v>0</v>
      </c>
      <c r="T1286" s="218">
        <f t="shared" si="1265"/>
        <v>0</v>
      </c>
      <c r="U1286" s="218">
        <f t="shared" si="1265"/>
        <v>0</v>
      </c>
    </row>
    <row r="1287" spans="1:21" x14ac:dyDescent="0.25">
      <c r="A1287" s="57" t="s">
        <v>3811</v>
      </c>
      <c r="B1287" s="57" t="s">
        <v>6843</v>
      </c>
      <c r="C1287" s="218">
        <f t="shared" si="1263"/>
        <v>0</v>
      </c>
      <c r="D1287" s="218">
        <f t="shared" si="1263"/>
        <v>0</v>
      </c>
      <c r="E1287" s="218"/>
      <c r="F1287" s="218"/>
      <c r="G1287" s="218"/>
      <c r="H1287" s="218">
        <f t="shared" ref="H1287:U1287" si="1266">(H4723/H$3521)/(H8159/H$6957)</f>
        <v>0.62398937835611934</v>
      </c>
      <c r="I1287" s="218">
        <f t="shared" si="1266"/>
        <v>0</v>
      </c>
      <c r="J1287" s="218">
        <f t="shared" si="1266"/>
        <v>7.680816982981729</v>
      </c>
      <c r="K1287" s="218">
        <f t="shared" si="1266"/>
        <v>0</v>
      </c>
      <c r="L1287" s="218">
        <f t="shared" si="1266"/>
        <v>0</v>
      </c>
      <c r="M1287" s="218">
        <f t="shared" si="1266"/>
        <v>0</v>
      </c>
      <c r="N1287" s="218">
        <f t="shared" si="1266"/>
        <v>0</v>
      </c>
      <c r="O1287" s="218">
        <f t="shared" si="1266"/>
        <v>0</v>
      </c>
      <c r="P1287" s="218">
        <f t="shared" si="1266"/>
        <v>0</v>
      </c>
      <c r="Q1287" s="218">
        <f t="shared" si="1266"/>
        <v>0</v>
      </c>
      <c r="R1287" s="218">
        <f t="shared" si="1266"/>
        <v>0</v>
      </c>
      <c r="S1287" s="218">
        <f t="shared" si="1266"/>
        <v>0</v>
      </c>
      <c r="T1287" s="218">
        <f t="shared" si="1266"/>
        <v>0</v>
      </c>
      <c r="U1287" s="218">
        <f t="shared" si="1266"/>
        <v>0</v>
      </c>
    </row>
    <row r="1288" spans="1:21" x14ac:dyDescent="0.25">
      <c r="A1288" s="57" t="s">
        <v>2249</v>
      </c>
      <c r="B1288" s="57" t="s">
        <v>6844</v>
      </c>
      <c r="C1288" s="218">
        <f t="shared" si="1263"/>
        <v>62.883393506924762</v>
      </c>
      <c r="D1288" s="218">
        <f t="shared" si="1263"/>
        <v>40.448008327493028</v>
      </c>
      <c r="E1288" s="218"/>
      <c r="F1288" s="218"/>
      <c r="G1288" s="218"/>
      <c r="H1288" s="218">
        <f t="shared" ref="H1288:U1288" si="1267">(H4724/H$3521)/(H8160/H$6957)</f>
        <v>0.91536142714332569</v>
      </c>
      <c r="I1288" s="218">
        <f t="shared" si="1267"/>
        <v>0</v>
      </c>
      <c r="J1288" s="218">
        <f t="shared" si="1267"/>
        <v>0</v>
      </c>
      <c r="K1288" s="218">
        <f t="shared" si="1267"/>
        <v>0.3897813861594307</v>
      </c>
      <c r="L1288" s="218">
        <f t="shared" si="1267"/>
        <v>1.1880682166859913</v>
      </c>
      <c r="M1288" s="218">
        <f t="shared" si="1267"/>
        <v>0</v>
      </c>
      <c r="N1288" s="218">
        <f t="shared" si="1267"/>
        <v>0.70987938917977067</v>
      </c>
      <c r="O1288" s="218">
        <f t="shared" si="1267"/>
        <v>14.010516256577981</v>
      </c>
      <c r="P1288" s="218">
        <f t="shared" si="1267"/>
        <v>8.9839769737827293</v>
      </c>
      <c r="Q1288" s="218">
        <f t="shared" si="1267"/>
        <v>9.3639046467050857</v>
      </c>
      <c r="R1288" s="218">
        <f t="shared" si="1267"/>
        <v>0</v>
      </c>
      <c r="S1288" s="218">
        <f t="shared" si="1267"/>
        <v>3.0536928182793486</v>
      </c>
      <c r="T1288" s="218">
        <f t="shared" si="1267"/>
        <v>0.90013699722901841</v>
      </c>
      <c r="U1288" s="218">
        <f t="shared" si="1267"/>
        <v>0</v>
      </c>
    </row>
    <row r="1289" spans="1:21" x14ac:dyDescent="0.25">
      <c r="A1289" s="57" t="s">
        <v>4038</v>
      </c>
      <c r="B1289" s="57" t="s">
        <v>6845</v>
      </c>
      <c r="C1289" s="218">
        <f t="shared" si="1263"/>
        <v>0</v>
      </c>
      <c r="D1289" s="218">
        <f t="shared" si="1263"/>
        <v>0</v>
      </c>
      <c r="E1289" s="218"/>
      <c r="F1289" s="218"/>
      <c r="G1289" s="218"/>
      <c r="H1289" s="218">
        <f t="shared" ref="H1289:U1289" si="1268">(H4725/H$3521)/(H8161/H$6957)</f>
        <v>0</v>
      </c>
      <c r="I1289" s="218">
        <f t="shared" si="1268"/>
        <v>0</v>
      </c>
      <c r="J1289" s="218">
        <f t="shared" si="1268"/>
        <v>0.18491378312742887</v>
      </c>
      <c r="K1289" s="218">
        <f t="shared" si="1268"/>
        <v>0</v>
      </c>
      <c r="L1289" s="218">
        <f t="shared" si="1268"/>
        <v>0</v>
      </c>
      <c r="M1289" s="218">
        <f t="shared" si="1268"/>
        <v>0</v>
      </c>
      <c r="N1289" s="218">
        <f t="shared" si="1268"/>
        <v>0</v>
      </c>
      <c r="O1289" s="218">
        <f t="shared" si="1268"/>
        <v>0</v>
      </c>
      <c r="P1289" s="218">
        <f t="shared" si="1268"/>
        <v>0</v>
      </c>
      <c r="Q1289" s="218">
        <f t="shared" si="1268"/>
        <v>0</v>
      </c>
      <c r="R1289" s="218">
        <f t="shared" si="1268"/>
        <v>0</v>
      </c>
      <c r="S1289" s="218">
        <f t="shared" si="1268"/>
        <v>0</v>
      </c>
      <c r="T1289" s="218">
        <f t="shared" si="1268"/>
        <v>0</v>
      </c>
      <c r="U1289" s="218">
        <f t="shared" si="1268"/>
        <v>0</v>
      </c>
    </row>
    <row r="1290" spans="1:21" x14ac:dyDescent="0.25">
      <c r="A1290" s="57" t="s">
        <v>4072</v>
      </c>
      <c r="B1290" s="57" t="s">
        <v>6846</v>
      </c>
      <c r="C1290" s="218">
        <f t="shared" si="1263"/>
        <v>0</v>
      </c>
      <c r="D1290" s="218">
        <f t="shared" si="1263"/>
        <v>0</v>
      </c>
      <c r="E1290" s="218"/>
      <c r="F1290" s="218"/>
      <c r="G1290" s="218"/>
      <c r="H1290" s="218">
        <f t="shared" ref="H1290:U1290" si="1269">(H4726/H$3521)/(H8162/H$6957)</f>
        <v>0</v>
      </c>
      <c r="I1290" s="218">
        <f t="shared" si="1269"/>
        <v>0</v>
      </c>
      <c r="J1290" s="218">
        <f t="shared" si="1269"/>
        <v>0</v>
      </c>
      <c r="K1290" s="218">
        <f t="shared" si="1269"/>
        <v>0</v>
      </c>
      <c r="L1290" s="218">
        <f t="shared" si="1269"/>
        <v>0</v>
      </c>
      <c r="M1290" s="218">
        <f t="shared" si="1269"/>
        <v>0</v>
      </c>
      <c r="N1290" s="218">
        <f t="shared" si="1269"/>
        <v>0</v>
      </c>
      <c r="O1290" s="218">
        <f t="shared" si="1269"/>
        <v>0</v>
      </c>
      <c r="P1290" s="218">
        <f t="shared" si="1269"/>
        <v>0</v>
      </c>
      <c r="Q1290" s="218">
        <f t="shared" si="1269"/>
        <v>0</v>
      </c>
      <c r="R1290" s="218">
        <f t="shared" si="1269"/>
        <v>0</v>
      </c>
      <c r="S1290" s="218">
        <f t="shared" si="1269"/>
        <v>3.241932957286485E-2</v>
      </c>
      <c r="T1290" s="218">
        <f t="shared" si="1269"/>
        <v>0</v>
      </c>
      <c r="U1290" s="218">
        <f t="shared" si="1269"/>
        <v>0</v>
      </c>
    </row>
    <row r="1291" spans="1:21" x14ac:dyDescent="0.25">
      <c r="A1291" s="57" t="s">
        <v>3044</v>
      </c>
      <c r="B1291" s="57" t="s">
        <v>6847</v>
      </c>
      <c r="C1291" s="218">
        <f t="shared" si="1263"/>
        <v>0</v>
      </c>
      <c r="D1291" s="218">
        <f t="shared" si="1263"/>
        <v>0</v>
      </c>
      <c r="E1291" s="218"/>
      <c r="F1291" s="218"/>
      <c r="G1291" s="218"/>
      <c r="H1291" s="218">
        <f t="shared" ref="H1291:U1291" si="1270">(H4727/H$3521)/(H8163/H$6957)</f>
        <v>47.809913080500593</v>
      </c>
      <c r="I1291" s="218">
        <f t="shared" si="1270"/>
        <v>59.717579030820907</v>
      </c>
      <c r="J1291" s="218">
        <f t="shared" si="1270"/>
        <v>17.089593360483892</v>
      </c>
      <c r="K1291" s="218">
        <f t="shared" si="1270"/>
        <v>31.211906989667114</v>
      </c>
      <c r="L1291" s="218">
        <f t="shared" si="1270"/>
        <v>0</v>
      </c>
      <c r="M1291" s="218">
        <f t="shared" si="1270"/>
        <v>0</v>
      </c>
      <c r="N1291" s="218">
        <f t="shared" si="1270"/>
        <v>0</v>
      </c>
      <c r="O1291" s="218">
        <f t="shared" si="1270"/>
        <v>0</v>
      </c>
      <c r="P1291" s="218">
        <f t="shared" si="1270"/>
        <v>0</v>
      </c>
      <c r="Q1291" s="218">
        <f t="shared" si="1270"/>
        <v>0</v>
      </c>
      <c r="R1291" s="218">
        <f t="shared" si="1270"/>
        <v>0</v>
      </c>
      <c r="S1291" s="218">
        <f t="shared" si="1270"/>
        <v>0</v>
      </c>
      <c r="T1291" s="218">
        <f t="shared" si="1270"/>
        <v>0</v>
      </c>
      <c r="U1291" s="218">
        <f t="shared" si="1270"/>
        <v>0</v>
      </c>
    </row>
    <row r="1292" spans="1:21" x14ac:dyDescent="0.25">
      <c r="A1292" s="57" t="s">
        <v>2853</v>
      </c>
      <c r="B1292" s="57" t="s">
        <v>6849</v>
      </c>
      <c r="C1292" s="218">
        <f t="shared" si="1263"/>
        <v>0</v>
      </c>
      <c r="D1292" s="218">
        <f t="shared" si="1263"/>
        <v>0</v>
      </c>
      <c r="E1292" s="218"/>
      <c r="F1292" s="218"/>
      <c r="G1292" s="218"/>
      <c r="H1292" s="218">
        <f t="shared" ref="H1292:U1292" si="1271">(H4728/H$3521)/(H8164/H$6957)</f>
        <v>8.1934642000286592E-2</v>
      </c>
      <c r="I1292" s="218">
        <f t="shared" si="1271"/>
        <v>0</v>
      </c>
      <c r="J1292" s="218">
        <f t="shared" si="1271"/>
        <v>0.75673031890332587</v>
      </c>
      <c r="K1292" s="218">
        <f t="shared" si="1271"/>
        <v>1.6105736941421382</v>
      </c>
      <c r="L1292" s="218">
        <f t="shared" si="1271"/>
        <v>2.0711388785746756</v>
      </c>
      <c r="M1292" s="218">
        <f t="shared" si="1271"/>
        <v>0</v>
      </c>
      <c r="N1292" s="218">
        <f t="shared" si="1271"/>
        <v>1.8050463045664149</v>
      </c>
      <c r="O1292" s="218">
        <f t="shared" si="1271"/>
        <v>0</v>
      </c>
      <c r="P1292" s="218">
        <f t="shared" si="1271"/>
        <v>0.20179965667549812</v>
      </c>
      <c r="Q1292" s="218">
        <f t="shared" si="1271"/>
        <v>0</v>
      </c>
      <c r="R1292" s="218">
        <f t="shared" si="1271"/>
        <v>0</v>
      </c>
      <c r="S1292" s="218">
        <f t="shared" si="1271"/>
        <v>0.32737592243385411</v>
      </c>
      <c r="T1292" s="218">
        <f t="shared" si="1271"/>
        <v>1.1891983344940047</v>
      </c>
      <c r="U1292" s="218">
        <f t="shared" si="1271"/>
        <v>0</v>
      </c>
    </row>
    <row r="1293" spans="1:21" x14ac:dyDescent="0.25">
      <c r="A1293" s="57" t="s">
        <v>3994</v>
      </c>
      <c r="B1293" s="57" t="s">
        <v>6850</v>
      </c>
      <c r="C1293" s="218">
        <f t="shared" si="1263"/>
        <v>0</v>
      </c>
      <c r="D1293" s="218">
        <f t="shared" si="1263"/>
        <v>0</v>
      </c>
      <c r="E1293" s="218"/>
      <c r="F1293" s="218"/>
      <c r="G1293" s="218"/>
      <c r="H1293" s="218">
        <f t="shared" ref="H1293:U1293" si="1272">(H4729/H$3521)/(H8165/H$6957)</f>
        <v>0</v>
      </c>
      <c r="I1293" s="218">
        <f t="shared" si="1272"/>
        <v>0.3829558466209485</v>
      </c>
      <c r="J1293" s="218">
        <f t="shared" si="1272"/>
        <v>0</v>
      </c>
      <c r="K1293" s="218">
        <f t="shared" si="1272"/>
        <v>0</v>
      </c>
      <c r="L1293" s="218">
        <f t="shared" si="1272"/>
        <v>0</v>
      </c>
      <c r="M1293" s="218">
        <f t="shared" si="1272"/>
        <v>0</v>
      </c>
      <c r="N1293" s="218">
        <f t="shared" si="1272"/>
        <v>0</v>
      </c>
      <c r="O1293" s="218">
        <f t="shared" si="1272"/>
        <v>0</v>
      </c>
      <c r="P1293" s="218">
        <f t="shared" si="1272"/>
        <v>4.7210271609151262E-2</v>
      </c>
      <c r="Q1293" s="218">
        <f t="shared" si="1272"/>
        <v>0</v>
      </c>
      <c r="R1293" s="218">
        <f t="shared" si="1272"/>
        <v>0</v>
      </c>
      <c r="S1293" s="218">
        <f t="shared" si="1272"/>
        <v>0</v>
      </c>
      <c r="T1293" s="218">
        <f t="shared" si="1272"/>
        <v>0</v>
      </c>
      <c r="U1293" s="218">
        <f t="shared" si="1272"/>
        <v>0</v>
      </c>
    </row>
    <row r="1294" spans="1:21" x14ac:dyDescent="0.25">
      <c r="A1294" s="57" t="s">
        <v>1768</v>
      </c>
      <c r="B1294" s="57" t="s">
        <v>6851</v>
      </c>
      <c r="C1294" s="218">
        <f t="shared" si="1263"/>
        <v>0</v>
      </c>
      <c r="D1294" s="218">
        <f t="shared" si="1263"/>
        <v>0</v>
      </c>
      <c r="E1294" s="218"/>
      <c r="F1294" s="218"/>
      <c r="G1294" s="218"/>
      <c r="H1294" s="218">
        <f t="shared" ref="H1294:U1294" si="1273">(H4730/H$3521)/(H8166/H$6957)</f>
        <v>0</v>
      </c>
      <c r="I1294" s="218">
        <f t="shared" si="1273"/>
        <v>0</v>
      </c>
      <c r="J1294" s="218">
        <f t="shared" si="1273"/>
        <v>0</v>
      </c>
      <c r="K1294" s="218">
        <f t="shared" si="1273"/>
        <v>0</v>
      </c>
      <c r="L1294" s="218">
        <f t="shared" si="1273"/>
        <v>4.8649259044594446</v>
      </c>
      <c r="M1294" s="218">
        <f t="shared" si="1273"/>
        <v>19.694340674339887</v>
      </c>
      <c r="N1294" s="218">
        <f t="shared" si="1273"/>
        <v>11.991058419577353</v>
      </c>
      <c r="O1294" s="218">
        <f t="shared" si="1273"/>
        <v>3.4883684263393446</v>
      </c>
      <c r="P1294" s="218">
        <f t="shared" si="1273"/>
        <v>0.47683840707796787</v>
      </c>
      <c r="Q1294" s="218">
        <f t="shared" si="1273"/>
        <v>0</v>
      </c>
      <c r="R1294" s="218">
        <f t="shared" si="1273"/>
        <v>0</v>
      </c>
      <c r="S1294" s="218">
        <f t="shared" si="1273"/>
        <v>0</v>
      </c>
      <c r="T1294" s="218">
        <f t="shared" si="1273"/>
        <v>0</v>
      </c>
      <c r="U1294" s="218">
        <f t="shared" si="1273"/>
        <v>0</v>
      </c>
    </row>
    <row r="1295" spans="1:21" x14ac:dyDescent="0.25">
      <c r="A1295" s="57" t="s">
        <v>3233</v>
      </c>
      <c r="B1295" s="57" t="s">
        <v>6852</v>
      </c>
      <c r="C1295" s="218">
        <f t="shared" si="1263"/>
        <v>6.0883792030220869</v>
      </c>
      <c r="D1295" s="218">
        <f t="shared" si="1263"/>
        <v>3.2067584811036109</v>
      </c>
      <c r="E1295" s="218"/>
      <c r="F1295" s="218"/>
      <c r="G1295" s="218"/>
      <c r="H1295" s="218">
        <f t="shared" ref="H1295:U1295" si="1274">(H4731/H$3521)/(H8167/H$6957)</f>
        <v>0</v>
      </c>
      <c r="I1295" s="218">
        <f t="shared" si="1274"/>
        <v>0</v>
      </c>
      <c r="J1295" s="218">
        <f t="shared" si="1274"/>
        <v>0</v>
      </c>
      <c r="K1295" s="218">
        <f t="shared" si="1274"/>
        <v>0</v>
      </c>
      <c r="L1295" s="218">
        <f t="shared" si="1274"/>
        <v>0</v>
      </c>
      <c r="M1295" s="218">
        <f t="shared" si="1274"/>
        <v>0</v>
      </c>
      <c r="N1295" s="218">
        <f t="shared" si="1274"/>
        <v>0</v>
      </c>
      <c r="O1295" s="218">
        <f t="shared" si="1274"/>
        <v>0</v>
      </c>
      <c r="P1295" s="218">
        <f t="shared" si="1274"/>
        <v>0</v>
      </c>
      <c r="Q1295" s="218">
        <f t="shared" si="1274"/>
        <v>0</v>
      </c>
      <c r="R1295" s="218">
        <f t="shared" si="1274"/>
        <v>0</v>
      </c>
      <c r="S1295" s="218">
        <f t="shared" si="1274"/>
        <v>0</v>
      </c>
      <c r="T1295" s="218">
        <f t="shared" si="1274"/>
        <v>0</v>
      </c>
      <c r="U1295" s="218">
        <f t="shared" si="1274"/>
        <v>0</v>
      </c>
    </row>
    <row r="1296" spans="1:21" x14ac:dyDescent="0.25">
      <c r="A1296" s="57" t="s">
        <v>731</v>
      </c>
      <c r="B1296" s="57" t="s">
        <v>6854</v>
      </c>
      <c r="C1296" s="218">
        <f t="shared" si="1263"/>
        <v>34.109194914042455</v>
      </c>
      <c r="D1296" s="218">
        <f t="shared" si="1263"/>
        <v>45.072676233335798</v>
      </c>
      <c r="E1296" s="218"/>
      <c r="F1296" s="218"/>
      <c r="G1296" s="218"/>
      <c r="H1296" s="218">
        <f t="shared" ref="H1296:U1296" si="1275">(H4732/H$3521)/(H8168/H$6957)</f>
        <v>68.745528092914284</v>
      </c>
      <c r="I1296" s="218">
        <f t="shared" si="1275"/>
        <v>46.960053984624672</v>
      </c>
      <c r="J1296" s="218">
        <f t="shared" si="1275"/>
        <v>111.02730526802894</v>
      </c>
      <c r="K1296" s="218">
        <f t="shared" si="1275"/>
        <v>71.62844451237271</v>
      </c>
      <c r="L1296" s="218">
        <f t="shared" si="1275"/>
        <v>48.077308580401656</v>
      </c>
      <c r="M1296" s="218">
        <f t="shared" si="1275"/>
        <v>74.74305426375642</v>
      </c>
      <c r="N1296" s="218">
        <f t="shared" si="1275"/>
        <v>62.24387426560056</v>
      </c>
      <c r="O1296" s="218">
        <f t="shared" si="1275"/>
        <v>42.720390411284498</v>
      </c>
      <c r="P1296" s="218">
        <f t="shared" si="1275"/>
        <v>29.536998154903365</v>
      </c>
      <c r="Q1296" s="218">
        <f t="shared" si="1275"/>
        <v>31.175210183380727</v>
      </c>
      <c r="R1296" s="218">
        <f t="shared" si="1275"/>
        <v>22.359461713155916</v>
      </c>
      <c r="S1296" s="218">
        <f t="shared" si="1275"/>
        <v>14.07696662470094</v>
      </c>
      <c r="T1296" s="218">
        <f t="shared" si="1275"/>
        <v>20.699305441009809</v>
      </c>
      <c r="U1296" s="218">
        <f t="shared" si="1275"/>
        <v>12.870718018584169</v>
      </c>
    </row>
    <row r="1297" spans="1:21" x14ac:dyDescent="0.25">
      <c r="A1297" s="57" t="s">
        <v>3155</v>
      </c>
      <c r="B1297" s="57" t="s">
        <v>6855</v>
      </c>
      <c r="C1297" s="218">
        <f t="shared" si="1263"/>
        <v>125.59249840313866</v>
      </c>
      <c r="D1297" s="218">
        <f t="shared" si="1263"/>
        <v>131.94801309931236</v>
      </c>
      <c r="E1297" s="218"/>
      <c r="F1297" s="218"/>
      <c r="G1297" s="218"/>
      <c r="H1297" s="218">
        <f t="shared" ref="H1297:U1297" si="1276">(H4733/H$3521)/(H8169/H$6957)</f>
        <v>31.559309021056048</v>
      </c>
      <c r="I1297" s="218">
        <f t="shared" si="1276"/>
        <v>11.644182625890762</v>
      </c>
      <c r="J1297" s="218">
        <f t="shared" si="1276"/>
        <v>1.826294829796884</v>
      </c>
      <c r="K1297" s="218">
        <f t="shared" si="1276"/>
        <v>2.8730255035326686</v>
      </c>
      <c r="L1297" s="218">
        <f t="shared" si="1276"/>
        <v>0.85290459039095745</v>
      </c>
      <c r="M1297" s="218">
        <f t="shared" si="1276"/>
        <v>0.43128925008109747</v>
      </c>
      <c r="N1297" s="218">
        <f t="shared" si="1276"/>
        <v>13.975594008787446</v>
      </c>
      <c r="O1297" s="218">
        <f t="shared" si="1276"/>
        <v>0.42195377870560408</v>
      </c>
      <c r="P1297" s="218">
        <f t="shared" si="1276"/>
        <v>0</v>
      </c>
      <c r="Q1297" s="218">
        <f t="shared" si="1276"/>
        <v>0</v>
      </c>
      <c r="R1297" s="218">
        <f t="shared" si="1276"/>
        <v>0</v>
      </c>
      <c r="S1297" s="218">
        <f t="shared" si="1276"/>
        <v>0</v>
      </c>
      <c r="T1297" s="218">
        <f t="shared" si="1276"/>
        <v>0</v>
      </c>
      <c r="U1297" s="218">
        <f t="shared" si="1276"/>
        <v>0</v>
      </c>
    </row>
    <row r="1298" spans="1:21" x14ac:dyDescent="0.25">
      <c r="A1298" s="57" t="s">
        <v>4226</v>
      </c>
      <c r="B1298" s="57" t="s">
        <v>6856</v>
      </c>
      <c r="C1298" s="218">
        <f t="shared" si="1263"/>
        <v>0</v>
      </c>
      <c r="D1298" s="218">
        <f t="shared" si="1263"/>
        <v>0</v>
      </c>
      <c r="E1298" s="218"/>
      <c r="F1298" s="218"/>
      <c r="G1298" s="218"/>
      <c r="H1298" s="218">
        <f t="shared" ref="H1298:U1298" si="1277">(H4734/H$3521)/(H8170/H$6957)</f>
        <v>0</v>
      </c>
      <c r="I1298" s="218">
        <f t="shared" si="1277"/>
        <v>0</v>
      </c>
      <c r="J1298" s="218">
        <f t="shared" si="1277"/>
        <v>0</v>
      </c>
      <c r="K1298" s="218">
        <f t="shared" si="1277"/>
        <v>0</v>
      </c>
      <c r="L1298" s="218">
        <f t="shared" si="1277"/>
        <v>0</v>
      </c>
      <c r="M1298" s="218">
        <f t="shared" si="1277"/>
        <v>0</v>
      </c>
      <c r="N1298" s="218">
        <f t="shared" si="1277"/>
        <v>0</v>
      </c>
      <c r="O1298" s="218">
        <f t="shared" si="1277"/>
        <v>0</v>
      </c>
      <c r="P1298" s="218">
        <f t="shared" si="1277"/>
        <v>0</v>
      </c>
      <c r="Q1298" s="218">
        <f t="shared" si="1277"/>
        <v>0</v>
      </c>
      <c r="R1298" s="218">
        <f t="shared" si="1277"/>
        <v>0</v>
      </c>
      <c r="S1298" s="218">
        <f t="shared" si="1277"/>
        <v>2.2292705985471558E-2</v>
      </c>
      <c r="T1298" s="218">
        <f t="shared" si="1277"/>
        <v>6.2094539515768064E-2</v>
      </c>
      <c r="U1298" s="218">
        <f t="shared" si="1277"/>
        <v>0</v>
      </c>
    </row>
    <row r="1299" spans="1:21" x14ac:dyDescent="0.25">
      <c r="A1299" s="57" t="s">
        <v>3217</v>
      </c>
      <c r="B1299" s="57" t="s">
        <v>6857</v>
      </c>
      <c r="C1299" s="218">
        <f t="shared" si="1263"/>
        <v>0</v>
      </c>
      <c r="D1299" s="218">
        <f t="shared" si="1263"/>
        <v>0</v>
      </c>
      <c r="E1299" s="218"/>
      <c r="F1299" s="218"/>
      <c r="G1299" s="218"/>
      <c r="H1299" s="218">
        <f t="shared" ref="H1299:U1299" si="1278">(H4735/H$3521)/(H8171/H$6957)</f>
        <v>2.0900778673161864</v>
      </c>
      <c r="I1299" s="218">
        <f t="shared" si="1278"/>
        <v>0.81470674704722179</v>
      </c>
      <c r="J1299" s="218">
        <f t="shared" si="1278"/>
        <v>3.4889773008829961</v>
      </c>
      <c r="K1299" s="218">
        <f t="shared" si="1278"/>
        <v>0.72294751001384727</v>
      </c>
      <c r="L1299" s="218">
        <f t="shared" si="1278"/>
        <v>4.4050365732140717</v>
      </c>
      <c r="M1299" s="218">
        <f t="shared" si="1278"/>
        <v>1.3103471608060862</v>
      </c>
      <c r="N1299" s="218">
        <f t="shared" si="1278"/>
        <v>0.54149636865263218</v>
      </c>
      <c r="O1299" s="218">
        <f t="shared" si="1278"/>
        <v>0</v>
      </c>
      <c r="P1299" s="218">
        <f t="shared" si="1278"/>
        <v>0</v>
      </c>
      <c r="Q1299" s="218">
        <f t="shared" si="1278"/>
        <v>1.1793307287880945</v>
      </c>
      <c r="R1299" s="218">
        <f t="shared" si="1278"/>
        <v>0</v>
      </c>
      <c r="S1299" s="218">
        <f t="shared" si="1278"/>
        <v>0</v>
      </c>
      <c r="T1299" s="218">
        <f t="shared" si="1278"/>
        <v>0</v>
      </c>
      <c r="U1299" s="218">
        <f t="shared" si="1278"/>
        <v>0</v>
      </c>
    </row>
    <row r="1300" spans="1:21" x14ac:dyDescent="0.25">
      <c r="A1300" s="57" t="s">
        <v>3107</v>
      </c>
      <c r="B1300" s="57" t="s">
        <v>6858</v>
      </c>
      <c r="C1300" s="218">
        <f t="shared" si="1263"/>
        <v>172.71699265988738</v>
      </c>
      <c r="D1300" s="218">
        <f t="shared" si="1263"/>
        <v>66.150645811048733</v>
      </c>
      <c r="E1300" s="218"/>
      <c r="F1300" s="218"/>
      <c r="G1300" s="218"/>
      <c r="H1300" s="218">
        <f t="shared" ref="H1300:U1300" si="1279">(H4736/H$3521)/(H8172/H$6957)</f>
        <v>17.201470596632127</v>
      </c>
      <c r="I1300" s="218">
        <f t="shared" si="1279"/>
        <v>39.072117356403517</v>
      </c>
      <c r="J1300" s="218">
        <f t="shared" si="1279"/>
        <v>126.23235764000592</v>
      </c>
      <c r="K1300" s="218">
        <f t="shared" si="1279"/>
        <v>27.396494540715999</v>
      </c>
      <c r="L1300" s="218">
        <f t="shared" si="1279"/>
        <v>213.25805257308838</v>
      </c>
      <c r="M1300" s="218">
        <f t="shared" si="1279"/>
        <v>84.804852314002702</v>
      </c>
      <c r="N1300" s="218">
        <f t="shared" si="1279"/>
        <v>41.376891100204453</v>
      </c>
      <c r="O1300" s="218">
        <f t="shared" si="1279"/>
        <v>2.4765041775630916</v>
      </c>
      <c r="P1300" s="218">
        <f t="shared" si="1279"/>
        <v>0</v>
      </c>
      <c r="Q1300" s="218">
        <f t="shared" si="1279"/>
        <v>0</v>
      </c>
      <c r="R1300" s="218">
        <f t="shared" si="1279"/>
        <v>0</v>
      </c>
      <c r="S1300" s="218">
        <f t="shared" si="1279"/>
        <v>0</v>
      </c>
      <c r="T1300" s="218">
        <f t="shared" si="1279"/>
        <v>0.41793688748787899</v>
      </c>
      <c r="U1300" s="218">
        <f t="shared" si="1279"/>
        <v>0</v>
      </c>
    </row>
    <row r="1301" spans="1:21" x14ac:dyDescent="0.25">
      <c r="A1301" s="57" t="s">
        <v>2513</v>
      </c>
      <c r="B1301" s="57" t="s">
        <v>6860</v>
      </c>
      <c r="C1301" s="218">
        <f t="shared" si="1263"/>
        <v>60.680122113419472</v>
      </c>
      <c r="D1301" s="218">
        <f t="shared" si="1263"/>
        <v>3.5205588980670051</v>
      </c>
      <c r="E1301" s="218"/>
      <c r="F1301" s="218"/>
      <c r="G1301" s="218"/>
      <c r="H1301" s="218">
        <f t="shared" ref="H1301:U1301" si="1280">(H4737/H$3521)/(H8173/H$6957)</f>
        <v>0.84749486856629197</v>
      </c>
      <c r="I1301" s="218">
        <f t="shared" si="1280"/>
        <v>2.8537861847185115E-2</v>
      </c>
      <c r="J1301" s="218">
        <f t="shared" si="1280"/>
        <v>4.6436294103289498E-2</v>
      </c>
      <c r="K1301" s="218">
        <f t="shared" si="1280"/>
        <v>8.806194884691235E-3</v>
      </c>
      <c r="L1301" s="218">
        <f t="shared" si="1280"/>
        <v>0</v>
      </c>
      <c r="M1301" s="218">
        <f t="shared" si="1280"/>
        <v>0</v>
      </c>
      <c r="N1301" s="218">
        <f t="shared" si="1280"/>
        <v>0</v>
      </c>
      <c r="O1301" s="218">
        <f t="shared" si="1280"/>
        <v>7.5151703729269217</v>
      </c>
      <c r="P1301" s="218">
        <f t="shared" si="1280"/>
        <v>0</v>
      </c>
      <c r="Q1301" s="218">
        <f t="shared" si="1280"/>
        <v>0</v>
      </c>
      <c r="R1301" s="218">
        <f t="shared" si="1280"/>
        <v>0</v>
      </c>
      <c r="S1301" s="218">
        <f t="shared" si="1280"/>
        <v>0</v>
      </c>
      <c r="T1301" s="218">
        <f t="shared" si="1280"/>
        <v>0</v>
      </c>
      <c r="U1301" s="218">
        <f t="shared" si="1280"/>
        <v>0</v>
      </c>
    </row>
    <row r="1302" spans="1:21" x14ac:dyDescent="0.25">
      <c r="A1302" s="57" t="s">
        <v>2820</v>
      </c>
      <c r="B1302" s="57" t="s">
        <v>6861</v>
      </c>
      <c r="C1302" s="218">
        <f t="shared" si="1263"/>
        <v>0</v>
      </c>
      <c r="D1302" s="218">
        <f t="shared" si="1263"/>
        <v>0</v>
      </c>
      <c r="E1302" s="218"/>
      <c r="F1302" s="218"/>
      <c r="G1302" s="218"/>
      <c r="H1302" s="218">
        <f t="shared" ref="H1302:U1302" si="1281">(H4738/H$3521)/(H8174/H$6957)</f>
        <v>1.2913447124499117E-2</v>
      </c>
      <c r="I1302" s="218">
        <f t="shared" si="1281"/>
        <v>0</v>
      </c>
      <c r="J1302" s="218">
        <f t="shared" si="1281"/>
        <v>0</v>
      </c>
      <c r="K1302" s="218">
        <f t="shared" si="1281"/>
        <v>0</v>
      </c>
      <c r="L1302" s="218">
        <f t="shared" si="1281"/>
        <v>0</v>
      </c>
      <c r="M1302" s="218">
        <f t="shared" si="1281"/>
        <v>0</v>
      </c>
      <c r="N1302" s="218">
        <f t="shared" si="1281"/>
        <v>0</v>
      </c>
      <c r="O1302" s="218">
        <f t="shared" si="1281"/>
        <v>0</v>
      </c>
      <c r="P1302" s="218">
        <f t="shared" si="1281"/>
        <v>0</v>
      </c>
      <c r="Q1302" s="218">
        <f t="shared" si="1281"/>
        <v>0</v>
      </c>
      <c r="R1302" s="218">
        <f t="shared" si="1281"/>
        <v>0</v>
      </c>
      <c r="S1302" s="218">
        <f t="shared" si="1281"/>
        <v>0</v>
      </c>
      <c r="T1302" s="218">
        <f t="shared" si="1281"/>
        <v>0.83013574797711243</v>
      </c>
      <c r="U1302" s="218">
        <f t="shared" si="1281"/>
        <v>7.6067683844497261E-2</v>
      </c>
    </row>
    <row r="1303" spans="1:21" x14ac:dyDescent="0.25">
      <c r="A1303" s="57" t="s">
        <v>3309</v>
      </c>
      <c r="B1303" s="57" t="s">
        <v>6862</v>
      </c>
      <c r="C1303" s="218">
        <f t="shared" si="1263"/>
        <v>38.624381987757822</v>
      </c>
      <c r="D1303" s="218">
        <f t="shared" si="1263"/>
        <v>11.439715214083011</v>
      </c>
      <c r="E1303" s="218"/>
      <c r="F1303" s="218"/>
      <c r="G1303" s="218"/>
      <c r="H1303" s="218">
        <f t="shared" ref="H1303:U1303" si="1282">(H4739/H$3521)/(H8175/H$6957)</f>
        <v>0</v>
      </c>
      <c r="I1303" s="218">
        <f t="shared" si="1282"/>
        <v>0</v>
      </c>
      <c r="J1303" s="218">
        <f t="shared" si="1282"/>
        <v>0</v>
      </c>
      <c r="K1303" s="218">
        <f t="shared" si="1282"/>
        <v>0</v>
      </c>
      <c r="L1303" s="218">
        <f t="shared" si="1282"/>
        <v>0</v>
      </c>
      <c r="M1303" s="218">
        <f t="shared" si="1282"/>
        <v>0</v>
      </c>
      <c r="N1303" s="218">
        <f t="shared" si="1282"/>
        <v>0</v>
      </c>
      <c r="O1303" s="218">
        <f t="shared" si="1282"/>
        <v>0</v>
      </c>
      <c r="P1303" s="218">
        <f t="shared" si="1282"/>
        <v>0</v>
      </c>
      <c r="Q1303" s="218">
        <f t="shared" si="1282"/>
        <v>0</v>
      </c>
      <c r="R1303" s="218">
        <f t="shared" si="1282"/>
        <v>0</v>
      </c>
      <c r="S1303" s="218">
        <f t="shared" si="1282"/>
        <v>0</v>
      </c>
      <c r="T1303" s="218">
        <f t="shared" si="1282"/>
        <v>0</v>
      </c>
      <c r="U1303" s="218">
        <f t="shared" si="1282"/>
        <v>0</v>
      </c>
    </row>
    <row r="1304" spans="1:21" x14ac:dyDescent="0.25">
      <c r="A1304" s="57" t="s">
        <v>1861</v>
      </c>
      <c r="B1304" s="57" t="s">
        <v>6863</v>
      </c>
      <c r="C1304" s="218">
        <f t="shared" si="1263"/>
        <v>0</v>
      </c>
      <c r="D1304" s="218">
        <f t="shared" si="1263"/>
        <v>0</v>
      </c>
      <c r="E1304" s="218"/>
      <c r="F1304" s="218"/>
      <c r="G1304" s="218"/>
      <c r="H1304" s="218">
        <f t="shared" ref="H1304:U1304" si="1283">(H4740/H$3521)/(H8176/H$6957)</f>
        <v>0.91753663210562875</v>
      </c>
      <c r="I1304" s="218">
        <f t="shared" si="1283"/>
        <v>0</v>
      </c>
      <c r="J1304" s="218">
        <f t="shared" si="1283"/>
        <v>0.24023103369195553</v>
      </c>
      <c r="K1304" s="218">
        <f t="shared" si="1283"/>
        <v>0.13805794016172529</v>
      </c>
      <c r="L1304" s="218">
        <f t="shared" si="1283"/>
        <v>0</v>
      </c>
      <c r="M1304" s="218">
        <f t="shared" si="1283"/>
        <v>0.13434759941525154</v>
      </c>
      <c r="N1304" s="218">
        <f t="shared" si="1283"/>
        <v>0.65387589116211609</v>
      </c>
      <c r="O1304" s="218">
        <f t="shared" si="1283"/>
        <v>0.16141742494291675</v>
      </c>
      <c r="P1304" s="218">
        <f t="shared" si="1283"/>
        <v>2.2376127953504614</v>
      </c>
      <c r="Q1304" s="218">
        <f t="shared" si="1283"/>
        <v>0.47787392103678084</v>
      </c>
      <c r="R1304" s="218">
        <f t="shared" si="1283"/>
        <v>0.70015453544946638</v>
      </c>
      <c r="S1304" s="218">
        <f t="shared" si="1283"/>
        <v>1.557780080092543</v>
      </c>
      <c r="T1304" s="218">
        <f t="shared" si="1283"/>
        <v>4.1559287449925524</v>
      </c>
      <c r="U1304" s="218">
        <f t="shared" si="1283"/>
        <v>1.5661512630122787</v>
      </c>
    </row>
    <row r="1305" spans="1:21" x14ac:dyDescent="0.25">
      <c r="A1305" s="57" t="s">
        <v>4414</v>
      </c>
      <c r="B1305" s="57" t="s">
        <v>6864</v>
      </c>
      <c r="C1305" s="218">
        <f t="shared" ref="C1305:D1324" si="1284">(C4741/C$3521)/(C8177/C$6957)</f>
        <v>0</v>
      </c>
      <c r="D1305" s="218">
        <f t="shared" si="1284"/>
        <v>0</v>
      </c>
      <c r="E1305" s="218"/>
      <c r="F1305" s="218"/>
      <c r="G1305" s="218"/>
      <c r="H1305" s="218">
        <f t="shared" ref="H1305:U1305" si="1285">(H4741/H$3521)/(H8177/H$6957)</f>
        <v>0</v>
      </c>
      <c r="I1305" s="218">
        <f t="shared" si="1285"/>
        <v>0</v>
      </c>
      <c r="J1305" s="218">
        <f t="shared" si="1285"/>
        <v>0</v>
      </c>
      <c r="K1305" s="218">
        <f t="shared" si="1285"/>
        <v>0</v>
      </c>
      <c r="L1305" s="218">
        <f t="shared" si="1285"/>
        <v>0</v>
      </c>
      <c r="M1305" s="218">
        <f t="shared" si="1285"/>
        <v>9.8558566514447463</v>
      </c>
      <c r="N1305" s="218">
        <f t="shared" si="1285"/>
        <v>53.073764515176094</v>
      </c>
      <c r="O1305" s="218">
        <f t="shared" si="1285"/>
        <v>18.980951571982757</v>
      </c>
      <c r="P1305" s="218">
        <f t="shared" si="1285"/>
        <v>1.1834944924268609</v>
      </c>
      <c r="Q1305" s="218">
        <f t="shared" si="1285"/>
        <v>3.8046987122690314</v>
      </c>
      <c r="R1305" s="218">
        <f t="shared" si="1285"/>
        <v>2.0148817846436695</v>
      </c>
      <c r="S1305" s="218">
        <f t="shared" si="1285"/>
        <v>6.3172763030869845</v>
      </c>
      <c r="T1305" s="218">
        <f t="shared" si="1285"/>
        <v>3.4431882747517153</v>
      </c>
      <c r="U1305" s="218">
        <f t="shared" si="1285"/>
        <v>0</v>
      </c>
    </row>
    <row r="1306" spans="1:21" x14ac:dyDescent="0.25">
      <c r="A1306" s="57" t="s">
        <v>4196</v>
      </c>
      <c r="B1306" s="57" t="s">
        <v>6865</v>
      </c>
      <c r="C1306" s="218">
        <f t="shared" si="1284"/>
        <v>0</v>
      </c>
      <c r="D1306" s="218">
        <f t="shared" si="1284"/>
        <v>0</v>
      </c>
      <c r="E1306" s="218"/>
      <c r="F1306" s="218"/>
      <c r="G1306" s="218"/>
      <c r="H1306" s="218">
        <f t="shared" ref="H1306:U1306" si="1286">(H4742/H$3521)/(H8178/H$6957)</f>
        <v>0</v>
      </c>
      <c r="I1306" s="218">
        <f t="shared" si="1286"/>
        <v>0</v>
      </c>
      <c r="J1306" s="218">
        <f t="shared" si="1286"/>
        <v>0</v>
      </c>
      <c r="K1306" s="218">
        <f t="shared" si="1286"/>
        <v>0</v>
      </c>
      <c r="L1306" s="218">
        <f t="shared" si="1286"/>
        <v>0</v>
      </c>
      <c r="M1306" s="218">
        <f t="shared" si="1286"/>
        <v>0</v>
      </c>
      <c r="N1306" s="218">
        <f t="shared" si="1286"/>
        <v>3.3275141133361381</v>
      </c>
      <c r="O1306" s="218">
        <f t="shared" si="1286"/>
        <v>5.8891082796640495</v>
      </c>
      <c r="P1306" s="218">
        <f t="shared" si="1286"/>
        <v>0</v>
      </c>
      <c r="Q1306" s="218">
        <f t="shared" si="1286"/>
        <v>1.673779536151897</v>
      </c>
      <c r="R1306" s="218">
        <f t="shared" si="1286"/>
        <v>0</v>
      </c>
      <c r="S1306" s="218">
        <f t="shared" si="1286"/>
        <v>0</v>
      </c>
      <c r="T1306" s="218">
        <f t="shared" si="1286"/>
        <v>0</v>
      </c>
      <c r="U1306" s="218">
        <f t="shared" si="1286"/>
        <v>1.0496301217472856E-3</v>
      </c>
    </row>
    <row r="1307" spans="1:21" x14ac:dyDescent="0.25">
      <c r="A1307" s="57" t="s">
        <v>4348</v>
      </c>
      <c r="B1307" s="57" t="s">
        <v>6867</v>
      </c>
      <c r="C1307" s="218">
        <f t="shared" si="1284"/>
        <v>0</v>
      </c>
      <c r="D1307" s="218">
        <f t="shared" si="1284"/>
        <v>0</v>
      </c>
      <c r="E1307" s="218"/>
      <c r="F1307" s="218"/>
      <c r="G1307" s="218"/>
      <c r="H1307" s="218">
        <f t="shared" ref="H1307:U1307" si="1287">(H4743/H$3521)/(H8179/H$6957)</f>
        <v>0</v>
      </c>
      <c r="I1307" s="218">
        <f t="shared" si="1287"/>
        <v>0</v>
      </c>
      <c r="J1307" s="218">
        <f t="shared" si="1287"/>
        <v>0</v>
      </c>
      <c r="K1307" s="218">
        <f t="shared" si="1287"/>
        <v>0</v>
      </c>
      <c r="L1307" s="218">
        <f t="shared" si="1287"/>
        <v>0</v>
      </c>
      <c r="M1307" s="218">
        <f t="shared" si="1287"/>
        <v>0</v>
      </c>
      <c r="N1307" s="218">
        <f t="shared" si="1287"/>
        <v>0.21542177306898719</v>
      </c>
      <c r="O1307" s="218">
        <f t="shared" si="1287"/>
        <v>0</v>
      </c>
      <c r="P1307" s="218">
        <f t="shared" si="1287"/>
        <v>0</v>
      </c>
      <c r="Q1307" s="218">
        <f t="shared" si="1287"/>
        <v>0</v>
      </c>
      <c r="R1307" s="218">
        <f t="shared" si="1287"/>
        <v>0</v>
      </c>
      <c r="S1307" s="218">
        <f t="shared" si="1287"/>
        <v>0</v>
      </c>
      <c r="T1307" s="218">
        <f t="shared" si="1287"/>
        <v>0</v>
      </c>
      <c r="U1307" s="218">
        <f t="shared" si="1287"/>
        <v>0</v>
      </c>
    </row>
    <row r="1308" spans="1:21" x14ac:dyDescent="0.25">
      <c r="A1308" s="57" t="s">
        <v>3672</v>
      </c>
      <c r="B1308" s="57" t="s">
        <v>6869</v>
      </c>
      <c r="C1308" s="218">
        <f t="shared" si="1284"/>
        <v>0</v>
      </c>
      <c r="D1308" s="218">
        <f t="shared" si="1284"/>
        <v>0</v>
      </c>
      <c r="E1308" s="218"/>
      <c r="F1308" s="218"/>
      <c r="G1308" s="218"/>
      <c r="H1308" s="218">
        <f t="shared" ref="H1308:U1308" si="1288">(H4744/H$3521)/(H8180/H$6957)</f>
        <v>0</v>
      </c>
      <c r="I1308" s="218">
        <f t="shared" si="1288"/>
        <v>0</v>
      </c>
      <c r="J1308" s="218">
        <f t="shared" si="1288"/>
        <v>0</v>
      </c>
      <c r="K1308" s="218">
        <f t="shared" si="1288"/>
        <v>0</v>
      </c>
      <c r="L1308" s="218">
        <f t="shared" si="1288"/>
        <v>0</v>
      </c>
      <c r="M1308" s="218">
        <f t="shared" si="1288"/>
        <v>0</v>
      </c>
      <c r="N1308" s="218">
        <f t="shared" si="1288"/>
        <v>0</v>
      </c>
      <c r="O1308" s="218">
        <f t="shared" si="1288"/>
        <v>2.5688313552077187</v>
      </c>
      <c r="P1308" s="218">
        <f t="shared" si="1288"/>
        <v>0</v>
      </c>
      <c r="Q1308" s="218">
        <f t="shared" si="1288"/>
        <v>0</v>
      </c>
      <c r="R1308" s="218">
        <f t="shared" si="1288"/>
        <v>0</v>
      </c>
      <c r="S1308" s="218">
        <f t="shared" si="1288"/>
        <v>0</v>
      </c>
      <c r="T1308" s="218">
        <f t="shared" si="1288"/>
        <v>0</v>
      </c>
      <c r="U1308" s="218">
        <f t="shared" si="1288"/>
        <v>0</v>
      </c>
    </row>
    <row r="1309" spans="1:21" x14ac:dyDescent="0.25">
      <c r="A1309" s="57" t="s">
        <v>4056</v>
      </c>
      <c r="B1309" s="57" t="s">
        <v>6870</v>
      </c>
      <c r="C1309" s="218">
        <f t="shared" si="1284"/>
        <v>0</v>
      </c>
      <c r="D1309" s="218">
        <f t="shared" si="1284"/>
        <v>0</v>
      </c>
      <c r="E1309" s="218"/>
      <c r="F1309" s="218"/>
      <c r="G1309" s="218"/>
      <c r="H1309" s="218">
        <f t="shared" ref="H1309:U1309" si="1289">(H4745/H$3521)/(H8181/H$6957)</f>
        <v>0</v>
      </c>
      <c r="I1309" s="218">
        <f t="shared" si="1289"/>
        <v>0</v>
      </c>
      <c r="J1309" s="218">
        <f t="shared" si="1289"/>
        <v>19.474359821979032</v>
      </c>
      <c r="K1309" s="218">
        <f t="shared" si="1289"/>
        <v>26.79508239046611</v>
      </c>
      <c r="L1309" s="218">
        <f t="shared" si="1289"/>
        <v>50.44040177339118</v>
      </c>
      <c r="M1309" s="218">
        <f t="shared" si="1289"/>
        <v>63.813631891208857</v>
      </c>
      <c r="N1309" s="218">
        <f t="shared" si="1289"/>
        <v>42.093907380160658</v>
      </c>
      <c r="O1309" s="218">
        <f t="shared" si="1289"/>
        <v>36.512374556811494</v>
      </c>
      <c r="P1309" s="218">
        <f t="shared" si="1289"/>
        <v>16.807438004339861</v>
      </c>
      <c r="Q1309" s="218">
        <f t="shared" si="1289"/>
        <v>8.6603846986318409</v>
      </c>
      <c r="R1309" s="218">
        <f t="shared" si="1289"/>
        <v>3.8965269816115815</v>
      </c>
      <c r="S1309" s="218">
        <f t="shared" si="1289"/>
        <v>0</v>
      </c>
      <c r="T1309" s="218">
        <f t="shared" si="1289"/>
        <v>0.62968654942819768</v>
      </c>
      <c r="U1309" s="218">
        <f t="shared" si="1289"/>
        <v>0</v>
      </c>
    </row>
    <row r="1310" spans="1:21" x14ac:dyDescent="0.25">
      <c r="A1310" s="57" t="s">
        <v>3957</v>
      </c>
      <c r="B1310" s="57" t="s">
        <v>6871</v>
      </c>
      <c r="C1310" s="218">
        <f t="shared" si="1284"/>
        <v>0</v>
      </c>
      <c r="D1310" s="218">
        <f t="shared" si="1284"/>
        <v>0</v>
      </c>
      <c r="E1310" s="218"/>
      <c r="F1310" s="218"/>
      <c r="G1310" s="218"/>
      <c r="H1310" s="218">
        <f t="shared" ref="H1310:U1310" si="1290">(H4746/H$3521)/(H8182/H$6957)</f>
        <v>8.0585726611387631E-2</v>
      </c>
      <c r="I1310" s="218">
        <f t="shared" si="1290"/>
        <v>0</v>
      </c>
      <c r="J1310" s="218">
        <f t="shared" si="1290"/>
        <v>0</v>
      </c>
      <c r="K1310" s="218">
        <f t="shared" si="1290"/>
        <v>0</v>
      </c>
      <c r="L1310" s="218">
        <f t="shared" si="1290"/>
        <v>4.9669318357016872</v>
      </c>
      <c r="M1310" s="218">
        <f t="shared" si="1290"/>
        <v>0</v>
      </c>
      <c r="N1310" s="218">
        <f t="shared" si="1290"/>
        <v>0</v>
      </c>
      <c r="O1310" s="218">
        <f t="shared" si="1290"/>
        <v>0</v>
      </c>
      <c r="P1310" s="218">
        <f t="shared" si="1290"/>
        <v>0</v>
      </c>
      <c r="Q1310" s="218">
        <f t="shared" si="1290"/>
        <v>0</v>
      </c>
      <c r="R1310" s="218">
        <f t="shared" si="1290"/>
        <v>0</v>
      </c>
      <c r="S1310" s="218">
        <f t="shared" si="1290"/>
        <v>0</v>
      </c>
      <c r="T1310" s="218">
        <f t="shared" si="1290"/>
        <v>0</v>
      </c>
      <c r="U1310" s="218">
        <f t="shared" si="1290"/>
        <v>0</v>
      </c>
    </row>
    <row r="1311" spans="1:21" x14ac:dyDescent="0.25">
      <c r="A1311" s="57" t="s">
        <v>9586</v>
      </c>
      <c r="B1311" s="57" t="s">
        <v>9587</v>
      </c>
      <c r="C1311" s="218">
        <f t="shared" si="1284"/>
        <v>0</v>
      </c>
      <c r="D1311" s="218">
        <f t="shared" si="1284"/>
        <v>0</v>
      </c>
      <c r="E1311" s="218"/>
      <c r="F1311" s="218"/>
      <c r="G1311" s="218"/>
      <c r="H1311" s="218">
        <f t="shared" ref="H1311:U1311" si="1291">(H4747/H$3521)/(H8183/H$6957)</f>
        <v>0</v>
      </c>
      <c r="I1311" s="218">
        <f t="shared" si="1291"/>
        <v>0</v>
      </c>
      <c r="J1311" s="218">
        <f t="shared" si="1291"/>
        <v>0</v>
      </c>
      <c r="K1311" s="218">
        <f t="shared" si="1291"/>
        <v>0</v>
      </c>
      <c r="L1311" s="218">
        <f t="shared" si="1291"/>
        <v>62.410062863077236</v>
      </c>
      <c r="M1311" s="218">
        <f t="shared" si="1291"/>
        <v>0</v>
      </c>
      <c r="N1311" s="218">
        <f t="shared" si="1291"/>
        <v>3.9230676796037121</v>
      </c>
      <c r="O1311" s="218">
        <f t="shared" si="1291"/>
        <v>0</v>
      </c>
      <c r="P1311" s="218">
        <f t="shared" si="1291"/>
        <v>0</v>
      </c>
      <c r="Q1311" s="218">
        <f t="shared" si="1291"/>
        <v>0</v>
      </c>
      <c r="R1311" s="218">
        <f t="shared" si="1291"/>
        <v>10.084830596193347</v>
      </c>
      <c r="S1311" s="218">
        <f t="shared" si="1291"/>
        <v>0</v>
      </c>
      <c r="T1311" s="218">
        <f t="shared" si="1291"/>
        <v>4.4629164198510347</v>
      </c>
      <c r="U1311" s="218">
        <f t="shared" si="1291"/>
        <v>3.587963505639765</v>
      </c>
    </row>
    <row r="1312" spans="1:21" x14ac:dyDescent="0.25">
      <c r="A1312" s="57" t="s">
        <v>10119</v>
      </c>
      <c r="B1312" s="57" t="s">
        <v>10120</v>
      </c>
      <c r="C1312" s="218">
        <f t="shared" si="1284"/>
        <v>0</v>
      </c>
      <c r="D1312" s="218">
        <f t="shared" si="1284"/>
        <v>0</v>
      </c>
      <c r="E1312" s="218"/>
      <c r="F1312" s="218"/>
      <c r="G1312" s="218"/>
      <c r="H1312" s="218">
        <f t="shared" ref="H1312:U1312" si="1292">(H4748/H$3521)/(H8184/H$6957)</f>
        <v>1.0122067516614773E-3</v>
      </c>
      <c r="I1312" s="218">
        <f t="shared" si="1292"/>
        <v>0</v>
      </c>
      <c r="J1312" s="218">
        <f t="shared" si="1292"/>
        <v>0</v>
      </c>
      <c r="K1312" s="218">
        <f t="shared" si="1292"/>
        <v>0</v>
      </c>
      <c r="L1312" s="218">
        <f t="shared" si="1292"/>
        <v>0</v>
      </c>
      <c r="M1312" s="218">
        <f t="shared" si="1292"/>
        <v>0</v>
      </c>
      <c r="N1312" s="218">
        <f t="shared" si="1292"/>
        <v>0</v>
      </c>
      <c r="O1312" s="218">
        <f t="shared" si="1292"/>
        <v>0</v>
      </c>
      <c r="P1312" s="218">
        <f t="shared" si="1292"/>
        <v>0</v>
      </c>
      <c r="Q1312" s="218">
        <f t="shared" si="1292"/>
        <v>0</v>
      </c>
      <c r="R1312" s="218">
        <f t="shared" si="1292"/>
        <v>0</v>
      </c>
      <c r="S1312" s="218">
        <f t="shared" si="1292"/>
        <v>0</v>
      </c>
      <c r="T1312" s="218">
        <f t="shared" si="1292"/>
        <v>0</v>
      </c>
      <c r="U1312" s="218">
        <f t="shared" si="1292"/>
        <v>0</v>
      </c>
    </row>
    <row r="1313" spans="1:21" x14ac:dyDescent="0.25">
      <c r="A1313" s="57" t="s">
        <v>4086</v>
      </c>
      <c r="B1313" s="57" t="s">
        <v>6873</v>
      </c>
      <c r="C1313" s="218">
        <f t="shared" si="1284"/>
        <v>0</v>
      </c>
      <c r="D1313" s="218">
        <f t="shared" si="1284"/>
        <v>0</v>
      </c>
      <c r="E1313" s="218"/>
      <c r="F1313" s="218"/>
      <c r="G1313" s="218"/>
      <c r="H1313" s="218">
        <f t="shared" ref="H1313:U1313" si="1293">(H4749/H$3521)/(H8185/H$6957)</f>
        <v>1.7845366580035313</v>
      </c>
      <c r="I1313" s="218">
        <f t="shared" si="1293"/>
        <v>0</v>
      </c>
      <c r="J1313" s="218">
        <f t="shared" si="1293"/>
        <v>0</v>
      </c>
      <c r="K1313" s="218">
        <f t="shared" si="1293"/>
        <v>0</v>
      </c>
      <c r="L1313" s="218">
        <f t="shared" si="1293"/>
        <v>0</v>
      </c>
      <c r="M1313" s="218">
        <f t="shared" si="1293"/>
        <v>0</v>
      </c>
      <c r="N1313" s="218">
        <f t="shared" si="1293"/>
        <v>0</v>
      </c>
      <c r="O1313" s="218">
        <f t="shared" si="1293"/>
        <v>0</v>
      </c>
      <c r="P1313" s="218">
        <f t="shared" si="1293"/>
        <v>0</v>
      </c>
      <c r="Q1313" s="218">
        <f t="shared" si="1293"/>
        <v>0</v>
      </c>
      <c r="R1313" s="218">
        <f t="shared" si="1293"/>
        <v>0</v>
      </c>
      <c r="S1313" s="218">
        <f t="shared" si="1293"/>
        <v>0</v>
      </c>
      <c r="T1313" s="218">
        <f t="shared" si="1293"/>
        <v>0</v>
      </c>
      <c r="U1313" s="218">
        <f t="shared" si="1293"/>
        <v>0</v>
      </c>
    </row>
    <row r="1314" spans="1:21" x14ac:dyDescent="0.25">
      <c r="A1314" s="57" t="s">
        <v>4164</v>
      </c>
      <c r="B1314" s="57" t="s">
        <v>6876</v>
      </c>
      <c r="C1314" s="218">
        <f t="shared" si="1284"/>
        <v>0</v>
      </c>
      <c r="D1314" s="218">
        <f t="shared" si="1284"/>
        <v>0</v>
      </c>
      <c r="E1314" s="218"/>
      <c r="F1314" s="218"/>
      <c r="G1314" s="218"/>
      <c r="H1314" s="218">
        <f t="shared" ref="H1314:U1314" si="1294">(H4750/H$3521)/(H8186/H$6957)</f>
        <v>0</v>
      </c>
      <c r="I1314" s="218">
        <f t="shared" si="1294"/>
        <v>0</v>
      </c>
      <c r="J1314" s="218">
        <f t="shared" si="1294"/>
        <v>0</v>
      </c>
      <c r="K1314" s="218">
        <f t="shared" si="1294"/>
        <v>0</v>
      </c>
      <c r="L1314" s="218">
        <f t="shared" si="1294"/>
        <v>0</v>
      </c>
      <c r="M1314" s="218">
        <f t="shared" si="1294"/>
        <v>0</v>
      </c>
      <c r="N1314" s="218">
        <f t="shared" si="1294"/>
        <v>0</v>
      </c>
      <c r="O1314" s="218">
        <f t="shared" si="1294"/>
        <v>0</v>
      </c>
      <c r="P1314" s="218">
        <f t="shared" si="1294"/>
        <v>0.97850064709291673</v>
      </c>
      <c r="Q1314" s="218">
        <f t="shared" si="1294"/>
        <v>0</v>
      </c>
      <c r="R1314" s="218">
        <f t="shared" si="1294"/>
        <v>0</v>
      </c>
      <c r="S1314" s="218">
        <f t="shared" si="1294"/>
        <v>0</v>
      </c>
      <c r="T1314" s="218">
        <f t="shared" si="1294"/>
        <v>0</v>
      </c>
      <c r="U1314" s="218">
        <f t="shared" si="1294"/>
        <v>0</v>
      </c>
    </row>
    <row r="1315" spans="1:21" x14ac:dyDescent="0.25">
      <c r="A1315" s="57" t="s">
        <v>9588</v>
      </c>
      <c r="B1315" s="57" t="s">
        <v>9589</v>
      </c>
      <c r="C1315" s="218">
        <f t="shared" si="1284"/>
        <v>0</v>
      </c>
      <c r="D1315" s="218">
        <f t="shared" si="1284"/>
        <v>0</v>
      </c>
      <c r="E1315" s="218"/>
      <c r="F1315" s="218"/>
      <c r="G1315" s="218"/>
      <c r="H1315" s="218">
        <f t="shared" ref="H1315:U1315" si="1295">(H4751/H$3521)/(H8187/H$6957)</f>
        <v>0</v>
      </c>
      <c r="I1315" s="218">
        <f t="shared" si="1295"/>
        <v>0</v>
      </c>
      <c r="J1315" s="218">
        <f t="shared" si="1295"/>
        <v>0</v>
      </c>
      <c r="K1315" s="218">
        <f t="shared" si="1295"/>
        <v>0</v>
      </c>
      <c r="L1315" s="218">
        <f t="shared" si="1295"/>
        <v>0</v>
      </c>
      <c r="M1315" s="218">
        <f t="shared" si="1295"/>
        <v>2.1046500984892509</v>
      </c>
      <c r="N1315" s="218">
        <f t="shared" si="1295"/>
        <v>0</v>
      </c>
      <c r="O1315" s="218">
        <f t="shared" si="1295"/>
        <v>0</v>
      </c>
      <c r="P1315" s="218">
        <f t="shared" si="1295"/>
        <v>0</v>
      </c>
      <c r="Q1315" s="218">
        <f t="shared" si="1295"/>
        <v>0</v>
      </c>
      <c r="R1315" s="218">
        <f t="shared" si="1295"/>
        <v>0</v>
      </c>
      <c r="S1315" s="218">
        <f t="shared" si="1295"/>
        <v>0</v>
      </c>
      <c r="T1315" s="218">
        <f t="shared" si="1295"/>
        <v>0</v>
      </c>
      <c r="U1315" s="218">
        <f t="shared" si="1295"/>
        <v>0</v>
      </c>
    </row>
    <row r="1316" spans="1:21" x14ac:dyDescent="0.25">
      <c r="A1316" s="57" t="s">
        <v>736</v>
      </c>
      <c r="B1316" s="57" t="s">
        <v>6878</v>
      </c>
      <c r="C1316" s="218">
        <f t="shared" si="1284"/>
        <v>0</v>
      </c>
      <c r="D1316" s="218">
        <f t="shared" si="1284"/>
        <v>0</v>
      </c>
      <c r="E1316" s="218"/>
      <c r="F1316" s="218"/>
      <c r="G1316" s="218"/>
      <c r="H1316" s="218">
        <f t="shared" ref="H1316:U1316" si="1296">(H4752/H$3521)/(H8188/H$6957)</f>
        <v>2.2407299600607473</v>
      </c>
      <c r="I1316" s="218">
        <f t="shared" si="1296"/>
        <v>0</v>
      </c>
      <c r="J1316" s="218">
        <f t="shared" si="1296"/>
        <v>0</v>
      </c>
      <c r="K1316" s="218">
        <f t="shared" si="1296"/>
        <v>0</v>
      </c>
      <c r="L1316" s="218">
        <f t="shared" si="1296"/>
        <v>0</v>
      </c>
      <c r="M1316" s="218">
        <f t="shared" si="1296"/>
        <v>6.1342137073629139</v>
      </c>
      <c r="N1316" s="218">
        <f t="shared" si="1296"/>
        <v>0</v>
      </c>
      <c r="O1316" s="218">
        <f t="shared" si="1296"/>
        <v>2.4531571006542348</v>
      </c>
      <c r="P1316" s="218">
        <f t="shared" si="1296"/>
        <v>0</v>
      </c>
      <c r="Q1316" s="218">
        <f t="shared" si="1296"/>
        <v>0</v>
      </c>
      <c r="R1316" s="218">
        <f t="shared" si="1296"/>
        <v>0</v>
      </c>
      <c r="S1316" s="218">
        <f t="shared" si="1296"/>
        <v>0</v>
      </c>
      <c r="T1316" s="218">
        <f t="shared" si="1296"/>
        <v>8.3684454663265342E-4</v>
      </c>
      <c r="U1316" s="218">
        <f t="shared" si="1296"/>
        <v>1.4615687366709693</v>
      </c>
    </row>
    <row r="1317" spans="1:21" x14ac:dyDescent="0.25">
      <c r="A1317" s="57" t="s">
        <v>3184</v>
      </c>
      <c r="B1317" s="57" t="s">
        <v>6879</v>
      </c>
      <c r="C1317" s="218">
        <f t="shared" si="1284"/>
        <v>0</v>
      </c>
      <c r="D1317" s="218">
        <f t="shared" si="1284"/>
        <v>0</v>
      </c>
      <c r="E1317" s="218"/>
      <c r="F1317" s="218"/>
      <c r="G1317" s="218"/>
      <c r="H1317" s="218">
        <f t="shared" ref="H1317:U1317" si="1297">(H4753/H$3521)/(H8189/H$6957)</f>
        <v>1.3302587326330264</v>
      </c>
      <c r="I1317" s="218">
        <f t="shared" si="1297"/>
        <v>0</v>
      </c>
      <c r="J1317" s="218">
        <f t="shared" si="1297"/>
        <v>0</v>
      </c>
      <c r="K1317" s="218">
        <f t="shared" si="1297"/>
        <v>0</v>
      </c>
      <c r="L1317" s="218">
        <f t="shared" si="1297"/>
        <v>0</v>
      </c>
      <c r="M1317" s="218">
        <f t="shared" si="1297"/>
        <v>0</v>
      </c>
      <c r="N1317" s="218">
        <f t="shared" si="1297"/>
        <v>0</v>
      </c>
      <c r="O1317" s="218">
        <f t="shared" si="1297"/>
        <v>6.4295525486039891</v>
      </c>
      <c r="P1317" s="218">
        <f t="shared" si="1297"/>
        <v>0</v>
      </c>
      <c r="Q1317" s="218">
        <f t="shared" si="1297"/>
        <v>0</v>
      </c>
      <c r="R1317" s="218">
        <f t="shared" si="1297"/>
        <v>0</v>
      </c>
      <c r="S1317" s="218">
        <f t="shared" si="1297"/>
        <v>0</v>
      </c>
      <c r="T1317" s="218">
        <f t="shared" si="1297"/>
        <v>0</v>
      </c>
      <c r="U1317" s="218">
        <f t="shared" si="1297"/>
        <v>8.8375772470773217E-2</v>
      </c>
    </row>
    <row r="1318" spans="1:21" x14ac:dyDescent="0.25">
      <c r="A1318" s="57" t="s">
        <v>3197</v>
      </c>
      <c r="B1318" s="57" t="s">
        <v>6880</v>
      </c>
      <c r="C1318" s="218">
        <f t="shared" si="1284"/>
        <v>0</v>
      </c>
      <c r="D1318" s="218">
        <f t="shared" si="1284"/>
        <v>0</v>
      </c>
      <c r="E1318" s="218"/>
      <c r="F1318" s="218"/>
      <c r="G1318" s="218"/>
      <c r="H1318" s="218">
        <f t="shared" ref="H1318:U1318" si="1298">(H4754/H$3521)/(H8190/H$6957)</f>
        <v>3.1015371606166173</v>
      </c>
      <c r="I1318" s="218">
        <f t="shared" si="1298"/>
        <v>2.8420550047976163</v>
      </c>
      <c r="J1318" s="218">
        <f t="shared" si="1298"/>
        <v>2.8055770334653478</v>
      </c>
      <c r="K1318" s="218">
        <f t="shared" si="1298"/>
        <v>0</v>
      </c>
      <c r="L1318" s="218">
        <f t="shared" si="1298"/>
        <v>0.27833691457083015</v>
      </c>
      <c r="M1318" s="218">
        <f t="shared" si="1298"/>
        <v>0</v>
      </c>
      <c r="N1318" s="218">
        <f t="shared" si="1298"/>
        <v>0</v>
      </c>
      <c r="O1318" s="218">
        <f t="shared" si="1298"/>
        <v>0</v>
      </c>
      <c r="P1318" s="218">
        <f t="shared" si="1298"/>
        <v>0</v>
      </c>
      <c r="Q1318" s="218">
        <f t="shared" si="1298"/>
        <v>0</v>
      </c>
      <c r="R1318" s="218">
        <f t="shared" si="1298"/>
        <v>0</v>
      </c>
      <c r="S1318" s="218">
        <f t="shared" si="1298"/>
        <v>0</v>
      </c>
      <c r="T1318" s="218">
        <f t="shared" si="1298"/>
        <v>0</v>
      </c>
      <c r="U1318" s="218">
        <f t="shared" si="1298"/>
        <v>5.626031287103434E-3</v>
      </c>
    </row>
    <row r="1319" spans="1:21" x14ac:dyDescent="0.25">
      <c r="A1319" s="57" t="s">
        <v>3474</v>
      </c>
      <c r="B1319" s="57" t="s">
        <v>6881</v>
      </c>
      <c r="C1319" s="218">
        <f t="shared" si="1284"/>
        <v>0</v>
      </c>
      <c r="D1319" s="218">
        <f t="shared" si="1284"/>
        <v>0</v>
      </c>
      <c r="E1319" s="218"/>
      <c r="F1319" s="218"/>
      <c r="G1319" s="218"/>
      <c r="H1319" s="218">
        <f t="shared" ref="H1319:U1319" si="1299">(H4755/H$3521)/(H8191/H$6957)</f>
        <v>1.0196829893356476</v>
      </c>
      <c r="I1319" s="218">
        <f t="shared" si="1299"/>
        <v>1.6301878036595333E-2</v>
      </c>
      <c r="J1319" s="218">
        <f t="shared" si="1299"/>
        <v>1.4057181637252605</v>
      </c>
      <c r="K1319" s="218">
        <f t="shared" si="1299"/>
        <v>6.1209559136616073E-3</v>
      </c>
      <c r="L1319" s="218">
        <f t="shared" si="1299"/>
        <v>0</v>
      </c>
      <c r="M1319" s="218">
        <f t="shared" si="1299"/>
        <v>0</v>
      </c>
      <c r="N1319" s="218">
        <f t="shared" si="1299"/>
        <v>0</v>
      </c>
      <c r="O1319" s="218">
        <f t="shared" si="1299"/>
        <v>2.6263245688325871</v>
      </c>
      <c r="P1319" s="218">
        <f t="shared" si="1299"/>
        <v>8.8689920644433897</v>
      </c>
      <c r="Q1319" s="218">
        <f t="shared" si="1299"/>
        <v>13.910964432268008</v>
      </c>
      <c r="R1319" s="218">
        <f t="shared" si="1299"/>
        <v>5.4914122604752409</v>
      </c>
      <c r="S1319" s="218">
        <f t="shared" si="1299"/>
        <v>6.1668598766209834</v>
      </c>
      <c r="T1319" s="218">
        <f t="shared" si="1299"/>
        <v>5.6658241031059857</v>
      </c>
      <c r="U1319" s="218">
        <f t="shared" si="1299"/>
        <v>0.87015390041295526</v>
      </c>
    </row>
    <row r="1320" spans="1:21" x14ac:dyDescent="0.25">
      <c r="A1320" s="57" t="s">
        <v>1301</v>
      </c>
      <c r="B1320" s="57" t="s">
        <v>6883</v>
      </c>
      <c r="C1320" s="218">
        <f t="shared" si="1284"/>
        <v>398.65615105485762</v>
      </c>
      <c r="D1320" s="218">
        <f t="shared" si="1284"/>
        <v>269.91944131599558</v>
      </c>
      <c r="E1320" s="218"/>
      <c r="F1320" s="218"/>
      <c r="G1320" s="218"/>
      <c r="H1320" s="218">
        <f t="shared" ref="H1320:U1320" si="1300">(H4756/H$3521)/(H8192/H$6957)</f>
        <v>1.4995019818905218</v>
      </c>
      <c r="I1320" s="218">
        <f t="shared" si="1300"/>
        <v>1.5747261828149495</v>
      </c>
      <c r="J1320" s="218">
        <f t="shared" si="1300"/>
        <v>0.40356717278818366</v>
      </c>
      <c r="K1320" s="218">
        <f t="shared" si="1300"/>
        <v>0</v>
      </c>
      <c r="L1320" s="218">
        <f t="shared" si="1300"/>
        <v>0</v>
      </c>
      <c r="M1320" s="218">
        <f t="shared" si="1300"/>
        <v>0</v>
      </c>
      <c r="N1320" s="218">
        <f t="shared" si="1300"/>
        <v>1.9252399352357146</v>
      </c>
      <c r="O1320" s="218">
        <f t="shared" si="1300"/>
        <v>0</v>
      </c>
      <c r="P1320" s="218">
        <f t="shared" si="1300"/>
        <v>0</v>
      </c>
      <c r="Q1320" s="218">
        <f t="shared" si="1300"/>
        <v>0</v>
      </c>
      <c r="R1320" s="218">
        <f t="shared" si="1300"/>
        <v>0</v>
      </c>
      <c r="S1320" s="218">
        <f t="shared" si="1300"/>
        <v>7.8824577821024991E-2</v>
      </c>
      <c r="T1320" s="218">
        <f t="shared" si="1300"/>
        <v>8.229175671302856E-2</v>
      </c>
      <c r="U1320" s="218">
        <f t="shared" si="1300"/>
        <v>7.1225997841309677E-4</v>
      </c>
    </row>
    <row r="1321" spans="1:21" x14ac:dyDescent="0.25">
      <c r="A1321" s="57" t="s">
        <v>3489</v>
      </c>
      <c r="B1321" s="57" t="s">
        <v>6884</v>
      </c>
      <c r="C1321" s="218">
        <f t="shared" si="1284"/>
        <v>0</v>
      </c>
      <c r="D1321" s="218">
        <f t="shared" si="1284"/>
        <v>0</v>
      </c>
      <c r="E1321" s="218"/>
      <c r="F1321" s="218"/>
      <c r="G1321" s="218"/>
      <c r="H1321" s="218">
        <f t="shared" ref="H1321:U1321" si="1301">(H4757/H$3521)/(H8193/H$6957)</f>
        <v>0.57502858090961551</v>
      </c>
      <c r="I1321" s="218">
        <f t="shared" si="1301"/>
        <v>8.5380625138624169E-2</v>
      </c>
      <c r="J1321" s="218">
        <f t="shared" si="1301"/>
        <v>0</v>
      </c>
      <c r="K1321" s="218">
        <f t="shared" si="1301"/>
        <v>0.26056631738529512</v>
      </c>
      <c r="L1321" s="218">
        <f t="shared" si="1301"/>
        <v>0</v>
      </c>
      <c r="M1321" s="218">
        <f t="shared" si="1301"/>
        <v>0</v>
      </c>
      <c r="N1321" s="218">
        <f t="shared" si="1301"/>
        <v>0</v>
      </c>
      <c r="O1321" s="218">
        <f t="shared" si="1301"/>
        <v>0</v>
      </c>
      <c r="P1321" s="218">
        <f t="shared" si="1301"/>
        <v>0</v>
      </c>
      <c r="Q1321" s="218">
        <f t="shared" si="1301"/>
        <v>0</v>
      </c>
      <c r="R1321" s="218">
        <f t="shared" si="1301"/>
        <v>0</v>
      </c>
      <c r="S1321" s="218">
        <f t="shared" si="1301"/>
        <v>0</v>
      </c>
      <c r="T1321" s="218">
        <f t="shared" si="1301"/>
        <v>0</v>
      </c>
      <c r="U1321" s="218">
        <f t="shared" si="1301"/>
        <v>0</v>
      </c>
    </row>
    <row r="1322" spans="1:21" x14ac:dyDescent="0.25">
      <c r="A1322" s="57" t="s">
        <v>3839</v>
      </c>
      <c r="B1322" s="57" t="s">
        <v>6885</v>
      </c>
      <c r="C1322" s="218">
        <f t="shared" si="1284"/>
        <v>0</v>
      </c>
      <c r="D1322" s="218">
        <f t="shared" si="1284"/>
        <v>0</v>
      </c>
      <c r="E1322" s="218"/>
      <c r="F1322" s="218"/>
      <c r="G1322" s="218"/>
      <c r="H1322" s="218">
        <f t="shared" ref="H1322:U1322" si="1302">(H4758/H$3521)/(H8194/H$6957)</f>
        <v>0.70638030002541374</v>
      </c>
      <c r="I1322" s="218">
        <f t="shared" si="1302"/>
        <v>0</v>
      </c>
      <c r="J1322" s="218">
        <f t="shared" si="1302"/>
        <v>0</v>
      </c>
      <c r="K1322" s="218">
        <f t="shared" si="1302"/>
        <v>0</v>
      </c>
      <c r="L1322" s="218">
        <f t="shared" si="1302"/>
        <v>0</v>
      </c>
      <c r="M1322" s="218">
        <f t="shared" si="1302"/>
        <v>0</v>
      </c>
      <c r="N1322" s="218">
        <f t="shared" si="1302"/>
        <v>0</v>
      </c>
      <c r="O1322" s="218">
        <f t="shared" si="1302"/>
        <v>0</v>
      </c>
      <c r="P1322" s="218">
        <f t="shared" si="1302"/>
        <v>0</v>
      </c>
      <c r="Q1322" s="218">
        <f t="shared" si="1302"/>
        <v>0</v>
      </c>
      <c r="R1322" s="218">
        <f t="shared" si="1302"/>
        <v>0</v>
      </c>
      <c r="S1322" s="218">
        <f t="shared" si="1302"/>
        <v>0</v>
      </c>
      <c r="T1322" s="218">
        <f t="shared" si="1302"/>
        <v>0</v>
      </c>
      <c r="U1322" s="218">
        <f t="shared" si="1302"/>
        <v>0</v>
      </c>
    </row>
    <row r="1323" spans="1:21" x14ac:dyDescent="0.25">
      <c r="A1323" s="57" t="s">
        <v>3209</v>
      </c>
      <c r="B1323" s="57" t="s">
        <v>6886</v>
      </c>
      <c r="C1323" s="218">
        <f t="shared" si="1284"/>
        <v>0</v>
      </c>
      <c r="D1323" s="218">
        <f t="shared" si="1284"/>
        <v>0</v>
      </c>
      <c r="E1323" s="218"/>
      <c r="F1323" s="218"/>
      <c r="G1323" s="218"/>
      <c r="H1323" s="218">
        <f t="shared" ref="H1323:U1323" si="1303">(H4759/H$3521)/(H8195/H$6957)</f>
        <v>25.291600065196864</v>
      </c>
      <c r="I1323" s="218">
        <f t="shared" si="1303"/>
        <v>3.2400033114167242</v>
      </c>
      <c r="J1323" s="218">
        <f t="shared" si="1303"/>
        <v>3.6987113539475511</v>
      </c>
      <c r="K1323" s="218">
        <f t="shared" si="1303"/>
        <v>9.943029106020448E-4</v>
      </c>
      <c r="L1323" s="218">
        <f t="shared" si="1303"/>
        <v>0</v>
      </c>
      <c r="M1323" s="218">
        <f t="shared" si="1303"/>
        <v>0</v>
      </c>
      <c r="N1323" s="218">
        <f t="shared" si="1303"/>
        <v>0</v>
      </c>
      <c r="O1323" s="218">
        <f t="shared" si="1303"/>
        <v>0</v>
      </c>
      <c r="P1323" s="218">
        <f t="shared" si="1303"/>
        <v>0</v>
      </c>
      <c r="Q1323" s="218">
        <f t="shared" si="1303"/>
        <v>0.10410848369296855</v>
      </c>
      <c r="R1323" s="218">
        <f t="shared" si="1303"/>
        <v>0</v>
      </c>
      <c r="S1323" s="218">
        <f t="shared" si="1303"/>
        <v>0</v>
      </c>
      <c r="T1323" s="218">
        <f t="shared" si="1303"/>
        <v>0</v>
      </c>
      <c r="U1323" s="218">
        <f t="shared" si="1303"/>
        <v>0</v>
      </c>
    </row>
    <row r="1324" spans="1:21" x14ac:dyDescent="0.25">
      <c r="A1324" s="57" t="s">
        <v>3938</v>
      </c>
      <c r="B1324" s="57" t="s">
        <v>6887</v>
      </c>
      <c r="C1324" s="218">
        <f t="shared" si="1284"/>
        <v>0</v>
      </c>
      <c r="D1324" s="218">
        <f t="shared" si="1284"/>
        <v>0</v>
      </c>
      <c r="E1324" s="218"/>
      <c r="F1324" s="218"/>
      <c r="G1324" s="218"/>
      <c r="H1324" s="218">
        <f t="shared" ref="H1324:U1324" si="1304">(H4760/H$3521)/(H8196/H$6957)</f>
        <v>0</v>
      </c>
      <c r="I1324" s="218">
        <f t="shared" si="1304"/>
        <v>5.1493895045825786</v>
      </c>
      <c r="J1324" s="218">
        <f t="shared" si="1304"/>
        <v>0</v>
      </c>
      <c r="K1324" s="218">
        <f t="shared" si="1304"/>
        <v>0</v>
      </c>
      <c r="L1324" s="218">
        <f t="shared" si="1304"/>
        <v>0</v>
      </c>
      <c r="M1324" s="218">
        <f t="shared" si="1304"/>
        <v>0</v>
      </c>
      <c r="N1324" s="218">
        <f t="shared" si="1304"/>
        <v>0</v>
      </c>
      <c r="O1324" s="218">
        <f t="shared" si="1304"/>
        <v>0</v>
      </c>
      <c r="P1324" s="218">
        <f t="shared" si="1304"/>
        <v>0</v>
      </c>
      <c r="Q1324" s="218">
        <f t="shared" si="1304"/>
        <v>0</v>
      </c>
      <c r="R1324" s="218">
        <f t="shared" si="1304"/>
        <v>0</v>
      </c>
      <c r="S1324" s="218">
        <f t="shared" si="1304"/>
        <v>0</v>
      </c>
      <c r="T1324" s="218">
        <f t="shared" si="1304"/>
        <v>0</v>
      </c>
      <c r="U1324" s="218">
        <f t="shared" si="1304"/>
        <v>9.6902627508439823E-2</v>
      </c>
    </row>
    <row r="1325" spans="1:21" x14ac:dyDescent="0.25">
      <c r="A1325" s="57" t="s">
        <v>2290</v>
      </c>
      <c r="B1325" s="57" t="s">
        <v>6890</v>
      </c>
      <c r="C1325" s="218">
        <f t="shared" ref="C1325:D1344" si="1305">(C4761/C$3521)/(C8197/C$6957)</f>
        <v>0</v>
      </c>
      <c r="D1325" s="218">
        <f t="shared" si="1305"/>
        <v>0</v>
      </c>
      <c r="E1325" s="218"/>
      <c r="F1325" s="218"/>
      <c r="G1325" s="218"/>
      <c r="H1325" s="218">
        <f t="shared" ref="H1325:U1325" si="1306">(H4761/H$3521)/(H8197/H$6957)</f>
        <v>0.19647545644444311</v>
      </c>
      <c r="I1325" s="218">
        <f t="shared" si="1306"/>
        <v>0</v>
      </c>
      <c r="J1325" s="218">
        <f t="shared" si="1306"/>
        <v>0</v>
      </c>
      <c r="K1325" s="218">
        <f t="shared" si="1306"/>
        <v>0</v>
      </c>
      <c r="L1325" s="218">
        <f t="shared" si="1306"/>
        <v>1.3684330367490987E-2</v>
      </c>
      <c r="M1325" s="218">
        <f t="shared" si="1306"/>
        <v>0</v>
      </c>
      <c r="N1325" s="218">
        <f t="shared" si="1306"/>
        <v>0</v>
      </c>
      <c r="O1325" s="218">
        <f t="shared" si="1306"/>
        <v>0</v>
      </c>
      <c r="P1325" s="218">
        <f t="shared" si="1306"/>
        <v>0</v>
      </c>
      <c r="Q1325" s="218">
        <f t="shared" si="1306"/>
        <v>0</v>
      </c>
      <c r="R1325" s="218">
        <f t="shared" si="1306"/>
        <v>0</v>
      </c>
      <c r="S1325" s="218">
        <f t="shared" si="1306"/>
        <v>0</v>
      </c>
      <c r="T1325" s="218">
        <f t="shared" si="1306"/>
        <v>0</v>
      </c>
      <c r="U1325" s="218">
        <f t="shared" si="1306"/>
        <v>5.806469706019031E-2</v>
      </c>
    </row>
    <row r="1326" spans="1:21" x14ac:dyDescent="0.25">
      <c r="A1326" s="57" t="s">
        <v>3424</v>
      </c>
      <c r="B1326" s="57" t="s">
        <v>6891</v>
      </c>
      <c r="C1326" s="218">
        <f t="shared" si="1305"/>
        <v>0</v>
      </c>
      <c r="D1326" s="218">
        <f t="shared" si="1305"/>
        <v>0</v>
      </c>
      <c r="E1326" s="218"/>
      <c r="F1326" s="218"/>
      <c r="G1326" s="218"/>
      <c r="H1326" s="218">
        <f t="shared" ref="H1326:U1326" si="1307">(H4762/H$3521)/(H8198/H$6957)</f>
        <v>0</v>
      </c>
      <c r="I1326" s="218">
        <f t="shared" si="1307"/>
        <v>0</v>
      </c>
      <c r="J1326" s="218">
        <f t="shared" si="1307"/>
        <v>0</v>
      </c>
      <c r="K1326" s="218">
        <f t="shared" si="1307"/>
        <v>0</v>
      </c>
      <c r="L1326" s="218">
        <f t="shared" si="1307"/>
        <v>0</v>
      </c>
      <c r="M1326" s="218">
        <f t="shared" si="1307"/>
        <v>0</v>
      </c>
      <c r="N1326" s="218">
        <f t="shared" si="1307"/>
        <v>0</v>
      </c>
      <c r="O1326" s="218">
        <f t="shared" si="1307"/>
        <v>0</v>
      </c>
      <c r="P1326" s="218">
        <f t="shared" si="1307"/>
        <v>0</v>
      </c>
      <c r="Q1326" s="218">
        <f t="shared" si="1307"/>
        <v>0</v>
      </c>
      <c r="R1326" s="218">
        <f t="shared" si="1307"/>
        <v>0</v>
      </c>
      <c r="S1326" s="218">
        <f t="shared" si="1307"/>
        <v>0</v>
      </c>
      <c r="T1326" s="218">
        <f t="shared" si="1307"/>
        <v>5.8040409382449525E-2</v>
      </c>
      <c r="U1326" s="218">
        <f t="shared" si="1307"/>
        <v>0</v>
      </c>
    </row>
    <row r="1327" spans="1:21" x14ac:dyDescent="0.25">
      <c r="A1327" s="57" t="s">
        <v>1786</v>
      </c>
      <c r="B1327" s="57" t="s">
        <v>6892</v>
      </c>
      <c r="C1327" s="218">
        <f t="shared" si="1305"/>
        <v>0</v>
      </c>
      <c r="D1327" s="218">
        <f t="shared" si="1305"/>
        <v>0</v>
      </c>
      <c r="E1327" s="218"/>
      <c r="F1327" s="218"/>
      <c r="G1327" s="218"/>
      <c r="H1327" s="218">
        <f t="shared" ref="H1327:U1327" si="1308">(H4763/H$3521)/(H8199/H$6957)</f>
        <v>0.10420650164361679</v>
      </c>
      <c r="I1327" s="218">
        <f t="shared" si="1308"/>
        <v>0</v>
      </c>
      <c r="J1327" s="218">
        <f t="shared" si="1308"/>
        <v>0</v>
      </c>
      <c r="K1327" s="218">
        <f t="shared" si="1308"/>
        <v>0</v>
      </c>
      <c r="L1327" s="218">
        <f t="shared" si="1308"/>
        <v>0</v>
      </c>
      <c r="M1327" s="218">
        <f t="shared" si="1308"/>
        <v>0</v>
      </c>
      <c r="N1327" s="218">
        <f t="shared" si="1308"/>
        <v>0</v>
      </c>
      <c r="O1327" s="218">
        <f t="shared" si="1308"/>
        <v>0</v>
      </c>
      <c r="P1327" s="218">
        <f t="shared" si="1308"/>
        <v>0</v>
      </c>
      <c r="Q1327" s="218">
        <f t="shared" si="1308"/>
        <v>0</v>
      </c>
      <c r="R1327" s="218">
        <f t="shared" si="1308"/>
        <v>5.7292218536305424E-4</v>
      </c>
      <c r="S1327" s="218">
        <f t="shared" si="1308"/>
        <v>0</v>
      </c>
      <c r="T1327" s="218">
        <f t="shared" si="1308"/>
        <v>0</v>
      </c>
      <c r="U1327" s="218">
        <f t="shared" si="1308"/>
        <v>0</v>
      </c>
    </row>
    <row r="1328" spans="1:21" x14ac:dyDescent="0.25">
      <c r="A1328" s="57" t="s">
        <v>3896</v>
      </c>
      <c r="B1328" s="57" t="s">
        <v>6893</v>
      </c>
      <c r="C1328" s="218">
        <f t="shared" si="1305"/>
        <v>0</v>
      </c>
      <c r="D1328" s="218">
        <f t="shared" si="1305"/>
        <v>0</v>
      </c>
      <c r="E1328" s="218"/>
      <c r="F1328" s="218"/>
      <c r="G1328" s="218"/>
      <c r="H1328" s="218">
        <f t="shared" ref="H1328:U1328" si="1309">(H4764/H$3521)/(H8200/H$6957)</f>
        <v>0</v>
      </c>
      <c r="I1328" s="218">
        <f t="shared" si="1309"/>
        <v>0</v>
      </c>
      <c r="J1328" s="218">
        <f t="shared" si="1309"/>
        <v>0</v>
      </c>
      <c r="K1328" s="218">
        <f t="shared" si="1309"/>
        <v>0</v>
      </c>
      <c r="L1328" s="218">
        <f t="shared" si="1309"/>
        <v>0</v>
      </c>
      <c r="M1328" s="218">
        <f t="shared" si="1309"/>
        <v>0</v>
      </c>
      <c r="N1328" s="218">
        <f t="shared" si="1309"/>
        <v>0</v>
      </c>
      <c r="O1328" s="218">
        <f t="shared" si="1309"/>
        <v>0</v>
      </c>
      <c r="P1328" s="218">
        <f t="shared" si="1309"/>
        <v>8.5812685552737938E-2</v>
      </c>
      <c r="Q1328" s="218">
        <f t="shared" si="1309"/>
        <v>0</v>
      </c>
      <c r="R1328" s="218">
        <f t="shared" si="1309"/>
        <v>0</v>
      </c>
      <c r="S1328" s="218">
        <f t="shared" si="1309"/>
        <v>1.2255093736335675E-3</v>
      </c>
      <c r="T1328" s="218">
        <f t="shared" si="1309"/>
        <v>0</v>
      </c>
      <c r="U1328" s="218">
        <f t="shared" si="1309"/>
        <v>0</v>
      </c>
    </row>
    <row r="1329" spans="1:21" x14ac:dyDescent="0.25">
      <c r="A1329" s="57" t="s">
        <v>2133</v>
      </c>
      <c r="B1329" s="57" t="s">
        <v>6895</v>
      </c>
      <c r="C1329" s="218">
        <f t="shared" si="1305"/>
        <v>0</v>
      </c>
      <c r="D1329" s="218">
        <f t="shared" si="1305"/>
        <v>0</v>
      </c>
      <c r="E1329" s="218"/>
      <c r="F1329" s="218"/>
      <c r="G1329" s="218"/>
      <c r="H1329" s="218">
        <f t="shared" ref="H1329:U1329" si="1310">(H4765/H$3521)/(H8201/H$6957)</f>
        <v>0</v>
      </c>
      <c r="I1329" s="218">
        <f t="shared" si="1310"/>
        <v>0</v>
      </c>
      <c r="J1329" s="218">
        <f t="shared" si="1310"/>
        <v>0</v>
      </c>
      <c r="K1329" s="218">
        <f t="shared" si="1310"/>
        <v>2.6170260021435712</v>
      </c>
      <c r="L1329" s="218">
        <f t="shared" si="1310"/>
        <v>2.001862762038364</v>
      </c>
      <c r="M1329" s="218">
        <f t="shared" si="1310"/>
        <v>1.6400057831091959</v>
      </c>
      <c r="N1329" s="218">
        <f t="shared" si="1310"/>
        <v>9.4604691118319206E-2</v>
      </c>
      <c r="O1329" s="218">
        <f t="shared" si="1310"/>
        <v>0</v>
      </c>
      <c r="P1329" s="218">
        <f t="shared" si="1310"/>
        <v>0</v>
      </c>
      <c r="Q1329" s="218">
        <f t="shared" si="1310"/>
        <v>0</v>
      </c>
      <c r="R1329" s="218">
        <f t="shared" si="1310"/>
        <v>0</v>
      </c>
      <c r="S1329" s="218">
        <f t="shared" si="1310"/>
        <v>0</v>
      </c>
      <c r="T1329" s="218">
        <f t="shared" si="1310"/>
        <v>0.23926331198514941</v>
      </c>
      <c r="U1329" s="218">
        <f t="shared" si="1310"/>
        <v>0</v>
      </c>
    </row>
    <row r="1330" spans="1:21" x14ac:dyDescent="0.25">
      <c r="A1330" s="57" t="s">
        <v>2906</v>
      </c>
      <c r="B1330" s="57" t="s">
        <v>6896</v>
      </c>
      <c r="C1330" s="218">
        <f t="shared" si="1305"/>
        <v>0</v>
      </c>
      <c r="D1330" s="218">
        <f t="shared" si="1305"/>
        <v>0</v>
      </c>
      <c r="E1330" s="218"/>
      <c r="F1330" s="218"/>
      <c r="G1330" s="218"/>
      <c r="H1330" s="218">
        <f t="shared" ref="H1330:U1330" si="1311">(H4766/H$3521)/(H8202/H$6957)</f>
        <v>0</v>
      </c>
      <c r="I1330" s="218">
        <f t="shared" si="1311"/>
        <v>0</v>
      </c>
      <c r="J1330" s="218">
        <f t="shared" si="1311"/>
        <v>0</v>
      </c>
      <c r="K1330" s="218">
        <f t="shared" si="1311"/>
        <v>0</v>
      </c>
      <c r="L1330" s="218">
        <f t="shared" si="1311"/>
        <v>0</v>
      </c>
      <c r="M1330" s="218">
        <f t="shared" si="1311"/>
        <v>0</v>
      </c>
      <c r="N1330" s="218">
        <f t="shared" si="1311"/>
        <v>0</v>
      </c>
      <c r="O1330" s="218">
        <f t="shared" si="1311"/>
        <v>5.8429041802562523E-5</v>
      </c>
      <c r="P1330" s="218">
        <f t="shared" si="1311"/>
        <v>0</v>
      </c>
      <c r="Q1330" s="218">
        <f t="shared" si="1311"/>
        <v>0</v>
      </c>
      <c r="R1330" s="218">
        <f t="shared" si="1311"/>
        <v>0</v>
      </c>
      <c r="S1330" s="218">
        <f t="shared" si="1311"/>
        <v>0</v>
      </c>
      <c r="T1330" s="218">
        <f t="shared" si="1311"/>
        <v>0</v>
      </c>
      <c r="U1330" s="218">
        <f t="shared" si="1311"/>
        <v>0</v>
      </c>
    </row>
    <row r="1331" spans="1:21" x14ac:dyDescent="0.25">
      <c r="A1331" s="57" t="s">
        <v>2343</v>
      </c>
      <c r="B1331" s="57" t="s">
        <v>6898</v>
      </c>
      <c r="C1331" s="218">
        <f t="shared" si="1305"/>
        <v>0</v>
      </c>
      <c r="D1331" s="218">
        <f t="shared" si="1305"/>
        <v>0</v>
      </c>
      <c r="E1331" s="218"/>
      <c r="F1331" s="218"/>
      <c r="G1331" s="218"/>
      <c r="H1331" s="218">
        <f t="shared" ref="H1331:U1331" si="1312">(H4767/H$3521)/(H8203/H$6957)</f>
        <v>6.9841838219636383</v>
      </c>
      <c r="I1331" s="218">
        <f t="shared" si="1312"/>
        <v>1.9600529980718033</v>
      </c>
      <c r="J1331" s="218">
        <f t="shared" si="1312"/>
        <v>12.894946771855135</v>
      </c>
      <c r="K1331" s="218">
        <f t="shared" si="1312"/>
        <v>4.9328703821259134</v>
      </c>
      <c r="L1331" s="218">
        <f t="shared" si="1312"/>
        <v>1.6352112100176843</v>
      </c>
      <c r="M1331" s="218">
        <f t="shared" si="1312"/>
        <v>2.0555720794016388</v>
      </c>
      <c r="N1331" s="218">
        <f t="shared" si="1312"/>
        <v>0.60400363473436336</v>
      </c>
      <c r="O1331" s="218">
        <f t="shared" si="1312"/>
        <v>4.3228284082356424E-4</v>
      </c>
      <c r="P1331" s="218">
        <f t="shared" si="1312"/>
        <v>6.2317306241640362E-4</v>
      </c>
      <c r="Q1331" s="218">
        <f t="shared" si="1312"/>
        <v>0</v>
      </c>
      <c r="R1331" s="218">
        <f t="shared" si="1312"/>
        <v>0</v>
      </c>
      <c r="S1331" s="218">
        <f t="shared" si="1312"/>
        <v>0</v>
      </c>
      <c r="T1331" s="218">
        <f t="shared" si="1312"/>
        <v>0</v>
      </c>
      <c r="U1331" s="218">
        <f t="shared" si="1312"/>
        <v>0</v>
      </c>
    </row>
    <row r="1332" spans="1:21" x14ac:dyDescent="0.25">
      <c r="A1332" s="57" t="s">
        <v>3426</v>
      </c>
      <c r="B1332" s="57" t="s">
        <v>6900</v>
      </c>
      <c r="C1332" s="218">
        <f t="shared" si="1305"/>
        <v>0</v>
      </c>
      <c r="D1332" s="218">
        <f t="shared" si="1305"/>
        <v>0</v>
      </c>
      <c r="E1332" s="218"/>
      <c r="F1332" s="218"/>
      <c r="G1332" s="218"/>
      <c r="H1332" s="218">
        <f t="shared" ref="H1332:U1332" si="1313">(H4768/H$3521)/(H8204/H$6957)</f>
        <v>21.612596154456046</v>
      </c>
      <c r="I1332" s="218">
        <f t="shared" si="1313"/>
        <v>0</v>
      </c>
      <c r="J1332" s="218">
        <f t="shared" si="1313"/>
        <v>0</v>
      </c>
      <c r="K1332" s="218">
        <f t="shared" si="1313"/>
        <v>0</v>
      </c>
      <c r="L1332" s="218">
        <f t="shared" si="1313"/>
        <v>0</v>
      </c>
      <c r="M1332" s="218">
        <f t="shared" si="1313"/>
        <v>0</v>
      </c>
      <c r="N1332" s="218">
        <f t="shared" si="1313"/>
        <v>0</v>
      </c>
      <c r="O1332" s="218">
        <f t="shared" si="1313"/>
        <v>0</v>
      </c>
      <c r="P1332" s="218">
        <f t="shared" si="1313"/>
        <v>0</v>
      </c>
      <c r="Q1332" s="218">
        <f t="shared" si="1313"/>
        <v>0</v>
      </c>
      <c r="R1332" s="218">
        <f t="shared" si="1313"/>
        <v>0</v>
      </c>
      <c r="S1332" s="218">
        <f t="shared" si="1313"/>
        <v>0</v>
      </c>
      <c r="T1332" s="218">
        <f t="shared" si="1313"/>
        <v>0</v>
      </c>
      <c r="U1332" s="218">
        <f t="shared" si="1313"/>
        <v>0</v>
      </c>
    </row>
    <row r="1333" spans="1:21" x14ac:dyDescent="0.25">
      <c r="A1333" s="57" t="s">
        <v>2698</v>
      </c>
      <c r="B1333" s="57" t="s">
        <v>6901</v>
      </c>
      <c r="C1333" s="218">
        <f t="shared" si="1305"/>
        <v>0</v>
      </c>
      <c r="D1333" s="218">
        <f t="shared" si="1305"/>
        <v>0</v>
      </c>
      <c r="E1333" s="218"/>
      <c r="F1333" s="218"/>
      <c r="G1333" s="218"/>
      <c r="H1333" s="218">
        <f t="shared" ref="H1333:U1333" si="1314">(H4769/H$3521)/(H8205/H$6957)</f>
        <v>0</v>
      </c>
      <c r="I1333" s="218">
        <f t="shared" si="1314"/>
        <v>0</v>
      </c>
      <c r="J1333" s="218">
        <f t="shared" si="1314"/>
        <v>0</v>
      </c>
      <c r="K1333" s="218">
        <f t="shared" si="1314"/>
        <v>0</v>
      </c>
      <c r="L1333" s="218">
        <f t="shared" si="1314"/>
        <v>0</v>
      </c>
      <c r="M1333" s="218">
        <f t="shared" si="1314"/>
        <v>0</v>
      </c>
      <c r="N1333" s="218">
        <f t="shared" si="1314"/>
        <v>0</v>
      </c>
      <c r="O1333" s="218">
        <f t="shared" si="1314"/>
        <v>0</v>
      </c>
      <c r="P1333" s="218">
        <f t="shared" si="1314"/>
        <v>0</v>
      </c>
      <c r="Q1333" s="218">
        <f t="shared" si="1314"/>
        <v>0</v>
      </c>
      <c r="R1333" s="218">
        <f t="shared" si="1314"/>
        <v>0</v>
      </c>
      <c r="S1333" s="218">
        <f t="shared" si="1314"/>
        <v>0</v>
      </c>
      <c r="T1333" s="218">
        <f t="shared" si="1314"/>
        <v>1.7782462027326803E-2</v>
      </c>
      <c r="U1333" s="218">
        <f t="shared" si="1314"/>
        <v>0</v>
      </c>
    </row>
    <row r="1334" spans="1:21" x14ac:dyDescent="0.25">
      <c r="A1334" s="57" t="s">
        <v>2328</v>
      </c>
      <c r="B1334" s="57" t="s">
        <v>6903</v>
      </c>
      <c r="C1334" s="218">
        <f t="shared" si="1305"/>
        <v>0</v>
      </c>
      <c r="D1334" s="218">
        <f t="shared" si="1305"/>
        <v>0</v>
      </c>
      <c r="E1334" s="218"/>
      <c r="F1334" s="218"/>
      <c r="G1334" s="218"/>
      <c r="H1334" s="218">
        <f t="shared" ref="H1334:U1334" si="1315">(H4770/H$3521)/(H8206/H$6957)</f>
        <v>2.4459040809962249</v>
      </c>
      <c r="I1334" s="218">
        <f t="shared" si="1315"/>
        <v>6.2189443882582067E-2</v>
      </c>
      <c r="J1334" s="218">
        <f t="shared" si="1315"/>
        <v>0</v>
      </c>
      <c r="K1334" s="218">
        <f t="shared" si="1315"/>
        <v>0</v>
      </c>
      <c r="L1334" s="218">
        <f t="shared" si="1315"/>
        <v>0</v>
      </c>
      <c r="M1334" s="218">
        <f t="shared" si="1315"/>
        <v>0</v>
      </c>
      <c r="N1334" s="218">
        <f t="shared" si="1315"/>
        <v>0</v>
      </c>
      <c r="O1334" s="218">
        <f t="shared" si="1315"/>
        <v>0</v>
      </c>
      <c r="P1334" s="218">
        <f t="shared" si="1315"/>
        <v>0</v>
      </c>
      <c r="Q1334" s="218">
        <f t="shared" si="1315"/>
        <v>0</v>
      </c>
      <c r="R1334" s="218">
        <f t="shared" si="1315"/>
        <v>0</v>
      </c>
      <c r="S1334" s="218">
        <f t="shared" si="1315"/>
        <v>0</v>
      </c>
      <c r="T1334" s="218">
        <f t="shared" si="1315"/>
        <v>0</v>
      </c>
      <c r="U1334" s="218">
        <f t="shared" si="1315"/>
        <v>0</v>
      </c>
    </row>
    <row r="1335" spans="1:21" x14ac:dyDescent="0.25">
      <c r="A1335" s="57" t="s">
        <v>3769</v>
      </c>
      <c r="B1335" s="57" t="s">
        <v>6904</v>
      </c>
      <c r="C1335" s="218">
        <f t="shared" si="1305"/>
        <v>0</v>
      </c>
      <c r="D1335" s="218">
        <f t="shared" si="1305"/>
        <v>0</v>
      </c>
      <c r="E1335" s="218"/>
      <c r="F1335" s="218"/>
      <c r="G1335" s="218"/>
      <c r="H1335" s="218">
        <f t="shared" ref="H1335:U1335" si="1316">(H4771/H$3521)/(H8207/H$6957)</f>
        <v>0</v>
      </c>
      <c r="I1335" s="218">
        <f t="shared" si="1316"/>
        <v>0</v>
      </c>
      <c r="J1335" s="218">
        <f t="shared" si="1316"/>
        <v>0</v>
      </c>
      <c r="K1335" s="218">
        <f t="shared" si="1316"/>
        <v>0</v>
      </c>
      <c r="L1335" s="218">
        <f t="shared" si="1316"/>
        <v>0</v>
      </c>
      <c r="M1335" s="218">
        <f t="shared" si="1316"/>
        <v>0</v>
      </c>
      <c r="N1335" s="218">
        <f t="shared" si="1316"/>
        <v>0</v>
      </c>
      <c r="O1335" s="218">
        <f t="shared" si="1316"/>
        <v>0</v>
      </c>
      <c r="P1335" s="218">
        <f t="shared" si="1316"/>
        <v>0</v>
      </c>
      <c r="Q1335" s="218">
        <f t="shared" si="1316"/>
        <v>0</v>
      </c>
      <c r="R1335" s="218">
        <f t="shared" si="1316"/>
        <v>2.4341579295463083</v>
      </c>
      <c r="S1335" s="218">
        <f t="shared" si="1316"/>
        <v>0</v>
      </c>
      <c r="T1335" s="218">
        <f t="shared" si="1316"/>
        <v>0</v>
      </c>
      <c r="U1335" s="218">
        <f t="shared" si="1316"/>
        <v>0</v>
      </c>
    </row>
    <row r="1336" spans="1:21" x14ac:dyDescent="0.25">
      <c r="A1336" s="57" t="s">
        <v>1869</v>
      </c>
      <c r="B1336" s="57" t="s">
        <v>6905</v>
      </c>
      <c r="C1336" s="218">
        <f t="shared" si="1305"/>
        <v>0</v>
      </c>
      <c r="D1336" s="218">
        <f t="shared" si="1305"/>
        <v>0</v>
      </c>
      <c r="E1336" s="218"/>
      <c r="F1336" s="218"/>
      <c r="G1336" s="218"/>
      <c r="H1336" s="218">
        <f t="shared" ref="H1336:U1336" si="1317">(H4772/H$3521)/(H8208/H$6957)</f>
        <v>0</v>
      </c>
      <c r="I1336" s="218">
        <f t="shared" si="1317"/>
        <v>0</v>
      </c>
      <c r="J1336" s="218">
        <f t="shared" si="1317"/>
        <v>0</v>
      </c>
      <c r="K1336" s="218">
        <f t="shared" si="1317"/>
        <v>0</v>
      </c>
      <c r="L1336" s="218">
        <f t="shared" si="1317"/>
        <v>0</v>
      </c>
      <c r="M1336" s="218">
        <f t="shared" si="1317"/>
        <v>0</v>
      </c>
      <c r="N1336" s="218">
        <f t="shared" si="1317"/>
        <v>0</v>
      </c>
      <c r="O1336" s="218">
        <f t="shared" si="1317"/>
        <v>0</v>
      </c>
      <c r="P1336" s="218">
        <f t="shared" si="1317"/>
        <v>0</v>
      </c>
      <c r="Q1336" s="218">
        <f t="shared" si="1317"/>
        <v>0</v>
      </c>
      <c r="R1336" s="218">
        <f t="shared" si="1317"/>
        <v>0</v>
      </c>
      <c r="S1336" s="218">
        <f t="shared" si="1317"/>
        <v>0</v>
      </c>
      <c r="T1336" s="218">
        <f t="shared" si="1317"/>
        <v>5.9645150935793974E-4</v>
      </c>
      <c r="U1336" s="218">
        <f t="shared" si="1317"/>
        <v>0</v>
      </c>
    </row>
    <row r="1337" spans="1:21" x14ac:dyDescent="0.25">
      <c r="A1337" s="57" t="s">
        <v>1619</v>
      </c>
      <c r="B1337" s="57" t="s">
        <v>6906</v>
      </c>
      <c r="C1337" s="218">
        <f t="shared" si="1305"/>
        <v>0</v>
      </c>
      <c r="D1337" s="218">
        <f t="shared" si="1305"/>
        <v>0</v>
      </c>
      <c r="E1337" s="218"/>
      <c r="F1337" s="218"/>
      <c r="G1337" s="218"/>
      <c r="H1337" s="218">
        <f t="shared" ref="H1337:U1337" si="1318">(H4773/H$3521)/(H8209/H$6957)</f>
        <v>3.1078329399768085E-2</v>
      </c>
      <c r="I1337" s="218">
        <f t="shared" si="1318"/>
        <v>0</v>
      </c>
      <c r="J1337" s="218">
        <f t="shared" si="1318"/>
        <v>0</v>
      </c>
      <c r="K1337" s="218">
        <f t="shared" si="1318"/>
        <v>0</v>
      </c>
      <c r="L1337" s="218">
        <f t="shared" si="1318"/>
        <v>0</v>
      </c>
      <c r="M1337" s="218">
        <f t="shared" si="1318"/>
        <v>0</v>
      </c>
      <c r="N1337" s="218">
        <f t="shared" si="1318"/>
        <v>0</v>
      </c>
      <c r="O1337" s="218">
        <f t="shared" si="1318"/>
        <v>0</v>
      </c>
      <c r="P1337" s="218">
        <f t="shared" si="1318"/>
        <v>0</v>
      </c>
      <c r="Q1337" s="218">
        <f t="shared" si="1318"/>
        <v>0</v>
      </c>
      <c r="R1337" s="218">
        <f t="shared" si="1318"/>
        <v>0</v>
      </c>
      <c r="S1337" s="218">
        <f t="shared" si="1318"/>
        <v>0</v>
      </c>
      <c r="T1337" s="218">
        <f t="shared" si="1318"/>
        <v>0</v>
      </c>
      <c r="U1337" s="218">
        <f t="shared" si="1318"/>
        <v>0</v>
      </c>
    </row>
    <row r="1338" spans="1:21" x14ac:dyDescent="0.25">
      <c r="A1338" s="57" t="s">
        <v>3161</v>
      </c>
      <c r="B1338" s="57" t="s">
        <v>6908</v>
      </c>
      <c r="C1338" s="218">
        <f t="shared" si="1305"/>
        <v>0</v>
      </c>
      <c r="D1338" s="218">
        <f t="shared" si="1305"/>
        <v>0</v>
      </c>
      <c r="E1338" s="218"/>
      <c r="F1338" s="218"/>
      <c r="G1338" s="218"/>
      <c r="H1338" s="218">
        <f t="shared" ref="H1338:U1338" si="1319">(H4774/H$3521)/(H8210/H$6957)</f>
        <v>1.9418087996330242</v>
      </c>
      <c r="I1338" s="218">
        <f t="shared" si="1319"/>
        <v>1.3332206381036269</v>
      </c>
      <c r="J1338" s="218">
        <f t="shared" si="1319"/>
        <v>0</v>
      </c>
      <c r="K1338" s="218">
        <f t="shared" si="1319"/>
        <v>0</v>
      </c>
      <c r="L1338" s="218">
        <f t="shared" si="1319"/>
        <v>0</v>
      </c>
      <c r="M1338" s="218">
        <f t="shared" si="1319"/>
        <v>0</v>
      </c>
      <c r="N1338" s="218">
        <f t="shared" si="1319"/>
        <v>0</v>
      </c>
      <c r="O1338" s="218">
        <f t="shared" si="1319"/>
        <v>0</v>
      </c>
      <c r="P1338" s="218">
        <f t="shared" si="1319"/>
        <v>0.12942925357610871</v>
      </c>
      <c r="Q1338" s="218">
        <f t="shared" si="1319"/>
        <v>5.2114750231772679E-2</v>
      </c>
      <c r="R1338" s="218">
        <f t="shared" si="1319"/>
        <v>0</v>
      </c>
      <c r="S1338" s="218">
        <f t="shared" si="1319"/>
        <v>0</v>
      </c>
      <c r="T1338" s="218">
        <f t="shared" si="1319"/>
        <v>0</v>
      </c>
      <c r="U1338" s="218">
        <f t="shared" si="1319"/>
        <v>1.6486278729345414E-2</v>
      </c>
    </row>
    <row r="1339" spans="1:21" x14ac:dyDescent="0.25">
      <c r="A1339" s="57" t="s">
        <v>3990</v>
      </c>
      <c r="B1339" s="57" t="s">
        <v>6909</v>
      </c>
      <c r="C1339" s="218">
        <f t="shared" si="1305"/>
        <v>0</v>
      </c>
      <c r="D1339" s="218">
        <f t="shared" si="1305"/>
        <v>0</v>
      </c>
      <c r="E1339" s="218"/>
      <c r="F1339" s="218"/>
      <c r="G1339" s="218"/>
      <c r="H1339" s="218">
        <f t="shared" ref="H1339:U1339" si="1320">(H4775/H$3521)/(H8211/H$6957)</f>
        <v>0.18703280888049378</v>
      </c>
      <c r="I1339" s="218">
        <f t="shared" si="1320"/>
        <v>0</v>
      </c>
      <c r="J1339" s="218">
        <f t="shared" si="1320"/>
        <v>0</v>
      </c>
      <c r="K1339" s="218">
        <f t="shared" si="1320"/>
        <v>0</v>
      </c>
      <c r="L1339" s="218">
        <f t="shared" si="1320"/>
        <v>0</v>
      </c>
      <c r="M1339" s="218">
        <f t="shared" si="1320"/>
        <v>0</v>
      </c>
      <c r="N1339" s="218">
        <f t="shared" si="1320"/>
        <v>0</v>
      </c>
      <c r="O1339" s="218">
        <f t="shared" si="1320"/>
        <v>0</v>
      </c>
      <c r="P1339" s="218">
        <f t="shared" si="1320"/>
        <v>0</v>
      </c>
      <c r="Q1339" s="218">
        <f t="shared" si="1320"/>
        <v>0</v>
      </c>
      <c r="R1339" s="218">
        <f t="shared" si="1320"/>
        <v>0</v>
      </c>
      <c r="S1339" s="218">
        <f t="shared" si="1320"/>
        <v>0</v>
      </c>
      <c r="T1339" s="218">
        <f t="shared" si="1320"/>
        <v>0</v>
      </c>
      <c r="U1339" s="218">
        <f t="shared" si="1320"/>
        <v>0</v>
      </c>
    </row>
    <row r="1340" spans="1:21" x14ac:dyDescent="0.25">
      <c r="A1340" s="57" t="s">
        <v>3346</v>
      </c>
      <c r="B1340" s="57" t="s">
        <v>6910</v>
      </c>
      <c r="C1340" s="218">
        <f t="shared" si="1305"/>
        <v>0</v>
      </c>
      <c r="D1340" s="218">
        <f t="shared" si="1305"/>
        <v>0</v>
      </c>
      <c r="E1340" s="218"/>
      <c r="F1340" s="218"/>
      <c r="G1340" s="218"/>
      <c r="H1340" s="218">
        <f t="shared" ref="H1340:U1340" si="1321">(H4776/H$3521)/(H8212/H$6957)</f>
        <v>3.6369643823192241</v>
      </c>
      <c r="I1340" s="218">
        <f t="shared" si="1321"/>
        <v>0</v>
      </c>
      <c r="J1340" s="218">
        <f t="shared" si="1321"/>
        <v>0</v>
      </c>
      <c r="K1340" s="218">
        <f t="shared" si="1321"/>
        <v>0</v>
      </c>
      <c r="L1340" s="218">
        <f t="shared" si="1321"/>
        <v>0</v>
      </c>
      <c r="M1340" s="218">
        <f t="shared" si="1321"/>
        <v>0</v>
      </c>
      <c r="N1340" s="218">
        <f t="shared" si="1321"/>
        <v>0</v>
      </c>
      <c r="O1340" s="218">
        <f t="shared" si="1321"/>
        <v>0</v>
      </c>
      <c r="P1340" s="218">
        <f t="shared" si="1321"/>
        <v>0</v>
      </c>
      <c r="Q1340" s="218">
        <f t="shared" si="1321"/>
        <v>0</v>
      </c>
      <c r="R1340" s="218">
        <f t="shared" si="1321"/>
        <v>0</v>
      </c>
      <c r="S1340" s="218">
        <f t="shared" si="1321"/>
        <v>0</v>
      </c>
      <c r="T1340" s="218">
        <f t="shared" si="1321"/>
        <v>0</v>
      </c>
      <c r="U1340" s="218">
        <f t="shared" si="1321"/>
        <v>0</v>
      </c>
    </row>
    <row r="1341" spans="1:21" x14ac:dyDescent="0.25">
      <c r="A1341" s="57" t="s">
        <v>4091</v>
      </c>
      <c r="B1341" s="57" t="s">
        <v>6912</v>
      </c>
      <c r="C1341" s="218">
        <f t="shared" si="1305"/>
        <v>0</v>
      </c>
      <c r="D1341" s="218">
        <f t="shared" si="1305"/>
        <v>0</v>
      </c>
      <c r="E1341" s="218"/>
      <c r="F1341" s="218"/>
      <c r="G1341" s="218"/>
      <c r="H1341" s="218">
        <f t="shared" ref="H1341:U1341" si="1322">(H4777/H$3521)/(H8213/H$6957)</f>
        <v>0.24106365598640583</v>
      </c>
      <c r="I1341" s="218">
        <f t="shared" si="1322"/>
        <v>0</v>
      </c>
      <c r="J1341" s="218">
        <f t="shared" si="1322"/>
        <v>0</v>
      </c>
      <c r="K1341" s="218">
        <f t="shared" si="1322"/>
        <v>0</v>
      </c>
      <c r="L1341" s="218">
        <f t="shared" si="1322"/>
        <v>0</v>
      </c>
      <c r="M1341" s="218">
        <f t="shared" si="1322"/>
        <v>0</v>
      </c>
      <c r="N1341" s="218">
        <f t="shared" si="1322"/>
        <v>0</v>
      </c>
      <c r="O1341" s="218">
        <f t="shared" si="1322"/>
        <v>0</v>
      </c>
      <c r="P1341" s="218">
        <f t="shared" si="1322"/>
        <v>0</v>
      </c>
      <c r="Q1341" s="218">
        <f t="shared" si="1322"/>
        <v>0</v>
      </c>
      <c r="R1341" s="218">
        <f t="shared" si="1322"/>
        <v>0</v>
      </c>
      <c r="S1341" s="218">
        <f t="shared" si="1322"/>
        <v>0</v>
      </c>
      <c r="T1341" s="218">
        <f t="shared" si="1322"/>
        <v>0</v>
      </c>
      <c r="U1341" s="218">
        <f t="shared" si="1322"/>
        <v>0</v>
      </c>
    </row>
    <row r="1342" spans="1:21" x14ac:dyDescent="0.25">
      <c r="A1342" s="57" t="s">
        <v>3598</v>
      </c>
      <c r="B1342" s="57" t="s">
        <v>6913</v>
      </c>
      <c r="C1342" s="218">
        <f t="shared" si="1305"/>
        <v>0</v>
      </c>
      <c r="D1342" s="218">
        <f t="shared" si="1305"/>
        <v>0</v>
      </c>
      <c r="E1342" s="218"/>
      <c r="F1342" s="218"/>
      <c r="G1342" s="218"/>
      <c r="H1342" s="218">
        <f t="shared" ref="H1342:U1342" si="1323">(H4778/H$3521)/(H8214/H$6957)</f>
        <v>0</v>
      </c>
      <c r="I1342" s="218">
        <f t="shared" si="1323"/>
        <v>0</v>
      </c>
      <c r="J1342" s="218">
        <f t="shared" si="1323"/>
        <v>0</v>
      </c>
      <c r="K1342" s="218">
        <f t="shared" si="1323"/>
        <v>0</v>
      </c>
      <c r="L1342" s="218">
        <f t="shared" si="1323"/>
        <v>1.9821804008954422E-2</v>
      </c>
      <c r="M1342" s="218">
        <f t="shared" si="1323"/>
        <v>0</v>
      </c>
      <c r="N1342" s="218">
        <f t="shared" si="1323"/>
        <v>0</v>
      </c>
      <c r="O1342" s="218">
        <f t="shared" si="1323"/>
        <v>0</v>
      </c>
      <c r="P1342" s="218">
        <f t="shared" si="1323"/>
        <v>0</v>
      </c>
      <c r="Q1342" s="218">
        <f t="shared" si="1323"/>
        <v>0</v>
      </c>
      <c r="R1342" s="218">
        <f t="shared" si="1323"/>
        <v>0</v>
      </c>
      <c r="S1342" s="218">
        <f t="shared" si="1323"/>
        <v>0</v>
      </c>
      <c r="T1342" s="218">
        <f t="shared" si="1323"/>
        <v>0</v>
      </c>
      <c r="U1342" s="218">
        <f t="shared" si="1323"/>
        <v>0</v>
      </c>
    </row>
    <row r="1343" spans="1:21" x14ac:dyDescent="0.25">
      <c r="A1343" s="57" t="s">
        <v>2549</v>
      </c>
      <c r="B1343" s="57" t="s">
        <v>6917</v>
      </c>
      <c r="C1343" s="218">
        <f t="shared" si="1305"/>
        <v>0</v>
      </c>
      <c r="D1343" s="218">
        <f t="shared" si="1305"/>
        <v>0</v>
      </c>
      <c r="E1343" s="218"/>
      <c r="F1343" s="218"/>
      <c r="G1343" s="218"/>
      <c r="H1343" s="218">
        <f t="shared" ref="H1343:U1343" si="1324">(H4779/H$3521)/(H8215/H$6957)</f>
        <v>0.14466005684670818</v>
      </c>
      <c r="I1343" s="218">
        <f t="shared" si="1324"/>
        <v>0</v>
      </c>
      <c r="J1343" s="218">
        <f t="shared" si="1324"/>
        <v>0</v>
      </c>
      <c r="K1343" s="218">
        <f t="shared" si="1324"/>
        <v>0</v>
      </c>
      <c r="L1343" s="218">
        <f t="shared" si="1324"/>
        <v>0</v>
      </c>
      <c r="M1343" s="218">
        <f t="shared" si="1324"/>
        <v>0</v>
      </c>
      <c r="N1343" s="218">
        <f t="shared" si="1324"/>
        <v>0</v>
      </c>
      <c r="O1343" s="218">
        <f t="shared" si="1324"/>
        <v>0</v>
      </c>
      <c r="P1343" s="218">
        <f t="shared" si="1324"/>
        <v>5.0744610614062635</v>
      </c>
      <c r="Q1343" s="218">
        <f t="shared" si="1324"/>
        <v>0</v>
      </c>
      <c r="R1343" s="218">
        <f t="shared" si="1324"/>
        <v>0</v>
      </c>
      <c r="S1343" s="218">
        <f t="shared" si="1324"/>
        <v>8.6023207418866057E-2</v>
      </c>
      <c r="T1343" s="218">
        <f t="shared" si="1324"/>
        <v>0</v>
      </c>
      <c r="U1343" s="218">
        <f t="shared" si="1324"/>
        <v>0</v>
      </c>
    </row>
    <row r="1344" spans="1:21" x14ac:dyDescent="0.25">
      <c r="A1344" s="57" t="s">
        <v>4301</v>
      </c>
      <c r="B1344" s="57" t="s">
        <v>6919</v>
      </c>
      <c r="C1344" s="218">
        <f t="shared" si="1305"/>
        <v>0</v>
      </c>
      <c r="D1344" s="218">
        <f t="shared" si="1305"/>
        <v>0</v>
      </c>
      <c r="E1344" s="218"/>
      <c r="F1344" s="218"/>
      <c r="G1344" s="218"/>
      <c r="H1344" s="218">
        <f t="shared" ref="H1344:U1344" si="1325">(H4780/H$3521)/(H8216/H$6957)</f>
        <v>0</v>
      </c>
      <c r="I1344" s="218">
        <f t="shared" si="1325"/>
        <v>0</v>
      </c>
      <c r="J1344" s="218">
        <f t="shared" si="1325"/>
        <v>0</v>
      </c>
      <c r="K1344" s="218">
        <f t="shared" si="1325"/>
        <v>0</v>
      </c>
      <c r="L1344" s="218">
        <f t="shared" si="1325"/>
        <v>0</v>
      </c>
      <c r="M1344" s="218">
        <f t="shared" si="1325"/>
        <v>0</v>
      </c>
      <c r="N1344" s="218">
        <f t="shared" si="1325"/>
        <v>0</v>
      </c>
      <c r="O1344" s="218">
        <f t="shared" si="1325"/>
        <v>0</v>
      </c>
      <c r="P1344" s="218">
        <f t="shared" si="1325"/>
        <v>0</v>
      </c>
      <c r="Q1344" s="218">
        <f t="shared" si="1325"/>
        <v>0</v>
      </c>
      <c r="R1344" s="218">
        <f t="shared" si="1325"/>
        <v>0</v>
      </c>
      <c r="S1344" s="218">
        <f t="shared" si="1325"/>
        <v>0.2038973012767514</v>
      </c>
      <c r="T1344" s="218">
        <f t="shared" si="1325"/>
        <v>0</v>
      </c>
      <c r="U1344" s="218">
        <f t="shared" si="1325"/>
        <v>0</v>
      </c>
    </row>
    <row r="1345" spans="1:21" x14ac:dyDescent="0.25">
      <c r="A1345" s="57" t="s">
        <v>3761</v>
      </c>
      <c r="B1345" s="57" t="s">
        <v>6920</v>
      </c>
      <c r="C1345" s="218">
        <f t="shared" ref="C1345:D1364" si="1326">(C4781/C$3521)/(C8217/C$6957)</f>
        <v>0</v>
      </c>
      <c r="D1345" s="218">
        <f t="shared" si="1326"/>
        <v>0</v>
      </c>
      <c r="E1345" s="218"/>
      <c r="F1345" s="218"/>
      <c r="G1345" s="218"/>
      <c r="H1345" s="218">
        <f t="shared" ref="H1345:U1345" si="1327">(H4781/H$3521)/(H8217/H$6957)</f>
        <v>0</v>
      </c>
      <c r="I1345" s="218">
        <f t="shared" si="1327"/>
        <v>0</v>
      </c>
      <c r="J1345" s="218">
        <f t="shared" si="1327"/>
        <v>0</v>
      </c>
      <c r="K1345" s="218">
        <f t="shared" si="1327"/>
        <v>0</v>
      </c>
      <c r="L1345" s="218">
        <f t="shared" si="1327"/>
        <v>0</v>
      </c>
      <c r="M1345" s="218">
        <f t="shared" si="1327"/>
        <v>0</v>
      </c>
      <c r="N1345" s="218">
        <f t="shared" si="1327"/>
        <v>0.18464423115917658</v>
      </c>
      <c r="O1345" s="218">
        <f t="shared" si="1327"/>
        <v>0</v>
      </c>
      <c r="P1345" s="218">
        <f t="shared" si="1327"/>
        <v>0</v>
      </c>
      <c r="Q1345" s="218">
        <f t="shared" si="1327"/>
        <v>0</v>
      </c>
      <c r="R1345" s="218">
        <f t="shared" si="1327"/>
        <v>0</v>
      </c>
      <c r="S1345" s="218">
        <f t="shared" si="1327"/>
        <v>0</v>
      </c>
      <c r="T1345" s="218">
        <f t="shared" si="1327"/>
        <v>0</v>
      </c>
      <c r="U1345" s="218">
        <f t="shared" si="1327"/>
        <v>0</v>
      </c>
    </row>
    <row r="1346" spans="1:21" x14ac:dyDescent="0.25">
      <c r="A1346" s="57" t="s">
        <v>4224</v>
      </c>
      <c r="B1346" s="57" t="s">
        <v>6921</v>
      </c>
      <c r="C1346" s="218">
        <f t="shared" si="1326"/>
        <v>0</v>
      </c>
      <c r="D1346" s="218">
        <f t="shared" si="1326"/>
        <v>0</v>
      </c>
      <c r="E1346" s="218"/>
      <c r="F1346" s="218"/>
      <c r="G1346" s="218"/>
      <c r="H1346" s="218">
        <f t="shared" ref="H1346:U1346" si="1328">(H4782/H$3521)/(H8218/H$6957)</f>
        <v>0.52475061981069149</v>
      </c>
      <c r="I1346" s="218">
        <f t="shared" si="1328"/>
        <v>1.5433404580617429</v>
      </c>
      <c r="J1346" s="218">
        <f t="shared" si="1328"/>
        <v>0</v>
      </c>
      <c r="K1346" s="218">
        <f t="shared" si="1328"/>
        <v>0</v>
      </c>
      <c r="L1346" s="218">
        <f t="shared" si="1328"/>
        <v>0</v>
      </c>
      <c r="M1346" s="218">
        <f t="shared" si="1328"/>
        <v>0</v>
      </c>
      <c r="N1346" s="218">
        <f t="shared" si="1328"/>
        <v>0</v>
      </c>
      <c r="O1346" s="218">
        <f t="shared" si="1328"/>
        <v>0</v>
      </c>
      <c r="P1346" s="218">
        <f t="shared" si="1328"/>
        <v>0</v>
      </c>
      <c r="Q1346" s="218">
        <f t="shared" si="1328"/>
        <v>0</v>
      </c>
      <c r="R1346" s="218">
        <f t="shared" si="1328"/>
        <v>0</v>
      </c>
      <c r="S1346" s="218">
        <f t="shared" si="1328"/>
        <v>0.10930173817051674</v>
      </c>
      <c r="T1346" s="218">
        <f t="shared" si="1328"/>
        <v>0</v>
      </c>
      <c r="U1346" s="218">
        <f t="shared" si="1328"/>
        <v>0</v>
      </c>
    </row>
    <row r="1347" spans="1:21" x14ac:dyDescent="0.25">
      <c r="A1347" s="57" t="s">
        <v>9590</v>
      </c>
      <c r="B1347" s="57" t="s">
        <v>9591</v>
      </c>
      <c r="C1347" s="218">
        <f t="shared" si="1326"/>
        <v>0</v>
      </c>
      <c r="D1347" s="218">
        <f t="shared" si="1326"/>
        <v>0</v>
      </c>
      <c r="E1347" s="218"/>
      <c r="F1347" s="218"/>
      <c r="G1347" s="218"/>
      <c r="H1347" s="218">
        <f t="shared" ref="H1347:U1347" si="1329">(H4783/H$3521)/(H8219/H$6957)</f>
        <v>0</v>
      </c>
      <c r="I1347" s="218">
        <f t="shared" si="1329"/>
        <v>0</v>
      </c>
      <c r="J1347" s="218">
        <f t="shared" si="1329"/>
        <v>0</v>
      </c>
      <c r="K1347" s="218">
        <f t="shared" si="1329"/>
        <v>0</v>
      </c>
      <c r="L1347" s="218">
        <f t="shared" si="1329"/>
        <v>0</v>
      </c>
      <c r="M1347" s="218">
        <f t="shared" si="1329"/>
        <v>0</v>
      </c>
      <c r="N1347" s="218">
        <f t="shared" si="1329"/>
        <v>0</v>
      </c>
      <c r="O1347" s="218">
        <f t="shared" si="1329"/>
        <v>0</v>
      </c>
      <c r="P1347" s="218">
        <f t="shared" si="1329"/>
        <v>0</v>
      </c>
      <c r="Q1347" s="218">
        <f t="shared" si="1329"/>
        <v>0.66663568500279091</v>
      </c>
      <c r="R1347" s="218">
        <f t="shared" si="1329"/>
        <v>0</v>
      </c>
      <c r="S1347" s="218">
        <f t="shared" si="1329"/>
        <v>0</v>
      </c>
      <c r="T1347" s="218">
        <f t="shared" si="1329"/>
        <v>0</v>
      </c>
      <c r="U1347" s="218">
        <f t="shared" si="1329"/>
        <v>0</v>
      </c>
    </row>
    <row r="1348" spans="1:21" x14ac:dyDescent="0.25">
      <c r="A1348" s="57" t="s">
        <v>3393</v>
      </c>
      <c r="B1348" s="57" t="s">
        <v>6924</v>
      </c>
      <c r="C1348" s="218">
        <f t="shared" si="1326"/>
        <v>0</v>
      </c>
      <c r="D1348" s="218">
        <f t="shared" si="1326"/>
        <v>0</v>
      </c>
      <c r="E1348" s="218"/>
      <c r="F1348" s="218"/>
      <c r="G1348" s="218"/>
      <c r="H1348" s="218">
        <f t="shared" ref="H1348:U1348" si="1330">(H4784/H$3521)/(H8220/H$6957)</f>
        <v>0</v>
      </c>
      <c r="I1348" s="218">
        <f t="shared" si="1330"/>
        <v>0.13574948188551395</v>
      </c>
      <c r="J1348" s="218">
        <f t="shared" si="1330"/>
        <v>0</v>
      </c>
      <c r="K1348" s="218">
        <f t="shared" si="1330"/>
        <v>0</v>
      </c>
      <c r="L1348" s="218">
        <f t="shared" si="1330"/>
        <v>0</v>
      </c>
      <c r="M1348" s="218">
        <f t="shared" si="1330"/>
        <v>0</v>
      </c>
      <c r="N1348" s="218">
        <f t="shared" si="1330"/>
        <v>0</v>
      </c>
      <c r="O1348" s="218">
        <f t="shared" si="1330"/>
        <v>0</v>
      </c>
      <c r="P1348" s="218">
        <f t="shared" si="1330"/>
        <v>0</v>
      </c>
      <c r="Q1348" s="218">
        <f t="shared" si="1330"/>
        <v>0</v>
      </c>
      <c r="R1348" s="218">
        <f t="shared" si="1330"/>
        <v>0</v>
      </c>
      <c r="S1348" s="218">
        <f t="shared" si="1330"/>
        <v>0</v>
      </c>
      <c r="T1348" s="218">
        <f t="shared" si="1330"/>
        <v>0.31768352159060131</v>
      </c>
      <c r="U1348" s="218">
        <f t="shared" si="1330"/>
        <v>0</v>
      </c>
    </row>
    <row r="1349" spans="1:21" x14ac:dyDescent="0.25">
      <c r="A1349" s="57" t="s">
        <v>3591</v>
      </c>
      <c r="B1349" s="57" t="s">
        <v>6926</v>
      </c>
      <c r="C1349" s="218">
        <f t="shared" si="1326"/>
        <v>0</v>
      </c>
      <c r="D1349" s="218">
        <f t="shared" si="1326"/>
        <v>0</v>
      </c>
      <c r="E1349" s="218"/>
      <c r="F1349" s="218"/>
      <c r="G1349" s="218"/>
      <c r="H1349" s="218">
        <f t="shared" ref="H1349:U1349" si="1331">(H4785/H$3521)/(H8221/H$6957)</f>
        <v>0</v>
      </c>
      <c r="I1349" s="218">
        <f t="shared" si="1331"/>
        <v>0</v>
      </c>
      <c r="J1349" s="218">
        <f t="shared" si="1331"/>
        <v>0</v>
      </c>
      <c r="K1349" s="218">
        <f t="shared" si="1331"/>
        <v>0</v>
      </c>
      <c r="L1349" s="218">
        <f t="shared" si="1331"/>
        <v>0.18552633780679892</v>
      </c>
      <c r="M1349" s="218">
        <f t="shared" si="1331"/>
        <v>0</v>
      </c>
      <c r="N1349" s="218">
        <f t="shared" si="1331"/>
        <v>0</v>
      </c>
      <c r="O1349" s="218">
        <f t="shared" si="1331"/>
        <v>0</v>
      </c>
      <c r="P1349" s="218">
        <f t="shared" si="1331"/>
        <v>0</v>
      </c>
      <c r="Q1349" s="218">
        <f t="shared" si="1331"/>
        <v>0</v>
      </c>
      <c r="R1349" s="218">
        <f t="shared" si="1331"/>
        <v>0</v>
      </c>
      <c r="S1349" s="218">
        <f t="shared" si="1331"/>
        <v>0</v>
      </c>
      <c r="T1349" s="218">
        <f t="shared" si="1331"/>
        <v>5.6329457000236767</v>
      </c>
      <c r="U1349" s="218">
        <f t="shared" si="1331"/>
        <v>0</v>
      </c>
    </row>
    <row r="1350" spans="1:21" x14ac:dyDescent="0.25">
      <c r="A1350" s="57" t="s">
        <v>3880</v>
      </c>
      <c r="B1350" s="57" t="s">
        <v>6927</v>
      </c>
      <c r="C1350" s="218">
        <f t="shared" si="1326"/>
        <v>19.559080601997376</v>
      </c>
      <c r="D1350" s="218">
        <f t="shared" si="1326"/>
        <v>37.5267955682801</v>
      </c>
      <c r="E1350" s="218"/>
      <c r="F1350" s="218"/>
      <c r="G1350" s="218"/>
      <c r="H1350" s="218">
        <f t="shared" ref="H1350:U1350" si="1332">(H4786/H$3521)/(H8222/H$6957)</f>
        <v>6.3028020189778857</v>
      </c>
      <c r="I1350" s="218">
        <f t="shared" si="1332"/>
        <v>0.11779416672585546</v>
      </c>
      <c r="J1350" s="218">
        <f t="shared" si="1332"/>
        <v>0</v>
      </c>
      <c r="K1350" s="218">
        <f t="shared" si="1332"/>
        <v>0</v>
      </c>
      <c r="L1350" s="218">
        <f t="shared" si="1332"/>
        <v>0</v>
      </c>
      <c r="M1350" s="218">
        <f t="shared" si="1332"/>
        <v>0</v>
      </c>
      <c r="N1350" s="218">
        <f t="shared" si="1332"/>
        <v>0</v>
      </c>
      <c r="O1350" s="218">
        <f t="shared" si="1332"/>
        <v>0</v>
      </c>
      <c r="P1350" s="218">
        <f t="shared" si="1332"/>
        <v>0</v>
      </c>
      <c r="Q1350" s="218">
        <f t="shared" si="1332"/>
        <v>0</v>
      </c>
      <c r="R1350" s="218">
        <f t="shared" si="1332"/>
        <v>0</v>
      </c>
      <c r="S1350" s="218">
        <f t="shared" si="1332"/>
        <v>0</v>
      </c>
      <c r="T1350" s="218">
        <f t="shared" si="1332"/>
        <v>0</v>
      </c>
      <c r="U1350" s="218">
        <f t="shared" si="1332"/>
        <v>0</v>
      </c>
    </row>
    <row r="1351" spans="1:21" x14ac:dyDescent="0.25">
      <c r="A1351" s="57" t="s">
        <v>3961</v>
      </c>
      <c r="B1351" s="57" t="s">
        <v>6928</v>
      </c>
      <c r="C1351" s="218">
        <f t="shared" si="1326"/>
        <v>0</v>
      </c>
      <c r="D1351" s="218">
        <f t="shared" si="1326"/>
        <v>0</v>
      </c>
      <c r="E1351" s="218"/>
      <c r="F1351" s="218"/>
      <c r="G1351" s="218"/>
      <c r="H1351" s="218">
        <f t="shared" ref="H1351:U1351" si="1333">(H4787/H$3521)/(H8223/H$6957)</f>
        <v>0.34253668579685725</v>
      </c>
      <c r="I1351" s="218">
        <f t="shared" si="1333"/>
        <v>0</v>
      </c>
      <c r="J1351" s="218">
        <f t="shared" si="1333"/>
        <v>0</v>
      </c>
      <c r="K1351" s="218">
        <f t="shared" si="1333"/>
        <v>0</v>
      </c>
      <c r="L1351" s="218">
        <f t="shared" si="1333"/>
        <v>0</v>
      </c>
      <c r="M1351" s="218">
        <f t="shared" si="1333"/>
        <v>0</v>
      </c>
      <c r="N1351" s="218">
        <f t="shared" si="1333"/>
        <v>0</v>
      </c>
      <c r="O1351" s="218">
        <f t="shared" si="1333"/>
        <v>0</v>
      </c>
      <c r="P1351" s="218">
        <f t="shared" si="1333"/>
        <v>0</v>
      </c>
      <c r="Q1351" s="218">
        <f t="shared" si="1333"/>
        <v>0</v>
      </c>
      <c r="R1351" s="218">
        <f t="shared" si="1333"/>
        <v>0</v>
      </c>
      <c r="S1351" s="218">
        <f t="shared" si="1333"/>
        <v>0</v>
      </c>
      <c r="T1351" s="218">
        <f t="shared" si="1333"/>
        <v>0</v>
      </c>
      <c r="U1351" s="218">
        <f t="shared" si="1333"/>
        <v>0</v>
      </c>
    </row>
    <row r="1352" spans="1:21" x14ac:dyDescent="0.25">
      <c r="A1352" s="57" t="s">
        <v>3955</v>
      </c>
      <c r="B1352" s="57" t="s">
        <v>6929</v>
      </c>
      <c r="C1352" s="218">
        <f t="shared" si="1326"/>
        <v>0</v>
      </c>
      <c r="D1352" s="218">
        <f t="shared" si="1326"/>
        <v>0</v>
      </c>
      <c r="E1352" s="218"/>
      <c r="F1352" s="218"/>
      <c r="G1352" s="218"/>
      <c r="H1352" s="218">
        <f t="shared" ref="H1352:U1352" si="1334">(H4788/H$3521)/(H8224/H$6957)</f>
        <v>3.5744956483174356E-2</v>
      </c>
      <c r="I1352" s="218">
        <f t="shared" si="1334"/>
        <v>0</v>
      </c>
      <c r="J1352" s="218">
        <f t="shared" si="1334"/>
        <v>0</v>
      </c>
      <c r="K1352" s="218">
        <f t="shared" si="1334"/>
        <v>0</v>
      </c>
      <c r="L1352" s="218">
        <f t="shared" si="1334"/>
        <v>0</v>
      </c>
      <c r="M1352" s="218">
        <f t="shared" si="1334"/>
        <v>0</v>
      </c>
      <c r="N1352" s="218">
        <f t="shared" si="1334"/>
        <v>0</v>
      </c>
      <c r="O1352" s="218">
        <f t="shared" si="1334"/>
        <v>0</v>
      </c>
      <c r="P1352" s="218">
        <f t="shared" si="1334"/>
        <v>0</v>
      </c>
      <c r="Q1352" s="218">
        <f t="shared" si="1334"/>
        <v>0</v>
      </c>
      <c r="R1352" s="218">
        <f t="shared" si="1334"/>
        <v>0</v>
      </c>
      <c r="S1352" s="218">
        <f t="shared" si="1334"/>
        <v>0</v>
      </c>
      <c r="T1352" s="218">
        <f t="shared" si="1334"/>
        <v>0.76976433738039185</v>
      </c>
      <c r="U1352" s="218">
        <f t="shared" si="1334"/>
        <v>7.7319311753650304</v>
      </c>
    </row>
    <row r="1353" spans="1:21" x14ac:dyDescent="0.25">
      <c r="A1353" s="57" t="s">
        <v>3800</v>
      </c>
      <c r="B1353" s="57" t="s">
        <v>6930</v>
      </c>
      <c r="C1353" s="218">
        <f t="shared" si="1326"/>
        <v>0</v>
      </c>
      <c r="D1353" s="218">
        <f t="shared" si="1326"/>
        <v>0</v>
      </c>
      <c r="E1353" s="218"/>
      <c r="F1353" s="218"/>
      <c r="G1353" s="218"/>
      <c r="H1353" s="218">
        <f t="shared" ref="H1353:U1353" si="1335">(H4789/H$3521)/(H8225/H$6957)</f>
        <v>4.1175316445393815</v>
      </c>
      <c r="I1353" s="218">
        <f t="shared" si="1335"/>
        <v>0</v>
      </c>
      <c r="J1353" s="218">
        <f t="shared" si="1335"/>
        <v>0</v>
      </c>
      <c r="K1353" s="218">
        <f t="shared" si="1335"/>
        <v>0</v>
      </c>
      <c r="L1353" s="218">
        <f t="shared" si="1335"/>
        <v>0</v>
      </c>
      <c r="M1353" s="218">
        <f t="shared" si="1335"/>
        <v>0</v>
      </c>
      <c r="N1353" s="218">
        <f t="shared" si="1335"/>
        <v>0</v>
      </c>
      <c r="O1353" s="218">
        <f t="shared" si="1335"/>
        <v>0</v>
      </c>
      <c r="P1353" s="218">
        <f t="shared" si="1335"/>
        <v>0</v>
      </c>
      <c r="Q1353" s="218">
        <f t="shared" si="1335"/>
        <v>0</v>
      </c>
      <c r="R1353" s="218">
        <f t="shared" si="1335"/>
        <v>8.0154503974744037E-2</v>
      </c>
      <c r="S1353" s="218">
        <f t="shared" si="1335"/>
        <v>2.0580951237834868</v>
      </c>
      <c r="T1353" s="218">
        <f t="shared" si="1335"/>
        <v>0.15609120972097115</v>
      </c>
      <c r="U1353" s="218">
        <f t="shared" si="1335"/>
        <v>0</v>
      </c>
    </row>
    <row r="1354" spans="1:21" x14ac:dyDescent="0.25">
      <c r="A1354" s="57" t="s">
        <v>3477</v>
      </c>
      <c r="B1354" s="57" t="s">
        <v>6931</v>
      </c>
      <c r="C1354" s="218">
        <f t="shared" si="1326"/>
        <v>0</v>
      </c>
      <c r="D1354" s="218">
        <f t="shared" si="1326"/>
        <v>0</v>
      </c>
      <c r="E1354" s="218"/>
      <c r="F1354" s="218"/>
      <c r="G1354" s="218"/>
      <c r="H1354" s="218">
        <f t="shared" ref="H1354:U1354" si="1336">(H4790/H$3521)/(H8226/H$6957)</f>
        <v>0</v>
      </c>
      <c r="I1354" s="218">
        <f t="shared" si="1336"/>
        <v>0</v>
      </c>
      <c r="J1354" s="218">
        <f t="shared" si="1336"/>
        <v>0</v>
      </c>
      <c r="K1354" s="218">
        <f t="shared" si="1336"/>
        <v>0</v>
      </c>
      <c r="L1354" s="218">
        <f t="shared" si="1336"/>
        <v>6.7452334748402579E-2</v>
      </c>
      <c r="M1354" s="218">
        <f t="shared" si="1336"/>
        <v>0</v>
      </c>
      <c r="N1354" s="218">
        <f t="shared" si="1336"/>
        <v>0</v>
      </c>
      <c r="O1354" s="218">
        <f t="shared" si="1336"/>
        <v>0</v>
      </c>
      <c r="P1354" s="218">
        <f t="shared" si="1336"/>
        <v>0</v>
      </c>
      <c r="Q1354" s="218">
        <f t="shared" si="1336"/>
        <v>0</v>
      </c>
      <c r="R1354" s="218">
        <f t="shared" si="1336"/>
        <v>0</v>
      </c>
      <c r="S1354" s="218">
        <f t="shared" si="1336"/>
        <v>0</v>
      </c>
      <c r="T1354" s="218">
        <f t="shared" si="1336"/>
        <v>0</v>
      </c>
      <c r="U1354" s="218">
        <f t="shared" si="1336"/>
        <v>0</v>
      </c>
    </row>
    <row r="1355" spans="1:21" x14ac:dyDescent="0.25">
      <c r="A1355" s="57" t="s">
        <v>3725</v>
      </c>
      <c r="B1355" s="57" t="s">
        <v>6932</v>
      </c>
      <c r="C1355" s="218">
        <f t="shared" si="1326"/>
        <v>0</v>
      </c>
      <c r="D1355" s="218">
        <f t="shared" si="1326"/>
        <v>0</v>
      </c>
      <c r="E1355" s="218"/>
      <c r="F1355" s="218"/>
      <c r="G1355" s="218"/>
      <c r="H1355" s="218">
        <f t="shared" ref="H1355:U1355" si="1337">(H4791/H$3521)/(H8227/H$6957)</f>
        <v>120.7143662622306</v>
      </c>
      <c r="I1355" s="218">
        <f t="shared" si="1337"/>
        <v>0</v>
      </c>
      <c r="J1355" s="218">
        <f t="shared" si="1337"/>
        <v>6.0136457241044985</v>
      </c>
      <c r="K1355" s="218">
        <f t="shared" si="1337"/>
        <v>0</v>
      </c>
      <c r="L1355" s="218">
        <f t="shared" si="1337"/>
        <v>0</v>
      </c>
      <c r="M1355" s="218">
        <f t="shared" si="1337"/>
        <v>0</v>
      </c>
      <c r="N1355" s="218">
        <f t="shared" si="1337"/>
        <v>0</v>
      </c>
      <c r="O1355" s="218">
        <f t="shared" si="1337"/>
        <v>0</v>
      </c>
      <c r="P1355" s="218">
        <f t="shared" si="1337"/>
        <v>0</v>
      </c>
      <c r="Q1355" s="218">
        <f t="shared" si="1337"/>
        <v>0</v>
      </c>
      <c r="R1355" s="218">
        <f t="shared" si="1337"/>
        <v>0</v>
      </c>
      <c r="S1355" s="218">
        <f t="shared" si="1337"/>
        <v>0</v>
      </c>
      <c r="T1355" s="218">
        <f t="shared" si="1337"/>
        <v>0</v>
      </c>
      <c r="U1355" s="218">
        <f t="shared" si="1337"/>
        <v>0</v>
      </c>
    </row>
    <row r="1356" spans="1:21" x14ac:dyDescent="0.25">
      <c r="A1356" s="57" t="s">
        <v>4039</v>
      </c>
      <c r="B1356" s="57" t="s">
        <v>6933</v>
      </c>
      <c r="C1356" s="218">
        <f t="shared" si="1326"/>
        <v>0</v>
      </c>
      <c r="D1356" s="218">
        <f t="shared" si="1326"/>
        <v>0</v>
      </c>
      <c r="E1356" s="218"/>
      <c r="F1356" s="218"/>
      <c r="G1356" s="218"/>
      <c r="H1356" s="218">
        <f t="shared" ref="H1356:U1356" si="1338">(H4792/H$3521)/(H8228/H$6957)</f>
        <v>0.64351298724220019</v>
      </c>
      <c r="I1356" s="218">
        <f t="shared" si="1338"/>
        <v>0.59294047931661753</v>
      </c>
      <c r="J1356" s="218">
        <f t="shared" si="1338"/>
        <v>0</v>
      </c>
      <c r="K1356" s="218">
        <f t="shared" si="1338"/>
        <v>0</v>
      </c>
      <c r="L1356" s="218">
        <f t="shared" si="1338"/>
        <v>0</v>
      </c>
      <c r="M1356" s="218">
        <f t="shared" si="1338"/>
        <v>0</v>
      </c>
      <c r="N1356" s="218">
        <f t="shared" si="1338"/>
        <v>0</v>
      </c>
      <c r="O1356" s="218">
        <f t="shared" si="1338"/>
        <v>0</v>
      </c>
      <c r="P1356" s="218">
        <f t="shared" si="1338"/>
        <v>0</v>
      </c>
      <c r="Q1356" s="218">
        <f t="shared" si="1338"/>
        <v>0</v>
      </c>
      <c r="R1356" s="218">
        <f t="shared" si="1338"/>
        <v>0</v>
      </c>
      <c r="S1356" s="218">
        <f t="shared" si="1338"/>
        <v>0</v>
      </c>
      <c r="T1356" s="218">
        <f t="shared" si="1338"/>
        <v>0</v>
      </c>
      <c r="U1356" s="218">
        <f t="shared" si="1338"/>
        <v>0</v>
      </c>
    </row>
    <row r="1357" spans="1:21" x14ac:dyDescent="0.25">
      <c r="A1357" s="57" t="s">
        <v>3595</v>
      </c>
      <c r="B1357" s="57" t="s">
        <v>6935</v>
      </c>
      <c r="C1357" s="218">
        <f t="shared" si="1326"/>
        <v>0</v>
      </c>
      <c r="D1357" s="218">
        <f t="shared" si="1326"/>
        <v>0</v>
      </c>
      <c r="E1357" s="218"/>
      <c r="F1357" s="218"/>
      <c r="G1357" s="218"/>
      <c r="H1357" s="218">
        <f t="shared" ref="H1357:U1357" si="1339">(H4793/H$3521)/(H8229/H$6957)</f>
        <v>0</v>
      </c>
      <c r="I1357" s="218">
        <f t="shared" si="1339"/>
        <v>0</v>
      </c>
      <c r="J1357" s="218">
        <f t="shared" si="1339"/>
        <v>0</v>
      </c>
      <c r="K1357" s="218">
        <f t="shared" si="1339"/>
        <v>0</v>
      </c>
      <c r="L1357" s="218">
        <f t="shared" si="1339"/>
        <v>0.20800460676969409</v>
      </c>
      <c r="M1357" s="218">
        <f t="shared" si="1339"/>
        <v>0</v>
      </c>
      <c r="N1357" s="218">
        <f t="shared" si="1339"/>
        <v>0</v>
      </c>
      <c r="O1357" s="218">
        <f t="shared" si="1339"/>
        <v>0</v>
      </c>
      <c r="P1357" s="218">
        <f t="shared" si="1339"/>
        <v>0</v>
      </c>
      <c r="Q1357" s="218">
        <f t="shared" si="1339"/>
        <v>0</v>
      </c>
      <c r="R1357" s="218">
        <f t="shared" si="1339"/>
        <v>21.436282216487104</v>
      </c>
      <c r="S1357" s="218">
        <f t="shared" si="1339"/>
        <v>1.1536061513827176</v>
      </c>
      <c r="T1357" s="218">
        <f t="shared" si="1339"/>
        <v>0</v>
      </c>
      <c r="U1357" s="218">
        <f t="shared" si="1339"/>
        <v>0</v>
      </c>
    </row>
    <row r="1358" spans="1:21" x14ac:dyDescent="0.25">
      <c r="A1358" s="57" t="s">
        <v>3242</v>
      </c>
      <c r="B1358" s="57" t="s">
        <v>6936</v>
      </c>
      <c r="C1358" s="218">
        <f t="shared" si="1326"/>
        <v>0</v>
      </c>
      <c r="D1358" s="218">
        <f t="shared" si="1326"/>
        <v>0</v>
      </c>
      <c r="E1358" s="218"/>
      <c r="F1358" s="218"/>
      <c r="G1358" s="218"/>
      <c r="H1358" s="218">
        <f t="shared" ref="H1358:U1358" si="1340">(H4794/H$3521)/(H8230/H$6957)</f>
        <v>1.2972762144609318</v>
      </c>
      <c r="I1358" s="218">
        <f t="shared" si="1340"/>
        <v>0</v>
      </c>
      <c r="J1358" s="218">
        <f t="shared" si="1340"/>
        <v>2.7131462995858335</v>
      </c>
      <c r="K1358" s="218">
        <f t="shared" si="1340"/>
        <v>0</v>
      </c>
      <c r="L1358" s="218">
        <f t="shared" si="1340"/>
        <v>3.9772903691448633E-2</v>
      </c>
      <c r="M1358" s="218">
        <f t="shared" si="1340"/>
        <v>2.8033191116436998E-3</v>
      </c>
      <c r="N1358" s="218">
        <f t="shared" si="1340"/>
        <v>0</v>
      </c>
      <c r="O1358" s="218">
        <f t="shared" si="1340"/>
        <v>0</v>
      </c>
      <c r="P1358" s="218">
        <f t="shared" si="1340"/>
        <v>0</v>
      </c>
      <c r="Q1358" s="218">
        <f t="shared" si="1340"/>
        <v>0</v>
      </c>
      <c r="R1358" s="218">
        <f t="shared" si="1340"/>
        <v>0</v>
      </c>
      <c r="S1358" s="218">
        <f t="shared" si="1340"/>
        <v>0.23990814584450015</v>
      </c>
      <c r="T1358" s="218">
        <f t="shared" si="1340"/>
        <v>0.68600801689550206</v>
      </c>
      <c r="U1358" s="218">
        <f t="shared" si="1340"/>
        <v>0</v>
      </c>
    </row>
    <row r="1359" spans="1:21" x14ac:dyDescent="0.25">
      <c r="A1359" s="57" t="s">
        <v>10121</v>
      </c>
      <c r="B1359" s="57" t="s">
        <v>10122</v>
      </c>
      <c r="C1359" s="218">
        <f t="shared" si="1326"/>
        <v>0</v>
      </c>
      <c r="D1359" s="218">
        <f t="shared" si="1326"/>
        <v>2.0458182901545339</v>
      </c>
      <c r="E1359" s="218"/>
      <c r="F1359" s="218"/>
      <c r="G1359" s="218"/>
      <c r="H1359" s="218">
        <f t="shared" ref="H1359:U1359" si="1341">(H4795/H$3521)/(H8231/H$6957)</f>
        <v>0</v>
      </c>
      <c r="I1359" s="218">
        <f t="shared" si="1341"/>
        <v>0</v>
      </c>
      <c r="J1359" s="218">
        <f t="shared" si="1341"/>
        <v>0</v>
      </c>
      <c r="K1359" s="218">
        <f t="shared" si="1341"/>
        <v>0</v>
      </c>
      <c r="L1359" s="218">
        <f t="shared" si="1341"/>
        <v>0</v>
      </c>
      <c r="M1359" s="218">
        <f t="shared" si="1341"/>
        <v>0</v>
      </c>
      <c r="N1359" s="218">
        <f t="shared" si="1341"/>
        <v>0</v>
      </c>
      <c r="O1359" s="218">
        <f t="shared" si="1341"/>
        <v>0</v>
      </c>
      <c r="P1359" s="218">
        <f t="shared" si="1341"/>
        <v>0</v>
      </c>
      <c r="Q1359" s="218">
        <f t="shared" si="1341"/>
        <v>0</v>
      </c>
      <c r="R1359" s="218">
        <f t="shared" si="1341"/>
        <v>0</v>
      </c>
      <c r="S1359" s="218">
        <f t="shared" si="1341"/>
        <v>0</v>
      </c>
      <c r="T1359" s="218">
        <f t="shared" si="1341"/>
        <v>0</v>
      </c>
      <c r="U1359" s="218">
        <f t="shared" si="1341"/>
        <v>0</v>
      </c>
    </row>
    <row r="1360" spans="1:21" x14ac:dyDescent="0.25">
      <c r="A1360" s="57" t="s">
        <v>4060</v>
      </c>
      <c r="B1360" s="57" t="s">
        <v>6938</v>
      </c>
      <c r="C1360" s="218">
        <f t="shared" si="1326"/>
        <v>0</v>
      </c>
      <c r="D1360" s="218">
        <f t="shared" si="1326"/>
        <v>0</v>
      </c>
      <c r="E1360" s="218"/>
      <c r="F1360" s="218"/>
      <c r="G1360" s="218"/>
      <c r="H1360" s="218">
        <f t="shared" ref="H1360:U1360" si="1342">(H4796/H$3521)/(H8232/H$6957)</f>
        <v>0</v>
      </c>
      <c r="I1360" s="218">
        <f t="shared" si="1342"/>
        <v>0</v>
      </c>
      <c r="J1360" s="218">
        <f t="shared" si="1342"/>
        <v>0</v>
      </c>
      <c r="K1360" s="218">
        <f t="shared" si="1342"/>
        <v>0</v>
      </c>
      <c r="L1360" s="218">
        <f t="shared" si="1342"/>
        <v>7.6147165917743427E-3</v>
      </c>
      <c r="M1360" s="218">
        <f t="shared" si="1342"/>
        <v>0</v>
      </c>
      <c r="N1360" s="218">
        <f t="shared" si="1342"/>
        <v>0</v>
      </c>
      <c r="O1360" s="218">
        <f t="shared" si="1342"/>
        <v>0</v>
      </c>
      <c r="P1360" s="218">
        <f t="shared" si="1342"/>
        <v>0</v>
      </c>
      <c r="Q1360" s="218">
        <f t="shared" si="1342"/>
        <v>0</v>
      </c>
      <c r="R1360" s="218">
        <f t="shared" si="1342"/>
        <v>0</v>
      </c>
      <c r="S1360" s="218">
        <f t="shared" si="1342"/>
        <v>0</v>
      </c>
      <c r="T1360" s="218">
        <f t="shared" si="1342"/>
        <v>0</v>
      </c>
      <c r="U1360" s="218">
        <f t="shared" si="1342"/>
        <v>0</v>
      </c>
    </row>
    <row r="1361" spans="1:21" x14ac:dyDescent="0.25">
      <c r="A1361" s="57" t="s">
        <v>4294</v>
      </c>
      <c r="B1361" s="57" t="s">
        <v>6939</v>
      </c>
      <c r="C1361" s="218">
        <f t="shared" si="1326"/>
        <v>0</v>
      </c>
      <c r="D1361" s="218">
        <f t="shared" si="1326"/>
        <v>0</v>
      </c>
      <c r="E1361" s="218"/>
      <c r="F1361" s="218"/>
      <c r="G1361" s="218"/>
      <c r="H1361" s="218">
        <f t="shared" ref="H1361:U1361" si="1343">(H4797/H$3521)/(H8233/H$6957)</f>
        <v>0</v>
      </c>
      <c r="I1361" s="218">
        <f t="shared" si="1343"/>
        <v>0</v>
      </c>
      <c r="J1361" s="218">
        <f t="shared" si="1343"/>
        <v>0</v>
      </c>
      <c r="K1361" s="218">
        <f t="shared" si="1343"/>
        <v>0</v>
      </c>
      <c r="L1361" s="218">
        <f t="shared" si="1343"/>
        <v>0</v>
      </c>
      <c r="M1361" s="218">
        <f t="shared" si="1343"/>
        <v>0</v>
      </c>
      <c r="N1361" s="218">
        <f t="shared" si="1343"/>
        <v>0</v>
      </c>
      <c r="O1361" s="218">
        <f t="shared" si="1343"/>
        <v>0</v>
      </c>
      <c r="P1361" s="218">
        <f t="shared" si="1343"/>
        <v>0</v>
      </c>
      <c r="Q1361" s="218">
        <f t="shared" si="1343"/>
        <v>0</v>
      </c>
      <c r="R1361" s="218">
        <f t="shared" si="1343"/>
        <v>0</v>
      </c>
      <c r="S1361" s="218">
        <f t="shared" si="1343"/>
        <v>0</v>
      </c>
      <c r="T1361" s="218">
        <f t="shared" si="1343"/>
        <v>0.14351434843680452</v>
      </c>
      <c r="U1361" s="218">
        <f t="shared" si="1343"/>
        <v>0</v>
      </c>
    </row>
    <row r="1362" spans="1:21" x14ac:dyDescent="0.25">
      <c r="A1362" s="57" t="s">
        <v>3902</v>
      </c>
      <c r="B1362" s="57" t="s">
        <v>6940</v>
      </c>
      <c r="C1362" s="218">
        <f t="shared" si="1326"/>
        <v>10.417467803050583</v>
      </c>
      <c r="D1362" s="218">
        <f t="shared" si="1326"/>
        <v>16.605212108621981</v>
      </c>
      <c r="E1362" s="218"/>
      <c r="F1362" s="218"/>
      <c r="G1362" s="218"/>
      <c r="H1362" s="218">
        <f t="shared" ref="H1362:U1362" si="1344">(H4798/H$3521)/(H8234/H$6957)</f>
        <v>56.846557820698592</v>
      </c>
      <c r="I1362" s="218">
        <f t="shared" si="1344"/>
        <v>0</v>
      </c>
      <c r="J1362" s="218">
        <f t="shared" si="1344"/>
        <v>0</v>
      </c>
      <c r="K1362" s="218">
        <f t="shared" si="1344"/>
        <v>0</v>
      </c>
      <c r="L1362" s="218">
        <f t="shared" si="1344"/>
        <v>0</v>
      </c>
      <c r="M1362" s="218">
        <f t="shared" si="1344"/>
        <v>0</v>
      </c>
      <c r="N1362" s="218">
        <f t="shared" si="1344"/>
        <v>0</v>
      </c>
      <c r="O1362" s="218">
        <f t="shared" si="1344"/>
        <v>0</v>
      </c>
      <c r="P1362" s="218">
        <f t="shared" si="1344"/>
        <v>0</v>
      </c>
      <c r="Q1362" s="218">
        <f t="shared" si="1344"/>
        <v>0</v>
      </c>
      <c r="R1362" s="218">
        <f t="shared" si="1344"/>
        <v>0</v>
      </c>
      <c r="S1362" s="218">
        <f t="shared" si="1344"/>
        <v>0</v>
      </c>
      <c r="T1362" s="218">
        <f t="shared" si="1344"/>
        <v>0</v>
      </c>
      <c r="U1362" s="218">
        <f t="shared" si="1344"/>
        <v>0</v>
      </c>
    </row>
    <row r="1363" spans="1:21" x14ac:dyDescent="0.25">
      <c r="A1363" s="57" t="s">
        <v>3923</v>
      </c>
      <c r="B1363" s="57" t="s">
        <v>6941</v>
      </c>
      <c r="C1363" s="218">
        <f t="shared" si="1326"/>
        <v>0</v>
      </c>
      <c r="D1363" s="218">
        <f t="shared" si="1326"/>
        <v>0</v>
      </c>
      <c r="E1363" s="218"/>
      <c r="F1363" s="218"/>
      <c r="G1363" s="218"/>
      <c r="H1363" s="218">
        <f t="shared" ref="H1363:U1363" si="1345">(H4799/H$3521)/(H8235/H$6957)</f>
        <v>0</v>
      </c>
      <c r="I1363" s="218">
        <f t="shared" si="1345"/>
        <v>0.53405581122569712</v>
      </c>
      <c r="J1363" s="218">
        <f t="shared" si="1345"/>
        <v>0</v>
      </c>
      <c r="K1363" s="218">
        <f t="shared" si="1345"/>
        <v>0</v>
      </c>
      <c r="L1363" s="218">
        <f t="shared" si="1345"/>
        <v>0</v>
      </c>
      <c r="M1363" s="218">
        <f t="shared" si="1345"/>
        <v>0</v>
      </c>
      <c r="N1363" s="218">
        <f t="shared" si="1345"/>
        <v>0</v>
      </c>
      <c r="O1363" s="218">
        <f t="shared" si="1345"/>
        <v>0</v>
      </c>
      <c r="P1363" s="218">
        <f t="shared" si="1345"/>
        <v>0</v>
      </c>
      <c r="Q1363" s="218">
        <f t="shared" si="1345"/>
        <v>0</v>
      </c>
      <c r="R1363" s="218">
        <f t="shared" si="1345"/>
        <v>0</v>
      </c>
      <c r="S1363" s="218">
        <f t="shared" si="1345"/>
        <v>0</v>
      </c>
      <c r="T1363" s="218">
        <f t="shared" si="1345"/>
        <v>0</v>
      </c>
      <c r="U1363" s="218">
        <f t="shared" si="1345"/>
        <v>0</v>
      </c>
    </row>
    <row r="1364" spans="1:21" x14ac:dyDescent="0.25">
      <c r="A1364" s="57" t="s">
        <v>3893</v>
      </c>
      <c r="B1364" s="57" t="s">
        <v>6942</v>
      </c>
      <c r="C1364" s="218">
        <f t="shared" si="1326"/>
        <v>4.6755563758833647</v>
      </c>
      <c r="D1364" s="218">
        <f t="shared" si="1326"/>
        <v>23.251766119691872</v>
      </c>
      <c r="E1364" s="218"/>
      <c r="F1364" s="218"/>
      <c r="G1364" s="218"/>
      <c r="H1364" s="218">
        <f t="shared" ref="H1364:U1364" si="1346">(H4800/H$3521)/(H8236/H$6957)</f>
        <v>2.735072150149819</v>
      </c>
      <c r="I1364" s="218">
        <f t="shared" si="1346"/>
        <v>12.679957119142188</v>
      </c>
      <c r="J1364" s="218">
        <f t="shared" si="1346"/>
        <v>31.209874672280122</v>
      </c>
      <c r="K1364" s="218">
        <f t="shared" si="1346"/>
        <v>2.9105588473008779</v>
      </c>
      <c r="L1364" s="218">
        <f t="shared" si="1346"/>
        <v>0</v>
      </c>
      <c r="M1364" s="218">
        <f t="shared" si="1346"/>
        <v>0</v>
      </c>
      <c r="N1364" s="218">
        <f t="shared" si="1346"/>
        <v>0</v>
      </c>
      <c r="O1364" s="218">
        <f t="shared" si="1346"/>
        <v>0</v>
      </c>
      <c r="P1364" s="218">
        <f t="shared" si="1346"/>
        <v>0</v>
      </c>
      <c r="Q1364" s="218">
        <f t="shared" si="1346"/>
        <v>0</v>
      </c>
      <c r="R1364" s="218">
        <f t="shared" si="1346"/>
        <v>0</v>
      </c>
      <c r="S1364" s="218">
        <f t="shared" si="1346"/>
        <v>29.711900175944088</v>
      </c>
      <c r="T1364" s="218">
        <f t="shared" si="1346"/>
        <v>4.067186213425793</v>
      </c>
      <c r="U1364" s="218">
        <f t="shared" si="1346"/>
        <v>0</v>
      </c>
    </row>
    <row r="1365" spans="1:21" x14ac:dyDescent="0.25">
      <c r="A1365" s="57" t="s">
        <v>4225</v>
      </c>
      <c r="B1365" s="57" t="s">
        <v>6943</v>
      </c>
      <c r="C1365" s="218">
        <f t="shared" ref="C1365:D1384" si="1347">(C4801/C$3521)/(C8237/C$6957)</f>
        <v>0</v>
      </c>
      <c r="D1365" s="218">
        <f t="shared" si="1347"/>
        <v>0</v>
      </c>
      <c r="E1365" s="218"/>
      <c r="F1365" s="218"/>
      <c r="G1365" s="218"/>
      <c r="H1365" s="218">
        <f t="shared" ref="H1365:U1365" si="1348">(H4801/H$3521)/(H8237/H$6957)</f>
        <v>0</v>
      </c>
      <c r="I1365" s="218">
        <f t="shared" si="1348"/>
        <v>0</v>
      </c>
      <c r="J1365" s="218">
        <f t="shared" si="1348"/>
        <v>0</v>
      </c>
      <c r="K1365" s="218">
        <f t="shared" si="1348"/>
        <v>0</v>
      </c>
      <c r="L1365" s="218">
        <f t="shared" si="1348"/>
        <v>0</v>
      </c>
      <c r="M1365" s="218">
        <f t="shared" si="1348"/>
        <v>0</v>
      </c>
      <c r="N1365" s="218">
        <f t="shared" si="1348"/>
        <v>0</v>
      </c>
      <c r="O1365" s="218">
        <f t="shared" si="1348"/>
        <v>0</v>
      </c>
      <c r="P1365" s="218">
        <f t="shared" si="1348"/>
        <v>0</v>
      </c>
      <c r="Q1365" s="218">
        <f t="shared" si="1348"/>
        <v>0</v>
      </c>
      <c r="R1365" s="218">
        <f t="shared" si="1348"/>
        <v>0</v>
      </c>
      <c r="S1365" s="218">
        <f t="shared" si="1348"/>
        <v>0</v>
      </c>
      <c r="T1365" s="218">
        <f t="shared" si="1348"/>
        <v>0</v>
      </c>
      <c r="U1365" s="218">
        <f t="shared" si="1348"/>
        <v>0</v>
      </c>
    </row>
    <row r="1366" spans="1:21" x14ac:dyDescent="0.25">
      <c r="A1366" s="57" t="s">
        <v>1985</v>
      </c>
      <c r="B1366" s="57" t="s">
        <v>6944</v>
      </c>
      <c r="C1366" s="218">
        <f t="shared" si="1347"/>
        <v>0</v>
      </c>
      <c r="D1366" s="218">
        <f t="shared" si="1347"/>
        <v>0</v>
      </c>
      <c r="E1366" s="218"/>
      <c r="F1366" s="218"/>
      <c r="G1366" s="218"/>
      <c r="H1366" s="218">
        <f t="shared" ref="H1366:U1366" si="1349">(H4802/H$3521)/(H8238/H$6957)</f>
        <v>0</v>
      </c>
      <c r="I1366" s="218">
        <f t="shared" si="1349"/>
        <v>0</v>
      </c>
      <c r="J1366" s="218">
        <f t="shared" si="1349"/>
        <v>0.51834379518319451</v>
      </c>
      <c r="K1366" s="218">
        <f t="shared" si="1349"/>
        <v>0</v>
      </c>
      <c r="L1366" s="218">
        <f t="shared" si="1349"/>
        <v>0</v>
      </c>
      <c r="M1366" s="218">
        <f t="shared" si="1349"/>
        <v>0</v>
      </c>
      <c r="N1366" s="218">
        <f t="shared" si="1349"/>
        <v>0</v>
      </c>
      <c r="O1366" s="218">
        <f t="shared" si="1349"/>
        <v>0</v>
      </c>
      <c r="P1366" s="218">
        <f t="shared" si="1349"/>
        <v>0</v>
      </c>
      <c r="Q1366" s="218">
        <f t="shared" si="1349"/>
        <v>0</v>
      </c>
      <c r="R1366" s="218">
        <f t="shared" si="1349"/>
        <v>0</v>
      </c>
      <c r="S1366" s="218">
        <f t="shared" si="1349"/>
        <v>5.0843582793858443E-2</v>
      </c>
      <c r="T1366" s="218">
        <f t="shared" si="1349"/>
        <v>0</v>
      </c>
      <c r="U1366" s="218">
        <f t="shared" si="1349"/>
        <v>0</v>
      </c>
    </row>
    <row r="1367" spans="1:21" x14ac:dyDescent="0.25">
      <c r="A1367" s="57" t="s">
        <v>3919</v>
      </c>
      <c r="B1367" s="57" t="s">
        <v>6946</v>
      </c>
      <c r="C1367" s="218">
        <f t="shared" si="1347"/>
        <v>0</v>
      </c>
      <c r="D1367" s="218">
        <f t="shared" si="1347"/>
        <v>0</v>
      </c>
      <c r="E1367" s="218"/>
      <c r="F1367" s="218"/>
      <c r="G1367" s="218"/>
      <c r="H1367" s="218">
        <f t="shared" ref="H1367:U1367" si="1350">(H4803/H$3521)/(H8239/H$6957)</f>
        <v>0</v>
      </c>
      <c r="I1367" s="218">
        <f t="shared" si="1350"/>
        <v>0</v>
      </c>
      <c r="J1367" s="218">
        <f t="shared" si="1350"/>
        <v>0</v>
      </c>
      <c r="K1367" s="218">
        <f t="shared" si="1350"/>
        <v>0</v>
      </c>
      <c r="L1367" s="218">
        <f t="shared" si="1350"/>
        <v>0</v>
      </c>
      <c r="M1367" s="218">
        <f t="shared" si="1350"/>
        <v>0</v>
      </c>
      <c r="N1367" s="218">
        <f t="shared" si="1350"/>
        <v>0</v>
      </c>
      <c r="O1367" s="218">
        <f t="shared" si="1350"/>
        <v>0</v>
      </c>
      <c r="P1367" s="218">
        <f t="shared" si="1350"/>
        <v>0</v>
      </c>
      <c r="Q1367" s="218">
        <f t="shared" si="1350"/>
        <v>0</v>
      </c>
      <c r="R1367" s="218">
        <f t="shared" si="1350"/>
        <v>0</v>
      </c>
      <c r="S1367" s="218">
        <f t="shared" si="1350"/>
        <v>0</v>
      </c>
      <c r="T1367" s="218">
        <f t="shared" si="1350"/>
        <v>0</v>
      </c>
      <c r="U1367" s="218">
        <f t="shared" si="1350"/>
        <v>0</v>
      </c>
    </row>
    <row r="1368" spans="1:21" x14ac:dyDescent="0.25">
      <c r="A1368" s="57" t="s">
        <v>3779</v>
      </c>
      <c r="B1368" s="57" t="s">
        <v>6947</v>
      </c>
      <c r="C1368" s="218">
        <f t="shared" si="1347"/>
        <v>0</v>
      </c>
      <c r="D1368" s="218">
        <f t="shared" si="1347"/>
        <v>0</v>
      </c>
      <c r="E1368" s="218"/>
      <c r="F1368" s="218"/>
      <c r="G1368" s="218"/>
      <c r="H1368" s="218">
        <f t="shared" ref="H1368:U1368" si="1351">(H4804/H$3521)/(H8240/H$6957)</f>
        <v>2.3439405091290721</v>
      </c>
      <c r="I1368" s="218">
        <f t="shared" si="1351"/>
        <v>1.8050705114382726</v>
      </c>
      <c r="J1368" s="218">
        <f t="shared" si="1351"/>
        <v>5.276182554432876</v>
      </c>
      <c r="K1368" s="218">
        <f t="shared" si="1351"/>
        <v>7.1070240693334767</v>
      </c>
      <c r="L1368" s="218">
        <f t="shared" si="1351"/>
        <v>3.8686770369933381</v>
      </c>
      <c r="M1368" s="218">
        <f t="shared" si="1351"/>
        <v>0</v>
      </c>
      <c r="N1368" s="218">
        <f t="shared" si="1351"/>
        <v>0</v>
      </c>
      <c r="O1368" s="218">
        <f t="shared" si="1351"/>
        <v>0</v>
      </c>
      <c r="P1368" s="218">
        <f t="shared" si="1351"/>
        <v>0</v>
      </c>
      <c r="Q1368" s="218">
        <f t="shared" si="1351"/>
        <v>0</v>
      </c>
      <c r="R1368" s="218">
        <f t="shared" si="1351"/>
        <v>0</v>
      </c>
      <c r="S1368" s="218">
        <f t="shared" si="1351"/>
        <v>0</v>
      </c>
      <c r="T1368" s="218">
        <f t="shared" si="1351"/>
        <v>0</v>
      </c>
      <c r="U1368" s="218">
        <f t="shared" si="1351"/>
        <v>0</v>
      </c>
    </row>
    <row r="1369" spans="1:21" x14ac:dyDescent="0.25">
      <c r="A1369" s="57" t="s">
        <v>3655</v>
      </c>
      <c r="B1369" s="57" t="s">
        <v>6950</v>
      </c>
      <c r="C1369" s="218">
        <f t="shared" si="1347"/>
        <v>0</v>
      </c>
      <c r="D1369" s="218">
        <f t="shared" si="1347"/>
        <v>0</v>
      </c>
      <c r="E1369" s="218"/>
      <c r="F1369" s="218"/>
      <c r="G1369" s="218"/>
      <c r="H1369" s="218">
        <f t="shared" ref="H1369:U1369" si="1352">(H4805/H$3521)/(H8241/H$6957)</f>
        <v>0</v>
      </c>
      <c r="I1369" s="218">
        <f t="shared" si="1352"/>
        <v>0</v>
      </c>
      <c r="J1369" s="218">
        <f t="shared" si="1352"/>
        <v>0</v>
      </c>
      <c r="K1369" s="218">
        <f t="shared" si="1352"/>
        <v>0.25355033253004777</v>
      </c>
      <c r="L1369" s="218">
        <f t="shared" si="1352"/>
        <v>0</v>
      </c>
      <c r="M1369" s="218">
        <f t="shared" si="1352"/>
        <v>0</v>
      </c>
      <c r="N1369" s="218">
        <f t="shared" si="1352"/>
        <v>0</v>
      </c>
      <c r="O1369" s="218">
        <f t="shared" si="1352"/>
        <v>0</v>
      </c>
      <c r="P1369" s="218">
        <f t="shared" si="1352"/>
        <v>0</v>
      </c>
      <c r="Q1369" s="218">
        <f t="shared" si="1352"/>
        <v>0</v>
      </c>
      <c r="R1369" s="218">
        <f t="shared" si="1352"/>
        <v>0</v>
      </c>
      <c r="S1369" s="218">
        <f t="shared" si="1352"/>
        <v>0</v>
      </c>
      <c r="T1369" s="218">
        <f t="shared" si="1352"/>
        <v>0</v>
      </c>
      <c r="U1369" s="218">
        <f t="shared" si="1352"/>
        <v>5.7099041700694525E-3</v>
      </c>
    </row>
    <row r="1370" spans="1:21" x14ac:dyDescent="0.25">
      <c r="A1370" s="57" t="s">
        <v>3883</v>
      </c>
      <c r="B1370" s="57" t="s">
        <v>6952</v>
      </c>
      <c r="C1370" s="218">
        <f t="shared" si="1347"/>
        <v>0</v>
      </c>
      <c r="D1370" s="218">
        <f t="shared" si="1347"/>
        <v>0</v>
      </c>
      <c r="E1370" s="218"/>
      <c r="F1370" s="218"/>
      <c r="G1370" s="218"/>
      <c r="H1370" s="218">
        <f t="shared" ref="H1370:U1370" si="1353">(H4806/H$3521)/(H8242/H$6957)</f>
        <v>3.5609018439069953</v>
      </c>
      <c r="I1370" s="218">
        <f t="shared" si="1353"/>
        <v>0</v>
      </c>
      <c r="J1370" s="218">
        <f t="shared" si="1353"/>
        <v>0</v>
      </c>
      <c r="K1370" s="218">
        <f t="shared" si="1353"/>
        <v>0</v>
      </c>
      <c r="L1370" s="218">
        <f t="shared" si="1353"/>
        <v>0</v>
      </c>
      <c r="M1370" s="218">
        <f t="shared" si="1353"/>
        <v>0</v>
      </c>
      <c r="N1370" s="218">
        <f t="shared" si="1353"/>
        <v>0</v>
      </c>
      <c r="O1370" s="218">
        <f t="shared" si="1353"/>
        <v>0</v>
      </c>
      <c r="P1370" s="218">
        <f t="shared" si="1353"/>
        <v>0</v>
      </c>
      <c r="Q1370" s="218">
        <f t="shared" si="1353"/>
        <v>0</v>
      </c>
      <c r="R1370" s="218">
        <f t="shared" si="1353"/>
        <v>0</v>
      </c>
      <c r="S1370" s="218">
        <f t="shared" si="1353"/>
        <v>0</v>
      </c>
      <c r="T1370" s="218">
        <f t="shared" si="1353"/>
        <v>0</v>
      </c>
      <c r="U1370" s="218">
        <f t="shared" si="1353"/>
        <v>0</v>
      </c>
    </row>
    <row r="1371" spans="1:21" x14ac:dyDescent="0.25">
      <c r="A1371" s="57" t="s">
        <v>3417</v>
      </c>
      <c r="B1371" s="57" t="s">
        <v>6953</v>
      </c>
      <c r="C1371" s="218">
        <f t="shared" si="1347"/>
        <v>0</v>
      </c>
      <c r="D1371" s="218">
        <f t="shared" si="1347"/>
        <v>0</v>
      </c>
      <c r="E1371" s="218"/>
      <c r="F1371" s="218"/>
      <c r="G1371" s="218"/>
      <c r="H1371" s="218">
        <f t="shared" ref="H1371:U1371" si="1354">(H4807/H$3521)/(H8243/H$6957)</f>
        <v>0</v>
      </c>
      <c r="I1371" s="218">
        <f t="shared" si="1354"/>
        <v>0</v>
      </c>
      <c r="J1371" s="218">
        <f t="shared" si="1354"/>
        <v>0</v>
      </c>
      <c r="K1371" s="218">
        <f t="shared" si="1354"/>
        <v>0</v>
      </c>
      <c r="L1371" s="218">
        <f t="shared" si="1354"/>
        <v>0</v>
      </c>
      <c r="M1371" s="218">
        <f t="shared" si="1354"/>
        <v>0</v>
      </c>
      <c r="N1371" s="218">
        <f t="shared" si="1354"/>
        <v>0</v>
      </c>
      <c r="O1371" s="218">
        <f t="shared" si="1354"/>
        <v>0</v>
      </c>
      <c r="P1371" s="218">
        <f t="shared" si="1354"/>
        <v>0</v>
      </c>
      <c r="Q1371" s="218">
        <f t="shared" si="1354"/>
        <v>1.0578603316311295</v>
      </c>
      <c r="R1371" s="218">
        <f t="shared" si="1354"/>
        <v>5.6721450293115122E-2</v>
      </c>
      <c r="S1371" s="218">
        <f t="shared" si="1354"/>
        <v>0</v>
      </c>
      <c r="T1371" s="218">
        <f t="shared" si="1354"/>
        <v>0</v>
      </c>
      <c r="U1371" s="218">
        <f t="shared" si="1354"/>
        <v>2.0364967436527749E-2</v>
      </c>
    </row>
    <row r="1372" spans="1:21" x14ac:dyDescent="0.25">
      <c r="A1372" s="57" t="s">
        <v>3854</v>
      </c>
      <c r="B1372" s="57" t="s">
        <v>6954</v>
      </c>
      <c r="C1372" s="218">
        <f t="shared" si="1347"/>
        <v>0</v>
      </c>
      <c r="D1372" s="218">
        <f t="shared" si="1347"/>
        <v>0</v>
      </c>
      <c r="E1372" s="218"/>
      <c r="F1372" s="218"/>
      <c r="G1372" s="218"/>
      <c r="H1372" s="218">
        <f t="shared" ref="H1372:U1372" si="1355">(H4808/H$3521)/(H8244/H$6957)</f>
        <v>16.531146370011108</v>
      </c>
      <c r="I1372" s="218">
        <f t="shared" si="1355"/>
        <v>16.801529376722389</v>
      </c>
      <c r="J1372" s="218">
        <f t="shared" si="1355"/>
        <v>14.267363165796596</v>
      </c>
      <c r="K1372" s="218">
        <f t="shared" si="1355"/>
        <v>20.094453626676234</v>
      </c>
      <c r="L1372" s="218">
        <f t="shared" si="1355"/>
        <v>15.825337377020645</v>
      </c>
      <c r="M1372" s="218">
        <f t="shared" si="1355"/>
        <v>16.028178446053939</v>
      </c>
      <c r="N1372" s="218">
        <f t="shared" si="1355"/>
        <v>26.476186321654904</v>
      </c>
      <c r="O1372" s="218">
        <f t="shared" si="1355"/>
        <v>16.015792595265648</v>
      </c>
      <c r="P1372" s="218">
        <f t="shared" si="1355"/>
        <v>20.451489250312264</v>
      </c>
      <c r="Q1372" s="218">
        <f t="shared" si="1355"/>
        <v>32.095312698764253</v>
      </c>
      <c r="R1372" s="218">
        <f t="shared" si="1355"/>
        <v>13.7831205360495</v>
      </c>
      <c r="S1372" s="218">
        <f t="shared" si="1355"/>
        <v>18.456825205481739</v>
      </c>
      <c r="T1372" s="218">
        <f t="shared" si="1355"/>
        <v>26.731366080336933</v>
      </c>
      <c r="U1372" s="218">
        <f t="shared" si="1355"/>
        <v>18.876448541741802</v>
      </c>
    </row>
    <row r="1373" spans="1:21" x14ac:dyDescent="0.25">
      <c r="A1373" s="57" t="s">
        <v>2791</v>
      </c>
      <c r="B1373" s="57" t="s">
        <v>6955</v>
      </c>
      <c r="C1373" s="218">
        <f t="shared" si="1347"/>
        <v>311.86646147067057</v>
      </c>
      <c r="D1373" s="218">
        <f t="shared" si="1347"/>
        <v>183.77083261798953</v>
      </c>
      <c r="E1373" s="218"/>
      <c r="F1373" s="218"/>
      <c r="G1373" s="218"/>
      <c r="H1373" s="218">
        <f t="shared" ref="H1373:U1373" si="1356">(H4809/H$3521)/(H8245/H$6957)</f>
        <v>0</v>
      </c>
      <c r="I1373" s="218">
        <f t="shared" si="1356"/>
        <v>0</v>
      </c>
      <c r="J1373" s="218">
        <f t="shared" si="1356"/>
        <v>0</v>
      </c>
      <c r="K1373" s="218">
        <f t="shared" si="1356"/>
        <v>0</v>
      </c>
      <c r="L1373" s="218">
        <f t="shared" si="1356"/>
        <v>0</v>
      </c>
      <c r="M1373" s="218">
        <f t="shared" si="1356"/>
        <v>19.570048633615343</v>
      </c>
      <c r="N1373" s="218">
        <f t="shared" si="1356"/>
        <v>0</v>
      </c>
      <c r="O1373" s="218">
        <f t="shared" si="1356"/>
        <v>40.631935397758099</v>
      </c>
      <c r="P1373" s="218">
        <f t="shared" si="1356"/>
        <v>18.341476419910144</v>
      </c>
      <c r="Q1373" s="218">
        <f t="shared" si="1356"/>
        <v>0</v>
      </c>
      <c r="R1373" s="218">
        <f t="shared" si="1356"/>
        <v>0</v>
      </c>
      <c r="S1373" s="218">
        <f t="shared" si="1356"/>
        <v>0</v>
      </c>
      <c r="T1373" s="218">
        <f t="shared" si="1356"/>
        <v>0</v>
      </c>
      <c r="U1373" s="218">
        <f t="shared" si="1356"/>
        <v>0</v>
      </c>
    </row>
    <row r="1374" spans="1:21" x14ac:dyDescent="0.25">
      <c r="A1374" s="57" t="s">
        <v>2696</v>
      </c>
      <c r="B1374" s="57" t="s">
        <v>6956</v>
      </c>
      <c r="C1374" s="218">
        <f t="shared" si="1347"/>
        <v>0.72523184061496748</v>
      </c>
      <c r="D1374" s="218">
        <f t="shared" si="1347"/>
        <v>4.0822250258096364</v>
      </c>
      <c r="E1374" s="218"/>
      <c r="F1374" s="218"/>
      <c r="G1374" s="218"/>
      <c r="H1374" s="218">
        <f t="shared" ref="H1374:U1374" si="1357">(H4810/H$3521)/(H8246/H$6957)</f>
        <v>0.40577421591028034</v>
      </c>
      <c r="I1374" s="218">
        <f t="shared" si="1357"/>
        <v>0</v>
      </c>
      <c r="J1374" s="218">
        <f t="shared" si="1357"/>
        <v>0</v>
      </c>
      <c r="K1374" s="218">
        <f t="shared" si="1357"/>
        <v>0</v>
      </c>
      <c r="L1374" s="218">
        <f t="shared" si="1357"/>
        <v>6.6797981733408198E-3</v>
      </c>
      <c r="M1374" s="218">
        <f t="shared" si="1357"/>
        <v>0</v>
      </c>
      <c r="N1374" s="218">
        <f t="shared" si="1357"/>
        <v>0</v>
      </c>
      <c r="O1374" s="218">
        <f t="shared" si="1357"/>
        <v>0</v>
      </c>
      <c r="P1374" s="218">
        <f t="shared" si="1357"/>
        <v>0</v>
      </c>
      <c r="Q1374" s="218">
        <f t="shared" si="1357"/>
        <v>0</v>
      </c>
      <c r="R1374" s="218">
        <f t="shared" si="1357"/>
        <v>0</v>
      </c>
      <c r="S1374" s="218">
        <f t="shared" si="1357"/>
        <v>0</v>
      </c>
      <c r="T1374" s="218">
        <f t="shared" si="1357"/>
        <v>0</v>
      </c>
      <c r="U1374" s="218">
        <f t="shared" si="1357"/>
        <v>0</v>
      </c>
    </row>
    <row r="1375" spans="1:21" x14ac:dyDescent="0.25">
      <c r="A1375" s="57" t="s">
        <v>2303</v>
      </c>
      <c r="B1375" s="57" t="s">
        <v>6957</v>
      </c>
      <c r="C1375" s="218">
        <f t="shared" si="1347"/>
        <v>0.22073184339893642</v>
      </c>
      <c r="D1375" s="218">
        <f t="shared" si="1347"/>
        <v>0.30808444595428147</v>
      </c>
      <c r="E1375" s="218"/>
      <c r="F1375" s="218"/>
      <c r="G1375" s="218"/>
      <c r="H1375" s="218">
        <f t="shared" ref="H1375:U1375" si="1358">(H4811/H$3521)/(H8247/H$6957)</f>
        <v>0.12215030977130584</v>
      </c>
      <c r="I1375" s="218">
        <f t="shared" si="1358"/>
        <v>6.1445193999269659E-3</v>
      </c>
      <c r="J1375" s="218">
        <f t="shared" si="1358"/>
        <v>0.31526210429876544</v>
      </c>
      <c r="K1375" s="218">
        <f t="shared" si="1358"/>
        <v>0.36725911100117054</v>
      </c>
      <c r="L1375" s="218">
        <f t="shared" si="1358"/>
        <v>9.2791902433164042E-2</v>
      </c>
      <c r="M1375" s="218">
        <f t="shared" si="1358"/>
        <v>8.3636955553938394E-2</v>
      </c>
      <c r="N1375" s="218">
        <f t="shared" si="1358"/>
        <v>7.1345009680949339E-2</v>
      </c>
      <c r="O1375" s="218">
        <f t="shared" si="1358"/>
        <v>0</v>
      </c>
      <c r="P1375" s="218">
        <f t="shared" si="1358"/>
        <v>0.10232259538098687</v>
      </c>
      <c r="Q1375" s="218">
        <f t="shared" si="1358"/>
        <v>0</v>
      </c>
      <c r="R1375" s="218">
        <f t="shared" si="1358"/>
        <v>0.57873464368532612</v>
      </c>
      <c r="S1375" s="218">
        <f t="shared" si="1358"/>
        <v>0.22841768208166921</v>
      </c>
      <c r="T1375" s="218">
        <f t="shared" si="1358"/>
        <v>5.6421469750165459E-2</v>
      </c>
      <c r="U1375" s="218">
        <f t="shared" si="1358"/>
        <v>1.9621317104300484E-2</v>
      </c>
    </row>
    <row r="1376" spans="1:21" x14ac:dyDescent="0.25">
      <c r="A1376" s="57" t="s">
        <v>2113</v>
      </c>
      <c r="B1376" s="57" t="s">
        <v>6958</v>
      </c>
      <c r="C1376" s="218">
        <f t="shared" si="1347"/>
        <v>0</v>
      </c>
      <c r="D1376" s="218">
        <f t="shared" si="1347"/>
        <v>0</v>
      </c>
      <c r="E1376" s="218"/>
      <c r="F1376" s="218"/>
      <c r="G1376" s="218"/>
      <c r="H1376" s="218">
        <f t="shared" ref="H1376:U1376" si="1359">(H4812/H$3521)/(H8248/H$6957)</f>
        <v>0</v>
      </c>
      <c r="I1376" s="218">
        <f t="shared" si="1359"/>
        <v>0</v>
      </c>
      <c r="J1376" s="218">
        <f t="shared" si="1359"/>
        <v>3.6141165095664431E-2</v>
      </c>
      <c r="K1376" s="218">
        <f t="shared" si="1359"/>
        <v>0</v>
      </c>
      <c r="L1376" s="218">
        <f t="shared" si="1359"/>
        <v>0</v>
      </c>
      <c r="M1376" s="218">
        <f t="shared" si="1359"/>
        <v>0</v>
      </c>
      <c r="N1376" s="218">
        <f t="shared" si="1359"/>
        <v>2.0451602020643347E-4</v>
      </c>
      <c r="O1376" s="218">
        <f t="shared" si="1359"/>
        <v>0.74594584403433983</v>
      </c>
      <c r="P1376" s="218">
        <f t="shared" si="1359"/>
        <v>0</v>
      </c>
      <c r="Q1376" s="218">
        <f t="shared" si="1359"/>
        <v>0</v>
      </c>
      <c r="R1376" s="218">
        <f t="shared" si="1359"/>
        <v>0</v>
      </c>
      <c r="S1376" s="218">
        <f t="shared" si="1359"/>
        <v>5.1267359446591637E-2</v>
      </c>
      <c r="T1376" s="218">
        <f t="shared" si="1359"/>
        <v>0</v>
      </c>
      <c r="U1376" s="218">
        <f t="shared" si="1359"/>
        <v>0</v>
      </c>
    </row>
    <row r="1377" spans="1:21" x14ac:dyDescent="0.25">
      <c r="A1377" s="57" t="s">
        <v>4515</v>
      </c>
      <c r="B1377" s="57" t="s">
        <v>6959</v>
      </c>
      <c r="C1377" s="218">
        <f t="shared" si="1347"/>
        <v>0</v>
      </c>
      <c r="D1377" s="218">
        <f t="shared" si="1347"/>
        <v>0</v>
      </c>
      <c r="E1377" s="218"/>
      <c r="F1377" s="218"/>
      <c r="G1377" s="218"/>
      <c r="H1377" s="218">
        <f t="shared" ref="H1377:U1377" si="1360">(H4813/H$3521)/(H8249/H$6957)</f>
        <v>0</v>
      </c>
      <c r="I1377" s="218">
        <f t="shared" si="1360"/>
        <v>0</v>
      </c>
      <c r="J1377" s="218">
        <f t="shared" si="1360"/>
        <v>0</v>
      </c>
      <c r="K1377" s="218">
        <f t="shared" si="1360"/>
        <v>0</v>
      </c>
      <c r="L1377" s="218">
        <f t="shared" si="1360"/>
        <v>0</v>
      </c>
      <c r="M1377" s="218">
        <f t="shared" si="1360"/>
        <v>0</v>
      </c>
      <c r="N1377" s="218">
        <f t="shared" si="1360"/>
        <v>0</v>
      </c>
      <c r="O1377" s="218">
        <f t="shared" si="1360"/>
        <v>0</v>
      </c>
      <c r="P1377" s="218">
        <f t="shared" si="1360"/>
        <v>0</v>
      </c>
      <c r="Q1377" s="218">
        <f t="shared" si="1360"/>
        <v>0</v>
      </c>
      <c r="R1377" s="218">
        <f t="shared" si="1360"/>
        <v>0</v>
      </c>
      <c r="S1377" s="218">
        <f t="shared" si="1360"/>
        <v>0</v>
      </c>
      <c r="T1377" s="218">
        <f t="shared" si="1360"/>
        <v>1.8429838957837179E-3</v>
      </c>
      <c r="U1377" s="218">
        <f t="shared" si="1360"/>
        <v>0</v>
      </c>
    </row>
    <row r="1378" spans="1:21" x14ac:dyDescent="0.25">
      <c r="A1378" s="57" t="s">
        <v>3428</v>
      </c>
      <c r="B1378" s="57" t="s">
        <v>6960</v>
      </c>
      <c r="C1378" s="218">
        <f t="shared" si="1347"/>
        <v>0</v>
      </c>
      <c r="D1378" s="218">
        <f t="shared" si="1347"/>
        <v>0</v>
      </c>
      <c r="E1378" s="218"/>
      <c r="F1378" s="218"/>
      <c r="G1378" s="218"/>
      <c r="H1378" s="218">
        <f t="shared" ref="H1378:U1378" si="1361">(H4814/H$3521)/(H8250/H$6957)</f>
        <v>0</v>
      </c>
      <c r="I1378" s="218">
        <f t="shared" si="1361"/>
        <v>0</v>
      </c>
      <c r="J1378" s="218">
        <f t="shared" si="1361"/>
        <v>0</v>
      </c>
      <c r="K1378" s="218">
        <f t="shared" si="1361"/>
        <v>0</v>
      </c>
      <c r="L1378" s="218">
        <f t="shared" si="1361"/>
        <v>0</v>
      </c>
      <c r="M1378" s="218">
        <f t="shared" si="1361"/>
        <v>0</v>
      </c>
      <c r="N1378" s="218">
        <f t="shared" si="1361"/>
        <v>0</v>
      </c>
      <c r="O1378" s="218">
        <f t="shared" si="1361"/>
        <v>0</v>
      </c>
      <c r="P1378" s="218">
        <f t="shared" si="1361"/>
        <v>0</v>
      </c>
      <c r="Q1378" s="218">
        <f t="shared" si="1361"/>
        <v>0</v>
      </c>
      <c r="R1378" s="218">
        <f t="shared" si="1361"/>
        <v>1.1920106124903436E-2</v>
      </c>
      <c r="S1378" s="218">
        <f t="shared" si="1361"/>
        <v>4.2306545064764306E-2</v>
      </c>
      <c r="T1378" s="218">
        <f t="shared" si="1361"/>
        <v>0.67416225914462857</v>
      </c>
      <c r="U1378" s="218">
        <f t="shared" si="1361"/>
        <v>0.68043866618251747</v>
      </c>
    </row>
    <row r="1379" spans="1:21" x14ac:dyDescent="0.25">
      <c r="A1379" s="57" t="s">
        <v>2535</v>
      </c>
      <c r="B1379" s="57" t="s">
        <v>6964</v>
      </c>
      <c r="C1379" s="218">
        <f t="shared" si="1347"/>
        <v>0</v>
      </c>
      <c r="D1379" s="218">
        <f t="shared" si="1347"/>
        <v>0</v>
      </c>
      <c r="E1379" s="218"/>
      <c r="F1379" s="218"/>
      <c r="G1379" s="218"/>
      <c r="H1379" s="218">
        <f t="shared" ref="H1379:U1379" si="1362">(H4815/H$3521)/(H8251/H$6957)</f>
        <v>0</v>
      </c>
      <c r="I1379" s="218">
        <f t="shared" si="1362"/>
        <v>0</v>
      </c>
      <c r="J1379" s="218">
        <f t="shared" si="1362"/>
        <v>0</v>
      </c>
      <c r="K1379" s="218">
        <f t="shared" si="1362"/>
        <v>0</v>
      </c>
      <c r="L1379" s="218">
        <f t="shared" si="1362"/>
        <v>0</v>
      </c>
      <c r="M1379" s="218">
        <f t="shared" si="1362"/>
        <v>0</v>
      </c>
      <c r="N1379" s="218">
        <f t="shared" si="1362"/>
        <v>0</v>
      </c>
      <c r="O1379" s="218">
        <f t="shared" si="1362"/>
        <v>0</v>
      </c>
      <c r="P1379" s="218">
        <f t="shared" si="1362"/>
        <v>0</v>
      </c>
      <c r="Q1379" s="218">
        <f t="shared" si="1362"/>
        <v>0</v>
      </c>
      <c r="R1379" s="218">
        <f t="shared" si="1362"/>
        <v>0</v>
      </c>
      <c r="S1379" s="218">
        <f t="shared" si="1362"/>
        <v>0</v>
      </c>
      <c r="T1379" s="218">
        <f t="shared" si="1362"/>
        <v>0.27712406908946136</v>
      </c>
      <c r="U1379" s="218">
        <f t="shared" si="1362"/>
        <v>0</v>
      </c>
    </row>
    <row r="1380" spans="1:21" x14ac:dyDescent="0.25">
      <c r="A1380" s="57" t="s">
        <v>3963</v>
      </c>
      <c r="B1380" s="57" t="s">
        <v>6968</v>
      </c>
      <c r="C1380" s="218">
        <f t="shared" si="1347"/>
        <v>0</v>
      </c>
      <c r="D1380" s="218">
        <f t="shared" si="1347"/>
        <v>0</v>
      </c>
      <c r="E1380" s="218"/>
      <c r="F1380" s="218"/>
      <c r="G1380" s="218"/>
      <c r="H1380" s="218">
        <f t="shared" ref="H1380:U1380" si="1363">(H4816/H$3521)/(H8252/H$6957)</f>
        <v>0</v>
      </c>
      <c r="I1380" s="218">
        <f t="shared" si="1363"/>
        <v>0</v>
      </c>
      <c r="J1380" s="218">
        <f t="shared" si="1363"/>
        <v>0</v>
      </c>
      <c r="K1380" s="218">
        <f t="shared" si="1363"/>
        <v>0</v>
      </c>
      <c r="L1380" s="218">
        <f t="shared" si="1363"/>
        <v>0</v>
      </c>
      <c r="M1380" s="218">
        <f t="shared" si="1363"/>
        <v>0</v>
      </c>
      <c r="N1380" s="218">
        <f t="shared" si="1363"/>
        <v>0</v>
      </c>
      <c r="O1380" s="218">
        <f t="shared" si="1363"/>
        <v>3.2983389626956267E-2</v>
      </c>
      <c r="P1380" s="218">
        <f t="shared" si="1363"/>
        <v>0</v>
      </c>
      <c r="Q1380" s="218">
        <f t="shared" si="1363"/>
        <v>0</v>
      </c>
      <c r="R1380" s="218">
        <f t="shared" si="1363"/>
        <v>0</v>
      </c>
      <c r="S1380" s="218">
        <f t="shared" si="1363"/>
        <v>0</v>
      </c>
      <c r="T1380" s="218">
        <f t="shared" si="1363"/>
        <v>0</v>
      </c>
      <c r="U1380" s="218">
        <f t="shared" si="1363"/>
        <v>0</v>
      </c>
    </row>
    <row r="1381" spans="1:21" x14ac:dyDescent="0.25">
      <c r="A1381" s="57" t="s">
        <v>3332</v>
      </c>
      <c r="B1381" s="57" t="s">
        <v>6969</v>
      </c>
      <c r="C1381" s="218">
        <f t="shared" si="1347"/>
        <v>0</v>
      </c>
      <c r="D1381" s="218">
        <f t="shared" si="1347"/>
        <v>0</v>
      </c>
      <c r="E1381" s="218"/>
      <c r="F1381" s="218"/>
      <c r="G1381" s="218"/>
      <c r="H1381" s="218">
        <f t="shared" ref="H1381:U1381" si="1364">(H4817/H$3521)/(H8253/H$6957)</f>
        <v>0</v>
      </c>
      <c r="I1381" s="218">
        <f t="shared" si="1364"/>
        <v>0</v>
      </c>
      <c r="J1381" s="218">
        <f t="shared" si="1364"/>
        <v>0</v>
      </c>
      <c r="K1381" s="218">
        <f t="shared" si="1364"/>
        <v>0</v>
      </c>
      <c r="L1381" s="218">
        <f t="shared" si="1364"/>
        <v>5.1121677422844205E-3</v>
      </c>
      <c r="M1381" s="218">
        <f t="shared" si="1364"/>
        <v>0</v>
      </c>
      <c r="N1381" s="218">
        <f t="shared" si="1364"/>
        <v>0</v>
      </c>
      <c r="O1381" s="218">
        <f t="shared" si="1364"/>
        <v>0</v>
      </c>
      <c r="P1381" s="218">
        <f t="shared" si="1364"/>
        <v>0</v>
      </c>
      <c r="Q1381" s="218">
        <f t="shared" si="1364"/>
        <v>0</v>
      </c>
      <c r="R1381" s="218">
        <f t="shared" si="1364"/>
        <v>0</v>
      </c>
      <c r="S1381" s="218">
        <f t="shared" si="1364"/>
        <v>0</v>
      </c>
      <c r="T1381" s="218">
        <f t="shared" si="1364"/>
        <v>0</v>
      </c>
      <c r="U1381" s="218">
        <f t="shared" si="1364"/>
        <v>0</v>
      </c>
    </row>
    <row r="1382" spans="1:21" x14ac:dyDescent="0.25">
      <c r="A1382" s="57" t="s">
        <v>2982</v>
      </c>
      <c r="B1382" s="57" t="s">
        <v>6970</v>
      </c>
      <c r="C1382" s="218">
        <f t="shared" si="1347"/>
        <v>0</v>
      </c>
      <c r="D1382" s="218">
        <f t="shared" si="1347"/>
        <v>0</v>
      </c>
      <c r="E1382" s="218"/>
      <c r="F1382" s="218"/>
      <c r="G1382" s="218"/>
      <c r="H1382" s="218">
        <f t="shared" ref="H1382:U1382" si="1365">(H4818/H$3521)/(H8254/H$6957)</f>
        <v>0</v>
      </c>
      <c r="I1382" s="218">
        <f t="shared" si="1365"/>
        <v>0</v>
      </c>
      <c r="J1382" s="218">
        <f t="shared" si="1365"/>
        <v>0</v>
      </c>
      <c r="K1382" s="218">
        <f t="shared" si="1365"/>
        <v>0</v>
      </c>
      <c r="L1382" s="218">
        <f t="shared" si="1365"/>
        <v>0</v>
      </c>
      <c r="M1382" s="218">
        <f t="shared" si="1365"/>
        <v>0</v>
      </c>
      <c r="N1382" s="218">
        <f t="shared" si="1365"/>
        <v>0</v>
      </c>
      <c r="O1382" s="218">
        <f t="shared" si="1365"/>
        <v>0</v>
      </c>
      <c r="P1382" s="218">
        <f t="shared" si="1365"/>
        <v>0</v>
      </c>
      <c r="Q1382" s="218">
        <f t="shared" si="1365"/>
        <v>0</v>
      </c>
      <c r="R1382" s="218">
        <f t="shared" si="1365"/>
        <v>5.0691517846500203E-3</v>
      </c>
      <c r="S1382" s="218">
        <f t="shared" si="1365"/>
        <v>1.4859622485965619E-3</v>
      </c>
      <c r="T1382" s="218">
        <f t="shared" si="1365"/>
        <v>0</v>
      </c>
      <c r="U1382" s="218">
        <f t="shared" si="1365"/>
        <v>0</v>
      </c>
    </row>
    <row r="1383" spans="1:21" x14ac:dyDescent="0.25">
      <c r="A1383" s="57" t="s">
        <v>4412</v>
      </c>
      <c r="B1383" s="57" t="s">
        <v>6973</v>
      </c>
      <c r="C1383" s="218">
        <f t="shared" si="1347"/>
        <v>0</v>
      </c>
      <c r="D1383" s="218">
        <f t="shared" si="1347"/>
        <v>0</v>
      </c>
      <c r="E1383" s="218"/>
      <c r="F1383" s="218"/>
      <c r="G1383" s="218"/>
      <c r="H1383" s="218">
        <f t="shared" ref="H1383:U1383" si="1366">(H4819/H$3521)/(H8255/H$6957)</f>
        <v>0</v>
      </c>
      <c r="I1383" s="218">
        <f t="shared" si="1366"/>
        <v>0</v>
      </c>
      <c r="J1383" s="218">
        <f t="shared" si="1366"/>
        <v>2.9823822263505915</v>
      </c>
      <c r="K1383" s="218">
        <f t="shared" si="1366"/>
        <v>0</v>
      </c>
      <c r="L1383" s="218">
        <f t="shared" si="1366"/>
        <v>0</v>
      </c>
      <c r="M1383" s="218">
        <f t="shared" si="1366"/>
        <v>0</v>
      </c>
      <c r="N1383" s="218">
        <f t="shared" si="1366"/>
        <v>0</v>
      </c>
      <c r="O1383" s="218">
        <f t="shared" si="1366"/>
        <v>0</v>
      </c>
      <c r="P1383" s="218">
        <f t="shared" si="1366"/>
        <v>0</v>
      </c>
      <c r="Q1383" s="218">
        <f t="shared" si="1366"/>
        <v>0</v>
      </c>
      <c r="R1383" s="218">
        <f t="shared" si="1366"/>
        <v>0</v>
      </c>
      <c r="S1383" s="218">
        <f t="shared" si="1366"/>
        <v>0</v>
      </c>
      <c r="T1383" s="218">
        <f t="shared" si="1366"/>
        <v>0</v>
      </c>
      <c r="U1383" s="218">
        <f t="shared" si="1366"/>
        <v>0</v>
      </c>
    </row>
    <row r="1384" spans="1:21" x14ac:dyDescent="0.25">
      <c r="A1384" s="57" t="s">
        <v>4413</v>
      </c>
      <c r="B1384" s="57" t="s">
        <v>6976</v>
      </c>
      <c r="C1384" s="218">
        <f t="shared" si="1347"/>
        <v>0</v>
      </c>
      <c r="D1384" s="218">
        <f t="shared" si="1347"/>
        <v>0</v>
      </c>
      <c r="E1384" s="218"/>
      <c r="F1384" s="218"/>
      <c r="G1384" s="218"/>
      <c r="H1384" s="218">
        <f t="shared" ref="H1384:U1384" si="1367">(H4820/H$3521)/(H8256/H$6957)</f>
        <v>0</v>
      </c>
      <c r="I1384" s="218">
        <f t="shared" si="1367"/>
        <v>0</v>
      </c>
      <c r="J1384" s="218">
        <f t="shared" si="1367"/>
        <v>0</v>
      </c>
      <c r="K1384" s="218">
        <f t="shared" si="1367"/>
        <v>0</v>
      </c>
      <c r="L1384" s="218">
        <f t="shared" si="1367"/>
        <v>0</v>
      </c>
      <c r="M1384" s="218">
        <f t="shared" si="1367"/>
        <v>0</v>
      </c>
      <c r="N1384" s="218">
        <f t="shared" si="1367"/>
        <v>0</v>
      </c>
      <c r="O1384" s="218">
        <f t="shared" si="1367"/>
        <v>0</v>
      </c>
      <c r="P1384" s="218">
        <f t="shared" si="1367"/>
        <v>0</v>
      </c>
      <c r="Q1384" s="218">
        <f t="shared" si="1367"/>
        <v>0</v>
      </c>
      <c r="R1384" s="218">
        <f t="shared" si="1367"/>
        <v>0</v>
      </c>
      <c r="S1384" s="218">
        <f t="shared" si="1367"/>
        <v>0</v>
      </c>
      <c r="T1384" s="218">
        <f t="shared" si="1367"/>
        <v>0</v>
      </c>
      <c r="U1384" s="218">
        <f t="shared" si="1367"/>
        <v>1.3098726108966828E-3</v>
      </c>
    </row>
    <row r="1385" spans="1:21" x14ac:dyDescent="0.25">
      <c r="A1385" s="57" t="s">
        <v>4384</v>
      </c>
      <c r="B1385" s="57" t="s">
        <v>6978</v>
      </c>
      <c r="C1385" s="218">
        <f t="shared" ref="C1385:D1404" si="1368">(C4821/C$3521)/(C8257/C$6957)</f>
        <v>0</v>
      </c>
      <c r="D1385" s="218">
        <f t="shared" si="1368"/>
        <v>0</v>
      </c>
      <c r="E1385" s="218"/>
      <c r="F1385" s="218"/>
      <c r="G1385" s="218"/>
      <c r="H1385" s="218">
        <f t="shared" ref="H1385:U1385" si="1369">(H4821/H$3521)/(H8257/H$6957)</f>
        <v>0</v>
      </c>
      <c r="I1385" s="218">
        <f t="shared" si="1369"/>
        <v>0</v>
      </c>
      <c r="J1385" s="218">
        <f t="shared" si="1369"/>
        <v>0</v>
      </c>
      <c r="K1385" s="218">
        <f t="shared" si="1369"/>
        <v>0</v>
      </c>
      <c r="L1385" s="218">
        <f t="shared" si="1369"/>
        <v>0</v>
      </c>
      <c r="M1385" s="218">
        <f t="shared" si="1369"/>
        <v>0</v>
      </c>
      <c r="N1385" s="218">
        <f t="shared" si="1369"/>
        <v>0</v>
      </c>
      <c r="O1385" s="218">
        <f t="shared" si="1369"/>
        <v>0</v>
      </c>
      <c r="P1385" s="218">
        <f t="shared" si="1369"/>
        <v>0</v>
      </c>
      <c r="Q1385" s="218">
        <f t="shared" si="1369"/>
        <v>0.1429696717360831</v>
      </c>
      <c r="R1385" s="218">
        <f t="shared" si="1369"/>
        <v>0</v>
      </c>
      <c r="S1385" s="218">
        <f t="shared" si="1369"/>
        <v>0</v>
      </c>
      <c r="T1385" s="218">
        <f t="shared" si="1369"/>
        <v>0</v>
      </c>
      <c r="U1385" s="218">
        <f t="shared" si="1369"/>
        <v>0</v>
      </c>
    </row>
    <row r="1386" spans="1:21" x14ac:dyDescent="0.25">
      <c r="A1386" s="57" t="s">
        <v>974</v>
      </c>
      <c r="B1386" s="57" t="s">
        <v>6980</v>
      </c>
      <c r="C1386" s="218">
        <f t="shared" si="1368"/>
        <v>0</v>
      </c>
      <c r="D1386" s="218">
        <f t="shared" si="1368"/>
        <v>0</v>
      </c>
      <c r="E1386" s="218"/>
      <c r="F1386" s="218"/>
      <c r="G1386" s="218"/>
      <c r="H1386" s="218">
        <f t="shared" ref="H1386:U1386" si="1370">(H4822/H$3521)/(H8258/H$6957)</f>
        <v>0</v>
      </c>
      <c r="I1386" s="218">
        <f t="shared" si="1370"/>
        <v>0</v>
      </c>
      <c r="J1386" s="218">
        <f t="shared" si="1370"/>
        <v>1.2617373175849551E-2</v>
      </c>
      <c r="K1386" s="218">
        <f t="shared" si="1370"/>
        <v>0</v>
      </c>
      <c r="L1386" s="218">
        <f t="shared" si="1370"/>
        <v>0</v>
      </c>
      <c r="M1386" s="218">
        <f t="shared" si="1370"/>
        <v>0</v>
      </c>
      <c r="N1386" s="218">
        <f t="shared" si="1370"/>
        <v>0</v>
      </c>
      <c r="O1386" s="218">
        <f t="shared" si="1370"/>
        <v>0</v>
      </c>
      <c r="P1386" s="218">
        <f t="shared" si="1370"/>
        <v>0</v>
      </c>
      <c r="Q1386" s="218">
        <f t="shared" si="1370"/>
        <v>0</v>
      </c>
      <c r="R1386" s="218">
        <f t="shared" si="1370"/>
        <v>0</v>
      </c>
      <c r="S1386" s="218">
        <f t="shared" si="1370"/>
        <v>0</v>
      </c>
      <c r="T1386" s="218">
        <f t="shared" si="1370"/>
        <v>0.15928020318440972</v>
      </c>
      <c r="U1386" s="218">
        <f t="shared" si="1370"/>
        <v>1.2140956728408302E-2</v>
      </c>
    </row>
    <row r="1387" spans="1:21" x14ac:dyDescent="0.25">
      <c r="A1387" s="57" t="s">
        <v>1784</v>
      </c>
      <c r="B1387" s="57" t="s">
        <v>6981</v>
      </c>
      <c r="C1387" s="218">
        <f t="shared" si="1368"/>
        <v>0</v>
      </c>
      <c r="D1387" s="218">
        <f t="shared" si="1368"/>
        <v>0</v>
      </c>
      <c r="E1387" s="218"/>
      <c r="F1387" s="218"/>
      <c r="G1387" s="218"/>
      <c r="H1387" s="218">
        <f t="shared" ref="H1387:U1387" si="1371">(H4823/H$3521)/(H8259/H$6957)</f>
        <v>1.2677862770246217E-3</v>
      </c>
      <c r="I1387" s="218">
        <f t="shared" si="1371"/>
        <v>0</v>
      </c>
      <c r="J1387" s="218">
        <f t="shared" si="1371"/>
        <v>0</v>
      </c>
      <c r="K1387" s="218">
        <f t="shared" si="1371"/>
        <v>0</v>
      </c>
      <c r="L1387" s="218">
        <f t="shared" si="1371"/>
        <v>0</v>
      </c>
      <c r="M1387" s="218">
        <f t="shared" si="1371"/>
        <v>0</v>
      </c>
      <c r="N1387" s="218">
        <f t="shared" si="1371"/>
        <v>0</v>
      </c>
      <c r="O1387" s="218">
        <f t="shared" si="1371"/>
        <v>0</v>
      </c>
      <c r="P1387" s="218">
        <f t="shared" si="1371"/>
        <v>0</v>
      </c>
      <c r="Q1387" s="218">
        <f t="shared" si="1371"/>
        <v>0</v>
      </c>
      <c r="R1387" s="218">
        <f t="shared" si="1371"/>
        <v>1.180610778913398E-2</v>
      </c>
      <c r="S1387" s="218">
        <f t="shared" si="1371"/>
        <v>0</v>
      </c>
      <c r="T1387" s="218">
        <f t="shared" si="1371"/>
        <v>0</v>
      </c>
      <c r="U1387" s="218">
        <f t="shared" si="1371"/>
        <v>0</v>
      </c>
    </row>
    <row r="1388" spans="1:21" x14ac:dyDescent="0.25">
      <c r="A1388" s="57" t="s">
        <v>3782</v>
      </c>
      <c r="B1388" s="57" t="s">
        <v>6982</v>
      </c>
      <c r="C1388" s="218">
        <f t="shared" si="1368"/>
        <v>0</v>
      </c>
      <c r="D1388" s="218">
        <f t="shared" si="1368"/>
        <v>0</v>
      </c>
      <c r="E1388" s="218"/>
      <c r="F1388" s="218"/>
      <c r="G1388" s="218"/>
      <c r="H1388" s="218">
        <f t="shared" ref="H1388:U1388" si="1372">(H4824/H$3521)/(H8260/H$6957)</f>
        <v>0</v>
      </c>
      <c r="I1388" s="218">
        <f t="shared" si="1372"/>
        <v>0</v>
      </c>
      <c r="J1388" s="218">
        <f t="shared" si="1372"/>
        <v>0.91854543276517442</v>
      </c>
      <c r="K1388" s="218">
        <f t="shared" si="1372"/>
        <v>0</v>
      </c>
      <c r="L1388" s="218">
        <f t="shared" si="1372"/>
        <v>0</v>
      </c>
      <c r="M1388" s="218">
        <f t="shared" si="1372"/>
        <v>0</v>
      </c>
      <c r="N1388" s="218">
        <f t="shared" si="1372"/>
        <v>0</v>
      </c>
      <c r="O1388" s="218">
        <f t="shared" si="1372"/>
        <v>0</v>
      </c>
      <c r="P1388" s="218">
        <f t="shared" si="1372"/>
        <v>0</v>
      </c>
      <c r="Q1388" s="218">
        <f t="shared" si="1372"/>
        <v>0</v>
      </c>
      <c r="R1388" s="218">
        <f t="shared" si="1372"/>
        <v>0</v>
      </c>
      <c r="S1388" s="218">
        <f t="shared" si="1372"/>
        <v>0</v>
      </c>
      <c r="T1388" s="218">
        <f t="shared" si="1372"/>
        <v>0</v>
      </c>
      <c r="U1388" s="218">
        <f t="shared" si="1372"/>
        <v>0</v>
      </c>
    </row>
    <row r="1389" spans="1:21" x14ac:dyDescent="0.25">
      <c r="A1389" s="57" t="s">
        <v>3746</v>
      </c>
      <c r="B1389" s="57" t="s">
        <v>6983</v>
      </c>
      <c r="C1389" s="218">
        <f t="shared" si="1368"/>
        <v>0</v>
      </c>
      <c r="D1389" s="218">
        <f t="shared" si="1368"/>
        <v>0</v>
      </c>
      <c r="E1389" s="218"/>
      <c r="F1389" s="218"/>
      <c r="G1389" s="218"/>
      <c r="H1389" s="218">
        <f t="shared" ref="H1389:U1389" si="1373">(H4825/H$3521)/(H8261/H$6957)</f>
        <v>0</v>
      </c>
      <c r="I1389" s="218">
        <f t="shared" si="1373"/>
        <v>0</v>
      </c>
      <c r="J1389" s="218">
        <f t="shared" si="1373"/>
        <v>0</v>
      </c>
      <c r="K1389" s="218">
        <f t="shared" si="1373"/>
        <v>0</v>
      </c>
      <c r="L1389" s="218">
        <f t="shared" si="1373"/>
        <v>0.35975902620172517</v>
      </c>
      <c r="M1389" s="218">
        <f t="shared" si="1373"/>
        <v>0</v>
      </c>
      <c r="N1389" s="218">
        <f t="shared" si="1373"/>
        <v>0</v>
      </c>
      <c r="O1389" s="218">
        <f t="shared" si="1373"/>
        <v>0</v>
      </c>
      <c r="P1389" s="218">
        <f t="shared" si="1373"/>
        <v>0</v>
      </c>
      <c r="Q1389" s="218">
        <f t="shared" si="1373"/>
        <v>0</v>
      </c>
      <c r="R1389" s="218">
        <f t="shared" si="1373"/>
        <v>0</v>
      </c>
      <c r="S1389" s="218">
        <f t="shared" si="1373"/>
        <v>0</v>
      </c>
      <c r="T1389" s="218">
        <f t="shared" si="1373"/>
        <v>4.9615056324115524E-2</v>
      </c>
      <c r="U1389" s="218">
        <f t="shared" si="1373"/>
        <v>0</v>
      </c>
    </row>
    <row r="1390" spans="1:21" x14ac:dyDescent="0.25">
      <c r="A1390" s="57" t="s">
        <v>2416</v>
      </c>
      <c r="B1390" s="57" t="s">
        <v>6985</v>
      </c>
      <c r="C1390" s="218">
        <f t="shared" si="1368"/>
        <v>0</v>
      </c>
      <c r="D1390" s="218">
        <f t="shared" si="1368"/>
        <v>0</v>
      </c>
      <c r="E1390" s="218"/>
      <c r="F1390" s="218"/>
      <c r="G1390" s="218"/>
      <c r="H1390" s="218">
        <f t="shared" ref="H1390:U1390" si="1374">(H4826/H$3521)/(H8262/H$6957)</f>
        <v>0</v>
      </c>
      <c r="I1390" s="218">
        <f t="shared" si="1374"/>
        <v>0</v>
      </c>
      <c r="J1390" s="218">
        <f t="shared" si="1374"/>
        <v>0</v>
      </c>
      <c r="K1390" s="218">
        <f t="shared" si="1374"/>
        <v>0</v>
      </c>
      <c r="L1390" s="218">
        <f t="shared" si="1374"/>
        <v>0</v>
      </c>
      <c r="M1390" s="218">
        <f t="shared" si="1374"/>
        <v>0</v>
      </c>
      <c r="N1390" s="218">
        <f t="shared" si="1374"/>
        <v>0</v>
      </c>
      <c r="O1390" s="218">
        <f t="shared" si="1374"/>
        <v>0</v>
      </c>
      <c r="P1390" s="218">
        <f t="shared" si="1374"/>
        <v>0</v>
      </c>
      <c r="Q1390" s="218">
        <f t="shared" si="1374"/>
        <v>0</v>
      </c>
      <c r="R1390" s="218">
        <f t="shared" si="1374"/>
        <v>0</v>
      </c>
      <c r="S1390" s="218">
        <f t="shared" si="1374"/>
        <v>2.0902112808646591</v>
      </c>
      <c r="T1390" s="218">
        <f t="shared" si="1374"/>
        <v>0.11748740886106535</v>
      </c>
      <c r="U1390" s="218">
        <f t="shared" si="1374"/>
        <v>0</v>
      </c>
    </row>
    <row r="1391" spans="1:21" x14ac:dyDescent="0.25">
      <c r="A1391" s="57" t="s">
        <v>3263</v>
      </c>
      <c r="B1391" s="57" t="s">
        <v>6986</v>
      </c>
      <c r="C1391" s="218">
        <f t="shared" si="1368"/>
        <v>0</v>
      </c>
      <c r="D1391" s="218">
        <f t="shared" si="1368"/>
        <v>0</v>
      </c>
      <c r="E1391" s="218"/>
      <c r="F1391" s="218"/>
      <c r="G1391" s="218"/>
      <c r="H1391" s="218">
        <f t="shared" ref="H1391:U1391" si="1375">(H4827/H$3521)/(H8263/H$6957)</f>
        <v>0</v>
      </c>
      <c r="I1391" s="218">
        <f t="shared" si="1375"/>
        <v>0</v>
      </c>
      <c r="J1391" s="218">
        <f t="shared" si="1375"/>
        <v>0</v>
      </c>
      <c r="K1391" s="218">
        <f t="shared" si="1375"/>
        <v>0</v>
      </c>
      <c r="L1391" s="218">
        <f t="shared" si="1375"/>
        <v>0</v>
      </c>
      <c r="M1391" s="218">
        <f t="shared" si="1375"/>
        <v>0</v>
      </c>
      <c r="N1391" s="218">
        <f t="shared" si="1375"/>
        <v>0</v>
      </c>
      <c r="O1391" s="218">
        <f t="shared" si="1375"/>
        <v>0</v>
      </c>
      <c r="P1391" s="218">
        <f t="shared" si="1375"/>
        <v>0</v>
      </c>
      <c r="Q1391" s="218">
        <f t="shared" si="1375"/>
        <v>1.1454872422343918</v>
      </c>
      <c r="R1391" s="218">
        <f t="shared" si="1375"/>
        <v>0</v>
      </c>
      <c r="S1391" s="218">
        <f t="shared" si="1375"/>
        <v>0</v>
      </c>
      <c r="T1391" s="218">
        <f t="shared" si="1375"/>
        <v>0</v>
      </c>
      <c r="U1391" s="218">
        <f t="shared" si="1375"/>
        <v>0</v>
      </c>
    </row>
    <row r="1392" spans="1:21" x14ac:dyDescent="0.25">
      <c r="A1392" s="57" t="s">
        <v>2555</v>
      </c>
      <c r="B1392" s="57" t="s">
        <v>6988</v>
      </c>
      <c r="C1392" s="218">
        <f t="shared" si="1368"/>
        <v>0</v>
      </c>
      <c r="D1392" s="218">
        <f t="shared" si="1368"/>
        <v>0</v>
      </c>
      <c r="E1392" s="218"/>
      <c r="F1392" s="218"/>
      <c r="G1392" s="218"/>
      <c r="H1392" s="218">
        <f t="shared" ref="H1392:U1392" si="1376">(H4828/H$3521)/(H8264/H$6957)</f>
        <v>0</v>
      </c>
      <c r="I1392" s="218">
        <f t="shared" si="1376"/>
        <v>0</v>
      </c>
      <c r="J1392" s="218">
        <f t="shared" si="1376"/>
        <v>0</v>
      </c>
      <c r="K1392" s="218">
        <f t="shared" si="1376"/>
        <v>0</v>
      </c>
      <c r="L1392" s="218">
        <f t="shared" si="1376"/>
        <v>0</v>
      </c>
      <c r="M1392" s="218">
        <f t="shared" si="1376"/>
        <v>0</v>
      </c>
      <c r="N1392" s="218">
        <f t="shared" si="1376"/>
        <v>0</v>
      </c>
      <c r="O1392" s="218">
        <f t="shared" si="1376"/>
        <v>0</v>
      </c>
      <c r="P1392" s="218">
        <f t="shared" si="1376"/>
        <v>2.5823892654471647E-3</v>
      </c>
      <c r="Q1392" s="218">
        <f t="shared" si="1376"/>
        <v>0</v>
      </c>
      <c r="R1392" s="218">
        <f t="shared" si="1376"/>
        <v>0</v>
      </c>
      <c r="S1392" s="218">
        <f t="shared" si="1376"/>
        <v>3.9877420443983964E-6</v>
      </c>
      <c r="T1392" s="218">
        <f t="shared" si="1376"/>
        <v>0.17460572324889115</v>
      </c>
      <c r="U1392" s="218">
        <f t="shared" si="1376"/>
        <v>0</v>
      </c>
    </row>
    <row r="1393" spans="1:21" x14ac:dyDescent="0.25">
      <c r="A1393" s="57" t="s">
        <v>10123</v>
      </c>
      <c r="B1393" s="57" t="s">
        <v>10124</v>
      </c>
      <c r="C1393" s="218">
        <f t="shared" si="1368"/>
        <v>0</v>
      </c>
      <c r="D1393" s="218">
        <f t="shared" si="1368"/>
        <v>0</v>
      </c>
      <c r="E1393" s="218"/>
      <c r="F1393" s="218"/>
      <c r="G1393" s="218"/>
      <c r="H1393" s="218">
        <f t="shared" ref="H1393:U1393" si="1377">(H4829/H$3521)/(H8265/H$6957)</f>
        <v>0</v>
      </c>
      <c r="I1393" s="218">
        <f t="shared" si="1377"/>
        <v>0</v>
      </c>
      <c r="J1393" s="218">
        <f t="shared" si="1377"/>
        <v>0</v>
      </c>
      <c r="K1393" s="218">
        <f t="shared" si="1377"/>
        <v>0</v>
      </c>
      <c r="L1393" s="218">
        <f t="shared" si="1377"/>
        <v>0</v>
      </c>
      <c r="M1393" s="218">
        <f t="shared" si="1377"/>
        <v>0</v>
      </c>
      <c r="N1393" s="218">
        <f t="shared" si="1377"/>
        <v>0</v>
      </c>
      <c r="O1393" s="218">
        <f t="shared" si="1377"/>
        <v>0</v>
      </c>
      <c r="P1393" s="218">
        <f t="shared" si="1377"/>
        <v>0</v>
      </c>
      <c r="Q1393" s="218">
        <f t="shared" si="1377"/>
        <v>0</v>
      </c>
      <c r="R1393" s="218">
        <f t="shared" si="1377"/>
        <v>0</v>
      </c>
      <c r="S1393" s="218">
        <f t="shared" si="1377"/>
        <v>1.2104129244040218</v>
      </c>
      <c r="T1393" s="218">
        <f t="shared" si="1377"/>
        <v>0</v>
      </c>
      <c r="U1393" s="218">
        <f t="shared" si="1377"/>
        <v>2.3704607387519585E-2</v>
      </c>
    </row>
    <row r="1394" spans="1:21" x14ac:dyDescent="0.25">
      <c r="A1394" s="57" t="s">
        <v>708</v>
      </c>
      <c r="B1394" s="57" t="s">
        <v>6994</v>
      </c>
      <c r="C1394" s="218">
        <f t="shared" si="1368"/>
        <v>0</v>
      </c>
      <c r="D1394" s="218">
        <f t="shared" si="1368"/>
        <v>0</v>
      </c>
      <c r="E1394" s="218"/>
      <c r="F1394" s="218"/>
      <c r="G1394" s="218"/>
      <c r="H1394" s="218">
        <f t="shared" ref="H1394:U1394" si="1378">(H4830/H$3521)/(H8266/H$6957)</f>
        <v>0</v>
      </c>
      <c r="I1394" s="218">
        <f t="shared" si="1378"/>
        <v>0</v>
      </c>
      <c r="J1394" s="218">
        <f t="shared" si="1378"/>
        <v>0</v>
      </c>
      <c r="K1394" s="218">
        <f t="shared" si="1378"/>
        <v>0.38720019616298007</v>
      </c>
      <c r="L1394" s="218">
        <f t="shared" si="1378"/>
        <v>0</v>
      </c>
      <c r="M1394" s="218">
        <f t="shared" si="1378"/>
        <v>0</v>
      </c>
      <c r="N1394" s="218">
        <f t="shared" si="1378"/>
        <v>0</v>
      </c>
      <c r="O1394" s="218">
        <f t="shared" si="1378"/>
        <v>0</v>
      </c>
      <c r="P1394" s="218">
        <f t="shared" si="1378"/>
        <v>0</v>
      </c>
      <c r="Q1394" s="218">
        <f t="shared" si="1378"/>
        <v>0</v>
      </c>
      <c r="R1394" s="218">
        <f t="shared" si="1378"/>
        <v>8.4908909933594567E-2</v>
      </c>
      <c r="S1394" s="218">
        <f t="shared" si="1378"/>
        <v>6.7691257198429736E-2</v>
      </c>
      <c r="T1394" s="218">
        <f t="shared" si="1378"/>
        <v>0.18751190484057614</v>
      </c>
      <c r="U1394" s="218">
        <f t="shared" si="1378"/>
        <v>4.7328842657685605E-3</v>
      </c>
    </row>
    <row r="1395" spans="1:21" x14ac:dyDescent="0.25">
      <c r="A1395" s="57" t="s">
        <v>2460</v>
      </c>
      <c r="B1395" s="57" t="s">
        <v>6995</v>
      </c>
      <c r="C1395" s="218">
        <f t="shared" si="1368"/>
        <v>0</v>
      </c>
      <c r="D1395" s="218">
        <f t="shared" si="1368"/>
        <v>0</v>
      </c>
      <c r="E1395" s="218"/>
      <c r="F1395" s="218"/>
      <c r="G1395" s="218"/>
      <c r="H1395" s="218">
        <f t="shared" ref="H1395:U1395" si="1379">(H4831/H$3521)/(H8267/H$6957)</f>
        <v>0.14069905789319959</v>
      </c>
      <c r="I1395" s="218">
        <f t="shared" si="1379"/>
        <v>0</v>
      </c>
      <c r="J1395" s="218">
        <f t="shared" si="1379"/>
        <v>0</v>
      </c>
      <c r="K1395" s="218">
        <f t="shared" si="1379"/>
        <v>0</v>
      </c>
      <c r="L1395" s="218">
        <f t="shared" si="1379"/>
        <v>0</v>
      </c>
      <c r="M1395" s="218">
        <f t="shared" si="1379"/>
        <v>0</v>
      </c>
      <c r="N1395" s="218">
        <f t="shared" si="1379"/>
        <v>0</v>
      </c>
      <c r="O1395" s="218">
        <f t="shared" si="1379"/>
        <v>0</v>
      </c>
      <c r="P1395" s="218">
        <f t="shared" si="1379"/>
        <v>0</v>
      </c>
      <c r="Q1395" s="218">
        <f t="shared" si="1379"/>
        <v>0</v>
      </c>
      <c r="R1395" s="218">
        <f t="shared" si="1379"/>
        <v>0</v>
      </c>
      <c r="S1395" s="218">
        <f t="shared" si="1379"/>
        <v>11.108363973948643</v>
      </c>
      <c r="T1395" s="218">
        <f t="shared" si="1379"/>
        <v>8.317866909871432</v>
      </c>
      <c r="U1395" s="218">
        <f t="shared" si="1379"/>
        <v>0.27638695082058012</v>
      </c>
    </row>
    <row r="1396" spans="1:21" x14ac:dyDescent="0.25">
      <c r="A1396" s="57" t="s">
        <v>3545</v>
      </c>
      <c r="B1396" s="57" t="s">
        <v>6996</v>
      </c>
      <c r="C1396" s="218">
        <f t="shared" si="1368"/>
        <v>0</v>
      </c>
      <c r="D1396" s="218">
        <f t="shared" si="1368"/>
        <v>0</v>
      </c>
      <c r="E1396" s="218"/>
      <c r="F1396" s="218"/>
      <c r="G1396" s="218"/>
      <c r="H1396" s="218">
        <f t="shared" ref="H1396:U1396" si="1380">(H4832/H$3521)/(H8268/H$6957)</f>
        <v>0</v>
      </c>
      <c r="I1396" s="218">
        <f t="shared" si="1380"/>
        <v>4.2923246004248064E-3</v>
      </c>
      <c r="J1396" s="218">
        <f t="shared" si="1380"/>
        <v>0</v>
      </c>
      <c r="K1396" s="218">
        <f t="shared" si="1380"/>
        <v>0</v>
      </c>
      <c r="L1396" s="218">
        <f t="shared" si="1380"/>
        <v>0</v>
      </c>
      <c r="M1396" s="218">
        <f t="shared" si="1380"/>
        <v>0</v>
      </c>
      <c r="N1396" s="218">
        <f t="shared" si="1380"/>
        <v>0</v>
      </c>
      <c r="O1396" s="218">
        <f t="shared" si="1380"/>
        <v>0</v>
      </c>
      <c r="P1396" s="218">
        <f t="shared" si="1380"/>
        <v>0</v>
      </c>
      <c r="Q1396" s="218">
        <f t="shared" si="1380"/>
        <v>0</v>
      </c>
      <c r="R1396" s="218">
        <f t="shared" si="1380"/>
        <v>0.13247060146736667</v>
      </c>
      <c r="S1396" s="218">
        <f t="shared" si="1380"/>
        <v>0</v>
      </c>
      <c r="T1396" s="218">
        <f t="shared" si="1380"/>
        <v>0</v>
      </c>
      <c r="U1396" s="218">
        <f t="shared" si="1380"/>
        <v>0</v>
      </c>
    </row>
    <row r="1397" spans="1:21" x14ac:dyDescent="0.25">
      <c r="A1397" s="57" t="s">
        <v>2957</v>
      </c>
      <c r="B1397" s="57" t="s">
        <v>6997</v>
      </c>
      <c r="C1397" s="218">
        <f t="shared" si="1368"/>
        <v>0</v>
      </c>
      <c r="D1397" s="218">
        <f t="shared" si="1368"/>
        <v>0</v>
      </c>
      <c r="E1397" s="218"/>
      <c r="F1397" s="218"/>
      <c r="G1397" s="218"/>
      <c r="H1397" s="218">
        <f t="shared" ref="H1397:U1397" si="1381">(H4833/H$3521)/(H8269/H$6957)</f>
        <v>0</v>
      </c>
      <c r="I1397" s="218">
        <f t="shared" si="1381"/>
        <v>0.6911990979610434</v>
      </c>
      <c r="J1397" s="218">
        <f t="shared" si="1381"/>
        <v>3.3459829148519993</v>
      </c>
      <c r="K1397" s="218">
        <f t="shared" si="1381"/>
        <v>0</v>
      </c>
      <c r="L1397" s="218">
        <f t="shared" si="1381"/>
        <v>0</v>
      </c>
      <c r="M1397" s="218">
        <f t="shared" si="1381"/>
        <v>0</v>
      </c>
      <c r="N1397" s="218">
        <f t="shared" si="1381"/>
        <v>0</v>
      </c>
      <c r="O1397" s="218">
        <f t="shared" si="1381"/>
        <v>0</v>
      </c>
      <c r="P1397" s="218">
        <f t="shared" si="1381"/>
        <v>0</v>
      </c>
      <c r="Q1397" s="218">
        <f t="shared" si="1381"/>
        <v>0</v>
      </c>
      <c r="R1397" s="218">
        <f t="shared" si="1381"/>
        <v>0</v>
      </c>
      <c r="S1397" s="218">
        <f t="shared" si="1381"/>
        <v>2.1521832312234972</v>
      </c>
      <c r="T1397" s="218">
        <f t="shared" si="1381"/>
        <v>0</v>
      </c>
      <c r="U1397" s="218">
        <f t="shared" si="1381"/>
        <v>0</v>
      </c>
    </row>
    <row r="1398" spans="1:21" x14ac:dyDescent="0.25">
      <c r="A1398" s="57" t="s">
        <v>1870</v>
      </c>
      <c r="B1398" s="57" t="s">
        <v>7001</v>
      </c>
      <c r="C1398" s="218">
        <f t="shared" si="1368"/>
        <v>0</v>
      </c>
      <c r="D1398" s="218">
        <f t="shared" si="1368"/>
        <v>0</v>
      </c>
      <c r="E1398" s="218"/>
      <c r="F1398" s="218"/>
      <c r="G1398" s="218"/>
      <c r="H1398" s="218">
        <f t="shared" ref="H1398:U1398" si="1382">(H4834/H$3521)/(H8270/H$6957)</f>
        <v>0</v>
      </c>
      <c r="I1398" s="218">
        <f t="shared" si="1382"/>
        <v>0</v>
      </c>
      <c r="J1398" s="218">
        <f t="shared" si="1382"/>
        <v>0</v>
      </c>
      <c r="K1398" s="218">
        <f t="shared" si="1382"/>
        <v>0</v>
      </c>
      <c r="L1398" s="218">
        <f t="shared" si="1382"/>
        <v>0</v>
      </c>
      <c r="M1398" s="218">
        <f t="shared" si="1382"/>
        <v>0</v>
      </c>
      <c r="N1398" s="218">
        <f t="shared" si="1382"/>
        <v>0</v>
      </c>
      <c r="O1398" s="218">
        <f t="shared" si="1382"/>
        <v>0</v>
      </c>
      <c r="P1398" s="218">
        <f t="shared" si="1382"/>
        <v>0</v>
      </c>
      <c r="Q1398" s="218">
        <f t="shared" si="1382"/>
        <v>0</v>
      </c>
      <c r="R1398" s="218">
        <f t="shared" si="1382"/>
        <v>0</v>
      </c>
      <c r="S1398" s="218">
        <f t="shared" si="1382"/>
        <v>3.9606215812121035</v>
      </c>
      <c r="T1398" s="218">
        <f t="shared" si="1382"/>
        <v>34.976589803641488</v>
      </c>
      <c r="U1398" s="218">
        <f t="shared" si="1382"/>
        <v>0.14686214365635403</v>
      </c>
    </row>
    <row r="1399" spans="1:21" x14ac:dyDescent="0.25">
      <c r="A1399" s="57" t="s">
        <v>3188</v>
      </c>
      <c r="B1399" s="57" t="s">
        <v>7002</v>
      </c>
      <c r="C1399" s="218">
        <f t="shared" si="1368"/>
        <v>0</v>
      </c>
      <c r="D1399" s="218">
        <f t="shared" si="1368"/>
        <v>0</v>
      </c>
      <c r="E1399" s="218"/>
      <c r="F1399" s="218"/>
      <c r="G1399" s="218"/>
      <c r="H1399" s="218">
        <f t="shared" ref="H1399:U1399" si="1383">(H4835/H$3521)/(H8271/H$6957)</f>
        <v>0</v>
      </c>
      <c r="I1399" s="218">
        <f t="shared" si="1383"/>
        <v>0</v>
      </c>
      <c r="J1399" s="218">
        <f t="shared" si="1383"/>
        <v>0</v>
      </c>
      <c r="K1399" s="218">
        <f t="shared" si="1383"/>
        <v>0</v>
      </c>
      <c r="L1399" s="218">
        <f t="shared" si="1383"/>
        <v>0</v>
      </c>
      <c r="M1399" s="218">
        <f t="shared" si="1383"/>
        <v>0</v>
      </c>
      <c r="N1399" s="218">
        <f t="shared" si="1383"/>
        <v>0</v>
      </c>
      <c r="O1399" s="218">
        <f t="shared" si="1383"/>
        <v>0</v>
      </c>
      <c r="P1399" s="218">
        <f t="shared" si="1383"/>
        <v>0</v>
      </c>
      <c r="Q1399" s="218">
        <f t="shared" si="1383"/>
        <v>0</v>
      </c>
      <c r="R1399" s="218">
        <f t="shared" si="1383"/>
        <v>0</v>
      </c>
      <c r="S1399" s="218">
        <f t="shared" si="1383"/>
        <v>0</v>
      </c>
      <c r="T1399" s="218">
        <f t="shared" si="1383"/>
        <v>4.1264446583312998E-2</v>
      </c>
      <c r="U1399" s="218">
        <f t="shared" si="1383"/>
        <v>5.6733087953973635</v>
      </c>
    </row>
    <row r="1400" spans="1:21" x14ac:dyDescent="0.25">
      <c r="A1400" s="57" t="s">
        <v>2734</v>
      </c>
      <c r="B1400" s="57" t="s">
        <v>7003</v>
      </c>
      <c r="C1400" s="218">
        <f t="shared" si="1368"/>
        <v>0</v>
      </c>
      <c r="D1400" s="218">
        <f t="shared" si="1368"/>
        <v>0</v>
      </c>
      <c r="E1400" s="218"/>
      <c r="F1400" s="218"/>
      <c r="G1400" s="218"/>
      <c r="H1400" s="218">
        <f t="shared" ref="H1400:U1400" si="1384">(H4836/H$3521)/(H8272/H$6957)</f>
        <v>0</v>
      </c>
      <c r="I1400" s="218">
        <f t="shared" si="1384"/>
        <v>0</v>
      </c>
      <c r="J1400" s="218">
        <f t="shared" si="1384"/>
        <v>3.1807376351329943E-2</v>
      </c>
      <c r="K1400" s="218">
        <f t="shared" si="1384"/>
        <v>0</v>
      </c>
      <c r="L1400" s="218">
        <f t="shared" si="1384"/>
        <v>4.8713768587737002E-2</v>
      </c>
      <c r="M1400" s="218">
        <f t="shared" si="1384"/>
        <v>0</v>
      </c>
      <c r="N1400" s="218">
        <f t="shared" si="1384"/>
        <v>0</v>
      </c>
      <c r="O1400" s="218">
        <f t="shared" si="1384"/>
        <v>0</v>
      </c>
      <c r="P1400" s="218">
        <f t="shared" si="1384"/>
        <v>7.9982570133931929</v>
      </c>
      <c r="Q1400" s="218">
        <f t="shared" si="1384"/>
        <v>22.039814582383585</v>
      </c>
      <c r="R1400" s="218">
        <f t="shared" si="1384"/>
        <v>24.54276233542015</v>
      </c>
      <c r="S1400" s="218">
        <f t="shared" si="1384"/>
        <v>1.3172729237006644</v>
      </c>
      <c r="T1400" s="218">
        <f t="shared" si="1384"/>
        <v>7.0934106334376981E-2</v>
      </c>
      <c r="U1400" s="218">
        <f t="shared" si="1384"/>
        <v>0.42798986866603056</v>
      </c>
    </row>
    <row r="1401" spans="1:21" x14ac:dyDescent="0.25">
      <c r="A1401" s="57" t="s">
        <v>3678</v>
      </c>
      <c r="B1401" s="57" t="s">
        <v>7004</v>
      </c>
      <c r="C1401" s="218">
        <f t="shared" si="1368"/>
        <v>0</v>
      </c>
      <c r="D1401" s="218">
        <f t="shared" si="1368"/>
        <v>0</v>
      </c>
      <c r="E1401" s="218"/>
      <c r="F1401" s="218"/>
      <c r="G1401" s="218"/>
      <c r="H1401" s="218">
        <f t="shared" ref="H1401:U1401" si="1385">(H4837/H$3521)/(H8273/H$6957)</f>
        <v>0.35162560597306797</v>
      </c>
      <c r="I1401" s="218">
        <f t="shared" si="1385"/>
        <v>0</v>
      </c>
      <c r="J1401" s="218">
        <f t="shared" si="1385"/>
        <v>1.3537953040734669</v>
      </c>
      <c r="K1401" s="218">
        <f t="shared" si="1385"/>
        <v>0</v>
      </c>
      <c r="L1401" s="218">
        <f t="shared" si="1385"/>
        <v>0</v>
      </c>
      <c r="M1401" s="218">
        <f t="shared" si="1385"/>
        <v>0</v>
      </c>
      <c r="N1401" s="218">
        <f t="shared" si="1385"/>
        <v>0</v>
      </c>
      <c r="O1401" s="218">
        <f t="shared" si="1385"/>
        <v>0</v>
      </c>
      <c r="P1401" s="218">
        <f t="shared" si="1385"/>
        <v>0</v>
      </c>
      <c r="Q1401" s="218">
        <f t="shared" si="1385"/>
        <v>0</v>
      </c>
      <c r="R1401" s="218">
        <f t="shared" si="1385"/>
        <v>0</v>
      </c>
      <c r="S1401" s="218">
        <f t="shared" si="1385"/>
        <v>0</v>
      </c>
      <c r="T1401" s="218">
        <f t="shared" si="1385"/>
        <v>0</v>
      </c>
      <c r="U1401" s="218">
        <f t="shared" si="1385"/>
        <v>0</v>
      </c>
    </row>
    <row r="1402" spans="1:21" x14ac:dyDescent="0.25">
      <c r="A1402" s="57" t="s">
        <v>3648</v>
      </c>
      <c r="B1402" s="57" t="s">
        <v>7005</v>
      </c>
      <c r="C1402" s="218">
        <f t="shared" si="1368"/>
        <v>18.609131188397949</v>
      </c>
      <c r="D1402" s="218">
        <f t="shared" si="1368"/>
        <v>10.070631774111668</v>
      </c>
      <c r="E1402" s="218"/>
      <c r="F1402" s="218"/>
      <c r="G1402" s="218"/>
      <c r="H1402" s="218">
        <f t="shared" ref="H1402:U1402" si="1386">(H4838/H$3521)/(H8274/H$6957)</f>
        <v>0</v>
      </c>
      <c r="I1402" s="218">
        <f t="shared" si="1386"/>
        <v>0</v>
      </c>
      <c r="J1402" s="218">
        <f t="shared" si="1386"/>
        <v>0</v>
      </c>
      <c r="K1402" s="218">
        <f t="shared" si="1386"/>
        <v>0</v>
      </c>
      <c r="L1402" s="218">
        <f t="shared" si="1386"/>
        <v>0</v>
      </c>
      <c r="M1402" s="218">
        <f t="shared" si="1386"/>
        <v>0</v>
      </c>
      <c r="N1402" s="218">
        <f t="shared" si="1386"/>
        <v>0</v>
      </c>
      <c r="O1402" s="218">
        <f t="shared" si="1386"/>
        <v>0</v>
      </c>
      <c r="P1402" s="218">
        <f t="shared" si="1386"/>
        <v>0</v>
      </c>
      <c r="Q1402" s="218">
        <f t="shared" si="1386"/>
        <v>0.71226406181444157</v>
      </c>
      <c r="R1402" s="218">
        <f t="shared" si="1386"/>
        <v>0</v>
      </c>
      <c r="S1402" s="218">
        <f t="shared" si="1386"/>
        <v>0</v>
      </c>
      <c r="T1402" s="218">
        <f t="shared" si="1386"/>
        <v>9.6748580013373303E-2</v>
      </c>
      <c r="U1402" s="218">
        <f t="shared" si="1386"/>
        <v>0</v>
      </c>
    </row>
    <row r="1403" spans="1:21" x14ac:dyDescent="0.25">
      <c r="A1403" s="57" t="s">
        <v>4043</v>
      </c>
      <c r="B1403" s="57" t="s">
        <v>7006</v>
      </c>
      <c r="C1403" s="218">
        <f t="shared" si="1368"/>
        <v>0</v>
      </c>
      <c r="D1403" s="218">
        <f t="shared" si="1368"/>
        <v>0</v>
      </c>
      <c r="E1403" s="218"/>
      <c r="F1403" s="218"/>
      <c r="G1403" s="218"/>
      <c r="H1403" s="218">
        <f t="shared" ref="H1403:U1403" si="1387">(H4839/H$3521)/(H8275/H$6957)</f>
        <v>0</v>
      </c>
      <c r="I1403" s="218">
        <f t="shared" si="1387"/>
        <v>0</v>
      </c>
      <c r="J1403" s="218">
        <f t="shared" si="1387"/>
        <v>0</v>
      </c>
      <c r="K1403" s="218">
        <f t="shared" si="1387"/>
        <v>0</v>
      </c>
      <c r="L1403" s="218">
        <f t="shared" si="1387"/>
        <v>0.21958212844401942</v>
      </c>
      <c r="M1403" s="218">
        <f t="shared" si="1387"/>
        <v>0</v>
      </c>
      <c r="N1403" s="218">
        <f t="shared" si="1387"/>
        <v>0</v>
      </c>
      <c r="O1403" s="218">
        <f t="shared" si="1387"/>
        <v>0</v>
      </c>
      <c r="P1403" s="218">
        <f t="shared" si="1387"/>
        <v>0</v>
      </c>
      <c r="Q1403" s="218">
        <f t="shared" si="1387"/>
        <v>0</v>
      </c>
      <c r="R1403" s="218">
        <f t="shared" si="1387"/>
        <v>0</v>
      </c>
      <c r="S1403" s="218">
        <f t="shared" si="1387"/>
        <v>0</v>
      </c>
      <c r="T1403" s="218">
        <f t="shared" si="1387"/>
        <v>0</v>
      </c>
      <c r="U1403" s="218">
        <f t="shared" si="1387"/>
        <v>0</v>
      </c>
    </row>
    <row r="1404" spans="1:21" x14ac:dyDescent="0.25">
      <c r="A1404" s="57" t="s">
        <v>4385</v>
      </c>
      <c r="B1404" s="57" t="s">
        <v>7007</v>
      </c>
      <c r="C1404" s="218">
        <f t="shared" si="1368"/>
        <v>0</v>
      </c>
      <c r="D1404" s="218">
        <f t="shared" si="1368"/>
        <v>0</v>
      </c>
      <c r="E1404" s="218"/>
      <c r="F1404" s="218"/>
      <c r="G1404" s="218"/>
      <c r="H1404" s="218">
        <f t="shared" ref="H1404:U1404" si="1388">(H4840/H$3521)/(H8276/H$6957)</f>
        <v>0</v>
      </c>
      <c r="I1404" s="218">
        <f t="shared" si="1388"/>
        <v>0</v>
      </c>
      <c r="J1404" s="218">
        <f t="shared" si="1388"/>
        <v>1.2954111475766462E-2</v>
      </c>
      <c r="K1404" s="218">
        <f t="shared" si="1388"/>
        <v>0</v>
      </c>
      <c r="L1404" s="218">
        <f t="shared" si="1388"/>
        <v>0</v>
      </c>
      <c r="M1404" s="218">
        <f t="shared" si="1388"/>
        <v>0</v>
      </c>
      <c r="N1404" s="218">
        <f t="shared" si="1388"/>
        <v>0</v>
      </c>
      <c r="O1404" s="218">
        <f t="shared" si="1388"/>
        <v>0</v>
      </c>
      <c r="P1404" s="218">
        <f t="shared" si="1388"/>
        <v>0</v>
      </c>
      <c r="Q1404" s="218">
        <f t="shared" si="1388"/>
        <v>0</v>
      </c>
      <c r="R1404" s="218">
        <f t="shared" si="1388"/>
        <v>0</v>
      </c>
      <c r="S1404" s="218">
        <f t="shared" si="1388"/>
        <v>1.7373889769941456E-3</v>
      </c>
      <c r="T1404" s="218">
        <f t="shared" si="1388"/>
        <v>0</v>
      </c>
      <c r="U1404" s="218">
        <f t="shared" si="1388"/>
        <v>0</v>
      </c>
    </row>
    <row r="1405" spans="1:21" x14ac:dyDescent="0.25">
      <c r="A1405" s="57" t="s">
        <v>3702</v>
      </c>
      <c r="B1405" s="57" t="s">
        <v>7008</v>
      </c>
      <c r="C1405" s="218">
        <f t="shared" ref="C1405:D1424" si="1389">(C4841/C$3521)/(C8277/C$6957)</f>
        <v>0</v>
      </c>
      <c r="D1405" s="218">
        <f t="shared" si="1389"/>
        <v>0</v>
      </c>
      <c r="E1405" s="218"/>
      <c r="F1405" s="218"/>
      <c r="G1405" s="218"/>
      <c r="H1405" s="218">
        <f t="shared" ref="H1405:U1405" si="1390">(H4841/H$3521)/(H8277/H$6957)</f>
        <v>0.16977616910938403</v>
      </c>
      <c r="I1405" s="218">
        <f t="shared" si="1390"/>
        <v>0</v>
      </c>
      <c r="J1405" s="218">
        <f t="shared" si="1390"/>
        <v>0</v>
      </c>
      <c r="K1405" s="218">
        <f t="shared" si="1390"/>
        <v>3.360786787959387E-2</v>
      </c>
      <c r="L1405" s="218">
        <f t="shared" si="1390"/>
        <v>0</v>
      </c>
      <c r="M1405" s="218">
        <f t="shared" si="1390"/>
        <v>0</v>
      </c>
      <c r="N1405" s="218">
        <f t="shared" si="1390"/>
        <v>0</v>
      </c>
      <c r="O1405" s="218">
        <f t="shared" si="1390"/>
        <v>0</v>
      </c>
      <c r="P1405" s="218">
        <f t="shared" si="1390"/>
        <v>4.1543965663334319</v>
      </c>
      <c r="Q1405" s="218">
        <f t="shared" si="1390"/>
        <v>11.471863851583182</v>
      </c>
      <c r="R1405" s="218">
        <f t="shared" si="1390"/>
        <v>0</v>
      </c>
      <c r="S1405" s="218">
        <f t="shared" si="1390"/>
        <v>0.73734417780262318</v>
      </c>
      <c r="T1405" s="218">
        <f t="shared" si="1390"/>
        <v>1.2160899543752206</v>
      </c>
      <c r="U1405" s="218">
        <f t="shared" si="1390"/>
        <v>0</v>
      </c>
    </row>
    <row r="1406" spans="1:21" x14ac:dyDescent="0.25">
      <c r="A1406" s="57" t="s">
        <v>4605</v>
      </c>
      <c r="B1406" s="57" t="s">
        <v>7009</v>
      </c>
      <c r="C1406" s="218">
        <f t="shared" si="1389"/>
        <v>0</v>
      </c>
      <c r="D1406" s="218">
        <f t="shared" si="1389"/>
        <v>0</v>
      </c>
      <c r="E1406" s="218"/>
      <c r="F1406" s="218"/>
      <c r="G1406" s="218"/>
      <c r="H1406" s="218">
        <f t="shared" ref="H1406:U1406" si="1391">(H4842/H$3521)/(H8278/H$6957)</f>
        <v>1.1381035245020757E-2</v>
      </c>
      <c r="I1406" s="218">
        <f t="shared" si="1391"/>
        <v>0</v>
      </c>
      <c r="J1406" s="218">
        <f t="shared" si="1391"/>
        <v>0</v>
      </c>
      <c r="K1406" s="218">
        <f t="shared" si="1391"/>
        <v>0</v>
      </c>
      <c r="L1406" s="218">
        <f t="shared" si="1391"/>
        <v>0</v>
      </c>
      <c r="M1406" s="218">
        <f t="shared" si="1391"/>
        <v>0</v>
      </c>
      <c r="N1406" s="218">
        <f t="shared" si="1391"/>
        <v>0</v>
      </c>
      <c r="O1406" s="218">
        <f t="shared" si="1391"/>
        <v>0</v>
      </c>
      <c r="P1406" s="218">
        <f t="shared" si="1391"/>
        <v>0</v>
      </c>
      <c r="Q1406" s="218">
        <f t="shared" si="1391"/>
        <v>0</v>
      </c>
      <c r="R1406" s="218">
        <f t="shared" si="1391"/>
        <v>0</v>
      </c>
      <c r="S1406" s="218">
        <f t="shared" si="1391"/>
        <v>0</v>
      </c>
      <c r="T1406" s="218">
        <f t="shared" si="1391"/>
        <v>0</v>
      </c>
      <c r="U1406" s="218">
        <f t="shared" si="1391"/>
        <v>0</v>
      </c>
    </row>
    <row r="1407" spans="1:21" x14ac:dyDescent="0.25">
      <c r="A1407" s="57" t="s">
        <v>3738</v>
      </c>
      <c r="B1407" s="57" t="s">
        <v>7010</v>
      </c>
      <c r="C1407" s="218">
        <f t="shared" si="1389"/>
        <v>0</v>
      </c>
      <c r="D1407" s="218">
        <f t="shared" si="1389"/>
        <v>0</v>
      </c>
      <c r="E1407" s="218"/>
      <c r="F1407" s="218"/>
      <c r="G1407" s="218"/>
      <c r="H1407" s="218">
        <f t="shared" ref="H1407:U1407" si="1392">(H4843/H$3521)/(H8279/H$6957)</f>
        <v>0</v>
      </c>
      <c r="I1407" s="218">
        <f t="shared" si="1392"/>
        <v>0</v>
      </c>
      <c r="J1407" s="218">
        <f t="shared" si="1392"/>
        <v>0</v>
      </c>
      <c r="K1407" s="218">
        <f t="shared" si="1392"/>
        <v>0</v>
      </c>
      <c r="L1407" s="218">
        <f t="shared" si="1392"/>
        <v>0</v>
      </c>
      <c r="M1407" s="218">
        <f t="shared" si="1392"/>
        <v>0</v>
      </c>
      <c r="N1407" s="218">
        <f t="shared" si="1392"/>
        <v>0</v>
      </c>
      <c r="O1407" s="218">
        <f t="shared" si="1392"/>
        <v>0</v>
      </c>
      <c r="P1407" s="218">
        <f t="shared" si="1392"/>
        <v>0</v>
      </c>
      <c r="Q1407" s="218">
        <f t="shared" si="1392"/>
        <v>0</v>
      </c>
      <c r="R1407" s="218">
        <f t="shared" si="1392"/>
        <v>0</v>
      </c>
      <c r="S1407" s="218">
        <f t="shared" si="1392"/>
        <v>0</v>
      </c>
      <c r="T1407" s="218">
        <f t="shared" si="1392"/>
        <v>0</v>
      </c>
      <c r="U1407" s="218">
        <f t="shared" si="1392"/>
        <v>2.2662644630509359E-2</v>
      </c>
    </row>
    <row r="1408" spans="1:21" x14ac:dyDescent="0.25">
      <c r="A1408" s="57" t="s">
        <v>4008</v>
      </c>
      <c r="B1408" s="57" t="s">
        <v>7012</v>
      </c>
      <c r="C1408" s="218">
        <f t="shared" si="1389"/>
        <v>0</v>
      </c>
      <c r="D1408" s="218">
        <f t="shared" si="1389"/>
        <v>0</v>
      </c>
      <c r="E1408" s="218"/>
      <c r="F1408" s="218"/>
      <c r="G1408" s="218"/>
      <c r="H1408" s="218">
        <f t="shared" ref="H1408:U1408" si="1393">(H4844/H$3521)/(H8280/H$6957)</f>
        <v>0.16497734867049194</v>
      </c>
      <c r="I1408" s="218">
        <f t="shared" si="1393"/>
        <v>0</v>
      </c>
      <c r="J1408" s="218">
        <f t="shared" si="1393"/>
        <v>0</v>
      </c>
      <c r="K1408" s="218">
        <f t="shared" si="1393"/>
        <v>0</v>
      </c>
      <c r="L1408" s="218">
        <f t="shared" si="1393"/>
        <v>0</v>
      </c>
      <c r="M1408" s="218">
        <f t="shared" si="1393"/>
        <v>0</v>
      </c>
      <c r="N1408" s="218">
        <f t="shared" si="1393"/>
        <v>0</v>
      </c>
      <c r="O1408" s="218">
        <f t="shared" si="1393"/>
        <v>0</v>
      </c>
      <c r="P1408" s="218">
        <f t="shared" si="1393"/>
        <v>0</v>
      </c>
      <c r="Q1408" s="218">
        <f t="shared" si="1393"/>
        <v>0</v>
      </c>
      <c r="R1408" s="218">
        <f t="shared" si="1393"/>
        <v>0</v>
      </c>
      <c r="S1408" s="218">
        <f t="shared" si="1393"/>
        <v>0</v>
      </c>
      <c r="T1408" s="218">
        <f t="shared" si="1393"/>
        <v>0</v>
      </c>
      <c r="U1408" s="218">
        <f t="shared" si="1393"/>
        <v>0</v>
      </c>
    </row>
    <row r="1409" spans="1:21" x14ac:dyDescent="0.25">
      <c r="A1409" s="57" t="s">
        <v>3847</v>
      </c>
      <c r="B1409" s="57" t="s">
        <v>7013</v>
      </c>
      <c r="C1409" s="218">
        <f t="shared" si="1389"/>
        <v>0</v>
      </c>
      <c r="D1409" s="218">
        <f t="shared" si="1389"/>
        <v>0</v>
      </c>
      <c r="E1409" s="218"/>
      <c r="F1409" s="218"/>
      <c r="G1409" s="218"/>
      <c r="H1409" s="218">
        <f t="shared" ref="H1409:U1409" si="1394">(H4845/H$3521)/(H8281/H$6957)</f>
        <v>0</v>
      </c>
      <c r="I1409" s="218">
        <f t="shared" si="1394"/>
        <v>1.2974123946971539</v>
      </c>
      <c r="J1409" s="218">
        <f t="shared" si="1394"/>
        <v>9.3920554423358011E-4</v>
      </c>
      <c r="K1409" s="218">
        <f t="shared" si="1394"/>
        <v>0</v>
      </c>
      <c r="L1409" s="218">
        <f t="shared" si="1394"/>
        <v>0</v>
      </c>
      <c r="M1409" s="218">
        <f t="shared" si="1394"/>
        <v>0</v>
      </c>
      <c r="N1409" s="218">
        <f t="shared" si="1394"/>
        <v>0</v>
      </c>
      <c r="O1409" s="218">
        <f t="shared" si="1394"/>
        <v>0</v>
      </c>
      <c r="P1409" s="218">
        <f t="shared" si="1394"/>
        <v>0.25744350895667822</v>
      </c>
      <c r="Q1409" s="218">
        <f t="shared" si="1394"/>
        <v>0</v>
      </c>
      <c r="R1409" s="218">
        <f t="shared" si="1394"/>
        <v>0</v>
      </c>
      <c r="S1409" s="218">
        <f t="shared" si="1394"/>
        <v>0</v>
      </c>
      <c r="T1409" s="218">
        <f t="shared" si="1394"/>
        <v>0</v>
      </c>
      <c r="U1409" s="218">
        <f t="shared" si="1394"/>
        <v>0</v>
      </c>
    </row>
    <row r="1410" spans="1:21" x14ac:dyDescent="0.25">
      <c r="A1410" s="57" t="s">
        <v>3732</v>
      </c>
      <c r="B1410" s="57" t="s">
        <v>7014</v>
      </c>
      <c r="C1410" s="218">
        <f t="shared" si="1389"/>
        <v>0</v>
      </c>
      <c r="D1410" s="218">
        <f t="shared" si="1389"/>
        <v>0</v>
      </c>
      <c r="E1410" s="218"/>
      <c r="F1410" s="218"/>
      <c r="G1410" s="218"/>
      <c r="H1410" s="218">
        <f t="shared" ref="H1410:U1410" si="1395">(H4846/H$3521)/(H8282/H$6957)</f>
        <v>0</v>
      </c>
      <c r="I1410" s="218">
        <f t="shared" si="1395"/>
        <v>0</v>
      </c>
      <c r="J1410" s="218">
        <f t="shared" si="1395"/>
        <v>0</v>
      </c>
      <c r="K1410" s="218">
        <f t="shared" si="1395"/>
        <v>0</v>
      </c>
      <c r="L1410" s="218">
        <f t="shared" si="1395"/>
        <v>0</v>
      </c>
      <c r="M1410" s="218">
        <f t="shared" si="1395"/>
        <v>0</v>
      </c>
      <c r="N1410" s="218">
        <f t="shared" si="1395"/>
        <v>0</v>
      </c>
      <c r="O1410" s="218">
        <f t="shared" si="1395"/>
        <v>0</v>
      </c>
      <c r="P1410" s="218">
        <f t="shared" si="1395"/>
        <v>0.53962400577865688</v>
      </c>
      <c r="Q1410" s="218">
        <f t="shared" si="1395"/>
        <v>0</v>
      </c>
      <c r="R1410" s="218">
        <f t="shared" si="1395"/>
        <v>0</v>
      </c>
      <c r="S1410" s="218">
        <f t="shared" si="1395"/>
        <v>0</v>
      </c>
      <c r="T1410" s="218">
        <f t="shared" si="1395"/>
        <v>0</v>
      </c>
      <c r="U1410" s="218">
        <f t="shared" si="1395"/>
        <v>0</v>
      </c>
    </row>
    <row r="1411" spans="1:21" x14ac:dyDescent="0.25">
      <c r="A1411" s="57" t="s">
        <v>3051</v>
      </c>
      <c r="B1411" s="57" t="s">
        <v>7017</v>
      </c>
      <c r="C1411" s="218">
        <f t="shared" si="1389"/>
        <v>0</v>
      </c>
      <c r="D1411" s="218">
        <f t="shared" si="1389"/>
        <v>0</v>
      </c>
      <c r="E1411" s="218"/>
      <c r="F1411" s="218"/>
      <c r="G1411" s="218"/>
      <c r="H1411" s="218">
        <f t="shared" ref="H1411:U1411" si="1396">(H4847/H$3521)/(H8283/H$6957)</f>
        <v>0</v>
      </c>
      <c r="I1411" s="218">
        <f t="shared" si="1396"/>
        <v>0</v>
      </c>
      <c r="J1411" s="218">
        <f t="shared" si="1396"/>
        <v>0</v>
      </c>
      <c r="K1411" s="218">
        <f t="shared" si="1396"/>
        <v>0</v>
      </c>
      <c r="L1411" s="218">
        <f t="shared" si="1396"/>
        <v>0</v>
      </c>
      <c r="M1411" s="218">
        <f t="shared" si="1396"/>
        <v>0</v>
      </c>
      <c r="N1411" s="218">
        <f t="shared" si="1396"/>
        <v>0</v>
      </c>
      <c r="O1411" s="218">
        <f t="shared" si="1396"/>
        <v>0</v>
      </c>
      <c r="P1411" s="218">
        <f t="shared" si="1396"/>
        <v>0</v>
      </c>
      <c r="Q1411" s="218">
        <f t="shared" si="1396"/>
        <v>0</v>
      </c>
      <c r="R1411" s="218">
        <f t="shared" si="1396"/>
        <v>0</v>
      </c>
      <c r="S1411" s="218">
        <f t="shared" si="1396"/>
        <v>0</v>
      </c>
      <c r="T1411" s="218">
        <f t="shared" si="1396"/>
        <v>0.58981488823997563</v>
      </c>
      <c r="U1411" s="218">
        <f t="shared" si="1396"/>
        <v>0</v>
      </c>
    </row>
    <row r="1412" spans="1:21" x14ac:dyDescent="0.25">
      <c r="A1412" s="57" t="s">
        <v>4298</v>
      </c>
      <c r="B1412" s="57" t="s">
        <v>7018</v>
      </c>
      <c r="C1412" s="218">
        <f t="shared" si="1389"/>
        <v>1.35542365778284</v>
      </c>
      <c r="D1412" s="218">
        <f t="shared" si="1389"/>
        <v>0</v>
      </c>
      <c r="E1412" s="218"/>
      <c r="F1412" s="218"/>
      <c r="G1412" s="218"/>
      <c r="H1412" s="218">
        <f t="shared" ref="H1412:U1412" si="1397">(H4848/H$3521)/(H8284/H$6957)</f>
        <v>0</v>
      </c>
      <c r="I1412" s="218">
        <f t="shared" si="1397"/>
        <v>0</v>
      </c>
      <c r="J1412" s="218">
        <f t="shared" si="1397"/>
        <v>0</v>
      </c>
      <c r="K1412" s="218">
        <f t="shared" si="1397"/>
        <v>0</v>
      </c>
      <c r="L1412" s="218">
        <f t="shared" si="1397"/>
        <v>0</v>
      </c>
      <c r="M1412" s="218">
        <f t="shared" si="1397"/>
        <v>1.9353971846127296</v>
      </c>
      <c r="N1412" s="218">
        <f t="shared" si="1397"/>
        <v>0</v>
      </c>
      <c r="O1412" s="218">
        <f t="shared" si="1397"/>
        <v>0</v>
      </c>
      <c r="P1412" s="218">
        <f t="shared" si="1397"/>
        <v>0</v>
      </c>
      <c r="Q1412" s="218">
        <f t="shared" si="1397"/>
        <v>0</v>
      </c>
      <c r="R1412" s="218">
        <f t="shared" si="1397"/>
        <v>0</v>
      </c>
      <c r="S1412" s="218">
        <f t="shared" si="1397"/>
        <v>0</v>
      </c>
      <c r="T1412" s="218">
        <f t="shared" si="1397"/>
        <v>0</v>
      </c>
      <c r="U1412" s="218">
        <f t="shared" si="1397"/>
        <v>0</v>
      </c>
    </row>
    <row r="1413" spans="1:21" x14ac:dyDescent="0.25">
      <c r="A1413" s="57" t="s">
        <v>3733</v>
      </c>
      <c r="B1413" s="57" t="s">
        <v>7020</v>
      </c>
      <c r="C1413" s="218">
        <f t="shared" si="1389"/>
        <v>0</v>
      </c>
      <c r="D1413" s="218">
        <f t="shared" si="1389"/>
        <v>0</v>
      </c>
      <c r="E1413" s="218"/>
      <c r="F1413" s="218"/>
      <c r="G1413" s="218"/>
      <c r="H1413" s="218">
        <f t="shared" ref="H1413:U1413" si="1398">(H4849/H$3521)/(H8285/H$6957)</f>
        <v>0</v>
      </c>
      <c r="I1413" s="218">
        <f t="shared" si="1398"/>
        <v>0</v>
      </c>
      <c r="J1413" s="218">
        <f t="shared" si="1398"/>
        <v>0</v>
      </c>
      <c r="K1413" s="218">
        <f t="shared" si="1398"/>
        <v>0</v>
      </c>
      <c r="L1413" s="218">
        <f t="shared" si="1398"/>
        <v>0</v>
      </c>
      <c r="M1413" s="218">
        <f t="shared" si="1398"/>
        <v>0</v>
      </c>
      <c r="N1413" s="218">
        <f t="shared" si="1398"/>
        <v>0</v>
      </c>
      <c r="O1413" s="218">
        <f t="shared" si="1398"/>
        <v>0</v>
      </c>
      <c r="P1413" s="218">
        <f t="shared" si="1398"/>
        <v>0</v>
      </c>
      <c r="Q1413" s="218">
        <f t="shared" si="1398"/>
        <v>0</v>
      </c>
      <c r="R1413" s="218">
        <f t="shared" si="1398"/>
        <v>0</v>
      </c>
      <c r="S1413" s="218">
        <f t="shared" si="1398"/>
        <v>0</v>
      </c>
      <c r="T1413" s="218">
        <f t="shared" si="1398"/>
        <v>1.2114470033790122E-2</v>
      </c>
      <c r="U1413" s="218">
        <f t="shared" si="1398"/>
        <v>0</v>
      </c>
    </row>
    <row r="1414" spans="1:21" x14ac:dyDescent="0.25">
      <c r="A1414" s="57" t="s">
        <v>3795</v>
      </c>
      <c r="B1414" s="57" t="s">
        <v>7023</v>
      </c>
      <c r="C1414" s="218">
        <f t="shared" si="1389"/>
        <v>0</v>
      </c>
      <c r="D1414" s="218">
        <f t="shared" si="1389"/>
        <v>0</v>
      </c>
      <c r="E1414" s="218"/>
      <c r="F1414" s="218"/>
      <c r="G1414" s="218"/>
      <c r="H1414" s="218">
        <f t="shared" ref="H1414:U1414" si="1399">(H4850/H$3521)/(H8286/H$6957)</f>
        <v>0</v>
      </c>
      <c r="I1414" s="218">
        <f t="shared" si="1399"/>
        <v>0</v>
      </c>
      <c r="J1414" s="218">
        <f t="shared" si="1399"/>
        <v>0</v>
      </c>
      <c r="K1414" s="218">
        <f t="shared" si="1399"/>
        <v>0.35080799202518376</v>
      </c>
      <c r="L1414" s="218">
        <f t="shared" si="1399"/>
        <v>0</v>
      </c>
      <c r="M1414" s="218">
        <f t="shared" si="1399"/>
        <v>0</v>
      </c>
      <c r="N1414" s="218">
        <f t="shared" si="1399"/>
        <v>0</v>
      </c>
      <c r="O1414" s="218">
        <f t="shared" si="1399"/>
        <v>0</v>
      </c>
      <c r="P1414" s="218">
        <f t="shared" si="1399"/>
        <v>0</v>
      </c>
      <c r="Q1414" s="218">
        <f t="shared" si="1399"/>
        <v>0</v>
      </c>
      <c r="R1414" s="218">
        <f t="shared" si="1399"/>
        <v>0</v>
      </c>
      <c r="S1414" s="218">
        <f t="shared" si="1399"/>
        <v>4.2742549756157926E-2</v>
      </c>
      <c r="T1414" s="218">
        <f t="shared" si="1399"/>
        <v>0.11978546324799182</v>
      </c>
      <c r="U1414" s="218">
        <f t="shared" si="1399"/>
        <v>0</v>
      </c>
    </row>
    <row r="1415" spans="1:21" x14ac:dyDescent="0.25">
      <c r="A1415" s="57" t="s">
        <v>3088</v>
      </c>
      <c r="B1415" s="57" t="s">
        <v>7024</v>
      </c>
      <c r="C1415" s="218">
        <f t="shared" si="1389"/>
        <v>0</v>
      </c>
      <c r="D1415" s="218">
        <f t="shared" si="1389"/>
        <v>0</v>
      </c>
      <c r="E1415" s="218"/>
      <c r="F1415" s="218"/>
      <c r="G1415" s="218"/>
      <c r="H1415" s="218">
        <f t="shared" ref="H1415:U1415" si="1400">(H4851/H$3521)/(H8287/H$6957)</f>
        <v>0</v>
      </c>
      <c r="I1415" s="218">
        <f t="shared" si="1400"/>
        <v>0</v>
      </c>
      <c r="J1415" s="218">
        <f t="shared" si="1400"/>
        <v>0</v>
      </c>
      <c r="K1415" s="218">
        <f t="shared" si="1400"/>
        <v>0.25462448152117012</v>
      </c>
      <c r="L1415" s="218">
        <f t="shared" si="1400"/>
        <v>0</v>
      </c>
      <c r="M1415" s="218">
        <f t="shared" si="1400"/>
        <v>0</v>
      </c>
      <c r="N1415" s="218">
        <f t="shared" si="1400"/>
        <v>0</v>
      </c>
      <c r="O1415" s="218">
        <f t="shared" si="1400"/>
        <v>0</v>
      </c>
      <c r="P1415" s="218">
        <f t="shared" si="1400"/>
        <v>0</v>
      </c>
      <c r="Q1415" s="218">
        <f t="shared" si="1400"/>
        <v>0</v>
      </c>
      <c r="R1415" s="218">
        <f t="shared" si="1400"/>
        <v>0</v>
      </c>
      <c r="S1415" s="218">
        <f t="shared" si="1400"/>
        <v>0</v>
      </c>
      <c r="T1415" s="218">
        <f t="shared" si="1400"/>
        <v>0</v>
      </c>
      <c r="U1415" s="218">
        <f t="shared" si="1400"/>
        <v>0</v>
      </c>
    </row>
    <row r="1416" spans="1:21" x14ac:dyDescent="0.25">
      <c r="A1416" s="57" t="s">
        <v>4435</v>
      </c>
      <c r="B1416" s="57" t="s">
        <v>7027</v>
      </c>
      <c r="C1416" s="218">
        <f t="shared" si="1389"/>
        <v>0</v>
      </c>
      <c r="D1416" s="218">
        <f t="shared" si="1389"/>
        <v>0</v>
      </c>
      <c r="E1416" s="218"/>
      <c r="F1416" s="218"/>
      <c r="G1416" s="218"/>
      <c r="H1416" s="218">
        <f t="shared" ref="H1416:U1416" si="1401">(H4852/H$3521)/(H8288/H$6957)</f>
        <v>0</v>
      </c>
      <c r="I1416" s="218">
        <f t="shared" si="1401"/>
        <v>0</v>
      </c>
      <c r="J1416" s="218">
        <f t="shared" si="1401"/>
        <v>0.23980168585029127</v>
      </c>
      <c r="K1416" s="218">
        <f t="shared" si="1401"/>
        <v>0</v>
      </c>
      <c r="L1416" s="218">
        <f t="shared" si="1401"/>
        <v>0</v>
      </c>
      <c r="M1416" s="218">
        <f t="shared" si="1401"/>
        <v>0</v>
      </c>
      <c r="N1416" s="218">
        <f t="shared" si="1401"/>
        <v>0</v>
      </c>
      <c r="O1416" s="218">
        <f t="shared" si="1401"/>
        <v>0</v>
      </c>
      <c r="P1416" s="218">
        <f t="shared" si="1401"/>
        <v>0</v>
      </c>
      <c r="Q1416" s="218">
        <f t="shared" si="1401"/>
        <v>0</v>
      </c>
      <c r="R1416" s="218">
        <f t="shared" si="1401"/>
        <v>0</v>
      </c>
      <c r="S1416" s="218">
        <f t="shared" si="1401"/>
        <v>0</v>
      </c>
      <c r="T1416" s="218">
        <f t="shared" si="1401"/>
        <v>0</v>
      </c>
      <c r="U1416" s="218">
        <f t="shared" si="1401"/>
        <v>0</v>
      </c>
    </row>
    <row r="1417" spans="1:21" x14ac:dyDescent="0.25">
      <c r="A1417" s="57" t="s">
        <v>3764</v>
      </c>
      <c r="B1417" s="57" t="s">
        <v>7028</v>
      </c>
      <c r="C1417" s="218">
        <f t="shared" si="1389"/>
        <v>0</v>
      </c>
      <c r="D1417" s="218">
        <f t="shared" si="1389"/>
        <v>0</v>
      </c>
      <c r="E1417" s="218"/>
      <c r="F1417" s="218"/>
      <c r="G1417" s="218"/>
      <c r="H1417" s="218">
        <f t="shared" ref="H1417:U1417" si="1402">(H4853/H$3521)/(H8289/H$6957)</f>
        <v>0</v>
      </c>
      <c r="I1417" s="218">
        <f t="shared" si="1402"/>
        <v>0</v>
      </c>
      <c r="J1417" s="218">
        <f t="shared" si="1402"/>
        <v>0</v>
      </c>
      <c r="K1417" s="218">
        <f t="shared" si="1402"/>
        <v>0</v>
      </c>
      <c r="L1417" s="218">
        <f t="shared" si="1402"/>
        <v>0</v>
      </c>
      <c r="M1417" s="218">
        <f t="shared" si="1402"/>
        <v>0</v>
      </c>
      <c r="N1417" s="218">
        <f t="shared" si="1402"/>
        <v>0</v>
      </c>
      <c r="O1417" s="218">
        <f t="shared" si="1402"/>
        <v>0</v>
      </c>
      <c r="P1417" s="218">
        <f t="shared" si="1402"/>
        <v>0</v>
      </c>
      <c r="Q1417" s="218">
        <f t="shared" si="1402"/>
        <v>5.9015954405550394E-2</v>
      </c>
      <c r="R1417" s="218">
        <f t="shared" si="1402"/>
        <v>0</v>
      </c>
      <c r="S1417" s="218">
        <f t="shared" si="1402"/>
        <v>0</v>
      </c>
      <c r="T1417" s="218">
        <f t="shared" si="1402"/>
        <v>0</v>
      </c>
      <c r="U1417" s="218">
        <f t="shared" si="1402"/>
        <v>0.12140682527683913</v>
      </c>
    </row>
    <row r="1418" spans="1:21" x14ac:dyDescent="0.25">
      <c r="A1418" s="57" t="s">
        <v>3172</v>
      </c>
      <c r="B1418" s="57" t="s">
        <v>7030</v>
      </c>
      <c r="C1418" s="218">
        <f t="shared" si="1389"/>
        <v>0</v>
      </c>
      <c r="D1418" s="218">
        <f t="shared" si="1389"/>
        <v>0.34451996904753102</v>
      </c>
      <c r="E1418" s="218"/>
      <c r="F1418" s="218"/>
      <c r="G1418" s="218"/>
      <c r="H1418" s="218">
        <f t="shared" ref="H1418:U1418" si="1403">(H4854/H$3521)/(H8290/H$6957)</f>
        <v>0</v>
      </c>
      <c r="I1418" s="218">
        <f t="shared" si="1403"/>
        <v>0</v>
      </c>
      <c r="J1418" s="218">
        <f t="shared" si="1403"/>
        <v>0</v>
      </c>
      <c r="K1418" s="218">
        <f t="shared" si="1403"/>
        <v>0</v>
      </c>
      <c r="L1418" s="218">
        <f t="shared" si="1403"/>
        <v>0</v>
      </c>
      <c r="M1418" s="218">
        <f t="shared" si="1403"/>
        <v>0</v>
      </c>
      <c r="N1418" s="218">
        <f t="shared" si="1403"/>
        <v>0</v>
      </c>
      <c r="O1418" s="218">
        <f t="shared" si="1403"/>
        <v>0</v>
      </c>
      <c r="P1418" s="218">
        <f t="shared" si="1403"/>
        <v>0.30825593917558197</v>
      </c>
      <c r="Q1418" s="218">
        <f t="shared" si="1403"/>
        <v>0.51612165853319558</v>
      </c>
      <c r="R1418" s="218">
        <f t="shared" si="1403"/>
        <v>2.3302699099134649</v>
      </c>
      <c r="S1418" s="218">
        <f t="shared" si="1403"/>
        <v>0.35148941963577612</v>
      </c>
      <c r="T1418" s="218">
        <f t="shared" si="1403"/>
        <v>0.20782844928663138</v>
      </c>
      <c r="U1418" s="218">
        <f t="shared" si="1403"/>
        <v>0</v>
      </c>
    </row>
    <row r="1419" spans="1:21" x14ac:dyDescent="0.25">
      <c r="A1419" s="57" t="s">
        <v>3592</v>
      </c>
      <c r="B1419" s="57" t="s">
        <v>7031</v>
      </c>
      <c r="C1419" s="218">
        <f t="shared" si="1389"/>
        <v>0</v>
      </c>
      <c r="D1419" s="218">
        <f t="shared" si="1389"/>
        <v>0</v>
      </c>
      <c r="E1419" s="218"/>
      <c r="F1419" s="218"/>
      <c r="G1419" s="218"/>
      <c r="H1419" s="218">
        <f t="shared" ref="H1419:U1419" si="1404">(H4855/H$3521)/(H8291/H$6957)</f>
        <v>0</v>
      </c>
      <c r="I1419" s="218">
        <f t="shared" si="1404"/>
        <v>0</v>
      </c>
      <c r="J1419" s="218">
        <f t="shared" si="1404"/>
        <v>0</v>
      </c>
      <c r="K1419" s="218">
        <f t="shared" si="1404"/>
        <v>0</v>
      </c>
      <c r="L1419" s="218">
        <f t="shared" si="1404"/>
        <v>0</v>
      </c>
      <c r="M1419" s="218">
        <f t="shared" si="1404"/>
        <v>0</v>
      </c>
      <c r="N1419" s="218">
        <f t="shared" si="1404"/>
        <v>0</v>
      </c>
      <c r="O1419" s="218">
        <f t="shared" si="1404"/>
        <v>0</v>
      </c>
      <c r="P1419" s="218">
        <f t="shared" si="1404"/>
        <v>0</v>
      </c>
      <c r="Q1419" s="218">
        <f t="shared" si="1404"/>
        <v>5.0790976858465493</v>
      </c>
      <c r="R1419" s="218">
        <f t="shared" si="1404"/>
        <v>0</v>
      </c>
      <c r="S1419" s="218">
        <f t="shared" si="1404"/>
        <v>0</v>
      </c>
      <c r="T1419" s="218">
        <f t="shared" si="1404"/>
        <v>0</v>
      </c>
      <c r="U1419" s="218">
        <f t="shared" si="1404"/>
        <v>0</v>
      </c>
    </row>
    <row r="1420" spans="1:21" x14ac:dyDescent="0.25">
      <c r="A1420" s="57" t="s">
        <v>3485</v>
      </c>
      <c r="B1420" s="57" t="s">
        <v>7032</v>
      </c>
      <c r="C1420" s="218">
        <f t="shared" si="1389"/>
        <v>0</v>
      </c>
      <c r="D1420" s="218">
        <f t="shared" si="1389"/>
        <v>0</v>
      </c>
      <c r="E1420" s="218"/>
      <c r="F1420" s="218"/>
      <c r="G1420" s="218"/>
      <c r="H1420" s="218">
        <f t="shared" ref="H1420:U1420" si="1405">(H4856/H$3521)/(H8292/H$6957)</f>
        <v>0</v>
      </c>
      <c r="I1420" s="218">
        <f t="shared" si="1405"/>
        <v>0</v>
      </c>
      <c r="J1420" s="218">
        <f t="shared" si="1405"/>
        <v>0</v>
      </c>
      <c r="K1420" s="218">
        <f t="shared" si="1405"/>
        <v>0</v>
      </c>
      <c r="L1420" s="218">
        <f t="shared" si="1405"/>
        <v>0</v>
      </c>
      <c r="M1420" s="218">
        <f t="shared" si="1405"/>
        <v>0</v>
      </c>
      <c r="N1420" s="218">
        <f t="shared" si="1405"/>
        <v>0</v>
      </c>
      <c r="O1420" s="218">
        <f t="shared" si="1405"/>
        <v>0</v>
      </c>
      <c r="P1420" s="218">
        <f t="shared" si="1405"/>
        <v>0</v>
      </c>
      <c r="Q1420" s="218">
        <f t="shared" si="1405"/>
        <v>0.10167519017740188</v>
      </c>
      <c r="R1420" s="218">
        <f t="shared" si="1405"/>
        <v>0</v>
      </c>
      <c r="S1420" s="218">
        <f t="shared" si="1405"/>
        <v>0</v>
      </c>
      <c r="T1420" s="218">
        <f t="shared" si="1405"/>
        <v>0</v>
      </c>
      <c r="U1420" s="218">
        <f t="shared" si="1405"/>
        <v>0</v>
      </c>
    </row>
    <row r="1421" spans="1:21" x14ac:dyDescent="0.25">
      <c r="A1421" s="57" t="s">
        <v>3787</v>
      </c>
      <c r="B1421" s="57" t="s">
        <v>7034</v>
      </c>
      <c r="C1421" s="218">
        <f t="shared" si="1389"/>
        <v>0</v>
      </c>
      <c r="D1421" s="218">
        <f t="shared" si="1389"/>
        <v>0</v>
      </c>
      <c r="E1421" s="218"/>
      <c r="F1421" s="218"/>
      <c r="G1421" s="218"/>
      <c r="H1421" s="218">
        <f t="shared" ref="H1421:U1421" si="1406">(H4857/H$3521)/(H8293/H$6957)</f>
        <v>0</v>
      </c>
      <c r="I1421" s="218">
        <f t="shared" si="1406"/>
        <v>0</v>
      </c>
      <c r="J1421" s="218">
        <f t="shared" si="1406"/>
        <v>0</v>
      </c>
      <c r="K1421" s="218">
        <f t="shared" si="1406"/>
        <v>0</v>
      </c>
      <c r="L1421" s="218">
        <f t="shared" si="1406"/>
        <v>0</v>
      </c>
      <c r="M1421" s="218">
        <f t="shared" si="1406"/>
        <v>0</v>
      </c>
      <c r="N1421" s="218">
        <f t="shared" si="1406"/>
        <v>0</v>
      </c>
      <c r="O1421" s="218">
        <f t="shared" si="1406"/>
        <v>0</v>
      </c>
      <c r="P1421" s="218">
        <f t="shared" si="1406"/>
        <v>0</v>
      </c>
      <c r="Q1421" s="218">
        <f t="shared" si="1406"/>
        <v>0</v>
      </c>
      <c r="R1421" s="218">
        <f t="shared" si="1406"/>
        <v>0</v>
      </c>
      <c r="S1421" s="218">
        <f t="shared" si="1406"/>
        <v>0</v>
      </c>
      <c r="T1421" s="218">
        <f t="shared" si="1406"/>
        <v>0</v>
      </c>
      <c r="U1421" s="218">
        <f t="shared" si="1406"/>
        <v>4.8241043421705092E-2</v>
      </c>
    </row>
    <row r="1422" spans="1:21" x14ac:dyDescent="0.25">
      <c r="A1422" s="57" t="s">
        <v>3796</v>
      </c>
      <c r="B1422" s="57" t="s">
        <v>7036</v>
      </c>
      <c r="C1422" s="218">
        <f t="shared" si="1389"/>
        <v>0</v>
      </c>
      <c r="D1422" s="218">
        <f t="shared" si="1389"/>
        <v>0</v>
      </c>
      <c r="E1422" s="218"/>
      <c r="F1422" s="218"/>
      <c r="G1422" s="218"/>
      <c r="H1422" s="218">
        <f t="shared" ref="H1422:U1422" si="1407">(H4858/H$3521)/(H8294/H$6957)</f>
        <v>0</v>
      </c>
      <c r="I1422" s="218">
        <f t="shared" si="1407"/>
        <v>0</v>
      </c>
      <c r="J1422" s="218">
        <f t="shared" si="1407"/>
        <v>0</v>
      </c>
      <c r="K1422" s="218">
        <f t="shared" si="1407"/>
        <v>0</v>
      </c>
      <c r="L1422" s="218">
        <f t="shared" si="1407"/>
        <v>0</v>
      </c>
      <c r="M1422" s="218">
        <f t="shared" si="1407"/>
        <v>0</v>
      </c>
      <c r="N1422" s="218">
        <f t="shared" si="1407"/>
        <v>0</v>
      </c>
      <c r="O1422" s="218">
        <f t="shared" si="1407"/>
        <v>2.5619843577532042</v>
      </c>
      <c r="P1422" s="218">
        <f t="shared" si="1407"/>
        <v>0</v>
      </c>
      <c r="Q1422" s="218">
        <f t="shared" si="1407"/>
        <v>0</v>
      </c>
      <c r="R1422" s="218">
        <f t="shared" si="1407"/>
        <v>0</v>
      </c>
      <c r="S1422" s="218">
        <f t="shared" si="1407"/>
        <v>0</v>
      </c>
      <c r="T1422" s="218">
        <f t="shared" si="1407"/>
        <v>0</v>
      </c>
      <c r="U1422" s="218">
        <f t="shared" si="1407"/>
        <v>0</v>
      </c>
    </row>
    <row r="1423" spans="1:21" x14ac:dyDescent="0.25">
      <c r="A1423" s="57" t="s">
        <v>2803</v>
      </c>
      <c r="B1423" s="57" t="s">
        <v>7037</v>
      </c>
      <c r="C1423" s="218">
        <f t="shared" si="1389"/>
        <v>0</v>
      </c>
      <c r="D1423" s="218">
        <f t="shared" si="1389"/>
        <v>0</v>
      </c>
      <c r="E1423" s="218"/>
      <c r="F1423" s="218"/>
      <c r="G1423" s="218"/>
      <c r="H1423" s="218">
        <f t="shared" ref="H1423:U1423" si="1408">(H4859/H$3521)/(H8295/H$6957)</f>
        <v>0</v>
      </c>
      <c r="I1423" s="218">
        <f t="shared" si="1408"/>
        <v>0</v>
      </c>
      <c r="J1423" s="218">
        <f t="shared" si="1408"/>
        <v>0</v>
      </c>
      <c r="K1423" s="218">
        <f t="shared" si="1408"/>
        <v>0</v>
      </c>
      <c r="L1423" s="218">
        <f t="shared" si="1408"/>
        <v>0</v>
      </c>
      <c r="M1423" s="218">
        <f t="shared" si="1408"/>
        <v>0</v>
      </c>
      <c r="N1423" s="218">
        <f t="shared" si="1408"/>
        <v>0</v>
      </c>
      <c r="O1423" s="218">
        <f t="shared" si="1408"/>
        <v>0.10365327474918629</v>
      </c>
      <c r="P1423" s="218">
        <f t="shared" si="1408"/>
        <v>0</v>
      </c>
      <c r="Q1423" s="218">
        <f t="shared" si="1408"/>
        <v>0</v>
      </c>
      <c r="R1423" s="218">
        <f t="shared" si="1408"/>
        <v>0</v>
      </c>
      <c r="S1423" s="218">
        <f t="shared" si="1408"/>
        <v>0</v>
      </c>
      <c r="T1423" s="218">
        <f t="shared" si="1408"/>
        <v>0</v>
      </c>
      <c r="U1423" s="218">
        <f t="shared" si="1408"/>
        <v>0</v>
      </c>
    </row>
    <row r="1424" spans="1:21" x14ac:dyDescent="0.25">
      <c r="A1424" s="57" t="s">
        <v>4297</v>
      </c>
      <c r="B1424" s="57" t="s">
        <v>7038</v>
      </c>
      <c r="C1424" s="218">
        <f t="shared" si="1389"/>
        <v>0</v>
      </c>
      <c r="D1424" s="218">
        <f t="shared" si="1389"/>
        <v>0</v>
      </c>
      <c r="E1424" s="218"/>
      <c r="F1424" s="218"/>
      <c r="G1424" s="218"/>
      <c r="H1424" s="218">
        <f t="shared" ref="H1424:U1424" si="1409">(H4860/H$3521)/(H8296/H$6957)</f>
        <v>0</v>
      </c>
      <c r="I1424" s="218">
        <f t="shared" si="1409"/>
        <v>0</v>
      </c>
      <c r="J1424" s="218">
        <f t="shared" si="1409"/>
        <v>0</v>
      </c>
      <c r="K1424" s="218">
        <f t="shared" si="1409"/>
        <v>0</v>
      </c>
      <c r="L1424" s="218">
        <f t="shared" si="1409"/>
        <v>0</v>
      </c>
      <c r="M1424" s="218">
        <f t="shared" si="1409"/>
        <v>0</v>
      </c>
      <c r="N1424" s="218">
        <f t="shared" si="1409"/>
        <v>0</v>
      </c>
      <c r="O1424" s="218">
        <f t="shared" si="1409"/>
        <v>0</v>
      </c>
      <c r="P1424" s="218">
        <f t="shared" si="1409"/>
        <v>0</v>
      </c>
      <c r="Q1424" s="218">
        <f t="shared" si="1409"/>
        <v>0</v>
      </c>
      <c r="R1424" s="218">
        <f t="shared" si="1409"/>
        <v>0</v>
      </c>
      <c r="S1424" s="218">
        <f t="shared" si="1409"/>
        <v>0</v>
      </c>
      <c r="T1424" s="218">
        <f t="shared" si="1409"/>
        <v>1.5875403822603103E-2</v>
      </c>
      <c r="U1424" s="218">
        <f t="shared" si="1409"/>
        <v>0</v>
      </c>
    </row>
    <row r="1425" spans="1:21" x14ac:dyDescent="0.25">
      <c r="A1425" s="57" t="s">
        <v>4017</v>
      </c>
      <c r="B1425" s="57" t="s">
        <v>7039</v>
      </c>
      <c r="C1425" s="218">
        <f t="shared" ref="C1425:D1444" si="1410">(C4861/C$3521)/(C8297/C$6957)</f>
        <v>0</v>
      </c>
      <c r="D1425" s="218">
        <f t="shared" si="1410"/>
        <v>0</v>
      </c>
      <c r="E1425" s="218"/>
      <c r="F1425" s="218"/>
      <c r="G1425" s="218"/>
      <c r="H1425" s="218">
        <f t="shared" ref="H1425:U1425" si="1411">(H4861/H$3521)/(H8297/H$6957)</f>
        <v>0</v>
      </c>
      <c r="I1425" s="218">
        <f t="shared" si="1411"/>
        <v>0</v>
      </c>
      <c r="J1425" s="218">
        <f t="shared" si="1411"/>
        <v>0</v>
      </c>
      <c r="K1425" s="218">
        <f t="shared" si="1411"/>
        <v>0</v>
      </c>
      <c r="L1425" s="218">
        <f t="shared" si="1411"/>
        <v>0</v>
      </c>
      <c r="M1425" s="218">
        <f t="shared" si="1411"/>
        <v>0</v>
      </c>
      <c r="N1425" s="218">
        <f t="shared" si="1411"/>
        <v>10.267993220261221</v>
      </c>
      <c r="O1425" s="218">
        <f t="shared" si="1411"/>
        <v>0</v>
      </c>
      <c r="P1425" s="218">
        <f t="shared" si="1411"/>
        <v>0</v>
      </c>
      <c r="Q1425" s="218">
        <f t="shared" si="1411"/>
        <v>0</v>
      </c>
      <c r="R1425" s="218">
        <f t="shared" si="1411"/>
        <v>0</v>
      </c>
      <c r="S1425" s="218">
        <f t="shared" si="1411"/>
        <v>0</v>
      </c>
      <c r="T1425" s="218">
        <f t="shared" si="1411"/>
        <v>0</v>
      </c>
      <c r="U1425" s="218">
        <f t="shared" si="1411"/>
        <v>0</v>
      </c>
    </row>
    <row r="1426" spans="1:21" x14ac:dyDescent="0.25">
      <c r="A1426" s="57" t="s">
        <v>3703</v>
      </c>
      <c r="B1426" s="57" t="s">
        <v>7040</v>
      </c>
      <c r="C1426" s="218">
        <f t="shared" si="1410"/>
        <v>0</v>
      </c>
      <c r="D1426" s="218">
        <f t="shared" si="1410"/>
        <v>0</v>
      </c>
      <c r="E1426" s="218"/>
      <c r="F1426" s="218"/>
      <c r="G1426" s="218"/>
      <c r="H1426" s="218">
        <f t="shared" ref="H1426:U1426" si="1412">(H4862/H$3521)/(H8298/H$6957)</f>
        <v>0</v>
      </c>
      <c r="I1426" s="218">
        <f t="shared" si="1412"/>
        <v>0</v>
      </c>
      <c r="J1426" s="218">
        <f t="shared" si="1412"/>
        <v>0</v>
      </c>
      <c r="K1426" s="218">
        <f t="shared" si="1412"/>
        <v>0</v>
      </c>
      <c r="L1426" s="218">
        <f t="shared" si="1412"/>
        <v>0</v>
      </c>
      <c r="M1426" s="218">
        <f t="shared" si="1412"/>
        <v>0</v>
      </c>
      <c r="N1426" s="218">
        <f t="shared" si="1412"/>
        <v>0</v>
      </c>
      <c r="O1426" s="218">
        <f t="shared" si="1412"/>
        <v>0</v>
      </c>
      <c r="P1426" s="218">
        <f t="shared" si="1412"/>
        <v>0</v>
      </c>
      <c r="Q1426" s="218">
        <f t="shared" si="1412"/>
        <v>0</v>
      </c>
      <c r="R1426" s="218">
        <f t="shared" si="1412"/>
        <v>0</v>
      </c>
      <c r="S1426" s="218">
        <f t="shared" si="1412"/>
        <v>0</v>
      </c>
      <c r="T1426" s="218">
        <f t="shared" si="1412"/>
        <v>8.7217851830006382E-3</v>
      </c>
      <c r="U1426" s="218">
        <f t="shared" si="1412"/>
        <v>0</v>
      </c>
    </row>
    <row r="1427" spans="1:21" x14ac:dyDescent="0.25">
      <c r="A1427" s="57" t="s">
        <v>4197</v>
      </c>
      <c r="B1427" s="57" t="s">
        <v>7042</v>
      </c>
      <c r="C1427" s="218">
        <f t="shared" si="1410"/>
        <v>0</v>
      </c>
      <c r="D1427" s="218">
        <f t="shared" si="1410"/>
        <v>0</v>
      </c>
      <c r="E1427" s="218"/>
      <c r="F1427" s="218"/>
      <c r="G1427" s="218"/>
      <c r="H1427" s="218">
        <f t="shared" ref="H1427:U1427" si="1413">(H4863/H$3521)/(H8299/H$6957)</f>
        <v>0</v>
      </c>
      <c r="I1427" s="218">
        <f t="shared" si="1413"/>
        <v>0</v>
      </c>
      <c r="J1427" s="218">
        <f t="shared" si="1413"/>
        <v>0</v>
      </c>
      <c r="K1427" s="218">
        <f t="shared" si="1413"/>
        <v>0</v>
      </c>
      <c r="L1427" s="218">
        <f t="shared" si="1413"/>
        <v>0</v>
      </c>
      <c r="M1427" s="218">
        <f t="shared" si="1413"/>
        <v>0</v>
      </c>
      <c r="N1427" s="218">
        <f t="shared" si="1413"/>
        <v>0</v>
      </c>
      <c r="O1427" s="218">
        <f t="shared" si="1413"/>
        <v>0</v>
      </c>
      <c r="P1427" s="218">
        <f t="shared" si="1413"/>
        <v>0.95772255925825867</v>
      </c>
      <c r="Q1427" s="218">
        <f t="shared" si="1413"/>
        <v>0</v>
      </c>
      <c r="R1427" s="218">
        <f t="shared" si="1413"/>
        <v>0</v>
      </c>
      <c r="S1427" s="218">
        <f t="shared" si="1413"/>
        <v>0</v>
      </c>
      <c r="T1427" s="218">
        <f t="shared" si="1413"/>
        <v>4.3359384529051335</v>
      </c>
      <c r="U1427" s="218">
        <f t="shared" si="1413"/>
        <v>3.985906300086635</v>
      </c>
    </row>
    <row r="1428" spans="1:21" x14ac:dyDescent="0.25">
      <c r="A1428" s="57" t="s">
        <v>4489</v>
      </c>
      <c r="B1428" s="57" t="s">
        <v>7043</v>
      </c>
      <c r="C1428" s="218">
        <f t="shared" si="1410"/>
        <v>0</v>
      </c>
      <c r="D1428" s="218">
        <f t="shared" si="1410"/>
        <v>0</v>
      </c>
      <c r="E1428" s="218"/>
      <c r="F1428" s="218"/>
      <c r="G1428" s="218"/>
      <c r="H1428" s="218">
        <f t="shared" ref="H1428:U1428" si="1414">(H4864/H$3521)/(H8300/H$6957)</f>
        <v>0</v>
      </c>
      <c r="I1428" s="218">
        <f t="shared" si="1414"/>
        <v>0</v>
      </c>
      <c r="J1428" s="218">
        <f t="shared" si="1414"/>
        <v>0</v>
      </c>
      <c r="K1428" s="218">
        <f t="shared" si="1414"/>
        <v>0</v>
      </c>
      <c r="L1428" s="218">
        <f t="shared" si="1414"/>
        <v>0</v>
      </c>
      <c r="M1428" s="218">
        <f t="shared" si="1414"/>
        <v>0</v>
      </c>
      <c r="N1428" s="218">
        <f t="shared" si="1414"/>
        <v>0</v>
      </c>
      <c r="O1428" s="218">
        <f t="shared" si="1414"/>
        <v>0</v>
      </c>
      <c r="P1428" s="218">
        <f t="shared" si="1414"/>
        <v>2.5845868410651511</v>
      </c>
      <c r="Q1428" s="218">
        <f t="shared" si="1414"/>
        <v>0</v>
      </c>
      <c r="R1428" s="218">
        <f t="shared" si="1414"/>
        <v>0</v>
      </c>
      <c r="S1428" s="218">
        <f t="shared" si="1414"/>
        <v>0</v>
      </c>
      <c r="T1428" s="218">
        <f t="shared" si="1414"/>
        <v>0</v>
      </c>
      <c r="U1428" s="218">
        <f t="shared" si="1414"/>
        <v>0</v>
      </c>
    </row>
    <row r="1429" spans="1:21" x14ac:dyDescent="0.25">
      <c r="A1429" s="57" t="s">
        <v>3544</v>
      </c>
      <c r="B1429" s="57" t="s">
        <v>7044</v>
      </c>
      <c r="C1429" s="218">
        <f t="shared" si="1410"/>
        <v>0</v>
      </c>
      <c r="D1429" s="218">
        <f t="shared" si="1410"/>
        <v>0</v>
      </c>
      <c r="E1429" s="218"/>
      <c r="F1429" s="218"/>
      <c r="G1429" s="218"/>
      <c r="H1429" s="218">
        <f t="shared" ref="H1429:U1429" si="1415">(H4865/H$3521)/(H8301/H$6957)</f>
        <v>0</v>
      </c>
      <c r="I1429" s="218">
        <f t="shared" si="1415"/>
        <v>0</v>
      </c>
      <c r="J1429" s="218">
        <f t="shared" si="1415"/>
        <v>1.229936219539947E-2</v>
      </c>
      <c r="K1429" s="218">
        <f t="shared" si="1415"/>
        <v>0</v>
      </c>
      <c r="L1429" s="218">
        <f t="shared" si="1415"/>
        <v>0</v>
      </c>
      <c r="M1429" s="218">
        <f t="shared" si="1415"/>
        <v>0</v>
      </c>
      <c r="N1429" s="218">
        <f t="shared" si="1415"/>
        <v>0</v>
      </c>
      <c r="O1429" s="218">
        <f t="shared" si="1415"/>
        <v>0</v>
      </c>
      <c r="P1429" s="218">
        <f t="shared" si="1415"/>
        <v>0</v>
      </c>
      <c r="Q1429" s="218">
        <f t="shared" si="1415"/>
        <v>0</v>
      </c>
      <c r="R1429" s="218">
        <f t="shared" si="1415"/>
        <v>0</v>
      </c>
      <c r="S1429" s="218">
        <f t="shared" si="1415"/>
        <v>0</v>
      </c>
      <c r="T1429" s="218">
        <f t="shared" si="1415"/>
        <v>0</v>
      </c>
      <c r="U1429" s="218">
        <f t="shared" si="1415"/>
        <v>0</v>
      </c>
    </row>
    <row r="1430" spans="1:21" x14ac:dyDescent="0.25">
      <c r="A1430" s="57" t="s">
        <v>4198</v>
      </c>
      <c r="B1430" s="57" t="s">
        <v>7049</v>
      </c>
      <c r="C1430" s="218">
        <f t="shared" si="1410"/>
        <v>0</v>
      </c>
      <c r="D1430" s="218">
        <f t="shared" si="1410"/>
        <v>0</v>
      </c>
      <c r="E1430" s="218"/>
      <c r="F1430" s="218"/>
      <c r="G1430" s="218"/>
      <c r="H1430" s="218">
        <f t="shared" ref="H1430:U1430" si="1416">(H4866/H$3521)/(H8302/H$6957)</f>
        <v>0</v>
      </c>
      <c r="I1430" s="218">
        <f t="shared" si="1416"/>
        <v>0</v>
      </c>
      <c r="J1430" s="218">
        <f t="shared" si="1416"/>
        <v>0</v>
      </c>
      <c r="K1430" s="218">
        <f t="shared" si="1416"/>
        <v>0</v>
      </c>
      <c r="L1430" s="218">
        <f t="shared" si="1416"/>
        <v>0</v>
      </c>
      <c r="M1430" s="218">
        <f t="shared" si="1416"/>
        <v>0</v>
      </c>
      <c r="N1430" s="218">
        <f t="shared" si="1416"/>
        <v>0</v>
      </c>
      <c r="O1430" s="218">
        <f t="shared" si="1416"/>
        <v>0</v>
      </c>
      <c r="P1430" s="218">
        <f t="shared" si="1416"/>
        <v>0</v>
      </c>
      <c r="Q1430" s="218">
        <f t="shared" si="1416"/>
        <v>0</v>
      </c>
      <c r="R1430" s="218">
        <f t="shared" si="1416"/>
        <v>0</v>
      </c>
      <c r="S1430" s="218">
        <f t="shared" si="1416"/>
        <v>0</v>
      </c>
      <c r="T1430" s="218">
        <f t="shared" si="1416"/>
        <v>0</v>
      </c>
      <c r="U1430" s="218">
        <f t="shared" si="1416"/>
        <v>0</v>
      </c>
    </row>
    <row r="1431" spans="1:21" x14ac:dyDescent="0.25">
      <c r="A1431" s="57" t="s">
        <v>4004</v>
      </c>
      <c r="B1431" s="57" t="s">
        <v>7050</v>
      </c>
      <c r="C1431" s="218">
        <f t="shared" si="1410"/>
        <v>0</v>
      </c>
      <c r="D1431" s="218">
        <f t="shared" si="1410"/>
        <v>0</v>
      </c>
      <c r="E1431" s="218"/>
      <c r="F1431" s="218"/>
      <c r="G1431" s="218"/>
      <c r="H1431" s="218">
        <f t="shared" ref="H1431:U1431" si="1417">(H4867/H$3521)/(H8303/H$6957)</f>
        <v>0</v>
      </c>
      <c r="I1431" s="218">
        <f t="shared" si="1417"/>
        <v>0</v>
      </c>
      <c r="J1431" s="218">
        <f t="shared" si="1417"/>
        <v>0</v>
      </c>
      <c r="K1431" s="218">
        <f t="shared" si="1417"/>
        <v>0</v>
      </c>
      <c r="L1431" s="218">
        <f t="shared" si="1417"/>
        <v>0</v>
      </c>
      <c r="M1431" s="218">
        <f t="shared" si="1417"/>
        <v>0</v>
      </c>
      <c r="N1431" s="218">
        <f t="shared" si="1417"/>
        <v>0</v>
      </c>
      <c r="O1431" s="218">
        <f t="shared" si="1417"/>
        <v>0</v>
      </c>
      <c r="P1431" s="218">
        <f t="shared" si="1417"/>
        <v>0</v>
      </c>
      <c r="Q1431" s="218">
        <f t="shared" si="1417"/>
        <v>0</v>
      </c>
      <c r="R1431" s="218">
        <f t="shared" si="1417"/>
        <v>0</v>
      </c>
      <c r="S1431" s="218">
        <f t="shared" si="1417"/>
        <v>0</v>
      </c>
      <c r="T1431" s="218">
        <f t="shared" si="1417"/>
        <v>0</v>
      </c>
      <c r="U1431" s="218">
        <f t="shared" si="1417"/>
        <v>0</v>
      </c>
    </row>
    <row r="1432" spans="1:21" x14ac:dyDescent="0.25">
      <c r="A1432" s="57" t="s">
        <v>4068</v>
      </c>
      <c r="B1432" s="57" t="s">
        <v>7051</v>
      </c>
      <c r="C1432" s="218">
        <f t="shared" si="1410"/>
        <v>0</v>
      </c>
      <c r="D1432" s="218">
        <f t="shared" si="1410"/>
        <v>0</v>
      </c>
      <c r="E1432" s="218"/>
      <c r="F1432" s="218"/>
      <c r="G1432" s="218"/>
      <c r="H1432" s="218">
        <f t="shared" ref="H1432:U1432" si="1418">(H4868/H$3521)/(H8304/H$6957)</f>
        <v>0</v>
      </c>
      <c r="I1432" s="218">
        <f t="shared" si="1418"/>
        <v>0</v>
      </c>
      <c r="J1432" s="218">
        <f t="shared" si="1418"/>
        <v>0</v>
      </c>
      <c r="K1432" s="218">
        <f t="shared" si="1418"/>
        <v>0</v>
      </c>
      <c r="L1432" s="218">
        <f t="shared" si="1418"/>
        <v>0</v>
      </c>
      <c r="M1432" s="218">
        <f t="shared" si="1418"/>
        <v>0</v>
      </c>
      <c r="N1432" s="218">
        <f t="shared" si="1418"/>
        <v>0</v>
      </c>
      <c r="O1432" s="218">
        <f t="shared" si="1418"/>
        <v>0</v>
      </c>
      <c r="P1432" s="218">
        <f t="shared" si="1418"/>
        <v>0</v>
      </c>
      <c r="Q1432" s="218">
        <f t="shared" si="1418"/>
        <v>0</v>
      </c>
      <c r="R1432" s="218">
        <f t="shared" si="1418"/>
        <v>0</v>
      </c>
      <c r="S1432" s="218">
        <f t="shared" si="1418"/>
        <v>0</v>
      </c>
      <c r="T1432" s="218">
        <f t="shared" si="1418"/>
        <v>0</v>
      </c>
      <c r="U1432" s="218">
        <f t="shared" si="1418"/>
        <v>0</v>
      </c>
    </row>
    <row r="1433" spans="1:21" x14ac:dyDescent="0.25">
      <c r="A1433" s="57" t="s">
        <v>2971</v>
      </c>
      <c r="B1433" s="57" t="s">
        <v>7053</v>
      </c>
      <c r="C1433" s="218">
        <f t="shared" si="1410"/>
        <v>0</v>
      </c>
      <c r="D1433" s="218">
        <f t="shared" si="1410"/>
        <v>0</v>
      </c>
      <c r="E1433" s="218"/>
      <c r="F1433" s="218"/>
      <c r="G1433" s="218"/>
      <c r="H1433" s="218">
        <f t="shared" ref="H1433:U1433" si="1419">(H4869/H$3521)/(H8305/H$6957)</f>
        <v>0</v>
      </c>
      <c r="I1433" s="218">
        <f t="shared" si="1419"/>
        <v>0</v>
      </c>
      <c r="J1433" s="218">
        <f t="shared" si="1419"/>
        <v>0</v>
      </c>
      <c r="K1433" s="218">
        <f t="shared" si="1419"/>
        <v>0</v>
      </c>
      <c r="L1433" s="218">
        <f t="shared" si="1419"/>
        <v>0</v>
      </c>
      <c r="M1433" s="218">
        <f t="shared" si="1419"/>
        <v>0</v>
      </c>
      <c r="N1433" s="218">
        <f t="shared" si="1419"/>
        <v>0</v>
      </c>
      <c r="O1433" s="218">
        <f t="shared" si="1419"/>
        <v>0</v>
      </c>
      <c r="P1433" s="218">
        <f t="shared" si="1419"/>
        <v>0</v>
      </c>
      <c r="Q1433" s="218">
        <f t="shared" si="1419"/>
        <v>0</v>
      </c>
      <c r="R1433" s="218">
        <f t="shared" si="1419"/>
        <v>0</v>
      </c>
      <c r="S1433" s="218">
        <f t="shared" si="1419"/>
        <v>0</v>
      </c>
      <c r="T1433" s="218">
        <f t="shared" si="1419"/>
        <v>0</v>
      </c>
      <c r="U1433" s="218">
        <f t="shared" si="1419"/>
        <v>0.13943270014837775</v>
      </c>
    </row>
    <row r="1434" spans="1:21" x14ac:dyDescent="0.25">
      <c r="A1434" s="57" t="s">
        <v>4005</v>
      </c>
      <c r="B1434" s="57" t="s">
        <v>7054</v>
      </c>
      <c r="C1434" s="218">
        <f t="shared" si="1410"/>
        <v>0</v>
      </c>
      <c r="D1434" s="218">
        <f t="shared" si="1410"/>
        <v>0</v>
      </c>
      <c r="E1434" s="218"/>
      <c r="F1434" s="218"/>
      <c r="G1434" s="218"/>
      <c r="H1434" s="218">
        <f t="shared" ref="H1434:U1434" si="1420">(H4870/H$3521)/(H8306/H$6957)</f>
        <v>0</v>
      </c>
      <c r="I1434" s="218">
        <f t="shared" si="1420"/>
        <v>0</v>
      </c>
      <c r="J1434" s="218">
        <f t="shared" si="1420"/>
        <v>0</v>
      </c>
      <c r="K1434" s="218">
        <f t="shared" si="1420"/>
        <v>0</v>
      </c>
      <c r="L1434" s="218">
        <f t="shared" si="1420"/>
        <v>0</v>
      </c>
      <c r="M1434" s="218">
        <f t="shared" si="1420"/>
        <v>0</v>
      </c>
      <c r="N1434" s="218">
        <f t="shared" si="1420"/>
        <v>0</v>
      </c>
      <c r="O1434" s="218">
        <f t="shared" si="1420"/>
        <v>0</v>
      </c>
      <c r="P1434" s="218">
        <f t="shared" si="1420"/>
        <v>0</v>
      </c>
      <c r="Q1434" s="218">
        <f t="shared" si="1420"/>
        <v>0</v>
      </c>
      <c r="R1434" s="218">
        <f t="shared" si="1420"/>
        <v>0</v>
      </c>
      <c r="S1434" s="218">
        <f t="shared" si="1420"/>
        <v>0</v>
      </c>
      <c r="T1434" s="218">
        <f t="shared" si="1420"/>
        <v>0</v>
      </c>
      <c r="U1434" s="218">
        <f t="shared" si="1420"/>
        <v>0.78452121515322248</v>
      </c>
    </row>
    <row r="1435" spans="1:21" x14ac:dyDescent="0.25">
      <c r="A1435" s="57" t="s">
        <v>4095</v>
      </c>
      <c r="B1435" s="57" t="s">
        <v>7055</v>
      </c>
      <c r="C1435" s="218">
        <f t="shared" si="1410"/>
        <v>0</v>
      </c>
      <c r="D1435" s="218">
        <f t="shared" si="1410"/>
        <v>0</v>
      </c>
      <c r="E1435" s="218"/>
      <c r="F1435" s="218"/>
      <c r="G1435" s="218"/>
      <c r="H1435" s="218">
        <f t="shared" ref="H1435:U1435" si="1421">(H4871/H$3521)/(H8307/H$6957)</f>
        <v>0</v>
      </c>
      <c r="I1435" s="218">
        <f t="shared" si="1421"/>
        <v>0</v>
      </c>
      <c r="J1435" s="218">
        <f t="shared" si="1421"/>
        <v>0</v>
      </c>
      <c r="K1435" s="218">
        <f t="shared" si="1421"/>
        <v>0</v>
      </c>
      <c r="L1435" s="218">
        <f t="shared" si="1421"/>
        <v>0</v>
      </c>
      <c r="M1435" s="218">
        <f t="shared" si="1421"/>
        <v>0</v>
      </c>
      <c r="N1435" s="218">
        <f t="shared" si="1421"/>
        <v>0</v>
      </c>
      <c r="O1435" s="218">
        <f t="shared" si="1421"/>
        <v>0</v>
      </c>
      <c r="P1435" s="218">
        <f t="shared" si="1421"/>
        <v>0</v>
      </c>
      <c r="Q1435" s="218">
        <f t="shared" si="1421"/>
        <v>0</v>
      </c>
      <c r="R1435" s="218">
        <f t="shared" si="1421"/>
        <v>0</v>
      </c>
      <c r="S1435" s="218">
        <f t="shared" si="1421"/>
        <v>0.53329414692913046</v>
      </c>
      <c r="T1435" s="218">
        <f t="shared" si="1421"/>
        <v>0</v>
      </c>
      <c r="U1435" s="218">
        <f t="shared" si="1421"/>
        <v>7.0961169488741227</v>
      </c>
    </row>
    <row r="1436" spans="1:21" x14ac:dyDescent="0.25">
      <c r="A1436" s="57" t="s">
        <v>4087</v>
      </c>
      <c r="B1436" s="57" t="s">
        <v>7056</v>
      </c>
      <c r="C1436" s="218">
        <f t="shared" si="1410"/>
        <v>0</v>
      </c>
      <c r="D1436" s="218">
        <f t="shared" si="1410"/>
        <v>0</v>
      </c>
      <c r="E1436" s="218"/>
      <c r="F1436" s="218"/>
      <c r="G1436" s="218"/>
      <c r="H1436" s="218">
        <f t="shared" ref="H1436:U1436" si="1422">(H4872/H$3521)/(H8308/H$6957)</f>
        <v>0</v>
      </c>
      <c r="I1436" s="218">
        <f t="shared" si="1422"/>
        <v>0</v>
      </c>
      <c r="J1436" s="218">
        <f t="shared" si="1422"/>
        <v>0</v>
      </c>
      <c r="K1436" s="218">
        <f t="shared" si="1422"/>
        <v>1.6475513934861215</v>
      </c>
      <c r="L1436" s="218">
        <f t="shared" si="1422"/>
        <v>0</v>
      </c>
      <c r="M1436" s="218">
        <f t="shared" si="1422"/>
        <v>0</v>
      </c>
      <c r="N1436" s="218">
        <f t="shared" si="1422"/>
        <v>0</v>
      </c>
      <c r="O1436" s="218">
        <f t="shared" si="1422"/>
        <v>0</v>
      </c>
      <c r="P1436" s="218">
        <f t="shared" si="1422"/>
        <v>0</v>
      </c>
      <c r="Q1436" s="218">
        <f t="shared" si="1422"/>
        <v>0.72685334844949057</v>
      </c>
      <c r="R1436" s="218">
        <f t="shared" si="1422"/>
        <v>0</v>
      </c>
      <c r="S1436" s="218">
        <f t="shared" si="1422"/>
        <v>0</v>
      </c>
      <c r="T1436" s="218">
        <f t="shared" si="1422"/>
        <v>0</v>
      </c>
      <c r="U1436" s="218">
        <f t="shared" si="1422"/>
        <v>0</v>
      </c>
    </row>
    <row r="1437" spans="1:21" x14ac:dyDescent="0.25">
      <c r="A1437" s="57" t="s">
        <v>3294</v>
      </c>
      <c r="B1437" s="57" t="s">
        <v>7057</v>
      </c>
      <c r="C1437" s="218">
        <f t="shared" si="1410"/>
        <v>0</v>
      </c>
      <c r="D1437" s="218">
        <f t="shared" si="1410"/>
        <v>0</v>
      </c>
      <c r="E1437" s="218"/>
      <c r="F1437" s="218"/>
      <c r="G1437" s="218"/>
      <c r="H1437" s="218">
        <f t="shared" ref="H1437:U1437" si="1423">(H4873/H$3521)/(H8309/H$6957)</f>
        <v>0.73561574166171328</v>
      </c>
      <c r="I1437" s="218">
        <f t="shared" si="1423"/>
        <v>1.1937221184609637</v>
      </c>
      <c r="J1437" s="218">
        <f t="shared" si="1423"/>
        <v>32.283287123962666</v>
      </c>
      <c r="K1437" s="218">
        <f t="shared" si="1423"/>
        <v>35.332515680666887</v>
      </c>
      <c r="L1437" s="218">
        <f t="shared" si="1423"/>
        <v>13.21495927128664</v>
      </c>
      <c r="M1437" s="218">
        <f t="shared" si="1423"/>
        <v>10.81810962686882</v>
      </c>
      <c r="N1437" s="218">
        <f t="shared" si="1423"/>
        <v>3.7165956535216034</v>
      </c>
      <c r="O1437" s="218">
        <f t="shared" si="1423"/>
        <v>1.3177094040305364</v>
      </c>
      <c r="P1437" s="218">
        <f t="shared" si="1423"/>
        <v>14.856556672336314</v>
      </c>
      <c r="Q1437" s="218">
        <f t="shared" si="1423"/>
        <v>6.9572299733555827</v>
      </c>
      <c r="R1437" s="218">
        <f t="shared" si="1423"/>
        <v>2.2006663665884068</v>
      </c>
      <c r="S1437" s="218">
        <f t="shared" si="1423"/>
        <v>39.900831045191076</v>
      </c>
      <c r="T1437" s="218">
        <f t="shared" si="1423"/>
        <v>14.211029195933648</v>
      </c>
      <c r="U1437" s="218">
        <f t="shared" si="1423"/>
        <v>0.28184268227824438</v>
      </c>
    </row>
    <row r="1438" spans="1:21" x14ac:dyDescent="0.25">
      <c r="A1438" s="57" t="s">
        <v>10125</v>
      </c>
      <c r="B1438" s="57" t="s">
        <v>10126</v>
      </c>
      <c r="C1438" s="218">
        <f t="shared" si="1410"/>
        <v>0</v>
      </c>
      <c r="D1438" s="218">
        <f t="shared" si="1410"/>
        <v>0</v>
      </c>
      <c r="E1438" s="218"/>
      <c r="F1438" s="218"/>
      <c r="G1438" s="218"/>
      <c r="H1438" s="218">
        <f t="shared" ref="H1438:U1438" si="1424">(H4874/H$3521)/(H8310/H$6957)</f>
        <v>0</v>
      </c>
      <c r="I1438" s="218">
        <f t="shared" si="1424"/>
        <v>0</v>
      </c>
      <c r="J1438" s="218">
        <f t="shared" si="1424"/>
        <v>0</v>
      </c>
      <c r="K1438" s="218">
        <f t="shared" si="1424"/>
        <v>3.2000762729566046</v>
      </c>
      <c r="L1438" s="218">
        <f t="shared" si="1424"/>
        <v>0</v>
      </c>
      <c r="M1438" s="218">
        <f t="shared" si="1424"/>
        <v>0</v>
      </c>
      <c r="N1438" s="218">
        <f t="shared" si="1424"/>
        <v>0</v>
      </c>
      <c r="O1438" s="218">
        <f t="shared" si="1424"/>
        <v>0</v>
      </c>
      <c r="P1438" s="218">
        <f t="shared" si="1424"/>
        <v>0</v>
      </c>
      <c r="Q1438" s="218">
        <f t="shared" si="1424"/>
        <v>0</v>
      </c>
      <c r="R1438" s="218">
        <f t="shared" si="1424"/>
        <v>0</v>
      </c>
      <c r="S1438" s="218">
        <f t="shared" si="1424"/>
        <v>0</v>
      </c>
      <c r="T1438" s="218">
        <f t="shared" si="1424"/>
        <v>0</v>
      </c>
      <c r="U1438" s="218">
        <f t="shared" si="1424"/>
        <v>0</v>
      </c>
    </row>
    <row r="1439" spans="1:21" x14ac:dyDescent="0.25">
      <c r="A1439" s="57" t="s">
        <v>3804</v>
      </c>
      <c r="B1439" s="57" t="s">
        <v>7058</v>
      </c>
      <c r="C1439" s="218">
        <f t="shared" si="1410"/>
        <v>0</v>
      </c>
      <c r="D1439" s="218">
        <f t="shared" si="1410"/>
        <v>0</v>
      </c>
      <c r="E1439" s="218"/>
      <c r="F1439" s="218"/>
      <c r="G1439" s="218"/>
      <c r="H1439" s="218">
        <f t="shared" ref="H1439:U1439" si="1425">(H4875/H$3521)/(H8311/H$6957)</f>
        <v>0</v>
      </c>
      <c r="I1439" s="218">
        <f t="shared" si="1425"/>
        <v>0</v>
      </c>
      <c r="J1439" s="218">
        <f t="shared" si="1425"/>
        <v>0</v>
      </c>
      <c r="K1439" s="218">
        <f t="shared" si="1425"/>
        <v>0</v>
      </c>
      <c r="L1439" s="218">
        <f t="shared" si="1425"/>
        <v>0.99842141940952833</v>
      </c>
      <c r="M1439" s="218">
        <f t="shared" si="1425"/>
        <v>3.6355172604414743</v>
      </c>
      <c r="N1439" s="218">
        <f t="shared" si="1425"/>
        <v>0</v>
      </c>
      <c r="O1439" s="218">
        <f t="shared" si="1425"/>
        <v>0</v>
      </c>
      <c r="P1439" s="218">
        <f t="shared" si="1425"/>
        <v>0</v>
      </c>
      <c r="Q1439" s="218">
        <f t="shared" si="1425"/>
        <v>0</v>
      </c>
      <c r="R1439" s="218">
        <f t="shared" si="1425"/>
        <v>0</v>
      </c>
      <c r="S1439" s="218">
        <f t="shared" si="1425"/>
        <v>0.48579689637156803</v>
      </c>
      <c r="T1439" s="218">
        <f t="shared" si="1425"/>
        <v>0</v>
      </c>
      <c r="U1439" s="218">
        <f t="shared" si="1425"/>
        <v>2.0302952022689839E-4</v>
      </c>
    </row>
    <row r="1440" spans="1:21" x14ac:dyDescent="0.25">
      <c r="A1440" s="57" t="s">
        <v>4040</v>
      </c>
      <c r="B1440" s="57" t="s">
        <v>7059</v>
      </c>
      <c r="C1440" s="218">
        <f t="shared" si="1410"/>
        <v>0</v>
      </c>
      <c r="D1440" s="218">
        <f t="shared" si="1410"/>
        <v>0</v>
      </c>
      <c r="E1440" s="218"/>
      <c r="F1440" s="218"/>
      <c r="G1440" s="218"/>
      <c r="H1440" s="218">
        <f t="shared" ref="H1440:U1440" si="1426">(H4876/H$3521)/(H8312/H$6957)</f>
        <v>0</v>
      </c>
      <c r="I1440" s="218">
        <f t="shared" si="1426"/>
        <v>0</v>
      </c>
      <c r="J1440" s="218">
        <f t="shared" si="1426"/>
        <v>0</v>
      </c>
      <c r="K1440" s="218">
        <f t="shared" si="1426"/>
        <v>0</v>
      </c>
      <c r="L1440" s="218">
        <f t="shared" si="1426"/>
        <v>0.61497182668554973</v>
      </c>
      <c r="M1440" s="218">
        <f t="shared" si="1426"/>
        <v>0</v>
      </c>
      <c r="N1440" s="218">
        <f t="shared" si="1426"/>
        <v>0</v>
      </c>
      <c r="O1440" s="218">
        <f t="shared" si="1426"/>
        <v>0</v>
      </c>
      <c r="P1440" s="218">
        <f t="shared" si="1426"/>
        <v>0</v>
      </c>
      <c r="Q1440" s="218">
        <f t="shared" si="1426"/>
        <v>0</v>
      </c>
      <c r="R1440" s="218">
        <f t="shared" si="1426"/>
        <v>0</v>
      </c>
      <c r="S1440" s="218">
        <f t="shared" si="1426"/>
        <v>0</v>
      </c>
      <c r="T1440" s="218">
        <f t="shared" si="1426"/>
        <v>0</v>
      </c>
      <c r="U1440" s="218">
        <f t="shared" si="1426"/>
        <v>0</v>
      </c>
    </row>
    <row r="1441" spans="1:21" x14ac:dyDescent="0.25">
      <c r="A1441" s="57" t="s">
        <v>2481</v>
      </c>
      <c r="B1441" s="57" t="s">
        <v>7060</v>
      </c>
      <c r="C1441" s="218">
        <f t="shared" si="1410"/>
        <v>2.8685089686011585E-2</v>
      </c>
      <c r="D1441" s="218">
        <f t="shared" si="1410"/>
        <v>0.83004643418550073</v>
      </c>
      <c r="E1441" s="218"/>
      <c r="F1441" s="218"/>
      <c r="G1441" s="218"/>
      <c r="H1441" s="218">
        <f t="shared" ref="H1441:U1441" si="1427">(H4877/H$3521)/(H8313/H$6957)</f>
        <v>0</v>
      </c>
      <c r="I1441" s="218">
        <f t="shared" si="1427"/>
        <v>0.64324136656872677</v>
      </c>
      <c r="J1441" s="218">
        <f t="shared" si="1427"/>
        <v>0.46615483938615782</v>
      </c>
      <c r="K1441" s="218">
        <f t="shared" si="1427"/>
        <v>8.0632760850158167</v>
      </c>
      <c r="L1441" s="218">
        <f t="shared" si="1427"/>
        <v>54.907066640093369</v>
      </c>
      <c r="M1441" s="218">
        <f t="shared" si="1427"/>
        <v>32.405222886444811</v>
      </c>
      <c r="N1441" s="218">
        <f t="shared" si="1427"/>
        <v>9.9850447124717441</v>
      </c>
      <c r="O1441" s="218">
        <f t="shared" si="1427"/>
        <v>0</v>
      </c>
      <c r="P1441" s="218">
        <f t="shared" si="1427"/>
        <v>0</v>
      </c>
      <c r="Q1441" s="218">
        <f t="shared" si="1427"/>
        <v>0</v>
      </c>
      <c r="R1441" s="218">
        <f t="shared" si="1427"/>
        <v>0.63922305623310627</v>
      </c>
      <c r="S1441" s="218">
        <f t="shared" si="1427"/>
        <v>3.9690184815283929</v>
      </c>
      <c r="T1441" s="218">
        <f t="shared" si="1427"/>
        <v>0.82519851689930468</v>
      </c>
      <c r="U1441" s="218">
        <f t="shared" si="1427"/>
        <v>0</v>
      </c>
    </row>
    <row r="1442" spans="1:21" x14ac:dyDescent="0.25">
      <c r="A1442" s="57" t="s">
        <v>2442</v>
      </c>
      <c r="B1442" s="57" t="s">
        <v>7061</v>
      </c>
      <c r="C1442" s="218">
        <f t="shared" si="1410"/>
        <v>0</v>
      </c>
      <c r="D1442" s="218">
        <f t="shared" si="1410"/>
        <v>0</v>
      </c>
      <c r="E1442" s="218"/>
      <c r="F1442" s="218"/>
      <c r="G1442" s="218"/>
      <c r="H1442" s="218">
        <f t="shared" ref="H1442:U1442" si="1428">(H4878/H$3521)/(H8314/H$6957)</f>
        <v>0</v>
      </c>
      <c r="I1442" s="218">
        <f t="shared" si="1428"/>
        <v>0</v>
      </c>
      <c r="J1442" s="218">
        <f t="shared" si="1428"/>
        <v>0</v>
      </c>
      <c r="K1442" s="218">
        <f t="shared" si="1428"/>
        <v>0</v>
      </c>
      <c r="L1442" s="218">
        <f t="shared" si="1428"/>
        <v>0.18609996586572139</v>
      </c>
      <c r="M1442" s="218">
        <f t="shared" si="1428"/>
        <v>0</v>
      </c>
      <c r="N1442" s="218">
        <f t="shared" si="1428"/>
        <v>0</v>
      </c>
      <c r="O1442" s="218">
        <f t="shared" si="1428"/>
        <v>0</v>
      </c>
      <c r="P1442" s="218">
        <f t="shared" si="1428"/>
        <v>0</v>
      </c>
      <c r="Q1442" s="218">
        <f t="shared" si="1428"/>
        <v>0</v>
      </c>
      <c r="R1442" s="218">
        <f t="shared" si="1428"/>
        <v>0</v>
      </c>
      <c r="S1442" s="218">
        <f t="shared" si="1428"/>
        <v>0</v>
      </c>
      <c r="T1442" s="218">
        <f t="shared" si="1428"/>
        <v>0</v>
      </c>
      <c r="U1442" s="218">
        <f t="shared" si="1428"/>
        <v>0</v>
      </c>
    </row>
    <row r="1443" spans="1:21" x14ac:dyDescent="0.25">
      <c r="A1443" s="57" t="s">
        <v>2662</v>
      </c>
      <c r="B1443" s="57" t="s">
        <v>7062</v>
      </c>
      <c r="C1443" s="218">
        <f t="shared" si="1410"/>
        <v>0</v>
      </c>
      <c r="D1443" s="218">
        <f t="shared" si="1410"/>
        <v>0</v>
      </c>
      <c r="E1443" s="218"/>
      <c r="F1443" s="218"/>
      <c r="G1443" s="218"/>
      <c r="H1443" s="218">
        <f t="shared" ref="H1443:U1443" si="1429">(H4879/H$3521)/(H8315/H$6957)</f>
        <v>0</v>
      </c>
      <c r="I1443" s="218">
        <f t="shared" si="1429"/>
        <v>0</v>
      </c>
      <c r="J1443" s="218">
        <f t="shared" si="1429"/>
        <v>0</v>
      </c>
      <c r="K1443" s="218">
        <f t="shared" si="1429"/>
        <v>0</v>
      </c>
      <c r="L1443" s="218">
        <f t="shared" si="1429"/>
        <v>0</v>
      </c>
      <c r="M1443" s="218">
        <f t="shared" si="1429"/>
        <v>0</v>
      </c>
      <c r="N1443" s="218">
        <f t="shared" si="1429"/>
        <v>13.833199477359585</v>
      </c>
      <c r="O1443" s="218">
        <f t="shared" si="1429"/>
        <v>0</v>
      </c>
      <c r="P1443" s="218">
        <f t="shared" si="1429"/>
        <v>0</v>
      </c>
      <c r="Q1443" s="218">
        <f t="shared" si="1429"/>
        <v>0</v>
      </c>
      <c r="R1443" s="218">
        <f t="shared" si="1429"/>
        <v>0</v>
      </c>
      <c r="S1443" s="218">
        <f t="shared" si="1429"/>
        <v>0</v>
      </c>
      <c r="T1443" s="218">
        <f t="shared" si="1429"/>
        <v>0</v>
      </c>
      <c r="U1443" s="218">
        <f t="shared" si="1429"/>
        <v>0</v>
      </c>
    </row>
    <row r="1444" spans="1:21" x14ac:dyDescent="0.25">
      <c r="A1444" s="57" t="s">
        <v>3632</v>
      </c>
      <c r="B1444" s="57" t="s">
        <v>7063</v>
      </c>
      <c r="C1444" s="218">
        <f t="shared" si="1410"/>
        <v>0</v>
      </c>
      <c r="D1444" s="218">
        <f t="shared" si="1410"/>
        <v>0</v>
      </c>
      <c r="E1444" s="218"/>
      <c r="F1444" s="218"/>
      <c r="G1444" s="218"/>
      <c r="H1444" s="218">
        <f t="shared" ref="H1444:U1444" si="1430">(H4880/H$3521)/(H8316/H$6957)</f>
        <v>0.57651920335816875</v>
      </c>
      <c r="I1444" s="218">
        <f t="shared" si="1430"/>
        <v>5.7807698606275206</v>
      </c>
      <c r="J1444" s="218">
        <f t="shared" si="1430"/>
        <v>0.58852333194232309</v>
      </c>
      <c r="K1444" s="218">
        <f t="shared" si="1430"/>
        <v>2.0868562737974674</v>
      </c>
      <c r="L1444" s="218">
        <f t="shared" si="1430"/>
        <v>22.760560901556264</v>
      </c>
      <c r="M1444" s="218">
        <f t="shared" si="1430"/>
        <v>4.493249859658448</v>
      </c>
      <c r="N1444" s="218">
        <f t="shared" si="1430"/>
        <v>6.8142414734915508</v>
      </c>
      <c r="O1444" s="218">
        <f t="shared" si="1430"/>
        <v>4.6319360503267619</v>
      </c>
      <c r="P1444" s="218">
        <f t="shared" si="1430"/>
        <v>0</v>
      </c>
      <c r="Q1444" s="218">
        <f t="shared" si="1430"/>
        <v>0</v>
      </c>
      <c r="R1444" s="218">
        <f t="shared" si="1430"/>
        <v>0</v>
      </c>
      <c r="S1444" s="218">
        <f t="shared" si="1430"/>
        <v>0</v>
      </c>
      <c r="T1444" s="218">
        <f t="shared" si="1430"/>
        <v>0</v>
      </c>
      <c r="U1444" s="218">
        <f t="shared" si="1430"/>
        <v>0</v>
      </c>
    </row>
    <row r="1445" spans="1:21" x14ac:dyDescent="0.25">
      <c r="A1445" s="57" t="s">
        <v>3237</v>
      </c>
      <c r="B1445" s="57" t="s">
        <v>7064</v>
      </c>
      <c r="C1445" s="218">
        <f t="shared" ref="C1445:D1464" si="1431">(C4881/C$3521)/(C8317/C$6957)</f>
        <v>0</v>
      </c>
      <c r="D1445" s="218">
        <f t="shared" si="1431"/>
        <v>0</v>
      </c>
      <c r="E1445" s="218"/>
      <c r="F1445" s="218"/>
      <c r="G1445" s="218"/>
      <c r="H1445" s="218">
        <f t="shared" ref="H1445:U1445" si="1432">(H4881/H$3521)/(H8317/H$6957)</f>
        <v>0</v>
      </c>
      <c r="I1445" s="218">
        <f t="shared" si="1432"/>
        <v>0</v>
      </c>
      <c r="J1445" s="218">
        <f t="shared" si="1432"/>
        <v>0</v>
      </c>
      <c r="K1445" s="218">
        <f t="shared" si="1432"/>
        <v>0</v>
      </c>
      <c r="L1445" s="218">
        <f t="shared" si="1432"/>
        <v>0</v>
      </c>
      <c r="M1445" s="218">
        <f t="shared" si="1432"/>
        <v>1.3303151293585443E-2</v>
      </c>
      <c r="N1445" s="218">
        <f t="shared" si="1432"/>
        <v>3.5076402068579725E-2</v>
      </c>
      <c r="O1445" s="218">
        <f t="shared" si="1432"/>
        <v>0</v>
      </c>
      <c r="P1445" s="218">
        <f t="shared" si="1432"/>
        <v>0</v>
      </c>
      <c r="Q1445" s="218">
        <f t="shared" si="1432"/>
        <v>0</v>
      </c>
      <c r="R1445" s="218">
        <f t="shared" si="1432"/>
        <v>0</v>
      </c>
      <c r="S1445" s="218">
        <f t="shared" si="1432"/>
        <v>0</v>
      </c>
      <c r="T1445" s="218">
        <f t="shared" si="1432"/>
        <v>0</v>
      </c>
      <c r="U1445" s="218">
        <f t="shared" si="1432"/>
        <v>0</v>
      </c>
    </row>
    <row r="1446" spans="1:21" x14ac:dyDescent="0.25">
      <c r="A1446" s="57" t="s">
        <v>10127</v>
      </c>
      <c r="B1446" s="57" t="s">
        <v>10128</v>
      </c>
      <c r="C1446" s="218">
        <f t="shared" si="1431"/>
        <v>0</v>
      </c>
      <c r="D1446" s="218">
        <f t="shared" si="1431"/>
        <v>0</v>
      </c>
      <c r="E1446" s="218"/>
      <c r="F1446" s="218"/>
      <c r="G1446" s="218"/>
      <c r="H1446" s="218">
        <f t="shared" ref="H1446:U1446" si="1433">(H4882/H$3521)/(H8318/H$6957)</f>
        <v>0</v>
      </c>
      <c r="I1446" s="218">
        <f t="shared" si="1433"/>
        <v>1.7622297113746508</v>
      </c>
      <c r="J1446" s="218">
        <f t="shared" si="1433"/>
        <v>0</v>
      </c>
      <c r="K1446" s="218">
        <f t="shared" si="1433"/>
        <v>0</v>
      </c>
      <c r="L1446" s="218">
        <f t="shared" si="1433"/>
        <v>0</v>
      </c>
      <c r="M1446" s="218">
        <f t="shared" si="1433"/>
        <v>0</v>
      </c>
      <c r="N1446" s="218">
        <f t="shared" si="1433"/>
        <v>0</v>
      </c>
      <c r="O1446" s="218">
        <f t="shared" si="1433"/>
        <v>0</v>
      </c>
      <c r="P1446" s="218">
        <f t="shared" si="1433"/>
        <v>0</v>
      </c>
      <c r="Q1446" s="218">
        <f t="shared" si="1433"/>
        <v>0</v>
      </c>
      <c r="R1446" s="218">
        <f t="shared" si="1433"/>
        <v>0</v>
      </c>
      <c r="S1446" s="218" t="e">
        <f t="shared" si="1433"/>
        <v>#DIV/0!</v>
      </c>
      <c r="T1446" s="218">
        <f t="shared" si="1433"/>
        <v>0</v>
      </c>
      <c r="U1446" s="218" t="e">
        <f t="shared" si="1433"/>
        <v>#DIV/0!</v>
      </c>
    </row>
    <row r="1447" spans="1:21" x14ac:dyDescent="0.25">
      <c r="A1447" s="57" t="s">
        <v>3163</v>
      </c>
      <c r="B1447" s="57" t="s">
        <v>7066</v>
      </c>
      <c r="C1447" s="218">
        <f t="shared" si="1431"/>
        <v>0</v>
      </c>
      <c r="D1447" s="218">
        <f t="shared" si="1431"/>
        <v>0</v>
      </c>
      <c r="E1447" s="218"/>
      <c r="F1447" s="218"/>
      <c r="G1447" s="218"/>
      <c r="H1447" s="218">
        <f t="shared" ref="H1447:U1447" si="1434">(H4883/H$3521)/(H8319/H$6957)</f>
        <v>0</v>
      </c>
      <c r="I1447" s="218">
        <f t="shared" si="1434"/>
        <v>0</v>
      </c>
      <c r="J1447" s="218">
        <f t="shared" si="1434"/>
        <v>0</v>
      </c>
      <c r="K1447" s="218">
        <f t="shared" si="1434"/>
        <v>7.3024855797241237</v>
      </c>
      <c r="L1447" s="218">
        <f t="shared" si="1434"/>
        <v>11.447324246169115</v>
      </c>
      <c r="M1447" s="218">
        <f t="shared" si="1434"/>
        <v>2.9592701251791715</v>
      </c>
      <c r="N1447" s="218">
        <f t="shared" si="1434"/>
        <v>0.74047951107797916</v>
      </c>
      <c r="O1447" s="218">
        <f t="shared" si="1434"/>
        <v>0</v>
      </c>
      <c r="P1447" s="218">
        <f t="shared" si="1434"/>
        <v>0</v>
      </c>
      <c r="Q1447" s="218">
        <f t="shared" si="1434"/>
        <v>0</v>
      </c>
      <c r="R1447" s="218">
        <f t="shared" si="1434"/>
        <v>0</v>
      </c>
      <c r="S1447" s="218">
        <f t="shared" si="1434"/>
        <v>0</v>
      </c>
      <c r="T1447" s="218">
        <f t="shared" si="1434"/>
        <v>0</v>
      </c>
      <c r="U1447" s="218">
        <f t="shared" si="1434"/>
        <v>0</v>
      </c>
    </row>
    <row r="1448" spans="1:21" x14ac:dyDescent="0.25">
      <c r="A1448" s="57" t="s">
        <v>3762</v>
      </c>
      <c r="B1448" s="57" t="s">
        <v>7070</v>
      </c>
      <c r="C1448" s="218">
        <f t="shared" si="1431"/>
        <v>0</v>
      </c>
      <c r="D1448" s="218">
        <f t="shared" si="1431"/>
        <v>0</v>
      </c>
      <c r="E1448" s="218"/>
      <c r="F1448" s="218"/>
      <c r="G1448" s="218"/>
      <c r="H1448" s="218">
        <f t="shared" ref="H1448:U1448" si="1435">(H4884/H$3521)/(H8320/H$6957)</f>
        <v>0</v>
      </c>
      <c r="I1448" s="218">
        <f t="shared" si="1435"/>
        <v>0</v>
      </c>
      <c r="J1448" s="218">
        <f t="shared" si="1435"/>
        <v>0</v>
      </c>
      <c r="K1448" s="218">
        <f t="shared" si="1435"/>
        <v>0</v>
      </c>
      <c r="L1448" s="218">
        <f t="shared" si="1435"/>
        <v>5.2426493891430025E-2</v>
      </c>
      <c r="M1448" s="218">
        <f t="shared" si="1435"/>
        <v>0</v>
      </c>
      <c r="N1448" s="218">
        <f t="shared" si="1435"/>
        <v>0</v>
      </c>
      <c r="O1448" s="218">
        <f t="shared" si="1435"/>
        <v>0</v>
      </c>
      <c r="P1448" s="218">
        <f t="shared" si="1435"/>
        <v>0</v>
      </c>
      <c r="Q1448" s="218">
        <f t="shared" si="1435"/>
        <v>0</v>
      </c>
      <c r="R1448" s="218">
        <f t="shared" si="1435"/>
        <v>0</v>
      </c>
      <c r="S1448" s="218">
        <f t="shared" si="1435"/>
        <v>1.3093300521537354</v>
      </c>
      <c r="T1448" s="218">
        <f t="shared" si="1435"/>
        <v>0.29827323435143543</v>
      </c>
      <c r="U1448" s="218">
        <f t="shared" si="1435"/>
        <v>0</v>
      </c>
    </row>
    <row r="1449" spans="1:21" x14ac:dyDescent="0.25">
      <c r="A1449" s="57" t="s">
        <v>2301</v>
      </c>
      <c r="B1449" s="57" t="s">
        <v>7074</v>
      </c>
      <c r="C1449" s="218">
        <f t="shared" si="1431"/>
        <v>0</v>
      </c>
      <c r="D1449" s="218">
        <f t="shared" si="1431"/>
        <v>0</v>
      </c>
      <c r="E1449" s="218"/>
      <c r="F1449" s="218"/>
      <c r="G1449" s="218"/>
      <c r="H1449" s="218">
        <f t="shared" ref="H1449:U1449" si="1436">(H4885/H$3521)/(H8321/H$6957)</f>
        <v>0</v>
      </c>
      <c r="I1449" s="218">
        <f t="shared" si="1436"/>
        <v>0</v>
      </c>
      <c r="J1449" s="218">
        <f t="shared" si="1436"/>
        <v>0</v>
      </c>
      <c r="K1449" s="218">
        <f t="shared" si="1436"/>
        <v>0</v>
      </c>
      <c r="L1449" s="218">
        <f t="shared" si="1436"/>
        <v>0</v>
      </c>
      <c r="M1449" s="218">
        <f t="shared" si="1436"/>
        <v>0</v>
      </c>
      <c r="N1449" s="218">
        <f t="shared" si="1436"/>
        <v>0</v>
      </c>
      <c r="O1449" s="218">
        <f t="shared" si="1436"/>
        <v>0</v>
      </c>
      <c r="P1449" s="218">
        <f t="shared" si="1436"/>
        <v>1.1644680031651253</v>
      </c>
      <c r="Q1449" s="218">
        <f t="shared" si="1436"/>
        <v>0</v>
      </c>
      <c r="R1449" s="218">
        <f t="shared" si="1436"/>
        <v>0</v>
      </c>
      <c r="S1449" s="218">
        <f t="shared" si="1436"/>
        <v>0</v>
      </c>
      <c r="T1449" s="218">
        <f t="shared" si="1436"/>
        <v>0</v>
      </c>
      <c r="U1449" s="218">
        <f t="shared" si="1436"/>
        <v>0</v>
      </c>
    </row>
    <row r="1450" spans="1:21" x14ac:dyDescent="0.25">
      <c r="A1450" s="57" t="s">
        <v>3816</v>
      </c>
      <c r="B1450" s="57" t="s">
        <v>7076</v>
      </c>
      <c r="C1450" s="218">
        <f t="shared" si="1431"/>
        <v>0</v>
      </c>
      <c r="D1450" s="218">
        <f t="shared" si="1431"/>
        <v>0</v>
      </c>
      <c r="E1450" s="218"/>
      <c r="F1450" s="218"/>
      <c r="G1450" s="218"/>
      <c r="H1450" s="218">
        <f t="shared" ref="H1450:U1450" si="1437">(H4886/H$3521)/(H8322/H$6957)</f>
        <v>0</v>
      </c>
      <c r="I1450" s="218">
        <f t="shared" si="1437"/>
        <v>0</v>
      </c>
      <c r="J1450" s="218">
        <f t="shared" si="1437"/>
        <v>0</v>
      </c>
      <c r="K1450" s="218">
        <f t="shared" si="1437"/>
        <v>0</v>
      </c>
      <c r="L1450" s="218">
        <f t="shared" si="1437"/>
        <v>0</v>
      </c>
      <c r="M1450" s="218">
        <f t="shared" si="1437"/>
        <v>0</v>
      </c>
      <c r="N1450" s="218">
        <f t="shared" si="1437"/>
        <v>0</v>
      </c>
      <c r="O1450" s="218">
        <f t="shared" si="1437"/>
        <v>0</v>
      </c>
      <c r="P1450" s="218">
        <f t="shared" si="1437"/>
        <v>0</v>
      </c>
      <c r="Q1450" s="218">
        <f t="shared" si="1437"/>
        <v>0</v>
      </c>
      <c r="R1450" s="218">
        <f t="shared" si="1437"/>
        <v>0.51757227918474924</v>
      </c>
      <c r="S1450" s="218">
        <f t="shared" si="1437"/>
        <v>0.23453527297347554</v>
      </c>
      <c r="T1450" s="218">
        <f t="shared" si="1437"/>
        <v>0</v>
      </c>
      <c r="U1450" s="218">
        <f t="shared" si="1437"/>
        <v>0</v>
      </c>
    </row>
    <row r="1451" spans="1:21" x14ac:dyDescent="0.25">
      <c r="A1451" s="57" t="s">
        <v>4560</v>
      </c>
      <c r="B1451" s="57" t="s">
        <v>7078</v>
      </c>
      <c r="C1451" s="218">
        <f t="shared" si="1431"/>
        <v>0</v>
      </c>
      <c r="D1451" s="218">
        <f t="shared" si="1431"/>
        <v>0</v>
      </c>
      <c r="E1451" s="218"/>
      <c r="F1451" s="218"/>
      <c r="G1451" s="218"/>
      <c r="H1451" s="218">
        <f t="shared" ref="H1451:U1451" si="1438">(H4887/H$3521)/(H8323/H$6957)</f>
        <v>0</v>
      </c>
      <c r="I1451" s="218">
        <f t="shared" si="1438"/>
        <v>0</v>
      </c>
      <c r="J1451" s="218">
        <f t="shared" si="1438"/>
        <v>6.7684898557950799</v>
      </c>
      <c r="K1451" s="218">
        <f t="shared" si="1438"/>
        <v>0</v>
      </c>
      <c r="L1451" s="218">
        <f t="shared" si="1438"/>
        <v>0</v>
      </c>
      <c r="M1451" s="218">
        <f t="shared" si="1438"/>
        <v>0</v>
      </c>
      <c r="N1451" s="218">
        <f t="shared" si="1438"/>
        <v>0</v>
      </c>
      <c r="O1451" s="218">
        <f t="shared" si="1438"/>
        <v>0</v>
      </c>
      <c r="P1451" s="218">
        <f t="shared" si="1438"/>
        <v>0</v>
      </c>
      <c r="Q1451" s="218">
        <f t="shared" si="1438"/>
        <v>10.097304133897227</v>
      </c>
      <c r="R1451" s="218">
        <f t="shared" si="1438"/>
        <v>1.7244459499450373</v>
      </c>
      <c r="S1451" s="218">
        <f t="shared" si="1438"/>
        <v>2.3815482971983424</v>
      </c>
      <c r="T1451" s="218">
        <f t="shared" si="1438"/>
        <v>0</v>
      </c>
      <c r="U1451" s="218">
        <f t="shared" si="1438"/>
        <v>0</v>
      </c>
    </row>
    <row r="1452" spans="1:21" x14ac:dyDescent="0.25">
      <c r="A1452" s="57" t="s">
        <v>2728</v>
      </c>
      <c r="B1452" s="57" t="s">
        <v>7082</v>
      </c>
      <c r="C1452" s="218">
        <f t="shared" si="1431"/>
        <v>0</v>
      </c>
      <c r="D1452" s="218">
        <f t="shared" si="1431"/>
        <v>0</v>
      </c>
      <c r="E1452" s="218"/>
      <c r="F1452" s="218"/>
      <c r="G1452" s="218"/>
      <c r="H1452" s="218">
        <f t="shared" ref="H1452:U1452" si="1439">(H4888/H$3521)/(H8324/H$6957)</f>
        <v>1.4868865560875701</v>
      </c>
      <c r="I1452" s="218">
        <f t="shared" si="1439"/>
        <v>0</v>
      </c>
      <c r="J1452" s="218">
        <f t="shared" si="1439"/>
        <v>0</v>
      </c>
      <c r="K1452" s="218">
        <f t="shared" si="1439"/>
        <v>27.83633683417461</v>
      </c>
      <c r="L1452" s="218">
        <f t="shared" si="1439"/>
        <v>0.14731505595479003</v>
      </c>
      <c r="M1452" s="218">
        <f t="shared" si="1439"/>
        <v>0</v>
      </c>
      <c r="N1452" s="218">
        <f t="shared" si="1439"/>
        <v>57.953664408042151</v>
      </c>
      <c r="O1452" s="218">
        <f t="shared" si="1439"/>
        <v>0</v>
      </c>
      <c r="P1452" s="218">
        <f t="shared" si="1439"/>
        <v>0.38455279207842491</v>
      </c>
      <c r="Q1452" s="218">
        <f t="shared" si="1439"/>
        <v>1.0377900090312822</v>
      </c>
      <c r="R1452" s="218">
        <f t="shared" si="1439"/>
        <v>0</v>
      </c>
      <c r="S1452" s="218">
        <f t="shared" si="1439"/>
        <v>73.166492446661849</v>
      </c>
      <c r="T1452" s="218">
        <f t="shared" si="1439"/>
        <v>220.63135720032656</v>
      </c>
      <c r="U1452" s="218">
        <f t="shared" si="1439"/>
        <v>0</v>
      </c>
    </row>
    <row r="1453" spans="1:21" x14ac:dyDescent="0.25">
      <c r="A1453" s="57" t="s">
        <v>1776</v>
      </c>
      <c r="B1453" s="57" t="s">
        <v>7083</v>
      </c>
      <c r="C1453" s="218">
        <f t="shared" si="1431"/>
        <v>0</v>
      </c>
      <c r="D1453" s="218">
        <f t="shared" si="1431"/>
        <v>0</v>
      </c>
      <c r="E1453" s="218"/>
      <c r="F1453" s="218"/>
      <c r="G1453" s="218"/>
      <c r="H1453" s="218">
        <f t="shared" ref="H1453:U1453" si="1440">(H4889/H$3521)/(H8325/H$6957)</f>
        <v>9.7071869951036949E-2</v>
      </c>
      <c r="I1453" s="218">
        <f t="shared" si="1440"/>
        <v>0</v>
      </c>
      <c r="J1453" s="218">
        <f t="shared" si="1440"/>
        <v>0.30929844956182939</v>
      </c>
      <c r="K1453" s="218">
        <f t="shared" si="1440"/>
        <v>0.35379706763466834</v>
      </c>
      <c r="L1453" s="218">
        <f t="shared" si="1440"/>
        <v>0.39029304521016922</v>
      </c>
      <c r="M1453" s="218">
        <f t="shared" si="1440"/>
        <v>0.17587544544278103</v>
      </c>
      <c r="N1453" s="218">
        <f t="shared" si="1440"/>
        <v>0</v>
      </c>
      <c r="O1453" s="218">
        <f t="shared" si="1440"/>
        <v>0</v>
      </c>
      <c r="P1453" s="218">
        <f t="shared" si="1440"/>
        <v>8.9618406953776422</v>
      </c>
      <c r="Q1453" s="218">
        <f t="shared" si="1440"/>
        <v>6.7602311734676306</v>
      </c>
      <c r="R1453" s="218">
        <f t="shared" si="1440"/>
        <v>3.3727239963050355</v>
      </c>
      <c r="S1453" s="218">
        <f t="shared" si="1440"/>
        <v>3.8769974379764774E-2</v>
      </c>
      <c r="T1453" s="218">
        <f t="shared" si="1440"/>
        <v>1.9085378939716706</v>
      </c>
      <c r="U1453" s="218">
        <f t="shared" si="1440"/>
        <v>3.0450613194122567</v>
      </c>
    </row>
    <row r="1454" spans="1:21" x14ac:dyDescent="0.25">
      <c r="A1454" s="57" t="s">
        <v>3306</v>
      </c>
      <c r="B1454" s="57" t="s">
        <v>7084</v>
      </c>
      <c r="C1454" s="218">
        <f t="shared" si="1431"/>
        <v>0</v>
      </c>
      <c r="D1454" s="218">
        <f t="shared" si="1431"/>
        <v>0</v>
      </c>
      <c r="E1454" s="218"/>
      <c r="F1454" s="218"/>
      <c r="G1454" s="218"/>
      <c r="H1454" s="218">
        <f t="shared" ref="H1454:U1454" si="1441">(H4890/H$3521)/(H8326/H$6957)</f>
        <v>0</v>
      </c>
      <c r="I1454" s="218">
        <f t="shared" si="1441"/>
        <v>8.8414339059754973E-2</v>
      </c>
      <c r="J1454" s="218">
        <f t="shared" si="1441"/>
        <v>0.17650926847779772</v>
      </c>
      <c r="K1454" s="218">
        <f t="shared" si="1441"/>
        <v>0.60687784744029727</v>
      </c>
      <c r="L1454" s="218">
        <f t="shared" si="1441"/>
        <v>0</v>
      </c>
      <c r="M1454" s="218">
        <f t="shared" si="1441"/>
        <v>0.59937130858918797</v>
      </c>
      <c r="N1454" s="218">
        <f t="shared" si="1441"/>
        <v>0.73672848737537067</v>
      </c>
      <c r="O1454" s="218">
        <f t="shared" si="1441"/>
        <v>1.3880237403653979</v>
      </c>
      <c r="P1454" s="218">
        <f t="shared" si="1441"/>
        <v>0.4620713820232758</v>
      </c>
      <c r="Q1454" s="218">
        <f t="shared" si="1441"/>
        <v>4.5910907642826491</v>
      </c>
      <c r="R1454" s="218">
        <f t="shared" si="1441"/>
        <v>6.2671893783908536E-3</v>
      </c>
      <c r="S1454" s="218">
        <f t="shared" si="1441"/>
        <v>5.8378116219089143E-2</v>
      </c>
      <c r="T1454" s="218">
        <f t="shared" si="1441"/>
        <v>1.5705318195038596</v>
      </c>
      <c r="U1454" s="218">
        <f t="shared" si="1441"/>
        <v>4.7607333518245909</v>
      </c>
    </row>
    <row r="1455" spans="1:21" x14ac:dyDescent="0.25">
      <c r="A1455" s="57" t="s">
        <v>3909</v>
      </c>
      <c r="B1455" s="57" t="s">
        <v>7085</v>
      </c>
      <c r="C1455" s="218">
        <f t="shared" si="1431"/>
        <v>0</v>
      </c>
      <c r="D1455" s="218">
        <f t="shared" si="1431"/>
        <v>0</v>
      </c>
      <c r="E1455" s="218"/>
      <c r="F1455" s="218"/>
      <c r="G1455" s="218"/>
      <c r="H1455" s="218">
        <f t="shared" ref="H1455:U1455" si="1442">(H4891/H$3521)/(H8327/H$6957)</f>
        <v>0</v>
      </c>
      <c r="I1455" s="218">
        <f t="shared" si="1442"/>
        <v>0</v>
      </c>
      <c r="J1455" s="218">
        <f t="shared" si="1442"/>
        <v>0</v>
      </c>
      <c r="K1455" s="218">
        <f t="shared" si="1442"/>
        <v>0</v>
      </c>
      <c r="L1455" s="218">
        <f t="shared" si="1442"/>
        <v>14.106571434600317</v>
      </c>
      <c r="M1455" s="218">
        <f t="shared" si="1442"/>
        <v>26.114304329579049</v>
      </c>
      <c r="N1455" s="218">
        <f t="shared" si="1442"/>
        <v>3.9566185189538414</v>
      </c>
      <c r="O1455" s="218">
        <f t="shared" si="1442"/>
        <v>3.445832695511474</v>
      </c>
      <c r="P1455" s="218">
        <f t="shared" si="1442"/>
        <v>1.2454045732617944</v>
      </c>
      <c r="Q1455" s="218">
        <f t="shared" si="1442"/>
        <v>0.22151005120526937</v>
      </c>
      <c r="R1455" s="218">
        <f t="shared" si="1442"/>
        <v>0</v>
      </c>
      <c r="S1455" s="218">
        <f t="shared" si="1442"/>
        <v>5.1380389518355968E-2</v>
      </c>
      <c r="T1455" s="218">
        <f t="shared" si="1442"/>
        <v>0</v>
      </c>
      <c r="U1455" s="218">
        <f t="shared" si="1442"/>
        <v>0.16366622846687426</v>
      </c>
    </row>
    <row r="1456" spans="1:21" x14ac:dyDescent="0.25">
      <c r="A1456" s="57" t="s">
        <v>2596</v>
      </c>
      <c r="B1456" s="57" t="s">
        <v>7086</v>
      </c>
      <c r="C1456" s="218">
        <f t="shared" si="1431"/>
        <v>0</v>
      </c>
      <c r="D1456" s="218">
        <f t="shared" si="1431"/>
        <v>0</v>
      </c>
      <c r="E1456" s="218"/>
      <c r="F1456" s="218"/>
      <c r="G1456" s="218"/>
      <c r="H1456" s="218">
        <f t="shared" ref="H1456:U1456" si="1443">(H4892/H$3521)/(H8328/H$6957)</f>
        <v>0.24721236667693039</v>
      </c>
      <c r="I1456" s="218">
        <f t="shared" si="1443"/>
        <v>2.0970782194097311E-2</v>
      </c>
      <c r="J1456" s="218">
        <f t="shared" si="1443"/>
        <v>0</v>
      </c>
      <c r="K1456" s="218">
        <f t="shared" si="1443"/>
        <v>0</v>
      </c>
      <c r="L1456" s="218">
        <f t="shared" si="1443"/>
        <v>0</v>
      </c>
      <c r="M1456" s="218">
        <f t="shared" si="1443"/>
        <v>0</v>
      </c>
      <c r="N1456" s="218">
        <f t="shared" si="1443"/>
        <v>0</v>
      </c>
      <c r="O1456" s="218">
        <f t="shared" si="1443"/>
        <v>0</v>
      </c>
      <c r="P1456" s="218">
        <f t="shared" si="1443"/>
        <v>0.40023924881241041</v>
      </c>
      <c r="Q1456" s="218">
        <f t="shared" si="1443"/>
        <v>0.42418994267502697</v>
      </c>
      <c r="R1456" s="218">
        <f t="shared" si="1443"/>
        <v>0</v>
      </c>
      <c r="S1456" s="218">
        <f t="shared" si="1443"/>
        <v>0</v>
      </c>
      <c r="T1456" s="218">
        <f t="shared" si="1443"/>
        <v>6.9768192456973743</v>
      </c>
      <c r="U1456" s="218">
        <f t="shared" si="1443"/>
        <v>5.0751570640352073</v>
      </c>
    </row>
    <row r="1457" spans="1:21" x14ac:dyDescent="0.25">
      <c r="A1457" s="57" t="s">
        <v>4268</v>
      </c>
      <c r="B1457" s="57" t="s">
        <v>7088</v>
      </c>
      <c r="C1457" s="218">
        <f t="shared" si="1431"/>
        <v>0</v>
      </c>
      <c r="D1457" s="218">
        <f t="shared" si="1431"/>
        <v>0</v>
      </c>
      <c r="E1457" s="218"/>
      <c r="F1457" s="218"/>
      <c r="G1457" s="218"/>
      <c r="H1457" s="218">
        <f t="shared" ref="H1457:U1457" si="1444">(H4893/H$3521)/(H8329/H$6957)</f>
        <v>0</v>
      </c>
      <c r="I1457" s="218">
        <f t="shared" si="1444"/>
        <v>0</v>
      </c>
      <c r="J1457" s="218">
        <f t="shared" si="1444"/>
        <v>0</v>
      </c>
      <c r="K1457" s="218">
        <f t="shared" si="1444"/>
        <v>9.9154877027037056</v>
      </c>
      <c r="L1457" s="218">
        <f t="shared" si="1444"/>
        <v>0</v>
      </c>
      <c r="M1457" s="218">
        <f t="shared" si="1444"/>
        <v>0</v>
      </c>
      <c r="N1457" s="218">
        <f t="shared" si="1444"/>
        <v>0</v>
      </c>
      <c r="O1457" s="218">
        <f t="shared" si="1444"/>
        <v>0</v>
      </c>
      <c r="P1457" s="218">
        <f t="shared" si="1444"/>
        <v>0</v>
      </c>
      <c r="Q1457" s="218">
        <f t="shared" si="1444"/>
        <v>0</v>
      </c>
      <c r="R1457" s="218">
        <f t="shared" si="1444"/>
        <v>0</v>
      </c>
      <c r="S1457" s="218">
        <f t="shared" si="1444"/>
        <v>0</v>
      </c>
      <c r="T1457" s="218">
        <f t="shared" si="1444"/>
        <v>0</v>
      </c>
      <c r="U1457" s="218">
        <f t="shared" si="1444"/>
        <v>0</v>
      </c>
    </row>
    <row r="1458" spans="1:21" x14ac:dyDescent="0.25">
      <c r="A1458" s="57" t="s">
        <v>3833</v>
      </c>
      <c r="B1458" s="57" t="s">
        <v>7089</v>
      </c>
      <c r="C1458" s="218">
        <f t="shared" si="1431"/>
        <v>0</v>
      </c>
      <c r="D1458" s="218">
        <f t="shared" si="1431"/>
        <v>0</v>
      </c>
      <c r="E1458" s="218"/>
      <c r="F1458" s="218"/>
      <c r="G1458" s="218"/>
      <c r="H1458" s="218">
        <f t="shared" ref="H1458:U1458" si="1445">(H4894/H$3521)/(H8330/H$6957)</f>
        <v>0</v>
      </c>
      <c r="I1458" s="218">
        <f t="shared" si="1445"/>
        <v>0</v>
      </c>
      <c r="J1458" s="218">
        <f t="shared" si="1445"/>
        <v>0</v>
      </c>
      <c r="K1458" s="218">
        <f t="shared" si="1445"/>
        <v>0</v>
      </c>
      <c r="L1458" s="218">
        <f t="shared" si="1445"/>
        <v>0.95916475017521552</v>
      </c>
      <c r="M1458" s="218">
        <f t="shared" si="1445"/>
        <v>0</v>
      </c>
      <c r="N1458" s="218">
        <f t="shared" si="1445"/>
        <v>0</v>
      </c>
      <c r="O1458" s="218">
        <f t="shared" si="1445"/>
        <v>0</v>
      </c>
      <c r="P1458" s="218">
        <f t="shared" si="1445"/>
        <v>0</v>
      </c>
      <c r="Q1458" s="218">
        <f t="shared" si="1445"/>
        <v>0</v>
      </c>
      <c r="R1458" s="218">
        <f t="shared" si="1445"/>
        <v>0</v>
      </c>
      <c r="S1458" s="218">
        <f t="shared" si="1445"/>
        <v>0</v>
      </c>
      <c r="T1458" s="218">
        <f t="shared" si="1445"/>
        <v>0</v>
      </c>
      <c r="U1458" s="218">
        <f t="shared" si="1445"/>
        <v>0</v>
      </c>
    </row>
    <row r="1459" spans="1:21" x14ac:dyDescent="0.25">
      <c r="A1459" s="57" t="s">
        <v>3369</v>
      </c>
      <c r="B1459" s="57" t="s">
        <v>7090</v>
      </c>
      <c r="C1459" s="218">
        <f t="shared" si="1431"/>
        <v>0</v>
      </c>
      <c r="D1459" s="218">
        <f t="shared" si="1431"/>
        <v>0</v>
      </c>
      <c r="E1459" s="218"/>
      <c r="F1459" s="218"/>
      <c r="G1459" s="218"/>
      <c r="H1459" s="218">
        <f t="shared" ref="H1459:U1459" si="1446">(H4895/H$3521)/(H8331/H$6957)</f>
        <v>0.45887418892846488</v>
      </c>
      <c r="I1459" s="218">
        <f t="shared" si="1446"/>
        <v>0</v>
      </c>
      <c r="J1459" s="218">
        <f t="shared" si="1446"/>
        <v>0</v>
      </c>
      <c r="K1459" s="218">
        <f t="shared" si="1446"/>
        <v>111.71847102361448</v>
      </c>
      <c r="L1459" s="218">
        <f t="shared" si="1446"/>
        <v>3.4855770063458853</v>
      </c>
      <c r="M1459" s="218">
        <f t="shared" si="1446"/>
        <v>0</v>
      </c>
      <c r="N1459" s="218">
        <f t="shared" si="1446"/>
        <v>0</v>
      </c>
      <c r="O1459" s="218">
        <f t="shared" si="1446"/>
        <v>0</v>
      </c>
      <c r="P1459" s="218">
        <f t="shared" si="1446"/>
        <v>0.24883802411099207</v>
      </c>
      <c r="Q1459" s="218">
        <f t="shared" si="1446"/>
        <v>0.35698203392287065</v>
      </c>
      <c r="R1459" s="218">
        <f t="shared" si="1446"/>
        <v>0</v>
      </c>
      <c r="S1459" s="218">
        <f t="shared" si="1446"/>
        <v>0</v>
      </c>
      <c r="T1459" s="218">
        <f t="shared" si="1446"/>
        <v>47.109483152732899</v>
      </c>
      <c r="U1459" s="218">
        <f t="shared" si="1446"/>
        <v>21.561416957414682</v>
      </c>
    </row>
    <row r="1460" spans="1:21" x14ac:dyDescent="0.25">
      <c r="A1460" s="57" t="s">
        <v>2413</v>
      </c>
      <c r="B1460" s="57" t="s">
        <v>7091</v>
      </c>
      <c r="C1460" s="218">
        <f t="shared" si="1431"/>
        <v>0</v>
      </c>
      <c r="D1460" s="218">
        <f t="shared" si="1431"/>
        <v>0</v>
      </c>
      <c r="E1460" s="218"/>
      <c r="F1460" s="218"/>
      <c r="G1460" s="218"/>
      <c r="H1460" s="218">
        <f t="shared" ref="H1460:U1460" si="1447">(H4896/H$3521)/(H8332/H$6957)</f>
        <v>1.0332832824090268</v>
      </c>
      <c r="I1460" s="218">
        <f t="shared" si="1447"/>
        <v>9.7068236037613111</v>
      </c>
      <c r="J1460" s="218">
        <f t="shared" si="1447"/>
        <v>0.4202153597204743</v>
      </c>
      <c r="K1460" s="218">
        <f t="shared" si="1447"/>
        <v>4.393288518289963</v>
      </c>
      <c r="L1460" s="218">
        <f t="shared" si="1447"/>
        <v>35.304157152715959</v>
      </c>
      <c r="M1460" s="218">
        <f t="shared" si="1447"/>
        <v>23.534927215121787</v>
      </c>
      <c r="N1460" s="218">
        <f t="shared" si="1447"/>
        <v>1.8058888627722538</v>
      </c>
      <c r="O1460" s="218">
        <f t="shared" si="1447"/>
        <v>1.5572024496441912</v>
      </c>
      <c r="P1460" s="218">
        <f t="shared" si="1447"/>
        <v>0</v>
      </c>
      <c r="Q1460" s="218">
        <f t="shared" si="1447"/>
        <v>1.5319857520740756</v>
      </c>
      <c r="R1460" s="218">
        <f t="shared" si="1447"/>
        <v>5.074099730672009E-2</v>
      </c>
      <c r="S1460" s="218">
        <f t="shared" si="1447"/>
        <v>4.2178864175635447</v>
      </c>
      <c r="T1460" s="218">
        <f t="shared" si="1447"/>
        <v>22.030102968142518</v>
      </c>
      <c r="U1460" s="218">
        <f t="shared" si="1447"/>
        <v>9.1886133651121235E-2</v>
      </c>
    </row>
    <row r="1461" spans="1:21" x14ac:dyDescent="0.25">
      <c r="A1461" s="57" t="s">
        <v>1109</v>
      </c>
      <c r="B1461" s="57" t="s">
        <v>7093</v>
      </c>
      <c r="C1461" s="218">
        <f t="shared" si="1431"/>
        <v>0</v>
      </c>
      <c r="D1461" s="218">
        <f t="shared" si="1431"/>
        <v>0</v>
      </c>
      <c r="E1461" s="218"/>
      <c r="F1461" s="218"/>
      <c r="G1461" s="218"/>
      <c r="H1461" s="218">
        <f t="shared" ref="H1461:U1461" si="1448">(H4897/H$3521)/(H8333/H$6957)</f>
        <v>0</v>
      </c>
      <c r="I1461" s="218">
        <f t="shared" si="1448"/>
        <v>0</v>
      </c>
      <c r="J1461" s="218">
        <f t="shared" si="1448"/>
        <v>6.3924341019603315E-2</v>
      </c>
      <c r="K1461" s="218">
        <f t="shared" si="1448"/>
        <v>0</v>
      </c>
      <c r="L1461" s="218">
        <f t="shared" si="1448"/>
        <v>0</v>
      </c>
      <c r="M1461" s="218">
        <f t="shared" si="1448"/>
        <v>0</v>
      </c>
      <c r="N1461" s="218">
        <f t="shared" si="1448"/>
        <v>0</v>
      </c>
      <c r="O1461" s="218">
        <f t="shared" si="1448"/>
        <v>0</v>
      </c>
      <c r="P1461" s="218">
        <f t="shared" si="1448"/>
        <v>0</v>
      </c>
      <c r="Q1461" s="218">
        <f t="shared" si="1448"/>
        <v>0</v>
      </c>
      <c r="R1461" s="218">
        <f t="shared" si="1448"/>
        <v>0</v>
      </c>
      <c r="S1461" s="218">
        <f t="shared" si="1448"/>
        <v>2.7835773045040632E-3</v>
      </c>
      <c r="T1461" s="218">
        <f t="shared" si="1448"/>
        <v>0</v>
      </c>
      <c r="U1461" s="218">
        <f t="shared" si="1448"/>
        <v>0</v>
      </c>
    </row>
    <row r="1462" spans="1:21" x14ac:dyDescent="0.25">
      <c r="A1462" s="57" t="s">
        <v>3821</v>
      </c>
      <c r="B1462" s="57" t="s">
        <v>7094</v>
      </c>
      <c r="C1462" s="218">
        <f t="shared" si="1431"/>
        <v>0</v>
      </c>
      <c r="D1462" s="218">
        <f t="shared" si="1431"/>
        <v>0</v>
      </c>
      <c r="E1462" s="218"/>
      <c r="F1462" s="218"/>
      <c r="G1462" s="218"/>
      <c r="H1462" s="218">
        <f t="shared" ref="H1462:U1462" si="1449">(H4898/H$3521)/(H8334/H$6957)</f>
        <v>0</v>
      </c>
      <c r="I1462" s="218">
        <f t="shared" si="1449"/>
        <v>0</v>
      </c>
      <c r="J1462" s="218">
        <f t="shared" si="1449"/>
        <v>0</v>
      </c>
      <c r="K1462" s="218">
        <f t="shared" si="1449"/>
        <v>2.339136815036825</v>
      </c>
      <c r="L1462" s="218">
        <f t="shared" si="1449"/>
        <v>1.2552475940572949</v>
      </c>
      <c r="M1462" s="218">
        <f t="shared" si="1449"/>
        <v>0</v>
      </c>
      <c r="N1462" s="218">
        <f t="shared" si="1449"/>
        <v>0</v>
      </c>
      <c r="O1462" s="218">
        <f t="shared" si="1449"/>
        <v>0</v>
      </c>
      <c r="P1462" s="218">
        <f t="shared" si="1449"/>
        <v>0</v>
      </c>
      <c r="Q1462" s="218">
        <f t="shared" si="1449"/>
        <v>0</v>
      </c>
      <c r="R1462" s="218">
        <f t="shared" si="1449"/>
        <v>0</v>
      </c>
      <c r="S1462" s="218">
        <f t="shared" si="1449"/>
        <v>0</v>
      </c>
      <c r="T1462" s="218">
        <f t="shared" si="1449"/>
        <v>0</v>
      </c>
      <c r="U1462" s="218">
        <f t="shared" si="1449"/>
        <v>0</v>
      </c>
    </row>
    <row r="1463" spans="1:21" x14ac:dyDescent="0.25">
      <c r="A1463" s="57" t="s">
        <v>4096</v>
      </c>
      <c r="B1463" s="57" t="s">
        <v>7095</v>
      </c>
      <c r="C1463" s="218">
        <f t="shared" si="1431"/>
        <v>0</v>
      </c>
      <c r="D1463" s="218">
        <f t="shared" si="1431"/>
        <v>0</v>
      </c>
      <c r="E1463" s="218"/>
      <c r="F1463" s="218"/>
      <c r="G1463" s="218"/>
      <c r="H1463" s="218">
        <f t="shared" ref="H1463:U1463" si="1450">(H4899/H$3521)/(H8335/H$6957)</f>
        <v>0</v>
      </c>
      <c r="I1463" s="218">
        <f t="shared" si="1450"/>
        <v>0</v>
      </c>
      <c r="J1463" s="218">
        <f t="shared" si="1450"/>
        <v>0</v>
      </c>
      <c r="K1463" s="218">
        <f t="shared" si="1450"/>
        <v>0.23782629460393426</v>
      </c>
      <c r="L1463" s="218">
        <f t="shared" si="1450"/>
        <v>0</v>
      </c>
      <c r="M1463" s="218">
        <f t="shared" si="1450"/>
        <v>0</v>
      </c>
      <c r="N1463" s="218">
        <f t="shared" si="1450"/>
        <v>0</v>
      </c>
      <c r="O1463" s="218">
        <f t="shared" si="1450"/>
        <v>4.9915088082824424</v>
      </c>
      <c r="P1463" s="218">
        <f t="shared" si="1450"/>
        <v>0.22268632176315725</v>
      </c>
      <c r="Q1463" s="218">
        <f t="shared" si="1450"/>
        <v>0</v>
      </c>
      <c r="R1463" s="218">
        <f t="shared" si="1450"/>
        <v>0</v>
      </c>
      <c r="S1463" s="218">
        <f t="shared" si="1450"/>
        <v>0</v>
      </c>
      <c r="T1463" s="218">
        <f t="shared" si="1450"/>
        <v>0</v>
      </c>
      <c r="U1463" s="218">
        <f t="shared" si="1450"/>
        <v>0</v>
      </c>
    </row>
    <row r="1464" spans="1:21" x14ac:dyDescent="0.25">
      <c r="A1464" s="57" t="s">
        <v>3380</v>
      </c>
      <c r="B1464" s="57" t="s">
        <v>7097</v>
      </c>
      <c r="C1464" s="218">
        <f t="shared" si="1431"/>
        <v>0</v>
      </c>
      <c r="D1464" s="218">
        <f t="shared" si="1431"/>
        <v>0</v>
      </c>
      <c r="E1464" s="218"/>
      <c r="F1464" s="218"/>
      <c r="G1464" s="218"/>
      <c r="H1464" s="218">
        <f t="shared" ref="H1464:U1464" si="1451">(H4900/H$3521)/(H8336/H$6957)</f>
        <v>5.7567845249413913E-2</v>
      </c>
      <c r="I1464" s="218">
        <f t="shared" si="1451"/>
        <v>0</v>
      </c>
      <c r="J1464" s="218">
        <f t="shared" si="1451"/>
        <v>0</v>
      </c>
      <c r="K1464" s="218">
        <f t="shared" si="1451"/>
        <v>1.702976274715904E-2</v>
      </c>
      <c r="L1464" s="218">
        <f t="shared" si="1451"/>
        <v>0</v>
      </c>
      <c r="M1464" s="218">
        <f t="shared" si="1451"/>
        <v>0</v>
      </c>
      <c r="N1464" s="218">
        <f t="shared" si="1451"/>
        <v>0</v>
      </c>
      <c r="O1464" s="218">
        <f t="shared" si="1451"/>
        <v>0</v>
      </c>
      <c r="P1464" s="218">
        <f t="shared" si="1451"/>
        <v>0</v>
      </c>
      <c r="Q1464" s="218">
        <f t="shared" si="1451"/>
        <v>0</v>
      </c>
      <c r="R1464" s="218">
        <f t="shared" si="1451"/>
        <v>0</v>
      </c>
      <c r="S1464" s="218">
        <f t="shared" si="1451"/>
        <v>0</v>
      </c>
      <c r="T1464" s="218">
        <f t="shared" si="1451"/>
        <v>0</v>
      </c>
      <c r="U1464" s="218">
        <f t="shared" si="1451"/>
        <v>0</v>
      </c>
    </row>
    <row r="1465" spans="1:21" x14ac:dyDescent="0.25">
      <c r="A1465" s="57" t="s">
        <v>3777</v>
      </c>
      <c r="B1465" s="57" t="s">
        <v>7100</v>
      </c>
      <c r="C1465" s="218">
        <f t="shared" ref="C1465:D1484" si="1452">(C4901/C$3521)/(C8337/C$6957)</f>
        <v>0</v>
      </c>
      <c r="D1465" s="218">
        <f t="shared" si="1452"/>
        <v>0</v>
      </c>
      <c r="E1465" s="218"/>
      <c r="F1465" s="218"/>
      <c r="G1465" s="218"/>
      <c r="H1465" s="218">
        <f t="shared" ref="H1465:U1465" si="1453">(H4901/H$3521)/(H8337/H$6957)</f>
        <v>0</v>
      </c>
      <c r="I1465" s="218">
        <f t="shared" si="1453"/>
        <v>0</v>
      </c>
      <c r="J1465" s="218">
        <f t="shared" si="1453"/>
        <v>4.1543780027528321</v>
      </c>
      <c r="K1465" s="218">
        <f t="shared" si="1453"/>
        <v>0</v>
      </c>
      <c r="L1465" s="218">
        <f t="shared" si="1453"/>
        <v>0</v>
      </c>
      <c r="M1465" s="218">
        <f t="shared" si="1453"/>
        <v>0</v>
      </c>
      <c r="N1465" s="218">
        <f t="shared" si="1453"/>
        <v>0</v>
      </c>
      <c r="O1465" s="218">
        <f t="shared" si="1453"/>
        <v>0</v>
      </c>
      <c r="P1465" s="218">
        <f t="shared" si="1453"/>
        <v>0</v>
      </c>
      <c r="Q1465" s="218">
        <f t="shared" si="1453"/>
        <v>0</v>
      </c>
      <c r="R1465" s="218">
        <f t="shared" si="1453"/>
        <v>0</v>
      </c>
      <c r="S1465" s="218">
        <f t="shared" si="1453"/>
        <v>0</v>
      </c>
      <c r="T1465" s="218">
        <f t="shared" si="1453"/>
        <v>0</v>
      </c>
      <c r="U1465" s="218">
        <f t="shared" si="1453"/>
        <v>0</v>
      </c>
    </row>
    <row r="1466" spans="1:21" x14ac:dyDescent="0.25">
      <c r="A1466" s="57" t="s">
        <v>4001</v>
      </c>
      <c r="B1466" s="57" t="s">
        <v>7101</v>
      </c>
      <c r="C1466" s="218">
        <f t="shared" si="1452"/>
        <v>0</v>
      </c>
      <c r="D1466" s="218">
        <f t="shared" si="1452"/>
        <v>0</v>
      </c>
      <c r="E1466" s="218"/>
      <c r="F1466" s="218"/>
      <c r="G1466" s="218"/>
      <c r="H1466" s="218">
        <f t="shared" ref="H1466:U1466" si="1454">(H4902/H$3521)/(H8338/H$6957)</f>
        <v>0</v>
      </c>
      <c r="I1466" s="218">
        <f t="shared" si="1454"/>
        <v>0</v>
      </c>
      <c r="J1466" s="218">
        <f t="shared" si="1454"/>
        <v>4.154237062568155E-2</v>
      </c>
      <c r="K1466" s="218">
        <f t="shared" si="1454"/>
        <v>0</v>
      </c>
      <c r="L1466" s="218">
        <f t="shared" si="1454"/>
        <v>0</v>
      </c>
      <c r="M1466" s="218">
        <f t="shared" si="1454"/>
        <v>0</v>
      </c>
      <c r="N1466" s="218">
        <f t="shared" si="1454"/>
        <v>0</v>
      </c>
      <c r="O1466" s="218">
        <f t="shared" si="1454"/>
        <v>0</v>
      </c>
      <c r="P1466" s="218">
        <f t="shared" si="1454"/>
        <v>0</v>
      </c>
      <c r="Q1466" s="218">
        <f t="shared" si="1454"/>
        <v>0</v>
      </c>
      <c r="R1466" s="218">
        <f t="shared" si="1454"/>
        <v>0</v>
      </c>
      <c r="S1466" s="218">
        <f t="shared" si="1454"/>
        <v>0</v>
      </c>
      <c r="T1466" s="218">
        <f t="shared" si="1454"/>
        <v>0</v>
      </c>
      <c r="U1466" s="218">
        <f t="shared" si="1454"/>
        <v>0</v>
      </c>
    </row>
    <row r="1467" spans="1:21" x14ac:dyDescent="0.25">
      <c r="A1467" s="57" t="s">
        <v>4070</v>
      </c>
      <c r="B1467" s="57" t="s">
        <v>7102</v>
      </c>
      <c r="C1467" s="218">
        <f t="shared" si="1452"/>
        <v>0</v>
      </c>
      <c r="D1467" s="218">
        <f t="shared" si="1452"/>
        <v>0</v>
      </c>
      <c r="E1467" s="218"/>
      <c r="F1467" s="218"/>
      <c r="G1467" s="218"/>
      <c r="H1467" s="218">
        <f t="shared" ref="H1467:U1467" si="1455">(H4903/H$3521)/(H8339/H$6957)</f>
        <v>0</v>
      </c>
      <c r="I1467" s="218">
        <f t="shared" si="1455"/>
        <v>0</v>
      </c>
      <c r="J1467" s="218">
        <f t="shared" si="1455"/>
        <v>0</v>
      </c>
      <c r="K1467" s="218">
        <f t="shared" si="1455"/>
        <v>3.7920057001955918</v>
      </c>
      <c r="L1467" s="218">
        <f t="shared" si="1455"/>
        <v>0</v>
      </c>
      <c r="M1467" s="218">
        <f t="shared" si="1455"/>
        <v>0</v>
      </c>
      <c r="N1467" s="218">
        <f t="shared" si="1455"/>
        <v>0</v>
      </c>
      <c r="O1467" s="218">
        <f t="shared" si="1455"/>
        <v>0</v>
      </c>
      <c r="P1467" s="218">
        <f t="shared" si="1455"/>
        <v>0</v>
      </c>
      <c r="Q1467" s="218">
        <f t="shared" si="1455"/>
        <v>0</v>
      </c>
      <c r="R1467" s="218">
        <f t="shared" si="1455"/>
        <v>0</v>
      </c>
      <c r="S1467" s="218">
        <f t="shared" si="1455"/>
        <v>0</v>
      </c>
      <c r="T1467" s="218">
        <f t="shared" si="1455"/>
        <v>19.380936683171385</v>
      </c>
      <c r="U1467" s="218">
        <f t="shared" si="1455"/>
        <v>147.99323733296947</v>
      </c>
    </row>
    <row r="1468" spans="1:21" x14ac:dyDescent="0.25">
      <c r="A1468" s="57" t="s">
        <v>3926</v>
      </c>
      <c r="B1468" s="57" t="s">
        <v>7105</v>
      </c>
      <c r="C1468" s="218">
        <f t="shared" si="1452"/>
        <v>0</v>
      </c>
      <c r="D1468" s="218">
        <f t="shared" si="1452"/>
        <v>0</v>
      </c>
      <c r="E1468" s="218"/>
      <c r="F1468" s="218"/>
      <c r="G1468" s="218"/>
      <c r="H1468" s="218">
        <f t="shared" ref="H1468:U1468" si="1456">(H4904/H$3521)/(H8340/H$6957)</f>
        <v>0</v>
      </c>
      <c r="I1468" s="218">
        <f t="shared" si="1456"/>
        <v>0</v>
      </c>
      <c r="J1468" s="218">
        <f t="shared" si="1456"/>
        <v>0</v>
      </c>
      <c r="K1468" s="218">
        <f t="shared" si="1456"/>
        <v>0</v>
      </c>
      <c r="L1468" s="218">
        <f t="shared" si="1456"/>
        <v>0</v>
      </c>
      <c r="M1468" s="218">
        <f t="shared" si="1456"/>
        <v>0.33592262759207131</v>
      </c>
      <c r="N1468" s="218">
        <f t="shared" si="1456"/>
        <v>0</v>
      </c>
      <c r="O1468" s="218">
        <f t="shared" si="1456"/>
        <v>0</v>
      </c>
      <c r="P1468" s="218">
        <f t="shared" si="1456"/>
        <v>0</v>
      </c>
      <c r="Q1468" s="218">
        <f t="shared" si="1456"/>
        <v>0</v>
      </c>
      <c r="R1468" s="218">
        <f t="shared" si="1456"/>
        <v>0</v>
      </c>
      <c r="S1468" s="218">
        <f t="shared" si="1456"/>
        <v>0</v>
      </c>
      <c r="T1468" s="218">
        <f t="shared" si="1456"/>
        <v>0</v>
      </c>
      <c r="U1468" s="218">
        <f t="shared" si="1456"/>
        <v>0</v>
      </c>
    </row>
    <row r="1469" spans="1:21" x14ac:dyDescent="0.25">
      <c r="A1469" s="57" t="s">
        <v>3381</v>
      </c>
      <c r="B1469" s="57" t="s">
        <v>7107</v>
      </c>
      <c r="C1469" s="218">
        <f t="shared" si="1452"/>
        <v>0</v>
      </c>
      <c r="D1469" s="218">
        <f t="shared" si="1452"/>
        <v>0</v>
      </c>
      <c r="E1469" s="218"/>
      <c r="F1469" s="218"/>
      <c r="G1469" s="218"/>
      <c r="H1469" s="218">
        <f t="shared" ref="H1469:U1469" si="1457">(H4905/H$3521)/(H8341/H$6957)</f>
        <v>0</v>
      </c>
      <c r="I1469" s="218">
        <f t="shared" si="1457"/>
        <v>0</v>
      </c>
      <c r="J1469" s="218">
        <f t="shared" si="1457"/>
        <v>0.65782848623898948</v>
      </c>
      <c r="K1469" s="218">
        <f t="shared" si="1457"/>
        <v>0</v>
      </c>
      <c r="L1469" s="218">
        <f t="shared" si="1457"/>
        <v>1.7307614080994267</v>
      </c>
      <c r="M1469" s="218">
        <f t="shared" si="1457"/>
        <v>0</v>
      </c>
      <c r="N1469" s="218">
        <f t="shared" si="1457"/>
        <v>0</v>
      </c>
      <c r="O1469" s="218">
        <f t="shared" si="1457"/>
        <v>0</v>
      </c>
      <c r="P1469" s="218">
        <f t="shared" si="1457"/>
        <v>0.7066191381678576</v>
      </c>
      <c r="Q1469" s="218">
        <f t="shared" si="1457"/>
        <v>0</v>
      </c>
      <c r="R1469" s="218">
        <f t="shared" si="1457"/>
        <v>0</v>
      </c>
      <c r="S1469" s="218">
        <f t="shared" si="1457"/>
        <v>0</v>
      </c>
      <c r="T1469" s="218">
        <f t="shared" si="1457"/>
        <v>0</v>
      </c>
      <c r="U1469" s="218">
        <f t="shared" si="1457"/>
        <v>0</v>
      </c>
    </row>
    <row r="1470" spans="1:21" x14ac:dyDescent="0.25">
      <c r="A1470" s="57" t="s">
        <v>2214</v>
      </c>
      <c r="B1470" s="57" t="s">
        <v>7109</v>
      </c>
      <c r="C1470" s="218">
        <f t="shared" si="1452"/>
        <v>0</v>
      </c>
      <c r="D1470" s="218">
        <f t="shared" si="1452"/>
        <v>0</v>
      </c>
      <c r="E1470" s="218"/>
      <c r="F1470" s="218"/>
      <c r="G1470" s="218"/>
      <c r="H1470" s="218">
        <f t="shared" ref="H1470:U1470" si="1458">(H4906/H$3521)/(H8342/H$6957)</f>
        <v>3.3495637328544925</v>
      </c>
      <c r="I1470" s="218">
        <f t="shared" si="1458"/>
        <v>6.6414413120566484</v>
      </c>
      <c r="J1470" s="218">
        <f t="shared" si="1458"/>
        <v>3.5886184547927873</v>
      </c>
      <c r="K1470" s="218">
        <f t="shared" si="1458"/>
        <v>2.0504571279636186</v>
      </c>
      <c r="L1470" s="218">
        <f t="shared" si="1458"/>
        <v>0.31642731291244452</v>
      </c>
      <c r="M1470" s="218">
        <f t="shared" si="1458"/>
        <v>0.40449043328273815</v>
      </c>
      <c r="N1470" s="218">
        <f t="shared" si="1458"/>
        <v>0</v>
      </c>
      <c r="O1470" s="218">
        <f t="shared" si="1458"/>
        <v>0</v>
      </c>
      <c r="P1470" s="218">
        <f t="shared" si="1458"/>
        <v>0</v>
      </c>
      <c r="Q1470" s="218">
        <f t="shared" si="1458"/>
        <v>0.57953038017883063</v>
      </c>
      <c r="R1470" s="218">
        <f t="shared" si="1458"/>
        <v>0.30490417998754676</v>
      </c>
      <c r="S1470" s="218">
        <f t="shared" si="1458"/>
        <v>0.1376175027547524</v>
      </c>
      <c r="T1470" s="218">
        <f t="shared" si="1458"/>
        <v>4.9875004853851511E-3</v>
      </c>
      <c r="U1470" s="218">
        <f t="shared" si="1458"/>
        <v>0</v>
      </c>
    </row>
    <row r="1471" spans="1:21" x14ac:dyDescent="0.25">
      <c r="A1471" s="57" t="s">
        <v>3206</v>
      </c>
      <c r="B1471" s="57" t="s">
        <v>7110</v>
      </c>
      <c r="C1471" s="218">
        <f t="shared" si="1452"/>
        <v>0</v>
      </c>
      <c r="D1471" s="218">
        <f t="shared" si="1452"/>
        <v>0</v>
      </c>
      <c r="E1471" s="218"/>
      <c r="F1471" s="218"/>
      <c r="G1471" s="218"/>
      <c r="H1471" s="218">
        <f t="shared" ref="H1471:U1471" si="1459">(H4907/H$3521)/(H8343/H$6957)</f>
        <v>1.0633271944394897E-3</v>
      </c>
      <c r="I1471" s="218">
        <f t="shared" si="1459"/>
        <v>4.5469717162978291</v>
      </c>
      <c r="J1471" s="218">
        <f t="shared" si="1459"/>
        <v>0</v>
      </c>
      <c r="K1471" s="218">
        <f t="shared" si="1459"/>
        <v>8.1735401326903188E-3</v>
      </c>
      <c r="L1471" s="218">
        <f t="shared" si="1459"/>
        <v>0</v>
      </c>
      <c r="M1471" s="218">
        <f t="shared" si="1459"/>
        <v>9.9632945882682398E-4</v>
      </c>
      <c r="N1471" s="218">
        <f t="shared" si="1459"/>
        <v>3.2880762238040109E-3</v>
      </c>
      <c r="O1471" s="218">
        <f t="shared" si="1459"/>
        <v>0</v>
      </c>
      <c r="P1471" s="218">
        <f t="shared" si="1459"/>
        <v>0</v>
      </c>
      <c r="Q1471" s="218">
        <f t="shared" si="1459"/>
        <v>0</v>
      </c>
      <c r="R1471" s="218">
        <f t="shared" si="1459"/>
        <v>0</v>
      </c>
      <c r="S1471" s="218">
        <f t="shared" si="1459"/>
        <v>0</v>
      </c>
      <c r="T1471" s="218">
        <f t="shared" si="1459"/>
        <v>6.5423180294877648E-2</v>
      </c>
      <c r="U1471" s="218">
        <f t="shared" si="1459"/>
        <v>1.1595830780473972E-3</v>
      </c>
    </row>
    <row r="1472" spans="1:21" x14ac:dyDescent="0.25">
      <c r="A1472" s="57" t="s">
        <v>1827</v>
      </c>
      <c r="B1472" s="57" t="s">
        <v>7111</v>
      </c>
      <c r="C1472" s="218">
        <f t="shared" si="1452"/>
        <v>159.75432604845363</v>
      </c>
      <c r="D1472" s="218">
        <f t="shared" si="1452"/>
        <v>53.368463605809815</v>
      </c>
      <c r="E1472" s="218"/>
      <c r="F1472" s="218"/>
      <c r="G1472" s="218"/>
      <c r="H1472" s="218">
        <f t="shared" ref="H1472:U1472" si="1460">(H4908/H$3521)/(H8344/H$6957)</f>
        <v>0.13262642406474409</v>
      </c>
      <c r="I1472" s="218">
        <f t="shared" si="1460"/>
        <v>0.26043161901794959</v>
      </c>
      <c r="J1472" s="218">
        <f t="shared" si="1460"/>
        <v>0.34506654267119541</v>
      </c>
      <c r="K1472" s="218">
        <f t="shared" si="1460"/>
        <v>0</v>
      </c>
      <c r="L1472" s="218">
        <f t="shared" si="1460"/>
        <v>0</v>
      </c>
      <c r="M1472" s="218">
        <f t="shared" si="1460"/>
        <v>0</v>
      </c>
      <c r="N1472" s="218">
        <f t="shared" si="1460"/>
        <v>0</v>
      </c>
      <c r="O1472" s="218">
        <f t="shared" si="1460"/>
        <v>0</v>
      </c>
      <c r="P1472" s="218">
        <f t="shared" si="1460"/>
        <v>0</v>
      </c>
      <c r="Q1472" s="218">
        <f t="shared" si="1460"/>
        <v>0</v>
      </c>
      <c r="R1472" s="218">
        <f t="shared" si="1460"/>
        <v>0</v>
      </c>
      <c r="S1472" s="218">
        <f t="shared" si="1460"/>
        <v>2.7703113439610617E-2</v>
      </c>
      <c r="T1472" s="218">
        <f t="shared" si="1460"/>
        <v>0</v>
      </c>
      <c r="U1472" s="218">
        <f t="shared" si="1460"/>
        <v>0</v>
      </c>
    </row>
    <row r="1473" spans="1:21" x14ac:dyDescent="0.25">
      <c r="A1473" s="57" t="s">
        <v>1530</v>
      </c>
      <c r="B1473" s="57" t="s">
        <v>7113</v>
      </c>
      <c r="C1473" s="218">
        <f t="shared" si="1452"/>
        <v>0.20655656077736145</v>
      </c>
      <c r="D1473" s="218">
        <f t="shared" si="1452"/>
        <v>0.85082687424135239</v>
      </c>
      <c r="E1473" s="218"/>
      <c r="F1473" s="218"/>
      <c r="G1473" s="218"/>
      <c r="H1473" s="218">
        <f t="shared" ref="H1473:U1473" si="1461">(H4909/H$3521)/(H8345/H$6957)</f>
        <v>3.1218671621108033E-2</v>
      </c>
      <c r="I1473" s="218">
        <f t="shared" si="1461"/>
        <v>0</v>
      </c>
      <c r="J1473" s="218">
        <f t="shared" si="1461"/>
        <v>0</v>
      </c>
      <c r="K1473" s="218">
        <f t="shared" si="1461"/>
        <v>2.0303575402748776E-2</v>
      </c>
      <c r="L1473" s="218">
        <f t="shared" si="1461"/>
        <v>0</v>
      </c>
      <c r="M1473" s="218">
        <f t="shared" si="1461"/>
        <v>0</v>
      </c>
      <c r="N1473" s="218">
        <f t="shared" si="1461"/>
        <v>0</v>
      </c>
      <c r="O1473" s="218">
        <f t="shared" si="1461"/>
        <v>8.8126503386298273E-3</v>
      </c>
      <c r="P1473" s="218">
        <f t="shared" si="1461"/>
        <v>6.1979565675258398E-2</v>
      </c>
      <c r="Q1473" s="218">
        <f t="shared" si="1461"/>
        <v>4.2289129660726425E-3</v>
      </c>
      <c r="R1473" s="218">
        <f t="shared" si="1461"/>
        <v>7.7546846011189189E-3</v>
      </c>
      <c r="S1473" s="218">
        <f t="shared" si="1461"/>
        <v>1.8676056621351269E-2</v>
      </c>
      <c r="T1473" s="218">
        <f t="shared" si="1461"/>
        <v>0</v>
      </c>
      <c r="U1473" s="218">
        <f t="shared" si="1461"/>
        <v>0.10605234467576577</v>
      </c>
    </row>
    <row r="1474" spans="1:21" x14ac:dyDescent="0.25">
      <c r="A1474" s="57" t="s">
        <v>3646</v>
      </c>
      <c r="B1474" s="57" t="s">
        <v>7114</v>
      </c>
      <c r="C1474" s="218">
        <f t="shared" si="1452"/>
        <v>0</v>
      </c>
      <c r="D1474" s="218">
        <f t="shared" si="1452"/>
        <v>0</v>
      </c>
      <c r="E1474" s="218"/>
      <c r="F1474" s="218"/>
      <c r="G1474" s="218"/>
      <c r="H1474" s="218">
        <f t="shared" ref="H1474:U1474" si="1462">(H4910/H$3521)/(H8346/H$6957)</f>
        <v>0.13692701173971311</v>
      </c>
      <c r="I1474" s="218">
        <f t="shared" si="1462"/>
        <v>0</v>
      </c>
      <c r="J1474" s="218">
        <f t="shared" si="1462"/>
        <v>0.3904414462708391</v>
      </c>
      <c r="K1474" s="218">
        <f t="shared" si="1462"/>
        <v>0</v>
      </c>
      <c r="L1474" s="218">
        <f t="shared" si="1462"/>
        <v>0</v>
      </c>
      <c r="M1474" s="218">
        <f t="shared" si="1462"/>
        <v>0</v>
      </c>
      <c r="N1474" s="218">
        <f t="shared" si="1462"/>
        <v>1.5079949826384837</v>
      </c>
      <c r="O1474" s="218">
        <f t="shared" si="1462"/>
        <v>3.0365931236443208E-2</v>
      </c>
      <c r="P1474" s="218">
        <f t="shared" si="1462"/>
        <v>0</v>
      </c>
      <c r="Q1474" s="218">
        <f t="shared" si="1462"/>
        <v>0</v>
      </c>
      <c r="R1474" s="218">
        <f t="shared" si="1462"/>
        <v>0</v>
      </c>
      <c r="S1474" s="218">
        <f t="shared" si="1462"/>
        <v>8.0620881874161651E-2</v>
      </c>
      <c r="T1474" s="218">
        <f t="shared" si="1462"/>
        <v>0</v>
      </c>
      <c r="U1474" s="218">
        <f t="shared" si="1462"/>
        <v>7.0469053688781145</v>
      </c>
    </row>
    <row r="1475" spans="1:21" x14ac:dyDescent="0.25">
      <c r="A1475" s="57" t="s">
        <v>3608</v>
      </c>
      <c r="B1475" s="57" t="s">
        <v>7115</v>
      </c>
      <c r="C1475" s="218">
        <f t="shared" si="1452"/>
        <v>0</v>
      </c>
      <c r="D1475" s="218">
        <f t="shared" si="1452"/>
        <v>0</v>
      </c>
      <c r="E1475" s="218"/>
      <c r="F1475" s="218"/>
      <c r="G1475" s="218"/>
      <c r="H1475" s="218">
        <f t="shared" ref="H1475:U1475" si="1463">(H4911/H$3521)/(H8347/H$6957)</f>
        <v>0</v>
      </c>
      <c r="I1475" s="218">
        <f t="shared" si="1463"/>
        <v>0</v>
      </c>
      <c r="J1475" s="218">
        <f t="shared" si="1463"/>
        <v>0</v>
      </c>
      <c r="K1475" s="218">
        <f t="shared" si="1463"/>
        <v>0</v>
      </c>
      <c r="L1475" s="218">
        <f t="shared" si="1463"/>
        <v>0</v>
      </c>
      <c r="M1475" s="218">
        <f t="shared" si="1463"/>
        <v>0</v>
      </c>
      <c r="N1475" s="218">
        <f t="shared" si="1463"/>
        <v>4.0625030496954173E-3</v>
      </c>
      <c r="O1475" s="218">
        <f t="shared" si="1463"/>
        <v>0</v>
      </c>
      <c r="P1475" s="218">
        <f t="shared" si="1463"/>
        <v>0</v>
      </c>
      <c r="Q1475" s="218">
        <f t="shared" si="1463"/>
        <v>0</v>
      </c>
      <c r="R1475" s="218">
        <f t="shared" si="1463"/>
        <v>0</v>
      </c>
      <c r="S1475" s="218">
        <f t="shared" si="1463"/>
        <v>0</v>
      </c>
      <c r="T1475" s="218">
        <f t="shared" si="1463"/>
        <v>0</v>
      </c>
      <c r="U1475" s="218">
        <f t="shared" si="1463"/>
        <v>0</v>
      </c>
    </row>
    <row r="1476" spans="1:21" x14ac:dyDescent="0.25">
      <c r="A1476" s="57" t="s">
        <v>2782</v>
      </c>
      <c r="B1476" s="57" t="s">
        <v>7116</v>
      </c>
      <c r="C1476" s="218">
        <f t="shared" si="1452"/>
        <v>0</v>
      </c>
      <c r="D1476" s="218">
        <f t="shared" si="1452"/>
        <v>0</v>
      </c>
      <c r="E1476" s="218"/>
      <c r="F1476" s="218"/>
      <c r="G1476" s="218"/>
      <c r="H1476" s="218">
        <f t="shared" ref="H1476:U1476" si="1464">(H4912/H$3521)/(H8348/H$6957)</f>
        <v>5.816346284229069</v>
      </c>
      <c r="I1476" s="218">
        <f t="shared" si="1464"/>
        <v>2.3245206352147205</v>
      </c>
      <c r="J1476" s="218">
        <f t="shared" si="1464"/>
        <v>1.1129151072140331</v>
      </c>
      <c r="K1476" s="218">
        <f t="shared" si="1464"/>
        <v>7.14223231815114</v>
      </c>
      <c r="L1476" s="218">
        <f t="shared" si="1464"/>
        <v>3.2191065932717704</v>
      </c>
      <c r="M1476" s="218">
        <f t="shared" si="1464"/>
        <v>1.9410680697062077</v>
      </c>
      <c r="N1476" s="218">
        <f t="shared" si="1464"/>
        <v>2.7446930014627617</v>
      </c>
      <c r="O1476" s="218">
        <f t="shared" si="1464"/>
        <v>0.5896901112713705</v>
      </c>
      <c r="P1476" s="218">
        <f t="shared" si="1464"/>
        <v>0.68643076787441937</v>
      </c>
      <c r="Q1476" s="218">
        <f t="shared" si="1464"/>
        <v>1.1277289054913564</v>
      </c>
      <c r="R1476" s="218">
        <f t="shared" si="1464"/>
        <v>0.10976736057752882</v>
      </c>
      <c r="S1476" s="218">
        <f t="shared" si="1464"/>
        <v>0.26629483970211465</v>
      </c>
      <c r="T1476" s="218">
        <f t="shared" si="1464"/>
        <v>0.26244393962158091</v>
      </c>
      <c r="U1476" s="218">
        <f t="shared" si="1464"/>
        <v>0.22066622457845997</v>
      </c>
    </row>
    <row r="1477" spans="1:21" x14ac:dyDescent="0.25">
      <c r="A1477" s="57" t="s">
        <v>10129</v>
      </c>
      <c r="B1477" s="57" t="s">
        <v>10130</v>
      </c>
      <c r="C1477" s="218">
        <f t="shared" si="1452"/>
        <v>2.1673276976138718</v>
      </c>
      <c r="D1477" s="218">
        <f t="shared" si="1452"/>
        <v>2.2259865099203626</v>
      </c>
      <c r="E1477" s="218"/>
      <c r="F1477" s="218"/>
      <c r="G1477" s="218"/>
      <c r="H1477" s="218">
        <f t="shared" ref="H1477:U1477" si="1465">(H4913/H$3521)/(H8349/H$6957)</f>
        <v>0.17451014000537546</v>
      </c>
      <c r="I1477" s="218">
        <f t="shared" si="1465"/>
        <v>0.19792423226973049</v>
      </c>
      <c r="J1477" s="218">
        <f t="shared" si="1465"/>
        <v>4.8450840728291641E-3</v>
      </c>
      <c r="K1477" s="218">
        <f t="shared" si="1465"/>
        <v>4.2942653204572141E-2</v>
      </c>
      <c r="L1477" s="218">
        <f t="shared" si="1465"/>
        <v>6.8096537160814194E-2</v>
      </c>
      <c r="M1477" s="218">
        <f t="shared" si="1465"/>
        <v>4.0890189298570717E-2</v>
      </c>
      <c r="N1477" s="218">
        <f t="shared" si="1465"/>
        <v>2.9222658790615161E-3</v>
      </c>
      <c r="O1477" s="218">
        <f t="shared" si="1465"/>
        <v>8.0737607871724043E-2</v>
      </c>
      <c r="P1477" s="218">
        <f t="shared" si="1465"/>
        <v>9.695871133246807E-2</v>
      </c>
      <c r="Q1477" s="218">
        <f t="shared" si="1465"/>
        <v>5.3936221175003719E-2</v>
      </c>
      <c r="R1477" s="218">
        <f t="shared" si="1465"/>
        <v>1.5407065119025504E-2</v>
      </c>
      <c r="S1477" s="218">
        <f t="shared" si="1465"/>
        <v>0</v>
      </c>
      <c r="T1477" s="218">
        <f t="shared" si="1465"/>
        <v>2.5798792066998068E-2</v>
      </c>
      <c r="U1477" s="218">
        <f t="shared" si="1465"/>
        <v>4.3627656126884809E-2</v>
      </c>
    </row>
    <row r="1478" spans="1:21" x14ac:dyDescent="0.25">
      <c r="A1478" s="57" t="s">
        <v>2357</v>
      </c>
      <c r="B1478" s="57" t="s">
        <v>7124</v>
      </c>
      <c r="C1478" s="218">
        <f t="shared" si="1452"/>
        <v>0</v>
      </c>
      <c r="D1478" s="218">
        <f t="shared" si="1452"/>
        <v>0</v>
      </c>
      <c r="E1478" s="218"/>
      <c r="F1478" s="218"/>
      <c r="G1478" s="218"/>
      <c r="H1478" s="218">
        <f t="shared" ref="H1478:U1478" si="1466">(H4914/H$3521)/(H8350/H$6957)</f>
        <v>0</v>
      </c>
      <c r="I1478" s="218">
        <f t="shared" si="1466"/>
        <v>0</v>
      </c>
      <c r="J1478" s="218">
        <f t="shared" si="1466"/>
        <v>0</v>
      </c>
      <c r="K1478" s="218">
        <f t="shared" si="1466"/>
        <v>1.9753884144236244E-2</v>
      </c>
      <c r="L1478" s="218">
        <f t="shared" si="1466"/>
        <v>0</v>
      </c>
      <c r="M1478" s="218">
        <f t="shared" si="1466"/>
        <v>0</v>
      </c>
      <c r="N1478" s="218">
        <f t="shared" si="1466"/>
        <v>0</v>
      </c>
      <c r="O1478" s="218">
        <f t="shared" si="1466"/>
        <v>0</v>
      </c>
      <c r="P1478" s="218">
        <f t="shared" si="1466"/>
        <v>0</v>
      </c>
      <c r="Q1478" s="218">
        <f t="shared" si="1466"/>
        <v>0.11773158094431478</v>
      </c>
      <c r="R1478" s="218">
        <f t="shared" si="1466"/>
        <v>1.2864189064522258</v>
      </c>
      <c r="S1478" s="218">
        <f t="shared" si="1466"/>
        <v>0.31818346468992847</v>
      </c>
      <c r="T1478" s="218">
        <f t="shared" si="1466"/>
        <v>0.90295820778572189</v>
      </c>
      <c r="U1478" s="218">
        <f t="shared" si="1466"/>
        <v>4.5679207186147385E-3</v>
      </c>
    </row>
    <row r="1479" spans="1:21" x14ac:dyDescent="0.25">
      <c r="A1479" s="57" t="s">
        <v>2889</v>
      </c>
      <c r="B1479" s="57" t="s">
        <v>7125</v>
      </c>
      <c r="C1479" s="218">
        <f t="shared" si="1452"/>
        <v>0</v>
      </c>
      <c r="D1479" s="218">
        <f t="shared" si="1452"/>
        <v>0</v>
      </c>
      <c r="E1479" s="218"/>
      <c r="F1479" s="218"/>
      <c r="G1479" s="218"/>
      <c r="H1479" s="218">
        <f t="shared" ref="H1479:U1479" si="1467">(H4915/H$3521)/(H8351/H$6957)</f>
        <v>0</v>
      </c>
      <c r="I1479" s="218">
        <f t="shared" si="1467"/>
        <v>5.5429123004045171E-2</v>
      </c>
      <c r="J1479" s="218">
        <f t="shared" si="1467"/>
        <v>0</v>
      </c>
      <c r="K1479" s="218">
        <f t="shared" si="1467"/>
        <v>0</v>
      </c>
      <c r="L1479" s="218">
        <f t="shared" si="1467"/>
        <v>0</v>
      </c>
      <c r="M1479" s="218">
        <f t="shared" si="1467"/>
        <v>0</v>
      </c>
      <c r="N1479" s="218">
        <f t="shared" si="1467"/>
        <v>3.6502545609384748E-3</v>
      </c>
      <c r="O1479" s="218">
        <f t="shared" si="1467"/>
        <v>0</v>
      </c>
      <c r="P1479" s="218">
        <f t="shared" si="1467"/>
        <v>0</v>
      </c>
      <c r="Q1479" s="218">
        <f t="shared" si="1467"/>
        <v>0</v>
      </c>
      <c r="R1479" s="218">
        <f t="shared" si="1467"/>
        <v>0</v>
      </c>
      <c r="S1479" s="218">
        <f t="shared" si="1467"/>
        <v>0</v>
      </c>
      <c r="T1479" s="218">
        <f t="shared" si="1467"/>
        <v>6.7382601803903219E-3</v>
      </c>
      <c r="U1479" s="218">
        <f t="shared" si="1467"/>
        <v>0</v>
      </c>
    </row>
    <row r="1480" spans="1:21" x14ac:dyDescent="0.25">
      <c r="A1480" s="57" t="s">
        <v>4031</v>
      </c>
      <c r="B1480" s="57" t="s">
        <v>7127</v>
      </c>
      <c r="C1480" s="218">
        <f t="shared" si="1452"/>
        <v>0</v>
      </c>
      <c r="D1480" s="218">
        <f t="shared" si="1452"/>
        <v>0</v>
      </c>
      <c r="E1480" s="218"/>
      <c r="F1480" s="218"/>
      <c r="G1480" s="218"/>
      <c r="H1480" s="218">
        <f t="shared" ref="H1480:U1480" si="1468">(H4916/H$3521)/(H8352/H$6957)</f>
        <v>0</v>
      </c>
      <c r="I1480" s="218">
        <f t="shared" si="1468"/>
        <v>0</v>
      </c>
      <c r="J1480" s="218">
        <f t="shared" si="1468"/>
        <v>0</v>
      </c>
      <c r="K1480" s="218">
        <f t="shared" si="1468"/>
        <v>0</v>
      </c>
      <c r="L1480" s="218">
        <f t="shared" si="1468"/>
        <v>0</v>
      </c>
      <c r="M1480" s="218">
        <f t="shared" si="1468"/>
        <v>0.45322956732226111</v>
      </c>
      <c r="N1480" s="218">
        <f t="shared" si="1468"/>
        <v>0</v>
      </c>
      <c r="O1480" s="218">
        <f t="shared" si="1468"/>
        <v>3.5479534345177087E-3</v>
      </c>
      <c r="P1480" s="218">
        <f t="shared" si="1468"/>
        <v>0</v>
      </c>
      <c r="Q1480" s="218">
        <f t="shared" si="1468"/>
        <v>0</v>
      </c>
      <c r="R1480" s="218">
        <f t="shared" si="1468"/>
        <v>0</v>
      </c>
      <c r="S1480" s="218">
        <f t="shared" si="1468"/>
        <v>0</v>
      </c>
      <c r="T1480" s="218">
        <f t="shared" si="1468"/>
        <v>0</v>
      </c>
      <c r="U1480" s="218">
        <f t="shared" si="1468"/>
        <v>0</v>
      </c>
    </row>
    <row r="1481" spans="1:21" x14ac:dyDescent="0.25">
      <c r="A1481" s="57" t="s">
        <v>4602</v>
      </c>
      <c r="B1481" s="57" t="s">
        <v>7128</v>
      </c>
      <c r="C1481" s="218">
        <f t="shared" si="1452"/>
        <v>0</v>
      </c>
      <c r="D1481" s="218">
        <f t="shared" si="1452"/>
        <v>0</v>
      </c>
      <c r="E1481" s="218"/>
      <c r="F1481" s="218"/>
      <c r="G1481" s="218"/>
      <c r="H1481" s="218">
        <f t="shared" ref="H1481:U1481" si="1469">(H4917/H$3521)/(H8353/H$6957)</f>
        <v>0.30385496606128171</v>
      </c>
      <c r="I1481" s="218">
        <f t="shared" si="1469"/>
        <v>0</v>
      </c>
      <c r="J1481" s="218">
        <f t="shared" si="1469"/>
        <v>6.6434301384316772</v>
      </c>
      <c r="K1481" s="218">
        <f t="shared" si="1469"/>
        <v>3.8713175567594051E-2</v>
      </c>
      <c r="L1481" s="218">
        <f t="shared" si="1469"/>
        <v>0</v>
      </c>
      <c r="M1481" s="218">
        <f t="shared" si="1469"/>
        <v>2.8171302381840398E-2</v>
      </c>
      <c r="N1481" s="218">
        <f t="shared" si="1469"/>
        <v>0</v>
      </c>
      <c r="O1481" s="218">
        <f t="shared" si="1469"/>
        <v>0</v>
      </c>
      <c r="P1481" s="218">
        <f t="shared" si="1469"/>
        <v>0</v>
      </c>
      <c r="Q1481" s="218">
        <f t="shared" si="1469"/>
        <v>0</v>
      </c>
      <c r="R1481" s="218">
        <f t="shared" si="1469"/>
        <v>0</v>
      </c>
      <c r="S1481" s="218">
        <f t="shared" si="1469"/>
        <v>0</v>
      </c>
      <c r="T1481" s="218">
        <f t="shared" si="1469"/>
        <v>0</v>
      </c>
      <c r="U1481" s="218">
        <f t="shared" si="1469"/>
        <v>0</v>
      </c>
    </row>
    <row r="1482" spans="1:21" x14ac:dyDescent="0.25">
      <c r="A1482" s="57" t="s">
        <v>2716</v>
      </c>
      <c r="B1482" s="57" t="s">
        <v>7129</v>
      </c>
      <c r="C1482" s="218">
        <f t="shared" si="1452"/>
        <v>0</v>
      </c>
      <c r="D1482" s="218">
        <f t="shared" si="1452"/>
        <v>0</v>
      </c>
      <c r="E1482" s="218"/>
      <c r="F1482" s="218"/>
      <c r="G1482" s="218"/>
      <c r="H1482" s="218">
        <f t="shared" ref="H1482:U1482" si="1470">(H4918/H$3521)/(H8354/H$6957)</f>
        <v>0</v>
      </c>
      <c r="I1482" s="218">
        <f t="shared" si="1470"/>
        <v>1.368730498549953E-2</v>
      </c>
      <c r="J1482" s="218">
        <f t="shared" si="1470"/>
        <v>0</v>
      </c>
      <c r="K1482" s="218">
        <f t="shared" si="1470"/>
        <v>0</v>
      </c>
      <c r="L1482" s="218">
        <f t="shared" si="1470"/>
        <v>0</v>
      </c>
      <c r="M1482" s="218">
        <f t="shared" si="1470"/>
        <v>0</v>
      </c>
      <c r="N1482" s="218">
        <f t="shared" si="1470"/>
        <v>0</v>
      </c>
      <c r="O1482" s="218">
        <f t="shared" si="1470"/>
        <v>0</v>
      </c>
      <c r="P1482" s="218">
        <f t="shared" si="1470"/>
        <v>0</v>
      </c>
      <c r="Q1482" s="218">
        <f t="shared" si="1470"/>
        <v>0</v>
      </c>
      <c r="R1482" s="218">
        <f t="shared" si="1470"/>
        <v>0</v>
      </c>
      <c r="S1482" s="218">
        <f t="shared" si="1470"/>
        <v>0</v>
      </c>
      <c r="T1482" s="218">
        <f t="shared" si="1470"/>
        <v>0</v>
      </c>
      <c r="U1482" s="218">
        <f t="shared" si="1470"/>
        <v>0</v>
      </c>
    </row>
    <row r="1483" spans="1:21" x14ac:dyDescent="0.25">
      <c r="A1483" s="57" t="s">
        <v>1796</v>
      </c>
      <c r="B1483" s="57" t="s">
        <v>7130</v>
      </c>
      <c r="C1483" s="218">
        <f t="shared" si="1452"/>
        <v>0</v>
      </c>
      <c r="D1483" s="218">
        <f t="shared" si="1452"/>
        <v>0</v>
      </c>
      <c r="E1483" s="218"/>
      <c r="F1483" s="218"/>
      <c r="G1483" s="218"/>
      <c r="H1483" s="218">
        <f t="shared" ref="H1483:U1483" si="1471">(H4919/H$3521)/(H8355/H$6957)</f>
        <v>0</v>
      </c>
      <c r="I1483" s="218">
        <f t="shared" si="1471"/>
        <v>0</v>
      </c>
      <c r="J1483" s="218">
        <f t="shared" si="1471"/>
        <v>0</v>
      </c>
      <c r="K1483" s="218">
        <f t="shared" si="1471"/>
        <v>0</v>
      </c>
      <c r="L1483" s="218">
        <f t="shared" si="1471"/>
        <v>0</v>
      </c>
      <c r="M1483" s="218">
        <f t="shared" si="1471"/>
        <v>0</v>
      </c>
      <c r="N1483" s="218">
        <f t="shared" si="1471"/>
        <v>82.718265618686246</v>
      </c>
      <c r="O1483" s="218">
        <f t="shared" si="1471"/>
        <v>18.189459181849639</v>
      </c>
      <c r="P1483" s="218">
        <f t="shared" si="1471"/>
        <v>0</v>
      </c>
      <c r="Q1483" s="218">
        <f t="shared" si="1471"/>
        <v>0</v>
      </c>
      <c r="R1483" s="218">
        <f t="shared" si="1471"/>
        <v>0</v>
      </c>
      <c r="S1483" s="218">
        <f t="shared" si="1471"/>
        <v>0</v>
      </c>
      <c r="T1483" s="218">
        <f t="shared" si="1471"/>
        <v>0</v>
      </c>
      <c r="U1483" s="218">
        <f t="shared" si="1471"/>
        <v>0</v>
      </c>
    </row>
    <row r="1484" spans="1:21" x14ac:dyDescent="0.25">
      <c r="A1484" s="57" t="s">
        <v>3113</v>
      </c>
      <c r="B1484" s="57" t="s">
        <v>7131</v>
      </c>
      <c r="C1484" s="218">
        <f t="shared" si="1452"/>
        <v>0</v>
      </c>
      <c r="D1484" s="218">
        <f t="shared" si="1452"/>
        <v>0</v>
      </c>
      <c r="E1484" s="218"/>
      <c r="F1484" s="218"/>
      <c r="G1484" s="218"/>
      <c r="H1484" s="218">
        <f t="shared" ref="H1484:U1484" si="1472">(H4920/H$3521)/(H8356/H$6957)</f>
        <v>0</v>
      </c>
      <c r="I1484" s="218">
        <f t="shared" si="1472"/>
        <v>0</v>
      </c>
      <c r="J1484" s="218">
        <f t="shared" si="1472"/>
        <v>0</v>
      </c>
      <c r="K1484" s="218">
        <f t="shared" si="1472"/>
        <v>0</v>
      </c>
      <c r="L1484" s="218">
        <f t="shared" si="1472"/>
        <v>0</v>
      </c>
      <c r="M1484" s="218">
        <f t="shared" si="1472"/>
        <v>7.8973412891193897</v>
      </c>
      <c r="N1484" s="218">
        <f t="shared" si="1472"/>
        <v>10.501275283022652</v>
      </c>
      <c r="O1484" s="218">
        <f t="shared" si="1472"/>
        <v>0</v>
      </c>
      <c r="P1484" s="218">
        <f t="shared" si="1472"/>
        <v>0</v>
      </c>
      <c r="Q1484" s="218">
        <f t="shared" si="1472"/>
        <v>0</v>
      </c>
      <c r="R1484" s="218">
        <f t="shared" si="1472"/>
        <v>6.1268119435157878E-2</v>
      </c>
      <c r="S1484" s="218">
        <f t="shared" si="1472"/>
        <v>2.4024393292773928E-2</v>
      </c>
      <c r="T1484" s="218">
        <f t="shared" si="1472"/>
        <v>0</v>
      </c>
      <c r="U1484" s="218">
        <f t="shared" si="1472"/>
        <v>0</v>
      </c>
    </row>
    <row r="1485" spans="1:21" x14ac:dyDescent="0.25">
      <c r="A1485" s="57" t="s">
        <v>1682</v>
      </c>
      <c r="B1485" s="57" t="s">
        <v>7132</v>
      </c>
      <c r="C1485" s="218">
        <f t="shared" ref="C1485:D1504" si="1473">(C4921/C$3521)/(C8357/C$6957)</f>
        <v>0</v>
      </c>
      <c r="D1485" s="218">
        <f t="shared" si="1473"/>
        <v>0</v>
      </c>
      <c r="E1485" s="218"/>
      <c r="F1485" s="218"/>
      <c r="G1485" s="218"/>
      <c r="H1485" s="218">
        <f t="shared" ref="H1485:U1485" si="1474">(H4921/H$3521)/(H8357/H$6957)</f>
        <v>0</v>
      </c>
      <c r="I1485" s="218">
        <f t="shared" si="1474"/>
        <v>0</v>
      </c>
      <c r="J1485" s="218">
        <f t="shared" si="1474"/>
        <v>1.3801204193347844E-2</v>
      </c>
      <c r="K1485" s="218">
        <f t="shared" si="1474"/>
        <v>0</v>
      </c>
      <c r="L1485" s="218">
        <f t="shared" si="1474"/>
        <v>0</v>
      </c>
      <c r="M1485" s="218">
        <f t="shared" si="1474"/>
        <v>0</v>
      </c>
      <c r="N1485" s="218">
        <f t="shared" si="1474"/>
        <v>0</v>
      </c>
      <c r="O1485" s="218">
        <f t="shared" si="1474"/>
        <v>0</v>
      </c>
      <c r="P1485" s="218">
        <f t="shared" si="1474"/>
        <v>0</v>
      </c>
      <c r="Q1485" s="218">
        <f t="shared" si="1474"/>
        <v>0</v>
      </c>
      <c r="R1485" s="218">
        <f t="shared" si="1474"/>
        <v>0</v>
      </c>
      <c r="S1485" s="218">
        <f t="shared" si="1474"/>
        <v>0</v>
      </c>
      <c r="T1485" s="218">
        <f t="shared" si="1474"/>
        <v>0</v>
      </c>
      <c r="U1485" s="218">
        <f t="shared" si="1474"/>
        <v>3.4535796191927431E-3</v>
      </c>
    </row>
    <row r="1486" spans="1:21" x14ac:dyDescent="0.25">
      <c r="A1486" s="57" t="s">
        <v>1576</v>
      </c>
      <c r="B1486" s="57" t="s">
        <v>7133</v>
      </c>
      <c r="C1486" s="218">
        <f t="shared" si="1473"/>
        <v>0</v>
      </c>
      <c r="D1486" s="218">
        <f t="shared" si="1473"/>
        <v>0</v>
      </c>
      <c r="E1486" s="218"/>
      <c r="F1486" s="218"/>
      <c r="G1486" s="218"/>
      <c r="H1486" s="218">
        <f t="shared" ref="H1486:U1486" si="1475">(H4922/H$3521)/(H8358/H$6957)</f>
        <v>0</v>
      </c>
      <c r="I1486" s="218">
        <f t="shared" si="1475"/>
        <v>0</v>
      </c>
      <c r="J1486" s="218">
        <f t="shared" si="1475"/>
        <v>0</v>
      </c>
      <c r="K1486" s="218">
        <f t="shared" si="1475"/>
        <v>0</v>
      </c>
      <c r="L1486" s="218">
        <f t="shared" si="1475"/>
        <v>0</v>
      </c>
      <c r="M1486" s="218">
        <f t="shared" si="1475"/>
        <v>0</v>
      </c>
      <c r="N1486" s="218">
        <f t="shared" si="1475"/>
        <v>0</v>
      </c>
      <c r="O1486" s="218">
        <f t="shared" si="1475"/>
        <v>0</v>
      </c>
      <c r="P1486" s="218">
        <f t="shared" si="1475"/>
        <v>0</v>
      </c>
      <c r="Q1486" s="218">
        <f t="shared" si="1475"/>
        <v>0</v>
      </c>
      <c r="R1486" s="218">
        <f t="shared" si="1475"/>
        <v>0</v>
      </c>
      <c r="S1486" s="218">
        <f t="shared" si="1475"/>
        <v>0</v>
      </c>
      <c r="T1486" s="218">
        <f t="shared" si="1475"/>
        <v>2.0735451412409577E-2</v>
      </c>
      <c r="U1486" s="218">
        <f t="shared" si="1475"/>
        <v>6.1493089521373834E-2</v>
      </c>
    </row>
    <row r="1487" spans="1:21" x14ac:dyDescent="0.25">
      <c r="A1487" s="57" t="s">
        <v>1322</v>
      </c>
      <c r="B1487" s="57" t="s">
        <v>7134</v>
      </c>
      <c r="C1487" s="218">
        <f t="shared" si="1473"/>
        <v>0</v>
      </c>
      <c r="D1487" s="218">
        <f t="shared" si="1473"/>
        <v>0</v>
      </c>
      <c r="E1487" s="218"/>
      <c r="F1487" s="218"/>
      <c r="G1487" s="218"/>
      <c r="H1487" s="218">
        <f t="shared" ref="H1487:U1487" si="1476">(H4923/H$3521)/(H8359/H$6957)</f>
        <v>0</v>
      </c>
      <c r="I1487" s="218">
        <f t="shared" si="1476"/>
        <v>0</v>
      </c>
      <c r="J1487" s="218">
        <f t="shared" si="1476"/>
        <v>4.8590518013816447E-3</v>
      </c>
      <c r="K1487" s="218">
        <f t="shared" si="1476"/>
        <v>0</v>
      </c>
      <c r="L1487" s="218">
        <f t="shared" si="1476"/>
        <v>1.8793469349291103E-2</v>
      </c>
      <c r="M1487" s="218">
        <f t="shared" si="1476"/>
        <v>0</v>
      </c>
      <c r="N1487" s="218">
        <f t="shared" si="1476"/>
        <v>1.0314787163919158E-3</v>
      </c>
      <c r="O1487" s="218">
        <f t="shared" si="1476"/>
        <v>0</v>
      </c>
      <c r="P1487" s="218">
        <f t="shared" si="1476"/>
        <v>0</v>
      </c>
      <c r="Q1487" s="218">
        <f t="shared" si="1476"/>
        <v>0</v>
      </c>
      <c r="R1487" s="218">
        <f t="shared" si="1476"/>
        <v>5.3326005457253215E-3</v>
      </c>
      <c r="S1487" s="218">
        <f t="shared" si="1476"/>
        <v>6.772710154597579E-2</v>
      </c>
      <c r="T1487" s="218">
        <f t="shared" si="1476"/>
        <v>6.372344670818518E-2</v>
      </c>
      <c r="U1487" s="218">
        <f t="shared" si="1476"/>
        <v>0.26105821507465815</v>
      </c>
    </row>
    <row r="1488" spans="1:21" x14ac:dyDescent="0.25">
      <c r="A1488" s="57" t="s">
        <v>2772</v>
      </c>
      <c r="B1488" s="57" t="s">
        <v>7135</v>
      </c>
      <c r="C1488" s="218">
        <f t="shared" si="1473"/>
        <v>0</v>
      </c>
      <c r="D1488" s="218">
        <f t="shared" si="1473"/>
        <v>0</v>
      </c>
      <c r="E1488" s="218"/>
      <c r="F1488" s="218"/>
      <c r="G1488" s="218"/>
      <c r="H1488" s="218">
        <f t="shared" ref="H1488:U1488" si="1477">(H4924/H$3521)/(H8360/H$6957)</f>
        <v>0</v>
      </c>
      <c r="I1488" s="218">
        <f t="shared" si="1477"/>
        <v>0</v>
      </c>
      <c r="J1488" s="218">
        <f t="shared" si="1477"/>
        <v>0</v>
      </c>
      <c r="K1488" s="218">
        <f t="shared" si="1477"/>
        <v>0</v>
      </c>
      <c r="L1488" s="218">
        <f t="shared" si="1477"/>
        <v>0</v>
      </c>
      <c r="M1488" s="218">
        <f t="shared" si="1477"/>
        <v>0</v>
      </c>
      <c r="N1488" s="218">
        <f t="shared" si="1477"/>
        <v>5.7862265642888162E-2</v>
      </c>
      <c r="O1488" s="218">
        <f t="shared" si="1477"/>
        <v>0</v>
      </c>
      <c r="P1488" s="218">
        <f t="shared" si="1477"/>
        <v>0</v>
      </c>
      <c r="Q1488" s="218">
        <f t="shared" si="1477"/>
        <v>0</v>
      </c>
      <c r="R1488" s="218">
        <f t="shared" si="1477"/>
        <v>0</v>
      </c>
      <c r="S1488" s="218">
        <f t="shared" si="1477"/>
        <v>0</v>
      </c>
      <c r="T1488" s="218">
        <f t="shared" si="1477"/>
        <v>0</v>
      </c>
      <c r="U1488" s="218">
        <f t="shared" si="1477"/>
        <v>0</v>
      </c>
    </row>
    <row r="1489" spans="1:21" x14ac:dyDescent="0.25">
      <c r="A1489" s="57" t="s">
        <v>1680</v>
      </c>
      <c r="B1489" s="57" t="s">
        <v>7136</v>
      </c>
      <c r="C1489" s="218">
        <f t="shared" si="1473"/>
        <v>0</v>
      </c>
      <c r="D1489" s="218">
        <f t="shared" si="1473"/>
        <v>0</v>
      </c>
      <c r="E1489" s="218"/>
      <c r="F1489" s="218"/>
      <c r="G1489" s="218"/>
      <c r="H1489" s="218">
        <f t="shared" ref="H1489:U1489" si="1478">(H4925/H$3521)/(H8361/H$6957)</f>
        <v>0</v>
      </c>
      <c r="I1489" s="218">
        <f t="shared" si="1478"/>
        <v>0</v>
      </c>
      <c r="J1489" s="218">
        <f t="shared" si="1478"/>
        <v>0</v>
      </c>
      <c r="K1489" s="218">
        <f t="shared" si="1478"/>
        <v>0</v>
      </c>
      <c r="L1489" s="218">
        <f t="shared" si="1478"/>
        <v>0</v>
      </c>
      <c r="M1489" s="218">
        <f t="shared" si="1478"/>
        <v>6.0294226345852443E-2</v>
      </c>
      <c r="N1489" s="218">
        <f t="shared" si="1478"/>
        <v>0</v>
      </c>
      <c r="O1489" s="218">
        <f t="shared" si="1478"/>
        <v>0</v>
      </c>
      <c r="P1489" s="218">
        <f t="shared" si="1478"/>
        <v>0</v>
      </c>
      <c r="Q1489" s="218">
        <f t="shared" si="1478"/>
        <v>0.37399411818557293</v>
      </c>
      <c r="R1489" s="218">
        <f t="shared" si="1478"/>
        <v>5.0850518211451598E-4</v>
      </c>
      <c r="S1489" s="218">
        <f t="shared" si="1478"/>
        <v>0</v>
      </c>
      <c r="T1489" s="218">
        <f t="shared" si="1478"/>
        <v>0</v>
      </c>
      <c r="U1489" s="218">
        <f t="shared" si="1478"/>
        <v>5.7184862488934981E-4</v>
      </c>
    </row>
    <row r="1490" spans="1:21" x14ac:dyDescent="0.25">
      <c r="A1490" s="57" t="s">
        <v>1795</v>
      </c>
      <c r="B1490" s="57" t="s">
        <v>7137</v>
      </c>
      <c r="C1490" s="218">
        <f t="shared" si="1473"/>
        <v>0</v>
      </c>
      <c r="D1490" s="218">
        <f t="shared" si="1473"/>
        <v>0</v>
      </c>
      <c r="E1490" s="218"/>
      <c r="F1490" s="218"/>
      <c r="G1490" s="218"/>
      <c r="H1490" s="218">
        <f t="shared" ref="H1490:U1490" si="1479">(H4926/H$3521)/(H8362/H$6957)</f>
        <v>0</v>
      </c>
      <c r="I1490" s="218">
        <f t="shared" si="1479"/>
        <v>0</v>
      </c>
      <c r="J1490" s="218">
        <f t="shared" si="1479"/>
        <v>0</v>
      </c>
      <c r="K1490" s="218">
        <f t="shared" si="1479"/>
        <v>0</v>
      </c>
      <c r="L1490" s="218">
        <f t="shared" si="1479"/>
        <v>1.8174253303141798E-2</v>
      </c>
      <c r="M1490" s="218">
        <f t="shared" si="1479"/>
        <v>0</v>
      </c>
      <c r="N1490" s="218">
        <f t="shared" si="1479"/>
        <v>0</v>
      </c>
      <c r="O1490" s="218">
        <f t="shared" si="1479"/>
        <v>0</v>
      </c>
      <c r="P1490" s="218">
        <f t="shared" si="1479"/>
        <v>0</v>
      </c>
      <c r="Q1490" s="218">
        <f t="shared" si="1479"/>
        <v>0</v>
      </c>
      <c r="R1490" s="218">
        <f t="shared" si="1479"/>
        <v>0</v>
      </c>
      <c r="S1490" s="218">
        <f t="shared" si="1479"/>
        <v>2.7019964658593319E-3</v>
      </c>
      <c r="T1490" s="218">
        <f t="shared" si="1479"/>
        <v>0</v>
      </c>
      <c r="U1490" s="218">
        <f t="shared" si="1479"/>
        <v>9.1964524667302368E-3</v>
      </c>
    </row>
    <row r="1491" spans="1:21" x14ac:dyDescent="0.25">
      <c r="A1491" s="57" t="s">
        <v>2419</v>
      </c>
      <c r="B1491" s="57" t="s">
        <v>7138</v>
      </c>
      <c r="C1491" s="218">
        <f t="shared" si="1473"/>
        <v>7.1388333381340416E-2</v>
      </c>
      <c r="D1491" s="218">
        <f t="shared" si="1473"/>
        <v>9.3308519352101591</v>
      </c>
      <c r="E1491" s="218"/>
      <c r="F1491" s="218"/>
      <c r="G1491" s="218"/>
      <c r="H1491" s="218">
        <f t="shared" ref="H1491:U1491" si="1480">(H4927/H$3521)/(H8363/H$6957)</f>
        <v>0</v>
      </c>
      <c r="I1491" s="218">
        <f t="shared" si="1480"/>
        <v>0</v>
      </c>
      <c r="J1491" s="218">
        <f t="shared" si="1480"/>
        <v>0</v>
      </c>
      <c r="K1491" s="218">
        <f t="shared" si="1480"/>
        <v>0</v>
      </c>
      <c r="L1491" s="218">
        <f t="shared" si="1480"/>
        <v>0</v>
      </c>
      <c r="M1491" s="218">
        <f t="shared" si="1480"/>
        <v>0</v>
      </c>
      <c r="N1491" s="218">
        <f t="shared" si="1480"/>
        <v>0</v>
      </c>
      <c r="O1491" s="218">
        <f t="shared" si="1480"/>
        <v>0</v>
      </c>
      <c r="P1491" s="218">
        <f t="shared" si="1480"/>
        <v>0</v>
      </c>
      <c r="Q1491" s="218">
        <f t="shared" si="1480"/>
        <v>0</v>
      </c>
      <c r="R1491" s="218">
        <f t="shared" si="1480"/>
        <v>0</v>
      </c>
      <c r="S1491" s="218">
        <f t="shared" si="1480"/>
        <v>0</v>
      </c>
      <c r="T1491" s="218">
        <f t="shared" si="1480"/>
        <v>3.9226240380862983E-2</v>
      </c>
      <c r="U1491" s="218">
        <f t="shared" si="1480"/>
        <v>0.63496971039709627</v>
      </c>
    </row>
    <row r="1492" spans="1:21" x14ac:dyDescent="0.25">
      <c r="A1492" s="57" t="s">
        <v>2983</v>
      </c>
      <c r="B1492" s="57" t="s">
        <v>7139</v>
      </c>
      <c r="C1492" s="218">
        <f t="shared" si="1473"/>
        <v>40.580559816082378</v>
      </c>
      <c r="D1492" s="218">
        <f t="shared" si="1473"/>
        <v>39.320778659436854</v>
      </c>
      <c r="E1492" s="218"/>
      <c r="F1492" s="218"/>
      <c r="G1492" s="218"/>
      <c r="H1492" s="218">
        <f t="shared" ref="H1492:U1492" si="1481">(H4928/H$3521)/(H8364/H$6957)</f>
        <v>0</v>
      </c>
      <c r="I1492" s="218">
        <f t="shared" si="1481"/>
        <v>0</v>
      </c>
      <c r="J1492" s="218">
        <f t="shared" si="1481"/>
        <v>0</v>
      </c>
      <c r="K1492" s="218">
        <f t="shared" si="1481"/>
        <v>0</v>
      </c>
      <c r="L1492" s="218">
        <f t="shared" si="1481"/>
        <v>0</v>
      </c>
      <c r="M1492" s="218">
        <f t="shared" si="1481"/>
        <v>0</v>
      </c>
      <c r="N1492" s="218">
        <f t="shared" si="1481"/>
        <v>0</v>
      </c>
      <c r="O1492" s="218">
        <f t="shared" si="1481"/>
        <v>0</v>
      </c>
      <c r="P1492" s="218">
        <f t="shared" si="1481"/>
        <v>0</v>
      </c>
      <c r="Q1492" s="218">
        <f t="shared" si="1481"/>
        <v>3.2750805378513902E-2</v>
      </c>
      <c r="R1492" s="218">
        <f t="shared" si="1481"/>
        <v>0</v>
      </c>
      <c r="S1492" s="218">
        <f t="shared" si="1481"/>
        <v>0</v>
      </c>
      <c r="T1492" s="218">
        <f t="shared" si="1481"/>
        <v>0</v>
      </c>
      <c r="U1492" s="218">
        <f t="shared" si="1481"/>
        <v>3.5635242559753137E-2</v>
      </c>
    </row>
    <row r="1493" spans="1:21" x14ac:dyDescent="0.25">
      <c r="A1493" s="57" t="s">
        <v>1329</v>
      </c>
      <c r="B1493" s="57" t="s">
        <v>7140</v>
      </c>
      <c r="C1493" s="218">
        <f t="shared" si="1473"/>
        <v>0</v>
      </c>
      <c r="D1493" s="218">
        <f t="shared" si="1473"/>
        <v>0</v>
      </c>
      <c r="E1493" s="218"/>
      <c r="F1493" s="218"/>
      <c r="G1493" s="218"/>
      <c r="H1493" s="218">
        <f t="shared" ref="H1493:U1493" si="1482">(H4929/H$3521)/(H8365/H$6957)</f>
        <v>0.6842921865674928</v>
      </c>
      <c r="I1493" s="218">
        <f t="shared" si="1482"/>
        <v>4.4522693071914468E-3</v>
      </c>
      <c r="J1493" s="218">
        <f t="shared" si="1482"/>
        <v>0</v>
      </c>
      <c r="K1493" s="218">
        <f t="shared" si="1482"/>
        <v>0.82860838499435741</v>
      </c>
      <c r="L1493" s="218">
        <f t="shared" si="1482"/>
        <v>0.27208823504521928</v>
      </c>
      <c r="M1493" s="218">
        <f t="shared" si="1482"/>
        <v>0.54954213433608845</v>
      </c>
      <c r="N1493" s="218">
        <f t="shared" si="1482"/>
        <v>0</v>
      </c>
      <c r="O1493" s="218">
        <f t="shared" si="1482"/>
        <v>0.42202729313112047</v>
      </c>
      <c r="P1493" s="218">
        <f t="shared" si="1482"/>
        <v>0</v>
      </c>
      <c r="Q1493" s="218">
        <f t="shared" si="1482"/>
        <v>9.2495564455807006E-2</v>
      </c>
      <c r="R1493" s="218">
        <f t="shared" si="1482"/>
        <v>0</v>
      </c>
      <c r="S1493" s="218">
        <f t="shared" si="1482"/>
        <v>0</v>
      </c>
      <c r="T1493" s="218">
        <f t="shared" si="1482"/>
        <v>1.7485397950460051E-3</v>
      </c>
      <c r="U1493" s="218">
        <f t="shared" si="1482"/>
        <v>0</v>
      </c>
    </row>
    <row r="1494" spans="1:21" x14ac:dyDescent="0.25">
      <c r="A1494" s="57" t="s">
        <v>2866</v>
      </c>
      <c r="B1494" s="57" t="s">
        <v>7141</v>
      </c>
      <c r="C1494" s="218">
        <f t="shared" si="1473"/>
        <v>0</v>
      </c>
      <c r="D1494" s="218">
        <f t="shared" si="1473"/>
        <v>0</v>
      </c>
      <c r="E1494" s="218"/>
      <c r="F1494" s="218"/>
      <c r="G1494" s="218"/>
      <c r="H1494" s="218">
        <f t="shared" ref="H1494:U1494" si="1483">(H4930/H$3521)/(H8366/H$6957)</f>
        <v>1.6435946493390654</v>
      </c>
      <c r="I1494" s="218">
        <f t="shared" si="1483"/>
        <v>0.33066461385224927</v>
      </c>
      <c r="J1494" s="218">
        <f t="shared" si="1483"/>
        <v>0</v>
      </c>
      <c r="K1494" s="218">
        <f t="shared" si="1483"/>
        <v>0.23417131205553812</v>
      </c>
      <c r="L1494" s="218">
        <f t="shared" si="1483"/>
        <v>0.13900900735274035</v>
      </c>
      <c r="M1494" s="218">
        <f t="shared" si="1483"/>
        <v>0.100689376864041</v>
      </c>
      <c r="N1494" s="218">
        <f t="shared" si="1483"/>
        <v>3.1608386776942945</v>
      </c>
      <c r="O1494" s="218">
        <f t="shared" si="1483"/>
        <v>0.81519439757306866</v>
      </c>
      <c r="P1494" s="218">
        <f t="shared" si="1483"/>
        <v>1.1744133732226996</v>
      </c>
      <c r="Q1494" s="218">
        <f t="shared" si="1483"/>
        <v>1.0641589881981639</v>
      </c>
      <c r="R1494" s="218">
        <f t="shared" si="1483"/>
        <v>0.35299735328142218</v>
      </c>
      <c r="S1494" s="218">
        <f t="shared" si="1483"/>
        <v>0.8562821738053229</v>
      </c>
      <c r="T1494" s="218">
        <f t="shared" si="1483"/>
        <v>2.5592353732017989</v>
      </c>
      <c r="U1494" s="218">
        <f t="shared" si="1483"/>
        <v>1.2562235328830522</v>
      </c>
    </row>
    <row r="1495" spans="1:21" x14ac:dyDescent="0.25">
      <c r="A1495" s="57" t="s">
        <v>3534</v>
      </c>
      <c r="B1495" s="57" t="s">
        <v>7142</v>
      </c>
      <c r="C1495" s="218">
        <f t="shared" si="1473"/>
        <v>0</v>
      </c>
      <c r="D1495" s="218">
        <f t="shared" si="1473"/>
        <v>0</v>
      </c>
      <c r="E1495" s="218"/>
      <c r="F1495" s="218"/>
      <c r="G1495" s="218"/>
      <c r="H1495" s="218">
        <f t="shared" ref="H1495:U1495" si="1484">(H4931/H$3521)/(H8367/H$6957)</f>
        <v>0</v>
      </c>
      <c r="I1495" s="218">
        <f t="shared" si="1484"/>
        <v>0</v>
      </c>
      <c r="J1495" s="218">
        <f t="shared" si="1484"/>
        <v>0</v>
      </c>
      <c r="K1495" s="218">
        <f t="shared" si="1484"/>
        <v>0</v>
      </c>
      <c r="L1495" s="218">
        <f t="shared" si="1484"/>
        <v>0</v>
      </c>
      <c r="M1495" s="218">
        <f t="shared" si="1484"/>
        <v>0</v>
      </c>
      <c r="N1495" s="218">
        <f t="shared" si="1484"/>
        <v>0</v>
      </c>
      <c r="O1495" s="218">
        <f t="shared" si="1484"/>
        <v>3.0505013914115336E-2</v>
      </c>
      <c r="P1495" s="218">
        <f t="shared" si="1484"/>
        <v>0</v>
      </c>
      <c r="Q1495" s="218">
        <f t="shared" si="1484"/>
        <v>0</v>
      </c>
      <c r="R1495" s="218">
        <f t="shared" si="1484"/>
        <v>0</v>
      </c>
      <c r="S1495" s="218">
        <f t="shared" si="1484"/>
        <v>0</v>
      </c>
      <c r="T1495" s="218">
        <f t="shared" si="1484"/>
        <v>0</v>
      </c>
      <c r="U1495" s="218">
        <f t="shared" si="1484"/>
        <v>0</v>
      </c>
    </row>
    <row r="1496" spans="1:21" x14ac:dyDescent="0.25">
      <c r="A1496" s="57" t="s">
        <v>1178</v>
      </c>
      <c r="B1496" s="57" t="s">
        <v>7143</v>
      </c>
      <c r="C1496" s="218">
        <f t="shared" si="1473"/>
        <v>0</v>
      </c>
      <c r="D1496" s="218">
        <f t="shared" si="1473"/>
        <v>0</v>
      </c>
      <c r="E1496" s="218"/>
      <c r="F1496" s="218"/>
      <c r="G1496" s="218"/>
      <c r="H1496" s="218">
        <f t="shared" ref="H1496:U1496" si="1485">(H4932/H$3521)/(H8368/H$6957)</f>
        <v>0</v>
      </c>
      <c r="I1496" s="218">
        <f t="shared" si="1485"/>
        <v>0</v>
      </c>
      <c r="J1496" s="218">
        <f t="shared" si="1485"/>
        <v>1.548146994986137E-2</v>
      </c>
      <c r="K1496" s="218">
        <f t="shared" si="1485"/>
        <v>0</v>
      </c>
      <c r="L1496" s="218">
        <f t="shared" si="1485"/>
        <v>1.0596610790649689E-2</v>
      </c>
      <c r="M1496" s="218">
        <f t="shared" si="1485"/>
        <v>0</v>
      </c>
      <c r="N1496" s="218">
        <f t="shared" si="1485"/>
        <v>0.25238939013671119</v>
      </c>
      <c r="O1496" s="218">
        <f t="shared" si="1485"/>
        <v>4.7076624039405261E-2</v>
      </c>
      <c r="P1496" s="218">
        <f t="shared" si="1485"/>
        <v>0.11463896060432624</v>
      </c>
      <c r="Q1496" s="218">
        <f t="shared" si="1485"/>
        <v>0.13484709175207563</v>
      </c>
      <c r="R1496" s="218">
        <f t="shared" si="1485"/>
        <v>5.5103221921710382E-2</v>
      </c>
      <c r="S1496" s="218">
        <f t="shared" si="1485"/>
        <v>0.44607337846464701</v>
      </c>
      <c r="T1496" s="218">
        <f t="shared" si="1485"/>
        <v>0</v>
      </c>
      <c r="U1496" s="218">
        <f t="shared" si="1485"/>
        <v>3.7678241671521562E-2</v>
      </c>
    </row>
    <row r="1497" spans="1:21" x14ac:dyDescent="0.25">
      <c r="A1497" s="57" t="s">
        <v>3360</v>
      </c>
      <c r="B1497" s="57" t="s">
        <v>7144</v>
      </c>
      <c r="C1497" s="218">
        <f t="shared" si="1473"/>
        <v>0</v>
      </c>
      <c r="D1497" s="218">
        <f t="shared" si="1473"/>
        <v>0</v>
      </c>
      <c r="E1497" s="218"/>
      <c r="F1497" s="218"/>
      <c r="G1497" s="218"/>
      <c r="H1497" s="218">
        <f t="shared" ref="H1497:U1497" si="1486">(H4933/H$3521)/(H8369/H$6957)</f>
        <v>0</v>
      </c>
      <c r="I1497" s="218">
        <f t="shared" si="1486"/>
        <v>0</v>
      </c>
      <c r="J1497" s="218">
        <f t="shared" si="1486"/>
        <v>0</v>
      </c>
      <c r="K1497" s="218">
        <f t="shared" si="1486"/>
        <v>1.1210498119740087E-2</v>
      </c>
      <c r="L1497" s="218">
        <f t="shared" si="1486"/>
        <v>0</v>
      </c>
      <c r="M1497" s="218">
        <f t="shared" si="1486"/>
        <v>0</v>
      </c>
      <c r="N1497" s="218">
        <f t="shared" si="1486"/>
        <v>0</v>
      </c>
      <c r="O1497" s="218">
        <f t="shared" si="1486"/>
        <v>0</v>
      </c>
      <c r="P1497" s="218">
        <f t="shared" si="1486"/>
        <v>0</v>
      </c>
      <c r="Q1497" s="218">
        <f t="shared" si="1486"/>
        <v>0</v>
      </c>
      <c r="R1497" s="218">
        <f t="shared" si="1486"/>
        <v>0</v>
      </c>
      <c r="S1497" s="218">
        <f t="shared" si="1486"/>
        <v>0</v>
      </c>
      <c r="T1497" s="218">
        <f t="shared" si="1486"/>
        <v>0</v>
      </c>
      <c r="U1497" s="218">
        <f t="shared" si="1486"/>
        <v>0</v>
      </c>
    </row>
    <row r="1498" spans="1:21" x14ac:dyDescent="0.25">
      <c r="A1498" s="57" t="s">
        <v>3007</v>
      </c>
      <c r="B1498" s="57" t="s">
        <v>7145</v>
      </c>
      <c r="C1498" s="218">
        <f t="shared" si="1473"/>
        <v>0</v>
      </c>
      <c r="D1498" s="218">
        <f t="shared" si="1473"/>
        <v>0</v>
      </c>
      <c r="E1498" s="218"/>
      <c r="F1498" s="218"/>
      <c r="G1498" s="218"/>
      <c r="H1498" s="218">
        <f t="shared" ref="H1498:U1498" si="1487">(H4934/H$3521)/(H8370/H$6957)</f>
        <v>0</v>
      </c>
      <c r="I1498" s="218">
        <f t="shared" si="1487"/>
        <v>0.16656514685303447</v>
      </c>
      <c r="J1498" s="218">
        <f t="shared" si="1487"/>
        <v>0</v>
      </c>
      <c r="K1498" s="218">
        <f t="shared" si="1487"/>
        <v>0</v>
      </c>
      <c r="L1498" s="218">
        <f t="shared" si="1487"/>
        <v>0</v>
      </c>
      <c r="M1498" s="218">
        <f t="shared" si="1487"/>
        <v>0</v>
      </c>
      <c r="N1498" s="218">
        <f t="shared" si="1487"/>
        <v>0</v>
      </c>
      <c r="O1498" s="218">
        <f t="shared" si="1487"/>
        <v>0</v>
      </c>
      <c r="P1498" s="218">
        <f t="shared" si="1487"/>
        <v>0</v>
      </c>
      <c r="Q1498" s="218">
        <f t="shared" si="1487"/>
        <v>0</v>
      </c>
      <c r="R1498" s="218">
        <f t="shared" si="1487"/>
        <v>0</v>
      </c>
      <c r="S1498" s="218">
        <f t="shared" si="1487"/>
        <v>0</v>
      </c>
      <c r="T1498" s="218">
        <f t="shared" si="1487"/>
        <v>0</v>
      </c>
      <c r="U1498" s="218">
        <f t="shared" si="1487"/>
        <v>0</v>
      </c>
    </row>
    <row r="1499" spans="1:21" x14ac:dyDescent="0.25">
      <c r="A1499" s="57" t="s">
        <v>2263</v>
      </c>
      <c r="B1499" s="57" t="s">
        <v>7146</v>
      </c>
      <c r="C1499" s="218">
        <f t="shared" si="1473"/>
        <v>0</v>
      </c>
      <c r="D1499" s="218">
        <f t="shared" si="1473"/>
        <v>0</v>
      </c>
      <c r="E1499" s="218"/>
      <c r="F1499" s="218"/>
      <c r="G1499" s="218"/>
      <c r="H1499" s="218">
        <f t="shared" ref="H1499:U1499" si="1488">(H4935/H$3521)/(H8371/H$6957)</f>
        <v>0.19865699037155884</v>
      </c>
      <c r="I1499" s="218">
        <f t="shared" si="1488"/>
        <v>0.19836539659097105</v>
      </c>
      <c r="J1499" s="218">
        <f t="shared" si="1488"/>
        <v>0</v>
      </c>
      <c r="K1499" s="218">
        <f t="shared" si="1488"/>
        <v>0</v>
      </c>
      <c r="L1499" s="218">
        <f t="shared" si="1488"/>
        <v>0</v>
      </c>
      <c r="M1499" s="218">
        <f t="shared" si="1488"/>
        <v>4.8324539530416998E-3</v>
      </c>
      <c r="N1499" s="218">
        <f t="shared" si="1488"/>
        <v>0</v>
      </c>
      <c r="O1499" s="218">
        <f t="shared" si="1488"/>
        <v>0</v>
      </c>
      <c r="P1499" s="218">
        <f t="shared" si="1488"/>
        <v>0.3792654275015781</v>
      </c>
      <c r="Q1499" s="218">
        <f t="shared" si="1488"/>
        <v>0.71620596800550274</v>
      </c>
      <c r="R1499" s="218">
        <f t="shared" si="1488"/>
        <v>0.31797373782787614</v>
      </c>
      <c r="S1499" s="218">
        <f t="shared" si="1488"/>
        <v>0.69900077097360724</v>
      </c>
      <c r="T1499" s="218">
        <f t="shared" si="1488"/>
        <v>4.0155016873149971E-2</v>
      </c>
      <c r="U1499" s="218">
        <f t="shared" si="1488"/>
        <v>0.14126714530143267</v>
      </c>
    </row>
    <row r="1500" spans="1:21" x14ac:dyDescent="0.25">
      <c r="A1500" s="57" t="s">
        <v>3605</v>
      </c>
      <c r="B1500" s="57" t="s">
        <v>7147</v>
      </c>
      <c r="C1500" s="218">
        <f t="shared" si="1473"/>
        <v>0</v>
      </c>
      <c r="D1500" s="218">
        <f t="shared" si="1473"/>
        <v>0</v>
      </c>
      <c r="E1500" s="218"/>
      <c r="F1500" s="218"/>
      <c r="G1500" s="218"/>
      <c r="H1500" s="218">
        <f t="shared" ref="H1500:U1500" si="1489">(H4936/H$3521)/(H8372/H$6957)</f>
        <v>0</v>
      </c>
      <c r="I1500" s="218">
        <f t="shared" si="1489"/>
        <v>0</v>
      </c>
      <c r="J1500" s="218">
        <f t="shared" si="1489"/>
        <v>0</v>
      </c>
      <c r="K1500" s="218">
        <f t="shared" si="1489"/>
        <v>0</v>
      </c>
      <c r="L1500" s="218">
        <f t="shared" si="1489"/>
        <v>0</v>
      </c>
      <c r="M1500" s="218">
        <f t="shared" si="1489"/>
        <v>0</v>
      </c>
      <c r="N1500" s="218">
        <f t="shared" si="1489"/>
        <v>0</v>
      </c>
      <c r="O1500" s="218">
        <f t="shared" si="1489"/>
        <v>0</v>
      </c>
      <c r="P1500" s="218">
        <f t="shared" si="1489"/>
        <v>0</v>
      </c>
      <c r="Q1500" s="218">
        <f t="shared" si="1489"/>
        <v>0</v>
      </c>
      <c r="R1500" s="218">
        <f t="shared" si="1489"/>
        <v>0</v>
      </c>
      <c r="S1500" s="218">
        <f t="shared" si="1489"/>
        <v>0</v>
      </c>
      <c r="T1500" s="218">
        <f t="shared" si="1489"/>
        <v>0</v>
      </c>
      <c r="U1500" s="218">
        <f t="shared" si="1489"/>
        <v>0.12531149780777665</v>
      </c>
    </row>
    <row r="1501" spans="1:21" x14ac:dyDescent="0.25">
      <c r="A1501" s="57" t="s">
        <v>3127</v>
      </c>
      <c r="B1501" s="57" t="s">
        <v>7145</v>
      </c>
      <c r="C1501" s="218">
        <f t="shared" si="1473"/>
        <v>0</v>
      </c>
      <c r="D1501" s="218">
        <f t="shared" si="1473"/>
        <v>0</v>
      </c>
      <c r="E1501" s="218"/>
      <c r="F1501" s="218"/>
      <c r="G1501" s="218"/>
      <c r="H1501" s="218">
        <f t="shared" ref="H1501:U1501" si="1490">(H4937/H$3521)/(H8373/H$6957)</f>
        <v>0</v>
      </c>
      <c r="I1501" s="218">
        <f t="shared" si="1490"/>
        <v>0</v>
      </c>
      <c r="J1501" s="218">
        <f t="shared" si="1490"/>
        <v>0</v>
      </c>
      <c r="K1501" s="218">
        <f t="shared" si="1490"/>
        <v>0</v>
      </c>
      <c r="L1501" s="218">
        <f t="shared" si="1490"/>
        <v>0</v>
      </c>
      <c r="M1501" s="218">
        <f t="shared" si="1490"/>
        <v>0</v>
      </c>
      <c r="N1501" s="218">
        <f t="shared" si="1490"/>
        <v>0</v>
      </c>
      <c r="O1501" s="218">
        <f t="shared" si="1490"/>
        <v>0</v>
      </c>
      <c r="P1501" s="218">
        <f t="shared" si="1490"/>
        <v>1.4455954998630511</v>
      </c>
      <c r="Q1501" s="218">
        <f t="shared" si="1490"/>
        <v>0</v>
      </c>
      <c r="R1501" s="218">
        <f t="shared" si="1490"/>
        <v>5.0672394494748421</v>
      </c>
      <c r="S1501" s="218">
        <f t="shared" si="1490"/>
        <v>0</v>
      </c>
      <c r="T1501" s="218">
        <f t="shared" si="1490"/>
        <v>0</v>
      </c>
      <c r="U1501" s="218">
        <f t="shared" si="1490"/>
        <v>0</v>
      </c>
    </row>
    <row r="1502" spans="1:21" x14ac:dyDescent="0.25">
      <c r="A1502" s="57" t="s">
        <v>4066</v>
      </c>
      <c r="B1502" s="57" t="s">
        <v>7150</v>
      </c>
      <c r="C1502" s="218">
        <f t="shared" si="1473"/>
        <v>0</v>
      </c>
      <c r="D1502" s="218">
        <f t="shared" si="1473"/>
        <v>0</v>
      </c>
      <c r="E1502" s="218"/>
      <c r="F1502" s="218"/>
      <c r="G1502" s="218"/>
      <c r="H1502" s="218">
        <f t="shared" ref="H1502:U1502" si="1491">(H4938/H$3521)/(H8374/H$6957)</f>
        <v>0</v>
      </c>
      <c r="I1502" s="218">
        <f t="shared" si="1491"/>
        <v>0</v>
      </c>
      <c r="J1502" s="218">
        <f t="shared" si="1491"/>
        <v>0</v>
      </c>
      <c r="K1502" s="218">
        <f t="shared" si="1491"/>
        <v>0</v>
      </c>
      <c r="L1502" s="218">
        <f t="shared" si="1491"/>
        <v>0</v>
      </c>
      <c r="M1502" s="218">
        <f t="shared" si="1491"/>
        <v>0</v>
      </c>
      <c r="N1502" s="218">
        <f t="shared" si="1491"/>
        <v>0</v>
      </c>
      <c r="O1502" s="218">
        <f t="shared" si="1491"/>
        <v>0</v>
      </c>
      <c r="P1502" s="218">
        <f t="shared" si="1491"/>
        <v>0.11515181729611303</v>
      </c>
      <c r="Q1502" s="218">
        <f t="shared" si="1491"/>
        <v>0.26192076692347466</v>
      </c>
      <c r="R1502" s="218">
        <f t="shared" si="1491"/>
        <v>0.18893658516467732</v>
      </c>
      <c r="S1502" s="218">
        <f t="shared" si="1491"/>
        <v>0</v>
      </c>
      <c r="T1502" s="218">
        <f t="shared" si="1491"/>
        <v>1.4031305754336918</v>
      </c>
      <c r="U1502" s="218">
        <f t="shared" si="1491"/>
        <v>0</v>
      </c>
    </row>
    <row r="1503" spans="1:21" x14ac:dyDescent="0.25">
      <c r="A1503" s="57" t="s">
        <v>2138</v>
      </c>
      <c r="B1503" s="57" t="s">
        <v>7152</v>
      </c>
      <c r="C1503" s="218">
        <f t="shared" si="1473"/>
        <v>0</v>
      </c>
      <c r="D1503" s="218">
        <f t="shared" si="1473"/>
        <v>0</v>
      </c>
      <c r="E1503" s="218"/>
      <c r="F1503" s="218"/>
      <c r="G1503" s="218"/>
      <c r="H1503" s="218">
        <f t="shared" ref="H1503:U1503" si="1492">(H4939/H$3521)/(H8375/H$6957)</f>
        <v>0</v>
      </c>
      <c r="I1503" s="218">
        <f t="shared" si="1492"/>
        <v>6.9733632376052452E-3</v>
      </c>
      <c r="J1503" s="218">
        <f t="shared" si="1492"/>
        <v>0</v>
      </c>
      <c r="K1503" s="218">
        <f t="shared" si="1492"/>
        <v>0</v>
      </c>
      <c r="L1503" s="218">
        <f t="shared" si="1492"/>
        <v>0</v>
      </c>
      <c r="M1503" s="218">
        <f t="shared" si="1492"/>
        <v>0</v>
      </c>
      <c r="N1503" s="218">
        <f t="shared" si="1492"/>
        <v>0</v>
      </c>
      <c r="O1503" s="218">
        <f t="shared" si="1492"/>
        <v>0</v>
      </c>
      <c r="P1503" s="218">
        <f t="shared" si="1492"/>
        <v>0</v>
      </c>
      <c r="Q1503" s="218">
        <f t="shared" si="1492"/>
        <v>0</v>
      </c>
      <c r="R1503" s="218">
        <f t="shared" si="1492"/>
        <v>0</v>
      </c>
      <c r="S1503" s="218">
        <f t="shared" si="1492"/>
        <v>0</v>
      </c>
      <c r="T1503" s="218">
        <f t="shared" si="1492"/>
        <v>0</v>
      </c>
      <c r="U1503" s="218">
        <f t="shared" si="1492"/>
        <v>0</v>
      </c>
    </row>
    <row r="1504" spans="1:21" x14ac:dyDescent="0.25">
      <c r="A1504" s="57" t="s">
        <v>3274</v>
      </c>
      <c r="B1504" s="57" t="s">
        <v>7153</v>
      </c>
      <c r="C1504" s="218">
        <f t="shared" si="1473"/>
        <v>0</v>
      </c>
      <c r="D1504" s="218">
        <f t="shared" si="1473"/>
        <v>0</v>
      </c>
      <c r="E1504" s="218"/>
      <c r="F1504" s="218"/>
      <c r="G1504" s="218"/>
      <c r="H1504" s="218">
        <f t="shared" ref="H1504:U1504" si="1493">(H4940/H$3521)/(H8376/H$6957)</f>
        <v>0</v>
      </c>
      <c r="I1504" s="218">
        <f t="shared" si="1493"/>
        <v>2.7774970233625844E-2</v>
      </c>
      <c r="J1504" s="218">
        <f t="shared" si="1493"/>
        <v>9.3083259236801302E-2</v>
      </c>
      <c r="K1504" s="218">
        <f t="shared" si="1493"/>
        <v>0</v>
      </c>
      <c r="L1504" s="218">
        <f t="shared" si="1493"/>
        <v>7.2762561561525762E-3</v>
      </c>
      <c r="M1504" s="218">
        <f t="shared" si="1493"/>
        <v>0</v>
      </c>
      <c r="N1504" s="218">
        <f t="shared" si="1493"/>
        <v>0</v>
      </c>
      <c r="O1504" s="218">
        <f t="shared" si="1493"/>
        <v>1.6694631995944988E-2</v>
      </c>
      <c r="P1504" s="218">
        <f t="shared" si="1493"/>
        <v>0</v>
      </c>
      <c r="Q1504" s="218">
        <f t="shared" si="1493"/>
        <v>0</v>
      </c>
      <c r="R1504" s="218">
        <f t="shared" si="1493"/>
        <v>0</v>
      </c>
      <c r="S1504" s="218">
        <f t="shared" si="1493"/>
        <v>0</v>
      </c>
      <c r="T1504" s="218">
        <f t="shared" si="1493"/>
        <v>1.2556363153628923E-2</v>
      </c>
      <c r="U1504" s="218">
        <f t="shared" si="1493"/>
        <v>0.32480835032047495</v>
      </c>
    </row>
    <row r="1505" spans="1:21" x14ac:dyDescent="0.25">
      <c r="A1505" s="57" t="s">
        <v>803</v>
      </c>
      <c r="B1505" s="57" t="s">
        <v>7154</v>
      </c>
      <c r="C1505" s="218">
        <f t="shared" ref="C1505:D1524" si="1494">(C4941/C$3521)/(C8377/C$6957)</f>
        <v>0</v>
      </c>
      <c r="D1505" s="218">
        <f t="shared" si="1494"/>
        <v>0</v>
      </c>
      <c r="E1505" s="218"/>
      <c r="F1505" s="218"/>
      <c r="G1505" s="218"/>
      <c r="H1505" s="218">
        <f t="shared" ref="H1505:U1505" si="1495">(H4941/H$3521)/(H8377/H$6957)</f>
        <v>0</v>
      </c>
      <c r="I1505" s="218">
        <f t="shared" si="1495"/>
        <v>0</v>
      </c>
      <c r="J1505" s="218">
        <f t="shared" si="1495"/>
        <v>0</v>
      </c>
      <c r="K1505" s="218">
        <f t="shared" si="1495"/>
        <v>0</v>
      </c>
      <c r="L1505" s="218">
        <f t="shared" si="1495"/>
        <v>0</v>
      </c>
      <c r="M1505" s="218">
        <f t="shared" si="1495"/>
        <v>0</v>
      </c>
      <c r="N1505" s="218">
        <f t="shared" si="1495"/>
        <v>0</v>
      </c>
      <c r="O1505" s="218">
        <f t="shared" si="1495"/>
        <v>5.5288830717885344E-3</v>
      </c>
      <c r="P1505" s="218">
        <f t="shared" si="1495"/>
        <v>0</v>
      </c>
      <c r="Q1505" s="218">
        <f t="shared" si="1495"/>
        <v>0</v>
      </c>
      <c r="R1505" s="218">
        <f t="shared" si="1495"/>
        <v>0</v>
      </c>
      <c r="S1505" s="218">
        <f t="shared" si="1495"/>
        <v>0</v>
      </c>
      <c r="T1505" s="218">
        <f t="shared" si="1495"/>
        <v>7.8457659054825086E-4</v>
      </c>
      <c r="U1505" s="218">
        <f t="shared" si="1495"/>
        <v>0</v>
      </c>
    </row>
    <row r="1506" spans="1:21" x14ac:dyDescent="0.25">
      <c r="A1506" s="57" t="s">
        <v>2362</v>
      </c>
      <c r="B1506" s="57" t="s">
        <v>7155</v>
      </c>
      <c r="C1506" s="218">
        <f t="shared" si="1494"/>
        <v>0</v>
      </c>
      <c r="D1506" s="218">
        <f t="shared" si="1494"/>
        <v>0</v>
      </c>
      <c r="E1506" s="218"/>
      <c r="F1506" s="218"/>
      <c r="G1506" s="218"/>
      <c r="H1506" s="218">
        <f t="shared" ref="H1506:U1506" si="1496">(H4942/H$3521)/(H8378/H$6957)</f>
        <v>0.13775570092731415</v>
      </c>
      <c r="I1506" s="218">
        <f t="shared" si="1496"/>
        <v>1.9535047104908134</v>
      </c>
      <c r="J1506" s="218">
        <f t="shared" si="1496"/>
        <v>7.1917915317893417</v>
      </c>
      <c r="K1506" s="218">
        <f t="shared" si="1496"/>
        <v>10.948652693373166</v>
      </c>
      <c r="L1506" s="218">
        <f t="shared" si="1496"/>
        <v>8.0468689403970153</v>
      </c>
      <c r="M1506" s="218">
        <f t="shared" si="1496"/>
        <v>2.0927579988593203</v>
      </c>
      <c r="N1506" s="218">
        <f t="shared" si="1496"/>
        <v>0.42803229576641394</v>
      </c>
      <c r="O1506" s="218">
        <f t="shared" si="1496"/>
        <v>8.2002839971928518E-2</v>
      </c>
      <c r="P1506" s="218">
        <f t="shared" si="1496"/>
        <v>9.1001278354067183E-2</v>
      </c>
      <c r="Q1506" s="218">
        <f t="shared" si="1496"/>
        <v>0</v>
      </c>
      <c r="R1506" s="218">
        <f t="shared" si="1496"/>
        <v>9.0270500977905399E-2</v>
      </c>
      <c r="S1506" s="218">
        <f t="shared" si="1496"/>
        <v>0</v>
      </c>
      <c r="T1506" s="218">
        <f t="shared" si="1496"/>
        <v>0</v>
      </c>
      <c r="U1506" s="218">
        <f t="shared" si="1496"/>
        <v>0</v>
      </c>
    </row>
    <row r="1507" spans="1:21" x14ac:dyDescent="0.25">
      <c r="A1507" s="57" t="s">
        <v>1837</v>
      </c>
      <c r="B1507" s="57" t="s">
        <v>7156</v>
      </c>
      <c r="C1507" s="218">
        <f t="shared" si="1494"/>
        <v>0</v>
      </c>
      <c r="D1507" s="218">
        <f t="shared" si="1494"/>
        <v>0</v>
      </c>
      <c r="E1507" s="218"/>
      <c r="F1507" s="218"/>
      <c r="G1507" s="218"/>
      <c r="H1507" s="218">
        <f t="shared" ref="H1507:U1507" si="1497">(H4943/H$3521)/(H8379/H$6957)</f>
        <v>0</v>
      </c>
      <c r="I1507" s="218">
        <f t="shared" si="1497"/>
        <v>0</v>
      </c>
      <c r="J1507" s="218">
        <f t="shared" si="1497"/>
        <v>9.1085889023487729E-2</v>
      </c>
      <c r="K1507" s="218">
        <f t="shared" si="1497"/>
        <v>5.3657629838130182E-2</v>
      </c>
      <c r="L1507" s="218">
        <f t="shared" si="1497"/>
        <v>0</v>
      </c>
      <c r="M1507" s="218">
        <f t="shared" si="1497"/>
        <v>0</v>
      </c>
      <c r="N1507" s="218">
        <f t="shared" si="1497"/>
        <v>0</v>
      </c>
      <c r="O1507" s="218">
        <f t="shared" si="1497"/>
        <v>0.23645993255233977</v>
      </c>
      <c r="P1507" s="218">
        <f t="shared" si="1497"/>
        <v>0</v>
      </c>
      <c r="Q1507" s="218">
        <f t="shared" si="1497"/>
        <v>0</v>
      </c>
      <c r="R1507" s="218">
        <f t="shared" si="1497"/>
        <v>0</v>
      </c>
      <c r="S1507" s="218">
        <f t="shared" si="1497"/>
        <v>0</v>
      </c>
      <c r="T1507" s="218">
        <f t="shared" si="1497"/>
        <v>0.6368676466853771</v>
      </c>
      <c r="U1507" s="218">
        <f t="shared" si="1497"/>
        <v>0</v>
      </c>
    </row>
    <row r="1508" spans="1:21" x14ac:dyDescent="0.25">
      <c r="A1508" s="57" t="s">
        <v>1824</v>
      </c>
      <c r="B1508" s="57" t="s">
        <v>7157</v>
      </c>
      <c r="C1508" s="218">
        <f t="shared" si="1494"/>
        <v>23.062970943596422</v>
      </c>
      <c r="D1508" s="218">
        <f t="shared" si="1494"/>
        <v>44.34168091014218</v>
      </c>
      <c r="E1508" s="218"/>
      <c r="F1508" s="218"/>
      <c r="G1508" s="218"/>
      <c r="H1508" s="218">
        <f t="shared" ref="H1508:U1508" si="1498">(H4944/H$3521)/(H8380/H$6957)</f>
        <v>0</v>
      </c>
      <c r="I1508" s="218">
        <f t="shared" si="1498"/>
        <v>0.11589791601316295</v>
      </c>
      <c r="J1508" s="218">
        <f t="shared" si="1498"/>
        <v>0</v>
      </c>
      <c r="K1508" s="218">
        <f t="shared" si="1498"/>
        <v>0</v>
      </c>
      <c r="L1508" s="218">
        <f t="shared" si="1498"/>
        <v>0</v>
      </c>
      <c r="M1508" s="218">
        <f t="shared" si="1498"/>
        <v>5.9912129582938824E-2</v>
      </c>
      <c r="N1508" s="218">
        <f t="shared" si="1498"/>
        <v>0</v>
      </c>
      <c r="O1508" s="218">
        <f t="shared" si="1498"/>
        <v>0</v>
      </c>
      <c r="P1508" s="218">
        <f t="shared" si="1498"/>
        <v>0</v>
      </c>
      <c r="Q1508" s="218">
        <f t="shared" si="1498"/>
        <v>0</v>
      </c>
      <c r="R1508" s="218">
        <f t="shared" si="1498"/>
        <v>0</v>
      </c>
      <c r="S1508" s="218">
        <f t="shared" si="1498"/>
        <v>1.1315028138101212E-3</v>
      </c>
      <c r="T1508" s="218">
        <f t="shared" si="1498"/>
        <v>0</v>
      </c>
      <c r="U1508" s="218">
        <f t="shared" si="1498"/>
        <v>0.24597072510797874</v>
      </c>
    </row>
    <row r="1509" spans="1:21" x14ac:dyDescent="0.25">
      <c r="A1509" s="57" t="s">
        <v>992</v>
      </c>
      <c r="B1509" s="57" t="s">
        <v>7158</v>
      </c>
      <c r="C1509" s="218">
        <f t="shared" si="1494"/>
        <v>0</v>
      </c>
      <c r="D1509" s="218">
        <f t="shared" si="1494"/>
        <v>0</v>
      </c>
      <c r="E1509" s="218"/>
      <c r="F1509" s="218"/>
      <c r="G1509" s="218"/>
      <c r="H1509" s="218">
        <f t="shared" ref="H1509:U1509" si="1499">(H4945/H$3521)/(H8381/H$6957)</f>
        <v>18.005932935889639</v>
      </c>
      <c r="I1509" s="218">
        <f t="shared" si="1499"/>
        <v>0.94785557590375547</v>
      </c>
      <c r="J1509" s="218">
        <f t="shared" si="1499"/>
        <v>0.30041100060834758</v>
      </c>
      <c r="K1509" s="218">
        <f t="shared" si="1499"/>
        <v>0.57928541054585503</v>
      </c>
      <c r="L1509" s="218">
        <f t="shared" si="1499"/>
        <v>0.53921524598510451</v>
      </c>
      <c r="M1509" s="218">
        <f t="shared" si="1499"/>
        <v>0.42570172934450234</v>
      </c>
      <c r="N1509" s="218">
        <f t="shared" si="1499"/>
        <v>0.75321806639786804</v>
      </c>
      <c r="O1509" s="218">
        <f t="shared" si="1499"/>
        <v>0.45748541696708656</v>
      </c>
      <c r="P1509" s="218">
        <f t="shared" si="1499"/>
        <v>0.27221822046333888</v>
      </c>
      <c r="Q1509" s="218">
        <f t="shared" si="1499"/>
        <v>0.36370643852784357</v>
      </c>
      <c r="R1509" s="218">
        <f t="shared" si="1499"/>
        <v>0.17642156767521822</v>
      </c>
      <c r="S1509" s="218">
        <f t="shared" si="1499"/>
        <v>0.18160450401969705</v>
      </c>
      <c r="T1509" s="218">
        <f t="shared" si="1499"/>
        <v>4.8836429941292732E-2</v>
      </c>
      <c r="U1509" s="218">
        <f t="shared" si="1499"/>
        <v>0.11615305202032399</v>
      </c>
    </row>
    <row r="1510" spans="1:21" x14ac:dyDescent="0.25">
      <c r="A1510" s="57" t="s">
        <v>1046</v>
      </c>
      <c r="B1510" s="57" t="s">
        <v>7159</v>
      </c>
      <c r="C1510" s="218">
        <f t="shared" si="1494"/>
        <v>4.8523496077113109</v>
      </c>
      <c r="D1510" s="218">
        <f t="shared" si="1494"/>
        <v>2.6558232227234684</v>
      </c>
      <c r="E1510" s="218"/>
      <c r="F1510" s="218"/>
      <c r="G1510" s="218"/>
      <c r="H1510" s="218">
        <f t="shared" ref="H1510:U1510" si="1500">(H4946/H$3521)/(H8382/H$6957)</f>
        <v>10.579557103482923</v>
      </c>
      <c r="I1510" s="218">
        <f t="shared" si="1500"/>
        <v>0.98822522782569655</v>
      </c>
      <c r="J1510" s="218">
        <f t="shared" si="1500"/>
        <v>8.2199586657177477</v>
      </c>
      <c r="K1510" s="218">
        <f t="shared" si="1500"/>
        <v>8.1980085369123863</v>
      </c>
      <c r="L1510" s="218">
        <f t="shared" si="1500"/>
        <v>11.084327360011354</v>
      </c>
      <c r="M1510" s="218">
        <f t="shared" si="1500"/>
        <v>3.6612941945007487</v>
      </c>
      <c r="N1510" s="218">
        <f t="shared" si="1500"/>
        <v>0.10380743173379343</v>
      </c>
      <c r="O1510" s="218">
        <f t="shared" si="1500"/>
        <v>0.14674854809539462</v>
      </c>
      <c r="P1510" s="218">
        <f t="shared" si="1500"/>
        <v>0.46935079240860494</v>
      </c>
      <c r="Q1510" s="218">
        <f t="shared" si="1500"/>
        <v>6.7724463701011359E-2</v>
      </c>
      <c r="R1510" s="218">
        <f t="shared" si="1500"/>
        <v>0.15127268833030805</v>
      </c>
      <c r="S1510" s="218">
        <f t="shared" si="1500"/>
        <v>8.4662914207481982E-2</v>
      </c>
      <c r="T1510" s="218">
        <f t="shared" si="1500"/>
        <v>0.15282857544955156</v>
      </c>
      <c r="U1510" s="218">
        <f t="shared" si="1500"/>
        <v>1.4205589344203146E-2</v>
      </c>
    </row>
    <row r="1511" spans="1:21" x14ac:dyDescent="0.25">
      <c r="A1511" s="57" t="s">
        <v>4296</v>
      </c>
      <c r="B1511" s="57" t="s">
        <v>7162</v>
      </c>
      <c r="C1511" s="218">
        <f t="shared" si="1494"/>
        <v>0</v>
      </c>
      <c r="D1511" s="218">
        <f t="shared" si="1494"/>
        <v>0</v>
      </c>
      <c r="E1511" s="218"/>
      <c r="F1511" s="218"/>
      <c r="G1511" s="218"/>
      <c r="H1511" s="218">
        <f t="shared" ref="H1511:U1511" si="1501">(H4947/H$3521)/(H8383/H$6957)</f>
        <v>0</v>
      </c>
      <c r="I1511" s="218">
        <f t="shared" si="1501"/>
        <v>0.12611246517288116</v>
      </c>
      <c r="J1511" s="218">
        <f t="shared" si="1501"/>
        <v>0</v>
      </c>
      <c r="K1511" s="218">
        <f t="shared" si="1501"/>
        <v>0</v>
      </c>
      <c r="L1511" s="218">
        <f t="shared" si="1501"/>
        <v>0</v>
      </c>
      <c r="M1511" s="218">
        <f t="shared" si="1501"/>
        <v>0</v>
      </c>
      <c r="N1511" s="218">
        <f t="shared" si="1501"/>
        <v>0</v>
      </c>
      <c r="O1511" s="218">
        <f t="shared" si="1501"/>
        <v>0</v>
      </c>
      <c r="P1511" s="218">
        <f t="shared" si="1501"/>
        <v>0</v>
      </c>
      <c r="Q1511" s="218">
        <f t="shared" si="1501"/>
        <v>0</v>
      </c>
      <c r="R1511" s="218">
        <f t="shared" si="1501"/>
        <v>0</v>
      </c>
      <c r="S1511" s="218">
        <f t="shared" si="1501"/>
        <v>0</v>
      </c>
      <c r="T1511" s="218">
        <f t="shared" si="1501"/>
        <v>0</v>
      </c>
      <c r="U1511" s="218">
        <f t="shared" si="1501"/>
        <v>0</v>
      </c>
    </row>
    <row r="1512" spans="1:21" x14ac:dyDescent="0.25">
      <c r="A1512" s="57" t="s">
        <v>4163</v>
      </c>
      <c r="B1512" s="57" t="s">
        <v>7163</v>
      </c>
      <c r="C1512" s="218">
        <f t="shared" si="1494"/>
        <v>0</v>
      </c>
      <c r="D1512" s="218">
        <f t="shared" si="1494"/>
        <v>0</v>
      </c>
      <c r="E1512" s="218"/>
      <c r="F1512" s="218"/>
      <c r="G1512" s="218"/>
      <c r="H1512" s="218">
        <f t="shared" ref="H1512:U1512" si="1502">(H4948/H$3521)/(H8384/H$6957)</f>
        <v>0</v>
      </c>
      <c r="I1512" s="218">
        <f t="shared" si="1502"/>
        <v>0</v>
      </c>
      <c r="J1512" s="218">
        <f t="shared" si="1502"/>
        <v>1.6381452962316521</v>
      </c>
      <c r="K1512" s="218">
        <f t="shared" si="1502"/>
        <v>0</v>
      </c>
      <c r="L1512" s="218">
        <f t="shared" si="1502"/>
        <v>0</v>
      </c>
      <c r="M1512" s="218">
        <f t="shared" si="1502"/>
        <v>0</v>
      </c>
      <c r="N1512" s="218">
        <f t="shared" si="1502"/>
        <v>0</v>
      </c>
      <c r="O1512" s="218">
        <f t="shared" si="1502"/>
        <v>0</v>
      </c>
      <c r="P1512" s="218">
        <f t="shared" si="1502"/>
        <v>0</v>
      </c>
      <c r="Q1512" s="218">
        <f t="shared" si="1502"/>
        <v>0</v>
      </c>
      <c r="R1512" s="218">
        <f t="shared" si="1502"/>
        <v>0</v>
      </c>
      <c r="S1512" s="218">
        <f t="shared" si="1502"/>
        <v>0</v>
      </c>
      <c r="T1512" s="218">
        <f t="shared" si="1502"/>
        <v>2.7090646027393504E-3</v>
      </c>
      <c r="U1512" s="218">
        <f t="shared" si="1502"/>
        <v>0</v>
      </c>
    </row>
    <row r="1513" spans="1:21" x14ac:dyDescent="0.25">
      <c r="A1513" s="57" t="s">
        <v>3527</v>
      </c>
      <c r="B1513" s="57" t="s">
        <v>7164</v>
      </c>
      <c r="C1513" s="218">
        <f t="shared" si="1494"/>
        <v>0</v>
      </c>
      <c r="D1513" s="218">
        <f t="shared" si="1494"/>
        <v>0</v>
      </c>
      <c r="E1513" s="218"/>
      <c r="F1513" s="218"/>
      <c r="G1513" s="218"/>
      <c r="H1513" s="218">
        <f t="shared" ref="H1513:U1513" si="1503">(H4949/H$3521)/(H8385/H$6957)</f>
        <v>0</v>
      </c>
      <c r="I1513" s="218">
        <f t="shared" si="1503"/>
        <v>6.2585353432740618</v>
      </c>
      <c r="J1513" s="218">
        <f t="shared" si="1503"/>
        <v>14.067681170622105</v>
      </c>
      <c r="K1513" s="218">
        <f t="shared" si="1503"/>
        <v>2.2927179070276664</v>
      </c>
      <c r="L1513" s="218">
        <f t="shared" si="1503"/>
        <v>0</v>
      </c>
      <c r="M1513" s="218">
        <f t="shared" si="1503"/>
        <v>0</v>
      </c>
      <c r="N1513" s="218">
        <f t="shared" si="1503"/>
        <v>0</v>
      </c>
      <c r="O1513" s="218">
        <f t="shared" si="1503"/>
        <v>0</v>
      </c>
      <c r="P1513" s="218">
        <f t="shared" si="1503"/>
        <v>0</v>
      </c>
      <c r="Q1513" s="218">
        <f t="shared" si="1503"/>
        <v>0</v>
      </c>
      <c r="R1513" s="218">
        <f t="shared" si="1503"/>
        <v>0</v>
      </c>
      <c r="S1513" s="218">
        <f t="shared" si="1503"/>
        <v>0</v>
      </c>
      <c r="T1513" s="218">
        <f t="shared" si="1503"/>
        <v>0</v>
      </c>
      <c r="U1513" s="218">
        <f t="shared" si="1503"/>
        <v>0</v>
      </c>
    </row>
    <row r="1514" spans="1:21" x14ac:dyDescent="0.25">
      <c r="A1514" s="57" t="s">
        <v>4192</v>
      </c>
      <c r="B1514" s="57" t="s">
        <v>7165</v>
      </c>
      <c r="C1514" s="218">
        <f t="shared" si="1494"/>
        <v>0</v>
      </c>
      <c r="D1514" s="218">
        <f t="shared" si="1494"/>
        <v>0</v>
      </c>
      <c r="E1514" s="218"/>
      <c r="F1514" s="218"/>
      <c r="G1514" s="218"/>
      <c r="H1514" s="218">
        <f t="shared" ref="H1514:U1514" si="1504">(H4950/H$3521)/(H8386/H$6957)</f>
        <v>0</v>
      </c>
      <c r="I1514" s="218">
        <f t="shared" si="1504"/>
        <v>0</v>
      </c>
      <c r="J1514" s="218">
        <f t="shared" si="1504"/>
        <v>0</v>
      </c>
      <c r="K1514" s="218">
        <f t="shared" si="1504"/>
        <v>0</v>
      </c>
      <c r="L1514" s="218">
        <f t="shared" si="1504"/>
        <v>0</v>
      </c>
      <c r="M1514" s="218">
        <f t="shared" si="1504"/>
        <v>0</v>
      </c>
      <c r="N1514" s="218">
        <f t="shared" si="1504"/>
        <v>0</v>
      </c>
      <c r="O1514" s="218">
        <f t="shared" si="1504"/>
        <v>0</v>
      </c>
      <c r="P1514" s="218">
        <f t="shared" si="1504"/>
        <v>0.69727115262912598</v>
      </c>
      <c r="Q1514" s="218">
        <f t="shared" si="1504"/>
        <v>0</v>
      </c>
      <c r="R1514" s="218">
        <f t="shared" si="1504"/>
        <v>0</v>
      </c>
      <c r="S1514" s="218">
        <f t="shared" si="1504"/>
        <v>0</v>
      </c>
      <c r="T1514" s="218">
        <f t="shared" si="1504"/>
        <v>13.131794134991262</v>
      </c>
      <c r="U1514" s="218">
        <f t="shared" si="1504"/>
        <v>30.14294260915122</v>
      </c>
    </row>
    <row r="1515" spans="1:21" x14ac:dyDescent="0.25">
      <c r="A1515" s="57" t="s">
        <v>3226</v>
      </c>
      <c r="B1515" s="57" t="s">
        <v>7167</v>
      </c>
      <c r="C1515" s="218">
        <f t="shared" si="1494"/>
        <v>0</v>
      </c>
      <c r="D1515" s="218">
        <f t="shared" si="1494"/>
        <v>0</v>
      </c>
      <c r="E1515" s="218"/>
      <c r="F1515" s="218"/>
      <c r="G1515" s="218"/>
      <c r="H1515" s="218">
        <f t="shared" ref="H1515:U1515" si="1505">(H4951/H$3521)/(H8387/H$6957)</f>
        <v>0.68748418016715263</v>
      </c>
      <c r="I1515" s="218">
        <f t="shared" si="1505"/>
        <v>0</v>
      </c>
      <c r="J1515" s="218">
        <f t="shared" si="1505"/>
        <v>3.6278385500941468</v>
      </c>
      <c r="K1515" s="218">
        <f t="shared" si="1505"/>
        <v>0</v>
      </c>
      <c r="L1515" s="218">
        <f t="shared" si="1505"/>
        <v>1.6577983983657112E-2</v>
      </c>
      <c r="M1515" s="218">
        <f t="shared" si="1505"/>
        <v>0</v>
      </c>
      <c r="N1515" s="218">
        <f t="shared" si="1505"/>
        <v>0</v>
      </c>
      <c r="O1515" s="218">
        <f t="shared" si="1505"/>
        <v>0</v>
      </c>
      <c r="P1515" s="218">
        <f t="shared" si="1505"/>
        <v>0</v>
      </c>
      <c r="Q1515" s="218">
        <f t="shared" si="1505"/>
        <v>0</v>
      </c>
      <c r="R1515" s="218">
        <f t="shared" si="1505"/>
        <v>0</v>
      </c>
      <c r="S1515" s="218">
        <f t="shared" si="1505"/>
        <v>36.914420897064041</v>
      </c>
      <c r="T1515" s="218">
        <f t="shared" si="1505"/>
        <v>55.453136713359001</v>
      </c>
      <c r="U1515" s="218">
        <f t="shared" si="1505"/>
        <v>0</v>
      </c>
    </row>
    <row r="1516" spans="1:21" x14ac:dyDescent="0.25">
      <c r="A1516" s="57" t="s">
        <v>2769</v>
      </c>
      <c r="B1516" s="57" t="s">
        <v>7169</v>
      </c>
      <c r="C1516" s="218">
        <f t="shared" si="1494"/>
        <v>7.3540070491586178</v>
      </c>
      <c r="D1516" s="218">
        <f t="shared" si="1494"/>
        <v>1.2477992236068911</v>
      </c>
      <c r="E1516" s="218"/>
      <c r="F1516" s="218"/>
      <c r="G1516" s="218"/>
      <c r="H1516" s="218">
        <f t="shared" ref="H1516:U1516" si="1506">(H4952/H$3521)/(H8388/H$6957)</f>
        <v>0.27054842517729483</v>
      </c>
      <c r="I1516" s="218">
        <f t="shared" si="1506"/>
        <v>0</v>
      </c>
      <c r="J1516" s="218">
        <f t="shared" si="1506"/>
        <v>0</v>
      </c>
      <c r="K1516" s="218">
        <f t="shared" si="1506"/>
        <v>0</v>
      </c>
      <c r="L1516" s="218">
        <f t="shared" si="1506"/>
        <v>0</v>
      </c>
      <c r="M1516" s="218">
        <f t="shared" si="1506"/>
        <v>1.4714971487485435</v>
      </c>
      <c r="N1516" s="218">
        <f t="shared" si="1506"/>
        <v>4.7487292086619641</v>
      </c>
      <c r="O1516" s="218">
        <f t="shared" si="1506"/>
        <v>0</v>
      </c>
      <c r="P1516" s="218">
        <f t="shared" si="1506"/>
        <v>0</v>
      </c>
      <c r="Q1516" s="218">
        <f t="shared" si="1506"/>
        <v>0</v>
      </c>
      <c r="R1516" s="218">
        <f t="shared" si="1506"/>
        <v>0</v>
      </c>
      <c r="S1516" s="218">
        <f t="shared" si="1506"/>
        <v>0</v>
      </c>
      <c r="T1516" s="218">
        <f t="shared" si="1506"/>
        <v>0</v>
      </c>
      <c r="U1516" s="218">
        <f t="shared" si="1506"/>
        <v>0</v>
      </c>
    </row>
    <row r="1517" spans="1:21" x14ac:dyDescent="0.25">
      <c r="A1517" s="57" t="s">
        <v>3296</v>
      </c>
      <c r="B1517" s="57" t="s">
        <v>7170</v>
      </c>
      <c r="C1517" s="218">
        <f t="shared" si="1494"/>
        <v>0</v>
      </c>
      <c r="D1517" s="218">
        <f t="shared" si="1494"/>
        <v>0</v>
      </c>
      <c r="E1517" s="218"/>
      <c r="F1517" s="218"/>
      <c r="G1517" s="218"/>
      <c r="H1517" s="218">
        <f t="shared" ref="H1517:U1517" si="1507">(H4953/H$3521)/(H8389/H$6957)</f>
        <v>0</v>
      </c>
      <c r="I1517" s="218">
        <f t="shared" si="1507"/>
        <v>0</v>
      </c>
      <c r="J1517" s="218">
        <f t="shared" si="1507"/>
        <v>0</v>
      </c>
      <c r="K1517" s="218">
        <f t="shared" si="1507"/>
        <v>0</v>
      </c>
      <c r="L1517" s="218">
        <f t="shared" si="1507"/>
        <v>0</v>
      </c>
      <c r="M1517" s="218">
        <f t="shared" si="1507"/>
        <v>0</v>
      </c>
      <c r="N1517" s="218">
        <f t="shared" si="1507"/>
        <v>0</v>
      </c>
      <c r="O1517" s="218">
        <f t="shared" si="1507"/>
        <v>0</v>
      </c>
      <c r="P1517" s="218">
        <f t="shared" si="1507"/>
        <v>0</v>
      </c>
      <c r="Q1517" s="218">
        <f t="shared" si="1507"/>
        <v>0</v>
      </c>
      <c r="R1517" s="218">
        <f t="shared" si="1507"/>
        <v>9.3828424419939674E-2</v>
      </c>
      <c r="S1517" s="218">
        <f t="shared" si="1507"/>
        <v>0</v>
      </c>
      <c r="T1517" s="218">
        <f t="shared" si="1507"/>
        <v>0</v>
      </c>
      <c r="U1517" s="218">
        <f t="shared" si="1507"/>
        <v>9.9808218974993285E-2</v>
      </c>
    </row>
    <row r="1518" spans="1:21" x14ac:dyDescent="0.25">
      <c r="A1518" s="57" t="s">
        <v>3670</v>
      </c>
      <c r="B1518" s="57" t="s">
        <v>7171</v>
      </c>
      <c r="C1518" s="218">
        <f t="shared" si="1494"/>
        <v>0</v>
      </c>
      <c r="D1518" s="218">
        <f t="shared" si="1494"/>
        <v>0</v>
      </c>
      <c r="E1518" s="218"/>
      <c r="F1518" s="218"/>
      <c r="G1518" s="218"/>
      <c r="H1518" s="218">
        <f t="shared" ref="H1518:U1518" si="1508">(H4954/H$3521)/(H8390/H$6957)</f>
        <v>0</v>
      </c>
      <c r="I1518" s="218">
        <f t="shared" si="1508"/>
        <v>0</v>
      </c>
      <c r="J1518" s="218">
        <f t="shared" si="1508"/>
        <v>0</v>
      </c>
      <c r="K1518" s="218">
        <f t="shared" si="1508"/>
        <v>0</v>
      </c>
      <c r="L1518" s="218">
        <f t="shared" si="1508"/>
        <v>0</v>
      </c>
      <c r="M1518" s="218">
        <f t="shared" si="1508"/>
        <v>0</v>
      </c>
      <c r="N1518" s="218">
        <f t="shared" si="1508"/>
        <v>0</v>
      </c>
      <c r="O1518" s="218">
        <f t="shared" si="1508"/>
        <v>0</v>
      </c>
      <c r="P1518" s="218">
        <f t="shared" si="1508"/>
        <v>0</v>
      </c>
      <c r="Q1518" s="218">
        <f t="shared" si="1508"/>
        <v>0</v>
      </c>
      <c r="R1518" s="218">
        <f t="shared" si="1508"/>
        <v>0</v>
      </c>
      <c r="S1518" s="218">
        <f t="shared" si="1508"/>
        <v>0</v>
      </c>
      <c r="T1518" s="218">
        <f t="shared" si="1508"/>
        <v>68.77248891044853</v>
      </c>
      <c r="U1518" s="218">
        <f t="shared" si="1508"/>
        <v>1.5446320185884475</v>
      </c>
    </row>
    <row r="1519" spans="1:21" x14ac:dyDescent="0.25">
      <c r="A1519" s="57" t="s">
        <v>4162</v>
      </c>
      <c r="B1519" s="57" t="s">
        <v>7172</v>
      </c>
      <c r="C1519" s="218">
        <f t="shared" si="1494"/>
        <v>0</v>
      </c>
      <c r="D1519" s="218">
        <f t="shared" si="1494"/>
        <v>0</v>
      </c>
      <c r="E1519" s="218"/>
      <c r="F1519" s="218"/>
      <c r="G1519" s="218"/>
      <c r="H1519" s="218">
        <f t="shared" ref="H1519:U1519" si="1509">(H4955/H$3521)/(H8391/H$6957)</f>
        <v>1.28174841229807</v>
      </c>
      <c r="I1519" s="218">
        <f t="shared" si="1509"/>
        <v>0</v>
      </c>
      <c r="J1519" s="218">
        <f t="shared" si="1509"/>
        <v>0</v>
      </c>
      <c r="K1519" s="218">
        <f t="shared" si="1509"/>
        <v>0</v>
      </c>
      <c r="L1519" s="218">
        <f t="shared" si="1509"/>
        <v>0</v>
      </c>
      <c r="M1519" s="218">
        <f t="shared" si="1509"/>
        <v>0</v>
      </c>
      <c r="N1519" s="218">
        <f t="shared" si="1509"/>
        <v>0</v>
      </c>
      <c r="O1519" s="218">
        <f t="shared" si="1509"/>
        <v>0</v>
      </c>
      <c r="P1519" s="218">
        <f t="shared" si="1509"/>
        <v>0</v>
      </c>
      <c r="Q1519" s="218">
        <f t="shared" si="1509"/>
        <v>0</v>
      </c>
      <c r="R1519" s="218">
        <f t="shared" si="1509"/>
        <v>0</v>
      </c>
      <c r="S1519" s="218">
        <f t="shared" si="1509"/>
        <v>0</v>
      </c>
      <c r="T1519" s="218">
        <f t="shared" si="1509"/>
        <v>0</v>
      </c>
      <c r="U1519" s="218">
        <f t="shared" si="1509"/>
        <v>0</v>
      </c>
    </row>
    <row r="1520" spans="1:21" x14ac:dyDescent="0.25">
      <c r="A1520" s="57" t="s">
        <v>3435</v>
      </c>
      <c r="B1520" s="57" t="s">
        <v>7173</v>
      </c>
      <c r="C1520" s="218">
        <f t="shared" si="1494"/>
        <v>0</v>
      </c>
      <c r="D1520" s="218">
        <f t="shared" si="1494"/>
        <v>0</v>
      </c>
      <c r="E1520" s="218"/>
      <c r="F1520" s="218"/>
      <c r="G1520" s="218"/>
      <c r="H1520" s="218">
        <f t="shared" ref="H1520:U1520" si="1510">(H4956/H$3521)/(H8392/H$6957)</f>
        <v>0.17574723845127441</v>
      </c>
      <c r="I1520" s="218">
        <f t="shared" si="1510"/>
        <v>3.4667412977785313E-2</v>
      </c>
      <c r="J1520" s="218">
        <f t="shared" si="1510"/>
        <v>1.1915077779101082</v>
      </c>
      <c r="K1520" s="218">
        <f t="shared" si="1510"/>
        <v>1.8502783735057255</v>
      </c>
      <c r="L1520" s="218">
        <f t="shared" si="1510"/>
        <v>0.36216159100388295</v>
      </c>
      <c r="M1520" s="218">
        <f t="shared" si="1510"/>
        <v>0.61354639275006351</v>
      </c>
      <c r="N1520" s="218">
        <f t="shared" si="1510"/>
        <v>8.4700165730054663E-2</v>
      </c>
      <c r="O1520" s="218">
        <f t="shared" si="1510"/>
        <v>7.7766496865639967E-2</v>
      </c>
      <c r="P1520" s="218">
        <f t="shared" si="1510"/>
        <v>0</v>
      </c>
      <c r="Q1520" s="218">
        <f t="shared" si="1510"/>
        <v>8.9888377092454813E-3</v>
      </c>
      <c r="R1520" s="218">
        <f t="shared" si="1510"/>
        <v>0.89912899487054421</v>
      </c>
      <c r="S1520" s="218">
        <f t="shared" si="1510"/>
        <v>0.11964972825382346</v>
      </c>
      <c r="T1520" s="218">
        <f t="shared" si="1510"/>
        <v>0.83499278761382745</v>
      </c>
      <c r="U1520" s="218">
        <f t="shared" si="1510"/>
        <v>2.5127899506610407</v>
      </c>
    </row>
    <row r="1521" spans="1:21" x14ac:dyDescent="0.25">
      <c r="A1521" s="57" t="s">
        <v>3115</v>
      </c>
      <c r="B1521" s="57" t="s">
        <v>7174</v>
      </c>
      <c r="C1521" s="218">
        <f t="shared" si="1494"/>
        <v>0</v>
      </c>
      <c r="D1521" s="218">
        <f t="shared" si="1494"/>
        <v>0</v>
      </c>
      <c r="E1521" s="218"/>
      <c r="F1521" s="218"/>
      <c r="G1521" s="218"/>
      <c r="H1521" s="218">
        <f t="shared" ref="H1521:U1521" si="1511">(H4957/H$3521)/(H8393/H$6957)</f>
        <v>0</v>
      </c>
      <c r="I1521" s="218">
        <f t="shared" si="1511"/>
        <v>2.6139106570143764E-2</v>
      </c>
      <c r="J1521" s="218">
        <f t="shared" si="1511"/>
        <v>0</v>
      </c>
      <c r="K1521" s="218">
        <f t="shared" si="1511"/>
        <v>0</v>
      </c>
      <c r="L1521" s="218">
        <f t="shared" si="1511"/>
        <v>0</v>
      </c>
      <c r="M1521" s="218">
        <f t="shared" si="1511"/>
        <v>0</v>
      </c>
      <c r="N1521" s="218">
        <f t="shared" si="1511"/>
        <v>0</v>
      </c>
      <c r="O1521" s="218">
        <f t="shared" si="1511"/>
        <v>0</v>
      </c>
      <c r="P1521" s="218">
        <f t="shared" si="1511"/>
        <v>0</v>
      </c>
      <c r="Q1521" s="218">
        <f t="shared" si="1511"/>
        <v>0</v>
      </c>
      <c r="R1521" s="218">
        <f t="shared" si="1511"/>
        <v>2.3913155121990597E-2</v>
      </c>
      <c r="S1521" s="218">
        <f t="shared" si="1511"/>
        <v>0</v>
      </c>
      <c r="T1521" s="218">
        <f t="shared" si="1511"/>
        <v>1.1068480913306694E-2</v>
      </c>
      <c r="U1521" s="218">
        <f t="shared" si="1511"/>
        <v>0</v>
      </c>
    </row>
    <row r="1522" spans="1:21" x14ac:dyDescent="0.25">
      <c r="A1522" s="57" t="s">
        <v>3325</v>
      </c>
      <c r="B1522" s="57" t="s">
        <v>7175</v>
      </c>
      <c r="C1522" s="218">
        <f t="shared" si="1494"/>
        <v>0</v>
      </c>
      <c r="D1522" s="218">
        <f t="shared" si="1494"/>
        <v>0</v>
      </c>
      <c r="E1522" s="218"/>
      <c r="F1522" s="218"/>
      <c r="G1522" s="218"/>
      <c r="H1522" s="218">
        <f t="shared" ref="H1522:U1522" si="1512">(H4958/H$3521)/(H8394/H$6957)</f>
        <v>0</v>
      </c>
      <c r="I1522" s="218">
        <f t="shared" si="1512"/>
        <v>0</v>
      </c>
      <c r="J1522" s="218">
        <f t="shared" si="1512"/>
        <v>0</v>
      </c>
      <c r="K1522" s="218">
        <f t="shared" si="1512"/>
        <v>0</v>
      </c>
      <c r="L1522" s="218">
        <f t="shared" si="1512"/>
        <v>0.25532722060604862</v>
      </c>
      <c r="M1522" s="218">
        <f t="shared" si="1512"/>
        <v>0</v>
      </c>
      <c r="N1522" s="218">
        <f t="shared" si="1512"/>
        <v>0</v>
      </c>
      <c r="O1522" s="218">
        <f t="shared" si="1512"/>
        <v>0</v>
      </c>
      <c r="P1522" s="218">
        <f t="shared" si="1512"/>
        <v>0</v>
      </c>
      <c r="Q1522" s="218">
        <f t="shared" si="1512"/>
        <v>0</v>
      </c>
      <c r="R1522" s="218">
        <f t="shared" si="1512"/>
        <v>0</v>
      </c>
      <c r="S1522" s="218">
        <f t="shared" si="1512"/>
        <v>1.6244314944704773E-3</v>
      </c>
      <c r="T1522" s="218">
        <f t="shared" si="1512"/>
        <v>0</v>
      </c>
      <c r="U1522" s="218">
        <f t="shared" si="1512"/>
        <v>9.882019251203709E-4</v>
      </c>
    </row>
    <row r="1523" spans="1:21" x14ac:dyDescent="0.25">
      <c r="A1523" s="57" t="s">
        <v>3830</v>
      </c>
      <c r="B1523" s="57" t="s">
        <v>7177</v>
      </c>
      <c r="C1523" s="218">
        <f t="shared" si="1494"/>
        <v>0</v>
      </c>
      <c r="D1523" s="218">
        <f t="shared" si="1494"/>
        <v>0</v>
      </c>
      <c r="E1523" s="218"/>
      <c r="F1523" s="218"/>
      <c r="G1523" s="218"/>
      <c r="H1523" s="218">
        <f t="shared" ref="H1523:U1523" si="1513">(H4959/H$3521)/(H8395/H$6957)</f>
        <v>1.2566643353115317</v>
      </c>
      <c r="I1523" s="218">
        <f t="shared" si="1513"/>
        <v>0</v>
      </c>
      <c r="J1523" s="218">
        <f t="shared" si="1513"/>
        <v>0</v>
      </c>
      <c r="K1523" s="218">
        <f t="shared" si="1513"/>
        <v>0</v>
      </c>
      <c r="L1523" s="218">
        <f t="shared" si="1513"/>
        <v>0</v>
      </c>
      <c r="M1523" s="218">
        <f t="shared" si="1513"/>
        <v>0</v>
      </c>
      <c r="N1523" s="218">
        <f t="shared" si="1513"/>
        <v>0</v>
      </c>
      <c r="O1523" s="218">
        <f t="shared" si="1513"/>
        <v>0</v>
      </c>
      <c r="P1523" s="218">
        <f t="shared" si="1513"/>
        <v>0</v>
      </c>
      <c r="Q1523" s="218">
        <f t="shared" si="1513"/>
        <v>0</v>
      </c>
      <c r="R1523" s="218">
        <f t="shared" si="1513"/>
        <v>0</v>
      </c>
      <c r="S1523" s="218">
        <f t="shared" si="1513"/>
        <v>0</v>
      </c>
      <c r="T1523" s="218">
        <f t="shared" si="1513"/>
        <v>0</v>
      </c>
      <c r="U1523" s="218">
        <f t="shared" si="1513"/>
        <v>0</v>
      </c>
    </row>
    <row r="1524" spans="1:21" x14ac:dyDescent="0.25">
      <c r="A1524" s="57" t="s">
        <v>2826</v>
      </c>
      <c r="B1524" s="57" t="s">
        <v>7179</v>
      </c>
      <c r="C1524" s="218">
        <f t="shared" si="1494"/>
        <v>1.4065811666979431</v>
      </c>
      <c r="D1524" s="218">
        <f t="shared" si="1494"/>
        <v>1.8469509932771715</v>
      </c>
      <c r="E1524" s="218"/>
      <c r="F1524" s="218"/>
      <c r="G1524" s="218"/>
      <c r="H1524" s="218">
        <f t="shared" ref="H1524:U1524" si="1514">(H4960/H$3521)/(H8396/H$6957)</f>
        <v>0</v>
      </c>
      <c r="I1524" s="218">
        <f t="shared" si="1514"/>
        <v>0</v>
      </c>
      <c r="J1524" s="218">
        <f t="shared" si="1514"/>
        <v>0</v>
      </c>
      <c r="K1524" s="218">
        <f t="shared" si="1514"/>
        <v>0</v>
      </c>
      <c r="L1524" s="218">
        <f t="shared" si="1514"/>
        <v>0</v>
      </c>
      <c r="M1524" s="218">
        <f t="shared" si="1514"/>
        <v>0</v>
      </c>
      <c r="N1524" s="218">
        <f t="shared" si="1514"/>
        <v>0</v>
      </c>
      <c r="O1524" s="218">
        <f t="shared" si="1514"/>
        <v>0</v>
      </c>
      <c r="P1524" s="218">
        <f t="shared" si="1514"/>
        <v>0</v>
      </c>
      <c r="Q1524" s="218">
        <f t="shared" si="1514"/>
        <v>0</v>
      </c>
      <c r="R1524" s="218">
        <f t="shared" si="1514"/>
        <v>0</v>
      </c>
      <c r="S1524" s="218">
        <f t="shared" si="1514"/>
        <v>0</v>
      </c>
      <c r="T1524" s="218">
        <f t="shared" si="1514"/>
        <v>1.9326283664980607E-3</v>
      </c>
      <c r="U1524" s="218">
        <f t="shared" si="1514"/>
        <v>0.1220636718780763</v>
      </c>
    </row>
    <row r="1525" spans="1:21" x14ac:dyDescent="0.25">
      <c r="A1525" s="57" t="s">
        <v>1065</v>
      </c>
      <c r="B1525" s="57" t="s">
        <v>7181</v>
      </c>
      <c r="C1525" s="218">
        <f t="shared" ref="C1525:D1544" si="1515">(C4961/C$3521)/(C8397/C$6957)</f>
        <v>0</v>
      </c>
      <c r="D1525" s="218">
        <f t="shared" si="1515"/>
        <v>0</v>
      </c>
      <c r="E1525" s="218"/>
      <c r="F1525" s="218"/>
      <c r="G1525" s="218"/>
      <c r="H1525" s="218">
        <f t="shared" ref="H1525:U1525" si="1516">(H4961/H$3521)/(H8397/H$6957)</f>
        <v>3.2480018587874873E-2</v>
      </c>
      <c r="I1525" s="218">
        <f t="shared" si="1516"/>
        <v>0</v>
      </c>
      <c r="J1525" s="218">
        <f t="shared" si="1516"/>
        <v>0</v>
      </c>
      <c r="K1525" s="218">
        <f t="shared" si="1516"/>
        <v>0</v>
      </c>
      <c r="L1525" s="218">
        <f t="shared" si="1516"/>
        <v>0</v>
      </c>
      <c r="M1525" s="218">
        <f t="shared" si="1516"/>
        <v>0</v>
      </c>
      <c r="N1525" s="218">
        <f t="shared" si="1516"/>
        <v>0</v>
      </c>
      <c r="O1525" s="218">
        <f t="shared" si="1516"/>
        <v>0</v>
      </c>
      <c r="P1525" s="218">
        <f t="shared" si="1516"/>
        <v>0</v>
      </c>
      <c r="Q1525" s="218">
        <f t="shared" si="1516"/>
        <v>0</v>
      </c>
      <c r="R1525" s="218">
        <f t="shared" si="1516"/>
        <v>0</v>
      </c>
      <c r="S1525" s="218">
        <f t="shared" si="1516"/>
        <v>4.4060344367272296E-5</v>
      </c>
      <c r="T1525" s="218">
        <f t="shared" si="1516"/>
        <v>0.28023285180460017</v>
      </c>
      <c r="U1525" s="218">
        <f t="shared" si="1516"/>
        <v>0.24160737446793107</v>
      </c>
    </row>
    <row r="1526" spans="1:21" x14ac:dyDescent="0.25">
      <c r="A1526" s="57" t="s">
        <v>2458</v>
      </c>
      <c r="B1526" s="57" t="s">
        <v>7182</v>
      </c>
      <c r="C1526" s="218">
        <f t="shared" si="1515"/>
        <v>0</v>
      </c>
      <c r="D1526" s="218">
        <f t="shared" si="1515"/>
        <v>0</v>
      </c>
      <c r="E1526" s="218"/>
      <c r="F1526" s="218"/>
      <c r="G1526" s="218"/>
      <c r="H1526" s="218">
        <f t="shared" ref="H1526:U1526" si="1517">(H4962/H$3521)/(H8398/H$6957)</f>
        <v>0</v>
      </c>
      <c r="I1526" s="218">
        <f t="shared" si="1517"/>
        <v>1.4503388896398578E-2</v>
      </c>
      <c r="J1526" s="218">
        <f t="shared" si="1517"/>
        <v>8.3468065274125369E-2</v>
      </c>
      <c r="K1526" s="218">
        <f t="shared" si="1517"/>
        <v>0</v>
      </c>
      <c r="L1526" s="218">
        <f t="shared" si="1517"/>
        <v>0</v>
      </c>
      <c r="M1526" s="218">
        <f t="shared" si="1517"/>
        <v>0</v>
      </c>
      <c r="N1526" s="218">
        <f t="shared" si="1517"/>
        <v>1.4549483092151632</v>
      </c>
      <c r="O1526" s="218">
        <f t="shared" si="1517"/>
        <v>0</v>
      </c>
      <c r="P1526" s="218">
        <f t="shared" si="1517"/>
        <v>0</v>
      </c>
      <c r="Q1526" s="218">
        <f t="shared" si="1517"/>
        <v>0</v>
      </c>
      <c r="R1526" s="218">
        <f t="shared" si="1517"/>
        <v>0</v>
      </c>
      <c r="S1526" s="218">
        <f t="shared" si="1517"/>
        <v>0</v>
      </c>
      <c r="T1526" s="218">
        <f t="shared" si="1517"/>
        <v>0</v>
      </c>
      <c r="U1526" s="218">
        <f t="shared" si="1517"/>
        <v>6.3410537514500039E-3</v>
      </c>
    </row>
    <row r="1527" spans="1:21" x14ac:dyDescent="0.25">
      <c r="A1527" s="57" t="s">
        <v>1992</v>
      </c>
      <c r="B1527" s="57" t="s">
        <v>7183</v>
      </c>
      <c r="C1527" s="218">
        <f t="shared" si="1515"/>
        <v>0</v>
      </c>
      <c r="D1527" s="218">
        <f t="shared" si="1515"/>
        <v>0</v>
      </c>
      <c r="E1527" s="218"/>
      <c r="F1527" s="218"/>
      <c r="G1527" s="218"/>
      <c r="H1527" s="218">
        <f t="shared" ref="H1527:U1527" si="1518">(H4963/H$3521)/(H8399/H$6957)</f>
        <v>0</v>
      </c>
      <c r="I1527" s="218">
        <f t="shared" si="1518"/>
        <v>0</v>
      </c>
      <c r="J1527" s="218">
        <f t="shared" si="1518"/>
        <v>0</v>
      </c>
      <c r="K1527" s="218">
        <f t="shared" si="1518"/>
        <v>0</v>
      </c>
      <c r="L1527" s="218">
        <f t="shared" si="1518"/>
        <v>4.8863784544436661E-3</v>
      </c>
      <c r="M1527" s="218">
        <f t="shared" si="1518"/>
        <v>0</v>
      </c>
      <c r="N1527" s="218">
        <f t="shared" si="1518"/>
        <v>0</v>
      </c>
      <c r="O1527" s="218">
        <f t="shared" si="1518"/>
        <v>0</v>
      </c>
      <c r="P1527" s="218">
        <f t="shared" si="1518"/>
        <v>0</v>
      </c>
      <c r="Q1527" s="218">
        <f t="shared" si="1518"/>
        <v>0</v>
      </c>
      <c r="R1527" s="218">
        <f t="shared" si="1518"/>
        <v>2.5708670859231563E-3</v>
      </c>
      <c r="S1527" s="218">
        <f t="shared" si="1518"/>
        <v>0</v>
      </c>
      <c r="T1527" s="218">
        <f t="shared" si="1518"/>
        <v>0</v>
      </c>
      <c r="U1527" s="218">
        <f t="shared" si="1518"/>
        <v>2.9424768716897849E-4</v>
      </c>
    </row>
    <row r="1528" spans="1:21" x14ac:dyDescent="0.25">
      <c r="A1528" s="57" t="s">
        <v>1630</v>
      </c>
      <c r="B1528" s="57" t="s">
        <v>7184</v>
      </c>
      <c r="C1528" s="218">
        <f t="shared" si="1515"/>
        <v>0</v>
      </c>
      <c r="D1528" s="218">
        <f t="shared" si="1515"/>
        <v>0</v>
      </c>
      <c r="E1528" s="218"/>
      <c r="F1528" s="218"/>
      <c r="G1528" s="218"/>
      <c r="H1528" s="218">
        <f t="shared" ref="H1528:U1528" si="1519">(H4964/H$3521)/(H8400/H$6957)</f>
        <v>0</v>
      </c>
      <c r="I1528" s="218">
        <f t="shared" si="1519"/>
        <v>2.7148884556647775E-3</v>
      </c>
      <c r="J1528" s="218">
        <f t="shared" si="1519"/>
        <v>0</v>
      </c>
      <c r="K1528" s="218">
        <f t="shared" si="1519"/>
        <v>0</v>
      </c>
      <c r="L1528" s="218">
        <f t="shared" si="1519"/>
        <v>0</v>
      </c>
      <c r="M1528" s="218">
        <f t="shared" si="1519"/>
        <v>2.0655390036281829E-4</v>
      </c>
      <c r="N1528" s="218">
        <f t="shared" si="1519"/>
        <v>0</v>
      </c>
      <c r="O1528" s="218">
        <f t="shared" si="1519"/>
        <v>0</v>
      </c>
      <c r="P1528" s="218">
        <f t="shared" si="1519"/>
        <v>3.6234723456466812E-2</v>
      </c>
      <c r="Q1528" s="218">
        <f t="shared" si="1519"/>
        <v>0</v>
      </c>
      <c r="R1528" s="218">
        <f t="shared" si="1519"/>
        <v>0</v>
      </c>
      <c r="S1528" s="218">
        <f t="shared" si="1519"/>
        <v>0</v>
      </c>
      <c r="T1528" s="218">
        <f t="shared" si="1519"/>
        <v>0.30774073198605467</v>
      </c>
      <c r="U1528" s="218">
        <f t="shared" si="1519"/>
        <v>0.30692321597853461</v>
      </c>
    </row>
    <row r="1529" spans="1:21" x14ac:dyDescent="0.25">
      <c r="A1529" s="57" t="s">
        <v>2393</v>
      </c>
      <c r="B1529" s="57" t="s">
        <v>7185</v>
      </c>
      <c r="C1529" s="218">
        <f t="shared" si="1515"/>
        <v>0</v>
      </c>
      <c r="D1529" s="218">
        <f t="shared" si="1515"/>
        <v>0</v>
      </c>
      <c r="E1529" s="218"/>
      <c r="F1529" s="218"/>
      <c r="G1529" s="218"/>
      <c r="H1529" s="218">
        <f t="shared" ref="H1529:U1529" si="1520">(H4965/H$3521)/(H8401/H$6957)</f>
        <v>0</v>
      </c>
      <c r="I1529" s="218">
        <f t="shared" si="1520"/>
        <v>0</v>
      </c>
      <c r="J1529" s="218">
        <f t="shared" si="1520"/>
        <v>0</v>
      </c>
      <c r="K1529" s="218">
        <f t="shared" si="1520"/>
        <v>0</v>
      </c>
      <c r="L1529" s="218">
        <f t="shared" si="1520"/>
        <v>0</v>
      </c>
      <c r="M1529" s="218">
        <f t="shared" si="1520"/>
        <v>0</v>
      </c>
      <c r="N1529" s="218">
        <f t="shared" si="1520"/>
        <v>0</v>
      </c>
      <c r="O1529" s="218">
        <f t="shared" si="1520"/>
        <v>0</v>
      </c>
      <c r="P1529" s="218">
        <f t="shared" si="1520"/>
        <v>0</v>
      </c>
      <c r="Q1529" s="218">
        <f t="shared" si="1520"/>
        <v>0</v>
      </c>
      <c r="R1529" s="218">
        <f t="shared" si="1520"/>
        <v>0</v>
      </c>
      <c r="S1529" s="218">
        <f t="shared" si="1520"/>
        <v>0</v>
      </c>
      <c r="T1529" s="218">
        <f t="shared" si="1520"/>
        <v>0.37531853887709149</v>
      </c>
      <c r="U1529" s="218">
        <f t="shared" si="1520"/>
        <v>0.74371667027237942</v>
      </c>
    </row>
    <row r="1530" spans="1:21" x14ac:dyDescent="0.25">
      <c r="A1530" s="57" t="s">
        <v>2750</v>
      </c>
      <c r="B1530" s="57" t="s">
        <v>7186</v>
      </c>
      <c r="C1530" s="218">
        <f t="shared" si="1515"/>
        <v>0.15075200126574459</v>
      </c>
      <c r="D1530" s="218">
        <f t="shared" si="1515"/>
        <v>0.24756879215584551</v>
      </c>
      <c r="E1530" s="218"/>
      <c r="F1530" s="218"/>
      <c r="G1530" s="218"/>
      <c r="H1530" s="218">
        <f t="shared" ref="H1530:U1530" si="1521">(H4966/H$3521)/(H8402/H$6957)</f>
        <v>0</v>
      </c>
      <c r="I1530" s="218">
        <f t="shared" si="1521"/>
        <v>0</v>
      </c>
      <c r="J1530" s="218">
        <f t="shared" si="1521"/>
        <v>0</v>
      </c>
      <c r="K1530" s="218">
        <f t="shared" si="1521"/>
        <v>1.048724025782709E-2</v>
      </c>
      <c r="L1530" s="218">
        <f t="shared" si="1521"/>
        <v>0</v>
      </c>
      <c r="M1530" s="218">
        <f t="shared" si="1521"/>
        <v>0</v>
      </c>
      <c r="N1530" s="218">
        <f t="shared" si="1521"/>
        <v>0</v>
      </c>
      <c r="O1530" s="218">
        <f t="shared" si="1521"/>
        <v>0</v>
      </c>
      <c r="P1530" s="218">
        <f t="shared" si="1521"/>
        <v>3.9509940429640924E-5</v>
      </c>
      <c r="Q1530" s="218">
        <f t="shared" si="1521"/>
        <v>2.7559724422835465E-2</v>
      </c>
      <c r="R1530" s="218">
        <f t="shared" si="1521"/>
        <v>3.2544343961589471E-2</v>
      </c>
      <c r="S1530" s="218">
        <f t="shared" si="1521"/>
        <v>6.237437234407779E-3</v>
      </c>
      <c r="T1530" s="218">
        <f t="shared" si="1521"/>
        <v>1.2803191348219216</v>
      </c>
      <c r="U1530" s="218">
        <f t="shared" si="1521"/>
        <v>1.3845204358979342</v>
      </c>
    </row>
    <row r="1531" spans="1:21" x14ac:dyDescent="0.25">
      <c r="A1531" s="57" t="s">
        <v>3383</v>
      </c>
      <c r="B1531" s="57" t="s">
        <v>7187</v>
      </c>
      <c r="C1531" s="218">
        <f t="shared" si="1515"/>
        <v>0</v>
      </c>
      <c r="D1531" s="218">
        <f t="shared" si="1515"/>
        <v>0</v>
      </c>
      <c r="E1531" s="218"/>
      <c r="F1531" s="218"/>
      <c r="G1531" s="218"/>
      <c r="H1531" s="218">
        <f t="shared" ref="H1531:U1531" si="1522">(H4967/H$3521)/(H8403/H$6957)</f>
        <v>0</v>
      </c>
      <c r="I1531" s="218">
        <f t="shared" si="1522"/>
        <v>0</v>
      </c>
      <c r="J1531" s="218">
        <f t="shared" si="1522"/>
        <v>0</v>
      </c>
      <c r="K1531" s="218">
        <f t="shared" si="1522"/>
        <v>0</v>
      </c>
      <c r="L1531" s="218">
        <f t="shared" si="1522"/>
        <v>0</v>
      </c>
      <c r="M1531" s="218">
        <f t="shared" si="1522"/>
        <v>0</v>
      </c>
      <c r="N1531" s="218">
        <f t="shared" si="1522"/>
        <v>0</v>
      </c>
      <c r="O1531" s="218">
        <f t="shared" si="1522"/>
        <v>0</v>
      </c>
      <c r="P1531" s="218">
        <f t="shared" si="1522"/>
        <v>0</v>
      </c>
      <c r="Q1531" s="218">
        <f t="shared" si="1522"/>
        <v>0</v>
      </c>
      <c r="R1531" s="218">
        <f t="shared" si="1522"/>
        <v>0</v>
      </c>
      <c r="S1531" s="218">
        <f t="shared" si="1522"/>
        <v>0</v>
      </c>
      <c r="T1531" s="218">
        <f t="shared" si="1522"/>
        <v>167.54934414065647</v>
      </c>
      <c r="U1531" s="218">
        <f t="shared" si="1522"/>
        <v>1.1776810302645904</v>
      </c>
    </row>
    <row r="1532" spans="1:21" x14ac:dyDescent="0.25">
      <c r="A1532" s="57" t="s">
        <v>3633</v>
      </c>
      <c r="B1532" s="57" t="s">
        <v>7188</v>
      </c>
      <c r="C1532" s="218">
        <f t="shared" si="1515"/>
        <v>0</v>
      </c>
      <c r="D1532" s="218">
        <f t="shared" si="1515"/>
        <v>0</v>
      </c>
      <c r="E1532" s="218"/>
      <c r="F1532" s="218"/>
      <c r="G1532" s="218"/>
      <c r="H1532" s="218">
        <f t="shared" ref="H1532:U1532" si="1523">(H4968/H$3521)/(H8404/H$6957)</f>
        <v>0</v>
      </c>
      <c r="I1532" s="218">
        <f t="shared" si="1523"/>
        <v>0</v>
      </c>
      <c r="J1532" s="218">
        <f t="shared" si="1523"/>
        <v>0</v>
      </c>
      <c r="K1532" s="218">
        <f t="shared" si="1523"/>
        <v>0</v>
      </c>
      <c r="L1532" s="218">
        <f t="shared" si="1523"/>
        <v>0</v>
      </c>
      <c r="M1532" s="218">
        <f t="shared" si="1523"/>
        <v>0</v>
      </c>
      <c r="N1532" s="218">
        <f t="shared" si="1523"/>
        <v>0</v>
      </c>
      <c r="O1532" s="218">
        <f t="shared" si="1523"/>
        <v>0</v>
      </c>
      <c r="P1532" s="218">
        <f t="shared" si="1523"/>
        <v>0</v>
      </c>
      <c r="Q1532" s="218">
        <f t="shared" si="1523"/>
        <v>0</v>
      </c>
      <c r="R1532" s="218">
        <f t="shared" si="1523"/>
        <v>0</v>
      </c>
      <c r="S1532" s="218">
        <f t="shared" si="1523"/>
        <v>0</v>
      </c>
      <c r="T1532" s="218">
        <f t="shared" si="1523"/>
        <v>0.51840510784830263</v>
      </c>
      <c r="U1532" s="218">
        <f t="shared" si="1523"/>
        <v>0</v>
      </c>
    </row>
    <row r="1533" spans="1:21" x14ac:dyDescent="0.25">
      <c r="A1533" s="57" t="s">
        <v>2779</v>
      </c>
      <c r="B1533" s="57" t="s">
        <v>7189</v>
      </c>
      <c r="C1533" s="218">
        <f t="shared" si="1515"/>
        <v>0</v>
      </c>
      <c r="D1533" s="218">
        <f t="shared" si="1515"/>
        <v>0</v>
      </c>
      <c r="E1533" s="218"/>
      <c r="F1533" s="218"/>
      <c r="G1533" s="218"/>
      <c r="H1533" s="218">
        <f t="shared" ref="H1533:U1533" si="1524">(H4969/H$3521)/(H8405/H$6957)</f>
        <v>0</v>
      </c>
      <c r="I1533" s="218">
        <f t="shared" si="1524"/>
        <v>0</v>
      </c>
      <c r="J1533" s="218">
        <f t="shared" si="1524"/>
        <v>0</v>
      </c>
      <c r="K1533" s="218">
        <f t="shared" si="1524"/>
        <v>0</v>
      </c>
      <c r="L1533" s="218">
        <f t="shared" si="1524"/>
        <v>0</v>
      </c>
      <c r="M1533" s="218">
        <f t="shared" si="1524"/>
        <v>0</v>
      </c>
      <c r="N1533" s="218">
        <f t="shared" si="1524"/>
        <v>0</v>
      </c>
      <c r="O1533" s="218">
        <f t="shared" si="1524"/>
        <v>0</v>
      </c>
      <c r="P1533" s="218">
        <f t="shared" si="1524"/>
        <v>0</v>
      </c>
      <c r="Q1533" s="218">
        <f t="shared" si="1524"/>
        <v>0</v>
      </c>
      <c r="R1533" s="218">
        <f t="shared" si="1524"/>
        <v>0</v>
      </c>
      <c r="S1533" s="218">
        <f t="shared" si="1524"/>
        <v>0</v>
      </c>
      <c r="T1533" s="218">
        <f t="shared" si="1524"/>
        <v>0</v>
      </c>
      <c r="U1533" s="218">
        <f t="shared" si="1524"/>
        <v>2.4732517272783305E-2</v>
      </c>
    </row>
    <row r="1534" spans="1:21" x14ac:dyDescent="0.25">
      <c r="A1534" s="57" t="s">
        <v>3471</v>
      </c>
      <c r="B1534" s="57" t="s">
        <v>7191</v>
      </c>
      <c r="C1534" s="218">
        <f t="shared" si="1515"/>
        <v>0</v>
      </c>
      <c r="D1534" s="218">
        <f t="shared" si="1515"/>
        <v>0</v>
      </c>
      <c r="E1534" s="218"/>
      <c r="F1534" s="218"/>
      <c r="G1534" s="218"/>
      <c r="H1534" s="218">
        <f t="shared" ref="H1534:U1534" si="1525">(H4970/H$3521)/(H8406/H$6957)</f>
        <v>0</v>
      </c>
      <c r="I1534" s="218">
        <f t="shared" si="1525"/>
        <v>0</v>
      </c>
      <c r="J1534" s="218">
        <f t="shared" si="1525"/>
        <v>0.7274282646666359</v>
      </c>
      <c r="K1534" s="218">
        <f t="shared" si="1525"/>
        <v>0</v>
      </c>
      <c r="L1534" s="218">
        <f t="shared" si="1525"/>
        <v>0</v>
      </c>
      <c r="M1534" s="218">
        <f t="shared" si="1525"/>
        <v>1.5877107628307616E-2</v>
      </c>
      <c r="N1534" s="218">
        <f t="shared" si="1525"/>
        <v>0</v>
      </c>
      <c r="O1534" s="218">
        <f t="shared" si="1525"/>
        <v>0</v>
      </c>
      <c r="P1534" s="218">
        <f t="shared" si="1525"/>
        <v>0</v>
      </c>
      <c r="Q1534" s="218">
        <f t="shared" si="1525"/>
        <v>0</v>
      </c>
      <c r="R1534" s="218">
        <f t="shared" si="1525"/>
        <v>0</v>
      </c>
      <c r="S1534" s="218">
        <f t="shared" si="1525"/>
        <v>0</v>
      </c>
      <c r="T1534" s="218">
        <f t="shared" si="1525"/>
        <v>0</v>
      </c>
      <c r="U1534" s="218">
        <f t="shared" si="1525"/>
        <v>3.5243734292462942E-3</v>
      </c>
    </row>
    <row r="1535" spans="1:21" x14ac:dyDescent="0.25">
      <c r="A1535" s="57" t="s">
        <v>2956</v>
      </c>
      <c r="B1535" s="57" t="s">
        <v>7192</v>
      </c>
      <c r="C1535" s="218">
        <f t="shared" si="1515"/>
        <v>0</v>
      </c>
      <c r="D1535" s="218">
        <f t="shared" si="1515"/>
        <v>0</v>
      </c>
      <c r="E1535" s="218"/>
      <c r="F1535" s="218"/>
      <c r="G1535" s="218"/>
      <c r="H1535" s="218">
        <f t="shared" ref="H1535:U1535" si="1526">(H4971/H$3521)/(H8407/H$6957)</f>
        <v>0</v>
      </c>
      <c r="I1535" s="218">
        <f t="shared" si="1526"/>
        <v>0</v>
      </c>
      <c r="J1535" s="218">
        <f t="shared" si="1526"/>
        <v>0.79627764579509408</v>
      </c>
      <c r="K1535" s="218">
        <f t="shared" si="1526"/>
        <v>0</v>
      </c>
      <c r="L1535" s="218">
        <f t="shared" si="1526"/>
        <v>0</v>
      </c>
      <c r="M1535" s="218">
        <f t="shared" si="1526"/>
        <v>0</v>
      </c>
      <c r="N1535" s="218">
        <f t="shared" si="1526"/>
        <v>3.3413687074401563</v>
      </c>
      <c r="O1535" s="218">
        <f t="shared" si="1526"/>
        <v>0</v>
      </c>
      <c r="P1535" s="218">
        <f t="shared" si="1526"/>
        <v>0</v>
      </c>
      <c r="Q1535" s="218">
        <f t="shared" si="1526"/>
        <v>0</v>
      </c>
      <c r="R1535" s="218">
        <f t="shared" si="1526"/>
        <v>0</v>
      </c>
      <c r="S1535" s="218">
        <f t="shared" si="1526"/>
        <v>0</v>
      </c>
      <c r="T1535" s="218">
        <f t="shared" si="1526"/>
        <v>0</v>
      </c>
      <c r="U1535" s="218">
        <f t="shared" si="1526"/>
        <v>0</v>
      </c>
    </row>
    <row r="1536" spans="1:21" x14ac:dyDescent="0.25">
      <c r="A1536" s="57" t="s">
        <v>1562</v>
      </c>
      <c r="B1536" s="57" t="s">
        <v>7194</v>
      </c>
      <c r="C1536" s="218">
        <f t="shared" si="1515"/>
        <v>0</v>
      </c>
      <c r="D1536" s="218">
        <f t="shared" si="1515"/>
        <v>0</v>
      </c>
      <c r="E1536" s="218"/>
      <c r="F1536" s="218"/>
      <c r="G1536" s="218"/>
      <c r="H1536" s="218">
        <f t="shared" ref="H1536:U1536" si="1527">(H4972/H$3521)/(H8408/H$6957)</f>
        <v>0.19386081774690544</v>
      </c>
      <c r="I1536" s="218">
        <f t="shared" si="1527"/>
        <v>2.3573599491535351E-3</v>
      </c>
      <c r="J1536" s="218">
        <f t="shared" si="1527"/>
        <v>0</v>
      </c>
      <c r="K1536" s="218">
        <f t="shared" si="1527"/>
        <v>0</v>
      </c>
      <c r="L1536" s="218">
        <f t="shared" si="1527"/>
        <v>0</v>
      </c>
      <c r="M1536" s="218">
        <f t="shared" si="1527"/>
        <v>0</v>
      </c>
      <c r="N1536" s="218">
        <f t="shared" si="1527"/>
        <v>0</v>
      </c>
      <c r="O1536" s="218">
        <f t="shared" si="1527"/>
        <v>0</v>
      </c>
      <c r="P1536" s="218">
        <f t="shared" si="1527"/>
        <v>0</v>
      </c>
      <c r="Q1536" s="218">
        <f t="shared" si="1527"/>
        <v>0</v>
      </c>
      <c r="R1536" s="218">
        <f t="shared" si="1527"/>
        <v>0</v>
      </c>
      <c r="S1536" s="218">
        <f t="shared" si="1527"/>
        <v>0</v>
      </c>
      <c r="T1536" s="218">
        <f t="shared" si="1527"/>
        <v>0</v>
      </c>
      <c r="U1536" s="218">
        <f t="shared" si="1527"/>
        <v>0</v>
      </c>
    </row>
    <row r="1537" spans="1:21" x14ac:dyDescent="0.25">
      <c r="A1537" s="57" t="s">
        <v>1678</v>
      </c>
      <c r="B1537" s="57" t="s">
        <v>7198</v>
      </c>
      <c r="C1537" s="218">
        <f t="shared" si="1515"/>
        <v>0</v>
      </c>
      <c r="D1537" s="218">
        <f t="shared" si="1515"/>
        <v>0</v>
      </c>
      <c r="E1537" s="218"/>
      <c r="F1537" s="218"/>
      <c r="G1537" s="218"/>
      <c r="H1537" s="218">
        <f t="shared" ref="H1537:U1537" si="1528">(H4973/H$3521)/(H8409/H$6957)</f>
        <v>0</v>
      </c>
      <c r="I1537" s="218">
        <f t="shared" si="1528"/>
        <v>0</v>
      </c>
      <c r="J1537" s="218">
        <f t="shared" si="1528"/>
        <v>0</v>
      </c>
      <c r="K1537" s="218">
        <f t="shared" si="1528"/>
        <v>2.1577349377825445E-3</v>
      </c>
      <c r="L1537" s="218">
        <f t="shared" si="1528"/>
        <v>0.1280256919047365</v>
      </c>
      <c r="M1537" s="218">
        <f t="shared" si="1528"/>
        <v>0</v>
      </c>
      <c r="N1537" s="218">
        <f t="shared" si="1528"/>
        <v>0</v>
      </c>
      <c r="O1537" s="218">
        <f t="shared" si="1528"/>
        <v>0</v>
      </c>
      <c r="P1537" s="218">
        <f t="shared" si="1528"/>
        <v>0</v>
      </c>
      <c r="Q1537" s="218">
        <f t="shared" si="1528"/>
        <v>0.39124165416326756</v>
      </c>
      <c r="R1537" s="218">
        <f t="shared" si="1528"/>
        <v>0</v>
      </c>
      <c r="S1537" s="218">
        <f t="shared" si="1528"/>
        <v>0.13488275433559022</v>
      </c>
      <c r="T1537" s="218">
        <f t="shared" si="1528"/>
        <v>0.41973580888176631</v>
      </c>
      <c r="U1537" s="218">
        <f t="shared" si="1528"/>
        <v>0.74211547482570972</v>
      </c>
    </row>
    <row r="1538" spans="1:21" x14ac:dyDescent="0.25">
      <c r="A1538" s="57" t="s">
        <v>1361</v>
      </c>
      <c r="B1538" s="57" t="s">
        <v>7199</v>
      </c>
      <c r="C1538" s="218">
        <f t="shared" si="1515"/>
        <v>0</v>
      </c>
      <c r="D1538" s="218">
        <f t="shared" si="1515"/>
        <v>0</v>
      </c>
      <c r="E1538" s="218"/>
      <c r="F1538" s="218"/>
      <c r="G1538" s="218"/>
      <c r="H1538" s="218">
        <f t="shared" ref="H1538:U1538" si="1529">(H4974/H$3521)/(H8410/H$6957)</f>
        <v>0</v>
      </c>
      <c r="I1538" s="218">
        <f t="shared" si="1529"/>
        <v>0</v>
      </c>
      <c r="J1538" s="218">
        <f t="shared" si="1529"/>
        <v>0</v>
      </c>
      <c r="K1538" s="218">
        <f t="shared" si="1529"/>
        <v>0</v>
      </c>
      <c r="L1538" s="218">
        <f t="shared" si="1529"/>
        <v>1.2814402615352019E-3</v>
      </c>
      <c r="M1538" s="218">
        <f t="shared" si="1529"/>
        <v>0</v>
      </c>
      <c r="N1538" s="218">
        <f t="shared" si="1529"/>
        <v>0</v>
      </c>
      <c r="O1538" s="218">
        <f t="shared" si="1529"/>
        <v>0</v>
      </c>
      <c r="P1538" s="218">
        <f t="shared" si="1529"/>
        <v>0</v>
      </c>
      <c r="Q1538" s="218">
        <f t="shared" si="1529"/>
        <v>0</v>
      </c>
      <c r="R1538" s="218">
        <f t="shared" si="1529"/>
        <v>0</v>
      </c>
      <c r="S1538" s="218">
        <f t="shared" si="1529"/>
        <v>0</v>
      </c>
      <c r="T1538" s="218">
        <f t="shared" si="1529"/>
        <v>0</v>
      </c>
      <c r="U1538" s="218">
        <f t="shared" si="1529"/>
        <v>0</v>
      </c>
    </row>
    <row r="1539" spans="1:21" x14ac:dyDescent="0.25">
      <c r="A1539" s="57" t="s">
        <v>1223</v>
      </c>
      <c r="B1539" s="57" t="s">
        <v>7200</v>
      </c>
      <c r="C1539" s="218">
        <f t="shared" si="1515"/>
        <v>0</v>
      </c>
      <c r="D1539" s="218">
        <f t="shared" si="1515"/>
        <v>0</v>
      </c>
      <c r="E1539" s="218"/>
      <c r="F1539" s="218"/>
      <c r="G1539" s="218"/>
      <c r="H1539" s="218">
        <f t="shared" ref="H1539:U1539" si="1530">(H4975/H$3521)/(H8411/H$6957)</f>
        <v>1.5468547474380217E-2</v>
      </c>
      <c r="I1539" s="218">
        <f t="shared" si="1530"/>
        <v>0</v>
      </c>
      <c r="J1539" s="218">
        <f t="shared" si="1530"/>
        <v>0</v>
      </c>
      <c r="K1539" s="218">
        <f t="shared" si="1530"/>
        <v>0</v>
      </c>
      <c r="L1539" s="218">
        <f t="shared" si="1530"/>
        <v>0</v>
      </c>
      <c r="M1539" s="218">
        <f t="shared" si="1530"/>
        <v>1.6191096014018146E-2</v>
      </c>
      <c r="N1539" s="218">
        <f t="shared" si="1530"/>
        <v>1.5607871138904441E-2</v>
      </c>
      <c r="O1539" s="218">
        <f t="shared" si="1530"/>
        <v>0.74896325800112451</v>
      </c>
      <c r="P1539" s="218">
        <f t="shared" si="1530"/>
        <v>0</v>
      </c>
      <c r="Q1539" s="218">
        <f t="shared" si="1530"/>
        <v>8.215612786392211E-2</v>
      </c>
      <c r="R1539" s="218">
        <f t="shared" si="1530"/>
        <v>0</v>
      </c>
      <c r="S1539" s="218">
        <f t="shared" si="1530"/>
        <v>2.7689711861235068E-2</v>
      </c>
      <c r="T1539" s="218">
        <f t="shared" si="1530"/>
        <v>0.14470111505033872</v>
      </c>
      <c r="U1539" s="218">
        <f t="shared" si="1530"/>
        <v>4.1733428985427486E-2</v>
      </c>
    </row>
    <row r="1540" spans="1:21" x14ac:dyDescent="0.25">
      <c r="A1540" s="57" t="s">
        <v>4003</v>
      </c>
      <c r="B1540" s="57" t="s">
        <v>7201</v>
      </c>
      <c r="C1540" s="218">
        <f t="shared" si="1515"/>
        <v>30.716297424373945</v>
      </c>
      <c r="D1540" s="218">
        <f t="shared" si="1515"/>
        <v>9.463017766537055</v>
      </c>
      <c r="E1540" s="218"/>
      <c r="F1540" s="218"/>
      <c r="G1540" s="218"/>
      <c r="H1540" s="218">
        <f t="shared" ref="H1540:U1540" si="1531">(H4976/H$3521)/(H8412/H$6957)</f>
        <v>1.9632068594300363</v>
      </c>
      <c r="I1540" s="218">
        <f t="shared" si="1531"/>
        <v>1.7850492385849162</v>
      </c>
      <c r="J1540" s="218">
        <f t="shared" si="1531"/>
        <v>3.8520464884862267</v>
      </c>
      <c r="K1540" s="218">
        <f t="shared" si="1531"/>
        <v>0.43940696517072914</v>
      </c>
      <c r="L1540" s="218">
        <f t="shared" si="1531"/>
        <v>0</v>
      </c>
      <c r="M1540" s="218">
        <f t="shared" si="1531"/>
        <v>1.6476550743954411E-2</v>
      </c>
      <c r="N1540" s="218">
        <f t="shared" si="1531"/>
        <v>0</v>
      </c>
      <c r="O1540" s="218">
        <f t="shared" si="1531"/>
        <v>0</v>
      </c>
      <c r="P1540" s="218">
        <f t="shared" si="1531"/>
        <v>0</v>
      </c>
      <c r="Q1540" s="218">
        <f t="shared" si="1531"/>
        <v>0</v>
      </c>
      <c r="R1540" s="218">
        <f t="shared" si="1531"/>
        <v>0</v>
      </c>
      <c r="S1540" s="218">
        <f t="shared" si="1531"/>
        <v>0.36153003482287666</v>
      </c>
      <c r="T1540" s="218">
        <f t="shared" si="1531"/>
        <v>0.13707466161399998</v>
      </c>
      <c r="U1540" s="218">
        <f t="shared" si="1531"/>
        <v>2.1631547157079063E-2</v>
      </c>
    </row>
    <row r="1541" spans="1:21" x14ac:dyDescent="0.25">
      <c r="A1541" s="57" t="s">
        <v>10131</v>
      </c>
      <c r="B1541" s="57" t="s">
        <v>10132</v>
      </c>
      <c r="C1541" s="218">
        <f t="shared" si="1515"/>
        <v>0</v>
      </c>
      <c r="D1541" s="218">
        <f t="shared" si="1515"/>
        <v>0</v>
      </c>
      <c r="E1541" s="218"/>
      <c r="F1541" s="218"/>
      <c r="G1541" s="218"/>
      <c r="H1541" s="218">
        <f t="shared" ref="H1541:U1541" si="1532">(H4977/H$3521)/(H8413/H$6957)</f>
        <v>0</v>
      </c>
      <c r="I1541" s="218">
        <f t="shared" si="1532"/>
        <v>0</v>
      </c>
      <c r="J1541" s="218">
        <f t="shared" si="1532"/>
        <v>0</v>
      </c>
      <c r="K1541" s="218">
        <f t="shared" si="1532"/>
        <v>0</v>
      </c>
      <c r="L1541" s="218">
        <f t="shared" si="1532"/>
        <v>4.2104890487911693</v>
      </c>
      <c r="M1541" s="218">
        <f t="shared" si="1532"/>
        <v>0</v>
      </c>
      <c r="N1541" s="218">
        <f t="shared" si="1532"/>
        <v>0</v>
      </c>
      <c r="O1541" s="218">
        <f t="shared" si="1532"/>
        <v>0</v>
      </c>
      <c r="P1541" s="218">
        <f t="shared" si="1532"/>
        <v>0</v>
      </c>
      <c r="Q1541" s="218">
        <f t="shared" si="1532"/>
        <v>0</v>
      </c>
      <c r="R1541" s="218">
        <f t="shared" si="1532"/>
        <v>0</v>
      </c>
      <c r="S1541" s="218">
        <f t="shared" si="1532"/>
        <v>0</v>
      </c>
      <c r="T1541" s="218">
        <f t="shared" si="1532"/>
        <v>0</v>
      </c>
      <c r="U1541" s="218">
        <f t="shared" si="1532"/>
        <v>0</v>
      </c>
    </row>
    <row r="1542" spans="1:21" x14ac:dyDescent="0.25">
      <c r="A1542" s="57" t="s">
        <v>2247</v>
      </c>
      <c r="B1542" s="57" t="s">
        <v>7204</v>
      </c>
      <c r="C1542" s="218">
        <f t="shared" si="1515"/>
        <v>0</v>
      </c>
      <c r="D1542" s="218">
        <f t="shared" si="1515"/>
        <v>0</v>
      </c>
      <c r="E1542" s="218"/>
      <c r="F1542" s="218"/>
      <c r="G1542" s="218"/>
      <c r="H1542" s="218">
        <f t="shared" ref="H1542:U1542" si="1533">(H4978/H$3521)/(H8414/H$6957)</f>
        <v>0</v>
      </c>
      <c r="I1542" s="218">
        <f t="shared" si="1533"/>
        <v>0</v>
      </c>
      <c r="J1542" s="218">
        <f t="shared" si="1533"/>
        <v>0</v>
      </c>
      <c r="K1542" s="218">
        <f t="shared" si="1533"/>
        <v>4.5415181129618282E-4</v>
      </c>
      <c r="L1542" s="218">
        <f t="shared" si="1533"/>
        <v>0</v>
      </c>
      <c r="M1542" s="218">
        <f t="shared" si="1533"/>
        <v>0</v>
      </c>
      <c r="N1542" s="218">
        <f t="shared" si="1533"/>
        <v>0.48039100404552793</v>
      </c>
      <c r="O1542" s="218">
        <f t="shared" si="1533"/>
        <v>0</v>
      </c>
      <c r="P1542" s="218">
        <f t="shared" si="1533"/>
        <v>2.6372488906156863E-3</v>
      </c>
      <c r="Q1542" s="218">
        <f t="shared" si="1533"/>
        <v>0</v>
      </c>
      <c r="R1542" s="218">
        <f t="shared" si="1533"/>
        <v>0</v>
      </c>
      <c r="S1542" s="218">
        <f t="shared" si="1533"/>
        <v>0</v>
      </c>
      <c r="T1542" s="218">
        <f t="shared" si="1533"/>
        <v>1.3539345192101177E-4</v>
      </c>
      <c r="U1542" s="218">
        <f t="shared" si="1533"/>
        <v>0</v>
      </c>
    </row>
    <row r="1543" spans="1:21" x14ac:dyDescent="0.25">
      <c r="A1543" s="57" t="s">
        <v>1209</v>
      </c>
      <c r="B1543" s="57" t="s">
        <v>7207</v>
      </c>
      <c r="C1543" s="218">
        <f t="shared" si="1515"/>
        <v>0</v>
      </c>
      <c r="D1543" s="218">
        <f t="shared" si="1515"/>
        <v>0</v>
      </c>
      <c r="E1543" s="218"/>
      <c r="F1543" s="218"/>
      <c r="G1543" s="218"/>
      <c r="H1543" s="218">
        <f t="shared" ref="H1543:U1543" si="1534">(H4979/H$3521)/(H8415/H$6957)</f>
        <v>0</v>
      </c>
      <c r="I1543" s="218">
        <f t="shared" si="1534"/>
        <v>3.471997018364828E-2</v>
      </c>
      <c r="J1543" s="218">
        <f t="shared" si="1534"/>
        <v>0</v>
      </c>
      <c r="K1543" s="218">
        <f t="shared" si="1534"/>
        <v>0</v>
      </c>
      <c r="L1543" s="218">
        <f t="shared" si="1534"/>
        <v>0</v>
      </c>
      <c r="M1543" s="218">
        <f t="shared" si="1534"/>
        <v>0</v>
      </c>
      <c r="N1543" s="218">
        <f t="shared" si="1534"/>
        <v>0</v>
      </c>
      <c r="O1543" s="218">
        <f t="shared" si="1534"/>
        <v>0</v>
      </c>
      <c r="P1543" s="218">
        <f t="shared" si="1534"/>
        <v>0</v>
      </c>
      <c r="Q1543" s="218">
        <f t="shared" si="1534"/>
        <v>0</v>
      </c>
      <c r="R1543" s="218">
        <f t="shared" si="1534"/>
        <v>0</v>
      </c>
      <c r="S1543" s="218">
        <f t="shared" si="1534"/>
        <v>0</v>
      </c>
      <c r="T1543" s="218">
        <f t="shared" si="1534"/>
        <v>0</v>
      </c>
      <c r="U1543" s="218">
        <f t="shared" si="1534"/>
        <v>0</v>
      </c>
    </row>
    <row r="1544" spans="1:21" x14ac:dyDescent="0.25">
      <c r="A1544" s="57" t="s">
        <v>2720</v>
      </c>
      <c r="B1544" s="57" t="s">
        <v>7209</v>
      </c>
      <c r="C1544" s="218">
        <f t="shared" si="1515"/>
        <v>0</v>
      </c>
      <c r="D1544" s="218">
        <f t="shared" si="1515"/>
        <v>0</v>
      </c>
      <c r="E1544" s="218"/>
      <c r="F1544" s="218"/>
      <c r="G1544" s="218"/>
      <c r="H1544" s="218">
        <f t="shared" ref="H1544:U1544" si="1535">(H4980/H$3521)/(H8416/H$6957)</f>
        <v>0</v>
      </c>
      <c r="I1544" s="218">
        <f t="shared" si="1535"/>
        <v>0</v>
      </c>
      <c r="J1544" s="218">
        <f t="shared" si="1535"/>
        <v>0</v>
      </c>
      <c r="K1544" s="218">
        <f t="shared" si="1535"/>
        <v>0</v>
      </c>
      <c r="L1544" s="218">
        <f t="shared" si="1535"/>
        <v>0</v>
      </c>
      <c r="M1544" s="218">
        <f t="shared" si="1535"/>
        <v>0</v>
      </c>
      <c r="N1544" s="218">
        <f t="shared" si="1535"/>
        <v>0</v>
      </c>
      <c r="O1544" s="218">
        <f t="shared" si="1535"/>
        <v>0</v>
      </c>
      <c r="P1544" s="218">
        <f t="shared" si="1535"/>
        <v>0</v>
      </c>
      <c r="Q1544" s="218">
        <f t="shared" si="1535"/>
        <v>0</v>
      </c>
      <c r="R1544" s="218">
        <f t="shared" si="1535"/>
        <v>0</v>
      </c>
      <c r="S1544" s="218">
        <f t="shared" si="1535"/>
        <v>0</v>
      </c>
      <c r="T1544" s="218">
        <f t="shared" si="1535"/>
        <v>0</v>
      </c>
      <c r="U1544" s="218">
        <f t="shared" si="1535"/>
        <v>0</v>
      </c>
    </row>
    <row r="1545" spans="1:21" x14ac:dyDescent="0.25">
      <c r="A1545" s="57" t="s">
        <v>2176</v>
      </c>
      <c r="B1545" s="57" t="s">
        <v>7210</v>
      </c>
      <c r="C1545" s="218">
        <f t="shared" ref="C1545:D1564" si="1536">(C4981/C$3521)/(C8417/C$6957)</f>
        <v>0</v>
      </c>
      <c r="D1545" s="218">
        <f t="shared" si="1536"/>
        <v>1.5884657171479757E-2</v>
      </c>
      <c r="E1545" s="218"/>
      <c r="F1545" s="218"/>
      <c r="G1545" s="218"/>
      <c r="H1545" s="218">
        <f t="shared" ref="H1545:U1545" si="1537">(H4981/H$3521)/(H8417/H$6957)</f>
        <v>0</v>
      </c>
      <c r="I1545" s="218">
        <f t="shared" si="1537"/>
        <v>0</v>
      </c>
      <c r="J1545" s="218">
        <f t="shared" si="1537"/>
        <v>0</v>
      </c>
      <c r="K1545" s="218">
        <f t="shared" si="1537"/>
        <v>0</v>
      </c>
      <c r="L1545" s="218">
        <f t="shared" si="1537"/>
        <v>0</v>
      </c>
      <c r="M1545" s="218">
        <f t="shared" si="1537"/>
        <v>0</v>
      </c>
      <c r="N1545" s="218">
        <f t="shared" si="1537"/>
        <v>0</v>
      </c>
      <c r="O1545" s="218">
        <f t="shared" si="1537"/>
        <v>0</v>
      </c>
      <c r="P1545" s="218">
        <f t="shared" si="1537"/>
        <v>0</v>
      </c>
      <c r="Q1545" s="218">
        <f t="shared" si="1537"/>
        <v>0</v>
      </c>
      <c r="R1545" s="218">
        <f t="shared" si="1537"/>
        <v>0</v>
      </c>
      <c r="S1545" s="218">
        <f t="shared" si="1537"/>
        <v>0</v>
      </c>
      <c r="T1545" s="218">
        <f t="shared" si="1537"/>
        <v>0</v>
      </c>
      <c r="U1545" s="218">
        <f t="shared" si="1537"/>
        <v>0</v>
      </c>
    </row>
    <row r="1546" spans="1:21" x14ac:dyDescent="0.25">
      <c r="A1546" s="57" t="s">
        <v>1462</v>
      </c>
      <c r="B1546" s="57" t="s">
        <v>7211</v>
      </c>
      <c r="C1546" s="218">
        <f t="shared" si="1536"/>
        <v>0</v>
      </c>
      <c r="D1546" s="218">
        <f t="shared" si="1536"/>
        <v>0</v>
      </c>
      <c r="E1546" s="218"/>
      <c r="F1546" s="218"/>
      <c r="G1546" s="218"/>
      <c r="H1546" s="218">
        <f t="shared" ref="H1546:U1546" si="1538">(H4982/H$3521)/(H8418/H$6957)</f>
        <v>0</v>
      </c>
      <c r="I1546" s="218">
        <f t="shared" si="1538"/>
        <v>0</v>
      </c>
      <c r="J1546" s="218">
        <f t="shared" si="1538"/>
        <v>0</v>
      </c>
      <c r="K1546" s="218">
        <f t="shared" si="1538"/>
        <v>0</v>
      </c>
      <c r="L1546" s="218">
        <f t="shared" si="1538"/>
        <v>0</v>
      </c>
      <c r="M1546" s="218">
        <f t="shared" si="1538"/>
        <v>0</v>
      </c>
      <c r="N1546" s="218">
        <f t="shared" si="1538"/>
        <v>0</v>
      </c>
      <c r="O1546" s="218">
        <f t="shared" si="1538"/>
        <v>0</v>
      </c>
      <c r="P1546" s="218">
        <f t="shared" si="1538"/>
        <v>0</v>
      </c>
      <c r="Q1546" s="218">
        <f t="shared" si="1538"/>
        <v>0</v>
      </c>
      <c r="R1546" s="218">
        <f t="shared" si="1538"/>
        <v>0</v>
      </c>
      <c r="S1546" s="218">
        <f t="shared" si="1538"/>
        <v>5.202390070638694E-3</v>
      </c>
      <c r="T1546" s="218">
        <f t="shared" si="1538"/>
        <v>0</v>
      </c>
      <c r="U1546" s="218">
        <f t="shared" si="1538"/>
        <v>0</v>
      </c>
    </row>
    <row r="1547" spans="1:21" x14ac:dyDescent="0.25">
      <c r="A1547" s="57" t="s">
        <v>3538</v>
      </c>
      <c r="B1547" s="57" t="s">
        <v>7212</v>
      </c>
      <c r="C1547" s="218">
        <f t="shared" si="1536"/>
        <v>0</v>
      </c>
      <c r="D1547" s="218">
        <f t="shared" si="1536"/>
        <v>0</v>
      </c>
      <c r="E1547" s="218"/>
      <c r="F1547" s="218"/>
      <c r="G1547" s="218"/>
      <c r="H1547" s="218">
        <f t="shared" ref="H1547:U1547" si="1539">(H4983/H$3521)/(H8419/H$6957)</f>
        <v>0</v>
      </c>
      <c r="I1547" s="218">
        <f t="shared" si="1539"/>
        <v>0</v>
      </c>
      <c r="J1547" s="218">
        <f t="shared" si="1539"/>
        <v>0</v>
      </c>
      <c r="K1547" s="218">
        <f t="shared" si="1539"/>
        <v>0</v>
      </c>
      <c r="L1547" s="218">
        <f t="shared" si="1539"/>
        <v>0</v>
      </c>
      <c r="M1547" s="218">
        <f t="shared" si="1539"/>
        <v>0</v>
      </c>
      <c r="N1547" s="218">
        <f t="shared" si="1539"/>
        <v>0</v>
      </c>
      <c r="O1547" s="218">
        <f t="shared" si="1539"/>
        <v>0</v>
      </c>
      <c r="P1547" s="218">
        <f t="shared" si="1539"/>
        <v>0</v>
      </c>
      <c r="Q1547" s="218">
        <f t="shared" si="1539"/>
        <v>0</v>
      </c>
      <c r="R1547" s="218">
        <f t="shared" si="1539"/>
        <v>0</v>
      </c>
      <c r="S1547" s="218">
        <f t="shared" si="1539"/>
        <v>0</v>
      </c>
      <c r="T1547" s="218">
        <f t="shared" si="1539"/>
        <v>1.1287662933163722E-2</v>
      </c>
      <c r="U1547" s="218">
        <f t="shared" si="1539"/>
        <v>0</v>
      </c>
    </row>
    <row r="1548" spans="1:21" x14ac:dyDescent="0.25">
      <c r="A1548" s="57" t="s">
        <v>4022</v>
      </c>
      <c r="B1548" s="57" t="s">
        <v>7213</v>
      </c>
      <c r="C1548" s="218">
        <f t="shared" si="1536"/>
        <v>0</v>
      </c>
      <c r="D1548" s="218">
        <f t="shared" si="1536"/>
        <v>0</v>
      </c>
      <c r="E1548" s="218"/>
      <c r="F1548" s="218"/>
      <c r="G1548" s="218"/>
      <c r="H1548" s="218">
        <f t="shared" ref="H1548:U1548" si="1540">(H4984/H$3521)/(H8420/H$6957)</f>
        <v>5.9973777474065288</v>
      </c>
      <c r="I1548" s="218">
        <f t="shared" si="1540"/>
        <v>0</v>
      </c>
      <c r="J1548" s="218">
        <f t="shared" si="1540"/>
        <v>0</v>
      </c>
      <c r="K1548" s="218">
        <f t="shared" si="1540"/>
        <v>0</v>
      </c>
      <c r="L1548" s="218">
        <f t="shared" si="1540"/>
        <v>0</v>
      </c>
      <c r="M1548" s="218">
        <f t="shared" si="1540"/>
        <v>0</v>
      </c>
      <c r="N1548" s="218">
        <f t="shared" si="1540"/>
        <v>0</v>
      </c>
      <c r="O1548" s="218">
        <f t="shared" si="1540"/>
        <v>0</v>
      </c>
      <c r="P1548" s="218">
        <f t="shared" si="1540"/>
        <v>0</v>
      </c>
      <c r="Q1548" s="218">
        <f t="shared" si="1540"/>
        <v>0</v>
      </c>
      <c r="R1548" s="218">
        <f t="shared" si="1540"/>
        <v>0</v>
      </c>
      <c r="S1548" s="218">
        <f t="shared" si="1540"/>
        <v>0</v>
      </c>
      <c r="T1548" s="218">
        <f t="shared" si="1540"/>
        <v>0</v>
      </c>
      <c r="U1548" s="218">
        <f t="shared" si="1540"/>
        <v>0</v>
      </c>
    </row>
    <row r="1549" spans="1:21" x14ac:dyDescent="0.25">
      <c r="A1549" s="57" t="s">
        <v>663</v>
      </c>
      <c r="B1549" s="57" t="s">
        <v>7216</v>
      </c>
      <c r="C1549" s="218">
        <f t="shared" si="1536"/>
        <v>39.709076901992816</v>
      </c>
      <c r="D1549" s="218">
        <f t="shared" si="1536"/>
        <v>47.685936299597401</v>
      </c>
      <c r="E1549" s="218"/>
      <c r="F1549" s="218"/>
      <c r="G1549" s="218"/>
      <c r="H1549" s="218">
        <f t="shared" ref="H1549:U1549" si="1541">(H4985/H$3521)/(H8421/H$6957)</f>
        <v>0</v>
      </c>
      <c r="I1549" s="218">
        <f t="shared" si="1541"/>
        <v>0</v>
      </c>
      <c r="J1549" s="218">
        <f t="shared" si="1541"/>
        <v>0</v>
      </c>
      <c r="K1549" s="218">
        <f t="shared" si="1541"/>
        <v>0</v>
      </c>
      <c r="L1549" s="218">
        <f t="shared" si="1541"/>
        <v>1.4491041268021931E-2</v>
      </c>
      <c r="M1549" s="218">
        <f t="shared" si="1541"/>
        <v>5.1880808825813208E-3</v>
      </c>
      <c r="N1549" s="218">
        <f t="shared" si="1541"/>
        <v>0</v>
      </c>
      <c r="O1549" s="218">
        <f t="shared" si="1541"/>
        <v>0</v>
      </c>
      <c r="P1549" s="218">
        <f t="shared" si="1541"/>
        <v>0</v>
      </c>
      <c r="Q1549" s="218">
        <f t="shared" si="1541"/>
        <v>0.58532483684830994</v>
      </c>
      <c r="R1549" s="218">
        <f t="shared" si="1541"/>
        <v>0.61486505550458859</v>
      </c>
      <c r="S1549" s="218">
        <f t="shared" si="1541"/>
        <v>0.4843643789567969</v>
      </c>
      <c r="T1549" s="218">
        <f t="shared" si="1541"/>
        <v>0.68500304907674703</v>
      </c>
      <c r="U1549" s="218">
        <f t="shared" si="1541"/>
        <v>0.76362301765256924</v>
      </c>
    </row>
    <row r="1550" spans="1:21" x14ac:dyDescent="0.25">
      <c r="A1550" s="57" t="s">
        <v>2440</v>
      </c>
      <c r="B1550" s="57" t="s">
        <v>7217</v>
      </c>
      <c r="C1550" s="218">
        <f t="shared" si="1536"/>
        <v>0</v>
      </c>
      <c r="D1550" s="218">
        <f t="shared" si="1536"/>
        <v>0</v>
      </c>
      <c r="E1550" s="218"/>
      <c r="F1550" s="218"/>
      <c r="G1550" s="218"/>
      <c r="H1550" s="218">
        <f t="shared" ref="H1550:U1550" si="1542">(H4986/H$3521)/(H8422/H$6957)</f>
        <v>0</v>
      </c>
      <c r="I1550" s="218">
        <f t="shared" si="1542"/>
        <v>0</v>
      </c>
      <c r="J1550" s="218">
        <f t="shared" si="1542"/>
        <v>0</v>
      </c>
      <c r="K1550" s="218">
        <f t="shared" si="1542"/>
        <v>0</v>
      </c>
      <c r="L1550" s="218">
        <f t="shared" si="1542"/>
        <v>0</v>
      </c>
      <c r="M1550" s="218">
        <f t="shared" si="1542"/>
        <v>0</v>
      </c>
      <c r="N1550" s="218">
        <f t="shared" si="1542"/>
        <v>0</v>
      </c>
      <c r="O1550" s="218">
        <f t="shared" si="1542"/>
        <v>0</v>
      </c>
      <c r="P1550" s="218">
        <f t="shared" si="1542"/>
        <v>0</v>
      </c>
      <c r="Q1550" s="218">
        <f t="shared" si="1542"/>
        <v>0</v>
      </c>
      <c r="R1550" s="218">
        <f t="shared" si="1542"/>
        <v>0</v>
      </c>
      <c r="S1550" s="218">
        <f t="shared" si="1542"/>
        <v>0</v>
      </c>
      <c r="T1550" s="218">
        <f t="shared" si="1542"/>
        <v>0</v>
      </c>
      <c r="U1550" s="218">
        <f t="shared" si="1542"/>
        <v>2.4372543489988976</v>
      </c>
    </row>
    <row r="1551" spans="1:21" x14ac:dyDescent="0.25">
      <c r="A1551" s="57" t="s">
        <v>3138</v>
      </c>
      <c r="B1551" s="57" t="s">
        <v>7218</v>
      </c>
      <c r="C1551" s="218">
        <f t="shared" si="1536"/>
        <v>0</v>
      </c>
      <c r="D1551" s="218">
        <f t="shared" si="1536"/>
        <v>0</v>
      </c>
      <c r="E1551" s="218"/>
      <c r="F1551" s="218"/>
      <c r="G1551" s="218"/>
      <c r="H1551" s="218">
        <f t="shared" ref="H1551:U1551" si="1543">(H4987/H$3521)/(H8423/H$6957)</f>
        <v>0</v>
      </c>
      <c r="I1551" s="218">
        <f t="shared" si="1543"/>
        <v>0</v>
      </c>
      <c r="J1551" s="218">
        <f t="shared" si="1543"/>
        <v>0</v>
      </c>
      <c r="K1551" s="218">
        <f t="shared" si="1543"/>
        <v>0</v>
      </c>
      <c r="L1551" s="218">
        <f t="shared" si="1543"/>
        <v>0</v>
      </c>
      <c r="M1551" s="218">
        <f t="shared" si="1543"/>
        <v>0</v>
      </c>
      <c r="N1551" s="218">
        <f t="shared" si="1543"/>
        <v>0</v>
      </c>
      <c r="O1551" s="218">
        <f t="shared" si="1543"/>
        <v>0.23144294341455265</v>
      </c>
      <c r="P1551" s="218">
        <f t="shared" si="1543"/>
        <v>0</v>
      </c>
      <c r="Q1551" s="218">
        <f t="shared" si="1543"/>
        <v>0</v>
      </c>
      <c r="R1551" s="218">
        <f t="shared" si="1543"/>
        <v>0</v>
      </c>
      <c r="S1551" s="218">
        <f t="shared" si="1543"/>
        <v>0</v>
      </c>
      <c r="T1551" s="218">
        <f t="shared" si="1543"/>
        <v>0</v>
      </c>
      <c r="U1551" s="218">
        <f t="shared" si="1543"/>
        <v>0</v>
      </c>
    </row>
    <row r="1552" spans="1:21" x14ac:dyDescent="0.25">
      <c r="A1552" s="57" t="s">
        <v>1500</v>
      </c>
      <c r="B1552" s="57" t="s">
        <v>7220</v>
      </c>
      <c r="C1552" s="218">
        <f t="shared" si="1536"/>
        <v>0</v>
      </c>
      <c r="D1552" s="218">
        <f t="shared" si="1536"/>
        <v>0</v>
      </c>
      <c r="E1552" s="218"/>
      <c r="F1552" s="218"/>
      <c r="G1552" s="218"/>
      <c r="H1552" s="218">
        <f t="shared" ref="H1552:U1552" si="1544">(H4988/H$3521)/(H8424/H$6957)</f>
        <v>0</v>
      </c>
      <c r="I1552" s="218">
        <f t="shared" si="1544"/>
        <v>0</v>
      </c>
      <c r="J1552" s="218">
        <f t="shared" si="1544"/>
        <v>1.9063560013833431E-2</v>
      </c>
      <c r="K1552" s="218">
        <f t="shared" si="1544"/>
        <v>0</v>
      </c>
      <c r="L1552" s="218">
        <f t="shared" si="1544"/>
        <v>0</v>
      </c>
      <c r="M1552" s="218">
        <f t="shared" si="1544"/>
        <v>0</v>
      </c>
      <c r="N1552" s="218">
        <f t="shared" si="1544"/>
        <v>0</v>
      </c>
      <c r="O1552" s="218">
        <f t="shared" si="1544"/>
        <v>0</v>
      </c>
      <c r="P1552" s="218">
        <f t="shared" si="1544"/>
        <v>0</v>
      </c>
      <c r="Q1552" s="218">
        <f t="shared" si="1544"/>
        <v>0</v>
      </c>
      <c r="R1552" s="218">
        <f t="shared" si="1544"/>
        <v>0</v>
      </c>
      <c r="S1552" s="218">
        <f t="shared" si="1544"/>
        <v>0</v>
      </c>
      <c r="T1552" s="218">
        <f t="shared" si="1544"/>
        <v>0</v>
      </c>
      <c r="U1552" s="218">
        <f t="shared" si="1544"/>
        <v>0</v>
      </c>
    </row>
    <row r="1553" spans="1:21" x14ac:dyDescent="0.25">
      <c r="A1553" s="57" t="s">
        <v>3981</v>
      </c>
      <c r="B1553" s="57" t="s">
        <v>7221</v>
      </c>
      <c r="C1553" s="218">
        <f t="shared" si="1536"/>
        <v>0</v>
      </c>
      <c r="D1553" s="218">
        <f t="shared" si="1536"/>
        <v>0</v>
      </c>
      <c r="E1553" s="218"/>
      <c r="F1553" s="218"/>
      <c r="G1553" s="218"/>
      <c r="H1553" s="218">
        <f t="shared" ref="H1553:U1553" si="1545">(H4989/H$3521)/(H8425/H$6957)</f>
        <v>0</v>
      </c>
      <c r="I1553" s="218">
        <f t="shared" si="1545"/>
        <v>0</v>
      </c>
      <c r="J1553" s="218">
        <f t="shared" si="1545"/>
        <v>0</v>
      </c>
      <c r="K1553" s="218">
        <f t="shared" si="1545"/>
        <v>0</v>
      </c>
      <c r="L1553" s="218">
        <f t="shared" si="1545"/>
        <v>0</v>
      </c>
      <c r="M1553" s="218">
        <f t="shared" si="1545"/>
        <v>0</v>
      </c>
      <c r="N1553" s="218">
        <f t="shared" si="1545"/>
        <v>0</v>
      </c>
      <c r="O1553" s="218">
        <f t="shared" si="1545"/>
        <v>0</v>
      </c>
      <c r="P1553" s="218">
        <f t="shared" si="1545"/>
        <v>0</v>
      </c>
      <c r="Q1553" s="218">
        <f t="shared" si="1545"/>
        <v>0</v>
      </c>
      <c r="R1553" s="218">
        <f t="shared" si="1545"/>
        <v>1.3048772417998766E-2</v>
      </c>
      <c r="S1553" s="218">
        <f t="shared" si="1545"/>
        <v>0</v>
      </c>
      <c r="T1553" s="218">
        <f t="shared" si="1545"/>
        <v>0.19740920980170815</v>
      </c>
      <c r="U1553" s="218">
        <f t="shared" si="1545"/>
        <v>0</v>
      </c>
    </row>
    <row r="1554" spans="1:21" x14ac:dyDescent="0.25">
      <c r="A1554" s="57" t="s">
        <v>2627</v>
      </c>
      <c r="B1554" s="57" t="s">
        <v>7222</v>
      </c>
      <c r="C1554" s="218">
        <f t="shared" si="1536"/>
        <v>0</v>
      </c>
      <c r="D1554" s="218">
        <f t="shared" si="1536"/>
        <v>0</v>
      </c>
      <c r="E1554" s="218"/>
      <c r="F1554" s="218"/>
      <c r="G1554" s="218"/>
      <c r="H1554" s="218">
        <f t="shared" ref="H1554:U1554" si="1546">(H4990/H$3521)/(H8426/H$6957)</f>
        <v>0</v>
      </c>
      <c r="I1554" s="218">
        <f t="shared" si="1546"/>
        <v>0</v>
      </c>
      <c r="J1554" s="218">
        <f t="shared" si="1546"/>
        <v>0</v>
      </c>
      <c r="K1554" s="218">
        <f t="shared" si="1546"/>
        <v>0</v>
      </c>
      <c r="L1554" s="218">
        <f t="shared" si="1546"/>
        <v>0</v>
      </c>
      <c r="M1554" s="218">
        <f t="shared" si="1546"/>
        <v>0</v>
      </c>
      <c r="N1554" s="218">
        <f t="shared" si="1546"/>
        <v>0</v>
      </c>
      <c r="O1554" s="218">
        <f t="shared" si="1546"/>
        <v>0.50337169936493165</v>
      </c>
      <c r="P1554" s="218">
        <f t="shared" si="1546"/>
        <v>0</v>
      </c>
      <c r="Q1554" s="218">
        <f t="shared" si="1546"/>
        <v>0</v>
      </c>
      <c r="R1554" s="218">
        <f t="shared" si="1546"/>
        <v>0</v>
      </c>
      <c r="S1554" s="218">
        <f t="shared" si="1546"/>
        <v>0</v>
      </c>
      <c r="T1554" s="218">
        <f t="shared" si="1546"/>
        <v>0</v>
      </c>
      <c r="U1554" s="218">
        <f t="shared" si="1546"/>
        <v>0</v>
      </c>
    </row>
    <row r="1555" spans="1:21" x14ac:dyDescent="0.25">
      <c r="A1555" s="57" t="s">
        <v>10133</v>
      </c>
      <c r="B1555" s="57" t="s">
        <v>10134</v>
      </c>
      <c r="C1555" s="218">
        <f t="shared" si="1536"/>
        <v>0.55886009758212474</v>
      </c>
      <c r="D1555" s="218">
        <f t="shared" si="1536"/>
        <v>1.5470586962909683</v>
      </c>
      <c r="E1555" s="218"/>
      <c r="F1555" s="218"/>
      <c r="G1555" s="218"/>
      <c r="H1555" s="218">
        <f t="shared" ref="H1555:U1555" si="1547">(H4991/H$3521)/(H8427/H$6957)</f>
        <v>0</v>
      </c>
      <c r="I1555" s="218">
        <f t="shared" si="1547"/>
        <v>0</v>
      </c>
      <c r="J1555" s="218">
        <f t="shared" si="1547"/>
        <v>0</v>
      </c>
      <c r="K1555" s="218">
        <f t="shared" si="1547"/>
        <v>0</v>
      </c>
      <c r="L1555" s="218">
        <f t="shared" si="1547"/>
        <v>0</v>
      </c>
      <c r="M1555" s="218">
        <f t="shared" si="1547"/>
        <v>0</v>
      </c>
      <c r="N1555" s="218">
        <f t="shared" si="1547"/>
        <v>0</v>
      </c>
      <c r="O1555" s="218">
        <f t="shared" si="1547"/>
        <v>0</v>
      </c>
      <c r="P1555" s="218">
        <f t="shared" si="1547"/>
        <v>0</v>
      </c>
      <c r="Q1555" s="218">
        <f t="shared" si="1547"/>
        <v>0</v>
      </c>
      <c r="R1555" s="218">
        <f t="shared" si="1547"/>
        <v>0</v>
      </c>
      <c r="S1555" s="218">
        <f t="shared" si="1547"/>
        <v>0</v>
      </c>
      <c r="T1555" s="218">
        <f t="shared" si="1547"/>
        <v>8.0273152869921816E-2</v>
      </c>
      <c r="U1555" s="218">
        <f t="shared" si="1547"/>
        <v>0</v>
      </c>
    </row>
    <row r="1556" spans="1:21" x14ac:dyDescent="0.25">
      <c r="A1556" s="57" t="s">
        <v>10135</v>
      </c>
      <c r="B1556" s="57" t="s">
        <v>10136</v>
      </c>
      <c r="C1556" s="218">
        <f t="shared" si="1536"/>
        <v>0</v>
      </c>
      <c r="D1556" s="218">
        <f t="shared" si="1536"/>
        <v>0</v>
      </c>
      <c r="E1556" s="218"/>
      <c r="F1556" s="218"/>
      <c r="G1556" s="218"/>
      <c r="H1556" s="218">
        <f t="shared" ref="H1556:U1556" si="1548">(H4992/H$3521)/(H8428/H$6957)</f>
        <v>0</v>
      </c>
      <c r="I1556" s="218">
        <f t="shared" si="1548"/>
        <v>0</v>
      </c>
      <c r="J1556" s="218">
        <f t="shared" si="1548"/>
        <v>0</v>
      </c>
      <c r="K1556" s="218">
        <f t="shared" si="1548"/>
        <v>0</v>
      </c>
      <c r="L1556" s="218">
        <f t="shared" si="1548"/>
        <v>0</v>
      </c>
      <c r="M1556" s="218">
        <f t="shared" si="1548"/>
        <v>0</v>
      </c>
      <c r="N1556" s="218">
        <f t="shared" si="1548"/>
        <v>0</v>
      </c>
      <c r="O1556" s="218">
        <f t="shared" si="1548"/>
        <v>0</v>
      </c>
      <c r="P1556" s="218">
        <f t="shared" si="1548"/>
        <v>0</v>
      </c>
      <c r="Q1556" s="218">
        <f t="shared" si="1548"/>
        <v>0</v>
      </c>
      <c r="R1556" s="218">
        <f t="shared" si="1548"/>
        <v>0</v>
      </c>
      <c r="S1556" s="218">
        <f t="shared" si="1548"/>
        <v>0</v>
      </c>
      <c r="T1556" s="218">
        <f t="shared" si="1548"/>
        <v>0</v>
      </c>
      <c r="U1556" s="218">
        <f t="shared" si="1548"/>
        <v>1.8612905809564706</v>
      </c>
    </row>
    <row r="1557" spans="1:21" x14ac:dyDescent="0.25">
      <c r="A1557" s="57" t="s">
        <v>10137</v>
      </c>
      <c r="B1557" s="57" t="s">
        <v>10138</v>
      </c>
      <c r="C1557" s="218">
        <f t="shared" si="1536"/>
        <v>0</v>
      </c>
      <c r="D1557" s="218">
        <f t="shared" si="1536"/>
        <v>0</v>
      </c>
      <c r="E1557" s="218"/>
      <c r="F1557" s="218"/>
      <c r="G1557" s="218"/>
      <c r="H1557" s="218">
        <f t="shared" ref="H1557:U1557" si="1549">(H4993/H$3521)/(H8429/H$6957)</f>
        <v>0</v>
      </c>
      <c r="I1557" s="218">
        <f t="shared" si="1549"/>
        <v>0</v>
      </c>
      <c r="J1557" s="218">
        <f t="shared" si="1549"/>
        <v>0</v>
      </c>
      <c r="K1557" s="218">
        <f t="shared" si="1549"/>
        <v>0</v>
      </c>
      <c r="L1557" s="218">
        <f t="shared" si="1549"/>
        <v>0</v>
      </c>
      <c r="M1557" s="218">
        <f t="shared" si="1549"/>
        <v>0</v>
      </c>
      <c r="N1557" s="218">
        <f t="shared" si="1549"/>
        <v>0</v>
      </c>
      <c r="O1557" s="218">
        <f t="shared" si="1549"/>
        <v>0</v>
      </c>
      <c r="P1557" s="218">
        <f t="shared" si="1549"/>
        <v>0</v>
      </c>
      <c r="Q1557" s="218">
        <f t="shared" si="1549"/>
        <v>0</v>
      </c>
      <c r="R1557" s="218">
        <f t="shared" si="1549"/>
        <v>0</v>
      </c>
      <c r="S1557" s="218">
        <f t="shared" si="1549"/>
        <v>3.4345042900622358E-4</v>
      </c>
      <c r="T1557" s="218">
        <f t="shared" si="1549"/>
        <v>0</v>
      </c>
      <c r="U1557" s="218">
        <f t="shared" si="1549"/>
        <v>0</v>
      </c>
    </row>
    <row r="1558" spans="1:21" x14ac:dyDescent="0.25">
      <c r="A1558" s="57" t="s">
        <v>10139</v>
      </c>
      <c r="B1558" s="57" t="s">
        <v>10140</v>
      </c>
      <c r="C1558" s="218">
        <f t="shared" si="1536"/>
        <v>0</v>
      </c>
      <c r="D1558" s="218">
        <f t="shared" si="1536"/>
        <v>0</v>
      </c>
      <c r="E1558" s="218"/>
      <c r="F1558" s="218"/>
      <c r="G1558" s="218"/>
      <c r="H1558" s="218">
        <f t="shared" ref="H1558:U1558" si="1550">(H4994/H$3521)/(H8430/H$6957)</f>
        <v>0</v>
      </c>
      <c r="I1558" s="218">
        <f t="shared" si="1550"/>
        <v>0</v>
      </c>
      <c r="J1558" s="218">
        <f t="shared" si="1550"/>
        <v>0</v>
      </c>
      <c r="K1558" s="218">
        <f t="shared" si="1550"/>
        <v>0</v>
      </c>
      <c r="L1558" s="218">
        <f t="shared" si="1550"/>
        <v>0</v>
      </c>
      <c r="M1558" s="218">
        <f t="shared" si="1550"/>
        <v>0</v>
      </c>
      <c r="N1558" s="218">
        <f t="shared" si="1550"/>
        <v>0</v>
      </c>
      <c r="O1558" s="218">
        <f t="shared" si="1550"/>
        <v>0</v>
      </c>
      <c r="P1558" s="218">
        <f t="shared" si="1550"/>
        <v>0</v>
      </c>
      <c r="Q1558" s="218">
        <f t="shared" si="1550"/>
        <v>0</v>
      </c>
      <c r="R1558" s="218">
        <f t="shared" si="1550"/>
        <v>0</v>
      </c>
      <c r="S1558" s="218">
        <f t="shared" si="1550"/>
        <v>0</v>
      </c>
      <c r="T1558" s="218">
        <f t="shared" si="1550"/>
        <v>0</v>
      </c>
      <c r="U1558" s="218">
        <f t="shared" si="1550"/>
        <v>5.0612042739489485E-4</v>
      </c>
    </row>
    <row r="1559" spans="1:21" x14ac:dyDescent="0.25">
      <c r="A1559" s="57" t="s">
        <v>10141</v>
      </c>
      <c r="B1559" s="57" t="s">
        <v>10142</v>
      </c>
      <c r="C1559" s="218">
        <f t="shared" si="1536"/>
        <v>0</v>
      </c>
      <c r="D1559" s="218">
        <f t="shared" si="1536"/>
        <v>0</v>
      </c>
      <c r="E1559" s="218"/>
      <c r="F1559" s="218"/>
      <c r="G1559" s="218"/>
      <c r="H1559" s="218">
        <f t="shared" ref="H1559:U1559" si="1551">(H4995/H$3521)/(H8431/H$6957)</f>
        <v>2.129528110429996E-2</v>
      </c>
      <c r="I1559" s="218">
        <f t="shared" si="1551"/>
        <v>1.123299086079854E-2</v>
      </c>
      <c r="J1559" s="218">
        <f t="shared" si="1551"/>
        <v>0</v>
      </c>
      <c r="K1559" s="218">
        <f t="shared" si="1551"/>
        <v>0</v>
      </c>
      <c r="L1559" s="218">
        <f t="shared" si="1551"/>
        <v>0</v>
      </c>
      <c r="M1559" s="218">
        <f t="shared" si="1551"/>
        <v>0</v>
      </c>
      <c r="N1559" s="218">
        <f t="shared" si="1551"/>
        <v>0</v>
      </c>
      <c r="O1559" s="218">
        <f t="shared" si="1551"/>
        <v>0</v>
      </c>
      <c r="P1559" s="218">
        <f t="shared" si="1551"/>
        <v>0</v>
      </c>
      <c r="Q1559" s="218">
        <f t="shared" si="1551"/>
        <v>5.2165420895763561E-3</v>
      </c>
      <c r="R1559" s="218">
        <f t="shared" si="1551"/>
        <v>0.1197063355726485</v>
      </c>
      <c r="S1559" s="218">
        <f t="shared" si="1551"/>
        <v>5.1144797023334326E-2</v>
      </c>
      <c r="T1559" s="218">
        <f t="shared" si="1551"/>
        <v>6.1472096374265619E-3</v>
      </c>
      <c r="U1559" s="218">
        <f t="shared" si="1551"/>
        <v>0</v>
      </c>
    </row>
    <row r="1560" spans="1:21" x14ac:dyDescent="0.25">
      <c r="A1560" s="57" t="s">
        <v>10143</v>
      </c>
      <c r="B1560" s="57" t="s">
        <v>10144</v>
      </c>
      <c r="C1560" s="218">
        <f t="shared" si="1536"/>
        <v>0</v>
      </c>
      <c r="D1560" s="218">
        <f t="shared" si="1536"/>
        <v>0</v>
      </c>
      <c r="E1560" s="218"/>
      <c r="F1560" s="218"/>
      <c r="G1560" s="218"/>
      <c r="H1560" s="218">
        <f t="shared" ref="H1560:U1560" si="1552">(H4996/H$3521)/(H8432/H$6957)</f>
        <v>0</v>
      </c>
      <c r="I1560" s="218">
        <f t="shared" si="1552"/>
        <v>0</v>
      </c>
      <c r="J1560" s="218">
        <f t="shared" si="1552"/>
        <v>0</v>
      </c>
      <c r="K1560" s="218">
        <f t="shared" si="1552"/>
        <v>0</v>
      </c>
      <c r="L1560" s="218">
        <f t="shared" si="1552"/>
        <v>0</v>
      </c>
      <c r="M1560" s="218">
        <f t="shared" si="1552"/>
        <v>0</v>
      </c>
      <c r="N1560" s="218">
        <f t="shared" si="1552"/>
        <v>2.7066488029402279E-2</v>
      </c>
      <c r="O1560" s="218">
        <f t="shared" si="1552"/>
        <v>0</v>
      </c>
      <c r="P1560" s="218">
        <f t="shared" si="1552"/>
        <v>0</v>
      </c>
      <c r="Q1560" s="218">
        <f t="shared" si="1552"/>
        <v>0</v>
      </c>
      <c r="R1560" s="218">
        <f t="shared" si="1552"/>
        <v>6.9802420164831449E-3</v>
      </c>
      <c r="S1560" s="218">
        <f t="shared" si="1552"/>
        <v>0</v>
      </c>
      <c r="T1560" s="218">
        <f t="shared" si="1552"/>
        <v>0</v>
      </c>
      <c r="U1560" s="218">
        <f t="shared" si="1552"/>
        <v>3.1332330828664945E-3</v>
      </c>
    </row>
    <row r="1561" spans="1:21" x14ac:dyDescent="0.25">
      <c r="A1561" s="57" t="s">
        <v>4382</v>
      </c>
      <c r="B1561" s="57" t="s">
        <v>7249</v>
      </c>
      <c r="C1561" s="218">
        <f t="shared" si="1536"/>
        <v>188.36278171531828</v>
      </c>
      <c r="D1561" s="218">
        <f t="shared" si="1536"/>
        <v>136.48694600411878</v>
      </c>
      <c r="E1561" s="218"/>
      <c r="F1561" s="218"/>
      <c r="G1561" s="218"/>
      <c r="H1561" s="218">
        <f t="shared" ref="H1561:U1561" si="1553">(H4997/H$3521)/(H8433/H$6957)</f>
        <v>0</v>
      </c>
      <c r="I1561" s="218">
        <f t="shared" si="1553"/>
        <v>4.0117231588509737E-2</v>
      </c>
      <c r="J1561" s="218">
        <f t="shared" si="1553"/>
        <v>0</v>
      </c>
      <c r="K1561" s="218">
        <f t="shared" si="1553"/>
        <v>2.7983349115739313E-3</v>
      </c>
      <c r="L1561" s="218">
        <f t="shared" si="1553"/>
        <v>0</v>
      </c>
      <c r="M1561" s="218">
        <f t="shared" si="1553"/>
        <v>0</v>
      </c>
      <c r="N1561" s="218">
        <f t="shared" si="1553"/>
        <v>3.7567646756970746E-2</v>
      </c>
      <c r="O1561" s="218">
        <f t="shared" si="1553"/>
        <v>0.53217722164466075</v>
      </c>
      <c r="P1561" s="218">
        <f t="shared" si="1553"/>
        <v>0</v>
      </c>
      <c r="Q1561" s="218">
        <f t="shared" si="1553"/>
        <v>0</v>
      </c>
      <c r="R1561" s="218">
        <f t="shared" si="1553"/>
        <v>0</v>
      </c>
      <c r="S1561" s="218">
        <f t="shared" si="1553"/>
        <v>0</v>
      </c>
      <c r="T1561" s="218">
        <f t="shared" si="1553"/>
        <v>0</v>
      </c>
      <c r="U1561" s="218">
        <f t="shared" si="1553"/>
        <v>0</v>
      </c>
    </row>
    <row r="1562" spans="1:21" x14ac:dyDescent="0.25">
      <c r="A1562" s="57" t="s">
        <v>1741</v>
      </c>
      <c r="B1562" s="57" t="s">
        <v>7250</v>
      </c>
      <c r="C1562" s="218">
        <f t="shared" si="1536"/>
        <v>0</v>
      </c>
      <c r="D1562" s="218">
        <f t="shared" si="1536"/>
        <v>0</v>
      </c>
      <c r="E1562" s="218"/>
      <c r="F1562" s="218"/>
      <c r="G1562" s="218"/>
      <c r="H1562" s="218">
        <f t="shared" ref="H1562:U1562" si="1554">(H4998/H$3521)/(H8434/H$6957)</f>
        <v>0.79008443404368245</v>
      </c>
      <c r="I1562" s="218">
        <f t="shared" si="1554"/>
        <v>0</v>
      </c>
      <c r="J1562" s="218">
        <f t="shared" si="1554"/>
        <v>0</v>
      </c>
      <c r="K1562" s="218">
        <f t="shared" si="1554"/>
        <v>2.3562304219531982E-2</v>
      </c>
      <c r="L1562" s="218">
        <f t="shared" si="1554"/>
        <v>0</v>
      </c>
      <c r="M1562" s="218">
        <f t="shared" si="1554"/>
        <v>5.9867723452390999E-4</v>
      </c>
      <c r="N1562" s="218">
        <f t="shared" si="1554"/>
        <v>0</v>
      </c>
      <c r="O1562" s="218">
        <f t="shared" si="1554"/>
        <v>0</v>
      </c>
      <c r="P1562" s="218">
        <f t="shared" si="1554"/>
        <v>0</v>
      </c>
      <c r="Q1562" s="218">
        <f t="shared" si="1554"/>
        <v>3.0102094555135451E-2</v>
      </c>
      <c r="R1562" s="218">
        <f t="shared" si="1554"/>
        <v>0</v>
      </c>
      <c r="S1562" s="218">
        <f t="shared" si="1554"/>
        <v>4.5000441487277904E-3</v>
      </c>
      <c r="T1562" s="218">
        <f t="shared" si="1554"/>
        <v>0</v>
      </c>
      <c r="U1562" s="218">
        <f t="shared" si="1554"/>
        <v>0.39692717736685118</v>
      </c>
    </row>
    <row r="1563" spans="1:21" x14ac:dyDescent="0.25">
      <c r="A1563" s="57" t="s">
        <v>2482</v>
      </c>
      <c r="B1563" s="57" t="s">
        <v>7251</v>
      </c>
      <c r="C1563" s="218">
        <f t="shared" si="1536"/>
        <v>0</v>
      </c>
      <c r="D1563" s="218">
        <f t="shared" si="1536"/>
        <v>0</v>
      </c>
      <c r="E1563" s="218"/>
      <c r="F1563" s="218"/>
      <c r="G1563" s="218"/>
      <c r="H1563" s="218">
        <f t="shared" ref="H1563:U1563" si="1555">(H4999/H$3521)/(H8435/H$6957)</f>
        <v>1.9967489856570729E-2</v>
      </c>
      <c r="I1563" s="218">
        <f t="shared" si="1555"/>
        <v>0</v>
      </c>
      <c r="J1563" s="218">
        <f t="shared" si="1555"/>
        <v>1.5964717998384299E-2</v>
      </c>
      <c r="K1563" s="218">
        <f t="shared" si="1555"/>
        <v>0.12031421050265872</v>
      </c>
      <c r="L1563" s="218">
        <f t="shared" si="1555"/>
        <v>0</v>
      </c>
      <c r="M1563" s="218">
        <f t="shared" si="1555"/>
        <v>0</v>
      </c>
      <c r="N1563" s="218">
        <f t="shared" si="1555"/>
        <v>0</v>
      </c>
      <c r="O1563" s="218">
        <f t="shared" si="1555"/>
        <v>0</v>
      </c>
      <c r="P1563" s="218">
        <f t="shared" si="1555"/>
        <v>0</v>
      </c>
      <c r="Q1563" s="218">
        <f t="shared" si="1555"/>
        <v>0</v>
      </c>
      <c r="R1563" s="218">
        <f t="shared" si="1555"/>
        <v>0.15119850560495726</v>
      </c>
      <c r="S1563" s="218">
        <f t="shared" si="1555"/>
        <v>0</v>
      </c>
      <c r="T1563" s="218">
        <f t="shared" si="1555"/>
        <v>1.4939907873659994</v>
      </c>
      <c r="U1563" s="218">
        <f t="shared" si="1555"/>
        <v>0.60730902504282913</v>
      </c>
    </row>
    <row r="1564" spans="1:21" x14ac:dyDescent="0.25">
      <c r="A1564" s="57" t="s">
        <v>1608</v>
      </c>
      <c r="B1564" s="57" t="s">
        <v>7252</v>
      </c>
      <c r="C1564" s="218">
        <f t="shared" si="1536"/>
        <v>0</v>
      </c>
      <c r="D1564" s="218">
        <f t="shared" si="1536"/>
        <v>0</v>
      </c>
      <c r="E1564" s="218"/>
      <c r="F1564" s="218"/>
      <c r="G1564" s="218"/>
      <c r="H1564" s="218">
        <f t="shared" ref="H1564:U1564" si="1556">(H5000/H$3521)/(H8436/H$6957)</f>
        <v>0</v>
      </c>
      <c r="I1564" s="218">
        <f t="shared" si="1556"/>
        <v>0</v>
      </c>
      <c r="J1564" s="218">
        <f t="shared" si="1556"/>
        <v>0.27431226403726644</v>
      </c>
      <c r="K1564" s="218">
        <f t="shared" si="1556"/>
        <v>0.17253208346167856</v>
      </c>
      <c r="L1564" s="218">
        <f t="shared" si="1556"/>
        <v>9.1779599929197792E-2</v>
      </c>
      <c r="M1564" s="218">
        <f t="shared" si="1556"/>
        <v>1.4132485491463374</v>
      </c>
      <c r="N1564" s="218">
        <f t="shared" si="1556"/>
        <v>3.1865115077726873E-2</v>
      </c>
      <c r="O1564" s="218">
        <f t="shared" si="1556"/>
        <v>0</v>
      </c>
      <c r="P1564" s="218">
        <f t="shared" si="1556"/>
        <v>4.1484599457094859E-2</v>
      </c>
      <c r="Q1564" s="218">
        <f t="shared" si="1556"/>
        <v>0</v>
      </c>
      <c r="R1564" s="218">
        <f t="shared" si="1556"/>
        <v>0.23536348188263642</v>
      </c>
      <c r="S1564" s="218">
        <f t="shared" si="1556"/>
        <v>0.63756237907513102</v>
      </c>
      <c r="T1564" s="218">
        <f t="shared" si="1556"/>
        <v>66.46135340781538</v>
      </c>
      <c r="U1564" s="218">
        <f t="shared" si="1556"/>
        <v>7.1479497541109316</v>
      </c>
    </row>
    <row r="1565" spans="1:21" x14ac:dyDescent="0.25">
      <c r="A1565" s="57" t="s">
        <v>3526</v>
      </c>
      <c r="B1565" s="57" t="s">
        <v>7253</v>
      </c>
      <c r="C1565" s="218">
        <f t="shared" ref="C1565:D1584" si="1557">(C5001/C$3521)/(C8437/C$6957)</f>
        <v>0</v>
      </c>
      <c r="D1565" s="218">
        <f t="shared" si="1557"/>
        <v>0</v>
      </c>
      <c r="E1565" s="218"/>
      <c r="F1565" s="218"/>
      <c r="G1565" s="218"/>
      <c r="H1565" s="218">
        <f t="shared" ref="H1565:U1565" si="1558">(H5001/H$3521)/(H8437/H$6957)</f>
        <v>2.2973922946194648E-2</v>
      </c>
      <c r="I1565" s="218">
        <f t="shared" si="1558"/>
        <v>6.3480287865568359</v>
      </c>
      <c r="J1565" s="218">
        <f t="shared" si="1558"/>
        <v>5.5941117504066362</v>
      </c>
      <c r="K1565" s="218">
        <f t="shared" si="1558"/>
        <v>0</v>
      </c>
      <c r="L1565" s="218">
        <f t="shared" si="1558"/>
        <v>0</v>
      </c>
      <c r="M1565" s="218">
        <f t="shared" si="1558"/>
        <v>2.4407762722367043</v>
      </c>
      <c r="N1565" s="218">
        <f t="shared" si="1558"/>
        <v>2.5816187607265919E-2</v>
      </c>
      <c r="O1565" s="218">
        <f t="shared" si="1558"/>
        <v>2.6646327384260263E-2</v>
      </c>
      <c r="P1565" s="218">
        <f t="shared" si="1558"/>
        <v>0.29685838832207617</v>
      </c>
      <c r="Q1565" s="218">
        <f t="shared" si="1558"/>
        <v>0</v>
      </c>
      <c r="R1565" s="218">
        <f t="shared" si="1558"/>
        <v>0.16449603483813854</v>
      </c>
      <c r="S1565" s="218">
        <f t="shared" si="1558"/>
        <v>0.3584686775918321</v>
      </c>
      <c r="T1565" s="218">
        <f t="shared" si="1558"/>
        <v>2.7020534142444301</v>
      </c>
      <c r="U1565" s="218">
        <f t="shared" si="1558"/>
        <v>0</v>
      </c>
    </row>
    <row r="1566" spans="1:21" x14ac:dyDescent="0.25">
      <c r="A1566" s="57" t="s">
        <v>3215</v>
      </c>
      <c r="B1566" s="57" t="s">
        <v>7254</v>
      </c>
      <c r="C1566" s="218">
        <f t="shared" si="1557"/>
        <v>0</v>
      </c>
      <c r="D1566" s="218">
        <f t="shared" si="1557"/>
        <v>0</v>
      </c>
      <c r="E1566" s="218"/>
      <c r="F1566" s="218"/>
      <c r="G1566" s="218"/>
      <c r="H1566" s="218">
        <f t="shared" ref="H1566:U1566" si="1559">(H5002/H$3521)/(H8438/H$6957)</f>
        <v>0</v>
      </c>
      <c r="I1566" s="218">
        <f t="shared" si="1559"/>
        <v>0</v>
      </c>
      <c r="J1566" s="218">
        <f t="shared" si="1559"/>
        <v>0</v>
      </c>
      <c r="K1566" s="218">
        <f t="shared" si="1559"/>
        <v>7.6042886062008111E-2</v>
      </c>
      <c r="L1566" s="218">
        <f t="shared" si="1559"/>
        <v>0</v>
      </c>
      <c r="M1566" s="218">
        <f t="shared" si="1559"/>
        <v>0</v>
      </c>
      <c r="N1566" s="218">
        <f t="shared" si="1559"/>
        <v>0</v>
      </c>
      <c r="O1566" s="218">
        <f t="shared" si="1559"/>
        <v>9.5022225148228673E-4</v>
      </c>
      <c r="P1566" s="218">
        <f t="shared" si="1559"/>
        <v>0</v>
      </c>
      <c r="Q1566" s="218">
        <f t="shared" si="1559"/>
        <v>3.5338489433774073E-2</v>
      </c>
      <c r="R1566" s="218">
        <f t="shared" si="1559"/>
        <v>2.6541219689842195E-2</v>
      </c>
      <c r="S1566" s="218">
        <f t="shared" si="1559"/>
        <v>7.3517078347697204E-2</v>
      </c>
      <c r="T1566" s="218">
        <f t="shared" si="1559"/>
        <v>0.15010069418499525</v>
      </c>
      <c r="U1566" s="218">
        <f t="shared" si="1559"/>
        <v>1.5296231765401076E-2</v>
      </c>
    </row>
    <row r="1567" spans="1:21" x14ac:dyDescent="0.25">
      <c r="A1567" s="57" t="s">
        <v>2420</v>
      </c>
      <c r="B1567" s="57" t="s">
        <v>7255</v>
      </c>
      <c r="C1567" s="218">
        <f t="shared" si="1557"/>
        <v>0</v>
      </c>
      <c r="D1567" s="218">
        <f t="shared" si="1557"/>
        <v>0</v>
      </c>
      <c r="E1567" s="218"/>
      <c r="F1567" s="218"/>
      <c r="G1567" s="218"/>
      <c r="H1567" s="218">
        <f t="shared" ref="H1567:U1567" si="1560">(H5003/H$3521)/(H8439/H$6957)</f>
        <v>0</v>
      </c>
      <c r="I1567" s="218">
        <f t="shared" si="1560"/>
        <v>0</v>
      </c>
      <c r="J1567" s="218">
        <f t="shared" si="1560"/>
        <v>1.533932631562214E-2</v>
      </c>
      <c r="K1567" s="218">
        <f t="shared" si="1560"/>
        <v>2.6295637271388464E-2</v>
      </c>
      <c r="L1567" s="218">
        <f t="shared" si="1560"/>
        <v>0</v>
      </c>
      <c r="M1567" s="218">
        <f t="shared" si="1560"/>
        <v>2.045191717329754E-2</v>
      </c>
      <c r="N1567" s="218">
        <f t="shared" si="1560"/>
        <v>0</v>
      </c>
      <c r="O1567" s="218">
        <f t="shared" si="1560"/>
        <v>0</v>
      </c>
      <c r="P1567" s="218">
        <f t="shared" si="1560"/>
        <v>8.9159688006820503E-2</v>
      </c>
      <c r="Q1567" s="218">
        <f t="shared" si="1560"/>
        <v>0</v>
      </c>
      <c r="R1567" s="218">
        <f t="shared" si="1560"/>
        <v>3.1263393538343578E-2</v>
      </c>
      <c r="S1567" s="218">
        <f t="shared" si="1560"/>
        <v>1.0960390719714819E-2</v>
      </c>
      <c r="T1567" s="218">
        <f t="shared" si="1560"/>
        <v>1.5198385131816752</v>
      </c>
      <c r="U1567" s="218">
        <f t="shared" si="1560"/>
        <v>0.68870765953024038</v>
      </c>
    </row>
    <row r="1568" spans="1:21" x14ac:dyDescent="0.25">
      <c r="A1568" s="57" t="s">
        <v>2352</v>
      </c>
      <c r="B1568" s="57" t="s">
        <v>7256</v>
      </c>
      <c r="C1568" s="218">
        <f t="shared" si="1557"/>
        <v>0</v>
      </c>
      <c r="D1568" s="218">
        <f t="shared" si="1557"/>
        <v>0</v>
      </c>
      <c r="E1568" s="218"/>
      <c r="F1568" s="218"/>
      <c r="G1568" s="218"/>
      <c r="H1568" s="218">
        <f t="shared" ref="H1568:U1568" si="1561">(H5004/H$3521)/(H8440/H$6957)</f>
        <v>0</v>
      </c>
      <c r="I1568" s="218">
        <f t="shared" si="1561"/>
        <v>0</v>
      </c>
      <c r="J1568" s="218">
        <f t="shared" si="1561"/>
        <v>0</v>
      </c>
      <c r="K1568" s="218">
        <f t="shared" si="1561"/>
        <v>0.13025932071763369</v>
      </c>
      <c r="L1568" s="218">
        <f t="shared" si="1561"/>
        <v>8.4303707078105927E-3</v>
      </c>
      <c r="M1568" s="218">
        <f t="shared" si="1561"/>
        <v>12.217152510939231</v>
      </c>
      <c r="N1568" s="218">
        <f t="shared" si="1561"/>
        <v>13.226883495577736</v>
      </c>
      <c r="O1568" s="218">
        <f t="shared" si="1561"/>
        <v>19.181590905100045</v>
      </c>
      <c r="P1568" s="218">
        <f t="shared" si="1561"/>
        <v>1.3219201613196507E-2</v>
      </c>
      <c r="Q1568" s="218">
        <f t="shared" si="1561"/>
        <v>1.1499032141502215</v>
      </c>
      <c r="R1568" s="218">
        <f t="shared" si="1561"/>
        <v>1.7678564977505228E-3</v>
      </c>
      <c r="S1568" s="218">
        <f t="shared" si="1561"/>
        <v>0.19433995259326092</v>
      </c>
      <c r="T1568" s="218">
        <f t="shared" si="1561"/>
        <v>4.366728566157926</v>
      </c>
      <c r="U1568" s="218">
        <f t="shared" si="1561"/>
        <v>2.8189688326909317</v>
      </c>
    </row>
    <row r="1569" spans="1:21" x14ac:dyDescent="0.25">
      <c r="A1569" s="57" t="s">
        <v>4481</v>
      </c>
      <c r="B1569" s="57" t="s">
        <v>7257</v>
      </c>
      <c r="C1569" s="218">
        <f t="shared" si="1557"/>
        <v>0</v>
      </c>
      <c r="D1569" s="218">
        <f t="shared" si="1557"/>
        <v>0</v>
      </c>
      <c r="E1569" s="218"/>
      <c r="F1569" s="218"/>
      <c r="G1569" s="218"/>
      <c r="H1569" s="218">
        <f t="shared" ref="H1569:U1569" si="1562">(H5005/H$3521)/(H8441/H$6957)</f>
        <v>0</v>
      </c>
      <c r="I1569" s="218">
        <f t="shared" si="1562"/>
        <v>0</v>
      </c>
      <c r="J1569" s="218">
        <f t="shared" si="1562"/>
        <v>0</v>
      </c>
      <c r="K1569" s="218">
        <f t="shared" si="1562"/>
        <v>24.595089219058913</v>
      </c>
      <c r="L1569" s="218">
        <f t="shared" si="1562"/>
        <v>0</v>
      </c>
      <c r="M1569" s="218">
        <f t="shared" si="1562"/>
        <v>0</v>
      </c>
      <c r="N1569" s="218">
        <f t="shared" si="1562"/>
        <v>0</v>
      </c>
      <c r="O1569" s="218">
        <f t="shared" si="1562"/>
        <v>0</v>
      </c>
      <c r="P1569" s="218">
        <f t="shared" si="1562"/>
        <v>0</v>
      </c>
      <c r="Q1569" s="218">
        <f t="shared" si="1562"/>
        <v>0</v>
      </c>
      <c r="R1569" s="218">
        <f t="shared" si="1562"/>
        <v>0</v>
      </c>
      <c r="S1569" s="218">
        <f t="shared" si="1562"/>
        <v>0</v>
      </c>
      <c r="T1569" s="218">
        <f t="shared" si="1562"/>
        <v>0</v>
      </c>
      <c r="U1569" s="218" t="e">
        <f t="shared" si="1562"/>
        <v>#DIV/0!</v>
      </c>
    </row>
    <row r="1570" spans="1:21" x14ac:dyDescent="0.25">
      <c r="A1570" s="57" t="s">
        <v>4299</v>
      </c>
      <c r="B1570" s="57" t="s">
        <v>7258</v>
      </c>
      <c r="C1570" s="218">
        <f t="shared" si="1557"/>
        <v>0</v>
      </c>
      <c r="D1570" s="218">
        <f t="shared" si="1557"/>
        <v>0</v>
      </c>
      <c r="E1570" s="218"/>
      <c r="F1570" s="218"/>
      <c r="G1570" s="218"/>
      <c r="H1570" s="218">
        <f t="shared" ref="H1570:U1570" si="1563">(H5006/H$3521)/(H8442/H$6957)</f>
        <v>0</v>
      </c>
      <c r="I1570" s="218">
        <f t="shared" si="1563"/>
        <v>0</v>
      </c>
      <c r="J1570" s="218">
        <f t="shared" si="1563"/>
        <v>1.8231411500686792</v>
      </c>
      <c r="K1570" s="218">
        <f t="shared" si="1563"/>
        <v>0.72166529284761594</v>
      </c>
      <c r="L1570" s="218">
        <f t="shared" si="1563"/>
        <v>0.35903892655148406</v>
      </c>
      <c r="M1570" s="218">
        <f t="shared" si="1563"/>
        <v>3.655925081152434</v>
      </c>
      <c r="N1570" s="218">
        <f t="shared" si="1563"/>
        <v>0.45217523454643349</v>
      </c>
      <c r="O1570" s="218">
        <f t="shared" si="1563"/>
        <v>0</v>
      </c>
      <c r="P1570" s="218">
        <f t="shared" si="1563"/>
        <v>0</v>
      </c>
      <c r="Q1570" s="218">
        <f t="shared" si="1563"/>
        <v>0</v>
      </c>
      <c r="R1570" s="218">
        <f t="shared" si="1563"/>
        <v>0</v>
      </c>
      <c r="S1570" s="218">
        <f t="shared" si="1563"/>
        <v>0</v>
      </c>
      <c r="T1570" s="218">
        <f t="shared" si="1563"/>
        <v>0</v>
      </c>
      <c r="U1570" s="218">
        <f t="shared" si="1563"/>
        <v>0</v>
      </c>
    </row>
    <row r="1571" spans="1:21" x14ac:dyDescent="0.25">
      <c r="A1571" s="57" t="s">
        <v>4168</v>
      </c>
      <c r="B1571" s="57" t="s">
        <v>7259</v>
      </c>
      <c r="C1571" s="218">
        <f t="shared" si="1557"/>
        <v>0</v>
      </c>
      <c r="D1571" s="218">
        <f t="shared" si="1557"/>
        <v>0</v>
      </c>
      <c r="E1571" s="218"/>
      <c r="F1571" s="218"/>
      <c r="G1571" s="218"/>
      <c r="H1571" s="218">
        <f t="shared" ref="H1571:U1571" si="1564">(H5007/H$3521)/(H8443/H$6957)</f>
        <v>0</v>
      </c>
      <c r="I1571" s="218">
        <f t="shared" si="1564"/>
        <v>7.2315590610297015E-3</v>
      </c>
      <c r="J1571" s="218">
        <f t="shared" si="1564"/>
        <v>0</v>
      </c>
      <c r="K1571" s="218">
        <f t="shared" si="1564"/>
        <v>0.25105288154265615</v>
      </c>
      <c r="L1571" s="218">
        <f t="shared" si="1564"/>
        <v>0</v>
      </c>
      <c r="M1571" s="218">
        <f t="shared" si="1564"/>
        <v>0</v>
      </c>
      <c r="N1571" s="218">
        <f t="shared" si="1564"/>
        <v>0</v>
      </c>
      <c r="O1571" s="218">
        <f t="shared" si="1564"/>
        <v>0</v>
      </c>
      <c r="P1571" s="218">
        <f t="shared" si="1564"/>
        <v>0</v>
      </c>
      <c r="Q1571" s="218">
        <f t="shared" si="1564"/>
        <v>0</v>
      </c>
      <c r="R1571" s="218">
        <f t="shared" si="1564"/>
        <v>0</v>
      </c>
      <c r="S1571" s="218">
        <f t="shared" si="1564"/>
        <v>0</v>
      </c>
      <c r="T1571" s="218">
        <f t="shared" si="1564"/>
        <v>0</v>
      </c>
      <c r="U1571" s="218">
        <f t="shared" si="1564"/>
        <v>9.9261314602730161E-2</v>
      </c>
    </row>
    <row r="1572" spans="1:21" x14ac:dyDescent="0.25">
      <c r="A1572" s="57" t="s">
        <v>1773</v>
      </c>
      <c r="B1572" s="57" t="s">
        <v>7261</v>
      </c>
      <c r="C1572" s="218">
        <f t="shared" si="1557"/>
        <v>0</v>
      </c>
      <c r="D1572" s="218">
        <f t="shared" si="1557"/>
        <v>0</v>
      </c>
      <c r="E1572" s="218"/>
      <c r="F1572" s="218"/>
      <c r="G1572" s="218"/>
      <c r="H1572" s="218">
        <f t="shared" ref="H1572:U1572" si="1565">(H5008/H$3521)/(H8444/H$6957)</f>
        <v>0</v>
      </c>
      <c r="I1572" s="218">
        <f t="shared" si="1565"/>
        <v>0</v>
      </c>
      <c r="J1572" s="218">
        <f t="shared" si="1565"/>
        <v>0</v>
      </c>
      <c r="K1572" s="218">
        <f t="shared" si="1565"/>
        <v>0</v>
      </c>
      <c r="L1572" s="218">
        <f t="shared" si="1565"/>
        <v>0</v>
      </c>
      <c r="M1572" s="218">
        <f t="shared" si="1565"/>
        <v>0</v>
      </c>
      <c r="N1572" s="218">
        <f t="shared" si="1565"/>
        <v>0</v>
      </c>
      <c r="O1572" s="218">
        <f t="shared" si="1565"/>
        <v>1.5601945817774176E-5</v>
      </c>
      <c r="P1572" s="218">
        <f t="shared" si="1565"/>
        <v>0</v>
      </c>
      <c r="Q1572" s="218">
        <f t="shared" si="1565"/>
        <v>0</v>
      </c>
      <c r="R1572" s="218">
        <f t="shared" si="1565"/>
        <v>0.47568641818876678</v>
      </c>
      <c r="S1572" s="218">
        <f t="shared" si="1565"/>
        <v>0</v>
      </c>
      <c r="T1572" s="218">
        <f t="shared" si="1565"/>
        <v>2.1096437745909708E-2</v>
      </c>
      <c r="U1572" s="218">
        <f t="shared" si="1565"/>
        <v>6.5090578466553998E-3</v>
      </c>
    </row>
    <row r="1573" spans="1:21" x14ac:dyDescent="0.25">
      <c r="A1573" s="57" t="s">
        <v>3236</v>
      </c>
      <c r="B1573" s="57" t="s">
        <v>7262</v>
      </c>
      <c r="C1573" s="218">
        <f t="shared" si="1557"/>
        <v>0</v>
      </c>
      <c r="D1573" s="218">
        <f t="shared" si="1557"/>
        <v>0</v>
      </c>
      <c r="E1573" s="218"/>
      <c r="F1573" s="218"/>
      <c r="G1573" s="218"/>
      <c r="H1573" s="218">
        <f t="shared" ref="H1573:U1573" si="1566">(H5009/H$3521)/(H8445/H$6957)</f>
        <v>3.9460871319410918E-3</v>
      </c>
      <c r="I1573" s="218">
        <f t="shared" si="1566"/>
        <v>0</v>
      </c>
      <c r="J1573" s="218">
        <f t="shared" si="1566"/>
        <v>0</v>
      </c>
      <c r="K1573" s="218">
        <f t="shared" si="1566"/>
        <v>0</v>
      </c>
      <c r="L1573" s="218">
        <f t="shared" si="1566"/>
        <v>0</v>
      </c>
      <c r="M1573" s="218">
        <f t="shared" si="1566"/>
        <v>0</v>
      </c>
      <c r="N1573" s="218">
        <f t="shared" si="1566"/>
        <v>0</v>
      </c>
      <c r="O1573" s="218">
        <f t="shared" si="1566"/>
        <v>0</v>
      </c>
      <c r="P1573" s="218">
        <f t="shared" si="1566"/>
        <v>0</v>
      </c>
      <c r="Q1573" s="218">
        <f t="shared" si="1566"/>
        <v>1.4158605216854109E-2</v>
      </c>
      <c r="R1573" s="218">
        <f t="shared" si="1566"/>
        <v>2.415589496133538E-2</v>
      </c>
      <c r="S1573" s="218">
        <f t="shared" si="1566"/>
        <v>1.383706320684746</v>
      </c>
      <c r="T1573" s="218">
        <f t="shared" si="1566"/>
        <v>9.3308570104519206E-2</v>
      </c>
      <c r="U1573" s="218">
        <f t="shared" si="1566"/>
        <v>1.7989529079337332E-2</v>
      </c>
    </row>
    <row r="1574" spans="1:21" x14ac:dyDescent="0.25">
      <c r="A1574" s="57" t="s">
        <v>1017</v>
      </c>
      <c r="B1574" s="57" t="s">
        <v>7263</v>
      </c>
      <c r="C1574" s="218">
        <f t="shared" si="1557"/>
        <v>0</v>
      </c>
      <c r="D1574" s="218">
        <f t="shared" si="1557"/>
        <v>0</v>
      </c>
      <c r="E1574" s="218"/>
      <c r="F1574" s="218"/>
      <c r="G1574" s="218"/>
      <c r="H1574" s="218">
        <f t="shared" ref="H1574:U1574" si="1567">(H5010/H$3521)/(H8446/H$6957)</f>
        <v>0</v>
      </c>
      <c r="I1574" s="218">
        <f t="shared" si="1567"/>
        <v>0</v>
      </c>
      <c r="J1574" s="218">
        <f t="shared" si="1567"/>
        <v>0</v>
      </c>
      <c r="K1574" s="218">
        <f t="shared" si="1567"/>
        <v>0</v>
      </c>
      <c r="L1574" s="218">
        <f t="shared" si="1567"/>
        <v>0</v>
      </c>
      <c r="M1574" s="218">
        <f t="shared" si="1567"/>
        <v>0</v>
      </c>
      <c r="N1574" s="218">
        <f t="shared" si="1567"/>
        <v>0</v>
      </c>
      <c r="O1574" s="218">
        <f t="shared" si="1567"/>
        <v>0</v>
      </c>
      <c r="P1574" s="218">
        <f t="shared" si="1567"/>
        <v>1.2363356721279452E-2</v>
      </c>
      <c r="Q1574" s="218">
        <f t="shared" si="1567"/>
        <v>0.1211660458127036</v>
      </c>
      <c r="R1574" s="218">
        <f t="shared" si="1567"/>
        <v>0</v>
      </c>
      <c r="S1574" s="218">
        <f t="shared" si="1567"/>
        <v>9.6360528563055169E-3</v>
      </c>
      <c r="T1574" s="218">
        <f t="shared" si="1567"/>
        <v>1.746658622625662</v>
      </c>
      <c r="U1574" s="218">
        <f t="shared" si="1567"/>
        <v>0</v>
      </c>
    </row>
    <row r="1575" spans="1:21" x14ac:dyDescent="0.25">
      <c r="A1575" s="57" t="s">
        <v>2241</v>
      </c>
      <c r="B1575" s="57" t="s">
        <v>7265</v>
      </c>
      <c r="C1575" s="218">
        <f t="shared" si="1557"/>
        <v>0</v>
      </c>
      <c r="D1575" s="218">
        <f t="shared" si="1557"/>
        <v>0</v>
      </c>
      <c r="E1575" s="218"/>
      <c r="F1575" s="218"/>
      <c r="G1575" s="218"/>
      <c r="H1575" s="218">
        <f t="shared" ref="H1575:U1575" si="1568">(H5011/H$3521)/(H8447/H$6957)</f>
        <v>0</v>
      </c>
      <c r="I1575" s="218">
        <f t="shared" si="1568"/>
        <v>0</v>
      </c>
      <c r="J1575" s="218">
        <f t="shared" si="1568"/>
        <v>0</v>
      </c>
      <c r="K1575" s="218">
        <f t="shared" si="1568"/>
        <v>0</v>
      </c>
      <c r="L1575" s="218">
        <f t="shared" si="1568"/>
        <v>0</v>
      </c>
      <c r="M1575" s="218">
        <f t="shared" si="1568"/>
        <v>0</v>
      </c>
      <c r="N1575" s="218">
        <f t="shared" si="1568"/>
        <v>0</v>
      </c>
      <c r="O1575" s="218">
        <f t="shared" si="1568"/>
        <v>0</v>
      </c>
      <c r="P1575" s="218">
        <f t="shared" si="1568"/>
        <v>0.19602178565434863</v>
      </c>
      <c r="Q1575" s="218">
        <f t="shared" si="1568"/>
        <v>0</v>
      </c>
      <c r="R1575" s="218">
        <f t="shared" si="1568"/>
        <v>0</v>
      </c>
      <c r="S1575" s="218">
        <f t="shared" si="1568"/>
        <v>1.1552700624647622E-4</v>
      </c>
      <c r="T1575" s="218">
        <f t="shared" si="1568"/>
        <v>0</v>
      </c>
      <c r="U1575" s="218">
        <f t="shared" si="1568"/>
        <v>5.1194937570235285E-2</v>
      </c>
    </row>
    <row r="1576" spans="1:21" x14ac:dyDescent="0.25">
      <c r="A1576" s="57" t="s">
        <v>2828</v>
      </c>
      <c r="B1576" s="57" t="s">
        <v>7266</v>
      </c>
      <c r="C1576" s="218">
        <f t="shared" si="1557"/>
        <v>0</v>
      </c>
      <c r="D1576" s="218">
        <f t="shared" si="1557"/>
        <v>0</v>
      </c>
      <c r="E1576" s="218"/>
      <c r="F1576" s="218"/>
      <c r="G1576" s="218"/>
      <c r="H1576" s="218">
        <f t="shared" ref="H1576:U1576" si="1569">(H5012/H$3521)/(H8448/H$6957)</f>
        <v>0</v>
      </c>
      <c r="I1576" s="218">
        <f t="shared" si="1569"/>
        <v>0</v>
      </c>
      <c r="J1576" s="218">
        <f t="shared" si="1569"/>
        <v>2.4229147695988915E-2</v>
      </c>
      <c r="K1576" s="218">
        <f t="shared" si="1569"/>
        <v>0</v>
      </c>
      <c r="L1576" s="218">
        <f t="shared" si="1569"/>
        <v>0</v>
      </c>
      <c r="M1576" s="218">
        <f t="shared" si="1569"/>
        <v>2.0223221212252781E-2</v>
      </c>
      <c r="N1576" s="218">
        <f t="shared" si="1569"/>
        <v>0</v>
      </c>
      <c r="O1576" s="218">
        <f t="shared" si="1569"/>
        <v>0</v>
      </c>
      <c r="P1576" s="218">
        <f t="shared" si="1569"/>
        <v>0</v>
      </c>
      <c r="Q1576" s="218">
        <f t="shared" si="1569"/>
        <v>1.1382716292877096E-3</v>
      </c>
      <c r="R1576" s="218">
        <f t="shared" si="1569"/>
        <v>0</v>
      </c>
      <c r="S1576" s="218">
        <f t="shared" si="1569"/>
        <v>0</v>
      </c>
      <c r="T1576" s="218">
        <f t="shared" si="1569"/>
        <v>3.16387582482043E-2</v>
      </c>
      <c r="U1576" s="218">
        <f t="shared" si="1569"/>
        <v>0</v>
      </c>
    </row>
    <row r="1577" spans="1:21" x14ac:dyDescent="0.25">
      <c r="A1577" s="57" t="s">
        <v>1389</v>
      </c>
      <c r="B1577" s="57" t="s">
        <v>7267</v>
      </c>
      <c r="C1577" s="218">
        <f t="shared" si="1557"/>
        <v>0</v>
      </c>
      <c r="D1577" s="218">
        <f t="shared" si="1557"/>
        <v>0</v>
      </c>
      <c r="E1577" s="218"/>
      <c r="F1577" s="218"/>
      <c r="G1577" s="218"/>
      <c r="H1577" s="218">
        <f t="shared" ref="H1577:U1577" si="1570">(H5013/H$3521)/(H8449/H$6957)</f>
        <v>0</v>
      </c>
      <c r="I1577" s="218">
        <f t="shared" si="1570"/>
        <v>0</v>
      </c>
      <c r="J1577" s="218">
        <f t="shared" si="1570"/>
        <v>2.8361631130217536E-2</v>
      </c>
      <c r="K1577" s="218">
        <f t="shared" si="1570"/>
        <v>0</v>
      </c>
      <c r="L1577" s="218">
        <f t="shared" si="1570"/>
        <v>0</v>
      </c>
      <c r="M1577" s="218">
        <f t="shared" si="1570"/>
        <v>0</v>
      </c>
      <c r="N1577" s="218">
        <f t="shared" si="1570"/>
        <v>0</v>
      </c>
      <c r="O1577" s="218">
        <f t="shared" si="1570"/>
        <v>9.7082222518804287E-3</v>
      </c>
      <c r="P1577" s="218">
        <f t="shared" si="1570"/>
        <v>0</v>
      </c>
      <c r="Q1577" s="218">
        <f t="shared" si="1570"/>
        <v>0</v>
      </c>
      <c r="R1577" s="218">
        <f t="shared" si="1570"/>
        <v>0</v>
      </c>
      <c r="S1577" s="218">
        <f t="shared" si="1570"/>
        <v>0</v>
      </c>
      <c r="T1577" s="218">
        <f t="shared" si="1570"/>
        <v>0.27866611311814471</v>
      </c>
      <c r="U1577" s="218">
        <f t="shared" si="1570"/>
        <v>1.4130877017003935E-2</v>
      </c>
    </row>
    <row r="1578" spans="1:21" x14ac:dyDescent="0.25">
      <c r="A1578" s="57" t="s">
        <v>1811</v>
      </c>
      <c r="B1578" s="57" t="s">
        <v>7268</v>
      </c>
      <c r="C1578" s="218">
        <f t="shared" si="1557"/>
        <v>0</v>
      </c>
      <c r="D1578" s="218">
        <f t="shared" si="1557"/>
        <v>0</v>
      </c>
      <c r="E1578" s="218"/>
      <c r="F1578" s="218"/>
      <c r="G1578" s="218"/>
      <c r="H1578" s="218">
        <f t="shared" ref="H1578:U1578" si="1571">(H5014/H$3521)/(H8450/H$6957)</f>
        <v>4.2879870422393669E-2</v>
      </c>
      <c r="I1578" s="218">
        <f t="shared" si="1571"/>
        <v>6.1528138944437156</v>
      </c>
      <c r="J1578" s="218">
        <f t="shared" si="1571"/>
        <v>1.673671334274339</v>
      </c>
      <c r="K1578" s="218">
        <f t="shared" si="1571"/>
        <v>0.17389243771292937</v>
      </c>
      <c r="L1578" s="218">
        <f t="shared" si="1571"/>
        <v>0</v>
      </c>
      <c r="M1578" s="218">
        <f t="shared" si="1571"/>
        <v>0</v>
      </c>
      <c r="N1578" s="218">
        <f t="shared" si="1571"/>
        <v>0</v>
      </c>
      <c r="O1578" s="218">
        <f t="shared" si="1571"/>
        <v>0</v>
      </c>
      <c r="P1578" s="218">
        <f t="shared" si="1571"/>
        <v>0</v>
      </c>
      <c r="Q1578" s="218">
        <f t="shared" si="1571"/>
        <v>0</v>
      </c>
      <c r="R1578" s="218">
        <f t="shared" si="1571"/>
        <v>0</v>
      </c>
      <c r="S1578" s="218">
        <f t="shared" si="1571"/>
        <v>3.5035674117047305E-2</v>
      </c>
      <c r="T1578" s="218">
        <f t="shared" si="1571"/>
        <v>0</v>
      </c>
      <c r="U1578" s="218">
        <f t="shared" si="1571"/>
        <v>1.7347959696349935</v>
      </c>
    </row>
    <row r="1579" spans="1:21" x14ac:dyDescent="0.25">
      <c r="A1579" s="57" t="s">
        <v>1332</v>
      </c>
      <c r="B1579" s="57" t="s">
        <v>7269</v>
      </c>
      <c r="C1579" s="218">
        <f t="shared" si="1557"/>
        <v>0</v>
      </c>
      <c r="D1579" s="218">
        <f t="shared" si="1557"/>
        <v>0</v>
      </c>
      <c r="E1579" s="218"/>
      <c r="F1579" s="218"/>
      <c r="G1579" s="218"/>
      <c r="H1579" s="218">
        <f t="shared" ref="H1579:U1579" si="1572">(H5015/H$3521)/(H8451/H$6957)</f>
        <v>0.29862238681399667</v>
      </c>
      <c r="I1579" s="218">
        <f t="shared" si="1572"/>
        <v>5.1649158220872821E-2</v>
      </c>
      <c r="J1579" s="218">
        <f t="shared" si="1572"/>
        <v>0.17384724328015658</v>
      </c>
      <c r="K1579" s="218">
        <f t="shared" si="1572"/>
        <v>2.8868653688715051E-2</v>
      </c>
      <c r="L1579" s="218">
        <f t="shared" si="1572"/>
        <v>0.27977927305651706</v>
      </c>
      <c r="M1579" s="218">
        <f t="shared" si="1572"/>
        <v>7.3801709367436145E-4</v>
      </c>
      <c r="N1579" s="218">
        <f t="shared" si="1572"/>
        <v>0</v>
      </c>
      <c r="O1579" s="218">
        <f t="shared" si="1572"/>
        <v>1.4369042604953253E-2</v>
      </c>
      <c r="P1579" s="218">
        <f t="shared" si="1572"/>
        <v>0.5406673320399602</v>
      </c>
      <c r="Q1579" s="218">
        <f t="shared" si="1572"/>
        <v>6.1245852517863013E-2</v>
      </c>
      <c r="R1579" s="218">
        <f t="shared" si="1572"/>
        <v>3.7869406780768602E-3</v>
      </c>
      <c r="S1579" s="218">
        <f t="shared" si="1572"/>
        <v>3.977830398395877E-3</v>
      </c>
      <c r="T1579" s="218">
        <f t="shared" si="1572"/>
        <v>6.5647775664768367E-3</v>
      </c>
      <c r="U1579" s="218">
        <f t="shared" si="1572"/>
        <v>9.5810285637199649E-2</v>
      </c>
    </row>
    <row r="1580" spans="1:21" x14ac:dyDescent="0.25">
      <c r="A1580" s="57" t="s">
        <v>1370</v>
      </c>
      <c r="B1580" s="57" t="s">
        <v>7270</v>
      </c>
      <c r="C1580" s="218">
        <f t="shared" si="1557"/>
        <v>0</v>
      </c>
      <c r="D1580" s="218">
        <f t="shared" si="1557"/>
        <v>0</v>
      </c>
      <c r="E1580" s="218"/>
      <c r="F1580" s="218"/>
      <c r="G1580" s="218"/>
      <c r="H1580" s="218">
        <f t="shared" ref="H1580:U1580" si="1573">(H5016/H$3521)/(H8452/H$6957)</f>
        <v>0.15944004566304151</v>
      </c>
      <c r="I1580" s="218">
        <f t="shared" si="1573"/>
        <v>1.6249189931824783</v>
      </c>
      <c r="J1580" s="218">
        <f t="shared" si="1573"/>
        <v>0.15407169534629114</v>
      </c>
      <c r="K1580" s="218">
        <f t="shared" si="1573"/>
        <v>0.11500762100354908</v>
      </c>
      <c r="L1580" s="218">
        <f t="shared" si="1573"/>
        <v>3.4285673813569909E-2</v>
      </c>
      <c r="M1580" s="218">
        <f t="shared" si="1573"/>
        <v>0</v>
      </c>
      <c r="N1580" s="218">
        <f t="shared" si="1573"/>
        <v>0</v>
      </c>
      <c r="O1580" s="218">
        <f t="shared" si="1573"/>
        <v>0</v>
      </c>
      <c r="P1580" s="218">
        <f t="shared" si="1573"/>
        <v>1.1895521416370953E-2</v>
      </c>
      <c r="Q1580" s="218">
        <f t="shared" si="1573"/>
        <v>2.8110594658332353E-2</v>
      </c>
      <c r="R1580" s="218">
        <f t="shared" si="1573"/>
        <v>3.1165208062538361</v>
      </c>
      <c r="S1580" s="218">
        <f t="shared" si="1573"/>
        <v>0.36006129167369277</v>
      </c>
      <c r="T1580" s="218">
        <f t="shared" si="1573"/>
        <v>6.6581574692441706E-2</v>
      </c>
      <c r="U1580" s="218">
        <f t="shared" si="1573"/>
        <v>9.4967551280182767E-4</v>
      </c>
    </row>
    <row r="1581" spans="1:21" x14ac:dyDescent="0.25">
      <c r="A1581" s="57" t="s">
        <v>1106</v>
      </c>
      <c r="B1581" s="57" t="s">
        <v>7271</v>
      </c>
      <c r="C1581" s="218">
        <f t="shared" si="1557"/>
        <v>0</v>
      </c>
      <c r="D1581" s="218">
        <f t="shared" si="1557"/>
        <v>0</v>
      </c>
      <c r="E1581" s="218"/>
      <c r="F1581" s="218"/>
      <c r="G1581" s="218"/>
      <c r="H1581" s="218">
        <f t="shared" ref="H1581:U1581" si="1574">(H5017/H$3521)/(H8453/H$6957)</f>
        <v>4.2985829210724438</v>
      </c>
      <c r="I1581" s="218">
        <f t="shared" si="1574"/>
        <v>6.8137094945195606</v>
      </c>
      <c r="J1581" s="218">
        <f t="shared" si="1574"/>
        <v>4.0691631271763526</v>
      </c>
      <c r="K1581" s="218">
        <f t="shared" si="1574"/>
        <v>0.22221394384821563</v>
      </c>
      <c r="L1581" s="218">
        <f t="shared" si="1574"/>
        <v>8.1581443194798611E-2</v>
      </c>
      <c r="M1581" s="218">
        <f t="shared" si="1574"/>
        <v>0</v>
      </c>
      <c r="N1581" s="218">
        <f t="shared" si="1574"/>
        <v>0.29548195992351867</v>
      </c>
      <c r="O1581" s="218">
        <f t="shared" si="1574"/>
        <v>0</v>
      </c>
      <c r="P1581" s="218">
        <f t="shared" si="1574"/>
        <v>0</v>
      </c>
      <c r="Q1581" s="218">
        <f t="shared" si="1574"/>
        <v>8.6910505345237036E-3</v>
      </c>
      <c r="R1581" s="218">
        <f t="shared" si="1574"/>
        <v>2.6166529937941658</v>
      </c>
      <c r="S1581" s="218">
        <f t="shared" si="1574"/>
        <v>3.0638735908093722E-2</v>
      </c>
      <c r="T1581" s="218">
        <f t="shared" si="1574"/>
        <v>5.0381434451976938E-2</v>
      </c>
      <c r="U1581" s="218">
        <f t="shared" si="1574"/>
        <v>5.2058865261251092E-5</v>
      </c>
    </row>
    <row r="1582" spans="1:21" x14ac:dyDescent="0.25">
      <c r="A1582" s="57" t="s">
        <v>4514</v>
      </c>
      <c r="B1582" s="57" t="s">
        <v>7272</v>
      </c>
      <c r="C1582" s="218">
        <f t="shared" si="1557"/>
        <v>0</v>
      </c>
      <c r="D1582" s="218">
        <f t="shared" si="1557"/>
        <v>0</v>
      </c>
      <c r="E1582" s="218"/>
      <c r="F1582" s="218"/>
      <c r="G1582" s="218"/>
      <c r="H1582" s="218">
        <f t="shared" ref="H1582:U1582" si="1575">(H5018/H$3521)/(H8454/H$6957)</f>
        <v>0</v>
      </c>
      <c r="I1582" s="218">
        <f t="shared" si="1575"/>
        <v>1.0141007309678272</v>
      </c>
      <c r="J1582" s="218">
        <f t="shared" si="1575"/>
        <v>0.59721223655348654</v>
      </c>
      <c r="K1582" s="218">
        <f t="shared" si="1575"/>
        <v>0</v>
      </c>
      <c r="L1582" s="218">
        <f t="shared" si="1575"/>
        <v>0.58610411219961078</v>
      </c>
      <c r="M1582" s="218">
        <f t="shared" si="1575"/>
        <v>0</v>
      </c>
      <c r="N1582" s="218">
        <f t="shared" si="1575"/>
        <v>0</v>
      </c>
      <c r="O1582" s="218">
        <f t="shared" si="1575"/>
        <v>4.5494594553190142</v>
      </c>
      <c r="P1582" s="218">
        <f t="shared" si="1575"/>
        <v>0</v>
      </c>
      <c r="Q1582" s="218">
        <f t="shared" si="1575"/>
        <v>0</v>
      </c>
      <c r="R1582" s="218">
        <f t="shared" si="1575"/>
        <v>0</v>
      </c>
      <c r="S1582" s="218">
        <f t="shared" si="1575"/>
        <v>0</v>
      </c>
      <c r="T1582" s="218">
        <f t="shared" si="1575"/>
        <v>0</v>
      </c>
      <c r="U1582" s="218">
        <f t="shared" si="1575"/>
        <v>0</v>
      </c>
    </row>
    <row r="1583" spans="1:21" x14ac:dyDescent="0.25">
      <c r="A1583" s="57" t="s">
        <v>4482</v>
      </c>
      <c r="B1583" s="57" t="s">
        <v>7273</v>
      </c>
      <c r="C1583" s="218">
        <f t="shared" si="1557"/>
        <v>0</v>
      </c>
      <c r="D1583" s="218">
        <f t="shared" si="1557"/>
        <v>0</v>
      </c>
      <c r="E1583" s="218"/>
      <c r="F1583" s="218"/>
      <c r="G1583" s="218"/>
      <c r="H1583" s="218">
        <f t="shared" ref="H1583:U1583" si="1576">(H5019/H$3521)/(H8455/H$6957)</f>
        <v>9.8861683296786518E-2</v>
      </c>
      <c r="I1583" s="218">
        <f t="shared" si="1576"/>
        <v>0</v>
      </c>
      <c r="J1583" s="218">
        <f t="shared" si="1576"/>
        <v>8.4276197118053314E-2</v>
      </c>
      <c r="K1583" s="218">
        <f t="shared" si="1576"/>
        <v>0</v>
      </c>
      <c r="L1583" s="218">
        <f t="shared" si="1576"/>
        <v>0</v>
      </c>
      <c r="M1583" s="218">
        <f t="shared" si="1576"/>
        <v>2.0604370729407235</v>
      </c>
      <c r="N1583" s="218">
        <f t="shared" si="1576"/>
        <v>0</v>
      </c>
      <c r="O1583" s="218">
        <f t="shared" si="1576"/>
        <v>0.12686643615230192</v>
      </c>
      <c r="P1583" s="218">
        <f t="shared" si="1576"/>
        <v>0</v>
      </c>
      <c r="Q1583" s="218">
        <f t="shared" si="1576"/>
        <v>0</v>
      </c>
      <c r="R1583" s="218">
        <f t="shared" si="1576"/>
        <v>0</v>
      </c>
      <c r="S1583" s="218">
        <f t="shared" si="1576"/>
        <v>0</v>
      </c>
      <c r="T1583" s="218">
        <f t="shared" si="1576"/>
        <v>0</v>
      </c>
      <c r="U1583" s="218">
        <f t="shared" si="1576"/>
        <v>0</v>
      </c>
    </row>
    <row r="1584" spans="1:21" x14ac:dyDescent="0.25">
      <c r="A1584" s="57" t="s">
        <v>2775</v>
      </c>
      <c r="B1584" s="57" t="s">
        <v>7274</v>
      </c>
      <c r="C1584" s="218">
        <f t="shared" si="1557"/>
        <v>0</v>
      </c>
      <c r="D1584" s="218">
        <f t="shared" si="1557"/>
        <v>0</v>
      </c>
      <c r="E1584" s="218"/>
      <c r="F1584" s="218"/>
      <c r="G1584" s="218"/>
      <c r="H1584" s="218">
        <f t="shared" ref="H1584:U1584" si="1577">(H5020/H$3521)/(H8456/H$6957)</f>
        <v>0.48064041981986882</v>
      </c>
      <c r="I1584" s="218">
        <f t="shared" si="1577"/>
        <v>2.0275246138808636</v>
      </c>
      <c r="J1584" s="218">
        <f t="shared" si="1577"/>
        <v>0.51747325286730239</v>
      </c>
      <c r="K1584" s="218">
        <f t="shared" si="1577"/>
        <v>0.22809025073727796</v>
      </c>
      <c r="L1584" s="218">
        <f t="shared" si="1577"/>
        <v>2.0049642711701008</v>
      </c>
      <c r="M1584" s="218">
        <f t="shared" si="1577"/>
        <v>11.872180651531316</v>
      </c>
      <c r="N1584" s="218">
        <f t="shared" si="1577"/>
        <v>3.609407896573622</v>
      </c>
      <c r="O1584" s="218">
        <f t="shared" si="1577"/>
        <v>3.0350806730032027</v>
      </c>
      <c r="P1584" s="218">
        <f t="shared" si="1577"/>
        <v>0.13969893090818131</v>
      </c>
      <c r="Q1584" s="218">
        <f t="shared" si="1577"/>
        <v>16.454572449666372</v>
      </c>
      <c r="R1584" s="218">
        <f t="shared" si="1577"/>
        <v>0</v>
      </c>
      <c r="S1584" s="218">
        <f t="shared" si="1577"/>
        <v>27.14942165634324</v>
      </c>
      <c r="T1584" s="218">
        <f t="shared" si="1577"/>
        <v>1.9948665011381035</v>
      </c>
      <c r="U1584" s="218">
        <f t="shared" si="1577"/>
        <v>0.38173569944678531</v>
      </c>
    </row>
    <row r="1585" spans="1:21" x14ac:dyDescent="0.25">
      <c r="A1585" s="57" t="s">
        <v>1990</v>
      </c>
      <c r="B1585" s="57" t="s">
        <v>7275</v>
      </c>
      <c r="C1585" s="218">
        <f t="shared" ref="C1585:D1604" si="1578">(C5021/C$3521)/(C8457/C$6957)</f>
        <v>0</v>
      </c>
      <c r="D1585" s="218">
        <f t="shared" si="1578"/>
        <v>0</v>
      </c>
      <c r="E1585" s="218"/>
      <c r="F1585" s="218"/>
      <c r="G1585" s="218"/>
      <c r="H1585" s="218">
        <f t="shared" ref="H1585:U1585" si="1579">(H5021/H$3521)/(H8457/H$6957)</f>
        <v>0</v>
      </c>
      <c r="I1585" s="218">
        <f t="shared" si="1579"/>
        <v>0.24756427089875643</v>
      </c>
      <c r="J1585" s="218">
        <f t="shared" si="1579"/>
        <v>0.16366406695318511</v>
      </c>
      <c r="K1585" s="218">
        <f t="shared" si="1579"/>
        <v>0.12042164957165256</v>
      </c>
      <c r="L1585" s="218">
        <f t="shared" si="1579"/>
        <v>5.0790722814892646E-3</v>
      </c>
      <c r="M1585" s="218">
        <f t="shared" si="1579"/>
        <v>0.40109459027315192</v>
      </c>
      <c r="N1585" s="218">
        <f t="shared" si="1579"/>
        <v>4.5118139729647525E-2</v>
      </c>
      <c r="O1585" s="218">
        <f t="shared" si="1579"/>
        <v>0.40647800552988084</v>
      </c>
      <c r="P1585" s="218">
        <f t="shared" si="1579"/>
        <v>7.8388337351007559E-2</v>
      </c>
      <c r="Q1585" s="218">
        <f t="shared" si="1579"/>
        <v>0.24317642685611029</v>
      </c>
      <c r="R1585" s="218">
        <f t="shared" si="1579"/>
        <v>1.1041078515430611E-2</v>
      </c>
      <c r="S1585" s="218">
        <f t="shared" si="1579"/>
        <v>0.16910271642806868</v>
      </c>
      <c r="T1585" s="218">
        <f t="shared" si="1579"/>
        <v>4.5130109890833811E-2</v>
      </c>
      <c r="U1585" s="218">
        <f t="shared" si="1579"/>
        <v>0.22573210778415512</v>
      </c>
    </row>
    <row r="1586" spans="1:21" x14ac:dyDescent="0.25">
      <c r="A1586" s="57" t="s">
        <v>2736</v>
      </c>
      <c r="B1586" s="57" t="s">
        <v>7277</v>
      </c>
      <c r="C1586" s="218">
        <f t="shared" si="1578"/>
        <v>0</v>
      </c>
      <c r="D1586" s="218">
        <f t="shared" si="1578"/>
        <v>0</v>
      </c>
      <c r="E1586" s="218"/>
      <c r="F1586" s="218"/>
      <c r="G1586" s="218"/>
      <c r="H1586" s="218">
        <f t="shared" ref="H1586:U1586" si="1580">(H5022/H$3521)/(H8458/H$6957)</f>
        <v>8.1152774360542992E-3</v>
      </c>
      <c r="I1586" s="218">
        <f t="shared" si="1580"/>
        <v>0</v>
      </c>
      <c r="J1586" s="218">
        <f t="shared" si="1580"/>
        <v>2.1644088682136822E-2</v>
      </c>
      <c r="K1586" s="218">
        <f t="shared" si="1580"/>
        <v>0</v>
      </c>
      <c r="L1586" s="218">
        <f t="shared" si="1580"/>
        <v>0</v>
      </c>
      <c r="M1586" s="218">
        <f t="shared" si="1580"/>
        <v>0</v>
      </c>
      <c r="N1586" s="218">
        <f t="shared" si="1580"/>
        <v>0</v>
      </c>
      <c r="O1586" s="218">
        <f t="shared" si="1580"/>
        <v>6.3984032065608912E-3</v>
      </c>
      <c r="P1586" s="218">
        <f t="shared" si="1580"/>
        <v>2.1094184502326196E-2</v>
      </c>
      <c r="Q1586" s="218">
        <f t="shared" si="1580"/>
        <v>4.7818589657056612E-3</v>
      </c>
      <c r="R1586" s="218">
        <f t="shared" si="1580"/>
        <v>1.3610093899689705E-2</v>
      </c>
      <c r="S1586" s="218">
        <f t="shared" si="1580"/>
        <v>2.0966094918168023E-3</v>
      </c>
      <c r="T1586" s="218">
        <f t="shared" si="1580"/>
        <v>2.1808444016694409E-2</v>
      </c>
      <c r="U1586" s="218">
        <f t="shared" si="1580"/>
        <v>3.7146758408497463E-3</v>
      </c>
    </row>
    <row r="1587" spans="1:21" x14ac:dyDescent="0.25">
      <c r="A1587" s="57" t="s">
        <v>3257</v>
      </c>
      <c r="B1587" s="57" t="s">
        <v>7278</v>
      </c>
      <c r="C1587" s="218">
        <f t="shared" si="1578"/>
        <v>0</v>
      </c>
      <c r="D1587" s="218">
        <f t="shared" si="1578"/>
        <v>0</v>
      </c>
      <c r="E1587" s="218"/>
      <c r="F1587" s="218"/>
      <c r="G1587" s="218"/>
      <c r="H1587" s="218">
        <f t="shared" ref="H1587:U1587" si="1581">(H5023/H$3521)/(H8459/H$6957)</f>
        <v>0</v>
      </c>
      <c r="I1587" s="218">
        <f t="shared" si="1581"/>
        <v>0</v>
      </c>
      <c r="J1587" s="218">
        <f t="shared" si="1581"/>
        <v>0</v>
      </c>
      <c r="K1587" s="218">
        <f t="shared" si="1581"/>
        <v>4.1571231440064395E-2</v>
      </c>
      <c r="L1587" s="218">
        <f t="shared" si="1581"/>
        <v>0</v>
      </c>
      <c r="M1587" s="218">
        <f t="shared" si="1581"/>
        <v>6.6108316103674791E-2</v>
      </c>
      <c r="N1587" s="218">
        <f t="shared" si="1581"/>
        <v>1.8620347982853121E-2</v>
      </c>
      <c r="O1587" s="218">
        <f t="shared" si="1581"/>
        <v>7.2128170332685954E-2</v>
      </c>
      <c r="P1587" s="218">
        <f t="shared" si="1581"/>
        <v>1.1082722837708404E-2</v>
      </c>
      <c r="Q1587" s="218">
        <f t="shared" si="1581"/>
        <v>0</v>
      </c>
      <c r="R1587" s="218">
        <f t="shared" si="1581"/>
        <v>8.4373536705649073E-3</v>
      </c>
      <c r="S1587" s="218">
        <f t="shared" si="1581"/>
        <v>3.3483496417104825E-3</v>
      </c>
      <c r="T1587" s="218">
        <f t="shared" si="1581"/>
        <v>1.0615035405487354E-2</v>
      </c>
      <c r="U1587" s="218">
        <f t="shared" si="1581"/>
        <v>0.26151041314595574</v>
      </c>
    </row>
    <row r="1588" spans="1:21" x14ac:dyDescent="0.25">
      <c r="A1588" s="57" t="s">
        <v>1944</v>
      </c>
      <c r="B1588" s="57" t="s">
        <v>7279</v>
      </c>
      <c r="C1588" s="218">
        <f t="shared" si="1578"/>
        <v>0</v>
      </c>
      <c r="D1588" s="218">
        <f t="shared" si="1578"/>
        <v>0</v>
      </c>
      <c r="E1588" s="218"/>
      <c r="F1588" s="218"/>
      <c r="G1588" s="218"/>
      <c r="H1588" s="218">
        <f t="shared" ref="H1588:U1588" si="1582">(H5024/H$3521)/(H8460/H$6957)</f>
        <v>0</v>
      </c>
      <c r="I1588" s="218">
        <f t="shared" si="1582"/>
        <v>0</v>
      </c>
      <c r="J1588" s="218">
        <f t="shared" si="1582"/>
        <v>0</v>
      </c>
      <c r="K1588" s="218">
        <f t="shared" si="1582"/>
        <v>0</v>
      </c>
      <c r="L1588" s="218">
        <f t="shared" si="1582"/>
        <v>0</v>
      </c>
      <c r="M1588" s="218">
        <f t="shared" si="1582"/>
        <v>0.13159071500384056</v>
      </c>
      <c r="N1588" s="218">
        <f t="shared" si="1582"/>
        <v>0</v>
      </c>
      <c r="O1588" s="218">
        <f t="shared" si="1582"/>
        <v>0</v>
      </c>
      <c r="P1588" s="218">
        <f t="shared" si="1582"/>
        <v>0</v>
      </c>
      <c r="Q1588" s="218">
        <f t="shared" si="1582"/>
        <v>1.0140095420534156</v>
      </c>
      <c r="R1588" s="218">
        <f t="shared" si="1582"/>
        <v>2.5601861670010479E-3</v>
      </c>
      <c r="S1588" s="218">
        <f t="shared" si="1582"/>
        <v>0</v>
      </c>
      <c r="T1588" s="218">
        <f t="shared" si="1582"/>
        <v>2.1385554235696842E-2</v>
      </c>
      <c r="U1588" s="218">
        <f t="shared" si="1582"/>
        <v>0.30847512099882723</v>
      </c>
    </row>
    <row r="1589" spans="1:21" x14ac:dyDescent="0.25">
      <c r="A1589" s="57" t="s">
        <v>3699</v>
      </c>
      <c r="B1589" s="57" t="s">
        <v>7280</v>
      </c>
      <c r="C1589" s="218">
        <f t="shared" si="1578"/>
        <v>0</v>
      </c>
      <c r="D1589" s="218">
        <f t="shared" si="1578"/>
        <v>0</v>
      </c>
      <c r="E1589" s="218"/>
      <c r="F1589" s="218"/>
      <c r="G1589" s="218"/>
      <c r="H1589" s="218">
        <f t="shared" ref="H1589:U1589" si="1583">(H5025/H$3521)/(H8461/H$6957)</f>
        <v>0.11362874329427419</v>
      </c>
      <c r="I1589" s="218">
        <f t="shared" si="1583"/>
        <v>1.2313676896345274</v>
      </c>
      <c r="J1589" s="218">
        <f t="shared" si="1583"/>
        <v>2.5736588624015031</v>
      </c>
      <c r="K1589" s="218">
        <f t="shared" si="1583"/>
        <v>2.204465849474958E-2</v>
      </c>
      <c r="L1589" s="218">
        <f t="shared" si="1583"/>
        <v>0.41788358369394096</v>
      </c>
      <c r="M1589" s="218">
        <f t="shared" si="1583"/>
        <v>0</v>
      </c>
      <c r="N1589" s="218">
        <f t="shared" si="1583"/>
        <v>6.7604036415694218</v>
      </c>
      <c r="O1589" s="218">
        <f t="shared" si="1583"/>
        <v>0</v>
      </c>
      <c r="P1589" s="218">
        <f t="shared" si="1583"/>
        <v>0</v>
      </c>
      <c r="Q1589" s="218">
        <f t="shared" si="1583"/>
        <v>0</v>
      </c>
      <c r="R1589" s="218">
        <f t="shared" si="1583"/>
        <v>0</v>
      </c>
      <c r="S1589" s="218">
        <f t="shared" si="1583"/>
        <v>0</v>
      </c>
      <c r="T1589" s="218">
        <f t="shared" si="1583"/>
        <v>0.92704482969030499</v>
      </c>
      <c r="U1589" s="218">
        <f t="shared" si="1583"/>
        <v>4.320641903988897E-2</v>
      </c>
    </row>
    <row r="1590" spans="1:21" x14ac:dyDescent="0.25">
      <c r="A1590" s="57" t="s">
        <v>2319</v>
      </c>
      <c r="B1590" s="57" t="s">
        <v>7281</v>
      </c>
      <c r="C1590" s="218">
        <f t="shared" si="1578"/>
        <v>0</v>
      </c>
      <c r="D1590" s="218">
        <f t="shared" si="1578"/>
        <v>0</v>
      </c>
      <c r="E1590" s="218"/>
      <c r="F1590" s="218"/>
      <c r="G1590" s="218"/>
      <c r="H1590" s="218">
        <f t="shared" ref="H1590:U1590" si="1584">(H5026/H$3521)/(H8462/H$6957)</f>
        <v>0</v>
      </c>
      <c r="I1590" s="218">
        <f t="shared" si="1584"/>
        <v>0</v>
      </c>
      <c r="J1590" s="218">
        <f t="shared" si="1584"/>
        <v>0</v>
      </c>
      <c r="K1590" s="218">
        <f t="shared" si="1584"/>
        <v>4.3307139434412036E-2</v>
      </c>
      <c r="L1590" s="218">
        <f t="shared" si="1584"/>
        <v>0</v>
      </c>
      <c r="M1590" s="218">
        <f t="shared" si="1584"/>
        <v>0</v>
      </c>
      <c r="N1590" s="218">
        <f t="shared" si="1584"/>
        <v>0</v>
      </c>
      <c r="O1590" s="218">
        <f t="shared" si="1584"/>
        <v>0</v>
      </c>
      <c r="P1590" s="218">
        <f t="shared" si="1584"/>
        <v>3.7145257098783212E-2</v>
      </c>
      <c r="Q1590" s="218">
        <f t="shared" si="1584"/>
        <v>3.4828328833537967E-4</v>
      </c>
      <c r="R1590" s="218">
        <f t="shared" si="1584"/>
        <v>8.5932587286167755E-4</v>
      </c>
      <c r="S1590" s="218">
        <f t="shared" si="1584"/>
        <v>0</v>
      </c>
      <c r="T1590" s="218">
        <f t="shared" si="1584"/>
        <v>2.0177803281287179E-2</v>
      </c>
      <c r="U1590" s="218">
        <f t="shared" si="1584"/>
        <v>0</v>
      </c>
    </row>
    <row r="1591" spans="1:21" x14ac:dyDescent="0.25">
      <c r="A1591" s="57" t="s">
        <v>2252</v>
      </c>
      <c r="B1591" s="57" t="s">
        <v>7282</v>
      </c>
      <c r="C1591" s="218">
        <f t="shared" si="1578"/>
        <v>0</v>
      </c>
      <c r="D1591" s="218">
        <f t="shared" si="1578"/>
        <v>0</v>
      </c>
      <c r="E1591" s="218"/>
      <c r="F1591" s="218"/>
      <c r="G1591" s="218"/>
      <c r="H1591" s="218">
        <f t="shared" ref="H1591:U1591" si="1585">(H5027/H$3521)/(H8463/H$6957)</f>
        <v>0</v>
      </c>
      <c r="I1591" s="218">
        <f t="shared" si="1585"/>
        <v>7.5554276676273609E-4</v>
      </c>
      <c r="J1591" s="218">
        <f t="shared" si="1585"/>
        <v>3.6176728260377351E-5</v>
      </c>
      <c r="K1591" s="218">
        <f t="shared" si="1585"/>
        <v>2.0155926152891721E-2</v>
      </c>
      <c r="L1591" s="218">
        <f t="shared" si="1585"/>
        <v>6.252498868793295E-2</v>
      </c>
      <c r="M1591" s="218">
        <f t="shared" si="1585"/>
        <v>0</v>
      </c>
      <c r="N1591" s="218">
        <f t="shared" si="1585"/>
        <v>0</v>
      </c>
      <c r="O1591" s="218">
        <f t="shared" si="1585"/>
        <v>0</v>
      </c>
      <c r="P1591" s="218">
        <f t="shared" si="1585"/>
        <v>0</v>
      </c>
      <c r="Q1591" s="218">
        <f t="shared" si="1585"/>
        <v>6.9591167395839908E-4</v>
      </c>
      <c r="R1591" s="218">
        <f t="shared" si="1585"/>
        <v>1.2475989989731216E-3</v>
      </c>
      <c r="S1591" s="218">
        <f t="shared" si="1585"/>
        <v>9.1960824159341478E-3</v>
      </c>
      <c r="T1591" s="218">
        <f t="shared" si="1585"/>
        <v>6.1432592083857221E-2</v>
      </c>
      <c r="U1591" s="218">
        <f t="shared" si="1585"/>
        <v>2.1747241285799655E-3</v>
      </c>
    </row>
    <row r="1592" spans="1:21" x14ac:dyDescent="0.25">
      <c r="A1592" s="57" t="s">
        <v>1909</v>
      </c>
      <c r="B1592" s="57" t="s">
        <v>7283</v>
      </c>
      <c r="C1592" s="218">
        <f t="shared" si="1578"/>
        <v>0</v>
      </c>
      <c r="D1592" s="218">
        <f t="shared" si="1578"/>
        <v>0</v>
      </c>
      <c r="E1592" s="218"/>
      <c r="F1592" s="218"/>
      <c r="G1592" s="218"/>
      <c r="H1592" s="218">
        <f t="shared" ref="H1592:U1592" si="1586">(H5028/H$3521)/(H8464/H$6957)</f>
        <v>0</v>
      </c>
      <c r="I1592" s="218">
        <f t="shared" si="1586"/>
        <v>0</v>
      </c>
      <c r="J1592" s="218">
        <f t="shared" si="1586"/>
        <v>2.7054710714887728E-2</v>
      </c>
      <c r="K1592" s="218">
        <f t="shared" si="1586"/>
        <v>0.14494131935726903</v>
      </c>
      <c r="L1592" s="218">
        <f t="shared" si="1586"/>
        <v>0</v>
      </c>
      <c r="M1592" s="218">
        <f t="shared" si="1586"/>
        <v>0.19622477587197684</v>
      </c>
      <c r="N1592" s="218">
        <f t="shared" si="1586"/>
        <v>0</v>
      </c>
      <c r="O1592" s="218">
        <f t="shared" si="1586"/>
        <v>6.0255086667528861E-3</v>
      </c>
      <c r="P1592" s="218">
        <f t="shared" si="1586"/>
        <v>0</v>
      </c>
      <c r="Q1592" s="218">
        <f t="shared" si="1586"/>
        <v>0</v>
      </c>
      <c r="R1592" s="218">
        <f t="shared" si="1586"/>
        <v>6.7623034100788354E-3</v>
      </c>
      <c r="S1592" s="218">
        <f t="shared" si="1586"/>
        <v>0.36886850138208221</v>
      </c>
      <c r="T1592" s="218">
        <f t="shared" si="1586"/>
        <v>12.664550227916566</v>
      </c>
      <c r="U1592" s="218">
        <f t="shared" si="1586"/>
        <v>3.2991329690046087</v>
      </c>
    </row>
    <row r="1593" spans="1:21" x14ac:dyDescent="0.25">
      <c r="A1593" s="57" t="s">
        <v>3421</v>
      </c>
      <c r="B1593" s="57" t="s">
        <v>7284</v>
      </c>
      <c r="C1593" s="218">
        <f t="shared" si="1578"/>
        <v>0</v>
      </c>
      <c r="D1593" s="218">
        <f t="shared" si="1578"/>
        <v>0</v>
      </c>
      <c r="E1593" s="218"/>
      <c r="F1593" s="218"/>
      <c r="G1593" s="218"/>
      <c r="H1593" s="218">
        <f t="shared" ref="H1593:U1593" si="1587">(H5029/H$3521)/(H8465/H$6957)</f>
        <v>0</v>
      </c>
      <c r="I1593" s="218">
        <f t="shared" si="1587"/>
        <v>0.45692422264995564</v>
      </c>
      <c r="J1593" s="218">
        <f t="shared" si="1587"/>
        <v>6.4119096954071386</v>
      </c>
      <c r="K1593" s="218">
        <f t="shared" si="1587"/>
        <v>0</v>
      </c>
      <c r="L1593" s="218">
        <f t="shared" si="1587"/>
        <v>0</v>
      </c>
      <c r="M1593" s="218">
        <f t="shared" si="1587"/>
        <v>0</v>
      </c>
      <c r="N1593" s="218">
        <f t="shared" si="1587"/>
        <v>0</v>
      </c>
      <c r="O1593" s="218">
        <f t="shared" si="1587"/>
        <v>0</v>
      </c>
      <c r="P1593" s="218">
        <f t="shared" si="1587"/>
        <v>0</v>
      </c>
      <c r="Q1593" s="218">
        <f t="shared" si="1587"/>
        <v>0</v>
      </c>
      <c r="R1593" s="218">
        <f t="shared" si="1587"/>
        <v>0</v>
      </c>
      <c r="S1593" s="218">
        <f t="shared" si="1587"/>
        <v>6.0889242327244453E-4</v>
      </c>
      <c r="T1593" s="218">
        <f t="shared" si="1587"/>
        <v>3.9559533912296038E-2</v>
      </c>
      <c r="U1593" s="218">
        <f t="shared" si="1587"/>
        <v>0.18247266614911281</v>
      </c>
    </row>
    <row r="1594" spans="1:21" x14ac:dyDescent="0.25">
      <c r="A1594" s="57" t="s">
        <v>1654</v>
      </c>
      <c r="B1594" s="57" t="s">
        <v>7285</v>
      </c>
      <c r="C1594" s="218">
        <f t="shared" si="1578"/>
        <v>0</v>
      </c>
      <c r="D1594" s="218">
        <f t="shared" si="1578"/>
        <v>0</v>
      </c>
      <c r="E1594" s="218"/>
      <c r="F1594" s="218"/>
      <c r="G1594" s="218"/>
      <c r="H1594" s="218">
        <f t="shared" ref="H1594:U1594" si="1588">(H5030/H$3521)/(H8466/H$6957)</f>
        <v>0.17056409843052808</v>
      </c>
      <c r="I1594" s="218">
        <f t="shared" si="1588"/>
        <v>0</v>
      </c>
      <c r="J1594" s="218">
        <f t="shared" si="1588"/>
        <v>0</v>
      </c>
      <c r="K1594" s="218">
        <f t="shared" si="1588"/>
        <v>0</v>
      </c>
      <c r="L1594" s="218">
        <f t="shared" si="1588"/>
        <v>0</v>
      </c>
      <c r="M1594" s="218">
        <f t="shared" si="1588"/>
        <v>0</v>
      </c>
      <c r="N1594" s="218">
        <f t="shared" si="1588"/>
        <v>0</v>
      </c>
      <c r="O1594" s="218">
        <f t="shared" si="1588"/>
        <v>0.30494002582760743</v>
      </c>
      <c r="P1594" s="218">
        <f t="shared" si="1588"/>
        <v>0.34958110188996394</v>
      </c>
      <c r="Q1594" s="218">
        <f t="shared" si="1588"/>
        <v>8.557741475856101E-2</v>
      </c>
      <c r="R1594" s="218">
        <f t="shared" si="1588"/>
        <v>3.4197088647103198E-2</v>
      </c>
      <c r="S1594" s="218">
        <f t="shared" si="1588"/>
        <v>1.4585327755621522E-2</v>
      </c>
      <c r="T1594" s="218">
        <f t="shared" si="1588"/>
        <v>0.2918748031535579</v>
      </c>
      <c r="U1594" s="218">
        <f t="shared" si="1588"/>
        <v>0.43149970215285</v>
      </c>
    </row>
    <row r="1595" spans="1:21" x14ac:dyDescent="0.25">
      <c r="A1595" s="57" t="s">
        <v>1490</v>
      </c>
      <c r="B1595" s="57" t="s">
        <v>7286</v>
      </c>
      <c r="C1595" s="218">
        <f t="shared" si="1578"/>
        <v>0</v>
      </c>
      <c r="D1595" s="218">
        <f t="shared" si="1578"/>
        <v>0</v>
      </c>
      <c r="E1595" s="218"/>
      <c r="F1595" s="218"/>
      <c r="G1595" s="218"/>
      <c r="H1595" s="218">
        <f t="shared" ref="H1595:U1595" si="1589">(H5031/H$3521)/(H8467/H$6957)</f>
        <v>1.0429688719491341E-2</v>
      </c>
      <c r="I1595" s="218">
        <f t="shared" si="1589"/>
        <v>0.25780713116820392</v>
      </c>
      <c r="J1595" s="218">
        <f t="shared" si="1589"/>
        <v>0.33779894279541434</v>
      </c>
      <c r="K1595" s="218">
        <f t="shared" si="1589"/>
        <v>1.0989058376891717E-2</v>
      </c>
      <c r="L1595" s="218">
        <f t="shared" si="1589"/>
        <v>7.967486115427648E-2</v>
      </c>
      <c r="M1595" s="218">
        <f t="shared" si="1589"/>
        <v>2.075923167998539</v>
      </c>
      <c r="N1595" s="218">
        <f t="shared" si="1589"/>
        <v>4.3330327989978233E-2</v>
      </c>
      <c r="O1595" s="218">
        <f t="shared" si="1589"/>
        <v>9.5669949118347031E-2</v>
      </c>
      <c r="P1595" s="218">
        <f t="shared" si="1589"/>
        <v>0.359442897029571</v>
      </c>
      <c r="Q1595" s="218">
        <f t="shared" si="1589"/>
        <v>2.7618039068955054</v>
      </c>
      <c r="R1595" s="218">
        <f t="shared" si="1589"/>
        <v>20.256786240169852</v>
      </c>
      <c r="S1595" s="218">
        <f t="shared" si="1589"/>
        <v>22.54043840500028</v>
      </c>
      <c r="T1595" s="218">
        <f t="shared" si="1589"/>
        <v>9.9264722208448539</v>
      </c>
      <c r="U1595" s="218">
        <f t="shared" si="1589"/>
        <v>5.1570979345599177</v>
      </c>
    </row>
    <row r="1596" spans="1:21" x14ac:dyDescent="0.25">
      <c r="A1596" s="57" t="s">
        <v>2749</v>
      </c>
      <c r="B1596" s="57" t="s">
        <v>7287</v>
      </c>
      <c r="C1596" s="218">
        <f t="shared" si="1578"/>
        <v>0</v>
      </c>
      <c r="D1596" s="218">
        <f t="shared" si="1578"/>
        <v>0</v>
      </c>
      <c r="E1596" s="218"/>
      <c r="F1596" s="218"/>
      <c r="G1596" s="218"/>
      <c r="H1596" s="218">
        <f t="shared" ref="H1596:U1596" si="1590">(H5032/H$3521)/(H8468/H$6957)</f>
        <v>0</v>
      </c>
      <c r="I1596" s="218">
        <f t="shared" si="1590"/>
        <v>0</v>
      </c>
      <c r="J1596" s="218">
        <f t="shared" si="1590"/>
        <v>0</v>
      </c>
      <c r="K1596" s="218">
        <f t="shared" si="1590"/>
        <v>0</v>
      </c>
      <c r="L1596" s="218">
        <f t="shared" si="1590"/>
        <v>0</v>
      </c>
      <c r="M1596" s="218">
        <f t="shared" si="1590"/>
        <v>0</v>
      </c>
      <c r="N1596" s="218">
        <f t="shared" si="1590"/>
        <v>0</v>
      </c>
      <c r="O1596" s="218">
        <f t="shared" si="1590"/>
        <v>0</v>
      </c>
      <c r="P1596" s="218">
        <f t="shared" si="1590"/>
        <v>9.8529254500387365E-4</v>
      </c>
      <c r="Q1596" s="218">
        <f t="shared" si="1590"/>
        <v>0</v>
      </c>
      <c r="R1596" s="218">
        <f t="shared" si="1590"/>
        <v>0</v>
      </c>
      <c r="S1596" s="218">
        <f t="shared" si="1590"/>
        <v>0</v>
      </c>
      <c r="T1596" s="218">
        <f t="shared" si="1590"/>
        <v>0</v>
      </c>
      <c r="U1596" s="218">
        <f t="shared" si="1590"/>
        <v>1.6509540167379846E-2</v>
      </c>
    </row>
    <row r="1597" spans="1:21" x14ac:dyDescent="0.25">
      <c r="A1597" s="57" t="s">
        <v>1527</v>
      </c>
      <c r="B1597" s="57" t="s">
        <v>7288</v>
      </c>
      <c r="C1597" s="218">
        <f t="shared" si="1578"/>
        <v>0</v>
      </c>
      <c r="D1597" s="218">
        <f t="shared" si="1578"/>
        <v>0</v>
      </c>
      <c r="E1597" s="218"/>
      <c r="F1597" s="218"/>
      <c r="G1597" s="218"/>
      <c r="H1597" s="218">
        <f t="shared" ref="H1597:U1597" si="1591">(H5033/H$3521)/(H8469/H$6957)</f>
        <v>7.6427983294383864E-3</v>
      </c>
      <c r="I1597" s="218">
        <f t="shared" si="1591"/>
        <v>0</v>
      </c>
      <c r="J1597" s="218">
        <f t="shared" si="1591"/>
        <v>1.8771504092539252E-2</v>
      </c>
      <c r="K1597" s="218">
        <f t="shared" si="1591"/>
        <v>0.27635784744906183</v>
      </c>
      <c r="L1597" s="218">
        <f t="shared" si="1591"/>
        <v>4.2806628801903982E-3</v>
      </c>
      <c r="M1597" s="218">
        <f t="shared" si="1591"/>
        <v>7.5336046768360657E-2</v>
      </c>
      <c r="N1597" s="218">
        <f t="shared" si="1591"/>
        <v>1.7071098260201454E-2</v>
      </c>
      <c r="O1597" s="218">
        <f t="shared" si="1591"/>
        <v>0</v>
      </c>
      <c r="P1597" s="218">
        <f t="shared" si="1591"/>
        <v>0.55673066450877329</v>
      </c>
      <c r="Q1597" s="218">
        <f t="shared" si="1591"/>
        <v>8.040476408005201E-2</v>
      </c>
      <c r="R1597" s="218">
        <f t="shared" si="1591"/>
        <v>0.1104852122269462</v>
      </c>
      <c r="S1597" s="218">
        <f t="shared" si="1591"/>
        <v>8.4463182098764689E-2</v>
      </c>
      <c r="T1597" s="218">
        <f t="shared" si="1591"/>
        <v>0.69698709595714969</v>
      </c>
      <c r="U1597" s="218">
        <f t="shared" si="1591"/>
        <v>4.6891427069139166E-2</v>
      </c>
    </row>
    <row r="1598" spans="1:21" x14ac:dyDescent="0.25">
      <c r="A1598" s="57" t="s">
        <v>3834</v>
      </c>
      <c r="B1598" s="57" t="s">
        <v>7289</v>
      </c>
      <c r="C1598" s="218">
        <f t="shared" si="1578"/>
        <v>0</v>
      </c>
      <c r="D1598" s="218">
        <f t="shared" si="1578"/>
        <v>0</v>
      </c>
      <c r="E1598" s="218"/>
      <c r="F1598" s="218"/>
      <c r="G1598" s="218"/>
      <c r="H1598" s="218">
        <f t="shared" ref="H1598:U1598" si="1592">(H5034/H$3521)/(H8470/H$6957)</f>
        <v>0</v>
      </c>
      <c r="I1598" s="218">
        <f t="shared" si="1592"/>
        <v>0.24605094121064802</v>
      </c>
      <c r="J1598" s="218">
        <f t="shared" si="1592"/>
        <v>5.420287323607878E-2</v>
      </c>
      <c r="K1598" s="218">
        <f t="shared" si="1592"/>
        <v>8.4568057283538455E-3</v>
      </c>
      <c r="L1598" s="218">
        <f t="shared" si="1592"/>
        <v>0</v>
      </c>
      <c r="M1598" s="218">
        <f t="shared" si="1592"/>
        <v>0</v>
      </c>
      <c r="N1598" s="218">
        <f t="shared" si="1592"/>
        <v>0</v>
      </c>
      <c r="O1598" s="218">
        <f t="shared" si="1592"/>
        <v>0</v>
      </c>
      <c r="P1598" s="218">
        <f t="shared" si="1592"/>
        <v>6.3209867333150344E-2</v>
      </c>
      <c r="Q1598" s="218">
        <f t="shared" si="1592"/>
        <v>0.57898434616413297</v>
      </c>
      <c r="R1598" s="218">
        <f t="shared" si="1592"/>
        <v>0.66199850295489393</v>
      </c>
      <c r="S1598" s="218">
        <f t="shared" si="1592"/>
        <v>0.31671172283521121</v>
      </c>
      <c r="T1598" s="218">
        <f t="shared" si="1592"/>
        <v>0</v>
      </c>
      <c r="U1598" s="218">
        <f t="shared" si="1592"/>
        <v>3.3781726643014682</v>
      </c>
    </row>
    <row r="1599" spans="1:21" x14ac:dyDescent="0.25">
      <c r="A1599" s="57" t="s">
        <v>2152</v>
      </c>
      <c r="B1599" s="57" t="s">
        <v>7290</v>
      </c>
      <c r="C1599" s="218">
        <f t="shared" si="1578"/>
        <v>0</v>
      </c>
      <c r="D1599" s="218">
        <f t="shared" si="1578"/>
        <v>0</v>
      </c>
      <c r="E1599" s="218"/>
      <c r="F1599" s="218"/>
      <c r="G1599" s="218"/>
      <c r="H1599" s="218">
        <f t="shared" ref="H1599:U1599" si="1593">(H5035/H$3521)/(H8471/H$6957)</f>
        <v>0</v>
      </c>
      <c r="I1599" s="218">
        <f t="shared" si="1593"/>
        <v>0</v>
      </c>
      <c r="J1599" s="218">
        <f t="shared" si="1593"/>
        <v>0</v>
      </c>
      <c r="K1599" s="218">
        <f t="shared" si="1593"/>
        <v>4.8557038820025451E-3</v>
      </c>
      <c r="L1599" s="218">
        <f t="shared" si="1593"/>
        <v>0.24881404661147266</v>
      </c>
      <c r="M1599" s="218">
        <f t="shared" si="1593"/>
        <v>0</v>
      </c>
      <c r="N1599" s="218">
        <f t="shared" si="1593"/>
        <v>0</v>
      </c>
      <c r="O1599" s="218">
        <f t="shared" si="1593"/>
        <v>0</v>
      </c>
      <c r="P1599" s="218">
        <f t="shared" si="1593"/>
        <v>0.11793298469338853</v>
      </c>
      <c r="Q1599" s="218">
        <f t="shared" si="1593"/>
        <v>0.11962464978931787</v>
      </c>
      <c r="R1599" s="218">
        <f t="shared" si="1593"/>
        <v>3.5772300358665327E-2</v>
      </c>
      <c r="S1599" s="218">
        <f t="shared" si="1593"/>
        <v>6.2321937265585785E-3</v>
      </c>
      <c r="T1599" s="218">
        <f t="shared" si="1593"/>
        <v>0.364910717618183</v>
      </c>
      <c r="U1599" s="218">
        <f t="shared" si="1593"/>
        <v>0.24817512835858047</v>
      </c>
    </row>
    <row r="1600" spans="1:21" x14ac:dyDescent="0.25">
      <c r="A1600" s="57" t="s">
        <v>1617</v>
      </c>
      <c r="B1600" s="57" t="s">
        <v>7291</v>
      </c>
      <c r="C1600" s="218">
        <f t="shared" si="1578"/>
        <v>0</v>
      </c>
      <c r="D1600" s="218">
        <f t="shared" si="1578"/>
        <v>0</v>
      </c>
      <c r="E1600" s="218"/>
      <c r="F1600" s="218"/>
      <c r="G1600" s="218"/>
      <c r="H1600" s="218">
        <f t="shared" ref="H1600:U1600" si="1594">(H5036/H$3521)/(H8472/H$6957)</f>
        <v>0</v>
      </c>
      <c r="I1600" s="218">
        <f t="shared" si="1594"/>
        <v>0.17502753633233981</v>
      </c>
      <c r="J1600" s="218">
        <f t="shared" si="1594"/>
        <v>2.581382092866872E-2</v>
      </c>
      <c r="K1600" s="218">
        <f t="shared" si="1594"/>
        <v>1.9308930174236134E-2</v>
      </c>
      <c r="L1600" s="218">
        <f t="shared" si="1594"/>
        <v>1.5774817272080908E-3</v>
      </c>
      <c r="M1600" s="218">
        <f t="shared" si="1594"/>
        <v>0.24026889186047304</v>
      </c>
      <c r="N1600" s="218">
        <f t="shared" si="1594"/>
        <v>4.721213705078206E-2</v>
      </c>
      <c r="O1600" s="218">
        <f t="shared" si="1594"/>
        <v>4.4685825157112197E-2</v>
      </c>
      <c r="P1600" s="218">
        <f t="shared" si="1594"/>
        <v>0.22204343208743121</v>
      </c>
      <c r="Q1600" s="218">
        <f t="shared" si="1594"/>
        <v>0.12893615692660032</v>
      </c>
      <c r="R1600" s="218">
        <f t="shared" si="1594"/>
        <v>4.4335500383174339E-2</v>
      </c>
      <c r="S1600" s="218">
        <f t="shared" si="1594"/>
        <v>3.375983634389057</v>
      </c>
      <c r="T1600" s="218">
        <f t="shared" si="1594"/>
        <v>2.7397519225104419</v>
      </c>
      <c r="U1600" s="218">
        <f t="shared" si="1594"/>
        <v>2.4266931619055674</v>
      </c>
    </row>
    <row r="1601" spans="1:21" x14ac:dyDescent="0.25">
      <c r="A1601" s="57" t="s">
        <v>2150</v>
      </c>
      <c r="B1601" s="57" t="s">
        <v>7292</v>
      </c>
      <c r="C1601" s="218">
        <f t="shared" si="1578"/>
        <v>0</v>
      </c>
      <c r="D1601" s="218">
        <f t="shared" si="1578"/>
        <v>0</v>
      </c>
      <c r="E1601" s="218"/>
      <c r="F1601" s="218"/>
      <c r="G1601" s="218"/>
      <c r="H1601" s="218">
        <f t="shared" ref="H1601:U1601" si="1595">(H5037/H$3521)/(H8473/H$6957)</f>
        <v>1.2111716370126455E-2</v>
      </c>
      <c r="I1601" s="218">
        <f t="shared" si="1595"/>
        <v>0</v>
      </c>
      <c r="J1601" s="218">
        <f t="shared" si="1595"/>
        <v>0</v>
      </c>
      <c r="K1601" s="218">
        <f t="shared" si="1595"/>
        <v>0.16413690055624547</v>
      </c>
      <c r="L1601" s="218">
        <f t="shared" si="1595"/>
        <v>5.273957370854964E-3</v>
      </c>
      <c r="M1601" s="218">
        <f t="shared" si="1595"/>
        <v>0.28512422632010875</v>
      </c>
      <c r="N1601" s="218">
        <f t="shared" si="1595"/>
        <v>0.30324030302025157</v>
      </c>
      <c r="O1601" s="218">
        <f t="shared" si="1595"/>
        <v>0</v>
      </c>
      <c r="P1601" s="218">
        <f t="shared" si="1595"/>
        <v>0.20246673850737718</v>
      </c>
      <c r="Q1601" s="218">
        <f t="shared" si="1595"/>
        <v>0.47524938843947384</v>
      </c>
      <c r="R1601" s="218">
        <f t="shared" si="1595"/>
        <v>0.19013795294883787</v>
      </c>
      <c r="S1601" s="218">
        <f t="shared" si="1595"/>
        <v>5.014328592997349E-2</v>
      </c>
      <c r="T1601" s="218">
        <f t="shared" si="1595"/>
        <v>0.74274537599730717</v>
      </c>
      <c r="U1601" s="218">
        <f t="shared" si="1595"/>
        <v>3.424665323223812E-2</v>
      </c>
    </row>
    <row r="1602" spans="1:21" x14ac:dyDescent="0.25">
      <c r="A1602" s="57" t="s">
        <v>3016</v>
      </c>
      <c r="B1602" s="57" t="s">
        <v>7293</v>
      </c>
      <c r="C1602" s="218">
        <f t="shared" si="1578"/>
        <v>0</v>
      </c>
      <c r="D1602" s="218">
        <f t="shared" si="1578"/>
        <v>0</v>
      </c>
      <c r="E1602" s="218"/>
      <c r="F1602" s="218"/>
      <c r="G1602" s="218"/>
      <c r="H1602" s="218">
        <f t="shared" ref="H1602:U1602" si="1596">(H5038/H$3521)/(H8474/H$6957)</f>
        <v>0.26899098565715046</v>
      </c>
      <c r="I1602" s="218">
        <f t="shared" si="1596"/>
        <v>2.0689685501085436E-2</v>
      </c>
      <c r="J1602" s="218">
        <f t="shared" si="1596"/>
        <v>0</v>
      </c>
      <c r="K1602" s="218">
        <f t="shared" si="1596"/>
        <v>0</v>
      </c>
      <c r="L1602" s="218">
        <f t="shared" si="1596"/>
        <v>0.77986874745974166</v>
      </c>
      <c r="M1602" s="218">
        <f t="shared" si="1596"/>
        <v>0</v>
      </c>
      <c r="N1602" s="218">
        <f t="shared" si="1596"/>
        <v>0</v>
      </c>
      <c r="O1602" s="218">
        <f t="shared" si="1596"/>
        <v>1.4299618290229306E-2</v>
      </c>
      <c r="P1602" s="218">
        <f t="shared" si="1596"/>
        <v>0</v>
      </c>
      <c r="Q1602" s="218">
        <f t="shared" si="1596"/>
        <v>0</v>
      </c>
      <c r="R1602" s="218">
        <f t="shared" si="1596"/>
        <v>0</v>
      </c>
      <c r="S1602" s="218">
        <f t="shared" si="1596"/>
        <v>0</v>
      </c>
      <c r="T1602" s="218">
        <f t="shared" si="1596"/>
        <v>0</v>
      </c>
      <c r="U1602" s="218">
        <f t="shared" si="1596"/>
        <v>5.2654964131060806</v>
      </c>
    </row>
    <row r="1603" spans="1:21" x14ac:dyDescent="0.25">
      <c r="A1603" s="57" t="s">
        <v>1766</v>
      </c>
      <c r="B1603" s="57" t="s">
        <v>7294</v>
      </c>
      <c r="C1603" s="218">
        <f t="shared" si="1578"/>
        <v>0</v>
      </c>
      <c r="D1603" s="218">
        <f t="shared" si="1578"/>
        <v>0</v>
      </c>
      <c r="E1603" s="218"/>
      <c r="F1603" s="218"/>
      <c r="G1603" s="218"/>
      <c r="H1603" s="218">
        <f t="shared" ref="H1603:U1603" si="1597">(H5039/H$3521)/(H8475/H$6957)</f>
        <v>0</v>
      </c>
      <c r="I1603" s="218">
        <f t="shared" si="1597"/>
        <v>0</v>
      </c>
      <c r="J1603" s="218">
        <f t="shared" si="1597"/>
        <v>0</v>
      </c>
      <c r="K1603" s="218">
        <f t="shared" si="1597"/>
        <v>2.7787903244270492E-2</v>
      </c>
      <c r="L1603" s="218">
        <f t="shared" si="1597"/>
        <v>0.33514532645239281</v>
      </c>
      <c r="M1603" s="218">
        <f t="shared" si="1597"/>
        <v>0</v>
      </c>
      <c r="N1603" s="218">
        <f t="shared" si="1597"/>
        <v>9.0387402296161407E-2</v>
      </c>
      <c r="O1603" s="218">
        <f t="shared" si="1597"/>
        <v>1.3721143962293406E-3</v>
      </c>
      <c r="P1603" s="218">
        <f t="shared" si="1597"/>
        <v>0.21584580154567698</v>
      </c>
      <c r="Q1603" s="218">
        <f t="shared" si="1597"/>
        <v>2.6161628126809507E-2</v>
      </c>
      <c r="R1603" s="218">
        <f t="shared" si="1597"/>
        <v>1.055791287420086E-2</v>
      </c>
      <c r="S1603" s="218">
        <f t="shared" si="1597"/>
        <v>1.2168016842010715E-2</v>
      </c>
      <c r="T1603" s="218">
        <f t="shared" si="1597"/>
        <v>1.1688142354311905E-2</v>
      </c>
      <c r="U1603" s="218">
        <f t="shared" si="1597"/>
        <v>7.1640395708327193E-3</v>
      </c>
    </row>
    <row r="1604" spans="1:21" x14ac:dyDescent="0.25">
      <c r="A1604" s="57" t="s">
        <v>1631</v>
      </c>
      <c r="B1604" s="57" t="s">
        <v>7295</v>
      </c>
      <c r="C1604" s="218">
        <f t="shared" si="1578"/>
        <v>0</v>
      </c>
      <c r="D1604" s="218">
        <f t="shared" si="1578"/>
        <v>0</v>
      </c>
      <c r="E1604" s="218"/>
      <c r="F1604" s="218"/>
      <c r="G1604" s="218"/>
      <c r="H1604" s="218">
        <f t="shared" ref="H1604:U1604" si="1598">(H5040/H$3521)/(H8476/H$6957)</f>
        <v>0.28013765451563682</v>
      </c>
      <c r="I1604" s="218">
        <f t="shared" si="1598"/>
        <v>0.30058738463302992</v>
      </c>
      <c r="J1604" s="218">
        <f t="shared" si="1598"/>
        <v>4.7409925030944204E-2</v>
      </c>
      <c r="K1604" s="218">
        <f t="shared" si="1598"/>
        <v>1.2333701464698615E-3</v>
      </c>
      <c r="L1604" s="218">
        <f t="shared" si="1598"/>
        <v>0.16038193461439787</v>
      </c>
      <c r="M1604" s="218">
        <f t="shared" si="1598"/>
        <v>4.5080098265817013E-2</v>
      </c>
      <c r="N1604" s="218">
        <f t="shared" si="1598"/>
        <v>1.573982182336944E-2</v>
      </c>
      <c r="O1604" s="218">
        <f t="shared" si="1598"/>
        <v>2.6133744224709661E-2</v>
      </c>
      <c r="P1604" s="218">
        <f t="shared" si="1598"/>
        <v>1.9832477098806017E-2</v>
      </c>
      <c r="Q1604" s="218">
        <f t="shared" si="1598"/>
        <v>3.2802378366793873E-2</v>
      </c>
      <c r="R1604" s="218">
        <f t="shared" si="1598"/>
        <v>0.42908244300861054</v>
      </c>
      <c r="S1604" s="218">
        <f t="shared" si="1598"/>
        <v>0.5233877041929238</v>
      </c>
      <c r="T1604" s="218">
        <f t="shared" si="1598"/>
        <v>0.37887443556808353</v>
      </c>
      <c r="U1604" s="218">
        <f t="shared" si="1598"/>
        <v>8.6582985898729387E-4</v>
      </c>
    </row>
    <row r="1605" spans="1:21" x14ac:dyDescent="0.25">
      <c r="A1605" s="57" t="s">
        <v>1620</v>
      </c>
      <c r="B1605" s="57" t="s">
        <v>7296</v>
      </c>
      <c r="C1605" s="218">
        <f t="shared" ref="C1605:D1624" si="1599">(C5041/C$3521)/(C8477/C$6957)</f>
        <v>0</v>
      </c>
      <c r="D1605" s="218">
        <f t="shared" si="1599"/>
        <v>0</v>
      </c>
      <c r="E1605" s="218"/>
      <c r="F1605" s="218"/>
      <c r="G1605" s="218"/>
      <c r="H1605" s="218">
        <f t="shared" ref="H1605:U1605" si="1600">(H5041/H$3521)/(H8477/H$6957)</f>
        <v>0.76084311103428104</v>
      </c>
      <c r="I1605" s="218">
        <f t="shared" si="1600"/>
        <v>0.79271280511170017</v>
      </c>
      <c r="J1605" s="218">
        <f t="shared" si="1600"/>
        <v>2.830391752219133E-2</v>
      </c>
      <c r="K1605" s="218">
        <f t="shared" si="1600"/>
        <v>0.56373612179078159</v>
      </c>
      <c r="L1605" s="218">
        <f t="shared" si="1600"/>
        <v>2.9682499263456869E-3</v>
      </c>
      <c r="M1605" s="218">
        <f t="shared" si="1600"/>
        <v>0.4807810699820681</v>
      </c>
      <c r="N1605" s="218">
        <f t="shared" si="1600"/>
        <v>0.29831678424080543</v>
      </c>
      <c r="O1605" s="218">
        <f t="shared" si="1600"/>
        <v>2.0586297252915099E-2</v>
      </c>
      <c r="P1605" s="218">
        <f t="shared" si="1600"/>
        <v>0</v>
      </c>
      <c r="Q1605" s="218">
        <f t="shared" si="1600"/>
        <v>1.2890378909055991E-2</v>
      </c>
      <c r="R1605" s="218">
        <f t="shared" si="1600"/>
        <v>7.3055768966549623E-3</v>
      </c>
      <c r="S1605" s="218">
        <f t="shared" si="1600"/>
        <v>3.9195180218955256E-3</v>
      </c>
      <c r="T1605" s="218">
        <f t="shared" si="1600"/>
        <v>1.43606267248872E-3</v>
      </c>
      <c r="U1605" s="218">
        <f t="shared" si="1600"/>
        <v>2.7524797555844242E-2</v>
      </c>
    </row>
    <row r="1606" spans="1:21" x14ac:dyDescent="0.25">
      <c r="A1606" s="57" t="s">
        <v>924</v>
      </c>
      <c r="B1606" s="57" t="s">
        <v>7297</v>
      </c>
      <c r="C1606" s="218">
        <f t="shared" si="1599"/>
        <v>0</v>
      </c>
      <c r="D1606" s="218">
        <f t="shared" si="1599"/>
        <v>0</v>
      </c>
      <c r="E1606" s="218"/>
      <c r="F1606" s="218"/>
      <c r="G1606" s="218"/>
      <c r="H1606" s="218">
        <f t="shared" ref="H1606:U1606" si="1601">(H5042/H$3521)/(H8478/H$6957)</f>
        <v>0</v>
      </c>
      <c r="I1606" s="218">
        <f t="shared" si="1601"/>
        <v>0</v>
      </c>
      <c r="J1606" s="218">
        <f t="shared" si="1601"/>
        <v>1.4685587721580809E-2</v>
      </c>
      <c r="K1606" s="218">
        <f t="shared" si="1601"/>
        <v>2.4682548196174564E-3</v>
      </c>
      <c r="L1606" s="218">
        <f t="shared" si="1601"/>
        <v>6.1812188231544642E-2</v>
      </c>
      <c r="M1606" s="218">
        <f t="shared" si="1601"/>
        <v>0</v>
      </c>
      <c r="N1606" s="218">
        <f t="shared" si="1601"/>
        <v>0</v>
      </c>
      <c r="O1606" s="218">
        <f t="shared" si="1601"/>
        <v>0</v>
      </c>
      <c r="P1606" s="218">
        <f t="shared" si="1601"/>
        <v>7.2686629506191463E-4</v>
      </c>
      <c r="Q1606" s="218">
        <f t="shared" si="1601"/>
        <v>2.1010822004726253E-2</v>
      </c>
      <c r="R1606" s="218">
        <f t="shared" si="1601"/>
        <v>5.5991057045153073E-3</v>
      </c>
      <c r="S1606" s="218">
        <f t="shared" si="1601"/>
        <v>3.5919008713654635E-5</v>
      </c>
      <c r="T1606" s="218">
        <f t="shared" si="1601"/>
        <v>0.75999296524272741</v>
      </c>
      <c r="U1606" s="218">
        <f t="shared" si="1601"/>
        <v>0.18447827417203244</v>
      </c>
    </row>
    <row r="1607" spans="1:21" x14ac:dyDescent="0.25">
      <c r="A1607" s="57" t="s">
        <v>1844</v>
      </c>
      <c r="B1607" s="57" t="s">
        <v>7298</v>
      </c>
      <c r="C1607" s="218">
        <f t="shared" si="1599"/>
        <v>0</v>
      </c>
      <c r="D1607" s="218">
        <f t="shared" si="1599"/>
        <v>0</v>
      </c>
      <c r="E1607" s="218"/>
      <c r="F1607" s="218"/>
      <c r="G1607" s="218"/>
      <c r="H1607" s="218">
        <f t="shared" ref="H1607:U1607" si="1602">(H5043/H$3521)/(H8479/H$6957)</f>
        <v>0</v>
      </c>
      <c r="I1607" s="218">
        <f t="shared" si="1602"/>
        <v>1.1215824313214417E-2</v>
      </c>
      <c r="J1607" s="218">
        <f t="shared" si="1602"/>
        <v>6.9925053311663238E-2</v>
      </c>
      <c r="K1607" s="218">
        <f t="shared" si="1602"/>
        <v>7.4509456361867869E-3</v>
      </c>
      <c r="L1607" s="218">
        <f t="shared" si="1602"/>
        <v>0</v>
      </c>
      <c r="M1607" s="218">
        <f t="shared" si="1602"/>
        <v>0.13154784056463803</v>
      </c>
      <c r="N1607" s="218">
        <f t="shared" si="1602"/>
        <v>1.7557892180855236E-2</v>
      </c>
      <c r="O1607" s="218">
        <f t="shared" si="1602"/>
        <v>0</v>
      </c>
      <c r="P1607" s="218">
        <f t="shared" si="1602"/>
        <v>8.0994011220056729E-4</v>
      </c>
      <c r="Q1607" s="218">
        <f t="shared" si="1602"/>
        <v>1.3065004667505975E-3</v>
      </c>
      <c r="R1607" s="218">
        <f t="shared" si="1602"/>
        <v>0.29999376904949288</v>
      </c>
      <c r="S1607" s="218">
        <f t="shared" si="1602"/>
        <v>2.7546686703160362E-3</v>
      </c>
      <c r="T1607" s="218">
        <f t="shared" si="1602"/>
        <v>0</v>
      </c>
      <c r="U1607" s="218">
        <f t="shared" si="1602"/>
        <v>1.9370976095154573E-2</v>
      </c>
    </row>
    <row r="1608" spans="1:21" x14ac:dyDescent="0.25">
      <c r="A1608" s="57" t="s">
        <v>904</v>
      </c>
      <c r="B1608" s="57" t="s">
        <v>7299</v>
      </c>
      <c r="C1608" s="218">
        <f t="shared" si="1599"/>
        <v>0</v>
      </c>
      <c r="D1608" s="218">
        <f t="shared" si="1599"/>
        <v>0</v>
      </c>
      <c r="E1608" s="218"/>
      <c r="F1608" s="218"/>
      <c r="G1608" s="218"/>
      <c r="H1608" s="218">
        <f t="shared" ref="H1608:U1608" si="1603">(H5044/H$3521)/(H8480/H$6957)</f>
        <v>0</v>
      </c>
      <c r="I1608" s="218">
        <f t="shared" si="1603"/>
        <v>0</v>
      </c>
      <c r="J1608" s="218">
        <f t="shared" si="1603"/>
        <v>4.92974530547654E-3</v>
      </c>
      <c r="K1608" s="218">
        <f t="shared" si="1603"/>
        <v>0</v>
      </c>
      <c r="L1608" s="218">
        <f t="shared" si="1603"/>
        <v>0</v>
      </c>
      <c r="M1608" s="218">
        <f t="shared" si="1603"/>
        <v>0</v>
      </c>
      <c r="N1608" s="218">
        <f t="shared" si="1603"/>
        <v>1.3981829062655649E-2</v>
      </c>
      <c r="O1608" s="218">
        <f t="shared" si="1603"/>
        <v>5.3719410548058897E-3</v>
      </c>
      <c r="P1608" s="218">
        <f t="shared" si="1603"/>
        <v>4.5556495977867491E-2</v>
      </c>
      <c r="Q1608" s="218">
        <f t="shared" si="1603"/>
        <v>0</v>
      </c>
      <c r="R1608" s="218">
        <f t="shared" si="1603"/>
        <v>3.5154752483093315E-3</v>
      </c>
      <c r="S1608" s="218">
        <f t="shared" si="1603"/>
        <v>4.0003809150747333E-2</v>
      </c>
      <c r="T1608" s="218">
        <f t="shared" si="1603"/>
        <v>0</v>
      </c>
      <c r="U1608" s="218">
        <f t="shared" si="1603"/>
        <v>1.1241919742761976E-2</v>
      </c>
    </row>
    <row r="1609" spans="1:21" x14ac:dyDescent="0.25">
      <c r="A1609" s="57" t="s">
        <v>1512</v>
      </c>
      <c r="B1609" s="57" t="s">
        <v>7300</v>
      </c>
      <c r="C1609" s="218">
        <f t="shared" si="1599"/>
        <v>0</v>
      </c>
      <c r="D1609" s="218">
        <f t="shared" si="1599"/>
        <v>0</v>
      </c>
      <c r="E1609" s="218"/>
      <c r="F1609" s="218"/>
      <c r="G1609" s="218"/>
      <c r="H1609" s="218">
        <f t="shared" ref="H1609:U1609" si="1604">(H5045/H$3521)/(H8481/H$6957)</f>
        <v>2.0562707710425031E-3</v>
      </c>
      <c r="I1609" s="218">
        <f t="shared" si="1604"/>
        <v>0</v>
      </c>
      <c r="J1609" s="218">
        <f t="shared" si="1604"/>
        <v>4.0410506204125547E-3</v>
      </c>
      <c r="K1609" s="218">
        <f t="shared" si="1604"/>
        <v>2.0409184056236453E-2</v>
      </c>
      <c r="L1609" s="218">
        <f t="shared" si="1604"/>
        <v>3.8740182268001612E-2</v>
      </c>
      <c r="M1609" s="218">
        <f t="shared" si="1604"/>
        <v>0</v>
      </c>
      <c r="N1609" s="218">
        <f t="shared" si="1604"/>
        <v>0</v>
      </c>
      <c r="O1609" s="218">
        <f t="shared" si="1604"/>
        <v>5.5280982342737234E-2</v>
      </c>
      <c r="P1609" s="218">
        <f t="shared" si="1604"/>
        <v>4.1414039013184988E-2</v>
      </c>
      <c r="Q1609" s="218">
        <f t="shared" si="1604"/>
        <v>0.11197198439997157</v>
      </c>
      <c r="R1609" s="218">
        <f t="shared" si="1604"/>
        <v>2.6294959346325267E-3</v>
      </c>
      <c r="S1609" s="218">
        <f t="shared" si="1604"/>
        <v>5.0302284902702173E-2</v>
      </c>
      <c r="T1609" s="218">
        <f t="shared" si="1604"/>
        <v>1.627608362889849</v>
      </c>
      <c r="U1609" s="218">
        <f t="shared" si="1604"/>
        <v>0.19042989583421402</v>
      </c>
    </row>
    <row r="1610" spans="1:21" x14ac:dyDescent="0.25">
      <c r="A1610" s="57" t="s">
        <v>1716</v>
      </c>
      <c r="B1610" s="57" t="s">
        <v>7301</v>
      </c>
      <c r="C1610" s="218">
        <f t="shared" si="1599"/>
        <v>0</v>
      </c>
      <c r="D1610" s="218">
        <f t="shared" si="1599"/>
        <v>0</v>
      </c>
      <c r="E1610" s="218"/>
      <c r="F1610" s="218"/>
      <c r="G1610" s="218"/>
      <c r="H1610" s="218">
        <f t="shared" ref="H1610:U1610" si="1605">(H5046/H$3521)/(H8482/H$6957)</f>
        <v>1.5927057294379424E-3</v>
      </c>
      <c r="I1610" s="218">
        <f t="shared" si="1605"/>
        <v>7.77258676111609E-3</v>
      </c>
      <c r="J1610" s="218">
        <f t="shared" si="1605"/>
        <v>1.5055746679913664E-2</v>
      </c>
      <c r="K1610" s="218">
        <f t="shared" si="1605"/>
        <v>8.0224784596823993E-3</v>
      </c>
      <c r="L1610" s="218">
        <f t="shared" si="1605"/>
        <v>0</v>
      </c>
      <c r="M1610" s="218">
        <f t="shared" si="1605"/>
        <v>0.26021040793163502</v>
      </c>
      <c r="N1610" s="218">
        <f t="shared" si="1605"/>
        <v>2.1498725033067816E-2</v>
      </c>
      <c r="O1610" s="218">
        <f t="shared" si="1605"/>
        <v>2.9859807991026555E-2</v>
      </c>
      <c r="P1610" s="218">
        <f t="shared" si="1605"/>
        <v>5.8266322438837947E-2</v>
      </c>
      <c r="Q1610" s="218">
        <f t="shared" si="1605"/>
        <v>6.4320380604996892</v>
      </c>
      <c r="R1610" s="218">
        <f t="shared" si="1605"/>
        <v>37.923461691209056</v>
      </c>
      <c r="S1610" s="218">
        <f t="shared" si="1605"/>
        <v>40.384171920509573</v>
      </c>
      <c r="T1610" s="218">
        <f t="shared" si="1605"/>
        <v>22.397048458609387</v>
      </c>
      <c r="U1610" s="218">
        <f t="shared" si="1605"/>
        <v>6.9526851217321362</v>
      </c>
    </row>
    <row r="1611" spans="1:21" x14ac:dyDescent="0.25">
      <c r="A1611" s="57" t="s">
        <v>1169</v>
      </c>
      <c r="B1611" s="57" t="s">
        <v>7302</v>
      </c>
      <c r="C1611" s="218">
        <f t="shared" si="1599"/>
        <v>0</v>
      </c>
      <c r="D1611" s="218">
        <f t="shared" si="1599"/>
        <v>0</v>
      </c>
      <c r="E1611" s="218"/>
      <c r="F1611" s="218"/>
      <c r="G1611" s="218"/>
      <c r="H1611" s="218">
        <f t="shared" ref="H1611:U1611" si="1606">(H5047/H$3521)/(H8483/H$6957)</f>
        <v>2.4529770907363503E-2</v>
      </c>
      <c r="I1611" s="218">
        <f t="shared" si="1606"/>
        <v>5.0601000389256063E-3</v>
      </c>
      <c r="J1611" s="218">
        <f t="shared" si="1606"/>
        <v>4.694939075237986E-2</v>
      </c>
      <c r="K1611" s="218">
        <f t="shared" si="1606"/>
        <v>7.8856894444971192E-3</v>
      </c>
      <c r="L1611" s="218">
        <f t="shared" si="1606"/>
        <v>7.7999717872649241E-2</v>
      </c>
      <c r="M1611" s="218">
        <f t="shared" si="1606"/>
        <v>1.4384957622412398</v>
      </c>
      <c r="N1611" s="218">
        <f t="shared" si="1606"/>
        <v>7.7253918086240478E-2</v>
      </c>
      <c r="O1611" s="218">
        <f t="shared" si="1606"/>
        <v>0.14169315390499643</v>
      </c>
      <c r="P1611" s="218">
        <f t="shared" si="1606"/>
        <v>0.38621811773942705</v>
      </c>
      <c r="Q1611" s="218">
        <f t="shared" si="1606"/>
        <v>2.1295980787255364E-2</v>
      </c>
      <c r="R1611" s="218">
        <f t="shared" si="1606"/>
        <v>0.48199014231690734</v>
      </c>
      <c r="S1611" s="218">
        <f t="shared" si="1606"/>
        <v>1.3785531115359132E-2</v>
      </c>
      <c r="T1611" s="218">
        <f t="shared" si="1606"/>
        <v>0.64204931073029969</v>
      </c>
      <c r="U1611" s="218">
        <f t="shared" si="1606"/>
        <v>0.41598760351898595</v>
      </c>
    </row>
    <row r="1612" spans="1:21" x14ac:dyDescent="0.25">
      <c r="A1612" s="57" t="s">
        <v>1284</v>
      </c>
      <c r="B1612" s="57" t="s">
        <v>7303</v>
      </c>
      <c r="C1612" s="218">
        <f t="shared" si="1599"/>
        <v>0</v>
      </c>
      <c r="D1612" s="218">
        <f t="shared" si="1599"/>
        <v>0</v>
      </c>
      <c r="E1612" s="218"/>
      <c r="F1612" s="218"/>
      <c r="G1612" s="218"/>
      <c r="H1612" s="218">
        <f t="shared" ref="H1612:U1612" si="1607">(H5048/H$3521)/(H8484/H$6957)</f>
        <v>0.1333825508194387</v>
      </c>
      <c r="I1612" s="218">
        <f t="shared" si="1607"/>
        <v>2.5478894580403894E-2</v>
      </c>
      <c r="J1612" s="218">
        <f t="shared" si="1607"/>
        <v>4.9504727077986949E-2</v>
      </c>
      <c r="K1612" s="218">
        <f t="shared" si="1607"/>
        <v>9.403919406662023E-2</v>
      </c>
      <c r="L1612" s="218">
        <f t="shared" si="1607"/>
        <v>7.9086066063928817E-2</v>
      </c>
      <c r="M1612" s="218">
        <f t="shared" si="1607"/>
        <v>9.0676362810201389E-2</v>
      </c>
      <c r="N1612" s="218">
        <f t="shared" si="1607"/>
        <v>5.598895882176555E-2</v>
      </c>
      <c r="O1612" s="218">
        <f t="shared" si="1607"/>
        <v>1.4573661950106918E-2</v>
      </c>
      <c r="P1612" s="218">
        <f t="shared" si="1607"/>
        <v>5.6736397827246892E-3</v>
      </c>
      <c r="Q1612" s="218">
        <f t="shared" si="1607"/>
        <v>0.51457970641541595</v>
      </c>
      <c r="R1612" s="218">
        <f t="shared" si="1607"/>
        <v>2.1143213800757801</v>
      </c>
      <c r="S1612" s="218">
        <f t="shared" si="1607"/>
        <v>3.1869496271479623</v>
      </c>
      <c r="T1612" s="218">
        <f t="shared" si="1607"/>
        <v>9.0428770621499961</v>
      </c>
      <c r="U1612" s="218">
        <f t="shared" si="1607"/>
        <v>4.1920429141874402</v>
      </c>
    </row>
    <row r="1613" spans="1:21" x14ac:dyDescent="0.25">
      <c r="A1613" s="57" t="s">
        <v>2637</v>
      </c>
      <c r="B1613" s="57" t="s">
        <v>7304</v>
      </c>
      <c r="C1613" s="218">
        <f t="shared" si="1599"/>
        <v>0</v>
      </c>
      <c r="D1613" s="218">
        <f t="shared" si="1599"/>
        <v>0</v>
      </c>
      <c r="E1613" s="218"/>
      <c r="F1613" s="218"/>
      <c r="G1613" s="218"/>
      <c r="H1613" s="218">
        <f t="shared" ref="H1613:U1613" si="1608">(H5049/H$3521)/(H8485/H$6957)</f>
        <v>0</v>
      </c>
      <c r="I1613" s="218">
        <f t="shared" si="1608"/>
        <v>0</v>
      </c>
      <c r="J1613" s="218">
        <f t="shared" si="1608"/>
        <v>0</v>
      </c>
      <c r="K1613" s="218">
        <f t="shared" si="1608"/>
        <v>0</v>
      </c>
      <c r="L1613" s="218">
        <f t="shared" si="1608"/>
        <v>0</v>
      </c>
      <c r="M1613" s="218">
        <f t="shared" si="1608"/>
        <v>0</v>
      </c>
      <c r="N1613" s="218">
        <f t="shared" si="1608"/>
        <v>0</v>
      </c>
      <c r="O1613" s="218">
        <f t="shared" si="1608"/>
        <v>0</v>
      </c>
      <c r="P1613" s="218">
        <f t="shared" si="1608"/>
        <v>0</v>
      </c>
      <c r="Q1613" s="218">
        <f t="shared" si="1608"/>
        <v>1.2626148663766953E-2</v>
      </c>
      <c r="R1613" s="218">
        <f t="shared" si="1608"/>
        <v>9.9653311616182521</v>
      </c>
      <c r="S1613" s="218">
        <f t="shared" si="1608"/>
        <v>4.8624488261723293</v>
      </c>
      <c r="T1613" s="218">
        <f t="shared" si="1608"/>
        <v>3.5847766568992245</v>
      </c>
      <c r="U1613" s="218">
        <f t="shared" si="1608"/>
        <v>7.3617428827504279</v>
      </c>
    </row>
    <row r="1614" spans="1:21" x14ac:dyDescent="0.25">
      <c r="A1614" s="57" t="s">
        <v>1929</v>
      </c>
      <c r="B1614" s="57" t="s">
        <v>7305</v>
      </c>
      <c r="C1614" s="218">
        <f t="shared" si="1599"/>
        <v>34.560972060019743</v>
      </c>
      <c r="D1614" s="218">
        <f t="shared" si="1599"/>
        <v>56.235638669382986</v>
      </c>
      <c r="E1614" s="218"/>
      <c r="F1614" s="218"/>
      <c r="G1614" s="218"/>
      <c r="H1614" s="218">
        <f t="shared" ref="H1614:U1614" si="1609">(H5050/H$3521)/(H8486/H$6957)</f>
        <v>0.20920499290750466</v>
      </c>
      <c r="I1614" s="218">
        <f t="shared" si="1609"/>
        <v>5.4535074801770556E-2</v>
      </c>
      <c r="J1614" s="218">
        <f t="shared" si="1609"/>
        <v>0</v>
      </c>
      <c r="K1614" s="218">
        <f t="shared" si="1609"/>
        <v>3.3201998947557307E-2</v>
      </c>
      <c r="L1614" s="218">
        <f t="shared" si="1609"/>
        <v>0.12051533452403111</v>
      </c>
      <c r="M1614" s="218">
        <f t="shared" si="1609"/>
        <v>0</v>
      </c>
      <c r="N1614" s="218">
        <f t="shared" si="1609"/>
        <v>0.25671512961024534</v>
      </c>
      <c r="O1614" s="218">
        <f t="shared" si="1609"/>
        <v>0</v>
      </c>
      <c r="P1614" s="218">
        <f t="shared" si="1609"/>
        <v>0.10949522559884062</v>
      </c>
      <c r="Q1614" s="218">
        <f t="shared" si="1609"/>
        <v>0</v>
      </c>
      <c r="R1614" s="218">
        <f t="shared" si="1609"/>
        <v>0</v>
      </c>
      <c r="S1614" s="218">
        <f t="shared" si="1609"/>
        <v>8.7605450346658298</v>
      </c>
      <c r="T1614" s="218">
        <f t="shared" si="1609"/>
        <v>24.284747719649502</v>
      </c>
      <c r="U1614" s="218">
        <f t="shared" si="1609"/>
        <v>3.383052357099571</v>
      </c>
    </row>
    <row r="1615" spans="1:21" x14ac:dyDescent="0.25">
      <c r="A1615" s="57" t="s">
        <v>2758</v>
      </c>
      <c r="B1615" s="57" t="s">
        <v>7306</v>
      </c>
      <c r="C1615" s="218">
        <f t="shared" si="1599"/>
        <v>0</v>
      </c>
      <c r="D1615" s="218">
        <f t="shared" si="1599"/>
        <v>0</v>
      </c>
      <c r="E1615" s="218"/>
      <c r="F1615" s="218"/>
      <c r="G1615" s="218"/>
      <c r="H1615" s="218">
        <f t="shared" ref="H1615:U1615" si="1610">(H5051/H$3521)/(H8487/H$6957)</f>
        <v>0</v>
      </c>
      <c r="I1615" s="218">
        <f t="shared" si="1610"/>
        <v>0</v>
      </c>
      <c r="J1615" s="218">
        <f t="shared" si="1610"/>
        <v>0</v>
      </c>
      <c r="K1615" s="218">
        <f t="shared" si="1610"/>
        <v>0.12513352123447341</v>
      </c>
      <c r="L1615" s="218">
        <f t="shared" si="1610"/>
        <v>0.20329353458694785</v>
      </c>
      <c r="M1615" s="218">
        <f t="shared" si="1610"/>
        <v>0</v>
      </c>
      <c r="N1615" s="218">
        <f t="shared" si="1610"/>
        <v>0</v>
      </c>
      <c r="O1615" s="218">
        <f t="shared" si="1610"/>
        <v>0</v>
      </c>
      <c r="P1615" s="218">
        <f t="shared" si="1610"/>
        <v>4.0598581163687206E-3</v>
      </c>
      <c r="Q1615" s="218">
        <f t="shared" si="1610"/>
        <v>4.921166280224063E-3</v>
      </c>
      <c r="R1615" s="218">
        <f t="shared" si="1610"/>
        <v>9.9873056367689988E-3</v>
      </c>
      <c r="S1615" s="218">
        <f t="shared" si="1610"/>
        <v>0.16935259251530696</v>
      </c>
      <c r="T1615" s="218">
        <f t="shared" si="1610"/>
        <v>1.1273175575340686</v>
      </c>
      <c r="U1615" s="218">
        <f t="shared" si="1610"/>
        <v>0.19320268707084187</v>
      </c>
    </row>
    <row r="1616" spans="1:21" x14ac:dyDescent="0.25">
      <c r="A1616" s="57" t="s">
        <v>3531</v>
      </c>
      <c r="B1616" s="57" t="s">
        <v>7307</v>
      </c>
      <c r="C1616" s="218">
        <f t="shared" si="1599"/>
        <v>0</v>
      </c>
      <c r="D1616" s="218">
        <f t="shared" si="1599"/>
        <v>0</v>
      </c>
      <c r="E1616" s="218"/>
      <c r="F1616" s="218"/>
      <c r="G1616" s="218"/>
      <c r="H1616" s="218">
        <f t="shared" ref="H1616:U1616" si="1611">(H5052/H$3521)/(H8488/H$6957)</f>
        <v>0</v>
      </c>
      <c r="I1616" s="218">
        <f t="shared" si="1611"/>
        <v>0</v>
      </c>
      <c r="J1616" s="218">
        <f t="shared" si="1611"/>
        <v>0</v>
      </c>
      <c r="K1616" s="218">
        <f t="shared" si="1611"/>
        <v>0</v>
      </c>
      <c r="L1616" s="218">
        <f t="shared" si="1611"/>
        <v>0</v>
      </c>
      <c r="M1616" s="218">
        <f t="shared" si="1611"/>
        <v>0</v>
      </c>
      <c r="N1616" s="218">
        <f t="shared" si="1611"/>
        <v>0.60729270038663485</v>
      </c>
      <c r="O1616" s="218">
        <f t="shared" si="1611"/>
        <v>0</v>
      </c>
      <c r="P1616" s="218">
        <f t="shared" si="1611"/>
        <v>0</v>
      </c>
      <c r="Q1616" s="218">
        <f t="shared" si="1611"/>
        <v>0</v>
      </c>
      <c r="R1616" s="218">
        <f t="shared" si="1611"/>
        <v>0</v>
      </c>
      <c r="S1616" s="218">
        <f t="shared" si="1611"/>
        <v>0</v>
      </c>
      <c r="T1616" s="218">
        <f t="shared" si="1611"/>
        <v>8.3261701416864245E-2</v>
      </c>
      <c r="U1616" s="218">
        <f t="shared" si="1611"/>
        <v>0</v>
      </c>
    </row>
    <row r="1617" spans="1:21" x14ac:dyDescent="0.25">
      <c r="A1617" s="57" t="s">
        <v>2973</v>
      </c>
      <c r="B1617" s="57" t="s">
        <v>7308</v>
      </c>
      <c r="C1617" s="218">
        <f t="shared" si="1599"/>
        <v>0</v>
      </c>
      <c r="D1617" s="218">
        <f t="shared" si="1599"/>
        <v>0</v>
      </c>
      <c r="E1617" s="218"/>
      <c r="F1617" s="218"/>
      <c r="G1617" s="218"/>
      <c r="H1617" s="218">
        <f t="shared" ref="H1617:U1617" si="1612">(H5053/H$3521)/(H8489/H$6957)</f>
        <v>0</v>
      </c>
      <c r="I1617" s="218">
        <f t="shared" si="1612"/>
        <v>0</v>
      </c>
      <c r="J1617" s="218">
        <f t="shared" si="1612"/>
        <v>0</v>
      </c>
      <c r="K1617" s="218">
        <f t="shared" si="1612"/>
        <v>0</v>
      </c>
      <c r="L1617" s="218">
        <f t="shared" si="1612"/>
        <v>4.1647750544605514E-3</v>
      </c>
      <c r="M1617" s="218">
        <f t="shared" si="1612"/>
        <v>0</v>
      </c>
      <c r="N1617" s="218">
        <f t="shared" si="1612"/>
        <v>0</v>
      </c>
      <c r="O1617" s="218">
        <f t="shared" si="1612"/>
        <v>0</v>
      </c>
      <c r="P1617" s="218">
        <f t="shared" si="1612"/>
        <v>0.77378491055602983</v>
      </c>
      <c r="Q1617" s="218">
        <f t="shared" si="1612"/>
        <v>0</v>
      </c>
      <c r="R1617" s="218">
        <f t="shared" si="1612"/>
        <v>0</v>
      </c>
      <c r="S1617" s="218">
        <f t="shared" si="1612"/>
        <v>0</v>
      </c>
      <c r="T1617" s="218">
        <f t="shared" si="1612"/>
        <v>0</v>
      </c>
      <c r="U1617" s="218">
        <f t="shared" si="1612"/>
        <v>0</v>
      </c>
    </row>
    <row r="1618" spans="1:21" x14ac:dyDescent="0.25">
      <c r="A1618" s="57" t="s">
        <v>3479</v>
      </c>
      <c r="B1618" s="57" t="s">
        <v>7309</v>
      </c>
      <c r="C1618" s="218">
        <f t="shared" si="1599"/>
        <v>0</v>
      </c>
      <c r="D1618" s="218">
        <f t="shared" si="1599"/>
        <v>0</v>
      </c>
      <c r="E1618" s="218"/>
      <c r="F1618" s="218"/>
      <c r="G1618" s="218"/>
      <c r="H1618" s="218">
        <f t="shared" ref="H1618:U1618" si="1613">(H5054/H$3521)/(H8490/H$6957)</f>
        <v>3.0362836985704429</v>
      </c>
      <c r="I1618" s="218">
        <f t="shared" si="1613"/>
        <v>0</v>
      </c>
      <c r="J1618" s="218">
        <f t="shared" si="1613"/>
        <v>0.39524324054343452</v>
      </c>
      <c r="K1618" s="218">
        <f t="shared" si="1613"/>
        <v>0</v>
      </c>
      <c r="L1618" s="218">
        <f t="shared" si="1613"/>
        <v>0</v>
      </c>
      <c r="M1618" s="218">
        <f t="shared" si="1613"/>
        <v>0</v>
      </c>
      <c r="N1618" s="218">
        <f t="shared" si="1613"/>
        <v>0</v>
      </c>
      <c r="O1618" s="218">
        <f t="shared" si="1613"/>
        <v>0.26715693854615097</v>
      </c>
      <c r="P1618" s="218">
        <f t="shared" si="1613"/>
        <v>0.8351469254475451</v>
      </c>
      <c r="Q1618" s="218">
        <f t="shared" si="1613"/>
        <v>13.095427944437835</v>
      </c>
      <c r="R1618" s="218">
        <f t="shared" si="1613"/>
        <v>37.681288122400751</v>
      </c>
      <c r="S1618" s="218">
        <f t="shared" si="1613"/>
        <v>4.673756775117317</v>
      </c>
      <c r="T1618" s="218">
        <f t="shared" si="1613"/>
        <v>3.206233699291424</v>
      </c>
      <c r="U1618" s="218">
        <f t="shared" si="1613"/>
        <v>2.1027077307233215</v>
      </c>
    </row>
    <row r="1619" spans="1:21" x14ac:dyDescent="0.25">
      <c r="A1619" s="57" t="s">
        <v>4270</v>
      </c>
      <c r="B1619" s="57" t="s">
        <v>7310</v>
      </c>
      <c r="C1619" s="218">
        <f t="shared" si="1599"/>
        <v>0</v>
      </c>
      <c r="D1619" s="218">
        <f t="shared" si="1599"/>
        <v>0</v>
      </c>
      <c r="E1619" s="218"/>
      <c r="F1619" s="218"/>
      <c r="G1619" s="218"/>
      <c r="H1619" s="218">
        <f t="shared" ref="H1619:U1619" si="1614">(H5055/H$3521)/(H8491/H$6957)</f>
        <v>0</v>
      </c>
      <c r="I1619" s="218">
        <f t="shared" si="1614"/>
        <v>0</v>
      </c>
      <c r="J1619" s="218">
        <f t="shared" si="1614"/>
        <v>0.14994161090322122</v>
      </c>
      <c r="K1619" s="218">
        <f t="shared" si="1614"/>
        <v>0</v>
      </c>
      <c r="L1619" s="218">
        <f t="shared" si="1614"/>
        <v>0</v>
      </c>
      <c r="M1619" s="218">
        <f t="shared" si="1614"/>
        <v>0</v>
      </c>
      <c r="N1619" s="218">
        <f t="shared" si="1614"/>
        <v>0</v>
      </c>
      <c r="O1619" s="218">
        <f t="shared" si="1614"/>
        <v>0</v>
      </c>
      <c r="P1619" s="218">
        <f t="shared" si="1614"/>
        <v>0</v>
      </c>
      <c r="Q1619" s="218">
        <f t="shared" si="1614"/>
        <v>0</v>
      </c>
      <c r="R1619" s="218">
        <f t="shared" si="1614"/>
        <v>0</v>
      </c>
      <c r="S1619" s="218">
        <f t="shared" si="1614"/>
        <v>0</v>
      </c>
      <c r="T1619" s="218">
        <f t="shared" si="1614"/>
        <v>0</v>
      </c>
      <c r="U1619" s="218">
        <f t="shared" si="1614"/>
        <v>0</v>
      </c>
    </row>
    <row r="1620" spans="1:21" x14ac:dyDescent="0.25">
      <c r="A1620" s="57" t="s">
        <v>2581</v>
      </c>
      <c r="B1620" s="57" t="s">
        <v>7311</v>
      </c>
      <c r="C1620" s="218">
        <f t="shared" si="1599"/>
        <v>0</v>
      </c>
      <c r="D1620" s="218">
        <f t="shared" si="1599"/>
        <v>0</v>
      </c>
      <c r="E1620" s="218"/>
      <c r="F1620" s="218"/>
      <c r="G1620" s="218"/>
      <c r="H1620" s="218">
        <f t="shared" ref="H1620:U1620" si="1615">(H5056/H$3521)/(H8492/H$6957)</f>
        <v>0.41527749955094306</v>
      </c>
      <c r="I1620" s="218">
        <f t="shared" si="1615"/>
        <v>0</v>
      </c>
      <c r="J1620" s="218">
        <f t="shared" si="1615"/>
        <v>0</v>
      </c>
      <c r="K1620" s="218">
        <f t="shared" si="1615"/>
        <v>0</v>
      </c>
      <c r="L1620" s="218">
        <f t="shared" si="1615"/>
        <v>0</v>
      </c>
      <c r="M1620" s="218">
        <f t="shared" si="1615"/>
        <v>0</v>
      </c>
      <c r="N1620" s="218">
        <f t="shared" si="1615"/>
        <v>19.052088729444076</v>
      </c>
      <c r="O1620" s="218">
        <f t="shared" si="1615"/>
        <v>0</v>
      </c>
      <c r="P1620" s="218">
        <f t="shared" si="1615"/>
        <v>5.3301450401127459</v>
      </c>
      <c r="Q1620" s="218">
        <f t="shared" si="1615"/>
        <v>1.0768468104091447</v>
      </c>
      <c r="R1620" s="218">
        <f t="shared" si="1615"/>
        <v>0</v>
      </c>
      <c r="S1620" s="218">
        <f t="shared" si="1615"/>
        <v>3.325866038565109E-2</v>
      </c>
      <c r="T1620" s="218">
        <f t="shared" si="1615"/>
        <v>0</v>
      </c>
      <c r="U1620" s="218">
        <f t="shared" si="1615"/>
        <v>71.088070289285298</v>
      </c>
    </row>
    <row r="1621" spans="1:21" x14ac:dyDescent="0.25">
      <c r="A1621" s="57" t="s">
        <v>2267</v>
      </c>
      <c r="B1621" s="57" t="s">
        <v>7312</v>
      </c>
      <c r="C1621" s="218">
        <f t="shared" si="1599"/>
        <v>0</v>
      </c>
      <c r="D1621" s="218">
        <f t="shared" si="1599"/>
        <v>0</v>
      </c>
      <c r="E1621" s="218"/>
      <c r="F1621" s="218"/>
      <c r="G1621" s="218"/>
      <c r="H1621" s="218">
        <f t="shared" ref="H1621:U1621" si="1616">(H5057/H$3521)/(H8493/H$6957)</f>
        <v>7.2692127365859976E-2</v>
      </c>
      <c r="I1621" s="218">
        <f t="shared" si="1616"/>
        <v>0</v>
      </c>
      <c r="J1621" s="218">
        <f t="shared" si="1616"/>
        <v>0.60399721253058969</v>
      </c>
      <c r="K1621" s="218">
        <f t="shared" si="1616"/>
        <v>0</v>
      </c>
      <c r="L1621" s="218">
        <f t="shared" si="1616"/>
        <v>0.47054574985575837</v>
      </c>
      <c r="M1621" s="218">
        <f t="shared" si="1616"/>
        <v>0</v>
      </c>
      <c r="N1621" s="218">
        <f t="shared" si="1616"/>
        <v>0.26154677847817592</v>
      </c>
      <c r="O1621" s="218">
        <f t="shared" si="1616"/>
        <v>0</v>
      </c>
      <c r="P1621" s="218">
        <f t="shared" si="1616"/>
        <v>0</v>
      </c>
      <c r="Q1621" s="218">
        <f t="shared" si="1616"/>
        <v>0</v>
      </c>
      <c r="R1621" s="218">
        <f t="shared" si="1616"/>
        <v>0</v>
      </c>
      <c r="S1621" s="218">
        <f t="shared" si="1616"/>
        <v>0</v>
      </c>
      <c r="T1621" s="218">
        <f t="shared" si="1616"/>
        <v>0</v>
      </c>
      <c r="U1621" s="218">
        <f t="shared" si="1616"/>
        <v>0.1076491063020527</v>
      </c>
    </row>
    <row r="1622" spans="1:21" x14ac:dyDescent="0.25">
      <c r="A1622" s="57" t="s">
        <v>2110</v>
      </c>
      <c r="B1622" s="57" t="s">
        <v>7313</v>
      </c>
      <c r="C1622" s="218">
        <f t="shared" si="1599"/>
        <v>0</v>
      </c>
      <c r="D1622" s="218">
        <f t="shared" si="1599"/>
        <v>0</v>
      </c>
      <c r="E1622" s="218"/>
      <c r="F1622" s="218"/>
      <c r="G1622" s="218"/>
      <c r="H1622" s="218">
        <f t="shared" ref="H1622:U1622" si="1617">(H5058/H$3521)/(H8494/H$6957)</f>
        <v>0.2634171464029777</v>
      </c>
      <c r="I1622" s="218">
        <f t="shared" si="1617"/>
        <v>0.11805149996450146</v>
      </c>
      <c r="J1622" s="218">
        <f t="shared" si="1617"/>
        <v>0.1889676045929459</v>
      </c>
      <c r="K1622" s="218">
        <f t="shared" si="1617"/>
        <v>13.063019090021939</v>
      </c>
      <c r="L1622" s="218">
        <f t="shared" si="1617"/>
        <v>0.33169368791730724</v>
      </c>
      <c r="M1622" s="218">
        <f t="shared" si="1617"/>
        <v>0</v>
      </c>
      <c r="N1622" s="218">
        <f t="shared" si="1617"/>
        <v>0</v>
      </c>
      <c r="O1622" s="218">
        <f t="shared" si="1617"/>
        <v>0</v>
      </c>
      <c r="P1622" s="218">
        <f t="shared" si="1617"/>
        <v>0</v>
      </c>
      <c r="Q1622" s="218">
        <f t="shared" si="1617"/>
        <v>0</v>
      </c>
      <c r="R1622" s="218">
        <f t="shared" si="1617"/>
        <v>0</v>
      </c>
      <c r="S1622" s="218">
        <f t="shared" si="1617"/>
        <v>2.346646141998357E-2</v>
      </c>
      <c r="T1622" s="218">
        <f t="shared" si="1617"/>
        <v>0</v>
      </c>
      <c r="U1622" s="218">
        <f t="shared" si="1617"/>
        <v>0</v>
      </c>
    </row>
    <row r="1623" spans="1:21" x14ac:dyDescent="0.25">
      <c r="A1623" s="57" t="s">
        <v>1212</v>
      </c>
      <c r="B1623" s="57" t="s">
        <v>7314</v>
      </c>
      <c r="C1623" s="218">
        <f t="shared" si="1599"/>
        <v>0</v>
      </c>
      <c r="D1623" s="218">
        <f t="shared" si="1599"/>
        <v>0</v>
      </c>
      <c r="E1623" s="218"/>
      <c r="F1623" s="218"/>
      <c r="G1623" s="218"/>
      <c r="H1623" s="218">
        <f t="shared" ref="H1623:U1623" si="1618">(H5059/H$3521)/(H8495/H$6957)</f>
        <v>0.14971914256006169</v>
      </c>
      <c r="I1623" s="218">
        <f t="shared" si="1618"/>
        <v>6.0554161415330605E-2</v>
      </c>
      <c r="J1623" s="218">
        <f t="shared" si="1618"/>
        <v>8.8352586917708587E-2</v>
      </c>
      <c r="K1623" s="218">
        <f t="shared" si="1618"/>
        <v>0.30076858057676231</v>
      </c>
      <c r="L1623" s="218">
        <f t="shared" si="1618"/>
        <v>1.2280647707860819</v>
      </c>
      <c r="M1623" s="218">
        <f t="shared" si="1618"/>
        <v>0.1095038182766654</v>
      </c>
      <c r="N1623" s="218">
        <f t="shared" si="1618"/>
        <v>6.0292100134839719E-3</v>
      </c>
      <c r="O1623" s="218">
        <f t="shared" si="1618"/>
        <v>3.7101407900529002E-2</v>
      </c>
      <c r="P1623" s="218">
        <f t="shared" si="1618"/>
        <v>6.1964261327563087E-2</v>
      </c>
      <c r="Q1623" s="218">
        <f t="shared" si="1618"/>
        <v>8.0417972688893946E-2</v>
      </c>
      <c r="R1623" s="218">
        <f t="shared" si="1618"/>
        <v>3.135818824094383</v>
      </c>
      <c r="S1623" s="218">
        <f t="shared" si="1618"/>
        <v>2.5622071854803252</v>
      </c>
      <c r="T1623" s="218">
        <f t="shared" si="1618"/>
        <v>0.91901800543601231</v>
      </c>
      <c r="U1623" s="218">
        <f t="shared" si="1618"/>
        <v>0.41657634768970686</v>
      </c>
    </row>
    <row r="1624" spans="1:21" x14ac:dyDescent="0.25">
      <c r="A1624" s="57" t="s">
        <v>2194</v>
      </c>
      <c r="B1624" s="57" t="s">
        <v>7315</v>
      </c>
      <c r="C1624" s="218">
        <f t="shared" si="1599"/>
        <v>0</v>
      </c>
      <c r="D1624" s="218">
        <f t="shared" si="1599"/>
        <v>0</v>
      </c>
      <c r="E1624" s="218"/>
      <c r="F1624" s="218"/>
      <c r="G1624" s="218"/>
      <c r="H1624" s="218">
        <f t="shared" ref="H1624:U1624" si="1619">(H5060/H$3521)/(H8496/H$6957)</f>
        <v>2.9525405761551278E-2</v>
      </c>
      <c r="I1624" s="218">
        <f t="shared" si="1619"/>
        <v>0</v>
      </c>
      <c r="J1624" s="218">
        <f t="shared" si="1619"/>
        <v>0.18201942649643416</v>
      </c>
      <c r="K1624" s="218">
        <f t="shared" si="1619"/>
        <v>0.15766938467034339</v>
      </c>
      <c r="L1624" s="218">
        <f t="shared" si="1619"/>
        <v>9.3177158136095478E-2</v>
      </c>
      <c r="M1624" s="218">
        <f t="shared" si="1619"/>
        <v>8.8109392627024649E-2</v>
      </c>
      <c r="N1624" s="218">
        <f t="shared" si="1619"/>
        <v>3.3785484898311006E-2</v>
      </c>
      <c r="O1624" s="218">
        <f t="shared" si="1619"/>
        <v>0</v>
      </c>
      <c r="P1624" s="218">
        <f t="shared" si="1619"/>
        <v>9.8434772596922896E-4</v>
      </c>
      <c r="Q1624" s="218">
        <f t="shared" si="1619"/>
        <v>2.711742452300458E-3</v>
      </c>
      <c r="R1624" s="218">
        <f t="shared" si="1619"/>
        <v>5.056313691456679E-3</v>
      </c>
      <c r="S1624" s="218">
        <f t="shared" si="1619"/>
        <v>2.4688586971013718E-3</v>
      </c>
      <c r="T1624" s="218">
        <f t="shared" si="1619"/>
        <v>0</v>
      </c>
      <c r="U1624" s="218">
        <f t="shared" si="1619"/>
        <v>3.8938803402974267E-3</v>
      </c>
    </row>
    <row r="1625" spans="1:21" x14ac:dyDescent="0.25">
      <c r="A1625" s="57" t="s">
        <v>1763</v>
      </c>
      <c r="B1625" s="57" t="s">
        <v>7316</v>
      </c>
      <c r="C1625" s="218">
        <f t="shared" ref="C1625:D1644" si="1620">(C5061/C$3521)/(C8497/C$6957)</f>
        <v>0</v>
      </c>
      <c r="D1625" s="218">
        <f t="shared" si="1620"/>
        <v>0</v>
      </c>
      <c r="E1625" s="218"/>
      <c r="F1625" s="218"/>
      <c r="G1625" s="218"/>
      <c r="H1625" s="218">
        <f t="shared" ref="H1625:U1625" si="1621">(H5061/H$3521)/(H8497/H$6957)</f>
        <v>0.17449768019155884</v>
      </c>
      <c r="I1625" s="218">
        <f t="shared" si="1621"/>
        <v>7.9428356973847647E-2</v>
      </c>
      <c r="J1625" s="218">
        <f t="shared" si="1621"/>
        <v>0.41853145050521318</v>
      </c>
      <c r="K1625" s="218">
        <f t="shared" si="1621"/>
        <v>0</v>
      </c>
      <c r="L1625" s="218">
        <f t="shared" si="1621"/>
        <v>2.4052168950847816</v>
      </c>
      <c r="M1625" s="218">
        <f t="shared" si="1621"/>
        <v>7.1800984169348853E-2</v>
      </c>
      <c r="N1625" s="218">
        <f t="shared" si="1621"/>
        <v>0.27862525667517135</v>
      </c>
      <c r="O1625" s="218">
        <f t="shared" si="1621"/>
        <v>2.5040595016043894E-2</v>
      </c>
      <c r="P1625" s="218">
        <f t="shared" si="1621"/>
        <v>0.21396173916583888</v>
      </c>
      <c r="Q1625" s="218">
        <f t="shared" si="1621"/>
        <v>0.15092786837085873</v>
      </c>
      <c r="R1625" s="218">
        <f t="shared" si="1621"/>
        <v>0.42823070777943362</v>
      </c>
      <c r="S1625" s="218">
        <f t="shared" si="1621"/>
        <v>0</v>
      </c>
      <c r="T1625" s="218">
        <f t="shared" si="1621"/>
        <v>3.3660388134171985E-2</v>
      </c>
      <c r="U1625" s="218">
        <f t="shared" si="1621"/>
        <v>0</v>
      </c>
    </row>
    <row r="1626" spans="1:21" x14ac:dyDescent="0.25">
      <c r="A1626" s="57" t="s">
        <v>2626</v>
      </c>
      <c r="B1626" s="57" t="s">
        <v>7317</v>
      </c>
      <c r="C1626" s="218">
        <f t="shared" si="1620"/>
        <v>0</v>
      </c>
      <c r="D1626" s="218">
        <f t="shared" si="1620"/>
        <v>0</v>
      </c>
      <c r="E1626" s="218"/>
      <c r="F1626" s="218"/>
      <c r="G1626" s="218"/>
      <c r="H1626" s="218">
        <f t="shared" ref="H1626:U1626" si="1622">(H5062/H$3521)/(H8498/H$6957)</f>
        <v>8.318314518604554E-2</v>
      </c>
      <c r="I1626" s="218">
        <f t="shared" si="1622"/>
        <v>3.9222848211595079E-2</v>
      </c>
      <c r="J1626" s="218">
        <f t="shared" si="1622"/>
        <v>2.6041038355840613E-2</v>
      </c>
      <c r="K1626" s="218">
        <f t="shared" si="1622"/>
        <v>4.0954723255516495E-2</v>
      </c>
      <c r="L1626" s="218">
        <f t="shared" si="1622"/>
        <v>0.6916265956967198</v>
      </c>
      <c r="M1626" s="218">
        <f t="shared" si="1622"/>
        <v>3.1121957195562437</v>
      </c>
      <c r="N1626" s="218">
        <f t="shared" si="1622"/>
        <v>0.80016556953282514</v>
      </c>
      <c r="O1626" s="218">
        <f t="shared" si="1622"/>
        <v>1.3647934269251263E-3</v>
      </c>
      <c r="P1626" s="218">
        <f t="shared" si="1622"/>
        <v>8.1201446531130109E-3</v>
      </c>
      <c r="Q1626" s="218">
        <f t="shared" si="1622"/>
        <v>0.22299569400108388</v>
      </c>
      <c r="R1626" s="218">
        <f t="shared" si="1622"/>
        <v>1.8076352299926068</v>
      </c>
      <c r="S1626" s="218">
        <f t="shared" si="1622"/>
        <v>1.1474551799111545</v>
      </c>
      <c r="T1626" s="218">
        <f t="shared" si="1622"/>
        <v>0.61759588286310541</v>
      </c>
      <c r="U1626" s="218">
        <f t="shared" si="1622"/>
        <v>1.0409055840953914</v>
      </c>
    </row>
    <row r="1627" spans="1:21" x14ac:dyDescent="0.25">
      <c r="A1627" s="57" t="s">
        <v>2190</v>
      </c>
      <c r="B1627" s="57" t="s">
        <v>7318</v>
      </c>
      <c r="C1627" s="218">
        <f t="shared" si="1620"/>
        <v>0</v>
      </c>
      <c r="D1627" s="218">
        <f t="shared" si="1620"/>
        <v>0</v>
      </c>
      <c r="E1627" s="218"/>
      <c r="F1627" s="218"/>
      <c r="G1627" s="218"/>
      <c r="H1627" s="218">
        <f t="shared" ref="H1627:U1627" si="1623">(H5063/H$3521)/(H8499/H$6957)</f>
        <v>0</v>
      </c>
      <c r="I1627" s="218">
        <f t="shared" si="1623"/>
        <v>0</v>
      </c>
      <c r="J1627" s="218">
        <f t="shared" si="1623"/>
        <v>1.7110415400200005E-2</v>
      </c>
      <c r="K1627" s="218">
        <f t="shared" si="1623"/>
        <v>1.3919115177529221E-2</v>
      </c>
      <c r="L1627" s="218">
        <f t="shared" si="1623"/>
        <v>2.2377331253466926</v>
      </c>
      <c r="M1627" s="218">
        <f t="shared" si="1623"/>
        <v>0</v>
      </c>
      <c r="N1627" s="218">
        <f t="shared" si="1623"/>
        <v>1.1166944354463106E-3</v>
      </c>
      <c r="O1627" s="218">
        <f t="shared" si="1623"/>
        <v>0</v>
      </c>
      <c r="P1627" s="218">
        <f t="shared" si="1623"/>
        <v>1.8601462344085762</v>
      </c>
      <c r="Q1627" s="218">
        <f t="shared" si="1623"/>
        <v>1.2460711579776707</v>
      </c>
      <c r="R1627" s="218">
        <f t="shared" si="1623"/>
        <v>0.48554141097553094</v>
      </c>
      <c r="S1627" s="218">
        <f t="shared" si="1623"/>
        <v>0.7301444336311439</v>
      </c>
      <c r="T1627" s="218">
        <f t="shared" si="1623"/>
        <v>0.85197762814641964</v>
      </c>
      <c r="U1627" s="218">
        <f t="shared" si="1623"/>
        <v>2.1847876796537751E-2</v>
      </c>
    </row>
    <row r="1628" spans="1:21" x14ac:dyDescent="0.25">
      <c r="A1628" s="57" t="s">
        <v>2621</v>
      </c>
      <c r="B1628" s="57" t="s">
        <v>7319</v>
      </c>
      <c r="C1628" s="218">
        <f t="shared" si="1620"/>
        <v>0</v>
      </c>
      <c r="D1628" s="218">
        <f t="shared" si="1620"/>
        <v>0</v>
      </c>
      <c r="E1628" s="218"/>
      <c r="F1628" s="218"/>
      <c r="G1628" s="218"/>
      <c r="H1628" s="218">
        <f t="shared" ref="H1628:U1628" si="1624">(H5064/H$3521)/(H8500/H$6957)</f>
        <v>0</v>
      </c>
      <c r="I1628" s="218">
        <f t="shared" si="1624"/>
        <v>0</v>
      </c>
      <c r="J1628" s="218">
        <f t="shared" si="1624"/>
        <v>0</v>
      </c>
      <c r="K1628" s="218">
        <f t="shared" si="1624"/>
        <v>0</v>
      </c>
      <c r="L1628" s="218">
        <f t="shared" si="1624"/>
        <v>5.3105684305168866E-5</v>
      </c>
      <c r="M1628" s="218">
        <f t="shared" si="1624"/>
        <v>0</v>
      </c>
      <c r="N1628" s="218">
        <f t="shared" si="1624"/>
        <v>0</v>
      </c>
      <c r="O1628" s="218">
        <f t="shared" si="1624"/>
        <v>0</v>
      </c>
      <c r="P1628" s="218">
        <f t="shared" si="1624"/>
        <v>0</v>
      </c>
      <c r="Q1628" s="218">
        <f t="shared" si="1624"/>
        <v>0</v>
      </c>
      <c r="R1628" s="218">
        <f t="shared" si="1624"/>
        <v>0.13988861567075167</v>
      </c>
      <c r="S1628" s="218">
        <f t="shared" si="1624"/>
        <v>7.2559943791032283E-2</v>
      </c>
      <c r="T1628" s="218">
        <f t="shared" si="1624"/>
        <v>1.2648326320627137E-2</v>
      </c>
      <c r="U1628" s="218">
        <f t="shared" si="1624"/>
        <v>5.3283872668398987E-3</v>
      </c>
    </row>
    <row r="1629" spans="1:21" x14ac:dyDescent="0.25">
      <c r="A1629" s="57" t="s">
        <v>2980</v>
      </c>
      <c r="B1629" s="57" t="s">
        <v>7320</v>
      </c>
      <c r="C1629" s="218">
        <f t="shared" si="1620"/>
        <v>0</v>
      </c>
      <c r="D1629" s="218">
        <f t="shared" si="1620"/>
        <v>0</v>
      </c>
      <c r="E1629" s="218"/>
      <c r="F1629" s="218"/>
      <c r="G1629" s="218"/>
      <c r="H1629" s="218">
        <f t="shared" ref="H1629:U1629" si="1625">(H5065/H$3521)/(H8501/H$6957)</f>
        <v>0.36321378878919003</v>
      </c>
      <c r="I1629" s="218">
        <f t="shared" si="1625"/>
        <v>0</v>
      </c>
      <c r="J1629" s="218">
        <f t="shared" si="1625"/>
        <v>8.6775965811866432E-2</v>
      </c>
      <c r="K1629" s="218">
        <f t="shared" si="1625"/>
        <v>0</v>
      </c>
      <c r="L1629" s="218">
        <f t="shared" si="1625"/>
        <v>1.2269048497429207E-2</v>
      </c>
      <c r="M1629" s="218">
        <f t="shared" si="1625"/>
        <v>0.31181463091172223</v>
      </c>
      <c r="N1629" s="218">
        <f t="shared" si="1625"/>
        <v>0</v>
      </c>
      <c r="O1629" s="218">
        <f t="shared" si="1625"/>
        <v>0</v>
      </c>
      <c r="P1629" s="218">
        <f t="shared" si="1625"/>
        <v>1.5771969378181453E-3</v>
      </c>
      <c r="Q1629" s="218">
        <f t="shared" si="1625"/>
        <v>0.43076447307976351</v>
      </c>
      <c r="R1629" s="218">
        <f t="shared" si="1625"/>
        <v>0.43573529194637273</v>
      </c>
      <c r="S1629" s="218">
        <f t="shared" si="1625"/>
        <v>8.4748946139461545E-2</v>
      </c>
      <c r="T1629" s="218">
        <f t="shared" si="1625"/>
        <v>5.4073254740967229</v>
      </c>
      <c r="U1629" s="218">
        <f t="shared" si="1625"/>
        <v>0.49156918241448122</v>
      </c>
    </row>
    <row r="1630" spans="1:21" x14ac:dyDescent="0.25">
      <c r="A1630" s="57" t="s">
        <v>2504</v>
      </c>
      <c r="B1630" s="57" t="s">
        <v>7321</v>
      </c>
      <c r="C1630" s="218">
        <f t="shared" si="1620"/>
        <v>0</v>
      </c>
      <c r="D1630" s="218">
        <f t="shared" si="1620"/>
        <v>0</v>
      </c>
      <c r="E1630" s="218"/>
      <c r="F1630" s="218"/>
      <c r="G1630" s="218"/>
      <c r="H1630" s="218">
        <f t="shared" ref="H1630:U1630" si="1626">(H5066/H$3521)/(H8502/H$6957)</f>
        <v>0</v>
      </c>
      <c r="I1630" s="218">
        <f t="shared" si="1626"/>
        <v>0.21208641287103072</v>
      </c>
      <c r="J1630" s="218">
        <f t="shared" si="1626"/>
        <v>0</v>
      </c>
      <c r="K1630" s="218">
        <f t="shared" si="1626"/>
        <v>0.12301183449560424</v>
      </c>
      <c r="L1630" s="218">
        <f t="shared" si="1626"/>
        <v>0</v>
      </c>
      <c r="M1630" s="218">
        <f t="shared" si="1626"/>
        <v>0</v>
      </c>
      <c r="N1630" s="218">
        <f t="shared" si="1626"/>
        <v>0</v>
      </c>
      <c r="O1630" s="218">
        <f t="shared" si="1626"/>
        <v>0</v>
      </c>
      <c r="P1630" s="218">
        <f t="shared" si="1626"/>
        <v>3.4452237408383639</v>
      </c>
      <c r="Q1630" s="218">
        <f t="shared" si="1626"/>
        <v>4.5183414408862079</v>
      </c>
      <c r="R1630" s="218">
        <f t="shared" si="1626"/>
        <v>22.155279910950735</v>
      </c>
      <c r="S1630" s="218">
        <f t="shared" si="1626"/>
        <v>17.516348274976206</v>
      </c>
      <c r="T1630" s="218">
        <f t="shared" si="1626"/>
        <v>16.388697312788068</v>
      </c>
      <c r="U1630" s="218">
        <f t="shared" si="1626"/>
        <v>9.8830796577498354</v>
      </c>
    </row>
    <row r="1631" spans="1:21" x14ac:dyDescent="0.25">
      <c r="A1631" s="57" t="s">
        <v>2601</v>
      </c>
      <c r="B1631" s="57" t="s">
        <v>7322</v>
      </c>
      <c r="C1631" s="218">
        <f t="shared" si="1620"/>
        <v>0</v>
      </c>
      <c r="D1631" s="218">
        <f t="shared" si="1620"/>
        <v>0</v>
      </c>
      <c r="E1631" s="218"/>
      <c r="F1631" s="218"/>
      <c r="G1631" s="218"/>
      <c r="H1631" s="218">
        <f t="shared" ref="H1631:U1631" si="1627">(H5067/H$3521)/(H8503/H$6957)</f>
        <v>0.86632930515113649</v>
      </c>
      <c r="I1631" s="218">
        <f t="shared" si="1627"/>
        <v>0.54240947010510843</v>
      </c>
      <c r="J1631" s="218">
        <f t="shared" si="1627"/>
        <v>0.80621791414267385</v>
      </c>
      <c r="K1631" s="218">
        <f t="shared" si="1627"/>
        <v>1.4329384509769088</v>
      </c>
      <c r="L1631" s="218">
        <f t="shared" si="1627"/>
        <v>2.7970313798938835</v>
      </c>
      <c r="M1631" s="218">
        <f t="shared" si="1627"/>
        <v>6.0534558069653253</v>
      </c>
      <c r="N1631" s="218">
        <f t="shared" si="1627"/>
        <v>88.39974277618326</v>
      </c>
      <c r="O1631" s="218">
        <f t="shared" si="1627"/>
        <v>7.9368534710439613</v>
      </c>
      <c r="P1631" s="218">
        <f t="shared" si="1627"/>
        <v>38.688457915802537</v>
      </c>
      <c r="Q1631" s="218">
        <f t="shared" si="1627"/>
        <v>57.900523105358538</v>
      </c>
      <c r="R1631" s="218">
        <f t="shared" si="1627"/>
        <v>1.2932498506916459</v>
      </c>
      <c r="S1631" s="218">
        <f t="shared" si="1627"/>
        <v>1.0095837062946462</v>
      </c>
      <c r="T1631" s="218">
        <f t="shared" si="1627"/>
        <v>0.72402483041274568</v>
      </c>
      <c r="U1631" s="218">
        <f t="shared" si="1627"/>
        <v>0.29787878473520923</v>
      </c>
    </row>
    <row r="1632" spans="1:21" x14ac:dyDescent="0.25">
      <c r="A1632" s="57" t="s">
        <v>407</v>
      </c>
      <c r="B1632" s="57" t="s">
        <v>7323</v>
      </c>
      <c r="C1632" s="218">
        <f t="shared" si="1620"/>
        <v>0</v>
      </c>
      <c r="D1632" s="218">
        <f t="shared" si="1620"/>
        <v>0</v>
      </c>
      <c r="E1632" s="218"/>
      <c r="F1632" s="218"/>
      <c r="G1632" s="218"/>
      <c r="H1632" s="218">
        <f t="shared" ref="H1632:U1632" si="1628">(H5068/H$3521)/(H8504/H$6957)</f>
        <v>1.6571020130684681E-2</v>
      </c>
      <c r="I1632" s="218">
        <f t="shared" si="1628"/>
        <v>2.3579620965122469E-3</v>
      </c>
      <c r="J1632" s="218">
        <f t="shared" si="1628"/>
        <v>8.271530925731907E-3</v>
      </c>
      <c r="K1632" s="218">
        <f t="shared" si="1628"/>
        <v>6.4168152207231363E-2</v>
      </c>
      <c r="L1632" s="218">
        <f t="shared" si="1628"/>
        <v>0.10231557194273531</v>
      </c>
      <c r="M1632" s="218">
        <f t="shared" si="1628"/>
        <v>2.4389810311594026E-2</v>
      </c>
      <c r="N1632" s="218">
        <f t="shared" si="1628"/>
        <v>3.0272655967372646E-2</v>
      </c>
      <c r="O1632" s="218">
        <f t="shared" si="1628"/>
        <v>1.9757929576272443E-2</v>
      </c>
      <c r="P1632" s="218">
        <f t="shared" si="1628"/>
        <v>5.2550874508102786E-2</v>
      </c>
      <c r="Q1632" s="218">
        <f t="shared" si="1628"/>
        <v>0.12784449564920158</v>
      </c>
      <c r="R1632" s="218">
        <f t="shared" si="1628"/>
        <v>0.22373382559604302</v>
      </c>
      <c r="S1632" s="218">
        <f t="shared" si="1628"/>
        <v>0.16200834504264142</v>
      </c>
      <c r="T1632" s="218">
        <f t="shared" si="1628"/>
        <v>0.20590161943470514</v>
      </c>
      <c r="U1632" s="218">
        <f t="shared" si="1628"/>
        <v>3.3763455967048578E-2</v>
      </c>
    </row>
    <row r="1633" spans="1:21" x14ac:dyDescent="0.25">
      <c r="A1633" s="57" t="s">
        <v>427</v>
      </c>
      <c r="B1633" s="57" t="s">
        <v>7324</v>
      </c>
      <c r="C1633" s="218">
        <f t="shared" si="1620"/>
        <v>0</v>
      </c>
      <c r="D1633" s="218">
        <f t="shared" si="1620"/>
        <v>0</v>
      </c>
      <c r="E1633" s="218"/>
      <c r="F1633" s="218"/>
      <c r="G1633" s="218"/>
      <c r="H1633" s="218">
        <f t="shared" ref="H1633:U1633" si="1629">(H5069/H$3521)/(H8505/H$6957)</f>
        <v>0</v>
      </c>
      <c r="I1633" s="218">
        <f t="shared" si="1629"/>
        <v>2.0447968558094881E-3</v>
      </c>
      <c r="J1633" s="218">
        <f t="shared" si="1629"/>
        <v>5.0668383317700114E-3</v>
      </c>
      <c r="K1633" s="218">
        <f t="shared" si="1629"/>
        <v>9.7338494673136338E-5</v>
      </c>
      <c r="L1633" s="218">
        <f t="shared" si="1629"/>
        <v>4.0284847852383237E-3</v>
      </c>
      <c r="M1633" s="218">
        <f t="shared" si="1629"/>
        <v>2.6388551356189755E-3</v>
      </c>
      <c r="N1633" s="218">
        <f t="shared" si="1629"/>
        <v>8.477824995248304E-3</v>
      </c>
      <c r="O1633" s="218">
        <f t="shared" si="1629"/>
        <v>8.8199603890814246E-4</v>
      </c>
      <c r="P1633" s="218">
        <f t="shared" si="1629"/>
        <v>1.3685061223577285E-2</v>
      </c>
      <c r="Q1633" s="218">
        <f t="shared" si="1629"/>
        <v>7.5267853301078713E-2</v>
      </c>
      <c r="R1633" s="218">
        <f t="shared" si="1629"/>
        <v>1.6755738897528915E-2</v>
      </c>
      <c r="S1633" s="218">
        <f t="shared" si="1629"/>
        <v>3.6289006330698487E-3</v>
      </c>
      <c r="T1633" s="218">
        <f t="shared" si="1629"/>
        <v>0.10060132970453015</v>
      </c>
      <c r="U1633" s="218">
        <f t="shared" si="1629"/>
        <v>3.9148031984453917E-3</v>
      </c>
    </row>
    <row r="1634" spans="1:21" x14ac:dyDescent="0.25">
      <c r="A1634" s="57" t="s">
        <v>10145</v>
      </c>
      <c r="B1634" s="57" t="s">
        <v>10146</v>
      </c>
      <c r="C1634" s="218">
        <f t="shared" si="1620"/>
        <v>0</v>
      </c>
      <c r="D1634" s="218">
        <f t="shared" si="1620"/>
        <v>0</v>
      </c>
      <c r="E1634" s="218"/>
      <c r="F1634" s="218"/>
      <c r="G1634" s="218"/>
      <c r="H1634" s="218">
        <f t="shared" ref="H1634:U1634" si="1630">(H5070/H$3521)/(H8506/H$6957)</f>
        <v>5.5723917566241024E-2</v>
      </c>
      <c r="I1634" s="218">
        <f t="shared" si="1630"/>
        <v>0.14111616673830515</v>
      </c>
      <c r="J1634" s="218">
        <f t="shared" si="1630"/>
        <v>0.14240385729882671</v>
      </c>
      <c r="K1634" s="218">
        <f t="shared" si="1630"/>
        <v>6.6009679567710358E-3</v>
      </c>
      <c r="L1634" s="218">
        <f t="shared" si="1630"/>
        <v>0.44256502098418915</v>
      </c>
      <c r="M1634" s="218">
        <f t="shared" si="1630"/>
        <v>0.31331948744085641</v>
      </c>
      <c r="N1634" s="218">
        <f t="shared" si="1630"/>
        <v>2.0561230641674508E-2</v>
      </c>
      <c r="O1634" s="218">
        <f t="shared" si="1630"/>
        <v>0.27241866138554355</v>
      </c>
      <c r="P1634" s="218">
        <f t="shared" si="1630"/>
        <v>0.31606159667660505</v>
      </c>
      <c r="Q1634" s="218">
        <f t="shared" si="1630"/>
        <v>0.41683129405267122</v>
      </c>
      <c r="R1634" s="218">
        <f t="shared" si="1630"/>
        <v>0.20601068781969542</v>
      </c>
      <c r="S1634" s="218">
        <f t="shared" si="1630"/>
        <v>4.6557662035319657E-2</v>
      </c>
      <c r="T1634" s="218">
        <f t="shared" si="1630"/>
        <v>0.33179305537902515</v>
      </c>
      <c r="U1634" s="218">
        <f t="shared" si="1630"/>
        <v>0.12267821119180376</v>
      </c>
    </row>
    <row r="1635" spans="1:21" x14ac:dyDescent="0.25">
      <c r="A1635" s="57" t="s">
        <v>1707</v>
      </c>
      <c r="B1635" s="57" t="s">
        <v>7328</v>
      </c>
      <c r="C1635" s="218">
        <f t="shared" si="1620"/>
        <v>0</v>
      </c>
      <c r="D1635" s="218">
        <f t="shared" si="1620"/>
        <v>0</v>
      </c>
      <c r="E1635" s="218"/>
      <c r="F1635" s="218"/>
      <c r="G1635" s="218"/>
      <c r="H1635" s="218">
        <f t="shared" ref="H1635:U1635" si="1631">(H5071/H$3521)/(H8507/H$6957)</f>
        <v>0</v>
      </c>
      <c r="I1635" s="218">
        <f t="shared" si="1631"/>
        <v>8.8466588036812052E-3</v>
      </c>
      <c r="J1635" s="218">
        <f t="shared" si="1631"/>
        <v>0</v>
      </c>
      <c r="K1635" s="218">
        <f t="shared" si="1631"/>
        <v>0.11345576816330778</v>
      </c>
      <c r="L1635" s="218">
        <f t="shared" si="1631"/>
        <v>4.1580316800808224E-2</v>
      </c>
      <c r="M1635" s="218">
        <f t="shared" si="1631"/>
        <v>0</v>
      </c>
      <c r="N1635" s="218">
        <f t="shared" si="1631"/>
        <v>2.964435353073498E-3</v>
      </c>
      <c r="O1635" s="218">
        <f t="shared" si="1631"/>
        <v>1.0133090468472205E-2</v>
      </c>
      <c r="P1635" s="218">
        <f t="shared" si="1631"/>
        <v>3.3084563661568374E-2</v>
      </c>
      <c r="Q1635" s="218">
        <f t="shared" si="1631"/>
        <v>6.3630224556681519E-2</v>
      </c>
      <c r="R1635" s="218">
        <f t="shared" si="1631"/>
        <v>1.893086007235821E-2</v>
      </c>
      <c r="S1635" s="218">
        <f t="shared" si="1631"/>
        <v>1.5150448296612625E-2</v>
      </c>
      <c r="T1635" s="218">
        <f t="shared" si="1631"/>
        <v>1.6725477323598572</v>
      </c>
      <c r="U1635" s="218">
        <f t="shared" si="1631"/>
        <v>0.2430192843208191</v>
      </c>
    </row>
    <row r="1636" spans="1:21" x14ac:dyDescent="0.25">
      <c r="A1636" s="57" t="s">
        <v>889</v>
      </c>
      <c r="B1636" s="57" t="s">
        <v>7329</v>
      </c>
      <c r="C1636" s="218">
        <f t="shared" si="1620"/>
        <v>0</v>
      </c>
      <c r="D1636" s="218">
        <f t="shared" si="1620"/>
        <v>0</v>
      </c>
      <c r="E1636" s="218"/>
      <c r="F1636" s="218"/>
      <c r="G1636" s="218"/>
      <c r="H1636" s="218">
        <f t="shared" ref="H1636:U1636" si="1632">(H5072/H$3521)/(H8508/H$6957)</f>
        <v>0</v>
      </c>
      <c r="I1636" s="218">
        <f t="shared" si="1632"/>
        <v>2.8729777501471633E-2</v>
      </c>
      <c r="J1636" s="218">
        <f t="shared" si="1632"/>
        <v>5.2524393816993323E-2</v>
      </c>
      <c r="K1636" s="218">
        <f t="shared" si="1632"/>
        <v>8.4401387465055114E-2</v>
      </c>
      <c r="L1636" s="218">
        <f t="shared" si="1632"/>
        <v>6.8156478389368169E-2</v>
      </c>
      <c r="M1636" s="218">
        <f t="shared" si="1632"/>
        <v>1.9521700772418937E-2</v>
      </c>
      <c r="N1636" s="218">
        <f t="shared" si="1632"/>
        <v>3.3103906617558063E-3</v>
      </c>
      <c r="O1636" s="218">
        <f t="shared" si="1632"/>
        <v>2.6786608348691263E-2</v>
      </c>
      <c r="P1636" s="218">
        <f t="shared" si="1632"/>
        <v>6.8115481580081128E-2</v>
      </c>
      <c r="Q1636" s="218">
        <f t="shared" si="1632"/>
        <v>6.8984384257635506E-2</v>
      </c>
      <c r="R1636" s="218">
        <f t="shared" si="1632"/>
        <v>0.25725501088643771</v>
      </c>
      <c r="S1636" s="218">
        <f t="shared" si="1632"/>
        <v>0.55110293200937865</v>
      </c>
      <c r="T1636" s="218">
        <f t="shared" si="1632"/>
        <v>0.4843822819072186</v>
      </c>
      <c r="U1636" s="218">
        <f t="shared" si="1632"/>
        <v>0.4089462580495577</v>
      </c>
    </row>
    <row r="1637" spans="1:21" x14ac:dyDescent="0.25">
      <c r="A1637" s="57" t="s">
        <v>1021</v>
      </c>
      <c r="B1637" s="57" t="s">
        <v>7330</v>
      </c>
      <c r="C1637" s="218">
        <f t="shared" si="1620"/>
        <v>0</v>
      </c>
      <c r="D1637" s="218">
        <f t="shared" si="1620"/>
        <v>0</v>
      </c>
      <c r="E1637" s="218"/>
      <c r="F1637" s="218"/>
      <c r="G1637" s="218"/>
      <c r="H1637" s="218">
        <f t="shared" ref="H1637:U1637" si="1633">(H5073/H$3521)/(H8509/H$6957)</f>
        <v>2.5673601682049858E-4</v>
      </c>
      <c r="I1637" s="218">
        <f t="shared" si="1633"/>
        <v>3.9649975022060559E-3</v>
      </c>
      <c r="J1637" s="218">
        <f t="shared" si="1633"/>
        <v>3.2815217205380671E-2</v>
      </c>
      <c r="K1637" s="218">
        <f t="shared" si="1633"/>
        <v>0.22038758113056559</v>
      </c>
      <c r="L1637" s="218">
        <f t="shared" si="1633"/>
        <v>2.6467217088284475E-2</v>
      </c>
      <c r="M1637" s="218">
        <f t="shared" si="1633"/>
        <v>4.649527758468424E-3</v>
      </c>
      <c r="N1637" s="218">
        <f t="shared" si="1633"/>
        <v>2.5510960389265105E-3</v>
      </c>
      <c r="O1637" s="218">
        <f t="shared" si="1633"/>
        <v>7.0668736498481197E-2</v>
      </c>
      <c r="P1637" s="218">
        <f t="shared" si="1633"/>
        <v>4.3652299963060123E-2</v>
      </c>
      <c r="Q1637" s="218">
        <f t="shared" si="1633"/>
        <v>5.9094165080319089E-2</v>
      </c>
      <c r="R1637" s="218">
        <f t="shared" si="1633"/>
        <v>0.2072900525005027</v>
      </c>
      <c r="S1637" s="218">
        <f t="shared" si="1633"/>
        <v>0.13404489709533554</v>
      </c>
      <c r="T1637" s="218">
        <f t="shared" si="1633"/>
        <v>0.79170787053967984</v>
      </c>
      <c r="U1637" s="218">
        <f t="shared" si="1633"/>
        <v>0.19597000269757839</v>
      </c>
    </row>
    <row r="1638" spans="1:21" x14ac:dyDescent="0.25">
      <c r="A1638" s="57" t="s">
        <v>4227</v>
      </c>
      <c r="B1638" s="57" t="s">
        <v>7331</v>
      </c>
      <c r="C1638" s="218">
        <f t="shared" si="1620"/>
        <v>0</v>
      </c>
      <c r="D1638" s="218">
        <f t="shared" si="1620"/>
        <v>0</v>
      </c>
      <c r="E1638" s="218"/>
      <c r="F1638" s="218"/>
      <c r="G1638" s="218"/>
      <c r="H1638" s="218">
        <f t="shared" ref="H1638:U1638" si="1634">(H5074/H$3521)/(H8510/H$6957)</f>
        <v>0.11767936696375633</v>
      </c>
      <c r="I1638" s="218">
        <f t="shared" si="1634"/>
        <v>0</v>
      </c>
      <c r="J1638" s="218">
        <f t="shared" si="1634"/>
        <v>5.1846210822761032</v>
      </c>
      <c r="K1638" s="218">
        <f t="shared" si="1634"/>
        <v>0.16442258190620843</v>
      </c>
      <c r="L1638" s="218">
        <f t="shared" si="1634"/>
        <v>0.22182084071554029</v>
      </c>
      <c r="M1638" s="218">
        <f t="shared" si="1634"/>
        <v>0</v>
      </c>
      <c r="N1638" s="218">
        <f t="shared" si="1634"/>
        <v>0</v>
      </c>
      <c r="O1638" s="218">
        <f t="shared" si="1634"/>
        <v>0</v>
      </c>
      <c r="P1638" s="218">
        <f t="shared" si="1634"/>
        <v>0</v>
      </c>
      <c r="Q1638" s="218">
        <f t="shared" si="1634"/>
        <v>0</v>
      </c>
      <c r="R1638" s="218">
        <f t="shared" si="1634"/>
        <v>0</v>
      </c>
      <c r="S1638" s="218">
        <f t="shared" si="1634"/>
        <v>0</v>
      </c>
      <c r="T1638" s="218">
        <f t="shared" si="1634"/>
        <v>0</v>
      </c>
      <c r="U1638" s="218">
        <f t="shared" si="1634"/>
        <v>0</v>
      </c>
    </row>
    <row r="1639" spans="1:21" x14ac:dyDescent="0.25">
      <c r="A1639" s="57" t="s">
        <v>1107</v>
      </c>
      <c r="B1639" s="57" t="s">
        <v>7332</v>
      </c>
      <c r="C1639" s="218">
        <f t="shared" si="1620"/>
        <v>0</v>
      </c>
      <c r="D1639" s="218">
        <f t="shared" si="1620"/>
        <v>0</v>
      </c>
      <c r="E1639" s="218"/>
      <c r="F1639" s="218"/>
      <c r="G1639" s="218"/>
      <c r="H1639" s="218">
        <f t="shared" ref="H1639:U1639" si="1635">(H5075/H$3521)/(H8511/H$6957)</f>
        <v>7.0470207541805871E-3</v>
      </c>
      <c r="I1639" s="218">
        <f t="shared" si="1635"/>
        <v>0</v>
      </c>
      <c r="J1639" s="218">
        <f t="shared" si="1635"/>
        <v>2.2535779490978139E-3</v>
      </c>
      <c r="K1639" s="218">
        <f t="shared" si="1635"/>
        <v>0</v>
      </c>
      <c r="L1639" s="218">
        <f t="shared" si="1635"/>
        <v>6.8894470258895604E-3</v>
      </c>
      <c r="M1639" s="218">
        <f t="shared" si="1635"/>
        <v>0</v>
      </c>
      <c r="N1639" s="218">
        <f t="shared" si="1635"/>
        <v>9.4295887081924587E-3</v>
      </c>
      <c r="O1639" s="218">
        <f t="shared" si="1635"/>
        <v>0</v>
      </c>
      <c r="P1639" s="218">
        <f t="shared" si="1635"/>
        <v>0</v>
      </c>
      <c r="Q1639" s="218">
        <f t="shared" si="1635"/>
        <v>0.33805648404713784</v>
      </c>
      <c r="R1639" s="218">
        <f t="shared" si="1635"/>
        <v>0.17347453655825351</v>
      </c>
      <c r="S1639" s="218">
        <f t="shared" si="1635"/>
        <v>8.225471754975118E-2</v>
      </c>
      <c r="T1639" s="218">
        <f t="shared" si="1635"/>
        <v>0.11006953383087439</v>
      </c>
      <c r="U1639" s="218">
        <f t="shared" si="1635"/>
        <v>7.1200943381328777E-2</v>
      </c>
    </row>
    <row r="1640" spans="1:21" x14ac:dyDescent="0.25">
      <c r="A1640" s="57" t="s">
        <v>1060</v>
      </c>
      <c r="B1640" s="57" t="s">
        <v>7333</v>
      </c>
      <c r="C1640" s="218">
        <f t="shared" si="1620"/>
        <v>0</v>
      </c>
      <c r="D1640" s="218">
        <f t="shared" si="1620"/>
        <v>0</v>
      </c>
      <c r="E1640" s="218"/>
      <c r="F1640" s="218"/>
      <c r="G1640" s="218"/>
      <c r="H1640" s="218">
        <f t="shared" ref="H1640:U1640" si="1636">(H5076/H$3521)/(H8512/H$6957)</f>
        <v>5.7752491121574852E-4</v>
      </c>
      <c r="I1640" s="218">
        <f t="shared" si="1636"/>
        <v>0</v>
      </c>
      <c r="J1640" s="218">
        <f t="shared" si="1636"/>
        <v>0</v>
      </c>
      <c r="K1640" s="218">
        <f t="shared" si="1636"/>
        <v>0</v>
      </c>
      <c r="L1640" s="218">
        <f t="shared" si="1636"/>
        <v>0</v>
      </c>
      <c r="M1640" s="218">
        <f t="shared" si="1636"/>
        <v>3.2289829060919449E-2</v>
      </c>
      <c r="N1640" s="218">
        <f t="shared" si="1636"/>
        <v>0</v>
      </c>
      <c r="O1640" s="218">
        <f t="shared" si="1636"/>
        <v>0</v>
      </c>
      <c r="P1640" s="218">
        <f t="shared" si="1636"/>
        <v>2.0754704848404679E-2</v>
      </c>
      <c r="Q1640" s="218">
        <f t="shared" si="1636"/>
        <v>0</v>
      </c>
      <c r="R1640" s="218">
        <f t="shared" si="1636"/>
        <v>2.7790026292791505E-2</v>
      </c>
      <c r="S1640" s="218">
        <f t="shared" si="1636"/>
        <v>0</v>
      </c>
      <c r="T1640" s="218">
        <f t="shared" si="1636"/>
        <v>5.6514704254140282E-3</v>
      </c>
      <c r="U1640" s="218">
        <f t="shared" si="1636"/>
        <v>0</v>
      </c>
    </row>
    <row r="1641" spans="1:21" x14ac:dyDescent="0.25">
      <c r="A1641" s="57" t="s">
        <v>1183</v>
      </c>
      <c r="B1641" s="57" t="s">
        <v>7334</v>
      </c>
      <c r="C1641" s="218">
        <f t="shared" si="1620"/>
        <v>0</v>
      </c>
      <c r="D1641" s="218">
        <f t="shared" si="1620"/>
        <v>0</v>
      </c>
      <c r="E1641" s="218"/>
      <c r="F1641" s="218"/>
      <c r="G1641" s="218"/>
      <c r="H1641" s="218">
        <f t="shared" ref="H1641:U1641" si="1637">(H5077/H$3521)/(H8513/H$6957)</f>
        <v>7.352416318614495E-2</v>
      </c>
      <c r="I1641" s="218">
        <f t="shared" si="1637"/>
        <v>0.10282291351090785</v>
      </c>
      <c r="J1641" s="218">
        <f t="shared" si="1637"/>
        <v>0</v>
      </c>
      <c r="K1641" s="218">
        <f t="shared" si="1637"/>
        <v>0</v>
      </c>
      <c r="L1641" s="218">
        <f t="shared" si="1637"/>
        <v>0</v>
      </c>
      <c r="M1641" s="218">
        <f t="shared" si="1637"/>
        <v>0</v>
      </c>
      <c r="N1641" s="218">
        <f t="shared" si="1637"/>
        <v>0.52978679702569309</v>
      </c>
      <c r="O1641" s="218">
        <f t="shared" si="1637"/>
        <v>0</v>
      </c>
      <c r="P1641" s="218">
        <f t="shared" si="1637"/>
        <v>1.0577959125575078</v>
      </c>
      <c r="Q1641" s="218">
        <f t="shared" si="1637"/>
        <v>0.45547290698286996</v>
      </c>
      <c r="R1641" s="218">
        <f t="shared" si="1637"/>
        <v>1.1144679376878424</v>
      </c>
      <c r="S1641" s="218">
        <f t="shared" si="1637"/>
        <v>0.35167863762880425</v>
      </c>
      <c r="T1641" s="218">
        <f t="shared" si="1637"/>
        <v>0.4593355942223985</v>
      </c>
      <c r="U1641" s="218">
        <f t="shared" si="1637"/>
        <v>0.31708549442447592</v>
      </c>
    </row>
    <row r="1642" spans="1:21" x14ac:dyDescent="0.25">
      <c r="A1642" s="57" t="s">
        <v>2834</v>
      </c>
      <c r="B1642" s="57" t="s">
        <v>7335</v>
      </c>
      <c r="C1642" s="218">
        <f t="shared" si="1620"/>
        <v>0</v>
      </c>
      <c r="D1642" s="218">
        <f t="shared" si="1620"/>
        <v>0</v>
      </c>
      <c r="E1642" s="218"/>
      <c r="F1642" s="218"/>
      <c r="G1642" s="218"/>
      <c r="H1642" s="218">
        <f t="shared" ref="H1642:U1642" si="1638">(H5078/H$3521)/(H8514/H$6957)</f>
        <v>1.878635232062807</v>
      </c>
      <c r="I1642" s="218">
        <f t="shared" si="1638"/>
        <v>0</v>
      </c>
      <c r="J1642" s="218">
        <f t="shared" si="1638"/>
        <v>0</v>
      </c>
      <c r="K1642" s="218">
        <f t="shared" si="1638"/>
        <v>0</v>
      </c>
      <c r="L1642" s="218">
        <f t="shared" si="1638"/>
        <v>0</v>
      </c>
      <c r="M1642" s="218">
        <f t="shared" si="1638"/>
        <v>0</v>
      </c>
      <c r="N1642" s="218">
        <f t="shared" si="1638"/>
        <v>0</v>
      </c>
      <c r="O1642" s="218">
        <f t="shared" si="1638"/>
        <v>0</v>
      </c>
      <c r="P1642" s="218">
        <f t="shared" si="1638"/>
        <v>0</v>
      </c>
      <c r="Q1642" s="218">
        <f t="shared" si="1638"/>
        <v>0</v>
      </c>
      <c r="R1642" s="218">
        <f t="shared" si="1638"/>
        <v>0</v>
      </c>
      <c r="S1642" s="218">
        <f t="shared" si="1638"/>
        <v>1.4456103051136003E-2</v>
      </c>
      <c r="T1642" s="218">
        <f t="shared" si="1638"/>
        <v>2.1737614531497706E-2</v>
      </c>
      <c r="U1642" s="218">
        <f t="shared" si="1638"/>
        <v>0</v>
      </c>
    </row>
    <row r="1643" spans="1:21" x14ac:dyDescent="0.25">
      <c r="A1643" s="57" t="s">
        <v>2154</v>
      </c>
      <c r="B1643" s="57" t="s">
        <v>7336</v>
      </c>
      <c r="C1643" s="218">
        <f t="shared" si="1620"/>
        <v>0</v>
      </c>
      <c r="D1643" s="218">
        <f t="shared" si="1620"/>
        <v>0</v>
      </c>
      <c r="E1643" s="218"/>
      <c r="F1643" s="218"/>
      <c r="G1643" s="218"/>
      <c r="H1643" s="218">
        <f t="shared" ref="H1643:U1643" si="1639">(H5079/H$3521)/(H8515/H$6957)</f>
        <v>0</v>
      </c>
      <c r="I1643" s="218">
        <f t="shared" si="1639"/>
        <v>6.803224936263462E-2</v>
      </c>
      <c r="J1643" s="218">
        <f t="shared" si="1639"/>
        <v>5.1451168754911313E-2</v>
      </c>
      <c r="K1643" s="218">
        <f t="shared" si="1639"/>
        <v>1.2243923986202129E-2</v>
      </c>
      <c r="L1643" s="218">
        <f t="shared" si="1639"/>
        <v>0</v>
      </c>
      <c r="M1643" s="218">
        <f t="shared" si="1639"/>
        <v>1.0332438431102824</v>
      </c>
      <c r="N1643" s="218">
        <f t="shared" si="1639"/>
        <v>0</v>
      </c>
      <c r="O1643" s="218">
        <f t="shared" si="1639"/>
        <v>8.8309539213792615E-2</v>
      </c>
      <c r="P1643" s="218">
        <f t="shared" si="1639"/>
        <v>5.9167475265409712E-2</v>
      </c>
      <c r="Q1643" s="218">
        <f t="shared" si="1639"/>
        <v>1.7563177016325686</v>
      </c>
      <c r="R1643" s="218">
        <f t="shared" si="1639"/>
        <v>8.3796436017517184</v>
      </c>
      <c r="S1643" s="218">
        <f t="shared" si="1639"/>
        <v>2.5902094223418572</v>
      </c>
      <c r="T1643" s="218">
        <f t="shared" si="1639"/>
        <v>12.646954867224055</v>
      </c>
      <c r="U1643" s="218">
        <f t="shared" si="1639"/>
        <v>1.8220919911601554</v>
      </c>
    </row>
    <row r="1644" spans="1:21" x14ac:dyDescent="0.25">
      <c r="A1644" s="57" t="s">
        <v>2167</v>
      </c>
      <c r="B1644" s="57" t="s">
        <v>7337</v>
      </c>
      <c r="C1644" s="218">
        <f t="shared" si="1620"/>
        <v>0</v>
      </c>
      <c r="D1644" s="218">
        <f t="shared" si="1620"/>
        <v>0</v>
      </c>
      <c r="E1644" s="218"/>
      <c r="F1644" s="218"/>
      <c r="G1644" s="218"/>
      <c r="H1644" s="218">
        <f t="shared" ref="H1644:U1644" si="1640">(H5080/H$3521)/(H8516/H$6957)</f>
        <v>0</v>
      </c>
      <c r="I1644" s="218">
        <f t="shared" si="1640"/>
        <v>0</v>
      </c>
      <c r="J1644" s="218">
        <f t="shared" si="1640"/>
        <v>0</v>
      </c>
      <c r="K1644" s="218">
        <f t="shared" si="1640"/>
        <v>0</v>
      </c>
      <c r="L1644" s="218">
        <f t="shared" si="1640"/>
        <v>0.97983003809293945</v>
      </c>
      <c r="M1644" s="218">
        <f t="shared" si="1640"/>
        <v>1.0148516165640533</v>
      </c>
      <c r="N1644" s="218">
        <f t="shared" si="1640"/>
        <v>0</v>
      </c>
      <c r="O1644" s="218">
        <f t="shared" si="1640"/>
        <v>0</v>
      </c>
      <c r="P1644" s="218">
        <f t="shared" si="1640"/>
        <v>0.15939936991123091</v>
      </c>
      <c r="Q1644" s="218">
        <f t="shared" si="1640"/>
        <v>1.188983924265719</v>
      </c>
      <c r="R1644" s="218">
        <f t="shared" si="1640"/>
        <v>3.0879202277956161</v>
      </c>
      <c r="S1644" s="218">
        <f t="shared" si="1640"/>
        <v>0.81849537083692514</v>
      </c>
      <c r="T1644" s="218">
        <f t="shared" si="1640"/>
        <v>6.6492908484950555E-2</v>
      </c>
      <c r="U1644" s="218">
        <f t="shared" si="1640"/>
        <v>0.89601973084713959</v>
      </c>
    </row>
    <row r="1645" spans="1:21" x14ac:dyDescent="0.25">
      <c r="A1645" s="57" t="s">
        <v>3583</v>
      </c>
      <c r="B1645" s="57" t="s">
        <v>7338</v>
      </c>
      <c r="C1645" s="218">
        <f t="shared" ref="C1645:D1664" si="1641">(C5081/C$3521)/(C8517/C$6957)</f>
        <v>0</v>
      </c>
      <c r="D1645" s="218">
        <f t="shared" si="1641"/>
        <v>0</v>
      </c>
      <c r="E1645" s="218"/>
      <c r="F1645" s="218"/>
      <c r="G1645" s="218"/>
      <c r="H1645" s="218">
        <f t="shared" ref="H1645:U1645" si="1642">(H5081/H$3521)/(H8517/H$6957)</f>
        <v>0</v>
      </c>
      <c r="I1645" s="218">
        <f t="shared" si="1642"/>
        <v>0</v>
      </c>
      <c r="J1645" s="218">
        <f t="shared" si="1642"/>
        <v>0</v>
      </c>
      <c r="K1645" s="218">
        <f t="shared" si="1642"/>
        <v>0</v>
      </c>
      <c r="L1645" s="218">
        <f t="shared" si="1642"/>
        <v>0</v>
      </c>
      <c r="M1645" s="218">
        <f t="shared" si="1642"/>
        <v>0</v>
      </c>
      <c r="N1645" s="218">
        <f t="shared" si="1642"/>
        <v>0</v>
      </c>
      <c r="O1645" s="218">
        <f t="shared" si="1642"/>
        <v>0</v>
      </c>
      <c r="P1645" s="218">
        <f t="shared" si="1642"/>
        <v>0</v>
      </c>
      <c r="Q1645" s="218">
        <f t="shared" si="1642"/>
        <v>0</v>
      </c>
      <c r="R1645" s="218">
        <f t="shared" si="1642"/>
        <v>0</v>
      </c>
      <c r="S1645" s="218">
        <f t="shared" si="1642"/>
        <v>0</v>
      </c>
      <c r="T1645" s="218">
        <f t="shared" si="1642"/>
        <v>0.21485021906860033</v>
      </c>
      <c r="U1645" s="218">
        <f t="shared" si="1642"/>
        <v>0</v>
      </c>
    </row>
    <row r="1646" spans="1:21" x14ac:dyDescent="0.25">
      <c r="A1646" s="57" t="s">
        <v>3484</v>
      </c>
      <c r="B1646" s="57" t="s">
        <v>7339</v>
      </c>
      <c r="C1646" s="218">
        <f t="shared" si="1641"/>
        <v>0</v>
      </c>
      <c r="D1646" s="218">
        <f t="shared" si="1641"/>
        <v>0</v>
      </c>
      <c r="E1646" s="218"/>
      <c r="F1646" s="218"/>
      <c r="G1646" s="218"/>
      <c r="H1646" s="218">
        <f t="shared" ref="H1646:U1646" si="1643">(H5082/H$3521)/(H8518/H$6957)</f>
        <v>0</v>
      </c>
      <c r="I1646" s="218">
        <f t="shared" si="1643"/>
        <v>0</v>
      </c>
      <c r="J1646" s="218">
        <f t="shared" si="1643"/>
        <v>0</v>
      </c>
      <c r="K1646" s="218">
        <f t="shared" si="1643"/>
        <v>0</v>
      </c>
      <c r="L1646" s="218">
        <f t="shared" si="1643"/>
        <v>0</v>
      </c>
      <c r="M1646" s="218">
        <f t="shared" si="1643"/>
        <v>0</v>
      </c>
      <c r="N1646" s="218">
        <f t="shared" si="1643"/>
        <v>0</v>
      </c>
      <c r="O1646" s="218">
        <f t="shared" si="1643"/>
        <v>0</v>
      </c>
      <c r="P1646" s="218">
        <f t="shared" si="1643"/>
        <v>0</v>
      </c>
      <c r="Q1646" s="218">
        <f t="shared" si="1643"/>
        <v>0</v>
      </c>
      <c r="R1646" s="218">
        <f t="shared" si="1643"/>
        <v>0</v>
      </c>
      <c r="S1646" s="218">
        <f t="shared" si="1643"/>
        <v>0</v>
      </c>
      <c r="T1646" s="218">
        <f t="shared" si="1643"/>
        <v>0.11921972308606373</v>
      </c>
      <c r="U1646" s="218">
        <f t="shared" si="1643"/>
        <v>3.3362609095985043E-3</v>
      </c>
    </row>
    <row r="1647" spans="1:21" x14ac:dyDescent="0.25">
      <c r="A1647" s="57" t="s">
        <v>3513</v>
      </c>
      <c r="B1647" s="57" t="s">
        <v>7340</v>
      </c>
      <c r="C1647" s="218">
        <f t="shared" si="1641"/>
        <v>0</v>
      </c>
      <c r="D1647" s="218">
        <f t="shared" si="1641"/>
        <v>0</v>
      </c>
      <c r="E1647" s="218"/>
      <c r="F1647" s="218"/>
      <c r="G1647" s="218"/>
      <c r="H1647" s="218">
        <f t="shared" ref="H1647:U1647" si="1644">(H5083/H$3521)/(H8519/H$6957)</f>
        <v>0</v>
      </c>
      <c r="I1647" s="218">
        <f t="shared" si="1644"/>
        <v>0</v>
      </c>
      <c r="J1647" s="218">
        <f t="shared" si="1644"/>
        <v>0</v>
      </c>
      <c r="K1647" s="218">
        <f t="shared" si="1644"/>
        <v>0</v>
      </c>
      <c r="L1647" s="218">
        <f t="shared" si="1644"/>
        <v>0.55060552842901644</v>
      </c>
      <c r="M1647" s="218">
        <f t="shared" si="1644"/>
        <v>0</v>
      </c>
      <c r="N1647" s="218">
        <f t="shared" si="1644"/>
        <v>0</v>
      </c>
      <c r="O1647" s="218">
        <f t="shared" si="1644"/>
        <v>0</v>
      </c>
      <c r="P1647" s="218">
        <f t="shared" si="1644"/>
        <v>0</v>
      </c>
      <c r="Q1647" s="218">
        <f t="shared" si="1644"/>
        <v>0</v>
      </c>
      <c r="R1647" s="218">
        <f t="shared" si="1644"/>
        <v>0</v>
      </c>
      <c r="S1647" s="218">
        <f t="shared" si="1644"/>
        <v>0</v>
      </c>
      <c r="T1647" s="218">
        <f t="shared" si="1644"/>
        <v>0</v>
      </c>
      <c r="U1647" s="218">
        <f t="shared" si="1644"/>
        <v>0</v>
      </c>
    </row>
    <row r="1648" spans="1:21" x14ac:dyDescent="0.25">
      <c r="A1648" s="57" t="s">
        <v>3090</v>
      </c>
      <c r="B1648" s="57" t="s">
        <v>7341</v>
      </c>
      <c r="C1648" s="218">
        <f t="shared" si="1641"/>
        <v>0</v>
      </c>
      <c r="D1648" s="218">
        <f t="shared" si="1641"/>
        <v>0</v>
      </c>
      <c r="E1648" s="218"/>
      <c r="F1648" s="218"/>
      <c r="G1648" s="218"/>
      <c r="H1648" s="218">
        <f t="shared" ref="H1648:U1648" si="1645">(H5084/H$3521)/(H8520/H$6957)</f>
        <v>0</v>
      </c>
      <c r="I1648" s="218">
        <f t="shared" si="1645"/>
        <v>3.3240971288174916E-4</v>
      </c>
      <c r="J1648" s="218">
        <f t="shared" si="1645"/>
        <v>0</v>
      </c>
      <c r="K1648" s="218">
        <f t="shared" si="1645"/>
        <v>1.0741099474415306E-3</v>
      </c>
      <c r="L1648" s="218">
        <f t="shared" si="1645"/>
        <v>0</v>
      </c>
      <c r="M1648" s="218">
        <f t="shared" si="1645"/>
        <v>0</v>
      </c>
      <c r="N1648" s="218">
        <f t="shared" si="1645"/>
        <v>2.0585887283340048E-4</v>
      </c>
      <c r="O1648" s="218">
        <f t="shared" si="1645"/>
        <v>0</v>
      </c>
      <c r="P1648" s="218">
        <f t="shared" si="1645"/>
        <v>1.4207520040194939E-3</v>
      </c>
      <c r="Q1648" s="218">
        <f t="shared" si="1645"/>
        <v>0</v>
      </c>
      <c r="R1648" s="218">
        <f t="shared" si="1645"/>
        <v>4.0502168899759798E-3</v>
      </c>
      <c r="S1648" s="218">
        <f t="shared" si="1645"/>
        <v>6.1390992296560316E-2</v>
      </c>
      <c r="T1648" s="218">
        <f t="shared" si="1645"/>
        <v>1.8831438286224314E-2</v>
      </c>
      <c r="U1648" s="218">
        <f t="shared" si="1645"/>
        <v>1.4676955869302054E-2</v>
      </c>
    </row>
    <row r="1649" spans="1:21" x14ac:dyDescent="0.25">
      <c r="A1649" s="57" t="s">
        <v>1888</v>
      </c>
      <c r="B1649" s="57" t="s">
        <v>7342</v>
      </c>
      <c r="C1649" s="218">
        <f t="shared" si="1641"/>
        <v>0</v>
      </c>
      <c r="D1649" s="218">
        <f t="shared" si="1641"/>
        <v>0</v>
      </c>
      <c r="E1649" s="218"/>
      <c r="F1649" s="218"/>
      <c r="G1649" s="218"/>
      <c r="H1649" s="218">
        <f t="shared" ref="H1649:U1649" si="1646">(H5085/H$3521)/(H8521/H$6957)</f>
        <v>0</v>
      </c>
      <c r="I1649" s="218">
        <f t="shared" si="1646"/>
        <v>0</v>
      </c>
      <c r="J1649" s="218">
        <f t="shared" si="1646"/>
        <v>0</v>
      </c>
      <c r="K1649" s="218">
        <f t="shared" si="1646"/>
        <v>0</v>
      </c>
      <c r="L1649" s="218">
        <f t="shared" si="1646"/>
        <v>2.204964222818602E-2</v>
      </c>
      <c r="M1649" s="218">
        <f t="shared" si="1646"/>
        <v>0</v>
      </c>
      <c r="N1649" s="218">
        <f t="shared" si="1646"/>
        <v>0</v>
      </c>
      <c r="O1649" s="218">
        <f t="shared" si="1646"/>
        <v>1.5202362137169323E-2</v>
      </c>
      <c r="P1649" s="218">
        <f t="shared" si="1646"/>
        <v>6.5955731799617959E-3</v>
      </c>
      <c r="Q1649" s="218">
        <f t="shared" si="1646"/>
        <v>0</v>
      </c>
      <c r="R1649" s="218">
        <f t="shared" si="1646"/>
        <v>0</v>
      </c>
      <c r="S1649" s="218">
        <f t="shared" si="1646"/>
        <v>0</v>
      </c>
      <c r="T1649" s="218">
        <f t="shared" si="1646"/>
        <v>0.17579886929388738</v>
      </c>
      <c r="U1649" s="218">
        <f t="shared" si="1646"/>
        <v>3.048122090965626E-2</v>
      </c>
    </row>
    <row r="1650" spans="1:21" x14ac:dyDescent="0.25">
      <c r="A1650" s="57" t="s">
        <v>3222</v>
      </c>
      <c r="B1650" s="57" t="s">
        <v>7343</v>
      </c>
      <c r="C1650" s="218">
        <f t="shared" si="1641"/>
        <v>0</v>
      </c>
      <c r="D1650" s="218">
        <f t="shared" si="1641"/>
        <v>0</v>
      </c>
      <c r="E1650" s="218"/>
      <c r="F1650" s="218"/>
      <c r="G1650" s="218"/>
      <c r="H1650" s="218">
        <f t="shared" ref="H1650:U1650" si="1647">(H5086/H$3521)/(H8522/H$6957)</f>
        <v>0.56842954992869477</v>
      </c>
      <c r="I1650" s="218">
        <f t="shared" si="1647"/>
        <v>0</v>
      </c>
      <c r="J1650" s="218">
        <f t="shared" si="1647"/>
        <v>0</v>
      </c>
      <c r="K1650" s="218">
        <f t="shared" si="1647"/>
        <v>0</v>
      </c>
      <c r="L1650" s="218">
        <f t="shared" si="1647"/>
        <v>0</v>
      </c>
      <c r="M1650" s="218">
        <f t="shared" si="1647"/>
        <v>3.0743499047847622E-2</v>
      </c>
      <c r="N1650" s="218">
        <f t="shared" si="1647"/>
        <v>0</v>
      </c>
      <c r="O1650" s="218">
        <f t="shared" si="1647"/>
        <v>0.11099204826995035</v>
      </c>
      <c r="P1650" s="218">
        <f t="shared" si="1647"/>
        <v>0</v>
      </c>
      <c r="Q1650" s="218">
        <f t="shared" si="1647"/>
        <v>4.9865488796340306E-2</v>
      </c>
      <c r="R1650" s="218">
        <f t="shared" si="1647"/>
        <v>0</v>
      </c>
      <c r="S1650" s="218">
        <f t="shared" si="1647"/>
        <v>0</v>
      </c>
      <c r="T1650" s="218">
        <f t="shared" si="1647"/>
        <v>0</v>
      </c>
      <c r="U1650" s="218">
        <f t="shared" si="1647"/>
        <v>0</v>
      </c>
    </row>
    <row r="1651" spans="1:21" x14ac:dyDescent="0.25">
      <c r="A1651" s="57" t="s">
        <v>4417</v>
      </c>
      <c r="B1651" s="57" t="s">
        <v>7344</v>
      </c>
      <c r="C1651" s="218">
        <f t="shared" si="1641"/>
        <v>0</v>
      </c>
      <c r="D1651" s="218">
        <f t="shared" si="1641"/>
        <v>0</v>
      </c>
      <c r="E1651" s="218"/>
      <c r="F1651" s="218"/>
      <c r="G1651" s="218"/>
      <c r="H1651" s="218">
        <f t="shared" ref="H1651:U1651" si="1648">(H5087/H$3521)/(H8523/H$6957)</f>
        <v>103.51631870280427</v>
      </c>
      <c r="I1651" s="218">
        <f t="shared" si="1648"/>
        <v>21.76017439054505</v>
      </c>
      <c r="J1651" s="218">
        <f t="shared" si="1648"/>
        <v>22.462651458938851</v>
      </c>
      <c r="K1651" s="218">
        <f t="shared" si="1648"/>
        <v>34.085136103818321</v>
      </c>
      <c r="L1651" s="218">
        <f t="shared" si="1648"/>
        <v>7.1157196318714755</v>
      </c>
      <c r="M1651" s="218">
        <f t="shared" si="1648"/>
        <v>0</v>
      </c>
      <c r="N1651" s="218">
        <f t="shared" si="1648"/>
        <v>5.8686862698107847</v>
      </c>
      <c r="O1651" s="218">
        <f t="shared" si="1648"/>
        <v>21.106676883191312</v>
      </c>
      <c r="P1651" s="218">
        <f t="shared" si="1648"/>
        <v>0</v>
      </c>
      <c r="Q1651" s="218">
        <f t="shared" si="1648"/>
        <v>0</v>
      </c>
      <c r="R1651" s="218">
        <f t="shared" si="1648"/>
        <v>0</v>
      </c>
      <c r="S1651" s="218">
        <f t="shared" si="1648"/>
        <v>0</v>
      </c>
      <c r="T1651" s="218">
        <f t="shared" si="1648"/>
        <v>0</v>
      </c>
      <c r="U1651" s="218">
        <f t="shared" si="1648"/>
        <v>0</v>
      </c>
    </row>
    <row r="1652" spans="1:21" x14ac:dyDescent="0.25">
      <c r="A1652" s="57" t="s">
        <v>1891</v>
      </c>
      <c r="B1652" s="57" t="s">
        <v>7345</v>
      </c>
      <c r="C1652" s="218">
        <f t="shared" si="1641"/>
        <v>0</v>
      </c>
      <c r="D1652" s="218">
        <f t="shared" si="1641"/>
        <v>0</v>
      </c>
      <c r="E1652" s="218"/>
      <c r="F1652" s="218"/>
      <c r="G1652" s="218"/>
      <c r="H1652" s="218">
        <f t="shared" ref="H1652:U1652" si="1649">(H5088/H$3521)/(H8524/H$6957)</f>
        <v>0</v>
      </c>
      <c r="I1652" s="218">
        <f t="shared" si="1649"/>
        <v>0</v>
      </c>
      <c r="J1652" s="218">
        <f t="shared" si="1649"/>
        <v>0</v>
      </c>
      <c r="K1652" s="218">
        <f t="shared" si="1649"/>
        <v>2.802254136046289E-2</v>
      </c>
      <c r="L1652" s="218">
        <f t="shared" si="1649"/>
        <v>0</v>
      </c>
      <c r="M1652" s="218">
        <f t="shared" si="1649"/>
        <v>5.7570213750536878E-2</v>
      </c>
      <c r="N1652" s="218">
        <f t="shared" si="1649"/>
        <v>1.7481518896395425E-2</v>
      </c>
      <c r="O1652" s="218">
        <f t="shared" si="1649"/>
        <v>1.4856326928880266E-2</v>
      </c>
      <c r="P1652" s="218">
        <f t="shared" si="1649"/>
        <v>3.8327199282149109E-2</v>
      </c>
      <c r="Q1652" s="218">
        <f t="shared" si="1649"/>
        <v>4.0909107556512524E-2</v>
      </c>
      <c r="R1652" s="218">
        <f t="shared" si="1649"/>
        <v>7.9578245634511924E-3</v>
      </c>
      <c r="S1652" s="218">
        <f t="shared" si="1649"/>
        <v>0</v>
      </c>
      <c r="T1652" s="218">
        <f t="shared" si="1649"/>
        <v>9.771753684538996E-3</v>
      </c>
      <c r="U1652" s="218">
        <f t="shared" si="1649"/>
        <v>1.3136467209119157E-2</v>
      </c>
    </row>
    <row r="1653" spans="1:21" x14ac:dyDescent="0.25">
      <c r="A1653" s="57" t="s">
        <v>2411</v>
      </c>
      <c r="B1653" s="57" t="s">
        <v>7346</v>
      </c>
      <c r="C1653" s="218">
        <f t="shared" si="1641"/>
        <v>0</v>
      </c>
      <c r="D1653" s="218">
        <f t="shared" si="1641"/>
        <v>0</v>
      </c>
      <c r="E1653" s="218"/>
      <c r="F1653" s="218"/>
      <c r="G1653" s="218"/>
      <c r="H1653" s="218">
        <f t="shared" ref="H1653:U1653" si="1650">(H5089/H$3521)/(H8525/H$6957)</f>
        <v>0</v>
      </c>
      <c r="I1653" s="218">
        <f t="shared" si="1650"/>
        <v>9.3320814561597271E-2</v>
      </c>
      <c r="J1653" s="218">
        <f t="shared" si="1650"/>
        <v>1.3235250916510904E-2</v>
      </c>
      <c r="K1653" s="218">
        <f t="shared" si="1650"/>
        <v>0</v>
      </c>
      <c r="L1653" s="218">
        <f t="shared" si="1650"/>
        <v>0</v>
      </c>
      <c r="M1653" s="218">
        <f t="shared" si="1650"/>
        <v>0</v>
      </c>
      <c r="N1653" s="218">
        <f t="shared" si="1650"/>
        <v>6.0009837086673665E-2</v>
      </c>
      <c r="O1653" s="218">
        <f t="shared" si="1650"/>
        <v>0.18640125386853007</v>
      </c>
      <c r="P1653" s="218">
        <f t="shared" si="1650"/>
        <v>0</v>
      </c>
      <c r="Q1653" s="218">
        <f t="shared" si="1650"/>
        <v>9.1014635530236865E-2</v>
      </c>
      <c r="R1653" s="218">
        <f t="shared" si="1650"/>
        <v>1.555622656701844E-2</v>
      </c>
      <c r="S1653" s="218">
        <f t="shared" si="1650"/>
        <v>5.8607172662424066E-2</v>
      </c>
      <c r="T1653" s="218">
        <f t="shared" si="1650"/>
        <v>2.3130436879352553E-2</v>
      </c>
      <c r="U1653" s="218">
        <f t="shared" si="1650"/>
        <v>1.7523910604753746E-3</v>
      </c>
    </row>
    <row r="1654" spans="1:21" x14ac:dyDescent="0.25">
      <c r="A1654" s="57" t="s">
        <v>1232</v>
      </c>
      <c r="B1654" s="57" t="s">
        <v>7347</v>
      </c>
      <c r="C1654" s="218">
        <f t="shared" si="1641"/>
        <v>0</v>
      </c>
      <c r="D1654" s="218">
        <f t="shared" si="1641"/>
        <v>0</v>
      </c>
      <c r="E1654" s="218"/>
      <c r="F1654" s="218"/>
      <c r="G1654" s="218"/>
      <c r="H1654" s="218">
        <f t="shared" ref="H1654:U1654" si="1651">(H5090/H$3521)/(H8526/H$6957)</f>
        <v>0.22023092898045446</v>
      </c>
      <c r="I1654" s="218">
        <f t="shared" si="1651"/>
        <v>1.39383474754577</v>
      </c>
      <c r="J1654" s="218">
        <f t="shared" si="1651"/>
        <v>0.30918627872131654</v>
      </c>
      <c r="K1654" s="218">
        <f t="shared" si="1651"/>
        <v>0.13074924551397871</v>
      </c>
      <c r="L1654" s="218">
        <f t="shared" si="1651"/>
        <v>0</v>
      </c>
      <c r="M1654" s="218">
        <f t="shared" si="1651"/>
        <v>0</v>
      </c>
      <c r="N1654" s="218">
        <f t="shared" si="1651"/>
        <v>4.9466932705468709E-2</v>
      </c>
      <c r="O1654" s="218">
        <f t="shared" si="1651"/>
        <v>1.3704184149265303E-2</v>
      </c>
      <c r="P1654" s="218">
        <f t="shared" si="1651"/>
        <v>1.1785063232720001E-3</v>
      </c>
      <c r="Q1654" s="218">
        <f t="shared" si="1651"/>
        <v>0.37238259043065275</v>
      </c>
      <c r="R1654" s="218">
        <f t="shared" si="1651"/>
        <v>1.6928559473171061</v>
      </c>
      <c r="S1654" s="218">
        <f t="shared" si="1651"/>
        <v>0.12461928693670768</v>
      </c>
      <c r="T1654" s="218">
        <f t="shared" si="1651"/>
        <v>5.7300111028126925E-2</v>
      </c>
      <c r="U1654" s="218">
        <f t="shared" si="1651"/>
        <v>8.941641149590715E-3</v>
      </c>
    </row>
    <row r="1655" spans="1:21" x14ac:dyDescent="0.25">
      <c r="A1655" s="57" t="s">
        <v>4271</v>
      </c>
      <c r="B1655" s="57" t="s">
        <v>7348</v>
      </c>
      <c r="C1655" s="218">
        <f t="shared" si="1641"/>
        <v>0</v>
      </c>
      <c r="D1655" s="218">
        <f t="shared" si="1641"/>
        <v>0</v>
      </c>
      <c r="E1655" s="218"/>
      <c r="F1655" s="218"/>
      <c r="G1655" s="218"/>
      <c r="H1655" s="218">
        <f t="shared" ref="H1655:U1655" si="1652">(H5091/H$3521)/(H8527/H$6957)</f>
        <v>2.6492650998627486E-2</v>
      </c>
      <c r="I1655" s="218">
        <f t="shared" si="1652"/>
        <v>8.0388205960471538E-4</v>
      </c>
      <c r="J1655" s="218">
        <f t="shared" si="1652"/>
        <v>2.3034524059340498E-2</v>
      </c>
      <c r="K1655" s="218">
        <f t="shared" si="1652"/>
        <v>0</v>
      </c>
      <c r="L1655" s="218">
        <f t="shared" si="1652"/>
        <v>0</v>
      </c>
      <c r="M1655" s="218">
        <f t="shared" si="1652"/>
        <v>0</v>
      </c>
      <c r="N1655" s="218">
        <f t="shared" si="1652"/>
        <v>0</v>
      </c>
      <c r="O1655" s="218">
        <f t="shared" si="1652"/>
        <v>2.2992390770211065E-4</v>
      </c>
      <c r="P1655" s="218">
        <f t="shared" si="1652"/>
        <v>3.1831577971170033E-2</v>
      </c>
      <c r="Q1655" s="218">
        <f t="shared" si="1652"/>
        <v>2.1495258810410461E-2</v>
      </c>
      <c r="R1655" s="218">
        <f t="shared" si="1652"/>
        <v>0.26839857325325744</v>
      </c>
      <c r="S1655" s="218">
        <f t="shared" si="1652"/>
        <v>2.620312619404919E-2</v>
      </c>
      <c r="T1655" s="218">
        <f t="shared" si="1652"/>
        <v>0.29603746668198744</v>
      </c>
      <c r="U1655" s="218">
        <f t="shared" si="1652"/>
        <v>1.980793542324873</v>
      </c>
    </row>
    <row r="1656" spans="1:21" x14ac:dyDescent="0.25">
      <c r="A1656" s="57" t="s">
        <v>4147</v>
      </c>
      <c r="B1656" s="57" t="s">
        <v>7349</v>
      </c>
      <c r="C1656" s="218">
        <f t="shared" si="1641"/>
        <v>0</v>
      </c>
      <c r="D1656" s="218">
        <f t="shared" si="1641"/>
        <v>0</v>
      </c>
      <c r="E1656" s="218"/>
      <c r="F1656" s="218"/>
      <c r="G1656" s="218"/>
      <c r="H1656" s="218">
        <f t="shared" ref="H1656:U1656" si="1653">(H5092/H$3521)/(H8528/H$6957)</f>
        <v>0</v>
      </c>
      <c r="I1656" s="218">
        <f t="shared" si="1653"/>
        <v>4.3777069333805575E-2</v>
      </c>
      <c r="J1656" s="218">
        <f t="shared" si="1653"/>
        <v>1.8525906887352109E-3</v>
      </c>
      <c r="K1656" s="218">
        <f t="shared" si="1653"/>
        <v>2.1010453935758913E-2</v>
      </c>
      <c r="L1656" s="218">
        <f t="shared" si="1653"/>
        <v>3.3937803800608624E-2</v>
      </c>
      <c r="M1656" s="218">
        <f t="shared" si="1653"/>
        <v>0</v>
      </c>
      <c r="N1656" s="218">
        <f t="shared" si="1653"/>
        <v>0</v>
      </c>
      <c r="O1656" s="218">
        <f t="shared" si="1653"/>
        <v>2.5638621401478764E-2</v>
      </c>
      <c r="P1656" s="218">
        <f t="shared" si="1653"/>
        <v>0</v>
      </c>
      <c r="Q1656" s="218">
        <f t="shared" si="1653"/>
        <v>0.65822853249153968</v>
      </c>
      <c r="R1656" s="218">
        <f t="shared" si="1653"/>
        <v>3.5205482091460932E-2</v>
      </c>
      <c r="S1656" s="218">
        <f t="shared" si="1653"/>
        <v>0.39754066588181142</v>
      </c>
      <c r="T1656" s="218">
        <f t="shared" si="1653"/>
        <v>14.642346470597563</v>
      </c>
      <c r="U1656" s="218">
        <f t="shared" si="1653"/>
        <v>3.5903253913636255</v>
      </c>
    </row>
    <row r="1657" spans="1:21" x14ac:dyDescent="0.25">
      <c r="A1657" s="57" t="s">
        <v>4439</v>
      </c>
      <c r="B1657" s="57" t="s">
        <v>7350</v>
      </c>
      <c r="C1657" s="218">
        <f t="shared" si="1641"/>
        <v>44.029589603328823</v>
      </c>
      <c r="D1657" s="218">
        <f t="shared" si="1641"/>
        <v>25.672514408830171</v>
      </c>
      <c r="E1657" s="218"/>
      <c r="F1657" s="218"/>
      <c r="G1657" s="218"/>
      <c r="H1657" s="218">
        <f t="shared" ref="H1657:U1657" si="1654">(H5093/H$3521)/(H8529/H$6957)</f>
        <v>0.2337321041859961</v>
      </c>
      <c r="I1657" s="218">
        <f t="shared" si="1654"/>
        <v>9.80407227479781E-3</v>
      </c>
      <c r="J1657" s="218">
        <f t="shared" si="1654"/>
        <v>0.15215471708041159</v>
      </c>
      <c r="K1657" s="218">
        <f t="shared" si="1654"/>
        <v>0</v>
      </c>
      <c r="L1657" s="218">
        <f t="shared" si="1654"/>
        <v>0.30184455112493758</v>
      </c>
      <c r="M1657" s="218">
        <f t="shared" si="1654"/>
        <v>0</v>
      </c>
      <c r="N1657" s="218">
        <f t="shared" si="1654"/>
        <v>2.2719011023776396E-3</v>
      </c>
      <c r="O1657" s="218">
        <f t="shared" si="1654"/>
        <v>0.10237417833519567</v>
      </c>
      <c r="P1657" s="218">
        <f t="shared" si="1654"/>
        <v>0.25201668765860963</v>
      </c>
      <c r="Q1657" s="218">
        <f t="shared" si="1654"/>
        <v>8.2444363641958132E-2</v>
      </c>
      <c r="R1657" s="218">
        <f t="shared" si="1654"/>
        <v>0.1340134896526676</v>
      </c>
      <c r="S1657" s="218">
        <f t="shared" si="1654"/>
        <v>5.481710834753787E-2</v>
      </c>
      <c r="T1657" s="218">
        <f t="shared" si="1654"/>
        <v>13.78144143889552</v>
      </c>
      <c r="U1657" s="218">
        <f t="shared" si="1654"/>
        <v>33.404524377401522</v>
      </c>
    </row>
    <row r="1658" spans="1:21" x14ac:dyDescent="0.25">
      <c r="A1658" s="57" t="s">
        <v>4483</v>
      </c>
      <c r="B1658" s="57" t="s">
        <v>7351</v>
      </c>
      <c r="C1658" s="218">
        <f t="shared" si="1641"/>
        <v>0</v>
      </c>
      <c r="D1658" s="218">
        <f t="shared" si="1641"/>
        <v>0</v>
      </c>
      <c r="E1658" s="218"/>
      <c r="F1658" s="218"/>
      <c r="G1658" s="218"/>
      <c r="H1658" s="218">
        <f t="shared" ref="H1658:U1658" si="1655">(H5094/H$3521)/(H8530/H$6957)</f>
        <v>0.10419918337178959</v>
      </c>
      <c r="I1658" s="218">
        <f t="shared" si="1655"/>
        <v>0</v>
      </c>
      <c r="J1658" s="218">
        <f t="shared" si="1655"/>
        <v>0.44287956907025339</v>
      </c>
      <c r="K1658" s="218">
        <f t="shared" si="1655"/>
        <v>0</v>
      </c>
      <c r="L1658" s="218">
        <f t="shared" si="1655"/>
        <v>4.6342331677953867E-3</v>
      </c>
      <c r="M1658" s="218">
        <f t="shared" si="1655"/>
        <v>0</v>
      </c>
      <c r="N1658" s="218">
        <f t="shared" si="1655"/>
        <v>0</v>
      </c>
      <c r="O1658" s="218">
        <f t="shared" si="1655"/>
        <v>0</v>
      </c>
      <c r="P1658" s="218">
        <f t="shared" si="1655"/>
        <v>1.3900314351148269E-3</v>
      </c>
      <c r="Q1658" s="218">
        <f t="shared" si="1655"/>
        <v>0</v>
      </c>
      <c r="R1658" s="218">
        <f t="shared" si="1655"/>
        <v>1.3895593119756789E-3</v>
      </c>
      <c r="S1658" s="218">
        <f t="shared" si="1655"/>
        <v>0</v>
      </c>
      <c r="T1658" s="218">
        <f t="shared" si="1655"/>
        <v>0.12345869459555715</v>
      </c>
      <c r="U1658" s="218">
        <f t="shared" si="1655"/>
        <v>0.74758677376191784</v>
      </c>
    </row>
    <row r="1659" spans="1:21" x14ac:dyDescent="0.25">
      <c r="A1659" s="57" t="s">
        <v>4300</v>
      </c>
      <c r="B1659" s="57" t="s">
        <v>7352</v>
      </c>
      <c r="C1659" s="218">
        <f t="shared" si="1641"/>
        <v>0</v>
      </c>
      <c r="D1659" s="218">
        <f t="shared" si="1641"/>
        <v>0</v>
      </c>
      <c r="E1659" s="218"/>
      <c r="F1659" s="218"/>
      <c r="G1659" s="218"/>
      <c r="H1659" s="218">
        <f t="shared" ref="H1659:U1659" si="1656">(H5095/H$3521)/(H8531/H$6957)</f>
        <v>2.8414163626398002E-2</v>
      </c>
      <c r="I1659" s="218">
        <f t="shared" si="1656"/>
        <v>2.6023540940376927E-2</v>
      </c>
      <c r="J1659" s="218">
        <f t="shared" si="1656"/>
        <v>1.6352325456180584E-2</v>
      </c>
      <c r="K1659" s="218">
        <f t="shared" si="1656"/>
        <v>3.7253838950895048E-2</v>
      </c>
      <c r="L1659" s="218">
        <f t="shared" si="1656"/>
        <v>1.0636578247120243</v>
      </c>
      <c r="M1659" s="218">
        <f t="shared" si="1656"/>
        <v>1.8511440003333444</v>
      </c>
      <c r="N1659" s="218">
        <f t="shared" si="1656"/>
        <v>0.19877213682837158</v>
      </c>
      <c r="O1659" s="218">
        <f t="shared" si="1656"/>
        <v>6.9705824758573263</v>
      </c>
      <c r="P1659" s="218">
        <f t="shared" si="1656"/>
        <v>13.165493336087748</v>
      </c>
      <c r="Q1659" s="218">
        <f t="shared" si="1656"/>
        <v>12.531786896900314</v>
      </c>
      <c r="R1659" s="218">
        <f t="shared" si="1656"/>
        <v>18.386793722350578</v>
      </c>
      <c r="S1659" s="218">
        <f t="shared" si="1656"/>
        <v>44.693532448876191</v>
      </c>
      <c r="T1659" s="218">
        <f t="shared" si="1656"/>
        <v>94.391834922365007</v>
      </c>
      <c r="U1659" s="218">
        <f t="shared" si="1656"/>
        <v>26.710274186153327</v>
      </c>
    </row>
    <row r="1660" spans="1:21" x14ac:dyDescent="0.25">
      <c r="A1660" s="57" t="s">
        <v>4193</v>
      </c>
      <c r="B1660" s="57" t="s">
        <v>7353</v>
      </c>
      <c r="C1660" s="218">
        <f t="shared" si="1641"/>
        <v>0</v>
      </c>
      <c r="D1660" s="218">
        <f t="shared" si="1641"/>
        <v>0</v>
      </c>
      <c r="E1660" s="218"/>
      <c r="F1660" s="218"/>
      <c r="G1660" s="218"/>
      <c r="H1660" s="218">
        <f t="shared" ref="H1660:U1660" si="1657">(H5096/H$3521)/(H8532/H$6957)</f>
        <v>0.23534757523625477</v>
      </c>
      <c r="I1660" s="218">
        <f t="shared" si="1657"/>
        <v>1.0808782834485757</v>
      </c>
      <c r="J1660" s="218">
        <f t="shared" si="1657"/>
        <v>0.69458651191473342</v>
      </c>
      <c r="K1660" s="218">
        <f t="shared" si="1657"/>
        <v>0.66996883513210626</v>
      </c>
      <c r="L1660" s="218">
        <f t="shared" si="1657"/>
        <v>0.61026709183782002</v>
      </c>
      <c r="M1660" s="218">
        <f t="shared" si="1657"/>
        <v>0.37204420546825445</v>
      </c>
      <c r="N1660" s="218">
        <f t="shared" si="1657"/>
        <v>0.14508011166844031</v>
      </c>
      <c r="O1660" s="218">
        <f t="shared" si="1657"/>
        <v>0.451762795952175</v>
      </c>
      <c r="P1660" s="218">
        <f t="shared" si="1657"/>
        <v>3.208234770727842</v>
      </c>
      <c r="Q1660" s="218">
        <f t="shared" si="1657"/>
        <v>5.5825961654615188</v>
      </c>
      <c r="R1660" s="218">
        <f t="shared" si="1657"/>
        <v>17.819843757204627</v>
      </c>
      <c r="S1660" s="218">
        <f t="shared" si="1657"/>
        <v>11.852265666615734</v>
      </c>
      <c r="T1660" s="218">
        <f t="shared" si="1657"/>
        <v>25.717192262969672</v>
      </c>
      <c r="U1660" s="218">
        <f t="shared" si="1657"/>
        <v>13.668954000533716</v>
      </c>
    </row>
    <row r="1661" spans="1:21" x14ac:dyDescent="0.25">
      <c r="A1661" s="57" t="s">
        <v>4418</v>
      </c>
      <c r="B1661" s="57" t="s">
        <v>7354</v>
      </c>
      <c r="C1661" s="218">
        <f t="shared" si="1641"/>
        <v>0</v>
      </c>
      <c r="D1661" s="218">
        <f t="shared" si="1641"/>
        <v>0</v>
      </c>
      <c r="E1661" s="218"/>
      <c r="F1661" s="218"/>
      <c r="G1661" s="218"/>
      <c r="H1661" s="218">
        <f t="shared" ref="H1661:U1661" si="1658">(H5097/H$3521)/(H8533/H$6957)</f>
        <v>1.9305596705049271</v>
      </c>
      <c r="I1661" s="218">
        <f t="shared" si="1658"/>
        <v>0.30693556175395481</v>
      </c>
      <c r="J1661" s="218">
        <f t="shared" si="1658"/>
        <v>1.990334753827274</v>
      </c>
      <c r="K1661" s="218">
        <f t="shared" si="1658"/>
        <v>0.98519033391618083</v>
      </c>
      <c r="L1661" s="218">
        <f t="shared" si="1658"/>
        <v>0.5980967293744186</v>
      </c>
      <c r="M1661" s="218">
        <f t="shared" si="1658"/>
        <v>0.99613127926358225</v>
      </c>
      <c r="N1661" s="218">
        <f t="shared" si="1658"/>
        <v>0.48951663074282187</v>
      </c>
      <c r="O1661" s="218">
        <f t="shared" si="1658"/>
        <v>9.7243702318881117E-2</v>
      </c>
      <c r="P1661" s="218">
        <f t="shared" si="1658"/>
        <v>3.2297967027900429E-2</v>
      </c>
      <c r="Q1661" s="218">
        <f t="shared" si="1658"/>
        <v>6.0661007788741589E-2</v>
      </c>
      <c r="R1661" s="218">
        <f t="shared" si="1658"/>
        <v>0.36392397272013027</v>
      </c>
      <c r="S1661" s="218">
        <f t="shared" si="1658"/>
        <v>1.3323802440504355</v>
      </c>
      <c r="T1661" s="218">
        <f t="shared" si="1658"/>
        <v>2.417471242194317</v>
      </c>
      <c r="U1661" s="218">
        <f t="shared" si="1658"/>
        <v>0.57067791097193721</v>
      </c>
    </row>
    <row r="1662" spans="1:21" x14ac:dyDescent="0.25">
      <c r="A1662" s="57" t="s">
        <v>670</v>
      </c>
      <c r="B1662" s="57" t="s">
        <v>7355</v>
      </c>
      <c r="C1662" s="218">
        <f t="shared" si="1641"/>
        <v>0</v>
      </c>
      <c r="D1662" s="218">
        <f t="shared" si="1641"/>
        <v>0</v>
      </c>
      <c r="E1662" s="218"/>
      <c r="F1662" s="218"/>
      <c r="G1662" s="218"/>
      <c r="H1662" s="218">
        <f t="shared" ref="H1662:U1662" si="1659">(H5098/H$3521)/(H8534/H$6957)</f>
        <v>0.61361682825940411</v>
      </c>
      <c r="I1662" s="218">
        <f t="shared" si="1659"/>
        <v>1.2722310814224338</v>
      </c>
      <c r="J1662" s="218">
        <f t="shared" si="1659"/>
        <v>0.40238702283785682</v>
      </c>
      <c r="K1662" s="218">
        <f t="shared" si="1659"/>
        <v>2.2145954003790529E-2</v>
      </c>
      <c r="L1662" s="218">
        <f t="shared" si="1659"/>
        <v>1.6690920899261346</v>
      </c>
      <c r="M1662" s="218">
        <f t="shared" si="1659"/>
        <v>1.0030721608851827</v>
      </c>
      <c r="N1662" s="218">
        <f t="shared" si="1659"/>
        <v>8.6188767125168955</v>
      </c>
      <c r="O1662" s="218">
        <f t="shared" si="1659"/>
        <v>24.143663059867407</v>
      </c>
      <c r="P1662" s="218">
        <f t="shared" si="1659"/>
        <v>51.984071797237995</v>
      </c>
      <c r="Q1662" s="218">
        <f t="shared" si="1659"/>
        <v>11.176281223638846</v>
      </c>
      <c r="R1662" s="218">
        <f t="shared" si="1659"/>
        <v>3.227372111449303</v>
      </c>
      <c r="S1662" s="218">
        <f t="shared" si="1659"/>
        <v>37.224395276722014</v>
      </c>
      <c r="T1662" s="218">
        <f t="shared" si="1659"/>
        <v>79.976043570833369</v>
      </c>
      <c r="U1662" s="218">
        <f t="shared" si="1659"/>
        <v>19.101482312844208</v>
      </c>
    </row>
    <row r="1663" spans="1:21" x14ac:dyDescent="0.25">
      <c r="A1663" s="57" t="s">
        <v>2090</v>
      </c>
      <c r="B1663" s="57" t="s">
        <v>7356</v>
      </c>
      <c r="C1663" s="218">
        <f t="shared" si="1641"/>
        <v>0</v>
      </c>
      <c r="D1663" s="218">
        <f t="shared" si="1641"/>
        <v>0</v>
      </c>
      <c r="E1663" s="218"/>
      <c r="F1663" s="218"/>
      <c r="G1663" s="218"/>
      <c r="H1663" s="218">
        <f t="shared" ref="H1663:U1663" si="1660">(H5099/H$3521)/(H8535/H$6957)</f>
        <v>0.13843755622627291</v>
      </c>
      <c r="I1663" s="218">
        <f t="shared" si="1660"/>
        <v>0</v>
      </c>
      <c r="J1663" s="218">
        <f t="shared" si="1660"/>
        <v>3.5957553136340741E-2</v>
      </c>
      <c r="K1663" s="218">
        <f t="shared" si="1660"/>
        <v>0</v>
      </c>
      <c r="L1663" s="218">
        <f t="shared" si="1660"/>
        <v>0</v>
      </c>
      <c r="M1663" s="218">
        <f t="shared" si="1660"/>
        <v>0.16884456216648569</v>
      </c>
      <c r="N1663" s="218">
        <f t="shared" si="1660"/>
        <v>2.7572061110241786E-2</v>
      </c>
      <c r="O1663" s="218">
        <f t="shared" si="1660"/>
        <v>0</v>
      </c>
      <c r="P1663" s="218">
        <f t="shared" si="1660"/>
        <v>1.3654203467247625</v>
      </c>
      <c r="Q1663" s="218">
        <f t="shared" si="1660"/>
        <v>17.785462914073854</v>
      </c>
      <c r="R1663" s="218">
        <f t="shared" si="1660"/>
        <v>5.7905723819734201</v>
      </c>
      <c r="S1663" s="218">
        <f t="shared" si="1660"/>
        <v>0.57083713650645096</v>
      </c>
      <c r="T1663" s="218">
        <f t="shared" si="1660"/>
        <v>0.19364000196652226</v>
      </c>
      <c r="U1663" s="218">
        <f t="shared" si="1660"/>
        <v>0.68245078539913429</v>
      </c>
    </row>
    <row r="1664" spans="1:21" x14ac:dyDescent="0.25">
      <c r="A1664" s="57" t="s">
        <v>3690</v>
      </c>
      <c r="B1664" s="57" t="s">
        <v>7357</v>
      </c>
      <c r="C1664" s="218">
        <f t="shared" si="1641"/>
        <v>0</v>
      </c>
      <c r="D1664" s="218">
        <f t="shared" si="1641"/>
        <v>0</v>
      </c>
      <c r="E1664" s="218"/>
      <c r="F1664" s="218"/>
      <c r="G1664" s="218"/>
      <c r="H1664" s="218">
        <f t="shared" ref="H1664:U1664" si="1661">(H5100/H$3521)/(H8536/H$6957)</f>
        <v>0.36543604082671466</v>
      </c>
      <c r="I1664" s="218">
        <f t="shared" si="1661"/>
        <v>0.81862519953776991</v>
      </c>
      <c r="J1664" s="218">
        <f t="shared" si="1661"/>
        <v>0</v>
      </c>
      <c r="K1664" s="218">
        <f t="shared" si="1661"/>
        <v>0</v>
      </c>
      <c r="L1664" s="218">
        <f t="shared" si="1661"/>
        <v>0.54769634866121697</v>
      </c>
      <c r="M1664" s="218">
        <f t="shared" si="1661"/>
        <v>0</v>
      </c>
      <c r="N1664" s="218">
        <f t="shared" si="1661"/>
        <v>0.12086857418351188</v>
      </c>
      <c r="O1664" s="218">
        <f t="shared" si="1661"/>
        <v>2.6134930288336182</v>
      </c>
      <c r="P1664" s="218">
        <f t="shared" si="1661"/>
        <v>11.153666774262394</v>
      </c>
      <c r="Q1664" s="218">
        <f t="shared" si="1661"/>
        <v>5.9591867808123604</v>
      </c>
      <c r="R1664" s="218">
        <f t="shared" si="1661"/>
        <v>40.4132941079665</v>
      </c>
      <c r="S1664" s="218">
        <f t="shared" si="1661"/>
        <v>71.457690070852408</v>
      </c>
      <c r="T1664" s="218">
        <f t="shared" si="1661"/>
        <v>72.465537333937206</v>
      </c>
      <c r="U1664" s="218">
        <f t="shared" si="1661"/>
        <v>24.220743719638424</v>
      </c>
    </row>
    <row r="1665" spans="1:21" x14ac:dyDescent="0.25">
      <c r="A1665" s="57" t="s">
        <v>3314</v>
      </c>
      <c r="B1665" s="57" t="s">
        <v>7358</v>
      </c>
      <c r="C1665" s="218">
        <f t="shared" ref="C1665:D1684" si="1662">(C5101/C$3521)/(C8537/C$6957)</f>
        <v>0</v>
      </c>
      <c r="D1665" s="218">
        <f t="shared" si="1662"/>
        <v>0</v>
      </c>
      <c r="E1665" s="218"/>
      <c r="F1665" s="218"/>
      <c r="G1665" s="218"/>
      <c r="H1665" s="218">
        <f t="shared" ref="H1665:U1665" si="1663">(H5101/H$3521)/(H8537/H$6957)</f>
        <v>0.69258097580407407</v>
      </c>
      <c r="I1665" s="218">
        <f t="shared" si="1663"/>
        <v>0</v>
      </c>
      <c r="J1665" s="218">
        <f t="shared" si="1663"/>
        <v>0.21052528242575561</v>
      </c>
      <c r="K1665" s="218">
        <f t="shared" si="1663"/>
        <v>0.53410701811689665</v>
      </c>
      <c r="L1665" s="218">
        <f t="shared" si="1663"/>
        <v>1.1940203917138512</v>
      </c>
      <c r="M1665" s="218">
        <f t="shared" si="1663"/>
        <v>2.7231032875422976E-2</v>
      </c>
      <c r="N1665" s="218">
        <f t="shared" si="1663"/>
        <v>0</v>
      </c>
      <c r="O1665" s="218">
        <f t="shared" si="1663"/>
        <v>0.1662487512589873</v>
      </c>
      <c r="P1665" s="218">
        <f t="shared" si="1663"/>
        <v>16.794331726028695</v>
      </c>
      <c r="Q1665" s="218">
        <f t="shared" si="1663"/>
        <v>22.652011020004203</v>
      </c>
      <c r="R1665" s="218">
        <f t="shared" si="1663"/>
        <v>2.1766737331388493</v>
      </c>
      <c r="S1665" s="218">
        <f t="shared" si="1663"/>
        <v>0.10066064754187276</v>
      </c>
      <c r="T1665" s="218">
        <f t="shared" si="1663"/>
        <v>7.3587430116301213</v>
      </c>
      <c r="U1665" s="218">
        <f t="shared" si="1663"/>
        <v>0.90034366189122539</v>
      </c>
    </row>
    <row r="1666" spans="1:21" x14ac:dyDescent="0.25">
      <c r="A1666" s="57" t="s">
        <v>3214</v>
      </c>
      <c r="B1666" s="57" t="s">
        <v>7359</v>
      </c>
      <c r="C1666" s="218">
        <f t="shared" si="1662"/>
        <v>0</v>
      </c>
      <c r="D1666" s="218">
        <f t="shared" si="1662"/>
        <v>0</v>
      </c>
      <c r="E1666" s="218"/>
      <c r="F1666" s="218"/>
      <c r="G1666" s="218"/>
      <c r="H1666" s="218">
        <f t="shared" ref="H1666:U1666" si="1664">(H5102/H$3521)/(H8538/H$6957)</f>
        <v>0</v>
      </c>
      <c r="I1666" s="218">
        <f t="shared" si="1664"/>
        <v>6.7876656703911506E-2</v>
      </c>
      <c r="J1666" s="218">
        <f t="shared" si="1664"/>
        <v>0</v>
      </c>
      <c r="K1666" s="218">
        <f t="shared" si="1664"/>
        <v>0</v>
      </c>
      <c r="L1666" s="218">
        <f t="shared" si="1664"/>
        <v>6.036865633894644E-3</v>
      </c>
      <c r="M1666" s="218">
        <f t="shared" si="1664"/>
        <v>0</v>
      </c>
      <c r="N1666" s="218">
        <f t="shared" si="1664"/>
        <v>0</v>
      </c>
      <c r="O1666" s="218">
        <f t="shared" si="1664"/>
        <v>0</v>
      </c>
      <c r="P1666" s="218">
        <f t="shared" si="1664"/>
        <v>0</v>
      </c>
      <c r="Q1666" s="218">
        <f t="shared" si="1664"/>
        <v>0</v>
      </c>
      <c r="R1666" s="218">
        <f t="shared" si="1664"/>
        <v>4.8868651680456709E-3</v>
      </c>
      <c r="S1666" s="218">
        <f t="shared" si="1664"/>
        <v>0</v>
      </c>
      <c r="T1666" s="218">
        <f t="shared" si="1664"/>
        <v>7.4449979648036697</v>
      </c>
      <c r="U1666" s="218">
        <f t="shared" si="1664"/>
        <v>0.38941140307787914</v>
      </c>
    </row>
    <row r="1667" spans="1:21" x14ac:dyDescent="0.25">
      <c r="A1667" s="57" t="s">
        <v>2365</v>
      </c>
      <c r="B1667" s="57" t="s">
        <v>7360</v>
      </c>
      <c r="C1667" s="218">
        <f t="shared" si="1662"/>
        <v>0</v>
      </c>
      <c r="D1667" s="218">
        <f t="shared" si="1662"/>
        <v>0</v>
      </c>
      <c r="E1667" s="218"/>
      <c r="F1667" s="218"/>
      <c r="G1667" s="218"/>
      <c r="H1667" s="218">
        <f t="shared" ref="H1667:U1667" si="1665">(H5103/H$3521)/(H8539/H$6957)</f>
        <v>0</v>
      </c>
      <c r="I1667" s="218">
        <f t="shared" si="1665"/>
        <v>8.8899204400181328E-2</v>
      </c>
      <c r="J1667" s="218">
        <f t="shared" si="1665"/>
        <v>0</v>
      </c>
      <c r="K1667" s="218">
        <f t="shared" si="1665"/>
        <v>0</v>
      </c>
      <c r="L1667" s="218">
        <f t="shared" si="1665"/>
        <v>0.53669762381230623</v>
      </c>
      <c r="M1667" s="218">
        <f t="shared" si="1665"/>
        <v>0</v>
      </c>
      <c r="N1667" s="218">
        <f t="shared" si="1665"/>
        <v>0</v>
      </c>
      <c r="O1667" s="218">
        <f t="shared" si="1665"/>
        <v>0</v>
      </c>
      <c r="P1667" s="218">
        <f t="shared" si="1665"/>
        <v>6.7177844902786363</v>
      </c>
      <c r="Q1667" s="218">
        <f t="shared" si="1665"/>
        <v>4.343911333111064E-2</v>
      </c>
      <c r="R1667" s="218">
        <f t="shared" si="1665"/>
        <v>2.8776361626506524E-2</v>
      </c>
      <c r="S1667" s="218">
        <f t="shared" si="1665"/>
        <v>6.3029649735757446E-3</v>
      </c>
      <c r="T1667" s="218">
        <f t="shared" si="1665"/>
        <v>0.191231920786019</v>
      </c>
      <c r="U1667" s="218">
        <f t="shared" si="1665"/>
        <v>0</v>
      </c>
    </row>
    <row r="1668" spans="1:21" x14ac:dyDescent="0.25">
      <c r="A1668" s="57" t="s">
        <v>2404</v>
      </c>
      <c r="B1668" s="57" t="s">
        <v>7361</v>
      </c>
      <c r="C1668" s="218">
        <f t="shared" si="1662"/>
        <v>0</v>
      </c>
      <c r="D1668" s="218">
        <f t="shared" si="1662"/>
        <v>0</v>
      </c>
      <c r="E1668" s="218"/>
      <c r="F1668" s="218"/>
      <c r="G1668" s="218"/>
      <c r="H1668" s="218">
        <f t="shared" ref="H1668:U1668" si="1666">(H5104/H$3521)/(H8540/H$6957)</f>
        <v>3.7741269981139275E-2</v>
      </c>
      <c r="I1668" s="218">
        <f t="shared" si="1666"/>
        <v>0.32121158812973349</v>
      </c>
      <c r="J1668" s="218">
        <f t="shared" si="1666"/>
        <v>0.11481673484871446</v>
      </c>
      <c r="K1668" s="218">
        <f t="shared" si="1666"/>
        <v>4.727897158026087E-2</v>
      </c>
      <c r="L1668" s="218">
        <f t="shared" si="1666"/>
        <v>0.11558630691508383</v>
      </c>
      <c r="M1668" s="218">
        <f t="shared" si="1666"/>
        <v>2.263799232193291E-2</v>
      </c>
      <c r="N1668" s="218">
        <f t="shared" si="1666"/>
        <v>4.6535289215613791E-2</v>
      </c>
      <c r="O1668" s="218">
        <f t="shared" si="1666"/>
        <v>0</v>
      </c>
      <c r="P1668" s="218">
        <f t="shared" si="1666"/>
        <v>4.730807337556325E-3</v>
      </c>
      <c r="Q1668" s="218">
        <f t="shared" si="1666"/>
        <v>6.8601592787274457E-2</v>
      </c>
      <c r="R1668" s="218">
        <f t="shared" si="1666"/>
        <v>8.9765649881850887E-2</v>
      </c>
      <c r="S1668" s="218">
        <f t="shared" si="1666"/>
        <v>1.2047389223715626E-2</v>
      </c>
      <c r="T1668" s="218">
        <f t="shared" si="1666"/>
        <v>0.26546099668470952</v>
      </c>
      <c r="U1668" s="218">
        <f t="shared" si="1666"/>
        <v>0.13052453583356427</v>
      </c>
    </row>
    <row r="1669" spans="1:21" x14ac:dyDescent="0.25">
      <c r="A1669" s="57" t="s">
        <v>4440</v>
      </c>
      <c r="B1669" s="57" t="s">
        <v>7362</v>
      </c>
      <c r="C1669" s="218">
        <f t="shared" si="1662"/>
        <v>0</v>
      </c>
      <c r="D1669" s="218">
        <f t="shared" si="1662"/>
        <v>0</v>
      </c>
      <c r="E1669" s="218"/>
      <c r="F1669" s="218"/>
      <c r="G1669" s="218"/>
      <c r="H1669" s="218">
        <f t="shared" ref="H1669:U1669" si="1667">(H5105/H$3521)/(H8541/H$6957)</f>
        <v>0</v>
      </c>
      <c r="I1669" s="218">
        <f t="shared" si="1667"/>
        <v>0</v>
      </c>
      <c r="J1669" s="218">
        <f t="shared" si="1667"/>
        <v>0</v>
      </c>
      <c r="K1669" s="218">
        <f t="shared" si="1667"/>
        <v>0.25821178060171956</v>
      </c>
      <c r="L1669" s="218">
        <f t="shared" si="1667"/>
        <v>0.12663128770878335</v>
      </c>
      <c r="M1669" s="218">
        <f t="shared" si="1667"/>
        <v>0</v>
      </c>
      <c r="N1669" s="218">
        <f t="shared" si="1667"/>
        <v>0</v>
      </c>
      <c r="O1669" s="218">
        <f t="shared" si="1667"/>
        <v>0</v>
      </c>
      <c r="P1669" s="218">
        <f t="shared" si="1667"/>
        <v>0</v>
      </c>
      <c r="Q1669" s="218">
        <f t="shared" si="1667"/>
        <v>0</v>
      </c>
      <c r="R1669" s="218">
        <f t="shared" si="1667"/>
        <v>0</v>
      </c>
      <c r="S1669" s="218">
        <f t="shared" si="1667"/>
        <v>0</v>
      </c>
      <c r="T1669" s="218">
        <f t="shared" si="1667"/>
        <v>0</v>
      </c>
      <c r="U1669" s="218">
        <f t="shared" si="1667"/>
        <v>0</v>
      </c>
    </row>
    <row r="1670" spans="1:21" x14ac:dyDescent="0.25">
      <c r="A1670" s="57" t="s">
        <v>695</v>
      </c>
      <c r="B1670" s="57" t="s">
        <v>7363</v>
      </c>
      <c r="C1670" s="218">
        <f t="shared" si="1662"/>
        <v>98.776868654959159</v>
      </c>
      <c r="D1670" s="218">
        <f t="shared" si="1662"/>
        <v>95.357714178449513</v>
      </c>
      <c r="E1670" s="218"/>
      <c r="F1670" s="218"/>
      <c r="G1670" s="218"/>
      <c r="H1670" s="218">
        <f t="shared" ref="H1670:U1670" si="1668">(H5106/H$3521)/(H8542/H$6957)</f>
        <v>0</v>
      </c>
      <c r="I1670" s="218">
        <f t="shared" si="1668"/>
        <v>0.11330766031831951</v>
      </c>
      <c r="J1670" s="218">
        <f t="shared" si="1668"/>
        <v>3.087672994405842E-3</v>
      </c>
      <c r="K1670" s="218">
        <f t="shared" si="1668"/>
        <v>0</v>
      </c>
      <c r="L1670" s="218">
        <f t="shared" si="1668"/>
        <v>0</v>
      </c>
      <c r="M1670" s="218">
        <f t="shared" si="1668"/>
        <v>0</v>
      </c>
      <c r="N1670" s="218">
        <f t="shared" si="1668"/>
        <v>0</v>
      </c>
      <c r="O1670" s="218">
        <f t="shared" si="1668"/>
        <v>1.957649116983734E-2</v>
      </c>
      <c r="P1670" s="218">
        <f t="shared" si="1668"/>
        <v>2.7334793708158115E-2</v>
      </c>
      <c r="Q1670" s="218">
        <f t="shared" si="1668"/>
        <v>3.0763123385341737E-3</v>
      </c>
      <c r="R1670" s="218">
        <f t="shared" si="1668"/>
        <v>0.12651619596864641</v>
      </c>
      <c r="S1670" s="218">
        <f t="shared" si="1668"/>
        <v>0.2576974318782202</v>
      </c>
      <c r="T1670" s="218">
        <f t="shared" si="1668"/>
        <v>5.3986610715251971E-3</v>
      </c>
      <c r="U1670" s="218">
        <f t="shared" si="1668"/>
        <v>1.3955709179497254E-2</v>
      </c>
    </row>
    <row r="1671" spans="1:21" x14ac:dyDescent="0.25">
      <c r="A1671" s="57" t="s">
        <v>795</v>
      </c>
      <c r="B1671" s="57" t="s">
        <v>7364</v>
      </c>
      <c r="C1671" s="218">
        <f t="shared" si="1662"/>
        <v>0</v>
      </c>
      <c r="D1671" s="218">
        <f t="shared" si="1662"/>
        <v>0</v>
      </c>
      <c r="E1671" s="218"/>
      <c r="F1671" s="218"/>
      <c r="G1671" s="218"/>
      <c r="H1671" s="218">
        <f t="shared" ref="H1671:U1671" si="1669">(H5107/H$3521)/(H8543/H$6957)</f>
        <v>0</v>
      </c>
      <c r="I1671" s="218">
        <f t="shared" si="1669"/>
        <v>0</v>
      </c>
      <c r="J1671" s="218">
        <f t="shared" si="1669"/>
        <v>0</v>
      </c>
      <c r="K1671" s="218">
        <f t="shared" si="1669"/>
        <v>6.5386879836083517E-4</v>
      </c>
      <c r="L1671" s="218">
        <f t="shared" si="1669"/>
        <v>0.13061998463402161</v>
      </c>
      <c r="M1671" s="218">
        <f t="shared" si="1669"/>
        <v>1.9089906786665329</v>
      </c>
      <c r="N1671" s="218">
        <f t="shared" si="1669"/>
        <v>0</v>
      </c>
      <c r="O1671" s="218">
        <f t="shared" si="1669"/>
        <v>0</v>
      </c>
      <c r="P1671" s="218">
        <f t="shared" si="1669"/>
        <v>4.0965487389807383E-2</v>
      </c>
      <c r="Q1671" s="218">
        <f t="shared" si="1669"/>
        <v>0</v>
      </c>
      <c r="R1671" s="218">
        <f t="shared" si="1669"/>
        <v>5.6963731771422818E-2</v>
      </c>
      <c r="S1671" s="218">
        <f t="shared" si="1669"/>
        <v>0</v>
      </c>
      <c r="T1671" s="218">
        <f t="shared" si="1669"/>
        <v>0</v>
      </c>
      <c r="U1671" s="218">
        <f t="shared" si="1669"/>
        <v>0.24579845990588842</v>
      </c>
    </row>
    <row r="1672" spans="1:21" x14ac:dyDescent="0.25">
      <c r="A1672" s="57" t="s">
        <v>3504</v>
      </c>
      <c r="B1672" s="57" t="s">
        <v>7365</v>
      </c>
      <c r="C1672" s="218">
        <f t="shared" si="1662"/>
        <v>0</v>
      </c>
      <c r="D1672" s="218">
        <f t="shared" si="1662"/>
        <v>0</v>
      </c>
      <c r="E1672" s="218"/>
      <c r="F1672" s="218"/>
      <c r="G1672" s="218"/>
      <c r="H1672" s="218">
        <f t="shared" ref="H1672:U1672" si="1670">(H5108/H$3521)/(H8544/H$6957)</f>
        <v>0</v>
      </c>
      <c r="I1672" s="218">
        <f t="shared" si="1670"/>
        <v>0.10329331754024355</v>
      </c>
      <c r="J1672" s="218">
        <f t="shared" si="1670"/>
        <v>1.862753899490267E-2</v>
      </c>
      <c r="K1672" s="218">
        <f t="shared" si="1670"/>
        <v>0</v>
      </c>
      <c r="L1672" s="218">
        <f t="shared" si="1670"/>
        <v>0</v>
      </c>
      <c r="M1672" s="218">
        <f t="shared" si="1670"/>
        <v>4.8989305240312205E-3</v>
      </c>
      <c r="N1672" s="218">
        <f t="shared" si="1670"/>
        <v>0</v>
      </c>
      <c r="O1672" s="218">
        <f t="shared" si="1670"/>
        <v>0</v>
      </c>
      <c r="P1672" s="218">
        <f t="shared" si="1670"/>
        <v>0</v>
      </c>
      <c r="Q1672" s="218">
        <f t="shared" si="1670"/>
        <v>0</v>
      </c>
      <c r="R1672" s="218">
        <f t="shared" si="1670"/>
        <v>2.5093622118013574E-2</v>
      </c>
      <c r="S1672" s="218">
        <f t="shared" si="1670"/>
        <v>0</v>
      </c>
      <c r="T1672" s="218">
        <f t="shared" si="1670"/>
        <v>5.3361824376468518E-2</v>
      </c>
      <c r="U1672" s="218">
        <f t="shared" si="1670"/>
        <v>8.8738170686178799E-2</v>
      </c>
    </row>
    <row r="1673" spans="1:21" x14ac:dyDescent="0.25">
      <c r="A1673" s="57" t="s">
        <v>3034</v>
      </c>
      <c r="B1673" s="57" t="s">
        <v>7366</v>
      </c>
      <c r="C1673" s="218">
        <f t="shared" si="1662"/>
        <v>0</v>
      </c>
      <c r="D1673" s="218">
        <f t="shared" si="1662"/>
        <v>0</v>
      </c>
      <c r="E1673" s="218"/>
      <c r="F1673" s="218"/>
      <c r="G1673" s="218"/>
      <c r="H1673" s="218">
        <f t="shared" ref="H1673:U1673" si="1671">(H5109/H$3521)/(H8545/H$6957)</f>
        <v>0</v>
      </c>
      <c r="I1673" s="218">
        <f t="shared" si="1671"/>
        <v>1.8843945535071769E-2</v>
      </c>
      <c r="J1673" s="218">
        <f t="shared" si="1671"/>
        <v>0</v>
      </c>
      <c r="K1673" s="218">
        <f t="shared" si="1671"/>
        <v>0</v>
      </c>
      <c r="L1673" s="218">
        <f t="shared" si="1671"/>
        <v>0</v>
      </c>
      <c r="M1673" s="218">
        <f t="shared" si="1671"/>
        <v>0</v>
      </c>
      <c r="N1673" s="218">
        <f t="shared" si="1671"/>
        <v>8.9938031788398144E-3</v>
      </c>
      <c r="O1673" s="218">
        <f t="shared" si="1671"/>
        <v>0</v>
      </c>
      <c r="P1673" s="218">
        <f t="shared" si="1671"/>
        <v>0</v>
      </c>
      <c r="Q1673" s="218">
        <f t="shared" si="1671"/>
        <v>0.11447587107149042</v>
      </c>
      <c r="R1673" s="218">
        <f t="shared" si="1671"/>
        <v>6.9277624639373493E-4</v>
      </c>
      <c r="S1673" s="218">
        <f t="shared" si="1671"/>
        <v>0</v>
      </c>
      <c r="T1673" s="218">
        <f t="shared" si="1671"/>
        <v>0</v>
      </c>
      <c r="U1673" s="218">
        <f t="shared" si="1671"/>
        <v>4.6687922587646561E-3</v>
      </c>
    </row>
    <row r="1674" spans="1:21" x14ac:dyDescent="0.25">
      <c r="A1674" s="57" t="s">
        <v>2415</v>
      </c>
      <c r="B1674" s="57" t="s">
        <v>7367</v>
      </c>
      <c r="C1674" s="218">
        <f t="shared" si="1662"/>
        <v>0</v>
      </c>
      <c r="D1674" s="218">
        <f t="shared" si="1662"/>
        <v>0</v>
      </c>
      <c r="E1674" s="218"/>
      <c r="F1674" s="218"/>
      <c r="G1674" s="218"/>
      <c r="H1674" s="218">
        <f t="shared" ref="H1674:U1674" si="1672">(H5110/H$3521)/(H8546/H$6957)</f>
        <v>0</v>
      </c>
      <c r="I1674" s="218">
        <f t="shared" si="1672"/>
        <v>6.1328172523621126E-2</v>
      </c>
      <c r="J1674" s="218">
        <f t="shared" si="1672"/>
        <v>9.5493906180721521E-3</v>
      </c>
      <c r="K1674" s="218">
        <f t="shared" si="1672"/>
        <v>0.11182807853127839</v>
      </c>
      <c r="L1674" s="218">
        <f t="shared" si="1672"/>
        <v>4.0833300454463567E-2</v>
      </c>
      <c r="M1674" s="218">
        <f t="shared" si="1672"/>
        <v>5.8667372278211069E-3</v>
      </c>
      <c r="N1674" s="218">
        <f t="shared" si="1672"/>
        <v>6.4760156875460877E-3</v>
      </c>
      <c r="O1674" s="218">
        <f t="shared" si="1672"/>
        <v>3.9657341695401253E-3</v>
      </c>
      <c r="P1674" s="218">
        <f t="shared" si="1672"/>
        <v>2.7740921934665814</v>
      </c>
      <c r="Q1674" s="218">
        <f t="shared" si="1672"/>
        <v>0.95297890984162681</v>
      </c>
      <c r="R1674" s="218">
        <f t="shared" si="1672"/>
        <v>6.2185660978217063</v>
      </c>
      <c r="S1674" s="218">
        <f t="shared" si="1672"/>
        <v>2.1851164829758534</v>
      </c>
      <c r="T1674" s="218">
        <f t="shared" si="1672"/>
        <v>2.0349713112622889</v>
      </c>
      <c r="U1674" s="218">
        <f t="shared" si="1672"/>
        <v>1.4151449419629838</v>
      </c>
    </row>
    <row r="1675" spans="1:21" x14ac:dyDescent="0.25">
      <c r="A1675" s="57" t="s">
        <v>1959</v>
      </c>
      <c r="B1675" s="57" t="s">
        <v>7368</v>
      </c>
      <c r="C1675" s="218">
        <f t="shared" si="1662"/>
        <v>252.59650330724412</v>
      </c>
      <c r="D1675" s="218">
        <f t="shared" si="1662"/>
        <v>163.63703439086751</v>
      </c>
      <c r="E1675" s="218"/>
      <c r="F1675" s="218"/>
      <c r="G1675" s="218"/>
      <c r="H1675" s="218">
        <f t="shared" ref="H1675:U1675" si="1673">(H5111/H$3521)/(H8547/H$6957)</f>
        <v>2.1788566249338819E-2</v>
      </c>
      <c r="I1675" s="218">
        <f t="shared" si="1673"/>
        <v>0.84530522060736624</v>
      </c>
      <c r="J1675" s="218">
        <f t="shared" si="1673"/>
        <v>0.24123187919973657</v>
      </c>
      <c r="K1675" s="218">
        <f t="shared" si="1673"/>
        <v>0.12752891573491673</v>
      </c>
      <c r="L1675" s="218">
        <f t="shared" si="1673"/>
        <v>1.8053597382908984</v>
      </c>
      <c r="M1675" s="218">
        <f t="shared" si="1673"/>
        <v>0</v>
      </c>
      <c r="N1675" s="218">
        <f t="shared" si="1673"/>
        <v>0</v>
      </c>
      <c r="O1675" s="218">
        <f t="shared" si="1673"/>
        <v>0.4012445081217148</v>
      </c>
      <c r="P1675" s="218">
        <f t="shared" si="1673"/>
        <v>0</v>
      </c>
      <c r="Q1675" s="218">
        <f t="shared" si="1673"/>
        <v>0</v>
      </c>
      <c r="R1675" s="218">
        <f t="shared" si="1673"/>
        <v>0</v>
      </c>
      <c r="S1675" s="218">
        <f t="shared" si="1673"/>
        <v>1.5568804523751183</v>
      </c>
      <c r="T1675" s="218">
        <f t="shared" si="1673"/>
        <v>2.0375105677297185</v>
      </c>
      <c r="U1675" s="218">
        <f t="shared" si="1673"/>
        <v>1.6566721195536108E-2</v>
      </c>
    </row>
    <row r="1676" spans="1:21" x14ac:dyDescent="0.25">
      <c r="A1676" s="57" t="s">
        <v>2933</v>
      </c>
      <c r="B1676" s="57" t="s">
        <v>7370</v>
      </c>
      <c r="C1676" s="218">
        <f t="shared" si="1662"/>
        <v>0</v>
      </c>
      <c r="D1676" s="218">
        <f t="shared" si="1662"/>
        <v>0</v>
      </c>
      <c r="E1676" s="218"/>
      <c r="F1676" s="218"/>
      <c r="G1676" s="218"/>
      <c r="H1676" s="218">
        <f t="shared" ref="H1676:U1676" si="1674">(H5112/H$3521)/(H8548/H$6957)</f>
        <v>0</v>
      </c>
      <c r="I1676" s="218">
        <f t="shared" si="1674"/>
        <v>0</v>
      </c>
      <c r="J1676" s="218">
        <f t="shared" si="1674"/>
        <v>6.7372459010480519E-4</v>
      </c>
      <c r="K1676" s="218">
        <f t="shared" si="1674"/>
        <v>0</v>
      </c>
      <c r="L1676" s="218">
        <f t="shared" si="1674"/>
        <v>0.32412404131792777</v>
      </c>
      <c r="M1676" s="218">
        <f t="shared" si="1674"/>
        <v>0</v>
      </c>
      <c r="N1676" s="218">
        <f t="shared" si="1674"/>
        <v>0</v>
      </c>
      <c r="O1676" s="218">
        <f t="shared" si="1674"/>
        <v>0</v>
      </c>
      <c r="P1676" s="218">
        <f t="shared" si="1674"/>
        <v>1.2870047485896817E-2</v>
      </c>
      <c r="Q1676" s="218">
        <f t="shared" si="1674"/>
        <v>2.0694671468961381E-2</v>
      </c>
      <c r="R1676" s="218">
        <f t="shared" si="1674"/>
        <v>2.497800431144629E-2</v>
      </c>
      <c r="S1676" s="218">
        <f t="shared" si="1674"/>
        <v>0.26492952313795476</v>
      </c>
      <c r="T1676" s="218">
        <f t="shared" si="1674"/>
        <v>0.15530062672777031</v>
      </c>
      <c r="U1676" s="218">
        <f t="shared" si="1674"/>
        <v>1.1786403383472709E-3</v>
      </c>
    </row>
    <row r="1677" spans="1:21" x14ac:dyDescent="0.25">
      <c r="A1677" s="57" t="s">
        <v>1963</v>
      </c>
      <c r="B1677" s="57" t="s">
        <v>7371</v>
      </c>
      <c r="C1677" s="218">
        <f t="shared" si="1662"/>
        <v>0</v>
      </c>
      <c r="D1677" s="218">
        <f t="shared" si="1662"/>
        <v>0</v>
      </c>
      <c r="E1677" s="218"/>
      <c r="F1677" s="218"/>
      <c r="G1677" s="218"/>
      <c r="H1677" s="218">
        <f t="shared" ref="H1677:U1677" si="1675">(H5113/H$3521)/(H8549/H$6957)</f>
        <v>0</v>
      </c>
      <c r="I1677" s="218">
        <f t="shared" si="1675"/>
        <v>0</v>
      </c>
      <c r="J1677" s="218">
        <f t="shared" si="1675"/>
        <v>1.4124570871762472E-2</v>
      </c>
      <c r="K1677" s="218">
        <f t="shared" si="1675"/>
        <v>0</v>
      </c>
      <c r="L1677" s="218">
        <f t="shared" si="1675"/>
        <v>4.870054125687927E-4</v>
      </c>
      <c r="M1677" s="218">
        <f t="shared" si="1675"/>
        <v>2.2539656351944572E-2</v>
      </c>
      <c r="N1677" s="218">
        <f t="shared" si="1675"/>
        <v>3.2705514528848568E-3</v>
      </c>
      <c r="O1677" s="218">
        <f t="shared" si="1675"/>
        <v>4.3775493084454491E-2</v>
      </c>
      <c r="P1677" s="218">
        <f t="shared" si="1675"/>
        <v>1.3618600113735722</v>
      </c>
      <c r="Q1677" s="218">
        <f t="shared" si="1675"/>
        <v>0.39379662232269802</v>
      </c>
      <c r="R1677" s="218">
        <f t="shared" si="1675"/>
        <v>0.94719426974939125</v>
      </c>
      <c r="S1677" s="218">
        <f t="shared" si="1675"/>
        <v>5.8462233175149398</v>
      </c>
      <c r="T1677" s="218">
        <f t="shared" si="1675"/>
        <v>5.6487626644465454</v>
      </c>
      <c r="U1677" s="218">
        <f t="shared" si="1675"/>
        <v>2.2404379348162395</v>
      </c>
    </row>
    <row r="1678" spans="1:21" x14ac:dyDescent="0.25">
      <c r="A1678" s="57" t="s">
        <v>2004</v>
      </c>
      <c r="B1678" s="57" t="s">
        <v>7372</v>
      </c>
      <c r="C1678" s="218">
        <f t="shared" si="1662"/>
        <v>0</v>
      </c>
      <c r="D1678" s="218">
        <f t="shared" si="1662"/>
        <v>0</v>
      </c>
      <c r="E1678" s="218"/>
      <c r="F1678" s="218"/>
      <c r="G1678" s="218"/>
      <c r="H1678" s="218">
        <f t="shared" ref="H1678:U1678" si="1676">(H5114/H$3521)/(H8550/H$6957)</f>
        <v>0.23498640575534602</v>
      </c>
      <c r="I1678" s="218">
        <f t="shared" si="1676"/>
        <v>0.24026853258532327</v>
      </c>
      <c r="J1678" s="218">
        <f t="shared" si="1676"/>
        <v>0</v>
      </c>
      <c r="K1678" s="218">
        <f t="shared" si="1676"/>
        <v>2.4808052670973305E-2</v>
      </c>
      <c r="L1678" s="218">
        <f t="shared" si="1676"/>
        <v>1.2509115712598995</v>
      </c>
      <c r="M1678" s="218">
        <f t="shared" si="1676"/>
        <v>3.3257059933881017</v>
      </c>
      <c r="N1678" s="218">
        <f t="shared" si="1676"/>
        <v>0</v>
      </c>
      <c r="O1678" s="218">
        <f t="shared" si="1676"/>
        <v>0.31648244870215397</v>
      </c>
      <c r="P1678" s="218">
        <f t="shared" si="1676"/>
        <v>1.0744316138782141E-2</v>
      </c>
      <c r="Q1678" s="218">
        <f t="shared" si="1676"/>
        <v>2.3316656256795691</v>
      </c>
      <c r="R1678" s="218">
        <f t="shared" si="1676"/>
        <v>1.2844727681960428</v>
      </c>
      <c r="S1678" s="218">
        <f t="shared" si="1676"/>
        <v>7.7623847057679427</v>
      </c>
      <c r="T1678" s="218">
        <f t="shared" si="1676"/>
        <v>1.6936157229342448</v>
      </c>
      <c r="U1678" s="218">
        <f t="shared" si="1676"/>
        <v>0.48678349105721086</v>
      </c>
    </row>
    <row r="1679" spans="1:21" x14ac:dyDescent="0.25">
      <c r="A1679" s="57" t="s">
        <v>3636</v>
      </c>
      <c r="B1679" s="57" t="s">
        <v>7373</v>
      </c>
      <c r="C1679" s="218">
        <f t="shared" si="1662"/>
        <v>0</v>
      </c>
      <c r="D1679" s="218">
        <f t="shared" si="1662"/>
        <v>0</v>
      </c>
      <c r="E1679" s="218"/>
      <c r="F1679" s="218"/>
      <c r="G1679" s="218"/>
      <c r="H1679" s="218">
        <f t="shared" ref="H1679:U1679" si="1677">(H5115/H$3521)/(H8551/H$6957)</f>
        <v>0</v>
      </c>
      <c r="I1679" s="218">
        <f t="shared" si="1677"/>
        <v>8.5100186596184374E-2</v>
      </c>
      <c r="J1679" s="218">
        <f t="shared" si="1677"/>
        <v>7.1565992720849757E-3</v>
      </c>
      <c r="K1679" s="218">
        <f t="shared" si="1677"/>
        <v>1.5146398920924207E-3</v>
      </c>
      <c r="L1679" s="218">
        <f t="shared" si="1677"/>
        <v>3.2627954551498056E-2</v>
      </c>
      <c r="M1679" s="218">
        <f t="shared" si="1677"/>
        <v>0</v>
      </c>
      <c r="N1679" s="218">
        <f t="shared" si="1677"/>
        <v>0</v>
      </c>
      <c r="O1679" s="218">
        <f t="shared" si="1677"/>
        <v>3.6030259870698716E-2</v>
      </c>
      <c r="P1679" s="218">
        <f t="shared" si="1677"/>
        <v>0</v>
      </c>
      <c r="Q1679" s="218">
        <f t="shared" si="1677"/>
        <v>1.4507885650567249E-2</v>
      </c>
      <c r="R1679" s="218">
        <f t="shared" si="1677"/>
        <v>9.9907719343745888E-3</v>
      </c>
      <c r="S1679" s="218">
        <f t="shared" si="1677"/>
        <v>3.1003438006088485E-3</v>
      </c>
      <c r="T1679" s="218">
        <f t="shared" si="1677"/>
        <v>0.11318575502535673</v>
      </c>
      <c r="U1679" s="218">
        <f t="shared" si="1677"/>
        <v>0.48787139111333333</v>
      </c>
    </row>
    <row r="1680" spans="1:21" x14ac:dyDescent="0.25">
      <c r="A1680" s="57" t="s">
        <v>3109</v>
      </c>
      <c r="B1680" s="57" t="s">
        <v>7374</v>
      </c>
      <c r="C1680" s="218">
        <f t="shared" si="1662"/>
        <v>0</v>
      </c>
      <c r="D1680" s="218">
        <f t="shared" si="1662"/>
        <v>0</v>
      </c>
      <c r="E1680" s="218"/>
      <c r="F1680" s="218"/>
      <c r="G1680" s="218"/>
      <c r="H1680" s="218">
        <f t="shared" ref="H1680:U1680" si="1678">(H5116/H$3521)/(H8552/H$6957)</f>
        <v>0</v>
      </c>
      <c r="I1680" s="218">
        <f t="shared" si="1678"/>
        <v>0</v>
      </c>
      <c r="J1680" s="218">
        <f t="shared" si="1678"/>
        <v>8.0402641289842175E-3</v>
      </c>
      <c r="K1680" s="218">
        <f t="shared" si="1678"/>
        <v>0</v>
      </c>
      <c r="L1680" s="218">
        <f t="shared" si="1678"/>
        <v>0</v>
      </c>
      <c r="M1680" s="218">
        <f t="shared" si="1678"/>
        <v>0</v>
      </c>
      <c r="N1680" s="218">
        <f t="shared" si="1678"/>
        <v>0</v>
      </c>
      <c r="O1680" s="218">
        <f t="shared" si="1678"/>
        <v>0.10406528778026745</v>
      </c>
      <c r="P1680" s="218">
        <f t="shared" si="1678"/>
        <v>0.18614928563849278</v>
      </c>
      <c r="Q1680" s="218">
        <f t="shared" si="1678"/>
        <v>8.9704479570131654E-2</v>
      </c>
      <c r="R1680" s="218">
        <f t="shared" si="1678"/>
        <v>4.7281247204052454E-2</v>
      </c>
      <c r="S1680" s="218">
        <f t="shared" si="1678"/>
        <v>3.2768313187597257E-2</v>
      </c>
      <c r="T1680" s="218">
        <f t="shared" si="1678"/>
        <v>4.181284707544151</v>
      </c>
      <c r="U1680" s="218">
        <f t="shared" si="1678"/>
        <v>1.5330668452149625</v>
      </c>
    </row>
    <row r="1681" spans="1:21" x14ac:dyDescent="0.25">
      <c r="A1681" s="57" t="s">
        <v>2645</v>
      </c>
      <c r="B1681" s="57" t="s">
        <v>7375</v>
      </c>
      <c r="C1681" s="218">
        <f t="shared" si="1662"/>
        <v>0</v>
      </c>
      <c r="D1681" s="218">
        <f t="shared" si="1662"/>
        <v>0</v>
      </c>
      <c r="E1681" s="218"/>
      <c r="F1681" s="218"/>
      <c r="G1681" s="218"/>
      <c r="H1681" s="218">
        <f t="shared" ref="H1681:U1681" si="1679">(H5117/H$3521)/(H8553/H$6957)</f>
        <v>3.8923260678209191E-2</v>
      </c>
      <c r="I1681" s="218">
        <f t="shared" si="1679"/>
        <v>8.6571862680774533E-3</v>
      </c>
      <c r="J1681" s="218">
        <f t="shared" si="1679"/>
        <v>5.7587041138831584E-2</v>
      </c>
      <c r="K1681" s="218">
        <f t="shared" si="1679"/>
        <v>2.6908122338626994E-2</v>
      </c>
      <c r="L1681" s="218">
        <f t="shared" si="1679"/>
        <v>0.33431493959610398</v>
      </c>
      <c r="M1681" s="218">
        <f t="shared" si="1679"/>
        <v>0</v>
      </c>
      <c r="N1681" s="218">
        <f t="shared" si="1679"/>
        <v>3.3856230488981898E-2</v>
      </c>
      <c r="O1681" s="218">
        <f t="shared" si="1679"/>
        <v>0.17042565123885942</v>
      </c>
      <c r="P1681" s="218">
        <f t="shared" si="1679"/>
        <v>6.6867959060381974</v>
      </c>
      <c r="Q1681" s="218">
        <f t="shared" si="1679"/>
        <v>9.0451989011266978</v>
      </c>
      <c r="R1681" s="218">
        <f t="shared" si="1679"/>
        <v>16.430504392552759</v>
      </c>
      <c r="S1681" s="218">
        <f t="shared" si="1679"/>
        <v>15.251686820161725</v>
      </c>
      <c r="T1681" s="218">
        <f t="shared" si="1679"/>
        <v>12.74544351190411</v>
      </c>
      <c r="U1681" s="218">
        <f t="shared" si="1679"/>
        <v>4.4112959050027749</v>
      </c>
    </row>
    <row r="1682" spans="1:21" x14ac:dyDescent="0.25">
      <c r="A1682" s="57" t="s">
        <v>2559</v>
      </c>
      <c r="B1682" s="57" t="s">
        <v>7376</v>
      </c>
      <c r="C1682" s="218">
        <f t="shared" si="1662"/>
        <v>0</v>
      </c>
      <c r="D1682" s="218">
        <f t="shared" si="1662"/>
        <v>0</v>
      </c>
      <c r="E1682" s="218"/>
      <c r="F1682" s="218"/>
      <c r="G1682" s="218"/>
      <c r="H1682" s="218">
        <f t="shared" ref="H1682:U1682" si="1680">(H5118/H$3521)/(H8554/H$6957)</f>
        <v>0</v>
      </c>
      <c r="I1682" s="218">
        <f t="shared" si="1680"/>
        <v>0.35884961464809584</v>
      </c>
      <c r="J1682" s="218">
        <f t="shared" si="1680"/>
        <v>0.61339058666051471</v>
      </c>
      <c r="K1682" s="218">
        <f t="shared" si="1680"/>
        <v>1.5557038364074973</v>
      </c>
      <c r="L1682" s="218">
        <f t="shared" si="1680"/>
        <v>5.4051976545226177</v>
      </c>
      <c r="M1682" s="218">
        <f t="shared" si="1680"/>
        <v>0.77791049365073628</v>
      </c>
      <c r="N1682" s="218">
        <f t="shared" si="1680"/>
        <v>1.2552673257078786</v>
      </c>
      <c r="O1682" s="218">
        <f t="shared" si="1680"/>
        <v>0.14940384135856677</v>
      </c>
      <c r="P1682" s="218">
        <f t="shared" si="1680"/>
        <v>0.43693021130284437</v>
      </c>
      <c r="Q1682" s="218">
        <f t="shared" si="1680"/>
        <v>0.23449100178741203</v>
      </c>
      <c r="R1682" s="218">
        <f t="shared" si="1680"/>
        <v>0.76416528358192537</v>
      </c>
      <c r="S1682" s="218">
        <f t="shared" si="1680"/>
        <v>1.112655090225305E-3</v>
      </c>
      <c r="T1682" s="218">
        <f t="shared" si="1680"/>
        <v>2.6871430124493179</v>
      </c>
      <c r="U1682" s="218">
        <f t="shared" si="1680"/>
        <v>1.4832112489200742</v>
      </c>
    </row>
    <row r="1683" spans="1:21" x14ac:dyDescent="0.25">
      <c r="A1683" s="57" t="s">
        <v>3745</v>
      </c>
      <c r="B1683" s="57" t="s">
        <v>7377</v>
      </c>
      <c r="C1683" s="218">
        <f t="shared" si="1662"/>
        <v>0</v>
      </c>
      <c r="D1683" s="218">
        <f t="shared" si="1662"/>
        <v>0</v>
      </c>
      <c r="E1683" s="218"/>
      <c r="F1683" s="218"/>
      <c r="G1683" s="218"/>
      <c r="H1683" s="218">
        <f t="shared" ref="H1683:U1683" si="1681">(H5119/H$3521)/(H8555/H$6957)</f>
        <v>0</v>
      </c>
      <c r="I1683" s="218">
        <f t="shared" si="1681"/>
        <v>0</v>
      </c>
      <c r="J1683" s="218">
        <f t="shared" si="1681"/>
        <v>0</v>
      </c>
      <c r="K1683" s="218">
        <f t="shared" si="1681"/>
        <v>0</v>
      </c>
      <c r="L1683" s="218">
        <f t="shared" si="1681"/>
        <v>0</v>
      </c>
      <c r="M1683" s="218">
        <f t="shared" si="1681"/>
        <v>0</v>
      </c>
      <c r="N1683" s="218">
        <f t="shared" si="1681"/>
        <v>0.148371832821345</v>
      </c>
      <c r="O1683" s="218">
        <f t="shared" si="1681"/>
        <v>0.37229474055477374</v>
      </c>
      <c r="P1683" s="218">
        <f t="shared" si="1681"/>
        <v>0</v>
      </c>
      <c r="Q1683" s="218">
        <f t="shared" si="1681"/>
        <v>0</v>
      </c>
      <c r="R1683" s="218">
        <f t="shared" si="1681"/>
        <v>4.9083366359539415E-2</v>
      </c>
      <c r="S1683" s="218">
        <f t="shared" si="1681"/>
        <v>0</v>
      </c>
      <c r="T1683" s="218">
        <f t="shared" si="1681"/>
        <v>0</v>
      </c>
      <c r="U1683" s="218">
        <f t="shared" si="1681"/>
        <v>0</v>
      </c>
    </row>
    <row r="1684" spans="1:21" x14ac:dyDescent="0.25">
      <c r="A1684" s="57" t="s">
        <v>3062</v>
      </c>
      <c r="B1684" s="57" t="s">
        <v>7378</v>
      </c>
      <c r="C1684" s="218">
        <f t="shared" si="1662"/>
        <v>0</v>
      </c>
      <c r="D1684" s="218">
        <f t="shared" si="1662"/>
        <v>0</v>
      </c>
      <c r="E1684" s="218"/>
      <c r="F1684" s="218"/>
      <c r="G1684" s="218"/>
      <c r="H1684" s="218">
        <f t="shared" ref="H1684:U1684" si="1682">(H5120/H$3521)/(H8556/H$6957)</f>
        <v>0</v>
      </c>
      <c r="I1684" s="218">
        <f t="shared" si="1682"/>
        <v>0</v>
      </c>
      <c r="J1684" s="218">
        <f t="shared" si="1682"/>
        <v>0</v>
      </c>
      <c r="K1684" s="218">
        <f t="shared" si="1682"/>
        <v>0</v>
      </c>
      <c r="L1684" s="218">
        <f t="shared" si="1682"/>
        <v>0.10326108714712767</v>
      </c>
      <c r="M1684" s="218">
        <f t="shared" si="1682"/>
        <v>0</v>
      </c>
      <c r="N1684" s="218">
        <f t="shared" si="1682"/>
        <v>0</v>
      </c>
      <c r="O1684" s="218">
        <f t="shared" si="1682"/>
        <v>0</v>
      </c>
      <c r="P1684" s="218">
        <f t="shared" si="1682"/>
        <v>9.5934275129382161E-3</v>
      </c>
      <c r="Q1684" s="218">
        <f t="shared" si="1682"/>
        <v>4.1541670986882939E-3</v>
      </c>
      <c r="R1684" s="218">
        <f t="shared" si="1682"/>
        <v>2.2850434035132593E-3</v>
      </c>
      <c r="S1684" s="218">
        <f t="shared" si="1682"/>
        <v>8.2215332417997952E-5</v>
      </c>
      <c r="T1684" s="218">
        <f t="shared" si="1682"/>
        <v>0.76458530588759666</v>
      </c>
      <c r="U1684" s="218">
        <f t="shared" si="1682"/>
        <v>2.2506828186156288E-3</v>
      </c>
    </row>
    <row r="1685" spans="1:21" x14ac:dyDescent="0.25">
      <c r="A1685" s="57" t="s">
        <v>2543</v>
      </c>
      <c r="B1685" s="57" t="s">
        <v>7379</v>
      </c>
      <c r="C1685" s="218">
        <f t="shared" ref="C1685:D1704" si="1683">(C5121/C$3521)/(C8557/C$6957)</f>
        <v>0</v>
      </c>
      <c r="D1685" s="218">
        <f t="shared" si="1683"/>
        <v>0</v>
      </c>
      <c r="E1685" s="218"/>
      <c r="F1685" s="218"/>
      <c r="G1685" s="218"/>
      <c r="H1685" s="218">
        <f t="shared" ref="H1685:U1685" si="1684">(H5121/H$3521)/(H8557/H$6957)</f>
        <v>0</v>
      </c>
      <c r="I1685" s="218">
        <f t="shared" si="1684"/>
        <v>0</v>
      </c>
      <c r="J1685" s="218">
        <f t="shared" si="1684"/>
        <v>1.051917143344807E-2</v>
      </c>
      <c r="K1685" s="218">
        <f t="shared" si="1684"/>
        <v>2.1486407440005836E-3</v>
      </c>
      <c r="L1685" s="218">
        <f t="shared" si="1684"/>
        <v>0</v>
      </c>
      <c r="M1685" s="218">
        <f t="shared" si="1684"/>
        <v>0</v>
      </c>
      <c r="N1685" s="218">
        <f t="shared" si="1684"/>
        <v>2.8116998225584416E-2</v>
      </c>
      <c r="O1685" s="218">
        <f t="shared" si="1684"/>
        <v>1.3330991101579162</v>
      </c>
      <c r="P1685" s="218">
        <f t="shared" si="1684"/>
        <v>2.8412614590993019</v>
      </c>
      <c r="Q1685" s="218">
        <f t="shared" si="1684"/>
        <v>0.93618812283640063</v>
      </c>
      <c r="R1685" s="218">
        <f t="shared" si="1684"/>
        <v>8.1168693462926971</v>
      </c>
      <c r="S1685" s="218">
        <f t="shared" si="1684"/>
        <v>9.5649814477337944</v>
      </c>
      <c r="T1685" s="218">
        <f t="shared" si="1684"/>
        <v>17.206930630667259</v>
      </c>
      <c r="U1685" s="218">
        <f t="shared" si="1684"/>
        <v>10.155448223634616</v>
      </c>
    </row>
    <row r="1686" spans="1:21" x14ac:dyDescent="0.25">
      <c r="A1686" s="57" t="s">
        <v>2566</v>
      </c>
      <c r="B1686" s="57" t="s">
        <v>7380</v>
      </c>
      <c r="C1686" s="218">
        <f t="shared" si="1683"/>
        <v>0</v>
      </c>
      <c r="D1686" s="218">
        <f t="shared" si="1683"/>
        <v>0</v>
      </c>
      <c r="E1686" s="218"/>
      <c r="F1686" s="218"/>
      <c r="G1686" s="218"/>
      <c r="H1686" s="218">
        <f t="shared" ref="H1686:U1686" si="1685">(H5122/H$3521)/(H8558/H$6957)</f>
        <v>0</v>
      </c>
      <c r="I1686" s="218">
        <f t="shared" si="1685"/>
        <v>0.32548836608340631</v>
      </c>
      <c r="J1686" s="218">
        <f t="shared" si="1685"/>
        <v>8.4115386583655985E-2</v>
      </c>
      <c r="K1686" s="218">
        <f t="shared" si="1685"/>
        <v>1.3258489194062715</v>
      </c>
      <c r="L1686" s="218">
        <f t="shared" si="1685"/>
        <v>4.510106387801323</v>
      </c>
      <c r="M1686" s="218">
        <f t="shared" si="1685"/>
        <v>4.3188328458520271</v>
      </c>
      <c r="N1686" s="218">
        <f t="shared" si="1685"/>
        <v>0.53255481484270129</v>
      </c>
      <c r="O1686" s="218">
        <f t="shared" si="1685"/>
        <v>10.194283234649561</v>
      </c>
      <c r="P1686" s="218">
        <f t="shared" si="1685"/>
        <v>42.710301227942125</v>
      </c>
      <c r="Q1686" s="218">
        <f t="shared" si="1685"/>
        <v>74.511412155266527</v>
      </c>
      <c r="R1686" s="218">
        <f t="shared" si="1685"/>
        <v>6.8211042277057174</v>
      </c>
      <c r="S1686" s="218">
        <f t="shared" si="1685"/>
        <v>4.0401606600009643</v>
      </c>
      <c r="T1686" s="218">
        <f t="shared" si="1685"/>
        <v>3.7668308471147531</v>
      </c>
      <c r="U1686" s="218">
        <f t="shared" si="1685"/>
        <v>1.5045461576206163</v>
      </c>
    </row>
    <row r="1687" spans="1:21" x14ac:dyDescent="0.25">
      <c r="A1687" s="57" t="s">
        <v>3573</v>
      </c>
      <c r="B1687" s="57" t="s">
        <v>7381</v>
      </c>
      <c r="C1687" s="218">
        <f t="shared" si="1683"/>
        <v>0</v>
      </c>
      <c r="D1687" s="218">
        <f t="shared" si="1683"/>
        <v>0</v>
      </c>
      <c r="E1687" s="218"/>
      <c r="F1687" s="218"/>
      <c r="G1687" s="218"/>
      <c r="H1687" s="218">
        <f t="shared" ref="H1687:U1687" si="1686">(H5123/H$3521)/(H8559/H$6957)</f>
        <v>0</v>
      </c>
      <c r="I1687" s="218">
        <f t="shared" si="1686"/>
        <v>0</v>
      </c>
      <c r="J1687" s="218">
        <f t="shared" si="1686"/>
        <v>0</v>
      </c>
      <c r="K1687" s="218">
        <f t="shared" si="1686"/>
        <v>0</v>
      </c>
      <c r="L1687" s="218">
        <f t="shared" si="1686"/>
        <v>0</v>
      </c>
      <c r="M1687" s="218">
        <f t="shared" si="1686"/>
        <v>0</v>
      </c>
      <c r="N1687" s="218">
        <f t="shared" si="1686"/>
        <v>0</v>
      </c>
      <c r="O1687" s="218">
        <f t="shared" si="1686"/>
        <v>0</v>
      </c>
      <c r="P1687" s="218">
        <f t="shared" si="1686"/>
        <v>0</v>
      </c>
      <c r="Q1687" s="218">
        <f t="shared" si="1686"/>
        <v>0</v>
      </c>
      <c r="R1687" s="218">
        <f t="shared" si="1686"/>
        <v>0</v>
      </c>
      <c r="S1687" s="218">
        <f t="shared" si="1686"/>
        <v>0</v>
      </c>
      <c r="T1687" s="218">
        <f t="shared" si="1686"/>
        <v>0.26389454232990495</v>
      </c>
      <c r="U1687" s="218">
        <f t="shared" si="1686"/>
        <v>0.2275292059859155</v>
      </c>
    </row>
    <row r="1688" spans="1:21" x14ac:dyDescent="0.25">
      <c r="A1688" s="57" t="s">
        <v>2561</v>
      </c>
      <c r="B1688" s="57" t="s">
        <v>7382</v>
      </c>
      <c r="C1688" s="218">
        <f t="shared" si="1683"/>
        <v>0</v>
      </c>
      <c r="D1688" s="218">
        <f t="shared" si="1683"/>
        <v>0</v>
      </c>
      <c r="E1688" s="218"/>
      <c r="F1688" s="218"/>
      <c r="G1688" s="218"/>
      <c r="H1688" s="218">
        <f t="shared" ref="H1688:U1688" si="1687">(H5124/H$3521)/(H8560/H$6957)</f>
        <v>2.1712483422331501E-2</v>
      </c>
      <c r="I1688" s="218">
        <f t="shared" si="1687"/>
        <v>0</v>
      </c>
      <c r="J1688" s="218">
        <f t="shared" si="1687"/>
        <v>0.41348925504088507</v>
      </c>
      <c r="K1688" s="218">
        <f t="shared" si="1687"/>
        <v>3.1567793668226991</v>
      </c>
      <c r="L1688" s="218">
        <f t="shared" si="1687"/>
        <v>5.8029136020946499</v>
      </c>
      <c r="M1688" s="218">
        <f t="shared" si="1687"/>
        <v>9.2537101283448902</v>
      </c>
      <c r="N1688" s="218">
        <f t="shared" si="1687"/>
        <v>20.658544773567112</v>
      </c>
      <c r="O1688" s="218">
        <f t="shared" si="1687"/>
        <v>35.234348938768669</v>
      </c>
      <c r="P1688" s="218">
        <f t="shared" si="1687"/>
        <v>30.120057512413073</v>
      </c>
      <c r="Q1688" s="218">
        <f t="shared" si="1687"/>
        <v>18.753029920762813</v>
      </c>
      <c r="R1688" s="218">
        <f t="shared" si="1687"/>
        <v>32.722621676144712</v>
      </c>
      <c r="S1688" s="218">
        <f t="shared" si="1687"/>
        <v>25.241119768488439</v>
      </c>
      <c r="T1688" s="218">
        <f t="shared" si="1687"/>
        <v>27.568755013404211</v>
      </c>
      <c r="U1688" s="218">
        <f t="shared" si="1687"/>
        <v>40.295855098387129</v>
      </c>
    </row>
    <row r="1689" spans="1:21" x14ac:dyDescent="0.25">
      <c r="A1689" s="57" t="s">
        <v>1286</v>
      </c>
      <c r="B1689" s="57" t="s">
        <v>7383</v>
      </c>
      <c r="C1689" s="218">
        <f t="shared" si="1683"/>
        <v>0</v>
      </c>
      <c r="D1689" s="218">
        <f t="shared" si="1683"/>
        <v>0</v>
      </c>
      <c r="E1689" s="218"/>
      <c r="F1689" s="218"/>
      <c r="G1689" s="218"/>
      <c r="H1689" s="218">
        <f t="shared" ref="H1689:U1689" si="1688">(H5125/H$3521)/(H8561/H$6957)</f>
        <v>0.23410018138184907</v>
      </c>
      <c r="I1689" s="218">
        <f t="shared" si="1688"/>
        <v>0.34256811207267812</v>
      </c>
      <c r="J1689" s="218">
        <f t="shared" si="1688"/>
        <v>1.5723924216199947</v>
      </c>
      <c r="K1689" s="218">
        <f t="shared" si="1688"/>
        <v>1.4091846661154655E-3</v>
      </c>
      <c r="L1689" s="218">
        <f t="shared" si="1688"/>
        <v>0</v>
      </c>
      <c r="M1689" s="218">
        <f t="shared" si="1688"/>
        <v>2.0765025750212777E-2</v>
      </c>
      <c r="N1689" s="218">
        <f t="shared" si="1688"/>
        <v>2.025564902114713E-2</v>
      </c>
      <c r="O1689" s="218">
        <f t="shared" si="1688"/>
        <v>0.14567103130667225</v>
      </c>
      <c r="P1689" s="218">
        <f t="shared" si="1688"/>
        <v>6.3091431081712581E-3</v>
      </c>
      <c r="Q1689" s="218">
        <f t="shared" si="1688"/>
        <v>0.13886244491862931</v>
      </c>
      <c r="R1689" s="218">
        <f t="shared" si="1688"/>
        <v>4.9079761202011712E-2</v>
      </c>
      <c r="S1689" s="218">
        <f t="shared" si="1688"/>
        <v>6.0019374134720493E-4</v>
      </c>
      <c r="T1689" s="218">
        <f t="shared" si="1688"/>
        <v>3.2682456024442672</v>
      </c>
      <c r="U1689" s="218">
        <f t="shared" si="1688"/>
        <v>4.281962641198211</v>
      </c>
    </row>
    <row r="1690" spans="1:21" x14ac:dyDescent="0.25">
      <c r="A1690" s="57" t="s">
        <v>1935</v>
      </c>
      <c r="B1690" s="57" t="s">
        <v>7385</v>
      </c>
      <c r="C1690" s="218">
        <f t="shared" si="1683"/>
        <v>0</v>
      </c>
      <c r="D1690" s="218">
        <f t="shared" si="1683"/>
        <v>0</v>
      </c>
      <c r="E1690" s="218"/>
      <c r="F1690" s="218"/>
      <c r="G1690" s="218"/>
      <c r="H1690" s="218">
        <f t="shared" ref="H1690:U1690" si="1689">(H5126/H$3521)/(H8562/H$6957)</f>
        <v>1.3448720007323132E-2</v>
      </c>
      <c r="I1690" s="218">
        <f t="shared" si="1689"/>
        <v>0.44289051526251688</v>
      </c>
      <c r="J1690" s="218">
        <f t="shared" si="1689"/>
        <v>4.3963814794464214E-2</v>
      </c>
      <c r="K1690" s="218">
        <f t="shared" si="1689"/>
        <v>4.5554737793958664E-3</v>
      </c>
      <c r="L1690" s="218">
        <f t="shared" si="1689"/>
        <v>0</v>
      </c>
      <c r="M1690" s="218">
        <f t="shared" si="1689"/>
        <v>0</v>
      </c>
      <c r="N1690" s="218">
        <f t="shared" si="1689"/>
        <v>0</v>
      </c>
      <c r="O1690" s="218">
        <f t="shared" si="1689"/>
        <v>0</v>
      </c>
      <c r="P1690" s="218">
        <f t="shared" si="1689"/>
        <v>0</v>
      </c>
      <c r="Q1690" s="218">
        <f t="shared" si="1689"/>
        <v>0</v>
      </c>
      <c r="R1690" s="218">
        <f t="shared" si="1689"/>
        <v>0</v>
      </c>
      <c r="S1690" s="218">
        <f t="shared" si="1689"/>
        <v>1.4728928027427632</v>
      </c>
      <c r="T1690" s="218">
        <f t="shared" si="1689"/>
        <v>3.9373293123156596</v>
      </c>
      <c r="U1690" s="218">
        <f t="shared" si="1689"/>
        <v>0.45316617579347868</v>
      </c>
    </row>
    <row r="1691" spans="1:21" x14ac:dyDescent="0.25">
      <c r="A1691" s="57" t="s">
        <v>3250</v>
      </c>
      <c r="B1691" s="57" t="s">
        <v>7386</v>
      </c>
      <c r="C1691" s="218">
        <f t="shared" si="1683"/>
        <v>0</v>
      </c>
      <c r="D1691" s="218">
        <f t="shared" si="1683"/>
        <v>0</v>
      </c>
      <c r="E1691" s="218"/>
      <c r="F1691" s="218"/>
      <c r="G1691" s="218"/>
      <c r="H1691" s="218">
        <f t="shared" ref="H1691:U1691" si="1690">(H5127/H$3521)/(H8563/H$6957)</f>
        <v>0</v>
      </c>
      <c r="I1691" s="218">
        <f t="shared" si="1690"/>
        <v>0.10476791893669719</v>
      </c>
      <c r="J1691" s="218">
        <f t="shared" si="1690"/>
        <v>6.3135149142420854E-2</v>
      </c>
      <c r="K1691" s="218">
        <f t="shared" si="1690"/>
        <v>1.4359583948746928E-3</v>
      </c>
      <c r="L1691" s="218">
        <f t="shared" si="1690"/>
        <v>0.90043503506316536</v>
      </c>
      <c r="M1691" s="218">
        <f t="shared" si="1690"/>
        <v>0</v>
      </c>
      <c r="N1691" s="218">
        <f t="shared" si="1690"/>
        <v>0.13049419727136397</v>
      </c>
      <c r="O1691" s="218">
        <f t="shared" si="1690"/>
        <v>0.15056195109007597</v>
      </c>
      <c r="P1691" s="218">
        <f t="shared" si="1690"/>
        <v>3.5420043842609598E-2</v>
      </c>
      <c r="Q1691" s="218">
        <f t="shared" si="1690"/>
        <v>4.0964134983313816</v>
      </c>
      <c r="R1691" s="218">
        <f t="shared" si="1690"/>
        <v>8.8311198107075892</v>
      </c>
      <c r="S1691" s="218">
        <f t="shared" si="1690"/>
        <v>8.8505151744894928</v>
      </c>
      <c r="T1691" s="218">
        <f t="shared" si="1690"/>
        <v>11.346774375776164</v>
      </c>
      <c r="U1691" s="218">
        <f t="shared" si="1690"/>
        <v>9.6263267864129709</v>
      </c>
    </row>
    <row r="1692" spans="1:21" x14ac:dyDescent="0.25">
      <c r="A1692" s="57" t="s">
        <v>1543</v>
      </c>
      <c r="B1692" s="57" t="s">
        <v>7387</v>
      </c>
      <c r="C1692" s="218">
        <f t="shared" si="1683"/>
        <v>0</v>
      </c>
      <c r="D1692" s="218">
        <f t="shared" si="1683"/>
        <v>0</v>
      </c>
      <c r="E1692" s="218"/>
      <c r="F1692" s="218"/>
      <c r="G1692" s="218"/>
      <c r="H1692" s="218">
        <f t="shared" ref="H1692:U1692" si="1691">(H5128/H$3521)/(H8564/H$6957)</f>
        <v>0</v>
      </c>
      <c r="I1692" s="218">
        <f t="shared" si="1691"/>
        <v>0</v>
      </c>
      <c r="J1692" s="218">
        <f t="shared" si="1691"/>
        <v>0</v>
      </c>
      <c r="K1692" s="218">
        <f t="shared" si="1691"/>
        <v>0</v>
      </c>
      <c r="L1692" s="218">
        <f t="shared" si="1691"/>
        <v>0</v>
      </c>
      <c r="M1692" s="218">
        <f t="shared" si="1691"/>
        <v>0</v>
      </c>
      <c r="N1692" s="218">
        <f t="shared" si="1691"/>
        <v>0.17119720099285629</v>
      </c>
      <c r="O1692" s="218">
        <f t="shared" si="1691"/>
        <v>3.3732808003573221E-2</v>
      </c>
      <c r="P1692" s="218">
        <f t="shared" si="1691"/>
        <v>0</v>
      </c>
      <c r="Q1692" s="218">
        <f t="shared" si="1691"/>
        <v>0</v>
      </c>
      <c r="R1692" s="218">
        <f t="shared" si="1691"/>
        <v>1.7976468008745954E-2</v>
      </c>
      <c r="S1692" s="218">
        <f t="shared" si="1691"/>
        <v>9.0185077602676703E-3</v>
      </c>
      <c r="T1692" s="218">
        <f t="shared" si="1691"/>
        <v>0</v>
      </c>
      <c r="U1692" s="218">
        <f t="shared" si="1691"/>
        <v>0</v>
      </c>
    </row>
    <row r="1693" spans="1:21" x14ac:dyDescent="0.25">
      <c r="A1693" s="57" t="s">
        <v>2438</v>
      </c>
      <c r="B1693" s="57" t="s">
        <v>7388</v>
      </c>
      <c r="C1693" s="218">
        <f t="shared" si="1683"/>
        <v>0</v>
      </c>
      <c r="D1693" s="218">
        <f t="shared" si="1683"/>
        <v>0</v>
      </c>
      <c r="E1693" s="218"/>
      <c r="F1693" s="218"/>
      <c r="G1693" s="218"/>
      <c r="H1693" s="218">
        <f t="shared" ref="H1693:U1693" si="1692">(H5129/H$3521)/(H8565/H$6957)</f>
        <v>0</v>
      </c>
      <c r="I1693" s="218">
        <f t="shared" si="1692"/>
        <v>0</v>
      </c>
      <c r="J1693" s="218">
        <f t="shared" si="1692"/>
        <v>0</v>
      </c>
      <c r="K1693" s="218">
        <f t="shared" si="1692"/>
        <v>0</v>
      </c>
      <c r="L1693" s="218">
        <f t="shared" si="1692"/>
        <v>0</v>
      </c>
      <c r="M1693" s="218">
        <f t="shared" si="1692"/>
        <v>3.5065348595390899E-2</v>
      </c>
      <c r="N1693" s="218">
        <f t="shared" si="1692"/>
        <v>0</v>
      </c>
      <c r="O1693" s="218">
        <f t="shared" si="1692"/>
        <v>0</v>
      </c>
      <c r="P1693" s="218">
        <f t="shared" si="1692"/>
        <v>0</v>
      </c>
      <c r="Q1693" s="218">
        <f t="shared" si="1692"/>
        <v>3.6386446465360066E-2</v>
      </c>
      <c r="R1693" s="218">
        <f t="shared" si="1692"/>
        <v>9.4929208072696083E-4</v>
      </c>
      <c r="S1693" s="218">
        <f t="shared" si="1692"/>
        <v>0</v>
      </c>
      <c r="T1693" s="218">
        <f t="shared" si="1692"/>
        <v>0</v>
      </c>
      <c r="U1693" s="218">
        <f t="shared" si="1692"/>
        <v>0</v>
      </c>
    </row>
    <row r="1694" spans="1:21" x14ac:dyDescent="0.25">
      <c r="A1694" s="57" t="s">
        <v>1829</v>
      </c>
      <c r="B1694" s="57" t="s">
        <v>7389</v>
      </c>
      <c r="C1694" s="218">
        <f t="shared" si="1683"/>
        <v>0</v>
      </c>
      <c r="D1694" s="218">
        <f t="shared" si="1683"/>
        <v>0</v>
      </c>
      <c r="E1694" s="218"/>
      <c r="F1694" s="218"/>
      <c r="G1694" s="218"/>
      <c r="H1694" s="218">
        <f t="shared" ref="H1694:U1694" si="1693">(H5130/H$3521)/(H8566/H$6957)</f>
        <v>0</v>
      </c>
      <c r="I1694" s="218">
        <f t="shared" si="1693"/>
        <v>0</v>
      </c>
      <c r="J1694" s="218">
        <f t="shared" si="1693"/>
        <v>0</v>
      </c>
      <c r="K1694" s="218">
        <f t="shared" si="1693"/>
        <v>0</v>
      </c>
      <c r="L1694" s="218">
        <f t="shared" si="1693"/>
        <v>0</v>
      </c>
      <c r="M1694" s="218">
        <f t="shared" si="1693"/>
        <v>0</v>
      </c>
      <c r="N1694" s="218">
        <f t="shared" si="1693"/>
        <v>0</v>
      </c>
      <c r="O1694" s="218">
        <f t="shared" si="1693"/>
        <v>1.6470430945212548E-2</v>
      </c>
      <c r="P1694" s="218">
        <f t="shared" si="1693"/>
        <v>0</v>
      </c>
      <c r="Q1694" s="218">
        <f t="shared" si="1693"/>
        <v>0</v>
      </c>
      <c r="R1694" s="218">
        <f t="shared" si="1693"/>
        <v>1.6907543584080374E-3</v>
      </c>
      <c r="S1694" s="218">
        <f t="shared" si="1693"/>
        <v>0</v>
      </c>
      <c r="T1694" s="218">
        <f t="shared" si="1693"/>
        <v>0</v>
      </c>
      <c r="U1694" s="218">
        <f t="shared" si="1693"/>
        <v>0.18053936691226422</v>
      </c>
    </row>
    <row r="1695" spans="1:21" x14ac:dyDescent="0.25">
      <c r="A1695" s="57" t="s">
        <v>1518</v>
      </c>
      <c r="B1695" s="57" t="s">
        <v>7390</v>
      </c>
      <c r="C1695" s="218">
        <f t="shared" si="1683"/>
        <v>0</v>
      </c>
      <c r="D1695" s="218">
        <f t="shared" si="1683"/>
        <v>0</v>
      </c>
      <c r="E1695" s="218"/>
      <c r="F1695" s="218"/>
      <c r="G1695" s="218"/>
      <c r="H1695" s="218">
        <f t="shared" ref="H1695:U1695" si="1694">(H5131/H$3521)/(H8567/H$6957)</f>
        <v>4.5376219656844033E-2</v>
      </c>
      <c r="I1695" s="218">
        <f t="shared" si="1694"/>
        <v>1.1688465586288097E-2</v>
      </c>
      <c r="J1695" s="218">
        <f t="shared" si="1694"/>
        <v>0.20738770077052818</v>
      </c>
      <c r="K1695" s="218">
        <f t="shared" si="1694"/>
        <v>0.49510871013777813</v>
      </c>
      <c r="L1695" s="218">
        <f t="shared" si="1694"/>
        <v>0.39222965810903704</v>
      </c>
      <c r="M1695" s="218">
        <f t="shared" si="1694"/>
        <v>0.34841194531841313</v>
      </c>
      <c r="N1695" s="218">
        <f t="shared" si="1694"/>
        <v>0.19617955067728715</v>
      </c>
      <c r="O1695" s="218">
        <f t="shared" si="1694"/>
        <v>3.1165686582720922E-2</v>
      </c>
      <c r="P1695" s="218">
        <f t="shared" si="1694"/>
        <v>0</v>
      </c>
      <c r="Q1695" s="218">
        <f t="shared" si="1694"/>
        <v>9.3578189682755913E-2</v>
      </c>
      <c r="R1695" s="218">
        <f t="shared" si="1694"/>
        <v>0.22557993586062633</v>
      </c>
      <c r="S1695" s="218">
        <f t="shared" si="1694"/>
        <v>6.2512812744190363E-2</v>
      </c>
      <c r="T1695" s="218">
        <f t="shared" si="1694"/>
        <v>7.964127024527852E-2</v>
      </c>
      <c r="U1695" s="218">
        <f t="shared" si="1694"/>
        <v>0.27221575004271753</v>
      </c>
    </row>
    <row r="1696" spans="1:21" x14ac:dyDescent="0.25">
      <c r="A1696" s="57" t="s">
        <v>1378</v>
      </c>
      <c r="B1696" s="57" t="s">
        <v>7391</v>
      </c>
      <c r="C1696" s="218">
        <f t="shared" si="1683"/>
        <v>0</v>
      </c>
      <c r="D1696" s="218">
        <f t="shared" si="1683"/>
        <v>0</v>
      </c>
      <c r="E1696" s="218"/>
      <c r="F1696" s="218"/>
      <c r="G1696" s="218"/>
      <c r="H1696" s="218">
        <f t="shared" ref="H1696:U1696" si="1695">(H5132/H$3521)/(H8568/H$6957)</f>
        <v>0</v>
      </c>
      <c r="I1696" s="218">
        <f t="shared" si="1695"/>
        <v>0</v>
      </c>
      <c r="J1696" s="218">
        <f t="shared" si="1695"/>
        <v>0</v>
      </c>
      <c r="K1696" s="218">
        <f t="shared" si="1695"/>
        <v>1.223881312841823E-4</v>
      </c>
      <c r="L1696" s="218">
        <f t="shared" si="1695"/>
        <v>0</v>
      </c>
      <c r="M1696" s="218">
        <f t="shared" si="1695"/>
        <v>0</v>
      </c>
      <c r="N1696" s="218">
        <f t="shared" si="1695"/>
        <v>0.15850010884324997</v>
      </c>
      <c r="O1696" s="218">
        <f t="shared" si="1695"/>
        <v>0.24518538884294513</v>
      </c>
      <c r="P1696" s="218">
        <f t="shared" si="1695"/>
        <v>0</v>
      </c>
      <c r="Q1696" s="218">
        <f t="shared" si="1695"/>
        <v>4.5068716562779276E-2</v>
      </c>
      <c r="R1696" s="218">
        <f t="shared" si="1695"/>
        <v>4.2948242915816101E-2</v>
      </c>
      <c r="S1696" s="218">
        <f t="shared" si="1695"/>
        <v>5.9616453593641812E-4</v>
      </c>
      <c r="T1696" s="218">
        <f t="shared" si="1695"/>
        <v>1.3716050165860919E-2</v>
      </c>
      <c r="U1696" s="218">
        <f t="shared" si="1695"/>
        <v>5.6574509757859265E-3</v>
      </c>
    </row>
    <row r="1697" spans="1:21" x14ac:dyDescent="0.25">
      <c r="A1697" s="57" t="s">
        <v>1865</v>
      </c>
      <c r="B1697" s="57" t="s">
        <v>7392</v>
      </c>
      <c r="C1697" s="218">
        <f t="shared" si="1683"/>
        <v>0</v>
      </c>
      <c r="D1697" s="218">
        <f t="shared" si="1683"/>
        <v>0</v>
      </c>
      <c r="E1697" s="218"/>
      <c r="F1697" s="218"/>
      <c r="G1697" s="218"/>
      <c r="H1697" s="218">
        <f t="shared" ref="H1697:U1697" si="1696">(H5133/H$3521)/(H8569/H$6957)</f>
        <v>0.86735051505989724</v>
      </c>
      <c r="I1697" s="218">
        <f t="shared" si="1696"/>
        <v>9.4921370145478023E-2</v>
      </c>
      <c r="J1697" s="218">
        <f t="shared" si="1696"/>
        <v>1.7723510286691238E-2</v>
      </c>
      <c r="K1697" s="218">
        <f t="shared" si="1696"/>
        <v>7.800868237523706E-2</v>
      </c>
      <c r="L1697" s="218">
        <f t="shared" si="1696"/>
        <v>0.37454671388190419</v>
      </c>
      <c r="M1697" s="218">
        <f t="shared" si="1696"/>
        <v>0</v>
      </c>
      <c r="N1697" s="218">
        <f t="shared" si="1696"/>
        <v>0</v>
      </c>
      <c r="O1697" s="218">
        <f t="shared" si="1696"/>
        <v>0</v>
      </c>
      <c r="P1697" s="218">
        <f t="shared" si="1696"/>
        <v>8.9065675359570051E-3</v>
      </c>
      <c r="Q1697" s="218">
        <f t="shared" si="1696"/>
        <v>1.0069891821549048E-2</v>
      </c>
      <c r="R1697" s="218">
        <f t="shared" si="1696"/>
        <v>1.5384143365435476E-2</v>
      </c>
      <c r="S1697" s="218">
        <f t="shared" si="1696"/>
        <v>1.2316706672913324E-2</v>
      </c>
      <c r="T1697" s="218">
        <f t="shared" si="1696"/>
        <v>7.8985407934935539E-2</v>
      </c>
      <c r="U1697" s="218">
        <f t="shared" si="1696"/>
        <v>0</v>
      </c>
    </row>
    <row r="1698" spans="1:21" x14ac:dyDescent="0.25">
      <c r="A1698" s="57" t="s">
        <v>332</v>
      </c>
      <c r="B1698" s="57" t="s">
        <v>7393</v>
      </c>
      <c r="C1698" s="218">
        <f t="shared" si="1683"/>
        <v>0</v>
      </c>
      <c r="D1698" s="218">
        <f t="shared" si="1683"/>
        <v>0</v>
      </c>
      <c r="E1698" s="218"/>
      <c r="F1698" s="218"/>
      <c r="G1698" s="218"/>
      <c r="H1698" s="218">
        <f t="shared" ref="H1698:U1698" si="1697">(H5134/H$3521)/(H8570/H$6957)</f>
        <v>0.91795081664435496</v>
      </c>
      <c r="I1698" s="218">
        <f t="shared" si="1697"/>
        <v>1.0104321698740633</v>
      </c>
      <c r="J1698" s="218">
        <f t="shared" si="1697"/>
        <v>0.66901192253310837</v>
      </c>
      <c r="K1698" s="218">
        <f t="shared" si="1697"/>
        <v>0.56393005526268092</v>
      </c>
      <c r="L1698" s="218">
        <f t="shared" si="1697"/>
        <v>0.31059046974594651</v>
      </c>
      <c r="M1698" s="218">
        <f t="shared" si="1697"/>
        <v>3.2742967914493666E-2</v>
      </c>
      <c r="N1698" s="218">
        <f t="shared" si="1697"/>
        <v>1.8302883013859829E-2</v>
      </c>
      <c r="O1698" s="218">
        <f t="shared" si="1697"/>
        <v>4.5408053796786682E-2</v>
      </c>
      <c r="P1698" s="218">
        <f t="shared" si="1697"/>
        <v>2.7136362592750259E-2</v>
      </c>
      <c r="Q1698" s="218">
        <f t="shared" si="1697"/>
        <v>0.13580454586929069</v>
      </c>
      <c r="R1698" s="218">
        <f t="shared" si="1697"/>
        <v>7.0712376214096012E-2</v>
      </c>
      <c r="S1698" s="218">
        <f t="shared" si="1697"/>
        <v>6.6357397689043793E-2</v>
      </c>
      <c r="T1698" s="218">
        <f t="shared" si="1697"/>
        <v>0.46472561980064336</v>
      </c>
      <c r="U1698" s="218">
        <f t="shared" si="1697"/>
        <v>8.6048006803985236E-2</v>
      </c>
    </row>
    <row r="1699" spans="1:21" x14ac:dyDescent="0.25">
      <c r="A1699" s="57" t="s">
        <v>581</v>
      </c>
      <c r="B1699" s="57" t="s">
        <v>7394</v>
      </c>
      <c r="C1699" s="218">
        <f t="shared" si="1683"/>
        <v>0</v>
      </c>
      <c r="D1699" s="218">
        <f t="shared" si="1683"/>
        <v>0</v>
      </c>
      <c r="E1699" s="218"/>
      <c r="F1699" s="218"/>
      <c r="G1699" s="218"/>
      <c r="H1699" s="218">
        <f t="shared" ref="H1699:U1699" si="1698">(H5135/H$3521)/(H8571/H$6957)</f>
        <v>0.21500730140122681</v>
      </c>
      <c r="I1699" s="218">
        <f t="shared" si="1698"/>
        <v>0.26701995326102407</v>
      </c>
      <c r="J1699" s="218">
        <f t="shared" si="1698"/>
        <v>7.6214227833925374</v>
      </c>
      <c r="K1699" s="218">
        <f t="shared" si="1698"/>
        <v>15.267476285513141</v>
      </c>
      <c r="L1699" s="218">
        <f t="shared" si="1698"/>
        <v>17.102480616665208</v>
      </c>
      <c r="M1699" s="218">
        <f t="shared" si="1698"/>
        <v>18.365990401829276</v>
      </c>
      <c r="N1699" s="218">
        <f t="shared" si="1698"/>
        <v>21.534037289429701</v>
      </c>
      <c r="O1699" s="218">
        <f t="shared" si="1698"/>
        <v>24.365045532550681</v>
      </c>
      <c r="P1699" s="218">
        <f t="shared" si="1698"/>
        <v>23.570937198417152</v>
      </c>
      <c r="Q1699" s="218">
        <f t="shared" si="1698"/>
        <v>14.168109340563623</v>
      </c>
      <c r="R1699" s="218">
        <f t="shared" si="1698"/>
        <v>24.271067899917341</v>
      </c>
      <c r="S1699" s="218">
        <f t="shared" si="1698"/>
        <v>18.376043592004976</v>
      </c>
      <c r="T1699" s="218">
        <f t="shared" si="1698"/>
        <v>20.66015398102407</v>
      </c>
      <c r="U1699" s="218">
        <f t="shared" si="1698"/>
        <v>14.724932525967164</v>
      </c>
    </row>
    <row r="1700" spans="1:21" x14ac:dyDescent="0.25">
      <c r="A1700" s="57" t="s">
        <v>620</v>
      </c>
      <c r="B1700" s="57" t="s">
        <v>7395</v>
      </c>
      <c r="C1700" s="218">
        <f t="shared" si="1683"/>
        <v>0</v>
      </c>
      <c r="D1700" s="218">
        <f t="shared" si="1683"/>
        <v>0</v>
      </c>
      <c r="E1700" s="218"/>
      <c r="F1700" s="218"/>
      <c r="G1700" s="218"/>
      <c r="H1700" s="218">
        <f t="shared" ref="H1700:U1700" si="1699">(H5136/H$3521)/(H8572/H$6957)</f>
        <v>0.2106210594958175</v>
      </c>
      <c r="I1700" s="218">
        <f t="shared" si="1699"/>
        <v>0</v>
      </c>
      <c r="J1700" s="218">
        <f t="shared" si="1699"/>
        <v>4.9360338102002257E-3</v>
      </c>
      <c r="K1700" s="218">
        <f t="shared" si="1699"/>
        <v>2.6050633953257565</v>
      </c>
      <c r="L1700" s="218">
        <f t="shared" si="1699"/>
        <v>2.7884965218769273</v>
      </c>
      <c r="M1700" s="218">
        <f t="shared" si="1699"/>
        <v>2.3721851120725703</v>
      </c>
      <c r="N1700" s="218">
        <f t="shared" si="1699"/>
        <v>0.86784306812202772</v>
      </c>
      <c r="O1700" s="218">
        <f t="shared" si="1699"/>
        <v>5.6663006978449485E-3</v>
      </c>
      <c r="P1700" s="218">
        <f t="shared" si="1699"/>
        <v>3.4086328512353464E-2</v>
      </c>
      <c r="Q1700" s="218">
        <f t="shared" si="1699"/>
        <v>0.13874917668396411</v>
      </c>
      <c r="R1700" s="218">
        <f t="shared" si="1699"/>
        <v>4.2132194319227274E-2</v>
      </c>
      <c r="S1700" s="218">
        <f t="shared" si="1699"/>
        <v>0.10971026105804163</v>
      </c>
      <c r="T1700" s="218">
        <f t="shared" si="1699"/>
        <v>0.31304704568798097</v>
      </c>
      <c r="U1700" s="218">
        <f t="shared" si="1699"/>
        <v>1.06740788593265E-3</v>
      </c>
    </row>
    <row r="1701" spans="1:21" x14ac:dyDescent="0.25">
      <c r="A1701" s="57" t="s">
        <v>3205</v>
      </c>
      <c r="B1701" s="57" t="s">
        <v>7396</v>
      </c>
      <c r="C1701" s="218">
        <f t="shared" si="1683"/>
        <v>0</v>
      </c>
      <c r="D1701" s="218">
        <f t="shared" si="1683"/>
        <v>0</v>
      </c>
      <c r="E1701" s="218"/>
      <c r="F1701" s="218"/>
      <c r="G1701" s="218"/>
      <c r="H1701" s="218">
        <f t="shared" ref="H1701:U1701" si="1700">(H5137/H$3521)/(H8573/H$6957)</f>
        <v>0</v>
      </c>
      <c r="I1701" s="218">
        <f t="shared" si="1700"/>
        <v>0</v>
      </c>
      <c r="J1701" s="218">
        <f t="shared" si="1700"/>
        <v>0</v>
      </c>
      <c r="K1701" s="218">
        <f t="shared" si="1700"/>
        <v>0</v>
      </c>
      <c r="L1701" s="218">
        <f t="shared" si="1700"/>
        <v>0</v>
      </c>
      <c r="M1701" s="218">
        <f t="shared" si="1700"/>
        <v>0</v>
      </c>
      <c r="N1701" s="218">
        <f t="shared" si="1700"/>
        <v>0</v>
      </c>
      <c r="O1701" s="218">
        <f t="shared" si="1700"/>
        <v>0</v>
      </c>
      <c r="P1701" s="218">
        <f t="shared" si="1700"/>
        <v>1.680361292116948E-2</v>
      </c>
      <c r="Q1701" s="218">
        <f t="shared" si="1700"/>
        <v>0</v>
      </c>
      <c r="R1701" s="218">
        <f t="shared" si="1700"/>
        <v>1.989739959201306E-2</v>
      </c>
      <c r="S1701" s="218">
        <f t="shared" si="1700"/>
        <v>0.90252404585481527</v>
      </c>
      <c r="T1701" s="218">
        <f t="shared" si="1700"/>
        <v>0</v>
      </c>
      <c r="U1701" s="218">
        <f t="shared" si="1700"/>
        <v>0</v>
      </c>
    </row>
    <row r="1702" spans="1:21" x14ac:dyDescent="0.25">
      <c r="A1702" s="57" t="s">
        <v>2856</v>
      </c>
      <c r="B1702" s="57" t="s">
        <v>7397</v>
      </c>
      <c r="C1702" s="218">
        <f t="shared" si="1683"/>
        <v>0</v>
      </c>
      <c r="D1702" s="218">
        <f t="shared" si="1683"/>
        <v>0</v>
      </c>
      <c r="E1702" s="218"/>
      <c r="F1702" s="218"/>
      <c r="G1702" s="218"/>
      <c r="H1702" s="218">
        <f t="shared" ref="H1702:U1702" si="1701">(H5138/H$3521)/(H8574/H$6957)</f>
        <v>2.2555524339257858E-2</v>
      </c>
      <c r="I1702" s="218">
        <f t="shared" si="1701"/>
        <v>0</v>
      </c>
      <c r="J1702" s="218">
        <f t="shared" si="1701"/>
        <v>0</v>
      </c>
      <c r="K1702" s="218">
        <f t="shared" si="1701"/>
        <v>0</v>
      </c>
      <c r="L1702" s="218">
        <f t="shared" si="1701"/>
        <v>1.3586811474285119</v>
      </c>
      <c r="M1702" s="218">
        <f t="shared" si="1701"/>
        <v>0</v>
      </c>
      <c r="N1702" s="218">
        <f t="shared" si="1701"/>
        <v>1.0568565338186394E-3</v>
      </c>
      <c r="O1702" s="218">
        <f t="shared" si="1701"/>
        <v>2.8347103813931657E-2</v>
      </c>
      <c r="P1702" s="218">
        <f t="shared" si="1701"/>
        <v>8.6888113731718092E-2</v>
      </c>
      <c r="Q1702" s="218">
        <f t="shared" si="1701"/>
        <v>0</v>
      </c>
      <c r="R1702" s="218">
        <f t="shared" si="1701"/>
        <v>6.9169193384536155E-3</v>
      </c>
      <c r="S1702" s="218">
        <f t="shared" si="1701"/>
        <v>0.20307190311162884</v>
      </c>
      <c r="T1702" s="218">
        <f t="shared" si="1701"/>
        <v>1.6877475116783474</v>
      </c>
      <c r="U1702" s="218">
        <f t="shared" si="1701"/>
        <v>2.2960896174487608</v>
      </c>
    </row>
    <row r="1703" spans="1:21" x14ac:dyDescent="0.25">
      <c r="A1703" s="57" t="s">
        <v>2872</v>
      </c>
      <c r="B1703" s="57" t="s">
        <v>7398</v>
      </c>
      <c r="C1703" s="218">
        <f t="shared" si="1683"/>
        <v>0</v>
      </c>
      <c r="D1703" s="218">
        <f t="shared" si="1683"/>
        <v>0</v>
      </c>
      <c r="E1703" s="218"/>
      <c r="F1703" s="218"/>
      <c r="G1703" s="218"/>
      <c r="H1703" s="218">
        <f t="shared" ref="H1703:U1703" si="1702">(H5139/H$3521)/(H8575/H$6957)</f>
        <v>0.26858692736449163</v>
      </c>
      <c r="I1703" s="218">
        <f t="shared" si="1702"/>
        <v>0.40942930676672618</v>
      </c>
      <c r="J1703" s="218">
        <f t="shared" si="1702"/>
        <v>28.139627588801279</v>
      </c>
      <c r="K1703" s="218">
        <f t="shared" si="1702"/>
        <v>82.306699252702217</v>
      </c>
      <c r="L1703" s="218">
        <f t="shared" si="1702"/>
        <v>135.1562721934163</v>
      </c>
      <c r="M1703" s="218">
        <f t="shared" si="1702"/>
        <v>190.42660619766644</v>
      </c>
      <c r="N1703" s="218">
        <f t="shared" si="1702"/>
        <v>337.92107068688682</v>
      </c>
      <c r="O1703" s="218">
        <f t="shared" si="1702"/>
        <v>340.32185299022416</v>
      </c>
      <c r="P1703" s="218">
        <f t="shared" si="1702"/>
        <v>275.20983088588963</v>
      </c>
      <c r="Q1703" s="218">
        <f t="shared" si="1702"/>
        <v>66.171404526267651</v>
      </c>
      <c r="R1703" s="218">
        <f t="shared" si="1702"/>
        <v>67.276586360754379</v>
      </c>
      <c r="S1703" s="218">
        <f t="shared" si="1702"/>
        <v>38.921531363955651</v>
      </c>
      <c r="T1703" s="218">
        <f t="shared" si="1702"/>
        <v>75.218253124512671</v>
      </c>
      <c r="U1703" s="218">
        <f t="shared" si="1702"/>
        <v>53.143577915486574</v>
      </c>
    </row>
    <row r="1704" spans="1:21" x14ac:dyDescent="0.25">
      <c r="A1704" s="57" t="s">
        <v>2162</v>
      </c>
      <c r="B1704" s="57" t="s">
        <v>7399</v>
      </c>
      <c r="C1704" s="218">
        <f t="shared" si="1683"/>
        <v>0</v>
      </c>
      <c r="D1704" s="218">
        <f t="shared" si="1683"/>
        <v>0</v>
      </c>
      <c r="E1704" s="218"/>
      <c r="F1704" s="218"/>
      <c r="G1704" s="218"/>
      <c r="H1704" s="218">
        <f t="shared" ref="H1704:U1704" si="1703">(H5140/H$3521)/(H8576/H$6957)</f>
        <v>0</v>
      </c>
      <c r="I1704" s="218">
        <f t="shared" si="1703"/>
        <v>1.9909714756819442E-2</v>
      </c>
      <c r="J1704" s="218">
        <f t="shared" si="1703"/>
        <v>2.6519941840993485E-2</v>
      </c>
      <c r="K1704" s="218">
        <f t="shared" si="1703"/>
        <v>1.5305573333069082</v>
      </c>
      <c r="L1704" s="218">
        <f t="shared" si="1703"/>
        <v>0</v>
      </c>
      <c r="M1704" s="218">
        <f t="shared" si="1703"/>
        <v>1.3640433222791915</v>
      </c>
      <c r="N1704" s="218">
        <f t="shared" si="1703"/>
        <v>2.8353666646992265E-2</v>
      </c>
      <c r="O1704" s="218">
        <f t="shared" si="1703"/>
        <v>2.1487315128911413</v>
      </c>
      <c r="P1704" s="218">
        <f t="shared" si="1703"/>
        <v>0.74380644498096915</v>
      </c>
      <c r="Q1704" s="218">
        <f t="shared" si="1703"/>
        <v>1.6099938449493767</v>
      </c>
      <c r="R1704" s="218">
        <f t="shared" si="1703"/>
        <v>2.0766781104237602</v>
      </c>
      <c r="S1704" s="218">
        <f t="shared" si="1703"/>
        <v>0.87493282501387182</v>
      </c>
      <c r="T1704" s="218">
        <f t="shared" si="1703"/>
        <v>0.31448524930161426</v>
      </c>
      <c r="U1704" s="218">
        <f t="shared" si="1703"/>
        <v>8.5843784492468378E-2</v>
      </c>
    </row>
    <row r="1705" spans="1:21" x14ac:dyDescent="0.25">
      <c r="A1705" s="57" t="s">
        <v>2975</v>
      </c>
      <c r="B1705" s="57" t="s">
        <v>7401</v>
      </c>
      <c r="C1705" s="218">
        <f t="shared" ref="C1705:D1724" si="1704">(C5141/C$3521)/(C8577/C$6957)</f>
        <v>0</v>
      </c>
      <c r="D1705" s="218">
        <f t="shared" si="1704"/>
        <v>0</v>
      </c>
      <c r="E1705" s="218"/>
      <c r="F1705" s="218"/>
      <c r="G1705" s="218"/>
      <c r="H1705" s="218">
        <f t="shared" ref="H1705:U1705" si="1705">(H5141/H$3521)/(H8577/H$6957)</f>
        <v>9.0282110423500123E-2</v>
      </c>
      <c r="I1705" s="218">
        <f t="shared" si="1705"/>
        <v>0</v>
      </c>
      <c r="J1705" s="218">
        <f t="shared" si="1705"/>
        <v>6.1596103031046302E-3</v>
      </c>
      <c r="K1705" s="218">
        <f t="shared" si="1705"/>
        <v>0</v>
      </c>
      <c r="L1705" s="218">
        <f t="shared" si="1705"/>
        <v>0</v>
      </c>
      <c r="M1705" s="218">
        <f t="shared" si="1705"/>
        <v>0</v>
      </c>
      <c r="N1705" s="218">
        <f t="shared" si="1705"/>
        <v>0</v>
      </c>
      <c r="O1705" s="218">
        <f t="shared" si="1705"/>
        <v>2.1060413876187817E-2</v>
      </c>
      <c r="P1705" s="218">
        <f t="shared" si="1705"/>
        <v>1.9368463373403758E-2</v>
      </c>
      <c r="Q1705" s="218">
        <f t="shared" si="1705"/>
        <v>0.15665432329367227</v>
      </c>
      <c r="R1705" s="218">
        <f t="shared" si="1705"/>
        <v>6.6510240274268049E-3</v>
      </c>
      <c r="S1705" s="218">
        <f t="shared" si="1705"/>
        <v>8.9794315464034422E-2</v>
      </c>
      <c r="T1705" s="218">
        <f t="shared" si="1705"/>
        <v>1.4107652058517335</v>
      </c>
      <c r="U1705" s="218">
        <f t="shared" si="1705"/>
        <v>3.4913775665474658</v>
      </c>
    </row>
    <row r="1706" spans="1:21" x14ac:dyDescent="0.25">
      <c r="A1706" s="57" t="s">
        <v>3535</v>
      </c>
      <c r="B1706" s="57" t="s">
        <v>7402</v>
      </c>
      <c r="C1706" s="218">
        <f t="shared" si="1704"/>
        <v>0</v>
      </c>
      <c r="D1706" s="218">
        <f t="shared" si="1704"/>
        <v>0</v>
      </c>
      <c r="E1706" s="218"/>
      <c r="F1706" s="218"/>
      <c r="G1706" s="218"/>
      <c r="H1706" s="218">
        <f t="shared" ref="H1706:U1706" si="1706">(H5142/H$3521)/(H8578/H$6957)</f>
        <v>4.3620521559302227E-3</v>
      </c>
      <c r="I1706" s="218">
        <f t="shared" si="1706"/>
        <v>0</v>
      </c>
      <c r="J1706" s="218">
        <f t="shared" si="1706"/>
        <v>4.9899505935470857E-2</v>
      </c>
      <c r="K1706" s="218">
        <f t="shared" si="1706"/>
        <v>0</v>
      </c>
      <c r="L1706" s="218">
        <f t="shared" si="1706"/>
        <v>0</v>
      </c>
      <c r="M1706" s="218">
        <f t="shared" si="1706"/>
        <v>0.35701322986097239</v>
      </c>
      <c r="N1706" s="218">
        <f t="shared" si="1706"/>
        <v>6.3751404210944496E-2</v>
      </c>
      <c r="O1706" s="218">
        <f t="shared" si="1706"/>
        <v>0.16998215509307191</v>
      </c>
      <c r="P1706" s="218">
        <f t="shared" si="1706"/>
        <v>2.9145014628739366E-2</v>
      </c>
      <c r="Q1706" s="218">
        <f t="shared" si="1706"/>
        <v>34.380400757401006</v>
      </c>
      <c r="R1706" s="218">
        <f t="shared" si="1706"/>
        <v>3.9451545905863932</v>
      </c>
      <c r="S1706" s="218">
        <f t="shared" si="1706"/>
        <v>2.8391667053901326</v>
      </c>
      <c r="T1706" s="218">
        <f t="shared" si="1706"/>
        <v>17.117042065022176</v>
      </c>
      <c r="U1706" s="218">
        <f t="shared" si="1706"/>
        <v>17.81709892737971</v>
      </c>
    </row>
    <row r="1707" spans="1:21" x14ac:dyDescent="0.25">
      <c r="A1707" s="57" t="s">
        <v>2083</v>
      </c>
      <c r="B1707" s="57" t="s">
        <v>7403</v>
      </c>
      <c r="C1707" s="218">
        <f t="shared" si="1704"/>
        <v>0</v>
      </c>
      <c r="D1707" s="218">
        <f t="shared" si="1704"/>
        <v>0</v>
      </c>
      <c r="E1707" s="218"/>
      <c r="F1707" s="218"/>
      <c r="G1707" s="218"/>
      <c r="H1707" s="218">
        <f t="shared" ref="H1707:U1707" si="1707">(H5143/H$3521)/(H8579/H$6957)</f>
        <v>7.2350750846992742E-3</v>
      </c>
      <c r="I1707" s="218">
        <f t="shared" si="1707"/>
        <v>2.8464804307429242E-3</v>
      </c>
      <c r="J1707" s="218">
        <f t="shared" si="1707"/>
        <v>1.6120352157711926E-4</v>
      </c>
      <c r="K1707" s="218">
        <f t="shared" si="1707"/>
        <v>6.3597550268241335E-2</v>
      </c>
      <c r="L1707" s="218">
        <f t="shared" si="1707"/>
        <v>9.3274652451397124E-3</v>
      </c>
      <c r="M1707" s="218">
        <f t="shared" si="1707"/>
        <v>0.35975707704538684</v>
      </c>
      <c r="N1707" s="218">
        <f t="shared" si="1707"/>
        <v>1.3449224178043908E-3</v>
      </c>
      <c r="O1707" s="218">
        <f t="shared" si="1707"/>
        <v>3.6781484612514327E-2</v>
      </c>
      <c r="P1707" s="218">
        <f t="shared" si="1707"/>
        <v>2.6166440229169051E-2</v>
      </c>
      <c r="Q1707" s="218">
        <f t="shared" si="1707"/>
        <v>0</v>
      </c>
      <c r="R1707" s="218">
        <f t="shared" si="1707"/>
        <v>0</v>
      </c>
      <c r="S1707" s="218">
        <f t="shared" si="1707"/>
        <v>5.0114211669169684E-3</v>
      </c>
      <c r="T1707" s="218">
        <f t="shared" si="1707"/>
        <v>0</v>
      </c>
      <c r="U1707" s="218">
        <f t="shared" si="1707"/>
        <v>0</v>
      </c>
    </row>
    <row r="1708" spans="1:21" x14ac:dyDescent="0.25">
      <c r="A1708" s="57" t="s">
        <v>2650</v>
      </c>
      <c r="B1708" s="57" t="s">
        <v>7404</v>
      </c>
      <c r="C1708" s="218">
        <f t="shared" si="1704"/>
        <v>0</v>
      </c>
      <c r="D1708" s="218">
        <f t="shared" si="1704"/>
        <v>0</v>
      </c>
      <c r="E1708" s="218"/>
      <c r="F1708" s="218"/>
      <c r="G1708" s="218"/>
      <c r="H1708" s="218">
        <f t="shared" ref="H1708:U1708" si="1708">(H5144/H$3521)/(H8580/H$6957)</f>
        <v>0</v>
      </c>
      <c r="I1708" s="218">
        <f t="shared" si="1708"/>
        <v>2.6627167865959245E-3</v>
      </c>
      <c r="J1708" s="218">
        <f t="shared" si="1708"/>
        <v>0</v>
      </c>
      <c r="K1708" s="218">
        <f t="shared" si="1708"/>
        <v>0</v>
      </c>
      <c r="L1708" s="218">
        <f t="shared" si="1708"/>
        <v>0</v>
      </c>
      <c r="M1708" s="218">
        <f t="shared" si="1708"/>
        <v>6.5777935929812117E-5</v>
      </c>
      <c r="N1708" s="218">
        <f t="shared" si="1708"/>
        <v>0</v>
      </c>
      <c r="O1708" s="218">
        <f t="shared" si="1708"/>
        <v>0.19184740593155281</v>
      </c>
      <c r="P1708" s="218">
        <f t="shared" si="1708"/>
        <v>1.3850457631226091E-3</v>
      </c>
      <c r="Q1708" s="218">
        <f t="shared" si="1708"/>
        <v>6.4296590018854766E-2</v>
      </c>
      <c r="R1708" s="218">
        <f t="shared" si="1708"/>
        <v>0</v>
      </c>
      <c r="S1708" s="218">
        <f t="shared" si="1708"/>
        <v>7.2401250495070738E-3</v>
      </c>
      <c r="T1708" s="218">
        <f t="shared" si="1708"/>
        <v>0</v>
      </c>
      <c r="U1708" s="218">
        <f t="shared" si="1708"/>
        <v>0</v>
      </c>
    </row>
    <row r="1709" spans="1:21" x14ac:dyDescent="0.25">
      <c r="A1709" s="57" t="s">
        <v>2225</v>
      </c>
      <c r="B1709" s="57" t="s">
        <v>7405</v>
      </c>
      <c r="C1709" s="218">
        <f t="shared" si="1704"/>
        <v>0</v>
      </c>
      <c r="D1709" s="218">
        <f t="shared" si="1704"/>
        <v>0</v>
      </c>
      <c r="E1709" s="218"/>
      <c r="F1709" s="218"/>
      <c r="G1709" s="218"/>
      <c r="H1709" s="218">
        <f t="shared" ref="H1709:U1709" si="1709">(H5145/H$3521)/(H8581/H$6957)</f>
        <v>0</v>
      </c>
      <c r="I1709" s="218">
        <f t="shared" si="1709"/>
        <v>0</v>
      </c>
      <c r="J1709" s="218">
        <f t="shared" si="1709"/>
        <v>0</v>
      </c>
      <c r="K1709" s="218">
        <f t="shared" si="1709"/>
        <v>0</v>
      </c>
      <c r="L1709" s="218">
        <f t="shared" si="1709"/>
        <v>0</v>
      </c>
      <c r="M1709" s="218">
        <f t="shared" si="1709"/>
        <v>1.4224993691453781E-3</v>
      </c>
      <c r="N1709" s="218">
        <f t="shared" si="1709"/>
        <v>0.12864684433465332</v>
      </c>
      <c r="O1709" s="218">
        <f t="shared" si="1709"/>
        <v>3.8876346976732902E-2</v>
      </c>
      <c r="P1709" s="218">
        <f t="shared" si="1709"/>
        <v>0</v>
      </c>
      <c r="Q1709" s="218">
        <f t="shared" si="1709"/>
        <v>4.6107020270010408E-2</v>
      </c>
      <c r="R1709" s="218">
        <f t="shared" si="1709"/>
        <v>0.11181675830613712</v>
      </c>
      <c r="S1709" s="218">
        <f t="shared" si="1709"/>
        <v>0.15157900890060028</v>
      </c>
      <c r="T1709" s="218">
        <f t="shared" si="1709"/>
        <v>1.1930066890848043</v>
      </c>
      <c r="U1709" s="218">
        <f t="shared" si="1709"/>
        <v>7.3761023252863364E-2</v>
      </c>
    </row>
    <row r="1710" spans="1:21" x14ac:dyDescent="0.25">
      <c r="A1710" s="57" t="s">
        <v>1736</v>
      </c>
      <c r="B1710" s="57" t="s">
        <v>7406</v>
      </c>
      <c r="C1710" s="218">
        <f t="shared" si="1704"/>
        <v>0</v>
      </c>
      <c r="D1710" s="218">
        <f t="shared" si="1704"/>
        <v>0</v>
      </c>
      <c r="E1710" s="218"/>
      <c r="F1710" s="218"/>
      <c r="G1710" s="218"/>
      <c r="H1710" s="218">
        <f t="shared" ref="H1710:U1710" si="1710">(H5146/H$3521)/(H8582/H$6957)</f>
        <v>0</v>
      </c>
      <c r="I1710" s="218">
        <f t="shared" si="1710"/>
        <v>3.6140906089704205E-3</v>
      </c>
      <c r="J1710" s="218">
        <f t="shared" si="1710"/>
        <v>3.0993944501410159E-2</v>
      </c>
      <c r="K1710" s="218">
        <f t="shared" si="1710"/>
        <v>2.1662839432172697E-3</v>
      </c>
      <c r="L1710" s="218">
        <f t="shared" si="1710"/>
        <v>9.6532852901918891E-4</v>
      </c>
      <c r="M1710" s="218">
        <f t="shared" si="1710"/>
        <v>0.39614124740927359</v>
      </c>
      <c r="N1710" s="218">
        <f t="shared" si="1710"/>
        <v>2.327666406055164</v>
      </c>
      <c r="O1710" s="218">
        <f t="shared" si="1710"/>
        <v>6.8812292816165517</v>
      </c>
      <c r="P1710" s="218">
        <f t="shared" si="1710"/>
        <v>11.462745770215832</v>
      </c>
      <c r="Q1710" s="218">
        <f t="shared" si="1710"/>
        <v>8.1746126982969791</v>
      </c>
      <c r="R1710" s="218">
        <f t="shared" si="1710"/>
        <v>15.225009346265278</v>
      </c>
      <c r="S1710" s="218">
        <f t="shared" si="1710"/>
        <v>8.1270974879319731</v>
      </c>
      <c r="T1710" s="218">
        <f t="shared" si="1710"/>
        <v>7.2973237826914472</v>
      </c>
      <c r="U1710" s="218">
        <f t="shared" si="1710"/>
        <v>8.4883199761001915</v>
      </c>
    </row>
    <row r="1711" spans="1:21" x14ac:dyDescent="0.25">
      <c r="A1711" s="57" t="s">
        <v>1444</v>
      </c>
      <c r="B1711" s="57" t="s">
        <v>7407</v>
      </c>
      <c r="C1711" s="218">
        <f t="shared" si="1704"/>
        <v>0</v>
      </c>
      <c r="D1711" s="218">
        <f t="shared" si="1704"/>
        <v>0</v>
      </c>
      <c r="E1711" s="218"/>
      <c r="F1711" s="218"/>
      <c r="G1711" s="218"/>
      <c r="H1711" s="218">
        <f t="shared" ref="H1711:U1711" si="1711">(H5147/H$3521)/(H8583/H$6957)</f>
        <v>0</v>
      </c>
      <c r="I1711" s="218">
        <f t="shared" si="1711"/>
        <v>0</v>
      </c>
      <c r="J1711" s="218">
        <f t="shared" si="1711"/>
        <v>0</v>
      </c>
      <c r="K1711" s="218">
        <f t="shared" si="1711"/>
        <v>0.27034239089563977</v>
      </c>
      <c r="L1711" s="218">
        <f t="shared" si="1711"/>
        <v>1.2068950698096674E-2</v>
      </c>
      <c r="M1711" s="218">
        <f t="shared" si="1711"/>
        <v>9.3356949820473323E-2</v>
      </c>
      <c r="N1711" s="218">
        <f t="shared" si="1711"/>
        <v>0.1352893627581491</v>
      </c>
      <c r="O1711" s="218">
        <f t="shared" si="1711"/>
        <v>1.14035191482644E-2</v>
      </c>
      <c r="P1711" s="218">
        <f t="shared" si="1711"/>
        <v>6.2457528183730765E-2</v>
      </c>
      <c r="Q1711" s="218">
        <f t="shared" si="1711"/>
        <v>6.311944193246273E-2</v>
      </c>
      <c r="R1711" s="218">
        <f t="shared" si="1711"/>
        <v>0.15050640487893174</v>
      </c>
      <c r="S1711" s="218">
        <f t="shared" si="1711"/>
        <v>1.76920875210115E-3</v>
      </c>
      <c r="T1711" s="218">
        <f t="shared" si="1711"/>
        <v>10.211783182522586</v>
      </c>
      <c r="U1711" s="218">
        <f t="shared" si="1711"/>
        <v>1.4839075255911363</v>
      </c>
    </row>
    <row r="1712" spans="1:21" x14ac:dyDescent="0.25">
      <c r="A1712" s="57" t="s">
        <v>3349</v>
      </c>
      <c r="B1712" s="57" t="s">
        <v>7408</v>
      </c>
      <c r="C1712" s="218">
        <f t="shared" si="1704"/>
        <v>0</v>
      </c>
      <c r="D1712" s="218">
        <f t="shared" si="1704"/>
        <v>0</v>
      </c>
      <c r="E1712" s="218"/>
      <c r="F1712" s="218"/>
      <c r="G1712" s="218"/>
      <c r="H1712" s="218">
        <f t="shared" ref="H1712:U1712" si="1712">(H5148/H$3521)/(H8584/H$6957)</f>
        <v>0</v>
      </c>
      <c r="I1712" s="218">
        <f t="shared" si="1712"/>
        <v>0</v>
      </c>
      <c r="J1712" s="218">
        <f t="shared" si="1712"/>
        <v>6.0761206832637291E-2</v>
      </c>
      <c r="K1712" s="218">
        <f t="shared" si="1712"/>
        <v>0</v>
      </c>
      <c r="L1712" s="218">
        <f t="shared" si="1712"/>
        <v>0</v>
      </c>
      <c r="M1712" s="218">
        <f t="shared" si="1712"/>
        <v>0</v>
      </c>
      <c r="N1712" s="218">
        <f t="shared" si="1712"/>
        <v>0</v>
      </c>
      <c r="O1712" s="218">
        <f t="shared" si="1712"/>
        <v>0</v>
      </c>
      <c r="P1712" s="218">
        <f t="shared" si="1712"/>
        <v>7.4499409032034803E-3</v>
      </c>
      <c r="Q1712" s="218">
        <f t="shared" si="1712"/>
        <v>0</v>
      </c>
      <c r="R1712" s="218">
        <f t="shared" si="1712"/>
        <v>0</v>
      </c>
      <c r="S1712" s="218">
        <f t="shared" si="1712"/>
        <v>0</v>
      </c>
      <c r="T1712" s="218">
        <f t="shared" si="1712"/>
        <v>0</v>
      </c>
      <c r="U1712" s="218">
        <f t="shared" si="1712"/>
        <v>0</v>
      </c>
    </row>
    <row r="1713" spans="1:21" x14ac:dyDescent="0.25">
      <c r="A1713" s="57" t="s">
        <v>1546</v>
      </c>
      <c r="B1713" s="57" t="s">
        <v>7409</v>
      </c>
      <c r="C1713" s="218">
        <f t="shared" si="1704"/>
        <v>0</v>
      </c>
      <c r="D1713" s="218">
        <f t="shared" si="1704"/>
        <v>0</v>
      </c>
      <c r="E1713" s="218"/>
      <c r="F1713" s="218"/>
      <c r="G1713" s="218"/>
      <c r="H1713" s="218">
        <f t="shared" ref="H1713:U1713" si="1713">(H5149/H$3521)/(H8585/H$6957)</f>
        <v>5.1128297581441745E-2</v>
      </c>
      <c r="I1713" s="218">
        <f t="shared" si="1713"/>
        <v>0</v>
      </c>
      <c r="J1713" s="218">
        <f t="shared" si="1713"/>
        <v>1.5680642371569554E-2</v>
      </c>
      <c r="K1713" s="218">
        <f t="shared" si="1713"/>
        <v>0</v>
      </c>
      <c r="L1713" s="218">
        <f t="shared" si="1713"/>
        <v>0</v>
      </c>
      <c r="M1713" s="218">
        <f t="shared" si="1713"/>
        <v>0</v>
      </c>
      <c r="N1713" s="218">
        <f t="shared" si="1713"/>
        <v>2.4747987056594414E-4</v>
      </c>
      <c r="O1713" s="218">
        <f t="shared" si="1713"/>
        <v>4.8231431247949097E-2</v>
      </c>
      <c r="P1713" s="218">
        <f t="shared" si="1713"/>
        <v>6.170602852918447E-2</v>
      </c>
      <c r="Q1713" s="218">
        <f t="shared" si="1713"/>
        <v>2.045754156275301E-2</v>
      </c>
      <c r="R1713" s="218">
        <f t="shared" si="1713"/>
        <v>1.8204139633529312E-3</v>
      </c>
      <c r="S1713" s="218">
        <f t="shared" si="1713"/>
        <v>0.39760124806956898</v>
      </c>
      <c r="T1713" s="218">
        <f t="shared" si="1713"/>
        <v>2.2734163069545121</v>
      </c>
      <c r="U1713" s="218">
        <f t="shared" si="1713"/>
        <v>1.1401457723910293</v>
      </c>
    </row>
    <row r="1714" spans="1:21" x14ac:dyDescent="0.25">
      <c r="A1714" s="57" t="s">
        <v>1674</v>
      </c>
      <c r="B1714" s="57" t="s">
        <v>7410</v>
      </c>
      <c r="C1714" s="218">
        <f t="shared" si="1704"/>
        <v>0</v>
      </c>
      <c r="D1714" s="218">
        <f t="shared" si="1704"/>
        <v>0</v>
      </c>
      <c r="E1714" s="218"/>
      <c r="F1714" s="218"/>
      <c r="G1714" s="218"/>
      <c r="H1714" s="218">
        <f t="shared" ref="H1714:U1714" si="1714">(H5150/H$3521)/(H8586/H$6957)</f>
        <v>1.6036438090739511E-4</v>
      </c>
      <c r="I1714" s="218">
        <f t="shared" si="1714"/>
        <v>3.0762533313781347E-3</v>
      </c>
      <c r="J1714" s="218">
        <f t="shared" si="1714"/>
        <v>2.3961788371796455</v>
      </c>
      <c r="K1714" s="218">
        <f t="shared" si="1714"/>
        <v>3.9436291276190016</v>
      </c>
      <c r="L1714" s="218">
        <f t="shared" si="1714"/>
        <v>7.3500766002722537</v>
      </c>
      <c r="M1714" s="218">
        <f t="shared" si="1714"/>
        <v>12.258863843864164</v>
      </c>
      <c r="N1714" s="218">
        <f t="shared" si="1714"/>
        <v>24.198851302571128</v>
      </c>
      <c r="O1714" s="218">
        <f t="shared" si="1714"/>
        <v>49.643650806029001</v>
      </c>
      <c r="P1714" s="218">
        <f t="shared" si="1714"/>
        <v>60.505643445596448</v>
      </c>
      <c r="Q1714" s="218">
        <f t="shared" si="1714"/>
        <v>46.912659982373206</v>
      </c>
      <c r="R1714" s="218">
        <f t="shared" si="1714"/>
        <v>49.115958244019097</v>
      </c>
      <c r="S1714" s="218">
        <f t="shared" si="1714"/>
        <v>40.908482135302741</v>
      </c>
      <c r="T1714" s="218">
        <f t="shared" si="1714"/>
        <v>59.803371512339417</v>
      </c>
      <c r="U1714" s="218">
        <f t="shared" si="1714"/>
        <v>37.28358775278592</v>
      </c>
    </row>
    <row r="1715" spans="1:21" x14ac:dyDescent="0.25">
      <c r="A1715" s="57" t="s">
        <v>3053</v>
      </c>
      <c r="B1715" s="57" t="s">
        <v>7411</v>
      </c>
      <c r="C1715" s="218">
        <f t="shared" si="1704"/>
        <v>0</v>
      </c>
      <c r="D1715" s="218">
        <f t="shared" si="1704"/>
        <v>0</v>
      </c>
      <c r="E1715" s="218"/>
      <c r="F1715" s="218"/>
      <c r="G1715" s="218"/>
      <c r="H1715" s="218">
        <f t="shared" ref="H1715:U1715" si="1715">(H5151/H$3521)/(H8587/H$6957)</f>
        <v>0</v>
      </c>
      <c r="I1715" s="218">
        <f t="shared" si="1715"/>
        <v>0</v>
      </c>
      <c r="J1715" s="218">
        <f t="shared" si="1715"/>
        <v>0</v>
      </c>
      <c r="K1715" s="218">
        <f t="shared" si="1715"/>
        <v>0</v>
      </c>
      <c r="L1715" s="218">
        <f t="shared" si="1715"/>
        <v>0</v>
      </c>
      <c r="M1715" s="218">
        <f t="shared" si="1715"/>
        <v>0</v>
      </c>
      <c r="N1715" s="218">
        <f t="shared" si="1715"/>
        <v>0</v>
      </c>
      <c r="O1715" s="218">
        <f t="shared" si="1715"/>
        <v>0</v>
      </c>
      <c r="P1715" s="218">
        <f t="shared" si="1715"/>
        <v>0.46573417793172284</v>
      </c>
      <c r="Q1715" s="218">
        <f t="shared" si="1715"/>
        <v>0</v>
      </c>
      <c r="R1715" s="218">
        <f t="shared" si="1715"/>
        <v>0</v>
      </c>
      <c r="S1715" s="218">
        <f t="shared" si="1715"/>
        <v>8.6984560593326315E-4</v>
      </c>
      <c r="T1715" s="218">
        <f t="shared" si="1715"/>
        <v>5.7535415814552709E-2</v>
      </c>
      <c r="U1715" s="218">
        <f t="shared" si="1715"/>
        <v>4.6420474718810618E-3</v>
      </c>
    </row>
    <row r="1716" spans="1:21" x14ac:dyDescent="0.25">
      <c r="A1716" s="57" t="s">
        <v>1044</v>
      </c>
      <c r="B1716" s="57" t="s">
        <v>7412</v>
      </c>
      <c r="C1716" s="218">
        <f t="shared" si="1704"/>
        <v>0</v>
      </c>
      <c r="D1716" s="218">
        <f t="shared" si="1704"/>
        <v>0</v>
      </c>
      <c r="E1716" s="218"/>
      <c r="F1716" s="218"/>
      <c r="G1716" s="218"/>
      <c r="H1716" s="218">
        <f t="shared" ref="H1716:U1716" si="1716">(H5152/H$3521)/(H8588/H$6957)</f>
        <v>6.3104101684852776E-3</v>
      </c>
      <c r="I1716" s="218">
        <f t="shared" si="1716"/>
        <v>0</v>
      </c>
      <c r="J1716" s="218">
        <f t="shared" si="1716"/>
        <v>7.6518743445877141E-2</v>
      </c>
      <c r="K1716" s="218">
        <f t="shared" si="1716"/>
        <v>4.3876872901936689E-3</v>
      </c>
      <c r="L1716" s="218">
        <f t="shared" si="1716"/>
        <v>2.4060235581833556E-2</v>
      </c>
      <c r="M1716" s="218">
        <f t="shared" si="1716"/>
        <v>0.27094702383080915</v>
      </c>
      <c r="N1716" s="218">
        <f t="shared" si="1716"/>
        <v>0.29300816691975079</v>
      </c>
      <c r="O1716" s="218">
        <f t="shared" si="1716"/>
        <v>0.47486696611541229</v>
      </c>
      <c r="P1716" s="218">
        <f t="shared" si="1716"/>
        <v>3.3923225969498958</v>
      </c>
      <c r="Q1716" s="218">
        <f t="shared" si="1716"/>
        <v>0.36273603517426473</v>
      </c>
      <c r="R1716" s="218">
        <f t="shared" si="1716"/>
        <v>6.0020306937788055</v>
      </c>
      <c r="S1716" s="218">
        <f t="shared" si="1716"/>
        <v>0.10271036782328226</v>
      </c>
      <c r="T1716" s="218">
        <f t="shared" si="1716"/>
        <v>0.26547140785202122</v>
      </c>
      <c r="U1716" s="218">
        <f t="shared" si="1716"/>
        <v>0.30405671302556714</v>
      </c>
    </row>
    <row r="1717" spans="1:21" x14ac:dyDescent="0.25">
      <c r="A1717" s="57" t="s">
        <v>3619</v>
      </c>
      <c r="B1717" s="57" t="s">
        <v>7413</v>
      </c>
      <c r="C1717" s="218">
        <f t="shared" si="1704"/>
        <v>0</v>
      </c>
      <c r="D1717" s="218">
        <f t="shared" si="1704"/>
        <v>0</v>
      </c>
      <c r="E1717" s="218"/>
      <c r="F1717" s="218"/>
      <c r="G1717" s="218"/>
      <c r="H1717" s="218">
        <f t="shared" ref="H1717:U1717" si="1717">(H5153/H$3521)/(H8589/H$6957)</f>
        <v>0</v>
      </c>
      <c r="I1717" s="218">
        <f t="shared" si="1717"/>
        <v>9.0393736283804179E-4</v>
      </c>
      <c r="J1717" s="218">
        <f t="shared" si="1717"/>
        <v>0</v>
      </c>
      <c r="K1717" s="218">
        <f t="shared" si="1717"/>
        <v>0</v>
      </c>
      <c r="L1717" s="218">
        <f t="shared" si="1717"/>
        <v>1.2739468013934063E-3</v>
      </c>
      <c r="M1717" s="218">
        <f t="shared" si="1717"/>
        <v>0</v>
      </c>
      <c r="N1717" s="218">
        <f t="shared" si="1717"/>
        <v>0</v>
      </c>
      <c r="O1717" s="218">
        <f t="shared" si="1717"/>
        <v>0</v>
      </c>
      <c r="P1717" s="218">
        <f t="shared" si="1717"/>
        <v>0</v>
      </c>
      <c r="Q1717" s="218">
        <f t="shared" si="1717"/>
        <v>0</v>
      </c>
      <c r="R1717" s="218">
        <f t="shared" si="1717"/>
        <v>0</v>
      </c>
      <c r="S1717" s="218">
        <f t="shared" si="1717"/>
        <v>0</v>
      </c>
      <c r="T1717" s="218">
        <f t="shared" si="1717"/>
        <v>0</v>
      </c>
      <c r="U1717" s="218">
        <f t="shared" si="1717"/>
        <v>0</v>
      </c>
    </row>
    <row r="1718" spans="1:21" x14ac:dyDescent="0.25">
      <c r="A1718" s="57" t="s">
        <v>1413</v>
      </c>
      <c r="B1718" s="57" t="s">
        <v>7414</v>
      </c>
      <c r="C1718" s="218">
        <f t="shared" si="1704"/>
        <v>0</v>
      </c>
      <c r="D1718" s="218">
        <f t="shared" si="1704"/>
        <v>0</v>
      </c>
      <c r="E1718" s="218"/>
      <c r="F1718" s="218"/>
      <c r="G1718" s="218"/>
      <c r="H1718" s="218">
        <f t="shared" ref="H1718:U1718" si="1718">(H5154/H$3521)/(H8590/H$6957)</f>
        <v>0</v>
      </c>
      <c r="I1718" s="218">
        <f t="shared" si="1718"/>
        <v>0</v>
      </c>
      <c r="J1718" s="218">
        <f t="shared" si="1718"/>
        <v>7.4348132329384023E-3</v>
      </c>
      <c r="K1718" s="218">
        <f t="shared" si="1718"/>
        <v>2.0688574085024654E-4</v>
      </c>
      <c r="L1718" s="218">
        <f t="shared" si="1718"/>
        <v>6.2551681913632865E-3</v>
      </c>
      <c r="M1718" s="218">
        <f t="shared" si="1718"/>
        <v>0</v>
      </c>
      <c r="N1718" s="218">
        <f t="shared" si="1718"/>
        <v>8.2798858516599586E-3</v>
      </c>
      <c r="O1718" s="218">
        <f t="shared" si="1718"/>
        <v>4.0851394430084571E-2</v>
      </c>
      <c r="P1718" s="218">
        <f t="shared" si="1718"/>
        <v>2.1234513486346342E-2</v>
      </c>
      <c r="Q1718" s="218">
        <f t="shared" si="1718"/>
        <v>4.0557915199120005E-2</v>
      </c>
      <c r="R1718" s="218">
        <f t="shared" si="1718"/>
        <v>0.16929685132374547</v>
      </c>
      <c r="S1718" s="218">
        <f t="shared" si="1718"/>
        <v>6.9329978395290093E-2</v>
      </c>
      <c r="T1718" s="218">
        <f t="shared" si="1718"/>
        <v>1.1985896970061665</v>
      </c>
      <c r="U1718" s="218">
        <f t="shared" si="1718"/>
        <v>8.0878460756362583E-2</v>
      </c>
    </row>
    <row r="1719" spans="1:21" x14ac:dyDescent="0.25">
      <c r="A1719" s="57" t="s">
        <v>1471</v>
      </c>
      <c r="B1719" s="57" t="s">
        <v>7415</v>
      </c>
      <c r="C1719" s="218">
        <f t="shared" si="1704"/>
        <v>0</v>
      </c>
      <c r="D1719" s="218">
        <f t="shared" si="1704"/>
        <v>0</v>
      </c>
      <c r="E1719" s="218"/>
      <c r="F1719" s="218"/>
      <c r="G1719" s="218"/>
      <c r="H1719" s="218">
        <f t="shared" ref="H1719:U1719" si="1719">(H5155/H$3521)/(H8591/H$6957)</f>
        <v>8.6006647417595488E-3</v>
      </c>
      <c r="I1719" s="218">
        <f t="shared" si="1719"/>
        <v>3.5156115765735352E-2</v>
      </c>
      <c r="J1719" s="218">
        <f t="shared" si="1719"/>
        <v>1.2498738591903928</v>
      </c>
      <c r="K1719" s="218">
        <f t="shared" si="1719"/>
        <v>3.3390726145530891</v>
      </c>
      <c r="L1719" s="218">
        <f t="shared" si="1719"/>
        <v>11.055360910798294</v>
      </c>
      <c r="M1719" s="218">
        <f t="shared" si="1719"/>
        <v>18.762100631450117</v>
      </c>
      <c r="N1719" s="218">
        <f t="shared" si="1719"/>
        <v>77.440566395430665</v>
      </c>
      <c r="O1719" s="218">
        <f t="shared" si="1719"/>
        <v>106.76547096827534</v>
      </c>
      <c r="P1719" s="218">
        <f t="shared" si="1719"/>
        <v>102.44102194883718</v>
      </c>
      <c r="Q1719" s="218">
        <f t="shared" si="1719"/>
        <v>60.412228392312848</v>
      </c>
      <c r="R1719" s="218">
        <f t="shared" si="1719"/>
        <v>90.110725572355989</v>
      </c>
      <c r="S1719" s="218">
        <f t="shared" si="1719"/>
        <v>69.861601949860244</v>
      </c>
      <c r="T1719" s="218">
        <f t="shared" si="1719"/>
        <v>69.706255055292345</v>
      </c>
      <c r="U1719" s="218">
        <f t="shared" si="1719"/>
        <v>33.672463286280319</v>
      </c>
    </row>
    <row r="1720" spans="1:21" x14ac:dyDescent="0.25">
      <c r="A1720" s="57" t="s">
        <v>1103</v>
      </c>
      <c r="B1720" s="57" t="s">
        <v>7416</v>
      </c>
      <c r="C1720" s="218">
        <f t="shared" si="1704"/>
        <v>0</v>
      </c>
      <c r="D1720" s="218">
        <f t="shared" si="1704"/>
        <v>0</v>
      </c>
      <c r="E1720" s="218"/>
      <c r="F1720" s="218"/>
      <c r="G1720" s="218"/>
      <c r="H1720" s="218">
        <f t="shared" ref="H1720:U1720" si="1720">(H5156/H$3521)/(H8592/H$6957)</f>
        <v>0</v>
      </c>
      <c r="I1720" s="218">
        <f t="shared" si="1720"/>
        <v>4.4730316576566086E-3</v>
      </c>
      <c r="J1720" s="218">
        <f t="shared" si="1720"/>
        <v>4.7540990209854039E-3</v>
      </c>
      <c r="K1720" s="218">
        <f t="shared" si="1720"/>
        <v>1.6821214726705759E-2</v>
      </c>
      <c r="L1720" s="218">
        <f t="shared" si="1720"/>
        <v>5.7804146668104439E-3</v>
      </c>
      <c r="M1720" s="218">
        <f t="shared" si="1720"/>
        <v>5.3681959803118663E-2</v>
      </c>
      <c r="N1720" s="218">
        <f t="shared" si="1720"/>
        <v>1.1821061979572183</v>
      </c>
      <c r="O1720" s="218">
        <f t="shared" si="1720"/>
        <v>0.36664114857938074</v>
      </c>
      <c r="P1720" s="218">
        <f t="shared" si="1720"/>
        <v>3.2016741283483898</v>
      </c>
      <c r="Q1720" s="218">
        <f t="shared" si="1720"/>
        <v>2.5350868902483832</v>
      </c>
      <c r="R1720" s="218">
        <f t="shared" si="1720"/>
        <v>2.8196978179647587</v>
      </c>
      <c r="S1720" s="218">
        <f t="shared" si="1720"/>
        <v>0.20334133339349142</v>
      </c>
      <c r="T1720" s="218">
        <f t="shared" si="1720"/>
        <v>0.61189189169797187</v>
      </c>
      <c r="U1720" s="218">
        <f t="shared" si="1720"/>
        <v>2.6521279640310508E-2</v>
      </c>
    </row>
    <row r="1721" spans="1:21" x14ac:dyDescent="0.25">
      <c r="A1721" s="57" t="s">
        <v>2738</v>
      </c>
      <c r="B1721" s="57" t="s">
        <v>7417</v>
      </c>
      <c r="C1721" s="218">
        <f t="shared" si="1704"/>
        <v>0</v>
      </c>
      <c r="D1721" s="218">
        <f t="shared" si="1704"/>
        <v>0</v>
      </c>
      <c r="E1721" s="218"/>
      <c r="F1721" s="218"/>
      <c r="G1721" s="218"/>
      <c r="H1721" s="218">
        <f t="shared" ref="H1721:U1721" si="1721">(H5157/H$3521)/(H8593/H$6957)</f>
        <v>0</v>
      </c>
      <c r="I1721" s="218">
        <f t="shared" si="1721"/>
        <v>0</v>
      </c>
      <c r="J1721" s="218">
        <f t="shared" si="1721"/>
        <v>1.1196708276212537E-2</v>
      </c>
      <c r="K1721" s="218">
        <f t="shared" si="1721"/>
        <v>8.1658245543292287E-4</v>
      </c>
      <c r="L1721" s="218">
        <f t="shared" si="1721"/>
        <v>0</v>
      </c>
      <c r="M1721" s="218">
        <f t="shared" si="1721"/>
        <v>0.17748074312843096</v>
      </c>
      <c r="N1721" s="218">
        <f t="shared" si="1721"/>
        <v>0.11155771000586341</v>
      </c>
      <c r="O1721" s="218">
        <f t="shared" si="1721"/>
        <v>0</v>
      </c>
      <c r="P1721" s="218">
        <f t="shared" si="1721"/>
        <v>0.19496711809257616</v>
      </c>
      <c r="Q1721" s="218">
        <f t="shared" si="1721"/>
        <v>0.28837830728265823</v>
      </c>
      <c r="R1721" s="218">
        <f t="shared" si="1721"/>
        <v>0.20171220428643882</v>
      </c>
      <c r="S1721" s="218">
        <f t="shared" si="1721"/>
        <v>9.5600530473003431E-2</v>
      </c>
      <c r="T1721" s="218">
        <f t="shared" si="1721"/>
        <v>2.9272371882838211E-2</v>
      </c>
      <c r="U1721" s="218">
        <f t="shared" si="1721"/>
        <v>3.4695871933799502E-3</v>
      </c>
    </row>
    <row r="1722" spans="1:21" x14ac:dyDescent="0.25">
      <c r="A1722" s="57" t="s">
        <v>527</v>
      </c>
      <c r="B1722" s="57" t="s">
        <v>7418</v>
      </c>
      <c r="C1722" s="218">
        <f t="shared" si="1704"/>
        <v>0</v>
      </c>
      <c r="D1722" s="218">
        <f t="shared" si="1704"/>
        <v>0</v>
      </c>
      <c r="E1722" s="218"/>
      <c r="F1722" s="218"/>
      <c r="G1722" s="218"/>
      <c r="H1722" s="218">
        <f t="shared" ref="H1722:U1722" si="1722">(H5158/H$3521)/(H8594/H$6957)</f>
        <v>0</v>
      </c>
      <c r="I1722" s="218">
        <f t="shared" si="1722"/>
        <v>1.3397889970942728E-4</v>
      </c>
      <c r="J1722" s="218">
        <f t="shared" si="1722"/>
        <v>1.0861766185435526E-2</v>
      </c>
      <c r="K1722" s="218">
        <f t="shared" si="1722"/>
        <v>2.6499703866236211E-2</v>
      </c>
      <c r="L1722" s="218">
        <f t="shared" si="1722"/>
        <v>2.2018734064764532E-3</v>
      </c>
      <c r="M1722" s="218">
        <f t="shared" si="1722"/>
        <v>6.1283357999944738E-3</v>
      </c>
      <c r="N1722" s="218">
        <f t="shared" si="1722"/>
        <v>7.7232487270390037E-4</v>
      </c>
      <c r="O1722" s="218">
        <f t="shared" si="1722"/>
        <v>1.9990709943838707E-2</v>
      </c>
      <c r="P1722" s="218">
        <f t="shared" si="1722"/>
        <v>5.6693321055294912E-2</v>
      </c>
      <c r="Q1722" s="218">
        <f t="shared" si="1722"/>
        <v>0.23184121154765425</v>
      </c>
      <c r="R1722" s="218">
        <f t="shared" si="1722"/>
        <v>0.2808144794754866</v>
      </c>
      <c r="S1722" s="218">
        <f t="shared" si="1722"/>
        <v>0.10404931386740673</v>
      </c>
      <c r="T1722" s="218">
        <f t="shared" si="1722"/>
        <v>2.2074496928969247</v>
      </c>
      <c r="U1722" s="218">
        <f t="shared" si="1722"/>
        <v>0.14559425102558501</v>
      </c>
    </row>
    <row r="1723" spans="1:21" x14ac:dyDescent="0.25">
      <c r="A1723" s="57" t="s">
        <v>1851</v>
      </c>
      <c r="B1723" s="57" t="s">
        <v>7419</v>
      </c>
      <c r="C1723" s="218">
        <f t="shared" si="1704"/>
        <v>0</v>
      </c>
      <c r="D1723" s="218">
        <f t="shared" si="1704"/>
        <v>0</v>
      </c>
      <c r="E1723" s="218"/>
      <c r="F1723" s="218"/>
      <c r="G1723" s="218"/>
      <c r="H1723" s="218">
        <f t="shared" ref="H1723:U1723" si="1723">(H5159/H$3521)/(H8595/H$6957)</f>
        <v>0</v>
      </c>
      <c r="I1723" s="218">
        <f t="shared" si="1723"/>
        <v>1.4599392983864663E-2</v>
      </c>
      <c r="J1723" s="218">
        <f t="shared" si="1723"/>
        <v>0.7235952367705778</v>
      </c>
      <c r="K1723" s="218">
        <f t="shared" si="1723"/>
        <v>2.1661391338848577</v>
      </c>
      <c r="L1723" s="218">
        <f t="shared" si="1723"/>
        <v>4.3158316533881171</v>
      </c>
      <c r="M1723" s="218">
        <f t="shared" si="1723"/>
        <v>6.2798070886156712</v>
      </c>
      <c r="N1723" s="218">
        <f t="shared" si="1723"/>
        <v>14.768211438015658</v>
      </c>
      <c r="O1723" s="218">
        <f t="shared" si="1723"/>
        <v>27.802846184268297</v>
      </c>
      <c r="P1723" s="218">
        <f t="shared" si="1723"/>
        <v>41.100912598262148</v>
      </c>
      <c r="Q1723" s="218">
        <f t="shared" si="1723"/>
        <v>32.68538471772618</v>
      </c>
      <c r="R1723" s="218">
        <f t="shared" si="1723"/>
        <v>58.998248318190839</v>
      </c>
      <c r="S1723" s="218">
        <f t="shared" si="1723"/>
        <v>45.305324475054569</v>
      </c>
      <c r="T1723" s="218">
        <f t="shared" si="1723"/>
        <v>57.465148663236526</v>
      </c>
      <c r="U1723" s="218">
        <f t="shared" si="1723"/>
        <v>41.421950201713635</v>
      </c>
    </row>
    <row r="1724" spans="1:21" x14ac:dyDescent="0.25">
      <c r="A1724" s="57" t="s">
        <v>913</v>
      </c>
      <c r="B1724" s="57" t="s">
        <v>7420</v>
      </c>
      <c r="C1724" s="218">
        <f t="shared" si="1704"/>
        <v>0</v>
      </c>
      <c r="D1724" s="218">
        <f t="shared" si="1704"/>
        <v>0</v>
      </c>
      <c r="E1724" s="218"/>
      <c r="F1724" s="218"/>
      <c r="G1724" s="218"/>
      <c r="H1724" s="218">
        <f t="shared" ref="H1724:U1724" si="1724">(H5160/H$3521)/(H8596/H$6957)</f>
        <v>1.0593341541018235</v>
      </c>
      <c r="I1724" s="218">
        <f t="shared" si="1724"/>
        <v>0</v>
      </c>
      <c r="J1724" s="218">
        <f t="shared" si="1724"/>
        <v>3.7549997101733023E-3</v>
      </c>
      <c r="K1724" s="218">
        <f t="shared" si="1724"/>
        <v>3.362720019199132</v>
      </c>
      <c r="L1724" s="218">
        <f t="shared" si="1724"/>
        <v>1.4840902276772525</v>
      </c>
      <c r="M1724" s="218">
        <f t="shared" si="1724"/>
        <v>1.267624530981744</v>
      </c>
      <c r="N1724" s="218">
        <f t="shared" si="1724"/>
        <v>0.5510439080264371</v>
      </c>
      <c r="O1724" s="218">
        <f t="shared" si="1724"/>
        <v>0.1556559205937785</v>
      </c>
      <c r="P1724" s="218">
        <f t="shared" si="1724"/>
        <v>0.1409604483511904</v>
      </c>
      <c r="Q1724" s="218">
        <f t="shared" si="1724"/>
        <v>9.879446758280809E-2</v>
      </c>
      <c r="R1724" s="218">
        <f t="shared" si="1724"/>
        <v>0.15745899714217768</v>
      </c>
      <c r="S1724" s="218">
        <f t="shared" si="1724"/>
        <v>0.21803861797076954</v>
      </c>
      <c r="T1724" s="218">
        <f t="shared" si="1724"/>
        <v>0.35675444125280625</v>
      </c>
      <c r="U1724" s="218">
        <f t="shared" si="1724"/>
        <v>2.2857986364553145E-2</v>
      </c>
    </row>
    <row r="1725" spans="1:21" x14ac:dyDescent="0.25">
      <c r="A1725" s="57" t="s">
        <v>841</v>
      </c>
      <c r="B1725" s="57" t="s">
        <v>7422</v>
      </c>
      <c r="C1725" s="218">
        <f t="shared" ref="C1725:D1744" si="1725">(C5161/C$3521)/(C8597/C$6957)</f>
        <v>0</v>
      </c>
      <c r="D1725" s="218">
        <f t="shared" si="1725"/>
        <v>0</v>
      </c>
      <c r="E1725" s="218"/>
      <c r="F1725" s="218"/>
      <c r="G1725" s="218"/>
      <c r="H1725" s="218">
        <f t="shared" ref="H1725:U1725" si="1726">(H5161/H$3521)/(H8597/H$6957)</f>
        <v>8.1184572595545696E-3</v>
      </c>
      <c r="I1725" s="218">
        <f t="shared" si="1726"/>
        <v>1.9635273201452425E-4</v>
      </c>
      <c r="J1725" s="218">
        <f t="shared" si="1726"/>
        <v>7.0692783100403684E-4</v>
      </c>
      <c r="K1725" s="218">
        <f t="shared" si="1726"/>
        <v>9.502971102467899E-4</v>
      </c>
      <c r="L1725" s="218">
        <f t="shared" si="1726"/>
        <v>2.5119016367119206E-3</v>
      </c>
      <c r="M1725" s="218">
        <f t="shared" si="1726"/>
        <v>0</v>
      </c>
      <c r="N1725" s="218">
        <f t="shared" si="1726"/>
        <v>0</v>
      </c>
      <c r="O1725" s="218">
        <f t="shared" si="1726"/>
        <v>0</v>
      </c>
      <c r="P1725" s="218">
        <f t="shared" si="1726"/>
        <v>3.9107535570542364E-3</v>
      </c>
      <c r="Q1725" s="218">
        <f t="shared" si="1726"/>
        <v>7.1986758488011603E-3</v>
      </c>
      <c r="R1725" s="218">
        <f t="shared" si="1726"/>
        <v>0.2524634940992978</v>
      </c>
      <c r="S1725" s="218">
        <f t="shared" si="1726"/>
        <v>8.3600144115616309E-3</v>
      </c>
      <c r="T1725" s="218">
        <f t="shared" si="1726"/>
        <v>1.0269555416053038</v>
      </c>
      <c r="U1725" s="218">
        <f t="shared" si="1726"/>
        <v>0.21435028663852385</v>
      </c>
    </row>
    <row r="1726" spans="1:21" x14ac:dyDescent="0.25">
      <c r="A1726" s="57" t="s">
        <v>1076</v>
      </c>
      <c r="B1726" s="57" t="s">
        <v>7423</v>
      </c>
      <c r="C1726" s="218">
        <f t="shared" si="1725"/>
        <v>0</v>
      </c>
      <c r="D1726" s="218">
        <f t="shared" si="1725"/>
        <v>0</v>
      </c>
      <c r="E1726" s="218"/>
      <c r="F1726" s="218"/>
      <c r="G1726" s="218"/>
      <c r="H1726" s="218">
        <f t="shared" ref="H1726:U1726" si="1727">(H5162/H$3521)/(H8598/H$6957)</f>
        <v>0</v>
      </c>
      <c r="I1726" s="218">
        <f t="shared" si="1727"/>
        <v>2.6502932618057723E-2</v>
      </c>
      <c r="J1726" s="218">
        <f t="shared" si="1727"/>
        <v>1.7908882345506343E-2</v>
      </c>
      <c r="K1726" s="218">
        <f t="shared" si="1727"/>
        <v>1.2551071434793618E-2</v>
      </c>
      <c r="L1726" s="218">
        <f t="shared" si="1727"/>
        <v>0</v>
      </c>
      <c r="M1726" s="218">
        <f t="shared" si="1727"/>
        <v>0</v>
      </c>
      <c r="N1726" s="218">
        <f t="shared" si="1727"/>
        <v>0</v>
      </c>
      <c r="O1726" s="218">
        <f t="shared" si="1727"/>
        <v>0.16215295252012912</v>
      </c>
      <c r="P1726" s="218">
        <f t="shared" si="1727"/>
        <v>2.631454869364877E-2</v>
      </c>
      <c r="Q1726" s="218">
        <f t="shared" si="1727"/>
        <v>1.9276691243408079</v>
      </c>
      <c r="R1726" s="218">
        <f t="shared" si="1727"/>
        <v>9.3672811043148503</v>
      </c>
      <c r="S1726" s="218">
        <f t="shared" si="1727"/>
        <v>7.6348459953153345</v>
      </c>
      <c r="T1726" s="218">
        <f t="shared" si="1727"/>
        <v>8.4430559076907628</v>
      </c>
      <c r="U1726" s="218">
        <f t="shared" si="1727"/>
        <v>6.7607176874215904</v>
      </c>
    </row>
    <row r="1727" spans="1:21" x14ac:dyDescent="0.25">
      <c r="A1727" s="57" t="s">
        <v>790</v>
      </c>
      <c r="B1727" s="57" t="s">
        <v>7424</v>
      </c>
      <c r="C1727" s="218">
        <f t="shared" si="1725"/>
        <v>0</v>
      </c>
      <c r="D1727" s="218">
        <f t="shared" si="1725"/>
        <v>0</v>
      </c>
      <c r="E1727" s="218"/>
      <c r="F1727" s="218"/>
      <c r="G1727" s="218"/>
      <c r="H1727" s="218">
        <f t="shared" ref="H1727:U1727" si="1728">(H5163/H$3521)/(H8599/H$6957)</f>
        <v>3.3682827520527682E-2</v>
      </c>
      <c r="I1727" s="218">
        <f t="shared" si="1728"/>
        <v>1.4741839792566522E-2</v>
      </c>
      <c r="J1727" s="218">
        <f t="shared" si="1728"/>
        <v>0.4734923581190803</v>
      </c>
      <c r="K1727" s="218">
        <f t="shared" si="1728"/>
        <v>1.5137106456504812</v>
      </c>
      <c r="L1727" s="218">
        <f t="shared" si="1728"/>
        <v>0.70643049215699805</v>
      </c>
      <c r="M1727" s="218">
        <f t="shared" si="1728"/>
        <v>0.37834439341143766</v>
      </c>
      <c r="N1727" s="218">
        <f t="shared" si="1728"/>
        <v>0.15021762849992415</v>
      </c>
      <c r="O1727" s="218">
        <f t="shared" si="1728"/>
        <v>0</v>
      </c>
      <c r="P1727" s="218">
        <f t="shared" si="1728"/>
        <v>3.7600557454584007E-3</v>
      </c>
      <c r="Q1727" s="218">
        <f t="shared" si="1728"/>
        <v>0.95081331038767147</v>
      </c>
      <c r="R1727" s="218">
        <f t="shared" si="1728"/>
        <v>0.15827240621380168</v>
      </c>
      <c r="S1727" s="218">
        <f t="shared" si="1728"/>
        <v>2.9153496723574441E-2</v>
      </c>
      <c r="T1727" s="218">
        <f t="shared" si="1728"/>
        <v>0.82691276730920216</v>
      </c>
      <c r="U1727" s="218">
        <f t="shared" si="1728"/>
        <v>0.28562023760961958</v>
      </c>
    </row>
    <row r="1728" spans="1:21" x14ac:dyDescent="0.25">
      <c r="A1728" s="57" t="s">
        <v>3297</v>
      </c>
      <c r="B1728" s="57" t="s">
        <v>7425</v>
      </c>
      <c r="C1728" s="218">
        <f t="shared" si="1725"/>
        <v>0</v>
      </c>
      <c r="D1728" s="218">
        <f t="shared" si="1725"/>
        <v>0</v>
      </c>
      <c r="E1728" s="218"/>
      <c r="F1728" s="218"/>
      <c r="G1728" s="218"/>
      <c r="H1728" s="218">
        <f t="shared" ref="H1728:U1728" si="1729">(H5164/H$3521)/(H8600/H$6957)</f>
        <v>0</v>
      </c>
      <c r="I1728" s="218">
        <f t="shared" si="1729"/>
        <v>0</v>
      </c>
      <c r="J1728" s="218">
        <f t="shared" si="1729"/>
        <v>0</v>
      </c>
      <c r="K1728" s="218">
        <f t="shared" si="1729"/>
        <v>0</v>
      </c>
      <c r="L1728" s="218">
        <f t="shared" si="1729"/>
        <v>0</v>
      </c>
      <c r="M1728" s="218">
        <f t="shared" si="1729"/>
        <v>0</v>
      </c>
      <c r="N1728" s="218">
        <f t="shared" si="1729"/>
        <v>0</v>
      </c>
      <c r="O1728" s="218">
        <f t="shared" si="1729"/>
        <v>0</v>
      </c>
      <c r="P1728" s="218">
        <f t="shared" si="1729"/>
        <v>0</v>
      </c>
      <c r="Q1728" s="218">
        <f t="shared" si="1729"/>
        <v>0</v>
      </c>
      <c r="R1728" s="218">
        <f t="shared" si="1729"/>
        <v>5.1733098311686675E-2</v>
      </c>
      <c r="S1728" s="218">
        <f t="shared" si="1729"/>
        <v>7.480861509582569E-2</v>
      </c>
      <c r="T1728" s="218">
        <f t="shared" si="1729"/>
        <v>1.4191668194576837E-2</v>
      </c>
      <c r="U1728" s="218">
        <f t="shared" si="1729"/>
        <v>0</v>
      </c>
    </row>
    <row r="1729" spans="1:21" x14ac:dyDescent="0.25">
      <c r="A1729" s="57" t="s">
        <v>3541</v>
      </c>
      <c r="B1729" s="57" t="s">
        <v>7426</v>
      </c>
      <c r="C1729" s="218">
        <f t="shared" si="1725"/>
        <v>0</v>
      </c>
      <c r="D1729" s="218">
        <f t="shared" si="1725"/>
        <v>0</v>
      </c>
      <c r="E1729" s="218"/>
      <c r="F1729" s="218"/>
      <c r="G1729" s="218"/>
      <c r="H1729" s="218">
        <f t="shared" ref="H1729:U1729" si="1730">(H5165/H$3521)/(H8601/H$6957)</f>
        <v>0</v>
      </c>
      <c r="I1729" s="218">
        <f t="shared" si="1730"/>
        <v>0</v>
      </c>
      <c r="J1729" s="218">
        <f t="shared" si="1730"/>
        <v>0</v>
      </c>
      <c r="K1729" s="218">
        <f t="shared" si="1730"/>
        <v>1.7820474344190731E-2</v>
      </c>
      <c r="L1729" s="218">
        <f t="shared" si="1730"/>
        <v>0</v>
      </c>
      <c r="M1729" s="218">
        <f t="shared" si="1730"/>
        <v>0</v>
      </c>
      <c r="N1729" s="218">
        <f t="shared" si="1730"/>
        <v>2.7185204347206353</v>
      </c>
      <c r="O1729" s="218">
        <f t="shared" si="1730"/>
        <v>0</v>
      </c>
      <c r="P1729" s="218">
        <f t="shared" si="1730"/>
        <v>0</v>
      </c>
      <c r="Q1729" s="218">
        <f t="shared" si="1730"/>
        <v>0.12259627701884013</v>
      </c>
      <c r="R1729" s="218">
        <f t="shared" si="1730"/>
        <v>3.3806081153688656</v>
      </c>
      <c r="S1729" s="218">
        <f t="shared" si="1730"/>
        <v>25.829457423302429</v>
      </c>
      <c r="T1729" s="218">
        <f t="shared" si="1730"/>
        <v>4.6892720480912926</v>
      </c>
      <c r="U1729" s="218">
        <f t="shared" si="1730"/>
        <v>0</v>
      </c>
    </row>
    <row r="1730" spans="1:21" x14ac:dyDescent="0.25">
      <c r="A1730" s="57" t="s">
        <v>1334</v>
      </c>
      <c r="B1730" s="57" t="s">
        <v>7427</v>
      </c>
      <c r="C1730" s="218">
        <f t="shared" si="1725"/>
        <v>0</v>
      </c>
      <c r="D1730" s="218">
        <f t="shared" si="1725"/>
        <v>0</v>
      </c>
      <c r="E1730" s="218"/>
      <c r="F1730" s="218"/>
      <c r="G1730" s="218"/>
      <c r="H1730" s="218">
        <f t="shared" ref="H1730:U1730" si="1731">(H5166/H$3521)/(H8602/H$6957)</f>
        <v>5.4525739718592427E-5</v>
      </c>
      <c r="I1730" s="218">
        <f t="shared" si="1731"/>
        <v>0</v>
      </c>
      <c r="J1730" s="218">
        <f t="shared" si="1731"/>
        <v>1.2623478615079535E-2</v>
      </c>
      <c r="K1730" s="218">
        <f t="shared" si="1731"/>
        <v>0</v>
      </c>
      <c r="L1730" s="218">
        <f t="shared" si="1731"/>
        <v>0</v>
      </c>
      <c r="M1730" s="218">
        <f t="shared" si="1731"/>
        <v>0</v>
      </c>
      <c r="N1730" s="218">
        <f t="shared" si="1731"/>
        <v>0</v>
      </c>
      <c r="O1730" s="218">
        <f t="shared" si="1731"/>
        <v>0.1207205344122726</v>
      </c>
      <c r="P1730" s="218">
        <f t="shared" si="1731"/>
        <v>2.5967990056450077E-2</v>
      </c>
      <c r="Q1730" s="218">
        <f t="shared" si="1731"/>
        <v>2.7603501152573182E-2</v>
      </c>
      <c r="R1730" s="218">
        <f t="shared" si="1731"/>
        <v>7.8126180920996512E-3</v>
      </c>
      <c r="S1730" s="218">
        <f t="shared" si="1731"/>
        <v>2.9452049134500301E-2</v>
      </c>
      <c r="T1730" s="218">
        <f t="shared" si="1731"/>
        <v>1.4942739747685359</v>
      </c>
      <c r="U1730" s="218">
        <f t="shared" si="1731"/>
        <v>0.21542607698332714</v>
      </c>
    </row>
    <row r="1731" spans="1:21" x14ac:dyDescent="0.25">
      <c r="A1731" s="57" t="s">
        <v>717</v>
      </c>
      <c r="B1731" s="57" t="s">
        <v>7428</v>
      </c>
      <c r="C1731" s="218">
        <f t="shared" si="1725"/>
        <v>0</v>
      </c>
      <c r="D1731" s="218">
        <f t="shared" si="1725"/>
        <v>0</v>
      </c>
      <c r="E1731" s="218"/>
      <c r="F1731" s="218"/>
      <c r="G1731" s="218"/>
      <c r="H1731" s="218">
        <f t="shared" ref="H1731:U1731" si="1732">(H5167/H$3521)/(H8603/H$6957)</f>
        <v>0</v>
      </c>
      <c r="I1731" s="218">
        <f t="shared" si="1732"/>
        <v>1.6239382154909426E-2</v>
      </c>
      <c r="J1731" s="218">
        <f t="shared" si="1732"/>
        <v>0.43332660136475759</v>
      </c>
      <c r="K1731" s="218">
        <f t="shared" si="1732"/>
        <v>0.52116351524579818</v>
      </c>
      <c r="L1731" s="218">
        <f t="shared" si="1732"/>
        <v>2.9541729150893981E-3</v>
      </c>
      <c r="M1731" s="218">
        <f t="shared" si="1732"/>
        <v>6.998077677058121</v>
      </c>
      <c r="N1731" s="218">
        <f t="shared" si="1732"/>
        <v>11.456129113677294</v>
      </c>
      <c r="O1731" s="218">
        <f t="shared" si="1732"/>
        <v>64.2467312857613</v>
      </c>
      <c r="P1731" s="218">
        <f t="shared" si="1732"/>
        <v>149.96982613282827</v>
      </c>
      <c r="Q1731" s="218">
        <f t="shared" si="1732"/>
        <v>112.77016998523229</v>
      </c>
      <c r="R1731" s="218">
        <f t="shared" si="1732"/>
        <v>124.67758328923118</v>
      </c>
      <c r="S1731" s="218">
        <f t="shared" si="1732"/>
        <v>57.479511123279039</v>
      </c>
      <c r="T1731" s="218">
        <f t="shared" si="1732"/>
        <v>60.778678979025273</v>
      </c>
      <c r="U1731" s="218">
        <f t="shared" si="1732"/>
        <v>32.835570609252414</v>
      </c>
    </row>
    <row r="1732" spans="1:21" x14ac:dyDescent="0.25">
      <c r="A1732" s="57" t="s">
        <v>763</v>
      </c>
      <c r="B1732" s="57" t="s">
        <v>7429</v>
      </c>
      <c r="C1732" s="218">
        <f t="shared" si="1725"/>
        <v>0</v>
      </c>
      <c r="D1732" s="218">
        <f t="shared" si="1725"/>
        <v>0</v>
      </c>
      <c r="E1732" s="218"/>
      <c r="F1732" s="218"/>
      <c r="G1732" s="218"/>
      <c r="H1732" s="218">
        <f t="shared" ref="H1732:U1732" si="1733">(H5168/H$3521)/(H8604/H$6957)</f>
        <v>7.5806550100810485E-2</v>
      </c>
      <c r="I1732" s="218">
        <f t="shared" si="1733"/>
        <v>0.12269337867977151</v>
      </c>
      <c r="J1732" s="218">
        <f t="shared" si="1733"/>
        <v>10.713991746897419</v>
      </c>
      <c r="K1732" s="218">
        <f t="shared" si="1733"/>
        <v>22.037008231028739</v>
      </c>
      <c r="L1732" s="218">
        <f t="shared" si="1733"/>
        <v>41.339314814756818</v>
      </c>
      <c r="M1732" s="218">
        <f t="shared" si="1733"/>
        <v>62.119499624919243</v>
      </c>
      <c r="N1732" s="218">
        <f t="shared" si="1733"/>
        <v>167.6572039131774</v>
      </c>
      <c r="O1732" s="218">
        <f t="shared" si="1733"/>
        <v>139.43390249784136</v>
      </c>
      <c r="P1732" s="218">
        <f t="shared" si="1733"/>
        <v>13.466722045451448</v>
      </c>
      <c r="Q1732" s="218">
        <f t="shared" si="1733"/>
        <v>7.6716199076076901</v>
      </c>
      <c r="R1732" s="218">
        <f t="shared" si="1733"/>
        <v>14.106272067263879</v>
      </c>
      <c r="S1732" s="218">
        <f t="shared" si="1733"/>
        <v>3.9058424670329224</v>
      </c>
      <c r="T1732" s="218">
        <f t="shared" si="1733"/>
        <v>1.3266259215704566</v>
      </c>
      <c r="U1732" s="218">
        <f t="shared" si="1733"/>
        <v>5.7577881113635805E-3</v>
      </c>
    </row>
    <row r="1733" spans="1:21" x14ac:dyDescent="0.25">
      <c r="A1733" s="57" t="s">
        <v>2055</v>
      </c>
      <c r="B1733" s="57" t="s">
        <v>7430</v>
      </c>
      <c r="C1733" s="218">
        <f t="shared" si="1725"/>
        <v>0</v>
      </c>
      <c r="D1733" s="218">
        <f t="shared" si="1725"/>
        <v>0</v>
      </c>
      <c r="E1733" s="218"/>
      <c r="F1733" s="218"/>
      <c r="G1733" s="218"/>
      <c r="H1733" s="218">
        <f t="shared" ref="H1733:U1733" si="1734">(H5169/H$3521)/(H8605/H$6957)</f>
        <v>0.12513437362914695</v>
      </c>
      <c r="I1733" s="218">
        <f t="shared" si="1734"/>
        <v>0.31939169766072922</v>
      </c>
      <c r="J1733" s="218">
        <f t="shared" si="1734"/>
        <v>0.11417398826418251</v>
      </c>
      <c r="K1733" s="218">
        <f t="shared" si="1734"/>
        <v>5.5249719283924073E-3</v>
      </c>
      <c r="L1733" s="218">
        <f t="shared" si="1734"/>
        <v>9.0948263569516255E-2</v>
      </c>
      <c r="M1733" s="218">
        <f t="shared" si="1734"/>
        <v>0.10142851864283209</v>
      </c>
      <c r="N1733" s="218">
        <f t="shared" si="1734"/>
        <v>0.25943732541902725</v>
      </c>
      <c r="O1733" s="218">
        <f t="shared" si="1734"/>
        <v>0</v>
      </c>
      <c r="P1733" s="218">
        <f t="shared" si="1734"/>
        <v>0</v>
      </c>
      <c r="Q1733" s="218">
        <f t="shared" si="1734"/>
        <v>0</v>
      </c>
      <c r="R1733" s="218">
        <f t="shared" si="1734"/>
        <v>4.8640069880814277E-2</v>
      </c>
      <c r="S1733" s="218">
        <f t="shared" si="1734"/>
        <v>0</v>
      </c>
      <c r="T1733" s="218">
        <f t="shared" si="1734"/>
        <v>3.0050338334737527</v>
      </c>
      <c r="U1733" s="218">
        <f t="shared" si="1734"/>
        <v>0.31010235488944787</v>
      </c>
    </row>
    <row r="1734" spans="1:21" x14ac:dyDescent="0.25">
      <c r="A1734" s="57" t="s">
        <v>2053</v>
      </c>
      <c r="B1734" s="57" t="s">
        <v>7431</v>
      </c>
      <c r="C1734" s="218">
        <f t="shared" si="1725"/>
        <v>0</v>
      </c>
      <c r="D1734" s="218">
        <f t="shared" si="1725"/>
        <v>0</v>
      </c>
      <c r="E1734" s="218"/>
      <c r="F1734" s="218"/>
      <c r="G1734" s="218"/>
      <c r="H1734" s="218">
        <f t="shared" ref="H1734:U1734" si="1735">(H5170/H$3521)/(H8606/H$6957)</f>
        <v>4.7512047466341092E-2</v>
      </c>
      <c r="I1734" s="218">
        <f t="shared" si="1735"/>
        <v>5.4154109862403037E-2</v>
      </c>
      <c r="J1734" s="218">
        <f t="shared" si="1735"/>
        <v>3.4102581191215335E-2</v>
      </c>
      <c r="K1734" s="218">
        <f t="shared" si="1735"/>
        <v>0</v>
      </c>
      <c r="L1734" s="218">
        <f t="shared" si="1735"/>
        <v>4.1257489358147003E-3</v>
      </c>
      <c r="M1734" s="218">
        <f t="shared" si="1735"/>
        <v>0</v>
      </c>
      <c r="N1734" s="218">
        <f t="shared" si="1735"/>
        <v>1.0258658673791727</v>
      </c>
      <c r="O1734" s="218">
        <f t="shared" si="1735"/>
        <v>1.4421588254261614E-2</v>
      </c>
      <c r="P1734" s="218">
        <f t="shared" si="1735"/>
        <v>0</v>
      </c>
      <c r="Q1734" s="218">
        <f t="shared" si="1735"/>
        <v>0.20050390549536121</v>
      </c>
      <c r="R1734" s="218">
        <f t="shared" si="1735"/>
        <v>0</v>
      </c>
      <c r="S1734" s="218">
        <f t="shared" si="1735"/>
        <v>2.5117602081724288</v>
      </c>
      <c r="T1734" s="218">
        <f t="shared" si="1735"/>
        <v>23.249070242903425</v>
      </c>
      <c r="U1734" s="218">
        <f t="shared" si="1735"/>
        <v>4.9959243353197529</v>
      </c>
    </row>
    <row r="1735" spans="1:21" x14ac:dyDescent="0.25">
      <c r="A1735" s="57" t="s">
        <v>2668</v>
      </c>
      <c r="B1735" s="57" t="s">
        <v>7432</v>
      </c>
      <c r="C1735" s="218">
        <f t="shared" si="1725"/>
        <v>0</v>
      </c>
      <c r="D1735" s="218">
        <f t="shared" si="1725"/>
        <v>0</v>
      </c>
      <c r="E1735" s="218"/>
      <c r="F1735" s="218"/>
      <c r="G1735" s="218"/>
      <c r="H1735" s="218">
        <f t="shared" ref="H1735:U1735" si="1736">(H5171/H$3521)/(H8607/H$6957)</f>
        <v>2.0872658449058782E-2</v>
      </c>
      <c r="I1735" s="218">
        <f t="shared" si="1736"/>
        <v>0</v>
      </c>
      <c r="J1735" s="218">
        <f t="shared" si="1736"/>
        <v>3.7668108752961496E-3</v>
      </c>
      <c r="K1735" s="218">
        <f t="shared" si="1736"/>
        <v>0</v>
      </c>
      <c r="L1735" s="218">
        <f t="shared" si="1736"/>
        <v>1.0570408727243075E-2</v>
      </c>
      <c r="M1735" s="218">
        <f t="shared" si="1736"/>
        <v>0.86358179395969792</v>
      </c>
      <c r="N1735" s="218">
        <f t="shared" si="1736"/>
        <v>0</v>
      </c>
      <c r="O1735" s="218">
        <f t="shared" si="1736"/>
        <v>0</v>
      </c>
      <c r="P1735" s="218">
        <f t="shared" si="1736"/>
        <v>0</v>
      </c>
      <c r="Q1735" s="218">
        <f t="shared" si="1736"/>
        <v>0</v>
      </c>
      <c r="R1735" s="218">
        <f t="shared" si="1736"/>
        <v>0</v>
      </c>
      <c r="S1735" s="218">
        <f t="shared" si="1736"/>
        <v>0</v>
      </c>
      <c r="T1735" s="218">
        <f t="shared" si="1736"/>
        <v>0</v>
      </c>
      <c r="U1735" s="218">
        <f t="shared" si="1736"/>
        <v>0</v>
      </c>
    </row>
    <row r="1736" spans="1:21" x14ac:dyDescent="0.25">
      <c r="A1736" s="57" t="s">
        <v>3071</v>
      </c>
      <c r="B1736" s="57" t="s">
        <v>7433</v>
      </c>
      <c r="C1736" s="218">
        <f t="shared" si="1725"/>
        <v>0</v>
      </c>
      <c r="D1736" s="218">
        <f t="shared" si="1725"/>
        <v>0</v>
      </c>
      <c r="E1736" s="218"/>
      <c r="F1736" s="218"/>
      <c r="G1736" s="218"/>
      <c r="H1736" s="218">
        <f t="shared" ref="H1736:U1736" si="1737">(H5172/H$3521)/(H8608/H$6957)</f>
        <v>0</v>
      </c>
      <c r="I1736" s="218">
        <f t="shared" si="1737"/>
        <v>0</v>
      </c>
      <c r="J1736" s="218">
        <f t="shared" si="1737"/>
        <v>0</v>
      </c>
      <c r="K1736" s="218">
        <f t="shared" si="1737"/>
        <v>0</v>
      </c>
      <c r="L1736" s="218">
        <f t="shared" si="1737"/>
        <v>0</v>
      </c>
      <c r="M1736" s="218">
        <f t="shared" si="1737"/>
        <v>0</v>
      </c>
      <c r="N1736" s="218">
        <f t="shared" si="1737"/>
        <v>0</v>
      </c>
      <c r="O1736" s="218">
        <f t="shared" si="1737"/>
        <v>0</v>
      </c>
      <c r="P1736" s="218">
        <f t="shared" si="1737"/>
        <v>0</v>
      </c>
      <c r="Q1736" s="218">
        <f t="shared" si="1737"/>
        <v>0</v>
      </c>
      <c r="R1736" s="218">
        <f t="shared" si="1737"/>
        <v>0</v>
      </c>
      <c r="S1736" s="218">
        <f t="shared" si="1737"/>
        <v>0.12210567569355746</v>
      </c>
      <c r="T1736" s="218">
        <f t="shared" si="1737"/>
        <v>2.2229451861565859</v>
      </c>
      <c r="U1736" s="218">
        <f t="shared" si="1737"/>
        <v>0</v>
      </c>
    </row>
    <row r="1737" spans="1:21" x14ac:dyDescent="0.25">
      <c r="A1737" s="57" t="s">
        <v>2640</v>
      </c>
      <c r="B1737" s="57" t="s">
        <v>7434</v>
      </c>
      <c r="C1737" s="218">
        <f t="shared" si="1725"/>
        <v>0</v>
      </c>
      <c r="D1737" s="218">
        <f t="shared" si="1725"/>
        <v>0</v>
      </c>
      <c r="E1737" s="218"/>
      <c r="F1737" s="218"/>
      <c r="G1737" s="218"/>
      <c r="H1737" s="218">
        <f t="shared" ref="H1737:U1737" si="1738">(H5173/H$3521)/(H8609/H$6957)</f>
        <v>0</v>
      </c>
      <c r="I1737" s="218">
        <f t="shared" si="1738"/>
        <v>0</v>
      </c>
      <c r="J1737" s="218">
        <f t="shared" si="1738"/>
        <v>0</v>
      </c>
      <c r="K1737" s="218">
        <f t="shared" si="1738"/>
        <v>0</v>
      </c>
      <c r="L1737" s="218">
        <f t="shared" si="1738"/>
        <v>0</v>
      </c>
      <c r="M1737" s="218">
        <f t="shared" si="1738"/>
        <v>0</v>
      </c>
      <c r="N1737" s="218">
        <f t="shared" si="1738"/>
        <v>1.1146300598791989</v>
      </c>
      <c r="O1737" s="218">
        <f t="shared" si="1738"/>
        <v>0.45734106913551131</v>
      </c>
      <c r="P1737" s="218">
        <f t="shared" si="1738"/>
        <v>0</v>
      </c>
      <c r="Q1737" s="218">
        <f t="shared" si="1738"/>
        <v>0</v>
      </c>
      <c r="R1737" s="218">
        <f t="shared" si="1738"/>
        <v>0.10946397284486344</v>
      </c>
      <c r="S1737" s="218">
        <f t="shared" si="1738"/>
        <v>0</v>
      </c>
      <c r="T1737" s="218">
        <f t="shared" si="1738"/>
        <v>0</v>
      </c>
      <c r="U1737" s="218">
        <f t="shared" si="1738"/>
        <v>0.2457150919341361</v>
      </c>
    </row>
    <row r="1738" spans="1:21" x14ac:dyDescent="0.25">
      <c r="A1738" s="57" t="s">
        <v>3328</v>
      </c>
      <c r="B1738" s="57" t="s">
        <v>7435</v>
      </c>
      <c r="C1738" s="218">
        <f t="shared" si="1725"/>
        <v>0</v>
      </c>
      <c r="D1738" s="218">
        <f t="shared" si="1725"/>
        <v>0</v>
      </c>
      <c r="E1738" s="218"/>
      <c r="F1738" s="218"/>
      <c r="G1738" s="218"/>
      <c r="H1738" s="218">
        <f t="shared" ref="H1738:U1738" si="1739">(H5174/H$3521)/(H8610/H$6957)</f>
        <v>0</v>
      </c>
      <c r="I1738" s="218">
        <f t="shared" si="1739"/>
        <v>0.15633427167858255</v>
      </c>
      <c r="J1738" s="218">
        <f t="shared" si="1739"/>
        <v>0.11330927763264684</v>
      </c>
      <c r="K1738" s="218">
        <f t="shared" si="1739"/>
        <v>0.5605250238450098</v>
      </c>
      <c r="L1738" s="218">
        <f t="shared" si="1739"/>
        <v>0.39272778856978807</v>
      </c>
      <c r="M1738" s="218">
        <f t="shared" si="1739"/>
        <v>5.3766588798118214E-2</v>
      </c>
      <c r="N1738" s="218">
        <f t="shared" si="1739"/>
        <v>3.3127024130389588E-3</v>
      </c>
      <c r="O1738" s="218">
        <f t="shared" si="1739"/>
        <v>0</v>
      </c>
      <c r="P1738" s="218">
        <f t="shared" si="1739"/>
        <v>0</v>
      </c>
      <c r="Q1738" s="218">
        <f t="shared" si="1739"/>
        <v>0.10229481910756771</v>
      </c>
      <c r="R1738" s="218">
        <f t="shared" si="1739"/>
        <v>1.5069471311432537E-2</v>
      </c>
      <c r="S1738" s="218">
        <f t="shared" si="1739"/>
        <v>0</v>
      </c>
      <c r="T1738" s="218">
        <f t="shared" si="1739"/>
        <v>0</v>
      </c>
      <c r="U1738" s="218">
        <f t="shared" si="1739"/>
        <v>0.1979852404389017</v>
      </c>
    </row>
    <row r="1739" spans="1:21" x14ac:dyDescent="0.25">
      <c r="A1739" s="57" t="s">
        <v>4484</v>
      </c>
      <c r="B1739" s="57" t="s">
        <v>7436</v>
      </c>
      <c r="C1739" s="218">
        <f t="shared" si="1725"/>
        <v>0</v>
      </c>
      <c r="D1739" s="218">
        <f t="shared" si="1725"/>
        <v>0</v>
      </c>
      <c r="E1739" s="218"/>
      <c r="F1739" s="218"/>
      <c r="G1739" s="218"/>
      <c r="H1739" s="218">
        <f t="shared" ref="H1739:U1739" si="1740">(H5175/H$3521)/(H8611/H$6957)</f>
        <v>0.25194793792317738</v>
      </c>
      <c r="I1739" s="218">
        <f t="shared" si="1740"/>
        <v>0.10135165039240318</v>
      </c>
      <c r="J1739" s="218">
        <f t="shared" si="1740"/>
        <v>0</v>
      </c>
      <c r="K1739" s="218">
        <f t="shared" si="1740"/>
        <v>0</v>
      </c>
      <c r="L1739" s="218">
        <f t="shared" si="1740"/>
        <v>0</v>
      </c>
      <c r="M1739" s="218">
        <f t="shared" si="1740"/>
        <v>0</v>
      </c>
      <c r="N1739" s="218">
        <f t="shared" si="1740"/>
        <v>0</v>
      </c>
      <c r="O1739" s="218">
        <f t="shared" si="1740"/>
        <v>0</v>
      </c>
      <c r="P1739" s="218">
        <f t="shared" si="1740"/>
        <v>0</v>
      </c>
      <c r="Q1739" s="218">
        <f t="shared" si="1740"/>
        <v>0</v>
      </c>
      <c r="R1739" s="218">
        <f t="shared" si="1740"/>
        <v>0</v>
      </c>
      <c r="S1739" s="218">
        <f t="shared" si="1740"/>
        <v>0</v>
      </c>
      <c r="T1739" s="218">
        <f t="shared" si="1740"/>
        <v>0</v>
      </c>
      <c r="U1739" s="218">
        <f t="shared" si="1740"/>
        <v>0</v>
      </c>
    </row>
    <row r="1740" spans="1:21" x14ac:dyDescent="0.25">
      <c r="A1740" s="57" t="s">
        <v>2681</v>
      </c>
      <c r="B1740" s="57" t="s">
        <v>7437</v>
      </c>
      <c r="C1740" s="218">
        <f t="shared" si="1725"/>
        <v>0</v>
      </c>
      <c r="D1740" s="218">
        <f t="shared" si="1725"/>
        <v>0</v>
      </c>
      <c r="E1740" s="218"/>
      <c r="F1740" s="218"/>
      <c r="G1740" s="218"/>
      <c r="H1740" s="218">
        <f t="shared" ref="H1740:U1740" si="1741">(H5176/H$3521)/(H8612/H$6957)</f>
        <v>4.4636374313442913</v>
      </c>
      <c r="I1740" s="218">
        <f t="shared" si="1741"/>
        <v>1.2995547327569932</v>
      </c>
      <c r="J1740" s="218">
        <f t="shared" si="1741"/>
        <v>0.54486299883327249</v>
      </c>
      <c r="K1740" s="218">
        <f t="shared" si="1741"/>
        <v>1.412471167878627</v>
      </c>
      <c r="L1740" s="218">
        <f t="shared" si="1741"/>
        <v>21.438489437770098</v>
      </c>
      <c r="M1740" s="218">
        <f t="shared" si="1741"/>
        <v>24.015166224328404</v>
      </c>
      <c r="N1740" s="218">
        <f t="shared" si="1741"/>
        <v>16.300223387456665</v>
      </c>
      <c r="O1740" s="218">
        <f t="shared" si="1741"/>
        <v>0</v>
      </c>
      <c r="P1740" s="218">
        <f t="shared" si="1741"/>
        <v>0.54297394633808083</v>
      </c>
      <c r="Q1740" s="218">
        <f t="shared" si="1741"/>
        <v>2.8748725398819186</v>
      </c>
      <c r="R1740" s="218">
        <f t="shared" si="1741"/>
        <v>0.42495649478393727</v>
      </c>
      <c r="S1740" s="218">
        <f t="shared" si="1741"/>
        <v>0.28949753757456465</v>
      </c>
      <c r="T1740" s="218">
        <f t="shared" si="1741"/>
        <v>2.1674482112398488E-2</v>
      </c>
      <c r="U1740" s="218">
        <f t="shared" si="1741"/>
        <v>0.70762069306715514</v>
      </c>
    </row>
    <row r="1741" spans="1:21" x14ac:dyDescent="0.25">
      <c r="A1741" s="57" t="s">
        <v>3490</v>
      </c>
      <c r="B1741" s="57" t="s">
        <v>7438</v>
      </c>
      <c r="C1741" s="218">
        <f t="shared" si="1725"/>
        <v>0</v>
      </c>
      <c r="D1741" s="218">
        <f t="shared" si="1725"/>
        <v>0</v>
      </c>
      <c r="E1741" s="218"/>
      <c r="F1741" s="218"/>
      <c r="G1741" s="218"/>
      <c r="H1741" s="218">
        <f t="shared" ref="H1741:U1741" si="1742">(H5177/H$3521)/(H8613/H$6957)</f>
        <v>0</v>
      </c>
      <c r="I1741" s="218">
        <f t="shared" si="1742"/>
        <v>1.7477758889350908E-2</v>
      </c>
      <c r="J1741" s="218">
        <f t="shared" si="1742"/>
        <v>0</v>
      </c>
      <c r="K1741" s="218">
        <f t="shared" si="1742"/>
        <v>0</v>
      </c>
      <c r="L1741" s="218">
        <f t="shared" si="1742"/>
        <v>0</v>
      </c>
      <c r="M1741" s="218">
        <f t="shared" si="1742"/>
        <v>0</v>
      </c>
      <c r="N1741" s="218">
        <f t="shared" si="1742"/>
        <v>0</v>
      </c>
      <c r="O1741" s="218">
        <f t="shared" si="1742"/>
        <v>0</v>
      </c>
      <c r="P1741" s="218">
        <f t="shared" si="1742"/>
        <v>0</v>
      </c>
      <c r="Q1741" s="218">
        <f t="shared" si="1742"/>
        <v>0</v>
      </c>
      <c r="R1741" s="218">
        <f t="shared" si="1742"/>
        <v>0</v>
      </c>
      <c r="S1741" s="218">
        <f t="shared" si="1742"/>
        <v>0</v>
      </c>
      <c r="T1741" s="218">
        <f t="shared" si="1742"/>
        <v>0</v>
      </c>
      <c r="U1741" s="218">
        <f t="shared" si="1742"/>
        <v>0</v>
      </c>
    </row>
    <row r="1742" spans="1:21" x14ac:dyDescent="0.25">
      <c r="A1742" s="57" t="s">
        <v>3118</v>
      </c>
      <c r="B1742" s="57" t="s">
        <v>7439</v>
      </c>
      <c r="C1742" s="218">
        <f t="shared" si="1725"/>
        <v>0</v>
      </c>
      <c r="D1742" s="218">
        <f t="shared" si="1725"/>
        <v>0</v>
      </c>
      <c r="E1742" s="218"/>
      <c r="F1742" s="218"/>
      <c r="G1742" s="218"/>
      <c r="H1742" s="218">
        <f t="shared" ref="H1742:U1742" si="1743">(H5178/H$3521)/(H8614/H$6957)</f>
        <v>0.18673829999049427</v>
      </c>
      <c r="I1742" s="218">
        <f t="shared" si="1743"/>
        <v>0.15410440551149057</v>
      </c>
      <c r="J1742" s="218">
        <f t="shared" si="1743"/>
        <v>0.21733436781298046</v>
      </c>
      <c r="K1742" s="218">
        <f t="shared" si="1743"/>
        <v>5.2260872119155545E-3</v>
      </c>
      <c r="L1742" s="218">
        <f t="shared" si="1743"/>
        <v>8.9380615690592233E-2</v>
      </c>
      <c r="M1742" s="218">
        <f t="shared" si="1743"/>
        <v>0</v>
      </c>
      <c r="N1742" s="218">
        <f t="shared" si="1743"/>
        <v>0</v>
      </c>
      <c r="O1742" s="218">
        <f t="shared" si="1743"/>
        <v>0</v>
      </c>
      <c r="P1742" s="218">
        <f t="shared" si="1743"/>
        <v>0</v>
      </c>
      <c r="Q1742" s="218">
        <f t="shared" si="1743"/>
        <v>0</v>
      </c>
      <c r="R1742" s="218">
        <f t="shared" si="1743"/>
        <v>0</v>
      </c>
      <c r="S1742" s="218">
        <f t="shared" si="1743"/>
        <v>0</v>
      </c>
      <c r="T1742" s="218">
        <f t="shared" si="1743"/>
        <v>0</v>
      </c>
      <c r="U1742" s="218">
        <f t="shared" si="1743"/>
        <v>0</v>
      </c>
    </row>
    <row r="1743" spans="1:21" x14ac:dyDescent="0.25">
      <c r="A1743" s="57" t="s">
        <v>2789</v>
      </c>
      <c r="B1743" s="57" t="s">
        <v>7440</v>
      </c>
      <c r="C1743" s="218">
        <f t="shared" si="1725"/>
        <v>0</v>
      </c>
      <c r="D1743" s="218">
        <f t="shared" si="1725"/>
        <v>0</v>
      </c>
      <c r="E1743" s="218"/>
      <c r="F1743" s="218"/>
      <c r="G1743" s="218"/>
      <c r="H1743" s="218">
        <f t="shared" ref="H1743:U1743" si="1744">(H5179/H$3521)/(H8615/H$6957)</f>
        <v>0.15025375829854765</v>
      </c>
      <c r="I1743" s="218">
        <f t="shared" si="1744"/>
        <v>4.1341392643032333E-2</v>
      </c>
      <c r="J1743" s="218">
        <f t="shared" si="1744"/>
        <v>3.3583205865222406E-2</v>
      </c>
      <c r="K1743" s="218">
        <f t="shared" si="1744"/>
        <v>8.2087615046468554E-2</v>
      </c>
      <c r="L1743" s="218">
        <f t="shared" si="1744"/>
        <v>0.40623965436810794</v>
      </c>
      <c r="M1743" s="218">
        <f t="shared" si="1744"/>
        <v>0</v>
      </c>
      <c r="N1743" s="218">
        <f t="shared" si="1744"/>
        <v>0</v>
      </c>
      <c r="O1743" s="218">
        <f t="shared" si="1744"/>
        <v>0</v>
      </c>
      <c r="P1743" s="218">
        <f t="shared" si="1744"/>
        <v>9.5671304905680446E-3</v>
      </c>
      <c r="Q1743" s="218">
        <f t="shared" si="1744"/>
        <v>0</v>
      </c>
      <c r="R1743" s="218">
        <f t="shared" si="1744"/>
        <v>0.11784758253357555</v>
      </c>
      <c r="S1743" s="218">
        <f t="shared" si="1744"/>
        <v>2.4006715020332914E-2</v>
      </c>
      <c r="T1743" s="218">
        <f t="shared" si="1744"/>
        <v>2.5181562951866476E-2</v>
      </c>
      <c r="U1743" s="218">
        <f t="shared" si="1744"/>
        <v>0.11532836924235781</v>
      </c>
    </row>
    <row r="1744" spans="1:21" x14ac:dyDescent="0.25">
      <c r="A1744" s="57" t="s">
        <v>3091</v>
      </c>
      <c r="B1744" s="57" t="s">
        <v>7441</v>
      </c>
      <c r="C1744" s="218">
        <f t="shared" si="1725"/>
        <v>0</v>
      </c>
      <c r="D1744" s="218">
        <f t="shared" si="1725"/>
        <v>0</v>
      </c>
      <c r="E1744" s="218"/>
      <c r="F1744" s="218"/>
      <c r="G1744" s="218"/>
      <c r="H1744" s="218">
        <f t="shared" ref="H1744:U1744" si="1745">(H5180/H$3521)/(H8616/H$6957)</f>
        <v>0</v>
      </c>
      <c r="I1744" s="218">
        <f t="shared" si="1745"/>
        <v>0</v>
      </c>
      <c r="J1744" s="218">
        <f t="shared" si="1745"/>
        <v>2.0595527717647008E-3</v>
      </c>
      <c r="K1744" s="218">
        <f t="shared" si="1745"/>
        <v>5.4122943810537318E-2</v>
      </c>
      <c r="L1744" s="218">
        <f t="shared" si="1745"/>
        <v>6.2718283847235337E-2</v>
      </c>
      <c r="M1744" s="218">
        <f t="shared" si="1745"/>
        <v>0</v>
      </c>
      <c r="N1744" s="218">
        <f t="shared" si="1745"/>
        <v>0</v>
      </c>
      <c r="O1744" s="218">
        <f t="shared" si="1745"/>
        <v>0</v>
      </c>
      <c r="P1744" s="218">
        <f t="shared" si="1745"/>
        <v>7.0484151541225476E-2</v>
      </c>
      <c r="Q1744" s="218">
        <f t="shared" si="1745"/>
        <v>0.19332902222001841</v>
      </c>
      <c r="R1744" s="218">
        <f t="shared" si="1745"/>
        <v>2.2753503543047575</v>
      </c>
      <c r="S1744" s="218">
        <f t="shared" si="1745"/>
        <v>0.41092011714214244</v>
      </c>
      <c r="T1744" s="218">
        <f t="shared" si="1745"/>
        <v>4.0432911565572907</v>
      </c>
      <c r="U1744" s="218">
        <f t="shared" si="1745"/>
        <v>3.6450174895849252</v>
      </c>
    </row>
    <row r="1745" spans="1:21" x14ac:dyDescent="0.25">
      <c r="A1745" s="57" t="s">
        <v>1999</v>
      </c>
      <c r="B1745" s="57" t="s">
        <v>7442</v>
      </c>
      <c r="C1745" s="218">
        <f t="shared" ref="C1745:D1764" si="1746">(C5181/C$3521)/(C8617/C$6957)</f>
        <v>0</v>
      </c>
      <c r="D1745" s="218">
        <f t="shared" si="1746"/>
        <v>0</v>
      </c>
      <c r="E1745" s="218"/>
      <c r="F1745" s="218"/>
      <c r="G1745" s="218"/>
      <c r="H1745" s="218">
        <f t="shared" ref="H1745:U1745" si="1747">(H5181/H$3521)/(H8617/H$6957)</f>
        <v>0.65610813411337332</v>
      </c>
      <c r="I1745" s="218">
        <f t="shared" si="1747"/>
        <v>0</v>
      </c>
      <c r="J1745" s="218">
        <f t="shared" si="1747"/>
        <v>0</v>
      </c>
      <c r="K1745" s="218">
        <f t="shared" si="1747"/>
        <v>7.8905277073781601</v>
      </c>
      <c r="L1745" s="218">
        <f t="shared" si="1747"/>
        <v>14.790584470993693</v>
      </c>
      <c r="M1745" s="218">
        <f t="shared" si="1747"/>
        <v>0.51627727854424721</v>
      </c>
      <c r="N1745" s="218">
        <f t="shared" si="1747"/>
        <v>0</v>
      </c>
      <c r="O1745" s="218">
        <f t="shared" si="1747"/>
        <v>3.4865416275359253E-2</v>
      </c>
      <c r="P1745" s="218">
        <f t="shared" si="1747"/>
        <v>2.2293269408466879E-2</v>
      </c>
      <c r="Q1745" s="218">
        <f t="shared" si="1747"/>
        <v>1.8205590122866027E-2</v>
      </c>
      <c r="R1745" s="218">
        <f t="shared" si="1747"/>
        <v>2.4808109458457354E-2</v>
      </c>
      <c r="S1745" s="218">
        <f t="shared" si="1747"/>
        <v>2.990025263612893</v>
      </c>
      <c r="T1745" s="218">
        <f t="shared" si="1747"/>
        <v>6.5818256824977315</v>
      </c>
      <c r="U1745" s="218">
        <f t="shared" si="1747"/>
        <v>3.5630676467450271</v>
      </c>
    </row>
    <row r="1746" spans="1:21" x14ac:dyDescent="0.25">
      <c r="A1746" s="57" t="s">
        <v>2710</v>
      </c>
      <c r="B1746" s="57" t="s">
        <v>7443</v>
      </c>
      <c r="C1746" s="218">
        <f t="shared" si="1746"/>
        <v>0</v>
      </c>
      <c r="D1746" s="218">
        <f t="shared" si="1746"/>
        <v>0</v>
      </c>
      <c r="E1746" s="218"/>
      <c r="F1746" s="218"/>
      <c r="G1746" s="218"/>
      <c r="H1746" s="218">
        <f t="shared" ref="H1746:U1746" si="1748">(H5182/H$3521)/(H8618/H$6957)</f>
        <v>4.4005975374511035</v>
      </c>
      <c r="I1746" s="218">
        <f t="shared" si="1748"/>
        <v>2.17968991587398</v>
      </c>
      <c r="J1746" s="218">
        <f t="shared" si="1748"/>
        <v>1.1182885660830331</v>
      </c>
      <c r="K1746" s="218">
        <f t="shared" si="1748"/>
        <v>1.5001167153466635</v>
      </c>
      <c r="L1746" s="218">
        <f t="shared" si="1748"/>
        <v>0.45920475410939088</v>
      </c>
      <c r="M1746" s="218">
        <f t="shared" si="1748"/>
        <v>0.5257593938486349</v>
      </c>
      <c r="N1746" s="218">
        <f t="shared" si="1748"/>
        <v>0.10179972186490095</v>
      </c>
      <c r="O1746" s="218">
        <f t="shared" si="1748"/>
        <v>3.3487367920277941E-2</v>
      </c>
      <c r="P1746" s="218">
        <f t="shared" si="1748"/>
        <v>4.9790375397322006E-2</v>
      </c>
      <c r="Q1746" s="218">
        <f t="shared" si="1748"/>
        <v>5.7326711232419385E-2</v>
      </c>
      <c r="R1746" s="218">
        <f t="shared" si="1748"/>
        <v>0.78103330117876613</v>
      </c>
      <c r="S1746" s="218">
        <f t="shared" si="1748"/>
        <v>0.14101843102276132</v>
      </c>
      <c r="T1746" s="218">
        <f t="shared" si="1748"/>
        <v>3.6022898919393023</v>
      </c>
      <c r="U1746" s="218">
        <f t="shared" si="1748"/>
        <v>22.872577716384264</v>
      </c>
    </row>
    <row r="1747" spans="1:21" x14ac:dyDescent="0.25">
      <c r="A1747" s="57" t="s">
        <v>3243</v>
      </c>
      <c r="B1747" s="57" t="s">
        <v>7444</v>
      </c>
      <c r="C1747" s="218">
        <f t="shared" si="1746"/>
        <v>0</v>
      </c>
      <c r="D1747" s="218">
        <f t="shared" si="1746"/>
        <v>0</v>
      </c>
      <c r="E1747" s="218"/>
      <c r="F1747" s="218"/>
      <c r="G1747" s="218"/>
      <c r="H1747" s="218">
        <f t="shared" ref="H1747:U1747" si="1749">(H5183/H$3521)/(H8619/H$6957)</f>
        <v>0.54162648298963356</v>
      </c>
      <c r="I1747" s="218">
        <f t="shared" si="1749"/>
        <v>1.9265510166007231</v>
      </c>
      <c r="J1747" s="218">
        <f t="shared" si="1749"/>
        <v>1.2464621927735</v>
      </c>
      <c r="K1747" s="218">
        <f t="shared" si="1749"/>
        <v>0.66115056330466904</v>
      </c>
      <c r="L1747" s="218">
        <f t="shared" si="1749"/>
        <v>0.78355303950325683</v>
      </c>
      <c r="M1747" s="218">
        <f t="shared" si="1749"/>
        <v>1.1449587699706805</v>
      </c>
      <c r="N1747" s="218">
        <f t="shared" si="1749"/>
        <v>0.20328830485937377</v>
      </c>
      <c r="O1747" s="218">
        <f t="shared" si="1749"/>
        <v>0.15101555737688713</v>
      </c>
      <c r="P1747" s="218">
        <f t="shared" si="1749"/>
        <v>0.58815845501483688</v>
      </c>
      <c r="Q1747" s="218">
        <f t="shared" si="1749"/>
        <v>0.41781808074920979</v>
      </c>
      <c r="R1747" s="218">
        <f t="shared" si="1749"/>
        <v>6.0478872806404276</v>
      </c>
      <c r="S1747" s="218">
        <f t="shared" si="1749"/>
        <v>38.873165717643538</v>
      </c>
      <c r="T1747" s="218">
        <f t="shared" si="1749"/>
        <v>77.590324934972116</v>
      </c>
      <c r="U1747" s="218">
        <f t="shared" si="1749"/>
        <v>36.256782329652957</v>
      </c>
    </row>
    <row r="1748" spans="1:21" x14ac:dyDescent="0.25">
      <c r="A1748" s="57" t="s">
        <v>1833</v>
      </c>
      <c r="B1748" s="57" t="s">
        <v>7445</v>
      </c>
      <c r="C1748" s="218">
        <f t="shared" si="1746"/>
        <v>0</v>
      </c>
      <c r="D1748" s="218">
        <f t="shared" si="1746"/>
        <v>0</v>
      </c>
      <c r="E1748" s="218"/>
      <c r="F1748" s="218"/>
      <c r="G1748" s="218"/>
      <c r="H1748" s="218">
        <f t="shared" ref="H1748:U1748" si="1750">(H5184/H$3521)/(H8620/H$6957)</f>
        <v>0.2711105106814915</v>
      </c>
      <c r="I1748" s="218">
        <f t="shared" si="1750"/>
        <v>0.76956866038496075</v>
      </c>
      <c r="J1748" s="218">
        <f t="shared" si="1750"/>
        <v>2.491592534283988E-2</v>
      </c>
      <c r="K1748" s="218">
        <f t="shared" si="1750"/>
        <v>12.355607585297227</v>
      </c>
      <c r="L1748" s="218">
        <f t="shared" si="1750"/>
        <v>31.498184243925134</v>
      </c>
      <c r="M1748" s="218">
        <f t="shared" si="1750"/>
        <v>69.620233603234524</v>
      </c>
      <c r="N1748" s="218">
        <f t="shared" si="1750"/>
        <v>56.065296074219148</v>
      </c>
      <c r="O1748" s="218">
        <f t="shared" si="1750"/>
        <v>33.049184078265348</v>
      </c>
      <c r="P1748" s="218">
        <f t="shared" si="1750"/>
        <v>18.601466705731671</v>
      </c>
      <c r="Q1748" s="218">
        <f t="shared" si="1750"/>
        <v>10.127332868149511</v>
      </c>
      <c r="R1748" s="218">
        <f t="shared" si="1750"/>
        <v>4.2381012418099075</v>
      </c>
      <c r="S1748" s="218">
        <f t="shared" si="1750"/>
        <v>4.0648751766905342E-2</v>
      </c>
      <c r="T1748" s="218">
        <f t="shared" si="1750"/>
        <v>0.16586897221217864</v>
      </c>
      <c r="U1748" s="218">
        <f t="shared" si="1750"/>
        <v>2.2436503549311329E-3</v>
      </c>
    </row>
    <row r="1749" spans="1:21" x14ac:dyDescent="0.25">
      <c r="A1749" s="57" t="s">
        <v>4272</v>
      </c>
      <c r="B1749" s="57" t="s">
        <v>7446</v>
      </c>
      <c r="C1749" s="218">
        <f t="shared" si="1746"/>
        <v>0</v>
      </c>
      <c r="D1749" s="218">
        <f t="shared" si="1746"/>
        <v>0</v>
      </c>
      <c r="E1749" s="218"/>
      <c r="F1749" s="218"/>
      <c r="G1749" s="218"/>
      <c r="H1749" s="218">
        <f t="shared" ref="H1749:U1749" si="1751">(H5185/H$3521)/(H8621/H$6957)</f>
        <v>7.2137993345039142</v>
      </c>
      <c r="I1749" s="218">
        <f t="shared" si="1751"/>
        <v>2.8934012541025846</v>
      </c>
      <c r="J1749" s="218">
        <f t="shared" si="1751"/>
        <v>0.16271735542418433</v>
      </c>
      <c r="K1749" s="218">
        <f t="shared" si="1751"/>
        <v>0</v>
      </c>
      <c r="L1749" s="218">
        <f t="shared" si="1751"/>
        <v>0</v>
      </c>
      <c r="M1749" s="218">
        <f t="shared" si="1751"/>
        <v>0</v>
      </c>
      <c r="N1749" s="218">
        <f t="shared" si="1751"/>
        <v>0</v>
      </c>
      <c r="O1749" s="218">
        <f t="shared" si="1751"/>
        <v>0</v>
      </c>
      <c r="P1749" s="218">
        <f t="shared" si="1751"/>
        <v>0</v>
      </c>
      <c r="Q1749" s="218">
        <f t="shared" si="1751"/>
        <v>0</v>
      </c>
      <c r="R1749" s="218">
        <f t="shared" si="1751"/>
        <v>0</v>
      </c>
      <c r="S1749" s="218">
        <f t="shared" si="1751"/>
        <v>0</v>
      </c>
      <c r="T1749" s="218">
        <f t="shared" si="1751"/>
        <v>0</v>
      </c>
      <c r="U1749" s="218">
        <f t="shared" si="1751"/>
        <v>0</v>
      </c>
    </row>
    <row r="1750" spans="1:21" x14ac:dyDescent="0.25">
      <c r="A1750" s="57" t="s">
        <v>1441</v>
      </c>
      <c r="B1750" s="57" t="s">
        <v>7447</v>
      </c>
      <c r="C1750" s="218">
        <f t="shared" si="1746"/>
        <v>0</v>
      </c>
      <c r="D1750" s="218">
        <f t="shared" si="1746"/>
        <v>0</v>
      </c>
      <c r="E1750" s="218"/>
      <c r="F1750" s="218"/>
      <c r="G1750" s="218"/>
      <c r="H1750" s="218">
        <f t="shared" ref="H1750:U1750" si="1752">(H5186/H$3521)/(H8622/H$6957)</f>
        <v>0.11002607696284132</v>
      </c>
      <c r="I1750" s="218">
        <f t="shared" si="1752"/>
        <v>7.3724221360809361E-2</v>
      </c>
      <c r="J1750" s="218">
        <f t="shared" si="1752"/>
        <v>5.7838012325371016E-2</v>
      </c>
      <c r="K1750" s="218">
        <f t="shared" si="1752"/>
        <v>3.1419861841882528</v>
      </c>
      <c r="L1750" s="218">
        <f t="shared" si="1752"/>
        <v>0.70680373563700349</v>
      </c>
      <c r="M1750" s="218">
        <f t="shared" si="1752"/>
        <v>6.5162277426044163E-2</v>
      </c>
      <c r="N1750" s="218">
        <f t="shared" si="1752"/>
        <v>6.2255720849554115E-2</v>
      </c>
      <c r="O1750" s="218">
        <f t="shared" si="1752"/>
        <v>8.4786649540106679E-6</v>
      </c>
      <c r="P1750" s="218">
        <f t="shared" si="1752"/>
        <v>3.4437556961887932E-2</v>
      </c>
      <c r="Q1750" s="218">
        <f t="shared" si="1752"/>
        <v>0.43922071284570557</v>
      </c>
      <c r="R1750" s="218">
        <f t="shared" si="1752"/>
        <v>0.98205984237636668</v>
      </c>
      <c r="S1750" s="218">
        <f t="shared" si="1752"/>
        <v>0.5194572303267857</v>
      </c>
      <c r="T1750" s="218">
        <f t="shared" si="1752"/>
        <v>4.7217766755821802E-2</v>
      </c>
      <c r="U1750" s="218">
        <f t="shared" si="1752"/>
        <v>0</v>
      </c>
    </row>
    <row r="1751" spans="1:21" x14ac:dyDescent="0.25">
      <c r="A1751" s="57" t="s">
        <v>2039</v>
      </c>
      <c r="B1751" s="57" t="s">
        <v>7448</v>
      </c>
      <c r="C1751" s="218">
        <f t="shared" si="1746"/>
        <v>0</v>
      </c>
      <c r="D1751" s="218">
        <f t="shared" si="1746"/>
        <v>0</v>
      </c>
      <c r="E1751" s="218"/>
      <c r="F1751" s="218"/>
      <c r="G1751" s="218"/>
      <c r="H1751" s="218">
        <f t="shared" ref="H1751:U1751" si="1753">(H5187/H$3521)/(H8623/H$6957)</f>
        <v>0.16513693431784512</v>
      </c>
      <c r="I1751" s="218">
        <f t="shared" si="1753"/>
        <v>0.55466543591789486</v>
      </c>
      <c r="J1751" s="218">
        <f t="shared" si="1753"/>
        <v>4.4577495367687501</v>
      </c>
      <c r="K1751" s="218">
        <f t="shared" si="1753"/>
        <v>18.482860668555958</v>
      </c>
      <c r="L1751" s="218">
        <f t="shared" si="1753"/>
        <v>18.778537873905702</v>
      </c>
      <c r="M1751" s="218">
        <f t="shared" si="1753"/>
        <v>15.807057312441678</v>
      </c>
      <c r="N1751" s="218">
        <f t="shared" si="1753"/>
        <v>4.3601792977333247</v>
      </c>
      <c r="O1751" s="218">
        <f t="shared" si="1753"/>
        <v>0</v>
      </c>
      <c r="P1751" s="218">
        <f t="shared" si="1753"/>
        <v>0</v>
      </c>
      <c r="Q1751" s="218">
        <f t="shared" si="1753"/>
        <v>1.0567665496605967</v>
      </c>
      <c r="R1751" s="218">
        <f t="shared" si="1753"/>
        <v>0</v>
      </c>
      <c r="S1751" s="218">
        <f t="shared" si="1753"/>
        <v>0</v>
      </c>
      <c r="T1751" s="218">
        <f t="shared" si="1753"/>
        <v>2.0232360344117975E-3</v>
      </c>
      <c r="U1751" s="218">
        <f t="shared" si="1753"/>
        <v>0</v>
      </c>
    </row>
    <row r="1752" spans="1:21" x14ac:dyDescent="0.25">
      <c r="A1752" s="57" t="s">
        <v>1756</v>
      </c>
      <c r="B1752" s="57" t="s">
        <v>7449</v>
      </c>
      <c r="C1752" s="218">
        <f t="shared" si="1746"/>
        <v>0</v>
      </c>
      <c r="D1752" s="218">
        <f t="shared" si="1746"/>
        <v>0</v>
      </c>
      <c r="E1752" s="218"/>
      <c r="F1752" s="218"/>
      <c r="G1752" s="218"/>
      <c r="H1752" s="218">
        <f t="shared" ref="H1752:U1752" si="1754">(H5188/H$3521)/(H8624/H$6957)</f>
        <v>0.56450787928206148</v>
      </c>
      <c r="I1752" s="218">
        <f t="shared" si="1754"/>
        <v>0.96587268788121761</v>
      </c>
      <c r="J1752" s="218">
        <f t="shared" si="1754"/>
        <v>0.16404173379768208</v>
      </c>
      <c r="K1752" s="218">
        <f t="shared" si="1754"/>
        <v>0.99652265124403372</v>
      </c>
      <c r="L1752" s="218">
        <f t="shared" si="1754"/>
        <v>0.15821850320520728</v>
      </c>
      <c r="M1752" s="218">
        <f t="shared" si="1754"/>
        <v>8.1091817912639544E-2</v>
      </c>
      <c r="N1752" s="218">
        <f t="shared" si="1754"/>
        <v>3.8085934275496567</v>
      </c>
      <c r="O1752" s="218">
        <f t="shared" si="1754"/>
        <v>0.47152418448829708</v>
      </c>
      <c r="P1752" s="218">
        <f t="shared" si="1754"/>
        <v>0.97480999332622209</v>
      </c>
      <c r="Q1752" s="218">
        <f t="shared" si="1754"/>
        <v>3.1312989946584766</v>
      </c>
      <c r="R1752" s="218">
        <f t="shared" si="1754"/>
        <v>1.369947830492489</v>
      </c>
      <c r="S1752" s="218">
        <f t="shared" si="1754"/>
        <v>0.70576446040250751</v>
      </c>
      <c r="T1752" s="218">
        <f t="shared" si="1754"/>
        <v>0.87907158466355551</v>
      </c>
      <c r="U1752" s="218">
        <f t="shared" si="1754"/>
        <v>1.9486481348410629</v>
      </c>
    </row>
    <row r="1753" spans="1:21" x14ac:dyDescent="0.25">
      <c r="A1753" s="57" t="s">
        <v>2400</v>
      </c>
      <c r="B1753" s="57" t="s">
        <v>7450</v>
      </c>
      <c r="C1753" s="218">
        <f t="shared" si="1746"/>
        <v>0</v>
      </c>
      <c r="D1753" s="218">
        <f t="shared" si="1746"/>
        <v>0</v>
      </c>
      <c r="E1753" s="218"/>
      <c r="F1753" s="218"/>
      <c r="G1753" s="218"/>
      <c r="H1753" s="218">
        <f t="shared" ref="H1753:U1753" si="1755">(H5189/H$3521)/(H8625/H$6957)</f>
        <v>0</v>
      </c>
      <c r="I1753" s="218">
        <f t="shared" si="1755"/>
        <v>0</v>
      </c>
      <c r="J1753" s="218">
        <f t="shared" si="1755"/>
        <v>0.19883947582490227</v>
      </c>
      <c r="K1753" s="218">
        <f t="shared" si="1755"/>
        <v>5.1780832284542583E-2</v>
      </c>
      <c r="L1753" s="218">
        <f t="shared" si="1755"/>
        <v>0</v>
      </c>
      <c r="M1753" s="218">
        <f t="shared" si="1755"/>
        <v>0</v>
      </c>
      <c r="N1753" s="218">
        <f t="shared" si="1755"/>
        <v>8.5353003478472241E-3</v>
      </c>
      <c r="O1753" s="218">
        <f t="shared" si="1755"/>
        <v>3.0096280612397058E-4</v>
      </c>
      <c r="P1753" s="218">
        <f t="shared" si="1755"/>
        <v>4.2966486360174767E-3</v>
      </c>
      <c r="Q1753" s="218">
        <f t="shared" si="1755"/>
        <v>7.7603486445409504E-3</v>
      </c>
      <c r="R1753" s="218">
        <f t="shared" si="1755"/>
        <v>2.2881110238828654E-2</v>
      </c>
      <c r="S1753" s="218">
        <f t="shared" si="1755"/>
        <v>1.3164561238695461E-2</v>
      </c>
      <c r="T1753" s="218">
        <f t="shared" si="1755"/>
        <v>3.8434278406204005E-3</v>
      </c>
      <c r="U1753" s="218">
        <f t="shared" si="1755"/>
        <v>1.6156821707794405E-2</v>
      </c>
    </row>
    <row r="1754" spans="1:21" x14ac:dyDescent="0.25">
      <c r="A1754" s="57" t="s">
        <v>3281</v>
      </c>
      <c r="B1754" s="57" t="s">
        <v>7451</v>
      </c>
      <c r="C1754" s="218">
        <f t="shared" si="1746"/>
        <v>0</v>
      </c>
      <c r="D1754" s="218">
        <f t="shared" si="1746"/>
        <v>0</v>
      </c>
      <c r="E1754" s="218"/>
      <c r="F1754" s="218"/>
      <c r="G1754" s="218"/>
      <c r="H1754" s="218">
        <f t="shared" ref="H1754:U1754" si="1756">(H5190/H$3521)/(H8626/H$6957)</f>
        <v>0</v>
      </c>
      <c r="I1754" s="218">
        <f t="shared" si="1756"/>
        <v>0</v>
      </c>
      <c r="J1754" s="218">
        <f t="shared" si="1756"/>
        <v>0.20363244961186208</v>
      </c>
      <c r="K1754" s="218">
        <f t="shared" si="1756"/>
        <v>0</v>
      </c>
      <c r="L1754" s="218">
        <f t="shared" si="1756"/>
        <v>0</v>
      </c>
      <c r="M1754" s="218">
        <f t="shared" si="1756"/>
        <v>0</v>
      </c>
      <c r="N1754" s="218">
        <f t="shared" si="1756"/>
        <v>0</v>
      </c>
      <c r="O1754" s="218">
        <f t="shared" si="1756"/>
        <v>0</v>
      </c>
      <c r="P1754" s="218">
        <f t="shared" si="1756"/>
        <v>0</v>
      </c>
      <c r="Q1754" s="218">
        <f t="shared" si="1756"/>
        <v>0</v>
      </c>
      <c r="R1754" s="218">
        <f t="shared" si="1756"/>
        <v>0</v>
      </c>
      <c r="S1754" s="218">
        <f t="shared" si="1756"/>
        <v>0</v>
      </c>
      <c r="T1754" s="218">
        <f t="shared" si="1756"/>
        <v>0</v>
      </c>
      <c r="U1754" s="218">
        <f t="shared" si="1756"/>
        <v>0</v>
      </c>
    </row>
    <row r="1755" spans="1:21" x14ac:dyDescent="0.25">
      <c r="A1755" s="57" t="s">
        <v>3432</v>
      </c>
      <c r="B1755" s="57" t="s">
        <v>7452</v>
      </c>
      <c r="C1755" s="218">
        <f t="shared" si="1746"/>
        <v>0</v>
      </c>
      <c r="D1755" s="218">
        <f t="shared" si="1746"/>
        <v>0</v>
      </c>
      <c r="E1755" s="218"/>
      <c r="F1755" s="218"/>
      <c r="G1755" s="218"/>
      <c r="H1755" s="218">
        <f t="shared" ref="H1755:U1755" si="1757">(H5191/H$3521)/(H8627/H$6957)</f>
        <v>0</v>
      </c>
      <c r="I1755" s="218">
        <f t="shared" si="1757"/>
        <v>0</v>
      </c>
      <c r="J1755" s="218">
        <f t="shared" si="1757"/>
        <v>0.15716981039637701</v>
      </c>
      <c r="K1755" s="218">
        <f t="shared" si="1757"/>
        <v>4.7568490827881762</v>
      </c>
      <c r="L1755" s="218">
        <f t="shared" si="1757"/>
        <v>0</v>
      </c>
      <c r="M1755" s="218">
        <f t="shared" si="1757"/>
        <v>0</v>
      </c>
      <c r="N1755" s="218">
        <f t="shared" si="1757"/>
        <v>0</v>
      </c>
      <c r="O1755" s="218">
        <f t="shared" si="1757"/>
        <v>0</v>
      </c>
      <c r="P1755" s="218">
        <f t="shared" si="1757"/>
        <v>0</v>
      </c>
      <c r="Q1755" s="218">
        <f t="shared" si="1757"/>
        <v>0</v>
      </c>
      <c r="R1755" s="218">
        <f t="shared" si="1757"/>
        <v>0</v>
      </c>
      <c r="S1755" s="218">
        <f t="shared" si="1757"/>
        <v>0</v>
      </c>
      <c r="T1755" s="218">
        <f t="shared" si="1757"/>
        <v>0</v>
      </c>
      <c r="U1755" s="218">
        <f t="shared" si="1757"/>
        <v>0</v>
      </c>
    </row>
    <row r="1756" spans="1:21" x14ac:dyDescent="0.25">
      <c r="A1756" s="57" t="s">
        <v>1642</v>
      </c>
      <c r="B1756" s="57" t="s">
        <v>7453</v>
      </c>
      <c r="C1756" s="218">
        <f t="shared" si="1746"/>
        <v>0</v>
      </c>
      <c r="D1756" s="218">
        <f t="shared" si="1746"/>
        <v>0</v>
      </c>
      <c r="E1756" s="218"/>
      <c r="F1756" s="218"/>
      <c r="G1756" s="218"/>
      <c r="H1756" s="218">
        <f t="shared" ref="H1756:U1756" si="1758">(H5192/H$3521)/(H8628/H$6957)</f>
        <v>0</v>
      </c>
      <c r="I1756" s="218">
        <f t="shared" si="1758"/>
        <v>0.16431169745693483</v>
      </c>
      <c r="J1756" s="218">
        <f t="shared" si="1758"/>
        <v>0.25644003028228973</v>
      </c>
      <c r="K1756" s="218">
        <f t="shared" si="1758"/>
        <v>7.1540500620250982E-2</v>
      </c>
      <c r="L1756" s="218">
        <f t="shared" si="1758"/>
        <v>5.4096056417478658E-4</v>
      </c>
      <c r="M1756" s="218">
        <f t="shared" si="1758"/>
        <v>4.5755473169658261E-3</v>
      </c>
      <c r="N1756" s="218">
        <f t="shared" si="1758"/>
        <v>0</v>
      </c>
      <c r="O1756" s="218">
        <f t="shared" si="1758"/>
        <v>5.1429317949560728E-5</v>
      </c>
      <c r="P1756" s="218">
        <f t="shared" si="1758"/>
        <v>0</v>
      </c>
      <c r="Q1756" s="218">
        <f t="shared" si="1758"/>
        <v>0</v>
      </c>
      <c r="R1756" s="218">
        <f t="shared" si="1758"/>
        <v>0.54637479855571791</v>
      </c>
      <c r="S1756" s="218">
        <f t="shared" si="1758"/>
        <v>0.9763180298124734</v>
      </c>
      <c r="T1756" s="218">
        <f t="shared" si="1758"/>
        <v>0.35533157053186415</v>
      </c>
      <c r="U1756" s="218">
        <f t="shared" si="1758"/>
        <v>0</v>
      </c>
    </row>
    <row r="1757" spans="1:21" x14ac:dyDescent="0.25">
      <c r="A1757" s="57" t="s">
        <v>2552</v>
      </c>
      <c r="B1757" s="57" t="s">
        <v>7454</v>
      </c>
      <c r="C1757" s="218">
        <f t="shared" si="1746"/>
        <v>0</v>
      </c>
      <c r="D1757" s="218">
        <f t="shared" si="1746"/>
        <v>0</v>
      </c>
      <c r="E1757" s="218"/>
      <c r="F1757" s="218"/>
      <c r="G1757" s="218"/>
      <c r="H1757" s="218">
        <f t="shared" ref="H1757:U1757" si="1759">(H5193/H$3521)/(H8629/H$6957)</f>
        <v>0</v>
      </c>
      <c r="I1757" s="218">
        <f t="shared" si="1759"/>
        <v>0.25906608097580003</v>
      </c>
      <c r="J1757" s="218">
        <f t="shared" si="1759"/>
        <v>0.44679655638107696</v>
      </c>
      <c r="K1757" s="218">
        <f t="shared" si="1759"/>
        <v>4.0253156149695227E-2</v>
      </c>
      <c r="L1757" s="218">
        <f t="shared" si="1759"/>
        <v>8.1184999574593808E-4</v>
      </c>
      <c r="M1757" s="218">
        <f t="shared" si="1759"/>
        <v>1.0727707537065822E-3</v>
      </c>
      <c r="N1757" s="218">
        <f t="shared" si="1759"/>
        <v>0</v>
      </c>
      <c r="O1757" s="218">
        <f t="shared" si="1759"/>
        <v>1.066776815831523E-3</v>
      </c>
      <c r="P1757" s="218">
        <f t="shared" si="1759"/>
        <v>2.9328267791896707E-4</v>
      </c>
      <c r="Q1757" s="218">
        <f t="shared" si="1759"/>
        <v>0</v>
      </c>
      <c r="R1757" s="218">
        <f t="shared" si="1759"/>
        <v>0</v>
      </c>
      <c r="S1757" s="218">
        <f t="shared" si="1759"/>
        <v>5.0872938091071941E-2</v>
      </c>
      <c r="T1757" s="218">
        <f t="shared" si="1759"/>
        <v>1.4188639229432788E-2</v>
      </c>
      <c r="U1757" s="218">
        <f t="shared" si="1759"/>
        <v>1.1868231049311632E-3</v>
      </c>
    </row>
    <row r="1758" spans="1:21" x14ac:dyDescent="0.25">
      <c r="A1758" s="57" t="s">
        <v>2613</v>
      </c>
      <c r="B1758" s="57" t="s">
        <v>7455</v>
      </c>
      <c r="C1758" s="218">
        <f t="shared" si="1746"/>
        <v>0</v>
      </c>
      <c r="D1758" s="218">
        <f t="shared" si="1746"/>
        <v>0</v>
      </c>
      <c r="E1758" s="218"/>
      <c r="F1758" s="218"/>
      <c r="G1758" s="218"/>
      <c r="H1758" s="218">
        <f t="shared" ref="H1758:U1758" si="1760">(H5194/H$3521)/(H8630/H$6957)</f>
        <v>0</v>
      </c>
      <c r="I1758" s="218">
        <f t="shared" si="1760"/>
        <v>0</v>
      </c>
      <c r="J1758" s="218">
        <f t="shared" si="1760"/>
        <v>0</v>
      </c>
      <c r="K1758" s="218">
        <f t="shared" si="1760"/>
        <v>0</v>
      </c>
      <c r="L1758" s="218">
        <f t="shared" si="1760"/>
        <v>0</v>
      </c>
      <c r="M1758" s="218">
        <f t="shared" si="1760"/>
        <v>0</v>
      </c>
      <c r="N1758" s="218">
        <f t="shared" si="1760"/>
        <v>0.20851631666354892</v>
      </c>
      <c r="O1758" s="218">
        <f t="shared" si="1760"/>
        <v>0</v>
      </c>
      <c r="P1758" s="218">
        <f t="shared" si="1760"/>
        <v>0</v>
      </c>
      <c r="Q1758" s="218">
        <f t="shared" si="1760"/>
        <v>0</v>
      </c>
      <c r="R1758" s="218">
        <f t="shared" si="1760"/>
        <v>0</v>
      </c>
      <c r="S1758" s="218">
        <f t="shared" si="1760"/>
        <v>0</v>
      </c>
      <c r="T1758" s="218">
        <f t="shared" si="1760"/>
        <v>0.160908032871528</v>
      </c>
      <c r="U1758" s="218">
        <f t="shared" si="1760"/>
        <v>2.8961999180230047E-3</v>
      </c>
    </row>
    <row r="1759" spans="1:21" x14ac:dyDescent="0.25">
      <c r="A1759" s="57" t="s">
        <v>2534</v>
      </c>
      <c r="B1759" s="57" t="s">
        <v>7456</v>
      </c>
      <c r="C1759" s="218">
        <f t="shared" si="1746"/>
        <v>0</v>
      </c>
      <c r="D1759" s="218">
        <f t="shared" si="1746"/>
        <v>0</v>
      </c>
      <c r="E1759" s="218"/>
      <c r="F1759" s="218"/>
      <c r="G1759" s="218"/>
      <c r="H1759" s="218">
        <f t="shared" ref="H1759:U1759" si="1761">(H5195/H$3521)/(H8631/H$6957)</f>
        <v>0</v>
      </c>
      <c r="I1759" s="218">
        <f t="shared" si="1761"/>
        <v>0</v>
      </c>
      <c r="J1759" s="218">
        <f t="shared" si="1761"/>
        <v>0.29881453784514395</v>
      </c>
      <c r="K1759" s="218">
        <f t="shared" si="1761"/>
        <v>0</v>
      </c>
      <c r="L1759" s="218">
        <f t="shared" si="1761"/>
        <v>0</v>
      </c>
      <c r="M1759" s="218">
        <f t="shared" si="1761"/>
        <v>0</v>
      </c>
      <c r="N1759" s="218">
        <f t="shared" si="1761"/>
        <v>0</v>
      </c>
      <c r="O1759" s="218">
        <f t="shared" si="1761"/>
        <v>0</v>
      </c>
      <c r="P1759" s="218">
        <f t="shared" si="1761"/>
        <v>0</v>
      </c>
      <c r="Q1759" s="218">
        <f t="shared" si="1761"/>
        <v>1.4478500209431163E-2</v>
      </c>
      <c r="R1759" s="218">
        <f t="shared" si="1761"/>
        <v>0</v>
      </c>
      <c r="S1759" s="218">
        <f t="shared" si="1761"/>
        <v>0</v>
      </c>
      <c r="T1759" s="218">
        <f t="shared" si="1761"/>
        <v>0.79639378775377834</v>
      </c>
      <c r="U1759" s="218">
        <f t="shared" si="1761"/>
        <v>0.14397587701745831</v>
      </c>
    </row>
    <row r="1760" spans="1:21" x14ac:dyDescent="0.25">
      <c r="A1760" s="57" t="s">
        <v>3624</v>
      </c>
      <c r="B1760" s="57" t="s">
        <v>7457</v>
      </c>
      <c r="C1760" s="218">
        <f t="shared" si="1746"/>
        <v>0</v>
      </c>
      <c r="D1760" s="218">
        <f t="shared" si="1746"/>
        <v>0</v>
      </c>
      <c r="E1760" s="218"/>
      <c r="F1760" s="218"/>
      <c r="G1760" s="218"/>
      <c r="H1760" s="218">
        <f t="shared" ref="H1760:U1760" si="1762">(H5196/H$3521)/(H8632/H$6957)</f>
        <v>0</v>
      </c>
      <c r="I1760" s="218">
        <f t="shared" si="1762"/>
        <v>0</v>
      </c>
      <c r="J1760" s="218">
        <f t="shared" si="1762"/>
        <v>0</v>
      </c>
      <c r="K1760" s="218">
        <f t="shared" si="1762"/>
        <v>0</v>
      </c>
      <c r="L1760" s="218">
        <f t="shared" si="1762"/>
        <v>0</v>
      </c>
      <c r="M1760" s="218">
        <f t="shared" si="1762"/>
        <v>0</v>
      </c>
      <c r="N1760" s="218">
        <f t="shared" si="1762"/>
        <v>0</v>
      </c>
      <c r="O1760" s="218">
        <f t="shared" si="1762"/>
        <v>0</v>
      </c>
      <c r="P1760" s="218">
        <f t="shared" si="1762"/>
        <v>0</v>
      </c>
      <c r="Q1760" s="218">
        <f t="shared" si="1762"/>
        <v>0</v>
      </c>
      <c r="R1760" s="218">
        <f t="shared" si="1762"/>
        <v>6.5903505142966834E-2</v>
      </c>
      <c r="S1760" s="218">
        <f t="shared" si="1762"/>
        <v>0</v>
      </c>
      <c r="T1760" s="218">
        <f t="shared" si="1762"/>
        <v>5.8582818478265436E-2</v>
      </c>
      <c r="U1760" s="218">
        <f t="shared" si="1762"/>
        <v>0</v>
      </c>
    </row>
    <row r="1761" spans="1:21" x14ac:dyDescent="0.25">
      <c r="A1761" s="57" t="s">
        <v>1561</v>
      </c>
      <c r="B1761" s="57" t="s">
        <v>7459</v>
      </c>
      <c r="C1761" s="218">
        <f t="shared" si="1746"/>
        <v>0</v>
      </c>
      <c r="D1761" s="218">
        <f t="shared" si="1746"/>
        <v>0</v>
      </c>
      <c r="E1761" s="218"/>
      <c r="F1761" s="218"/>
      <c r="G1761" s="218"/>
      <c r="H1761" s="218">
        <f t="shared" ref="H1761:U1761" si="1763">(H5197/H$3521)/(H8633/H$6957)</f>
        <v>0.18774976801897067</v>
      </c>
      <c r="I1761" s="218">
        <f t="shared" si="1763"/>
        <v>4.6313528802252139E-3</v>
      </c>
      <c r="J1761" s="218">
        <f t="shared" si="1763"/>
        <v>0.17191917880259247</v>
      </c>
      <c r="K1761" s="218">
        <f t="shared" si="1763"/>
        <v>0.22843874238854978</v>
      </c>
      <c r="L1761" s="218">
        <f t="shared" si="1763"/>
        <v>0.15682394940555008</v>
      </c>
      <c r="M1761" s="218">
        <f t="shared" si="1763"/>
        <v>0.16225675361594041</v>
      </c>
      <c r="N1761" s="218">
        <f t="shared" si="1763"/>
        <v>0</v>
      </c>
      <c r="O1761" s="218">
        <f t="shared" si="1763"/>
        <v>8.753726900506258E-3</v>
      </c>
      <c r="P1761" s="218">
        <f t="shared" si="1763"/>
        <v>0</v>
      </c>
      <c r="Q1761" s="218">
        <f t="shared" si="1763"/>
        <v>1.7490526247632954E-3</v>
      </c>
      <c r="R1761" s="218">
        <f t="shared" si="1763"/>
        <v>5.2321770482256315E-2</v>
      </c>
      <c r="S1761" s="218">
        <f t="shared" si="1763"/>
        <v>4.2311034401348938E-2</v>
      </c>
      <c r="T1761" s="218">
        <f t="shared" si="1763"/>
        <v>0.18656946314435646</v>
      </c>
      <c r="U1761" s="218">
        <f t="shared" si="1763"/>
        <v>0.2616855379140034</v>
      </c>
    </row>
    <row r="1762" spans="1:21" x14ac:dyDescent="0.25">
      <c r="A1762" s="57" t="s">
        <v>1507</v>
      </c>
      <c r="B1762" s="57" t="s">
        <v>7460</v>
      </c>
      <c r="C1762" s="218">
        <f t="shared" si="1746"/>
        <v>0</v>
      </c>
      <c r="D1762" s="218">
        <f t="shared" si="1746"/>
        <v>0</v>
      </c>
      <c r="E1762" s="218"/>
      <c r="F1762" s="218"/>
      <c r="G1762" s="218"/>
      <c r="H1762" s="218">
        <f t="shared" ref="H1762:U1762" si="1764">(H5198/H$3521)/(H8634/H$6957)</f>
        <v>0</v>
      </c>
      <c r="I1762" s="218">
        <f t="shared" si="1764"/>
        <v>6.6364697898495917E-2</v>
      </c>
      <c r="J1762" s="218">
        <f t="shared" si="1764"/>
        <v>0</v>
      </c>
      <c r="K1762" s="218">
        <f t="shared" si="1764"/>
        <v>1.426893685143263</v>
      </c>
      <c r="L1762" s="218">
        <f t="shared" si="1764"/>
        <v>0.50778635482618328</v>
      </c>
      <c r="M1762" s="218">
        <f t="shared" si="1764"/>
        <v>0</v>
      </c>
      <c r="N1762" s="218">
        <f t="shared" si="1764"/>
        <v>0</v>
      </c>
      <c r="O1762" s="218">
        <f t="shared" si="1764"/>
        <v>0</v>
      </c>
      <c r="P1762" s="218">
        <f t="shared" si="1764"/>
        <v>1.7365016497914314E-2</v>
      </c>
      <c r="Q1762" s="218">
        <f t="shared" si="1764"/>
        <v>0.66634158679101252</v>
      </c>
      <c r="R1762" s="218">
        <f t="shared" si="1764"/>
        <v>2.2053617710617002</v>
      </c>
      <c r="S1762" s="218">
        <f t="shared" si="1764"/>
        <v>1.4326104447596506</v>
      </c>
      <c r="T1762" s="218">
        <f t="shared" si="1764"/>
        <v>0.83939009533381781</v>
      </c>
      <c r="U1762" s="218">
        <f t="shared" si="1764"/>
        <v>1.7540173180583296</v>
      </c>
    </row>
    <row r="1763" spans="1:21" x14ac:dyDescent="0.25">
      <c r="A1763" s="57" t="s">
        <v>1579</v>
      </c>
      <c r="B1763" s="57" t="s">
        <v>7461</v>
      </c>
      <c r="C1763" s="218">
        <f t="shared" si="1746"/>
        <v>0</v>
      </c>
      <c r="D1763" s="218">
        <f t="shared" si="1746"/>
        <v>0</v>
      </c>
      <c r="E1763" s="218"/>
      <c r="F1763" s="218"/>
      <c r="G1763" s="218"/>
      <c r="H1763" s="218">
        <f t="shared" ref="H1763:U1763" si="1765">(H5199/H$3521)/(H8635/H$6957)</f>
        <v>0</v>
      </c>
      <c r="I1763" s="218">
        <f t="shared" si="1765"/>
        <v>0.21248789941790738</v>
      </c>
      <c r="J1763" s="218">
        <f t="shared" si="1765"/>
        <v>0.14552081925765462</v>
      </c>
      <c r="K1763" s="218">
        <f t="shared" si="1765"/>
        <v>2.8707102221403298E-4</v>
      </c>
      <c r="L1763" s="218">
        <f t="shared" si="1765"/>
        <v>1.9935629413570293</v>
      </c>
      <c r="M1763" s="218">
        <f t="shared" si="1765"/>
        <v>0.75058394150463115</v>
      </c>
      <c r="N1763" s="218">
        <f t="shared" si="1765"/>
        <v>2.2542430686688032E-2</v>
      </c>
      <c r="O1763" s="218">
        <f t="shared" si="1765"/>
        <v>6.5521972437533752E-3</v>
      </c>
      <c r="P1763" s="218">
        <f t="shared" si="1765"/>
        <v>1.2681394485193989E-2</v>
      </c>
      <c r="Q1763" s="218">
        <f t="shared" si="1765"/>
        <v>1.0977496913560492</v>
      </c>
      <c r="R1763" s="218">
        <f t="shared" si="1765"/>
        <v>6.7891924981797025E-2</v>
      </c>
      <c r="S1763" s="218">
        <f t="shared" si="1765"/>
        <v>0.1634734796915383</v>
      </c>
      <c r="T1763" s="218">
        <f t="shared" si="1765"/>
        <v>0</v>
      </c>
      <c r="U1763" s="218">
        <f t="shared" si="1765"/>
        <v>0.12009224634474026</v>
      </c>
    </row>
    <row r="1764" spans="1:21" x14ac:dyDescent="0.25">
      <c r="A1764" s="57" t="s">
        <v>2554</v>
      </c>
      <c r="B1764" s="57" t="s">
        <v>7463</v>
      </c>
      <c r="C1764" s="218">
        <f t="shared" si="1746"/>
        <v>0</v>
      </c>
      <c r="D1764" s="218">
        <f t="shared" si="1746"/>
        <v>0</v>
      </c>
      <c r="E1764" s="218"/>
      <c r="F1764" s="218"/>
      <c r="G1764" s="218"/>
      <c r="H1764" s="218">
        <f t="shared" ref="H1764:U1764" si="1766">(H5200/H$3521)/(H8636/H$6957)</f>
        <v>3.3363849318915714E-2</v>
      </c>
      <c r="I1764" s="218">
        <f t="shared" si="1766"/>
        <v>2.9254479164090106E-2</v>
      </c>
      <c r="J1764" s="218">
        <f t="shared" si="1766"/>
        <v>7.7520632954429874E-2</v>
      </c>
      <c r="K1764" s="218">
        <f t="shared" si="1766"/>
        <v>1.3376845491565414</v>
      </c>
      <c r="L1764" s="218">
        <f t="shared" si="1766"/>
        <v>0.1924284577481086</v>
      </c>
      <c r="M1764" s="218">
        <f t="shared" si="1766"/>
        <v>0</v>
      </c>
      <c r="N1764" s="218">
        <f t="shared" si="1766"/>
        <v>6.3846006865634951E-3</v>
      </c>
      <c r="O1764" s="218">
        <f t="shared" si="1766"/>
        <v>0</v>
      </c>
      <c r="P1764" s="218">
        <f t="shared" si="1766"/>
        <v>4.4663782792394018E-2</v>
      </c>
      <c r="Q1764" s="218">
        <f t="shared" si="1766"/>
        <v>8.3676560346577654E-5</v>
      </c>
      <c r="R1764" s="218">
        <f t="shared" si="1766"/>
        <v>1.3303691563661374E-3</v>
      </c>
      <c r="S1764" s="218">
        <f t="shared" si="1766"/>
        <v>2.2690228679847465E-3</v>
      </c>
      <c r="T1764" s="218">
        <f t="shared" si="1766"/>
        <v>1.1435542099481092E-3</v>
      </c>
      <c r="U1764" s="218">
        <f t="shared" si="1766"/>
        <v>0.24224755723031133</v>
      </c>
    </row>
    <row r="1765" spans="1:21" x14ac:dyDescent="0.25">
      <c r="A1765" s="57" t="s">
        <v>2595</v>
      </c>
      <c r="B1765" s="57" t="s">
        <v>7464</v>
      </c>
      <c r="C1765" s="218">
        <f t="shared" ref="C1765:D1784" si="1767">(C5201/C$3521)/(C8637/C$6957)</f>
        <v>0</v>
      </c>
      <c r="D1765" s="218">
        <f t="shared" si="1767"/>
        <v>0</v>
      </c>
      <c r="E1765" s="218"/>
      <c r="F1765" s="218"/>
      <c r="G1765" s="218"/>
      <c r="H1765" s="218">
        <f t="shared" ref="H1765:U1765" si="1768">(H5201/H$3521)/(H8637/H$6957)</f>
        <v>3.4455286005597462E-2</v>
      </c>
      <c r="I1765" s="218">
        <f t="shared" si="1768"/>
        <v>3.3622217256486939E-2</v>
      </c>
      <c r="J1765" s="218">
        <f t="shared" si="1768"/>
        <v>1.1616427561646596E-2</v>
      </c>
      <c r="K1765" s="218">
        <f t="shared" si="1768"/>
        <v>8.6631515453309306E-3</v>
      </c>
      <c r="L1765" s="218">
        <f t="shared" si="1768"/>
        <v>0</v>
      </c>
      <c r="M1765" s="218">
        <f t="shared" si="1768"/>
        <v>1.1636163656848746E-5</v>
      </c>
      <c r="N1765" s="218">
        <f t="shared" si="1768"/>
        <v>1.7838357559073785E-3</v>
      </c>
      <c r="O1765" s="218">
        <f t="shared" si="1768"/>
        <v>0</v>
      </c>
      <c r="P1765" s="218">
        <f t="shared" si="1768"/>
        <v>6.2251434150396107E-2</v>
      </c>
      <c r="Q1765" s="218">
        <f t="shared" si="1768"/>
        <v>1.484511455819838</v>
      </c>
      <c r="R1765" s="218">
        <f t="shared" si="1768"/>
        <v>2.8180177965582534</v>
      </c>
      <c r="S1765" s="218">
        <f t="shared" si="1768"/>
        <v>1.4968879996115318</v>
      </c>
      <c r="T1765" s="218">
        <f t="shared" si="1768"/>
        <v>3.5619122538395716</v>
      </c>
      <c r="U1765" s="218">
        <f t="shared" si="1768"/>
        <v>1.7820852990696292</v>
      </c>
    </row>
    <row r="1766" spans="1:21" x14ac:dyDescent="0.25">
      <c r="A1766" s="57" t="s">
        <v>2356</v>
      </c>
      <c r="B1766" s="57" t="s">
        <v>7465</v>
      </c>
      <c r="C1766" s="218">
        <f t="shared" si="1767"/>
        <v>0</v>
      </c>
      <c r="D1766" s="218">
        <f t="shared" si="1767"/>
        <v>0</v>
      </c>
      <c r="E1766" s="218"/>
      <c r="F1766" s="218"/>
      <c r="G1766" s="218"/>
      <c r="H1766" s="218">
        <f t="shared" ref="H1766:U1766" si="1769">(H5202/H$3521)/(H8638/H$6957)</f>
        <v>2.8682145674847317E-4</v>
      </c>
      <c r="I1766" s="218">
        <f t="shared" si="1769"/>
        <v>0</v>
      </c>
      <c r="J1766" s="218">
        <f t="shared" si="1769"/>
        <v>2.5281902107398538E-4</v>
      </c>
      <c r="K1766" s="218">
        <f t="shared" si="1769"/>
        <v>1.0726497811661892E-2</v>
      </c>
      <c r="L1766" s="218">
        <f t="shared" si="1769"/>
        <v>4.077433474923918E-2</v>
      </c>
      <c r="M1766" s="218">
        <f t="shared" si="1769"/>
        <v>0</v>
      </c>
      <c r="N1766" s="218">
        <f t="shared" si="1769"/>
        <v>0</v>
      </c>
      <c r="O1766" s="218">
        <f t="shared" si="1769"/>
        <v>1.2579933859204103E-2</v>
      </c>
      <c r="P1766" s="218">
        <f t="shared" si="1769"/>
        <v>1.9060106567280273E-3</v>
      </c>
      <c r="Q1766" s="218">
        <f t="shared" si="1769"/>
        <v>1.7788128948192523E-5</v>
      </c>
      <c r="R1766" s="218">
        <f t="shared" si="1769"/>
        <v>0</v>
      </c>
      <c r="S1766" s="218">
        <f t="shared" si="1769"/>
        <v>1.4235192607050509E-2</v>
      </c>
      <c r="T1766" s="218">
        <f t="shared" si="1769"/>
        <v>9.5422088790807279E-4</v>
      </c>
      <c r="U1766" s="218">
        <f t="shared" si="1769"/>
        <v>0.16384443198051024</v>
      </c>
    </row>
    <row r="1767" spans="1:21" x14ac:dyDescent="0.25">
      <c r="A1767" s="57" t="s">
        <v>1078</v>
      </c>
      <c r="B1767" s="57" t="s">
        <v>7466</v>
      </c>
      <c r="C1767" s="218">
        <f t="shared" si="1767"/>
        <v>0</v>
      </c>
      <c r="D1767" s="218">
        <f t="shared" si="1767"/>
        <v>0</v>
      </c>
      <c r="E1767" s="218"/>
      <c r="F1767" s="218"/>
      <c r="G1767" s="218"/>
      <c r="H1767" s="218">
        <f t="shared" ref="H1767:U1767" si="1770">(H5203/H$3521)/(H8639/H$6957)</f>
        <v>0</v>
      </c>
      <c r="I1767" s="218">
        <f t="shared" si="1770"/>
        <v>1.0336101919164876E-3</v>
      </c>
      <c r="J1767" s="218">
        <f t="shared" si="1770"/>
        <v>3.033110968851091E-2</v>
      </c>
      <c r="K1767" s="218">
        <f t="shared" si="1770"/>
        <v>6.4116880279662919E-2</v>
      </c>
      <c r="L1767" s="218">
        <f t="shared" si="1770"/>
        <v>3.8308228875378644E-2</v>
      </c>
      <c r="M1767" s="218">
        <f t="shared" si="1770"/>
        <v>6.0961968219751111E-2</v>
      </c>
      <c r="N1767" s="218">
        <f t="shared" si="1770"/>
        <v>5.1582271120225093E-2</v>
      </c>
      <c r="O1767" s="218">
        <f t="shared" si="1770"/>
        <v>7.6689184145370933E-3</v>
      </c>
      <c r="P1767" s="218">
        <f t="shared" si="1770"/>
        <v>2.6274622487247844E-2</v>
      </c>
      <c r="Q1767" s="218">
        <f t="shared" si="1770"/>
        <v>1.1908299136871759E-2</v>
      </c>
      <c r="R1767" s="218">
        <f t="shared" si="1770"/>
        <v>8.5488813605318782E-3</v>
      </c>
      <c r="S1767" s="218">
        <f t="shared" si="1770"/>
        <v>1.9885428425034458E-4</v>
      </c>
      <c r="T1767" s="218">
        <f t="shared" si="1770"/>
        <v>1.1645008277540779E-2</v>
      </c>
      <c r="U1767" s="218">
        <f t="shared" si="1770"/>
        <v>4.030734639331221E-3</v>
      </c>
    </row>
    <row r="1768" spans="1:21" x14ac:dyDescent="0.25">
      <c r="A1768" s="57" t="s">
        <v>3269</v>
      </c>
      <c r="B1768" s="57" t="s">
        <v>7467</v>
      </c>
      <c r="C1768" s="218">
        <f t="shared" si="1767"/>
        <v>0</v>
      </c>
      <c r="D1768" s="218">
        <f t="shared" si="1767"/>
        <v>0</v>
      </c>
      <c r="E1768" s="218"/>
      <c r="F1768" s="218"/>
      <c r="G1768" s="218"/>
      <c r="H1768" s="218">
        <f t="shared" ref="H1768:U1768" si="1771">(H5204/H$3521)/(H8640/H$6957)</f>
        <v>0</v>
      </c>
      <c r="I1768" s="218">
        <f t="shared" si="1771"/>
        <v>0</v>
      </c>
      <c r="J1768" s="218">
        <f t="shared" si="1771"/>
        <v>1.6865104028068864E-3</v>
      </c>
      <c r="K1768" s="218">
        <f t="shared" si="1771"/>
        <v>0</v>
      </c>
      <c r="L1768" s="218">
        <f t="shared" si="1771"/>
        <v>0</v>
      </c>
      <c r="M1768" s="218">
        <f t="shared" si="1771"/>
        <v>0</v>
      </c>
      <c r="N1768" s="218">
        <f t="shared" si="1771"/>
        <v>0</v>
      </c>
      <c r="O1768" s="218">
        <f t="shared" si="1771"/>
        <v>0</v>
      </c>
      <c r="P1768" s="218">
        <f t="shared" si="1771"/>
        <v>0</v>
      </c>
      <c r="Q1768" s="218">
        <f t="shared" si="1771"/>
        <v>0</v>
      </c>
      <c r="R1768" s="218">
        <f t="shared" si="1771"/>
        <v>0</v>
      </c>
      <c r="S1768" s="218">
        <f t="shared" si="1771"/>
        <v>0</v>
      </c>
      <c r="T1768" s="218">
        <f t="shared" si="1771"/>
        <v>0</v>
      </c>
      <c r="U1768" s="218">
        <f t="shared" si="1771"/>
        <v>0</v>
      </c>
    </row>
    <row r="1769" spans="1:21" x14ac:dyDescent="0.25">
      <c r="A1769" s="57" t="s">
        <v>3749</v>
      </c>
      <c r="B1769" s="57" t="s">
        <v>7468</v>
      </c>
      <c r="C1769" s="218">
        <f t="shared" si="1767"/>
        <v>0</v>
      </c>
      <c r="D1769" s="218">
        <f t="shared" si="1767"/>
        <v>0</v>
      </c>
      <c r="E1769" s="218"/>
      <c r="F1769" s="218"/>
      <c r="G1769" s="218"/>
      <c r="H1769" s="218">
        <f t="shared" ref="H1769:U1769" si="1772">(H5205/H$3521)/(H8641/H$6957)</f>
        <v>0</v>
      </c>
      <c r="I1769" s="218">
        <f t="shared" si="1772"/>
        <v>0</v>
      </c>
      <c r="J1769" s="218">
        <f t="shared" si="1772"/>
        <v>0</v>
      </c>
      <c r="K1769" s="218">
        <f t="shared" si="1772"/>
        <v>0</v>
      </c>
      <c r="L1769" s="218">
        <f t="shared" si="1772"/>
        <v>0</v>
      </c>
      <c r="M1769" s="218">
        <f t="shared" si="1772"/>
        <v>0</v>
      </c>
      <c r="N1769" s="218">
        <f t="shared" si="1772"/>
        <v>0</v>
      </c>
      <c r="O1769" s="218">
        <f t="shared" si="1772"/>
        <v>0</v>
      </c>
      <c r="P1769" s="218">
        <f t="shared" si="1772"/>
        <v>0</v>
      </c>
      <c r="Q1769" s="218">
        <f t="shared" si="1772"/>
        <v>0</v>
      </c>
      <c r="R1769" s="218">
        <f t="shared" si="1772"/>
        <v>6.6864453035264143E-2</v>
      </c>
      <c r="S1769" s="218">
        <f t="shared" si="1772"/>
        <v>6.2475218515915046E-2</v>
      </c>
      <c r="T1769" s="218">
        <f t="shared" si="1772"/>
        <v>0</v>
      </c>
      <c r="U1769" s="218">
        <f t="shared" si="1772"/>
        <v>0</v>
      </c>
    </row>
    <row r="1770" spans="1:21" x14ac:dyDescent="0.25">
      <c r="A1770" s="57" t="s">
        <v>2962</v>
      </c>
      <c r="B1770" s="57" t="s">
        <v>7469</v>
      </c>
      <c r="C1770" s="218">
        <f t="shared" si="1767"/>
        <v>0</v>
      </c>
      <c r="D1770" s="218">
        <f t="shared" si="1767"/>
        <v>0</v>
      </c>
      <c r="E1770" s="218"/>
      <c r="F1770" s="218"/>
      <c r="G1770" s="218"/>
      <c r="H1770" s="218">
        <f t="shared" ref="H1770:U1770" si="1773">(H5206/H$3521)/(H8642/H$6957)</f>
        <v>0</v>
      </c>
      <c r="I1770" s="218">
        <f t="shared" si="1773"/>
        <v>0</v>
      </c>
      <c r="J1770" s="218">
        <f t="shared" si="1773"/>
        <v>0</v>
      </c>
      <c r="K1770" s="218">
        <f t="shared" si="1773"/>
        <v>0</v>
      </c>
      <c r="L1770" s="218">
        <f t="shared" si="1773"/>
        <v>0</v>
      </c>
      <c r="M1770" s="218">
        <f t="shared" si="1773"/>
        <v>8.6510736368509283E-3</v>
      </c>
      <c r="N1770" s="218">
        <f t="shared" si="1773"/>
        <v>6.4679365836572258E-2</v>
      </c>
      <c r="O1770" s="218">
        <f t="shared" si="1773"/>
        <v>1.7112962209347514E-2</v>
      </c>
      <c r="P1770" s="218">
        <f t="shared" si="1773"/>
        <v>1.6254860940023815E-2</v>
      </c>
      <c r="Q1770" s="218">
        <f t="shared" si="1773"/>
        <v>1.7425975461475646E-2</v>
      </c>
      <c r="R1770" s="218">
        <f t="shared" si="1773"/>
        <v>0.3023568658118978</v>
      </c>
      <c r="S1770" s="218">
        <f t="shared" si="1773"/>
        <v>9.6882830350487489E-2</v>
      </c>
      <c r="T1770" s="218">
        <f t="shared" si="1773"/>
        <v>1.6980125825059658E-2</v>
      </c>
      <c r="U1770" s="218">
        <f t="shared" si="1773"/>
        <v>1.2107234003251224E-2</v>
      </c>
    </row>
    <row r="1771" spans="1:21" x14ac:dyDescent="0.25">
      <c r="A1771" s="57" t="s">
        <v>4387</v>
      </c>
      <c r="B1771" s="57" t="s">
        <v>7470</v>
      </c>
      <c r="C1771" s="218">
        <f t="shared" si="1767"/>
        <v>0</v>
      </c>
      <c r="D1771" s="218">
        <f t="shared" si="1767"/>
        <v>0</v>
      </c>
      <c r="E1771" s="218"/>
      <c r="F1771" s="218"/>
      <c r="G1771" s="218"/>
      <c r="H1771" s="218">
        <f t="shared" ref="H1771:U1771" si="1774">(H5207/H$3521)/(H8643/H$6957)</f>
        <v>0.3431292054034264</v>
      </c>
      <c r="I1771" s="218">
        <f t="shared" si="1774"/>
        <v>0.14336120165133687</v>
      </c>
      <c r="J1771" s="218">
        <f t="shared" si="1774"/>
        <v>0</v>
      </c>
      <c r="K1771" s="218">
        <f t="shared" si="1774"/>
        <v>0.31604213961582439</v>
      </c>
      <c r="L1771" s="218">
        <f t="shared" si="1774"/>
        <v>0</v>
      </c>
      <c r="M1771" s="218">
        <f t="shared" si="1774"/>
        <v>0</v>
      </c>
      <c r="N1771" s="218">
        <f t="shared" si="1774"/>
        <v>0</v>
      </c>
      <c r="O1771" s="218">
        <f t="shared" si="1774"/>
        <v>0</v>
      </c>
      <c r="P1771" s="218">
        <f t="shared" si="1774"/>
        <v>0</v>
      </c>
      <c r="Q1771" s="218">
        <f t="shared" si="1774"/>
        <v>0</v>
      </c>
      <c r="R1771" s="218" t="e">
        <f t="shared" si="1774"/>
        <v>#DIV/0!</v>
      </c>
      <c r="S1771" s="218" t="e">
        <f t="shared" si="1774"/>
        <v>#DIV/0!</v>
      </c>
      <c r="T1771" s="218">
        <f t="shared" si="1774"/>
        <v>0</v>
      </c>
      <c r="U1771" s="218" t="e">
        <f t="shared" si="1774"/>
        <v>#DIV/0!</v>
      </c>
    </row>
    <row r="1772" spans="1:21" x14ac:dyDescent="0.25">
      <c r="A1772" s="57" t="s">
        <v>3142</v>
      </c>
      <c r="B1772" s="57" t="s">
        <v>7471</v>
      </c>
      <c r="C1772" s="218">
        <f t="shared" si="1767"/>
        <v>0</v>
      </c>
      <c r="D1772" s="218">
        <f t="shared" si="1767"/>
        <v>0</v>
      </c>
      <c r="E1772" s="218"/>
      <c r="F1772" s="218"/>
      <c r="G1772" s="218"/>
      <c r="H1772" s="218">
        <f t="shared" ref="H1772:U1772" si="1775">(H5208/H$3521)/(H8644/H$6957)</f>
        <v>0.81586367454855613</v>
      </c>
      <c r="I1772" s="218">
        <f t="shared" si="1775"/>
        <v>8.6603007158288878E-2</v>
      </c>
      <c r="J1772" s="218">
        <f t="shared" si="1775"/>
        <v>1.0484139413693994</v>
      </c>
      <c r="K1772" s="218">
        <f t="shared" si="1775"/>
        <v>0.47203916128486345</v>
      </c>
      <c r="L1772" s="218">
        <f t="shared" si="1775"/>
        <v>0</v>
      </c>
      <c r="M1772" s="218">
        <f t="shared" si="1775"/>
        <v>0</v>
      </c>
      <c r="N1772" s="218">
        <f t="shared" si="1775"/>
        <v>0</v>
      </c>
      <c r="O1772" s="218">
        <f t="shared" si="1775"/>
        <v>0</v>
      </c>
      <c r="P1772" s="218">
        <f t="shared" si="1775"/>
        <v>0</v>
      </c>
      <c r="Q1772" s="218">
        <f t="shared" si="1775"/>
        <v>0</v>
      </c>
      <c r="R1772" s="218">
        <f t="shared" si="1775"/>
        <v>2.2395781329724764</v>
      </c>
      <c r="S1772" s="218">
        <f t="shared" si="1775"/>
        <v>14.614486155798117</v>
      </c>
      <c r="T1772" s="218">
        <f t="shared" si="1775"/>
        <v>8.6532674374089726</v>
      </c>
      <c r="U1772" s="218">
        <f t="shared" si="1775"/>
        <v>7.3107587860898038</v>
      </c>
    </row>
    <row r="1773" spans="1:21" x14ac:dyDescent="0.25">
      <c r="A1773" s="57" t="s">
        <v>3859</v>
      </c>
      <c r="B1773" s="57" t="s">
        <v>7472</v>
      </c>
      <c r="C1773" s="218">
        <f t="shared" si="1767"/>
        <v>0</v>
      </c>
      <c r="D1773" s="218">
        <f t="shared" si="1767"/>
        <v>0</v>
      </c>
      <c r="E1773" s="218"/>
      <c r="F1773" s="218"/>
      <c r="G1773" s="218"/>
      <c r="H1773" s="218">
        <f t="shared" ref="H1773:U1773" si="1776">(H5209/H$3521)/(H8645/H$6957)</f>
        <v>8.3325994732247041E-2</v>
      </c>
      <c r="I1773" s="218">
        <f t="shared" si="1776"/>
        <v>0</v>
      </c>
      <c r="J1773" s="218">
        <f t="shared" si="1776"/>
        <v>0</v>
      </c>
      <c r="K1773" s="218">
        <f t="shared" si="1776"/>
        <v>4.1088711986772193</v>
      </c>
      <c r="L1773" s="218">
        <f t="shared" si="1776"/>
        <v>11.761089453853408</v>
      </c>
      <c r="M1773" s="218">
        <f t="shared" si="1776"/>
        <v>13.076763363541428</v>
      </c>
      <c r="N1773" s="218">
        <f t="shared" si="1776"/>
        <v>5.9782362904714166</v>
      </c>
      <c r="O1773" s="218">
        <f t="shared" si="1776"/>
        <v>0.34276017683083382</v>
      </c>
      <c r="P1773" s="218">
        <f t="shared" si="1776"/>
        <v>0</v>
      </c>
      <c r="Q1773" s="218">
        <f t="shared" si="1776"/>
        <v>0</v>
      </c>
      <c r="R1773" s="218">
        <f t="shared" si="1776"/>
        <v>3.7805769332730521</v>
      </c>
      <c r="S1773" s="218">
        <f t="shared" si="1776"/>
        <v>8.845470880732794</v>
      </c>
      <c r="T1773" s="218">
        <f t="shared" si="1776"/>
        <v>22.750871245811947</v>
      </c>
      <c r="U1773" s="218">
        <f t="shared" si="1776"/>
        <v>10.313089741804863</v>
      </c>
    </row>
    <row r="1774" spans="1:21" x14ac:dyDescent="0.25">
      <c r="A1774" s="57" t="s">
        <v>3709</v>
      </c>
      <c r="B1774" s="57" t="s">
        <v>7473</v>
      </c>
      <c r="C1774" s="218">
        <f t="shared" si="1767"/>
        <v>0</v>
      </c>
      <c r="D1774" s="218">
        <f t="shared" si="1767"/>
        <v>0</v>
      </c>
      <c r="E1774" s="218"/>
      <c r="F1774" s="218"/>
      <c r="G1774" s="218"/>
      <c r="H1774" s="218">
        <f t="shared" ref="H1774:U1774" si="1777">(H5210/H$3521)/(H8646/H$6957)</f>
        <v>0</v>
      </c>
      <c r="I1774" s="218">
        <f t="shared" si="1777"/>
        <v>0</v>
      </c>
      <c r="J1774" s="218">
        <f t="shared" si="1777"/>
        <v>0</v>
      </c>
      <c r="K1774" s="218">
        <f t="shared" si="1777"/>
        <v>0</v>
      </c>
      <c r="L1774" s="218">
        <f t="shared" si="1777"/>
        <v>0</v>
      </c>
      <c r="M1774" s="218">
        <f t="shared" si="1777"/>
        <v>5.1103548399265269E-3</v>
      </c>
      <c r="N1774" s="218">
        <f t="shared" si="1777"/>
        <v>4.2198023745878985E-2</v>
      </c>
      <c r="O1774" s="218">
        <f t="shared" si="1777"/>
        <v>2.6079561856030813E-3</v>
      </c>
      <c r="P1774" s="218">
        <f t="shared" si="1777"/>
        <v>0</v>
      </c>
      <c r="Q1774" s="218">
        <f t="shared" si="1777"/>
        <v>0</v>
      </c>
      <c r="R1774" s="218">
        <f t="shared" si="1777"/>
        <v>5.4497347239864165E-2</v>
      </c>
      <c r="S1774" s="218">
        <f t="shared" si="1777"/>
        <v>2.9728106293471186E-2</v>
      </c>
      <c r="T1774" s="218">
        <f t="shared" si="1777"/>
        <v>0.4030309791009915</v>
      </c>
      <c r="U1774" s="218">
        <f t="shared" si="1777"/>
        <v>0.13774466609850894</v>
      </c>
    </row>
    <row r="1775" spans="1:21" x14ac:dyDescent="0.25">
      <c r="A1775" s="57" t="s">
        <v>2793</v>
      </c>
      <c r="B1775" s="57" t="s">
        <v>7474</v>
      </c>
      <c r="C1775" s="218">
        <f t="shared" si="1767"/>
        <v>0</v>
      </c>
      <c r="D1775" s="218">
        <f t="shared" si="1767"/>
        <v>0</v>
      </c>
      <c r="E1775" s="218"/>
      <c r="F1775" s="218"/>
      <c r="G1775" s="218"/>
      <c r="H1775" s="218">
        <f t="shared" ref="H1775:U1775" si="1778">(H5211/H$3521)/(H8647/H$6957)</f>
        <v>1.7277510320198797E-2</v>
      </c>
      <c r="I1775" s="218">
        <f t="shared" si="1778"/>
        <v>0</v>
      </c>
      <c r="J1775" s="218">
        <f t="shared" si="1778"/>
        <v>0</v>
      </c>
      <c r="K1775" s="218">
        <f t="shared" si="1778"/>
        <v>0</v>
      </c>
      <c r="L1775" s="218">
        <f t="shared" si="1778"/>
        <v>8.2619404632986084E-3</v>
      </c>
      <c r="M1775" s="218">
        <f t="shared" si="1778"/>
        <v>0</v>
      </c>
      <c r="N1775" s="218">
        <f t="shared" si="1778"/>
        <v>0</v>
      </c>
      <c r="O1775" s="218">
        <f t="shared" si="1778"/>
        <v>0</v>
      </c>
      <c r="P1775" s="218">
        <f t="shared" si="1778"/>
        <v>2.0769082578641533E-3</v>
      </c>
      <c r="Q1775" s="218">
        <f t="shared" si="1778"/>
        <v>3.3363942457225369E-2</v>
      </c>
      <c r="R1775" s="218">
        <f t="shared" si="1778"/>
        <v>0</v>
      </c>
      <c r="S1775" s="218">
        <f t="shared" si="1778"/>
        <v>6.3094216545243803E-2</v>
      </c>
      <c r="T1775" s="218">
        <f t="shared" si="1778"/>
        <v>0</v>
      </c>
      <c r="U1775" s="218">
        <f t="shared" si="1778"/>
        <v>3.6238442154917359E-2</v>
      </c>
    </row>
    <row r="1776" spans="1:21" x14ac:dyDescent="0.25">
      <c r="A1776" s="57" t="s">
        <v>3154</v>
      </c>
      <c r="B1776" s="57" t="s">
        <v>7475</v>
      </c>
      <c r="C1776" s="218">
        <f t="shared" si="1767"/>
        <v>0</v>
      </c>
      <c r="D1776" s="218">
        <f t="shared" si="1767"/>
        <v>0</v>
      </c>
      <c r="E1776" s="218"/>
      <c r="F1776" s="218"/>
      <c r="G1776" s="218"/>
      <c r="H1776" s="218">
        <f t="shared" ref="H1776:U1776" si="1779">(H5212/H$3521)/(H8648/H$6957)</f>
        <v>0</v>
      </c>
      <c r="I1776" s="218">
        <f t="shared" si="1779"/>
        <v>0</v>
      </c>
      <c r="J1776" s="218">
        <f t="shared" si="1779"/>
        <v>0.94344898135542388</v>
      </c>
      <c r="K1776" s="218">
        <f t="shared" si="1779"/>
        <v>0.22325098140667285</v>
      </c>
      <c r="L1776" s="218">
        <f t="shared" si="1779"/>
        <v>0</v>
      </c>
      <c r="M1776" s="218">
        <f t="shared" si="1779"/>
        <v>0</v>
      </c>
      <c r="N1776" s="218">
        <f t="shared" si="1779"/>
        <v>1.164827252010715E-3</v>
      </c>
      <c r="O1776" s="218">
        <f t="shared" si="1779"/>
        <v>1.2181747392942397E-2</v>
      </c>
      <c r="P1776" s="218">
        <f t="shared" si="1779"/>
        <v>0</v>
      </c>
      <c r="Q1776" s="218">
        <f t="shared" si="1779"/>
        <v>2.0048970607176079E-3</v>
      </c>
      <c r="R1776" s="218">
        <f t="shared" si="1779"/>
        <v>8.7576088102829714E-4</v>
      </c>
      <c r="S1776" s="218">
        <f t="shared" si="1779"/>
        <v>6.2968857204682635E-2</v>
      </c>
      <c r="T1776" s="218">
        <f t="shared" si="1779"/>
        <v>0.11666162376626876</v>
      </c>
      <c r="U1776" s="218">
        <f t="shared" si="1779"/>
        <v>1.1198821952646307E-2</v>
      </c>
    </row>
    <row r="1777" spans="1:21" x14ac:dyDescent="0.25">
      <c r="A1777" s="57" t="s">
        <v>3468</v>
      </c>
      <c r="B1777" s="57" t="s">
        <v>7476</v>
      </c>
      <c r="C1777" s="218">
        <f t="shared" si="1767"/>
        <v>0</v>
      </c>
      <c r="D1777" s="218">
        <f t="shared" si="1767"/>
        <v>0</v>
      </c>
      <c r="E1777" s="218"/>
      <c r="F1777" s="218"/>
      <c r="G1777" s="218"/>
      <c r="H1777" s="218">
        <f t="shared" ref="H1777:U1777" si="1780">(H5213/H$3521)/(H8649/H$6957)</f>
        <v>0</v>
      </c>
      <c r="I1777" s="218">
        <f t="shared" si="1780"/>
        <v>0</v>
      </c>
      <c r="J1777" s="218">
        <f t="shared" si="1780"/>
        <v>0.12700148276696363</v>
      </c>
      <c r="K1777" s="218">
        <f t="shared" si="1780"/>
        <v>0</v>
      </c>
      <c r="L1777" s="218">
        <f t="shared" si="1780"/>
        <v>0</v>
      </c>
      <c r="M1777" s="218">
        <f t="shared" si="1780"/>
        <v>1.2857280534077328E-3</v>
      </c>
      <c r="N1777" s="218">
        <f t="shared" si="1780"/>
        <v>0</v>
      </c>
      <c r="O1777" s="218">
        <f t="shared" si="1780"/>
        <v>0</v>
      </c>
      <c r="P1777" s="218">
        <f t="shared" si="1780"/>
        <v>0</v>
      </c>
      <c r="Q1777" s="218">
        <f t="shared" si="1780"/>
        <v>0</v>
      </c>
      <c r="R1777" s="218">
        <f t="shared" si="1780"/>
        <v>1.4198833793213688E-2</v>
      </c>
      <c r="S1777" s="218">
        <f t="shared" si="1780"/>
        <v>0</v>
      </c>
      <c r="T1777" s="218">
        <f t="shared" si="1780"/>
        <v>0</v>
      </c>
      <c r="U1777" s="218">
        <f t="shared" si="1780"/>
        <v>2.6284145286918054E-2</v>
      </c>
    </row>
    <row r="1778" spans="1:21" x14ac:dyDescent="0.25">
      <c r="A1778" s="57" t="s">
        <v>2373</v>
      </c>
      <c r="B1778" s="57" t="s">
        <v>7477</v>
      </c>
      <c r="C1778" s="218">
        <f t="shared" si="1767"/>
        <v>0</v>
      </c>
      <c r="D1778" s="218">
        <f t="shared" si="1767"/>
        <v>0</v>
      </c>
      <c r="E1778" s="218"/>
      <c r="F1778" s="218"/>
      <c r="G1778" s="218"/>
      <c r="H1778" s="218">
        <f t="shared" ref="H1778:U1778" si="1781">(H5214/H$3521)/(H8650/H$6957)</f>
        <v>0.22958516936116732</v>
      </c>
      <c r="I1778" s="218">
        <f t="shared" si="1781"/>
        <v>0.12695404913141584</v>
      </c>
      <c r="J1778" s="218">
        <f t="shared" si="1781"/>
        <v>0.94135021768075067</v>
      </c>
      <c r="K1778" s="218">
        <f t="shared" si="1781"/>
        <v>1.2695163191239522</v>
      </c>
      <c r="L1778" s="218">
        <f t="shared" si="1781"/>
        <v>0.88405480738331543</v>
      </c>
      <c r="M1778" s="218">
        <f t="shared" si="1781"/>
        <v>1.6105883466646207</v>
      </c>
      <c r="N1778" s="218">
        <f t="shared" si="1781"/>
        <v>1.4140104948890615</v>
      </c>
      <c r="O1778" s="218">
        <f t="shared" si="1781"/>
        <v>0.11540701604558437</v>
      </c>
      <c r="P1778" s="218">
        <f t="shared" si="1781"/>
        <v>1.1488613584203846E-4</v>
      </c>
      <c r="Q1778" s="218">
        <f t="shared" si="1781"/>
        <v>1.5252561629550616E-2</v>
      </c>
      <c r="R1778" s="218">
        <f t="shared" si="1781"/>
        <v>4.5217046704068342E-2</v>
      </c>
      <c r="S1778" s="218">
        <f t="shared" si="1781"/>
        <v>0.11525500712789577</v>
      </c>
      <c r="T1778" s="218">
        <f t="shared" si="1781"/>
        <v>0.12703777186363466</v>
      </c>
      <c r="U1778" s="218">
        <f t="shared" si="1781"/>
        <v>0.11247696946823693</v>
      </c>
    </row>
    <row r="1779" spans="1:21" x14ac:dyDescent="0.25">
      <c r="A1779" s="57" t="s">
        <v>3554</v>
      </c>
      <c r="B1779" s="57" t="s">
        <v>7478</v>
      </c>
      <c r="C1779" s="218">
        <f t="shared" si="1767"/>
        <v>0</v>
      </c>
      <c r="D1779" s="218">
        <f t="shared" si="1767"/>
        <v>0</v>
      </c>
      <c r="E1779" s="218"/>
      <c r="F1779" s="218"/>
      <c r="G1779" s="218"/>
      <c r="H1779" s="218">
        <f t="shared" ref="H1779:U1779" si="1782">(H5215/H$3521)/(H8651/H$6957)</f>
        <v>0</v>
      </c>
      <c r="I1779" s="218">
        <f t="shared" si="1782"/>
        <v>0</v>
      </c>
      <c r="J1779" s="218">
        <f t="shared" si="1782"/>
        <v>0</v>
      </c>
      <c r="K1779" s="218">
        <f t="shared" si="1782"/>
        <v>0</v>
      </c>
      <c r="L1779" s="218">
        <f t="shared" si="1782"/>
        <v>0</v>
      </c>
      <c r="M1779" s="218">
        <f t="shared" si="1782"/>
        <v>0</v>
      </c>
      <c r="N1779" s="218">
        <f t="shared" si="1782"/>
        <v>0</v>
      </c>
      <c r="O1779" s="218">
        <f t="shared" si="1782"/>
        <v>0</v>
      </c>
      <c r="P1779" s="218">
        <f t="shared" si="1782"/>
        <v>0</v>
      </c>
      <c r="Q1779" s="218">
        <f t="shared" si="1782"/>
        <v>0</v>
      </c>
      <c r="R1779" s="218">
        <f t="shared" si="1782"/>
        <v>0</v>
      </c>
      <c r="S1779" s="218">
        <f t="shared" si="1782"/>
        <v>0</v>
      </c>
      <c r="T1779" s="218">
        <f t="shared" si="1782"/>
        <v>3.3537020236421352E-3</v>
      </c>
      <c r="U1779" s="218">
        <f t="shared" si="1782"/>
        <v>1.4583828461197596E-3</v>
      </c>
    </row>
    <row r="1780" spans="1:21" x14ac:dyDescent="0.25">
      <c r="A1780" s="57" t="s">
        <v>3162</v>
      </c>
      <c r="B1780" s="57" t="s">
        <v>7479</v>
      </c>
      <c r="C1780" s="218">
        <f t="shared" si="1767"/>
        <v>0</v>
      </c>
      <c r="D1780" s="218">
        <f t="shared" si="1767"/>
        <v>0</v>
      </c>
      <c r="E1780" s="218"/>
      <c r="F1780" s="218"/>
      <c r="G1780" s="218"/>
      <c r="H1780" s="218">
        <f t="shared" ref="H1780:U1780" si="1783">(H5216/H$3521)/(H8652/H$6957)</f>
        <v>0</v>
      </c>
      <c r="I1780" s="218">
        <f t="shared" si="1783"/>
        <v>0</v>
      </c>
      <c r="J1780" s="218">
        <f t="shared" si="1783"/>
        <v>6.1475994015168497E-2</v>
      </c>
      <c r="K1780" s="218">
        <f t="shared" si="1783"/>
        <v>0</v>
      </c>
      <c r="L1780" s="218">
        <f t="shared" si="1783"/>
        <v>0</v>
      </c>
      <c r="M1780" s="218">
        <f t="shared" si="1783"/>
        <v>2.7289719375029327E-3</v>
      </c>
      <c r="N1780" s="218">
        <f t="shared" si="1783"/>
        <v>0</v>
      </c>
      <c r="O1780" s="218">
        <f t="shared" si="1783"/>
        <v>0</v>
      </c>
      <c r="P1780" s="218">
        <f t="shared" si="1783"/>
        <v>0.48511225663153351</v>
      </c>
      <c r="Q1780" s="218">
        <f t="shared" si="1783"/>
        <v>0</v>
      </c>
      <c r="R1780" s="218">
        <f t="shared" si="1783"/>
        <v>0.17345980259992405</v>
      </c>
      <c r="S1780" s="218">
        <f t="shared" si="1783"/>
        <v>9.4951874017271426E-2</v>
      </c>
      <c r="T1780" s="218">
        <f t="shared" si="1783"/>
        <v>0.47105215380268528</v>
      </c>
      <c r="U1780" s="218">
        <f t="shared" si="1783"/>
        <v>0.18061103421433322</v>
      </c>
    </row>
    <row r="1781" spans="1:21" x14ac:dyDescent="0.25">
      <c r="A1781" s="57" t="s">
        <v>2502</v>
      </c>
      <c r="B1781" s="57" t="s">
        <v>7480</v>
      </c>
      <c r="C1781" s="218">
        <f t="shared" si="1767"/>
        <v>0</v>
      </c>
      <c r="D1781" s="218">
        <f t="shared" si="1767"/>
        <v>0</v>
      </c>
      <c r="E1781" s="218"/>
      <c r="F1781" s="218"/>
      <c r="G1781" s="218"/>
      <c r="H1781" s="218">
        <f t="shared" ref="H1781:U1781" si="1784">(H5217/H$3521)/(H8653/H$6957)</f>
        <v>3.2447201920774493E-2</v>
      </c>
      <c r="I1781" s="218">
        <f t="shared" si="1784"/>
        <v>0</v>
      </c>
      <c r="J1781" s="218">
        <f t="shared" si="1784"/>
        <v>0</v>
      </c>
      <c r="K1781" s="218">
        <f t="shared" si="1784"/>
        <v>8.4024065050350904E-4</v>
      </c>
      <c r="L1781" s="218">
        <f t="shared" si="1784"/>
        <v>0</v>
      </c>
      <c r="M1781" s="218">
        <f t="shared" si="1784"/>
        <v>0</v>
      </c>
      <c r="N1781" s="218">
        <f t="shared" si="1784"/>
        <v>0</v>
      </c>
      <c r="O1781" s="218">
        <f t="shared" si="1784"/>
        <v>0</v>
      </c>
      <c r="P1781" s="218">
        <f t="shared" si="1784"/>
        <v>8.3001550322935776E-3</v>
      </c>
      <c r="Q1781" s="218">
        <f t="shared" si="1784"/>
        <v>0</v>
      </c>
      <c r="R1781" s="218">
        <f t="shared" si="1784"/>
        <v>0</v>
      </c>
      <c r="S1781" s="218">
        <f t="shared" si="1784"/>
        <v>0</v>
      </c>
      <c r="T1781" s="218">
        <f t="shared" si="1784"/>
        <v>1.1370079085803884</v>
      </c>
      <c r="U1781" s="218">
        <f t="shared" si="1784"/>
        <v>1.1016474212965779</v>
      </c>
    </row>
    <row r="1782" spans="1:21" x14ac:dyDescent="0.25">
      <c r="A1782" s="57" t="s">
        <v>2037</v>
      </c>
      <c r="B1782" s="57" t="s">
        <v>7481</v>
      </c>
      <c r="C1782" s="218">
        <f t="shared" si="1767"/>
        <v>0</v>
      </c>
      <c r="D1782" s="218">
        <f t="shared" si="1767"/>
        <v>0</v>
      </c>
      <c r="E1782" s="218"/>
      <c r="F1782" s="218"/>
      <c r="G1782" s="218"/>
      <c r="H1782" s="218">
        <f t="shared" ref="H1782:U1782" si="1785">(H5218/H$3521)/(H8654/H$6957)</f>
        <v>3.1070962817668741</v>
      </c>
      <c r="I1782" s="218">
        <f t="shared" si="1785"/>
        <v>2.7624022871923031</v>
      </c>
      <c r="J1782" s="218">
        <f t="shared" si="1785"/>
        <v>0.61781539936335372</v>
      </c>
      <c r="K1782" s="218">
        <f t="shared" si="1785"/>
        <v>0</v>
      </c>
      <c r="L1782" s="218">
        <f t="shared" si="1785"/>
        <v>0</v>
      </c>
      <c r="M1782" s="218">
        <f t="shared" si="1785"/>
        <v>3.7865391336001442E-4</v>
      </c>
      <c r="N1782" s="218">
        <f t="shared" si="1785"/>
        <v>0</v>
      </c>
      <c r="O1782" s="218">
        <f t="shared" si="1785"/>
        <v>0</v>
      </c>
      <c r="P1782" s="218">
        <f t="shared" si="1785"/>
        <v>4.529209108947669E-2</v>
      </c>
      <c r="Q1782" s="218">
        <f t="shared" si="1785"/>
        <v>7.2248063462610354E-2</v>
      </c>
      <c r="R1782" s="218">
        <f t="shared" si="1785"/>
        <v>0.25830071005715066</v>
      </c>
      <c r="S1782" s="218">
        <f t="shared" si="1785"/>
        <v>2.1376245480088079E-2</v>
      </c>
      <c r="T1782" s="218">
        <f t="shared" si="1785"/>
        <v>3.0815734834671305E-2</v>
      </c>
      <c r="U1782" s="218">
        <f t="shared" si="1785"/>
        <v>0.75357656341661294</v>
      </c>
    </row>
    <row r="1783" spans="1:21" x14ac:dyDescent="0.25">
      <c r="A1783" s="57" t="s">
        <v>786</v>
      </c>
      <c r="B1783" s="57" t="s">
        <v>7482</v>
      </c>
      <c r="C1783" s="218">
        <f t="shared" si="1767"/>
        <v>0</v>
      </c>
      <c r="D1783" s="218">
        <f t="shared" si="1767"/>
        <v>0</v>
      </c>
      <c r="E1783" s="218"/>
      <c r="F1783" s="218"/>
      <c r="G1783" s="218"/>
      <c r="H1783" s="218">
        <f t="shared" ref="H1783:U1783" si="1786">(H5219/H$3521)/(H8655/H$6957)</f>
        <v>4.8127192642781695E-2</v>
      </c>
      <c r="I1783" s="218">
        <f t="shared" si="1786"/>
        <v>2.0640232440201599E-2</v>
      </c>
      <c r="J1783" s="218">
        <f t="shared" si="1786"/>
        <v>0.11646668131094665</v>
      </c>
      <c r="K1783" s="218">
        <f t="shared" si="1786"/>
        <v>0.3243378004669521</v>
      </c>
      <c r="L1783" s="218">
        <f t="shared" si="1786"/>
        <v>0.19659509199911016</v>
      </c>
      <c r="M1783" s="218">
        <f t="shared" si="1786"/>
        <v>4.2473203201469918E-2</v>
      </c>
      <c r="N1783" s="218">
        <f t="shared" si="1786"/>
        <v>1.9998818045704084E-2</v>
      </c>
      <c r="O1783" s="218">
        <f t="shared" si="1786"/>
        <v>6.4643297807033878E-3</v>
      </c>
      <c r="P1783" s="218">
        <f t="shared" si="1786"/>
        <v>3.3911163990928417E-3</v>
      </c>
      <c r="Q1783" s="218">
        <f t="shared" si="1786"/>
        <v>4.0587747554765019E-2</v>
      </c>
      <c r="R1783" s="218">
        <f t="shared" si="1786"/>
        <v>6.8178314626496622E-2</v>
      </c>
      <c r="S1783" s="218">
        <f t="shared" si="1786"/>
        <v>0.13709875038139271</v>
      </c>
      <c r="T1783" s="218">
        <f t="shared" si="1786"/>
        <v>7.5575555418252074E-2</v>
      </c>
      <c r="U1783" s="218">
        <f t="shared" si="1786"/>
        <v>5.8818305774692617E-2</v>
      </c>
    </row>
    <row r="1784" spans="1:21" x14ac:dyDescent="0.25">
      <c r="A1784" s="57" t="s">
        <v>1571</v>
      </c>
      <c r="B1784" s="57" t="s">
        <v>7483</v>
      </c>
      <c r="C1784" s="218">
        <f t="shared" si="1767"/>
        <v>0</v>
      </c>
      <c r="D1784" s="218">
        <f t="shared" si="1767"/>
        <v>0</v>
      </c>
      <c r="E1784" s="218"/>
      <c r="F1784" s="218"/>
      <c r="G1784" s="218"/>
      <c r="H1784" s="218">
        <f t="shared" ref="H1784:U1784" si="1787">(H5220/H$3521)/(H8656/H$6957)</f>
        <v>1.9014215700369441E-2</v>
      </c>
      <c r="I1784" s="218">
        <f t="shared" si="1787"/>
        <v>0</v>
      </c>
      <c r="J1784" s="218">
        <f t="shared" si="1787"/>
        <v>4.5182417548093375E-3</v>
      </c>
      <c r="K1784" s="218">
        <f t="shared" si="1787"/>
        <v>0</v>
      </c>
      <c r="L1784" s="218">
        <f t="shared" si="1787"/>
        <v>7.2181878770292399E-4</v>
      </c>
      <c r="M1784" s="218">
        <f t="shared" si="1787"/>
        <v>0</v>
      </c>
      <c r="N1784" s="218">
        <f t="shared" si="1787"/>
        <v>0</v>
      </c>
      <c r="O1784" s="218">
        <f t="shared" si="1787"/>
        <v>0</v>
      </c>
      <c r="P1784" s="218">
        <f t="shared" si="1787"/>
        <v>0</v>
      </c>
      <c r="Q1784" s="218">
        <f t="shared" si="1787"/>
        <v>3.5346981818141984E-2</v>
      </c>
      <c r="R1784" s="218">
        <f t="shared" si="1787"/>
        <v>5.1903908138344418E-2</v>
      </c>
      <c r="S1784" s="218">
        <f t="shared" si="1787"/>
        <v>5.8335297637908852E-3</v>
      </c>
      <c r="T1784" s="218">
        <f t="shared" si="1787"/>
        <v>5.5724996784399983E-4</v>
      </c>
      <c r="U1784" s="218">
        <f t="shared" si="1787"/>
        <v>1.4759960746458611E-2</v>
      </c>
    </row>
    <row r="1785" spans="1:21" x14ac:dyDescent="0.25">
      <c r="A1785" s="57" t="s">
        <v>1252</v>
      </c>
      <c r="B1785" s="57" t="s">
        <v>7485</v>
      </c>
      <c r="C1785" s="218">
        <f t="shared" ref="C1785:D1804" si="1788">(C5221/C$3521)/(C8657/C$6957)</f>
        <v>0</v>
      </c>
      <c r="D1785" s="218">
        <f t="shared" si="1788"/>
        <v>0</v>
      </c>
      <c r="E1785" s="218"/>
      <c r="F1785" s="218"/>
      <c r="G1785" s="218"/>
      <c r="H1785" s="218">
        <f t="shared" ref="H1785:U1785" si="1789">(H5221/H$3521)/(H8657/H$6957)</f>
        <v>15.607303432926386</v>
      </c>
      <c r="I1785" s="218">
        <f t="shared" si="1789"/>
        <v>16.493898374476732</v>
      </c>
      <c r="J1785" s="218">
        <f t="shared" si="1789"/>
        <v>21.048124045558755</v>
      </c>
      <c r="K1785" s="218">
        <f t="shared" si="1789"/>
        <v>25.173838494609647</v>
      </c>
      <c r="L1785" s="218">
        <f t="shared" si="1789"/>
        <v>17.669065707009526</v>
      </c>
      <c r="M1785" s="218">
        <f t="shared" si="1789"/>
        <v>30.717281237279789</v>
      </c>
      <c r="N1785" s="218">
        <f t="shared" si="1789"/>
        <v>6.4342444182435852</v>
      </c>
      <c r="O1785" s="218">
        <f t="shared" si="1789"/>
        <v>0.79800150474786302</v>
      </c>
      <c r="P1785" s="218">
        <f t="shared" si="1789"/>
        <v>1.1635864829206064</v>
      </c>
      <c r="Q1785" s="218">
        <f t="shared" si="1789"/>
        <v>5.3045873878778016</v>
      </c>
      <c r="R1785" s="218">
        <f t="shared" si="1789"/>
        <v>7.0897280594439023</v>
      </c>
      <c r="S1785" s="218">
        <f t="shared" si="1789"/>
        <v>6.6319932502128609E-3</v>
      </c>
      <c r="T1785" s="218">
        <f t="shared" si="1789"/>
        <v>13.499158450140376</v>
      </c>
      <c r="U1785" s="218">
        <f t="shared" si="1789"/>
        <v>2.157470997454987</v>
      </c>
    </row>
    <row r="1786" spans="1:21" x14ac:dyDescent="0.25">
      <c r="A1786" s="57" t="s">
        <v>1655</v>
      </c>
      <c r="B1786" s="57" t="s">
        <v>7486</v>
      </c>
      <c r="C1786" s="218">
        <f t="shared" si="1788"/>
        <v>0</v>
      </c>
      <c r="D1786" s="218">
        <f t="shared" si="1788"/>
        <v>0</v>
      </c>
      <c r="E1786" s="218"/>
      <c r="F1786" s="218"/>
      <c r="G1786" s="218"/>
      <c r="H1786" s="218">
        <f t="shared" ref="H1786:U1786" si="1790">(H5222/H$3521)/(H8658/H$6957)</f>
        <v>0.37907767522594293</v>
      </c>
      <c r="I1786" s="218">
        <f t="shared" si="1790"/>
        <v>8.1292428286697346E-2</v>
      </c>
      <c r="J1786" s="218">
        <f t="shared" si="1790"/>
        <v>3.7580059610759192E-2</v>
      </c>
      <c r="K1786" s="218">
        <f t="shared" si="1790"/>
        <v>1.5402167792954642</v>
      </c>
      <c r="L1786" s="218">
        <f t="shared" si="1790"/>
        <v>5.2934373464881919</v>
      </c>
      <c r="M1786" s="218">
        <f t="shared" si="1790"/>
        <v>3.7406933438006167</v>
      </c>
      <c r="N1786" s="218">
        <f t="shared" si="1790"/>
        <v>0.90719539275967176</v>
      </c>
      <c r="O1786" s="218">
        <f t="shared" si="1790"/>
        <v>0.63493818310136385</v>
      </c>
      <c r="P1786" s="218">
        <f t="shared" si="1790"/>
        <v>1.0825548323663747E-3</v>
      </c>
      <c r="Q1786" s="218">
        <f t="shared" si="1790"/>
        <v>0</v>
      </c>
      <c r="R1786" s="218">
        <f t="shared" si="1790"/>
        <v>2.7987172893563183E-2</v>
      </c>
      <c r="S1786" s="218">
        <f t="shared" si="1790"/>
        <v>0.12423073974393939</v>
      </c>
      <c r="T1786" s="218">
        <f t="shared" si="1790"/>
        <v>0.20761388894230112</v>
      </c>
      <c r="U1786" s="218">
        <f t="shared" si="1790"/>
        <v>6.7968022731214994E-2</v>
      </c>
    </row>
    <row r="1787" spans="1:21" x14ac:dyDescent="0.25">
      <c r="A1787" s="57" t="s">
        <v>910</v>
      </c>
      <c r="B1787" s="57" t="s">
        <v>7487</v>
      </c>
      <c r="C1787" s="218">
        <f t="shared" si="1788"/>
        <v>0</v>
      </c>
      <c r="D1787" s="218">
        <f t="shared" si="1788"/>
        <v>0</v>
      </c>
      <c r="E1787" s="218"/>
      <c r="F1787" s="218"/>
      <c r="G1787" s="218"/>
      <c r="H1787" s="218">
        <f t="shared" ref="H1787:U1787" si="1791">(H5223/H$3521)/(H8659/H$6957)</f>
        <v>0</v>
      </c>
      <c r="I1787" s="218">
        <f t="shared" si="1791"/>
        <v>9.015774710156389E-4</v>
      </c>
      <c r="J1787" s="218">
        <f t="shared" si="1791"/>
        <v>7.1860860387206432E-2</v>
      </c>
      <c r="K1787" s="218">
        <f t="shared" si="1791"/>
        <v>0.14501503242072825</v>
      </c>
      <c r="L1787" s="218">
        <f t="shared" si="1791"/>
        <v>0.2932253454124702</v>
      </c>
      <c r="M1787" s="218">
        <f t="shared" si="1791"/>
        <v>1.4986364481965386</v>
      </c>
      <c r="N1787" s="218">
        <f t="shared" si="1791"/>
        <v>0.6504984581801414</v>
      </c>
      <c r="O1787" s="218">
        <f t="shared" si="1791"/>
        <v>0</v>
      </c>
      <c r="P1787" s="218">
        <f t="shared" si="1791"/>
        <v>0</v>
      </c>
      <c r="Q1787" s="218">
        <f t="shared" si="1791"/>
        <v>0.12828240902979693</v>
      </c>
      <c r="R1787" s="218">
        <f t="shared" si="1791"/>
        <v>7.1557438688132441E-2</v>
      </c>
      <c r="S1787" s="218">
        <f t="shared" si="1791"/>
        <v>7.3584650442723221E-2</v>
      </c>
      <c r="T1787" s="218">
        <f t="shared" si="1791"/>
        <v>6.4858113964222003E-2</v>
      </c>
      <c r="U1787" s="218">
        <f t="shared" si="1791"/>
        <v>8.3772229251040428E-2</v>
      </c>
    </row>
    <row r="1788" spans="1:21" x14ac:dyDescent="0.25">
      <c r="A1788" s="57" t="s">
        <v>669</v>
      </c>
      <c r="B1788" s="57" t="s">
        <v>7488</v>
      </c>
      <c r="C1788" s="218">
        <f t="shared" si="1788"/>
        <v>12.431139786477759</v>
      </c>
      <c r="D1788" s="218">
        <f t="shared" si="1788"/>
        <v>52.579431654133927</v>
      </c>
      <c r="E1788" s="218"/>
      <c r="F1788" s="218"/>
      <c r="G1788" s="218"/>
      <c r="H1788" s="218">
        <f t="shared" ref="H1788:U1788" si="1792">(H5224/H$3521)/(H8660/H$6957)</f>
        <v>3.9052099373334328</v>
      </c>
      <c r="I1788" s="218">
        <f t="shared" si="1792"/>
        <v>1.3787349243344191</v>
      </c>
      <c r="J1788" s="218">
        <f t="shared" si="1792"/>
        <v>3.7165525526249668</v>
      </c>
      <c r="K1788" s="218">
        <f t="shared" si="1792"/>
        <v>1.4333827261298089</v>
      </c>
      <c r="L1788" s="218">
        <f t="shared" si="1792"/>
        <v>7.9490174020324442</v>
      </c>
      <c r="M1788" s="218">
        <f t="shared" si="1792"/>
        <v>16.98928141201819</v>
      </c>
      <c r="N1788" s="218">
        <f t="shared" si="1792"/>
        <v>2.4899869675448611E-3</v>
      </c>
      <c r="O1788" s="218">
        <f t="shared" si="1792"/>
        <v>1.5985084205470579</v>
      </c>
      <c r="P1788" s="218">
        <f t="shared" si="1792"/>
        <v>0.33694549100028365</v>
      </c>
      <c r="Q1788" s="218">
        <f t="shared" si="1792"/>
        <v>0.25413719577567151</v>
      </c>
      <c r="R1788" s="218">
        <f t="shared" si="1792"/>
        <v>7.3011032051724881E-3</v>
      </c>
      <c r="S1788" s="218">
        <f t="shared" si="1792"/>
        <v>1.5005044717401432</v>
      </c>
      <c r="T1788" s="218">
        <f t="shared" si="1792"/>
        <v>0.2603530365403377</v>
      </c>
      <c r="U1788" s="218">
        <f t="shared" si="1792"/>
        <v>0.96721190041579885</v>
      </c>
    </row>
    <row r="1789" spans="1:21" x14ac:dyDescent="0.25">
      <c r="A1789" s="57" t="s">
        <v>1843</v>
      </c>
      <c r="B1789" s="57" t="s">
        <v>7489</v>
      </c>
      <c r="C1789" s="218">
        <f t="shared" si="1788"/>
        <v>32.477271910567566</v>
      </c>
      <c r="D1789" s="218">
        <f t="shared" si="1788"/>
        <v>70.353751716838289</v>
      </c>
      <c r="E1789" s="218"/>
      <c r="F1789" s="218"/>
      <c r="G1789" s="218"/>
      <c r="H1789" s="218">
        <f t="shared" ref="H1789:U1789" si="1793">(H5225/H$3521)/(H8661/H$6957)</f>
        <v>3.0195168305963493</v>
      </c>
      <c r="I1789" s="218">
        <f t="shared" si="1793"/>
        <v>1.1109748188153046</v>
      </c>
      <c r="J1789" s="218">
        <f t="shared" si="1793"/>
        <v>0.41699640079797057</v>
      </c>
      <c r="K1789" s="218">
        <f t="shared" si="1793"/>
        <v>1.2304568101611135</v>
      </c>
      <c r="L1789" s="218">
        <f t="shared" si="1793"/>
        <v>1.4786043490264111</v>
      </c>
      <c r="M1789" s="218">
        <f t="shared" si="1793"/>
        <v>0.29789438731199419</v>
      </c>
      <c r="N1789" s="218">
        <f t="shared" si="1793"/>
        <v>0.88874669988692545</v>
      </c>
      <c r="O1789" s="218">
        <f t="shared" si="1793"/>
        <v>1.2897965152555333E-3</v>
      </c>
      <c r="P1789" s="218">
        <f t="shared" si="1793"/>
        <v>0</v>
      </c>
      <c r="Q1789" s="218">
        <f t="shared" si="1793"/>
        <v>0</v>
      </c>
      <c r="R1789" s="218">
        <f t="shared" si="1793"/>
        <v>0</v>
      </c>
      <c r="S1789" s="218">
        <f t="shared" si="1793"/>
        <v>0</v>
      </c>
      <c r="T1789" s="218">
        <f t="shared" si="1793"/>
        <v>3.3006664889159078E-2</v>
      </c>
      <c r="U1789" s="218">
        <f t="shared" si="1793"/>
        <v>2.4279144568072033E-2</v>
      </c>
    </row>
    <row r="1790" spans="1:21" x14ac:dyDescent="0.25">
      <c r="A1790" s="57" t="s">
        <v>1290</v>
      </c>
      <c r="B1790" s="57" t="s">
        <v>7490</v>
      </c>
      <c r="C1790" s="218">
        <f t="shared" si="1788"/>
        <v>0</v>
      </c>
      <c r="D1790" s="218">
        <f t="shared" si="1788"/>
        <v>0</v>
      </c>
      <c r="E1790" s="218"/>
      <c r="F1790" s="218"/>
      <c r="G1790" s="218"/>
      <c r="H1790" s="218">
        <f t="shared" ref="H1790:U1790" si="1794">(H5226/H$3521)/(H8662/H$6957)</f>
        <v>1.1304005511634945E-2</v>
      </c>
      <c r="I1790" s="218">
        <f t="shared" si="1794"/>
        <v>1.7094992977647458E-3</v>
      </c>
      <c r="J1790" s="218">
        <f t="shared" si="1794"/>
        <v>0.11573616229270903</v>
      </c>
      <c r="K1790" s="218">
        <f t="shared" si="1794"/>
        <v>2.6310049791192742E-2</v>
      </c>
      <c r="L1790" s="218">
        <f t="shared" si="1794"/>
        <v>0.54791229999995439</v>
      </c>
      <c r="M1790" s="218">
        <f t="shared" si="1794"/>
        <v>0.19577724655690393</v>
      </c>
      <c r="N1790" s="218">
        <f t="shared" si="1794"/>
        <v>0</v>
      </c>
      <c r="O1790" s="218">
        <f t="shared" si="1794"/>
        <v>0.17658662440048972</v>
      </c>
      <c r="P1790" s="218">
        <f t="shared" si="1794"/>
        <v>8.9270145892085928E-2</v>
      </c>
      <c r="Q1790" s="218">
        <f t="shared" si="1794"/>
        <v>0.35944929319109037</v>
      </c>
      <c r="R1790" s="218">
        <f t="shared" si="1794"/>
        <v>0.90063600231300167</v>
      </c>
      <c r="S1790" s="218">
        <f t="shared" si="1794"/>
        <v>1.1197555548962941</v>
      </c>
      <c r="T1790" s="218">
        <f t="shared" si="1794"/>
        <v>0.85842503440408668</v>
      </c>
      <c r="U1790" s="218">
        <f t="shared" si="1794"/>
        <v>1.7715091510553671</v>
      </c>
    </row>
    <row r="1791" spans="1:21" x14ac:dyDescent="0.25">
      <c r="A1791" s="57" t="s">
        <v>1374</v>
      </c>
      <c r="B1791" s="57" t="s">
        <v>7491</v>
      </c>
      <c r="C1791" s="218">
        <f t="shared" si="1788"/>
        <v>0</v>
      </c>
      <c r="D1791" s="218">
        <f t="shared" si="1788"/>
        <v>0</v>
      </c>
      <c r="E1791" s="218"/>
      <c r="F1791" s="218"/>
      <c r="G1791" s="218"/>
      <c r="H1791" s="218">
        <f t="shared" ref="H1791:U1791" si="1795">(H5227/H$3521)/(H8663/H$6957)</f>
        <v>0</v>
      </c>
      <c r="I1791" s="218">
        <f t="shared" si="1795"/>
        <v>4.6635771623504178E-2</v>
      </c>
      <c r="J1791" s="218">
        <f t="shared" si="1795"/>
        <v>0.41121025419100593</v>
      </c>
      <c r="K1791" s="218">
        <f t="shared" si="1795"/>
        <v>0.49241748177756905</v>
      </c>
      <c r="L1791" s="218">
        <f t="shared" si="1795"/>
        <v>6.4378660564635051E-2</v>
      </c>
      <c r="M1791" s="218">
        <f t="shared" si="1795"/>
        <v>0</v>
      </c>
      <c r="N1791" s="218">
        <f t="shared" si="1795"/>
        <v>4.1116172141981981E-2</v>
      </c>
      <c r="O1791" s="218">
        <f t="shared" si="1795"/>
        <v>8.1927645783467964E-2</v>
      </c>
      <c r="P1791" s="218">
        <f t="shared" si="1795"/>
        <v>1.6006322854553796E-2</v>
      </c>
      <c r="Q1791" s="218">
        <f t="shared" si="1795"/>
        <v>1.3029617700500646E-3</v>
      </c>
      <c r="R1791" s="218">
        <f t="shared" si="1795"/>
        <v>0.85886709965482233</v>
      </c>
      <c r="S1791" s="218">
        <f t="shared" si="1795"/>
        <v>9.5595557066654267E-3</v>
      </c>
      <c r="T1791" s="218">
        <f t="shared" si="1795"/>
        <v>0</v>
      </c>
      <c r="U1791" s="218">
        <f t="shared" si="1795"/>
        <v>0.23952124340097436</v>
      </c>
    </row>
    <row r="1792" spans="1:21" x14ac:dyDescent="0.25">
      <c r="A1792" s="57" t="s">
        <v>1461</v>
      </c>
      <c r="B1792" s="57" t="s">
        <v>7492</v>
      </c>
      <c r="C1792" s="218">
        <f t="shared" si="1788"/>
        <v>0</v>
      </c>
      <c r="D1792" s="218">
        <f t="shared" si="1788"/>
        <v>0</v>
      </c>
      <c r="E1792" s="218"/>
      <c r="F1792" s="218"/>
      <c r="G1792" s="218"/>
      <c r="H1792" s="218">
        <f t="shared" ref="H1792:U1792" si="1796">(H5228/H$3521)/(H8664/H$6957)</f>
        <v>5.7167920296648669</v>
      </c>
      <c r="I1792" s="218">
        <f t="shared" si="1796"/>
        <v>0</v>
      </c>
      <c r="J1792" s="218">
        <f t="shared" si="1796"/>
        <v>0</v>
      </c>
      <c r="K1792" s="218">
        <f t="shared" si="1796"/>
        <v>0</v>
      </c>
      <c r="L1792" s="218">
        <f t="shared" si="1796"/>
        <v>0</v>
      </c>
      <c r="M1792" s="218">
        <f t="shared" si="1796"/>
        <v>0</v>
      </c>
      <c r="N1792" s="218">
        <f t="shared" si="1796"/>
        <v>0.25942576716587845</v>
      </c>
      <c r="O1792" s="218">
        <f t="shared" si="1796"/>
        <v>1.3804687535310347</v>
      </c>
      <c r="P1792" s="218">
        <f t="shared" si="1796"/>
        <v>0</v>
      </c>
      <c r="Q1792" s="218">
        <f t="shared" si="1796"/>
        <v>2.4617782006646396E-2</v>
      </c>
      <c r="R1792" s="218">
        <f t="shared" si="1796"/>
        <v>0</v>
      </c>
      <c r="S1792" s="218">
        <f t="shared" si="1796"/>
        <v>0</v>
      </c>
      <c r="T1792" s="218">
        <f t="shared" si="1796"/>
        <v>32.381450716080359</v>
      </c>
      <c r="U1792" s="218">
        <f t="shared" si="1796"/>
        <v>0.2155059214231414</v>
      </c>
    </row>
    <row r="1793" spans="1:21" x14ac:dyDescent="0.25">
      <c r="A1793" s="57" t="s">
        <v>1372</v>
      </c>
      <c r="B1793" s="57" t="s">
        <v>7493</v>
      </c>
      <c r="C1793" s="218">
        <f t="shared" si="1788"/>
        <v>0</v>
      </c>
      <c r="D1793" s="218">
        <f t="shared" si="1788"/>
        <v>0</v>
      </c>
      <c r="E1793" s="218"/>
      <c r="F1793" s="218"/>
      <c r="G1793" s="218"/>
      <c r="H1793" s="218">
        <f t="shared" ref="H1793:U1793" si="1797">(H5229/H$3521)/(H8665/H$6957)</f>
        <v>1.8405015891808965</v>
      </c>
      <c r="I1793" s="218">
        <f t="shared" si="1797"/>
        <v>0.20408604898741201</v>
      </c>
      <c r="J1793" s="218">
        <f t="shared" si="1797"/>
        <v>0.14654288882138386</v>
      </c>
      <c r="K1793" s="218">
        <f t="shared" si="1797"/>
        <v>4.4426442476682253E-2</v>
      </c>
      <c r="L1793" s="218">
        <f t="shared" si="1797"/>
        <v>0.12897996095612752</v>
      </c>
      <c r="M1793" s="218">
        <f t="shared" si="1797"/>
        <v>0.77820062878027885</v>
      </c>
      <c r="N1793" s="218">
        <f t="shared" si="1797"/>
        <v>0.37392808369470026</v>
      </c>
      <c r="O1793" s="218">
        <f t="shared" si="1797"/>
        <v>0.56056560126514532</v>
      </c>
      <c r="P1793" s="218">
        <f t="shared" si="1797"/>
        <v>1.1874348720005441</v>
      </c>
      <c r="Q1793" s="218">
        <f t="shared" si="1797"/>
        <v>0.85864790139032809</v>
      </c>
      <c r="R1793" s="218">
        <f t="shared" si="1797"/>
        <v>1.2542403741044343</v>
      </c>
      <c r="S1793" s="218">
        <f t="shared" si="1797"/>
        <v>1.6611073483304191</v>
      </c>
      <c r="T1793" s="218">
        <f t="shared" si="1797"/>
        <v>2.9781397316112241</v>
      </c>
      <c r="U1793" s="218">
        <f t="shared" si="1797"/>
        <v>1.8019629955927794</v>
      </c>
    </row>
    <row r="1794" spans="1:21" x14ac:dyDescent="0.25">
      <c r="A1794" s="57" t="s">
        <v>1789</v>
      </c>
      <c r="B1794" s="57" t="s">
        <v>7494</v>
      </c>
      <c r="C1794" s="218">
        <f t="shared" si="1788"/>
        <v>0</v>
      </c>
      <c r="D1794" s="218">
        <f t="shared" si="1788"/>
        <v>0</v>
      </c>
      <c r="E1794" s="218"/>
      <c r="F1794" s="218"/>
      <c r="G1794" s="218"/>
      <c r="H1794" s="218">
        <f t="shared" ref="H1794:U1794" si="1798">(H5230/H$3521)/(H8666/H$6957)</f>
        <v>2.5284025332767773E-2</v>
      </c>
      <c r="I1794" s="218">
        <f t="shared" si="1798"/>
        <v>0</v>
      </c>
      <c r="J1794" s="218">
        <f t="shared" si="1798"/>
        <v>0</v>
      </c>
      <c r="K1794" s="218">
        <f t="shared" si="1798"/>
        <v>1.1529213104746798E-2</v>
      </c>
      <c r="L1794" s="218">
        <f t="shared" si="1798"/>
        <v>0</v>
      </c>
      <c r="M1794" s="218">
        <f t="shared" si="1798"/>
        <v>0</v>
      </c>
      <c r="N1794" s="218">
        <f t="shared" si="1798"/>
        <v>0</v>
      </c>
      <c r="O1794" s="218">
        <f t="shared" si="1798"/>
        <v>1.6076771717277682E-2</v>
      </c>
      <c r="P1794" s="218">
        <f t="shared" si="1798"/>
        <v>2.8186722287664622E-2</v>
      </c>
      <c r="Q1794" s="218">
        <f t="shared" si="1798"/>
        <v>1.81590012839004E-4</v>
      </c>
      <c r="R1794" s="218">
        <f t="shared" si="1798"/>
        <v>3.3794334453049663E-2</v>
      </c>
      <c r="S1794" s="218">
        <f t="shared" si="1798"/>
        <v>3.657358724967124E-3</v>
      </c>
      <c r="T1794" s="218">
        <f t="shared" si="1798"/>
        <v>1.6974517689542966E-2</v>
      </c>
      <c r="U1794" s="218">
        <f t="shared" si="1798"/>
        <v>0.19668474869893579</v>
      </c>
    </row>
    <row r="1795" spans="1:21" x14ac:dyDescent="0.25">
      <c r="A1795" s="57" t="s">
        <v>1458</v>
      </c>
      <c r="B1795" s="57" t="s">
        <v>7495</v>
      </c>
      <c r="C1795" s="218">
        <f t="shared" si="1788"/>
        <v>0</v>
      </c>
      <c r="D1795" s="218">
        <f t="shared" si="1788"/>
        <v>0</v>
      </c>
      <c r="E1795" s="218"/>
      <c r="F1795" s="218"/>
      <c r="G1795" s="218"/>
      <c r="H1795" s="218">
        <f t="shared" ref="H1795:U1795" si="1799">(H5231/H$3521)/(H8667/H$6957)</f>
        <v>0</v>
      </c>
      <c r="I1795" s="218">
        <f t="shared" si="1799"/>
        <v>0.12566535495346734</v>
      </c>
      <c r="J1795" s="218">
        <f t="shared" si="1799"/>
        <v>0</v>
      </c>
      <c r="K1795" s="218">
        <f t="shared" si="1799"/>
        <v>5.5215658871159423E-2</v>
      </c>
      <c r="L1795" s="218">
        <f t="shared" si="1799"/>
        <v>1.1921930263952486E-2</v>
      </c>
      <c r="M1795" s="218">
        <f t="shared" si="1799"/>
        <v>0.55945277562587892</v>
      </c>
      <c r="N1795" s="218">
        <f t="shared" si="1799"/>
        <v>0.15236750940135962</v>
      </c>
      <c r="O1795" s="218">
        <f t="shared" si="1799"/>
        <v>0.11091563537723639</v>
      </c>
      <c r="P1795" s="218">
        <f t="shared" si="1799"/>
        <v>0.36463466295879765</v>
      </c>
      <c r="Q1795" s="218">
        <f t="shared" si="1799"/>
        <v>0</v>
      </c>
      <c r="R1795" s="218">
        <f t="shared" si="1799"/>
        <v>2.1692267502914937E-3</v>
      </c>
      <c r="S1795" s="218">
        <f t="shared" si="1799"/>
        <v>2.8723174731858293E-4</v>
      </c>
      <c r="T1795" s="218">
        <f t="shared" si="1799"/>
        <v>4.6110831260815444E-2</v>
      </c>
      <c r="U1795" s="218">
        <f t="shared" si="1799"/>
        <v>0</v>
      </c>
    </row>
    <row r="1796" spans="1:21" x14ac:dyDescent="0.25">
      <c r="A1796" s="57" t="s">
        <v>3374</v>
      </c>
      <c r="B1796" s="57" t="s">
        <v>7496</v>
      </c>
      <c r="C1796" s="218">
        <f t="shared" si="1788"/>
        <v>0</v>
      </c>
      <c r="D1796" s="218">
        <f t="shared" si="1788"/>
        <v>0</v>
      </c>
      <c r="E1796" s="218"/>
      <c r="F1796" s="218"/>
      <c r="G1796" s="218"/>
      <c r="H1796" s="218">
        <f t="shared" ref="H1796:U1796" si="1800">(H5232/H$3521)/(H8668/H$6957)</f>
        <v>0</v>
      </c>
      <c r="I1796" s="218">
        <f t="shared" si="1800"/>
        <v>0</v>
      </c>
      <c r="J1796" s="218">
        <f t="shared" si="1800"/>
        <v>0</v>
      </c>
      <c r="K1796" s="218">
        <f t="shared" si="1800"/>
        <v>2.6843078147875645E-2</v>
      </c>
      <c r="L1796" s="218">
        <f t="shared" si="1800"/>
        <v>0</v>
      </c>
      <c r="M1796" s="218">
        <f t="shared" si="1800"/>
        <v>0</v>
      </c>
      <c r="N1796" s="218">
        <f t="shared" si="1800"/>
        <v>0</v>
      </c>
      <c r="O1796" s="218">
        <f t="shared" si="1800"/>
        <v>0</v>
      </c>
      <c r="P1796" s="218">
        <f t="shared" si="1800"/>
        <v>0</v>
      </c>
      <c r="Q1796" s="218">
        <f t="shared" si="1800"/>
        <v>0</v>
      </c>
      <c r="R1796" s="218">
        <f t="shared" si="1800"/>
        <v>0</v>
      </c>
      <c r="S1796" s="218">
        <f t="shared" si="1800"/>
        <v>0</v>
      </c>
      <c r="T1796" s="218">
        <f t="shared" si="1800"/>
        <v>0</v>
      </c>
      <c r="U1796" s="218">
        <f t="shared" si="1800"/>
        <v>0</v>
      </c>
    </row>
    <row r="1797" spans="1:21" x14ac:dyDescent="0.25">
      <c r="A1797" s="57" t="s">
        <v>2701</v>
      </c>
      <c r="B1797" s="57" t="s">
        <v>7497</v>
      </c>
      <c r="C1797" s="218">
        <f t="shared" si="1788"/>
        <v>0</v>
      </c>
      <c r="D1797" s="218">
        <f t="shared" si="1788"/>
        <v>0</v>
      </c>
      <c r="E1797" s="218"/>
      <c r="F1797" s="218"/>
      <c r="G1797" s="218"/>
      <c r="H1797" s="218">
        <f t="shared" ref="H1797:U1797" si="1801">(H5233/H$3521)/(H8669/H$6957)</f>
        <v>0.23109463792142756</v>
      </c>
      <c r="I1797" s="218">
        <f t="shared" si="1801"/>
        <v>9.0966996686841495E-2</v>
      </c>
      <c r="J1797" s="218">
        <f t="shared" si="1801"/>
        <v>0.27323619861639503</v>
      </c>
      <c r="K1797" s="218">
        <f t="shared" si="1801"/>
        <v>0.26895752711553478</v>
      </c>
      <c r="L1797" s="218">
        <f t="shared" si="1801"/>
        <v>4.0738449570153351E-3</v>
      </c>
      <c r="M1797" s="218">
        <f t="shared" si="1801"/>
        <v>4.6573661331449712E-3</v>
      </c>
      <c r="N1797" s="218">
        <f t="shared" si="1801"/>
        <v>0</v>
      </c>
      <c r="O1797" s="218">
        <f t="shared" si="1801"/>
        <v>0</v>
      </c>
      <c r="P1797" s="218">
        <f t="shared" si="1801"/>
        <v>0</v>
      </c>
      <c r="Q1797" s="218">
        <f t="shared" si="1801"/>
        <v>0</v>
      </c>
      <c r="R1797" s="218">
        <f t="shared" si="1801"/>
        <v>0</v>
      </c>
      <c r="S1797" s="218">
        <f t="shared" si="1801"/>
        <v>0</v>
      </c>
      <c r="T1797" s="218">
        <f t="shared" si="1801"/>
        <v>7.3839703907504758E-2</v>
      </c>
      <c r="U1797" s="218">
        <f t="shared" si="1801"/>
        <v>1.0514971261130957E-2</v>
      </c>
    </row>
    <row r="1798" spans="1:21" x14ac:dyDescent="0.25">
      <c r="A1798" s="57" t="s">
        <v>3031</v>
      </c>
      <c r="B1798" s="57" t="s">
        <v>7498</v>
      </c>
      <c r="C1798" s="218">
        <f t="shared" si="1788"/>
        <v>0</v>
      </c>
      <c r="D1798" s="218">
        <f t="shared" si="1788"/>
        <v>0</v>
      </c>
      <c r="E1798" s="218"/>
      <c r="F1798" s="218"/>
      <c r="G1798" s="218"/>
      <c r="H1798" s="218">
        <f t="shared" ref="H1798:U1798" si="1802">(H5234/H$3521)/(H8670/H$6957)</f>
        <v>8.7878139907838729E-2</v>
      </c>
      <c r="I1798" s="218">
        <f t="shared" si="1802"/>
        <v>0</v>
      </c>
      <c r="J1798" s="218">
        <f t="shared" si="1802"/>
        <v>0.25121910496281702</v>
      </c>
      <c r="K1798" s="218">
        <f t="shared" si="1802"/>
        <v>0.81173263111852434</v>
      </c>
      <c r="L1798" s="218">
        <f t="shared" si="1802"/>
        <v>1.2826044186819665</v>
      </c>
      <c r="M1798" s="218">
        <f t="shared" si="1802"/>
        <v>2.2982208170403662</v>
      </c>
      <c r="N1798" s="218">
        <f t="shared" si="1802"/>
        <v>1.5852314684187532</v>
      </c>
      <c r="O1798" s="218">
        <f t="shared" si="1802"/>
        <v>0</v>
      </c>
      <c r="P1798" s="218">
        <f t="shared" si="1802"/>
        <v>0</v>
      </c>
      <c r="Q1798" s="218">
        <f t="shared" si="1802"/>
        <v>0</v>
      </c>
      <c r="R1798" s="218">
        <f t="shared" si="1802"/>
        <v>0.38319526302458401</v>
      </c>
      <c r="S1798" s="218">
        <f t="shared" si="1802"/>
        <v>2.8898250024668993E-2</v>
      </c>
      <c r="T1798" s="218">
        <f t="shared" si="1802"/>
        <v>7.7473978102101562E-2</v>
      </c>
      <c r="U1798" s="218">
        <f t="shared" si="1802"/>
        <v>7.7749598920516083E-2</v>
      </c>
    </row>
    <row r="1799" spans="1:21" x14ac:dyDescent="0.25">
      <c r="A1799" s="57" t="s">
        <v>2463</v>
      </c>
      <c r="B1799" s="57" t="s">
        <v>7499</v>
      </c>
      <c r="C1799" s="218">
        <f t="shared" si="1788"/>
        <v>0</v>
      </c>
      <c r="D1799" s="218">
        <f t="shared" si="1788"/>
        <v>0</v>
      </c>
      <c r="E1799" s="218"/>
      <c r="F1799" s="218"/>
      <c r="G1799" s="218"/>
      <c r="H1799" s="218">
        <f t="shared" ref="H1799:U1799" si="1803">(H5235/H$3521)/(H8671/H$6957)</f>
        <v>0</v>
      </c>
      <c r="I1799" s="218">
        <f t="shared" si="1803"/>
        <v>0</v>
      </c>
      <c r="J1799" s="218">
        <f t="shared" si="1803"/>
        <v>3.2114048592315307E-2</v>
      </c>
      <c r="K1799" s="218">
        <f t="shared" si="1803"/>
        <v>1.110619077319674</v>
      </c>
      <c r="L1799" s="218">
        <f t="shared" si="1803"/>
        <v>6.486429367286517E-2</v>
      </c>
      <c r="M1799" s="218">
        <f t="shared" si="1803"/>
        <v>0</v>
      </c>
      <c r="N1799" s="218">
        <f t="shared" si="1803"/>
        <v>0</v>
      </c>
      <c r="O1799" s="218">
        <f t="shared" si="1803"/>
        <v>0</v>
      </c>
      <c r="P1799" s="218">
        <f t="shared" si="1803"/>
        <v>3.7857966397819116E-3</v>
      </c>
      <c r="Q1799" s="218">
        <f t="shared" si="1803"/>
        <v>2.3501599310912211E-2</v>
      </c>
      <c r="R1799" s="218">
        <f t="shared" si="1803"/>
        <v>5.9332671696816506E-3</v>
      </c>
      <c r="S1799" s="218">
        <f t="shared" si="1803"/>
        <v>0</v>
      </c>
      <c r="T1799" s="218">
        <f t="shared" si="1803"/>
        <v>9.1590548829417161E-3</v>
      </c>
      <c r="U1799" s="218">
        <f t="shared" si="1803"/>
        <v>0</v>
      </c>
    </row>
    <row r="1800" spans="1:21" x14ac:dyDescent="0.25">
      <c r="A1800" s="57" t="s">
        <v>886</v>
      </c>
      <c r="B1800" s="57" t="s">
        <v>7500</v>
      </c>
      <c r="C1800" s="218">
        <f t="shared" si="1788"/>
        <v>0</v>
      </c>
      <c r="D1800" s="218">
        <f t="shared" si="1788"/>
        <v>0</v>
      </c>
      <c r="E1800" s="218"/>
      <c r="F1800" s="218"/>
      <c r="G1800" s="218"/>
      <c r="H1800" s="218">
        <f t="shared" ref="H1800:U1800" si="1804">(H5236/H$3521)/(H8672/H$6957)</f>
        <v>0.20565833185311894</v>
      </c>
      <c r="I1800" s="218">
        <f t="shared" si="1804"/>
        <v>0.1054369899518072</v>
      </c>
      <c r="J1800" s="218">
        <f t="shared" si="1804"/>
        <v>3.5693990964562633E-2</v>
      </c>
      <c r="K1800" s="218">
        <f t="shared" si="1804"/>
        <v>0.13225566857308191</v>
      </c>
      <c r="L1800" s="218">
        <f t="shared" si="1804"/>
        <v>4.6419119821521741E-2</v>
      </c>
      <c r="M1800" s="218">
        <f t="shared" si="1804"/>
        <v>0</v>
      </c>
      <c r="N1800" s="218">
        <f t="shared" si="1804"/>
        <v>4.1963590885255883E-5</v>
      </c>
      <c r="O1800" s="218">
        <f t="shared" si="1804"/>
        <v>3.1360293663326168E-3</v>
      </c>
      <c r="P1800" s="218">
        <f t="shared" si="1804"/>
        <v>1.3191703862836969E-2</v>
      </c>
      <c r="Q1800" s="218">
        <f t="shared" si="1804"/>
        <v>1.1532725266636286</v>
      </c>
      <c r="R1800" s="218">
        <f t="shared" si="1804"/>
        <v>0.82849125775389743</v>
      </c>
      <c r="S1800" s="218">
        <f t="shared" si="1804"/>
        <v>0.86863980645627303</v>
      </c>
      <c r="T1800" s="218">
        <f t="shared" si="1804"/>
        <v>0.83056272147401755</v>
      </c>
      <c r="U1800" s="218">
        <f t="shared" si="1804"/>
        <v>4.417536150834691E-2</v>
      </c>
    </row>
    <row r="1801" spans="1:21" x14ac:dyDescent="0.25">
      <c r="A1801" s="57" t="s">
        <v>1840</v>
      </c>
      <c r="B1801" s="57" t="s">
        <v>7501</v>
      </c>
      <c r="C1801" s="218">
        <f t="shared" si="1788"/>
        <v>0</v>
      </c>
      <c r="D1801" s="218">
        <f t="shared" si="1788"/>
        <v>0</v>
      </c>
      <c r="E1801" s="218"/>
      <c r="F1801" s="218"/>
      <c r="G1801" s="218"/>
      <c r="H1801" s="218">
        <f t="shared" ref="H1801:U1801" si="1805">(H5237/H$3521)/(H8673/H$6957)</f>
        <v>0.19071137035929331</v>
      </c>
      <c r="I1801" s="218">
        <f t="shared" si="1805"/>
        <v>0.17351123077599806</v>
      </c>
      <c r="J1801" s="218">
        <f t="shared" si="1805"/>
        <v>0.48255604888176645</v>
      </c>
      <c r="K1801" s="218">
        <f t="shared" si="1805"/>
        <v>0.79273436926713592</v>
      </c>
      <c r="L1801" s="218">
        <f t="shared" si="1805"/>
        <v>2.0464682368834164</v>
      </c>
      <c r="M1801" s="218">
        <f t="shared" si="1805"/>
        <v>1.6412992306646839</v>
      </c>
      <c r="N1801" s="218">
        <f t="shared" si="1805"/>
        <v>1.4597825650863065</v>
      </c>
      <c r="O1801" s="218">
        <f t="shared" si="1805"/>
        <v>0</v>
      </c>
      <c r="P1801" s="218">
        <f t="shared" si="1805"/>
        <v>0.21427323422697866</v>
      </c>
      <c r="Q1801" s="218">
        <f t="shared" si="1805"/>
        <v>2.7457870524715323E-3</v>
      </c>
      <c r="R1801" s="218">
        <f t="shared" si="1805"/>
        <v>1.2862073693806388</v>
      </c>
      <c r="S1801" s="218">
        <f t="shared" si="1805"/>
        <v>0.12523182502701796</v>
      </c>
      <c r="T1801" s="218">
        <f t="shared" si="1805"/>
        <v>0.18948319790480928</v>
      </c>
      <c r="U1801" s="218">
        <f t="shared" si="1805"/>
        <v>0.10880203673188389</v>
      </c>
    </row>
    <row r="1802" spans="1:21" x14ac:dyDescent="0.25">
      <c r="A1802" s="57" t="s">
        <v>3256</v>
      </c>
      <c r="B1802" s="57" t="s">
        <v>7502</v>
      </c>
      <c r="C1802" s="218">
        <f t="shared" si="1788"/>
        <v>0</v>
      </c>
      <c r="D1802" s="218">
        <f t="shared" si="1788"/>
        <v>0</v>
      </c>
      <c r="E1802" s="218"/>
      <c r="F1802" s="218"/>
      <c r="G1802" s="218"/>
      <c r="H1802" s="218">
        <f t="shared" ref="H1802:U1802" si="1806">(H5238/H$3521)/(H8674/H$6957)</f>
        <v>0.50919348241981854</v>
      </c>
      <c r="I1802" s="218">
        <f t="shared" si="1806"/>
        <v>0.58692364685558751</v>
      </c>
      <c r="J1802" s="218">
        <f t="shared" si="1806"/>
        <v>0.60124341625794386</v>
      </c>
      <c r="K1802" s="218">
        <f t="shared" si="1806"/>
        <v>0</v>
      </c>
      <c r="L1802" s="218">
        <f t="shared" si="1806"/>
        <v>0</v>
      </c>
      <c r="M1802" s="218">
        <f t="shared" si="1806"/>
        <v>0</v>
      </c>
      <c r="N1802" s="218">
        <f t="shared" si="1806"/>
        <v>0</v>
      </c>
      <c r="O1802" s="218">
        <f t="shared" si="1806"/>
        <v>2.7584852672448024E-2</v>
      </c>
      <c r="P1802" s="218">
        <f t="shared" si="1806"/>
        <v>2.2210920994741989E-3</v>
      </c>
      <c r="Q1802" s="218">
        <f t="shared" si="1806"/>
        <v>0</v>
      </c>
      <c r="R1802" s="218">
        <f t="shared" si="1806"/>
        <v>0.1698617677829331</v>
      </c>
      <c r="S1802" s="218">
        <f t="shared" si="1806"/>
        <v>0.1967012561922534</v>
      </c>
      <c r="T1802" s="218">
        <f t="shared" si="1806"/>
        <v>6.1421834438469416</v>
      </c>
      <c r="U1802" s="218">
        <f t="shared" si="1806"/>
        <v>0.6790108707730087</v>
      </c>
    </row>
    <row r="1803" spans="1:21" x14ac:dyDescent="0.25">
      <c r="A1803" s="57" t="s">
        <v>1927</v>
      </c>
      <c r="B1803" s="57" t="s">
        <v>7503</v>
      </c>
      <c r="C1803" s="218">
        <f t="shared" si="1788"/>
        <v>0</v>
      </c>
      <c r="D1803" s="218">
        <f t="shared" si="1788"/>
        <v>0</v>
      </c>
      <c r="E1803" s="218"/>
      <c r="F1803" s="218"/>
      <c r="G1803" s="218"/>
      <c r="H1803" s="218">
        <f t="shared" ref="H1803:U1803" si="1807">(H5239/H$3521)/(H8675/H$6957)</f>
        <v>9.6127554400955955</v>
      </c>
      <c r="I1803" s="218">
        <f t="shared" si="1807"/>
        <v>1.1313585845192018</v>
      </c>
      <c r="J1803" s="218">
        <f t="shared" si="1807"/>
        <v>0.41592098465839406</v>
      </c>
      <c r="K1803" s="218">
        <f t="shared" si="1807"/>
        <v>0</v>
      </c>
      <c r="L1803" s="218">
        <f t="shared" si="1807"/>
        <v>3.6169473229974533E-2</v>
      </c>
      <c r="M1803" s="218">
        <f t="shared" si="1807"/>
        <v>0.24599021360168866</v>
      </c>
      <c r="N1803" s="218">
        <f t="shared" si="1807"/>
        <v>0.69259206314844513</v>
      </c>
      <c r="O1803" s="218">
        <f t="shared" si="1807"/>
        <v>0</v>
      </c>
      <c r="P1803" s="218">
        <f t="shared" si="1807"/>
        <v>0.14642305567238634</v>
      </c>
      <c r="Q1803" s="218">
        <f t="shared" si="1807"/>
        <v>0</v>
      </c>
      <c r="R1803" s="218">
        <f t="shared" si="1807"/>
        <v>0</v>
      </c>
      <c r="S1803" s="218">
        <f t="shared" si="1807"/>
        <v>0</v>
      </c>
      <c r="T1803" s="218">
        <f t="shared" si="1807"/>
        <v>0.18897662178387126</v>
      </c>
      <c r="U1803" s="218">
        <f t="shared" si="1807"/>
        <v>0</v>
      </c>
    </row>
    <row r="1804" spans="1:21" x14ac:dyDescent="0.25">
      <c r="A1804" s="57" t="s">
        <v>4273</v>
      </c>
      <c r="B1804" s="57" t="s">
        <v>7504</v>
      </c>
      <c r="C1804" s="218">
        <f t="shared" si="1788"/>
        <v>0</v>
      </c>
      <c r="D1804" s="218">
        <f t="shared" si="1788"/>
        <v>0</v>
      </c>
      <c r="E1804" s="218"/>
      <c r="F1804" s="218"/>
      <c r="G1804" s="218"/>
      <c r="H1804" s="218">
        <f t="shared" ref="H1804:U1804" si="1808">(H5240/H$3521)/(H8676/H$6957)</f>
        <v>0.14051014605031253</v>
      </c>
      <c r="I1804" s="218">
        <f t="shared" si="1808"/>
        <v>0</v>
      </c>
      <c r="J1804" s="218">
        <f t="shared" si="1808"/>
        <v>0</v>
      </c>
      <c r="K1804" s="218">
        <f t="shared" si="1808"/>
        <v>0</v>
      </c>
      <c r="L1804" s="218">
        <f t="shared" si="1808"/>
        <v>0</v>
      </c>
      <c r="M1804" s="218">
        <f t="shared" si="1808"/>
        <v>0</v>
      </c>
      <c r="N1804" s="218">
        <f t="shared" si="1808"/>
        <v>0</v>
      </c>
      <c r="O1804" s="218">
        <f t="shared" si="1808"/>
        <v>0</v>
      </c>
      <c r="P1804" s="218">
        <f t="shared" si="1808"/>
        <v>0</v>
      </c>
      <c r="Q1804" s="218">
        <f t="shared" si="1808"/>
        <v>0</v>
      </c>
      <c r="R1804" s="218">
        <f t="shared" si="1808"/>
        <v>0</v>
      </c>
      <c r="S1804" s="218">
        <f t="shared" si="1808"/>
        <v>0</v>
      </c>
      <c r="T1804" s="218">
        <f t="shared" si="1808"/>
        <v>0</v>
      </c>
      <c r="U1804" s="218">
        <f t="shared" si="1808"/>
        <v>0</v>
      </c>
    </row>
    <row r="1805" spans="1:21" x14ac:dyDescent="0.25">
      <c r="A1805" s="57" t="s">
        <v>1491</v>
      </c>
      <c r="B1805" s="57" t="s">
        <v>7505</v>
      </c>
      <c r="C1805" s="218">
        <f t="shared" ref="C1805:D1824" si="1809">(C5241/C$3521)/(C8677/C$6957)</f>
        <v>0</v>
      </c>
      <c r="D1805" s="218">
        <f t="shared" si="1809"/>
        <v>0</v>
      </c>
      <c r="E1805" s="218"/>
      <c r="F1805" s="218"/>
      <c r="G1805" s="218"/>
      <c r="H1805" s="218">
        <f t="shared" ref="H1805:U1805" si="1810">(H5241/H$3521)/(H8677/H$6957)</f>
        <v>0</v>
      </c>
      <c r="I1805" s="218">
        <f t="shared" si="1810"/>
        <v>0</v>
      </c>
      <c r="J1805" s="218">
        <f t="shared" si="1810"/>
        <v>0</v>
      </c>
      <c r="K1805" s="218">
        <f t="shared" si="1810"/>
        <v>6.9157663913230931E-4</v>
      </c>
      <c r="L1805" s="218">
        <f t="shared" si="1810"/>
        <v>0</v>
      </c>
      <c r="M1805" s="218">
        <f t="shared" si="1810"/>
        <v>0</v>
      </c>
      <c r="N1805" s="218">
        <f t="shared" si="1810"/>
        <v>0</v>
      </c>
      <c r="O1805" s="218">
        <f t="shared" si="1810"/>
        <v>0</v>
      </c>
      <c r="P1805" s="218">
        <f t="shared" si="1810"/>
        <v>0</v>
      </c>
      <c r="Q1805" s="218">
        <f t="shared" si="1810"/>
        <v>0</v>
      </c>
      <c r="R1805" s="218">
        <f t="shared" si="1810"/>
        <v>5.2560735253380465E-4</v>
      </c>
      <c r="S1805" s="218">
        <f t="shared" si="1810"/>
        <v>0</v>
      </c>
      <c r="T1805" s="218">
        <f t="shared" si="1810"/>
        <v>0.31986243236161988</v>
      </c>
      <c r="U1805" s="218">
        <f t="shared" si="1810"/>
        <v>1.6122384618779909E-2</v>
      </c>
    </row>
    <row r="1806" spans="1:21" x14ac:dyDescent="0.25">
      <c r="A1806" s="57" t="s">
        <v>1980</v>
      </c>
      <c r="B1806" s="57" t="s">
        <v>7506</v>
      </c>
      <c r="C1806" s="218">
        <f t="shared" si="1809"/>
        <v>0</v>
      </c>
      <c r="D1806" s="218">
        <f t="shared" si="1809"/>
        <v>0</v>
      </c>
      <c r="E1806" s="218"/>
      <c r="F1806" s="218"/>
      <c r="G1806" s="218"/>
      <c r="H1806" s="218">
        <f t="shared" ref="H1806:U1806" si="1811">(H5242/H$3521)/(H8678/H$6957)</f>
        <v>0</v>
      </c>
      <c r="I1806" s="218">
        <f t="shared" si="1811"/>
        <v>9.6855256475239251E-2</v>
      </c>
      <c r="J1806" s="218">
        <f t="shared" si="1811"/>
        <v>0</v>
      </c>
      <c r="K1806" s="218">
        <f t="shared" si="1811"/>
        <v>0</v>
      </c>
      <c r="L1806" s="218">
        <f t="shared" si="1811"/>
        <v>4.8138566111250891E-2</v>
      </c>
      <c r="M1806" s="218">
        <f t="shared" si="1811"/>
        <v>0</v>
      </c>
      <c r="N1806" s="218">
        <f t="shared" si="1811"/>
        <v>0</v>
      </c>
      <c r="O1806" s="218">
        <f t="shared" si="1811"/>
        <v>0</v>
      </c>
      <c r="P1806" s="218">
        <f t="shared" si="1811"/>
        <v>0</v>
      </c>
      <c r="Q1806" s="218">
        <f t="shared" si="1811"/>
        <v>0</v>
      </c>
      <c r="R1806" s="218">
        <f t="shared" si="1811"/>
        <v>0</v>
      </c>
      <c r="S1806" s="218">
        <f t="shared" si="1811"/>
        <v>0</v>
      </c>
      <c r="T1806" s="218">
        <f t="shared" si="1811"/>
        <v>3.6049479019749147E-3</v>
      </c>
      <c r="U1806" s="218">
        <f t="shared" si="1811"/>
        <v>0</v>
      </c>
    </row>
    <row r="1807" spans="1:21" x14ac:dyDescent="0.25">
      <c r="A1807" s="57" t="s">
        <v>2309</v>
      </c>
      <c r="B1807" s="57" t="s">
        <v>7507</v>
      </c>
      <c r="C1807" s="218">
        <f t="shared" si="1809"/>
        <v>0</v>
      </c>
      <c r="D1807" s="218">
        <f t="shared" si="1809"/>
        <v>0</v>
      </c>
      <c r="E1807" s="218"/>
      <c r="F1807" s="218"/>
      <c r="G1807" s="218"/>
      <c r="H1807" s="218">
        <f t="shared" ref="H1807:U1807" si="1812">(H5243/H$3521)/(H8679/H$6957)</f>
        <v>0</v>
      </c>
      <c r="I1807" s="218">
        <f t="shared" si="1812"/>
        <v>0</v>
      </c>
      <c r="J1807" s="218">
        <f t="shared" si="1812"/>
        <v>2.9656832263583306E-2</v>
      </c>
      <c r="K1807" s="218">
        <f t="shared" si="1812"/>
        <v>0</v>
      </c>
      <c r="L1807" s="218">
        <f t="shared" si="1812"/>
        <v>0</v>
      </c>
      <c r="M1807" s="218">
        <f t="shared" si="1812"/>
        <v>0</v>
      </c>
      <c r="N1807" s="218">
        <f t="shared" si="1812"/>
        <v>0</v>
      </c>
      <c r="O1807" s="218">
        <f t="shared" si="1812"/>
        <v>0</v>
      </c>
      <c r="P1807" s="218">
        <f t="shared" si="1812"/>
        <v>0</v>
      </c>
      <c r="Q1807" s="218">
        <f t="shared" si="1812"/>
        <v>0</v>
      </c>
      <c r="R1807" s="218">
        <f t="shared" si="1812"/>
        <v>1.8972218239283803E-3</v>
      </c>
      <c r="S1807" s="218">
        <f t="shared" si="1812"/>
        <v>0</v>
      </c>
      <c r="T1807" s="218">
        <f t="shared" si="1812"/>
        <v>4.2669343412073256E-2</v>
      </c>
      <c r="U1807" s="218">
        <f t="shared" si="1812"/>
        <v>0</v>
      </c>
    </row>
    <row r="1808" spans="1:21" x14ac:dyDescent="0.25">
      <c r="A1808" s="57" t="s">
        <v>2077</v>
      </c>
      <c r="B1808" s="57" t="s">
        <v>7508</v>
      </c>
      <c r="C1808" s="218">
        <f t="shared" si="1809"/>
        <v>0</v>
      </c>
      <c r="D1808" s="218">
        <f t="shared" si="1809"/>
        <v>0</v>
      </c>
      <c r="E1808" s="218"/>
      <c r="F1808" s="218"/>
      <c r="G1808" s="218"/>
      <c r="H1808" s="218">
        <f t="shared" ref="H1808:U1808" si="1813">(H5244/H$3521)/(H8680/H$6957)</f>
        <v>1.154993907596313E-2</v>
      </c>
      <c r="I1808" s="218">
        <f t="shared" si="1813"/>
        <v>2.0393411476953773E-3</v>
      </c>
      <c r="J1808" s="218">
        <f t="shared" si="1813"/>
        <v>0</v>
      </c>
      <c r="K1808" s="218">
        <f t="shared" si="1813"/>
        <v>3.7366827728558823E-2</v>
      </c>
      <c r="L1808" s="218">
        <f t="shared" si="1813"/>
        <v>2.0149579415912135E-2</v>
      </c>
      <c r="M1808" s="218">
        <f t="shared" si="1813"/>
        <v>1.3463394220321048E-2</v>
      </c>
      <c r="N1808" s="218">
        <f t="shared" si="1813"/>
        <v>0</v>
      </c>
      <c r="O1808" s="218">
        <f t="shared" si="1813"/>
        <v>0</v>
      </c>
      <c r="P1808" s="218">
        <f t="shared" si="1813"/>
        <v>0</v>
      </c>
      <c r="Q1808" s="218">
        <f t="shared" si="1813"/>
        <v>0.39606493433861628</v>
      </c>
      <c r="R1808" s="218">
        <f t="shared" si="1813"/>
        <v>2.0098280528734969</v>
      </c>
      <c r="S1808" s="218">
        <f t="shared" si="1813"/>
        <v>2.2232463104953384</v>
      </c>
      <c r="T1808" s="218">
        <f t="shared" si="1813"/>
        <v>1.8459696902430196</v>
      </c>
      <c r="U1808" s="218">
        <f t="shared" si="1813"/>
        <v>0.80080233693134306</v>
      </c>
    </row>
    <row r="1809" spans="1:21" x14ac:dyDescent="0.25">
      <c r="A1809" s="57" t="s">
        <v>1081</v>
      </c>
      <c r="B1809" s="57" t="s">
        <v>7509</v>
      </c>
      <c r="C1809" s="218">
        <f t="shared" si="1809"/>
        <v>0</v>
      </c>
      <c r="D1809" s="218">
        <f t="shared" si="1809"/>
        <v>0</v>
      </c>
      <c r="E1809" s="218"/>
      <c r="F1809" s="218"/>
      <c r="G1809" s="218"/>
      <c r="H1809" s="218">
        <f t="shared" ref="H1809:U1809" si="1814">(H5245/H$3521)/(H8681/H$6957)</f>
        <v>0</v>
      </c>
      <c r="I1809" s="218">
        <f t="shared" si="1814"/>
        <v>0</v>
      </c>
      <c r="J1809" s="218">
        <f t="shared" si="1814"/>
        <v>0.92494244145401372</v>
      </c>
      <c r="K1809" s="218">
        <f t="shared" si="1814"/>
        <v>9.4218875274334438E-2</v>
      </c>
      <c r="L1809" s="218">
        <f t="shared" si="1814"/>
        <v>0.56230529960411624</v>
      </c>
      <c r="M1809" s="218">
        <f t="shared" si="1814"/>
        <v>0.45598470889739423</v>
      </c>
      <c r="N1809" s="218">
        <f t="shared" si="1814"/>
        <v>2.9937236767386799</v>
      </c>
      <c r="O1809" s="218">
        <f t="shared" si="1814"/>
        <v>13.505631661268902</v>
      </c>
      <c r="P1809" s="218">
        <f t="shared" si="1814"/>
        <v>25.882439823799622</v>
      </c>
      <c r="Q1809" s="218">
        <f t="shared" si="1814"/>
        <v>11.534163460664109</v>
      </c>
      <c r="R1809" s="218">
        <f t="shared" si="1814"/>
        <v>4.1160847362624544</v>
      </c>
      <c r="S1809" s="218">
        <f t="shared" si="1814"/>
        <v>0.44082591166678614</v>
      </c>
      <c r="T1809" s="218">
        <f t="shared" si="1814"/>
        <v>0.21929882688389116</v>
      </c>
      <c r="U1809" s="218">
        <f t="shared" si="1814"/>
        <v>1.7709326860579753</v>
      </c>
    </row>
    <row r="1810" spans="1:21" x14ac:dyDescent="0.25">
      <c r="A1810" s="57" t="s">
        <v>3711</v>
      </c>
      <c r="B1810" s="57" t="s">
        <v>7510</v>
      </c>
      <c r="C1810" s="218">
        <f t="shared" si="1809"/>
        <v>0</v>
      </c>
      <c r="D1810" s="218">
        <f t="shared" si="1809"/>
        <v>0</v>
      </c>
      <c r="E1810" s="218"/>
      <c r="F1810" s="218"/>
      <c r="G1810" s="218"/>
      <c r="H1810" s="218">
        <f t="shared" ref="H1810:U1810" si="1815">(H5246/H$3521)/(H8682/H$6957)</f>
        <v>0</v>
      </c>
      <c r="I1810" s="218">
        <f t="shared" si="1815"/>
        <v>4.4105453192238828</v>
      </c>
      <c r="J1810" s="218">
        <f t="shared" si="1815"/>
        <v>0</v>
      </c>
      <c r="K1810" s="218">
        <f t="shared" si="1815"/>
        <v>0</v>
      </c>
      <c r="L1810" s="218">
        <f t="shared" si="1815"/>
        <v>0.85636915855663931</v>
      </c>
      <c r="M1810" s="218">
        <f t="shared" si="1815"/>
        <v>0.53003468814738919</v>
      </c>
      <c r="N1810" s="218">
        <f t="shared" si="1815"/>
        <v>1.3188983824841247</v>
      </c>
      <c r="O1810" s="218">
        <f t="shared" si="1815"/>
        <v>0</v>
      </c>
      <c r="P1810" s="218">
        <f t="shared" si="1815"/>
        <v>0</v>
      </c>
      <c r="Q1810" s="218">
        <f t="shared" si="1815"/>
        <v>4.6217442029671929E-2</v>
      </c>
      <c r="R1810" s="218">
        <f t="shared" si="1815"/>
        <v>8.0101997259385098E-3</v>
      </c>
      <c r="S1810" s="218">
        <f t="shared" si="1815"/>
        <v>0</v>
      </c>
      <c r="T1810" s="218">
        <f t="shared" si="1815"/>
        <v>0.16207818111579389</v>
      </c>
      <c r="U1810" s="218">
        <f t="shared" si="1815"/>
        <v>0</v>
      </c>
    </row>
    <row r="1811" spans="1:21" x14ac:dyDescent="0.25">
      <c r="A1811" s="57" t="s">
        <v>2796</v>
      </c>
      <c r="B1811" s="57" t="s">
        <v>7511</v>
      </c>
      <c r="C1811" s="218">
        <f t="shared" si="1809"/>
        <v>0</v>
      </c>
      <c r="D1811" s="218">
        <f t="shared" si="1809"/>
        <v>0</v>
      </c>
      <c r="E1811" s="218"/>
      <c r="F1811" s="218"/>
      <c r="G1811" s="218"/>
      <c r="H1811" s="218">
        <f t="shared" ref="H1811:U1811" si="1816">(H5247/H$3521)/(H8683/H$6957)</f>
        <v>3.6936143923219933</v>
      </c>
      <c r="I1811" s="218">
        <f t="shared" si="1816"/>
        <v>3.3868747961391894</v>
      </c>
      <c r="J1811" s="218">
        <f t="shared" si="1816"/>
        <v>1.8040892191141853</v>
      </c>
      <c r="K1811" s="218">
        <f t="shared" si="1816"/>
        <v>0.35302601751657686</v>
      </c>
      <c r="L1811" s="218">
        <f t="shared" si="1816"/>
        <v>6.965569183584408E-2</v>
      </c>
      <c r="M1811" s="218">
        <f t="shared" si="1816"/>
        <v>4.1592586833731633E-2</v>
      </c>
      <c r="N1811" s="218">
        <f t="shared" si="1816"/>
        <v>1.0448687560853371</v>
      </c>
      <c r="O1811" s="218">
        <f t="shared" si="1816"/>
        <v>2.3840294539632998</v>
      </c>
      <c r="P1811" s="218">
        <f t="shared" si="1816"/>
        <v>1.7915736925481758</v>
      </c>
      <c r="Q1811" s="218">
        <f t="shared" si="1816"/>
        <v>0.37383074163280722</v>
      </c>
      <c r="R1811" s="218">
        <f t="shared" si="1816"/>
        <v>0.28680114454426647</v>
      </c>
      <c r="S1811" s="218">
        <f t="shared" si="1816"/>
        <v>0.1855596059748443</v>
      </c>
      <c r="T1811" s="218">
        <f t="shared" si="1816"/>
        <v>0.21942541171176619</v>
      </c>
      <c r="U1811" s="218">
        <f t="shared" si="1816"/>
        <v>0.55385761741069406</v>
      </c>
    </row>
    <row r="1812" spans="1:21" x14ac:dyDescent="0.25">
      <c r="A1812" s="57" t="s">
        <v>2700</v>
      </c>
      <c r="B1812" s="57" t="s">
        <v>7512</v>
      </c>
      <c r="C1812" s="218">
        <f t="shared" si="1809"/>
        <v>0</v>
      </c>
      <c r="D1812" s="218">
        <f t="shared" si="1809"/>
        <v>0</v>
      </c>
      <c r="E1812" s="218"/>
      <c r="F1812" s="218"/>
      <c r="G1812" s="218"/>
      <c r="H1812" s="218">
        <f t="shared" ref="H1812:U1812" si="1817">(H5248/H$3521)/(H8684/H$6957)</f>
        <v>0</v>
      </c>
      <c r="I1812" s="218">
        <f t="shared" si="1817"/>
        <v>3.8135112505686596E-2</v>
      </c>
      <c r="J1812" s="218">
        <f t="shared" si="1817"/>
        <v>0</v>
      </c>
      <c r="K1812" s="218">
        <f t="shared" si="1817"/>
        <v>0</v>
      </c>
      <c r="L1812" s="218">
        <f t="shared" si="1817"/>
        <v>0</v>
      </c>
      <c r="M1812" s="218">
        <f t="shared" si="1817"/>
        <v>0</v>
      </c>
      <c r="N1812" s="218">
        <f t="shared" si="1817"/>
        <v>0.1539490027221522</v>
      </c>
      <c r="O1812" s="218">
        <f t="shared" si="1817"/>
        <v>0</v>
      </c>
      <c r="P1812" s="218">
        <f t="shared" si="1817"/>
        <v>0</v>
      </c>
      <c r="Q1812" s="218">
        <f t="shared" si="1817"/>
        <v>0</v>
      </c>
      <c r="R1812" s="218">
        <f t="shared" si="1817"/>
        <v>0</v>
      </c>
      <c r="S1812" s="218">
        <f t="shared" si="1817"/>
        <v>6.7646760643381612E-2</v>
      </c>
      <c r="T1812" s="218">
        <f t="shared" si="1817"/>
        <v>0</v>
      </c>
      <c r="U1812" s="218">
        <f t="shared" si="1817"/>
        <v>1.4695789299709883E-3</v>
      </c>
    </row>
    <row r="1813" spans="1:21" x14ac:dyDescent="0.25">
      <c r="A1813" s="57" t="s">
        <v>3098</v>
      </c>
      <c r="B1813" s="57" t="s">
        <v>7513</v>
      </c>
      <c r="C1813" s="218">
        <f t="shared" si="1809"/>
        <v>0</v>
      </c>
      <c r="D1813" s="218">
        <f t="shared" si="1809"/>
        <v>0</v>
      </c>
      <c r="E1813" s="218"/>
      <c r="F1813" s="218"/>
      <c r="G1813" s="218"/>
      <c r="H1813" s="218">
        <f t="shared" ref="H1813:U1813" si="1818">(H5249/H$3521)/(H8685/H$6957)</f>
        <v>0</v>
      </c>
      <c r="I1813" s="218">
        <f t="shared" si="1818"/>
        <v>0</v>
      </c>
      <c r="J1813" s="218">
        <f t="shared" si="1818"/>
        <v>0</v>
      </c>
      <c r="K1813" s="218">
        <f t="shared" si="1818"/>
        <v>0</v>
      </c>
      <c r="L1813" s="218">
        <f t="shared" si="1818"/>
        <v>8.2603873145411823E-3</v>
      </c>
      <c r="M1813" s="218">
        <f t="shared" si="1818"/>
        <v>1.520454816802975E-2</v>
      </c>
      <c r="N1813" s="218">
        <f t="shared" si="1818"/>
        <v>0</v>
      </c>
      <c r="O1813" s="218">
        <f t="shared" si="1818"/>
        <v>0</v>
      </c>
      <c r="P1813" s="218">
        <f t="shared" si="1818"/>
        <v>0</v>
      </c>
      <c r="Q1813" s="218">
        <f t="shared" si="1818"/>
        <v>0</v>
      </c>
      <c r="R1813" s="218">
        <f t="shared" si="1818"/>
        <v>0</v>
      </c>
      <c r="S1813" s="218">
        <f t="shared" si="1818"/>
        <v>0</v>
      </c>
      <c r="T1813" s="218">
        <f t="shared" si="1818"/>
        <v>0</v>
      </c>
      <c r="U1813" s="218">
        <f t="shared" si="1818"/>
        <v>0</v>
      </c>
    </row>
    <row r="1814" spans="1:21" x14ac:dyDescent="0.25">
      <c r="A1814" s="57" t="s">
        <v>2273</v>
      </c>
      <c r="B1814" s="57" t="s">
        <v>7514</v>
      </c>
      <c r="C1814" s="218">
        <f t="shared" si="1809"/>
        <v>0</v>
      </c>
      <c r="D1814" s="218">
        <f t="shared" si="1809"/>
        <v>0</v>
      </c>
      <c r="E1814" s="218"/>
      <c r="F1814" s="218"/>
      <c r="G1814" s="218"/>
      <c r="H1814" s="218">
        <f t="shared" ref="H1814:U1814" si="1819">(H5250/H$3521)/(H8686/H$6957)</f>
        <v>0.72375712488921062</v>
      </c>
      <c r="I1814" s="218">
        <f t="shared" si="1819"/>
        <v>0</v>
      </c>
      <c r="J1814" s="218">
        <f t="shared" si="1819"/>
        <v>0.1025278255564228</v>
      </c>
      <c r="K1814" s="218">
        <f t="shared" si="1819"/>
        <v>2.4763559322777047</v>
      </c>
      <c r="L1814" s="218">
        <f t="shared" si="1819"/>
        <v>3.6985826380064668</v>
      </c>
      <c r="M1814" s="218">
        <f t="shared" si="1819"/>
        <v>0.62477146099680636</v>
      </c>
      <c r="N1814" s="218">
        <f t="shared" si="1819"/>
        <v>7.2546013161871661E-2</v>
      </c>
      <c r="O1814" s="218">
        <f t="shared" si="1819"/>
        <v>3.1800501474178593</v>
      </c>
      <c r="P1814" s="218">
        <f t="shared" si="1819"/>
        <v>3.1847056046569908</v>
      </c>
      <c r="Q1814" s="218">
        <f t="shared" si="1819"/>
        <v>1.2233457078301209</v>
      </c>
      <c r="R1814" s="218">
        <f t="shared" si="1819"/>
        <v>2.0748997915070366</v>
      </c>
      <c r="S1814" s="218">
        <f t="shared" si="1819"/>
        <v>2.1885986999114144</v>
      </c>
      <c r="T1814" s="218">
        <f t="shared" si="1819"/>
        <v>2.7660868930990916</v>
      </c>
      <c r="U1814" s="218">
        <f t="shared" si="1819"/>
        <v>1.9324305959393606</v>
      </c>
    </row>
    <row r="1815" spans="1:21" x14ac:dyDescent="0.25">
      <c r="A1815" s="57" t="s">
        <v>2699</v>
      </c>
      <c r="B1815" s="57" t="s">
        <v>7515</v>
      </c>
      <c r="C1815" s="218">
        <f t="shared" si="1809"/>
        <v>0</v>
      </c>
      <c r="D1815" s="218">
        <f t="shared" si="1809"/>
        <v>0</v>
      </c>
      <c r="E1815" s="218"/>
      <c r="F1815" s="218"/>
      <c r="G1815" s="218"/>
      <c r="H1815" s="218">
        <f t="shared" ref="H1815:U1815" si="1820">(H5251/H$3521)/(H8687/H$6957)</f>
        <v>1.2696163493965561E-3</v>
      </c>
      <c r="I1815" s="218">
        <f t="shared" si="1820"/>
        <v>1.5573368248288668E-2</v>
      </c>
      <c r="J1815" s="218">
        <f t="shared" si="1820"/>
        <v>0</v>
      </c>
      <c r="K1815" s="218">
        <f t="shared" si="1820"/>
        <v>0</v>
      </c>
      <c r="L1815" s="218">
        <f t="shared" si="1820"/>
        <v>1.5509164945615835E-2</v>
      </c>
      <c r="M1815" s="218">
        <f t="shared" si="1820"/>
        <v>2.4828743415342188E-3</v>
      </c>
      <c r="N1815" s="218">
        <f t="shared" si="1820"/>
        <v>0.16922775923399527</v>
      </c>
      <c r="O1815" s="218">
        <f t="shared" si="1820"/>
        <v>0.57861087464001704</v>
      </c>
      <c r="P1815" s="218">
        <f t="shared" si="1820"/>
        <v>0</v>
      </c>
      <c r="Q1815" s="218">
        <f t="shared" si="1820"/>
        <v>1.807824576823383E-2</v>
      </c>
      <c r="R1815" s="218">
        <f t="shared" si="1820"/>
        <v>1.1353971609603357E-2</v>
      </c>
      <c r="S1815" s="218">
        <f t="shared" si="1820"/>
        <v>4.6544392262435237E-3</v>
      </c>
      <c r="T1815" s="218">
        <f t="shared" si="1820"/>
        <v>0</v>
      </c>
      <c r="U1815" s="218">
        <f t="shared" si="1820"/>
        <v>3.2643997444692014E-3</v>
      </c>
    </row>
    <row r="1816" spans="1:21" x14ac:dyDescent="0.25">
      <c r="A1816" s="57" t="s">
        <v>1838</v>
      </c>
      <c r="B1816" s="57" t="s">
        <v>7516</v>
      </c>
      <c r="C1816" s="218">
        <f t="shared" si="1809"/>
        <v>8.1428788830170742</v>
      </c>
      <c r="D1816" s="218">
        <f t="shared" si="1809"/>
        <v>16.134572883819928</v>
      </c>
      <c r="E1816" s="218"/>
      <c r="F1816" s="218"/>
      <c r="G1816" s="218"/>
      <c r="H1816" s="218">
        <f t="shared" ref="H1816:U1816" si="1821">(H5252/H$3521)/(H8688/H$6957)</f>
        <v>27.023335192603223</v>
      </c>
      <c r="I1816" s="218">
        <f t="shared" si="1821"/>
        <v>23.340208024368838</v>
      </c>
      <c r="J1816" s="218">
        <f t="shared" si="1821"/>
        <v>13.88076805508128</v>
      </c>
      <c r="K1816" s="218">
        <f t="shared" si="1821"/>
        <v>2.9753112274609056E-2</v>
      </c>
      <c r="L1816" s="218">
        <f t="shared" si="1821"/>
        <v>0</v>
      </c>
      <c r="M1816" s="218">
        <f t="shared" si="1821"/>
        <v>7.2144724913474642E-4</v>
      </c>
      <c r="N1816" s="218">
        <f t="shared" si="1821"/>
        <v>0</v>
      </c>
      <c r="O1816" s="218">
        <f t="shared" si="1821"/>
        <v>0</v>
      </c>
      <c r="P1816" s="218">
        <f t="shared" si="1821"/>
        <v>0</v>
      </c>
      <c r="Q1816" s="218">
        <f t="shared" si="1821"/>
        <v>0</v>
      </c>
      <c r="R1816" s="218">
        <f t="shared" si="1821"/>
        <v>0</v>
      </c>
      <c r="S1816" s="218">
        <f t="shared" si="1821"/>
        <v>0.1305344782539152</v>
      </c>
      <c r="T1816" s="218">
        <f t="shared" si="1821"/>
        <v>0</v>
      </c>
      <c r="U1816" s="218">
        <f t="shared" si="1821"/>
        <v>0.37177763281060699</v>
      </c>
    </row>
    <row r="1817" spans="1:21" x14ac:dyDescent="0.25">
      <c r="A1817" s="57" t="s">
        <v>2898</v>
      </c>
      <c r="B1817" s="57" t="s">
        <v>7517</v>
      </c>
      <c r="C1817" s="218">
        <f t="shared" si="1809"/>
        <v>0</v>
      </c>
      <c r="D1817" s="218">
        <f t="shared" si="1809"/>
        <v>0</v>
      </c>
      <c r="E1817" s="218"/>
      <c r="F1817" s="218"/>
      <c r="G1817" s="218"/>
      <c r="H1817" s="218">
        <f t="shared" ref="H1817:U1817" si="1822">(H5253/H$3521)/(H8689/H$6957)</f>
        <v>3.0875180518889684</v>
      </c>
      <c r="I1817" s="218">
        <f t="shared" si="1822"/>
        <v>5.3785665389925172E-2</v>
      </c>
      <c r="J1817" s="218">
        <f t="shared" si="1822"/>
        <v>0</v>
      </c>
      <c r="K1817" s="218">
        <f t="shared" si="1822"/>
        <v>0</v>
      </c>
      <c r="L1817" s="218">
        <f t="shared" si="1822"/>
        <v>0</v>
      </c>
      <c r="M1817" s="218">
        <f t="shared" si="1822"/>
        <v>0</v>
      </c>
      <c r="N1817" s="218">
        <f t="shared" si="1822"/>
        <v>0</v>
      </c>
      <c r="O1817" s="218">
        <f t="shared" si="1822"/>
        <v>3.7511212157099308E-2</v>
      </c>
      <c r="P1817" s="218">
        <f t="shared" si="1822"/>
        <v>0</v>
      </c>
      <c r="Q1817" s="218">
        <f t="shared" si="1822"/>
        <v>0</v>
      </c>
      <c r="R1817" s="218">
        <f t="shared" si="1822"/>
        <v>0</v>
      </c>
      <c r="S1817" s="218">
        <f t="shared" si="1822"/>
        <v>1.5409324457650473E-2</v>
      </c>
      <c r="T1817" s="218">
        <f t="shared" si="1822"/>
        <v>0.22481187481694634</v>
      </c>
      <c r="U1817" s="218">
        <f t="shared" si="1822"/>
        <v>0.41079464960288509</v>
      </c>
    </row>
    <row r="1818" spans="1:21" x14ac:dyDescent="0.25">
      <c r="A1818" s="57" t="s">
        <v>10147</v>
      </c>
      <c r="B1818" s="57" t="s">
        <v>10148</v>
      </c>
      <c r="C1818" s="218">
        <f t="shared" si="1809"/>
        <v>0</v>
      </c>
      <c r="D1818" s="218">
        <f t="shared" si="1809"/>
        <v>0</v>
      </c>
      <c r="E1818" s="218"/>
      <c r="F1818" s="218"/>
      <c r="G1818" s="218"/>
      <c r="H1818" s="218">
        <f t="shared" ref="H1818:U1818" si="1823">(H5254/H$3521)/(H8690/H$6957)</f>
        <v>1.7679528595051686</v>
      </c>
      <c r="I1818" s="218">
        <f t="shared" si="1823"/>
        <v>2.3363734695044163</v>
      </c>
      <c r="J1818" s="218">
        <f t="shared" si="1823"/>
        <v>2.9063029623409196E-2</v>
      </c>
      <c r="K1818" s="218">
        <f t="shared" si="1823"/>
        <v>0</v>
      </c>
      <c r="L1818" s="218">
        <f t="shared" si="1823"/>
        <v>7.7803865730243171E-2</v>
      </c>
      <c r="M1818" s="218">
        <f t="shared" si="1823"/>
        <v>0</v>
      </c>
      <c r="N1818" s="218">
        <f t="shared" si="1823"/>
        <v>0</v>
      </c>
      <c r="O1818" s="218">
        <f t="shared" si="1823"/>
        <v>0</v>
      </c>
      <c r="P1818" s="218">
        <f t="shared" si="1823"/>
        <v>1.5003854653706588E-2</v>
      </c>
      <c r="Q1818" s="218">
        <f t="shared" si="1823"/>
        <v>0</v>
      </c>
      <c r="R1818" s="218">
        <f t="shared" si="1823"/>
        <v>2.8324925341862549E-3</v>
      </c>
      <c r="S1818" s="218">
        <f t="shared" si="1823"/>
        <v>1.0700058448523996E-3</v>
      </c>
      <c r="T1818" s="218">
        <f t="shared" si="1823"/>
        <v>2.8739046353247241E-2</v>
      </c>
      <c r="U1818" s="218">
        <f t="shared" si="1823"/>
        <v>3.6742339954147756E-3</v>
      </c>
    </row>
    <row r="1819" spans="1:21" x14ac:dyDescent="0.25">
      <c r="A1819" s="57" t="s">
        <v>1440</v>
      </c>
      <c r="B1819" s="57" t="s">
        <v>7520</v>
      </c>
      <c r="C1819" s="218">
        <f t="shared" si="1809"/>
        <v>0</v>
      </c>
      <c r="D1819" s="218">
        <f t="shared" si="1809"/>
        <v>0</v>
      </c>
      <c r="E1819" s="218"/>
      <c r="F1819" s="218"/>
      <c r="G1819" s="218"/>
      <c r="H1819" s="218">
        <f t="shared" ref="H1819:U1819" si="1824">(H5255/H$3521)/(H8691/H$6957)</f>
        <v>6.6678842411152859</v>
      </c>
      <c r="I1819" s="218">
        <f t="shared" si="1824"/>
        <v>3.5229241353080281</v>
      </c>
      <c r="J1819" s="218">
        <f t="shared" si="1824"/>
        <v>4.6148065170841663</v>
      </c>
      <c r="K1819" s="218">
        <f t="shared" si="1824"/>
        <v>15.583925716966315</v>
      </c>
      <c r="L1819" s="218">
        <f t="shared" si="1824"/>
        <v>16.019139650730036</v>
      </c>
      <c r="M1819" s="218">
        <f t="shared" si="1824"/>
        <v>20.832824208191596</v>
      </c>
      <c r="N1819" s="218">
        <f t="shared" si="1824"/>
        <v>31.743112176800874</v>
      </c>
      <c r="O1819" s="218">
        <f t="shared" si="1824"/>
        <v>26.566000522216918</v>
      </c>
      <c r="P1819" s="218">
        <f t="shared" si="1824"/>
        <v>13.447832391390142</v>
      </c>
      <c r="Q1819" s="218">
        <f t="shared" si="1824"/>
        <v>3.4390020177913656</v>
      </c>
      <c r="R1819" s="218">
        <f t="shared" si="1824"/>
        <v>0.6517537439463118</v>
      </c>
      <c r="S1819" s="218">
        <f t="shared" si="1824"/>
        <v>0.33671610660230705</v>
      </c>
      <c r="T1819" s="218">
        <f t="shared" si="1824"/>
        <v>2.9941532721812166E-3</v>
      </c>
      <c r="U1819" s="218">
        <f t="shared" si="1824"/>
        <v>2.6778109064067533E-4</v>
      </c>
    </row>
    <row r="1820" spans="1:21" x14ac:dyDescent="0.25">
      <c r="A1820" s="57" t="s">
        <v>934</v>
      </c>
      <c r="B1820" s="57" t="s">
        <v>7521</v>
      </c>
      <c r="C1820" s="218">
        <f t="shared" si="1809"/>
        <v>0</v>
      </c>
      <c r="D1820" s="218">
        <f t="shared" si="1809"/>
        <v>0</v>
      </c>
      <c r="E1820" s="218"/>
      <c r="F1820" s="218"/>
      <c r="G1820" s="218"/>
      <c r="H1820" s="218">
        <f t="shared" ref="H1820:U1820" si="1825">(H5256/H$3521)/(H8692/H$6957)</f>
        <v>0</v>
      </c>
      <c r="I1820" s="218">
        <f t="shared" si="1825"/>
        <v>0</v>
      </c>
      <c r="J1820" s="218">
        <f t="shared" si="1825"/>
        <v>0.20318398632436258</v>
      </c>
      <c r="K1820" s="218">
        <f t="shared" si="1825"/>
        <v>0</v>
      </c>
      <c r="L1820" s="218">
        <f t="shared" si="1825"/>
        <v>0</v>
      </c>
      <c r="M1820" s="218">
        <f t="shared" si="1825"/>
        <v>0</v>
      </c>
      <c r="N1820" s="218">
        <f t="shared" si="1825"/>
        <v>0</v>
      </c>
      <c r="O1820" s="218">
        <f t="shared" si="1825"/>
        <v>0</v>
      </c>
      <c r="P1820" s="218">
        <f t="shared" si="1825"/>
        <v>4.11999357407472E-2</v>
      </c>
      <c r="Q1820" s="218">
        <f t="shared" si="1825"/>
        <v>4.0700409041774514E-2</v>
      </c>
      <c r="R1820" s="218">
        <f t="shared" si="1825"/>
        <v>0.24598434212558537</v>
      </c>
      <c r="S1820" s="218">
        <f t="shared" si="1825"/>
        <v>7.2168221314545491E-2</v>
      </c>
      <c r="T1820" s="218">
        <f t="shared" si="1825"/>
        <v>0</v>
      </c>
      <c r="U1820" s="218">
        <f t="shared" si="1825"/>
        <v>7.3138787193110536E-3</v>
      </c>
    </row>
    <row r="1821" spans="1:21" x14ac:dyDescent="0.25">
      <c r="A1821" s="57" t="s">
        <v>4166</v>
      </c>
      <c r="B1821" s="57" t="s">
        <v>7522</v>
      </c>
      <c r="C1821" s="218">
        <f t="shared" si="1809"/>
        <v>0</v>
      </c>
      <c r="D1821" s="218">
        <f t="shared" si="1809"/>
        <v>0</v>
      </c>
      <c r="E1821" s="218"/>
      <c r="F1821" s="218"/>
      <c r="G1821" s="218"/>
      <c r="H1821" s="218">
        <f t="shared" ref="H1821:U1821" si="1826">(H5257/H$3521)/(H8693/H$6957)</f>
        <v>0</v>
      </c>
      <c r="I1821" s="218">
        <f t="shared" si="1826"/>
        <v>0</v>
      </c>
      <c r="J1821" s="218">
        <f t="shared" si="1826"/>
        <v>1.9340442355740786</v>
      </c>
      <c r="K1821" s="218">
        <f t="shared" si="1826"/>
        <v>0</v>
      </c>
      <c r="L1821" s="218">
        <f t="shared" si="1826"/>
        <v>0.40772592332766106</v>
      </c>
      <c r="M1821" s="218">
        <f t="shared" si="1826"/>
        <v>0</v>
      </c>
      <c r="N1821" s="218">
        <f t="shared" si="1826"/>
        <v>0</v>
      </c>
      <c r="O1821" s="218">
        <f t="shared" si="1826"/>
        <v>0</v>
      </c>
      <c r="P1821" s="218">
        <f t="shared" si="1826"/>
        <v>0</v>
      </c>
      <c r="Q1821" s="218">
        <f t="shared" si="1826"/>
        <v>0</v>
      </c>
      <c r="R1821" s="218">
        <f t="shared" si="1826"/>
        <v>0</v>
      </c>
      <c r="S1821" s="218" t="e">
        <f t="shared" si="1826"/>
        <v>#DIV/0!</v>
      </c>
      <c r="T1821" s="218">
        <f t="shared" si="1826"/>
        <v>0</v>
      </c>
      <c r="U1821" s="218" t="e">
        <f t="shared" si="1826"/>
        <v>#DIV/0!</v>
      </c>
    </row>
    <row r="1822" spans="1:21" x14ac:dyDescent="0.25">
      <c r="A1822" s="57" t="s">
        <v>1597</v>
      </c>
      <c r="B1822" s="57" t="s">
        <v>7523</v>
      </c>
      <c r="C1822" s="218">
        <f t="shared" si="1809"/>
        <v>0</v>
      </c>
      <c r="D1822" s="218">
        <f t="shared" si="1809"/>
        <v>0</v>
      </c>
      <c r="E1822" s="218"/>
      <c r="F1822" s="218"/>
      <c r="G1822" s="218"/>
      <c r="H1822" s="218">
        <f t="shared" ref="H1822:U1822" si="1827">(H5258/H$3521)/(H8694/H$6957)</f>
        <v>0</v>
      </c>
      <c r="I1822" s="218">
        <f t="shared" si="1827"/>
        <v>0</v>
      </c>
      <c r="J1822" s="218">
        <f t="shared" si="1827"/>
        <v>4.1141680005389505E-3</v>
      </c>
      <c r="K1822" s="218">
        <f t="shared" si="1827"/>
        <v>0</v>
      </c>
      <c r="L1822" s="218">
        <f t="shared" si="1827"/>
        <v>0</v>
      </c>
      <c r="M1822" s="218">
        <f t="shared" si="1827"/>
        <v>0</v>
      </c>
      <c r="N1822" s="218">
        <f t="shared" si="1827"/>
        <v>0</v>
      </c>
      <c r="O1822" s="218">
        <f t="shared" si="1827"/>
        <v>0</v>
      </c>
      <c r="P1822" s="218">
        <f t="shared" si="1827"/>
        <v>0</v>
      </c>
      <c r="Q1822" s="218">
        <f t="shared" si="1827"/>
        <v>0</v>
      </c>
      <c r="R1822" s="218">
        <f t="shared" si="1827"/>
        <v>0</v>
      </c>
      <c r="S1822" s="218">
        <f t="shared" si="1827"/>
        <v>6.1997769781898956E-2</v>
      </c>
      <c r="T1822" s="218">
        <f t="shared" si="1827"/>
        <v>5.2866151310081945E-3</v>
      </c>
      <c r="U1822" s="218">
        <f t="shared" si="1827"/>
        <v>4.0881070757472267E-3</v>
      </c>
    </row>
    <row r="1823" spans="1:21" x14ac:dyDescent="0.25">
      <c r="A1823" s="57" t="s">
        <v>1228</v>
      </c>
      <c r="B1823" s="57" t="s">
        <v>7524</v>
      </c>
      <c r="C1823" s="218">
        <f t="shared" si="1809"/>
        <v>0.73193804867488332</v>
      </c>
      <c r="D1823" s="218">
        <f t="shared" si="1809"/>
        <v>9.2781126154576635E-2</v>
      </c>
      <c r="E1823" s="218"/>
      <c r="F1823" s="218"/>
      <c r="G1823" s="218"/>
      <c r="H1823" s="218">
        <f t="shared" ref="H1823:U1823" si="1828">(H5259/H$3521)/(H8695/H$6957)</f>
        <v>0.23776001591971901</v>
      </c>
      <c r="I1823" s="218">
        <f t="shared" si="1828"/>
        <v>0.43665515046483011</v>
      </c>
      <c r="J1823" s="218">
        <f t="shared" si="1828"/>
        <v>0</v>
      </c>
      <c r="K1823" s="218">
        <f t="shared" si="1828"/>
        <v>3.9671890869546547E-2</v>
      </c>
      <c r="L1823" s="218">
        <f t="shared" si="1828"/>
        <v>0</v>
      </c>
      <c r="M1823" s="218">
        <f t="shared" si="1828"/>
        <v>0</v>
      </c>
      <c r="N1823" s="218">
        <f t="shared" si="1828"/>
        <v>0</v>
      </c>
      <c r="O1823" s="218">
        <f t="shared" si="1828"/>
        <v>4.851215697125961E-3</v>
      </c>
      <c r="P1823" s="218">
        <f t="shared" si="1828"/>
        <v>6.9854886126077447E-3</v>
      </c>
      <c r="Q1823" s="218">
        <f t="shared" si="1828"/>
        <v>0</v>
      </c>
      <c r="R1823" s="218">
        <f t="shared" si="1828"/>
        <v>0</v>
      </c>
      <c r="S1823" s="218">
        <f t="shared" si="1828"/>
        <v>0</v>
      </c>
      <c r="T1823" s="218">
        <f t="shared" si="1828"/>
        <v>2.8475608061527531</v>
      </c>
      <c r="U1823" s="218">
        <f t="shared" si="1828"/>
        <v>0</v>
      </c>
    </row>
    <row r="1824" spans="1:21" x14ac:dyDescent="0.25">
      <c r="A1824" s="57" t="s">
        <v>4343</v>
      </c>
      <c r="B1824" s="57" t="s">
        <v>7525</v>
      </c>
      <c r="C1824" s="218">
        <f t="shared" si="1809"/>
        <v>0</v>
      </c>
      <c r="D1824" s="218">
        <f t="shared" si="1809"/>
        <v>0</v>
      </c>
      <c r="E1824" s="218"/>
      <c r="F1824" s="218"/>
      <c r="G1824" s="218"/>
      <c r="H1824" s="218">
        <f t="shared" ref="H1824:U1824" si="1829">(H5260/H$3521)/(H8696/H$6957)</f>
        <v>0</v>
      </c>
      <c r="I1824" s="218">
        <f t="shared" si="1829"/>
        <v>0</v>
      </c>
      <c r="J1824" s="218">
        <f t="shared" si="1829"/>
        <v>0.3742988370600896</v>
      </c>
      <c r="K1824" s="218">
        <f t="shared" si="1829"/>
        <v>0</v>
      </c>
      <c r="L1824" s="218">
        <f t="shared" si="1829"/>
        <v>0</v>
      </c>
      <c r="M1824" s="218">
        <f t="shared" si="1829"/>
        <v>0</v>
      </c>
      <c r="N1824" s="218">
        <f t="shared" si="1829"/>
        <v>0</v>
      </c>
      <c r="O1824" s="218">
        <f t="shared" si="1829"/>
        <v>0</v>
      </c>
      <c r="P1824" s="218">
        <f t="shared" si="1829"/>
        <v>0</v>
      </c>
      <c r="Q1824" s="218">
        <f t="shared" si="1829"/>
        <v>0</v>
      </c>
      <c r="R1824" s="218">
        <f t="shared" si="1829"/>
        <v>0</v>
      </c>
      <c r="S1824" s="218">
        <f t="shared" si="1829"/>
        <v>0</v>
      </c>
      <c r="T1824" s="218">
        <f t="shared" si="1829"/>
        <v>0</v>
      </c>
      <c r="U1824" s="218">
        <f t="shared" si="1829"/>
        <v>0</v>
      </c>
    </row>
    <row r="1825" spans="1:21" x14ac:dyDescent="0.25">
      <c r="A1825" s="57" t="s">
        <v>1079</v>
      </c>
      <c r="B1825" s="57" t="s">
        <v>7526</v>
      </c>
      <c r="C1825" s="218">
        <f t="shared" ref="C1825:D1844" si="1830">(C5261/C$3521)/(C8697/C$6957)</f>
        <v>0</v>
      </c>
      <c r="D1825" s="218">
        <f t="shared" si="1830"/>
        <v>0</v>
      </c>
      <c r="E1825" s="218"/>
      <c r="F1825" s="218"/>
      <c r="G1825" s="218"/>
      <c r="H1825" s="218">
        <f t="shared" ref="H1825:U1825" si="1831">(H5261/H$3521)/(H8697/H$6957)</f>
        <v>0</v>
      </c>
      <c r="I1825" s="218">
        <f t="shared" si="1831"/>
        <v>2.109809703635818E-2</v>
      </c>
      <c r="J1825" s="218">
        <f t="shared" si="1831"/>
        <v>0</v>
      </c>
      <c r="K1825" s="218">
        <f t="shared" si="1831"/>
        <v>0</v>
      </c>
      <c r="L1825" s="218">
        <f t="shared" si="1831"/>
        <v>0</v>
      </c>
      <c r="M1825" s="218">
        <f t="shared" si="1831"/>
        <v>0</v>
      </c>
      <c r="N1825" s="218">
        <f t="shared" si="1831"/>
        <v>0</v>
      </c>
      <c r="O1825" s="218">
        <f t="shared" si="1831"/>
        <v>1.977440709072915E-3</v>
      </c>
      <c r="P1825" s="218">
        <f t="shared" si="1831"/>
        <v>0</v>
      </c>
      <c r="Q1825" s="218">
        <f t="shared" si="1831"/>
        <v>0</v>
      </c>
      <c r="R1825" s="218">
        <f t="shared" si="1831"/>
        <v>0</v>
      </c>
      <c r="S1825" s="218">
        <f t="shared" si="1831"/>
        <v>0.17988795853334555</v>
      </c>
      <c r="T1825" s="218">
        <f t="shared" si="1831"/>
        <v>0</v>
      </c>
      <c r="U1825" s="218">
        <f t="shared" si="1831"/>
        <v>0</v>
      </c>
    </row>
    <row r="1826" spans="1:21" x14ac:dyDescent="0.25">
      <c r="A1826" s="57" t="s">
        <v>508</v>
      </c>
      <c r="B1826" s="57" t="s">
        <v>7527</v>
      </c>
      <c r="C1826" s="218">
        <f t="shared" si="1830"/>
        <v>0</v>
      </c>
      <c r="D1826" s="218">
        <f t="shared" si="1830"/>
        <v>0</v>
      </c>
      <c r="E1826" s="218"/>
      <c r="F1826" s="218"/>
      <c r="G1826" s="218"/>
      <c r="H1826" s="218">
        <f t="shared" ref="H1826:U1826" si="1832">(H5262/H$3521)/(H8698/H$6957)</f>
        <v>0</v>
      </c>
      <c r="I1826" s="218">
        <f t="shared" si="1832"/>
        <v>0</v>
      </c>
      <c r="J1826" s="218">
        <f t="shared" si="1832"/>
        <v>0</v>
      </c>
      <c r="K1826" s="218">
        <f t="shared" si="1832"/>
        <v>7.379487487740323E-2</v>
      </c>
      <c r="L1826" s="218">
        <f t="shared" si="1832"/>
        <v>0</v>
      </c>
      <c r="M1826" s="218">
        <f t="shared" si="1832"/>
        <v>0</v>
      </c>
      <c r="N1826" s="218">
        <f t="shared" si="1832"/>
        <v>0</v>
      </c>
      <c r="O1826" s="218">
        <f t="shared" si="1832"/>
        <v>0</v>
      </c>
      <c r="P1826" s="218">
        <f t="shared" si="1832"/>
        <v>0.21703087260594037</v>
      </c>
      <c r="Q1826" s="218">
        <f t="shared" si="1832"/>
        <v>0.11148729553336405</v>
      </c>
      <c r="R1826" s="218">
        <f t="shared" si="1832"/>
        <v>0</v>
      </c>
      <c r="S1826" s="218">
        <f t="shared" si="1832"/>
        <v>0</v>
      </c>
      <c r="T1826" s="218">
        <f t="shared" si="1832"/>
        <v>0.10521287692726293</v>
      </c>
      <c r="U1826" s="218">
        <f t="shared" si="1832"/>
        <v>0.91733026497767012</v>
      </c>
    </row>
    <row r="1827" spans="1:21" x14ac:dyDescent="0.25">
      <c r="A1827" s="57" t="s">
        <v>4165</v>
      </c>
      <c r="B1827" s="57" t="s">
        <v>7529</v>
      </c>
      <c r="C1827" s="218">
        <f t="shared" si="1830"/>
        <v>0</v>
      </c>
      <c r="D1827" s="218">
        <f t="shared" si="1830"/>
        <v>0</v>
      </c>
      <c r="E1827" s="218"/>
      <c r="F1827" s="218"/>
      <c r="G1827" s="218"/>
      <c r="H1827" s="218">
        <f t="shared" ref="H1827:U1827" si="1833">(H5263/H$3521)/(H8699/H$6957)</f>
        <v>1.9658400903594246</v>
      </c>
      <c r="I1827" s="218">
        <f t="shared" si="1833"/>
        <v>0</v>
      </c>
      <c r="J1827" s="218">
        <f t="shared" si="1833"/>
        <v>0</v>
      </c>
      <c r="K1827" s="218">
        <f t="shared" si="1833"/>
        <v>9.3557312333869283E-2</v>
      </c>
      <c r="L1827" s="218">
        <f t="shared" si="1833"/>
        <v>0</v>
      </c>
      <c r="M1827" s="218">
        <f t="shared" si="1833"/>
        <v>0</v>
      </c>
      <c r="N1827" s="218">
        <f t="shared" si="1833"/>
        <v>0</v>
      </c>
      <c r="O1827" s="218">
        <f t="shared" si="1833"/>
        <v>0</v>
      </c>
      <c r="P1827" s="218">
        <f t="shared" si="1833"/>
        <v>0</v>
      </c>
      <c r="Q1827" s="218">
        <f t="shared" si="1833"/>
        <v>0</v>
      </c>
      <c r="R1827" s="218" t="e">
        <f t="shared" si="1833"/>
        <v>#DIV/0!</v>
      </c>
      <c r="S1827" s="218" t="e">
        <f t="shared" si="1833"/>
        <v>#DIV/0!</v>
      </c>
      <c r="T1827" s="218">
        <f t="shared" si="1833"/>
        <v>0</v>
      </c>
      <c r="U1827" s="218" t="e">
        <f t="shared" si="1833"/>
        <v>#DIV/0!</v>
      </c>
    </row>
    <row r="1828" spans="1:21" x14ac:dyDescent="0.25">
      <c r="A1828" s="57" t="s">
        <v>4438</v>
      </c>
      <c r="B1828" s="57" t="s">
        <v>7530</v>
      </c>
      <c r="C1828" s="218">
        <f t="shared" si="1830"/>
        <v>0</v>
      </c>
      <c r="D1828" s="218">
        <f t="shared" si="1830"/>
        <v>0</v>
      </c>
      <c r="E1828" s="218"/>
      <c r="F1828" s="218"/>
      <c r="G1828" s="218"/>
      <c r="H1828" s="218">
        <f t="shared" ref="H1828:U1828" si="1834">(H5264/H$3521)/(H8700/H$6957)</f>
        <v>0</v>
      </c>
      <c r="I1828" s="218">
        <f t="shared" si="1834"/>
        <v>0</v>
      </c>
      <c r="J1828" s="218">
        <f t="shared" si="1834"/>
        <v>0</v>
      </c>
      <c r="K1828" s="218">
        <f t="shared" si="1834"/>
        <v>0</v>
      </c>
      <c r="L1828" s="218">
        <f t="shared" si="1834"/>
        <v>0</v>
      </c>
      <c r="M1828" s="218">
        <f t="shared" si="1834"/>
        <v>1.461745750230271E-2</v>
      </c>
      <c r="N1828" s="218">
        <f t="shared" si="1834"/>
        <v>0</v>
      </c>
      <c r="O1828" s="218">
        <f t="shared" si="1834"/>
        <v>0</v>
      </c>
      <c r="P1828" s="218">
        <f t="shared" si="1834"/>
        <v>0</v>
      </c>
      <c r="Q1828" s="218">
        <f t="shared" si="1834"/>
        <v>0</v>
      </c>
      <c r="R1828" s="218">
        <f t="shared" si="1834"/>
        <v>0</v>
      </c>
      <c r="S1828" s="218">
        <f t="shared" si="1834"/>
        <v>0</v>
      </c>
      <c r="T1828" s="218">
        <f t="shared" si="1834"/>
        <v>0</v>
      </c>
      <c r="U1828" s="218">
        <f t="shared" si="1834"/>
        <v>0</v>
      </c>
    </row>
    <row r="1829" spans="1:21" x14ac:dyDescent="0.25">
      <c r="A1829" s="57" t="s">
        <v>4195</v>
      </c>
      <c r="B1829" s="57" t="s">
        <v>7531</v>
      </c>
      <c r="C1829" s="218">
        <f t="shared" si="1830"/>
        <v>0</v>
      </c>
      <c r="D1829" s="218">
        <f t="shared" si="1830"/>
        <v>0</v>
      </c>
      <c r="E1829" s="218"/>
      <c r="F1829" s="218"/>
      <c r="G1829" s="218"/>
      <c r="H1829" s="218">
        <f t="shared" ref="H1829:U1829" si="1835">(H5265/H$3521)/(H8701/H$6957)</f>
        <v>0.10899673244730376</v>
      </c>
      <c r="I1829" s="218">
        <f t="shared" si="1835"/>
        <v>0.17355636647343406</v>
      </c>
      <c r="J1829" s="218">
        <f t="shared" si="1835"/>
        <v>0</v>
      </c>
      <c r="K1829" s="218">
        <f t="shared" si="1835"/>
        <v>0</v>
      </c>
      <c r="L1829" s="218">
        <f t="shared" si="1835"/>
        <v>0</v>
      </c>
      <c r="M1829" s="218">
        <f t="shared" si="1835"/>
        <v>0</v>
      </c>
      <c r="N1829" s="218">
        <f t="shared" si="1835"/>
        <v>0</v>
      </c>
      <c r="O1829" s="218">
        <f t="shared" si="1835"/>
        <v>0</v>
      </c>
      <c r="P1829" s="218">
        <f t="shared" si="1835"/>
        <v>0</v>
      </c>
      <c r="Q1829" s="218">
        <f t="shared" si="1835"/>
        <v>0</v>
      </c>
      <c r="R1829" s="218">
        <f t="shared" si="1835"/>
        <v>0</v>
      </c>
      <c r="S1829" s="218">
        <f t="shared" si="1835"/>
        <v>0</v>
      </c>
      <c r="T1829" s="218">
        <f t="shared" si="1835"/>
        <v>0</v>
      </c>
      <c r="U1829" s="218">
        <f t="shared" si="1835"/>
        <v>0</v>
      </c>
    </row>
    <row r="1830" spans="1:21" x14ac:dyDescent="0.25">
      <c r="A1830" s="57" t="s">
        <v>4485</v>
      </c>
      <c r="B1830" s="57" t="s">
        <v>7532</v>
      </c>
      <c r="C1830" s="218">
        <f t="shared" si="1830"/>
        <v>0</v>
      </c>
      <c r="D1830" s="218">
        <f t="shared" si="1830"/>
        <v>0</v>
      </c>
      <c r="E1830" s="218"/>
      <c r="F1830" s="218"/>
      <c r="G1830" s="218"/>
      <c r="H1830" s="218">
        <f t="shared" ref="H1830:U1830" si="1836">(H5266/H$3521)/(H8702/H$6957)</f>
        <v>8.7554405779675243E-3</v>
      </c>
      <c r="I1830" s="218">
        <f t="shared" si="1836"/>
        <v>0</v>
      </c>
      <c r="J1830" s="218">
        <f t="shared" si="1836"/>
        <v>0</v>
      </c>
      <c r="K1830" s="218">
        <f t="shared" si="1836"/>
        <v>6.0418704781993026E-3</v>
      </c>
      <c r="L1830" s="218">
        <f t="shared" si="1836"/>
        <v>1.4502614144404669E-2</v>
      </c>
      <c r="M1830" s="218">
        <f t="shared" si="1836"/>
        <v>0</v>
      </c>
      <c r="N1830" s="218">
        <f t="shared" si="1836"/>
        <v>0</v>
      </c>
      <c r="O1830" s="218">
        <f t="shared" si="1836"/>
        <v>0</v>
      </c>
      <c r="P1830" s="218">
        <f t="shared" si="1836"/>
        <v>0.17555849443577645</v>
      </c>
      <c r="Q1830" s="218">
        <f t="shared" si="1836"/>
        <v>0.19916078801214587</v>
      </c>
      <c r="R1830" s="218">
        <f t="shared" si="1836"/>
        <v>2.7557809094990643E-2</v>
      </c>
      <c r="S1830" s="218">
        <f t="shared" si="1836"/>
        <v>2.515118443422406E-2</v>
      </c>
      <c r="T1830" s="218">
        <f t="shared" si="1836"/>
        <v>0</v>
      </c>
      <c r="U1830" s="218">
        <f t="shared" si="1836"/>
        <v>0</v>
      </c>
    </row>
    <row r="1831" spans="1:21" x14ac:dyDescent="0.25">
      <c r="A1831" s="57" t="s">
        <v>1369</v>
      </c>
      <c r="B1831" s="57" t="s">
        <v>7533</v>
      </c>
      <c r="C1831" s="218">
        <f t="shared" si="1830"/>
        <v>0</v>
      </c>
      <c r="D1831" s="218">
        <f t="shared" si="1830"/>
        <v>0</v>
      </c>
      <c r="E1831" s="218"/>
      <c r="F1831" s="218"/>
      <c r="G1831" s="218"/>
      <c r="H1831" s="218">
        <f t="shared" ref="H1831:U1831" si="1837">(H5267/H$3521)/(H8703/H$6957)</f>
        <v>0.39988994816668466</v>
      </c>
      <c r="I1831" s="218">
        <f t="shared" si="1837"/>
        <v>6.5594707105745817E-2</v>
      </c>
      <c r="J1831" s="218">
        <f t="shared" si="1837"/>
        <v>4.0322605043217469E-3</v>
      </c>
      <c r="K1831" s="218">
        <f t="shared" si="1837"/>
        <v>0</v>
      </c>
      <c r="L1831" s="218">
        <f t="shared" si="1837"/>
        <v>0</v>
      </c>
      <c r="M1831" s="218">
        <f t="shared" si="1837"/>
        <v>0</v>
      </c>
      <c r="N1831" s="218">
        <f t="shared" si="1837"/>
        <v>0</v>
      </c>
      <c r="O1831" s="218">
        <f t="shared" si="1837"/>
        <v>0</v>
      </c>
      <c r="P1831" s="218">
        <f t="shared" si="1837"/>
        <v>0</v>
      </c>
      <c r="Q1831" s="218">
        <f t="shared" si="1837"/>
        <v>2.5321300390097807E-3</v>
      </c>
      <c r="R1831" s="218">
        <f t="shared" si="1837"/>
        <v>1.6113582123397853E-3</v>
      </c>
      <c r="S1831" s="218">
        <f t="shared" si="1837"/>
        <v>0</v>
      </c>
      <c r="T1831" s="218">
        <f t="shared" si="1837"/>
        <v>4.4729525184761934E-2</v>
      </c>
      <c r="U1831" s="218">
        <f t="shared" si="1837"/>
        <v>3.4773760309521874E-2</v>
      </c>
    </row>
    <row r="1832" spans="1:21" x14ac:dyDescent="0.25">
      <c r="A1832" s="57" t="s">
        <v>1767</v>
      </c>
      <c r="B1832" s="57" t="s">
        <v>7534</v>
      </c>
      <c r="C1832" s="218">
        <f t="shared" si="1830"/>
        <v>0</v>
      </c>
      <c r="D1832" s="218">
        <f t="shared" si="1830"/>
        <v>0</v>
      </c>
      <c r="E1832" s="218"/>
      <c r="F1832" s="218"/>
      <c r="G1832" s="218"/>
      <c r="H1832" s="218">
        <f t="shared" ref="H1832:U1832" si="1838">(H5268/H$3521)/(H8704/H$6957)</f>
        <v>4.9178347020413949E-3</v>
      </c>
      <c r="I1832" s="218">
        <f t="shared" si="1838"/>
        <v>0</v>
      </c>
      <c r="J1832" s="218">
        <f t="shared" si="1838"/>
        <v>0</v>
      </c>
      <c r="K1832" s="218">
        <f t="shared" si="1838"/>
        <v>0</v>
      </c>
      <c r="L1832" s="218">
        <f t="shared" si="1838"/>
        <v>0</v>
      </c>
      <c r="M1832" s="218">
        <f t="shared" si="1838"/>
        <v>0</v>
      </c>
      <c r="N1832" s="218">
        <f t="shared" si="1838"/>
        <v>0</v>
      </c>
      <c r="O1832" s="218">
        <f t="shared" si="1838"/>
        <v>0.18365776496772246</v>
      </c>
      <c r="P1832" s="218">
        <f t="shared" si="1838"/>
        <v>0</v>
      </c>
      <c r="Q1832" s="218">
        <f t="shared" si="1838"/>
        <v>0</v>
      </c>
      <c r="R1832" s="218">
        <f t="shared" si="1838"/>
        <v>0</v>
      </c>
      <c r="S1832" s="218">
        <f t="shared" si="1838"/>
        <v>0</v>
      </c>
      <c r="T1832" s="218">
        <f t="shared" si="1838"/>
        <v>9.8999425589678617E-3</v>
      </c>
      <c r="U1832" s="218">
        <f t="shared" si="1838"/>
        <v>0</v>
      </c>
    </row>
    <row r="1833" spans="1:21" x14ac:dyDescent="0.25">
      <c r="A1833" s="57" t="s">
        <v>491</v>
      </c>
      <c r="B1833" s="57" t="s">
        <v>7535</v>
      </c>
      <c r="C1833" s="218">
        <f t="shared" si="1830"/>
        <v>0.97289249836388569</v>
      </c>
      <c r="D1833" s="218">
        <f t="shared" si="1830"/>
        <v>1.1212763373902308</v>
      </c>
      <c r="E1833" s="218"/>
      <c r="F1833" s="218"/>
      <c r="G1833" s="218"/>
      <c r="H1833" s="218">
        <f t="shared" ref="H1833:U1833" si="1839">(H5269/H$3521)/(H8705/H$6957)</f>
        <v>0</v>
      </c>
      <c r="I1833" s="218">
        <f t="shared" si="1839"/>
        <v>0.40747894301056015</v>
      </c>
      <c r="J1833" s="218">
        <f t="shared" si="1839"/>
        <v>0.46629056959689597</v>
      </c>
      <c r="K1833" s="218">
        <f t="shared" si="1839"/>
        <v>0.15520187238592864</v>
      </c>
      <c r="L1833" s="218">
        <f t="shared" si="1839"/>
        <v>1.4148504617753579</v>
      </c>
      <c r="M1833" s="218">
        <f t="shared" si="1839"/>
        <v>5.0502855091108714</v>
      </c>
      <c r="N1833" s="218">
        <f t="shared" si="1839"/>
        <v>4.7574710425346325</v>
      </c>
      <c r="O1833" s="218">
        <f t="shared" si="1839"/>
        <v>3.8944932214665093</v>
      </c>
      <c r="P1833" s="218">
        <f t="shared" si="1839"/>
        <v>2.6837767577536833</v>
      </c>
      <c r="Q1833" s="218">
        <f t="shared" si="1839"/>
        <v>1.3617096142429701</v>
      </c>
      <c r="R1833" s="218">
        <f t="shared" si="1839"/>
        <v>1.0711719182772612</v>
      </c>
      <c r="S1833" s="218">
        <f t="shared" si="1839"/>
        <v>0.65256116926447749</v>
      </c>
      <c r="T1833" s="218">
        <f t="shared" si="1839"/>
        <v>1.3853524053872603</v>
      </c>
      <c r="U1833" s="218">
        <f t="shared" si="1839"/>
        <v>1.4835032978963369</v>
      </c>
    </row>
    <row r="1834" spans="1:21" x14ac:dyDescent="0.25">
      <c r="A1834" s="57" t="s">
        <v>3009</v>
      </c>
      <c r="B1834" s="57" t="s">
        <v>7536</v>
      </c>
      <c r="C1834" s="218">
        <f t="shared" si="1830"/>
        <v>0</v>
      </c>
      <c r="D1834" s="218">
        <f t="shared" si="1830"/>
        <v>0</v>
      </c>
      <c r="E1834" s="218"/>
      <c r="F1834" s="218"/>
      <c r="G1834" s="218"/>
      <c r="H1834" s="218">
        <f t="shared" ref="H1834:U1834" si="1840">(H5270/H$3521)/(H8706/H$6957)</f>
        <v>7.3675747240359781</v>
      </c>
      <c r="I1834" s="218">
        <f t="shared" si="1840"/>
        <v>0</v>
      </c>
      <c r="J1834" s="218">
        <f t="shared" si="1840"/>
        <v>0</v>
      </c>
      <c r="K1834" s="218">
        <f t="shared" si="1840"/>
        <v>6.6733847794219186E-3</v>
      </c>
      <c r="L1834" s="218">
        <f t="shared" si="1840"/>
        <v>0.32342924426533826</v>
      </c>
      <c r="M1834" s="218">
        <f t="shared" si="1840"/>
        <v>0</v>
      </c>
      <c r="N1834" s="218">
        <f t="shared" si="1840"/>
        <v>0</v>
      </c>
      <c r="O1834" s="218">
        <f t="shared" si="1840"/>
        <v>0</v>
      </c>
      <c r="P1834" s="218">
        <f t="shared" si="1840"/>
        <v>0</v>
      </c>
      <c r="Q1834" s="218">
        <f t="shared" si="1840"/>
        <v>0</v>
      </c>
      <c r="R1834" s="218">
        <f t="shared" si="1840"/>
        <v>0</v>
      </c>
      <c r="S1834" s="218">
        <f t="shared" si="1840"/>
        <v>0.12329510186731156</v>
      </c>
      <c r="T1834" s="218">
        <f t="shared" si="1840"/>
        <v>0.29678863769619079</v>
      </c>
      <c r="U1834" s="218">
        <f t="shared" si="1840"/>
        <v>0</v>
      </c>
    </row>
    <row r="1835" spans="1:21" x14ac:dyDescent="0.25">
      <c r="A1835" s="57" t="s">
        <v>1210</v>
      </c>
      <c r="B1835" s="57" t="s">
        <v>7537</v>
      </c>
      <c r="C1835" s="218">
        <f t="shared" si="1830"/>
        <v>2.0274412173900948E-2</v>
      </c>
      <c r="D1835" s="218">
        <f t="shared" si="1830"/>
        <v>1.5051443669463003</v>
      </c>
      <c r="E1835" s="218"/>
      <c r="F1835" s="218"/>
      <c r="G1835" s="218"/>
      <c r="H1835" s="218">
        <f t="shared" ref="H1835:U1835" si="1841">(H5271/H$3521)/(H8707/H$6957)</f>
        <v>1.2010013011253884</v>
      </c>
      <c r="I1835" s="218">
        <f t="shared" si="1841"/>
        <v>0.69670498649126411</v>
      </c>
      <c r="J1835" s="218">
        <f t="shared" si="1841"/>
        <v>0.44963972159418486</v>
      </c>
      <c r="K1835" s="218">
        <f t="shared" si="1841"/>
        <v>2.835028373076053</v>
      </c>
      <c r="L1835" s="218">
        <f t="shared" si="1841"/>
        <v>0.26107407379175862</v>
      </c>
      <c r="M1835" s="218">
        <f t="shared" si="1841"/>
        <v>1.9722401971098764</v>
      </c>
      <c r="N1835" s="218">
        <f t="shared" si="1841"/>
        <v>0.88615779199333966</v>
      </c>
      <c r="O1835" s="218">
        <f t="shared" si="1841"/>
        <v>1.3956857969868472</v>
      </c>
      <c r="P1835" s="218">
        <f t="shared" si="1841"/>
        <v>0.58079978770469587</v>
      </c>
      <c r="Q1835" s="218">
        <f t="shared" si="1841"/>
        <v>0.490665575255117</v>
      </c>
      <c r="R1835" s="218">
        <f t="shared" si="1841"/>
        <v>0.22208321450434676</v>
      </c>
      <c r="S1835" s="218">
        <f t="shared" si="1841"/>
        <v>7.1974181797947651E-2</v>
      </c>
      <c r="T1835" s="218">
        <f t="shared" si="1841"/>
        <v>0.17901844935140634</v>
      </c>
      <c r="U1835" s="218">
        <f t="shared" si="1841"/>
        <v>0.28142057152815775</v>
      </c>
    </row>
    <row r="1836" spans="1:21" x14ac:dyDescent="0.25">
      <c r="A1836" s="57" t="s">
        <v>3019</v>
      </c>
      <c r="B1836" s="57" t="s">
        <v>7538</v>
      </c>
      <c r="C1836" s="218">
        <f t="shared" si="1830"/>
        <v>0</v>
      </c>
      <c r="D1836" s="218">
        <f t="shared" si="1830"/>
        <v>0</v>
      </c>
      <c r="E1836" s="218"/>
      <c r="F1836" s="218"/>
      <c r="G1836" s="218"/>
      <c r="H1836" s="218">
        <f t="shared" ref="H1836:U1836" si="1842">(H5272/H$3521)/(H8708/H$6957)</f>
        <v>0.12333437681442536</v>
      </c>
      <c r="I1836" s="218">
        <f t="shared" si="1842"/>
        <v>0</v>
      </c>
      <c r="J1836" s="218">
        <f t="shared" si="1842"/>
        <v>0</v>
      </c>
      <c r="K1836" s="218">
        <f t="shared" si="1842"/>
        <v>0</v>
      </c>
      <c r="L1836" s="218">
        <f t="shared" si="1842"/>
        <v>0</v>
      </c>
      <c r="M1836" s="218">
        <f t="shared" si="1842"/>
        <v>0</v>
      </c>
      <c r="N1836" s="218">
        <f t="shared" si="1842"/>
        <v>0</v>
      </c>
      <c r="O1836" s="218">
        <f t="shared" si="1842"/>
        <v>0</v>
      </c>
      <c r="P1836" s="218">
        <f t="shared" si="1842"/>
        <v>4.8572043499621795E-4</v>
      </c>
      <c r="Q1836" s="218">
        <f t="shared" si="1842"/>
        <v>0</v>
      </c>
      <c r="R1836" s="218">
        <f t="shared" si="1842"/>
        <v>0.23836813755840328</v>
      </c>
      <c r="S1836" s="218">
        <f t="shared" si="1842"/>
        <v>0.3357001820879667</v>
      </c>
      <c r="T1836" s="218">
        <f t="shared" si="1842"/>
        <v>0</v>
      </c>
      <c r="U1836" s="218">
        <f t="shared" si="1842"/>
        <v>0</v>
      </c>
    </row>
    <row r="1837" spans="1:21" x14ac:dyDescent="0.25">
      <c r="A1837" s="57" t="s">
        <v>2056</v>
      </c>
      <c r="B1837" s="57" t="s">
        <v>7539</v>
      </c>
      <c r="C1837" s="218">
        <f t="shared" si="1830"/>
        <v>0</v>
      </c>
      <c r="D1837" s="218">
        <f t="shared" si="1830"/>
        <v>0</v>
      </c>
      <c r="E1837" s="218"/>
      <c r="F1837" s="218"/>
      <c r="G1837" s="218"/>
      <c r="H1837" s="218">
        <f t="shared" ref="H1837:U1837" si="1843">(H5273/H$3521)/(H8709/H$6957)</f>
        <v>0.11682517544193957</v>
      </c>
      <c r="I1837" s="218">
        <f t="shared" si="1843"/>
        <v>1.5738362895969908E-2</v>
      </c>
      <c r="J1837" s="218">
        <f t="shared" si="1843"/>
        <v>0</v>
      </c>
      <c r="K1837" s="218">
        <f t="shared" si="1843"/>
        <v>4.1161565390701012E-3</v>
      </c>
      <c r="L1837" s="218">
        <f t="shared" si="1843"/>
        <v>2.0681273319352775</v>
      </c>
      <c r="M1837" s="218">
        <f t="shared" si="1843"/>
        <v>0.10427185016049191</v>
      </c>
      <c r="N1837" s="218">
        <f t="shared" si="1843"/>
        <v>0</v>
      </c>
      <c r="O1837" s="218">
        <f t="shared" si="1843"/>
        <v>1.2409180642949087</v>
      </c>
      <c r="P1837" s="218">
        <f t="shared" si="1843"/>
        <v>0</v>
      </c>
      <c r="Q1837" s="218">
        <f t="shared" si="1843"/>
        <v>0</v>
      </c>
      <c r="R1837" s="218">
        <f t="shared" si="1843"/>
        <v>1.4229450706468345E-2</v>
      </c>
      <c r="S1837" s="218">
        <f t="shared" si="1843"/>
        <v>4.2572285421967504E-2</v>
      </c>
      <c r="T1837" s="218">
        <f t="shared" si="1843"/>
        <v>0</v>
      </c>
      <c r="U1837" s="218">
        <f t="shared" si="1843"/>
        <v>0</v>
      </c>
    </row>
    <row r="1838" spans="1:21" x14ac:dyDescent="0.25">
      <c r="A1838" s="57" t="s">
        <v>1137</v>
      </c>
      <c r="B1838" s="57" t="s">
        <v>7540</v>
      </c>
      <c r="C1838" s="218">
        <f t="shared" si="1830"/>
        <v>15.463389698876847</v>
      </c>
      <c r="D1838" s="218">
        <f t="shared" si="1830"/>
        <v>0.36877041180063497</v>
      </c>
      <c r="E1838" s="218"/>
      <c r="F1838" s="218"/>
      <c r="G1838" s="218"/>
      <c r="H1838" s="218">
        <f t="shared" ref="H1838:U1838" si="1844">(H5274/H$3521)/(H8710/H$6957)</f>
        <v>0.17249657365702456</v>
      </c>
      <c r="I1838" s="218">
        <f t="shared" si="1844"/>
        <v>0</v>
      </c>
      <c r="J1838" s="218">
        <f t="shared" si="1844"/>
        <v>0</v>
      </c>
      <c r="K1838" s="218">
        <f t="shared" si="1844"/>
        <v>0</v>
      </c>
      <c r="L1838" s="218">
        <f t="shared" si="1844"/>
        <v>0</v>
      </c>
      <c r="M1838" s="218">
        <f t="shared" si="1844"/>
        <v>0</v>
      </c>
      <c r="N1838" s="218">
        <f t="shared" si="1844"/>
        <v>0</v>
      </c>
      <c r="O1838" s="218">
        <f t="shared" si="1844"/>
        <v>0</v>
      </c>
      <c r="P1838" s="218">
        <f t="shared" si="1844"/>
        <v>0</v>
      </c>
      <c r="Q1838" s="218">
        <f t="shared" si="1844"/>
        <v>0</v>
      </c>
      <c r="R1838" s="218">
        <f t="shared" si="1844"/>
        <v>0</v>
      </c>
      <c r="S1838" s="218">
        <f t="shared" si="1844"/>
        <v>1.1043539762508294E-2</v>
      </c>
      <c r="T1838" s="218">
        <f t="shared" si="1844"/>
        <v>0</v>
      </c>
      <c r="U1838" s="218">
        <f t="shared" si="1844"/>
        <v>0</v>
      </c>
    </row>
    <row r="1839" spans="1:21" x14ac:dyDescent="0.25">
      <c r="A1839" s="57" t="s">
        <v>1335</v>
      </c>
      <c r="B1839" s="57" t="s">
        <v>7542</v>
      </c>
      <c r="C1839" s="218">
        <f t="shared" si="1830"/>
        <v>0</v>
      </c>
      <c r="D1839" s="218">
        <f t="shared" si="1830"/>
        <v>0</v>
      </c>
      <c r="E1839" s="218"/>
      <c r="F1839" s="218"/>
      <c r="G1839" s="218"/>
      <c r="H1839" s="218">
        <f t="shared" ref="H1839:U1839" si="1845">(H5275/H$3521)/(H8711/H$6957)</f>
        <v>0.2099824094517288</v>
      </c>
      <c r="I1839" s="218">
        <f t="shared" si="1845"/>
        <v>5.1146377896995943E-2</v>
      </c>
      <c r="J1839" s="218">
        <f t="shared" si="1845"/>
        <v>1.187095646431118E-2</v>
      </c>
      <c r="K1839" s="218">
        <f t="shared" si="1845"/>
        <v>0</v>
      </c>
      <c r="L1839" s="218">
        <f t="shared" si="1845"/>
        <v>0</v>
      </c>
      <c r="M1839" s="218">
        <f t="shared" si="1845"/>
        <v>0</v>
      </c>
      <c r="N1839" s="218">
        <f t="shared" si="1845"/>
        <v>0</v>
      </c>
      <c r="O1839" s="218">
        <f t="shared" si="1845"/>
        <v>0</v>
      </c>
      <c r="P1839" s="218">
        <f t="shared" si="1845"/>
        <v>0</v>
      </c>
      <c r="Q1839" s="218">
        <f t="shared" si="1845"/>
        <v>0</v>
      </c>
      <c r="R1839" s="218">
        <f t="shared" si="1845"/>
        <v>0</v>
      </c>
      <c r="S1839" s="218">
        <f t="shared" si="1845"/>
        <v>0</v>
      </c>
      <c r="T1839" s="218">
        <f t="shared" si="1845"/>
        <v>2.0660715027440314E-3</v>
      </c>
      <c r="U1839" s="218">
        <f t="shared" si="1845"/>
        <v>0</v>
      </c>
    </row>
    <row r="1840" spans="1:21" x14ac:dyDescent="0.25">
      <c r="A1840" s="57" t="s">
        <v>1354</v>
      </c>
      <c r="B1840" s="57" t="s">
        <v>7543</v>
      </c>
      <c r="C1840" s="218">
        <f t="shared" si="1830"/>
        <v>0</v>
      </c>
      <c r="D1840" s="218">
        <f t="shared" si="1830"/>
        <v>0</v>
      </c>
      <c r="E1840" s="218"/>
      <c r="F1840" s="218"/>
      <c r="G1840" s="218"/>
      <c r="H1840" s="218">
        <f t="shared" ref="H1840:U1840" si="1846">(H5276/H$3521)/(H8712/H$6957)</f>
        <v>9.8692755328997723</v>
      </c>
      <c r="I1840" s="218">
        <f t="shared" si="1846"/>
        <v>3.578252877493808E-2</v>
      </c>
      <c r="J1840" s="218">
        <f t="shared" si="1846"/>
        <v>0</v>
      </c>
      <c r="K1840" s="218">
        <f t="shared" si="1846"/>
        <v>0.47326157322017814</v>
      </c>
      <c r="L1840" s="218">
        <f t="shared" si="1846"/>
        <v>0</v>
      </c>
      <c r="M1840" s="218">
        <f t="shared" si="1846"/>
        <v>0</v>
      </c>
      <c r="N1840" s="218">
        <f t="shared" si="1846"/>
        <v>0.66732395034183722</v>
      </c>
      <c r="O1840" s="218">
        <f t="shared" si="1846"/>
        <v>0</v>
      </c>
      <c r="P1840" s="218">
        <f t="shared" si="1846"/>
        <v>0</v>
      </c>
      <c r="Q1840" s="218">
        <f t="shared" si="1846"/>
        <v>0</v>
      </c>
      <c r="R1840" s="218">
        <f t="shared" si="1846"/>
        <v>0.1428096380065747</v>
      </c>
      <c r="S1840" s="218">
        <f t="shared" si="1846"/>
        <v>1.0693897018041644E-2</v>
      </c>
      <c r="T1840" s="218">
        <f t="shared" si="1846"/>
        <v>0.31466329752250083</v>
      </c>
      <c r="U1840" s="218">
        <f t="shared" si="1846"/>
        <v>1.0010628939784789</v>
      </c>
    </row>
    <row r="1841" spans="1:21" x14ac:dyDescent="0.25">
      <c r="A1841" s="57" t="s">
        <v>963</v>
      </c>
      <c r="B1841" s="57" t="s">
        <v>7545</v>
      </c>
      <c r="C1841" s="218">
        <f t="shared" si="1830"/>
        <v>5.280767454069168</v>
      </c>
      <c r="D1841" s="218">
        <f t="shared" si="1830"/>
        <v>1.7803241600942935E-2</v>
      </c>
      <c r="E1841" s="218"/>
      <c r="F1841" s="218"/>
      <c r="G1841" s="218"/>
      <c r="H1841" s="218">
        <f t="shared" ref="H1841:U1841" si="1847">(H5277/H$3521)/(H8713/H$6957)</f>
        <v>0</v>
      </c>
      <c r="I1841" s="218">
        <f t="shared" si="1847"/>
        <v>0</v>
      </c>
      <c r="J1841" s="218">
        <f t="shared" si="1847"/>
        <v>4.691498052542183E-3</v>
      </c>
      <c r="K1841" s="218">
        <f t="shared" si="1847"/>
        <v>0</v>
      </c>
      <c r="L1841" s="218">
        <f t="shared" si="1847"/>
        <v>0</v>
      </c>
      <c r="M1841" s="218">
        <f t="shared" si="1847"/>
        <v>0</v>
      </c>
      <c r="N1841" s="218">
        <f t="shared" si="1847"/>
        <v>0</v>
      </c>
      <c r="O1841" s="218">
        <f t="shared" si="1847"/>
        <v>0</v>
      </c>
      <c r="P1841" s="218">
        <f t="shared" si="1847"/>
        <v>1.5456127624763837E-4</v>
      </c>
      <c r="Q1841" s="218">
        <f t="shared" si="1847"/>
        <v>1.2523450891894636E-2</v>
      </c>
      <c r="R1841" s="218">
        <f t="shared" si="1847"/>
        <v>9.4131641657345146E-3</v>
      </c>
      <c r="S1841" s="218">
        <f t="shared" si="1847"/>
        <v>9.2191381961817819E-5</v>
      </c>
      <c r="T1841" s="218">
        <f t="shared" si="1847"/>
        <v>3.8961886029109494E-2</v>
      </c>
      <c r="U1841" s="218">
        <f t="shared" si="1847"/>
        <v>3.1641560643468361E-2</v>
      </c>
    </row>
    <row r="1842" spans="1:21" x14ac:dyDescent="0.25">
      <c r="A1842" s="57" t="s">
        <v>1578</v>
      </c>
      <c r="B1842" s="57" t="s">
        <v>7546</v>
      </c>
      <c r="C1842" s="218">
        <f t="shared" si="1830"/>
        <v>0</v>
      </c>
      <c r="D1842" s="218">
        <f t="shared" si="1830"/>
        <v>0</v>
      </c>
      <c r="E1842" s="218"/>
      <c r="F1842" s="218"/>
      <c r="G1842" s="218"/>
      <c r="H1842" s="218">
        <f t="shared" ref="H1842:U1842" si="1848">(H5278/H$3521)/(H8714/H$6957)</f>
        <v>0</v>
      </c>
      <c r="I1842" s="218">
        <f t="shared" si="1848"/>
        <v>0</v>
      </c>
      <c r="J1842" s="218">
        <f t="shared" si="1848"/>
        <v>0</v>
      </c>
      <c r="K1842" s="218">
        <f t="shared" si="1848"/>
        <v>0</v>
      </c>
      <c r="L1842" s="218">
        <f t="shared" si="1848"/>
        <v>0</v>
      </c>
      <c r="M1842" s="218">
        <f t="shared" si="1848"/>
        <v>0</v>
      </c>
      <c r="N1842" s="218">
        <f t="shared" si="1848"/>
        <v>0</v>
      </c>
      <c r="O1842" s="218">
        <f t="shared" si="1848"/>
        <v>0</v>
      </c>
      <c r="P1842" s="218">
        <f t="shared" si="1848"/>
        <v>9.3153156141196642E-3</v>
      </c>
      <c r="Q1842" s="218">
        <f t="shared" si="1848"/>
        <v>0</v>
      </c>
      <c r="R1842" s="218">
        <f t="shared" si="1848"/>
        <v>0.18577849184477807</v>
      </c>
      <c r="S1842" s="218">
        <f t="shared" si="1848"/>
        <v>2.807461678958996E-2</v>
      </c>
      <c r="T1842" s="218">
        <f t="shared" si="1848"/>
        <v>2.9213600917377134E-3</v>
      </c>
      <c r="U1842" s="218">
        <f t="shared" si="1848"/>
        <v>2.081392114165798E-3</v>
      </c>
    </row>
    <row r="1843" spans="1:21" x14ac:dyDescent="0.25">
      <c r="A1843" s="57" t="s">
        <v>1292</v>
      </c>
      <c r="B1843" s="57" t="s">
        <v>7548</v>
      </c>
      <c r="C1843" s="218">
        <f t="shared" si="1830"/>
        <v>0</v>
      </c>
      <c r="D1843" s="218">
        <f t="shared" si="1830"/>
        <v>0</v>
      </c>
      <c r="E1843" s="218"/>
      <c r="F1843" s="218"/>
      <c r="G1843" s="218"/>
      <c r="H1843" s="218">
        <f t="shared" ref="H1843:U1843" si="1849">(H5279/H$3521)/(H8715/H$6957)</f>
        <v>0</v>
      </c>
      <c r="I1843" s="218">
        <f t="shared" si="1849"/>
        <v>0</v>
      </c>
      <c r="J1843" s="218">
        <f t="shared" si="1849"/>
        <v>0</v>
      </c>
      <c r="K1843" s="218">
        <f t="shared" si="1849"/>
        <v>7.991230370582346E-5</v>
      </c>
      <c r="L1843" s="218">
        <f t="shared" si="1849"/>
        <v>0</v>
      </c>
      <c r="M1843" s="218">
        <f t="shared" si="1849"/>
        <v>0</v>
      </c>
      <c r="N1843" s="218">
        <f t="shared" si="1849"/>
        <v>0</v>
      </c>
      <c r="O1843" s="218">
        <f t="shared" si="1849"/>
        <v>0</v>
      </c>
      <c r="P1843" s="218">
        <f t="shared" si="1849"/>
        <v>0</v>
      </c>
      <c r="Q1843" s="218">
        <f t="shared" si="1849"/>
        <v>0</v>
      </c>
      <c r="R1843" s="218">
        <f t="shared" si="1849"/>
        <v>0</v>
      </c>
      <c r="S1843" s="218">
        <f t="shared" si="1849"/>
        <v>2.0251734156241864E-2</v>
      </c>
      <c r="T1843" s="218">
        <f t="shared" si="1849"/>
        <v>0.35846822974010289</v>
      </c>
      <c r="U1843" s="218">
        <f t="shared" si="1849"/>
        <v>0.71470978684493658</v>
      </c>
    </row>
    <row r="1844" spans="1:21" x14ac:dyDescent="0.25">
      <c r="A1844" s="57" t="s">
        <v>241</v>
      </c>
      <c r="B1844" s="57" t="s">
        <v>7549</v>
      </c>
      <c r="C1844" s="218">
        <f t="shared" si="1830"/>
        <v>0</v>
      </c>
      <c r="D1844" s="218">
        <f t="shared" si="1830"/>
        <v>0</v>
      </c>
      <c r="E1844" s="218"/>
      <c r="F1844" s="218"/>
      <c r="G1844" s="218"/>
      <c r="H1844" s="218">
        <f t="shared" ref="H1844:U1844" si="1850">(H5280/H$3521)/(H8716/H$6957)</f>
        <v>1.2619657161142899E-3</v>
      </c>
      <c r="I1844" s="218">
        <f t="shared" si="1850"/>
        <v>0.6045241380237899</v>
      </c>
      <c r="J1844" s="218">
        <f t="shared" si="1850"/>
        <v>9.011063036883319E-3</v>
      </c>
      <c r="K1844" s="218">
        <f t="shared" si="1850"/>
        <v>5.1218086058297176E-2</v>
      </c>
      <c r="L1844" s="218">
        <f t="shared" si="1850"/>
        <v>8.7170216553987129E-3</v>
      </c>
      <c r="M1844" s="218">
        <f t="shared" si="1850"/>
        <v>1.7731742021919513E-2</v>
      </c>
      <c r="N1844" s="218">
        <f t="shared" si="1850"/>
        <v>0.35898136001218667</v>
      </c>
      <c r="O1844" s="218">
        <f t="shared" si="1850"/>
        <v>0.53449805404985529</v>
      </c>
      <c r="P1844" s="218">
        <f t="shared" si="1850"/>
        <v>0.34574671323115186</v>
      </c>
      <c r="Q1844" s="218">
        <f t="shared" si="1850"/>
        <v>0.62060152936837598</v>
      </c>
      <c r="R1844" s="218">
        <f t="shared" si="1850"/>
        <v>0.18384819259616367</v>
      </c>
      <c r="S1844" s="218">
        <f t="shared" si="1850"/>
        <v>9.4720864648501671E-2</v>
      </c>
      <c r="T1844" s="218">
        <f t="shared" si="1850"/>
        <v>0.23892462045830934</v>
      </c>
      <c r="U1844" s="218">
        <f t="shared" si="1850"/>
        <v>0.13876384201733813</v>
      </c>
    </row>
    <row r="1845" spans="1:21" x14ac:dyDescent="0.25">
      <c r="A1845" s="57" t="s">
        <v>10149</v>
      </c>
      <c r="B1845" s="57" t="s">
        <v>10150</v>
      </c>
      <c r="C1845" s="218">
        <f t="shared" ref="C1845:D1864" si="1851">(C5281/C$3521)/(C8717/C$6957)</f>
        <v>0</v>
      </c>
      <c r="D1845" s="218">
        <f t="shared" si="1851"/>
        <v>0</v>
      </c>
      <c r="E1845" s="218"/>
      <c r="F1845" s="218"/>
      <c r="G1845" s="218"/>
      <c r="H1845" s="218">
        <f t="shared" ref="H1845:U1845" si="1852">(H5281/H$3521)/(H8717/H$6957)</f>
        <v>0</v>
      </c>
      <c r="I1845" s="218">
        <f t="shared" si="1852"/>
        <v>0</v>
      </c>
      <c r="J1845" s="218">
        <f t="shared" si="1852"/>
        <v>0</v>
      </c>
      <c r="K1845" s="218">
        <f t="shared" si="1852"/>
        <v>0</v>
      </c>
      <c r="L1845" s="218">
        <f t="shared" si="1852"/>
        <v>0</v>
      </c>
      <c r="M1845" s="218">
        <f t="shared" si="1852"/>
        <v>0</v>
      </c>
      <c r="N1845" s="218">
        <f t="shared" si="1852"/>
        <v>0</v>
      </c>
      <c r="O1845" s="218">
        <f t="shared" si="1852"/>
        <v>0</v>
      </c>
      <c r="P1845" s="218">
        <f t="shared" si="1852"/>
        <v>0</v>
      </c>
      <c r="Q1845" s="218">
        <f t="shared" si="1852"/>
        <v>0</v>
      </c>
      <c r="R1845" s="218">
        <f t="shared" si="1852"/>
        <v>0</v>
      </c>
      <c r="S1845" s="218">
        <f t="shared" si="1852"/>
        <v>0.30048916053859437</v>
      </c>
      <c r="T1845" s="218">
        <f t="shared" si="1852"/>
        <v>0</v>
      </c>
      <c r="U1845" s="218">
        <f t="shared" si="1852"/>
        <v>0</v>
      </c>
    </row>
    <row r="1846" spans="1:21" x14ac:dyDescent="0.25">
      <c r="A1846" s="57" t="s">
        <v>979</v>
      </c>
      <c r="B1846" s="57" t="s">
        <v>7551</v>
      </c>
      <c r="C1846" s="218">
        <f t="shared" si="1851"/>
        <v>0</v>
      </c>
      <c r="D1846" s="218">
        <f t="shared" si="1851"/>
        <v>0</v>
      </c>
      <c r="E1846" s="218"/>
      <c r="F1846" s="218"/>
      <c r="G1846" s="218"/>
      <c r="H1846" s="218">
        <f t="shared" ref="H1846:U1846" si="1853">(H5282/H$3521)/(H8718/H$6957)</f>
        <v>2.1583290063130248E-3</v>
      </c>
      <c r="I1846" s="218">
        <f t="shared" si="1853"/>
        <v>1.3498675110009916E-3</v>
      </c>
      <c r="J1846" s="218">
        <f t="shared" si="1853"/>
        <v>3.5645128877694844E-3</v>
      </c>
      <c r="K1846" s="218">
        <f t="shared" si="1853"/>
        <v>3.7199623725057453E-2</v>
      </c>
      <c r="L1846" s="218">
        <f t="shared" si="1853"/>
        <v>3.9437727927845473E-2</v>
      </c>
      <c r="M1846" s="218">
        <f t="shared" si="1853"/>
        <v>4.8746231821881524E-3</v>
      </c>
      <c r="N1846" s="218">
        <f t="shared" si="1853"/>
        <v>0</v>
      </c>
      <c r="O1846" s="218">
        <f t="shared" si="1853"/>
        <v>5.7546717488457598E-4</v>
      </c>
      <c r="P1846" s="218">
        <f t="shared" si="1853"/>
        <v>7.97254159815107E-2</v>
      </c>
      <c r="Q1846" s="218">
        <f t="shared" si="1853"/>
        <v>0</v>
      </c>
      <c r="R1846" s="218">
        <f t="shared" si="1853"/>
        <v>0</v>
      </c>
      <c r="S1846" s="218">
        <f t="shared" si="1853"/>
        <v>0</v>
      </c>
      <c r="T1846" s="218">
        <f t="shared" si="1853"/>
        <v>4.9475684308301237E-5</v>
      </c>
      <c r="U1846" s="218">
        <f t="shared" si="1853"/>
        <v>1.000499088401661E-2</v>
      </c>
    </row>
    <row r="1847" spans="1:21" x14ac:dyDescent="0.25">
      <c r="A1847" s="57" t="s">
        <v>1904</v>
      </c>
      <c r="B1847" s="57" t="s">
        <v>7552</v>
      </c>
      <c r="C1847" s="218">
        <f t="shared" si="1851"/>
        <v>0</v>
      </c>
      <c r="D1847" s="218">
        <f t="shared" si="1851"/>
        <v>0</v>
      </c>
      <c r="E1847" s="218"/>
      <c r="F1847" s="218"/>
      <c r="G1847" s="218"/>
      <c r="H1847" s="218">
        <f t="shared" ref="H1847:U1847" si="1854">(H5283/H$3521)/(H8719/H$6957)</f>
        <v>0</v>
      </c>
      <c r="I1847" s="218">
        <f t="shared" si="1854"/>
        <v>0</v>
      </c>
      <c r="J1847" s="218">
        <f t="shared" si="1854"/>
        <v>0</v>
      </c>
      <c r="K1847" s="218">
        <f t="shared" si="1854"/>
        <v>0.11567078785415894</v>
      </c>
      <c r="L1847" s="218">
        <f t="shared" si="1854"/>
        <v>0</v>
      </c>
      <c r="M1847" s="218">
        <f t="shared" si="1854"/>
        <v>0</v>
      </c>
      <c r="N1847" s="218">
        <f t="shared" si="1854"/>
        <v>0</v>
      </c>
      <c r="O1847" s="218">
        <f t="shared" si="1854"/>
        <v>0</v>
      </c>
      <c r="P1847" s="218">
        <f t="shared" si="1854"/>
        <v>0</v>
      </c>
      <c r="Q1847" s="218">
        <f t="shared" si="1854"/>
        <v>0</v>
      </c>
      <c r="R1847" s="218">
        <f t="shared" si="1854"/>
        <v>2.7194262724336327E-2</v>
      </c>
      <c r="S1847" s="218">
        <f t="shared" si="1854"/>
        <v>0</v>
      </c>
      <c r="T1847" s="218">
        <f t="shared" si="1854"/>
        <v>0</v>
      </c>
      <c r="U1847" s="218">
        <f t="shared" si="1854"/>
        <v>3.4745171264663074E-2</v>
      </c>
    </row>
    <row r="1848" spans="1:21" x14ac:dyDescent="0.25">
      <c r="A1848" s="57" t="s">
        <v>650</v>
      </c>
      <c r="B1848" s="57" t="s">
        <v>7553</v>
      </c>
      <c r="C1848" s="218">
        <f t="shared" si="1851"/>
        <v>0</v>
      </c>
      <c r="D1848" s="218">
        <f t="shared" si="1851"/>
        <v>0</v>
      </c>
      <c r="E1848" s="218"/>
      <c r="F1848" s="218"/>
      <c r="G1848" s="218"/>
      <c r="H1848" s="218">
        <f t="shared" ref="H1848:U1848" si="1855">(H5284/H$3521)/(H8720/H$6957)</f>
        <v>0</v>
      </c>
      <c r="I1848" s="218">
        <f t="shared" si="1855"/>
        <v>0</v>
      </c>
      <c r="J1848" s="218">
        <f t="shared" si="1855"/>
        <v>0</v>
      </c>
      <c r="K1848" s="218">
        <f t="shared" si="1855"/>
        <v>3.8619681377517125E-2</v>
      </c>
      <c r="L1848" s="218">
        <f t="shared" si="1855"/>
        <v>0</v>
      </c>
      <c r="M1848" s="218">
        <f t="shared" si="1855"/>
        <v>0</v>
      </c>
      <c r="N1848" s="218">
        <f t="shared" si="1855"/>
        <v>0</v>
      </c>
      <c r="O1848" s="218">
        <f t="shared" si="1855"/>
        <v>0</v>
      </c>
      <c r="P1848" s="218">
        <f t="shared" si="1855"/>
        <v>0</v>
      </c>
      <c r="Q1848" s="218">
        <f t="shared" si="1855"/>
        <v>0</v>
      </c>
      <c r="R1848" s="218">
        <f t="shared" si="1855"/>
        <v>0</v>
      </c>
      <c r="S1848" s="218">
        <f t="shared" si="1855"/>
        <v>0</v>
      </c>
      <c r="T1848" s="218">
        <f t="shared" si="1855"/>
        <v>0</v>
      </c>
      <c r="U1848" s="218">
        <f t="shared" si="1855"/>
        <v>0</v>
      </c>
    </row>
    <row r="1849" spans="1:21" x14ac:dyDescent="0.25">
      <c r="A1849" s="57" t="s">
        <v>1976</v>
      </c>
      <c r="B1849" s="57" t="s">
        <v>7554</v>
      </c>
      <c r="C1849" s="218">
        <f t="shared" si="1851"/>
        <v>0</v>
      </c>
      <c r="D1849" s="218">
        <f t="shared" si="1851"/>
        <v>0</v>
      </c>
      <c r="E1849" s="218"/>
      <c r="F1849" s="218"/>
      <c r="G1849" s="218"/>
      <c r="H1849" s="218">
        <f t="shared" ref="H1849:U1849" si="1856">(H5285/H$3521)/(H8721/H$6957)</f>
        <v>0.12038436372829769</v>
      </c>
      <c r="I1849" s="218">
        <f t="shared" si="1856"/>
        <v>1.2884575163399475E-2</v>
      </c>
      <c r="J1849" s="218">
        <f t="shared" si="1856"/>
        <v>6.5099152912461572E-3</v>
      </c>
      <c r="K1849" s="218">
        <f t="shared" si="1856"/>
        <v>0</v>
      </c>
      <c r="L1849" s="218">
        <f t="shared" si="1856"/>
        <v>1.0870732883367778E-2</v>
      </c>
      <c r="M1849" s="218">
        <f t="shared" si="1856"/>
        <v>0.25433592653143122</v>
      </c>
      <c r="N1849" s="218">
        <f t="shared" si="1856"/>
        <v>0.85315011863354351</v>
      </c>
      <c r="O1849" s="218">
        <f t="shared" si="1856"/>
        <v>0.15763523050119885</v>
      </c>
      <c r="P1849" s="218">
        <f t="shared" si="1856"/>
        <v>9.1453130004222945E-3</v>
      </c>
      <c r="Q1849" s="218">
        <f t="shared" si="1856"/>
        <v>0.2438675134148208</v>
      </c>
      <c r="R1849" s="218">
        <f t="shared" si="1856"/>
        <v>0.11925027734451787</v>
      </c>
      <c r="S1849" s="218">
        <f t="shared" si="1856"/>
        <v>1.1387492984710193E-2</v>
      </c>
      <c r="T1849" s="218">
        <f t="shared" si="1856"/>
        <v>0</v>
      </c>
      <c r="U1849" s="218">
        <f t="shared" si="1856"/>
        <v>9.5064603334180806E-2</v>
      </c>
    </row>
    <row r="1850" spans="1:21" x14ac:dyDescent="0.25">
      <c r="A1850" s="57" t="s">
        <v>919</v>
      </c>
      <c r="B1850" s="57" t="s">
        <v>7555</v>
      </c>
      <c r="C1850" s="218">
        <f t="shared" si="1851"/>
        <v>0</v>
      </c>
      <c r="D1850" s="218">
        <f t="shared" si="1851"/>
        <v>0</v>
      </c>
      <c r="E1850" s="218"/>
      <c r="F1850" s="218"/>
      <c r="G1850" s="218"/>
      <c r="H1850" s="218">
        <f t="shared" ref="H1850:U1850" si="1857">(H5286/H$3521)/(H8722/H$6957)</f>
        <v>1.1734328146775098E-2</v>
      </c>
      <c r="I1850" s="218">
        <f t="shared" si="1857"/>
        <v>1.0065893045196402E-2</v>
      </c>
      <c r="J1850" s="218">
        <f t="shared" si="1857"/>
        <v>6.2420149047952503E-5</v>
      </c>
      <c r="K1850" s="218">
        <f t="shared" si="1857"/>
        <v>1.2619159395876637E-3</v>
      </c>
      <c r="L1850" s="218">
        <f t="shared" si="1857"/>
        <v>0</v>
      </c>
      <c r="M1850" s="218">
        <f t="shared" si="1857"/>
        <v>1.1814001137966542E-4</v>
      </c>
      <c r="N1850" s="218">
        <f t="shared" si="1857"/>
        <v>3.3304883278646051E-2</v>
      </c>
      <c r="O1850" s="218">
        <f t="shared" si="1857"/>
        <v>5.9496185520381099E-2</v>
      </c>
      <c r="P1850" s="218">
        <f t="shared" si="1857"/>
        <v>1.1806682109369498E-4</v>
      </c>
      <c r="Q1850" s="218">
        <f t="shared" si="1857"/>
        <v>0</v>
      </c>
      <c r="R1850" s="218">
        <f t="shared" si="1857"/>
        <v>2.6515171885307261E-3</v>
      </c>
      <c r="S1850" s="218">
        <f t="shared" si="1857"/>
        <v>1.356506503101605E-3</v>
      </c>
      <c r="T1850" s="218">
        <f t="shared" si="1857"/>
        <v>0</v>
      </c>
      <c r="U1850" s="218">
        <f t="shared" si="1857"/>
        <v>0.13992696434748841</v>
      </c>
    </row>
    <row r="1851" spans="1:21" x14ac:dyDescent="0.25">
      <c r="A1851" s="57" t="s">
        <v>1412</v>
      </c>
      <c r="B1851" s="57" t="s">
        <v>7556</v>
      </c>
      <c r="C1851" s="218">
        <f t="shared" si="1851"/>
        <v>0</v>
      </c>
      <c r="D1851" s="218">
        <f t="shared" si="1851"/>
        <v>0</v>
      </c>
      <c r="E1851" s="218"/>
      <c r="F1851" s="218"/>
      <c r="G1851" s="218"/>
      <c r="H1851" s="218">
        <f t="shared" ref="H1851:U1851" si="1858">(H5287/H$3521)/(H8723/H$6957)</f>
        <v>0</v>
      </c>
      <c r="I1851" s="218">
        <f t="shared" si="1858"/>
        <v>1.8733845463669803E-2</v>
      </c>
      <c r="J1851" s="218">
        <f t="shared" si="1858"/>
        <v>3.7592638086835888E-4</v>
      </c>
      <c r="K1851" s="218">
        <f t="shared" si="1858"/>
        <v>2.4103461293080077E-2</v>
      </c>
      <c r="L1851" s="218">
        <f t="shared" si="1858"/>
        <v>0.1692360645857659</v>
      </c>
      <c r="M1851" s="218">
        <f t="shared" si="1858"/>
        <v>0</v>
      </c>
      <c r="N1851" s="218">
        <f t="shared" si="1858"/>
        <v>7.9435329045203618E-2</v>
      </c>
      <c r="O1851" s="218">
        <f t="shared" si="1858"/>
        <v>4.0748662935599297E-4</v>
      </c>
      <c r="P1851" s="218">
        <f t="shared" si="1858"/>
        <v>6.7497026803943941E-2</v>
      </c>
      <c r="Q1851" s="218">
        <f t="shared" si="1858"/>
        <v>7.7623276708481325E-3</v>
      </c>
      <c r="R1851" s="218">
        <f t="shared" si="1858"/>
        <v>0</v>
      </c>
      <c r="S1851" s="218">
        <f t="shared" si="1858"/>
        <v>1.0726641187273805E-4</v>
      </c>
      <c r="T1851" s="218">
        <f t="shared" si="1858"/>
        <v>1.8749131015913753E-3</v>
      </c>
      <c r="U1851" s="218">
        <f t="shared" si="1858"/>
        <v>0.12662968026668492</v>
      </c>
    </row>
    <row r="1852" spans="1:21" x14ac:dyDescent="0.25">
      <c r="A1852" s="57" t="s">
        <v>498</v>
      </c>
      <c r="B1852" s="57" t="s">
        <v>7557</v>
      </c>
      <c r="C1852" s="218">
        <f t="shared" si="1851"/>
        <v>0</v>
      </c>
      <c r="D1852" s="218">
        <f t="shared" si="1851"/>
        <v>0</v>
      </c>
      <c r="E1852" s="218"/>
      <c r="F1852" s="218"/>
      <c r="G1852" s="218"/>
      <c r="H1852" s="218">
        <f t="shared" ref="H1852:U1852" si="1859">(H5288/H$3521)/(H8724/H$6957)</f>
        <v>7.1501534456933765E-3</v>
      </c>
      <c r="I1852" s="218">
        <f t="shared" si="1859"/>
        <v>6.8175983870381998E-2</v>
      </c>
      <c r="J1852" s="218">
        <f t="shared" si="1859"/>
        <v>2.0351965163775524E-2</v>
      </c>
      <c r="K1852" s="218">
        <f t="shared" si="1859"/>
        <v>5.7513671787309442E-2</v>
      </c>
      <c r="L1852" s="218">
        <f t="shared" si="1859"/>
        <v>0.37168030047886252</v>
      </c>
      <c r="M1852" s="218">
        <f t="shared" si="1859"/>
        <v>0.56876906307988406</v>
      </c>
      <c r="N1852" s="218">
        <f t="shared" si="1859"/>
        <v>0.14870770607164155</v>
      </c>
      <c r="O1852" s="218">
        <f t="shared" si="1859"/>
        <v>5.0048120697874926E-2</v>
      </c>
      <c r="P1852" s="218">
        <f t="shared" si="1859"/>
        <v>8.3361828637178337E-2</v>
      </c>
      <c r="Q1852" s="218">
        <f t="shared" si="1859"/>
        <v>8.2890382858524635E-3</v>
      </c>
      <c r="R1852" s="218">
        <f t="shared" si="1859"/>
        <v>5.496432742337258E-2</v>
      </c>
      <c r="S1852" s="218">
        <f t="shared" si="1859"/>
        <v>7.4819175056686643E-3</v>
      </c>
      <c r="T1852" s="218">
        <f t="shared" si="1859"/>
        <v>5.3362259348661852E-2</v>
      </c>
      <c r="U1852" s="218">
        <f t="shared" si="1859"/>
        <v>6.6175531538706242E-2</v>
      </c>
    </row>
    <row r="1853" spans="1:21" x14ac:dyDescent="0.25">
      <c r="A1853" s="57" t="s">
        <v>644</v>
      </c>
      <c r="B1853" s="57" t="s">
        <v>7558</v>
      </c>
      <c r="C1853" s="218">
        <f t="shared" si="1851"/>
        <v>0</v>
      </c>
      <c r="D1853" s="218">
        <f t="shared" si="1851"/>
        <v>0</v>
      </c>
      <c r="E1853" s="218"/>
      <c r="F1853" s="218"/>
      <c r="G1853" s="218"/>
      <c r="H1853" s="218">
        <f t="shared" ref="H1853:U1853" si="1860">(H5289/H$3521)/(H8725/H$6957)</f>
        <v>0</v>
      </c>
      <c r="I1853" s="218">
        <f t="shared" si="1860"/>
        <v>3.7416066631233424E-2</v>
      </c>
      <c r="J1853" s="218">
        <f t="shared" si="1860"/>
        <v>5.105197694941911E-3</v>
      </c>
      <c r="K1853" s="218">
        <f t="shared" si="1860"/>
        <v>0</v>
      </c>
      <c r="L1853" s="218">
        <f t="shared" si="1860"/>
        <v>6.0881735858067413E-3</v>
      </c>
      <c r="M1853" s="218">
        <f t="shared" si="1860"/>
        <v>0.13531477919097284</v>
      </c>
      <c r="N1853" s="218">
        <f t="shared" si="1860"/>
        <v>0.52941011946839622</v>
      </c>
      <c r="O1853" s="218">
        <f t="shared" si="1860"/>
        <v>0</v>
      </c>
      <c r="P1853" s="218">
        <f t="shared" si="1860"/>
        <v>5.3126590196535704E-3</v>
      </c>
      <c r="Q1853" s="218">
        <f t="shared" si="1860"/>
        <v>8.2018928215507866E-2</v>
      </c>
      <c r="R1853" s="218">
        <f t="shared" si="1860"/>
        <v>3.1989401673566554E-3</v>
      </c>
      <c r="S1853" s="218">
        <f t="shared" si="1860"/>
        <v>1.9796379732836913E-3</v>
      </c>
      <c r="T1853" s="218">
        <f t="shared" si="1860"/>
        <v>0.23601518560641077</v>
      </c>
      <c r="U1853" s="218">
        <f t="shared" si="1860"/>
        <v>3.267851399786887</v>
      </c>
    </row>
    <row r="1854" spans="1:21" x14ac:dyDescent="0.25">
      <c r="A1854" s="57" t="s">
        <v>328</v>
      </c>
      <c r="B1854" s="57" t="s">
        <v>7559</v>
      </c>
      <c r="C1854" s="218">
        <f t="shared" si="1851"/>
        <v>0</v>
      </c>
      <c r="D1854" s="218">
        <f t="shared" si="1851"/>
        <v>0</v>
      </c>
      <c r="E1854" s="218"/>
      <c r="F1854" s="218"/>
      <c r="G1854" s="218"/>
      <c r="H1854" s="218">
        <f t="shared" ref="H1854:U1854" si="1861">(H5290/H$3521)/(H8726/H$6957)</f>
        <v>0.19413219493360739</v>
      </c>
      <c r="I1854" s="218">
        <f t="shared" si="1861"/>
        <v>1.4631113592505872E-2</v>
      </c>
      <c r="J1854" s="218">
        <f t="shared" si="1861"/>
        <v>0.66227495149994431</v>
      </c>
      <c r="K1854" s="218">
        <f t="shared" si="1861"/>
        <v>1.2631882218408916</v>
      </c>
      <c r="L1854" s="218">
        <f t="shared" si="1861"/>
        <v>1.1916279513054835</v>
      </c>
      <c r="M1854" s="218">
        <f t="shared" si="1861"/>
        <v>0.63709092313702864</v>
      </c>
      <c r="N1854" s="218">
        <f t="shared" si="1861"/>
        <v>1.1786321349639692</v>
      </c>
      <c r="O1854" s="218">
        <f t="shared" si="1861"/>
        <v>2.9259010552474134</v>
      </c>
      <c r="P1854" s="218">
        <f t="shared" si="1861"/>
        <v>7.1057060422262515</v>
      </c>
      <c r="Q1854" s="218">
        <f t="shared" si="1861"/>
        <v>3.5489394296796926</v>
      </c>
      <c r="R1854" s="218">
        <f t="shared" si="1861"/>
        <v>1.6349834572478261</v>
      </c>
      <c r="S1854" s="218">
        <f t="shared" si="1861"/>
        <v>1.9869031654375566</v>
      </c>
      <c r="T1854" s="218">
        <f t="shared" si="1861"/>
        <v>1.0999388445353175</v>
      </c>
      <c r="U1854" s="218">
        <f t="shared" si="1861"/>
        <v>0.21612976040753235</v>
      </c>
    </row>
    <row r="1855" spans="1:21" x14ac:dyDescent="0.25">
      <c r="A1855" s="57" t="s">
        <v>1168</v>
      </c>
      <c r="B1855" s="57" t="s">
        <v>7560</v>
      </c>
      <c r="C1855" s="218">
        <f t="shared" si="1851"/>
        <v>0</v>
      </c>
      <c r="D1855" s="218">
        <f t="shared" si="1851"/>
        <v>0</v>
      </c>
      <c r="E1855" s="218"/>
      <c r="F1855" s="218"/>
      <c r="G1855" s="218"/>
      <c r="H1855" s="218">
        <f t="shared" ref="H1855:U1855" si="1862">(H5291/H$3521)/(H8727/H$6957)</f>
        <v>0.74866469511631195</v>
      </c>
      <c r="I1855" s="218">
        <f t="shared" si="1862"/>
        <v>0</v>
      </c>
      <c r="J1855" s="218">
        <f t="shared" si="1862"/>
        <v>0</v>
      </c>
      <c r="K1855" s="218">
        <f t="shared" si="1862"/>
        <v>0</v>
      </c>
      <c r="L1855" s="218">
        <f t="shared" si="1862"/>
        <v>0</v>
      </c>
      <c r="M1855" s="218">
        <f t="shared" si="1862"/>
        <v>0.21774993280878069</v>
      </c>
      <c r="N1855" s="218">
        <f t="shared" si="1862"/>
        <v>3.7443389535067748E-2</v>
      </c>
      <c r="O1855" s="218">
        <f t="shared" si="1862"/>
        <v>1.8674661568744783E-2</v>
      </c>
      <c r="P1855" s="218">
        <f t="shared" si="1862"/>
        <v>0.52874863615429746</v>
      </c>
      <c r="Q1855" s="218">
        <f t="shared" si="1862"/>
        <v>3.0641013075119083E-2</v>
      </c>
      <c r="R1855" s="218">
        <f t="shared" si="1862"/>
        <v>2.0037669148067094E-2</v>
      </c>
      <c r="S1855" s="218">
        <f t="shared" si="1862"/>
        <v>3.0545419227622259E-2</v>
      </c>
      <c r="T1855" s="218">
        <f t="shared" si="1862"/>
        <v>3.5079768753287009E-3</v>
      </c>
      <c r="U1855" s="218">
        <f t="shared" si="1862"/>
        <v>0.17050126149218786</v>
      </c>
    </row>
    <row r="1856" spans="1:21" x14ac:dyDescent="0.25">
      <c r="A1856" s="57" t="s">
        <v>1160</v>
      </c>
      <c r="B1856" s="57" t="s">
        <v>7561</v>
      </c>
      <c r="C1856" s="218">
        <f t="shared" si="1851"/>
        <v>10.275846521433122</v>
      </c>
      <c r="D1856" s="218">
        <f t="shared" si="1851"/>
        <v>18.534362926913239</v>
      </c>
      <c r="E1856" s="218"/>
      <c r="F1856" s="218"/>
      <c r="G1856" s="218"/>
      <c r="H1856" s="218">
        <f t="shared" ref="H1856:U1856" si="1863">(H5292/H$3521)/(H8728/H$6957)</f>
        <v>0</v>
      </c>
      <c r="I1856" s="218">
        <f t="shared" si="1863"/>
        <v>0</v>
      </c>
      <c r="J1856" s="218">
        <f t="shared" si="1863"/>
        <v>1.1006905236908225E-2</v>
      </c>
      <c r="K1856" s="218">
        <f t="shared" si="1863"/>
        <v>2.9561142022659194E-3</v>
      </c>
      <c r="L1856" s="218">
        <f t="shared" si="1863"/>
        <v>0</v>
      </c>
      <c r="M1856" s="218">
        <f t="shared" si="1863"/>
        <v>9.7386803535653588E-3</v>
      </c>
      <c r="N1856" s="218">
        <f t="shared" si="1863"/>
        <v>0.32189673126188023</v>
      </c>
      <c r="O1856" s="218">
        <f t="shared" si="1863"/>
        <v>0.31890515683803805</v>
      </c>
      <c r="P1856" s="218">
        <f t="shared" si="1863"/>
        <v>0</v>
      </c>
      <c r="Q1856" s="218">
        <f t="shared" si="1863"/>
        <v>0</v>
      </c>
      <c r="R1856" s="218">
        <f t="shared" si="1863"/>
        <v>8.5915615010371565E-2</v>
      </c>
      <c r="S1856" s="218">
        <f t="shared" si="1863"/>
        <v>0</v>
      </c>
      <c r="T1856" s="218">
        <f t="shared" si="1863"/>
        <v>1.3486648345249432</v>
      </c>
      <c r="U1856" s="218">
        <f t="shared" si="1863"/>
        <v>4.3150201587707901E-3</v>
      </c>
    </row>
    <row r="1857" spans="1:21" x14ac:dyDescent="0.25">
      <c r="A1857" s="57" t="s">
        <v>1686</v>
      </c>
      <c r="B1857" s="57" t="s">
        <v>7562</v>
      </c>
      <c r="C1857" s="218">
        <f t="shared" si="1851"/>
        <v>0</v>
      </c>
      <c r="D1857" s="218">
        <f t="shared" si="1851"/>
        <v>0</v>
      </c>
      <c r="E1857" s="218"/>
      <c r="F1857" s="218"/>
      <c r="G1857" s="218"/>
      <c r="H1857" s="218">
        <f t="shared" ref="H1857:U1857" si="1864">(H5293/H$3521)/(H8729/H$6957)</f>
        <v>0.44423776710131924</v>
      </c>
      <c r="I1857" s="218">
        <f t="shared" si="1864"/>
        <v>7.7035606463324524E-2</v>
      </c>
      <c r="J1857" s="218">
        <f t="shared" si="1864"/>
        <v>0.41375372932757687</v>
      </c>
      <c r="K1857" s="218">
        <f t="shared" si="1864"/>
        <v>3.8681455571537047</v>
      </c>
      <c r="L1857" s="218">
        <f t="shared" si="1864"/>
        <v>3.7297781674799548</v>
      </c>
      <c r="M1857" s="218">
        <f t="shared" si="1864"/>
        <v>0.71486236187064722</v>
      </c>
      <c r="N1857" s="218">
        <f t="shared" si="1864"/>
        <v>0.71186710014371313</v>
      </c>
      <c r="O1857" s="218">
        <f t="shared" si="1864"/>
        <v>0.30443045558724763</v>
      </c>
      <c r="P1857" s="218">
        <f t="shared" si="1864"/>
        <v>0.46640073211339811</v>
      </c>
      <c r="Q1857" s="218">
        <f t="shared" si="1864"/>
        <v>0.39694706436435784</v>
      </c>
      <c r="R1857" s="218">
        <f t="shared" si="1864"/>
        <v>1.1408177367678163</v>
      </c>
      <c r="S1857" s="218">
        <f t="shared" si="1864"/>
        <v>3.4529594509971653</v>
      </c>
      <c r="T1857" s="218">
        <f t="shared" si="1864"/>
        <v>1.8870898086382561</v>
      </c>
      <c r="U1857" s="218">
        <f t="shared" si="1864"/>
        <v>4.4965907991564293</v>
      </c>
    </row>
    <row r="1858" spans="1:21" x14ac:dyDescent="0.25">
      <c r="A1858" s="57" t="s">
        <v>327</v>
      </c>
      <c r="B1858" s="57" t="s">
        <v>7563</v>
      </c>
      <c r="C1858" s="218">
        <f t="shared" si="1851"/>
        <v>13.894805386640416</v>
      </c>
      <c r="D1858" s="218">
        <f t="shared" si="1851"/>
        <v>6.8659094581394813</v>
      </c>
      <c r="E1858" s="218"/>
      <c r="F1858" s="218"/>
      <c r="G1858" s="218"/>
      <c r="H1858" s="218">
        <f t="shared" ref="H1858:U1858" si="1865">(H5294/H$3521)/(H8730/H$6957)</f>
        <v>1.5172583733085653E-2</v>
      </c>
      <c r="I1858" s="218">
        <f t="shared" si="1865"/>
        <v>4.0018260122689071</v>
      </c>
      <c r="J1858" s="218">
        <f t="shared" si="1865"/>
        <v>0.26349065851755687</v>
      </c>
      <c r="K1858" s="218">
        <f t="shared" si="1865"/>
        <v>0.36531012611063857</v>
      </c>
      <c r="L1858" s="218">
        <f t="shared" si="1865"/>
        <v>0.24379685302960896</v>
      </c>
      <c r="M1858" s="218">
        <f t="shared" si="1865"/>
        <v>1.3935444462300464</v>
      </c>
      <c r="N1858" s="218">
        <f t="shared" si="1865"/>
        <v>0.31597085269299929</v>
      </c>
      <c r="O1858" s="218">
        <f t="shared" si="1865"/>
        <v>6.7484932609042397E-2</v>
      </c>
      <c r="P1858" s="218">
        <f t="shared" si="1865"/>
        <v>4.0153410208318262E-3</v>
      </c>
      <c r="Q1858" s="218">
        <f t="shared" si="1865"/>
        <v>8.4277488339406063E-3</v>
      </c>
      <c r="R1858" s="218">
        <f t="shared" si="1865"/>
        <v>0.17285271374691136</v>
      </c>
      <c r="S1858" s="218">
        <f t="shared" si="1865"/>
        <v>0.22939761265065287</v>
      </c>
      <c r="T1858" s="218">
        <f t="shared" si="1865"/>
        <v>0.24950927807533829</v>
      </c>
      <c r="U1858" s="218">
        <f t="shared" si="1865"/>
        <v>1.0056212643637406</v>
      </c>
    </row>
    <row r="1859" spans="1:21" x14ac:dyDescent="0.25">
      <c r="A1859" s="57" t="s">
        <v>2278</v>
      </c>
      <c r="B1859" s="57" t="s">
        <v>7564</v>
      </c>
      <c r="C1859" s="218">
        <f t="shared" si="1851"/>
        <v>0</v>
      </c>
      <c r="D1859" s="218">
        <f t="shared" si="1851"/>
        <v>0</v>
      </c>
      <c r="E1859" s="218"/>
      <c r="F1859" s="218"/>
      <c r="G1859" s="218"/>
      <c r="H1859" s="218">
        <f t="shared" ref="H1859:U1859" si="1866">(H5295/H$3521)/(H8731/H$6957)</f>
        <v>2.171615923939121E-3</v>
      </c>
      <c r="I1859" s="218">
        <f t="shared" si="1866"/>
        <v>0</v>
      </c>
      <c r="J1859" s="218">
        <f t="shared" si="1866"/>
        <v>0</v>
      </c>
      <c r="K1859" s="218">
        <f t="shared" si="1866"/>
        <v>0</v>
      </c>
      <c r="L1859" s="218">
        <f t="shared" si="1866"/>
        <v>0</v>
      </c>
      <c r="M1859" s="218">
        <f t="shared" si="1866"/>
        <v>0</v>
      </c>
      <c r="N1859" s="218">
        <f t="shared" si="1866"/>
        <v>0</v>
      </c>
      <c r="O1859" s="218">
        <f t="shared" si="1866"/>
        <v>0</v>
      </c>
      <c r="P1859" s="218">
        <f t="shared" si="1866"/>
        <v>0</v>
      </c>
      <c r="Q1859" s="218">
        <f t="shared" si="1866"/>
        <v>0</v>
      </c>
      <c r="R1859" s="218">
        <f t="shared" si="1866"/>
        <v>0</v>
      </c>
      <c r="S1859" s="218">
        <f t="shared" si="1866"/>
        <v>0</v>
      </c>
      <c r="T1859" s="218">
        <f t="shared" si="1866"/>
        <v>0</v>
      </c>
      <c r="U1859" s="218">
        <f t="shared" si="1866"/>
        <v>3.6020701670372642E-2</v>
      </c>
    </row>
    <row r="1860" spans="1:21" x14ac:dyDescent="0.25">
      <c r="A1860" s="57" t="s">
        <v>1647</v>
      </c>
      <c r="B1860" s="57" t="s">
        <v>7565</v>
      </c>
      <c r="C1860" s="218">
        <f t="shared" si="1851"/>
        <v>0</v>
      </c>
      <c r="D1860" s="218">
        <f t="shared" si="1851"/>
        <v>0</v>
      </c>
      <c r="E1860" s="218"/>
      <c r="F1860" s="218"/>
      <c r="G1860" s="218"/>
      <c r="H1860" s="218">
        <f t="shared" ref="H1860:U1860" si="1867">(H5296/H$3521)/(H8732/H$6957)</f>
        <v>0</v>
      </c>
      <c r="I1860" s="218">
        <f t="shared" si="1867"/>
        <v>0</v>
      </c>
      <c r="J1860" s="218">
        <f t="shared" si="1867"/>
        <v>0</v>
      </c>
      <c r="K1860" s="218">
        <f t="shared" si="1867"/>
        <v>0</v>
      </c>
      <c r="L1860" s="218">
        <f t="shared" si="1867"/>
        <v>0</v>
      </c>
      <c r="M1860" s="218">
        <f t="shared" si="1867"/>
        <v>0</v>
      </c>
      <c r="N1860" s="218">
        <f t="shared" si="1867"/>
        <v>0</v>
      </c>
      <c r="O1860" s="218">
        <f t="shared" si="1867"/>
        <v>0</v>
      </c>
      <c r="P1860" s="218">
        <f t="shared" si="1867"/>
        <v>0</v>
      </c>
      <c r="Q1860" s="218">
        <f t="shared" si="1867"/>
        <v>0</v>
      </c>
      <c r="R1860" s="218">
        <f t="shared" si="1867"/>
        <v>0</v>
      </c>
      <c r="S1860" s="218">
        <f t="shared" si="1867"/>
        <v>0</v>
      </c>
      <c r="T1860" s="218">
        <f t="shared" si="1867"/>
        <v>0</v>
      </c>
      <c r="U1860" s="218">
        <f t="shared" si="1867"/>
        <v>6.2310682413938133E-2</v>
      </c>
    </row>
    <row r="1861" spans="1:21" x14ac:dyDescent="0.25">
      <c r="A1861" s="57" t="s">
        <v>4148</v>
      </c>
      <c r="B1861" s="57" t="s">
        <v>7567</v>
      </c>
      <c r="C1861" s="218">
        <f t="shared" si="1851"/>
        <v>0.19594108494962553</v>
      </c>
      <c r="D1861" s="218">
        <f t="shared" si="1851"/>
        <v>3.4593210725932987E-2</v>
      </c>
      <c r="E1861" s="218"/>
      <c r="F1861" s="218"/>
      <c r="G1861" s="218"/>
      <c r="H1861" s="218">
        <f t="shared" ref="H1861:U1861" si="1868">(H5297/H$3521)/(H8733/H$6957)</f>
        <v>6.5995877229275603E-3</v>
      </c>
      <c r="I1861" s="218">
        <f t="shared" si="1868"/>
        <v>7.3123505551350573E-3</v>
      </c>
      <c r="J1861" s="218">
        <f t="shared" si="1868"/>
        <v>7.5148876642633722E-3</v>
      </c>
      <c r="K1861" s="218">
        <f t="shared" si="1868"/>
        <v>1.4745250495252524E-3</v>
      </c>
      <c r="L1861" s="218">
        <f t="shared" si="1868"/>
        <v>9.9124585493217988E-3</v>
      </c>
      <c r="M1861" s="218">
        <f t="shared" si="1868"/>
        <v>0.23239633426250364</v>
      </c>
      <c r="N1861" s="218">
        <f t="shared" si="1868"/>
        <v>0.18137059859085303</v>
      </c>
      <c r="O1861" s="218">
        <f t="shared" si="1868"/>
        <v>3.312974897277283E-4</v>
      </c>
      <c r="P1861" s="218">
        <f t="shared" si="1868"/>
        <v>0</v>
      </c>
      <c r="Q1861" s="218">
        <f t="shared" si="1868"/>
        <v>0</v>
      </c>
      <c r="R1861" s="218">
        <f t="shared" si="1868"/>
        <v>1.2017194951933613E-3</v>
      </c>
      <c r="S1861" s="218">
        <f t="shared" si="1868"/>
        <v>8.9338590379524369E-3</v>
      </c>
      <c r="T1861" s="218">
        <f t="shared" si="1868"/>
        <v>2.9175994219776107</v>
      </c>
      <c r="U1861" s="218">
        <f t="shared" si="1868"/>
        <v>3.4619320816030696E-2</v>
      </c>
    </row>
    <row r="1862" spans="1:21" x14ac:dyDescent="0.25">
      <c r="A1862" s="57" t="s">
        <v>3588</v>
      </c>
      <c r="B1862" s="57" t="s">
        <v>7568</v>
      </c>
      <c r="C1862" s="218">
        <f t="shared" si="1851"/>
        <v>3.5494619377290391E-2</v>
      </c>
      <c r="D1862" s="218">
        <f t="shared" si="1851"/>
        <v>0</v>
      </c>
      <c r="E1862" s="218"/>
      <c r="F1862" s="218"/>
      <c r="G1862" s="218"/>
      <c r="H1862" s="218">
        <f t="shared" ref="H1862:U1862" si="1869">(H5298/H$3521)/(H8734/H$6957)</f>
        <v>0</v>
      </c>
      <c r="I1862" s="218">
        <f t="shared" si="1869"/>
        <v>0</v>
      </c>
      <c r="J1862" s="218">
        <f t="shared" si="1869"/>
        <v>0</v>
      </c>
      <c r="K1862" s="218">
        <f t="shared" si="1869"/>
        <v>0</v>
      </c>
      <c r="L1862" s="218">
        <f t="shared" si="1869"/>
        <v>0</v>
      </c>
      <c r="M1862" s="218">
        <f t="shared" si="1869"/>
        <v>0</v>
      </c>
      <c r="N1862" s="218">
        <f t="shared" si="1869"/>
        <v>0</v>
      </c>
      <c r="O1862" s="218">
        <f t="shared" si="1869"/>
        <v>0</v>
      </c>
      <c r="P1862" s="218">
        <f t="shared" si="1869"/>
        <v>0</v>
      </c>
      <c r="Q1862" s="218">
        <f t="shared" si="1869"/>
        <v>0</v>
      </c>
      <c r="R1862" s="218">
        <f t="shared" si="1869"/>
        <v>6.6659686599018317E-2</v>
      </c>
      <c r="S1862" s="218">
        <f t="shared" si="1869"/>
        <v>0</v>
      </c>
      <c r="T1862" s="218">
        <f t="shared" si="1869"/>
        <v>0</v>
      </c>
      <c r="U1862" s="218">
        <f t="shared" si="1869"/>
        <v>0</v>
      </c>
    </row>
    <row r="1863" spans="1:21" x14ac:dyDescent="0.25">
      <c r="A1863" s="57" t="s">
        <v>4228</v>
      </c>
      <c r="B1863" s="57" t="s">
        <v>7570</v>
      </c>
      <c r="C1863" s="218">
        <f t="shared" si="1851"/>
        <v>6.9693936240020102</v>
      </c>
      <c r="D1863" s="218">
        <f t="shared" si="1851"/>
        <v>0.11997263231000922</v>
      </c>
      <c r="E1863" s="218"/>
      <c r="F1863" s="218"/>
      <c r="G1863" s="218"/>
      <c r="H1863" s="218">
        <f t="shared" ref="H1863:U1863" si="1870">(H5299/H$3521)/(H8735/H$6957)</f>
        <v>0</v>
      </c>
      <c r="I1863" s="218">
        <f t="shared" si="1870"/>
        <v>0</v>
      </c>
      <c r="J1863" s="218">
        <f t="shared" si="1870"/>
        <v>4.6501084783574557E-2</v>
      </c>
      <c r="K1863" s="218">
        <f t="shared" si="1870"/>
        <v>6.2213082322741503E-2</v>
      </c>
      <c r="L1863" s="218">
        <f t="shared" si="1870"/>
        <v>7.8095679399352358E-2</v>
      </c>
      <c r="M1863" s="218">
        <f t="shared" si="1870"/>
        <v>0.18147820036809154</v>
      </c>
      <c r="N1863" s="218">
        <f t="shared" si="1870"/>
        <v>0.46768172467360158</v>
      </c>
      <c r="O1863" s="218">
        <f t="shared" si="1870"/>
        <v>1.1994268764336786</v>
      </c>
      <c r="P1863" s="218">
        <f t="shared" si="1870"/>
        <v>0</v>
      </c>
      <c r="Q1863" s="218">
        <f t="shared" si="1870"/>
        <v>0</v>
      </c>
      <c r="R1863" s="218">
        <f t="shared" si="1870"/>
        <v>0</v>
      </c>
      <c r="S1863" s="218">
        <f t="shared" si="1870"/>
        <v>0</v>
      </c>
      <c r="T1863" s="218">
        <f t="shared" si="1870"/>
        <v>0</v>
      </c>
      <c r="U1863" s="218">
        <f t="shared" si="1870"/>
        <v>0</v>
      </c>
    </row>
    <row r="1864" spans="1:21" x14ac:dyDescent="0.25">
      <c r="A1864" s="57" t="s">
        <v>1878</v>
      </c>
      <c r="B1864" s="57" t="s">
        <v>7571</v>
      </c>
      <c r="C1864" s="218">
        <f t="shared" si="1851"/>
        <v>0</v>
      </c>
      <c r="D1864" s="218">
        <f t="shared" si="1851"/>
        <v>0</v>
      </c>
      <c r="E1864" s="218"/>
      <c r="F1864" s="218"/>
      <c r="G1864" s="218"/>
      <c r="H1864" s="218">
        <f t="shared" ref="H1864:U1864" si="1871">(H5300/H$3521)/(H8736/H$6957)</f>
        <v>0</v>
      </c>
      <c r="I1864" s="218">
        <f t="shared" si="1871"/>
        <v>0</v>
      </c>
      <c r="J1864" s="218">
        <f t="shared" si="1871"/>
        <v>0.11327972752783108</v>
      </c>
      <c r="K1864" s="218">
        <f t="shared" si="1871"/>
        <v>0.4103761121493828</v>
      </c>
      <c r="L1864" s="218">
        <f t="shared" si="1871"/>
        <v>0.22205715363196851</v>
      </c>
      <c r="M1864" s="218">
        <f t="shared" si="1871"/>
        <v>0</v>
      </c>
      <c r="N1864" s="218">
        <f t="shared" si="1871"/>
        <v>0</v>
      </c>
      <c r="O1864" s="218">
        <f t="shared" si="1871"/>
        <v>0.59576845443679027</v>
      </c>
      <c r="P1864" s="218">
        <f t="shared" si="1871"/>
        <v>0</v>
      </c>
      <c r="Q1864" s="218">
        <f t="shared" si="1871"/>
        <v>0</v>
      </c>
      <c r="R1864" s="218">
        <f t="shared" si="1871"/>
        <v>0.16792200900224763</v>
      </c>
      <c r="S1864" s="218">
        <f t="shared" si="1871"/>
        <v>0</v>
      </c>
      <c r="T1864" s="218">
        <f t="shared" si="1871"/>
        <v>0.46909961690305552</v>
      </c>
      <c r="U1864" s="218">
        <f t="shared" si="1871"/>
        <v>1.1823680935233893</v>
      </c>
    </row>
    <row r="1865" spans="1:21" x14ac:dyDescent="0.25">
      <c r="A1865" s="57" t="s">
        <v>4604</v>
      </c>
      <c r="B1865" s="57" t="s">
        <v>7573</v>
      </c>
      <c r="C1865" s="218">
        <f t="shared" ref="C1865:D1884" si="1872">(C5301/C$3521)/(C8737/C$6957)</f>
        <v>0</v>
      </c>
      <c r="D1865" s="218">
        <f t="shared" si="1872"/>
        <v>0</v>
      </c>
      <c r="E1865" s="218"/>
      <c r="F1865" s="218"/>
      <c r="G1865" s="218"/>
      <c r="H1865" s="218">
        <f t="shared" ref="H1865:U1865" si="1873">(H5301/H$3521)/(H8737/H$6957)</f>
        <v>2.8518063524895474E-2</v>
      </c>
      <c r="I1865" s="218">
        <f t="shared" si="1873"/>
        <v>6.4039150985772397E-2</v>
      </c>
      <c r="J1865" s="218">
        <f t="shared" si="1873"/>
        <v>9.6220076216901901E-2</v>
      </c>
      <c r="K1865" s="218">
        <f t="shared" si="1873"/>
        <v>0.47018737571876273</v>
      </c>
      <c r="L1865" s="218">
        <f t="shared" si="1873"/>
        <v>0.28121260245240942</v>
      </c>
      <c r="M1865" s="218">
        <f t="shared" si="1873"/>
        <v>3.4954449807125317E-2</v>
      </c>
      <c r="N1865" s="218">
        <f t="shared" si="1873"/>
        <v>1.7916845174342614E-2</v>
      </c>
      <c r="O1865" s="218">
        <f t="shared" si="1873"/>
        <v>4.8638459051066091E-2</v>
      </c>
      <c r="P1865" s="218">
        <f t="shared" si="1873"/>
        <v>1.28033242138338</v>
      </c>
      <c r="Q1865" s="218">
        <f t="shared" si="1873"/>
        <v>1.2319880207445355</v>
      </c>
      <c r="R1865" s="218">
        <f t="shared" si="1873"/>
        <v>1.1162919181196436</v>
      </c>
      <c r="S1865" s="218">
        <f t="shared" si="1873"/>
        <v>0.94461568473583268</v>
      </c>
      <c r="T1865" s="218">
        <f t="shared" si="1873"/>
        <v>0.6758182520555156</v>
      </c>
      <c r="U1865" s="218">
        <f t="shared" si="1873"/>
        <v>0.52025427436764993</v>
      </c>
    </row>
    <row r="1866" spans="1:21" x14ac:dyDescent="0.25">
      <c r="A1866" s="57" t="s">
        <v>525</v>
      </c>
      <c r="B1866" s="57" t="s">
        <v>7574</v>
      </c>
      <c r="C1866" s="218">
        <f t="shared" si="1872"/>
        <v>0</v>
      </c>
      <c r="D1866" s="218">
        <f t="shared" si="1872"/>
        <v>0</v>
      </c>
      <c r="E1866" s="218"/>
      <c r="F1866" s="218"/>
      <c r="G1866" s="218"/>
      <c r="H1866" s="218">
        <f t="shared" ref="H1866:U1866" si="1874">(H5302/H$3521)/(H8738/H$6957)</f>
        <v>6.9946103928711801E-3</v>
      </c>
      <c r="I1866" s="218">
        <f t="shared" si="1874"/>
        <v>1.605903289817031E-2</v>
      </c>
      <c r="J1866" s="218">
        <f t="shared" si="1874"/>
        <v>3.4702447755276526E-2</v>
      </c>
      <c r="K1866" s="218">
        <f t="shared" si="1874"/>
        <v>7.4117968468967723E-3</v>
      </c>
      <c r="L1866" s="218">
        <f t="shared" si="1874"/>
        <v>0</v>
      </c>
      <c r="M1866" s="218">
        <f t="shared" si="1874"/>
        <v>2.9022386317780436E-3</v>
      </c>
      <c r="N1866" s="218">
        <f t="shared" si="1874"/>
        <v>0</v>
      </c>
      <c r="O1866" s="218">
        <f t="shared" si="1874"/>
        <v>0</v>
      </c>
      <c r="P1866" s="218">
        <f t="shared" si="1874"/>
        <v>0</v>
      </c>
      <c r="Q1866" s="218">
        <f t="shared" si="1874"/>
        <v>0</v>
      </c>
      <c r="R1866" s="218">
        <f t="shared" si="1874"/>
        <v>0</v>
      </c>
      <c r="S1866" s="218">
        <f t="shared" si="1874"/>
        <v>0.39090018262542536</v>
      </c>
      <c r="T1866" s="218">
        <f t="shared" si="1874"/>
        <v>3.0347611824129973E-2</v>
      </c>
      <c r="U1866" s="218">
        <f t="shared" si="1874"/>
        <v>2.6600869269083371E-4</v>
      </c>
    </row>
    <row r="1867" spans="1:21" x14ac:dyDescent="0.25">
      <c r="A1867" s="57" t="s">
        <v>3021</v>
      </c>
      <c r="B1867" s="57" t="s">
        <v>7575</v>
      </c>
      <c r="C1867" s="218">
        <f t="shared" si="1872"/>
        <v>0</v>
      </c>
      <c r="D1867" s="218">
        <f t="shared" si="1872"/>
        <v>0</v>
      </c>
      <c r="E1867" s="218"/>
      <c r="F1867" s="218"/>
      <c r="G1867" s="218"/>
      <c r="H1867" s="218">
        <f t="shared" ref="H1867:U1867" si="1875">(H5303/H$3521)/(H8739/H$6957)</f>
        <v>0</v>
      </c>
      <c r="I1867" s="218">
        <f t="shared" si="1875"/>
        <v>0</v>
      </c>
      <c r="J1867" s="218">
        <f t="shared" si="1875"/>
        <v>0</v>
      </c>
      <c r="K1867" s="218">
        <f t="shared" si="1875"/>
        <v>0</v>
      </c>
      <c r="L1867" s="218">
        <f t="shared" si="1875"/>
        <v>0</v>
      </c>
      <c r="M1867" s="218">
        <f t="shared" si="1875"/>
        <v>0</v>
      </c>
      <c r="N1867" s="218">
        <f t="shared" si="1875"/>
        <v>0</v>
      </c>
      <c r="O1867" s="218">
        <f t="shared" si="1875"/>
        <v>0</v>
      </c>
      <c r="P1867" s="218">
        <f t="shared" si="1875"/>
        <v>5.3226251066886547E-2</v>
      </c>
      <c r="Q1867" s="218">
        <f t="shared" si="1875"/>
        <v>0</v>
      </c>
      <c r="R1867" s="218">
        <f t="shared" si="1875"/>
        <v>0</v>
      </c>
      <c r="S1867" s="218">
        <f t="shared" si="1875"/>
        <v>0</v>
      </c>
      <c r="T1867" s="218">
        <f t="shared" si="1875"/>
        <v>0</v>
      </c>
      <c r="U1867" s="218">
        <f t="shared" si="1875"/>
        <v>8.4825602308945536E-2</v>
      </c>
    </row>
    <row r="1868" spans="1:21" x14ac:dyDescent="0.25">
      <c r="A1868" s="57" t="s">
        <v>4229</v>
      </c>
      <c r="B1868" s="57" t="s">
        <v>9550</v>
      </c>
      <c r="C1868" s="218">
        <f t="shared" si="1872"/>
        <v>0</v>
      </c>
      <c r="D1868" s="218">
        <f t="shared" si="1872"/>
        <v>0</v>
      </c>
      <c r="E1868" s="218"/>
      <c r="F1868" s="218"/>
      <c r="G1868" s="218"/>
      <c r="H1868" s="218">
        <f t="shared" ref="H1868:U1868" si="1876">(H5304/H$3521)/(H8740/H$6957)</f>
        <v>0</v>
      </c>
      <c r="I1868" s="218">
        <f t="shared" si="1876"/>
        <v>1.3351102678620759</v>
      </c>
      <c r="J1868" s="218">
        <f t="shared" si="1876"/>
        <v>8.0482994129498309</v>
      </c>
      <c r="K1868" s="218">
        <f t="shared" si="1876"/>
        <v>22.102215260456774</v>
      </c>
      <c r="L1868" s="218">
        <f t="shared" si="1876"/>
        <v>16.273725173191583</v>
      </c>
      <c r="M1868" s="218">
        <f t="shared" si="1876"/>
        <v>29.106406758068495</v>
      </c>
      <c r="N1868" s="218">
        <f t="shared" si="1876"/>
        <v>1.0751508214612899</v>
      </c>
      <c r="O1868" s="218">
        <f t="shared" si="1876"/>
        <v>22.211718736314456</v>
      </c>
      <c r="P1868" s="218">
        <f t="shared" si="1876"/>
        <v>0</v>
      </c>
      <c r="Q1868" s="218">
        <f t="shared" si="1876"/>
        <v>0</v>
      </c>
      <c r="R1868" s="218">
        <f t="shared" si="1876"/>
        <v>0</v>
      </c>
      <c r="S1868" s="218" t="e">
        <f t="shared" si="1876"/>
        <v>#DIV/0!</v>
      </c>
      <c r="T1868" s="218">
        <f t="shared" si="1876"/>
        <v>0</v>
      </c>
      <c r="U1868" s="218" t="e">
        <f t="shared" si="1876"/>
        <v>#DIV/0!</v>
      </c>
    </row>
    <row r="1869" spans="1:21" x14ac:dyDescent="0.25">
      <c r="A1869" s="57" t="s">
        <v>1603</v>
      </c>
      <c r="B1869" s="57" t="s">
        <v>7576</v>
      </c>
      <c r="C1869" s="218">
        <f t="shared" si="1872"/>
        <v>0.95830863922986587</v>
      </c>
      <c r="D1869" s="218">
        <f t="shared" si="1872"/>
        <v>13.008275763325454</v>
      </c>
      <c r="E1869" s="218"/>
      <c r="F1869" s="218"/>
      <c r="G1869" s="218"/>
      <c r="H1869" s="218">
        <f t="shared" ref="H1869:U1869" si="1877">(H5305/H$3521)/(H8741/H$6957)</f>
        <v>3.1746973664359252E-3</v>
      </c>
      <c r="I1869" s="218">
        <f t="shared" si="1877"/>
        <v>0</v>
      </c>
      <c r="J1869" s="218">
        <f t="shared" si="1877"/>
        <v>5.4352061842745771E-3</v>
      </c>
      <c r="K1869" s="218">
        <f t="shared" si="1877"/>
        <v>0.10727784439507405</v>
      </c>
      <c r="L1869" s="218">
        <f t="shared" si="1877"/>
        <v>0.83012874884832677</v>
      </c>
      <c r="M1869" s="218">
        <f t="shared" si="1877"/>
        <v>1.2494725278344629</v>
      </c>
      <c r="N1869" s="218">
        <f t="shared" si="1877"/>
        <v>11.115611995102775</v>
      </c>
      <c r="O1869" s="218">
        <f t="shared" si="1877"/>
        <v>15.805643326210868</v>
      </c>
      <c r="P1869" s="218">
        <f t="shared" si="1877"/>
        <v>1.3098780629963798</v>
      </c>
      <c r="Q1869" s="218">
        <f t="shared" si="1877"/>
        <v>2.3942235403017533</v>
      </c>
      <c r="R1869" s="218">
        <f t="shared" si="1877"/>
        <v>0.34954067391041072</v>
      </c>
      <c r="S1869" s="218">
        <f t="shared" si="1877"/>
        <v>0.15783305506216322</v>
      </c>
      <c r="T1869" s="218">
        <f t="shared" si="1877"/>
        <v>9.8362306965650941</v>
      </c>
      <c r="U1869" s="218">
        <f t="shared" si="1877"/>
        <v>9.8908619147096193</v>
      </c>
    </row>
    <row r="1870" spans="1:21" x14ac:dyDescent="0.25">
      <c r="A1870" s="57" t="s">
        <v>2765</v>
      </c>
      <c r="B1870" s="57" t="s">
        <v>7577</v>
      </c>
      <c r="C1870" s="218">
        <f t="shared" si="1872"/>
        <v>0</v>
      </c>
      <c r="D1870" s="218">
        <f t="shared" si="1872"/>
        <v>0</v>
      </c>
      <c r="E1870" s="218"/>
      <c r="F1870" s="218"/>
      <c r="G1870" s="218"/>
      <c r="H1870" s="218">
        <f t="shared" ref="H1870:U1870" si="1878">(H5306/H$3521)/(H8742/H$6957)</f>
        <v>0</v>
      </c>
      <c r="I1870" s="218">
        <f t="shared" si="1878"/>
        <v>0</v>
      </c>
      <c r="J1870" s="218">
        <f t="shared" si="1878"/>
        <v>0</v>
      </c>
      <c r="K1870" s="218">
        <f t="shared" si="1878"/>
        <v>0</v>
      </c>
      <c r="L1870" s="218">
        <f t="shared" si="1878"/>
        <v>0</v>
      </c>
      <c r="M1870" s="218">
        <f t="shared" si="1878"/>
        <v>0</v>
      </c>
      <c r="N1870" s="218">
        <f t="shared" si="1878"/>
        <v>0</v>
      </c>
      <c r="O1870" s="218">
        <f t="shared" si="1878"/>
        <v>0</v>
      </c>
      <c r="P1870" s="218">
        <f t="shared" si="1878"/>
        <v>0</v>
      </c>
      <c r="Q1870" s="218">
        <f t="shared" si="1878"/>
        <v>0</v>
      </c>
      <c r="R1870" s="218">
        <f t="shared" si="1878"/>
        <v>0</v>
      </c>
      <c r="S1870" s="218">
        <f t="shared" si="1878"/>
        <v>0</v>
      </c>
      <c r="T1870" s="218">
        <f t="shared" si="1878"/>
        <v>9.7653409920362595E-3</v>
      </c>
      <c r="U1870" s="218">
        <f t="shared" si="1878"/>
        <v>5.6008405944565865E-3</v>
      </c>
    </row>
    <row r="1871" spans="1:21" x14ac:dyDescent="0.25">
      <c r="A1871" s="57" t="s">
        <v>3604</v>
      </c>
      <c r="B1871" s="57" t="s">
        <v>7579</v>
      </c>
      <c r="C1871" s="218">
        <f t="shared" si="1872"/>
        <v>0</v>
      </c>
      <c r="D1871" s="218">
        <f t="shared" si="1872"/>
        <v>0</v>
      </c>
      <c r="E1871" s="218"/>
      <c r="F1871" s="218"/>
      <c r="G1871" s="218"/>
      <c r="H1871" s="218">
        <f t="shared" ref="H1871:U1871" si="1879">(H5307/H$3521)/(H8743/H$6957)</f>
        <v>0.35565427285656309</v>
      </c>
      <c r="I1871" s="218">
        <f t="shared" si="1879"/>
        <v>1.1115751366057495E-2</v>
      </c>
      <c r="J1871" s="218">
        <f t="shared" si="1879"/>
        <v>0</v>
      </c>
      <c r="K1871" s="218">
        <f t="shared" si="1879"/>
        <v>0.12366601958207597</v>
      </c>
      <c r="L1871" s="218">
        <f t="shared" si="1879"/>
        <v>6.7898176870886419E-4</v>
      </c>
      <c r="M1871" s="218">
        <f t="shared" si="1879"/>
        <v>0</v>
      </c>
      <c r="N1871" s="218">
        <f t="shared" si="1879"/>
        <v>2.1332925366775238E-2</v>
      </c>
      <c r="O1871" s="218">
        <f t="shared" si="1879"/>
        <v>0</v>
      </c>
      <c r="P1871" s="218">
        <f t="shared" si="1879"/>
        <v>2.5293718740725208E-3</v>
      </c>
      <c r="Q1871" s="218">
        <f t="shared" si="1879"/>
        <v>2.661433938392163E-3</v>
      </c>
      <c r="R1871" s="218">
        <f t="shared" si="1879"/>
        <v>1.267861628597449E-3</v>
      </c>
      <c r="S1871" s="218">
        <f t="shared" si="1879"/>
        <v>1.4505756800584483E-3</v>
      </c>
      <c r="T1871" s="218">
        <f t="shared" si="1879"/>
        <v>8.6821877761770489E-3</v>
      </c>
      <c r="U1871" s="218">
        <f t="shared" si="1879"/>
        <v>3.5053186610229485E-3</v>
      </c>
    </row>
    <row r="1872" spans="1:21" x14ac:dyDescent="0.25">
      <c r="A1872" s="57" t="s">
        <v>1428</v>
      </c>
      <c r="B1872" s="57" t="s">
        <v>7580</v>
      </c>
      <c r="C1872" s="218">
        <f t="shared" si="1872"/>
        <v>0</v>
      </c>
      <c r="D1872" s="218">
        <f t="shared" si="1872"/>
        <v>2.4905427950962337E-3</v>
      </c>
      <c r="E1872" s="218"/>
      <c r="F1872" s="218"/>
      <c r="G1872" s="218"/>
      <c r="H1872" s="218">
        <f t="shared" ref="H1872:U1872" si="1880">(H5308/H$3521)/(H8744/H$6957)</f>
        <v>1.2321657610644876E-2</v>
      </c>
      <c r="I1872" s="218">
        <f t="shared" si="1880"/>
        <v>0</v>
      </c>
      <c r="J1872" s="218">
        <f t="shared" si="1880"/>
        <v>0</v>
      </c>
      <c r="K1872" s="218">
        <f t="shared" si="1880"/>
        <v>1.3739994436516242E-2</v>
      </c>
      <c r="L1872" s="218">
        <f t="shared" si="1880"/>
        <v>1.7286452047642599E-2</v>
      </c>
      <c r="M1872" s="218">
        <f t="shared" si="1880"/>
        <v>9.8622268329424959E-2</v>
      </c>
      <c r="N1872" s="218">
        <f t="shared" si="1880"/>
        <v>0.15181367548703417</v>
      </c>
      <c r="O1872" s="218">
        <f t="shared" si="1880"/>
        <v>0</v>
      </c>
      <c r="P1872" s="218">
        <f t="shared" si="1880"/>
        <v>0</v>
      </c>
      <c r="Q1872" s="218">
        <f t="shared" si="1880"/>
        <v>4.8783780013521086E-3</v>
      </c>
      <c r="R1872" s="218">
        <f t="shared" si="1880"/>
        <v>1.2322143459286063E-2</v>
      </c>
      <c r="S1872" s="218">
        <f t="shared" si="1880"/>
        <v>4.6692959534980934E-3</v>
      </c>
      <c r="T1872" s="218">
        <f t="shared" si="1880"/>
        <v>8.7054490332651134E-3</v>
      </c>
      <c r="U1872" s="218">
        <f t="shared" si="1880"/>
        <v>6.3529436400090941E-2</v>
      </c>
    </row>
    <row r="1873" spans="1:21" x14ac:dyDescent="0.25">
      <c r="A1873" s="57" t="s">
        <v>3461</v>
      </c>
      <c r="B1873" s="57" t="s">
        <v>7581</v>
      </c>
      <c r="C1873" s="218">
        <f t="shared" si="1872"/>
        <v>0</v>
      </c>
      <c r="D1873" s="218">
        <f t="shared" si="1872"/>
        <v>0</v>
      </c>
      <c r="E1873" s="218"/>
      <c r="F1873" s="218"/>
      <c r="G1873" s="218"/>
      <c r="H1873" s="218">
        <f t="shared" ref="H1873:U1873" si="1881">(H5309/H$3521)/(H8745/H$6957)</f>
        <v>0</v>
      </c>
      <c r="I1873" s="218">
        <f t="shared" si="1881"/>
        <v>9.5311941950527602E-3</v>
      </c>
      <c r="J1873" s="218">
        <f t="shared" si="1881"/>
        <v>0</v>
      </c>
      <c r="K1873" s="218">
        <f t="shared" si="1881"/>
        <v>0</v>
      </c>
      <c r="L1873" s="218">
        <f t="shared" si="1881"/>
        <v>0</v>
      </c>
      <c r="M1873" s="218">
        <f t="shared" si="1881"/>
        <v>1.0525088921130738E-2</v>
      </c>
      <c r="N1873" s="218">
        <f t="shared" si="1881"/>
        <v>0.10703266863306721</v>
      </c>
      <c r="O1873" s="218">
        <f t="shared" si="1881"/>
        <v>0</v>
      </c>
      <c r="P1873" s="218">
        <f t="shared" si="1881"/>
        <v>8.5423592637219852E-4</v>
      </c>
      <c r="Q1873" s="218">
        <f t="shared" si="1881"/>
        <v>3.3143584372368764E-3</v>
      </c>
      <c r="R1873" s="218">
        <f t="shared" si="1881"/>
        <v>0</v>
      </c>
      <c r="S1873" s="218">
        <f t="shared" si="1881"/>
        <v>0</v>
      </c>
      <c r="T1873" s="218">
        <f t="shared" si="1881"/>
        <v>0</v>
      </c>
      <c r="U1873" s="218">
        <f t="shared" si="1881"/>
        <v>0.14231908410227864</v>
      </c>
    </row>
    <row r="1874" spans="1:21" x14ac:dyDescent="0.25">
      <c r="A1874" s="57" t="s">
        <v>838</v>
      </c>
      <c r="B1874" s="57" t="s">
        <v>7584</v>
      </c>
      <c r="C1874" s="218">
        <f t="shared" si="1872"/>
        <v>0.73391969207280261</v>
      </c>
      <c r="D1874" s="218">
        <f t="shared" si="1872"/>
        <v>0</v>
      </c>
      <c r="E1874" s="218"/>
      <c r="F1874" s="218"/>
      <c r="G1874" s="218"/>
      <c r="H1874" s="218">
        <f t="shared" ref="H1874:U1874" si="1882">(H5310/H$3521)/(H8746/H$6957)</f>
        <v>0</v>
      </c>
      <c r="I1874" s="218">
        <f t="shared" si="1882"/>
        <v>0</v>
      </c>
      <c r="J1874" s="218">
        <f t="shared" si="1882"/>
        <v>0</v>
      </c>
      <c r="K1874" s="218">
        <f t="shared" si="1882"/>
        <v>0</v>
      </c>
      <c r="L1874" s="218">
        <f t="shared" si="1882"/>
        <v>0</v>
      </c>
      <c r="M1874" s="218">
        <f t="shared" si="1882"/>
        <v>0</v>
      </c>
      <c r="N1874" s="218">
        <f t="shared" si="1882"/>
        <v>0</v>
      </c>
      <c r="O1874" s="218">
        <f t="shared" si="1882"/>
        <v>0</v>
      </c>
      <c r="P1874" s="218">
        <f t="shared" si="1882"/>
        <v>0</v>
      </c>
      <c r="Q1874" s="218">
        <f t="shared" si="1882"/>
        <v>0</v>
      </c>
      <c r="R1874" s="218">
        <f t="shared" si="1882"/>
        <v>0</v>
      </c>
      <c r="S1874" s="218">
        <f t="shared" si="1882"/>
        <v>0</v>
      </c>
      <c r="T1874" s="218">
        <f t="shared" si="1882"/>
        <v>0</v>
      </c>
      <c r="U1874" s="218">
        <f t="shared" si="1882"/>
        <v>0</v>
      </c>
    </row>
    <row r="1875" spans="1:21" x14ac:dyDescent="0.25">
      <c r="A1875" s="57" t="s">
        <v>2511</v>
      </c>
      <c r="B1875" s="57" t="s">
        <v>7585</v>
      </c>
      <c r="C1875" s="218">
        <f t="shared" si="1872"/>
        <v>0</v>
      </c>
      <c r="D1875" s="218">
        <f t="shared" si="1872"/>
        <v>0</v>
      </c>
      <c r="E1875" s="218"/>
      <c r="F1875" s="218"/>
      <c r="G1875" s="218"/>
      <c r="H1875" s="218">
        <f t="shared" ref="H1875:U1875" si="1883">(H5311/H$3521)/(H8747/H$6957)</f>
        <v>1.6023671325220558E-4</v>
      </c>
      <c r="I1875" s="218">
        <f t="shared" si="1883"/>
        <v>0</v>
      </c>
      <c r="J1875" s="218">
        <f t="shared" si="1883"/>
        <v>0</v>
      </c>
      <c r="K1875" s="218">
        <f t="shared" si="1883"/>
        <v>0</v>
      </c>
      <c r="L1875" s="218">
        <f t="shared" si="1883"/>
        <v>1.9064862311993568E-2</v>
      </c>
      <c r="M1875" s="218">
        <f t="shared" si="1883"/>
        <v>0</v>
      </c>
      <c r="N1875" s="218">
        <f t="shared" si="1883"/>
        <v>0</v>
      </c>
      <c r="O1875" s="218">
        <f t="shared" si="1883"/>
        <v>0</v>
      </c>
      <c r="P1875" s="218">
        <f t="shared" si="1883"/>
        <v>0.34793987181482644</v>
      </c>
      <c r="Q1875" s="218">
        <f t="shared" si="1883"/>
        <v>0</v>
      </c>
      <c r="R1875" s="218">
        <f t="shared" si="1883"/>
        <v>0</v>
      </c>
      <c r="S1875" s="218">
        <f t="shared" si="1883"/>
        <v>8.2880700721906777E-4</v>
      </c>
      <c r="T1875" s="218">
        <f t="shared" si="1883"/>
        <v>0</v>
      </c>
      <c r="U1875" s="218">
        <f t="shared" si="1883"/>
        <v>0.15022928311690822</v>
      </c>
    </row>
    <row r="1876" spans="1:21" x14ac:dyDescent="0.25">
      <c r="A1876" s="57" t="s">
        <v>2652</v>
      </c>
      <c r="B1876" s="57" t="s">
        <v>7586</v>
      </c>
      <c r="C1876" s="218">
        <f t="shared" si="1872"/>
        <v>0</v>
      </c>
      <c r="D1876" s="218">
        <f t="shared" si="1872"/>
        <v>3.5292530698755639E-2</v>
      </c>
      <c r="E1876" s="218"/>
      <c r="F1876" s="218"/>
      <c r="G1876" s="218"/>
      <c r="H1876" s="218">
        <f t="shared" ref="H1876:U1876" si="1884">(H5312/H$3521)/(H8748/H$6957)</f>
        <v>0</v>
      </c>
      <c r="I1876" s="218">
        <f t="shared" si="1884"/>
        <v>2.5581455184746069E-3</v>
      </c>
      <c r="J1876" s="218">
        <f t="shared" si="1884"/>
        <v>4.0154469173756336E-3</v>
      </c>
      <c r="K1876" s="218">
        <f t="shared" si="1884"/>
        <v>0</v>
      </c>
      <c r="L1876" s="218">
        <f t="shared" si="1884"/>
        <v>9.8111988034176967E-4</v>
      </c>
      <c r="M1876" s="218">
        <f t="shared" si="1884"/>
        <v>0</v>
      </c>
      <c r="N1876" s="218">
        <f t="shared" si="1884"/>
        <v>0</v>
      </c>
      <c r="O1876" s="218">
        <f t="shared" si="1884"/>
        <v>1.5223715579394631E-3</v>
      </c>
      <c r="P1876" s="218">
        <f t="shared" si="1884"/>
        <v>8.9311936469028217E-3</v>
      </c>
      <c r="Q1876" s="218">
        <f t="shared" si="1884"/>
        <v>2.092525583180078E-3</v>
      </c>
      <c r="R1876" s="218">
        <f t="shared" si="1884"/>
        <v>0.25859167197985949</v>
      </c>
      <c r="S1876" s="218">
        <f t="shared" si="1884"/>
        <v>5.6845044613470985E-3</v>
      </c>
      <c r="T1876" s="218">
        <f t="shared" si="1884"/>
        <v>2.5733250449500862E-3</v>
      </c>
      <c r="U1876" s="218">
        <f t="shared" si="1884"/>
        <v>8.0980500049708058E-3</v>
      </c>
    </row>
    <row r="1877" spans="1:21" x14ac:dyDescent="0.25">
      <c r="A1877" s="57" t="s">
        <v>1279</v>
      </c>
      <c r="B1877" s="57" t="s">
        <v>7587</v>
      </c>
      <c r="C1877" s="218">
        <f t="shared" si="1872"/>
        <v>0</v>
      </c>
      <c r="D1877" s="218">
        <f t="shared" si="1872"/>
        <v>0</v>
      </c>
      <c r="E1877" s="218"/>
      <c r="F1877" s="218"/>
      <c r="G1877" s="218"/>
      <c r="H1877" s="218">
        <f t="shared" ref="H1877:U1877" si="1885">(H5313/H$3521)/(H8749/H$6957)</f>
        <v>0</v>
      </c>
      <c r="I1877" s="218">
        <f t="shared" si="1885"/>
        <v>0</v>
      </c>
      <c r="J1877" s="218">
        <f t="shared" si="1885"/>
        <v>0.21973104364248536</v>
      </c>
      <c r="K1877" s="218">
        <f t="shared" si="1885"/>
        <v>0.27036477780531926</v>
      </c>
      <c r="L1877" s="218">
        <f t="shared" si="1885"/>
        <v>0</v>
      </c>
      <c r="M1877" s="218">
        <f t="shared" si="1885"/>
        <v>0</v>
      </c>
      <c r="N1877" s="218">
        <f t="shared" si="1885"/>
        <v>0</v>
      </c>
      <c r="O1877" s="218">
        <f t="shared" si="1885"/>
        <v>0.18254652572299743</v>
      </c>
      <c r="P1877" s="218">
        <f t="shared" si="1885"/>
        <v>0.3222473276778281</v>
      </c>
      <c r="Q1877" s="218">
        <f t="shared" si="1885"/>
        <v>2.7334733567866028E-2</v>
      </c>
      <c r="R1877" s="218">
        <f t="shared" si="1885"/>
        <v>5.8567440073436288E-3</v>
      </c>
      <c r="S1877" s="218">
        <f t="shared" si="1885"/>
        <v>0</v>
      </c>
      <c r="T1877" s="218">
        <f t="shared" si="1885"/>
        <v>0.11399506097807005</v>
      </c>
      <c r="U1877" s="218">
        <f t="shared" si="1885"/>
        <v>0.33870377794365975</v>
      </c>
    </row>
    <row r="1878" spans="1:21" x14ac:dyDescent="0.25">
      <c r="A1878" s="57" t="s">
        <v>3241</v>
      </c>
      <c r="B1878" s="57" t="s">
        <v>7588</v>
      </c>
      <c r="C1878" s="218">
        <f t="shared" si="1872"/>
        <v>0</v>
      </c>
      <c r="D1878" s="218">
        <f t="shared" si="1872"/>
        <v>0</v>
      </c>
      <c r="E1878" s="218"/>
      <c r="F1878" s="218"/>
      <c r="G1878" s="218"/>
      <c r="H1878" s="218">
        <f t="shared" ref="H1878:U1878" si="1886">(H5314/H$3521)/(H8750/H$6957)</f>
        <v>1.4646671092005063E-2</v>
      </c>
      <c r="I1878" s="218">
        <f t="shared" si="1886"/>
        <v>0</v>
      </c>
      <c r="J1878" s="218">
        <f t="shared" si="1886"/>
        <v>0</v>
      </c>
      <c r="K1878" s="218">
        <f t="shared" si="1886"/>
        <v>0.33310816880172001</v>
      </c>
      <c r="L1878" s="218">
        <f t="shared" si="1886"/>
        <v>0</v>
      </c>
      <c r="M1878" s="218">
        <f t="shared" si="1886"/>
        <v>0</v>
      </c>
      <c r="N1878" s="218">
        <f t="shared" si="1886"/>
        <v>0</v>
      </c>
      <c r="O1878" s="218">
        <f t="shared" si="1886"/>
        <v>0</v>
      </c>
      <c r="P1878" s="218">
        <f t="shared" si="1886"/>
        <v>0</v>
      </c>
      <c r="Q1878" s="218">
        <f t="shared" si="1886"/>
        <v>0</v>
      </c>
      <c r="R1878" s="218">
        <f t="shared" si="1886"/>
        <v>0</v>
      </c>
      <c r="S1878" s="218">
        <f t="shared" si="1886"/>
        <v>0</v>
      </c>
      <c r="T1878" s="218">
        <f t="shared" si="1886"/>
        <v>0</v>
      </c>
      <c r="U1878" s="218">
        <f t="shared" si="1886"/>
        <v>0</v>
      </c>
    </row>
    <row r="1879" spans="1:21" x14ac:dyDescent="0.25">
      <c r="A1879" s="57" t="s">
        <v>2060</v>
      </c>
      <c r="B1879" s="57" t="s">
        <v>7589</v>
      </c>
      <c r="C1879" s="218">
        <f t="shared" si="1872"/>
        <v>0</v>
      </c>
      <c r="D1879" s="218">
        <f t="shared" si="1872"/>
        <v>0</v>
      </c>
      <c r="E1879" s="218"/>
      <c r="F1879" s="218"/>
      <c r="G1879" s="218"/>
      <c r="H1879" s="218">
        <f t="shared" ref="H1879:U1879" si="1887">(H5315/H$3521)/(H8751/H$6957)</f>
        <v>0</v>
      </c>
      <c r="I1879" s="218">
        <f t="shared" si="1887"/>
        <v>0</v>
      </c>
      <c r="J1879" s="218">
        <f t="shared" si="1887"/>
        <v>0</v>
      </c>
      <c r="K1879" s="218">
        <f t="shared" si="1887"/>
        <v>0</v>
      </c>
      <c r="L1879" s="218">
        <f t="shared" si="1887"/>
        <v>4.6900401618088727E-2</v>
      </c>
      <c r="M1879" s="218">
        <f t="shared" si="1887"/>
        <v>0</v>
      </c>
      <c r="N1879" s="218">
        <f t="shared" si="1887"/>
        <v>0</v>
      </c>
      <c r="O1879" s="218">
        <f t="shared" si="1887"/>
        <v>0</v>
      </c>
      <c r="P1879" s="218">
        <f t="shared" si="1887"/>
        <v>0</v>
      </c>
      <c r="Q1879" s="218">
        <f t="shared" si="1887"/>
        <v>0</v>
      </c>
      <c r="R1879" s="218">
        <f t="shared" si="1887"/>
        <v>0</v>
      </c>
      <c r="S1879" s="218">
        <f t="shared" si="1887"/>
        <v>0</v>
      </c>
      <c r="T1879" s="218">
        <f t="shared" si="1887"/>
        <v>0</v>
      </c>
      <c r="U1879" s="218">
        <f t="shared" si="1887"/>
        <v>0</v>
      </c>
    </row>
    <row r="1880" spans="1:21" x14ac:dyDescent="0.25">
      <c r="A1880" s="57" t="s">
        <v>1196</v>
      </c>
      <c r="B1880" s="57" t="s">
        <v>7591</v>
      </c>
      <c r="C1880" s="218">
        <f t="shared" si="1872"/>
        <v>0</v>
      </c>
      <c r="D1880" s="218">
        <f t="shared" si="1872"/>
        <v>0</v>
      </c>
      <c r="E1880" s="218"/>
      <c r="F1880" s="218"/>
      <c r="G1880" s="218"/>
      <c r="H1880" s="218">
        <f t="shared" ref="H1880:U1880" si="1888">(H5316/H$3521)/(H8752/H$6957)</f>
        <v>8.0979705641785575E-3</v>
      </c>
      <c r="I1880" s="218">
        <f t="shared" si="1888"/>
        <v>0</v>
      </c>
      <c r="J1880" s="218">
        <f t="shared" si="1888"/>
        <v>0</v>
      </c>
      <c r="K1880" s="218">
        <f t="shared" si="1888"/>
        <v>0</v>
      </c>
      <c r="L1880" s="218">
        <f t="shared" si="1888"/>
        <v>0</v>
      </c>
      <c r="M1880" s="218">
        <f t="shared" si="1888"/>
        <v>7.6041124035777077E-2</v>
      </c>
      <c r="N1880" s="218">
        <f t="shared" si="1888"/>
        <v>0</v>
      </c>
      <c r="O1880" s="218">
        <f t="shared" si="1888"/>
        <v>0</v>
      </c>
      <c r="P1880" s="218">
        <f t="shared" si="1888"/>
        <v>0</v>
      </c>
      <c r="Q1880" s="218">
        <f t="shared" si="1888"/>
        <v>0</v>
      </c>
      <c r="R1880" s="218">
        <f t="shared" si="1888"/>
        <v>1.8377199243020326E-4</v>
      </c>
      <c r="S1880" s="218">
        <f t="shared" si="1888"/>
        <v>0</v>
      </c>
      <c r="T1880" s="218">
        <f t="shared" si="1888"/>
        <v>0</v>
      </c>
      <c r="U1880" s="218">
        <f t="shared" si="1888"/>
        <v>0</v>
      </c>
    </row>
    <row r="1881" spans="1:21" x14ac:dyDescent="0.25">
      <c r="A1881" s="57" t="s">
        <v>3492</v>
      </c>
      <c r="B1881" s="57" t="s">
        <v>7592</v>
      </c>
      <c r="C1881" s="218">
        <f t="shared" si="1872"/>
        <v>0</v>
      </c>
      <c r="D1881" s="218">
        <f t="shared" si="1872"/>
        <v>0</v>
      </c>
      <c r="E1881" s="218"/>
      <c r="F1881" s="218"/>
      <c r="G1881" s="218"/>
      <c r="H1881" s="218">
        <f t="shared" ref="H1881:U1881" si="1889">(H5317/H$3521)/(H8753/H$6957)</f>
        <v>0</v>
      </c>
      <c r="I1881" s="218">
        <f t="shared" si="1889"/>
        <v>0</v>
      </c>
      <c r="J1881" s="218">
        <f t="shared" si="1889"/>
        <v>5.1940743742460979E-2</v>
      </c>
      <c r="K1881" s="218">
        <f t="shared" si="1889"/>
        <v>0.21731079898847394</v>
      </c>
      <c r="L1881" s="218">
        <f t="shared" si="1889"/>
        <v>0</v>
      </c>
      <c r="M1881" s="218">
        <f t="shared" si="1889"/>
        <v>0.12513183083037577</v>
      </c>
      <c r="N1881" s="218">
        <f t="shared" si="1889"/>
        <v>0</v>
      </c>
      <c r="O1881" s="218">
        <f t="shared" si="1889"/>
        <v>0.17593779222209982</v>
      </c>
      <c r="P1881" s="218">
        <f t="shared" si="1889"/>
        <v>2.8254888115576318E-2</v>
      </c>
      <c r="Q1881" s="218">
        <f t="shared" si="1889"/>
        <v>0</v>
      </c>
      <c r="R1881" s="218">
        <f t="shared" si="1889"/>
        <v>5.3793800383731903E-2</v>
      </c>
      <c r="S1881" s="218">
        <f t="shared" si="1889"/>
        <v>0</v>
      </c>
      <c r="T1881" s="218">
        <f t="shared" si="1889"/>
        <v>0.33185868706234745</v>
      </c>
      <c r="U1881" s="218">
        <f t="shared" si="1889"/>
        <v>0</v>
      </c>
    </row>
    <row r="1882" spans="1:21" x14ac:dyDescent="0.25">
      <c r="A1882" s="57" t="s">
        <v>2057</v>
      </c>
      <c r="B1882" s="57" t="s">
        <v>7593</v>
      </c>
      <c r="C1882" s="218">
        <f t="shared" si="1872"/>
        <v>1.0271974809510274</v>
      </c>
      <c r="D1882" s="218">
        <f t="shared" si="1872"/>
        <v>3.8226213835572707</v>
      </c>
      <c r="E1882" s="218"/>
      <c r="F1882" s="218"/>
      <c r="G1882" s="218"/>
      <c r="H1882" s="218">
        <f t="shared" ref="H1882:U1882" si="1890">(H5318/H$3521)/(H8754/H$6957)</f>
        <v>1.2118803382330274</v>
      </c>
      <c r="I1882" s="218">
        <f t="shared" si="1890"/>
        <v>0</v>
      </c>
      <c r="J1882" s="218">
        <f t="shared" si="1890"/>
        <v>0</v>
      </c>
      <c r="K1882" s="218">
        <f t="shared" si="1890"/>
        <v>0</v>
      </c>
      <c r="L1882" s="218">
        <f t="shared" si="1890"/>
        <v>0</v>
      </c>
      <c r="M1882" s="218">
        <f t="shared" si="1890"/>
        <v>2.8909349836786096E-2</v>
      </c>
      <c r="N1882" s="218">
        <f t="shared" si="1890"/>
        <v>0</v>
      </c>
      <c r="O1882" s="218">
        <f t="shared" si="1890"/>
        <v>7.1534458715022092E-2</v>
      </c>
      <c r="P1882" s="218">
        <f t="shared" si="1890"/>
        <v>0</v>
      </c>
      <c r="Q1882" s="218">
        <f t="shared" si="1890"/>
        <v>0</v>
      </c>
      <c r="R1882" s="218">
        <f t="shared" si="1890"/>
        <v>0</v>
      </c>
      <c r="S1882" s="218">
        <f t="shared" si="1890"/>
        <v>0</v>
      </c>
      <c r="T1882" s="218">
        <f t="shared" si="1890"/>
        <v>0.56216465128311</v>
      </c>
      <c r="U1882" s="218">
        <f t="shared" si="1890"/>
        <v>0</v>
      </c>
    </row>
    <row r="1883" spans="1:21" x14ac:dyDescent="0.25">
      <c r="A1883" s="57" t="s">
        <v>2694</v>
      </c>
      <c r="B1883" s="57" t="s">
        <v>7594</v>
      </c>
      <c r="C1883" s="218">
        <f t="shared" si="1872"/>
        <v>0</v>
      </c>
      <c r="D1883" s="218">
        <f t="shared" si="1872"/>
        <v>0</v>
      </c>
      <c r="E1883" s="218"/>
      <c r="F1883" s="218"/>
      <c r="G1883" s="218"/>
      <c r="H1883" s="218">
        <f t="shared" ref="H1883:U1883" si="1891">(H5319/H$3521)/(H8755/H$6957)</f>
        <v>3.9187290668082214E-2</v>
      </c>
      <c r="I1883" s="218">
        <f t="shared" si="1891"/>
        <v>5.2881142190807535E-3</v>
      </c>
      <c r="J1883" s="218">
        <f t="shared" si="1891"/>
        <v>0.15150846873715595</v>
      </c>
      <c r="K1883" s="218">
        <f t="shared" si="1891"/>
        <v>3.409857928534652E-3</v>
      </c>
      <c r="L1883" s="218">
        <f t="shared" si="1891"/>
        <v>2.5665736581698633E-4</v>
      </c>
      <c r="M1883" s="218">
        <f t="shared" si="1891"/>
        <v>0.44264076255708951</v>
      </c>
      <c r="N1883" s="218">
        <f t="shared" si="1891"/>
        <v>0.43408437387319387</v>
      </c>
      <c r="O1883" s="218">
        <f t="shared" si="1891"/>
        <v>0.85159954184443998</v>
      </c>
      <c r="P1883" s="218">
        <f t="shared" si="1891"/>
        <v>5.6093394622095702E-5</v>
      </c>
      <c r="Q1883" s="218">
        <f t="shared" si="1891"/>
        <v>0</v>
      </c>
      <c r="R1883" s="218">
        <f t="shared" si="1891"/>
        <v>0.18480566890164832</v>
      </c>
      <c r="S1883" s="218">
        <f t="shared" si="1891"/>
        <v>0.44640289861162991</v>
      </c>
      <c r="T1883" s="218">
        <f t="shared" si="1891"/>
        <v>8.6300175299016554E-2</v>
      </c>
      <c r="U1883" s="218">
        <f t="shared" si="1891"/>
        <v>0.24698992481800025</v>
      </c>
    </row>
    <row r="1884" spans="1:21" x14ac:dyDescent="0.25">
      <c r="A1884" s="57" t="s">
        <v>4344</v>
      </c>
      <c r="B1884" s="57" t="s">
        <v>7595</v>
      </c>
      <c r="C1884" s="218">
        <f t="shared" si="1872"/>
        <v>0</v>
      </c>
      <c r="D1884" s="218">
        <f t="shared" si="1872"/>
        <v>0</v>
      </c>
      <c r="E1884" s="218"/>
      <c r="F1884" s="218"/>
      <c r="G1884" s="218"/>
      <c r="H1884" s="218">
        <f t="shared" ref="H1884:U1884" si="1892">(H5320/H$3521)/(H8756/H$6957)</f>
        <v>4.1925334144860127</v>
      </c>
      <c r="I1884" s="218">
        <f t="shared" si="1892"/>
        <v>0.25657668064545947</v>
      </c>
      <c r="J1884" s="218">
        <f t="shared" si="1892"/>
        <v>4.2621536970530292</v>
      </c>
      <c r="K1884" s="218">
        <f t="shared" si="1892"/>
        <v>6.1597889126728509</v>
      </c>
      <c r="L1884" s="218">
        <f t="shared" si="1892"/>
        <v>2.9639428456106907</v>
      </c>
      <c r="M1884" s="218">
        <f t="shared" si="1892"/>
        <v>0</v>
      </c>
      <c r="N1884" s="218">
        <f t="shared" si="1892"/>
        <v>10.626716651681932</v>
      </c>
      <c r="O1884" s="218">
        <f t="shared" si="1892"/>
        <v>201.68715302377518</v>
      </c>
      <c r="P1884" s="218">
        <f t="shared" si="1892"/>
        <v>0</v>
      </c>
      <c r="Q1884" s="218">
        <f t="shared" si="1892"/>
        <v>0</v>
      </c>
      <c r="R1884" s="218">
        <f t="shared" si="1892"/>
        <v>0</v>
      </c>
      <c r="S1884" s="218">
        <f t="shared" si="1892"/>
        <v>0</v>
      </c>
      <c r="T1884" s="218">
        <f t="shared" si="1892"/>
        <v>0</v>
      </c>
      <c r="U1884" s="218">
        <f t="shared" si="1892"/>
        <v>0</v>
      </c>
    </row>
    <row r="1885" spans="1:21" x14ac:dyDescent="0.25">
      <c r="A1885" s="57" t="s">
        <v>1029</v>
      </c>
      <c r="B1885" s="57" t="s">
        <v>7596</v>
      </c>
      <c r="C1885" s="218">
        <f t="shared" ref="C1885:D1904" si="1893">(C5321/C$3521)/(C8757/C$6957)</f>
        <v>0</v>
      </c>
      <c r="D1885" s="218">
        <f t="shared" si="1893"/>
        <v>0</v>
      </c>
      <c r="E1885" s="218"/>
      <c r="F1885" s="218"/>
      <c r="G1885" s="218"/>
      <c r="H1885" s="218">
        <f t="shared" ref="H1885:U1885" si="1894">(H5321/H$3521)/(H8757/H$6957)</f>
        <v>0.10484199774758758</v>
      </c>
      <c r="I1885" s="218">
        <f t="shared" si="1894"/>
        <v>2.313227293779432E-2</v>
      </c>
      <c r="J1885" s="218">
        <f t="shared" si="1894"/>
        <v>1.2616503734484178E-2</v>
      </c>
      <c r="K1885" s="218">
        <f t="shared" si="1894"/>
        <v>0</v>
      </c>
      <c r="L1885" s="218">
        <f t="shared" si="1894"/>
        <v>1.2512987362662011</v>
      </c>
      <c r="M1885" s="218">
        <f t="shared" si="1894"/>
        <v>0.15618390213874073</v>
      </c>
      <c r="N1885" s="218">
        <f t="shared" si="1894"/>
        <v>0.82594764013911326</v>
      </c>
      <c r="O1885" s="218">
        <f t="shared" si="1894"/>
        <v>0.16164682793292204</v>
      </c>
      <c r="P1885" s="218">
        <f t="shared" si="1894"/>
        <v>0.46469841427800374</v>
      </c>
      <c r="Q1885" s="218">
        <f t="shared" si="1894"/>
        <v>0.20333605232377788</v>
      </c>
      <c r="R1885" s="218">
        <f t="shared" si="1894"/>
        <v>4.4567869696419821E-3</v>
      </c>
      <c r="S1885" s="218">
        <f t="shared" si="1894"/>
        <v>0.15646315738680644</v>
      </c>
      <c r="T1885" s="218">
        <f t="shared" si="1894"/>
        <v>8.8152504805315599E-2</v>
      </c>
      <c r="U1885" s="218">
        <f t="shared" si="1894"/>
        <v>2.0261413644361787E-3</v>
      </c>
    </row>
    <row r="1886" spans="1:21" x14ac:dyDescent="0.25">
      <c r="A1886" s="57" t="s">
        <v>2603</v>
      </c>
      <c r="B1886" s="57" t="s">
        <v>7597</v>
      </c>
      <c r="C1886" s="218">
        <f t="shared" si="1893"/>
        <v>28.96426580765128</v>
      </c>
      <c r="D1886" s="218">
        <f t="shared" si="1893"/>
        <v>33.906693449248444</v>
      </c>
      <c r="E1886" s="218"/>
      <c r="F1886" s="218"/>
      <c r="G1886" s="218"/>
      <c r="H1886" s="218">
        <f t="shared" ref="H1886:U1886" si="1895">(H5322/H$3521)/(H8758/H$6957)</f>
        <v>0.36666333165025633</v>
      </c>
      <c r="I1886" s="218">
        <f t="shared" si="1895"/>
        <v>0</v>
      </c>
      <c r="J1886" s="218">
        <f t="shared" si="1895"/>
        <v>2.4167707041053084</v>
      </c>
      <c r="K1886" s="218">
        <f t="shared" si="1895"/>
        <v>3.0016870909373314</v>
      </c>
      <c r="L1886" s="218">
        <f t="shared" si="1895"/>
        <v>3.4413637357562057</v>
      </c>
      <c r="M1886" s="218">
        <f t="shared" si="1895"/>
        <v>0.74090126479820173</v>
      </c>
      <c r="N1886" s="218">
        <f t="shared" si="1895"/>
        <v>0.41735368931804251</v>
      </c>
      <c r="O1886" s="218">
        <f t="shared" si="1895"/>
        <v>0</v>
      </c>
      <c r="P1886" s="218">
        <f t="shared" si="1895"/>
        <v>0.7850607191977077</v>
      </c>
      <c r="Q1886" s="218">
        <f t="shared" si="1895"/>
        <v>2.0799014887097385</v>
      </c>
      <c r="R1886" s="218">
        <f t="shared" si="1895"/>
        <v>5.0184174014185672</v>
      </c>
      <c r="S1886" s="218">
        <f t="shared" si="1895"/>
        <v>3.0500442761746327</v>
      </c>
      <c r="T1886" s="218">
        <f t="shared" si="1895"/>
        <v>1.5881888081170621</v>
      </c>
      <c r="U1886" s="218">
        <f t="shared" si="1895"/>
        <v>1.9845690920714272</v>
      </c>
    </row>
    <row r="1887" spans="1:21" x14ac:dyDescent="0.25">
      <c r="A1887" s="57" t="s">
        <v>3015</v>
      </c>
      <c r="B1887" s="57" t="s">
        <v>7598</v>
      </c>
      <c r="C1887" s="218">
        <f t="shared" si="1893"/>
        <v>0</v>
      </c>
      <c r="D1887" s="218">
        <f t="shared" si="1893"/>
        <v>0</v>
      </c>
      <c r="E1887" s="218"/>
      <c r="F1887" s="218"/>
      <c r="G1887" s="218"/>
      <c r="H1887" s="218">
        <f t="shared" ref="H1887:U1887" si="1896">(H5323/H$3521)/(H8759/H$6957)</f>
        <v>2.137415944564874E-2</v>
      </c>
      <c r="I1887" s="218">
        <f t="shared" si="1896"/>
        <v>4.059047465131714E-2</v>
      </c>
      <c r="J1887" s="218">
        <f t="shared" si="1896"/>
        <v>6.2435159403939795E-3</v>
      </c>
      <c r="K1887" s="218">
        <f t="shared" si="1896"/>
        <v>1.5489331418959841E-3</v>
      </c>
      <c r="L1887" s="218">
        <f t="shared" si="1896"/>
        <v>0</v>
      </c>
      <c r="M1887" s="218">
        <f t="shared" si="1896"/>
        <v>2.6212078111751823E-2</v>
      </c>
      <c r="N1887" s="218">
        <f t="shared" si="1896"/>
        <v>2.9390303129982167E-2</v>
      </c>
      <c r="O1887" s="218">
        <f t="shared" si="1896"/>
        <v>6.9008896679746967E-2</v>
      </c>
      <c r="P1887" s="218">
        <f t="shared" si="1896"/>
        <v>0.21324810553014598</v>
      </c>
      <c r="Q1887" s="218">
        <f t="shared" si="1896"/>
        <v>7.6714780406628283E-2</v>
      </c>
      <c r="R1887" s="218">
        <f t="shared" si="1896"/>
        <v>1.0341260442704532E-2</v>
      </c>
      <c r="S1887" s="218">
        <f t="shared" si="1896"/>
        <v>0</v>
      </c>
      <c r="T1887" s="218">
        <f t="shared" si="1896"/>
        <v>1.0402254029142067E-2</v>
      </c>
      <c r="U1887" s="218">
        <f t="shared" si="1896"/>
        <v>5.4638925396506013E-2</v>
      </c>
    </row>
    <row r="1888" spans="1:21" x14ac:dyDescent="0.25">
      <c r="A1888" s="57" t="s">
        <v>3664</v>
      </c>
      <c r="B1888" s="57" t="s">
        <v>7599</v>
      </c>
      <c r="C1888" s="218">
        <f t="shared" si="1893"/>
        <v>0</v>
      </c>
      <c r="D1888" s="218">
        <f t="shared" si="1893"/>
        <v>0</v>
      </c>
      <c r="E1888" s="218"/>
      <c r="F1888" s="218"/>
      <c r="G1888" s="218"/>
      <c r="H1888" s="218">
        <f t="shared" ref="H1888:U1888" si="1897">(H5324/H$3521)/(H8760/H$6957)</f>
        <v>5.8281250134956809E-2</v>
      </c>
      <c r="I1888" s="218">
        <f t="shared" si="1897"/>
        <v>0.21858272268769424</v>
      </c>
      <c r="J1888" s="218">
        <f t="shared" si="1897"/>
        <v>0.43429300943436872</v>
      </c>
      <c r="K1888" s="218">
        <f t="shared" si="1897"/>
        <v>3.3583156321088957E-2</v>
      </c>
      <c r="L1888" s="218">
        <f t="shared" si="1897"/>
        <v>1.1493292115825238</v>
      </c>
      <c r="M1888" s="218">
        <f t="shared" si="1897"/>
        <v>4.9533199670526935</v>
      </c>
      <c r="N1888" s="218">
        <f t="shared" si="1897"/>
        <v>2.9904144407973416</v>
      </c>
      <c r="O1888" s="218">
        <f t="shared" si="1897"/>
        <v>0.2511234388017955</v>
      </c>
      <c r="P1888" s="218">
        <f t="shared" si="1897"/>
        <v>13.039794061596487</v>
      </c>
      <c r="Q1888" s="218">
        <f t="shared" si="1897"/>
        <v>34.664448482696258</v>
      </c>
      <c r="R1888" s="218">
        <f t="shared" si="1897"/>
        <v>57.870017182133388</v>
      </c>
      <c r="S1888" s="218">
        <f t="shared" si="1897"/>
        <v>84.75795018473255</v>
      </c>
      <c r="T1888" s="218">
        <f t="shared" si="1897"/>
        <v>183.99691687718308</v>
      </c>
      <c r="U1888" s="218">
        <f t="shared" si="1897"/>
        <v>234.17629900330593</v>
      </c>
    </row>
    <row r="1889" spans="1:21" x14ac:dyDescent="0.25">
      <c r="A1889" s="57" t="s">
        <v>515</v>
      </c>
      <c r="B1889" s="57" t="s">
        <v>7600</v>
      </c>
      <c r="C1889" s="218">
        <f t="shared" si="1893"/>
        <v>0</v>
      </c>
      <c r="D1889" s="218">
        <f t="shared" si="1893"/>
        <v>0</v>
      </c>
      <c r="E1889" s="218"/>
      <c r="F1889" s="218"/>
      <c r="G1889" s="218"/>
      <c r="H1889" s="218">
        <f t="shared" ref="H1889:U1889" si="1898">(H5325/H$3521)/(H8761/H$6957)</f>
        <v>0.17449588208822334</v>
      </c>
      <c r="I1889" s="218">
        <f t="shared" si="1898"/>
        <v>3.1831282764239549E-2</v>
      </c>
      <c r="J1889" s="218">
        <f t="shared" si="1898"/>
        <v>0.1832301532727782</v>
      </c>
      <c r="K1889" s="218">
        <f t="shared" si="1898"/>
        <v>0.10728238565228088</v>
      </c>
      <c r="L1889" s="218">
        <f t="shared" si="1898"/>
        <v>0.38485314379604207</v>
      </c>
      <c r="M1889" s="218">
        <f t="shared" si="1898"/>
        <v>0.29921329444268807</v>
      </c>
      <c r="N1889" s="218">
        <f t="shared" si="1898"/>
        <v>0.98665127560511934</v>
      </c>
      <c r="O1889" s="218">
        <f t="shared" si="1898"/>
        <v>0</v>
      </c>
      <c r="P1889" s="218">
        <f t="shared" si="1898"/>
        <v>1.6523569245221602E-2</v>
      </c>
      <c r="Q1889" s="218">
        <f t="shared" si="1898"/>
        <v>7.6836072576689602E-3</v>
      </c>
      <c r="R1889" s="218">
        <f t="shared" si="1898"/>
        <v>9.9877218383488078E-2</v>
      </c>
      <c r="S1889" s="218">
        <f t="shared" si="1898"/>
        <v>3.056494123962028E-3</v>
      </c>
      <c r="T1889" s="218">
        <f t="shared" si="1898"/>
        <v>0</v>
      </c>
      <c r="U1889" s="218">
        <f t="shared" si="1898"/>
        <v>1.2297875892692966E-2</v>
      </c>
    </row>
    <row r="1890" spans="1:21" x14ac:dyDescent="0.25">
      <c r="A1890" s="57" t="s">
        <v>2430</v>
      </c>
      <c r="B1890" s="57" t="s">
        <v>7601</v>
      </c>
      <c r="C1890" s="218">
        <f t="shared" si="1893"/>
        <v>2.6239898691015906</v>
      </c>
      <c r="D1890" s="218">
        <f t="shared" si="1893"/>
        <v>3.942172595061022</v>
      </c>
      <c r="E1890" s="218"/>
      <c r="F1890" s="218"/>
      <c r="G1890" s="218"/>
      <c r="H1890" s="218">
        <f t="shared" ref="H1890:U1890" si="1899">(H5326/H$3521)/(H8762/H$6957)</f>
        <v>1.1749798400534601</v>
      </c>
      <c r="I1890" s="218">
        <f t="shared" si="1899"/>
        <v>1.5088216991673413</v>
      </c>
      <c r="J1890" s="218">
        <f t="shared" si="1899"/>
        <v>0.89247924072540818</v>
      </c>
      <c r="K1890" s="218">
        <f t="shared" si="1899"/>
        <v>4.9615590631492826E-3</v>
      </c>
      <c r="L1890" s="218">
        <f t="shared" si="1899"/>
        <v>0</v>
      </c>
      <c r="M1890" s="218">
        <f t="shared" si="1899"/>
        <v>0</v>
      </c>
      <c r="N1890" s="218">
        <f t="shared" si="1899"/>
        <v>0.49142469918417386</v>
      </c>
      <c r="O1890" s="218">
        <f t="shared" si="1899"/>
        <v>0</v>
      </c>
      <c r="P1890" s="218">
        <f t="shared" si="1899"/>
        <v>4.9886945775368084E-2</v>
      </c>
      <c r="Q1890" s="218">
        <f t="shared" si="1899"/>
        <v>5.5561554800416533E-3</v>
      </c>
      <c r="R1890" s="218">
        <f t="shared" si="1899"/>
        <v>0</v>
      </c>
      <c r="S1890" s="218">
        <f t="shared" si="1899"/>
        <v>5.6534664947660547E-3</v>
      </c>
      <c r="T1890" s="218">
        <f t="shared" si="1899"/>
        <v>2.1877902833300985E-2</v>
      </c>
      <c r="U1890" s="218">
        <f t="shared" si="1899"/>
        <v>0</v>
      </c>
    </row>
    <row r="1891" spans="1:21" x14ac:dyDescent="0.25">
      <c r="A1891" s="57" t="s">
        <v>2557</v>
      </c>
      <c r="B1891" s="57" t="s">
        <v>7602</v>
      </c>
      <c r="C1891" s="218">
        <f t="shared" si="1893"/>
        <v>0</v>
      </c>
      <c r="D1891" s="218">
        <f t="shared" si="1893"/>
        <v>0</v>
      </c>
      <c r="E1891" s="218"/>
      <c r="F1891" s="218"/>
      <c r="G1891" s="218"/>
      <c r="H1891" s="218">
        <f t="shared" ref="H1891:U1891" si="1900">(H5327/H$3521)/(H8763/H$6957)</f>
        <v>0</v>
      </c>
      <c r="I1891" s="218">
        <f t="shared" si="1900"/>
        <v>6.2461231712944522E-2</v>
      </c>
      <c r="J1891" s="218">
        <f t="shared" si="1900"/>
        <v>0</v>
      </c>
      <c r="K1891" s="218">
        <f t="shared" si="1900"/>
        <v>1.135352195595604E-2</v>
      </c>
      <c r="L1891" s="218">
        <f t="shared" si="1900"/>
        <v>0</v>
      </c>
      <c r="M1891" s="218">
        <f t="shared" si="1900"/>
        <v>0</v>
      </c>
      <c r="N1891" s="218">
        <f t="shared" si="1900"/>
        <v>5.0789750889328224E-3</v>
      </c>
      <c r="O1891" s="218">
        <f t="shared" si="1900"/>
        <v>4.1860924833300693E-2</v>
      </c>
      <c r="P1891" s="218">
        <f t="shared" si="1900"/>
        <v>0</v>
      </c>
      <c r="Q1891" s="218">
        <f t="shared" si="1900"/>
        <v>0</v>
      </c>
      <c r="R1891" s="218">
        <f t="shared" si="1900"/>
        <v>0</v>
      </c>
      <c r="S1891" s="218">
        <f t="shared" si="1900"/>
        <v>0</v>
      </c>
      <c r="T1891" s="218">
        <f t="shared" si="1900"/>
        <v>0</v>
      </c>
      <c r="U1891" s="218">
        <f t="shared" si="1900"/>
        <v>0.10390427977711331</v>
      </c>
    </row>
    <row r="1892" spans="1:21" x14ac:dyDescent="0.25">
      <c r="A1892" s="57" t="s">
        <v>2391</v>
      </c>
      <c r="B1892" s="57" t="s">
        <v>7603</v>
      </c>
      <c r="C1892" s="218">
        <f t="shared" si="1893"/>
        <v>0</v>
      </c>
      <c r="D1892" s="218">
        <f t="shared" si="1893"/>
        <v>0</v>
      </c>
      <c r="E1892" s="218"/>
      <c r="F1892" s="218"/>
      <c r="G1892" s="218"/>
      <c r="H1892" s="218">
        <f t="shared" ref="H1892:U1892" si="1901">(H5328/H$3521)/(H8764/H$6957)</f>
        <v>0</v>
      </c>
      <c r="I1892" s="218">
        <f t="shared" si="1901"/>
        <v>3.5855804608753945</v>
      </c>
      <c r="J1892" s="218">
        <f t="shared" si="1901"/>
        <v>6.2739237763162217E-2</v>
      </c>
      <c r="K1892" s="218">
        <f t="shared" si="1901"/>
        <v>0</v>
      </c>
      <c r="L1892" s="218">
        <f t="shared" si="1901"/>
        <v>3.8995369850886211E-2</v>
      </c>
      <c r="M1892" s="218">
        <f t="shared" si="1901"/>
        <v>0</v>
      </c>
      <c r="N1892" s="218">
        <f t="shared" si="1901"/>
        <v>0</v>
      </c>
      <c r="O1892" s="218">
        <f t="shared" si="1901"/>
        <v>0.20756950641427602</v>
      </c>
      <c r="P1892" s="218">
        <f t="shared" si="1901"/>
        <v>0</v>
      </c>
      <c r="Q1892" s="218">
        <f t="shared" si="1901"/>
        <v>0</v>
      </c>
      <c r="R1892" s="218">
        <f t="shared" si="1901"/>
        <v>0</v>
      </c>
      <c r="S1892" s="218">
        <f t="shared" si="1901"/>
        <v>0</v>
      </c>
      <c r="T1892" s="218">
        <f t="shared" si="1901"/>
        <v>0</v>
      </c>
      <c r="U1892" s="218">
        <f t="shared" si="1901"/>
        <v>0</v>
      </c>
    </row>
    <row r="1893" spans="1:21" x14ac:dyDescent="0.25">
      <c r="A1893" s="57" t="s">
        <v>1563</v>
      </c>
      <c r="B1893" s="57" t="s">
        <v>7604</v>
      </c>
      <c r="C1893" s="218">
        <f t="shared" si="1893"/>
        <v>8.9768063711420307E-3</v>
      </c>
      <c r="D1893" s="218">
        <f t="shared" si="1893"/>
        <v>0.11662795857625065</v>
      </c>
      <c r="E1893" s="218"/>
      <c r="F1893" s="218"/>
      <c r="G1893" s="218"/>
      <c r="H1893" s="218">
        <f t="shared" ref="H1893:U1893" si="1902">(H5329/H$3521)/(H8765/H$6957)</f>
        <v>0</v>
      </c>
      <c r="I1893" s="218">
        <f t="shared" si="1902"/>
        <v>0</v>
      </c>
      <c r="J1893" s="218">
        <f t="shared" si="1902"/>
        <v>0</v>
      </c>
      <c r="K1893" s="218">
        <f t="shared" si="1902"/>
        <v>0</v>
      </c>
      <c r="L1893" s="218">
        <f t="shared" si="1902"/>
        <v>0</v>
      </c>
      <c r="M1893" s="218">
        <f t="shared" si="1902"/>
        <v>0</v>
      </c>
      <c r="N1893" s="218">
        <f t="shared" si="1902"/>
        <v>0</v>
      </c>
      <c r="O1893" s="218">
        <f t="shared" si="1902"/>
        <v>0</v>
      </c>
      <c r="P1893" s="218">
        <f t="shared" si="1902"/>
        <v>0</v>
      </c>
      <c r="Q1893" s="218">
        <f t="shared" si="1902"/>
        <v>0</v>
      </c>
      <c r="R1893" s="218">
        <f t="shared" si="1902"/>
        <v>0</v>
      </c>
      <c r="S1893" s="218">
        <f t="shared" si="1902"/>
        <v>0</v>
      </c>
      <c r="T1893" s="218">
        <f t="shared" si="1902"/>
        <v>0</v>
      </c>
      <c r="U1893" s="218">
        <f t="shared" si="1902"/>
        <v>0</v>
      </c>
    </row>
    <row r="1894" spans="1:21" x14ac:dyDescent="0.25">
      <c r="A1894" s="57" t="s">
        <v>689</v>
      </c>
      <c r="B1894" s="57" t="s">
        <v>7605</v>
      </c>
      <c r="C1894" s="218">
        <f t="shared" si="1893"/>
        <v>0</v>
      </c>
      <c r="D1894" s="218">
        <f t="shared" si="1893"/>
        <v>0</v>
      </c>
      <c r="E1894" s="218"/>
      <c r="F1894" s="218"/>
      <c r="G1894" s="218"/>
      <c r="H1894" s="218">
        <f t="shared" ref="H1894:U1894" si="1903">(H5330/H$3521)/(H8766/H$6957)</f>
        <v>0</v>
      </c>
      <c r="I1894" s="218">
        <f t="shared" si="1903"/>
        <v>0</v>
      </c>
      <c r="J1894" s="218">
        <f t="shared" si="1903"/>
        <v>2.5099507139041637E-4</v>
      </c>
      <c r="K1894" s="218">
        <f t="shared" si="1903"/>
        <v>0</v>
      </c>
      <c r="L1894" s="218">
        <f t="shared" si="1903"/>
        <v>0</v>
      </c>
      <c r="M1894" s="218">
        <f t="shared" si="1903"/>
        <v>1.1102652769974216E-2</v>
      </c>
      <c r="N1894" s="218">
        <f t="shared" si="1903"/>
        <v>1.379651099714216E-2</v>
      </c>
      <c r="O1894" s="218">
        <f t="shared" si="1903"/>
        <v>0</v>
      </c>
      <c r="P1894" s="218">
        <f t="shared" si="1903"/>
        <v>0</v>
      </c>
      <c r="Q1894" s="218">
        <f t="shared" si="1903"/>
        <v>0</v>
      </c>
      <c r="R1894" s="218">
        <f t="shared" si="1903"/>
        <v>6.845229124120154E-5</v>
      </c>
      <c r="S1894" s="218">
        <f t="shared" si="1903"/>
        <v>1.877411640344312E-4</v>
      </c>
      <c r="T1894" s="218">
        <f t="shared" si="1903"/>
        <v>0</v>
      </c>
      <c r="U1894" s="218">
        <f t="shared" si="1903"/>
        <v>3.7521179601347993E-4</v>
      </c>
    </row>
    <row r="1895" spans="1:21" x14ac:dyDescent="0.25">
      <c r="A1895" s="57" t="s">
        <v>2514</v>
      </c>
      <c r="B1895" s="57" t="s">
        <v>7606</v>
      </c>
      <c r="C1895" s="218">
        <f t="shared" si="1893"/>
        <v>0</v>
      </c>
      <c r="D1895" s="218">
        <f t="shared" si="1893"/>
        <v>0</v>
      </c>
      <c r="E1895" s="218"/>
      <c r="F1895" s="218"/>
      <c r="G1895" s="218"/>
      <c r="H1895" s="218">
        <f t="shared" ref="H1895:U1895" si="1904">(H5331/H$3521)/(H8767/H$6957)</f>
        <v>0</v>
      </c>
      <c r="I1895" s="218">
        <f t="shared" si="1904"/>
        <v>0</v>
      </c>
      <c r="J1895" s="218">
        <f t="shared" si="1904"/>
        <v>0</v>
      </c>
      <c r="K1895" s="218">
        <f t="shared" si="1904"/>
        <v>0</v>
      </c>
      <c r="L1895" s="218">
        <f t="shared" si="1904"/>
        <v>0.76265221648615344</v>
      </c>
      <c r="M1895" s="218">
        <f t="shared" si="1904"/>
        <v>0</v>
      </c>
      <c r="N1895" s="218">
        <f t="shared" si="1904"/>
        <v>8.6824101950616933E-2</v>
      </c>
      <c r="O1895" s="218">
        <f t="shared" si="1904"/>
        <v>0</v>
      </c>
      <c r="P1895" s="218">
        <f t="shared" si="1904"/>
        <v>0</v>
      </c>
      <c r="Q1895" s="218">
        <f t="shared" si="1904"/>
        <v>0</v>
      </c>
      <c r="R1895" s="218">
        <f t="shared" si="1904"/>
        <v>0</v>
      </c>
      <c r="S1895" s="218">
        <f t="shared" si="1904"/>
        <v>0</v>
      </c>
      <c r="T1895" s="218">
        <f t="shared" si="1904"/>
        <v>0</v>
      </c>
      <c r="U1895" s="218">
        <f t="shared" si="1904"/>
        <v>0</v>
      </c>
    </row>
    <row r="1896" spans="1:21" x14ac:dyDescent="0.25">
      <c r="A1896" s="57" t="s">
        <v>2587</v>
      </c>
      <c r="B1896" s="57" t="s">
        <v>7607</v>
      </c>
      <c r="C1896" s="218">
        <f t="shared" si="1893"/>
        <v>0</v>
      </c>
      <c r="D1896" s="218">
        <f t="shared" si="1893"/>
        <v>0</v>
      </c>
      <c r="E1896" s="218"/>
      <c r="F1896" s="218"/>
      <c r="G1896" s="218"/>
      <c r="H1896" s="218">
        <f t="shared" ref="H1896:U1896" si="1905">(H5332/H$3521)/(H8768/H$6957)</f>
        <v>0</v>
      </c>
      <c r="I1896" s="218">
        <f t="shared" si="1905"/>
        <v>0</v>
      </c>
      <c r="J1896" s="218">
        <f t="shared" si="1905"/>
        <v>0</v>
      </c>
      <c r="K1896" s="218">
        <f t="shared" si="1905"/>
        <v>0</v>
      </c>
      <c r="L1896" s="218">
        <f t="shared" si="1905"/>
        <v>0</v>
      </c>
      <c r="M1896" s="218">
        <f t="shared" si="1905"/>
        <v>0</v>
      </c>
      <c r="N1896" s="218">
        <f t="shared" si="1905"/>
        <v>0</v>
      </c>
      <c r="O1896" s="218">
        <f t="shared" si="1905"/>
        <v>0</v>
      </c>
      <c r="P1896" s="218">
        <f t="shared" si="1905"/>
        <v>0</v>
      </c>
      <c r="Q1896" s="218">
        <f t="shared" si="1905"/>
        <v>0</v>
      </c>
      <c r="R1896" s="218">
        <f t="shared" si="1905"/>
        <v>0</v>
      </c>
      <c r="S1896" s="218">
        <f t="shared" si="1905"/>
        <v>0</v>
      </c>
      <c r="T1896" s="218">
        <f t="shared" si="1905"/>
        <v>0</v>
      </c>
      <c r="U1896" s="218">
        <f t="shared" si="1905"/>
        <v>0</v>
      </c>
    </row>
    <row r="1897" spans="1:21" x14ac:dyDescent="0.25">
      <c r="A1897" s="57" t="s">
        <v>2620</v>
      </c>
      <c r="B1897" s="57" t="s">
        <v>7608</v>
      </c>
      <c r="C1897" s="218">
        <f t="shared" si="1893"/>
        <v>0</v>
      </c>
      <c r="D1897" s="218">
        <f t="shared" si="1893"/>
        <v>0</v>
      </c>
      <c r="E1897" s="218"/>
      <c r="F1897" s="218"/>
      <c r="G1897" s="218"/>
      <c r="H1897" s="218">
        <f t="shared" ref="H1897:U1897" si="1906">(H5333/H$3521)/(H8769/H$6957)</f>
        <v>0</v>
      </c>
      <c r="I1897" s="218">
        <f t="shared" si="1906"/>
        <v>0</v>
      </c>
      <c r="J1897" s="218">
        <f t="shared" si="1906"/>
        <v>8.7248794136435461E-3</v>
      </c>
      <c r="K1897" s="218">
        <f t="shared" si="1906"/>
        <v>0</v>
      </c>
      <c r="L1897" s="218">
        <f t="shared" si="1906"/>
        <v>5.3269871719424074E-3</v>
      </c>
      <c r="M1897" s="218">
        <f t="shared" si="1906"/>
        <v>0</v>
      </c>
      <c r="N1897" s="218">
        <f t="shared" si="1906"/>
        <v>0</v>
      </c>
      <c r="O1897" s="218">
        <f t="shared" si="1906"/>
        <v>0</v>
      </c>
      <c r="P1897" s="218">
        <f t="shared" si="1906"/>
        <v>0</v>
      </c>
      <c r="Q1897" s="218">
        <f t="shared" si="1906"/>
        <v>0</v>
      </c>
      <c r="R1897" s="218">
        <f t="shared" si="1906"/>
        <v>0</v>
      </c>
      <c r="S1897" s="218">
        <f t="shared" si="1906"/>
        <v>0</v>
      </c>
      <c r="T1897" s="218">
        <f t="shared" si="1906"/>
        <v>0</v>
      </c>
      <c r="U1897" s="218">
        <f t="shared" si="1906"/>
        <v>0</v>
      </c>
    </row>
    <row r="1898" spans="1:21" x14ac:dyDescent="0.25">
      <c r="A1898" s="57" t="s">
        <v>2095</v>
      </c>
      <c r="B1898" s="57" t="s">
        <v>7609</v>
      </c>
      <c r="C1898" s="218">
        <f t="shared" si="1893"/>
        <v>0</v>
      </c>
      <c r="D1898" s="218">
        <f t="shared" si="1893"/>
        <v>0</v>
      </c>
      <c r="E1898" s="218"/>
      <c r="F1898" s="218"/>
      <c r="G1898" s="218"/>
      <c r="H1898" s="218">
        <f t="shared" ref="H1898:U1898" si="1907">(H5334/H$3521)/(H8770/H$6957)</f>
        <v>9.9220703877760611E-3</v>
      </c>
      <c r="I1898" s="218">
        <f t="shared" si="1907"/>
        <v>0</v>
      </c>
      <c r="J1898" s="218">
        <f t="shared" si="1907"/>
        <v>0</v>
      </c>
      <c r="K1898" s="218">
        <f t="shared" si="1907"/>
        <v>0</v>
      </c>
      <c r="L1898" s="218">
        <f t="shared" si="1907"/>
        <v>0</v>
      </c>
      <c r="M1898" s="218">
        <f t="shared" si="1907"/>
        <v>0</v>
      </c>
      <c r="N1898" s="218">
        <f t="shared" si="1907"/>
        <v>6.7953826738347803E-5</v>
      </c>
      <c r="O1898" s="218">
        <f t="shared" si="1907"/>
        <v>0</v>
      </c>
      <c r="P1898" s="218">
        <f t="shared" si="1907"/>
        <v>0</v>
      </c>
      <c r="Q1898" s="218">
        <f t="shared" si="1907"/>
        <v>0</v>
      </c>
      <c r="R1898" s="218">
        <f t="shared" si="1907"/>
        <v>1.0036841699974004E-3</v>
      </c>
      <c r="S1898" s="218">
        <f t="shared" si="1907"/>
        <v>0</v>
      </c>
      <c r="T1898" s="218">
        <f t="shared" si="1907"/>
        <v>0</v>
      </c>
      <c r="U1898" s="218">
        <f t="shared" si="1907"/>
        <v>0</v>
      </c>
    </row>
    <row r="1899" spans="1:21" x14ac:dyDescent="0.25">
      <c r="A1899" s="57" t="s">
        <v>2049</v>
      </c>
      <c r="B1899" s="57" t="s">
        <v>7610</v>
      </c>
      <c r="C1899" s="218">
        <f t="shared" si="1893"/>
        <v>0</v>
      </c>
      <c r="D1899" s="218">
        <f t="shared" si="1893"/>
        <v>0</v>
      </c>
      <c r="E1899" s="218"/>
      <c r="F1899" s="218"/>
      <c r="G1899" s="218"/>
      <c r="H1899" s="218">
        <f t="shared" ref="H1899:U1899" si="1908">(H5335/H$3521)/(H8771/H$6957)</f>
        <v>0</v>
      </c>
      <c r="I1899" s="218">
        <f t="shared" si="1908"/>
        <v>0</v>
      </c>
      <c r="J1899" s="218">
        <f t="shared" si="1908"/>
        <v>2.5196386708580824E-2</v>
      </c>
      <c r="K1899" s="218">
        <f t="shared" si="1908"/>
        <v>0</v>
      </c>
      <c r="L1899" s="218">
        <f t="shared" si="1908"/>
        <v>8.7846306134142411E-3</v>
      </c>
      <c r="M1899" s="218">
        <f t="shared" si="1908"/>
        <v>0</v>
      </c>
      <c r="N1899" s="218">
        <f t="shared" si="1908"/>
        <v>0</v>
      </c>
      <c r="O1899" s="218">
        <f t="shared" si="1908"/>
        <v>0</v>
      </c>
      <c r="P1899" s="218">
        <f t="shared" si="1908"/>
        <v>0</v>
      </c>
      <c r="Q1899" s="218">
        <f t="shared" si="1908"/>
        <v>0</v>
      </c>
      <c r="R1899" s="218">
        <f t="shared" si="1908"/>
        <v>5.5298561472701874E-2</v>
      </c>
      <c r="S1899" s="218">
        <f t="shared" si="1908"/>
        <v>0</v>
      </c>
      <c r="T1899" s="218">
        <f t="shared" si="1908"/>
        <v>0</v>
      </c>
      <c r="U1899" s="218">
        <f t="shared" si="1908"/>
        <v>0</v>
      </c>
    </row>
    <row r="1900" spans="1:21" x14ac:dyDescent="0.25">
      <c r="A1900" s="57" t="s">
        <v>686</v>
      </c>
      <c r="B1900" s="57" t="s">
        <v>7611</v>
      </c>
      <c r="C1900" s="218">
        <f t="shared" si="1893"/>
        <v>0</v>
      </c>
      <c r="D1900" s="218">
        <f t="shared" si="1893"/>
        <v>0</v>
      </c>
      <c r="E1900" s="218"/>
      <c r="F1900" s="218"/>
      <c r="G1900" s="218"/>
      <c r="H1900" s="218">
        <f t="shared" ref="H1900:U1900" si="1909">(H5336/H$3521)/(H8772/H$6957)</f>
        <v>7.1015936065767464</v>
      </c>
      <c r="I1900" s="218">
        <f t="shared" si="1909"/>
        <v>2.3871184863040265</v>
      </c>
      <c r="J1900" s="218">
        <f t="shared" si="1909"/>
        <v>1.3212130645740818</v>
      </c>
      <c r="K1900" s="218">
        <f t="shared" si="1909"/>
        <v>0.32305337028536207</v>
      </c>
      <c r="L1900" s="218">
        <f t="shared" si="1909"/>
        <v>1.2277276348041739</v>
      </c>
      <c r="M1900" s="218">
        <f t="shared" si="1909"/>
        <v>1.0984637640378603</v>
      </c>
      <c r="N1900" s="218">
        <f t="shared" si="1909"/>
        <v>1.4449793857156659</v>
      </c>
      <c r="O1900" s="218">
        <f t="shared" si="1909"/>
        <v>0.18402877708389809</v>
      </c>
      <c r="P1900" s="218">
        <f t="shared" si="1909"/>
        <v>0.12719092152038239</v>
      </c>
      <c r="Q1900" s="218">
        <f t="shared" si="1909"/>
        <v>0</v>
      </c>
      <c r="R1900" s="218">
        <f t="shared" si="1909"/>
        <v>0</v>
      </c>
      <c r="S1900" s="218">
        <f t="shared" si="1909"/>
        <v>0</v>
      </c>
      <c r="T1900" s="218">
        <f t="shared" si="1909"/>
        <v>2.505251508060469E-2</v>
      </c>
      <c r="U1900" s="218">
        <f t="shared" si="1909"/>
        <v>2.4319125688970208E-2</v>
      </c>
    </row>
    <row r="1901" spans="1:21" x14ac:dyDescent="0.25">
      <c r="A1901" s="57" t="s">
        <v>2748</v>
      </c>
      <c r="B1901" s="57" t="s">
        <v>7612</v>
      </c>
      <c r="C1901" s="218">
        <f t="shared" si="1893"/>
        <v>0</v>
      </c>
      <c r="D1901" s="218">
        <f t="shared" si="1893"/>
        <v>0</v>
      </c>
      <c r="E1901" s="218"/>
      <c r="F1901" s="218"/>
      <c r="G1901" s="218"/>
      <c r="H1901" s="218">
        <f t="shared" ref="H1901:U1901" si="1910">(H5337/H$3521)/(H8773/H$6957)</f>
        <v>0</v>
      </c>
      <c r="I1901" s="218">
        <f t="shared" si="1910"/>
        <v>0</v>
      </c>
      <c r="J1901" s="218">
        <f t="shared" si="1910"/>
        <v>0</v>
      </c>
      <c r="K1901" s="218">
        <f t="shared" si="1910"/>
        <v>0</v>
      </c>
      <c r="L1901" s="218">
        <f t="shared" si="1910"/>
        <v>0</v>
      </c>
      <c r="M1901" s="218">
        <f t="shared" si="1910"/>
        <v>0</v>
      </c>
      <c r="N1901" s="218">
        <f t="shared" si="1910"/>
        <v>2.7889523534151499E-3</v>
      </c>
      <c r="O1901" s="218">
        <f t="shared" si="1910"/>
        <v>0</v>
      </c>
      <c r="P1901" s="218">
        <f t="shared" si="1910"/>
        <v>0.13604120326408595</v>
      </c>
      <c r="Q1901" s="218">
        <f t="shared" si="1910"/>
        <v>0</v>
      </c>
      <c r="R1901" s="218">
        <f t="shared" si="1910"/>
        <v>11.484640197389684</v>
      </c>
      <c r="S1901" s="218">
        <f t="shared" si="1910"/>
        <v>9.1487053149354036</v>
      </c>
      <c r="T1901" s="218">
        <f t="shared" si="1910"/>
        <v>12.756333566984587</v>
      </c>
      <c r="U1901" s="218">
        <f t="shared" si="1910"/>
        <v>2.5537204362438439</v>
      </c>
    </row>
    <row r="1902" spans="1:21" x14ac:dyDescent="0.25">
      <c r="A1902" s="57" t="s">
        <v>1470</v>
      </c>
      <c r="B1902" s="57" t="s">
        <v>7613</v>
      </c>
      <c r="C1902" s="218">
        <f t="shared" si="1893"/>
        <v>4.2603747657509112</v>
      </c>
      <c r="D1902" s="218">
        <f t="shared" si="1893"/>
        <v>12.137567311549983</v>
      </c>
      <c r="E1902" s="218"/>
      <c r="F1902" s="218"/>
      <c r="G1902" s="218"/>
      <c r="H1902" s="218">
        <f t="shared" ref="H1902:U1902" si="1911">(H5338/H$3521)/(H8774/H$6957)</f>
        <v>0.11633606794310447</v>
      </c>
      <c r="I1902" s="218">
        <f t="shared" si="1911"/>
        <v>0</v>
      </c>
      <c r="J1902" s="218">
        <f t="shared" si="1911"/>
        <v>0.15262295714923305</v>
      </c>
      <c r="K1902" s="218">
        <f t="shared" si="1911"/>
        <v>1.0016199339530827</v>
      </c>
      <c r="L1902" s="218">
        <f t="shared" si="1911"/>
        <v>4.4319844297255953E-2</v>
      </c>
      <c r="M1902" s="218">
        <f t="shared" si="1911"/>
        <v>0</v>
      </c>
      <c r="N1902" s="218">
        <f t="shared" si="1911"/>
        <v>0.21159244165570579</v>
      </c>
      <c r="O1902" s="218">
        <f t="shared" si="1911"/>
        <v>0.32654740747661254</v>
      </c>
      <c r="P1902" s="218">
        <f t="shared" si="1911"/>
        <v>1.9029629449338736</v>
      </c>
      <c r="Q1902" s="218">
        <f t="shared" si="1911"/>
        <v>0.56107213246951193</v>
      </c>
      <c r="R1902" s="218">
        <f t="shared" si="1911"/>
        <v>0</v>
      </c>
      <c r="S1902" s="218">
        <f t="shared" si="1911"/>
        <v>0</v>
      </c>
      <c r="T1902" s="218">
        <f t="shared" si="1911"/>
        <v>0</v>
      </c>
      <c r="U1902" s="218">
        <f t="shared" si="1911"/>
        <v>0.33648460706824496</v>
      </c>
    </row>
    <row r="1903" spans="1:21" x14ac:dyDescent="0.25">
      <c r="A1903" s="57" t="s">
        <v>2212</v>
      </c>
      <c r="B1903" s="57" t="s">
        <v>7614</v>
      </c>
      <c r="C1903" s="218">
        <f t="shared" si="1893"/>
        <v>5.3442027650658405E-2</v>
      </c>
      <c r="D1903" s="218">
        <f t="shared" si="1893"/>
        <v>0.14158944621339059</v>
      </c>
      <c r="E1903" s="218"/>
      <c r="F1903" s="218"/>
      <c r="G1903" s="218"/>
      <c r="H1903" s="218">
        <f t="shared" ref="H1903:U1903" si="1912">(H5339/H$3521)/(H8775/H$6957)</f>
        <v>5.8945739837433985E-3</v>
      </c>
      <c r="I1903" s="218">
        <f t="shared" si="1912"/>
        <v>8.4339597123073429E-2</v>
      </c>
      <c r="J1903" s="218">
        <f t="shared" si="1912"/>
        <v>5.3251205436033372E-2</v>
      </c>
      <c r="K1903" s="218">
        <f t="shared" si="1912"/>
        <v>0</v>
      </c>
      <c r="L1903" s="218">
        <f t="shared" si="1912"/>
        <v>0</v>
      </c>
      <c r="M1903" s="218">
        <f t="shared" si="1912"/>
        <v>0.18252632891425929</v>
      </c>
      <c r="N1903" s="218">
        <f t="shared" si="1912"/>
        <v>0.17187812807924296</v>
      </c>
      <c r="O1903" s="218">
        <f t="shared" si="1912"/>
        <v>0</v>
      </c>
      <c r="P1903" s="218">
        <f t="shared" si="1912"/>
        <v>0</v>
      </c>
      <c r="Q1903" s="218">
        <f t="shared" si="1912"/>
        <v>0</v>
      </c>
      <c r="R1903" s="218">
        <f t="shared" si="1912"/>
        <v>7.6822158452616404E-2</v>
      </c>
      <c r="S1903" s="218">
        <f t="shared" si="1912"/>
        <v>0</v>
      </c>
      <c r="T1903" s="218">
        <f t="shared" si="1912"/>
        <v>0</v>
      </c>
      <c r="U1903" s="218">
        <f t="shared" si="1912"/>
        <v>0</v>
      </c>
    </row>
    <row r="1904" spans="1:21" x14ac:dyDescent="0.25">
      <c r="A1904" s="57" t="s">
        <v>1676</v>
      </c>
      <c r="B1904" s="57" t="s">
        <v>7615</v>
      </c>
      <c r="C1904" s="218">
        <f t="shared" si="1893"/>
        <v>0</v>
      </c>
      <c r="D1904" s="218">
        <f t="shared" si="1893"/>
        <v>0</v>
      </c>
      <c r="E1904" s="218"/>
      <c r="F1904" s="218"/>
      <c r="G1904" s="218"/>
      <c r="H1904" s="218">
        <f t="shared" ref="H1904:U1904" si="1913">(H5340/H$3521)/(H8776/H$6957)</f>
        <v>0</v>
      </c>
      <c r="I1904" s="218">
        <f t="shared" si="1913"/>
        <v>0</v>
      </c>
      <c r="J1904" s="218">
        <f t="shared" si="1913"/>
        <v>0</v>
      </c>
      <c r="K1904" s="218">
        <f t="shared" si="1913"/>
        <v>0</v>
      </c>
      <c r="L1904" s="218">
        <f t="shared" si="1913"/>
        <v>0</v>
      </c>
      <c r="M1904" s="218">
        <f t="shared" si="1913"/>
        <v>0.56844748665449618</v>
      </c>
      <c r="N1904" s="218">
        <f t="shared" si="1913"/>
        <v>0</v>
      </c>
      <c r="O1904" s="218">
        <f t="shared" si="1913"/>
        <v>0</v>
      </c>
      <c r="P1904" s="218">
        <f t="shared" si="1913"/>
        <v>1.713845731794366E-2</v>
      </c>
      <c r="Q1904" s="218">
        <f t="shared" si="1913"/>
        <v>0</v>
      </c>
      <c r="R1904" s="218">
        <f t="shared" si="1913"/>
        <v>0.39865985998813741</v>
      </c>
      <c r="S1904" s="218">
        <f t="shared" si="1913"/>
        <v>0</v>
      </c>
      <c r="T1904" s="218">
        <f t="shared" si="1913"/>
        <v>0</v>
      </c>
      <c r="U1904" s="218">
        <f t="shared" si="1913"/>
        <v>0</v>
      </c>
    </row>
    <row r="1905" spans="1:21" x14ac:dyDescent="0.25">
      <c r="A1905" s="57" t="s">
        <v>903</v>
      </c>
      <c r="B1905" s="57" t="s">
        <v>7616</v>
      </c>
      <c r="C1905" s="218">
        <f t="shared" ref="C1905:D1924" si="1914">(C5341/C$3521)/(C8777/C$6957)</f>
        <v>0</v>
      </c>
      <c r="D1905" s="218">
        <f t="shared" si="1914"/>
        <v>0</v>
      </c>
      <c r="E1905" s="218"/>
      <c r="F1905" s="218"/>
      <c r="G1905" s="218"/>
      <c r="H1905" s="218">
        <f t="shared" ref="H1905:U1905" si="1915">(H5341/H$3521)/(H8777/H$6957)</f>
        <v>1.2422451318038163E-2</v>
      </c>
      <c r="I1905" s="218">
        <f t="shared" si="1915"/>
        <v>0</v>
      </c>
      <c r="J1905" s="218">
        <f t="shared" si="1915"/>
        <v>0</v>
      </c>
      <c r="K1905" s="218">
        <f t="shared" si="1915"/>
        <v>0</v>
      </c>
      <c r="L1905" s="218">
        <f t="shared" si="1915"/>
        <v>0</v>
      </c>
      <c r="M1905" s="218">
        <f t="shared" si="1915"/>
        <v>0</v>
      </c>
      <c r="N1905" s="218">
        <f t="shared" si="1915"/>
        <v>0</v>
      </c>
      <c r="O1905" s="218">
        <f t="shared" si="1915"/>
        <v>0</v>
      </c>
      <c r="P1905" s="218">
        <f t="shared" si="1915"/>
        <v>0</v>
      </c>
      <c r="Q1905" s="218">
        <f t="shared" si="1915"/>
        <v>0</v>
      </c>
      <c r="R1905" s="218">
        <f t="shared" si="1915"/>
        <v>1.9978681808090086E-2</v>
      </c>
      <c r="S1905" s="218">
        <f t="shared" si="1915"/>
        <v>0</v>
      </c>
      <c r="T1905" s="218">
        <f t="shared" si="1915"/>
        <v>0</v>
      </c>
      <c r="U1905" s="218">
        <f t="shared" si="1915"/>
        <v>0</v>
      </c>
    </row>
    <row r="1906" spans="1:21" x14ac:dyDescent="0.25">
      <c r="A1906" s="57" t="s">
        <v>900</v>
      </c>
      <c r="B1906" s="57" t="s">
        <v>7617</v>
      </c>
      <c r="C1906" s="218">
        <f t="shared" si="1914"/>
        <v>0</v>
      </c>
      <c r="D1906" s="218">
        <f t="shared" si="1914"/>
        <v>0</v>
      </c>
      <c r="E1906" s="218"/>
      <c r="F1906" s="218"/>
      <c r="G1906" s="218"/>
      <c r="H1906" s="218">
        <f t="shared" ref="H1906:U1906" si="1916">(H5342/H$3521)/(H8778/H$6957)</f>
        <v>0</v>
      </c>
      <c r="I1906" s="218">
        <f t="shared" si="1916"/>
        <v>0</v>
      </c>
      <c r="J1906" s="218">
        <f t="shared" si="1916"/>
        <v>0.14830857652286711</v>
      </c>
      <c r="K1906" s="218">
        <f t="shared" si="1916"/>
        <v>0</v>
      </c>
      <c r="L1906" s="218">
        <f t="shared" si="1916"/>
        <v>0.24487277856474809</v>
      </c>
      <c r="M1906" s="218">
        <f t="shared" si="1916"/>
        <v>0</v>
      </c>
      <c r="N1906" s="218">
        <f t="shared" si="1916"/>
        <v>5.9107075553594318E-2</v>
      </c>
      <c r="O1906" s="218">
        <f t="shared" si="1916"/>
        <v>0</v>
      </c>
      <c r="P1906" s="218">
        <f t="shared" si="1916"/>
        <v>0</v>
      </c>
      <c r="Q1906" s="218">
        <f t="shared" si="1916"/>
        <v>0</v>
      </c>
      <c r="R1906" s="218">
        <f t="shared" si="1916"/>
        <v>7.7420975645308499E-3</v>
      </c>
      <c r="S1906" s="218">
        <f t="shared" si="1916"/>
        <v>3.9318769724246798E-2</v>
      </c>
      <c r="T1906" s="218">
        <f t="shared" si="1916"/>
        <v>0</v>
      </c>
      <c r="U1906" s="218">
        <f t="shared" si="1916"/>
        <v>0</v>
      </c>
    </row>
    <row r="1907" spans="1:21" x14ac:dyDescent="0.25">
      <c r="A1907" s="57" t="s">
        <v>1244</v>
      </c>
      <c r="B1907" s="57" t="s">
        <v>7618</v>
      </c>
      <c r="C1907" s="218">
        <f t="shared" si="1914"/>
        <v>0</v>
      </c>
      <c r="D1907" s="218">
        <f t="shared" si="1914"/>
        <v>0</v>
      </c>
      <c r="E1907" s="218"/>
      <c r="F1907" s="218"/>
      <c r="G1907" s="218"/>
      <c r="H1907" s="218">
        <f t="shared" ref="H1907:U1907" si="1917">(H5343/H$3521)/(H8779/H$6957)</f>
        <v>0</v>
      </c>
      <c r="I1907" s="218">
        <f t="shared" si="1917"/>
        <v>0</v>
      </c>
      <c r="J1907" s="218">
        <f t="shared" si="1917"/>
        <v>0</v>
      </c>
      <c r="K1907" s="218">
        <f t="shared" si="1917"/>
        <v>0</v>
      </c>
      <c r="L1907" s="218">
        <f t="shared" si="1917"/>
        <v>0.1575805569746406</v>
      </c>
      <c r="M1907" s="218">
        <f t="shared" si="1917"/>
        <v>0</v>
      </c>
      <c r="N1907" s="218">
        <f t="shared" si="1917"/>
        <v>0</v>
      </c>
      <c r="O1907" s="218">
        <f t="shared" si="1917"/>
        <v>0</v>
      </c>
      <c r="P1907" s="218">
        <f t="shared" si="1917"/>
        <v>0</v>
      </c>
      <c r="Q1907" s="218">
        <f t="shared" si="1917"/>
        <v>0</v>
      </c>
      <c r="R1907" s="218">
        <f t="shared" si="1917"/>
        <v>0</v>
      </c>
      <c r="S1907" s="218">
        <f t="shared" si="1917"/>
        <v>0.11676928208372439</v>
      </c>
      <c r="T1907" s="218">
        <f t="shared" si="1917"/>
        <v>0</v>
      </c>
      <c r="U1907" s="218">
        <f t="shared" si="1917"/>
        <v>0</v>
      </c>
    </row>
    <row r="1908" spans="1:21" x14ac:dyDescent="0.25">
      <c r="A1908" s="57" t="s">
        <v>1688</v>
      </c>
      <c r="B1908" s="57" t="s">
        <v>7619</v>
      </c>
      <c r="C1908" s="218">
        <f t="shared" si="1914"/>
        <v>0</v>
      </c>
      <c r="D1908" s="218">
        <f t="shared" si="1914"/>
        <v>0</v>
      </c>
      <c r="E1908" s="218"/>
      <c r="F1908" s="218"/>
      <c r="G1908" s="218"/>
      <c r="H1908" s="218">
        <f t="shared" ref="H1908:U1908" si="1918">(H5344/H$3521)/(H8780/H$6957)</f>
        <v>0</v>
      </c>
      <c r="I1908" s="218">
        <f t="shared" si="1918"/>
        <v>0</v>
      </c>
      <c r="J1908" s="218">
        <f t="shared" si="1918"/>
        <v>7.6564559712264681E-4</v>
      </c>
      <c r="K1908" s="218">
        <f t="shared" si="1918"/>
        <v>4.3041757728465045E-2</v>
      </c>
      <c r="L1908" s="218">
        <f t="shared" si="1918"/>
        <v>0</v>
      </c>
      <c r="M1908" s="218">
        <f t="shared" si="1918"/>
        <v>0</v>
      </c>
      <c r="N1908" s="218">
        <f t="shared" si="1918"/>
        <v>0</v>
      </c>
      <c r="O1908" s="218">
        <f t="shared" si="1918"/>
        <v>0</v>
      </c>
      <c r="P1908" s="218">
        <f t="shared" si="1918"/>
        <v>0</v>
      </c>
      <c r="Q1908" s="218">
        <f t="shared" si="1918"/>
        <v>0</v>
      </c>
      <c r="R1908" s="218">
        <f t="shared" si="1918"/>
        <v>0.56496653121343143</v>
      </c>
      <c r="S1908" s="218">
        <f t="shared" si="1918"/>
        <v>0</v>
      </c>
      <c r="T1908" s="218">
        <f t="shared" si="1918"/>
        <v>0</v>
      </c>
      <c r="U1908" s="218">
        <f t="shared" si="1918"/>
        <v>0</v>
      </c>
    </row>
    <row r="1909" spans="1:21" x14ac:dyDescent="0.25">
      <c r="A1909" s="57" t="s">
        <v>1245</v>
      </c>
      <c r="B1909" s="57" t="s">
        <v>7620</v>
      </c>
      <c r="C1909" s="218">
        <f t="shared" si="1914"/>
        <v>0</v>
      </c>
      <c r="D1909" s="218">
        <f t="shared" si="1914"/>
        <v>0</v>
      </c>
      <c r="E1909" s="218"/>
      <c r="F1909" s="218"/>
      <c r="G1909" s="218"/>
      <c r="H1909" s="218">
        <f t="shared" ref="H1909:U1909" si="1919">(H5345/H$3521)/(H8781/H$6957)</f>
        <v>1.202008941755236</v>
      </c>
      <c r="I1909" s="218">
        <f t="shared" si="1919"/>
        <v>3.0366736643834089E-2</v>
      </c>
      <c r="J1909" s="218">
        <f t="shared" si="1919"/>
        <v>0.57350006077309212</v>
      </c>
      <c r="K1909" s="218">
        <f t="shared" si="1919"/>
        <v>3.016009533977587</v>
      </c>
      <c r="L1909" s="218">
        <f t="shared" si="1919"/>
        <v>2.2580238734659361</v>
      </c>
      <c r="M1909" s="218">
        <f t="shared" si="1919"/>
        <v>9.3185785731075867</v>
      </c>
      <c r="N1909" s="218">
        <f t="shared" si="1919"/>
        <v>23.139174319180128</v>
      </c>
      <c r="O1909" s="218">
        <f t="shared" si="1919"/>
        <v>18.294097735307407</v>
      </c>
      <c r="P1909" s="218">
        <f t="shared" si="1919"/>
        <v>5.5366106329747519E-2</v>
      </c>
      <c r="Q1909" s="218">
        <f t="shared" si="1919"/>
        <v>6.8280592013281294E-2</v>
      </c>
      <c r="R1909" s="218">
        <f t="shared" si="1919"/>
        <v>0</v>
      </c>
      <c r="S1909" s="218">
        <f t="shared" si="1919"/>
        <v>1.0588659189839231</v>
      </c>
      <c r="T1909" s="218">
        <f t="shared" si="1919"/>
        <v>0.51674634766886218</v>
      </c>
      <c r="U1909" s="218">
        <f t="shared" si="1919"/>
        <v>8.1482909532570744E-2</v>
      </c>
    </row>
    <row r="1910" spans="1:21" x14ac:dyDescent="0.25">
      <c r="A1910" s="57" t="s">
        <v>1200</v>
      </c>
      <c r="B1910" s="57" t="s">
        <v>7621</v>
      </c>
      <c r="C1910" s="218">
        <f t="shared" si="1914"/>
        <v>0</v>
      </c>
      <c r="D1910" s="218">
        <f t="shared" si="1914"/>
        <v>0</v>
      </c>
      <c r="E1910" s="218"/>
      <c r="F1910" s="218"/>
      <c r="G1910" s="218"/>
      <c r="H1910" s="218">
        <f t="shared" ref="H1910:U1910" si="1920">(H5346/H$3521)/(H8782/H$6957)</f>
        <v>0.15917985789790068</v>
      </c>
      <c r="I1910" s="218">
        <f t="shared" si="1920"/>
        <v>0.45031970794169651</v>
      </c>
      <c r="J1910" s="218">
        <f t="shared" si="1920"/>
        <v>0</v>
      </c>
      <c r="K1910" s="218">
        <f t="shared" si="1920"/>
        <v>0.30921216025107362</v>
      </c>
      <c r="L1910" s="218">
        <f t="shared" si="1920"/>
        <v>2.0774463266103735</v>
      </c>
      <c r="M1910" s="218">
        <f t="shared" si="1920"/>
        <v>0.20556158844139016</v>
      </c>
      <c r="N1910" s="218">
        <f t="shared" si="1920"/>
        <v>3.0117048885158364</v>
      </c>
      <c r="O1910" s="218">
        <f t="shared" si="1920"/>
        <v>1.2158510615172291</v>
      </c>
      <c r="P1910" s="218">
        <f t="shared" si="1920"/>
        <v>6.5105369445158465E-3</v>
      </c>
      <c r="Q1910" s="218">
        <f t="shared" si="1920"/>
        <v>0.19270999688317178</v>
      </c>
      <c r="R1910" s="218">
        <f t="shared" si="1920"/>
        <v>1.3356721705559906E-2</v>
      </c>
      <c r="S1910" s="218">
        <f t="shared" si="1920"/>
        <v>2.091041853128674E-2</v>
      </c>
      <c r="T1910" s="218">
        <f t="shared" si="1920"/>
        <v>0</v>
      </c>
      <c r="U1910" s="218">
        <f t="shared" si="1920"/>
        <v>0</v>
      </c>
    </row>
    <row r="1911" spans="1:21" x14ac:dyDescent="0.25">
      <c r="A1911" s="57" t="s">
        <v>10151</v>
      </c>
      <c r="B1911" s="57" t="s">
        <v>10152</v>
      </c>
      <c r="C1911" s="218">
        <f t="shared" si="1914"/>
        <v>148.21305377053164</v>
      </c>
      <c r="D1911" s="218">
        <f t="shared" si="1914"/>
        <v>410.1426313564051</v>
      </c>
      <c r="E1911" s="218"/>
      <c r="F1911" s="218"/>
      <c r="G1911" s="218"/>
      <c r="H1911" s="218">
        <f t="shared" ref="H1911:U1911" si="1921">(H5347/H$3521)/(H8783/H$6957)</f>
        <v>0</v>
      </c>
      <c r="I1911" s="218" t="e">
        <f t="shared" si="1921"/>
        <v>#DIV/0!</v>
      </c>
      <c r="J1911" s="218">
        <f t="shared" si="1921"/>
        <v>0</v>
      </c>
      <c r="K1911" s="218" t="e">
        <f t="shared" si="1921"/>
        <v>#DIV/0!</v>
      </c>
      <c r="L1911" s="218">
        <f t="shared" si="1921"/>
        <v>0</v>
      </c>
      <c r="M1911" s="218" t="e">
        <f t="shared" si="1921"/>
        <v>#DIV/0!</v>
      </c>
      <c r="N1911" s="218" t="e">
        <f t="shared" si="1921"/>
        <v>#DIV/0!</v>
      </c>
      <c r="O1911" s="218">
        <f t="shared" si="1921"/>
        <v>0</v>
      </c>
      <c r="P1911" s="218" t="e">
        <f t="shared" si="1921"/>
        <v>#DIV/0!</v>
      </c>
      <c r="Q1911" s="218" t="e">
        <f t="shared" si="1921"/>
        <v>#DIV/0!</v>
      </c>
      <c r="R1911" s="218" t="e">
        <f t="shared" si="1921"/>
        <v>#DIV/0!</v>
      </c>
      <c r="S1911" s="218" t="e">
        <f t="shared" si="1921"/>
        <v>#DIV/0!</v>
      </c>
      <c r="T1911" s="218" t="e">
        <f t="shared" si="1921"/>
        <v>#DIV/0!</v>
      </c>
      <c r="U1911" s="218" t="e">
        <f t="shared" si="1921"/>
        <v>#DIV/0!</v>
      </c>
    </row>
    <row r="1912" spans="1:21" x14ac:dyDescent="0.25">
      <c r="A1912" s="57" t="s">
        <v>1465</v>
      </c>
      <c r="B1912" s="57" t="s">
        <v>7622</v>
      </c>
      <c r="C1912" s="218">
        <f t="shared" si="1914"/>
        <v>0</v>
      </c>
      <c r="D1912" s="218">
        <f t="shared" si="1914"/>
        <v>0</v>
      </c>
      <c r="E1912" s="218"/>
      <c r="F1912" s="218"/>
      <c r="G1912" s="218"/>
      <c r="H1912" s="218">
        <f t="shared" ref="H1912:U1912" si="1922">(H5348/H$3521)/(H8784/H$6957)</f>
        <v>0.2299062089160106</v>
      </c>
      <c r="I1912" s="218">
        <f t="shared" si="1922"/>
        <v>0</v>
      </c>
      <c r="J1912" s="218">
        <f t="shared" si="1922"/>
        <v>8.2054834406164082E-2</v>
      </c>
      <c r="K1912" s="218">
        <f t="shared" si="1922"/>
        <v>1.4189493565879161</v>
      </c>
      <c r="L1912" s="218">
        <f t="shared" si="1922"/>
        <v>0.82075773078647063</v>
      </c>
      <c r="M1912" s="218">
        <f t="shared" si="1922"/>
        <v>0.35370020666591512</v>
      </c>
      <c r="N1912" s="218">
        <f t="shared" si="1922"/>
        <v>2.1278076550646334</v>
      </c>
      <c r="O1912" s="218">
        <f t="shared" si="1922"/>
        <v>0.40749080731164167</v>
      </c>
      <c r="P1912" s="218">
        <f t="shared" si="1922"/>
        <v>0.57512375583758357</v>
      </c>
      <c r="Q1912" s="218">
        <f t="shared" si="1922"/>
        <v>1.3585800655774478E-2</v>
      </c>
      <c r="R1912" s="218">
        <f t="shared" si="1922"/>
        <v>4.8423744027835758</v>
      </c>
      <c r="S1912" s="218">
        <f t="shared" si="1922"/>
        <v>11.280565949653731</v>
      </c>
      <c r="T1912" s="218">
        <f t="shared" si="1922"/>
        <v>1.399351383589359</v>
      </c>
      <c r="U1912" s="218">
        <f t="shared" si="1922"/>
        <v>0.57501071714352503</v>
      </c>
    </row>
    <row r="1913" spans="1:21" x14ac:dyDescent="0.25">
      <c r="A1913" s="57" t="s">
        <v>573</v>
      </c>
      <c r="B1913" s="57" t="s">
        <v>7623</v>
      </c>
      <c r="C1913" s="218">
        <f t="shared" si="1914"/>
        <v>8.8088046541412321</v>
      </c>
      <c r="D1913" s="218">
        <f t="shared" si="1914"/>
        <v>16.596755968181366</v>
      </c>
      <c r="E1913" s="218"/>
      <c r="F1913" s="218"/>
      <c r="G1913" s="218"/>
      <c r="H1913" s="218">
        <f t="shared" ref="H1913:U1913" si="1923">(H5349/H$3521)/(H8785/H$6957)</f>
        <v>0.4933310800344976</v>
      </c>
      <c r="I1913" s="218">
        <f t="shared" si="1923"/>
        <v>3.5954590845048204</v>
      </c>
      <c r="J1913" s="218">
        <f t="shared" si="1923"/>
        <v>3.0095162207912161</v>
      </c>
      <c r="K1913" s="218">
        <f t="shared" si="1923"/>
        <v>0.69026451105935915</v>
      </c>
      <c r="L1913" s="218">
        <f t="shared" si="1923"/>
        <v>1.2532625287565444</v>
      </c>
      <c r="M1913" s="218">
        <f t="shared" si="1923"/>
        <v>7.5415230972954035</v>
      </c>
      <c r="N1913" s="218">
        <f t="shared" si="1923"/>
        <v>17.47915121936779</v>
      </c>
      <c r="O1913" s="218">
        <f t="shared" si="1923"/>
        <v>25.016532981094937</v>
      </c>
      <c r="P1913" s="218">
        <f t="shared" si="1923"/>
        <v>21.281005166666628</v>
      </c>
      <c r="Q1913" s="218">
        <f t="shared" si="1923"/>
        <v>15.154102457788811</v>
      </c>
      <c r="R1913" s="218">
        <f t="shared" si="1923"/>
        <v>36.499739094203221</v>
      </c>
      <c r="S1913" s="218">
        <f t="shared" si="1923"/>
        <v>2.2281208663020409</v>
      </c>
      <c r="T1913" s="218">
        <f t="shared" si="1923"/>
        <v>9.9535261047579002</v>
      </c>
      <c r="U1913" s="218">
        <f t="shared" si="1923"/>
        <v>13.440520521756701</v>
      </c>
    </row>
    <row r="1914" spans="1:21" x14ac:dyDescent="0.25">
      <c r="A1914" s="57" t="s">
        <v>4305</v>
      </c>
      <c r="B1914" s="57" t="s">
        <v>7624</v>
      </c>
      <c r="C1914" s="218">
        <f t="shared" si="1914"/>
        <v>155.81682465098669</v>
      </c>
      <c r="D1914" s="218">
        <f t="shared" si="1914"/>
        <v>201.03947385551922</v>
      </c>
      <c r="E1914" s="218"/>
      <c r="F1914" s="218"/>
      <c r="G1914" s="218"/>
      <c r="H1914" s="218">
        <f t="shared" ref="H1914:U1914" si="1924">(H5350/H$3521)/(H8786/H$6957)</f>
        <v>195.03359234669887</v>
      </c>
      <c r="I1914" s="218">
        <f t="shared" si="1924"/>
        <v>335.12025574353106</v>
      </c>
      <c r="J1914" s="218">
        <f t="shared" si="1924"/>
        <v>448.69579154800203</v>
      </c>
      <c r="K1914" s="218">
        <f t="shared" si="1924"/>
        <v>511.78737756244141</v>
      </c>
      <c r="L1914" s="218">
        <f t="shared" si="1924"/>
        <v>514.35355402937569</v>
      </c>
      <c r="M1914" s="218">
        <f t="shared" si="1924"/>
        <v>599.04520775767708</v>
      </c>
      <c r="N1914" s="218">
        <f t="shared" si="1924"/>
        <v>455.51223435792036</v>
      </c>
      <c r="O1914" s="218">
        <f t="shared" si="1924"/>
        <v>297.0924873029158</v>
      </c>
      <c r="P1914" s="218">
        <f t="shared" si="1924"/>
        <v>206.36886493836928</v>
      </c>
      <c r="Q1914" s="218">
        <f t="shared" si="1924"/>
        <v>3.4782338443518888</v>
      </c>
      <c r="R1914" s="218">
        <f t="shared" si="1924"/>
        <v>0</v>
      </c>
      <c r="S1914" s="218">
        <f t="shared" si="1924"/>
        <v>0</v>
      </c>
      <c r="T1914" s="218">
        <f t="shared" si="1924"/>
        <v>0</v>
      </c>
      <c r="U1914" s="218">
        <f t="shared" si="1924"/>
        <v>0</v>
      </c>
    </row>
    <row r="1915" spans="1:21" x14ac:dyDescent="0.25">
      <c r="A1915" s="57" t="s">
        <v>4210</v>
      </c>
      <c r="B1915" s="57" t="s">
        <v>7625</v>
      </c>
      <c r="C1915" s="218">
        <f t="shared" si="1914"/>
        <v>0</v>
      </c>
      <c r="D1915" s="218">
        <f t="shared" si="1914"/>
        <v>0</v>
      </c>
      <c r="E1915" s="218"/>
      <c r="F1915" s="218"/>
      <c r="G1915" s="218"/>
      <c r="H1915" s="218">
        <f t="shared" ref="H1915:U1915" si="1925">(H5351/H$3521)/(H8787/H$6957)</f>
        <v>0.28505815744402846</v>
      </c>
      <c r="I1915" s="218">
        <f t="shared" si="1925"/>
        <v>0.20110488818494224</v>
      </c>
      <c r="J1915" s="218">
        <f t="shared" si="1925"/>
        <v>0</v>
      </c>
      <c r="K1915" s="218">
        <f t="shared" si="1925"/>
        <v>0</v>
      </c>
      <c r="L1915" s="218">
        <f t="shared" si="1925"/>
        <v>0.76835449605377659</v>
      </c>
      <c r="M1915" s="218">
        <f t="shared" si="1925"/>
        <v>0</v>
      </c>
      <c r="N1915" s="218">
        <f t="shared" si="1925"/>
        <v>0</v>
      </c>
      <c r="O1915" s="218">
        <f t="shared" si="1925"/>
        <v>0</v>
      </c>
      <c r="P1915" s="218">
        <f t="shared" si="1925"/>
        <v>0</v>
      </c>
      <c r="Q1915" s="218">
        <f t="shared" si="1925"/>
        <v>0.11304738253604674</v>
      </c>
      <c r="R1915" s="218">
        <f t="shared" si="1925"/>
        <v>1.1262650410919941</v>
      </c>
      <c r="S1915" s="218">
        <f t="shared" si="1925"/>
        <v>0</v>
      </c>
      <c r="T1915" s="218">
        <f t="shared" si="1925"/>
        <v>0</v>
      </c>
      <c r="U1915" s="218">
        <f t="shared" si="1925"/>
        <v>0</v>
      </c>
    </row>
    <row r="1916" spans="1:21" x14ac:dyDescent="0.25">
      <c r="A1916" s="57" t="s">
        <v>4389</v>
      </c>
      <c r="B1916" s="57" t="s">
        <v>7626</v>
      </c>
      <c r="C1916" s="218">
        <f t="shared" si="1914"/>
        <v>0</v>
      </c>
      <c r="D1916" s="218">
        <f t="shared" si="1914"/>
        <v>0</v>
      </c>
      <c r="E1916" s="218"/>
      <c r="F1916" s="218"/>
      <c r="G1916" s="218"/>
      <c r="H1916" s="218">
        <f t="shared" ref="H1916:U1916" si="1926">(H5352/H$3521)/(H8788/H$6957)</f>
        <v>25.065500685241954</v>
      </c>
      <c r="I1916" s="218">
        <f t="shared" si="1926"/>
        <v>104.01143601742719</v>
      </c>
      <c r="J1916" s="218">
        <f t="shared" si="1926"/>
        <v>53.122582163879557</v>
      </c>
      <c r="K1916" s="218">
        <f t="shared" si="1926"/>
        <v>69.934763567791776</v>
      </c>
      <c r="L1916" s="218">
        <f t="shared" si="1926"/>
        <v>156.07488278704676</v>
      </c>
      <c r="M1916" s="218">
        <f t="shared" si="1926"/>
        <v>278.44501466805099</v>
      </c>
      <c r="N1916" s="218">
        <f t="shared" si="1926"/>
        <v>231.93015603751891</v>
      </c>
      <c r="O1916" s="218">
        <f t="shared" si="1926"/>
        <v>275.1941428760137</v>
      </c>
      <c r="P1916" s="218">
        <f t="shared" si="1926"/>
        <v>139.21283485675889</v>
      </c>
      <c r="Q1916" s="218">
        <f t="shared" si="1926"/>
        <v>5.3380727986945518</v>
      </c>
      <c r="R1916" s="218">
        <f t="shared" si="1926"/>
        <v>0</v>
      </c>
      <c r="S1916" s="218">
        <f t="shared" si="1926"/>
        <v>0</v>
      </c>
      <c r="T1916" s="218">
        <f t="shared" si="1926"/>
        <v>0</v>
      </c>
      <c r="U1916" s="218">
        <f t="shared" si="1926"/>
        <v>0</v>
      </c>
    </row>
    <row r="1917" spans="1:21" x14ac:dyDescent="0.25">
      <c r="A1917" s="57" t="s">
        <v>4211</v>
      </c>
      <c r="B1917" s="57" t="s">
        <v>7627</v>
      </c>
      <c r="C1917" s="218">
        <f t="shared" si="1914"/>
        <v>0</v>
      </c>
      <c r="D1917" s="218">
        <f t="shared" si="1914"/>
        <v>0</v>
      </c>
      <c r="E1917" s="218"/>
      <c r="F1917" s="218"/>
      <c r="G1917" s="218"/>
      <c r="H1917" s="218">
        <f t="shared" ref="H1917:U1917" si="1927">(H5353/H$3521)/(H8789/H$6957)</f>
        <v>2.4179835158650098</v>
      </c>
      <c r="I1917" s="218">
        <f t="shared" si="1927"/>
        <v>0.33816526961835636</v>
      </c>
      <c r="J1917" s="218">
        <f t="shared" si="1927"/>
        <v>0</v>
      </c>
      <c r="K1917" s="218">
        <f t="shared" si="1927"/>
        <v>8.2184820381472257</v>
      </c>
      <c r="L1917" s="218">
        <f t="shared" si="1927"/>
        <v>0.29140708424980727</v>
      </c>
      <c r="M1917" s="218">
        <f t="shared" si="1927"/>
        <v>8.6880409941067622</v>
      </c>
      <c r="N1917" s="218">
        <f t="shared" si="1927"/>
        <v>3.4811130839696434</v>
      </c>
      <c r="O1917" s="218">
        <f t="shared" si="1927"/>
        <v>0</v>
      </c>
      <c r="P1917" s="218">
        <f t="shared" si="1927"/>
        <v>0</v>
      </c>
      <c r="Q1917" s="218">
        <f t="shared" si="1927"/>
        <v>0</v>
      </c>
      <c r="R1917" s="218">
        <f t="shared" si="1927"/>
        <v>0</v>
      </c>
      <c r="S1917" s="218">
        <f t="shared" si="1927"/>
        <v>66.809852287466271</v>
      </c>
      <c r="T1917" s="218">
        <f t="shared" si="1927"/>
        <v>108.01061649178061</v>
      </c>
      <c r="U1917" s="218">
        <f t="shared" si="1927"/>
        <v>26.054780976198487</v>
      </c>
    </row>
    <row r="1918" spans="1:21" x14ac:dyDescent="0.25">
      <c r="A1918" s="57" t="s">
        <v>10153</v>
      </c>
      <c r="B1918" s="57" t="s">
        <v>10154</v>
      </c>
      <c r="C1918" s="218">
        <f t="shared" si="1914"/>
        <v>0</v>
      </c>
      <c r="D1918" s="218">
        <f t="shared" si="1914"/>
        <v>0</v>
      </c>
      <c r="E1918" s="218"/>
      <c r="F1918" s="218"/>
      <c r="G1918" s="218"/>
      <c r="H1918" s="218">
        <f t="shared" ref="H1918:U1918" si="1928">(H5354/H$3521)/(H8790/H$6957)</f>
        <v>0</v>
      </c>
      <c r="I1918" s="218">
        <f t="shared" si="1928"/>
        <v>0.27255490223098072</v>
      </c>
      <c r="J1918" s="218">
        <f t="shared" si="1928"/>
        <v>0</v>
      </c>
      <c r="K1918" s="218">
        <f t="shared" si="1928"/>
        <v>0</v>
      </c>
      <c r="L1918" s="218">
        <f t="shared" si="1928"/>
        <v>0</v>
      </c>
      <c r="M1918" s="218">
        <f t="shared" si="1928"/>
        <v>0</v>
      </c>
      <c r="N1918" s="218">
        <f t="shared" si="1928"/>
        <v>0</v>
      </c>
      <c r="O1918" s="218">
        <f t="shared" si="1928"/>
        <v>0</v>
      </c>
      <c r="P1918" s="218">
        <f t="shared" si="1928"/>
        <v>0</v>
      </c>
      <c r="Q1918" s="218" t="e">
        <f t="shared" si="1928"/>
        <v>#DIV/0!</v>
      </c>
      <c r="R1918" s="218" t="e">
        <f t="shared" si="1928"/>
        <v>#DIV/0!</v>
      </c>
      <c r="S1918" s="218" t="e">
        <f t="shared" si="1928"/>
        <v>#DIV/0!</v>
      </c>
      <c r="T1918" s="218" t="e">
        <f t="shared" si="1928"/>
        <v>#DIV/0!</v>
      </c>
      <c r="U1918" s="218" t="e">
        <f t="shared" si="1928"/>
        <v>#DIV/0!</v>
      </c>
    </row>
    <row r="1919" spans="1:21" x14ac:dyDescent="0.25">
      <c r="A1919" s="57" t="s">
        <v>10155</v>
      </c>
      <c r="B1919" s="57" t="s">
        <v>10156</v>
      </c>
      <c r="C1919" s="218">
        <f t="shared" si="1914"/>
        <v>0</v>
      </c>
      <c r="D1919" s="218">
        <f t="shared" si="1914"/>
        <v>0</v>
      </c>
      <c r="E1919" s="218"/>
      <c r="F1919" s="218"/>
      <c r="G1919" s="218"/>
      <c r="H1919" s="218">
        <f t="shared" ref="H1919:U1919" si="1929">(H5355/H$3521)/(H8791/H$6957)</f>
        <v>0</v>
      </c>
      <c r="I1919" s="218">
        <f t="shared" si="1929"/>
        <v>0.20947665086675432</v>
      </c>
      <c r="J1919" s="218">
        <f t="shared" si="1929"/>
        <v>45.781041154174808</v>
      </c>
      <c r="K1919" s="218">
        <f t="shared" si="1929"/>
        <v>0</v>
      </c>
      <c r="L1919" s="218">
        <f t="shared" si="1929"/>
        <v>0</v>
      </c>
      <c r="M1919" s="218">
        <f t="shared" si="1929"/>
        <v>0</v>
      </c>
      <c r="N1919" s="218">
        <f t="shared" si="1929"/>
        <v>0</v>
      </c>
      <c r="O1919" s="218">
        <f t="shared" si="1929"/>
        <v>0</v>
      </c>
      <c r="P1919" s="218">
        <f t="shared" si="1929"/>
        <v>0</v>
      </c>
      <c r="Q1919" s="218" t="e">
        <f t="shared" si="1929"/>
        <v>#DIV/0!</v>
      </c>
      <c r="R1919" s="218" t="e">
        <f t="shared" si="1929"/>
        <v>#DIV/0!</v>
      </c>
      <c r="S1919" s="218" t="e">
        <f t="shared" si="1929"/>
        <v>#DIV/0!</v>
      </c>
      <c r="T1919" s="218" t="e">
        <f t="shared" si="1929"/>
        <v>#DIV/0!</v>
      </c>
      <c r="U1919" s="218" t="e">
        <f t="shared" si="1929"/>
        <v>#DIV/0!</v>
      </c>
    </row>
    <row r="1920" spans="1:21" x14ac:dyDescent="0.25">
      <c r="A1920" s="57" t="s">
        <v>10157</v>
      </c>
      <c r="B1920" s="57" t="s">
        <v>10158</v>
      </c>
      <c r="C1920" s="218">
        <f t="shared" si="1914"/>
        <v>0</v>
      </c>
      <c r="D1920" s="218">
        <f t="shared" si="1914"/>
        <v>0</v>
      </c>
      <c r="E1920" s="218"/>
      <c r="F1920" s="218"/>
      <c r="G1920" s="218"/>
      <c r="H1920" s="218">
        <f t="shared" ref="H1920:U1920" si="1930">(H5356/H$3521)/(H8792/H$6957)</f>
        <v>0</v>
      </c>
      <c r="I1920" s="218">
        <f t="shared" si="1930"/>
        <v>0.28222807779888359</v>
      </c>
      <c r="J1920" s="218">
        <f t="shared" si="1930"/>
        <v>0</v>
      </c>
      <c r="K1920" s="218">
        <f t="shared" si="1930"/>
        <v>0</v>
      </c>
      <c r="L1920" s="218">
        <f t="shared" si="1930"/>
        <v>0</v>
      </c>
      <c r="M1920" s="218">
        <f t="shared" si="1930"/>
        <v>0</v>
      </c>
      <c r="N1920" s="218">
        <f t="shared" si="1930"/>
        <v>0</v>
      </c>
      <c r="O1920" s="218">
        <f t="shared" si="1930"/>
        <v>0</v>
      </c>
      <c r="P1920" s="218">
        <f t="shared" si="1930"/>
        <v>0</v>
      </c>
      <c r="Q1920" s="218" t="e">
        <f t="shared" si="1930"/>
        <v>#DIV/0!</v>
      </c>
      <c r="R1920" s="218" t="e">
        <f t="shared" si="1930"/>
        <v>#DIV/0!</v>
      </c>
      <c r="S1920" s="218" t="e">
        <f t="shared" si="1930"/>
        <v>#DIV/0!</v>
      </c>
      <c r="T1920" s="218" t="e">
        <f t="shared" si="1930"/>
        <v>#DIV/0!</v>
      </c>
      <c r="U1920" s="218" t="e">
        <f t="shared" si="1930"/>
        <v>#DIV/0!</v>
      </c>
    </row>
    <row r="1921" spans="1:21" x14ac:dyDescent="0.25">
      <c r="A1921" s="57" t="s">
        <v>4306</v>
      </c>
      <c r="B1921" s="57" t="s">
        <v>7629</v>
      </c>
      <c r="C1921" s="218">
        <f t="shared" si="1914"/>
        <v>0</v>
      </c>
      <c r="D1921" s="218">
        <f t="shared" si="1914"/>
        <v>0</v>
      </c>
      <c r="E1921" s="218"/>
      <c r="F1921" s="218"/>
      <c r="G1921" s="218"/>
      <c r="H1921" s="218">
        <f t="shared" ref="H1921:U1921" si="1931">(H5357/H$3521)/(H8793/H$6957)</f>
        <v>0</v>
      </c>
      <c r="I1921" s="218">
        <f t="shared" si="1931"/>
        <v>0</v>
      </c>
      <c r="J1921" s="218">
        <f t="shared" si="1931"/>
        <v>5.1895934116451894</v>
      </c>
      <c r="K1921" s="218">
        <f t="shared" si="1931"/>
        <v>0</v>
      </c>
      <c r="L1921" s="218">
        <f t="shared" si="1931"/>
        <v>0</v>
      </c>
      <c r="M1921" s="218">
        <f t="shared" si="1931"/>
        <v>0</v>
      </c>
      <c r="N1921" s="218">
        <f t="shared" si="1931"/>
        <v>0</v>
      </c>
      <c r="O1921" s="218">
        <f t="shared" si="1931"/>
        <v>0</v>
      </c>
      <c r="P1921" s="218">
        <f t="shared" si="1931"/>
        <v>0</v>
      </c>
      <c r="Q1921" s="218">
        <f t="shared" si="1931"/>
        <v>0</v>
      </c>
      <c r="R1921" s="218">
        <f t="shared" si="1931"/>
        <v>0</v>
      </c>
      <c r="S1921" s="218">
        <f t="shared" si="1931"/>
        <v>0</v>
      </c>
      <c r="T1921" s="218">
        <f t="shared" si="1931"/>
        <v>0</v>
      </c>
      <c r="U1921" s="218">
        <f t="shared" si="1931"/>
        <v>0</v>
      </c>
    </row>
    <row r="1922" spans="1:21" x14ac:dyDescent="0.25">
      <c r="A1922" s="57" t="s">
        <v>4437</v>
      </c>
      <c r="B1922" s="57" t="s">
        <v>7630</v>
      </c>
      <c r="C1922" s="218">
        <f t="shared" si="1914"/>
        <v>0</v>
      </c>
      <c r="D1922" s="218">
        <f t="shared" si="1914"/>
        <v>0</v>
      </c>
      <c r="E1922" s="218"/>
      <c r="F1922" s="218"/>
      <c r="G1922" s="218"/>
      <c r="H1922" s="218">
        <f t="shared" ref="H1922:U1922" si="1932">(H5358/H$3521)/(H8794/H$6957)</f>
        <v>0</v>
      </c>
      <c r="I1922" s="218">
        <f t="shared" si="1932"/>
        <v>0</v>
      </c>
      <c r="J1922" s="218">
        <f t="shared" si="1932"/>
        <v>0</v>
      </c>
      <c r="K1922" s="218">
        <f t="shared" si="1932"/>
        <v>1.1388192138780617</v>
      </c>
      <c r="L1922" s="218">
        <f t="shared" si="1932"/>
        <v>0</v>
      </c>
      <c r="M1922" s="218">
        <f t="shared" si="1932"/>
        <v>0</v>
      </c>
      <c r="N1922" s="218">
        <f t="shared" si="1932"/>
        <v>1.0566846199717138E-2</v>
      </c>
      <c r="O1922" s="218">
        <f t="shared" si="1932"/>
        <v>0.21698260651005669</v>
      </c>
      <c r="P1922" s="218">
        <f t="shared" si="1932"/>
        <v>0</v>
      </c>
      <c r="Q1922" s="218">
        <f t="shared" si="1932"/>
        <v>0</v>
      </c>
      <c r="R1922" s="218">
        <f t="shared" si="1932"/>
        <v>0</v>
      </c>
      <c r="S1922" s="218">
        <f t="shared" si="1932"/>
        <v>0</v>
      </c>
      <c r="T1922" s="218">
        <f t="shared" si="1932"/>
        <v>0</v>
      </c>
      <c r="U1922" s="218">
        <f t="shared" si="1932"/>
        <v>0</v>
      </c>
    </row>
    <row r="1923" spans="1:21" x14ac:dyDescent="0.25">
      <c r="A1923" s="57" t="s">
        <v>4212</v>
      </c>
      <c r="B1923" s="57" t="s">
        <v>7631</v>
      </c>
      <c r="C1923" s="218">
        <f t="shared" si="1914"/>
        <v>0</v>
      </c>
      <c r="D1923" s="218">
        <f t="shared" si="1914"/>
        <v>0</v>
      </c>
      <c r="E1923" s="218"/>
      <c r="F1923" s="218"/>
      <c r="G1923" s="218"/>
      <c r="H1923" s="218">
        <f t="shared" ref="H1923:U1923" si="1933">(H5359/H$3521)/(H8795/H$6957)</f>
        <v>0.31325284278294047</v>
      </c>
      <c r="I1923" s="218">
        <f t="shared" si="1933"/>
        <v>0</v>
      </c>
      <c r="J1923" s="218">
        <f t="shared" si="1933"/>
        <v>0</v>
      </c>
      <c r="K1923" s="218">
        <f t="shared" si="1933"/>
        <v>0</v>
      </c>
      <c r="L1923" s="218">
        <f t="shared" si="1933"/>
        <v>0</v>
      </c>
      <c r="M1923" s="218">
        <f t="shared" si="1933"/>
        <v>0</v>
      </c>
      <c r="N1923" s="218">
        <f t="shared" si="1933"/>
        <v>0</v>
      </c>
      <c r="O1923" s="218">
        <f t="shared" si="1933"/>
        <v>0</v>
      </c>
      <c r="P1923" s="218">
        <f t="shared" si="1933"/>
        <v>0.20328365108095561</v>
      </c>
      <c r="Q1923" s="218">
        <f t="shared" si="1933"/>
        <v>0</v>
      </c>
      <c r="R1923" s="218">
        <f t="shared" si="1933"/>
        <v>0</v>
      </c>
      <c r="S1923" s="218">
        <f t="shared" si="1933"/>
        <v>0</v>
      </c>
      <c r="T1923" s="218">
        <f t="shared" si="1933"/>
        <v>0</v>
      </c>
      <c r="U1923" s="218">
        <f t="shared" si="1933"/>
        <v>0.37898308858654867</v>
      </c>
    </row>
    <row r="1924" spans="1:21" x14ac:dyDescent="0.25">
      <c r="A1924" s="57" t="s">
        <v>4209</v>
      </c>
      <c r="B1924" s="57" t="s">
        <v>7632</v>
      </c>
      <c r="C1924" s="218">
        <f t="shared" si="1914"/>
        <v>0</v>
      </c>
      <c r="D1924" s="218">
        <f t="shared" si="1914"/>
        <v>0</v>
      </c>
      <c r="E1924" s="218"/>
      <c r="F1924" s="218"/>
      <c r="G1924" s="218"/>
      <c r="H1924" s="218">
        <f t="shared" ref="H1924:U1924" si="1934">(H5360/H$3521)/(H8796/H$6957)</f>
        <v>0</v>
      </c>
      <c r="I1924" s="218">
        <f t="shared" si="1934"/>
        <v>3.9347789785220966E-2</v>
      </c>
      <c r="J1924" s="218">
        <f t="shared" si="1934"/>
        <v>0.10496485715998545</v>
      </c>
      <c r="K1924" s="218">
        <f t="shared" si="1934"/>
        <v>0</v>
      </c>
      <c r="L1924" s="218">
        <f t="shared" si="1934"/>
        <v>0</v>
      </c>
      <c r="M1924" s="218">
        <f t="shared" si="1934"/>
        <v>0</v>
      </c>
      <c r="N1924" s="218">
        <f t="shared" si="1934"/>
        <v>9.9370499908803915E-3</v>
      </c>
      <c r="O1924" s="218">
        <f t="shared" si="1934"/>
        <v>0</v>
      </c>
      <c r="P1924" s="218">
        <f t="shared" si="1934"/>
        <v>0</v>
      </c>
      <c r="Q1924" s="218">
        <f t="shared" si="1934"/>
        <v>0</v>
      </c>
      <c r="R1924" s="218">
        <f t="shared" si="1934"/>
        <v>9.7183633987559231E-3</v>
      </c>
      <c r="S1924" s="218">
        <f t="shared" si="1934"/>
        <v>0</v>
      </c>
      <c r="T1924" s="218">
        <f t="shared" si="1934"/>
        <v>2.3992462131320939E-2</v>
      </c>
      <c r="U1924" s="218">
        <f t="shared" si="1934"/>
        <v>2.3240048175620941E-2</v>
      </c>
    </row>
    <row r="1925" spans="1:21" x14ac:dyDescent="0.25">
      <c r="A1925" s="57" t="s">
        <v>4486</v>
      </c>
      <c r="B1925" s="57" t="s">
        <v>7633</v>
      </c>
      <c r="C1925" s="218">
        <f t="shared" ref="C1925:D1944" si="1935">(C5361/C$3521)/(C8797/C$6957)</f>
        <v>2.8957083686330667</v>
      </c>
      <c r="D1925" s="218">
        <f t="shared" si="1935"/>
        <v>5.8346844033322292</v>
      </c>
      <c r="E1925" s="218"/>
      <c r="F1925" s="218"/>
      <c r="G1925" s="218"/>
      <c r="H1925" s="218">
        <f t="shared" ref="H1925:U1925" si="1936">(H5361/H$3521)/(H8797/H$6957)</f>
        <v>0</v>
      </c>
      <c r="I1925" s="218">
        <f t="shared" si="1936"/>
        <v>0</v>
      </c>
      <c r="J1925" s="218">
        <f t="shared" si="1936"/>
        <v>0</v>
      </c>
      <c r="K1925" s="218">
        <f t="shared" si="1936"/>
        <v>0</v>
      </c>
      <c r="L1925" s="218">
        <f t="shared" si="1936"/>
        <v>0</v>
      </c>
      <c r="M1925" s="218">
        <f t="shared" si="1936"/>
        <v>0</v>
      </c>
      <c r="N1925" s="218">
        <f t="shared" si="1936"/>
        <v>0</v>
      </c>
      <c r="O1925" s="218">
        <f t="shared" si="1936"/>
        <v>0</v>
      </c>
      <c r="P1925" s="218">
        <f t="shared" si="1936"/>
        <v>4.5944435425887449E-3</v>
      </c>
      <c r="Q1925" s="218">
        <f t="shared" si="1936"/>
        <v>0</v>
      </c>
      <c r="R1925" s="218">
        <f t="shared" si="1936"/>
        <v>0</v>
      </c>
      <c r="S1925" s="218">
        <f t="shared" si="1936"/>
        <v>0</v>
      </c>
      <c r="T1925" s="218">
        <f t="shared" si="1936"/>
        <v>0.13377332093633185</v>
      </c>
      <c r="U1925" s="218">
        <f t="shared" si="1936"/>
        <v>0</v>
      </c>
    </row>
    <row r="1926" spans="1:21" x14ac:dyDescent="0.25">
      <c r="A1926" s="57" t="s">
        <v>3572</v>
      </c>
      <c r="B1926" s="57" t="s">
        <v>7635</v>
      </c>
      <c r="C1926" s="218">
        <f t="shared" si="1935"/>
        <v>0</v>
      </c>
      <c r="D1926" s="218">
        <f t="shared" si="1935"/>
        <v>1.7571719558258929</v>
      </c>
      <c r="E1926" s="218"/>
      <c r="F1926" s="218"/>
      <c r="G1926" s="218"/>
      <c r="H1926" s="218">
        <f t="shared" ref="H1926:U1926" si="1937">(H5362/H$3521)/(H8798/H$6957)</f>
        <v>0</v>
      </c>
      <c r="I1926" s="218">
        <f t="shared" si="1937"/>
        <v>0</v>
      </c>
      <c r="J1926" s="218">
        <f t="shared" si="1937"/>
        <v>0</v>
      </c>
      <c r="K1926" s="218">
        <f t="shared" si="1937"/>
        <v>0</v>
      </c>
      <c r="L1926" s="218">
        <f t="shared" si="1937"/>
        <v>0</v>
      </c>
      <c r="M1926" s="218">
        <f t="shared" si="1937"/>
        <v>0</v>
      </c>
      <c r="N1926" s="218">
        <f t="shared" si="1937"/>
        <v>0</v>
      </c>
      <c r="O1926" s="218">
        <f t="shared" si="1937"/>
        <v>0</v>
      </c>
      <c r="P1926" s="218">
        <f t="shared" si="1937"/>
        <v>0</v>
      </c>
      <c r="Q1926" s="218">
        <f t="shared" si="1937"/>
        <v>0</v>
      </c>
      <c r="R1926" s="218">
        <f t="shared" si="1937"/>
        <v>8.3912609592871647E-3</v>
      </c>
      <c r="S1926" s="218">
        <f t="shared" si="1937"/>
        <v>0</v>
      </c>
      <c r="T1926" s="218">
        <f t="shared" si="1937"/>
        <v>0</v>
      </c>
      <c r="U1926" s="218">
        <f t="shared" si="1937"/>
        <v>4.0585596858084876E-2</v>
      </c>
    </row>
    <row r="1927" spans="1:21" x14ac:dyDescent="0.25">
      <c r="A1927" s="57" t="s">
        <v>986</v>
      </c>
      <c r="B1927" s="57" t="s">
        <v>7636</v>
      </c>
      <c r="C1927" s="218">
        <f t="shared" si="1935"/>
        <v>0</v>
      </c>
      <c r="D1927" s="218">
        <f t="shared" si="1935"/>
        <v>0</v>
      </c>
      <c r="E1927" s="218"/>
      <c r="F1927" s="218"/>
      <c r="G1927" s="218"/>
      <c r="H1927" s="218">
        <f t="shared" ref="H1927:U1927" si="1938">(H5363/H$3521)/(H8799/H$6957)</f>
        <v>0</v>
      </c>
      <c r="I1927" s="218">
        <f t="shared" si="1938"/>
        <v>0</v>
      </c>
      <c r="J1927" s="218">
        <f t="shared" si="1938"/>
        <v>0.10433634836809329</v>
      </c>
      <c r="K1927" s="218">
        <f t="shared" si="1938"/>
        <v>0</v>
      </c>
      <c r="L1927" s="218">
        <f t="shared" si="1938"/>
        <v>2.1489463199376266E-2</v>
      </c>
      <c r="M1927" s="218">
        <f t="shared" si="1938"/>
        <v>0</v>
      </c>
      <c r="N1927" s="218">
        <f t="shared" si="1938"/>
        <v>1.8057026147436806E-2</v>
      </c>
      <c r="O1927" s="218">
        <f t="shared" si="1938"/>
        <v>0</v>
      </c>
      <c r="P1927" s="218">
        <f t="shared" si="1938"/>
        <v>2.223816687460544E-2</v>
      </c>
      <c r="Q1927" s="218">
        <f t="shared" si="1938"/>
        <v>1.452111264122132E-3</v>
      </c>
      <c r="R1927" s="218">
        <f t="shared" si="1938"/>
        <v>0</v>
      </c>
      <c r="S1927" s="218">
        <f t="shared" si="1938"/>
        <v>0</v>
      </c>
      <c r="T1927" s="218">
        <f t="shared" si="1938"/>
        <v>0</v>
      </c>
      <c r="U1927" s="218">
        <f t="shared" si="1938"/>
        <v>0</v>
      </c>
    </row>
    <row r="1928" spans="1:21" x14ac:dyDescent="0.25">
      <c r="A1928" s="57" t="s">
        <v>792</v>
      </c>
      <c r="B1928" s="57" t="s">
        <v>7639</v>
      </c>
      <c r="C1928" s="218">
        <f t="shared" si="1935"/>
        <v>5.065947104774053</v>
      </c>
      <c r="D1928" s="218">
        <f t="shared" si="1935"/>
        <v>4.5006160251244358</v>
      </c>
      <c r="E1928" s="218"/>
      <c r="F1928" s="218"/>
      <c r="G1928" s="218"/>
      <c r="H1928" s="218">
        <f t="shared" ref="H1928:U1928" si="1939">(H5364/H$3521)/(H8800/H$6957)</f>
        <v>0</v>
      </c>
      <c r="I1928" s="218">
        <f t="shared" si="1939"/>
        <v>0</v>
      </c>
      <c r="J1928" s="218">
        <f t="shared" si="1939"/>
        <v>0</v>
      </c>
      <c r="K1928" s="218">
        <f t="shared" si="1939"/>
        <v>0</v>
      </c>
      <c r="L1928" s="218">
        <f t="shared" si="1939"/>
        <v>0</v>
      </c>
      <c r="M1928" s="218">
        <f t="shared" si="1939"/>
        <v>9.0193471912492992E-4</v>
      </c>
      <c r="N1928" s="218">
        <f t="shared" si="1939"/>
        <v>6.4497235123964977E-2</v>
      </c>
      <c r="O1928" s="218">
        <f t="shared" si="1939"/>
        <v>1.193152347559966E-2</v>
      </c>
      <c r="P1928" s="218">
        <f t="shared" si="1939"/>
        <v>0</v>
      </c>
      <c r="Q1928" s="218">
        <f t="shared" si="1939"/>
        <v>3.2228206136334044E-3</v>
      </c>
      <c r="R1928" s="218">
        <f t="shared" si="1939"/>
        <v>8.6231472362146303E-2</v>
      </c>
      <c r="S1928" s="218">
        <f t="shared" si="1939"/>
        <v>0</v>
      </c>
      <c r="T1928" s="218">
        <f t="shared" si="1939"/>
        <v>0.10204646815029825</v>
      </c>
      <c r="U1928" s="218">
        <f t="shared" si="1939"/>
        <v>0</v>
      </c>
    </row>
    <row r="1929" spans="1:21" x14ac:dyDescent="0.25">
      <c r="A1929" s="57" t="s">
        <v>1351</v>
      </c>
      <c r="B1929" s="57" t="s">
        <v>7640</v>
      </c>
      <c r="C1929" s="218">
        <f t="shared" si="1935"/>
        <v>0</v>
      </c>
      <c r="D1929" s="218">
        <f t="shared" si="1935"/>
        <v>0</v>
      </c>
      <c r="E1929" s="218"/>
      <c r="F1929" s="218"/>
      <c r="G1929" s="218"/>
      <c r="H1929" s="218">
        <f t="shared" ref="H1929:U1929" si="1940">(H5365/H$3521)/(H8801/H$6957)</f>
        <v>1.4458665045004659</v>
      </c>
      <c r="I1929" s="218">
        <f t="shared" si="1940"/>
        <v>2.6888955275200889E-2</v>
      </c>
      <c r="J1929" s="218">
        <f t="shared" si="1940"/>
        <v>5.455304284015202E-2</v>
      </c>
      <c r="K1929" s="218">
        <f t="shared" si="1940"/>
        <v>0.86451138175583908</v>
      </c>
      <c r="L1929" s="218">
        <f t="shared" si="1940"/>
        <v>0</v>
      </c>
      <c r="M1929" s="218">
        <f t="shared" si="1940"/>
        <v>1.5971468615199462</v>
      </c>
      <c r="N1929" s="218">
        <f t="shared" si="1940"/>
        <v>0.66816908224521288</v>
      </c>
      <c r="O1929" s="218">
        <f t="shared" si="1940"/>
        <v>0.80803831599322962</v>
      </c>
      <c r="P1929" s="218">
        <f t="shared" si="1940"/>
        <v>0</v>
      </c>
      <c r="Q1929" s="218">
        <f t="shared" si="1940"/>
        <v>0</v>
      </c>
      <c r="R1929" s="218">
        <f t="shared" si="1940"/>
        <v>0</v>
      </c>
      <c r="S1929" s="218">
        <f t="shared" si="1940"/>
        <v>0</v>
      </c>
      <c r="T1929" s="218">
        <f t="shared" si="1940"/>
        <v>0</v>
      </c>
      <c r="U1929" s="218">
        <f t="shared" si="1940"/>
        <v>0</v>
      </c>
    </row>
    <row r="1930" spans="1:21" x14ac:dyDescent="0.25">
      <c r="A1930" s="57" t="s">
        <v>991</v>
      </c>
      <c r="B1930" s="57" t="s">
        <v>7641</v>
      </c>
      <c r="C1930" s="218">
        <f t="shared" si="1935"/>
        <v>0</v>
      </c>
      <c r="D1930" s="218">
        <f t="shared" si="1935"/>
        <v>0</v>
      </c>
      <c r="E1930" s="218"/>
      <c r="F1930" s="218"/>
      <c r="G1930" s="218"/>
      <c r="H1930" s="218">
        <f t="shared" ref="H1930:U1930" si="1941">(H5366/H$3521)/(H8802/H$6957)</f>
        <v>0</v>
      </c>
      <c r="I1930" s="218">
        <f t="shared" si="1941"/>
        <v>0</v>
      </c>
      <c r="J1930" s="218">
        <f t="shared" si="1941"/>
        <v>0</v>
      </c>
      <c r="K1930" s="218">
        <f t="shared" si="1941"/>
        <v>0</v>
      </c>
      <c r="L1930" s="218">
        <f t="shared" si="1941"/>
        <v>0</v>
      </c>
      <c r="M1930" s="218">
        <f t="shared" si="1941"/>
        <v>0.52541627351630038</v>
      </c>
      <c r="N1930" s="218">
        <f t="shared" si="1941"/>
        <v>0</v>
      </c>
      <c r="O1930" s="218">
        <f t="shared" si="1941"/>
        <v>0</v>
      </c>
      <c r="P1930" s="218">
        <f t="shared" si="1941"/>
        <v>0</v>
      </c>
      <c r="Q1930" s="218">
        <f t="shared" si="1941"/>
        <v>0</v>
      </c>
      <c r="R1930" s="218">
        <f t="shared" si="1941"/>
        <v>0</v>
      </c>
      <c r="S1930" s="218">
        <f t="shared" si="1941"/>
        <v>0</v>
      </c>
      <c r="T1930" s="218">
        <f t="shared" si="1941"/>
        <v>0</v>
      </c>
      <c r="U1930" s="218">
        <f t="shared" si="1941"/>
        <v>0</v>
      </c>
    </row>
    <row r="1931" spans="1:21" x14ac:dyDescent="0.25">
      <c r="A1931" s="57" t="s">
        <v>1519</v>
      </c>
      <c r="B1931" s="57" t="s">
        <v>7642</v>
      </c>
      <c r="C1931" s="218">
        <f t="shared" si="1935"/>
        <v>0</v>
      </c>
      <c r="D1931" s="218">
        <f t="shared" si="1935"/>
        <v>0</v>
      </c>
      <c r="E1931" s="218"/>
      <c r="F1931" s="218"/>
      <c r="G1931" s="218"/>
      <c r="H1931" s="218">
        <f t="shared" ref="H1931:U1931" si="1942">(H5367/H$3521)/(H8803/H$6957)</f>
        <v>6.1968766258864482E-3</v>
      </c>
      <c r="I1931" s="218">
        <f t="shared" si="1942"/>
        <v>0.14999428948376792</v>
      </c>
      <c r="J1931" s="218">
        <f t="shared" si="1942"/>
        <v>0</v>
      </c>
      <c r="K1931" s="218">
        <f t="shared" si="1942"/>
        <v>0</v>
      </c>
      <c r="L1931" s="218">
        <f t="shared" si="1942"/>
        <v>0</v>
      </c>
      <c r="M1931" s="218">
        <f t="shared" si="1942"/>
        <v>5.3294696629188204E-3</v>
      </c>
      <c r="N1931" s="218">
        <f t="shared" si="1942"/>
        <v>0</v>
      </c>
      <c r="O1931" s="218">
        <f t="shared" si="1942"/>
        <v>0</v>
      </c>
      <c r="P1931" s="218">
        <f t="shared" si="1942"/>
        <v>7.2771499598383946E-3</v>
      </c>
      <c r="Q1931" s="218">
        <f t="shared" si="1942"/>
        <v>0</v>
      </c>
      <c r="R1931" s="218">
        <f t="shared" si="1942"/>
        <v>0.19604360008138275</v>
      </c>
      <c r="S1931" s="218">
        <f t="shared" si="1942"/>
        <v>0</v>
      </c>
      <c r="T1931" s="218">
        <f t="shared" si="1942"/>
        <v>0</v>
      </c>
      <c r="U1931" s="218">
        <f t="shared" si="1942"/>
        <v>0.15089344744378061</v>
      </c>
    </row>
    <row r="1932" spans="1:21" x14ac:dyDescent="0.25">
      <c r="A1932" s="57" t="s">
        <v>1077</v>
      </c>
      <c r="B1932" s="57" t="s">
        <v>7643</v>
      </c>
      <c r="C1932" s="218">
        <f t="shared" si="1935"/>
        <v>0</v>
      </c>
      <c r="D1932" s="218">
        <f t="shared" si="1935"/>
        <v>0</v>
      </c>
      <c r="E1932" s="218"/>
      <c r="F1932" s="218"/>
      <c r="G1932" s="218"/>
      <c r="H1932" s="218">
        <f t="shared" ref="H1932:U1932" si="1943">(H5368/H$3521)/(H8804/H$6957)</f>
        <v>0</v>
      </c>
      <c r="I1932" s="218">
        <f t="shared" si="1943"/>
        <v>8.2550636827579908E-3</v>
      </c>
      <c r="J1932" s="218">
        <f t="shared" si="1943"/>
        <v>1.3282389057877582</v>
      </c>
      <c r="K1932" s="218">
        <f t="shared" si="1943"/>
        <v>0.10401520289741419</v>
      </c>
      <c r="L1932" s="218">
        <f t="shared" si="1943"/>
        <v>0</v>
      </c>
      <c r="M1932" s="218">
        <f t="shared" si="1943"/>
        <v>0</v>
      </c>
      <c r="N1932" s="218">
        <f t="shared" si="1943"/>
        <v>3.6405781426893866E-2</v>
      </c>
      <c r="O1932" s="218">
        <f t="shared" si="1943"/>
        <v>0.21784678379466421</v>
      </c>
      <c r="P1932" s="218">
        <f t="shared" si="1943"/>
        <v>1.4312952070008763E-3</v>
      </c>
      <c r="Q1932" s="218">
        <f t="shared" si="1943"/>
        <v>3.2792686136244115E-2</v>
      </c>
      <c r="R1932" s="218">
        <f t="shared" si="1943"/>
        <v>5.7068304851393213E-2</v>
      </c>
      <c r="S1932" s="218">
        <f t="shared" si="1943"/>
        <v>0.15398874398369361</v>
      </c>
      <c r="T1932" s="218">
        <f t="shared" si="1943"/>
        <v>0.48955857702200495</v>
      </c>
      <c r="U1932" s="218">
        <f t="shared" si="1943"/>
        <v>0.33742862299153031</v>
      </c>
    </row>
    <row r="1933" spans="1:21" x14ac:dyDescent="0.25">
      <c r="A1933" s="57" t="s">
        <v>3307</v>
      </c>
      <c r="B1933" s="57" t="s">
        <v>7644</v>
      </c>
      <c r="C1933" s="218">
        <f t="shared" si="1935"/>
        <v>0.40590932933705604</v>
      </c>
      <c r="D1933" s="218">
        <f t="shared" si="1935"/>
        <v>0</v>
      </c>
      <c r="E1933" s="218"/>
      <c r="F1933" s="218"/>
      <c r="G1933" s="218"/>
      <c r="H1933" s="218">
        <f t="shared" ref="H1933:U1933" si="1944">(H5369/H$3521)/(H8805/H$6957)</f>
        <v>0</v>
      </c>
      <c r="I1933" s="218">
        <f t="shared" si="1944"/>
        <v>3.8616487668000223E-2</v>
      </c>
      <c r="J1933" s="218">
        <f t="shared" si="1944"/>
        <v>0</v>
      </c>
      <c r="K1933" s="218">
        <f t="shared" si="1944"/>
        <v>0</v>
      </c>
      <c r="L1933" s="218">
        <f t="shared" si="1944"/>
        <v>0</v>
      </c>
      <c r="M1933" s="218">
        <f t="shared" si="1944"/>
        <v>0</v>
      </c>
      <c r="N1933" s="218">
        <f t="shared" si="1944"/>
        <v>0</v>
      </c>
      <c r="O1933" s="218">
        <f t="shared" si="1944"/>
        <v>0</v>
      </c>
      <c r="P1933" s="218">
        <f t="shared" si="1944"/>
        <v>0</v>
      </c>
      <c r="Q1933" s="218">
        <f t="shared" si="1944"/>
        <v>0</v>
      </c>
      <c r="R1933" s="218">
        <f t="shared" si="1944"/>
        <v>0</v>
      </c>
      <c r="S1933" s="218">
        <f t="shared" si="1944"/>
        <v>0</v>
      </c>
      <c r="T1933" s="218">
        <f t="shared" si="1944"/>
        <v>0</v>
      </c>
      <c r="U1933" s="218">
        <f t="shared" si="1944"/>
        <v>0</v>
      </c>
    </row>
    <row r="1934" spans="1:21" x14ac:dyDescent="0.25">
      <c r="A1934" s="57" t="s">
        <v>1706</v>
      </c>
      <c r="B1934" s="57" t="s">
        <v>7645</v>
      </c>
      <c r="C1934" s="218">
        <f t="shared" si="1935"/>
        <v>0</v>
      </c>
      <c r="D1934" s="218">
        <f t="shared" si="1935"/>
        <v>0</v>
      </c>
      <c r="E1934" s="218"/>
      <c r="F1934" s="218"/>
      <c r="G1934" s="218"/>
      <c r="H1934" s="218">
        <f t="shared" ref="H1934:U1934" si="1945">(H5370/H$3521)/(H8806/H$6957)</f>
        <v>0</v>
      </c>
      <c r="I1934" s="218">
        <f t="shared" si="1945"/>
        <v>0</v>
      </c>
      <c r="J1934" s="218">
        <f t="shared" si="1945"/>
        <v>0</v>
      </c>
      <c r="K1934" s="218">
        <f t="shared" si="1945"/>
        <v>2.4626782229651888E-2</v>
      </c>
      <c r="L1934" s="218">
        <f t="shared" si="1945"/>
        <v>0</v>
      </c>
      <c r="M1934" s="218">
        <f t="shared" si="1945"/>
        <v>0</v>
      </c>
      <c r="N1934" s="218">
        <f t="shared" si="1945"/>
        <v>0</v>
      </c>
      <c r="O1934" s="218">
        <f t="shared" si="1945"/>
        <v>0</v>
      </c>
      <c r="P1934" s="218">
        <f t="shared" si="1945"/>
        <v>0</v>
      </c>
      <c r="Q1934" s="218">
        <f t="shared" si="1945"/>
        <v>0</v>
      </c>
      <c r="R1934" s="218">
        <f t="shared" si="1945"/>
        <v>0</v>
      </c>
      <c r="S1934" s="218">
        <f t="shared" si="1945"/>
        <v>0</v>
      </c>
      <c r="T1934" s="218">
        <f t="shared" si="1945"/>
        <v>0</v>
      </c>
      <c r="U1934" s="218">
        <f t="shared" si="1945"/>
        <v>0</v>
      </c>
    </row>
    <row r="1935" spans="1:21" x14ac:dyDescent="0.25">
      <c r="A1935" s="57" t="s">
        <v>1319</v>
      </c>
      <c r="B1935" s="57" t="s">
        <v>7646</v>
      </c>
      <c r="C1935" s="218">
        <f t="shared" si="1935"/>
        <v>0</v>
      </c>
      <c r="D1935" s="218">
        <f t="shared" si="1935"/>
        <v>0</v>
      </c>
      <c r="E1935" s="218"/>
      <c r="F1935" s="218"/>
      <c r="G1935" s="218"/>
      <c r="H1935" s="218">
        <f t="shared" ref="H1935:U1935" si="1946">(H5371/H$3521)/(H8807/H$6957)</f>
        <v>0</v>
      </c>
      <c r="I1935" s="218">
        <f t="shared" si="1946"/>
        <v>0</v>
      </c>
      <c r="J1935" s="218">
        <f t="shared" si="1946"/>
        <v>0</v>
      </c>
      <c r="K1935" s="218">
        <f t="shared" si="1946"/>
        <v>0</v>
      </c>
      <c r="L1935" s="218">
        <f t="shared" si="1946"/>
        <v>0</v>
      </c>
      <c r="M1935" s="218">
        <f t="shared" si="1946"/>
        <v>0</v>
      </c>
      <c r="N1935" s="218">
        <f t="shared" si="1946"/>
        <v>0</v>
      </c>
      <c r="O1935" s="218">
        <f t="shared" si="1946"/>
        <v>0</v>
      </c>
      <c r="P1935" s="218">
        <f t="shared" si="1946"/>
        <v>0</v>
      </c>
      <c r="Q1935" s="218">
        <f t="shared" si="1946"/>
        <v>0</v>
      </c>
      <c r="R1935" s="218">
        <f t="shared" si="1946"/>
        <v>0</v>
      </c>
      <c r="S1935" s="218">
        <f t="shared" si="1946"/>
        <v>0</v>
      </c>
      <c r="T1935" s="218">
        <f t="shared" si="1946"/>
        <v>0</v>
      </c>
      <c r="U1935" s="218">
        <f t="shared" si="1946"/>
        <v>0</v>
      </c>
    </row>
    <row r="1936" spans="1:21" x14ac:dyDescent="0.25">
      <c r="A1936" s="57" t="s">
        <v>2151</v>
      </c>
      <c r="B1936" s="57" t="s">
        <v>7647</v>
      </c>
      <c r="C1936" s="218">
        <f t="shared" si="1935"/>
        <v>3.2015346112929466</v>
      </c>
      <c r="D1936" s="218">
        <f t="shared" si="1935"/>
        <v>7.9072642812621732</v>
      </c>
      <c r="E1936" s="218"/>
      <c r="F1936" s="218"/>
      <c r="G1936" s="218"/>
      <c r="H1936" s="218">
        <f t="shared" ref="H1936:U1936" si="1947">(H5372/H$3521)/(H8808/H$6957)</f>
        <v>0.56311457957552724</v>
      </c>
      <c r="I1936" s="218">
        <f t="shared" si="1947"/>
        <v>1.5206337462259405</v>
      </c>
      <c r="J1936" s="218">
        <f t="shared" si="1947"/>
        <v>1.8691090870252831</v>
      </c>
      <c r="K1936" s="218">
        <f t="shared" si="1947"/>
        <v>22.516622245462798</v>
      </c>
      <c r="L1936" s="218">
        <f t="shared" si="1947"/>
        <v>23.264320230592489</v>
      </c>
      <c r="M1936" s="218">
        <f t="shared" si="1947"/>
        <v>44.931374223483715</v>
      </c>
      <c r="N1936" s="218">
        <f t="shared" si="1947"/>
        <v>77.377465429722392</v>
      </c>
      <c r="O1936" s="218">
        <f t="shared" si="1947"/>
        <v>69.42499310491128</v>
      </c>
      <c r="P1936" s="218">
        <f t="shared" si="1947"/>
        <v>6.2984336489125292</v>
      </c>
      <c r="Q1936" s="218">
        <f t="shared" si="1947"/>
        <v>2.6502715695629013</v>
      </c>
      <c r="R1936" s="218">
        <f t="shared" si="1947"/>
        <v>0.14732226948642468</v>
      </c>
      <c r="S1936" s="218">
        <f t="shared" si="1947"/>
        <v>0.12023679705474795</v>
      </c>
      <c r="T1936" s="218">
        <f t="shared" si="1947"/>
        <v>3.3925799082874994</v>
      </c>
      <c r="U1936" s="218">
        <f t="shared" si="1947"/>
        <v>25.622002697108382</v>
      </c>
    </row>
    <row r="1937" spans="1:21" x14ac:dyDescent="0.25">
      <c r="A1937" s="57" t="s">
        <v>610</v>
      </c>
      <c r="B1937" s="57" t="s">
        <v>7648</v>
      </c>
      <c r="C1937" s="218">
        <f t="shared" si="1935"/>
        <v>0</v>
      </c>
      <c r="D1937" s="218">
        <f t="shared" si="1935"/>
        <v>0</v>
      </c>
      <c r="E1937" s="218"/>
      <c r="F1937" s="218"/>
      <c r="G1937" s="218"/>
      <c r="H1937" s="218">
        <f t="shared" ref="H1937:U1937" si="1948">(H5373/H$3521)/(H8809/H$6957)</f>
        <v>0</v>
      </c>
      <c r="I1937" s="218">
        <f t="shared" si="1948"/>
        <v>0</v>
      </c>
      <c r="J1937" s="218">
        <f t="shared" si="1948"/>
        <v>0</v>
      </c>
      <c r="K1937" s="218">
        <f t="shared" si="1948"/>
        <v>7.6587180114751338E-2</v>
      </c>
      <c r="L1937" s="218">
        <f t="shared" si="1948"/>
        <v>0</v>
      </c>
      <c r="M1937" s="218">
        <f t="shared" si="1948"/>
        <v>1.400756446573457</v>
      </c>
      <c r="N1937" s="218">
        <f t="shared" si="1948"/>
        <v>4.3425412834776564E-3</v>
      </c>
      <c r="O1937" s="218">
        <f t="shared" si="1948"/>
        <v>0</v>
      </c>
      <c r="P1937" s="218">
        <f t="shared" si="1948"/>
        <v>1.115701599248816</v>
      </c>
      <c r="Q1937" s="218">
        <f t="shared" si="1948"/>
        <v>2.8571513905565329E-3</v>
      </c>
      <c r="R1937" s="218">
        <f t="shared" si="1948"/>
        <v>7.4527838189590606E-2</v>
      </c>
      <c r="S1937" s="218">
        <f t="shared" si="1948"/>
        <v>5.3043874021652677E-2</v>
      </c>
      <c r="T1937" s="218">
        <f t="shared" si="1948"/>
        <v>0</v>
      </c>
      <c r="U1937" s="218">
        <f t="shared" si="1948"/>
        <v>0</v>
      </c>
    </row>
    <row r="1938" spans="1:21" x14ac:dyDescent="0.25">
      <c r="A1938" s="57" t="s">
        <v>705</v>
      </c>
      <c r="B1938" s="57" t="s">
        <v>7649</v>
      </c>
      <c r="C1938" s="218">
        <f t="shared" si="1935"/>
        <v>0</v>
      </c>
      <c r="D1938" s="218">
        <f t="shared" si="1935"/>
        <v>0</v>
      </c>
      <c r="E1938" s="218"/>
      <c r="F1938" s="218"/>
      <c r="G1938" s="218"/>
      <c r="H1938" s="218">
        <f t="shared" ref="H1938:U1938" si="1949">(H5374/H$3521)/(H8810/H$6957)</f>
        <v>0</v>
      </c>
      <c r="I1938" s="218">
        <f t="shared" si="1949"/>
        <v>0</v>
      </c>
      <c r="J1938" s="218">
        <f t="shared" si="1949"/>
        <v>0</v>
      </c>
      <c r="K1938" s="218">
        <f t="shared" si="1949"/>
        <v>0</v>
      </c>
      <c r="L1938" s="218">
        <f t="shared" si="1949"/>
        <v>0</v>
      </c>
      <c r="M1938" s="218">
        <f t="shared" si="1949"/>
        <v>1.68738467433447E-2</v>
      </c>
      <c r="N1938" s="218">
        <f t="shared" si="1949"/>
        <v>0</v>
      </c>
      <c r="O1938" s="218">
        <f t="shared" si="1949"/>
        <v>4.8987472415525118E-2</v>
      </c>
      <c r="P1938" s="218">
        <f t="shared" si="1949"/>
        <v>0</v>
      </c>
      <c r="Q1938" s="218">
        <f t="shared" si="1949"/>
        <v>7.7143645068071809E-2</v>
      </c>
      <c r="R1938" s="218">
        <f t="shared" si="1949"/>
        <v>0</v>
      </c>
      <c r="S1938" s="218">
        <f t="shared" si="1949"/>
        <v>6.377407861306951E-2</v>
      </c>
      <c r="T1938" s="218">
        <f t="shared" si="1949"/>
        <v>0</v>
      </c>
      <c r="U1938" s="218">
        <f t="shared" si="1949"/>
        <v>0</v>
      </c>
    </row>
    <row r="1939" spans="1:21" x14ac:dyDescent="0.25">
      <c r="A1939" s="57" t="s">
        <v>1903</v>
      </c>
      <c r="B1939" s="57" t="s">
        <v>7652</v>
      </c>
      <c r="C1939" s="218">
        <f t="shared" si="1935"/>
        <v>6.761058030429278</v>
      </c>
      <c r="D1939" s="218">
        <f t="shared" si="1935"/>
        <v>35.636819818212217</v>
      </c>
      <c r="E1939" s="218"/>
      <c r="F1939" s="218"/>
      <c r="G1939" s="218"/>
      <c r="H1939" s="218">
        <f t="shared" ref="H1939:U1939" si="1950">(H5375/H$3521)/(H8811/H$6957)</f>
        <v>0</v>
      </c>
      <c r="I1939" s="218">
        <f t="shared" si="1950"/>
        <v>0.11116243814831168</v>
      </c>
      <c r="J1939" s="218">
        <f t="shared" si="1950"/>
        <v>0</v>
      </c>
      <c r="K1939" s="218">
        <f t="shared" si="1950"/>
        <v>0</v>
      </c>
      <c r="L1939" s="218">
        <f t="shared" si="1950"/>
        <v>0</v>
      </c>
      <c r="M1939" s="218">
        <f t="shared" si="1950"/>
        <v>0</v>
      </c>
      <c r="N1939" s="218">
        <f t="shared" si="1950"/>
        <v>0</v>
      </c>
      <c r="O1939" s="218">
        <f t="shared" si="1950"/>
        <v>0</v>
      </c>
      <c r="P1939" s="218">
        <f t="shared" si="1950"/>
        <v>0.30216194758382653</v>
      </c>
      <c r="Q1939" s="218">
        <f t="shared" si="1950"/>
        <v>0</v>
      </c>
      <c r="R1939" s="218">
        <f t="shared" si="1950"/>
        <v>0</v>
      </c>
      <c r="S1939" s="218">
        <f t="shared" si="1950"/>
        <v>0.74455978782978272</v>
      </c>
      <c r="T1939" s="218">
        <f t="shared" si="1950"/>
        <v>0.14267801203955269</v>
      </c>
      <c r="U1939" s="218">
        <f t="shared" si="1950"/>
        <v>0</v>
      </c>
    </row>
    <row r="1940" spans="1:21" x14ac:dyDescent="0.25">
      <c r="A1940" s="57" t="s">
        <v>2015</v>
      </c>
      <c r="B1940" s="57" t="s">
        <v>7653</v>
      </c>
      <c r="C1940" s="218">
        <f t="shared" si="1935"/>
        <v>0</v>
      </c>
      <c r="D1940" s="218">
        <f t="shared" si="1935"/>
        <v>0</v>
      </c>
      <c r="E1940" s="218"/>
      <c r="F1940" s="218"/>
      <c r="G1940" s="218"/>
      <c r="H1940" s="218">
        <f t="shared" ref="H1940:U1940" si="1951">(H5376/H$3521)/(H8812/H$6957)</f>
        <v>3.2466596467882115E-2</v>
      </c>
      <c r="I1940" s="218">
        <f t="shared" si="1951"/>
        <v>3.0478336984275451E-2</v>
      </c>
      <c r="J1940" s="218">
        <f t="shared" si="1951"/>
        <v>0.13251980933053442</v>
      </c>
      <c r="K1940" s="218">
        <f t="shared" si="1951"/>
        <v>2.8869634414702108E-2</v>
      </c>
      <c r="L1940" s="218">
        <f t="shared" si="1951"/>
        <v>5.3942650059810401E-2</v>
      </c>
      <c r="M1940" s="218">
        <f t="shared" si="1951"/>
        <v>0.11297683641581822</v>
      </c>
      <c r="N1940" s="218">
        <f t="shared" si="1951"/>
        <v>0</v>
      </c>
      <c r="O1940" s="218">
        <f t="shared" si="1951"/>
        <v>4.9275637971049925E-3</v>
      </c>
      <c r="P1940" s="218">
        <f t="shared" si="1951"/>
        <v>2.3938232820247006E-2</v>
      </c>
      <c r="Q1940" s="218">
        <f t="shared" si="1951"/>
        <v>1.7229786541682609E-2</v>
      </c>
      <c r="R1940" s="218">
        <f t="shared" si="1951"/>
        <v>4.001671484755687E-3</v>
      </c>
      <c r="S1940" s="218">
        <f t="shared" si="1951"/>
        <v>7.4594253962789025E-3</v>
      </c>
      <c r="T1940" s="218">
        <f t="shared" si="1951"/>
        <v>6.6473932417413003E-3</v>
      </c>
      <c r="U1940" s="218">
        <f t="shared" si="1951"/>
        <v>1.3229528708300145E-2</v>
      </c>
    </row>
    <row r="1941" spans="1:21" x14ac:dyDescent="0.25">
      <c r="A1941" s="57" t="s">
        <v>890</v>
      </c>
      <c r="B1941" s="57" t="s">
        <v>7654</v>
      </c>
      <c r="C1941" s="218">
        <f t="shared" si="1935"/>
        <v>0.3386182445298534</v>
      </c>
      <c r="D1941" s="218">
        <f t="shared" si="1935"/>
        <v>1.2458146856557335</v>
      </c>
      <c r="E1941" s="218"/>
      <c r="F1941" s="218"/>
      <c r="G1941" s="218"/>
      <c r="H1941" s="218">
        <f t="shared" ref="H1941:U1941" si="1952">(H5377/H$3521)/(H8813/H$6957)</f>
        <v>4.5026673374387545E-2</v>
      </c>
      <c r="I1941" s="218">
        <f t="shared" si="1952"/>
        <v>0.13650124026418234</v>
      </c>
      <c r="J1941" s="218">
        <f t="shared" si="1952"/>
        <v>7.3721971504405834E-2</v>
      </c>
      <c r="K1941" s="218">
        <f t="shared" si="1952"/>
        <v>0</v>
      </c>
      <c r="L1941" s="218">
        <f t="shared" si="1952"/>
        <v>2.9128745920795183</v>
      </c>
      <c r="M1941" s="218">
        <f t="shared" si="1952"/>
        <v>1.7122365601542344E-2</v>
      </c>
      <c r="N1941" s="218">
        <f t="shared" si="1952"/>
        <v>0</v>
      </c>
      <c r="O1941" s="218">
        <f t="shared" si="1952"/>
        <v>0</v>
      </c>
      <c r="P1941" s="218">
        <f t="shared" si="1952"/>
        <v>0.14771181222034613</v>
      </c>
      <c r="Q1941" s="218">
        <f t="shared" si="1952"/>
        <v>0.35300177588988929</v>
      </c>
      <c r="R1941" s="218">
        <f t="shared" si="1952"/>
        <v>0</v>
      </c>
      <c r="S1941" s="218">
        <f t="shared" si="1952"/>
        <v>0</v>
      </c>
      <c r="T1941" s="218">
        <f t="shared" si="1952"/>
        <v>0</v>
      </c>
      <c r="U1941" s="218">
        <f t="shared" si="1952"/>
        <v>0</v>
      </c>
    </row>
    <row r="1942" spans="1:21" x14ac:dyDescent="0.25">
      <c r="A1942" s="57" t="s">
        <v>305</v>
      </c>
      <c r="B1942" s="57" t="s">
        <v>7655</v>
      </c>
      <c r="C1942" s="218">
        <f t="shared" si="1935"/>
        <v>0</v>
      </c>
      <c r="D1942" s="218">
        <f t="shared" si="1935"/>
        <v>0</v>
      </c>
      <c r="E1942" s="218"/>
      <c r="F1942" s="218"/>
      <c r="G1942" s="218"/>
      <c r="H1942" s="218">
        <f t="shared" ref="H1942:U1942" si="1953">(H5378/H$3521)/(H8814/H$6957)</f>
        <v>1.1362517726626588E-2</v>
      </c>
      <c r="I1942" s="218">
        <f t="shared" si="1953"/>
        <v>1.2012686831613965E-2</v>
      </c>
      <c r="J1942" s="218">
        <f t="shared" si="1953"/>
        <v>5.2853886467363808E-3</v>
      </c>
      <c r="K1942" s="218">
        <f t="shared" si="1953"/>
        <v>4.5850984184185629E-3</v>
      </c>
      <c r="L1942" s="218">
        <f t="shared" si="1953"/>
        <v>0.11115684021807147</v>
      </c>
      <c r="M1942" s="218">
        <f t="shared" si="1953"/>
        <v>5.0930179731213908E-3</v>
      </c>
      <c r="N1942" s="218">
        <f t="shared" si="1953"/>
        <v>0</v>
      </c>
      <c r="O1942" s="218">
        <f t="shared" si="1953"/>
        <v>6.8835912999793789E-2</v>
      </c>
      <c r="P1942" s="218">
        <f t="shared" si="1953"/>
        <v>2.9591061103492942E-2</v>
      </c>
      <c r="Q1942" s="218">
        <f t="shared" si="1953"/>
        <v>0.18969696636412567</v>
      </c>
      <c r="R1942" s="218">
        <f t="shared" si="1953"/>
        <v>1.0747492259162645E-2</v>
      </c>
      <c r="S1942" s="218">
        <f t="shared" si="1953"/>
        <v>0.1002800020166744</v>
      </c>
      <c r="T1942" s="218">
        <f t="shared" si="1953"/>
        <v>0.38818926751646993</v>
      </c>
      <c r="U1942" s="218">
        <f t="shared" si="1953"/>
        <v>5.2157241382214522E-3</v>
      </c>
    </row>
    <row r="1943" spans="1:21" x14ac:dyDescent="0.25">
      <c r="A1943" s="57" t="s">
        <v>2614</v>
      </c>
      <c r="B1943" s="57" t="s">
        <v>7656</v>
      </c>
      <c r="C1943" s="218">
        <f t="shared" si="1935"/>
        <v>0</v>
      </c>
      <c r="D1943" s="218">
        <f t="shared" si="1935"/>
        <v>0</v>
      </c>
      <c r="E1943" s="218"/>
      <c r="F1943" s="218"/>
      <c r="G1943" s="218"/>
      <c r="H1943" s="218">
        <f t="shared" ref="H1943:U1943" si="1954">(H5379/H$3521)/(H8815/H$6957)</f>
        <v>0</v>
      </c>
      <c r="I1943" s="218">
        <f t="shared" si="1954"/>
        <v>0</v>
      </c>
      <c r="J1943" s="218">
        <f t="shared" si="1954"/>
        <v>0</v>
      </c>
      <c r="K1943" s="218">
        <f t="shared" si="1954"/>
        <v>0</v>
      </c>
      <c r="L1943" s="218">
        <f t="shared" si="1954"/>
        <v>0</v>
      </c>
      <c r="M1943" s="218">
        <f t="shared" si="1954"/>
        <v>0</v>
      </c>
      <c r="N1943" s="218">
        <f t="shared" si="1954"/>
        <v>0</v>
      </c>
      <c r="O1943" s="218">
        <f t="shared" si="1954"/>
        <v>0</v>
      </c>
      <c r="P1943" s="218">
        <f t="shared" si="1954"/>
        <v>0.39376324213367342</v>
      </c>
      <c r="Q1943" s="218">
        <f t="shared" si="1954"/>
        <v>0</v>
      </c>
      <c r="R1943" s="218">
        <f t="shared" si="1954"/>
        <v>0</v>
      </c>
      <c r="S1943" s="218">
        <f t="shared" si="1954"/>
        <v>0</v>
      </c>
      <c r="T1943" s="218">
        <f t="shared" si="1954"/>
        <v>0</v>
      </c>
      <c r="U1943" s="218">
        <f t="shared" si="1954"/>
        <v>0</v>
      </c>
    </row>
    <row r="1944" spans="1:21" x14ac:dyDescent="0.25">
      <c r="A1944" s="57" t="s">
        <v>955</v>
      </c>
      <c r="B1944" s="57" t="s">
        <v>7658</v>
      </c>
      <c r="C1944" s="218">
        <f t="shared" si="1935"/>
        <v>0</v>
      </c>
      <c r="D1944" s="218">
        <f t="shared" si="1935"/>
        <v>0</v>
      </c>
      <c r="E1944" s="218"/>
      <c r="F1944" s="218"/>
      <c r="G1944" s="218"/>
      <c r="H1944" s="218">
        <f t="shared" ref="H1944:U1944" si="1955">(H5380/H$3521)/(H8816/H$6957)</f>
        <v>0</v>
      </c>
      <c r="I1944" s="218">
        <f t="shared" si="1955"/>
        <v>0</v>
      </c>
      <c r="J1944" s="218">
        <f t="shared" si="1955"/>
        <v>0</v>
      </c>
      <c r="K1944" s="218">
        <f t="shared" si="1955"/>
        <v>0</v>
      </c>
      <c r="L1944" s="218">
        <f t="shared" si="1955"/>
        <v>1.8177769121233898E-2</v>
      </c>
      <c r="M1944" s="218">
        <f t="shared" si="1955"/>
        <v>0</v>
      </c>
      <c r="N1944" s="218">
        <f t="shared" si="1955"/>
        <v>0</v>
      </c>
      <c r="O1944" s="218">
        <f t="shared" si="1955"/>
        <v>0</v>
      </c>
      <c r="P1944" s="218">
        <f t="shared" si="1955"/>
        <v>0</v>
      </c>
      <c r="Q1944" s="218">
        <f t="shared" si="1955"/>
        <v>0</v>
      </c>
      <c r="R1944" s="218">
        <f t="shared" si="1955"/>
        <v>0</v>
      </c>
      <c r="S1944" s="218">
        <f t="shared" si="1955"/>
        <v>0</v>
      </c>
      <c r="T1944" s="218">
        <f t="shared" si="1955"/>
        <v>0</v>
      </c>
      <c r="U1944" s="218">
        <f t="shared" si="1955"/>
        <v>0</v>
      </c>
    </row>
    <row r="1945" spans="1:21" x14ac:dyDescent="0.25">
      <c r="A1945" s="57" t="s">
        <v>1587</v>
      </c>
      <c r="B1945" s="57" t="s">
        <v>7659</v>
      </c>
      <c r="C1945" s="218">
        <f t="shared" ref="C1945:D1964" si="1956">(C5381/C$3521)/(C8817/C$6957)</f>
        <v>0</v>
      </c>
      <c r="D1945" s="218">
        <f t="shared" si="1956"/>
        <v>0</v>
      </c>
      <c r="E1945" s="218"/>
      <c r="F1945" s="218"/>
      <c r="G1945" s="218"/>
      <c r="H1945" s="218">
        <f t="shared" ref="H1945:U1945" si="1957">(H5381/H$3521)/(H8817/H$6957)</f>
        <v>0</v>
      </c>
      <c r="I1945" s="218">
        <f t="shared" si="1957"/>
        <v>0</v>
      </c>
      <c r="J1945" s="218">
        <f t="shared" si="1957"/>
        <v>0</v>
      </c>
      <c r="K1945" s="218">
        <f t="shared" si="1957"/>
        <v>0</v>
      </c>
      <c r="L1945" s="218">
        <f t="shared" si="1957"/>
        <v>0</v>
      </c>
      <c r="M1945" s="218">
        <f t="shared" si="1957"/>
        <v>0</v>
      </c>
      <c r="N1945" s="218">
        <f t="shared" si="1957"/>
        <v>0</v>
      </c>
      <c r="O1945" s="218">
        <f t="shared" si="1957"/>
        <v>0</v>
      </c>
      <c r="P1945" s="218">
        <f t="shared" si="1957"/>
        <v>0.14821238292561803</v>
      </c>
      <c r="Q1945" s="218">
        <f t="shared" si="1957"/>
        <v>0</v>
      </c>
      <c r="R1945" s="218">
        <f t="shared" si="1957"/>
        <v>0</v>
      </c>
      <c r="S1945" s="218">
        <f t="shared" si="1957"/>
        <v>0</v>
      </c>
      <c r="T1945" s="218">
        <f t="shared" si="1957"/>
        <v>0</v>
      </c>
      <c r="U1945" s="218">
        <f t="shared" si="1957"/>
        <v>0</v>
      </c>
    </row>
    <row r="1946" spans="1:21" x14ac:dyDescent="0.25">
      <c r="A1946" s="57" t="s">
        <v>1261</v>
      </c>
      <c r="B1946" s="57" t="s">
        <v>7660</v>
      </c>
      <c r="C1946" s="218">
        <f t="shared" si="1956"/>
        <v>0.49696553537531163</v>
      </c>
      <c r="D1946" s="218">
        <f t="shared" si="1956"/>
        <v>1.4235375933274674E-2</v>
      </c>
      <c r="E1946" s="218"/>
      <c r="F1946" s="218"/>
      <c r="G1946" s="218"/>
      <c r="H1946" s="218">
        <f t="shared" ref="H1946:U1946" si="1958">(H5382/H$3521)/(H8818/H$6957)</f>
        <v>9.1589919820518227E-4</v>
      </c>
      <c r="I1946" s="218">
        <f t="shared" si="1958"/>
        <v>6.2010948367419454E-4</v>
      </c>
      <c r="J1946" s="218">
        <f t="shared" si="1958"/>
        <v>0</v>
      </c>
      <c r="K1946" s="218">
        <f t="shared" si="1958"/>
        <v>0</v>
      </c>
      <c r="L1946" s="218">
        <f t="shared" si="1958"/>
        <v>7.3664194108472525E-2</v>
      </c>
      <c r="M1946" s="218">
        <f t="shared" si="1958"/>
        <v>0</v>
      </c>
      <c r="N1946" s="218">
        <f t="shared" si="1958"/>
        <v>0</v>
      </c>
      <c r="O1946" s="218">
        <f t="shared" si="1958"/>
        <v>1.4606257259030919E-3</v>
      </c>
      <c r="P1946" s="218">
        <f t="shared" si="1958"/>
        <v>7.4604510583135483E-3</v>
      </c>
      <c r="Q1946" s="218">
        <f t="shared" si="1958"/>
        <v>0</v>
      </c>
      <c r="R1946" s="218">
        <f t="shared" si="1958"/>
        <v>0</v>
      </c>
      <c r="S1946" s="218">
        <f t="shared" si="1958"/>
        <v>0</v>
      </c>
      <c r="T1946" s="218">
        <f t="shared" si="1958"/>
        <v>0</v>
      </c>
      <c r="U1946" s="218">
        <f t="shared" si="1958"/>
        <v>0</v>
      </c>
    </row>
    <row r="1947" spans="1:21" x14ac:dyDescent="0.25">
      <c r="A1947" s="57" t="s">
        <v>563</v>
      </c>
      <c r="B1947" s="57" t="s">
        <v>7661</v>
      </c>
      <c r="C1947" s="218">
        <f t="shared" si="1956"/>
        <v>0</v>
      </c>
      <c r="D1947" s="218">
        <f t="shared" si="1956"/>
        <v>0</v>
      </c>
      <c r="E1947" s="218"/>
      <c r="F1947" s="218"/>
      <c r="G1947" s="218"/>
      <c r="H1947" s="218">
        <f t="shared" ref="H1947:U1947" si="1959">(H5383/H$3521)/(H8819/H$6957)</f>
        <v>0.10503393583418011</v>
      </c>
      <c r="I1947" s="218">
        <f t="shared" si="1959"/>
        <v>7.5535794171268239E-2</v>
      </c>
      <c r="J1947" s="218">
        <f t="shared" si="1959"/>
        <v>5.2452898666519093E-3</v>
      </c>
      <c r="K1947" s="218">
        <f t="shared" si="1959"/>
        <v>0</v>
      </c>
      <c r="L1947" s="218">
        <f t="shared" si="1959"/>
        <v>0.15041039642711129</v>
      </c>
      <c r="M1947" s="218">
        <f t="shared" si="1959"/>
        <v>1.6987128594441322E-3</v>
      </c>
      <c r="N1947" s="218">
        <f t="shared" si="1959"/>
        <v>0</v>
      </c>
      <c r="O1947" s="218">
        <f t="shared" si="1959"/>
        <v>1.8061604570064574E-2</v>
      </c>
      <c r="P1947" s="218">
        <f t="shared" si="1959"/>
        <v>2.5720059185632943E-2</v>
      </c>
      <c r="Q1947" s="218">
        <f t="shared" si="1959"/>
        <v>1.7863421507643387E-2</v>
      </c>
      <c r="R1947" s="218">
        <f t="shared" si="1959"/>
        <v>2.541358487876789E-3</v>
      </c>
      <c r="S1947" s="218">
        <f t="shared" si="1959"/>
        <v>0.12147857143788188</v>
      </c>
      <c r="T1947" s="218">
        <f t="shared" si="1959"/>
        <v>0.20323282276847138</v>
      </c>
      <c r="U1947" s="218">
        <f t="shared" si="1959"/>
        <v>3.2742392675747282E-4</v>
      </c>
    </row>
    <row r="1948" spans="1:21" x14ac:dyDescent="0.25">
      <c r="A1948" s="57" t="s">
        <v>1100</v>
      </c>
      <c r="B1948" s="57" t="s">
        <v>7662</v>
      </c>
      <c r="C1948" s="218">
        <f t="shared" si="1956"/>
        <v>0</v>
      </c>
      <c r="D1948" s="218">
        <f t="shared" si="1956"/>
        <v>0</v>
      </c>
      <c r="E1948" s="218"/>
      <c r="F1948" s="218"/>
      <c r="G1948" s="218"/>
      <c r="H1948" s="218">
        <f t="shared" ref="H1948:U1948" si="1960">(H5384/H$3521)/(H8820/H$6957)</f>
        <v>8.1869174477548507E-4</v>
      </c>
      <c r="I1948" s="218">
        <f t="shared" si="1960"/>
        <v>0.12943371923202493</v>
      </c>
      <c r="J1948" s="218">
        <f t="shared" si="1960"/>
        <v>0.42518380991178151</v>
      </c>
      <c r="K1948" s="218">
        <f t="shared" si="1960"/>
        <v>0.25936004988529593</v>
      </c>
      <c r="L1948" s="218">
        <f t="shared" si="1960"/>
        <v>5.8400884631596456E-2</v>
      </c>
      <c r="M1948" s="218">
        <f t="shared" si="1960"/>
        <v>0.21093484164369936</v>
      </c>
      <c r="N1948" s="218">
        <f t="shared" si="1960"/>
        <v>6.4640653443663E-3</v>
      </c>
      <c r="O1948" s="218">
        <f t="shared" si="1960"/>
        <v>7.9656034475050389E-5</v>
      </c>
      <c r="P1948" s="218">
        <f t="shared" si="1960"/>
        <v>0.22787090360728213</v>
      </c>
      <c r="Q1948" s="218">
        <f t="shared" si="1960"/>
        <v>2.0974263050594258E-2</v>
      </c>
      <c r="R1948" s="218">
        <f t="shared" si="1960"/>
        <v>1.4109736345729615E-2</v>
      </c>
      <c r="S1948" s="218">
        <f t="shared" si="1960"/>
        <v>0.27302545113141891</v>
      </c>
      <c r="T1948" s="218">
        <f t="shared" si="1960"/>
        <v>0.96517407323516768</v>
      </c>
      <c r="U1948" s="218">
        <f t="shared" si="1960"/>
        <v>9.0575110894326148E-3</v>
      </c>
    </row>
    <row r="1949" spans="1:21" x14ac:dyDescent="0.25">
      <c r="A1949" s="57" t="s">
        <v>1855</v>
      </c>
      <c r="B1949" s="57" t="s">
        <v>7663</v>
      </c>
      <c r="C1949" s="218">
        <f t="shared" si="1956"/>
        <v>3.6435577454703614</v>
      </c>
      <c r="D1949" s="218">
        <f t="shared" si="1956"/>
        <v>0.3424817972645493</v>
      </c>
      <c r="E1949" s="218"/>
      <c r="F1949" s="218"/>
      <c r="G1949" s="218"/>
      <c r="H1949" s="218">
        <f t="shared" ref="H1949:U1949" si="1961">(H5385/H$3521)/(H8821/H$6957)</f>
        <v>0.17444948874210284</v>
      </c>
      <c r="I1949" s="218">
        <f t="shared" si="1961"/>
        <v>9.2901367825591455E-2</v>
      </c>
      <c r="J1949" s="218">
        <f t="shared" si="1961"/>
        <v>7.452911606854952E-2</v>
      </c>
      <c r="K1949" s="218">
        <f t="shared" si="1961"/>
        <v>0</v>
      </c>
      <c r="L1949" s="218">
        <f t="shared" si="1961"/>
        <v>0</v>
      </c>
      <c r="M1949" s="218">
        <f t="shared" si="1961"/>
        <v>0</v>
      </c>
      <c r="N1949" s="218">
        <f t="shared" si="1961"/>
        <v>0</v>
      </c>
      <c r="O1949" s="218">
        <f t="shared" si="1961"/>
        <v>0.33602193179210482</v>
      </c>
      <c r="P1949" s="218">
        <f t="shared" si="1961"/>
        <v>0</v>
      </c>
      <c r="Q1949" s="218">
        <f t="shared" si="1961"/>
        <v>0</v>
      </c>
      <c r="R1949" s="218">
        <f t="shared" si="1961"/>
        <v>0</v>
      </c>
      <c r="S1949" s="218">
        <f t="shared" si="1961"/>
        <v>0</v>
      </c>
      <c r="T1949" s="218">
        <f t="shared" si="1961"/>
        <v>3.6548055672602047</v>
      </c>
      <c r="U1949" s="218">
        <f t="shared" si="1961"/>
        <v>0</v>
      </c>
    </row>
    <row r="1950" spans="1:21" x14ac:dyDescent="0.25">
      <c r="A1950" s="57" t="s">
        <v>964</v>
      </c>
      <c r="B1950" s="57" t="s">
        <v>7664</v>
      </c>
      <c r="C1950" s="218">
        <f t="shared" si="1956"/>
        <v>0</v>
      </c>
      <c r="D1950" s="218">
        <f t="shared" si="1956"/>
        <v>0</v>
      </c>
      <c r="E1950" s="218"/>
      <c r="F1950" s="218"/>
      <c r="G1950" s="218"/>
      <c r="H1950" s="218">
        <f t="shared" ref="H1950:U1950" si="1962">(H5386/H$3521)/(H8822/H$6957)</f>
        <v>0</v>
      </c>
      <c r="I1950" s="218">
        <f t="shared" si="1962"/>
        <v>2.3181516918794495E-2</v>
      </c>
      <c r="J1950" s="218">
        <f t="shared" si="1962"/>
        <v>5.8308171907035652E-3</v>
      </c>
      <c r="K1950" s="218">
        <f t="shared" si="1962"/>
        <v>2.6242426993937956E-3</v>
      </c>
      <c r="L1950" s="218">
        <f t="shared" si="1962"/>
        <v>4.6349643069661606E-2</v>
      </c>
      <c r="M1950" s="218">
        <f t="shared" si="1962"/>
        <v>7.4512340168720284E-2</v>
      </c>
      <c r="N1950" s="218">
        <f t="shared" si="1962"/>
        <v>0.22118913664453047</v>
      </c>
      <c r="O1950" s="218">
        <f t="shared" si="1962"/>
        <v>0.11821907359928885</v>
      </c>
      <c r="P1950" s="218">
        <f t="shared" si="1962"/>
        <v>0.45432104298565074</v>
      </c>
      <c r="Q1950" s="218">
        <f t="shared" si="1962"/>
        <v>1.8545544724982488</v>
      </c>
      <c r="R1950" s="218">
        <f t="shared" si="1962"/>
        <v>3.0137645654562256E-2</v>
      </c>
      <c r="S1950" s="218">
        <f t="shared" si="1962"/>
        <v>7.1014134079896887E-2</v>
      </c>
      <c r="T1950" s="218">
        <f t="shared" si="1962"/>
        <v>3.5642876446930018E-2</v>
      </c>
      <c r="U1950" s="218">
        <f t="shared" si="1962"/>
        <v>2.6325274226189021E-3</v>
      </c>
    </row>
    <row r="1951" spans="1:21" x14ac:dyDescent="0.25">
      <c r="A1951" s="57" t="s">
        <v>3353</v>
      </c>
      <c r="B1951" s="57" t="s">
        <v>7665</v>
      </c>
      <c r="C1951" s="218">
        <f t="shared" si="1956"/>
        <v>0</v>
      </c>
      <c r="D1951" s="218">
        <f t="shared" si="1956"/>
        <v>0</v>
      </c>
      <c r="E1951" s="218"/>
      <c r="F1951" s="218"/>
      <c r="G1951" s="218"/>
      <c r="H1951" s="218">
        <f t="shared" ref="H1951:U1951" si="1963">(H5387/H$3521)/(H8823/H$6957)</f>
        <v>0</v>
      </c>
      <c r="I1951" s="218">
        <f t="shared" si="1963"/>
        <v>3.0112805540165034E-4</v>
      </c>
      <c r="J1951" s="218">
        <f t="shared" si="1963"/>
        <v>0</v>
      </c>
      <c r="K1951" s="218">
        <f t="shared" si="1963"/>
        <v>0</v>
      </c>
      <c r="L1951" s="218">
        <f t="shared" si="1963"/>
        <v>0</v>
      </c>
      <c r="M1951" s="218">
        <f t="shared" si="1963"/>
        <v>0</v>
      </c>
      <c r="N1951" s="218">
        <f t="shared" si="1963"/>
        <v>0</v>
      </c>
      <c r="O1951" s="218">
        <f t="shared" si="1963"/>
        <v>0</v>
      </c>
      <c r="P1951" s="218">
        <f t="shared" si="1963"/>
        <v>0</v>
      </c>
      <c r="Q1951" s="218">
        <f t="shared" si="1963"/>
        <v>0</v>
      </c>
      <c r="R1951" s="218">
        <f t="shared" si="1963"/>
        <v>1.9689704505406322E-3</v>
      </c>
      <c r="S1951" s="218">
        <f t="shared" si="1963"/>
        <v>1.3743623314766151E-3</v>
      </c>
      <c r="T1951" s="218">
        <f t="shared" si="1963"/>
        <v>2.4136541018178074E-4</v>
      </c>
      <c r="U1951" s="218">
        <f t="shared" si="1963"/>
        <v>0</v>
      </c>
    </row>
    <row r="1952" spans="1:21" x14ac:dyDescent="0.25">
      <c r="A1952" s="57" t="s">
        <v>2208</v>
      </c>
      <c r="B1952" s="57" t="s">
        <v>7666</v>
      </c>
      <c r="C1952" s="218">
        <f t="shared" si="1956"/>
        <v>0</v>
      </c>
      <c r="D1952" s="218">
        <f t="shared" si="1956"/>
        <v>0</v>
      </c>
      <c r="E1952" s="218"/>
      <c r="F1952" s="218"/>
      <c r="G1952" s="218"/>
      <c r="H1952" s="218">
        <f t="shared" ref="H1952:U1952" si="1964">(H5388/H$3521)/(H8824/H$6957)</f>
        <v>2.3735654751186148E-3</v>
      </c>
      <c r="I1952" s="218">
        <f t="shared" si="1964"/>
        <v>0</v>
      </c>
      <c r="J1952" s="218">
        <f t="shared" si="1964"/>
        <v>2.3359909401466501E-2</v>
      </c>
      <c r="K1952" s="218">
        <f t="shared" si="1964"/>
        <v>0</v>
      </c>
      <c r="L1952" s="218">
        <f t="shared" si="1964"/>
        <v>1.0925529722435021E-2</v>
      </c>
      <c r="M1952" s="218">
        <f t="shared" si="1964"/>
        <v>0</v>
      </c>
      <c r="N1952" s="218">
        <f t="shared" si="1964"/>
        <v>6.0239129898607753E-2</v>
      </c>
      <c r="O1952" s="218">
        <f t="shared" si="1964"/>
        <v>0</v>
      </c>
      <c r="P1952" s="218">
        <f t="shared" si="1964"/>
        <v>1.7931268781544937E-2</v>
      </c>
      <c r="Q1952" s="218">
        <f t="shared" si="1964"/>
        <v>0</v>
      </c>
      <c r="R1952" s="218">
        <f t="shared" si="1964"/>
        <v>2.3649134969897907E-2</v>
      </c>
      <c r="S1952" s="218">
        <f t="shared" si="1964"/>
        <v>0</v>
      </c>
      <c r="T1952" s="218">
        <f t="shared" si="1964"/>
        <v>5.4148328107379719E-2</v>
      </c>
      <c r="U1952" s="218">
        <f t="shared" si="1964"/>
        <v>6.7932295307225306E-3</v>
      </c>
    </row>
    <row r="1953" spans="1:21" x14ac:dyDescent="0.25">
      <c r="A1953" s="57" t="s">
        <v>2294</v>
      </c>
      <c r="B1953" s="57" t="s">
        <v>7667</v>
      </c>
      <c r="C1953" s="218">
        <f t="shared" si="1956"/>
        <v>0</v>
      </c>
      <c r="D1953" s="218">
        <f t="shared" si="1956"/>
        <v>0</v>
      </c>
      <c r="E1953" s="218"/>
      <c r="F1953" s="218"/>
      <c r="G1953" s="218"/>
      <c r="H1953" s="218">
        <f t="shared" ref="H1953:U1953" si="1965">(H5389/H$3521)/(H8825/H$6957)</f>
        <v>0</v>
      </c>
      <c r="I1953" s="218">
        <f t="shared" si="1965"/>
        <v>0</v>
      </c>
      <c r="J1953" s="218">
        <f t="shared" si="1965"/>
        <v>0.11466160314604429</v>
      </c>
      <c r="K1953" s="218">
        <f t="shared" si="1965"/>
        <v>0</v>
      </c>
      <c r="L1953" s="218">
        <f t="shared" si="1965"/>
        <v>0</v>
      </c>
      <c r="M1953" s="218">
        <f t="shared" si="1965"/>
        <v>0</v>
      </c>
      <c r="N1953" s="218">
        <f t="shared" si="1965"/>
        <v>0</v>
      </c>
      <c r="O1953" s="218">
        <f t="shared" si="1965"/>
        <v>0</v>
      </c>
      <c r="P1953" s="218">
        <f t="shared" si="1965"/>
        <v>0</v>
      </c>
      <c r="Q1953" s="218">
        <f t="shared" si="1965"/>
        <v>0</v>
      </c>
      <c r="R1953" s="218">
        <f t="shared" si="1965"/>
        <v>0</v>
      </c>
      <c r="S1953" s="218">
        <f t="shared" si="1965"/>
        <v>0</v>
      </c>
      <c r="T1953" s="218">
        <f t="shared" si="1965"/>
        <v>0</v>
      </c>
      <c r="U1953" s="218">
        <f t="shared" si="1965"/>
        <v>0</v>
      </c>
    </row>
    <row r="1954" spans="1:21" x14ac:dyDescent="0.25">
      <c r="A1954" s="57" t="s">
        <v>1613</v>
      </c>
      <c r="B1954" s="57" t="s">
        <v>7668</v>
      </c>
      <c r="C1954" s="218">
        <f t="shared" si="1956"/>
        <v>0.67929206682831977</v>
      </c>
      <c r="D1954" s="218">
        <f t="shared" si="1956"/>
        <v>0.97586308423233514</v>
      </c>
      <c r="E1954" s="218"/>
      <c r="F1954" s="218"/>
      <c r="G1954" s="218"/>
      <c r="H1954" s="218">
        <f t="shared" ref="H1954:U1954" si="1966">(H5390/H$3521)/(H8826/H$6957)</f>
        <v>0</v>
      </c>
      <c r="I1954" s="218">
        <f t="shared" si="1966"/>
        <v>0</v>
      </c>
      <c r="J1954" s="218">
        <f t="shared" si="1966"/>
        <v>0.13770020888971693</v>
      </c>
      <c r="K1954" s="218">
        <f t="shared" si="1966"/>
        <v>0</v>
      </c>
      <c r="L1954" s="218">
        <f t="shared" si="1966"/>
        <v>2.4251011925363309E-3</v>
      </c>
      <c r="M1954" s="218">
        <f t="shared" si="1966"/>
        <v>7.3679527760452947E-4</v>
      </c>
      <c r="N1954" s="218">
        <f t="shared" si="1966"/>
        <v>0</v>
      </c>
      <c r="O1954" s="218">
        <f t="shared" si="1966"/>
        <v>0</v>
      </c>
      <c r="P1954" s="218">
        <f t="shared" si="1966"/>
        <v>1.4182908274093445E-2</v>
      </c>
      <c r="Q1954" s="218">
        <f t="shared" si="1966"/>
        <v>9.1319866402697052E-3</v>
      </c>
      <c r="R1954" s="218">
        <f t="shared" si="1966"/>
        <v>1.0885153691826696E-3</v>
      </c>
      <c r="S1954" s="218">
        <f t="shared" si="1966"/>
        <v>1.5635995307711199E-3</v>
      </c>
      <c r="T1954" s="218">
        <f t="shared" si="1966"/>
        <v>0</v>
      </c>
      <c r="U1954" s="218">
        <f t="shared" si="1966"/>
        <v>2.7880430090277699E-3</v>
      </c>
    </row>
    <row r="1955" spans="1:21" x14ac:dyDescent="0.25">
      <c r="A1955" s="57" t="s">
        <v>3744</v>
      </c>
      <c r="B1955" s="57" t="s">
        <v>7669</v>
      </c>
      <c r="C1955" s="218">
        <f t="shared" si="1956"/>
        <v>0</v>
      </c>
      <c r="D1955" s="218">
        <f t="shared" si="1956"/>
        <v>0</v>
      </c>
      <c r="E1955" s="218"/>
      <c r="F1955" s="218"/>
      <c r="G1955" s="218"/>
      <c r="H1955" s="218">
        <f t="shared" ref="H1955:U1955" si="1967">(H5391/H$3521)/(H8827/H$6957)</f>
        <v>0.21212151121132961</v>
      </c>
      <c r="I1955" s="218">
        <f t="shared" si="1967"/>
        <v>0.99545713826764948</v>
      </c>
      <c r="J1955" s="218">
        <f t="shared" si="1967"/>
        <v>0.71747825032443679</v>
      </c>
      <c r="K1955" s="218">
        <f t="shared" si="1967"/>
        <v>7.7960842988218607E-2</v>
      </c>
      <c r="L1955" s="218">
        <f t="shared" si="1967"/>
        <v>6.8870284463354208E-3</v>
      </c>
      <c r="M1955" s="218">
        <f t="shared" si="1967"/>
        <v>0.10000206759231493</v>
      </c>
      <c r="N1955" s="218">
        <f t="shared" si="1967"/>
        <v>0.51380885256632347</v>
      </c>
      <c r="O1955" s="218">
        <f t="shared" si="1967"/>
        <v>12.932194135532754</v>
      </c>
      <c r="P1955" s="218">
        <f t="shared" si="1967"/>
        <v>7.5196538853278057</v>
      </c>
      <c r="Q1955" s="218">
        <f t="shared" si="1967"/>
        <v>1.85254506266244</v>
      </c>
      <c r="R1955" s="218">
        <f t="shared" si="1967"/>
        <v>1.4736920617650631</v>
      </c>
      <c r="S1955" s="218">
        <f t="shared" si="1967"/>
        <v>2.3684488278742375</v>
      </c>
      <c r="T1955" s="218">
        <f t="shared" si="1967"/>
        <v>1.6929513641138494</v>
      </c>
      <c r="U1955" s="218">
        <f t="shared" si="1967"/>
        <v>6.118596154660648</v>
      </c>
    </row>
    <row r="1956" spans="1:21" x14ac:dyDescent="0.25">
      <c r="A1956" s="57" t="s">
        <v>3610</v>
      </c>
      <c r="B1956" s="57" t="s">
        <v>7671</v>
      </c>
      <c r="C1956" s="218">
        <f t="shared" si="1956"/>
        <v>0</v>
      </c>
      <c r="D1956" s="218">
        <f t="shared" si="1956"/>
        <v>0</v>
      </c>
      <c r="E1956" s="218"/>
      <c r="F1956" s="218"/>
      <c r="G1956" s="218"/>
      <c r="H1956" s="218">
        <f t="shared" ref="H1956:U1956" si="1968">(H5392/H$3521)/(H8828/H$6957)</f>
        <v>0</v>
      </c>
      <c r="I1956" s="218">
        <f t="shared" si="1968"/>
        <v>0</v>
      </c>
      <c r="J1956" s="218">
        <f t="shared" si="1968"/>
        <v>5.1360610953814494E-2</v>
      </c>
      <c r="K1956" s="218">
        <f t="shared" si="1968"/>
        <v>3.8674533604325295E-2</v>
      </c>
      <c r="L1956" s="218">
        <f t="shared" si="1968"/>
        <v>0</v>
      </c>
      <c r="M1956" s="218">
        <f t="shared" si="1968"/>
        <v>5.6058571044403344E-2</v>
      </c>
      <c r="N1956" s="218">
        <f t="shared" si="1968"/>
        <v>1.3060974785487121E-2</v>
      </c>
      <c r="O1956" s="218">
        <f t="shared" si="1968"/>
        <v>0</v>
      </c>
      <c r="P1956" s="218">
        <f t="shared" si="1968"/>
        <v>0</v>
      </c>
      <c r="Q1956" s="218">
        <f t="shared" si="1968"/>
        <v>0</v>
      </c>
      <c r="R1956" s="218">
        <f t="shared" si="1968"/>
        <v>0</v>
      </c>
      <c r="S1956" s="218">
        <f t="shared" si="1968"/>
        <v>0</v>
      </c>
      <c r="T1956" s="218">
        <f t="shared" si="1968"/>
        <v>0</v>
      </c>
      <c r="U1956" s="218">
        <f t="shared" si="1968"/>
        <v>0</v>
      </c>
    </row>
    <row r="1957" spans="1:21" x14ac:dyDescent="0.25">
      <c r="A1957" s="57" t="s">
        <v>3532</v>
      </c>
      <c r="B1957" s="57" t="s">
        <v>7674</v>
      </c>
      <c r="C1957" s="218">
        <f t="shared" si="1956"/>
        <v>0</v>
      </c>
      <c r="D1957" s="218">
        <f t="shared" si="1956"/>
        <v>0</v>
      </c>
      <c r="E1957" s="218"/>
      <c r="F1957" s="218"/>
      <c r="G1957" s="218"/>
      <c r="H1957" s="218">
        <f t="shared" ref="H1957:U1957" si="1969">(H5393/H$3521)/(H8829/H$6957)</f>
        <v>0.52915980383379435</v>
      </c>
      <c r="I1957" s="218">
        <f t="shared" si="1969"/>
        <v>0.85992482770971823</v>
      </c>
      <c r="J1957" s="218">
        <f t="shared" si="1969"/>
        <v>0</v>
      </c>
      <c r="K1957" s="218">
        <f t="shared" si="1969"/>
        <v>0</v>
      </c>
      <c r="L1957" s="218">
        <f t="shared" si="1969"/>
        <v>0</v>
      </c>
      <c r="M1957" s="218">
        <f t="shared" si="1969"/>
        <v>0</v>
      </c>
      <c r="N1957" s="218">
        <f t="shared" si="1969"/>
        <v>0</v>
      </c>
      <c r="O1957" s="218">
        <f t="shared" si="1969"/>
        <v>0</v>
      </c>
      <c r="P1957" s="218">
        <f t="shared" si="1969"/>
        <v>0</v>
      </c>
      <c r="Q1957" s="218">
        <f t="shared" si="1969"/>
        <v>0</v>
      </c>
      <c r="R1957" s="218">
        <f t="shared" si="1969"/>
        <v>0</v>
      </c>
      <c r="S1957" s="218">
        <f t="shared" si="1969"/>
        <v>0</v>
      </c>
      <c r="T1957" s="218">
        <f t="shared" si="1969"/>
        <v>0</v>
      </c>
      <c r="U1957" s="218">
        <f t="shared" si="1969"/>
        <v>0</v>
      </c>
    </row>
    <row r="1958" spans="1:21" x14ac:dyDescent="0.25">
      <c r="A1958" s="57" t="s">
        <v>10159</v>
      </c>
      <c r="B1958" s="57" t="s">
        <v>10160</v>
      </c>
      <c r="C1958" s="218">
        <f t="shared" si="1956"/>
        <v>0</v>
      </c>
      <c r="D1958" s="218">
        <f t="shared" si="1956"/>
        <v>0</v>
      </c>
      <c r="E1958" s="218"/>
      <c r="F1958" s="218"/>
      <c r="G1958" s="218"/>
      <c r="H1958" s="218">
        <f t="shared" ref="H1958:U1958" si="1970">(H5394/H$3521)/(H8830/H$6957)</f>
        <v>6.0743420639309536</v>
      </c>
      <c r="I1958" s="218">
        <f t="shared" si="1970"/>
        <v>2.9140781554093369</v>
      </c>
      <c r="J1958" s="218">
        <f t="shared" si="1970"/>
        <v>3.209436904692204</v>
      </c>
      <c r="K1958" s="218">
        <f t="shared" si="1970"/>
        <v>14.837357445714726</v>
      </c>
      <c r="L1958" s="218">
        <f t="shared" si="1970"/>
        <v>1.2995844009544854E-2</v>
      </c>
      <c r="M1958" s="218">
        <f t="shared" si="1970"/>
        <v>0</v>
      </c>
      <c r="N1958" s="218">
        <f t="shared" si="1970"/>
        <v>0</v>
      </c>
      <c r="O1958" s="218">
        <f t="shared" si="1970"/>
        <v>0</v>
      </c>
      <c r="P1958" s="218">
        <f t="shared" si="1970"/>
        <v>0.51611353792422698</v>
      </c>
      <c r="Q1958" s="218">
        <f t="shared" si="1970"/>
        <v>0</v>
      </c>
      <c r="R1958" s="218">
        <f t="shared" si="1970"/>
        <v>0</v>
      </c>
      <c r="S1958" s="218">
        <f t="shared" si="1970"/>
        <v>5.2625624399558982E-3</v>
      </c>
      <c r="T1958" s="218">
        <f t="shared" si="1970"/>
        <v>0</v>
      </c>
      <c r="U1958" s="218">
        <f t="shared" si="1970"/>
        <v>0</v>
      </c>
    </row>
    <row r="1959" spans="1:21" x14ac:dyDescent="0.25">
      <c r="A1959" s="57" t="s">
        <v>816</v>
      </c>
      <c r="B1959" s="57" t="s">
        <v>7676</v>
      </c>
      <c r="C1959" s="218">
        <f t="shared" si="1956"/>
        <v>304.65739487751927</v>
      </c>
      <c r="D1959" s="218">
        <f t="shared" si="1956"/>
        <v>371.46296276755447</v>
      </c>
      <c r="E1959" s="218"/>
      <c r="F1959" s="218"/>
      <c r="G1959" s="218"/>
      <c r="H1959" s="218">
        <f t="shared" ref="H1959:U1959" si="1971">(H5395/H$3521)/(H8831/H$6957)</f>
        <v>4.1415366930625783</v>
      </c>
      <c r="I1959" s="218">
        <f t="shared" si="1971"/>
        <v>0.13701535331952788</v>
      </c>
      <c r="J1959" s="218">
        <f t="shared" si="1971"/>
        <v>84.34930808525047</v>
      </c>
      <c r="K1959" s="218">
        <f t="shared" si="1971"/>
        <v>287.71526468956188</v>
      </c>
      <c r="L1959" s="218">
        <f t="shared" si="1971"/>
        <v>286.97219891956485</v>
      </c>
      <c r="M1959" s="218">
        <f t="shared" si="1971"/>
        <v>400.99602977221201</v>
      </c>
      <c r="N1959" s="218">
        <f t="shared" si="1971"/>
        <v>61.352247256917053</v>
      </c>
      <c r="O1959" s="218">
        <f t="shared" si="1971"/>
        <v>0</v>
      </c>
      <c r="P1959" s="218">
        <f t="shared" si="1971"/>
        <v>0</v>
      </c>
      <c r="Q1959" s="218">
        <f t="shared" si="1971"/>
        <v>0</v>
      </c>
      <c r="R1959" s="218">
        <f t="shared" si="1971"/>
        <v>0</v>
      </c>
      <c r="S1959" s="218">
        <f t="shared" si="1971"/>
        <v>0</v>
      </c>
      <c r="T1959" s="218">
        <f t="shared" si="1971"/>
        <v>0</v>
      </c>
      <c r="U1959" s="218">
        <f t="shared" si="1971"/>
        <v>0</v>
      </c>
    </row>
    <row r="1960" spans="1:21" x14ac:dyDescent="0.25">
      <c r="A1960" s="57" t="s">
        <v>3500</v>
      </c>
      <c r="B1960" s="57" t="s">
        <v>7677</v>
      </c>
      <c r="C1960" s="218">
        <f t="shared" si="1956"/>
        <v>0</v>
      </c>
      <c r="D1960" s="218">
        <f t="shared" si="1956"/>
        <v>0</v>
      </c>
      <c r="E1960" s="218"/>
      <c r="F1960" s="218"/>
      <c r="G1960" s="218"/>
      <c r="H1960" s="218">
        <f t="shared" ref="H1960:U1960" si="1972">(H5396/H$3521)/(H8832/H$6957)</f>
        <v>0</v>
      </c>
      <c r="I1960" s="218">
        <f t="shared" si="1972"/>
        <v>0</v>
      </c>
      <c r="J1960" s="218">
        <f t="shared" si="1972"/>
        <v>0</v>
      </c>
      <c r="K1960" s="218">
        <f t="shared" si="1972"/>
        <v>0</v>
      </c>
      <c r="L1960" s="218">
        <f t="shared" si="1972"/>
        <v>0</v>
      </c>
      <c r="M1960" s="218">
        <f t="shared" si="1972"/>
        <v>0</v>
      </c>
      <c r="N1960" s="218">
        <f t="shared" si="1972"/>
        <v>0</v>
      </c>
      <c r="O1960" s="218">
        <f t="shared" si="1972"/>
        <v>0</v>
      </c>
      <c r="P1960" s="218">
        <f t="shared" si="1972"/>
        <v>0</v>
      </c>
      <c r="Q1960" s="218">
        <f t="shared" si="1972"/>
        <v>0</v>
      </c>
      <c r="R1960" s="218">
        <f t="shared" si="1972"/>
        <v>9.9335822037835158</v>
      </c>
      <c r="S1960" s="218">
        <f t="shared" si="1972"/>
        <v>2.1349998911127139</v>
      </c>
      <c r="T1960" s="218">
        <f t="shared" si="1972"/>
        <v>0</v>
      </c>
      <c r="U1960" s="218">
        <f t="shared" si="1972"/>
        <v>0</v>
      </c>
    </row>
    <row r="1961" spans="1:21" x14ac:dyDescent="0.25">
      <c r="A1961" s="57" t="s">
        <v>10161</v>
      </c>
      <c r="B1961" s="57" t="s">
        <v>10162</v>
      </c>
      <c r="C1961" s="218">
        <f t="shared" si="1956"/>
        <v>0</v>
      </c>
      <c r="D1961" s="218">
        <f t="shared" si="1956"/>
        <v>0</v>
      </c>
      <c r="E1961" s="218"/>
      <c r="F1961" s="218"/>
      <c r="G1961" s="218"/>
      <c r="H1961" s="218">
        <f t="shared" ref="H1961:U1961" si="1973">(H5397/H$3521)/(H8833/H$6957)</f>
        <v>0.27139912087060536</v>
      </c>
      <c r="I1961" s="218">
        <f t="shared" si="1973"/>
        <v>0</v>
      </c>
      <c r="J1961" s="218">
        <f t="shared" si="1973"/>
        <v>0</v>
      </c>
      <c r="K1961" s="218">
        <f t="shared" si="1973"/>
        <v>0</v>
      </c>
      <c r="L1961" s="218">
        <f t="shared" si="1973"/>
        <v>0</v>
      </c>
      <c r="M1961" s="218">
        <f t="shared" si="1973"/>
        <v>0</v>
      </c>
      <c r="N1961" s="218">
        <f t="shared" si="1973"/>
        <v>0</v>
      </c>
      <c r="O1961" s="218">
        <f t="shared" si="1973"/>
        <v>0</v>
      </c>
      <c r="P1961" s="218">
        <f t="shared" si="1973"/>
        <v>0</v>
      </c>
      <c r="Q1961" s="218">
        <f t="shared" si="1973"/>
        <v>0</v>
      </c>
      <c r="R1961" s="218">
        <f t="shared" si="1973"/>
        <v>0</v>
      </c>
      <c r="S1961" s="218">
        <f t="shared" si="1973"/>
        <v>0</v>
      </c>
      <c r="T1961" s="218">
        <f t="shared" si="1973"/>
        <v>0</v>
      </c>
      <c r="U1961" s="218">
        <f t="shared" si="1973"/>
        <v>0</v>
      </c>
    </row>
    <row r="1962" spans="1:21" x14ac:dyDescent="0.25">
      <c r="A1962" s="57" t="s">
        <v>3445</v>
      </c>
      <c r="B1962" s="57" t="s">
        <v>7680</v>
      </c>
      <c r="C1962" s="218">
        <f t="shared" si="1956"/>
        <v>0</v>
      </c>
      <c r="D1962" s="218">
        <f t="shared" si="1956"/>
        <v>0</v>
      </c>
      <c r="E1962" s="218"/>
      <c r="F1962" s="218"/>
      <c r="G1962" s="218"/>
      <c r="H1962" s="218">
        <f t="shared" ref="H1962:U1962" si="1974">(H5398/H$3521)/(H8834/H$6957)</f>
        <v>0.16362896067317145</v>
      </c>
      <c r="I1962" s="218">
        <f t="shared" si="1974"/>
        <v>0.1935778700757419</v>
      </c>
      <c r="J1962" s="218">
        <f t="shared" si="1974"/>
        <v>0</v>
      </c>
      <c r="K1962" s="218">
        <f t="shared" si="1974"/>
        <v>0.35339983120980911</v>
      </c>
      <c r="L1962" s="218">
        <f t="shared" si="1974"/>
        <v>0</v>
      </c>
      <c r="M1962" s="218">
        <f t="shared" si="1974"/>
        <v>0</v>
      </c>
      <c r="N1962" s="218">
        <f t="shared" si="1974"/>
        <v>0</v>
      </c>
      <c r="O1962" s="218">
        <f t="shared" si="1974"/>
        <v>0</v>
      </c>
      <c r="P1962" s="218">
        <f t="shared" si="1974"/>
        <v>0</v>
      </c>
      <c r="Q1962" s="218">
        <f t="shared" si="1974"/>
        <v>0</v>
      </c>
      <c r="R1962" s="218">
        <f t="shared" si="1974"/>
        <v>0</v>
      </c>
      <c r="S1962" s="218">
        <f t="shared" si="1974"/>
        <v>0</v>
      </c>
      <c r="T1962" s="218">
        <f t="shared" si="1974"/>
        <v>0</v>
      </c>
      <c r="U1962" s="218">
        <f t="shared" si="1974"/>
        <v>0</v>
      </c>
    </row>
    <row r="1963" spans="1:21" x14ac:dyDescent="0.25">
      <c r="A1963" s="57" t="s">
        <v>2371</v>
      </c>
      <c r="B1963" s="57" t="s">
        <v>7681</v>
      </c>
      <c r="C1963" s="218">
        <f t="shared" si="1956"/>
        <v>0</v>
      </c>
      <c r="D1963" s="218">
        <f t="shared" si="1956"/>
        <v>0</v>
      </c>
      <c r="E1963" s="218"/>
      <c r="F1963" s="218"/>
      <c r="G1963" s="218"/>
      <c r="H1963" s="218">
        <f t="shared" ref="H1963:U1963" si="1975">(H5399/H$3521)/(H8835/H$6957)</f>
        <v>0.47251897149375577</v>
      </c>
      <c r="I1963" s="218">
        <f t="shared" si="1975"/>
        <v>4.1227213877417313E-3</v>
      </c>
      <c r="J1963" s="218">
        <f t="shared" si="1975"/>
        <v>2.1378475186676817E-2</v>
      </c>
      <c r="K1963" s="218">
        <f t="shared" si="1975"/>
        <v>0</v>
      </c>
      <c r="L1963" s="218">
        <f t="shared" si="1975"/>
        <v>0</v>
      </c>
      <c r="M1963" s="218">
        <f t="shared" si="1975"/>
        <v>0</v>
      </c>
      <c r="N1963" s="218">
        <f t="shared" si="1975"/>
        <v>2.7800438763405061E-3</v>
      </c>
      <c r="O1963" s="218">
        <f t="shared" si="1975"/>
        <v>0</v>
      </c>
      <c r="P1963" s="218">
        <f t="shared" si="1975"/>
        <v>0</v>
      </c>
      <c r="Q1963" s="218">
        <f t="shared" si="1975"/>
        <v>0</v>
      </c>
      <c r="R1963" s="218">
        <f t="shared" si="1975"/>
        <v>0</v>
      </c>
      <c r="S1963" s="218">
        <f t="shared" si="1975"/>
        <v>0</v>
      </c>
      <c r="T1963" s="218">
        <f t="shared" si="1975"/>
        <v>0</v>
      </c>
      <c r="U1963" s="218">
        <f t="shared" si="1975"/>
        <v>0</v>
      </c>
    </row>
    <row r="1964" spans="1:21" x14ac:dyDescent="0.25">
      <c r="A1964" s="57" t="s">
        <v>430</v>
      </c>
      <c r="B1964" s="57" t="s">
        <v>7682</v>
      </c>
      <c r="C1964" s="218">
        <f t="shared" si="1956"/>
        <v>0</v>
      </c>
      <c r="D1964" s="218">
        <f t="shared" si="1956"/>
        <v>0</v>
      </c>
      <c r="E1964" s="218"/>
      <c r="F1964" s="218"/>
      <c r="G1964" s="218"/>
      <c r="H1964" s="218">
        <f t="shared" ref="H1964:U1964" si="1976">(H5400/H$3521)/(H8836/H$6957)</f>
        <v>3.1881317064625471E-2</v>
      </c>
      <c r="I1964" s="218">
        <f t="shared" si="1976"/>
        <v>3.4560251740930976E-2</v>
      </c>
      <c r="J1964" s="218">
        <f t="shared" si="1976"/>
        <v>0</v>
      </c>
      <c r="K1964" s="218">
        <f t="shared" si="1976"/>
        <v>0</v>
      </c>
      <c r="L1964" s="218">
        <f t="shared" si="1976"/>
        <v>0</v>
      </c>
      <c r="M1964" s="218">
        <f t="shared" si="1976"/>
        <v>0</v>
      </c>
      <c r="N1964" s="218">
        <f t="shared" si="1976"/>
        <v>0</v>
      </c>
      <c r="O1964" s="218">
        <f t="shared" si="1976"/>
        <v>0</v>
      </c>
      <c r="P1964" s="218">
        <f t="shared" si="1976"/>
        <v>0</v>
      </c>
      <c r="Q1964" s="218">
        <f t="shared" si="1976"/>
        <v>0</v>
      </c>
      <c r="R1964" s="218">
        <f t="shared" si="1976"/>
        <v>0</v>
      </c>
      <c r="S1964" s="218">
        <f t="shared" si="1976"/>
        <v>0</v>
      </c>
      <c r="T1964" s="218">
        <f t="shared" si="1976"/>
        <v>1.9008555913804858E-2</v>
      </c>
      <c r="U1964" s="218">
        <f t="shared" si="1976"/>
        <v>0</v>
      </c>
    </row>
    <row r="1965" spans="1:21" x14ac:dyDescent="0.25">
      <c r="A1965" s="57" t="s">
        <v>658</v>
      </c>
      <c r="B1965" s="57" t="s">
        <v>7683</v>
      </c>
      <c r="C1965" s="218">
        <f t="shared" ref="C1965:D1984" si="1977">(C5401/C$3521)/(C8837/C$6957)</f>
        <v>0</v>
      </c>
      <c r="D1965" s="218">
        <f t="shared" si="1977"/>
        <v>0</v>
      </c>
      <c r="E1965" s="218"/>
      <c r="F1965" s="218"/>
      <c r="G1965" s="218"/>
      <c r="H1965" s="218">
        <f t="shared" ref="H1965:U1965" si="1978">(H5401/H$3521)/(H8837/H$6957)</f>
        <v>3.3803972921220716E-4</v>
      </c>
      <c r="I1965" s="218">
        <f t="shared" si="1978"/>
        <v>1.648460366476907E-2</v>
      </c>
      <c r="J1965" s="218">
        <f t="shared" si="1978"/>
        <v>0</v>
      </c>
      <c r="K1965" s="218">
        <f t="shared" si="1978"/>
        <v>30.693943275108612</v>
      </c>
      <c r="L1965" s="218">
        <f t="shared" si="1978"/>
        <v>75.888598682859211</v>
      </c>
      <c r="M1965" s="218">
        <f t="shared" si="1978"/>
        <v>129.49278624282161</v>
      </c>
      <c r="N1965" s="218">
        <f t="shared" si="1978"/>
        <v>144.42503434359787</v>
      </c>
      <c r="O1965" s="218">
        <f t="shared" si="1978"/>
        <v>168.05138834132947</v>
      </c>
      <c r="P1965" s="218">
        <f t="shared" si="1978"/>
        <v>118.94889520405442</v>
      </c>
      <c r="Q1965" s="218">
        <f t="shared" si="1978"/>
        <v>8.1960917124049857</v>
      </c>
      <c r="R1965" s="218">
        <f t="shared" si="1978"/>
        <v>0.36745164914990291</v>
      </c>
      <c r="S1965" s="218">
        <f t="shared" si="1978"/>
        <v>3.9646277746009595E-2</v>
      </c>
      <c r="T1965" s="218">
        <f t="shared" si="1978"/>
        <v>61.262437021300528</v>
      </c>
      <c r="U1965" s="218">
        <f t="shared" si="1978"/>
        <v>109.57411025041489</v>
      </c>
    </row>
    <row r="1966" spans="1:21" x14ac:dyDescent="0.25">
      <c r="A1966" s="57" t="s">
        <v>2210</v>
      </c>
      <c r="B1966" s="57" t="s">
        <v>7685</v>
      </c>
      <c r="C1966" s="218">
        <f t="shared" si="1977"/>
        <v>7.9560137716501487</v>
      </c>
      <c r="D1966" s="218">
        <f t="shared" si="1977"/>
        <v>5.8070572206444417</v>
      </c>
      <c r="E1966" s="218"/>
      <c r="F1966" s="218"/>
      <c r="G1966" s="218"/>
      <c r="H1966" s="218">
        <f t="shared" ref="H1966:U1966" si="1979">(H5402/H$3521)/(H8838/H$6957)</f>
        <v>1.2519908977553805E-2</v>
      </c>
      <c r="I1966" s="218">
        <f t="shared" si="1979"/>
        <v>0</v>
      </c>
      <c r="J1966" s="218">
        <f t="shared" si="1979"/>
        <v>0</v>
      </c>
      <c r="K1966" s="218">
        <f t="shared" si="1979"/>
        <v>0</v>
      </c>
      <c r="L1966" s="218">
        <f t="shared" si="1979"/>
        <v>0</v>
      </c>
      <c r="M1966" s="218">
        <f t="shared" si="1979"/>
        <v>0</v>
      </c>
      <c r="N1966" s="218">
        <f t="shared" si="1979"/>
        <v>1.5369766006953289</v>
      </c>
      <c r="O1966" s="218">
        <f t="shared" si="1979"/>
        <v>0</v>
      </c>
      <c r="P1966" s="218">
        <f t="shared" si="1979"/>
        <v>0</v>
      </c>
      <c r="Q1966" s="218">
        <f t="shared" si="1979"/>
        <v>0</v>
      </c>
      <c r="R1966" s="218">
        <f t="shared" si="1979"/>
        <v>0</v>
      </c>
      <c r="S1966" s="218">
        <f t="shared" si="1979"/>
        <v>0</v>
      </c>
      <c r="T1966" s="218">
        <f t="shared" si="1979"/>
        <v>0</v>
      </c>
      <c r="U1966" s="218">
        <f t="shared" si="1979"/>
        <v>0</v>
      </c>
    </row>
    <row r="1967" spans="1:21" x14ac:dyDescent="0.25">
      <c r="A1967" s="57" t="s">
        <v>762</v>
      </c>
      <c r="B1967" s="57" t="s">
        <v>7686</v>
      </c>
      <c r="C1967" s="218">
        <f t="shared" si="1977"/>
        <v>0</v>
      </c>
      <c r="D1967" s="218">
        <f t="shared" si="1977"/>
        <v>0</v>
      </c>
      <c r="E1967" s="218"/>
      <c r="F1967" s="218"/>
      <c r="G1967" s="218"/>
      <c r="H1967" s="218">
        <f t="shared" ref="H1967:U1967" si="1980">(H5403/H$3521)/(H8839/H$6957)</f>
        <v>0</v>
      </c>
      <c r="I1967" s="218">
        <f t="shared" si="1980"/>
        <v>8.1318228210718177E-4</v>
      </c>
      <c r="J1967" s="218">
        <f t="shared" si="1980"/>
        <v>0</v>
      </c>
      <c r="K1967" s="218">
        <f t="shared" si="1980"/>
        <v>2.5730298244243947E-2</v>
      </c>
      <c r="L1967" s="218">
        <f t="shared" si="1980"/>
        <v>4.2756950132419008E-2</v>
      </c>
      <c r="M1967" s="218">
        <f t="shared" si="1980"/>
        <v>4.3838820671019095E-2</v>
      </c>
      <c r="N1967" s="218">
        <f t="shared" si="1980"/>
        <v>2.7908075674639717E-2</v>
      </c>
      <c r="O1967" s="218">
        <f t="shared" si="1980"/>
        <v>7.0612576559482457E-2</v>
      </c>
      <c r="P1967" s="218">
        <f t="shared" si="1980"/>
        <v>6.0589976218844198E-3</v>
      </c>
      <c r="Q1967" s="218">
        <f t="shared" si="1980"/>
        <v>3.1191352427968389E-3</v>
      </c>
      <c r="R1967" s="218">
        <f t="shared" si="1980"/>
        <v>0</v>
      </c>
      <c r="S1967" s="218">
        <f t="shared" si="1980"/>
        <v>8.5329163771727841E-3</v>
      </c>
      <c r="T1967" s="218">
        <f t="shared" si="1980"/>
        <v>0</v>
      </c>
      <c r="U1967" s="218">
        <f t="shared" si="1980"/>
        <v>1.1301736651930482E-4</v>
      </c>
    </row>
    <row r="1968" spans="1:21" x14ac:dyDescent="0.25">
      <c r="A1968" s="57" t="s">
        <v>301</v>
      </c>
      <c r="B1968" s="57" t="s">
        <v>7688</v>
      </c>
      <c r="C1968" s="218">
        <f t="shared" si="1977"/>
        <v>0</v>
      </c>
      <c r="D1968" s="218">
        <f t="shared" si="1977"/>
        <v>0</v>
      </c>
      <c r="E1968" s="218"/>
      <c r="F1968" s="218"/>
      <c r="G1968" s="218"/>
      <c r="H1968" s="218">
        <f t="shared" ref="H1968:U1968" si="1981">(H5404/H$3521)/(H8840/H$6957)</f>
        <v>0</v>
      </c>
      <c r="I1968" s="218">
        <f t="shared" si="1981"/>
        <v>3.7705513513965346E-2</v>
      </c>
      <c r="J1968" s="218">
        <f t="shared" si="1981"/>
        <v>0</v>
      </c>
      <c r="K1968" s="218">
        <f t="shared" si="1981"/>
        <v>0</v>
      </c>
      <c r="L1968" s="218">
        <f t="shared" si="1981"/>
        <v>0</v>
      </c>
      <c r="M1968" s="218">
        <f t="shared" si="1981"/>
        <v>1.3230190140517628E-4</v>
      </c>
      <c r="N1968" s="218">
        <f t="shared" si="1981"/>
        <v>0</v>
      </c>
      <c r="O1968" s="218">
        <f t="shared" si="1981"/>
        <v>0</v>
      </c>
      <c r="P1968" s="218">
        <f t="shared" si="1981"/>
        <v>0</v>
      </c>
      <c r="Q1968" s="218">
        <f t="shared" si="1981"/>
        <v>7.0381742749163619E-4</v>
      </c>
      <c r="R1968" s="218">
        <f t="shared" si="1981"/>
        <v>0</v>
      </c>
      <c r="S1968" s="218">
        <f t="shared" si="1981"/>
        <v>3.9606970937346365E-4</v>
      </c>
      <c r="T1968" s="218">
        <f t="shared" si="1981"/>
        <v>0</v>
      </c>
      <c r="U1968" s="218">
        <f t="shared" si="1981"/>
        <v>4.8738749637873891E-5</v>
      </c>
    </row>
    <row r="1969" spans="1:21" x14ac:dyDescent="0.25">
      <c r="A1969" s="57" t="s">
        <v>944</v>
      </c>
      <c r="B1969" s="57" t="s">
        <v>7689</v>
      </c>
      <c r="C1969" s="218">
        <f t="shared" si="1977"/>
        <v>0</v>
      </c>
      <c r="D1969" s="218">
        <f t="shared" si="1977"/>
        <v>0</v>
      </c>
      <c r="E1969" s="218"/>
      <c r="F1969" s="218"/>
      <c r="G1969" s="218"/>
      <c r="H1969" s="218">
        <f t="shared" ref="H1969:U1969" si="1982">(H5405/H$3521)/(H8841/H$6957)</f>
        <v>0</v>
      </c>
      <c r="I1969" s="218">
        <f t="shared" si="1982"/>
        <v>0</v>
      </c>
      <c r="J1969" s="218">
        <f t="shared" si="1982"/>
        <v>0</v>
      </c>
      <c r="K1969" s="218">
        <f t="shared" si="1982"/>
        <v>0</v>
      </c>
      <c r="L1969" s="218">
        <f t="shared" si="1982"/>
        <v>0</v>
      </c>
      <c r="M1969" s="218">
        <f t="shared" si="1982"/>
        <v>0</v>
      </c>
      <c r="N1969" s="218">
        <f t="shared" si="1982"/>
        <v>0</v>
      </c>
      <c r="O1969" s="218">
        <f t="shared" si="1982"/>
        <v>0</v>
      </c>
      <c r="P1969" s="218">
        <f t="shared" si="1982"/>
        <v>0</v>
      </c>
      <c r="Q1969" s="218">
        <f t="shared" si="1982"/>
        <v>9.6984757792184503E-2</v>
      </c>
      <c r="R1969" s="218">
        <f t="shared" si="1982"/>
        <v>0</v>
      </c>
      <c r="S1969" s="218">
        <f t="shared" si="1982"/>
        <v>0</v>
      </c>
      <c r="T1969" s="218">
        <f t="shared" si="1982"/>
        <v>0</v>
      </c>
      <c r="U1969" s="218">
        <f t="shared" si="1982"/>
        <v>0</v>
      </c>
    </row>
    <row r="1970" spans="1:21" x14ac:dyDescent="0.25">
      <c r="A1970" s="57" t="s">
        <v>2577</v>
      </c>
      <c r="B1970" s="57" t="s">
        <v>7690</v>
      </c>
      <c r="C1970" s="218">
        <f t="shared" si="1977"/>
        <v>5.0875671953757058</v>
      </c>
      <c r="D1970" s="218">
        <f t="shared" si="1977"/>
        <v>1.3004908639215986</v>
      </c>
      <c r="E1970" s="218"/>
      <c r="F1970" s="218"/>
      <c r="G1970" s="218"/>
      <c r="H1970" s="218">
        <f t="shared" ref="H1970:U1970" si="1983">(H5406/H$3521)/(H8842/H$6957)</f>
        <v>0</v>
      </c>
      <c r="I1970" s="218">
        <f t="shared" si="1983"/>
        <v>3.9017212916299627E-3</v>
      </c>
      <c r="J1970" s="218">
        <f t="shared" si="1983"/>
        <v>0</v>
      </c>
      <c r="K1970" s="218">
        <f t="shared" si="1983"/>
        <v>7.2517535620151174E-2</v>
      </c>
      <c r="L1970" s="218">
        <f t="shared" si="1983"/>
        <v>0</v>
      </c>
      <c r="M1970" s="218">
        <f t="shared" si="1983"/>
        <v>0</v>
      </c>
      <c r="N1970" s="218">
        <f t="shared" si="1983"/>
        <v>0</v>
      </c>
      <c r="O1970" s="218">
        <f t="shared" si="1983"/>
        <v>5.7339212509651674E-3</v>
      </c>
      <c r="P1970" s="218">
        <f t="shared" si="1983"/>
        <v>0</v>
      </c>
      <c r="Q1970" s="218">
        <f t="shared" si="1983"/>
        <v>0</v>
      </c>
      <c r="R1970" s="218">
        <f t="shared" si="1983"/>
        <v>0</v>
      </c>
      <c r="S1970" s="218">
        <f t="shared" si="1983"/>
        <v>0</v>
      </c>
      <c r="T1970" s="218">
        <f t="shared" si="1983"/>
        <v>0</v>
      </c>
      <c r="U1970" s="218">
        <f t="shared" si="1983"/>
        <v>0</v>
      </c>
    </row>
    <row r="1971" spans="1:21" x14ac:dyDescent="0.25">
      <c r="A1971" s="57" t="s">
        <v>1785</v>
      </c>
      <c r="B1971" s="57" t="s">
        <v>7691</v>
      </c>
      <c r="C1971" s="218">
        <f t="shared" si="1977"/>
        <v>0</v>
      </c>
      <c r="D1971" s="218">
        <f t="shared" si="1977"/>
        <v>0</v>
      </c>
      <c r="E1971" s="218"/>
      <c r="F1971" s="218"/>
      <c r="G1971" s="218"/>
      <c r="H1971" s="218">
        <f t="shared" ref="H1971:U1971" si="1984">(H5407/H$3521)/(H8843/H$6957)</f>
        <v>0</v>
      </c>
      <c r="I1971" s="218">
        <f t="shared" si="1984"/>
        <v>1.8137037051315463E-3</v>
      </c>
      <c r="J1971" s="218">
        <f t="shared" si="1984"/>
        <v>0</v>
      </c>
      <c r="K1971" s="218">
        <f t="shared" si="1984"/>
        <v>0</v>
      </c>
      <c r="L1971" s="218">
        <f t="shared" si="1984"/>
        <v>0</v>
      </c>
      <c r="M1971" s="218">
        <f t="shared" si="1984"/>
        <v>0</v>
      </c>
      <c r="N1971" s="218">
        <f t="shared" si="1984"/>
        <v>0</v>
      </c>
      <c r="O1971" s="218">
        <f t="shared" si="1984"/>
        <v>0</v>
      </c>
      <c r="P1971" s="218">
        <f t="shared" si="1984"/>
        <v>3.9247234231311264E-4</v>
      </c>
      <c r="Q1971" s="218">
        <f t="shared" si="1984"/>
        <v>1.98000113233073E-2</v>
      </c>
      <c r="R1971" s="218">
        <f t="shared" si="1984"/>
        <v>0</v>
      </c>
      <c r="S1971" s="218">
        <f t="shared" si="1984"/>
        <v>0</v>
      </c>
      <c r="T1971" s="218">
        <f t="shared" si="1984"/>
        <v>0</v>
      </c>
      <c r="U1971" s="218">
        <f t="shared" si="1984"/>
        <v>6.3879664001267601E-5</v>
      </c>
    </row>
    <row r="1972" spans="1:21" x14ac:dyDescent="0.25">
      <c r="A1972" s="57" t="s">
        <v>1997</v>
      </c>
      <c r="B1972" s="57" t="s">
        <v>7692</v>
      </c>
      <c r="C1972" s="218">
        <f t="shared" si="1977"/>
        <v>0.79066451210168143</v>
      </c>
      <c r="D1972" s="218">
        <f t="shared" si="1977"/>
        <v>1.7280398659002538</v>
      </c>
      <c r="E1972" s="218"/>
      <c r="F1972" s="218"/>
      <c r="G1972" s="218"/>
      <c r="H1972" s="218">
        <f t="shared" ref="H1972:U1972" si="1985">(H5408/H$3521)/(H8844/H$6957)</f>
        <v>3.3452979935118518E-2</v>
      </c>
      <c r="I1972" s="218">
        <f t="shared" si="1985"/>
        <v>1.3928402005249931E-3</v>
      </c>
      <c r="J1972" s="218">
        <f t="shared" si="1985"/>
        <v>1.6802213396538573E-4</v>
      </c>
      <c r="K1972" s="218">
        <f t="shared" si="1985"/>
        <v>5.7944734612976273E-4</v>
      </c>
      <c r="L1972" s="218">
        <f t="shared" si="1985"/>
        <v>0</v>
      </c>
      <c r="M1972" s="218">
        <f t="shared" si="1985"/>
        <v>2.1601947251281488E-2</v>
      </c>
      <c r="N1972" s="218">
        <f t="shared" si="1985"/>
        <v>3.3992989733084364</v>
      </c>
      <c r="O1972" s="218">
        <f t="shared" si="1985"/>
        <v>27.336189127903545</v>
      </c>
      <c r="P1972" s="218">
        <f t="shared" si="1985"/>
        <v>12.467654613397231</v>
      </c>
      <c r="Q1972" s="218">
        <f t="shared" si="1985"/>
        <v>0.94343019159521402</v>
      </c>
      <c r="R1972" s="218">
        <f t="shared" si="1985"/>
        <v>0.272245751368004</v>
      </c>
      <c r="S1972" s="218">
        <f t="shared" si="1985"/>
        <v>0.19686097539644506</v>
      </c>
      <c r="T1972" s="218">
        <f t="shared" si="1985"/>
        <v>3.2424511732779702E-4</v>
      </c>
      <c r="U1972" s="218">
        <f t="shared" si="1985"/>
        <v>6.0176665360925954</v>
      </c>
    </row>
    <row r="1973" spans="1:21" x14ac:dyDescent="0.25">
      <c r="A1973" s="57" t="s">
        <v>1661</v>
      </c>
      <c r="B1973" s="57" t="s">
        <v>7693</v>
      </c>
      <c r="C1973" s="218">
        <f t="shared" si="1977"/>
        <v>0</v>
      </c>
      <c r="D1973" s="218">
        <f t="shared" si="1977"/>
        <v>0</v>
      </c>
      <c r="E1973" s="218"/>
      <c r="F1973" s="218"/>
      <c r="G1973" s="218"/>
      <c r="H1973" s="218">
        <f t="shared" ref="H1973:U1973" si="1986">(H5409/H$3521)/(H8845/H$6957)</f>
        <v>0.1926780645723776</v>
      </c>
      <c r="I1973" s="218">
        <f t="shared" si="1986"/>
        <v>7.7347658416611467E-2</v>
      </c>
      <c r="J1973" s="218">
        <f t="shared" si="1986"/>
        <v>0.68857491945127047</v>
      </c>
      <c r="K1973" s="218">
        <f t="shared" si="1986"/>
        <v>0.55102084972123566</v>
      </c>
      <c r="L1973" s="218">
        <f t="shared" si="1986"/>
        <v>3.5383485041265955E-2</v>
      </c>
      <c r="M1973" s="218">
        <f t="shared" si="1986"/>
        <v>7.8661321512130556E-3</v>
      </c>
      <c r="N1973" s="218">
        <f t="shared" si="1986"/>
        <v>2.0586313912011038E-2</v>
      </c>
      <c r="O1973" s="218">
        <f t="shared" si="1986"/>
        <v>0</v>
      </c>
      <c r="P1973" s="218">
        <f t="shared" si="1986"/>
        <v>6.9518830618156037E-4</v>
      </c>
      <c r="Q1973" s="218">
        <f t="shared" si="1986"/>
        <v>0</v>
      </c>
      <c r="R1973" s="218">
        <f t="shared" si="1986"/>
        <v>4.8568662349074074E-2</v>
      </c>
      <c r="S1973" s="218">
        <f t="shared" si="1986"/>
        <v>7.8587255297497133E-3</v>
      </c>
      <c r="T1973" s="218">
        <f t="shared" si="1986"/>
        <v>2.0727170316709119E-3</v>
      </c>
      <c r="U1973" s="218">
        <f t="shared" si="1986"/>
        <v>2.2356558527512758E-4</v>
      </c>
    </row>
    <row r="1974" spans="1:21" x14ac:dyDescent="0.25">
      <c r="A1974" s="57" t="s">
        <v>618</v>
      </c>
      <c r="B1974" s="57" t="s">
        <v>7694</v>
      </c>
      <c r="C1974" s="218">
        <f t="shared" si="1977"/>
        <v>7.6059204083891432</v>
      </c>
      <c r="D1974" s="218">
        <f t="shared" si="1977"/>
        <v>6.4309767733567664</v>
      </c>
      <c r="E1974" s="218"/>
      <c r="F1974" s="218"/>
      <c r="G1974" s="218"/>
      <c r="H1974" s="218">
        <f t="shared" ref="H1974:U1974" si="1987">(H5410/H$3521)/(H8846/H$6957)</f>
        <v>0</v>
      </c>
      <c r="I1974" s="218">
        <f t="shared" si="1987"/>
        <v>0</v>
      </c>
      <c r="J1974" s="218">
        <f t="shared" si="1987"/>
        <v>0</v>
      </c>
      <c r="K1974" s="218">
        <f t="shared" si="1987"/>
        <v>0</v>
      </c>
      <c r="L1974" s="218">
        <f t="shared" si="1987"/>
        <v>0</v>
      </c>
      <c r="M1974" s="218">
        <f t="shared" si="1987"/>
        <v>0</v>
      </c>
      <c r="N1974" s="218">
        <f t="shared" si="1987"/>
        <v>0</v>
      </c>
      <c r="O1974" s="218">
        <f t="shared" si="1987"/>
        <v>0</v>
      </c>
      <c r="P1974" s="218">
        <f t="shared" si="1987"/>
        <v>0</v>
      </c>
      <c r="Q1974" s="218">
        <f t="shared" si="1987"/>
        <v>0</v>
      </c>
      <c r="R1974" s="218">
        <f t="shared" si="1987"/>
        <v>0</v>
      </c>
      <c r="S1974" s="218">
        <f t="shared" si="1987"/>
        <v>0</v>
      </c>
      <c r="T1974" s="218">
        <f t="shared" si="1987"/>
        <v>0</v>
      </c>
      <c r="U1974" s="218">
        <f t="shared" si="1987"/>
        <v>0</v>
      </c>
    </row>
    <row r="1975" spans="1:21" x14ac:dyDescent="0.25">
      <c r="A1975" s="57" t="s">
        <v>209</v>
      </c>
      <c r="B1975" s="57" t="s">
        <v>7696</v>
      </c>
      <c r="C1975" s="218">
        <f t="shared" si="1977"/>
        <v>0</v>
      </c>
      <c r="D1975" s="218">
        <f t="shared" si="1977"/>
        <v>0</v>
      </c>
      <c r="E1975" s="218"/>
      <c r="F1975" s="218"/>
      <c r="G1975" s="218"/>
      <c r="H1975" s="218">
        <f t="shared" ref="H1975:U1975" si="1988">(H5411/H$3521)/(H8847/H$6957)</f>
        <v>1.2167943661852922</v>
      </c>
      <c r="I1975" s="218">
        <f t="shared" si="1988"/>
        <v>0.80092920914376575</v>
      </c>
      <c r="J1975" s="218">
        <f t="shared" si="1988"/>
        <v>1.0834638720242118</v>
      </c>
      <c r="K1975" s="218">
        <f t="shared" si="1988"/>
        <v>2.7179655663116913</v>
      </c>
      <c r="L1975" s="218">
        <f t="shared" si="1988"/>
        <v>2.3188373470961183</v>
      </c>
      <c r="M1975" s="218">
        <f t="shared" si="1988"/>
        <v>0.72302698189866654</v>
      </c>
      <c r="N1975" s="218">
        <f t="shared" si="1988"/>
        <v>0.96781578939422042</v>
      </c>
      <c r="O1975" s="218">
        <f t="shared" si="1988"/>
        <v>0.32605054804827166</v>
      </c>
      <c r="P1975" s="218">
        <f t="shared" si="1988"/>
        <v>0.39721613880530737</v>
      </c>
      <c r="Q1975" s="218">
        <f t="shared" si="1988"/>
        <v>1.3498574023929892</v>
      </c>
      <c r="R1975" s="218">
        <f t="shared" si="1988"/>
        <v>2.2446407656480916</v>
      </c>
      <c r="S1975" s="218">
        <f t="shared" si="1988"/>
        <v>2.1698623768415577</v>
      </c>
      <c r="T1975" s="218">
        <f t="shared" si="1988"/>
        <v>2.3634648049216769</v>
      </c>
      <c r="U1975" s="218">
        <f t="shared" si="1988"/>
        <v>2.5540167643980691</v>
      </c>
    </row>
    <row r="1976" spans="1:21" x14ac:dyDescent="0.25">
      <c r="A1976" s="57" t="s">
        <v>1720</v>
      </c>
      <c r="B1976" s="57" t="s">
        <v>7697</v>
      </c>
      <c r="C1976" s="218">
        <f t="shared" si="1977"/>
        <v>0</v>
      </c>
      <c r="D1976" s="218">
        <f t="shared" si="1977"/>
        <v>0</v>
      </c>
      <c r="E1976" s="218"/>
      <c r="F1976" s="218"/>
      <c r="G1976" s="218"/>
      <c r="H1976" s="218">
        <f t="shared" ref="H1976:U1976" si="1989">(H5412/H$3521)/(H8848/H$6957)</f>
        <v>1.5880506600222902E-3</v>
      </c>
      <c r="I1976" s="218">
        <f t="shared" si="1989"/>
        <v>5.1553867100819301E-2</v>
      </c>
      <c r="J1976" s="218">
        <f t="shared" si="1989"/>
        <v>0</v>
      </c>
      <c r="K1976" s="218">
        <f t="shared" si="1989"/>
        <v>0</v>
      </c>
      <c r="L1976" s="218">
        <f t="shared" si="1989"/>
        <v>1.6578959414624984E-3</v>
      </c>
      <c r="M1976" s="218">
        <f t="shared" si="1989"/>
        <v>0</v>
      </c>
      <c r="N1976" s="218">
        <f t="shared" si="1989"/>
        <v>0</v>
      </c>
      <c r="O1976" s="218">
        <f t="shared" si="1989"/>
        <v>0</v>
      </c>
      <c r="P1976" s="218">
        <f t="shared" si="1989"/>
        <v>2.8092143007868713</v>
      </c>
      <c r="Q1976" s="218">
        <f t="shared" si="1989"/>
        <v>10.963416073044145</v>
      </c>
      <c r="R1976" s="218">
        <f t="shared" si="1989"/>
        <v>0</v>
      </c>
      <c r="S1976" s="218">
        <f t="shared" si="1989"/>
        <v>0</v>
      </c>
      <c r="T1976" s="218">
        <f t="shared" si="1989"/>
        <v>0</v>
      </c>
      <c r="U1976" s="218">
        <f t="shared" si="1989"/>
        <v>0</v>
      </c>
    </row>
    <row r="1977" spans="1:21" x14ac:dyDescent="0.25">
      <c r="A1977" s="57" t="s">
        <v>2121</v>
      </c>
      <c r="B1977" s="57" t="s">
        <v>7698</v>
      </c>
      <c r="C1977" s="218">
        <f t="shared" si="1977"/>
        <v>0</v>
      </c>
      <c r="D1977" s="218">
        <f t="shared" si="1977"/>
        <v>0</v>
      </c>
      <c r="E1977" s="218"/>
      <c r="F1977" s="218"/>
      <c r="G1977" s="218"/>
      <c r="H1977" s="218">
        <f t="shared" ref="H1977:U1977" si="1990">(H5413/H$3521)/(H8849/H$6957)</f>
        <v>0.6011293287505578</v>
      </c>
      <c r="I1977" s="218">
        <f t="shared" si="1990"/>
        <v>0</v>
      </c>
      <c r="J1977" s="218">
        <f t="shared" si="1990"/>
        <v>0</v>
      </c>
      <c r="K1977" s="218">
        <f t="shared" si="1990"/>
        <v>0</v>
      </c>
      <c r="L1977" s="218">
        <f t="shared" si="1990"/>
        <v>0</v>
      </c>
      <c r="M1977" s="218">
        <f t="shared" si="1990"/>
        <v>0</v>
      </c>
      <c r="N1977" s="218">
        <f t="shared" si="1990"/>
        <v>0</v>
      </c>
      <c r="O1977" s="218">
        <f t="shared" si="1990"/>
        <v>4.6275564045145462E-2</v>
      </c>
      <c r="P1977" s="218">
        <f t="shared" si="1990"/>
        <v>0</v>
      </c>
      <c r="Q1977" s="218">
        <f t="shared" si="1990"/>
        <v>0</v>
      </c>
      <c r="R1977" s="218">
        <f t="shared" si="1990"/>
        <v>0</v>
      </c>
      <c r="S1977" s="218">
        <f t="shared" si="1990"/>
        <v>0</v>
      </c>
      <c r="T1977" s="218">
        <f t="shared" si="1990"/>
        <v>0</v>
      </c>
      <c r="U1977" s="218">
        <f t="shared" si="1990"/>
        <v>0.14429138401914032</v>
      </c>
    </row>
    <row r="1978" spans="1:21" x14ac:dyDescent="0.25">
      <c r="A1978" s="57" t="s">
        <v>1517</v>
      </c>
      <c r="B1978" s="57" t="s">
        <v>7700</v>
      </c>
      <c r="C1978" s="218">
        <f t="shared" si="1977"/>
        <v>0</v>
      </c>
      <c r="D1978" s="218">
        <f t="shared" si="1977"/>
        <v>0</v>
      </c>
      <c r="E1978" s="218"/>
      <c r="F1978" s="218"/>
      <c r="G1978" s="218"/>
      <c r="H1978" s="218">
        <f t="shared" ref="H1978:U1978" si="1991">(H5414/H$3521)/(H8850/H$6957)</f>
        <v>0</v>
      </c>
      <c r="I1978" s="218">
        <f t="shared" si="1991"/>
        <v>0</v>
      </c>
      <c r="J1978" s="218">
        <f t="shared" si="1991"/>
        <v>2.2349715966212252E-3</v>
      </c>
      <c r="K1978" s="218">
        <f t="shared" si="1991"/>
        <v>0</v>
      </c>
      <c r="L1978" s="218">
        <f t="shared" si="1991"/>
        <v>3.5999399783511167E-2</v>
      </c>
      <c r="M1978" s="218">
        <f t="shared" si="1991"/>
        <v>0</v>
      </c>
      <c r="N1978" s="218">
        <f t="shared" si="1991"/>
        <v>0</v>
      </c>
      <c r="O1978" s="218">
        <f t="shared" si="1991"/>
        <v>0</v>
      </c>
      <c r="P1978" s="218">
        <f t="shared" si="1991"/>
        <v>0</v>
      </c>
      <c r="Q1978" s="218">
        <f t="shared" si="1991"/>
        <v>0</v>
      </c>
      <c r="R1978" s="218">
        <f t="shared" si="1991"/>
        <v>5.3064030793769962E-4</v>
      </c>
      <c r="S1978" s="218">
        <f t="shared" si="1991"/>
        <v>7.1172998518348699E-2</v>
      </c>
      <c r="T1978" s="218">
        <f t="shared" si="1991"/>
        <v>8.6841040229655355E-3</v>
      </c>
      <c r="U1978" s="218">
        <f t="shared" si="1991"/>
        <v>0</v>
      </c>
    </row>
    <row r="1979" spans="1:21" x14ac:dyDescent="0.25">
      <c r="A1979" s="57" t="s">
        <v>4345</v>
      </c>
      <c r="B1979" s="57" t="s">
        <v>7701</v>
      </c>
      <c r="C1979" s="218">
        <f t="shared" si="1977"/>
        <v>0</v>
      </c>
      <c r="D1979" s="218">
        <f t="shared" si="1977"/>
        <v>0</v>
      </c>
      <c r="E1979" s="218"/>
      <c r="F1979" s="218"/>
      <c r="G1979" s="218"/>
      <c r="H1979" s="218">
        <f t="shared" ref="H1979:U1979" si="1992">(H5415/H$3521)/(H8851/H$6957)</f>
        <v>0</v>
      </c>
      <c r="I1979" s="218">
        <f t="shared" si="1992"/>
        <v>0</v>
      </c>
      <c r="J1979" s="218">
        <f t="shared" si="1992"/>
        <v>0</v>
      </c>
      <c r="K1979" s="218">
        <f t="shared" si="1992"/>
        <v>0</v>
      </c>
      <c r="L1979" s="218">
        <f t="shared" si="1992"/>
        <v>1.6616454517596937E-3</v>
      </c>
      <c r="M1979" s="218">
        <f t="shared" si="1992"/>
        <v>0</v>
      </c>
      <c r="N1979" s="218">
        <f t="shared" si="1992"/>
        <v>0</v>
      </c>
      <c r="O1979" s="218">
        <f t="shared" si="1992"/>
        <v>0</v>
      </c>
      <c r="P1979" s="218">
        <f t="shared" si="1992"/>
        <v>2.7603275842301819E-2</v>
      </c>
      <c r="Q1979" s="218">
        <f t="shared" si="1992"/>
        <v>5.289307643825048E-3</v>
      </c>
      <c r="R1979" s="218">
        <f t="shared" si="1992"/>
        <v>0</v>
      </c>
      <c r="S1979" s="218">
        <f t="shared" si="1992"/>
        <v>0</v>
      </c>
      <c r="T1979" s="218">
        <f t="shared" si="1992"/>
        <v>0</v>
      </c>
      <c r="U1979" s="218">
        <f t="shared" si="1992"/>
        <v>0</v>
      </c>
    </row>
    <row r="1980" spans="1:21" x14ac:dyDescent="0.25">
      <c r="A1980" s="57" t="s">
        <v>4346</v>
      </c>
      <c r="B1980" s="57" t="s">
        <v>7702</v>
      </c>
      <c r="C1980" s="218">
        <f t="shared" si="1977"/>
        <v>0</v>
      </c>
      <c r="D1980" s="218">
        <f t="shared" si="1977"/>
        <v>0</v>
      </c>
      <c r="E1980" s="218"/>
      <c r="F1980" s="218"/>
      <c r="G1980" s="218"/>
      <c r="H1980" s="218">
        <f t="shared" ref="H1980:U1980" si="1993">(H5416/H$3521)/(H8852/H$6957)</f>
        <v>0</v>
      </c>
      <c r="I1980" s="218">
        <f t="shared" si="1993"/>
        <v>2.5193472566086396E-3</v>
      </c>
      <c r="J1980" s="218">
        <f t="shared" si="1993"/>
        <v>6.2670222764443492E-2</v>
      </c>
      <c r="K1980" s="218">
        <f t="shared" si="1993"/>
        <v>0</v>
      </c>
      <c r="L1980" s="218">
        <f t="shared" si="1993"/>
        <v>1.2270288799430873E-2</v>
      </c>
      <c r="M1980" s="218">
        <f t="shared" si="1993"/>
        <v>0</v>
      </c>
      <c r="N1980" s="218">
        <f t="shared" si="1993"/>
        <v>3.7174609523653581E-3</v>
      </c>
      <c r="O1980" s="218">
        <f t="shared" si="1993"/>
        <v>4.5311184283237882E-2</v>
      </c>
      <c r="P1980" s="218">
        <f t="shared" si="1993"/>
        <v>3.6203171592581115E-2</v>
      </c>
      <c r="Q1980" s="218">
        <f t="shared" si="1993"/>
        <v>0</v>
      </c>
      <c r="R1980" s="218">
        <f t="shared" si="1993"/>
        <v>0.28199609904572304</v>
      </c>
      <c r="S1980" s="218">
        <f t="shared" si="1993"/>
        <v>2.1409701674923605E-3</v>
      </c>
      <c r="T1980" s="218">
        <f t="shared" si="1993"/>
        <v>0</v>
      </c>
      <c r="U1980" s="218">
        <f t="shared" si="1993"/>
        <v>0</v>
      </c>
    </row>
    <row r="1981" spans="1:21" x14ac:dyDescent="0.25">
      <c r="A1981" s="57" t="s">
        <v>4487</v>
      </c>
      <c r="B1981" s="57" t="s">
        <v>7703</v>
      </c>
      <c r="C1981" s="218">
        <f t="shared" si="1977"/>
        <v>0</v>
      </c>
      <c r="D1981" s="218">
        <f t="shared" si="1977"/>
        <v>0</v>
      </c>
      <c r="E1981" s="218"/>
      <c r="F1981" s="218"/>
      <c r="G1981" s="218"/>
      <c r="H1981" s="218">
        <f t="shared" ref="H1981:U1981" si="1994">(H5417/H$3521)/(H8853/H$6957)</f>
        <v>0</v>
      </c>
      <c r="I1981" s="218">
        <f t="shared" si="1994"/>
        <v>0</v>
      </c>
      <c r="J1981" s="218">
        <f t="shared" si="1994"/>
        <v>0</v>
      </c>
      <c r="K1981" s="218">
        <f t="shared" si="1994"/>
        <v>0</v>
      </c>
      <c r="L1981" s="218">
        <f t="shared" si="1994"/>
        <v>0</v>
      </c>
      <c r="M1981" s="218">
        <f t="shared" si="1994"/>
        <v>0</v>
      </c>
      <c r="N1981" s="218">
        <f t="shared" si="1994"/>
        <v>0</v>
      </c>
      <c r="O1981" s="218">
        <f t="shared" si="1994"/>
        <v>0</v>
      </c>
      <c r="P1981" s="218">
        <f t="shared" si="1994"/>
        <v>0</v>
      </c>
      <c r="Q1981" s="218">
        <f t="shared" si="1994"/>
        <v>0</v>
      </c>
      <c r="R1981" s="218">
        <f t="shared" si="1994"/>
        <v>0</v>
      </c>
      <c r="S1981" s="218">
        <f t="shared" si="1994"/>
        <v>0</v>
      </c>
      <c r="T1981" s="218">
        <f t="shared" si="1994"/>
        <v>2.3491780029612691E-2</v>
      </c>
      <c r="U1981" s="218">
        <f t="shared" si="1994"/>
        <v>0</v>
      </c>
    </row>
    <row r="1982" spans="1:21" x14ac:dyDescent="0.25">
      <c r="A1982" s="57" t="s">
        <v>4488</v>
      </c>
      <c r="B1982" s="57" t="s">
        <v>7704</v>
      </c>
      <c r="C1982" s="218">
        <f t="shared" si="1977"/>
        <v>0</v>
      </c>
      <c r="D1982" s="218">
        <f t="shared" si="1977"/>
        <v>0</v>
      </c>
      <c r="E1982" s="218"/>
      <c r="F1982" s="218"/>
      <c r="G1982" s="218"/>
      <c r="H1982" s="218">
        <f t="shared" ref="H1982:U1982" si="1995">(H5418/H$3521)/(H8854/H$6957)</f>
        <v>0</v>
      </c>
      <c r="I1982" s="218">
        <f t="shared" si="1995"/>
        <v>0</v>
      </c>
      <c r="J1982" s="218">
        <f t="shared" si="1995"/>
        <v>0</v>
      </c>
      <c r="K1982" s="218">
        <f t="shared" si="1995"/>
        <v>0</v>
      </c>
      <c r="L1982" s="218">
        <f t="shared" si="1995"/>
        <v>2.3635539692818602E-2</v>
      </c>
      <c r="M1982" s="218">
        <f t="shared" si="1995"/>
        <v>0</v>
      </c>
      <c r="N1982" s="218">
        <f t="shared" si="1995"/>
        <v>0</v>
      </c>
      <c r="O1982" s="218">
        <f t="shared" si="1995"/>
        <v>0</v>
      </c>
      <c r="P1982" s="218">
        <f t="shared" si="1995"/>
        <v>0</v>
      </c>
      <c r="Q1982" s="218">
        <f t="shared" si="1995"/>
        <v>0</v>
      </c>
      <c r="R1982" s="218">
        <f t="shared" si="1995"/>
        <v>0</v>
      </c>
      <c r="S1982" s="218">
        <f t="shared" si="1995"/>
        <v>0</v>
      </c>
      <c r="T1982" s="218">
        <f t="shared" si="1995"/>
        <v>0</v>
      </c>
      <c r="U1982" s="218">
        <f t="shared" si="1995"/>
        <v>0</v>
      </c>
    </row>
    <row r="1983" spans="1:21" x14ac:dyDescent="0.25">
      <c r="A1983" s="57" t="s">
        <v>4160</v>
      </c>
      <c r="B1983" s="57" t="s">
        <v>7705</v>
      </c>
      <c r="C1983" s="218">
        <f t="shared" si="1977"/>
        <v>0</v>
      </c>
      <c r="D1983" s="218">
        <f t="shared" si="1977"/>
        <v>0</v>
      </c>
      <c r="E1983" s="218"/>
      <c r="F1983" s="218"/>
      <c r="G1983" s="218"/>
      <c r="H1983" s="218">
        <f t="shared" ref="H1983:U1983" si="1996">(H5419/H$3521)/(H8855/H$6957)</f>
        <v>0</v>
      </c>
      <c r="I1983" s="218">
        <f t="shared" si="1996"/>
        <v>2.2772655291775618E-4</v>
      </c>
      <c r="J1983" s="218">
        <f t="shared" si="1996"/>
        <v>0</v>
      </c>
      <c r="K1983" s="218">
        <f t="shared" si="1996"/>
        <v>0</v>
      </c>
      <c r="L1983" s="218">
        <f t="shared" si="1996"/>
        <v>0.25745297878593271</v>
      </c>
      <c r="M1983" s="218">
        <f t="shared" si="1996"/>
        <v>4.762798357483719E-4</v>
      </c>
      <c r="N1983" s="218">
        <f t="shared" si="1996"/>
        <v>0</v>
      </c>
      <c r="O1983" s="218">
        <f t="shared" si="1996"/>
        <v>0</v>
      </c>
      <c r="P1983" s="218">
        <f t="shared" si="1996"/>
        <v>0</v>
      </c>
      <c r="Q1983" s="218">
        <f t="shared" si="1996"/>
        <v>0</v>
      </c>
      <c r="R1983" s="218">
        <f t="shared" si="1996"/>
        <v>0</v>
      </c>
      <c r="S1983" s="218">
        <f t="shared" si="1996"/>
        <v>0</v>
      </c>
      <c r="T1983" s="218">
        <f t="shared" si="1996"/>
        <v>5.7639391421904027E-3</v>
      </c>
      <c r="U1983" s="218">
        <f t="shared" si="1996"/>
        <v>9.8870558465581604E-4</v>
      </c>
    </row>
    <row r="1984" spans="1:21" x14ac:dyDescent="0.25">
      <c r="A1984" s="57" t="s">
        <v>1357</v>
      </c>
      <c r="B1984" s="57" t="s">
        <v>7707</v>
      </c>
      <c r="C1984" s="218">
        <f t="shared" si="1977"/>
        <v>3.4664263216937128</v>
      </c>
      <c r="D1984" s="218">
        <f t="shared" si="1977"/>
        <v>1.8001401001981658</v>
      </c>
      <c r="E1984" s="218"/>
      <c r="F1984" s="218"/>
      <c r="G1984" s="218"/>
      <c r="H1984" s="218">
        <f t="shared" ref="H1984:U1984" si="1997">(H5420/H$3521)/(H8856/H$6957)</f>
        <v>0</v>
      </c>
      <c r="I1984" s="218">
        <f t="shared" si="1997"/>
        <v>4.2634556730062178E-3</v>
      </c>
      <c r="J1984" s="218">
        <f t="shared" si="1997"/>
        <v>1.5013887279899121E-2</v>
      </c>
      <c r="K1984" s="218">
        <f t="shared" si="1997"/>
        <v>0</v>
      </c>
      <c r="L1984" s="218">
        <f t="shared" si="1997"/>
        <v>0</v>
      </c>
      <c r="M1984" s="218">
        <f t="shared" si="1997"/>
        <v>1.2650433201435746E-2</v>
      </c>
      <c r="N1984" s="218">
        <f t="shared" si="1997"/>
        <v>6.7222291479574108E-3</v>
      </c>
      <c r="O1984" s="218">
        <f t="shared" si="1997"/>
        <v>0</v>
      </c>
      <c r="P1984" s="218">
        <f t="shared" si="1997"/>
        <v>2.3457426438861315E-2</v>
      </c>
      <c r="Q1984" s="218">
        <f t="shared" si="1997"/>
        <v>4.7779643553163423E-3</v>
      </c>
      <c r="R1984" s="218">
        <f t="shared" si="1997"/>
        <v>0</v>
      </c>
      <c r="S1984" s="218">
        <f t="shared" si="1997"/>
        <v>0</v>
      </c>
      <c r="T1984" s="218">
        <f t="shared" si="1997"/>
        <v>1.0330269808844928E-2</v>
      </c>
      <c r="U1984" s="218">
        <f t="shared" si="1997"/>
        <v>0</v>
      </c>
    </row>
    <row r="1985" spans="1:21" x14ac:dyDescent="0.25">
      <c r="A1985" s="57" t="s">
        <v>3736</v>
      </c>
      <c r="B1985" s="57" t="s">
        <v>7708</v>
      </c>
      <c r="C1985" s="218">
        <f t="shared" ref="C1985:D2004" si="1998">(C5421/C$3521)/(C8857/C$6957)</f>
        <v>0</v>
      </c>
      <c r="D1985" s="218">
        <f t="shared" si="1998"/>
        <v>0</v>
      </c>
      <c r="E1985" s="218"/>
      <c r="F1985" s="218"/>
      <c r="G1985" s="218"/>
      <c r="H1985" s="218">
        <f t="shared" ref="H1985:U1985" si="1999">(H5421/H$3521)/(H8857/H$6957)</f>
        <v>0</v>
      </c>
      <c r="I1985" s="218">
        <f t="shared" si="1999"/>
        <v>8.4781511753961505E-3</v>
      </c>
      <c r="J1985" s="218">
        <f t="shared" si="1999"/>
        <v>0</v>
      </c>
      <c r="K1985" s="218">
        <f t="shared" si="1999"/>
        <v>0</v>
      </c>
      <c r="L1985" s="218">
        <f t="shared" si="1999"/>
        <v>0</v>
      </c>
      <c r="M1985" s="218">
        <f t="shared" si="1999"/>
        <v>0</v>
      </c>
      <c r="N1985" s="218">
        <f t="shared" si="1999"/>
        <v>0</v>
      </c>
      <c r="O1985" s="218">
        <f t="shared" si="1999"/>
        <v>0</v>
      </c>
      <c r="P1985" s="218">
        <f t="shared" si="1999"/>
        <v>0</v>
      </c>
      <c r="Q1985" s="218">
        <f t="shared" si="1999"/>
        <v>0</v>
      </c>
      <c r="R1985" s="218">
        <f t="shared" si="1999"/>
        <v>0</v>
      </c>
      <c r="S1985" s="218">
        <f t="shared" si="1999"/>
        <v>0</v>
      </c>
      <c r="T1985" s="218">
        <f t="shared" si="1999"/>
        <v>0</v>
      </c>
      <c r="U1985" s="218">
        <f t="shared" si="1999"/>
        <v>9.6678311321157993E-5</v>
      </c>
    </row>
    <row r="1986" spans="1:21" x14ac:dyDescent="0.25">
      <c r="A1986" s="57" t="s">
        <v>3578</v>
      </c>
      <c r="B1986" s="57" t="s">
        <v>7710</v>
      </c>
      <c r="C1986" s="218">
        <f t="shared" si="1998"/>
        <v>0</v>
      </c>
      <c r="D1986" s="218">
        <f t="shared" si="1998"/>
        <v>0</v>
      </c>
      <c r="E1986" s="218"/>
      <c r="F1986" s="218"/>
      <c r="G1986" s="218"/>
      <c r="H1986" s="218">
        <f t="shared" ref="H1986:U1986" si="2000">(H5422/H$3521)/(H8858/H$6957)</f>
        <v>0</v>
      </c>
      <c r="I1986" s="218">
        <f t="shared" si="2000"/>
        <v>1.0840223436380062E-2</v>
      </c>
      <c r="J1986" s="218">
        <f t="shared" si="2000"/>
        <v>0</v>
      </c>
      <c r="K1986" s="218">
        <f t="shared" si="2000"/>
        <v>0</v>
      </c>
      <c r="L1986" s="218">
        <f t="shared" si="2000"/>
        <v>2.5465285147787821E-2</v>
      </c>
      <c r="M1986" s="218">
        <f t="shared" si="2000"/>
        <v>0</v>
      </c>
      <c r="N1986" s="218">
        <f t="shared" si="2000"/>
        <v>0</v>
      </c>
      <c r="O1986" s="218">
        <f t="shared" si="2000"/>
        <v>0</v>
      </c>
      <c r="P1986" s="218">
        <f t="shared" si="2000"/>
        <v>0</v>
      </c>
      <c r="Q1986" s="218">
        <f t="shared" si="2000"/>
        <v>0</v>
      </c>
      <c r="R1986" s="218">
        <f t="shared" si="2000"/>
        <v>0</v>
      </c>
      <c r="S1986" s="218">
        <f t="shared" si="2000"/>
        <v>4.7838841607577329E-2</v>
      </c>
      <c r="T1986" s="218">
        <f t="shared" si="2000"/>
        <v>0</v>
      </c>
      <c r="U1986" s="218">
        <f t="shared" si="2000"/>
        <v>0</v>
      </c>
    </row>
    <row r="1987" spans="1:21" x14ac:dyDescent="0.25">
      <c r="A1987" s="57" t="s">
        <v>3059</v>
      </c>
      <c r="B1987" s="57" t="s">
        <v>7711</v>
      </c>
      <c r="C1987" s="218">
        <f t="shared" si="1998"/>
        <v>0</v>
      </c>
      <c r="D1987" s="218">
        <f t="shared" si="1998"/>
        <v>0</v>
      </c>
      <c r="E1987" s="218"/>
      <c r="F1987" s="218"/>
      <c r="G1987" s="218"/>
      <c r="H1987" s="218">
        <f t="shared" ref="H1987:U1987" si="2001">(H5423/H$3521)/(H8859/H$6957)</f>
        <v>0.74405476539139048</v>
      </c>
      <c r="I1987" s="218">
        <f t="shared" si="2001"/>
        <v>2.3390869281263251</v>
      </c>
      <c r="J1987" s="218">
        <f t="shared" si="2001"/>
        <v>5.7033293651720305</v>
      </c>
      <c r="K1987" s="218">
        <f t="shared" si="2001"/>
        <v>3.6519906415372225</v>
      </c>
      <c r="L1987" s="218">
        <f t="shared" si="2001"/>
        <v>5.4734212503488964</v>
      </c>
      <c r="M1987" s="218">
        <f t="shared" si="2001"/>
        <v>1.2462025042063842</v>
      </c>
      <c r="N1987" s="218">
        <f t="shared" si="2001"/>
        <v>0</v>
      </c>
      <c r="O1987" s="218">
        <f t="shared" si="2001"/>
        <v>0</v>
      </c>
      <c r="P1987" s="218">
        <f t="shared" si="2001"/>
        <v>4.3772855992146988</v>
      </c>
      <c r="Q1987" s="218">
        <f t="shared" si="2001"/>
        <v>3.7744925371376712</v>
      </c>
      <c r="R1987" s="218">
        <f t="shared" si="2001"/>
        <v>0</v>
      </c>
      <c r="S1987" s="218">
        <f t="shared" si="2001"/>
        <v>0</v>
      </c>
      <c r="T1987" s="218">
        <f t="shared" si="2001"/>
        <v>0</v>
      </c>
      <c r="U1987" s="218">
        <f t="shared" si="2001"/>
        <v>0</v>
      </c>
    </row>
    <row r="1988" spans="1:21" x14ac:dyDescent="0.25">
      <c r="A1988" s="57" t="s">
        <v>1112</v>
      </c>
      <c r="B1988" s="57" t="s">
        <v>7712</v>
      </c>
      <c r="C1988" s="218">
        <f t="shared" si="1998"/>
        <v>0</v>
      </c>
      <c r="D1988" s="218">
        <f t="shared" si="1998"/>
        <v>0</v>
      </c>
      <c r="E1988" s="218"/>
      <c r="F1988" s="218"/>
      <c r="G1988" s="218"/>
      <c r="H1988" s="218">
        <f t="shared" ref="H1988:U1988" si="2002">(H5424/H$3521)/(H8860/H$6957)</f>
        <v>0.12174333389478695</v>
      </c>
      <c r="I1988" s="218">
        <f t="shared" si="2002"/>
        <v>0</v>
      </c>
      <c r="J1988" s="218">
        <f t="shared" si="2002"/>
        <v>0</v>
      </c>
      <c r="K1988" s="218">
        <f t="shared" si="2002"/>
        <v>0</v>
      </c>
      <c r="L1988" s="218">
        <f t="shared" si="2002"/>
        <v>0</v>
      </c>
      <c r="M1988" s="218">
        <f t="shared" si="2002"/>
        <v>0</v>
      </c>
      <c r="N1988" s="218">
        <f t="shared" si="2002"/>
        <v>0</v>
      </c>
      <c r="O1988" s="218">
        <f t="shared" si="2002"/>
        <v>0</v>
      </c>
      <c r="P1988" s="218">
        <f t="shared" si="2002"/>
        <v>7.3778738390279722E-2</v>
      </c>
      <c r="Q1988" s="218">
        <f t="shared" si="2002"/>
        <v>0</v>
      </c>
      <c r="R1988" s="218">
        <f t="shared" si="2002"/>
        <v>0</v>
      </c>
      <c r="S1988" s="218">
        <f t="shared" si="2002"/>
        <v>0</v>
      </c>
      <c r="T1988" s="218">
        <f t="shared" si="2002"/>
        <v>0</v>
      </c>
      <c r="U1988" s="218">
        <f t="shared" si="2002"/>
        <v>0</v>
      </c>
    </row>
    <row r="1989" spans="1:21" x14ac:dyDescent="0.25">
      <c r="A1989" s="57" t="s">
        <v>3225</v>
      </c>
      <c r="B1989" s="57" t="s">
        <v>7713</v>
      </c>
      <c r="C1989" s="218">
        <f t="shared" si="1998"/>
        <v>0</v>
      </c>
      <c r="D1989" s="218">
        <f t="shared" si="1998"/>
        <v>0</v>
      </c>
      <c r="E1989" s="218"/>
      <c r="F1989" s="218"/>
      <c r="G1989" s="218"/>
      <c r="H1989" s="218">
        <f t="shared" ref="H1989:U1989" si="2003">(H5425/H$3521)/(H8861/H$6957)</f>
        <v>12.873197731263556</v>
      </c>
      <c r="I1989" s="218">
        <f t="shared" si="2003"/>
        <v>0</v>
      </c>
      <c r="J1989" s="218">
        <f t="shared" si="2003"/>
        <v>3.7434698745485067</v>
      </c>
      <c r="K1989" s="218">
        <f t="shared" si="2003"/>
        <v>7.4262810850020795</v>
      </c>
      <c r="L1989" s="218">
        <f t="shared" si="2003"/>
        <v>2.0627416443990758</v>
      </c>
      <c r="M1989" s="218">
        <f t="shared" si="2003"/>
        <v>3.3327992644436382</v>
      </c>
      <c r="N1989" s="218">
        <f t="shared" si="2003"/>
        <v>0</v>
      </c>
      <c r="O1989" s="218">
        <f t="shared" si="2003"/>
        <v>8.4123473176755795E-2</v>
      </c>
      <c r="P1989" s="218">
        <f t="shared" si="2003"/>
        <v>0</v>
      </c>
      <c r="Q1989" s="218">
        <f t="shared" si="2003"/>
        <v>0</v>
      </c>
      <c r="R1989" s="218">
        <f t="shared" si="2003"/>
        <v>0</v>
      </c>
      <c r="S1989" s="218">
        <f t="shared" si="2003"/>
        <v>0</v>
      </c>
      <c r="T1989" s="218">
        <f t="shared" si="2003"/>
        <v>0</v>
      </c>
      <c r="U1989" s="218">
        <f t="shared" si="2003"/>
        <v>0</v>
      </c>
    </row>
    <row r="1990" spans="1:21" x14ac:dyDescent="0.25">
      <c r="A1990" s="57" t="s">
        <v>1637</v>
      </c>
      <c r="B1990" s="57" t="s">
        <v>7715</v>
      </c>
      <c r="C1990" s="218">
        <f t="shared" si="1998"/>
        <v>0</v>
      </c>
      <c r="D1990" s="218">
        <f t="shared" si="1998"/>
        <v>0</v>
      </c>
      <c r="E1990" s="218"/>
      <c r="F1990" s="218"/>
      <c r="G1990" s="218"/>
      <c r="H1990" s="218">
        <f t="shared" ref="H1990:U1990" si="2004">(H5426/H$3521)/(H8862/H$6957)</f>
        <v>8.8869582523717142E-2</v>
      </c>
      <c r="I1990" s="218">
        <f t="shared" si="2004"/>
        <v>0</v>
      </c>
      <c r="J1990" s="218">
        <f t="shared" si="2004"/>
        <v>0</v>
      </c>
      <c r="K1990" s="218">
        <f t="shared" si="2004"/>
        <v>0</v>
      </c>
      <c r="L1990" s="218">
        <f t="shared" si="2004"/>
        <v>9.9666160022049033E-2</v>
      </c>
      <c r="M1990" s="218">
        <f t="shared" si="2004"/>
        <v>0.25810230007911467</v>
      </c>
      <c r="N1990" s="218">
        <f t="shared" si="2004"/>
        <v>0</v>
      </c>
      <c r="O1990" s="218">
        <f t="shared" si="2004"/>
        <v>0</v>
      </c>
      <c r="P1990" s="218">
        <f t="shared" si="2004"/>
        <v>0</v>
      </c>
      <c r="Q1990" s="218">
        <f t="shared" si="2004"/>
        <v>0</v>
      </c>
      <c r="R1990" s="218">
        <f t="shared" si="2004"/>
        <v>0</v>
      </c>
      <c r="S1990" s="218">
        <f t="shared" si="2004"/>
        <v>0</v>
      </c>
      <c r="T1990" s="218">
        <f t="shared" si="2004"/>
        <v>3.1331508825411391E-4</v>
      </c>
      <c r="U1990" s="218">
        <f t="shared" si="2004"/>
        <v>0</v>
      </c>
    </row>
    <row r="1991" spans="1:21" x14ac:dyDescent="0.25">
      <c r="A1991" s="57" t="s">
        <v>2715</v>
      </c>
      <c r="B1991" s="57" t="s">
        <v>7716</v>
      </c>
      <c r="C1991" s="218">
        <f t="shared" si="1998"/>
        <v>0</v>
      </c>
      <c r="D1991" s="218">
        <f t="shared" si="1998"/>
        <v>0</v>
      </c>
      <c r="E1991" s="218"/>
      <c r="F1991" s="218"/>
      <c r="G1991" s="218"/>
      <c r="H1991" s="218">
        <f t="shared" ref="H1991:U1991" si="2005">(H5427/H$3521)/(H8863/H$6957)</f>
        <v>0</v>
      </c>
      <c r="I1991" s="218">
        <f t="shared" si="2005"/>
        <v>0</v>
      </c>
      <c r="J1991" s="218">
        <f t="shared" si="2005"/>
        <v>0</v>
      </c>
      <c r="K1991" s="218">
        <f t="shared" si="2005"/>
        <v>0</v>
      </c>
      <c r="L1991" s="218">
        <f t="shared" si="2005"/>
        <v>0</v>
      </c>
      <c r="M1991" s="218">
        <f t="shared" si="2005"/>
        <v>0</v>
      </c>
      <c r="N1991" s="218">
        <f t="shared" si="2005"/>
        <v>0</v>
      </c>
      <c r="O1991" s="218">
        <f t="shared" si="2005"/>
        <v>0</v>
      </c>
      <c r="P1991" s="218">
        <f t="shared" si="2005"/>
        <v>0</v>
      </c>
      <c r="Q1991" s="218">
        <f t="shared" si="2005"/>
        <v>0</v>
      </c>
      <c r="R1991" s="218">
        <f t="shared" si="2005"/>
        <v>0</v>
      </c>
      <c r="S1991" s="218">
        <f t="shared" si="2005"/>
        <v>0</v>
      </c>
      <c r="T1991" s="218">
        <f t="shared" si="2005"/>
        <v>3.754083900953948E-2</v>
      </c>
      <c r="U1991" s="218">
        <f t="shared" si="2005"/>
        <v>8.8988830720451065E-2</v>
      </c>
    </row>
    <row r="1992" spans="1:21" x14ac:dyDescent="0.25">
      <c r="A1992" s="57" t="s">
        <v>1986</v>
      </c>
      <c r="B1992" s="57" t="s">
        <v>7718</v>
      </c>
      <c r="C1992" s="218">
        <f t="shared" si="1998"/>
        <v>0</v>
      </c>
      <c r="D1992" s="218">
        <f t="shared" si="1998"/>
        <v>0</v>
      </c>
      <c r="E1992" s="218"/>
      <c r="F1992" s="218"/>
      <c r="G1992" s="218"/>
      <c r="H1992" s="218">
        <f t="shared" ref="H1992:U1992" si="2006">(H5428/H$3521)/(H8864/H$6957)</f>
        <v>0</v>
      </c>
      <c r="I1992" s="218">
        <f t="shared" si="2006"/>
        <v>0</v>
      </c>
      <c r="J1992" s="218">
        <f t="shared" si="2006"/>
        <v>0</v>
      </c>
      <c r="K1992" s="218">
        <f t="shared" si="2006"/>
        <v>0</v>
      </c>
      <c r="L1992" s="218">
        <f t="shared" si="2006"/>
        <v>0</v>
      </c>
      <c r="M1992" s="218">
        <f t="shared" si="2006"/>
        <v>0</v>
      </c>
      <c r="N1992" s="218">
        <f t="shared" si="2006"/>
        <v>0</v>
      </c>
      <c r="O1992" s="218">
        <f t="shared" si="2006"/>
        <v>0</v>
      </c>
      <c r="P1992" s="218">
        <f t="shared" si="2006"/>
        <v>4.3780418197146051E-2</v>
      </c>
      <c r="Q1992" s="218">
        <f t="shared" si="2006"/>
        <v>0</v>
      </c>
      <c r="R1992" s="218">
        <f t="shared" si="2006"/>
        <v>0</v>
      </c>
      <c r="S1992" s="218">
        <f t="shared" si="2006"/>
        <v>0</v>
      </c>
      <c r="T1992" s="218">
        <f t="shared" si="2006"/>
        <v>0</v>
      </c>
      <c r="U1992" s="218">
        <f t="shared" si="2006"/>
        <v>7.1564176499142387E-3</v>
      </c>
    </row>
    <row r="1993" spans="1:21" x14ac:dyDescent="0.25">
      <c r="A1993" s="57" t="s">
        <v>10163</v>
      </c>
      <c r="B1993" s="57" t="s">
        <v>10164</v>
      </c>
      <c r="C1993" s="218">
        <f t="shared" si="1998"/>
        <v>0</v>
      </c>
      <c r="D1993" s="218">
        <f t="shared" si="1998"/>
        <v>0</v>
      </c>
      <c r="E1993" s="218"/>
      <c r="F1993" s="218"/>
      <c r="G1993" s="218"/>
      <c r="H1993" s="218">
        <f t="shared" ref="H1993:U1993" si="2007">(H5429/H$3521)/(H8865/H$6957)</f>
        <v>5.6902025830866856E-2</v>
      </c>
      <c r="I1993" s="218">
        <f t="shared" si="2007"/>
        <v>0</v>
      </c>
      <c r="J1993" s="218">
        <f t="shared" si="2007"/>
        <v>9.0574835218608356E-3</v>
      </c>
      <c r="K1993" s="218">
        <f t="shared" si="2007"/>
        <v>0</v>
      </c>
      <c r="L1993" s="218">
        <f t="shared" si="2007"/>
        <v>0</v>
      </c>
      <c r="M1993" s="218">
        <f t="shared" si="2007"/>
        <v>0</v>
      </c>
      <c r="N1993" s="218">
        <f t="shared" si="2007"/>
        <v>1.9238698318020987E-2</v>
      </c>
      <c r="O1993" s="218">
        <f t="shared" si="2007"/>
        <v>0</v>
      </c>
      <c r="P1993" s="218">
        <f t="shared" si="2007"/>
        <v>0</v>
      </c>
      <c r="Q1993" s="218">
        <f t="shared" si="2007"/>
        <v>0</v>
      </c>
      <c r="R1993" s="218">
        <f t="shared" si="2007"/>
        <v>0</v>
      </c>
      <c r="S1993" s="218">
        <f t="shared" si="2007"/>
        <v>0</v>
      </c>
      <c r="T1993" s="218">
        <f t="shared" si="2007"/>
        <v>0</v>
      </c>
      <c r="U1993" s="218">
        <f t="shared" si="2007"/>
        <v>0</v>
      </c>
    </row>
    <row r="1994" spans="1:21" x14ac:dyDescent="0.25">
      <c r="A1994" s="57" t="s">
        <v>10165</v>
      </c>
      <c r="B1994" s="57" t="s">
        <v>10166</v>
      </c>
      <c r="C1994" s="218">
        <f t="shared" si="1998"/>
        <v>1.1512054110970451</v>
      </c>
      <c r="D1994" s="218">
        <f t="shared" si="1998"/>
        <v>0.80005040991953169</v>
      </c>
      <c r="E1994" s="218"/>
      <c r="F1994" s="218"/>
      <c r="G1994" s="218"/>
      <c r="H1994" s="218">
        <f t="shared" ref="H1994:U1994" si="2008">(H5430/H$3521)/(H8866/H$6957)</f>
        <v>0</v>
      </c>
      <c r="I1994" s="218">
        <f t="shared" si="2008"/>
        <v>0</v>
      </c>
      <c r="J1994" s="218">
        <f t="shared" si="2008"/>
        <v>0</v>
      </c>
      <c r="K1994" s="218">
        <f t="shared" si="2008"/>
        <v>0</v>
      </c>
      <c r="L1994" s="218">
        <f t="shared" si="2008"/>
        <v>0</v>
      </c>
      <c r="M1994" s="218">
        <f t="shared" si="2008"/>
        <v>0</v>
      </c>
      <c r="N1994" s="218">
        <f t="shared" si="2008"/>
        <v>6.883037176595222E-2</v>
      </c>
      <c r="O1994" s="218">
        <f t="shared" si="2008"/>
        <v>0</v>
      </c>
      <c r="P1994" s="218">
        <f t="shared" si="2008"/>
        <v>0</v>
      </c>
      <c r="Q1994" s="218">
        <f t="shared" si="2008"/>
        <v>0</v>
      </c>
      <c r="R1994" s="218">
        <f t="shared" si="2008"/>
        <v>0</v>
      </c>
      <c r="S1994" s="218">
        <f t="shared" si="2008"/>
        <v>0</v>
      </c>
      <c r="T1994" s="218">
        <f t="shared" si="2008"/>
        <v>0</v>
      </c>
      <c r="U1994" s="218">
        <f t="shared" si="2008"/>
        <v>0</v>
      </c>
    </row>
    <row r="1995" spans="1:21" x14ac:dyDescent="0.25">
      <c r="A1995" s="57" t="s">
        <v>2165</v>
      </c>
      <c r="B1995" s="57" t="s">
        <v>7723</v>
      </c>
      <c r="C1995" s="218">
        <f t="shared" si="1998"/>
        <v>0</v>
      </c>
      <c r="D1995" s="218">
        <f t="shared" si="1998"/>
        <v>0</v>
      </c>
      <c r="E1995" s="218"/>
      <c r="F1995" s="218"/>
      <c r="G1995" s="218"/>
      <c r="H1995" s="218">
        <f t="shared" ref="H1995:U1995" si="2009">(H5431/H$3521)/(H8867/H$6957)</f>
        <v>0.1848327748549044</v>
      </c>
      <c r="I1995" s="218">
        <f t="shared" si="2009"/>
        <v>0</v>
      </c>
      <c r="J1995" s="218">
        <f t="shared" si="2009"/>
        <v>0</v>
      </c>
      <c r="K1995" s="218">
        <f t="shared" si="2009"/>
        <v>0</v>
      </c>
      <c r="L1995" s="218">
        <f t="shared" si="2009"/>
        <v>0</v>
      </c>
      <c r="M1995" s="218">
        <f t="shared" si="2009"/>
        <v>0</v>
      </c>
      <c r="N1995" s="218">
        <f t="shared" si="2009"/>
        <v>0</v>
      </c>
      <c r="O1995" s="218">
        <f t="shared" si="2009"/>
        <v>0</v>
      </c>
      <c r="P1995" s="218">
        <f t="shared" si="2009"/>
        <v>0</v>
      </c>
      <c r="Q1995" s="218">
        <f t="shared" si="2009"/>
        <v>0</v>
      </c>
      <c r="R1995" s="218">
        <f t="shared" si="2009"/>
        <v>0</v>
      </c>
      <c r="S1995" s="218">
        <f t="shared" si="2009"/>
        <v>0</v>
      </c>
      <c r="T1995" s="218">
        <f t="shared" si="2009"/>
        <v>0</v>
      </c>
      <c r="U1995" s="218">
        <f t="shared" si="2009"/>
        <v>0</v>
      </c>
    </row>
    <row r="1996" spans="1:21" x14ac:dyDescent="0.25">
      <c r="A1996" s="57" t="s">
        <v>1797</v>
      </c>
      <c r="B1996" s="57" t="s">
        <v>7724</v>
      </c>
      <c r="C1996" s="218">
        <f t="shared" si="1998"/>
        <v>0</v>
      </c>
      <c r="D1996" s="218">
        <f t="shared" si="1998"/>
        <v>0</v>
      </c>
      <c r="E1996" s="218"/>
      <c r="F1996" s="218"/>
      <c r="G1996" s="218"/>
      <c r="H1996" s="218">
        <f t="shared" ref="H1996:U1996" si="2010">(H5432/H$3521)/(H8868/H$6957)</f>
        <v>0</v>
      </c>
      <c r="I1996" s="218">
        <f t="shared" si="2010"/>
        <v>0</v>
      </c>
      <c r="J1996" s="218">
        <f t="shared" si="2010"/>
        <v>8.16148295546088E-3</v>
      </c>
      <c r="K1996" s="218">
        <f t="shared" si="2010"/>
        <v>0.60069415758333422</v>
      </c>
      <c r="L1996" s="218">
        <f t="shared" si="2010"/>
        <v>0.11635714029405896</v>
      </c>
      <c r="M1996" s="218">
        <f t="shared" si="2010"/>
        <v>0</v>
      </c>
      <c r="N1996" s="218">
        <f t="shared" si="2010"/>
        <v>0</v>
      </c>
      <c r="O1996" s="218">
        <f t="shared" si="2010"/>
        <v>0</v>
      </c>
      <c r="P1996" s="218">
        <f t="shared" si="2010"/>
        <v>0</v>
      </c>
      <c r="Q1996" s="218">
        <f t="shared" si="2010"/>
        <v>0</v>
      </c>
      <c r="R1996" s="218">
        <f t="shared" si="2010"/>
        <v>0</v>
      </c>
      <c r="S1996" s="218">
        <f t="shared" si="2010"/>
        <v>2.0304395107497073E-2</v>
      </c>
      <c r="T1996" s="218">
        <f t="shared" si="2010"/>
        <v>1.0946487334587934E-3</v>
      </c>
      <c r="U1996" s="218">
        <f t="shared" si="2010"/>
        <v>0</v>
      </c>
    </row>
    <row r="1997" spans="1:21" x14ac:dyDescent="0.25">
      <c r="A1997" s="57" t="s">
        <v>775</v>
      </c>
      <c r="B1997" s="57" t="s">
        <v>7729</v>
      </c>
      <c r="C1997" s="218">
        <f t="shared" si="1998"/>
        <v>0</v>
      </c>
      <c r="D1997" s="218">
        <f t="shared" si="1998"/>
        <v>0</v>
      </c>
      <c r="E1997" s="218"/>
      <c r="F1997" s="218"/>
      <c r="G1997" s="218"/>
      <c r="H1997" s="218">
        <f t="shared" ref="H1997:U1997" si="2011">(H5433/H$3521)/(H8869/H$6957)</f>
        <v>0</v>
      </c>
      <c r="I1997" s="218">
        <f t="shared" si="2011"/>
        <v>3.0566736271697915E-2</v>
      </c>
      <c r="J1997" s="218">
        <f t="shared" si="2011"/>
        <v>0</v>
      </c>
      <c r="K1997" s="218">
        <f t="shared" si="2011"/>
        <v>0</v>
      </c>
      <c r="L1997" s="218">
        <f t="shared" si="2011"/>
        <v>0</v>
      </c>
      <c r="M1997" s="218">
        <f t="shared" si="2011"/>
        <v>0</v>
      </c>
      <c r="N1997" s="218">
        <f t="shared" si="2011"/>
        <v>0</v>
      </c>
      <c r="O1997" s="218">
        <f t="shared" si="2011"/>
        <v>0</v>
      </c>
      <c r="P1997" s="218">
        <f t="shared" si="2011"/>
        <v>0</v>
      </c>
      <c r="Q1997" s="218">
        <f t="shared" si="2011"/>
        <v>0</v>
      </c>
      <c r="R1997" s="218">
        <f t="shared" si="2011"/>
        <v>8.3235013490786484E-3</v>
      </c>
      <c r="S1997" s="218">
        <f t="shared" si="2011"/>
        <v>0</v>
      </c>
      <c r="T1997" s="218">
        <f t="shared" si="2011"/>
        <v>0</v>
      </c>
      <c r="U1997" s="218">
        <f t="shared" si="2011"/>
        <v>0</v>
      </c>
    </row>
    <row r="1998" spans="1:21" x14ac:dyDescent="0.25">
      <c r="A1998" s="57" t="s">
        <v>1330</v>
      </c>
      <c r="B1998" s="57" t="s">
        <v>7730</v>
      </c>
      <c r="C1998" s="218">
        <f t="shared" si="1998"/>
        <v>0.19340106514375183</v>
      </c>
      <c r="D1998" s="218">
        <f t="shared" si="1998"/>
        <v>2.0785658985722453</v>
      </c>
      <c r="E1998" s="218"/>
      <c r="F1998" s="218"/>
      <c r="G1998" s="218"/>
      <c r="H1998" s="218">
        <f t="shared" ref="H1998:U1998" si="2012">(H5434/H$3521)/(H8870/H$6957)</f>
        <v>0</v>
      </c>
      <c r="I1998" s="218">
        <f t="shared" si="2012"/>
        <v>0</v>
      </c>
      <c r="J1998" s="218">
        <f t="shared" si="2012"/>
        <v>5.6951889797057238E-2</v>
      </c>
      <c r="K1998" s="218">
        <f t="shared" si="2012"/>
        <v>0</v>
      </c>
      <c r="L1998" s="218">
        <f t="shared" si="2012"/>
        <v>5.9258573987436315E-3</v>
      </c>
      <c r="M1998" s="218">
        <f t="shared" si="2012"/>
        <v>9.2690162526282687E-3</v>
      </c>
      <c r="N1998" s="218">
        <f t="shared" si="2012"/>
        <v>0</v>
      </c>
      <c r="O1998" s="218">
        <f t="shared" si="2012"/>
        <v>0</v>
      </c>
      <c r="P1998" s="218">
        <f t="shared" si="2012"/>
        <v>0.24271271676814885</v>
      </c>
      <c r="Q1998" s="218">
        <f t="shared" si="2012"/>
        <v>0</v>
      </c>
      <c r="R1998" s="218">
        <f t="shared" si="2012"/>
        <v>0</v>
      </c>
      <c r="S1998" s="218">
        <f t="shared" si="2012"/>
        <v>2.6285918396721662E-4</v>
      </c>
      <c r="T1998" s="218">
        <f t="shared" si="2012"/>
        <v>0</v>
      </c>
      <c r="U1998" s="218">
        <f t="shared" si="2012"/>
        <v>2.3303974985259697E-4</v>
      </c>
    </row>
    <row r="1999" spans="1:21" x14ac:dyDescent="0.25">
      <c r="A1999" s="57" t="s">
        <v>4011</v>
      </c>
      <c r="B1999" s="57" t="s">
        <v>7732</v>
      </c>
      <c r="C1999" s="218">
        <f t="shared" si="1998"/>
        <v>0</v>
      </c>
      <c r="D1999" s="218">
        <f t="shared" si="1998"/>
        <v>0</v>
      </c>
      <c r="E1999" s="218"/>
      <c r="F1999" s="218"/>
      <c r="G1999" s="218"/>
      <c r="H1999" s="218">
        <f t="shared" ref="H1999:U1999" si="2013">(H5435/H$3521)/(H8871/H$6957)</f>
        <v>0</v>
      </c>
      <c r="I1999" s="218">
        <f t="shared" si="2013"/>
        <v>0</v>
      </c>
      <c r="J1999" s="218">
        <f t="shared" si="2013"/>
        <v>0</v>
      </c>
      <c r="K1999" s="218">
        <f t="shared" si="2013"/>
        <v>0</v>
      </c>
      <c r="L1999" s="218">
        <f t="shared" si="2013"/>
        <v>0</v>
      </c>
      <c r="M1999" s="218">
        <f t="shared" si="2013"/>
        <v>1.4470060491682321E-2</v>
      </c>
      <c r="N1999" s="218">
        <f t="shared" si="2013"/>
        <v>0</v>
      </c>
      <c r="O1999" s="218">
        <f t="shared" si="2013"/>
        <v>0</v>
      </c>
      <c r="P1999" s="218">
        <f t="shared" si="2013"/>
        <v>0</v>
      </c>
      <c r="Q1999" s="218">
        <f t="shared" si="2013"/>
        <v>0</v>
      </c>
      <c r="R1999" s="218">
        <f t="shared" si="2013"/>
        <v>0</v>
      </c>
      <c r="S1999" s="218">
        <f t="shared" si="2013"/>
        <v>0</v>
      </c>
      <c r="T1999" s="218">
        <f t="shared" si="2013"/>
        <v>0</v>
      </c>
      <c r="U1999" s="218">
        <f t="shared" si="2013"/>
        <v>0</v>
      </c>
    </row>
    <row r="2000" spans="1:21" x14ac:dyDescent="0.25">
      <c r="A2000" s="57" t="s">
        <v>1073</v>
      </c>
      <c r="B2000" s="57" t="s">
        <v>7735</v>
      </c>
      <c r="C2000" s="218">
        <f t="shared" si="1998"/>
        <v>2.5740531172445724</v>
      </c>
      <c r="D2000" s="218">
        <f t="shared" si="1998"/>
        <v>2.2703345663345271E-2</v>
      </c>
      <c r="E2000" s="218"/>
      <c r="F2000" s="218"/>
      <c r="G2000" s="218"/>
      <c r="H2000" s="218">
        <f t="shared" ref="H2000:U2000" si="2014">(H5436/H$3521)/(H8872/H$6957)</f>
        <v>0</v>
      </c>
      <c r="I2000" s="218">
        <f t="shared" si="2014"/>
        <v>0</v>
      </c>
      <c r="J2000" s="218">
        <f t="shared" si="2014"/>
        <v>0</v>
      </c>
      <c r="K2000" s="218">
        <f t="shared" si="2014"/>
        <v>1.992856790114254</v>
      </c>
      <c r="L2000" s="218">
        <f t="shared" si="2014"/>
        <v>6.428937763079011</v>
      </c>
      <c r="M2000" s="218">
        <f t="shared" si="2014"/>
        <v>0</v>
      </c>
      <c r="N2000" s="218">
        <f t="shared" si="2014"/>
        <v>0</v>
      </c>
      <c r="O2000" s="218">
        <f t="shared" si="2014"/>
        <v>0</v>
      </c>
      <c r="P2000" s="218">
        <f t="shared" si="2014"/>
        <v>0.57477813799706168</v>
      </c>
      <c r="Q2000" s="218">
        <f t="shared" si="2014"/>
        <v>0</v>
      </c>
      <c r="R2000" s="218">
        <f t="shared" si="2014"/>
        <v>0</v>
      </c>
      <c r="S2000" s="218">
        <f t="shared" si="2014"/>
        <v>0</v>
      </c>
      <c r="T2000" s="218">
        <f t="shared" si="2014"/>
        <v>7.9406689572733696E-2</v>
      </c>
      <c r="U2000" s="218">
        <f t="shared" si="2014"/>
        <v>1.1286348195338598</v>
      </c>
    </row>
    <row r="2001" spans="1:21" x14ac:dyDescent="0.25">
      <c r="A2001" s="57" t="s">
        <v>3337</v>
      </c>
      <c r="B2001" s="57" t="s">
        <v>7736</v>
      </c>
      <c r="C2001" s="218">
        <f t="shared" si="1998"/>
        <v>0</v>
      </c>
      <c r="D2001" s="218">
        <f t="shared" si="1998"/>
        <v>0</v>
      </c>
      <c r="E2001" s="218"/>
      <c r="F2001" s="218"/>
      <c r="G2001" s="218"/>
      <c r="H2001" s="218">
        <f t="shared" ref="H2001:U2001" si="2015">(H5437/H$3521)/(H8873/H$6957)</f>
        <v>0</v>
      </c>
      <c r="I2001" s="218">
        <f t="shared" si="2015"/>
        <v>0</v>
      </c>
      <c r="J2001" s="218">
        <f t="shared" si="2015"/>
        <v>0</v>
      </c>
      <c r="K2001" s="218">
        <f t="shared" si="2015"/>
        <v>0.14360200123721054</v>
      </c>
      <c r="L2001" s="218">
        <f t="shared" si="2015"/>
        <v>0</v>
      </c>
      <c r="M2001" s="218">
        <f t="shared" si="2015"/>
        <v>0</v>
      </c>
      <c r="N2001" s="218">
        <f t="shared" si="2015"/>
        <v>0</v>
      </c>
      <c r="O2001" s="218">
        <f t="shared" si="2015"/>
        <v>0</v>
      </c>
      <c r="P2001" s="218">
        <f t="shared" si="2015"/>
        <v>0</v>
      </c>
      <c r="Q2001" s="218">
        <f t="shared" si="2015"/>
        <v>0</v>
      </c>
      <c r="R2001" s="218">
        <f t="shared" si="2015"/>
        <v>0</v>
      </c>
      <c r="S2001" s="218">
        <f t="shared" si="2015"/>
        <v>0</v>
      </c>
      <c r="T2001" s="218">
        <f t="shared" si="2015"/>
        <v>0</v>
      </c>
      <c r="U2001" s="218">
        <f t="shared" si="2015"/>
        <v>0</v>
      </c>
    </row>
    <row r="2002" spans="1:21" x14ac:dyDescent="0.25">
      <c r="A2002" s="57" t="s">
        <v>1400</v>
      </c>
      <c r="B2002" s="57" t="s">
        <v>7737</v>
      </c>
      <c r="C2002" s="218">
        <f t="shared" si="1998"/>
        <v>0</v>
      </c>
      <c r="D2002" s="218">
        <f t="shared" si="1998"/>
        <v>0</v>
      </c>
      <c r="E2002" s="218"/>
      <c r="F2002" s="218"/>
      <c r="G2002" s="218"/>
      <c r="H2002" s="218">
        <f t="shared" ref="H2002:U2002" si="2016">(H5438/H$3521)/(H8874/H$6957)</f>
        <v>0</v>
      </c>
      <c r="I2002" s="218">
        <f t="shared" si="2016"/>
        <v>0</v>
      </c>
      <c r="J2002" s="218">
        <f t="shared" si="2016"/>
        <v>0</v>
      </c>
      <c r="K2002" s="218">
        <f t="shared" si="2016"/>
        <v>0</v>
      </c>
      <c r="L2002" s="218">
        <f t="shared" si="2016"/>
        <v>0</v>
      </c>
      <c r="M2002" s="218">
        <f t="shared" si="2016"/>
        <v>0</v>
      </c>
      <c r="N2002" s="218">
        <f t="shared" si="2016"/>
        <v>0</v>
      </c>
      <c r="O2002" s="218">
        <f t="shared" si="2016"/>
        <v>0</v>
      </c>
      <c r="P2002" s="218">
        <f t="shared" si="2016"/>
        <v>0</v>
      </c>
      <c r="Q2002" s="218">
        <f t="shared" si="2016"/>
        <v>0</v>
      </c>
      <c r="R2002" s="218">
        <f t="shared" si="2016"/>
        <v>0</v>
      </c>
      <c r="S2002" s="218">
        <f t="shared" si="2016"/>
        <v>0</v>
      </c>
      <c r="T2002" s="218">
        <f t="shared" si="2016"/>
        <v>0</v>
      </c>
      <c r="U2002" s="218">
        <f t="shared" si="2016"/>
        <v>0</v>
      </c>
    </row>
    <row r="2003" spans="1:21" x14ac:dyDescent="0.25">
      <c r="A2003" s="57" t="s">
        <v>10167</v>
      </c>
      <c r="B2003" s="57" t="s">
        <v>10168</v>
      </c>
      <c r="C2003" s="218">
        <f t="shared" si="1998"/>
        <v>0</v>
      </c>
      <c r="D2003" s="218">
        <f t="shared" si="1998"/>
        <v>0</v>
      </c>
      <c r="E2003" s="218"/>
      <c r="F2003" s="218"/>
      <c r="G2003" s="218"/>
      <c r="H2003" s="218">
        <f t="shared" ref="H2003:U2003" si="2017">(H5439/H$3521)/(H8875/H$6957)</f>
        <v>0</v>
      </c>
      <c r="I2003" s="218">
        <f t="shared" si="2017"/>
        <v>0</v>
      </c>
      <c r="J2003" s="218">
        <f t="shared" si="2017"/>
        <v>0</v>
      </c>
      <c r="K2003" s="218">
        <f t="shared" si="2017"/>
        <v>0</v>
      </c>
      <c r="L2003" s="218">
        <f t="shared" si="2017"/>
        <v>0.35166827445767296</v>
      </c>
      <c r="M2003" s="218">
        <f t="shared" si="2017"/>
        <v>0</v>
      </c>
      <c r="N2003" s="218">
        <f t="shared" si="2017"/>
        <v>0</v>
      </c>
      <c r="O2003" s="218">
        <f t="shared" si="2017"/>
        <v>0</v>
      </c>
      <c r="P2003" s="218">
        <f t="shared" si="2017"/>
        <v>0</v>
      </c>
      <c r="Q2003" s="218">
        <f t="shared" si="2017"/>
        <v>0</v>
      </c>
      <c r="R2003" s="218">
        <f t="shared" si="2017"/>
        <v>0</v>
      </c>
      <c r="S2003" s="218">
        <f t="shared" si="2017"/>
        <v>0</v>
      </c>
      <c r="T2003" s="218">
        <f t="shared" si="2017"/>
        <v>0</v>
      </c>
      <c r="U2003" s="218">
        <f t="shared" si="2017"/>
        <v>0</v>
      </c>
    </row>
    <row r="2004" spans="1:21" x14ac:dyDescent="0.25">
      <c r="A2004" s="57" t="s">
        <v>3178</v>
      </c>
      <c r="B2004" s="57" t="s">
        <v>7738</v>
      </c>
      <c r="C2004" s="218">
        <f t="shared" si="1998"/>
        <v>0</v>
      </c>
      <c r="D2004" s="218">
        <f t="shared" si="1998"/>
        <v>0</v>
      </c>
      <c r="E2004" s="218"/>
      <c r="F2004" s="218"/>
      <c r="G2004" s="218"/>
      <c r="H2004" s="218">
        <f t="shared" ref="H2004:U2004" si="2018">(H5440/H$3521)/(H8876/H$6957)</f>
        <v>0</v>
      </c>
      <c r="I2004" s="218">
        <f t="shared" si="2018"/>
        <v>0</v>
      </c>
      <c r="J2004" s="218">
        <f t="shared" si="2018"/>
        <v>0</v>
      </c>
      <c r="K2004" s="218">
        <f t="shared" si="2018"/>
        <v>0</v>
      </c>
      <c r="L2004" s="218">
        <f t="shared" si="2018"/>
        <v>0</v>
      </c>
      <c r="M2004" s="218">
        <f t="shared" si="2018"/>
        <v>0</v>
      </c>
      <c r="N2004" s="218">
        <f t="shared" si="2018"/>
        <v>0</v>
      </c>
      <c r="O2004" s="218">
        <f t="shared" si="2018"/>
        <v>0</v>
      </c>
      <c r="P2004" s="218">
        <f t="shared" si="2018"/>
        <v>0</v>
      </c>
      <c r="Q2004" s="218">
        <f t="shared" si="2018"/>
        <v>0</v>
      </c>
      <c r="R2004" s="218">
        <f t="shared" si="2018"/>
        <v>1.628634351536256E-2</v>
      </c>
      <c r="S2004" s="218">
        <f t="shared" si="2018"/>
        <v>0</v>
      </c>
      <c r="T2004" s="218">
        <f t="shared" si="2018"/>
        <v>0</v>
      </c>
      <c r="U2004" s="218">
        <f t="shared" si="2018"/>
        <v>0</v>
      </c>
    </row>
    <row r="2005" spans="1:21" x14ac:dyDescent="0.25">
      <c r="A2005" s="57" t="s">
        <v>3176</v>
      </c>
      <c r="B2005" s="57" t="s">
        <v>7740</v>
      </c>
      <c r="C2005" s="218">
        <f t="shared" ref="C2005:D2024" si="2019">(C5441/C$3521)/(C8877/C$6957)</f>
        <v>0</v>
      </c>
      <c r="D2005" s="218">
        <f t="shared" si="2019"/>
        <v>0</v>
      </c>
      <c r="E2005" s="218"/>
      <c r="F2005" s="218"/>
      <c r="G2005" s="218"/>
      <c r="H2005" s="218">
        <f t="shared" ref="H2005:U2005" si="2020">(H5441/H$3521)/(H8877/H$6957)</f>
        <v>3.6795405681059452</v>
      </c>
      <c r="I2005" s="218">
        <f t="shared" si="2020"/>
        <v>4.4969348201802299</v>
      </c>
      <c r="J2005" s="218">
        <f t="shared" si="2020"/>
        <v>6.1222217663137224</v>
      </c>
      <c r="K2005" s="218">
        <f t="shared" si="2020"/>
        <v>6.802463750820384</v>
      </c>
      <c r="L2005" s="218">
        <f t="shared" si="2020"/>
        <v>6.073317276164687</v>
      </c>
      <c r="M2005" s="218">
        <f t="shared" si="2020"/>
        <v>8.3110819745449884</v>
      </c>
      <c r="N2005" s="218">
        <f t="shared" si="2020"/>
        <v>3.262387520517041</v>
      </c>
      <c r="O2005" s="218">
        <f t="shared" si="2020"/>
        <v>1.725654052842269</v>
      </c>
      <c r="P2005" s="218">
        <f t="shared" si="2020"/>
        <v>3.610433926603251</v>
      </c>
      <c r="Q2005" s="218">
        <f t="shared" si="2020"/>
        <v>2.5898471878603613</v>
      </c>
      <c r="R2005" s="218">
        <f t="shared" si="2020"/>
        <v>2.1412415655647883</v>
      </c>
      <c r="S2005" s="218">
        <f t="shared" si="2020"/>
        <v>2.5445522025317202</v>
      </c>
      <c r="T2005" s="218">
        <f t="shared" si="2020"/>
        <v>1.4371678468970521</v>
      </c>
      <c r="U2005" s="218">
        <f t="shared" si="2020"/>
        <v>2.0037396342027063</v>
      </c>
    </row>
    <row r="2006" spans="1:21" x14ac:dyDescent="0.25">
      <c r="A2006" s="57" t="s">
        <v>386</v>
      </c>
      <c r="B2006" s="57" t="s">
        <v>7741</v>
      </c>
      <c r="C2006" s="218">
        <f t="shared" si="2019"/>
        <v>0</v>
      </c>
      <c r="D2006" s="218">
        <f t="shared" si="2019"/>
        <v>0</v>
      </c>
      <c r="E2006" s="218"/>
      <c r="F2006" s="218"/>
      <c r="G2006" s="218"/>
      <c r="H2006" s="218">
        <f t="shared" ref="H2006:U2006" si="2021">(H5442/H$3521)/(H8878/H$6957)</f>
        <v>0.93078170347436662</v>
      </c>
      <c r="I2006" s="218">
        <f t="shared" si="2021"/>
        <v>0</v>
      </c>
      <c r="J2006" s="218">
        <f t="shared" si="2021"/>
        <v>0</v>
      </c>
      <c r="K2006" s="218">
        <f t="shared" si="2021"/>
        <v>0</v>
      </c>
      <c r="L2006" s="218">
        <f t="shared" si="2021"/>
        <v>0</v>
      </c>
      <c r="M2006" s="218">
        <f t="shared" si="2021"/>
        <v>0</v>
      </c>
      <c r="N2006" s="218">
        <f t="shared" si="2021"/>
        <v>0</v>
      </c>
      <c r="O2006" s="218">
        <f t="shared" si="2021"/>
        <v>0</v>
      </c>
      <c r="P2006" s="218">
        <f t="shared" si="2021"/>
        <v>2.0394924172067799E-2</v>
      </c>
      <c r="Q2006" s="218">
        <f t="shared" si="2021"/>
        <v>0</v>
      </c>
      <c r="R2006" s="218">
        <f t="shared" si="2021"/>
        <v>0</v>
      </c>
      <c r="S2006" s="218">
        <f t="shared" si="2021"/>
        <v>0</v>
      </c>
      <c r="T2006" s="218">
        <f t="shared" si="2021"/>
        <v>0</v>
      </c>
      <c r="U2006" s="218">
        <f t="shared" si="2021"/>
        <v>0</v>
      </c>
    </row>
    <row r="2007" spans="1:21" x14ac:dyDescent="0.25">
      <c r="A2007" s="57" t="s">
        <v>10169</v>
      </c>
      <c r="B2007" s="57" t="s">
        <v>10170</v>
      </c>
      <c r="C2007" s="218">
        <f t="shared" si="2019"/>
        <v>0</v>
      </c>
      <c r="D2007" s="218">
        <f t="shared" si="2019"/>
        <v>0.27245306652465717</v>
      </c>
      <c r="E2007" s="218"/>
      <c r="F2007" s="218"/>
      <c r="G2007" s="218"/>
      <c r="H2007" s="218">
        <f t="shared" ref="H2007:U2007" si="2022">(H5443/H$3521)/(H8879/H$6957)</f>
        <v>0</v>
      </c>
      <c r="I2007" s="218">
        <f t="shared" si="2022"/>
        <v>0</v>
      </c>
      <c r="J2007" s="218">
        <f t="shared" si="2022"/>
        <v>0</v>
      </c>
      <c r="K2007" s="218">
        <f t="shared" si="2022"/>
        <v>0</v>
      </c>
      <c r="L2007" s="218">
        <f t="shared" si="2022"/>
        <v>0</v>
      </c>
      <c r="M2007" s="218">
        <f t="shared" si="2022"/>
        <v>0</v>
      </c>
      <c r="N2007" s="218">
        <f t="shared" si="2022"/>
        <v>0</v>
      </c>
      <c r="O2007" s="218">
        <f t="shared" si="2022"/>
        <v>0</v>
      </c>
      <c r="P2007" s="218">
        <f t="shared" si="2022"/>
        <v>0</v>
      </c>
      <c r="Q2007" s="218">
        <f t="shared" si="2022"/>
        <v>0</v>
      </c>
      <c r="R2007" s="218">
        <f t="shared" si="2022"/>
        <v>0</v>
      </c>
      <c r="S2007" s="218">
        <f t="shared" si="2022"/>
        <v>0</v>
      </c>
      <c r="T2007" s="218">
        <f t="shared" si="2022"/>
        <v>0</v>
      </c>
      <c r="U2007" s="218">
        <f t="shared" si="2022"/>
        <v>0</v>
      </c>
    </row>
    <row r="2008" spans="1:21" x14ac:dyDescent="0.25">
      <c r="A2008" s="57" t="s">
        <v>3719</v>
      </c>
      <c r="B2008" s="57" t="s">
        <v>4952</v>
      </c>
      <c r="C2008" s="218">
        <f t="shared" si="2019"/>
        <v>0</v>
      </c>
      <c r="D2008" s="218">
        <f t="shared" si="2019"/>
        <v>0</v>
      </c>
      <c r="E2008" s="218"/>
      <c r="F2008" s="218"/>
      <c r="G2008" s="218"/>
      <c r="H2008" s="218">
        <f t="shared" ref="H2008:U2008" si="2023">(H5444/H$3521)/(H8880/H$6957)</f>
        <v>157.21741499581339</v>
      </c>
      <c r="I2008" s="218">
        <f t="shared" si="2023"/>
        <v>182.24907906940263</v>
      </c>
      <c r="J2008" s="218">
        <f t="shared" si="2023"/>
        <v>161.1290560714894</v>
      </c>
      <c r="K2008" s="218">
        <f t="shared" si="2023"/>
        <v>8.4750479134578214</v>
      </c>
      <c r="L2008" s="218">
        <f t="shared" si="2023"/>
        <v>0</v>
      </c>
      <c r="M2008" s="218">
        <f t="shared" si="2023"/>
        <v>167.47975932381598</v>
      </c>
      <c r="N2008" s="218">
        <f t="shared" si="2023"/>
        <v>95.655142070810925</v>
      </c>
      <c r="O2008" s="218">
        <f t="shared" si="2023"/>
        <v>72.638497705011133</v>
      </c>
      <c r="P2008" s="218">
        <f t="shared" si="2023"/>
        <v>85.230571609102668</v>
      </c>
      <c r="Q2008" s="218">
        <f t="shared" si="2023"/>
        <v>78.790382494039903</v>
      </c>
      <c r="R2008" s="218">
        <f t="shared" si="2023"/>
        <v>76.383570514344299</v>
      </c>
      <c r="S2008" s="218">
        <f t="shared" si="2023"/>
        <v>67.553752293923665</v>
      </c>
      <c r="T2008" s="218">
        <f t="shared" si="2023"/>
        <v>38.405475548197991</v>
      </c>
      <c r="U2008" s="218">
        <f t="shared" si="2023"/>
        <v>62.054892514854764</v>
      </c>
    </row>
    <row r="2009" spans="1:21" x14ac:dyDescent="0.25">
      <c r="A2009" s="57" t="s">
        <v>3</v>
      </c>
      <c r="B2009" s="57" t="s">
        <v>4949</v>
      </c>
      <c r="C2009" s="218">
        <f t="shared" si="2019"/>
        <v>0</v>
      </c>
      <c r="D2009" s="218">
        <f t="shared" si="2019"/>
        <v>0</v>
      </c>
      <c r="E2009" s="218"/>
      <c r="F2009" s="218"/>
      <c r="G2009" s="218"/>
      <c r="H2009" s="218">
        <f t="shared" ref="H2009:U2009" si="2024">(H5445/H$3521)/(H8881/H$6957)</f>
        <v>17.595453200070349</v>
      </c>
      <c r="I2009" s="218">
        <f t="shared" si="2024"/>
        <v>14.771223428871387</v>
      </c>
      <c r="J2009" s="218">
        <f t="shared" si="2024"/>
        <v>4.6784265094426512E-4</v>
      </c>
      <c r="K2009" s="218">
        <f t="shared" si="2024"/>
        <v>312.59674839276317</v>
      </c>
      <c r="L2009" s="218">
        <f t="shared" si="2024"/>
        <v>306.94897932437772</v>
      </c>
      <c r="M2009" s="218">
        <f t="shared" si="2024"/>
        <v>0.61789453115284398</v>
      </c>
      <c r="N2009" s="218">
        <f t="shared" si="2024"/>
        <v>1.5934846336445953E-2</v>
      </c>
      <c r="O2009" s="218">
        <f t="shared" si="2024"/>
        <v>2.8262388544431718E-2</v>
      </c>
      <c r="P2009" s="218">
        <f t="shared" si="2024"/>
        <v>4.7918546109735137E-2</v>
      </c>
      <c r="Q2009" s="218">
        <f t="shared" si="2024"/>
        <v>0</v>
      </c>
      <c r="R2009" s="218">
        <f t="shared" si="2024"/>
        <v>0</v>
      </c>
      <c r="S2009" s="218">
        <f t="shared" si="2024"/>
        <v>0.13073039534624356</v>
      </c>
      <c r="T2009" s="218">
        <f t="shared" si="2024"/>
        <v>0</v>
      </c>
      <c r="U2009" s="218">
        <f t="shared" si="2024"/>
        <v>0</v>
      </c>
    </row>
    <row r="2010" spans="1:21" x14ac:dyDescent="0.25">
      <c r="A2010" s="57" t="s">
        <v>44</v>
      </c>
      <c r="B2010" s="57" t="s">
        <v>7745</v>
      </c>
      <c r="C2010" s="218">
        <f t="shared" si="2019"/>
        <v>0</v>
      </c>
      <c r="D2010" s="218">
        <f t="shared" si="2019"/>
        <v>0</v>
      </c>
      <c r="E2010" s="218"/>
      <c r="F2010" s="218"/>
      <c r="G2010" s="218"/>
      <c r="H2010" s="218">
        <f t="shared" ref="H2010:U2010" si="2025">(H5446/H$3521)/(H8882/H$6957)</f>
        <v>0</v>
      </c>
      <c r="I2010" s="218">
        <f t="shared" si="2025"/>
        <v>0</v>
      </c>
      <c r="J2010" s="218">
        <f t="shared" si="2025"/>
        <v>0</v>
      </c>
      <c r="K2010" s="218">
        <f t="shared" si="2025"/>
        <v>0</v>
      </c>
      <c r="L2010" s="218">
        <f t="shared" si="2025"/>
        <v>0</v>
      </c>
      <c r="M2010" s="218">
        <f t="shared" si="2025"/>
        <v>0</v>
      </c>
      <c r="N2010" s="218">
        <f t="shared" si="2025"/>
        <v>1.321213714094472E-3</v>
      </c>
      <c r="O2010" s="218">
        <f t="shared" si="2025"/>
        <v>0</v>
      </c>
      <c r="P2010" s="218">
        <f t="shared" si="2025"/>
        <v>0</v>
      </c>
      <c r="Q2010" s="218">
        <f t="shared" si="2025"/>
        <v>0</v>
      </c>
      <c r="R2010" s="218">
        <f t="shared" si="2025"/>
        <v>0</v>
      </c>
      <c r="S2010" s="218">
        <f t="shared" si="2025"/>
        <v>0</v>
      </c>
      <c r="T2010" s="218">
        <f t="shared" si="2025"/>
        <v>0</v>
      </c>
      <c r="U2010" s="218">
        <f t="shared" si="2025"/>
        <v>0</v>
      </c>
    </row>
    <row r="2011" spans="1:21" x14ac:dyDescent="0.25">
      <c r="A2011" s="57" t="s">
        <v>10171</v>
      </c>
      <c r="B2011" s="57" t="s">
        <v>10172</v>
      </c>
      <c r="C2011" s="218">
        <f t="shared" si="2019"/>
        <v>0</v>
      </c>
      <c r="D2011" s="218">
        <f t="shared" si="2019"/>
        <v>0</v>
      </c>
      <c r="E2011" s="218"/>
      <c r="F2011" s="218"/>
      <c r="G2011" s="218"/>
      <c r="H2011" s="218">
        <f t="shared" ref="H2011:U2011" si="2026">(H5447/H$3521)/(H8883/H$6957)</f>
        <v>0</v>
      </c>
      <c r="I2011" s="218">
        <f t="shared" si="2026"/>
        <v>0</v>
      </c>
      <c r="J2011" s="218">
        <f t="shared" si="2026"/>
        <v>2.1118536505739464E-2</v>
      </c>
      <c r="K2011" s="218">
        <f t="shared" si="2026"/>
        <v>1.9630191725805062</v>
      </c>
      <c r="L2011" s="218">
        <f t="shared" si="2026"/>
        <v>1.8442785847491653E-2</v>
      </c>
      <c r="M2011" s="218">
        <f t="shared" si="2026"/>
        <v>8.5249102010974118E-2</v>
      </c>
      <c r="N2011" s="218">
        <f t="shared" si="2026"/>
        <v>1.8911534664135463E-2</v>
      </c>
      <c r="O2011" s="218">
        <f t="shared" si="2026"/>
        <v>0.10582211885303611</v>
      </c>
      <c r="P2011" s="218">
        <f t="shared" si="2026"/>
        <v>4.3811244397285315E-2</v>
      </c>
      <c r="Q2011" s="218">
        <f t="shared" si="2026"/>
        <v>0.59240598332086114</v>
      </c>
      <c r="R2011" s="218">
        <f t="shared" si="2026"/>
        <v>0</v>
      </c>
      <c r="S2011" s="218">
        <f t="shared" si="2026"/>
        <v>0</v>
      </c>
      <c r="T2011" s="218">
        <f t="shared" si="2026"/>
        <v>0</v>
      </c>
      <c r="U2011" s="218">
        <f t="shared" si="2026"/>
        <v>1.7171739859493221E-2</v>
      </c>
    </row>
    <row r="2012" spans="1:21" x14ac:dyDescent="0.25">
      <c r="A2012" s="57" t="s">
        <v>10173</v>
      </c>
      <c r="B2012" s="57" t="s">
        <v>10174</v>
      </c>
      <c r="C2012" s="218">
        <f t="shared" si="2019"/>
        <v>0</v>
      </c>
      <c r="D2012" s="218">
        <f t="shared" si="2019"/>
        <v>0</v>
      </c>
      <c r="E2012" s="218"/>
      <c r="F2012" s="218"/>
      <c r="G2012" s="218"/>
      <c r="H2012" s="218">
        <f t="shared" ref="H2012:U2012" si="2027">(H5448/H$3521)/(H8884/H$6957)</f>
        <v>9.2589874699894477</v>
      </c>
      <c r="I2012" s="218">
        <f t="shared" si="2027"/>
        <v>1.0069242528038915</v>
      </c>
      <c r="J2012" s="218">
        <f t="shared" si="2027"/>
        <v>8.076681570279387</v>
      </c>
      <c r="K2012" s="218">
        <f t="shared" si="2027"/>
        <v>0.12701273545539329</v>
      </c>
      <c r="L2012" s="218">
        <f t="shared" si="2027"/>
        <v>1.3438692563872621</v>
      </c>
      <c r="M2012" s="218">
        <f t="shared" si="2027"/>
        <v>2.4968421106680312</v>
      </c>
      <c r="N2012" s="218">
        <f t="shared" si="2027"/>
        <v>0.10742448645767318</v>
      </c>
      <c r="O2012" s="218">
        <f t="shared" si="2027"/>
        <v>0</v>
      </c>
      <c r="P2012" s="218">
        <f t="shared" si="2027"/>
        <v>3.4631077101822838E-2</v>
      </c>
      <c r="Q2012" s="218">
        <f t="shared" si="2027"/>
        <v>0.13971525747924829</v>
      </c>
      <c r="R2012" s="218">
        <f t="shared" si="2027"/>
        <v>0</v>
      </c>
      <c r="S2012" s="218">
        <f t="shared" si="2027"/>
        <v>0.10083949788486964</v>
      </c>
      <c r="T2012" s="218">
        <f t="shared" si="2027"/>
        <v>3.4048283402492052E-2</v>
      </c>
      <c r="U2012" s="218">
        <f t="shared" si="2027"/>
        <v>0</v>
      </c>
    </row>
    <row r="2013" spans="1:21" x14ac:dyDescent="0.25">
      <c r="A2013" s="57" t="s">
        <v>10175</v>
      </c>
      <c r="B2013" s="57" t="s">
        <v>10176</v>
      </c>
      <c r="C2013" s="218">
        <f t="shared" si="2019"/>
        <v>0</v>
      </c>
      <c r="D2013" s="218">
        <f t="shared" si="2019"/>
        <v>0</v>
      </c>
      <c r="E2013" s="218"/>
      <c r="F2013" s="218"/>
      <c r="G2013" s="218"/>
      <c r="H2013" s="218">
        <f t="shared" ref="H2013:U2013" si="2028">(H5449/H$3521)/(H8885/H$6957)</f>
        <v>0.15854351078176901</v>
      </c>
      <c r="I2013" s="218">
        <f t="shared" si="2028"/>
        <v>10.43482421451993</v>
      </c>
      <c r="J2013" s="218">
        <f t="shared" si="2028"/>
        <v>0.65805851754215194</v>
      </c>
      <c r="K2013" s="218">
        <f t="shared" si="2028"/>
        <v>0.15562884929406326</v>
      </c>
      <c r="L2013" s="218">
        <f t="shared" si="2028"/>
        <v>2.6275969473409391</v>
      </c>
      <c r="M2013" s="218">
        <f t="shared" si="2028"/>
        <v>0.34249328926366401</v>
      </c>
      <c r="N2013" s="218">
        <f t="shared" si="2028"/>
        <v>1.2609438286578609</v>
      </c>
      <c r="O2013" s="218">
        <f t="shared" si="2028"/>
        <v>0.57506841932773145</v>
      </c>
      <c r="P2013" s="218">
        <f t="shared" si="2028"/>
        <v>5.7874076325405872E-2</v>
      </c>
      <c r="Q2013" s="218">
        <f t="shared" si="2028"/>
        <v>1.5596876577504109E-3</v>
      </c>
      <c r="R2013" s="218">
        <f t="shared" si="2028"/>
        <v>0.37419838269079841</v>
      </c>
      <c r="S2013" s="218">
        <f t="shared" si="2028"/>
        <v>0.56697946011167422</v>
      </c>
      <c r="T2013" s="218">
        <f t="shared" si="2028"/>
        <v>0.6279311221247631</v>
      </c>
      <c r="U2013" s="218">
        <f t="shared" si="2028"/>
        <v>0.92733613346783383</v>
      </c>
    </row>
    <row r="2014" spans="1:21" x14ac:dyDescent="0.25">
      <c r="A2014" s="57" t="s">
        <v>1495</v>
      </c>
      <c r="B2014" s="57" t="s">
        <v>7750</v>
      </c>
      <c r="C2014" s="218">
        <f t="shared" si="2019"/>
        <v>0</v>
      </c>
      <c r="D2014" s="218">
        <f t="shared" si="2019"/>
        <v>0</v>
      </c>
      <c r="E2014" s="218"/>
      <c r="F2014" s="218"/>
      <c r="G2014" s="218"/>
      <c r="H2014" s="218">
        <f t="shared" ref="H2014:U2014" si="2029">(H5450/H$3521)/(H8886/H$6957)</f>
        <v>1.2171732252483435E-2</v>
      </c>
      <c r="I2014" s="218">
        <f t="shared" si="2029"/>
        <v>1.0635188401515451E-2</v>
      </c>
      <c r="J2014" s="218">
        <f t="shared" si="2029"/>
        <v>2.6431244617789933E-2</v>
      </c>
      <c r="K2014" s="218">
        <f t="shared" si="2029"/>
        <v>0</v>
      </c>
      <c r="L2014" s="218">
        <f t="shared" si="2029"/>
        <v>0</v>
      </c>
      <c r="M2014" s="218">
        <f t="shared" si="2029"/>
        <v>4.5738529303612316E-2</v>
      </c>
      <c r="N2014" s="218">
        <f t="shared" si="2029"/>
        <v>8.4838631008459148E-2</v>
      </c>
      <c r="O2014" s="218">
        <f t="shared" si="2029"/>
        <v>0.24089219702452006</v>
      </c>
      <c r="P2014" s="218">
        <f t="shared" si="2029"/>
        <v>2.3120501811917511E-4</v>
      </c>
      <c r="Q2014" s="218">
        <f t="shared" si="2029"/>
        <v>3.5389796480907385E-3</v>
      </c>
      <c r="R2014" s="218">
        <f t="shared" si="2029"/>
        <v>1.7972691384696309E-3</v>
      </c>
      <c r="S2014" s="218">
        <f t="shared" si="2029"/>
        <v>6.4486663189444937E-3</v>
      </c>
      <c r="T2014" s="218">
        <f t="shared" si="2029"/>
        <v>2.5940369036307042E-2</v>
      </c>
      <c r="U2014" s="218">
        <f t="shared" si="2029"/>
        <v>1.6173496319045619E-2</v>
      </c>
    </row>
    <row r="2015" spans="1:21" x14ac:dyDescent="0.25">
      <c r="A2015" s="57" t="s">
        <v>216</v>
      </c>
      <c r="B2015" s="57" t="s">
        <v>7751</v>
      </c>
      <c r="C2015" s="218">
        <f t="shared" si="2019"/>
        <v>2.8211750199774035E-2</v>
      </c>
      <c r="D2015" s="218">
        <f t="shared" si="2019"/>
        <v>0</v>
      </c>
      <c r="E2015" s="218"/>
      <c r="F2015" s="218"/>
      <c r="G2015" s="218"/>
      <c r="H2015" s="218">
        <f t="shared" ref="H2015:U2015" si="2030">(H5451/H$3521)/(H8887/H$6957)</f>
        <v>8.3443022350487006E-2</v>
      </c>
      <c r="I2015" s="218">
        <f t="shared" si="2030"/>
        <v>2.3175499110217879E-3</v>
      </c>
      <c r="J2015" s="218">
        <f t="shared" si="2030"/>
        <v>9.1390756893503788E-2</v>
      </c>
      <c r="K2015" s="218">
        <f t="shared" si="2030"/>
        <v>6.606765020115378E-2</v>
      </c>
      <c r="L2015" s="218">
        <f t="shared" si="2030"/>
        <v>0.54195700701733229</v>
      </c>
      <c r="M2015" s="218">
        <f t="shared" si="2030"/>
        <v>1.2675273174789743</v>
      </c>
      <c r="N2015" s="218">
        <f t="shared" si="2030"/>
        <v>2.1184359147564726</v>
      </c>
      <c r="O2015" s="218">
        <f t="shared" si="2030"/>
        <v>0.72521112577850855</v>
      </c>
      <c r="P2015" s="218">
        <f t="shared" si="2030"/>
        <v>5.3349661867512923</v>
      </c>
      <c r="Q2015" s="218">
        <f t="shared" si="2030"/>
        <v>0.52991773054521629</v>
      </c>
      <c r="R2015" s="218">
        <f t="shared" si="2030"/>
        <v>0.10984477298458981</v>
      </c>
      <c r="S2015" s="218">
        <f t="shared" si="2030"/>
        <v>0.41504078893988966</v>
      </c>
      <c r="T2015" s="218">
        <f t="shared" si="2030"/>
        <v>0.37374940380251137</v>
      </c>
      <c r="U2015" s="218">
        <f t="shared" si="2030"/>
        <v>0.20708737821378356</v>
      </c>
    </row>
    <row r="2016" spans="1:21" x14ac:dyDescent="0.25">
      <c r="A2016" s="57" t="s">
        <v>3045</v>
      </c>
      <c r="B2016" s="57" t="s">
        <v>7753</v>
      </c>
      <c r="C2016" s="218">
        <f t="shared" si="2019"/>
        <v>0</v>
      </c>
      <c r="D2016" s="218">
        <f t="shared" si="2019"/>
        <v>0</v>
      </c>
      <c r="E2016" s="218"/>
      <c r="F2016" s="218"/>
      <c r="G2016" s="218"/>
      <c r="H2016" s="218">
        <f t="shared" ref="H2016:U2016" si="2031">(H5452/H$3521)/(H8888/H$6957)</f>
        <v>0.10867021777495571</v>
      </c>
      <c r="I2016" s="218">
        <f t="shared" si="2031"/>
        <v>0</v>
      </c>
      <c r="J2016" s="218">
        <f t="shared" si="2031"/>
        <v>0</v>
      </c>
      <c r="K2016" s="218">
        <f t="shared" si="2031"/>
        <v>0.30345905956482716</v>
      </c>
      <c r="L2016" s="218">
        <f t="shared" si="2031"/>
        <v>0</v>
      </c>
      <c r="M2016" s="218">
        <f t="shared" si="2031"/>
        <v>0</v>
      </c>
      <c r="N2016" s="218">
        <f t="shared" si="2031"/>
        <v>0</v>
      </c>
      <c r="O2016" s="218">
        <f t="shared" si="2031"/>
        <v>0.30397987486448369</v>
      </c>
      <c r="P2016" s="218">
        <f t="shared" si="2031"/>
        <v>0</v>
      </c>
      <c r="Q2016" s="218">
        <f t="shared" si="2031"/>
        <v>0</v>
      </c>
      <c r="R2016" s="218">
        <f t="shared" si="2031"/>
        <v>0</v>
      </c>
      <c r="S2016" s="218">
        <f t="shared" si="2031"/>
        <v>0</v>
      </c>
      <c r="T2016" s="218">
        <f t="shared" si="2031"/>
        <v>0</v>
      </c>
      <c r="U2016" s="218">
        <f t="shared" si="2031"/>
        <v>0</v>
      </c>
    </row>
    <row r="2017" spans="1:21" x14ac:dyDescent="0.25">
      <c r="A2017" s="57" t="s">
        <v>3315</v>
      </c>
      <c r="B2017" s="57" t="s">
        <v>7754</v>
      </c>
      <c r="C2017" s="218">
        <f t="shared" si="2019"/>
        <v>2.8488333509287189</v>
      </c>
      <c r="D2017" s="218">
        <f t="shared" si="2019"/>
        <v>2.0147420694368594</v>
      </c>
      <c r="E2017" s="218"/>
      <c r="F2017" s="218"/>
      <c r="G2017" s="218"/>
      <c r="H2017" s="218">
        <f t="shared" ref="H2017:U2017" si="2032">(H5453/H$3521)/(H8889/H$6957)</f>
        <v>0</v>
      </c>
      <c r="I2017" s="218">
        <f t="shared" si="2032"/>
        <v>0</v>
      </c>
      <c r="J2017" s="218">
        <f t="shared" si="2032"/>
        <v>0.14073036060542357</v>
      </c>
      <c r="K2017" s="218">
        <f t="shared" si="2032"/>
        <v>0</v>
      </c>
      <c r="L2017" s="218">
        <f t="shared" si="2032"/>
        <v>0</v>
      </c>
      <c r="M2017" s="218">
        <f t="shared" si="2032"/>
        <v>2.5075351131224912</v>
      </c>
      <c r="N2017" s="218">
        <f t="shared" si="2032"/>
        <v>0</v>
      </c>
      <c r="O2017" s="218">
        <f t="shared" si="2032"/>
        <v>0.46986319154792039</v>
      </c>
      <c r="P2017" s="218">
        <f t="shared" si="2032"/>
        <v>0</v>
      </c>
      <c r="Q2017" s="218">
        <f t="shared" si="2032"/>
        <v>3.0442762623561661E-3</v>
      </c>
      <c r="R2017" s="218">
        <f t="shared" si="2032"/>
        <v>0</v>
      </c>
      <c r="S2017" s="218">
        <f t="shared" si="2032"/>
        <v>0</v>
      </c>
      <c r="T2017" s="218">
        <f t="shared" si="2032"/>
        <v>0</v>
      </c>
      <c r="U2017" s="218">
        <f t="shared" si="2032"/>
        <v>0.81164770086863236</v>
      </c>
    </row>
    <row r="2018" spans="1:21" x14ac:dyDescent="0.25">
      <c r="A2018" s="57" t="s">
        <v>2935</v>
      </c>
      <c r="B2018" s="57" t="s">
        <v>7756</v>
      </c>
      <c r="C2018" s="218">
        <f t="shared" si="2019"/>
        <v>0.77525606398349545</v>
      </c>
      <c r="D2018" s="218">
        <f t="shared" si="2019"/>
        <v>0</v>
      </c>
      <c r="E2018" s="218"/>
      <c r="F2018" s="218"/>
      <c r="G2018" s="218"/>
      <c r="H2018" s="218">
        <f t="shared" ref="H2018:U2018" si="2033">(H5454/H$3521)/(H8890/H$6957)</f>
        <v>0</v>
      </c>
      <c r="I2018" s="218">
        <f t="shared" si="2033"/>
        <v>0</v>
      </c>
      <c r="J2018" s="218">
        <f t="shared" si="2033"/>
        <v>0</v>
      </c>
      <c r="K2018" s="218">
        <f t="shared" si="2033"/>
        <v>0</v>
      </c>
      <c r="L2018" s="218">
        <f t="shared" si="2033"/>
        <v>0</v>
      </c>
      <c r="M2018" s="218">
        <f t="shared" si="2033"/>
        <v>0</v>
      </c>
      <c r="N2018" s="218">
        <f t="shared" si="2033"/>
        <v>0</v>
      </c>
      <c r="O2018" s="218">
        <f t="shared" si="2033"/>
        <v>0</v>
      </c>
      <c r="P2018" s="218">
        <f t="shared" si="2033"/>
        <v>0</v>
      </c>
      <c r="Q2018" s="218">
        <f t="shared" si="2033"/>
        <v>0</v>
      </c>
      <c r="R2018" s="218">
        <f t="shared" si="2033"/>
        <v>0</v>
      </c>
      <c r="S2018" s="218">
        <f t="shared" si="2033"/>
        <v>0.19441951045739142</v>
      </c>
      <c r="T2018" s="218">
        <f t="shared" si="2033"/>
        <v>0</v>
      </c>
      <c r="U2018" s="218">
        <f t="shared" si="2033"/>
        <v>0</v>
      </c>
    </row>
    <row r="2019" spans="1:21" x14ac:dyDescent="0.25">
      <c r="A2019" s="57" t="s">
        <v>3697</v>
      </c>
      <c r="B2019" s="57" t="s">
        <v>7757</v>
      </c>
      <c r="C2019" s="218">
        <f t="shared" si="2019"/>
        <v>0</v>
      </c>
      <c r="D2019" s="218">
        <f t="shared" si="2019"/>
        <v>0</v>
      </c>
      <c r="E2019" s="218"/>
      <c r="F2019" s="218"/>
      <c r="G2019" s="218"/>
      <c r="H2019" s="218">
        <f t="shared" ref="H2019:U2019" si="2034">(H5455/H$3521)/(H8891/H$6957)</f>
        <v>0</v>
      </c>
      <c r="I2019" s="218">
        <f t="shared" si="2034"/>
        <v>0</v>
      </c>
      <c r="J2019" s="218">
        <f t="shared" si="2034"/>
        <v>0</v>
      </c>
      <c r="K2019" s="218">
        <f t="shared" si="2034"/>
        <v>0</v>
      </c>
      <c r="L2019" s="218">
        <f t="shared" si="2034"/>
        <v>0</v>
      </c>
      <c r="M2019" s="218">
        <f t="shared" si="2034"/>
        <v>0</v>
      </c>
      <c r="N2019" s="218">
        <f t="shared" si="2034"/>
        <v>0</v>
      </c>
      <c r="O2019" s="218">
        <f t="shared" si="2034"/>
        <v>1.1022214993949357</v>
      </c>
      <c r="P2019" s="218">
        <f t="shared" si="2034"/>
        <v>0.37256978778829303</v>
      </c>
      <c r="Q2019" s="218">
        <f t="shared" si="2034"/>
        <v>4.1974295722736477</v>
      </c>
      <c r="R2019" s="218">
        <f t="shared" si="2034"/>
        <v>7.4228492071802543E-2</v>
      </c>
      <c r="S2019" s="218">
        <f t="shared" si="2034"/>
        <v>0</v>
      </c>
      <c r="T2019" s="218">
        <f t="shared" si="2034"/>
        <v>0.89703788779935589</v>
      </c>
      <c r="U2019" s="218">
        <f t="shared" si="2034"/>
        <v>0</v>
      </c>
    </row>
    <row r="2020" spans="1:21" x14ac:dyDescent="0.25">
      <c r="A2020" s="57" t="s">
        <v>2392</v>
      </c>
      <c r="B2020" s="57" t="s">
        <v>7758</v>
      </c>
      <c r="C2020" s="218">
        <f t="shared" si="2019"/>
        <v>0</v>
      </c>
      <c r="D2020" s="218">
        <f t="shared" si="2019"/>
        <v>0</v>
      </c>
      <c r="E2020" s="218"/>
      <c r="F2020" s="218"/>
      <c r="G2020" s="218"/>
      <c r="H2020" s="218">
        <f t="shared" ref="H2020:U2020" si="2035">(H5456/H$3521)/(H8892/H$6957)</f>
        <v>0</v>
      </c>
      <c r="I2020" s="218">
        <f t="shared" si="2035"/>
        <v>0</v>
      </c>
      <c r="J2020" s="218">
        <f t="shared" si="2035"/>
        <v>0</v>
      </c>
      <c r="K2020" s="218">
        <f t="shared" si="2035"/>
        <v>0</v>
      </c>
      <c r="L2020" s="218">
        <f t="shared" si="2035"/>
        <v>0</v>
      </c>
      <c r="M2020" s="218">
        <f t="shared" si="2035"/>
        <v>0</v>
      </c>
      <c r="N2020" s="218">
        <f t="shared" si="2035"/>
        <v>0</v>
      </c>
      <c r="O2020" s="218">
        <f t="shared" si="2035"/>
        <v>0</v>
      </c>
      <c r="P2020" s="218">
        <f t="shared" si="2035"/>
        <v>0</v>
      </c>
      <c r="Q2020" s="218">
        <f t="shared" si="2035"/>
        <v>0</v>
      </c>
      <c r="R2020" s="218">
        <f t="shared" si="2035"/>
        <v>0</v>
      </c>
      <c r="S2020" s="218">
        <f t="shared" si="2035"/>
        <v>0</v>
      </c>
      <c r="T2020" s="218">
        <f t="shared" si="2035"/>
        <v>0</v>
      </c>
      <c r="U2020" s="218">
        <f t="shared" si="2035"/>
        <v>0.12561322369398736</v>
      </c>
    </row>
    <row r="2021" spans="1:21" x14ac:dyDescent="0.25">
      <c r="A2021" s="57" t="s">
        <v>3093</v>
      </c>
      <c r="B2021" s="57" t="s">
        <v>7759</v>
      </c>
      <c r="C2021" s="218">
        <f t="shared" si="2019"/>
        <v>0</v>
      </c>
      <c r="D2021" s="218">
        <f t="shared" si="2019"/>
        <v>0</v>
      </c>
      <c r="E2021" s="218"/>
      <c r="F2021" s="218"/>
      <c r="G2021" s="218"/>
      <c r="H2021" s="218">
        <f t="shared" ref="H2021:U2021" si="2036">(H5457/H$3521)/(H8893/H$6957)</f>
        <v>0</v>
      </c>
      <c r="I2021" s="218">
        <f t="shared" si="2036"/>
        <v>8.1802536500479289E-3</v>
      </c>
      <c r="J2021" s="218">
        <f t="shared" si="2036"/>
        <v>0</v>
      </c>
      <c r="K2021" s="218">
        <f t="shared" si="2036"/>
        <v>0</v>
      </c>
      <c r="L2021" s="218">
        <f t="shared" si="2036"/>
        <v>2.5587141669223858E-2</v>
      </c>
      <c r="M2021" s="218">
        <f t="shared" si="2036"/>
        <v>0</v>
      </c>
      <c r="N2021" s="218">
        <f t="shared" si="2036"/>
        <v>0</v>
      </c>
      <c r="O2021" s="218">
        <f t="shared" si="2036"/>
        <v>0</v>
      </c>
      <c r="P2021" s="218">
        <f t="shared" si="2036"/>
        <v>0</v>
      </c>
      <c r="Q2021" s="218">
        <f t="shared" si="2036"/>
        <v>0</v>
      </c>
      <c r="R2021" s="218">
        <f t="shared" si="2036"/>
        <v>0</v>
      </c>
      <c r="S2021" s="218">
        <f t="shared" si="2036"/>
        <v>6.2590882847614757E-2</v>
      </c>
      <c r="T2021" s="218">
        <f t="shared" si="2036"/>
        <v>8.6204998182316431E-2</v>
      </c>
      <c r="U2021" s="218">
        <f t="shared" si="2036"/>
        <v>0.16429007179795788</v>
      </c>
    </row>
    <row r="2022" spans="1:21" x14ac:dyDescent="0.25">
      <c r="A2022" s="57" t="s">
        <v>879</v>
      </c>
      <c r="B2022" s="57" t="s">
        <v>7760</v>
      </c>
      <c r="C2022" s="218">
        <f t="shared" si="2019"/>
        <v>0</v>
      </c>
      <c r="D2022" s="218">
        <f t="shared" si="2019"/>
        <v>0</v>
      </c>
      <c r="E2022" s="218"/>
      <c r="F2022" s="218"/>
      <c r="G2022" s="218"/>
      <c r="H2022" s="218">
        <f t="shared" ref="H2022:U2022" si="2037">(H5458/H$3521)/(H8894/H$6957)</f>
        <v>0</v>
      </c>
      <c r="I2022" s="218">
        <f t="shared" si="2037"/>
        <v>5.0292707620875449E-4</v>
      </c>
      <c r="J2022" s="218">
        <f t="shared" si="2037"/>
        <v>1.26314085339603E-2</v>
      </c>
      <c r="K2022" s="218">
        <f t="shared" si="2037"/>
        <v>0.12195764642323477</v>
      </c>
      <c r="L2022" s="218">
        <f t="shared" si="2037"/>
        <v>2.3374605606371903E-3</v>
      </c>
      <c r="M2022" s="218">
        <f t="shared" si="2037"/>
        <v>1.1573186217468578E-3</v>
      </c>
      <c r="N2022" s="218">
        <f t="shared" si="2037"/>
        <v>0</v>
      </c>
      <c r="O2022" s="218">
        <f t="shared" si="2037"/>
        <v>1.9000874407134874E-3</v>
      </c>
      <c r="P2022" s="218">
        <f t="shared" si="2037"/>
        <v>1.7324229205459517E-3</v>
      </c>
      <c r="Q2022" s="218">
        <f t="shared" si="2037"/>
        <v>4.6128194325041237E-4</v>
      </c>
      <c r="R2022" s="218">
        <f t="shared" si="2037"/>
        <v>2.0219700489251019E-3</v>
      </c>
      <c r="S2022" s="218">
        <f t="shared" si="2037"/>
        <v>3.4572689489003198E-3</v>
      </c>
      <c r="T2022" s="218">
        <f t="shared" si="2037"/>
        <v>2.6254512175024167E-3</v>
      </c>
      <c r="U2022" s="218">
        <f t="shared" si="2037"/>
        <v>0</v>
      </c>
    </row>
    <row r="2023" spans="1:21" x14ac:dyDescent="0.25">
      <c r="A2023" s="57" t="s">
        <v>1108</v>
      </c>
      <c r="B2023" s="57" t="s">
        <v>7761</v>
      </c>
      <c r="C2023" s="218">
        <f t="shared" si="2019"/>
        <v>0</v>
      </c>
      <c r="D2023" s="218">
        <f t="shared" si="2019"/>
        <v>0</v>
      </c>
      <c r="E2023" s="218"/>
      <c r="F2023" s="218"/>
      <c r="G2023" s="218"/>
      <c r="H2023" s="218">
        <f t="shared" ref="H2023:U2023" si="2038">(H5459/H$3521)/(H8895/H$6957)</f>
        <v>0</v>
      </c>
      <c r="I2023" s="218">
        <f t="shared" si="2038"/>
        <v>0</v>
      </c>
      <c r="J2023" s="218">
        <f t="shared" si="2038"/>
        <v>2.1782288854712757E-3</v>
      </c>
      <c r="K2023" s="218">
        <f t="shared" si="2038"/>
        <v>1.5881569270461828E-2</v>
      </c>
      <c r="L2023" s="218">
        <f t="shared" si="2038"/>
        <v>3.2954327559473029E-2</v>
      </c>
      <c r="M2023" s="218">
        <f t="shared" si="2038"/>
        <v>4.6950114920840001E-3</v>
      </c>
      <c r="N2023" s="218">
        <f t="shared" si="2038"/>
        <v>9.7968224874484151E-3</v>
      </c>
      <c r="O2023" s="218">
        <f t="shared" si="2038"/>
        <v>3.5374249985454284E-2</v>
      </c>
      <c r="P2023" s="218">
        <f t="shared" si="2038"/>
        <v>3.6979949152209646E-3</v>
      </c>
      <c r="Q2023" s="218">
        <f t="shared" si="2038"/>
        <v>2.13946566591857E-3</v>
      </c>
      <c r="R2023" s="218">
        <f t="shared" si="2038"/>
        <v>3.9189205990584489E-3</v>
      </c>
      <c r="S2023" s="218">
        <f t="shared" si="2038"/>
        <v>2.647791553340444E-2</v>
      </c>
      <c r="T2023" s="218">
        <f t="shared" si="2038"/>
        <v>2.9934599245989857E-4</v>
      </c>
      <c r="U2023" s="218">
        <f t="shared" si="2038"/>
        <v>0.11550587271256091</v>
      </c>
    </row>
    <row r="2024" spans="1:21" x14ac:dyDescent="0.25">
      <c r="A2024" s="57" t="s">
        <v>2951</v>
      </c>
      <c r="B2024" s="57" t="s">
        <v>7762</v>
      </c>
      <c r="C2024" s="218">
        <f t="shared" si="2019"/>
        <v>0</v>
      </c>
      <c r="D2024" s="218">
        <f t="shared" si="2019"/>
        <v>0</v>
      </c>
      <c r="E2024" s="218"/>
      <c r="F2024" s="218"/>
      <c r="G2024" s="218"/>
      <c r="H2024" s="218">
        <f t="shared" ref="H2024:U2024" si="2039">(H5460/H$3521)/(H8896/H$6957)</f>
        <v>0</v>
      </c>
      <c r="I2024" s="218">
        <f t="shared" si="2039"/>
        <v>0</v>
      </c>
      <c r="J2024" s="218">
        <f t="shared" si="2039"/>
        <v>0</v>
      </c>
      <c r="K2024" s="218">
        <f t="shared" si="2039"/>
        <v>0</v>
      </c>
      <c r="L2024" s="218">
        <f t="shared" si="2039"/>
        <v>0</v>
      </c>
      <c r="M2024" s="218">
        <f t="shared" si="2039"/>
        <v>0</v>
      </c>
      <c r="N2024" s="218">
        <f t="shared" si="2039"/>
        <v>0</v>
      </c>
      <c r="O2024" s="218">
        <f t="shared" si="2039"/>
        <v>0</v>
      </c>
      <c r="P2024" s="218">
        <f t="shared" si="2039"/>
        <v>0.24641519737618459</v>
      </c>
      <c r="Q2024" s="218">
        <f t="shared" si="2039"/>
        <v>0.19321587161963599</v>
      </c>
      <c r="R2024" s="218">
        <f t="shared" si="2039"/>
        <v>0.22952047744836157</v>
      </c>
      <c r="S2024" s="218">
        <f t="shared" si="2039"/>
        <v>0</v>
      </c>
      <c r="T2024" s="218">
        <f t="shared" si="2039"/>
        <v>1.6761785889357155E-2</v>
      </c>
      <c r="U2024" s="218">
        <f t="shared" si="2039"/>
        <v>3.1860287789294443E-2</v>
      </c>
    </row>
    <row r="2025" spans="1:21" x14ac:dyDescent="0.25">
      <c r="A2025" s="57" t="s">
        <v>41</v>
      </c>
      <c r="B2025" s="57" t="s">
        <v>7763</v>
      </c>
      <c r="C2025" s="218">
        <f t="shared" ref="C2025:D2044" si="2040">(C5461/C$3521)/(C8897/C$6957)</f>
        <v>0</v>
      </c>
      <c r="D2025" s="218">
        <f t="shared" si="2040"/>
        <v>0.20458638600353518</v>
      </c>
      <c r="E2025" s="218"/>
      <c r="F2025" s="218"/>
      <c r="G2025" s="218"/>
      <c r="H2025" s="218">
        <f t="shared" ref="H2025:U2025" si="2041">(H5461/H$3521)/(H8897/H$6957)</f>
        <v>0</v>
      </c>
      <c r="I2025" s="218">
        <f t="shared" si="2041"/>
        <v>0</v>
      </c>
      <c r="J2025" s="218">
        <f t="shared" si="2041"/>
        <v>4.9836962356775018E-2</v>
      </c>
      <c r="K2025" s="218">
        <f t="shared" si="2041"/>
        <v>0</v>
      </c>
      <c r="L2025" s="218">
        <f t="shared" si="2041"/>
        <v>0</v>
      </c>
      <c r="M2025" s="218">
        <f t="shared" si="2041"/>
        <v>0</v>
      </c>
      <c r="N2025" s="218">
        <f t="shared" si="2041"/>
        <v>0</v>
      </c>
      <c r="O2025" s="218">
        <f t="shared" si="2041"/>
        <v>0</v>
      </c>
      <c r="P2025" s="218">
        <f t="shared" si="2041"/>
        <v>0.11972074371670011</v>
      </c>
      <c r="Q2025" s="218">
        <f t="shared" si="2041"/>
        <v>0</v>
      </c>
      <c r="R2025" s="218">
        <f t="shared" si="2041"/>
        <v>0</v>
      </c>
      <c r="S2025" s="218">
        <f t="shared" si="2041"/>
        <v>0</v>
      </c>
      <c r="T2025" s="218">
        <f t="shared" si="2041"/>
        <v>0</v>
      </c>
      <c r="U2025" s="218">
        <f t="shared" si="2041"/>
        <v>0</v>
      </c>
    </row>
    <row r="2026" spans="1:21" x14ac:dyDescent="0.25">
      <c r="A2026" s="57" t="s">
        <v>10177</v>
      </c>
      <c r="B2026" s="57" t="s">
        <v>10178</v>
      </c>
      <c r="C2026" s="218">
        <f t="shared" si="2040"/>
        <v>0</v>
      </c>
      <c r="D2026" s="218">
        <f t="shared" si="2040"/>
        <v>0</v>
      </c>
      <c r="E2026" s="218"/>
      <c r="F2026" s="218"/>
      <c r="G2026" s="218"/>
      <c r="H2026" s="218">
        <f t="shared" ref="H2026:U2026" si="2042">(H5462/H$3521)/(H8898/H$6957)</f>
        <v>7.8332185527915099E-2</v>
      </c>
      <c r="I2026" s="218">
        <f t="shared" si="2042"/>
        <v>0</v>
      </c>
      <c r="J2026" s="218">
        <f t="shared" si="2042"/>
        <v>0</v>
      </c>
      <c r="K2026" s="218">
        <f t="shared" si="2042"/>
        <v>0</v>
      </c>
      <c r="L2026" s="218">
        <f t="shared" si="2042"/>
        <v>0</v>
      </c>
      <c r="M2026" s="218">
        <f t="shared" si="2042"/>
        <v>0</v>
      </c>
      <c r="N2026" s="218">
        <f t="shared" si="2042"/>
        <v>0</v>
      </c>
      <c r="O2026" s="218">
        <f t="shared" si="2042"/>
        <v>0</v>
      </c>
      <c r="P2026" s="218">
        <f t="shared" si="2042"/>
        <v>0</v>
      </c>
      <c r="Q2026" s="218">
        <f t="shared" si="2042"/>
        <v>0</v>
      </c>
      <c r="R2026" s="218">
        <f t="shared" si="2042"/>
        <v>0</v>
      </c>
      <c r="S2026" s="218">
        <f t="shared" si="2042"/>
        <v>0</v>
      </c>
      <c r="T2026" s="218">
        <f t="shared" si="2042"/>
        <v>0</v>
      </c>
      <c r="U2026" s="218">
        <f t="shared" si="2042"/>
        <v>0</v>
      </c>
    </row>
    <row r="2027" spans="1:21" x14ac:dyDescent="0.25">
      <c r="A2027" s="57" t="s">
        <v>21</v>
      </c>
      <c r="B2027" s="57" t="s">
        <v>7765</v>
      </c>
      <c r="C2027" s="218">
        <f t="shared" si="2040"/>
        <v>0</v>
      </c>
      <c r="D2027" s="218">
        <f t="shared" si="2040"/>
        <v>0</v>
      </c>
      <c r="E2027" s="218"/>
      <c r="F2027" s="218"/>
      <c r="G2027" s="218"/>
      <c r="H2027" s="218">
        <f t="shared" ref="H2027:U2027" si="2043">(H5463/H$3521)/(H8899/H$6957)</f>
        <v>0</v>
      </c>
      <c r="I2027" s="218">
        <f t="shared" si="2043"/>
        <v>0</v>
      </c>
      <c r="J2027" s="218">
        <f t="shared" si="2043"/>
        <v>0.160949176682426</v>
      </c>
      <c r="K2027" s="218">
        <f t="shared" si="2043"/>
        <v>0</v>
      </c>
      <c r="L2027" s="218">
        <f t="shared" si="2043"/>
        <v>0</v>
      </c>
      <c r="M2027" s="218">
        <f t="shared" si="2043"/>
        <v>3.1908886570962275E-2</v>
      </c>
      <c r="N2027" s="218">
        <f t="shared" si="2043"/>
        <v>0</v>
      </c>
      <c r="O2027" s="218">
        <f t="shared" si="2043"/>
        <v>0</v>
      </c>
      <c r="P2027" s="218">
        <f t="shared" si="2043"/>
        <v>0</v>
      </c>
      <c r="Q2027" s="218">
        <f t="shared" si="2043"/>
        <v>0</v>
      </c>
      <c r="R2027" s="218">
        <f t="shared" si="2043"/>
        <v>0</v>
      </c>
      <c r="S2027" s="218">
        <f t="shared" si="2043"/>
        <v>0</v>
      </c>
      <c r="T2027" s="218">
        <f t="shared" si="2043"/>
        <v>0</v>
      </c>
      <c r="U2027" s="218">
        <f t="shared" si="2043"/>
        <v>0</v>
      </c>
    </row>
    <row r="2028" spans="1:21" x14ac:dyDescent="0.25">
      <c r="A2028" s="57" t="s">
        <v>64</v>
      </c>
      <c r="B2028" s="57" t="s">
        <v>7766</v>
      </c>
      <c r="C2028" s="218">
        <f t="shared" si="2040"/>
        <v>1.8049282590884073</v>
      </c>
      <c r="D2028" s="218">
        <f t="shared" si="2040"/>
        <v>2.4928957929881066</v>
      </c>
      <c r="E2028" s="218"/>
      <c r="F2028" s="218"/>
      <c r="G2028" s="218"/>
      <c r="H2028" s="218">
        <f t="shared" ref="H2028:U2028" si="2044">(H5464/H$3521)/(H8900/H$6957)</f>
        <v>0.37749668471151454</v>
      </c>
      <c r="I2028" s="218">
        <f t="shared" si="2044"/>
        <v>0.32370560742526794</v>
      </c>
      <c r="J2028" s="218">
        <f t="shared" si="2044"/>
        <v>0</v>
      </c>
      <c r="K2028" s="218">
        <f t="shared" si="2044"/>
        <v>0</v>
      </c>
      <c r="L2028" s="218">
        <f t="shared" si="2044"/>
        <v>0</v>
      </c>
      <c r="M2028" s="218">
        <f t="shared" si="2044"/>
        <v>0</v>
      </c>
      <c r="N2028" s="218">
        <f t="shared" si="2044"/>
        <v>0</v>
      </c>
      <c r="O2028" s="218">
        <f t="shared" si="2044"/>
        <v>0</v>
      </c>
      <c r="P2028" s="218">
        <f t="shared" si="2044"/>
        <v>0</v>
      </c>
      <c r="Q2028" s="218">
        <f t="shared" si="2044"/>
        <v>0</v>
      </c>
      <c r="R2028" s="218">
        <f t="shared" si="2044"/>
        <v>0</v>
      </c>
      <c r="S2028" s="218">
        <f t="shared" si="2044"/>
        <v>0</v>
      </c>
      <c r="T2028" s="218">
        <f t="shared" si="2044"/>
        <v>0</v>
      </c>
      <c r="U2028" s="218">
        <f t="shared" si="2044"/>
        <v>0</v>
      </c>
    </row>
    <row r="2029" spans="1:21" x14ac:dyDescent="0.25">
      <c r="A2029" s="57" t="s">
        <v>252</v>
      </c>
      <c r="B2029" s="57" t="s">
        <v>7768</v>
      </c>
      <c r="C2029" s="218">
        <f t="shared" si="2040"/>
        <v>0</v>
      </c>
      <c r="D2029" s="218">
        <f t="shared" si="2040"/>
        <v>0</v>
      </c>
      <c r="E2029" s="218"/>
      <c r="F2029" s="218"/>
      <c r="G2029" s="218"/>
      <c r="H2029" s="218">
        <f t="shared" ref="H2029:U2029" si="2045">(H5465/H$3521)/(H8901/H$6957)</f>
        <v>0</v>
      </c>
      <c r="I2029" s="218">
        <f t="shared" si="2045"/>
        <v>0</v>
      </c>
      <c r="J2029" s="218">
        <f t="shared" si="2045"/>
        <v>0.14419974735067559</v>
      </c>
      <c r="K2029" s="218">
        <f t="shared" si="2045"/>
        <v>2.3518875389861091</v>
      </c>
      <c r="L2029" s="218">
        <f t="shared" si="2045"/>
        <v>0</v>
      </c>
      <c r="M2029" s="218">
        <f t="shared" si="2045"/>
        <v>0</v>
      </c>
      <c r="N2029" s="218">
        <f t="shared" si="2045"/>
        <v>0</v>
      </c>
      <c r="O2029" s="218">
        <f t="shared" si="2045"/>
        <v>0</v>
      </c>
      <c r="P2029" s="218">
        <f t="shared" si="2045"/>
        <v>0</v>
      </c>
      <c r="Q2029" s="218">
        <f t="shared" si="2045"/>
        <v>0</v>
      </c>
      <c r="R2029" s="218">
        <f t="shared" si="2045"/>
        <v>0</v>
      </c>
      <c r="S2029" s="218">
        <f t="shared" si="2045"/>
        <v>0</v>
      </c>
      <c r="T2029" s="218">
        <f t="shared" si="2045"/>
        <v>0</v>
      </c>
      <c r="U2029" s="218">
        <f t="shared" si="2045"/>
        <v>0</v>
      </c>
    </row>
    <row r="2030" spans="1:21" x14ac:dyDescent="0.25">
      <c r="A2030" s="57" t="s">
        <v>223</v>
      </c>
      <c r="B2030" s="57" t="s">
        <v>7769</v>
      </c>
      <c r="C2030" s="218">
        <f t="shared" si="2040"/>
        <v>0</v>
      </c>
      <c r="D2030" s="218">
        <f t="shared" si="2040"/>
        <v>0</v>
      </c>
      <c r="E2030" s="218"/>
      <c r="F2030" s="218"/>
      <c r="G2030" s="218"/>
      <c r="H2030" s="218">
        <f t="shared" ref="H2030:U2030" si="2046">(H5466/H$3521)/(H8902/H$6957)</f>
        <v>0</v>
      </c>
      <c r="I2030" s="218">
        <f t="shared" si="2046"/>
        <v>2.0358221562215631E-2</v>
      </c>
      <c r="J2030" s="218">
        <f t="shared" si="2046"/>
        <v>0</v>
      </c>
      <c r="K2030" s="218">
        <f t="shared" si="2046"/>
        <v>0</v>
      </c>
      <c r="L2030" s="218">
        <f t="shared" si="2046"/>
        <v>0</v>
      </c>
      <c r="M2030" s="218">
        <f t="shared" si="2046"/>
        <v>0</v>
      </c>
      <c r="N2030" s="218">
        <f t="shared" si="2046"/>
        <v>0</v>
      </c>
      <c r="O2030" s="218">
        <f t="shared" si="2046"/>
        <v>0</v>
      </c>
      <c r="P2030" s="218">
        <f t="shared" si="2046"/>
        <v>0</v>
      </c>
      <c r="Q2030" s="218">
        <f t="shared" si="2046"/>
        <v>0</v>
      </c>
      <c r="R2030" s="218">
        <f t="shared" si="2046"/>
        <v>0</v>
      </c>
      <c r="S2030" s="218">
        <f t="shared" si="2046"/>
        <v>0</v>
      </c>
      <c r="T2030" s="218">
        <f t="shared" si="2046"/>
        <v>0</v>
      </c>
      <c r="U2030" s="218">
        <f t="shared" si="2046"/>
        <v>0</v>
      </c>
    </row>
    <row r="2031" spans="1:21" x14ac:dyDescent="0.25">
      <c r="A2031" s="57" t="s">
        <v>6</v>
      </c>
      <c r="B2031" s="57" t="s">
        <v>7770</v>
      </c>
      <c r="C2031" s="218">
        <f t="shared" si="2040"/>
        <v>0</v>
      </c>
      <c r="D2031" s="218">
        <f t="shared" si="2040"/>
        <v>0</v>
      </c>
      <c r="E2031" s="218"/>
      <c r="F2031" s="218"/>
      <c r="G2031" s="218"/>
      <c r="H2031" s="218">
        <f t="shared" ref="H2031:U2031" si="2047">(H5467/H$3521)/(H8903/H$6957)</f>
        <v>0.47598353079606676</v>
      </c>
      <c r="I2031" s="218">
        <f t="shared" si="2047"/>
        <v>1.7787178428879935</v>
      </c>
      <c r="J2031" s="218">
        <f t="shared" si="2047"/>
        <v>1.4124499898223617</v>
      </c>
      <c r="K2031" s="218">
        <f t="shared" si="2047"/>
        <v>0.33512059496872709</v>
      </c>
      <c r="L2031" s="218">
        <f t="shared" si="2047"/>
        <v>0.10853629524255597</v>
      </c>
      <c r="M2031" s="218">
        <f t="shared" si="2047"/>
        <v>0</v>
      </c>
      <c r="N2031" s="218">
        <f t="shared" si="2047"/>
        <v>0</v>
      </c>
      <c r="O2031" s="218">
        <f t="shared" si="2047"/>
        <v>0</v>
      </c>
      <c r="P2031" s="218">
        <f t="shared" si="2047"/>
        <v>0</v>
      </c>
      <c r="Q2031" s="218">
        <f t="shared" si="2047"/>
        <v>0</v>
      </c>
      <c r="R2031" s="218">
        <f t="shared" si="2047"/>
        <v>0</v>
      </c>
      <c r="S2031" s="218">
        <f t="shared" si="2047"/>
        <v>0</v>
      </c>
      <c r="T2031" s="218">
        <f t="shared" si="2047"/>
        <v>0</v>
      </c>
      <c r="U2031" s="218">
        <f t="shared" si="2047"/>
        <v>0</v>
      </c>
    </row>
    <row r="2032" spans="1:21" x14ac:dyDescent="0.25">
      <c r="A2032" s="57" t="s">
        <v>124</v>
      </c>
      <c r="B2032" s="57" t="s">
        <v>7771</v>
      </c>
      <c r="C2032" s="218">
        <f t="shared" si="2040"/>
        <v>0</v>
      </c>
      <c r="D2032" s="218">
        <f t="shared" si="2040"/>
        <v>0</v>
      </c>
      <c r="E2032" s="218"/>
      <c r="F2032" s="218"/>
      <c r="G2032" s="218"/>
      <c r="H2032" s="218">
        <f t="shared" ref="H2032:U2032" si="2048">(H5468/H$3521)/(H8904/H$6957)</f>
        <v>0</v>
      </c>
      <c r="I2032" s="218">
        <f t="shared" si="2048"/>
        <v>0.30865865775932833</v>
      </c>
      <c r="J2032" s="218">
        <f t="shared" si="2048"/>
        <v>0</v>
      </c>
      <c r="K2032" s="218">
        <f t="shared" si="2048"/>
        <v>0</v>
      </c>
      <c r="L2032" s="218">
        <f t="shared" si="2048"/>
        <v>0</v>
      </c>
      <c r="M2032" s="218">
        <f t="shared" si="2048"/>
        <v>0</v>
      </c>
      <c r="N2032" s="218">
        <f t="shared" si="2048"/>
        <v>0</v>
      </c>
      <c r="O2032" s="218">
        <f t="shared" si="2048"/>
        <v>0</v>
      </c>
      <c r="P2032" s="218">
        <f t="shared" si="2048"/>
        <v>0</v>
      </c>
      <c r="Q2032" s="218">
        <f t="shared" si="2048"/>
        <v>0</v>
      </c>
      <c r="R2032" s="218">
        <f t="shared" si="2048"/>
        <v>0</v>
      </c>
      <c r="S2032" s="218">
        <f t="shared" si="2048"/>
        <v>0</v>
      </c>
      <c r="T2032" s="218">
        <f t="shared" si="2048"/>
        <v>0</v>
      </c>
      <c r="U2032" s="218">
        <f t="shared" si="2048"/>
        <v>0</v>
      </c>
    </row>
    <row r="2033" spans="1:21" x14ac:dyDescent="0.25">
      <c r="A2033" s="57" t="s">
        <v>4310</v>
      </c>
      <c r="B2033" s="57" t="s">
        <v>7772</v>
      </c>
      <c r="C2033" s="218">
        <f t="shared" si="2040"/>
        <v>0</v>
      </c>
      <c r="D2033" s="218">
        <f t="shared" si="2040"/>
        <v>0</v>
      </c>
      <c r="E2033" s="218"/>
      <c r="F2033" s="218"/>
      <c r="G2033" s="218"/>
      <c r="H2033" s="218">
        <f t="shared" ref="H2033:U2033" si="2049">(H5469/H$3521)/(H8905/H$6957)</f>
        <v>3.5761378260109463E-3</v>
      </c>
      <c r="I2033" s="218">
        <f t="shared" si="2049"/>
        <v>0</v>
      </c>
      <c r="J2033" s="218">
        <f t="shared" si="2049"/>
        <v>0</v>
      </c>
      <c r="K2033" s="218">
        <f t="shared" si="2049"/>
        <v>0</v>
      </c>
      <c r="L2033" s="218">
        <f t="shared" si="2049"/>
        <v>0</v>
      </c>
      <c r="M2033" s="218">
        <f t="shared" si="2049"/>
        <v>0</v>
      </c>
      <c r="N2033" s="218">
        <f t="shared" si="2049"/>
        <v>0</v>
      </c>
      <c r="O2033" s="218">
        <f t="shared" si="2049"/>
        <v>0</v>
      </c>
      <c r="P2033" s="218">
        <f t="shared" si="2049"/>
        <v>0</v>
      </c>
      <c r="Q2033" s="218">
        <f t="shared" si="2049"/>
        <v>0</v>
      </c>
      <c r="R2033" s="218">
        <f t="shared" si="2049"/>
        <v>0</v>
      </c>
      <c r="S2033" s="218">
        <f t="shared" si="2049"/>
        <v>0</v>
      </c>
      <c r="T2033" s="218">
        <f t="shared" si="2049"/>
        <v>0</v>
      </c>
      <c r="U2033" s="218">
        <f t="shared" si="2049"/>
        <v>0</v>
      </c>
    </row>
    <row r="2034" spans="1:21" x14ac:dyDescent="0.25">
      <c r="A2034" s="57" t="s">
        <v>1721</v>
      </c>
      <c r="B2034" s="57" t="s">
        <v>7773</v>
      </c>
      <c r="C2034" s="218">
        <f t="shared" si="2040"/>
        <v>0</v>
      </c>
      <c r="D2034" s="218">
        <f t="shared" si="2040"/>
        <v>0</v>
      </c>
      <c r="E2034" s="218"/>
      <c r="F2034" s="218"/>
      <c r="G2034" s="218"/>
      <c r="H2034" s="218">
        <f t="shared" ref="H2034:U2034" si="2050">(H5470/H$3521)/(H8906/H$6957)</f>
        <v>0</v>
      </c>
      <c r="I2034" s="218">
        <f t="shared" si="2050"/>
        <v>0</v>
      </c>
      <c r="J2034" s="218">
        <f t="shared" si="2050"/>
        <v>0</v>
      </c>
      <c r="K2034" s="218">
        <f t="shared" si="2050"/>
        <v>0</v>
      </c>
      <c r="L2034" s="218">
        <f t="shared" si="2050"/>
        <v>0</v>
      </c>
      <c r="M2034" s="218">
        <f t="shared" si="2050"/>
        <v>0</v>
      </c>
      <c r="N2034" s="218">
        <f t="shared" si="2050"/>
        <v>0.19162621125825052</v>
      </c>
      <c r="O2034" s="218">
        <f t="shared" si="2050"/>
        <v>1.4681055421698002</v>
      </c>
      <c r="P2034" s="218">
        <f t="shared" si="2050"/>
        <v>0</v>
      </c>
      <c r="Q2034" s="218">
        <f t="shared" si="2050"/>
        <v>0</v>
      </c>
      <c r="R2034" s="218">
        <f t="shared" si="2050"/>
        <v>0.31678112105968598</v>
      </c>
      <c r="S2034" s="218">
        <f t="shared" si="2050"/>
        <v>0</v>
      </c>
      <c r="T2034" s="218">
        <f t="shared" si="2050"/>
        <v>0</v>
      </c>
      <c r="U2034" s="218">
        <f t="shared" si="2050"/>
        <v>0</v>
      </c>
    </row>
    <row r="2035" spans="1:21" x14ac:dyDescent="0.25">
      <c r="A2035" s="57" t="s">
        <v>2069</v>
      </c>
      <c r="B2035" s="57" t="s">
        <v>7774</v>
      </c>
      <c r="C2035" s="218">
        <f t="shared" si="2040"/>
        <v>0</v>
      </c>
      <c r="D2035" s="218">
        <f t="shared" si="2040"/>
        <v>0</v>
      </c>
      <c r="E2035" s="218"/>
      <c r="F2035" s="218"/>
      <c r="G2035" s="218"/>
      <c r="H2035" s="218">
        <f t="shared" ref="H2035:U2035" si="2051">(H5471/H$3521)/(H8907/H$6957)</f>
        <v>0</v>
      </c>
      <c r="I2035" s="218">
        <f t="shared" si="2051"/>
        <v>0</v>
      </c>
      <c r="J2035" s="218">
        <f t="shared" si="2051"/>
        <v>0.12366960756218373</v>
      </c>
      <c r="K2035" s="218">
        <f t="shared" si="2051"/>
        <v>0</v>
      </c>
      <c r="L2035" s="218">
        <f t="shared" si="2051"/>
        <v>6.1398711769297301E-2</v>
      </c>
      <c r="M2035" s="218">
        <f t="shared" si="2051"/>
        <v>8.5522725973366256E-2</v>
      </c>
      <c r="N2035" s="218">
        <f t="shared" si="2051"/>
        <v>0</v>
      </c>
      <c r="O2035" s="218">
        <f t="shared" si="2051"/>
        <v>0</v>
      </c>
      <c r="P2035" s="218">
        <f t="shared" si="2051"/>
        <v>0</v>
      </c>
      <c r="Q2035" s="218">
        <f t="shared" si="2051"/>
        <v>0</v>
      </c>
      <c r="R2035" s="218">
        <f t="shared" si="2051"/>
        <v>0</v>
      </c>
      <c r="S2035" s="218">
        <f t="shared" si="2051"/>
        <v>0</v>
      </c>
      <c r="T2035" s="218">
        <f t="shared" si="2051"/>
        <v>1.015381085331003E-3</v>
      </c>
      <c r="U2035" s="218">
        <f t="shared" si="2051"/>
        <v>0</v>
      </c>
    </row>
    <row r="2036" spans="1:21" x14ac:dyDescent="0.25">
      <c r="A2036" s="57" t="s">
        <v>2358</v>
      </c>
      <c r="B2036" s="57" t="s">
        <v>7776</v>
      </c>
      <c r="C2036" s="218">
        <f t="shared" si="2040"/>
        <v>0</v>
      </c>
      <c r="D2036" s="218">
        <f t="shared" si="2040"/>
        <v>0</v>
      </c>
      <c r="E2036" s="218"/>
      <c r="F2036" s="218"/>
      <c r="G2036" s="218"/>
      <c r="H2036" s="218">
        <f t="shared" ref="H2036:U2036" si="2052">(H5472/H$3521)/(H8908/H$6957)</f>
        <v>1.2330045395650024</v>
      </c>
      <c r="I2036" s="218">
        <f t="shared" si="2052"/>
        <v>0</v>
      </c>
      <c r="J2036" s="218">
        <f t="shared" si="2052"/>
        <v>0</v>
      </c>
      <c r="K2036" s="218">
        <f t="shared" si="2052"/>
        <v>0</v>
      </c>
      <c r="L2036" s="218">
        <f t="shared" si="2052"/>
        <v>0</v>
      </c>
      <c r="M2036" s="218">
        <f t="shared" si="2052"/>
        <v>0</v>
      </c>
      <c r="N2036" s="218">
        <f t="shared" si="2052"/>
        <v>1.9588972371120172</v>
      </c>
      <c r="O2036" s="218">
        <f t="shared" si="2052"/>
        <v>0</v>
      </c>
      <c r="P2036" s="218">
        <f t="shared" si="2052"/>
        <v>0</v>
      </c>
      <c r="Q2036" s="218">
        <f t="shared" si="2052"/>
        <v>0</v>
      </c>
      <c r="R2036" s="218">
        <f t="shared" si="2052"/>
        <v>0</v>
      </c>
      <c r="S2036" s="218">
        <f t="shared" si="2052"/>
        <v>0</v>
      </c>
      <c r="T2036" s="218">
        <f t="shared" si="2052"/>
        <v>0</v>
      </c>
      <c r="U2036" s="218">
        <f t="shared" si="2052"/>
        <v>0</v>
      </c>
    </row>
    <row r="2037" spans="1:21" x14ac:dyDescent="0.25">
      <c r="A2037" s="57" t="s">
        <v>2236</v>
      </c>
      <c r="B2037" s="57" t="s">
        <v>7777</v>
      </c>
      <c r="C2037" s="218">
        <f t="shared" si="2040"/>
        <v>0</v>
      </c>
      <c r="D2037" s="218">
        <f t="shared" si="2040"/>
        <v>0</v>
      </c>
      <c r="E2037" s="218"/>
      <c r="F2037" s="218"/>
      <c r="G2037" s="218"/>
      <c r="H2037" s="218">
        <f t="shared" ref="H2037:U2037" si="2053">(H5473/H$3521)/(H8909/H$6957)</f>
        <v>2.3259807724666254E-2</v>
      </c>
      <c r="I2037" s="218">
        <f t="shared" si="2053"/>
        <v>0.11218303877174907</v>
      </c>
      <c r="J2037" s="218">
        <f t="shared" si="2053"/>
        <v>0.36537953531217882</v>
      </c>
      <c r="K2037" s="218">
        <f t="shared" si="2053"/>
        <v>0</v>
      </c>
      <c r="L2037" s="218">
        <f t="shared" si="2053"/>
        <v>0</v>
      </c>
      <c r="M2037" s="218">
        <f t="shared" si="2053"/>
        <v>0</v>
      </c>
      <c r="N2037" s="218">
        <f t="shared" si="2053"/>
        <v>0.1219172735958879</v>
      </c>
      <c r="O2037" s="218">
        <f t="shared" si="2053"/>
        <v>7.8846069607009031E-2</v>
      </c>
      <c r="P2037" s="218">
        <f t="shared" si="2053"/>
        <v>4.8380425620215932E-2</v>
      </c>
      <c r="Q2037" s="218">
        <f t="shared" si="2053"/>
        <v>0</v>
      </c>
      <c r="R2037" s="218">
        <f t="shared" si="2053"/>
        <v>0</v>
      </c>
      <c r="S2037" s="218">
        <f t="shared" si="2053"/>
        <v>0</v>
      </c>
      <c r="T2037" s="218">
        <f t="shared" si="2053"/>
        <v>9.3652371275590885E-3</v>
      </c>
      <c r="U2037" s="218">
        <f t="shared" si="2053"/>
        <v>9.3555432146140413E-2</v>
      </c>
    </row>
    <row r="2038" spans="1:21" x14ac:dyDescent="0.25">
      <c r="A2038" s="57" t="s">
        <v>303</v>
      </c>
      <c r="B2038" s="57" t="s">
        <v>7778</v>
      </c>
      <c r="C2038" s="218">
        <f t="shared" si="2040"/>
        <v>0</v>
      </c>
      <c r="D2038" s="218">
        <f t="shared" si="2040"/>
        <v>0</v>
      </c>
      <c r="E2038" s="218"/>
      <c r="F2038" s="218"/>
      <c r="G2038" s="218"/>
      <c r="H2038" s="218">
        <f t="shared" ref="H2038:U2038" si="2054">(H5474/H$3521)/(H8910/H$6957)</f>
        <v>7.9376591335761422</v>
      </c>
      <c r="I2038" s="218">
        <f t="shared" si="2054"/>
        <v>13.396822982580858</v>
      </c>
      <c r="J2038" s="218">
        <f t="shared" si="2054"/>
        <v>9.3667187633923383</v>
      </c>
      <c r="K2038" s="218">
        <f t="shared" si="2054"/>
        <v>7.9590587434761915</v>
      </c>
      <c r="L2038" s="218">
        <f t="shared" si="2054"/>
        <v>10.958480254875107</v>
      </c>
      <c r="M2038" s="218">
        <f t="shared" si="2054"/>
        <v>11.409282855655054</v>
      </c>
      <c r="N2038" s="218">
        <f t="shared" si="2054"/>
        <v>3.3458934500896969</v>
      </c>
      <c r="O2038" s="218">
        <f t="shared" si="2054"/>
        <v>1.5655816887838816</v>
      </c>
      <c r="P2038" s="218">
        <f t="shared" si="2054"/>
        <v>0.7672661174892087</v>
      </c>
      <c r="Q2038" s="218">
        <f t="shared" si="2054"/>
        <v>0.69038279571263239</v>
      </c>
      <c r="R2038" s="218">
        <f t="shared" si="2054"/>
        <v>0.90164756115224998</v>
      </c>
      <c r="S2038" s="218">
        <f t="shared" si="2054"/>
        <v>1.0694644380308997</v>
      </c>
      <c r="T2038" s="218">
        <f t="shared" si="2054"/>
        <v>0.9517188577193153</v>
      </c>
      <c r="U2038" s="218">
        <f t="shared" si="2054"/>
        <v>1.5795663245174416</v>
      </c>
    </row>
    <row r="2039" spans="1:21" x14ac:dyDescent="0.25">
      <c r="A2039" s="57" t="s">
        <v>28</v>
      </c>
      <c r="B2039" s="57" t="s">
        <v>7779</v>
      </c>
      <c r="C2039" s="218">
        <f t="shared" si="2040"/>
        <v>0</v>
      </c>
      <c r="D2039" s="218">
        <f t="shared" si="2040"/>
        <v>0</v>
      </c>
      <c r="E2039" s="218"/>
      <c r="F2039" s="218"/>
      <c r="G2039" s="218"/>
      <c r="H2039" s="218">
        <f t="shared" ref="H2039:U2039" si="2055">(H5475/H$3521)/(H8911/H$6957)</f>
        <v>37.585231365431746</v>
      </c>
      <c r="I2039" s="218">
        <f t="shared" si="2055"/>
        <v>29.789884190934799</v>
      </c>
      <c r="J2039" s="218">
        <f t="shared" si="2055"/>
        <v>11.570077875049138</v>
      </c>
      <c r="K2039" s="218">
        <f t="shared" si="2055"/>
        <v>12.724529941873955</v>
      </c>
      <c r="L2039" s="218">
        <f t="shared" si="2055"/>
        <v>15.603122391538221</v>
      </c>
      <c r="M2039" s="218">
        <f t="shared" si="2055"/>
        <v>8.024287446038862</v>
      </c>
      <c r="N2039" s="218">
        <f t="shared" si="2055"/>
        <v>14.873775990303912</v>
      </c>
      <c r="O2039" s="218">
        <f t="shared" si="2055"/>
        <v>17.18622387868243</v>
      </c>
      <c r="P2039" s="218">
        <f t="shared" si="2055"/>
        <v>6.5866105526604013</v>
      </c>
      <c r="Q2039" s="218">
        <f t="shared" si="2055"/>
        <v>2.3931064930324935</v>
      </c>
      <c r="R2039" s="218">
        <f t="shared" si="2055"/>
        <v>4.204819344978481</v>
      </c>
      <c r="S2039" s="218">
        <f t="shared" si="2055"/>
        <v>5.8552354732593868</v>
      </c>
      <c r="T2039" s="218">
        <f t="shared" si="2055"/>
        <v>4.9419168579706723</v>
      </c>
      <c r="U2039" s="218">
        <f t="shared" si="2055"/>
        <v>4.5861835230805097</v>
      </c>
    </row>
    <row r="2040" spans="1:21" x14ac:dyDescent="0.25">
      <c r="A2040" s="57" t="s">
        <v>699</v>
      </c>
      <c r="B2040" s="57" t="s">
        <v>7780</v>
      </c>
      <c r="C2040" s="218">
        <f t="shared" si="2040"/>
        <v>56.908240113921003</v>
      </c>
      <c r="D2040" s="218">
        <f t="shared" si="2040"/>
        <v>90.424380930351177</v>
      </c>
      <c r="E2040" s="218"/>
      <c r="F2040" s="218"/>
      <c r="G2040" s="218"/>
      <c r="H2040" s="218">
        <f t="shared" ref="H2040:U2040" si="2056">(H5476/H$3521)/(H8912/H$6957)</f>
        <v>7.6875811767752262</v>
      </c>
      <c r="I2040" s="218">
        <f t="shared" si="2056"/>
        <v>1.132792738251813</v>
      </c>
      <c r="J2040" s="218">
        <f t="shared" si="2056"/>
        <v>0</v>
      </c>
      <c r="K2040" s="218">
        <f t="shared" si="2056"/>
        <v>0.81619038066942529</v>
      </c>
      <c r="L2040" s="218">
        <f t="shared" si="2056"/>
        <v>0</v>
      </c>
      <c r="M2040" s="218">
        <f t="shared" si="2056"/>
        <v>0</v>
      </c>
      <c r="N2040" s="218">
        <f t="shared" si="2056"/>
        <v>0</v>
      </c>
      <c r="O2040" s="218">
        <f t="shared" si="2056"/>
        <v>0</v>
      </c>
      <c r="P2040" s="218">
        <f t="shared" si="2056"/>
        <v>0</v>
      </c>
      <c r="Q2040" s="218">
        <f t="shared" si="2056"/>
        <v>0</v>
      </c>
      <c r="R2040" s="218">
        <f t="shared" si="2056"/>
        <v>0</v>
      </c>
      <c r="S2040" s="218">
        <f t="shared" si="2056"/>
        <v>0</v>
      </c>
      <c r="T2040" s="218">
        <f t="shared" si="2056"/>
        <v>0</v>
      </c>
      <c r="U2040" s="218">
        <f t="shared" si="2056"/>
        <v>7.5875092436229793E-2</v>
      </c>
    </row>
    <row r="2041" spans="1:21" x14ac:dyDescent="0.25">
      <c r="A2041" s="57" t="s">
        <v>1868</v>
      </c>
      <c r="B2041" s="57" t="s">
        <v>7781</v>
      </c>
      <c r="C2041" s="218">
        <f t="shared" si="2040"/>
        <v>0</v>
      </c>
      <c r="D2041" s="218">
        <f t="shared" si="2040"/>
        <v>0</v>
      </c>
      <c r="E2041" s="218"/>
      <c r="F2041" s="218"/>
      <c r="G2041" s="218"/>
      <c r="H2041" s="218">
        <f t="shared" ref="H2041:U2041" si="2057">(H5477/H$3521)/(H8913/H$6957)</f>
        <v>1.3510974308137562</v>
      </c>
      <c r="I2041" s="218">
        <f t="shared" si="2057"/>
        <v>8.0056418712190602</v>
      </c>
      <c r="J2041" s="218">
        <f t="shared" si="2057"/>
        <v>0.26329237518455628</v>
      </c>
      <c r="K2041" s="218">
        <f t="shared" si="2057"/>
        <v>0.26104352080969967</v>
      </c>
      <c r="L2041" s="218">
        <f t="shared" si="2057"/>
        <v>9.0410467242108272E-2</v>
      </c>
      <c r="M2041" s="218">
        <f t="shared" si="2057"/>
        <v>8.0164297749528227E-2</v>
      </c>
      <c r="N2041" s="218">
        <f t="shared" si="2057"/>
        <v>7.7270391340999667E-2</v>
      </c>
      <c r="O2041" s="218">
        <f t="shared" si="2057"/>
        <v>0.32654434716916925</v>
      </c>
      <c r="P2041" s="218">
        <f t="shared" si="2057"/>
        <v>0.18600138641055733</v>
      </c>
      <c r="Q2041" s="218">
        <f t="shared" si="2057"/>
        <v>0</v>
      </c>
      <c r="R2041" s="218">
        <f t="shared" si="2057"/>
        <v>6.7286322093987978E-4</v>
      </c>
      <c r="S2041" s="218">
        <f t="shared" si="2057"/>
        <v>7.3105471108339103E-4</v>
      </c>
      <c r="T2041" s="218">
        <f t="shared" si="2057"/>
        <v>7.4082432407344398E-2</v>
      </c>
      <c r="U2041" s="218">
        <f t="shared" si="2057"/>
        <v>6.7363253219713485E-3</v>
      </c>
    </row>
    <row r="2042" spans="1:21" x14ac:dyDescent="0.25">
      <c r="A2042" s="57" t="s">
        <v>86</v>
      </c>
      <c r="B2042" s="57" t="s">
        <v>7782</v>
      </c>
      <c r="C2042" s="218">
        <f t="shared" si="2040"/>
        <v>0</v>
      </c>
      <c r="D2042" s="218">
        <f t="shared" si="2040"/>
        <v>0</v>
      </c>
      <c r="E2042" s="218"/>
      <c r="F2042" s="218"/>
      <c r="G2042" s="218"/>
      <c r="H2042" s="218">
        <f t="shared" ref="H2042:U2042" si="2058">(H5478/H$3521)/(H8914/H$6957)</f>
        <v>2.377146869197805</v>
      </c>
      <c r="I2042" s="218">
        <f t="shared" si="2058"/>
        <v>4.290703175849889</v>
      </c>
      <c r="J2042" s="218">
        <f t="shared" si="2058"/>
        <v>6.449677995382447</v>
      </c>
      <c r="K2042" s="218">
        <f t="shared" si="2058"/>
        <v>4.8205557721067587</v>
      </c>
      <c r="L2042" s="218">
        <f t="shared" si="2058"/>
        <v>7.7815358052477599</v>
      </c>
      <c r="M2042" s="218">
        <f t="shared" si="2058"/>
        <v>7.6475914997100052</v>
      </c>
      <c r="N2042" s="218">
        <f t="shared" si="2058"/>
        <v>5.15268343612368</v>
      </c>
      <c r="O2042" s="218">
        <f t="shared" si="2058"/>
        <v>5.0328951911490298</v>
      </c>
      <c r="P2042" s="218">
        <f t="shared" si="2058"/>
        <v>3.1827293571866218</v>
      </c>
      <c r="Q2042" s="218">
        <f t="shared" si="2058"/>
        <v>1.4000163352654733</v>
      </c>
      <c r="R2042" s="218">
        <f t="shared" si="2058"/>
        <v>1.8133472618665083</v>
      </c>
      <c r="S2042" s="218">
        <f t="shared" si="2058"/>
        <v>2.416360327180278</v>
      </c>
      <c r="T2042" s="218">
        <f t="shared" si="2058"/>
        <v>2.1239849646454068</v>
      </c>
      <c r="U2042" s="218">
        <f t="shared" si="2058"/>
        <v>1.1904512074695335</v>
      </c>
    </row>
    <row r="2043" spans="1:21" x14ac:dyDescent="0.25">
      <c r="A2043" s="57" t="s">
        <v>4213</v>
      </c>
      <c r="B2043" s="57" t="s">
        <v>7783</v>
      </c>
      <c r="C2043" s="218">
        <f t="shared" si="2040"/>
        <v>0</v>
      </c>
      <c r="D2043" s="218">
        <f t="shared" si="2040"/>
        <v>0</v>
      </c>
      <c r="E2043" s="218"/>
      <c r="F2043" s="218"/>
      <c r="G2043" s="218"/>
      <c r="H2043" s="218">
        <f t="shared" ref="H2043:U2043" si="2059">(H5479/H$3521)/(H8915/H$6957)</f>
        <v>1.0513171452902921</v>
      </c>
      <c r="I2043" s="218">
        <f t="shared" si="2059"/>
        <v>0.80354051681668315</v>
      </c>
      <c r="J2043" s="218">
        <f t="shared" si="2059"/>
        <v>0</v>
      </c>
      <c r="K2043" s="218">
        <f t="shared" si="2059"/>
        <v>0</v>
      </c>
      <c r="L2043" s="218">
        <f t="shared" si="2059"/>
        <v>0</v>
      </c>
      <c r="M2043" s="218">
        <f t="shared" si="2059"/>
        <v>0</v>
      </c>
      <c r="N2043" s="218">
        <f t="shared" si="2059"/>
        <v>6.1142838566161579</v>
      </c>
      <c r="O2043" s="218">
        <f t="shared" si="2059"/>
        <v>1.7111771554923023</v>
      </c>
      <c r="P2043" s="218">
        <f t="shared" si="2059"/>
        <v>0.14870558846321125</v>
      </c>
      <c r="Q2043" s="218">
        <f t="shared" si="2059"/>
        <v>0</v>
      </c>
      <c r="R2043" s="218">
        <f t="shared" si="2059"/>
        <v>11.469720497984708</v>
      </c>
      <c r="S2043" s="218">
        <f t="shared" si="2059"/>
        <v>0</v>
      </c>
      <c r="T2043" s="218">
        <f t="shared" si="2059"/>
        <v>0</v>
      </c>
      <c r="U2043" s="218">
        <f t="shared" si="2059"/>
        <v>0</v>
      </c>
    </row>
    <row r="2044" spans="1:21" x14ac:dyDescent="0.25">
      <c r="A2044" s="57" t="s">
        <v>1712</v>
      </c>
      <c r="B2044" s="57" t="s">
        <v>7785</v>
      </c>
      <c r="C2044" s="218">
        <f t="shared" si="2040"/>
        <v>0</v>
      </c>
      <c r="D2044" s="218">
        <f t="shared" si="2040"/>
        <v>0</v>
      </c>
      <c r="E2044" s="218"/>
      <c r="F2044" s="218"/>
      <c r="G2044" s="218"/>
      <c r="H2044" s="218">
        <f t="shared" ref="H2044:U2044" si="2060">(H5480/H$3521)/(H8916/H$6957)</f>
        <v>0</v>
      </c>
      <c r="I2044" s="218">
        <f t="shared" si="2060"/>
        <v>0</v>
      </c>
      <c r="J2044" s="218">
        <f t="shared" si="2060"/>
        <v>0</v>
      </c>
      <c r="K2044" s="218">
        <f t="shared" si="2060"/>
        <v>0</v>
      </c>
      <c r="L2044" s="218">
        <f t="shared" si="2060"/>
        <v>0</v>
      </c>
      <c r="M2044" s="218">
        <f t="shared" si="2060"/>
        <v>0</v>
      </c>
      <c r="N2044" s="218">
        <f t="shared" si="2060"/>
        <v>0</v>
      </c>
      <c r="O2044" s="218">
        <f t="shared" si="2060"/>
        <v>0</v>
      </c>
      <c r="P2044" s="218">
        <f t="shared" si="2060"/>
        <v>0</v>
      </c>
      <c r="Q2044" s="218">
        <f t="shared" si="2060"/>
        <v>0</v>
      </c>
      <c r="R2044" s="218">
        <f t="shared" si="2060"/>
        <v>0</v>
      </c>
      <c r="S2044" s="218">
        <f t="shared" si="2060"/>
        <v>9.1005301379592299E-2</v>
      </c>
      <c r="T2044" s="218">
        <f t="shared" si="2060"/>
        <v>0</v>
      </c>
      <c r="U2044" s="218">
        <f t="shared" si="2060"/>
        <v>0</v>
      </c>
    </row>
    <row r="2045" spans="1:21" x14ac:dyDescent="0.25">
      <c r="A2045" s="57" t="s">
        <v>1121</v>
      </c>
      <c r="B2045" s="57" t="s">
        <v>7786</v>
      </c>
      <c r="C2045" s="218">
        <f t="shared" ref="C2045:D2064" si="2061">(C5481/C$3521)/(C8917/C$6957)</f>
        <v>0</v>
      </c>
      <c r="D2045" s="218">
        <f t="shared" si="2061"/>
        <v>0</v>
      </c>
      <c r="E2045" s="218"/>
      <c r="F2045" s="218"/>
      <c r="G2045" s="218"/>
      <c r="H2045" s="218">
        <f t="shared" ref="H2045:U2045" si="2062">(H5481/H$3521)/(H8917/H$6957)</f>
        <v>0</v>
      </c>
      <c r="I2045" s="218">
        <f t="shared" si="2062"/>
        <v>0</v>
      </c>
      <c r="J2045" s="218">
        <f t="shared" si="2062"/>
        <v>0</v>
      </c>
      <c r="K2045" s="218">
        <f t="shared" si="2062"/>
        <v>0</v>
      </c>
      <c r="L2045" s="218">
        <f t="shared" si="2062"/>
        <v>0</v>
      </c>
      <c r="M2045" s="218">
        <f t="shared" si="2062"/>
        <v>0</v>
      </c>
      <c r="N2045" s="218">
        <f t="shared" si="2062"/>
        <v>0</v>
      </c>
      <c r="O2045" s="218">
        <f t="shared" si="2062"/>
        <v>0</v>
      </c>
      <c r="P2045" s="218">
        <f t="shared" si="2062"/>
        <v>0</v>
      </c>
      <c r="Q2045" s="218">
        <f t="shared" si="2062"/>
        <v>0</v>
      </c>
      <c r="R2045" s="218">
        <f t="shared" si="2062"/>
        <v>0</v>
      </c>
      <c r="S2045" s="218">
        <f t="shared" si="2062"/>
        <v>0</v>
      </c>
      <c r="T2045" s="218">
        <f t="shared" si="2062"/>
        <v>0</v>
      </c>
      <c r="U2045" s="218">
        <f t="shared" si="2062"/>
        <v>0.10749343632009283</v>
      </c>
    </row>
    <row r="2046" spans="1:21" x14ac:dyDescent="0.25">
      <c r="A2046" s="57" t="s">
        <v>10179</v>
      </c>
      <c r="B2046" s="57" t="s">
        <v>10180</v>
      </c>
      <c r="C2046" s="218">
        <f t="shared" si="2061"/>
        <v>0</v>
      </c>
      <c r="D2046" s="218">
        <f t="shared" si="2061"/>
        <v>0</v>
      </c>
      <c r="E2046" s="218"/>
      <c r="F2046" s="218"/>
      <c r="G2046" s="218"/>
      <c r="H2046" s="218">
        <f t="shared" ref="H2046:U2046" si="2063">(H5482/H$3521)/(H8918/H$6957)</f>
        <v>0</v>
      </c>
      <c r="I2046" s="218">
        <f t="shared" si="2063"/>
        <v>0.13471653596361929</v>
      </c>
      <c r="J2046" s="218">
        <f t="shared" si="2063"/>
        <v>0</v>
      </c>
      <c r="K2046" s="218">
        <f t="shared" si="2063"/>
        <v>0</v>
      </c>
      <c r="L2046" s="218">
        <f t="shared" si="2063"/>
        <v>0</v>
      </c>
      <c r="M2046" s="218">
        <f t="shared" si="2063"/>
        <v>0</v>
      </c>
      <c r="N2046" s="218">
        <f t="shared" si="2063"/>
        <v>0</v>
      </c>
      <c r="O2046" s="218">
        <f t="shared" si="2063"/>
        <v>0</v>
      </c>
      <c r="P2046" s="218">
        <f t="shared" si="2063"/>
        <v>0</v>
      </c>
      <c r="Q2046" s="218">
        <f t="shared" si="2063"/>
        <v>0</v>
      </c>
      <c r="R2046" s="218">
        <f t="shared" si="2063"/>
        <v>0</v>
      </c>
      <c r="S2046" s="218">
        <f t="shared" si="2063"/>
        <v>0</v>
      </c>
      <c r="T2046" s="218">
        <f t="shared" si="2063"/>
        <v>0</v>
      </c>
      <c r="U2046" s="218">
        <f t="shared" si="2063"/>
        <v>0</v>
      </c>
    </row>
    <row r="2047" spans="1:21" x14ac:dyDescent="0.25">
      <c r="A2047" s="57" t="s">
        <v>1752</v>
      </c>
      <c r="B2047" s="57" t="s">
        <v>7787</v>
      </c>
      <c r="C2047" s="218">
        <f t="shared" si="2061"/>
        <v>0</v>
      </c>
      <c r="D2047" s="218">
        <f t="shared" si="2061"/>
        <v>0</v>
      </c>
      <c r="E2047" s="218"/>
      <c r="F2047" s="218"/>
      <c r="G2047" s="218"/>
      <c r="H2047" s="218">
        <f t="shared" ref="H2047:U2047" si="2064">(H5483/H$3521)/(H8919/H$6957)</f>
        <v>0</v>
      </c>
      <c r="I2047" s="218">
        <f t="shared" si="2064"/>
        <v>3.9586461778926219E-2</v>
      </c>
      <c r="J2047" s="218">
        <f t="shared" si="2064"/>
        <v>0</v>
      </c>
      <c r="K2047" s="218">
        <f t="shared" si="2064"/>
        <v>0</v>
      </c>
      <c r="L2047" s="218">
        <f t="shared" si="2064"/>
        <v>0</v>
      </c>
      <c r="M2047" s="218">
        <f t="shared" si="2064"/>
        <v>0</v>
      </c>
      <c r="N2047" s="218">
        <f t="shared" si="2064"/>
        <v>0</v>
      </c>
      <c r="O2047" s="218">
        <f t="shared" si="2064"/>
        <v>0</v>
      </c>
      <c r="P2047" s="218">
        <f t="shared" si="2064"/>
        <v>0</v>
      </c>
      <c r="Q2047" s="218">
        <f t="shared" si="2064"/>
        <v>0</v>
      </c>
      <c r="R2047" s="218">
        <f t="shared" si="2064"/>
        <v>2.4885443823961056E-2</v>
      </c>
      <c r="S2047" s="218">
        <f t="shared" si="2064"/>
        <v>0</v>
      </c>
      <c r="T2047" s="218">
        <f t="shared" si="2064"/>
        <v>0</v>
      </c>
      <c r="U2047" s="218">
        <f t="shared" si="2064"/>
        <v>0</v>
      </c>
    </row>
    <row r="2048" spans="1:21" x14ac:dyDescent="0.25">
      <c r="A2048" s="57" t="s">
        <v>1111</v>
      </c>
      <c r="B2048" s="57" t="s">
        <v>7788</v>
      </c>
      <c r="C2048" s="218">
        <f t="shared" si="2061"/>
        <v>0</v>
      </c>
      <c r="D2048" s="218">
        <f t="shared" si="2061"/>
        <v>0</v>
      </c>
      <c r="E2048" s="218"/>
      <c r="F2048" s="218"/>
      <c r="G2048" s="218"/>
      <c r="H2048" s="218">
        <f t="shared" ref="H2048:U2048" si="2065">(H5484/H$3521)/(H8920/H$6957)</f>
        <v>0</v>
      </c>
      <c r="I2048" s="218">
        <f t="shared" si="2065"/>
        <v>3.6348708685623704E-2</v>
      </c>
      <c r="J2048" s="218">
        <f t="shared" si="2065"/>
        <v>0</v>
      </c>
      <c r="K2048" s="218">
        <f t="shared" si="2065"/>
        <v>0</v>
      </c>
      <c r="L2048" s="218">
        <f t="shared" si="2065"/>
        <v>0</v>
      </c>
      <c r="M2048" s="218">
        <f t="shared" si="2065"/>
        <v>0</v>
      </c>
      <c r="N2048" s="218">
        <f t="shared" si="2065"/>
        <v>0</v>
      </c>
      <c r="O2048" s="218">
        <f t="shared" si="2065"/>
        <v>0</v>
      </c>
      <c r="P2048" s="218">
        <f t="shared" si="2065"/>
        <v>0</v>
      </c>
      <c r="Q2048" s="218">
        <f t="shared" si="2065"/>
        <v>0</v>
      </c>
      <c r="R2048" s="218">
        <f t="shared" si="2065"/>
        <v>0</v>
      </c>
      <c r="S2048" s="218">
        <f t="shared" si="2065"/>
        <v>0</v>
      </c>
      <c r="T2048" s="218">
        <f t="shared" si="2065"/>
        <v>0</v>
      </c>
      <c r="U2048" s="218">
        <f t="shared" si="2065"/>
        <v>0</v>
      </c>
    </row>
    <row r="2049" spans="1:21" x14ac:dyDescent="0.25">
      <c r="A2049" s="57" t="s">
        <v>10181</v>
      </c>
      <c r="B2049" s="57" t="s">
        <v>10182</v>
      </c>
      <c r="C2049" s="218">
        <f t="shared" si="2061"/>
        <v>0</v>
      </c>
      <c r="D2049" s="218">
        <f t="shared" si="2061"/>
        <v>0</v>
      </c>
      <c r="E2049" s="218"/>
      <c r="F2049" s="218"/>
      <c r="G2049" s="218"/>
      <c r="H2049" s="218">
        <f t="shared" ref="H2049:U2049" si="2066">(H5485/H$3521)/(H8921/H$6957)</f>
        <v>2.1744316348110995E-2</v>
      </c>
      <c r="I2049" s="218">
        <f t="shared" si="2066"/>
        <v>0</v>
      </c>
      <c r="J2049" s="218">
        <f t="shared" si="2066"/>
        <v>0</v>
      </c>
      <c r="K2049" s="218">
        <f t="shared" si="2066"/>
        <v>0</v>
      </c>
      <c r="L2049" s="218">
        <f t="shared" si="2066"/>
        <v>0</v>
      </c>
      <c r="M2049" s="218">
        <f t="shared" si="2066"/>
        <v>0</v>
      </c>
      <c r="N2049" s="218">
        <f t="shared" si="2066"/>
        <v>0</v>
      </c>
      <c r="O2049" s="218">
        <f t="shared" si="2066"/>
        <v>0</v>
      </c>
      <c r="P2049" s="218">
        <f t="shared" si="2066"/>
        <v>0</v>
      </c>
      <c r="Q2049" s="218">
        <f t="shared" si="2066"/>
        <v>0</v>
      </c>
      <c r="R2049" s="218">
        <f t="shared" si="2066"/>
        <v>0</v>
      </c>
      <c r="S2049" s="218">
        <f t="shared" si="2066"/>
        <v>0</v>
      </c>
      <c r="T2049" s="218">
        <f t="shared" si="2066"/>
        <v>0</v>
      </c>
      <c r="U2049" s="218">
        <f t="shared" si="2066"/>
        <v>0</v>
      </c>
    </row>
    <row r="2050" spans="1:21" x14ac:dyDescent="0.25">
      <c r="A2050" s="57" t="s">
        <v>1058</v>
      </c>
      <c r="B2050" s="57" t="s">
        <v>7789</v>
      </c>
      <c r="C2050" s="218">
        <f t="shared" si="2061"/>
        <v>0</v>
      </c>
      <c r="D2050" s="218">
        <f t="shared" si="2061"/>
        <v>0</v>
      </c>
      <c r="E2050" s="218"/>
      <c r="F2050" s="218"/>
      <c r="G2050" s="218"/>
      <c r="H2050" s="218">
        <f t="shared" ref="H2050:U2050" si="2067">(H5486/H$3521)/(H8922/H$6957)</f>
        <v>0.46097602634211071</v>
      </c>
      <c r="I2050" s="218">
        <f t="shared" si="2067"/>
        <v>5.82454142375185E-2</v>
      </c>
      <c r="J2050" s="218">
        <f t="shared" si="2067"/>
        <v>1.5485274224774654E-2</v>
      </c>
      <c r="K2050" s="218">
        <f t="shared" si="2067"/>
        <v>3.0658081617067293E-2</v>
      </c>
      <c r="L2050" s="218">
        <f t="shared" si="2067"/>
        <v>0</v>
      </c>
      <c r="M2050" s="218">
        <f t="shared" si="2067"/>
        <v>0</v>
      </c>
      <c r="N2050" s="218">
        <f t="shared" si="2067"/>
        <v>0</v>
      </c>
      <c r="O2050" s="218">
        <f t="shared" si="2067"/>
        <v>0</v>
      </c>
      <c r="P2050" s="218">
        <f t="shared" si="2067"/>
        <v>0</v>
      </c>
      <c r="Q2050" s="218">
        <f t="shared" si="2067"/>
        <v>0</v>
      </c>
      <c r="R2050" s="218">
        <f t="shared" si="2067"/>
        <v>0</v>
      </c>
      <c r="S2050" s="218">
        <f t="shared" si="2067"/>
        <v>0</v>
      </c>
      <c r="T2050" s="218">
        <f t="shared" si="2067"/>
        <v>0</v>
      </c>
      <c r="U2050" s="218">
        <f t="shared" si="2067"/>
        <v>0</v>
      </c>
    </row>
    <row r="2051" spans="1:21" x14ac:dyDescent="0.25">
      <c r="A2051" s="57" t="s">
        <v>1457</v>
      </c>
      <c r="B2051" s="57" t="s">
        <v>7790</v>
      </c>
      <c r="C2051" s="218">
        <f t="shared" si="2061"/>
        <v>0</v>
      </c>
      <c r="D2051" s="218">
        <f t="shared" si="2061"/>
        <v>0</v>
      </c>
      <c r="E2051" s="218"/>
      <c r="F2051" s="218"/>
      <c r="G2051" s="218"/>
      <c r="H2051" s="218">
        <f t="shared" ref="H2051:U2051" si="2068">(H5487/H$3521)/(H8923/H$6957)</f>
        <v>0.10674498542342681</v>
      </c>
      <c r="I2051" s="218">
        <f t="shared" si="2068"/>
        <v>6.4395570143986239E-2</v>
      </c>
      <c r="J2051" s="218">
        <f t="shared" si="2068"/>
        <v>5.4196905265099501E-2</v>
      </c>
      <c r="K2051" s="218">
        <f t="shared" si="2068"/>
        <v>0</v>
      </c>
      <c r="L2051" s="218">
        <f t="shared" si="2068"/>
        <v>0</v>
      </c>
      <c r="M2051" s="218">
        <f t="shared" si="2068"/>
        <v>0</v>
      </c>
      <c r="N2051" s="218">
        <f t="shared" si="2068"/>
        <v>0</v>
      </c>
      <c r="O2051" s="218">
        <f t="shared" si="2068"/>
        <v>0</v>
      </c>
      <c r="P2051" s="218">
        <f t="shared" si="2068"/>
        <v>6.5061854130567615E-2</v>
      </c>
      <c r="Q2051" s="218">
        <f t="shared" si="2068"/>
        <v>5.7299087839478005E-3</v>
      </c>
      <c r="R2051" s="218">
        <f t="shared" si="2068"/>
        <v>0</v>
      </c>
      <c r="S2051" s="218">
        <f t="shared" si="2068"/>
        <v>6.8857693081946642E-4</v>
      </c>
      <c r="T2051" s="218">
        <f t="shared" si="2068"/>
        <v>0.33755959203900149</v>
      </c>
      <c r="U2051" s="218">
        <f t="shared" si="2068"/>
        <v>5.4222092918382199</v>
      </c>
    </row>
    <row r="2052" spans="1:21" x14ac:dyDescent="0.25">
      <c r="A2052" s="57" t="s">
        <v>10183</v>
      </c>
      <c r="B2052" s="57" t="s">
        <v>10184</v>
      </c>
      <c r="C2052" s="218">
        <f t="shared" si="2061"/>
        <v>145.05811999810803</v>
      </c>
      <c r="D2052" s="218">
        <f t="shared" si="2061"/>
        <v>810.34133532848318</v>
      </c>
      <c r="E2052" s="218"/>
      <c r="F2052" s="218"/>
      <c r="G2052" s="218"/>
      <c r="H2052" s="218">
        <f t="shared" ref="H2052:U2052" si="2069">(H5488/H$3521)/(H8924/H$6957)</f>
        <v>0</v>
      </c>
      <c r="I2052" s="218">
        <f t="shared" si="2069"/>
        <v>0</v>
      </c>
      <c r="J2052" s="218" t="e">
        <f t="shared" si="2069"/>
        <v>#DIV/0!</v>
      </c>
      <c r="K2052" s="218">
        <f t="shared" si="2069"/>
        <v>0</v>
      </c>
      <c r="L2052" s="218">
        <f t="shared" si="2069"/>
        <v>0</v>
      </c>
      <c r="M2052" s="218">
        <f t="shared" si="2069"/>
        <v>0</v>
      </c>
      <c r="N2052" s="218">
        <f t="shared" si="2069"/>
        <v>0</v>
      </c>
      <c r="O2052" s="218">
        <f t="shared" si="2069"/>
        <v>0</v>
      </c>
      <c r="P2052" s="218" t="e">
        <f t="shared" si="2069"/>
        <v>#DIV/0!</v>
      </c>
      <c r="Q2052" s="218" t="e">
        <f t="shared" si="2069"/>
        <v>#DIV/0!</v>
      </c>
      <c r="R2052" s="218" t="e">
        <f t="shared" si="2069"/>
        <v>#DIV/0!</v>
      </c>
      <c r="S2052" s="218" t="e">
        <f t="shared" si="2069"/>
        <v>#DIV/0!</v>
      </c>
      <c r="T2052" s="218" t="e">
        <f t="shared" si="2069"/>
        <v>#DIV/0!</v>
      </c>
      <c r="U2052" s="218" t="e">
        <f t="shared" si="2069"/>
        <v>#DIV/0!</v>
      </c>
    </row>
    <row r="2053" spans="1:21" x14ac:dyDescent="0.25">
      <c r="A2053" s="57" t="s">
        <v>10185</v>
      </c>
      <c r="B2053" s="57" t="s">
        <v>10186</v>
      </c>
      <c r="C2053" s="218">
        <f t="shared" si="2061"/>
        <v>0</v>
      </c>
      <c r="D2053" s="218">
        <f t="shared" si="2061"/>
        <v>0</v>
      </c>
      <c r="E2053" s="218"/>
      <c r="F2053" s="218"/>
      <c r="G2053" s="218"/>
      <c r="H2053" s="218">
        <f t="shared" ref="H2053:U2053" si="2070">(H5489/H$3521)/(H8925/H$6957)</f>
        <v>0</v>
      </c>
      <c r="I2053" s="218">
        <f t="shared" si="2070"/>
        <v>0</v>
      </c>
      <c r="J2053" s="218">
        <f t="shared" si="2070"/>
        <v>0</v>
      </c>
      <c r="K2053" s="218">
        <f t="shared" si="2070"/>
        <v>0</v>
      </c>
      <c r="L2053" s="218">
        <f t="shared" si="2070"/>
        <v>0</v>
      </c>
      <c r="M2053" s="218">
        <f t="shared" si="2070"/>
        <v>0</v>
      </c>
      <c r="N2053" s="218">
        <f t="shared" si="2070"/>
        <v>0</v>
      </c>
      <c r="O2053" s="218">
        <f t="shared" si="2070"/>
        <v>0</v>
      </c>
      <c r="P2053" s="218">
        <f t="shared" si="2070"/>
        <v>0</v>
      </c>
      <c r="Q2053" s="218">
        <f t="shared" si="2070"/>
        <v>0</v>
      </c>
      <c r="R2053" s="218">
        <f t="shared" si="2070"/>
        <v>0</v>
      </c>
      <c r="S2053" s="218">
        <f t="shared" si="2070"/>
        <v>0</v>
      </c>
      <c r="T2053" s="218">
        <f t="shared" si="2070"/>
        <v>0</v>
      </c>
      <c r="U2053" s="218">
        <f t="shared" si="2070"/>
        <v>7.3170195036668065E-2</v>
      </c>
    </row>
    <row r="2054" spans="1:21" x14ac:dyDescent="0.25">
      <c r="A2054" s="57" t="s">
        <v>10187</v>
      </c>
      <c r="B2054" s="57" t="s">
        <v>10188</v>
      </c>
      <c r="C2054" s="218">
        <f t="shared" si="2061"/>
        <v>0</v>
      </c>
      <c r="D2054" s="218">
        <f t="shared" si="2061"/>
        <v>0</v>
      </c>
      <c r="E2054" s="218"/>
      <c r="F2054" s="218"/>
      <c r="G2054" s="218"/>
      <c r="H2054" s="218">
        <f t="shared" ref="H2054:U2054" si="2071">(H5490/H$3521)/(H8926/H$6957)</f>
        <v>5.8294456162880835E-2</v>
      </c>
      <c r="I2054" s="218">
        <f t="shared" si="2071"/>
        <v>0</v>
      </c>
      <c r="J2054" s="218">
        <f t="shared" si="2071"/>
        <v>0</v>
      </c>
      <c r="K2054" s="218">
        <f t="shared" si="2071"/>
        <v>0</v>
      </c>
      <c r="L2054" s="218">
        <f t="shared" si="2071"/>
        <v>0</v>
      </c>
      <c r="M2054" s="218">
        <f t="shared" si="2071"/>
        <v>0</v>
      </c>
      <c r="N2054" s="218">
        <f t="shared" si="2071"/>
        <v>0</v>
      </c>
      <c r="O2054" s="218">
        <f t="shared" si="2071"/>
        <v>1.2668306022506118E-3</v>
      </c>
      <c r="P2054" s="218">
        <f t="shared" si="2071"/>
        <v>0</v>
      </c>
      <c r="Q2054" s="218">
        <f t="shared" si="2071"/>
        <v>0</v>
      </c>
      <c r="R2054" s="218">
        <f t="shared" si="2071"/>
        <v>0</v>
      </c>
      <c r="S2054" s="218">
        <f t="shared" si="2071"/>
        <v>0</v>
      </c>
      <c r="T2054" s="218">
        <f t="shared" si="2071"/>
        <v>0</v>
      </c>
      <c r="U2054" s="218">
        <f t="shared" si="2071"/>
        <v>9.9194106023194704E-3</v>
      </c>
    </row>
    <row r="2055" spans="1:21" x14ac:dyDescent="0.25">
      <c r="A2055" s="57" t="s">
        <v>10189</v>
      </c>
      <c r="B2055" s="57" t="s">
        <v>10190</v>
      </c>
      <c r="C2055" s="218">
        <f t="shared" si="2061"/>
        <v>0</v>
      </c>
      <c r="D2055" s="218">
        <f t="shared" si="2061"/>
        <v>0</v>
      </c>
      <c r="E2055" s="218"/>
      <c r="F2055" s="218"/>
      <c r="G2055" s="218"/>
      <c r="H2055" s="218">
        <f t="shared" ref="H2055:U2055" si="2072">(H5491/H$3521)/(H8927/H$6957)</f>
        <v>1.0479944480214792E-4</v>
      </c>
      <c r="I2055" s="218">
        <f t="shared" si="2072"/>
        <v>9.7207025968351114E-4</v>
      </c>
      <c r="J2055" s="218">
        <f t="shared" si="2072"/>
        <v>0</v>
      </c>
      <c r="K2055" s="218">
        <f t="shared" si="2072"/>
        <v>0</v>
      </c>
      <c r="L2055" s="218">
        <f t="shared" si="2072"/>
        <v>0</v>
      </c>
      <c r="M2055" s="218">
        <f t="shared" si="2072"/>
        <v>0</v>
      </c>
      <c r="N2055" s="218">
        <f t="shared" si="2072"/>
        <v>0</v>
      </c>
      <c r="O2055" s="218">
        <f t="shared" si="2072"/>
        <v>0</v>
      </c>
      <c r="P2055" s="218">
        <f t="shared" si="2072"/>
        <v>0</v>
      </c>
      <c r="Q2055" s="218">
        <f t="shared" si="2072"/>
        <v>0</v>
      </c>
      <c r="R2055" s="218">
        <f t="shared" si="2072"/>
        <v>0</v>
      </c>
      <c r="S2055" s="218">
        <f t="shared" si="2072"/>
        <v>0</v>
      </c>
      <c r="T2055" s="218">
        <f t="shared" si="2072"/>
        <v>0</v>
      </c>
      <c r="U2055" s="218">
        <f t="shared" si="2072"/>
        <v>0</v>
      </c>
    </row>
    <row r="2056" spans="1:21" x14ac:dyDescent="0.25">
      <c r="A2056" s="57" t="s">
        <v>10191</v>
      </c>
      <c r="B2056" s="57" t="s">
        <v>10192</v>
      </c>
      <c r="C2056" s="218">
        <f t="shared" si="2061"/>
        <v>0</v>
      </c>
      <c r="D2056" s="218">
        <f t="shared" si="2061"/>
        <v>0</v>
      </c>
      <c r="E2056" s="218"/>
      <c r="F2056" s="218"/>
      <c r="G2056" s="218"/>
      <c r="H2056" s="218">
        <f t="shared" ref="H2056:U2056" si="2073">(H5492/H$3521)/(H8928/H$6957)</f>
        <v>7.6641059935254243E-3</v>
      </c>
      <c r="I2056" s="218">
        <f t="shared" si="2073"/>
        <v>0</v>
      </c>
      <c r="J2056" s="218">
        <f t="shared" si="2073"/>
        <v>0</v>
      </c>
      <c r="K2056" s="218">
        <f t="shared" si="2073"/>
        <v>4.4615294223781439E-5</v>
      </c>
      <c r="L2056" s="218">
        <f t="shared" si="2073"/>
        <v>0</v>
      </c>
      <c r="M2056" s="218">
        <f t="shared" si="2073"/>
        <v>0</v>
      </c>
      <c r="N2056" s="218">
        <f t="shared" si="2073"/>
        <v>0</v>
      </c>
      <c r="O2056" s="218">
        <f t="shared" si="2073"/>
        <v>0</v>
      </c>
      <c r="P2056" s="218">
        <f t="shared" si="2073"/>
        <v>0</v>
      </c>
      <c r="Q2056" s="218">
        <f t="shared" si="2073"/>
        <v>0</v>
      </c>
      <c r="R2056" s="218">
        <f t="shared" si="2073"/>
        <v>0</v>
      </c>
      <c r="S2056" s="218">
        <f t="shared" si="2073"/>
        <v>0</v>
      </c>
      <c r="T2056" s="218">
        <f t="shared" si="2073"/>
        <v>0</v>
      </c>
      <c r="U2056" s="218">
        <f t="shared" si="2073"/>
        <v>7.966830290219184E-4</v>
      </c>
    </row>
    <row r="2057" spans="1:21" x14ac:dyDescent="0.25">
      <c r="A2057" s="57" t="s">
        <v>10193</v>
      </c>
      <c r="B2057" s="57" t="s">
        <v>10194</v>
      </c>
      <c r="C2057" s="218">
        <f t="shared" si="2061"/>
        <v>0</v>
      </c>
      <c r="D2057" s="218">
        <f t="shared" si="2061"/>
        <v>0</v>
      </c>
      <c r="E2057" s="218"/>
      <c r="F2057" s="218"/>
      <c r="G2057" s="218"/>
      <c r="H2057" s="218">
        <f t="shared" ref="H2057:U2057" si="2074">(H5493/H$3521)/(H8929/H$6957)</f>
        <v>1.3302980232991778E-2</v>
      </c>
      <c r="I2057" s="218">
        <f t="shared" si="2074"/>
        <v>1.1589838475237216E-2</v>
      </c>
      <c r="J2057" s="218">
        <f t="shared" si="2074"/>
        <v>5.5572494635800869E-3</v>
      </c>
      <c r="K2057" s="218">
        <f t="shared" si="2074"/>
        <v>8.5801913193813591E-3</v>
      </c>
      <c r="L2057" s="218">
        <f t="shared" si="2074"/>
        <v>0</v>
      </c>
      <c r="M2057" s="218">
        <f t="shared" si="2074"/>
        <v>0</v>
      </c>
      <c r="N2057" s="218">
        <f t="shared" si="2074"/>
        <v>0</v>
      </c>
      <c r="O2057" s="218">
        <f t="shared" si="2074"/>
        <v>0</v>
      </c>
      <c r="P2057" s="218">
        <f t="shared" si="2074"/>
        <v>8.3395317470384103E-2</v>
      </c>
      <c r="Q2057" s="218">
        <f t="shared" si="2074"/>
        <v>0</v>
      </c>
      <c r="R2057" s="218">
        <f t="shared" si="2074"/>
        <v>0</v>
      </c>
      <c r="S2057" s="218">
        <f t="shared" si="2074"/>
        <v>0</v>
      </c>
      <c r="T2057" s="218">
        <f t="shared" si="2074"/>
        <v>0</v>
      </c>
      <c r="U2057" s="218">
        <f t="shared" si="2074"/>
        <v>0</v>
      </c>
    </row>
    <row r="2058" spans="1:21" x14ac:dyDescent="0.25">
      <c r="A2058" s="57" t="s">
        <v>10195</v>
      </c>
      <c r="B2058" s="57" t="s">
        <v>10196</v>
      </c>
      <c r="C2058" s="218">
        <f t="shared" si="2061"/>
        <v>0</v>
      </c>
      <c r="D2058" s="218">
        <f t="shared" si="2061"/>
        <v>0</v>
      </c>
      <c r="E2058" s="218"/>
      <c r="F2058" s="218"/>
      <c r="G2058" s="218"/>
      <c r="H2058" s="218">
        <f t="shared" ref="H2058:U2058" si="2075">(H5494/H$3521)/(H8930/H$6957)</f>
        <v>0</v>
      </c>
      <c r="I2058" s="218">
        <f t="shared" si="2075"/>
        <v>0</v>
      </c>
      <c r="J2058" s="218">
        <f t="shared" si="2075"/>
        <v>0</v>
      </c>
      <c r="K2058" s="218">
        <f t="shared" si="2075"/>
        <v>6.9027674691704314E-3</v>
      </c>
      <c r="L2058" s="218">
        <f t="shared" si="2075"/>
        <v>9.6225060872734101E-3</v>
      </c>
      <c r="M2058" s="218">
        <f t="shared" si="2075"/>
        <v>0</v>
      </c>
      <c r="N2058" s="218">
        <f t="shared" si="2075"/>
        <v>0</v>
      </c>
      <c r="O2058" s="218">
        <f t="shared" si="2075"/>
        <v>0</v>
      </c>
      <c r="P2058" s="218">
        <f t="shared" si="2075"/>
        <v>0</v>
      </c>
      <c r="Q2058" s="218">
        <f t="shared" si="2075"/>
        <v>0</v>
      </c>
      <c r="R2058" s="218">
        <f t="shared" si="2075"/>
        <v>0</v>
      </c>
      <c r="S2058" s="218">
        <f t="shared" si="2075"/>
        <v>1.2942209078041752E-2</v>
      </c>
      <c r="T2058" s="218">
        <f t="shared" si="2075"/>
        <v>0</v>
      </c>
      <c r="U2058" s="218">
        <f t="shared" si="2075"/>
        <v>0</v>
      </c>
    </row>
    <row r="2059" spans="1:21" x14ac:dyDescent="0.25">
      <c r="A2059" s="57" t="s">
        <v>10197</v>
      </c>
      <c r="B2059" s="57" t="s">
        <v>10198</v>
      </c>
      <c r="C2059" s="218">
        <f t="shared" si="2061"/>
        <v>0</v>
      </c>
      <c r="D2059" s="218">
        <f t="shared" si="2061"/>
        <v>0</v>
      </c>
      <c r="E2059" s="218"/>
      <c r="F2059" s="218"/>
      <c r="G2059" s="218"/>
      <c r="H2059" s="218">
        <f t="shared" ref="H2059:U2059" si="2076">(H5495/H$3521)/(H8931/H$6957)</f>
        <v>0</v>
      </c>
      <c r="I2059" s="218">
        <f t="shared" si="2076"/>
        <v>5.2274000079419146E-3</v>
      </c>
      <c r="J2059" s="218">
        <f t="shared" si="2076"/>
        <v>0.54292089005136224</v>
      </c>
      <c r="K2059" s="218">
        <f t="shared" si="2076"/>
        <v>0.42622564269799978</v>
      </c>
      <c r="L2059" s="218">
        <f t="shared" si="2076"/>
        <v>0.11229601396769269</v>
      </c>
      <c r="M2059" s="218">
        <f t="shared" si="2076"/>
        <v>0</v>
      </c>
      <c r="N2059" s="218">
        <f t="shared" si="2076"/>
        <v>0</v>
      </c>
      <c r="O2059" s="218">
        <f t="shared" si="2076"/>
        <v>0</v>
      </c>
      <c r="P2059" s="218">
        <f t="shared" si="2076"/>
        <v>0.31078022993215176</v>
      </c>
      <c r="Q2059" s="218">
        <f t="shared" si="2076"/>
        <v>0</v>
      </c>
      <c r="R2059" s="218">
        <f t="shared" si="2076"/>
        <v>0</v>
      </c>
      <c r="S2059" s="218">
        <f t="shared" si="2076"/>
        <v>0</v>
      </c>
      <c r="T2059" s="218">
        <f t="shared" si="2076"/>
        <v>0</v>
      </c>
      <c r="U2059" s="218">
        <f t="shared" si="2076"/>
        <v>0</v>
      </c>
    </row>
    <row r="2060" spans="1:21" x14ac:dyDescent="0.25">
      <c r="A2060" s="57" t="s">
        <v>10199</v>
      </c>
      <c r="B2060" s="57" t="s">
        <v>10200</v>
      </c>
      <c r="C2060" s="218">
        <f t="shared" si="2061"/>
        <v>0</v>
      </c>
      <c r="D2060" s="218">
        <f t="shared" si="2061"/>
        <v>0</v>
      </c>
      <c r="E2060" s="218"/>
      <c r="F2060" s="218"/>
      <c r="G2060" s="218"/>
      <c r="H2060" s="218">
        <f t="shared" ref="H2060:U2060" si="2077">(H5496/H$3521)/(H8932/H$6957)</f>
        <v>0</v>
      </c>
      <c r="I2060" s="218">
        <f t="shared" si="2077"/>
        <v>0</v>
      </c>
      <c r="J2060" s="218">
        <f t="shared" si="2077"/>
        <v>0</v>
      </c>
      <c r="K2060" s="218">
        <f t="shared" si="2077"/>
        <v>0</v>
      </c>
      <c r="L2060" s="218">
        <f t="shared" si="2077"/>
        <v>0</v>
      </c>
      <c r="M2060" s="218">
        <f t="shared" si="2077"/>
        <v>0</v>
      </c>
      <c r="N2060" s="218">
        <f t="shared" si="2077"/>
        <v>0</v>
      </c>
      <c r="O2060" s="218">
        <f t="shared" si="2077"/>
        <v>0</v>
      </c>
      <c r="P2060" s="218">
        <f t="shared" si="2077"/>
        <v>0</v>
      </c>
      <c r="Q2060" s="218">
        <f t="shared" si="2077"/>
        <v>0.25576608944962931</v>
      </c>
      <c r="R2060" s="218">
        <f t="shared" si="2077"/>
        <v>0</v>
      </c>
      <c r="S2060" s="218">
        <f t="shared" si="2077"/>
        <v>0</v>
      </c>
      <c r="T2060" s="218">
        <f t="shared" si="2077"/>
        <v>0</v>
      </c>
      <c r="U2060" s="218">
        <f t="shared" si="2077"/>
        <v>0</v>
      </c>
    </row>
    <row r="2061" spans="1:21" x14ac:dyDescent="0.25">
      <c r="A2061" s="57" t="s">
        <v>556</v>
      </c>
      <c r="B2061" s="57" t="s">
        <v>7803</v>
      </c>
      <c r="C2061" s="218">
        <f t="shared" si="2061"/>
        <v>0</v>
      </c>
      <c r="D2061" s="218">
        <f t="shared" si="2061"/>
        <v>0</v>
      </c>
      <c r="E2061" s="218"/>
      <c r="F2061" s="218"/>
      <c r="G2061" s="218"/>
      <c r="H2061" s="218">
        <f t="shared" ref="H2061:U2061" si="2078">(H5497/H$3521)/(H8933/H$6957)</f>
        <v>0.39956811983555324</v>
      </c>
      <c r="I2061" s="218">
        <f t="shared" si="2078"/>
        <v>6.7810001986636018E-2</v>
      </c>
      <c r="J2061" s="218">
        <f t="shared" si="2078"/>
        <v>5.6891707306548876E-2</v>
      </c>
      <c r="K2061" s="218">
        <f t="shared" si="2078"/>
        <v>0</v>
      </c>
      <c r="L2061" s="218">
        <f t="shared" si="2078"/>
        <v>0.16898913418855702</v>
      </c>
      <c r="M2061" s="218">
        <f t="shared" si="2078"/>
        <v>0</v>
      </c>
      <c r="N2061" s="218">
        <f t="shared" si="2078"/>
        <v>5.5972293254815522E-2</v>
      </c>
      <c r="O2061" s="218">
        <f t="shared" si="2078"/>
        <v>0</v>
      </c>
      <c r="P2061" s="218">
        <f t="shared" si="2078"/>
        <v>0</v>
      </c>
      <c r="Q2061" s="218">
        <f t="shared" si="2078"/>
        <v>0</v>
      </c>
      <c r="R2061" s="218">
        <f t="shared" si="2078"/>
        <v>0</v>
      </c>
      <c r="S2061" s="218">
        <f t="shared" si="2078"/>
        <v>0</v>
      </c>
      <c r="T2061" s="218">
        <f t="shared" si="2078"/>
        <v>0</v>
      </c>
      <c r="U2061" s="218">
        <f t="shared" si="2078"/>
        <v>0</v>
      </c>
    </row>
    <row r="2062" spans="1:21" x14ac:dyDescent="0.25">
      <c r="A2062" s="57" t="s">
        <v>10201</v>
      </c>
      <c r="B2062" s="57" t="s">
        <v>10202</v>
      </c>
      <c r="C2062" s="218">
        <f t="shared" si="2061"/>
        <v>0</v>
      </c>
      <c r="D2062" s="218">
        <f t="shared" si="2061"/>
        <v>0</v>
      </c>
      <c r="E2062" s="218"/>
      <c r="F2062" s="218"/>
      <c r="G2062" s="218"/>
      <c r="H2062" s="218">
        <f t="shared" ref="H2062:U2062" si="2079">(H5498/H$3521)/(H8934/H$6957)</f>
        <v>4.8028183248394342E-2</v>
      </c>
      <c r="I2062" s="218">
        <f t="shared" si="2079"/>
        <v>0</v>
      </c>
      <c r="J2062" s="218">
        <f t="shared" si="2079"/>
        <v>1.9581491508805886E-2</v>
      </c>
      <c r="K2062" s="218">
        <f t="shared" si="2079"/>
        <v>0.23545718798444115</v>
      </c>
      <c r="L2062" s="218">
        <f t="shared" si="2079"/>
        <v>0</v>
      </c>
      <c r="M2062" s="218">
        <f t="shared" si="2079"/>
        <v>8.7064409875948802E-3</v>
      </c>
      <c r="N2062" s="218">
        <f t="shared" si="2079"/>
        <v>0</v>
      </c>
      <c r="O2062" s="218">
        <f t="shared" si="2079"/>
        <v>0</v>
      </c>
      <c r="P2062" s="218">
        <f t="shared" si="2079"/>
        <v>0</v>
      </c>
      <c r="Q2062" s="218">
        <f t="shared" si="2079"/>
        <v>0</v>
      </c>
      <c r="R2062" s="218">
        <f t="shared" si="2079"/>
        <v>0</v>
      </c>
      <c r="S2062" s="218">
        <f t="shared" si="2079"/>
        <v>0</v>
      </c>
      <c r="T2062" s="218">
        <f t="shared" si="2079"/>
        <v>0</v>
      </c>
      <c r="U2062" s="218">
        <f t="shared" si="2079"/>
        <v>0</v>
      </c>
    </row>
    <row r="2063" spans="1:21" x14ac:dyDescent="0.25">
      <c r="A2063" s="57" t="s">
        <v>10203</v>
      </c>
      <c r="B2063" s="57" t="s">
        <v>10204</v>
      </c>
      <c r="C2063" s="218">
        <f t="shared" si="2061"/>
        <v>0</v>
      </c>
      <c r="D2063" s="218">
        <f t="shared" si="2061"/>
        <v>0</v>
      </c>
      <c r="E2063" s="218"/>
      <c r="F2063" s="218"/>
      <c r="G2063" s="218"/>
      <c r="H2063" s="218">
        <f t="shared" ref="H2063:U2063" si="2080">(H5499/H$3521)/(H8935/H$6957)</f>
        <v>0</v>
      </c>
      <c r="I2063" s="218">
        <f t="shared" si="2080"/>
        <v>0</v>
      </c>
      <c r="J2063" s="218">
        <f t="shared" si="2080"/>
        <v>0</v>
      </c>
      <c r="K2063" s="218">
        <f t="shared" si="2080"/>
        <v>0</v>
      </c>
      <c r="L2063" s="218">
        <f t="shared" si="2080"/>
        <v>0</v>
      </c>
      <c r="M2063" s="218">
        <f t="shared" si="2080"/>
        <v>0</v>
      </c>
      <c r="N2063" s="218">
        <f t="shared" si="2080"/>
        <v>0</v>
      </c>
      <c r="O2063" s="218">
        <f t="shared" si="2080"/>
        <v>2.4231505174059139E-2</v>
      </c>
      <c r="P2063" s="218">
        <f t="shared" si="2080"/>
        <v>0</v>
      </c>
      <c r="Q2063" s="218">
        <f t="shared" si="2080"/>
        <v>0</v>
      </c>
      <c r="R2063" s="218">
        <f t="shared" si="2080"/>
        <v>0</v>
      </c>
      <c r="S2063" s="218">
        <f t="shared" si="2080"/>
        <v>0</v>
      </c>
      <c r="T2063" s="218">
        <f t="shared" si="2080"/>
        <v>0</v>
      </c>
      <c r="U2063" s="218">
        <f t="shared" si="2080"/>
        <v>0</v>
      </c>
    </row>
    <row r="2064" spans="1:21" x14ac:dyDescent="0.25">
      <c r="A2064" s="57" t="s">
        <v>10205</v>
      </c>
      <c r="B2064" s="57" t="s">
        <v>10206</v>
      </c>
      <c r="C2064" s="218">
        <f t="shared" si="2061"/>
        <v>0</v>
      </c>
      <c r="D2064" s="218">
        <f t="shared" si="2061"/>
        <v>0</v>
      </c>
      <c r="E2064" s="218"/>
      <c r="F2064" s="218"/>
      <c r="G2064" s="218"/>
      <c r="H2064" s="218">
        <f t="shared" ref="H2064:U2064" si="2081">(H5500/H$3521)/(H8936/H$6957)</f>
        <v>9.3257735726831378E-3</v>
      </c>
      <c r="I2064" s="218">
        <f t="shared" si="2081"/>
        <v>2.2082088409208383E-3</v>
      </c>
      <c r="J2064" s="218">
        <f t="shared" si="2081"/>
        <v>1.7015149636953988E-3</v>
      </c>
      <c r="K2064" s="218">
        <f t="shared" si="2081"/>
        <v>0</v>
      </c>
      <c r="L2064" s="218">
        <f t="shared" si="2081"/>
        <v>0</v>
      </c>
      <c r="M2064" s="218">
        <f t="shared" si="2081"/>
        <v>0</v>
      </c>
      <c r="N2064" s="218">
        <f t="shared" si="2081"/>
        <v>0</v>
      </c>
      <c r="O2064" s="218">
        <f t="shared" si="2081"/>
        <v>0</v>
      </c>
      <c r="P2064" s="218">
        <f t="shared" si="2081"/>
        <v>0</v>
      </c>
      <c r="Q2064" s="218">
        <f t="shared" si="2081"/>
        <v>0</v>
      </c>
      <c r="R2064" s="218">
        <f t="shared" si="2081"/>
        <v>0</v>
      </c>
      <c r="S2064" s="218">
        <f t="shared" si="2081"/>
        <v>0</v>
      </c>
      <c r="T2064" s="218">
        <f t="shared" si="2081"/>
        <v>0</v>
      </c>
      <c r="U2064" s="218">
        <f t="shared" si="2081"/>
        <v>0</v>
      </c>
    </row>
    <row r="2065" spans="1:21" x14ac:dyDescent="0.25">
      <c r="A2065" s="57" t="s">
        <v>10207</v>
      </c>
      <c r="B2065" s="57" t="s">
        <v>10208</v>
      </c>
      <c r="C2065" s="218">
        <f t="shared" ref="C2065:D2084" si="2082">(C5501/C$3521)/(C8937/C$6957)</f>
        <v>0</v>
      </c>
      <c r="D2065" s="218">
        <f t="shared" si="2082"/>
        <v>0</v>
      </c>
      <c r="E2065" s="218"/>
      <c r="F2065" s="218"/>
      <c r="G2065" s="218"/>
      <c r="H2065" s="218">
        <f t="shared" ref="H2065:U2065" si="2083">(H5501/H$3521)/(H8937/H$6957)</f>
        <v>4.0212264645519567E-4</v>
      </c>
      <c r="I2065" s="218">
        <f t="shared" si="2083"/>
        <v>0</v>
      </c>
      <c r="J2065" s="218">
        <f t="shared" si="2083"/>
        <v>0</v>
      </c>
      <c r="K2065" s="218">
        <f t="shared" si="2083"/>
        <v>0</v>
      </c>
      <c r="L2065" s="218">
        <f t="shared" si="2083"/>
        <v>0</v>
      </c>
      <c r="M2065" s="218">
        <f t="shared" si="2083"/>
        <v>0</v>
      </c>
      <c r="N2065" s="218">
        <f t="shared" si="2083"/>
        <v>0</v>
      </c>
      <c r="O2065" s="218">
        <f t="shared" si="2083"/>
        <v>0</v>
      </c>
      <c r="P2065" s="218">
        <f t="shared" si="2083"/>
        <v>0</v>
      </c>
      <c r="Q2065" s="218">
        <f t="shared" si="2083"/>
        <v>0</v>
      </c>
      <c r="R2065" s="218">
        <f t="shared" si="2083"/>
        <v>0</v>
      </c>
      <c r="S2065" s="218">
        <f t="shared" si="2083"/>
        <v>0</v>
      </c>
      <c r="T2065" s="218">
        <f t="shared" si="2083"/>
        <v>0</v>
      </c>
      <c r="U2065" s="218">
        <f t="shared" si="2083"/>
        <v>0</v>
      </c>
    </row>
    <row r="2066" spans="1:21" x14ac:dyDescent="0.25">
      <c r="A2066" s="57" t="s">
        <v>10209</v>
      </c>
      <c r="B2066" s="57" t="s">
        <v>10210</v>
      </c>
      <c r="C2066" s="218">
        <f t="shared" si="2082"/>
        <v>0</v>
      </c>
      <c r="D2066" s="218">
        <f t="shared" si="2082"/>
        <v>0</v>
      </c>
      <c r="E2066" s="218"/>
      <c r="F2066" s="218"/>
      <c r="G2066" s="218"/>
      <c r="H2066" s="218">
        <f t="shared" ref="H2066:U2066" si="2084">(H5502/H$3521)/(H8938/H$6957)</f>
        <v>0</v>
      </c>
      <c r="I2066" s="218">
        <f t="shared" si="2084"/>
        <v>0.66260439972572893</v>
      </c>
      <c r="J2066" s="218">
        <f t="shared" si="2084"/>
        <v>0</v>
      </c>
      <c r="K2066" s="218">
        <f t="shared" si="2084"/>
        <v>0.44133786803593694</v>
      </c>
      <c r="L2066" s="218">
        <f t="shared" si="2084"/>
        <v>6.7397408623433394E-2</v>
      </c>
      <c r="M2066" s="218">
        <f t="shared" si="2084"/>
        <v>0</v>
      </c>
      <c r="N2066" s="218">
        <f t="shared" si="2084"/>
        <v>0</v>
      </c>
      <c r="O2066" s="218">
        <f t="shared" si="2084"/>
        <v>0</v>
      </c>
      <c r="P2066" s="218">
        <f t="shared" si="2084"/>
        <v>0</v>
      </c>
      <c r="Q2066" s="218">
        <f t="shared" si="2084"/>
        <v>0</v>
      </c>
      <c r="R2066" s="218">
        <f t="shared" si="2084"/>
        <v>0</v>
      </c>
      <c r="S2066" s="218">
        <f t="shared" si="2084"/>
        <v>0</v>
      </c>
      <c r="T2066" s="218">
        <f t="shared" si="2084"/>
        <v>0</v>
      </c>
      <c r="U2066" s="218">
        <f t="shared" si="2084"/>
        <v>0</v>
      </c>
    </row>
    <row r="2067" spans="1:21" x14ac:dyDescent="0.25">
      <c r="A2067" s="57" t="s">
        <v>10211</v>
      </c>
      <c r="B2067" s="57" t="s">
        <v>10212</v>
      </c>
      <c r="C2067" s="218">
        <f t="shared" si="2082"/>
        <v>0</v>
      </c>
      <c r="D2067" s="218">
        <f t="shared" si="2082"/>
        <v>0</v>
      </c>
      <c r="E2067" s="218"/>
      <c r="F2067" s="218"/>
      <c r="G2067" s="218"/>
      <c r="H2067" s="218">
        <f t="shared" ref="H2067:U2067" si="2085">(H5503/H$3521)/(H8939/H$6957)</f>
        <v>0</v>
      </c>
      <c r="I2067" s="218">
        <f t="shared" si="2085"/>
        <v>8.5466420549261801E-3</v>
      </c>
      <c r="J2067" s="218">
        <f t="shared" si="2085"/>
        <v>0</v>
      </c>
      <c r="K2067" s="218">
        <f t="shared" si="2085"/>
        <v>0</v>
      </c>
      <c r="L2067" s="218">
        <f t="shared" si="2085"/>
        <v>0</v>
      </c>
      <c r="M2067" s="218">
        <f t="shared" si="2085"/>
        <v>0</v>
      </c>
      <c r="N2067" s="218">
        <f t="shared" si="2085"/>
        <v>0</v>
      </c>
      <c r="O2067" s="218">
        <f t="shared" si="2085"/>
        <v>1.2647339708260428E-2</v>
      </c>
      <c r="P2067" s="218">
        <f t="shared" si="2085"/>
        <v>0</v>
      </c>
      <c r="Q2067" s="218">
        <f t="shared" si="2085"/>
        <v>0</v>
      </c>
      <c r="R2067" s="218">
        <f t="shared" si="2085"/>
        <v>0</v>
      </c>
      <c r="S2067" s="218">
        <f t="shared" si="2085"/>
        <v>0</v>
      </c>
      <c r="T2067" s="218">
        <f t="shared" si="2085"/>
        <v>0</v>
      </c>
      <c r="U2067" s="218">
        <f t="shared" si="2085"/>
        <v>0</v>
      </c>
    </row>
    <row r="2068" spans="1:21" x14ac:dyDescent="0.25">
      <c r="A2068" s="57" t="s">
        <v>10213</v>
      </c>
      <c r="B2068" s="57" t="s">
        <v>10214</v>
      </c>
      <c r="C2068" s="218">
        <f t="shared" si="2082"/>
        <v>0</v>
      </c>
      <c r="D2068" s="218">
        <f t="shared" si="2082"/>
        <v>0</v>
      </c>
      <c r="E2068" s="218"/>
      <c r="F2068" s="218"/>
      <c r="G2068" s="218"/>
      <c r="H2068" s="218">
        <f t="shared" ref="H2068:U2068" si="2086">(H5504/H$3521)/(H8940/H$6957)</f>
        <v>2.8390324404195325E-3</v>
      </c>
      <c r="I2068" s="218">
        <f t="shared" si="2086"/>
        <v>0</v>
      </c>
      <c r="J2068" s="218">
        <f t="shared" si="2086"/>
        <v>9.0903063855315742E-4</v>
      </c>
      <c r="K2068" s="218">
        <f t="shared" si="2086"/>
        <v>0.16366777860087034</v>
      </c>
      <c r="L2068" s="218">
        <f t="shared" si="2086"/>
        <v>0</v>
      </c>
      <c r="M2068" s="218">
        <f t="shared" si="2086"/>
        <v>0</v>
      </c>
      <c r="N2068" s="218">
        <f t="shared" si="2086"/>
        <v>0</v>
      </c>
      <c r="O2068" s="218">
        <f t="shared" si="2086"/>
        <v>0</v>
      </c>
      <c r="P2068" s="218">
        <f t="shared" si="2086"/>
        <v>0</v>
      </c>
      <c r="Q2068" s="218">
        <f t="shared" si="2086"/>
        <v>0</v>
      </c>
      <c r="R2068" s="218">
        <f t="shared" si="2086"/>
        <v>0</v>
      </c>
      <c r="S2068" s="218">
        <f t="shared" si="2086"/>
        <v>0</v>
      </c>
      <c r="T2068" s="218">
        <f t="shared" si="2086"/>
        <v>0</v>
      </c>
      <c r="U2068" s="218">
        <f t="shared" si="2086"/>
        <v>0</v>
      </c>
    </row>
    <row r="2069" spans="1:21" x14ac:dyDescent="0.25">
      <c r="A2069" s="57" t="s">
        <v>10215</v>
      </c>
      <c r="B2069" s="57" t="s">
        <v>10216</v>
      </c>
      <c r="C2069" s="218">
        <f t="shared" si="2082"/>
        <v>0</v>
      </c>
      <c r="D2069" s="218">
        <f t="shared" si="2082"/>
        <v>0</v>
      </c>
      <c r="E2069" s="218"/>
      <c r="F2069" s="218"/>
      <c r="G2069" s="218"/>
      <c r="H2069" s="218">
        <f t="shared" ref="H2069:U2069" si="2087">(H5505/H$3521)/(H8941/H$6957)</f>
        <v>0</v>
      </c>
      <c r="I2069" s="218">
        <f t="shared" si="2087"/>
        <v>0</v>
      </c>
      <c r="J2069" s="218">
        <f t="shared" si="2087"/>
        <v>0.13323527016351386</v>
      </c>
      <c r="K2069" s="218">
        <f t="shared" si="2087"/>
        <v>0</v>
      </c>
      <c r="L2069" s="218">
        <f t="shared" si="2087"/>
        <v>0</v>
      </c>
      <c r="M2069" s="218">
        <f t="shared" si="2087"/>
        <v>0</v>
      </c>
      <c r="N2069" s="218">
        <f t="shared" si="2087"/>
        <v>0</v>
      </c>
      <c r="O2069" s="218">
        <f t="shared" si="2087"/>
        <v>0</v>
      </c>
      <c r="P2069" s="218">
        <f t="shared" si="2087"/>
        <v>0</v>
      </c>
      <c r="Q2069" s="218">
        <f t="shared" si="2087"/>
        <v>0</v>
      </c>
      <c r="R2069" s="218">
        <f t="shared" si="2087"/>
        <v>0</v>
      </c>
      <c r="S2069" s="218">
        <f t="shared" si="2087"/>
        <v>0</v>
      </c>
      <c r="T2069" s="218">
        <f t="shared" si="2087"/>
        <v>0</v>
      </c>
      <c r="U2069" s="218">
        <f t="shared" si="2087"/>
        <v>0</v>
      </c>
    </row>
    <row r="2070" spans="1:21" x14ac:dyDescent="0.25">
      <c r="A2070" s="57" t="s">
        <v>478</v>
      </c>
      <c r="B2070" s="57" t="s">
        <v>7812</v>
      </c>
      <c r="C2070" s="218">
        <f t="shared" si="2082"/>
        <v>0</v>
      </c>
      <c r="D2070" s="218">
        <f t="shared" si="2082"/>
        <v>0</v>
      </c>
      <c r="E2070" s="218"/>
      <c r="F2070" s="218"/>
      <c r="G2070" s="218"/>
      <c r="H2070" s="218">
        <f t="shared" ref="H2070:U2070" si="2088">(H5506/H$3521)/(H8942/H$6957)</f>
        <v>4.5415522927192518</v>
      </c>
      <c r="I2070" s="218">
        <f t="shared" si="2088"/>
        <v>8.834492051058139E-2</v>
      </c>
      <c r="J2070" s="218">
        <f t="shared" si="2088"/>
        <v>0.62642862730818549</v>
      </c>
      <c r="K2070" s="218">
        <f t="shared" si="2088"/>
        <v>0</v>
      </c>
      <c r="L2070" s="218">
        <f t="shared" si="2088"/>
        <v>0</v>
      </c>
      <c r="M2070" s="218">
        <f t="shared" si="2088"/>
        <v>0.27732286300553832</v>
      </c>
      <c r="N2070" s="218">
        <f t="shared" si="2088"/>
        <v>0</v>
      </c>
      <c r="O2070" s="218">
        <f t="shared" si="2088"/>
        <v>6.4386515812669028E-3</v>
      </c>
      <c r="P2070" s="218">
        <f t="shared" si="2088"/>
        <v>0</v>
      </c>
      <c r="Q2070" s="218">
        <f t="shared" si="2088"/>
        <v>3.5252206431772626</v>
      </c>
      <c r="R2070" s="218">
        <f t="shared" si="2088"/>
        <v>0</v>
      </c>
      <c r="S2070" s="218">
        <f t="shared" si="2088"/>
        <v>9.8294221706399537E-2</v>
      </c>
      <c r="T2070" s="218">
        <f t="shared" si="2088"/>
        <v>0</v>
      </c>
      <c r="U2070" s="218">
        <f t="shared" si="2088"/>
        <v>0</v>
      </c>
    </row>
    <row r="2071" spans="1:21" x14ac:dyDescent="0.25">
      <c r="A2071" s="57" t="s">
        <v>1104</v>
      </c>
      <c r="B2071" s="57" t="s">
        <v>7813</v>
      </c>
      <c r="C2071" s="218">
        <f t="shared" si="2082"/>
        <v>36.041182516912016</v>
      </c>
      <c r="D2071" s="218">
        <f t="shared" si="2082"/>
        <v>44.894958409919894</v>
      </c>
      <c r="E2071" s="218"/>
      <c r="F2071" s="218"/>
      <c r="G2071" s="218"/>
      <c r="H2071" s="218">
        <f t="shared" ref="H2071:U2071" si="2089">(H5507/H$3521)/(H8943/H$6957)</f>
        <v>7.1056581498219654E-2</v>
      </c>
      <c r="I2071" s="218">
        <f t="shared" si="2089"/>
        <v>0</v>
      </c>
      <c r="J2071" s="218">
        <f t="shared" si="2089"/>
        <v>0</v>
      </c>
      <c r="K2071" s="218">
        <f t="shared" si="2089"/>
        <v>0</v>
      </c>
      <c r="L2071" s="218">
        <f t="shared" si="2089"/>
        <v>0.90788878203285717</v>
      </c>
      <c r="M2071" s="218">
        <f t="shared" si="2089"/>
        <v>0</v>
      </c>
      <c r="N2071" s="218">
        <f t="shared" si="2089"/>
        <v>0</v>
      </c>
      <c r="O2071" s="218">
        <f t="shared" si="2089"/>
        <v>0</v>
      </c>
      <c r="P2071" s="218">
        <f t="shared" si="2089"/>
        <v>0</v>
      </c>
      <c r="Q2071" s="218">
        <f t="shared" si="2089"/>
        <v>0</v>
      </c>
      <c r="R2071" s="218">
        <f t="shared" si="2089"/>
        <v>0</v>
      </c>
      <c r="S2071" s="218">
        <f t="shared" si="2089"/>
        <v>0</v>
      </c>
      <c r="T2071" s="218">
        <f t="shared" si="2089"/>
        <v>0</v>
      </c>
      <c r="U2071" s="218">
        <f t="shared" si="2089"/>
        <v>0</v>
      </c>
    </row>
    <row r="2072" spans="1:21" x14ac:dyDescent="0.25">
      <c r="A2072" s="57" t="s">
        <v>455</v>
      </c>
      <c r="B2072" s="57" t="s">
        <v>7814</v>
      </c>
      <c r="C2072" s="218">
        <f t="shared" si="2082"/>
        <v>0</v>
      </c>
      <c r="D2072" s="218">
        <f t="shared" si="2082"/>
        <v>0</v>
      </c>
      <c r="E2072" s="218"/>
      <c r="F2072" s="218"/>
      <c r="G2072" s="218"/>
      <c r="H2072" s="218">
        <f t="shared" ref="H2072:U2072" si="2090">(H5508/H$3521)/(H8944/H$6957)</f>
        <v>0</v>
      </c>
      <c r="I2072" s="218">
        <f t="shared" si="2090"/>
        <v>0</v>
      </c>
      <c r="J2072" s="218">
        <f t="shared" si="2090"/>
        <v>0</v>
      </c>
      <c r="K2072" s="218">
        <f t="shared" si="2090"/>
        <v>0.13414697263868125</v>
      </c>
      <c r="L2072" s="218">
        <f t="shared" si="2090"/>
        <v>9.9421999583073892E-2</v>
      </c>
      <c r="M2072" s="218">
        <f t="shared" si="2090"/>
        <v>0</v>
      </c>
      <c r="N2072" s="218">
        <f t="shared" si="2090"/>
        <v>0</v>
      </c>
      <c r="O2072" s="218">
        <f t="shared" si="2090"/>
        <v>0</v>
      </c>
      <c r="P2072" s="218">
        <f t="shared" si="2090"/>
        <v>0</v>
      </c>
      <c r="Q2072" s="218">
        <f t="shared" si="2090"/>
        <v>0</v>
      </c>
      <c r="R2072" s="218">
        <f t="shared" si="2090"/>
        <v>0</v>
      </c>
      <c r="S2072" s="218">
        <f t="shared" si="2090"/>
        <v>0</v>
      </c>
      <c r="T2072" s="218">
        <f t="shared" si="2090"/>
        <v>0</v>
      </c>
      <c r="U2072" s="218">
        <f t="shared" si="2090"/>
        <v>0</v>
      </c>
    </row>
    <row r="2073" spans="1:21" x14ac:dyDescent="0.25">
      <c r="A2073" s="57" t="s">
        <v>10217</v>
      </c>
      <c r="B2073" s="57" t="s">
        <v>10218</v>
      </c>
      <c r="C2073" s="218">
        <f t="shared" si="2082"/>
        <v>0</v>
      </c>
      <c r="D2073" s="218">
        <f t="shared" si="2082"/>
        <v>0</v>
      </c>
      <c r="E2073" s="218"/>
      <c r="F2073" s="218"/>
      <c r="G2073" s="218"/>
      <c r="H2073" s="218">
        <f t="shared" ref="H2073:U2073" si="2091">(H5509/H$3521)/(H8945/H$6957)</f>
        <v>3.3745784213347507E-2</v>
      </c>
      <c r="I2073" s="218">
        <f t="shared" si="2091"/>
        <v>0</v>
      </c>
      <c r="J2073" s="218">
        <f t="shared" si="2091"/>
        <v>0</v>
      </c>
      <c r="K2073" s="218">
        <f t="shared" si="2091"/>
        <v>4.7051366656928771E-3</v>
      </c>
      <c r="L2073" s="218">
        <f t="shared" si="2091"/>
        <v>0</v>
      </c>
      <c r="M2073" s="218">
        <f t="shared" si="2091"/>
        <v>0</v>
      </c>
      <c r="N2073" s="218">
        <f t="shared" si="2091"/>
        <v>0</v>
      </c>
      <c r="O2073" s="218">
        <f t="shared" si="2091"/>
        <v>0</v>
      </c>
      <c r="P2073" s="218">
        <f t="shared" si="2091"/>
        <v>0</v>
      </c>
      <c r="Q2073" s="218">
        <f t="shared" si="2091"/>
        <v>0</v>
      </c>
      <c r="R2073" s="218">
        <f t="shared" si="2091"/>
        <v>0</v>
      </c>
      <c r="S2073" s="218">
        <f t="shared" si="2091"/>
        <v>2.3177514392455783E-2</v>
      </c>
      <c r="T2073" s="218">
        <f t="shared" si="2091"/>
        <v>1.412616234391037E-2</v>
      </c>
      <c r="U2073" s="218">
        <f t="shared" si="2091"/>
        <v>0</v>
      </c>
    </row>
    <row r="2074" spans="1:21" x14ac:dyDescent="0.25">
      <c r="A2074" s="57" t="s">
        <v>273</v>
      </c>
      <c r="B2074" s="57" t="s">
        <v>7817</v>
      </c>
      <c r="C2074" s="218">
        <f t="shared" si="2082"/>
        <v>0</v>
      </c>
      <c r="D2074" s="218">
        <f t="shared" si="2082"/>
        <v>0</v>
      </c>
      <c r="E2074" s="218"/>
      <c r="F2074" s="218"/>
      <c r="G2074" s="218"/>
      <c r="H2074" s="218">
        <f t="shared" ref="H2074:U2074" si="2092">(H5510/H$3521)/(H8946/H$6957)</f>
        <v>6.6293381191151621E-2</v>
      </c>
      <c r="I2074" s="218">
        <f t="shared" si="2092"/>
        <v>0</v>
      </c>
      <c r="J2074" s="218">
        <f t="shared" si="2092"/>
        <v>0.79346761604144078</v>
      </c>
      <c r="K2074" s="218">
        <f t="shared" si="2092"/>
        <v>3.2593169178080007E-2</v>
      </c>
      <c r="L2074" s="218">
        <f t="shared" si="2092"/>
        <v>0</v>
      </c>
      <c r="M2074" s="218">
        <f t="shared" si="2092"/>
        <v>0</v>
      </c>
      <c r="N2074" s="218">
        <f t="shared" si="2092"/>
        <v>4.4595443383336063E-2</v>
      </c>
      <c r="O2074" s="218">
        <f t="shared" si="2092"/>
        <v>0</v>
      </c>
      <c r="P2074" s="218">
        <f t="shared" si="2092"/>
        <v>0</v>
      </c>
      <c r="Q2074" s="218">
        <f t="shared" si="2092"/>
        <v>0</v>
      </c>
      <c r="R2074" s="218">
        <f t="shared" si="2092"/>
        <v>0</v>
      </c>
      <c r="S2074" s="218">
        <f t="shared" si="2092"/>
        <v>0</v>
      </c>
      <c r="T2074" s="218">
        <f t="shared" si="2092"/>
        <v>0</v>
      </c>
      <c r="U2074" s="218">
        <f t="shared" si="2092"/>
        <v>0</v>
      </c>
    </row>
    <row r="2075" spans="1:21" x14ac:dyDescent="0.25">
      <c r="A2075" s="57" t="s">
        <v>110</v>
      </c>
      <c r="B2075" s="57" t="s">
        <v>7818</v>
      </c>
      <c r="C2075" s="218">
        <f t="shared" si="2082"/>
        <v>0</v>
      </c>
      <c r="D2075" s="218">
        <f t="shared" si="2082"/>
        <v>0</v>
      </c>
      <c r="E2075" s="218"/>
      <c r="F2075" s="218"/>
      <c r="G2075" s="218"/>
      <c r="H2075" s="218">
        <f t="shared" ref="H2075:U2075" si="2093">(H5511/H$3521)/(H8947/H$6957)</f>
        <v>0</v>
      </c>
      <c r="I2075" s="218">
        <f t="shared" si="2093"/>
        <v>9.5171344896842439E-2</v>
      </c>
      <c r="J2075" s="218">
        <f t="shared" si="2093"/>
        <v>0</v>
      </c>
      <c r="K2075" s="218">
        <f t="shared" si="2093"/>
        <v>1.6735721628672179E-2</v>
      </c>
      <c r="L2075" s="218">
        <f t="shared" si="2093"/>
        <v>0</v>
      </c>
      <c r="M2075" s="218">
        <f t="shared" si="2093"/>
        <v>0</v>
      </c>
      <c r="N2075" s="218">
        <f t="shared" si="2093"/>
        <v>0</v>
      </c>
      <c r="O2075" s="218">
        <f t="shared" si="2093"/>
        <v>0</v>
      </c>
      <c r="P2075" s="218">
        <f t="shared" si="2093"/>
        <v>0</v>
      </c>
      <c r="Q2075" s="218">
        <f t="shared" si="2093"/>
        <v>0</v>
      </c>
      <c r="R2075" s="218">
        <f t="shared" si="2093"/>
        <v>8.1760856873586529E-2</v>
      </c>
      <c r="S2075" s="218">
        <f t="shared" si="2093"/>
        <v>1.0168936297051887E-2</v>
      </c>
      <c r="T2075" s="218">
        <f t="shared" si="2093"/>
        <v>6.6811854514316465E-3</v>
      </c>
      <c r="U2075" s="218">
        <f t="shared" si="2093"/>
        <v>0</v>
      </c>
    </row>
    <row r="2076" spans="1:21" x14ac:dyDescent="0.25">
      <c r="A2076" s="57" t="s">
        <v>1972</v>
      </c>
      <c r="B2076" s="57" t="s">
        <v>7819</v>
      </c>
      <c r="C2076" s="218">
        <f t="shared" si="2082"/>
        <v>0</v>
      </c>
      <c r="D2076" s="218">
        <f t="shared" si="2082"/>
        <v>0</v>
      </c>
      <c r="E2076" s="218"/>
      <c r="F2076" s="218"/>
      <c r="G2076" s="218"/>
      <c r="H2076" s="218">
        <f t="shared" ref="H2076:U2076" si="2094">(H5512/H$3521)/(H8948/H$6957)</f>
        <v>0</v>
      </c>
      <c r="I2076" s="218">
        <f t="shared" si="2094"/>
        <v>0</v>
      </c>
      <c r="J2076" s="218">
        <f t="shared" si="2094"/>
        <v>0</v>
      </c>
      <c r="K2076" s="218">
        <f t="shared" si="2094"/>
        <v>0</v>
      </c>
      <c r="L2076" s="218">
        <f t="shared" si="2094"/>
        <v>0</v>
      </c>
      <c r="M2076" s="218">
        <f t="shared" si="2094"/>
        <v>0</v>
      </c>
      <c r="N2076" s="218">
        <f t="shared" si="2094"/>
        <v>0</v>
      </c>
      <c r="O2076" s="218">
        <f t="shared" si="2094"/>
        <v>0.42768729099029196</v>
      </c>
      <c r="P2076" s="218">
        <f t="shared" si="2094"/>
        <v>0</v>
      </c>
      <c r="Q2076" s="218">
        <f t="shared" si="2094"/>
        <v>0</v>
      </c>
      <c r="R2076" s="218">
        <f t="shared" si="2094"/>
        <v>0</v>
      </c>
      <c r="S2076" s="218">
        <f t="shared" si="2094"/>
        <v>0</v>
      </c>
      <c r="T2076" s="218">
        <f t="shared" si="2094"/>
        <v>0</v>
      </c>
      <c r="U2076" s="218">
        <f t="shared" si="2094"/>
        <v>0</v>
      </c>
    </row>
    <row r="2077" spans="1:21" x14ac:dyDescent="0.25">
      <c r="A2077" s="57" t="s">
        <v>283</v>
      </c>
      <c r="B2077" s="57" t="s">
        <v>7822</v>
      </c>
      <c r="C2077" s="218">
        <f t="shared" si="2082"/>
        <v>0</v>
      </c>
      <c r="D2077" s="218">
        <f t="shared" si="2082"/>
        <v>0</v>
      </c>
      <c r="E2077" s="218"/>
      <c r="F2077" s="218"/>
      <c r="G2077" s="218"/>
      <c r="H2077" s="218">
        <f t="shared" ref="H2077:U2077" si="2095">(H5513/H$3521)/(H8949/H$6957)</f>
        <v>0</v>
      </c>
      <c r="I2077" s="218">
        <f t="shared" si="2095"/>
        <v>1.3233343559566296E-2</v>
      </c>
      <c r="J2077" s="218">
        <f t="shared" si="2095"/>
        <v>1.2254304032413807E-2</v>
      </c>
      <c r="K2077" s="218">
        <f t="shared" si="2095"/>
        <v>8.2887193668046161E-3</v>
      </c>
      <c r="L2077" s="218">
        <f t="shared" si="2095"/>
        <v>0.6997771282827383</v>
      </c>
      <c r="M2077" s="218">
        <f t="shared" si="2095"/>
        <v>1.3622324842774674E-3</v>
      </c>
      <c r="N2077" s="218">
        <f t="shared" si="2095"/>
        <v>0</v>
      </c>
      <c r="O2077" s="218">
        <f t="shared" si="2095"/>
        <v>0</v>
      </c>
      <c r="P2077" s="218">
        <f t="shared" si="2095"/>
        <v>2.9146892855069554E-2</v>
      </c>
      <c r="Q2077" s="218">
        <f t="shared" si="2095"/>
        <v>2.3518758740020899E-2</v>
      </c>
      <c r="R2077" s="218">
        <f t="shared" si="2095"/>
        <v>0</v>
      </c>
      <c r="S2077" s="218">
        <f t="shared" si="2095"/>
        <v>0</v>
      </c>
      <c r="T2077" s="218">
        <f t="shared" si="2095"/>
        <v>0</v>
      </c>
      <c r="U2077" s="218">
        <f t="shared" si="2095"/>
        <v>0</v>
      </c>
    </row>
    <row r="2078" spans="1:21" x14ac:dyDescent="0.25">
      <c r="A2078" s="57" t="s">
        <v>1134</v>
      </c>
      <c r="B2078" s="57" t="s">
        <v>7823</v>
      </c>
      <c r="C2078" s="218">
        <f t="shared" si="2082"/>
        <v>0</v>
      </c>
      <c r="D2078" s="218">
        <f t="shared" si="2082"/>
        <v>0</v>
      </c>
      <c r="E2078" s="218"/>
      <c r="F2078" s="218"/>
      <c r="G2078" s="218"/>
      <c r="H2078" s="218">
        <f t="shared" ref="H2078:U2078" si="2096">(H5514/H$3521)/(H8950/H$6957)</f>
        <v>0</v>
      </c>
      <c r="I2078" s="218">
        <f t="shared" si="2096"/>
        <v>5.9057822928872995E-2</v>
      </c>
      <c r="J2078" s="218">
        <f t="shared" si="2096"/>
        <v>8.0164597994361792E-5</v>
      </c>
      <c r="K2078" s="218">
        <f t="shared" si="2096"/>
        <v>0</v>
      </c>
      <c r="L2078" s="218">
        <f t="shared" si="2096"/>
        <v>0</v>
      </c>
      <c r="M2078" s="218">
        <f t="shared" si="2096"/>
        <v>0.10271521468750859</v>
      </c>
      <c r="N2078" s="218">
        <f t="shared" si="2096"/>
        <v>0</v>
      </c>
      <c r="O2078" s="218">
        <f t="shared" si="2096"/>
        <v>0</v>
      </c>
      <c r="P2078" s="218">
        <f t="shared" si="2096"/>
        <v>6.5025201435161176E-2</v>
      </c>
      <c r="Q2078" s="218">
        <f t="shared" si="2096"/>
        <v>1.3286148108534068E-2</v>
      </c>
      <c r="R2078" s="218">
        <f t="shared" si="2096"/>
        <v>0</v>
      </c>
      <c r="S2078" s="218">
        <f t="shared" si="2096"/>
        <v>0</v>
      </c>
      <c r="T2078" s="218">
        <f t="shared" si="2096"/>
        <v>0</v>
      </c>
      <c r="U2078" s="218">
        <f t="shared" si="2096"/>
        <v>0</v>
      </c>
    </row>
    <row r="2079" spans="1:21" x14ac:dyDescent="0.25">
      <c r="A2079" s="57" t="s">
        <v>1211</v>
      </c>
      <c r="B2079" s="57" t="s">
        <v>7826</v>
      </c>
      <c r="C2079" s="218">
        <f t="shared" si="2082"/>
        <v>0</v>
      </c>
      <c r="D2079" s="218">
        <f t="shared" si="2082"/>
        <v>0</v>
      </c>
      <c r="E2079" s="218"/>
      <c r="F2079" s="218"/>
      <c r="G2079" s="218"/>
      <c r="H2079" s="218">
        <f t="shared" ref="H2079:U2079" si="2097">(H5515/H$3521)/(H8951/H$6957)</f>
        <v>0</v>
      </c>
      <c r="I2079" s="218">
        <f t="shared" si="2097"/>
        <v>0</v>
      </c>
      <c r="J2079" s="218">
        <f t="shared" si="2097"/>
        <v>0</v>
      </c>
      <c r="K2079" s="218">
        <f t="shared" si="2097"/>
        <v>0</v>
      </c>
      <c r="L2079" s="218" t="e">
        <f t="shared" si="2097"/>
        <v>#DIV/0!</v>
      </c>
      <c r="M2079" s="218">
        <f t="shared" si="2097"/>
        <v>0</v>
      </c>
      <c r="N2079" s="218" t="e">
        <f t="shared" si="2097"/>
        <v>#DIV/0!</v>
      </c>
      <c r="O2079" s="218">
        <f t="shared" si="2097"/>
        <v>0</v>
      </c>
      <c r="P2079" s="218">
        <f t="shared" si="2097"/>
        <v>1.4710227479231265E-2</v>
      </c>
      <c r="Q2079" s="218">
        <f t="shared" si="2097"/>
        <v>0</v>
      </c>
      <c r="R2079" s="218">
        <f t="shared" si="2097"/>
        <v>0</v>
      </c>
      <c r="S2079" s="218">
        <f t="shared" si="2097"/>
        <v>0</v>
      </c>
      <c r="T2079" s="218">
        <f t="shared" si="2097"/>
        <v>0</v>
      </c>
      <c r="U2079" s="218">
        <f t="shared" si="2097"/>
        <v>0</v>
      </c>
    </row>
    <row r="2080" spans="1:21" x14ac:dyDescent="0.25">
      <c r="A2080" s="57" t="s">
        <v>10219</v>
      </c>
      <c r="B2080" s="57" t="s">
        <v>10220</v>
      </c>
      <c r="C2080" s="218">
        <f t="shared" si="2082"/>
        <v>0</v>
      </c>
      <c r="D2080" s="218">
        <f t="shared" si="2082"/>
        <v>0</v>
      </c>
      <c r="E2080" s="218"/>
      <c r="F2080" s="218"/>
      <c r="G2080" s="218"/>
      <c r="H2080" s="218">
        <f t="shared" ref="H2080:U2080" si="2098">(H5516/H$3521)/(H8952/H$6957)</f>
        <v>0</v>
      </c>
      <c r="I2080" s="218">
        <f t="shared" si="2098"/>
        <v>0.986081413345966</v>
      </c>
      <c r="J2080" s="218">
        <f t="shared" si="2098"/>
        <v>0</v>
      </c>
      <c r="K2080" s="218">
        <f t="shared" si="2098"/>
        <v>0</v>
      </c>
      <c r="L2080" s="218">
        <f t="shared" si="2098"/>
        <v>0</v>
      </c>
      <c r="M2080" s="218">
        <f t="shared" si="2098"/>
        <v>0</v>
      </c>
      <c r="N2080" s="218">
        <f t="shared" si="2098"/>
        <v>0</v>
      </c>
      <c r="O2080" s="218">
        <f t="shared" si="2098"/>
        <v>0</v>
      </c>
      <c r="P2080" s="218">
        <f t="shared" si="2098"/>
        <v>0</v>
      </c>
      <c r="Q2080" s="218">
        <f t="shared" si="2098"/>
        <v>0</v>
      </c>
      <c r="R2080" s="218">
        <f t="shared" si="2098"/>
        <v>0</v>
      </c>
      <c r="S2080" s="218">
        <f t="shared" si="2098"/>
        <v>0</v>
      </c>
      <c r="T2080" s="218">
        <f t="shared" si="2098"/>
        <v>0</v>
      </c>
      <c r="U2080" s="218">
        <f t="shared" si="2098"/>
        <v>0</v>
      </c>
    </row>
    <row r="2081" spans="1:21" x14ac:dyDescent="0.25">
      <c r="A2081" s="57" t="s">
        <v>10221</v>
      </c>
      <c r="B2081" s="57" t="s">
        <v>10222</v>
      </c>
      <c r="C2081" s="218">
        <f t="shared" si="2082"/>
        <v>0</v>
      </c>
      <c r="D2081" s="218">
        <f t="shared" si="2082"/>
        <v>0</v>
      </c>
      <c r="E2081" s="218"/>
      <c r="F2081" s="218"/>
      <c r="G2081" s="218"/>
      <c r="H2081" s="218">
        <f t="shared" ref="H2081:U2081" si="2099">(H5517/H$3521)/(H8953/H$6957)</f>
        <v>0.79083292674821282</v>
      </c>
      <c r="I2081" s="218">
        <f t="shared" si="2099"/>
        <v>5.5597517584199056E-2</v>
      </c>
      <c r="J2081" s="218">
        <f t="shared" si="2099"/>
        <v>0</v>
      </c>
      <c r="K2081" s="218">
        <f t="shared" si="2099"/>
        <v>0.23690938723439367</v>
      </c>
      <c r="L2081" s="218">
        <f t="shared" si="2099"/>
        <v>0.12426954934235114</v>
      </c>
      <c r="M2081" s="218">
        <f t="shared" si="2099"/>
        <v>8.8197617488119495E-2</v>
      </c>
      <c r="N2081" s="218">
        <f t="shared" si="2099"/>
        <v>0</v>
      </c>
      <c r="O2081" s="218">
        <f t="shared" si="2099"/>
        <v>0</v>
      </c>
      <c r="P2081" s="218">
        <f t="shared" si="2099"/>
        <v>0</v>
      </c>
      <c r="Q2081" s="218">
        <f t="shared" si="2099"/>
        <v>0</v>
      </c>
      <c r="R2081" s="218">
        <f t="shared" si="2099"/>
        <v>0</v>
      </c>
      <c r="S2081" s="218">
        <f t="shared" si="2099"/>
        <v>0</v>
      </c>
      <c r="T2081" s="218">
        <f t="shared" si="2099"/>
        <v>0</v>
      </c>
      <c r="U2081" s="218">
        <f t="shared" si="2099"/>
        <v>0</v>
      </c>
    </row>
    <row r="2082" spans="1:21" x14ac:dyDescent="0.25">
      <c r="A2082" s="57" t="s">
        <v>1265</v>
      </c>
      <c r="B2082" s="57" t="s">
        <v>7828</v>
      </c>
      <c r="C2082" s="218">
        <f t="shared" si="2082"/>
        <v>0</v>
      </c>
      <c r="D2082" s="218">
        <f t="shared" si="2082"/>
        <v>0</v>
      </c>
      <c r="E2082" s="218"/>
      <c r="F2082" s="218"/>
      <c r="G2082" s="218"/>
      <c r="H2082" s="218">
        <f t="shared" ref="H2082:U2082" si="2100">(H5518/H$3521)/(H8954/H$6957)</f>
        <v>8.6192434498180523E-2</v>
      </c>
      <c r="I2082" s="218">
        <f t="shared" si="2100"/>
        <v>0</v>
      </c>
      <c r="J2082" s="218">
        <f t="shared" si="2100"/>
        <v>1.2950709030157517E-3</v>
      </c>
      <c r="K2082" s="218">
        <f t="shared" si="2100"/>
        <v>0</v>
      </c>
      <c r="L2082" s="218">
        <f t="shared" si="2100"/>
        <v>0</v>
      </c>
      <c r="M2082" s="218">
        <f t="shared" si="2100"/>
        <v>0</v>
      </c>
      <c r="N2082" s="218">
        <f t="shared" si="2100"/>
        <v>0</v>
      </c>
      <c r="O2082" s="218">
        <f t="shared" si="2100"/>
        <v>0</v>
      </c>
      <c r="P2082" s="218">
        <f t="shared" si="2100"/>
        <v>0</v>
      </c>
      <c r="Q2082" s="218">
        <f t="shared" si="2100"/>
        <v>0</v>
      </c>
      <c r="R2082" s="218">
        <f t="shared" si="2100"/>
        <v>0</v>
      </c>
      <c r="S2082" s="218">
        <f t="shared" si="2100"/>
        <v>0</v>
      </c>
      <c r="T2082" s="218">
        <f t="shared" si="2100"/>
        <v>0</v>
      </c>
      <c r="U2082" s="218">
        <f t="shared" si="2100"/>
        <v>0</v>
      </c>
    </row>
    <row r="2083" spans="1:21" x14ac:dyDescent="0.25">
      <c r="A2083" s="57" t="s">
        <v>10223</v>
      </c>
      <c r="B2083" s="57" t="s">
        <v>10224</v>
      </c>
      <c r="C2083" s="218">
        <f t="shared" si="2082"/>
        <v>0</v>
      </c>
      <c r="D2083" s="218">
        <f t="shared" si="2082"/>
        <v>0</v>
      </c>
      <c r="E2083" s="218"/>
      <c r="F2083" s="218"/>
      <c r="G2083" s="218"/>
      <c r="H2083" s="218">
        <f t="shared" ref="H2083:U2083" si="2101">(H5519/H$3521)/(H8955/H$6957)</f>
        <v>0.10049937518069905</v>
      </c>
      <c r="I2083" s="218">
        <f t="shared" si="2101"/>
        <v>0</v>
      </c>
      <c r="J2083" s="218">
        <f t="shared" si="2101"/>
        <v>8.8795635253851955E-3</v>
      </c>
      <c r="K2083" s="218">
        <f t="shared" si="2101"/>
        <v>0</v>
      </c>
      <c r="L2083" s="218">
        <f t="shared" si="2101"/>
        <v>0</v>
      </c>
      <c r="M2083" s="218">
        <f t="shared" si="2101"/>
        <v>0</v>
      </c>
      <c r="N2083" s="218">
        <f t="shared" si="2101"/>
        <v>0</v>
      </c>
      <c r="O2083" s="218">
        <f t="shared" si="2101"/>
        <v>0</v>
      </c>
      <c r="P2083" s="218">
        <f t="shared" si="2101"/>
        <v>0</v>
      </c>
      <c r="Q2083" s="218">
        <f t="shared" si="2101"/>
        <v>0</v>
      </c>
      <c r="R2083" s="218">
        <f t="shared" si="2101"/>
        <v>0</v>
      </c>
      <c r="S2083" s="218">
        <f t="shared" si="2101"/>
        <v>0</v>
      </c>
      <c r="T2083" s="218">
        <f t="shared" si="2101"/>
        <v>0</v>
      </c>
      <c r="U2083" s="218">
        <f t="shared" si="2101"/>
        <v>0</v>
      </c>
    </row>
    <row r="2084" spans="1:21" x14ac:dyDescent="0.25">
      <c r="A2084" s="57" t="s">
        <v>10225</v>
      </c>
      <c r="B2084" s="57" t="s">
        <v>10226</v>
      </c>
      <c r="C2084" s="218">
        <f t="shared" si="2082"/>
        <v>0</v>
      </c>
      <c r="D2084" s="218">
        <f t="shared" si="2082"/>
        <v>0</v>
      </c>
      <c r="E2084" s="218"/>
      <c r="F2084" s="218"/>
      <c r="G2084" s="218"/>
      <c r="H2084" s="218">
        <f t="shared" ref="H2084:U2084" si="2102">(H5520/H$3521)/(H8956/H$6957)</f>
        <v>0.16245354342483079</v>
      </c>
      <c r="I2084" s="218">
        <f t="shared" si="2102"/>
        <v>3.605959268422719E-2</v>
      </c>
      <c r="J2084" s="218">
        <f t="shared" si="2102"/>
        <v>0</v>
      </c>
      <c r="K2084" s="218">
        <f t="shared" si="2102"/>
        <v>0</v>
      </c>
      <c r="L2084" s="218">
        <f t="shared" si="2102"/>
        <v>0</v>
      </c>
      <c r="M2084" s="218">
        <f t="shared" si="2102"/>
        <v>0</v>
      </c>
      <c r="N2084" s="218">
        <f t="shared" si="2102"/>
        <v>0</v>
      </c>
      <c r="O2084" s="218">
        <f t="shared" si="2102"/>
        <v>0</v>
      </c>
      <c r="P2084" s="218">
        <f t="shared" si="2102"/>
        <v>0</v>
      </c>
      <c r="Q2084" s="218">
        <f t="shared" si="2102"/>
        <v>0</v>
      </c>
      <c r="R2084" s="218">
        <f t="shared" si="2102"/>
        <v>0</v>
      </c>
      <c r="S2084" s="218">
        <f t="shared" si="2102"/>
        <v>0</v>
      </c>
      <c r="T2084" s="218">
        <f t="shared" si="2102"/>
        <v>0</v>
      </c>
      <c r="U2084" s="218">
        <f t="shared" si="2102"/>
        <v>0</v>
      </c>
    </row>
    <row r="2085" spans="1:21" x14ac:dyDescent="0.25">
      <c r="A2085" s="57" t="s">
        <v>1656</v>
      </c>
      <c r="B2085" s="57" t="s">
        <v>7829</v>
      </c>
      <c r="C2085" s="218">
        <f t="shared" ref="C2085:D2104" si="2103">(C5521/C$3521)/(C8957/C$6957)</f>
        <v>0</v>
      </c>
      <c r="D2085" s="218">
        <f t="shared" si="2103"/>
        <v>0</v>
      </c>
      <c r="E2085" s="218"/>
      <c r="F2085" s="218"/>
      <c r="G2085" s="218"/>
      <c r="H2085" s="218">
        <f t="shared" ref="H2085:U2085" si="2104">(H5521/H$3521)/(H8957/H$6957)</f>
        <v>0</v>
      </c>
      <c r="I2085" s="218">
        <f t="shared" si="2104"/>
        <v>0.75483066964420298</v>
      </c>
      <c r="J2085" s="218">
        <f t="shared" si="2104"/>
        <v>0.12437785180173196</v>
      </c>
      <c r="K2085" s="218">
        <f t="shared" si="2104"/>
        <v>0.47720368493212567</v>
      </c>
      <c r="L2085" s="218">
        <f t="shared" si="2104"/>
        <v>0.859918334994904</v>
      </c>
      <c r="M2085" s="218">
        <f t="shared" si="2104"/>
        <v>1.8192253732253409</v>
      </c>
      <c r="N2085" s="218">
        <f t="shared" si="2104"/>
        <v>0.77039503243736518</v>
      </c>
      <c r="O2085" s="218">
        <f t="shared" si="2104"/>
        <v>0.63990199148830929</v>
      </c>
      <c r="P2085" s="218">
        <f t="shared" si="2104"/>
        <v>2.0707388934416238</v>
      </c>
      <c r="Q2085" s="218">
        <f t="shared" si="2104"/>
        <v>0.71826285018572134</v>
      </c>
      <c r="R2085" s="218">
        <f t="shared" si="2104"/>
        <v>0.70135232613464138</v>
      </c>
      <c r="S2085" s="218">
        <f t="shared" si="2104"/>
        <v>0.13185314205102611</v>
      </c>
      <c r="T2085" s="218">
        <f t="shared" si="2104"/>
        <v>0.22640607413331518</v>
      </c>
      <c r="U2085" s="218">
        <f t="shared" si="2104"/>
        <v>4.4329280796747229E-2</v>
      </c>
    </row>
    <row r="2086" spans="1:21" x14ac:dyDescent="0.25">
      <c r="A2086" s="57" t="s">
        <v>2071</v>
      </c>
      <c r="B2086" s="57" t="s">
        <v>7830</v>
      </c>
      <c r="C2086" s="218">
        <f t="shared" si="2103"/>
        <v>0</v>
      </c>
      <c r="D2086" s="218">
        <f t="shared" si="2103"/>
        <v>0</v>
      </c>
      <c r="E2086" s="218"/>
      <c r="F2086" s="218"/>
      <c r="G2086" s="218"/>
      <c r="H2086" s="218">
        <f t="shared" ref="H2086:U2086" si="2105">(H5522/H$3521)/(H8958/H$6957)</f>
        <v>0</v>
      </c>
      <c r="I2086" s="218">
        <f t="shared" si="2105"/>
        <v>3.4804412576831807E-3</v>
      </c>
      <c r="J2086" s="218">
        <f t="shared" si="2105"/>
        <v>0</v>
      </c>
      <c r="K2086" s="218">
        <f t="shared" si="2105"/>
        <v>2.2559726265169813E-3</v>
      </c>
      <c r="L2086" s="218">
        <f t="shared" si="2105"/>
        <v>0</v>
      </c>
      <c r="M2086" s="218">
        <f t="shared" si="2105"/>
        <v>0</v>
      </c>
      <c r="N2086" s="218">
        <f t="shared" si="2105"/>
        <v>0</v>
      </c>
      <c r="O2086" s="218">
        <f t="shared" si="2105"/>
        <v>0</v>
      </c>
      <c r="P2086" s="218">
        <f t="shared" si="2105"/>
        <v>0</v>
      </c>
      <c r="Q2086" s="218">
        <f t="shared" si="2105"/>
        <v>0</v>
      </c>
      <c r="R2086" s="218">
        <f t="shared" si="2105"/>
        <v>0</v>
      </c>
      <c r="S2086" s="218">
        <f t="shared" si="2105"/>
        <v>3.0571430050425139</v>
      </c>
      <c r="T2086" s="218">
        <f t="shared" si="2105"/>
        <v>0</v>
      </c>
      <c r="U2086" s="218">
        <f t="shared" si="2105"/>
        <v>0</v>
      </c>
    </row>
    <row r="2087" spans="1:21" x14ac:dyDescent="0.25">
      <c r="A2087" s="57" t="s">
        <v>10227</v>
      </c>
      <c r="B2087" s="57" t="s">
        <v>10228</v>
      </c>
      <c r="C2087" s="218">
        <f t="shared" si="2103"/>
        <v>0</v>
      </c>
      <c r="D2087" s="218">
        <f t="shared" si="2103"/>
        <v>0</v>
      </c>
      <c r="E2087" s="218"/>
      <c r="F2087" s="218"/>
      <c r="G2087" s="218"/>
      <c r="H2087" s="218">
        <f t="shared" ref="H2087:U2087" si="2106">(H5523/H$3521)/(H8959/H$6957)</f>
        <v>0</v>
      </c>
      <c r="I2087" s="218">
        <f t="shared" si="2106"/>
        <v>0.23624599387930584</v>
      </c>
      <c r="J2087" s="218">
        <f t="shared" si="2106"/>
        <v>1.9573807768434492E-2</v>
      </c>
      <c r="K2087" s="218">
        <f t="shared" si="2106"/>
        <v>0</v>
      </c>
      <c r="L2087" s="218">
        <f t="shared" si="2106"/>
        <v>0</v>
      </c>
      <c r="M2087" s="218">
        <f t="shared" si="2106"/>
        <v>0</v>
      </c>
      <c r="N2087" s="218">
        <f t="shared" si="2106"/>
        <v>0</v>
      </c>
      <c r="O2087" s="218">
        <f t="shared" si="2106"/>
        <v>0</v>
      </c>
      <c r="P2087" s="218">
        <f t="shared" si="2106"/>
        <v>0</v>
      </c>
      <c r="Q2087" s="218">
        <f t="shared" si="2106"/>
        <v>0</v>
      </c>
      <c r="R2087" s="218">
        <f t="shared" si="2106"/>
        <v>0</v>
      </c>
      <c r="S2087" s="218">
        <f t="shared" si="2106"/>
        <v>0</v>
      </c>
      <c r="T2087" s="218">
        <f t="shared" si="2106"/>
        <v>0</v>
      </c>
      <c r="U2087" s="218">
        <f t="shared" si="2106"/>
        <v>0</v>
      </c>
    </row>
    <row r="2088" spans="1:21" x14ac:dyDescent="0.25">
      <c r="A2088" s="57" t="s">
        <v>2050</v>
      </c>
      <c r="B2088" s="57" t="s">
        <v>7832</v>
      </c>
      <c r="C2088" s="218">
        <f t="shared" si="2103"/>
        <v>0</v>
      </c>
      <c r="D2088" s="218">
        <f t="shared" si="2103"/>
        <v>0</v>
      </c>
      <c r="E2088" s="218"/>
      <c r="F2088" s="218"/>
      <c r="G2088" s="218"/>
      <c r="H2088" s="218">
        <f t="shared" ref="H2088:U2088" si="2107">(H5524/H$3521)/(H8960/H$6957)</f>
        <v>0</v>
      </c>
      <c r="I2088" s="218">
        <f t="shared" si="2107"/>
        <v>0</v>
      </c>
      <c r="J2088" s="218">
        <f t="shared" si="2107"/>
        <v>8.6115137306414062E-3</v>
      </c>
      <c r="K2088" s="218">
        <f t="shared" si="2107"/>
        <v>0</v>
      </c>
      <c r="L2088" s="218">
        <f t="shared" si="2107"/>
        <v>0</v>
      </c>
      <c r="M2088" s="218">
        <f t="shared" si="2107"/>
        <v>7.0376575172816869E-2</v>
      </c>
      <c r="N2088" s="218">
        <f t="shared" si="2107"/>
        <v>0</v>
      </c>
      <c r="O2088" s="218">
        <f t="shared" si="2107"/>
        <v>0</v>
      </c>
      <c r="P2088" s="218">
        <f t="shared" si="2107"/>
        <v>0</v>
      </c>
      <c r="Q2088" s="218">
        <f t="shared" si="2107"/>
        <v>3.9418413605899345</v>
      </c>
      <c r="R2088" s="218">
        <f t="shared" si="2107"/>
        <v>0.16680167404501034</v>
      </c>
      <c r="S2088" s="218">
        <f t="shared" si="2107"/>
        <v>0.82094548968484782</v>
      </c>
      <c r="T2088" s="218">
        <f t="shared" si="2107"/>
        <v>7.7758815754681709</v>
      </c>
      <c r="U2088" s="218">
        <f t="shared" si="2107"/>
        <v>9.2529604406846409E-3</v>
      </c>
    </row>
    <row r="2089" spans="1:21" x14ac:dyDescent="0.25">
      <c r="A2089" s="57" t="s">
        <v>2660</v>
      </c>
      <c r="B2089" s="57" t="s">
        <v>7833</v>
      </c>
      <c r="C2089" s="218">
        <f t="shared" si="2103"/>
        <v>0</v>
      </c>
      <c r="D2089" s="218">
        <f t="shared" si="2103"/>
        <v>0</v>
      </c>
      <c r="E2089" s="218"/>
      <c r="F2089" s="218"/>
      <c r="G2089" s="218"/>
      <c r="H2089" s="218">
        <f t="shared" ref="H2089:U2089" si="2108">(H5525/H$3521)/(H8961/H$6957)</f>
        <v>0</v>
      </c>
      <c r="I2089" s="218">
        <f t="shared" si="2108"/>
        <v>0</v>
      </c>
      <c r="J2089" s="218">
        <f t="shared" si="2108"/>
        <v>0</v>
      </c>
      <c r="K2089" s="218">
        <f t="shared" si="2108"/>
        <v>0</v>
      </c>
      <c r="L2089" s="218">
        <f t="shared" si="2108"/>
        <v>1.4310678209523815E-2</v>
      </c>
      <c r="M2089" s="218">
        <f t="shared" si="2108"/>
        <v>0</v>
      </c>
      <c r="N2089" s="218">
        <f t="shared" si="2108"/>
        <v>0</v>
      </c>
      <c r="O2089" s="218">
        <f t="shared" si="2108"/>
        <v>0</v>
      </c>
      <c r="P2089" s="218">
        <f t="shared" si="2108"/>
        <v>0</v>
      </c>
      <c r="Q2089" s="218">
        <f t="shared" si="2108"/>
        <v>4.880187931026801E-3</v>
      </c>
      <c r="R2089" s="218">
        <f t="shared" si="2108"/>
        <v>0</v>
      </c>
      <c r="S2089" s="218">
        <f t="shared" si="2108"/>
        <v>7.8885854992085447E-2</v>
      </c>
      <c r="T2089" s="218">
        <f t="shared" si="2108"/>
        <v>0.2593632770239882</v>
      </c>
      <c r="U2089" s="218">
        <f t="shared" si="2108"/>
        <v>0</v>
      </c>
    </row>
    <row r="2090" spans="1:21" x14ac:dyDescent="0.25">
      <c r="A2090" s="57" t="s">
        <v>946</v>
      </c>
      <c r="B2090" s="57" t="s">
        <v>7834</v>
      </c>
      <c r="C2090" s="218">
        <f t="shared" si="2103"/>
        <v>0</v>
      </c>
      <c r="D2090" s="218">
        <f t="shared" si="2103"/>
        <v>0</v>
      </c>
      <c r="E2090" s="218"/>
      <c r="F2090" s="218"/>
      <c r="G2090" s="218"/>
      <c r="H2090" s="218">
        <f t="shared" ref="H2090:U2090" si="2109">(H5526/H$3521)/(H8962/H$6957)</f>
        <v>8.5525896811152566E-2</v>
      </c>
      <c r="I2090" s="218">
        <f t="shared" si="2109"/>
        <v>0</v>
      </c>
      <c r="J2090" s="218">
        <f t="shared" si="2109"/>
        <v>0</v>
      </c>
      <c r="K2090" s="218">
        <f t="shared" si="2109"/>
        <v>0</v>
      </c>
      <c r="L2090" s="218">
        <f t="shared" si="2109"/>
        <v>0</v>
      </c>
      <c r="M2090" s="218">
        <f t="shared" si="2109"/>
        <v>0</v>
      </c>
      <c r="N2090" s="218">
        <f t="shared" si="2109"/>
        <v>0</v>
      </c>
      <c r="O2090" s="218">
        <f t="shared" si="2109"/>
        <v>0</v>
      </c>
      <c r="P2090" s="218">
        <f t="shared" si="2109"/>
        <v>0.66036048242572143</v>
      </c>
      <c r="Q2090" s="218">
        <f t="shared" si="2109"/>
        <v>1.8088388505135395E-3</v>
      </c>
      <c r="R2090" s="218">
        <f t="shared" si="2109"/>
        <v>0</v>
      </c>
      <c r="S2090" s="218">
        <f t="shared" si="2109"/>
        <v>0</v>
      </c>
      <c r="T2090" s="218">
        <f t="shared" si="2109"/>
        <v>0</v>
      </c>
      <c r="U2090" s="218">
        <f t="shared" si="2109"/>
        <v>0</v>
      </c>
    </row>
    <row r="2091" spans="1:21" x14ac:dyDescent="0.25">
      <c r="A2091" s="57" t="s">
        <v>2448</v>
      </c>
      <c r="B2091" s="57" t="s">
        <v>7835</v>
      </c>
      <c r="C2091" s="218">
        <f t="shared" si="2103"/>
        <v>0</v>
      </c>
      <c r="D2091" s="218">
        <f t="shared" si="2103"/>
        <v>0</v>
      </c>
      <c r="E2091" s="218"/>
      <c r="F2091" s="218"/>
      <c r="G2091" s="218"/>
      <c r="H2091" s="218">
        <f t="shared" ref="H2091:U2091" si="2110">(H5527/H$3521)/(H8963/H$6957)</f>
        <v>1.3420529734218221E-2</v>
      </c>
      <c r="I2091" s="218">
        <f t="shared" si="2110"/>
        <v>0.11858974403208201</v>
      </c>
      <c r="J2091" s="218">
        <f t="shared" si="2110"/>
        <v>0</v>
      </c>
      <c r="K2091" s="218">
        <f t="shared" si="2110"/>
        <v>0.11748324168840624</v>
      </c>
      <c r="L2091" s="218">
        <f t="shared" si="2110"/>
        <v>0</v>
      </c>
      <c r="M2091" s="218">
        <f t="shared" si="2110"/>
        <v>0</v>
      </c>
      <c r="N2091" s="218">
        <f t="shared" si="2110"/>
        <v>0.19619017589385213</v>
      </c>
      <c r="O2091" s="218">
        <f t="shared" si="2110"/>
        <v>0</v>
      </c>
      <c r="P2091" s="218">
        <f t="shared" si="2110"/>
        <v>0.29944948177516123</v>
      </c>
      <c r="Q2091" s="218">
        <f t="shared" si="2110"/>
        <v>0</v>
      </c>
      <c r="R2091" s="218">
        <f t="shared" si="2110"/>
        <v>0</v>
      </c>
      <c r="S2091" s="218">
        <f t="shared" si="2110"/>
        <v>0</v>
      </c>
      <c r="T2091" s="218">
        <f t="shared" si="2110"/>
        <v>0</v>
      </c>
      <c r="U2091" s="218">
        <f t="shared" si="2110"/>
        <v>0</v>
      </c>
    </row>
    <row r="2092" spans="1:21" x14ac:dyDescent="0.25">
      <c r="A2092" s="57" t="s">
        <v>691</v>
      </c>
      <c r="B2092" s="57" t="s">
        <v>7836</v>
      </c>
      <c r="C2092" s="218">
        <f t="shared" si="2103"/>
        <v>14.568273533362653</v>
      </c>
      <c r="D2092" s="218">
        <f t="shared" si="2103"/>
        <v>9.81729328906194</v>
      </c>
      <c r="E2092" s="218"/>
      <c r="F2092" s="218"/>
      <c r="G2092" s="218"/>
      <c r="H2092" s="218">
        <f t="shared" ref="H2092:U2092" si="2111">(H5528/H$3521)/(H8964/H$6957)</f>
        <v>0</v>
      </c>
      <c r="I2092" s="218">
        <f t="shared" si="2111"/>
        <v>1.1984845290971472E-2</v>
      </c>
      <c r="J2092" s="218">
        <f t="shared" si="2111"/>
        <v>0</v>
      </c>
      <c r="K2092" s="218">
        <f t="shared" si="2111"/>
        <v>0</v>
      </c>
      <c r="L2092" s="218">
        <f t="shared" si="2111"/>
        <v>0</v>
      </c>
      <c r="M2092" s="218">
        <f t="shared" si="2111"/>
        <v>0</v>
      </c>
      <c r="N2092" s="218">
        <f t="shared" si="2111"/>
        <v>0</v>
      </c>
      <c r="O2092" s="218">
        <f t="shared" si="2111"/>
        <v>0.70712261340194293</v>
      </c>
      <c r="P2092" s="218">
        <f t="shared" si="2111"/>
        <v>0</v>
      </c>
      <c r="Q2092" s="218">
        <f t="shared" si="2111"/>
        <v>0</v>
      </c>
      <c r="R2092" s="218">
        <f t="shared" si="2111"/>
        <v>0</v>
      </c>
      <c r="S2092" s="218">
        <f t="shared" si="2111"/>
        <v>0</v>
      </c>
      <c r="T2092" s="218">
        <f t="shared" si="2111"/>
        <v>0</v>
      </c>
      <c r="U2092" s="218">
        <f t="shared" si="2111"/>
        <v>0</v>
      </c>
    </row>
    <row r="2093" spans="1:21" x14ac:dyDescent="0.25">
      <c r="A2093" s="57" t="s">
        <v>10229</v>
      </c>
      <c r="B2093" s="57" t="s">
        <v>10230</v>
      </c>
      <c r="C2093" s="218">
        <f t="shared" si="2103"/>
        <v>0</v>
      </c>
      <c r="D2093" s="218">
        <f t="shared" si="2103"/>
        <v>0</v>
      </c>
      <c r="E2093" s="218"/>
      <c r="F2093" s="218"/>
      <c r="G2093" s="218"/>
      <c r="H2093" s="218">
        <f t="shared" ref="H2093:U2093" si="2112">(H5529/H$3521)/(H8965/H$6957)</f>
        <v>1.5546292345785769E-3</v>
      </c>
      <c r="I2093" s="218">
        <f t="shared" si="2112"/>
        <v>0</v>
      </c>
      <c r="J2093" s="218">
        <f t="shared" si="2112"/>
        <v>3.9642878722280592E-3</v>
      </c>
      <c r="K2093" s="218">
        <f t="shared" si="2112"/>
        <v>1.2372844562140871E-2</v>
      </c>
      <c r="L2093" s="218">
        <f t="shared" si="2112"/>
        <v>5.0353182577799678E-5</v>
      </c>
      <c r="M2093" s="218">
        <f t="shared" si="2112"/>
        <v>0</v>
      </c>
      <c r="N2093" s="218">
        <f t="shared" si="2112"/>
        <v>1.4526007861724553E-2</v>
      </c>
      <c r="O2093" s="218">
        <f t="shared" si="2112"/>
        <v>0</v>
      </c>
      <c r="P2093" s="218">
        <f t="shared" si="2112"/>
        <v>0</v>
      </c>
      <c r="Q2093" s="218">
        <f t="shared" si="2112"/>
        <v>2.0456674229694449E-2</v>
      </c>
      <c r="R2093" s="218">
        <f t="shared" si="2112"/>
        <v>1.2060967740089969E-2</v>
      </c>
      <c r="S2093" s="218">
        <f t="shared" si="2112"/>
        <v>4.3496781615542081E-2</v>
      </c>
      <c r="T2093" s="218">
        <f t="shared" si="2112"/>
        <v>1.9970586769558904E-4</v>
      </c>
      <c r="U2093" s="218">
        <f t="shared" si="2112"/>
        <v>0</v>
      </c>
    </row>
    <row r="2094" spans="1:21" x14ac:dyDescent="0.25">
      <c r="A2094" s="57" t="s">
        <v>10231</v>
      </c>
      <c r="B2094" s="57" t="s">
        <v>10232</v>
      </c>
      <c r="C2094" s="218">
        <f t="shared" si="2103"/>
        <v>0</v>
      </c>
      <c r="D2094" s="218">
        <f t="shared" si="2103"/>
        <v>0</v>
      </c>
      <c r="E2094" s="218"/>
      <c r="F2094" s="218"/>
      <c r="G2094" s="218"/>
      <c r="H2094" s="218">
        <f t="shared" ref="H2094:U2094" si="2113">(H5530/H$3521)/(H8966/H$6957)</f>
        <v>6.9185554082971824E-3</v>
      </c>
      <c r="I2094" s="218">
        <f t="shared" si="2113"/>
        <v>0</v>
      </c>
      <c r="J2094" s="218">
        <f t="shared" si="2113"/>
        <v>0</v>
      </c>
      <c r="K2094" s="218">
        <f t="shared" si="2113"/>
        <v>0</v>
      </c>
      <c r="L2094" s="218">
        <f t="shared" si="2113"/>
        <v>0</v>
      </c>
      <c r="M2094" s="218">
        <f t="shared" si="2113"/>
        <v>0</v>
      </c>
      <c r="N2094" s="218">
        <f t="shared" si="2113"/>
        <v>0</v>
      </c>
      <c r="O2094" s="218">
        <f t="shared" si="2113"/>
        <v>0</v>
      </c>
      <c r="P2094" s="218">
        <f t="shared" si="2113"/>
        <v>0</v>
      </c>
      <c r="Q2094" s="218">
        <f t="shared" si="2113"/>
        <v>0</v>
      </c>
      <c r="R2094" s="218">
        <f t="shared" si="2113"/>
        <v>0</v>
      </c>
      <c r="S2094" s="218">
        <f t="shared" si="2113"/>
        <v>0</v>
      </c>
      <c r="T2094" s="218">
        <f t="shared" si="2113"/>
        <v>0</v>
      </c>
      <c r="U2094" s="218">
        <f t="shared" si="2113"/>
        <v>0</v>
      </c>
    </row>
    <row r="2095" spans="1:21" x14ac:dyDescent="0.25">
      <c r="A2095" s="57" t="s">
        <v>374</v>
      </c>
      <c r="B2095" s="57" t="s">
        <v>7840</v>
      </c>
      <c r="C2095" s="218">
        <f t="shared" si="2103"/>
        <v>0</v>
      </c>
      <c r="D2095" s="218">
        <f t="shared" si="2103"/>
        <v>0</v>
      </c>
      <c r="E2095" s="218"/>
      <c r="F2095" s="218"/>
      <c r="G2095" s="218"/>
      <c r="H2095" s="218">
        <f t="shared" ref="H2095:U2095" si="2114">(H5531/H$3521)/(H8967/H$6957)</f>
        <v>0</v>
      </c>
      <c r="I2095" s="218">
        <f t="shared" si="2114"/>
        <v>0</v>
      </c>
      <c r="J2095" s="218">
        <f t="shared" si="2114"/>
        <v>0</v>
      </c>
      <c r="K2095" s="218">
        <f t="shared" si="2114"/>
        <v>0</v>
      </c>
      <c r="L2095" s="218">
        <f t="shared" si="2114"/>
        <v>0</v>
      </c>
      <c r="M2095" s="218">
        <f t="shared" si="2114"/>
        <v>0</v>
      </c>
      <c r="N2095" s="218">
        <f t="shared" si="2114"/>
        <v>0</v>
      </c>
      <c r="O2095" s="218">
        <f t="shared" si="2114"/>
        <v>0</v>
      </c>
      <c r="P2095" s="218">
        <f t="shared" si="2114"/>
        <v>0</v>
      </c>
      <c r="Q2095" s="218">
        <f t="shared" si="2114"/>
        <v>0</v>
      </c>
      <c r="R2095" s="218">
        <f t="shared" si="2114"/>
        <v>0</v>
      </c>
      <c r="S2095" s="218">
        <f t="shared" si="2114"/>
        <v>0</v>
      </c>
      <c r="T2095" s="218">
        <f t="shared" si="2114"/>
        <v>0</v>
      </c>
      <c r="U2095" s="218">
        <f t="shared" si="2114"/>
        <v>2.429200485957256</v>
      </c>
    </row>
    <row r="2096" spans="1:21" x14ac:dyDescent="0.25">
      <c r="A2096" s="57" t="s">
        <v>153</v>
      </c>
      <c r="B2096" s="57" t="s">
        <v>7841</v>
      </c>
      <c r="C2096" s="218">
        <f t="shared" si="2103"/>
        <v>0</v>
      </c>
      <c r="D2096" s="218">
        <f t="shared" si="2103"/>
        <v>0</v>
      </c>
      <c r="E2096" s="218"/>
      <c r="F2096" s="218"/>
      <c r="G2096" s="218"/>
      <c r="H2096" s="218">
        <f t="shared" ref="H2096:U2096" si="2115">(H5532/H$3521)/(H8968/H$6957)</f>
        <v>0</v>
      </c>
      <c r="I2096" s="218">
        <f t="shared" si="2115"/>
        <v>4.8927091967069625E-2</v>
      </c>
      <c r="J2096" s="218">
        <f t="shared" si="2115"/>
        <v>6.5261451908659632E-2</v>
      </c>
      <c r="K2096" s="218">
        <f t="shared" si="2115"/>
        <v>4.9915701042049079E-2</v>
      </c>
      <c r="L2096" s="218">
        <f t="shared" si="2115"/>
        <v>0.13151802155699308</v>
      </c>
      <c r="M2096" s="218">
        <f t="shared" si="2115"/>
        <v>0</v>
      </c>
      <c r="N2096" s="218">
        <f t="shared" si="2115"/>
        <v>1.0230434018582743E-2</v>
      </c>
      <c r="O2096" s="218">
        <f t="shared" si="2115"/>
        <v>0.13989030249987811</v>
      </c>
      <c r="P2096" s="218">
        <f t="shared" si="2115"/>
        <v>0.1003563470688275</v>
      </c>
      <c r="Q2096" s="218">
        <f t="shared" si="2115"/>
        <v>3.4133610064514363E-3</v>
      </c>
      <c r="R2096" s="218">
        <f t="shared" si="2115"/>
        <v>0.41929971407497435</v>
      </c>
      <c r="S2096" s="218">
        <f t="shared" si="2115"/>
        <v>0.23569377132881109</v>
      </c>
      <c r="T2096" s="218">
        <f t="shared" si="2115"/>
        <v>0.19605163469676948</v>
      </c>
      <c r="U2096" s="218">
        <f t="shared" si="2115"/>
        <v>0</v>
      </c>
    </row>
    <row r="2097" spans="1:21" x14ac:dyDescent="0.25">
      <c r="A2097" s="57" t="s">
        <v>2324</v>
      </c>
      <c r="B2097" s="57" t="s">
        <v>7842</v>
      </c>
      <c r="C2097" s="218">
        <f t="shared" si="2103"/>
        <v>0</v>
      </c>
      <c r="D2097" s="218">
        <f t="shared" si="2103"/>
        <v>0</v>
      </c>
      <c r="E2097" s="218"/>
      <c r="F2097" s="218"/>
      <c r="G2097" s="218"/>
      <c r="H2097" s="218">
        <f t="shared" ref="H2097:U2097" si="2116">(H5533/H$3521)/(H8969/H$6957)</f>
        <v>0</v>
      </c>
      <c r="I2097" s="218">
        <f t="shared" si="2116"/>
        <v>0.10272511998457469</v>
      </c>
      <c r="J2097" s="218">
        <f t="shared" si="2116"/>
        <v>0</v>
      </c>
      <c r="K2097" s="218">
        <f t="shared" si="2116"/>
        <v>0</v>
      </c>
      <c r="L2097" s="218">
        <f t="shared" si="2116"/>
        <v>0</v>
      </c>
      <c r="M2097" s="218">
        <f t="shared" si="2116"/>
        <v>0</v>
      </c>
      <c r="N2097" s="218">
        <f t="shared" si="2116"/>
        <v>0</v>
      </c>
      <c r="O2097" s="218">
        <f t="shared" si="2116"/>
        <v>0</v>
      </c>
      <c r="P2097" s="218">
        <f t="shared" si="2116"/>
        <v>0</v>
      </c>
      <c r="Q2097" s="218">
        <f t="shared" si="2116"/>
        <v>0</v>
      </c>
      <c r="R2097" s="218">
        <f t="shared" si="2116"/>
        <v>0</v>
      </c>
      <c r="S2097" s="218">
        <f t="shared" si="2116"/>
        <v>0</v>
      </c>
      <c r="T2097" s="218">
        <f t="shared" si="2116"/>
        <v>0</v>
      </c>
      <c r="U2097" s="218">
        <f t="shared" si="2116"/>
        <v>0</v>
      </c>
    </row>
    <row r="2098" spans="1:21" x14ac:dyDescent="0.25">
      <c r="A2098" s="57" t="s">
        <v>10233</v>
      </c>
      <c r="B2098" s="57" t="s">
        <v>10234</v>
      </c>
      <c r="C2098" s="218">
        <f t="shared" si="2103"/>
        <v>0</v>
      </c>
      <c r="D2098" s="218">
        <f t="shared" si="2103"/>
        <v>0</v>
      </c>
      <c r="E2098" s="218"/>
      <c r="F2098" s="218"/>
      <c r="G2098" s="218"/>
      <c r="H2098" s="218">
        <f t="shared" ref="H2098:U2098" si="2117">(H5534/H$3521)/(H8970/H$6957)</f>
        <v>0.28762250022663788</v>
      </c>
      <c r="I2098" s="218">
        <f t="shared" si="2117"/>
        <v>0.19681751860095018</v>
      </c>
      <c r="J2098" s="218">
        <f t="shared" si="2117"/>
        <v>3.3726662189715852E-2</v>
      </c>
      <c r="K2098" s="218">
        <f t="shared" si="2117"/>
        <v>0.53859390063614287</v>
      </c>
      <c r="L2098" s="218">
        <f t="shared" si="2117"/>
        <v>1.1803223324510899</v>
      </c>
      <c r="M2098" s="218">
        <f t="shared" si="2117"/>
        <v>0.3900534619451444</v>
      </c>
      <c r="N2098" s="218">
        <f t="shared" si="2117"/>
        <v>0.14382163622952215</v>
      </c>
      <c r="O2098" s="218">
        <f t="shared" si="2117"/>
        <v>4.0417731231933055E-2</v>
      </c>
      <c r="P2098" s="218">
        <f t="shared" si="2117"/>
        <v>0.38083130587881364</v>
      </c>
      <c r="Q2098" s="218">
        <f t="shared" si="2117"/>
        <v>0</v>
      </c>
      <c r="R2098" s="218">
        <f t="shared" si="2117"/>
        <v>2.4355006427205255</v>
      </c>
      <c r="S2098" s="218">
        <f t="shared" si="2117"/>
        <v>3.4164674489383384</v>
      </c>
      <c r="T2098" s="218">
        <f t="shared" si="2117"/>
        <v>2.2157808929956153</v>
      </c>
      <c r="U2098" s="218">
        <f t="shared" si="2117"/>
        <v>3.6231950172384928</v>
      </c>
    </row>
    <row r="2099" spans="1:21" x14ac:dyDescent="0.25">
      <c r="A2099" s="57" t="s">
        <v>10235</v>
      </c>
      <c r="B2099" s="57" t="s">
        <v>10236</v>
      </c>
      <c r="C2099" s="218">
        <f t="shared" si="2103"/>
        <v>0</v>
      </c>
      <c r="D2099" s="218">
        <f t="shared" si="2103"/>
        <v>0</v>
      </c>
      <c r="E2099" s="218"/>
      <c r="F2099" s="218"/>
      <c r="G2099" s="218"/>
      <c r="H2099" s="218">
        <f t="shared" ref="H2099:U2099" si="2118">(H5535/H$3521)/(H8971/H$6957)</f>
        <v>0</v>
      </c>
      <c r="I2099" s="218" t="e">
        <f t="shared" si="2118"/>
        <v>#DIV/0!</v>
      </c>
      <c r="J2099" s="218" t="e">
        <f t="shared" si="2118"/>
        <v>#DIV/0!</v>
      </c>
      <c r="K2099" s="218">
        <f t="shared" si="2118"/>
        <v>0</v>
      </c>
      <c r="L2099" s="218" t="e">
        <f t="shared" si="2118"/>
        <v>#DIV/0!</v>
      </c>
      <c r="M2099" s="218" t="e">
        <f t="shared" si="2118"/>
        <v>#DIV/0!</v>
      </c>
      <c r="N2099" s="218" t="e">
        <f t="shared" si="2118"/>
        <v>#DIV/0!</v>
      </c>
      <c r="O2099" s="218">
        <f t="shared" si="2118"/>
        <v>0</v>
      </c>
      <c r="P2099" s="218">
        <f t="shared" si="2118"/>
        <v>0</v>
      </c>
      <c r="Q2099" s="218">
        <f t="shared" si="2118"/>
        <v>0</v>
      </c>
      <c r="R2099" s="218">
        <f t="shared" si="2118"/>
        <v>24.263269867324869</v>
      </c>
      <c r="S2099" s="218">
        <f t="shared" si="2118"/>
        <v>18.082181870329656</v>
      </c>
      <c r="T2099" s="218">
        <f t="shared" si="2118"/>
        <v>380.33296420686759</v>
      </c>
      <c r="U2099" s="218">
        <f t="shared" si="2118"/>
        <v>2676.8030233893674</v>
      </c>
    </row>
    <row r="2100" spans="1:21" x14ac:dyDescent="0.25">
      <c r="A2100" s="57" t="s">
        <v>10237</v>
      </c>
      <c r="B2100" s="57" t="s">
        <v>10238</v>
      </c>
      <c r="C2100" s="218">
        <f t="shared" si="2103"/>
        <v>0</v>
      </c>
      <c r="D2100" s="218">
        <f t="shared" si="2103"/>
        <v>0</v>
      </c>
      <c r="E2100" s="218"/>
      <c r="F2100" s="218"/>
      <c r="G2100" s="218"/>
      <c r="H2100" s="218">
        <f t="shared" ref="H2100:U2100" si="2119">(H5536/H$3521)/(H8972/H$6957)</f>
        <v>0</v>
      </c>
      <c r="I2100" s="218">
        <f t="shared" si="2119"/>
        <v>1.1337574741135994E-2</v>
      </c>
      <c r="J2100" s="218">
        <f t="shared" si="2119"/>
        <v>0</v>
      </c>
      <c r="K2100" s="218">
        <f t="shared" si="2119"/>
        <v>0</v>
      </c>
      <c r="L2100" s="218">
        <f t="shared" si="2119"/>
        <v>1.693931970020534E-3</v>
      </c>
      <c r="M2100" s="218">
        <f t="shared" si="2119"/>
        <v>0</v>
      </c>
      <c r="N2100" s="218">
        <f t="shared" si="2119"/>
        <v>0</v>
      </c>
      <c r="O2100" s="218">
        <f t="shared" si="2119"/>
        <v>0</v>
      </c>
      <c r="P2100" s="218">
        <f t="shared" si="2119"/>
        <v>0</v>
      </c>
      <c r="Q2100" s="218">
        <f t="shared" si="2119"/>
        <v>0</v>
      </c>
      <c r="R2100" s="218">
        <f t="shared" si="2119"/>
        <v>0</v>
      </c>
      <c r="S2100" s="218">
        <f t="shared" si="2119"/>
        <v>0</v>
      </c>
      <c r="T2100" s="218">
        <f t="shared" si="2119"/>
        <v>0</v>
      </c>
      <c r="U2100" s="218">
        <f t="shared" si="2119"/>
        <v>0</v>
      </c>
    </row>
    <row r="2101" spans="1:21" x14ac:dyDescent="0.25">
      <c r="A2101" s="57" t="s">
        <v>473</v>
      </c>
      <c r="B2101" s="57" t="s">
        <v>7847</v>
      </c>
      <c r="C2101" s="218">
        <f t="shared" si="2103"/>
        <v>0</v>
      </c>
      <c r="D2101" s="218">
        <f t="shared" si="2103"/>
        <v>0</v>
      </c>
      <c r="E2101" s="218"/>
      <c r="F2101" s="218"/>
      <c r="G2101" s="218"/>
      <c r="H2101" s="218">
        <f t="shared" ref="H2101:U2101" si="2120">(H5537/H$3521)/(H8973/H$6957)</f>
        <v>8.5805190985660234E-3</v>
      </c>
      <c r="I2101" s="218">
        <f t="shared" si="2120"/>
        <v>7.1043684563881007</v>
      </c>
      <c r="J2101" s="218">
        <f t="shared" si="2120"/>
        <v>7.3969306807133082</v>
      </c>
      <c r="K2101" s="218">
        <f t="shared" si="2120"/>
        <v>2.9712718287057069</v>
      </c>
      <c r="L2101" s="218">
        <f t="shared" si="2120"/>
        <v>1.5771703336741558</v>
      </c>
      <c r="M2101" s="218">
        <f t="shared" si="2120"/>
        <v>6.3674040853557088</v>
      </c>
      <c r="N2101" s="218">
        <f t="shared" si="2120"/>
        <v>5.898561097362947</v>
      </c>
      <c r="O2101" s="218">
        <f t="shared" si="2120"/>
        <v>6.8589262892575942</v>
      </c>
      <c r="P2101" s="218">
        <f t="shared" si="2120"/>
        <v>3.0038104155034473</v>
      </c>
      <c r="Q2101" s="218">
        <f t="shared" si="2120"/>
        <v>0.53854143259241272</v>
      </c>
      <c r="R2101" s="218">
        <f t="shared" si="2120"/>
        <v>5.7225407803130537</v>
      </c>
      <c r="S2101" s="218">
        <f t="shared" si="2120"/>
        <v>7.0312223822251978</v>
      </c>
      <c r="T2101" s="218">
        <f t="shared" si="2120"/>
        <v>18.909766876474023</v>
      </c>
      <c r="U2101" s="218">
        <f t="shared" si="2120"/>
        <v>4.5098540019481925</v>
      </c>
    </row>
    <row r="2102" spans="1:21" x14ac:dyDescent="0.25">
      <c r="A2102" s="57" t="s">
        <v>1199</v>
      </c>
      <c r="B2102" s="57" t="s">
        <v>7848</v>
      </c>
      <c r="C2102" s="218">
        <f t="shared" si="2103"/>
        <v>0</v>
      </c>
      <c r="D2102" s="218">
        <f t="shared" si="2103"/>
        <v>0</v>
      </c>
      <c r="E2102" s="218"/>
      <c r="F2102" s="218"/>
      <c r="G2102" s="218"/>
      <c r="H2102" s="218">
        <f t="shared" ref="H2102:U2102" si="2121">(H5538/H$3521)/(H8974/H$6957)</f>
        <v>0</v>
      </c>
      <c r="I2102" s="218">
        <f t="shared" si="2121"/>
        <v>5.9414335402817875E-2</v>
      </c>
      <c r="J2102" s="218">
        <f t="shared" si="2121"/>
        <v>0</v>
      </c>
      <c r="K2102" s="218">
        <f t="shared" si="2121"/>
        <v>0</v>
      </c>
      <c r="L2102" s="218">
        <f t="shared" si="2121"/>
        <v>0</v>
      </c>
      <c r="M2102" s="218">
        <f t="shared" si="2121"/>
        <v>0</v>
      </c>
      <c r="N2102" s="218">
        <f t="shared" si="2121"/>
        <v>0</v>
      </c>
      <c r="O2102" s="218">
        <f t="shared" si="2121"/>
        <v>0</v>
      </c>
      <c r="P2102" s="218">
        <f t="shared" si="2121"/>
        <v>0.19121006325034554</v>
      </c>
      <c r="Q2102" s="218">
        <f t="shared" si="2121"/>
        <v>0</v>
      </c>
      <c r="R2102" s="218">
        <f t="shared" si="2121"/>
        <v>0.62734395049341463</v>
      </c>
      <c r="S2102" s="218">
        <f t="shared" si="2121"/>
        <v>0.65173210691008332</v>
      </c>
      <c r="T2102" s="218">
        <f t="shared" si="2121"/>
        <v>0</v>
      </c>
      <c r="U2102" s="218">
        <f t="shared" si="2121"/>
        <v>1.6021228058697756</v>
      </c>
    </row>
    <row r="2103" spans="1:21" x14ac:dyDescent="0.25">
      <c r="A2103" s="57" t="s">
        <v>966</v>
      </c>
      <c r="B2103" s="57" t="s">
        <v>7849</v>
      </c>
      <c r="C2103" s="218">
        <f t="shared" si="2103"/>
        <v>0</v>
      </c>
      <c r="D2103" s="218">
        <f t="shared" si="2103"/>
        <v>0</v>
      </c>
      <c r="E2103" s="218"/>
      <c r="F2103" s="218"/>
      <c r="G2103" s="218"/>
      <c r="H2103" s="218">
        <f t="shared" ref="H2103:U2103" si="2122">(H5539/H$3521)/(H8975/H$6957)</f>
        <v>0</v>
      </c>
      <c r="I2103" s="218">
        <f t="shared" si="2122"/>
        <v>0</v>
      </c>
      <c r="J2103" s="218">
        <f t="shared" si="2122"/>
        <v>0</v>
      </c>
      <c r="K2103" s="218">
        <f t="shared" si="2122"/>
        <v>0</v>
      </c>
      <c r="L2103" s="218">
        <f t="shared" si="2122"/>
        <v>2.1985025293275919E-2</v>
      </c>
      <c r="M2103" s="218">
        <f t="shared" si="2122"/>
        <v>0</v>
      </c>
      <c r="N2103" s="218">
        <f t="shared" si="2122"/>
        <v>0</v>
      </c>
      <c r="O2103" s="218">
        <f t="shared" si="2122"/>
        <v>0</v>
      </c>
      <c r="P2103" s="218">
        <f t="shared" si="2122"/>
        <v>0</v>
      </c>
      <c r="Q2103" s="218">
        <f t="shared" si="2122"/>
        <v>0</v>
      </c>
      <c r="R2103" s="218">
        <f t="shared" si="2122"/>
        <v>1.2177078960776653</v>
      </c>
      <c r="S2103" s="218">
        <f t="shared" si="2122"/>
        <v>0.15542661151673673</v>
      </c>
      <c r="T2103" s="218">
        <f t="shared" si="2122"/>
        <v>0.35070978429439437</v>
      </c>
      <c r="U2103" s="218">
        <f t="shared" si="2122"/>
        <v>0</v>
      </c>
    </row>
    <row r="2104" spans="1:21" x14ac:dyDescent="0.25">
      <c r="A2104" s="57" t="s">
        <v>394</v>
      </c>
      <c r="B2104" s="57" t="s">
        <v>7851</v>
      </c>
      <c r="C2104" s="218">
        <f t="shared" si="2103"/>
        <v>0</v>
      </c>
      <c r="D2104" s="218">
        <f t="shared" si="2103"/>
        <v>0</v>
      </c>
      <c r="E2104" s="218"/>
      <c r="F2104" s="218"/>
      <c r="G2104" s="218"/>
      <c r="H2104" s="218">
        <f t="shared" ref="H2104:U2104" si="2123">(H5540/H$3521)/(H8976/H$6957)</f>
        <v>8.5858959277665078E-4</v>
      </c>
      <c r="I2104" s="218">
        <f t="shared" si="2123"/>
        <v>2.9001220992703976E-2</v>
      </c>
      <c r="J2104" s="218">
        <f t="shared" si="2123"/>
        <v>1.6373635913689753E-2</v>
      </c>
      <c r="K2104" s="218">
        <f t="shared" si="2123"/>
        <v>0</v>
      </c>
      <c r="L2104" s="218">
        <f t="shared" si="2123"/>
        <v>1.2350610381214453</v>
      </c>
      <c r="M2104" s="218">
        <f t="shared" si="2123"/>
        <v>2.029776271930555</v>
      </c>
      <c r="N2104" s="218">
        <f t="shared" si="2123"/>
        <v>0.58884672563504947</v>
      </c>
      <c r="O2104" s="218">
        <f t="shared" si="2123"/>
        <v>1.3605058551230755</v>
      </c>
      <c r="P2104" s="218">
        <f t="shared" si="2123"/>
        <v>0.69406192475145323</v>
      </c>
      <c r="Q2104" s="218">
        <f t="shared" si="2123"/>
        <v>0.37608708823110548</v>
      </c>
      <c r="R2104" s="218">
        <f t="shared" si="2123"/>
        <v>0.38754206442582328</v>
      </c>
      <c r="S2104" s="218">
        <f t="shared" si="2123"/>
        <v>0.2026774661067747</v>
      </c>
      <c r="T2104" s="218">
        <f t="shared" si="2123"/>
        <v>5.0809648869371969E-2</v>
      </c>
      <c r="U2104" s="218">
        <f t="shared" si="2123"/>
        <v>1.0369799736152343E-2</v>
      </c>
    </row>
    <row r="2105" spans="1:21" x14ac:dyDescent="0.25">
      <c r="A2105" s="57" t="s">
        <v>317</v>
      </c>
      <c r="B2105" s="57" t="s">
        <v>7852</v>
      </c>
      <c r="C2105" s="218">
        <f t="shared" ref="C2105:D2124" si="2124">(C5541/C$3521)/(C8977/C$6957)</f>
        <v>0</v>
      </c>
      <c r="D2105" s="218">
        <f t="shared" si="2124"/>
        <v>0</v>
      </c>
      <c r="E2105" s="218"/>
      <c r="F2105" s="218"/>
      <c r="G2105" s="218"/>
      <c r="H2105" s="218">
        <f t="shared" ref="H2105:U2105" si="2125">(H5541/H$3521)/(H8977/H$6957)</f>
        <v>0.41253432868685325</v>
      </c>
      <c r="I2105" s="218">
        <f t="shared" si="2125"/>
        <v>0.1069638575072655</v>
      </c>
      <c r="J2105" s="218">
        <f t="shared" si="2125"/>
        <v>0</v>
      </c>
      <c r="K2105" s="218">
        <f t="shared" si="2125"/>
        <v>2.1364759939084634E-3</v>
      </c>
      <c r="L2105" s="218">
        <f t="shared" si="2125"/>
        <v>2.3961537560555739E-2</v>
      </c>
      <c r="M2105" s="218">
        <f t="shared" si="2125"/>
        <v>0</v>
      </c>
      <c r="N2105" s="218">
        <f t="shared" si="2125"/>
        <v>0.15443331977410799</v>
      </c>
      <c r="O2105" s="218">
        <f t="shared" si="2125"/>
        <v>9.6326650912438409E-4</v>
      </c>
      <c r="P2105" s="218">
        <f t="shared" si="2125"/>
        <v>0.14324437452024069</v>
      </c>
      <c r="Q2105" s="218">
        <f t="shared" si="2125"/>
        <v>0.18260112441602744</v>
      </c>
      <c r="R2105" s="218">
        <f t="shared" si="2125"/>
        <v>0.25514802669887338</v>
      </c>
      <c r="S2105" s="218">
        <f t="shared" si="2125"/>
        <v>4.2732854195291013E-2</v>
      </c>
      <c r="T2105" s="218">
        <f t="shared" si="2125"/>
        <v>4.5423240573435199E-2</v>
      </c>
      <c r="U2105" s="218">
        <f t="shared" si="2125"/>
        <v>1.6841956182697876E-2</v>
      </c>
    </row>
    <row r="2106" spans="1:21" x14ac:dyDescent="0.25">
      <c r="A2106" s="57" t="s">
        <v>438</v>
      </c>
      <c r="B2106" s="57" t="s">
        <v>7853</v>
      </c>
      <c r="C2106" s="218">
        <f t="shared" si="2124"/>
        <v>0</v>
      </c>
      <c r="D2106" s="218">
        <f t="shared" si="2124"/>
        <v>0</v>
      </c>
      <c r="E2106" s="218"/>
      <c r="F2106" s="218"/>
      <c r="G2106" s="218"/>
      <c r="H2106" s="218">
        <f t="shared" ref="H2106:U2106" si="2126">(H5542/H$3521)/(H8978/H$6957)</f>
        <v>0</v>
      </c>
      <c r="I2106" s="218">
        <f t="shared" si="2126"/>
        <v>0</v>
      </c>
      <c r="J2106" s="218">
        <f t="shared" si="2126"/>
        <v>0</v>
      </c>
      <c r="K2106" s="218">
        <f t="shared" si="2126"/>
        <v>8.8043277182653173E-2</v>
      </c>
      <c r="L2106" s="218">
        <f t="shared" si="2126"/>
        <v>0</v>
      </c>
      <c r="M2106" s="218">
        <f t="shared" si="2126"/>
        <v>0</v>
      </c>
      <c r="N2106" s="218">
        <f t="shared" si="2126"/>
        <v>0</v>
      </c>
      <c r="O2106" s="218">
        <f t="shared" si="2126"/>
        <v>3.4670724054785662E-2</v>
      </c>
      <c r="P2106" s="218">
        <f t="shared" si="2126"/>
        <v>0</v>
      </c>
      <c r="Q2106" s="218">
        <f t="shared" si="2126"/>
        <v>0</v>
      </c>
      <c r="R2106" s="218">
        <f t="shared" si="2126"/>
        <v>0</v>
      </c>
      <c r="S2106" s="218">
        <f t="shared" si="2126"/>
        <v>0</v>
      </c>
      <c r="T2106" s="218">
        <f t="shared" si="2126"/>
        <v>0</v>
      </c>
      <c r="U2106" s="218">
        <f t="shared" si="2126"/>
        <v>0</v>
      </c>
    </row>
    <row r="2107" spans="1:21" x14ac:dyDescent="0.25">
      <c r="A2107" s="57" t="s">
        <v>882</v>
      </c>
      <c r="B2107" s="57" t="s">
        <v>7854</v>
      </c>
      <c r="C2107" s="218">
        <f t="shared" si="2124"/>
        <v>0</v>
      </c>
      <c r="D2107" s="218">
        <f t="shared" si="2124"/>
        <v>0</v>
      </c>
      <c r="E2107" s="218"/>
      <c r="F2107" s="218"/>
      <c r="G2107" s="218"/>
      <c r="H2107" s="218">
        <f t="shared" ref="H2107:U2107" si="2127">(H5543/H$3521)/(H8979/H$6957)</f>
        <v>1.8136903476005663E-3</v>
      </c>
      <c r="I2107" s="218">
        <f t="shared" si="2127"/>
        <v>0</v>
      </c>
      <c r="J2107" s="218">
        <f t="shared" si="2127"/>
        <v>0</v>
      </c>
      <c r="K2107" s="218">
        <f t="shared" si="2127"/>
        <v>0</v>
      </c>
      <c r="L2107" s="218">
        <f t="shared" si="2127"/>
        <v>0</v>
      </c>
      <c r="M2107" s="218">
        <f t="shared" si="2127"/>
        <v>0</v>
      </c>
      <c r="N2107" s="218">
        <f t="shared" si="2127"/>
        <v>0</v>
      </c>
      <c r="O2107" s="218">
        <f t="shared" si="2127"/>
        <v>0</v>
      </c>
      <c r="P2107" s="218">
        <f t="shared" si="2127"/>
        <v>0</v>
      </c>
      <c r="Q2107" s="218">
        <f t="shared" si="2127"/>
        <v>1.6487462046362929E-2</v>
      </c>
      <c r="R2107" s="218">
        <f t="shared" si="2127"/>
        <v>0</v>
      </c>
      <c r="S2107" s="218">
        <f t="shared" si="2127"/>
        <v>0</v>
      </c>
      <c r="T2107" s="218">
        <f t="shared" si="2127"/>
        <v>0</v>
      </c>
      <c r="U2107" s="218">
        <f t="shared" si="2127"/>
        <v>0</v>
      </c>
    </row>
    <row r="2108" spans="1:21" x14ac:dyDescent="0.25">
      <c r="A2108" s="57" t="s">
        <v>623</v>
      </c>
      <c r="B2108" s="57" t="s">
        <v>7855</v>
      </c>
      <c r="C2108" s="218">
        <f t="shared" si="2124"/>
        <v>0</v>
      </c>
      <c r="D2108" s="218">
        <f t="shared" si="2124"/>
        <v>0</v>
      </c>
      <c r="E2108" s="218"/>
      <c r="F2108" s="218"/>
      <c r="G2108" s="218"/>
      <c r="H2108" s="218">
        <f t="shared" ref="H2108:U2108" si="2128">(H5544/H$3521)/(H8980/H$6957)</f>
        <v>4.578883472218699E-4</v>
      </c>
      <c r="I2108" s="218">
        <f t="shared" si="2128"/>
        <v>1.1527893064181797E-3</v>
      </c>
      <c r="J2108" s="218">
        <f t="shared" si="2128"/>
        <v>0.21053088897469052</v>
      </c>
      <c r="K2108" s="218">
        <f t="shared" si="2128"/>
        <v>0</v>
      </c>
      <c r="L2108" s="218">
        <f t="shared" si="2128"/>
        <v>3.1590152307374442E-3</v>
      </c>
      <c r="M2108" s="218">
        <f t="shared" si="2128"/>
        <v>2.3429413347120054E-3</v>
      </c>
      <c r="N2108" s="218">
        <f t="shared" si="2128"/>
        <v>0</v>
      </c>
      <c r="O2108" s="218">
        <f t="shared" si="2128"/>
        <v>0</v>
      </c>
      <c r="P2108" s="218">
        <f t="shared" si="2128"/>
        <v>0.21959099622710393</v>
      </c>
      <c r="Q2108" s="218">
        <f t="shared" si="2128"/>
        <v>0</v>
      </c>
      <c r="R2108" s="218">
        <f t="shared" si="2128"/>
        <v>0.68559436743556135</v>
      </c>
      <c r="S2108" s="218">
        <f t="shared" si="2128"/>
        <v>3.3155121753396778E-2</v>
      </c>
      <c r="T2108" s="218">
        <f t="shared" si="2128"/>
        <v>1.7901586035275023E-2</v>
      </c>
      <c r="U2108" s="218">
        <f t="shared" si="2128"/>
        <v>0</v>
      </c>
    </row>
    <row r="2109" spans="1:21" x14ac:dyDescent="0.25">
      <c r="A2109" s="57" t="s">
        <v>10239</v>
      </c>
      <c r="B2109" s="57" t="s">
        <v>10240</v>
      </c>
      <c r="C2109" s="218">
        <f t="shared" si="2124"/>
        <v>0</v>
      </c>
      <c r="D2109" s="218">
        <f t="shared" si="2124"/>
        <v>0</v>
      </c>
      <c r="E2109" s="218"/>
      <c r="F2109" s="218"/>
      <c r="G2109" s="218"/>
      <c r="H2109" s="218">
        <f t="shared" ref="H2109:U2109" si="2129">(H5545/H$3521)/(H8981/H$6957)</f>
        <v>4.3626081520617014E-3</v>
      </c>
      <c r="I2109" s="218">
        <f t="shared" si="2129"/>
        <v>1.5909749016919568E-3</v>
      </c>
      <c r="J2109" s="218">
        <f t="shared" si="2129"/>
        <v>0</v>
      </c>
      <c r="K2109" s="218">
        <f t="shared" si="2129"/>
        <v>0.2986973590158834</v>
      </c>
      <c r="L2109" s="218">
        <f t="shared" si="2129"/>
        <v>0.1050017628409711</v>
      </c>
      <c r="M2109" s="218">
        <f t="shared" si="2129"/>
        <v>0</v>
      </c>
      <c r="N2109" s="218">
        <f t="shared" si="2129"/>
        <v>0.30741612950589586</v>
      </c>
      <c r="O2109" s="218">
        <f t="shared" si="2129"/>
        <v>0.8852341709665924</v>
      </c>
      <c r="P2109" s="218">
        <f t="shared" si="2129"/>
        <v>0.57691408221726503</v>
      </c>
      <c r="Q2109" s="218">
        <f t="shared" si="2129"/>
        <v>2.8684667524662543E-2</v>
      </c>
      <c r="R2109" s="218">
        <f t="shared" si="2129"/>
        <v>0</v>
      </c>
      <c r="S2109" s="218">
        <f t="shared" si="2129"/>
        <v>0</v>
      </c>
      <c r="T2109" s="218">
        <f t="shared" si="2129"/>
        <v>1.1063333818285797</v>
      </c>
      <c r="U2109" s="218">
        <f t="shared" si="2129"/>
        <v>0.29758589944136471</v>
      </c>
    </row>
    <row r="2110" spans="1:21" x14ac:dyDescent="0.25">
      <c r="A2110" s="57" t="s">
        <v>10241</v>
      </c>
      <c r="B2110" s="57" t="s">
        <v>10242</v>
      </c>
      <c r="C2110" s="218">
        <f t="shared" si="2124"/>
        <v>0</v>
      </c>
      <c r="D2110" s="218">
        <f t="shared" si="2124"/>
        <v>0</v>
      </c>
      <c r="E2110" s="218"/>
      <c r="F2110" s="218"/>
      <c r="G2110" s="218"/>
      <c r="H2110" s="218">
        <f t="shared" ref="H2110:U2110" si="2130">(H5546/H$3521)/(H8982/H$6957)</f>
        <v>6.8914446839949822E-2</v>
      </c>
      <c r="I2110" s="218">
        <f t="shared" si="2130"/>
        <v>6.7749129043925506E-3</v>
      </c>
      <c r="J2110" s="218">
        <f t="shared" si="2130"/>
        <v>7.4153319051590454E-4</v>
      </c>
      <c r="K2110" s="218">
        <f t="shared" si="2130"/>
        <v>0</v>
      </c>
      <c r="L2110" s="218">
        <f t="shared" si="2130"/>
        <v>9.9475107741880453E-2</v>
      </c>
      <c r="M2110" s="218">
        <f t="shared" si="2130"/>
        <v>2.7929351657175183</v>
      </c>
      <c r="N2110" s="218">
        <f t="shared" si="2130"/>
        <v>1.1018576123784545</v>
      </c>
      <c r="O2110" s="218">
        <f t="shared" si="2130"/>
        <v>3.8904138194598805</v>
      </c>
      <c r="P2110" s="218">
        <f t="shared" si="2130"/>
        <v>1.7960778434196598</v>
      </c>
      <c r="Q2110" s="218">
        <f t="shared" si="2130"/>
        <v>0.13587479034706462</v>
      </c>
      <c r="R2110" s="218">
        <f t="shared" si="2130"/>
        <v>0.54301927001356609</v>
      </c>
      <c r="S2110" s="218">
        <f t="shared" si="2130"/>
        <v>0.50634106706840309</v>
      </c>
      <c r="T2110" s="218">
        <f t="shared" si="2130"/>
        <v>0.12383603641554179</v>
      </c>
      <c r="U2110" s="218">
        <f t="shared" si="2130"/>
        <v>0.82168916154281202</v>
      </c>
    </row>
    <row r="2111" spans="1:21" x14ac:dyDescent="0.25">
      <c r="A2111" s="57" t="s">
        <v>10243</v>
      </c>
      <c r="B2111" s="57" t="s">
        <v>10244</v>
      </c>
      <c r="C2111" s="218">
        <f t="shared" si="2124"/>
        <v>0</v>
      </c>
      <c r="D2111" s="218">
        <f t="shared" si="2124"/>
        <v>0</v>
      </c>
      <c r="E2111" s="218"/>
      <c r="F2111" s="218"/>
      <c r="G2111" s="218"/>
      <c r="H2111" s="218">
        <f t="shared" ref="H2111:U2111" si="2131">(H5547/H$3521)/(H8983/H$6957)</f>
        <v>3.0580141686943705E-2</v>
      </c>
      <c r="I2111" s="218">
        <f t="shared" si="2131"/>
        <v>1.4914392439370729E-2</v>
      </c>
      <c r="J2111" s="218">
        <f t="shared" si="2131"/>
        <v>0.13089056202335636</v>
      </c>
      <c r="K2111" s="218">
        <f t="shared" si="2131"/>
        <v>6.2841284813956668E-4</v>
      </c>
      <c r="L2111" s="218">
        <f t="shared" si="2131"/>
        <v>0</v>
      </c>
      <c r="M2111" s="218">
        <f t="shared" si="2131"/>
        <v>0</v>
      </c>
      <c r="N2111" s="218">
        <f t="shared" si="2131"/>
        <v>0</v>
      </c>
      <c r="O2111" s="218">
        <f t="shared" si="2131"/>
        <v>0</v>
      </c>
      <c r="P2111" s="218">
        <f t="shared" si="2131"/>
        <v>5.1557836587535644E-3</v>
      </c>
      <c r="Q2111" s="218">
        <f t="shared" si="2131"/>
        <v>0.24523891448640753</v>
      </c>
      <c r="R2111" s="218">
        <f t="shared" si="2131"/>
        <v>2.9212302362670386E-2</v>
      </c>
      <c r="S2111" s="218">
        <f t="shared" si="2131"/>
        <v>9.2586721976851832E-2</v>
      </c>
      <c r="T2111" s="218">
        <f t="shared" si="2131"/>
        <v>1.4142761646682874E-2</v>
      </c>
      <c r="U2111" s="218">
        <f t="shared" si="2131"/>
        <v>0</v>
      </c>
    </row>
    <row r="2112" spans="1:21" x14ac:dyDescent="0.25">
      <c r="A2112" s="57" t="s">
        <v>10245</v>
      </c>
      <c r="B2112" s="57" t="s">
        <v>10246</v>
      </c>
      <c r="C2112" s="218">
        <f t="shared" si="2124"/>
        <v>0</v>
      </c>
      <c r="D2112" s="218">
        <f t="shared" si="2124"/>
        <v>0</v>
      </c>
      <c r="E2112" s="218"/>
      <c r="F2112" s="218"/>
      <c r="G2112" s="218"/>
      <c r="H2112" s="218">
        <f t="shared" ref="H2112:U2112" si="2132">(H5548/H$3521)/(H8984/H$6957)</f>
        <v>4.1366891432579711E-2</v>
      </c>
      <c r="I2112" s="218">
        <f t="shared" si="2132"/>
        <v>0</v>
      </c>
      <c r="J2112" s="218">
        <f t="shared" si="2132"/>
        <v>0</v>
      </c>
      <c r="K2112" s="218">
        <f t="shared" si="2132"/>
        <v>0</v>
      </c>
      <c r="L2112" s="218">
        <f t="shared" si="2132"/>
        <v>0</v>
      </c>
      <c r="M2112" s="218">
        <f t="shared" si="2132"/>
        <v>0</v>
      </c>
      <c r="N2112" s="218">
        <f t="shared" si="2132"/>
        <v>0</v>
      </c>
      <c r="O2112" s="218">
        <f t="shared" si="2132"/>
        <v>0</v>
      </c>
      <c r="P2112" s="218">
        <f t="shared" si="2132"/>
        <v>2.2588886892577244E-2</v>
      </c>
      <c r="Q2112" s="218">
        <f t="shared" si="2132"/>
        <v>1.6660972133166228E-2</v>
      </c>
      <c r="R2112" s="218">
        <f t="shared" si="2132"/>
        <v>0</v>
      </c>
      <c r="S2112" s="218">
        <f t="shared" si="2132"/>
        <v>5.2886125347052816E-2</v>
      </c>
      <c r="T2112" s="218">
        <f t="shared" si="2132"/>
        <v>0</v>
      </c>
      <c r="U2112" s="218">
        <f t="shared" si="2132"/>
        <v>0</v>
      </c>
    </row>
    <row r="2113" spans="1:21" x14ac:dyDescent="0.25">
      <c r="A2113" s="57" t="s">
        <v>10247</v>
      </c>
      <c r="B2113" s="57" t="s">
        <v>10248</v>
      </c>
      <c r="C2113" s="218">
        <f t="shared" si="2124"/>
        <v>0</v>
      </c>
      <c r="D2113" s="218">
        <f t="shared" si="2124"/>
        <v>0</v>
      </c>
      <c r="E2113" s="218"/>
      <c r="F2113" s="218"/>
      <c r="G2113" s="218"/>
      <c r="H2113" s="218">
        <f t="shared" ref="H2113:U2113" si="2133">(H5549/H$3521)/(H8985/H$6957)</f>
        <v>0</v>
      </c>
      <c r="I2113" s="218">
        <f t="shared" si="2133"/>
        <v>1.7225747997029979E-2</v>
      </c>
      <c r="J2113" s="218">
        <f t="shared" si="2133"/>
        <v>2.1846843793623264E-3</v>
      </c>
      <c r="K2113" s="218">
        <f t="shared" si="2133"/>
        <v>0</v>
      </c>
      <c r="L2113" s="218">
        <f t="shared" si="2133"/>
        <v>0</v>
      </c>
      <c r="M2113" s="218">
        <f t="shared" si="2133"/>
        <v>0</v>
      </c>
      <c r="N2113" s="218">
        <f t="shared" si="2133"/>
        <v>0</v>
      </c>
      <c r="O2113" s="218">
        <f t="shared" si="2133"/>
        <v>0.6272095432591448</v>
      </c>
      <c r="P2113" s="218">
        <f t="shared" si="2133"/>
        <v>3.5579799540399917E-3</v>
      </c>
      <c r="Q2113" s="218">
        <f t="shared" si="2133"/>
        <v>0</v>
      </c>
      <c r="R2113" s="218">
        <f t="shared" si="2133"/>
        <v>0.3631308397111509</v>
      </c>
      <c r="S2113" s="218">
        <f t="shared" si="2133"/>
        <v>5.2752552354846487E-2</v>
      </c>
      <c r="T2113" s="218">
        <f t="shared" si="2133"/>
        <v>0</v>
      </c>
      <c r="U2113" s="218">
        <f t="shared" si="2133"/>
        <v>0</v>
      </c>
    </row>
    <row r="2114" spans="1:21" x14ac:dyDescent="0.25">
      <c r="A2114" s="57" t="s">
        <v>10249</v>
      </c>
      <c r="B2114" s="57" t="s">
        <v>10250</v>
      </c>
      <c r="C2114" s="218">
        <f t="shared" si="2124"/>
        <v>0</v>
      </c>
      <c r="D2114" s="218">
        <f t="shared" si="2124"/>
        <v>0</v>
      </c>
      <c r="E2114" s="218"/>
      <c r="F2114" s="218"/>
      <c r="G2114" s="218"/>
      <c r="H2114" s="218">
        <f t="shared" ref="H2114:U2114" si="2134">(H5550/H$3521)/(H8986/H$6957)</f>
        <v>0.24382171135507147</v>
      </c>
      <c r="I2114" s="218">
        <f t="shared" si="2134"/>
        <v>0</v>
      </c>
      <c r="J2114" s="218">
        <f t="shared" si="2134"/>
        <v>0.14470216744022704</v>
      </c>
      <c r="K2114" s="218">
        <f t="shared" si="2134"/>
        <v>1.1591523428776571E-2</v>
      </c>
      <c r="L2114" s="218">
        <f t="shared" si="2134"/>
        <v>1.1365019601949402</v>
      </c>
      <c r="M2114" s="218">
        <f t="shared" si="2134"/>
        <v>0</v>
      </c>
      <c r="N2114" s="218">
        <f t="shared" si="2134"/>
        <v>0</v>
      </c>
      <c r="O2114" s="218">
        <f t="shared" si="2134"/>
        <v>0</v>
      </c>
      <c r="P2114" s="218">
        <f t="shared" si="2134"/>
        <v>0</v>
      </c>
      <c r="Q2114" s="218">
        <f t="shared" si="2134"/>
        <v>3.7119753766571972</v>
      </c>
      <c r="R2114" s="218">
        <f t="shared" si="2134"/>
        <v>2.5705841535331611</v>
      </c>
      <c r="S2114" s="218">
        <f t="shared" si="2134"/>
        <v>4.1659365340102505</v>
      </c>
      <c r="T2114" s="218">
        <f t="shared" si="2134"/>
        <v>15.791933735872517</v>
      </c>
      <c r="U2114" s="218">
        <f t="shared" si="2134"/>
        <v>0</v>
      </c>
    </row>
    <row r="2115" spans="1:21" x14ac:dyDescent="0.25">
      <c r="A2115" s="57" t="s">
        <v>3048</v>
      </c>
      <c r="B2115" s="57" t="s">
        <v>7864</v>
      </c>
      <c r="C2115" s="218">
        <f t="shared" si="2124"/>
        <v>14.525327060740235</v>
      </c>
      <c r="D2115" s="218">
        <f t="shared" si="2124"/>
        <v>5.2779743148067997</v>
      </c>
      <c r="E2115" s="218"/>
      <c r="F2115" s="218"/>
      <c r="G2115" s="218"/>
      <c r="H2115" s="218">
        <f t="shared" ref="H2115:U2115" si="2135">(H5551/H$3521)/(H8987/H$6957)</f>
        <v>0</v>
      </c>
      <c r="I2115" s="218">
        <f t="shared" si="2135"/>
        <v>0</v>
      </c>
      <c r="J2115" s="218">
        <f t="shared" si="2135"/>
        <v>0</v>
      </c>
      <c r="K2115" s="218">
        <f t="shared" si="2135"/>
        <v>0</v>
      </c>
      <c r="L2115" s="218">
        <f t="shared" si="2135"/>
        <v>0</v>
      </c>
      <c r="M2115" s="218">
        <f t="shared" si="2135"/>
        <v>0</v>
      </c>
      <c r="N2115" s="218">
        <f t="shared" si="2135"/>
        <v>0</v>
      </c>
      <c r="O2115" s="218">
        <f t="shared" si="2135"/>
        <v>0</v>
      </c>
      <c r="P2115" s="218">
        <f t="shared" si="2135"/>
        <v>5.2115063873912681E-2</v>
      </c>
      <c r="Q2115" s="218">
        <f t="shared" si="2135"/>
        <v>0</v>
      </c>
      <c r="R2115" s="218">
        <f t="shared" si="2135"/>
        <v>0.65565213971652947</v>
      </c>
      <c r="S2115" s="218">
        <f t="shared" si="2135"/>
        <v>0</v>
      </c>
      <c r="T2115" s="218">
        <f t="shared" si="2135"/>
        <v>0</v>
      </c>
      <c r="U2115" s="218">
        <f t="shared" si="2135"/>
        <v>0.49202864721127021</v>
      </c>
    </row>
    <row r="2116" spans="1:21" x14ac:dyDescent="0.25">
      <c r="A2116" s="57" t="s">
        <v>10251</v>
      </c>
      <c r="B2116" s="57" t="s">
        <v>10252</v>
      </c>
      <c r="C2116" s="218">
        <f t="shared" si="2124"/>
        <v>0</v>
      </c>
      <c r="D2116" s="218">
        <f t="shared" si="2124"/>
        <v>0</v>
      </c>
      <c r="E2116" s="218"/>
      <c r="F2116" s="218"/>
      <c r="G2116" s="218"/>
      <c r="H2116" s="218">
        <f t="shared" ref="H2116:U2116" si="2136">(H5552/H$3521)/(H8988/H$6957)</f>
        <v>2.7113921810965573</v>
      </c>
      <c r="I2116" s="218">
        <f t="shared" si="2136"/>
        <v>6.0405730653411982E-2</v>
      </c>
      <c r="J2116" s="218">
        <f t="shared" si="2136"/>
        <v>0</v>
      </c>
      <c r="K2116" s="218">
        <f t="shared" si="2136"/>
        <v>2.4788738220572759E-3</v>
      </c>
      <c r="L2116" s="218">
        <f t="shared" si="2136"/>
        <v>0</v>
      </c>
      <c r="M2116" s="218">
        <f t="shared" si="2136"/>
        <v>0</v>
      </c>
      <c r="N2116" s="218">
        <f t="shared" si="2136"/>
        <v>0</v>
      </c>
      <c r="O2116" s="218">
        <f t="shared" si="2136"/>
        <v>1.3727079176404916E-2</v>
      </c>
      <c r="P2116" s="218">
        <f t="shared" si="2136"/>
        <v>5.3305411121849409E-4</v>
      </c>
      <c r="Q2116" s="218">
        <f t="shared" si="2136"/>
        <v>0</v>
      </c>
      <c r="R2116" s="218">
        <f t="shared" si="2136"/>
        <v>0</v>
      </c>
      <c r="S2116" s="218">
        <f t="shared" si="2136"/>
        <v>2.9875039824749181E-2</v>
      </c>
      <c r="T2116" s="218">
        <f t="shared" si="2136"/>
        <v>0</v>
      </c>
      <c r="U2116" s="218">
        <f t="shared" si="2136"/>
        <v>0</v>
      </c>
    </row>
    <row r="2117" spans="1:21" x14ac:dyDescent="0.25">
      <c r="A2117" s="57" t="s">
        <v>1133</v>
      </c>
      <c r="B2117" s="57" t="s">
        <v>7866</v>
      </c>
      <c r="C2117" s="218">
        <f t="shared" si="2124"/>
        <v>0</v>
      </c>
      <c r="D2117" s="218">
        <f t="shared" si="2124"/>
        <v>0</v>
      </c>
      <c r="E2117" s="218"/>
      <c r="F2117" s="218"/>
      <c r="G2117" s="218"/>
      <c r="H2117" s="218">
        <f t="shared" ref="H2117:U2117" si="2137">(H5553/H$3521)/(H8989/H$6957)</f>
        <v>1.2362967965161471</v>
      </c>
      <c r="I2117" s="218">
        <f t="shared" si="2137"/>
        <v>0</v>
      </c>
      <c r="J2117" s="218">
        <f t="shared" si="2137"/>
        <v>0</v>
      </c>
      <c r="K2117" s="218">
        <f t="shared" si="2137"/>
        <v>0</v>
      </c>
      <c r="L2117" s="218">
        <f t="shared" si="2137"/>
        <v>0</v>
      </c>
      <c r="M2117" s="218">
        <f t="shared" si="2137"/>
        <v>0</v>
      </c>
      <c r="N2117" s="218">
        <f t="shared" si="2137"/>
        <v>0</v>
      </c>
      <c r="O2117" s="218">
        <f t="shared" si="2137"/>
        <v>0</v>
      </c>
      <c r="P2117" s="218">
        <f t="shared" si="2137"/>
        <v>0</v>
      </c>
      <c r="Q2117" s="218">
        <f t="shared" si="2137"/>
        <v>0</v>
      </c>
      <c r="R2117" s="218">
        <f t="shared" si="2137"/>
        <v>0</v>
      </c>
      <c r="S2117" s="218">
        <f t="shared" si="2137"/>
        <v>0</v>
      </c>
      <c r="T2117" s="218">
        <f t="shared" si="2137"/>
        <v>0</v>
      </c>
      <c r="U2117" s="218">
        <f t="shared" si="2137"/>
        <v>0</v>
      </c>
    </row>
    <row r="2118" spans="1:21" x14ac:dyDescent="0.25">
      <c r="A2118" s="57" t="s">
        <v>98</v>
      </c>
      <c r="B2118" s="57" t="s">
        <v>7867</v>
      </c>
      <c r="C2118" s="218">
        <f t="shared" si="2124"/>
        <v>0</v>
      </c>
      <c r="D2118" s="218">
        <f t="shared" si="2124"/>
        <v>0</v>
      </c>
      <c r="E2118" s="218"/>
      <c r="F2118" s="218"/>
      <c r="G2118" s="218"/>
      <c r="H2118" s="218">
        <f t="shared" ref="H2118:U2118" si="2138">(H5554/H$3521)/(H8990/H$6957)</f>
        <v>4.087504854640228E-3</v>
      </c>
      <c r="I2118" s="218">
        <f t="shared" si="2138"/>
        <v>0</v>
      </c>
      <c r="J2118" s="218">
        <f t="shared" si="2138"/>
        <v>0</v>
      </c>
      <c r="K2118" s="218">
        <f t="shared" si="2138"/>
        <v>0</v>
      </c>
      <c r="L2118" s="218">
        <f t="shared" si="2138"/>
        <v>0</v>
      </c>
      <c r="M2118" s="218">
        <f t="shared" si="2138"/>
        <v>0</v>
      </c>
      <c r="N2118" s="218">
        <f t="shared" si="2138"/>
        <v>0</v>
      </c>
      <c r="O2118" s="218">
        <f t="shared" si="2138"/>
        <v>0</v>
      </c>
      <c r="P2118" s="218">
        <f t="shared" si="2138"/>
        <v>0</v>
      </c>
      <c r="Q2118" s="218">
        <f t="shared" si="2138"/>
        <v>0</v>
      </c>
      <c r="R2118" s="218">
        <f t="shared" si="2138"/>
        <v>0</v>
      </c>
      <c r="S2118" s="218">
        <f t="shared" si="2138"/>
        <v>0</v>
      </c>
      <c r="T2118" s="218">
        <f t="shared" si="2138"/>
        <v>0</v>
      </c>
      <c r="U2118" s="218">
        <f t="shared" si="2138"/>
        <v>0</v>
      </c>
    </row>
    <row r="2119" spans="1:21" x14ac:dyDescent="0.25">
      <c r="A2119" s="57" t="s">
        <v>2101</v>
      </c>
      <c r="B2119" s="57" t="s">
        <v>7869</v>
      </c>
      <c r="C2119" s="218">
        <f t="shared" si="2124"/>
        <v>0</v>
      </c>
      <c r="D2119" s="218">
        <f t="shared" si="2124"/>
        <v>0</v>
      </c>
      <c r="E2119" s="218"/>
      <c r="F2119" s="218"/>
      <c r="G2119" s="218"/>
      <c r="H2119" s="218">
        <f t="shared" ref="H2119:U2119" si="2139">(H5555/H$3521)/(H8991/H$6957)</f>
        <v>0</v>
      </c>
      <c r="I2119" s="218">
        <f t="shared" si="2139"/>
        <v>0</v>
      </c>
      <c r="J2119" s="218">
        <f t="shared" si="2139"/>
        <v>9.6756003105323964E-4</v>
      </c>
      <c r="K2119" s="218">
        <f t="shared" si="2139"/>
        <v>0</v>
      </c>
      <c r="L2119" s="218">
        <f t="shared" si="2139"/>
        <v>0</v>
      </c>
      <c r="M2119" s="218">
        <f t="shared" si="2139"/>
        <v>0</v>
      </c>
      <c r="N2119" s="218">
        <f t="shared" si="2139"/>
        <v>0</v>
      </c>
      <c r="O2119" s="218">
        <f t="shared" si="2139"/>
        <v>0</v>
      </c>
      <c r="P2119" s="218">
        <f t="shared" si="2139"/>
        <v>0</v>
      </c>
      <c r="Q2119" s="218">
        <f t="shared" si="2139"/>
        <v>0</v>
      </c>
      <c r="R2119" s="218">
        <f t="shared" si="2139"/>
        <v>0</v>
      </c>
      <c r="S2119" s="218">
        <f t="shared" si="2139"/>
        <v>0</v>
      </c>
      <c r="T2119" s="218">
        <f t="shared" si="2139"/>
        <v>0</v>
      </c>
      <c r="U2119" s="218">
        <f t="shared" si="2139"/>
        <v>0</v>
      </c>
    </row>
    <row r="2120" spans="1:21" x14ac:dyDescent="0.25">
      <c r="A2120" s="57" t="s">
        <v>127</v>
      </c>
      <c r="B2120" s="57" t="s">
        <v>7866</v>
      </c>
      <c r="C2120" s="218">
        <f t="shared" si="2124"/>
        <v>0</v>
      </c>
      <c r="D2120" s="218">
        <f t="shared" si="2124"/>
        <v>0</v>
      </c>
      <c r="E2120" s="218"/>
      <c r="F2120" s="218"/>
      <c r="G2120" s="218"/>
      <c r="H2120" s="218">
        <f t="shared" ref="H2120:U2120" si="2140">(H5556/H$3521)/(H8992/H$6957)</f>
        <v>0</v>
      </c>
      <c r="I2120" s="218">
        <f t="shared" si="2140"/>
        <v>4.0691936360084842E-3</v>
      </c>
      <c r="J2120" s="218">
        <f t="shared" si="2140"/>
        <v>0</v>
      </c>
      <c r="K2120" s="218">
        <f t="shared" si="2140"/>
        <v>0</v>
      </c>
      <c r="L2120" s="218">
        <f t="shared" si="2140"/>
        <v>0</v>
      </c>
      <c r="M2120" s="218">
        <f t="shared" si="2140"/>
        <v>0</v>
      </c>
      <c r="N2120" s="218">
        <f t="shared" si="2140"/>
        <v>0</v>
      </c>
      <c r="O2120" s="218">
        <f t="shared" si="2140"/>
        <v>0</v>
      </c>
      <c r="P2120" s="218">
        <f t="shared" si="2140"/>
        <v>0</v>
      </c>
      <c r="Q2120" s="218">
        <f t="shared" si="2140"/>
        <v>0</v>
      </c>
      <c r="R2120" s="218">
        <f t="shared" si="2140"/>
        <v>0</v>
      </c>
      <c r="S2120" s="218">
        <f t="shared" si="2140"/>
        <v>0</v>
      </c>
      <c r="T2120" s="218">
        <f t="shared" si="2140"/>
        <v>0</v>
      </c>
      <c r="U2120" s="218">
        <f t="shared" si="2140"/>
        <v>0</v>
      </c>
    </row>
    <row r="2121" spans="1:21" x14ac:dyDescent="0.25">
      <c r="A2121" s="57" t="s">
        <v>183</v>
      </c>
      <c r="B2121" s="57" t="s">
        <v>7870</v>
      </c>
      <c r="C2121" s="218">
        <f t="shared" si="2124"/>
        <v>0</v>
      </c>
      <c r="D2121" s="218">
        <f t="shared" si="2124"/>
        <v>0</v>
      </c>
      <c r="E2121" s="218"/>
      <c r="F2121" s="218"/>
      <c r="G2121" s="218"/>
      <c r="H2121" s="218">
        <f t="shared" ref="H2121:U2121" si="2141">(H5557/H$3521)/(H8993/H$6957)</f>
        <v>0</v>
      </c>
      <c r="I2121" s="218">
        <f t="shared" si="2141"/>
        <v>0</v>
      </c>
      <c r="J2121" s="218">
        <f t="shared" si="2141"/>
        <v>0</v>
      </c>
      <c r="K2121" s="218">
        <f t="shared" si="2141"/>
        <v>0</v>
      </c>
      <c r="L2121" s="218">
        <f t="shared" si="2141"/>
        <v>0</v>
      </c>
      <c r="M2121" s="218">
        <f t="shared" si="2141"/>
        <v>0</v>
      </c>
      <c r="N2121" s="218">
        <f t="shared" si="2141"/>
        <v>0</v>
      </c>
      <c r="O2121" s="218">
        <f t="shared" si="2141"/>
        <v>0</v>
      </c>
      <c r="P2121" s="218">
        <f t="shared" si="2141"/>
        <v>0</v>
      </c>
      <c r="Q2121" s="218">
        <f t="shared" si="2141"/>
        <v>0</v>
      </c>
      <c r="R2121" s="218">
        <f t="shared" si="2141"/>
        <v>0</v>
      </c>
      <c r="S2121" s="218">
        <f t="shared" si="2141"/>
        <v>0</v>
      </c>
      <c r="T2121" s="218">
        <f t="shared" si="2141"/>
        <v>0</v>
      </c>
      <c r="U2121" s="218">
        <f t="shared" si="2141"/>
        <v>0</v>
      </c>
    </row>
    <row r="2122" spans="1:21" x14ac:dyDescent="0.25">
      <c r="A2122" s="57" t="s">
        <v>450</v>
      </c>
      <c r="B2122" s="57" t="s">
        <v>7871</v>
      </c>
      <c r="C2122" s="218">
        <f t="shared" si="2124"/>
        <v>0</v>
      </c>
      <c r="D2122" s="218">
        <f t="shared" si="2124"/>
        <v>0</v>
      </c>
      <c r="E2122" s="218"/>
      <c r="F2122" s="218"/>
      <c r="G2122" s="218"/>
      <c r="H2122" s="218">
        <f t="shared" ref="H2122:U2122" si="2142">(H5558/H$3521)/(H8994/H$6957)</f>
        <v>0</v>
      </c>
      <c r="I2122" s="218">
        <f t="shared" si="2142"/>
        <v>0</v>
      </c>
      <c r="J2122" s="218">
        <f t="shared" si="2142"/>
        <v>0</v>
      </c>
      <c r="K2122" s="218">
        <f t="shared" si="2142"/>
        <v>0</v>
      </c>
      <c r="L2122" s="218">
        <f t="shared" si="2142"/>
        <v>0</v>
      </c>
      <c r="M2122" s="218">
        <f t="shared" si="2142"/>
        <v>0</v>
      </c>
      <c r="N2122" s="218">
        <f t="shared" si="2142"/>
        <v>0</v>
      </c>
      <c r="O2122" s="218">
        <f t="shared" si="2142"/>
        <v>0</v>
      </c>
      <c r="P2122" s="218">
        <f t="shared" si="2142"/>
        <v>0</v>
      </c>
      <c r="Q2122" s="218">
        <f t="shared" si="2142"/>
        <v>1.9147290696754603E-2</v>
      </c>
      <c r="R2122" s="218">
        <f t="shared" si="2142"/>
        <v>0</v>
      </c>
      <c r="S2122" s="218">
        <f t="shared" si="2142"/>
        <v>0</v>
      </c>
      <c r="T2122" s="218">
        <f t="shared" si="2142"/>
        <v>0</v>
      </c>
      <c r="U2122" s="218">
        <f t="shared" si="2142"/>
        <v>0</v>
      </c>
    </row>
    <row r="2123" spans="1:21" x14ac:dyDescent="0.25">
      <c r="A2123" s="57" t="s">
        <v>1924</v>
      </c>
      <c r="B2123" s="57" t="s">
        <v>7877</v>
      </c>
      <c r="C2123" s="218">
        <f t="shared" si="2124"/>
        <v>0</v>
      </c>
      <c r="D2123" s="218">
        <f t="shared" si="2124"/>
        <v>0</v>
      </c>
      <c r="E2123" s="218"/>
      <c r="F2123" s="218"/>
      <c r="G2123" s="218"/>
      <c r="H2123" s="218">
        <f t="shared" ref="H2123:U2123" si="2143">(H5559/H$3521)/(H8995/H$6957)</f>
        <v>0.10813737844457823</v>
      </c>
      <c r="I2123" s="218">
        <f t="shared" si="2143"/>
        <v>6.8396433826232728E-3</v>
      </c>
      <c r="J2123" s="218">
        <f t="shared" si="2143"/>
        <v>0</v>
      </c>
      <c r="K2123" s="218">
        <f t="shared" si="2143"/>
        <v>0</v>
      </c>
      <c r="L2123" s="218">
        <f t="shared" si="2143"/>
        <v>0</v>
      </c>
      <c r="M2123" s="218">
        <f t="shared" si="2143"/>
        <v>0</v>
      </c>
      <c r="N2123" s="218">
        <f t="shared" si="2143"/>
        <v>0</v>
      </c>
      <c r="O2123" s="218">
        <f t="shared" si="2143"/>
        <v>0</v>
      </c>
      <c r="P2123" s="218">
        <f t="shared" si="2143"/>
        <v>0.3613079478884626</v>
      </c>
      <c r="Q2123" s="218">
        <f t="shared" si="2143"/>
        <v>0.60904907992014445</v>
      </c>
      <c r="R2123" s="218">
        <f t="shared" si="2143"/>
        <v>0</v>
      </c>
      <c r="S2123" s="218">
        <f t="shared" si="2143"/>
        <v>0.10677433506916682</v>
      </c>
      <c r="T2123" s="218">
        <f t="shared" si="2143"/>
        <v>0</v>
      </c>
      <c r="U2123" s="218">
        <f t="shared" si="2143"/>
        <v>0</v>
      </c>
    </row>
    <row r="2124" spans="1:21" x14ac:dyDescent="0.25">
      <c r="A2124" s="57" t="s">
        <v>1487</v>
      </c>
      <c r="B2124" s="57" t="s">
        <v>7878</v>
      </c>
      <c r="C2124" s="218">
        <f t="shared" si="2124"/>
        <v>8.8831786755024414E-2</v>
      </c>
      <c r="D2124" s="218">
        <f t="shared" si="2124"/>
        <v>1.928070711167736</v>
      </c>
      <c r="E2124" s="218"/>
      <c r="F2124" s="218"/>
      <c r="G2124" s="218"/>
      <c r="H2124" s="218">
        <f t="shared" ref="H2124:U2124" si="2144">(H5560/H$3521)/(H8996/H$6957)</f>
        <v>0</v>
      </c>
      <c r="I2124" s="218">
        <f t="shared" si="2144"/>
        <v>0</v>
      </c>
      <c r="J2124" s="218">
        <f t="shared" si="2144"/>
        <v>0</v>
      </c>
      <c r="K2124" s="218">
        <f t="shared" si="2144"/>
        <v>0</v>
      </c>
      <c r="L2124" s="218">
        <f t="shared" si="2144"/>
        <v>0</v>
      </c>
      <c r="M2124" s="218">
        <f t="shared" si="2144"/>
        <v>0</v>
      </c>
      <c r="N2124" s="218">
        <f t="shared" si="2144"/>
        <v>0</v>
      </c>
      <c r="O2124" s="218">
        <f t="shared" si="2144"/>
        <v>0</v>
      </c>
      <c r="P2124" s="218">
        <f t="shared" si="2144"/>
        <v>0</v>
      </c>
      <c r="Q2124" s="218">
        <f t="shared" si="2144"/>
        <v>0</v>
      </c>
      <c r="R2124" s="218">
        <f t="shared" si="2144"/>
        <v>0</v>
      </c>
      <c r="S2124" s="218">
        <f t="shared" si="2144"/>
        <v>0</v>
      </c>
      <c r="T2124" s="218">
        <f t="shared" si="2144"/>
        <v>0</v>
      </c>
      <c r="U2124" s="218">
        <f t="shared" si="2144"/>
        <v>0</v>
      </c>
    </row>
    <row r="2125" spans="1:21" x14ac:dyDescent="0.25">
      <c r="A2125" s="57" t="s">
        <v>404</v>
      </c>
      <c r="B2125" s="57" t="s">
        <v>7880</v>
      </c>
      <c r="C2125" s="218">
        <f t="shared" ref="C2125:D2144" si="2145">(C5561/C$3521)/(C8997/C$6957)</f>
        <v>0</v>
      </c>
      <c r="D2125" s="218">
        <f t="shared" si="2145"/>
        <v>0</v>
      </c>
      <c r="E2125" s="218"/>
      <c r="F2125" s="218"/>
      <c r="G2125" s="218"/>
      <c r="H2125" s="218">
        <f t="shared" ref="H2125:U2125" si="2146">(H5561/H$3521)/(H8997/H$6957)</f>
        <v>0</v>
      </c>
      <c r="I2125" s="218">
        <f t="shared" si="2146"/>
        <v>0</v>
      </c>
      <c r="J2125" s="218">
        <f t="shared" si="2146"/>
        <v>0</v>
      </c>
      <c r="K2125" s="218">
        <f t="shared" si="2146"/>
        <v>0</v>
      </c>
      <c r="L2125" s="218">
        <f t="shared" si="2146"/>
        <v>0</v>
      </c>
      <c r="M2125" s="218">
        <f t="shared" si="2146"/>
        <v>0</v>
      </c>
      <c r="N2125" s="218">
        <f t="shared" si="2146"/>
        <v>0</v>
      </c>
      <c r="O2125" s="218">
        <f t="shared" si="2146"/>
        <v>0</v>
      </c>
      <c r="P2125" s="218">
        <f t="shared" si="2146"/>
        <v>0</v>
      </c>
      <c r="Q2125" s="218">
        <f t="shared" si="2146"/>
        <v>6.3680984149227821E-2</v>
      </c>
      <c r="R2125" s="218">
        <f t="shared" si="2146"/>
        <v>0</v>
      </c>
      <c r="S2125" s="218">
        <f t="shared" si="2146"/>
        <v>0</v>
      </c>
      <c r="T2125" s="218">
        <f t="shared" si="2146"/>
        <v>0</v>
      </c>
      <c r="U2125" s="218">
        <f t="shared" si="2146"/>
        <v>0</v>
      </c>
    </row>
    <row r="2126" spans="1:21" x14ac:dyDescent="0.25">
      <c r="A2126" s="57" t="s">
        <v>941</v>
      </c>
      <c r="B2126" s="57" t="s">
        <v>7881</v>
      </c>
      <c r="C2126" s="218">
        <f t="shared" si="2145"/>
        <v>0</v>
      </c>
      <c r="D2126" s="218">
        <f t="shared" si="2145"/>
        <v>0</v>
      </c>
      <c r="E2126" s="218"/>
      <c r="F2126" s="218"/>
      <c r="G2126" s="218"/>
      <c r="H2126" s="218">
        <f t="shared" ref="H2126:U2126" si="2147">(H5562/H$3521)/(H8998/H$6957)</f>
        <v>1.8834375914967008</v>
      </c>
      <c r="I2126" s="218">
        <f t="shared" si="2147"/>
        <v>0</v>
      </c>
      <c r="J2126" s="218">
        <f t="shared" si="2147"/>
        <v>0</v>
      </c>
      <c r="K2126" s="218">
        <f t="shared" si="2147"/>
        <v>0</v>
      </c>
      <c r="L2126" s="218">
        <f t="shared" si="2147"/>
        <v>0</v>
      </c>
      <c r="M2126" s="218">
        <f t="shared" si="2147"/>
        <v>0</v>
      </c>
      <c r="N2126" s="218">
        <f t="shared" si="2147"/>
        <v>0</v>
      </c>
      <c r="O2126" s="218">
        <f t="shared" si="2147"/>
        <v>0</v>
      </c>
      <c r="P2126" s="218">
        <f t="shared" si="2147"/>
        <v>1.4299461825055471</v>
      </c>
      <c r="Q2126" s="218">
        <f t="shared" si="2147"/>
        <v>0</v>
      </c>
      <c r="R2126" s="218">
        <f t="shared" si="2147"/>
        <v>0.364851722158054</v>
      </c>
      <c r="S2126" s="218">
        <f t="shared" si="2147"/>
        <v>0.24378857420336592</v>
      </c>
      <c r="T2126" s="218">
        <f t="shared" si="2147"/>
        <v>0</v>
      </c>
      <c r="U2126" s="218">
        <f t="shared" si="2147"/>
        <v>0</v>
      </c>
    </row>
    <row r="2127" spans="1:21" x14ac:dyDescent="0.25">
      <c r="A2127" s="57" t="s">
        <v>10253</v>
      </c>
      <c r="B2127" s="57" t="s">
        <v>10254</v>
      </c>
      <c r="C2127" s="218">
        <f t="shared" si="2145"/>
        <v>0</v>
      </c>
      <c r="D2127" s="218">
        <f t="shared" si="2145"/>
        <v>0</v>
      </c>
      <c r="E2127" s="218"/>
      <c r="F2127" s="218"/>
      <c r="G2127" s="218"/>
      <c r="H2127" s="218">
        <f t="shared" ref="H2127:U2127" si="2148">(H5563/H$3521)/(H8999/H$6957)</f>
        <v>0.1458750322252442</v>
      </c>
      <c r="I2127" s="218">
        <f t="shared" si="2148"/>
        <v>0</v>
      </c>
      <c r="J2127" s="218">
        <f t="shared" si="2148"/>
        <v>0</v>
      </c>
      <c r="K2127" s="218">
        <f t="shared" si="2148"/>
        <v>0</v>
      </c>
      <c r="L2127" s="218">
        <f t="shared" si="2148"/>
        <v>0</v>
      </c>
      <c r="M2127" s="218">
        <f t="shared" si="2148"/>
        <v>0</v>
      </c>
      <c r="N2127" s="218">
        <f t="shared" si="2148"/>
        <v>0</v>
      </c>
      <c r="O2127" s="218">
        <f t="shared" si="2148"/>
        <v>0</v>
      </c>
      <c r="P2127" s="218">
        <f t="shared" si="2148"/>
        <v>0</v>
      </c>
      <c r="Q2127" s="218">
        <f t="shared" si="2148"/>
        <v>0</v>
      </c>
      <c r="R2127" s="218">
        <f t="shared" si="2148"/>
        <v>0</v>
      </c>
      <c r="S2127" s="218">
        <f t="shared" si="2148"/>
        <v>0</v>
      </c>
      <c r="T2127" s="218">
        <f t="shared" si="2148"/>
        <v>0</v>
      </c>
      <c r="U2127" s="218">
        <f t="shared" si="2148"/>
        <v>0</v>
      </c>
    </row>
    <row r="2128" spans="1:21" x14ac:dyDescent="0.25">
      <c r="A2128" s="57" t="s">
        <v>2823</v>
      </c>
      <c r="B2128" s="57" t="s">
        <v>7885</v>
      </c>
      <c r="C2128" s="218">
        <f t="shared" si="2145"/>
        <v>0</v>
      </c>
      <c r="D2128" s="218">
        <f t="shared" si="2145"/>
        <v>0</v>
      </c>
      <c r="E2128" s="218"/>
      <c r="F2128" s="218"/>
      <c r="G2128" s="218"/>
      <c r="H2128" s="218">
        <f t="shared" ref="H2128:U2128" si="2149">(H5564/H$3521)/(H9000/H$6957)</f>
        <v>7.7500846334295163E-3</v>
      </c>
      <c r="I2128" s="218">
        <f t="shared" si="2149"/>
        <v>0</v>
      </c>
      <c r="J2128" s="218">
        <f t="shared" si="2149"/>
        <v>0</v>
      </c>
      <c r="K2128" s="218">
        <f t="shared" si="2149"/>
        <v>0</v>
      </c>
      <c r="L2128" s="218">
        <f t="shared" si="2149"/>
        <v>0</v>
      </c>
      <c r="M2128" s="218">
        <f t="shared" si="2149"/>
        <v>0</v>
      </c>
      <c r="N2128" s="218">
        <f t="shared" si="2149"/>
        <v>0</v>
      </c>
      <c r="O2128" s="218">
        <f t="shared" si="2149"/>
        <v>0</v>
      </c>
      <c r="P2128" s="218">
        <f t="shared" si="2149"/>
        <v>0</v>
      </c>
      <c r="Q2128" s="218">
        <f t="shared" si="2149"/>
        <v>0</v>
      </c>
      <c r="R2128" s="218">
        <f t="shared" si="2149"/>
        <v>0</v>
      </c>
      <c r="S2128" s="218">
        <f t="shared" si="2149"/>
        <v>1.4582962244704789E-3</v>
      </c>
      <c r="T2128" s="218">
        <f t="shared" si="2149"/>
        <v>0</v>
      </c>
      <c r="U2128" s="218">
        <f t="shared" si="2149"/>
        <v>0</v>
      </c>
    </row>
    <row r="2129" spans="1:21" x14ac:dyDescent="0.25">
      <c r="A2129" s="57" t="s">
        <v>1086</v>
      </c>
      <c r="B2129" s="57" t="s">
        <v>7886</v>
      </c>
      <c r="C2129" s="218">
        <f t="shared" si="2145"/>
        <v>0</v>
      </c>
      <c r="D2129" s="218">
        <f t="shared" si="2145"/>
        <v>0</v>
      </c>
      <c r="E2129" s="218"/>
      <c r="F2129" s="218"/>
      <c r="G2129" s="218"/>
      <c r="H2129" s="218">
        <f t="shared" ref="H2129:U2129" si="2150">(H5565/H$3521)/(H9001/H$6957)</f>
        <v>0.12001003770163136</v>
      </c>
      <c r="I2129" s="218">
        <f t="shared" si="2150"/>
        <v>0.32821401574391934</v>
      </c>
      <c r="J2129" s="218">
        <f t="shared" si="2150"/>
        <v>9.1457226000897202E-2</v>
      </c>
      <c r="K2129" s="218">
        <f t="shared" si="2150"/>
        <v>0</v>
      </c>
      <c r="L2129" s="218">
        <f t="shared" si="2150"/>
        <v>0</v>
      </c>
      <c r="M2129" s="218">
        <f t="shared" si="2150"/>
        <v>0</v>
      </c>
      <c r="N2129" s="218">
        <f t="shared" si="2150"/>
        <v>0</v>
      </c>
      <c r="O2129" s="218">
        <f t="shared" si="2150"/>
        <v>1.9557033341659997E-2</v>
      </c>
      <c r="P2129" s="218">
        <f t="shared" si="2150"/>
        <v>0</v>
      </c>
      <c r="Q2129" s="218">
        <f t="shared" si="2150"/>
        <v>3.4705538714022827E-3</v>
      </c>
      <c r="R2129" s="218">
        <f t="shared" si="2150"/>
        <v>0</v>
      </c>
      <c r="S2129" s="218">
        <f t="shared" si="2150"/>
        <v>0</v>
      </c>
      <c r="T2129" s="218">
        <f t="shared" si="2150"/>
        <v>0</v>
      </c>
      <c r="U2129" s="218">
        <f t="shared" si="2150"/>
        <v>0</v>
      </c>
    </row>
    <row r="2130" spans="1:21" x14ac:dyDescent="0.25">
      <c r="A2130" s="57" t="s">
        <v>1403</v>
      </c>
      <c r="B2130" s="57" t="s">
        <v>7887</v>
      </c>
      <c r="C2130" s="218">
        <f t="shared" si="2145"/>
        <v>0</v>
      </c>
      <c r="D2130" s="218">
        <f t="shared" si="2145"/>
        <v>0</v>
      </c>
      <c r="E2130" s="218"/>
      <c r="F2130" s="218"/>
      <c r="G2130" s="218"/>
      <c r="H2130" s="218">
        <f t="shared" ref="H2130:U2130" si="2151">(H5566/H$3521)/(H9002/H$6957)</f>
        <v>1.2473964560772962E-2</v>
      </c>
      <c r="I2130" s="218">
        <f t="shared" si="2151"/>
        <v>0</v>
      </c>
      <c r="J2130" s="218">
        <f t="shared" si="2151"/>
        <v>1.6187993608280165E-3</v>
      </c>
      <c r="K2130" s="218">
        <f t="shared" si="2151"/>
        <v>0</v>
      </c>
      <c r="L2130" s="218">
        <f t="shared" si="2151"/>
        <v>0</v>
      </c>
      <c r="M2130" s="218">
        <f t="shared" si="2151"/>
        <v>0</v>
      </c>
      <c r="N2130" s="218">
        <f t="shared" si="2151"/>
        <v>0</v>
      </c>
      <c r="O2130" s="218">
        <f t="shared" si="2151"/>
        <v>0</v>
      </c>
      <c r="P2130" s="218">
        <f t="shared" si="2151"/>
        <v>0.26712290583399134</v>
      </c>
      <c r="Q2130" s="218">
        <f t="shared" si="2151"/>
        <v>0</v>
      </c>
      <c r="R2130" s="218">
        <f t="shared" si="2151"/>
        <v>1.3160421791622483</v>
      </c>
      <c r="S2130" s="218">
        <f t="shared" si="2151"/>
        <v>8.6316354130555439E-2</v>
      </c>
      <c r="T2130" s="218">
        <f t="shared" si="2151"/>
        <v>0</v>
      </c>
      <c r="U2130" s="218">
        <f t="shared" si="2151"/>
        <v>0</v>
      </c>
    </row>
    <row r="2131" spans="1:21" x14ac:dyDescent="0.25">
      <c r="A2131" s="57" t="s">
        <v>1466</v>
      </c>
      <c r="B2131" s="57" t="s">
        <v>7888</v>
      </c>
      <c r="C2131" s="218">
        <f t="shared" si="2145"/>
        <v>0</v>
      </c>
      <c r="D2131" s="218">
        <f t="shared" si="2145"/>
        <v>0</v>
      </c>
      <c r="E2131" s="218"/>
      <c r="F2131" s="218"/>
      <c r="G2131" s="218"/>
      <c r="H2131" s="218">
        <f t="shared" ref="H2131:U2131" si="2152">(H5567/H$3521)/(H9003/H$6957)</f>
        <v>8.0160096648758707E-3</v>
      </c>
      <c r="I2131" s="218">
        <f t="shared" si="2152"/>
        <v>3.0809981154448551E-2</v>
      </c>
      <c r="J2131" s="218">
        <f t="shared" si="2152"/>
        <v>0</v>
      </c>
      <c r="K2131" s="218">
        <f t="shared" si="2152"/>
        <v>0</v>
      </c>
      <c r="L2131" s="218">
        <f t="shared" si="2152"/>
        <v>0</v>
      </c>
      <c r="M2131" s="218">
        <f t="shared" si="2152"/>
        <v>0</v>
      </c>
      <c r="N2131" s="218">
        <f t="shared" si="2152"/>
        <v>0</v>
      </c>
      <c r="O2131" s="218">
        <f t="shared" si="2152"/>
        <v>0</v>
      </c>
      <c r="P2131" s="218">
        <f t="shared" si="2152"/>
        <v>0</v>
      </c>
      <c r="Q2131" s="218">
        <f t="shared" si="2152"/>
        <v>0</v>
      </c>
      <c r="R2131" s="218">
        <f t="shared" si="2152"/>
        <v>0</v>
      </c>
      <c r="S2131" s="218">
        <f t="shared" si="2152"/>
        <v>0</v>
      </c>
      <c r="T2131" s="218">
        <f t="shared" si="2152"/>
        <v>0</v>
      </c>
      <c r="U2131" s="218">
        <f t="shared" si="2152"/>
        <v>0</v>
      </c>
    </row>
    <row r="2132" spans="1:21" x14ac:dyDescent="0.25">
      <c r="A2132" s="57" t="s">
        <v>3568</v>
      </c>
      <c r="B2132" s="57" t="s">
        <v>7889</v>
      </c>
      <c r="C2132" s="218">
        <f t="shared" si="2145"/>
        <v>0</v>
      </c>
      <c r="D2132" s="218">
        <f t="shared" si="2145"/>
        <v>0</v>
      </c>
      <c r="E2132" s="218"/>
      <c r="F2132" s="218"/>
      <c r="G2132" s="218"/>
      <c r="H2132" s="218">
        <f t="shared" ref="H2132:U2132" si="2153">(H5568/H$3521)/(H9004/H$6957)</f>
        <v>0</v>
      </c>
      <c r="I2132" s="218">
        <f t="shared" si="2153"/>
        <v>0</v>
      </c>
      <c r="J2132" s="218">
        <f t="shared" si="2153"/>
        <v>0</v>
      </c>
      <c r="K2132" s="218">
        <f t="shared" si="2153"/>
        <v>0</v>
      </c>
      <c r="L2132" s="218">
        <f t="shared" si="2153"/>
        <v>0</v>
      </c>
      <c r="M2132" s="218">
        <f t="shared" si="2153"/>
        <v>0.11721304734162703</v>
      </c>
      <c r="N2132" s="218">
        <f t="shared" si="2153"/>
        <v>0</v>
      </c>
      <c r="O2132" s="218">
        <f t="shared" si="2153"/>
        <v>0</v>
      </c>
      <c r="P2132" s="218">
        <f t="shared" si="2153"/>
        <v>0</v>
      </c>
      <c r="Q2132" s="218">
        <f t="shared" si="2153"/>
        <v>0.14773611735242095</v>
      </c>
      <c r="R2132" s="218">
        <f t="shared" si="2153"/>
        <v>2.2313177370365471</v>
      </c>
      <c r="S2132" s="218">
        <f t="shared" si="2153"/>
        <v>1.4519443854712679</v>
      </c>
      <c r="T2132" s="218">
        <f t="shared" si="2153"/>
        <v>0.99791374883026807</v>
      </c>
      <c r="U2132" s="218">
        <f t="shared" si="2153"/>
        <v>0.37640986985616698</v>
      </c>
    </row>
    <row r="2133" spans="1:21" x14ac:dyDescent="0.25">
      <c r="A2133" s="57" t="s">
        <v>2223</v>
      </c>
      <c r="B2133" s="57" t="s">
        <v>7890</v>
      </c>
      <c r="C2133" s="218">
        <f t="shared" si="2145"/>
        <v>0</v>
      </c>
      <c r="D2133" s="218">
        <f t="shared" si="2145"/>
        <v>0</v>
      </c>
      <c r="E2133" s="218"/>
      <c r="F2133" s="218"/>
      <c r="G2133" s="218"/>
      <c r="H2133" s="218">
        <f t="shared" ref="H2133:U2133" si="2154">(H5569/H$3521)/(H9005/H$6957)</f>
        <v>0.10361952129560881</v>
      </c>
      <c r="I2133" s="218">
        <f t="shared" si="2154"/>
        <v>0.31592867576286804</v>
      </c>
      <c r="J2133" s="218">
        <f t="shared" si="2154"/>
        <v>1.0589859220949883E-2</v>
      </c>
      <c r="K2133" s="218">
        <f t="shared" si="2154"/>
        <v>0</v>
      </c>
      <c r="L2133" s="218">
        <f t="shared" si="2154"/>
        <v>0</v>
      </c>
      <c r="M2133" s="218">
        <f t="shared" si="2154"/>
        <v>3.4347327012595331E-2</v>
      </c>
      <c r="N2133" s="218">
        <f t="shared" si="2154"/>
        <v>7.6610821413963604E-3</v>
      </c>
      <c r="O2133" s="218">
        <f t="shared" si="2154"/>
        <v>1.0253617151338374E-2</v>
      </c>
      <c r="P2133" s="218">
        <f t="shared" si="2154"/>
        <v>1.7948773586052996E-2</v>
      </c>
      <c r="Q2133" s="218">
        <f t="shared" si="2154"/>
        <v>3.0570270696576644E-2</v>
      </c>
      <c r="R2133" s="218">
        <f t="shared" si="2154"/>
        <v>0</v>
      </c>
      <c r="S2133" s="218">
        <f t="shared" si="2154"/>
        <v>0</v>
      </c>
      <c r="T2133" s="218">
        <f t="shared" si="2154"/>
        <v>0</v>
      </c>
      <c r="U2133" s="218">
        <f t="shared" si="2154"/>
        <v>5.3615213559065629E-2</v>
      </c>
    </row>
    <row r="2134" spans="1:21" x14ac:dyDescent="0.25">
      <c r="A2134" s="57" t="s">
        <v>10255</v>
      </c>
      <c r="B2134" s="57" t="s">
        <v>10256</v>
      </c>
      <c r="C2134" s="218">
        <f t="shared" si="2145"/>
        <v>0</v>
      </c>
      <c r="D2134" s="218">
        <f t="shared" si="2145"/>
        <v>0</v>
      </c>
      <c r="E2134" s="218"/>
      <c r="F2134" s="218"/>
      <c r="G2134" s="218"/>
      <c r="H2134" s="218">
        <f t="shared" ref="H2134:U2134" si="2155">(H5570/H$3521)/(H9006/H$6957)</f>
        <v>0</v>
      </c>
      <c r="I2134" s="218">
        <f t="shared" si="2155"/>
        <v>1.5896649702978438E-2</v>
      </c>
      <c r="J2134" s="218">
        <f t="shared" si="2155"/>
        <v>0</v>
      </c>
      <c r="K2134" s="218">
        <f t="shared" si="2155"/>
        <v>0</v>
      </c>
      <c r="L2134" s="218">
        <f t="shared" si="2155"/>
        <v>0</v>
      </c>
      <c r="M2134" s="218">
        <f t="shared" si="2155"/>
        <v>0</v>
      </c>
      <c r="N2134" s="218">
        <f t="shared" si="2155"/>
        <v>0</v>
      </c>
      <c r="O2134" s="218">
        <f t="shared" si="2155"/>
        <v>0</v>
      </c>
      <c r="P2134" s="218">
        <f t="shared" si="2155"/>
        <v>0</v>
      </c>
      <c r="Q2134" s="218">
        <f t="shared" si="2155"/>
        <v>0</v>
      </c>
      <c r="R2134" s="218">
        <f t="shared" si="2155"/>
        <v>0</v>
      </c>
      <c r="S2134" s="218">
        <f t="shared" si="2155"/>
        <v>0</v>
      </c>
      <c r="T2134" s="218">
        <f t="shared" si="2155"/>
        <v>0</v>
      </c>
      <c r="U2134" s="218">
        <f t="shared" si="2155"/>
        <v>0</v>
      </c>
    </row>
    <row r="2135" spans="1:21" x14ac:dyDescent="0.25">
      <c r="A2135" s="57" t="s">
        <v>4519</v>
      </c>
      <c r="B2135" s="57" t="s">
        <v>7893</v>
      </c>
      <c r="C2135" s="218">
        <f t="shared" si="2145"/>
        <v>0</v>
      </c>
      <c r="D2135" s="218">
        <f t="shared" si="2145"/>
        <v>0</v>
      </c>
      <c r="E2135" s="218"/>
      <c r="F2135" s="218"/>
      <c r="G2135" s="218"/>
      <c r="H2135" s="218">
        <f t="shared" ref="H2135:U2135" si="2156">(H5571/H$3521)/(H9007/H$6957)</f>
        <v>0.43403766070419653</v>
      </c>
      <c r="I2135" s="218">
        <f t="shared" si="2156"/>
        <v>0</v>
      </c>
      <c r="J2135" s="218">
        <f t="shared" si="2156"/>
        <v>0</v>
      </c>
      <c r="K2135" s="218">
        <f t="shared" si="2156"/>
        <v>0</v>
      </c>
      <c r="L2135" s="218">
        <f t="shared" si="2156"/>
        <v>0</v>
      </c>
      <c r="M2135" s="218">
        <f t="shared" si="2156"/>
        <v>0</v>
      </c>
      <c r="N2135" s="218">
        <f t="shared" si="2156"/>
        <v>0</v>
      </c>
      <c r="O2135" s="218">
        <f t="shared" si="2156"/>
        <v>5.534393281326465E-3</v>
      </c>
      <c r="P2135" s="218">
        <f t="shared" si="2156"/>
        <v>0</v>
      </c>
      <c r="Q2135" s="218">
        <f t="shared" si="2156"/>
        <v>0</v>
      </c>
      <c r="R2135" s="218" t="e">
        <f t="shared" si="2156"/>
        <v>#DIV/0!</v>
      </c>
      <c r="S2135" s="218" t="e">
        <f t="shared" si="2156"/>
        <v>#DIV/0!</v>
      </c>
      <c r="T2135" s="218" t="e">
        <f t="shared" si="2156"/>
        <v>#DIV/0!</v>
      </c>
      <c r="U2135" s="218" t="e">
        <f t="shared" si="2156"/>
        <v>#DIV/0!</v>
      </c>
    </row>
    <row r="2136" spans="1:21" x14ac:dyDescent="0.25">
      <c r="A2136" s="57" t="s">
        <v>10257</v>
      </c>
      <c r="B2136" s="57" t="s">
        <v>10258</v>
      </c>
      <c r="C2136" s="218">
        <f t="shared" si="2145"/>
        <v>0</v>
      </c>
      <c r="D2136" s="218">
        <f t="shared" si="2145"/>
        <v>0</v>
      </c>
      <c r="E2136" s="218"/>
      <c r="F2136" s="218"/>
      <c r="G2136" s="218"/>
      <c r="H2136" s="218">
        <f t="shared" ref="H2136:U2136" si="2157">(H5572/H$3521)/(H9008/H$6957)</f>
        <v>0.10076728063743001</v>
      </c>
      <c r="I2136" s="218">
        <f t="shared" si="2157"/>
        <v>0</v>
      </c>
      <c r="J2136" s="218">
        <f t="shared" si="2157"/>
        <v>0</v>
      </c>
      <c r="K2136" s="218">
        <f t="shared" si="2157"/>
        <v>0</v>
      </c>
      <c r="L2136" s="218">
        <f t="shared" si="2157"/>
        <v>0</v>
      </c>
      <c r="M2136" s="218">
        <f t="shared" si="2157"/>
        <v>0</v>
      </c>
      <c r="N2136" s="218">
        <f t="shared" si="2157"/>
        <v>0</v>
      </c>
      <c r="O2136" s="218">
        <f t="shared" si="2157"/>
        <v>0</v>
      </c>
      <c r="P2136" s="218">
        <f t="shared" si="2157"/>
        <v>0</v>
      </c>
      <c r="Q2136" s="218">
        <f t="shared" si="2157"/>
        <v>0</v>
      </c>
      <c r="R2136" s="218">
        <f t="shared" si="2157"/>
        <v>0</v>
      </c>
      <c r="S2136" s="218">
        <f t="shared" si="2157"/>
        <v>0</v>
      </c>
      <c r="T2136" s="218">
        <f t="shared" si="2157"/>
        <v>0</v>
      </c>
      <c r="U2136" s="218">
        <f t="shared" si="2157"/>
        <v>0</v>
      </c>
    </row>
    <row r="2137" spans="1:21" x14ac:dyDescent="0.25">
      <c r="A2137" s="57" t="s">
        <v>1936</v>
      </c>
      <c r="B2137" s="57" t="s">
        <v>7894</v>
      </c>
      <c r="C2137" s="218">
        <f t="shared" si="2145"/>
        <v>0</v>
      </c>
      <c r="D2137" s="218">
        <f t="shared" si="2145"/>
        <v>0</v>
      </c>
      <c r="E2137" s="218"/>
      <c r="F2137" s="218"/>
      <c r="G2137" s="218"/>
      <c r="H2137" s="218">
        <f t="shared" ref="H2137:U2137" si="2158">(H5573/H$3521)/(H9009/H$6957)</f>
        <v>0</v>
      </c>
      <c r="I2137" s="218">
        <f t="shared" si="2158"/>
        <v>0</v>
      </c>
      <c r="J2137" s="218">
        <f t="shared" si="2158"/>
        <v>2.8160667575714702E-2</v>
      </c>
      <c r="K2137" s="218">
        <f t="shared" si="2158"/>
        <v>1.0292991583547878E-2</v>
      </c>
      <c r="L2137" s="218">
        <f t="shared" si="2158"/>
        <v>0</v>
      </c>
      <c r="M2137" s="218">
        <f t="shared" si="2158"/>
        <v>0</v>
      </c>
      <c r="N2137" s="218">
        <f t="shared" si="2158"/>
        <v>0</v>
      </c>
      <c r="O2137" s="218">
        <f t="shared" si="2158"/>
        <v>0</v>
      </c>
      <c r="P2137" s="218">
        <f t="shared" si="2158"/>
        <v>9.9542131328346078E-2</v>
      </c>
      <c r="Q2137" s="218">
        <f t="shared" si="2158"/>
        <v>0</v>
      </c>
      <c r="R2137" s="218">
        <f t="shared" si="2158"/>
        <v>0</v>
      </c>
      <c r="S2137" s="218">
        <f t="shared" si="2158"/>
        <v>0</v>
      </c>
      <c r="T2137" s="218">
        <f t="shared" si="2158"/>
        <v>0</v>
      </c>
      <c r="U2137" s="218">
        <f t="shared" si="2158"/>
        <v>0</v>
      </c>
    </row>
    <row r="2138" spans="1:21" x14ac:dyDescent="0.25">
      <c r="A2138" s="57" t="s">
        <v>10259</v>
      </c>
      <c r="B2138" s="57" t="s">
        <v>10260</v>
      </c>
      <c r="C2138" s="218">
        <f t="shared" si="2145"/>
        <v>0</v>
      </c>
      <c r="D2138" s="218">
        <f t="shared" si="2145"/>
        <v>0</v>
      </c>
      <c r="E2138" s="218"/>
      <c r="F2138" s="218"/>
      <c r="G2138" s="218"/>
      <c r="H2138" s="218">
        <f t="shared" ref="H2138:U2138" si="2159">(H5574/H$3521)/(H9010/H$6957)</f>
        <v>1.0298827434099536E-3</v>
      </c>
      <c r="I2138" s="218">
        <f t="shared" si="2159"/>
        <v>0</v>
      </c>
      <c r="J2138" s="218">
        <f t="shared" si="2159"/>
        <v>0</v>
      </c>
      <c r="K2138" s="218">
        <f t="shared" si="2159"/>
        <v>2.2261943648423647E-2</v>
      </c>
      <c r="L2138" s="218">
        <f t="shared" si="2159"/>
        <v>0.16244147738846434</v>
      </c>
      <c r="M2138" s="218">
        <f t="shared" si="2159"/>
        <v>0</v>
      </c>
      <c r="N2138" s="218">
        <f t="shared" si="2159"/>
        <v>0</v>
      </c>
      <c r="O2138" s="218">
        <f t="shared" si="2159"/>
        <v>5.1786466908104092E-3</v>
      </c>
      <c r="P2138" s="218">
        <f t="shared" si="2159"/>
        <v>0.27252860230191084</v>
      </c>
      <c r="Q2138" s="218">
        <f t="shared" si="2159"/>
        <v>0.12366342344245135</v>
      </c>
      <c r="R2138" s="218">
        <f t="shared" si="2159"/>
        <v>0</v>
      </c>
      <c r="S2138" s="218">
        <f t="shared" si="2159"/>
        <v>2.0427454935273157E-3</v>
      </c>
      <c r="T2138" s="218">
        <f t="shared" si="2159"/>
        <v>0</v>
      </c>
      <c r="U2138" s="218">
        <f t="shared" si="2159"/>
        <v>0</v>
      </c>
    </row>
    <row r="2139" spans="1:21" x14ac:dyDescent="0.25">
      <c r="A2139" s="57" t="s">
        <v>10261</v>
      </c>
      <c r="B2139" s="57" t="s">
        <v>10262</v>
      </c>
      <c r="C2139" s="218">
        <f t="shared" si="2145"/>
        <v>0</v>
      </c>
      <c r="D2139" s="218">
        <f t="shared" si="2145"/>
        <v>0</v>
      </c>
      <c r="E2139" s="218"/>
      <c r="F2139" s="218"/>
      <c r="G2139" s="218"/>
      <c r="H2139" s="218">
        <f t="shared" ref="H2139:U2139" si="2160">(H5575/H$3521)/(H9011/H$6957)</f>
        <v>5.1895879891354975E-2</v>
      </c>
      <c r="I2139" s="218">
        <f t="shared" si="2160"/>
        <v>0</v>
      </c>
      <c r="J2139" s="218">
        <f t="shared" si="2160"/>
        <v>0</v>
      </c>
      <c r="K2139" s="218">
        <f t="shared" si="2160"/>
        <v>0</v>
      </c>
      <c r="L2139" s="218">
        <f t="shared" si="2160"/>
        <v>0</v>
      </c>
      <c r="M2139" s="218">
        <f t="shared" si="2160"/>
        <v>0</v>
      </c>
      <c r="N2139" s="218">
        <f t="shared" si="2160"/>
        <v>0</v>
      </c>
      <c r="O2139" s="218">
        <f t="shared" si="2160"/>
        <v>0</v>
      </c>
      <c r="P2139" s="218">
        <f t="shared" si="2160"/>
        <v>0</v>
      </c>
      <c r="Q2139" s="218">
        <f t="shared" si="2160"/>
        <v>0</v>
      </c>
      <c r="R2139" s="218">
        <f t="shared" si="2160"/>
        <v>0</v>
      </c>
      <c r="S2139" s="218">
        <f t="shared" si="2160"/>
        <v>0</v>
      </c>
      <c r="T2139" s="218">
        <f t="shared" si="2160"/>
        <v>0</v>
      </c>
      <c r="U2139" s="218">
        <f t="shared" si="2160"/>
        <v>0</v>
      </c>
    </row>
    <row r="2140" spans="1:21" x14ac:dyDescent="0.25">
      <c r="A2140" s="57" t="s">
        <v>3533</v>
      </c>
      <c r="B2140" s="57" t="s">
        <v>7901</v>
      </c>
      <c r="C2140" s="218">
        <f t="shared" si="2145"/>
        <v>0</v>
      </c>
      <c r="D2140" s="218">
        <f t="shared" si="2145"/>
        <v>0</v>
      </c>
      <c r="E2140" s="218"/>
      <c r="F2140" s="218"/>
      <c r="G2140" s="218"/>
      <c r="H2140" s="218">
        <f t="shared" ref="H2140:U2140" si="2161">(H5576/H$3521)/(H9012/H$6957)</f>
        <v>2.401859863299729</v>
      </c>
      <c r="I2140" s="218">
        <f t="shared" si="2161"/>
        <v>0</v>
      </c>
      <c r="J2140" s="218">
        <f t="shared" si="2161"/>
        <v>0</v>
      </c>
      <c r="K2140" s="218">
        <f t="shared" si="2161"/>
        <v>0.50493768984323262</v>
      </c>
      <c r="L2140" s="218">
        <f t="shared" si="2161"/>
        <v>1.1900646953063589</v>
      </c>
      <c r="M2140" s="218">
        <f t="shared" si="2161"/>
        <v>0</v>
      </c>
      <c r="N2140" s="218">
        <f t="shared" si="2161"/>
        <v>0</v>
      </c>
      <c r="O2140" s="218">
        <f t="shared" si="2161"/>
        <v>0</v>
      </c>
      <c r="P2140" s="218">
        <f t="shared" si="2161"/>
        <v>0</v>
      </c>
      <c r="Q2140" s="218">
        <f t="shared" si="2161"/>
        <v>0</v>
      </c>
      <c r="R2140" s="218">
        <f t="shared" si="2161"/>
        <v>0</v>
      </c>
      <c r="S2140" s="218">
        <f t="shared" si="2161"/>
        <v>0</v>
      </c>
      <c r="T2140" s="218">
        <f t="shared" si="2161"/>
        <v>0</v>
      </c>
      <c r="U2140" s="218">
        <f t="shared" si="2161"/>
        <v>0</v>
      </c>
    </row>
    <row r="2141" spans="1:21" x14ac:dyDescent="0.25">
      <c r="A2141" s="57" t="s">
        <v>3642</v>
      </c>
      <c r="B2141" s="57" t="s">
        <v>7902</v>
      </c>
      <c r="C2141" s="218">
        <f t="shared" si="2145"/>
        <v>0</v>
      </c>
      <c r="D2141" s="218">
        <f t="shared" si="2145"/>
        <v>0</v>
      </c>
      <c r="E2141" s="218"/>
      <c r="F2141" s="218"/>
      <c r="G2141" s="218"/>
      <c r="H2141" s="218">
        <f t="shared" ref="H2141:U2141" si="2162">(H5577/H$3521)/(H9013/H$6957)</f>
        <v>8.9848772899242368E-2</v>
      </c>
      <c r="I2141" s="218">
        <f t="shared" si="2162"/>
        <v>1.8433792346724997E-2</v>
      </c>
      <c r="J2141" s="218">
        <f t="shared" si="2162"/>
        <v>0.11819245402055255</v>
      </c>
      <c r="K2141" s="218">
        <f t="shared" si="2162"/>
        <v>0.23499504994170178</v>
      </c>
      <c r="L2141" s="218">
        <f t="shared" si="2162"/>
        <v>0</v>
      </c>
      <c r="M2141" s="218">
        <f t="shared" si="2162"/>
        <v>0</v>
      </c>
      <c r="N2141" s="218">
        <f t="shared" si="2162"/>
        <v>0</v>
      </c>
      <c r="O2141" s="218">
        <f t="shared" si="2162"/>
        <v>0</v>
      </c>
      <c r="P2141" s="218">
        <f t="shared" si="2162"/>
        <v>0</v>
      </c>
      <c r="Q2141" s="218">
        <f t="shared" si="2162"/>
        <v>0</v>
      </c>
      <c r="R2141" s="218">
        <f t="shared" si="2162"/>
        <v>0</v>
      </c>
      <c r="S2141" s="218">
        <f t="shared" si="2162"/>
        <v>0</v>
      </c>
      <c r="T2141" s="218">
        <f t="shared" si="2162"/>
        <v>0</v>
      </c>
      <c r="U2141" s="218">
        <f t="shared" si="2162"/>
        <v>0</v>
      </c>
    </row>
    <row r="2142" spans="1:21" x14ac:dyDescent="0.25">
      <c r="A2142" s="57" t="s">
        <v>3002</v>
      </c>
      <c r="B2142" s="57" t="s">
        <v>7903</v>
      </c>
      <c r="C2142" s="218">
        <f t="shared" si="2145"/>
        <v>0</v>
      </c>
      <c r="D2142" s="218">
        <f t="shared" si="2145"/>
        <v>0</v>
      </c>
      <c r="E2142" s="218"/>
      <c r="F2142" s="218"/>
      <c r="G2142" s="218"/>
      <c r="H2142" s="218">
        <f t="shared" ref="H2142:U2142" si="2163">(H5578/H$3521)/(H9014/H$6957)</f>
        <v>0</v>
      </c>
      <c r="I2142" s="218">
        <f t="shared" si="2163"/>
        <v>0</v>
      </c>
      <c r="J2142" s="218">
        <f t="shared" si="2163"/>
        <v>0</v>
      </c>
      <c r="K2142" s="218">
        <f t="shared" si="2163"/>
        <v>0</v>
      </c>
      <c r="L2142" s="218">
        <f t="shared" si="2163"/>
        <v>0.4509131296470239</v>
      </c>
      <c r="M2142" s="218">
        <f t="shared" si="2163"/>
        <v>0</v>
      </c>
      <c r="N2142" s="218">
        <f t="shared" si="2163"/>
        <v>0</v>
      </c>
      <c r="O2142" s="218">
        <f t="shared" si="2163"/>
        <v>0</v>
      </c>
      <c r="P2142" s="218">
        <f t="shared" si="2163"/>
        <v>0</v>
      </c>
      <c r="Q2142" s="218">
        <f t="shared" si="2163"/>
        <v>0</v>
      </c>
      <c r="R2142" s="218">
        <f t="shared" si="2163"/>
        <v>0</v>
      </c>
      <c r="S2142" s="218">
        <f t="shared" si="2163"/>
        <v>0</v>
      </c>
      <c r="T2142" s="218">
        <f t="shared" si="2163"/>
        <v>0</v>
      </c>
      <c r="U2142" s="218">
        <f t="shared" si="2163"/>
        <v>0</v>
      </c>
    </row>
    <row r="2143" spans="1:21" x14ac:dyDescent="0.25">
      <c r="A2143" s="57" t="s">
        <v>2220</v>
      </c>
      <c r="B2143" s="57" t="s">
        <v>7905</v>
      </c>
      <c r="C2143" s="218">
        <f t="shared" si="2145"/>
        <v>0</v>
      </c>
      <c r="D2143" s="218">
        <f t="shared" si="2145"/>
        <v>0</v>
      </c>
      <c r="E2143" s="218"/>
      <c r="F2143" s="218"/>
      <c r="G2143" s="218"/>
      <c r="H2143" s="218">
        <f t="shared" ref="H2143:U2143" si="2164">(H5579/H$3521)/(H9015/H$6957)</f>
        <v>1.9351427279038322</v>
      </c>
      <c r="I2143" s="218">
        <f t="shared" si="2164"/>
        <v>0.10986528985676632</v>
      </c>
      <c r="J2143" s="218">
        <f t="shared" si="2164"/>
        <v>0.27510917775889465</v>
      </c>
      <c r="K2143" s="218">
        <f t="shared" si="2164"/>
        <v>0</v>
      </c>
      <c r="L2143" s="218">
        <f t="shared" si="2164"/>
        <v>2.0784517423595116E-2</v>
      </c>
      <c r="M2143" s="218">
        <f t="shared" si="2164"/>
        <v>0</v>
      </c>
      <c r="N2143" s="218">
        <f t="shared" si="2164"/>
        <v>0</v>
      </c>
      <c r="O2143" s="218">
        <f t="shared" si="2164"/>
        <v>0</v>
      </c>
      <c r="P2143" s="218">
        <f t="shared" si="2164"/>
        <v>0</v>
      </c>
      <c r="Q2143" s="218">
        <f t="shared" si="2164"/>
        <v>0</v>
      </c>
      <c r="R2143" s="218">
        <f t="shared" si="2164"/>
        <v>0</v>
      </c>
      <c r="S2143" s="218">
        <f t="shared" si="2164"/>
        <v>0</v>
      </c>
      <c r="T2143" s="218">
        <f t="shared" si="2164"/>
        <v>2.5636659441302543</v>
      </c>
      <c r="U2143" s="218">
        <f t="shared" si="2164"/>
        <v>0</v>
      </c>
    </row>
    <row r="2144" spans="1:21" x14ac:dyDescent="0.25">
      <c r="A2144" s="57" t="s">
        <v>2524</v>
      </c>
      <c r="B2144" s="57" t="s">
        <v>7908</v>
      </c>
      <c r="C2144" s="218">
        <f t="shared" si="2145"/>
        <v>0</v>
      </c>
      <c r="D2144" s="218">
        <f t="shared" si="2145"/>
        <v>0</v>
      </c>
      <c r="E2144" s="218"/>
      <c r="F2144" s="218"/>
      <c r="G2144" s="218"/>
      <c r="H2144" s="218">
        <f t="shared" ref="H2144:U2144" si="2165">(H5580/H$3521)/(H9016/H$6957)</f>
        <v>0</v>
      </c>
      <c r="I2144" s="218">
        <f t="shared" si="2165"/>
        <v>6.873407090645451E-3</v>
      </c>
      <c r="J2144" s="218">
        <f t="shared" si="2165"/>
        <v>0</v>
      </c>
      <c r="K2144" s="218">
        <f t="shared" si="2165"/>
        <v>0</v>
      </c>
      <c r="L2144" s="218">
        <f t="shared" si="2165"/>
        <v>0</v>
      </c>
      <c r="M2144" s="218">
        <f t="shared" si="2165"/>
        <v>0</v>
      </c>
      <c r="N2144" s="218">
        <f t="shared" si="2165"/>
        <v>0</v>
      </c>
      <c r="O2144" s="218">
        <f t="shared" si="2165"/>
        <v>0</v>
      </c>
      <c r="P2144" s="218">
        <f t="shared" si="2165"/>
        <v>0</v>
      </c>
      <c r="Q2144" s="218">
        <f t="shared" si="2165"/>
        <v>0</v>
      </c>
      <c r="R2144" s="218">
        <f t="shared" si="2165"/>
        <v>0</v>
      </c>
      <c r="S2144" s="218">
        <f t="shared" si="2165"/>
        <v>0</v>
      </c>
      <c r="T2144" s="218">
        <f t="shared" si="2165"/>
        <v>0</v>
      </c>
      <c r="U2144" s="218">
        <f t="shared" si="2165"/>
        <v>0</v>
      </c>
    </row>
    <row r="2145" spans="1:21" x14ac:dyDescent="0.25">
      <c r="A2145" s="57" t="s">
        <v>3124</v>
      </c>
      <c r="B2145" s="57" t="s">
        <v>7910</v>
      </c>
      <c r="C2145" s="218">
        <f t="shared" ref="C2145:D2164" si="2166">(C5581/C$3521)/(C9017/C$6957)</f>
        <v>0</v>
      </c>
      <c r="D2145" s="218">
        <f t="shared" si="2166"/>
        <v>0</v>
      </c>
      <c r="E2145" s="218"/>
      <c r="F2145" s="218"/>
      <c r="G2145" s="218"/>
      <c r="H2145" s="218">
        <f t="shared" ref="H2145:U2145" si="2167">(H5581/H$3521)/(H9017/H$6957)</f>
        <v>2.1102766711758682E-2</v>
      </c>
      <c r="I2145" s="218">
        <f t="shared" si="2167"/>
        <v>0</v>
      </c>
      <c r="J2145" s="218">
        <f t="shared" si="2167"/>
        <v>0</v>
      </c>
      <c r="K2145" s="218">
        <f t="shared" si="2167"/>
        <v>0</v>
      </c>
      <c r="L2145" s="218">
        <f t="shared" si="2167"/>
        <v>0</v>
      </c>
      <c r="M2145" s="218">
        <f t="shared" si="2167"/>
        <v>0</v>
      </c>
      <c r="N2145" s="218">
        <f t="shared" si="2167"/>
        <v>0</v>
      </c>
      <c r="O2145" s="218">
        <f t="shared" si="2167"/>
        <v>0</v>
      </c>
      <c r="P2145" s="218">
        <f t="shared" si="2167"/>
        <v>0</v>
      </c>
      <c r="Q2145" s="218">
        <f t="shared" si="2167"/>
        <v>1.3810280189073196</v>
      </c>
      <c r="R2145" s="218">
        <f t="shared" si="2167"/>
        <v>0</v>
      </c>
      <c r="S2145" s="218">
        <f t="shared" si="2167"/>
        <v>0</v>
      </c>
      <c r="T2145" s="218">
        <f t="shared" si="2167"/>
        <v>0</v>
      </c>
      <c r="U2145" s="218">
        <f t="shared" si="2167"/>
        <v>0</v>
      </c>
    </row>
    <row r="2146" spans="1:21" x14ac:dyDescent="0.25">
      <c r="A2146" s="57" t="s">
        <v>2565</v>
      </c>
      <c r="B2146" s="57" t="s">
        <v>7911</v>
      </c>
      <c r="C2146" s="218">
        <f t="shared" si="2166"/>
        <v>0</v>
      </c>
      <c r="D2146" s="218">
        <f t="shared" si="2166"/>
        <v>0</v>
      </c>
      <c r="E2146" s="218"/>
      <c r="F2146" s="218"/>
      <c r="G2146" s="218"/>
      <c r="H2146" s="218">
        <f t="shared" ref="H2146:U2146" si="2168">(H5582/H$3521)/(H9018/H$6957)</f>
        <v>5.5214136159521213E-2</v>
      </c>
      <c r="I2146" s="218">
        <f t="shared" si="2168"/>
        <v>8.1088464124452753E-2</v>
      </c>
      <c r="J2146" s="218">
        <f t="shared" si="2168"/>
        <v>4.4137499318286658E-2</v>
      </c>
      <c r="K2146" s="218">
        <f t="shared" si="2168"/>
        <v>0</v>
      </c>
      <c r="L2146" s="218">
        <f t="shared" si="2168"/>
        <v>0</v>
      </c>
      <c r="M2146" s="218">
        <f t="shared" si="2168"/>
        <v>0</v>
      </c>
      <c r="N2146" s="218">
        <f t="shared" si="2168"/>
        <v>0</v>
      </c>
      <c r="O2146" s="218">
        <f t="shared" si="2168"/>
        <v>7.094025795623249E-3</v>
      </c>
      <c r="P2146" s="218">
        <f t="shared" si="2168"/>
        <v>4.632170612644116E-4</v>
      </c>
      <c r="Q2146" s="218">
        <f t="shared" si="2168"/>
        <v>0</v>
      </c>
      <c r="R2146" s="218">
        <f t="shared" si="2168"/>
        <v>0</v>
      </c>
      <c r="S2146" s="218">
        <f t="shared" si="2168"/>
        <v>0</v>
      </c>
      <c r="T2146" s="218">
        <f t="shared" si="2168"/>
        <v>0</v>
      </c>
      <c r="U2146" s="218">
        <f t="shared" si="2168"/>
        <v>0</v>
      </c>
    </row>
    <row r="2147" spans="1:21" x14ac:dyDescent="0.25">
      <c r="A2147" s="57" t="s">
        <v>3362</v>
      </c>
      <c r="B2147" s="57" t="s">
        <v>7912</v>
      </c>
      <c r="C2147" s="218">
        <f t="shared" si="2166"/>
        <v>0</v>
      </c>
      <c r="D2147" s="218">
        <f t="shared" si="2166"/>
        <v>0</v>
      </c>
      <c r="E2147" s="218"/>
      <c r="F2147" s="218"/>
      <c r="G2147" s="218"/>
      <c r="H2147" s="218">
        <f t="shared" ref="H2147:U2147" si="2169">(H5583/H$3521)/(H9019/H$6957)</f>
        <v>0</v>
      </c>
      <c r="I2147" s="218">
        <f t="shared" si="2169"/>
        <v>2.4296549789457271E-2</v>
      </c>
      <c r="J2147" s="218">
        <f t="shared" si="2169"/>
        <v>0</v>
      </c>
      <c r="K2147" s="218">
        <f t="shared" si="2169"/>
        <v>0</v>
      </c>
      <c r="L2147" s="218">
        <f t="shared" si="2169"/>
        <v>0</v>
      </c>
      <c r="M2147" s="218">
        <f t="shared" si="2169"/>
        <v>0</v>
      </c>
      <c r="N2147" s="218">
        <f t="shared" si="2169"/>
        <v>0</v>
      </c>
      <c r="O2147" s="218">
        <f t="shared" si="2169"/>
        <v>4.0294305924205923E-2</v>
      </c>
      <c r="P2147" s="218">
        <f t="shared" si="2169"/>
        <v>0.66504547013374604</v>
      </c>
      <c r="Q2147" s="218">
        <f t="shared" si="2169"/>
        <v>0</v>
      </c>
      <c r="R2147" s="218">
        <f t="shared" si="2169"/>
        <v>0</v>
      </c>
      <c r="S2147" s="218">
        <f t="shared" si="2169"/>
        <v>0</v>
      </c>
      <c r="T2147" s="218">
        <f t="shared" si="2169"/>
        <v>0</v>
      </c>
      <c r="U2147" s="218">
        <f t="shared" si="2169"/>
        <v>0</v>
      </c>
    </row>
    <row r="2148" spans="1:21" x14ac:dyDescent="0.25">
      <c r="A2148" s="57" t="s">
        <v>1004</v>
      </c>
      <c r="B2148" s="57" t="s">
        <v>7913</v>
      </c>
      <c r="C2148" s="218">
        <f t="shared" si="2166"/>
        <v>0</v>
      </c>
      <c r="D2148" s="218">
        <f t="shared" si="2166"/>
        <v>0</v>
      </c>
      <c r="E2148" s="218"/>
      <c r="F2148" s="218"/>
      <c r="G2148" s="218"/>
      <c r="H2148" s="218">
        <f t="shared" ref="H2148:U2148" si="2170">(H5584/H$3521)/(H9020/H$6957)</f>
        <v>3.8369725934550819E-2</v>
      </c>
      <c r="I2148" s="218">
        <f t="shared" si="2170"/>
        <v>0.15362931623302331</v>
      </c>
      <c r="J2148" s="218">
        <f t="shared" si="2170"/>
        <v>0.14242246591509125</v>
      </c>
      <c r="K2148" s="218">
        <f t="shared" si="2170"/>
        <v>0</v>
      </c>
      <c r="L2148" s="218">
        <f t="shared" si="2170"/>
        <v>0</v>
      </c>
      <c r="M2148" s="218">
        <f t="shared" si="2170"/>
        <v>0</v>
      </c>
      <c r="N2148" s="218">
        <f t="shared" si="2170"/>
        <v>1.8422598977355462E-3</v>
      </c>
      <c r="O2148" s="218">
        <f t="shared" si="2170"/>
        <v>7.8741750069147159E-3</v>
      </c>
      <c r="P2148" s="218">
        <f t="shared" si="2170"/>
        <v>1.6295665078407802E-2</v>
      </c>
      <c r="Q2148" s="218">
        <f t="shared" si="2170"/>
        <v>0</v>
      </c>
      <c r="R2148" s="218">
        <f t="shared" si="2170"/>
        <v>0</v>
      </c>
      <c r="S2148" s="218">
        <f t="shared" si="2170"/>
        <v>0</v>
      </c>
      <c r="T2148" s="218">
        <f t="shared" si="2170"/>
        <v>0</v>
      </c>
      <c r="U2148" s="218">
        <f t="shared" si="2170"/>
        <v>0</v>
      </c>
    </row>
    <row r="2149" spans="1:21" x14ac:dyDescent="0.25">
      <c r="A2149" s="57" t="s">
        <v>788</v>
      </c>
      <c r="B2149" s="57" t="s">
        <v>7914</v>
      </c>
      <c r="C2149" s="218">
        <f t="shared" si="2166"/>
        <v>0</v>
      </c>
      <c r="D2149" s="218">
        <f t="shared" si="2166"/>
        <v>0</v>
      </c>
      <c r="E2149" s="218"/>
      <c r="F2149" s="218"/>
      <c r="G2149" s="218"/>
      <c r="H2149" s="218">
        <f t="shared" ref="H2149:U2149" si="2171">(H5585/H$3521)/(H9021/H$6957)</f>
        <v>0</v>
      </c>
      <c r="I2149" s="218">
        <f t="shared" si="2171"/>
        <v>0</v>
      </c>
      <c r="J2149" s="218">
        <f t="shared" si="2171"/>
        <v>0.37829887555426694</v>
      </c>
      <c r="K2149" s="218">
        <f t="shared" si="2171"/>
        <v>0.17985254712365825</v>
      </c>
      <c r="L2149" s="218">
        <f t="shared" si="2171"/>
        <v>0</v>
      </c>
      <c r="M2149" s="218">
        <f t="shared" si="2171"/>
        <v>0</v>
      </c>
      <c r="N2149" s="218">
        <f t="shared" si="2171"/>
        <v>0</v>
      </c>
      <c r="O2149" s="218">
        <f t="shared" si="2171"/>
        <v>1.1251601958702595E-2</v>
      </c>
      <c r="P2149" s="218">
        <f t="shared" si="2171"/>
        <v>0.51689324149392701</v>
      </c>
      <c r="Q2149" s="218">
        <f t="shared" si="2171"/>
        <v>0</v>
      </c>
      <c r="R2149" s="218">
        <f t="shared" si="2171"/>
        <v>0</v>
      </c>
      <c r="S2149" s="218">
        <f t="shared" si="2171"/>
        <v>0</v>
      </c>
      <c r="T2149" s="218">
        <f t="shared" si="2171"/>
        <v>0</v>
      </c>
      <c r="U2149" s="218">
        <f t="shared" si="2171"/>
        <v>2.3642713489151156E-2</v>
      </c>
    </row>
    <row r="2150" spans="1:21" x14ac:dyDescent="0.25">
      <c r="A2150" s="57" t="s">
        <v>694</v>
      </c>
      <c r="B2150" s="57" t="s">
        <v>7915</v>
      </c>
      <c r="C2150" s="218">
        <f t="shared" si="2166"/>
        <v>0</v>
      </c>
      <c r="D2150" s="218">
        <f t="shared" si="2166"/>
        <v>0</v>
      </c>
      <c r="E2150" s="218"/>
      <c r="F2150" s="218"/>
      <c r="G2150" s="218"/>
      <c r="H2150" s="218">
        <f t="shared" ref="H2150:U2150" si="2172">(H5586/H$3521)/(H9022/H$6957)</f>
        <v>6.0531544029967317E-4</v>
      </c>
      <c r="I2150" s="218">
        <f t="shared" si="2172"/>
        <v>0</v>
      </c>
      <c r="J2150" s="218">
        <f t="shared" si="2172"/>
        <v>0</v>
      </c>
      <c r="K2150" s="218">
        <f t="shared" si="2172"/>
        <v>0</v>
      </c>
      <c r="L2150" s="218">
        <f t="shared" si="2172"/>
        <v>0</v>
      </c>
      <c r="M2150" s="218">
        <f t="shared" si="2172"/>
        <v>0</v>
      </c>
      <c r="N2150" s="218">
        <f t="shared" si="2172"/>
        <v>0</v>
      </c>
      <c r="O2150" s="218">
        <f t="shared" si="2172"/>
        <v>0</v>
      </c>
      <c r="P2150" s="218">
        <f t="shared" si="2172"/>
        <v>0</v>
      </c>
      <c r="Q2150" s="218">
        <f t="shared" si="2172"/>
        <v>0</v>
      </c>
      <c r="R2150" s="218">
        <f t="shared" si="2172"/>
        <v>0</v>
      </c>
      <c r="S2150" s="218">
        <f t="shared" si="2172"/>
        <v>0</v>
      </c>
      <c r="T2150" s="218">
        <f t="shared" si="2172"/>
        <v>0</v>
      </c>
      <c r="U2150" s="218">
        <f t="shared" si="2172"/>
        <v>3.7742820645632516E-2</v>
      </c>
    </row>
    <row r="2151" spans="1:21" x14ac:dyDescent="0.25">
      <c r="A2151" s="57" t="s">
        <v>643</v>
      </c>
      <c r="B2151" s="57" t="s">
        <v>7916</v>
      </c>
      <c r="C2151" s="218">
        <f t="shared" si="2166"/>
        <v>0</v>
      </c>
      <c r="D2151" s="218">
        <f t="shared" si="2166"/>
        <v>0</v>
      </c>
      <c r="E2151" s="218"/>
      <c r="F2151" s="218"/>
      <c r="G2151" s="218"/>
      <c r="H2151" s="218">
        <f t="shared" ref="H2151:U2151" si="2173">(H5587/H$3521)/(H9023/H$6957)</f>
        <v>0</v>
      </c>
      <c r="I2151" s="218">
        <f t="shared" si="2173"/>
        <v>0</v>
      </c>
      <c r="J2151" s="218">
        <f t="shared" si="2173"/>
        <v>0</v>
      </c>
      <c r="K2151" s="218">
        <f t="shared" si="2173"/>
        <v>0</v>
      </c>
      <c r="L2151" s="218">
        <f t="shared" si="2173"/>
        <v>0</v>
      </c>
      <c r="M2151" s="218">
        <f t="shared" si="2173"/>
        <v>0</v>
      </c>
      <c r="N2151" s="218">
        <f t="shared" si="2173"/>
        <v>0.46990024223737281</v>
      </c>
      <c r="O2151" s="218">
        <f t="shared" si="2173"/>
        <v>0.17009874754252094</v>
      </c>
      <c r="P2151" s="218">
        <f t="shared" si="2173"/>
        <v>0</v>
      </c>
      <c r="Q2151" s="218">
        <f t="shared" si="2173"/>
        <v>0</v>
      </c>
      <c r="R2151" s="218">
        <f t="shared" si="2173"/>
        <v>0</v>
      </c>
      <c r="S2151" s="218">
        <f t="shared" si="2173"/>
        <v>0</v>
      </c>
      <c r="T2151" s="218">
        <f t="shared" si="2173"/>
        <v>0</v>
      </c>
      <c r="U2151" s="218">
        <f t="shared" si="2173"/>
        <v>0</v>
      </c>
    </row>
    <row r="2152" spans="1:21" x14ac:dyDescent="0.25">
      <c r="A2152" s="57" t="s">
        <v>1460</v>
      </c>
      <c r="B2152" s="57" t="s">
        <v>7919</v>
      </c>
      <c r="C2152" s="218">
        <f t="shared" si="2166"/>
        <v>40.685276497380016</v>
      </c>
      <c r="D2152" s="218">
        <f t="shared" si="2166"/>
        <v>1.0478532559649627</v>
      </c>
      <c r="E2152" s="218"/>
      <c r="F2152" s="218"/>
      <c r="G2152" s="218"/>
      <c r="H2152" s="218">
        <f t="shared" ref="H2152:U2152" si="2174">(H5588/H$3521)/(H9024/H$6957)</f>
        <v>0.4709015022737707</v>
      </c>
      <c r="I2152" s="218">
        <f t="shared" si="2174"/>
        <v>0.1232455269736905</v>
      </c>
      <c r="J2152" s="218">
        <f t="shared" si="2174"/>
        <v>3.5412072479958263E-2</v>
      </c>
      <c r="K2152" s="218">
        <f t="shared" si="2174"/>
        <v>1.845768623278719E-2</v>
      </c>
      <c r="L2152" s="218">
        <f t="shared" si="2174"/>
        <v>6.3391213184000438E-3</v>
      </c>
      <c r="M2152" s="218">
        <f t="shared" si="2174"/>
        <v>0</v>
      </c>
      <c r="N2152" s="218">
        <f t="shared" si="2174"/>
        <v>0</v>
      </c>
      <c r="O2152" s="218">
        <f t="shared" si="2174"/>
        <v>0</v>
      </c>
      <c r="P2152" s="218">
        <f t="shared" si="2174"/>
        <v>0</v>
      </c>
      <c r="Q2152" s="218">
        <f t="shared" si="2174"/>
        <v>0</v>
      </c>
      <c r="R2152" s="218">
        <f t="shared" si="2174"/>
        <v>0</v>
      </c>
      <c r="S2152" s="218">
        <f t="shared" si="2174"/>
        <v>0.17653311940552743</v>
      </c>
      <c r="T2152" s="218">
        <f t="shared" si="2174"/>
        <v>0.40376406589240832</v>
      </c>
      <c r="U2152" s="218">
        <f t="shared" si="2174"/>
        <v>0</v>
      </c>
    </row>
    <row r="2153" spans="1:21" x14ac:dyDescent="0.25">
      <c r="A2153" s="57" t="s">
        <v>1139</v>
      </c>
      <c r="B2153" s="57" t="s">
        <v>7920</v>
      </c>
      <c r="C2153" s="218">
        <f t="shared" si="2166"/>
        <v>0</v>
      </c>
      <c r="D2153" s="218">
        <f t="shared" si="2166"/>
        <v>0</v>
      </c>
      <c r="E2153" s="218"/>
      <c r="F2153" s="218"/>
      <c r="G2153" s="218"/>
      <c r="H2153" s="218">
        <f t="shared" ref="H2153:U2153" si="2175">(H5589/H$3521)/(H9025/H$6957)</f>
        <v>0</v>
      </c>
      <c r="I2153" s="218">
        <f t="shared" si="2175"/>
        <v>0</v>
      </c>
      <c r="J2153" s="218">
        <f t="shared" si="2175"/>
        <v>0</v>
      </c>
      <c r="K2153" s="218">
        <f t="shared" si="2175"/>
        <v>0.24891000375816816</v>
      </c>
      <c r="L2153" s="218">
        <f t="shared" si="2175"/>
        <v>0</v>
      </c>
      <c r="M2153" s="218">
        <f t="shared" si="2175"/>
        <v>0</v>
      </c>
      <c r="N2153" s="218">
        <f t="shared" si="2175"/>
        <v>4.5806777428978526E-3</v>
      </c>
      <c r="O2153" s="218">
        <f t="shared" si="2175"/>
        <v>0</v>
      </c>
      <c r="P2153" s="218">
        <f t="shared" si="2175"/>
        <v>0</v>
      </c>
      <c r="Q2153" s="218">
        <f t="shared" si="2175"/>
        <v>0</v>
      </c>
      <c r="R2153" s="218">
        <f t="shared" si="2175"/>
        <v>0</v>
      </c>
      <c r="S2153" s="218">
        <f t="shared" si="2175"/>
        <v>3.5024522944947692E-2</v>
      </c>
      <c r="T2153" s="218">
        <f t="shared" si="2175"/>
        <v>0</v>
      </c>
      <c r="U2153" s="218">
        <f t="shared" si="2175"/>
        <v>0</v>
      </c>
    </row>
    <row r="2154" spans="1:21" x14ac:dyDescent="0.25">
      <c r="A2154" s="57" t="s">
        <v>678</v>
      </c>
      <c r="B2154" s="57" t="s">
        <v>7921</v>
      </c>
      <c r="C2154" s="218">
        <f t="shared" si="2166"/>
        <v>0</v>
      </c>
      <c r="D2154" s="218">
        <f t="shared" si="2166"/>
        <v>0</v>
      </c>
      <c r="E2154" s="218"/>
      <c r="F2154" s="218"/>
      <c r="G2154" s="218"/>
      <c r="H2154" s="218">
        <f t="shared" ref="H2154:U2154" si="2176">(H5590/H$3521)/(H9026/H$6957)</f>
        <v>2.649792666804756</v>
      </c>
      <c r="I2154" s="218">
        <f t="shared" si="2176"/>
        <v>5.5135119004964921E-2</v>
      </c>
      <c r="J2154" s="218">
        <f t="shared" si="2176"/>
        <v>0</v>
      </c>
      <c r="K2154" s="218">
        <f t="shared" si="2176"/>
        <v>4.1717673441168286E-2</v>
      </c>
      <c r="L2154" s="218">
        <f t="shared" si="2176"/>
        <v>9.769276402978827E-2</v>
      </c>
      <c r="M2154" s="218">
        <f t="shared" si="2176"/>
        <v>0.64633136533996149</v>
      </c>
      <c r="N2154" s="218">
        <f t="shared" si="2176"/>
        <v>2.2876890014270478E-2</v>
      </c>
      <c r="O2154" s="218">
        <f t="shared" si="2176"/>
        <v>0</v>
      </c>
      <c r="P2154" s="218">
        <f t="shared" si="2176"/>
        <v>0</v>
      </c>
      <c r="Q2154" s="218">
        <f t="shared" si="2176"/>
        <v>0</v>
      </c>
      <c r="R2154" s="218">
        <f t="shared" si="2176"/>
        <v>0</v>
      </c>
      <c r="S2154" s="218">
        <f t="shared" si="2176"/>
        <v>0.53900003596906698</v>
      </c>
      <c r="T2154" s="218">
        <f t="shared" si="2176"/>
        <v>0</v>
      </c>
      <c r="U2154" s="218">
        <f t="shared" si="2176"/>
        <v>0</v>
      </c>
    </row>
    <row r="2155" spans="1:21" x14ac:dyDescent="0.25">
      <c r="A2155" s="57" t="s">
        <v>1468</v>
      </c>
      <c r="B2155" s="57" t="s">
        <v>7922</v>
      </c>
      <c r="C2155" s="218">
        <f t="shared" si="2166"/>
        <v>0.59699326430631083</v>
      </c>
      <c r="D2155" s="218">
        <f t="shared" si="2166"/>
        <v>0.13921130332084278</v>
      </c>
      <c r="E2155" s="218"/>
      <c r="F2155" s="218"/>
      <c r="G2155" s="218"/>
      <c r="H2155" s="218">
        <f t="shared" ref="H2155:U2155" si="2177">(H5591/H$3521)/(H9027/H$6957)</f>
        <v>0</v>
      </c>
      <c r="I2155" s="218">
        <f t="shared" si="2177"/>
        <v>1.7327301356636546E-2</v>
      </c>
      <c r="J2155" s="218">
        <f t="shared" si="2177"/>
        <v>0.99925931787141919</v>
      </c>
      <c r="K2155" s="218">
        <f t="shared" si="2177"/>
        <v>0.15957000813852024</v>
      </c>
      <c r="L2155" s="218">
        <f t="shared" si="2177"/>
        <v>4.155247588394249</v>
      </c>
      <c r="M2155" s="218">
        <f t="shared" si="2177"/>
        <v>7.1449254898052388</v>
      </c>
      <c r="N2155" s="218">
        <f t="shared" si="2177"/>
        <v>2.7935966356441164</v>
      </c>
      <c r="O2155" s="218">
        <f t="shared" si="2177"/>
        <v>1.8389203520328323</v>
      </c>
      <c r="P2155" s="218">
        <f t="shared" si="2177"/>
        <v>1.5303474108080046</v>
      </c>
      <c r="Q2155" s="218">
        <f t="shared" si="2177"/>
        <v>0.12035324518407005</v>
      </c>
      <c r="R2155" s="218">
        <f t="shared" si="2177"/>
        <v>8.1967318978798803E-2</v>
      </c>
      <c r="S2155" s="218">
        <f t="shared" si="2177"/>
        <v>8.7332568014223871E-2</v>
      </c>
      <c r="T2155" s="218">
        <f t="shared" si="2177"/>
        <v>3.1898456468837655E-2</v>
      </c>
      <c r="U2155" s="218">
        <f t="shared" si="2177"/>
        <v>0</v>
      </c>
    </row>
    <row r="2156" spans="1:21" x14ac:dyDescent="0.25">
      <c r="A2156" s="57" t="s">
        <v>10263</v>
      </c>
      <c r="B2156" s="57" t="s">
        <v>10264</v>
      </c>
      <c r="C2156" s="218">
        <f t="shared" si="2166"/>
        <v>0</v>
      </c>
      <c r="D2156" s="218">
        <f t="shared" si="2166"/>
        <v>0</v>
      </c>
      <c r="E2156" s="218"/>
      <c r="F2156" s="218"/>
      <c r="G2156" s="218"/>
      <c r="H2156" s="218">
        <f t="shared" ref="H2156:U2156" si="2178">(H5592/H$3521)/(H9028/H$6957)</f>
        <v>0.58007738109062756</v>
      </c>
      <c r="I2156" s="218">
        <f t="shared" si="2178"/>
        <v>0</v>
      </c>
      <c r="J2156" s="218">
        <f t="shared" si="2178"/>
        <v>0</v>
      </c>
      <c r="K2156" s="218">
        <f t="shared" si="2178"/>
        <v>0</v>
      </c>
      <c r="L2156" s="218">
        <f t="shared" si="2178"/>
        <v>0</v>
      </c>
      <c r="M2156" s="218">
        <f t="shared" si="2178"/>
        <v>0</v>
      </c>
      <c r="N2156" s="218">
        <f t="shared" si="2178"/>
        <v>0</v>
      </c>
      <c r="O2156" s="218" t="e">
        <f t="shared" si="2178"/>
        <v>#DIV/0!</v>
      </c>
      <c r="P2156" s="218" t="e">
        <f t="shared" si="2178"/>
        <v>#DIV/0!</v>
      </c>
      <c r="Q2156" s="218" t="e">
        <f t="shared" si="2178"/>
        <v>#DIV/0!</v>
      </c>
      <c r="R2156" s="218" t="e">
        <f t="shared" si="2178"/>
        <v>#DIV/0!</v>
      </c>
      <c r="S2156" s="218" t="e">
        <f t="shared" si="2178"/>
        <v>#DIV/0!</v>
      </c>
      <c r="T2156" s="218" t="e">
        <f t="shared" si="2178"/>
        <v>#DIV/0!</v>
      </c>
      <c r="U2156" s="218" t="e">
        <f t="shared" si="2178"/>
        <v>#DIV/0!</v>
      </c>
    </row>
    <row r="2157" spans="1:21" x14ac:dyDescent="0.25">
      <c r="A2157" s="57" t="s">
        <v>1592</v>
      </c>
      <c r="B2157" s="57" t="s">
        <v>7923</v>
      </c>
      <c r="C2157" s="218">
        <f t="shared" si="2166"/>
        <v>0</v>
      </c>
      <c r="D2157" s="218">
        <f t="shared" si="2166"/>
        <v>0</v>
      </c>
      <c r="E2157" s="218"/>
      <c r="F2157" s="218"/>
      <c r="G2157" s="218"/>
      <c r="H2157" s="218">
        <f t="shared" ref="H2157:U2157" si="2179">(H5593/H$3521)/(H9029/H$6957)</f>
        <v>0</v>
      </c>
      <c r="I2157" s="218">
        <f t="shared" si="2179"/>
        <v>0</v>
      </c>
      <c r="J2157" s="218">
        <f t="shared" si="2179"/>
        <v>4.2254582976362691E-2</v>
      </c>
      <c r="K2157" s="218">
        <f t="shared" si="2179"/>
        <v>0</v>
      </c>
      <c r="L2157" s="218">
        <f t="shared" si="2179"/>
        <v>0</v>
      </c>
      <c r="M2157" s="218">
        <f t="shared" si="2179"/>
        <v>0</v>
      </c>
      <c r="N2157" s="218">
        <f t="shared" si="2179"/>
        <v>0</v>
      </c>
      <c r="O2157" s="218">
        <f t="shared" si="2179"/>
        <v>0</v>
      </c>
      <c r="P2157" s="218">
        <f t="shared" si="2179"/>
        <v>0</v>
      </c>
      <c r="Q2157" s="218">
        <f t="shared" si="2179"/>
        <v>0</v>
      </c>
      <c r="R2157" s="218">
        <f t="shared" si="2179"/>
        <v>0</v>
      </c>
      <c r="S2157" s="218">
        <f t="shared" si="2179"/>
        <v>0</v>
      </c>
      <c r="T2157" s="218">
        <f t="shared" si="2179"/>
        <v>0</v>
      </c>
      <c r="U2157" s="218">
        <f t="shared" si="2179"/>
        <v>0</v>
      </c>
    </row>
    <row r="2158" spans="1:21" x14ac:dyDescent="0.25">
      <c r="A2158" s="57" t="s">
        <v>3095</v>
      </c>
      <c r="B2158" s="57" t="s">
        <v>7924</v>
      </c>
      <c r="C2158" s="218">
        <f t="shared" si="2166"/>
        <v>0</v>
      </c>
      <c r="D2158" s="218">
        <f t="shared" si="2166"/>
        <v>0</v>
      </c>
      <c r="E2158" s="218"/>
      <c r="F2158" s="218"/>
      <c r="G2158" s="218"/>
      <c r="H2158" s="218">
        <f t="shared" ref="H2158:U2158" si="2180">(H5594/H$3521)/(H9030/H$6957)</f>
        <v>0</v>
      </c>
      <c r="I2158" s="218">
        <f t="shared" si="2180"/>
        <v>1.348610693010426</v>
      </c>
      <c r="J2158" s="218">
        <f t="shared" si="2180"/>
        <v>0</v>
      </c>
      <c r="K2158" s="218">
        <f t="shared" si="2180"/>
        <v>3.3423040650901408</v>
      </c>
      <c r="L2158" s="218">
        <f t="shared" si="2180"/>
        <v>1.4356462606275084</v>
      </c>
      <c r="M2158" s="218">
        <f t="shared" si="2180"/>
        <v>0.33283830164643052</v>
      </c>
      <c r="N2158" s="218">
        <f t="shared" si="2180"/>
        <v>11.043874544474539</v>
      </c>
      <c r="O2158" s="218">
        <f t="shared" si="2180"/>
        <v>1.0334867679271995</v>
      </c>
      <c r="P2158" s="218">
        <f t="shared" si="2180"/>
        <v>0</v>
      </c>
      <c r="Q2158" s="218">
        <f t="shared" si="2180"/>
        <v>0</v>
      </c>
      <c r="R2158" s="218">
        <f t="shared" si="2180"/>
        <v>0</v>
      </c>
      <c r="S2158" s="218">
        <f t="shared" si="2180"/>
        <v>0</v>
      </c>
      <c r="T2158" s="218">
        <f t="shared" si="2180"/>
        <v>0</v>
      </c>
      <c r="U2158" s="218">
        <f t="shared" si="2180"/>
        <v>0</v>
      </c>
    </row>
    <row r="2159" spans="1:21" x14ac:dyDescent="0.25">
      <c r="A2159" s="57" t="s">
        <v>549</v>
      </c>
      <c r="B2159" s="57" t="s">
        <v>7925</v>
      </c>
      <c r="C2159" s="218">
        <f t="shared" si="2166"/>
        <v>0</v>
      </c>
      <c r="D2159" s="218">
        <f t="shared" si="2166"/>
        <v>0</v>
      </c>
      <c r="E2159" s="218"/>
      <c r="F2159" s="218"/>
      <c r="G2159" s="218"/>
      <c r="H2159" s="218">
        <f t="shared" ref="H2159:U2159" si="2181">(H5595/H$3521)/(H9031/H$6957)</f>
        <v>0</v>
      </c>
      <c r="I2159" s="218">
        <f t="shared" si="2181"/>
        <v>0</v>
      </c>
      <c r="J2159" s="218">
        <f t="shared" si="2181"/>
        <v>0</v>
      </c>
      <c r="K2159" s="218">
        <f t="shared" si="2181"/>
        <v>0</v>
      </c>
      <c r="L2159" s="218">
        <f t="shared" si="2181"/>
        <v>0</v>
      </c>
      <c r="M2159" s="218">
        <f t="shared" si="2181"/>
        <v>0.18742008085462175</v>
      </c>
      <c r="N2159" s="218">
        <f t="shared" si="2181"/>
        <v>0.10243624825984481</v>
      </c>
      <c r="O2159" s="218">
        <f t="shared" si="2181"/>
        <v>0.24775748097587902</v>
      </c>
      <c r="P2159" s="218">
        <f t="shared" si="2181"/>
        <v>0</v>
      </c>
      <c r="Q2159" s="218">
        <f t="shared" si="2181"/>
        <v>0</v>
      </c>
      <c r="R2159" s="218">
        <f t="shared" si="2181"/>
        <v>0</v>
      </c>
      <c r="S2159" s="218">
        <f t="shared" si="2181"/>
        <v>1.2685986816327708E-2</v>
      </c>
      <c r="T2159" s="218">
        <f t="shared" si="2181"/>
        <v>0</v>
      </c>
      <c r="U2159" s="218">
        <f t="shared" si="2181"/>
        <v>0</v>
      </c>
    </row>
    <row r="2160" spans="1:21" x14ac:dyDescent="0.25">
      <c r="A2160" s="57" t="s">
        <v>834</v>
      </c>
      <c r="B2160" s="57" t="s">
        <v>7926</v>
      </c>
      <c r="C2160" s="218">
        <f t="shared" si="2166"/>
        <v>0.78846058862056356</v>
      </c>
      <c r="D2160" s="218">
        <f t="shared" si="2166"/>
        <v>4.7654694011058978E-2</v>
      </c>
      <c r="E2160" s="218"/>
      <c r="F2160" s="218"/>
      <c r="G2160" s="218"/>
      <c r="H2160" s="218">
        <f t="shared" ref="H2160:U2160" si="2182">(H5596/H$3521)/(H9032/H$6957)</f>
        <v>0.13469197461288757</v>
      </c>
      <c r="I2160" s="218">
        <f t="shared" si="2182"/>
        <v>0.12542262622229589</v>
      </c>
      <c r="J2160" s="218">
        <f t="shared" si="2182"/>
        <v>0.56251033255566163</v>
      </c>
      <c r="K2160" s="218">
        <f t="shared" si="2182"/>
        <v>0</v>
      </c>
      <c r="L2160" s="218">
        <f t="shared" si="2182"/>
        <v>3.0218128292802574E-2</v>
      </c>
      <c r="M2160" s="218">
        <f t="shared" si="2182"/>
        <v>0.60131635333404898</v>
      </c>
      <c r="N2160" s="218">
        <f t="shared" si="2182"/>
        <v>0</v>
      </c>
      <c r="O2160" s="218">
        <f t="shared" si="2182"/>
        <v>0</v>
      </c>
      <c r="P2160" s="218">
        <f t="shared" si="2182"/>
        <v>5.5534533527677794E-2</v>
      </c>
      <c r="Q2160" s="218">
        <f t="shared" si="2182"/>
        <v>4.9404805219025929E-3</v>
      </c>
      <c r="R2160" s="218">
        <f t="shared" si="2182"/>
        <v>1.4745461673365188E-2</v>
      </c>
      <c r="S2160" s="218">
        <f t="shared" si="2182"/>
        <v>1.9652705590095979E-2</v>
      </c>
      <c r="T2160" s="218">
        <f t="shared" si="2182"/>
        <v>0</v>
      </c>
      <c r="U2160" s="218">
        <f t="shared" si="2182"/>
        <v>0</v>
      </c>
    </row>
    <row r="2161" spans="1:21" x14ac:dyDescent="0.25">
      <c r="A2161" s="57" t="s">
        <v>4390</v>
      </c>
      <c r="B2161" s="57" t="s">
        <v>7927</v>
      </c>
      <c r="C2161" s="218">
        <f t="shared" si="2166"/>
        <v>0</v>
      </c>
      <c r="D2161" s="218">
        <f t="shared" si="2166"/>
        <v>0</v>
      </c>
      <c r="E2161" s="218"/>
      <c r="F2161" s="218"/>
      <c r="G2161" s="218"/>
      <c r="H2161" s="218">
        <f t="shared" ref="H2161:U2161" si="2183">(H5597/H$3521)/(H9033/H$6957)</f>
        <v>0.99959636583165934</v>
      </c>
      <c r="I2161" s="218">
        <f t="shared" si="2183"/>
        <v>1.1147042606656714</v>
      </c>
      <c r="J2161" s="218">
        <f t="shared" si="2183"/>
        <v>1.0572161411056034</v>
      </c>
      <c r="K2161" s="218">
        <f t="shared" si="2183"/>
        <v>0.53600140395349372</v>
      </c>
      <c r="L2161" s="218">
        <f t="shared" si="2183"/>
        <v>0.34498141226039075</v>
      </c>
      <c r="M2161" s="218">
        <f t="shared" si="2183"/>
        <v>0.52216611752710496</v>
      </c>
      <c r="N2161" s="218">
        <f t="shared" si="2183"/>
        <v>0.25246233696346287</v>
      </c>
      <c r="O2161" s="218">
        <f t="shared" si="2183"/>
        <v>0.12638306276910352</v>
      </c>
      <c r="P2161" s="218">
        <f t="shared" si="2183"/>
        <v>6.0806557502369581E-2</v>
      </c>
      <c r="Q2161" s="218">
        <f t="shared" si="2183"/>
        <v>2.6195534676024649E-2</v>
      </c>
      <c r="R2161" s="218">
        <f t="shared" si="2183"/>
        <v>1.7792653686885037E-2</v>
      </c>
      <c r="S2161" s="218">
        <f t="shared" si="2183"/>
        <v>2.944928914647987E-3</v>
      </c>
      <c r="T2161" s="218">
        <f t="shared" si="2183"/>
        <v>2.4567749787547478E-2</v>
      </c>
      <c r="U2161" s="218">
        <f t="shared" si="2183"/>
        <v>6.8667728892414636E-3</v>
      </c>
    </row>
    <row r="2162" spans="1:21" x14ac:dyDescent="0.25">
      <c r="A2162" s="57" t="s">
        <v>10265</v>
      </c>
      <c r="B2162" s="57" t="s">
        <v>10266</v>
      </c>
      <c r="C2162" s="218">
        <f t="shared" si="2166"/>
        <v>0</v>
      </c>
      <c r="D2162" s="218">
        <f t="shared" si="2166"/>
        <v>0</v>
      </c>
      <c r="E2162" s="218"/>
      <c r="F2162" s="218"/>
      <c r="G2162" s="218"/>
      <c r="H2162" s="218">
        <f t="shared" ref="H2162:U2162" si="2184">(H5598/H$3521)/(H9034/H$6957)</f>
        <v>4.9949441196648771E-2</v>
      </c>
      <c r="I2162" s="218">
        <f t="shared" si="2184"/>
        <v>0</v>
      </c>
      <c r="J2162" s="218">
        <f t="shared" si="2184"/>
        <v>1.96280605582711E-4</v>
      </c>
      <c r="K2162" s="218">
        <f t="shared" si="2184"/>
        <v>8.1113702618947209E-2</v>
      </c>
      <c r="L2162" s="218">
        <f t="shared" si="2184"/>
        <v>0.13595171137076367</v>
      </c>
      <c r="M2162" s="218">
        <f t="shared" si="2184"/>
        <v>0.35061097068426378</v>
      </c>
      <c r="N2162" s="218">
        <f t="shared" si="2184"/>
        <v>2.0134968236111858E-3</v>
      </c>
      <c r="O2162" s="218">
        <f t="shared" si="2184"/>
        <v>4.3080371226442031E-2</v>
      </c>
      <c r="P2162" s="218">
        <f t="shared" si="2184"/>
        <v>6.2093384290398436E-3</v>
      </c>
      <c r="Q2162" s="218">
        <f t="shared" si="2184"/>
        <v>0</v>
      </c>
      <c r="R2162" s="218">
        <f t="shared" si="2184"/>
        <v>9.9964982713315123E-2</v>
      </c>
      <c r="S2162" s="218">
        <f t="shared" si="2184"/>
        <v>0</v>
      </c>
      <c r="T2162" s="218">
        <f t="shared" si="2184"/>
        <v>9.9634880534285077E-4</v>
      </c>
      <c r="U2162" s="218">
        <f t="shared" si="2184"/>
        <v>0</v>
      </c>
    </row>
    <row r="2163" spans="1:21" x14ac:dyDescent="0.25">
      <c r="A2163" s="57" t="s">
        <v>2632</v>
      </c>
      <c r="B2163" s="57" t="s">
        <v>7930</v>
      </c>
      <c r="C2163" s="218">
        <f t="shared" si="2166"/>
        <v>0</v>
      </c>
      <c r="D2163" s="218">
        <f t="shared" si="2166"/>
        <v>0</v>
      </c>
      <c r="E2163" s="218"/>
      <c r="F2163" s="218"/>
      <c r="G2163" s="218"/>
      <c r="H2163" s="218">
        <f t="shared" ref="H2163:U2163" si="2185">(H5599/H$3521)/(H9035/H$6957)</f>
        <v>0.18304394366299614</v>
      </c>
      <c r="I2163" s="218">
        <f t="shared" si="2185"/>
        <v>0</v>
      </c>
      <c r="J2163" s="218">
        <f t="shared" si="2185"/>
        <v>0.19330788229242976</v>
      </c>
      <c r="K2163" s="218">
        <f t="shared" si="2185"/>
        <v>6.321733793745358E-3</v>
      </c>
      <c r="L2163" s="218">
        <f t="shared" si="2185"/>
        <v>5.5994192837465796E-2</v>
      </c>
      <c r="M2163" s="218">
        <f t="shared" si="2185"/>
        <v>0</v>
      </c>
      <c r="N2163" s="218">
        <f t="shared" si="2185"/>
        <v>0.17865632052152838</v>
      </c>
      <c r="O2163" s="218">
        <f t="shared" si="2185"/>
        <v>0</v>
      </c>
      <c r="P2163" s="218">
        <f t="shared" si="2185"/>
        <v>0</v>
      </c>
      <c r="Q2163" s="218">
        <f t="shared" si="2185"/>
        <v>0</v>
      </c>
      <c r="R2163" s="218">
        <f t="shared" si="2185"/>
        <v>0</v>
      </c>
      <c r="S2163" s="218">
        <f t="shared" si="2185"/>
        <v>0</v>
      </c>
      <c r="T2163" s="218">
        <f t="shared" si="2185"/>
        <v>0</v>
      </c>
      <c r="U2163" s="218">
        <f t="shared" si="2185"/>
        <v>0</v>
      </c>
    </row>
    <row r="2164" spans="1:21" x14ac:dyDescent="0.25">
      <c r="A2164" s="57" t="s">
        <v>728</v>
      </c>
      <c r="B2164" s="57" t="s">
        <v>7931</v>
      </c>
      <c r="C2164" s="218">
        <f t="shared" si="2166"/>
        <v>0.98890316207884055</v>
      </c>
      <c r="D2164" s="218">
        <f t="shared" si="2166"/>
        <v>12.278542678440228</v>
      </c>
      <c r="E2164" s="218"/>
      <c r="F2164" s="218"/>
      <c r="G2164" s="218"/>
      <c r="H2164" s="218">
        <f t="shared" ref="H2164:U2164" si="2186">(H5600/H$3521)/(H9036/H$6957)</f>
        <v>0.24240543326352371</v>
      </c>
      <c r="I2164" s="218">
        <f t="shared" si="2186"/>
        <v>0.3565640921012016</v>
      </c>
      <c r="J2164" s="218">
        <f t="shared" si="2186"/>
        <v>1.9093630328317009E-2</v>
      </c>
      <c r="K2164" s="218">
        <f t="shared" si="2186"/>
        <v>3.5618992403563268E-2</v>
      </c>
      <c r="L2164" s="218">
        <f t="shared" si="2186"/>
        <v>1.8530607093657238E-3</v>
      </c>
      <c r="M2164" s="218">
        <f t="shared" si="2186"/>
        <v>0</v>
      </c>
      <c r="N2164" s="218">
        <f t="shared" si="2186"/>
        <v>4.4437640008832428E-2</v>
      </c>
      <c r="O2164" s="218">
        <f t="shared" si="2186"/>
        <v>1.583679733126386E-2</v>
      </c>
      <c r="P2164" s="218">
        <f t="shared" si="2186"/>
        <v>0</v>
      </c>
      <c r="Q2164" s="218">
        <f t="shared" si="2186"/>
        <v>0</v>
      </c>
      <c r="R2164" s="218">
        <f t="shared" si="2186"/>
        <v>0</v>
      </c>
      <c r="S2164" s="218">
        <f t="shared" si="2186"/>
        <v>2.0379571542844558E-3</v>
      </c>
      <c r="T2164" s="218">
        <f t="shared" si="2186"/>
        <v>0</v>
      </c>
      <c r="U2164" s="218">
        <f t="shared" si="2186"/>
        <v>0</v>
      </c>
    </row>
    <row r="2165" spans="1:21" x14ac:dyDescent="0.25">
      <c r="A2165" s="57" t="s">
        <v>2636</v>
      </c>
      <c r="B2165" s="57" t="s">
        <v>7932</v>
      </c>
      <c r="C2165" s="218">
        <f t="shared" ref="C2165:D2184" si="2187">(C5601/C$3521)/(C9037/C$6957)</f>
        <v>0</v>
      </c>
      <c r="D2165" s="218">
        <f t="shared" si="2187"/>
        <v>0</v>
      </c>
      <c r="E2165" s="218"/>
      <c r="F2165" s="218"/>
      <c r="G2165" s="218"/>
      <c r="H2165" s="218">
        <f t="shared" ref="H2165:U2165" si="2188">(H5601/H$3521)/(H9037/H$6957)</f>
        <v>0</v>
      </c>
      <c r="I2165" s="218">
        <f t="shared" si="2188"/>
        <v>0.42575333640067792</v>
      </c>
      <c r="J2165" s="218">
        <f t="shared" si="2188"/>
        <v>0.15143598781034706</v>
      </c>
      <c r="K2165" s="218">
        <f t="shared" si="2188"/>
        <v>0</v>
      </c>
      <c r="L2165" s="218">
        <f t="shared" si="2188"/>
        <v>0</v>
      </c>
      <c r="M2165" s="218">
        <f t="shared" si="2188"/>
        <v>0</v>
      </c>
      <c r="N2165" s="218">
        <f t="shared" si="2188"/>
        <v>0</v>
      </c>
      <c r="O2165" s="218">
        <f t="shared" si="2188"/>
        <v>0</v>
      </c>
      <c r="P2165" s="218">
        <f t="shared" si="2188"/>
        <v>0</v>
      </c>
      <c r="Q2165" s="218">
        <f t="shared" si="2188"/>
        <v>0</v>
      </c>
      <c r="R2165" s="218">
        <f t="shared" si="2188"/>
        <v>0</v>
      </c>
      <c r="S2165" s="218">
        <f t="shared" si="2188"/>
        <v>0</v>
      </c>
      <c r="T2165" s="218">
        <f t="shared" si="2188"/>
        <v>0</v>
      </c>
      <c r="U2165" s="218">
        <f t="shared" si="2188"/>
        <v>0</v>
      </c>
    </row>
    <row r="2166" spans="1:21" x14ac:dyDescent="0.25">
      <c r="A2166" s="57" t="s">
        <v>796</v>
      </c>
      <c r="B2166" s="57" t="s">
        <v>7933</v>
      </c>
      <c r="C2166" s="218">
        <f t="shared" si="2187"/>
        <v>0</v>
      </c>
      <c r="D2166" s="218">
        <f t="shared" si="2187"/>
        <v>0</v>
      </c>
      <c r="E2166" s="218"/>
      <c r="F2166" s="218"/>
      <c r="G2166" s="218"/>
      <c r="H2166" s="218">
        <f t="shared" ref="H2166:U2166" si="2189">(H5602/H$3521)/(H9038/H$6957)</f>
        <v>0</v>
      </c>
      <c r="I2166" s="218">
        <f t="shared" si="2189"/>
        <v>0.22804461528714898</v>
      </c>
      <c r="J2166" s="218">
        <f t="shared" si="2189"/>
        <v>3.4150496045268582E-4</v>
      </c>
      <c r="K2166" s="218">
        <f t="shared" si="2189"/>
        <v>0</v>
      </c>
      <c r="L2166" s="218">
        <f t="shared" si="2189"/>
        <v>7.2202291882160173E-3</v>
      </c>
      <c r="M2166" s="218">
        <f t="shared" si="2189"/>
        <v>8.1326264572013585E-2</v>
      </c>
      <c r="N2166" s="218">
        <f t="shared" si="2189"/>
        <v>0.19456209394666801</v>
      </c>
      <c r="O2166" s="218">
        <f t="shared" si="2189"/>
        <v>1.306765752584235E-2</v>
      </c>
      <c r="P2166" s="218">
        <f t="shared" si="2189"/>
        <v>0</v>
      </c>
      <c r="Q2166" s="218">
        <f t="shared" si="2189"/>
        <v>0</v>
      </c>
      <c r="R2166" s="218">
        <f t="shared" si="2189"/>
        <v>0</v>
      </c>
      <c r="S2166" s="218">
        <f t="shared" si="2189"/>
        <v>0</v>
      </c>
      <c r="T2166" s="218">
        <f t="shared" si="2189"/>
        <v>0</v>
      </c>
      <c r="U2166" s="218">
        <f t="shared" si="2189"/>
        <v>9.7899591248644003E-5</v>
      </c>
    </row>
    <row r="2167" spans="1:21" x14ac:dyDescent="0.25">
      <c r="A2167" s="57" t="s">
        <v>2887</v>
      </c>
      <c r="B2167" s="57" t="s">
        <v>7934</v>
      </c>
      <c r="C2167" s="218">
        <f t="shared" si="2187"/>
        <v>0</v>
      </c>
      <c r="D2167" s="218">
        <f t="shared" si="2187"/>
        <v>0</v>
      </c>
      <c r="E2167" s="218"/>
      <c r="F2167" s="218"/>
      <c r="G2167" s="218"/>
      <c r="H2167" s="218">
        <f t="shared" ref="H2167:U2167" si="2190">(H5603/H$3521)/(H9039/H$6957)</f>
        <v>6.5219440960450764E-2</v>
      </c>
      <c r="I2167" s="218">
        <f t="shared" si="2190"/>
        <v>0</v>
      </c>
      <c r="J2167" s="218">
        <f t="shared" si="2190"/>
        <v>0</v>
      </c>
      <c r="K2167" s="218">
        <f t="shared" si="2190"/>
        <v>0</v>
      </c>
      <c r="L2167" s="218">
        <f t="shared" si="2190"/>
        <v>0</v>
      </c>
      <c r="M2167" s="218">
        <f t="shared" si="2190"/>
        <v>0</v>
      </c>
      <c r="N2167" s="218">
        <f t="shared" si="2190"/>
        <v>2.4636776033236445</v>
      </c>
      <c r="O2167" s="218">
        <f t="shared" si="2190"/>
        <v>0</v>
      </c>
      <c r="P2167" s="218">
        <f t="shared" si="2190"/>
        <v>0</v>
      </c>
      <c r="Q2167" s="218">
        <f t="shared" si="2190"/>
        <v>0</v>
      </c>
      <c r="R2167" s="218">
        <f t="shared" si="2190"/>
        <v>0</v>
      </c>
      <c r="S2167" s="218">
        <f t="shared" si="2190"/>
        <v>0</v>
      </c>
      <c r="T2167" s="218">
        <f t="shared" si="2190"/>
        <v>0</v>
      </c>
      <c r="U2167" s="218">
        <f t="shared" si="2190"/>
        <v>0</v>
      </c>
    </row>
    <row r="2168" spans="1:21" x14ac:dyDescent="0.25">
      <c r="A2168" s="57" t="s">
        <v>1660</v>
      </c>
      <c r="B2168" s="57" t="s">
        <v>7935</v>
      </c>
      <c r="C2168" s="218">
        <f t="shared" si="2187"/>
        <v>0</v>
      </c>
      <c r="D2168" s="218">
        <f t="shared" si="2187"/>
        <v>0</v>
      </c>
      <c r="E2168" s="218"/>
      <c r="F2168" s="218"/>
      <c r="G2168" s="218"/>
      <c r="H2168" s="218">
        <f t="shared" ref="H2168:U2168" si="2191">(H5604/H$3521)/(H9040/H$6957)</f>
        <v>6.7312392766701604E-2</v>
      </c>
      <c r="I2168" s="218">
        <f t="shared" si="2191"/>
        <v>2.8847414520384397E-2</v>
      </c>
      <c r="J2168" s="218">
        <f t="shared" si="2191"/>
        <v>1.2425188551947408E-2</v>
      </c>
      <c r="K2168" s="218">
        <f t="shared" si="2191"/>
        <v>0</v>
      </c>
      <c r="L2168" s="218">
        <f t="shared" si="2191"/>
        <v>0</v>
      </c>
      <c r="M2168" s="218">
        <f t="shared" si="2191"/>
        <v>1.2455186544193347E-2</v>
      </c>
      <c r="N2168" s="218">
        <f t="shared" si="2191"/>
        <v>0</v>
      </c>
      <c r="O2168" s="218">
        <f t="shared" si="2191"/>
        <v>0</v>
      </c>
      <c r="P2168" s="218">
        <f t="shared" si="2191"/>
        <v>0</v>
      </c>
      <c r="Q2168" s="218">
        <f t="shared" si="2191"/>
        <v>0</v>
      </c>
      <c r="R2168" s="218">
        <f t="shared" si="2191"/>
        <v>0</v>
      </c>
      <c r="S2168" s="218">
        <f t="shared" si="2191"/>
        <v>0</v>
      </c>
      <c r="T2168" s="218">
        <f t="shared" si="2191"/>
        <v>0</v>
      </c>
      <c r="U2168" s="218">
        <f t="shared" si="2191"/>
        <v>0</v>
      </c>
    </row>
    <row r="2169" spans="1:21" x14ac:dyDescent="0.25">
      <c r="A2169" s="57" t="s">
        <v>516</v>
      </c>
      <c r="B2169" s="57" t="s">
        <v>7936</v>
      </c>
      <c r="C2169" s="218">
        <f t="shared" si="2187"/>
        <v>0</v>
      </c>
      <c r="D2169" s="218">
        <f t="shared" si="2187"/>
        <v>0</v>
      </c>
      <c r="E2169" s="218"/>
      <c r="F2169" s="218"/>
      <c r="G2169" s="218"/>
      <c r="H2169" s="218">
        <f t="shared" ref="H2169:U2169" si="2192">(H5605/H$3521)/(H9041/H$6957)</f>
        <v>0.48125986940272319</v>
      </c>
      <c r="I2169" s="218">
        <f t="shared" si="2192"/>
        <v>7.4007045690308859E-2</v>
      </c>
      <c r="J2169" s="218">
        <f t="shared" si="2192"/>
        <v>0.18832060274633453</v>
      </c>
      <c r="K2169" s="218">
        <f t="shared" si="2192"/>
        <v>6.0227667679096735E-4</v>
      </c>
      <c r="L2169" s="218">
        <f t="shared" si="2192"/>
        <v>0</v>
      </c>
      <c r="M2169" s="218">
        <f t="shared" si="2192"/>
        <v>0.52372459971473762</v>
      </c>
      <c r="N2169" s="218">
        <f t="shared" si="2192"/>
        <v>0.34586585973153638</v>
      </c>
      <c r="O2169" s="218">
        <f t="shared" si="2192"/>
        <v>0.74996136031910032</v>
      </c>
      <c r="P2169" s="218">
        <f t="shared" si="2192"/>
        <v>0.19601359558934109</v>
      </c>
      <c r="Q2169" s="218">
        <f t="shared" si="2192"/>
        <v>6.3599618580867847E-3</v>
      </c>
      <c r="R2169" s="218">
        <f t="shared" si="2192"/>
        <v>9.9606675497188324E-3</v>
      </c>
      <c r="S2169" s="218">
        <f t="shared" si="2192"/>
        <v>0.21854705233608152</v>
      </c>
      <c r="T2169" s="218">
        <f t="shared" si="2192"/>
        <v>0</v>
      </c>
      <c r="U2169" s="218">
        <f t="shared" si="2192"/>
        <v>0</v>
      </c>
    </row>
    <row r="2170" spans="1:21" x14ac:dyDescent="0.25">
      <c r="A2170" s="57" t="s">
        <v>1978</v>
      </c>
      <c r="B2170" s="57" t="s">
        <v>7937</v>
      </c>
      <c r="C2170" s="218">
        <f t="shared" si="2187"/>
        <v>0</v>
      </c>
      <c r="D2170" s="218">
        <f t="shared" si="2187"/>
        <v>0</v>
      </c>
      <c r="E2170" s="218"/>
      <c r="F2170" s="218"/>
      <c r="G2170" s="218"/>
      <c r="H2170" s="218">
        <f t="shared" ref="H2170:U2170" si="2193">(H5606/H$3521)/(H9042/H$6957)</f>
        <v>0</v>
      </c>
      <c r="I2170" s="218">
        <f t="shared" si="2193"/>
        <v>0</v>
      </c>
      <c r="J2170" s="218">
        <f t="shared" si="2193"/>
        <v>0</v>
      </c>
      <c r="K2170" s="218">
        <f t="shared" si="2193"/>
        <v>3.7134043296453154E-3</v>
      </c>
      <c r="L2170" s="218">
        <f t="shared" si="2193"/>
        <v>0</v>
      </c>
      <c r="M2170" s="218">
        <f t="shared" si="2193"/>
        <v>0</v>
      </c>
      <c r="N2170" s="218">
        <f t="shared" si="2193"/>
        <v>0</v>
      </c>
      <c r="O2170" s="218">
        <f t="shared" si="2193"/>
        <v>7.3625816008621838E-3</v>
      </c>
      <c r="P2170" s="218">
        <f t="shared" si="2193"/>
        <v>4.6534543215496722E-2</v>
      </c>
      <c r="Q2170" s="218">
        <f t="shared" si="2193"/>
        <v>0</v>
      </c>
      <c r="R2170" s="218">
        <f t="shared" si="2193"/>
        <v>0</v>
      </c>
      <c r="S2170" s="218">
        <f t="shared" si="2193"/>
        <v>0</v>
      </c>
      <c r="T2170" s="218">
        <f t="shared" si="2193"/>
        <v>0</v>
      </c>
      <c r="U2170" s="218">
        <f t="shared" si="2193"/>
        <v>0</v>
      </c>
    </row>
    <row r="2171" spans="1:21" x14ac:dyDescent="0.25">
      <c r="A2171" s="57" t="s">
        <v>2155</v>
      </c>
      <c r="B2171" s="57" t="s">
        <v>7938</v>
      </c>
      <c r="C2171" s="218">
        <f t="shared" si="2187"/>
        <v>0</v>
      </c>
      <c r="D2171" s="218">
        <f t="shared" si="2187"/>
        <v>0</v>
      </c>
      <c r="E2171" s="218"/>
      <c r="F2171" s="218"/>
      <c r="G2171" s="218"/>
      <c r="H2171" s="218">
        <f t="shared" ref="H2171:U2171" si="2194">(H5607/H$3521)/(H9043/H$6957)</f>
        <v>0</v>
      </c>
      <c r="I2171" s="218">
        <f t="shared" si="2194"/>
        <v>0.23342462163710984</v>
      </c>
      <c r="J2171" s="218">
        <f t="shared" si="2194"/>
        <v>0</v>
      </c>
      <c r="K2171" s="218">
        <f t="shared" si="2194"/>
        <v>0</v>
      </c>
      <c r="L2171" s="218">
        <f t="shared" si="2194"/>
        <v>0</v>
      </c>
      <c r="M2171" s="218">
        <f t="shared" si="2194"/>
        <v>0</v>
      </c>
      <c r="N2171" s="218">
        <f t="shared" si="2194"/>
        <v>0</v>
      </c>
      <c r="O2171" s="218">
        <f t="shared" si="2194"/>
        <v>0</v>
      </c>
      <c r="P2171" s="218">
        <f t="shared" si="2194"/>
        <v>0.6481453022952568</v>
      </c>
      <c r="Q2171" s="218">
        <f t="shared" si="2194"/>
        <v>0</v>
      </c>
      <c r="R2171" s="218">
        <f t="shared" si="2194"/>
        <v>0</v>
      </c>
      <c r="S2171" s="218">
        <f t="shared" si="2194"/>
        <v>0</v>
      </c>
      <c r="T2171" s="218">
        <f t="shared" si="2194"/>
        <v>0</v>
      </c>
      <c r="U2171" s="218">
        <f t="shared" si="2194"/>
        <v>0</v>
      </c>
    </row>
    <row r="2172" spans="1:21" x14ac:dyDescent="0.25">
      <c r="A2172" s="57" t="s">
        <v>3524</v>
      </c>
      <c r="B2172" s="57" t="s">
        <v>7939</v>
      </c>
      <c r="C2172" s="218">
        <f t="shared" si="2187"/>
        <v>41.671539880306199</v>
      </c>
      <c r="D2172" s="218">
        <f t="shared" si="2187"/>
        <v>78.984895953212657</v>
      </c>
      <c r="E2172" s="218"/>
      <c r="F2172" s="218"/>
      <c r="G2172" s="218"/>
      <c r="H2172" s="218">
        <f t="shared" ref="H2172:U2172" si="2195">(H5608/H$3521)/(H9044/H$6957)</f>
        <v>0</v>
      </c>
      <c r="I2172" s="218">
        <f t="shared" si="2195"/>
        <v>0.27904323092402405</v>
      </c>
      <c r="J2172" s="218">
        <f t="shared" si="2195"/>
        <v>0.14058260008268267</v>
      </c>
      <c r="K2172" s="218">
        <f t="shared" si="2195"/>
        <v>8.3487046049151026E-2</v>
      </c>
      <c r="L2172" s="218">
        <f t="shared" si="2195"/>
        <v>5.270067364626501E-2</v>
      </c>
      <c r="M2172" s="218">
        <f t="shared" si="2195"/>
        <v>7.6526158911710843E-2</v>
      </c>
      <c r="N2172" s="218">
        <f t="shared" si="2195"/>
        <v>0</v>
      </c>
      <c r="O2172" s="218">
        <f t="shared" si="2195"/>
        <v>0</v>
      </c>
      <c r="P2172" s="218">
        <f t="shared" si="2195"/>
        <v>0</v>
      </c>
      <c r="Q2172" s="218">
        <f t="shared" si="2195"/>
        <v>0</v>
      </c>
      <c r="R2172" s="218">
        <f t="shared" si="2195"/>
        <v>0</v>
      </c>
      <c r="S2172" s="218">
        <f t="shared" si="2195"/>
        <v>0</v>
      </c>
      <c r="T2172" s="218">
        <f t="shared" si="2195"/>
        <v>0</v>
      </c>
      <c r="U2172" s="218">
        <f t="shared" si="2195"/>
        <v>0</v>
      </c>
    </row>
    <row r="2173" spans="1:21" x14ac:dyDescent="0.25">
      <c r="A2173" s="57" t="s">
        <v>3284</v>
      </c>
      <c r="B2173" s="57" t="s">
        <v>7941</v>
      </c>
      <c r="C2173" s="218">
        <f t="shared" si="2187"/>
        <v>0</v>
      </c>
      <c r="D2173" s="218">
        <f t="shared" si="2187"/>
        <v>0</v>
      </c>
      <c r="E2173" s="218"/>
      <c r="F2173" s="218"/>
      <c r="G2173" s="218"/>
      <c r="H2173" s="218">
        <f t="shared" ref="H2173:U2173" si="2196">(H5609/H$3521)/(H9045/H$6957)</f>
        <v>0</v>
      </c>
      <c r="I2173" s="218">
        <f t="shared" si="2196"/>
        <v>0</v>
      </c>
      <c r="J2173" s="218">
        <f t="shared" si="2196"/>
        <v>0</v>
      </c>
      <c r="K2173" s="218">
        <f t="shared" si="2196"/>
        <v>0</v>
      </c>
      <c r="L2173" s="218">
        <f t="shared" si="2196"/>
        <v>2.8610470981477416E-2</v>
      </c>
      <c r="M2173" s="218">
        <f t="shared" si="2196"/>
        <v>0</v>
      </c>
      <c r="N2173" s="218">
        <f t="shared" si="2196"/>
        <v>0</v>
      </c>
      <c r="O2173" s="218">
        <f t="shared" si="2196"/>
        <v>0</v>
      </c>
      <c r="P2173" s="218">
        <f t="shared" si="2196"/>
        <v>0</v>
      </c>
      <c r="Q2173" s="218">
        <f t="shared" si="2196"/>
        <v>0</v>
      </c>
      <c r="R2173" s="218">
        <f t="shared" si="2196"/>
        <v>0</v>
      </c>
      <c r="S2173" s="218">
        <f t="shared" si="2196"/>
        <v>0</v>
      </c>
      <c r="T2173" s="218">
        <f t="shared" si="2196"/>
        <v>0</v>
      </c>
      <c r="U2173" s="218">
        <f t="shared" si="2196"/>
        <v>0</v>
      </c>
    </row>
    <row r="2174" spans="1:21" x14ac:dyDescent="0.25">
      <c r="A2174" s="57" t="s">
        <v>1247</v>
      </c>
      <c r="B2174" s="57" t="s">
        <v>7943</v>
      </c>
      <c r="C2174" s="218">
        <f t="shared" si="2187"/>
        <v>0</v>
      </c>
      <c r="D2174" s="218">
        <f t="shared" si="2187"/>
        <v>0</v>
      </c>
      <c r="E2174" s="218"/>
      <c r="F2174" s="218"/>
      <c r="G2174" s="218"/>
      <c r="H2174" s="218">
        <f t="shared" ref="H2174:U2174" si="2197">(H5610/H$3521)/(H9046/H$6957)</f>
        <v>0.11215002354834465</v>
      </c>
      <c r="I2174" s="218">
        <f t="shared" si="2197"/>
        <v>5.6339871372749317E-2</v>
      </c>
      <c r="J2174" s="218">
        <f t="shared" si="2197"/>
        <v>1.9509773400986388</v>
      </c>
      <c r="K2174" s="218">
        <f t="shared" si="2197"/>
        <v>0.15788673729244748</v>
      </c>
      <c r="L2174" s="218">
        <f t="shared" si="2197"/>
        <v>1.1211401880432794E-2</v>
      </c>
      <c r="M2174" s="218">
        <f t="shared" si="2197"/>
        <v>0</v>
      </c>
      <c r="N2174" s="218">
        <f t="shared" si="2197"/>
        <v>0</v>
      </c>
      <c r="O2174" s="218">
        <f t="shared" si="2197"/>
        <v>0</v>
      </c>
      <c r="P2174" s="218">
        <f t="shared" si="2197"/>
        <v>1.5029339088586364</v>
      </c>
      <c r="Q2174" s="218">
        <f t="shared" si="2197"/>
        <v>0.32779405953480706</v>
      </c>
      <c r="R2174" s="218">
        <f t="shared" si="2197"/>
        <v>1.3167997611611842E-2</v>
      </c>
      <c r="S2174" s="218">
        <f t="shared" si="2197"/>
        <v>0.84767630661469351</v>
      </c>
      <c r="T2174" s="218">
        <f t="shared" si="2197"/>
        <v>0</v>
      </c>
      <c r="U2174" s="218">
        <f t="shared" si="2197"/>
        <v>0</v>
      </c>
    </row>
    <row r="2175" spans="1:21" x14ac:dyDescent="0.25">
      <c r="A2175" s="57" t="s">
        <v>4571</v>
      </c>
      <c r="B2175" s="57" t="s">
        <v>7944</v>
      </c>
      <c r="C2175" s="218">
        <f t="shared" si="2187"/>
        <v>0</v>
      </c>
      <c r="D2175" s="218">
        <f t="shared" si="2187"/>
        <v>0</v>
      </c>
      <c r="E2175" s="218"/>
      <c r="F2175" s="218"/>
      <c r="G2175" s="218"/>
      <c r="H2175" s="218">
        <f t="shared" ref="H2175:U2175" si="2198">(H5611/H$3521)/(H9047/H$6957)</f>
        <v>0</v>
      </c>
      <c r="I2175" s="218">
        <f t="shared" si="2198"/>
        <v>0.14332137886269788</v>
      </c>
      <c r="J2175" s="218">
        <f t="shared" si="2198"/>
        <v>0.19131641903660904</v>
      </c>
      <c r="K2175" s="218">
        <f t="shared" si="2198"/>
        <v>0.80740259641311929</v>
      </c>
      <c r="L2175" s="218">
        <f t="shared" si="2198"/>
        <v>0</v>
      </c>
      <c r="M2175" s="218">
        <f t="shared" si="2198"/>
        <v>0</v>
      </c>
      <c r="N2175" s="218">
        <f t="shared" si="2198"/>
        <v>0</v>
      </c>
      <c r="O2175" s="218">
        <f t="shared" si="2198"/>
        <v>2.0635776568607533E-3</v>
      </c>
      <c r="P2175" s="218">
        <f t="shared" si="2198"/>
        <v>0</v>
      </c>
      <c r="Q2175" s="218">
        <f t="shared" si="2198"/>
        <v>0</v>
      </c>
      <c r="R2175" s="218">
        <f t="shared" si="2198"/>
        <v>0</v>
      </c>
      <c r="S2175" s="218">
        <f t="shared" si="2198"/>
        <v>0</v>
      </c>
      <c r="T2175" s="218">
        <f t="shared" si="2198"/>
        <v>0</v>
      </c>
      <c r="U2175" s="218">
        <f t="shared" si="2198"/>
        <v>0</v>
      </c>
    </row>
    <row r="2176" spans="1:21" x14ac:dyDescent="0.25">
      <c r="A2176" s="57" t="s">
        <v>4430</v>
      </c>
      <c r="B2176" s="57" t="s">
        <v>7945</v>
      </c>
      <c r="C2176" s="218">
        <f t="shared" si="2187"/>
        <v>0</v>
      </c>
      <c r="D2176" s="218">
        <f t="shared" si="2187"/>
        <v>0</v>
      </c>
      <c r="E2176" s="218"/>
      <c r="F2176" s="218"/>
      <c r="G2176" s="218"/>
      <c r="H2176" s="218">
        <f t="shared" ref="H2176:U2176" si="2199">(H5612/H$3521)/(H9048/H$6957)</f>
        <v>0</v>
      </c>
      <c r="I2176" s="218">
        <f t="shared" si="2199"/>
        <v>0</v>
      </c>
      <c r="J2176" s="218">
        <f t="shared" si="2199"/>
        <v>0.12417486660318564</v>
      </c>
      <c r="K2176" s="218">
        <f t="shared" si="2199"/>
        <v>2.0717137190938067E-2</v>
      </c>
      <c r="L2176" s="218">
        <f t="shared" si="2199"/>
        <v>0</v>
      </c>
      <c r="M2176" s="218">
        <f t="shared" si="2199"/>
        <v>0</v>
      </c>
      <c r="N2176" s="218">
        <f t="shared" si="2199"/>
        <v>0</v>
      </c>
      <c r="O2176" s="218">
        <f t="shared" si="2199"/>
        <v>0</v>
      </c>
      <c r="P2176" s="218">
        <f t="shared" si="2199"/>
        <v>0</v>
      </c>
      <c r="Q2176" s="218">
        <f t="shared" si="2199"/>
        <v>0</v>
      </c>
      <c r="R2176" s="218">
        <f t="shared" si="2199"/>
        <v>0</v>
      </c>
      <c r="S2176" s="218">
        <f t="shared" si="2199"/>
        <v>0</v>
      </c>
      <c r="T2176" s="218">
        <f t="shared" si="2199"/>
        <v>0</v>
      </c>
      <c r="U2176" s="218">
        <f t="shared" si="2199"/>
        <v>0</v>
      </c>
    </row>
    <row r="2177" spans="1:21" x14ac:dyDescent="0.25">
      <c r="A2177" s="57" t="s">
        <v>352</v>
      </c>
      <c r="B2177" s="57" t="s">
        <v>7946</v>
      </c>
      <c r="C2177" s="218">
        <f t="shared" si="2187"/>
        <v>0</v>
      </c>
      <c r="D2177" s="218">
        <f t="shared" si="2187"/>
        <v>0</v>
      </c>
      <c r="E2177" s="218"/>
      <c r="F2177" s="218"/>
      <c r="G2177" s="218"/>
      <c r="H2177" s="218">
        <f t="shared" ref="H2177:U2177" si="2200">(H5613/H$3521)/(H9049/H$6957)</f>
        <v>0.12968866894169534</v>
      </c>
      <c r="I2177" s="218">
        <f t="shared" si="2200"/>
        <v>0.30410522428211273</v>
      </c>
      <c r="J2177" s="218">
        <f t="shared" si="2200"/>
        <v>0.15335958099740385</v>
      </c>
      <c r="K2177" s="218">
        <f t="shared" si="2200"/>
        <v>0.11333939463190236</v>
      </c>
      <c r="L2177" s="218">
        <f t="shared" si="2200"/>
        <v>7.0580957153336885E-3</v>
      </c>
      <c r="M2177" s="218">
        <f t="shared" si="2200"/>
        <v>7.8326075937129713E-3</v>
      </c>
      <c r="N2177" s="218">
        <f t="shared" si="2200"/>
        <v>2.2860974612399854E-3</v>
      </c>
      <c r="O2177" s="218">
        <f t="shared" si="2200"/>
        <v>6.4835842596248352E-3</v>
      </c>
      <c r="P2177" s="218">
        <f t="shared" si="2200"/>
        <v>1.3828020453762947E-2</v>
      </c>
      <c r="Q2177" s="218">
        <f t="shared" si="2200"/>
        <v>0</v>
      </c>
      <c r="R2177" s="218">
        <f t="shared" si="2200"/>
        <v>3.9729046956708265E-2</v>
      </c>
      <c r="S2177" s="218">
        <f t="shared" si="2200"/>
        <v>5.1919530054645871E-3</v>
      </c>
      <c r="T2177" s="218">
        <f t="shared" si="2200"/>
        <v>1.1888296201886164E-3</v>
      </c>
      <c r="U2177" s="218">
        <f t="shared" si="2200"/>
        <v>0</v>
      </c>
    </row>
    <row r="2178" spans="1:21" x14ac:dyDescent="0.25">
      <c r="A2178" s="57" t="s">
        <v>1174</v>
      </c>
      <c r="B2178" s="57" t="s">
        <v>7947</v>
      </c>
      <c r="C2178" s="218">
        <f t="shared" si="2187"/>
        <v>0</v>
      </c>
      <c r="D2178" s="218">
        <f t="shared" si="2187"/>
        <v>0</v>
      </c>
      <c r="E2178" s="218"/>
      <c r="F2178" s="218"/>
      <c r="G2178" s="218"/>
      <c r="H2178" s="218">
        <f t="shared" ref="H2178:U2178" si="2201">(H5614/H$3521)/(H9050/H$6957)</f>
        <v>0.18477746793762426</v>
      </c>
      <c r="I2178" s="218">
        <f t="shared" si="2201"/>
        <v>5.6133077291043665E-2</v>
      </c>
      <c r="J2178" s="218">
        <f t="shared" si="2201"/>
        <v>1.0247433085212589E-2</v>
      </c>
      <c r="K2178" s="218">
        <f t="shared" si="2201"/>
        <v>1.4686968282351828E-2</v>
      </c>
      <c r="L2178" s="218">
        <f t="shared" si="2201"/>
        <v>2.6887397848309003E-2</v>
      </c>
      <c r="M2178" s="218">
        <f t="shared" si="2201"/>
        <v>0</v>
      </c>
      <c r="N2178" s="218">
        <f t="shared" si="2201"/>
        <v>0</v>
      </c>
      <c r="O2178" s="218">
        <f t="shared" si="2201"/>
        <v>0</v>
      </c>
      <c r="P2178" s="218">
        <f t="shared" si="2201"/>
        <v>3.1126309583488073E-3</v>
      </c>
      <c r="Q2178" s="218">
        <f t="shared" si="2201"/>
        <v>5.8039286504940855E-3</v>
      </c>
      <c r="R2178" s="218">
        <f t="shared" si="2201"/>
        <v>0</v>
      </c>
      <c r="S2178" s="218">
        <f t="shared" si="2201"/>
        <v>0</v>
      </c>
      <c r="T2178" s="218">
        <f t="shared" si="2201"/>
        <v>0</v>
      </c>
      <c r="U2178" s="218">
        <f t="shared" si="2201"/>
        <v>0</v>
      </c>
    </row>
    <row r="2179" spans="1:21" x14ac:dyDescent="0.25">
      <c r="A2179" s="57" t="s">
        <v>1521</v>
      </c>
      <c r="B2179" s="57" t="s">
        <v>7948</v>
      </c>
      <c r="C2179" s="218">
        <f t="shared" si="2187"/>
        <v>0</v>
      </c>
      <c r="D2179" s="218">
        <f t="shared" si="2187"/>
        <v>0</v>
      </c>
      <c r="E2179" s="218"/>
      <c r="F2179" s="218"/>
      <c r="G2179" s="218"/>
      <c r="H2179" s="218">
        <f t="shared" ref="H2179:U2179" si="2202">(H5615/H$3521)/(H9051/H$6957)</f>
        <v>0.5103281231934218</v>
      </c>
      <c r="I2179" s="218">
        <f t="shared" si="2202"/>
        <v>0.14750361683470142</v>
      </c>
      <c r="J2179" s="218">
        <f t="shared" si="2202"/>
        <v>1.5220124185031322E-2</v>
      </c>
      <c r="K2179" s="218">
        <f t="shared" si="2202"/>
        <v>0.21241070476284124</v>
      </c>
      <c r="L2179" s="218">
        <f t="shared" si="2202"/>
        <v>8.6928307953139231E-2</v>
      </c>
      <c r="M2179" s="218">
        <f t="shared" si="2202"/>
        <v>0</v>
      </c>
      <c r="N2179" s="218">
        <f t="shared" si="2202"/>
        <v>0.329112068435434</v>
      </c>
      <c r="O2179" s="218">
        <f t="shared" si="2202"/>
        <v>1.1836524556262001E-2</v>
      </c>
      <c r="P2179" s="218">
        <f t="shared" si="2202"/>
        <v>0.53319094562490676</v>
      </c>
      <c r="Q2179" s="218">
        <f t="shared" si="2202"/>
        <v>0</v>
      </c>
      <c r="R2179" s="218">
        <f t="shared" si="2202"/>
        <v>0</v>
      </c>
      <c r="S2179" s="218">
        <f t="shared" si="2202"/>
        <v>1.8258840752446381E-3</v>
      </c>
      <c r="T2179" s="218">
        <f t="shared" si="2202"/>
        <v>0</v>
      </c>
      <c r="U2179" s="218">
        <f t="shared" si="2202"/>
        <v>0</v>
      </c>
    </row>
    <row r="2180" spans="1:21" x14ac:dyDescent="0.25">
      <c r="A2180" s="57" t="s">
        <v>4572</v>
      </c>
      <c r="B2180" s="57" t="s">
        <v>7949</v>
      </c>
      <c r="C2180" s="218">
        <f t="shared" si="2187"/>
        <v>0</v>
      </c>
      <c r="D2180" s="218">
        <f t="shared" si="2187"/>
        <v>0</v>
      </c>
      <c r="E2180" s="218"/>
      <c r="F2180" s="218"/>
      <c r="G2180" s="218"/>
      <c r="H2180" s="218">
        <f t="shared" ref="H2180:U2180" si="2203">(H5616/H$3521)/(H9052/H$6957)</f>
        <v>0</v>
      </c>
      <c r="I2180" s="218">
        <f t="shared" si="2203"/>
        <v>0</v>
      </c>
      <c r="J2180" s="218">
        <f t="shared" si="2203"/>
        <v>1.1061539787256527E-3</v>
      </c>
      <c r="K2180" s="218">
        <f t="shared" si="2203"/>
        <v>1.9905411452034484E-2</v>
      </c>
      <c r="L2180" s="218">
        <f t="shared" si="2203"/>
        <v>0</v>
      </c>
      <c r="M2180" s="218">
        <f t="shared" si="2203"/>
        <v>0</v>
      </c>
      <c r="N2180" s="218">
        <f t="shared" si="2203"/>
        <v>0</v>
      </c>
      <c r="O2180" s="218">
        <f t="shared" si="2203"/>
        <v>0</v>
      </c>
      <c r="P2180" s="218">
        <f t="shared" si="2203"/>
        <v>1.1252826926357204E-4</v>
      </c>
      <c r="Q2180" s="218">
        <f t="shared" si="2203"/>
        <v>2.6295827144406643E-4</v>
      </c>
      <c r="R2180" s="218">
        <f t="shared" si="2203"/>
        <v>0</v>
      </c>
      <c r="S2180" s="218">
        <f t="shared" si="2203"/>
        <v>3.8685397457617461E-2</v>
      </c>
      <c r="T2180" s="218">
        <f t="shared" si="2203"/>
        <v>0.64362992731924207</v>
      </c>
      <c r="U2180" s="218">
        <f t="shared" si="2203"/>
        <v>2.7215310571122763E-2</v>
      </c>
    </row>
    <row r="2181" spans="1:21" x14ac:dyDescent="0.25">
      <c r="A2181" s="57" t="s">
        <v>206</v>
      </c>
      <c r="B2181" s="57" t="s">
        <v>7950</v>
      </c>
      <c r="C2181" s="218">
        <f t="shared" si="2187"/>
        <v>0</v>
      </c>
      <c r="D2181" s="218">
        <f t="shared" si="2187"/>
        <v>0</v>
      </c>
      <c r="E2181" s="218"/>
      <c r="F2181" s="218"/>
      <c r="G2181" s="218"/>
      <c r="H2181" s="218">
        <f t="shared" ref="H2181:U2181" si="2204">(H5617/H$3521)/(H9053/H$6957)</f>
        <v>1.4811623284487088</v>
      </c>
      <c r="I2181" s="218">
        <f t="shared" si="2204"/>
        <v>2.1909613681589462</v>
      </c>
      <c r="J2181" s="218">
        <f t="shared" si="2204"/>
        <v>0.45608967393635547</v>
      </c>
      <c r="K2181" s="218">
        <f t="shared" si="2204"/>
        <v>0.2380615494646327</v>
      </c>
      <c r="L2181" s="218">
        <f t="shared" si="2204"/>
        <v>0.11352180438073704</v>
      </c>
      <c r="M2181" s="218">
        <f t="shared" si="2204"/>
        <v>4.7207384611834711E-3</v>
      </c>
      <c r="N2181" s="218">
        <f t="shared" si="2204"/>
        <v>1.7577611044589603E-2</v>
      </c>
      <c r="O2181" s="218">
        <f t="shared" si="2204"/>
        <v>0.38594905743874813</v>
      </c>
      <c r="P2181" s="218">
        <f t="shared" si="2204"/>
        <v>0.9422477585368747</v>
      </c>
      <c r="Q2181" s="218">
        <f t="shared" si="2204"/>
        <v>0.17337585627362706</v>
      </c>
      <c r="R2181" s="218">
        <f t="shared" si="2204"/>
        <v>0</v>
      </c>
      <c r="S2181" s="218">
        <f t="shared" si="2204"/>
        <v>5.4303988507963571E-2</v>
      </c>
      <c r="T2181" s="218">
        <f t="shared" si="2204"/>
        <v>2.2055486626920193</v>
      </c>
      <c r="U2181" s="218">
        <f t="shared" si="2204"/>
        <v>3.0179661885387943E-5</v>
      </c>
    </row>
    <row r="2182" spans="1:21" x14ac:dyDescent="0.25">
      <c r="A2182" s="57" t="s">
        <v>1153</v>
      </c>
      <c r="B2182" s="57" t="s">
        <v>7951</v>
      </c>
      <c r="C2182" s="218">
        <f t="shared" si="2187"/>
        <v>0</v>
      </c>
      <c r="D2182" s="218">
        <f t="shared" si="2187"/>
        <v>0</v>
      </c>
      <c r="E2182" s="218"/>
      <c r="F2182" s="218"/>
      <c r="G2182" s="218"/>
      <c r="H2182" s="218">
        <f t="shared" ref="H2182:U2182" si="2205">(H5618/H$3521)/(H9054/H$6957)</f>
        <v>2.7257991504231575E-3</v>
      </c>
      <c r="I2182" s="218">
        <f t="shared" si="2205"/>
        <v>3.0274678893066936E-2</v>
      </c>
      <c r="J2182" s="218">
        <f t="shared" si="2205"/>
        <v>0</v>
      </c>
      <c r="K2182" s="218">
        <f t="shared" si="2205"/>
        <v>0.13555800389956127</v>
      </c>
      <c r="L2182" s="218">
        <f t="shared" si="2205"/>
        <v>0</v>
      </c>
      <c r="M2182" s="218">
        <f t="shared" si="2205"/>
        <v>0</v>
      </c>
      <c r="N2182" s="218">
        <f t="shared" si="2205"/>
        <v>0</v>
      </c>
      <c r="O2182" s="218">
        <f t="shared" si="2205"/>
        <v>0</v>
      </c>
      <c r="P2182" s="218">
        <f t="shared" si="2205"/>
        <v>0</v>
      </c>
      <c r="Q2182" s="218">
        <f t="shared" si="2205"/>
        <v>0</v>
      </c>
      <c r="R2182" s="218">
        <f t="shared" si="2205"/>
        <v>0</v>
      </c>
      <c r="S2182" s="218">
        <f t="shared" si="2205"/>
        <v>0</v>
      </c>
      <c r="T2182" s="218">
        <f t="shared" si="2205"/>
        <v>4.180705113686322E-2</v>
      </c>
      <c r="U2182" s="218">
        <f t="shared" si="2205"/>
        <v>0</v>
      </c>
    </row>
    <row r="2183" spans="1:21" x14ac:dyDescent="0.25">
      <c r="A2183" s="57" t="s">
        <v>648</v>
      </c>
      <c r="B2183" s="57" t="s">
        <v>7952</v>
      </c>
      <c r="C2183" s="218">
        <f t="shared" si="2187"/>
        <v>0</v>
      </c>
      <c r="D2183" s="218">
        <f t="shared" si="2187"/>
        <v>0</v>
      </c>
      <c r="E2183" s="218"/>
      <c r="F2183" s="218"/>
      <c r="G2183" s="218"/>
      <c r="H2183" s="218">
        <f t="shared" ref="H2183:U2183" si="2206">(H5619/H$3521)/(H9055/H$6957)</f>
        <v>3.9681288086751686E-4</v>
      </c>
      <c r="I2183" s="218">
        <f t="shared" si="2206"/>
        <v>1.3277447918963188E-2</v>
      </c>
      <c r="J2183" s="218">
        <f t="shared" si="2206"/>
        <v>0</v>
      </c>
      <c r="K2183" s="218">
        <f t="shared" si="2206"/>
        <v>0</v>
      </c>
      <c r="L2183" s="218">
        <f t="shared" si="2206"/>
        <v>0</v>
      </c>
      <c r="M2183" s="218">
        <f t="shared" si="2206"/>
        <v>0</v>
      </c>
      <c r="N2183" s="218">
        <f t="shared" si="2206"/>
        <v>8.059693637376791E-4</v>
      </c>
      <c r="O2183" s="218">
        <f t="shared" si="2206"/>
        <v>0</v>
      </c>
      <c r="P2183" s="218">
        <f t="shared" si="2206"/>
        <v>2.4861962604669379E-3</v>
      </c>
      <c r="Q2183" s="218">
        <f t="shared" si="2206"/>
        <v>1.0089987944524647E-4</v>
      </c>
      <c r="R2183" s="218">
        <f t="shared" si="2206"/>
        <v>7.045755101457847E-4</v>
      </c>
      <c r="S2183" s="218">
        <f t="shared" si="2206"/>
        <v>0</v>
      </c>
      <c r="T2183" s="218">
        <f t="shared" si="2206"/>
        <v>8.0354657824782457E-3</v>
      </c>
      <c r="U2183" s="218">
        <f t="shared" si="2206"/>
        <v>3.7047603536522719E-4</v>
      </c>
    </row>
    <row r="2184" spans="1:21" x14ac:dyDescent="0.25">
      <c r="A2184" s="57" t="s">
        <v>840</v>
      </c>
      <c r="B2184" s="57" t="s">
        <v>7953</v>
      </c>
      <c r="C2184" s="218">
        <f t="shared" si="2187"/>
        <v>0</v>
      </c>
      <c r="D2184" s="218">
        <f t="shared" si="2187"/>
        <v>0</v>
      </c>
      <c r="E2184" s="218"/>
      <c r="F2184" s="218"/>
      <c r="G2184" s="218"/>
      <c r="H2184" s="218">
        <f t="shared" ref="H2184:U2184" si="2207">(H5620/H$3521)/(H9056/H$6957)</f>
        <v>7.2603851348974027E-2</v>
      </c>
      <c r="I2184" s="218">
        <f t="shared" si="2207"/>
        <v>8.2136723982084187E-2</v>
      </c>
      <c r="J2184" s="218">
        <f t="shared" si="2207"/>
        <v>0</v>
      </c>
      <c r="K2184" s="218">
        <f t="shared" si="2207"/>
        <v>7.509665594159891E-3</v>
      </c>
      <c r="L2184" s="218">
        <f t="shared" si="2207"/>
        <v>0</v>
      </c>
      <c r="M2184" s="218">
        <f t="shared" si="2207"/>
        <v>0</v>
      </c>
      <c r="N2184" s="218">
        <f t="shared" si="2207"/>
        <v>0.21844632692728314</v>
      </c>
      <c r="O2184" s="218">
        <f t="shared" si="2207"/>
        <v>0</v>
      </c>
      <c r="P2184" s="218">
        <f t="shared" si="2207"/>
        <v>0</v>
      </c>
      <c r="Q2184" s="218">
        <f t="shared" si="2207"/>
        <v>0</v>
      </c>
      <c r="R2184" s="218">
        <f t="shared" si="2207"/>
        <v>0</v>
      </c>
      <c r="S2184" s="218">
        <f t="shared" si="2207"/>
        <v>0</v>
      </c>
      <c r="T2184" s="218">
        <f t="shared" si="2207"/>
        <v>0</v>
      </c>
      <c r="U2184" s="218">
        <f t="shared" si="2207"/>
        <v>0</v>
      </c>
    </row>
    <row r="2185" spans="1:21" x14ac:dyDescent="0.25">
      <c r="A2185" s="57" t="s">
        <v>1324</v>
      </c>
      <c r="B2185" s="57" t="s">
        <v>7954</v>
      </c>
      <c r="C2185" s="218">
        <f t="shared" ref="C2185:D2204" si="2208">(C5621/C$3521)/(C9057/C$6957)</f>
        <v>0</v>
      </c>
      <c r="D2185" s="218">
        <f t="shared" si="2208"/>
        <v>0</v>
      </c>
      <c r="E2185" s="218"/>
      <c r="F2185" s="218"/>
      <c r="G2185" s="218"/>
      <c r="H2185" s="218">
        <f t="shared" ref="H2185:U2185" si="2209">(H5621/H$3521)/(H9057/H$6957)</f>
        <v>0.16835381382527664</v>
      </c>
      <c r="I2185" s="218">
        <f t="shared" si="2209"/>
        <v>5.0369430372426537E-3</v>
      </c>
      <c r="J2185" s="218">
        <f t="shared" si="2209"/>
        <v>0</v>
      </c>
      <c r="K2185" s="218">
        <f t="shared" si="2209"/>
        <v>3.1945306208369363E-2</v>
      </c>
      <c r="L2185" s="218">
        <f t="shared" si="2209"/>
        <v>0</v>
      </c>
      <c r="M2185" s="218">
        <f t="shared" si="2209"/>
        <v>0</v>
      </c>
      <c r="N2185" s="218">
        <f t="shared" si="2209"/>
        <v>0</v>
      </c>
      <c r="O2185" s="218">
        <f t="shared" si="2209"/>
        <v>0</v>
      </c>
      <c r="P2185" s="218">
        <f t="shared" si="2209"/>
        <v>0</v>
      </c>
      <c r="Q2185" s="218">
        <f t="shared" si="2209"/>
        <v>0</v>
      </c>
      <c r="R2185" s="218">
        <f t="shared" si="2209"/>
        <v>4.9792324577541042E-2</v>
      </c>
      <c r="S2185" s="218">
        <f t="shared" si="2209"/>
        <v>5.3560003953947617E-2</v>
      </c>
      <c r="T2185" s="218">
        <f t="shared" si="2209"/>
        <v>0</v>
      </c>
      <c r="U2185" s="218">
        <f t="shared" si="2209"/>
        <v>0</v>
      </c>
    </row>
    <row r="2186" spans="1:21" x14ac:dyDescent="0.25">
      <c r="A2186" s="57" t="s">
        <v>2251</v>
      </c>
      <c r="B2186" s="57" t="s">
        <v>7955</v>
      </c>
      <c r="C2186" s="218">
        <f t="shared" si="2208"/>
        <v>0</v>
      </c>
      <c r="D2186" s="218">
        <f t="shared" si="2208"/>
        <v>0</v>
      </c>
      <c r="E2186" s="218"/>
      <c r="F2186" s="218"/>
      <c r="G2186" s="218"/>
      <c r="H2186" s="218">
        <f t="shared" ref="H2186:U2186" si="2210">(H5622/H$3521)/(H9058/H$6957)</f>
        <v>0</v>
      </c>
      <c r="I2186" s="218">
        <f t="shared" si="2210"/>
        <v>0</v>
      </c>
      <c r="J2186" s="218">
        <f t="shared" si="2210"/>
        <v>5.2546064727627172E-3</v>
      </c>
      <c r="K2186" s="218">
        <f t="shared" si="2210"/>
        <v>1.45001624543137E-4</v>
      </c>
      <c r="L2186" s="218">
        <f t="shared" si="2210"/>
        <v>0</v>
      </c>
      <c r="M2186" s="218">
        <f t="shared" si="2210"/>
        <v>0</v>
      </c>
      <c r="N2186" s="218">
        <f t="shared" si="2210"/>
        <v>0</v>
      </c>
      <c r="O2186" s="218">
        <f t="shared" si="2210"/>
        <v>0</v>
      </c>
      <c r="P2186" s="218">
        <f t="shared" si="2210"/>
        <v>0</v>
      </c>
      <c r="Q2186" s="218">
        <f t="shared" si="2210"/>
        <v>0</v>
      </c>
      <c r="R2186" s="218">
        <f t="shared" si="2210"/>
        <v>5.7504004130498468E-4</v>
      </c>
      <c r="S2186" s="218">
        <f t="shared" si="2210"/>
        <v>0</v>
      </c>
      <c r="T2186" s="218">
        <f t="shared" si="2210"/>
        <v>0</v>
      </c>
      <c r="U2186" s="218">
        <f t="shared" si="2210"/>
        <v>0</v>
      </c>
    </row>
    <row r="2187" spans="1:21" x14ac:dyDescent="0.25">
      <c r="A2187" s="57" t="s">
        <v>777</v>
      </c>
      <c r="B2187" s="57" t="s">
        <v>7956</v>
      </c>
      <c r="C2187" s="218">
        <f t="shared" si="2208"/>
        <v>0</v>
      </c>
      <c r="D2187" s="218">
        <f t="shared" si="2208"/>
        <v>0</v>
      </c>
      <c r="E2187" s="218"/>
      <c r="F2187" s="218"/>
      <c r="G2187" s="218"/>
      <c r="H2187" s="218">
        <f t="shared" ref="H2187:U2187" si="2211">(H5623/H$3521)/(H9059/H$6957)</f>
        <v>0</v>
      </c>
      <c r="I2187" s="218">
        <f t="shared" si="2211"/>
        <v>6.4892667008586789E-3</v>
      </c>
      <c r="J2187" s="218">
        <f t="shared" si="2211"/>
        <v>0</v>
      </c>
      <c r="K2187" s="218">
        <f t="shared" si="2211"/>
        <v>0</v>
      </c>
      <c r="L2187" s="218">
        <f t="shared" si="2211"/>
        <v>3.6569395528683345E-2</v>
      </c>
      <c r="M2187" s="218">
        <f t="shared" si="2211"/>
        <v>5.4222887752255746E-3</v>
      </c>
      <c r="N2187" s="218">
        <f t="shared" si="2211"/>
        <v>0</v>
      </c>
      <c r="O2187" s="218">
        <f t="shared" si="2211"/>
        <v>0</v>
      </c>
      <c r="P2187" s="218">
        <f t="shared" si="2211"/>
        <v>3.453418579596771E-3</v>
      </c>
      <c r="Q2187" s="218">
        <f t="shared" si="2211"/>
        <v>1.3435147052244533E-2</v>
      </c>
      <c r="R2187" s="218">
        <f t="shared" si="2211"/>
        <v>1.5903634777119414E-3</v>
      </c>
      <c r="S2187" s="218">
        <f t="shared" si="2211"/>
        <v>0</v>
      </c>
      <c r="T2187" s="218">
        <f t="shared" si="2211"/>
        <v>0</v>
      </c>
      <c r="U2187" s="218">
        <f t="shared" si="2211"/>
        <v>0</v>
      </c>
    </row>
    <row r="2188" spans="1:21" x14ac:dyDescent="0.25">
      <c r="A2188" s="57" t="s">
        <v>672</v>
      </c>
      <c r="B2188" s="57" t="s">
        <v>7957</v>
      </c>
      <c r="C2188" s="218">
        <f t="shared" si="2208"/>
        <v>0</v>
      </c>
      <c r="D2188" s="218">
        <f t="shared" si="2208"/>
        <v>0</v>
      </c>
      <c r="E2188" s="218"/>
      <c r="F2188" s="218"/>
      <c r="G2188" s="218"/>
      <c r="H2188" s="218">
        <f t="shared" ref="H2188:U2188" si="2212">(H5624/H$3521)/(H9060/H$6957)</f>
        <v>0.11405180161294938</v>
      </c>
      <c r="I2188" s="218">
        <f t="shared" si="2212"/>
        <v>5.5324623846292223E-4</v>
      </c>
      <c r="J2188" s="218">
        <f t="shared" si="2212"/>
        <v>0</v>
      </c>
      <c r="K2188" s="218">
        <f t="shared" si="2212"/>
        <v>0</v>
      </c>
      <c r="L2188" s="218">
        <f t="shared" si="2212"/>
        <v>1.0254153352100682E-2</v>
      </c>
      <c r="M2188" s="218">
        <f t="shared" si="2212"/>
        <v>0</v>
      </c>
      <c r="N2188" s="218">
        <f t="shared" si="2212"/>
        <v>0</v>
      </c>
      <c r="O2188" s="218">
        <f t="shared" si="2212"/>
        <v>0</v>
      </c>
      <c r="P2188" s="218">
        <f t="shared" si="2212"/>
        <v>7.0639646166485335E-4</v>
      </c>
      <c r="Q2188" s="218">
        <f t="shared" si="2212"/>
        <v>0</v>
      </c>
      <c r="R2188" s="218">
        <f t="shared" si="2212"/>
        <v>5.1905199442905279E-3</v>
      </c>
      <c r="S2188" s="218">
        <f t="shared" si="2212"/>
        <v>0</v>
      </c>
      <c r="T2188" s="218">
        <f t="shared" si="2212"/>
        <v>0</v>
      </c>
      <c r="U2188" s="218">
        <f t="shared" si="2212"/>
        <v>0</v>
      </c>
    </row>
    <row r="2189" spans="1:21" x14ac:dyDescent="0.25">
      <c r="A2189" s="57" t="s">
        <v>1115</v>
      </c>
      <c r="B2189" s="57" t="s">
        <v>7958</v>
      </c>
      <c r="C2189" s="218">
        <f t="shared" si="2208"/>
        <v>0</v>
      </c>
      <c r="D2189" s="218">
        <f t="shared" si="2208"/>
        <v>0</v>
      </c>
      <c r="E2189" s="218"/>
      <c r="F2189" s="218"/>
      <c r="G2189" s="218"/>
      <c r="H2189" s="218">
        <f t="shared" ref="H2189:U2189" si="2213">(H5625/H$3521)/(H9061/H$6957)</f>
        <v>0</v>
      </c>
      <c r="I2189" s="218">
        <f t="shared" si="2213"/>
        <v>0</v>
      </c>
      <c r="J2189" s="218">
        <f t="shared" si="2213"/>
        <v>0</v>
      </c>
      <c r="K2189" s="218">
        <f t="shared" si="2213"/>
        <v>0</v>
      </c>
      <c r="L2189" s="218">
        <f t="shared" si="2213"/>
        <v>0</v>
      </c>
      <c r="M2189" s="218">
        <f t="shared" si="2213"/>
        <v>0</v>
      </c>
      <c r="N2189" s="218">
        <f t="shared" si="2213"/>
        <v>0</v>
      </c>
      <c r="O2189" s="218">
        <f t="shared" si="2213"/>
        <v>0</v>
      </c>
      <c r="P2189" s="218">
        <f t="shared" si="2213"/>
        <v>2.1221867434676602E-2</v>
      </c>
      <c r="Q2189" s="218">
        <f t="shared" si="2213"/>
        <v>0</v>
      </c>
      <c r="R2189" s="218">
        <f t="shared" si="2213"/>
        <v>2.0569408596811081E-3</v>
      </c>
      <c r="S2189" s="218">
        <f t="shared" si="2213"/>
        <v>1.0895633789229991E-3</v>
      </c>
      <c r="T2189" s="218">
        <f t="shared" si="2213"/>
        <v>0</v>
      </c>
      <c r="U2189" s="218">
        <f t="shared" si="2213"/>
        <v>5.2940682149583782E-3</v>
      </c>
    </row>
    <row r="2190" spans="1:21" x14ac:dyDescent="0.25">
      <c r="A2190" s="57" t="s">
        <v>1439</v>
      </c>
      <c r="B2190" s="57" t="s">
        <v>7959</v>
      </c>
      <c r="C2190" s="218">
        <f t="shared" si="2208"/>
        <v>0</v>
      </c>
      <c r="D2190" s="218">
        <f t="shared" si="2208"/>
        <v>0</v>
      </c>
      <c r="E2190" s="218"/>
      <c r="F2190" s="218"/>
      <c r="G2190" s="218"/>
      <c r="H2190" s="218">
        <f t="shared" ref="H2190:U2190" si="2214">(H5626/H$3521)/(H9062/H$6957)</f>
        <v>0</v>
      </c>
      <c r="I2190" s="218">
        <f t="shared" si="2214"/>
        <v>0.10068944413535909</v>
      </c>
      <c r="J2190" s="218">
        <f t="shared" si="2214"/>
        <v>0</v>
      </c>
      <c r="K2190" s="218">
        <f t="shared" si="2214"/>
        <v>0</v>
      </c>
      <c r="L2190" s="218">
        <f t="shared" si="2214"/>
        <v>4.337662657921626E-3</v>
      </c>
      <c r="M2190" s="218">
        <f t="shared" si="2214"/>
        <v>0</v>
      </c>
      <c r="N2190" s="218">
        <f t="shared" si="2214"/>
        <v>0</v>
      </c>
      <c r="O2190" s="218">
        <f t="shared" si="2214"/>
        <v>0</v>
      </c>
      <c r="P2190" s="218">
        <f t="shared" si="2214"/>
        <v>7.0493014455893241E-4</v>
      </c>
      <c r="Q2190" s="218">
        <f t="shared" si="2214"/>
        <v>0</v>
      </c>
      <c r="R2190" s="218">
        <f t="shared" si="2214"/>
        <v>9.814485408832388E-2</v>
      </c>
      <c r="S2190" s="218">
        <f t="shared" si="2214"/>
        <v>2.5470282086619803E-3</v>
      </c>
      <c r="T2190" s="218">
        <f t="shared" si="2214"/>
        <v>8.4435151331243435E-3</v>
      </c>
      <c r="U2190" s="218">
        <f t="shared" si="2214"/>
        <v>0</v>
      </c>
    </row>
    <row r="2191" spans="1:21" x14ac:dyDescent="0.25">
      <c r="A2191" s="57" t="s">
        <v>225</v>
      </c>
      <c r="B2191" s="57" t="s">
        <v>7960</v>
      </c>
      <c r="C2191" s="218">
        <f t="shared" si="2208"/>
        <v>0</v>
      </c>
      <c r="D2191" s="218">
        <f t="shared" si="2208"/>
        <v>0</v>
      </c>
      <c r="E2191" s="218"/>
      <c r="F2191" s="218"/>
      <c r="G2191" s="218"/>
      <c r="H2191" s="218">
        <f t="shared" ref="H2191:U2191" si="2215">(H5627/H$3521)/(H9063/H$6957)</f>
        <v>5.2072011393498686E-2</v>
      </c>
      <c r="I2191" s="218">
        <f t="shared" si="2215"/>
        <v>0</v>
      </c>
      <c r="J2191" s="218">
        <f t="shared" si="2215"/>
        <v>0</v>
      </c>
      <c r="K2191" s="218">
        <f t="shared" si="2215"/>
        <v>4.0437746472638932E-2</v>
      </c>
      <c r="L2191" s="218">
        <f t="shared" si="2215"/>
        <v>2.6041169775414093E-2</v>
      </c>
      <c r="M2191" s="218">
        <f t="shared" si="2215"/>
        <v>0.10928676503037608</v>
      </c>
      <c r="N2191" s="218">
        <f t="shared" si="2215"/>
        <v>0</v>
      </c>
      <c r="O2191" s="218">
        <f t="shared" si="2215"/>
        <v>0</v>
      </c>
      <c r="P2191" s="218">
        <f t="shared" si="2215"/>
        <v>0</v>
      </c>
      <c r="Q2191" s="218">
        <f t="shared" si="2215"/>
        <v>0</v>
      </c>
      <c r="R2191" s="218">
        <f t="shared" si="2215"/>
        <v>1.0110592397505154E-2</v>
      </c>
      <c r="S2191" s="218">
        <f t="shared" si="2215"/>
        <v>0</v>
      </c>
      <c r="T2191" s="218">
        <f t="shared" si="2215"/>
        <v>0</v>
      </c>
      <c r="U2191" s="218">
        <f t="shared" si="2215"/>
        <v>0</v>
      </c>
    </row>
    <row r="2192" spans="1:21" x14ac:dyDescent="0.25">
      <c r="A2192" s="57" t="s">
        <v>1053</v>
      </c>
      <c r="B2192" s="57" t="s">
        <v>7961</v>
      </c>
      <c r="C2192" s="218">
        <f t="shared" si="2208"/>
        <v>4.8698877912248486</v>
      </c>
      <c r="D2192" s="218">
        <f t="shared" si="2208"/>
        <v>8.726229378724824</v>
      </c>
      <c r="E2192" s="218"/>
      <c r="F2192" s="218"/>
      <c r="G2192" s="218"/>
      <c r="H2192" s="218">
        <f t="shared" ref="H2192:U2192" si="2216">(H5628/H$3521)/(H9064/H$6957)</f>
        <v>0</v>
      </c>
      <c r="I2192" s="218">
        <f t="shared" si="2216"/>
        <v>0</v>
      </c>
      <c r="J2192" s="218">
        <f t="shared" si="2216"/>
        <v>0</v>
      </c>
      <c r="K2192" s="218">
        <f t="shared" si="2216"/>
        <v>7.1831439291168905E-3</v>
      </c>
      <c r="L2192" s="218">
        <f t="shared" si="2216"/>
        <v>0</v>
      </c>
      <c r="M2192" s="218">
        <f t="shared" si="2216"/>
        <v>0</v>
      </c>
      <c r="N2192" s="218">
        <f t="shared" si="2216"/>
        <v>0</v>
      </c>
      <c r="O2192" s="218">
        <f t="shared" si="2216"/>
        <v>0</v>
      </c>
      <c r="P2192" s="218">
        <f t="shared" si="2216"/>
        <v>0</v>
      </c>
      <c r="Q2192" s="218">
        <f t="shared" si="2216"/>
        <v>0</v>
      </c>
      <c r="R2192" s="218">
        <f t="shared" si="2216"/>
        <v>0</v>
      </c>
      <c r="S2192" s="218">
        <f t="shared" si="2216"/>
        <v>0</v>
      </c>
      <c r="T2192" s="218">
        <f t="shared" si="2216"/>
        <v>0</v>
      </c>
      <c r="U2192" s="218">
        <f t="shared" si="2216"/>
        <v>0</v>
      </c>
    </row>
    <row r="2193" spans="1:21" x14ac:dyDescent="0.25">
      <c r="A2193" s="57" t="s">
        <v>260</v>
      </c>
      <c r="B2193" s="57" t="s">
        <v>7962</v>
      </c>
      <c r="C2193" s="218">
        <f t="shared" si="2208"/>
        <v>0</v>
      </c>
      <c r="D2193" s="218">
        <f t="shared" si="2208"/>
        <v>0</v>
      </c>
      <c r="E2193" s="218"/>
      <c r="F2193" s="218"/>
      <c r="G2193" s="218"/>
      <c r="H2193" s="218">
        <f t="shared" ref="H2193:U2193" si="2217">(H5629/H$3521)/(H9065/H$6957)</f>
        <v>1.0149601399349886</v>
      </c>
      <c r="I2193" s="218">
        <f t="shared" si="2217"/>
        <v>0</v>
      </c>
      <c r="J2193" s="218">
        <f t="shared" si="2217"/>
        <v>0</v>
      </c>
      <c r="K2193" s="218">
        <f t="shared" si="2217"/>
        <v>0</v>
      </c>
      <c r="L2193" s="218">
        <f t="shared" si="2217"/>
        <v>0</v>
      </c>
      <c r="M2193" s="218">
        <f t="shared" si="2217"/>
        <v>0</v>
      </c>
      <c r="N2193" s="218">
        <f t="shared" si="2217"/>
        <v>0</v>
      </c>
      <c r="O2193" s="218">
        <f t="shared" si="2217"/>
        <v>0</v>
      </c>
      <c r="P2193" s="218">
        <f t="shared" si="2217"/>
        <v>0</v>
      </c>
      <c r="Q2193" s="218">
        <f t="shared" si="2217"/>
        <v>0</v>
      </c>
      <c r="R2193" s="218">
        <f t="shared" si="2217"/>
        <v>4.2538612724179012E-2</v>
      </c>
      <c r="S2193" s="218">
        <f t="shared" si="2217"/>
        <v>0</v>
      </c>
      <c r="T2193" s="218">
        <f t="shared" si="2217"/>
        <v>0</v>
      </c>
      <c r="U2193" s="218">
        <f t="shared" si="2217"/>
        <v>2.3164645107183909E-2</v>
      </c>
    </row>
    <row r="2194" spans="1:21" x14ac:dyDescent="0.25">
      <c r="A2194" s="57" t="s">
        <v>289</v>
      </c>
      <c r="B2194" s="57" t="s">
        <v>7963</v>
      </c>
      <c r="C2194" s="218">
        <f t="shared" si="2208"/>
        <v>0</v>
      </c>
      <c r="D2194" s="218">
        <f t="shared" si="2208"/>
        <v>0</v>
      </c>
      <c r="E2194" s="218"/>
      <c r="F2194" s="218"/>
      <c r="G2194" s="218"/>
      <c r="H2194" s="218">
        <f t="shared" ref="H2194:U2194" si="2218">(H5630/H$3521)/(H9066/H$6957)</f>
        <v>3.4082663948343797E-3</v>
      </c>
      <c r="I2194" s="218">
        <f t="shared" si="2218"/>
        <v>0</v>
      </c>
      <c r="J2194" s="218">
        <f t="shared" si="2218"/>
        <v>0</v>
      </c>
      <c r="K2194" s="218">
        <f t="shared" si="2218"/>
        <v>1.3903015199577679E-2</v>
      </c>
      <c r="L2194" s="218">
        <f t="shared" si="2218"/>
        <v>8.7642708396810654E-2</v>
      </c>
      <c r="M2194" s="218">
        <f t="shared" si="2218"/>
        <v>0</v>
      </c>
      <c r="N2194" s="218">
        <f t="shared" si="2218"/>
        <v>0</v>
      </c>
      <c r="O2194" s="218">
        <f t="shared" si="2218"/>
        <v>2.9999192085517358E-2</v>
      </c>
      <c r="P2194" s="218">
        <f t="shared" si="2218"/>
        <v>0</v>
      </c>
      <c r="Q2194" s="218">
        <f t="shared" si="2218"/>
        <v>8.7204199732612304E-3</v>
      </c>
      <c r="R2194" s="218">
        <f t="shared" si="2218"/>
        <v>0.28185164345045916</v>
      </c>
      <c r="S2194" s="218">
        <f t="shared" si="2218"/>
        <v>6.0302776064474928E-2</v>
      </c>
      <c r="T2194" s="218">
        <f t="shared" si="2218"/>
        <v>1.169437424238629E-2</v>
      </c>
      <c r="U2194" s="218">
        <f t="shared" si="2218"/>
        <v>1.9437771534219918E-2</v>
      </c>
    </row>
    <row r="2195" spans="1:21" x14ac:dyDescent="0.25">
      <c r="A2195" s="57" t="s">
        <v>80</v>
      </c>
      <c r="B2195" s="57" t="s">
        <v>7964</v>
      </c>
      <c r="C2195" s="218">
        <f t="shared" si="2208"/>
        <v>0</v>
      </c>
      <c r="D2195" s="218">
        <f t="shared" si="2208"/>
        <v>0</v>
      </c>
      <c r="E2195" s="218"/>
      <c r="F2195" s="218"/>
      <c r="G2195" s="218"/>
      <c r="H2195" s="218">
        <f t="shared" ref="H2195:U2195" si="2219">(H5631/H$3521)/(H9067/H$6957)</f>
        <v>0.33814138065119637</v>
      </c>
      <c r="I2195" s="218">
        <f t="shared" si="2219"/>
        <v>0.59852018780884764</v>
      </c>
      <c r="J2195" s="218">
        <f t="shared" si="2219"/>
        <v>0.11844202118280805</v>
      </c>
      <c r="K2195" s="218">
        <f t="shared" si="2219"/>
        <v>2.7812871030413105E-2</v>
      </c>
      <c r="L2195" s="218">
        <f t="shared" si="2219"/>
        <v>0.18516841037856957</v>
      </c>
      <c r="M2195" s="218">
        <f t="shared" si="2219"/>
        <v>9.9909922351176683E-2</v>
      </c>
      <c r="N2195" s="218">
        <f t="shared" si="2219"/>
        <v>5.5844474780757311E-2</v>
      </c>
      <c r="O2195" s="218">
        <f t="shared" si="2219"/>
        <v>1.4229785266088681E-2</v>
      </c>
      <c r="P2195" s="218">
        <f t="shared" si="2219"/>
        <v>0.13343479869113861</v>
      </c>
      <c r="Q2195" s="218">
        <f t="shared" si="2219"/>
        <v>0.13145588219418489</v>
      </c>
      <c r="R2195" s="218">
        <f t="shared" si="2219"/>
        <v>0.25579442810865793</v>
      </c>
      <c r="S2195" s="218">
        <f t="shared" si="2219"/>
        <v>6.5442415182208141E-2</v>
      </c>
      <c r="T2195" s="218">
        <f t="shared" si="2219"/>
        <v>0.16224096704451865</v>
      </c>
      <c r="U2195" s="218">
        <f t="shared" si="2219"/>
        <v>0.44203567584316761</v>
      </c>
    </row>
    <row r="2196" spans="1:21" x14ac:dyDescent="0.25">
      <c r="A2196" s="57" t="s">
        <v>36</v>
      </c>
      <c r="B2196" s="57" t="s">
        <v>7965</v>
      </c>
      <c r="C2196" s="218">
        <f t="shared" si="2208"/>
        <v>0</v>
      </c>
      <c r="D2196" s="218">
        <f t="shared" si="2208"/>
        <v>0</v>
      </c>
      <c r="E2196" s="218"/>
      <c r="F2196" s="218"/>
      <c r="G2196" s="218"/>
      <c r="H2196" s="218">
        <f t="shared" ref="H2196:U2196" si="2220">(H5632/H$3521)/(H9068/H$6957)</f>
        <v>1.8977500783350015E-2</v>
      </c>
      <c r="I2196" s="218">
        <f t="shared" si="2220"/>
        <v>4.3519315592966838E-2</v>
      </c>
      <c r="J2196" s="218">
        <f t="shared" si="2220"/>
        <v>1.4684278635580458E-2</v>
      </c>
      <c r="K2196" s="218">
        <f t="shared" si="2220"/>
        <v>3.2267226249470281E-2</v>
      </c>
      <c r="L2196" s="218">
        <f t="shared" si="2220"/>
        <v>6.8058751906066695E-2</v>
      </c>
      <c r="M2196" s="218">
        <f t="shared" si="2220"/>
        <v>0.17159700502523656</v>
      </c>
      <c r="N2196" s="218">
        <f t="shared" si="2220"/>
        <v>0.31837832872312105</v>
      </c>
      <c r="O2196" s="218">
        <f t="shared" si="2220"/>
        <v>0.28984628465185186</v>
      </c>
      <c r="P2196" s="218">
        <f t="shared" si="2220"/>
        <v>0.7761507539351431</v>
      </c>
      <c r="Q2196" s="218">
        <f t="shared" si="2220"/>
        <v>0.14866665346970351</v>
      </c>
      <c r="R2196" s="218">
        <f t="shared" si="2220"/>
        <v>0.32784166444527835</v>
      </c>
      <c r="S2196" s="218">
        <f t="shared" si="2220"/>
        <v>0.26733789390096979</v>
      </c>
      <c r="T2196" s="218">
        <f t="shared" si="2220"/>
        <v>0.44589459474742882</v>
      </c>
      <c r="U2196" s="218">
        <f t="shared" si="2220"/>
        <v>0.44692235798516561</v>
      </c>
    </row>
    <row r="2197" spans="1:21" x14ac:dyDescent="0.25">
      <c r="A2197" s="57" t="s">
        <v>254</v>
      </c>
      <c r="B2197" s="57" t="s">
        <v>7966</v>
      </c>
      <c r="C2197" s="218">
        <f t="shared" si="2208"/>
        <v>0</v>
      </c>
      <c r="D2197" s="218">
        <f t="shared" si="2208"/>
        <v>0</v>
      </c>
      <c r="E2197" s="218"/>
      <c r="F2197" s="218"/>
      <c r="G2197" s="218"/>
      <c r="H2197" s="218">
        <f t="shared" ref="H2197:U2197" si="2221">(H5633/H$3521)/(H9069/H$6957)</f>
        <v>1.7424394813299138</v>
      </c>
      <c r="I2197" s="218">
        <f t="shared" si="2221"/>
        <v>1.4524250196466779</v>
      </c>
      <c r="J2197" s="218">
        <f t="shared" si="2221"/>
        <v>0.73887926303795259</v>
      </c>
      <c r="K2197" s="218">
        <f t="shared" si="2221"/>
        <v>0.49076613215696197</v>
      </c>
      <c r="L2197" s="218">
        <f t="shared" si="2221"/>
        <v>4.823044931346495E-2</v>
      </c>
      <c r="M2197" s="218">
        <f t="shared" si="2221"/>
        <v>0.65062580741343423</v>
      </c>
      <c r="N2197" s="218">
        <f t="shared" si="2221"/>
        <v>0.65916369761200955</v>
      </c>
      <c r="O2197" s="218">
        <f t="shared" si="2221"/>
        <v>0.51199304242799448</v>
      </c>
      <c r="P2197" s="218">
        <f t="shared" si="2221"/>
        <v>0.12526841621392737</v>
      </c>
      <c r="Q2197" s="218">
        <f t="shared" si="2221"/>
        <v>1.8243072257339481E-3</v>
      </c>
      <c r="R2197" s="218">
        <f t="shared" si="2221"/>
        <v>2.4452194908727326E-2</v>
      </c>
      <c r="S2197" s="218">
        <f t="shared" si="2221"/>
        <v>1.0449353122976655E-2</v>
      </c>
      <c r="T2197" s="218">
        <f t="shared" si="2221"/>
        <v>2.7953711247567733E-2</v>
      </c>
      <c r="U2197" s="218">
        <f t="shared" si="2221"/>
        <v>0.14708637729376473</v>
      </c>
    </row>
    <row r="2198" spans="1:21" x14ac:dyDescent="0.25">
      <c r="A2198" s="57" t="s">
        <v>546</v>
      </c>
      <c r="B2198" s="57" t="s">
        <v>7967</v>
      </c>
      <c r="C2198" s="218">
        <f t="shared" si="2208"/>
        <v>2.0510917990759507</v>
      </c>
      <c r="D2198" s="218">
        <f t="shared" si="2208"/>
        <v>2.858060343593507</v>
      </c>
      <c r="E2198" s="218"/>
      <c r="F2198" s="218"/>
      <c r="G2198" s="218"/>
      <c r="H2198" s="218">
        <f t="shared" ref="H2198:U2198" si="2222">(H5634/H$3521)/(H9070/H$6957)</f>
        <v>6.1715670427096461</v>
      </c>
      <c r="I2198" s="218">
        <f t="shared" si="2222"/>
        <v>31.881933180309343</v>
      </c>
      <c r="J2198" s="218">
        <f t="shared" si="2222"/>
        <v>76.280650644532344</v>
      </c>
      <c r="K2198" s="218">
        <f t="shared" si="2222"/>
        <v>2.3606952738418454</v>
      </c>
      <c r="L2198" s="218">
        <f t="shared" si="2222"/>
        <v>2.5268502338295664</v>
      </c>
      <c r="M2198" s="218">
        <f t="shared" si="2222"/>
        <v>0.41677400016245297</v>
      </c>
      <c r="N2198" s="218">
        <f t="shared" si="2222"/>
        <v>0.12338053083138699</v>
      </c>
      <c r="O2198" s="218">
        <f t="shared" si="2222"/>
        <v>1.0936632498178858</v>
      </c>
      <c r="P2198" s="218">
        <f t="shared" si="2222"/>
        <v>0.41288642597412167</v>
      </c>
      <c r="Q2198" s="218">
        <f t="shared" si="2222"/>
        <v>1.7405459106560928E-2</v>
      </c>
      <c r="R2198" s="218">
        <f t="shared" si="2222"/>
        <v>1.763846830122652E-2</v>
      </c>
      <c r="S2198" s="218">
        <f t="shared" si="2222"/>
        <v>2.0472025601560341E-2</v>
      </c>
      <c r="T2198" s="218">
        <f t="shared" si="2222"/>
        <v>8.1278674241464718E-2</v>
      </c>
      <c r="U2198" s="218">
        <f t="shared" si="2222"/>
        <v>2.6086824233279133E-3</v>
      </c>
    </row>
    <row r="2199" spans="1:21" x14ac:dyDescent="0.25">
      <c r="A2199" s="57" t="s">
        <v>198</v>
      </c>
      <c r="B2199" s="57" t="s">
        <v>7968</v>
      </c>
      <c r="C2199" s="218">
        <f t="shared" si="2208"/>
        <v>0</v>
      </c>
      <c r="D2199" s="218">
        <f t="shared" si="2208"/>
        <v>0</v>
      </c>
      <c r="E2199" s="218"/>
      <c r="F2199" s="218"/>
      <c r="G2199" s="218"/>
      <c r="H2199" s="218">
        <f t="shared" ref="H2199:U2199" si="2223">(H5635/H$3521)/(H9071/H$6957)</f>
        <v>0</v>
      </c>
      <c r="I2199" s="218">
        <f t="shared" si="2223"/>
        <v>1.3990586151267246E-3</v>
      </c>
      <c r="J2199" s="218">
        <f t="shared" si="2223"/>
        <v>0</v>
      </c>
      <c r="K2199" s="218">
        <f t="shared" si="2223"/>
        <v>0</v>
      </c>
      <c r="L2199" s="218">
        <f t="shared" si="2223"/>
        <v>0</v>
      </c>
      <c r="M2199" s="218">
        <f t="shared" si="2223"/>
        <v>2.563807350641536E-4</v>
      </c>
      <c r="N2199" s="218">
        <f t="shared" si="2223"/>
        <v>0</v>
      </c>
      <c r="O2199" s="218">
        <f t="shared" si="2223"/>
        <v>0</v>
      </c>
      <c r="P2199" s="218">
        <f t="shared" si="2223"/>
        <v>0</v>
      </c>
      <c r="Q2199" s="218">
        <f t="shared" si="2223"/>
        <v>9.2069264657565677E-3</v>
      </c>
      <c r="R2199" s="218">
        <f t="shared" si="2223"/>
        <v>1.5778563104310371E-3</v>
      </c>
      <c r="S2199" s="218">
        <f t="shared" si="2223"/>
        <v>0</v>
      </c>
      <c r="T2199" s="218">
        <f t="shared" si="2223"/>
        <v>1.2461833574049785</v>
      </c>
      <c r="U2199" s="218">
        <f t="shared" si="2223"/>
        <v>0.20928182825379338</v>
      </c>
    </row>
    <row r="2200" spans="1:21" x14ac:dyDescent="0.25">
      <c r="A2200" s="57" t="s">
        <v>217</v>
      </c>
      <c r="B2200" s="57" t="s">
        <v>7969</v>
      </c>
      <c r="C2200" s="218">
        <f t="shared" si="2208"/>
        <v>0</v>
      </c>
      <c r="D2200" s="218">
        <f t="shared" si="2208"/>
        <v>0</v>
      </c>
      <c r="E2200" s="218"/>
      <c r="F2200" s="218"/>
      <c r="G2200" s="218"/>
      <c r="H2200" s="218">
        <f t="shared" ref="H2200:U2200" si="2224">(H5636/H$3521)/(H9072/H$6957)</f>
        <v>0.3715532038986219</v>
      </c>
      <c r="I2200" s="218">
        <f t="shared" si="2224"/>
        <v>7.7490658586702163E-2</v>
      </c>
      <c r="J2200" s="218">
        <f t="shared" si="2224"/>
        <v>1.0031935620036265</v>
      </c>
      <c r="K2200" s="218">
        <f t="shared" si="2224"/>
        <v>1.7787544671785789E-2</v>
      </c>
      <c r="L2200" s="218">
        <f t="shared" si="2224"/>
        <v>5.5039427399460217E-2</v>
      </c>
      <c r="M2200" s="218">
        <f t="shared" si="2224"/>
        <v>0.35764182263446015</v>
      </c>
      <c r="N2200" s="218">
        <f t="shared" si="2224"/>
        <v>6.3547463766219683E-2</v>
      </c>
      <c r="O2200" s="218">
        <f t="shared" si="2224"/>
        <v>0.43557414483942997</v>
      </c>
      <c r="P2200" s="218">
        <f t="shared" si="2224"/>
        <v>0.33341425229562305</v>
      </c>
      <c r="Q2200" s="218">
        <f t="shared" si="2224"/>
        <v>0.1455693115787918</v>
      </c>
      <c r="R2200" s="218">
        <f t="shared" si="2224"/>
        <v>1.6049118709126513</v>
      </c>
      <c r="S2200" s="218">
        <f t="shared" si="2224"/>
        <v>1.6692453465914014</v>
      </c>
      <c r="T2200" s="218">
        <f t="shared" si="2224"/>
        <v>0</v>
      </c>
      <c r="U2200" s="218">
        <f t="shared" si="2224"/>
        <v>0</v>
      </c>
    </row>
    <row r="2201" spans="1:21" x14ac:dyDescent="0.25">
      <c r="A2201" s="57" t="s">
        <v>774</v>
      </c>
      <c r="B2201" s="57" t="s">
        <v>7970</v>
      </c>
      <c r="C2201" s="218">
        <f t="shared" si="2208"/>
        <v>0</v>
      </c>
      <c r="D2201" s="218">
        <f t="shared" si="2208"/>
        <v>0</v>
      </c>
      <c r="E2201" s="218"/>
      <c r="F2201" s="218"/>
      <c r="G2201" s="218"/>
      <c r="H2201" s="218">
        <f t="shared" ref="H2201:U2201" si="2225">(H5637/H$3521)/(H9073/H$6957)</f>
        <v>0.88615416789361534</v>
      </c>
      <c r="I2201" s="218">
        <f t="shared" si="2225"/>
        <v>1.4589296117010679</v>
      </c>
      <c r="J2201" s="218">
        <f t="shared" si="2225"/>
        <v>3.5713299289212901</v>
      </c>
      <c r="K2201" s="218">
        <f t="shared" si="2225"/>
        <v>0.50901265130473161</v>
      </c>
      <c r="L2201" s="218">
        <f t="shared" si="2225"/>
        <v>0.49834425800056237</v>
      </c>
      <c r="M2201" s="218">
        <f t="shared" si="2225"/>
        <v>0.96275171013758676</v>
      </c>
      <c r="N2201" s="218">
        <f t="shared" si="2225"/>
        <v>1.0821047869459277</v>
      </c>
      <c r="O2201" s="218">
        <f t="shared" si="2225"/>
        <v>0.38055221454063087</v>
      </c>
      <c r="P2201" s="218">
        <f t="shared" si="2225"/>
        <v>6.6933031926011549E-2</v>
      </c>
      <c r="Q2201" s="218">
        <f t="shared" si="2225"/>
        <v>7.6694487053591817E-2</v>
      </c>
      <c r="R2201" s="218">
        <f t="shared" si="2225"/>
        <v>8.5544333735554146E-2</v>
      </c>
      <c r="S2201" s="218">
        <f t="shared" si="2225"/>
        <v>3.7185124142414004E-2</v>
      </c>
      <c r="T2201" s="218">
        <f t="shared" si="2225"/>
        <v>0.62461394051721897</v>
      </c>
      <c r="U2201" s="218">
        <f t="shared" si="2225"/>
        <v>2.5954370923392558E-2</v>
      </c>
    </row>
    <row r="2202" spans="1:21" x14ac:dyDescent="0.25">
      <c r="A2202" s="57" t="s">
        <v>187</v>
      </c>
      <c r="B2202" s="57" t="s">
        <v>7971</v>
      </c>
      <c r="C2202" s="218">
        <f t="shared" si="2208"/>
        <v>6.2281173612620151E-3</v>
      </c>
      <c r="D2202" s="218">
        <f t="shared" si="2208"/>
        <v>5.2549602051648811E-2</v>
      </c>
      <c r="E2202" s="218"/>
      <c r="F2202" s="218"/>
      <c r="G2202" s="218"/>
      <c r="H2202" s="218">
        <f t="shared" ref="H2202:U2202" si="2226">(H5638/H$3521)/(H9074/H$6957)</f>
        <v>3.2513623456275433E-2</v>
      </c>
      <c r="I2202" s="218">
        <f t="shared" si="2226"/>
        <v>4.4657913743595762E-2</v>
      </c>
      <c r="J2202" s="218">
        <f t="shared" si="2226"/>
        <v>9.1886960357124622E-3</v>
      </c>
      <c r="K2202" s="218">
        <f t="shared" si="2226"/>
        <v>1.092867611232372E-2</v>
      </c>
      <c r="L2202" s="218">
        <f t="shared" si="2226"/>
        <v>2.0434985605439571E-3</v>
      </c>
      <c r="M2202" s="218">
        <f t="shared" si="2226"/>
        <v>3.4726819561801667E-2</v>
      </c>
      <c r="N2202" s="218">
        <f t="shared" si="2226"/>
        <v>3.3930601535339579E-3</v>
      </c>
      <c r="O2202" s="218">
        <f t="shared" si="2226"/>
        <v>8.0245137341808853E-2</v>
      </c>
      <c r="P2202" s="218">
        <f t="shared" si="2226"/>
        <v>0</v>
      </c>
      <c r="Q2202" s="218">
        <f t="shared" si="2226"/>
        <v>0</v>
      </c>
      <c r="R2202" s="218">
        <f t="shared" si="2226"/>
        <v>0.10263437252049977</v>
      </c>
      <c r="S2202" s="218">
        <f t="shared" si="2226"/>
        <v>3.0702865448341076E-4</v>
      </c>
      <c r="T2202" s="218">
        <f t="shared" si="2226"/>
        <v>0</v>
      </c>
      <c r="U2202" s="218">
        <f t="shared" si="2226"/>
        <v>0.96387537602658124</v>
      </c>
    </row>
    <row r="2203" spans="1:21" x14ac:dyDescent="0.25">
      <c r="A2203" s="57" t="s">
        <v>951</v>
      </c>
      <c r="B2203" s="57" t="s">
        <v>7972</v>
      </c>
      <c r="C2203" s="218">
        <f t="shared" si="2208"/>
        <v>0</v>
      </c>
      <c r="D2203" s="218">
        <f t="shared" si="2208"/>
        <v>0</v>
      </c>
      <c r="E2203" s="218"/>
      <c r="F2203" s="218"/>
      <c r="G2203" s="218"/>
      <c r="H2203" s="218">
        <f t="shared" ref="H2203:U2203" si="2227">(H5639/H$3521)/(H9075/H$6957)</f>
        <v>8.5626288306911748E-3</v>
      </c>
      <c r="I2203" s="218">
        <f t="shared" si="2227"/>
        <v>3.0806765160568544E-3</v>
      </c>
      <c r="J2203" s="218">
        <f t="shared" si="2227"/>
        <v>0</v>
      </c>
      <c r="K2203" s="218">
        <f t="shared" si="2227"/>
        <v>0</v>
      </c>
      <c r="L2203" s="218">
        <f t="shared" si="2227"/>
        <v>1.3572725416392959E-2</v>
      </c>
      <c r="M2203" s="218">
        <f t="shared" si="2227"/>
        <v>9.9308885813055983E-2</v>
      </c>
      <c r="N2203" s="218">
        <f t="shared" si="2227"/>
        <v>6.3481386679235729E-3</v>
      </c>
      <c r="O2203" s="218">
        <f t="shared" si="2227"/>
        <v>0</v>
      </c>
      <c r="P2203" s="218">
        <f t="shared" si="2227"/>
        <v>0</v>
      </c>
      <c r="Q2203" s="218">
        <f t="shared" si="2227"/>
        <v>0</v>
      </c>
      <c r="R2203" s="218">
        <f t="shared" si="2227"/>
        <v>0</v>
      </c>
      <c r="S2203" s="218">
        <f t="shared" si="2227"/>
        <v>0</v>
      </c>
      <c r="T2203" s="218">
        <f t="shared" si="2227"/>
        <v>0</v>
      </c>
      <c r="U2203" s="218">
        <f t="shared" si="2227"/>
        <v>0</v>
      </c>
    </row>
    <row r="2204" spans="1:21" x14ac:dyDescent="0.25">
      <c r="A2204" s="57" t="s">
        <v>567</v>
      </c>
      <c r="B2204" s="57" t="s">
        <v>7973</v>
      </c>
      <c r="C2204" s="218">
        <f t="shared" si="2208"/>
        <v>0</v>
      </c>
      <c r="D2204" s="218">
        <f t="shared" si="2208"/>
        <v>0</v>
      </c>
      <c r="E2204" s="218"/>
      <c r="F2204" s="218"/>
      <c r="G2204" s="218"/>
      <c r="H2204" s="218">
        <f t="shared" ref="H2204:U2204" si="2228">(H5640/H$3521)/(H9076/H$6957)</f>
        <v>1.9521085150841482E-2</v>
      </c>
      <c r="I2204" s="218">
        <f t="shared" si="2228"/>
        <v>0.30627355773962406</v>
      </c>
      <c r="J2204" s="218">
        <f t="shared" si="2228"/>
        <v>0</v>
      </c>
      <c r="K2204" s="218">
        <f t="shared" si="2228"/>
        <v>6.7162592071208463E-2</v>
      </c>
      <c r="L2204" s="218">
        <f t="shared" si="2228"/>
        <v>0</v>
      </c>
      <c r="M2204" s="218">
        <f t="shared" si="2228"/>
        <v>0</v>
      </c>
      <c r="N2204" s="218">
        <f t="shared" si="2228"/>
        <v>5.1216502794483865E-2</v>
      </c>
      <c r="O2204" s="218">
        <f t="shared" si="2228"/>
        <v>0</v>
      </c>
      <c r="P2204" s="218">
        <f t="shared" si="2228"/>
        <v>1.3478728616434461</v>
      </c>
      <c r="Q2204" s="218">
        <f t="shared" si="2228"/>
        <v>0</v>
      </c>
      <c r="R2204" s="218">
        <f t="shared" si="2228"/>
        <v>1.5662911054113426</v>
      </c>
      <c r="S2204" s="218">
        <f t="shared" si="2228"/>
        <v>1.7540731534557352</v>
      </c>
      <c r="T2204" s="218">
        <f t="shared" si="2228"/>
        <v>0</v>
      </c>
      <c r="U2204" s="218">
        <f t="shared" si="2228"/>
        <v>0</v>
      </c>
    </row>
    <row r="2205" spans="1:21" x14ac:dyDescent="0.25">
      <c r="A2205" s="57" t="s">
        <v>10267</v>
      </c>
      <c r="B2205" s="57" t="s">
        <v>10268</v>
      </c>
      <c r="C2205" s="218">
        <f t="shared" ref="C2205:D2224" si="2229">(C5641/C$3521)/(C9077/C$6957)</f>
        <v>0</v>
      </c>
      <c r="D2205" s="218">
        <f t="shared" si="2229"/>
        <v>0</v>
      </c>
      <c r="E2205" s="218"/>
      <c r="F2205" s="218"/>
      <c r="G2205" s="218"/>
      <c r="H2205" s="218">
        <f t="shared" ref="H2205:U2205" si="2230">(H5641/H$3521)/(H9077/H$6957)</f>
        <v>0.12689376645329278</v>
      </c>
      <c r="I2205" s="218">
        <f t="shared" si="2230"/>
        <v>0</v>
      </c>
      <c r="J2205" s="218">
        <f t="shared" si="2230"/>
        <v>0</v>
      </c>
      <c r="K2205" s="218">
        <f t="shared" si="2230"/>
        <v>0.22552661103089255</v>
      </c>
      <c r="L2205" s="218">
        <f t="shared" si="2230"/>
        <v>0</v>
      </c>
      <c r="M2205" s="218">
        <f t="shared" si="2230"/>
        <v>0</v>
      </c>
      <c r="N2205" s="218">
        <f t="shared" si="2230"/>
        <v>0</v>
      </c>
      <c r="O2205" s="218">
        <f t="shared" si="2230"/>
        <v>0</v>
      </c>
      <c r="P2205" s="218">
        <f t="shared" si="2230"/>
        <v>0</v>
      </c>
      <c r="Q2205" s="218">
        <f t="shared" si="2230"/>
        <v>0</v>
      </c>
      <c r="R2205" s="218">
        <f t="shared" si="2230"/>
        <v>0</v>
      </c>
      <c r="S2205" s="218">
        <f t="shared" si="2230"/>
        <v>0</v>
      </c>
      <c r="T2205" s="218">
        <f t="shared" si="2230"/>
        <v>0</v>
      </c>
      <c r="U2205" s="218">
        <f t="shared" si="2230"/>
        <v>0</v>
      </c>
    </row>
    <row r="2206" spans="1:21" x14ac:dyDescent="0.25">
      <c r="A2206" s="57" t="s">
        <v>1242</v>
      </c>
      <c r="B2206" s="57" t="s">
        <v>7977</v>
      </c>
      <c r="C2206" s="218">
        <f t="shared" si="2229"/>
        <v>0</v>
      </c>
      <c r="D2206" s="218">
        <f t="shared" si="2229"/>
        <v>0</v>
      </c>
      <c r="E2206" s="218"/>
      <c r="F2206" s="218"/>
      <c r="G2206" s="218"/>
      <c r="H2206" s="218">
        <f t="shared" ref="H2206:U2206" si="2231">(H5642/H$3521)/(H9078/H$6957)</f>
        <v>1.3390145190121514</v>
      </c>
      <c r="I2206" s="218">
        <f t="shared" si="2231"/>
        <v>0</v>
      </c>
      <c r="J2206" s="218">
        <f t="shared" si="2231"/>
        <v>0</v>
      </c>
      <c r="K2206" s="218">
        <f t="shared" si="2231"/>
        <v>0</v>
      </c>
      <c r="L2206" s="218">
        <f t="shared" si="2231"/>
        <v>0</v>
      </c>
      <c r="M2206" s="218">
        <f t="shared" si="2231"/>
        <v>0</v>
      </c>
      <c r="N2206" s="218">
        <f t="shared" si="2231"/>
        <v>1.2665682188162011</v>
      </c>
      <c r="O2206" s="218">
        <f t="shared" si="2231"/>
        <v>0.27024644857910923</v>
      </c>
      <c r="P2206" s="218">
        <f t="shared" si="2231"/>
        <v>0</v>
      </c>
      <c r="Q2206" s="218">
        <f t="shared" si="2231"/>
        <v>0</v>
      </c>
      <c r="R2206" s="218">
        <f t="shared" si="2231"/>
        <v>0</v>
      </c>
      <c r="S2206" s="218">
        <f t="shared" si="2231"/>
        <v>0</v>
      </c>
      <c r="T2206" s="218">
        <f t="shared" si="2231"/>
        <v>0.56613967640913576</v>
      </c>
      <c r="U2206" s="218">
        <f t="shared" si="2231"/>
        <v>0.56429042479183522</v>
      </c>
    </row>
    <row r="2207" spans="1:21" x14ac:dyDescent="0.25">
      <c r="A2207" s="57" t="s">
        <v>534</v>
      </c>
      <c r="B2207" s="57" t="s">
        <v>7978</v>
      </c>
      <c r="C2207" s="218">
        <f t="shared" si="2229"/>
        <v>0</v>
      </c>
      <c r="D2207" s="218">
        <f t="shared" si="2229"/>
        <v>0</v>
      </c>
      <c r="E2207" s="218"/>
      <c r="F2207" s="218"/>
      <c r="G2207" s="218"/>
      <c r="H2207" s="218">
        <f t="shared" ref="H2207:U2207" si="2232">(H5643/H$3521)/(H9079/H$6957)</f>
        <v>0</v>
      </c>
      <c r="I2207" s="218">
        <f t="shared" si="2232"/>
        <v>2.593341585054464E-2</v>
      </c>
      <c r="J2207" s="218">
        <f t="shared" si="2232"/>
        <v>1.8341199273803573E-2</v>
      </c>
      <c r="K2207" s="218">
        <f t="shared" si="2232"/>
        <v>0.10164124012627801</v>
      </c>
      <c r="L2207" s="218">
        <f t="shared" si="2232"/>
        <v>0</v>
      </c>
      <c r="M2207" s="218">
        <f t="shared" si="2232"/>
        <v>0</v>
      </c>
      <c r="N2207" s="218">
        <f t="shared" si="2232"/>
        <v>0.21726548591218162</v>
      </c>
      <c r="O2207" s="218">
        <f t="shared" si="2232"/>
        <v>6.4766771414330503E-3</v>
      </c>
      <c r="P2207" s="218">
        <f t="shared" si="2232"/>
        <v>0</v>
      </c>
      <c r="Q2207" s="218">
        <f t="shared" si="2232"/>
        <v>0</v>
      </c>
      <c r="R2207" s="218">
        <f t="shared" si="2232"/>
        <v>0</v>
      </c>
      <c r="S2207" s="218">
        <f t="shared" si="2232"/>
        <v>8.311952819066503E-3</v>
      </c>
      <c r="T2207" s="218">
        <f t="shared" si="2232"/>
        <v>4.8312660869192829E-2</v>
      </c>
      <c r="U2207" s="218">
        <f t="shared" si="2232"/>
        <v>0</v>
      </c>
    </row>
    <row r="2208" spans="1:21" x14ac:dyDescent="0.25">
      <c r="A2208" s="57" t="s">
        <v>10269</v>
      </c>
      <c r="B2208" s="57" t="s">
        <v>10270</v>
      </c>
      <c r="C2208" s="218">
        <f t="shared" si="2229"/>
        <v>0</v>
      </c>
      <c r="D2208" s="218">
        <f t="shared" si="2229"/>
        <v>0</v>
      </c>
      <c r="E2208" s="218"/>
      <c r="F2208" s="218"/>
      <c r="G2208" s="218"/>
      <c r="H2208" s="218">
        <f t="shared" ref="H2208:U2208" si="2233">(H5644/H$3521)/(H9080/H$6957)</f>
        <v>9.9308425872487241E-3</v>
      </c>
      <c r="I2208" s="218">
        <f t="shared" si="2233"/>
        <v>0</v>
      </c>
      <c r="J2208" s="218">
        <f t="shared" si="2233"/>
        <v>1.3389224988568375E-2</v>
      </c>
      <c r="K2208" s="218">
        <f t="shared" si="2233"/>
        <v>0.45451528538539904</v>
      </c>
      <c r="L2208" s="218">
        <f t="shared" si="2233"/>
        <v>2.5244842763868549</v>
      </c>
      <c r="M2208" s="218">
        <f t="shared" si="2233"/>
        <v>0</v>
      </c>
      <c r="N2208" s="218">
        <f t="shared" si="2233"/>
        <v>0</v>
      </c>
      <c r="O2208" s="218">
        <f t="shared" si="2233"/>
        <v>0</v>
      </c>
      <c r="P2208" s="218">
        <f t="shared" si="2233"/>
        <v>1.9497947042818823E-4</v>
      </c>
      <c r="Q2208" s="218">
        <f t="shared" si="2233"/>
        <v>0</v>
      </c>
      <c r="R2208" s="218">
        <f t="shared" si="2233"/>
        <v>0</v>
      </c>
      <c r="S2208" s="218">
        <f t="shared" si="2233"/>
        <v>2.3428613438303394E-2</v>
      </c>
      <c r="T2208" s="218">
        <f t="shared" si="2233"/>
        <v>1.4235389387191706</v>
      </c>
      <c r="U2208" s="218">
        <f t="shared" si="2233"/>
        <v>4.0424774716997916E-2</v>
      </c>
    </row>
    <row r="2209" spans="1:21" x14ac:dyDescent="0.25">
      <c r="A2209" s="57" t="s">
        <v>1419</v>
      </c>
      <c r="B2209" s="57" t="s">
        <v>7981</v>
      </c>
      <c r="C2209" s="218">
        <f t="shared" si="2229"/>
        <v>0</v>
      </c>
      <c r="D2209" s="218">
        <f t="shared" si="2229"/>
        <v>0</v>
      </c>
      <c r="E2209" s="218"/>
      <c r="F2209" s="218"/>
      <c r="G2209" s="218"/>
      <c r="H2209" s="218">
        <f t="shared" ref="H2209:U2209" si="2234">(H5645/H$3521)/(H9081/H$6957)</f>
        <v>0</v>
      </c>
      <c r="I2209" s="218">
        <f t="shared" si="2234"/>
        <v>0</v>
      </c>
      <c r="J2209" s="218">
        <f t="shared" si="2234"/>
        <v>0</v>
      </c>
      <c r="K2209" s="218">
        <f t="shared" si="2234"/>
        <v>0</v>
      </c>
      <c r="L2209" s="218">
        <f t="shared" si="2234"/>
        <v>0</v>
      </c>
      <c r="M2209" s="218">
        <f t="shared" si="2234"/>
        <v>0</v>
      </c>
      <c r="N2209" s="218">
        <f t="shared" si="2234"/>
        <v>0</v>
      </c>
      <c r="O2209" s="218">
        <f t="shared" si="2234"/>
        <v>0</v>
      </c>
      <c r="P2209" s="218">
        <f t="shared" si="2234"/>
        <v>0.76669479452895339</v>
      </c>
      <c r="Q2209" s="218">
        <f t="shared" si="2234"/>
        <v>1.1522332266429262E-2</v>
      </c>
      <c r="R2209" s="218">
        <f t="shared" si="2234"/>
        <v>2.5478330625037029E-3</v>
      </c>
      <c r="S2209" s="218">
        <f t="shared" si="2234"/>
        <v>0</v>
      </c>
      <c r="T2209" s="218">
        <f t="shared" si="2234"/>
        <v>0</v>
      </c>
      <c r="U2209" s="218">
        <f t="shared" si="2234"/>
        <v>0</v>
      </c>
    </row>
    <row r="2210" spans="1:21" x14ac:dyDescent="0.25">
      <c r="A2210" s="57" t="s">
        <v>707</v>
      </c>
      <c r="B2210" s="57" t="s">
        <v>7983</v>
      </c>
      <c r="C2210" s="218">
        <f t="shared" si="2229"/>
        <v>0</v>
      </c>
      <c r="D2210" s="218">
        <f t="shared" si="2229"/>
        <v>0</v>
      </c>
      <c r="E2210" s="218"/>
      <c r="F2210" s="218"/>
      <c r="G2210" s="218"/>
      <c r="H2210" s="218">
        <f t="shared" ref="H2210:U2210" si="2235">(H5646/H$3521)/(H9082/H$6957)</f>
        <v>2.5191976837207232E-2</v>
      </c>
      <c r="I2210" s="218">
        <f t="shared" si="2235"/>
        <v>5.4429443486525278E-3</v>
      </c>
      <c r="J2210" s="218">
        <f t="shared" si="2235"/>
        <v>0</v>
      </c>
      <c r="K2210" s="218">
        <f t="shared" si="2235"/>
        <v>0</v>
      </c>
      <c r="L2210" s="218">
        <f t="shared" si="2235"/>
        <v>0</v>
      </c>
      <c r="M2210" s="218">
        <f t="shared" si="2235"/>
        <v>3.4526576158569168E-2</v>
      </c>
      <c r="N2210" s="218">
        <f t="shared" si="2235"/>
        <v>0</v>
      </c>
      <c r="O2210" s="218">
        <f t="shared" si="2235"/>
        <v>4.1284133253085255E-2</v>
      </c>
      <c r="P2210" s="218">
        <f t="shared" si="2235"/>
        <v>0</v>
      </c>
      <c r="Q2210" s="218">
        <f t="shared" si="2235"/>
        <v>1.1207912208336304E-4</v>
      </c>
      <c r="R2210" s="218">
        <f t="shared" si="2235"/>
        <v>7.6820889504808903E-3</v>
      </c>
      <c r="S2210" s="218">
        <f t="shared" si="2235"/>
        <v>7.4741159491325371E-2</v>
      </c>
      <c r="T2210" s="218">
        <f t="shared" si="2235"/>
        <v>0</v>
      </c>
      <c r="U2210" s="218">
        <f t="shared" si="2235"/>
        <v>0</v>
      </c>
    </row>
    <row r="2211" spans="1:21" x14ac:dyDescent="0.25">
      <c r="A2211" s="57" t="s">
        <v>1250</v>
      </c>
      <c r="B2211" s="57" t="s">
        <v>7984</v>
      </c>
      <c r="C2211" s="218">
        <f t="shared" si="2229"/>
        <v>0</v>
      </c>
      <c r="D2211" s="218">
        <f t="shared" si="2229"/>
        <v>0</v>
      </c>
      <c r="E2211" s="218"/>
      <c r="F2211" s="218"/>
      <c r="G2211" s="218"/>
      <c r="H2211" s="218">
        <f t="shared" ref="H2211:U2211" si="2236">(H5647/H$3521)/(H9083/H$6957)</f>
        <v>0.35033303755345191</v>
      </c>
      <c r="I2211" s="218">
        <f t="shared" si="2236"/>
        <v>0</v>
      </c>
      <c r="J2211" s="218">
        <f t="shared" si="2236"/>
        <v>0</v>
      </c>
      <c r="K2211" s="218">
        <f t="shared" si="2236"/>
        <v>0</v>
      </c>
      <c r="L2211" s="218">
        <f t="shared" si="2236"/>
        <v>0</v>
      </c>
      <c r="M2211" s="218">
        <f t="shared" si="2236"/>
        <v>0</v>
      </c>
      <c r="N2211" s="218">
        <f t="shared" si="2236"/>
        <v>0</v>
      </c>
      <c r="O2211" s="218">
        <f t="shared" si="2236"/>
        <v>0.32245489469952376</v>
      </c>
      <c r="P2211" s="218">
        <f t="shared" si="2236"/>
        <v>0</v>
      </c>
      <c r="Q2211" s="218">
        <f t="shared" si="2236"/>
        <v>0</v>
      </c>
      <c r="R2211" s="218">
        <f t="shared" si="2236"/>
        <v>0</v>
      </c>
      <c r="S2211" s="218">
        <f t="shared" si="2236"/>
        <v>0</v>
      </c>
      <c r="T2211" s="218">
        <f t="shared" si="2236"/>
        <v>0</v>
      </c>
      <c r="U2211" s="218">
        <f t="shared" si="2236"/>
        <v>0</v>
      </c>
    </row>
    <row r="2212" spans="1:21" x14ac:dyDescent="0.25">
      <c r="A2212" s="57" t="s">
        <v>1339</v>
      </c>
      <c r="B2212" s="57" t="s">
        <v>7985</v>
      </c>
      <c r="C2212" s="218">
        <f t="shared" si="2229"/>
        <v>0</v>
      </c>
      <c r="D2212" s="218">
        <f t="shared" si="2229"/>
        <v>0</v>
      </c>
      <c r="E2212" s="218"/>
      <c r="F2212" s="218"/>
      <c r="G2212" s="218"/>
      <c r="H2212" s="218">
        <f t="shared" ref="H2212:U2212" si="2237">(H5648/H$3521)/(H9084/H$6957)</f>
        <v>7.5336509270209504</v>
      </c>
      <c r="I2212" s="218">
        <f t="shared" si="2237"/>
        <v>4.2526386806910441</v>
      </c>
      <c r="J2212" s="218">
        <f t="shared" si="2237"/>
        <v>4.151248752219697</v>
      </c>
      <c r="K2212" s="218">
        <f t="shared" si="2237"/>
        <v>1.8911537956134665</v>
      </c>
      <c r="L2212" s="218">
        <f t="shared" si="2237"/>
        <v>2.3811009637028016</v>
      </c>
      <c r="M2212" s="218">
        <f t="shared" si="2237"/>
        <v>2.6730789698361979</v>
      </c>
      <c r="N2212" s="218">
        <f t="shared" si="2237"/>
        <v>0.20239361683013213</v>
      </c>
      <c r="O2212" s="218">
        <f t="shared" si="2237"/>
        <v>0.10458756529290791</v>
      </c>
      <c r="P2212" s="218">
        <f t="shared" si="2237"/>
        <v>6.833608645405595E-2</v>
      </c>
      <c r="Q2212" s="218">
        <f t="shared" si="2237"/>
        <v>1.2522330947486333</v>
      </c>
      <c r="R2212" s="218">
        <f t="shared" si="2237"/>
        <v>0.6795822091561049</v>
      </c>
      <c r="S2212" s="218">
        <f t="shared" si="2237"/>
        <v>0.35924052030830111</v>
      </c>
      <c r="T2212" s="218">
        <f t="shared" si="2237"/>
        <v>0.36967585763076805</v>
      </c>
      <c r="U2212" s="218">
        <f t="shared" si="2237"/>
        <v>0.21349412954673716</v>
      </c>
    </row>
    <row r="2213" spans="1:21" x14ac:dyDescent="0.25">
      <c r="A2213" s="57" t="s">
        <v>1147</v>
      </c>
      <c r="B2213" s="57" t="s">
        <v>7986</v>
      </c>
      <c r="C2213" s="218">
        <f t="shared" si="2229"/>
        <v>0</v>
      </c>
      <c r="D2213" s="218">
        <f t="shared" si="2229"/>
        <v>0</v>
      </c>
      <c r="E2213" s="218"/>
      <c r="F2213" s="218"/>
      <c r="G2213" s="218"/>
      <c r="H2213" s="218">
        <f t="shared" ref="H2213:U2213" si="2238">(H5649/H$3521)/(H9085/H$6957)</f>
        <v>12.863541603919952</v>
      </c>
      <c r="I2213" s="218">
        <f t="shared" si="2238"/>
        <v>20.491535563516354</v>
      </c>
      <c r="J2213" s="218">
        <f t="shared" si="2238"/>
        <v>36.747665542506482</v>
      </c>
      <c r="K2213" s="218">
        <f t="shared" si="2238"/>
        <v>39.309275221716369</v>
      </c>
      <c r="L2213" s="218">
        <f t="shared" si="2238"/>
        <v>37.704921864125978</v>
      </c>
      <c r="M2213" s="218">
        <f t="shared" si="2238"/>
        <v>21.485472857618955</v>
      </c>
      <c r="N2213" s="218">
        <f t="shared" si="2238"/>
        <v>12.504627258878948</v>
      </c>
      <c r="O2213" s="218">
        <f t="shared" si="2238"/>
        <v>11.726913530629593</v>
      </c>
      <c r="P2213" s="218">
        <f t="shared" si="2238"/>
        <v>3.1626332561299852</v>
      </c>
      <c r="Q2213" s="218">
        <f t="shared" si="2238"/>
        <v>5.9024770721097557</v>
      </c>
      <c r="R2213" s="218">
        <f t="shared" si="2238"/>
        <v>5.0683295633048626</v>
      </c>
      <c r="S2213" s="218">
        <f t="shared" si="2238"/>
        <v>1.1301575506316237</v>
      </c>
      <c r="T2213" s="218">
        <f t="shared" si="2238"/>
        <v>0.90221837321348108</v>
      </c>
      <c r="U2213" s="218">
        <f t="shared" si="2238"/>
        <v>0.78676899682061918</v>
      </c>
    </row>
    <row r="2214" spans="1:21" x14ac:dyDescent="0.25">
      <c r="A2214" s="57" t="s">
        <v>1863</v>
      </c>
      <c r="B2214" s="57" t="s">
        <v>7987</v>
      </c>
      <c r="C2214" s="218">
        <f t="shared" si="2229"/>
        <v>0</v>
      </c>
      <c r="D2214" s="218">
        <f t="shared" si="2229"/>
        <v>0</v>
      </c>
      <c r="E2214" s="218"/>
      <c r="F2214" s="218"/>
      <c r="G2214" s="218"/>
      <c r="H2214" s="218">
        <f t="shared" ref="H2214:U2214" si="2239">(H5650/H$3521)/(H9086/H$6957)</f>
        <v>0.55964580407558073</v>
      </c>
      <c r="I2214" s="218">
        <f t="shared" si="2239"/>
        <v>2.189498452420334</v>
      </c>
      <c r="J2214" s="218">
        <f t="shared" si="2239"/>
        <v>0.57111140217028877</v>
      </c>
      <c r="K2214" s="218">
        <f t="shared" si="2239"/>
        <v>1.2809140905653391</v>
      </c>
      <c r="L2214" s="218">
        <f t="shared" si="2239"/>
        <v>1.1970207188626449</v>
      </c>
      <c r="M2214" s="218">
        <f t="shared" si="2239"/>
        <v>2.0756321410352347</v>
      </c>
      <c r="N2214" s="218">
        <f t="shared" si="2239"/>
        <v>4.3651920970065179</v>
      </c>
      <c r="O2214" s="218">
        <f t="shared" si="2239"/>
        <v>0</v>
      </c>
      <c r="P2214" s="218">
        <f t="shared" si="2239"/>
        <v>0.24101269190888647</v>
      </c>
      <c r="Q2214" s="218">
        <f t="shared" si="2239"/>
        <v>0</v>
      </c>
      <c r="R2214" s="218">
        <f t="shared" si="2239"/>
        <v>0.40320354307953832</v>
      </c>
      <c r="S2214" s="218">
        <f t="shared" si="2239"/>
        <v>0.78271510001140354</v>
      </c>
      <c r="T2214" s="218">
        <f t="shared" si="2239"/>
        <v>0.11796934644693016</v>
      </c>
      <c r="U2214" s="218">
        <f t="shared" si="2239"/>
        <v>0</v>
      </c>
    </row>
    <row r="2215" spans="1:21" x14ac:dyDescent="0.25">
      <c r="A2215" s="57" t="s">
        <v>3112</v>
      </c>
      <c r="B2215" s="57" t="s">
        <v>7989</v>
      </c>
      <c r="C2215" s="218">
        <f t="shared" si="2229"/>
        <v>0</v>
      </c>
      <c r="D2215" s="218">
        <f t="shared" si="2229"/>
        <v>0</v>
      </c>
      <c r="E2215" s="218"/>
      <c r="F2215" s="218"/>
      <c r="G2215" s="218"/>
      <c r="H2215" s="218">
        <f t="shared" ref="H2215:U2215" si="2240">(H5651/H$3521)/(H9087/H$6957)</f>
        <v>0</v>
      </c>
      <c r="I2215" s="218">
        <f t="shared" si="2240"/>
        <v>4.8883239843096186E-4</v>
      </c>
      <c r="J2215" s="218">
        <f t="shared" si="2240"/>
        <v>0</v>
      </c>
      <c r="K2215" s="218">
        <f t="shared" si="2240"/>
        <v>0</v>
      </c>
      <c r="L2215" s="218">
        <f t="shared" si="2240"/>
        <v>0</v>
      </c>
      <c r="M2215" s="218">
        <f t="shared" si="2240"/>
        <v>0</v>
      </c>
      <c r="N2215" s="218">
        <f t="shared" si="2240"/>
        <v>0</v>
      </c>
      <c r="O2215" s="218">
        <f t="shared" si="2240"/>
        <v>0</v>
      </c>
      <c r="P2215" s="218">
        <f t="shared" si="2240"/>
        <v>0</v>
      </c>
      <c r="Q2215" s="218">
        <f t="shared" si="2240"/>
        <v>0</v>
      </c>
      <c r="R2215" s="218">
        <f t="shared" si="2240"/>
        <v>0</v>
      </c>
      <c r="S2215" s="218">
        <f t="shared" si="2240"/>
        <v>0</v>
      </c>
      <c r="T2215" s="218">
        <f t="shared" si="2240"/>
        <v>0</v>
      </c>
      <c r="U2215" s="218">
        <f t="shared" si="2240"/>
        <v>0</v>
      </c>
    </row>
    <row r="2216" spans="1:21" x14ac:dyDescent="0.25">
      <c r="A2216" s="57" t="s">
        <v>1240</v>
      </c>
      <c r="B2216" s="57" t="s">
        <v>7990</v>
      </c>
      <c r="C2216" s="218">
        <f t="shared" si="2229"/>
        <v>0</v>
      </c>
      <c r="D2216" s="218">
        <f t="shared" si="2229"/>
        <v>0</v>
      </c>
      <c r="E2216" s="218"/>
      <c r="F2216" s="218"/>
      <c r="G2216" s="218"/>
      <c r="H2216" s="218">
        <f t="shared" ref="H2216:U2216" si="2241">(H5652/H$3521)/(H9088/H$6957)</f>
        <v>0</v>
      </c>
      <c r="I2216" s="218">
        <f t="shared" si="2241"/>
        <v>0</v>
      </c>
      <c r="J2216" s="218">
        <f t="shared" si="2241"/>
        <v>0.22328173962438105</v>
      </c>
      <c r="K2216" s="218">
        <f t="shared" si="2241"/>
        <v>0</v>
      </c>
      <c r="L2216" s="218">
        <f t="shared" si="2241"/>
        <v>0</v>
      </c>
      <c r="M2216" s="218">
        <f t="shared" si="2241"/>
        <v>0.11308643913026931</v>
      </c>
      <c r="N2216" s="218">
        <f t="shared" si="2241"/>
        <v>0</v>
      </c>
      <c r="O2216" s="218">
        <f t="shared" si="2241"/>
        <v>0</v>
      </c>
      <c r="P2216" s="218">
        <f t="shared" si="2241"/>
        <v>0</v>
      </c>
      <c r="Q2216" s="218">
        <f t="shared" si="2241"/>
        <v>0</v>
      </c>
      <c r="R2216" s="218">
        <f t="shared" si="2241"/>
        <v>0</v>
      </c>
      <c r="S2216" s="218">
        <f t="shared" si="2241"/>
        <v>0</v>
      </c>
      <c r="T2216" s="218">
        <f t="shared" si="2241"/>
        <v>0</v>
      </c>
      <c r="U2216" s="218">
        <f t="shared" si="2241"/>
        <v>0</v>
      </c>
    </row>
    <row r="2217" spans="1:21" x14ac:dyDescent="0.25">
      <c r="A2217" s="57" t="s">
        <v>744</v>
      </c>
      <c r="B2217" s="57" t="s">
        <v>7991</v>
      </c>
      <c r="C2217" s="218">
        <f t="shared" si="2229"/>
        <v>0</v>
      </c>
      <c r="D2217" s="218">
        <f t="shared" si="2229"/>
        <v>0</v>
      </c>
      <c r="E2217" s="218"/>
      <c r="F2217" s="218"/>
      <c r="G2217" s="218"/>
      <c r="H2217" s="218">
        <f t="shared" ref="H2217:U2217" si="2242">(H5653/H$3521)/(H9089/H$6957)</f>
        <v>1.826836346038567</v>
      </c>
      <c r="I2217" s="218">
        <f t="shared" si="2242"/>
        <v>11.725406783817904</v>
      </c>
      <c r="J2217" s="218">
        <f t="shared" si="2242"/>
        <v>5.427425834718469</v>
      </c>
      <c r="K2217" s="218">
        <f t="shared" si="2242"/>
        <v>1.9650624489562256</v>
      </c>
      <c r="L2217" s="218">
        <f t="shared" si="2242"/>
        <v>0</v>
      </c>
      <c r="M2217" s="218">
        <f t="shared" si="2242"/>
        <v>7.4267304536865704E-3</v>
      </c>
      <c r="N2217" s="218">
        <f t="shared" si="2242"/>
        <v>1.8781942296047351E-3</v>
      </c>
      <c r="O2217" s="218">
        <f t="shared" si="2242"/>
        <v>0</v>
      </c>
      <c r="P2217" s="218">
        <f t="shared" si="2242"/>
        <v>2.567778819976579E-3</v>
      </c>
      <c r="Q2217" s="218">
        <f t="shared" si="2242"/>
        <v>0</v>
      </c>
      <c r="R2217" s="218">
        <f t="shared" si="2242"/>
        <v>0.35391508399657001</v>
      </c>
      <c r="S2217" s="218">
        <f t="shared" si="2242"/>
        <v>9.1838535698889195E-2</v>
      </c>
      <c r="T2217" s="218">
        <f t="shared" si="2242"/>
        <v>0</v>
      </c>
      <c r="U2217" s="218">
        <f t="shared" si="2242"/>
        <v>6.1712799943265889E-4</v>
      </c>
    </row>
    <row r="2218" spans="1:21" x14ac:dyDescent="0.25">
      <c r="A2218" s="57" t="s">
        <v>1438</v>
      </c>
      <c r="B2218" s="57" t="s">
        <v>7992</v>
      </c>
      <c r="C2218" s="218">
        <f t="shared" si="2229"/>
        <v>0</v>
      </c>
      <c r="D2218" s="218">
        <f t="shared" si="2229"/>
        <v>0</v>
      </c>
      <c r="E2218" s="218"/>
      <c r="F2218" s="218"/>
      <c r="G2218" s="218"/>
      <c r="H2218" s="218">
        <f t="shared" ref="H2218:U2218" si="2243">(H5654/H$3521)/(H9090/H$6957)</f>
        <v>0.89888625208835438</v>
      </c>
      <c r="I2218" s="218">
        <f t="shared" si="2243"/>
        <v>0.86781449956513201</v>
      </c>
      <c r="J2218" s="218">
        <f t="shared" si="2243"/>
        <v>1.373332297499912</v>
      </c>
      <c r="K2218" s="218">
        <f t="shared" si="2243"/>
        <v>0.34799913347494232</v>
      </c>
      <c r="L2218" s="218">
        <f t="shared" si="2243"/>
        <v>0</v>
      </c>
      <c r="M2218" s="218">
        <f t="shared" si="2243"/>
        <v>0</v>
      </c>
      <c r="N2218" s="218">
        <f t="shared" si="2243"/>
        <v>0</v>
      </c>
      <c r="O2218" s="218">
        <f t="shared" si="2243"/>
        <v>0</v>
      </c>
      <c r="P2218" s="218">
        <f t="shared" si="2243"/>
        <v>0</v>
      </c>
      <c r="Q2218" s="218">
        <f t="shared" si="2243"/>
        <v>0.26652602165131778</v>
      </c>
      <c r="R2218" s="218">
        <f t="shared" si="2243"/>
        <v>0</v>
      </c>
      <c r="S2218" s="218">
        <f t="shared" si="2243"/>
        <v>0</v>
      </c>
      <c r="T2218" s="218">
        <f t="shared" si="2243"/>
        <v>0</v>
      </c>
      <c r="U2218" s="218">
        <f t="shared" si="2243"/>
        <v>1.1084312419128219E-4</v>
      </c>
    </row>
    <row r="2219" spans="1:21" x14ac:dyDescent="0.25">
      <c r="A2219" s="57" t="s">
        <v>1890</v>
      </c>
      <c r="B2219" s="57" t="s">
        <v>7993</v>
      </c>
      <c r="C2219" s="218">
        <f t="shared" si="2229"/>
        <v>0</v>
      </c>
      <c r="D2219" s="218">
        <f t="shared" si="2229"/>
        <v>0</v>
      </c>
      <c r="E2219" s="218"/>
      <c r="F2219" s="218"/>
      <c r="G2219" s="218"/>
      <c r="H2219" s="218">
        <f t="shared" ref="H2219:U2219" si="2244">(H5655/H$3521)/(H9091/H$6957)</f>
        <v>0</v>
      </c>
      <c r="I2219" s="218">
        <f t="shared" si="2244"/>
        <v>0</v>
      </c>
      <c r="J2219" s="218">
        <f t="shared" si="2244"/>
        <v>0</v>
      </c>
      <c r="K2219" s="218">
        <f t="shared" si="2244"/>
        <v>0</v>
      </c>
      <c r="L2219" s="218">
        <f t="shared" si="2244"/>
        <v>0</v>
      </c>
      <c r="M2219" s="218">
        <f t="shared" si="2244"/>
        <v>0</v>
      </c>
      <c r="N2219" s="218">
        <f t="shared" si="2244"/>
        <v>0</v>
      </c>
      <c r="O2219" s="218">
        <f t="shared" si="2244"/>
        <v>0</v>
      </c>
      <c r="P2219" s="218">
        <f t="shared" si="2244"/>
        <v>0</v>
      </c>
      <c r="Q2219" s="218">
        <f t="shared" si="2244"/>
        <v>0</v>
      </c>
      <c r="R2219" s="218">
        <f t="shared" si="2244"/>
        <v>0</v>
      </c>
      <c r="S2219" s="218">
        <f t="shared" si="2244"/>
        <v>0</v>
      </c>
      <c r="T2219" s="218">
        <f t="shared" si="2244"/>
        <v>1.173948285046879E-2</v>
      </c>
      <c r="U2219" s="218">
        <f t="shared" si="2244"/>
        <v>0.21519935682723895</v>
      </c>
    </row>
    <row r="2220" spans="1:21" x14ac:dyDescent="0.25">
      <c r="A2220" s="57" t="s">
        <v>901</v>
      </c>
      <c r="B2220" s="57" t="s">
        <v>7994</v>
      </c>
      <c r="C2220" s="218">
        <f t="shared" si="2229"/>
        <v>0.22022740239226171</v>
      </c>
      <c r="D2220" s="218">
        <f t="shared" si="2229"/>
        <v>3.8964154273374373E-2</v>
      </c>
      <c r="E2220" s="218"/>
      <c r="F2220" s="218"/>
      <c r="G2220" s="218"/>
      <c r="H2220" s="218">
        <f t="shared" ref="H2220:U2220" si="2245">(H5656/H$3521)/(H9092/H$6957)</f>
        <v>2.6019496976582047E-2</v>
      </c>
      <c r="I2220" s="218">
        <f t="shared" si="2245"/>
        <v>2.528538080326349E-2</v>
      </c>
      <c r="J2220" s="218">
        <f t="shared" si="2245"/>
        <v>4.7441703374386357E-2</v>
      </c>
      <c r="K2220" s="218">
        <f t="shared" si="2245"/>
        <v>0.10627394433160853</v>
      </c>
      <c r="L2220" s="218">
        <f t="shared" si="2245"/>
        <v>6.1786385077919432E-3</v>
      </c>
      <c r="M2220" s="218">
        <f t="shared" si="2245"/>
        <v>2.7285943838854625E-4</v>
      </c>
      <c r="N2220" s="218">
        <f t="shared" si="2245"/>
        <v>2.4374981443755226E-3</v>
      </c>
      <c r="O2220" s="218">
        <f t="shared" si="2245"/>
        <v>7.3754315687244278E-3</v>
      </c>
      <c r="P2220" s="218">
        <f t="shared" si="2245"/>
        <v>8.8538333275373984E-3</v>
      </c>
      <c r="Q2220" s="218">
        <f t="shared" si="2245"/>
        <v>4.2079066528629201E-2</v>
      </c>
      <c r="R2220" s="218">
        <f t="shared" si="2245"/>
        <v>4.618057981309643E-2</v>
      </c>
      <c r="S2220" s="218">
        <f t="shared" si="2245"/>
        <v>0.74619457153911062</v>
      </c>
      <c r="T2220" s="218">
        <f t="shared" si="2245"/>
        <v>0.64730138257423508</v>
      </c>
      <c r="U2220" s="218">
        <f t="shared" si="2245"/>
        <v>0.17004107700939408</v>
      </c>
    </row>
    <row r="2221" spans="1:21" x14ac:dyDescent="0.25">
      <c r="A2221" s="57" t="s">
        <v>2215</v>
      </c>
      <c r="B2221" s="57" t="s">
        <v>7996</v>
      </c>
      <c r="C2221" s="218">
        <f t="shared" si="2229"/>
        <v>0</v>
      </c>
      <c r="D2221" s="218">
        <f t="shared" si="2229"/>
        <v>0</v>
      </c>
      <c r="E2221" s="218"/>
      <c r="F2221" s="218"/>
      <c r="G2221" s="218"/>
      <c r="H2221" s="218">
        <f t="shared" ref="H2221:U2221" si="2246">(H5657/H$3521)/(H9093/H$6957)</f>
        <v>1.6165416649061948E-2</v>
      </c>
      <c r="I2221" s="218">
        <f t="shared" si="2246"/>
        <v>1.9958430296618205E-4</v>
      </c>
      <c r="J2221" s="218">
        <f t="shared" si="2246"/>
        <v>2.7129902694731291E-2</v>
      </c>
      <c r="K2221" s="218">
        <f t="shared" si="2246"/>
        <v>0</v>
      </c>
      <c r="L2221" s="218">
        <f t="shared" si="2246"/>
        <v>0</v>
      </c>
      <c r="M2221" s="218">
        <f t="shared" si="2246"/>
        <v>2.9712450688320527E-2</v>
      </c>
      <c r="N2221" s="218">
        <f t="shared" si="2246"/>
        <v>6.316717760736521E-3</v>
      </c>
      <c r="O2221" s="218">
        <f t="shared" si="2246"/>
        <v>0</v>
      </c>
      <c r="P2221" s="218">
        <f t="shared" si="2246"/>
        <v>0.15579462853963411</v>
      </c>
      <c r="Q2221" s="218">
        <f t="shared" si="2246"/>
        <v>2.2069383065234333E-2</v>
      </c>
      <c r="R2221" s="218">
        <f t="shared" si="2246"/>
        <v>0.65795350860996626</v>
      </c>
      <c r="S2221" s="218">
        <f t="shared" si="2246"/>
        <v>7.3113926994644987E-2</v>
      </c>
      <c r="T2221" s="218">
        <f t="shared" si="2246"/>
        <v>0.16732197760416551</v>
      </c>
      <c r="U2221" s="218">
        <f t="shared" si="2246"/>
        <v>2.1635270994610338</v>
      </c>
    </row>
    <row r="2222" spans="1:21" x14ac:dyDescent="0.25">
      <c r="A2222" s="57" t="s">
        <v>2270</v>
      </c>
      <c r="B2222" s="57" t="s">
        <v>7997</v>
      </c>
      <c r="C2222" s="218">
        <f t="shared" si="2229"/>
        <v>0</v>
      </c>
      <c r="D2222" s="218">
        <f t="shared" si="2229"/>
        <v>0</v>
      </c>
      <c r="E2222" s="218"/>
      <c r="F2222" s="218"/>
      <c r="G2222" s="218"/>
      <c r="H2222" s="218">
        <f t="shared" ref="H2222:U2222" si="2247">(H5658/H$3521)/(H9094/H$6957)</f>
        <v>0</v>
      </c>
      <c r="I2222" s="218">
        <f t="shared" si="2247"/>
        <v>0</v>
      </c>
      <c r="J2222" s="218">
        <f t="shared" si="2247"/>
        <v>0</v>
      </c>
      <c r="K2222" s="218">
        <f t="shared" si="2247"/>
        <v>0</v>
      </c>
      <c r="L2222" s="218">
        <f t="shared" si="2247"/>
        <v>0.50861712310755691</v>
      </c>
      <c r="M2222" s="218">
        <f t="shared" si="2247"/>
        <v>3.6750347941640862</v>
      </c>
      <c r="N2222" s="218">
        <f t="shared" si="2247"/>
        <v>2.7726249588432972</v>
      </c>
      <c r="O2222" s="218">
        <f t="shared" si="2247"/>
        <v>2.5292290366501615</v>
      </c>
      <c r="P2222" s="218">
        <f t="shared" si="2247"/>
        <v>0</v>
      </c>
      <c r="Q2222" s="218">
        <f t="shared" si="2247"/>
        <v>1.1429667852426773</v>
      </c>
      <c r="R2222" s="218">
        <f t="shared" si="2247"/>
        <v>0</v>
      </c>
      <c r="S2222" s="218">
        <f t="shared" si="2247"/>
        <v>0</v>
      </c>
      <c r="T2222" s="218">
        <f t="shared" si="2247"/>
        <v>0</v>
      </c>
      <c r="U2222" s="218">
        <f t="shared" si="2247"/>
        <v>0</v>
      </c>
    </row>
    <row r="2223" spans="1:21" x14ac:dyDescent="0.25">
      <c r="A2223" s="57" t="s">
        <v>2248</v>
      </c>
      <c r="B2223" s="57" t="s">
        <v>7998</v>
      </c>
      <c r="C2223" s="218">
        <f t="shared" si="2229"/>
        <v>0</v>
      </c>
      <c r="D2223" s="218">
        <f t="shared" si="2229"/>
        <v>0</v>
      </c>
      <c r="E2223" s="218"/>
      <c r="F2223" s="218"/>
      <c r="G2223" s="218"/>
      <c r="H2223" s="218">
        <f t="shared" ref="H2223:U2223" si="2248">(H5659/H$3521)/(H9095/H$6957)</f>
        <v>0</v>
      </c>
      <c r="I2223" s="218">
        <f t="shared" si="2248"/>
        <v>1.5365520607984831E-2</v>
      </c>
      <c r="J2223" s="218">
        <f t="shared" si="2248"/>
        <v>1.8507499442983869E-2</v>
      </c>
      <c r="K2223" s="218">
        <f t="shared" si="2248"/>
        <v>7.8212804351691714E-3</v>
      </c>
      <c r="L2223" s="218">
        <f t="shared" si="2248"/>
        <v>1.1069447351884046E-2</v>
      </c>
      <c r="M2223" s="218">
        <f t="shared" si="2248"/>
        <v>3.0078788616481687E-2</v>
      </c>
      <c r="N2223" s="218">
        <f t="shared" si="2248"/>
        <v>0</v>
      </c>
      <c r="O2223" s="218">
        <f t="shared" si="2248"/>
        <v>0</v>
      </c>
      <c r="P2223" s="218">
        <f t="shared" si="2248"/>
        <v>0</v>
      </c>
      <c r="Q2223" s="218">
        <f t="shared" si="2248"/>
        <v>0</v>
      </c>
      <c r="R2223" s="218">
        <f t="shared" si="2248"/>
        <v>0</v>
      </c>
      <c r="S2223" s="218">
        <f t="shared" si="2248"/>
        <v>0</v>
      </c>
      <c r="T2223" s="218">
        <f t="shared" si="2248"/>
        <v>1.7310697522760161</v>
      </c>
      <c r="U2223" s="218">
        <f t="shared" si="2248"/>
        <v>1.8895302352702066</v>
      </c>
    </row>
    <row r="2224" spans="1:21" x14ac:dyDescent="0.25">
      <c r="A2224" s="57" t="s">
        <v>189</v>
      </c>
      <c r="B2224" s="57" t="s">
        <v>7999</v>
      </c>
      <c r="C2224" s="218">
        <f t="shared" si="2229"/>
        <v>0</v>
      </c>
      <c r="D2224" s="218">
        <f t="shared" si="2229"/>
        <v>0</v>
      </c>
      <c r="E2224" s="218"/>
      <c r="F2224" s="218"/>
      <c r="G2224" s="218"/>
      <c r="H2224" s="218">
        <f t="shared" ref="H2224:U2224" si="2249">(H5660/H$3521)/(H9096/H$6957)</f>
        <v>7.7298041875340603E-2</v>
      </c>
      <c r="I2224" s="218">
        <f t="shared" si="2249"/>
        <v>4.9418622535595822E-3</v>
      </c>
      <c r="J2224" s="218">
        <f t="shared" si="2249"/>
        <v>6.9353120257637018E-3</v>
      </c>
      <c r="K2224" s="218">
        <f t="shared" si="2249"/>
        <v>3.7996627541905074E-3</v>
      </c>
      <c r="L2224" s="218">
        <f t="shared" si="2249"/>
        <v>4.0168786188763246E-2</v>
      </c>
      <c r="M2224" s="218">
        <f t="shared" si="2249"/>
        <v>0.15161957763243192</v>
      </c>
      <c r="N2224" s="218">
        <f t="shared" si="2249"/>
        <v>0.15156828324805266</v>
      </c>
      <c r="O2224" s="218">
        <f t="shared" si="2249"/>
        <v>3.0058175897618414E-3</v>
      </c>
      <c r="P2224" s="218">
        <f t="shared" si="2249"/>
        <v>5.187087043526487E-3</v>
      </c>
      <c r="Q2224" s="218">
        <f t="shared" si="2249"/>
        <v>2.2966045736258047E-3</v>
      </c>
      <c r="R2224" s="218">
        <f t="shared" si="2249"/>
        <v>2.5863875025005562E-2</v>
      </c>
      <c r="S2224" s="218">
        <f t="shared" si="2249"/>
        <v>2.8920378820558444E-2</v>
      </c>
      <c r="T2224" s="218">
        <f t="shared" si="2249"/>
        <v>6.5476705609367409E-3</v>
      </c>
      <c r="U2224" s="218">
        <f t="shared" si="2249"/>
        <v>1.060217074341075E-3</v>
      </c>
    </row>
    <row r="2225" spans="1:21" x14ac:dyDescent="0.25">
      <c r="A2225" s="57" t="s">
        <v>779</v>
      </c>
      <c r="B2225" s="57" t="s">
        <v>8000</v>
      </c>
      <c r="C2225" s="218">
        <f t="shared" ref="C2225:D2244" si="2250">(C5661/C$3521)/(C9097/C$6957)</f>
        <v>0</v>
      </c>
      <c r="D2225" s="218">
        <f t="shared" si="2250"/>
        <v>0</v>
      </c>
      <c r="E2225" s="218"/>
      <c r="F2225" s="218"/>
      <c r="G2225" s="218"/>
      <c r="H2225" s="218">
        <f t="shared" ref="H2225:U2225" si="2251">(H5661/H$3521)/(H9097/H$6957)</f>
        <v>0</v>
      </c>
      <c r="I2225" s="218">
        <f t="shared" si="2251"/>
        <v>0</v>
      </c>
      <c r="J2225" s="218">
        <f t="shared" si="2251"/>
        <v>0</v>
      </c>
      <c r="K2225" s="218">
        <f t="shared" si="2251"/>
        <v>0</v>
      </c>
      <c r="L2225" s="218">
        <f t="shared" si="2251"/>
        <v>0</v>
      </c>
      <c r="M2225" s="218">
        <f t="shared" si="2251"/>
        <v>1.026248785502025E-3</v>
      </c>
      <c r="N2225" s="218">
        <f t="shared" si="2251"/>
        <v>2.1424532710189789E-3</v>
      </c>
      <c r="O2225" s="218">
        <f t="shared" si="2251"/>
        <v>0</v>
      </c>
      <c r="P2225" s="218">
        <f t="shared" si="2251"/>
        <v>2.4235739772392677E-5</v>
      </c>
      <c r="Q2225" s="218">
        <f t="shared" si="2251"/>
        <v>2.716464804023946E-3</v>
      </c>
      <c r="R2225" s="218">
        <f t="shared" si="2251"/>
        <v>0</v>
      </c>
      <c r="S2225" s="218">
        <f t="shared" si="2251"/>
        <v>3.9998704456557736E-3</v>
      </c>
      <c r="T2225" s="218">
        <f t="shared" si="2251"/>
        <v>0</v>
      </c>
      <c r="U2225" s="218">
        <f t="shared" si="2251"/>
        <v>0</v>
      </c>
    </row>
    <row r="2226" spans="1:21" x14ac:dyDescent="0.25">
      <c r="A2226" s="57" t="s">
        <v>874</v>
      </c>
      <c r="B2226" s="57" t="s">
        <v>8001</v>
      </c>
      <c r="C2226" s="218">
        <f t="shared" si="2250"/>
        <v>0</v>
      </c>
      <c r="D2226" s="218">
        <f t="shared" si="2250"/>
        <v>0</v>
      </c>
      <c r="E2226" s="218"/>
      <c r="F2226" s="218"/>
      <c r="G2226" s="218"/>
      <c r="H2226" s="218">
        <f t="shared" ref="H2226:U2226" si="2252">(H5662/H$3521)/(H9098/H$6957)</f>
        <v>0.1827992475292872</v>
      </c>
      <c r="I2226" s="218">
        <f t="shared" si="2252"/>
        <v>2.9887486214104947E-2</v>
      </c>
      <c r="J2226" s="218">
        <f t="shared" si="2252"/>
        <v>3.8617098741395022E-4</v>
      </c>
      <c r="K2226" s="218">
        <f t="shared" si="2252"/>
        <v>2.6000807307359074E-4</v>
      </c>
      <c r="L2226" s="218">
        <f t="shared" si="2252"/>
        <v>0</v>
      </c>
      <c r="M2226" s="218">
        <f t="shared" si="2252"/>
        <v>0</v>
      </c>
      <c r="N2226" s="218">
        <f t="shared" si="2252"/>
        <v>3.18847541660645E-5</v>
      </c>
      <c r="O2226" s="218">
        <f t="shared" si="2252"/>
        <v>0.32209488851543122</v>
      </c>
      <c r="P2226" s="218">
        <f t="shared" si="2252"/>
        <v>0</v>
      </c>
      <c r="Q2226" s="218">
        <f t="shared" si="2252"/>
        <v>6.4587376640206362E-3</v>
      </c>
      <c r="R2226" s="218">
        <f t="shared" si="2252"/>
        <v>0</v>
      </c>
      <c r="S2226" s="218">
        <f t="shared" si="2252"/>
        <v>0</v>
      </c>
      <c r="T2226" s="218">
        <f t="shared" si="2252"/>
        <v>1.0956103553002409E-4</v>
      </c>
      <c r="U2226" s="218">
        <f t="shared" si="2252"/>
        <v>5.8861945432944021E-5</v>
      </c>
    </row>
    <row r="2227" spans="1:21" x14ac:dyDescent="0.25">
      <c r="A2227" s="57" t="s">
        <v>2108</v>
      </c>
      <c r="B2227" s="57" t="s">
        <v>8002</v>
      </c>
      <c r="C2227" s="218">
        <f t="shared" si="2250"/>
        <v>0</v>
      </c>
      <c r="D2227" s="218">
        <f t="shared" si="2250"/>
        <v>0</v>
      </c>
      <c r="E2227" s="218"/>
      <c r="F2227" s="218"/>
      <c r="G2227" s="218"/>
      <c r="H2227" s="218">
        <f t="shared" ref="H2227:U2227" si="2253">(H5663/H$3521)/(H9099/H$6957)</f>
        <v>0</v>
      </c>
      <c r="I2227" s="218">
        <f t="shared" si="2253"/>
        <v>0</v>
      </c>
      <c r="J2227" s="218">
        <f t="shared" si="2253"/>
        <v>0</v>
      </c>
      <c r="K2227" s="218">
        <f t="shared" si="2253"/>
        <v>0</v>
      </c>
      <c r="L2227" s="218">
        <f t="shared" si="2253"/>
        <v>0</v>
      </c>
      <c r="M2227" s="218">
        <f t="shared" si="2253"/>
        <v>0</v>
      </c>
      <c r="N2227" s="218">
        <f t="shared" si="2253"/>
        <v>0</v>
      </c>
      <c r="O2227" s="218">
        <f t="shared" si="2253"/>
        <v>0</v>
      </c>
      <c r="P2227" s="218">
        <f t="shared" si="2253"/>
        <v>0</v>
      </c>
      <c r="Q2227" s="218">
        <f t="shared" si="2253"/>
        <v>0</v>
      </c>
      <c r="R2227" s="218">
        <f t="shared" si="2253"/>
        <v>0</v>
      </c>
      <c r="S2227" s="218">
        <f t="shared" si="2253"/>
        <v>0</v>
      </c>
      <c r="T2227" s="218">
        <f t="shared" si="2253"/>
        <v>0</v>
      </c>
      <c r="U2227" s="218">
        <f t="shared" si="2253"/>
        <v>9.6757280638647949E-5</v>
      </c>
    </row>
    <row r="2228" spans="1:21" x14ac:dyDescent="0.25">
      <c r="A2228" s="57" t="s">
        <v>1207</v>
      </c>
      <c r="B2228" s="57" t="s">
        <v>8003</v>
      </c>
      <c r="C2228" s="218">
        <f t="shared" si="2250"/>
        <v>0</v>
      </c>
      <c r="D2228" s="218">
        <f t="shared" si="2250"/>
        <v>0</v>
      </c>
      <c r="E2228" s="218"/>
      <c r="F2228" s="218"/>
      <c r="G2228" s="218"/>
      <c r="H2228" s="218">
        <f t="shared" ref="H2228:U2228" si="2254">(H5664/H$3521)/(H9100/H$6957)</f>
        <v>6.8996362355703833E-2</v>
      </c>
      <c r="I2228" s="218">
        <f t="shared" si="2254"/>
        <v>2.477828658833256E-2</v>
      </c>
      <c r="J2228" s="218">
        <f t="shared" si="2254"/>
        <v>2.9469337871096063E-5</v>
      </c>
      <c r="K2228" s="218">
        <f t="shared" si="2254"/>
        <v>0</v>
      </c>
      <c r="L2228" s="218">
        <f t="shared" si="2254"/>
        <v>0</v>
      </c>
      <c r="M2228" s="218">
        <f t="shared" si="2254"/>
        <v>8.122232684901616E-2</v>
      </c>
      <c r="N2228" s="218">
        <f t="shared" si="2254"/>
        <v>7.7729856878438188E-3</v>
      </c>
      <c r="O2228" s="218">
        <f t="shared" si="2254"/>
        <v>4.2229932816581521E-3</v>
      </c>
      <c r="P2228" s="218">
        <f t="shared" si="2254"/>
        <v>9.5189417224600115E-3</v>
      </c>
      <c r="Q2228" s="218">
        <f t="shared" si="2254"/>
        <v>1.3803496887003053E-2</v>
      </c>
      <c r="R2228" s="218">
        <f t="shared" si="2254"/>
        <v>0</v>
      </c>
      <c r="S2228" s="218">
        <f t="shared" si="2254"/>
        <v>7.3249285353180161E-3</v>
      </c>
      <c r="T2228" s="218">
        <f t="shared" si="2254"/>
        <v>0.14118949934670427</v>
      </c>
      <c r="U2228" s="218">
        <f t="shared" si="2254"/>
        <v>6.4157474941818298E-5</v>
      </c>
    </row>
    <row r="2229" spans="1:21" x14ac:dyDescent="0.25">
      <c r="A2229" s="57" t="s">
        <v>2253</v>
      </c>
      <c r="B2229" s="57" t="s">
        <v>8004</v>
      </c>
      <c r="C2229" s="218">
        <f t="shared" si="2250"/>
        <v>0</v>
      </c>
      <c r="D2229" s="218">
        <f t="shared" si="2250"/>
        <v>0</v>
      </c>
      <c r="E2229" s="218"/>
      <c r="F2229" s="218"/>
      <c r="G2229" s="218"/>
      <c r="H2229" s="218">
        <f t="shared" ref="H2229:U2229" si="2255">(H5665/H$3521)/(H9101/H$6957)</f>
        <v>0</v>
      </c>
      <c r="I2229" s="218">
        <f t="shared" si="2255"/>
        <v>0</v>
      </c>
      <c r="J2229" s="218">
        <f t="shared" si="2255"/>
        <v>0.10131018532384023</v>
      </c>
      <c r="K2229" s="218">
        <f t="shared" si="2255"/>
        <v>3.4043667706739793E-3</v>
      </c>
      <c r="L2229" s="218">
        <f t="shared" si="2255"/>
        <v>2.7651267458006404E-2</v>
      </c>
      <c r="M2229" s="218">
        <f t="shared" si="2255"/>
        <v>9.9702214038664798E-3</v>
      </c>
      <c r="N2229" s="218">
        <f t="shared" si="2255"/>
        <v>0</v>
      </c>
      <c r="O2229" s="218">
        <f t="shared" si="2255"/>
        <v>0</v>
      </c>
      <c r="P2229" s="218">
        <f t="shared" si="2255"/>
        <v>7.3011184264003381E-2</v>
      </c>
      <c r="Q2229" s="218">
        <f t="shared" si="2255"/>
        <v>5.3392467550084491E-2</v>
      </c>
      <c r="R2229" s="218">
        <f t="shared" si="2255"/>
        <v>4.1584693232966902E-2</v>
      </c>
      <c r="S2229" s="218">
        <f t="shared" si="2255"/>
        <v>0</v>
      </c>
      <c r="T2229" s="218">
        <f t="shared" si="2255"/>
        <v>0</v>
      </c>
      <c r="U2229" s="218">
        <f t="shared" si="2255"/>
        <v>1.5642884775959074E-2</v>
      </c>
    </row>
    <row r="2230" spans="1:21" x14ac:dyDescent="0.25">
      <c r="A2230" s="57" t="s">
        <v>2058</v>
      </c>
      <c r="B2230" s="57" t="s">
        <v>8005</v>
      </c>
      <c r="C2230" s="218">
        <f t="shared" si="2250"/>
        <v>0</v>
      </c>
      <c r="D2230" s="218">
        <f t="shared" si="2250"/>
        <v>0</v>
      </c>
      <c r="E2230" s="218"/>
      <c r="F2230" s="218"/>
      <c r="G2230" s="218"/>
      <c r="H2230" s="218">
        <f t="shared" ref="H2230:U2230" si="2256">(H5666/H$3521)/(H9102/H$6957)</f>
        <v>0</v>
      </c>
      <c r="I2230" s="218">
        <f t="shared" si="2256"/>
        <v>4.385602790373754E-3</v>
      </c>
      <c r="J2230" s="218">
        <f t="shared" si="2256"/>
        <v>0</v>
      </c>
      <c r="K2230" s="218">
        <f t="shared" si="2256"/>
        <v>0</v>
      </c>
      <c r="L2230" s="218">
        <f t="shared" si="2256"/>
        <v>0</v>
      </c>
      <c r="M2230" s="218">
        <f t="shared" si="2256"/>
        <v>5.967353281001171E-5</v>
      </c>
      <c r="N2230" s="218">
        <f t="shared" si="2256"/>
        <v>0</v>
      </c>
      <c r="O2230" s="218">
        <f t="shared" si="2256"/>
        <v>0</v>
      </c>
      <c r="P2230" s="218">
        <f t="shared" si="2256"/>
        <v>0</v>
      </c>
      <c r="Q2230" s="218">
        <f t="shared" si="2256"/>
        <v>0</v>
      </c>
      <c r="R2230" s="218">
        <f t="shared" si="2256"/>
        <v>0</v>
      </c>
      <c r="S2230" s="218">
        <f t="shared" si="2256"/>
        <v>0</v>
      </c>
      <c r="T2230" s="218">
        <f t="shared" si="2256"/>
        <v>0</v>
      </c>
      <c r="U2230" s="218">
        <f t="shared" si="2256"/>
        <v>0</v>
      </c>
    </row>
    <row r="2231" spans="1:21" x14ac:dyDescent="0.25">
      <c r="A2231" s="57" t="s">
        <v>981</v>
      </c>
      <c r="B2231" s="57" t="s">
        <v>8006</v>
      </c>
      <c r="C2231" s="218">
        <f t="shared" si="2250"/>
        <v>0</v>
      </c>
      <c r="D2231" s="218">
        <f t="shared" si="2250"/>
        <v>0</v>
      </c>
      <c r="E2231" s="218"/>
      <c r="F2231" s="218"/>
      <c r="G2231" s="218"/>
      <c r="H2231" s="218">
        <f t="shared" ref="H2231:U2231" si="2257">(H5667/H$3521)/(H9103/H$6957)</f>
        <v>7.8160517030833959E-2</v>
      </c>
      <c r="I2231" s="218">
        <f t="shared" si="2257"/>
        <v>2.7785951252818467E-2</v>
      </c>
      <c r="J2231" s="218">
        <f t="shared" si="2257"/>
        <v>0</v>
      </c>
      <c r="K2231" s="218">
        <f t="shared" si="2257"/>
        <v>0</v>
      </c>
      <c r="L2231" s="218">
        <f t="shared" si="2257"/>
        <v>0</v>
      </c>
      <c r="M2231" s="218">
        <f t="shared" si="2257"/>
        <v>0</v>
      </c>
      <c r="N2231" s="218">
        <f t="shared" si="2257"/>
        <v>0</v>
      </c>
      <c r="O2231" s="218">
        <f t="shared" si="2257"/>
        <v>0</v>
      </c>
      <c r="P2231" s="218">
        <f t="shared" si="2257"/>
        <v>1.3146232516818345E-4</v>
      </c>
      <c r="Q2231" s="218">
        <f t="shared" si="2257"/>
        <v>0</v>
      </c>
      <c r="R2231" s="218">
        <f t="shared" si="2257"/>
        <v>1.885919287593974E-4</v>
      </c>
      <c r="S2231" s="218">
        <f t="shared" si="2257"/>
        <v>8.9290113210581563E-4</v>
      </c>
      <c r="T2231" s="218">
        <f t="shared" si="2257"/>
        <v>0</v>
      </c>
      <c r="U2231" s="218">
        <f t="shared" si="2257"/>
        <v>4.5670646641583611E-3</v>
      </c>
    </row>
    <row r="2232" spans="1:21" x14ac:dyDescent="0.25">
      <c r="A2232" s="57" t="s">
        <v>4391</v>
      </c>
      <c r="B2232" s="57" t="s">
        <v>8007</v>
      </c>
      <c r="C2232" s="218">
        <f t="shared" si="2250"/>
        <v>0</v>
      </c>
      <c r="D2232" s="218">
        <f t="shared" si="2250"/>
        <v>0</v>
      </c>
      <c r="E2232" s="218"/>
      <c r="F2232" s="218"/>
      <c r="G2232" s="218"/>
      <c r="H2232" s="218">
        <f t="shared" ref="H2232:U2232" si="2258">(H5668/H$3521)/(H9104/H$6957)</f>
        <v>0.14828087638993431</v>
      </c>
      <c r="I2232" s="218">
        <f t="shared" si="2258"/>
        <v>0</v>
      </c>
      <c r="J2232" s="218">
        <f t="shared" si="2258"/>
        <v>0.56505439654169565</v>
      </c>
      <c r="K2232" s="218">
        <f t="shared" si="2258"/>
        <v>0.33866764937901828</v>
      </c>
      <c r="L2232" s="218">
        <f t="shared" si="2258"/>
        <v>6.9552452820496005E-2</v>
      </c>
      <c r="M2232" s="218">
        <f t="shared" si="2258"/>
        <v>0.19446165412034006</v>
      </c>
      <c r="N2232" s="218">
        <f t="shared" si="2258"/>
        <v>0</v>
      </c>
      <c r="O2232" s="218">
        <f t="shared" si="2258"/>
        <v>0</v>
      </c>
      <c r="P2232" s="218">
        <f t="shared" si="2258"/>
        <v>0</v>
      </c>
      <c r="Q2232" s="218">
        <f t="shared" si="2258"/>
        <v>0</v>
      </c>
      <c r="R2232" s="218">
        <f t="shared" si="2258"/>
        <v>0</v>
      </c>
      <c r="S2232" s="218">
        <f t="shared" si="2258"/>
        <v>0</v>
      </c>
      <c r="T2232" s="218">
        <f t="shared" si="2258"/>
        <v>0</v>
      </c>
      <c r="U2232" s="218">
        <f t="shared" si="2258"/>
        <v>0</v>
      </c>
    </row>
    <row r="2233" spans="1:21" x14ac:dyDescent="0.25">
      <c r="A2233" s="57" t="s">
        <v>4311</v>
      </c>
      <c r="B2233" s="57" t="s">
        <v>8009</v>
      </c>
      <c r="C2233" s="218">
        <f t="shared" si="2250"/>
        <v>0</v>
      </c>
      <c r="D2233" s="218">
        <f t="shared" si="2250"/>
        <v>0</v>
      </c>
      <c r="E2233" s="218"/>
      <c r="F2233" s="218"/>
      <c r="G2233" s="218"/>
      <c r="H2233" s="218">
        <f t="shared" ref="H2233:U2233" si="2259">(H5669/H$3521)/(H9105/H$6957)</f>
        <v>4.8026948882125962E-2</v>
      </c>
      <c r="I2233" s="218">
        <f t="shared" si="2259"/>
        <v>0</v>
      </c>
      <c r="J2233" s="218">
        <f t="shared" si="2259"/>
        <v>0</v>
      </c>
      <c r="K2233" s="218">
        <f t="shared" si="2259"/>
        <v>0</v>
      </c>
      <c r="L2233" s="218">
        <f t="shared" si="2259"/>
        <v>0</v>
      </c>
      <c r="M2233" s="218">
        <f t="shared" si="2259"/>
        <v>0</v>
      </c>
      <c r="N2233" s="218">
        <f t="shared" si="2259"/>
        <v>0</v>
      </c>
      <c r="O2233" s="218">
        <f t="shared" si="2259"/>
        <v>0</v>
      </c>
      <c r="P2233" s="218">
        <f t="shared" si="2259"/>
        <v>0</v>
      </c>
      <c r="Q2233" s="218">
        <f t="shared" si="2259"/>
        <v>0</v>
      </c>
      <c r="R2233" s="218">
        <f t="shared" si="2259"/>
        <v>0</v>
      </c>
      <c r="S2233" s="218">
        <f t="shared" si="2259"/>
        <v>0</v>
      </c>
      <c r="T2233" s="218">
        <f t="shared" si="2259"/>
        <v>1.6111751660470013E-3</v>
      </c>
      <c r="U2233" s="218">
        <f t="shared" si="2259"/>
        <v>0.14133232997865239</v>
      </c>
    </row>
    <row r="2234" spans="1:21" x14ac:dyDescent="0.25">
      <c r="A2234" s="57" t="s">
        <v>2695</v>
      </c>
      <c r="B2234" s="57" t="s">
        <v>8010</v>
      </c>
      <c r="C2234" s="218">
        <f t="shared" si="2250"/>
        <v>0</v>
      </c>
      <c r="D2234" s="218">
        <f t="shared" si="2250"/>
        <v>0</v>
      </c>
      <c r="E2234" s="218"/>
      <c r="F2234" s="218"/>
      <c r="G2234" s="218"/>
      <c r="H2234" s="218">
        <f t="shared" ref="H2234:U2234" si="2260">(H5670/H$3521)/(H9106/H$6957)</f>
        <v>0</v>
      </c>
      <c r="I2234" s="218">
        <f t="shared" si="2260"/>
        <v>0</v>
      </c>
      <c r="J2234" s="218">
        <f t="shared" si="2260"/>
        <v>0.17851661928926668</v>
      </c>
      <c r="K2234" s="218">
        <f t="shared" si="2260"/>
        <v>0</v>
      </c>
      <c r="L2234" s="218">
        <f t="shared" si="2260"/>
        <v>0</v>
      </c>
      <c r="M2234" s="218">
        <f t="shared" si="2260"/>
        <v>2.6412747209767643E-3</v>
      </c>
      <c r="N2234" s="218">
        <f t="shared" si="2260"/>
        <v>0</v>
      </c>
      <c r="O2234" s="218">
        <f t="shared" si="2260"/>
        <v>0</v>
      </c>
      <c r="P2234" s="218">
        <f t="shared" si="2260"/>
        <v>0</v>
      </c>
      <c r="Q2234" s="218">
        <f t="shared" si="2260"/>
        <v>0</v>
      </c>
      <c r="R2234" s="218">
        <f t="shared" si="2260"/>
        <v>0</v>
      </c>
      <c r="S2234" s="218">
        <f t="shared" si="2260"/>
        <v>3.2802034347493396E-2</v>
      </c>
      <c r="T2234" s="218">
        <f t="shared" si="2260"/>
        <v>5.9344530668032421E-2</v>
      </c>
      <c r="U2234" s="218">
        <f t="shared" si="2260"/>
        <v>0.36161710430784699</v>
      </c>
    </row>
    <row r="2235" spans="1:21" x14ac:dyDescent="0.25">
      <c r="A2235" s="57" t="s">
        <v>1886</v>
      </c>
      <c r="B2235" s="57" t="s">
        <v>8011</v>
      </c>
      <c r="C2235" s="218">
        <f t="shared" si="2250"/>
        <v>0</v>
      </c>
      <c r="D2235" s="218">
        <f t="shared" si="2250"/>
        <v>0</v>
      </c>
      <c r="E2235" s="218"/>
      <c r="F2235" s="218"/>
      <c r="G2235" s="218"/>
      <c r="H2235" s="218">
        <f t="shared" ref="H2235:U2235" si="2261">(H5671/H$3521)/(H9107/H$6957)</f>
        <v>8.1227407656936604E-2</v>
      </c>
      <c r="I2235" s="218">
        <f t="shared" si="2261"/>
        <v>1.3229076445003408E-3</v>
      </c>
      <c r="J2235" s="218">
        <f t="shared" si="2261"/>
        <v>4.3832165227543969E-2</v>
      </c>
      <c r="K2235" s="218">
        <f t="shared" si="2261"/>
        <v>0.1542449763619588</v>
      </c>
      <c r="L2235" s="218">
        <f t="shared" si="2261"/>
        <v>0.73618626694460287</v>
      </c>
      <c r="M2235" s="218">
        <f t="shared" si="2261"/>
        <v>2.4336009555112175</v>
      </c>
      <c r="N2235" s="218">
        <f t="shared" si="2261"/>
        <v>1.9442410379723947</v>
      </c>
      <c r="O2235" s="218">
        <f t="shared" si="2261"/>
        <v>0.96935285540307259</v>
      </c>
      <c r="P2235" s="218">
        <f t="shared" si="2261"/>
        <v>0.90429671562241065</v>
      </c>
      <c r="Q2235" s="218">
        <f t="shared" si="2261"/>
        <v>0.16707832650492321</v>
      </c>
      <c r="R2235" s="218">
        <f t="shared" si="2261"/>
        <v>9.2443285417158877E-2</v>
      </c>
      <c r="S2235" s="218">
        <f t="shared" si="2261"/>
        <v>4.9981069830338294E-2</v>
      </c>
      <c r="T2235" s="218">
        <f t="shared" si="2261"/>
        <v>8.0228512186460266E-2</v>
      </c>
      <c r="U2235" s="218">
        <f t="shared" si="2261"/>
        <v>3.7568268011506048E-2</v>
      </c>
    </row>
    <row r="2236" spans="1:21" x14ac:dyDescent="0.25">
      <c r="A2236" s="57" t="s">
        <v>1802</v>
      </c>
      <c r="B2236" s="57" t="s">
        <v>8012</v>
      </c>
      <c r="C2236" s="218">
        <f t="shared" si="2250"/>
        <v>0</v>
      </c>
      <c r="D2236" s="218">
        <f t="shared" si="2250"/>
        <v>0</v>
      </c>
      <c r="E2236" s="218"/>
      <c r="F2236" s="218"/>
      <c r="G2236" s="218"/>
      <c r="H2236" s="218">
        <f t="shared" ref="H2236:U2236" si="2262">(H5672/H$3521)/(H9108/H$6957)</f>
        <v>0.10787340830920396</v>
      </c>
      <c r="I2236" s="218">
        <f t="shared" si="2262"/>
        <v>5.3764310655066618E-3</v>
      </c>
      <c r="J2236" s="218">
        <f t="shared" si="2262"/>
        <v>0</v>
      </c>
      <c r="K2236" s="218">
        <f t="shared" si="2262"/>
        <v>0</v>
      </c>
      <c r="L2236" s="218">
        <f t="shared" si="2262"/>
        <v>3.2259026156076362E-3</v>
      </c>
      <c r="M2236" s="218">
        <f t="shared" si="2262"/>
        <v>7.7892867485018684E-3</v>
      </c>
      <c r="N2236" s="218">
        <f t="shared" si="2262"/>
        <v>0.23007346564285563</v>
      </c>
      <c r="O2236" s="218">
        <f t="shared" si="2262"/>
        <v>0.30643901485155273</v>
      </c>
      <c r="P2236" s="218">
        <f t="shared" si="2262"/>
        <v>4.268119155729768E-2</v>
      </c>
      <c r="Q2236" s="218">
        <f t="shared" si="2262"/>
        <v>8.693350116527504E-2</v>
      </c>
      <c r="R2236" s="218">
        <f t="shared" si="2262"/>
        <v>0.11528547260701053</v>
      </c>
      <c r="S2236" s="218">
        <f t="shared" si="2262"/>
        <v>0.12095038248559743</v>
      </c>
      <c r="T2236" s="218">
        <f t="shared" si="2262"/>
        <v>0.15608660139946506</v>
      </c>
      <c r="U2236" s="218">
        <f t="shared" si="2262"/>
        <v>0.1028004912808799</v>
      </c>
    </row>
    <row r="2237" spans="1:21" x14ac:dyDescent="0.25">
      <c r="A2237" s="57" t="s">
        <v>1003</v>
      </c>
      <c r="B2237" s="57" t="s">
        <v>8013</v>
      </c>
      <c r="C2237" s="218">
        <f t="shared" si="2250"/>
        <v>0</v>
      </c>
      <c r="D2237" s="218">
        <f t="shared" si="2250"/>
        <v>0</v>
      </c>
      <c r="E2237" s="218"/>
      <c r="F2237" s="218"/>
      <c r="G2237" s="218"/>
      <c r="H2237" s="218">
        <f t="shared" ref="H2237:U2237" si="2263">(H5673/H$3521)/(H9109/H$6957)</f>
        <v>0</v>
      </c>
      <c r="I2237" s="218">
        <f t="shared" si="2263"/>
        <v>5.5877984856648859E-4</v>
      </c>
      <c r="J2237" s="218">
        <f t="shared" si="2263"/>
        <v>0.28651413802020975</v>
      </c>
      <c r="K2237" s="218">
        <f t="shared" si="2263"/>
        <v>0.19040671253620753</v>
      </c>
      <c r="L2237" s="218">
        <f t="shared" si="2263"/>
        <v>0.56416012641963198</v>
      </c>
      <c r="M2237" s="218">
        <f t="shared" si="2263"/>
        <v>0.24359769027421946</v>
      </c>
      <c r="N2237" s="218">
        <f t="shared" si="2263"/>
        <v>1.5442074561870621E-2</v>
      </c>
      <c r="O2237" s="218">
        <f t="shared" si="2263"/>
        <v>2.3241397036740011E-2</v>
      </c>
      <c r="P2237" s="218">
        <f t="shared" si="2263"/>
        <v>4.3270133352182931E-2</v>
      </c>
      <c r="Q2237" s="218">
        <f t="shared" si="2263"/>
        <v>1.9347255096672029E-2</v>
      </c>
      <c r="R2237" s="218">
        <f t="shared" si="2263"/>
        <v>3.9655144031141808E-2</v>
      </c>
      <c r="S2237" s="218">
        <f t="shared" si="2263"/>
        <v>7.6610698599931082E-2</v>
      </c>
      <c r="T2237" s="218">
        <f t="shared" si="2263"/>
        <v>3.7694679199599131E-2</v>
      </c>
      <c r="U2237" s="218">
        <f t="shared" si="2263"/>
        <v>7.0207706495759997E-3</v>
      </c>
    </row>
    <row r="2238" spans="1:21" x14ac:dyDescent="0.25">
      <c r="A2238" s="57" t="s">
        <v>1033</v>
      </c>
      <c r="B2238" s="57" t="s">
        <v>8014</v>
      </c>
      <c r="C2238" s="218">
        <f t="shared" si="2250"/>
        <v>0.6448669227997792</v>
      </c>
      <c r="D2238" s="218">
        <f t="shared" si="2250"/>
        <v>5.5854210817713468E-2</v>
      </c>
      <c r="E2238" s="218"/>
      <c r="F2238" s="218"/>
      <c r="G2238" s="218"/>
      <c r="H2238" s="218">
        <f t="shared" ref="H2238:U2238" si="2264">(H5674/H$3521)/(H9110/H$6957)</f>
        <v>4.1502472759724539E-2</v>
      </c>
      <c r="I2238" s="218">
        <f t="shared" si="2264"/>
        <v>4.5732429147926663E-5</v>
      </c>
      <c r="J2238" s="218">
        <f t="shared" si="2264"/>
        <v>0</v>
      </c>
      <c r="K2238" s="218">
        <f t="shared" si="2264"/>
        <v>0.38231653177699731</v>
      </c>
      <c r="L2238" s="218">
        <f t="shared" si="2264"/>
        <v>0.25230068950242485</v>
      </c>
      <c r="M2238" s="218">
        <f t="shared" si="2264"/>
        <v>1.0982720042826621</v>
      </c>
      <c r="N2238" s="218">
        <f t="shared" si="2264"/>
        <v>1.4421259497969772</v>
      </c>
      <c r="O2238" s="218">
        <f t="shared" si="2264"/>
        <v>1.3592397631721651</v>
      </c>
      <c r="P2238" s="218">
        <f t="shared" si="2264"/>
        <v>0.32986659847968836</v>
      </c>
      <c r="Q2238" s="218">
        <f t="shared" si="2264"/>
        <v>8.591348146834038E-2</v>
      </c>
      <c r="R2238" s="218">
        <f t="shared" si="2264"/>
        <v>1.4909524624093163E-2</v>
      </c>
      <c r="S2238" s="218">
        <f t="shared" si="2264"/>
        <v>0.41996962276821537</v>
      </c>
      <c r="T2238" s="218">
        <f t="shared" si="2264"/>
        <v>0.89753018397937168</v>
      </c>
      <c r="U2238" s="218">
        <f t="shared" si="2264"/>
        <v>0.20155599863352858</v>
      </c>
    </row>
    <row r="2239" spans="1:21" x14ac:dyDescent="0.25">
      <c r="A2239" s="57" t="s">
        <v>1414</v>
      </c>
      <c r="B2239" s="57" t="s">
        <v>8015</v>
      </c>
      <c r="C2239" s="218">
        <f t="shared" si="2250"/>
        <v>0</v>
      </c>
      <c r="D2239" s="218">
        <f t="shared" si="2250"/>
        <v>0</v>
      </c>
      <c r="E2239" s="218"/>
      <c r="F2239" s="218"/>
      <c r="G2239" s="218"/>
      <c r="H2239" s="218">
        <f t="shared" ref="H2239:U2239" si="2265">(H5675/H$3521)/(H9111/H$6957)</f>
        <v>7.7109170147573147</v>
      </c>
      <c r="I2239" s="218">
        <f t="shared" si="2265"/>
        <v>15.171620505667102</v>
      </c>
      <c r="J2239" s="218">
        <f t="shared" si="2265"/>
        <v>22.389902620412467</v>
      </c>
      <c r="K2239" s="218">
        <f t="shared" si="2265"/>
        <v>22.365643471168852</v>
      </c>
      <c r="L2239" s="218">
        <f t="shared" si="2265"/>
        <v>12.926740433736271</v>
      </c>
      <c r="M2239" s="218">
        <f t="shared" si="2265"/>
        <v>17.960612214765657</v>
      </c>
      <c r="N2239" s="218">
        <f t="shared" si="2265"/>
        <v>20.81551332247512</v>
      </c>
      <c r="O2239" s="218">
        <f t="shared" si="2265"/>
        <v>35.421428758868863</v>
      </c>
      <c r="P2239" s="218">
        <f t="shared" si="2265"/>
        <v>16.255318835475919</v>
      </c>
      <c r="Q2239" s="218">
        <f t="shared" si="2265"/>
        <v>21.678730574529467</v>
      </c>
      <c r="R2239" s="218">
        <f t="shared" si="2265"/>
        <v>8.9406208870278192</v>
      </c>
      <c r="S2239" s="218">
        <f t="shared" si="2265"/>
        <v>3.5346020870968626</v>
      </c>
      <c r="T2239" s="218">
        <f t="shared" si="2265"/>
        <v>9.8880777883036846</v>
      </c>
      <c r="U2239" s="218">
        <f t="shared" si="2265"/>
        <v>16.188014571964736</v>
      </c>
    </row>
    <row r="2240" spans="1:21" x14ac:dyDescent="0.25">
      <c r="A2240" s="57" t="s">
        <v>4427</v>
      </c>
      <c r="B2240" s="57" t="s">
        <v>8016</v>
      </c>
      <c r="C2240" s="218">
        <f t="shared" si="2250"/>
        <v>0</v>
      </c>
      <c r="D2240" s="218">
        <f t="shared" si="2250"/>
        <v>0</v>
      </c>
      <c r="E2240" s="218"/>
      <c r="F2240" s="218"/>
      <c r="G2240" s="218"/>
      <c r="H2240" s="218">
        <f t="shared" ref="H2240:U2240" si="2266">(H5676/H$3521)/(H9112/H$6957)</f>
        <v>5.7477799562569744E-3</v>
      </c>
      <c r="I2240" s="218">
        <f t="shared" si="2266"/>
        <v>0</v>
      </c>
      <c r="J2240" s="218">
        <f t="shared" si="2266"/>
        <v>0</v>
      </c>
      <c r="K2240" s="218">
        <f t="shared" si="2266"/>
        <v>0</v>
      </c>
      <c r="L2240" s="218">
        <f t="shared" si="2266"/>
        <v>0.26767146295037697</v>
      </c>
      <c r="M2240" s="218">
        <f t="shared" si="2266"/>
        <v>0</v>
      </c>
      <c r="N2240" s="218">
        <f t="shared" si="2266"/>
        <v>0</v>
      </c>
      <c r="O2240" s="218">
        <f t="shared" si="2266"/>
        <v>0</v>
      </c>
      <c r="P2240" s="218">
        <f t="shared" si="2266"/>
        <v>8.461235134207748E-2</v>
      </c>
      <c r="Q2240" s="218">
        <f t="shared" si="2266"/>
        <v>0.88995999437696238</v>
      </c>
      <c r="R2240" s="218">
        <f t="shared" si="2266"/>
        <v>0</v>
      </c>
      <c r="S2240" s="218">
        <f t="shared" si="2266"/>
        <v>3.5713588910442121E-3</v>
      </c>
      <c r="T2240" s="218">
        <f t="shared" si="2266"/>
        <v>0</v>
      </c>
      <c r="U2240" s="218">
        <f t="shared" si="2266"/>
        <v>0</v>
      </c>
    </row>
    <row r="2241" spans="1:21" x14ac:dyDescent="0.25">
      <c r="A2241" s="57" t="s">
        <v>2018</v>
      </c>
      <c r="B2241" s="57" t="s">
        <v>8017</v>
      </c>
      <c r="C2241" s="218">
        <f t="shared" si="2250"/>
        <v>0</v>
      </c>
      <c r="D2241" s="218">
        <f t="shared" si="2250"/>
        <v>0</v>
      </c>
      <c r="E2241" s="218"/>
      <c r="F2241" s="218"/>
      <c r="G2241" s="218"/>
      <c r="H2241" s="218">
        <f t="shared" ref="H2241:U2241" si="2267">(H5677/H$3521)/(H9113/H$6957)</f>
        <v>0</v>
      </c>
      <c r="I2241" s="218">
        <f t="shared" si="2267"/>
        <v>1.820257600426109E-3</v>
      </c>
      <c r="J2241" s="218">
        <f t="shared" si="2267"/>
        <v>0</v>
      </c>
      <c r="K2241" s="218">
        <f t="shared" si="2267"/>
        <v>0.54920440676917692</v>
      </c>
      <c r="L2241" s="218">
        <f t="shared" si="2267"/>
        <v>0</v>
      </c>
      <c r="M2241" s="218">
        <f t="shared" si="2267"/>
        <v>4.6925980748091511E-2</v>
      </c>
      <c r="N2241" s="218">
        <f t="shared" si="2267"/>
        <v>1.7073938334104926</v>
      </c>
      <c r="O2241" s="218">
        <f t="shared" si="2267"/>
        <v>0.48004467098531567</v>
      </c>
      <c r="P2241" s="218">
        <f t="shared" si="2267"/>
        <v>1.2239050475765082E-3</v>
      </c>
      <c r="Q2241" s="218">
        <f t="shared" si="2267"/>
        <v>0</v>
      </c>
      <c r="R2241" s="218">
        <f t="shared" si="2267"/>
        <v>0</v>
      </c>
      <c r="S2241" s="218">
        <f t="shared" si="2267"/>
        <v>1.8478974464852409E-4</v>
      </c>
      <c r="T2241" s="218">
        <f t="shared" si="2267"/>
        <v>0</v>
      </c>
      <c r="U2241" s="218">
        <f t="shared" si="2267"/>
        <v>0</v>
      </c>
    </row>
    <row r="2242" spans="1:21" x14ac:dyDescent="0.25">
      <c r="A2242" s="57" t="s">
        <v>2076</v>
      </c>
      <c r="B2242" s="57" t="s">
        <v>8018</v>
      </c>
      <c r="C2242" s="218">
        <f t="shared" si="2250"/>
        <v>0</v>
      </c>
      <c r="D2242" s="218">
        <f t="shared" si="2250"/>
        <v>0</v>
      </c>
      <c r="E2242" s="218"/>
      <c r="F2242" s="218"/>
      <c r="G2242" s="218"/>
      <c r="H2242" s="218">
        <f t="shared" ref="H2242:U2242" si="2268">(H5678/H$3521)/(H9114/H$6957)</f>
        <v>0.51931033269948079</v>
      </c>
      <c r="I2242" s="218">
        <f t="shared" si="2268"/>
        <v>2.5756372082671147E-2</v>
      </c>
      <c r="J2242" s="218">
        <f t="shared" si="2268"/>
        <v>0</v>
      </c>
      <c r="K2242" s="218">
        <f t="shared" si="2268"/>
        <v>0</v>
      </c>
      <c r="L2242" s="218">
        <f t="shared" si="2268"/>
        <v>7.9664683890209392E-2</v>
      </c>
      <c r="M2242" s="218">
        <f t="shared" si="2268"/>
        <v>0</v>
      </c>
      <c r="N2242" s="218">
        <f t="shared" si="2268"/>
        <v>0</v>
      </c>
      <c r="O2242" s="218">
        <f t="shared" si="2268"/>
        <v>0</v>
      </c>
      <c r="P2242" s="218">
        <f t="shared" si="2268"/>
        <v>7.3048984795310668E-4</v>
      </c>
      <c r="Q2242" s="218">
        <f t="shared" si="2268"/>
        <v>0</v>
      </c>
      <c r="R2242" s="218">
        <f t="shared" si="2268"/>
        <v>5.469711167119461E-3</v>
      </c>
      <c r="S2242" s="218">
        <f t="shared" si="2268"/>
        <v>0</v>
      </c>
      <c r="T2242" s="218">
        <f t="shared" si="2268"/>
        <v>0</v>
      </c>
      <c r="U2242" s="218">
        <f t="shared" si="2268"/>
        <v>0</v>
      </c>
    </row>
    <row r="2243" spans="1:21" x14ac:dyDescent="0.25">
      <c r="A2243" s="57" t="s">
        <v>4312</v>
      </c>
      <c r="B2243" s="57" t="s">
        <v>8019</v>
      </c>
      <c r="C2243" s="218">
        <f t="shared" si="2250"/>
        <v>0</v>
      </c>
      <c r="D2243" s="218">
        <f t="shared" si="2250"/>
        <v>0</v>
      </c>
      <c r="E2243" s="218"/>
      <c r="F2243" s="218"/>
      <c r="G2243" s="218"/>
      <c r="H2243" s="218">
        <f t="shared" ref="H2243:U2243" si="2269">(H5679/H$3521)/(H9115/H$6957)</f>
        <v>0</v>
      </c>
      <c r="I2243" s="218">
        <f t="shared" si="2269"/>
        <v>0</v>
      </c>
      <c r="J2243" s="218">
        <f t="shared" si="2269"/>
        <v>0</v>
      </c>
      <c r="K2243" s="218">
        <f t="shared" si="2269"/>
        <v>7.7506520178989341E-4</v>
      </c>
      <c r="L2243" s="218">
        <f t="shared" si="2269"/>
        <v>0</v>
      </c>
      <c r="M2243" s="218">
        <f t="shared" si="2269"/>
        <v>0</v>
      </c>
      <c r="N2243" s="218">
        <f t="shared" si="2269"/>
        <v>0</v>
      </c>
      <c r="O2243" s="218">
        <f t="shared" si="2269"/>
        <v>0</v>
      </c>
      <c r="P2243" s="218">
        <f t="shared" si="2269"/>
        <v>0</v>
      </c>
      <c r="Q2243" s="218">
        <f t="shared" si="2269"/>
        <v>0</v>
      </c>
      <c r="R2243" s="218">
        <f t="shared" si="2269"/>
        <v>0</v>
      </c>
      <c r="S2243" s="218">
        <f t="shared" si="2269"/>
        <v>1.2933475228621089E-3</v>
      </c>
      <c r="T2243" s="218">
        <f t="shared" si="2269"/>
        <v>0</v>
      </c>
      <c r="U2243" s="218">
        <f t="shared" si="2269"/>
        <v>3.0864427436391869E-4</v>
      </c>
    </row>
    <row r="2244" spans="1:21" x14ac:dyDescent="0.25">
      <c r="A2244" s="57" t="s">
        <v>1455</v>
      </c>
      <c r="B2244" s="57" t="s">
        <v>8020</v>
      </c>
      <c r="C2244" s="218">
        <f t="shared" si="2250"/>
        <v>0</v>
      </c>
      <c r="D2244" s="218">
        <f t="shared" si="2250"/>
        <v>0</v>
      </c>
      <c r="E2244" s="218"/>
      <c r="F2244" s="218"/>
      <c r="G2244" s="218"/>
      <c r="H2244" s="218">
        <f t="shared" ref="H2244:U2244" si="2270">(H5680/H$3521)/(H9116/H$6957)</f>
        <v>0</v>
      </c>
      <c r="I2244" s="218">
        <f t="shared" si="2270"/>
        <v>0</v>
      </c>
      <c r="J2244" s="218">
        <f t="shared" si="2270"/>
        <v>0</v>
      </c>
      <c r="K2244" s="218">
        <f t="shared" si="2270"/>
        <v>0</v>
      </c>
      <c r="L2244" s="218">
        <f t="shared" si="2270"/>
        <v>8.517707386323721E-2</v>
      </c>
      <c r="M2244" s="218">
        <f t="shared" si="2270"/>
        <v>4.6376135161224886E-2</v>
      </c>
      <c r="N2244" s="218">
        <f t="shared" si="2270"/>
        <v>6.4911007856362557E-2</v>
      </c>
      <c r="O2244" s="218">
        <f t="shared" si="2270"/>
        <v>4.4575846424665076E-3</v>
      </c>
      <c r="P2244" s="218">
        <f t="shared" si="2270"/>
        <v>3.6056641276211589E-2</v>
      </c>
      <c r="Q2244" s="218">
        <f t="shared" si="2270"/>
        <v>1.7218151687583914E-3</v>
      </c>
      <c r="R2244" s="218">
        <f t="shared" si="2270"/>
        <v>2.1354509707137335E-2</v>
      </c>
      <c r="S2244" s="218">
        <f t="shared" si="2270"/>
        <v>0</v>
      </c>
      <c r="T2244" s="218">
        <f t="shared" si="2270"/>
        <v>0</v>
      </c>
      <c r="U2244" s="218">
        <f t="shared" si="2270"/>
        <v>0</v>
      </c>
    </row>
    <row r="2245" spans="1:21" x14ac:dyDescent="0.25">
      <c r="A2245" s="57" t="s">
        <v>3213</v>
      </c>
      <c r="B2245" s="57" t="s">
        <v>8021</v>
      </c>
      <c r="C2245" s="218">
        <f t="shared" ref="C2245:D2264" si="2271">(C5681/C$3521)/(C9117/C$6957)</f>
        <v>0</v>
      </c>
      <c r="D2245" s="218">
        <f t="shared" si="2271"/>
        <v>0</v>
      </c>
      <c r="E2245" s="218"/>
      <c r="F2245" s="218"/>
      <c r="G2245" s="218"/>
      <c r="H2245" s="218">
        <f t="shared" ref="H2245:U2245" si="2272">(H5681/H$3521)/(H9117/H$6957)</f>
        <v>0</v>
      </c>
      <c r="I2245" s="218">
        <f t="shared" si="2272"/>
        <v>0</v>
      </c>
      <c r="J2245" s="218">
        <f t="shared" si="2272"/>
        <v>0</v>
      </c>
      <c r="K2245" s="218">
        <f t="shared" si="2272"/>
        <v>4.9365825204676668</v>
      </c>
      <c r="L2245" s="218">
        <f t="shared" si="2272"/>
        <v>0.34545672143384754</v>
      </c>
      <c r="M2245" s="218">
        <f t="shared" si="2272"/>
        <v>9.0003534153330747E-2</v>
      </c>
      <c r="N2245" s="218">
        <f t="shared" si="2272"/>
        <v>0</v>
      </c>
      <c r="O2245" s="218">
        <f t="shared" si="2272"/>
        <v>0</v>
      </c>
      <c r="P2245" s="218">
        <f t="shared" si="2272"/>
        <v>0</v>
      </c>
      <c r="Q2245" s="218">
        <f t="shared" si="2272"/>
        <v>0</v>
      </c>
      <c r="R2245" s="218">
        <f t="shared" si="2272"/>
        <v>0.29056099530242285</v>
      </c>
      <c r="S2245" s="218">
        <f t="shared" si="2272"/>
        <v>0</v>
      </c>
      <c r="T2245" s="218">
        <f t="shared" si="2272"/>
        <v>0</v>
      </c>
      <c r="U2245" s="218">
        <f t="shared" si="2272"/>
        <v>0</v>
      </c>
    </row>
    <row r="2246" spans="1:21" x14ac:dyDescent="0.25">
      <c r="A2246" s="57" t="s">
        <v>1958</v>
      </c>
      <c r="B2246" s="57" t="s">
        <v>8022</v>
      </c>
      <c r="C2246" s="218">
        <f t="shared" si="2271"/>
        <v>0.55906699014070105</v>
      </c>
      <c r="D2246" s="218">
        <f t="shared" si="2271"/>
        <v>0</v>
      </c>
      <c r="E2246" s="218"/>
      <c r="F2246" s="218"/>
      <c r="G2246" s="218"/>
      <c r="H2246" s="218">
        <f t="shared" ref="H2246:U2246" si="2273">(H5682/H$3521)/(H9118/H$6957)</f>
        <v>0</v>
      </c>
      <c r="I2246" s="218">
        <f t="shared" si="2273"/>
        <v>0</v>
      </c>
      <c r="J2246" s="218">
        <f t="shared" si="2273"/>
        <v>2.3281914830843142E-2</v>
      </c>
      <c r="K2246" s="218">
        <f t="shared" si="2273"/>
        <v>0</v>
      </c>
      <c r="L2246" s="218">
        <f t="shared" si="2273"/>
        <v>1.5122047995513647E-2</v>
      </c>
      <c r="M2246" s="218">
        <f t="shared" si="2273"/>
        <v>0</v>
      </c>
      <c r="N2246" s="218">
        <f t="shared" si="2273"/>
        <v>0</v>
      </c>
      <c r="O2246" s="218">
        <f t="shared" si="2273"/>
        <v>0</v>
      </c>
      <c r="P2246" s="218">
        <f t="shared" si="2273"/>
        <v>4.0319859519328226E-2</v>
      </c>
      <c r="Q2246" s="218">
        <f t="shared" si="2273"/>
        <v>0</v>
      </c>
      <c r="R2246" s="218">
        <f t="shared" si="2273"/>
        <v>2.3380297624501405E-3</v>
      </c>
      <c r="S2246" s="218">
        <f t="shared" si="2273"/>
        <v>0</v>
      </c>
      <c r="T2246" s="218">
        <f t="shared" si="2273"/>
        <v>0</v>
      </c>
      <c r="U2246" s="218">
        <f t="shared" si="2273"/>
        <v>2.2106969172897548E-3</v>
      </c>
    </row>
    <row r="2247" spans="1:21" x14ac:dyDescent="0.25">
      <c r="A2247" s="57" t="s">
        <v>2424</v>
      </c>
      <c r="B2247" s="57" t="s">
        <v>8023</v>
      </c>
      <c r="C2247" s="218">
        <f t="shared" si="2271"/>
        <v>0</v>
      </c>
      <c r="D2247" s="218">
        <f t="shared" si="2271"/>
        <v>0</v>
      </c>
      <c r="E2247" s="218"/>
      <c r="F2247" s="218"/>
      <c r="G2247" s="218"/>
      <c r="H2247" s="218">
        <f t="shared" ref="H2247:U2247" si="2274">(H5683/H$3521)/(H9119/H$6957)</f>
        <v>0</v>
      </c>
      <c r="I2247" s="218">
        <f t="shared" si="2274"/>
        <v>0</v>
      </c>
      <c r="J2247" s="218">
        <f t="shared" si="2274"/>
        <v>3.7165302815059947E-2</v>
      </c>
      <c r="K2247" s="218">
        <f t="shared" si="2274"/>
        <v>0</v>
      </c>
      <c r="L2247" s="218">
        <f t="shared" si="2274"/>
        <v>0</v>
      </c>
      <c r="M2247" s="218">
        <f t="shared" si="2274"/>
        <v>0</v>
      </c>
      <c r="N2247" s="218">
        <f t="shared" si="2274"/>
        <v>0</v>
      </c>
      <c r="O2247" s="218">
        <f t="shared" si="2274"/>
        <v>0</v>
      </c>
      <c r="P2247" s="218">
        <f t="shared" si="2274"/>
        <v>0</v>
      </c>
      <c r="Q2247" s="218">
        <f t="shared" si="2274"/>
        <v>1.7946174528379979E-3</v>
      </c>
      <c r="R2247" s="218">
        <f t="shared" si="2274"/>
        <v>0.33591873204563871</v>
      </c>
      <c r="S2247" s="218">
        <f t="shared" si="2274"/>
        <v>0.23303641098393338</v>
      </c>
      <c r="T2247" s="218">
        <f t="shared" si="2274"/>
        <v>0</v>
      </c>
      <c r="U2247" s="218">
        <f t="shared" si="2274"/>
        <v>7.0473353756991514E-2</v>
      </c>
    </row>
    <row r="2248" spans="1:21" x14ac:dyDescent="0.25">
      <c r="A2248" s="57" t="s">
        <v>1611</v>
      </c>
      <c r="B2248" s="57" t="s">
        <v>8024</v>
      </c>
      <c r="C2248" s="218">
        <f t="shared" si="2271"/>
        <v>0</v>
      </c>
      <c r="D2248" s="218">
        <f t="shared" si="2271"/>
        <v>0</v>
      </c>
      <c r="E2248" s="218"/>
      <c r="F2248" s="218"/>
      <c r="G2248" s="218"/>
      <c r="H2248" s="218">
        <f t="shared" ref="H2248:U2248" si="2275">(H5684/H$3521)/(H9120/H$6957)</f>
        <v>0</v>
      </c>
      <c r="I2248" s="218">
        <f t="shared" si="2275"/>
        <v>0</v>
      </c>
      <c r="J2248" s="218">
        <f t="shared" si="2275"/>
        <v>0</v>
      </c>
      <c r="K2248" s="218">
        <f t="shared" si="2275"/>
        <v>0</v>
      </c>
      <c r="L2248" s="218">
        <f t="shared" si="2275"/>
        <v>0</v>
      </c>
      <c r="M2248" s="218">
        <f t="shared" si="2275"/>
        <v>0</v>
      </c>
      <c r="N2248" s="218">
        <f t="shared" si="2275"/>
        <v>0</v>
      </c>
      <c r="O2248" s="218">
        <f t="shared" si="2275"/>
        <v>0</v>
      </c>
      <c r="P2248" s="218">
        <f t="shared" si="2275"/>
        <v>0</v>
      </c>
      <c r="Q2248" s="218">
        <f t="shared" si="2275"/>
        <v>0</v>
      </c>
      <c r="R2248" s="218">
        <f t="shared" si="2275"/>
        <v>0</v>
      </c>
      <c r="S2248" s="218">
        <f t="shared" si="2275"/>
        <v>0</v>
      </c>
      <c r="T2248" s="218">
        <f t="shared" si="2275"/>
        <v>2.7603963236698041E-3</v>
      </c>
      <c r="U2248" s="218">
        <f t="shared" si="2275"/>
        <v>0</v>
      </c>
    </row>
    <row r="2249" spans="1:21" x14ac:dyDescent="0.25">
      <c r="A2249" s="57" t="s">
        <v>2268</v>
      </c>
      <c r="B2249" s="57" t="s">
        <v>8025</v>
      </c>
      <c r="C2249" s="218">
        <f t="shared" si="2271"/>
        <v>0</v>
      </c>
      <c r="D2249" s="218">
        <f t="shared" si="2271"/>
        <v>0</v>
      </c>
      <c r="E2249" s="218"/>
      <c r="F2249" s="218"/>
      <c r="G2249" s="218"/>
      <c r="H2249" s="218">
        <f t="shared" ref="H2249:U2249" si="2276">(H5685/H$3521)/(H9121/H$6957)</f>
        <v>0</v>
      </c>
      <c r="I2249" s="218">
        <f t="shared" si="2276"/>
        <v>0</v>
      </c>
      <c r="J2249" s="218">
        <f t="shared" si="2276"/>
        <v>0.22110739661749845</v>
      </c>
      <c r="K2249" s="218">
        <f t="shared" si="2276"/>
        <v>0</v>
      </c>
      <c r="L2249" s="218">
        <f t="shared" si="2276"/>
        <v>0</v>
      </c>
      <c r="M2249" s="218">
        <f t="shared" si="2276"/>
        <v>0</v>
      </c>
      <c r="N2249" s="218">
        <f t="shared" si="2276"/>
        <v>0</v>
      </c>
      <c r="O2249" s="218">
        <f t="shared" si="2276"/>
        <v>0</v>
      </c>
      <c r="P2249" s="218">
        <f t="shared" si="2276"/>
        <v>8.5108054064868925E-3</v>
      </c>
      <c r="Q2249" s="218">
        <f t="shared" si="2276"/>
        <v>5.7942167993540968E-2</v>
      </c>
      <c r="R2249" s="218">
        <f t="shared" si="2276"/>
        <v>3.0538804076465295E-2</v>
      </c>
      <c r="S2249" s="218">
        <f t="shared" si="2276"/>
        <v>6.722447090317453E-2</v>
      </c>
      <c r="T2249" s="218">
        <f t="shared" si="2276"/>
        <v>2.5438482946388195E-2</v>
      </c>
      <c r="U2249" s="218">
        <f t="shared" si="2276"/>
        <v>2.0085590035951433E-2</v>
      </c>
    </row>
    <row r="2250" spans="1:21" x14ac:dyDescent="0.25">
      <c r="A2250" s="57" t="s">
        <v>613</v>
      </c>
      <c r="B2250" s="57" t="s">
        <v>8027</v>
      </c>
      <c r="C2250" s="218">
        <f t="shared" si="2271"/>
        <v>0</v>
      </c>
      <c r="D2250" s="218">
        <f t="shared" si="2271"/>
        <v>0</v>
      </c>
      <c r="E2250" s="218"/>
      <c r="F2250" s="218"/>
      <c r="G2250" s="218"/>
      <c r="H2250" s="218">
        <f t="shared" ref="H2250:U2250" si="2277">(H5686/H$3521)/(H9122/H$6957)</f>
        <v>0</v>
      </c>
      <c r="I2250" s="218">
        <f t="shared" si="2277"/>
        <v>4.1564443712115932E-4</v>
      </c>
      <c r="J2250" s="218">
        <f t="shared" si="2277"/>
        <v>8.6909505980041213E-3</v>
      </c>
      <c r="K2250" s="218">
        <f t="shared" si="2277"/>
        <v>0</v>
      </c>
      <c r="L2250" s="218">
        <f t="shared" si="2277"/>
        <v>0</v>
      </c>
      <c r="M2250" s="218">
        <f t="shared" si="2277"/>
        <v>0</v>
      </c>
      <c r="N2250" s="218">
        <f t="shared" si="2277"/>
        <v>0</v>
      </c>
      <c r="O2250" s="218">
        <f t="shared" si="2277"/>
        <v>0</v>
      </c>
      <c r="P2250" s="218">
        <f t="shared" si="2277"/>
        <v>2.0485837476694427E-2</v>
      </c>
      <c r="Q2250" s="218">
        <f t="shared" si="2277"/>
        <v>1.5634578398924402E-3</v>
      </c>
      <c r="R2250" s="218">
        <f t="shared" si="2277"/>
        <v>2.818669241706104E-4</v>
      </c>
      <c r="S2250" s="218">
        <f t="shared" si="2277"/>
        <v>3.7915099589333826E-3</v>
      </c>
      <c r="T2250" s="218">
        <f t="shared" si="2277"/>
        <v>6.5344765006947912E-3</v>
      </c>
      <c r="U2250" s="218">
        <f t="shared" si="2277"/>
        <v>4.0741448802376613E-4</v>
      </c>
    </row>
    <row r="2251" spans="1:21" x14ac:dyDescent="0.25">
      <c r="A2251" s="57" t="s">
        <v>1679</v>
      </c>
      <c r="B2251" s="57" t="s">
        <v>8028</v>
      </c>
      <c r="C2251" s="218">
        <f t="shared" si="2271"/>
        <v>0</v>
      </c>
      <c r="D2251" s="218">
        <f t="shared" si="2271"/>
        <v>0</v>
      </c>
      <c r="E2251" s="218"/>
      <c r="F2251" s="218"/>
      <c r="G2251" s="218"/>
      <c r="H2251" s="218">
        <f t="shared" ref="H2251:U2251" si="2278">(H5687/H$3521)/(H9123/H$6957)</f>
        <v>0.25194582475615729</v>
      </c>
      <c r="I2251" s="218">
        <f t="shared" si="2278"/>
        <v>0</v>
      </c>
      <c r="J2251" s="218">
        <f t="shared" si="2278"/>
        <v>1.6370136417257337E-2</v>
      </c>
      <c r="K2251" s="218">
        <f t="shared" si="2278"/>
        <v>0.2552628124185598</v>
      </c>
      <c r="L2251" s="218">
        <f t="shared" si="2278"/>
        <v>0</v>
      </c>
      <c r="M2251" s="218">
        <f t="shared" si="2278"/>
        <v>0</v>
      </c>
      <c r="N2251" s="218">
        <f t="shared" si="2278"/>
        <v>8.7050752695120772E-3</v>
      </c>
      <c r="O2251" s="218">
        <f t="shared" si="2278"/>
        <v>0</v>
      </c>
      <c r="P2251" s="218">
        <f t="shared" si="2278"/>
        <v>1.233401677888085E-2</v>
      </c>
      <c r="Q2251" s="218">
        <f t="shared" si="2278"/>
        <v>0</v>
      </c>
      <c r="R2251" s="218">
        <f t="shared" si="2278"/>
        <v>1.9709111790055307E-2</v>
      </c>
      <c r="S2251" s="218">
        <f t="shared" si="2278"/>
        <v>2.1196389901920625E-3</v>
      </c>
      <c r="T2251" s="218">
        <f t="shared" si="2278"/>
        <v>5.1342555412290268E-3</v>
      </c>
      <c r="U2251" s="218">
        <f t="shared" si="2278"/>
        <v>0</v>
      </c>
    </row>
    <row r="2252" spans="1:21" x14ac:dyDescent="0.25">
      <c r="A2252" s="57" t="s">
        <v>800</v>
      </c>
      <c r="B2252" s="57" t="s">
        <v>8029</v>
      </c>
      <c r="C2252" s="218">
        <f t="shared" si="2271"/>
        <v>0</v>
      </c>
      <c r="D2252" s="218">
        <f t="shared" si="2271"/>
        <v>0</v>
      </c>
      <c r="E2252" s="218"/>
      <c r="F2252" s="218"/>
      <c r="G2252" s="218"/>
      <c r="H2252" s="218">
        <f t="shared" ref="H2252:U2252" si="2279">(H5688/H$3521)/(H9124/H$6957)</f>
        <v>0</v>
      </c>
      <c r="I2252" s="218">
        <f t="shared" si="2279"/>
        <v>3.309941932141432E-3</v>
      </c>
      <c r="J2252" s="218">
        <f t="shared" si="2279"/>
        <v>7.1522393305174889E-2</v>
      </c>
      <c r="K2252" s="218">
        <f t="shared" si="2279"/>
        <v>1.8174686735844309E-3</v>
      </c>
      <c r="L2252" s="218">
        <f t="shared" si="2279"/>
        <v>0</v>
      </c>
      <c r="M2252" s="218">
        <f t="shared" si="2279"/>
        <v>2.9984462843507232E-3</v>
      </c>
      <c r="N2252" s="218">
        <f t="shared" si="2279"/>
        <v>0</v>
      </c>
      <c r="O2252" s="218">
        <f t="shared" si="2279"/>
        <v>6.5438126411669264E-3</v>
      </c>
      <c r="P2252" s="218">
        <f t="shared" si="2279"/>
        <v>1.7036277671754089E-2</v>
      </c>
      <c r="Q2252" s="218">
        <f t="shared" si="2279"/>
        <v>4.3716999760670734E-2</v>
      </c>
      <c r="R2252" s="218">
        <f t="shared" si="2279"/>
        <v>0.11865960194385215</v>
      </c>
      <c r="S2252" s="218">
        <f t="shared" si="2279"/>
        <v>0.30965519753160553</v>
      </c>
      <c r="T2252" s="218">
        <f t="shared" si="2279"/>
        <v>4.4117381207747108E-2</v>
      </c>
      <c r="U2252" s="218">
        <f t="shared" si="2279"/>
        <v>5.0820478300318994E-2</v>
      </c>
    </row>
    <row r="2253" spans="1:21" x14ac:dyDescent="0.25">
      <c r="A2253" s="57" t="s">
        <v>1177</v>
      </c>
      <c r="B2253" s="57" t="s">
        <v>8030</v>
      </c>
      <c r="C2253" s="218">
        <f t="shared" si="2271"/>
        <v>0</v>
      </c>
      <c r="D2253" s="218">
        <f t="shared" si="2271"/>
        <v>0</v>
      </c>
      <c r="E2253" s="218"/>
      <c r="F2253" s="218"/>
      <c r="G2253" s="218"/>
      <c r="H2253" s="218">
        <f t="shared" ref="H2253:U2253" si="2280">(H5689/H$3521)/(H9125/H$6957)</f>
        <v>1.8354045302781449E-2</v>
      </c>
      <c r="I2253" s="218">
        <f t="shared" si="2280"/>
        <v>0</v>
      </c>
      <c r="J2253" s="218">
        <f t="shared" si="2280"/>
        <v>6.9579553487557864E-4</v>
      </c>
      <c r="K2253" s="218">
        <f t="shared" si="2280"/>
        <v>9.1595162822621923E-3</v>
      </c>
      <c r="L2253" s="218">
        <f t="shared" si="2280"/>
        <v>0</v>
      </c>
      <c r="M2253" s="218">
        <f t="shared" si="2280"/>
        <v>1.6399252295657856E-3</v>
      </c>
      <c r="N2253" s="218">
        <f t="shared" si="2280"/>
        <v>2.9048333808792421E-4</v>
      </c>
      <c r="O2253" s="218">
        <f t="shared" si="2280"/>
        <v>3.250154203965011E-3</v>
      </c>
      <c r="P2253" s="218">
        <f t="shared" si="2280"/>
        <v>0</v>
      </c>
      <c r="Q2253" s="218">
        <f t="shared" si="2280"/>
        <v>0</v>
      </c>
      <c r="R2253" s="218">
        <f t="shared" si="2280"/>
        <v>1.0037077304641637E-2</v>
      </c>
      <c r="S2253" s="218">
        <f t="shared" si="2280"/>
        <v>0</v>
      </c>
      <c r="T2253" s="218">
        <f t="shared" si="2280"/>
        <v>0</v>
      </c>
      <c r="U2253" s="218">
        <f t="shared" si="2280"/>
        <v>1.2902304900498169E-4</v>
      </c>
    </row>
    <row r="2254" spans="1:21" x14ac:dyDescent="0.25">
      <c r="A2254" s="57" t="s">
        <v>2630</v>
      </c>
      <c r="B2254" s="57" t="s">
        <v>8031</v>
      </c>
      <c r="C2254" s="218">
        <f t="shared" si="2271"/>
        <v>0</v>
      </c>
      <c r="D2254" s="218">
        <f t="shared" si="2271"/>
        <v>0</v>
      </c>
      <c r="E2254" s="218"/>
      <c r="F2254" s="218"/>
      <c r="G2254" s="218"/>
      <c r="H2254" s="218">
        <f t="shared" ref="H2254:U2254" si="2281">(H5690/H$3521)/(H9126/H$6957)</f>
        <v>0</v>
      </c>
      <c r="I2254" s="218">
        <f t="shared" si="2281"/>
        <v>0</v>
      </c>
      <c r="J2254" s="218">
        <f t="shared" si="2281"/>
        <v>3.2345394204050665E-2</v>
      </c>
      <c r="K2254" s="218">
        <f t="shared" si="2281"/>
        <v>0</v>
      </c>
      <c r="L2254" s="218">
        <f t="shared" si="2281"/>
        <v>7.7223998754498868E-2</v>
      </c>
      <c r="M2254" s="218">
        <f t="shared" si="2281"/>
        <v>0</v>
      </c>
      <c r="N2254" s="218">
        <f t="shared" si="2281"/>
        <v>0</v>
      </c>
      <c r="O2254" s="218">
        <f t="shared" si="2281"/>
        <v>4.0633470770599416E-2</v>
      </c>
      <c r="P2254" s="218">
        <f t="shared" si="2281"/>
        <v>0</v>
      </c>
      <c r="Q2254" s="218">
        <f t="shared" si="2281"/>
        <v>0</v>
      </c>
      <c r="R2254" s="218">
        <f t="shared" si="2281"/>
        <v>1.4924078749358811</v>
      </c>
      <c r="S2254" s="218">
        <f t="shared" si="2281"/>
        <v>5.6352269464612574E-2</v>
      </c>
      <c r="T2254" s="218">
        <f t="shared" si="2281"/>
        <v>0</v>
      </c>
      <c r="U2254" s="218">
        <f t="shared" si="2281"/>
        <v>0</v>
      </c>
    </row>
    <row r="2255" spans="1:21" x14ac:dyDescent="0.25">
      <c r="A2255" s="57" t="s">
        <v>2375</v>
      </c>
      <c r="B2255" s="57" t="s">
        <v>8032</v>
      </c>
      <c r="C2255" s="218">
        <f t="shared" si="2271"/>
        <v>0.14493667421755799</v>
      </c>
      <c r="D2255" s="218">
        <f t="shared" si="2271"/>
        <v>0.89280333387434496</v>
      </c>
      <c r="E2255" s="218"/>
      <c r="F2255" s="218"/>
      <c r="G2255" s="218"/>
      <c r="H2255" s="218">
        <f t="shared" ref="H2255:U2255" si="2282">(H5691/H$3521)/(H9127/H$6957)</f>
        <v>0.12684381477796497</v>
      </c>
      <c r="I2255" s="218">
        <f t="shared" si="2282"/>
        <v>1.8542535900057083E-2</v>
      </c>
      <c r="J2255" s="218">
        <f t="shared" si="2282"/>
        <v>0</v>
      </c>
      <c r="K2255" s="218">
        <f t="shared" si="2282"/>
        <v>6.3167081850411505E-2</v>
      </c>
      <c r="L2255" s="218">
        <f t="shared" si="2282"/>
        <v>0</v>
      </c>
      <c r="M2255" s="218">
        <f t="shared" si="2282"/>
        <v>0</v>
      </c>
      <c r="N2255" s="218">
        <f t="shared" si="2282"/>
        <v>0</v>
      </c>
      <c r="O2255" s="218">
        <f t="shared" si="2282"/>
        <v>0</v>
      </c>
      <c r="P2255" s="218">
        <f t="shared" si="2282"/>
        <v>0</v>
      </c>
      <c r="Q2255" s="218">
        <f t="shared" si="2282"/>
        <v>0</v>
      </c>
      <c r="R2255" s="218">
        <f t="shared" si="2282"/>
        <v>0</v>
      </c>
      <c r="S2255" s="218">
        <f t="shared" si="2282"/>
        <v>0</v>
      </c>
      <c r="T2255" s="218">
        <f t="shared" si="2282"/>
        <v>0</v>
      </c>
      <c r="U2255" s="218">
        <f t="shared" si="2282"/>
        <v>0</v>
      </c>
    </row>
    <row r="2256" spans="1:21" x14ac:dyDescent="0.25">
      <c r="A2256" s="57" t="s">
        <v>1012</v>
      </c>
      <c r="B2256" s="57" t="s">
        <v>8033</v>
      </c>
      <c r="C2256" s="218">
        <f t="shared" si="2271"/>
        <v>0</v>
      </c>
      <c r="D2256" s="218">
        <f t="shared" si="2271"/>
        <v>0</v>
      </c>
      <c r="E2256" s="218"/>
      <c r="F2256" s="218"/>
      <c r="G2256" s="218"/>
      <c r="H2256" s="218">
        <f t="shared" ref="H2256:U2256" si="2283">(H5692/H$3521)/(H9128/H$6957)</f>
        <v>0.14913275106509513</v>
      </c>
      <c r="I2256" s="218">
        <f t="shared" si="2283"/>
        <v>0.10176424655573692</v>
      </c>
      <c r="J2256" s="218">
        <f t="shared" si="2283"/>
        <v>4.3682769704550699E-2</v>
      </c>
      <c r="K2256" s="218">
        <f t="shared" si="2283"/>
        <v>0</v>
      </c>
      <c r="L2256" s="218">
        <f t="shared" si="2283"/>
        <v>0</v>
      </c>
      <c r="M2256" s="218">
        <f t="shared" si="2283"/>
        <v>1.0641432181301765E-3</v>
      </c>
      <c r="N2256" s="218">
        <f t="shared" si="2283"/>
        <v>0</v>
      </c>
      <c r="O2256" s="218">
        <f t="shared" si="2283"/>
        <v>0</v>
      </c>
      <c r="P2256" s="218">
        <f t="shared" si="2283"/>
        <v>0.39613909882168113</v>
      </c>
      <c r="Q2256" s="218">
        <f t="shared" si="2283"/>
        <v>0</v>
      </c>
      <c r="R2256" s="218">
        <f t="shared" si="2283"/>
        <v>7.8784692578205029E-2</v>
      </c>
      <c r="S2256" s="218">
        <f t="shared" si="2283"/>
        <v>2.3234558773077901E-3</v>
      </c>
      <c r="T2256" s="218">
        <f t="shared" si="2283"/>
        <v>0</v>
      </c>
      <c r="U2256" s="218">
        <f t="shared" si="2283"/>
        <v>0</v>
      </c>
    </row>
    <row r="2257" spans="1:21" x14ac:dyDescent="0.25">
      <c r="A2257" s="57" t="s">
        <v>2743</v>
      </c>
      <c r="B2257" s="57" t="s">
        <v>8034</v>
      </c>
      <c r="C2257" s="218">
        <f t="shared" si="2271"/>
        <v>0</v>
      </c>
      <c r="D2257" s="218">
        <f t="shared" si="2271"/>
        <v>0</v>
      </c>
      <c r="E2257" s="218"/>
      <c r="F2257" s="218"/>
      <c r="G2257" s="218"/>
      <c r="H2257" s="218">
        <f t="shared" ref="H2257:U2257" si="2284">(H5693/H$3521)/(H9129/H$6957)</f>
        <v>2.0524746890554838E-2</v>
      </c>
      <c r="I2257" s="218">
        <f t="shared" si="2284"/>
        <v>7.2622167140272198E-2</v>
      </c>
      <c r="J2257" s="218">
        <f t="shared" si="2284"/>
        <v>0</v>
      </c>
      <c r="K2257" s="218">
        <f t="shared" si="2284"/>
        <v>1.1076840073423608E-2</v>
      </c>
      <c r="L2257" s="218">
        <f t="shared" si="2284"/>
        <v>0.15388036486044493</v>
      </c>
      <c r="M2257" s="218">
        <f t="shared" si="2284"/>
        <v>0.361138981054268</v>
      </c>
      <c r="N2257" s="218">
        <f t="shared" si="2284"/>
        <v>0.24300247541761913</v>
      </c>
      <c r="O2257" s="218">
        <f t="shared" si="2284"/>
        <v>0.36105481186429667</v>
      </c>
      <c r="P2257" s="218">
        <f t="shared" si="2284"/>
        <v>0.24311296606586205</v>
      </c>
      <c r="Q2257" s="218">
        <f t="shared" si="2284"/>
        <v>0.26572354272555371</v>
      </c>
      <c r="R2257" s="218">
        <f t="shared" si="2284"/>
        <v>0.10142137456259501</v>
      </c>
      <c r="S2257" s="218">
        <f t="shared" si="2284"/>
        <v>0.39179994630768711</v>
      </c>
      <c r="T2257" s="218">
        <f t="shared" si="2284"/>
        <v>0.78145560128942926</v>
      </c>
      <c r="U2257" s="218">
        <f t="shared" si="2284"/>
        <v>0.56633676682513434</v>
      </c>
    </row>
    <row r="2258" spans="1:21" x14ac:dyDescent="0.25">
      <c r="A2258" s="57" t="s">
        <v>344</v>
      </c>
      <c r="B2258" s="57" t="s">
        <v>8035</v>
      </c>
      <c r="C2258" s="218">
        <f t="shared" si="2271"/>
        <v>0</v>
      </c>
      <c r="D2258" s="218">
        <f t="shared" si="2271"/>
        <v>0</v>
      </c>
      <c r="E2258" s="218"/>
      <c r="F2258" s="218"/>
      <c r="G2258" s="218"/>
      <c r="H2258" s="218">
        <f t="shared" ref="H2258:U2258" si="2285">(H5694/H$3521)/(H9130/H$6957)</f>
        <v>0.67748658895407832</v>
      </c>
      <c r="I2258" s="218">
        <f t="shared" si="2285"/>
        <v>0</v>
      </c>
      <c r="J2258" s="218">
        <f t="shared" si="2285"/>
        <v>0</v>
      </c>
      <c r="K2258" s="218">
        <f t="shared" si="2285"/>
        <v>3.526746218072713E-3</v>
      </c>
      <c r="L2258" s="218">
        <f t="shared" si="2285"/>
        <v>0</v>
      </c>
      <c r="M2258" s="218">
        <f t="shared" si="2285"/>
        <v>3.5374930506935662</v>
      </c>
      <c r="N2258" s="218">
        <f t="shared" si="2285"/>
        <v>5.2160152433627108E-2</v>
      </c>
      <c r="O2258" s="218">
        <f t="shared" si="2285"/>
        <v>0</v>
      </c>
      <c r="P2258" s="218">
        <f t="shared" si="2285"/>
        <v>0</v>
      </c>
      <c r="Q2258" s="218">
        <f t="shared" si="2285"/>
        <v>1.6496129029160276</v>
      </c>
      <c r="R2258" s="218">
        <f t="shared" si="2285"/>
        <v>0</v>
      </c>
      <c r="S2258" s="218">
        <f t="shared" si="2285"/>
        <v>1.8133229412583443</v>
      </c>
      <c r="T2258" s="218">
        <f t="shared" si="2285"/>
        <v>0</v>
      </c>
      <c r="U2258" s="218">
        <f t="shared" si="2285"/>
        <v>0.98201071815273999</v>
      </c>
    </row>
    <row r="2259" spans="1:21" x14ac:dyDescent="0.25">
      <c r="A2259" s="57" t="s">
        <v>531</v>
      </c>
      <c r="B2259" s="57" t="s">
        <v>8036</v>
      </c>
      <c r="C2259" s="218">
        <f t="shared" si="2271"/>
        <v>0</v>
      </c>
      <c r="D2259" s="218">
        <f t="shared" si="2271"/>
        <v>0</v>
      </c>
      <c r="E2259" s="218"/>
      <c r="F2259" s="218"/>
      <c r="G2259" s="218"/>
      <c r="H2259" s="218">
        <f t="shared" ref="H2259:U2259" si="2286">(H5695/H$3521)/(H9131/H$6957)</f>
        <v>4.9359214770676299E-2</v>
      </c>
      <c r="I2259" s="218">
        <f t="shared" si="2286"/>
        <v>0</v>
      </c>
      <c r="J2259" s="218">
        <f t="shared" si="2286"/>
        <v>1.0496654088328967E-2</v>
      </c>
      <c r="K2259" s="218">
        <f t="shared" si="2286"/>
        <v>2.744568135316872E-3</v>
      </c>
      <c r="L2259" s="218">
        <f t="shared" si="2286"/>
        <v>0</v>
      </c>
      <c r="M2259" s="218">
        <f t="shared" si="2286"/>
        <v>2.0029784728251152E-2</v>
      </c>
      <c r="N2259" s="218">
        <f t="shared" si="2286"/>
        <v>5.7318429405953811E-3</v>
      </c>
      <c r="O2259" s="218">
        <f t="shared" si="2286"/>
        <v>0</v>
      </c>
      <c r="P2259" s="218">
        <f t="shared" si="2286"/>
        <v>4.3332017920954688E-2</v>
      </c>
      <c r="Q2259" s="218">
        <f t="shared" si="2286"/>
        <v>0</v>
      </c>
      <c r="R2259" s="218">
        <f t="shared" si="2286"/>
        <v>0</v>
      </c>
      <c r="S2259" s="218">
        <f t="shared" si="2286"/>
        <v>2.0811082902788738E-2</v>
      </c>
      <c r="T2259" s="218">
        <f t="shared" si="2286"/>
        <v>0</v>
      </c>
      <c r="U2259" s="218">
        <f t="shared" si="2286"/>
        <v>4.5261668856077346E-2</v>
      </c>
    </row>
    <row r="2260" spans="1:21" x14ac:dyDescent="0.25">
      <c r="A2260" s="57" t="s">
        <v>1234</v>
      </c>
      <c r="B2260" s="57" t="s">
        <v>8038</v>
      </c>
      <c r="C2260" s="218">
        <f t="shared" si="2271"/>
        <v>0</v>
      </c>
      <c r="D2260" s="218">
        <f t="shared" si="2271"/>
        <v>0</v>
      </c>
      <c r="E2260" s="218"/>
      <c r="F2260" s="218"/>
      <c r="G2260" s="218"/>
      <c r="H2260" s="218">
        <f t="shared" ref="H2260:U2260" si="2287">(H5696/H$3521)/(H9132/H$6957)</f>
        <v>4.421194969401511E-2</v>
      </c>
      <c r="I2260" s="218">
        <f t="shared" si="2287"/>
        <v>2.1483149496329009E-2</v>
      </c>
      <c r="J2260" s="218">
        <f t="shared" si="2287"/>
        <v>0</v>
      </c>
      <c r="K2260" s="218">
        <f t="shared" si="2287"/>
        <v>4.0830416129050652E-3</v>
      </c>
      <c r="L2260" s="218">
        <f t="shared" si="2287"/>
        <v>2.0077129220553635E-3</v>
      </c>
      <c r="M2260" s="218">
        <f t="shared" si="2287"/>
        <v>0</v>
      </c>
      <c r="N2260" s="218">
        <f t="shared" si="2287"/>
        <v>7.5564391494128153E-3</v>
      </c>
      <c r="O2260" s="218">
        <f t="shared" si="2287"/>
        <v>4.5639073360877691E-2</v>
      </c>
      <c r="P2260" s="218">
        <f t="shared" si="2287"/>
        <v>0.12528954460895028</v>
      </c>
      <c r="Q2260" s="218">
        <f t="shared" si="2287"/>
        <v>0</v>
      </c>
      <c r="R2260" s="218">
        <f t="shared" si="2287"/>
        <v>0</v>
      </c>
      <c r="S2260" s="218">
        <f t="shared" si="2287"/>
        <v>3.0364741599009537E-2</v>
      </c>
      <c r="T2260" s="218">
        <f t="shared" si="2287"/>
        <v>1.3807247042584073E-3</v>
      </c>
      <c r="U2260" s="218">
        <f t="shared" si="2287"/>
        <v>1.2807322223709453E-2</v>
      </c>
    </row>
    <row r="2261" spans="1:21" x14ac:dyDescent="0.25">
      <c r="A2261" s="57" t="s">
        <v>729</v>
      </c>
      <c r="B2261" s="57" t="s">
        <v>8039</v>
      </c>
      <c r="C2261" s="218">
        <f t="shared" si="2271"/>
        <v>23.031170717874719</v>
      </c>
      <c r="D2261" s="218">
        <f t="shared" si="2271"/>
        <v>29.159032739256158</v>
      </c>
      <c r="E2261" s="218"/>
      <c r="F2261" s="218"/>
      <c r="G2261" s="218"/>
      <c r="H2261" s="218">
        <f t="shared" ref="H2261:U2261" si="2288">(H5697/H$3521)/(H9133/H$6957)</f>
        <v>0.10243005829848255</v>
      </c>
      <c r="I2261" s="218">
        <f t="shared" si="2288"/>
        <v>4.0924946281831248E-3</v>
      </c>
      <c r="J2261" s="218">
        <f t="shared" si="2288"/>
        <v>0</v>
      </c>
      <c r="K2261" s="218">
        <f t="shared" si="2288"/>
        <v>0.90771615687569407</v>
      </c>
      <c r="L2261" s="218">
        <f t="shared" si="2288"/>
        <v>1.2951163707691482</v>
      </c>
      <c r="M2261" s="218">
        <f t="shared" si="2288"/>
        <v>1.8786350847146696E-3</v>
      </c>
      <c r="N2261" s="218">
        <f t="shared" si="2288"/>
        <v>2.3022315582072169E-4</v>
      </c>
      <c r="O2261" s="218">
        <f t="shared" si="2288"/>
        <v>0</v>
      </c>
      <c r="P2261" s="218">
        <f t="shared" si="2288"/>
        <v>0.60429766667264595</v>
      </c>
      <c r="Q2261" s="218">
        <f t="shared" si="2288"/>
        <v>1.4720341305939548</v>
      </c>
      <c r="R2261" s="218">
        <f t="shared" si="2288"/>
        <v>3.0716448002125167</v>
      </c>
      <c r="S2261" s="218">
        <f t="shared" si="2288"/>
        <v>1.0337600351532148</v>
      </c>
      <c r="T2261" s="218">
        <f t="shared" si="2288"/>
        <v>3.9217143437944437</v>
      </c>
      <c r="U2261" s="218">
        <f t="shared" si="2288"/>
        <v>1.9644878633766774</v>
      </c>
    </row>
    <row r="2262" spans="1:21" x14ac:dyDescent="0.25">
      <c r="A2262" s="57" t="s">
        <v>74</v>
      </c>
      <c r="B2262" s="57" t="s">
        <v>8040</v>
      </c>
      <c r="C2262" s="218">
        <f t="shared" si="2271"/>
        <v>0</v>
      </c>
      <c r="D2262" s="218">
        <f t="shared" si="2271"/>
        <v>0</v>
      </c>
      <c r="E2262" s="218"/>
      <c r="F2262" s="218"/>
      <c r="G2262" s="218"/>
      <c r="H2262" s="218">
        <f t="shared" ref="H2262:U2262" si="2289">(H5698/H$3521)/(H9134/H$6957)</f>
        <v>3.6002518570215761E-2</v>
      </c>
      <c r="I2262" s="218">
        <f t="shared" si="2289"/>
        <v>6.1659975035584388E-2</v>
      </c>
      <c r="J2262" s="218">
        <f t="shared" si="2289"/>
        <v>3.865281803482299E-2</v>
      </c>
      <c r="K2262" s="218">
        <f t="shared" si="2289"/>
        <v>0.14499474398605289</v>
      </c>
      <c r="L2262" s="218">
        <f t="shared" si="2289"/>
        <v>0.20555257444075509</v>
      </c>
      <c r="M2262" s="218">
        <f t="shared" si="2289"/>
        <v>0.16400359828371092</v>
      </c>
      <c r="N2262" s="218">
        <f t="shared" si="2289"/>
        <v>7.7068785980752827E-2</v>
      </c>
      <c r="O2262" s="218">
        <f t="shared" si="2289"/>
        <v>0.63973664815257658</v>
      </c>
      <c r="P2262" s="218">
        <f t="shared" si="2289"/>
        <v>0.11868987561465399</v>
      </c>
      <c r="Q2262" s="218">
        <f t="shared" si="2289"/>
        <v>1.8013522045286019E-2</v>
      </c>
      <c r="R2262" s="218">
        <f t="shared" si="2289"/>
        <v>4.6951598561887853E-2</v>
      </c>
      <c r="S2262" s="218">
        <f t="shared" si="2289"/>
        <v>0.13116506613340789</v>
      </c>
      <c r="T2262" s="218">
        <f t="shared" si="2289"/>
        <v>4.1434082687526907E-2</v>
      </c>
      <c r="U2262" s="218">
        <f t="shared" si="2289"/>
        <v>2.3426299488057203E-2</v>
      </c>
    </row>
    <row r="2263" spans="1:21" x14ac:dyDescent="0.25">
      <c r="A2263" s="57" t="s">
        <v>355</v>
      </c>
      <c r="B2263" s="57" t="s">
        <v>8042</v>
      </c>
      <c r="C2263" s="218">
        <f t="shared" si="2271"/>
        <v>0</v>
      </c>
      <c r="D2263" s="218">
        <f t="shared" si="2271"/>
        <v>0</v>
      </c>
      <c r="E2263" s="218"/>
      <c r="F2263" s="218"/>
      <c r="G2263" s="218"/>
      <c r="H2263" s="218">
        <f t="shared" ref="H2263:U2263" si="2290">(H5699/H$3521)/(H9135/H$6957)</f>
        <v>0</v>
      </c>
      <c r="I2263" s="218">
        <f t="shared" si="2290"/>
        <v>0</v>
      </c>
      <c r="J2263" s="218">
        <f t="shared" si="2290"/>
        <v>0.9338793369577254</v>
      </c>
      <c r="K2263" s="218">
        <f t="shared" si="2290"/>
        <v>7.3105631105507971</v>
      </c>
      <c r="L2263" s="218">
        <f t="shared" si="2290"/>
        <v>6.7018950773086914</v>
      </c>
      <c r="M2263" s="218">
        <f t="shared" si="2290"/>
        <v>1.2367975624679923</v>
      </c>
      <c r="N2263" s="218">
        <f t="shared" si="2290"/>
        <v>0</v>
      </c>
      <c r="O2263" s="218">
        <f t="shared" si="2290"/>
        <v>0</v>
      </c>
      <c r="P2263" s="218">
        <f t="shared" si="2290"/>
        <v>0</v>
      </c>
      <c r="Q2263" s="218">
        <f t="shared" si="2290"/>
        <v>0.12348414094508038</v>
      </c>
      <c r="R2263" s="218">
        <f t="shared" si="2290"/>
        <v>0</v>
      </c>
      <c r="S2263" s="218">
        <f t="shared" si="2290"/>
        <v>0</v>
      </c>
      <c r="T2263" s="218">
        <f t="shared" si="2290"/>
        <v>0</v>
      </c>
      <c r="U2263" s="218">
        <f t="shared" si="2290"/>
        <v>0</v>
      </c>
    </row>
    <row r="2264" spans="1:21" x14ac:dyDescent="0.25">
      <c r="A2264" s="57" t="s">
        <v>162</v>
      </c>
      <c r="B2264" s="57" t="s">
        <v>8043</v>
      </c>
      <c r="C2264" s="218">
        <f t="shared" si="2271"/>
        <v>0</v>
      </c>
      <c r="D2264" s="218">
        <f t="shared" si="2271"/>
        <v>0</v>
      </c>
      <c r="E2264" s="218"/>
      <c r="F2264" s="218"/>
      <c r="G2264" s="218"/>
      <c r="H2264" s="218">
        <f t="shared" ref="H2264:U2264" si="2291">(H5700/H$3521)/(H9136/H$6957)</f>
        <v>3.757205801278183E-2</v>
      </c>
      <c r="I2264" s="218">
        <f t="shared" si="2291"/>
        <v>0.40450303640047608</v>
      </c>
      <c r="J2264" s="218">
        <f t="shared" si="2291"/>
        <v>0.11026108867295155</v>
      </c>
      <c r="K2264" s="218">
        <f t="shared" si="2291"/>
        <v>0</v>
      </c>
      <c r="L2264" s="218">
        <f t="shared" si="2291"/>
        <v>0</v>
      </c>
      <c r="M2264" s="218">
        <f t="shared" si="2291"/>
        <v>0</v>
      </c>
      <c r="N2264" s="218">
        <f t="shared" si="2291"/>
        <v>0</v>
      </c>
      <c r="O2264" s="218">
        <f t="shared" si="2291"/>
        <v>0</v>
      </c>
      <c r="P2264" s="218">
        <f t="shared" si="2291"/>
        <v>0</v>
      </c>
      <c r="Q2264" s="218">
        <f t="shared" si="2291"/>
        <v>0</v>
      </c>
      <c r="R2264" s="218">
        <f t="shared" si="2291"/>
        <v>0</v>
      </c>
      <c r="S2264" s="218">
        <f t="shared" si="2291"/>
        <v>0</v>
      </c>
      <c r="T2264" s="218">
        <f t="shared" si="2291"/>
        <v>0</v>
      </c>
      <c r="U2264" s="218">
        <f t="shared" si="2291"/>
        <v>0</v>
      </c>
    </row>
    <row r="2265" spans="1:21" x14ac:dyDescent="0.25">
      <c r="A2265" s="57" t="s">
        <v>3850</v>
      </c>
      <c r="B2265" s="57" t="s">
        <v>8044</v>
      </c>
      <c r="C2265" s="218">
        <f t="shared" ref="C2265:D2284" si="2292">(C5701/C$3521)/(C9137/C$6957)</f>
        <v>43.939130068311563</v>
      </c>
      <c r="D2265" s="218">
        <f t="shared" si="2292"/>
        <v>0</v>
      </c>
      <c r="E2265" s="218"/>
      <c r="F2265" s="218"/>
      <c r="G2265" s="218"/>
      <c r="H2265" s="218">
        <f t="shared" ref="H2265:U2265" si="2293">(H5701/H$3521)/(H9137/H$6957)</f>
        <v>0</v>
      </c>
      <c r="I2265" s="218">
        <f t="shared" si="2293"/>
        <v>0</v>
      </c>
      <c r="J2265" s="218">
        <f t="shared" si="2293"/>
        <v>0.24635633724973122</v>
      </c>
      <c r="K2265" s="218">
        <f t="shared" si="2293"/>
        <v>0</v>
      </c>
      <c r="L2265" s="218">
        <f t="shared" si="2293"/>
        <v>0</v>
      </c>
      <c r="M2265" s="218">
        <f t="shared" si="2293"/>
        <v>0</v>
      </c>
      <c r="N2265" s="218">
        <f t="shared" si="2293"/>
        <v>0</v>
      </c>
      <c r="O2265" s="218">
        <f t="shared" si="2293"/>
        <v>0</v>
      </c>
      <c r="P2265" s="218">
        <f t="shared" si="2293"/>
        <v>0</v>
      </c>
      <c r="Q2265" s="218">
        <f t="shared" si="2293"/>
        <v>0</v>
      </c>
      <c r="R2265" s="218">
        <f t="shared" si="2293"/>
        <v>0</v>
      </c>
      <c r="S2265" s="218">
        <f t="shared" si="2293"/>
        <v>0</v>
      </c>
      <c r="T2265" s="218">
        <f t="shared" si="2293"/>
        <v>0</v>
      </c>
      <c r="U2265" s="218">
        <f t="shared" si="2293"/>
        <v>0</v>
      </c>
    </row>
    <row r="2266" spans="1:21" x14ac:dyDescent="0.25">
      <c r="A2266" s="57" t="s">
        <v>950</v>
      </c>
      <c r="B2266" s="57" t="s">
        <v>8045</v>
      </c>
      <c r="C2266" s="218">
        <f t="shared" si="2292"/>
        <v>0</v>
      </c>
      <c r="D2266" s="218">
        <f t="shared" si="2292"/>
        <v>0</v>
      </c>
      <c r="E2266" s="218"/>
      <c r="F2266" s="218"/>
      <c r="G2266" s="218"/>
      <c r="H2266" s="218">
        <f t="shared" ref="H2266:U2266" si="2294">(H5702/H$3521)/(H9138/H$6957)</f>
        <v>0</v>
      </c>
      <c r="I2266" s="218">
        <f t="shared" si="2294"/>
        <v>0</v>
      </c>
      <c r="J2266" s="218">
        <f t="shared" si="2294"/>
        <v>5.080236920545758</v>
      </c>
      <c r="K2266" s="218">
        <f t="shared" si="2294"/>
        <v>2.619455893558059</v>
      </c>
      <c r="L2266" s="218">
        <f t="shared" si="2294"/>
        <v>0</v>
      </c>
      <c r="M2266" s="218">
        <f t="shared" si="2294"/>
        <v>0</v>
      </c>
      <c r="N2266" s="218">
        <f t="shared" si="2294"/>
        <v>1.697102497001298</v>
      </c>
      <c r="O2266" s="218">
        <f t="shared" si="2294"/>
        <v>1.3243833201374191</v>
      </c>
      <c r="P2266" s="218">
        <f t="shared" si="2294"/>
        <v>0</v>
      </c>
      <c r="Q2266" s="218">
        <f t="shared" si="2294"/>
        <v>3.2282124087995006</v>
      </c>
      <c r="R2266" s="218">
        <f t="shared" si="2294"/>
        <v>0</v>
      </c>
      <c r="S2266" s="218">
        <f t="shared" si="2294"/>
        <v>0</v>
      </c>
      <c r="T2266" s="218">
        <f t="shared" si="2294"/>
        <v>0</v>
      </c>
      <c r="U2266" s="218">
        <f t="shared" si="2294"/>
        <v>0</v>
      </c>
    </row>
    <row r="2267" spans="1:21" x14ac:dyDescent="0.25">
      <c r="A2267" s="57" t="s">
        <v>3958</v>
      </c>
      <c r="B2267" s="57" t="s">
        <v>8047</v>
      </c>
      <c r="C2267" s="218">
        <f t="shared" si="2292"/>
        <v>0</v>
      </c>
      <c r="D2267" s="218">
        <f t="shared" si="2292"/>
        <v>0</v>
      </c>
      <c r="E2267" s="218"/>
      <c r="F2267" s="218"/>
      <c r="G2267" s="218"/>
      <c r="H2267" s="218">
        <f t="shared" ref="H2267:U2267" si="2295">(H5703/H$3521)/(H9139/H$6957)</f>
        <v>0</v>
      </c>
      <c r="I2267" s="218">
        <f t="shared" si="2295"/>
        <v>0</v>
      </c>
      <c r="J2267" s="218">
        <f t="shared" si="2295"/>
        <v>0</v>
      </c>
      <c r="K2267" s="218">
        <f t="shared" si="2295"/>
        <v>0</v>
      </c>
      <c r="L2267" s="218">
        <f t="shared" si="2295"/>
        <v>5.2538441461679311</v>
      </c>
      <c r="M2267" s="218">
        <f t="shared" si="2295"/>
        <v>9.0429386039836288</v>
      </c>
      <c r="N2267" s="218">
        <f t="shared" si="2295"/>
        <v>2.170368173742526</v>
      </c>
      <c r="O2267" s="218">
        <f t="shared" si="2295"/>
        <v>0</v>
      </c>
      <c r="P2267" s="218">
        <f t="shared" si="2295"/>
        <v>0</v>
      </c>
      <c r="Q2267" s="218">
        <f t="shared" si="2295"/>
        <v>0</v>
      </c>
      <c r="R2267" s="218">
        <f t="shared" si="2295"/>
        <v>0</v>
      </c>
      <c r="S2267" s="218">
        <f t="shared" si="2295"/>
        <v>0.2369539777478015</v>
      </c>
      <c r="T2267" s="218">
        <f t="shared" si="2295"/>
        <v>0.27445279999250227</v>
      </c>
      <c r="U2267" s="218">
        <f t="shared" si="2295"/>
        <v>0</v>
      </c>
    </row>
    <row r="2268" spans="1:21" x14ac:dyDescent="0.25">
      <c r="A2268" s="57" t="s">
        <v>23</v>
      </c>
      <c r="B2268" s="57" t="s">
        <v>8048</v>
      </c>
      <c r="C2268" s="218">
        <f t="shared" si="2292"/>
        <v>31.995600217449134</v>
      </c>
      <c r="D2268" s="218">
        <f t="shared" si="2292"/>
        <v>22.925385585721411</v>
      </c>
      <c r="E2268" s="218"/>
      <c r="F2268" s="218"/>
      <c r="G2268" s="218"/>
      <c r="H2268" s="218">
        <f t="shared" ref="H2268:U2268" si="2296">(H5704/H$3521)/(H9140/H$6957)</f>
        <v>19.222835869522552</v>
      </c>
      <c r="I2268" s="218">
        <f t="shared" si="2296"/>
        <v>3.8112785771701634</v>
      </c>
      <c r="J2268" s="218">
        <f t="shared" si="2296"/>
        <v>6.2271666790166611</v>
      </c>
      <c r="K2268" s="218">
        <f t="shared" si="2296"/>
        <v>1.7102719244306948</v>
      </c>
      <c r="L2268" s="218">
        <f t="shared" si="2296"/>
        <v>1.4943509393010259</v>
      </c>
      <c r="M2268" s="218">
        <f t="shared" si="2296"/>
        <v>0.74676975296649517</v>
      </c>
      <c r="N2268" s="218">
        <f t="shared" si="2296"/>
        <v>0.36332079877807966</v>
      </c>
      <c r="O2268" s="218">
        <f t="shared" si="2296"/>
        <v>0.79009235784551379</v>
      </c>
      <c r="P2268" s="218">
        <f t="shared" si="2296"/>
        <v>9.7243868210346847</v>
      </c>
      <c r="Q2268" s="218">
        <f t="shared" si="2296"/>
        <v>0.76371758224532604</v>
      </c>
      <c r="R2268" s="218">
        <f t="shared" si="2296"/>
        <v>0.90635734000730417</v>
      </c>
      <c r="S2268" s="218">
        <f t="shared" si="2296"/>
        <v>2.2388585221549113</v>
      </c>
      <c r="T2268" s="218">
        <f t="shared" si="2296"/>
        <v>4.8111246463970829</v>
      </c>
      <c r="U2268" s="218">
        <f t="shared" si="2296"/>
        <v>4.1101556343949612</v>
      </c>
    </row>
    <row r="2269" spans="1:21" x14ac:dyDescent="0.25">
      <c r="A2269" s="57" t="s">
        <v>2905</v>
      </c>
      <c r="B2269" s="57" t="s">
        <v>8049</v>
      </c>
      <c r="C2269" s="218">
        <f t="shared" si="2292"/>
        <v>0</v>
      </c>
      <c r="D2269" s="218">
        <f t="shared" si="2292"/>
        <v>0</v>
      </c>
      <c r="E2269" s="218"/>
      <c r="F2269" s="218"/>
      <c r="G2269" s="218"/>
      <c r="H2269" s="218">
        <f t="shared" ref="H2269:U2269" si="2297">(H5705/H$3521)/(H9141/H$6957)</f>
        <v>0</v>
      </c>
      <c r="I2269" s="218">
        <f t="shared" si="2297"/>
        <v>0</v>
      </c>
      <c r="J2269" s="218">
        <f t="shared" si="2297"/>
        <v>0</v>
      </c>
      <c r="K2269" s="218">
        <f t="shared" si="2297"/>
        <v>0</v>
      </c>
      <c r="L2269" s="218">
        <f t="shared" si="2297"/>
        <v>0</v>
      </c>
      <c r="M2269" s="218">
        <f t="shared" si="2297"/>
        <v>0</v>
      </c>
      <c r="N2269" s="218">
        <f t="shared" si="2297"/>
        <v>0</v>
      </c>
      <c r="O2269" s="218">
        <f t="shared" si="2297"/>
        <v>0</v>
      </c>
      <c r="P2269" s="218">
        <f t="shared" si="2297"/>
        <v>0</v>
      </c>
      <c r="Q2269" s="218">
        <f t="shared" si="2297"/>
        <v>0</v>
      </c>
      <c r="R2269" s="218">
        <f t="shared" si="2297"/>
        <v>0</v>
      </c>
      <c r="S2269" s="218">
        <f t="shared" si="2297"/>
        <v>0</v>
      </c>
      <c r="T2269" s="218">
        <f t="shared" si="2297"/>
        <v>0</v>
      </c>
      <c r="U2269" s="218">
        <f t="shared" si="2297"/>
        <v>0</v>
      </c>
    </row>
    <row r="2270" spans="1:21" x14ac:dyDescent="0.25">
      <c r="A2270" s="57" t="s">
        <v>2697</v>
      </c>
      <c r="B2270" s="57" t="s">
        <v>8051</v>
      </c>
      <c r="C2270" s="218">
        <f t="shared" si="2292"/>
        <v>0</v>
      </c>
      <c r="D2270" s="218">
        <f t="shared" si="2292"/>
        <v>0</v>
      </c>
      <c r="E2270" s="218"/>
      <c r="F2270" s="218"/>
      <c r="G2270" s="218"/>
      <c r="H2270" s="218">
        <f t="shared" ref="H2270:U2270" si="2298">(H5706/H$3521)/(H9142/H$6957)</f>
        <v>0</v>
      </c>
      <c r="I2270" s="218">
        <f t="shared" si="2298"/>
        <v>0</v>
      </c>
      <c r="J2270" s="218">
        <f t="shared" si="2298"/>
        <v>0</v>
      </c>
      <c r="K2270" s="218">
        <f t="shared" si="2298"/>
        <v>3.8359676014637731</v>
      </c>
      <c r="L2270" s="218">
        <f t="shared" si="2298"/>
        <v>0</v>
      </c>
      <c r="M2270" s="218">
        <f t="shared" si="2298"/>
        <v>0</v>
      </c>
      <c r="N2270" s="218">
        <f t="shared" si="2298"/>
        <v>0</v>
      </c>
      <c r="O2270" s="218">
        <f t="shared" si="2298"/>
        <v>0</v>
      </c>
      <c r="P2270" s="218">
        <f t="shared" si="2298"/>
        <v>0</v>
      </c>
      <c r="Q2270" s="218">
        <f t="shared" si="2298"/>
        <v>0</v>
      </c>
      <c r="R2270" s="218">
        <f t="shared" si="2298"/>
        <v>0</v>
      </c>
      <c r="S2270" s="218">
        <f t="shared" si="2298"/>
        <v>0</v>
      </c>
      <c r="T2270" s="218">
        <f t="shared" si="2298"/>
        <v>0</v>
      </c>
      <c r="U2270" s="218">
        <f t="shared" si="2298"/>
        <v>0</v>
      </c>
    </row>
    <row r="2271" spans="1:21" x14ac:dyDescent="0.25">
      <c r="A2271" s="57" t="s">
        <v>312</v>
      </c>
      <c r="B2271" s="57" t="s">
        <v>8053</v>
      </c>
      <c r="C2271" s="218">
        <f t="shared" si="2292"/>
        <v>0</v>
      </c>
      <c r="D2271" s="218">
        <f t="shared" si="2292"/>
        <v>0</v>
      </c>
      <c r="E2271" s="218"/>
      <c r="F2271" s="218"/>
      <c r="G2271" s="218"/>
      <c r="H2271" s="218">
        <f t="shared" ref="H2271:U2271" si="2299">(H5707/H$3521)/(H9143/H$6957)</f>
        <v>0</v>
      </c>
      <c r="I2271" s="218">
        <f t="shared" si="2299"/>
        <v>0</v>
      </c>
      <c r="J2271" s="218">
        <f t="shared" si="2299"/>
        <v>0</v>
      </c>
      <c r="K2271" s="218">
        <f t="shared" si="2299"/>
        <v>0</v>
      </c>
      <c r="L2271" s="218">
        <f t="shared" si="2299"/>
        <v>0</v>
      </c>
      <c r="M2271" s="218">
        <f t="shared" si="2299"/>
        <v>0</v>
      </c>
      <c r="N2271" s="218">
        <f t="shared" si="2299"/>
        <v>0</v>
      </c>
      <c r="O2271" s="218">
        <f t="shared" si="2299"/>
        <v>0</v>
      </c>
      <c r="P2271" s="218">
        <f t="shared" si="2299"/>
        <v>0</v>
      </c>
      <c r="Q2271" s="218">
        <f t="shared" si="2299"/>
        <v>3.7835265348263873E-3</v>
      </c>
      <c r="R2271" s="218">
        <f t="shared" si="2299"/>
        <v>0</v>
      </c>
      <c r="S2271" s="218">
        <f t="shared" si="2299"/>
        <v>0</v>
      </c>
      <c r="T2271" s="218">
        <f t="shared" si="2299"/>
        <v>0</v>
      </c>
      <c r="U2271" s="218">
        <f t="shared" si="2299"/>
        <v>0</v>
      </c>
    </row>
    <row r="2272" spans="1:21" x14ac:dyDescent="0.25">
      <c r="A2272" s="57" t="s">
        <v>1856</v>
      </c>
      <c r="B2272" s="57" t="s">
        <v>8055</v>
      </c>
      <c r="C2272" s="218">
        <f t="shared" si="2292"/>
        <v>0</v>
      </c>
      <c r="D2272" s="218">
        <f t="shared" si="2292"/>
        <v>0</v>
      </c>
      <c r="E2272" s="218"/>
      <c r="F2272" s="218"/>
      <c r="G2272" s="218"/>
      <c r="H2272" s="218">
        <f t="shared" ref="H2272:U2272" si="2300">(H5708/H$3521)/(H9144/H$6957)</f>
        <v>0</v>
      </c>
      <c r="I2272" s="218">
        <f t="shared" si="2300"/>
        <v>0</v>
      </c>
      <c r="J2272" s="218">
        <f t="shared" si="2300"/>
        <v>0</v>
      </c>
      <c r="K2272" s="218">
        <f t="shared" si="2300"/>
        <v>1.9738435225491808E-2</v>
      </c>
      <c r="L2272" s="218">
        <f t="shared" si="2300"/>
        <v>0</v>
      </c>
      <c r="M2272" s="218">
        <f t="shared" si="2300"/>
        <v>0</v>
      </c>
      <c r="N2272" s="218">
        <f t="shared" si="2300"/>
        <v>0</v>
      </c>
      <c r="O2272" s="218">
        <f t="shared" si="2300"/>
        <v>0</v>
      </c>
      <c r="P2272" s="218">
        <f t="shared" si="2300"/>
        <v>0</v>
      </c>
      <c r="Q2272" s="218">
        <f t="shared" si="2300"/>
        <v>0</v>
      </c>
      <c r="R2272" s="218">
        <f t="shared" si="2300"/>
        <v>0</v>
      </c>
      <c r="S2272" s="218">
        <f t="shared" si="2300"/>
        <v>0</v>
      </c>
      <c r="T2272" s="218">
        <f t="shared" si="2300"/>
        <v>0</v>
      </c>
      <c r="U2272" s="218">
        <f t="shared" si="2300"/>
        <v>0</v>
      </c>
    </row>
    <row r="2273" spans="1:21" x14ac:dyDescent="0.25">
      <c r="A2273" s="57" t="s">
        <v>1632</v>
      </c>
      <c r="B2273" s="57" t="s">
        <v>8056</v>
      </c>
      <c r="C2273" s="218">
        <f t="shared" si="2292"/>
        <v>0</v>
      </c>
      <c r="D2273" s="218">
        <f t="shared" si="2292"/>
        <v>0</v>
      </c>
      <c r="E2273" s="218"/>
      <c r="F2273" s="218"/>
      <c r="G2273" s="218"/>
      <c r="H2273" s="218">
        <f t="shared" ref="H2273:U2273" si="2301">(H5709/H$3521)/(H9145/H$6957)</f>
        <v>0</v>
      </c>
      <c r="I2273" s="218">
        <f t="shared" si="2301"/>
        <v>0</v>
      </c>
      <c r="J2273" s="218">
        <f t="shared" si="2301"/>
        <v>2.2098932853893118E-2</v>
      </c>
      <c r="K2273" s="218">
        <f t="shared" si="2301"/>
        <v>0</v>
      </c>
      <c r="L2273" s="218">
        <f t="shared" si="2301"/>
        <v>0</v>
      </c>
      <c r="M2273" s="218">
        <f t="shared" si="2301"/>
        <v>0</v>
      </c>
      <c r="N2273" s="218">
        <f t="shared" si="2301"/>
        <v>4.9333519144965834E-3</v>
      </c>
      <c r="O2273" s="218">
        <f t="shared" si="2301"/>
        <v>1.573485543563857E-3</v>
      </c>
      <c r="P2273" s="218">
        <f t="shared" si="2301"/>
        <v>4.4604318295812427E-2</v>
      </c>
      <c r="Q2273" s="218">
        <f t="shared" si="2301"/>
        <v>0</v>
      </c>
      <c r="R2273" s="218">
        <f t="shared" si="2301"/>
        <v>0</v>
      </c>
      <c r="S2273" s="218">
        <f t="shared" si="2301"/>
        <v>0</v>
      </c>
      <c r="T2273" s="218">
        <f t="shared" si="2301"/>
        <v>0</v>
      </c>
      <c r="U2273" s="218">
        <f t="shared" si="2301"/>
        <v>0</v>
      </c>
    </row>
    <row r="2274" spans="1:21" x14ac:dyDescent="0.25">
      <c r="A2274" s="57" t="s">
        <v>3011</v>
      </c>
      <c r="B2274" s="57" t="s">
        <v>8057</v>
      </c>
      <c r="C2274" s="218">
        <f t="shared" si="2292"/>
        <v>0</v>
      </c>
      <c r="D2274" s="218">
        <f t="shared" si="2292"/>
        <v>0</v>
      </c>
      <c r="E2274" s="218"/>
      <c r="F2274" s="218"/>
      <c r="G2274" s="218"/>
      <c r="H2274" s="218">
        <f t="shared" ref="H2274:U2274" si="2302">(H5710/H$3521)/(H9146/H$6957)</f>
        <v>0</v>
      </c>
      <c r="I2274" s="218">
        <f t="shared" si="2302"/>
        <v>0</v>
      </c>
      <c r="J2274" s="218">
        <f t="shared" si="2302"/>
        <v>0</v>
      </c>
      <c r="K2274" s="218">
        <f t="shared" si="2302"/>
        <v>0</v>
      </c>
      <c r="L2274" s="218">
        <f t="shared" si="2302"/>
        <v>0</v>
      </c>
      <c r="M2274" s="218">
        <f t="shared" si="2302"/>
        <v>0</v>
      </c>
      <c r="N2274" s="218">
        <f t="shared" si="2302"/>
        <v>0</v>
      </c>
      <c r="O2274" s="218">
        <f t="shared" si="2302"/>
        <v>0</v>
      </c>
      <c r="P2274" s="218">
        <f t="shared" si="2302"/>
        <v>6.887809247997468E-3</v>
      </c>
      <c r="Q2274" s="218">
        <f t="shared" si="2302"/>
        <v>0</v>
      </c>
      <c r="R2274" s="218">
        <f t="shared" si="2302"/>
        <v>0</v>
      </c>
      <c r="S2274" s="218">
        <f t="shared" si="2302"/>
        <v>0</v>
      </c>
      <c r="T2274" s="218">
        <f t="shared" si="2302"/>
        <v>0</v>
      </c>
      <c r="U2274" s="218">
        <f t="shared" si="2302"/>
        <v>0</v>
      </c>
    </row>
    <row r="2275" spans="1:21" x14ac:dyDescent="0.25">
      <c r="A2275" s="57" t="s">
        <v>4082</v>
      </c>
      <c r="B2275" s="57" t="s">
        <v>8058</v>
      </c>
      <c r="C2275" s="218">
        <f t="shared" si="2292"/>
        <v>0</v>
      </c>
      <c r="D2275" s="218">
        <f t="shared" si="2292"/>
        <v>0</v>
      </c>
      <c r="E2275" s="218"/>
      <c r="F2275" s="218"/>
      <c r="G2275" s="218"/>
      <c r="H2275" s="218">
        <f t="shared" ref="H2275:U2275" si="2303">(H5711/H$3521)/(H9147/H$6957)</f>
        <v>0</v>
      </c>
      <c r="I2275" s="218">
        <f t="shared" si="2303"/>
        <v>0</v>
      </c>
      <c r="J2275" s="218">
        <f t="shared" si="2303"/>
        <v>0</v>
      </c>
      <c r="K2275" s="218">
        <f t="shared" si="2303"/>
        <v>0</v>
      </c>
      <c r="L2275" s="218">
        <f t="shared" si="2303"/>
        <v>0</v>
      </c>
      <c r="M2275" s="218">
        <f t="shared" si="2303"/>
        <v>0</v>
      </c>
      <c r="N2275" s="218">
        <f t="shared" si="2303"/>
        <v>0</v>
      </c>
      <c r="O2275" s="218">
        <f t="shared" si="2303"/>
        <v>0</v>
      </c>
      <c r="P2275" s="218">
        <f t="shared" si="2303"/>
        <v>2.6156635399780928E-2</v>
      </c>
      <c r="Q2275" s="218">
        <f t="shared" si="2303"/>
        <v>0</v>
      </c>
      <c r="R2275" s="218">
        <f t="shared" si="2303"/>
        <v>0</v>
      </c>
      <c r="S2275" s="218">
        <f t="shared" si="2303"/>
        <v>0</v>
      </c>
      <c r="T2275" s="218">
        <f t="shared" si="2303"/>
        <v>0</v>
      </c>
      <c r="U2275" s="218">
        <f t="shared" si="2303"/>
        <v>0</v>
      </c>
    </row>
    <row r="2276" spans="1:21" x14ac:dyDescent="0.25">
      <c r="A2276" s="57" t="s">
        <v>2126</v>
      </c>
      <c r="B2276" s="57" t="s">
        <v>8059</v>
      </c>
      <c r="C2276" s="218">
        <f t="shared" si="2292"/>
        <v>0</v>
      </c>
      <c r="D2276" s="218">
        <f t="shared" si="2292"/>
        <v>0</v>
      </c>
      <c r="E2276" s="218"/>
      <c r="F2276" s="218"/>
      <c r="G2276" s="218"/>
      <c r="H2276" s="218">
        <f t="shared" ref="H2276:U2276" si="2304">(H5712/H$3521)/(H9148/H$6957)</f>
        <v>0</v>
      </c>
      <c r="I2276" s="218">
        <f t="shared" si="2304"/>
        <v>0</v>
      </c>
      <c r="J2276" s="218">
        <f t="shared" si="2304"/>
        <v>0</v>
      </c>
      <c r="K2276" s="218">
        <f t="shared" si="2304"/>
        <v>0</v>
      </c>
      <c r="L2276" s="218">
        <f t="shared" si="2304"/>
        <v>0</v>
      </c>
      <c r="M2276" s="218">
        <f t="shared" si="2304"/>
        <v>0</v>
      </c>
      <c r="N2276" s="218">
        <f t="shared" si="2304"/>
        <v>0</v>
      </c>
      <c r="O2276" s="218">
        <f t="shared" si="2304"/>
        <v>0</v>
      </c>
      <c r="P2276" s="218">
        <f t="shared" si="2304"/>
        <v>0</v>
      </c>
      <c r="Q2276" s="218">
        <f t="shared" si="2304"/>
        <v>0.88543074148953127</v>
      </c>
      <c r="R2276" s="218">
        <f t="shared" si="2304"/>
        <v>0</v>
      </c>
      <c r="S2276" s="218">
        <f t="shared" si="2304"/>
        <v>0</v>
      </c>
      <c r="T2276" s="218">
        <f t="shared" si="2304"/>
        <v>0</v>
      </c>
      <c r="U2276" s="218">
        <f t="shared" si="2304"/>
        <v>0</v>
      </c>
    </row>
    <row r="2277" spans="1:21" x14ac:dyDescent="0.25">
      <c r="A2277" s="57" t="s">
        <v>2721</v>
      </c>
      <c r="B2277" s="57" t="s">
        <v>8060</v>
      </c>
      <c r="C2277" s="218">
        <f t="shared" si="2292"/>
        <v>0</v>
      </c>
      <c r="D2277" s="218">
        <f t="shared" si="2292"/>
        <v>0</v>
      </c>
      <c r="E2277" s="218"/>
      <c r="F2277" s="218"/>
      <c r="G2277" s="218"/>
      <c r="H2277" s="218">
        <f t="shared" ref="H2277:U2277" si="2305">(H5713/H$3521)/(H9149/H$6957)</f>
        <v>0</v>
      </c>
      <c r="I2277" s="218">
        <f t="shared" si="2305"/>
        <v>0</v>
      </c>
      <c r="J2277" s="218">
        <f t="shared" si="2305"/>
        <v>0</v>
      </c>
      <c r="K2277" s="218">
        <f t="shared" si="2305"/>
        <v>0</v>
      </c>
      <c r="L2277" s="218">
        <f t="shared" si="2305"/>
        <v>0</v>
      </c>
      <c r="M2277" s="218">
        <f t="shared" si="2305"/>
        <v>0</v>
      </c>
      <c r="N2277" s="218">
        <f t="shared" si="2305"/>
        <v>0</v>
      </c>
      <c r="O2277" s="218">
        <f t="shared" si="2305"/>
        <v>0</v>
      </c>
      <c r="P2277" s="218">
        <f t="shared" si="2305"/>
        <v>0</v>
      </c>
      <c r="Q2277" s="218">
        <f t="shared" si="2305"/>
        <v>9.3635199184972547E-3</v>
      </c>
      <c r="R2277" s="218">
        <f t="shared" si="2305"/>
        <v>0</v>
      </c>
      <c r="S2277" s="218">
        <f t="shared" si="2305"/>
        <v>0</v>
      </c>
      <c r="T2277" s="218">
        <f t="shared" si="2305"/>
        <v>0</v>
      </c>
      <c r="U2277" s="218">
        <f t="shared" si="2305"/>
        <v>0</v>
      </c>
    </row>
    <row r="2278" spans="1:21" x14ac:dyDescent="0.25">
      <c r="A2278" s="57" t="s">
        <v>2562</v>
      </c>
      <c r="B2278" s="57" t="s">
        <v>8061</v>
      </c>
      <c r="C2278" s="218">
        <f t="shared" si="2292"/>
        <v>22.564637491129904</v>
      </c>
      <c r="D2278" s="218">
        <f t="shared" si="2292"/>
        <v>5.4723511817920523</v>
      </c>
      <c r="E2278" s="218"/>
      <c r="F2278" s="218"/>
      <c r="G2278" s="218"/>
      <c r="H2278" s="218">
        <f t="shared" ref="H2278:U2278" si="2306">(H5714/H$3521)/(H9150/H$6957)</f>
        <v>0</v>
      </c>
      <c r="I2278" s="218">
        <f t="shared" si="2306"/>
        <v>3.1262116079804773E-2</v>
      </c>
      <c r="J2278" s="218">
        <f t="shared" si="2306"/>
        <v>0</v>
      </c>
      <c r="K2278" s="218">
        <f t="shared" si="2306"/>
        <v>0</v>
      </c>
      <c r="L2278" s="218">
        <f t="shared" si="2306"/>
        <v>0</v>
      </c>
      <c r="M2278" s="218">
        <f t="shared" si="2306"/>
        <v>0</v>
      </c>
      <c r="N2278" s="218">
        <f t="shared" si="2306"/>
        <v>0</v>
      </c>
      <c r="O2278" s="218">
        <f t="shared" si="2306"/>
        <v>0</v>
      </c>
      <c r="P2278" s="218">
        <f t="shared" si="2306"/>
        <v>0</v>
      </c>
      <c r="Q2278" s="218">
        <f t="shared" si="2306"/>
        <v>0</v>
      </c>
      <c r="R2278" s="218">
        <f t="shared" si="2306"/>
        <v>0</v>
      </c>
      <c r="S2278" s="218">
        <f t="shared" si="2306"/>
        <v>0</v>
      </c>
      <c r="T2278" s="218">
        <f t="shared" si="2306"/>
        <v>0</v>
      </c>
      <c r="U2278" s="218">
        <f t="shared" si="2306"/>
        <v>0</v>
      </c>
    </row>
    <row r="2279" spans="1:21" x14ac:dyDescent="0.25">
      <c r="A2279" s="57" t="s">
        <v>3463</v>
      </c>
      <c r="B2279" s="57" t="s">
        <v>8062</v>
      </c>
      <c r="C2279" s="218">
        <f t="shared" si="2292"/>
        <v>0</v>
      </c>
      <c r="D2279" s="218">
        <f t="shared" si="2292"/>
        <v>0</v>
      </c>
      <c r="E2279" s="218"/>
      <c r="F2279" s="218"/>
      <c r="G2279" s="218"/>
      <c r="H2279" s="218">
        <f t="shared" ref="H2279:U2279" si="2307">(H5715/H$3521)/(H9151/H$6957)</f>
        <v>0</v>
      </c>
      <c r="I2279" s="218">
        <f t="shared" si="2307"/>
        <v>0</v>
      </c>
      <c r="J2279" s="218">
        <f t="shared" si="2307"/>
        <v>0</v>
      </c>
      <c r="K2279" s="218">
        <f t="shared" si="2307"/>
        <v>0</v>
      </c>
      <c r="L2279" s="218">
        <f t="shared" si="2307"/>
        <v>0</v>
      </c>
      <c r="M2279" s="218">
        <f t="shared" si="2307"/>
        <v>0</v>
      </c>
      <c r="N2279" s="218">
        <f t="shared" si="2307"/>
        <v>0</v>
      </c>
      <c r="O2279" s="218">
        <f t="shared" si="2307"/>
        <v>0</v>
      </c>
      <c r="P2279" s="218">
        <f t="shared" si="2307"/>
        <v>0.13071222590171397</v>
      </c>
      <c r="Q2279" s="218">
        <f t="shared" si="2307"/>
        <v>4.011883324650875E-2</v>
      </c>
      <c r="R2279" s="218">
        <f t="shared" si="2307"/>
        <v>0</v>
      </c>
      <c r="S2279" s="218">
        <f t="shared" si="2307"/>
        <v>0</v>
      </c>
      <c r="T2279" s="218">
        <f t="shared" si="2307"/>
        <v>0.20850666555967254</v>
      </c>
      <c r="U2279" s="218">
        <f t="shared" si="2307"/>
        <v>0</v>
      </c>
    </row>
    <row r="2280" spans="1:21" x14ac:dyDescent="0.25">
      <c r="A2280" s="57" t="s">
        <v>3239</v>
      </c>
      <c r="B2280" s="57" t="s">
        <v>8063</v>
      </c>
      <c r="C2280" s="218">
        <f t="shared" si="2292"/>
        <v>0</v>
      </c>
      <c r="D2280" s="218">
        <f t="shared" si="2292"/>
        <v>0</v>
      </c>
      <c r="E2280" s="218"/>
      <c r="F2280" s="218"/>
      <c r="G2280" s="218"/>
      <c r="H2280" s="218">
        <f t="shared" ref="H2280:U2280" si="2308">(H5716/H$3521)/(H9152/H$6957)</f>
        <v>0.28976144038387269</v>
      </c>
      <c r="I2280" s="218">
        <f t="shared" si="2308"/>
        <v>5.3557279803382908E-2</v>
      </c>
      <c r="J2280" s="218">
        <f t="shared" si="2308"/>
        <v>0</v>
      </c>
      <c r="K2280" s="218">
        <f t="shared" si="2308"/>
        <v>1.8482933201513456</v>
      </c>
      <c r="L2280" s="218">
        <f t="shared" si="2308"/>
        <v>7.528610765517401</v>
      </c>
      <c r="M2280" s="218">
        <f t="shared" si="2308"/>
        <v>34.914422365889294</v>
      </c>
      <c r="N2280" s="218">
        <f t="shared" si="2308"/>
        <v>5.2023228964478854</v>
      </c>
      <c r="O2280" s="218">
        <f t="shared" si="2308"/>
        <v>1.1791661624555216</v>
      </c>
      <c r="P2280" s="218">
        <f t="shared" si="2308"/>
        <v>0</v>
      </c>
      <c r="Q2280" s="218">
        <f t="shared" si="2308"/>
        <v>0</v>
      </c>
      <c r="R2280" s="218">
        <f t="shared" si="2308"/>
        <v>0</v>
      </c>
      <c r="S2280" s="218">
        <f t="shared" si="2308"/>
        <v>0</v>
      </c>
      <c r="T2280" s="218">
        <f t="shared" si="2308"/>
        <v>0</v>
      </c>
      <c r="U2280" s="218">
        <f t="shared" si="2308"/>
        <v>0</v>
      </c>
    </row>
    <row r="2281" spans="1:21" x14ac:dyDescent="0.25">
      <c r="A2281" s="57" t="s">
        <v>3620</v>
      </c>
      <c r="B2281" s="57" t="s">
        <v>8064</v>
      </c>
      <c r="C2281" s="218">
        <f t="shared" si="2292"/>
        <v>0</v>
      </c>
      <c r="D2281" s="218">
        <f t="shared" si="2292"/>
        <v>0</v>
      </c>
      <c r="E2281" s="218"/>
      <c r="F2281" s="218"/>
      <c r="G2281" s="218"/>
      <c r="H2281" s="218">
        <f t="shared" ref="H2281:U2281" si="2309">(H5717/H$3521)/(H9153/H$6957)</f>
        <v>0</v>
      </c>
      <c r="I2281" s="218">
        <f t="shared" si="2309"/>
        <v>8.6271542330768475E-3</v>
      </c>
      <c r="J2281" s="218">
        <f t="shared" si="2309"/>
        <v>0</v>
      </c>
      <c r="K2281" s="218">
        <f t="shared" si="2309"/>
        <v>0</v>
      </c>
      <c r="L2281" s="218">
        <f t="shared" si="2309"/>
        <v>0</v>
      </c>
      <c r="M2281" s="218">
        <f t="shared" si="2309"/>
        <v>4.7714493382276926</v>
      </c>
      <c r="N2281" s="218">
        <f t="shared" si="2309"/>
        <v>0</v>
      </c>
      <c r="O2281" s="218">
        <f t="shared" si="2309"/>
        <v>0</v>
      </c>
      <c r="P2281" s="218">
        <f t="shared" si="2309"/>
        <v>0</v>
      </c>
      <c r="Q2281" s="218">
        <f t="shared" si="2309"/>
        <v>2.1703084897017641E-3</v>
      </c>
      <c r="R2281" s="218">
        <f t="shared" si="2309"/>
        <v>0</v>
      </c>
      <c r="S2281" s="218">
        <f t="shared" si="2309"/>
        <v>0</v>
      </c>
      <c r="T2281" s="218">
        <f t="shared" si="2309"/>
        <v>0</v>
      </c>
      <c r="U2281" s="218">
        <f t="shared" si="2309"/>
        <v>0</v>
      </c>
    </row>
    <row r="2282" spans="1:21" x14ac:dyDescent="0.25">
      <c r="A2282" s="57" t="s">
        <v>3084</v>
      </c>
      <c r="B2282" s="57" t="s">
        <v>8066</v>
      </c>
      <c r="C2282" s="218">
        <f t="shared" si="2292"/>
        <v>0</v>
      </c>
      <c r="D2282" s="218">
        <f t="shared" si="2292"/>
        <v>0</v>
      </c>
      <c r="E2282" s="218"/>
      <c r="F2282" s="218"/>
      <c r="G2282" s="218"/>
      <c r="H2282" s="218">
        <f t="shared" ref="H2282:U2282" si="2310">(H5718/H$3521)/(H9154/H$6957)</f>
        <v>0</v>
      </c>
      <c r="I2282" s="218">
        <f t="shared" si="2310"/>
        <v>0</v>
      </c>
      <c r="J2282" s="218">
        <f t="shared" si="2310"/>
        <v>0</v>
      </c>
      <c r="K2282" s="218">
        <f t="shared" si="2310"/>
        <v>6.6686654065554333E-3</v>
      </c>
      <c r="L2282" s="218">
        <f t="shared" si="2310"/>
        <v>1.54054137424368E-3</v>
      </c>
      <c r="M2282" s="218">
        <f t="shared" si="2310"/>
        <v>5.5210982414121039</v>
      </c>
      <c r="N2282" s="218">
        <f t="shared" si="2310"/>
        <v>0</v>
      </c>
      <c r="O2282" s="218">
        <f t="shared" si="2310"/>
        <v>0</v>
      </c>
      <c r="P2282" s="218">
        <f t="shared" si="2310"/>
        <v>0</v>
      </c>
      <c r="Q2282" s="218">
        <f t="shared" si="2310"/>
        <v>1.4020703056869329E-2</v>
      </c>
      <c r="R2282" s="218">
        <f t="shared" si="2310"/>
        <v>0</v>
      </c>
      <c r="S2282" s="218">
        <f t="shared" si="2310"/>
        <v>0</v>
      </c>
      <c r="T2282" s="218">
        <f t="shared" si="2310"/>
        <v>0</v>
      </c>
      <c r="U2282" s="218">
        <f t="shared" si="2310"/>
        <v>0</v>
      </c>
    </row>
    <row r="2283" spans="1:21" x14ac:dyDescent="0.25">
      <c r="A2283" s="57" t="s">
        <v>3767</v>
      </c>
      <c r="B2283" s="57" t="s">
        <v>8067</v>
      </c>
      <c r="C2283" s="218">
        <f t="shared" si="2292"/>
        <v>4.7149580537848311E-2</v>
      </c>
      <c r="D2283" s="218">
        <f t="shared" si="2292"/>
        <v>0</v>
      </c>
      <c r="E2283" s="218"/>
      <c r="F2283" s="218"/>
      <c r="G2283" s="218"/>
      <c r="H2283" s="218">
        <f t="shared" ref="H2283:U2283" si="2311">(H5719/H$3521)/(H9155/H$6957)</f>
        <v>0</v>
      </c>
      <c r="I2283" s="218">
        <f t="shared" si="2311"/>
        <v>0.22315891632448306</v>
      </c>
      <c r="J2283" s="218">
        <f t="shared" si="2311"/>
        <v>0</v>
      </c>
      <c r="K2283" s="218">
        <f t="shared" si="2311"/>
        <v>0</v>
      </c>
      <c r="L2283" s="218">
        <f t="shared" si="2311"/>
        <v>0</v>
      </c>
      <c r="M2283" s="218">
        <f t="shared" si="2311"/>
        <v>0</v>
      </c>
      <c r="N2283" s="218">
        <f t="shared" si="2311"/>
        <v>0</v>
      </c>
      <c r="O2283" s="218">
        <f t="shared" si="2311"/>
        <v>0</v>
      </c>
      <c r="P2283" s="218">
        <f t="shared" si="2311"/>
        <v>0</v>
      </c>
      <c r="Q2283" s="218">
        <f t="shared" si="2311"/>
        <v>0</v>
      </c>
      <c r="R2283" s="218">
        <f t="shared" si="2311"/>
        <v>0</v>
      </c>
      <c r="S2283" s="218">
        <f t="shared" si="2311"/>
        <v>0</v>
      </c>
      <c r="T2283" s="218">
        <f t="shared" si="2311"/>
        <v>0</v>
      </c>
      <c r="U2283" s="218">
        <f t="shared" si="2311"/>
        <v>0</v>
      </c>
    </row>
    <row r="2284" spans="1:21" x14ac:dyDescent="0.25">
      <c r="A2284" s="57" t="s">
        <v>3924</v>
      </c>
      <c r="B2284" s="57" t="s">
        <v>8068</v>
      </c>
      <c r="C2284" s="218">
        <f t="shared" si="2292"/>
        <v>0</v>
      </c>
      <c r="D2284" s="218">
        <f t="shared" si="2292"/>
        <v>0</v>
      </c>
      <c r="E2284" s="218"/>
      <c r="F2284" s="218"/>
      <c r="G2284" s="218"/>
      <c r="H2284" s="218">
        <f t="shared" ref="H2284:U2284" si="2312">(H5720/H$3521)/(H9156/H$6957)</f>
        <v>0</v>
      </c>
      <c r="I2284" s="218">
        <f t="shared" si="2312"/>
        <v>0</v>
      </c>
      <c r="J2284" s="218">
        <f t="shared" si="2312"/>
        <v>0</v>
      </c>
      <c r="K2284" s="218">
        <f t="shared" si="2312"/>
        <v>0</v>
      </c>
      <c r="L2284" s="218">
        <f t="shared" si="2312"/>
        <v>0</v>
      </c>
      <c r="M2284" s="218">
        <f t="shared" si="2312"/>
        <v>0</v>
      </c>
      <c r="N2284" s="218">
        <f t="shared" si="2312"/>
        <v>0</v>
      </c>
      <c r="O2284" s="218">
        <f t="shared" si="2312"/>
        <v>0</v>
      </c>
      <c r="P2284" s="218">
        <f t="shared" si="2312"/>
        <v>1.1813273066658154</v>
      </c>
      <c r="Q2284" s="218">
        <f t="shared" si="2312"/>
        <v>0.30748404153246667</v>
      </c>
      <c r="R2284" s="218">
        <f t="shared" si="2312"/>
        <v>0</v>
      </c>
      <c r="S2284" s="218">
        <f t="shared" si="2312"/>
        <v>0</v>
      </c>
      <c r="T2284" s="218">
        <f t="shared" si="2312"/>
        <v>0</v>
      </c>
      <c r="U2284" s="218">
        <f t="shared" si="2312"/>
        <v>0</v>
      </c>
    </row>
    <row r="2285" spans="1:21" x14ac:dyDescent="0.25">
      <c r="A2285" s="57" t="s">
        <v>262</v>
      </c>
      <c r="B2285" s="57" t="s">
        <v>8071</v>
      </c>
      <c r="C2285" s="218">
        <f t="shared" ref="C2285:D2304" si="2313">(C5721/C$3521)/(C9157/C$6957)</f>
        <v>0</v>
      </c>
      <c r="D2285" s="218">
        <f t="shared" si="2313"/>
        <v>0</v>
      </c>
      <c r="E2285" s="218"/>
      <c r="F2285" s="218"/>
      <c r="G2285" s="218"/>
      <c r="H2285" s="218">
        <f t="shared" ref="H2285:U2285" si="2314">(H5721/H$3521)/(H9157/H$6957)</f>
        <v>2.3637435798964561E-3</v>
      </c>
      <c r="I2285" s="218">
        <f t="shared" si="2314"/>
        <v>5.3674874864950775E-3</v>
      </c>
      <c r="J2285" s="218">
        <f t="shared" si="2314"/>
        <v>7.2734734331470555E-3</v>
      </c>
      <c r="K2285" s="218">
        <f t="shared" si="2314"/>
        <v>0</v>
      </c>
      <c r="L2285" s="218">
        <f t="shared" si="2314"/>
        <v>0</v>
      </c>
      <c r="M2285" s="218">
        <f t="shared" si="2314"/>
        <v>0</v>
      </c>
      <c r="N2285" s="218">
        <f t="shared" si="2314"/>
        <v>0</v>
      </c>
      <c r="O2285" s="218">
        <f t="shared" si="2314"/>
        <v>0</v>
      </c>
      <c r="P2285" s="218">
        <f t="shared" si="2314"/>
        <v>4.3767802482027614E-2</v>
      </c>
      <c r="Q2285" s="218">
        <f t="shared" si="2314"/>
        <v>0</v>
      </c>
      <c r="R2285" s="218">
        <f t="shared" si="2314"/>
        <v>0</v>
      </c>
      <c r="S2285" s="218">
        <f t="shared" si="2314"/>
        <v>0</v>
      </c>
      <c r="T2285" s="218">
        <f t="shared" si="2314"/>
        <v>0</v>
      </c>
      <c r="U2285" s="218">
        <f t="shared" si="2314"/>
        <v>0</v>
      </c>
    </row>
    <row r="2286" spans="1:21" x14ac:dyDescent="0.25">
      <c r="A2286" s="57" t="s">
        <v>1711</v>
      </c>
      <c r="B2286" s="57" t="s">
        <v>8072</v>
      </c>
      <c r="C2286" s="218">
        <f t="shared" si="2313"/>
        <v>0</v>
      </c>
      <c r="D2286" s="218">
        <f t="shared" si="2313"/>
        <v>0</v>
      </c>
      <c r="E2286" s="218"/>
      <c r="F2286" s="218"/>
      <c r="G2286" s="218"/>
      <c r="H2286" s="218">
        <f t="shared" ref="H2286:U2286" si="2315">(H5722/H$3521)/(H9158/H$6957)</f>
        <v>0</v>
      </c>
      <c r="I2286" s="218">
        <f t="shared" si="2315"/>
        <v>4.7726549553448632E-4</v>
      </c>
      <c r="J2286" s="218">
        <f t="shared" si="2315"/>
        <v>0</v>
      </c>
      <c r="K2286" s="218">
        <f t="shared" si="2315"/>
        <v>0</v>
      </c>
      <c r="L2286" s="218">
        <f t="shared" si="2315"/>
        <v>0</v>
      </c>
      <c r="M2286" s="218">
        <f t="shared" si="2315"/>
        <v>0</v>
      </c>
      <c r="N2286" s="218">
        <f t="shared" si="2315"/>
        <v>9.6263131103389604E-2</v>
      </c>
      <c r="O2286" s="218">
        <f t="shared" si="2315"/>
        <v>0</v>
      </c>
      <c r="P2286" s="218">
        <f t="shared" si="2315"/>
        <v>0.20818535488278961</v>
      </c>
      <c r="Q2286" s="218">
        <f t="shared" si="2315"/>
        <v>0.47409953292089951</v>
      </c>
      <c r="R2286" s="218">
        <f t="shared" si="2315"/>
        <v>0</v>
      </c>
      <c r="S2286" s="218">
        <f t="shared" si="2315"/>
        <v>0</v>
      </c>
      <c r="T2286" s="218">
        <f t="shared" si="2315"/>
        <v>0.25744497234926711</v>
      </c>
      <c r="U2286" s="218">
        <f t="shared" si="2315"/>
        <v>0</v>
      </c>
    </row>
    <row r="2287" spans="1:21" x14ac:dyDescent="0.25">
      <c r="A2287" s="57" t="s">
        <v>1594</v>
      </c>
      <c r="B2287" s="57" t="s">
        <v>8073</v>
      </c>
      <c r="C2287" s="218">
        <f t="shared" si="2313"/>
        <v>0</v>
      </c>
      <c r="D2287" s="218">
        <f t="shared" si="2313"/>
        <v>0</v>
      </c>
      <c r="E2287" s="218"/>
      <c r="F2287" s="218"/>
      <c r="G2287" s="218"/>
      <c r="H2287" s="218">
        <f t="shared" ref="H2287:U2287" si="2316">(H5723/H$3521)/(H9159/H$6957)</f>
        <v>0</v>
      </c>
      <c r="I2287" s="218">
        <f t="shared" si="2316"/>
        <v>0</v>
      </c>
      <c r="J2287" s="218">
        <f t="shared" si="2316"/>
        <v>0.44110950835947738</v>
      </c>
      <c r="K2287" s="218">
        <f t="shared" si="2316"/>
        <v>0</v>
      </c>
      <c r="L2287" s="218">
        <f t="shared" si="2316"/>
        <v>0</v>
      </c>
      <c r="M2287" s="218">
        <f t="shared" si="2316"/>
        <v>0</v>
      </c>
      <c r="N2287" s="218">
        <f t="shared" si="2316"/>
        <v>0</v>
      </c>
      <c r="O2287" s="218">
        <f t="shared" si="2316"/>
        <v>0</v>
      </c>
      <c r="P2287" s="218">
        <f t="shared" si="2316"/>
        <v>0</v>
      </c>
      <c r="Q2287" s="218">
        <f t="shared" si="2316"/>
        <v>0</v>
      </c>
      <c r="R2287" s="218">
        <f t="shared" si="2316"/>
        <v>0</v>
      </c>
      <c r="S2287" s="218">
        <f t="shared" si="2316"/>
        <v>0</v>
      </c>
      <c r="T2287" s="218">
        <f t="shared" si="2316"/>
        <v>0</v>
      </c>
      <c r="U2287" s="218">
        <f t="shared" si="2316"/>
        <v>0</v>
      </c>
    </row>
    <row r="2288" spans="1:21" x14ac:dyDescent="0.25">
      <c r="A2288" s="57" t="s">
        <v>1673</v>
      </c>
      <c r="B2288" s="57" t="s">
        <v>8074</v>
      </c>
      <c r="C2288" s="218">
        <f t="shared" si="2313"/>
        <v>0</v>
      </c>
      <c r="D2288" s="218">
        <f t="shared" si="2313"/>
        <v>0</v>
      </c>
      <c r="E2288" s="218"/>
      <c r="F2288" s="218"/>
      <c r="G2288" s="218"/>
      <c r="H2288" s="218">
        <f t="shared" ref="H2288:U2288" si="2317">(H5724/H$3521)/(H9160/H$6957)</f>
        <v>0</v>
      </c>
      <c r="I2288" s="218">
        <f t="shared" si="2317"/>
        <v>0</v>
      </c>
      <c r="J2288" s="218">
        <f t="shared" si="2317"/>
        <v>0</v>
      </c>
      <c r="K2288" s="218">
        <f t="shared" si="2317"/>
        <v>0</v>
      </c>
      <c r="L2288" s="218">
        <f t="shared" si="2317"/>
        <v>0</v>
      </c>
      <c r="M2288" s="218">
        <f t="shared" si="2317"/>
        <v>0</v>
      </c>
      <c r="N2288" s="218">
        <f t="shared" si="2317"/>
        <v>0</v>
      </c>
      <c r="O2288" s="218">
        <f t="shared" si="2317"/>
        <v>0</v>
      </c>
      <c r="P2288" s="218">
        <f t="shared" si="2317"/>
        <v>0</v>
      </c>
      <c r="Q2288" s="218">
        <f t="shared" si="2317"/>
        <v>0</v>
      </c>
      <c r="R2288" s="218">
        <f t="shared" si="2317"/>
        <v>0</v>
      </c>
      <c r="S2288" s="218">
        <f t="shared" si="2317"/>
        <v>0</v>
      </c>
      <c r="T2288" s="218">
        <f t="shared" si="2317"/>
        <v>0</v>
      </c>
      <c r="U2288" s="218">
        <f t="shared" si="2317"/>
        <v>0</v>
      </c>
    </row>
    <row r="2289" spans="1:21" x14ac:dyDescent="0.25">
      <c r="A2289" s="57" t="s">
        <v>1401</v>
      </c>
      <c r="B2289" s="57" t="s">
        <v>8075</v>
      </c>
      <c r="C2289" s="218">
        <f t="shared" si="2313"/>
        <v>0</v>
      </c>
      <c r="D2289" s="218">
        <f t="shared" si="2313"/>
        <v>0</v>
      </c>
      <c r="E2289" s="218"/>
      <c r="F2289" s="218"/>
      <c r="G2289" s="218"/>
      <c r="H2289" s="218">
        <f t="shared" ref="H2289:U2289" si="2318">(H5725/H$3521)/(H9161/H$6957)</f>
        <v>0</v>
      </c>
      <c r="I2289" s="218">
        <f t="shared" si="2318"/>
        <v>0</v>
      </c>
      <c r="J2289" s="218">
        <f t="shared" si="2318"/>
        <v>0</v>
      </c>
      <c r="K2289" s="218">
        <f t="shared" si="2318"/>
        <v>3.8590257630618636E-3</v>
      </c>
      <c r="L2289" s="218">
        <f t="shared" si="2318"/>
        <v>0</v>
      </c>
      <c r="M2289" s="218">
        <f t="shared" si="2318"/>
        <v>0</v>
      </c>
      <c r="N2289" s="218">
        <f t="shared" si="2318"/>
        <v>0</v>
      </c>
      <c r="O2289" s="218">
        <f t="shared" si="2318"/>
        <v>0</v>
      </c>
      <c r="P2289" s="218">
        <f t="shared" si="2318"/>
        <v>0</v>
      </c>
      <c r="Q2289" s="218">
        <f t="shared" si="2318"/>
        <v>0</v>
      </c>
      <c r="R2289" s="218">
        <f t="shared" si="2318"/>
        <v>8.627342679015616E-4</v>
      </c>
      <c r="S2289" s="218">
        <f t="shared" si="2318"/>
        <v>0</v>
      </c>
      <c r="T2289" s="218">
        <f t="shared" si="2318"/>
        <v>0</v>
      </c>
      <c r="U2289" s="218">
        <f t="shared" si="2318"/>
        <v>0</v>
      </c>
    </row>
    <row r="2290" spans="1:21" x14ac:dyDescent="0.25">
      <c r="A2290" s="57" t="s">
        <v>740</v>
      </c>
      <c r="B2290" s="57" t="s">
        <v>8076</v>
      </c>
      <c r="C2290" s="218">
        <f t="shared" si="2313"/>
        <v>77.764043279657116</v>
      </c>
      <c r="D2290" s="218">
        <f t="shared" si="2313"/>
        <v>1.0964556829591867</v>
      </c>
      <c r="E2290" s="218"/>
      <c r="F2290" s="218"/>
      <c r="G2290" s="218"/>
      <c r="H2290" s="218">
        <f t="shared" ref="H2290:U2290" si="2319">(H5726/H$3521)/(H9162/H$6957)</f>
        <v>8.4620566673091591E-2</v>
      </c>
      <c r="I2290" s="218">
        <f t="shared" si="2319"/>
        <v>0</v>
      </c>
      <c r="J2290" s="218">
        <f t="shared" si="2319"/>
        <v>1.1042807914932371</v>
      </c>
      <c r="K2290" s="218">
        <f t="shared" si="2319"/>
        <v>9.0603737602086877E-3</v>
      </c>
      <c r="L2290" s="218">
        <f t="shared" si="2319"/>
        <v>0.26010334512562183</v>
      </c>
      <c r="M2290" s="218">
        <f t="shared" si="2319"/>
        <v>2.2764986013232749E-2</v>
      </c>
      <c r="N2290" s="218">
        <f t="shared" si="2319"/>
        <v>0</v>
      </c>
      <c r="O2290" s="218">
        <f t="shared" si="2319"/>
        <v>0</v>
      </c>
      <c r="P2290" s="218">
        <f t="shared" si="2319"/>
        <v>0</v>
      </c>
      <c r="Q2290" s="218">
        <f t="shared" si="2319"/>
        <v>0</v>
      </c>
      <c r="R2290" s="218">
        <f t="shared" si="2319"/>
        <v>0.12170884211324365</v>
      </c>
      <c r="S2290" s="218">
        <f t="shared" si="2319"/>
        <v>0</v>
      </c>
      <c r="T2290" s="218">
        <f t="shared" si="2319"/>
        <v>0</v>
      </c>
      <c r="U2290" s="218">
        <f t="shared" si="2319"/>
        <v>0</v>
      </c>
    </row>
    <row r="2291" spans="1:21" x14ac:dyDescent="0.25">
      <c r="A2291" s="57" t="s">
        <v>4340</v>
      </c>
      <c r="B2291" s="57" t="s">
        <v>8078</v>
      </c>
      <c r="C2291" s="218">
        <f t="shared" si="2313"/>
        <v>0</v>
      </c>
      <c r="D2291" s="218">
        <f t="shared" si="2313"/>
        <v>0</v>
      </c>
      <c r="E2291" s="218"/>
      <c r="F2291" s="218"/>
      <c r="G2291" s="218"/>
      <c r="H2291" s="218">
        <f t="shared" ref="H2291:U2291" si="2320">(H5727/H$3521)/(H9163/H$6957)</f>
        <v>0</v>
      </c>
      <c r="I2291" s="218">
        <f t="shared" si="2320"/>
        <v>8.4782919112645671E-4</v>
      </c>
      <c r="J2291" s="218">
        <f t="shared" si="2320"/>
        <v>0</v>
      </c>
      <c r="K2291" s="218">
        <f t="shared" si="2320"/>
        <v>0</v>
      </c>
      <c r="L2291" s="218">
        <f t="shared" si="2320"/>
        <v>0</v>
      </c>
      <c r="M2291" s="218">
        <f t="shared" si="2320"/>
        <v>0</v>
      </c>
      <c r="N2291" s="218">
        <f t="shared" si="2320"/>
        <v>0</v>
      </c>
      <c r="O2291" s="218">
        <f t="shared" si="2320"/>
        <v>0</v>
      </c>
      <c r="P2291" s="218">
        <f t="shared" si="2320"/>
        <v>0</v>
      </c>
      <c r="Q2291" s="218">
        <f t="shared" si="2320"/>
        <v>0</v>
      </c>
      <c r="R2291" s="218">
        <f t="shared" si="2320"/>
        <v>0</v>
      </c>
      <c r="S2291" s="218">
        <f t="shared" si="2320"/>
        <v>0</v>
      </c>
      <c r="T2291" s="218">
        <f t="shared" si="2320"/>
        <v>0</v>
      </c>
      <c r="U2291" s="218">
        <f t="shared" si="2320"/>
        <v>0</v>
      </c>
    </row>
    <row r="2292" spans="1:21" x14ac:dyDescent="0.25">
      <c r="A2292" s="57" t="s">
        <v>2950</v>
      </c>
      <c r="B2292" s="57" t="s">
        <v>8079</v>
      </c>
      <c r="C2292" s="218">
        <f t="shared" si="2313"/>
        <v>0</v>
      </c>
      <c r="D2292" s="218">
        <f t="shared" si="2313"/>
        <v>0</v>
      </c>
      <c r="E2292" s="218"/>
      <c r="F2292" s="218"/>
      <c r="G2292" s="218"/>
      <c r="H2292" s="218">
        <f t="shared" ref="H2292:U2292" si="2321">(H5728/H$3521)/(H9164/H$6957)</f>
        <v>0.21677660398967791</v>
      </c>
      <c r="I2292" s="218">
        <f t="shared" si="2321"/>
        <v>0</v>
      </c>
      <c r="J2292" s="218">
        <f t="shared" si="2321"/>
        <v>0</v>
      </c>
      <c r="K2292" s="218">
        <f t="shared" si="2321"/>
        <v>0</v>
      </c>
      <c r="L2292" s="218">
        <f t="shared" si="2321"/>
        <v>0</v>
      </c>
      <c r="M2292" s="218">
        <f t="shared" si="2321"/>
        <v>0</v>
      </c>
      <c r="N2292" s="218">
        <f t="shared" si="2321"/>
        <v>0</v>
      </c>
      <c r="O2292" s="218">
        <f t="shared" si="2321"/>
        <v>0</v>
      </c>
      <c r="P2292" s="218">
        <f t="shared" si="2321"/>
        <v>0</v>
      </c>
      <c r="Q2292" s="218">
        <f t="shared" si="2321"/>
        <v>0</v>
      </c>
      <c r="R2292" s="218">
        <f t="shared" si="2321"/>
        <v>0</v>
      </c>
      <c r="S2292" s="218">
        <f t="shared" si="2321"/>
        <v>0</v>
      </c>
      <c r="T2292" s="218">
        <f t="shared" si="2321"/>
        <v>0</v>
      </c>
      <c r="U2292" s="218">
        <f t="shared" si="2321"/>
        <v>0</v>
      </c>
    </row>
    <row r="2293" spans="1:21" x14ac:dyDescent="0.25">
      <c r="A2293" s="57" t="s">
        <v>3266</v>
      </c>
      <c r="B2293" s="57" t="s">
        <v>8080</v>
      </c>
      <c r="C2293" s="218">
        <f t="shared" si="2313"/>
        <v>0</v>
      </c>
      <c r="D2293" s="218">
        <f t="shared" si="2313"/>
        <v>0</v>
      </c>
      <c r="E2293" s="218"/>
      <c r="F2293" s="218"/>
      <c r="G2293" s="218"/>
      <c r="H2293" s="218">
        <f t="shared" ref="H2293:U2293" si="2322">(H5729/H$3521)/(H9165/H$6957)</f>
        <v>0</v>
      </c>
      <c r="I2293" s="218">
        <f t="shared" si="2322"/>
        <v>0</v>
      </c>
      <c r="J2293" s="218">
        <f t="shared" si="2322"/>
        <v>0</v>
      </c>
      <c r="K2293" s="218">
        <f t="shared" si="2322"/>
        <v>2.6863189175579019E-2</v>
      </c>
      <c r="L2293" s="218">
        <f t="shared" si="2322"/>
        <v>0</v>
      </c>
      <c r="M2293" s="218">
        <f t="shared" si="2322"/>
        <v>3.3829734360787435E-3</v>
      </c>
      <c r="N2293" s="218">
        <f t="shared" si="2322"/>
        <v>0</v>
      </c>
      <c r="O2293" s="218">
        <f t="shared" si="2322"/>
        <v>0</v>
      </c>
      <c r="P2293" s="218">
        <f t="shared" si="2322"/>
        <v>3.4459150355041143E-2</v>
      </c>
      <c r="Q2293" s="218">
        <f t="shared" si="2322"/>
        <v>0</v>
      </c>
      <c r="R2293" s="218">
        <f t="shared" si="2322"/>
        <v>0</v>
      </c>
      <c r="S2293" s="218">
        <f t="shared" si="2322"/>
        <v>0</v>
      </c>
      <c r="T2293" s="218">
        <f t="shared" si="2322"/>
        <v>0</v>
      </c>
      <c r="U2293" s="218">
        <f t="shared" si="2322"/>
        <v>0</v>
      </c>
    </row>
    <row r="2294" spans="1:21" x14ac:dyDescent="0.25">
      <c r="A2294" s="57" t="s">
        <v>3149</v>
      </c>
      <c r="B2294" s="57" t="s">
        <v>8081</v>
      </c>
      <c r="C2294" s="218">
        <f t="shared" si="2313"/>
        <v>0</v>
      </c>
      <c r="D2294" s="218">
        <f t="shared" si="2313"/>
        <v>0</v>
      </c>
      <c r="E2294" s="218"/>
      <c r="F2294" s="218"/>
      <c r="G2294" s="218"/>
      <c r="H2294" s="218">
        <f t="shared" ref="H2294:U2294" si="2323">(H5730/H$3521)/(H9166/H$6957)</f>
        <v>0</v>
      </c>
      <c r="I2294" s="218">
        <f t="shared" si="2323"/>
        <v>0</v>
      </c>
      <c r="J2294" s="218">
        <f t="shared" si="2323"/>
        <v>0</v>
      </c>
      <c r="K2294" s="218">
        <f t="shared" si="2323"/>
        <v>0</v>
      </c>
      <c r="L2294" s="218">
        <f t="shared" si="2323"/>
        <v>0</v>
      </c>
      <c r="M2294" s="218">
        <f t="shared" si="2323"/>
        <v>0</v>
      </c>
      <c r="N2294" s="218">
        <f t="shared" si="2323"/>
        <v>0</v>
      </c>
      <c r="O2294" s="218">
        <f t="shared" si="2323"/>
        <v>0</v>
      </c>
      <c r="P2294" s="218">
        <f t="shared" si="2323"/>
        <v>2.5801817042860244E-3</v>
      </c>
      <c r="Q2294" s="218">
        <f t="shared" si="2323"/>
        <v>0</v>
      </c>
      <c r="R2294" s="218">
        <f t="shared" si="2323"/>
        <v>0</v>
      </c>
      <c r="S2294" s="218">
        <f t="shared" si="2323"/>
        <v>0</v>
      </c>
      <c r="T2294" s="218">
        <f t="shared" si="2323"/>
        <v>0</v>
      </c>
      <c r="U2294" s="218">
        <f t="shared" si="2323"/>
        <v>0</v>
      </c>
    </row>
    <row r="2295" spans="1:21" x14ac:dyDescent="0.25">
      <c r="A2295" s="57" t="s">
        <v>10271</v>
      </c>
      <c r="B2295" s="57" t="s">
        <v>10272</v>
      </c>
      <c r="C2295" s="218">
        <f t="shared" si="2313"/>
        <v>0</v>
      </c>
      <c r="D2295" s="218">
        <f t="shared" si="2313"/>
        <v>0</v>
      </c>
      <c r="E2295" s="218"/>
      <c r="F2295" s="218"/>
      <c r="G2295" s="218"/>
      <c r="H2295" s="218">
        <f t="shared" ref="H2295:U2295" si="2324">(H5731/H$3521)/(H9167/H$6957)</f>
        <v>0</v>
      </c>
      <c r="I2295" s="218">
        <f t="shared" si="2324"/>
        <v>0</v>
      </c>
      <c r="J2295" s="218">
        <f t="shared" si="2324"/>
        <v>0</v>
      </c>
      <c r="K2295" s="218">
        <f t="shared" si="2324"/>
        <v>0</v>
      </c>
      <c r="L2295" s="218">
        <f t="shared" si="2324"/>
        <v>0</v>
      </c>
      <c r="M2295" s="218">
        <f t="shared" si="2324"/>
        <v>0</v>
      </c>
      <c r="N2295" s="218">
        <f t="shared" si="2324"/>
        <v>0</v>
      </c>
      <c r="O2295" s="218">
        <f t="shared" si="2324"/>
        <v>0</v>
      </c>
      <c r="P2295" s="218">
        <f t="shared" si="2324"/>
        <v>0</v>
      </c>
      <c r="Q2295" s="218">
        <f t="shared" si="2324"/>
        <v>0</v>
      </c>
      <c r="R2295" s="218">
        <f t="shared" si="2324"/>
        <v>0</v>
      </c>
      <c r="S2295" s="218">
        <f t="shared" si="2324"/>
        <v>0</v>
      </c>
      <c r="T2295" s="218">
        <f t="shared" si="2324"/>
        <v>7.0940218275972772E-2</v>
      </c>
      <c r="U2295" s="218">
        <f t="shared" si="2324"/>
        <v>0</v>
      </c>
    </row>
    <row r="2296" spans="1:21" x14ac:dyDescent="0.25">
      <c r="A2296" s="57" t="s">
        <v>10273</v>
      </c>
      <c r="B2296" s="57" t="s">
        <v>10274</v>
      </c>
      <c r="C2296" s="218">
        <f t="shared" si="2313"/>
        <v>0</v>
      </c>
      <c r="D2296" s="218">
        <f t="shared" si="2313"/>
        <v>0</v>
      </c>
      <c r="E2296" s="218"/>
      <c r="F2296" s="218"/>
      <c r="G2296" s="218"/>
      <c r="H2296" s="218">
        <f t="shared" ref="H2296:U2296" si="2325">(H5732/H$3521)/(H9168/H$6957)</f>
        <v>7.8071260186522218E-2</v>
      </c>
      <c r="I2296" s="218">
        <f t="shared" si="2325"/>
        <v>4.7607039008553509E-2</v>
      </c>
      <c r="J2296" s="218">
        <f t="shared" si="2325"/>
        <v>0</v>
      </c>
      <c r="K2296" s="218">
        <f t="shared" si="2325"/>
        <v>0</v>
      </c>
      <c r="L2296" s="218">
        <f t="shared" si="2325"/>
        <v>0</v>
      </c>
      <c r="M2296" s="218">
        <f t="shared" si="2325"/>
        <v>0</v>
      </c>
      <c r="N2296" s="218">
        <f t="shared" si="2325"/>
        <v>0</v>
      </c>
      <c r="O2296" s="218">
        <f t="shared" si="2325"/>
        <v>0</v>
      </c>
      <c r="P2296" s="218">
        <f t="shared" si="2325"/>
        <v>1.2724238464725491E-2</v>
      </c>
      <c r="Q2296" s="218">
        <f t="shared" si="2325"/>
        <v>0.3738207594804438</v>
      </c>
      <c r="R2296" s="218">
        <f t="shared" si="2325"/>
        <v>0.12917314086683401</v>
      </c>
      <c r="S2296" s="218">
        <f t="shared" si="2325"/>
        <v>0.4198017350715153</v>
      </c>
      <c r="T2296" s="218">
        <f t="shared" si="2325"/>
        <v>0.40881733821664085</v>
      </c>
      <c r="U2296" s="218">
        <f t="shared" si="2325"/>
        <v>1.1688140079144548E-2</v>
      </c>
    </row>
    <row r="2297" spans="1:21" x14ac:dyDescent="0.25">
      <c r="A2297" s="57" t="s">
        <v>3049</v>
      </c>
      <c r="B2297" s="57" t="s">
        <v>8087</v>
      </c>
      <c r="C2297" s="218">
        <f t="shared" si="2313"/>
        <v>0</v>
      </c>
      <c r="D2297" s="218">
        <f t="shared" si="2313"/>
        <v>0</v>
      </c>
      <c r="E2297" s="218"/>
      <c r="F2297" s="218"/>
      <c r="G2297" s="218"/>
      <c r="H2297" s="218">
        <f t="shared" ref="H2297:U2297" si="2326">(H5733/H$3521)/(H9169/H$6957)</f>
        <v>0</v>
      </c>
      <c r="I2297" s="218">
        <f t="shared" si="2326"/>
        <v>0</v>
      </c>
      <c r="J2297" s="218">
        <f t="shared" si="2326"/>
        <v>3.9678047155291767E-2</v>
      </c>
      <c r="K2297" s="218">
        <f t="shared" si="2326"/>
        <v>0</v>
      </c>
      <c r="L2297" s="218">
        <f t="shared" si="2326"/>
        <v>0</v>
      </c>
      <c r="M2297" s="218">
        <f t="shared" si="2326"/>
        <v>0</v>
      </c>
      <c r="N2297" s="218">
        <f t="shared" si="2326"/>
        <v>2.4997411241338543E-4</v>
      </c>
      <c r="O2297" s="218">
        <f t="shared" si="2326"/>
        <v>0</v>
      </c>
      <c r="P2297" s="218">
        <f t="shared" si="2326"/>
        <v>0</v>
      </c>
      <c r="Q2297" s="218">
        <f t="shared" si="2326"/>
        <v>0</v>
      </c>
      <c r="R2297" s="218">
        <f t="shared" si="2326"/>
        <v>3.045444428738446E-4</v>
      </c>
      <c r="S2297" s="218">
        <f t="shared" si="2326"/>
        <v>0</v>
      </c>
      <c r="T2297" s="218">
        <f t="shared" si="2326"/>
        <v>0</v>
      </c>
      <c r="U2297" s="218">
        <f t="shared" si="2326"/>
        <v>0</v>
      </c>
    </row>
    <row r="2298" spans="1:21" x14ac:dyDescent="0.25">
      <c r="A2298" s="57" t="s">
        <v>3480</v>
      </c>
      <c r="B2298" s="57" t="s">
        <v>8089</v>
      </c>
      <c r="C2298" s="218">
        <f t="shared" si="2313"/>
        <v>0</v>
      </c>
      <c r="D2298" s="218">
        <f t="shared" si="2313"/>
        <v>0</v>
      </c>
      <c r="E2298" s="218"/>
      <c r="F2298" s="218"/>
      <c r="G2298" s="218"/>
      <c r="H2298" s="218">
        <f t="shared" ref="H2298:U2298" si="2327">(H5734/H$3521)/(H9170/H$6957)</f>
        <v>0</v>
      </c>
      <c r="I2298" s="218">
        <f t="shared" si="2327"/>
        <v>0</v>
      </c>
      <c r="J2298" s="218">
        <f t="shared" si="2327"/>
        <v>0</v>
      </c>
      <c r="K2298" s="218">
        <f t="shared" si="2327"/>
        <v>0</v>
      </c>
      <c r="L2298" s="218">
        <f t="shared" si="2327"/>
        <v>0</v>
      </c>
      <c r="M2298" s="218">
        <f t="shared" si="2327"/>
        <v>0</v>
      </c>
      <c r="N2298" s="218">
        <f t="shared" si="2327"/>
        <v>0</v>
      </c>
      <c r="O2298" s="218">
        <f t="shared" si="2327"/>
        <v>0</v>
      </c>
      <c r="P2298" s="218">
        <f t="shared" si="2327"/>
        <v>1.6922817382835134</v>
      </c>
      <c r="Q2298" s="218">
        <f t="shared" si="2327"/>
        <v>0</v>
      </c>
      <c r="R2298" s="218">
        <f t="shared" si="2327"/>
        <v>0</v>
      </c>
      <c r="S2298" s="218">
        <f t="shared" si="2327"/>
        <v>0</v>
      </c>
      <c r="T2298" s="218">
        <f t="shared" si="2327"/>
        <v>0</v>
      </c>
      <c r="U2298" s="218">
        <f t="shared" si="2327"/>
        <v>8.2991891853163982E-2</v>
      </c>
    </row>
    <row r="2299" spans="1:21" x14ac:dyDescent="0.25">
      <c r="A2299" s="57" t="s">
        <v>1404</v>
      </c>
      <c r="B2299" s="57" t="s">
        <v>8090</v>
      </c>
      <c r="C2299" s="218">
        <f t="shared" si="2313"/>
        <v>9.3205234993012152</v>
      </c>
      <c r="D2299" s="218">
        <f t="shared" si="2313"/>
        <v>6.2377738533495313</v>
      </c>
      <c r="E2299" s="218"/>
      <c r="F2299" s="218"/>
      <c r="G2299" s="218"/>
      <c r="H2299" s="218">
        <f t="shared" ref="H2299:U2299" si="2328">(H5735/H$3521)/(H9171/H$6957)</f>
        <v>5.1951734989046389E-3</v>
      </c>
      <c r="I2299" s="218">
        <f t="shared" si="2328"/>
        <v>6.0667656493974178E-3</v>
      </c>
      <c r="J2299" s="218">
        <f t="shared" si="2328"/>
        <v>0</v>
      </c>
      <c r="K2299" s="218">
        <f t="shared" si="2328"/>
        <v>0</v>
      </c>
      <c r="L2299" s="218">
        <f t="shared" si="2328"/>
        <v>0</v>
      </c>
      <c r="M2299" s="218">
        <f t="shared" si="2328"/>
        <v>1.1363210505519793E-3</v>
      </c>
      <c r="N2299" s="218">
        <f t="shared" si="2328"/>
        <v>3.0853457230727546E-2</v>
      </c>
      <c r="O2299" s="218">
        <f t="shared" si="2328"/>
        <v>0</v>
      </c>
      <c r="P2299" s="218">
        <f t="shared" si="2328"/>
        <v>3.5255563771068683E-3</v>
      </c>
      <c r="Q2299" s="218">
        <f t="shared" si="2328"/>
        <v>0</v>
      </c>
      <c r="R2299" s="218">
        <f t="shared" si="2328"/>
        <v>0</v>
      </c>
      <c r="S2299" s="218">
        <f t="shared" si="2328"/>
        <v>0</v>
      </c>
      <c r="T2299" s="218">
        <f t="shared" si="2328"/>
        <v>1.4629710952417742E-4</v>
      </c>
      <c r="U2299" s="218">
        <f t="shared" si="2328"/>
        <v>0</v>
      </c>
    </row>
    <row r="2300" spans="1:21" x14ac:dyDescent="0.25">
      <c r="A2300" s="57" t="s">
        <v>9592</v>
      </c>
      <c r="B2300" s="57" t="s">
        <v>9593</v>
      </c>
      <c r="C2300" s="218">
        <f t="shared" si="2313"/>
        <v>0</v>
      </c>
      <c r="D2300" s="218">
        <f t="shared" si="2313"/>
        <v>9.3110426323228773E-2</v>
      </c>
      <c r="E2300" s="218"/>
      <c r="F2300" s="218"/>
      <c r="G2300" s="218"/>
      <c r="H2300" s="218">
        <f t="shared" ref="H2300:U2300" si="2329">(H5736/H$3521)/(H9172/H$6957)</f>
        <v>1.2863435145368374</v>
      </c>
      <c r="I2300" s="218">
        <f t="shared" si="2329"/>
        <v>0</v>
      </c>
      <c r="J2300" s="218">
        <f t="shared" si="2329"/>
        <v>0</v>
      </c>
      <c r="K2300" s="218">
        <f t="shared" si="2329"/>
        <v>0</v>
      </c>
      <c r="L2300" s="218">
        <f t="shared" si="2329"/>
        <v>0</v>
      </c>
      <c r="M2300" s="218">
        <f t="shared" si="2329"/>
        <v>0</v>
      </c>
      <c r="N2300" s="218">
        <f t="shared" si="2329"/>
        <v>1.3506808265076502</v>
      </c>
      <c r="O2300" s="218">
        <f t="shared" si="2329"/>
        <v>1.7643604378379794</v>
      </c>
      <c r="P2300" s="218">
        <f t="shared" si="2329"/>
        <v>0.23244007159377753</v>
      </c>
      <c r="Q2300" s="218">
        <f t="shared" si="2329"/>
        <v>0</v>
      </c>
      <c r="R2300" s="218">
        <f t="shared" si="2329"/>
        <v>0</v>
      </c>
      <c r="S2300" s="218">
        <f t="shared" si="2329"/>
        <v>0</v>
      </c>
      <c r="T2300" s="218">
        <f t="shared" si="2329"/>
        <v>0</v>
      </c>
      <c r="U2300" s="218">
        <f t="shared" si="2329"/>
        <v>0</v>
      </c>
    </row>
    <row r="2301" spans="1:21" x14ac:dyDescent="0.25">
      <c r="A2301" s="57" t="s">
        <v>961</v>
      </c>
      <c r="B2301" s="57" t="s">
        <v>8094</v>
      </c>
      <c r="C2301" s="218">
        <f t="shared" si="2313"/>
        <v>0</v>
      </c>
      <c r="D2301" s="218">
        <f t="shared" si="2313"/>
        <v>0</v>
      </c>
      <c r="E2301" s="218"/>
      <c r="F2301" s="218"/>
      <c r="G2301" s="218"/>
      <c r="H2301" s="218">
        <f t="shared" ref="H2301:U2301" si="2330">(H5737/H$3521)/(H9173/H$6957)</f>
        <v>0</v>
      </c>
      <c r="I2301" s="218">
        <f t="shared" si="2330"/>
        <v>0</v>
      </c>
      <c r="J2301" s="218">
        <f t="shared" si="2330"/>
        <v>0</v>
      </c>
      <c r="K2301" s="218">
        <f t="shared" si="2330"/>
        <v>0</v>
      </c>
      <c r="L2301" s="218">
        <f t="shared" si="2330"/>
        <v>0.17331703780956648</v>
      </c>
      <c r="M2301" s="218">
        <f t="shared" si="2330"/>
        <v>0</v>
      </c>
      <c r="N2301" s="218">
        <f t="shared" si="2330"/>
        <v>0</v>
      </c>
      <c r="O2301" s="218">
        <f t="shared" si="2330"/>
        <v>0</v>
      </c>
      <c r="P2301" s="218">
        <f t="shared" si="2330"/>
        <v>0.11551545352578774</v>
      </c>
      <c r="Q2301" s="218">
        <f t="shared" si="2330"/>
        <v>0</v>
      </c>
      <c r="R2301" s="218">
        <f t="shared" si="2330"/>
        <v>0</v>
      </c>
      <c r="S2301" s="218">
        <f t="shared" si="2330"/>
        <v>0</v>
      </c>
      <c r="T2301" s="218">
        <f t="shared" si="2330"/>
        <v>0</v>
      </c>
      <c r="U2301" s="218">
        <f t="shared" si="2330"/>
        <v>0</v>
      </c>
    </row>
    <row r="2302" spans="1:21" x14ac:dyDescent="0.25">
      <c r="A2302" s="57" t="s">
        <v>61</v>
      </c>
      <c r="B2302" s="57" t="s">
        <v>8095</v>
      </c>
      <c r="C2302" s="218">
        <f t="shared" si="2313"/>
        <v>0</v>
      </c>
      <c r="D2302" s="218">
        <f t="shared" si="2313"/>
        <v>0</v>
      </c>
      <c r="E2302" s="218"/>
      <c r="F2302" s="218"/>
      <c r="G2302" s="218"/>
      <c r="H2302" s="218">
        <f t="shared" ref="H2302:U2302" si="2331">(H5738/H$3521)/(H9174/H$6957)</f>
        <v>0</v>
      </c>
      <c r="I2302" s="218">
        <f t="shared" si="2331"/>
        <v>0</v>
      </c>
      <c r="J2302" s="218">
        <f t="shared" si="2331"/>
        <v>0</v>
      </c>
      <c r="K2302" s="218">
        <f t="shared" si="2331"/>
        <v>0</v>
      </c>
      <c r="L2302" s="218">
        <f t="shared" si="2331"/>
        <v>0</v>
      </c>
      <c r="M2302" s="218">
        <f t="shared" si="2331"/>
        <v>0</v>
      </c>
      <c r="N2302" s="218">
        <f t="shared" si="2331"/>
        <v>0</v>
      </c>
      <c r="O2302" s="218">
        <f t="shared" si="2331"/>
        <v>0</v>
      </c>
      <c r="P2302" s="218">
        <f t="shared" si="2331"/>
        <v>0</v>
      </c>
      <c r="Q2302" s="218">
        <f t="shared" si="2331"/>
        <v>0</v>
      </c>
      <c r="R2302" s="218">
        <f t="shared" si="2331"/>
        <v>0</v>
      </c>
      <c r="S2302" s="218">
        <f t="shared" si="2331"/>
        <v>0.84354284407020563</v>
      </c>
      <c r="T2302" s="218">
        <f t="shared" si="2331"/>
        <v>0</v>
      </c>
      <c r="U2302" s="218">
        <f t="shared" si="2331"/>
        <v>0</v>
      </c>
    </row>
    <row r="2303" spans="1:21" x14ac:dyDescent="0.25">
      <c r="A2303" s="57" t="s">
        <v>4314</v>
      </c>
      <c r="B2303" s="57" t="s">
        <v>8096</v>
      </c>
      <c r="C2303" s="218">
        <f t="shared" si="2313"/>
        <v>0</v>
      </c>
      <c r="D2303" s="218">
        <f t="shared" si="2313"/>
        <v>0</v>
      </c>
      <c r="E2303" s="218"/>
      <c r="F2303" s="218"/>
      <c r="G2303" s="218"/>
      <c r="H2303" s="218">
        <f t="shared" ref="H2303:U2303" si="2332">(H5739/H$3521)/(H9175/H$6957)</f>
        <v>0</v>
      </c>
      <c r="I2303" s="218">
        <f t="shared" si="2332"/>
        <v>0</v>
      </c>
      <c r="J2303" s="218">
        <f t="shared" si="2332"/>
        <v>0</v>
      </c>
      <c r="K2303" s="218">
        <f t="shared" si="2332"/>
        <v>0</v>
      </c>
      <c r="L2303" s="218">
        <f t="shared" si="2332"/>
        <v>0</v>
      </c>
      <c r="M2303" s="218">
        <f t="shared" si="2332"/>
        <v>0</v>
      </c>
      <c r="N2303" s="218">
        <f t="shared" si="2332"/>
        <v>0</v>
      </c>
      <c r="O2303" s="218">
        <f t="shared" si="2332"/>
        <v>0</v>
      </c>
      <c r="P2303" s="218">
        <f t="shared" si="2332"/>
        <v>0</v>
      </c>
      <c r="Q2303" s="218">
        <f t="shared" si="2332"/>
        <v>0</v>
      </c>
      <c r="R2303" s="218">
        <f t="shared" si="2332"/>
        <v>0</v>
      </c>
      <c r="S2303" s="218">
        <f t="shared" si="2332"/>
        <v>0.64293883377701599</v>
      </c>
      <c r="T2303" s="218">
        <f t="shared" si="2332"/>
        <v>0</v>
      </c>
      <c r="U2303" s="218">
        <f t="shared" si="2332"/>
        <v>0</v>
      </c>
    </row>
    <row r="2304" spans="1:21" x14ac:dyDescent="0.25">
      <c r="A2304" s="57" t="s">
        <v>4013</v>
      </c>
      <c r="B2304" s="57" t="s">
        <v>8097</v>
      </c>
      <c r="C2304" s="218">
        <f t="shared" si="2313"/>
        <v>0</v>
      </c>
      <c r="D2304" s="218">
        <f t="shared" si="2313"/>
        <v>0</v>
      </c>
      <c r="E2304" s="218"/>
      <c r="F2304" s="218"/>
      <c r="G2304" s="218"/>
      <c r="H2304" s="218">
        <f t="shared" ref="H2304:U2304" si="2333">(H5740/H$3521)/(H9176/H$6957)</f>
        <v>7.1417289111207469E-2</v>
      </c>
      <c r="I2304" s="218">
        <f t="shared" si="2333"/>
        <v>7.4417459786970085E-3</v>
      </c>
      <c r="J2304" s="218">
        <f t="shared" si="2333"/>
        <v>0</v>
      </c>
      <c r="K2304" s="218">
        <f t="shared" si="2333"/>
        <v>0</v>
      </c>
      <c r="L2304" s="218">
        <f t="shared" si="2333"/>
        <v>0</v>
      </c>
      <c r="M2304" s="218">
        <f t="shared" si="2333"/>
        <v>0</v>
      </c>
      <c r="N2304" s="218">
        <f t="shared" si="2333"/>
        <v>0</v>
      </c>
      <c r="O2304" s="218">
        <f t="shared" si="2333"/>
        <v>0</v>
      </c>
      <c r="P2304" s="218">
        <f t="shared" si="2333"/>
        <v>2.2987031103961934E-2</v>
      </c>
      <c r="Q2304" s="218">
        <f t="shared" si="2333"/>
        <v>0</v>
      </c>
      <c r="R2304" s="218">
        <f t="shared" si="2333"/>
        <v>8.0197352255433896E-2</v>
      </c>
      <c r="S2304" s="218">
        <f t="shared" si="2333"/>
        <v>2.2665991392894203E-2</v>
      </c>
      <c r="T2304" s="218">
        <f t="shared" si="2333"/>
        <v>0</v>
      </c>
      <c r="U2304" s="218">
        <f t="shared" si="2333"/>
        <v>0</v>
      </c>
    </row>
    <row r="2305" spans="1:21" x14ac:dyDescent="0.25">
      <c r="A2305" s="57" t="s">
        <v>10275</v>
      </c>
      <c r="B2305" s="57" t="s">
        <v>10276</v>
      </c>
      <c r="C2305" s="218">
        <f t="shared" ref="C2305:D2324" si="2334">(C5741/C$3521)/(C9177/C$6957)</f>
        <v>0</v>
      </c>
      <c r="D2305" s="218">
        <f t="shared" si="2334"/>
        <v>0</v>
      </c>
      <c r="E2305" s="218"/>
      <c r="F2305" s="218"/>
      <c r="G2305" s="218"/>
      <c r="H2305" s="218">
        <f t="shared" ref="H2305:U2305" si="2335">(H5741/H$3521)/(H9177/H$6957)</f>
        <v>0</v>
      </c>
      <c r="I2305" s="218">
        <f t="shared" si="2335"/>
        <v>0</v>
      </c>
      <c r="J2305" s="218">
        <f t="shared" si="2335"/>
        <v>0</v>
      </c>
      <c r="K2305" s="218">
        <f t="shared" si="2335"/>
        <v>0</v>
      </c>
      <c r="L2305" s="218">
        <f t="shared" si="2335"/>
        <v>0</v>
      </c>
      <c r="M2305" s="218">
        <f t="shared" si="2335"/>
        <v>2.652311584100462E-2</v>
      </c>
      <c r="N2305" s="218">
        <f t="shared" si="2335"/>
        <v>0</v>
      </c>
      <c r="O2305" s="218">
        <f t="shared" si="2335"/>
        <v>0</v>
      </c>
      <c r="P2305" s="218">
        <f t="shared" si="2335"/>
        <v>0</v>
      </c>
      <c r="Q2305" s="218">
        <f t="shared" si="2335"/>
        <v>0</v>
      </c>
      <c r="R2305" s="218">
        <f t="shared" si="2335"/>
        <v>0</v>
      </c>
      <c r="S2305" s="218">
        <f t="shared" si="2335"/>
        <v>0</v>
      </c>
      <c r="T2305" s="218">
        <f t="shared" si="2335"/>
        <v>0</v>
      </c>
      <c r="U2305" s="218">
        <f t="shared" si="2335"/>
        <v>0</v>
      </c>
    </row>
    <row r="2306" spans="1:21" x14ac:dyDescent="0.25">
      <c r="A2306" s="57" t="s">
        <v>13</v>
      </c>
      <c r="B2306" s="57" t="s">
        <v>8103</v>
      </c>
      <c r="C2306" s="218">
        <f t="shared" si="2334"/>
        <v>0.42295992020122453</v>
      </c>
      <c r="D2306" s="218">
        <f t="shared" si="2334"/>
        <v>9.5208435473693898E-2</v>
      </c>
      <c r="E2306" s="218"/>
      <c r="F2306" s="218"/>
      <c r="G2306" s="218"/>
      <c r="H2306" s="218">
        <f t="shared" ref="H2306:U2306" si="2336">(H5742/H$3521)/(H9178/H$6957)</f>
        <v>0</v>
      </c>
      <c r="I2306" s="218">
        <f t="shared" si="2336"/>
        <v>0</v>
      </c>
      <c r="J2306" s="218">
        <f t="shared" si="2336"/>
        <v>0</v>
      </c>
      <c r="K2306" s="218">
        <f t="shared" si="2336"/>
        <v>0</v>
      </c>
      <c r="L2306" s="218">
        <f t="shared" si="2336"/>
        <v>4.2822467660280791E-2</v>
      </c>
      <c r="M2306" s="218">
        <f t="shared" si="2336"/>
        <v>0</v>
      </c>
      <c r="N2306" s="218">
        <f t="shared" si="2336"/>
        <v>0</v>
      </c>
      <c r="O2306" s="218">
        <f t="shared" si="2336"/>
        <v>0</v>
      </c>
      <c r="P2306" s="218">
        <f t="shared" si="2336"/>
        <v>0</v>
      </c>
      <c r="Q2306" s="218">
        <f t="shared" si="2336"/>
        <v>0</v>
      </c>
      <c r="R2306" s="218">
        <f t="shared" si="2336"/>
        <v>0</v>
      </c>
      <c r="S2306" s="218">
        <f t="shared" si="2336"/>
        <v>0</v>
      </c>
      <c r="T2306" s="218">
        <f t="shared" si="2336"/>
        <v>0</v>
      </c>
      <c r="U2306" s="218">
        <f t="shared" si="2336"/>
        <v>0</v>
      </c>
    </row>
    <row r="2307" spans="1:21" x14ac:dyDescent="0.25">
      <c r="A2307" s="57" t="s">
        <v>103</v>
      </c>
      <c r="B2307" s="57" t="s">
        <v>8104</v>
      </c>
      <c r="C2307" s="218">
        <f t="shared" si="2334"/>
        <v>0.56973717073043761</v>
      </c>
      <c r="D2307" s="218">
        <f t="shared" si="2334"/>
        <v>0.16354810146191992</v>
      </c>
      <c r="E2307" s="218"/>
      <c r="F2307" s="218"/>
      <c r="G2307" s="218"/>
      <c r="H2307" s="218">
        <f t="shared" ref="H2307:U2307" si="2337">(H5743/H$3521)/(H9179/H$6957)</f>
        <v>0.16944759641260099</v>
      </c>
      <c r="I2307" s="218">
        <f t="shared" si="2337"/>
        <v>0.27512357165192203</v>
      </c>
      <c r="J2307" s="218">
        <f t="shared" si="2337"/>
        <v>3.0898865937048385</v>
      </c>
      <c r="K2307" s="218">
        <f t="shared" si="2337"/>
        <v>1.9184018936497709</v>
      </c>
      <c r="L2307" s="218">
        <f t="shared" si="2337"/>
        <v>3.5224264963644059</v>
      </c>
      <c r="M2307" s="218">
        <f t="shared" si="2337"/>
        <v>0.967601060260872</v>
      </c>
      <c r="N2307" s="218">
        <f t="shared" si="2337"/>
        <v>3.1489635849178894</v>
      </c>
      <c r="O2307" s="218">
        <f t="shared" si="2337"/>
        <v>2.6348378668328709</v>
      </c>
      <c r="P2307" s="218">
        <f t="shared" si="2337"/>
        <v>3.4183694853586326</v>
      </c>
      <c r="Q2307" s="218">
        <f t="shared" si="2337"/>
        <v>1.6459916626736775</v>
      </c>
      <c r="R2307" s="218">
        <f t="shared" si="2337"/>
        <v>1.7036909447868009</v>
      </c>
      <c r="S2307" s="218">
        <f t="shared" si="2337"/>
        <v>1.0996242090106088</v>
      </c>
      <c r="T2307" s="218">
        <f t="shared" si="2337"/>
        <v>0.50210984953790305</v>
      </c>
      <c r="U2307" s="218">
        <f t="shared" si="2337"/>
        <v>0.10502576624854741</v>
      </c>
    </row>
    <row r="2308" spans="1:21" x14ac:dyDescent="0.25">
      <c r="A2308" s="57" t="s">
        <v>108</v>
      </c>
      <c r="B2308" s="57" t="s">
        <v>8105</v>
      </c>
      <c r="C2308" s="218">
        <f t="shared" si="2334"/>
        <v>15.372784229249834</v>
      </c>
      <c r="D2308" s="218">
        <f t="shared" si="2334"/>
        <v>6.2043036816234194</v>
      </c>
      <c r="E2308" s="218"/>
      <c r="F2308" s="218"/>
      <c r="G2308" s="218"/>
      <c r="H2308" s="218">
        <f t="shared" ref="H2308:U2308" si="2338">(H5744/H$3521)/(H9180/H$6957)</f>
        <v>65.271285895761977</v>
      </c>
      <c r="I2308" s="218">
        <f t="shared" si="2338"/>
        <v>6.9713959088705169</v>
      </c>
      <c r="J2308" s="218">
        <f t="shared" si="2338"/>
        <v>15.630381016918845</v>
      </c>
      <c r="K2308" s="218">
        <f t="shared" si="2338"/>
        <v>11.569850765952701</v>
      </c>
      <c r="L2308" s="218">
        <f t="shared" si="2338"/>
        <v>7.268309079351237</v>
      </c>
      <c r="M2308" s="218">
        <f t="shared" si="2338"/>
        <v>8.3832543645321067</v>
      </c>
      <c r="N2308" s="218">
        <f t="shared" si="2338"/>
        <v>5.2900304948380557</v>
      </c>
      <c r="O2308" s="218">
        <f t="shared" si="2338"/>
        <v>2.3693870790662306</v>
      </c>
      <c r="P2308" s="218">
        <f t="shared" si="2338"/>
        <v>1.3059574030677326</v>
      </c>
      <c r="Q2308" s="218">
        <f t="shared" si="2338"/>
        <v>1.1623339740036196</v>
      </c>
      <c r="R2308" s="218">
        <f t="shared" si="2338"/>
        <v>1.0587941350766812</v>
      </c>
      <c r="S2308" s="218">
        <f t="shared" si="2338"/>
        <v>1.252567863831995</v>
      </c>
      <c r="T2308" s="218">
        <f t="shared" si="2338"/>
        <v>1.2725890284397865</v>
      </c>
      <c r="U2308" s="218">
        <f t="shared" si="2338"/>
        <v>1.643383440822354</v>
      </c>
    </row>
    <row r="2309" spans="1:21" x14ac:dyDescent="0.25">
      <c r="A2309" s="57" t="s">
        <v>1182</v>
      </c>
      <c r="B2309" s="57" t="s">
        <v>8108</v>
      </c>
      <c r="C2309" s="218">
        <f t="shared" si="2334"/>
        <v>0</v>
      </c>
      <c r="D2309" s="218">
        <f t="shared" si="2334"/>
        <v>0</v>
      </c>
      <c r="E2309" s="218"/>
      <c r="F2309" s="218"/>
      <c r="G2309" s="218"/>
      <c r="H2309" s="218">
        <f t="shared" ref="H2309:U2309" si="2339">(H5745/H$3521)/(H9181/H$6957)</f>
        <v>0</v>
      </c>
      <c r="I2309" s="218">
        <f t="shared" si="2339"/>
        <v>0</v>
      </c>
      <c r="J2309" s="218">
        <f t="shared" si="2339"/>
        <v>2.0939093248647785E-2</v>
      </c>
      <c r="K2309" s="218">
        <f t="shared" si="2339"/>
        <v>0</v>
      </c>
      <c r="L2309" s="218">
        <f t="shared" si="2339"/>
        <v>0</v>
      </c>
      <c r="M2309" s="218">
        <f t="shared" si="2339"/>
        <v>0</v>
      </c>
      <c r="N2309" s="218">
        <f t="shared" si="2339"/>
        <v>0</v>
      </c>
      <c r="O2309" s="218">
        <f t="shared" si="2339"/>
        <v>4.559183047749547E-3</v>
      </c>
      <c r="P2309" s="218">
        <f t="shared" si="2339"/>
        <v>0</v>
      </c>
      <c r="Q2309" s="218">
        <f t="shared" si="2339"/>
        <v>0</v>
      </c>
      <c r="R2309" s="218">
        <f t="shared" si="2339"/>
        <v>0</v>
      </c>
      <c r="S2309" s="218">
        <f t="shared" si="2339"/>
        <v>0</v>
      </c>
      <c r="T2309" s="218">
        <f t="shared" si="2339"/>
        <v>0</v>
      </c>
      <c r="U2309" s="218">
        <f t="shared" si="2339"/>
        <v>1.7314797504080993E-4</v>
      </c>
    </row>
    <row r="2310" spans="1:21" x14ac:dyDescent="0.25">
      <c r="A2310" s="57" t="s">
        <v>2860</v>
      </c>
      <c r="B2310" s="57" t="s">
        <v>8109</v>
      </c>
      <c r="C2310" s="218">
        <f t="shared" si="2334"/>
        <v>0</v>
      </c>
      <c r="D2310" s="218">
        <f t="shared" si="2334"/>
        <v>0</v>
      </c>
      <c r="E2310" s="218"/>
      <c r="F2310" s="218"/>
      <c r="G2310" s="218"/>
      <c r="H2310" s="218">
        <f t="shared" ref="H2310:U2310" si="2340">(H5746/H$3521)/(H9182/H$6957)</f>
        <v>0</v>
      </c>
      <c r="I2310" s="218">
        <f t="shared" si="2340"/>
        <v>0</v>
      </c>
      <c r="J2310" s="218">
        <f t="shared" si="2340"/>
        <v>0</v>
      </c>
      <c r="K2310" s="218">
        <f t="shared" si="2340"/>
        <v>0</v>
      </c>
      <c r="L2310" s="218">
        <f t="shared" si="2340"/>
        <v>0</v>
      </c>
      <c r="M2310" s="218">
        <f t="shared" si="2340"/>
        <v>0</v>
      </c>
      <c r="N2310" s="218">
        <f t="shared" si="2340"/>
        <v>0</v>
      </c>
      <c r="O2310" s="218">
        <f t="shared" si="2340"/>
        <v>0</v>
      </c>
      <c r="P2310" s="218">
        <f t="shared" si="2340"/>
        <v>0</v>
      </c>
      <c r="Q2310" s="218">
        <f t="shared" si="2340"/>
        <v>0</v>
      </c>
      <c r="R2310" s="218">
        <f t="shared" si="2340"/>
        <v>6.7419644106087168E-2</v>
      </c>
      <c r="S2310" s="218">
        <f t="shared" si="2340"/>
        <v>0</v>
      </c>
      <c r="T2310" s="218">
        <f t="shared" si="2340"/>
        <v>0</v>
      </c>
      <c r="U2310" s="218">
        <f t="shared" si="2340"/>
        <v>0</v>
      </c>
    </row>
    <row r="2311" spans="1:21" x14ac:dyDescent="0.25">
      <c r="A2311" s="57" t="s">
        <v>1222</v>
      </c>
      <c r="B2311" s="57" t="s">
        <v>8110</v>
      </c>
      <c r="C2311" s="218">
        <f t="shared" si="2334"/>
        <v>0</v>
      </c>
      <c r="D2311" s="218">
        <f t="shared" si="2334"/>
        <v>0</v>
      </c>
      <c r="E2311" s="218"/>
      <c r="F2311" s="218"/>
      <c r="G2311" s="218"/>
      <c r="H2311" s="218">
        <f t="shared" ref="H2311:U2311" si="2341">(H5747/H$3521)/(H9183/H$6957)</f>
        <v>0</v>
      </c>
      <c r="I2311" s="218">
        <f t="shared" si="2341"/>
        <v>8.1237165696566874E-2</v>
      </c>
      <c r="J2311" s="218">
        <f t="shared" si="2341"/>
        <v>0</v>
      </c>
      <c r="K2311" s="218">
        <f t="shared" si="2341"/>
        <v>0</v>
      </c>
      <c r="L2311" s="218">
        <f t="shared" si="2341"/>
        <v>1.1316313438658773E-3</v>
      </c>
      <c r="M2311" s="218">
        <f t="shared" si="2341"/>
        <v>0</v>
      </c>
      <c r="N2311" s="218">
        <f t="shared" si="2341"/>
        <v>0</v>
      </c>
      <c r="O2311" s="218">
        <f t="shared" si="2341"/>
        <v>0</v>
      </c>
      <c r="P2311" s="218">
        <f t="shared" si="2341"/>
        <v>0.14865588149125328</v>
      </c>
      <c r="Q2311" s="218">
        <f t="shared" si="2341"/>
        <v>0</v>
      </c>
      <c r="R2311" s="218">
        <f t="shared" si="2341"/>
        <v>0.49484205937182324</v>
      </c>
      <c r="S2311" s="218">
        <f t="shared" si="2341"/>
        <v>2.3820006204558646E-4</v>
      </c>
      <c r="T2311" s="218">
        <f t="shared" si="2341"/>
        <v>7.3684008958778899E-2</v>
      </c>
      <c r="U2311" s="218">
        <f t="shared" si="2341"/>
        <v>0</v>
      </c>
    </row>
    <row r="2312" spans="1:21" x14ac:dyDescent="0.25">
      <c r="A2312" s="57" t="s">
        <v>3223</v>
      </c>
      <c r="B2312" s="57" t="s">
        <v>8111</v>
      </c>
      <c r="C2312" s="218">
        <f t="shared" si="2334"/>
        <v>0</v>
      </c>
      <c r="D2312" s="218">
        <f t="shared" si="2334"/>
        <v>0</v>
      </c>
      <c r="E2312" s="218"/>
      <c r="F2312" s="218"/>
      <c r="G2312" s="218"/>
      <c r="H2312" s="218">
        <f t="shared" ref="H2312:U2312" si="2342">(H5748/H$3521)/(H9184/H$6957)</f>
        <v>0</v>
      </c>
      <c r="I2312" s="218">
        <f t="shared" si="2342"/>
        <v>0</v>
      </c>
      <c r="J2312" s="218">
        <f t="shared" si="2342"/>
        <v>0</v>
      </c>
      <c r="K2312" s="218">
        <f t="shared" si="2342"/>
        <v>0</v>
      </c>
      <c r="L2312" s="218">
        <f t="shared" si="2342"/>
        <v>0</v>
      </c>
      <c r="M2312" s="218">
        <f t="shared" si="2342"/>
        <v>5.4170978144716837E-2</v>
      </c>
      <c r="N2312" s="218">
        <f t="shared" si="2342"/>
        <v>0</v>
      </c>
      <c r="O2312" s="218">
        <f t="shared" si="2342"/>
        <v>3.364351851507618E-2</v>
      </c>
      <c r="P2312" s="218">
        <f t="shared" si="2342"/>
        <v>0</v>
      </c>
      <c r="Q2312" s="218">
        <f t="shared" si="2342"/>
        <v>4.8731957768223665E-2</v>
      </c>
      <c r="R2312" s="218">
        <f t="shared" si="2342"/>
        <v>0</v>
      </c>
      <c r="S2312" s="218">
        <f t="shared" si="2342"/>
        <v>0</v>
      </c>
      <c r="T2312" s="218">
        <f t="shared" si="2342"/>
        <v>0</v>
      </c>
      <c r="U2312" s="218">
        <f t="shared" si="2342"/>
        <v>0</v>
      </c>
    </row>
    <row r="2313" spans="1:21" x14ac:dyDescent="0.25">
      <c r="A2313" s="57" t="s">
        <v>3050</v>
      </c>
      <c r="B2313" s="57" t="s">
        <v>8112</v>
      </c>
      <c r="C2313" s="218">
        <f t="shared" si="2334"/>
        <v>0</v>
      </c>
      <c r="D2313" s="218">
        <f t="shared" si="2334"/>
        <v>0</v>
      </c>
      <c r="E2313" s="218"/>
      <c r="F2313" s="218"/>
      <c r="G2313" s="218"/>
      <c r="H2313" s="218">
        <f t="shared" ref="H2313:U2313" si="2343">(H5749/H$3521)/(H9185/H$6957)</f>
        <v>0</v>
      </c>
      <c r="I2313" s="218">
        <f t="shared" si="2343"/>
        <v>0</v>
      </c>
      <c r="J2313" s="218">
        <f t="shared" si="2343"/>
        <v>0</v>
      </c>
      <c r="K2313" s="218">
        <f t="shared" si="2343"/>
        <v>0</v>
      </c>
      <c r="L2313" s="218">
        <f t="shared" si="2343"/>
        <v>0</v>
      </c>
      <c r="M2313" s="218">
        <f t="shared" si="2343"/>
        <v>4.9335371668400033E-2</v>
      </c>
      <c r="N2313" s="218">
        <f t="shared" si="2343"/>
        <v>0</v>
      </c>
      <c r="O2313" s="218">
        <f t="shared" si="2343"/>
        <v>2.7897921300659274E-2</v>
      </c>
      <c r="P2313" s="218">
        <f t="shared" si="2343"/>
        <v>0</v>
      </c>
      <c r="Q2313" s="218">
        <f t="shared" si="2343"/>
        <v>2.7440440015558901E-2</v>
      </c>
      <c r="R2313" s="218">
        <f t="shared" si="2343"/>
        <v>0</v>
      </c>
      <c r="S2313" s="218">
        <f t="shared" si="2343"/>
        <v>0</v>
      </c>
      <c r="T2313" s="218">
        <f t="shared" si="2343"/>
        <v>0</v>
      </c>
      <c r="U2313" s="218">
        <f t="shared" si="2343"/>
        <v>0</v>
      </c>
    </row>
    <row r="2314" spans="1:21" x14ac:dyDescent="0.25">
      <c r="A2314" s="57" t="s">
        <v>3218</v>
      </c>
      <c r="B2314" s="57" t="s">
        <v>8114</v>
      </c>
      <c r="C2314" s="218">
        <f t="shared" si="2334"/>
        <v>0</v>
      </c>
      <c r="D2314" s="218">
        <f t="shared" si="2334"/>
        <v>0</v>
      </c>
      <c r="E2314" s="218"/>
      <c r="F2314" s="218"/>
      <c r="G2314" s="218"/>
      <c r="H2314" s="218">
        <f t="shared" ref="H2314:U2314" si="2344">(H5750/H$3521)/(H9186/H$6957)</f>
        <v>0</v>
      </c>
      <c r="I2314" s="218">
        <f t="shared" si="2344"/>
        <v>6.876823490457892E-3</v>
      </c>
      <c r="J2314" s="218">
        <f t="shared" si="2344"/>
        <v>0</v>
      </c>
      <c r="K2314" s="218">
        <f t="shared" si="2344"/>
        <v>0</v>
      </c>
      <c r="L2314" s="218">
        <f t="shared" si="2344"/>
        <v>0</v>
      </c>
      <c r="M2314" s="218">
        <f t="shared" si="2344"/>
        <v>0</v>
      </c>
      <c r="N2314" s="218">
        <f t="shared" si="2344"/>
        <v>0</v>
      </c>
      <c r="O2314" s="218">
        <f t="shared" si="2344"/>
        <v>0</v>
      </c>
      <c r="P2314" s="218">
        <f t="shared" si="2344"/>
        <v>0</v>
      </c>
      <c r="Q2314" s="218">
        <f t="shared" si="2344"/>
        <v>0</v>
      </c>
      <c r="R2314" s="218">
        <f t="shared" si="2344"/>
        <v>0</v>
      </c>
      <c r="S2314" s="218">
        <f t="shared" si="2344"/>
        <v>0</v>
      </c>
      <c r="T2314" s="218">
        <f t="shared" si="2344"/>
        <v>0</v>
      </c>
      <c r="U2314" s="218">
        <f t="shared" si="2344"/>
        <v>0</v>
      </c>
    </row>
    <row r="2315" spans="1:21" x14ac:dyDescent="0.25">
      <c r="A2315" s="57" t="s">
        <v>1709</v>
      </c>
      <c r="B2315" s="57" t="s">
        <v>8115</v>
      </c>
      <c r="C2315" s="218">
        <f t="shared" si="2334"/>
        <v>0</v>
      </c>
      <c r="D2315" s="218">
        <f t="shared" si="2334"/>
        <v>0</v>
      </c>
      <c r="E2315" s="218"/>
      <c r="F2315" s="218"/>
      <c r="G2315" s="218"/>
      <c r="H2315" s="218">
        <f t="shared" ref="H2315:U2315" si="2345">(H5751/H$3521)/(H9187/H$6957)</f>
        <v>0.24702180726813744</v>
      </c>
      <c r="I2315" s="218">
        <f t="shared" si="2345"/>
        <v>6.0043265200149971E-2</v>
      </c>
      <c r="J2315" s="218">
        <f t="shared" si="2345"/>
        <v>0</v>
      </c>
      <c r="K2315" s="218">
        <f t="shared" si="2345"/>
        <v>0</v>
      </c>
      <c r="L2315" s="218">
        <f t="shared" si="2345"/>
        <v>0</v>
      </c>
      <c r="M2315" s="218">
        <f t="shared" si="2345"/>
        <v>0</v>
      </c>
      <c r="N2315" s="218">
        <f t="shared" si="2345"/>
        <v>0</v>
      </c>
      <c r="O2315" s="218">
        <f t="shared" si="2345"/>
        <v>1.8248694178577423E-3</v>
      </c>
      <c r="P2315" s="218">
        <f t="shared" si="2345"/>
        <v>0</v>
      </c>
      <c r="Q2315" s="218">
        <f t="shared" si="2345"/>
        <v>0</v>
      </c>
      <c r="R2315" s="218">
        <f t="shared" si="2345"/>
        <v>1.8509561381237674E-2</v>
      </c>
      <c r="S2315" s="218">
        <f t="shared" si="2345"/>
        <v>0</v>
      </c>
      <c r="T2315" s="218">
        <f t="shared" si="2345"/>
        <v>0</v>
      </c>
      <c r="U2315" s="218">
        <f t="shared" si="2345"/>
        <v>9.7427384766585017E-4</v>
      </c>
    </row>
    <row r="2316" spans="1:21" x14ac:dyDescent="0.25">
      <c r="A2316" s="57" t="s">
        <v>24</v>
      </c>
      <c r="B2316" s="57" t="s">
        <v>8115</v>
      </c>
      <c r="C2316" s="218">
        <f t="shared" si="2334"/>
        <v>0</v>
      </c>
      <c r="D2316" s="218">
        <f t="shared" si="2334"/>
        <v>0</v>
      </c>
      <c r="E2316" s="218"/>
      <c r="F2316" s="218"/>
      <c r="G2316" s="218"/>
      <c r="H2316" s="218">
        <f t="shared" ref="H2316:U2316" si="2346">(H5752/H$3521)/(H9188/H$6957)</f>
        <v>0</v>
      </c>
      <c r="I2316" s="218">
        <f t="shared" si="2346"/>
        <v>7.4156904549770638E-3</v>
      </c>
      <c r="J2316" s="218">
        <f t="shared" si="2346"/>
        <v>0</v>
      </c>
      <c r="K2316" s="218">
        <f t="shared" si="2346"/>
        <v>0</v>
      </c>
      <c r="L2316" s="218">
        <f t="shared" si="2346"/>
        <v>0</v>
      </c>
      <c r="M2316" s="218">
        <f t="shared" si="2346"/>
        <v>0</v>
      </c>
      <c r="N2316" s="218">
        <f t="shared" si="2346"/>
        <v>4.453319289416063E-3</v>
      </c>
      <c r="O2316" s="218">
        <f t="shared" si="2346"/>
        <v>0</v>
      </c>
      <c r="P2316" s="218">
        <f t="shared" si="2346"/>
        <v>0</v>
      </c>
      <c r="Q2316" s="218">
        <f t="shared" si="2346"/>
        <v>0</v>
      </c>
      <c r="R2316" s="218">
        <f t="shared" si="2346"/>
        <v>0</v>
      </c>
      <c r="S2316" s="218">
        <f t="shared" si="2346"/>
        <v>0</v>
      </c>
      <c r="T2316" s="218">
        <f t="shared" si="2346"/>
        <v>0</v>
      </c>
      <c r="U2316" s="218">
        <f t="shared" si="2346"/>
        <v>0</v>
      </c>
    </row>
    <row r="2317" spans="1:21" x14ac:dyDescent="0.25">
      <c r="A2317" s="57" t="s">
        <v>354</v>
      </c>
      <c r="B2317" s="57" t="s">
        <v>8117</v>
      </c>
      <c r="C2317" s="218">
        <f t="shared" si="2334"/>
        <v>0</v>
      </c>
      <c r="D2317" s="218">
        <f t="shared" si="2334"/>
        <v>0</v>
      </c>
      <c r="E2317" s="218"/>
      <c r="F2317" s="218"/>
      <c r="G2317" s="218"/>
      <c r="H2317" s="218">
        <f t="shared" ref="H2317:U2317" si="2347">(H5753/H$3521)/(H9189/H$6957)</f>
        <v>0</v>
      </c>
      <c r="I2317" s="218">
        <f t="shared" si="2347"/>
        <v>0</v>
      </c>
      <c r="J2317" s="218">
        <f t="shared" si="2347"/>
        <v>0</v>
      </c>
      <c r="K2317" s="218">
        <f t="shared" si="2347"/>
        <v>0</v>
      </c>
      <c r="L2317" s="218">
        <f t="shared" si="2347"/>
        <v>0</v>
      </c>
      <c r="M2317" s="218">
        <f t="shared" si="2347"/>
        <v>0</v>
      </c>
      <c r="N2317" s="218">
        <f t="shared" si="2347"/>
        <v>0</v>
      </c>
      <c r="O2317" s="218">
        <f t="shared" si="2347"/>
        <v>0</v>
      </c>
      <c r="P2317" s="218">
        <f t="shared" si="2347"/>
        <v>0</v>
      </c>
      <c r="Q2317" s="218">
        <f t="shared" si="2347"/>
        <v>0</v>
      </c>
      <c r="R2317" s="218">
        <f t="shared" si="2347"/>
        <v>0</v>
      </c>
      <c r="S2317" s="218">
        <f t="shared" si="2347"/>
        <v>0.47786497732904853</v>
      </c>
      <c r="T2317" s="218">
        <f t="shared" si="2347"/>
        <v>0.17679985660957975</v>
      </c>
      <c r="U2317" s="218">
        <f t="shared" si="2347"/>
        <v>0</v>
      </c>
    </row>
    <row r="2318" spans="1:21" x14ac:dyDescent="0.25">
      <c r="A2318" s="57" t="s">
        <v>1489</v>
      </c>
      <c r="B2318" s="57" t="s">
        <v>8119</v>
      </c>
      <c r="C2318" s="218">
        <f t="shared" si="2334"/>
        <v>0</v>
      </c>
      <c r="D2318" s="218">
        <f t="shared" si="2334"/>
        <v>0</v>
      </c>
      <c r="E2318" s="218"/>
      <c r="F2318" s="218"/>
      <c r="G2318" s="218"/>
      <c r="H2318" s="218">
        <f t="shared" ref="H2318:U2318" si="2348">(H5754/H$3521)/(H9190/H$6957)</f>
        <v>0.20003467350651433</v>
      </c>
      <c r="I2318" s="218">
        <f t="shared" si="2348"/>
        <v>5.1104487585817739E-3</v>
      </c>
      <c r="J2318" s="218">
        <f t="shared" si="2348"/>
        <v>0</v>
      </c>
      <c r="K2318" s="218">
        <f t="shared" si="2348"/>
        <v>0</v>
      </c>
      <c r="L2318" s="218">
        <f t="shared" si="2348"/>
        <v>0</v>
      </c>
      <c r="M2318" s="218">
        <f t="shared" si="2348"/>
        <v>4.3882940218793525E-4</v>
      </c>
      <c r="N2318" s="218">
        <f t="shared" si="2348"/>
        <v>8.6363919217615201E-2</v>
      </c>
      <c r="O2318" s="218">
        <f t="shared" si="2348"/>
        <v>0</v>
      </c>
      <c r="P2318" s="218">
        <f t="shared" si="2348"/>
        <v>2.0299530490317289E-4</v>
      </c>
      <c r="Q2318" s="218">
        <f t="shared" si="2348"/>
        <v>0</v>
      </c>
      <c r="R2318" s="218">
        <f t="shared" si="2348"/>
        <v>0</v>
      </c>
      <c r="S2318" s="218">
        <f t="shared" si="2348"/>
        <v>0</v>
      </c>
      <c r="T2318" s="218">
        <f t="shared" si="2348"/>
        <v>0</v>
      </c>
      <c r="U2318" s="218">
        <f t="shared" si="2348"/>
        <v>0</v>
      </c>
    </row>
    <row r="2319" spans="1:21" x14ac:dyDescent="0.25">
      <c r="A2319" s="57" t="s">
        <v>748</v>
      </c>
      <c r="B2319" s="57" t="s">
        <v>8120</v>
      </c>
      <c r="C2319" s="218">
        <f t="shared" si="2334"/>
        <v>0</v>
      </c>
      <c r="D2319" s="218">
        <f t="shared" si="2334"/>
        <v>0</v>
      </c>
      <c r="E2319" s="218"/>
      <c r="F2319" s="218"/>
      <c r="G2319" s="218"/>
      <c r="H2319" s="218">
        <f t="shared" ref="H2319:U2319" si="2349">(H5755/H$3521)/(H9191/H$6957)</f>
        <v>0</v>
      </c>
      <c r="I2319" s="218">
        <f t="shared" si="2349"/>
        <v>0</v>
      </c>
      <c r="J2319" s="218">
        <f t="shared" si="2349"/>
        <v>0</v>
      </c>
      <c r="K2319" s="218">
        <f t="shared" si="2349"/>
        <v>0</v>
      </c>
      <c r="L2319" s="218">
        <f t="shared" si="2349"/>
        <v>0</v>
      </c>
      <c r="M2319" s="218">
        <f t="shared" si="2349"/>
        <v>0</v>
      </c>
      <c r="N2319" s="218">
        <f t="shared" si="2349"/>
        <v>0.47944131487752101</v>
      </c>
      <c r="O2319" s="218">
        <f t="shared" si="2349"/>
        <v>2.0527411855766052E-3</v>
      </c>
      <c r="P2319" s="218">
        <f t="shared" si="2349"/>
        <v>0</v>
      </c>
      <c r="Q2319" s="218">
        <f t="shared" si="2349"/>
        <v>0</v>
      </c>
      <c r="R2319" s="218">
        <f t="shared" si="2349"/>
        <v>0</v>
      </c>
      <c r="S2319" s="218">
        <f t="shared" si="2349"/>
        <v>4.2911250768631802E-2</v>
      </c>
      <c r="T2319" s="218">
        <f t="shared" si="2349"/>
        <v>0</v>
      </c>
      <c r="U2319" s="218">
        <f t="shared" si="2349"/>
        <v>0</v>
      </c>
    </row>
    <row r="2320" spans="1:21" x14ac:dyDescent="0.25">
      <c r="A2320" s="57" t="s">
        <v>92</v>
      </c>
      <c r="B2320" s="57" t="s">
        <v>8122</v>
      </c>
      <c r="C2320" s="218">
        <f t="shared" si="2334"/>
        <v>0</v>
      </c>
      <c r="D2320" s="218">
        <f t="shared" si="2334"/>
        <v>0</v>
      </c>
      <c r="E2320" s="218"/>
      <c r="F2320" s="218"/>
      <c r="G2320" s="218"/>
      <c r="H2320" s="218">
        <f t="shared" ref="H2320:U2320" si="2350">(H5756/H$3521)/(H9192/H$6957)</f>
        <v>0</v>
      </c>
      <c r="I2320" s="218">
        <f t="shared" si="2350"/>
        <v>0</v>
      </c>
      <c r="J2320" s="218">
        <f t="shared" si="2350"/>
        <v>0</v>
      </c>
      <c r="K2320" s="218">
        <f t="shared" si="2350"/>
        <v>0</v>
      </c>
      <c r="L2320" s="218">
        <f t="shared" si="2350"/>
        <v>0</v>
      </c>
      <c r="M2320" s="218">
        <f t="shared" si="2350"/>
        <v>0</v>
      </c>
      <c r="N2320" s="218">
        <f t="shared" si="2350"/>
        <v>0</v>
      </c>
      <c r="O2320" s="218">
        <f t="shared" si="2350"/>
        <v>0</v>
      </c>
      <c r="P2320" s="218">
        <f t="shared" si="2350"/>
        <v>1.2655707403941022E-2</v>
      </c>
      <c r="Q2320" s="218">
        <f t="shared" si="2350"/>
        <v>2.0903075975508847E-2</v>
      </c>
      <c r="R2320" s="218">
        <f t="shared" si="2350"/>
        <v>0</v>
      </c>
      <c r="S2320" s="218">
        <f t="shared" si="2350"/>
        <v>0</v>
      </c>
      <c r="T2320" s="218">
        <f t="shared" si="2350"/>
        <v>0</v>
      </c>
      <c r="U2320" s="218">
        <f t="shared" si="2350"/>
        <v>0</v>
      </c>
    </row>
    <row r="2321" spans="1:21" x14ac:dyDescent="0.25">
      <c r="A2321" s="57" t="s">
        <v>2434</v>
      </c>
      <c r="B2321" s="57" t="s">
        <v>8123</v>
      </c>
      <c r="C2321" s="218">
        <f t="shared" si="2334"/>
        <v>0</v>
      </c>
      <c r="D2321" s="218">
        <f t="shared" si="2334"/>
        <v>0</v>
      </c>
      <c r="E2321" s="218"/>
      <c r="F2321" s="218"/>
      <c r="G2321" s="218"/>
      <c r="H2321" s="218">
        <f t="shared" ref="H2321:U2321" si="2351">(H5757/H$3521)/(H9193/H$6957)</f>
        <v>0</v>
      </c>
      <c r="I2321" s="218">
        <f t="shared" si="2351"/>
        <v>0</v>
      </c>
      <c r="J2321" s="218">
        <f t="shared" si="2351"/>
        <v>2.8633283470740683E-3</v>
      </c>
      <c r="K2321" s="218">
        <f t="shared" si="2351"/>
        <v>0</v>
      </c>
      <c r="L2321" s="218">
        <f t="shared" si="2351"/>
        <v>0</v>
      </c>
      <c r="M2321" s="218">
        <f t="shared" si="2351"/>
        <v>0</v>
      </c>
      <c r="N2321" s="218">
        <f t="shared" si="2351"/>
        <v>0</v>
      </c>
      <c r="O2321" s="218">
        <f t="shared" si="2351"/>
        <v>0</v>
      </c>
      <c r="P2321" s="218">
        <f t="shared" si="2351"/>
        <v>1.3020360588619032E-2</v>
      </c>
      <c r="Q2321" s="218">
        <f t="shared" si="2351"/>
        <v>0</v>
      </c>
      <c r="R2321" s="218">
        <f t="shared" si="2351"/>
        <v>0</v>
      </c>
      <c r="S2321" s="218">
        <f t="shared" si="2351"/>
        <v>0</v>
      </c>
      <c r="T2321" s="218">
        <f t="shared" si="2351"/>
        <v>0</v>
      </c>
      <c r="U2321" s="218">
        <f t="shared" si="2351"/>
        <v>0</v>
      </c>
    </row>
    <row r="2322" spans="1:21" x14ac:dyDescent="0.25">
      <c r="A2322" s="57" t="s">
        <v>574</v>
      </c>
      <c r="B2322" s="57" t="s">
        <v>8124</v>
      </c>
      <c r="C2322" s="218">
        <f t="shared" si="2334"/>
        <v>0</v>
      </c>
      <c r="D2322" s="218">
        <f t="shared" si="2334"/>
        <v>0</v>
      </c>
      <c r="E2322" s="218"/>
      <c r="F2322" s="218"/>
      <c r="G2322" s="218"/>
      <c r="H2322" s="218">
        <f t="shared" ref="H2322:U2322" si="2352">(H5758/H$3521)/(H9194/H$6957)</f>
        <v>6.2666502088672846E-2</v>
      </c>
      <c r="I2322" s="218">
        <f t="shared" si="2352"/>
        <v>2.5740084122016005E-2</v>
      </c>
      <c r="J2322" s="218">
        <f t="shared" si="2352"/>
        <v>0</v>
      </c>
      <c r="K2322" s="218">
        <f t="shared" si="2352"/>
        <v>0</v>
      </c>
      <c r="L2322" s="218">
        <f t="shared" si="2352"/>
        <v>0</v>
      </c>
      <c r="M2322" s="218">
        <f t="shared" si="2352"/>
        <v>0.17156738037307234</v>
      </c>
      <c r="N2322" s="218">
        <f t="shared" si="2352"/>
        <v>0.10692185598263766</v>
      </c>
      <c r="O2322" s="218">
        <f t="shared" si="2352"/>
        <v>3.5253190206048154E-2</v>
      </c>
      <c r="P2322" s="218">
        <f t="shared" si="2352"/>
        <v>3.4547809944035175E-2</v>
      </c>
      <c r="Q2322" s="218">
        <f t="shared" si="2352"/>
        <v>0</v>
      </c>
      <c r="R2322" s="218">
        <f t="shared" si="2352"/>
        <v>0</v>
      </c>
      <c r="S2322" s="218">
        <f t="shared" si="2352"/>
        <v>2.4629507102224599E-2</v>
      </c>
      <c r="T2322" s="218">
        <f t="shared" si="2352"/>
        <v>0</v>
      </c>
      <c r="U2322" s="218">
        <f t="shared" si="2352"/>
        <v>0</v>
      </c>
    </row>
    <row r="2323" spans="1:21" x14ac:dyDescent="0.25">
      <c r="A2323" s="57" t="s">
        <v>517</v>
      </c>
      <c r="B2323" s="57" t="s">
        <v>8125</v>
      </c>
      <c r="C2323" s="218">
        <f t="shared" si="2334"/>
        <v>0</v>
      </c>
      <c r="D2323" s="218">
        <f t="shared" si="2334"/>
        <v>0</v>
      </c>
      <c r="E2323" s="218"/>
      <c r="F2323" s="218"/>
      <c r="G2323" s="218"/>
      <c r="H2323" s="218">
        <f t="shared" ref="H2323:U2323" si="2353">(H5759/H$3521)/(H9195/H$6957)</f>
        <v>0.27274848812256985</v>
      </c>
      <c r="I2323" s="218">
        <f t="shared" si="2353"/>
        <v>1.0680226894575384E-2</v>
      </c>
      <c r="J2323" s="218">
        <f t="shared" si="2353"/>
        <v>0</v>
      </c>
      <c r="K2323" s="218">
        <f t="shared" si="2353"/>
        <v>6.018118393424448E-2</v>
      </c>
      <c r="L2323" s="218">
        <f t="shared" si="2353"/>
        <v>0.26472755358288114</v>
      </c>
      <c r="M2323" s="218">
        <f t="shared" si="2353"/>
        <v>0</v>
      </c>
      <c r="N2323" s="218">
        <f t="shared" si="2353"/>
        <v>3.6395974339218137E-2</v>
      </c>
      <c r="O2323" s="218">
        <f t="shared" si="2353"/>
        <v>2.2155188175235527E-4</v>
      </c>
      <c r="P2323" s="218">
        <f t="shared" si="2353"/>
        <v>6.7621838602133097E-2</v>
      </c>
      <c r="Q2323" s="218">
        <f t="shared" si="2353"/>
        <v>6.6862070675504093E-2</v>
      </c>
      <c r="R2323" s="218">
        <f t="shared" si="2353"/>
        <v>0</v>
      </c>
      <c r="S2323" s="218">
        <f t="shared" si="2353"/>
        <v>0</v>
      </c>
      <c r="T2323" s="218">
        <f t="shared" si="2353"/>
        <v>0.19049007640813195</v>
      </c>
      <c r="U2323" s="218">
        <f t="shared" si="2353"/>
        <v>0.5036354101470748</v>
      </c>
    </row>
    <row r="2324" spans="1:21" x14ac:dyDescent="0.25">
      <c r="A2324" s="57" t="s">
        <v>2483</v>
      </c>
      <c r="B2324" s="57" t="s">
        <v>8126</v>
      </c>
      <c r="C2324" s="218">
        <f t="shared" si="2334"/>
        <v>0</v>
      </c>
      <c r="D2324" s="218">
        <f t="shared" si="2334"/>
        <v>0</v>
      </c>
      <c r="E2324" s="218"/>
      <c r="F2324" s="218"/>
      <c r="G2324" s="218"/>
      <c r="H2324" s="218">
        <f t="shared" ref="H2324:U2324" si="2354">(H5760/H$3521)/(H9196/H$6957)</f>
        <v>0.86298480463370997</v>
      </c>
      <c r="I2324" s="218">
        <f t="shared" si="2354"/>
        <v>0.849459869957092</v>
      </c>
      <c r="J2324" s="218">
        <f t="shared" si="2354"/>
        <v>0.37055388207620266</v>
      </c>
      <c r="K2324" s="218">
        <f t="shared" si="2354"/>
        <v>0</v>
      </c>
      <c r="L2324" s="218">
        <f t="shared" si="2354"/>
        <v>0.16368798558008507</v>
      </c>
      <c r="M2324" s="218">
        <f t="shared" si="2354"/>
        <v>0</v>
      </c>
      <c r="N2324" s="218">
        <f t="shared" si="2354"/>
        <v>0.47021331961882995</v>
      </c>
      <c r="O2324" s="218">
        <f t="shared" si="2354"/>
        <v>0</v>
      </c>
      <c r="P2324" s="218">
        <f t="shared" si="2354"/>
        <v>8.632274917873611E-3</v>
      </c>
      <c r="Q2324" s="218">
        <f t="shared" si="2354"/>
        <v>0</v>
      </c>
      <c r="R2324" s="218">
        <f t="shared" si="2354"/>
        <v>0</v>
      </c>
      <c r="S2324" s="218">
        <f t="shared" si="2354"/>
        <v>0</v>
      </c>
      <c r="T2324" s="218">
        <f t="shared" si="2354"/>
        <v>0</v>
      </c>
      <c r="U2324" s="218">
        <f t="shared" si="2354"/>
        <v>0</v>
      </c>
    </row>
    <row r="2325" spans="1:21" x14ac:dyDescent="0.25">
      <c r="A2325" s="57" t="s">
        <v>2948</v>
      </c>
      <c r="B2325" s="57" t="s">
        <v>8127</v>
      </c>
      <c r="C2325" s="218">
        <f t="shared" ref="C2325:D2344" si="2355">(C5761/C$3521)/(C9197/C$6957)</f>
        <v>0</v>
      </c>
      <c r="D2325" s="218">
        <f t="shared" si="2355"/>
        <v>0</v>
      </c>
      <c r="E2325" s="218"/>
      <c r="F2325" s="218"/>
      <c r="G2325" s="218"/>
      <c r="H2325" s="218">
        <f t="shared" ref="H2325:U2325" si="2356">(H5761/H$3521)/(H9197/H$6957)</f>
        <v>1.6719604069243776E-2</v>
      </c>
      <c r="I2325" s="218">
        <f t="shared" si="2356"/>
        <v>0</v>
      </c>
      <c r="J2325" s="218">
        <f t="shared" si="2356"/>
        <v>0</v>
      </c>
      <c r="K2325" s="218">
        <f t="shared" si="2356"/>
        <v>0</v>
      </c>
      <c r="L2325" s="218">
        <f t="shared" si="2356"/>
        <v>0</v>
      </c>
      <c r="M2325" s="218">
        <f t="shared" si="2356"/>
        <v>0</v>
      </c>
      <c r="N2325" s="218">
        <f t="shared" si="2356"/>
        <v>0</v>
      </c>
      <c r="O2325" s="218">
        <f t="shared" si="2356"/>
        <v>0</v>
      </c>
      <c r="P2325" s="218">
        <f t="shared" si="2356"/>
        <v>0</v>
      </c>
      <c r="Q2325" s="218">
        <f t="shared" si="2356"/>
        <v>0</v>
      </c>
      <c r="R2325" s="218">
        <f t="shared" si="2356"/>
        <v>0</v>
      </c>
      <c r="S2325" s="218">
        <f t="shared" si="2356"/>
        <v>0</v>
      </c>
      <c r="T2325" s="218">
        <f t="shared" si="2356"/>
        <v>0</v>
      </c>
      <c r="U2325" s="218">
        <f t="shared" si="2356"/>
        <v>0</v>
      </c>
    </row>
    <row r="2326" spans="1:21" x14ac:dyDescent="0.25">
      <c r="A2326" s="57" t="s">
        <v>692</v>
      </c>
      <c r="B2326" s="57" t="s">
        <v>8128</v>
      </c>
      <c r="C2326" s="218">
        <f t="shared" si="2355"/>
        <v>0</v>
      </c>
      <c r="D2326" s="218">
        <f t="shared" si="2355"/>
        <v>0</v>
      </c>
      <c r="E2326" s="218"/>
      <c r="F2326" s="218"/>
      <c r="G2326" s="218"/>
      <c r="H2326" s="218">
        <f t="shared" ref="H2326:U2326" si="2357">(H5762/H$3521)/(H9198/H$6957)</f>
        <v>0.63274154118542003</v>
      </c>
      <c r="I2326" s="218">
        <f t="shared" si="2357"/>
        <v>2.3963884669793361</v>
      </c>
      <c r="J2326" s="218">
        <f t="shared" si="2357"/>
        <v>2.7134215297578379</v>
      </c>
      <c r="K2326" s="218">
        <f t="shared" si="2357"/>
        <v>2.7319738748726181E-2</v>
      </c>
      <c r="L2326" s="218">
        <f t="shared" si="2357"/>
        <v>0</v>
      </c>
      <c r="M2326" s="218">
        <f t="shared" si="2357"/>
        <v>2.3475143345609502E-4</v>
      </c>
      <c r="N2326" s="218">
        <f t="shared" si="2357"/>
        <v>2.5458829150363753</v>
      </c>
      <c r="O2326" s="218">
        <f t="shared" si="2357"/>
        <v>2.9611008642734735E-2</v>
      </c>
      <c r="P2326" s="218">
        <f t="shared" si="2357"/>
        <v>9.6469933863013134E-3</v>
      </c>
      <c r="Q2326" s="218">
        <f t="shared" si="2357"/>
        <v>0</v>
      </c>
      <c r="R2326" s="218">
        <f t="shared" si="2357"/>
        <v>4.2942776483481989E-3</v>
      </c>
      <c r="S2326" s="218">
        <f t="shared" si="2357"/>
        <v>3.822974578182458E-2</v>
      </c>
      <c r="T2326" s="218">
        <f t="shared" si="2357"/>
        <v>5.392913492686831E-4</v>
      </c>
      <c r="U2326" s="218">
        <f t="shared" si="2357"/>
        <v>0</v>
      </c>
    </row>
    <row r="2327" spans="1:21" x14ac:dyDescent="0.25">
      <c r="A2327" s="57" t="s">
        <v>2426</v>
      </c>
      <c r="B2327" s="57" t="s">
        <v>8129</v>
      </c>
      <c r="C2327" s="218">
        <f t="shared" si="2355"/>
        <v>0</v>
      </c>
      <c r="D2327" s="218">
        <f t="shared" si="2355"/>
        <v>0</v>
      </c>
      <c r="E2327" s="218"/>
      <c r="F2327" s="218"/>
      <c r="G2327" s="218"/>
      <c r="H2327" s="218">
        <f t="shared" ref="H2327:U2327" si="2358">(H5763/H$3521)/(H9199/H$6957)</f>
        <v>0.72194479691055402</v>
      </c>
      <c r="I2327" s="218">
        <f t="shared" si="2358"/>
        <v>1.8487504094210746E-3</v>
      </c>
      <c r="J2327" s="218">
        <f t="shared" si="2358"/>
        <v>0</v>
      </c>
      <c r="K2327" s="218">
        <f t="shared" si="2358"/>
        <v>6.7421562268936643</v>
      </c>
      <c r="L2327" s="218">
        <f t="shared" si="2358"/>
        <v>6.1395922620571977</v>
      </c>
      <c r="M2327" s="218">
        <f t="shared" si="2358"/>
        <v>0.15296093520256104</v>
      </c>
      <c r="N2327" s="218">
        <f t="shared" si="2358"/>
        <v>0</v>
      </c>
      <c r="O2327" s="218">
        <f t="shared" si="2358"/>
        <v>0</v>
      </c>
      <c r="P2327" s="218">
        <f t="shared" si="2358"/>
        <v>0</v>
      </c>
      <c r="Q2327" s="218">
        <f t="shared" si="2358"/>
        <v>0.10280313910591864</v>
      </c>
      <c r="R2327" s="218">
        <f t="shared" si="2358"/>
        <v>0</v>
      </c>
      <c r="S2327" s="218">
        <f t="shared" si="2358"/>
        <v>0</v>
      </c>
      <c r="T2327" s="218">
        <f t="shared" si="2358"/>
        <v>0.42582850575774428</v>
      </c>
      <c r="U2327" s="218">
        <f t="shared" si="2358"/>
        <v>5.6605567950491686E-3</v>
      </c>
    </row>
    <row r="2328" spans="1:21" x14ac:dyDescent="0.25">
      <c r="A2328" s="57" t="s">
        <v>2399</v>
      </c>
      <c r="B2328" s="57" t="s">
        <v>8130</v>
      </c>
      <c r="C2328" s="218">
        <f t="shared" si="2355"/>
        <v>0</v>
      </c>
      <c r="D2328" s="218">
        <f t="shared" si="2355"/>
        <v>0</v>
      </c>
      <c r="E2328" s="218"/>
      <c r="F2328" s="218"/>
      <c r="G2328" s="218"/>
      <c r="H2328" s="218">
        <f t="shared" ref="H2328:U2328" si="2359">(H5764/H$3521)/(H9200/H$6957)</f>
        <v>0</v>
      </c>
      <c r="I2328" s="218">
        <f t="shared" si="2359"/>
        <v>0</v>
      </c>
      <c r="J2328" s="218">
        <f t="shared" si="2359"/>
        <v>0</v>
      </c>
      <c r="K2328" s="218">
        <f t="shared" si="2359"/>
        <v>0</v>
      </c>
      <c r="L2328" s="218">
        <f t="shared" si="2359"/>
        <v>1.5588855944422644</v>
      </c>
      <c r="M2328" s="218">
        <f t="shared" si="2359"/>
        <v>0</v>
      </c>
      <c r="N2328" s="218">
        <f t="shared" si="2359"/>
        <v>0</v>
      </c>
      <c r="O2328" s="218">
        <f t="shared" si="2359"/>
        <v>0</v>
      </c>
      <c r="P2328" s="218">
        <f t="shared" si="2359"/>
        <v>0</v>
      </c>
      <c r="Q2328" s="218">
        <f t="shared" si="2359"/>
        <v>1.4783572813135495</v>
      </c>
      <c r="R2328" s="218">
        <f t="shared" si="2359"/>
        <v>0</v>
      </c>
      <c r="S2328" s="218">
        <f t="shared" si="2359"/>
        <v>0</v>
      </c>
      <c r="T2328" s="218">
        <f t="shared" si="2359"/>
        <v>0</v>
      </c>
      <c r="U2328" s="218">
        <f t="shared" si="2359"/>
        <v>1.0077981919036671E-3</v>
      </c>
    </row>
    <row r="2329" spans="1:21" x14ac:dyDescent="0.25">
      <c r="A2329" s="57" t="s">
        <v>1860</v>
      </c>
      <c r="B2329" s="57" t="s">
        <v>8131</v>
      </c>
      <c r="C2329" s="218">
        <f t="shared" si="2355"/>
        <v>4.8401398836791252</v>
      </c>
      <c r="D2329" s="218">
        <f t="shared" si="2355"/>
        <v>0.7082583194695663</v>
      </c>
      <c r="E2329" s="218"/>
      <c r="F2329" s="218"/>
      <c r="G2329" s="218"/>
      <c r="H2329" s="218">
        <f t="shared" ref="H2329:U2329" si="2360">(H5765/H$3521)/(H9201/H$6957)</f>
        <v>6.6113340901494455E-2</v>
      </c>
      <c r="I2329" s="218">
        <f t="shared" si="2360"/>
        <v>0.4414167612589453</v>
      </c>
      <c r="J2329" s="218">
        <f t="shared" si="2360"/>
        <v>1.7188358360853546E-2</v>
      </c>
      <c r="K2329" s="218">
        <f t="shared" si="2360"/>
        <v>17.66794914587129</v>
      </c>
      <c r="L2329" s="218">
        <f t="shared" si="2360"/>
        <v>1.2068649603604753</v>
      </c>
      <c r="M2329" s="218">
        <f t="shared" si="2360"/>
        <v>0</v>
      </c>
      <c r="N2329" s="218">
        <f t="shared" si="2360"/>
        <v>1.2428404521201636E-2</v>
      </c>
      <c r="O2329" s="218">
        <f t="shared" si="2360"/>
        <v>0</v>
      </c>
      <c r="P2329" s="218">
        <f t="shared" si="2360"/>
        <v>0</v>
      </c>
      <c r="Q2329" s="218">
        <f t="shared" si="2360"/>
        <v>1.9137631826243964</v>
      </c>
      <c r="R2329" s="218">
        <f t="shared" si="2360"/>
        <v>0</v>
      </c>
      <c r="S2329" s="218">
        <f t="shared" si="2360"/>
        <v>0</v>
      </c>
      <c r="T2329" s="218">
        <f t="shared" si="2360"/>
        <v>0</v>
      </c>
      <c r="U2329" s="218">
        <f t="shared" si="2360"/>
        <v>0</v>
      </c>
    </row>
    <row r="2330" spans="1:21" x14ac:dyDescent="0.25">
      <c r="A2330" s="57" t="s">
        <v>10277</v>
      </c>
      <c r="B2330" s="57" t="s">
        <v>10278</v>
      </c>
      <c r="C2330" s="218">
        <f t="shared" si="2355"/>
        <v>0</v>
      </c>
      <c r="D2330" s="218">
        <f t="shared" si="2355"/>
        <v>0</v>
      </c>
      <c r="E2330" s="218"/>
      <c r="F2330" s="218"/>
      <c r="G2330" s="218"/>
      <c r="H2330" s="218">
        <f t="shared" ref="H2330:U2330" si="2361">(H5766/H$3521)/(H9202/H$6957)</f>
        <v>5.1120132196414036E-2</v>
      </c>
      <c r="I2330" s="218">
        <f t="shared" si="2361"/>
        <v>3.0826433005359095E-4</v>
      </c>
      <c r="J2330" s="218">
        <f t="shared" si="2361"/>
        <v>2.2063340213032802E-3</v>
      </c>
      <c r="K2330" s="218">
        <f t="shared" si="2361"/>
        <v>9.0935652633818511E-4</v>
      </c>
      <c r="L2330" s="218">
        <f t="shared" si="2361"/>
        <v>4.072033611630557E-3</v>
      </c>
      <c r="M2330" s="218">
        <f t="shared" si="2361"/>
        <v>1.9511381816379066E-4</v>
      </c>
      <c r="N2330" s="218">
        <f t="shared" si="2361"/>
        <v>4.9130614770022361E-3</v>
      </c>
      <c r="O2330" s="218">
        <f t="shared" si="2361"/>
        <v>0</v>
      </c>
      <c r="P2330" s="218">
        <f t="shared" si="2361"/>
        <v>2.6536988868282495E-2</v>
      </c>
      <c r="Q2330" s="218">
        <f t="shared" si="2361"/>
        <v>0.11825468273450294</v>
      </c>
      <c r="R2330" s="218">
        <f t="shared" si="2361"/>
        <v>6.936727976078054E-2</v>
      </c>
      <c r="S2330" s="218">
        <f t="shared" si="2361"/>
        <v>5.530267341162852E-2</v>
      </c>
      <c r="T2330" s="218">
        <f t="shared" si="2361"/>
        <v>0.94183515073803536</v>
      </c>
      <c r="U2330" s="218">
        <f t="shared" si="2361"/>
        <v>1.4844012846892468E-2</v>
      </c>
    </row>
    <row r="2331" spans="1:21" x14ac:dyDescent="0.25">
      <c r="A2331" s="57" t="s">
        <v>2589</v>
      </c>
      <c r="B2331" s="57" t="s">
        <v>8134</v>
      </c>
      <c r="C2331" s="218">
        <f t="shared" si="2355"/>
        <v>0</v>
      </c>
      <c r="D2331" s="218">
        <f t="shared" si="2355"/>
        <v>0</v>
      </c>
      <c r="E2331" s="218"/>
      <c r="F2331" s="218"/>
      <c r="G2331" s="218"/>
      <c r="H2331" s="218">
        <f t="shared" ref="H2331:U2331" si="2362">(H5767/H$3521)/(H9203/H$6957)</f>
        <v>0</v>
      </c>
      <c r="I2331" s="218">
        <f t="shared" si="2362"/>
        <v>0</v>
      </c>
      <c r="J2331" s="218">
        <f t="shared" si="2362"/>
        <v>4.4000863775326068E-2</v>
      </c>
      <c r="K2331" s="218">
        <f t="shared" si="2362"/>
        <v>0</v>
      </c>
      <c r="L2331" s="218">
        <f t="shared" si="2362"/>
        <v>0</v>
      </c>
      <c r="M2331" s="218">
        <f t="shared" si="2362"/>
        <v>0</v>
      </c>
      <c r="N2331" s="218">
        <f t="shared" si="2362"/>
        <v>0</v>
      </c>
      <c r="O2331" s="218">
        <f t="shared" si="2362"/>
        <v>0</v>
      </c>
      <c r="P2331" s="218">
        <f t="shared" si="2362"/>
        <v>0</v>
      </c>
      <c r="Q2331" s="218">
        <f t="shared" si="2362"/>
        <v>0</v>
      </c>
      <c r="R2331" s="218">
        <f t="shared" si="2362"/>
        <v>1.5516131450579378</v>
      </c>
      <c r="S2331" s="218">
        <f t="shared" si="2362"/>
        <v>0.79124442972747611</v>
      </c>
      <c r="T2331" s="218">
        <f t="shared" si="2362"/>
        <v>0</v>
      </c>
      <c r="U2331" s="218">
        <f t="shared" si="2362"/>
        <v>0</v>
      </c>
    </row>
    <row r="2332" spans="1:21" x14ac:dyDescent="0.25">
      <c r="A2332" s="57" t="s">
        <v>1974</v>
      </c>
      <c r="B2332" s="57" t="s">
        <v>8135</v>
      </c>
      <c r="C2332" s="218">
        <f t="shared" si="2355"/>
        <v>0</v>
      </c>
      <c r="D2332" s="218">
        <f t="shared" si="2355"/>
        <v>0</v>
      </c>
      <c r="E2332" s="218"/>
      <c r="F2332" s="218"/>
      <c r="G2332" s="218"/>
      <c r="H2332" s="218">
        <f t="shared" ref="H2332:U2332" si="2363">(H5768/H$3521)/(H9204/H$6957)</f>
        <v>4.6253880774528691E-4</v>
      </c>
      <c r="I2332" s="218">
        <f t="shared" si="2363"/>
        <v>0.12391361803875849</v>
      </c>
      <c r="J2332" s="218">
        <f t="shared" si="2363"/>
        <v>1.9548642601391442E-2</v>
      </c>
      <c r="K2332" s="218">
        <f t="shared" si="2363"/>
        <v>7.5343172489199278E-2</v>
      </c>
      <c r="L2332" s="218">
        <f t="shared" si="2363"/>
        <v>0</v>
      </c>
      <c r="M2332" s="218">
        <f t="shared" si="2363"/>
        <v>0</v>
      </c>
      <c r="N2332" s="218">
        <f t="shared" si="2363"/>
        <v>0</v>
      </c>
      <c r="O2332" s="218">
        <f t="shared" si="2363"/>
        <v>0</v>
      </c>
      <c r="P2332" s="218">
        <f t="shared" si="2363"/>
        <v>0</v>
      </c>
      <c r="Q2332" s="218">
        <f t="shared" si="2363"/>
        <v>0</v>
      </c>
      <c r="R2332" s="218">
        <f t="shared" si="2363"/>
        <v>0</v>
      </c>
      <c r="S2332" s="218">
        <f t="shared" si="2363"/>
        <v>0</v>
      </c>
      <c r="T2332" s="218">
        <f t="shared" si="2363"/>
        <v>0</v>
      </c>
      <c r="U2332" s="218">
        <f t="shared" si="2363"/>
        <v>0</v>
      </c>
    </row>
    <row r="2333" spans="1:21" x14ac:dyDescent="0.25">
      <c r="A2333" s="57" t="s">
        <v>10279</v>
      </c>
      <c r="B2333" s="57" t="s">
        <v>8137</v>
      </c>
      <c r="C2333" s="218">
        <f t="shared" si="2355"/>
        <v>0.59036687194432558</v>
      </c>
      <c r="D2333" s="218">
        <f t="shared" si="2355"/>
        <v>0.29296936014572084</v>
      </c>
      <c r="E2333" s="218"/>
      <c r="F2333" s="218"/>
      <c r="G2333" s="218"/>
      <c r="H2333" s="218">
        <f t="shared" ref="H2333:U2333" si="2364">(H5769/H$3521)/(H9205/H$6957)</f>
        <v>4.321094204098485E-2</v>
      </c>
      <c r="I2333" s="218">
        <f t="shared" si="2364"/>
        <v>3.9659362874902626E-2</v>
      </c>
      <c r="J2333" s="218">
        <f t="shared" si="2364"/>
        <v>4.9787407530480984E-3</v>
      </c>
      <c r="K2333" s="218">
        <f t="shared" si="2364"/>
        <v>1.7648789537233977E-5</v>
      </c>
      <c r="L2333" s="218">
        <f t="shared" si="2364"/>
        <v>0.15161092998120296</v>
      </c>
      <c r="M2333" s="218">
        <f t="shared" si="2364"/>
        <v>1.2692135150546893E-2</v>
      </c>
      <c r="N2333" s="218">
        <f t="shared" si="2364"/>
        <v>2.764152869037076E-3</v>
      </c>
      <c r="O2333" s="218">
        <f t="shared" si="2364"/>
        <v>1.7122435852969819E-3</v>
      </c>
      <c r="P2333" s="218">
        <f t="shared" si="2364"/>
        <v>2.2775863802558166E-2</v>
      </c>
      <c r="Q2333" s="218">
        <f t="shared" si="2364"/>
        <v>6.3634086080436555E-5</v>
      </c>
      <c r="R2333" s="218">
        <f t="shared" si="2364"/>
        <v>6.5057792896832084E-4</v>
      </c>
      <c r="S2333" s="218">
        <f t="shared" si="2364"/>
        <v>5.8425623881637485E-3</v>
      </c>
      <c r="T2333" s="218">
        <f t="shared" si="2364"/>
        <v>7.4647824077352619E-4</v>
      </c>
      <c r="U2333" s="218">
        <f t="shared" si="2364"/>
        <v>3.4218790239639232E-5</v>
      </c>
    </row>
    <row r="2334" spans="1:21" x14ac:dyDescent="0.25">
      <c r="A2334" s="57" t="s">
        <v>676</v>
      </c>
      <c r="B2334" s="57" t="s">
        <v>8138</v>
      </c>
      <c r="C2334" s="218">
        <f t="shared" si="2355"/>
        <v>0</v>
      </c>
      <c r="D2334" s="218">
        <f t="shared" si="2355"/>
        <v>8.6935804097938837E-4</v>
      </c>
      <c r="E2334" s="218"/>
      <c r="F2334" s="218"/>
      <c r="G2334" s="218"/>
      <c r="H2334" s="218">
        <f t="shared" ref="H2334:U2334" si="2365">(H5770/H$3521)/(H9206/H$6957)</f>
        <v>4.5616419075218516E-4</v>
      </c>
      <c r="I2334" s="218">
        <f t="shared" si="2365"/>
        <v>0</v>
      </c>
      <c r="J2334" s="218">
        <f t="shared" si="2365"/>
        <v>0</v>
      </c>
      <c r="K2334" s="218">
        <f t="shared" si="2365"/>
        <v>0</v>
      </c>
      <c r="L2334" s="218">
        <f t="shared" si="2365"/>
        <v>0</v>
      </c>
      <c r="M2334" s="218">
        <f t="shared" si="2365"/>
        <v>0</v>
      </c>
      <c r="N2334" s="218">
        <f t="shared" si="2365"/>
        <v>1.3934332237001139</v>
      </c>
      <c r="O2334" s="218">
        <f t="shared" si="2365"/>
        <v>1.9518015866178391</v>
      </c>
      <c r="P2334" s="218">
        <f t="shared" si="2365"/>
        <v>0.81798345797363736</v>
      </c>
      <c r="Q2334" s="218">
        <f t="shared" si="2365"/>
        <v>1.6822940302353506</v>
      </c>
      <c r="R2334" s="218">
        <f t="shared" si="2365"/>
        <v>0.43864147718742075</v>
      </c>
      <c r="S2334" s="218">
        <f t="shared" si="2365"/>
        <v>1.295055235330085</v>
      </c>
      <c r="T2334" s="218">
        <f t="shared" si="2365"/>
        <v>1.825724055004212</v>
      </c>
      <c r="U2334" s="218">
        <f t="shared" si="2365"/>
        <v>1.0244555248901899</v>
      </c>
    </row>
    <row r="2335" spans="1:21" x14ac:dyDescent="0.25">
      <c r="A2335" s="57" t="s">
        <v>2978</v>
      </c>
      <c r="B2335" s="57" t="s">
        <v>8139</v>
      </c>
      <c r="C2335" s="218">
        <f t="shared" si="2355"/>
        <v>0</v>
      </c>
      <c r="D2335" s="218">
        <f t="shared" si="2355"/>
        <v>0</v>
      </c>
      <c r="E2335" s="218"/>
      <c r="F2335" s="218"/>
      <c r="G2335" s="218"/>
      <c r="H2335" s="218">
        <f t="shared" ref="H2335:U2335" si="2366">(H5771/H$3521)/(H9207/H$6957)</f>
        <v>0</v>
      </c>
      <c r="I2335" s="218">
        <f t="shared" si="2366"/>
        <v>0</v>
      </c>
      <c r="J2335" s="218">
        <f t="shared" si="2366"/>
        <v>114.27208735812351</v>
      </c>
      <c r="K2335" s="218">
        <f t="shared" si="2366"/>
        <v>167.4517214959447</v>
      </c>
      <c r="L2335" s="218">
        <f t="shared" si="2366"/>
        <v>0</v>
      </c>
      <c r="M2335" s="218">
        <f t="shared" si="2366"/>
        <v>0</v>
      </c>
      <c r="N2335" s="218">
        <f t="shared" si="2366"/>
        <v>0</v>
      </c>
      <c r="O2335" s="218">
        <f t="shared" si="2366"/>
        <v>0</v>
      </c>
      <c r="P2335" s="218">
        <f t="shared" si="2366"/>
        <v>29.054094094616289</v>
      </c>
      <c r="Q2335" s="218">
        <f t="shared" si="2366"/>
        <v>0</v>
      </c>
      <c r="R2335" s="218">
        <f t="shared" si="2366"/>
        <v>0</v>
      </c>
      <c r="S2335" s="218">
        <f t="shared" si="2366"/>
        <v>0</v>
      </c>
      <c r="T2335" s="218">
        <f t="shared" si="2366"/>
        <v>0</v>
      </c>
      <c r="U2335" s="218">
        <f t="shared" si="2366"/>
        <v>0</v>
      </c>
    </row>
    <row r="2336" spans="1:21" x14ac:dyDescent="0.25">
      <c r="A2336" s="57" t="s">
        <v>711</v>
      </c>
      <c r="B2336" s="57" t="s">
        <v>8140</v>
      </c>
      <c r="C2336" s="218">
        <f t="shared" si="2355"/>
        <v>0</v>
      </c>
      <c r="D2336" s="218">
        <f t="shared" si="2355"/>
        <v>0</v>
      </c>
      <c r="E2336" s="218"/>
      <c r="F2336" s="218"/>
      <c r="G2336" s="218"/>
      <c r="H2336" s="218">
        <f t="shared" ref="H2336:U2336" si="2367">(H5772/H$3521)/(H9208/H$6957)</f>
        <v>0</v>
      </c>
      <c r="I2336" s="218">
        <f t="shared" si="2367"/>
        <v>0</v>
      </c>
      <c r="J2336" s="218">
        <f t="shared" si="2367"/>
        <v>0</v>
      </c>
      <c r="K2336" s="218">
        <f t="shared" si="2367"/>
        <v>0</v>
      </c>
      <c r="L2336" s="218">
        <f t="shared" si="2367"/>
        <v>0.78964659130219539</v>
      </c>
      <c r="M2336" s="218">
        <f t="shared" si="2367"/>
        <v>0</v>
      </c>
      <c r="N2336" s="218">
        <f t="shared" si="2367"/>
        <v>2.2091688061373205</v>
      </c>
      <c r="O2336" s="218">
        <f t="shared" si="2367"/>
        <v>1.5617924875050586</v>
      </c>
      <c r="P2336" s="218">
        <f t="shared" si="2367"/>
        <v>0.36607345411065845</v>
      </c>
      <c r="Q2336" s="218">
        <f t="shared" si="2367"/>
        <v>7.2745804070405384</v>
      </c>
      <c r="R2336" s="218">
        <f t="shared" si="2367"/>
        <v>14.548370694011675</v>
      </c>
      <c r="S2336" s="218">
        <f t="shared" si="2367"/>
        <v>5.0346457351625693</v>
      </c>
      <c r="T2336" s="218">
        <f t="shared" si="2367"/>
        <v>1.2299717856374555</v>
      </c>
      <c r="U2336" s="218">
        <f t="shared" si="2367"/>
        <v>1.4949212916009695</v>
      </c>
    </row>
    <row r="2337" spans="1:21" x14ac:dyDescent="0.25">
      <c r="A2337" s="57" t="s">
        <v>1540</v>
      </c>
      <c r="B2337" s="57" t="s">
        <v>8141</v>
      </c>
      <c r="C2337" s="218">
        <f t="shared" si="2355"/>
        <v>1.9478635433053924E-2</v>
      </c>
      <c r="D2337" s="218">
        <f t="shared" si="2355"/>
        <v>4.1334110283036063</v>
      </c>
      <c r="E2337" s="218"/>
      <c r="F2337" s="218"/>
      <c r="G2337" s="218"/>
      <c r="H2337" s="218">
        <f t="shared" ref="H2337:U2337" si="2368">(H5773/H$3521)/(H9209/H$6957)</f>
        <v>0</v>
      </c>
      <c r="I2337" s="218">
        <f t="shared" si="2368"/>
        <v>0</v>
      </c>
      <c r="J2337" s="218">
        <f t="shared" si="2368"/>
        <v>0</v>
      </c>
      <c r="K2337" s="218">
        <f t="shared" si="2368"/>
        <v>0</v>
      </c>
      <c r="L2337" s="218">
        <f t="shared" si="2368"/>
        <v>1.3898502835025721</v>
      </c>
      <c r="M2337" s="218">
        <f t="shared" si="2368"/>
        <v>7.0424678667056719</v>
      </c>
      <c r="N2337" s="218">
        <f t="shared" si="2368"/>
        <v>1.9706017043400361</v>
      </c>
      <c r="O2337" s="218">
        <f t="shared" si="2368"/>
        <v>2.190175510678432</v>
      </c>
      <c r="P2337" s="218">
        <f t="shared" si="2368"/>
        <v>2.5651549985732442</v>
      </c>
      <c r="Q2337" s="218">
        <f t="shared" si="2368"/>
        <v>3.5491881028843273</v>
      </c>
      <c r="R2337" s="218">
        <f t="shared" si="2368"/>
        <v>4.8202110884165013</v>
      </c>
      <c r="S2337" s="218">
        <f t="shared" si="2368"/>
        <v>2.4242100800261825</v>
      </c>
      <c r="T2337" s="218">
        <f t="shared" si="2368"/>
        <v>9.6137484107310289</v>
      </c>
      <c r="U2337" s="218">
        <f t="shared" si="2368"/>
        <v>8.8005990578958873</v>
      </c>
    </row>
    <row r="2338" spans="1:21" x14ac:dyDescent="0.25">
      <c r="A2338" s="57" t="s">
        <v>2569</v>
      </c>
      <c r="B2338" s="57" t="s">
        <v>8144</v>
      </c>
      <c r="C2338" s="218">
        <f t="shared" si="2355"/>
        <v>0</v>
      </c>
      <c r="D2338" s="218">
        <f t="shared" si="2355"/>
        <v>0</v>
      </c>
      <c r="E2338" s="218"/>
      <c r="F2338" s="218"/>
      <c r="G2338" s="218"/>
      <c r="H2338" s="218">
        <f t="shared" ref="H2338:U2338" si="2369">(H5774/H$3521)/(H9210/H$6957)</f>
        <v>0</v>
      </c>
      <c r="I2338" s="218">
        <f t="shared" si="2369"/>
        <v>0</v>
      </c>
      <c r="J2338" s="218">
        <f t="shared" si="2369"/>
        <v>0.9598483618300846</v>
      </c>
      <c r="K2338" s="218">
        <f t="shared" si="2369"/>
        <v>0</v>
      </c>
      <c r="L2338" s="218">
        <f t="shared" si="2369"/>
        <v>0</v>
      </c>
      <c r="M2338" s="218">
        <f t="shared" si="2369"/>
        <v>0</v>
      </c>
      <c r="N2338" s="218">
        <f t="shared" si="2369"/>
        <v>0</v>
      </c>
      <c r="O2338" s="218">
        <f t="shared" si="2369"/>
        <v>0</v>
      </c>
      <c r="P2338" s="218">
        <f t="shared" si="2369"/>
        <v>0</v>
      </c>
      <c r="Q2338" s="218">
        <f t="shared" si="2369"/>
        <v>0</v>
      </c>
      <c r="R2338" s="218">
        <f t="shared" si="2369"/>
        <v>0</v>
      </c>
      <c r="S2338" s="218">
        <f t="shared" si="2369"/>
        <v>0</v>
      </c>
      <c r="T2338" s="218">
        <f t="shared" si="2369"/>
        <v>0</v>
      </c>
      <c r="U2338" s="218">
        <f t="shared" si="2369"/>
        <v>0</v>
      </c>
    </row>
    <row r="2339" spans="1:21" x14ac:dyDescent="0.25">
      <c r="A2339" s="57" t="s">
        <v>3964</v>
      </c>
      <c r="B2339" s="57" t="s">
        <v>8145</v>
      </c>
      <c r="C2339" s="218">
        <f t="shared" si="2355"/>
        <v>0</v>
      </c>
      <c r="D2339" s="218">
        <f t="shared" si="2355"/>
        <v>0</v>
      </c>
      <c r="E2339" s="218"/>
      <c r="F2339" s="218"/>
      <c r="G2339" s="218"/>
      <c r="H2339" s="218">
        <f t="shared" ref="H2339:U2339" si="2370">(H5775/H$3521)/(H9211/H$6957)</f>
        <v>0</v>
      </c>
      <c r="I2339" s="218">
        <f t="shared" si="2370"/>
        <v>0</v>
      </c>
      <c r="J2339" s="218">
        <f t="shared" si="2370"/>
        <v>0</v>
      </c>
      <c r="K2339" s="218">
        <f t="shared" si="2370"/>
        <v>0</v>
      </c>
      <c r="L2339" s="218">
        <f t="shared" si="2370"/>
        <v>0</v>
      </c>
      <c r="M2339" s="218">
        <f t="shared" si="2370"/>
        <v>0</v>
      </c>
      <c r="N2339" s="218">
        <f t="shared" si="2370"/>
        <v>0</v>
      </c>
      <c r="O2339" s="218">
        <f t="shared" si="2370"/>
        <v>0</v>
      </c>
      <c r="P2339" s="218">
        <f t="shared" si="2370"/>
        <v>0</v>
      </c>
      <c r="Q2339" s="218">
        <f t="shared" si="2370"/>
        <v>0</v>
      </c>
      <c r="R2339" s="218">
        <f t="shared" si="2370"/>
        <v>36.790491669779662</v>
      </c>
      <c r="S2339" s="218">
        <f t="shared" si="2370"/>
        <v>1.9496150622708461</v>
      </c>
      <c r="T2339" s="218">
        <f t="shared" si="2370"/>
        <v>0</v>
      </c>
      <c r="U2339" s="218">
        <f t="shared" si="2370"/>
        <v>0</v>
      </c>
    </row>
    <row r="2340" spans="1:21" x14ac:dyDescent="0.25">
      <c r="A2340" s="57" t="s">
        <v>4105</v>
      </c>
      <c r="B2340" s="57" t="s">
        <v>8146</v>
      </c>
      <c r="C2340" s="218">
        <f t="shared" si="2355"/>
        <v>0</v>
      </c>
      <c r="D2340" s="218">
        <f t="shared" si="2355"/>
        <v>0</v>
      </c>
      <c r="E2340" s="218"/>
      <c r="F2340" s="218"/>
      <c r="G2340" s="218"/>
      <c r="H2340" s="218">
        <f t="shared" ref="H2340:U2340" si="2371">(H5776/H$3521)/(H9212/H$6957)</f>
        <v>0</v>
      </c>
      <c r="I2340" s="218">
        <f t="shared" si="2371"/>
        <v>0</v>
      </c>
      <c r="J2340" s="218">
        <f t="shared" si="2371"/>
        <v>21.463517168928323</v>
      </c>
      <c r="K2340" s="218">
        <f t="shared" si="2371"/>
        <v>0</v>
      </c>
      <c r="L2340" s="218">
        <f t="shared" si="2371"/>
        <v>0</v>
      </c>
      <c r="M2340" s="218">
        <f t="shared" si="2371"/>
        <v>0</v>
      </c>
      <c r="N2340" s="218">
        <f t="shared" si="2371"/>
        <v>0</v>
      </c>
      <c r="O2340" s="218">
        <f t="shared" si="2371"/>
        <v>5.7632486825491993</v>
      </c>
      <c r="P2340" s="218">
        <f t="shared" si="2371"/>
        <v>0</v>
      </c>
      <c r="Q2340" s="218">
        <f t="shared" si="2371"/>
        <v>0</v>
      </c>
      <c r="R2340" s="218">
        <f t="shared" si="2371"/>
        <v>0</v>
      </c>
      <c r="S2340" s="218">
        <f t="shared" si="2371"/>
        <v>0</v>
      </c>
      <c r="T2340" s="218">
        <f t="shared" si="2371"/>
        <v>0</v>
      </c>
      <c r="U2340" s="218" t="e">
        <f t="shared" si="2371"/>
        <v>#DIV/0!</v>
      </c>
    </row>
    <row r="2341" spans="1:21" x14ac:dyDescent="0.25">
      <c r="A2341" s="57" t="s">
        <v>641</v>
      </c>
      <c r="B2341" s="57" t="s">
        <v>8147</v>
      </c>
      <c r="C2341" s="218">
        <f t="shared" si="2355"/>
        <v>0</v>
      </c>
      <c r="D2341" s="218">
        <f t="shared" si="2355"/>
        <v>0</v>
      </c>
      <c r="E2341" s="218"/>
      <c r="F2341" s="218"/>
      <c r="G2341" s="218"/>
      <c r="H2341" s="218">
        <f t="shared" ref="H2341:U2341" si="2372">(H5777/H$3521)/(H9213/H$6957)</f>
        <v>0</v>
      </c>
      <c r="I2341" s="218">
        <f t="shared" si="2372"/>
        <v>3.9589211858325561</v>
      </c>
      <c r="J2341" s="218">
        <f t="shared" si="2372"/>
        <v>0.9682554998461631</v>
      </c>
      <c r="K2341" s="218">
        <f t="shared" si="2372"/>
        <v>0</v>
      </c>
      <c r="L2341" s="218">
        <f t="shared" si="2372"/>
        <v>2.1624752342946238E-2</v>
      </c>
      <c r="M2341" s="218">
        <f t="shared" si="2372"/>
        <v>0</v>
      </c>
      <c r="N2341" s="218">
        <f t="shared" si="2372"/>
        <v>0</v>
      </c>
      <c r="O2341" s="218">
        <f t="shared" si="2372"/>
        <v>0.62664263851157753</v>
      </c>
      <c r="P2341" s="218">
        <f t="shared" si="2372"/>
        <v>0.28084135457306575</v>
      </c>
      <c r="Q2341" s="218">
        <f t="shared" si="2372"/>
        <v>0</v>
      </c>
      <c r="R2341" s="218">
        <f t="shared" si="2372"/>
        <v>19.429377914362096</v>
      </c>
      <c r="S2341" s="218">
        <f t="shared" si="2372"/>
        <v>2.5403479165139116</v>
      </c>
      <c r="T2341" s="218">
        <f t="shared" si="2372"/>
        <v>0</v>
      </c>
      <c r="U2341" s="218">
        <f t="shared" si="2372"/>
        <v>9.6894494085613403E-2</v>
      </c>
    </row>
    <row r="2342" spans="1:21" x14ac:dyDescent="0.25">
      <c r="A2342" s="57" t="s">
        <v>3108</v>
      </c>
      <c r="B2342" s="57" t="s">
        <v>8148</v>
      </c>
      <c r="C2342" s="218">
        <f t="shared" si="2355"/>
        <v>0.12323884677978141</v>
      </c>
      <c r="D2342" s="218">
        <f t="shared" si="2355"/>
        <v>0.20850227999367035</v>
      </c>
      <c r="E2342" s="218"/>
      <c r="F2342" s="218"/>
      <c r="G2342" s="218"/>
      <c r="H2342" s="218">
        <f t="shared" ref="H2342:U2342" si="2373">(H5778/H$3521)/(H9214/H$6957)</f>
        <v>0</v>
      </c>
      <c r="I2342" s="218">
        <f t="shared" si="2373"/>
        <v>0</v>
      </c>
      <c r="J2342" s="218">
        <f t="shared" si="2373"/>
        <v>0</v>
      </c>
      <c r="K2342" s="218">
        <f t="shared" si="2373"/>
        <v>0</v>
      </c>
      <c r="L2342" s="218">
        <f t="shared" si="2373"/>
        <v>0</v>
      </c>
      <c r="M2342" s="218">
        <f t="shared" si="2373"/>
        <v>0</v>
      </c>
      <c r="N2342" s="218">
        <f t="shared" si="2373"/>
        <v>0</v>
      </c>
      <c r="O2342" s="218">
        <f t="shared" si="2373"/>
        <v>0</v>
      </c>
      <c r="P2342" s="218">
        <f t="shared" si="2373"/>
        <v>0</v>
      </c>
      <c r="Q2342" s="218">
        <f t="shared" si="2373"/>
        <v>0</v>
      </c>
      <c r="R2342" s="218">
        <f t="shared" si="2373"/>
        <v>0</v>
      </c>
      <c r="S2342" s="218">
        <f t="shared" si="2373"/>
        <v>0</v>
      </c>
      <c r="T2342" s="218">
        <f t="shared" si="2373"/>
        <v>0</v>
      </c>
      <c r="U2342" s="218">
        <f t="shared" si="2373"/>
        <v>0</v>
      </c>
    </row>
    <row r="2343" spans="1:21" x14ac:dyDescent="0.25">
      <c r="A2343" s="57" t="s">
        <v>3684</v>
      </c>
      <c r="B2343" s="57" t="s">
        <v>8150</v>
      </c>
      <c r="C2343" s="218">
        <f t="shared" si="2355"/>
        <v>0</v>
      </c>
      <c r="D2343" s="218">
        <f t="shared" si="2355"/>
        <v>0</v>
      </c>
      <c r="E2343" s="218"/>
      <c r="F2343" s="218"/>
      <c r="G2343" s="218"/>
      <c r="H2343" s="218">
        <f t="shared" ref="H2343:U2343" si="2374">(H5779/H$3521)/(H9215/H$6957)</f>
        <v>0</v>
      </c>
      <c r="I2343" s="218">
        <f t="shared" si="2374"/>
        <v>0</v>
      </c>
      <c r="J2343" s="218">
        <f t="shared" si="2374"/>
        <v>0</v>
      </c>
      <c r="K2343" s="218">
        <f t="shared" si="2374"/>
        <v>0</v>
      </c>
      <c r="L2343" s="218">
        <f t="shared" si="2374"/>
        <v>0</v>
      </c>
      <c r="M2343" s="218">
        <f t="shared" si="2374"/>
        <v>0</v>
      </c>
      <c r="N2343" s="218">
        <f t="shared" si="2374"/>
        <v>0</v>
      </c>
      <c r="O2343" s="218">
        <f t="shared" si="2374"/>
        <v>0</v>
      </c>
      <c r="P2343" s="218">
        <f t="shared" si="2374"/>
        <v>0</v>
      </c>
      <c r="Q2343" s="218">
        <f t="shared" si="2374"/>
        <v>0.69975495749486216</v>
      </c>
      <c r="R2343" s="218">
        <f t="shared" si="2374"/>
        <v>0</v>
      </c>
      <c r="S2343" s="218">
        <f t="shared" si="2374"/>
        <v>0</v>
      </c>
      <c r="T2343" s="218">
        <f t="shared" si="2374"/>
        <v>0</v>
      </c>
      <c r="U2343" s="218">
        <f t="shared" si="2374"/>
        <v>0</v>
      </c>
    </row>
    <row r="2344" spans="1:21" x14ac:dyDescent="0.25">
      <c r="A2344" s="57" t="s">
        <v>1799</v>
      </c>
      <c r="B2344" s="57" t="s">
        <v>8151</v>
      </c>
      <c r="C2344" s="218">
        <f t="shared" si="2355"/>
        <v>0</v>
      </c>
      <c r="D2344" s="218">
        <f t="shared" si="2355"/>
        <v>0</v>
      </c>
      <c r="E2344" s="218"/>
      <c r="F2344" s="218"/>
      <c r="G2344" s="218"/>
      <c r="H2344" s="218">
        <f t="shared" ref="H2344:U2344" si="2375">(H5780/H$3521)/(H9216/H$6957)</f>
        <v>0</v>
      </c>
      <c r="I2344" s="218">
        <f t="shared" si="2375"/>
        <v>0</v>
      </c>
      <c r="J2344" s="218">
        <f t="shared" si="2375"/>
        <v>0</v>
      </c>
      <c r="K2344" s="218">
        <f t="shared" si="2375"/>
        <v>0</v>
      </c>
      <c r="L2344" s="218">
        <f t="shared" si="2375"/>
        <v>0</v>
      </c>
      <c r="M2344" s="218">
        <f t="shared" si="2375"/>
        <v>0</v>
      </c>
      <c r="N2344" s="218">
        <f t="shared" si="2375"/>
        <v>3.0454840760149393E-3</v>
      </c>
      <c r="O2344" s="218">
        <f t="shared" si="2375"/>
        <v>0.93087699372682997</v>
      </c>
      <c r="P2344" s="218">
        <f t="shared" si="2375"/>
        <v>1.4091287772388823</v>
      </c>
      <c r="Q2344" s="218">
        <f t="shared" si="2375"/>
        <v>2.2372950047871435E-2</v>
      </c>
      <c r="R2344" s="218">
        <f t="shared" si="2375"/>
        <v>0</v>
      </c>
      <c r="S2344" s="218">
        <f t="shared" si="2375"/>
        <v>0</v>
      </c>
      <c r="T2344" s="218">
        <f t="shared" si="2375"/>
        <v>0</v>
      </c>
      <c r="U2344" s="218">
        <f t="shared" si="2375"/>
        <v>0</v>
      </c>
    </row>
    <row r="2345" spans="1:21" x14ac:dyDescent="0.25">
      <c r="A2345" s="57" t="s">
        <v>1094</v>
      </c>
      <c r="B2345" s="57" t="s">
        <v>8155</v>
      </c>
      <c r="C2345" s="218">
        <f t="shared" ref="C2345:D2364" si="2376">(C5781/C$3521)/(C9217/C$6957)</f>
        <v>0</v>
      </c>
      <c r="D2345" s="218">
        <f t="shared" si="2376"/>
        <v>0</v>
      </c>
      <c r="E2345" s="218"/>
      <c r="F2345" s="218"/>
      <c r="G2345" s="218"/>
      <c r="H2345" s="218">
        <f t="shared" ref="H2345:U2345" si="2377">(H5781/H$3521)/(H9217/H$6957)</f>
        <v>0.77838485197265772</v>
      </c>
      <c r="I2345" s="218">
        <f t="shared" si="2377"/>
        <v>0.39166616931575471</v>
      </c>
      <c r="J2345" s="218">
        <f t="shared" si="2377"/>
        <v>0</v>
      </c>
      <c r="K2345" s="218">
        <f t="shared" si="2377"/>
        <v>0</v>
      </c>
      <c r="L2345" s="218">
        <f t="shared" si="2377"/>
        <v>0</v>
      </c>
      <c r="M2345" s="218">
        <f t="shared" si="2377"/>
        <v>0</v>
      </c>
      <c r="N2345" s="218">
        <f t="shared" si="2377"/>
        <v>0</v>
      </c>
      <c r="O2345" s="218">
        <f t="shared" si="2377"/>
        <v>0</v>
      </c>
      <c r="P2345" s="218">
        <f t="shared" si="2377"/>
        <v>0</v>
      </c>
      <c r="Q2345" s="218">
        <f t="shared" si="2377"/>
        <v>0</v>
      </c>
      <c r="R2345" s="218">
        <f t="shared" si="2377"/>
        <v>0</v>
      </c>
      <c r="S2345" s="218">
        <f t="shared" si="2377"/>
        <v>0</v>
      </c>
      <c r="T2345" s="218">
        <f t="shared" si="2377"/>
        <v>0</v>
      </c>
      <c r="U2345" s="218">
        <f t="shared" si="2377"/>
        <v>0</v>
      </c>
    </row>
    <row r="2346" spans="1:21" x14ac:dyDescent="0.25">
      <c r="A2346" s="57" t="s">
        <v>4499</v>
      </c>
      <c r="B2346" s="57" t="s">
        <v>8156</v>
      </c>
      <c r="C2346" s="218">
        <f t="shared" si="2376"/>
        <v>0</v>
      </c>
      <c r="D2346" s="218">
        <f t="shared" si="2376"/>
        <v>0</v>
      </c>
      <c r="E2346" s="218"/>
      <c r="F2346" s="218"/>
      <c r="G2346" s="218"/>
      <c r="H2346" s="218">
        <f t="shared" ref="H2346:U2346" si="2378">(H5782/H$3521)/(H9218/H$6957)</f>
        <v>0</v>
      </c>
      <c r="I2346" s="218">
        <f t="shared" si="2378"/>
        <v>1.1118576530865605</v>
      </c>
      <c r="J2346" s="218">
        <f t="shared" si="2378"/>
        <v>0</v>
      </c>
      <c r="K2346" s="218">
        <f t="shared" si="2378"/>
        <v>8.192089187025775E-2</v>
      </c>
      <c r="L2346" s="218">
        <f t="shared" si="2378"/>
        <v>0</v>
      </c>
      <c r="M2346" s="218">
        <f t="shared" si="2378"/>
        <v>0</v>
      </c>
      <c r="N2346" s="218">
        <f t="shared" si="2378"/>
        <v>0</v>
      </c>
      <c r="O2346" s="218">
        <f t="shared" si="2378"/>
        <v>0</v>
      </c>
      <c r="P2346" s="218">
        <f t="shared" si="2378"/>
        <v>0</v>
      </c>
      <c r="Q2346" s="218">
        <f t="shared" si="2378"/>
        <v>0</v>
      </c>
      <c r="R2346" s="218">
        <f t="shared" si="2378"/>
        <v>0</v>
      </c>
      <c r="S2346" s="218">
        <f t="shared" si="2378"/>
        <v>0</v>
      </c>
      <c r="T2346" s="218">
        <f t="shared" si="2378"/>
        <v>0</v>
      </c>
      <c r="U2346" s="218" t="e">
        <f t="shared" si="2378"/>
        <v>#DIV/0!</v>
      </c>
    </row>
    <row r="2347" spans="1:21" x14ac:dyDescent="0.25">
      <c r="A2347" s="57" t="s">
        <v>10280</v>
      </c>
      <c r="B2347" s="57" t="s">
        <v>8157</v>
      </c>
      <c r="C2347" s="218">
        <f t="shared" si="2376"/>
        <v>5.3437332972057647E-2</v>
      </c>
      <c r="D2347" s="218">
        <f t="shared" si="2376"/>
        <v>4.3734541009910893E-2</v>
      </c>
      <c r="E2347" s="218"/>
      <c r="F2347" s="218"/>
      <c r="G2347" s="218"/>
      <c r="H2347" s="218">
        <f t="shared" ref="H2347:U2347" si="2379">(H5783/H$3521)/(H9219/H$6957)</f>
        <v>0</v>
      </c>
      <c r="I2347" s="218">
        <f t="shared" si="2379"/>
        <v>0</v>
      </c>
      <c r="J2347" s="218">
        <f t="shared" si="2379"/>
        <v>0</v>
      </c>
      <c r="K2347" s="218">
        <f t="shared" si="2379"/>
        <v>0</v>
      </c>
      <c r="L2347" s="218">
        <f t="shared" si="2379"/>
        <v>0.21715550180625603</v>
      </c>
      <c r="M2347" s="218">
        <f t="shared" si="2379"/>
        <v>0</v>
      </c>
      <c r="N2347" s="218">
        <f t="shared" si="2379"/>
        <v>0</v>
      </c>
      <c r="O2347" s="218">
        <f t="shared" si="2379"/>
        <v>0</v>
      </c>
      <c r="P2347" s="218">
        <f t="shared" si="2379"/>
        <v>0</v>
      </c>
      <c r="Q2347" s="218">
        <f t="shared" si="2379"/>
        <v>0</v>
      </c>
      <c r="R2347" s="218">
        <f t="shared" si="2379"/>
        <v>0</v>
      </c>
      <c r="S2347" s="218">
        <f t="shared" si="2379"/>
        <v>9.3464141248356949E-5</v>
      </c>
      <c r="T2347" s="218">
        <f t="shared" si="2379"/>
        <v>0</v>
      </c>
      <c r="U2347" s="218">
        <f t="shared" si="2379"/>
        <v>0</v>
      </c>
    </row>
    <row r="2348" spans="1:21" x14ac:dyDescent="0.25">
      <c r="A2348" s="57" t="s">
        <v>3023</v>
      </c>
      <c r="B2348" s="57" t="s">
        <v>8158</v>
      </c>
      <c r="C2348" s="218">
        <f t="shared" si="2376"/>
        <v>4.5330140318227086</v>
      </c>
      <c r="D2348" s="218">
        <f t="shared" si="2376"/>
        <v>1.0171370463814179E-2</v>
      </c>
      <c r="E2348" s="218"/>
      <c r="F2348" s="218"/>
      <c r="G2348" s="218"/>
      <c r="H2348" s="218">
        <f t="shared" ref="H2348:U2348" si="2380">(H5784/H$3521)/(H9220/H$6957)</f>
        <v>0</v>
      </c>
      <c r="I2348" s="218">
        <f t="shared" si="2380"/>
        <v>0</v>
      </c>
      <c r="J2348" s="218">
        <f t="shared" si="2380"/>
        <v>0</v>
      </c>
      <c r="K2348" s="218">
        <f t="shared" si="2380"/>
        <v>0</v>
      </c>
      <c r="L2348" s="218">
        <f t="shared" si="2380"/>
        <v>0</v>
      </c>
      <c r="M2348" s="218">
        <f t="shared" si="2380"/>
        <v>0</v>
      </c>
      <c r="N2348" s="218">
        <f t="shared" si="2380"/>
        <v>0</v>
      </c>
      <c r="O2348" s="218">
        <f t="shared" si="2380"/>
        <v>0</v>
      </c>
      <c r="P2348" s="218">
        <f t="shared" si="2380"/>
        <v>0</v>
      </c>
      <c r="Q2348" s="218">
        <f t="shared" si="2380"/>
        <v>0</v>
      </c>
      <c r="R2348" s="218">
        <f t="shared" si="2380"/>
        <v>1.8734708596120377</v>
      </c>
      <c r="S2348" s="218">
        <f t="shared" si="2380"/>
        <v>0</v>
      </c>
      <c r="T2348" s="218">
        <f t="shared" si="2380"/>
        <v>0</v>
      </c>
      <c r="U2348" s="218">
        <f t="shared" si="2380"/>
        <v>0</v>
      </c>
    </row>
    <row r="2349" spans="1:21" x14ac:dyDescent="0.25">
      <c r="A2349" s="57" t="s">
        <v>3945</v>
      </c>
      <c r="B2349" s="57" t="s">
        <v>8160</v>
      </c>
      <c r="C2349" s="218">
        <f t="shared" si="2376"/>
        <v>0</v>
      </c>
      <c r="D2349" s="218">
        <f t="shared" si="2376"/>
        <v>0</v>
      </c>
      <c r="E2349" s="218"/>
      <c r="F2349" s="218"/>
      <c r="G2349" s="218"/>
      <c r="H2349" s="218">
        <f t="shared" ref="H2349:U2349" si="2381">(H5785/H$3521)/(H9221/H$6957)</f>
        <v>0</v>
      </c>
      <c r="I2349" s="218">
        <f t="shared" si="2381"/>
        <v>0</v>
      </c>
      <c r="J2349" s="218">
        <f t="shared" si="2381"/>
        <v>0</v>
      </c>
      <c r="K2349" s="218">
        <f t="shared" si="2381"/>
        <v>0</v>
      </c>
      <c r="L2349" s="218">
        <f t="shared" si="2381"/>
        <v>0</v>
      </c>
      <c r="M2349" s="218">
        <f t="shared" si="2381"/>
        <v>0</v>
      </c>
      <c r="N2349" s="218">
        <f t="shared" si="2381"/>
        <v>0</v>
      </c>
      <c r="O2349" s="218">
        <f t="shared" si="2381"/>
        <v>0</v>
      </c>
      <c r="P2349" s="218">
        <f t="shared" si="2381"/>
        <v>0</v>
      </c>
      <c r="Q2349" s="218">
        <f t="shared" si="2381"/>
        <v>0</v>
      </c>
      <c r="R2349" s="218">
        <f t="shared" si="2381"/>
        <v>0.10304733949659296</v>
      </c>
      <c r="S2349" s="218">
        <f t="shared" si="2381"/>
        <v>0</v>
      </c>
      <c r="T2349" s="218">
        <f t="shared" si="2381"/>
        <v>0</v>
      </c>
      <c r="U2349" s="218">
        <f t="shared" si="2381"/>
        <v>0</v>
      </c>
    </row>
    <row r="2350" spans="1:21" x14ac:dyDescent="0.25">
      <c r="A2350" s="57" t="s">
        <v>3067</v>
      </c>
      <c r="B2350" s="57" t="s">
        <v>8161</v>
      </c>
      <c r="C2350" s="218">
        <f t="shared" si="2376"/>
        <v>0</v>
      </c>
      <c r="D2350" s="218">
        <f t="shared" si="2376"/>
        <v>0</v>
      </c>
      <c r="E2350" s="218"/>
      <c r="F2350" s="218"/>
      <c r="G2350" s="218"/>
      <c r="H2350" s="218">
        <f t="shared" ref="H2350:U2350" si="2382">(H5786/H$3521)/(H9222/H$6957)</f>
        <v>0</v>
      </c>
      <c r="I2350" s="218">
        <f t="shared" si="2382"/>
        <v>6.0201048103288836E-2</v>
      </c>
      <c r="J2350" s="218">
        <f t="shared" si="2382"/>
        <v>0</v>
      </c>
      <c r="K2350" s="218">
        <f t="shared" si="2382"/>
        <v>0</v>
      </c>
      <c r="L2350" s="218">
        <f t="shared" si="2382"/>
        <v>0</v>
      </c>
      <c r="M2350" s="218">
        <f t="shared" si="2382"/>
        <v>0</v>
      </c>
      <c r="N2350" s="218">
        <f t="shared" si="2382"/>
        <v>0</v>
      </c>
      <c r="O2350" s="218">
        <f t="shared" si="2382"/>
        <v>0</v>
      </c>
      <c r="P2350" s="218">
        <f t="shared" si="2382"/>
        <v>0</v>
      </c>
      <c r="Q2350" s="218">
        <f t="shared" si="2382"/>
        <v>0</v>
      </c>
      <c r="R2350" s="218">
        <f t="shared" si="2382"/>
        <v>0</v>
      </c>
      <c r="S2350" s="218">
        <f t="shared" si="2382"/>
        <v>0</v>
      </c>
      <c r="T2350" s="218">
        <f t="shared" si="2382"/>
        <v>0</v>
      </c>
      <c r="U2350" s="218">
        <f t="shared" si="2382"/>
        <v>0</v>
      </c>
    </row>
    <row r="2351" spans="1:21" x14ac:dyDescent="0.25">
      <c r="A2351" s="57" t="s">
        <v>10281</v>
      </c>
      <c r="B2351" s="57" t="s">
        <v>10282</v>
      </c>
      <c r="C2351" s="218">
        <f t="shared" si="2376"/>
        <v>0</v>
      </c>
      <c r="D2351" s="218">
        <f t="shared" si="2376"/>
        <v>0</v>
      </c>
      <c r="E2351" s="218"/>
      <c r="F2351" s="218"/>
      <c r="G2351" s="218"/>
      <c r="H2351" s="218">
        <f t="shared" ref="H2351:U2351" si="2383">(H5787/H$3521)/(H9223/H$6957)</f>
        <v>0</v>
      </c>
      <c r="I2351" s="218">
        <f t="shared" si="2383"/>
        <v>0.27976937706288946</v>
      </c>
      <c r="J2351" s="218">
        <f t="shared" si="2383"/>
        <v>0</v>
      </c>
      <c r="K2351" s="218">
        <f t="shared" si="2383"/>
        <v>0</v>
      </c>
      <c r="L2351" s="218">
        <f t="shared" si="2383"/>
        <v>0</v>
      </c>
      <c r="M2351" s="218">
        <f t="shared" si="2383"/>
        <v>0</v>
      </c>
      <c r="N2351" s="218">
        <f t="shared" si="2383"/>
        <v>0</v>
      </c>
      <c r="O2351" s="218">
        <f t="shared" si="2383"/>
        <v>0</v>
      </c>
      <c r="P2351" s="218">
        <f t="shared" si="2383"/>
        <v>0</v>
      </c>
      <c r="Q2351" s="218">
        <f t="shared" si="2383"/>
        <v>0</v>
      </c>
      <c r="R2351" s="218">
        <f t="shared" si="2383"/>
        <v>0</v>
      </c>
      <c r="S2351" s="218" t="e">
        <f t="shared" si="2383"/>
        <v>#DIV/0!</v>
      </c>
      <c r="T2351" s="218" t="e">
        <f t="shared" si="2383"/>
        <v>#DIV/0!</v>
      </c>
      <c r="U2351" s="218">
        <f t="shared" si="2383"/>
        <v>0</v>
      </c>
    </row>
    <row r="2352" spans="1:21" x14ac:dyDescent="0.25">
      <c r="A2352" s="57" t="s">
        <v>2747</v>
      </c>
      <c r="B2352" s="57" t="s">
        <v>8163</v>
      </c>
      <c r="C2352" s="218">
        <f t="shared" si="2376"/>
        <v>0</v>
      </c>
      <c r="D2352" s="218">
        <f t="shared" si="2376"/>
        <v>0.86295158978028241</v>
      </c>
      <c r="E2352" s="218"/>
      <c r="F2352" s="218"/>
      <c r="G2352" s="218"/>
      <c r="H2352" s="218">
        <f t="shared" ref="H2352:U2352" si="2384">(H5788/H$3521)/(H9224/H$6957)</f>
        <v>0</v>
      </c>
      <c r="I2352" s="218">
        <f t="shared" si="2384"/>
        <v>0</v>
      </c>
      <c r="J2352" s="218">
        <f t="shared" si="2384"/>
        <v>0.37562264847607646</v>
      </c>
      <c r="K2352" s="218">
        <f t="shared" si="2384"/>
        <v>0</v>
      </c>
      <c r="L2352" s="218">
        <f t="shared" si="2384"/>
        <v>0</v>
      </c>
      <c r="M2352" s="218">
        <f t="shared" si="2384"/>
        <v>0</v>
      </c>
      <c r="N2352" s="218">
        <f t="shared" si="2384"/>
        <v>0</v>
      </c>
      <c r="O2352" s="218">
        <f t="shared" si="2384"/>
        <v>0</v>
      </c>
      <c r="P2352" s="218">
        <f t="shared" si="2384"/>
        <v>0</v>
      </c>
      <c r="Q2352" s="218">
        <f t="shared" si="2384"/>
        <v>0</v>
      </c>
      <c r="R2352" s="218">
        <f t="shared" si="2384"/>
        <v>0</v>
      </c>
      <c r="S2352" s="218">
        <f t="shared" si="2384"/>
        <v>0</v>
      </c>
      <c r="T2352" s="218">
        <f t="shared" si="2384"/>
        <v>0</v>
      </c>
      <c r="U2352" s="218">
        <f t="shared" si="2384"/>
        <v>0</v>
      </c>
    </row>
    <row r="2353" spans="1:21" x14ac:dyDescent="0.25">
      <c r="A2353" s="57" t="s">
        <v>10283</v>
      </c>
      <c r="B2353" s="57" t="s">
        <v>10284</v>
      </c>
      <c r="C2353" s="218">
        <f t="shared" si="2376"/>
        <v>0</v>
      </c>
      <c r="D2353" s="218">
        <f t="shared" si="2376"/>
        <v>0</v>
      </c>
      <c r="E2353" s="218"/>
      <c r="F2353" s="218"/>
      <c r="G2353" s="218"/>
      <c r="H2353" s="218">
        <f t="shared" ref="H2353:U2353" si="2385">(H5789/H$3521)/(H9225/H$6957)</f>
        <v>0</v>
      </c>
      <c r="I2353" s="218">
        <f t="shared" si="2385"/>
        <v>0</v>
      </c>
      <c r="J2353" s="218">
        <f t="shared" si="2385"/>
        <v>5.9122642198569215</v>
      </c>
      <c r="K2353" s="218">
        <f t="shared" si="2385"/>
        <v>0.41163320673025972</v>
      </c>
      <c r="L2353" s="218">
        <f t="shared" si="2385"/>
        <v>0</v>
      </c>
      <c r="M2353" s="218">
        <f t="shared" si="2385"/>
        <v>0</v>
      </c>
      <c r="N2353" s="218">
        <f t="shared" si="2385"/>
        <v>1.3059944925303655</v>
      </c>
      <c r="O2353" s="218">
        <f t="shared" si="2385"/>
        <v>0.3765393489742439</v>
      </c>
      <c r="P2353" s="218">
        <f t="shared" si="2385"/>
        <v>0</v>
      </c>
      <c r="Q2353" s="218">
        <f t="shared" si="2385"/>
        <v>0</v>
      </c>
      <c r="R2353" s="218">
        <f t="shared" si="2385"/>
        <v>0</v>
      </c>
      <c r="S2353" s="218">
        <f t="shared" si="2385"/>
        <v>0</v>
      </c>
      <c r="T2353" s="218">
        <f t="shared" si="2385"/>
        <v>0</v>
      </c>
      <c r="U2353" s="218">
        <f t="shared" si="2385"/>
        <v>0</v>
      </c>
    </row>
    <row r="2354" spans="1:21" x14ac:dyDescent="0.25">
      <c r="A2354" s="57" t="s">
        <v>10285</v>
      </c>
      <c r="B2354" s="57" t="s">
        <v>8165</v>
      </c>
      <c r="C2354" s="218">
        <f t="shared" si="2376"/>
        <v>0</v>
      </c>
      <c r="D2354" s="218">
        <f t="shared" si="2376"/>
        <v>0</v>
      </c>
      <c r="E2354" s="218"/>
      <c r="F2354" s="218"/>
      <c r="G2354" s="218"/>
      <c r="H2354" s="218">
        <f t="shared" ref="H2354:U2354" si="2386">(H5790/H$3521)/(H9226/H$6957)</f>
        <v>3.1557861392141664</v>
      </c>
      <c r="I2354" s="218">
        <f t="shared" si="2386"/>
        <v>6.6692590550317643</v>
      </c>
      <c r="J2354" s="218">
        <f t="shared" si="2386"/>
        <v>24.827243538573295</v>
      </c>
      <c r="K2354" s="218">
        <f t="shared" si="2386"/>
        <v>3.1734726900629533</v>
      </c>
      <c r="L2354" s="218">
        <f t="shared" si="2386"/>
        <v>4.850657768978188E-2</v>
      </c>
      <c r="M2354" s="218">
        <f t="shared" si="2386"/>
        <v>0</v>
      </c>
      <c r="N2354" s="218">
        <f t="shared" si="2386"/>
        <v>2.1509494208084341</v>
      </c>
      <c r="O2354" s="218">
        <f t="shared" si="2386"/>
        <v>0</v>
      </c>
      <c r="P2354" s="218">
        <f t="shared" si="2386"/>
        <v>0</v>
      </c>
      <c r="Q2354" s="218">
        <f t="shared" si="2386"/>
        <v>0</v>
      </c>
      <c r="R2354" s="218">
        <f t="shared" si="2386"/>
        <v>0.10525446662455971</v>
      </c>
      <c r="S2354" s="218">
        <f t="shared" si="2386"/>
        <v>0</v>
      </c>
      <c r="T2354" s="218">
        <f t="shared" si="2386"/>
        <v>0</v>
      </c>
      <c r="U2354" s="218">
        <f t="shared" si="2386"/>
        <v>0</v>
      </c>
    </row>
    <row r="2355" spans="1:21" x14ac:dyDescent="0.25">
      <c r="A2355" s="57" t="s">
        <v>3232</v>
      </c>
      <c r="B2355" s="57" t="s">
        <v>8166</v>
      </c>
      <c r="C2355" s="218">
        <f t="shared" si="2376"/>
        <v>0</v>
      </c>
      <c r="D2355" s="218">
        <f t="shared" si="2376"/>
        <v>4.0615993280811642</v>
      </c>
      <c r="E2355" s="218"/>
      <c r="F2355" s="218"/>
      <c r="G2355" s="218"/>
      <c r="H2355" s="218">
        <f t="shared" ref="H2355:U2355" si="2387">(H5791/H$3521)/(H9227/H$6957)</f>
        <v>0</v>
      </c>
      <c r="I2355" s="218">
        <f t="shared" si="2387"/>
        <v>5.3443203245950987E-3</v>
      </c>
      <c r="J2355" s="218">
        <f t="shared" si="2387"/>
        <v>0</v>
      </c>
      <c r="K2355" s="218">
        <f t="shared" si="2387"/>
        <v>0.62152446089724178</v>
      </c>
      <c r="L2355" s="218">
        <f t="shared" si="2387"/>
        <v>2.5639821542975607</v>
      </c>
      <c r="M2355" s="218">
        <f t="shared" si="2387"/>
        <v>0.20647680000773586</v>
      </c>
      <c r="N2355" s="218">
        <f t="shared" si="2387"/>
        <v>2.2144408349068296</v>
      </c>
      <c r="O2355" s="218">
        <f t="shared" si="2387"/>
        <v>0.22746214875755649</v>
      </c>
      <c r="P2355" s="218">
        <f t="shared" si="2387"/>
        <v>0</v>
      </c>
      <c r="Q2355" s="218">
        <f t="shared" si="2387"/>
        <v>0</v>
      </c>
      <c r="R2355" s="218">
        <f t="shared" si="2387"/>
        <v>0</v>
      </c>
      <c r="S2355" s="218">
        <f t="shared" si="2387"/>
        <v>0</v>
      </c>
      <c r="T2355" s="218">
        <f t="shared" si="2387"/>
        <v>9.8497107854619514E-2</v>
      </c>
      <c r="U2355" s="218">
        <f t="shared" si="2387"/>
        <v>0</v>
      </c>
    </row>
    <row r="2356" spans="1:21" x14ac:dyDescent="0.25">
      <c r="A2356" s="57" t="s">
        <v>10286</v>
      </c>
      <c r="B2356" s="57" t="s">
        <v>10287</v>
      </c>
      <c r="C2356" s="218">
        <f t="shared" si="2376"/>
        <v>0</v>
      </c>
      <c r="D2356" s="218">
        <f t="shared" si="2376"/>
        <v>0</v>
      </c>
      <c r="E2356" s="218"/>
      <c r="F2356" s="218"/>
      <c r="G2356" s="218"/>
      <c r="H2356" s="218">
        <f t="shared" ref="H2356:U2356" si="2388">(H5792/H$3521)/(H9228/H$6957)</f>
        <v>0</v>
      </c>
      <c r="I2356" s="218">
        <f t="shared" si="2388"/>
        <v>0</v>
      </c>
      <c r="J2356" s="218">
        <f t="shared" si="2388"/>
        <v>0</v>
      </c>
      <c r="K2356" s="218">
        <f t="shared" si="2388"/>
        <v>0</v>
      </c>
      <c r="L2356" s="218">
        <f t="shared" si="2388"/>
        <v>0</v>
      </c>
      <c r="M2356" s="218">
        <f t="shared" si="2388"/>
        <v>0</v>
      </c>
      <c r="N2356" s="218">
        <f t="shared" si="2388"/>
        <v>0.87279760925539207</v>
      </c>
      <c r="O2356" s="218">
        <f t="shared" si="2388"/>
        <v>0</v>
      </c>
      <c r="P2356" s="218">
        <f t="shared" si="2388"/>
        <v>0</v>
      </c>
      <c r="Q2356" s="218">
        <f t="shared" si="2388"/>
        <v>0</v>
      </c>
      <c r="R2356" s="218">
        <f t="shared" si="2388"/>
        <v>0</v>
      </c>
      <c r="S2356" s="218">
        <f t="shared" si="2388"/>
        <v>0</v>
      </c>
      <c r="T2356" s="218">
        <f t="shared" si="2388"/>
        <v>0</v>
      </c>
      <c r="U2356" s="218">
        <f t="shared" si="2388"/>
        <v>0</v>
      </c>
    </row>
    <row r="2357" spans="1:21" x14ac:dyDescent="0.25">
      <c r="A2357" s="57" t="s">
        <v>10288</v>
      </c>
      <c r="B2357" s="57" t="s">
        <v>8169</v>
      </c>
      <c r="C2357" s="218">
        <f t="shared" si="2376"/>
        <v>0</v>
      </c>
      <c r="D2357" s="218">
        <f t="shared" si="2376"/>
        <v>0</v>
      </c>
      <c r="E2357" s="218"/>
      <c r="F2357" s="218"/>
      <c r="G2357" s="218"/>
      <c r="H2357" s="218">
        <f t="shared" ref="H2357:U2357" si="2389">(H5793/H$3521)/(H9229/H$6957)</f>
        <v>0.32506937613858772</v>
      </c>
      <c r="I2357" s="218">
        <f t="shared" si="2389"/>
        <v>0.27817286157580123</v>
      </c>
      <c r="J2357" s="218">
        <f t="shared" si="2389"/>
        <v>7.5437613349131247</v>
      </c>
      <c r="K2357" s="218">
        <f t="shared" si="2389"/>
        <v>9.0534578985146421</v>
      </c>
      <c r="L2357" s="218">
        <f t="shared" si="2389"/>
        <v>1.8947435490532084E-3</v>
      </c>
      <c r="M2357" s="218">
        <f t="shared" si="2389"/>
        <v>0</v>
      </c>
      <c r="N2357" s="218">
        <f t="shared" si="2389"/>
        <v>0</v>
      </c>
      <c r="O2357" s="218">
        <f t="shared" si="2389"/>
        <v>0</v>
      </c>
      <c r="P2357" s="218">
        <f t="shared" si="2389"/>
        <v>0</v>
      </c>
      <c r="Q2357" s="218">
        <f t="shared" si="2389"/>
        <v>0</v>
      </c>
      <c r="R2357" s="218">
        <f t="shared" si="2389"/>
        <v>0.12671106712405683</v>
      </c>
      <c r="S2357" s="218">
        <f t="shared" si="2389"/>
        <v>0</v>
      </c>
      <c r="T2357" s="218">
        <f t="shared" si="2389"/>
        <v>0</v>
      </c>
      <c r="U2357" s="218">
        <f t="shared" si="2389"/>
        <v>0</v>
      </c>
    </row>
    <row r="2358" spans="1:21" x14ac:dyDescent="0.25">
      <c r="A2358" s="57" t="s">
        <v>3774</v>
      </c>
      <c r="B2358" s="57" t="s">
        <v>8170</v>
      </c>
      <c r="C2358" s="218">
        <f t="shared" si="2376"/>
        <v>0</v>
      </c>
      <c r="D2358" s="218">
        <f t="shared" si="2376"/>
        <v>0</v>
      </c>
      <c r="E2358" s="218"/>
      <c r="F2358" s="218"/>
      <c r="G2358" s="218"/>
      <c r="H2358" s="218">
        <f t="shared" ref="H2358:U2358" si="2390">(H5794/H$3521)/(H9230/H$6957)</f>
        <v>0</v>
      </c>
      <c r="I2358" s="218">
        <f t="shared" si="2390"/>
        <v>0</v>
      </c>
      <c r="J2358" s="218">
        <f t="shared" si="2390"/>
        <v>0</v>
      </c>
      <c r="K2358" s="218">
        <f t="shared" si="2390"/>
        <v>0</v>
      </c>
      <c r="L2358" s="218">
        <f t="shared" si="2390"/>
        <v>0.2870334743746788</v>
      </c>
      <c r="M2358" s="218">
        <f t="shared" si="2390"/>
        <v>1.1360374468844543</v>
      </c>
      <c r="N2358" s="218">
        <f t="shared" si="2390"/>
        <v>0.33485657077473108</v>
      </c>
      <c r="O2358" s="218">
        <f t="shared" si="2390"/>
        <v>1.9331592501910735</v>
      </c>
      <c r="P2358" s="218">
        <f t="shared" si="2390"/>
        <v>2.5728189807121753</v>
      </c>
      <c r="Q2358" s="218">
        <f t="shared" si="2390"/>
        <v>0</v>
      </c>
      <c r="R2358" s="218">
        <f t="shared" si="2390"/>
        <v>0</v>
      </c>
      <c r="S2358" s="218">
        <f t="shared" si="2390"/>
        <v>0</v>
      </c>
      <c r="T2358" s="218">
        <f t="shared" si="2390"/>
        <v>0</v>
      </c>
      <c r="U2358" s="218">
        <f t="shared" si="2390"/>
        <v>0</v>
      </c>
    </row>
    <row r="2359" spans="1:21" x14ac:dyDescent="0.25">
      <c r="A2359" s="57" t="s">
        <v>10289</v>
      </c>
      <c r="B2359" s="57" t="s">
        <v>10290</v>
      </c>
      <c r="C2359" s="218">
        <f t="shared" si="2376"/>
        <v>1.9258788783183916</v>
      </c>
      <c r="D2359" s="218">
        <f t="shared" si="2376"/>
        <v>0</v>
      </c>
      <c r="E2359" s="218"/>
      <c r="F2359" s="218"/>
      <c r="G2359" s="218"/>
      <c r="H2359" s="218">
        <f t="shared" ref="H2359:U2359" si="2391">(H5795/H$3521)/(H9231/H$6957)</f>
        <v>0</v>
      </c>
      <c r="I2359" s="218">
        <f t="shared" si="2391"/>
        <v>0</v>
      </c>
      <c r="J2359" s="218">
        <f t="shared" si="2391"/>
        <v>0</v>
      </c>
      <c r="K2359" s="218">
        <f t="shared" si="2391"/>
        <v>0</v>
      </c>
      <c r="L2359" s="218">
        <f t="shared" si="2391"/>
        <v>0</v>
      </c>
      <c r="M2359" s="218">
        <f t="shared" si="2391"/>
        <v>0</v>
      </c>
      <c r="N2359" s="218">
        <f t="shared" si="2391"/>
        <v>0</v>
      </c>
      <c r="O2359" s="218">
        <f t="shared" si="2391"/>
        <v>0</v>
      </c>
      <c r="P2359" s="218">
        <f t="shared" si="2391"/>
        <v>0</v>
      </c>
      <c r="Q2359" s="218">
        <f t="shared" si="2391"/>
        <v>0</v>
      </c>
      <c r="R2359" s="218">
        <f t="shared" si="2391"/>
        <v>0</v>
      </c>
      <c r="S2359" s="218">
        <f t="shared" si="2391"/>
        <v>0</v>
      </c>
      <c r="T2359" s="218">
        <f t="shared" si="2391"/>
        <v>0</v>
      </c>
      <c r="U2359" s="218">
        <f t="shared" si="2391"/>
        <v>0</v>
      </c>
    </row>
    <row r="2360" spans="1:21" x14ac:dyDescent="0.25">
      <c r="A2360" s="57" t="s">
        <v>3548</v>
      </c>
      <c r="B2360" s="57" t="s">
        <v>8171</v>
      </c>
      <c r="C2360" s="218">
        <f t="shared" si="2376"/>
        <v>0</v>
      </c>
      <c r="D2360" s="218">
        <f t="shared" si="2376"/>
        <v>0</v>
      </c>
      <c r="E2360" s="218"/>
      <c r="F2360" s="218"/>
      <c r="G2360" s="218"/>
      <c r="H2360" s="218">
        <f t="shared" ref="H2360:U2360" si="2392">(H5796/H$3521)/(H9232/H$6957)</f>
        <v>0</v>
      </c>
      <c r="I2360" s="218">
        <f t="shared" si="2392"/>
        <v>0</v>
      </c>
      <c r="J2360" s="218">
        <f t="shared" si="2392"/>
        <v>0</v>
      </c>
      <c r="K2360" s="218">
        <f t="shared" si="2392"/>
        <v>0</v>
      </c>
      <c r="L2360" s="218">
        <f t="shared" si="2392"/>
        <v>0</v>
      </c>
      <c r="M2360" s="218">
        <f t="shared" si="2392"/>
        <v>0</v>
      </c>
      <c r="N2360" s="218">
        <f t="shared" si="2392"/>
        <v>0</v>
      </c>
      <c r="O2360" s="218">
        <f t="shared" si="2392"/>
        <v>0</v>
      </c>
      <c r="P2360" s="218">
        <f t="shared" si="2392"/>
        <v>0.85628170054040231</v>
      </c>
      <c r="Q2360" s="218">
        <f t="shared" si="2392"/>
        <v>1.3414010828077076</v>
      </c>
      <c r="R2360" s="218">
        <f t="shared" si="2392"/>
        <v>0</v>
      </c>
      <c r="S2360" s="218">
        <f t="shared" si="2392"/>
        <v>0</v>
      </c>
      <c r="T2360" s="218">
        <f t="shared" si="2392"/>
        <v>0</v>
      </c>
      <c r="U2360" s="218">
        <f t="shared" si="2392"/>
        <v>0</v>
      </c>
    </row>
    <row r="2361" spans="1:21" x14ac:dyDescent="0.25">
      <c r="A2361" s="57" t="s">
        <v>921</v>
      </c>
      <c r="B2361" s="57" t="s">
        <v>8175</v>
      </c>
      <c r="C2361" s="218">
        <f t="shared" si="2376"/>
        <v>0</v>
      </c>
      <c r="D2361" s="218">
        <f t="shared" si="2376"/>
        <v>0</v>
      </c>
      <c r="E2361" s="218"/>
      <c r="F2361" s="218"/>
      <c r="G2361" s="218"/>
      <c r="H2361" s="218">
        <f t="shared" ref="H2361:U2361" si="2393">(H5797/H$3521)/(H9233/H$6957)</f>
        <v>6.2480733576128253E-2</v>
      </c>
      <c r="I2361" s="218">
        <f t="shared" si="2393"/>
        <v>0</v>
      </c>
      <c r="J2361" s="218">
        <f t="shared" si="2393"/>
        <v>0</v>
      </c>
      <c r="K2361" s="218">
        <f t="shared" si="2393"/>
        <v>0</v>
      </c>
      <c r="L2361" s="218">
        <f t="shared" si="2393"/>
        <v>0</v>
      </c>
      <c r="M2361" s="218">
        <f t="shared" si="2393"/>
        <v>0</v>
      </c>
      <c r="N2361" s="218">
        <f t="shared" si="2393"/>
        <v>0</v>
      </c>
      <c r="O2361" s="218">
        <f t="shared" si="2393"/>
        <v>0</v>
      </c>
      <c r="P2361" s="218">
        <f t="shared" si="2393"/>
        <v>0</v>
      </c>
      <c r="Q2361" s="218">
        <f t="shared" si="2393"/>
        <v>0</v>
      </c>
      <c r="R2361" s="218">
        <f t="shared" si="2393"/>
        <v>0</v>
      </c>
      <c r="S2361" s="218">
        <f t="shared" si="2393"/>
        <v>0</v>
      </c>
      <c r="T2361" s="218">
        <f t="shared" si="2393"/>
        <v>0</v>
      </c>
      <c r="U2361" s="218">
        <f t="shared" si="2393"/>
        <v>0</v>
      </c>
    </row>
    <row r="2362" spans="1:21" x14ac:dyDescent="0.25">
      <c r="A2362" s="57" t="s">
        <v>3378</v>
      </c>
      <c r="B2362" s="57" t="s">
        <v>8176</v>
      </c>
      <c r="C2362" s="218">
        <f t="shared" si="2376"/>
        <v>0</v>
      </c>
      <c r="D2362" s="218">
        <f t="shared" si="2376"/>
        <v>0</v>
      </c>
      <c r="E2362" s="218"/>
      <c r="F2362" s="218"/>
      <c r="G2362" s="218"/>
      <c r="H2362" s="218">
        <f t="shared" ref="H2362:U2362" si="2394">(H5798/H$3521)/(H9234/H$6957)</f>
        <v>0</v>
      </c>
      <c r="I2362" s="218">
        <f t="shared" si="2394"/>
        <v>0</v>
      </c>
      <c r="J2362" s="218">
        <f t="shared" si="2394"/>
        <v>2.0619451947703502</v>
      </c>
      <c r="K2362" s="218">
        <f t="shared" si="2394"/>
        <v>0</v>
      </c>
      <c r="L2362" s="218">
        <f t="shared" si="2394"/>
        <v>0</v>
      </c>
      <c r="M2362" s="218">
        <f t="shared" si="2394"/>
        <v>0</v>
      </c>
      <c r="N2362" s="218">
        <f t="shared" si="2394"/>
        <v>0</v>
      </c>
      <c r="O2362" s="218">
        <f t="shared" si="2394"/>
        <v>0</v>
      </c>
      <c r="P2362" s="218">
        <f t="shared" si="2394"/>
        <v>0</v>
      </c>
      <c r="Q2362" s="218">
        <f t="shared" si="2394"/>
        <v>0</v>
      </c>
      <c r="R2362" s="218">
        <f t="shared" si="2394"/>
        <v>0</v>
      </c>
      <c r="S2362" s="218">
        <f t="shared" si="2394"/>
        <v>0</v>
      </c>
      <c r="T2362" s="218">
        <f t="shared" si="2394"/>
        <v>0</v>
      </c>
      <c r="U2362" s="218">
        <f t="shared" si="2394"/>
        <v>0</v>
      </c>
    </row>
    <row r="2363" spans="1:21" x14ac:dyDescent="0.25">
      <c r="A2363" s="57" t="s">
        <v>10291</v>
      </c>
      <c r="B2363" s="57" t="s">
        <v>10292</v>
      </c>
      <c r="C2363" s="218">
        <f t="shared" si="2376"/>
        <v>8.2979096967502635</v>
      </c>
      <c r="D2363" s="218">
        <f t="shared" si="2376"/>
        <v>1.6132210459627339</v>
      </c>
      <c r="E2363" s="218"/>
      <c r="F2363" s="218"/>
      <c r="G2363" s="218"/>
      <c r="H2363" s="218">
        <f t="shared" ref="H2363:U2363" si="2395">(H5799/H$3521)/(H9235/H$6957)</f>
        <v>0</v>
      </c>
      <c r="I2363" s="218">
        <f t="shared" si="2395"/>
        <v>0</v>
      </c>
      <c r="J2363" s="218">
        <f t="shared" si="2395"/>
        <v>0</v>
      </c>
      <c r="K2363" s="218">
        <f t="shared" si="2395"/>
        <v>0</v>
      </c>
      <c r="L2363" s="218">
        <f t="shared" si="2395"/>
        <v>0</v>
      </c>
      <c r="M2363" s="218">
        <f t="shared" si="2395"/>
        <v>0</v>
      </c>
      <c r="N2363" s="218">
        <f t="shared" si="2395"/>
        <v>1.1962237934280666</v>
      </c>
      <c r="O2363" s="218">
        <f t="shared" si="2395"/>
        <v>0</v>
      </c>
      <c r="P2363" s="218">
        <f t="shared" si="2395"/>
        <v>0</v>
      </c>
      <c r="Q2363" s="218">
        <f t="shared" si="2395"/>
        <v>0</v>
      </c>
      <c r="R2363" s="218">
        <f t="shared" si="2395"/>
        <v>0</v>
      </c>
      <c r="S2363" s="218">
        <f t="shared" si="2395"/>
        <v>0</v>
      </c>
      <c r="T2363" s="218">
        <f t="shared" si="2395"/>
        <v>0</v>
      </c>
      <c r="U2363" s="218">
        <f t="shared" si="2395"/>
        <v>0</v>
      </c>
    </row>
    <row r="2364" spans="1:21" x14ac:dyDescent="0.25">
      <c r="A2364" s="57" t="s">
        <v>10293</v>
      </c>
      <c r="B2364" s="57" t="s">
        <v>10294</v>
      </c>
      <c r="C2364" s="218">
        <f t="shared" si="2376"/>
        <v>1732.2579723040201</v>
      </c>
      <c r="D2364" s="218">
        <f t="shared" si="2376"/>
        <v>1633.6121938752583</v>
      </c>
      <c r="E2364" s="218"/>
      <c r="F2364" s="218"/>
      <c r="G2364" s="218"/>
      <c r="H2364" s="218">
        <f t="shared" ref="H2364:U2364" si="2396">(H5800/H$3521)/(H9236/H$6957)</f>
        <v>338.18473213010924</v>
      </c>
      <c r="I2364" s="218">
        <f t="shared" si="2396"/>
        <v>536.52808793714996</v>
      </c>
      <c r="J2364" s="218">
        <f t="shared" si="2396"/>
        <v>0</v>
      </c>
      <c r="K2364" s="218">
        <f t="shared" si="2396"/>
        <v>0</v>
      </c>
      <c r="L2364" s="218">
        <f t="shared" si="2396"/>
        <v>50.558534755204576</v>
      </c>
      <c r="M2364" s="218">
        <f t="shared" si="2396"/>
        <v>0</v>
      </c>
      <c r="N2364" s="218">
        <f t="shared" si="2396"/>
        <v>0</v>
      </c>
      <c r="O2364" s="218">
        <f t="shared" si="2396"/>
        <v>0</v>
      </c>
      <c r="P2364" s="218">
        <f t="shared" si="2396"/>
        <v>0</v>
      </c>
      <c r="Q2364" s="218">
        <f t="shared" si="2396"/>
        <v>0</v>
      </c>
      <c r="R2364" s="218">
        <f t="shared" si="2396"/>
        <v>0</v>
      </c>
      <c r="S2364" s="218">
        <f t="shared" si="2396"/>
        <v>0</v>
      </c>
      <c r="T2364" s="218">
        <f t="shared" si="2396"/>
        <v>0</v>
      </c>
      <c r="U2364" s="218">
        <f t="shared" si="2396"/>
        <v>0</v>
      </c>
    </row>
    <row r="2365" spans="1:21" x14ac:dyDescent="0.25">
      <c r="A2365" s="57" t="s">
        <v>4103</v>
      </c>
      <c r="B2365" s="57" t="s">
        <v>8182</v>
      </c>
      <c r="C2365" s="218">
        <f t="shared" ref="C2365:D2384" si="2397">(C5801/C$3521)/(C9237/C$6957)</f>
        <v>2917.1277827900576</v>
      </c>
      <c r="D2365" s="218">
        <f t="shared" si="2397"/>
        <v>31.345080847487345</v>
      </c>
      <c r="E2365" s="218"/>
      <c r="F2365" s="218"/>
      <c r="G2365" s="218"/>
      <c r="H2365" s="218">
        <f t="shared" ref="H2365:U2365" si="2398">(H5801/H$3521)/(H9237/H$6957)</f>
        <v>0</v>
      </c>
      <c r="I2365" s="218">
        <f t="shared" si="2398"/>
        <v>0</v>
      </c>
      <c r="J2365" s="218">
        <f t="shared" si="2398"/>
        <v>0</v>
      </c>
      <c r="K2365" s="218">
        <f t="shared" si="2398"/>
        <v>0</v>
      </c>
      <c r="L2365" s="218">
        <f t="shared" si="2398"/>
        <v>0</v>
      </c>
      <c r="M2365" s="218">
        <f t="shared" si="2398"/>
        <v>0</v>
      </c>
      <c r="N2365" s="218">
        <f t="shared" si="2398"/>
        <v>0</v>
      </c>
      <c r="O2365" s="218">
        <f t="shared" si="2398"/>
        <v>0</v>
      </c>
      <c r="P2365" s="218">
        <f t="shared" si="2398"/>
        <v>0</v>
      </c>
      <c r="Q2365" s="218">
        <f t="shared" si="2398"/>
        <v>0</v>
      </c>
      <c r="R2365" s="218">
        <f t="shared" si="2398"/>
        <v>0</v>
      </c>
      <c r="S2365" s="218">
        <f t="shared" si="2398"/>
        <v>0</v>
      </c>
      <c r="T2365" s="218">
        <f t="shared" si="2398"/>
        <v>0</v>
      </c>
      <c r="U2365" s="218">
        <f t="shared" si="2398"/>
        <v>0</v>
      </c>
    </row>
    <row r="2366" spans="1:21" x14ac:dyDescent="0.25">
      <c r="A2366" s="57" t="s">
        <v>10295</v>
      </c>
      <c r="B2366" s="57" t="s">
        <v>10296</v>
      </c>
      <c r="C2366" s="218">
        <f t="shared" si="2397"/>
        <v>0</v>
      </c>
      <c r="D2366" s="218">
        <f t="shared" si="2397"/>
        <v>0</v>
      </c>
      <c r="E2366" s="218"/>
      <c r="F2366" s="218"/>
      <c r="G2366" s="218"/>
      <c r="H2366" s="218">
        <f t="shared" ref="H2366:U2366" si="2399">(H5802/H$3521)/(H9238/H$6957)</f>
        <v>0</v>
      </c>
      <c r="I2366" s="218">
        <f t="shared" si="2399"/>
        <v>4.1661441133893085E-2</v>
      </c>
      <c r="J2366" s="218">
        <f t="shared" si="2399"/>
        <v>0.24006883918177321</v>
      </c>
      <c r="K2366" s="218">
        <f t="shared" si="2399"/>
        <v>0</v>
      </c>
      <c r="L2366" s="218">
        <f t="shared" si="2399"/>
        <v>0</v>
      </c>
      <c r="M2366" s="218">
        <f t="shared" si="2399"/>
        <v>0</v>
      </c>
      <c r="N2366" s="218">
        <f t="shared" si="2399"/>
        <v>0</v>
      </c>
      <c r="O2366" s="218">
        <f t="shared" si="2399"/>
        <v>0</v>
      </c>
      <c r="P2366" s="218">
        <f t="shared" si="2399"/>
        <v>0</v>
      </c>
      <c r="Q2366" s="218">
        <f t="shared" si="2399"/>
        <v>0</v>
      </c>
      <c r="R2366" s="218">
        <f t="shared" si="2399"/>
        <v>0</v>
      </c>
      <c r="S2366" s="218">
        <f t="shared" si="2399"/>
        <v>0</v>
      </c>
      <c r="T2366" s="218">
        <f t="shared" si="2399"/>
        <v>0</v>
      </c>
      <c r="U2366" s="218">
        <f t="shared" si="2399"/>
        <v>0</v>
      </c>
    </row>
    <row r="2367" spans="1:21" x14ac:dyDescent="0.25">
      <c r="A2367" s="57" t="s">
        <v>10297</v>
      </c>
      <c r="B2367" s="57" t="s">
        <v>10298</v>
      </c>
      <c r="C2367" s="218">
        <f t="shared" si="2397"/>
        <v>0</v>
      </c>
      <c r="D2367" s="218">
        <f t="shared" si="2397"/>
        <v>0</v>
      </c>
      <c r="E2367" s="218"/>
      <c r="F2367" s="218"/>
      <c r="G2367" s="218"/>
      <c r="H2367" s="218">
        <f t="shared" ref="H2367:U2367" si="2400">(H5803/H$3521)/(H9239/H$6957)</f>
        <v>0</v>
      </c>
      <c r="I2367" s="218">
        <f t="shared" si="2400"/>
        <v>1.0785213413581289</v>
      </c>
      <c r="J2367" s="218">
        <f t="shared" si="2400"/>
        <v>0</v>
      </c>
      <c r="K2367" s="218">
        <f t="shared" si="2400"/>
        <v>0</v>
      </c>
      <c r="L2367" s="218">
        <f t="shared" si="2400"/>
        <v>0</v>
      </c>
      <c r="M2367" s="218">
        <f t="shared" si="2400"/>
        <v>0</v>
      </c>
      <c r="N2367" s="218">
        <f t="shared" si="2400"/>
        <v>0</v>
      </c>
      <c r="O2367" s="218">
        <f t="shared" si="2400"/>
        <v>0</v>
      </c>
      <c r="P2367" s="218">
        <f t="shared" si="2400"/>
        <v>0</v>
      </c>
      <c r="Q2367" s="218">
        <f t="shared" si="2400"/>
        <v>0</v>
      </c>
      <c r="R2367" s="218">
        <f t="shared" si="2400"/>
        <v>0</v>
      </c>
      <c r="S2367" s="218">
        <f t="shared" si="2400"/>
        <v>9.4072984433646617E-2</v>
      </c>
      <c r="T2367" s="218">
        <f t="shared" si="2400"/>
        <v>0</v>
      </c>
      <c r="U2367" s="218">
        <f t="shared" si="2400"/>
        <v>0</v>
      </c>
    </row>
    <row r="2368" spans="1:21" x14ac:dyDescent="0.25">
      <c r="A2368" s="57" t="s">
        <v>2406</v>
      </c>
      <c r="B2368" s="57" t="s">
        <v>8186</v>
      </c>
      <c r="C2368" s="218">
        <f t="shared" si="2397"/>
        <v>0</v>
      </c>
      <c r="D2368" s="218">
        <f t="shared" si="2397"/>
        <v>0</v>
      </c>
      <c r="E2368" s="218"/>
      <c r="F2368" s="218"/>
      <c r="G2368" s="218"/>
      <c r="H2368" s="218">
        <f t="shared" ref="H2368:U2368" si="2401">(H5804/H$3521)/(H9240/H$6957)</f>
        <v>0</v>
      </c>
      <c r="I2368" s="218">
        <f t="shared" si="2401"/>
        <v>0</v>
      </c>
      <c r="J2368" s="218">
        <f t="shared" si="2401"/>
        <v>0</v>
      </c>
      <c r="K2368" s="218">
        <f t="shared" si="2401"/>
        <v>0</v>
      </c>
      <c r="L2368" s="218">
        <f t="shared" si="2401"/>
        <v>0</v>
      </c>
      <c r="M2368" s="218">
        <f t="shared" si="2401"/>
        <v>0</v>
      </c>
      <c r="N2368" s="218">
        <f t="shared" si="2401"/>
        <v>0</v>
      </c>
      <c r="O2368" s="218">
        <f t="shared" si="2401"/>
        <v>0</v>
      </c>
      <c r="P2368" s="218">
        <f t="shared" si="2401"/>
        <v>0</v>
      </c>
      <c r="Q2368" s="218">
        <f t="shared" si="2401"/>
        <v>0</v>
      </c>
      <c r="R2368" s="218">
        <f t="shared" si="2401"/>
        <v>1.2792283922602949E-2</v>
      </c>
      <c r="S2368" s="218">
        <f t="shared" si="2401"/>
        <v>0</v>
      </c>
      <c r="T2368" s="218">
        <f t="shared" si="2401"/>
        <v>1.8887079243816902</v>
      </c>
      <c r="U2368" s="218">
        <f t="shared" si="2401"/>
        <v>9.2009853072808311E-3</v>
      </c>
    </row>
    <row r="2369" spans="1:21" x14ac:dyDescent="0.25">
      <c r="A2369" s="57" t="s">
        <v>1259</v>
      </c>
      <c r="B2369" s="57" t="s">
        <v>8187</v>
      </c>
      <c r="C2369" s="218">
        <f t="shared" si="2397"/>
        <v>0</v>
      </c>
      <c r="D2369" s="218">
        <f t="shared" si="2397"/>
        <v>0</v>
      </c>
      <c r="E2369" s="218"/>
      <c r="F2369" s="218"/>
      <c r="G2369" s="218"/>
      <c r="H2369" s="218">
        <f t="shared" ref="H2369:U2369" si="2402">(H5805/H$3521)/(H9241/H$6957)</f>
        <v>1.4142325888748285E-3</v>
      </c>
      <c r="I2369" s="218">
        <f t="shared" si="2402"/>
        <v>1.5326708764823962E-2</v>
      </c>
      <c r="J2369" s="218">
        <f t="shared" si="2402"/>
        <v>7.3101341743346857E-2</v>
      </c>
      <c r="K2369" s="218">
        <f t="shared" si="2402"/>
        <v>7.6132374162798458E-3</v>
      </c>
      <c r="L2369" s="218">
        <f t="shared" si="2402"/>
        <v>0</v>
      </c>
      <c r="M2369" s="218">
        <f t="shared" si="2402"/>
        <v>0</v>
      </c>
      <c r="N2369" s="218">
        <f t="shared" si="2402"/>
        <v>0</v>
      </c>
      <c r="O2369" s="218">
        <f t="shared" si="2402"/>
        <v>9.5037865762191726E-2</v>
      </c>
      <c r="P2369" s="218">
        <f t="shared" si="2402"/>
        <v>0</v>
      </c>
      <c r="Q2369" s="218">
        <f t="shared" si="2402"/>
        <v>0</v>
      </c>
      <c r="R2369" s="218">
        <f t="shared" si="2402"/>
        <v>8.015777849286497E-2</v>
      </c>
      <c r="S2369" s="218">
        <f t="shared" si="2402"/>
        <v>1.360435086454332</v>
      </c>
      <c r="T2369" s="218">
        <f t="shared" si="2402"/>
        <v>0</v>
      </c>
      <c r="U2369" s="218">
        <f t="shared" si="2402"/>
        <v>0</v>
      </c>
    </row>
    <row r="2370" spans="1:21" x14ac:dyDescent="0.25">
      <c r="A2370" s="57" t="s">
        <v>4159</v>
      </c>
      <c r="B2370" s="57" t="s">
        <v>8188</v>
      </c>
      <c r="C2370" s="218">
        <f t="shared" si="2397"/>
        <v>0</v>
      </c>
      <c r="D2370" s="218">
        <f t="shared" si="2397"/>
        <v>0</v>
      </c>
      <c r="E2370" s="218"/>
      <c r="F2370" s="218"/>
      <c r="G2370" s="218"/>
      <c r="H2370" s="218">
        <f t="shared" ref="H2370:U2370" si="2403">(H5806/H$3521)/(H9242/H$6957)</f>
        <v>0</v>
      </c>
      <c r="I2370" s="218">
        <f t="shared" si="2403"/>
        <v>0</v>
      </c>
      <c r="J2370" s="218">
        <f t="shared" si="2403"/>
        <v>0</v>
      </c>
      <c r="K2370" s="218">
        <f t="shared" si="2403"/>
        <v>1.4127886846235777E-2</v>
      </c>
      <c r="L2370" s="218">
        <f t="shared" si="2403"/>
        <v>0</v>
      </c>
      <c r="M2370" s="218">
        <f t="shared" si="2403"/>
        <v>0</v>
      </c>
      <c r="N2370" s="218">
        <f t="shared" si="2403"/>
        <v>0</v>
      </c>
      <c r="O2370" s="218">
        <f t="shared" si="2403"/>
        <v>0</v>
      </c>
      <c r="P2370" s="218">
        <f t="shared" si="2403"/>
        <v>0</v>
      </c>
      <c r="Q2370" s="218">
        <f t="shared" si="2403"/>
        <v>0</v>
      </c>
      <c r="R2370" s="218">
        <f t="shared" si="2403"/>
        <v>0</v>
      </c>
      <c r="S2370" s="218">
        <f t="shared" si="2403"/>
        <v>0</v>
      </c>
      <c r="T2370" s="218">
        <f t="shared" si="2403"/>
        <v>0</v>
      </c>
      <c r="U2370" s="218">
        <f t="shared" si="2403"/>
        <v>0</v>
      </c>
    </row>
    <row r="2371" spans="1:21" x14ac:dyDescent="0.25">
      <c r="A2371" s="57" t="s">
        <v>1584</v>
      </c>
      <c r="B2371" s="57" t="s">
        <v>8189</v>
      </c>
      <c r="C2371" s="218">
        <f t="shared" si="2397"/>
        <v>0</v>
      </c>
      <c r="D2371" s="218">
        <f t="shared" si="2397"/>
        <v>0</v>
      </c>
      <c r="E2371" s="218"/>
      <c r="F2371" s="218"/>
      <c r="G2371" s="218"/>
      <c r="H2371" s="218">
        <f t="shared" ref="H2371:U2371" si="2404">(H5807/H$3521)/(H9243/H$6957)</f>
        <v>0.49406007400722801</v>
      </c>
      <c r="I2371" s="218">
        <f t="shared" si="2404"/>
        <v>9.8011168371378812E-2</v>
      </c>
      <c r="J2371" s="218">
        <f t="shared" si="2404"/>
        <v>5.9686139387265559E-2</v>
      </c>
      <c r="K2371" s="218">
        <f t="shared" si="2404"/>
        <v>6.90595050976546E-3</v>
      </c>
      <c r="L2371" s="218">
        <f t="shared" si="2404"/>
        <v>0</v>
      </c>
      <c r="M2371" s="218">
        <f t="shared" si="2404"/>
        <v>0</v>
      </c>
      <c r="N2371" s="218">
        <f t="shared" si="2404"/>
        <v>0</v>
      </c>
      <c r="O2371" s="218">
        <f t="shared" si="2404"/>
        <v>0</v>
      </c>
      <c r="P2371" s="218">
        <f t="shared" si="2404"/>
        <v>0</v>
      </c>
      <c r="Q2371" s="218">
        <f t="shared" si="2404"/>
        <v>0</v>
      </c>
      <c r="R2371" s="218">
        <f t="shared" si="2404"/>
        <v>9.2102405688475122E-2</v>
      </c>
      <c r="S2371" s="218">
        <f t="shared" si="2404"/>
        <v>9.0385593679252665E-3</v>
      </c>
      <c r="T2371" s="218">
        <f t="shared" si="2404"/>
        <v>0</v>
      </c>
      <c r="U2371" s="218">
        <f t="shared" si="2404"/>
        <v>0</v>
      </c>
    </row>
    <row r="2372" spans="1:21" x14ac:dyDescent="0.25">
      <c r="A2372" s="57" t="s">
        <v>2227</v>
      </c>
      <c r="B2372" s="57" t="s">
        <v>8190</v>
      </c>
      <c r="C2372" s="218">
        <f t="shared" si="2397"/>
        <v>0</v>
      </c>
      <c r="D2372" s="218">
        <f t="shared" si="2397"/>
        <v>0</v>
      </c>
      <c r="E2372" s="218"/>
      <c r="F2372" s="218"/>
      <c r="G2372" s="218"/>
      <c r="H2372" s="218">
        <f t="shared" ref="H2372:U2372" si="2405">(H5808/H$3521)/(H9244/H$6957)</f>
        <v>0</v>
      </c>
      <c r="I2372" s="218">
        <f t="shared" si="2405"/>
        <v>0</v>
      </c>
      <c r="J2372" s="218">
        <f t="shared" si="2405"/>
        <v>3.6290526482494603E-2</v>
      </c>
      <c r="K2372" s="218">
        <f t="shared" si="2405"/>
        <v>9.7001092426920272E-4</v>
      </c>
      <c r="L2372" s="218">
        <f t="shared" si="2405"/>
        <v>0</v>
      </c>
      <c r="M2372" s="218">
        <f t="shared" si="2405"/>
        <v>0</v>
      </c>
      <c r="N2372" s="218">
        <f t="shared" si="2405"/>
        <v>0</v>
      </c>
      <c r="O2372" s="218">
        <f t="shared" si="2405"/>
        <v>0</v>
      </c>
      <c r="P2372" s="218">
        <f t="shared" si="2405"/>
        <v>0</v>
      </c>
      <c r="Q2372" s="218">
        <f t="shared" si="2405"/>
        <v>0</v>
      </c>
      <c r="R2372" s="218">
        <f t="shared" si="2405"/>
        <v>1.1856977016640976E-2</v>
      </c>
      <c r="S2372" s="218">
        <f t="shared" si="2405"/>
        <v>0</v>
      </c>
      <c r="T2372" s="218">
        <f t="shared" si="2405"/>
        <v>0</v>
      </c>
      <c r="U2372" s="218">
        <f t="shared" si="2405"/>
        <v>0</v>
      </c>
    </row>
    <row r="2373" spans="1:21" x14ac:dyDescent="0.25">
      <c r="A2373" s="57" t="s">
        <v>2753</v>
      </c>
      <c r="B2373" s="57" t="s">
        <v>8192</v>
      </c>
      <c r="C2373" s="218">
        <f t="shared" si="2397"/>
        <v>0</v>
      </c>
      <c r="D2373" s="218">
        <f t="shared" si="2397"/>
        <v>0</v>
      </c>
      <c r="E2373" s="218"/>
      <c r="F2373" s="218"/>
      <c r="G2373" s="218"/>
      <c r="H2373" s="218">
        <f t="shared" ref="H2373:U2373" si="2406">(H5809/H$3521)/(H9245/H$6957)</f>
        <v>0</v>
      </c>
      <c r="I2373" s="218">
        <f t="shared" si="2406"/>
        <v>0</v>
      </c>
      <c r="J2373" s="218">
        <f t="shared" si="2406"/>
        <v>0</v>
      </c>
      <c r="K2373" s="218">
        <f t="shared" si="2406"/>
        <v>0</v>
      </c>
      <c r="L2373" s="218">
        <f t="shared" si="2406"/>
        <v>0</v>
      </c>
      <c r="M2373" s="218">
        <f t="shared" si="2406"/>
        <v>0</v>
      </c>
      <c r="N2373" s="218">
        <f t="shared" si="2406"/>
        <v>0</v>
      </c>
      <c r="O2373" s="218">
        <f t="shared" si="2406"/>
        <v>0</v>
      </c>
      <c r="P2373" s="218">
        <f t="shared" si="2406"/>
        <v>0</v>
      </c>
      <c r="Q2373" s="218">
        <f t="shared" si="2406"/>
        <v>0</v>
      </c>
      <c r="R2373" s="218">
        <f t="shared" si="2406"/>
        <v>0</v>
      </c>
      <c r="S2373" s="218">
        <f t="shared" si="2406"/>
        <v>7.1403712583036918E-4</v>
      </c>
      <c r="T2373" s="218">
        <f t="shared" si="2406"/>
        <v>0</v>
      </c>
      <c r="U2373" s="218">
        <f t="shared" si="2406"/>
        <v>0</v>
      </c>
    </row>
    <row r="2374" spans="1:21" x14ac:dyDescent="0.25">
      <c r="A2374" s="57" t="s">
        <v>1871</v>
      </c>
      <c r="B2374" s="57" t="s">
        <v>8193</v>
      </c>
      <c r="C2374" s="218">
        <f t="shared" si="2397"/>
        <v>31.564189168944353</v>
      </c>
      <c r="D2374" s="218">
        <f t="shared" si="2397"/>
        <v>2.380636180193064</v>
      </c>
      <c r="E2374" s="218"/>
      <c r="F2374" s="218"/>
      <c r="G2374" s="218"/>
      <c r="H2374" s="218">
        <f t="shared" ref="H2374:U2374" si="2407">(H5810/H$3521)/(H9246/H$6957)</f>
        <v>11.485075192180036</v>
      </c>
      <c r="I2374" s="218">
        <f t="shared" si="2407"/>
        <v>17.0582750360999</v>
      </c>
      <c r="J2374" s="218">
        <f t="shared" si="2407"/>
        <v>55.267574340553921</v>
      </c>
      <c r="K2374" s="218">
        <f t="shared" si="2407"/>
        <v>39.198889185004582</v>
      </c>
      <c r="L2374" s="218">
        <f t="shared" si="2407"/>
        <v>49.004498798928829</v>
      </c>
      <c r="M2374" s="218">
        <f t="shared" si="2407"/>
        <v>63.184528231616177</v>
      </c>
      <c r="N2374" s="218">
        <f t="shared" si="2407"/>
        <v>74.250241784164984</v>
      </c>
      <c r="O2374" s="218">
        <f t="shared" si="2407"/>
        <v>74.410359471226542</v>
      </c>
      <c r="P2374" s="218">
        <f t="shared" si="2407"/>
        <v>55.268362171788567</v>
      </c>
      <c r="Q2374" s="218">
        <f t="shared" si="2407"/>
        <v>23.858401864498504</v>
      </c>
      <c r="R2374" s="218">
        <f t="shared" si="2407"/>
        <v>47.631489175035711</v>
      </c>
      <c r="S2374" s="218">
        <f t="shared" si="2407"/>
        <v>21.053016320450627</v>
      </c>
      <c r="T2374" s="218">
        <f t="shared" si="2407"/>
        <v>24.702760805970399</v>
      </c>
      <c r="U2374" s="218">
        <f t="shared" si="2407"/>
        <v>18.359807138846527</v>
      </c>
    </row>
    <row r="2375" spans="1:21" x14ac:dyDescent="0.25">
      <c r="A2375" s="57" t="s">
        <v>1928</v>
      </c>
      <c r="B2375" s="57" t="s">
        <v>8194</v>
      </c>
      <c r="C2375" s="218">
        <f t="shared" si="2397"/>
        <v>0</v>
      </c>
      <c r="D2375" s="218">
        <f t="shared" si="2397"/>
        <v>0</v>
      </c>
      <c r="E2375" s="218"/>
      <c r="F2375" s="218"/>
      <c r="G2375" s="218"/>
      <c r="H2375" s="218">
        <f t="shared" ref="H2375:U2375" si="2408">(H5811/H$3521)/(H9247/H$6957)</f>
        <v>0</v>
      </c>
      <c r="I2375" s="218">
        <f t="shared" si="2408"/>
        <v>0</v>
      </c>
      <c r="J2375" s="218">
        <f t="shared" si="2408"/>
        <v>2.2613731580689814E-2</v>
      </c>
      <c r="K2375" s="218">
        <f t="shared" si="2408"/>
        <v>2.9534766280468607E-2</v>
      </c>
      <c r="L2375" s="218">
        <f t="shared" si="2408"/>
        <v>1.0387380203920568E-4</v>
      </c>
      <c r="M2375" s="218">
        <f t="shared" si="2408"/>
        <v>0</v>
      </c>
      <c r="N2375" s="218">
        <f t="shared" si="2408"/>
        <v>0</v>
      </c>
      <c r="O2375" s="218">
        <f t="shared" si="2408"/>
        <v>0</v>
      </c>
      <c r="P2375" s="218">
        <f t="shared" si="2408"/>
        <v>0</v>
      </c>
      <c r="Q2375" s="218">
        <f t="shared" si="2408"/>
        <v>0</v>
      </c>
      <c r="R2375" s="218">
        <f t="shared" si="2408"/>
        <v>0</v>
      </c>
      <c r="S2375" s="218">
        <f t="shared" si="2408"/>
        <v>0</v>
      </c>
      <c r="T2375" s="218">
        <f t="shared" si="2408"/>
        <v>0</v>
      </c>
      <c r="U2375" s="218">
        <f t="shared" si="2408"/>
        <v>0</v>
      </c>
    </row>
    <row r="2376" spans="1:21" x14ac:dyDescent="0.25">
      <c r="A2376" s="57" t="s">
        <v>1498</v>
      </c>
      <c r="B2376" s="57" t="s">
        <v>8195</v>
      </c>
      <c r="C2376" s="218">
        <f t="shared" si="2397"/>
        <v>0</v>
      </c>
      <c r="D2376" s="218">
        <f t="shared" si="2397"/>
        <v>0</v>
      </c>
      <c r="E2376" s="218"/>
      <c r="F2376" s="218"/>
      <c r="G2376" s="218"/>
      <c r="H2376" s="218">
        <f t="shared" ref="H2376:U2376" si="2409">(H5812/H$3521)/(H9248/H$6957)</f>
        <v>0</v>
      </c>
      <c r="I2376" s="218">
        <f t="shared" si="2409"/>
        <v>0.44863691017090918</v>
      </c>
      <c r="J2376" s="218">
        <f t="shared" si="2409"/>
        <v>0</v>
      </c>
      <c r="K2376" s="218">
        <f t="shared" si="2409"/>
        <v>0</v>
      </c>
      <c r="L2376" s="218">
        <f t="shared" si="2409"/>
        <v>0</v>
      </c>
      <c r="M2376" s="218">
        <f t="shared" si="2409"/>
        <v>0</v>
      </c>
      <c r="N2376" s="218">
        <f t="shared" si="2409"/>
        <v>0</v>
      </c>
      <c r="O2376" s="218">
        <f t="shared" si="2409"/>
        <v>1.3548008527546304E-2</v>
      </c>
      <c r="P2376" s="218">
        <f t="shared" si="2409"/>
        <v>2.1127648416916459E-2</v>
      </c>
      <c r="Q2376" s="218">
        <f t="shared" si="2409"/>
        <v>0</v>
      </c>
      <c r="R2376" s="218">
        <f t="shared" si="2409"/>
        <v>0</v>
      </c>
      <c r="S2376" s="218">
        <f t="shared" si="2409"/>
        <v>0</v>
      </c>
      <c r="T2376" s="218">
        <f t="shared" si="2409"/>
        <v>0</v>
      </c>
      <c r="U2376" s="218">
        <f t="shared" si="2409"/>
        <v>0</v>
      </c>
    </row>
    <row r="2377" spans="1:21" x14ac:dyDescent="0.25">
      <c r="A2377" s="57" t="s">
        <v>2884</v>
      </c>
      <c r="B2377" s="57" t="s">
        <v>8196</v>
      </c>
      <c r="C2377" s="218">
        <f t="shared" si="2397"/>
        <v>0</v>
      </c>
      <c r="D2377" s="218">
        <f t="shared" si="2397"/>
        <v>0</v>
      </c>
      <c r="E2377" s="218"/>
      <c r="F2377" s="218"/>
      <c r="G2377" s="218"/>
      <c r="H2377" s="218">
        <f t="shared" ref="H2377:U2377" si="2410">(H5813/H$3521)/(H9249/H$6957)</f>
        <v>0</v>
      </c>
      <c r="I2377" s="218">
        <f t="shared" si="2410"/>
        <v>0</v>
      </c>
      <c r="J2377" s="218">
        <f t="shared" si="2410"/>
        <v>0</v>
      </c>
      <c r="K2377" s="218">
        <f t="shared" si="2410"/>
        <v>0</v>
      </c>
      <c r="L2377" s="218">
        <f t="shared" si="2410"/>
        <v>0</v>
      </c>
      <c r="M2377" s="218">
        <f t="shared" si="2410"/>
        <v>0</v>
      </c>
      <c r="N2377" s="218">
        <f t="shared" si="2410"/>
        <v>0</v>
      </c>
      <c r="O2377" s="218">
        <f t="shared" si="2410"/>
        <v>0</v>
      </c>
      <c r="P2377" s="218">
        <f t="shared" si="2410"/>
        <v>0</v>
      </c>
      <c r="Q2377" s="218">
        <f t="shared" si="2410"/>
        <v>0</v>
      </c>
      <c r="R2377" s="218">
        <f t="shared" si="2410"/>
        <v>1.1490594740601014E-2</v>
      </c>
      <c r="S2377" s="218">
        <f t="shared" si="2410"/>
        <v>0</v>
      </c>
      <c r="T2377" s="218">
        <f t="shared" si="2410"/>
        <v>0</v>
      </c>
      <c r="U2377" s="218">
        <f t="shared" si="2410"/>
        <v>0</v>
      </c>
    </row>
    <row r="2378" spans="1:21" x14ac:dyDescent="0.25">
      <c r="A2378" s="57" t="s">
        <v>10299</v>
      </c>
      <c r="B2378" s="57" t="s">
        <v>10300</v>
      </c>
      <c r="C2378" s="218">
        <f t="shared" si="2397"/>
        <v>0</v>
      </c>
      <c r="D2378" s="218">
        <f t="shared" si="2397"/>
        <v>0</v>
      </c>
      <c r="E2378" s="218"/>
      <c r="F2378" s="218"/>
      <c r="G2378" s="218"/>
      <c r="H2378" s="218">
        <f t="shared" ref="H2378:U2378" si="2411">(H5814/H$3521)/(H9250/H$6957)</f>
        <v>0</v>
      </c>
      <c r="I2378" s="218">
        <f t="shared" si="2411"/>
        <v>0</v>
      </c>
      <c r="J2378" s="218">
        <f t="shared" si="2411"/>
        <v>0</v>
      </c>
      <c r="K2378" s="218">
        <f t="shared" si="2411"/>
        <v>0</v>
      </c>
      <c r="L2378" s="218">
        <f t="shared" si="2411"/>
        <v>0</v>
      </c>
      <c r="M2378" s="218">
        <f t="shared" si="2411"/>
        <v>0</v>
      </c>
      <c r="N2378" s="218">
        <f t="shared" si="2411"/>
        <v>0</v>
      </c>
      <c r="O2378" s="218">
        <f t="shared" si="2411"/>
        <v>0</v>
      </c>
      <c r="P2378" s="218">
        <f t="shared" si="2411"/>
        <v>0</v>
      </c>
      <c r="Q2378" s="218">
        <f t="shared" si="2411"/>
        <v>0</v>
      </c>
      <c r="R2378" s="218">
        <f t="shared" si="2411"/>
        <v>0</v>
      </c>
      <c r="S2378" s="218">
        <f t="shared" si="2411"/>
        <v>0</v>
      </c>
      <c r="T2378" s="218">
        <f t="shared" si="2411"/>
        <v>9.2958019041016545E-4</v>
      </c>
      <c r="U2378" s="218">
        <f t="shared" si="2411"/>
        <v>0</v>
      </c>
    </row>
    <row r="2379" spans="1:21" x14ac:dyDescent="0.25">
      <c r="A2379" s="57" t="s">
        <v>2537</v>
      </c>
      <c r="B2379" s="57" t="s">
        <v>8198</v>
      </c>
      <c r="C2379" s="218">
        <f t="shared" si="2397"/>
        <v>0</v>
      </c>
      <c r="D2379" s="218">
        <f t="shared" si="2397"/>
        <v>0</v>
      </c>
      <c r="E2379" s="218"/>
      <c r="F2379" s="218"/>
      <c r="G2379" s="218"/>
      <c r="H2379" s="218">
        <f t="shared" ref="H2379:U2379" si="2412">(H5815/H$3521)/(H9251/H$6957)</f>
        <v>2.2829623410987563</v>
      </c>
      <c r="I2379" s="218">
        <f t="shared" si="2412"/>
        <v>3.6177854053044647E-2</v>
      </c>
      <c r="J2379" s="218">
        <f t="shared" si="2412"/>
        <v>0</v>
      </c>
      <c r="K2379" s="218">
        <f t="shared" si="2412"/>
        <v>0</v>
      </c>
      <c r="L2379" s="218">
        <f t="shared" si="2412"/>
        <v>0</v>
      </c>
      <c r="M2379" s="218">
        <f t="shared" si="2412"/>
        <v>0</v>
      </c>
      <c r="N2379" s="218">
        <f t="shared" si="2412"/>
        <v>0</v>
      </c>
      <c r="O2379" s="218">
        <f t="shared" si="2412"/>
        <v>0</v>
      </c>
      <c r="P2379" s="218">
        <f t="shared" si="2412"/>
        <v>0</v>
      </c>
      <c r="Q2379" s="218">
        <f t="shared" si="2412"/>
        <v>0</v>
      </c>
      <c r="R2379" s="218">
        <f t="shared" si="2412"/>
        <v>0</v>
      </c>
      <c r="S2379" s="218">
        <f t="shared" si="2412"/>
        <v>0</v>
      </c>
      <c r="T2379" s="218">
        <f t="shared" si="2412"/>
        <v>0</v>
      </c>
      <c r="U2379" s="218">
        <f t="shared" si="2412"/>
        <v>0</v>
      </c>
    </row>
    <row r="2380" spans="1:21" x14ac:dyDescent="0.25">
      <c r="A2380" s="57" t="s">
        <v>2890</v>
      </c>
      <c r="B2380" s="57" t="s">
        <v>8199</v>
      </c>
      <c r="C2380" s="218">
        <f t="shared" si="2397"/>
        <v>0</v>
      </c>
      <c r="D2380" s="218">
        <f t="shared" si="2397"/>
        <v>0</v>
      </c>
      <c r="E2380" s="218"/>
      <c r="F2380" s="218"/>
      <c r="G2380" s="218"/>
      <c r="H2380" s="218">
        <f t="shared" ref="H2380:U2380" si="2413">(H5816/H$3521)/(H9252/H$6957)</f>
        <v>0.17123568822422203</v>
      </c>
      <c r="I2380" s="218">
        <f t="shared" si="2413"/>
        <v>7.6350912873420315E-2</v>
      </c>
      <c r="J2380" s="218">
        <f t="shared" si="2413"/>
        <v>0.73003606464196458</v>
      </c>
      <c r="K2380" s="218">
        <f t="shared" si="2413"/>
        <v>0.15262741801240251</v>
      </c>
      <c r="L2380" s="218">
        <f t="shared" si="2413"/>
        <v>0</v>
      </c>
      <c r="M2380" s="218">
        <f t="shared" si="2413"/>
        <v>0</v>
      </c>
      <c r="N2380" s="218">
        <f t="shared" si="2413"/>
        <v>0</v>
      </c>
      <c r="O2380" s="218">
        <f t="shared" si="2413"/>
        <v>0</v>
      </c>
      <c r="P2380" s="218">
        <f t="shared" si="2413"/>
        <v>0</v>
      </c>
      <c r="Q2380" s="218">
        <f t="shared" si="2413"/>
        <v>0</v>
      </c>
      <c r="R2380" s="218">
        <f t="shared" si="2413"/>
        <v>0</v>
      </c>
      <c r="S2380" s="218">
        <f t="shared" si="2413"/>
        <v>0</v>
      </c>
      <c r="T2380" s="218">
        <f t="shared" si="2413"/>
        <v>0</v>
      </c>
      <c r="U2380" s="218">
        <f t="shared" si="2413"/>
        <v>0</v>
      </c>
    </row>
    <row r="2381" spans="1:21" x14ac:dyDescent="0.25">
      <c r="A2381" s="57" t="s">
        <v>1755</v>
      </c>
      <c r="B2381" s="57" t="s">
        <v>8200</v>
      </c>
      <c r="C2381" s="218">
        <f t="shared" si="2397"/>
        <v>0</v>
      </c>
      <c r="D2381" s="218">
        <f t="shared" si="2397"/>
        <v>0</v>
      </c>
      <c r="E2381" s="218"/>
      <c r="F2381" s="218"/>
      <c r="G2381" s="218"/>
      <c r="H2381" s="218">
        <f t="shared" ref="H2381:U2381" si="2414">(H5817/H$3521)/(H9253/H$6957)</f>
        <v>0</v>
      </c>
      <c r="I2381" s="218">
        <f t="shared" si="2414"/>
        <v>0</v>
      </c>
      <c r="J2381" s="218">
        <f t="shared" si="2414"/>
        <v>1.0805641642272728E-2</v>
      </c>
      <c r="K2381" s="218">
        <f t="shared" si="2414"/>
        <v>8.0683929960266175E-4</v>
      </c>
      <c r="L2381" s="218">
        <f t="shared" si="2414"/>
        <v>0</v>
      </c>
      <c r="M2381" s="218">
        <f t="shared" si="2414"/>
        <v>0</v>
      </c>
      <c r="N2381" s="218">
        <f t="shared" si="2414"/>
        <v>0</v>
      </c>
      <c r="O2381" s="218">
        <f t="shared" si="2414"/>
        <v>0</v>
      </c>
      <c r="P2381" s="218">
        <f t="shared" si="2414"/>
        <v>1.2461391065515125E-3</v>
      </c>
      <c r="Q2381" s="218">
        <f t="shared" si="2414"/>
        <v>0</v>
      </c>
      <c r="R2381" s="218">
        <f t="shared" si="2414"/>
        <v>1.4422005506561681E-2</v>
      </c>
      <c r="S2381" s="218">
        <f t="shared" si="2414"/>
        <v>0.24662512981567536</v>
      </c>
      <c r="T2381" s="218">
        <f t="shared" si="2414"/>
        <v>7.0746420237193727E-2</v>
      </c>
      <c r="U2381" s="218">
        <f t="shared" si="2414"/>
        <v>0</v>
      </c>
    </row>
    <row r="2382" spans="1:21" x14ac:dyDescent="0.25">
      <c r="A2382" s="57" t="s">
        <v>2222</v>
      </c>
      <c r="B2382" s="57" t="s">
        <v>8201</v>
      </c>
      <c r="C2382" s="218">
        <f t="shared" si="2397"/>
        <v>0</v>
      </c>
      <c r="D2382" s="218">
        <f t="shared" si="2397"/>
        <v>0</v>
      </c>
      <c r="E2382" s="218"/>
      <c r="F2382" s="218"/>
      <c r="G2382" s="218"/>
      <c r="H2382" s="218">
        <f t="shared" ref="H2382:U2382" si="2415">(H5818/H$3521)/(H9254/H$6957)</f>
        <v>0.49993886346484001</v>
      </c>
      <c r="I2382" s="218">
        <f t="shared" si="2415"/>
        <v>8.8780809661283462E-4</v>
      </c>
      <c r="J2382" s="218">
        <f t="shared" si="2415"/>
        <v>4.8157876893321822E-2</v>
      </c>
      <c r="K2382" s="218">
        <f t="shared" si="2415"/>
        <v>2.4227812630612661E-2</v>
      </c>
      <c r="L2382" s="218">
        <f t="shared" si="2415"/>
        <v>0.13007350436477896</v>
      </c>
      <c r="M2382" s="218">
        <f t="shared" si="2415"/>
        <v>0</v>
      </c>
      <c r="N2382" s="218">
        <f t="shared" si="2415"/>
        <v>0</v>
      </c>
      <c r="O2382" s="218">
        <f t="shared" si="2415"/>
        <v>0</v>
      </c>
      <c r="P2382" s="218">
        <f t="shared" si="2415"/>
        <v>0</v>
      </c>
      <c r="Q2382" s="218">
        <f t="shared" si="2415"/>
        <v>0</v>
      </c>
      <c r="R2382" s="218">
        <f t="shared" si="2415"/>
        <v>0</v>
      </c>
      <c r="S2382" s="218">
        <f t="shared" si="2415"/>
        <v>0</v>
      </c>
      <c r="T2382" s="218">
        <f t="shared" si="2415"/>
        <v>0</v>
      </c>
      <c r="U2382" s="218">
        <f t="shared" si="2415"/>
        <v>0</v>
      </c>
    </row>
    <row r="2383" spans="1:21" x14ac:dyDescent="0.25">
      <c r="A2383" s="57" t="s">
        <v>1503</v>
      </c>
      <c r="B2383" s="57" t="s">
        <v>8202</v>
      </c>
      <c r="C2383" s="218">
        <f t="shared" si="2397"/>
        <v>0</v>
      </c>
      <c r="D2383" s="218">
        <f t="shared" si="2397"/>
        <v>0</v>
      </c>
      <c r="E2383" s="218"/>
      <c r="F2383" s="218"/>
      <c r="G2383" s="218"/>
      <c r="H2383" s="218">
        <f t="shared" ref="H2383:U2383" si="2416">(H5819/H$3521)/(H9255/H$6957)</f>
        <v>1.9461288221538031E-2</v>
      </c>
      <c r="I2383" s="218">
        <f t="shared" si="2416"/>
        <v>1.010085501960946E-2</v>
      </c>
      <c r="J2383" s="218">
        <f t="shared" si="2416"/>
        <v>0.23363065500548102</v>
      </c>
      <c r="K2383" s="218">
        <f t="shared" si="2416"/>
        <v>0.15702088143299056</v>
      </c>
      <c r="L2383" s="218">
        <f t="shared" si="2416"/>
        <v>0</v>
      </c>
      <c r="M2383" s="218">
        <f t="shared" si="2416"/>
        <v>0.50205436877618048</v>
      </c>
      <c r="N2383" s="218">
        <f t="shared" si="2416"/>
        <v>0.10798904487773522</v>
      </c>
      <c r="O2383" s="218">
        <f t="shared" si="2416"/>
        <v>0</v>
      </c>
      <c r="P2383" s="218">
        <f t="shared" si="2416"/>
        <v>27.600417595217486</v>
      </c>
      <c r="Q2383" s="218">
        <f t="shared" si="2416"/>
        <v>13.613661303346715</v>
      </c>
      <c r="R2383" s="218">
        <f t="shared" si="2416"/>
        <v>1.1348214418625096</v>
      </c>
      <c r="S2383" s="218">
        <f t="shared" si="2416"/>
        <v>8.5542643393013211</v>
      </c>
      <c r="T2383" s="218">
        <f t="shared" si="2416"/>
        <v>2.1989345268810392</v>
      </c>
      <c r="U2383" s="218">
        <f t="shared" si="2416"/>
        <v>5.1104797653574547E-3</v>
      </c>
    </row>
    <row r="2384" spans="1:21" x14ac:dyDescent="0.25">
      <c r="A2384" s="57" t="s">
        <v>2724</v>
      </c>
      <c r="B2384" s="57" t="s">
        <v>8203</v>
      </c>
      <c r="C2384" s="218">
        <f t="shared" si="2397"/>
        <v>0</v>
      </c>
      <c r="D2384" s="218">
        <f t="shared" si="2397"/>
        <v>0</v>
      </c>
      <c r="E2384" s="218"/>
      <c r="F2384" s="218"/>
      <c r="G2384" s="218"/>
      <c r="H2384" s="218">
        <f t="shared" ref="H2384:U2384" si="2417">(H5820/H$3521)/(H9256/H$6957)</f>
        <v>0.29114115267920831</v>
      </c>
      <c r="I2384" s="218">
        <f t="shared" si="2417"/>
        <v>0</v>
      </c>
      <c r="J2384" s="218">
        <f t="shared" si="2417"/>
        <v>0</v>
      </c>
      <c r="K2384" s="218">
        <f t="shared" si="2417"/>
        <v>6.7998458177744303E-2</v>
      </c>
      <c r="L2384" s="218">
        <f t="shared" si="2417"/>
        <v>3.0803416710723366E-2</v>
      </c>
      <c r="M2384" s="218">
        <f t="shared" si="2417"/>
        <v>4.71656344499609E-2</v>
      </c>
      <c r="N2384" s="218">
        <f t="shared" si="2417"/>
        <v>0</v>
      </c>
      <c r="O2384" s="218">
        <f t="shared" si="2417"/>
        <v>0</v>
      </c>
      <c r="P2384" s="218">
        <f t="shared" si="2417"/>
        <v>3.7929173335904619E-3</v>
      </c>
      <c r="Q2384" s="218">
        <f t="shared" si="2417"/>
        <v>5.6958198798281845E-2</v>
      </c>
      <c r="R2384" s="218">
        <f t="shared" si="2417"/>
        <v>0</v>
      </c>
      <c r="S2384" s="218">
        <f t="shared" si="2417"/>
        <v>0</v>
      </c>
      <c r="T2384" s="218">
        <f t="shared" si="2417"/>
        <v>0.4380512791643959</v>
      </c>
      <c r="U2384" s="218">
        <f t="shared" si="2417"/>
        <v>0</v>
      </c>
    </row>
    <row r="2385" spans="1:21" x14ac:dyDescent="0.25">
      <c r="A2385" s="57" t="s">
        <v>2634</v>
      </c>
      <c r="B2385" s="57" t="s">
        <v>8204</v>
      </c>
      <c r="C2385" s="218">
        <f t="shared" ref="C2385:D2404" si="2418">(C5821/C$3521)/(C9257/C$6957)</f>
        <v>0</v>
      </c>
      <c r="D2385" s="218">
        <f t="shared" si="2418"/>
        <v>0</v>
      </c>
      <c r="E2385" s="218"/>
      <c r="F2385" s="218"/>
      <c r="G2385" s="218"/>
      <c r="H2385" s="218">
        <f t="shared" ref="H2385:U2385" si="2419">(H5821/H$3521)/(H9257/H$6957)</f>
        <v>0</v>
      </c>
      <c r="I2385" s="218">
        <f t="shared" si="2419"/>
        <v>0</v>
      </c>
      <c r="J2385" s="218">
        <f t="shared" si="2419"/>
        <v>0</v>
      </c>
      <c r="K2385" s="218">
        <f t="shared" si="2419"/>
        <v>0</v>
      </c>
      <c r="L2385" s="218">
        <f t="shared" si="2419"/>
        <v>0</v>
      </c>
      <c r="M2385" s="218">
        <f t="shared" si="2419"/>
        <v>0</v>
      </c>
      <c r="N2385" s="218">
        <f t="shared" si="2419"/>
        <v>0</v>
      </c>
      <c r="O2385" s="218">
        <f t="shared" si="2419"/>
        <v>0</v>
      </c>
      <c r="P2385" s="218">
        <f t="shared" si="2419"/>
        <v>0</v>
      </c>
      <c r="Q2385" s="218">
        <f t="shared" si="2419"/>
        <v>0</v>
      </c>
      <c r="R2385" s="218">
        <f t="shared" si="2419"/>
        <v>0</v>
      </c>
      <c r="S2385" s="218">
        <f t="shared" si="2419"/>
        <v>6.3108953506991666E-2</v>
      </c>
      <c r="T2385" s="218">
        <f t="shared" si="2419"/>
        <v>7.7644815995525358E-4</v>
      </c>
      <c r="U2385" s="218">
        <f t="shared" si="2419"/>
        <v>8.6962479169455903E-2</v>
      </c>
    </row>
    <row r="2386" spans="1:21" x14ac:dyDescent="0.25">
      <c r="A2386" s="57" t="s">
        <v>1248</v>
      </c>
      <c r="B2386" s="57" t="s">
        <v>8205</v>
      </c>
      <c r="C2386" s="218">
        <f t="shared" si="2418"/>
        <v>1.5710501008113467</v>
      </c>
      <c r="D2386" s="218">
        <f t="shared" si="2418"/>
        <v>1.4497939430966236</v>
      </c>
      <c r="E2386" s="218"/>
      <c r="F2386" s="218"/>
      <c r="G2386" s="218"/>
      <c r="H2386" s="218">
        <f t="shared" ref="H2386:U2386" si="2420">(H5822/H$3521)/(H9258/H$6957)</f>
        <v>7.8217602112068303E-3</v>
      </c>
      <c r="I2386" s="218">
        <f t="shared" si="2420"/>
        <v>0</v>
      </c>
      <c r="J2386" s="218">
        <f t="shared" si="2420"/>
        <v>5.5008697063235627E-2</v>
      </c>
      <c r="K2386" s="218">
        <f t="shared" si="2420"/>
        <v>1.5162026342192057E-3</v>
      </c>
      <c r="L2386" s="218">
        <f t="shared" si="2420"/>
        <v>0</v>
      </c>
      <c r="M2386" s="218">
        <f t="shared" si="2420"/>
        <v>0</v>
      </c>
      <c r="N2386" s="218">
        <f t="shared" si="2420"/>
        <v>0</v>
      </c>
      <c r="O2386" s="218">
        <f t="shared" si="2420"/>
        <v>0</v>
      </c>
      <c r="P2386" s="218">
        <f t="shared" si="2420"/>
        <v>2.0455739539172894E-2</v>
      </c>
      <c r="Q2386" s="218">
        <f t="shared" si="2420"/>
        <v>0</v>
      </c>
      <c r="R2386" s="218">
        <f t="shared" si="2420"/>
        <v>1.0329319738470335E-2</v>
      </c>
      <c r="S2386" s="218">
        <f t="shared" si="2420"/>
        <v>0</v>
      </c>
      <c r="T2386" s="218">
        <f t="shared" si="2420"/>
        <v>2.7017714002153113E-4</v>
      </c>
      <c r="U2386" s="218">
        <f t="shared" si="2420"/>
        <v>0</v>
      </c>
    </row>
    <row r="2387" spans="1:21" x14ac:dyDescent="0.25">
      <c r="A2387" s="57" t="s">
        <v>1283</v>
      </c>
      <c r="B2387" s="57" t="s">
        <v>8206</v>
      </c>
      <c r="C2387" s="218">
        <f t="shared" si="2418"/>
        <v>0</v>
      </c>
      <c r="D2387" s="218">
        <f t="shared" si="2418"/>
        <v>0</v>
      </c>
      <c r="E2387" s="218"/>
      <c r="F2387" s="218"/>
      <c r="G2387" s="218"/>
      <c r="H2387" s="218">
        <f t="shared" ref="H2387:U2387" si="2421">(H5823/H$3521)/(H9259/H$6957)</f>
        <v>1.2625593234524011E-2</v>
      </c>
      <c r="I2387" s="218">
        <f t="shared" si="2421"/>
        <v>1.2919206023329542E-2</v>
      </c>
      <c r="J2387" s="218">
        <f t="shared" si="2421"/>
        <v>0</v>
      </c>
      <c r="K2387" s="218">
        <f t="shared" si="2421"/>
        <v>0</v>
      </c>
      <c r="L2387" s="218">
        <f t="shared" si="2421"/>
        <v>0</v>
      </c>
      <c r="M2387" s="218">
        <f t="shared" si="2421"/>
        <v>5.799857171499217E-3</v>
      </c>
      <c r="N2387" s="218">
        <f t="shared" si="2421"/>
        <v>1.8735455487061427E-2</v>
      </c>
      <c r="O2387" s="218">
        <f t="shared" si="2421"/>
        <v>0</v>
      </c>
      <c r="P2387" s="218">
        <f t="shared" si="2421"/>
        <v>5.9617110451443199E-4</v>
      </c>
      <c r="Q2387" s="218">
        <f t="shared" si="2421"/>
        <v>0</v>
      </c>
      <c r="R2387" s="218">
        <f t="shared" si="2421"/>
        <v>0</v>
      </c>
      <c r="S2387" s="218">
        <f t="shared" si="2421"/>
        <v>0</v>
      </c>
      <c r="T2387" s="218">
        <f t="shared" si="2421"/>
        <v>0</v>
      </c>
      <c r="U2387" s="218">
        <f t="shared" si="2421"/>
        <v>0</v>
      </c>
    </row>
    <row r="2388" spans="1:21" x14ac:dyDescent="0.25">
      <c r="A2388" s="57" t="s">
        <v>1172</v>
      </c>
      <c r="B2388" s="57" t="s">
        <v>8207</v>
      </c>
      <c r="C2388" s="218">
        <f t="shared" si="2418"/>
        <v>0</v>
      </c>
      <c r="D2388" s="218">
        <f t="shared" si="2418"/>
        <v>0</v>
      </c>
      <c r="E2388" s="218"/>
      <c r="F2388" s="218"/>
      <c r="G2388" s="218"/>
      <c r="H2388" s="218">
        <f t="shared" ref="H2388:U2388" si="2422">(H5824/H$3521)/(H9260/H$6957)</f>
        <v>2.7780875189943733E-3</v>
      </c>
      <c r="I2388" s="218">
        <f t="shared" si="2422"/>
        <v>0</v>
      </c>
      <c r="J2388" s="218">
        <f t="shared" si="2422"/>
        <v>1.0434639136299223E-3</v>
      </c>
      <c r="K2388" s="218">
        <f t="shared" si="2422"/>
        <v>0</v>
      </c>
      <c r="L2388" s="218">
        <f t="shared" si="2422"/>
        <v>4.0226831971397015E-4</v>
      </c>
      <c r="M2388" s="218">
        <f t="shared" si="2422"/>
        <v>0</v>
      </c>
      <c r="N2388" s="218">
        <f t="shared" si="2422"/>
        <v>0</v>
      </c>
      <c r="O2388" s="218">
        <f t="shared" si="2422"/>
        <v>0</v>
      </c>
      <c r="P2388" s="218">
        <f t="shared" si="2422"/>
        <v>0</v>
      </c>
      <c r="Q2388" s="218">
        <f t="shared" si="2422"/>
        <v>0</v>
      </c>
      <c r="R2388" s="218">
        <f t="shared" si="2422"/>
        <v>0</v>
      </c>
      <c r="S2388" s="218">
        <f t="shared" si="2422"/>
        <v>0</v>
      </c>
      <c r="T2388" s="218">
        <f t="shared" si="2422"/>
        <v>0</v>
      </c>
      <c r="U2388" s="218">
        <f t="shared" si="2422"/>
        <v>0</v>
      </c>
    </row>
    <row r="2389" spans="1:21" x14ac:dyDescent="0.25">
      <c r="A2389" s="57" t="s">
        <v>1600</v>
      </c>
      <c r="B2389" s="57" t="s">
        <v>8208</v>
      </c>
      <c r="C2389" s="218">
        <f t="shared" si="2418"/>
        <v>0</v>
      </c>
      <c r="D2389" s="218">
        <f t="shared" si="2418"/>
        <v>0</v>
      </c>
      <c r="E2389" s="218"/>
      <c r="F2389" s="218"/>
      <c r="G2389" s="218"/>
      <c r="H2389" s="218">
        <f t="shared" ref="H2389:U2389" si="2423">(H5825/H$3521)/(H9261/H$6957)</f>
        <v>0.26222968636710869</v>
      </c>
      <c r="I2389" s="218">
        <f t="shared" si="2423"/>
        <v>0.89592505754872009</v>
      </c>
      <c r="J2389" s="218">
        <f t="shared" si="2423"/>
        <v>2.4486841781478375</v>
      </c>
      <c r="K2389" s="218">
        <f t="shared" si="2423"/>
        <v>2.0245965718313896</v>
      </c>
      <c r="L2389" s="218">
        <f t="shared" si="2423"/>
        <v>1.0463903160626566</v>
      </c>
      <c r="M2389" s="218">
        <f t="shared" si="2423"/>
        <v>5.3377374415893387E-2</v>
      </c>
      <c r="N2389" s="218">
        <f t="shared" si="2423"/>
        <v>0</v>
      </c>
      <c r="O2389" s="218">
        <f t="shared" si="2423"/>
        <v>1.0276852100141946E-3</v>
      </c>
      <c r="P2389" s="218">
        <f t="shared" si="2423"/>
        <v>1.1386718364693616E-3</v>
      </c>
      <c r="Q2389" s="218">
        <f t="shared" si="2423"/>
        <v>0</v>
      </c>
      <c r="R2389" s="218">
        <f t="shared" si="2423"/>
        <v>0</v>
      </c>
      <c r="S2389" s="218">
        <f t="shared" si="2423"/>
        <v>1.5156479977179359E-2</v>
      </c>
      <c r="T2389" s="218">
        <f t="shared" si="2423"/>
        <v>0</v>
      </c>
      <c r="U2389" s="218">
        <f t="shared" si="2423"/>
        <v>0</v>
      </c>
    </row>
    <row r="2390" spans="1:21" x14ac:dyDescent="0.25">
      <c r="A2390" s="57" t="s">
        <v>1129</v>
      </c>
      <c r="B2390" s="57" t="s">
        <v>8209</v>
      </c>
      <c r="C2390" s="218">
        <f t="shared" si="2418"/>
        <v>0</v>
      </c>
      <c r="D2390" s="218">
        <f t="shared" si="2418"/>
        <v>0</v>
      </c>
      <c r="E2390" s="218"/>
      <c r="F2390" s="218"/>
      <c r="G2390" s="218"/>
      <c r="H2390" s="218">
        <f t="shared" ref="H2390:U2390" si="2424">(H5826/H$3521)/(H9262/H$6957)</f>
        <v>0</v>
      </c>
      <c r="I2390" s="218">
        <f t="shared" si="2424"/>
        <v>0</v>
      </c>
      <c r="J2390" s="218">
        <f t="shared" si="2424"/>
        <v>0.36181250101017626</v>
      </c>
      <c r="K2390" s="218">
        <f t="shared" si="2424"/>
        <v>0.11692653350277153</v>
      </c>
      <c r="L2390" s="218">
        <f t="shared" si="2424"/>
        <v>0</v>
      </c>
      <c r="M2390" s="218">
        <f t="shared" si="2424"/>
        <v>0</v>
      </c>
      <c r="N2390" s="218">
        <f t="shared" si="2424"/>
        <v>1.7095040597934993E-3</v>
      </c>
      <c r="O2390" s="218">
        <f t="shared" si="2424"/>
        <v>0</v>
      </c>
      <c r="P2390" s="218">
        <f t="shared" si="2424"/>
        <v>0</v>
      </c>
      <c r="Q2390" s="218">
        <f t="shared" si="2424"/>
        <v>0</v>
      </c>
      <c r="R2390" s="218">
        <f t="shared" si="2424"/>
        <v>1.2408804111145688E-3</v>
      </c>
      <c r="S2390" s="218">
        <f t="shared" si="2424"/>
        <v>1.871846461505433E-3</v>
      </c>
      <c r="T2390" s="218">
        <f t="shared" si="2424"/>
        <v>0</v>
      </c>
      <c r="U2390" s="218">
        <f t="shared" si="2424"/>
        <v>0</v>
      </c>
    </row>
    <row r="2391" spans="1:21" x14ac:dyDescent="0.25">
      <c r="A2391" s="57" t="s">
        <v>2446</v>
      </c>
      <c r="B2391" s="57" t="s">
        <v>8210</v>
      </c>
      <c r="C2391" s="218">
        <f t="shared" si="2418"/>
        <v>5.8636205076183563E-2</v>
      </c>
      <c r="D2391" s="218">
        <f t="shared" si="2418"/>
        <v>2.1161480801471946</v>
      </c>
      <c r="E2391" s="218"/>
      <c r="F2391" s="218"/>
      <c r="G2391" s="218"/>
      <c r="H2391" s="218">
        <f t="shared" ref="H2391:U2391" si="2425">(H5827/H$3521)/(H9263/H$6957)</f>
        <v>0</v>
      </c>
      <c r="I2391" s="218">
        <f t="shared" si="2425"/>
        <v>3.41255076790598E-3</v>
      </c>
      <c r="J2391" s="218">
        <f t="shared" si="2425"/>
        <v>0.28652317219725804</v>
      </c>
      <c r="K2391" s="218">
        <f t="shared" si="2425"/>
        <v>0</v>
      </c>
      <c r="L2391" s="218">
        <f t="shared" si="2425"/>
        <v>0</v>
      </c>
      <c r="M2391" s="218">
        <f t="shared" si="2425"/>
        <v>0</v>
      </c>
      <c r="N2391" s="218">
        <f t="shared" si="2425"/>
        <v>0</v>
      </c>
      <c r="O2391" s="218">
        <f t="shared" si="2425"/>
        <v>0</v>
      </c>
      <c r="P2391" s="218">
        <f t="shared" si="2425"/>
        <v>0</v>
      </c>
      <c r="Q2391" s="218">
        <f t="shared" si="2425"/>
        <v>0</v>
      </c>
      <c r="R2391" s="218">
        <f t="shared" si="2425"/>
        <v>0</v>
      </c>
      <c r="S2391" s="218">
        <f t="shared" si="2425"/>
        <v>0</v>
      </c>
      <c r="T2391" s="218">
        <f t="shared" si="2425"/>
        <v>0</v>
      </c>
      <c r="U2391" s="218">
        <f t="shared" si="2425"/>
        <v>0</v>
      </c>
    </row>
    <row r="2392" spans="1:21" x14ac:dyDescent="0.25">
      <c r="A2392" s="57" t="s">
        <v>1966</v>
      </c>
      <c r="B2392" s="57" t="s">
        <v>8211</v>
      </c>
      <c r="C2392" s="218">
        <f t="shared" si="2418"/>
        <v>0</v>
      </c>
      <c r="D2392" s="218">
        <f t="shared" si="2418"/>
        <v>0</v>
      </c>
      <c r="E2392" s="218"/>
      <c r="F2392" s="218"/>
      <c r="G2392" s="218"/>
      <c r="H2392" s="218">
        <f t="shared" ref="H2392:U2392" si="2426">(H5828/H$3521)/(H9264/H$6957)</f>
        <v>4.1226236980194545E-3</v>
      </c>
      <c r="I2392" s="218">
        <f t="shared" si="2426"/>
        <v>9.7846340683216994E-3</v>
      </c>
      <c r="J2392" s="218">
        <f t="shared" si="2426"/>
        <v>0.12044625911238875</v>
      </c>
      <c r="K2392" s="218">
        <f t="shared" si="2426"/>
        <v>2.7406604086641206E-2</v>
      </c>
      <c r="L2392" s="218">
        <f t="shared" si="2426"/>
        <v>0</v>
      </c>
      <c r="M2392" s="218">
        <f t="shared" si="2426"/>
        <v>0</v>
      </c>
      <c r="N2392" s="218">
        <f t="shared" si="2426"/>
        <v>0</v>
      </c>
      <c r="O2392" s="218">
        <f t="shared" si="2426"/>
        <v>0</v>
      </c>
      <c r="P2392" s="218">
        <f t="shared" si="2426"/>
        <v>0</v>
      </c>
      <c r="Q2392" s="218">
        <f t="shared" si="2426"/>
        <v>0</v>
      </c>
      <c r="R2392" s="218">
        <f t="shared" si="2426"/>
        <v>2.4178747648825714E-4</v>
      </c>
      <c r="S2392" s="218">
        <f t="shared" si="2426"/>
        <v>0</v>
      </c>
      <c r="T2392" s="218">
        <f t="shared" si="2426"/>
        <v>0</v>
      </c>
      <c r="U2392" s="218">
        <f t="shared" si="2426"/>
        <v>1.4049535463732068E-4</v>
      </c>
    </row>
    <row r="2393" spans="1:21" x14ac:dyDescent="0.25">
      <c r="A2393" s="57" t="s">
        <v>1648</v>
      </c>
      <c r="B2393" s="57" t="s">
        <v>8212</v>
      </c>
      <c r="C2393" s="218">
        <f t="shared" si="2418"/>
        <v>0</v>
      </c>
      <c r="D2393" s="218">
        <f t="shared" si="2418"/>
        <v>0</v>
      </c>
      <c r="E2393" s="218"/>
      <c r="F2393" s="218"/>
      <c r="G2393" s="218"/>
      <c r="H2393" s="218">
        <f t="shared" ref="H2393:U2393" si="2427">(H5829/H$3521)/(H9265/H$6957)</f>
        <v>0</v>
      </c>
      <c r="I2393" s="218">
        <f t="shared" si="2427"/>
        <v>2.3300960166114101E-2</v>
      </c>
      <c r="J2393" s="218">
        <f t="shared" si="2427"/>
        <v>0</v>
      </c>
      <c r="K2393" s="218">
        <f t="shared" si="2427"/>
        <v>0</v>
      </c>
      <c r="L2393" s="218">
        <f t="shared" si="2427"/>
        <v>0</v>
      </c>
      <c r="M2393" s="218">
        <f t="shared" si="2427"/>
        <v>4.7010882372250671E-4</v>
      </c>
      <c r="N2393" s="218">
        <f t="shared" si="2427"/>
        <v>0.43620576502133235</v>
      </c>
      <c r="O2393" s="218">
        <f t="shared" si="2427"/>
        <v>1.1966808820031824E-2</v>
      </c>
      <c r="P2393" s="218">
        <f t="shared" si="2427"/>
        <v>0.13351793117373789</v>
      </c>
      <c r="Q2393" s="218">
        <f t="shared" si="2427"/>
        <v>0.1690848136449577</v>
      </c>
      <c r="R2393" s="218">
        <f t="shared" si="2427"/>
        <v>0.11001066871223127</v>
      </c>
      <c r="S2393" s="218">
        <f t="shared" si="2427"/>
        <v>2.1812928981955266E-2</v>
      </c>
      <c r="T2393" s="218">
        <f t="shared" si="2427"/>
        <v>3.475437921141538E-2</v>
      </c>
      <c r="U2393" s="218">
        <f t="shared" si="2427"/>
        <v>1.8804410355570619E-2</v>
      </c>
    </row>
    <row r="2394" spans="1:21" x14ac:dyDescent="0.25">
      <c r="A2394" s="57" t="s">
        <v>506</v>
      </c>
      <c r="B2394" s="57" t="s">
        <v>8213</v>
      </c>
      <c r="C2394" s="218">
        <f t="shared" si="2418"/>
        <v>0</v>
      </c>
      <c r="D2394" s="218">
        <f t="shared" si="2418"/>
        <v>0</v>
      </c>
      <c r="E2394" s="218"/>
      <c r="F2394" s="218"/>
      <c r="G2394" s="218"/>
      <c r="H2394" s="218">
        <f t="shared" ref="H2394:U2394" si="2428">(H5830/H$3521)/(H9266/H$6957)</f>
        <v>0.1357394013662504</v>
      </c>
      <c r="I2394" s="218">
        <f t="shared" si="2428"/>
        <v>1.8591683522077996E-3</v>
      </c>
      <c r="J2394" s="218">
        <f t="shared" si="2428"/>
        <v>2.4766632062475E-3</v>
      </c>
      <c r="K2394" s="218">
        <f t="shared" si="2428"/>
        <v>2.0228071912615031E-4</v>
      </c>
      <c r="L2394" s="218">
        <f t="shared" si="2428"/>
        <v>1.1506613357961633E-2</v>
      </c>
      <c r="M2394" s="218">
        <f t="shared" si="2428"/>
        <v>6.2264537324529157E-4</v>
      </c>
      <c r="N2394" s="218">
        <f t="shared" si="2428"/>
        <v>7.5011655521495897E-3</v>
      </c>
      <c r="O2394" s="218">
        <f t="shared" si="2428"/>
        <v>7.1391311107807123E-2</v>
      </c>
      <c r="P2394" s="218">
        <f t="shared" si="2428"/>
        <v>3.5164076848311263E-3</v>
      </c>
      <c r="Q2394" s="218">
        <f t="shared" si="2428"/>
        <v>2.7677994333469313E-3</v>
      </c>
      <c r="R2394" s="218">
        <f t="shared" si="2428"/>
        <v>1.7546721062215048E-4</v>
      </c>
      <c r="S2394" s="218">
        <f t="shared" si="2428"/>
        <v>4.8502238726056777E-3</v>
      </c>
      <c r="T2394" s="218">
        <f t="shared" si="2428"/>
        <v>5.4972098836434408E-3</v>
      </c>
      <c r="U2394" s="218">
        <f t="shared" si="2428"/>
        <v>7.4244001047604419E-3</v>
      </c>
    </row>
    <row r="2395" spans="1:21" x14ac:dyDescent="0.25">
      <c r="A2395" s="57" t="s">
        <v>3550</v>
      </c>
      <c r="B2395" s="57" t="s">
        <v>8214</v>
      </c>
      <c r="C2395" s="218">
        <f t="shared" si="2418"/>
        <v>0</v>
      </c>
      <c r="D2395" s="218">
        <f t="shared" si="2418"/>
        <v>0</v>
      </c>
      <c r="E2395" s="218"/>
      <c r="F2395" s="218"/>
      <c r="G2395" s="218"/>
      <c r="H2395" s="218">
        <f t="shared" ref="H2395:U2395" si="2429">(H5831/H$3521)/(H9267/H$6957)</f>
        <v>0</v>
      </c>
      <c r="I2395" s="218">
        <f t="shared" si="2429"/>
        <v>0</v>
      </c>
      <c r="J2395" s="218">
        <f t="shared" si="2429"/>
        <v>0</v>
      </c>
      <c r="K2395" s="218">
        <f t="shared" si="2429"/>
        <v>0</v>
      </c>
      <c r="L2395" s="218">
        <f t="shared" si="2429"/>
        <v>0</v>
      </c>
      <c r="M2395" s="218">
        <f t="shared" si="2429"/>
        <v>0</v>
      </c>
      <c r="N2395" s="218">
        <f t="shared" si="2429"/>
        <v>0</v>
      </c>
      <c r="O2395" s="218">
        <f t="shared" si="2429"/>
        <v>0</v>
      </c>
      <c r="P2395" s="218">
        <f t="shared" si="2429"/>
        <v>0</v>
      </c>
      <c r="Q2395" s="218">
        <f t="shared" si="2429"/>
        <v>0</v>
      </c>
      <c r="R2395" s="218">
        <f t="shared" si="2429"/>
        <v>3.0986356309773443E-2</v>
      </c>
      <c r="S2395" s="218">
        <f t="shared" si="2429"/>
        <v>0</v>
      </c>
      <c r="T2395" s="218">
        <f t="shared" si="2429"/>
        <v>0</v>
      </c>
      <c r="U2395" s="218">
        <f t="shared" si="2429"/>
        <v>0</v>
      </c>
    </row>
    <row r="2396" spans="1:21" x14ac:dyDescent="0.25">
      <c r="A2396" s="57" t="s">
        <v>891</v>
      </c>
      <c r="B2396" s="57" t="s">
        <v>8215</v>
      </c>
      <c r="C2396" s="218">
        <f t="shared" si="2418"/>
        <v>0</v>
      </c>
      <c r="D2396" s="218">
        <f t="shared" si="2418"/>
        <v>0</v>
      </c>
      <c r="E2396" s="218"/>
      <c r="F2396" s="218"/>
      <c r="G2396" s="218"/>
      <c r="H2396" s="218">
        <f t="shared" ref="H2396:U2396" si="2430">(H5832/H$3521)/(H9268/H$6957)</f>
        <v>2.7899395052911585E-2</v>
      </c>
      <c r="I2396" s="218">
        <f t="shared" si="2430"/>
        <v>1.4868496361241613E-4</v>
      </c>
      <c r="J2396" s="218">
        <f t="shared" si="2430"/>
        <v>0</v>
      </c>
      <c r="K2396" s="218">
        <f t="shared" si="2430"/>
        <v>0</v>
      </c>
      <c r="L2396" s="218">
        <f t="shared" si="2430"/>
        <v>3.6709910353107306E-2</v>
      </c>
      <c r="M2396" s="218">
        <f t="shared" si="2430"/>
        <v>2.1894783988715733E-3</v>
      </c>
      <c r="N2396" s="218">
        <f t="shared" si="2430"/>
        <v>2.0032233186297976E-3</v>
      </c>
      <c r="O2396" s="218">
        <f t="shared" si="2430"/>
        <v>0</v>
      </c>
      <c r="P2396" s="218">
        <f t="shared" si="2430"/>
        <v>0</v>
      </c>
      <c r="Q2396" s="218">
        <f t="shared" si="2430"/>
        <v>0</v>
      </c>
      <c r="R2396" s="218">
        <f t="shared" si="2430"/>
        <v>5.6151046325431174E-4</v>
      </c>
      <c r="S2396" s="218">
        <f t="shared" si="2430"/>
        <v>4.4125815774288179E-3</v>
      </c>
      <c r="T2396" s="218">
        <f t="shared" si="2430"/>
        <v>1.0877165202586683E-2</v>
      </c>
      <c r="U2396" s="218">
        <f t="shared" si="2430"/>
        <v>0</v>
      </c>
    </row>
    <row r="2397" spans="1:21" x14ac:dyDescent="0.25">
      <c r="A2397" s="57" t="s">
        <v>4574</v>
      </c>
      <c r="B2397" s="57" t="s">
        <v>8216</v>
      </c>
      <c r="C2397" s="218">
        <f t="shared" si="2418"/>
        <v>0</v>
      </c>
      <c r="D2397" s="218">
        <f t="shared" si="2418"/>
        <v>0</v>
      </c>
      <c r="E2397" s="218"/>
      <c r="F2397" s="218"/>
      <c r="G2397" s="218"/>
      <c r="H2397" s="218">
        <f t="shared" ref="H2397:U2397" si="2431">(H5833/H$3521)/(H9269/H$6957)</f>
        <v>0</v>
      </c>
      <c r="I2397" s="218">
        <f t="shared" si="2431"/>
        <v>0</v>
      </c>
      <c r="J2397" s="218">
        <f t="shared" si="2431"/>
        <v>0</v>
      </c>
      <c r="K2397" s="218">
        <f t="shared" si="2431"/>
        <v>0</v>
      </c>
      <c r="L2397" s="218">
        <f t="shared" si="2431"/>
        <v>0</v>
      </c>
      <c r="M2397" s="218">
        <f t="shared" si="2431"/>
        <v>0.16422940180895748</v>
      </c>
      <c r="N2397" s="218">
        <f t="shared" si="2431"/>
        <v>0</v>
      </c>
      <c r="O2397" s="218">
        <f t="shared" si="2431"/>
        <v>4.3247844597757455E-2</v>
      </c>
      <c r="P2397" s="218">
        <f t="shared" si="2431"/>
        <v>0</v>
      </c>
      <c r="Q2397" s="218">
        <f t="shared" si="2431"/>
        <v>0</v>
      </c>
      <c r="R2397" s="218">
        <f t="shared" si="2431"/>
        <v>0</v>
      </c>
      <c r="S2397" s="218">
        <f t="shared" si="2431"/>
        <v>0</v>
      </c>
      <c r="T2397" s="218">
        <f t="shared" si="2431"/>
        <v>0</v>
      </c>
      <c r="U2397" s="218">
        <f t="shared" si="2431"/>
        <v>0</v>
      </c>
    </row>
    <row r="2398" spans="1:21" x14ac:dyDescent="0.25">
      <c r="A2398" s="57" t="s">
        <v>1528</v>
      </c>
      <c r="B2398" s="57" t="s">
        <v>8217</v>
      </c>
      <c r="C2398" s="218">
        <f t="shared" si="2418"/>
        <v>0</v>
      </c>
      <c r="D2398" s="218">
        <f t="shared" si="2418"/>
        <v>0</v>
      </c>
      <c r="E2398" s="218"/>
      <c r="F2398" s="218"/>
      <c r="G2398" s="218"/>
      <c r="H2398" s="218">
        <f t="shared" ref="H2398:U2398" si="2432">(H5834/H$3521)/(H9270/H$6957)</f>
        <v>5.1122953253773895</v>
      </c>
      <c r="I2398" s="218">
        <f t="shared" si="2432"/>
        <v>0</v>
      </c>
      <c r="J2398" s="218">
        <f t="shared" si="2432"/>
        <v>2.8132258914701619E-3</v>
      </c>
      <c r="K2398" s="218">
        <f t="shared" si="2432"/>
        <v>0</v>
      </c>
      <c r="L2398" s="218">
        <f t="shared" si="2432"/>
        <v>0</v>
      </c>
      <c r="M2398" s="218">
        <f t="shared" si="2432"/>
        <v>0.21964009336950552</v>
      </c>
      <c r="N2398" s="218">
        <f t="shared" si="2432"/>
        <v>0.38958826801467278</v>
      </c>
      <c r="O2398" s="218">
        <f t="shared" si="2432"/>
        <v>0.51087584315422474</v>
      </c>
      <c r="P2398" s="218">
        <f t="shared" si="2432"/>
        <v>0.39389078781690551</v>
      </c>
      <c r="Q2398" s="218">
        <f t="shared" si="2432"/>
        <v>3.9381003875827228E-2</v>
      </c>
      <c r="R2398" s="218">
        <f t="shared" si="2432"/>
        <v>6.8918375919711811E-2</v>
      </c>
      <c r="S2398" s="218">
        <f t="shared" si="2432"/>
        <v>1.4022138704270273</v>
      </c>
      <c r="T2398" s="218">
        <f t="shared" si="2432"/>
        <v>6.4811301745564811E-3</v>
      </c>
      <c r="U2398" s="218">
        <f t="shared" si="2432"/>
        <v>4.3195780056036068E-2</v>
      </c>
    </row>
    <row r="2399" spans="1:21" x14ac:dyDescent="0.25">
      <c r="A2399" s="57" t="s">
        <v>765</v>
      </c>
      <c r="B2399" s="57" t="s">
        <v>8218</v>
      </c>
      <c r="C2399" s="218">
        <f t="shared" si="2418"/>
        <v>0</v>
      </c>
      <c r="D2399" s="218">
        <f t="shared" si="2418"/>
        <v>0</v>
      </c>
      <c r="E2399" s="218"/>
      <c r="F2399" s="218"/>
      <c r="G2399" s="218"/>
      <c r="H2399" s="218">
        <f t="shared" ref="H2399:U2399" si="2433">(H5835/H$3521)/(H9271/H$6957)</f>
        <v>0.26309827201069808</v>
      </c>
      <c r="I2399" s="218">
        <f t="shared" si="2433"/>
        <v>0</v>
      </c>
      <c r="J2399" s="218">
        <f t="shared" si="2433"/>
        <v>2.9024118356321488E-2</v>
      </c>
      <c r="K2399" s="218">
        <f t="shared" si="2433"/>
        <v>8.8483045026964066E-4</v>
      </c>
      <c r="L2399" s="218">
        <f t="shared" si="2433"/>
        <v>0</v>
      </c>
      <c r="M2399" s="218">
        <f t="shared" si="2433"/>
        <v>0</v>
      </c>
      <c r="N2399" s="218">
        <f t="shared" si="2433"/>
        <v>0</v>
      </c>
      <c r="O2399" s="218">
        <f t="shared" si="2433"/>
        <v>1.7117872312068846E-2</v>
      </c>
      <c r="P2399" s="218">
        <f t="shared" si="2433"/>
        <v>1.878364009394212E-3</v>
      </c>
      <c r="Q2399" s="218">
        <f t="shared" si="2433"/>
        <v>6.0496998214714472E-2</v>
      </c>
      <c r="R2399" s="218">
        <f t="shared" si="2433"/>
        <v>2.4771867992535144E-2</v>
      </c>
      <c r="S2399" s="218">
        <f t="shared" si="2433"/>
        <v>1.2784081543807502E-2</v>
      </c>
      <c r="T2399" s="218">
        <f t="shared" si="2433"/>
        <v>1.0083782917277045E-2</v>
      </c>
      <c r="U2399" s="218">
        <f t="shared" si="2433"/>
        <v>4.1056895958065552E-3</v>
      </c>
    </row>
    <row r="2400" spans="1:21" x14ac:dyDescent="0.25">
      <c r="A2400" s="57" t="s">
        <v>10301</v>
      </c>
      <c r="B2400" s="57" t="s">
        <v>10302</v>
      </c>
      <c r="C2400" s="218">
        <f t="shared" si="2418"/>
        <v>49.834674283579005</v>
      </c>
      <c r="D2400" s="218">
        <f t="shared" si="2418"/>
        <v>91.505331090151913</v>
      </c>
      <c r="E2400" s="218"/>
      <c r="F2400" s="218"/>
      <c r="G2400" s="218"/>
      <c r="H2400" s="218">
        <f t="shared" ref="H2400:U2400" si="2434">(H5836/H$3521)/(H9272/H$6957)</f>
        <v>0</v>
      </c>
      <c r="I2400" s="218">
        <f t="shared" si="2434"/>
        <v>0</v>
      </c>
      <c r="J2400" s="218">
        <f t="shared" si="2434"/>
        <v>0</v>
      </c>
      <c r="K2400" s="218">
        <f t="shared" si="2434"/>
        <v>0</v>
      </c>
      <c r="L2400" s="218">
        <f t="shared" si="2434"/>
        <v>0</v>
      </c>
      <c r="M2400" s="218">
        <f t="shared" si="2434"/>
        <v>0</v>
      </c>
      <c r="N2400" s="218">
        <f t="shared" si="2434"/>
        <v>0</v>
      </c>
      <c r="O2400" s="218">
        <f t="shared" si="2434"/>
        <v>0</v>
      </c>
      <c r="P2400" s="218">
        <f t="shared" si="2434"/>
        <v>0</v>
      </c>
      <c r="Q2400" s="218">
        <f t="shared" si="2434"/>
        <v>0</v>
      </c>
      <c r="R2400" s="218">
        <f t="shared" si="2434"/>
        <v>0</v>
      </c>
      <c r="S2400" s="218">
        <f t="shared" si="2434"/>
        <v>0.39511771555003067</v>
      </c>
      <c r="T2400" s="218">
        <f t="shared" si="2434"/>
        <v>0</v>
      </c>
      <c r="U2400" s="218">
        <f t="shared" si="2434"/>
        <v>0</v>
      </c>
    </row>
    <row r="2401" spans="1:21" x14ac:dyDescent="0.25">
      <c r="A2401" s="57" t="s">
        <v>10303</v>
      </c>
      <c r="B2401" s="57" t="s">
        <v>10304</v>
      </c>
      <c r="C2401" s="218">
        <f t="shared" si="2418"/>
        <v>0</v>
      </c>
      <c r="D2401" s="218">
        <f t="shared" si="2418"/>
        <v>0</v>
      </c>
      <c r="E2401" s="218"/>
      <c r="F2401" s="218"/>
      <c r="G2401" s="218"/>
      <c r="H2401" s="218">
        <f t="shared" ref="H2401:U2401" si="2435">(H5837/H$3521)/(H9273/H$6957)</f>
        <v>1.1091831983935885</v>
      </c>
      <c r="I2401" s="218">
        <f t="shared" si="2435"/>
        <v>0</v>
      </c>
      <c r="J2401" s="218">
        <f t="shared" si="2435"/>
        <v>0.3271520800819388</v>
      </c>
      <c r="K2401" s="218">
        <f t="shared" si="2435"/>
        <v>6.462185342864854E-2</v>
      </c>
      <c r="L2401" s="218">
        <f t="shared" si="2435"/>
        <v>0</v>
      </c>
      <c r="M2401" s="218">
        <f t="shared" si="2435"/>
        <v>4.4919359538908347E-2</v>
      </c>
      <c r="N2401" s="218">
        <f t="shared" si="2435"/>
        <v>2.0148890790143145E-2</v>
      </c>
      <c r="O2401" s="218">
        <f t="shared" si="2435"/>
        <v>1.8366728487167642E-2</v>
      </c>
      <c r="P2401" s="218">
        <f t="shared" si="2435"/>
        <v>0.12897891794392188</v>
      </c>
      <c r="Q2401" s="218">
        <f t="shared" si="2435"/>
        <v>0.31298166803985383</v>
      </c>
      <c r="R2401" s="218">
        <f t="shared" si="2435"/>
        <v>7.8550202188209794E-2</v>
      </c>
      <c r="S2401" s="218">
        <f t="shared" si="2435"/>
        <v>3.5643668592898206E-2</v>
      </c>
      <c r="T2401" s="218">
        <f t="shared" si="2435"/>
        <v>1.2598839712104909E-2</v>
      </c>
      <c r="U2401" s="218">
        <f t="shared" si="2435"/>
        <v>0</v>
      </c>
    </row>
    <row r="2402" spans="1:21" x14ac:dyDescent="0.25">
      <c r="A2402" s="57" t="s">
        <v>2821</v>
      </c>
      <c r="B2402" s="57" t="s">
        <v>8221</v>
      </c>
      <c r="C2402" s="218">
        <f t="shared" si="2418"/>
        <v>0</v>
      </c>
      <c r="D2402" s="218">
        <f t="shared" si="2418"/>
        <v>0</v>
      </c>
      <c r="E2402" s="218"/>
      <c r="F2402" s="218"/>
      <c r="G2402" s="218"/>
      <c r="H2402" s="218">
        <f t="shared" ref="H2402:U2402" si="2436">(H5838/H$3521)/(H9274/H$6957)</f>
        <v>0</v>
      </c>
      <c r="I2402" s="218">
        <f t="shared" si="2436"/>
        <v>0</v>
      </c>
      <c r="J2402" s="218">
        <f t="shared" si="2436"/>
        <v>2.3141852520321506E-4</v>
      </c>
      <c r="K2402" s="218">
        <f t="shared" si="2436"/>
        <v>0</v>
      </c>
      <c r="L2402" s="218">
        <f t="shared" si="2436"/>
        <v>0</v>
      </c>
      <c r="M2402" s="218">
        <f t="shared" si="2436"/>
        <v>0</v>
      </c>
      <c r="N2402" s="218">
        <f t="shared" si="2436"/>
        <v>0</v>
      </c>
      <c r="O2402" s="218">
        <f t="shared" si="2436"/>
        <v>0</v>
      </c>
      <c r="P2402" s="218">
        <f t="shared" si="2436"/>
        <v>0</v>
      </c>
      <c r="Q2402" s="218">
        <f t="shared" si="2436"/>
        <v>0</v>
      </c>
      <c r="R2402" s="218">
        <f t="shared" si="2436"/>
        <v>0</v>
      </c>
      <c r="S2402" s="218">
        <f t="shared" si="2436"/>
        <v>0</v>
      </c>
      <c r="T2402" s="218">
        <f t="shared" si="2436"/>
        <v>0</v>
      </c>
      <c r="U2402" s="218">
        <f t="shared" si="2436"/>
        <v>0</v>
      </c>
    </row>
    <row r="2403" spans="1:21" x14ac:dyDescent="0.25">
      <c r="A2403" s="57" t="s">
        <v>2687</v>
      </c>
      <c r="B2403" s="57" t="s">
        <v>8222</v>
      </c>
      <c r="C2403" s="218">
        <f t="shared" si="2418"/>
        <v>0</v>
      </c>
      <c r="D2403" s="218">
        <f t="shared" si="2418"/>
        <v>0</v>
      </c>
      <c r="E2403" s="218"/>
      <c r="F2403" s="218"/>
      <c r="G2403" s="218"/>
      <c r="H2403" s="218">
        <f t="shared" ref="H2403:U2403" si="2437">(H5839/H$3521)/(H9275/H$6957)</f>
        <v>0.39504709392956255</v>
      </c>
      <c r="I2403" s="218">
        <f t="shared" si="2437"/>
        <v>0.22190657253703006</v>
      </c>
      <c r="J2403" s="218">
        <f t="shared" si="2437"/>
        <v>0</v>
      </c>
      <c r="K2403" s="218">
        <f t="shared" si="2437"/>
        <v>8.5454446949895582E-3</v>
      </c>
      <c r="L2403" s="218">
        <f t="shared" si="2437"/>
        <v>0</v>
      </c>
      <c r="M2403" s="218">
        <f t="shared" si="2437"/>
        <v>6.5560410595150803E-2</v>
      </c>
      <c r="N2403" s="218">
        <f t="shared" si="2437"/>
        <v>0</v>
      </c>
      <c r="O2403" s="218">
        <f t="shared" si="2437"/>
        <v>5.768737866773932E-2</v>
      </c>
      <c r="P2403" s="218">
        <f t="shared" si="2437"/>
        <v>2.2755517693188947E-2</v>
      </c>
      <c r="Q2403" s="218">
        <f t="shared" si="2437"/>
        <v>8.6427098033371647E-2</v>
      </c>
      <c r="R2403" s="218">
        <f t="shared" si="2437"/>
        <v>0.26156452417082732</v>
      </c>
      <c r="S2403" s="218">
        <f t="shared" si="2437"/>
        <v>7.9638111616281929E-3</v>
      </c>
      <c r="T2403" s="218">
        <f t="shared" si="2437"/>
        <v>4.5495510880568447E-2</v>
      </c>
      <c r="U2403" s="218">
        <f t="shared" si="2437"/>
        <v>3.957903992079387E-3</v>
      </c>
    </row>
    <row r="2404" spans="1:21" x14ac:dyDescent="0.25">
      <c r="A2404" s="57" t="s">
        <v>1506</v>
      </c>
      <c r="B2404" s="57" t="s">
        <v>8223</v>
      </c>
      <c r="C2404" s="218">
        <f t="shared" si="2418"/>
        <v>0</v>
      </c>
      <c r="D2404" s="218">
        <f t="shared" si="2418"/>
        <v>0</v>
      </c>
      <c r="E2404" s="218"/>
      <c r="F2404" s="218"/>
      <c r="G2404" s="218"/>
      <c r="H2404" s="218">
        <f t="shared" ref="H2404:U2404" si="2438">(H5840/H$3521)/(H9276/H$6957)</f>
        <v>0</v>
      </c>
      <c r="I2404" s="218">
        <f t="shared" si="2438"/>
        <v>0.14617464732810914</v>
      </c>
      <c r="J2404" s="218">
        <f t="shared" si="2438"/>
        <v>0.29963977161654903</v>
      </c>
      <c r="K2404" s="218">
        <f t="shared" si="2438"/>
        <v>8.2089610763938267E-2</v>
      </c>
      <c r="L2404" s="218">
        <f t="shared" si="2438"/>
        <v>4.6838052658821669E-2</v>
      </c>
      <c r="M2404" s="218">
        <f t="shared" si="2438"/>
        <v>3.9743429493665329E-3</v>
      </c>
      <c r="N2404" s="218">
        <f t="shared" si="2438"/>
        <v>0</v>
      </c>
      <c r="O2404" s="218">
        <f t="shared" si="2438"/>
        <v>9.9177132141082397E-4</v>
      </c>
      <c r="P2404" s="218">
        <f t="shared" si="2438"/>
        <v>7.0699212093625291E-4</v>
      </c>
      <c r="Q2404" s="218">
        <f t="shared" si="2438"/>
        <v>0</v>
      </c>
      <c r="R2404" s="218">
        <f t="shared" si="2438"/>
        <v>0</v>
      </c>
      <c r="S2404" s="218">
        <f t="shared" si="2438"/>
        <v>0</v>
      </c>
      <c r="T2404" s="218">
        <f t="shared" si="2438"/>
        <v>0</v>
      </c>
      <c r="U2404" s="218">
        <f t="shared" si="2438"/>
        <v>0</v>
      </c>
    </row>
    <row r="2405" spans="1:21" x14ac:dyDescent="0.25">
      <c r="A2405" s="57" t="s">
        <v>878</v>
      </c>
      <c r="B2405" s="57" t="s">
        <v>8224</v>
      </c>
      <c r="C2405" s="218">
        <f t="shared" ref="C2405:D2424" si="2439">(C5841/C$3521)/(C9277/C$6957)</f>
        <v>0</v>
      </c>
      <c r="D2405" s="218">
        <f t="shared" si="2439"/>
        <v>0</v>
      </c>
      <c r="E2405" s="218"/>
      <c r="F2405" s="218"/>
      <c r="G2405" s="218"/>
      <c r="H2405" s="218">
        <f t="shared" ref="H2405:U2405" si="2440">(H5841/H$3521)/(H9277/H$6957)</f>
        <v>0.47563911882519255</v>
      </c>
      <c r="I2405" s="218">
        <f t="shared" si="2440"/>
        <v>0.36989929641302355</v>
      </c>
      <c r="J2405" s="218">
        <f t="shared" si="2440"/>
        <v>0.13341849264940769</v>
      </c>
      <c r="K2405" s="218">
        <f t="shared" si="2440"/>
        <v>5.4442485022693818E-2</v>
      </c>
      <c r="L2405" s="218">
        <f t="shared" si="2440"/>
        <v>6.4790628530982775E-2</v>
      </c>
      <c r="M2405" s="218">
        <f t="shared" si="2440"/>
        <v>0.41098050920091028</v>
      </c>
      <c r="N2405" s="218">
        <f t="shared" si="2440"/>
        <v>0.83588085544032287</v>
      </c>
      <c r="O2405" s="218">
        <f t="shared" si="2440"/>
        <v>0.9678367457109901</v>
      </c>
      <c r="P2405" s="218">
        <f t="shared" si="2440"/>
        <v>0.62027848910592076</v>
      </c>
      <c r="Q2405" s="218">
        <f t="shared" si="2440"/>
        <v>0.39772168947990028</v>
      </c>
      <c r="R2405" s="218">
        <f t="shared" si="2440"/>
        <v>0.15919219722530623</v>
      </c>
      <c r="S2405" s="218">
        <f t="shared" si="2440"/>
        <v>0</v>
      </c>
      <c r="T2405" s="218">
        <f t="shared" si="2440"/>
        <v>0</v>
      </c>
      <c r="U2405" s="218">
        <f t="shared" si="2440"/>
        <v>0</v>
      </c>
    </row>
    <row r="2406" spans="1:21" x14ac:dyDescent="0.25">
      <c r="A2406" s="57" t="s">
        <v>1672</v>
      </c>
      <c r="B2406" s="57" t="s">
        <v>8225</v>
      </c>
      <c r="C2406" s="218">
        <f t="shared" si="2439"/>
        <v>0</v>
      </c>
      <c r="D2406" s="218">
        <f t="shared" si="2439"/>
        <v>0</v>
      </c>
      <c r="E2406" s="218"/>
      <c r="F2406" s="218"/>
      <c r="G2406" s="218"/>
      <c r="H2406" s="218">
        <f t="shared" ref="H2406:U2406" si="2441">(H5842/H$3521)/(H9278/H$6957)</f>
        <v>5.2245980016271246E-2</v>
      </c>
      <c r="I2406" s="218">
        <f t="shared" si="2441"/>
        <v>0.2057847662128548</v>
      </c>
      <c r="J2406" s="218">
        <f t="shared" si="2441"/>
        <v>0</v>
      </c>
      <c r="K2406" s="218">
        <f t="shared" si="2441"/>
        <v>0</v>
      </c>
      <c r="L2406" s="218">
        <f t="shared" si="2441"/>
        <v>0</v>
      </c>
      <c r="M2406" s="218">
        <f t="shared" si="2441"/>
        <v>3.4961228048886982E-2</v>
      </c>
      <c r="N2406" s="218">
        <f t="shared" si="2441"/>
        <v>0.51369219373912434</v>
      </c>
      <c r="O2406" s="218">
        <f t="shared" si="2441"/>
        <v>3.0234509417518655E-2</v>
      </c>
      <c r="P2406" s="218">
        <f t="shared" si="2441"/>
        <v>0</v>
      </c>
      <c r="Q2406" s="218">
        <f t="shared" si="2441"/>
        <v>0</v>
      </c>
      <c r="R2406" s="218">
        <f t="shared" si="2441"/>
        <v>0</v>
      </c>
      <c r="S2406" s="218">
        <f t="shared" si="2441"/>
        <v>0</v>
      </c>
      <c r="T2406" s="218">
        <f t="shared" si="2441"/>
        <v>0</v>
      </c>
      <c r="U2406" s="218">
        <f t="shared" si="2441"/>
        <v>3.5942230622792326E-4</v>
      </c>
    </row>
    <row r="2407" spans="1:21" x14ac:dyDescent="0.25">
      <c r="A2407" s="57" t="s">
        <v>1000</v>
      </c>
      <c r="B2407" s="57" t="s">
        <v>8226</v>
      </c>
      <c r="C2407" s="218">
        <f t="shared" si="2439"/>
        <v>0</v>
      </c>
      <c r="D2407" s="218">
        <f t="shared" si="2439"/>
        <v>0</v>
      </c>
      <c r="E2407" s="218"/>
      <c r="F2407" s="218"/>
      <c r="G2407" s="218"/>
      <c r="H2407" s="218">
        <f t="shared" ref="H2407:U2407" si="2442">(H5843/H$3521)/(H9279/H$6957)</f>
        <v>1.8016591047667667E-2</v>
      </c>
      <c r="I2407" s="218">
        <f t="shared" si="2442"/>
        <v>5.5308790286449352E-4</v>
      </c>
      <c r="J2407" s="218">
        <f t="shared" si="2442"/>
        <v>8.5312450136069043E-2</v>
      </c>
      <c r="K2407" s="218">
        <f t="shared" si="2442"/>
        <v>0.13122076264730703</v>
      </c>
      <c r="L2407" s="218">
        <f t="shared" si="2442"/>
        <v>7.646144120233371E-2</v>
      </c>
      <c r="M2407" s="218">
        <f t="shared" si="2442"/>
        <v>0.28659147996153356</v>
      </c>
      <c r="N2407" s="218">
        <f t="shared" si="2442"/>
        <v>0.5545425524377674</v>
      </c>
      <c r="O2407" s="218">
        <f t="shared" si="2442"/>
        <v>0.31129580522502132</v>
      </c>
      <c r="P2407" s="218">
        <f t="shared" si="2442"/>
        <v>0</v>
      </c>
      <c r="Q2407" s="218">
        <f t="shared" si="2442"/>
        <v>0</v>
      </c>
      <c r="R2407" s="218">
        <f t="shared" si="2442"/>
        <v>0</v>
      </c>
      <c r="S2407" s="218">
        <f t="shared" si="2442"/>
        <v>0</v>
      </c>
      <c r="T2407" s="218">
        <f t="shared" si="2442"/>
        <v>4.3174085481975541E-4</v>
      </c>
      <c r="U2407" s="218">
        <f t="shared" si="2442"/>
        <v>0</v>
      </c>
    </row>
    <row r="2408" spans="1:21" x14ac:dyDescent="0.25">
      <c r="A2408" s="57" t="s">
        <v>1876</v>
      </c>
      <c r="B2408" s="57" t="s">
        <v>8227</v>
      </c>
      <c r="C2408" s="218">
        <f t="shared" si="2439"/>
        <v>0</v>
      </c>
      <c r="D2408" s="218">
        <f t="shared" si="2439"/>
        <v>0</v>
      </c>
      <c r="E2408" s="218"/>
      <c r="F2408" s="218"/>
      <c r="G2408" s="218"/>
      <c r="H2408" s="218">
        <f t="shared" ref="H2408:U2408" si="2443">(H5844/H$3521)/(H9280/H$6957)</f>
        <v>0.27295726858614611</v>
      </c>
      <c r="I2408" s="218">
        <f t="shared" si="2443"/>
        <v>0.21478678159557513</v>
      </c>
      <c r="J2408" s="218">
        <f t="shared" si="2443"/>
        <v>0.3472862884656277</v>
      </c>
      <c r="K2408" s="218">
        <f t="shared" si="2443"/>
        <v>0.10465542824163888</v>
      </c>
      <c r="L2408" s="218">
        <f t="shared" si="2443"/>
        <v>0</v>
      </c>
      <c r="M2408" s="218">
        <f t="shared" si="2443"/>
        <v>1.8728988220535338E-2</v>
      </c>
      <c r="N2408" s="218">
        <f t="shared" si="2443"/>
        <v>5.7645665119553637</v>
      </c>
      <c r="O2408" s="218">
        <f t="shared" si="2443"/>
        <v>0</v>
      </c>
      <c r="P2408" s="218">
        <f t="shared" si="2443"/>
        <v>0</v>
      </c>
      <c r="Q2408" s="218">
        <f t="shared" si="2443"/>
        <v>0</v>
      </c>
      <c r="R2408" s="218">
        <f t="shared" si="2443"/>
        <v>0</v>
      </c>
      <c r="S2408" s="218">
        <f t="shared" si="2443"/>
        <v>0</v>
      </c>
      <c r="T2408" s="218">
        <f t="shared" si="2443"/>
        <v>0</v>
      </c>
      <c r="U2408" s="218">
        <f t="shared" si="2443"/>
        <v>0</v>
      </c>
    </row>
    <row r="2409" spans="1:21" x14ac:dyDescent="0.25">
      <c r="A2409" s="57" t="s">
        <v>700</v>
      </c>
      <c r="B2409" s="57" t="s">
        <v>8228</v>
      </c>
      <c r="C2409" s="218">
        <f t="shared" si="2439"/>
        <v>0</v>
      </c>
      <c r="D2409" s="218">
        <f t="shared" si="2439"/>
        <v>0</v>
      </c>
      <c r="E2409" s="218"/>
      <c r="F2409" s="218"/>
      <c r="G2409" s="218"/>
      <c r="H2409" s="218">
        <f t="shared" ref="H2409:U2409" si="2444">(H5845/H$3521)/(H9281/H$6957)</f>
        <v>0.49840643492057379</v>
      </c>
      <c r="I2409" s="218">
        <f t="shared" si="2444"/>
        <v>2.9826426063201674E-3</v>
      </c>
      <c r="J2409" s="218">
        <f t="shared" si="2444"/>
        <v>2.608584636073376E-3</v>
      </c>
      <c r="K2409" s="218">
        <f t="shared" si="2444"/>
        <v>0.22987898826852871</v>
      </c>
      <c r="L2409" s="218">
        <f t="shared" si="2444"/>
        <v>0.29209487340656859</v>
      </c>
      <c r="M2409" s="218">
        <f t="shared" si="2444"/>
        <v>4.7175739762513333E-3</v>
      </c>
      <c r="N2409" s="218">
        <f t="shared" si="2444"/>
        <v>4.1419525682150522E-2</v>
      </c>
      <c r="O2409" s="218">
        <f t="shared" si="2444"/>
        <v>0.11790417376365007</v>
      </c>
      <c r="P2409" s="218">
        <f t="shared" si="2444"/>
        <v>0.37994593019796868</v>
      </c>
      <c r="Q2409" s="218">
        <f t="shared" si="2444"/>
        <v>1.9622596482955161E-2</v>
      </c>
      <c r="R2409" s="218">
        <f t="shared" si="2444"/>
        <v>4.3495153023245817E-2</v>
      </c>
      <c r="S2409" s="218">
        <f t="shared" si="2444"/>
        <v>1.6609362315302641E-2</v>
      </c>
      <c r="T2409" s="218">
        <f t="shared" si="2444"/>
        <v>1.5588559135052448E-2</v>
      </c>
      <c r="U2409" s="218">
        <f t="shared" si="2444"/>
        <v>2.9114282174061656E-4</v>
      </c>
    </row>
    <row r="2410" spans="1:21" x14ac:dyDescent="0.25">
      <c r="A2410" s="57" t="s">
        <v>1770</v>
      </c>
      <c r="B2410" s="57" t="s">
        <v>8229</v>
      </c>
      <c r="C2410" s="218">
        <f t="shared" si="2439"/>
        <v>0</v>
      </c>
      <c r="D2410" s="218">
        <f t="shared" si="2439"/>
        <v>0</v>
      </c>
      <c r="E2410" s="218"/>
      <c r="F2410" s="218"/>
      <c r="G2410" s="218"/>
      <c r="H2410" s="218">
        <f t="shared" ref="H2410:U2410" si="2445">(H5846/H$3521)/(H9282/H$6957)</f>
        <v>0.12762116718485522</v>
      </c>
      <c r="I2410" s="218">
        <f t="shared" si="2445"/>
        <v>0</v>
      </c>
      <c r="J2410" s="218">
        <f t="shared" si="2445"/>
        <v>0.11153545961113528</v>
      </c>
      <c r="K2410" s="218">
        <f t="shared" si="2445"/>
        <v>0</v>
      </c>
      <c r="L2410" s="218">
        <f t="shared" si="2445"/>
        <v>0</v>
      </c>
      <c r="M2410" s="218">
        <f t="shared" si="2445"/>
        <v>0</v>
      </c>
      <c r="N2410" s="218">
        <f t="shared" si="2445"/>
        <v>0</v>
      </c>
      <c r="O2410" s="218">
        <f t="shared" si="2445"/>
        <v>0</v>
      </c>
      <c r="P2410" s="218">
        <f t="shared" si="2445"/>
        <v>0</v>
      </c>
      <c r="Q2410" s="218">
        <f t="shared" si="2445"/>
        <v>5.5450727830191324E-2</v>
      </c>
      <c r="R2410" s="218">
        <f t="shared" si="2445"/>
        <v>9.8414922069459294E-3</v>
      </c>
      <c r="S2410" s="218">
        <f t="shared" si="2445"/>
        <v>0</v>
      </c>
      <c r="T2410" s="218">
        <f t="shared" si="2445"/>
        <v>0</v>
      </c>
      <c r="U2410" s="218">
        <f t="shared" si="2445"/>
        <v>0</v>
      </c>
    </row>
    <row r="2411" spans="1:21" x14ac:dyDescent="0.25">
      <c r="A2411" s="57" t="s">
        <v>3166</v>
      </c>
      <c r="B2411" s="57" t="s">
        <v>8230</v>
      </c>
      <c r="C2411" s="218">
        <f t="shared" si="2439"/>
        <v>0</v>
      </c>
      <c r="D2411" s="218">
        <f t="shared" si="2439"/>
        <v>0</v>
      </c>
      <c r="E2411" s="218"/>
      <c r="F2411" s="218"/>
      <c r="G2411" s="218"/>
      <c r="H2411" s="218">
        <f t="shared" ref="H2411:U2411" si="2446">(H5847/H$3521)/(H9283/H$6957)</f>
        <v>0</v>
      </c>
      <c r="I2411" s="218">
        <f t="shared" si="2446"/>
        <v>0</v>
      </c>
      <c r="J2411" s="218">
        <f t="shared" si="2446"/>
        <v>0</v>
      </c>
      <c r="K2411" s="218">
        <f t="shared" si="2446"/>
        <v>0</v>
      </c>
      <c r="L2411" s="218">
        <f t="shared" si="2446"/>
        <v>9.3284310229879486E-2</v>
      </c>
      <c r="M2411" s="218">
        <f t="shared" si="2446"/>
        <v>0</v>
      </c>
      <c r="N2411" s="218">
        <f t="shared" si="2446"/>
        <v>0</v>
      </c>
      <c r="O2411" s="218">
        <f t="shared" si="2446"/>
        <v>0</v>
      </c>
      <c r="P2411" s="218">
        <f t="shared" si="2446"/>
        <v>0</v>
      </c>
      <c r="Q2411" s="218">
        <f t="shared" si="2446"/>
        <v>0</v>
      </c>
      <c r="R2411" s="218">
        <f t="shared" si="2446"/>
        <v>0</v>
      </c>
      <c r="S2411" s="218">
        <f t="shared" si="2446"/>
        <v>0</v>
      </c>
      <c r="T2411" s="218">
        <f t="shared" si="2446"/>
        <v>0</v>
      </c>
      <c r="U2411" s="218">
        <f t="shared" si="2446"/>
        <v>0</v>
      </c>
    </row>
    <row r="2412" spans="1:21" x14ac:dyDescent="0.25">
      <c r="A2412" s="57" t="s">
        <v>2149</v>
      </c>
      <c r="B2412" s="57" t="s">
        <v>8231</v>
      </c>
      <c r="C2412" s="218">
        <f t="shared" si="2439"/>
        <v>0</v>
      </c>
      <c r="D2412" s="218">
        <f t="shared" si="2439"/>
        <v>0</v>
      </c>
      <c r="E2412" s="218"/>
      <c r="F2412" s="218"/>
      <c r="G2412" s="218"/>
      <c r="H2412" s="218">
        <f t="shared" ref="H2412:U2412" si="2447">(H5848/H$3521)/(H9284/H$6957)</f>
        <v>0.5622334339440217</v>
      </c>
      <c r="I2412" s="218">
        <f t="shared" si="2447"/>
        <v>0</v>
      </c>
      <c r="J2412" s="218">
        <f t="shared" si="2447"/>
        <v>4.1896066677116574E-2</v>
      </c>
      <c r="K2412" s="218">
        <f t="shared" si="2447"/>
        <v>0</v>
      </c>
      <c r="L2412" s="218">
        <f t="shared" si="2447"/>
        <v>0</v>
      </c>
      <c r="M2412" s="218">
        <f t="shared" si="2447"/>
        <v>0</v>
      </c>
      <c r="N2412" s="218">
        <f t="shared" si="2447"/>
        <v>0</v>
      </c>
      <c r="O2412" s="218">
        <f t="shared" si="2447"/>
        <v>0</v>
      </c>
      <c r="P2412" s="218">
        <f t="shared" si="2447"/>
        <v>1.6568230571558317E-3</v>
      </c>
      <c r="Q2412" s="218">
        <f t="shared" si="2447"/>
        <v>0</v>
      </c>
      <c r="R2412" s="218">
        <f t="shared" si="2447"/>
        <v>0</v>
      </c>
      <c r="S2412" s="218">
        <f t="shared" si="2447"/>
        <v>2.8632424121144824E-4</v>
      </c>
      <c r="T2412" s="218">
        <f t="shared" si="2447"/>
        <v>0</v>
      </c>
      <c r="U2412" s="218">
        <f t="shared" si="2447"/>
        <v>0</v>
      </c>
    </row>
    <row r="2413" spans="1:21" x14ac:dyDescent="0.25">
      <c r="A2413" s="57" t="s">
        <v>2475</v>
      </c>
      <c r="B2413" s="57" t="s">
        <v>8232</v>
      </c>
      <c r="C2413" s="218">
        <f t="shared" si="2439"/>
        <v>0</v>
      </c>
      <c r="D2413" s="218">
        <f t="shared" si="2439"/>
        <v>0</v>
      </c>
      <c r="E2413" s="218"/>
      <c r="F2413" s="218"/>
      <c r="G2413" s="218"/>
      <c r="H2413" s="218">
        <f t="shared" ref="H2413:U2413" si="2448">(H5849/H$3521)/(H9285/H$6957)</f>
        <v>0</v>
      </c>
      <c r="I2413" s="218">
        <f t="shared" si="2448"/>
        <v>0</v>
      </c>
      <c r="J2413" s="218">
        <f t="shared" si="2448"/>
        <v>0.60099176206381488</v>
      </c>
      <c r="K2413" s="218">
        <f t="shared" si="2448"/>
        <v>0</v>
      </c>
      <c r="L2413" s="218">
        <f t="shared" si="2448"/>
        <v>0</v>
      </c>
      <c r="M2413" s="218">
        <f t="shared" si="2448"/>
        <v>0</v>
      </c>
      <c r="N2413" s="218">
        <f t="shared" si="2448"/>
        <v>0</v>
      </c>
      <c r="O2413" s="218">
        <f t="shared" si="2448"/>
        <v>0</v>
      </c>
      <c r="P2413" s="218">
        <f t="shared" si="2448"/>
        <v>0</v>
      </c>
      <c r="Q2413" s="218">
        <f t="shared" si="2448"/>
        <v>0</v>
      </c>
      <c r="R2413" s="218">
        <f t="shared" si="2448"/>
        <v>0.11762434831548452</v>
      </c>
      <c r="S2413" s="218">
        <f t="shared" si="2448"/>
        <v>0</v>
      </c>
      <c r="T2413" s="218">
        <f t="shared" si="2448"/>
        <v>0</v>
      </c>
      <c r="U2413" s="218">
        <f t="shared" si="2448"/>
        <v>0.20854069599585451</v>
      </c>
    </row>
    <row r="2414" spans="1:21" x14ac:dyDescent="0.25">
      <c r="A2414" s="57" t="s">
        <v>1473</v>
      </c>
      <c r="B2414" s="57" t="s">
        <v>8233</v>
      </c>
      <c r="C2414" s="218">
        <f t="shared" si="2439"/>
        <v>0</v>
      </c>
      <c r="D2414" s="218">
        <f t="shared" si="2439"/>
        <v>0</v>
      </c>
      <c r="E2414" s="218"/>
      <c r="F2414" s="218"/>
      <c r="G2414" s="218"/>
      <c r="H2414" s="218">
        <f t="shared" ref="H2414:U2414" si="2449">(H5850/H$3521)/(H9286/H$6957)</f>
        <v>0</v>
      </c>
      <c r="I2414" s="218">
        <f t="shared" si="2449"/>
        <v>4.7478196376567701E-2</v>
      </c>
      <c r="J2414" s="218">
        <f t="shared" si="2449"/>
        <v>3.6064766331295769E-3</v>
      </c>
      <c r="K2414" s="218">
        <f t="shared" si="2449"/>
        <v>2.4204901485609023E-3</v>
      </c>
      <c r="L2414" s="218">
        <f t="shared" si="2449"/>
        <v>0</v>
      </c>
      <c r="M2414" s="218">
        <f t="shared" si="2449"/>
        <v>0</v>
      </c>
      <c r="N2414" s="218">
        <f t="shared" si="2449"/>
        <v>0</v>
      </c>
      <c r="O2414" s="218">
        <f t="shared" si="2449"/>
        <v>4.4111014065595332E-3</v>
      </c>
      <c r="P2414" s="218">
        <f t="shared" si="2449"/>
        <v>1.5098524744709121E-2</v>
      </c>
      <c r="Q2414" s="218">
        <f t="shared" si="2449"/>
        <v>0</v>
      </c>
      <c r="R2414" s="218">
        <f t="shared" si="2449"/>
        <v>3.4664462536184285E-3</v>
      </c>
      <c r="S2414" s="218">
        <f t="shared" si="2449"/>
        <v>0</v>
      </c>
      <c r="T2414" s="218">
        <f t="shared" si="2449"/>
        <v>6.9812084647719999E-2</v>
      </c>
      <c r="U2414" s="218">
        <f t="shared" si="2449"/>
        <v>6.8533713003788299E-3</v>
      </c>
    </row>
    <row r="2415" spans="1:21" x14ac:dyDescent="0.25">
      <c r="A2415" s="57" t="s">
        <v>1344</v>
      </c>
      <c r="B2415" s="57" t="s">
        <v>8234</v>
      </c>
      <c r="C2415" s="218">
        <f t="shared" si="2439"/>
        <v>0</v>
      </c>
      <c r="D2415" s="218">
        <f t="shared" si="2439"/>
        <v>0</v>
      </c>
      <c r="E2415" s="218"/>
      <c r="F2415" s="218"/>
      <c r="G2415" s="218"/>
      <c r="H2415" s="218">
        <f t="shared" ref="H2415:U2415" si="2450">(H5851/H$3521)/(H9287/H$6957)</f>
        <v>2.6778882193924527E-4</v>
      </c>
      <c r="I2415" s="218">
        <f t="shared" si="2450"/>
        <v>3.2172437291696776E-2</v>
      </c>
      <c r="J2415" s="218">
        <f t="shared" si="2450"/>
        <v>0</v>
      </c>
      <c r="K2415" s="218">
        <f t="shared" si="2450"/>
        <v>8.8147302665856394E-4</v>
      </c>
      <c r="L2415" s="218">
        <f t="shared" si="2450"/>
        <v>0</v>
      </c>
      <c r="M2415" s="218">
        <f t="shared" si="2450"/>
        <v>0</v>
      </c>
      <c r="N2415" s="218">
        <f t="shared" si="2450"/>
        <v>0</v>
      </c>
      <c r="O2415" s="218">
        <f t="shared" si="2450"/>
        <v>0</v>
      </c>
      <c r="P2415" s="218">
        <f t="shared" si="2450"/>
        <v>0</v>
      </c>
      <c r="Q2415" s="218">
        <f t="shared" si="2450"/>
        <v>0</v>
      </c>
      <c r="R2415" s="218">
        <f t="shared" si="2450"/>
        <v>0</v>
      </c>
      <c r="S2415" s="218">
        <f t="shared" si="2450"/>
        <v>0</v>
      </c>
      <c r="T2415" s="218">
        <f t="shared" si="2450"/>
        <v>0</v>
      </c>
      <c r="U2415" s="218">
        <f t="shared" si="2450"/>
        <v>0</v>
      </c>
    </row>
    <row r="2416" spans="1:21" x14ac:dyDescent="0.25">
      <c r="A2416" s="57" t="s">
        <v>2080</v>
      </c>
      <c r="B2416" s="57" t="s">
        <v>8235</v>
      </c>
      <c r="C2416" s="218">
        <f t="shared" si="2439"/>
        <v>0</v>
      </c>
      <c r="D2416" s="218">
        <f t="shared" si="2439"/>
        <v>1.4327628846437996</v>
      </c>
      <c r="E2416" s="218"/>
      <c r="F2416" s="218"/>
      <c r="G2416" s="218"/>
      <c r="H2416" s="218">
        <f t="shared" ref="H2416:U2416" si="2451">(H5852/H$3521)/(H9288/H$6957)</f>
        <v>0</v>
      </c>
      <c r="I2416" s="218">
        <f t="shared" si="2451"/>
        <v>0</v>
      </c>
      <c r="J2416" s="218">
        <f t="shared" si="2451"/>
        <v>2.2473392759259402E-3</v>
      </c>
      <c r="K2416" s="218">
        <f t="shared" si="2451"/>
        <v>1.8291602569414943E-2</v>
      </c>
      <c r="L2416" s="218">
        <f t="shared" si="2451"/>
        <v>2.311461404371188E-2</v>
      </c>
      <c r="M2416" s="218">
        <f t="shared" si="2451"/>
        <v>0</v>
      </c>
      <c r="N2416" s="218">
        <f t="shared" si="2451"/>
        <v>0</v>
      </c>
      <c r="O2416" s="218">
        <f t="shared" si="2451"/>
        <v>0</v>
      </c>
      <c r="P2416" s="218">
        <f t="shared" si="2451"/>
        <v>0</v>
      </c>
      <c r="Q2416" s="218">
        <f t="shared" si="2451"/>
        <v>0</v>
      </c>
      <c r="R2416" s="218">
        <f t="shared" si="2451"/>
        <v>0</v>
      </c>
      <c r="S2416" s="218">
        <f t="shared" si="2451"/>
        <v>0</v>
      </c>
      <c r="T2416" s="218">
        <f t="shared" si="2451"/>
        <v>0</v>
      </c>
      <c r="U2416" s="218">
        <f t="shared" si="2451"/>
        <v>4.0916625718381517E-3</v>
      </c>
    </row>
    <row r="2417" spans="1:21" x14ac:dyDescent="0.25">
      <c r="A2417" s="57" t="s">
        <v>2288</v>
      </c>
      <c r="B2417" s="57" t="s">
        <v>8236</v>
      </c>
      <c r="C2417" s="218">
        <f t="shared" si="2439"/>
        <v>0</v>
      </c>
      <c r="D2417" s="218">
        <f t="shared" si="2439"/>
        <v>0</v>
      </c>
      <c r="E2417" s="218"/>
      <c r="F2417" s="218"/>
      <c r="G2417" s="218"/>
      <c r="H2417" s="218">
        <f t="shared" ref="H2417:U2417" si="2452">(H5853/H$3521)/(H9289/H$6957)</f>
        <v>0</v>
      </c>
      <c r="I2417" s="218">
        <f t="shared" si="2452"/>
        <v>0</v>
      </c>
      <c r="J2417" s="218">
        <f t="shared" si="2452"/>
        <v>0</v>
      </c>
      <c r="K2417" s="218">
        <f t="shared" si="2452"/>
        <v>0</v>
      </c>
      <c r="L2417" s="218">
        <f t="shared" si="2452"/>
        <v>0</v>
      </c>
      <c r="M2417" s="218">
        <f t="shared" si="2452"/>
        <v>0</v>
      </c>
      <c r="N2417" s="218">
        <f t="shared" si="2452"/>
        <v>0</v>
      </c>
      <c r="O2417" s="218">
        <f t="shared" si="2452"/>
        <v>0</v>
      </c>
      <c r="P2417" s="218">
        <f t="shared" si="2452"/>
        <v>7.1873386847434032E-3</v>
      </c>
      <c r="Q2417" s="218">
        <f t="shared" si="2452"/>
        <v>0</v>
      </c>
      <c r="R2417" s="218">
        <f t="shared" si="2452"/>
        <v>0</v>
      </c>
      <c r="S2417" s="218">
        <f t="shared" si="2452"/>
        <v>0</v>
      </c>
      <c r="T2417" s="218">
        <f t="shared" si="2452"/>
        <v>1.574171946186612E-2</v>
      </c>
      <c r="U2417" s="218">
        <f t="shared" si="2452"/>
        <v>0</v>
      </c>
    </row>
    <row r="2418" spans="1:21" x14ac:dyDescent="0.25">
      <c r="A2418" s="57" t="s">
        <v>2806</v>
      </c>
      <c r="B2418" s="57" t="s">
        <v>8237</v>
      </c>
      <c r="C2418" s="218">
        <f t="shared" si="2439"/>
        <v>0</v>
      </c>
      <c r="D2418" s="218">
        <f t="shared" si="2439"/>
        <v>0</v>
      </c>
      <c r="E2418" s="218"/>
      <c r="F2418" s="218"/>
      <c r="G2418" s="218"/>
      <c r="H2418" s="218">
        <f t="shared" ref="H2418:U2418" si="2453">(H5854/H$3521)/(H9290/H$6957)</f>
        <v>0.29619351466370364</v>
      </c>
      <c r="I2418" s="218">
        <f t="shared" si="2453"/>
        <v>0</v>
      </c>
      <c r="J2418" s="218">
        <f t="shared" si="2453"/>
        <v>0.82408318388003232</v>
      </c>
      <c r="K2418" s="218">
        <f t="shared" si="2453"/>
        <v>0.10849731156273514</v>
      </c>
      <c r="L2418" s="218">
        <f t="shared" si="2453"/>
        <v>0</v>
      </c>
      <c r="M2418" s="218">
        <f t="shared" si="2453"/>
        <v>0</v>
      </c>
      <c r="N2418" s="218">
        <f t="shared" si="2453"/>
        <v>0.33300514048599184</v>
      </c>
      <c r="O2418" s="218">
        <f t="shared" si="2453"/>
        <v>0</v>
      </c>
      <c r="P2418" s="218">
        <f t="shared" si="2453"/>
        <v>0</v>
      </c>
      <c r="Q2418" s="218">
        <f t="shared" si="2453"/>
        <v>5.4839420855076655E-2</v>
      </c>
      <c r="R2418" s="218">
        <f t="shared" si="2453"/>
        <v>2.6530960489105127E-2</v>
      </c>
      <c r="S2418" s="218">
        <f t="shared" si="2453"/>
        <v>7.6684008991940708E-2</v>
      </c>
      <c r="T2418" s="218">
        <f t="shared" si="2453"/>
        <v>1.4621950291826447E-2</v>
      </c>
      <c r="U2418" s="218">
        <f t="shared" si="2453"/>
        <v>0</v>
      </c>
    </row>
    <row r="2419" spans="1:21" x14ac:dyDescent="0.25">
      <c r="A2419" s="57" t="s">
        <v>1577</v>
      </c>
      <c r="B2419" s="57" t="s">
        <v>8238</v>
      </c>
      <c r="C2419" s="218">
        <f t="shared" si="2439"/>
        <v>0</v>
      </c>
      <c r="D2419" s="218">
        <f t="shared" si="2439"/>
        <v>0</v>
      </c>
      <c r="E2419" s="218"/>
      <c r="F2419" s="218"/>
      <c r="G2419" s="218"/>
      <c r="H2419" s="218">
        <f t="shared" ref="H2419:U2419" si="2454">(H5855/H$3521)/(H9291/H$6957)</f>
        <v>0</v>
      </c>
      <c r="I2419" s="218">
        <f t="shared" si="2454"/>
        <v>3.0903698371766378E-2</v>
      </c>
      <c r="J2419" s="218">
        <f t="shared" si="2454"/>
        <v>0</v>
      </c>
      <c r="K2419" s="218">
        <f t="shared" si="2454"/>
        <v>0</v>
      </c>
      <c r="L2419" s="218">
        <f t="shared" si="2454"/>
        <v>0</v>
      </c>
      <c r="M2419" s="218">
        <f t="shared" si="2454"/>
        <v>0</v>
      </c>
      <c r="N2419" s="218">
        <f t="shared" si="2454"/>
        <v>0</v>
      </c>
      <c r="O2419" s="218">
        <f t="shared" si="2454"/>
        <v>6.4394001340180589E-4</v>
      </c>
      <c r="P2419" s="218">
        <f t="shared" si="2454"/>
        <v>0</v>
      </c>
      <c r="Q2419" s="218">
        <f t="shared" si="2454"/>
        <v>0</v>
      </c>
      <c r="R2419" s="218">
        <f t="shared" si="2454"/>
        <v>0</v>
      </c>
      <c r="S2419" s="218">
        <f t="shared" si="2454"/>
        <v>0</v>
      </c>
      <c r="T2419" s="218">
        <f t="shared" si="2454"/>
        <v>0</v>
      </c>
      <c r="U2419" s="218">
        <f t="shared" si="2454"/>
        <v>0</v>
      </c>
    </row>
    <row r="2420" spans="1:21" x14ac:dyDescent="0.25">
      <c r="A2420" s="57" t="s">
        <v>2719</v>
      </c>
      <c r="B2420" s="57" t="s">
        <v>8239</v>
      </c>
      <c r="C2420" s="218">
        <f t="shared" si="2439"/>
        <v>0</v>
      </c>
      <c r="D2420" s="218">
        <f t="shared" si="2439"/>
        <v>0</v>
      </c>
      <c r="E2420" s="218"/>
      <c r="F2420" s="218"/>
      <c r="G2420" s="218"/>
      <c r="H2420" s="218">
        <f t="shared" ref="H2420:U2420" si="2455">(H5856/H$3521)/(H9292/H$6957)</f>
        <v>0</v>
      </c>
      <c r="I2420" s="218">
        <f t="shared" si="2455"/>
        <v>0</v>
      </c>
      <c r="J2420" s="218">
        <f t="shared" si="2455"/>
        <v>0</v>
      </c>
      <c r="K2420" s="218">
        <f t="shared" si="2455"/>
        <v>1.2379501121243395E-4</v>
      </c>
      <c r="L2420" s="218">
        <f t="shared" si="2455"/>
        <v>1.9124808498029435E-3</v>
      </c>
      <c r="M2420" s="218">
        <f t="shared" si="2455"/>
        <v>0</v>
      </c>
      <c r="N2420" s="218">
        <f t="shared" si="2455"/>
        <v>0</v>
      </c>
      <c r="O2420" s="218">
        <f t="shared" si="2455"/>
        <v>0</v>
      </c>
      <c r="P2420" s="218">
        <f t="shared" si="2455"/>
        <v>0</v>
      </c>
      <c r="Q2420" s="218">
        <f t="shared" si="2455"/>
        <v>5.9096378665943953E-4</v>
      </c>
      <c r="R2420" s="218">
        <f t="shared" si="2455"/>
        <v>0</v>
      </c>
      <c r="S2420" s="218">
        <f t="shared" si="2455"/>
        <v>0</v>
      </c>
      <c r="T2420" s="218">
        <f t="shared" si="2455"/>
        <v>0</v>
      </c>
      <c r="U2420" s="218">
        <f t="shared" si="2455"/>
        <v>1.203770170450378E-2</v>
      </c>
    </row>
    <row r="2421" spans="1:21" x14ac:dyDescent="0.25">
      <c r="A2421" s="57" t="s">
        <v>1340</v>
      </c>
      <c r="B2421" s="57" t="s">
        <v>8242</v>
      </c>
      <c r="C2421" s="218">
        <f t="shared" si="2439"/>
        <v>0</v>
      </c>
      <c r="D2421" s="218">
        <f t="shared" si="2439"/>
        <v>0</v>
      </c>
      <c r="E2421" s="218"/>
      <c r="F2421" s="218"/>
      <c r="G2421" s="218"/>
      <c r="H2421" s="218">
        <f t="shared" ref="H2421:U2421" si="2456">(H5857/H$3521)/(H9293/H$6957)</f>
        <v>9.0231713827264338E-3</v>
      </c>
      <c r="I2421" s="218">
        <f t="shared" si="2456"/>
        <v>1.4568580852544376E-2</v>
      </c>
      <c r="J2421" s="218">
        <f t="shared" si="2456"/>
        <v>0.23246768865075618</v>
      </c>
      <c r="K2421" s="218">
        <f t="shared" si="2456"/>
        <v>8.5613714002349184E-2</v>
      </c>
      <c r="L2421" s="218">
        <f t="shared" si="2456"/>
        <v>3.3522308589794322E-3</v>
      </c>
      <c r="M2421" s="218">
        <f t="shared" si="2456"/>
        <v>2.3431350601388089E-2</v>
      </c>
      <c r="N2421" s="218">
        <f t="shared" si="2456"/>
        <v>4.4668413894271806E-3</v>
      </c>
      <c r="O2421" s="218">
        <f t="shared" si="2456"/>
        <v>0</v>
      </c>
      <c r="P2421" s="218">
        <f t="shared" si="2456"/>
        <v>0</v>
      </c>
      <c r="Q2421" s="218">
        <f t="shared" si="2456"/>
        <v>0.50459888713650047</v>
      </c>
      <c r="R2421" s="218">
        <f t="shared" si="2456"/>
        <v>1.2440820333267415E-2</v>
      </c>
      <c r="S2421" s="218">
        <f t="shared" si="2456"/>
        <v>2.4266856660513899E-3</v>
      </c>
      <c r="T2421" s="218">
        <f t="shared" si="2456"/>
        <v>0</v>
      </c>
      <c r="U2421" s="218">
        <f t="shared" si="2456"/>
        <v>0</v>
      </c>
    </row>
    <row r="2422" spans="1:21" x14ac:dyDescent="0.25">
      <c r="A2422" s="57" t="s">
        <v>1589</v>
      </c>
      <c r="B2422" s="57" t="s">
        <v>8243</v>
      </c>
      <c r="C2422" s="218">
        <f t="shared" si="2439"/>
        <v>9.4649478661727654E-2</v>
      </c>
      <c r="D2422" s="218">
        <f t="shared" si="2439"/>
        <v>0</v>
      </c>
      <c r="E2422" s="218"/>
      <c r="F2422" s="218"/>
      <c r="G2422" s="218"/>
      <c r="H2422" s="218">
        <f t="shared" ref="H2422:U2422" si="2457">(H5858/H$3521)/(H9294/H$6957)</f>
        <v>1.9578274384957329E-3</v>
      </c>
      <c r="I2422" s="218">
        <f t="shared" si="2457"/>
        <v>0</v>
      </c>
      <c r="J2422" s="218">
        <f t="shared" si="2457"/>
        <v>2.7902361837030865E-2</v>
      </c>
      <c r="K2422" s="218">
        <f t="shared" si="2457"/>
        <v>0</v>
      </c>
      <c r="L2422" s="218">
        <f t="shared" si="2457"/>
        <v>0</v>
      </c>
      <c r="M2422" s="218">
        <f t="shared" si="2457"/>
        <v>9.2027632956802781E-3</v>
      </c>
      <c r="N2422" s="218">
        <f t="shared" si="2457"/>
        <v>0</v>
      </c>
      <c r="O2422" s="218">
        <f t="shared" si="2457"/>
        <v>0</v>
      </c>
      <c r="P2422" s="218">
        <f t="shared" si="2457"/>
        <v>0</v>
      </c>
      <c r="Q2422" s="218">
        <f t="shared" si="2457"/>
        <v>0.41870580705395516</v>
      </c>
      <c r="R2422" s="218">
        <f t="shared" si="2457"/>
        <v>0</v>
      </c>
      <c r="S2422" s="218">
        <f t="shared" si="2457"/>
        <v>0</v>
      </c>
      <c r="T2422" s="218">
        <f t="shared" si="2457"/>
        <v>0</v>
      </c>
      <c r="U2422" s="218">
        <f t="shared" si="2457"/>
        <v>0</v>
      </c>
    </row>
    <row r="2423" spans="1:21" x14ac:dyDescent="0.25">
      <c r="A2423" s="57" t="s">
        <v>2976</v>
      </c>
      <c r="B2423" s="57" t="s">
        <v>8244</v>
      </c>
      <c r="C2423" s="218">
        <f t="shared" si="2439"/>
        <v>0</v>
      </c>
      <c r="D2423" s="218">
        <f t="shared" si="2439"/>
        <v>0</v>
      </c>
      <c r="E2423" s="218"/>
      <c r="F2423" s="218"/>
      <c r="G2423" s="218"/>
      <c r="H2423" s="218">
        <f t="shared" ref="H2423:U2423" si="2458">(H5859/H$3521)/(H9295/H$6957)</f>
        <v>0</v>
      </c>
      <c r="I2423" s="218">
        <f t="shared" si="2458"/>
        <v>0</v>
      </c>
      <c r="J2423" s="218">
        <f t="shared" si="2458"/>
        <v>0.15554651066698022</v>
      </c>
      <c r="K2423" s="218">
        <f t="shared" si="2458"/>
        <v>0</v>
      </c>
      <c r="L2423" s="218">
        <f t="shared" si="2458"/>
        <v>0</v>
      </c>
      <c r="M2423" s="218">
        <f t="shared" si="2458"/>
        <v>0</v>
      </c>
      <c r="N2423" s="218">
        <f t="shared" si="2458"/>
        <v>8.4454868241423854E-5</v>
      </c>
      <c r="O2423" s="218">
        <f t="shared" si="2458"/>
        <v>0</v>
      </c>
      <c r="P2423" s="218">
        <f t="shared" si="2458"/>
        <v>0</v>
      </c>
      <c r="Q2423" s="218">
        <f t="shared" si="2458"/>
        <v>0</v>
      </c>
      <c r="R2423" s="218">
        <f t="shared" si="2458"/>
        <v>0</v>
      </c>
      <c r="S2423" s="218">
        <f t="shared" si="2458"/>
        <v>3.0284294675230986E-2</v>
      </c>
      <c r="T2423" s="218">
        <f t="shared" si="2458"/>
        <v>0</v>
      </c>
      <c r="U2423" s="218">
        <f t="shared" si="2458"/>
        <v>0</v>
      </c>
    </row>
    <row r="2424" spans="1:21" x14ac:dyDescent="0.25">
      <c r="A2424" s="57" t="s">
        <v>2494</v>
      </c>
      <c r="B2424" s="57" t="s">
        <v>8245</v>
      </c>
      <c r="C2424" s="218">
        <f t="shared" si="2439"/>
        <v>0</v>
      </c>
      <c r="D2424" s="218">
        <f t="shared" si="2439"/>
        <v>0</v>
      </c>
      <c r="E2424" s="218"/>
      <c r="F2424" s="218"/>
      <c r="G2424" s="218"/>
      <c r="H2424" s="218">
        <f t="shared" ref="H2424:U2424" si="2459">(H5860/H$3521)/(H9296/H$6957)</f>
        <v>1.4705546657155937E-2</v>
      </c>
      <c r="I2424" s="218">
        <f t="shared" si="2459"/>
        <v>8.5499023806889382E-2</v>
      </c>
      <c r="J2424" s="218">
        <f t="shared" si="2459"/>
        <v>0.81554994776472911</v>
      </c>
      <c r="K2424" s="218">
        <f t="shared" si="2459"/>
        <v>0.85815981858367363</v>
      </c>
      <c r="L2424" s="218">
        <f t="shared" si="2459"/>
        <v>1.4006926484737213E-2</v>
      </c>
      <c r="M2424" s="218">
        <f t="shared" si="2459"/>
        <v>0</v>
      </c>
      <c r="N2424" s="218">
        <f t="shared" si="2459"/>
        <v>0</v>
      </c>
      <c r="O2424" s="218">
        <f t="shared" si="2459"/>
        <v>0</v>
      </c>
      <c r="P2424" s="218">
        <f t="shared" si="2459"/>
        <v>0</v>
      </c>
      <c r="Q2424" s="218">
        <f t="shared" si="2459"/>
        <v>0</v>
      </c>
      <c r="R2424" s="218">
        <f t="shared" si="2459"/>
        <v>3.2776791994636695E-3</v>
      </c>
      <c r="S2424" s="218">
        <f t="shared" si="2459"/>
        <v>1.7485868672515881E-2</v>
      </c>
      <c r="T2424" s="218">
        <f t="shared" si="2459"/>
        <v>1.5114325242261398E-2</v>
      </c>
      <c r="U2424" s="218">
        <f t="shared" si="2459"/>
        <v>0.17455954041861615</v>
      </c>
    </row>
    <row r="2425" spans="1:21" x14ac:dyDescent="0.25">
      <c r="A2425" s="57" t="s">
        <v>2639</v>
      </c>
      <c r="B2425" s="57" t="s">
        <v>8246</v>
      </c>
      <c r="C2425" s="218">
        <f t="shared" ref="C2425:D2444" si="2460">(C5861/C$3521)/(C9297/C$6957)</f>
        <v>0</v>
      </c>
      <c r="D2425" s="218">
        <f t="shared" si="2460"/>
        <v>0</v>
      </c>
      <c r="E2425" s="218"/>
      <c r="F2425" s="218"/>
      <c r="G2425" s="218"/>
      <c r="H2425" s="218">
        <f t="shared" ref="H2425:U2425" si="2461">(H5861/H$3521)/(H9297/H$6957)</f>
        <v>0</v>
      </c>
      <c r="I2425" s="218">
        <f t="shared" si="2461"/>
        <v>0</v>
      </c>
      <c r="J2425" s="218">
        <f t="shared" si="2461"/>
        <v>0</v>
      </c>
      <c r="K2425" s="218">
        <f t="shared" si="2461"/>
        <v>0</v>
      </c>
      <c r="L2425" s="218">
        <f t="shared" si="2461"/>
        <v>0.41252220682355262</v>
      </c>
      <c r="M2425" s="218">
        <f t="shared" si="2461"/>
        <v>0</v>
      </c>
      <c r="N2425" s="218">
        <f t="shared" si="2461"/>
        <v>0</v>
      </c>
      <c r="O2425" s="218">
        <f t="shared" si="2461"/>
        <v>0</v>
      </c>
      <c r="P2425" s="218">
        <f t="shared" si="2461"/>
        <v>0.40380749875203442</v>
      </c>
      <c r="Q2425" s="218">
        <f t="shared" si="2461"/>
        <v>0.27255605714248871</v>
      </c>
      <c r="R2425" s="218">
        <f t="shared" si="2461"/>
        <v>1.2627018362951209E-2</v>
      </c>
      <c r="S2425" s="218">
        <f t="shared" si="2461"/>
        <v>0</v>
      </c>
      <c r="T2425" s="218">
        <f t="shared" si="2461"/>
        <v>0</v>
      </c>
      <c r="U2425" s="218">
        <f t="shared" si="2461"/>
        <v>0</v>
      </c>
    </row>
    <row r="2426" spans="1:21" x14ac:dyDescent="0.25">
      <c r="A2426" s="57" t="s">
        <v>2495</v>
      </c>
      <c r="B2426" s="57" t="s">
        <v>8247</v>
      </c>
      <c r="C2426" s="218">
        <f t="shared" si="2460"/>
        <v>0</v>
      </c>
      <c r="D2426" s="218">
        <f t="shared" si="2460"/>
        <v>0</v>
      </c>
      <c r="E2426" s="218"/>
      <c r="F2426" s="218"/>
      <c r="G2426" s="218"/>
      <c r="H2426" s="218">
        <f t="shared" ref="H2426:U2426" si="2462">(H5862/H$3521)/(H9298/H$6957)</f>
        <v>0</v>
      </c>
      <c r="I2426" s="218">
        <f t="shared" si="2462"/>
        <v>0</v>
      </c>
      <c r="J2426" s="218">
        <f t="shared" si="2462"/>
        <v>1.149424256039998E-2</v>
      </c>
      <c r="K2426" s="218">
        <f t="shared" si="2462"/>
        <v>0</v>
      </c>
      <c r="L2426" s="218">
        <f t="shared" si="2462"/>
        <v>0</v>
      </c>
      <c r="M2426" s="218">
        <f t="shared" si="2462"/>
        <v>0</v>
      </c>
      <c r="N2426" s="218">
        <f t="shared" si="2462"/>
        <v>0</v>
      </c>
      <c r="O2426" s="218">
        <f t="shared" si="2462"/>
        <v>0</v>
      </c>
      <c r="P2426" s="218">
        <f t="shared" si="2462"/>
        <v>0</v>
      </c>
      <c r="Q2426" s="218">
        <f t="shared" si="2462"/>
        <v>0.11190032977841513</v>
      </c>
      <c r="R2426" s="218">
        <f t="shared" si="2462"/>
        <v>0.10939102103721431</v>
      </c>
      <c r="S2426" s="218">
        <f t="shared" si="2462"/>
        <v>2.5295616198032559E-2</v>
      </c>
      <c r="T2426" s="218">
        <f t="shared" si="2462"/>
        <v>5.0959499856384968E-2</v>
      </c>
      <c r="U2426" s="218">
        <f t="shared" si="2462"/>
        <v>0</v>
      </c>
    </row>
    <row r="2427" spans="1:21" x14ac:dyDescent="0.25">
      <c r="A2427" s="57" t="s">
        <v>2262</v>
      </c>
      <c r="B2427" s="57" t="s">
        <v>8248</v>
      </c>
      <c r="C2427" s="218">
        <f t="shared" si="2460"/>
        <v>0.22924128605370589</v>
      </c>
      <c r="D2427" s="218">
        <f t="shared" si="2460"/>
        <v>4.3500163542083943</v>
      </c>
      <c r="E2427" s="218"/>
      <c r="F2427" s="218"/>
      <c r="G2427" s="218"/>
      <c r="H2427" s="218">
        <f t="shared" ref="H2427:U2427" si="2463">(H5863/H$3521)/(H9299/H$6957)</f>
        <v>1.6798682016838175E-2</v>
      </c>
      <c r="I2427" s="218">
        <f t="shared" si="2463"/>
        <v>0</v>
      </c>
      <c r="J2427" s="218">
        <f t="shared" si="2463"/>
        <v>0</v>
      </c>
      <c r="K2427" s="218">
        <f t="shared" si="2463"/>
        <v>0</v>
      </c>
      <c r="L2427" s="218">
        <f t="shared" si="2463"/>
        <v>9.3535137458951215E-2</v>
      </c>
      <c r="M2427" s="218">
        <f t="shared" si="2463"/>
        <v>0</v>
      </c>
      <c r="N2427" s="218">
        <f t="shared" si="2463"/>
        <v>0</v>
      </c>
      <c r="O2427" s="218">
        <f t="shared" si="2463"/>
        <v>0</v>
      </c>
      <c r="P2427" s="218">
        <f t="shared" si="2463"/>
        <v>0</v>
      </c>
      <c r="Q2427" s="218">
        <f t="shared" si="2463"/>
        <v>0</v>
      </c>
      <c r="R2427" s="218">
        <f t="shared" si="2463"/>
        <v>9.0167390254171408E-4</v>
      </c>
      <c r="S2427" s="218">
        <f t="shared" si="2463"/>
        <v>0</v>
      </c>
      <c r="T2427" s="218">
        <f t="shared" si="2463"/>
        <v>0</v>
      </c>
      <c r="U2427" s="218">
        <f t="shared" si="2463"/>
        <v>0</v>
      </c>
    </row>
    <row r="2428" spans="1:21" x14ac:dyDescent="0.25">
      <c r="A2428" s="57" t="s">
        <v>3102</v>
      </c>
      <c r="B2428" s="57" t="s">
        <v>8249</v>
      </c>
      <c r="C2428" s="218">
        <f t="shared" si="2460"/>
        <v>3.6430560326945991</v>
      </c>
      <c r="D2428" s="218">
        <f t="shared" si="2460"/>
        <v>0.11920120899030706</v>
      </c>
      <c r="E2428" s="218"/>
      <c r="F2428" s="218"/>
      <c r="G2428" s="218"/>
      <c r="H2428" s="218">
        <f t="shared" ref="H2428:U2428" si="2464">(H5864/H$3521)/(H9300/H$6957)</f>
        <v>0.29295607928582501</v>
      </c>
      <c r="I2428" s="218">
        <f t="shared" si="2464"/>
        <v>0.27563132305069121</v>
      </c>
      <c r="J2428" s="218">
        <f t="shared" si="2464"/>
        <v>0.38783459060500347</v>
      </c>
      <c r="K2428" s="218">
        <f t="shared" si="2464"/>
        <v>0.34726005526564757</v>
      </c>
      <c r="L2428" s="218">
        <f t="shared" si="2464"/>
        <v>0</v>
      </c>
      <c r="M2428" s="218">
        <f t="shared" si="2464"/>
        <v>0</v>
      </c>
      <c r="N2428" s="218">
        <f t="shared" si="2464"/>
        <v>0</v>
      </c>
      <c r="O2428" s="218">
        <f t="shared" si="2464"/>
        <v>0</v>
      </c>
      <c r="P2428" s="218">
        <f t="shared" si="2464"/>
        <v>0</v>
      </c>
      <c r="Q2428" s="218">
        <f t="shared" si="2464"/>
        <v>0</v>
      </c>
      <c r="R2428" s="218">
        <f t="shared" si="2464"/>
        <v>0.24508215610776451</v>
      </c>
      <c r="S2428" s="218">
        <f t="shared" si="2464"/>
        <v>0</v>
      </c>
      <c r="T2428" s="218">
        <f t="shared" si="2464"/>
        <v>0</v>
      </c>
      <c r="U2428" s="218">
        <f t="shared" si="2464"/>
        <v>0</v>
      </c>
    </row>
    <row r="2429" spans="1:21" x14ac:dyDescent="0.25">
      <c r="A2429" s="57" t="s">
        <v>2086</v>
      </c>
      <c r="B2429" s="57" t="s">
        <v>8250</v>
      </c>
      <c r="C2429" s="218">
        <f t="shared" si="2460"/>
        <v>0</v>
      </c>
      <c r="D2429" s="218">
        <f t="shared" si="2460"/>
        <v>0</v>
      </c>
      <c r="E2429" s="218"/>
      <c r="F2429" s="218"/>
      <c r="G2429" s="218"/>
      <c r="H2429" s="218">
        <f t="shared" ref="H2429:U2429" si="2465">(H5865/H$3521)/(H9301/H$6957)</f>
        <v>6.7913335794471452E-2</v>
      </c>
      <c r="I2429" s="218">
        <f t="shared" si="2465"/>
        <v>4.8788135119180844E-3</v>
      </c>
      <c r="J2429" s="218">
        <f t="shared" si="2465"/>
        <v>8.0726336887358696E-3</v>
      </c>
      <c r="K2429" s="218">
        <f t="shared" si="2465"/>
        <v>1.657619135653121E-3</v>
      </c>
      <c r="L2429" s="218">
        <f t="shared" si="2465"/>
        <v>4.3567175069559114E-4</v>
      </c>
      <c r="M2429" s="218">
        <f t="shared" si="2465"/>
        <v>1.7639157542390681E-3</v>
      </c>
      <c r="N2429" s="218">
        <f t="shared" si="2465"/>
        <v>0</v>
      </c>
      <c r="O2429" s="218">
        <f t="shared" si="2465"/>
        <v>0</v>
      </c>
      <c r="P2429" s="218">
        <f t="shared" si="2465"/>
        <v>4.2544379956548891E-3</v>
      </c>
      <c r="Q2429" s="218">
        <f t="shared" si="2465"/>
        <v>7.9416323053914297E-3</v>
      </c>
      <c r="R2429" s="218">
        <f t="shared" si="2465"/>
        <v>0</v>
      </c>
      <c r="S2429" s="218">
        <f t="shared" si="2465"/>
        <v>2.1631008343396679E-2</v>
      </c>
      <c r="T2429" s="218">
        <f t="shared" si="2465"/>
        <v>8.1991082178523164E-4</v>
      </c>
      <c r="U2429" s="218">
        <f t="shared" si="2465"/>
        <v>0</v>
      </c>
    </row>
    <row r="2430" spans="1:21" x14ac:dyDescent="0.25">
      <c r="A2430" s="57" t="s">
        <v>1296</v>
      </c>
      <c r="B2430" s="57" t="s">
        <v>8252</v>
      </c>
      <c r="C2430" s="218">
        <f t="shared" si="2460"/>
        <v>0</v>
      </c>
      <c r="D2430" s="218">
        <f t="shared" si="2460"/>
        <v>0</v>
      </c>
      <c r="E2430" s="218"/>
      <c r="F2430" s="218"/>
      <c r="G2430" s="218"/>
      <c r="H2430" s="218">
        <f t="shared" ref="H2430:U2430" si="2466">(H5866/H$3521)/(H9302/H$6957)</f>
        <v>5.2069571877263077E-2</v>
      </c>
      <c r="I2430" s="218">
        <f t="shared" si="2466"/>
        <v>0</v>
      </c>
      <c r="J2430" s="218">
        <f t="shared" si="2466"/>
        <v>0.13646811240723117</v>
      </c>
      <c r="K2430" s="218">
        <f t="shared" si="2466"/>
        <v>1.4689761766924404E-4</v>
      </c>
      <c r="L2430" s="218">
        <f t="shared" si="2466"/>
        <v>5.3299068953208666E-3</v>
      </c>
      <c r="M2430" s="218">
        <f t="shared" si="2466"/>
        <v>7.0309775771712699E-2</v>
      </c>
      <c r="N2430" s="218">
        <f t="shared" si="2466"/>
        <v>0.13356185413499003</v>
      </c>
      <c r="O2430" s="218">
        <f t="shared" si="2466"/>
        <v>0.19230552316149849</v>
      </c>
      <c r="P2430" s="218">
        <f t="shared" si="2466"/>
        <v>7.6057769175772949E-2</v>
      </c>
      <c r="Q2430" s="218">
        <f t="shared" si="2466"/>
        <v>1.1349670375516025E-4</v>
      </c>
      <c r="R2430" s="218">
        <f t="shared" si="2466"/>
        <v>1.2590462436435921E-3</v>
      </c>
      <c r="S2430" s="218">
        <f t="shared" si="2466"/>
        <v>1.9015780603034712E-2</v>
      </c>
      <c r="T2430" s="218">
        <f t="shared" si="2466"/>
        <v>6.181237456237678E-2</v>
      </c>
      <c r="U2430" s="218">
        <f t="shared" si="2466"/>
        <v>2.5120208564903559E-3</v>
      </c>
    </row>
    <row r="2431" spans="1:21" x14ac:dyDescent="0.25">
      <c r="A2431" s="57" t="s">
        <v>1165</v>
      </c>
      <c r="B2431" s="57" t="s">
        <v>8253</v>
      </c>
      <c r="C2431" s="218">
        <f t="shared" si="2460"/>
        <v>0</v>
      </c>
      <c r="D2431" s="218">
        <f t="shared" si="2460"/>
        <v>0</v>
      </c>
      <c r="E2431" s="218"/>
      <c r="F2431" s="218"/>
      <c r="G2431" s="218"/>
      <c r="H2431" s="218">
        <f t="shared" ref="H2431:U2431" si="2467">(H5867/H$3521)/(H9303/H$6957)</f>
        <v>0.17492141682346837</v>
      </c>
      <c r="I2431" s="218">
        <f t="shared" si="2467"/>
        <v>3.4948703263573509E-4</v>
      </c>
      <c r="J2431" s="218">
        <f t="shared" si="2467"/>
        <v>1.0712529560876956E-2</v>
      </c>
      <c r="K2431" s="218">
        <f t="shared" si="2467"/>
        <v>0</v>
      </c>
      <c r="L2431" s="218">
        <f t="shared" si="2467"/>
        <v>0</v>
      </c>
      <c r="M2431" s="218">
        <f t="shared" si="2467"/>
        <v>2.5675158648561489E-2</v>
      </c>
      <c r="N2431" s="218">
        <f t="shared" si="2467"/>
        <v>0</v>
      </c>
      <c r="O2431" s="218">
        <f t="shared" si="2467"/>
        <v>0</v>
      </c>
      <c r="P2431" s="218">
        <f t="shared" si="2467"/>
        <v>0</v>
      </c>
      <c r="Q2431" s="218">
        <f t="shared" si="2467"/>
        <v>0</v>
      </c>
      <c r="R2431" s="218">
        <f t="shared" si="2467"/>
        <v>0</v>
      </c>
      <c r="S2431" s="218">
        <f t="shared" si="2467"/>
        <v>0</v>
      </c>
      <c r="T2431" s="218">
        <f t="shared" si="2467"/>
        <v>0</v>
      </c>
      <c r="U2431" s="218">
        <f t="shared" si="2467"/>
        <v>0</v>
      </c>
    </row>
    <row r="2432" spans="1:21" x14ac:dyDescent="0.25">
      <c r="A2432" s="57" t="s">
        <v>2478</v>
      </c>
      <c r="B2432" s="57" t="s">
        <v>8254</v>
      </c>
      <c r="C2432" s="218">
        <f t="shared" si="2460"/>
        <v>0</v>
      </c>
      <c r="D2432" s="218">
        <f t="shared" si="2460"/>
        <v>0</v>
      </c>
      <c r="E2432" s="218"/>
      <c r="F2432" s="218"/>
      <c r="G2432" s="218"/>
      <c r="H2432" s="218">
        <f t="shared" ref="H2432:U2432" si="2468">(H5868/H$3521)/(H9304/H$6957)</f>
        <v>0</v>
      </c>
      <c r="I2432" s="218">
        <f t="shared" si="2468"/>
        <v>7.1991403566830153E-3</v>
      </c>
      <c r="J2432" s="218">
        <f t="shared" si="2468"/>
        <v>0</v>
      </c>
      <c r="K2432" s="218">
        <f t="shared" si="2468"/>
        <v>0</v>
      </c>
      <c r="L2432" s="218">
        <f t="shared" si="2468"/>
        <v>0</v>
      </c>
      <c r="M2432" s="218">
        <f t="shared" si="2468"/>
        <v>0</v>
      </c>
      <c r="N2432" s="218">
        <f t="shared" si="2468"/>
        <v>0</v>
      </c>
      <c r="O2432" s="218">
        <f t="shared" si="2468"/>
        <v>0</v>
      </c>
      <c r="P2432" s="218">
        <f t="shared" si="2468"/>
        <v>3.2674697824065265E-4</v>
      </c>
      <c r="Q2432" s="218">
        <f t="shared" si="2468"/>
        <v>0</v>
      </c>
      <c r="R2432" s="218">
        <f t="shared" si="2468"/>
        <v>0</v>
      </c>
      <c r="S2432" s="218">
        <f t="shared" si="2468"/>
        <v>0</v>
      </c>
      <c r="T2432" s="218">
        <f t="shared" si="2468"/>
        <v>0</v>
      </c>
      <c r="U2432" s="218">
        <f t="shared" si="2468"/>
        <v>2.6851650630035597E-5</v>
      </c>
    </row>
    <row r="2433" spans="1:21" x14ac:dyDescent="0.25">
      <c r="A2433" s="57" t="s">
        <v>2616</v>
      </c>
      <c r="B2433" s="57" t="s">
        <v>8255</v>
      </c>
      <c r="C2433" s="218">
        <f t="shared" si="2460"/>
        <v>0</v>
      </c>
      <c r="D2433" s="218">
        <f t="shared" si="2460"/>
        <v>0</v>
      </c>
      <c r="E2433" s="218"/>
      <c r="F2433" s="218"/>
      <c r="G2433" s="218"/>
      <c r="H2433" s="218">
        <f t="shared" ref="H2433:U2433" si="2469">(H5869/H$3521)/(H9305/H$6957)</f>
        <v>1.9875796789616141E-2</v>
      </c>
      <c r="I2433" s="218">
        <f t="shared" si="2469"/>
        <v>4.9668641241125036E-2</v>
      </c>
      <c r="J2433" s="218">
        <f t="shared" si="2469"/>
        <v>0</v>
      </c>
      <c r="K2433" s="218">
        <f t="shared" si="2469"/>
        <v>0</v>
      </c>
      <c r="L2433" s="218">
        <f t="shared" si="2469"/>
        <v>0</v>
      </c>
      <c r="M2433" s="218">
        <f t="shared" si="2469"/>
        <v>0</v>
      </c>
      <c r="N2433" s="218">
        <f t="shared" si="2469"/>
        <v>3.1369064768233599E-3</v>
      </c>
      <c r="O2433" s="218">
        <f t="shared" si="2469"/>
        <v>0</v>
      </c>
      <c r="P2433" s="218">
        <f t="shared" si="2469"/>
        <v>0</v>
      </c>
      <c r="Q2433" s="218">
        <f t="shared" si="2469"/>
        <v>0</v>
      </c>
      <c r="R2433" s="218">
        <f t="shared" si="2469"/>
        <v>0</v>
      </c>
      <c r="S2433" s="218">
        <f t="shared" si="2469"/>
        <v>0</v>
      </c>
      <c r="T2433" s="218">
        <f t="shared" si="2469"/>
        <v>0</v>
      </c>
      <c r="U2433" s="218">
        <f t="shared" si="2469"/>
        <v>1.4725050314140014E-3</v>
      </c>
    </row>
    <row r="2434" spans="1:21" x14ac:dyDescent="0.25">
      <c r="A2434" s="57" t="s">
        <v>532</v>
      </c>
      <c r="B2434" s="57" t="s">
        <v>8256</v>
      </c>
      <c r="C2434" s="218">
        <f t="shared" si="2460"/>
        <v>0</v>
      </c>
      <c r="D2434" s="218">
        <f t="shared" si="2460"/>
        <v>0</v>
      </c>
      <c r="E2434" s="218"/>
      <c r="F2434" s="218"/>
      <c r="G2434" s="218"/>
      <c r="H2434" s="218">
        <f t="shared" ref="H2434:U2434" si="2470">(H5870/H$3521)/(H9306/H$6957)</f>
        <v>2.7560877243411622E-2</v>
      </c>
      <c r="I2434" s="218">
        <f t="shared" si="2470"/>
        <v>2.7777393552861206E-2</v>
      </c>
      <c r="J2434" s="218">
        <f t="shared" si="2470"/>
        <v>0.5153204537358993</v>
      </c>
      <c r="K2434" s="218">
        <f t="shared" si="2470"/>
        <v>0.53511692687052215</v>
      </c>
      <c r="L2434" s="218">
        <f t="shared" si="2470"/>
        <v>8.0769563103072567E-2</v>
      </c>
      <c r="M2434" s="218">
        <f t="shared" si="2470"/>
        <v>0.3107447698079096</v>
      </c>
      <c r="N2434" s="218">
        <f t="shared" si="2470"/>
        <v>0.15585388482166937</v>
      </c>
      <c r="O2434" s="218">
        <f t="shared" si="2470"/>
        <v>2.2657631540447972E-2</v>
      </c>
      <c r="P2434" s="218">
        <f t="shared" si="2470"/>
        <v>0.10334253267575789</v>
      </c>
      <c r="Q2434" s="218">
        <f t="shared" si="2470"/>
        <v>0.18325734325746387</v>
      </c>
      <c r="R2434" s="218">
        <f t="shared" si="2470"/>
        <v>0.41236192130973642</v>
      </c>
      <c r="S2434" s="218">
        <f t="shared" si="2470"/>
        <v>0.49398858177808669</v>
      </c>
      <c r="T2434" s="218">
        <f t="shared" si="2470"/>
        <v>4.1817531569026626E-3</v>
      </c>
      <c r="U2434" s="218">
        <f t="shared" si="2470"/>
        <v>1.5163015016370919E-2</v>
      </c>
    </row>
    <row r="2435" spans="1:21" x14ac:dyDescent="0.25">
      <c r="A2435" s="57" t="s">
        <v>2142</v>
      </c>
      <c r="B2435" s="57" t="s">
        <v>8257</v>
      </c>
      <c r="C2435" s="218">
        <f t="shared" si="2460"/>
        <v>0</v>
      </c>
      <c r="D2435" s="218">
        <f t="shared" si="2460"/>
        <v>0</v>
      </c>
      <c r="E2435" s="218"/>
      <c r="F2435" s="218"/>
      <c r="G2435" s="218"/>
      <c r="H2435" s="218">
        <f t="shared" ref="H2435:U2435" si="2471">(H5871/H$3521)/(H9307/H$6957)</f>
        <v>0</v>
      </c>
      <c r="I2435" s="218">
        <f t="shared" si="2471"/>
        <v>0</v>
      </c>
      <c r="J2435" s="218">
        <f t="shared" si="2471"/>
        <v>2.4950661075817528</v>
      </c>
      <c r="K2435" s="218">
        <f t="shared" si="2471"/>
        <v>0</v>
      </c>
      <c r="L2435" s="218">
        <f t="shared" si="2471"/>
        <v>0</v>
      </c>
      <c r="M2435" s="218">
        <f t="shared" si="2471"/>
        <v>0.50559014722812101</v>
      </c>
      <c r="N2435" s="218">
        <f t="shared" si="2471"/>
        <v>0</v>
      </c>
      <c r="O2435" s="218">
        <f t="shared" si="2471"/>
        <v>0.24804829328587508</v>
      </c>
      <c r="P2435" s="218">
        <f t="shared" si="2471"/>
        <v>15.230179725796969</v>
      </c>
      <c r="Q2435" s="218">
        <f t="shared" si="2471"/>
        <v>0.17071931497860901</v>
      </c>
      <c r="R2435" s="218">
        <f t="shared" si="2471"/>
        <v>0</v>
      </c>
      <c r="S2435" s="218">
        <f t="shared" si="2471"/>
        <v>5.8318612163345718E-2</v>
      </c>
      <c r="T2435" s="218">
        <f t="shared" si="2471"/>
        <v>0.20528664774917527</v>
      </c>
      <c r="U2435" s="218">
        <f t="shared" si="2471"/>
        <v>0</v>
      </c>
    </row>
    <row r="2436" spans="1:21" x14ac:dyDescent="0.25">
      <c r="A2436" s="57" t="s">
        <v>2311</v>
      </c>
      <c r="B2436" s="57" t="s">
        <v>8258</v>
      </c>
      <c r="C2436" s="218">
        <f t="shared" si="2460"/>
        <v>0</v>
      </c>
      <c r="D2436" s="218">
        <f t="shared" si="2460"/>
        <v>0</v>
      </c>
      <c r="E2436" s="218"/>
      <c r="F2436" s="218"/>
      <c r="G2436" s="218"/>
      <c r="H2436" s="218">
        <f t="shared" ref="H2436:U2436" si="2472">(H5872/H$3521)/(H9308/H$6957)</f>
        <v>0</v>
      </c>
      <c r="I2436" s="218">
        <f t="shared" si="2472"/>
        <v>0</v>
      </c>
      <c r="J2436" s="218">
        <f t="shared" si="2472"/>
        <v>0</v>
      </c>
      <c r="K2436" s="218">
        <f t="shared" si="2472"/>
        <v>0</v>
      </c>
      <c r="L2436" s="218">
        <f t="shared" si="2472"/>
        <v>0</v>
      </c>
      <c r="M2436" s="218">
        <f t="shared" si="2472"/>
        <v>4.373940407863592E-2</v>
      </c>
      <c r="N2436" s="218">
        <f t="shared" si="2472"/>
        <v>0</v>
      </c>
      <c r="O2436" s="218">
        <f t="shared" si="2472"/>
        <v>5.8683297394910017E-2</v>
      </c>
      <c r="P2436" s="218">
        <f t="shared" si="2472"/>
        <v>0.49702275023737474</v>
      </c>
      <c r="Q2436" s="218">
        <f t="shared" si="2472"/>
        <v>4.5872396289262693E-2</v>
      </c>
      <c r="R2436" s="218">
        <f t="shared" si="2472"/>
        <v>5.1385410525392305E-2</v>
      </c>
      <c r="S2436" s="218">
        <f t="shared" si="2472"/>
        <v>0.12912760917420865</v>
      </c>
      <c r="T2436" s="218">
        <f t="shared" si="2472"/>
        <v>0.10138004602927447</v>
      </c>
      <c r="U2436" s="218">
        <f t="shared" si="2472"/>
        <v>0</v>
      </c>
    </row>
    <row r="2437" spans="1:21" x14ac:dyDescent="0.25">
      <c r="A2437" s="57" t="s">
        <v>2213</v>
      </c>
      <c r="B2437" s="57" t="s">
        <v>8259</v>
      </c>
      <c r="C2437" s="218">
        <f t="shared" si="2460"/>
        <v>0</v>
      </c>
      <c r="D2437" s="218">
        <f t="shared" si="2460"/>
        <v>0</v>
      </c>
      <c r="E2437" s="218"/>
      <c r="F2437" s="218"/>
      <c r="G2437" s="218"/>
      <c r="H2437" s="218">
        <f t="shared" ref="H2437:U2437" si="2473">(H5873/H$3521)/(H9309/H$6957)</f>
        <v>0</v>
      </c>
      <c r="I2437" s="218">
        <f t="shared" si="2473"/>
        <v>0</v>
      </c>
      <c r="J2437" s="218">
        <f t="shared" si="2473"/>
        <v>0</v>
      </c>
      <c r="K2437" s="218">
        <f t="shared" si="2473"/>
        <v>0</v>
      </c>
      <c r="L2437" s="218">
        <f t="shared" si="2473"/>
        <v>1.2395062205482262E-3</v>
      </c>
      <c r="M2437" s="218">
        <f t="shared" si="2473"/>
        <v>0</v>
      </c>
      <c r="N2437" s="218">
        <f t="shared" si="2473"/>
        <v>0</v>
      </c>
      <c r="O2437" s="218">
        <f t="shared" si="2473"/>
        <v>0</v>
      </c>
      <c r="P2437" s="218">
        <f t="shared" si="2473"/>
        <v>0</v>
      </c>
      <c r="Q2437" s="218">
        <f t="shared" si="2473"/>
        <v>0</v>
      </c>
      <c r="R2437" s="218">
        <f t="shared" si="2473"/>
        <v>0</v>
      </c>
      <c r="S2437" s="218">
        <f t="shared" si="2473"/>
        <v>0</v>
      </c>
      <c r="T2437" s="218">
        <f t="shared" si="2473"/>
        <v>0</v>
      </c>
      <c r="U2437" s="218">
        <f t="shared" si="2473"/>
        <v>1.7497250603432893E-3</v>
      </c>
    </row>
    <row r="2438" spans="1:21" x14ac:dyDescent="0.25">
      <c r="A2438" s="57" t="s">
        <v>893</v>
      </c>
      <c r="B2438" s="57" t="s">
        <v>8260</v>
      </c>
      <c r="C2438" s="218">
        <f t="shared" si="2460"/>
        <v>1.3116823415815664</v>
      </c>
      <c r="D2438" s="218">
        <f t="shared" si="2460"/>
        <v>3.9516431101011977</v>
      </c>
      <c r="E2438" s="218"/>
      <c r="F2438" s="218"/>
      <c r="G2438" s="218"/>
      <c r="H2438" s="218">
        <f t="shared" ref="H2438:U2438" si="2474">(H5874/H$3521)/(H9310/H$6957)</f>
        <v>7.1065404955710024E-2</v>
      </c>
      <c r="I2438" s="218">
        <f t="shared" si="2474"/>
        <v>0</v>
      </c>
      <c r="J2438" s="218">
        <f t="shared" si="2474"/>
        <v>0</v>
      </c>
      <c r="K2438" s="218">
        <f t="shared" si="2474"/>
        <v>0</v>
      </c>
      <c r="L2438" s="218">
        <f t="shared" si="2474"/>
        <v>2.3290871998127141E-2</v>
      </c>
      <c r="M2438" s="218">
        <f t="shared" si="2474"/>
        <v>0</v>
      </c>
      <c r="N2438" s="218">
        <f t="shared" si="2474"/>
        <v>0</v>
      </c>
      <c r="O2438" s="218">
        <f t="shared" si="2474"/>
        <v>0</v>
      </c>
      <c r="P2438" s="218">
        <f t="shared" si="2474"/>
        <v>0</v>
      </c>
      <c r="Q2438" s="218">
        <f t="shared" si="2474"/>
        <v>0</v>
      </c>
      <c r="R2438" s="218">
        <f t="shared" si="2474"/>
        <v>0</v>
      </c>
      <c r="S2438" s="218">
        <f t="shared" si="2474"/>
        <v>0</v>
      </c>
      <c r="T2438" s="218">
        <f t="shared" si="2474"/>
        <v>0</v>
      </c>
      <c r="U2438" s="218">
        <f t="shared" si="2474"/>
        <v>0</v>
      </c>
    </row>
    <row r="2439" spans="1:21" x14ac:dyDescent="0.25">
      <c r="A2439" s="57" t="s">
        <v>2493</v>
      </c>
      <c r="B2439" s="57" t="s">
        <v>8261</v>
      </c>
      <c r="C2439" s="218">
        <f t="shared" si="2460"/>
        <v>0</v>
      </c>
      <c r="D2439" s="218">
        <f t="shared" si="2460"/>
        <v>0</v>
      </c>
      <c r="E2439" s="218"/>
      <c r="F2439" s="218"/>
      <c r="G2439" s="218"/>
      <c r="H2439" s="218">
        <f t="shared" ref="H2439:U2439" si="2475">(H5875/H$3521)/(H9311/H$6957)</f>
        <v>1.1873751961758892E-3</v>
      </c>
      <c r="I2439" s="218">
        <f t="shared" si="2475"/>
        <v>4.5169280603303351E-2</v>
      </c>
      <c r="J2439" s="218">
        <f t="shared" si="2475"/>
        <v>1.8059390178701022</v>
      </c>
      <c r="K2439" s="218">
        <f t="shared" si="2475"/>
        <v>3.699269709576801</v>
      </c>
      <c r="L2439" s="218">
        <f t="shared" si="2475"/>
        <v>3.1668969468537109</v>
      </c>
      <c r="M2439" s="218">
        <f t="shared" si="2475"/>
        <v>4.1216334620680515</v>
      </c>
      <c r="N2439" s="218">
        <f t="shared" si="2475"/>
        <v>2.0034199893955158</v>
      </c>
      <c r="O2439" s="218">
        <f t="shared" si="2475"/>
        <v>0</v>
      </c>
      <c r="P2439" s="218">
        <f t="shared" si="2475"/>
        <v>0</v>
      </c>
      <c r="Q2439" s="218">
        <f t="shared" si="2475"/>
        <v>0</v>
      </c>
      <c r="R2439" s="218">
        <f t="shared" si="2475"/>
        <v>0</v>
      </c>
      <c r="S2439" s="218">
        <f t="shared" si="2475"/>
        <v>1.5490497484534051E-2</v>
      </c>
      <c r="T2439" s="218">
        <f t="shared" si="2475"/>
        <v>3.219580498005727E-3</v>
      </c>
      <c r="U2439" s="218">
        <f t="shared" si="2475"/>
        <v>0</v>
      </c>
    </row>
    <row r="2440" spans="1:21" x14ac:dyDescent="0.25">
      <c r="A2440" s="57" t="s">
        <v>982</v>
      </c>
      <c r="B2440" s="57" t="s">
        <v>8262</v>
      </c>
      <c r="C2440" s="218">
        <f t="shared" si="2460"/>
        <v>0</v>
      </c>
      <c r="D2440" s="218">
        <f t="shared" si="2460"/>
        <v>0</v>
      </c>
      <c r="E2440" s="218"/>
      <c r="F2440" s="218"/>
      <c r="G2440" s="218"/>
      <c r="H2440" s="218">
        <f t="shared" ref="H2440:U2440" si="2476">(H5876/H$3521)/(H9312/H$6957)</f>
        <v>0</v>
      </c>
      <c r="I2440" s="218">
        <f t="shared" si="2476"/>
        <v>9.7009962152975002E-3</v>
      </c>
      <c r="J2440" s="218">
        <f t="shared" si="2476"/>
        <v>1.2287904062578575E-2</v>
      </c>
      <c r="K2440" s="218">
        <f t="shared" si="2476"/>
        <v>3.0236115935551339E-4</v>
      </c>
      <c r="L2440" s="218">
        <f t="shared" si="2476"/>
        <v>0</v>
      </c>
      <c r="M2440" s="218">
        <f t="shared" si="2476"/>
        <v>0</v>
      </c>
      <c r="N2440" s="218">
        <f t="shared" si="2476"/>
        <v>0</v>
      </c>
      <c r="O2440" s="218">
        <f t="shared" si="2476"/>
        <v>2.6996531896744381E-4</v>
      </c>
      <c r="P2440" s="218">
        <f t="shared" si="2476"/>
        <v>4.8924465629671327E-4</v>
      </c>
      <c r="Q2440" s="218">
        <f t="shared" si="2476"/>
        <v>7.0788040115851186E-2</v>
      </c>
      <c r="R2440" s="218">
        <f t="shared" si="2476"/>
        <v>5.1840760587030306E-2</v>
      </c>
      <c r="S2440" s="218">
        <f t="shared" si="2476"/>
        <v>0.11910271391712816</v>
      </c>
      <c r="T2440" s="218">
        <f t="shared" si="2476"/>
        <v>9.5939552377748789E-4</v>
      </c>
      <c r="U2440" s="218">
        <f t="shared" si="2476"/>
        <v>3.7117224796425036E-5</v>
      </c>
    </row>
    <row r="2441" spans="1:21" x14ac:dyDescent="0.25">
      <c r="A2441" s="57" t="s">
        <v>927</v>
      </c>
      <c r="B2441" s="57" t="s">
        <v>8263</v>
      </c>
      <c r="C2441" s="218">
        <f t="shared" si="2460"/>
        <v>0</v>
      </c>
      <c r="D2441" s="218">
        <f t="shared" si="2460"/>
        <v>0</v>
      </c>
      <c r="E2441" s="218"/>
      <c r="F2441" s="218"/>
      <c r="G2441" s="218"/>
      <c r="H2441" s="218">
        <f t="shared" ref="H2441:U2441" si="2477">(H5877/H$3521)/(H9313/H$6957)</f>
        <v>0</v>
      </c>
      <c r="I2441" s="218">
        <f t="shared" si="2477"/>
        <v>9.1780061825816794E-4</v>
      </c>
      <c r="J2441" s="218">
        <f t="shared" si="2477"/>
        <v>1.8532263260680755E-2</v>
      </c>
      <c r="K2441" s="218">
        <f t="shared" si="2477"/>
        <v>6.7498029661938557E-4</v>
      </c>
      <c r="L2441" s="218">
        <f t="shared" si="2477"/>
        <v>1.6293236660246004E-5</v>
      </c>
      <c r="M2441" s="218">
        <f t="shared" si="2477"/>
        <v>1.8804635486625018E-2</v>
      </c>
      <c r="N2441" s="218">
        <f t="shared" si="2477"/>
        <v>0</v>
      </c>
      <c r="O2441" s="218">
        <f t="shared" si="2477"/>
        <v>0</v>
      </c>
      <c r="P2441" s="218">
        <f t="shared" si="2477"/>
        <v>6.4516143598238193E-2</v>
      </c>
      <c r="Q2441" s="218">
        <f t="shared" si="2477"/>
        <v>3.6649677240706323E-3</v>
      </c>
      <c r="R2441" s="218">
        <f t="shared" si="2477"/>
        <v>1.5374685795531928E-2</v>
      </c>
      <c r="S2441" s="218">
        <f t="shared" si="2477"/>
        <v>3.1309222660280932E-3</v>
      </c>
      <c r="T2441" s="218">
        <f t="shared" si="2477"/>
        <v>3.4809414488365407E-2</v>
      </c>
      <c r="U2441" s="218">
        <f t="shared" si="2477"/>
        <v>9.6251963842692245E-2</v>
      </c>
    </row>
    <row r="2442" spans="1:21" x14ac:dyDescent="0.25">
      <c r="A2442" s="57" t="s">
        <v>1195</v>
      </c>
      <c r="B2442" s="57" t="s">
        <v>8264</v>
      </c>
      <c r="C2442" s="218">
        <f t="shared" si="2460"/>
        <v>0</v>
      </c>
      <c r="D2442" s="218">
        <f t="shared" si="2460"/>
        <v>0</v>
      </c>
      <c r="E2442" s="218"/>
      <c r="F2442" s="218"/>
      <c r="G2442" s="218"/>
      <c r="H2442" s="218">
        <f t="shared" ref="H2442:U2442" si="2478">(H5878/H$3521)/(H9314/H$6957)</f>
        <v>2.5423988963445825E-2</v>
      </c>
      <c r="I2442" s="218">
        <f t="shared" si="2478"/>
        <v>0</v>
      </c>
      <c r="J2442" s="218">
        <f t="shared" si="2478"/>
        <v>0.13132533970846444</v>
      </c>
      <c r="K2442" s="218">
        <f t="shared" si="2478"/>
        <v>2.66371831375759E-2</v>
      </c>
      <c r="L2442" s="218">
        <f t="shared" si="2478"/>
        <v>0</v>
      </c>
      <c r="M2442" s="218">
        <f t="shared" si="2478"/>
        <v>6.2812914840805725E-5</v>
      </c>
      <c r="N2442" s="218">
        <f t="shared" si="2478"/>
        <v>2.5678561093452211E-3</v>
      </c>
      <c r="O2442" s="218">
        <f t="shared" si="2478"/>
        <v>0</v>
      </c>
      <c r="P2442" s="218">
        <f t="shared" si="2478"/>
        <v>0.61903710917019039</v>
      </c>
      <c r="Q2442" s="218">
        <f t="shared" si="2478"/>
        <v>3.0659464688990878</v>
      </c>
      <c r="R2442" s="218">
        <f t="shared" si="2478"/>
        <v>0.21139816569535766</v>
      </c>
      <c r="S2442" s="218">
        <f t="shared" si="2478"/>
        <v>0.25369238215703088</v>
      </c>
      <c r="T2442" s="218">
        <f t="shared" si="2478"/>
        <v>0.10344877283111385</v>
      </c>
      <c r="U2442" s="218">
        <f t="shared" si="2478"/>
        <v>8.0093001183962773E-2</v>
      </c>
    </row>
    <row r="2443" spans="1:21" x14ac:dyDescent="0.25">
      <c r="A2443" s="57" t="s">
        <v>548</v>
      </c>
      <c r="B2443" s="57" t="s">
        <v>8265</v>
      </c>
      <c r="C2443" s="218">
        <f t="shared" si="2460"/>
        <v>0</v>
      </c>
      <c r="D2443" s="218">
        <f t="shared" si="2460"/>
        <v>0</v>
      </c>
      <c r="E2443" s="218"/>
      <c r="F2443" s="218"/>
      <c r="G2443" s="218"/>
      <c r="H2443" s="218">
        <f t="shared" ref="H2443:U2443" si="2479">(H5879/H$3521)/(H9315/H$6957)</f>
        <v>0</v>
      </c>
      <c r="I2443" s="218">
        <f t="shared" si="2479"/>
        <v>0.14711570299395627</v>
      </c>
      <c r="J2443" s="218">
        <f t="shared" si="2479"/>
        <v>4.0444063875705857E-2</v>
      </c>
      <c r="K2443" s="218">
        <f t="shared" si="2479"/>
        <v>0.92461283432122454</v>
      </c>
      <c r="L2443" s="218">
        <f t="shared" si="2479"/>
        <v>0</v>
      </c>
      <c r="M2443" s="218">
        <f t="shared" si="2479"/>
        <v>0</v>
      </c>
      <c r="N2443" s="218">
        <f t="shared" si="2479"/>
        <v>0</v>
      </c>
      <c r="O2443" s="218">
        <f t="shared" si="2479"/>
        <v>1.1215987936426971E-2</v>
      </c>
      <c r="P2443" s="218">
        <f t="shared" si="2479"/>
        <v>0.16952288009963601</v>
      </c>
      <c r="Q2443" s="218">
        <f t="shared" si="2479"/>
        <v>3.6009734250642904E-2</v>
      </c>
      <c r="R2443" s="218">
        <f t="shared" si="2479"/>
        <v>5.8576533764402652E-3</v>
      </c>
      <c r="S2443" s="218">
        <f t="shared" si="2479"/>
        <v>8.0634879254326969E-2</v>
      </c>
      <c r="T2443" s="218">
        <f t="shared" si="2479"/>
        <v>1.6052600489598997E-2</v>
      </c>
      <c r="U2443" s="218">
        <f t="shared" si="2479"/>
        <v>3.2756007969392269E-3</v>
      </c>
    </row>
    <row r="2444" spans="1:21" x14ac:dyDescent="0.25">
      <c r="A2444" s="57" t="s">
        <v>825</v>
      </c>
      <c r="B2444" s="57" t="s">
        <v>8266</v>
      </c>
      <c r="C2444" s="218">
        <f t="shared" si="2460"/>
        <v>0</v>
      </c>
      <c r="D2444" s="218">
        <f t="shared" si="2460"/>
        <v>0</v>
      </c>
      <c r="E2444" s="218"/>
      <c r="F2444" s="218"/>
      <c r="G2444" s="218"/>
      <c r="H2444" s="218">
        <f t="shared" ref="H2444:U2444" si="2480">(H5880/H$3521)/(H9316/H$6957)</f>
        <v>0</v>
      </c>
      <c r="I2444" s="218">
        <f t="shared" si="2480"/>
        <v>3.8970534231482272E-2</v>
      </c>
      <c r="J2444" s="218">
        <f t="shared" si="2480"/>
        <v>0</v>
      </c>
      <c r="K2444" s="218">
        <f t="shared" si="2480"/>
        <v>1.9500703461580639E-2</v>
      </c>
      <c r="L2444" s="218">
        <f t="shared" si="2480"/>
        <v>1.1541930029997623E-3</v>
      </c>
      <c r="M2444" s="218">
        <f t="shared" si="2480"/>
        <v>1.9516818298242126E-3</v>
      </c>
      <c r="N2444" s="218">
        <f t="shared" si="2480"/>
        <v>0</v>
      </c>
      <c r="O2444" s="218">
        <f t="shared" si="2480"/>
        <v>6.4471434151758579E-3</v>
      </c>
      <c r="P2444" s="218">
        <f t="shared" si="2480"/>
        <v>0.73489367891748547</v>
      </c>
      <c r="Q2444" s="218">
        <f t="shared" si="2480"/>
        <v>0.35654589306871681</v>
      </c>
      <c r="R2444" s="218">
        <f t="shared" si="2480"/>
        <v>1.3626464837037602</v>
      </c>
      <c r="S2444" s="218">
        <f t="shared" si="2480"/>
        <v>1.7483792350144967</v>
      </c>
      <c r="T2444" s="218">
        <f t="shared" si="2480"/>
        <v>2.1647817861868419</v>
      </c>
      <c r="U2444" s="218">
        <f t="shared" si="2480"/>
        <v>2.1133424424278471</v>
      </c>
    </row>
    <row r="2445" spans="1:21" x14ac:dyDescent="0.25">
      <c r="A2445" s="57" t="s">
        <v>2218</v>
      </c>
      <c r="B2445" s="57" t="s">
        <v>8267</v>
      </c>
      <c r="C2445" s="218">
        <f t="shared" ref="C2445:D2464" si="2481">(C5881/C$3521)/(C9317/C$6957)</f>
        <v>0</v>
      </c>
      <c r="D2445" s="218">
        <f t="shared" si="2481"/>
        <v>0</v>
      </c>
      <c r="E2445" s="218"/>
      <c r="F2445" s="218"/>
      <c r="G2445" s="218"/>
      <c r="H2445" s="218">
        <f t="shared" ref="H2445:U2445" si="2482">(H5881/H$3521)/(H9317/H$6957)</f>
        <v>0</v>
      </c>
      <c r="I2445" s="218">
        <f t="shared" si="2482"/>
        <v>0</v>
      </c>
      <c r="J2445" s="218">
        <f t="shared" si="2482"/>
        <v>0</v>
      </c>
      <c r="K2445" s="218">
        <f t="shared" si="2482"/>
        <v>0</v>
      </c>
      <c r="L2445" s="218">
        <f t="shared" si="2482"/>
        <v>5.3922716639039046E-3</v>
      </c>
      <c r="M2445" s="218">
        <f t="shared" si="2482"/>
        <v>0</v>
      </c>
      <c r="N2445" s="218">
        <f t="shared" si="2482"/>
        <v>0</v>
      </c>
      <c r="O2445" s="218">
        <f t="shared" si="2482"/>
        <v>0</v>
      </c>
      <c r="P2445" s="218">
        <f t="shared" si="2482"/>
        <v>0.20199321486192123</v>
      </c>
      <c r="Q2445" s="218">
        <f t="shared" si="2482"/>
        <v>9.2359387924926591E-3</v>
      </c>
      <c r="R2445" s="218">
        <f t="shared" si="2482"/>
        <v>4.6371380709460397E-2</v>
      </c>
      <c r="S2445" s="218">
        <f t="shared" si="2482"/>
        <v>6.1148757802048622E-3</v>
      </c>
      <c r="T2445" s="218">
        <f t="shared" si="2482"/>
        <v>3.7031012354341634E-3</v>
      </c>
      <c r="U2445" s="218">
        <f t="shared" si="2482"/>
        <v>4.0528339584211988E-3</v>
      </c>
    </row>
    <row r="2446" spans="1:21" x14ac:dyDescent="0.25">
      <c r="A2446" s="57" t="s">
        <v>811</v>
      </c>
      <c r="B2446" s="57" t="s">
        <v>8268</v>
      </c>
      <c r="C2446" s="218">
        <f t="shared" si="2481"/>
        <v>0</v>
      </c>
      <c r="D2446" s="218">
        <f t="shared" si="2481"/>
        <v>0</v>
      </c>
      <c r="E2446" s="218"/>
      <c r="F2446" s="218"/>
      <c r="G2446" s="218"/>
      <c r="H2446" s="218">
        <f t="shared" ref="H2446:U2446" si="2483">(H5882/H$3521)/(H9318/H$6957)</f>
        <v>2.8892615412310597E-3</v>
      </c>
      <c r="I2446" s="218">
        <f t="shared" si="2483"/>
        <v>0.39561306214649661</v>
      </c>
      <c r="J2446" s="218">
        <f t="shared" si="2483"/>
        <v>0</v>
      </c>
      <c r="K2446" s="218">
        <f t="shared" si="2483"/>
        <v>0.10538833739537372</v>
      </c>
      <c r="L2446" s="218">
        <f t="shared" si="2483"/>
        <v>0.30632709323267637</v>
      </c>
      <c r="M2446" s="218">
        <f t="shared" si="2483"/>
        <v>6.9397545895773613E-2</v>
      </c>
      <c r="N2446" s="218">
        <f t="shared" si="2483"/>
        <v>0.26954178205831603</v>
      </c>
      <c r="O2446" s="218">
        <f t="shared" si="2483"/>
        <v>7.2273550509530521E-2</v>
      </c>
      <c r="P2446" s="218">
        <f t="shared" si="2483"/>
        <v>0.29552518402554462</v>
      </c>
      <c r="Q2446" s="218">
        <f t="shared" si="2483"/>
        <v>0.33907454063921205</v>
      </c>
      <c r="R2446" s="218">
        <f t="shared" si="2483"/>
        <v>1.2086022145699845E-2</v>
      </c>
      <c r="S2446" s="218">
        <f t="shared" si="2483"/>
        <v>8.5621974199551337E-3</v>
      </c>
      <c r="T2446" s="218">
        <f t="shared" si="2483"/>
        <v>1.8095000719388675E-3</v>
      </c>
      <c r="U2446" s="218">
        <f t="shared" si="2483"/>
        <v>0</v>
      </c>
    </row>
    <row r="2447" spans="1:21" x14ac:dyDescent="0.25">
      <c r="A2447" s="57" t="s">
        <v>1179</v>
      </c>
      <c r="B2447" s="57" t="s">
        <v>8269</v>
      </c>
      <c r="C2447" s="218">
        <f t="shared" si="2481"/>
        <v>0</v>
      </c>
      <c r="D2447" s="218">
        <f t="shared" si="2481"/>
        <v>0</v>
      </c>
      <c r="E2447" s="218"/>
      <c r="F2447" s="218"/>
      <c r="G2447" s="218"/>
      <c r="H2447" s="218">
        <f t="shared" ref="H2447:U2447" si="2484">(H5883/H$3521)/(H9319/H$6957)</f>
        <v>0.59333338131658253</v>
      </c>
      <c r="I2447" s="218">
        <f t="shared" si="2484"/>
        <v>0</v>
      </c>
      <c r="J2447" s="218">
        <f t="shared" si="2484"/>
        <v>0</v>
      </c>
      <c r="K2447" s="218">
        <f t="shared" si="2484"/>
        <v>0</v>
      </c>
      <c r="L2447" s="218">
        <f t="shared" si="2484"/>
        <v>0.6117547290608305</v>
      </c>
      <c r="M2447" s="218">
        <f t="shared" si="2484"/>
        <v>0</v>
      </c>
      <c r="N2447" s="218">
        <f t="shared" si="2484"/>
        <v>0</v>
      </c>
      <c r="O2447" s="218">
        <f t="shared" si="2484"/>
        <v>0</v>
      </c>
      <c r="P2447" s="218">
        <f t="shared" si="2484"/>
        <v>0.47042263675496365</v>
      </c>
      <c r="Q2447" s="218">
        <f t="shared" si="2484"/>
        <v>0.79877434315513496</v>
      </c>
      <c r="R2447" s="218">
        <f t="shared" si="2484"/>
        <v>0</v>
      </c>
      <c r="S2447" s="218">
        <f t="shared" si="2484"/>
        <v>0</v>
      </c>
      <c r="T2447" s="218">
        <f t="shared" si="2484"/>
        <v>0</v>
      </c>
      <c r="U2447" s="218">
        <f t="shared" si="2484"/>
        <v>7.6372513397973891E-4</v>
      </c>
    </row>
    <row r="2448" spans="1:21" x14ac:dyDescent="0.25">
      <c r="A2448" s="57" t="s">
        <v>2686</v>
      </c>
      <c r="B2448" s="57" t="s">
        <v>8270</v>
      </c>
      <c r="C2448" s="218">
        <f t="shared" si="2481"/>
        <v>0</v>
      </c>
      <c r="D2448" s="218">
        <f t="shared" si="2481"/>
        <v>0</v>
      </c>
      <c r="E2448" s="218"/>
      <c r="F2448" s="218"/>
      <c r="G2448" s="218"/>
      <c r="H2448" s="218">
        <f t="shared" ref="H2448:U2448" si="2485">(H5884/H$3521)/(H9320/H$6957)</f>
        <v>0</v>
      </c>
      <c r="I2448" s="218">
        <f t="shared" si="2485"/>
        <v>0</v>
      </c>
      <c r="J2448" s="218">
        <f t="shared" si="2485"/>
        <v>0</v>
      </c>
      <c r="K2448" s="218">
        <f t="shared" si="2485"/>
        <v>0</v>
      </c>
      <c r="L2448" s="218">
        <f t="shared" si="2485"/>
        <v>4.4112154468797141E-2</v>
      </c>
      <c r="M2448" s="218">
        <f t="shared" si="2485"/>
        <v>0</v>
      </c>
      <c r="N2448" s="218">
        <f t="shared" si="2485"/>
        <v>0</v>
      </c>
      <c r="O2448" s="218">
        <f t="shared" si="2485"/>
        <v>0</v>
      </c>
      <c r="P2448" s="218">
        <f t="shared" si="2485"/>
        <v>0</v>
      </c>
      <c r="Q2448" s="218">
        <f t="shared" si="2485"/>
        <v>0</v>
      </c>
      <c r="R2448" s="218">
        <f t="shared" si="2485"/>
        <v>0</v>
      </c>
      <c r="S2448" s="218">
        <f t="shared" si="2485"/>
        <v>0</v>
      </c>
      <c r="T2448" s="218">
        <f t="shared" si="2485"/>
        <v>0</v>
      </c>
      <c r="U2448" s="218">
        <f t="shared" si="2485"/>
        <v>0</v>
      </c>
    </row>
    <row r="2449" spans="1:21" x14ac:dyDescent="0.25">
      <c r="A2449" s="57" t="s">
        <v>2831</v>
      </c>
      <c r="B2449" s="57" t="s">
        <v>8271</v>
      </c>
      <c r="C2449" s="218">
        <f t="shared" si="2481"/>
        <v>0</v>
      </c>
      <c r="D2449" s="218">
        <f t="shared" si="2481"/>
        <v>0</v>
      </c>
      <c r="E2449" s="218"/>
      <c r="F2449" s="218"/>
      <c r="G2449" s="218"/>
      <c r="H2449" s="218">
        <f t="shared" ref="H2449:U2449" si="2486">(H5885/H$3521)/(H9321/H$6957)</f>
        <v>0</v>
      </c>
      <c r="I2449" s="218">
        <f t="shared" si="2486"/>
        <v>6.4244540236733404E-5</v>
      </c>
      <c r="J2449" s="218">
        <f t="shared" si="2486"/>
        <v>0</v>
      </c>
      <c r="K2449" s="218">
        <f t="shared" si="2486"/>
        <v>0</v>
      </c>
      <c r="L2449" s="218">
        <f t="shared" si="2486"/>
        <v>8.1705610455326087E-3</v>
      </c>
      <c r="M2449" s="218">
        <f t="shared" si="2486"/>
        <v>0</v>
      </c>
      <c r="N2449" s="218">
        <f t="shared" si="2486"/>
        <v>0</v>
      </c>
      <c r="O2449" s="218">
        <f t="shared" si="2486"/>
        <v>0</v>
      </c>
      <c r="P2449" s="218">
        <f t="shared" si="2486"/>
        <v>0</v>
      </c>
      <c r="Q2449" s="218">
        <f t="shared" si="2486"/>
        <v>0</v>
      </c>
      <c r="R2449" s="218">
        <f t="shared" si="2486"/>
        <v>2.0461096916589259E-4</v>
      </c>
      <c r="S2449" s="218">
        <f t="shared" si="2486"/>
        <v>0</v>
      </c>
      <c r="T2449" s="218">
        <f t="shared" si="2486"/>
        <v>0</v>
      </c>
      <c r="U2449" s="218">
        <f t="shared" si="2486"/>
        <v>0</v>
      </c>
    </row>
    <row r="2450" spans="1:21" x14ac:dyDescent="0.25">
      <c r="A2450" s="57" t="s">
        <v>2659</v>
      </c>
      <c r="B2450" s="57" t="s">
        <v>8272</v>
      </c>
      <c r="C2450" s="218">
        <f t="shared" si="2481"/>
        <v>0</v>
      </c>
      <c r="D2450" s="218">
        <f t="shared" si="2481"/>
        <v>0</v>
      </c>
      <c r="E2450" s="218"/>
      <c r="F2450" s="218"/>
      <c r="G2450" s="218"/>
      <c r="H2450" s="218">
        <f t="shared" ref="H2450:U2450" si="2487">(H5886/H$3521)/(H9322/H$6957)</f>
        <v>4.4035436739724553E-3</v>
      </c>
      <c r="I2450" s="218">
        <f t="shared" si="2487"/>
        <v>0</v>
      </c>
      <c r="J2450" s="218">
        <f t="shared" si="2487"/>
        <v>0</v>
      </c>
      <c r="K2450" s="218">
        <f t="shared" si="2487"/>
        <v>0</v>
      </c>
      <c r="L2450" s="218">
        <f t="shared" si="2487"/>
        <v>0.31506402498564257</v>
      </c>
      <c r="M2450" s="218">
        <f t="shared" si="2487"/>
        <v>0</v>
      </c>
      <c r="N2450" s="218">
        <f t="shared" si="2487"/>
        <v>0</v>
      </c>
      <c r="O2450" s="218">
        <f t="shared" si="2487"/>
        <v>0</v>
      </c>
      <c r="P2450" s="218">
        <f t="shared" si="2487"/>
        <v>1.4405101782773915</v>
      </c>
      <c r="Q2450" s="218">
        <f t="shared" si="2487"/>
        <v>1.0393001498899868</v>
      </c>
      <c r="R2450" s="218">
        <f t="shared" si="2487"/>
        <v>0</v>
      </c>
      <c r="S2450" s="218">
        <f t="shared" si="2487"/>
        <v>0</v>
      </c>
      <c r="T2450" s="218">
        <f t="shared" si="2487"/>
        <v>0</v>
      </c>
      <c r="U2450" s="218">
        <f t="shared" si="2487"/>
        <v>0</v>
      </c>
    </row>
    <row r="2451" spans="1:21" x14ac:dyDescent="0.25">
      <c r="A2451" s="57" t="s">
        <v>3422</v>
      </c>
      <c r="B2451" s="57" t="s">
        <v>8273</v>
      </c>
      <c r="C2451" s="218">
        <f t="shared" si="2481"/>
        <v>0</v>
      </c>
      <c r="D2451" s="218">
        <f t="shared" si="2481"/>
        <v>0</v>
      </c>
      <c r="E2451" s="218"/>
      <c r="F2451" s="218"/>
      <c r="G2451" s="218"/>
      <c r="H2451" s="218">
        <f t="shared" ref="H2451:U2451" si="2488">(H5887/H$3521)/(H9323/H$6957)</f>
        <v>0</v>
      </c>
      <c r="I2451" s="218">
        <f t="shared" si="2488"/>
        <v>0</v>
      </c>
      <c r="J2451" s="218">
        <f t="shared" si="2488"/>
        <v>0</v>
      </c>
      <c r="K2451" s="218">
        <f t="shared" si="2488"/>
        <v>0</v>
      </c>
      <c r="L2451" s="218">
        <f t="shared" si="2488"/>
        <v>0</v>
      </c>
      <c r="M2451" s="218">
        <f t="shared" si="2488"/>
        <v>0</v>
      </c>
      <c r="N2451" s="218">
        <f t="shared" si="2488"/>
        <v>0</v>
      </c>
      <c r="O2451" s="218">
        <f t="shared" si="2488"/>
        <v>0</v>
      </c>
      <c r="P2451" s="218">
        <f t="shared" si="2488"/>
        <v>2.5899057813589437</v>
      </c>
      <c r="Q2451" s="218">
        <f t="shared" si="2488"/>
        <v>3.0678711403557744</v>
      </c>
      <c r="R2451" s="218">
        <f t="shared" si="2488"/>
        <v>0</v>
      </c>
      <c r="S2451" s="218">
        <f t="shared" si="2488"/>
        <v>0</v>
      </c>
      <c r="T2451" s="218">
        <f t="shared" si="2488"/>
        <v>0</v>
      </c>
      <c r="U2451" s="218">
        <f t="shared" si="2488"/>
        <v>0</v>
      </c>
    </row>
    <row r="2452" spans="1:21" x14ac:dyDescent="0.25">
      <c r="A2452" s="57" t="s">
        <v>2242</v>
      </c>
      <c r="B2452" s="57" t="s">
        <v>8275</v>
      </c>
      <c r="C2452" s="218">
        <f t="shared" si="2481"/>
        <v>0</v>
      </c>
      <c r="D2452" s="218">
        <f t="shared" si="2481"/>
        <v>0</v>
      </c>
      <c r="E2452" s="218"/>
      <c r="F2452" s="218"/>
      <c r="G2452" s="218"/>
      <c r="H2452" s="218">
        <f t="shared" ref="H2452:U2452" si="2489">(H5888/H$3521)/(H9324/H$6957)</f>
        <v>0</v>
      </c>
      <c r="I2452" s="218">
        <f t="shared" si="2489"/>
        <v>1.0567535218442355E-3</v>
      </c>
      <c r="J2452" s="218">
        <f t="shared" si="2489"/>
        <v>1.7851165320198006E-2</v>
      </c>
      <c r="K2452" s="218">
        <f t="shared" si="2489"/>
        <v>3.4735455532472335E-2</v>
      </c>
      <c r="L2452" s="218">
        <f t="shared" si="2489"/>
        <v>0</v>
      </c>
      <c r="M2452" s="218">
        <f t="shared" si="2489"/>
        <v>2.2997648752885635E-2</v>
      </c>
      <c r="N2452" s="218">
        <f t="shared" si="2489"/>
        <v>0</v>
      </c>
      <c r="O2452" s="218">
        <f t="shared" si="2489"/>
        <v>0</v>
      </c>
      <c r="P2452" s="218">
        <f t="shared" si="2489"/>
        <v>0</v>
      </c>
      <c r="Q2452" s="218">
        <f t="shared" si="2489"/>
        <v>0</v>
      </c>
      <c r="R2452" s="218">
        <f t="shared" si="2489"/>
        <v>0</v>
      </c>
      <c r="S2452" s="218">
        <f t="shared" si="2489"/>
        <v>0.60114620547129882</v>
      </c>
      <c r="T2452" s="218">
        <f t="shared" si="2489"/>
        <v>1.2710908231010589</v>
      </c>
      <c r="U2452" s="218">
        <f t="shared" si="2489"/>
        <v>2.0443848623617278</v>
      </c>
    </row>
    <row r="2453" spans="1:21" x14ac:dyDescent="0.25">
      <c r="A2453" s="57" t="s">
        <v>2617</v>
      </c>
      <c r="B2453" s="57" t="s">
        <v>8276</v>
      </c>
      <c r="C2453" s="218">
        <f t="shared" si="2481"/>
        <v>0</v>
      </c>
      <c r="D2453" s="218">
        <f t="shared" si="2481"/>
        <v>0</v>
      </c>
      <c r="E2453" s="218"/>
      <c r="F2453" s="218"/>
      <c r="G2453" s="218"/>
      <c r="H2453" s="218">
        <f t="shared" ref="H2453:U2453" si="2490">(H5889/H$3521)/(H9325/H$6957)</f>
        <v>0.22207440686537314</v>
      </c>
      <c r="I2453" s="218">
        <f t="shared" si="2490"/>
        <v>0</v>
      </c>
      <c r="J2453" s="218">
        <f t="shared" si="2490"/>
        <v>0</v>
      </c>
      <c r="K2453" s="218">
        <f t="shared" si="2490"/>
        <v>0</v>
      </c>
      <c r="L2453" s="218">
        <f t="shared" si="2490"/>
        <v>0</v>
      </c>
      <c r="M2453" s="218">
        <f t="shared" si="2490"/>
        <v>0</v>
      </c>
      <c r="N2453" s="218">
        <f t="shared" si="2490"/>
        <v>0</v>
      </c>
      <c r="O2453" s="218">
        <f t="shared" si="2490"/>
        <v>0</v>
      </c>
      <c r="P2453" s="218">
        <f t="shared" si="2490"/>
        <v>0</v>
      </c>
      <c r="Q2453" s="218">
        <f t="shared" si="2490"/>
        <v>0</v>
      </c>
      <c r="R2453" s="218">
        <f t="shared" si="2490"/>
        <v>0</v>
      </c>
      <c r="S2453" s="218">
        <f t="shared" si="2490"/>
        <v>0</v>
      </c>
      <c r="T2453" s="218">
        <f t="shared" si="2490"/>
        <v>1.7810977459580411E-3</v>
      </c>
      <c r="U2453" s="218">
        <f t="shared" si="2490"/>
        <v>0</v>
      </c>
    </row>
    <row r="2454" spans="1:21" x14ac:dyDescent="0.25">
      <c r="A2454" s="57" t="s">
        <v>2464</v>
      </c>
      <c r="B2454" s="57" t="s">
        <v>8277</v>
      </c>
      <c r="C2454" s="218">
        <f t="shared" si="2481"/>
        <v>0</v>
      </c>
      <c r="D2454" s="218">
        <f t="shared" si="2481"/>
        <v>0</v>
      </c>
      <c r="E2454" s="218"/>
      <c r="F2454" s="218"/>
      <c r="G2454" s="218"/>
      <c r="H2454" s="218">
        <f t="shared" ref="H2454:U2454" si="2491">(H5890/H$3521)/(H9326/H$6957)</f>
        <v>0</v>
      </c>
      <c r="I2454" s="218">
        <f t="shared" si="2491"/>
        <v>0</v>
      </c>
      <c r="J2454" s="218">
        <f t="shared" si="2491"/>
        <v>0</v>
      </c>
      <c r="K2454" s="218">
        <f t="shared" si="2491"/>
        <v>0</v>
      </c>
      <c r="L2454" s="218">
        <f t="shared" si="2491"/>
        <v>0</v>
      </c>
      <c r="M2454" s="218">
        <f t="shared" si="2491"/>
        <v>1.7974119534224754E-3</v>
      </c>
      <c r="N2454" s="218">
        <f t="shared" si="2491"/>
        <v>0</v>
      </c>
      <c r="O2454" s="218">
        <f t="shared" si="2491"/>
        <v>0</v>
      </c>
      <c r="P2454" s="218">
        <f t="shared" si="2491"/>
        <v>0</v>
      </c>
      <c r="Q2454" s="218">
        <f t="shared" si="2491"/>
        <v>0</v>
      </c>
      <c r="R2454" s="218">
        <f t="shared" si="2491"/>
        <v>0</v>
      </c>
      <c r="S2454" s="218">
        <f t="shared" si="2491"/>
        <v>0</v>
      </c>
      <c r="T2454" s="218">
        <f t="shared" si="2491"/>
        <v>6.3281071235972341E-5</v>
      </c>
      <c r="U2454" s="218">
        <f t="shared" si="2491"/>
        <v>0</v>
      </c>
    </row>
    <row r="2455" spans="1:21" x14ac:dyDescent="0.25">
      <c r="A2455" s="57" t="s">
        <v>2437</v>
      </c>
      <c r="B2455" s="57" t="s">
        <v>8279</v>
      </c>
      <c r="C2455" s="218">
        <f t="shared" si="2481"/>
        <v>0</v>
      </c>
      <c r="D2455" s="218">
        <f t="shared" si="2481"/>
        <v>0</v>
      </c>
      <c r="E2455" s="218"/>
      <c r="F2455" s="218"/>
      <c r="G2455" s="218"/>
      <c r="H2455" s="218">
        <f t="shared" ref="H2455:U2455" si="2492">(H5891/H$3521)/(H9327/H$6957)</f>
        <v>0</v>
      </c>
      <c r="I2455" s="218">
        <f t="shared" si="2492"/>
        <v>0</v>
      </c>
      <c r="J2455" s="218">
        <f t="shared" si="2492"/>
        <v>0</v>
      </c>
      <c r="K2455" s="218">
        <f t="shared" si="2492"/>
        <v>0</v>
      </c>
      <c r="L2455" s="218">
        <f t="shared" si="2492"/>
        <v>5.5000272332039598E-5</v>
      </c>
      <c r="M2455" s="218">
        <f t="shared" si="2492"/>
        <v>0</v>
      </c>
      <c r="N2455" s="218">
        <f t="shared" si="2492"/>
        <v>0</v>
      </c>
      <c r="O2455" s="218">
        <f t="shared" si="2492"/>
        <v>0</v>
      </c>
      <c r="P2455" s="218">
        <f t="shared" si="2492"/>
        <v>0</v>
      </c>
      <c r="Q2455" s="218">
        <f t="shared" si="2492"/>
        <v>0</v>
      </c>
      <c r="R2455" s="218">
        <f t="shared" si="2492"/>
        <v>0</v>
      </c>
      <c r="S2455" s="218">
        <f t="shared" si="2492"/>
        <v>0</v>
      </c>
      <c r="T2455" s="218">
        <f t="shared" si="2492"/>
        <v>0</v>
      </c>
      <c r="U2455" s="218">
        <f t="shared" si="2492"/>
        <v>0</v>
      </c>
    </row>
    <row r="2456" spans="1:21" x14ac:dyDescent="0.25">
      <c r="A2456" s="57" t="s">
        <v>2949</v>
      </c>
      <c r="B2456" s="57" t="s">
        <v>8280</v>
      </c>
      <c r="C2456" s="218">
        <f t="shared" si="2481"/>
        <v>0</v>
      </c>
      <c r="D2456" s="218">
        <f t="shared" si="2481"/>
        <v>0</v>
      </c>
      <c r="E2456" s="218"/>
      <c r="F2456" s="218"/>
      <c r="G2456" s="218"/>
      <c r="H2456" s="218">
        <f t="shared" ref="H2456:U2456" si="2493">(H5892/H$3521)/(H9328/H$6957)</f>
        <v>0</v>
      </c>
      <c r="I2456" s="218">
        <f t="shared" si="2493"/>
        <v>0</v>
      </c>
      <c r="J2456" s="218">
        <f t="shared" si="2493"/>
        <v>0</v>
      </c>
      <c r="K2456" s="218">
        <f t="shared" si="2493"/>
        <v>0</v>
      </c>
      <c r="L2456" s="218">
        <f t="shared" si="2493"/>
        <v>0</v>
      </c>
      <c r="M2456" s="218">
        <f t="shared" si="2493"/>
        <v>0</v>
      </c>
      <c r="N2456" s="218">
        <f t="shared" si="2493"/>
        <v>0</v>
      </c>
      <c r="O2456" s="218">
        <f t="shared" si="2493"/>
        <v>0</v>
      </c>
      <c r="P2456" s="218">
        <f t="shared" si="2493"/>
        <v>0</v>
      </c>
      <c r="Q2456" s="218">
        <f t="shared" si="2493"/>
        <v>0</v>
      </c>
      <c r="R2456" s="218">
        <f t="shared" si="2493"/>
        <v>0</v>
      </c>
      <c r="S2456" s="218">
        <f t="shared" si="2493"/>
        <v>0</v>
      </c>
      <c r="T2456" s="218">
        <f t="shared" si="2493"/>
        <v>2.3423842474996343E-5</v>
      </c>
      <c r="U2456" s="218">
        <f t="shared" si="2493"/>
        <v>2.000356501914395E-3</v>
      </c>
    </row>
    <row r="2457" spans="1:21" x14ac:dyDescent="0.25">
      <c r="A2457" s="57" t="s">
        <v>2115</v>
      </c>
      <c r="B2457" s="57" t="s">
        <v>8281</v>
      </c>
      <c r="C2457" s="218">
        <f t="shared" si="2481"/>
        <v>0</v>
      </c>
      <c r="D2457" s="218">
        <f t="shared" si="2481"/>
        <v>0</v>
      </c>
      <c r="E2457" s="218"/>
      <c r="F2457" s="218"/>
      <c r="G2457" s="218"/>
      <c r="H2457" s="218">
        <f t="shared" ref="H2457:U2457" si="2494">(H5893/H$3521)/(H9329/H$6957)</f>
        <v>0</v>
      </c>
      <c r="I2457" s="218">
        <f t="shared" si="2494"/>
        <v>3.0713672574948222E-4</v>
      </c>
      <c r="J2457" s="218">
        <f t="shared" si="2494"/>
        <v>2.6516768610350579E-3</v>
      </c>
      <c r="K2457" s="218">
        <f t="shared" si="2494"/>
        <v>0</v>
      </c>
      <c r="L2457" s="218">
        <f t="shared" si="2494"/>
        <v>0</v>
      </c>
      <c r="M2457" s="218">
        <f t="shared" si="2494"/>
        <v>9.0438894101131061E-3</v>
      </c>
      <c r="N2457" s="218">
        <f t="shared" si="2494"/>
        <v>1.5284006864074448E-5</v>
      </c>
      <c r="O2457" s="218">
        <f t="shared" si="2494"/>
        <v>0</v>
      </c>
      <c r="P2457" s="218">
        <f t="shared" si="2494"/>
        <v>6.2183347898643344E-4</v>
      </c>
      <c r="Q2457" s="218">
        <f t="shared" si="2494"/>
        <v>0</v>
      </c>
      <c r="R2457" s="218">
        <f t="shared" si="2494"/>
        <v>9.1047398265934149E-6</v>
      </c>
      <c r="S2457" s="218">
        <f t="shared" si="2494"/>
        <v>0</v>
      </c>
      <c r="T2457" s="218">
        <f t="shared" si="2494"/>
        <v>0.29995006866603929</v>
      </c>
      <c r="U2457" s="218">
        <f t="shared" si="2494"/>
        <v>6.5853136507287094E-2</v>
      </c>
    </row>
    <row r="2458" spans="1:21" x14ac:dyDescent="0.25">
      <c r="A2458" s="57" t="s">
        <v>1162</v>
      </c>
      <c r="B2458" s="57" t="s">
        <v>8282</v>
      </c>
      <c r="C2458" s="218">
        <f t="shared" si="2481"/>
        <v>0</v>
      </c>
      <c r="D2458" s="218">
        <f t="shared" si="2481"/>
        <v>0</v>
      </c>
      <c r="E2458" s="218"/>
      <c r="F2458" s="218"/>
      <c r="G2458" s="218"/>
      <c r="H2458" s="218">
        <f t="shared" ref="H2458:U2458" si="2495">(H5894/H$3521)/(H9330/H$6957)</f>
        <v>0</v>
      </c>
      <c r="I2458" s="218">
        <f t="shared" si="2495"/>
        <v>1.017576937777352</v>
      </c>
      <c r="J2458" s="218">
        <f t="shared" si="2495"/>
        <v>0</v>
      </c>
      <c r="K2458" s="218">
        <f t="shared" si="2495"/>
        <v>0</v>
      </c>
      <c r="L2458" s="218">
        <f t="shared" si="2495"/>
        <v>0</v>
      </c>
      <c r="M2458" s="218">
        <f t="shared" si="2495"/>
        <v>0</v>
      </c>
      <c r="N2458" s="218">
        <f t="shared" si="2495"/>
        <v>0</v>
      </c>
      <c r="O2458" s="218">
        <f t="shared" si="2495"/>
        <v>0</v>
      </c>
      <c r="P2458" s="218">
        <f t="shared" si="2495"/>
        <v>0</v>
      </c>
      <c r="Q2458" s="218">
        <f t="shared" si="2495"/>
        <v>0</v>
      </c>
      <c r="R2458" s="218">
        <f t="shared" si="2495"/>
        <v>0</v>
      </c>
      <c r="S2458" s="218">
        <f t="shared" si="2495"/>
        <v>0</v>
      </c>
      <c r="T2458" s="218">
        <f t="shared" si="2495"/>
        <v>0</v>
      </c>
      <c r="U2458" s="218">
        <f t="shared" si="2495"/>
        <v>0</v>
      </c>
    </row>
    <row r="2459" spans="1:21" x14ac:dyDescent="0.25">
      <c r="A2459" s="57" t="s">
        <v>437</v>
      </c>
      <c r="B2459" s="57" t="s">
        <v>8283</v>
      </c>
      <c r="C2459" s="218">
        <f t="shared" si="2481"/>
        <v>0.28621317735161439</v>
      </c>
      <c r="D2459" s="218">
        <f t="shared" si="2481"/>
        <v>1.0812805714281997</v>
      </c>
      <c r="E2459" s="218"/>
      <c r="F2459" s="218"/>
      <c r="G2459" s="218"/>
      <c r="H2459" s="218">
        <f t="shared" ref="H2459:U2459" si="2496">(H5895/H$3521)/(H9331/H$6957)</f>
        <v>1.2872476565922423E-2</v>
      </c>
      <c r="I2459" s="218">
        <f t="shared" si="2496"/>
        <v>0.56492539754380422</v>
      </c>
      <c r="J2459" s="218">
        <f t="shared" si="2496"/>
        <v>0.42469586809190718</v>
      </c>
      <c r="K2459" s="218">
        <f t="shared" si="2496"/>
        <v>0.1412927221612934</v>
      </c>
      <c r="L2459" s="218">
        <f t="shared" si="2496"/>
        <v>8.8157512236567953E-2</v>
      </c>
      <c r="M2459" s="218">
        <f t="shared" si="2496"/>
        <v>0.13427698469388688</v>
      </c>
      <c r="N2459" s="218">
        <f t="shared" si="2496"/>
        <v>0.16676748402889954</v>
      </c>
      <c r="O2459" s="218">
        <f t="shared" si="2496"/>
        <v>0.16154318276528182</v>
      </c>
      <c r="P2459" s="218">
        <f t="shared" si="2496"/>
        <v>8.8247638721004454E-2</v>
      </c>
      <c r="Q2459" s="218">
        <f t="shared" si="2496"/>
        <v>0.34733509498123599</v>
      </c>
      <c r="R2459" s="218">
        <f t="shared" si="2496"/>
        <v>0</v>
      </c>
      <c r="S2459" s="218">
        <f t="shared" si="2496"/>
        <v>0.3131806994356347</v>
      </c>
      <c r="T2459" s="218">
        <f t="shared" si="2496"/>
        <v>0.13072880901119338</v>
      </c>
      <c r="U2459" s="218">
        <f t="shared" si="2496"/>
        <v>0.25055968242278165</v>
      </c>
    </row>
    <row r="2460" spans="1:21" x14ac:dyDescent="0.25">
      <c r="A2460" s="57" t="s">
        <v>850</v>
      </c>
      <c r="B2460" s="57" t="s">
        <v>8284</v>
      </c>
      <c r="C2460" s="218">
        <f t="shared" si="2481"/>
        <v>0</v>
      </c>
      <c r="D2460" s="218">
        <f t="shared" si="2481"/>
        <v>0</v>
      </c>
      <c r="E2460" s="218"/>
      <c r="F2460" s="218"/>
      <c r="G2460" s="218"/>
      <c r="H2460" s="218">
        <f t="shared" ref="H2460:U2460" si="2497">(H5896/H$3521)/(H9332/H$6957)</f>
        <v>0</v>
      </c>
      <c r="I2460" s="218">
        <f t="shared" si="2497"/>
        <v>0</v>
      </c>
      <c r="J2460" s="218">
        <f t="shared" si="2497"/>
        <v>3.0373718167677748E-2</v>
      </c>
      <c r="K2460" s="218">
        <f t="shared" si="2497"/>
        <v>0</v>
      </c>
      <c r="L2460" s="218">
        <f t="shared" si="2497"/>
        <v>0</v>
      </c>
      <c r="M2460" s="218">
        <f t="shared" si="2497"/>
        <v>2.3609894204077481E-3</v>
      </c>
      <c r="N2460" s="218">
        <f t="shared" si="2497"/>
        <v>0</v>
      </c>
      <c r="O2460" s="218">
        <f t="shared" si="2497"/>
        <v>0.18819511649012663</v>
      </c>
      <c r="P2460" s="218">
        <f t="shared" si="2497"/>
        <v>0.87623187686885107</v>
      </c>
      <c r="Q2460" s="218">
        <f t="shared" si="2497"/>
        <v>0</v>
      </c>
      <c r="R2460" s="218">
        <f t="shared" si="2497"/>
        <v>0</v>
      </c>
      <c r="S2460" s="218">
        <f t="shared" si="2497"/>
        <v>0</v>
      </c>
      <c r="T2460" s="218">
        <f t="shared" si="2497"/>
        <v>0.44008835700718074</v>
      </c>
      <c r="U2460" s="218">
        <f t="shared" si="2497"/>
        <v>1.9775018494220045</v>
      </c>
    </row>
    <row r="2461" spans="1:21" x14ac:dyDescent="0.25">
      <c r="A2461" s="57" t="s">
        <v>664</v>
      </c>
      <c r="B2461" s="57" t="s">
        <v>8285</v>
      </c>
      <c r="C2461" s="218">
        <f t="shared" si="2481"/>
        <v>3.7818998866932843</v>
      </c>
      <c r="D2461" s="218">
        <f t="shared" si="2481"/>
        <v>3.0132528886804471</v>
      </c>
      <c r="E2461" s="218"/>
      <c r="F2461" s="218"/>
      <c r="G2461" s="218"/>
      <c r="H2461" s="218">
        <f t="shared" ref="H2461:U2461" si="2498">(H5897/H$3521)/(H9333/H$6957)</f>
        <v>5.7479791215425209</v>
      </c>
      <c r="I2461" s="218">
        <f t="shared" si="2498"/>
        <v>0.56048818915891452</v>
      </c>
      <c r="J2461" s="218">
        <f t="shared" si="2498"/>
        <v>2.4118021013384889</v>
      </c>
      <c r="K2461" s="218">
        <f t="shared" si="2498"/>
        <v>2.1070193185112749</v>
      </c>
      <c r="L2461" s="218">
        <f t="shared" si="2498"/>
        <v>0.17082391449206197</v>
      </c>
      <c r="M2461" s="218">
        <f t="shared" si="2498"/>
        <v>1.8237547594612544</v>
      </c>
      <c r="N2461" s="218">
        <f t="shared" si="2498"/>
        <v>0.70005178116564126</v>
      </c>
      <c r="O2461" s="218">
        <f t="shared" si="2498"/>
        <v>2.5854073594175211E-2</v>
      </c>
      <c r="P2461" s="218">
        <f t="shared" si="2498"/>
        <v>8.7827872259560583E-2</v>
      </c>
      <c r="Q2461" s="218">
        <f t="shared" si="2498"/>
        <v>0.32622987480371624</v>
      </c>
      <c r="R2461" s="218">
        <f t="shared" si="2498"/>
        <v>6.6608057973488163E-2</v>
      </c>
      <c r="S2461" s="218">
        <f t="shared" si="2498"/>
        <v>0.71859568275104235</v>
      </c>
      <c r="T2461" s="218">
        <f t="shared" si="2498"/>
        <v>0.59129909623355592</v>
      </c>
      <c r="U2461" s="218">
        <f t="shared" si="2498"/>
        <v>2.527508873388277E-3</v>
      </c>
    </row>
    <row r="2462" spans="1:21" x14ac:dyDescent="0.25">
      <c r="A2462" s="57" t="s">
        <v>2272</v>
      </c>
      <c r="B2462" s="57" t="s">
        <v>8286</v>
      </c>
      <c r="C2462" s="218">
        <f t="shared" si="2481"/>
        <v>0</v>
      </c>
      <c r="D2462" s="218">
        <f t="shared" si="2481"/>
        <v>0</v>
      </c>
      <c r="E2462" s="218"/>
      <c r="F2462" s="218"/>
      <c r="G2462" s="218"/>
      <c r="H2462" s="218">
        <f t="shared" ref="H2462:U2462" si="2499">(H5898/H$3521)/(H9334/H$6957)</f>
        <v>0</v>
      </c>
      <c r="I2462" s="218">
        <f t="shared" si="2499"/>
        <v>0</v>
      </c>
      <c r="J2462" s="218">
        <f t="shared" si="2499"/>
        <v>0</v>
      </c>
      <c r="K2462" s="218">
        <f t="shared" si="2499"/>
        <v>0</v>
      </c>
      <c r="L2462" s="218">
        <f t="shared" si="2499"/>
        <v>0</v>
      </c>
      <c r="M2462" s="218">
        <f t="shared" si="2499"/>
        <v>0</v>
      </c>
      <c r="N2462" s="218">
        <f t="shared" si="2499"/>
        <v>0</v>
      </c>
      <c r="O2462" s="218">
        <f t="shared" si="2499"/>
        <v>3.7903521042079924E-3</v>
      </c>
      <c r="P2462" s="218">
        <f t="shared" si="2499"/>
        <v>4.1446188583445009E-4</v>
      </c>
      <c r="Q2462" s="218">
        <f t="shared" si="2499"/>
        <v>0</v>
      </c>
      <c r="R2462" s="218">
        <f t="shared" si="2499"/>
        <v>0</v>
      </c>
      <c r="S2462" s="218">
        <f t="shared" si="2499"/>
        <v>0</v>
      </c>
      <c r="T2462" s="218">
        <f t="shared" si="2499"/>
        <v>0.44583164105934914</v>
      </c>
      <c r="U2462" s="218">
        <f t="shared" si="2499"/>
        <v>0</v>
      </c>
    </row>
    <row r="2463" spans="1:21" x14ac:dyDescent="0.25">
      <c r="A2463" s="57" t="s">
        <v>978</v>
      </c>
      <c r="B2463" s="57" t="s">
        <v>8287</v>
      </c>
      <c r="C2463" s="218">
        <f t="shared" si="2481"/>
        <v>0</v>
      </c>
      <c r="D2463" s="218">
        <f t="shared" si="2481"/>
        <v>0</v>
      </c>
      <c r="E2463" s="218"/>
      <c r="F2463" s="218"/>
      <c r="G2463" s="218"/>
      <c r="H2463" s="218">
        <f t="shared" ref="H2463:U2463" si="2500">(H5899/H$3521)/(H9335/H$6957)</f>
        <v>0</v>
      </c>
      <c r="I2463" s="218">
        <f t="shared" si="2500"/>
        <v>0</v>
      </c>
      <c r="J2463" s="218">
        <f t="shared" si="2500"/>
        <v>0.16622699096523719</v>
      </c>
      <c r="K2463" s="218">
        <f t="shared" si="2500"/>
        <v>0</v>
      </c>
      <c r="L2463" s="218">
        <f t="shared" si="2500"/>
        <v>0</v>
      </c>
      <c r="M2463" s="218">
        <f t="shared" si="2500"/>
        <v>0</v>
      </c>
      <c r="N2463" s="218">
        <f t="shared" si="2500"/>
        <v>1.3347822646142145</v>
      </c>
      <c r="O2463" s="218">
        <f t="shared" si="2500"/>
        <v>0</v>
      </c>
      <c r="P2463" s="218">
        <f t="shared" si="2500"/>
        <v>0</v>
      </c>
      <c r="Q2463" s="218">
        <f t="shared" si="2500"/>
        <v>0</v>
      </c>
      <c r="R2463" s="218">
        <f t="shared" si="2500"/>
        <v>0</v>
      </c>
      <c r="S2463" s="218">
        <f t="shared" si="2500"/>
        <v>0</v>
      </c>
      <c r="T2463" s="218">
        <f t="shared" si="2500"/>
        <v>0</v>
      </c>
      <c r="U2463" s="218">
        <f t="shared" si="2500"/>
        <v>0</v>
      </c>
    </row>
    <row r="2464" spans="1:21" x14ac:dyDescent="0.25">
      <c r="A2464" s="57" t="s">
        <v>1422</v>
      </c>
      <c r="B2464" s="57" t="s">
        <v>8288</v>
      </c>
      <c r="C2464" s="218">
        <f t="shared" si="2481"/>
        <v>0</v>
      </c>
      <c r="D2464" s="218">
        <f t="shared" si="2481"/>
        <v>0</v>
      </c>
      <c r="E2464" s="218"/>
      <c r="F2464" s="218"/>
      <c r="G2464" s="218"/>
      <c r="H2464" s="218">
        <f t="shared" ref="H2464:U2464" si="2501">(H5900/H$3521)/(H9336/H$6957)</f>
        <v>0</v>
      </c>
      <c r="I2464" s="218">
        <f t="shared" si="2501"/>
        <v>0.16423322453091116</v>
      </c>
      <c r="J2464" s="218">
        <f t="shared" si="2501"/>
        <v>0</v>
      </c>
      <c r="K2464" s="218">
        <f t="shared" si="2501"/>
        <v>3.2413740962142612E-2</v>
      </c>
      <c r="L2464" s="218">
        <f t="shared" si="2501"/>
        <v>0</v>
      </c>
      <c r="M2464" s="218">
        <f t="shared" si="2501"/>
        <v>0</v>
      </c>
      <c r="N2464" s="218">
        <f t="shared" si="2501"/>
        <v>7.3080093026606383E-2</v>
      </c>
      <c r="O2464" s="218">
        <f t="shared" si="2501"/>
        <v>0</v>
      </c>
      <c r="P2464" s="218">
        <f t="shared" si="2501"/>
        <v>9.7386391360947625E-3</v>
      </c>
      <c r="Q2464" s="218">
        <f t="shared" si="2501"/>
        <v>0</v>
      </c>
      <c r="R2464" s="218">
        <f t="shared" si="2501"/>
        <v>0</v>
      </c>
      <c r="S2464" s="218">
        <f t="shared" si="2501"/>
        <v>0</v>
      </c>
      <c r="T2464" s="218">
        <f t="shared" si="2501"/>
        <v>0</v>
      </c>
      <c r="U2464" s="218">
        <f t="shared" si="2501"/>
        <v>0</v>
      </c>
    </row>
    <row r="2465" spans="1:21" x14ac:dyDescent="0.25">
      <c r="A2465" s="57" t="s">
        <v>3010</v>
      </c>
      <c r="B2465" s="57" t="s">
        <v>8291</v>
      </c>
      <c r="C2465" s="218">
        <f t="shared" ref="C2465:D2484" si="2502">(C5901/C$3521)/(C9337/C$6957)</f>
        <v>0</v>
      </c>
      <c r="D2465" s="218">
        <f t="shared" si="2502"/>
        <v>0</v>
      </c>
      <c r="E2465" s="218"/>
      <c r="F2465" s="218"/>
      <c r="G2465" s="218"/>
      <c r="H2465" s="218">
        <f t="shared" ref="H2465:U2465" si="2503">(H5901/H$3521)/(H9337/H$6957)</f>
        <v>0</v>
      </c>
      <c r="I2465" s="218">
        <f t="shared" si="2503"/>
        <v>5.4542102534206167</v>
      </c>
      <c r="J2465" s="218">
        <f t="shared" si="2503"/>
        <v>0</v>
      </c>
      <c r="K2465" s="218">
        <f t="shared" si="2503"/>
        <v>0</v>
      </c>
      <c r="L2465" s="218">
        <f t="shared" si="2503"/>
        <v>0</v>
      </c>
      <c r="M2465" s="218">
        <f t="shared" si="2503"/>
        <v>0</v>
      </c>
      <c r="N2465" s="218">
        <f t="shared" si="2503"/>
        <v>0</v>
      </c>
      <c r="O2465" s="218">
        <f t="shared" si="2503"/>
        <v>5.5639788090840088E-3</v>
      </c>
      <c r="P2465" s="218">
        <f t="shared" si="2503"/>
        <v>0</v>
      </c>
      <c r="Q2465" s="218">
        <f t="shared" si="2503"/>
        <v>0.1135603017257565</v>
      </c>
      <c r="R2465" s="218">
        <f t="shared" si="2503"/>
        <v>0</v>
      </c>
      <c r="S2465" s="218">
        <f t="shared" si="2503"/>
        <v>0</v>
      </c>
      <c r="T2465" s="218">
        <f t="shared" si="2503"/>
        <v>0</v>
      </c>
      <c r="U2465" s="218">
        <f t="shared" si="2503"/>
        <v>0</v>
      </c>
    </row>
    <row r="2466" spans="1:21" x14ac:dyDescent="0.25">
      <c r="A2466" s="57" t="s">
        <v>1371</v>
      </c>
      <c r="B2466" s="57" t="s">
        <v>8292</v>
      </c>
      <c r="C2466" s="218">
        <f t="shared" si="2502"/>
        <v>0</v>
      </c>
      <c r="D2466" s="218">
        <f t="shared" si="2502"/>
        <v>0</v>
      </c>
      <c r="E2466" s="218"/>
      <c r="F2466" s="218"/>
      <c r="G2466" s="218"/>
      <c r="H2466" s="218">
        <f t="shared" ref="H2466:U2466" si="2504">(H5902/H$3521)/(H9338/H$6957)</f>
        <v>0</v>
      </c>
      <c r="I2466" s="218">
        <f t="shared" si="2504"/>
        <v>0.19013387133654039</v>
      </c>
      <c r="J2466" s="218">
        <f t="shared" si="2504"/>
        <v>0</v>
      </c>
      <c r="K2466" s="218">
        <f t="shared" si="2504"/>
        <v>0.49845757359781673</v>
      </c>
      <c r="L2466" s="218">
        <f t="shared" si="2504"/>
        <v>0</v>
      </c>
      <c r="M2466" s="218">
        <f t="shared" si="2504"/>
        <v>2.8879007339648206</v>
      </c>
      <c r="N2466" s="218">
        <f t="shared" si="2504"/>
        <v>3.6419424010082979</v>
      </c>
      <c r="O2466" s="218">
        <f t="shared" si="2504"/>
        <v>0</v>
      </c>
      <c r="P2466" s="218">
        <f t="shared" si="2504"/>
        <v>0</v>
      </c>
      <c r="Q2466" s="218">
        <f t="shared" si="2504"/>
        <v>0.24679780706488669</v>
      </c>
      <c r="R2466" s="218">
        <f t="shared" si="2504"/>
        <v>0</v>
      </c>
      <c r="S2466" s="218">
        <f t="shared" si="2504"/>
        <v>0</v>
      </c>
      <c r="T2466" s="218">
        <f t="shared" si="2504"/>
        <v>0.20372964690148238</v>
      </c>
      <c r="U2466" s="218">
        <f t="shared" si="2504"/>
        <v>2.3661070105070396E-2</v>
      </c>
    </row>
    <row r="2467" spans="1:21" x14ac:dyDescent="0.25">
      <c r="A2467" s="57" t="s">
        <v>761</v>
      </c>
      <c r="B2467" s="57" t="s">
        <v>8293</v>
      </c>
      <c r="C2467" s="218">
        <f t="shared" si="2502"/>
        <v>8.2504761757913964E-2</v>
      </c>
      <c r="D2467" s="218">
        <f t="shared" si="2502"/>
        <v>0.41149809053376507</v>
      </c>
      <c r="E2467" s="218"/>
      <c r="F2467" s="218"/>
      <c r="G2467" s="218"/>
      <c r="H2467" s="218">
        <f t="shared" ref="H2467:U2467" si="2505">(H5903/H$3521)/(H9339/H$6957)</f>
        <v>6.3864395354622214</v>
      </c>
      <c r="I2467" s="218">
        <f t="shared" si="2505"/>
        <v>0.12213335664815834</v>
      </c>
      <c r="J2467" s="218">
        <f t="shared" si="2505"/>
        <v>7.3239046232052962E-2</v>
      </c>
      <c r="K2467" s="218">
        <f t="shared" si="2505"/>
        <v>0</v>
      </c>
      <c r="L2467" s="218">
        <f t="shared" si="2505"/>
        <v>0.12140955354925513</v>
      </c>
      <c r="M2467" s="218">
        <f t="shared" si="2505"/>
        <v>0.82897431902084195</v>
      </c>
      <c r="N2467" s="218">
        <f t="shared" si="2505"/>
        <v>9.2188411991607584</v>
      </c>
      <c r="O2467" s="218">
        <f t="shared" si="2505"/>
        <v>16.951084445521822</v>
      </c>
      <c r="P2467" s="218">
        <f t="shared" si="2505"/>
        <v>17.655365053438494</v>
      </c>
      <c r="Q2467" s="218">
        <f t="shared" si="2505"/>
        <v>5.4870479451108425</v>
      </c>
      <c r="R2467" s="218">
        <f t="shared" si="2505"/>
        <v>13.25623222283377</v>
      </c>
      <c r="S2467" s="218">
        <f t="shared" si="2505"/>
        <v>9.3944553325628242</v>
      </c>
      <c r="T2467" s="218">
        <f t="shared" si="2505"/>
        <v>3.8679703646000783</v>
      </c>
      <c r="U2467" s="218">
        <f t="shared" si="2505"/>
        <v>8.7206028195497662</v>
      </c>
    </row>
    <row r="2468" spans="1:21" x14ac:dyDescent="0.25">
      <c r="A2468" s="57" t="s">
        <v>1217</v>
      </c>
      <c r="B2468" s="57" t="s">
        <v>8295</v>
      </c>
      <c r="C2468" s="218">
        <f t="shared" si="2502"/>
        <v>0</v>
      </c>
      <c r="D2468" s="218">
        <f t="shared" si="2502"/>
        <v>0</v>
      </c>
      <c r="E2468" s="218"/>
      <c r="F2468" s="218"/>
      <c r="G2468" s="218"/>
      <c r="H2468" s="218">
        <f t="shared" ref="H2468:U2468" si="2506">(H5904/H$3521)/(H9340/H$6957)</f>
        <v>0</v>
      </c>
      <c r="I2468" s="218">
        <f t="shared" si="2506"/>
        <v>0</v>
      </c>
      <c r="J2468" s="218">
        <f t="shared" si="2506"/>
        <v>0</v>
      </c>
      <c r="K2468" s="218">
        <f t="shared" si="2506"/>
        <v>9.3252426178967174E-3</v>
      </c>
      <c r="L2468" s="218">
        <f t="shared" si="2506"/>
        <v>0</v>
      </c>
      <c r="M2468" s="218">
        <f t="shared" si="2506"/>
        <v>0</v>
      </c>
      <c r="N2468" s="218">
        <f t="shared" si="2506"/>
        <v>3.1039542565500108E-2</v>
      </c>
      <c r="O2468" s="218">
        <f t="shared" si="2506"/>
        <v>0</v>
      </c>
      <c r="P2468" s="218">
        <f t="shared" si="2506"/>
        <v>3.8783409760663754E-3</v>
      </c>
      <c r="Q2468" s="218">
        <f t="shared" si="2506"/>
        <v>0</v>
      </c>
      <c r="R2468" s="218">
        <f t="shared" si="2506"/>
        <v>0</v>
      </c>
      <c r="S2468" s="218">
        <f t="shared" si="2506"/>
        <v>0</v>
      </c>
      <c r="T2468" s="218">
        <f t="shared" si="2506"/>
        <v>2.8439299626347371E-2</v>
      </c>
      <c r="U2468" s="218">
        <f t="shared" si="2506"/>
        <v>0</v>
      </c>
    </row>
    <row r="2469" spans="1:21" x14ac:dyDescent="0.25">
      <c r="A2469" s="57" t="s">
        <v>2129</v>
      </c>
      <c r="B2469" s="57" t="s">
        <v>8296</v>
      </c>
      <c r="C2469" s="218">
        <f t="shared" si="2502"/>
        <v>3.9535506513638631E-3</v>
      </c>
      <c r="D2469" s="218">
        <f t="shared" si="2502"/>
        <v>9.2559166208186092E-2</v>
      </c>
      <c r="E2469" s="218"/>
      <c r="F2469" s="218"/>
      <c r="G2469" s="218"/>
      <c r="H2469" s="218">
        <f t="shared" ref="H2469:U2469" si="2507">(H5905/H$3521)/(H9341/H$6957)</f>
        <v>0</v>
      </c>
      <c r="I2469" s="218">
        <f t="shared" si="2507"/>
        <v>0.27078991248566037</v>
      </c>
      <c r="J2469" s="218">
        <f t="shared" si="2507"/>
        <v>0.2135398988452484</v>
      </c>
      <c r="K2469" s="218">
        <f t="shared" si="2507"/>
        <v>0.45484707038499528</v>
      </c>
      <c r="L2469" s="218">
        <f t="shared" si="2507"/>
        <v>0.55930886897841103</v>
      </c>
      <c r="M2469" s="218">
        <f t="shared" si="2507"/>
        <v>0.77595967387683373</v>
      </c>
      <c r="N2469" s="218">
        <f t="shared" si="2507"/>
        <v>0.18949986832369273</v>
      </c>
      <c r="O2469" s="218">
        <f t="shared" si="2507"/>
        <v>0.82430819476644246</v>
      </c>
      <c r="P2469" s="218">
        <f t="shared" si="2507"/>
        <v>0.48991687044479537</v>
      </c>
      <c r="Q2469" s="218">
        <f t="shared" si="2507"/>
        <v>2.2485413050955358</v>
      </c>
      <c r="R2469" s="218">
        <f t="shared" si="2507"/>
        <v>0.50843683428910247</v>
      </c>
      <c r="S2469" s="218">
        <f t="shared" si="2507"/>
        <v>0.29644266499956401</v>
      </c>
      <c r="T2469" s="218">
        <f t="shared" si="2507"/>
        <v>0.43279331782806096</v>
      </c>
      <c r="U2469" s="218">
        <f t="shared" si="2507"/>
        <v>0.12029629848281173</v>
      </c>
    </row>
    <row r="2470" spans="1:21" x14ac:dyDescent="0.25">
      <c r="A2470" s="57" t="s">
        <v>1387</v>
      </c>
      <c r="B2470" s="57" t="s">
        <v>8297</v>
      </c>
      <c r="C2470" s="218">
        <f t="shared" si="2502"/>
        <v>0</v>
      </c>
      <c r="D2470" s="218">
        <f t="shared" si="2502"/>
        <v>0</v>
      </c>
      <c r="E2470" s="218"/>
      <c r="F2470" s="218"/>
      <c r="G2470" s="218"/>
      <c r="H2470" s="218">
        <f t="shared" ref="H2470:U2470" si="2508">(H5906/H$3521)/(H9342/H$6957)</f>
        <v>2.4947643692035889E-2</v>
      </c>
      <c r="I2470" s="218">
        <f t="shared" si="2508"/>
        <v>0.27589754506521025</v>
      </c>
      <c r="J2470" s="218">
        <f t="shared" si="2508"/>
        <v>0</v>
      </c>
      <c r="K2470" s="218">
        <f t="shared" si="2508"/>
        <v>0</v>
      </c>
      <c r="L2470" s="218">
        <f t="shared" si="2508"/>
        <v>0</v>
      </c>
      <c r="M2470" s="218">
        <f t="shared" si="2508"/>
        <v>0</v>
      </c>
      <c r="N2470" s="218">
        <f t="shared" si="2508"/>
        <v>0</v>
      </c>
      <c r="O2470" s="218">
        <f t="shared" si="2508"/>
        <v>1.005166173552521E-2</v>
      </c>
      <c r="P2470" s="218">
        <f t="shared" si="2508"/>
        <v>0</v>
      </c>
      <c r="Q2470" s="218">
        <f t="shared" si="2508"/>
        <v>0</v>
      </c>
      <c r="R2470" s="218">
        <f t="shared" si="2508"/>
        <v>0</v>
      </c>
      <c r="S2470" s="218">
        <f t="shared" si="2508"/>
        <v>0</v>
      </c>
      <c r="T2470" s="218">
        <f t="shared" si="2508"/>
        <v>0</v>
      </c>
      <c r="U2470" s="218">
        <f t="shared" si="2508"/>
        <v>0</v>
      </c>
    </row>
    <row r="2471" spans="1:21" x14ac:dyDescent="0.25">
      <c r="A2471" s="57" t="s">
        <v>2378</v>
      </c>
      <c r="B2471" s="57" t="s">
        <v>8298</v>
      </c>
      <c r="C2471" s="218">
        <f t="shared" si="2502"/>
        <v>0</v>
      </c>
      <c r="D2471" s="218">
        <f t="shared" si="2502"/>
        <v>0</v>
      </c>
      <c r="E2471" s="218"/>
      <c r="F2471" s="218"/>
      <c r="G2471" s="218"/>
      <c r="H2471" s="218">
        <f t="shared" ref="H2471:U2471" si="2509">(H5907/H$3521)/(H9343/H$6957)</f>
        <v>0</v>
      </c>
      <c r="I2471" s="218">
        <f t="shared" si="2509"/>
        <v>0</v>
      </c>
      <c r="J2471" s="218">
        <f t="shared" si="2509"/>
        <v>1.0592107551882508E-2</v>
      </c>
      <c r="K2471" s="218">
        <f t="shared" si="2509"/>
        <v>0</v>
      </c>
      <c r="L2471" s="218">
        <f t="shared" si="2509"/>
        <v>0</v>
      </c>
      <c r="M2471" s="218">
        <f t="shared" si="2509"/>
        <v>0</v>
      </c>
      <c r="N2471" s="218">
        <f t="shared" si="2509"/>
        <v>0</v>
      </c>
      <c r="O2471" s="218">
        <f t="shared" si="2509"/>
        <v>0.16499078545551502</v>
      </c>
      <c r="P2471" s="218">
        <f t="shared" si="2509"/>
        <v>0.45626020844518728</v>
      </c>
      <c r="Q2471" s="218">
        <f t="shared" si="2509"/>
        <v>0.36684970367435343</v>
      </c>
      <c r="R2471" s="218">
        <f t="shared" si="2509"/>
        <v>0.50041791625948173</v>
      </c>
      <c r="S2471" s="218">
        <f t="shared" si="2509"/>
        <v>4.3790794252458839E-2</v>
      </c>
      <c r="T2471" s="218">
        <f t="shared" si="2509"/>
        <v>2.6045749421134533E-3</v>
      </c>
      <c r="U2471" s="218">
        <f t="shared" si="2509"/>
        <v>0.80219436706113623</v>
      </c>
    </row>
    <row r="2472" spans="1:21" x14ac:dyDescent="0.25">
      <c r="A2472" s="57" t="s">
        <v>2435</v>
      </c>
      <c r="B2472" s="57" t="s">
        <v>8299</v>
      </c>
      <c r="C2472" s="218">
        <f t="shared" si="2502"/>
        <v>0</v>
      </c>
      <c r="D2472" s="218">
        <f t="shared" si="2502"/>
        <v>0</v>
      </c>
      <c r="E2472" s="218"/>
      <c r="F2472" s="218"/>
      <c r="G2472" s="218"/>
      <c r="H2472" s="218">
        <f t="shared" ref="H2472:U2472" si="2510">(H5908/H$3521)/(H9344/H$6957)</f>
        <v>0</v>
      </c>
      <c r="I2472" s="218">
        <f t="shared" si="2510"/>
        <v>0.65223461652272319</v>
      </c>
      <c r="J2472" s="218">
        <f t="shared" si="2510"/>
        <v>0</v>
      </c>
      <c r="K2472" s="218">
        <f t="shared" si="2510"/>
        <v>0</v>
      </c>
      <c r="L2472" s="218">
        <f t="shared" si="2510"/>
        <v>0</v>
      </c>
      <c r="M2472" s="218">
        <f t="shared" si="2510"/>
        <v>0</v>
      </c>
      <c r="N2472" s="218">
        <f t="shared" si="2510"/>
        <v>0</v>
      </c>
      <c r="O2472" s="218">
        <f t="shared" si="2510"/>
        <v>0</v>
      </c>
      <c r="P2472" s="218">
        <f t="shared" si="2510"/>
        <v>0</v>
      </c>
      <c r="Q2472" s="218">
        <f t="shared" si="2510"/>
        <v>0.109361629467355</v>
      </c>
      <c r="R2472" s="218">
        <f t="shared" si="2510"/>
        <v>0</v>
      </c>
      <c r="S2472" s="218">
        <f t="shared" si="2510"/>
        <v>0</v>
      </c>
      <c r="T2472" s="218">
        <f t="shared" si="2510"/>
        <v>0</v>
      </c>
      <c r="U2472" s="218">
        <f t="shared" si="2510"/>
        <v>0.64307161923570433</v>
      </c>
    </row>
    <row r="2473" spans="1:21" x14ac:dyDescent="0.25">
      <c r="A2473" s="57" t="s">
        <v>2618</v>
      </c>
      <c r="B2473" s="57" t="s">
        <v>8300</v>
      </c>
      <c r="C2473" s="218">
        <f t="shared" si="2502"/>
        <v>0</v>
      </c>
      <c r="D2473" s="218">
        <f t="shared" si="2502"/>
        <v>0</v>
      </c>
      <c r="E2473" s="218"/>
      <c r="F2473" s="218"/>
      <c r="G2473" s="218"/>
      <c r="H2473" s="218">
        <f t="shared" ref="H2473:U2473" si="2511">(H5909/H$3521)/(H9345/H$6957)</f>
        <v>0</v>
      </c>
      <c r="I2473" s="218">
        <f t="shared" si="2511"/>
        <v>5.7513996150570887E-2</v>
      </c>
      <c r="J2473" s="218">
        <f t="shared" si="2511"/>
        <v>0</v>
      </c>
      <c r="K2473" s="218">
        <f t="shared" si="2511"/>
        <v>8.5896123021620877E-2</v>
      </c>
      <c r="L2473" s="218">
        <f t="shared" si="2511"/>
        <v>0</v>
      </c>
      <c r="M2473" s="218">
        <f t="shared" si="2511"/>
        <v>0</v>
      </c>
      <c r="N2473" s="218">
        <f t="shared" si="2511"/>
        <v>0</v>
      </c>
      <c r="O2473" s="218">
        <f t="shared" si="2511"/>
        <v>0</v>
      </c>
      <c r="P2473" s="218">
        <f t="shared" si="2511"/>
        <v>0</v>
      </c>
      <c r="Q2473" s="218">
        <f t="shared" si="2511"/>
        <v>0</v>
      </c>
      <c r="R2473" s="218">
        <f t="shared" si="2511"/>
        <v>0</v>
      </c>
      <c r="S2473" s="218">
        <f t="shared" si="2511"/>
        <v>2.6812534014484943E-2</v>
      </c>
      <c r="T2473" s="218">
        <f t="shared" si="2511"/>
        <v>8.6694116823143857E-3</v>
      </c>
      <c r="U2473" s="218">
        <f t="shared" si="2511"/>
        <v>9.4363484439592929E-2</v>
      </c>
    </row>
    <row r="2474" spans="1:21" x14ac:dyDescent="0.25">
      <c r="A2474" s="57" t="s">
        <v>1325</v>
      </c>
      <c r="B2474" s="57" t="s">
        <v>8301</v>
      </c>
      <c r="C2474" s="218">
        <f t="shared" si="2502"/>
        <v>0</v>
      </c>
      <c r="D2474" s="218">
        <f t="shared" si="2502"/>
        <v>0</v>
      </c>
      <c r="E2474" s="218"/>
      <c r="F2474" s="218"/>
      <c r="G2474" s="218"/>
      <c r="H2474" s="218">
        <f t="shared" ref="H2474:U2474" si="2512">(H5910/H$3521)/(H9346/H$6957)</f>
        <v>3.1709543084130214E-3</v>
      </c>
      <c r="I2474" s="218">
        <f t="shared" si="2512"/>
        <v>0</v>
      </c>
      <c r="J2474" s="218">
        <f t="shared" si="2512"/>
        <v>1.4013245825309635E-2</v>
      </c>
      <c r="K2474" s="218">
        <f t="shared" si="2512"/>
        <v>1.480015800046507E-3</v>
      </c>
      <c r="L2474" s="218">
        <f t="shared" si="2512"/>
        <v>0</v>
      </c>
      <c r="M2474" s="218">
        <f t="shared" si="2512"/>
        <v>0</v>
      </c>
      <c r="N2474" s="218">
        <f t="shared" si="2512"/>
        <v>0</v>
      </c>
      <c r="O2474" s="218">
        <f t="shared" si="2512"/>
        <v>0</v>
      </c>
      <c r="P2474" s="218">
        <f t="shared" si="2512"/>
        <v>0</v>
      </c>
      <c r="Q2474" s="218">
        <f t="shared" si="2512"/>
        <v>0.22004206552013023</v>
      </c>
      <c r="R2474" s="218">
        <f t="shared" si="2512"/>
        <v>0</v>
      </c>
      <c r="S2474" s="218">
        <f t="shared" si="2512"/>
        <v>0</v>
      </c>
      <c r="T2474" s="218">
        <f t="shared" si="2512"/>
        <v>0.46847199785820959</v>
      </c>
      <c r="U2474" s="218">
        <f t="shared" si="2512"/>
        <v>0.10665763334541309</v>
      </c>
    </row>
    <row r="2475" spans="1:21" x14ac:dyDescent="0.25">
      <c r="A2475" s="57" t="s">
        <v>2610</v>
      </c>
      <c r="B2475" s="57" t="s">
        <v>8302</v>
      </c>
      <c r="C2475" s="218">
        <f t="shared" si="2502"/>
        <v>0</v>
      </c>
      <c r="D2475" s="218">
        <f t="shared" si="2502"/>
        <v>0</v>
      </c>
      <c r="E2475" s="218"/>
      <c r="F2475" s="218"/>
      <c r="G2475" s="218"/>
      <c r="H2475" s="218">
        <f t="shared" ref="H2475:U2475" si="2513">(H5911/H$3521)/(H9347/H$6957)</f>
        <v>0</v>
      </c>
      <c r="I2475" s="218">
        <f t="shared" si="2513"/>
        <v>0</v>
      </c>
      <c r="J2475" s="218">
        <f t="shared" si="2513"/>
        <v>7.1236136393936847E-2</v>
      </c>
      <c r="K2475" s="218">
        <f t="shared" si="2513"/>
        <v>0</v>
      </c>
      <c r="L2475" s="218">
        <f t="shared" si="2513"/>
        <v>0</v>
      </c>
      <c r="M2475" s="218">
        <f t="shared" si="2513"/>
        <v>0</v>
      </c>
      <c r="N2475" s="218">
        <f t="shared" si="2513"/>
        <v>0</v>
      </c>
      <c r="O2475" s="218">
        <f t="shared" si="2513"/>
        <v>0.13363735942231714</v>
      </c>
      <c r="P2475" s="218">
        <f t="shared" si="2513"/>
        <v>0</v>
      </c>
      <c r="Q2475" s="218">
        <f t="shared" si="2513"/>
        <v>0.30999106654647346</v>
      </c>
      <c r="R2475" s="218">
        <f t="shared" si="2513"/>
        <v>0</v>
      </c>
      <c r="S2475" s="218">
        <f t="shared" si="2513"/>
        <v>0</v>
      </c>
      <c r="T2475" s="218">
        <f t="shared" si="2513"/>
        <v>0</v>
      </c>
      <c r="U2475" s="218">
        <f t="shared" si="2513"/>
        <v>0</v>
      </c>
    </row>
    <row r="2476" spans="1:21" x14ac:dyDescent="0.25">
      <c r="A2476" s="57" t="s">
        <v>10305</v>
      </c>
      <c r="B2476" s="57" t="s">
        <v>10306</v>
      </c>
      <c r="C2476" s="218">
        <f t="shared" si="2502"/>
        <v>0</v>
      </c>
      <c r="D2476" s="218">
        <f t="shared" si="2502"/>
        <v>1.7768026523068876E-2</v>
      </c>
      <c r="E2476" s="218"/>
      <c r="F2476" s="218"/>
      <c r="G2476" s="218"/>
      <c r="H2476" s="218">
        <f t="shared" ref="H2476:U2476" si="2514">(H5912/H$3521)/(H9348/H$6957)</f>
        <v>0</v>
      </c>
      <c r="I2476" s="218">
        <f t="shared" si="2514"/>
        <v>0</v>
      </c>
      <c r="J2476" s="218">
        <f t="shared" si="2514"/>
        <v>0</v>
      </c>
      <c r="K2476" s="218">
        <f t="shared" si="2514"/>
        <v>0</v>
      </c>
      <c r="L2476" s="218">
        <f t="shared" si="2514"/>
        <v>0</v>
      </c>
      <c r="M2476" s="218">
        <f t="shared" si="2514"/>
        <v>0</v>
      </c>
      <c r="N2476" s="218">
        <f t="shared" si="2514"/>
        <v>0</v>
      </c>
      <c r="O2476" s="218">
        <f t="shared" si="2514"/>
        <v>0</v>
      </c>
      <c r="P2476" s="218">
        <f t="shared" si="2514"/>
        <v>0</v>
      </c>
      <c r="Q2476" s="218">
        <f t="shared" si="2514"/>
        <v>0</v>
      </c>
      <c r="R2476" s="218">
        <f t="shared" si="2514"/>
        <v>0</v>
      </c>
      <c r="S2476" s="218">
        <f t="shared" si="2514"/>
        <v>0</v>
      </c>
      <c r="T2476" s="218">
        <f t="shared" si="2514"/>
        <v>0</v>
      </c>
      <c r="U2476" s="218">
        <f t="shared" si="2514"/>
        <v>0</v>
      </c>
    </row>
    <row r="2477" spans="1:21" x14ac:dyDescent="0.25">
      <c r="A2477" s="57" t="s">
        <v>808</v>
      </c>
      <c r="B2477" s="57" t="s">
        <v>8305</v>
      </c>
      <c r="C2477" s="218">
        <f t="shared" si="2502"/>
        <v>0</v>
      </c>
      <c r="D2477" s="218">
        <f t="shared" si="2502"/>
        <v>0</v>
      </c>
      <c r="E2477" s="218"/>
      <c r="F2477" s="218"/>
      <c r="G2477" s="218"/>
      <c r="H2477" s="218">
        <f t="shared" ref="H2477:U2477" si="2515">(H5913/H$3521)/(H9349/H$6957)</f>
        <v>0</v>
      </c>
      <c r="I2477" s="218">
        <f t="shared" si="2515"/>
        <v>0</v>
      </c>
      <c r="J2477" s="218">
        <f t="shared" si="2515"/>
        <v>5.4979467510445676E-2</v>
      </c>
      <c r="K2477" s="218">
        <f t="shared" si="2515"/>
        <v>0</v>
      </c>
      <c r="L2477" s="218">
        <f t="shared" si="2515"/>
        <v>0</v>
      </c>
      <c r="M2477" s="218">
        <f t="shared" si="2515"/>
        <v>0</v>
      </c>
      <c r="N2477" s="218">
        <f t="shared" si="2515"/>
        <v>0</v>
      </c>
      <c r="O2477" s="218">
        <f t="shared" si="2515"/>
        <v>0</v>
      </c>
      <c r="P2477" s="218">
        <f t="shared" si="2515"/>
        <v>0</v>
      </c>
      <c r="Q2477" s="218">
        <f t="shared" si="2515"/>
        <v>0</v>
      </c>
      <c r="R2477" s="218">
        <f t="shared" si="2515"/>
        <v>0</v>
      </c>
      <c r="S2477" s="218">
        <f t="shared" si="2515"/>
        <v>0</v>
      </c>
      <c r="T2477" s="218">
        <f t="shared" si="2515"/>
        <v>0</v>
      </c>
      <c r="U2477" s="218">
        <f t="shared" si="2515"/>
        <v>0</v>
      </c>
    </row>
    <row r="2478" spans="1:21" x14ac:dyDescent="0.25">
      <c r="A2478" s="57" t="s">
        <v>119</v>
      </c>
      <c r="B2478" s="57" t="s">
        <v>8306</v>
      </c>
      <c r="C2478" s="218">
        <f t="shared" si="2502"/>
        <v>0</v>
      </c>
      <c r="D2478" s="218">
        <f t="shared" si="2502"/>
        <v>0</v>
      </c>
      <c r="E2478" s="218"/>
      <c r="F2478" s="218"/>
      <c r="G2478" s="218"/>
      <c r="H2478" s="218">
        <f t="shared" ref="H2478:U2478" si="2516">(H5914/H$3521)/(H9350/H$6957)</f>
        <v>0.54567668108172218</v>
      </c>
      <c r="I2478" s="218">
        <f t="shared" si="2516"/>
        <v>15.676500042048939</v>
      </c>
      <c r="J2478" s="218">
        <f t="shared" si="2516"/>
        <v>0.34921805334334027</v>
      </c>
      <c r="K2478" s="218">
        <f t="shared" si="2516"/>
        <v>0.33029031694223504</v>
      </c>
      <c r="L2478" s="218">
        <f t="shared" si="2516"/>
        <v>0.12635887358115622</v>
      </c>
      <c r="M2478" s="218">
        <f t="shared" si="2516"/>
        <v>1.5043761183852078</v>
      </c>
      <c r="N2478" s="218">
        <f t="shared" si="2516"/>
        <v>2.7565027402224906</v>
      </c>
      <c r="O2478" s="218">
        <f t="shared" si="2516"/>
        <v>0.22513977248503692</v>
      </c>
      <c r="P2478" s="218">
        <f t="shared" si="2516"/>
        <v>0.19658534992264237</v>
      </c>
      <c r="Q2478" s="218">
        <f t="shared" si="2516"/>
        <v>10.694620110980081</v>
      </c>
      <c r="R2478" s="218">
        <f t="shared" si="2516"/>
        <v>0</v>
      </c>
      <c r="S2478" s="218">
        <f t="shared" si="2516"/>
        <v>0.27413116822067535</v>
      </c>
      <c r="T2478" s="218">
        <f t="shared" si="2516"/>
        <v>0.40194643544026037</v>
      </c>
      <c r="U2478" s="218">
        <f t="shared" si="2516"/>
        <v>0</v>
      </c>
    </row>
    <row r="2479" spans="1:21" x14ac:dyDescent="0.25">
      <c r="A2479" s="57" t="s">
        <v>1497</v>
      </c>
      <c r="B2479" s="57" t="s">
        <v>8307</v>
      </c>
      <c r="C2479" s="218">
        <f t="shared" si="2502"/>
        <v>0</v>
      </c>
      <c r="D2479" s="218">
        <f t="shared" si="2502"/>
        <v>0</v>
      </c>
      <c r="E2479" s="218"/>
      <c r="F2479" s="218"/>
      <c r="G2479" s="218"/>
      <c r="H2479" s="218">
        <f t="shared" ref="H2479:U2479" si="2517">(H5915/H$3521)/(H9351/H$6957)</f>
        <v>0</v>
      </c>
      <c r="I2479" s="218">
        <f t="shared" si="2517"/>
        <v>0</v>
      </c>
      <c r="J2479" s="218">
        <f t="shared" si="2517"/>
        <v>0</v>
      </c>
      <c r="K2479" s="218">
        <f t="shared" si="2517"/>
        <v>0</v>
      </c>
      <c r="L2479" s="218">
        <f t="shared" si="2517"/>
        <v>0</v>
      </c>
      <c r="M2479" s="218">
        <f t="shared" si="2517"/>
        <v>0</v>
      </c>
      <c r="N2479" s="218">
        <f t="shared" si="2517"/>
        <v>0</v>
      </c>
      <c r="O2479" s="218">
        <f t="shared" si="2517"/>
        <v>0</v>
      </c>
      <c r="P2479" s="218">
        <f t="shared" si="2517"/>
        <v>0</v>
      </c>
      <c r="Q2479" s="218">
        <f t="shared" si="2517"/>
        <v>0</v>
      </c>
      <c r="R2479" s="218">
        <f t="shared" si="2517"/>
        <v>0</v>
      </c>
      <c r="S2479" s="218">
        <f t="shared" si="2517"/>
        <v>0</v>
      </c>
      <c r="T2479" s="218">
        <f t="shared" si="2517"/>
        <v>0</v>
      </c>
      <c r="U2479" s="218">
        <f t="shared" si="2517"/>
        <v>0</v>
      </c>
    </row>
    <row r="2480" spans="1:21" x14ac:dyDescent="0.25">
      <c r="A2480" s="57" t="s">
        <v>3681</v>
      </c>
      <c r="B2480" s="57" t="s">
        <v>8311</v>
      </c>
      <c r="C2480" s="218">
        <f t="shared" si="2502"/>
        <v>0</v>
      </c>
      <c r="D2480" s="218">
        <f t="shared" si="2502"/>
        <v>0</v>
      </c>
      <c r="E2480" s="218"/>
      <c r="F2480" s="218"/>
      <c r="G2480" s="218"/>
      <c r="H2480" s="218">
        <f t="shared" ref="H2480:U2480" si="2518">(H5916/H$3521)/(H9352/H$6957)</f>
        <v>0</v>
      </c>
      <c r="I2480" s="218">
        <f t="shared" si="2518"/>
        <v>3.3483541286143968E-2</v>
      </c>
      <c r="J2480" s="218">
        <f t="shared" si="2518"/>
        <v>0</v>
      </c>
      <c r="K2480" s="218">
        <f t="shared" si="2518"/>
        <v>0</v>
      </c>
      <c r="L2480" s="218">
        <f t="shared" si="2518"/>
        <v>0</v>
      </c>
      <c r="M2480" s="218">
        <f t="shared" si="2518"/>
        <v>0</v>
      </c>
      <c r="N2480" s="218">
        <f t="shared" si="2518"/>
        <v>0</v>
      </c>
      <c r="O2480" s="218">
        <f t="shared" si="2518"/>
        <v>0</v>
      </c>
      <c r="P2480" s="218">
        <f t="shared" si="2518"/>
        <v>0</v>
      </c>
      <c r="Q2480" s="218">
        <f t="shared" si="2518"/>
        <v>4.0428942770427402E-4</v>
      </c>
      <c r="R2480" s="218">
        <f t="shared" si="2518"/>
        <v>0</v>
      </c>
      <c r="S2480" s="218">
        <f t="shared" si="2518"/>
        <v>3.2428327743693848E-3</v>
      </c>
      <c r="T2480" s="218">
        <f t="shared" si="2518"/>
        <v>0</v>
      </c>
      <c r="U2480" s="218">
        <f t="shared" si="2518"/>
        <v>0</v>
      </c>
    </row>
    <row r="2481" spans="1:21" x14ac:dyDescent="0.25">
      <c r="A2481" s="57" t="s">
        <v>2070</v>
      </c>
      <c r="B2481" s="57" t="s">
        <v>8312</v>
      </c>
      <c r="C2481" s="218">
        <f t="shared" si="2502"/>
        <v>0</v>
      </c>
      <c r="D2481" s="218">
        <f t="shared" si="2502"/>
        <v>0</v>
      </c>
      <c r="E2481" s="218"/>
      <c r="F2481" s="218"/>
      <c r="G2481" s="218"/>
      <c r="H2481" s="218">
        <f t="shared" ref="H2481:U2481" si="2519">(H5917/H$3521)/(H9353/H$6957)</f>
        <v>1.1573944737736794E-2</v>
      </c>
      <c r="I2481" s="218">
        <f t="shared" si="2519"/>
        <v>0</v>
      </c>
      <c r="J2481" s="218">
        <f t="shared" si="2519"/>
        <v>3.6693837352338482E-3</v>
      </c>
      <c r="K2481" s="218">
        <f t="shared" si="2519"/>
        <v>6.4549897939323822E-2</v>
      </c>
      <c r="L2481" s="218">
        <f t="shared" si="2519"/>
        <v>5.9066245713469147E-4</v>
      </c>
      <c r="M2481" s="218">
        <f t="shared" si="2519"/>
        <v>0</v>
      </c>
      <c r="N2481" s="218">
        <f t="shared" si="2519"/>
        <v>0</v>
      </c>
      <c r="O2481" s="218">
        <f t="shared" si="2519"/>
        <v>5.4118094197016641E-5</v>
      </c>
      <c r="P2481" s="218">
        <f t="shared" si="2519"/>
        <v>2.4748932349037982E-4</v>
      </c>
      <c r="Q2481" s="218">
        <f t="shared" si="2519"/>
        <v>1.4995953614979375E-3</v>
      </c>
      <c r="R2481" s="218">
        <f t="shared" si="2519"/>
        <v>4.0242993908086106E-3</v>
      </c>
      <c r="S2481" s="218">
        <f t="shared" si="2519"/>
        <v>1.4218080669089581E-3</v>
      </c>
      <c r="T2481" s="218">
        <f t="shared" si="2519"/>
        <v>1.4204432809171224E-3</v>
      </c>
      <c r="U2481" s="218">
        <f t="shared" si="2519"/>
        <v>1.2738093140603813E-3</v>
      </c>
    </row>
    <row r="2482" spans="1:21" x14ac:dyDescent="0.25">
      <c r="A2482" s="57" t="s">
        <v>852</v>
      </c>
      <c r="B2482" s="57" t="s">
        <v>8313</v>
      </c>
      <c r="C2482" s="218">
        <f t="shared" si="2502"/>
        <v>0</v>
      </c>
      <c r="D2482" s="218">
        <f t="shared" si="2502"/>
        <v>0</v>
      </c>
      <c r="E2482" s="218"/>
      <c r="F2482" s="218"/>
      <c r="G2482" s="218"/>
      <c r="H2482" s="218">
        <f t="shared" ref="H2482:U2482" si="2520">(H5918/H$3521)/(H9354/H$6957)</f>
        <v>6.2232688129762572E-3</v>
      </c>
      <c r="I2482" s="218">
        <f t="shared" si="2520"/>
        <v>2.4549600566574092E-3</v>
      </c>
      <c r="J2482" s="218">
        <f t="shared" si="2520"/>
        <v>9.9024342532281293E-3</v>
      </c>
      <c r="K2482" s="218">
        <f t="shared" si="2520"/>
        <v>0</v>
      </c>
      <c r="L2482" s="218">
        <f t="shared" si="2520"/>
        <v>0</v>
      </c>
      <c r="M2482" s="218">
        <f t="shared" si="2520"/>
        <v>0</v>
      </c>
      <c r="N2482" s="218">
        <f t="shared" si="2520"/>
        <v>2.4374420114687427E-2</v>
      </c>
      <c r="O2482" s="218">
        <f t="shared" si="2520"/>
        <v>0</v>
      </c>
      <c r="P2482" s="218">
        <f t="shared" si="2520"/>
        <v>0</v>
      </c>
      <c r="Q2482" s="218">
        <f t="shared" si="2520"/>
        <v>0</v>
      </c>
      <c r="R2482" s="218">
        <f t="shared" si="2520"/>
        <v>0</v>
      </c>
      <c r="S2482" s="218">
        <f t="shared" si="2520"/>
        <v>1.6117432693226843E-3</v>
      </c>
      <c r="T2482" s="218">
        <f t="shared" si="2520"/>
        <v>1.6774861429247022E-4</v>
      </c>
      <c r="U2482" s="218">
        <f t="shared" si="2520"/>
        <v>0</v>
      </c>
    </row>
    <row r="2483" spans="1:21" x14ac:dyDescent="0.25">
      <c r="A2483" s="57" t="s">
        <v>2163</v>
      </c>
      <c r="B2483" s="57" t="s">
        <v>8314</v>
      </c>
      <c r="C2483" s="218">
        <f t="shared" si="2502"/>
        <v>0.8654894925735519</v>
      </c>
      <c r="D2483" s="218">
        <f t="shared" si="2502"/>
        <v>0.47353975474182175</v>
      </c>
      <c r="E2483" s="218"/>
      <c r="F2483" s="218"/>
      <c r="G2483" s="218"/>
      <c r="H2483" s="218">
        <f t="shared" ref="H2483:U2483" si="2521">(H5919/H$3521)/(H9355/H$6957)</f>
        <v>7.660786885385046</v>
      </c>
      <c r="I2483" s="218">
        <f t="shared" si="2521"/>
        <v>4.7504024716090925</v>
      </c>
      <c r="J2483" s="218">
        <f t="shared" si="2521"/>
        <v>6.1388273013359409E-3</v>
      </c>
      <c r="K2483" s="218">
        <f t="shared" si="2521"/>
        <v>1.3632217414324543</v>
      </c>
      <c r="L2483" s="218">
        <f t="shared" si="2521"/>
        <v>3.6660147459820727</v>
      </c>
      <c r="M2483" s="218">
        <f t="shared" si="2521"/>
        <v>9.3643144767919205E-4</v>
      </c>
      <c r="N2483" s="218">
        <f t="shared" si="2521"/>
        <v>0</v>
      </c>
      <c r="O2483" s="218">
        <f t="shared" si="2521"/>
        <v>0</v>
      </c>
      <c r="P2483" s="218">
        <f t="shared" si="2521"/>
        <v>0</v>
      </c>
      <c r="Q2483" s="218">
        <f t="shared" si="2521"/>
        <v>3.2034126588944417E-2</v>
      </c>
      <c r="R2483" s="218">
        <f t="shared" si="2521"/>
        <v>0</v>
      </c>
      <c r="S2483" s="218">
        <f t="shared" si="2521"/>
        <v>0</v>
      </c>
      <c r="T2483" s="218">
        <f t="shared" si="2521"/>
        <v>0</v>
      </c>
      <c r="U2483" s="218">
        <f t="shared" si="2521"/>
        <v>0</v>
      </c>
    </row>
    <row r="2484" spans="1:21" x14ac:dyDescent="0.25">
      <c r="A2484" s="57" t="s">
        <v>51</v>
      </c>
      <c r="B2484" s="57" t="s">
        <v>8315</v>
      </c>
      <c r="C2484" s="218">
        <f t="shared" si="2502"/>
        <v>0</v>
      </c>
      <c r="D2484" s="218">
        <f t="shared" si="2502"/>
        <v>0</v>
      </c>
      <c r="E2484" s="218"/>
      <c r="F2484" s="218"/>
      <c r="G2484" s="218"/>
      <c r="H2484" s="218">
        <f t="shared" ref="H2484:U2484" si="2522">(H5920/H$3521)/(H9356/H$6957)</f>
        <v>0.48167526624136925</v>
      </c>
      <c r="I2484" s="218">
        <f t="shared" si="2522"/>
        <v>0.50976370261980475</v>
      </c>
      <c r="J2484" s="218">
        <f t="shared" si="2522"/>
        <v>0.35030974451068986</v>
      </c>
      <c r="K2484" s="218">
        <f t="shared" si="2522"/>
        <v>6.2874606163149091E-2</v>
      </c>
      <c r="L2484" s="218">
        <f t="shared" si="2522"/>
        <v>0.21127117088056085</v>
      </c>
      <c r="M2484" s="218">
        <f t="shared" si="2522"/>
        <v>0.26640879096143516</v>
      </c>
      <c r="N2484" s="218">
        <f t="shared" si="2522"/>
        <v>0.21273973154214162</v>
      </c>
      <c r="O2484" s="218">
        <f t="shared" si="2522"/>
        <v>5.1296461487695517E-2</v>
      </c>
      <c r="P2484" s="218">
        <f t="shared" si="2522"/>
        <v>0.67701743359898026</v>
      </c>
      <c r="Q2484" s="218">
        <f t="shared" si="2522"/>
        <v>5.520509637499689E-2</v>
      </c>
      <c r="R2484" s="218">
        <f t="shared" si="2522"/>
        <v>7.8007207550112503E-3</v>
      </c>
      <c r="S2484" s="218">
        <f t="shared" si="2522"/>
        <v>5.423921839553799E-2</v>
      </c>
      <c r="T2484" s="218">
        <f t="shared" si="2522"/>
        <v>3.7147107299511338E-2</v>
      </c>
      <c r="U2484" s="218">
        <f t="shared" si="2522"/>
        <v>4.1493169268699281E-3</v>
      </c>
    </row>
    <row r="2485" spans="1:21" x14ac:dyDescent="0.25">
      <c r="A2485" s="57" t="s">
        <v>318</v>
      </c>
      <c r="B2485" s="57" t="s">
        <v>8316</v>
      </c>
      <c r="C2485" s="218">
        <f t="shared" ref="C2485:D2504" si="2523">(C5921/C$3521)/(C9357/C$6957)</f>
        <v>0</v>
      </c>
      <c r="D2485" s="218">
        <f t="shared" si="2523"/>
        <v>0</v>
      </c>
      <c r="E2485" s="218"/>
      <c r="F2485" s="218"/>
      <c r="G2485" s="218"/>
      <c r="H2485" s="218">
        <f t="shared" ref="H2485:U2485" si="2524">(H5921/H$3521)/(H9357/H$6957)</f>
        <v>4.7942577671238373</v>
      </c>
      <c r="I2485" s="218">
        <f t="shared" si="2524"/>
        <v>2.1075003760735338E-2</v>
      </c>
      <c r="J2485" s="218">
        <f t="shared" si="2524"/>
        <v>0.12422268204308094</v>
      </c>
      <c r="K2485" s="218">
        <f t="shared" si="2524"/>
        <v>0.14752381966661188</v>
      </c>
      <c r="L2485" s="218">
        <f t="shared" si="2524"/>
        <v>7.7254566267373412E-3</v>
      </c>
      <c r="M2485" s="218">
        <f t="shared" si="2524"/>
        <v>0.46702606240995342</v>
      </c>
      <c r="N2485" s="218">
        <f t="shared" si="2524"/>
        <v>8.2887174645548424E-4</v>
      </c>
      <c r="O2485" s="218">
        <f t="shared" si="2524"/>
        <v>5.5855533070148962E-3</v>
      </c>
      <c r="P2485" s="218">
        <f t="shared" si="2524"/>
        <v>0.3788596565548964</v>
      </c>
      <c r="Q2485" s="218">
        <f t="shared" si="2524"/>
        <v>4.6851826699748966E-2</v>
      </c>
      <c r="R2485" s="218">
        <f t="shared" si="2524"/>
        <v>0.89834789616578825</v>
      </c>
      <c r="S2485" s="218">
        <f t="shared" si="2524"/>
        <v>1.1042979994321585</v>
      </c>
      <c r="T2485" s="218">
        <f t="shared" si="2524"/>
        <v>2.2160071748889303</v>
      </c>
      <c r="U2485" s="218">
        <f t="shared" si="2524"/>
        <v>2.8902465698293409</v>
      </c>
    </row>
    <row r="2486" spans="1:21" x14ac:dyDescent="0.25">
      <c r="A2486" s="57" t="s">
        <v>776</v>
      </c>
      <c r="B2486" s="57" t="s">
        <v>8317</v>
      </c>
      <c r="C2486" s="218">
        <f t="shared" si="2523"/>
        <v>0</v>
      </c>
      <c r="D2486" s="218">
        <f t="shared" si="2523"/>
        <v>0</v>
      </c>
      <c r="E2486" s="218"/>
      <c r="F2486" s="218"/>
      <c r="G2486" s="218"/>
      <c r="H2486" s="218">
        <f t="shared" ref="H2486:U2486" si="2525">(H5922/H$3521)/(H9358/H$6957)</f>
        <v>7.7571560954792396E-2</v>
      </c>
      <c r="I2486" s="218">
        <f t="shared" si="2525"/>
        <v>0</v>
      </c>
      <c r="J2486" s="218">
        <f t="shared" si="2525"/>
        <v>8.7055036017803344E-2</v>
      </c>
      <c r="K2486" s="218">
        <f t="shared" si="2525"/>
        <v>0</v>
      </c>
      <c r="L2486" s="218">
        <f t="shared" si="2525"/>
        <v>0</v>
      </c>
      <c r="M2486" s="218">
        <f t="shared" si="2525"/>
        <v>1.2082021906716232E-4</v>
      </c>
      <c r="N2486" s="218">
        <f t="shared" si="2525"/>
        <v>0</v>
      </c>
      <c r="O2486" s="218">
        <f t="shared" si="2525"/>
        <v>0</v>
      </c>
      <c r="P2486" s="218">
        <f t="shared" si="2525"/>
        <v>0</v>
      </c>
      <c r="Q2486" s="218">
        <f t="shared" si="2525"/>
        <v>0</v>
      </c>
      <c r="R2486" s="218">
        <f t="shared" si="2525"/>
        <v>0</v>
      </c>
      <c r="S2486" s="218">
        <f t="shared" si="2525"/>
        <v>0</v>
      </c>
      <c r="T2486" s="218">
        <f t="shared" si="2525"/>
        <v>0</v>
      </c>
      <c r="U2486" s="218">
        <f t="shared" si="2525"/>
        <v>0</v>
      </c>
    </row>
    <row r="2487" spans="1:21" x14ac:dyDescent="0.25">
      <c r="A2487" s="57" t="s">
        <v>161</v>
      </c>
      <c r="B2487" s="57" t="s">
        <v>8318</v>
      </c>
      <c r="C2487" s="218">
        <f t="shared" si="2523"/>
        <v>0</v>
      </c>
      <c r="D2487" s="218">
        <f t="shared" si="2523"/>
        <v>0</v>
      </c>
      <c r="E2487" s="218"/>
      <c r="F2487" s="218"/>
      <c r="G2487" s="218"/>
      <c r="H2487" s="218">
        <f t="shared" ref="H2487:U2487" si="2526">(H5923/H$3521)/(H9359/H$6957)</f>
        <v>0</v>
      </c>
      <c r="I2487" s="218">
        <f t="shared" si="2526"/>
        <v>2.5666704495843299E-2</v>
      </c>
      <c r="J2487" s="218">
        <f t="shared" si="2526"/>
        <v>0</v>
      </c>
      <c r="K2487" s="218">
        <f t="shared" si="2526"/>
        <v>0</v>
      </c>
      <c r="L2487" s="218">
        <f t="shared" si="2526"/>
        <v>0</v>
      </c>
      <c r="M2487" s="218">
        <f t="shared" si="2526"/>
        <v>0</v>
      </c>
      <c r="N2487" s="218">
        <f t="shared" si="2526"/>
        <v>0</v>
      </c>
      <c r="O2487" s="218">
        <f t="shared" si="2526"/>
        <v>2.3098854787215599E-4</v>
      </c>
      <c r="P2487" s="218">
        <f t="shared" si="2526"/>
        <v>2.2034262329187387E-4</v>
      </c>
      <c r="Q2487" s="218">
        <f t="shared" si="2526"/>
        <v>7.6174740330510731E-3</v>
      </c>
      <c r="R2487" s="218">
        <f t="shared" si="2526"/>
        <v>3.8195287013914121E-4</v>
      </c>
      <c r="S2487" s="218">
        <f t="shared" si="2526"/>
        <v>2.0385176520990579E-5</v>
      </c>
      <c r="T2487" s="218">
        <f t="shared" si="2526"/>
        <v>3.0172592022935586E-3</v>
      </c>
      <c r="U2487" s="218">
        <f t="shared" si="2526"/>
        <v>9.7099805477354805E-5</v>
      </c>
    </row>
    <row r="2488" spans="1:21" x14ac:dyDescent="0.25">
      <c r="A2488" s="57" t="s">
        <v>42</v>
      </c>
      <c r="B2488" s="57" t="s">
        <v>8319</v>
      </c>
      <c r="C2488" s="218">
        <f t="shared" si="2523"/>
        <v>0</v>
      </c>
      <c r="D2488" s="218">
        <f t="shared" si="2523"/>
        <v>0</v>
      </c>
      <c r="E2488" s="218"/>
      <c r="F2488" s="218"/>
      <c r="G2488" s="218"/>
      <c r="H2488" s="218">
        <f t="shared" ref="H2488:U2488" si="2527">(H5924/H$3521)/(H9360/H$6957)</f>
        <v>3.6328922540550049E-3</v>
      </c>
      <c r="I2488" s="218">
        <f t="shared" si="2527"/>
        <v>2.385667488636312E-2</v>
      </c>
      <c r="J2488" s="218">
        <f t="shared" si="2527"/>
        <v>9.9555582101754733E-2</v>
      </c>
      <c r="K2488" s="218">
        <f t="shared" si="2527"/>
        <v>2.4594389935062543E-3</v>
      </c>
      <c r="L2488" s="218">
        <f t="shared" si="2527"/>
        <v>0</v>
      </c>
      <c r="M2488" s="218">
        <f t="shared" si="2527"/>
        <v>0</v>
      </c>
      <c r="N2488" s="218">
        <f t="shared" si="2527"/>
        <v>1.011147354242698E-4</v>
      </c>
      <c r="O2488" s="218">
        <f t="shared" si="2527"/>
        <v>2.4621348602850168E-3</v>
      </c>
      <c r="P2488" s="218">
        <f t="shared" si="2527"/>
        <v>5.1585968603243111E-2</v>
      </c>
      <c r="Q2488" s="218">
        <f t="shared" si="2527"/>
        <v>3.0177960019596897E-2</v>
      </c>
      <c r="R2488" s="218">
        <f t="shared" si="2527"/>
        <v>3.5686017154049253E-2</v>
      </c>
      <c r="S2488" s="218">
        <f t="shared" si="2527"/>
        <v>2.4522530992531346E-2</v>
      </c>
      <c r="T2488" s="218">
        <f t="shared" si="2527"/>
        <v>0.12339077385807247</v>
      </c>
      <c r="U2488" s="218">
        <f t="shared" si="2527"/>
        <v>0.13942278261415658</v>
      </c>
    </row>
    <row r="2489" spans="1:21" x14ac:dyDescent="0.25">
      <c r="A2489" s="57" t="s">
        <v>3575</v>
      </c>
      <c r="B2489" s="57" t="s">
        <v>8320</v>
      </c>
      <c r="C2489" s="218">
        <f t="shared" si="2523"/>
        <v>0</v>
      </c>
      <c r="D2489" s="218">
        <f t="shared" si="2523"/>
        <v>0</v>
      </c>
      <c r="E2489" s="218"/>
      <c r="F2489" s="218"/>
      <c r="G2489" s="218"/>
      <c r="H2489" s="218">
        <f t="shared" ref="H2489:U2489" si="2528">(H5925/H$3521)/(H9361/H$6957)</f>
        <v>0</v>
      </c>
      <c r="I2489" s="218">
        <f t="shared" si="2528"/>
        <v>0</v>
      </c>
      <c r="J2489" s="218">
        <f t="shared" si="2528"/>
        <v>2.0405968820702793</v>
      </c>
      <c r="K2489" s="218">
        <f t="shared" si="2528"/>
        <v>0</v>
      </c>
      <c r="L2489" s="218">
        <f t="shared" si="2528"/>
        <v>0</v>
      </c>
      <c r="M2489" s="218">
        <f t="shared" si="2528"/>
        <v>0</v>
      </c>
      <c r="N2489" s="218">
        <f t="shared" si="2528"/>
        <v>0</v>
      </c>
      <c r="O2489" s="218">
        <f t="shared" si="2528"/>
        <v>0</v>
      </c>
      <c r="P2489" s="218">
        <f t="shared" si="2528"/>
        <v>0</v>
      </c>
      <c r="Q2489" s="218">
        <f t="shared" si="2528"/>
        <v>0</v>
      </c>
      <c r="R2489" s="218">
        <f t="shared" si="2528"/>
        <v>0</v>
      </c>
      <c r="S2489" s="218">
        <f t="shared" si="2528"/>
        <v>0</v>
      </c>
      <c r="T2489" s="218">
        <f t="shared" si="2528"/>
        <v>0</v>
      </c>
      <c r="U2489" s="218">
        <f t="shared" si="2528"/>
        <v>0</v>
      </c>
    </row>
    <row r="2490" spans="1:21" x14ac:dyDescent="0.25">
      <c r="A2490" s="57" t="s">
        <v>2063</v>
      </c>
      <c r="B2490" s="57" t="s">
        <v>8322</v>
      </c>
      <c r="C2490" s="218">
        <f t="shared" si="2523"/>
        <v>0</v>
      </c>
      <c r="D2490" s="218">
        <f t="shared" si="2523"/>
        <v>0</v>
      </c>
      <c r="E2490" s="218"/>
      <c r="F2490" s="218"/>
      <c r="G2490" s="218"/>
      <c r="H2490" s="218">
        <f t="shared" ref="H2490:U2490" si="2529">(H5926/H$3521)/(H9362/H$6957)</f>
        <v>0</v>
      </c>
      <c r="I2490" s="218">
        <f t="shared" si="2529"/>
        <v>0</v>
      </c>
      <c r="J2490" s="218">
        <f t="shared" si="2529"/>
        <v>0</v>
      </c>
      <c r="K2490" s="218">
        <f t="shared" si="2529"/>
        <v>0</v>
      </c>
      <c r="L2490" s="218">
        <f t="shared" si="2529"/>
        <v>0</v>
      </c>
      <c r="M2490" s="218">
        <f t="shared" si="2529"/>
        <v>0</v>
      </c>
      <c r="N2490" s="218">
        <f t="shared" si="2529"/>
        <v>0</v>
      </c>
      <c r="O2490" s="218">
        <f t="shared" si="2529"/>
        <v>0</v>
      </c>
      <c r="P2490" s="218">
        <f t="shared" si="2529"/>
        <v>0</v>
      </c>
      <c r="Q2490" s="218">
        <f t="shared" si="2529"/>
        <v>0</v>
      </c>
      <c r="R2490" s="218">
        <f t="shared" si="2529"/>
        <v>0</v>
      </c>
      <c r="S2490" s="218">
        <f t="shared" si="2529"/>
        <v>0</v>
      </c>
      <c r="T2490" s="218">
        <f t="shared" si="2529"/>
        <v>0</v>
      </c>
      <c r="U2490" s="218">
        <f t="shared" si="2529"/>
        <v>0</v>
      </c>
    </row>
    <row r="2491" spans="1:21" x14ac:dyDescent="0.25">
      <c r="A2491" s="57" t="s">
        <v>123</v>
      </c>
      <c r="B2491" s="57" t="s">
        <v>8323</v>
      </c>
      <c r="C2491" s="218">
        <f t="shared" si="2523"/>
        <v>0</v>
      </c>
      <c r="D2491" s="218">
        <f t="shared" si="2523"/>
        <v>0</v>
      </c>
      <c r="E2491" s="218"/>
      <c r="F2491" s="218"/>
      <c r="G2491" s="218"/>
      <c r="H2491" s="218">
        <f t="shared" ref="H2491:U2491" si="2530">(H5927/H$3521)/(H9363/H$6957)</f>
        <v>5.6214909224002593E-3</v>
      </c>
      <c r="I2491" s="218">
        <f t="shared" si="2530"/>
        <v>0.1049817843576699</v>
      </c>
      <c r="J2491" s="218">
        <f t="shared" si="2530"/>
        <v>0.26467336110040002</v>
      </c>
      <c r="K2491" s="218">
        <f t="shared" si="2530"/>
        <v>0.10161119962264109</v>
      </c>
      <c r="L2491" s="218">
        <f t="shared" si="2530"/>
        <v>0</v>
      </c>
      <c r="M2491" s="218">
        <f t="shared" si="2530"/>
        <v>0</v>
      </c>
      <c r="N2491" s="218">
        <f t="shared" si="2530"/>
        <v>0</v>
      </c>
      <c r="O2491" s="218">
        <f t="shared" si="2530"/>
        <v>0</v>
      </c>
      <c r="P2491" s="218">
        <f t="shared" si="2530"/>
        <v>0</v>
      </c>
      <c r="Q2491" s="218">
        <f t="shared" si="2530"/>
        <v>0</v>
      </c>
      <c r="R2491" s="218">
        <f t="shared" si="2530"/>
        <v>0</v>
      </c>
      <c r="S2491" s="218">
        <f t="shared" si="2530"/>
        <v>0</v>
      </c>
      <c r="T2491" s="218">
        <f t="shared" si="2530"/>
        <v>0.34853396982551743</v>
      </c>
      <c r="U2491" s="218">
        <f t="shared" si="2530"/>
        <v>0</v>
      </c>
    </row>
    <row r="2492" spans="1:21" x14ac:dyDescent="0.25">
      <c r="A2492" s="57" t="s">
        <v>3335</v>
      </c>
      <c r="B2492" s="57" t="s">
        <v>8324</v>
      </c>
      <c r="C2492" s="218">
        <f t="shared" si="2523"/>
        <v>0</v>
      </c>
      <c r="D2492" s="218">
        <f t="shared" si="2523"/>
        <v>0</v>
      </c>
      <c r="E2492" s="218"/>
      <c r="F2492" s="218"/>
      <c r="G2492" s="218"/>
      <c r="H2492" s="218">
        <f t="shared" ref="H2492:U2492" si="2531">(H5928/H$3521)/(H9364/H$6957)</f>
        <v>0</v>
      </c>
      <c r="I2492" s="218">
        <f t="shared" si="2531"/>
        <v>4.6230275254853827E-3</v>
      </c>
      <c r="J2492" s="218">
        <f t="shared" si="2531"/>
        <v>0</v>
      </c>
      <c r="K2492" s="218">
        <f t="shared" si="2531"/>
        <v>1.4805047286614826E-2</v>
      </c>
      <c r="L2492" s="218">
        <f t="shared" si="2531"/>
        <v>3.4422721851355302E-2</v>
      </c>
      <c r="M2492" s="218">
        <f t="shared" si="2531"/>
        <v>4.0267060320911499E-2</v>
      </c>
      <c r="N2492" s="218">
        <f t="shared" si="2531"/>
        <v>0.12895679989912862</v>
      </c>
      <c r="O2492" s="218">
        <f t="shared" si="2531"/>
        <v>0</v>
      </c>
      <c r="P2492" s="218">
        <f t="shared" si="2531"/>
        <v>4.2773414432014253E-2</v>
      </c>
      <c r="Q2492" s="218">
        <f t="shared" si="2531"/>
        <v>1.3249110353310571</v>
      </c>
      <c r="R2492" s="218">
        <f t="shared" si="2531"/>
        <v>0</v>
      </c>
      <c r="S2492" s="218">
        <f t="shared" si="2531"/>
        <v>7.9448709168483973E-3</v>
      </c>
      <c r="T2492" s="218">
        <f t="shared" si="2531"/>
        <v>0</v>
      </c>
      <c r="U2492" s="218">
        <f t="shared" si="2531"/>
        <v>0</v>
      </c>
    </row>
    <row r="2493" spans="1:21" x14ac:dyDescent="0.25">
      <c r="A2493" s="57" t="s">
        <v>3039</v>
      </c>
      <c r="B2493" s="57" t="s">
        <v>8325</v>
      </c>
      <c r="C2493" s="218">
        <f t="shared" si="2523"/>
        <v>0</v>
      </c>
      <c r="D2493" s="218">
        <f t="shared" si="2523"/>
        <v>0</v>
      </c>
      <c r="E2493" s="218"/>
      <c r="F2493" s="218"/>
      <c r="G2493" s="218"/>
      <c r="H2493" s="218">
        <f t="shared" ref="H2493:U2493" si="2532">(H5929/H$3521)/(H9365/H$6957)</f>
        <v>0</v>
      </c>
      <c r="I2493" s="218">
        <f t="shared" si="2532"/>
        <v>0</v>
      </c>
      <c r="J2493" s="218">
        <f t="shared" si="2532"/>
        <v>0</v>
      </c>
      <c r="K2493" s="218">
        <f t="shared" si="2532"/>
        <v>0</v>
      </c>
      <c r="L2493" s="218">
        <f t="shared" si="2532"/>
        <v>0</v>
      </c>
      <c r="M2493" s="218">
        <f t="shared" si="2532"/>
        <v>0</v>
      </c>
      <c r="N2493" s="218">
        <f t="shared" si="2532"/>
        <v>7.3822932279810433E-2</v>
      </c>
      <c r="O2493" s="218">
        <f t="shared" si="2532"/>
        <v>7.0784126087367713E-2</v>
      </c>
      <c r="P2493" s="218">
        <f t="shared" si="2532"/>
        <v>0</v>
      </c>
      <c r="Q2493" s="218">
        <f t="shared" si="2532"/>
        <v>0</v>
      </c>
      <c r="R2493" s="218">
        <f t="shared" si="2532"/>
        <v>0</v>
      </c>
      <c r="S2493" s="218">
        <f t="shared" si="2532"/>
        <v>0</v>
      </c>
      <c r="T2493" s="218">
        <f t="shared" si="2532"/>
        <v>0</v>
      </c>
      <c r="U2493" s="218">
        <f t="shared" si="2532"/>
        <v>0</v>
      </c>
    </row>
    <row r="2494" spans="1:21" x14ac:dyDescent="0.25">
      <c r="A2494" s="57" t="s">
        <v>2067</v>
      </c>
      <c r="B2494" s="57" t="s">
        <v>8326</v>
      </c>
      <c r="C2494" s="218">
        <f t="shared" si="2523"/>
        <v>0</v>
      </c>
      <c r="D2494" s="218">
        <f t="shared" si="2523"/>
        <v>0</v>
      </c>
      <c r="E2494" s="218"/>
      <c r="F2494" s="218"/>
      <c r="G2494" s="218"/>
      <c r="H2494" s="218">
        <f t="shared" ref="H2494:U2494" si="2533">(H5930/H$3521)/(H9366/H$6957)</f>
        <v>0</v>
      </c>
      <c r="I2494" s="218">
        <f t="shared" si="2533"/>
        <v>0</v>
      </c>
      <c r="J2494" s="218">
        <f t="shared" si="2533"/>
        <v>0</v>
      </c>
      <c r="K2494" s="218">
        <f t="shared" si="2533"/>
        <v>0</v>
      </c>
      <c r="L2494" s="218">
        <f t="shared" si="2533"/>
        <v>0</v>
      </c>
      <c r="M2494" s="218">
        <f t="shared" si="2533"/>
        <v>0</v>
      </c>
      <c r="N2494" s="218">
        <f t="shared" si="2533"/>
        <v>0</v>
      </c>
      <c r="O2494" s="218">
        <f t="shared" si="2533"/>
        <v>1.1256025268808014</v>
      </c>
      <c r="P2494" s="218">
        <f t="shared" si="2533"/>
        <v>0</v>
      </c>
      <c r="Q2494" s="218">
        <f t="shared" si="2533"/>
        <v>9.0706940656339718E-2</v>
      </c>
      <c r="R2494" s="218">
        <f t="shared" si="2533"/>
        <v>0</v>
      </c>
      <c r="S2494" s="218">
        <f t="shared" si="2533"/>
        <v>0</v>
      </c>
      <c r="T2494" s="218">
        <f t="shared" si="2533"/>
        <v>3.1052513986730219E-2</v>
      </c>
      <c r="U2494" s="218">
        <f t="shared" si="2533"/>
        <v>0</v>
      </c>
    </row>
    <row r="2495" spans="1:21" x14ac:dyDescent="0.25">
      <c r="A2495" s="57" t="s">
        <v>1031</v>
      </c>
      <c r="B2495" s="57" t="s">
        <v>8327</v>
      </c>
      <c r="C2495" s="218">
        <f t="shared" si="2523"/>
        <v>0</v>
      </c>
      <c r="D2495" s="218">
        <f t="shared" si="2523"/>
        <v>0</v>
      </c>
      <c r="E2495" s="218"/>
      <c r="F2495" s="218"/>
      <c r="G2495" s="218"/>
      <c r="H2495" s="218">
        <f t="shared" ref="H2495:U2495" si="2534">(H5931/H$3521)/(H9367/H$6957)</f>
        <v>0.18690805915016442</v>
      </c>
      <c r="I2495" s="218">
        <f t="shared" si="2534"/>
        <v>0</v>
      </c>
      <c r="J2495" s="218">
        <f t="shared" si="2534"/>
        <v>1.202772488423306E-2</v>
      </c>
      <c r="K2495" s="218">
        <f t="shared" si="2534"/>
        <v>0</v>
      </c>
      <c r="L2495" s="218">
        <f t="shared" si="2534"/>
        <v>0</v>
      </c>
      <c r="M2495" s="218">
        <f t="shared" si="2534"/>
        <v>0</v>
      </c>
      <c r="N2495" s="218">
        <f t="shared" si="2534"/>
        <v>0</v>
      </c>
      <c r="O2495" s="218">
        <f t="shared" si="2534"/>
        <v>0</v>
      </c>
      <c r="P2495" s="218">
        <f t="shared" si="2534"/>
        <v>0</v>
      </c>
      <c r="Q2495" s="218">
        <f t="shared" si="2534"/>
        <v>0</v>
      </c>
      <c r="R2495" s="218">
        <f t="shared" si="2534"/>
        <v>0</v>
      </c>
      <c r="S2495" s="218">
        <f t="shared" si="2534"/>
        <v>5.213918428101294E-2</v>
      </c>
      <c r="T2495" s="218">
        <f t="shared" si="2534"/>
        <v>0</v>
      </c>
      <c r="U2495" s="218">
        <f t="shared" si="2534"/>
        <v>6.0875845020034163E-3</v>
      </c>
    </row>
    <row r="2496" spans="1:21" x14ac:dyDescent="0.25">
      <c r="A2496" s="57" t="s">
        <v>2193</v>
      </c>
      <c r="B2496" s="57" t="s">
        <v>8328</v>
      </c>
      <c r="C2496" s="218">
        <f t="shared" si="2523"/>
        <v>0</v>
      </c>
      <c r="D2496" s="218">
        <f t="shared" si="2523"/>
        <v>0</v>
      </c>
      <c r="E2496" s="218"/>
      <c r="F2496" s="218"/>
      <c r="G2496" s="218"/>
      <c r="H2496" s="218">
        <f t="shared" ref="H2496:U2496" si="2535">(H5932/H$3521)/(H9368/H$6957)</f>
        <v>0</v>
      </c>
      <c r="I2496" s="218">
        <f t="shared" si="2535"/>
        <v>0</v>
      </c>
      <c r="J2496" s="218">
        <f t="shared" si="2535"/>
        <v>0</v>
      </c>
      <c r="K2496" s="218">
        <f t="shared" si="2535"/>
        <v>0</v>
      </c>
      <c r="L2496" s="218">
        <f t="shared" si="2535"/>
        <v>0</v>
      </c>
      <c r="M2496" s="218">
        <f t="shared" si="2535"/>
        <v>0</v>
      </c>
      <c r="N2496" s="218">
        <f t="shared" si="2535"/>
        <v>0</v>
      </c>
      <c r="O2496" s="218">
        <f t="shared" si="2535"/>
        <v>0</v>
      </c>
      <c r="P2496" s="218">
        <f t="shared" si="2535"/>
        <v>3.6033963057557736E-3</v>
      </c>
      <c r="Q2496" s="218">
        <f t="shared" si="2535"/>
        <v>4.8248752980989941E-2</v>
      </c>
      <c r="R2496" s="218">
        <f t="shared" si="2535"/>
        <v>0</v>
      </c>
      <c r="S2496" s="218">
        <f t="shared" si="2535"/>
        <v>9.4271226134879337E-3</v>
      </c>
      <c r="T2496" s="218">
        <f t="shared" si="2535"/>
        <v>0</v>
      </c>
      <c r="U2496" s="218">
        <f t="shared" si="2535"/>
        <v>0</v>
      </c>
    </row>
    <row r="2497" spans="1:21" x14ac:dyDescent="0.25">
      <c r="A2497" s="57" t="s">
        <v>278</v>
      </c>
      <c r="B2497" s="57" t="s">
        <v>8329</v>
      </c>
      <c r="C2497" s="218">
        <f t="shared" si="2523"/>
        <v>0</v>
      </c>
      <c r="D2497" s="218">
        <f t="shared" si="2523"/>
        <v>0</v>
      </c>
      <c r="E2497" s="218"/>
      <c r="F2497" s="218"/>
      <c r="G2497" s="218"/>
      <c r="H2497" s="218">
        <f t="shared" ref="H2497:U2497" si="2536">(H5933/H$3521)/(H9369/H$6957)</f>
        <v>0</v>
      </c>
      <c r="I2497" s="218">
        <f t="shared" si="2536"/>
        <v>0</v>
      </c>
      <c r="J2497" s="218">
        <f t="shared" si="2536"/>
        <v>0</v>
      </c>
      <c r="K2497" s="218">
        <f t="shared" si="2536"/>
        <v>0</v>
      </c>
      <c r="L2497" s="218">
        <f t="shared" si="2536"/>
        <v>8.5904153813708556E-3</v>
      </c>
      <c r="M2497" s="218">
        <f t="shared" si="2536"/>
        <v>0</v>
      </c>
      <c r="N2497" s="218">
        <f t="shared" si="2536"/>
        <v>0</v>
      </c>
      <c r="O2497" s="218">
        <f t="shared" si="2536"/>
        <v>0</v>
      </c>
      <c r="P2497" s="218">
        <f t="shared" si="2536"/>
        <v>0</v>
      </c>
      <c r="Q2497" s="218">
        <f t="shared" si="2536"/>
        <v>0</v>
      </c>
      <c r="R2497" s="218">
        <f t="shared" si="2536"/>
        <v>0</v>
      </c>
      <c r="S2497" s="218">
        <f t="shared" si="2536"/>
        <v>2.7351916342436343E-3</v>
      </c>
      <c r="T2497" s="218">
        <f t="shared" si="2536"/>
        <v>0</v>
      </c>
      <c r="U2497" s="218">
        <f t="shared" si="2536"/>
        <v>0</v>
      </c>
    </row>
    <row r="2498" spans="1:21" x14ac:dyDescent="0.25">
      <c r="A2498" s="57" t="s">
        <v>1256</v>
      </c>
      <c r="B2498" s="57" t="s">
        <v>8330</v>
      </c>
      <c r="C2498" s="218">
        <f t="shared" si="2523"/>
        <v>0</v>
      </c>
      <c r="D2498" s="218">
        <f t="shared" si="2523"/>
        <v>0</v>
      </c>
      <c r="E2498" s="218"/>
      <c r="F2498" s="218"/>
      <c r="G2498" s="218"/>
      <c r="H2498" s="218">
        <f t="shared" ref="H2498:U2498" si="2537">(H5934/H$3521)/(H9370/H$6957)</f>
        <v>1.3763741019056928</v>
      </c>
      <c r="I2498" s="218">
        <f t="shared" si="2537"/>
        <v>2.0629994044909332</v>
      </c>
      <c r="J2498" s="218">
        <f t="shared" si="2537"/>
        <v>0</v>
      </c>
      <c r="K2498" s="218">
        <f t="shared" si="2537"/>
        <v>0</v>
      </c>
      <c r="L2498" s="218">
        <f t="shared" si="2537"/>
        <v>0</v>
      </c>
      <c r="M2498" s="218">
        <f t="shared" si="2537"/>
        <v>0</v>
      </c>
      <c r="N2498" s="218">
        <f t="shared" si="2537"/>
        <v>0</v>
      </c>
      <c r="O2498" s="218">
        <f t="shared" si="2537"/>
        <v>0</v>
      </c>
      <c r="P2498" s="218">
        <f t="shared" si="2537"/>
        <v>0</v>
      </c>
      <c r="Q2498" s="218">
        <f t="shared" si="2537"/>
        <v>0</v>
      </c>
      <c r="R2498" s="218">
        <f t="shared" si="2537"/>
        <v>1.9653483959242344E-3</v>
      </c>
      <c r="S2498" s="218">
        <f t="shared" si="2537"/>
        <v>0</v>
      </c>
      <c r="T2498" s="218">
        <f t="shared" si="2537"/>
        <v>0</v>
      </c>
      <c r="U2498" s="218">
        <f t="shared" si="2537"/>
        <v>0</v>
      </c>
    </row>
    <row r="2499" spans="1:21" x14ac:dyDescent="0.25">
      <c r="A2499" s="57" t="s">
        <v>2870</v>
      </c>
      <c r="B2499" s="57" t="s">
        <v>8331</v>
      </c>
      <c r="C2499" s="218">
        <f t="shared" si="2523"/>
        <v>0</v>
      </c>
      <c r="D2499" s="218">
        <f t="shared" si="2523"/>
        <v>0</v>
      </c>
      <c r="E2499" s="218"/>
      <c r="F2499" s="218"/>
      <c r="G2499" s="218"/>
      <c r="H2499" s="218">
        <f t="shared" ref="H2499:U2499" si="2538">(H5935/H$3521)/(H9371/H$6957)</f>
        <v>0.69448983487788651</v>
      </c>
      <c r="I2499" s="218">
        <f t="shared" si="2538"/>
        <v>0.5061176797338639</v>
      </c>
      <c r="J2499" s="218">
        <f t="shared" si="2538"/>
        <v>11.095726827790182</v>
      </c>
      <c r="K2499" s="218">
        <f t="shared" si="2538"/>
        <v>0</v>
      </c>
      <c r="L2499" s="218">
        <f t="shared" si="2538"/>
        <v>0</v>
      </c>
      <c r="M2499" s="218">
        <f t="shared" si="2538"/>
        <v>0</v>
      </c>
      <c r="N2499" s="218">
        <f t="shared" si="2538"/>
        <v>0</v>
      </c>
      <c r="O2499" s="218">
        <f t="shared" si="2538"/>
        <v>0</v>
      </c>
      <c r="P2499" s="218">
        <f t="shared" si="2538"/>
        <v>1.3640349090664234</v>
      </c>
      <c r="Q2499" s="218">
        <f t="shared" si="2538"/>
        <v>0</v>
      </c>
      <c r="R2499" s="218">
        <f t="shared" si="2538"/>
        <v>0</v>
      </c>
      <c r="S2499" s="218">
        <f t="shared" si="2538"/>
        <v>0</v>
      </c>
      <c r="T2499" s="218">
        <f t="shared" si="2538"/>
        <v>0.60185299376269352</v>
      </c>
      <c r="U2499" s="218">
        <f t="shared" si="2538"/>
        <v>0</v>
      </c>
    </row>
    <row r="2500" spans="1:21" x14ac:dyDescent="0.25">
      <c r="A2500" s="57" t="s">
        <v>465</v>
      </c>
      <c r="B2500" s="57" t="s">
        <v>8332</v>
      </c>
      <c r="C2500" s="218">
        <f t="shared" si="2523"/>
        <v>0</v>
      </c>
      <c r="D2500" s="218">
        <f t="shared" si="2523"/>
        <v>0</v>
      </c>
      <c r="E2500" s="218"/>
      <c r="F2500" s="218"/>
      <c r="G2500" s="218"/>
      <c r="H2500" s="218">
        <f t="shared" ref="H2500:U2500" si="2539">(H5936/H$3521)/(H9372/H$6957)</f>
        <v>0</v>
      </c>
      <c r="I2500" s="218">
        <f t="shared" si="2539"/>
        <v>1.2328679404030685E-3</v>
      </c>
      <c r="J2500" s="218">
        <f t="shared" si="2539"/>
        <v>0</v>
      </c>
      <c r="K2500" s="218">
        <f t="shared" si="2539"/>
        <v>0</v>
      </c>
      <c r="L2500" s="218">
        <f t="shared" si="2539"/>
        <v>2.5793778257285176E-4</v>
      </c>
      <c r="M2500" s="218">
        <f t="shared" si="2539"/>
        <v>0</v>
      </c>
      <c r="N2500" s="218">
        <f t="shared" si="2539"/>
        <v>0</v>
      </c>
      <c r="O2500" s="218">
        <f t="shared" si="2539"/>
        <v>2.3223573113576441E-2</v>
      </c>
      <c r="P2500" s="218">
        <f t="shared" si="2539"/>
        <v>1.9976399295473304E-2</v>
      </c>
      <c r="Q2500" s="218">
        <f t="shared" si="2539"/>
        <v>0.93314628489341811</v>
      </c>
      <c r="R2500" s="218">
        <f t="shared" si="2539"/>
        <v>0.37517849801412873</v>
      </c>
      <c r="S2500" s="218">
        <f t="shared" si="2539"/>
        <v>0.10387148559767707</v>
      </c>
      <c r="T2500" s="218">
        <f t="shared" si="2539"/>
        <v>0.11626552436621058</v>
      </c>
      <c r="U2500" s="218">
        <f t="shared" si="2539"/>
        <v>7.8075073147985501E-3</v>
      </c>
    </row>
    <row r="2501" spans="1:21" x14ac:dyDescent="0.25">
      <c r="A2501" s="57" t="s">
        <v>920</v>
      </c>
      <c r="B2501" s="57" t="s">
        <v>8333</v>
      </c>
      <c r="C2501" s="218">
        <f t="shared" si="2523"/>
        <v>0</v>
      </c>
      <c r="D2501" s="218">
        <f t="shared" si="2523"/>
        <v>0</v>
      </c>
      <c r="E2501" s="218"/>
      <c r="F2501" s="218"/>
      <c r="G2501" s="218"/>
      <c r="H2501" s="218">
        <f t="shared" ref="H2501:U2501" si="2540">(H5937/H$3521)/(H9373/H$6957)</f>
        <v>1.0294214896256985E-2</v>
      </c>
      <c r="I2501" s="218">
        <f t="shared" si="2540"/>
        <v>0</v>
      </c>
      <c r="J2501" s="218">
        <f t="shared" si="2540"/>
        <v>2.9478384312389473E-3</v>
      </c>
      <c r="K2501" s="218">
        <f t="shared" si="2540"/>
        <v>2.080433027392568E-2</v>
      </c>
      <c r="L2501" s="218">
        <f t="shared" si="2540"/>
        <v>0</v>
      </c>
      <c r="M2501" s="218">
        <f t="shared" si="2540"/>
        <v>0</v>
      </c>
      <c r="N2501" s="218">
        <f t="shared" si="2540"/>
        <v>0</v>
      </c>
      <c r="O2501" s="218">
        <f t="shared" si="2540"/>
        <v>0</v>
      </c>
      <c r="P2501" s="218">
        <f t="shared" si="2540"/>
        <v>0</v>
      </c>
      <c r="Q2501" s="218">
        <f t="shared" si="2540"/>
        <v>0.1247551204454862</v>
      </c>
      <c r="R2501" s="218">
        <f t="shared" si="2540"/>
        <v>8.2477756352607276E-2</v>
      </c>
      <c r="S2501" s="218">
        <f t="shared" si="2540"/>
        <v>5.3158844458112125E-3</v>
      </c>
      <c r="T2501" s="218">
        <f t="shared" si="2540"/>
        <v>0</v>
      </c>
      <c r="U2501" s="218">
        <f t="shared" si="2540"/>
        <v>0.1719168511929553</v>
      </c>
    </row>
    <row r="2502" spans="1:21" x14ac:dyDescent="0.25">
      <c r="A2502" s="57" t="s">
        <v>1900</v>
      </c>
      <c r="B2502" s="57" t="s">
        <v>8334</v>
      </c>
      <c r="C2502" s="218">
        <f t="shared" si="2523"/>
        <v>0</v>
      </c>
      <c r="D2502" s="218">
        <f t="shared" si="2523"/>
        <v>0</v>
      </c>
      <c r="E2502" s="218"/>
      <c r="F2502" s="218"/>
      <c r="G2502" s="218"/>
      <c r="H2502" s="218">
        <f t="shared" ref="H2502:U2502" si="2541">(H5938/H$3521)/(H9374/H$6957)</f>
        <v>0</v>
      </c>
      <c r="I2502" s="218">
        <f t="shared" si="2541"/>
        <v>0</v>
      </c>
      <c r="J2502" s="218">
        <f t="shared" si="2541"/>
        <v>0</v>
      </c>
      <c r="K2502" s="218">
        <f t="shared" si="2541"/>
        <v>0</v>
      </c>
      <c r="L2502" s="218">
        <f t="shared" si="2541"/>
        <v>0</v>
      </c>
      <c r="M2502" s="218">
        <f t="shared" si="2541"/>
        <v>0</v>
      </c>
      <c r="N2502" s="218">
        <f t="shared" si="2541"/>
        <v>0</v>
      </c>
      <c r="O2502" s="218">
        <f t="shared" si="2541"/>
        <v>0</v>
      </c>
      <c r="P2502" s="218">
        <f t="shared" si="2541"/>
        <v>0</v>
      </c>
      <c r="Q2502" s="218">
        <f t="shared" si="2541"/>
        <v>0.57827914400553393</v>
      </c>
      <c r="R2502" s="218">
        <f t="shared" si="2541"/>
        <v>0</v>
      </c>
      <c r="S2502" s="218">
        <f t="shared" si="2541"/>
        <v>0.10851452262961943</v>
      </c>
      <c r="T2502" s="218">
        <f t="shared" si="2541"/>
        <v>0</v>
      </c>
      <c r="U2502" s="218">
        <f t="shared" si="2541"/>
        <v>8.8643149835600793E-5</v>
      </c>
    </row>
    <row r="2503" spans="1:21" x14ac:dyDescent="0.25">
      <c r="A2503" s="57" t="s">
        <v>1629</v>
      </c>
      <c r="B2503" s="57" t="s">
        <v>8335</v>
      </c>
      <c r="C2503" s="218">
        <f t="shared" si="2523"/>
        <v>0</v>
      </c>
      <c r="D2503" s="218">
        <f t="shared" si="2523"/>
        <v>0</v>
      </c>
      <c r="E2503" s="218"/>
      <c r="F2503" s="218"/>
      <c r="G2503" s="218"/>
      <c r="H2503" s="218">
        <f t="shared" ref="H2503:U2503" si="2542">(H5939/H$3521)/(H9375/H$6957)</f>
        <v>0</v>
      </c>
      <c r="I2503" s="218">
        <f t="shared" si="2542"/>
        <v>0</v>
      </c>
      <c r="J2503" s="218">
        <f t="shared" si="2542"/>
        <v>0</v>
      </c>
      <c r="K2503" s="218">
        <f t="shared" si="2542"/>
        <v>0</v>
      </c>
      <c r="L2503" s="218">
        <f t="shared" si="2542"/>
        <v>0</v>
      </c>
      <c r="M2503" s="218">
        <f t="shared" si="2542"/>
        <v>0</v>
      </c>
      <c r="N2503" s="218">
        <f t="shared" si="2542"/>
        <v>0</v>
      </c>
      <c r="O2503" s="218">
        <f t="shared" si="2542"/>
        <v>0</v>
      </c>
      <c r="P2503" s="218">
        <f t="shared" si="2542"/>
        <v>0</v>
      </c>
      <c r="Q2503" s="218">
        <f t="shared" si="2542"/>
        <v>0</v>
      </c>
      <c r="R2503" s="218">
        <f t="shared" si="2542"/>
        <v>0</v>
      </c>
      <c r="S2503" s="218">
        <f t="shared" si="2542"/>
        <v>6.6173035820516687E-2</v>
      </c>
      <c r="T2503" s="218">
        <f t="shared" si="2542"/>
        <v>0</v>
      </c>
      <c r="U2503" s="218">
        <f t="shared" si="2542"/>
        <v>7.9326137156635113E-2</v>
      </c>
    </row>
    <row r="2504" spans="1:21" x14ac:dyDescent="0.25">
      <c r="A2504" s="57" t="s">
        <v>1132</v>
      </c>
      <c r="B2504" s="57" t="s">
        <v>8336</v>
      </c>
      <c r="C2504" s="218">
        <f t="shared" si="2523"/>
        <v>0</v>
      </c>
      <c r="D2504" s="218">
        <f t="shared" si="2523"/>
        <v>0</v>
      </c>
      <c r="E2504" s="218"/>
      <c r="F2504" s="218"/>
      <c r="G2504" s="218"/>
      <c r="H2504" s="218">
        <f t="shared" ref="H2504:U2504" si="2543">(H5940/H$3521)/(H9376/H$6957)</f>
        <v>0</v>
      </c>
      <c r="I2504" s="218">
        <f t="shared" si="2543"/>
        <v>4.9567453227995209E-3</v>
      </c>
      <c r="J2504" s="218">
        <f t="shared" si="2543"/>
        <v>0</v>
      </c>
      <c r="K2504" s="218">
        <f t="shared" si="2543"/>
        <v>0</v>
      </c>
      <c r="L2504" s="218">
        <f t="shared" si="2543"/>
        <v>0</v>
      </c>
      <c r="M2504" s="218">
        <f t="shared" si="2543"/>
        <v>0</v>
      </c>
      <c r="N2504" s="218">
        <f t="shared" si="2543"/>
        <v>0</v>
      </c>
      <c r="O2504" s="218">
        <f t="shared" si="2543"/>
        <v>0</v>
      </c>
      <c r="P2504" s="218">
        <f t="shared" si="2543"/>
        <v>2.9731231153400426</v>
      </c>
      <c r="Q2504" s="218">
        <f t="shared" si="2543"/>
        <v>1.1945475661107546E-2</v>
      </c>
      <c r="R2504" s="218">
        <f t="shared" si="2543"/>
        <v>0</v>
      </c>
      <c r="S2504" s="218">
        <f t="shared" si="2543"/>
        <v>0.18210267214279433</v>
      </c>
      <c r="T2504" s="218">
        <f t="shared" si="2543"/>
        <v>0.67186686461195722</v>
      </c>
      <c r="U2504" s="218">
        <f t="shared" si="2543"/>
        <v>0</v>
      </c>
    </row>
    <row r="2505" spans="1:21" x14ac:dyDescent="0.25">
      <c r="A2505" s="57" t="s">
        <v>854</v>
      </c>
      <c r="B2505" s="57" t="s">
        <v>8337</v>
      </c>
      <c r="C2505" s="218">
        <f t="shared" ref="C2505:D2524" si="2544">(C5941/C$3521)/(C9377/C$6957)</f>
        <v>0</v>
      </c>
      <c r="D2505" s="218">
        <f t="shared" si="2544"/>
        <v>0</v>
      </c>
      <c r="E2505" s="218"/>
      <c r="F2505" s="218"/>
      <c r="G2505" s="218"/>
      <c r="H2505" s="218">
        <f t="shared" ref="H2505:U2505" si="2545">(H5941/H$3521)/(H9377/H$6957)</f>
        <v>0</v>
      </c>
      <c r="I2505" s="218">
        <f t="shared" si="2545"/>
        <v>0</v>
      </c>
      <c r="J2505" s="218">
        <f t="shared" si="2545"/>
        <v>6.0269712881440658E-3</v>
      </c>
      <c r="K2505" s="218">
        <f t="shared" si="2545"/>
        <v>0</v>
      </c>
      <c r="L2505" s="218">
        <f t="shared" si="2545"/>
        <v>0</v>
      </c>
      <c r="M2505" s="218">
        <f t="shared" si="2545"/>
        <v>0</v>
      </c>
      <c r="N2505" s="218">
        <f t="shared" si="2545"/>
        <v>0</v>
      </c>
      <c r="O2505" s="218">
        <f t="shared" si="2545"/>
        <v>1.5489485059192372E-2</v>
      </c>
      <c r="P2505" s="218">
        <f t="shared" si="2545"/>
        <v>0</v>
      </c>
      <c r="Q2505" s="218">
        <f t="shared" si="2545"/>
        <v>2.8585675006718977E-2</v>
      </c>
      <c r="R2505" s="218">
        <f t="shared" si="2545"/>
        <v>0.11221487147528485</v>
      </c>
      <c r="S2505" s="218">
        <f t="shared" si="2545"/>
        <v>0.26833017953146249</v>
      </c>
      <c r="T2505" s="218">
        <f t="shared" si="2545"/>
        <v>4.3042376944125452E-2</v>
      </c>
      <c r="U2505" s="218">
        <f t="shared" si="2545"/>
        <v>0.18962830493449892</v>
      </c>
    </row>
    <row r="2506" spans="1:21" x14ac:dyDescent="0.25">
      <c r="A2506" s="57" t="s">
        <v>1140</v>
      </c>
      <c r="B2506" s="57" t="s">
        <v>8338</v>
      </c>
      <c r="C2506" s="218">
        <f t="shared" si="2544"/>
        <v>0</v>
      </c>
      <c r="D2506" s="218">
        <f t="shared" si="2544"/>
        <v>0</v>
      </c>
      <c r="E2506" s="218"/>
      <c r="F2506" s="218"/>
      <c r="G2506" s="218"/>
      <c r="H2506" s="218">
        <f t="shared" ref="H2506:U2506" si="2546">(H5942/H$3521)/(H9378/H$6957)</f>
        <v>2.470196004576132E-2</v>
      </c>
      <c r="I2506" s="218">
        <f t="shared" si="2546"/>
        <v>0</v>
      </c>
      <c r="J2506" s="218">
        <f t="shared" si="2546"/>
        <v>0</v>
      </c>
      <c r="K2506" s="218">
        <f t="shared" si="2546"/>
        <v>1.3101278860889515E-2</v>
      </c>
      <c r="L2506" s="218">
        <f t="shared" si="2546"/>
        <v>0</v>
      </c>
      <c r="M2506" s="218">
        <f t="shared" si="2546"/>
        <v>0</v>
      </c>
      <c r="N2506" s="218">
        <f t="shared" si="2546"/>
        <v>5.7495813482717574E-2</v>
      </c>
      <c r="O2506" s="218">
        <f t="shared" si="2546"/>
        <v>0</v>
      </c>
      <c r="P2506" s="218">
        <f t="shared" si="2546"/>
        <v>0</v>
      </c>
      <c r="Q2506" s="218">
        <f t="shared" si="2546"/>
        <v>0</v>
      </c>
      <c r="R2506" s="218">
        <f t="shared" si="2546"/>
        <v>0</v>
      </c>
      <c r="S2506" s="218">
        <f t="shared" si="2546"/>
        <v>0</v>
      </c>
      <c r="T2506" s="218">
        <f t="shared" si="2546"/>
        <v>0</v>
      </c>
      <c r="U2506" s="218">
        <f t="shared" si="2546"/>
        <v>0</v>
      </c>
    </row>
    <row r="2507" spans="1:21" x14ac:dyDescent="0.25">
      <c r="A2507" s="57" t="s">
        <v>406</v>
      </c>
      <c r="B2507" s="57" t="s">
        <v>8339</v>
      </c>
      <c r="C2507" s="218">
        <f t="shared" si="2544"/>
        <v>0</v>
      </c>
      <c r="D2507" s="218">
        <f t="shared" si="2544"/>
        <v>0</v>
      </c>
      <c r="E2507" s="218"/>
      <c r="F2507" s="218"/>
      <c r="G2507" s="218"/>
      <c r="H2507" s="218">
        <f t="shared" ref="H2507:U2507" si="2547">(H5943/H$3521)/(H9379/H$6957)</f>
        <v>6.7807141913192148E-2</v>
      </c>
      <c r="I2507" s="218">
        <f t="shared" si="2547"/>
        <v>0</v>
      </c>
      <c r="J2507" s="218">
        <f t="shared" si="2547"/>
        <v>12.776699072998266</v>
      </c>
      <c r="K2507" s="218">
        <f t="shared" si="2547"/>
        <v>1.5391330886283165E-2</v>
      </c>
      <c r="L2507" s="218">
        <f t="shared" si="2547"/>
        <v>0.73239752449427997</v>
      </c>
      <c r="M2507" s="218">
        <f t="shared" si="2547"/>
        <v>2.3237931898373771E-2</v>
      </c>
      <c r="N2507" s="218">
        <f t="shared" si="2547"/>
        <v>0.1245818436789375</v>
      </c>
      <c r="O2507" s="218">
        <f t="shared" si="2547"/>
        <v>7.1084773893145881E-2</v>
      </c>
      <c r="P2507" s="218">
        <f t="shared" si="2547"/>
        <v>8.47224148683326E-4</v>
      </c>
      <c r="Q2507" s="218">
        <f t="shared" si="2547"/>
        <v>0.11158733491464384</v>
      </c>
      <c r="R2507" s="218">
        <f t="shared" si="2547"/>
        <v>7.5641712504748715E-3</v>
      </c>
      <c r="S2507" s="218">
        <f t="shared" si="2547"/>
        <v>0</v>
      </c>
      <c r="T2507" s="218">
        <f t="shared" si="2547"/>
        <v>0</v>
      </c>
      <c r="U2507" s="218">
        <f t="shared" si="2547"/>
        <v>0</v>
      </c>
    </row>
    <row r="2508" spans="1:21" x14ac:dyDescent="0.25">
      <c r="A2508" s="57" t="s">
        <v>2291</v>
      </c>
      <c r="B2508" s="57" t="s">
        <v>8340</v>
      </c>
      <c r="C2508" s="218">
        <f t="shared" si="2544"/>
        <v>0</v>
      </c>
      <c r="D2508" s="218">
        <f t="shared" si="2544"/>
        <v>0</v>
      </c>
      <c r="E2508" s="218"/>
      <c r="F2508" s="218"/>
      <c r="G2508" s="218"/>
      <c r="H2508" s="218">
        <f t="shared" ref="H2508:U2508" si="2548">(H5944/H$3521)/(H9380/H$6957)</f>
        <v>0</v>
      </c>
      <c r="I2508" s="218">
        <f t="shared" si="2548"/>
        <v>0</v>
      </c>
      <c r="J2508" s="218">
        <f t="shared" si="2548"/>
        <v>0</v>
      </c>
      <c r="K2508" s="218">
        <f t="shared" si="2548"/>
        <v>0</v>
      </c>
      <c r="L2508" s="218">
        <f t="shared" si="2548"/>
        <v>0</v>
      </c>
      <c r="M2508" s="218">
        <f t="shared" si="2548"/>
        <v>0</v>
      </c>
      <c r="N2508" s="218">
        <f t="shared" si="2548"/>
        <v>0</v>
      </c>
      <c r="O2508" s="218">
        <f t="shared" si="2548"/>
        <v>1.6172478292523424E-3</v>
      </c>
      <c r="P2508" s="218">
        <f t="shared" si="2548"/>
        <v>0.99654470573962328</v>
      </c>
      <c r="Q2508" s="218">
        <f t="shared" si="2548"/>
        <v>6.3455095813486524E-3</v>
      </c>
      <c r="R2508" s="218">
        <f t="shared" si="2548"/>
        <v>1.3819435744291696E-2</v>
      </c>
      <c r="S2508" s="218">
        <f t="shared" si="2548"/>
        <v>1.1460772253555648E-2</v>
      </c>
      <c r="T2508" s="218">
        <f t="shared" si="2548"/>
        <v>1.8082571430522709</v>
      </c>
      <c r="U2508" s="218">
        <f t="shared" si="2548"/>
        <v>1.9258627711619103</v>
      </c>
    </row>
    <row r="2509" spans="1:21" x14ac:dyDescent="0.25">
      <c r="A2509" s="57" t="s">
        <v>533</v>
      </c>
      <c r="B2509" s="57" t="s">
        <v>8341</v>
      </c>
      <c r="C2509" s="218">
        <f t="shared" si="2544"/>
        <v>0</v>
      </c>
      <c r="D2509" s="218">
        <f t="shared" si="2544"/>
        <v>0</v>
      </c>
      <c r="E2509" s="218"/>
      <c r="F2509" s="218"/>
      <c r="G2509" s="218"/>
      <c r="H2509" s="218">
        <f t="shared" ref="H2509:U2509" si="2549">(H5945/H$3521)/(H9381/H$6957)</f>
        <v>3.6738748996095069E-2</v>
      </c>
      <c r="I2509" s="218">
        <f t="shared" si="2549"/>
        <v>1.3651153589987157E-2</v>
      </c>
      <c r="J2509" s="218">
        <f t="shared" si="2549"/>
        <v>2.8202012295219358E-3</v>
      </c>
      <c r="K2509" s="218">
        <f t="shared" si="2549"/>
        <v>3.1913497410372032E-4</v>
      </c>
      <c r="L2509" s="218">
        <f t="shared" si="2549"/>
        <v>2.2152757169813129E-3</v>
      </c>
      <c r="M2509" s="218">
        <f t="shared" si="2549"/>
        <v>1.5438271597447504E-3</v>
      </c>
      <c r="N2509" s="218">
        <f t="shared" si="2549"/>
        <v>5.8369466999238749E-2</v>
      </c>
      <c r="O2509" s="218">
        <f t="shared" si="2549"/>
        <v>3.0688020271696327E-3</v>
      </c>
      <c r="P2509" s="218">
        <f t="shared" si="2549"/>
        <v>9.1328045323214341E-2</v>
      </c>
      <c r="Q2509" s="218">
        <f t="shared" si="2549"/>
        <v>2.8347592504410924E-2</v>
      </c>
      <c r="R2509" s="218">
        <f t="shared" si="2549"/>
        <v>9.9479245310553813E-2</v>
      </c>
      <c r="S2509" s="218">
        <f t="shared" si="2549"/>
        <v>8.3559252976612347E-2</v>
      </c>
      <c r="T2509" s="218">
        <f t="shared" si="2549"/>
        <v>0.23672331988330028</v>
      </c>
      <c r="U2509" s="218">
        <f t="shared" si="2549"/>
        <v>7.7036128661910072E-3</v>
      </c>
    </row>
    <row r="2510" spans="1:21" x14ac:dyDescent="0.25">
      <c r="A2510" s="57" t="s">
        <v>1772</v>
      </c>
      <c r="B2510" s="57" t="s">
        <v>8342</v>
      </c>
      <c r="C2510" s="218">
        <f t="shared" si="2544"/>
        <v>0</v>
      </c>
      <c r="D2510" s="218">
        <f t="shared" si="2544"/>
        <v>0</v>
      </c>
      <c r="E2510" s="218"/>
      <c r="F2510" s="218"/>
      <c r="G2510" s="218"/>
      <c r="H2510" s="218">
        <f t="shared" ref="H2510:U2510" si="2550">(H5946/H$3521)/(H9382/H$6957)</f>
        <v>0</v>
      </c>
      <c r="I2510" s="218">
        <f t="shared" si="2550"/>
        <v>0</v>
      </c>
      <c r="J2510" s="218">
        <f t="shared" si="2550"/>
        <v>0</v>
      </c>
      <c r="K2510" s="218">
        <f t="shared" si="2550"/>
        <v>0</v>
      </c>
      <c r="L2510" s="218">
        <f t="shared" si="2550"/>
        <v>0</v>
      </c>
      <c r="M2510" s="218">
        <f t="shared" si="2550"/>
        <v>0</v>
      </c>
      <c r="N2510" s="218">
        <f t="shared" si="2550"/>
        <v>0</v>
      </c>
      <c r="O2510" s="218">
        <f t="shared" si="2550"/>
        <v>0</v>
      </c>
      <c r="P2510" s="218">
        <f t="shared" si="2550"/>
        <v>0</v>
      </c>
      <c r="Q2510" s="218">
        <f t="shared" si="2550"/>
        <v>2.9022777732150771</v>
      </c>
      <c r="R2510" s="218">
        <f t="shared" si="2550"/>
        <v>0</v>
      </c>
      <c r="S2510" s="218">
        <f t="shared" si="2550"/>
        <v>0</v>
      </c>
      <c r="T2510" s="218">
        <f t="shared" si="2550"/>
        <v>0</v>
      </c>
      <c r="U2510" s="218">
        <f t="shared" si="2550"/>
        <v>0.37985835946903312</v>
      </c>
    </row>
    <row r="2511" spans="1:21" x14ac:dyDescent="0.25">
      <c r="A2511" s="57" t="s">
        <v>1405</v>
      </c>
      <c r="B2511" s="57" t="s">
        <v>8343</v>
      </c>
      <c r="C2511" s="218">
        <f t="shared" si="2544"/>
        <v>0</v>
      </c>
      <c r="D2511" s="218">
        <f t="shared" si="2544"/>
        <v>0</v>
      </c>
      <c r="E2511" s="218"/>
      <c r="F2511" s="218"/>
      <c r="G2511" s="218"/>
      <c r="H2511" s="218">
        <f t="shared" ref="H2511:U2511" si="2551">(H5947/H$3521)/(H9383/H$6957)</f>
        <v>1.713358718249889E-2</v>
      </c>
      <c r="I2511" s="218">
        <f t="shared" si="2551"/>
        <v>3.4868830656958727E-2</v>
      </c>
      <c r="J2511" s="218">
        <f t="shared" si="2551"/>
        <v>3.2171395847858983E-2</v>
      </c>
      <c r="K2511" s="218">
        <f t="shared" si="2551"/>
        <v>8.5667669073310262E-3</v>
      </c>
      <c r="L2511" s="218">
        <f t="shared" si="2551"/>
        <v>3.2273050197037113E-2</v>
      </c>
      <c r="M2511" s="218">
        <f t="shared" si="2551"/>
        <v>1.8507078740509206E-2</v>
      </c>
      <c r="N2511" s="218">
        <f t="shared" si="2551"/>
        <v>0</v>
      </c>
      <c r="O2511" s="218">
        <f t="shared" si="2551"/>
        <v>0</v>
      </c>
      <c r="P2511" s="218">
        <f t="shared" si="2551"/>
        <v>4.3560337584630454E-3</v>
      </c>
      <c r="Q2511" s="218">
        <f t="shared" si="2551"/>
        <v>0.10671042669369971</v>
      </c>
      <c r="R2511" s="218">
        <f t="shared" si="2551"/>
        <v>0.31429955313346197</v>
      </c>
      <c r="S2511" s="218">
        <f t="shared" si="2551"/>
        <v>0.12280345258709459</v>
      </c>
      <c r="T2511" s="218">
        <f t="shared" si="2551"/>
        <v>0.16373201756362019</v>
      </c>
      <c r="U2511" s="218">
        <f t="shared" si="2551"/>
        <v>0.22165788656073968</v>
      </c>
    </row>
    <row r="2512" spans="1:21" x14ac:dyDescent="0.25">
      <c r="A2512" s="57" t="s">
        <v>1416</v>
      </c>
      <c r="B2512" s="57" t="s">
        <v>8344</v>
      </c>
      <c r="C2512" s="218">
        <f t="shared" si="2544"/>
        <v>0</v>
      </c>
      <c r="D2512" s="218">
        <f t="shared" si="2544"/>
        <v>0</v>
      </c>
      <c r="E2512" s="218"/>
      <c r="F2512" s="218"/>
      <c r="G2512" s="218"/>
      <c r="H2512" s="218">
        <f t="shared" ref="H2512:U2512" si="2552">(H5948/H$3521)/(H9384/H$6957)</f>
        <v>1.2270077791636505E-2</v>
      </c>
      <c r="I2512" s="218">
        <f t="shared" si="2552"/>
        <v>2.1934734070222197E-2</v>
      </c>
      <c r="J2512" s="218">
        <f t="shared" si="2552"/>
        <v>0</v>
      </c>
      <c r="K2512" s="218">
        <f t="shared" si="2552"/>
        <v>6.5952169660932383E-2</v>
      </c>
      <c r="L2512" s="218">
        <f t="shared" si="2552"/>
        <v>0</v>
      </c>
      <c r="M2512" s="218">
        <f t="shared" si="2552"/>
        <v>0</v>
      </c>
      <c r="N2512" s="218">
        <f t="shared" si="2552"/>
        <v>7.5168570272815191E-4</v>
      </c>
      <c r="O2512" s="218">
        <f t="shared" si="2552"/>
        <v>2.081042296830986E-3</v>
      </c>
      <c r="P2512" s="218">
        <f t="shared" si="2552"/>
        <v>8.3841255514826804E-4</v>
      </c>
      <c r="Q2512" s="218">
        <f t="shared" si="2552"/>
        <v>0.58693370622084373</v>
      </c>
      <c r="R2512" s="218">
        <f t="shared" si="2552"/>
        <v>8.6017410910722966E-4</v>
      </c>
      <c r="S2512" s="218">
        <f t="shared" si="2552"/>
        <v>0</v>
      </c>
      <c r="T2512" s="218">
        <f t="shared" si="2552"/>
        <v>0.12261144866113735</v>
      </c>
      <c r="U2512" s="218">
        <f t="shared" si="2552"/>
        <v>0.12080168739328738</v>
      </c>
    </row>
    <row r="2513" spans="1:21" x14ac:dyDescent="0.25">
      <c r="A2513" s="57" t="s">
        <v>239</v>
      </c>
      <c r="B2513" s="57" t="s">
        <v>8345</v>
      </c>
      <c r="C2513" s="218">
        <f t="shared" si="2544"/>
        <v>4.8363423731360902</v>
      </c>
      <c r="D2513" s="218">
        <f t="shared" si="2544"/>
        <v>3.8625034325295489</v>
      </c>
      <c r="E2513" s="218"/>
      <c r="F2513" s="218"/>
      <c r="G2513" s="218"/>
      <c r="H2513" s="218">
        <f t="shared" ref="H2513:U2513" si="2553">(H5949/H$3521)/(H9385/H$6957)</f>
        <v>0.10230666131827029</v>
      </c>
      <c r="I2513" s="218">
        <f t="shared" si="2553"/>
        <v>0.18060365362039663</v>
      </c>
      <c r="J2513" s="218">
        <f t="shared" si="2553"/>
        <v>6.8423671799579963E-2</v>
      </c>
      <c r="K2513" s="218">
        <f t="shared" si="2553"/>
        <v>9.2532529779257661E-2</v>
      </c>
      <c r="L2513" s="218">
        <f t="shared" si="2553"/>
        <v>0.17261900563711585</v>
      </c>
      <c r="M2513" s="218">
        <f t="shared" si="2553"/>
        <v>4.8134696237262277E-2</v>
      </c>
      <c r="N2513" s="218">
        <f t="shared" si="2553"/>
        <v>3.8809332908641477E-2</v>
      </c>
      <c r="O2513" s="218">
        <f t="shared" si="2553"/>
        <v>0.30116460914019927</v>
      </c>
      <c r="P2513" s="218">
        <f t="shared" si="2553"/>
        <v>4.3015427911292509E-2</v>
      </c>
      <c r="Q2513" s="218">
        <f t="shared" si="2553"/>
        <v>2.4764572612180299E-3</v>
      </c>
      <c r="R2513" s="218">
        <f t="shared" si="2553"/>
        <v>6.1523027500434823E-3</v>
      </c>
      <c r="S2513" s="218">
        <f t="shared" si="2553"/>
        <v>1.1815437929719693E-3</v>
      </c>
      <c r="T2513" s="218">
        <f t="shared" si="2553"/>
        <v>0</v>
      </c>
      <c r="U2513" s="218">
        <f t="shared" si="2553"/>
        <v>4.9172534979519903E-3</v>
      </c>
    </row>
    <row r="2514" spans="1:21" x14ac:dyDescent="0.25">
      <c r="A2514" s="57" t="s">
        <v>77</v>
      </c>
      <c r="B2514" s="57" t="s">
        <v>8346</v>
      </c>
      <c r="C2514" s="218">
        <f t="shared" si="2544"/>
        <v>0</v>
      </c>
      <c r="D2514" s="218">
        <f t="shared" si="2544"/>
        <v>0</v>
      </c>
      <c r="E2514" s="218"/>
      <c r="F2514" s="218"/>
      <c r="G2514" s="218"/>
      <c r="H2514" s="218">
        <f t="shared" ref="H2514:U2514" si="2554">(H5950/H$3521)/(H9386/H$6957)</f>
        <v>2.7488590533737586E-2</v>
      </c>
      <c r="I2514" s="218">
        <f t="shared" si="2554"/>
        <v>0.42999676700916206</v>
      </c>
      <c r="J2514" s="218">
        <f t="shared" si="2554"/>
        <v>0.13267223644189718</v>
      </c>
      <c r="K2514" s="218">
        <f t="shared" si="2554"/>
        <v>0.10988864074263954</v>
      </c>
      <c r="L2514" s="218">
        <f t="shared" si="2554"/>
        <v>7.9722854121177855E-2</v>
      </c>
      <c r="M2514" s="218">
        <f t="shared" si="2554"/>
        <v>7.2348363647981015E-2</v>
      </c>
      <c r="N2514" s="218">
        <f t="shared" si="2554"/>
        <v>0.16138568685290944</v>
      </c>
      <c r="O2514" s="218">
        <f t="shared" si="2554"/>
        <v>0.40938468287367302</v>
      </c>
      <c r="P2514" s="218">
        <f t="shared" si="2554"/>
        <v>0.22489014329567894</v>
      </c>
      <c r="Q2514" s="218">
        <f t="shared" si="2554"/>
        <v>0.25197784540275148</v>
      </c>
      <c r="R2514" s="218">
        <f t="shared" si="2554"/>
        <v>0.28608250406739005</v>
      </c>
      <c r="S2514" s="218">
        <f t="shared" si="2554"/>
        <v>0.80512083441146032</v>
      </c>
      <c r="T2514" s="218">
        <f t="shared" si="2554"/>
        <v>1.69697285471945</v>
      </c>
      <c r="U2514" s="218">
        <f t="shared" si="2554"/>
        <v>0.40079558377253238</v>
      </c>
    </row>
    <row r="2515" spans="1:21" x14ac:dyDescent="0.25">
      <c r="A2515" s="57" t="s">
        <v>2013</v>
      </c>
      <c r="B2515" s="57" t="s">
        <v>8347</v>
      </c>
      <c r="C2515" s="218">
        <f t="shared" si="2544"/>
        <v>0</v>
      </c>
      <c r="D2515" s="218">
        <f t="shared" si="2544"/>
        <v>0</v>
      </c>
      <c r="E2515" s="218"/>
      <c r="F2515" s="218"/>
      <c r="G2515" s="218"/>
      <c r="H2515" s="218">
        <f t="shared" ref="H2515:U2515" si="2555">(H5951/H$3521)/(H9387/H$6957)</f>
        <v>0</v>
      </c>
      <c r="I2515" s="218">
        <f t="shared" si="2555"/>
        <v>0.69263069076050199</v>
      </c>
      <c r="J2515" s="218">
        <f t="shared" si="2555"/>
        <v>1.9630974468098863</v>
      </c>
      <c r="K2515" s="218">
        <f t="shared" si="2555"/>
        <v>1.9385510607308702</v>
      </c>
      <c r="L2515" s="218">
        <f t="shared" si="2555"/>
        <v>1.1934145203071541E-2</v>
      </c>
      <c r="M2515" s="218">
        <f t="shared" si="2555"/>
        <v>8.9771627412293289E-2</v>
      </c>
      <c r="N2515" s="218">
        <f t="shared" si="2555"/>
        <v>2.3145550858161603</v>
      </c>
      <c r="O2515" s="218">
        <f t="shared" si="2555"/>
        <v>0</v>
      </c>
      <c r="P2515" s="218">
        <f t="shared" si="2555"/>
        <v>1.2714682320705111E-2</v>
      </c>
      <c r="Q2515" s="218">
        <f t="shared" si="2555"/>
        <v>0.10176691497376258</v>
      </c>
      <c r="R2515" s="218">
        <f t="shared" si="2555"/>
        <v>4.5678521034645918E-2</v>
      </c>
      <c r="S2515" s="218">
        <f t="shared" si="2555"/>
        <v>0</v>
      </c>
      <c r="T2515" s="218">
        <f t="shared" si="2555"/>
        <v>0</v>
      </c>
      <c r="U2515" s="218">
        <f t="shared" si="2555"/>
        <v>0.23764714627193792</v>
      </c>
    </row>
    <row r="2516" spans="1:21" x14ac:dyDescent="0.25">
      <c r="A2516" s="57" t="s">
        <v>62</v>
      </c>
      <c r="B2516" s="57" t="s">
        <v>8348</v>
      </c>
      <c r="C2516" s="218">
        <f t="shared" si="2544"/>
        <v>0</v>
      </c>
      <c r="D2516" s="218">
        <f t="shared" si="2544"/>
        <v>0</v>
      </c>
      <c r="E2516" s="218"/>
      <c r="F2516" s="218"/>
      <c r="G2516" s="218"/>
      <c r="H2516" s="218">
        <f t="shared" ref="H2516:U2516" si="2556">(H5952/H$3521)/(H9388/H$6957)</f>
        <v>0.31001482290991189</v>
      </c>
      <c r="I2516" s="218">
        <f t="shared" si="2556"/>
        <v>2.6790586044307983E-2</v>
      </c>
      <c r="J2516" s="218">
        <f t="shared" si="2556"/>
        <v>6.7249168472466994E-2</v>
      </c>
      <c r="K2516" s="218">
        <f t="shared" si="2556"/>
        <v>2.9752904869220772E-2</v>
      </c>
      <c r="L2516" s="218">
        <f t="shared" si="2556"/>
        <v>3.6029908192944056E-2</v>
      </c>
      <c r="M2516" s="218">
        <f t="shared" si="2556"/>
        <v>7.9736280278036226E-2</v>
      </c>
      <c r="N2516" s="218">
        <f t="shared" si="2556"/>
        <v>0.20612810890648961</v>
      </c>
      <c r="O2516" s="218">
        <f t="shared" si="2556"/>
        <v>3.81466079324927E-2</v>
      </c>
      <c r="P2516" s="218">
        <f t="shared" si="2556"/>
        <v>2.6381372184534428</v>
      </c>
      <c r="Q2516" s="218">
        <f t="shared" si="2556"/>
        <v>0.19752209699429696</v>
      </c>
      <c r="R2516" s="218">
        <f t="shared" si="2556"/>
        <v>1.1804680730291037E-3</v>
      </c>
      <c r="S2516" s="218">
        <f t="shared" si="2556"/>
        <v>3.8403062821664891E-2</v>
      </c>
      <c r="T2516" s="218">
        <f t="shared" si="2556"/>
        <v>8.4082025570622889E-5</v>
      </c>
      <c r="U2516" s="218">
        <f t="shared" si="2556"/>
        <v>2.1287027657846099E-3</v>
      </c>
    </row>
    <row r="2517" spans="1:21" x14ac:dyDescent="0.25">
      <c r="A2517" s="57" t="s">
        <v>1639</v>
      </c>
      <c r="B2517" s="57" t="s">
        <v>8349</v>
      </c>
      <c r="C2517" s="218">
        <f t="shared" si="2544"/>
        <v>0</v>
      </c>
      <c r="D2517" s="218">
        <f t="shared" si="2544"/>
        <v>0</v>
      </c>
      <c r="E2517" s="218"/>
      <c r="F2517" s="218"/>
      <c r="G2517" s="218"/>
      <c r="H2517" s="218">
        <f t="shared" ref="H2517:U2517" si="2557">(H5953/H$3521)/(H9389/H$6957)</f>
        <v>0</v>
      </c>
      <c r="I2517" s="218">
        <f t="shared" si="2557"/>
        <v>1.0492770907272437</v>
      </c>
      <c r="J2517" s="218">
        <f t="shared" si="2557"/>
        <v>2.3800580509121302E-2</v>
      </c>
      <c r="K2517" s="218">
        <f t="shared" si="2557"/>
        <v>2.6089357672592361E-2</v>
      </c>
      <c r="L2517" s="218">
        <f t="shared" si="2557"/>
        <v>2.7220789966838934E-2</v>
      </c>
      <c r="M2517" s="218">
        <f t="shared" si="2557"/>
        <v>0</v>
      </c>
      <c r="N2517" s="218">
        <f t="shared" si="2557"/>
        <v>0</v>
      </c>
      <c r="O2517" s="218">
        <f t="shared" si="2557"/>
        <v>0</v>
      </c>
      <c r="P2517" s="218">
        <f t="shared" si="2557"/>
        <v>0</v>
      </c>
      <c r="Q2517" s="218">
        <f t="shared" si="2557"/>
        <v>2.4940934145879504E-2</v>
      </c>
      <c r="R2517" s="218">
        <f t="shared" si="2557"/>
        <v>0</v>
      </c>
      <c r="S2517" s="218">
        <f t="shared" si="2557"/>
        <v>0</v>
      </c>
      <c r="T2517" s="218">
        <f t="shared" si="2557"/>
        <v>0</v>
      </c>
      <c r="U2517" s="218">
        <f t="shared" si="2557"/>
        <v>0</v>
      </c>
    </row>
    <row r="2518" spans="1:21" x14ac:dyDescent="0.25">
      <c r="A2518" s="57" t="s">
        <v>1282</v>
      </c>
      <c r="B2518" s="57" t="s">
        <v>8350</v>
      </c>
      <c r="C2518" s="218">
        <f t="shared" si="2544"/>
        <v>0.10144551518476395</v>
      </c>
      <c r="D2518" s="218">
        <f t="shared" si="2544"/>
        <v>0.52971946434317385</v>
      </c>
      <c r="E2518" s="218"/>
      <c r="F2518" s="218"/>
      <c r="G2518" s="218"/>
      <c r="H2518" s="218">
        <f t="shared" ref="H2518:U2518" si="2558">(H5954/H$3521)/(H9390/H$6957)</f>
        <v>1.0193596366812974E-3</v>
      </c>
      <c r="I2518" s="218">
        <f t="shared" si="2558"/>
        <v>5.1996688408844759E-3</v>
      </c>
      <c r="J2518" s="218">
        <f t="shared" si="2558"/>
        <v>4.42383927809287E-4</v>
      </c>
      <c r="K2518" s="218">
        <f t="shared" si="2558"/>
        <v>4.5710484704088996E-3</v>
      </c>
      <c r="L2518" s="218">
        <f t="shared" si="2558"/>
        <v>0</v>
      </c>
      <c r="M2518" s="218">
        <f t="shared" si="2558"/>
        <v>0</v>
      </c>
      <c r="N2518" s="218">
        <f t="shared" si="2558"/>
        <v>0.1203554684686509</v>
      </c>
      <c r="O2518" s="218">
        <f t="shared" si="2558"/>
        <v>0.27466203374342124</v>
      </c>
      <c r="P2518" s="218">
        <f t="shared" si="2558"/>
        <v>1.0406829543960895E-3</v>
      </c>
      <c r="Q2518" s="218">
        <f t="shared" si="2558"/>
        <v>2.1948994865104133E-3</v>
      </c>
      <c r="R2518" s="218">
        <f t="shared" si="2558"/>
        <v>7.2832546232972396E-3</v>
      </c>
      <c r="S2518" s="218">
        <f t="shared" si="2558"/>
        <v>0</v>
      </c>
      <c r="T2518" s="218">
        <f t="shared" si="2558"/>
        <v>1.0707174821172735E-3</v>
      </c>
      <c r="U2518" s="218">
        <f t="shared" si="2558"/>
        <v>4.7922065343969748E-2</v>
      </c>
    </row>
    <row r="2519" spans="1:21" x14ac:dyDescent="0.25">
      <c r="A2519" s="57" t="s">
        <v>2180</v>
      </c>
      <c r="B2519" s="57" t="s">
        <v>8351</v>
      </c>
      <c r="C2519" s="218">
        <f t="shared" si="2544"/>
        <v>0</v>
      </c>
      <c r="D2519" s="218">
        <f t="shared" si="2544"/>
        <v>0</v>
      </c>
      <c r="E2519" s="218"/>
      <c r="F2519" s="218"/>
      <c r="G2519" s="218"/>
      <c r="H2519" s="218">
        <f t="shared" ref="H2519:U2519" si="2559">(H5955/H$3521)/(H9391/H$6957)</f>
        <v>0</v>
      </c>
      <c r="I2519" s="218">
        <f t="shared" si="2559"/>
        <v>0</v>
      </c>
      <c r="J2519" s="218">
        <f t="shared" si="2559"/>
        <v>0</v>
      </c>
      <c r="K2519" s="218">
        <f t="shared" si="2559"/>
        <v>0</v>
      </c>
      <c r="L2519" s="218">
        <f t="shared" si="2559"/>
        <v>3.3837932997000546E-2</v>
      </c>
      <c r="M2519" s="218">
        <f t="shared" si="2559"/>
        <v>0</v>
      </c>
      <c r="N2519" s="218">
        <f t="shared" si="2559"/>
        <v>8.6903338490217155E-3</v>
      </c>
      <c r="O2519" s="218">
        <f t="shared" si="2559"/>
        <v>1.3466477169502722E-2</v>
      </c>
      <c r="P2519" s="218">
        <f t="shared" si="2559"/>
        <v>7.6218185174599115E-3</v>
      </c>
      <c r="Q2519" s="218">
        <f t="shared" si="2559"/>
        <v>3.178995340386339E-2</v>
      </c>
      <c r="R2519" s="218">
        <f t="shared" si="2559"/>
        <v>1.1338952167001108E-2</v>
      </c>
      <c r="S2519" s="218">
        <f t="shared" si="2559"/>
        <v>1.3094621127823206E-2</v>
      </c>
      <c r="T2519" s="218">
        <f t="shared" si="2559"/>
        <v>0</v>
      </c>
      <c r="U2519" s="218">
        <f t="shared" si="2559"/>
        <v>1.7937297434939441E-3</v>
      </c>
    </row>
    <row r="2520" spans="1:21" x14ac:dyDescent="0.25">
      <c r="A2520" s="57" t="s">
        <v>735</v>
      </c>
      <c r="B2520" s="57" t="s">
        <v>8352</v>
      </c>
      <c r="C2520" s="218">
        <f t="shared" si="2544"/>
        <v>8.2007891817173592E-2</v>
      </c>
      <c r="D2520" s="218">
        <f t="shared" si="2544"/>
        <v>1.5965357169591046E-2</v>
      </c>
      <c r="E2520" s="218"/>
      <c r="F2520" s="218"/>
      <c r="G2520" s="218"/>
      <c r="H2520" s="218">
        <f t="shared" ref="H2520:U2520" si="2560">(H5956/H$3521)/(H9392/H$6957)</f>
        <v>0.2797565885634487</v>
      </c>
      <c r="I2520" s="218">
        <f t="shared" si="2560"/>
        <v>3.6694296350204922E-2</v>
      </c>
      <c r="J2520" s="218">
        <f t="shared" si="2560"/>
        <v>1.8661241241417905E-2</v>
      </c>
      <c r="K2520" s="218">
        <f t="shared" si="2560"/>
        <v>7.1004554132061415E-3</v>
      </c>
      <c r="L2520" s="218">
        <f t="shared" si="2560"/>
        <v>0.13595493448436624</v>
      </c>
      <c r="M2520" s="218">
        <f t="shared" si="2560"/>
        <v>3.922572269558583E-3</v>
      </c>
      <c r="N2520" s="218">
        <f t="shared" si="2560"/>
        <v>0</v>
      </c>
      <c r="O2520" s="218">
        <f t="shared" si="2560"/>
        <v>0</v>
      </c>
      <c r="P2520" s="218">
        <f t="shared" si="2560"/>
        <v>1.1876460713147505E-2</v>
      </c>
      <c r="Q2520" s="218">
        <f t="shared" si="2560"/>
        <v>3.3636076679235288E-4</v>
      </c>
      <c r="R2520" s="218">
        <f t="shared" si="2560"/>
        <v>5.1777905258627499E-3</v>
      </c>
      <c r="S2520" s="218">
        <f t="shared" si="2560"/>
        <v>9.1711790488336383E-4</v>
      </c>
      <c r="T2520" s="218">
        <f t="shared" si="2560"/>
        <v>0</v>
      </c>
      <c r="U2520" s="218">
        <f t="shared" si="2560"/>
        <v>0</v>
      </c>
    </row>
    <row r="2521" spans="1:21" x14ac:dyDescent="0.25">
      <c r="A2521" s="57" t="s">
        <v>802</v>
      </c>
      <c r="B2521" s="57" t="s">
        <v>8353</v>
      </c>
      <c r="C2521" s="218">
        <f t="shared" si="2544"/>
        <v>0</v>
      </c>
      <c r="D2521" s="218">
        <f t="shared" si="2544"/>
        <v>0</v>
      </c>
      <c r="E2521" s="218"/>
      <c r="F2521" s="218"/>
      <c r="G2521" s="218"/>
      <c r="H2521" s="218">
        <f t="shared" ref="H2521:U2521" si="2561">(H5957/H$3521)/(H9393/H$6957)</f>
        <v>0.31788063972026137</v>
      </c>
      <c r="I2521" s="218">
        <f t="shared" si="2561"/>
        <v>4.1415544513115909E-2</v>
      </c>
      <c r="J2521" s="218">
        <f t="shared" si="2561"/>
        <v>0.21092689145810717</v>
      </c>
      <c r="K2521" s="218">
        <f t="shared" si="2561"/>
        <v>0.28795890451936662</v>
      </c>
      <c r="L2521" s="218">
        <f t="shared" si="2561"/>
        <v>8.539372562975879E-4</v>
      </c>
      <c r="M2521" s="218">
        <f t="shared" si="2561"/>
        <v>0.91879698060503134</v>
      </c>
      <c r="N2521" s="218">
        <f t="shared" si="2561"/>
        <v>0.45830110722284373</v>
      </c>
      <c r="O2521" s="218">
        <f t="shared" si="2561"/>
        <v>8.0776819137154676E-3</v>
      </c>
      <c r="P2521" s="218">
        <f t="shared" si="2561"/>
        <v>2.5836209247242978</v>
      </c>
      <c r="Q2521" s="218">
        <f t="shared" si="2561"/>
        <v>0</v>
      </c>
      <c r="R2521" s="218">
        <f t="shared" si="2561"/>
        <v>0.13529305069691147</v>
      </c>
      <c r="S2521" s="218">
        <f t="shared" si="2561"/>
        <v>1.2565571749957623E-2</v>
      </c>
      <c r="T2521" s="218">
        <f t="shared" si="2561"/>
        <v>0.16533355383861717</v>
      </c>
      <c r="U2521" s="218">
        <f t="shared" si="2561"/>
        <v>0</v>
      </c>
    </row>
    <row r="2522" spans="1:21" x14ac:dyDescent="0.25">
      <c r="A2522" s="57" t="s">
        <v>1096</v>
      </c>
      <c r="B2522" s="57" t="s">
        <v>8354</v>
      </c>
      <c r="C2522" s="218">
        <f t="shared" si="2544"/>
        <v>0</v>
      </c>
      <c r="D2522" s="218">
        <f t="shared" si="2544"/>
        <v>0</v>
      </c>
      <c r="E2522" s="218"/>
      <c r="F2522" s="218"/>
      <c r="G2522" s="218"/>
      <c r="H2522" s="218">
        <f t="shared" ref="H2522:U2522" si="2562">(H5958/H$3521)/(H9394/H$6957)</f>
        <v>0</v>
      </c>
      <c r="I2522" s="218">
        <f t="shared" si="2562"/>
        <v>3.5761407493171521E-4</v>
      </c>
      <c r="J2522" s="218">
        <f t="shared" si="2562"/>
        <v>0</v>
      </c>
      <c r="K2522" s="218">
        <f t="shared" si="2562"/>
        <v>0</v>
      </c>
      <c r="L2522" s="218">
        <f t="shared" si="2562"/>
        <v>0</v>
      </c>
      <c r="M2522" s="218">
        <f t="shared" si="2562"/>
        <v>0</v>
      </c>
      <c r="N2522" s="218">
        <f t="shared" si="2562"/>
        <v>0</v>
      </c>
      <c r="O2522" s="218">
        <f t="shared" si="2562"/>
        <v>0</v>
      </c>
      <c r="P2522" s="218">
        <f t="shared" si="2562"/>
        <v>0</v>
      </c>
      <c r="Q2522" s="218">
        <f t="shared" si="2562"/>
        <v>4.1638286038622339E-4</v>
      </c>
      <c r="R2522" s="218">
        <f t="shared" si="2562"/>
        <v>2.4587777333631086E-3</v>
      </c>
      <c r="S2522" s="218">
        <f t="shared" si="2562"/>
        <v>0</v>
      </c>
      <c r="T2522" s="218">
        <f t="shared" si="2562"/>
        <v>1.1314474693568824E-3</v>
      </c>
      <c r="U2522" s="218">
        <f t="shared" si="2562"/>
        <v>3.2934650216197452E-2</v>
      </c>
    </row>
    <row r="2523" spans="1:21" x14ac:dyDescent="0.25">
      <c r="A2523" s="57" t="s">
        <v>547</v>
      </c>
      <c r="B2523" s="57" t="s">
        <v>8355</v>
      </c>
      <c r="C2523" s="218">
        <f t="shared" si="2544"/>
        <v>0</v>
      </c>
      <c r="D2523" s="218">
        <f t="shared" si="2544"/>
        <v>0</v>
      </c>
      <c r="E2523" s="218"/>
      <c r="F2523" s="218"/>
      <c r="G2523" s="218"/>
      <c r="H2523" s="218">
        <f t="shared" ref="H2523:U2523" si="2563">(H5959/H$3521)/(H9395/H$6957)</f>
        <v>2.888298466411148E-4</v>
      </c>
      <c r="I2523" s="218">
        <f t="shared" si="2563"/>
        <v>2.8146311544445887E-4</v>
      </c>
      <c r="J2523" s="218">
        <f t="shared" si="2563"/>
        <v>0</v>
      </c>
      <c r="K2523" s="218">
        <f t="shared" si="2563"/>
        <v>3.8915122556653427E-4</v>
      </c>
      <c r="L2523" s="218">
        <f t="shared" si="2563"/>
        <v>3.0917640401155894E-4</v>
      </c>
      <c r="M2523" s="218">
        <f t="shared" si="2563"/>
        <v>5.7567901027680832E-4</v>
      </c>
      <c r="N2523" s="218">
        <f t="shared" si="2563"/>
        <v>3.7965091259493638E-3</v>
      </c>
      <c r="O2523" s="218">
        <f t="shared" si="2563"/>
        <v>0</v>
      </c>
      <c r="P2523" s="218">
        <f t="shared" si="2563"/>
        <v>5.0955005145824741E-3</v>
      </c>
      <c r="Q2523" s="218">
        <f t="shared" si="2563"/>
        <v>0.15768154107776552</v>
      </c>
      <c r="R2523" s="218">
        <f t="shared" si="2563"/>
        <v>1.2451544945634991E-2</v>
      </c>
      <c r="S2523" s="218">
        <f t="shared" si="2563"/>
        <v>4.3167410702229982E-3</v>
      </c>
      <c r="T2523" s="218">
        <f t="shared" si="2563"/>
        <v>7.1212110389868716E-2</v>
      </c>
      <c r="U2523" s="218">
        <f t="shared" si="2563"/>
        <v>1.9114348656450242E-3</v>
      </c>
    </row>
    <row r="2524" spans="1:21" x14ac:dyDescent="0.25">
      <c r="A2524" s="57" t="s">
        <v>1740</v>
      </c>
      <c r="B2524" s="57" t="s">
        <v>8356</v>
      </c>
      <c r="C2524" s="218">
        <f t="shared" si="2544"/>
        <v>0</v>
      </c>
      <c r="D2524" s="218">
        <f t="shared" si="2544"/>
        <v>0</v>
      </c>
      <c r="E2524" s="218"/>
      <c r="F2524" s="218"/>
      <c r="G2524" s="218"/>
      <c r="H2524" s="218">
        <f t="shared" ref="H2524:U2524" si="2564">(H5960/H$3521)/(H9396/H$6957)</f>
        <v>0</v>
      </c>
      <c r="I2524" s="218">
        <f t="shared" si="2564"/>
        <v>0</v>
      </c>
      <c r="J2524" s="218">
        <f t="shared" si="2564"/>
        <v>0</v>
      </c>
      <c r="K2524" s="218">
        <f t="shared" si="2564"/>
        <v>0</v>
      </c>
      <c r="L2524" s="218">
        <f t="shared" si="2564"/>
        <v>0</v>
      </c>
      <c r="M2524" s="218">
        <f t="shared" si="2564"/>
        <v>0</v>
      </c>
      <c r="N2524" s="218">
        <f t="shared" si="2564"/>
        <v>0.14424197031262623</v>
      </c>
      <c r="O2524" s="218">
        <f t="shared" si="2564"/>
        <v>8.8506180679711291E-2</v>
      </c>
      <c r="P2524" s="218">
        <f t="shared" si="2564"/>
        <v>6.9686359209892398E-2</v>
      </c>
      <c r="Q2524" s="218">
        <f t="shared" si="2564"/>
        <v>0.18429866544354667</v>
      </c>
      <c r="R2524" s="218">
        <f t="shared" si="2564"/>
        <v>0.14492436435464018</v>
      </c>
      <c r="S2524" s="218">
        <f t="shared" si="2564"/>
        <v>8.0099643275466231E-2</v>
      </c>
      <c r="T2524" s="218">
        <f t="shared" si="2564"/>
        <v>0</v>
      </c>
      <c r="U2524" s="218">
        <f t="shared" si="2564"/>
        <v>0</v>
      </c>
    </row>
    <row r="2525" spans="1:21" x14ac:dyDescent="0.25">
      <c r="A2525" s="57" t="s">
        <v>424</v>
      </c>
      <c r="B2525" s="57" t="s">
        <v>8357</v>
      </c>
      <c r="C2525" s="218">
        <f t="shared" ref="C2525:D2544" si="2565">(C5961/C$3521)/(C9397/C$6957)</f>
        <v>0</v>
      </c>
      <c r="D2525" s="218">
        <f t="shared" si="2565"/>
        <v>0</v>
      </c>
      <c r="E2525" s="218"/>
      <c r="F2525" s="218"/>
      <c r="G2525" s="218"/>
      <c r="H2525" s="218">
        <f t="shared" ref="H2525:U2525" si="2566">(H5961/H$3521)/(H9397/H$6957)</f>
        <v>1.0772271994405214E-2</v>
      </c>
      <c r="I2525" s="218">
        <f t="shared" si="2566"/>
        <v>0.1491894700125764</v>
      </c>
      <c r="J2525" s="218">
        <f t="shared" si="2566"/>
        <v>0.31649330784480745</v>
      </c>
      <c r="K2525" s="218">
        <f t="shared" si="2566"/>
        <v>1.7414059001112246E-3</v>
      </c>
      <c r="L2525" s="218">
        <f t="shared" si="2566"/>
        <v>0</v>
      </c>
      <c r="M2525" s="218">
        <f t="shared" si="2566"/>
        <v>2.9365135702700967E-3</v>
      </c>
      <c r="N2525" s="218">
        <f t="shared" si="2566"/>
        <v>9.7655738398778127E-3</v>
      </c>
      <c r="O2525" s="218">
        <f t="shared" si="2566"/>
        <v>3.5436057532878179E-2</v>
      </c>
      <c r="P2525" s="218">
        <f t="shared" si="2566"/>
        <v>7.7109983320666708E-2</v>
      </c>
      <c r="Q2525" s="218">
        <f t="shared" si="2566"/>
        <v>0.36801265537414668</v>
      </c>
      <c r="R2525" s="218">
        <f t="shared" si="2566"/>
        <v>0.13593439205921146</v>
      </c>
      <c r="S2525" s="218">
        <f t="shared" si="2566"/>
        <v>8.2058102421156423E-2</v>
      </c>
      <c r="T2525" s="218">
        <f t="shared" si="2566"/>
        <v>3.8717823852590906E-2</v>
      </c>
      <c r="U2525" s="218">
        <f t="shared" si="2566"/>
        <v>2.8027094127977163E-2</v>
      </c>
    </row>
    <row r="2526" spans="1:21" x14ac:dyDescent="0.25">
      <c r="A2526" s="57" t="s">
        <v>397</v>
      </c>
      <c r="B2526" s="57" t="s">
        <v>8358</v>
      </c>
      <c r="C2526" s="218">
        <f t="shared" si="2565"/>
        <v>4.1558641024475529</v>
      </c>
      <c r="D2526" s="218">
        <f t="shared" si="2565"/>
        <v>2.4080402700663393</v>
      </c>
      <c r="E2526" s="218"/>
      <c r="F2526" s="218"/>
      <c r="G2526" s="218"/>
      <c r="H2526" s="218">
        <f t="shared" ref="H2526:U2526" si="2567">(H5962/H$3521)/(H9398/H$6957)</f>
        <v>1.39980650932136E-3</v>
      </c>
      <c r="I2526" s="218">
        <f t="shared" si="2567"/>
        <v>1.8204765262358837E-2</v>
      </c>
      <c r="J2526" s="218">
        <f t="shared" si="2567"/>
        <v>0</v>
      </c>
      <c r="K2526" s="218">
        <f t="shared" si="2567"/>
        <v>4.5395937100551995E-2</v>
      </c>
      <c r="L2526" s="218">
        <f t="shared" si="2567"/>
        <v>1.0970283359500965</v>
      </c>
      <c r="M2526" s="218">
        <f t="shared" si="2567"/>
        <v>1.5714867470082549E-3</v>
      </c>
      <c r="N2526" s="218">
        <f t="shared" si="2567"/>
        <v>3.7395408163889113E-3</v>
      </c>
      <c r="O2526" s="218">
        <f t="shared" si="2567"/>
        <v>8.4001338694628472E-4</v>
      </c>
      <c r="P2526" s="218">
        <f t="shared" si="2567"/>
        <v>0.1480875831251024</v>
      </c>
      <c r="Q2526" s="218">
        <f t="shared" si="2567"/>
        <v>0.1672563623276799</v>
      </c>
      <c r="R2526" s="218">
        <f t="shared" si="2567"/>
        <v>2.0848756720203839E-4</v>
      </c>
      <c r="S2526" s="218">
        <f t="shared" si="2567"/>
        <v>0</v>
      </c>
      <c r="T2526" s="218">
        <f t="shared" si="2567"/>
        <v>2.4622469533502448E-2</v>
      </c>
      <c r="U2526" s="218">
        <f t="shared" si="2567"/>
        <v>5.1478850758125902E-3</v>
      </c>
    </row>
    <row r="2527" spans="1:21" x14ac:dyDescent="0.25">
      <c r="A2527" s="57" t="s">
        <v>396</v>
      </c>
      <c r="B2527" s="57" t="s">
        <v>8359</v>
      </c>
      <c r="C2527" s="218">
        <f t="shared" si="2565"/>
        <v>4.3202258777583935E-2</v>
      </c>
      <c r="D2527" s="218">
        <f t="shared" si="2565"/>
        <v>0.2921602190582816</v>
      </c>
      <c r="E2527" s="218"/>
      <c r="F2527" s="218"/>
      <c r="G2527" s="218"/>
      <c r="H2527" s="218">
        <f t="shared" ref="H2527:U2527" si="2568">(H5963/H$3521)/(H9399/H$6957)</f>
        <v>0</v>
      </c>
      <c r="I2527" s="218">
        <f t="shared" si="2568"/>
        <v>2.7860011582435493E-4</v>
      </c>
      <c r="J2527" s="218">
        <f t="shared" si="2568"/>
        <v>0.13433520698893575</v>
      </c>
      <c r="K2527" s="218">
        <f t="shared" si="2568"/>
        <v>5.7755944395896944E-2</v>
      </c>
      <c r="L2527" s="218">
        <f t="shared" si="2568"/>
        <v>0.25414440290677992</v>
      </c>
      <c r="M2527" s="218">
        <f t="shared" si="2568"/>
        <v>0</v>
      </c>
      <c r="N2527" s="218">
        <f t="shared" si="2568"/>
        <v>0</v>
      </c>
      <c r="O2527" s="218">
        <f t="shared" si="2568"/>
        <v>3.6181618239225402E-2</v>
      </c>
      <c r="P2527" s="218">
        <f t="shared" si="2568"/>
        <v>1.7063337510186303E-3</v>
      </c>
      <c r="Q2527" s="218">
        <f t="shared" si="2568"/>
        <v>4.6817819751147384E-3</v>
      </c>
      <c r="R2527" s="218">
        <f t="shared" si="2568"/>
        <v>5.9567607695393467E-2</v>
      </c>
      <c r="S2527" s="218">
        <f t="shared" si="2568"/>
        <v>0</v>
      </c>
      <c r="T2527" s="218">
        <f t="shared" si="2568"/>
        <v>0</v>
      </c>
      <c r="U2527" s="218">
        <f t="shared" si="2568"/>
        <v>0</v>
      </c>
    </row>
    <row r="2528" spans="1:21" x14ac:dyDescent="0.25">
      <c r="A2528" s="57" t="s">
        <v>1346</v>
      </c>
      <c r="B2528" s="57" t="s">
        <v>8361</v>
      </c>
      <c r="C2528" s="218">
        <f t="shared" si="2565"/>
        <v>0</v>
      </c>
      <c r="D2528" s="218">
        <f t="shared" si="2565"/>
        <v>0</v>
      </c>
      <c r="E2528" s="218"/>
      <c r="F2528" s="218"/>
      <c r="G2528" s="218"/>
      <c r="H2528" s="218">
        <f t="shared" ref="H2528:U2528" si="2569">(H5964/H$3521)/(H9400/H$6957)</f>
        <v>0.46385810072886619</v>
      </c>
      <c r="I2528" s="218">
        <f t="shared" si="2569"/>
        <v>0.29306778838868408</v>
      </c>
      <c r="J2528" s="218">
        <f t="shared" si="2569"/>
        <v>0.14085488590081457</v>
      </c>
      <c r="K2528" s="218">
        <f t="shared" si="2569"/>
        <v>0.51232015369510464</v>
      </c>
      <c r="L2528" s="218">
        <f t="shared" si="2569"/>
        <v>1.7878119411556714E-2</v>
      </c>
      <c r="M2528" s="218">
        <f t="shared" si="2569"/>
        <v>0</v>
      </c>
      <c r="N2528" s="218">
        <f t="shared" si="2569"/>
        <v>10.077910445413153</v>
      </c>
      <c r="O2528" s="218">
        <f t="shared" si="2569"/>
        <v>0</v>
      </c>
      <c r="P2528" s="218">
        <f t="shared" si="2569"/>
        <v>0.63293687986978142</v>
      </c>
      <c r="Q2528" s="218">
        <f t="shared" si="2569"/>
        <v>0.54400240246408926</v>
      </c>
      <c r="R2528" s="218">
        <f t="shared" si="2569"/>
        <v>2.2884046426844728E-2</v>
      </c>
      <c r="S2528" s="218">
        <f t="shared" si="2569"/>
        <v>2.9643747000938563E-2</v>
      </c>
      <c r="T2528" s="218">
        <f t="shared" si="2569"/>
        <v>0</v>
      </c>
      <c r="U2528" s="218">
        <f t="shared" si="2569"/>
        <v>0</v>
      </c>
    </row>
    <row r="2529" spans="1:21" x14ac:dyDescent="0.25">
      <c r="A2529" s="57" t="s">
        <v>1573</v>
      </c>
      <c r="B2529" s="57" t="s">
        <v>8362</v>
      </c>
      <c r="C2529" s="218">
        <f t="shared" si="2565"/>
        <v>0</v>
      </c>
      <c r="D2529" s="218">
        <f t="shared" si="2565"/>
        <v>0</v>
      </c>
      <c r="E2529" s="218"/>
      <c r="F2529" s="218"/>
      <c r="G2529" s="218"/>
      <c r="H2529" s="218">
        <f t="shared" ref="H2529:U2529" si="2570">(H5965/H$3521)/(H9401/H$6957)</f>
        <v>1.7817925163142378E-3</v>
      </c>
      <c r="I2529" s="218">
        <f t="shared" si="2570"/>
        <v>2.0697206645482512E-3</v>
      </c>
      <c r="J2529" s="218">
        <f t="shared" si="2570"/>
        <v>0</v>
      </c>
      <c r="K2529" s="218">
        <f t="shared" si="2570"/>
        <v>0</v>
      </c>
      <c r="L2529" s="218">
        <f t="shared" si="2570"/>
        <v>1.2521054872599515E-3</v>
      </c>
      <c r="M2529" s="218">
        <f t="shared" si="2570"/>
        <v>2.4124579532433618E-2</v>
      </c>
      <c r="N2529" s="218">
        <f t="shared" si="2570"/>
        <v>0</v>
      </c>
      <c r="O2529" s="218">
        <f t="shared" si="2570"/>
        <v>0</v>
      </c>
      <c r="P2529" s="218">
        <f t="shared" si="2570"/>
        <v>9.0164906628801243E-4</v>
      </c>
      <c r="Q2529" s="218">
        <f t="shared" si="2570"/>
        <v>0</v>
      </c>
      <c r="R2529" s="218">
        <f t="shared" si="2570"/>
        <v>4.0183774786476528E-3</v>
      </c>
      <c r="S2529" s="218">
        <f t="shared" si="2570"/>
        <v>0</v>
      </c>
      <c r="T2529" s="218">
        <f t="shared" si="2570"/>
        <v>2.7484684269182356E-3</v>
      </c>
      <c r="U2529" s="218">
        <f t="shared" si="2570"/>
        <v>0</v>
      </c>
    </row>
    <row r="2530" spans="1:21" x14ac:dyDescent="0.25">
      <c r="A2530" s="57" t="s">
        <v>1016</v>
      </c>
      <c r="B2530" s="57" t="s">
        <v>8363</v>
      </c>
      <c r="C2530" s="218">
        <f t="shared" si="2565"/>
        <v>0</v>
      </c>
      <c r="D2530" s="218">
        <f t="shared" si="2565"/>
        <v>0</v>
      </c>
      <c r="E2530" s="218"/>
      <c r="F2530" s="218"/>
      <c r="G2530" s="218"/>
      <c r="H2530" s="218">
        <f t="shared" ref="H2530:U2530" si="2571">(H5966/H$3521)/(H9402/H$6957)</f>
        <v>3.5951779073601649E-4</v>
      </c>
      <c r="I2530" s="218">
        <f t="shared" si="2571"/>
        <v>0</v>
      </c>
      <c r="J2530" s="218">
        <f t="shared" si="2571"/>
        <v>0</v>
      </c>
      <c r="K2530" s="218">
        <f t="shared" si="2571"/>
        <v>0</v>
      </c>
      <c r="L2530" s="218">
        <f t="shared" si="2571"/>
        <v>0</v>
      </c>
      <c r="M2530" s="218">
        <f t="shared" si="2571"/>
        <v>7.892286555120611E-3</v>
      </c>
      <c r="N2530" s="218">
        <f t="shared" si="2571"/>
        <v>0</v>
      </c>
      <c r="O2530" s="218">
        <f t="shared" si="2571"/>
        <v>0</v>
      </c>
      <c r="P2530" s="218">
        <f t="shared" si="2571"/>
        <v>1.0018709289959528E-2</v>
      </c>
      <c r="Q2530" s="218">
        <f t="shared" si="2571"/>
        <v>0</v>
      </c>
      <c r="R2530" s="218">
        <f t="shared" si="2571"/>
        <v>0</v>
      </c>
      <c r="S2530" s="218">
        <f t="shared" si="2571"/>
        <v>0</v>
      </c>
      <c r="T2530" s="218">
        <f t="shared" si="2571"/>
        <v>0</v>
      </c>
      <c r="U2530" s="218">
        <f t="shared" si="2571"/>
        <v>0</v>
      </c>
    </row>
    <row r="2531" spans="1:21" x14ac:dyDescent="0.25">
      <c r="A2531" s="57" t="s">
        <v>219</v>
      </c>
      <c r="B2531" s="57" t="s">
        <v>8364</v>
      </c>
      <c r="C2531" s="218">
        <f t="shared" si="2565"/>
        <v>0</v>
      </c>
      <c r="D2531" s="218">
        <f t="shared" si="2565"/>
        <v>0</v>
      </c>
      <c r="E2531" s="218"/>
      <c r="F2531" s="218"/>
      <c r="G2531" s="218"/>
      <c r="H2531" s="218">
        <f t="shared" ref="H2531:U2531" si="2572">(H5967/H$3521)/(H9403/H$6957)</f>
        <v>0</v>
      </c>
      <c r="I2531" s="218">
        <f t="shared" si="2572"/>
        <v>0</v>
      </c>
      <c r="J2531" s="218">
        <f t="shared" si="2572"/>
        <v>0</v>
      </c>
      <c r="K2531" s="218">
        <f t="shared" si="2572"/>
        <v>8.099555815537688E-4</v>
      </c>
      <c r="L2531" s="218">
        <f t="shared" si="2572"/>
        <v>1.1566344134536418E-2</v>
      </c>
      <c r="M2531" s="218">
        <f t="shared" si="2572"/>
        <v>0</v>
      </c>
      <c r="N2531" s="218">
        <f t="shared" si="2572"/>
        <v>0</v>
      </c>
      <c r="O2531" s="218">
        <f t="shared" si="2572"/>
        <v>0</v>
      </c>
      <c r="P2531" s="218">
        <f t="shared" si="2572"/>
        <v>3.3865479859887716E-4</v>
      </c>
      <c r="Q2531" s="218">
        <f t="shared" si="2572"/>
        <v>6.7959120531786775E-4</v>
      </c>
      <c r="R2531" s="218">
        <f t="shared" si="2572"/>
        <v>0</v>
      </c>
      <c r="S2531" s="218">
        <f t="shared" si="2572"/>
        <v>0</v>
      </c>
      <c r="T2531" s="218">
        <f t="shared" si="2572"/>
        <v>1.3109206636327431E-3</v>
      </c>
      <c r="U2531" s="218">
        <f t="shared" si="2572"/>
        <v>0</v>
      </c>
    </row>
    <row r="2532" spans="1:21" x14ac:dyDescent="0.25">
      <c r="A2532" s="57" t="s">
        <v>3238</v>
      </c>
      <c r="B2532" s="57" t="s">
        <v>8365</v>
      </c>
      <c r="C2532" s="218">
        <f t="shared" si="2565"/>
        <v>0</v>
      </c>
      <c r="D2532" s="218">
        <f t="shared" si="2565"/>
        <v>0</v>
      </c>
      <c r="E2532" s="218"/>
      <c r="F2532" s="218"/>
      <c r="G2532" s="218"/>
      <c r="H2532" s="218">
        <f t="shared" ref="H2532:U2532" si="2573">(H5968/H$3521)/(H9404/H$6957)</f>
        <v>0</v>
      </c>
      <c r="I2532" s="218">
        <f t="shared" si="2573"/>
        <v>0</v>
      </c>
      <c r="J2532" s="218">
        <f t="shared" si="2573"/>
        <v>0</v>
      </c>
      <c r="K2532" s="218">
        <f t="shared" si="2573"/>
        <v>0</v>
      </c>
      <c r="L2532" s="218">
        <f t="shared" si="2573"/>
        <v>0.25777106114633219</v>
      </c>
      <c r="M2532" s="218">
        <f t="shared" si="2573"/>
        <v>0</v>
      </c>
      <c r="N2532" s="218">
        <f t="shared" si="2573"/>
        <v>0</v>
      </c>
      <c r="O2532" s="218">
        <f t="shared" si="2573"/>
        <v>0</v>
      </c>
      <c r="P2532" s="218">
        <f t="shared" si="2573"/>
        <v>0</v>
      </c>
      <c r="Q2532" s="218">
        <f t="shared" si="2573"/>
        <v>0</v>
      </c>
      <c r="R2532" s="218">
        <f t="shared" si="2573"/>
        <v>0</v>
      </c>
      <c r="S2532" s="218">
        <f t="shared" si="2573"/>
        <v>8.5360727415891152E-3</v>
      </c>
      <c r="T2532" s="218">
        <f t="shared" si="2573"/>
        <v>0.65612877847282669</v>
      </c>
      <c r="U2532" s="218">
        <f t="shared" si="2573"/>
        <v>0</v>
      </c>
    </row>
    <row r="2533" spans="1:21" x14ac:dyDescent="0.25">
      <c r="A2533" s="57" t="s">
        <v>2085</v>
      </c>
      <c r="B2533" s="57" t="s">
        <v>8366</v>
      </c>
      <c r="C2533" s="218">
        <f t="shared" si="2565"/>
        <v>0</v>
      </c>
      <c r="D2533" s="218">
        <f t="shared" si="2565"/>
        <v>0</v>
      </c>
      <c r="E2533" s="218"/>
      <c r="F2533" s="218"/>
      <c r="G2533" s="218"/>
      <c r="H2533" s="218">
        <f t="shared" ref="H2533:U2533" si="2574">(H5969/H$3521)/(H9405/H$6957)</f>
        <v>1.9989327963610928E-2</v>
      </c>
      <c r="I2533" s="218">
        <f t="shared" si="2574"/>
        <v>0</v>
      </c>
      <c r="J2533" s="218">
        <f t="shared" si="2574"/>
        <v>2.2867352640654641E-2</v>
      </c>
      <c r="K2533" s="218">
        <f t="shared" si="2574"/>
        <v>0</v>
      </c>
      <c r="L2533" s="218">
        <f t="shared" si="2574"/>
        <v>0</v>
      </c>
      <c r="M2533" s="218">
        <f t="shared" si="2574"/>
        <v>0</v>
      </c>
      <c r="N2533" s="218">
        <f t="shared" si="2574"/>
        <v>0</v>
      </c>
      <c r="O2533" s="218">
        <f t="shared" si="2574"/>
        <v>0</v>
      </c>
      <c r="P2533" s="218">
        <f t="shared" si="2574"/>
        <v>5.61340198199333E-3</v>
      </c>
      <c r="Q2533" s="218">
        <f t="shared" si="2574"/>
        <v>0.22521792319959807</v>
      </c>
      <c r="R2533" s="218">
        <f t="shared" si="2574"/>
        <v>0</v>
      </c>
      <c r="S2533" s="218">
        <f t="shared" si="2574"/>
        <v>0</v>
      </c>
      <c r="T2533" s="218">
        <f t="shared" si="2574"/>
        <v>0</v>
      </c>
      <c r="U2533" s="218">
        <f t="shared" si="2574"/>
        <v>0</v>
      </c>
    </row>
    <row r="2534" spans="1:21" x14ac:dyDescent="0.25">
      <c r="A2534" s="57" t="s">
        <v>1415</v>
      </c>
      <c r="B2534" s="57" t="s">
        <v>8368</v>
      </c>
      <c r="C2534" s="218">
        <f t="shared" si="2565"/>
        <v>0</v>
      </c>
      <c r="D2534" s="218">
        <f t="shared" si="2565"/>
        <v>0</v>
      </c>
      <c r="E2534" s="218"/>
      <c r="F2534" s="218"/>
      <c r="G2534" s="218"/>
      <c r="H2534" s="218">
        <f t="shared" ref="H2534:U2534" si="2575">(H5970/H$3521)/(H9406/H$6957)</f>
        <v>0</v>
      </c>
      <c r="I2534" s="218">
        <f t="shared" si="2575"/>
        <v>0</v>
      </c>
      <c r="J2534" s="218">
        <f t="shared" si="2575"/>
        <v>0</v>
      </c>
      <c r="K2534" s="218">
        <f t="shared" si="2575"/>
        <v>0</v>
      </c>
      <c r="L2534" s="218">
        <f t="shared" si="2575"/>
        <v>0</v>
      </c>
      <c r="M2534" s="218">
        <f t="shared" si="2575"/>
        <v>0</v>
      </c>
      <c r="N2534" s="218">
        <f t="shared" si="2575"/>
        <v>0</v>
      </c>
      <c r="O2534" s="218">
        <f t="shared" si="2575"/>
        <v>0</v>
      </c>
      <c r="P2534" s="218">
        <f t="shared" si="2575"/>
        <v>0</v>
      </c>
      <c r="Q2534" s="218">
        <f t="shared" si="2575"/>
        <v>0</v>
      </c>
      <c r="R2534" s="218">
        <f t="shared" si="2575"/>
        <v>0</v>
      </c>
      <c r="S2534" s="218">
        <f t="shared" si="2575"/>
        <v>1.1750397019567664E-2</v>
      </c>
      <c r="T2534" s="218">
        <f t="shared" si="2575"/>
        <v>0</v>
      </c>
      <c r="U2534" s="218">
        <f t="shared" si="2575"/>
        <v>3.309944709730033E-3</v>
      </c>
    </row>
    <row r="2535" spans="1:21" x14ac:dyDescent="0.25">
      <c r="A2535" s="57" t="s">
        <v>1300</v>
      </c>
      <c r="B2535" s="57" t="s">
        <v>8369</v>
      </c>
      <c r="C2535" s="218">
        <f t="shared" si="2565"/>
        <v>0</v>
      </c>
      <c r="D2535" s="218">
        <f t="shared" si="2565"/>
        <v>0</v>
      </c>
      <c r="E2535" s="218"/>
      <c r="F2535" s="218"/>
      <c r="G2535" s="218"/>
      <c r="H2535" s="218">
        <f t="shared" ref="H2535:U2535" si="2576">(H5971/H$3521)/(H9407/H$6957)</f>
        <v>0</v>
      </c>
      <c r="I2535" s="218">
        <f t="shared" si="2576"/>
        <v>0.11771079710179781</v>
      </c>
      <c r="J2535" s="218">
        <f t="shared" si="2576"/>
        <v>0</v>
      </c>
      <c r="K2535" s="218">
        <f t="shared" si="2576"/>
        <v>9.6818427052786191E-2</v>
      </c>
      <c r="L2535" s="218">
        <f t="shared" si="2576"/>
        <v>0</v>
      </c>
      <c r="M2535" s="218">
        <f t="shared" si="2576"/>
        <v>0</v>
      </c>
      <c r="N2535" s="218">
        <f t="shared" si="2576"/>
        <v>0</v>
      </c>
      <c r="O2535" s="218">
        <f t="shared" si="2576"/>
        <v>0</v>
      </c>
      <c r="P2535" s="218">
        <f t="shared" si="2576"/>
        <v>0</v>
      </c>
      <c r="Q2535" s="218">
        <f t="shared" si="2576"/>
        <v>0</v>
      </c>
      <c r="R2535" s="218">
        <f t="shared" si="2576"/>
        <v>0</v>
      </c>
      <c r="S2535" s="218">
        <f t="shared" si="2576"/>
        <v>0</v>
      </c>
      <c r="T2535" s="218">
        <f t="shared" si="2576"/>
        <v>5.9330635688142244E-2</v>
      </c>
      <c r="U2535" s="218">
        <f t="shared" si="2576"/>
        <v>0</v>
      </c>
    </row>
    <row r="2536" spans="1:21" x14ac:dyDescent="0.25">
      <c r="A2536" s="57" t="s">
        <v>2366</v>
      </c>
      <c r="B2536" s="57" t="s">
        <v>8370</v>
      </c>
      <c r="C2536" s="218">
        <f t="shared" si="2565"/>
        <v>0</v>
      </c>
      <c r="D2536" s="218">
        <f t="shared" si="2565"/>
        <v>0</v>
      </c>
      <c r="E2536" s="218"/>
      <c r="F2536" s="218"/>
      <c r="G2536" s="218"/>
      <c r="H2536" s="218">
        <f t="shared" ref="H2536:U2536" si="2577">(H5972/H$3521)/(H9408/H$6957)</f>
        <v>0.13969883208237915</v>
      </c>
      <c r="I2536" s="218">
        <f t="shared" si="2577"/>
        <v>4.0194418461413986E-2</v>
      </c>
      <c r="J2536" s="218">
        <f t="shared" si="2577"/>
        <v>0</v>
      </c>
      <c r="K2536" s="218">
        <f t="shared" si="2577"/>
        <v>0.5028483886722952</v>
      </c>
      <c r="L2536" s="218">
        <f t="shared" si="2577"/>
        <v>0</v>
      </c>
      <c r="M2536" s="218">
        <f t="shared" si="2577"/>
        <v>7.7707452459618881E-2</v>
      </c>
      <c r="N2536" s="218">
        <f t="shared" si="2577"/>
        <v>2.8571070888397391E-2</v>
      </c>
      <c r="O2536" s="218">
        <f t="shared" si="2577"/>
        <v>0.48245191706989632</v>
      </c>
      <c r="P2536" s="218">
        <f t="shared" si="2577"/>
        <v>8.5284655911310472E-2</v>
      </c>
      <c r="Q2536" s="218">
        <f t="shared" si="2577"/>
        <v>0.28462988431554226</v>
      </c>
      <c r="R2536" s="218">
        <f t="shared" si="2577"/>
        <v>0</v>
      </c>
      <c r="S2536" s="218">
        <f t="shared" si="2577"/>
        <v>1.3791072823919254E-2</v>
      </c>
      <c r="T2536" s="218">
        <f t="shared" si="2577"/>
        <v>0.14743658881423069</v>
      </c>
      <c r="U2536" s="218">
        <f t="shared" si="2577"/>
        <v>0</v>
      </c>
    </row>
    <row r="2537" spans="1:21" x14ac:dyDescent="0.25">
      <c r="A2537" s="57" t="s">
        <v>1604</v>
      </c>
      <c r="B2537" s="57" t="s">
        <v>8371</v>
      </c>
      <c r="C2537" s="218">
        <f t="shared" si="2565"/>
        <v>0</v>
      </c>
      <c r="D2537" s="218">
        <f t="shared" si="2565"/>
        <v>0</v>
      </c>
      <c r="E2537" s="218"/>
      <c r="F2537" s="218"/>
      <c r="G2537" s="218"/>
      <c r="H2537" s="218">
        <f t="shared" ref="H2537:U2537" si="2578">(H5973/H$3521)/(H9409/H$6957)</f>
        <v>1.6680578287062361E-2</v>
      </c>
      <c r="I2537" s="218">
        <f t="shared" si="2578"/>
        <v>0</v>
      </c>
      <c r="J2537" s="218">
        <f t="shared" si="2578"/>
        <v>0</v>
      </c>
      <c r="K2537" s="218">
        <f t="shared" si="2578"/>
        <v>0</v>
      </c>
      <c r="L2537" s="218">
        <f t="shared" si="2578"/>
        <v>0</v>
      </c>
      <c r="M2537" s="218">
        <f t="shared" si="2578"/>
        <v>0</v>
      </c>
      <c r="N2537" s="218">
        <f t="shared" si="2578"/>
        <v>0</v>
      </c>
      <c r="O2537" s="218">
        <f t="shared" si="2578"/>
        <v>1.8044105063594922E-2</v>
      </c>
      <c r="P2537" s="218">
        <f t="shared" si="2578"/>
        <v>0</v>
      </c>
      <c r="Q2537" s="218">
        <f t="shared" si="2578"/>
        <v>2.4153116162785082</v>
      </c>
      <c r="R2537" s="218">
        <f t="shared" si="2578"/>
        <v>0</v>
      </c>
      <c r="S2537" s="218">
        <f t="shared" si="2578"/>
        <v>0</v>
      </c>
      <c r="T2537" s="218">
        <f t="shared" si="2578"/>
        <v>0</v>
      </c>
      <c r="U2537" s="218">
        <f t="shared" si="2578"/>
        <v>1.6998758940456278</v>
      </c>
    </row>
    <row r="2538" spans="1:21" x14ac:dyDescent="0.25">
      <c r="A2538" s="57" t="s">
        <v>1156</v>
      </c>
      <c r="B2538" s="57" t="s">
        <v>8372</v>
      </c>
      <c r="C2538" s="218">
        <f t="shared" si="2565"/>
        <v>0</v>
      </c>
      <c r="D2538" s="218">
        <f t="shared" si="2565"/>
        <v>0</v>
      </c>
      <c r="E2538" s="218"/>
      <c r="F2538" s="218"/>
      <c r="G2538" s="218"/>
      <c r="H2538" s="218">
        <f t="shared" ref="H2538:U2538" si="2579">(H5974/H$3521)/(H9410/H$6957)</f>
        <v>0</v>
      </c>
      <c r="I2538" s="218">
        <f t="shared" si="2579"/>
        <v>0</v>
      </c>
      <c r="J2538" s="218">
        <f t="shared" si="2579"/>
        <v>0</v>
      </c>
      <c r="K2538" s="218">
        <f t="shared" si="2579"/>
        <v>0</v>
      </c>
      <c r="L2538" s="218">
        <f t="shared" si="2579"/>
        <v>0</v>
      </c>
      <c r="M2538" s="218">
        <f t="shared" si="2579"/>
        <v>0</v>
      </c>
      <c r="N2538" s="218">
        <f t="shared" si="2579"/>
        <v>0</v>
      </c>
      <c r="O2538" s="218">
        <f t="shared" si="2579"/>
        <v>0</v>
      </c>
      <c r="P2538" s="218">
        <f t="shared" si="2579"/>
        <v>0</v>
      </c>
      <c r="Q2538" s="218">
        <f t="shared" si="2579"/>
        <v>0.14573679222671412</v>
      </c>
      <c r="R2538" s="218">
        <f t="shared" si="2579"/>
        <v>0</v>
      </c>
      <c r="S2538" s="218">
        <f t="shared" si="2579"/>
        <v>0</v>
      </c>
      <c r="T2538" s="218">
        <f t="shared" si="2579"/>
        <v>0</v>
      </c>
      <c r="U2538" s="218">
        <f t="shared" si="2579"/>
        <v>0</v>
      </c>
    </row>
    <row r="2539" spans="1:21" x14ac:dyDescent="0.25">
      <c r="A2539" s="57" t="s">
        <v>529</v>
      </c>
      <c r="B2539" s="57" t="s">
        <v>8373</v>
      </c>
      <c r="C2539" s="218">
        <f t="shared" si="2565"/>
        <v>0</v>
      </c>
      <c r="D2539" s="218">
        <f t="shared" si="2565"/>
        <v>0</v>
      </c>
      <c r="E2539" s="218"/>
      <c r="F2539" s="218"/>
      <c r="G2539" s="218"/>
      <c r="H2539" s="218">
        <f t="shared" ref="H2539:U2539" si="2580">(H5975/H$3521)/(H9411/H$6957)</f>
        <v>1.264782978856808E-3</v>
      </c>
      <c r="I2539" s="218">
        <f t="shared" si="2580"/>
        <v>0</v>
      </c>
      <c r="J2539" s="218">
        <f t="shared" si="2580"/>
        <v>0.42280597092989641</v>
      </c>
      <c r="K2539" s="218">
        <f t="shared" si="2580"/>
        <v>1.1942228035230059E-2</v>
      </c>
      <c r="L2539" s="218">
        <f t="shared" si="2580"/>
        <v>3.7728597255681111E-2</v>
      </c>
      <c r="M2539" s="218">
        <f t="shared" si="2580"/>
        <v>0</v>
      </c>
      <c r="N2539" s="218">
        <f t="shared" si="2580"/>
        <v>6.1180913804687628E-4</v>
      </c>
      <c r="O2539" s="218">
        <f t="shared" si="2580"/>
        <v>0</v>
      </c>
      <c r="P2539" s="218">
        <f t="shared" si="2580"/>
        <v>0</v>
      </c>
      <c r="Q2539" s="218">
        <f t="shared" si="2580"/>
        <v>7.5626697440851309E-4</v>
      </c>
      <c r="R2539" s="218">
        <f t="shared" si="2580"/>
        <v>0</v>
      </c>
      <c r="S2539" s="218">
        <f t="shared" si="2580"/>
        <v>0</v>
      </c>
      <c r="T2539" s="218">
        <f t="shared" si="2580"/>
        <v>0</v>
      </c>
      <c r="U2539" s="218">
        <f t="shared" si="2580"/>
        <v>0</v>
      </c>
    </row>
    <row r="2540" spans="1:21" x14ac:dyDescent="0.25">
      <c r="A2540" s="57" t="s">
        <v>456</v>
      </c>
      <c r="B2540" s="57" t="s">
        <v>8374</v>
      </c>
      <c r="C2540" s="218">
        <f t="shared" si="2565"/>
        <v>0</v>
      </c>
      <c r="D2540" s="218">
        <f t="shared" si="2565"/>
        <v>0</v>
      </c>
      <c r="E2540" s="218"/>
      <c r="F2540" s="218"/>
      <c r="G2540" s="218"/>
      <c r="H2540" s="218">
        <f t="shared" ref="H2540:U2540" si="2581">(H5976/H$3521)/(H9412/H$6957)</f>
        <v>1.1640130951286725</v>
      </c>
      <c r="I2540" s="218">
        <f t="shared" si="2581"/>
        <v>1.9256212960297545E-2</v>
      </c>
      <c r="J2540" s="218">
        <f t="shared" si="2581"/>
        <v>0.16099872759578499</v>
      </c>
      <c r="K2540" s="218">
        <f t="shared" si="2581"/>
        <v>7.7675210966935099E-4</v>
      </c>
      <c r="L2540" s="218">
        <f t="shared" si="2581"/>
        <v>1.1844343845631933E-2</v>
      </c>
      <c r="M2540" s="218">
        <f t="shared" si="2581"/>
        <v>9.729771327081714E-3</v>
      </c>
      <c r="N2540" s="218">
        <f t="shared" si="2581"/>
        <v>3.8701898357255933E-3</v>
      </c>
      <c r="O2540" s="218">
        <f t="shared" si="2581"/>
        <v>0</v>
      </c>
      <c r="P2540" s="218">
        <f t="shared" si="2581"/>
        <v>4.7113541817581494E-3</v>
      </c>
      <c r="Q2540" s="218">
        <f t="shared" si="2581"/>
        <v>4.2324248120029162E-2</v>
      </c>
      <c r="R2540" s="218">
        <f t="shared" si="2581"/>
        <v>1.3865956412067793E-3</v>
      </c>
      <c r="S2540" s="218">
        <f t="shared" si="2581"/>
        <v>7.7109950547643285E-3</v>
      </c>
      <c r="T2540" s="218">
        <f t="shared" si="2581"/>
        <v>1.7414823169502652E-3</v>
      </c>
      <c r="U2540" s="218">
        <f t="shared" si="2581"/>
        <v>0</v>
      </c>
    </row>
    <row r="2541" spans="1:21" x14ac:dyDescent="0.25">
      <c r="A2541" s="57" t="s">
        <v>358</v>
      </c>
      <c r="B2541" s="57" t="s">
        <v>8376</v>
      </c>
      <c r="C2541" s="218">
        <f t="shared" si="2565"/>
        <v>3.1852522467974449</v>
      </c>
      <c r="D2541" s="218">
        <f t="shared" si="2565"/>
        <v>1.6556515555137503</v>
      </c>
      <c r="E2541" s="218"/>
      <c r="F2541" s="218"/>
      <c r="G2541" s="218"/>
      <c r="H2541" s="218">
        <f t="shared" ref="H2541:U2541" si="2582">(H5977/H$3521)/(H9413/H$6957)</f>
        <v>1.8619128790227621</v>
      </c>
      <c r="I2541" s="218">
        <f t="shared" si="2582"/>
        <v>5.4390067362990189E-3</v>
      </c>
      <c r="J2541" s="218">
        <f t="shared" si="2582"/>
        <v>3.7144804031279213</v>
      </c>
      <c r="K2541" s="218">
        <f t="shared" si="2582"/>
        <v>1.0692726896094414E-2</v>
      </c>
      <c r="L2541" s="218">
        <f t="shared" si="2582"/>
        <v>0</v>
      </c>
      <c r="M2541" s="218">
        <f t="shared" si="2582"/>
        <v>1.1115148426251871E-2</v>
      </c>
      <c r="N2541" s="218">
        <f t="shared" si="2582"/>
        <v>2.663763457879232E-2</v>
      </c>
      <c r="O2541" s="218">
        <f t="shared" si="2582"/>
        <v>0</v>
      </c>
      <c r="P2541" s="218">
        <f t="shared" si="2582"/>
        <v>0</v>
      </c>
      <c r="Q2541" s="218">
        <f t="shared" si="2582"/>
        <v>0</v>
      </c>
      <c r="R2541" s="218">
        <f t="shared" si="2582"/>
        <v>5.3387237651037235E-3</v>
      </c>
      <c r="S2541" s="218">
        <f t="shared" si="2582"/>
        <v>1.7742674664236055E-2</v>
      </c>
      <c r="T2541" s="218">
        <f t="shared" si="2582"/>
        <v>0</v>
      </c>
      <c r="U2541" s="218">
        <f t="shared" si="2582"/>
        <v>9.3356224936435566E-3</v>
      </c>
    </row>
    <row r="2542" spans="1:21" x14ac:dyDescent="0.25">
      <c r="A2542" s="57" t="s">
        <v>387</v>
      </c>
      <c r="B2542" s="57" t="s">
        <v>8377</v>
      </c>
      <c r="C2542" s="218">
        <f t="shared" si="2565"/>
        <v>0.63798148250908493</v>
      </c>
      <c r="D2542" s="218">
        <f t="shared" si="2565"/>
        <v>0.73583052704565632</v>
      </c>
      <c r="E2542" s="218"/>
      <c r="F2542" s="218"/>
      <c r="G2542" s="218"/>
      <c r="H2542" s="218">
        <f t="shared" ref="H2542:U2542" si="2583">(H5978/H$3521)/(H9414/H$6957)</f>
        <v>0</v>
      </c>
      <c r="I2542" s="218">
        <f t="shared" si="2583"/>
        <v>7.7616357938503971E-3</v>
      </c>
      <c r="J2542" s="218">
        <f t="shared" si="2583"/>
        <v>1.767581520169717E-2</v>
      </c>
      <c r="K2542" s="218">
        <f t="shared" si="2583"/>
        <v>0</v>
      </c>
      <c r="L2542" s="218">
        <f t="shared" si="2583"/>
        <v>0</v>
      </c>
      <c r="M2542" s="218">
        <f t="shared" si="2583"/>
        <v>0</v>
      </c>
      <c r="N2542" s="218">
        <f t="shared" si="2583"/>
        <v>8.9090773184321366E-4</v>
      </c>
      <c r="O2542" s="218">
        <f t="shared" si="2583"/>
        <v>0</v>
      </c>
      <c r="P2542" s="218">
        <f t="shared" si="2583"/>
        <v>0</v>
      </c>
      <c r="Q2542" s="218">
        <f t="shared" si="2583"/>
        <v>0</v>
      </c>
      <c r="R2542" s="218">
        <f t="shared" si="2583"/>
        <v>0</v>
      </c>
      <c r="S2542" s="218">
        <f t="shared" si="2583"/>
        <v>0</v>
      </c>
      <c r="T2542" s="218">
        <f t="shared" si="2583"/>
        <v>0</v>
      </c>
      <c r="U2542" s="218">
        <f t="shared" si="2583"/>
        <v>0</v>
      </c>
    </row>
    <row r="2543" spans="1:21" x14ac:dyDescent="0.25">
      <c r="A2543" s="57" t="s">
        <v>814</v>
      </c>
      <c r="B2543" s="57" t="s">
        <v>8378</v>
      </c>
      <c r="C2543" s="218">
        <f t="shared" si="2565"/>
        <v>0</v>
      </c>
      <c r="D2543" s="218">
        <f t="shared" si="2565"/>
        <v>0</v>
      </c>
      <c r="E2543" s="218"/>
      <c r="F2543" s="218"/>
      <c r="G2543" s="218"/>
      <c r="H2543" s="218">
        <f t="shared" ref="H2543:U2543" si="2584">(H5979/H$3521)/(H9415/H$6957)</f>
        <v>0</v>
      </c>
      <c r="I2543" s="218">
        <f t="shared" si="2584"/>
        <v>0</v>
      </c>
      <c r="J2543" s="218">
        <f t="shared" si="2584"/>
        <v>8.9077379625007391E-2</v>
      </c>
      <c r="K2543" s="218">
        <f t="shared" si="2584"/>
        <v>0</v>
      </c>
      <c r="L2543" s="218">
        <f t="shared" si="2584"/>
        <v>1.627990406455318E-2</v>
      </c>
      <c r="M2543" s="218">
        <f t="shared" si="2584"/>
        <v>2.9424652211685751E-2</v>
      </c>
      <c r="N2543" s="218">
        <f t="shared" si="2584"/>
        <v>0</v>
      </c>
      <c r="O2543" s="218">
        <f t="shared" si="2584"/>
        <v>0</v>
      </c>
      <c r="P2543" s="218">
        <f t="shared" si="2584"/>
        <v>0</v>
      </c>
      <c r="Q2543" s="218">
        <f t="shared" si="2584"/>
        <v>1.6876778076884615E-3</v>
      </c>
      <c r="R2543" s="218">
        <f t="shared" si="2584"/>
        <v>0</v>
      </c>
      <c r="S2543" s="218">
        <f t="shared" si="2584"/>
        <v>0</v>
      </c>
      <c r="T2543" s="218">
        <f t="shared" si="2584"/>
        <v>0</v>
      </c>
      <c r="U2543" s="218">
        <f t="shared" si="2584"/>
        <v>1.1266614084806453E-3</v>
      </c>
    </row>
    <row r="2544" spans="1:21" x14ac:dyDescent="0.25">
      <c r="A2544" s="57" t="s">
        <v>342</v>
      </c>
      <c r="B2544" s="57" t="s">
        <v>8379</v>
      </c>
      <c r="C2544" s="218">
        <f t="shared" si="2565"/>
        <v>0</v>
      </c>
      <c r="D2544" s="218">
        <f t="shared" si="2565"/>
        <v>0</v>
      </c>
      <c r="E2544" s="218"/>
      <c r="F2544" s="218"/>
      <c r="G2544" s="218"/>
      <c r="H2544" s="218">
        <f t="shared" ref="H2544:U2544" si="2585">(H5980/H$3521)/(H9416/H$6957)</f>
        <v>3.6735737170249257E-2</v>
      </c>
      <c r="I2544" s="218">
        <f t="shared" si="2585"/>
        <v>9.5775105502361943E-3</v>
      </c>
      <c r="J2544" s="218">
        <f t="shared" si="2585"/>
        <v>0.61639597913621624</v>
      </c>
      <c r="K2544" s="218">
        <f t="shared" si="2585"/>
        <v>0.2607049834292845</v>
      </c>
      <c r="L2544" s="218">
        <f t="shared" si="2585"/>
        <v>0.30452828528176873</v>
      </c>
      <c r="M2544" s="218">
        <f t="shared" si="2585"/>
        <v>0.49333410680088979</v>
      </c>
      <c r="N2544" s="218">
        <f t="shared" si="2585"/>
        <v>0.29061092452117493</v>
      </c>
      <c r="O2544" s="218">
        <f t="shared" si="2585"/>
        <v>1.4584606955288069E-2</v>
      </c>
      <c r="P2544" s="218">
        <f t="shared" si="2585"/>
        <v>0</v>
      </c>
      <c r="Q2544" s="218">
        <f t="shared" si="2585"/>
        <v>0.18952327161296495</v>
      </c>
      <c r="R2544" s="218">
        <f t="shared" si="2585"/>
        <v>0.26753679215944054</v>
      </c>
      <c r="S2544" s="218">
        <f t="shared" si="2585"/>
        <v>0.11204111737344261</v>
      </c>
      <c r="T2544" s="218">
        <f t="shared" si="2585"/>
        <v>2.3267685434242056E-4</v>
      </c>
      <c r="U2544" s="218">
        <f t="shared" si="2585"/>
        <v>0.16195045165190328</v>
      </c>
    </row>
    <row r="2545" spans="1:21" x14ac:dyDescent="0.25">
      <c r="A2545" s="57" t="s">
        <v>971</v>
      </c>
      <c r="B2545" s="57" t="s">
        <v>8380</v>
      </c>
      <c r="C2545" s="218">
        <f t="shared" ref="C2545:D2564" si="2586">(C5981/C$3521)/(C9417/C$6957)</f>
        <v>0</v>
      </c>
      <c r="D2545" s="218">
        <f t="shared" si="2586"/>
        <v>0</v>
      </c>
      <c r="E2545" s="218"/>
      <c r="F2545" s="218"/>
      <c r="G2545" s="218"/>
      <c r="H2545" s="218">
        <f t="shared" ref="H2545:U2545" si="2587">(H5981/H$3521)/(H9417/H$6957)</f>
        <v>1.0059545168868349</v>
      </c>
      <c r="I2545" s="218">
        <f t="shared" si="2587"/>
        <v>0.12732436256467097</v>
      </c>
      <c r="J2545" s="218">
        <f t="shared" si="2587"/>
        <v>0.34172715183182045</v>
      </c>
      <c r="K2545" s="218">
        <f t="shared" si="2587"/>
        <v>7.6993787926927029E-2</v>
      </c>
      <c r="L2545" s="218">
        <f t="shared" si="2587"/>
        <v>0.46812099849261113</v>
      </c>
      <c r="M2545" s="218">
        <f t="shared" si="2587"/>
        <v>0.23611592994208161</v>
      </c>
      <c r="N2545" s="218">
        <f t="shared" si="2587"/>
        <v>1.3948633041945593</v>
      </c>
      <c r="O2545" s="218">
        <f t="shared" si="2587"/>
        <v>0.98410884969418944</v>
      </c>
      <c r="P2545" s="218">
        <f t="shared" si="2587"/>
        <v>2.7014364384444196</v>
      </c>
      <c r="Q2545" s="218">
        <f t="shared" si="2587"/>
        <v>1.6643165612840891</v>
      </c>
      <c r="R2545" s="218">
        <f t="shared" si="2587"/>
        <v>1.0209542322032343</v>
      </c>
      <c r="S2545" s="218">
        <f t="shared" si="2587"/>
        <v>0.44014294460598075</v>
      </c>
      <c r="T2545" s="218">
        <f t="shared" si="2587"/>
        <v>1.5404066593422818</v>
      </c>
      <c r="U2545" s="218">
        <f t="shared" si="2587"/>
        <v>0.4737042730276565</v>
      </c>
    </row>
    <row r="2546" spans="1:21" x14ac:dyDescent="0.25">
      <c r="A2546" s="57" t="s">
        <v>582</v>
      </c>
      <c r="B2546" s="57" t="s">
        <v>8381</v>
      </c>
      <c r="C2546" s="218">
        <f t="shared" si="2586"/>
        <v>0</v>
      </c>
      <c r="D2546" s="218">
        <f t="shared" si="2586"/>
        <v>0</v>
      </c>
      <c r="E2546" s="218"/>
      <c r="F2546" s="218"/>
      <c r="G2546" s="218"/>
      <c r="H2546" s="218">
        <f t="shared" ref="H2546:U2546" si="2588">(H5982/H$3521)/(H9418/H$6957)</f>
        <v>0</v>
      </c>
      <c r="I2546" s="218">
        <f t="shared" si="2588"/>
        <v>0</v>
      </c>
      <c r="J2546" s="218">
        <f t="shared" si="2588"/>
        <v>3.2261409483366268E-3</v>
      </c>
      <c r="K2546" s="218">
        <f t="shared" si="2588"/>
        <v>0</v>
      </c>
      <c r="L2546" s="218">
        <f t="shared" si="2588"/>
        <v>0</v>
      </c>
      <c r="M2546" s="218">
        <f t="shared" si="2588"/>
        <v>0</v>
      </c>
      <c r="N2546" s="218">
        <f t="shared" si="2588"/>
        <v>0.78490530683714654</v>
      </c>
      <c r="O2546" s="218">
        <f t="shared" si="2588"/>
        <v>0</v>
      </c>
      <c r="P2546" s="218">
        <f t="shared" si="2588"/>
        <v>1.0172036300676477</v>
      </c>
      <c r="Q2546" s="218">
        <f t="shared" si="2588"/>
        <v>5.6331151881264292</v>
      </c>
      <c r="R2546" s="218">
        <f t="shared" si="2588"/>
        <v>0.67994489852729023</v>
      </c>
      <c r="S2546" s="218">
        <f t="shared" si="2588"/>
        <v>0.20286077523631096</v>
      </c>
      <c r="T2546" s="218">
        <f t="shared" si="2588"/>
        <v>0.83576581945303208</v>
      </c>
      <c r="U2546" s="218">
        <f t="shared" si="2588"/>
        <v>0.87760462271823447</v>
      </c>
    </row>
    <row r="2547" spans="1:21" x14ac:dyDescent="0.25">
      <c r="A2547" s="57" t="s">
        <v>443</v>
      </c>
      <c r="B2547" s="57" t="s">
        <v>8383</v>
      </c>
      <c r="C2547" s="218">
        <f t="shared" si="2586"/>
        <v>0</v>
      </c>
      <c r="D2547" s="218">
        <f t="shared" si="2586"/>
        <v>0</v>
      </c>
      <c r="E2547" s="218"/>
      <c r="F2547" s="218"/>
      <c r="G2547" s="218"/>
      <c r="H2547" s="218">
        <f t="shared" ref="H2547:U2547" si="2589">(H5983/H$3521)/(H9419/H$6957)</f>
        <v>1.728056604165753E-3</v>
      </c>
      <c r="I2547" s="218">
        <f t="shared" si="2589"/>
        <v>2.8574401128756067E-4</v>
      </c>
      <c r="J2547" s="218">
        <f t="shared" si="2589"/>
        <v>1.6100608821357533E-3</v>
      </c>
      <c r="K2547" s="218">
        <f t="shared" si="2589"/>
        <v>0</v>
      </c>
      <c r="L2547" s="218">
        <f t="shared" si="2589"/>
        <v>0</v>
      </c>
      <c r="M2547" s="218">
        <f t="shared" si="2589"/>
        <v>0</v>
      </c>
      <c r="N2547" s="218">
        <f t="shared" si="2589"/>
        <v>4.5623424925686634E-3</v>
      </c>
      <c r="O2547" s="218">
        <f t="shared" si="2589"/>
        <v>0</v>
      </c>
      <c r="P2547" s="218">
        <f t="shared" si="2589"/>
        <v>4.3060317885743856E-3</v>
      </c>
      <c r="Q2547" s="218">
        <f t="shared" si="2589"/>
        <v>1.92971095358563E-3</v>
      </c>
      <c r="R2547" s="218">
        <f t="shared" si="2589"/>
        <v>1.5970919274277278E-2</v>
      </c>
      <c r="S2547" s="218">
        <f t="shared" si="2589"/>
        <v>3.1414211881342372E-2</v>
      </c>
      <c r="T2547" s="218">
        <f t="shared" si="2589"/>
        <v>0</v>
      </c>
      <c r="U2547" s="218">
        <f t="shared" si="2589"/>
        <v>5.1253103035156788E-2</v>
      </c>
    </row>
    <row r="2548" spans="1:21" x14ac:dyDescent="0.25">
      <c r="A2548" s="57" t="s">
        <v>1502</v>
      </c>
      <c r="B2548" s="57" t="s">
        <v>8384</v>
      </c>
      <c r="C2548" s="218">
        <f t="shared" si="2586"/>
        <v>0</v>
      </c>
      <c r="D2548" s="218">
        <f t="shared" si="2586"/>
        <v>0</v>
      </c>
      <c r="E2548" s="218"/>
      <c r="F2548" s="218"/>
      <c r="G2548" s="218"/>
      <c r="H2548" s="218">
        <f t="shared" ref="H2548:U2548" si="2590">(H5984/H$3521)/(H9420/H$6957)</f>
        <v>0</v>
      </c>
      <c r="I2548" s="218">
        <f t="shared" si="2590"/>
        <v>0</v>
      </c>
      <c r="J2548" s="218">
        <f t="shared" si="2590"/>
        <v>0</v>
      </c>
      <c r="K2548" s="218">
        <f t="shared" si="2590"/>
        <v>0</v>
      </c>
      <c r="L2548" s="218">
        <f t="shared" si="2590"/>
        <v>0</v>
      </c>
      <c r="M2548" s="218">
        <f t="shared" si="2590"/>
        <v>0</v>
      </c>
      <c r="N2548" s="218">
        <f t="shared" si="2590"/>
        <v>0</v>
      </c>
      <c r="O2548" s="218">
        <f t="shared" si="2590"/>
        <v>0</v>
      </c>
      <c r="P2548" s="218">
        <f t="shared" si="2590"/>
        <v>0</v>
      </c>
      <c r="Q2548" s="218">
        <f t="shared" si="2590"/>
        <v>0</v>
      </c>
      <c r="R2548" s="218">
        <f t="shared" si="2590"/>
        <v>2.2836647807582294E-2</v>
      </c>
      <c r="S2548" s="218">
        <f t="shared" si="2590"/>
        <v>0</v>
      </c>
      <c r="T2548" s="218">
        <f t="shared" si="2590"/>
        <v>0</v>
      </c>
      <c r="U2548" s="218">
        <f t="shared" si="2590"/>
        <v>0</v>
      </c>
    </row>
    <row r="2549" spans="1:21" x14ac:dyDescent="0.25">
      <c r="A2549" s="57" t="s">
        <v>1420</v>
      </c>
      <c r="B2549" s="57" t="s">
        <v>8385</v>
      </c>
      <c r="C2549" s="218">
        <f t="shared" si="2586"/>
        <v>3.7992715570988707</v>
      </c>
      <c r="D2549" s="218">
        <f t="shared" si="2586"/>
        <v>0.92237715986503677</v>
      </c>
      <c r="E2549" s="218"/>
      <c r="F2549" s="218"/>
      <c r="G2549" s="218"/>
      <c r="H2549" s="218">
        <f t="shared" ref="H2549:U2549" si="2591">(H5985/H$3521)/(H9421/H$6957)</f>
        <v>0</v>
      </c>
      <c r="I2549" s="218">
        <f t="shared" si="2591"/>
        <v>0</v>
      </c>
      <c r="J2549" s="218">
        <f t="shared" si="2591"/>
        <v>0</v>
      </c>
      <c r="K2549" s="218">
        <f t="shared" si="2591"/>
        <v>0</v>
      </c>
      <c r="L2549" s="218">
        <f t="shared" si="2591"/>
        <v>0</v>
      </c>
      <c r="M2549" s="218">
        <f t="shared" si="2591"/>
        <v>3.1711443630104592E-2</v>
      </c>
      <c r="N2549" s="218">
        <f t="shared" si="2591"/>
        <v>0</v>
      </c>
      <c r="O2549" s="218">
        <f t="shared" si="2591"/>
        <v>0</v>
      </c>
      <c r="P2549" s="218">
        <f t="shared" si="2591"/>
        <v>1.2532600181467098E-3</v>
      </c>
      <c r="Q2549" s="218">
        <f t="shared" si="2591"/>
        <v>0</v>
      </c>
      <c r="R2549" s="218">
        <f t="shared" si="2591"/>
        <v>0</v>
      </c>
      <c r="S2549" s="218">
        <f t="shared" si="2591"/>
        <v>0</v>
      </c>
      <c r="T2549" s="218">
        <f t="shared" si="2591"/>
        <v>0</v>
      </c>
      <c r="U2549" s="218">
        <f t="shared" si="2591"/>
        <v>0</v>
      </c>
    </row>
    <row r="2550" spans="1:21" x14ac:dyDescent="0.25">
      <c r="A2550" s="57" t="s">
        <v>1549</v>
      </c>
      <c r="B2550" s="57" t="s">
        <v>8386</v>
      </c>
      <c r="C2550" s="218">
        <f t="shared" si="2586"/>
        <v>0</v>
      </c>
      <c r="D2550" s="218">
        <f t="shared" si="2586"/>
        <v>0</v>
      </c>
      <c r="E2550" s="218"/>
      <c r="F2550" s="218"/>
      <c r="G2550" s="218"/>
      <c r="H2550" s="218">
        <f t="shared" ref="H2550:U2550" si="2592">(H5986/H$3521)/(H9422/H$6957)</f>
        <v>0</v>
      </c>
      <c r="I2550" s="218">
        <f t="shared" si="2592"/>
        <v>0</v>
      </c>
      <c r="J2550" s="218">
        <f t="shared" si="2592"/>
        <v>0</v>
      </c>
      <c r="K2550" s="218">
        <f t="shared" si="2592"/>
        <v>6.4628989967366282E-2</v>
      </c>
      <c r="L2550" s="218">
        <f t="shared" si="2592"/>
        <v>0</v>
      </c>
      <c r="M2550" s="218">
        <f t="shared" si="2592"/>
        <v>1.32647089606753E-3</v>
      </c>
      <c r="N2550" s="218">
        <f t="shared" si="2592"/>
        <v>0</v>
      </c>
      <c r="O2550" s="218">
        <f t="shared" si="2592"/>
        <v>0</v>
      </c>
      <c r="P2550" s="218">
        <f t="shared" si="2592"/>
        <v>0</v>
      </c>
      <c r="Q2550" s="218">
        <f t="shared" si="2592"/>
        <v>0</v>
      </c>
      <c r="R2550" s="218">
        <f t="shared" si="2592"/>
        <v>5.9932337014987729E-2</v>
      </c>
      <c r="S2550" s="218">
        <f t="shared" si="2592"/>
        <v>1.6778173791203874E-2</v>
      </c>
      <c r="T2550" s="218">
        <f t="shared" si="2592"/>
        <v>0</v>
      </c>
      <c r="U2550" s="218">
        <f t="shared" si="2592"/>
        <v>0</v>
      </c>
    </row>
    <row r="2551" spans="1:21" x14ac:dyDescent="0.25">
      <c r="A2551" s="57" t="s">
        <v>2727</v>
      </c>
      <c r="B2551" s="57" t="s">
        <v>8387</v>
      </c>
      <c r="C2551" s="218">
        <f t="shared" si="2586"/>
        <v>0</v>
      </c>
      <c r="D2551" s="218">
        <f t="shared" si="2586"/>
        <v>0</v>
      </c>
      <c r="E2551" s="218"/>
      <c r="F2551" s="218"/>
      <c r="G2551" s="218"/>
      <c r="H2551" s="218">
        <f t="shared" ref="H2551:U2551" si="2593">(H5987/H$3521)/(H9423/H$6957)</f>
        <v>1.7154279962041401</v>
      </c>
      <c r="I2551" s="218">
        <f t="shared" si="2593"/>
        <v>0</v>
      </c>
      <c r="J2551" s="218">
        <f t="shared" si="2593"/>
        <v>0</v>
      </c>
      <c r="K2551" s="218">
        <f t="shared" si="2593"/>
        <v>0</v>
      </c>
      <c r="L2551" s="218">
        <f t="shared" si="2593"/>
        <v>1.1886438917206017</v>
      </c>
      <c r="M2551" s="218">
        <f t="shared" si="2593"/>
        <v>0.42659100486634499</v>
      </c>
      <c r="N2551" s="218">
        <f t="shared" si="2593"/>
        <v>0</v>
      </c>
      <c r="O2551" s="218">
        <f t="shared" si="2593"/>
        <v>0</v>
      </c>
      <c r="P2551" s="218">
        <f t="shared" si="2593"/>
        <v>0</v>
      </c>
      <c r="Q2551" s="218">
        <f t="shared" si="2593"/>
        <v>0</v>
      </c>
      <c r="R2551" s="218">
        <f t="shared" si="2593"/>
        <v>1.1136010413523809E-2</v>
      </c>
      <c r="S2551" s="218">
        <f t="shared" si="2593"/>
        <v>4.7822667151626586E-2</v>
      </c>
      <c r="T2551" s="218">
        <f t="shared" si="2593"/>
        <v>0</v>
      </c>
      <c r="U2551" s="218">
        <f t="shared" si="2593"/>
        <v>0</v>
      </c>
    </row>
    <row r="2552" spans="1:21" x14ac:dyDescent="0.25">
      <c r="A2552" s="57" t="s">
        <v>1238</v>
      </c>
      <c r="B2552" s="57" t="s">
        <v>8389</v>
      </c>
      <c r="C2552" s="218">
        <f t="shared" si="2586"/>
        <v>0</v>
      </c>
      <c r="D2552" s="218">
        <f t="shared" si="2586"/>
        <v>0</v>
      </c>
      <c r="E2552" s="218"/>
      <c r="F2552" s="218"/>
      <c r="G2552" s="218"/>
      <c r="H2552" s="218">
        <f t="shared" ref="H2552:U2552" si="2594">(H5988/H$3521)/(H9424/H$6957)</f>
        <v>0</v>
      </c>
      <c r="I2552" s="218">
        <f t="shared" si="2594"/>
        <v>0</v>
      </c>
      <c r="J2552" s="218">
        <f t="shared" si="2594"/>
        <v>5.1821190751815557E-2</v>
      </c>
      <c r="K2552" s="218">
        <f t="shared" si="2594"/>
        <v>0</v>
      </c>
      <c r="L2552" s="218">
        <f t="shared" si="2594"/>
        <v>3.5265450510262942E-3</v>
      </c>
      <c r="M2552" s="218">
        <f t="shared" si="2594"/>
        <v>0</v>
      </c>
      <c r="N2552" s="218">
        <f t="shared" si="2594"/>
        <v>0</v>
      </c>
      <c r="O2552" s="218">
        <f t="shared" si="2594"/>
        <v>0</v>
      </c>
      <c r="P2552" s="218">
        <f t="shared" si="2594"/>
        <v>7.4985979169265035E-3</v>
      </c>
      <c r="Q2552" s="218">
        <f t="shared" si="2594"/>
        <v>0</v>
      </c>
      <c r="R2552" s="218">
        <f t="shared" si="2594"/>
        <v>0</v>
      </c>
      <c r="S2552" s="218">
        <f t="shared" si="2594"/>
        <v>0</v>
      </c>
      <c r="T2552" s="218">
        <f t="shared" si="2594"/>
        <v>0</v>
      </c>
      <c r="U2552" s="218">
        <f t="shared" si="2594"/>
        <v>0</v>
      </c>
    </row>
    <row r="2553" spans="1:21" x14ac:dyDescent="0.25">
      <c r="A2553" s="57" t="s">
        <v>2200</v>
      </c>
      <c r="B2553" s="57" t="s">
        <v>8390</v>
      </c>
      <c r="C2553" s="218">
        <f t="shared" si="2586"/>
        <v>0</v>
      </c>
      <c r="D2553" s="218">
        <f t="shared" si="2586"/>
        <v>0</v>
      </c>
      <c r="E2553" s="218"/>
      <c r="F2553" s="218"/>
      <c r="G2553" s="218"/>
      <c r="H2553" s="218">
        <f t="shared" ref="H2553:U2553" si="2595">(H5989/H$3521)/(H9425/H$6957)</f>
        <v>0</v>
      </c>
      <c r="I2553" s="218">
        <f t="shared" si="2595"/>
        <v>0</v>
      </c>
      <c r="J2553" s="218">
        <f t="shared" si="2595"/>
        <v>0</v>
      </c>
      <c r="K2553" s="218">
        <f t="shared" si="2595"/>
        <v>0</v>
      </c>
      <c r="L2553" s="218">
        <f t="shared" si="2595"/>
        <v>0</v>
      </c>
      <c r="M2553" s="218">
        <f t="shared" si="2595"/>
        <v>0.10927855920593733</v>
      </c>
      <c r="N2553" s="218">
        <f t="shared" si="2595"/>
        <v>0</v>
      </c>
      <c r="O2553" s="218">
        <f t="shared" si="2595"/>
        <v>1.7562445392633386</v>
      </c>
      <c r="P2553" s="218">
        <f t="shared" si="2595"/>
        <v>0.65775082351290348</v>
      </c>
      <c r="Q2553" s="218">
        <f t="shared" si="2595"/>
        <v>7.6868356078240191E-2</v>
      </c>
      <c r="R2553" s="218">
        <f t="shared" si="2595"/>
        <v>0</v>
      </c>
      <c r="S2553" s="218">
        <f t="shared" si="2595"/>
        <v>0</v>
      </c>
      <c r="T2553" s="218">
        <f t="shared" si="2595"/>
        <v>0</v>
      </c>
      <c r="U2553" s="218">
        <f t="shared" si="2595"/>
        <v>0</v>
      </c>
    </row>
    <row r="2554" spans="1:21" x14ac:dyDescent="0.25">
      <c r="A2554" s="57" t="s">
        <v>710</v>
      </c>
      <c r="B2554" s="57" t="s">
        <v>8391</v>
      </c>
      <c r="C2554" s="218">
        <f t="shared" si="2586"/>
        <v>0</v>
      </c>
      <c r="D2554" s="218">
        <f t="shared" si="2586"/>
        <v>0</v>
      </c>
      <c r="E2554" s="218"/>
      <c r="F2554" s="218"/>
      <c r="G2554" s="218"/>
      <c r="H2554" s="218">
        <f t="shared" ref="H2554:U2554" si="2596">(H5990/H$3521)/(H9426/H$6957)</f>
        <v>0</v>
      </c>
      <c r="I2554" s="218">
        <f t="shared" si="2596"/>
        <v>1.8562945982989705</v>
      </c>
      <c r="J2554" s="218">
        <f t="shared" si="2596"/>
        <v>1.6229431343010541</v>
      </c>
      <c r="K2554" s="218">
        <f t="shared" si="2596"/>
        <v>1.7208500301826621E-2</v>
      </c>
      <c r="L2554" s="218">
        <f t="shared" si="2596"/>
        <v>0</v>
      </c>
      <c r="M2554" s="218">
        <f t="shared" si="2596"/>
        <v>0</v>
      </c>
      <c r="N2554" s="218">
        <f t="shared" si="2596"/>
        <v>1.8048076350215297E-4</v>
      </c>
      <c r="O2554" s="218">
        <f t="shared" si="2596"/>
        <v>0</v>
      </c>
      <c r="P2554" s="218">
        <f t="shared" si="2596"/>
        <v>0</v>
      </c>
      <c r="Q2554" s="218">
        <f t="shared" si="2596"/>
        <v>0</v>
      </c>
      <c r="R2554" s="218">
        <f t="shared" si="2596"/>
        <v>6.4369501993085332E-2</v>
      </c>
      <c r="S2554" s="218">
        <f t="shared" si="2596"/>
        <v>2.2014816880072698E-2</v>
      </c>
      <c r="T2554" s="218">
        <f t="shared" si="2596"/>
        <v>2.285960519307963E-2</v>
      </c>
      <c r="U2554" s="218">
        <f t="shared" si="2596"/>
        <v>6.1153285837245693E-5</v>
      </c>
    </row>
    <row r="2555" spans="1:21" x14ac:dyDescent="0.25">
      <c r="A2555" s="57" t="s">
        <v>2145</v>
      </c>
      <c r="B2555" s="57" t="s">
        <v>8392</v>
      </c>
      <c r="C2555" s="218">
        <f t="shared" si="2586"/>
        <v>0</v>
      </c>
      <c r="D2555" s="218">
        <f t="shared" si="2586"/>
        <v>0</v>
      </c>
      <c r="E2555" s="218"/>
      <c r="F2555" s="218"/>
      <c r="G2555" s="218"/>
      <c r="H2555" s="218">
        <f t="shared" ref="H2555:U2555" si="2597">(H5991/H$3521)/(H9427/H$6957)</f>
        <v>0</v>
      </c>
      <c r="I2555" s="218">
        <f t="shared" si="2597"/>
        <v>0</v>
      </c>
      <c r="J2555" s="218">
        <f t="shared" si="2597"/>
        <v>0</v>
      </c>
      <c r="K2555" s="218">
        <f t="shared" si="2597"/>
        <v>0.16252461690379799</v>
      </c>
      <c r="L2555" s="218">
        <f t="shared" si="2597"/>
        <v>0</v>
      </c>
      <c r="M2555" s="218">
        <f t="shared" si="2597"/>
        <v>0</v>
      </c>
      <c r="N2555" s="218">
        <f t="shared" si="2597"/>
        <v>0</v>
      </c>
      <c r="O2555" s="218">
        <f t="shared" si="2597"/>
        <v>0</v>
      </c>
      <c r="P2555" s="218">
        <f t="shared" si="2597"/>
        <v>0</v>
      </c>
      <c r="Q2555" s="218">
        <f t="shared" si="2597"/>
        <v>0</v>
      </c>
      <c r="R2555" s="218">
        <f t="shared" si="2597"/>
        <v>0</v>
      </c>
      <c r="S2555" s="218">
        <f t="shared" si="2597"/>
        <v>0</v>
      </c>
      <c r="T2555" s="218">
        <f t="shared" si="2597"/>
        <v>0</v>
      </c>
      <c r="U2555" s="218">
        <f t="shared" si="2597"/>
        <v>0</v>
      </c>
    </row>
    <row r="2556" spans="1:21" x14ac:dyDescent="0.25">
      <c r="A2556" s="57" t="s">
        <v>936</v>
      </c>
      <c r="B2556" s="57" t="s">
        <v>8393</v>
      </c>
      <c r="C2556" s="218">
        <f t="shared" si="2586"/>
        <v>0</v>
      </c>
      <c r="D2556" s="218">
        <f t="shared" si="2586"/>
        <v>0</v>
      </c>
      <c r="E2556" s="218"/>
      <c r="F2556" s="218"/>
      <c r="G2556" s="218"/>
      <c r="H2556" s="218">
        <f t="shared" ref="H2556:U2556" si="2598">(H5992/H$3521)/(H9428/H$6957)</f>
        <v>0</v>
      </c>
      <c r="I2556" s="218">
        <f t="shared" si="2598"/>
        <v>3.4786665386853808</v>
      </c>
      <c r="J2556" s="218">
        <f t="shared" si="2598"/>
        <v>4.1488571405535533</v>
      </c>
      <c r="K2556" s="218">
        <f t="shared" si="2598"/>
        <v>2.7737778308270848</v>
      </c>
      <c r="L2556" s="218">
        <f t="shared" si="2598"/>
        <v>1.2100525476725685</v>
      </c>
      <c r="M2556" s="218">
        <f t="shared" si="2598"/>
        <v>2.1482881055104524</v>
      </c>
      <c r="N2556" s="218">
        <f t="shared" si="2598"/>
        <v>0.20534811337560549</v>
      </c>
      <c r="O2556" s="218">
        <f t="shared" si="2598"/>
        <v>0.3114174831791548</v>
      </c>
      <c r="P2556" s="218">
        <f t="shared" si="2598"/>
        <v>1.4052015767806427</v>
      </c>
      <c r="Q2556" s="218">
        <f t="shared" si="2598"/>
        <v>0.27354218305452305</v>
      </c>
      <c r="R2556" s="218">
        <f t="shared" si="2598"/>
        <v>0</v>
      </c>
      <c r="S2556" s="218">
        <f t="shared" si="2598"/>
        <v>4.0247621451166067E-2</v>
      </c>
      <c r="T2556" s="218">
        <f t="shared" si="2598"/>
        <v>0</v>
      </c>
      <c r="U2556" s="218">
        <f t="shared" si="2598"/>
        <v>2.8711138440988501E-3</v>
      </c>
    </row>
    <row r="2557" spans="1:21" x14ac:dyDescent="0.25">
      <c r="A2557" s="57" t="s">
        <v>419</v>
      </c>
      <c r="B2557" s="57" t="s">
        <v>8394</v>
      </c>
      <c r="C2557" s="218">
        <f t="shared" si="2586"/>
        <v>0</v>
      </c>
      <c r="D2557" s="218">
        <f t="shared" si="2586"/>
        <v>0</v>
      </c>
      <c r="E2557" s="218"/>
      <c r="F2557" s="218"/>
      <c r="G2557" s="218"/>
      <c r="H2557" s="218">
        <f t="shared" ref="H2557:U2557" si="2599">(H5993/H$3521)/(H9429/H$6957)</f>
        <v>1.1129178593837359E-2</v>
      </c>
      <c r="I2557" s="218">
        <f t="shared" si="2599"/>
        <v>0.38082554426433235</v>
      </c>
      <c r="J2557" s="218">
        <f t="shared" si="2599"/>
        <v>0.24229570030368053</v>
      </c>
      <c r="K2557" s="218">
        <f t="shared" si="2599"/>
        <v>2.0124270564993003E-3</v>
      </c>
      <c r="L2557" s="218">
        <f t="shared" si="2599"/>
        <v>1.2013347304399799E-2</v>
      </c>
      <c r="M2557" s="218">
        <f t="shared" si="2599"/>
        <v>1.634701202256128E-2</v>
      </c>
      <c r="N2557" s="218">
        <f t="shared" si="2599"/>
        <v>2.0015460145845543</v>
      </c>
      <c r="O2557" s="218">
        <f t="shared" si="2599"/>
        <v>0</v>
      </c>
      <c r="P2557" s="218">
        <f t="shared" si="2599"/>
        <v>1.5994566124496071E-4</v>
      </c>
      <c r="Q2557" s="218">
        <f t="shared" si="2599"/>
        <v>0.66805972944798864</v>
      </c>
      <c r="R2557" s="218">
        <f t="shared" si="2599"/>
        <v>3.4052004412615737E-2</v>
      </c>
      <c r="S2557" s="218">
        <f t="shared" si="2599"/>
        <v>3.2205222099187525E-3</v>
      </c>
      <c r="T2557" s="218">
        <f t="shared" si="2599"/>
        <v>7.0508946032696446E-2</v>
      </c>
      <c r="U2557" s="218">
        <f t="shared" si="2599"/>
        <v>2.8208113585409798E-3</v>
      </c>
    </row>
    <row r="2558" spans="1:21" x14ac:dyDescent="0.25">
      <c r="A2558" s="57" t="s">
        <v>559</v>
      </c>
      <c r="B2558" s="57" t="s">
        <v>8395</v>
      </c>
      <c r="C2558" s="218">
        <f t="shared" si="2586"/>
        <v>0</v>
      </c>
      <c r="D2558" s="218">
        <f t="shared" si="2586"/>
        <v>0</v>
      </c>
      <c r="E2558" s="218"/>
      <c r="F2558" s="218"/>
      <c r="G2558" s="218"/>
      <c r="H2558" s="218">
        <f t="shared" ref="H2558:U2558" si="2600">(H5994/H$3521)/(H9430/H$6957)</f>
        <v>0.12336320769882959</v>
      </c>
      <c r="I2558" s="218">
        <f t="shared" si="2600"/>
        <v>0.18919843593528296</v>
      </c>
      <c r="J2558" s="218">
        <f t="shared" si="2600"/>
        <v>0.25931399310760478</v>
      </c>
      <c r="K2558" s="218">
        <f t="shared" si="2600"/>
        <v>0</v>
      </c>
      <c r="L2558" s="218">
        <f t="shared" si="2600"/>
        <v>4.1169978153346711E-3</v>
      </c>
      <c r="M2558" s="218">
        <f t="shared" si="2600"/>
        <v>0</v>
      </c>
      <c r="N2558" s="218">
        <f t="shared" si="2600"/>
        <v>8.8533812086850506E-3</v>
      </c>
      <c r="O2558" s="218">
        <f t="shared" si="2600"/>
        <v>0</v>
      </c>
      <c r="P2558" s="218">
        <f t="shared" si="2600"/>
        <v>0.47116649438411307</v>
      </c>
      <c r="Q2558" s="218">
        <f t="shared" si="2600"/>
        <v>0.14352809780360093</v>
      </c>
      <c r="R2558" s="218">
        <f t="shared" si="2600"/>
        <v>0</v>
      </c>
      <c r="S2558" s="218">
        <f t="shared" si="2600"/>
        <v>0</v>
      </c>
      <c r="T2558" s="218">
        <f t="shared" si="2600"/>
        <v>0</v>
      </c>
      <c r="U2558" s="218">
        <f t="shared" si="2600"/>
        <v>0</v>
      </c>
    </row>
    <row r="2559" spans="1:21" x14ac:dyDescent="0.25">
      <c r="A2559" s="57" t="s">
        <v>3261</v>
      </c>
      <c r="B2559" s="57" t="s">
        <v>8396</v>
      </c>
      <c r="C2559" s="218">
        <f t="shared" si="2586"/>
        <v>0</v>
      </c>
      <c r="D2559" s="218">
        <f t="shared" si="2586"/>
        <v>0</v>
      </c>
      <c r="E2559" s="218"/>
      <c r="F2559" s="218"/>
      <c r="G2559" s="218"/>
      <c r="H2559" s="218">
        <f t="shared" ref="H2559:U2559" si="2601">(H5995/H$3521)/(H9431/H$6957)</f>
        <v>0.52731291137713554</v>
      </c>
      <c r="I2559" s="218">
        <f t="shared" si="2601"/>
        <v>0.15795453421331829</v>
      </c>
      <c r="J2559" s="218">
        <f t="shared" si="2601"/>
        <v>0.10402105546091424</v>
      </c>
      <c r="K2559" s="218">
        <f t="shared" si="2601"/>
        <v>0.36028437745823988</v>
      </c>
      <c r="L2559" s="218">
        <f t="shared" si="2601"/>
        <v>0</v>
      </c>
      <c r="M2559" s="218">
        <f t="shared" si="2601"/>
        <v>0</v>
      </c>
      <c r="N2559" s="218">
        <f t="shared" si="2601"/>
        <v>0</v>
      </c>
      <c r="O2559" s="218">
        <f t="shared" si="2601"/>
        <v>0.17209665271669802</v>
      </c>
      <c r="P2559" s="218">
        <f t="shared" si="2601"/>
        <v>0</v>
      </c>
      <c r="Q2559" s="218">
        <f t="shared" si="2601"/>
        <v>0.10364217920986095</v>
      </c>
      <c r="R2559" s="218">
        <f t="shared" si="2601"/>
        <v>0</v>
      </c>
      <c r="S2559" s="218">
        <f t="shared" si="2601"/>
        <v>8.6697619932659606E-3</v>
      </c>
      <c r="T2559" s="218">
        <f t="shared" si="2601"/>
        <v>0</v>
      </c>
      <c r="U2559" s="218">
        <f t="shared" si="2601"/>
        <v>0.26847044683743476</v>
      </c>
    </row>
    <row r="2560" spans="1:21" x14ac:dyDescent="0.25">
      <c r="A2560" s="57" t="s">
        <v>1323</v>
      </c>
      <c r="B2560" s="57" t="s">
        <v>8397</v>
      </c>
      <c r="C2560" s="218">
        <f t="shared" si="2586"/>
        <v>0</v>
      </c>
      <c r="D2560" s="218">
        <f t="shared" si="2586"/>
        <v>0</v>
      </c>
      <c r="E2560" s="218"/>
      <c r="F2560" s="218"/>
      <c r="G2560" s="218"/>
      <c r="H2560" s="218">
        <f t="shared" ref="H2560:U2560" si="2602">(H5996/H$3521)/(H9432/H$6957)</f>
        <v>1.5575277863225611E-3</v>
      </c>
      <c r="I2560" s="218">
        <f t="shared" si="2602"/>
        <v>2.4754280364894517E-2</v>
      </c>
      <c r="J2560" s="218">
        <f t="shared" si="2602"/>
        <v>2.4401045214647472</v>
      </c>
      <c r="K2560" s="218">
        <f t="shared" si="2602"/>
        <v>5.0888862427094042</v>
      </c>
      <c r="L2560" s="218">
        <f t="shared" si="2602"/>
        <v>0</v>
      </c>
      <c r="M2560" s="218">
        <f t="shared" si="2602"/>
        <v>0</v>
      </c>
      <c r="N2560" s="218">
        <f t="shared" si="2602"/>
        <v>0</v>
      </c>
      <c r="O2560" s="218">
        <f t="shared" si="2602"/>
        <v>0</v>
      </c>
      <c r="P2560" s="218">
        <f t="shared" si="2602"/>
        <v>0</v>
      </c>
      <c r="Q2560" s="218">
        <f t="shared" si="2602"/>
        <v>0</v>
      </c>
      <c r="R2560" s="218">
        <f t="shared" si="2602"/>
        <v>0</v>
      </c>
      <c r="S2560" s="218">
        <f t="shared" si="2602"/>
        <v>0</v>
      </c>
      <c r="T2560" s="218">
        <f t="shared" si="2602"/>
        <v>0</v>
      </c>
      <c r="U2560" s="218">
        <f t="shared" si="2602"/>
        <v>0</v>
      </c>
    </row>
    <row r="2561" spans="1:21" x14ac:dyDescent="0.25">
      <c r="A2561" s="57" t="s">
        <v>2383</v>
      </c>
      <c r="B2561" s="57" t="s">
        <v>8398</v>
      </c>
      <c r="C2561" s="218">
        <f t="shared" si="2586"/>
        <v>0</v>
      </c>
      <c r="D2561" s="218">
        <f t="shared" si="2586"/>
        <v>0</v>
      </c>
      <c r="E2561" s="218"/>
      <c r="F2561" s="218"/>
      <c r="G2561" s="218"/>
      <c r="H2561" s="218">
        <f t="shared" ref="H2561:U2561" si="2603">(H5997/H$3521)/(H9433/H$6957)</f>
        <v>0</v>
      </c>
      <c r="I2561" s="218">
        <f t="shared" si="2603"/>
        <v>5.9578178791189328E-3</v>
      </c>
      <c r="J2561" s="218">
        <f t="shared" si="2603"/>
        <v>6.4123498822720282E-2</v>
      </c>
      <c r="K2561" s="218">
        <f t="shared" si="2603"/>
        <v>0</v>
      </c>
      <c r="L2561" s="218">
        <f t="shared" si="2603"/>
        <v>0</v>
      </c>
      <c r="M2561" s="218">
        <f t="shared" si="2603"/>
        <v>0</v>
      </c>
      <c r="N2561" s="218">
        <f t="shared" si="2603"/>
        <v>0</v>
      </c>
      <c r="O2561" s="218">
        <f t="shared" si="2603"/>
        <v>3.958199966870064E-3</v>
      </c>
      <c r="P2561" s="218">
        <f t="shared" si="2603"/>
        <v>0</v>
      </c>
      <c r="Q2561" s="218">
        <f t="shared" si="2603"/>
        <v>0.70321810080970948</v>
      </c>
      <c r="R2561" s="218">
        <f t="shared" si="2603"/>
        <v>0</v>
      </c>
      <c r="S2561" s="218">
        <f t="shared" si="2603"/>
        <v>0</v>
      </c>
      <c r="T2561" s="218">
        <f t="shared" si="2603"/>
        <v>0</v>
      </c>
      <c r="U2561" s="218">
        <f t="shared" si="2603"/>
        <v>0</v>
      </c>
    </row>
    <row r="2562" spans="1:21" x14ac:dyDescent="0.25">
      <c r="A2562" s="57" t="s">
        <v>2875</v>
      </c>
      <c r="B2562" s="57" t="s">
        <v>8399</v>
      </c>
      <c r="C2562" s="218">
        <f t="shared" si="2586"/>
        <v>0</v>
      </c>
      <c r="D2562" s="218">
        <f t="shared" si="2586"/>
        <v>0</v>
      </c>
      <c r="E2562" s="218"/>
      <c r="F2562" s="218"/>
      <c r="G2562" s="218"/>
      <c r="H2562" s="218">
        <f t="shared" ref="H2562:U2562" si="2604">(H5998/H$3521)/(H9434/H$6957)</f>
        <v>0</v>
      </c>
      <c r="I2562" s="218">
        <f t="shared" si="2604"/>
        <v>0.14846409210743897</v>
      </c>
      <c r="J2562" s="218">
        <f t="shared" si="2604"/>
        <v>0</v>
      </c>
      <c r="K2562" s="218">
        <f t="shared" si="2604"/>
        <v>0.46245889562127246</v>
      </c>
      <c r="L2562" s="218">
        <f t="shared" si="2604"/>
        <v>0</v>
      </c>
      <c r="M2562" s="218">
        <f t="shared" si="2604"/>
        <v>0</v>
      </c>
      <c r="N2562" s="218">
        <f t="shared" si="2604"/>
        <v>0</v>
      </c>
      <c r="O2562" s="218">
        <f t="shared" si="2604"/>
        <v>0.59291503168342008</v>
      </c>
      <c r="P2562" s="218">
        <f t="shared" si="2604"/>
        <v>0</v>
      </c>
      <c r="Q2562" s="218">
        <f t="shared" si="2604"/>
        <v>0</v>
      </c>
      <c r="R2562" s="218">
        <f t="shared" si="2604"/>
        <v>0</v>
      </c>
      <c r="S2562" s="218">
        <f t="shared" si="2604"/>
        <v>0.37218908195826339</v>
      </c>
      <c r="T2562" s="218">
        <f t="shared" si="2604"/>
        <v>0</v>
      </c>
      <c r="U2562" s="218">
        <f t="shared" si="2604"/>
        <v>0</v>
      </c>
    </row>
    <row r="2563" spans="1:21" x14ac:dyDescent="0.25">
      <c r="A2563" s="57" t="s">
        <v>2211</v>
      </c>
      <c r="B2563" s="57" t="s">
        <v>8400</v>
      </c>
      <c r="C2563" s="218">
        <f t="shared" si="2586"/>
        <v>0</v>
      </c>
      <c r="D2563" s="218">
        <f t="shared" si="2586"/>
        <v>0</v>
      </c>
      <c r="E2563" s="218"/>
      <c r="F2563" s="218"/>
      <c r="G2563" s="218"/>
      <c r="H2563" s="218">
        <f t="shared" ref="H2563:U2563" si="2605">(H5999/H$3521)/(H9435/H$6957)</f>
        <v>0</v>
      </c>
      <c r="I2563" s="218">
        <f t="shared" si="2605"/>
        <v>0</v>
      </c>
      <c r="J2563" s="218">
        <f t="shared" si="2605"/>
        <v>0</v>
      </c>
      <c r="K2563" s="218">
        <f t="shared" si="2605"/>
        <v>0</v>
      </c>
      <c r="L2563" s="218">
        <f t="shared" si="2605"/>
        <v>0</v>
      </c>
      <c r="M2563" s="218">
        <f t="shared" si="2605"/>
        <v>0</v>
      </c>
      <c r="N2563" s="218">
        <f t="shared" si="2605"/>
        <v>0</v>
      </c>
      <c r="O2563" s="218">
        <f t="shared" si="2605"/>
        <v>0</v>
      </c>
      <c r="P2563" s="218">
        <f t="shared" si="2605"/>
        <v>0</v>
      </c>
      <c r="Q2563" s="218">
        <f t="shared" si="2605"/>
        <v>0</v>
      </c>
      <c r="R2563" s="218">
        <f t="shared" si="2605"/>
        <v>0</v>
      </c>
      <c r="S2563" s="218">
        <f t="shared" si="2605"/>
        <v>5.526861685376213E-2</v>
      </c>
      <c r="T2563" s="218">
        <f t="shared" si="2605"/>
        <v>0</v>
      </c>
      <c r="U2563" s="218">
        <f t="shared" si="2605"/>
        <v>0</v>
      </c>
    </row>
    <row r="2564" spans="1:21" x14ac:dyDescent="0.25">
      <c r="A2564" s="57" t="s">
        <v>1535</v>
      </c>
      <c r="B2564" s="57" t="s">
        <v>8401</v>
      </c>
      <c r="C2564" s="218">
        <f t="shared" si="2586"/>
        <v>0</v>
      </c>
      <c r="D2564" s="218">
        <f t="shared" si="2586"/>
        <v>0</v>
      </c>
      <c r="E2564" s="218"/>
      <c r="F2564" s="218"/>
      <c r="G2564" s="218"/>
      <c r="H2564" s="218">
        <f t="shared" ref="H2564:U2564" si="2606">(H6000/H$3521)/(H9436/H$6957)</f>
        <v>5.7491618604148389</v>
      </c>
      <c r="I2564" s="218">
        <f t="shared" si="2606"/>
        <v>6.3191416426684386</v>
      </c>
      <c r="J2564" s="218">
        <f t="shared" si="2606"/>
        <v>7.2307800590161779</v>
      </c>
      <c r="K2564" s="218">
        <f t="shared" si="2606"/>
        <v>7.7126508000559637</v>
      </c>
      <c r="L2564" s="218">
        <f t="shared" si="2606"/>
        <v>7.3629162525510656</v>
      </c>
      <c r="M2564" s="218">
        <f t="shared" si="2606"/>
        <v>10.055431380678462</v>
      </c>
      <c r="N2564" s="218">
        <f t="shared" si="2606"/>
        <v>17.741383203565206</v>
      </c>
      <c r="O2564" s="218">
        <f t="shared" si="2606"/>
        <v>14.942701624436102</v>
      </c>
      <c r="P2564" s="218">
        <f t="shared" si="2606"/>
        <v>9.3596583401840103</v>
      </c>
      <c r="Q2564" s="218">
        <f t="shared" si="2606"/>
        <v>6.8314740306490371</v>
      </c>
      <c r="R2564" s="218">
        <f t="shared" si="2606"/>
        <v>5.1405270991876764</v>
      </c>
      <c r="S2564" s="218">
        <f t="shared" si="2606"/>
        <v>3.2610186496410196</v>
      </c>
      <c r="T2564" s="218">
        <f t="shared" si="2606"/>
        <v>3.496386251916535</v>
      </c>
      <c r="U2564" s="218">
        <f t="shared" si="2606"/>
        <v>4.0202661441625276</v>
      </c>
    </row>
    <row r="2565" spans="1:21" x14ac:dyDescent="0.25">
      <c r="A2565" s="57" t="s">
        <v>269</v>
      </c>
      <c r="B2565" s="57" t="s">
        <v>8402</v>
      </c>
      <c r="C2565" s="218">
        <f t="shared" ref="C2565:D2584" si="2607">(C6001/C$3521)/(C9437/C$6957)</f>
        <v>0</v>
      </c>
      <c r="D2565" s="218">
        <f t="shared" si="2607"/>
        <v>0</v>
      </c>
      <c r="E2565" s="218"/>
      <c r="F2565" s="218"/>
      <c r="G2565" s="218"/>
      <c r="H2565" s="218">
        <f t="shared" ref="H2565:U2565" si="2608">(H6001/H$3521)/(H9437/H$6957)</f>
        <v>1.5279994464700927E-2</v>
      </c>
      <c r="I2565" s="218">
        <f t="shared" si="2608"/>
        <v>0.20475181154306255</v>
      </c>
      <c r="J2565" s="218">
        <f t="shared" si="2608"/>
        <v>9.6052329108378243E-2</v>
      </c>
      <c r="K2565" s="218">
        <f t="shared" si="2608"/>
        <v>0.15195899536674687</v>
      </c>
      <c r="L2565" s="218">
        <f t="shared" si="2608"/>
        <v>0.37684197384513213</v>
      </c>
      <c r="M2565" s="218">
        <f t="shared" si="2608"/>
        <v>0.60659765016785283</v>
      </c>
      <c r="N2565" s="218">
        <f t="shared" si="2608"/>
        <v>0.62430903884128031</v>
      </c>
      <c r="O2565" s="218">
        <f t="shared" si="2608"/>
        <v>0.16277206114693013</v>
      </c>
      <c r="P2565" s="218">
        <f t="shared" si="2608"/>
        <v>0.19811801825003725</v>
      </c>
      <c r="Q2565" s="218">
        <f t="shared" si="2608"/>
        <v>0.30019955576039203</v>
      </c>
      <c r="R2565" s="218">
        <f t="shared" si="2608"/>
        <v>0.12501313637205855</v>
      </c>
      <c r="S2565" s="218">
        <f t="shared" si="2608"/>
        <v>6.0914059423433781E-2</v>
      </c>
      <c r="T2565" s="218">
        <f t="shared" si="2608"/>
        <v>0.14171196461062036</v>
      </c>
      <c r="U2565" s="218">
        <f t="shared" si="2608"/>
        <v>0.39017938080048042</v>
      </c>
    </row>
    <row r="2566" spans="1:21" x14ac:dyDescent="0.25">
      <c r="A2566" s="57" t="s">
        <v>1983</v>
      </c>
      <c r="B2566" s="57" t="s">
        <v>8403</v>
      </c>
      <c r="C2566" s="218">
        <f t="shared" si="2607"/>
        <v>0</v>
      </c>
      <c r="D2566" s="218">
        <f t="shared" si="2607"/>
        <v>0</v>
      </c>
      <c r="E2566" s="218"/>
      <c r="F2566" s="218"/>
      <c r="G2566" s="218"/>
      <c r="H2566" s="218">
        <f t="shared" ref="H2566:U2566" si="2609">(H6002/H$3521)/(H9438/H$6957)</f>
        <v>0.13098071724468141</v>
      </c>
      <c r="I2566" s="218">
        <f t="shared" si="2609"/>
        <v>0</v>
      </c>
      <c r="J2566" s="218">
        <f t="shared" si="2609"/>
        <v>0</v>
      </c>
      <c r="K2566" s="218">
        <f t="shared" si="2609"/>
        <v>0</v>
      </c>
      <c r="L2566" s="218">
        <f t="shared" si="2609"/>
        <v>0</v>
      </c>
      <c r="M2566" s="218">
        <f t="shared" si="2609"/>
        <v>0</v>
      </c>
      <c r="N2566" s="218">
        <f t="shared" si="2609"/>
        <v>0</v>
      </c>
      <c r="O2566" s="218">
        <f t="shared" si="2609"/>
        <v>0</v>
      </c>
      <c r="P2566" s="218">
        <f t="shared" si="2609"/>
        <v>5.4781805623833699E-3</v>
      </c>
      <c r="Q2566" s="218">
        <f t="shared" si="2609"/>
        <v>0</v>
      </c>
      <c r="R2566" s="218">
        <f t="shared" si="2609"/>
        <v>0.19950829046696852</v>
      </c>
      <c r="S2566" s="218">
        <f t="shared" si="2609"/>
        <v>0</v>
      </c>
      <c r="T2566" s="218">
        <f t="shared" si="2609"/>
        <v>0</v>
      </c>
      <c r="U2566" s="218">
        <f t="shared" si="2609"/>
        <v>0</v>
      </c>
    </row>
    <row r="2567" spans="1:21" x14ac:dyDescent="0.25">
      <c r="A2567" s="57" t="s">
        <v>202</v>
      </c>
      <c r="B2567" s="57" t="s">
        <v>8404</v>
      </c>
      <c r="C2567" s="218">
        <f t="shared" si="2607"/>
        <v>0</v>
      </c>
      <c r="D2567" s="218">
        <f t="shared" si="2607"/>
        <v>0</v>
      </c>
      <c r="E2567" s="218"/>
      <c r="F2567" s="218"/>
      <c r="G2567" s="218"/>
      <c r="H2567" s="218">
        <f t="shared" ref="H2567:U2567" si="2610">(H6003/H$3521)/(H9439/H$6957)</f>
        <v>9.4110845236845559E-3</v>
      </c>
      <c r="I2567" s="218">
        <f t="shared" si="2610"/>
        <v>1.9422535855726085E-2</v>
      </c>
      <c r="J2567" s="218">
        <f t="shared" si="2610"/>
        <v>4.3397895284269968E-3</v>
      </c>
      <c r="K2567" s="218">
        <f t="shared" si="2610"/>
        <v>6.6655458791042724E-4</v>
      </c>
      <c r="L2567" s="218">
        <f t="shared" si="2610"/>
        <v>0</v>
      </c>
      <c r="M2567" s="218">
        <f t="shared" si="2610"/>
        <v>4.3868271311661071E-4</v>
      </c>
      <c r="N2567" s="218">
        <f t="shared" si="2610"/>
        <v>0</v>
      </c>
      <c r="O2567" s="218">
        <f t="shared" si="2610"/>
        <v>7.0864674145477849E-5</v>
      </c>
      <c r="P2567" s="218">
        <f t="shared" si="2610"/>
        <v>4.4582223128526909E-2</v>
      </c>
      <c r="Q2567" s="218">
        <f t="shared" si="2610"/>
        <v>3.5181542415041803E-2</v>
      </c>
      <c r="R2567" s="218">
        <f t="shared" si="2610"/>
        <v>1.8687144878171229E-3</v>
      </c>
      <c r="S2567" s="218">
        <f t="shared" si="2610"/>
        <v>4.072722492991921E-2</v>
      </c>
      <c r="T2567" s="218">
        <f t="shared" si="2610"/>
        <v>1.0980098274678407E-2</v>
      </c>
      <c r="U2567" s="218">
        <f t="shared" si="2610"/>
        <v>3.5454469981192611E-3</v>
      </c>
    </row>
    <row r="2568" spans="1:21" x14ac:dyDescent="0.25">
      <c r="A2568" s="57" t="s">
        <v>606</v>
      </c>
      <c r="B2568" s="57" t="s">
        <v>8405</v>
      </c>
      <c r="C2568" s="218">
        <f t="shared" si="2607"/>
        <v>0</v>
      </c>
      <c r="D2568" s="218">
        <f t="shared" si="2607"/>
        <v>0</v>
      </c>
      <c r="E2568" s="218"/>
      <c r="F2568" s="218"/>
      <c r="G2568" s="218"/>
      <c r="H2568" s="218">
        <f t="shared" ref="H2568:U2568" si="2611">(H6004/H$3521)/(H9440/H$6957)</f>
        <v>0</v>
      </c>
      <c r="I2568" s="218">
        <f t="shared" si="2611"/>
        <v>0</v>
      </c>
      <c r="J2568" s="218">
        <f t="shared" si="2611"/>
        <v>1.391635781133437E-3</v>
      </c>
      <c r="K2568" s="218">
        <f t="shared" si="2611"/>
        <v>0</v>
      </c>
      <c r="L2568" s="218">
        <f t="shared" si="2611"/>
        <v>0</v>
      </c>
      <c r="M2568" s="218">
        <f t="shared" si="2611"/>
        <v>0</v>
      </c>
      <c r="N2568" s="218">
        <f t="shared" si="2611"/>
        <v>0</v>
      </c>
      <c r="O2568" s="218">
        <f t="shared" si="2611"/>
        <v>0</v>
      </c>
      <c r="P2568" s="218">
        <f t="shared" si="2611"/>
        <v>0</v>
      </c>
      <c r="Q2568" s="218">
        <f t="shared" si="2611"/>
        <v>4.5148996857607121E-2</v>
      </c>
      <c r="R2568" s="218">
        <f t="shared" si="2611"/>
        <v>1.2745377029391032E-2</v>
      </c>
      <c r="S2568" s="218">
        <f t="shared" si="2611"/>
        <v>2.1890873559454536E-2</v>
      </c>
      <c r="T2568" s="218">
        <f t="shared" si="2611"/>
        <v>9.1625775580350991E-4</v>
      </c>
      <c r="U2568" s="218">
        <f t="shared" si="2611"/>
        <v>4.2954850537752359E-2</v>
      </c>
    </row>
    <row r="2569" spans="1:21" x14ac:dyDescent="0.25">
      <c r="A2569" s="57" t="s">
        <v>340</v>
      </c>
      <c r="B2569" s="57" t="s">
        <v>8406</v>
      </c>
      <c r="C2569" s="218">
        <f t="shared" si="2607"/>
        <v>0</v>
      </c>
      <c r="D2569" s="218">
        <f t="shared" si="2607"/>
        <v>0</v>
      </c>
      <c r="E2569" s="218"/>
      <c r="F2569" s="218"/>
      <c r="G2569" s="218"/>
      <c r="H2569" s="218">
        <f t="shared" ref="H2569:U2569" si="2612">(H6005/H$3521)/(H9441/H$6957)</f>
        <v>1.2203642363717069E-2</v>
      </c>
      <c r="I2569" s="218">
        <f t="shared" si="2612"/>
        <v>8.4058811273365723E-3</v>
      </c>
      <c r="J2569" s="218">
        <f t="shared" si="2612"/>
        <v>7.8618387257011375E-3</v>
      </c>
      <c r="K2569" s="218">
        <f t="shared" si="2612"/>
        <v>7.0318316618753814E-4</v>
      </c>
      <c r="L2569" s="218">
        <f t="shared" si="2612"/>
        <v>0</v>
      </c>
      <c r="M2569" s="218">
        <f t="shared" si="2612"/>
        <v>0</v>
      </c>
      <c r="N2569" s="218">
        <f t="shared" si="2612"/>
        <v>6.8631364214051733E-4</v>
      </c>
      <c r="O2569" s="218">
        <f t="shared" si="2612"/>
        <v>0</v>
      </c>
      <c r="P2569" s="218">
        <f t="shared" si="2612"/>
        <v>6.3257245769597917E-2</v>
      </c>
      <c r="Q2569" s="218">
        <f t="shared" si="2612"/>
        <v>1.1029162665298456E-2</v>
      </c>
      <c r="R2569" s="218">
        <f t="shared" si="2612"/>
        <v>5.7097669543562067E-3</v>
      </c>
      <c r="S2569" s="218">
        <f t="shared" si="2612"/>
        <v>7.88563665100722E-3</v>
      </c>
      <c r="T2569" s="218">
        <f t="shared" si="2612"/>
        <v>1.2060825362430085E-2</v>
      </c>
      <c r="U2569" s="218">
        <f t="shared" si="2612"/>
        <v>0.1205983852036893</v>
      </c>
    </row>
    <row r="2570" spans="1:21" x14ac:dyDescent="0.25">
      <c r="A2570" s="57" t="s">
        <v>11</v>
      </c>
      <c r="B2570" s="57" t="s">
        <v>8407</v>
      </c>
      <c r="C2570" s="218">
        <f t="shared" si="2607"/>
        <v>0</v>
      </c>
      <c r="D2570" s="218">
        <f t="shared" si="2607"/>
        <v>0</v>
      </c>
      <c r="E2570" s="218"/>
      <c r="F2570" s="218"/>
      <c r="G2570" s="218"/>
      <c r="H2570" s="218">
        <f t="shared" ref="H2570:U2570" si="2613">(H6006/H$3521)/(H9442/H$6957)</f>
        <v>2.3115528248826369E-4</v>
      </c>
      <c r="I2570" s="218">
        <f t="shared" si="2613"/>
        <v>4.9591175092556115E-3</v>
      </c>
      <c r="J2570" s="218">
        <f t="shared" si="2613"/>
        <v>0</v>
      </c>
      <c r="K2570" s="218">
        <f t="shared" si="2613"/>
        <v>5.5249589088496724E-6</v>
      </c>
      <c r="L2570" s="218">
        <f t="shared" si="2613"/>
        <v>3.9421491506669007E-3</v>
      </c>
      <c r="M2570" s="218">
        <f t="shared" si="2613"/>
        <v>5.1819651535392544E-3</v>
      </c>
      <c r="N2570" s="218">
        <f t="shared" si="2613"/>
        <v>2.4206082621258344E-2</v>
      </c>
      <c r="O2570" s="218">
        <f t="shared" si="2613"/>
        <v>0</v>
      </c>
      <c r="P2570" s="218">
        <f t="shared" si="2613"/>
        <v>0</v>
      </c>
      <c r="Q2570" s="218">
        <f t="shared" si="2613"/>
        <v>4.7997839614824685E-2</v>
      </c>
      <c r="R2570" s="218">
        <f t="shared" si="2613"/>
        <v>8.9363311757934414E-5</v>
      </c>
      <c r="S2570" s="218">
        <f t="shared" si="2613"/>
        <v>8.022043973196763E-2</v>
      </c>
      <c r="T2570" s="218">
        <f t="shared" si="2613"/>
        <v>0.35226452355953874</v>
      </c>
      <c r="U2570" s="218">
        <f t="shared" si="2613"/>
        <v>0.65908059435532296</v>
      </c>
    </row>
    <row r="2571" spans="1:21" x14ac:dyDescent="0.25">
      <c r="A2571" s="57" t="s">
        <v>2177</v>
      </c>
      <c r="B2571" s="57" t="s">
        <v>8408</v>
      </c>
      <c r="C2571" s="218">
        <f t="shared" si="2607"/>
        <v>0</v>
      </c>
      <c r="D2571" s="218">
        <f t="shared" si="2607"/>
        <v>0</v>
      </c>
      <c r="E2571" s="218"/>
      <c r="F2571" s="218"/>
      <c r="G2571" s="218"/>
      <c r="H2571" s="218">
        <f t="shared" ref="H2571:U2571" si="2614">(H6007/H$3521)/(H9443/H$6957)</f>
        <v>1.1861929237953447E-3</v>
      </c>
      <c r="I2571" s="218">
        <f t="shared" si="2614"/>
        <v>0.13485871587053103</v>
      </c>
      <c r="J2571" s="218">
        <f t="shared" si="2614"/>
        <v>2.5143501583911627</v>
      </c>
      <c r="K2571" s="218">
        <f t="shared" si="2614"/>
        <v>1.4357641230800828</v>
      </c>
      <c r="L2571" s="218">
        <f t="shared" si="2614"/>
        <v>0.27300268482437268</v>
      </c>
      <c r="M2571" s="218">
        <f t="shared" si="2614"/>
        <v>0.33081869345731307</v>
      </c>
      <c r="N2571" s="218">
        <f t="shared" si="2614"/>
        <v>0.23915558339744666</v>
      </c>
      <c r="O2571" s="218">
        <f t="shared" si="2614"/>
        <v>0.2806536756262446</v>
      </c>
      <c r="P2571" s="218">
        <f t="shared" si="2614"/>
        <v>6.1623502799754579E-2</v>
      </c>
      <c r="Q2571" s="218">
        <f t="shared" si="2614"/>
        <v>0.28372823093299737</v>
      </c>
      <c r="R2571" s="218">
        <f t="shared" si="2614"/>
        <v>0.16900983811688028</v>
      </c>
      <c r="S2571" s="218">
        <f t="shared" si="2614"/>
        <v>8.5366483195883899E-2</v>
      </c>
      <c r="T2571" s="218">
        <f t="shared" si="2614"/>
        <v>6.7279322991430163E-2</v>
      </c>
      <c r="U2571" s="218">
        <f t="shared" si="2614"/>
        <v>0.22821003342004695</v>
      </c>
    </row>
    <row r="2572" spans="1:21" x14ac:dyDescent="0.25">
      <c r="A2572" s="57" t="s">
        <v>191</v>
      </c>
      <c r="B2572" s="57" t="s">
        <v>8409</v>
      </c>
      <c r="C2572" s="218">
        <f t="shared" si="2607"/>
        <v>0</v>
      </c>
      <c r="D2572" s="218">
        <f t="shared" si="2607"/>
        <v>0</v>
      </c>
      <c r="E2572" s="218"/>
      <c r="F2572" s="218"/>
      <c r="G2572" s="218"/>
      <c r="H2572" s="218">
        <f t="shared" ref="H2572:U2572" si="2615">(H6008/H$3521)/(H9444/H$6957)</f>
        <v>0</v>
      </c>
      <c r="I2572" s="218">
        <f t="shared" si="2615"/>
        <v>1.1557576964534145E-2</v>
      </c>
      <c r="J2572" s="218">
        <f t="shared" si="2615"/>
        <v>1.13041749249457E-3</v>
      </c>
      <c r="K2572" s="218">
        <f t="shared" si="2615"/>
        <v>1.372298757243169E-2</v>
      </c>
      <c r="L2572" s="218">
        <f t="shared" si="2615"/>
        <v>1.0684346760373388E-2</v>
      </c>
      <c r="M2572" s="218">
        <f t="shared" si="2615"/>
        <v>6.7587211379472757E-3</v>
      </c>
      <c r="N2572" s="218">
        <f t="shared" si="2615"/>
        <v>0</v>
      </c>
      <c r="O2572" s="218">
        <f t="shared" si="2615"/>
        <v>1.4853290911634195E-2</v>
      </c>
      <c r="P2572" s="218">
        <f t="shared" si="2615"/>
        <v>7.1204970323600859E-3</v>
      </c>
      <c r="Q2572" s="218">
        <f t="shared" si="2615"/>
        <v>1.544400363476215E-2</v>
      </c>
      <c r="R2572" s="218">
        <f t="shared" si="2615"/>
        <v>5.2652332305677413E-6</v>
      </c>
      <c r="S2572" s="218">
        <f t="shared" si="2615"/>
        <v>4.3181744388208782E-3</v>
      </c>
      <c r="T2572" s="218">
        <f t="shared" si="2615"/>
        <v>1.294554916057384E-2</v>
      </c>
      <c r="U2572" s="218">
        <f t="shared" si="2615"/>
        <v>9.8573965209243167E-3</v>
      </c>
    </row>
    <row r="2573" spans="1:21" x14ac:dyDescent="0.25">
      <c r="A2573" s="57" t="s">
        <v>2300</v>
      </c>
      <c r="B2573" s="57" t="s">
        <v>8410</v>
      </c>
      <c r="C2573" s="218">
        <f t="shared" si="2607"/>
        <v>0</v>
      </c>
      <c r="D2573" s="218">
        <f t="shared" si="2607"/>
        <v>0</v>
      </c>
      <c r="E2573" s="218"/>
      <c r="F2573" s="218"/>
      <c r="G2573" s="218"/>
      <c r="H2573" s="218">
        <f t="shared" ref="H2573:U2573" si="2616">(H6009/H$3521)/(H9445/H$6957)</f>
        <v>0</v>
      </c>
      <c r="I2573" s="218">
        <f t="shared" si="2616"/>
        <v>0</v>
      </c>
      <c r="J2573" s="218">
        <f t="shared" si="2616"/>
        <v>3.1441263405519561E-3</v>
      </c>
      <c r="K2573" s="218">
        <f t="shared" si="2616"/>
        <v>0</v>
      </c>
      <c r="L2573" s="218">
        <f t="shared" si="2616"/>
        <v>2.0982943968159006E-3</v>
      </c>
      <c r="M2573" s="218">
        <f t="shared" si="2616"/>
        <v>0</v>
      </c>
      <c r="N2573" s="218">
        <f t="shared" si="2616"/>
        <v>0</v>
      </c>
      <c r="O2573" s="218">
        <f t="shared" si="2616"/>
        <v>0</v>
      </c>
      <c r="P2573" s="218">
        <f t="shared" si="2616"/>
        <v>0</v>
      </c>
      <c r="Q2573" s="218">
        <f t="shared" si="2616"/>
        <v>0</v>
      </c>
      <c r="R2573" s="218">
        <f t="shared" si="2616"/>
        <v>3.9657599540031813E-3</v>
      </c>
      <c r="S2573" s="218">
        <f t="shared" si="2616"/>
        <v>1.3421696082756389E-3</v>
      </c>
      <c r="T2573" s="218">
        <f t="shared" si="2616"/>
        <v>0</v>
      </c>
      <c r="U2573" s="218">
        <f t="shared" si="2616"/>
        <v>2.7387307050984341E-4</v>
      </c>
    </row>
    <row r="2574" spans="1:21" x14ac:dyDescent="0.25">
      <c r="A2574" s="57" t="s">
        <v>1877</v>
      </c>
      <c r="B2574" s="57" t="s">
        <v>8411</v>
      </c>
      <c r="C2574" s="218">
        <f t="shared" si="2607"/>
        <v>0</v>
      </c>
      <c r="D2574" s="218">
        <f t="shared" si="2607"/>
        <v>2.1994918599512362E-2</v>
      </c>
      <c r="E2574" s="218"/>
      <c r="F2574" s="218"/>
      <c r="G2574" s="218"/>
      <c r="H2574" s="218">
        <f t="shared" ref="H2574:U2574" si="2617">(H6010/H$3521)/(H9446/H$6957)</f>
        <v>1.161437333727329E-2</v>
      </c>
      <c r="I2574" s="218">
        <f t="shared" si="2617"/>
        <v>0</v>
      </c>
      <c r="J2574" s="218">
        <f t="shared" si="2617"/>
        <v>0</v>
      </c>
      <c r="K2574" s="218">
        <f t="shared" si="2617"/>
        <v>0</v>
      </c>
      <c r="L2574" s="218">
        <f t="shared" si="2617"/>
        <v>0</v>
      </c>
      <c r="M2574" s="218">
        <f t="shared" si="2617"/>
        <v>0</v>
      </c>
      <c r="N2574" s="218">
        <f t="shared" si="2617"/>
        <v>0</v>
      </c>
      <c r="O2574" s="218">
        <f t="shared" si="2617"/>
        <v>0</v>
      </c>
      <c r="P2574" s="218">
        <f t="shared" si="2617"/>
        <v>0</v>
      </c>
      <c r="Q2574" s="218">
        <f t="shared" si="2617"/>
        <v>0</v>
      </c>
      <c r="R2574" s="218">
        <f t="shared" si="2617"/>
        <v>0</v>
      </c>
      <c r="S2574" s="218">
        <f t="shared" si="2617"/>
        <v>1.3940484387771634E-3</v>
      </c>
      <c r="T2574" s="218">
        <f t="shared" si="2617"/>
        <v>1.552563653903292E-2</v>
      </c>
      <c r="U2574" s="218">
        <f t="shared" si="2617"/>
        <v>0</v>
      </c>
    </row>
    <row r="2575" spans="1:21" x14ac:dyDescent="0.25">
      <c r="A2575" s="57" t="s">
        <v>2034</v>
      </c>
      <c r="B2575" s="57" t="s">
        <v>8412</v>
      </c>
      <c r="C2575" s="218">
        <f t="shared" si="2607"/>
        <v>0</v>
      </c>
      <c r="D2575" s="218">
        <f t="shared" si="2607"/>
        <v>0</v>
      </c>
      <c r="E2575" s="218"/>
      <c r="F2575" s="218"/>
      <c r="G2575" s="218"/>
      <c r="H2575" s="218">
        <f t="shared" ref="H2575:U2575" si="2618">(H6011/H$3521)/(H9447/H$6957)</f>
        <v>0</v>
      </c>
      <c r="I2575" s="218">
        <f t="shared" si="2618"/>
        <v>0</v>
      </c>
      <c r="J2575" s="218">
        <f t="shared" si="2618"/>
        <v>0</v>
      </c>
      <c r="K2575" s="218">
        <f t="shared" si="2618"/>
        <v>0</v>
      </c>
      <c r="L2575" s="218">
        <f t="shared" si="2618"/>
        <v>0</v>
      </c>
      <c r="M2575" s="218">
        <f t="shared" si="2618"/>
        <v>0</v>
      </c>
      <c r="N2575" s="218">
        <f t="shared" si="2618"/>
        <v>1.3248321515914658</v>
      </c>
      <c r="O2575" s="218">
        <f t="shared" si="2618"/>
        <v>8.8599200802591108E-2</v>
      </c>
      <c r="P2575" s="218">
        <f t="shared" si="2618"/>
        <v>0</v>
      </c>
      <c r="Q2575" s="218">
        <f t="shared" si="2618"/>
        <v>0</v>
      </c>
      <c r="R2575" s="218">
        <f t="shared" si="2618"/>
        <v>0</v>
      </c>
      <c r="S2575" s="218">
        <f t="shared" si="2618"/>
        <v>0</v>
      </c>
      <c r="T2575" s="218">
        <f t="shared" si="2618"/>
        <v>0</v>
      </c>
      <c r="U2575" s="218">
        <f t="shared" si="2618"/>
        <v>0</v>
      </c>
    </row>
    <row r="2576" spans="1:21" x14ac:dyDescent="0.25">
      <c r="A2576" s="57" t="s">
        <v>835</v>
      </c>
      <c r="B2576" s="57" t="s">
        <v>8413</v>
      </c>
      <c r="C2576" s="218">
        <f t="shared" si="2607"/>
        <v>0</v>
      </c>
      <c r="D2576" s="218">
        <f t="shared" si="2607"/>
        <v>0</v>
      </c>
      <c r="E2576" s="218"/>
      <c r="F2576" s="218"/>
      <c r="G2576" s="218"/>
      <c r="H2576" s="218">
        <f t="shared" ref="H2576:U2576" si="2619">(H6012/H$3521)/(H9448/H$6957)</f>
        <v>7.3921563847030511E-2</v>
      </c>
      <c r="I2576" s="218">
        <f t="shared" si="2619"/>
        <v>1.6360701383213319</v>
      </c>
      <c r="J2576" s="218">
        <f t="shared" si="2619"/>
        <v>5.0502976196350552E-2</v>
      </c>
      <c r="K2576" s="218">
        <f t="shared" si="2619"/>
        <v>6.2015099551828108E-2</v>
      </c>
      <c r="L2576" s="218">
        <f t="shared" si="2619"/>
        <v>1.2183489586583444E-2</v>
      </c>
      <c r="M2576" s="218">
        <f t="shared" si="2619"/>
        <v>6.3819625094344953E-2</v>
      </c>
      <c r="N2576" s="218">
        <f t="shared" si="2619"/>
        <v>6.4535800205653582E-2</v>
      </c>
      <c r="O2576" s="218">
        <f t="shared" si="2619"/>
        <v>5.036451454449984E-2</v>
      </c>
      <c r="P2576" s="218">
        <f t="shared" si="2619"/>
        <v>0.47856909445328061</v>
      </c>
      <c r="Q2576" s="218">
        <f t="shared" si="2619"/>
        <v>9.5104807351268944E-2</v>
      </c>
      <c r="R2576" s="218">
        <f t="shared" si="2619"/>
        <v>4.8868431088027755</v>
      </c>
      <c r="S2576" s="218">
        <f t="shared" si="2619"/>
        <v>0.24880202934826059</v>
      </c>
      <c r="T2576" s="218">
        <f t="shared" si="2619"/>
        <v>0.18897387808314717</v>
      </c>
      <c r="U2576" s="218">
        <f t="shared" si="2619"/>
        <v>5.4334003831691777E-2</v>
      </c>
    </row>
    <row r="2577" spans="1:21" x14ac:dyDescent="0.25">
      <c r="A2577" s="57" t="s">
        <v>719</v>
      </c>
      <c r="B2577" s="57" t="s">
        <v>8414</v>
      </c>
      <c r="C2577" s="218">
        <f t="shared" si="2607"/>
        <v>0</v>
      </c>
      <c r="D2577" s="218">
        <f t="shared" si="2607"/>
        <v>0</v>
      </c>
      <c r="E2577" s="218"/>
      <c r="F2577" s="218"/>
      <c r="G2577" s="218"/>
      <c r="H2577" s="218">
        <f t="shared" ref="H2577:U2577" si="2620">(H6013/H$3521)/(H9449/H$6957)</f>
        <v>1.9677086202828284</v>
      </c>
      <c r="I2577" s="218">
        <f t="shared" si="2620"/>
        <v>2.0378725096270118</v>
      </c>
      <c r="J2577" s="218">
        <f t="shared" si="2620"/>
        <v>0.15260560016250885</v>
      </c>
      <c r="K2577" s="218">
        <f t="shared" si="2620"/>
        <v>0.46042482722721817</v>
      </c>
      <c r="L2577" s="218">
        <f t="shared" si="2620"/>
        <v>9.2196481694493168E-2</v>
      </c>
      <c r="M2577" s="218">
        <f t="shared" si="2620"/>
        <v>0.13861446034365391</v>
      </c>
      <c r="N2577" s="218">
        <f t="shared" si="2620"/>
        <v>0.20606708018139133</v>
      </c>
      <c r="O2577" s="218">
        <f t="shared" si="2620"/>
        <v>0.15762532463372927</v>
      </c>
      <c r="P2577" s="218">
        <f t="shared" si="2620"/>
        <v>2.810166044415021E-2</v>
      </c>
      <c r="Q2577" s="218">
        <f t="shared" si="2620"/>
        <v>0.24318366624636795</v>
      </c>
      <c r="R2577" s="218">
        <f t="shared" si="2620"/>
        <v>3.0106668336539313E-2</v>
      </c>
      <c r="S2577" s="218">
        <f t="shared" si="2620"/>
        <v>6.1274239074300213E-2</v>
      </c>
      <c r="T2577" s="218">
        <f t="shared" si="2620"/>
        <v>0</v>
      </c>
      <c r="U2577" s="218">
        <f t="shared" si="2620"/>
        <v>6.4090241873624295E-3</v>
      </c>
    </row>
    <row r="2578" spans="1:21" x14ac:dyDescent="0.25">
      <c r="A2578" s="57" t="s">
        <v>519</v>
      </c>
      <c r="B2578" s="57" t="s">
        <v>8415</v>
      </c>
      <c r="C2578" s="218">
        <f t="shared" si="2607"/>
        <v>0</v>
      </c>
      <c r="D2578" s="218">
        <f t="shared" si="2607"/>
        <v>0</v>
      </c>
      <c r="E2578" s="218"/>
      <c r="F2578" s="218"/>
      <c r="G2578" s="218"/>
      <c r="H2578" s="218">
        <f t="shared" ref="H2578:U2578" si="2621">(H6014/H$3521)/(H9450/H$6957)</f>
        <v>7.5341947751352339E-3</v>
      </c>
      <c r="I2578" s="218">
        <f t="shared" si="2621"/>
        <v>0</v>
      </c>
      <c r="J2578" s="218">
        <f t="shared" si="2621"/>
        <v>1.6843596808253682E-2</v>
      </c>
      <c r="K2578" s="218">
        <f t="shared" si="2621"/>
        <v>7.3468016925175277E-3</v>
      </c>
      <c r="L2578" s="218">
        <f t="shared" si="2621"/>
        <v>7.4654640633601979E-3</v>
      </c>
      <c r="M2578" s="218">
        <f t="shared" si="2621"/>
        <v>0</v>
      </c>
      <c r="N2578" s="218">
        <f t="shared" si="2621"/>
        <v>0</v>
      </c>
      <c r="O2578" s="218">
        <f t="shared" si="2621"/>
        <v>1.9066196441428564E-2</v>
      </c>
      <c r="P2578" s="218">
        <f t="shared" si="2621"/>
        <v>6.0672642617302444E-2</v>
      </c>
      <c r="Q2578" s="218">
        <f t="shared" si="2621"/>
        <v>0</v>
      </c>
      <c r="R2578" s="218">
        <f t="shared" si="2621"/>
        <v>0</v>
      </c>
      <c r="S2578" s="218">
        <f t="shared" si="2621"/>
        <v>1.3401806016169508E-3</v>
      </c>
      <c r="T2578" s="218">
        <f t="shared" si="2621"/>
        <v>2.7830527828029469E-3</v>
      </c>
      <c r="U2578" s="218">
        <f t="shared" si="2621"/>
        <v>0</v>
      </c>
    </row>
    <row r="2579" spans="1:21" x14ac:dyDescent="0.25">
      <c r="A2579" s="57" t="s">
        <v>2671</v>
      </c>
      <c r="B2579" s="57" t="s">
        <v>8416</v>
      </c>
      <c r="C2579" s="218">
        <f t="shared" si="2607"/>
        <v>0</v>
      </c>
      <c r="D2579" s="218">
        <f t="shared" si="2607"/>
        <v>0</v>
      </c>
      <c r="E2579" s="218"/>
      <c r="F2579" s="218"/>
      <c r="G2579" s="218"/>
      <c r="H2579" s="218">
        <f t="shared" ref="H2579:U2579" si="2622">(H6015/H$3521)/(H9451/H$6957)</f>
        <v>1.8551501215961305E-4</v>
      </c>
      <c r="I2579" s="218">
        <f t="shared" si="2622"/>
        <v>9.5373845010207157E-3</v>
      </c>
      <c r="J2579" s="218">
        <f t="shared" si="2622"/>
        <v>0.14458639877926208</v>
      </c>
      <c r="K2579" s="218">
        <f t="shared" si="2622"/>
        <v>7.9300342583339484E-2</v>
      </c>
      <c r="L2579" s="218">
        <f t="shared" si="2622"/>
        <v>0</v>
      </c>
      <c r="M2579" s="218">
        <f t="shared" si="2622"/>
        <v>0.21760702247124183</v>
      </c>
      <c r="N2579" s="218">
        <f t="shared" si="2622"/>
        <v>0.55546071275757525</v>
      </c>
      <c r="O2579" s="218">
        <f t="shared" si="2622"/>
        <v>2.3296372509188532</v>
      </c>
      <c r="P2579" s="218">
        <f t="shared" si="2622"/>
        <v>2.015521430995793</v>
      </c>
      <c r="Q2579" s="218">
        <f t="shared" si="2622"/>
        <v>1.6776878569962181</v>
      </c>
      <c r="R2579" s="218">
        <f t="shared" si="2622"/>
        <v>0.77143513027684429</v>
      </c>
      <c r="S2579" s="218">
        <f t="shared" si="2622"/>
        <v>0.67416037374910931</v>
      </c>
      <c r="T2579" s="218">
        <f t="shared" si="2622"/>
        <v>0.55021548699433087</v>
      </c>
      <c r="U2579" s="218">
        <f t="shared" si="2622"/>
        <v>0.18888814062056031</v>
      </c>
    </row>
    <row r="2580" spans="1:21" x14ac:dyDescent="0.25">
      <c r="A2580" s="57" t="s">
        <v>1828</v>
      </c>
      <c r="B2580" s="57" t="s">
        <v>8418</v>
      </c>
      <c r="C2580" s="218">
        <f t="shared" si="2607"/>
        <v>0</v>
      </c>
      <c r="D2580" s="218">
        <f t="shared" si="2607"/>
        <v>0</v>
      </c>
      <c r="E2580" s="218"/>
      <c r="F2580" s="218"/>
      <c r="G2580" s="218"/>
      <c r="H2580" s="218">
        <f t="shared" ref="H2580:U2580" si="2623">(H6016/H$3521)/(H9452/H$6957)</f>
        <v>0</v>
      </c>
      <c r="I2580" s="218">
        <f t="shared" si="2623"/>
        <v>6.1127052243296291E-3</v>
      </c>
      <c r="J2580" s="218">
        <f t="shared" si="2623"/>
        <v>0</v>
      </c>
      <c r="K2580" s="218">
        <f t="shared" si="2623"/>
        <v>0</v>
      </c>
      <c r="L2580" s="218">
        <f t="shared" si="2623"/>
        <v>0</v>
      </c>
      <c r="M2580" s="218">
        <f t="shared" si="2623"/>
        <v>0</v>
      </c>
      <c r="N2580" s="218">
        <f t="shared" si="2623"/>
        <v>0</v>
      </c>
      <c r="O2580" s="218">
        <f t="shared" si="2623"/>
        <v>0</v>
      </c>
      <c r="P2580" s="218">
        <f t="shared" si="2623"/>
        <v>0</v>
      </c>
      <c r="Q2580" s="218">
        <f t="shared" si="2623"/>
        <v>0</v>
      </c>
      <c r="R2580" s="218">
        <f t="shared" si="2623"/>
        <v>0</v>
      </c>
      <c r="S2580" s="218">
        <f t="shared" si="2623"/>
        <v>1.0608022313157432E-2</v>
      </c>
      <c r="T2580" s="218">
        <f t="shared" si="2623"/>
        <v>0</v>
      </c>
      <c r="U2580" s="218">
        <f t="shared" si="2623"/>
        <v>0</v>
      </c>
    </row>
    <row r="2581" spans="1:21" x14ac:dyDescent="0.25">
      <c r="A2581" s="57" t="s">
        <v>2477</v>
      </c>
      <c r="B2581" s="57" t="s">
        <v>8419</v>
      </c>
      <c r="C2581" s="218">
        <f t="shared" si="2607"/>
        <v>0</v>
      </c>
      <c r="D2581" s="218">
        <f t="shared" si="2607"/>
        <v>0</v>
      </c>
      <c r="E2581" s="218"/>
      <c r="F2581" s="218"/>
      <c r="G2581" s="218"/>
      <c r="H2581" s="218">
        <f t="shared" ref="H2581:U2581" si="2624">(H6017/H$3521)/(H9453/H$6957)</f>
        <v>4.1841639522819281E-2</v>
      </c>
      <c r="I2581" s="218">
        <f t="shared" si="2624"/>
        <v>0</v>
      </c>
      <c r="J2581" s="218">
        <f t="shared" si="2624"/>
        <v>6.1670795351259029E-2</v>
      </c>
      <c r="K2581" s="218">
        <f t="shared" si="2624"/>
        <v>1.1629116643448005E-2</v>
      </c>
      <c r="L2581" s="218">
        <f t="shared" si="2624"/>
        <v>0</v>
      </c>
      <c r="M2581" s="218">
        <f t="shared" si="2624"/>
        <v>0.12820740731065092</v>
      </c>
      <c r="N2581" s="218">
        <f t="shared" si="2624"/>
        <v>0</v>
      </c>
      <c r="O2581" s="218">
        <f t="shared" si="2624"/>
        <v>0</v>
      </c>
      <c r="P2581" s="218">
        <f t="shared" si="2624"/>
        <v>3.2641285099382404E-2</v>
      </c>
      <c r="Q2581" s="218">
        <f t="shared" si="2624"/>
        <v>8.5039993494361622E-3</v>
      </c>
      <c r="R2581" s="218">
        <f t="shared" si="2624"/>
        <v>0.27312779657181824</v>
      </c>
      <c r="S2581" s="218">
        <f t="shared" si="2624"/>
        <v>0</v>
      </c>
      <c r="T2581" s="218">
        <f t="shared" si="2624"/>
        <v>1.7513573413825229E-2</v>
      </c>
      <c r="U2581" s="218">
        <f t="shared" si="2624"/>
        <v>0</v>
      </c>
    </row>
    <row r="2582" spans="1:21" x14ac:dyDescent="0.25">
      <c r="A2582" s="57" t="s">
        <v>2305</v>
      </c>
      <c r="B2582" s="57" t="s">
        <v>8420</v>
      </c>
      <c r="C2582" s="218">
        <f t="shared" si="2607"/>
        <v>0</v>
      </c>
      <c r="D2582" s="218">
        <f t="shared" si="2607"/>
        <v>0</v>
      </c>
      <c r="E2582" s="218"/>
      <c r="F2582" s="218"/>
      <c r="G2582" s="218"/>
      <c r="H2582" s="218">
        <f t="shared" ref="H2582:U2582" si="2625">(H6018/H$3521)/(H9454/H$6957)</f>
        <v>0</v>
      </c>
      <c r="I2582" s="218">
        <f t="shared" si="2625"/>
        <v>0</v>
      </c>
      <c r="J2582" s="218">
        <f t="shared" si="2625"/>
        <v>0</v>
      </c>
      <c r="K2582" s="218">
        <f t="shared" si="2625"/>
        <v>1.0947295557668435</v>
      </c>
      <c r="L2582" s="218">
        <f t="shared" si="2625"/>
        <v>0.6523128844165732</v>
      </c>
      <c r="M2582" s="218">
        <f t="shared" si="2625"/>
        <v>0</v>
      </c>
      <c r="N2582" s="218">
        <f t="shared" si="2625"/>
        <v>1.4222404098602391E-2</v>
      </c>
      <c r="O2582" s="218">
        <f t="shared" si="2625"/>
        <v>0</v>
      </c>
      <c r="P2582" s="218">
        <f t="shared" si="2625"/>
        <v>0</v>
      </c>
      <c r="Q2582" s="218">
        <f t="shared" si="2625"/>
        <v>0</v>
      </c>
      <c r="R2582" s="218">
        <f t="shared" si="2625"/>
        <v>0</v>
      </c>
      <c r="S2582" s="218">
        <f t="shared" si="2625"/>
        <v>0</v>
      </c>
      <c r="T2582" s="218">
        <f t="shared" si="2625"/>
        <v>0</v>
      </c>
      <c r="U2582" s="218">
        <f t="shared" si="2625"/>
        <v>0</v>
      </c>
    </row>
    <row r="2583" spans="1:21" x14ac:dyDescent="0.25">
      <c r="A2583" s="57" t="s">
        <v>1019</v>
      </c>
      <c r="B2583" s="57" t="s">
        <v>8421</v>
      </c>
      <c r="C2583" s="218">
        <f t="shared" si="2607"/>
        <v>0</v>
      </c>
      <c r="D2583" s="218">
        <f t="shared" si="2607"/>
        <v>0</v>
      </c>
      <c r="E2583" s="218"/>
      <c r="F2583" s="218"/>
      <c r="G2583" s="218"/>
      <c r="H2583" s="218">
        <f t="shared" ref="H2583:U2583" si="2626">(H6019/H$3521)/(H9455/H$6957)</f>
        <v>0</v>
      </c>
      <c r="I2583" s="218">
        <f t="shared" si="2626"/>
        <v>0.31176359353496164</v>
      </c>
      <c r="J2583" s="218">
        <f t="shared" si="2626"/>
        <v>1.7413304619791095</v>
      </c>
      <c r="K2583" s="218">
        <f t="shared" si="2626"/>
        <v>1.7921014301205775E-2</v>
      </c>
      <c r="L2583" s="218">
        <f t="shared" si="2626"/>
        <v>0</v>
      </c>
      <c r="M2583" s="218">
        <f t="shared" si="2626"/>
        <v>1.4223515606003179</v>
      </c>
      <c r="N2583" s="218">
        <f t="shared" si="2626"/>
        <v>6.0582984609415771</v>
      </c>
      <c r="O2583" s="218">
        <f t="shared" si="2626"/>
        <v>7.6215727319862397E-2</v>
      </c>
      <c r="P2583" s="218">
        <f t="shared" si="2626"/>
        <v>0.21156598826885431</v>
      </c>
      <c r="Q2583" s="218">
        <f t="shared" si="2626"/>
        <v>0</v>
      </c>
      <c r="R2583" s="218">
        <f t="shared" si="2626"/>
        <v>1.1527310533078829</v>
      </c>
      <c r="S2583" s="218">
        <f t="shared" si="2626"/>
        <v>0</v>
      </c>
      <c r="T2583" s="218">
        <f t="shared" si="2626"/>
        <v>0.72142475323941557</v>
      </c>
      <c r="U2583" s="218">
        <f t="shared" si="2626"/>
        <v>0</v>
      </c>
    </row>
    <row r="2584" spans="1:21" x14ac:dyDescent="0.25">
      <c r="A2584" s="57" t="s">
        <v>1304</v>
      </c>
      <c r="B2584" s="57" t="s">
        <v>8422</v>
      </c>
      <c r="C2584" s="218">
        <f t="shared" si="2607"/>
        <v>0</v>
      </c>
      <c r="D2584" s="218">
        <f t="shared" si="2607"/>
        <v>0</v>
      </c>
      <c r="E2584" s="218"/>
      <c r="F2584" s="218"/>
      <c r="G2584" s="218"/>
      <c r="H2584" s="218">
        <f t="shared" ref="H2584:U2584" si="2627">(H6020/H$3521)/(H9456/H$6957)</f>
        <v>0</v>
      </c>
      <c r="I2584" s="218">
        <f t="shared" si="2627"/>
        <v>0</v>
      </c>
      <c r="J2584" s="218">
        <f t="shared" si="2627"/>
        <v>0</v>
      </c>
      <c r="K2584" s="218">
        <f t="shared" si="2627"/>
        <v>3.5740181012813891E-3</v>
      </c>
      <c r="L2584" s="218">
        <f t="shared" si="2627"/>
        <v>6.8205080920586368E-4</v>
      </c>
      <c r="M2584" s="218">
        <f t="shared" si="2627"/>
        <v>1.1258945383089355E-2</v>
      </c>
      <c r="N2584" s="218">
        <f t="shared" si="2627"/>
        <v>0</v>
      </c>
      <c r="O2584" s="218">
        <f t="shared" si="2627"/>
        <v>0</v>
      </c>
      <c r="P2584" s="218">
        <f t="shared" si="2627"/>
        <v>0</v>
      </c>
      <c r="Q2584" s="218">
        <f t="shared" si="2627"/>
        <v>0</v>
      </c>
      <c r="R2584" s="218">
        <f t="shared" si="2627"/>
        <v>0</v>
      </c>
      <c r="S2584" s="218">
        <f t="shared" si="2627"/>
        <v>4.7870113592588096E-2</v>
      </c>
      <c r="T2584" s="218">
        <f t="shared" si="2627"/>
        <v>0</v>
      </c>
      <c r="U2584" s="218">
        <f t="shared" si="2627"/>
        <v>2.7539749760292855E-2</v>
      </c>
    </row>
    <row r="2585" spans="1:21" x14ac:dyDescent="0.25">
      <c r="A2585" s="57" t="s">
        <v>972</v>
      </c>
      <c r="B2585" s="57" t="s">
        <v>8423</v>
      </c>
      <c r="C2585" s="218">
        <f t="shared" ref="C2585:D2604" si="2628">(C6021/C$3521)/(C9457/C$6957)</f>
        <v>0</v>
      </c>
      <c r="D2585" s="218">
        <f t="shared" si="2628"/>
        <v>0</v>
      </c>
      <c r="E2585" s="218"/>
      <c r="F2585" s="218"/>
      <c r="G2585" s="218"/>
      <c r="H2585" s="218">
        <f t="shared" ref="H2585:U2585" si="2629">(H6021/H$3521)/(H9457/H$6957)</f>
        <v>1.6491697512770725E-3</v>
      </c>
      <c r="I2585" s="218">
        <f t="shared" si="2629"/>
        <v>0</v>
      </c>
      <c r="J2585" s="218">
        <f t="shared" si="2629"/>
        <v>0</v>
      </c>
      <c r="K2585" s="218">
        <f t="shared" si="2629"/>
        <v>1.8615041578329643E-2</v>
      </c>
      <c r="L2585" s="218">
        <f t="shared" si="2629"/>
        <v>2.5475849513116117E-2</v>
      </c>
      <c r="M2585" s="218">
        <f t="shared" si="2629"/>
        <v>1.1507370013868934E-3</v>
      </c>
      <c r="N2585" s="218">
        <f t="shared" si="2629"/>
        <v>0</v>
      </c>
      <c r="O2585" s="218">
        <f t="shared" si="2629"/>
        <v>0</v>
      </c>
      <c r="P2585" s="218">
        <f t="shared" si="2629"/>
        <v>0</v>
      </c>
      <c r="Q2585" s="218">
        <f t="shared" si="2629"/>
        <v>0</v>
      </c>
      <c r="R2585" s="218">
        <f t="shared" si="2629"/>
        <v>2.9346279491087764E-3</v>
      </c>
      <c r="S2585" s="218">
        <f t="shared" si="2629"/>
        <v>2.4969460526553739E-3</v>
      </c>
      <c r="T2585" s="218">
        <f t="shared" si="2629"/>
        <v>2.7138649321184712E-3</v>
      </c>
      <c r="U2585" s="218">
        <f t="shared" si="2629"/>
        <v>0</v>
      </c>
    </row>
    <row r="2586" spans="1:21" x14ac:dyDescent="0.25">
      <c r="A2586" s="57" t="s">
        <v>1555</v>
      </c>
      <c r="B2586" s="57" t="s">
        <v>8424</v>
      </c>
      <c r="C2586" s="218">
        <f t="shared" si="2628"/>
        <v>0</v>
      </c>
      <c r="D2586" s="218">
        <f t="shared" si="2628"/>
        <v>0</v>
      </c>
      <c r="E2586" s="218"/>
      <c r="F2586" s="218"/>
      <c r="G2586" s="218"/>
      <c r="H2586" s="218">
        <f t="shared" ref="H2586:U2586" si="2630">(H6022/H$3521)/(H9458/H$6957)</f>
        <v>3.8842740411935468E-4</v>
      </c>
      <c r="I2586" s="218">
        <f t="shared" si="2630"/>
        <v>0</v>
      </c>
      <c r="J2586" s="218">
        <f t="shared" si="2630"/>
        <v>0.54515922209424339</v>
      </c>
      <c r="K2586" s="218">
        <f t="shared" si="2630"/>
        <v>1.9199261232331104E-2</v>
      </c>
      <c r="L2586" s="218">
        <f t="shared" si="2630"/>
        <v>0</v>
      </c>
      <c r="M2586" s="218">
        <f t="shared" si="2630"/>
        <v>0</v>
      </c>
      <c r="N2586" s="218">
        <f t="shared" si="2630"/>
        <v>0.33541244329328473</v>
      </c>
      <c r="O2586" s="218">
        <f t="shared" si="2630"/>
        <v>0</v>
      </c>
      <c r="P2586" s="218">
        <f t="shared" si="2630"/>
        <v>0</v>
      </c>
      <c r="Q2586" s="218">
        <f t="shared" si="2630"/>
        <v>8.8808525083019091E-2</v>
      </c>
      <c r="R2586" s="218">
        <f t="shared" si="2630"/>
        <v>7.7522618494410556E-4</v>
      </c>
      <c r="S2586" s="218">
        <f t="shared" si="2630"/>
        <v>7.377404916099119E-3</v>
      </c>
      <c r="T2586" s="218">
        <f t="shared" si="2630"/>
        <v>0</v>
      </c>
      <c r="U2586" s="218">
        <f t="shared" si="2630"/>
        <v>1.2135037867715957E-3</v>
      </c>
    </row>
    <row r="2587" spans="1:21" x14ac:dyDescent="0.25">
      <c r="A2587" s="57" t="s">
        <v>1864</v>
      </c>
      <c r="B2587" s="57" t="s">
        <v>8425</v>
      </c>
      <c r="C2587" s="218">
        <f t="shared" si="2628"/>
        <v>0</v>
      </c>
      <c r="D2587" s="218">
        <f t="shared" si="2628"/>
        <v>0</v>
      </c>
      <c r="E2587" s="218"/>
      <c r="F2587" s="218"/>
      <c r="G2587" s="218"/>
      <c r="H2587" s="218">
        <f t="shared" ref="H2587:U2587" si="2631">(H6023/H$3521)/(H9459/H$6957)</f>
        <v>1.2574299448761365E-2</v>
      </c>
      <c r="I2587" s="218">
        <f t="shared" si="2631"/>
        <v>0</v>
      </c>
      <c r="J2587" s="218">
        <f t="shared" si="2631"/>
        <v>1.836402502566116E-2</v>
      </c>
      <c r="K2587" s="218">
        <f t="shared" si="2631"/>
        <v>0</v>
      </c>
      <c r="L2587" s="218">
        <f t="shared" si="2631"/>
        <v>1.1025980474690061E-2</v>
      </c>
      <c r="M2587" s="218">
        <f t="shared" si="2631"/>
        <v>0</v>
      </c>
      <c r="N2587" s="218">
        <f t="shared" si="2631"/>
        <v>4.08329715375731E-2</v>
      </c>
      <c r="O2587" s="218">
        <f t="shared" si="2631"/>
        <v>0</v>
      </c>
      <c r="P2587" s="218">
        <f t="shared" si="2631"/>
        <v>0</v>
      </c>
      <c r="Q2587" s="218">
        <f t="shared" si="2631"/>
        <v>0.50657250600540704</v>
      </c>
      <c r="R2587" s="218">
        <f t="shared" si="2631"/>
        <v>0.11057066680960419</v>
      </c>
      <c r="S2587" s="218">
        <f t="shared" si="2631"/>
        <v>2.5425868132205869E-2</v>
      </c>
      <c r="T2587" s="218">
        <f t="shared" si="2631"/>
        <v>0</v>
      </c>
      <c r="U2587" s="218">
        <f t="shared" si="2631"/>
        <v>0</v>
      </c>
    </row>
    <row r="2588" spans="1:21" x14ac:dyDescent="0.25">
      <c r="A2588" s="57" t="s">
        <v>369</v>
      </c>
      <c r="B2588" s="57" t="s">
        <v>8426</v>
      </c>
      <c r="C2588" s="218">
        <f t="shared" si="2628"/>
        <v>0</v>
      </c>
      <c r="D2588" s="218">
        <f t="shared" si="2628"/>
        <v>0</v>
      </c>
      <c r="E2588" s="218"/>
      <c r="F2588" s="218"/>
      <c r="G2588" s="218"/>
      <c r="H2588" s="218">
        <f t="shared" ref="H2588:U2588" si="2632">(H6024/H$3521)/(H9460/H$6957)</f>
        <v>0.9873309194652472</v>
      </c>
      <c r="I2588" s="218">
        <f t="shared" si="2632"/>
        <v>0</v>
      </c>
      <c r="J2588" s="218">
        <f t="shared" si="2632"/>
        <v>0</v>
      </c>
      <c r="K2588" s="218">
        <f t="shared" si="2632"/>
        <v>0</v>
      </c>
      <c r="L2588" s="218">
        <f t="shared" si="2632"/>
        <v>0</v>
      </c>
      <c r="M2588" s="218">
        <f t="shared" si="2632"/>
        <v>2.7138074486494686E-2</v>
      </c>
      <c r="N2588" s="218">
        <f t="shared" si="2632"/>
        <v>0</v>
      </c>
      <c r="O2588" s="218">
        <f t="shared" si="2632"/>
        <v>0</v>
      </c>
      <c r="P2588" s="218">
        <f t="shared" si="2632"/>
        <v>4.2722015777769094E-2</v>
      </c>
      <c r="Q2588" s="218">
        <f t="shared" si="2632"/>
        <v>0</v>
      </c>
      <c r="R2588" s="218">
        <f t="shared" si="2632"/>
        <v>0</v>
      </c>
      <c r="S2588" s="218">
        <f t="shared" si="2632"/>
        <v>5.0252005327354691E-3</v>
      </c>
      <c r="T2588" s="218">
        <f t="shared" si="2632"/>
        <v>7.9999973088000512E-2</v>
      </c>
      <c r="U2588" s="218">
        <f t="shared" si="2632"/>
        <v>3.6082663429136191E-3</v>
      </c>
    </row>
    <row r="2589" spans="1:21" x14ac:dyDescent="0.25">
      <c r="A2589" s="57" t="s">
        <v>507</v>
      </c>
      <c r="B2589" s="57" t="s">
        <v>8427</v>
      </c>
      <c r="C2589" s="218">
        <f t="shared" si="2628"/>
        <v>0</v>
      </c>
      <c r="D2589" s="218">
        <f t="shared" si="2628"/>
        <v>0</v>
      </c>
      <c r="E2589" s="218"/>
      <c r="F2589" s="218"/>
      <c r="G2589" s="218"/>
      <c r="H2589" s="218">
        <f t="shared" ref="H2589:U2589" si="2633">(H6025/H$3521)/(H9461/H$6957)</f>
        <v>0</v>
      </c>
      <c r="I2589" s="218">
        <f t="shared" si="2633"/>
        <v>3.5350499544128071E-4</v>
      </c>
      <c r="J2589" s="218">
        <f t="shared" si="2633"/>
        <v>0</v>
      </c>
      <c r="K2589" s="218">
        <f t="shared" si="2633"/>
        <v>0</v>
      </c>
      <c r="L2589" s="218">
        <f t="shared" si="2633"/>
        <v>0</v>
      </c>
      <c r="M2589" s="218">
        <f t="shared" si="2633"/>
        <v>0</v>
      </c>
      <c r="N2589" s="218">
        <f t="shared" si="2633"/>
        <v>0</v>
      </c>
      <c r="O2589" s="218">
        <f t="shared" si="2633"/>
        <v>1.7738212119842334E-2</v>
      </c>
      <c r="P2589" s="218">
        <f t="shared" si="2633"/>
        <v>0</v>
      </c>
      <c r="Q2589" s="218">
        <f t="shared" si="2633"/>
        <v>0</v>
      </c>
      <c r="R2589" s="218">
        <f t="shared" si="2633"/>
        <v>0</v>
      </c>
      <c r="S2589" s="218">
        <f t="shared" si="2633"/>
        <v>0</v>
      </c>
      <c r="T2589" s="218">
        <f t="shared" si="2633"/>
        <v>0</v>
      </c>
      <c r="U2589" s="218">
        <f t="shared" si="2633"/>
        <v>0</v>
      </c>
    </row>
    <row r="2590" spans="1:21" x14ac:dyDescent="0.25">
      <c r="A2590" s="57" t="s">
        <v>471</v>
      </c>
      <c r="B2590" s="57" t="s">
        <v>8428</v>
      </c>
      <c r="C2590" s="218">
        <f t="shared" si="2628"/>
        <v>0</v>
      </c>
      <c r="D2590" s="218">
        <f t="shared" si="2628"/>
        <v>0</v>
      </c>
      <c r="E2590" s="218"/>
      <c r="F2590" s="218"/>
      <c r="G2590" s="218"/>
      <c r="H2590" s="218">
        <f t="shared" ref="H2590:U2590" si="2634">(H6026/H$3521)/(H9462/H$6957)</f>
        <v>1.8351804674424153E-3</v>
      </c>
      <c r="I2590" s="218">
        <f t="shared" si="2634"/>
        <v>0</v>
      </c>
      <c r="J2590" s="218">
        <f t="shared" si="2634"/>
        <v>0</v>
      </c>
      <c r="K2590" s="218">
        <f t="shared" si="2634"/>
        <v>2.0014741155427057E-3</v>
      </c>
      <c r="L2590" s="218">
        <f t="shared" si="2634"/>
        <v>2.0575135308841587E-5</v>
      </c>
      <c r="M2590" s="218">
        <f t="shared" si="2634"/>
        <v>0</v>
      </c>
      <c r="N2590" s="218">
        <f t="shared" si="2634"/>
        <v>0</v>
      </c>
      <c r="O2590" s="218">
        <f t="shared" si="2634"/>
        <v>0</v>
      </c>
      <c r="P2590" s="218">
        <f t="shared" si="2634"/>
        <v>0</v>
      </c>
      <c r="Q2590" s="218">
        <f t="shared" si="2634"/>
        <v>4.5144672648106832E-3</v>
      </c>
      <c r="R2590" s="218">
        <f t="shared" si="2634"/>
        <v>0</v>
      </c>
      <c r="S2590" s="218">
        <f t="shared" si="2634"/>
        <v>5.5721336625949086E-3</v>
      </c>
      <c r="T2590" s="218">
        <f t="shared" si="2634"/>
        <v>0</v>
      </c>
      <c r="U2590" s="218">
        <f t="shared" si="2634"/>
        <v>8.0773294684923624E-3</v>
      </c>
    </row>
    <row r="2591" spans="1:21" x14ac:dyDescent="0.25">
      <c r="A2591" s="57" t="s">
        <v>1291</v>
      </c>
      <c r="B2591" s="57" t="s">
        <v>8429</v>
      </c>
      <c r="C2591" s="218">
        <f t="shared" si="2628"/>
        <v>0</v>
      </c>
      <c r="D2591" s="218">
        <f t="shared" si="2628"/>
        <v>0</v>
      </c>
      <c r="E2591" s="218"/>
      <c r="F2591" s="218"/>
      <c r="G2591" s="218"/>
      <c r="H2591" s="218">
        <f t="shared" ref="H2591:U2591" si="2635">(H6027/H$3521)/(H9463/H$6957)</f>
        <v>8.9815096305724165</v>
      </c>
      <c r="I2591" s="218">
        <f t="shared" si="2635"/>
        <v>19.146753420227377</v>
      </c>
      <c r="J2591" s="218">
        <f t="shared" si="2635"/>
        <v>18.182297667058588</v>
      </c>
      <c r="K2591" s="218">
        <f t="shared" si="2635"/>
        <v>16.884505444705152</v>
      </c>
      <c r="L2591" s="218">
        <f t="shared" si="2635"/>
        <v>18.902717260648977</v>
      </c>
      <c r="M2591" s="218">
        <f t="shared" si="2635"/>
        <v>13.337858280226062</v>
      </c>
      <c r="N2591" s="218">
        <f t="shared" si="2635"/>
        <v>7.89334135069707</v>
      </c>
      <c r="O2591" s="218">
        <f t="shared" si="2635"/>
        <v>3.5784579459723309</v>
      </c>
      <c r="P2591" s="218">
        <f t="shared" si="2635"/>
        <v>3.0628566107582818</v>
      </c>
      <c r="Q2591" s="218">
        <f t="shared" si="2635"/>
        <v>1.0083096840341266</v>
      </c>
      <c r="R2591" s="218">
        <f t="shared" si="2635"/>
        <v>0.25959781997456771</v>
      </c>
      <c r="S2591" s="218">
        <f t="shared" si="2635"/>
        <v>0.43793665619741745</v>
      </c>
      <c r="T2591" s="218">
        <f t="shared" si="2635"/>
        <v>0.23529678591532804</v>
      </c>
      <c r="U2591" s="218">
        <f t="shared" si="2635"/>
        <v>0.1988667276956983</v>
      </c>
    </row>
    <row r="2592" spans="1:21" x14ac:dyDescent="0.25">
      <c r="A2592" s="57" t="s">
        <v>870</v>
      </c>
      <c r="B2592" s="57" t="s">
        <v>8430</v>
      </c>
      <c r="C2592" s="218">
        <f t="shared" si="2628"/>
        <v>38.477996440040918</v>
      </c>
      <c r="D2592" s="218">
        <f t="shared" si="2628"/>
        <v>44.922406079556232</v>
      </c>
      <c r="E2592" s="218"/>
      <c r="F2592" s="218"/>
      <c r="G2592" s="218"/>
      <c r="H2592" s="218">
        <f t="shared" ref="H2592:U2592" si="2636">(H6028/H$3521)/(H9464/H$6957)</f>
        <v>0.1859067648791507</v>
      </c>
      <c r="I2592" s="218">
        <f t="shared" si="2636"/>
        <v>4.644725225370705E-2</v>
      </c>
      <c r="J2592" s="218">
        <f t="shared" si="2636"/>
        <v>5.694354186933237E-2</v>
      </c>
      <c r="K2592" s="218">
        <f t="shared" si="2636"/>
        <v>0.13143620628021721</v>
      </c>
      <c r="L2592" s="218">
        <f t="shared" si="2636"/>
        <v>0.20137496430751564</v>
      </c>
      <c r="M2592" s="218">
        <f t="shared" si="2636"/>
        <v>1.7557785781356767E-2</v>
      </c>
      <c r="N2592" s="218">
        <f t="shared" si="2636"/>
        <v>0.61996917515345051</v>
      </c>
      <c r="O2592" s="218">
        <f t="shared" si="2636"/>
        <v>0.25528039726570595</v>
      </c>
      <c r="P2592" s="218">
        <f t="shared" si="2636"/>
        <v>0.75131063642197771</v>
      </c>
      <c r="Q2592" s="218">
        <f t="shared" si="2636"/>
        <v>0.1644922446806342</v>
      </c>
      <c r="R2592" s="218">
        <f t="shared" si="2636"/>
        <v>0.24526822602496631</v>
      </c>
      <c r="S2592" s="218">
        <f t="shared" si="2636"/>
        <v>9.6246871211946874E-2</v>
      </c>
      <c r="T2592" s="218">
        <f t="shared" si="2636"/>
        <v>0.18512739156515362</v>
      </c>
      <c r="U2592" s="218">
        <f t="shared" si="2636"/>
        <v>2.0483819845412428</v>
      </c>
    </row>
    <row r="2593" spans="1:21" x14ac:dyDescent="0.25">
      <c r="A2593" s="57" t="s">
        <v>4536</v>
      </c>
      <c r="B2593" s="57" t="s">
        <v>8431</v>
      </c>
      <c r="C2593" s="218">
        <f t="shared" si="2628"/>
        <v>0</v>
      </c>
      <c r="D2593" s="218">
        <f t="shared" si="2628"/>
        <v>0</v>
      </c>
      <c r="E2593" s="218"/>
      <c r="F2593" s="218"/>
      <c r="G2593" s="218"/>
      <c r="H2593" s="218">
        <f t="shared" ref="H2593:U2593" si="2637">(H6029/H$3521)/(H9465/H$6957)</f>
        <v>0</v>
      </c>
      <c r="I2593" s="218">
        <f t="shared" si="2637"/>
        <v>0</v>
      </c>
      <c r="J2593" s="218">
        <f t="shared" si="2637"/>
        <v>0</v>
      </c>
      <c r="K2593" s="218">
        <f t="shared" si="2637"/>
        <v>0</v>
      </c>
      <c r="L2593" s="218">
        <f t="shared" si="2637"/>
        <v>0.53418102194343031</v>
      </c>
      <c r="M2593" s="218">
        <f t="shared" si="2637"/>
        <v>0</v>
      </c>
      <c r="N2593" s="218">
        <f t="shared" si="2637"/>
        <v>0</v>
      </c>
      <c r="O2593" s="218">
        <f t="shared" si="2637"/>
        <v>0</v>
      </c>
      <c r="P2593" s="218">
        <f t="shared" si="2637"/>
        <v>0</v>
      </c>
      <c r="Q2593" s="218">
        <f t="shared" si="2637"/>
        <v>0</v>
      </c>
      <c r="R2593" s="218">
        <f t="shared" si="2637"/>
        <v>0</v>
      </c>
      <c r="S2593" s="218">
        <f t="shared" si="2637"/>
        <v>0</v>
      </c>
      <c r="T2593" s="218">
        <f t="shared" si="2637"/>
        <v>0</v>
      </c>
      <c r="U2593" s="218">
        <f t="shared" si="2637"/>
        <v>0</v>
      </c>
    </row>
    <row r="2594" spans="1:21" x14ac:dyDescent="0.25">
      <c r="A2594" s="57" t="s">
        <v>741</v>
      </c>
      <c r="B2594" s="57" t="s">
        <v>8432</v>
      </c>
      <c r="C2594" s="218">
        <f t="shared" si="2628"/>
        <v>0</v>
      </c>
      <c r="D2594" s="218">
        <f t="shared" si="2628"/>
        <v>0</v>
      </c>
      <c r="E2594" s="218"/>
      <c r="F2594" s="218"/>
      <c r="G2594" s="218"/>
      <c r="H2594" s="218">
        <f t="shared" ref="H2594:U2594" si="2638">(H6030/H$3521)/(H9466/H$6957)</f>
        <v>0.66240827254833645</v>
      </c>
      <c r="I2594" s="218">
        <f t="shared" si="2638"/>
        <v>0.46019067910946942</v>
      </c>
      <c r="J2594" s="218">
        <f t="shared" si="2638"/>
        <v>5.4143067097447255E-2</v>
      </c>
      <c r="K2594" s="218">
        <f t="shared" si="2638"/>
        <v>0</v>
      </c>
      <c r="L2594" s="218">
        <f t="shared" si="2638"/>
        <v>1.8057710205513548E-2</v>
      </c>
      <c r="M2594" s="218">
        <f t="shared" si="2638"/>
        <v>0</v>
      </c>
      <c r="N2594" s="218">
        <f t="shared" si="2638"/>
        <v>0.29135824430494872</v>
      </c>
      <c r="O2594" s="218">
        <f t="shared" si="2638"/>
        <v>4.3945340227435944E-2</v>
      </c>
      <c r="P2594" s="218">
        <f t="shared" si="2638"/>
        <v>0</v>
      </c>
      <c r="Q2594" s="218">
        <f t="shared" si="2638"/>
        <v>1.1293807043335009E-2</v>
      </c>
      <c r="R2594" s="218">
        <f t="shared" si="2638"/>
        <v>0</v>
      </c>
      <c r="S2594" s="218">
        <f t="shared" si="2638"/>
        <v>9.289246538909933E-2</v>
      </c>
      <c r="T2594" s="218">
        <f t="shared" si="2638"/>
        <v>9.1065139113880936E-2</v>
      </c>
      <c r="U2594" s="218">
        <f t="shared" si="2638"/>
        <v>3.1420643357908014</v>
      </c>
    </row>
    <row r="2595" spans="1:21" x14ac:dyDescent="0.25">
      <c r="A2595" s="57" t="s">
        <v>1101</v>
      </c>
      <c r="B2595" s="57" t="s">
        <v>8433</v>
      </c>
      <c r="C2595" s="218">
        <f t="shared" si="2628"/>
        <v>0</v>
      </c>
      <c r="D2595" s="218">
        <f t="shared" si="2628"/>
        <v>0</v>
      </c>
      <c r="E2595" s="218"/>
      <c r="F2595" s="218"/>
      <c r="G2595" s="218"/>
      <c r="H2595" s="218">
        <f t="shared" ref="H2595:U2595" si="2639">(H6031/H$3521)/(H9467/H$6957)</f>
        <v>1.7972138145591287E-3</v>
      </c>
      <c r="I2595" s="218">
        <f t="shared" si="2639"/>
        <v>1.3585973496687316E-2</v>
      </c>
      <c r="J2595" s="218">
        <f t="shared" si="2639"/>
        <v>7.937617576807604E-4</v>
      </c>
      <c r="K2595" s="218">
        <f t="shared" si="2639"/>
        <v>2.2114369675796312E-3</v>
      </c>
      <c r="L2595" s="218">
        <f t="shared" si="2639"/>
        <v>4.3006106490617816E-3</v>
      </c>
      <c r="M2595" s="218">
        <f t="shared" si="2639"/>
        <v>0</v>
      </c>
      <c r="N2595" s="218">
        <f t="shared" si="2639"/>
        <v>0.5981469443907419</v>
      </c>
      <c r="O2595" s="218">
        <f t="shared" si="2639"/>
        <v>70.036960124154348</v>
      </c>
      <c r="P2595" s="218">
        <f t="shared" si="2639"/>
        <v>0.17039199046694342</v>
      </c>
      <c r="Q2595" s="218">
        <f t="shared" si="2639"/>
        <v>0</v>
      </c>
      <c r="R2595" s="218">
        <f t="shared" si="2639"/>
        <v>0.67120190469193508</v>
      </c>
      <c r="S2595" s="218">
        <f t="shared" si="2639"/>
        <v>0.51998470381874562</v>
      </c>
      <c r="T2595" s="218">
        <f t="shared" si="2639"/>
        <v>2.0088754471496997</v>
      </c>
      <c r="U2595" s="218">
        <f t="shared" si="2639"/>
        <v>3.7853799808469653</v>
      </c>
    </row>
    <row r="2596" spans="1:21" x14ac:dyDescent="0.25">
      <c r="A2596" s="57" t="s">
        <v>2449</v>
      </c>
      <c r="B2596" s="57" t="s">
        <v>8434</v>
      </c>
      <c r="C2596" s="218">
        <f t="shared" si="2628"/>
        <v>0</v>
      </c>
      <c r="D2596" s="218">
        <f t="shared" si="2628"/>
        <v>0</v>
      </c>
      <c r="E2596" s="218"/>
      <c r="F2596" s="218"/>
      <c r="G2596" s="218"/>
      <c r="H2596" s="218">
        <f t="shared" ref="H2596:U2596" si="2640">(H6032/H$3521)/(H9468/H$6957)</f>
        <v>0</v>
      </c>
      <c r="I2596" s="218">
        <f t="shared" si="2640"/>
        <v>9.1249655179401354E-2</v>
      </c>
      <c r="J2596" s="218">
        <f t="shared" si="2640"/>
        <v>0</v>
      </c>
      <c r="K2596" s="218">
        <f t="shared" si="2640"/>
        <v>0</v>
      </c>
      <c r="L2596" s="218">
        <f t="shared" si="2640"/>
        <v>0</v>
      </c>
      <c r="M2596" s="218">
        <f t="shared" si="2640"/>
        <v>0</v>
      </c>
      <c r="N2596" s="218">
        <f t="shared" si="2640"/>
        <v>0</v>
      </c>
      <c r="O2596" s="218">
        <f t="shared" si="2640"/>
        <v>0</v>
      </c>
      <c r="P2596" s="218">
        <f t="shared" si="2640"/>
        <v>0</v>
      </c>
      <c r="Q2596" s="218">
        <f t="shared" si="2640"/>
        <v>0</v>
      </c>
      <c r="R2596" s="218">
        <f t="shared" si="2640"/>
        <v>0.52602600184749382</v>
      </c>
      <c r="S2596" s="218">
        <f t="shared" si="2640"/>
        <v>0</v>
      </c>
      <c r="T2596" s="218">
        <f t="shared" si="2640"/>
        <v>6.6522625761468876E-2</v>
      </c>
      <c r="U2596" s="218">
        <f t="shared" si="2640"/>
        <v>0</v>
      </c>
    </row>
    <row r="2597" spans="1:21" x14ac:dyDescent="0.25">
      <c r="A2597" s="57" t="s">
        <v>1091</v>
      </c>
      <c r="B2597" s="57" t="s">
        <v>8435</v>
      </c>
      <c r="C2597" s="218">
        <f t="shared" si="2628"/>
        <v>0</v>
      </c>
      <c r="D2597" s="218">
        <f t="shared" si="2628"/>
        <v>0</v>
      </c>
      <c r="E2597" s="218"/>
      <c r="F2597" s="218"/>
      <c r="G2597" s="218"/>
      <c r="H2597" s="218">
        <f t="shared" ref="H2597:U2597" si="2641">(H6033/H$3521)/(H9469/H$6957)</f>
        <v>1.7871351640805073E-2</v>
      </c>
      <c r="I2597" s="218">
        <f t="shared" si="2641"/>
        <v>1.752329829252151E-2</v>
      </c>
      <c r="J2597" s="218">
        <f t="shared" si="2641"/>
        <v>6.9088574988331822E-3</v>
      </c>
      <c r="K2597" s="218">
        <f t="shared" si="2641"/>
        <v>0</v>
      </c>
      <c r="L2597" s="218">
        <f t="shared" si="2641"/>
        <v>1.3571711340757563E-3</v>
      </c>
      <c r="M2597" s="218">
        <f t="shared" si="2641"/>
        <v>5.5799134384101109E-3</v>
      </c>
      <c r="N2597" s="218">
        <f t="shared" si="2641"/>
        <v>0</v>
      </c>
      <c r="O2597" s="218">
        <f t="shared" si="2641"/>
        <v>0</v>
      </c>
      <c r="P2597" s="218">
        <f t="shared" si="2641"/>
        <v>0</v>
      </c>
      <c r="Q2597" s="218">
        <f t="shared" si="2641"/>
        <v>0</v>
      </c>
      <c r="R2597" s="218">
        <f t="shared" si="2641"/>
        <v>1.2724781531532443</v>
      </c>
      <c r="S2597" s="218">
        <f t="shared" si="2641"/>
        <v>5.897013900606575E-3</v>
      </c>
      <c r="T2597" s="218">
        <f t="shared" si="2641"/>
        <v>0</v>
      </c>
      <c r="U2597" s="218">
        <f t="shared" si="2641"/>
        <v>0</v>
      </c>
    </row>
    <row r="2598" spans="1:21" x14ac:dyDescent="0.25">
      <c r="A2598" s="57" t="s">
        <v>1006</v>
      </c>
      <c r="B2598" s="57" t="s">
        <v>8436</v>
      </c>
      <c r="C2598" s="218">
        <f t="shared" si="2628"/>
        <v>0</v>
      </c>
      <c r="D2598" s="218">
        <f t="shared" si="2628"/>
        <v>0</v>
      </c>
      <c r="E2598" s="218"/>
      <c r="F2598" s="218"/>
      <c r="G2598" s="218"/>
      <c r="H2598" s="218">
        <f t="shared" ref="H2598:U2598" si="2642">(H6034/H$3521)/(H9470/H$6957)</f>
        <v>2.7804417451612794E-2</v>
      </c>
      <c r="I2598" s="218">
        <f t="shared" si="2642"/>
        <v>0</v>
      </c>
      <c r="J2598" s="218">
        <f t="shared" si="2642"/>
        <v>3.7223380150242604E-3</v>
      </c>
      <c r="K2598" s="218">
        <f t="shared" si="2642"/>
        <v>3.2459995987121966E-2</v>
      </c>
      <c r="L2598" s="218">
        <f t="shared" si="2642"/>
        <v>0</v>
      </c>
      <c r="M2598" s="218">
        <f t="shared" si="2642"/>
        <v>0</v>
      </c>
      <c r="N2598" s="218">
        <f t="shared" si="2642"/>
        <v>0</v>
      </c>
      <c r="O2598" s="218">
        <f t="shared" si="2642"/>
        <v>0</v>
      </c>
      <c r="P2598" s="218">
        <f t="shared" si="2642"/>
        <v>0.22954826319058588</v>
      </c>
      <c r="Q2598" s="218">
        <f t="shared" si="2642"/>
        <v>0.25025243233558175</v>
      </c>
      <c r="R2598" s="218">
        <f t="shared" si="2642"/>
        <v>0.10714568776809971</v>
      </c>
      <c r="S2598" s="218">
        <f t="shared" si="2642"/>
        <v>9.6337288877889116E-2</v>
      </c>
      <c r="T2598" s="218">
        <f t="shared" si="2642"/>
        <v>0</v>
      </c>
      <c r="U2598" s="218">
        <f t="shared" si="2642"/>
        <v>0</v>
      </c>
    </row>
    <row r="2599" spans="1:21" x14ac:dyDescent="0.25">
      <c r="A2599" s="57" t="s">
        <v>1197</v>
      </c>
      <c r="B2599" s="57" t="s">
        <v>8437</v>
      </c>
      <c r="C2599" s="218">
        <f t="shared" si="2628"/>
        <v>0</v>
      </c>
      <c r="D2599" s="218">
        <f t="shared" si="2628"/>
        <v>0</v>
      </c>
      <c r="E2599" s="218"/>
      <c r="F2599" s="218"/>
      <c r="G2599" s="218"/>
      <c r="H2599" s="218">
        <f t="shared" ref="H2599:U2599" si="2643">(H6035/H$3521)/(H9471/H$6957)</f>
        <v>0</v>
      </c>
      <c r="I2599" s="218">
        <f t="shared" si="2643"/>
        <v>0.18254563152149605</v>
      </c>
      <c r="J2599" s="218">
        <f t="shared" si="2643"/>
        <v>0</v>
      </c>
      <c r="K2599" s="218">
        <f t="shared" si="2643"/>
        <v>0.25257192332982253</v>
      </c>
      <c r="L2599" s="218">
        <f t="shared" si="2643"/>
        <v>0</v>
      </c>
      <c r="M2599" s="218">
        <f t="shared" si="2643"/>
        <v>0</v>
      </c>
      <c r="N2599" s="218">
        <f t="shared" si="2643"/>
        <v>1.3994119488905556</v>
      </c>
      <c r="O2599" s="218">
        <f t="shared" si="2643"/>
        <v>0.18505199407972625</v>
      </c>
      <c r="P2599" s="218">
        <f t="shared" si="2643"/>
        <v>0</v>
      </c>
      <c r="Q2599" s="218">
        <f t="shared" si="2643"/>
        <v>2.5852849730011003</v>
      </c>
      <c r="R2599" s="218">
        <f t="shared" si="2643"/>
        <v>0</v>
      </c>
      <c r="S2599" s="218">
        <f t="shared" si="2643"/>
        <v>0</v>
      </c>
      <c r="T2599" s="218">
        <f t="shared" si="2643"/>
        <v>0</v>
      </c>
      <c r="U2599" s="218">
        <f t="shared" si="2643"/>
        <v>0</v>
      </c>
    </row>
    <row r="2600" spans="1:21" x14ac:dyDescent="0.25">
      <c r="A2600" s="57" t="s">
        <v>537</v>
      </c>
      <c r="B2600" s="57" t="s">
        <v>8439</v>
      </c>
      <c r="C2600" s="218">
        <f t="shared" si="2628"/>
        <v>0</v>
      </c>
      <c r="D2600" s="218">
        <f t="shared" si="2628"/>
        <v>0</v>
      </c>
      <c r="E2600" s="218"/>
      <c r="F2600" s="218"/>
      <c r="G2600" s="218"/>
      <c r="H2600" s="218">
        <f t="shared" ref="H2600:U2600" si="2644">(H6036/H$3521)/(H9472/H$6957)</f>
        <v>0</v>
      </c>
      <c r="I2600" s="218">
        <f t="shared" si="2644"/>
        <v>0.82134589933409619</v>
      </c>
      <c r="J2600" s="218">
        <f t="shared" si="2644"/>
        <v>3.7485615490328384E-3</v>
      </c>
      <c r="K2600" s="218">
        <f t="shared" si="2644"/>
        <v>5.768736233481863E-2</v>
      </c>
      <c r="L2600" s="218">
        <f t="shared" si="2644"/>
        <v>0</v>
      </c>
      <c r="M2600" s="218">
        <f t="shared" si="2644"/>
        <v>0</v>
      </c>
      <c r="N2600" s="218">
        <f t="shared" si="2644"/>
        <v>0.10352767547134163</v>
      </c>
      <c r="O2600" s="218">
        <f t="shared" si="2644"/>
        <v>0.32610974330439274</v>
      </c>
      <c r="P2600" s="218">
        <f t="shared" si="2644"/>
        <v>0.12080466075559122</v>
      </c>
      <c r="Q2600" s="218">
        <f t="shared" si="2644"/>
        <v>0</v>
      </c>
      <c r="R2600" s="218">
        <f t="shared" si="2644"/>
        <v>0</v>
      </c>
      <c r="S2600" s="218">
        <f t="shared" si="2644"/>
        <v>0</v>
      </c>
      <c r="T2600" s="218">
        <f t="shared" si="2644"/>
        <v>8.0704952575739314E-2</v>
      </c>
      <c r="U2600" s="218">
        <f t="shared" si="2644"/>
        <v>0</v>
      </c>
    </row>
    <row r="2601" spans="1:21" x14ac:dyDescent="0.25">
      <c r="A2601" s="57" t="s">
        <v>2082</v>
      </c>
      <c r="B2601" s="57" t="s">
        <v>8440</v>
      </c>
      <c r="C2601" s="218">
        <f t="shared" si="2628"/>
        <v>0</v>
      </c>
      <c r="D2601" s="218">
        <f t="shared" si="2628"/>
        <v>0</v>
      </c>
      <c r="E2601" s="218"/>
      <c r="F2601" s="218"/>
      <c r="G2601" s="218"/>
      <c r="H2601" s="218">
        <f t="shared" ref="H2601:U2601" si="2645">(H6037/H$3521)/(H9473/H$6957)</f>
        <v>0</v>
      </c>
      <c r="I2601" s="218">
        <f t="shared" si="2645"/>
        <v>0</v>
      </c>
      <c r="J2601" s="218">
        <f t="shared" si="2645"/>
        <v>0</v>
      </c>
      <c r="K2601" s="218">
        <f t="shared" si="2645"/>
        <v>5.1448339102001883</v>
      </c>
      <c r="L2601" s="218">
        <f t="shared" si="2645"/>
        <v>2.0129890455540802</v>
      </c>
      <c r="M2601" s="218">
        <f t="shared" si="2645"/>
        <v>0.56777461489409886</v>
      </c>
      <c r="N2601" s="218">
        <f t="shared" si="2645"/>
        <v>0.20178580587223299</v>
      </c>
      <c r="O2601" s="218">
        <f t="shared" si="2645"/>
        <v>0.56415051748365419</v>
      </c>
      <c r="P2601" s="218">
        <f t="shared" si="2645"/>
        <v>0</v>
      </c>
      <c r="Q2601" s="218">
        <f t="shared" si="2645"/>
        <v>0</v>
      </c>
      <c r="R2601" s="218">
        <f t="shared" si="2645"/>
        <v>0</v>
      </c>
      <c r="S2601" s="218">
        <f t="shared" si="2645"/>
        <v>0</v>
      </c>
      <c r="T2601" s="218">
        <f t="shared" si="2645"/>
        <v>0</v>
      </c>
      <c r="U2601" s="218">
        <f t="shared" si="2645"/>
        <v>0.78334210318208686</v>
      </c>
    </row>
    <row r="2602" spans="1:21" x14ac:dyDescent="0.25">
      <c r="A2602" s="57" t="s">
        <v>2797</v>
      </c>
      <c r="B2602" s="57" t="s">
        <v>8441</v>
      </c>
      <c r="C2602" s="218">
        <f t="shared" si="2628"/>
        <v>0</v>
      </c>
      <c r="D2602" s="218">
        <f t="shared" si="2628"/>
        <v>0</v>
      </c>
      <c r="E2602" s="218"/>
      <c r="F2602" s="218"/>
      <c r="G2602" s="218"/>
      <c r="H2602" s="218">
        <f t="shared" ref="H2602:U2602" si="2646">(H6038/H$3521)/(H9474/H$6957)</f>
        <v>0</v>
      </c>
      <c r="I2602" s="218">
        <f t="shared" si="2646"/>
        <v>0</v>
      </c>
      <c r="J2602" s="218">
        <f t="shared" si="2646"/>
        <v>9.7908046033296545E-2</v>
      </c>
      <c r="K2602" s="218">
        <f t="shared" si="2646"/>
        <v>0</v>
      </c>
      <c r="L2602" s="218">
        <f t="shared" si="2646"/>
        <v>0</v>
      </c>
      <c r="M2602" s="218">
        <f t="shared" si="2646"/>
        <v>2.6531223122027495E-2</v>
      </c>
      <c r="N2602" s="218">
        <f t="shared" si="2646"/>
        <v>0</v>
      </c>
      <c r="O2602" s="218">
        <f t="shared" si="2646"/>
        <v>0</v>
      </c>
      <c r="P2602" s="218">
        <f t="shared" si="2646"/>
        <v>0</v>
      </c>
      <c r="Q2602" s="218">
        <f t="shared" si="2646"/>
        <v>0</v>
      </c>
      <c r="R2602" s="218">
        <f t="shared" si="2646"/>
        <v>0</v>
      </c>
      <c r="S2602" s="218">
        <f t="shared" si="2646"/>
        <v>0</v>
      </c>
      <c r="T2602" s="218">
        <f t="shared" si="2646"/>
        <v>0</v>
      </c>
      <c r="U2602" s="218">
        <f t="shared" si="2646"/>
        <v>6.5352437582101588E-2</v>
      </c>
    </row>
    <row r="2603" spans="1:21" x14ac:dyDescent="0.25">
      <c r="A2603" s="57" t="s">
        <v>875</v>
      </c>
      <c r="B2603" s="57" t="s">
        <v>8442</v>
      </c>
      <c r="C2603" s="218">
        <f t="shared" si="2628"/>
        <v>0</v>
      </c>
      <c r="D2603" s="218">
        <f t="shared" si="2628"/>
        <v>0</v>
      </c>
      <c r="E2603" s="218"/>
      <c r="F2603" s="218"/>
      <c r="G2603" s="218"/>
      <c r="H2603" s="218">
        <f t="shared" ref="H2603:U2603" si="2647">(H6039/H$3521)/(H9475/H$6957)</f>
        <v>0</v>
      </c>
      <c r="I2603" s="218">
        <f t="shared" si="2647"/>
        <v>5.8581865340848714E-2</v>
      </c>
      <c r="J2603" s="218">
        <f t="shared" si="2647"/>
        <v>7.5620830441657461E-2</v>
      </c>
      <c r="K2603" s="218">
        <f t="shared" si="2647"/>
        <v>0.69585785281256618</v>
      </c>
      <c r="L2603" s="218">
        <f t="shared" si="2647"/>
        <v>0</v>
      </c>
      <c r="M2603" s="218">
        <f t="shared" si="2647"/>
        <v>0.54381487421175101</v>
      </c>
      <c r="N2603" s="218">
        <f t="shared" si="2647"/>
        <v>0.14272965208322469</v>
      </c>
      <c r="O2603" s="218">
        <f t="shared" si="2647"/>
        <v>5.3690383816139787E-3</v>
      </c>
      <c r="P2603" s="218">
        <f t="shared" si="2647"/>
        <v>0</v>
      </c>
      <c r="Q2603" s="218">
        <f t="shared" si="2647"/>
        <v>0</v>
      </c>
      <c r="R2603" s="218">
        <f t="shared" si="2647"/>
        <v>0</v>
      </c>
      <c r="S2603" s="218">
        <f t="shared" si="2647"/>
        <v>0</v>
      </c>
      <c r="T2603" s="218">
        <f t="shared" si="2647"/>
        <v>6.7227342635647891E-2</v>
      </c>
      <c r="U2603" s="218">
        <f t="shared" si="2647"/>
        <v>0</v>
      </c>
    </row>
    <row r="2604" spans="1:21" x14ac:dyDescent="0.25">
      <c r="A2604" s="57" t="s">
        <v>1050</v>
      </c>
      <c r="B2604" s="57" t="s">
        <v>8443</v>
      </c>
      <c r="C2604" s="218">
        <f t="shared" si="2628"/>
        <v>3.4399864577761688E-2</v>
      </c>
      <c r="D2604" s="218">
        <f t="shared" si="2628"/>
        <v>0.74501717178134241</v>
      </c>
      <c r="E2604" s="218"/>
      <c r="F2604" s="218"/>
      <c r="G2604" s="218"/>
      <c r="H2604" s="218">
        <f t="shared" ref="H2604:U2604" si="2648">(H6040/H$3521)/(H9476/H$6957)</f>
        <v>0</v>
      </c>
      <c r="I2604" s="218">
        <f t="shared" si="2648"/>
        <v>0.70729187539892002</v>
      </c>
      <c r="J2604" s="218">
        <f t="shared" si="2648"/>
        <v>0.62443305872497357</v>
      </c>
      <c r="K2604" s="218">
        <f t="shared" si="2648"/>
        <v>0.19111878273803587</v>
      </c>
      <c r="L2604" s="218">
        <f t="shared" si="2648"/>
        <v>0.33927803194641926</v>
      </c>
      <c r="M2604" s="218">
        <f t="shared" si="2648"/>
        <v>0</v>
      </c>
      <c r="N2604" s="218">
        <f t="shared" si="2648"/>
        <v>6.2442175368609673E-2</v>
      </c>
      <c r="O2604" s="218">
        <f t="shared" si="2648"/>
        <v>5.0188246990044816E-2</v>
      </c>
      <c r="P2604" s="218">
        <f t="shared" si="2648"/>
        <v>0</v>
      </c>
      <c r="Q2604" s="218">
        <f t="shared" si="2648"/>
        <v>9.7366311638492048E-2</v>
      </c>
      <c r="R2604" s="218">
        <f t="shared" si="2648"/>
        <v>0</v>
      </c>
      <c r="S2604" s="218">
        <f t="shared" si="2648"/>
        <v>0</v>
      </c>
      <c r="T2604" s="218">
        <f t="shared" si="2648"/>
        <v>0</v>
      </c>
      <c r="U2604" s="218">
        <f t="shared" si="2648"/>
        <v>7.6689106071791815E-2</v>
      </c>
    </row>
    <row r="2605" spans="1:21" x14ac:dyDescent="0.25">
      <c r="A2605" s="57" t="s">
        <v>3004</v>
      </c>
      <c r="B2605" s="57" t="s">
        <v>8444</v>
      </c>
      <c r="C2605" s="218">
        <f t="shared" ref="C2605:D2624" si="2649">(C6041/C$3521)/(C9477/C$6957)</f>
        <v>0</v>
      </c>
      <c r="D2605" s="218">
        <f t="shared" si="2649"/>
        <v>0</v>
      </c>
      <c r="E2605" s="218"/>
      <c r="F2605" s="218"/>
      <c r="G2605" s="218"/>
      <c r="H2605" s="218">
        <f t="shared" ref="H2605:U2605" si="2650">(H6041/H$3521)/(H9477/H$6957)</f>
        <v>0</v>
      </c>
      <c r="I2605" s="218">
        <f t="shared" si="2650"/>
        <v>1.0676106498004796E-3</v>
      </c>
      <c r="J2605" s="218">
        <f t="shared" si="2650"/>
        <v>1.036805313909828E-2</v>
      </c>
      <c r="K2605" s="218">
        <f t="shared" si="2650"/>
        <v>1.9534871484621717E-2</v>
      </c>
      <c r="L2605" s="218">
        <f t="shared" si="2650"/>
        <v>0</v>
      </c>
      <c r="M2605" s="218">
        <f t="shared" si="2650"/>
        <v>0</v>
      </c>
      <c r="N2605" s="218">
        <f t="shared" si="2650"/>
        <v>0.10273543701801872</v>
      </c>
      <c r="O2605" s="218">
        <f t="shared" si="2650"/>
        <v>3.3977691326013866E-2</v>
      </c>
      <c r="P2605" s="218">
        <f t="shared" si="2650"/>
        <v>0</v>
      </c>
      <c r="Q2605" s="218">
        <f t="shared" si="2650"/>
        <v>0</v>
      </c>
      <c r="R2605" s="218">
        <f t="shared" si="2650"/>
        <v>0</v>
      </c>
      <c r="S2605" s="218">
        <f t="shared" si="2650"/>
        <v>7.1108736153428533E-3</v>
      </c>
      <c r="T2605" s="218">
        <f t="shared" si="2650"/>
        <v>0</v>
      </c>
      <c r="U2605" s="218">
        <f t="shared" si="2650"/>
        <v>1.3284864990226755E-2</v>
      </c>
    </row>
    <row r="2606" spans="1:21" x14ac:dyDescent="0.25">
      <c r="A2606" s="57" t="s">
        <v>1224</v>
      </c>
      <c r="B2606" s="57" t="s">
        <v>8445</v>
      </c>
      <c r="C2606" s="218">
        <f t="shared" si="2649"/>
        <v>3.1871699002140783</v>
      </c>
      <c r="D2606" s="218">
        <f t="shared" si="2649"/>
        <v>10.763068853936879</v>
      </c>
      <c r="E2606" s="218"/>
      <c r="F2606" s="218"/>
      <c r="G2606" s="218"/>
      <c r="H2606" s="218">
        <f t="shared" ref="H2606:U2606" si="2651">(H6042/H$3521)/(H9478/H$6957)</f>
        <v>0</v>
      </c>
      <c r="I2606" s="218">
        <f t="shared" si="2651"/>
        <v>6.4586302912015447E-2</v>
      </c>
      <c r="J2606" s="218">
        <f t="shared" si="2651"/>
        <v>0</v>
      </c>
      <c r="K2606" s="218">
        <f t="shared" si="2651"/>
        <v>4.0371532205886462E-2</v>
      </c>
      <c r="L2606" s="218">
        <f t="shared" si="2651"/>
        <v>0.23731288974137055</v>
      </c>
      <c r="M2606" s="218">
        <f t="shared" si="2651"/>
        <v>0</v>
      </c>
      <c r="N2606" s="218">
        <f t="shared" si="2651"/>
        <v>0</v>
      </c>
      <c r="O2606" s="218">
        <f t="shared" si="2651"/>
        <v>5.6187680522176181E-2</v>
      </c>
      <c r="P2606" s="218">
        <f t="shared" si="2651"/>
        <v>0</v>
      </c>
      <c r="Q2606" s="218">
        <f t="shared" si="2651"/>
        <v>0</v>
      </c>
      <c r="R2606" s="218">
        <f t="shared" si="2651"/>
        <v>2.3411467825559962</v>
      </c>
      <c r="S2606" s="218">
        <f t="shared" si="2651"/>
        <v>0</v>
      </c>
      <c r="T2606" s="218">
        <f t="shared" si="2651"/>
        <v>2.9674500879410037E-2</v>
      </c>
      <c r="U2606" s="218">
        <f t="shared" si="2651"/>
        <v>0</v>
      </c>
    </row>
    <row r="2607" spans="1:21" x14ac:dyDescent="0.25">
      <c r="A2607" s="57" t="s">
        <v>1427</v>
      </c>
      <c r="B2607" s="57" t="s">
        <v>8446</v>
      </c>
      <c r="C2607" s="218">
        <f t="shared" si="2649"/>
        <v>0</v>
      </c>
      <c r="D2607" s="218">
        <f t="shared" si="2649"/>
        <v>0</v>
      </c>
      <c r="E2607" s="218"/>
      <c r="F2607" s="218"/>
      <c r="G2607" s="218"/>
      <c r="H2607" s="218">
        <f t="shared" ref="H2607:U2607" si="2652">(H6043/H$3521)/(H9479/H$6957)</f>
        <v>3.22599918808361E-2</v>
      </c>
      <c r="I2607" s="218">
        <f t="shared" si="2652"/>
        <v>4.0958056215326067E-3</v>
      </c>
      <c r="J2607" s="218">
        <f t="shared" si="2652"/>
        <v>0</v>
      </c>
      <c r="K2607" s="218">
        <f t="shared" si="2652"/>
        <v>1.329954874248779E-2</v>
      </c>
      <c r="L2607" s="218">
        <f t="shared" si="2652"/>
        <v>1.6609657136534743E-3</v>
      </c>
      <c r="M2607" s="218">
        <f t="shared" si="2652"/>
        <v>0</v>
      </c>
      <c r="N2607" s="218">
        <f t="shared" si="2652"/>
        <v>1.5517697048550229E-2</v>
      </c>
      <c r="O2607" s="218">
        <f t="shared" si="2652"/>
        <v>1.3399071484722132E-3</v>
      </c>
      <c r="P2607" s="218">
        <f t="shared" si="2652"/>
        <v>6.8689478794614687E-4</v>
      </c>
      <c r="Q2607" s="218">
        <f t="shared" si="2652"/>
        <v>0</v>
      </c>
      <c r="R2607" s="218">
        <f t="shared" si="2652"/>
        <v>1.8971924500814862E-3</v>
      </c>
      <c r="S2607" s="218">
        <f t="shared" si="2652"/>
        <v>0</v>
      </c>
      <c r="T2607" s="218">
        <f t="shared" si="2652"/>
        <v>0</v>
      </c>
      <c r="U2607" s="218">
        <f t="shared" si="2652"/>
        <v>0</v>
      </c>
    </row>
    <row r="2608" spans="1:21" x14ac:dyDescent="0.25">
      <c r="A2608" s="57" t="s">
        <v>272</v>
      </c>
      <c r="B2608" s="57" t="s">
        <v>8447</v>
      </c>
      <c r="C2608" s="218">
        <f t="shared" si="2649"/>
        <v>0</v>
      </c>
      <c r="D2608" s="218">
        <f t="shared" si="2649"/>
        <v>0</v>
      </c>
      <c r="E2608" s="218"/>
      <c r="F2608" s="218"/>
      <c r="G2608" s="218"/>
      <c r="H2608" s="218">
        <f t="shared" ref="H2608:U2608" si="2653">(H6044/H$3521)/(H9480/H$6957)</f>
        <v>0</v>
      </c>
      <c r="I2608" s="218">
        <f t="shared" si="2653"/>
        <v>0.16139325236172852</v>
      </c>
      <c r="J2608" s="218">
        <f t="shared" si="2653"/>
        <v>0.21027631964233198</v>
      </c>
      <c r="K2608" s="218">
        <f t="shared" si="2653"/>
        <v>5.4524855230264062E-2</v>
      </c>
      <c r="L2608" s="218">
        <f t="shared" si="2653"/>
        <v>4.8701148287057218E-2</v>
      </c>
      <c r="M2608" s="218">
        <f t="shared" si="2653"/>
        <v>8.980139859225765E-3</v>
      </c>
      <c r="N2608" s="218">
        <f t="shared" si="2653"/>
        <v>1.1039371101204508E-2</v>
      </c>
      <c r="O2608" s="218">
        <f t="shared" si="2653"/>
        <v>4.5496940451350172E-3</v>
      </c>
      <c r="P2608" s="218">
        <f t="shared" si="2653"/>
        <v>3.3476535950668435E-2</v>
      </c>
      <c r="Q2608" s="218">
        <f t="shared" si="2653"/>
        <v>0.2672871140608164</v>
      </c>
      <c r="R2608" s="218">
        <f t="shared" si="2653"/>
        <v>0.41624999307001753</v>
      </c>
      <c r="S2608" s="218">
        <f t="shared" si="2653"/>
        <v>5.098597937352075E-2</v>
      </c>
      <c r="T2608" s="218">
        <f t="shared" si="2653"/>
        <v>3.5135764602571569E-2</v>
      </c>
      <c r="U2608" s="218">
        <f t="shared" si="2653"/>
        <v>0.17227137023021011</v>
      </c>
    </row>
    <row r="2609" spans="1:21" x14ac:dyDescent="0.25">
      <c r="A2609" s="57" t="s">
        <v>602</v>
      </c>
      <c r="B2609" s="57" t="s">
        <v>8448</v>
      </c>
      <c r="C2609" s="218">
        <f t="shared" si="2649"/>
        <v>0</v>
      </c>
      <c r="D2609" s="218">
        <f t="shared" si="2649"/>
        <v>0</v>
      </c>
      <c r="E2609" s="218"/>
      <c r="F2609" s="218"/>
      <c r="G2609" s="218"/>
      <c r="H2609" s="218">
        <f t="shared" ref="H2609:U2609" si="2654">(H6045/H$3521)/(H9481/H$6957)</f>
        <v>13.089584694814704</v>
      </c>
      <c r="I2609" s="218">
        <f t="shared" si="2654"/>
        <v>0.82038078164929051</v>
      </c>
      <c r="J2609" s="218">
        <f t="shared" si="2654"/>
        <v>0.32370245477041487</v>
      </c>
      <c r="K2609" s="218">
        <f t="shared" si="2654"/>
        <v>0.69715775492094834</v>
      </c>
      <c r="L2609" s="218">
        <f t="shared" si="2654"/>
        <v>1.7711755822064232E-2</v>
      </c>
      <c r="M2609" s="218">
        <f t="shared" si="2654"/>
        <v>1.5852076626346365</v>
      </c>
      <c r="N2609" s="218">
        <f t="shared" si="2654"/>
        <v>1.532030029767711</v>
      </c>
      <c r="O2609" s="218">
        <f t="shared" si="2654"/>
        <v>0.38091279628557906</v>
      </c>
      <c r="P2609" s="218">
        <f t="shared" si="2654"/>
        <v>0.53921984579754956</v>
      </c>
      <c r="Q2609" s="218">
        <f t="shared" si="2654"/>
        <v>0.14268558907455137</v>
      </c>
      <c r="R2609" s="218">
        <f t="shared" si="2654"/>
        <v>1.3821842911643565E-2</v>
      </c>
      <c r="S2609" s="218">
        <f t="shared" si="2654"/>
        <v>0.35394275170811301</v>
      </c>
      <c r="T2609" s="218">
        <f t="shared" si="2654"/>
        <v>1.3687943921879975</v>
      </c>
      <c r="U2609" s="218">
        <f t="shared" si="2654"/>
        <v>7.7398449130896788E-2</v>
      </c>
    </row>
    <row r="2610" spans="1:21" x14ac:dyDescent="0.25">
      <c r="A2610" s="57" t="s">
        <v>1393</v>
      </c>
      <c r="B2610" s="57" t="s">
        <v>8449</v>
      </c>
      <c r="C2610" s="218">
        <f t="shared" si="2649"/>
        <v>9.7170588221091994E-2</v>
      </c>
      <c r="D2610" s="218">
        <f t="shared" si="2649"/>
        <v>1.4887170542400371E-2</v>
      </c>
      <c r="E2610" s="218"/>
      <c r="F2610" s="218"/>
      <c r="G2610" s="218"/>
      <c r="H2610" s="218">
        <f t="shared" ref="H2610:U2610" si="2655">(H6046/H$3521)/(H9482/H$6957)</f>
        <v>1.2960882762249144E-2</v>
      </c>
      <c r="I2610" s="218">
        <f t="shared" si="2655"/>
        <v>3.5143607981401839E-3</v>
      </c>
      <c r="J2610" s="218">
        <f t="shared" si="2655"/>
        <v>2.4083906532423781E-2</v>
      </c>
      <c r="K2610" s="218">
        <f t="shared" si="2655"/>
        <v>2.4403544871219644E-2</v>
      </c>
      <c r="L2610" s="218">
        <f t="shared" si="2655"/>
        <v>0</v>
      </c>
      <c r="M2610" s="218">
        <f t="shared" si="2655"/>
        <v>0</v>
      </c>
      <c r="N2610" s="218">
        <f t="shared" si="2655"/>
        <v>1.3851356857622628E-2</v>
      </c>
      <c r="O2610" s="218">
        <f t="shared" si="2655"/>
        <v>3.3218595067480747E-2</v>
      </c>
      <c r="P2610" s="218">
        <f t="shared" si="2655"/>
        <v>3.7517822223318821E-2</v>
      </c>
      <c r="Q2610" s="218">
        <f t="shared" si="2655"/>
        <v>0</v>
      </c>
      <c r="R2610" s="218">
        <f t="shared" si="2655"/>
        <v>0</v>
      </c>
      <c r="S2610" s="218">
        <f t="shared" si="2655"/>
        <v>8.1724805099265229E-5</v>
      </c>
      <c r="T2610" s="218">
        <f t="shared" si="2655"/>
        <v>0</v>
      </c>
      <c r="U2610" s="218">
        <f t="shared" si="2655"/>
        <v>0</v>
      </c>
    </row>
    <row r="2611" spans="1:21" x14ac:dyDescent="0.25">
      <c r="A2611" s="57" t="s">
        <v>1610</v>
      </c>
      <c r="B2611" s="57" t="s">
        <v>8450</v>
      </c>
      <c r="C2611" s="218">
        <f t="shared" si="2649"/>
        <v>0</v>
      </c>
      <c r="D2611" s="218">
        <f t="shared" si="2649"/>
        <v>0</v>
      </c>
      <c r="E2611" s="218"/>
      <c r="F2611" s="218"/>
      <c r="G2611" s="218"/>
      <c r="H2611" s="218">
        <f t="shared" ref="H2611:U2611" si="2656">(H6047/H$3521)/(H9483/H$6957)</f>
        <v>0</v>
      </c>
      <c r="I2611" s="218">
        <f t="shared" si="2656"/>
        <v>5.3191641558518368E-4</v>
      </c>
      <c r="J2611" s="218">
        <f t="shared" si="2656"/>
        <v>1.1427358213473324E-2</v>
      </c>
      <c r="K2611" s="218">
        <f t="shared" si="2656"/>
        <v>5.5641323067798606E-2</v>
      </c>
      <c r="L2611" s="218">
        <f t="shared" si="2656"/>
        <v>4.0100772509493593E-2</v>
      </c>
      <c r="M2611" s="218">
        <f t="shared" si="2656"/>
        <v>2.0271616970515969E-2</v>
      </c>
      <c r="N2611" s="218">
        <f t="shared" si="2656"/>
        <v>0.41020597799141639</v>
      </c>
      <c r="O2611" s="218">
        <f t="shared" si="2656"/>
        <v>0.40787460104370882</v>
      </c>
      <c r="P2611" s="218">
        <f t="shared" si="2656"/>
        <v>0</v>
      </c>
      <c r="Q2611" s="218">
        <f t="shared" si="2656"/>
        <v>0</v>
      </c>
      <c r="R2611" s="218">
        <f t="shared" si="2656"/>
        <v>1.6375058445067685E-2</v>
      </c>
      <c r="S2611" s="218">
        <f t="shared" si="2656"/>
        <v>0</v>
      </c>
      <c r="T2611" s="218">
        <f t="shared" si="2656"/>
        <v>0.21036928480803024</v>
      </c>
      <c r="U2611" s="218">
        <f t="shared" si="2656"/>
        <v>0</v>
      </c>
    </row>
    <row r="2612" spans="1:21" x14ac:dyDescent="0.25">
      <c r="A2612" s="57" t="s">
        <v>1328</v>
      </c>
      <c r="B2612" s="57" t="s">
        <v>8451</v>
      </c>
      <c r="C2612" s="218">
        <f t="shared" si="2649"/>
        <v>0</v>
      </c>
      <c r="D2612" s="218">
        <f t="shared" si="2649"/>
        <v>0</v>
      </c>
      <c r="E2612" s="218"/>
      <c r="F2612" s="218"/>
      <c r="G2612" s="218"/>
      <c r="H2612" s="218">
        <f t="shared" ref="H2612:U2612" si="2657">(H6048/H$3521)/(H9484/H$6957)</f>
        <v>0</v>
      </c>
      <c r="I2612" s="218">
        <f t="shared" si="2657"/>
        <v>0</v>
      </c>
      <c r="J2612" s="218">
        <f t="shared" si="2657"/>
        <v>0</v>
      </c>
      <c r="K2612" s="218">
        <f t="shared" si="2657"/>
        <v>0</v>
      </c>
      <c r="L2612" s="218">
        <f t="shared" si="2657"/>
        <v>0</v>
      </c>
      <c r="M2612" s="218">
        <f t="shared" si="2657"/>
        <v>0</v>
      </c>
      <c r="N2612" s="218">
        <f t="shared" si="2657"/>
        <v>0</v>
      </c>
      <c r="O2612" s="218">
        <f t="shared" si="2657"/>
        <v>0</v>
      </c>
      <c r="P2612" s="218">
        <f t="shared" si="2657"/>
        <v>0.46351935217812962</v>
      </c>
      <c r="Q2612" s="218">
        <f t="shared" si="2657"/>
        <v>0</v>
      </c>
      <c r="R2612" s="218">
        <f t="shared" si="2657"/>
        <v>0</v>
      </c>
      <c r="S2612" s="218">
        <f t="shared" si="2657"/>
        <v>0</v>
      </c>
      <c r="T2612" s="218">
        <f t="shared" si="2657"/>
        <v>0</v>
      </c>
      <c r="U2612" s="218">
        <f t="shared" si="2657"/>
        <v>0</v>
      </c>
    </row>
    <row r="2613" spans="1:21" x14ac:dyDescent="0.25">
      <c r="A2613" s="57" t="s">
        <v>1568</v>
      </c>
      <c r="B2613" s="57" t="s">
        <v>8452</v>
      </c>
      <c r="C2613" s="218">
        <f t="shared" si="2649"/>
        <v>0</v>
      </c>
      <c r="D2613" s="218">
        <f t="shared" si="2649"/>
        <v>0</v>
      </c>
      <c r="E2613" s="218"/>
      <c r="F2613" s="218"/>
      <c r="G2613" s="218"/>
      <c r="H2613" s="218">
        <f t="shared" ref="H2613:U2613" si="2658">(H6049/H$3521)/(H9485/H$6957)</f>
        <v>0</v>
      </c>
      <c r="I2613" s="218">
        <f t="shared" si="2658"/>
        <v>0</v>
      </c>
      <c r="J2613" s="218">
        <f t="shared" si="2658"/>
        <v>0</v>
      </c>
      <c r="K2613" s="218">
        <f t="shared" si="2658"/>
        <v>0.4235965228212511</v>
      </c>
      <c r="L2613" s="218">
        <f t="shared" si="2658"/>
        <v>0</v>
      </c>
      <c r="M2613" s="218">
        <f t="shared" si="2658"/>
        <v>0</v>
      </c>
      <c r="N2613" s="218">
        <f t="shared" si="2658"/>
        <v>2.7257573536328983</v>
      </c>
      <c r="O2613" s="218">
        <f t="shared" si="2658"/>
        <v>5.6347652421571616E-2</v>
      </c>
      <c r="P2613" s="218">
        <f t="shared" si="2658"/>
        <v>0</v>
      </c>
      <c r="Q2613" s="218">
        <f t="shared" si="2658"/>
        <v>0</v>
      </c>
      <c r="R2613" s="218">
        <f t="shared" si="2658"/>
        <v>1.8371971108394929E-2</v>
      </c>
      <c r="S2613" s="218">
        <f t="shared" si="2658"/>
        <v>0</v>
      </c>
      <c r="T2613" s="218">
        <f t="shared" si="2658"/>
        <v>0</v>
      </c>
      <c r="U2613" s="218">
        <f t="shared" si="2658"/>
        <v>0</v>
      </c>
    </row>
    <row r="2614" spans="1:21" x14ac:dyDescent="0.25">
      <c r="A2614" s="57" t="s">
        <v>674</v>
      </c>
      <c r="B2614" s="57" t="s">
        <v>8453</v>
      </c>
      <c r="C2614" s="218">
        <f t="shared" si="2649"/>
        <v>0</v>
      </c>
      <c r="D2614" s="218">
        <f t="shared" si="2649"/>
        <v>0</v>
      </c>
      <c r="E2614" s="218"/>
      <c r="F2614" s="218"/>
      <c r="G2614" s="218"/>
      <c r="H2614" s="218">
        <f t="shared" ref="H2614:U2614" si="2659">(H6050/H$3521)/(H9486/H$6957)</f>
        <v>4.9313975793641891E-2</v>
      </c>
      <c r="I2614" s="218">
        <f t="shared" si="2659"/>
        <v>1.3154747337984201E-2</v>
      </c>
      <c r="J2614" s="218">
        <f t="shared" si="2659"/>
        <v>6.3598121692826316E-3</v>
      </c>
      <c r="K2614" s="218">
        <f t="shared" si="2659"/>
        <v>0</v>
      </c>
      <c r="L2614" s="218">
        <f t="shared" si="2659"/>
        <v>6.8936820502410205E-3</v>
      </c>
      <c r="M2614" s="218">
        <f t="shared" si="2659"/>
        <v>4.8850556762390009E-2</v>
      </c>
      <c r="N2614" s="218">
        <f t="shared" si="2659"/>
        <v>4.5070611629495355E-3</v>
      </c>
      <c r="O2614" s="218">
        <f t="shared" si="2659"/>
        <v>0</v>
      </c>
      <c r="P2614" s="218">
        <f t="shared" si="2659"/>
        <v>0</v>
      </c>
      <c r="Q2614" s="218">
        <f t="shared" si="2659"/>
        <v>7.1500316049856643E-3</v>
      </c>
      <c r="R2614" s="218">
        <f t="shared" si="2659"/>
        <v>0</v>
      </c>
      <c r="S2614" s="218">
        <f t="shared" si="2659"/>
        <v>1.0980740017879435E-2</v>
      </c>
      <c r="T2614" s="218">
        <f t="shared" si="2659"/>
        <v>3.38110966266768E-3</v>
      </c>
      <c r="U2614" s="218">
        <f t="shared" si="2659"/>
        <v>0</v>
      </c>
    </row>
    <row r="2615" spans="1:21" x14ac:dyDescent="0.25">
      <c r="A2615" s="57" t="s">
        <v>718</v>
      </c>
      <c r="B2615" s="57" t="s">
        <v>8454</v>
      </c>
      <c r="C2615" s="218">
        <f t="shared" si="2649"/>
        <v>0</v>
      </c>
      <c r="D2615" s="218">
        <f t="shared" si="2649"/>
        <v>0</v>
      </c>
      <c r="E2615" s="218"/>
      <c r="F2615" s="218"/>
      <c r="G2615" s="218"/>
      <c r="H2615" s="218">
        <f t="shared" ref="H2615:U2615" si="2660">(H6051/H$3521)/(H9487/H$6957)</f>
        <v>0</v>
      </c>
      <c r="I2615" s="218">
        <f t="shared" si="2660"/>
        <v>0</v>
      </c>
      <c r="J2615" s="218">
        <f t="shared" si="2660"/>
        <v>3.9486295377299259E-2</v>
      </c>
      <c r="K2615" s="218">
        <f t="shared" si="2660"/>
        <v>3.5780884994558872E-2</v>
      </c>
      <c r="L2615" s="218">
        <f t="shared" si="2660"/>
        <v>0</v>
      </c>
      <c r="M2615" s="218">
        <f t="shared" si="2660"/>
        <v>0</v>
      </c>
      <c r="N2615" s="218">
        <f t="shared" si="2660"/>
        <v>0</v>
      </c>
      <c r="O2615" s="218">
        <f t="shared" si="2660"/>
        <v>0</v>
      </c>
      <c r="P2615" s="218">
        <f t="shared" si="2660"/>
        <v>6.6167609051455472E-3</v>
      </c>
      <c r="Q2615" s="218">
        <f t="shared" si="2660"/>
        <v>0</v>
      </c>
      <c r="R2615" s="218">
        <f t="shared" si="2660"/>
        <v>0</v>
      </c>
      <c r="S2615" s="218">
        <f t="shared" si="2660"/>
        <v>0</v>
      </c>
      <c r="T2615" s="218">
        <f t="shared" si="2660"/>
        <v>1.7953510787401476E-2</v>
      </c>
      <c r="U2615" s="218">
        <f t="shared" si="2660"/>
        <v>0</v>
      </c>
    </row>
    <row r="2616" spans="1:21" x14ac:dyDescent="0.25">
      <c r="A2616" s="57" t="s">
        <v>2548</v>
      </c>
      <c r="B2616" s="57" t="s">
        <v>8455</v>
      </c>
      <c r="C2616" s="218">
        <f t="shared" si="2649"/>
        <v>0</v>
      </c>
      <c r="D2616" s="218">
        <f t="shared" si="2649"/>
        <v>0</v>
      </c>
      <c r="E2616" s="218"/>
      <c r="F2616" s="218"/>
      <c r="G2616" s="218"/>
      <c r="H2616" s="218">
        <f t="shared" ref="H2616:U2616" si="2661">(H6052/H$3521)/(H9488/H$6957)</f>
        <v>0</v>
      </c>
      <c r="I2616" s="218">
        <f t="shared" si="2661"/>
        <v>0</v>
      </c>
      <c r="J2616" s="218">
        <f t="shared" si="2661"/>
        <v>0</v>
      </c>
      <c r="K2616" s="218">
        <f t="shared" si="2661"/>
        <v>0</v>
      </c>
      <c r="L2616" s="218">
        <f t="shared" si="2661"/>
        <v>0</v>
      </c>
      <c r="M2616" s="218">
        <f t="shared" si="2661"/>
        <v>0</v>
      </c>
      <c r="N2616" s="218">
        <f t="shared" si="2661"/>
        <v>0</v>
      </c>
      <c r="O2616" s="218">
        <f t="shared" si="2661"/>
        <v>0</v>
      </c>
      <c r="P2616" s="218">
        <f t="shared" si="2661"/>
        <v>0</v>
      </c>
      <c r="Q2616" s="218">
        <f t="shared" si="2661"/>
        <v>0</v>
      </c>
      <c r="R2616" s="218">
        <f t="shared" si="2661"/>
        <v>0</v>
      </c>
      <c r="S2616" s="218">
        <f t="shared" si="2661"/>
        <v>0</v>
      </c>
      <c r="T2616" s="218">
        <f t="shared" si="2661"/>
        <v>0.59889805067771518</v>
      </c>
      <c r="U2616" s="218">
        <f t="shared" si="2661"/>
        <v>0</v>
      </c>
    </row>
    <row r="2617" spans="1:21" x14ac:dyDescent="0.25">
      <c r="A2617" s="57" t="s">
        <v>4392</v>
      </c>
      <c r="B2617" s="57" t="s">
        <v>8456</v>
      </c>
      <c r="C2617" s="218">
        <f t="shared" si="2649"/>
        <v>0</v>
      </c>
      <c r="D2617" s="218">
        <f t="shared" si="2649"/>
        <v>0</v>
      </c>
      <c r="E2617" s="218"/>
      <c r="F2617" s="218"/>
      <c r="G2617" s="218"/>
      <c r="H2617" s="218">
        <f t="shared" ref="H2617:U2617" si="2662">(H6053/H$3521)/(H9489/H$6957)</f>
        <v>0</v>
      </c>
      <c r="I2617" s="218">
        <f t="shared" si="2662"/>
        <v>0</v>
      </c>
      <c r="J2617" s="218">
        <f t="shared" si="2662"/>
        <v>0</v>
      </c>
      <c r="K2617" s="218">
        <f t="shared" si="2662"/>
        <v>0.54759029771316092</v>
      </c>
      <c r="L2617" s="218">
        <f t="shared" si="2662"/>
        <v>0</v>
      </c>
      <c r="M2617" s="218">
        <f t="shared" si="2662"/>
        <v>0</v>
      </c>
      <c r="N2617" s="218">
        <f t="shared" si="2662"/>
        <v>0</v>
      </c>
      <c r="O2617" s="218">
        <f t="shared" si="2662"/>
        <v>0</v>
      </c>
      <c r="P2617" s="218">
        <f t="shared" si="2662"/>
        <v>0</v>
      </c>
      <c r="Q2617" s="218">
        <f t="shared" si="2662"/>
        <v>0</v>
      </c>
      <c r="R2617" s="218">
        <f t="shared" si="2662"/>
        <v>0</v>
      </c>
      <c r="S2617" s="218">
        <f t="shared" si="2662"/>
        <v>0</v>
      </c>
      <c r="T2617" s="218">
        <f t="shared" si="2662"/>
        <v>0</v>
      </c>
      <c r="U2617" s="218">
        <f t="shared" si="2662"/>
        <v>0</v>
      </c>
    </row>
    <row r="2618" spans="1:21" x14ac:dyDescent="0.25">
      <c r="A2618" s="57" t="s">
        <v>2904</v>
      </c>
      <c r="B2618" s="57" t="s">
        <v>8457</v>
      </c>
      <c r="C2618" s="218">
        <f t="shared" si="2649"/>
        <v>0</v>
      </c>
      <c r="D2618" s="218">
        <f t="shared" si="2649"/>
        <v>0</v>
      </c>
      <c r="E2618" s="218"/>
      <c r="F2618" s="218"/>
      <c r="G2618" s="218"/>
      <c r="H2618" s="218">
        <f t="shared" ref="H2618:U2618" si="2663">(H6054/H$3521)/(H9490/H$6957)</f>
        <v>0</v>
      </c>
      <c r="I2618" s="218">
        <f t="shared" si="2663"/>
        <v>3.9682733417769489</v>
      </c>
      <c r="J2618" s="218">
        <f t="shared" si="2663"/>
        <v>1.1588997086385572E-2</v>
      </c>
      <c r="K2618" s="218">
        <f t="shared" si="2663"/>
        <v>0</v>
      </c>
      <c r="L2618" s="218">
        <f t="shared" si="2663"/>
        <v>0</v>
      </c>
      <c r="M2618" s="218">
        <f t="shared" si="2663"/>
        <v>0</v>
      </c>
      <c r="N2618" s="218">
        <f t="shared" si="2663"/>
        <v>0</v>
      </c>
      <c r="O2618" s="218">
        <f t="shared" si="2663"/>
        <v>0</v>
      </c>
      <c r="P2618" s="218">
        <f t="shared" si="2663"/>
        <v>0</v>
      </c>
      <c r="Q2618" s="218">
        <f t="shared" si="2663"/>
        <v>0</v>
      </c>
      <c r="R2618" s="218">
        <f t="shared" si="2663"/>
        <v>0</v>
      </c>
      <c r="S2618" s="218">
        <f t="shared" si="2663"/>
        <v>0</v>
      </c>
      <c r="T2618" s="218">
        <f t="shared" si="2663"/>
        <v>0.14498001881356046</v>
      </c>
      <c r="U2618" s="218">
        <f t="shared" si="2663"/>
        <v>0</v>
      </c>
    </row>
    <row r="2619" spans="1:21" x14ac:dyDescent="0.25">
      <c r="A2619" s="57" t="s">
        <v>297</v>
      </c>
      <c r="B2619" s="57" t="s">
        <v>8458</v>
      </c>
      <c r="C2619" s="218">
        <f t="shared" si="2649"/>
        <v>0</v>
      </c>
      <c r="D2619" s="218">
        <f t="shared" si="2649"/>
        <v>0.96854619183311474</v>
      </c>
      <c r="E2619" s="218"/>
      <c r="F2619" s="218"/>
      <c r="G2619" s="218"/>
      <c r="H2619" s="218">
        <f t="shared" ref="H2619:U2619" si="2664">(H6055/H$3521)/(H9491/H$6957)</f>
        <v>2.6205364506148521E-2</v>
      </c>
      <c r="I2619" s="218">
        <f t="shared" si="2664"/>
        <v>3.6347963627318243E-2</v>
      </c>
      <c r="J2619" s="218">
        <f t="shared" si="2664"/>
        <v>2.1518547067752011E-2</v>
      </c>
      <c r="K2619" s="218">
        <f t="shared" si="2664"/>
        <v>4.9135011330379667E-2</v>
      </c>
      <c r="L2619" s="218">
        <f t="shared" si="2664"/>
        <v>0</v>
      </c>
      <c r="M2619" s="218">
        <f t="shared" si="2664"/>
        <v>0</v>
      </c>
      <c r="N2619" s="218">
        <f t="shared" si="2664"/>
        <v>0</v>
      </c>
      <c r="O2619" s="218">
        <f t="shared" si="2664"/>
        <v>0</v>
      </c>
      <c r="P2619" s="218">
        <f t="shared" si="2664"/>
        <v>0</v>
      </c>
      <c r="Q2619" s="218">
        <f t="shared" si="2664"/>
        <v>5.5958571317190745E-2</v>
      </c>
      <c r="R2619" s="218">
        <f t="shared" si="2664"/>
        <v>0.10968908008527595</v>
      </c>
      <c r="S2619" s="218">
        <f t="shared" si="2664"/>
        <v>2.5518842735301944E-2</v>
      </c>
      <c r="T2619" s="218">
        <f t="shared" si="2664"/>
        <v>3.1828331742781268E-2</v>
      </c>
      <c r="U2619" s="218">
        <f t="shared" si="2664"/>
        <v>3.4569250082239606E-3</v>
      </c>
    </row>
    <row r="2620" spans="1:21" x14ac:dyDescent="0.25">
      <c r="A2620" s="57" t="s">
        <v>504</v>
      </c>
      <c r="B2620" s="57" t="s">
        <v>8459</v>
      </c>
      <c r="C2620" s="218">
        <f t="shared" si="2649"/>
        <v>0</v>
      </c>
      <c r="D2620" s="218">
        <f t="shared" si="2649"/>
        <v>0</v>
      </c>
      <c r="E2620" s="218"/>
      <c r="F2620" s="218"/>
      <c r="G2620" s="218"/>
      <c r="H2620" s="218">
        <f t="shared" ref="H2620:U2620" si="2665">(H6056/H$3521)/(H9492/H$6957)</f>
        <v>2.7535538131494407E-2</v>
      </c>
      <c r="I2620" s="218">
        <f t="shared" si="2665"/>
        <v>1.400450739738349</v>
      </c>
      <c r="J2620" s="218">
        <f t="shared" si="2665"/>
        <v>1.6395506015182437</v>
      </c>
      <c r="K2620" s="218">
        <f t="shared" si="2665"/>
        <v>1.8626720988764809</v>
      </c>
      <c r="L2620" s="218">
        <f t="shared" si="2665"/>
        <v>1.5673693659318033</v>
      </c>
      <c r="M2620" s="218">
        <f t="shared" si="2665"/>
        <v>1.2337609340749847</v>
      </c>
      <c r="N2620" s="218">
        <f t="shared" si="2665"/>
        <v>0.67449344912024056</v>
      </c>
      <c r="O2620" s="218">
        <f t="shared" si="2665"/>
        <v>0.38419748803693682</v>
      </c>
      <c r="P2620" s="218">
        <f t="shared" si="2665"/>
        <v>0.22076309880935557</v>
      </c>
      <c r="Q2620" s="218">
        <f t="shared" si="2665"/>
        <v>1.4511431115161897</v>
      </c>
      <c r="R2620" s="218">
        <f t="shared" si="2665"/>
        <v>0.25027149544546212</v>
      </c>
      <c r="S2620" s="218">
        <f t="shared" si="2665"/>
        <v>0.20434507447380992</v>
      </c>
      <c r="T2620" s="218">
        <f t="shared" si="2665"/>
        <v>6.4023175914101504E-2</v>
      </c>
      <c r="U2620" s="218">
        <f t="shared" si="2665"/>
        <v>0.52744816917298221</v>
      </c>
    </row>
    <row r="2621" spans="1:21" x14ac:dyDescent="0.25">
      <c r="A2621" s="57" t="s">
        <v>229</v>
      </c>
      <c r="B2621" s="57" t="s">
        <v>8460</v>
      </c>
      <c r="C2621" s="218">
        <f t="shared" si="2649"/>
        <v>0</v>
      </c>
      <c r="D2621" s="218">
        <f t="shared" si="2649"/>
        <v>15.358631949178168</v>
      </c>
      <c r="E2621" s="218"/>
      <c r="F2621" s="218"/>
      <c r="G2621" s="218"/>
      <c r="H2621" s="218">
        <f t="shared" ref="H2621:U2621" si="2666">(H6057/H$3521)/(H9493/H$6957)</f>
        <v>17.241116866836467</v>
      </c>
      <c r="I2621" s="218">
        <f t="shared" si="2666"/>
        <v>3.1027388781111749</v>
      </c>
      <c r="J2621" s="218">
        <f t="shared" si="2666"/>
        <v>0.64540353118076421</v>
      </c>
      <c r="K2621" s="218">
        <f t="shared" si="2666"/>
        <v>0.61314994948375523</v>
      </c>
      <c r="L2621" s="218">
        <f t="shared" si="2666"/>
        <v>0</v>
      </c>
      <c r="M2621" s="218">
        <f t="shared" si="2666"/>
        <v>1.1404790139599759</v>
      </c>
      <c r="N2621" s="218">
        <f t="shared" si="2666"/>
        <v>0.22074402424784687</v>
      </c>
      <c r="O2621" s="218">
        <f t="shared" si="2666"/>
        <v>0</v>
      </c>
      <c r="P2621" s="218">
        <f t="shared" si="2666"/>
        <v>4.8548879557422139E-2</v>
      </c>
      <c r="Q2621" s="218">
        <f t="shared" si="2666"/>
        <v>0.76503487512076684</v>
      </c>
      <c r="R2621" s="218">
        <f t="shared" si="2666"/>
        <v>0</v>
      </c>
      <c r="S2621" s="218">
        <f t="shared" si="2666"/>
        <v>0.21631429010363734</v>
      </c>
      <c r="T2621" s="218">
        <f t="shared" si="2666"/>
        <v>0</v>
      </c>
      <c r="U2621" s="218">
        <f t="shared" si="2666"/>
        <v>19.126946418218569</v>
      </c>
    </row>
    <row r="2622" spans="1:21" x14ac:dyDescent="0.25">
      <c r="A2622" s="57" t="s">
        <v>233</v>
      </c>
      <c r="B2622" s="57" t="s">
        <v>8461</v>
      </c>
      <c r="C2622" s="218">
        <f t="shared" si="2649"/>
        <v>0</v>
      </c>
      <c r="D2622" s="218">
        <f t="shared" si="2649"/>
        <v>0</v>
      </c>
      <c r="E2622" s="218"/>
      <c r="F2622" s="218"/>
      <c r="G2622" s="218"/>
      <c r="H2622" s="218">
        <f t="shared" ref="H2622:U2622" si="2667">(H6058/H$3521)/(H9494/H$6957)</f>
        <v>4.3526662719013522</v>
      </c>
      <c r="I2622" s="218">
        <f t="shared" si="2667"/>
        <v>0.6053403868365308</v>
      </c>
      <c r="J2622" s="218">
        <f t="shared" si="2667"/>
        <v>3.6928581607289943E-2</v>
      </c>
      <c r="K2622" s="218">
        <f t="shared" si="2667"/>
        <v>8.8646642840142752E-3</v>
      </c>
      <c r="L2622" s="218">
        <f t="shared" si="2667"/>
        <v>0</v>
      </c>
      <c r="M2622" s="218">
        <f t="shared" si="2667"/>
        <v>2.6618921636177473</v>
      </c>
      <c r="N2622" s="218">
        <f t="shared" si="2667"/>
        <v>3.2729099376603038E-2</v>
      </c>
      <c r="O2622" s="218">
        <f t="shared" si="2667"/>
        <v>6.0883652966676388E-2</v>
      </c>
      <c r="P2622" s="218">
        <f t="shared" si="2667"/>
        <v>0.11820569848085163</v>
      </c>
      <c r="Q2622" s="218">
        <f t="shared" si="2667"/>
        <v>1.1562575900437042</v>
      </c>
      <c r="R2622" s="218">
        <f t="shared" si="2667"/>
        <v>0</v>
      </c>
      <c r="S2622" s="218">
        <f t="shared" si="2667"/>
        <v>0.73906469970417998</v>
      </c>
      <c r="T2622" s="218">
        <f t="shared" si="2667"/>
        <v>1.7050343575834361</v>
      </c>
      <c r="U2622" s="218">
        <f t="shared" si="2667"/>
        <v>3.3896644516590397</v>
      </c>
    </row>
    <row r="2623" spans="1:21" x14ac:dyDescent="0.25">
      <c r="A2623" s="57" t="s">
        <v>2185</v>
      </c>
      <c r="B2623" s="57" t="s">
        <v>8462</v>
      </c>
      <c r="C2623" s="218">
        <f t="shared" si="2649"/>
        <v>0</v>
      </c>
      <c r="D2623" s="218">
        <f t="shared" si="2649"/>
        <v>0</v>
      </c>
      <c r="E2623" s="218"/>
      <c r="F2623" s="218"/>
      <c r="G2623" s="218"/>
      <c r="H2623" s="218">
        <f t="shared" ref="H2623:U2623" si="2668">(H6059/H$3521)/(H9495/H$6957)</f>
        <v>0</v>
      </c>
      <c r="I2623" s="218">
        <f t="shared" si="2668"/>
        <v>37.280938681104153</v>
      </c>
      <c r="J2623" s="218">
        <f t="shared" si="2668"/>
        <v>0</v>
      </c>
      <c r="K2623" s="218">
        <f t="shared" si="2668"/>
        <v>0</v>
      </c>
      <c r="L2623" s="218">
        <f t="shared" si="2668"/>
        <v>0</v>
      </c>
      <c r="M2623" s="218">
        <f t="shared" si="2668"/>
        <v>0</v>
      </c>
      <c r="N2623" s="218">
        <f t="shared" si="2668"/>
        <v>0</v>
      </c>
      <c r="O2623" s="218">
        <f t="shared" si="2668"/>
        <v>0</v>
      </c>
      <c r="P2623" s="218">
        <f t="shared" si="2668"/>
        <v>0</v>
      </c>
      <c r="Q2623" s="218">
        <f t="shared" si="2668"/>
        <v>0</v>
      </c>
      <c r="R2623" s="218">
        <f t="shared" si="2668"/>
        <v>0</v>
      </c>
      <c r="S2623" s="218">
        <f t="shared" si="2668"/>
        <v>0</v>
      </c>
      <c r="T2623" s="218">
        <f t="shared" si="2668"/>
        <v>0</v>
      </c>
      <c r="U2623" s="218">
        <f t="shared" si="2668"/>
        <v>0</v>
      </c>
    </row>
    <row r="2624" spans="1:21" x14ac:dyDescent="0.25">
      <c r="A2624" s="57" t="s">
        <v>566</v>
      </c>
      <c r="B2624" s="57" t="s">
        <v>8463</v>
      </c>
      <c r="C2624" s="218">
        <f t="shared" si="2649"/>
        <v>0</v>
      </c>
      <c r="D2624" s="218">
        <f t="shared" si="2649"/>
        <v>0</v>
      </c>
      <c r="E2624" s="218"/>
      <c r="F2624" s="218"/>
      <c r="G2624" s="218"/>
      <c r="H2624" s="218">
        <f t="shared" ref="H2624:U2624" si="2669">(H6060/H$3521)/(H9496/H$6957)</f>
        <v>1.5895210230945878</v>
      </c>
      <c r="I2624" s="218">
        <f t="shared" si="2669"/>
        <v>7.6379641391177922</v>
      </c>
      <c r="J2624" s="218">
        <f t="shared" si="2669"/>
        <v>0.9089551227906838</v>
      </c>
      <c r="K2624" s="218">
        <f t="shared" si="2669"/>
        <v>2.0644551774076252</v>
      </c>
      <c r="L2624" s="218">
        <f t="shared" si="2669"/>
        <v>0.61347993150991653</v>
      </c>
      <c r="M2624" s="218">
        <f t="shared" si="2669"/>
        <v>0.63410579309127046</v>
      </c>
      <c r="N2624" s="218">
        <f t="shared" si="2669"/>
        <v>0.26285699652001637</v>
      </c>
      <c r="O2624" s="218">
        <f t="shared" si="2669"/>
        <v>1.3235688517743667</v>
      </c>
      <c r="P2624" s="218">
        <f t="shared" si="2669"/>
        <v>0.5683442707688019</v>
      </c>
      <c r="Q2624" s="218">
        <f t="shared" si="2669"/>
        <v>2.1300604182056557</v>
      </c>
      <c r="R2624" s="218">
        <f t="shared" si="2669"/>
        <v>0.11794650681392425</v>
      </c>
      <c r="S2624" s="218">
        <f t="shared" si="2669"/>
        <v>0.62436014240234361</v>
      </c>
      <c r="T2624" s="218">
        <f t="shared" si="2669"/>
        <v>2.4546093490682086</v>
      </c>
      <c r="U2624" s="218">
        <f t="shared" si="2669"/>
        <v>0.38156891484417499</v>
      </c>
    </row>
    <row r="2625" spans="1:21" x14ac:dyDescent="0.25">
      <c r="A2625" s="57" t="s">
        <v>212</v>
      </c>
      <c r="B2625" s="57" t="s">
        <v>8464</v>
      </c>
      <c r="C2625" s="218">
        <f t="shared" ref="C2625:D2644" si="2670">(C6061/C$3521)/(C9497/C$6957)</f>
        <v>0</v>
      </c>
      <c r="D2625" s="218">
        <f t="shared" si="2670"/>
        <v>0</v>
      </c>
      <c r="E2625" s="218"/>
      <c r="F2625" s="218"/>
      <c r="G2625" s="218"/>
      <c r="H2625" s="218">
        <f t="shared" ref="H2625:U2625" si="2671">(H6061/H$3521)/(H9497/H$6957)</f>
        <v>5.4698842691911402E-3</v>
      </c>
      <c r="I2625" s="218">
        <f t="shared" si="2671"/>
        <v>0.80193083564429268</v>
      </c>
      <c r="J2625" s="218">
        <f t="shared" si="2671"/>
        <v>9.7109713159821587E-2</v>
      </c>
      <c r="K2625" s="218">
        <f t="shared" si="2671"/>
        <v>4.0134353282082376E-2</v>
      </c>
      <c r="L2625" s="218">
        <f t="shared" si="2671"/>
        <v>3.2373617292565777E-4</v>
      </c>
      <c r="M2625" s="218">
        <f t="shared" si="2671"/>
        <v>0.23020779036279368</v>
      </c>
      <c r="N2625" s="218">
        <f t="shared" si="2671"/>
        <v>3.9887300822663431E-2</v>
      </c>
      <c r="O2625" s="218">
        <f t="shared" si="2671"/>
        <v>0.64469695719951614</v>
      </c>
      <c r="P2625" s="218">
        <f t="shared" si="2671"/>
        <v>6.6740985529935154E-2</v>
      </c>
      <c r="Q2625" s="218">
        <f t="shared" si="2671"/>
        <v>0.10899680258690132</v>
      </c>
      <c r="R2625" s="218">
        <f t="shared" si="2671"/>
        <v>1.583758451862996E-2</v>
      </c>
      <c r="S2625" s="218">
        <f t="shared" si="2671"/>
        <v>0.67858253141869451</v>
      </c>
      <c r="T2625" s="218">
        <f t="shared" si="2671"/>
        <v>0.62072128986750896</v>
      </c>
      <c r="U2625" s="218">
        <f t="shared" si="2671"/>
        <v>0.19771753793948732</v>
      </c>
    </row>
    <row r="2626" spans="1:21" x14ac:dyDescent="0.25">
      <c r="A2626" s="57" t="s">
        <v>389</v>
      </c>
      <c r="B2626" s="57" t="s">
        <v>8465</v>
      </c>
      <c r="C2626" s="218">
        <f t="shared" si="2670"/>
        <v>0</v>
      </c>
      <c r="D2626" s="218">
        <f t="shared" si="2670"/>
        <v>0</v>
      </c>
      <c r="E2626" s="218"/>
      <c r="F2626" s="218"/>
      <c r="G2626" s="218"/>
      <c r="H2626" s="218">
        <f t="shared" ref="H2626:U2626" si="2672">(H6062/H$3521)/(H9498/H$6957)</f>
        <v>1.9837852176830824E-2</v>
      </c>
      <c r="I2626" s="218">
        <f t="shared" si="2672"/>
        <v>0.12660624511211815</v>
      </c>
      <c r="J2626" s="218">
        <f t="shared" si="2672"/>
        <v>5.9609189384338408E-2</v>
      </c>
      <c r="K2626" s="218">
        <f t="shared" si="2672"/>
        <v>0.15413707162027204</v>
      </c>
      <c r="L2626" s="218">
        <f t="shared" si="2672"/>
        <v>6.08082345330513E-2</v>
      </c>
      <c r="M2626" s="218">
        <f t="shared" si="2672"/>
        <v>0.35285320305313506</v>
      </c>
      <c r="N2626" s="218">
        <f t="shared" si="2672"/>
        <v>0.28651504062455935</v>
      </c>
      <c r="O2626" s="218">
        <f t="shared" si="2672"/>
        <v>0.43594928267004829</v>
      </c>
      <c r="P2626" s="218">
        <f t="shared" si="2672"/>
        <v>0.35835483619798797</v>
      </c>
      <c r="Q2626" s="218">
        <f t="shared" si="2672"/>
        <v>1.0940065747938013</v>
      </c>
      <c r="R2626" s="218">
        <f t="shared" si="2672"/>
        <v>2.0141868199919911E-2</v>
      </c>
      <c r="S2626" s="218">
        <f t="shared" si="2672"/>
        <v>0.37960762523652175</v>
      </c>
      <c r="T2626" s="218">
        <f t="shared" si="2672"/>
        <v>0.4172529360473089</v>
      </c>
      <c r="U2626" s="218">
        <f t="shared" si="2672"/>
        <v>0.46625550815000605</v>
      </c>
    </row>
    <row r="2627" spans="1:21" x14ac:dyDescent="0.25">
      <c r="A2627" s="57" t="s">
        <v>107</v>
      </c>
      <c r="B2627" s="57" t="s">
        <v>4962</v>
      </c>
      <c r="C2627" s="218">
        <f t="shared" si="2670"/>
        <v>0</v>
      </c>
      <c r="D2627" s="218">
        <f t="shared" si="2670"/>
        <v>0</v>
      </c>
      <c r="E2627" s="218"/>
      <c r="F2627" s="218"/>
      <c r="G2627" s="218"/>
      <c r="H2627" s="218">
        <f t="shared" ref="H2627:U2627" si="2673">(H6063/H$3521)/(H9499/H$6957)</f>
        <v>2.5633444616636508E-3</v>
      </c>
      <c r="I2627" s="218">
        <f t="shared" si="2673"/>
        <v>0</v>
      </c>
      <c r="J2627" s="218">
        <f t="shared" si="2673"/>
        <v>1.218951505763162E-2</v>
      </c>
      <c r="K2627" s="218">
        <f t="shared" si="2673"/>
        <v>0.83392067397411274</v>
      </c>
      <c r="L2627" s="218">
        <f t="shared" si="2673"/>
        <v>1.9342810370469511E-2</v>
      </c>
      <c r="M2627" s="218">
        <f t="shared" si="2673"/>
        <v>4.9458153261351313E-2</v>
      </c>
      <c r="N2627" s="218">
        <f t="shared" si="2673"/>
        <v>0.78195328686116239</v>
      </c>
      <c r="O2627" s="218">
        <f t="shared" si="2673"/>
        <v>9.2108139773775397E-2</v>
      </c>
      <c r="P2627" s="218">
        <f t="shared" si="2673"/>
        <v>0</v>
      </c>
      <c r="Q2627" s="218">
        <f t="shared" si="2673"/>
        <v>0.48749892322492572</v>
      </c>
      <c r="R2627" s="218">
        <f t="shared" si="2673"/>
        <v>0</v>
      </c>
      <c r="S2627" s="218">
        <f t="shared" si="2673"/>
        <v>0.65597935290071074</v>
      </c>
      <c r="T2627" s="218">
        <f t="shared" si="2673"/>
        <v>0.64558877493652922</v>
      </c>
      <c r="U2627" s="218">
        <f t="shared" si="2673"/>
        <v>1.0232814499263683</v>
      </c>
    </row>
    <row r="2628" spans="1:21" x14ac:dyDescent="0.25">
      <c r="A2628" s="57" t="s">
        <v>2590</v>
      </c>
      <c r="B2628" s="57" t="s">
        <v>8466</v>
      </c>
      <c r="C2628" s="218">
        <f t="shared" si="2670"/>
        <v>0</v>
      </c>
      <c r="D2628" s="218">
        <f t="shared" si="2670"/>
        <v>0</v>
      </c>
      <c r="E2628" s="218"/>
      <c r="F2628" s="218"/>
      <c r="G2628" s="218"/>
      <c r="H2628" s="218">
        <f t="shared" ref="H2628:U2628" si="2674">(H6064/H$3521)/(H9500/H$6957)</f>
        <v>0</v>
      </c>
      <c r="I2628" s="218">
        <f t="shared" si="2674"/>
        <v>0</v>
      </c>
      <c r="J2628" s="218">
        <f t="shared" si="2674"/>
        <v>0</v>
      </c>
      <c r="K2628" s="218">
        <f t="shared" si="2674"/>
        <v>0</v>
      </c>
      <c r="L2628" s="218">
        <f t="shared" si="2674"/>
        <v>0</v>
      </c>
      <c r="M2628" s="218">
        <f t="shared" si="2674"/>
        <v>0</v>
      </c>
      <c r="N2628" s="218">
        <f t="shared" si="2674"/>
        <v>0</v>
      </c>
      <c r="O2628" s="218">
        <f t="shared" si="2674"/>
        <v>2.513463032168092</v>
      </c>
      <c r="P2628" s="218">
        <f t="shared" si="2674"/>
        <v>0</v>
      </c>
      <c r="Q2628" s="218">
        <f t="shared" si="2674"/>
        <v>0</v>
      </c>
      <c r="R2628" s="218">
        <f t="shared" si="2674"/>
        <v>0</v>
      </c>
      <c r="S2628" s="218">
        <f t="shared" si="2674"/>
        <v>0</v>
      </c>
      <c r="T2628" s="218">
        <f t="shared" si="2674"/>
        <v>0</v>
      </c>
      <c r="U2628" s="218">
        <f t="shared" si="2674"/>
        <v>0</v>
      </c>
    </row>
    <row r="2629" spans="1:21" x14ac:dyDescent="0.25">
      <c r="A2629" s="57" t="s">
        <v>3567</v>
      </c>
      <c r="B2629" s="57" t="s">
        <v>8467</v>
      </c>
      <c r="C2629" s="218">
        <f t="shared" si="2670"/>
        <v>0</v>
      </c>
      <c r="D2629" s="218">
        <f t="shared" si="2670"/>
        <v>3.392774685496124</v>
      </c>
      <c r="E2629" s="218"/>
      <c r="F2629" s="218"/>
      <c r="G2629" s="218"/>
      <c r="H2629" s="218">
        <f t="shared" ref="H2629:U2629" si="2675">(H6065/H$3521)/(H9501/H$6957)</f>
        <v>0</v>
      </c>
      <c r="I2629" s="218">
        <f t="shared" si="2675"/>
        <v>0</v>
      </c>
      <c r="J2629" s="218">
        <f t="shared" si="2675"/>
        <v>0</v>
      </c>
      <c r="K2629" s="218">
        <f t="shared" si="2675"/>
        <v>0</v>
      </c>
      <c r="L2629" s="218">
        <f t="shared" si="2675"/>
        <v>0</v>
      </c>
      <c r="M2629" s="218">
        <f t="shared" si="2675"/>
        <v>0</v>
      </c>
      <c r="N2629" s="218">
        <f t="shared" si="2675"/>
        <v>0</v>
      </c>
      <c r="O2629" s="218">
        <f t="shared" si="2675"/>
        <v>0</v>
      </c>
      <c r="P2629" s="218">
        <f t="shared" si="2675"/>
        <v>0</v>
      </c>
      <c r="Q2629" s="218">
        <f t="shared" si="2675"/>
        <v>0.10368423723723755</v>
      </c>
      <c r="R2629" s="218">
        <f t="shared" si="2675"/>
        <v>0</v>
      </c>
      <c r="S2629" s="218">
        <f t="shared" si="2675"/>
        <v>0</v>
      </c>
      <c r="T2629" s="218">
        <f t="shared" si="2675"/>
        <v>0</v>
      </c>
      <c r="U2629" s="218">
        <f t="shared" si="2675"/>
        <v>0</v>
      </c>
    </row>
    <row r="2630" spans="1:21" x14ac:dyDescent="0.25">
      <c r="A2630" s="57" t="s">
        <v>2243</v>
      </c>
      <c r="B2630" s="57" t="s">
        <v>8468</v>
      </c>
      <c r="C2630" s="218">
        <f t="shared" si="2670"/>
        <v>0</v>
      </c>
      <c r="D2630" s="218">
        <f t="shared" si="2670"/>
        <v>0</v>
      </c>
      <c r="E2630" s="218"/>
      <c r="F2630" s="218"/>
      <c r="G2630" s="218"/>
      <c r="H2630" s="218">
        <f t="shared" ref="H2630:U2630" si="2676">(H6066/H$3521)/(H9502/H$6957)</f>
        <v>0</v>
      </c>
      <c r="I2630" s="218">
        <f t="shared" si="2676"/>
        <v>0</v>
      </c>
      <c r="J2630" s="218">
        <f t="shared" si="2676"/>
        <v>9.9455628730163378E-2</v>
      </c>
      <c r="K2630" s="218">
        <f t="shared" si="2676"/>
        <v>0</v>
      </c>
      <c r="L2630" s="218">
        <f t="shared" si="2676"/>
        <v>0</v>
      </c>
      <c r="M2630" s="218">
        <f t="shared" si="2676"/>
        <v>0</v>
      </c>
      <c r="N2630" s="218">
        <f t="shared" si="2676"/>
        <v>0</v>
      </c>
      <c r="O2630" s="218">
        <f t="shared" si="2676"/>
        <v>0</v>
      </c>
      <c r="P2630" s="218">
        <f t="shared" si="2676"/>
        <v>0</v>
      </c>
      <c r="Q2630" s="218">
        <f t="shared" si="2676"/>
        <v>0</v>
      </c>
      <c r="R2630" s="218">
        <f t="shared" si="2676"/>
        <v>0</v>
      </c>
      <c r="S2630" s="218">
        <f t="shared" si="2676"/>
        <v>0</v>
      </c>
      <c r="T2630" s="218">
        <f t="shared" si="2676"/>
        <v>0</v>
      </c>
      <c r="U2630" s="218">
        <f t="shared" si="2676"/>
        <v>0</v>
      </c>
    </row>
    <row r="2631" spans="1:21" x14ac:dyDescent="0.25">
      <c r="A2631" s="57" t="s">
        <v>1380</v>
      </c>
      <c r="B2631" s="57" t="s">
        <v>8469</v>
      </c>
      <c r="C2631" s="218">
        <f t="shared" si="2670"/>
        <v>0</v>
      </c>
      <c r="D2631" s="218">
        <f t="shared" si="2670"/>
        <v>0</v>
      </c>
      <c r="E2631" s="218"/>
      <c r="F2631" s="218"/>
      <c r="G2631" s="218"/>
      <c r="H2631" s="218">
        <f t="shared" ref="H2631:U2631" si="2677">(H6067/H$3521)/(H9503/H$6957)</f>
        <v>9.471751486343491E-2</v>
      </c>
      <c r="I2631" s="218">
        <f t="shared" si="2677"/>
        <v>0</v>
      </c>
      <c r="J2631" s="218">
        <f t="shared" si="2677"/>
        <v>3.3122523360239335</v>
      </c>
      <c r="K2631" s="218">
        <f t="shared" si="2677"/>
        <v>0.59937551716945903</v>
      </c>
      <c r="L2631" s="218">
        <f t="shared" si="2677"/>
        <v>0</v>
      </c>
      <c r="M2631" s="218">
        <f t="shared" si="2677"/>
        <v>0</v>
      </c>
      <c r="N2631" s="218">
        <f t="shared" si="2677"/>
        <v>92.12026549982815</v>
      </c>
      <c r="O2631" s="218">
        <f t="shared" si="2677"/>
        <v>3.1325356799395494</v>
      </c>
      <c r="P2631" s="218">
        <f t="shared" si="2677"/>
        <v>0</v>
      </c>
      <c r="Q2631" s="218">
        <f t="shared" si="2677"/>
        <v>0</v>
      </c>
      <c r="R2631" s="218">
        <f t="shared" si="2677"/>
        <v>0</v>
      </c>
      <c r="S2631" s="218">
        <f t="shared" si="2677"/>
        <v>0</v>
      </c>
      <c r="T2631" s="218">
        <f t="shared" si="2677"/>
        <v>11.089424394149288</v>
      </c>
      <c r="U2631" s="218">
        <f t="shared" si="2677"/>
        <v>0</v>
      </c>
    </row>
    <row r="2632" spans="1:21" x14ac:dyDescent="0.25">
      <c r="A2632" s="57" t="s">
        <v>422</v>
      </c>
      <c r="B2632" s="57" t="s">
        <v>8470</v>
      </c>
      <c r="C2632" s="218">
        <f t="shared" si="2670"/>
        <v>0</v>
      </c>
      <c r="D2632" s="218">
        <f t="shared" si="2670"/>
        <v>0</v>
      </c>
      <c r="E2632" s="218"/>
      <c r="F2632" s="218"/>
      <c r="G2632" s="218"/>
      <c r="H2632" s="218">
        <f t="shared" ref="H2632:U2632" si="2678">(H6068/H$3521)/(H9504/H$6957)</f>
        <v>0</v>
      </c>
      <c r="I2632" s="218">
        <f t="shared" si="2678"/>
        <v>0</v>
      </c>
      <c r="J2632" s="218">
        <f t="shared" si="2678"/>
        <v>0</v>
      </c>
      <c r="K2632" s="218">
        <f t="shared" si="2678"/>
        <v>8.5127035373997698E-2</v>
      </c>
      <c r="L2632" s="218">
        <f t="shared" si="2678"/>
        <v>0</v>
      </c>
      <c r="M2632" s="218">
        <f t="shared" si="2678"/>
        <v>11.418039101311495</v>
      </c>
      <c r="N2632" s="218">
        <f t="shared" si="2678"/>
        <v>2.2712237292637958E-3</v>
      </c>
      <c r="O2632" s="218">
        <f t="shared" si="2678"/>
        <v>2.7419605741999584</v>
      </c>
      <c r="P2632" s="218">
        <f t="shared" si="2678"/>
        <v>9.3710967562296967E-4</v>
      </c>
      <c r="Q2632" s="218">
        <f t="shared" si="2678"/>
        <v>5.7408815319469281E-3</v>
      </c>
      <c r="R2632" s="218">
        <f t="shared" si="2678"/>
        <v>4.0963868388214586E-2</v>
      </c>
      <c r="S2632" s="218">
        <f t="shared" si="2678"/>
        <v>3.218747036983697</v>
      </c>
      <c r="T2632" s="218">
        <f t="shared" si="2678"/>
        <v>0</v>
      </c>
      <c r="U2632" s="218">
        <f t="shared" si="2678"/>
        <v>0</v>
      </c>
    </row>
    <row r="2633" spans="1:21" x14ac:dyDescent="0.25">
      <c r="A2633" s="57" t="s">
        <v>268</v>
      </c>
      <c r="B2633" s="57" t="s">
        <v>8471</v>
      </c>
      <c r="C2633" s="218">
        <f t="shared" si="2670"/>
        <v>0</v>
      </c>
      <c r="D2633" s="218">
        <f t="shared" si="2670"/>
        <v>0</v>
      </c>
      <c r="E2633" s="218"/>
      <c r="F2633" s="218"/>
      <c r="G2633" s="218"/>
      <c r="H2633" s="218">
        <f t="shared" ref="H2633:U2633" si="2679">(H6069/H$3521)/(H9505/H$6957)</f>
        <v>3.6021320433881017</v>
      </c>
      <c r="I2633" s="218">
        <f t="shared" si="2679"/>
        <v>0.10390830647817748</v>
      </c>
      <c r="J2633" s="218">
        <f t="shared" si="2679"/>
        <v>1.8426363831565244</v>
      </c>
      <c r="K2633" s="218">
        <f t="shared" si="2679"/>
        <v>0</v>
      </c>
      <c r="L2633" s="218">
        <f t="shared" si="2679"/>
        <v>0.64406824975232613</v>
      </c>
      <c r="M2633" s="218">
        <f t="shared" si="2679"/>
        <v>4.9334856179307655E-2</v>
      </c>
      <c r="N2633" s="218">
        <f t="shared" si="2679"/>
        <v>1.6667128445927553</v>
      </c>
      <c r="O2633" s="218">
        <f t="shared" si="2679"/>
        <v>0</v>
      </c>
      <c r="P2633" s="218">
        <f t="shared" si="2679"/>
        <v>0.23112171263937312</v>
      </c>
      <c r="Q2633" s="218">
        <f t="shared" si="2679"/>
        <v>0.26412028604203935</v>
      </c>
      <c r="R2633" s="218">
        <f t="shared" si="2679"/>
        <v>0.90009970781218906</v>
      </c>
      <c r="S2633" s="218">
        <f t="shared" si="2679"/>
        <v>0.60266896472852272</v>
      </c>
      <c r="T2633" s="218">
        <f t="shared" si="2679"/>
        <v>0</v>
      </c>
      <c r="U2633" s="218">
        <f t="shared" si="2679"/>
        <v>9.50992510084743E-2</v>
      </c>
    </row>
    <row r="2634" spans="1:21" x14ac:dyDescent="0.25">
      <c r="A2634" s="57" t="s">
        <v>576</v>
      </c>
      <c r="B2634" s="57" t="s">
        <v>8472</v>
      </c>
      <c r="C2634" s="218">
        <f t="shared" si="2670"/>
        <v>0</v>
      </c>
      <c r="D2634" s="218">
        <f t="shared" si="2670"/>
        <v>0</v>
      </c>
      <c r="E2634" s="218"/>
      <c r="F2634" s="218"/>
      <c r="G2634" s="218"/>
      <c r="H2634" s="218">
        <f t="shared" ref="H2634:U2634" si="2680">(H6070/H$3521)/(H9506/H$6957)</f>
        <v>1.3671443362919204</v>
      </c>
      <c r="I2634" s="218">
        <f t="shared" si="2680"/>
        <v>0</v>
      </c>
      <c r="J2634" s="218">
        <f t="shared" si="2680"/>
        <v>1.1629271204769047</v>
      </c>
      <c r="K2634" s="218">
        <f t="shared" si="2680"/>
        <v>0</v>
      </c>
      <c r="L2634" s="218">
        <f t="shared" si="2680"/>
        <v>0</v>
      </c>
      <c r="M2634" s="218">
        <f t="shared" si="2680"/>
        <v>0</v>
      </c>
      <c r="N2634" s="218">
        <f t="shared" si="2680"/>
        <v>3.5626479267328398E-2</v>
      </c>
      <c r="O2634" s="218">
        <f t="shared" si="2680"/>
        <v>0</v>
      </c>
      <c r="P2634" s="218">
        <f t="shared" si="2680"/>
        <v>0</v>
      </c>
      <c r="Q2634" s="218">
        <f t="shared" si="2680"/>
        <v>0</v>
      </c>
      <c r="R2634" s="218">
        <f t="shared" si="2680"/>
        <v>7.1062167954719152E-3</v>
      </c>
      <c r="S2634" s="218">
        <f t="shared" si="2680"/>
        <v>4.918940164575484</v>
      </c>
      <c r="T2634" s="218">
        <f t="shared" si="2680"/>
        <v>0</v>
      </c>
      <c r="U2634" s="218">
        <f t="shared" si="2680"/>
        <v>0</v>
      </c>
    </row>
    <row r="2635" spans="1:21" x14ac:dyDescent="0.25">
      <c r="A2635" s="57" t="s">
        <v>1396</v>
      </c>
      <c r="B2635" s="57" t="s">
        <v>8473</v>
      </c>
      <c r="C2635" s="218">
        <f t="shared" si="2670"/>
        <v>0</v>
      </c>
      <c r="D2635" s="218">
        <f t="shared" si="2670"/>
        <v>0</v>
      </c>
      <c r="E2635" s="218"/>
      <c r="F2635" s="218"/>
      <c r="G2635" s="218"/>
      <c r="H2635" s="218">
        <f t="shared" ref="H2635:U2635" si="2681">(H6071/H$3521)/(H9507/H$6957)</f>
        <v>0</v>
      </c>
      <c r="I2635" s="218">
        <f t="shared" si="2681"/>
        <v>5.234341857290568</v>
      </c>
      <c r="J2635" s="218">
        <f t="shared" si="2681"/>
        <v>2.4121120161338623</v>
      </c>
      <c r="K2635" s="218">
        <f t="shared" si="2681"/>
        <v>0</v>
      </c>
      <c r="L2635" s="218">
        <f t="shared" si="2681"/>
        <v>0</v>
      </c>
      <c r="M2635" s="218">
        <f t="shared" si="2681"/>
        <v>2.1746442206427234E-2</v>
      </c>
      <c r="N2635" s="218">
        <f t="shared" si="2681"/>
        <v>6.9426976677928326E-2</v>
      </c>
      <c r="O2635" s="218">
        <f t="shared" si="2681"/>
        <v>0</v>
      </c>
      <c r="P2635" s="218">
        <f t="shared" si="2681"/>
        <v>0</v>
      </c>
      <c r="Q2635" s="218">
        <f t="shared" si="2681"/>
        <v>0</v>
      </c>
      <c r="R2635" s="218">
        <f t="shared" si="2681"/>
        <v>0</v>
      </c>
      <c r="S2635" s="218">
        <f t="shared" si="2681"/>
        <v>5.7807838582476442E-2</v>
      </c>
      <c r="T2635" s="218">
        <f t="shared" si="2681"/>
        <v>1.4786086903684172</v>
      </c>
      <c r="U2635" s="218">
        <f t="shared" si="2681"/>
        <v>0</v>
      </c>
    </row>
    <row r="2636" spans="1:21" x14ac:dyDescent="0.25">
      <c r="A2636" s="57" t="s">
        <v>851</v>
      </c>
      <c r="B2636" s="57" t="s">
        <v>8474</v>
      </c>
      <c r="C2636" s="218">
        <f t="shared" si="2670"/>
        <v>0.64541705377083403</v>
      </c>
      <c r="D2636" s="218">
        <f t="shared" si="2670"/>
        <v>11.121135101789696</v>
      </c>
      <c r="E2636" s="218"/>
      <c r="F2636" s="218"/>
      <c r="G2636" s="218"/>
      <c r="H2636" s="218">
        <f t="shared" ref="H2636:U2636" si="2682">(H6072/H$3521)/(H9508/H$6957)</f>
        <v>0.80893944607316559</v>
      </c>
      <c r="I2636" s="218">
        <f t="shared" si="2682"/>
        <v>2.0450981824730632</v>
      </c>
      <c r="J2636" s="218">
        <f t="shared" si="2682"/>
        <v>1.2516911357630225</v>
      </c>
      <c r="K2636" s="218">
        <f t="shared" si="2682"/>
        <v>0.73963577796917757</v>
      </c>
      <c r="L2636" s="218">
        <f t="shared" si="2682"/>
        <v>0</v>
      </c>
      <c r="M2636" s="218">
        <f t="shared" si="2682"/>
        <v>9.7275567755321424E-2</v>
      </c>
      <c r="N2636" s="218">
        <f t="shared" si="2682"/>
        <v>0.56848297037696338</v>
      </c>
      <c r="O2636" s="218">
        <f t="shared" si="2682"/>
        <v>0.19073041112609615</v>
      </c>
      <c r="P2636" s="218">
        <f t="shared" si="2682"/>
        <v>0.67494538130025905</v>
      </c>
      <c r="Q2636" s="218">
        <f t="shared" si="2682"/>
        <v>0</v>
      </c>
      <c r="R2636" s="218">
        <f t="shared" si="2682"/>
        <v>1.3638486387508144</v>
      </c>
      <c r="S2636" s="218">
        <f t="shared" si="2682"/>
        <v>4.1043640463595724E-2</v>
      </c>
      <c r="T2636" s="218">
        <f t="shared" si="2682"/>
        <v>0.70336885716899045</v>
      </c>
      <c r="U2636" s="218">
        <f t="shared" si="2682"/>
        <v>1.7093613428645986</v>
      </c>
    </row>
    <row r="2637" spans="1:21" x14ac:dyDescent="0.25">
      <c r="A2637" s="57" t="s">
        <v>627</v>
      </c>
      <c r="B2637" s="57" t="s">
        <v>8475</v>
      </c>
      <c r="C2637" s="218">
        <f t="shared" si="2670"/>
        <v>0</v>
      </c>
      <c r="D2637" s="218">
        <f t="shared" si="2670"/>
        <v>0</v>
      </c>
      <c r="E2637" s="218"/>
      <c r="F2637" s="218"/>
      <c r="G2637" s="218"/>
      <c r="H2637" s="218">
        <f t="shared" ref="H2637:U2637" si="2683">(H6073/H$3521)/(H9509/H$6957)</f>
        <v>0</v>
      </c>
      <c r="I2637" s="218">
        <f t="shared" si="2683"/>
        <v>0</v>
      </c>
      <c r="J2637" s="218">
        <f t="shared" si="2683"/>
        <v>0</v>
      </c>
      <c r="K2637" s="218">
        <f t="shared" si="2683"/>
        <v>0.10772906102949416</v>
      </c>
      <c r="L2637" s="218">
        <f t="shared" si="2683"/>
        <v>1.99280293717056</v>
      </c>
      <c r="M2637" s="218">
        <f t="shared" si="2683"/>
        <v>7.9944706895766771E-2</v>
      </c>
      <c r="N2637" s="218">
        <f t="shared" si="2683"/>
        <v>5.7508300803949017E-2</v>
      </c>
      <c r="O2637" s="218">
        <f t="shared" si="2683"/>
        <v>0.33275254280587058</v>
      </c>
      <c r="P2637" s="218">
        <f t="shared" si="2683"/>
        <v>0.2466011426997923</v>
      </c>
      <c r="Q2637" s="218">
        <f t="shared" si="2683"/>
        <v>0</v>
      </c>
      <c r="R2637" s="218">
        <f t="shared" si="2683"/>
        <v>0</v>
      </c>
      <c r="S2637" s="218">
        <f t="shared" si="2683"/>
        <v>0</v>
      </c>
      <c r="T2637" s="218">
        <f t="shared" si="2683"/>
        <v>0</v>
      </c>
      <c r="U2637" s="218">
        <f t="shared" si="2683"/>
        <v>0</v>
      </c>
    </row>
    <row r="2638" spans="1:21" x14ac:dyDescent="0.25">
      <c r="A2638" s="57" t="s">
        <v>1087</v>
      </c>
      <c r="B2638" s="57" t="s">
        <v>8476</v>
      </c>
      <c r="C2638" s="218">
        <f t="shared" si="2670"/>
        <v>0</v>
      </c>
      <c r="D2638" s="218">
        <f t="shared" si="2670"/>
        <v>0</v>
      </c>
      <c r="E2638" s="218"/>
      <c r="F2638" s="218"/>
      <c r="G2638" s="218"/>
      <c r="H2638" s="218">
        <f t="shared" ref="H2638:U2638" si="2684">(H6074/H$3521)/(H9510/H$6957)</f>
        <v>0</v>
      </c>
      <c r="I2638" s="218">
        <f t="shared" si="2684"/>
        <v>1.3179517858891312E-2</v>
      </c>
      <c r="J2638" s="218">
        <f t="shared" si="2684"/>
        <v>8.6432661988674751E-4</v>
      </c>
      <c r="K2638" s="218">
        <f t="shared" si="2684"/>
        <v>5.2468114927689694E-3</v>
      </c>
      <c r="L2638" s="218">
        <f t="shared" si="2684"/>
        <v>2.3570393352096524E-2</v>
      </c>
      <c r="M2638" s="218">
        <f t="shared" si="2684"/>
        <v>0</v>
      </c>
      <c r="N2638" s="218">
        <f t="shared" si="2684"/>
        <v>0.14922205795354543</v>
      </c>
      <c r="O2638" s="218">
        <f t="shared" si="2684"/>
        <v>4.4152634653206145E-3</v>
      </c>
      <c r="P2638" s="218">
        <f t="shared" si="2684"/>
        <v>3.3539959633106749E-2</v>
      </c>
      <c r="Q2638" s="218">
        <f t="shared" si="2684"/>
        <v>2.5253266005996885E-3</v>
      </c>
      <c r="R2638" s="218">
        <f t="shared" si="2684"/>
        <v>0</v>
      </c>
      <c r="S2638" s="218">
        <f t="shared" si="2684"/>
        <v>3.3317621660296855E-3</v>
      </c>
      <c r="T2638" s="218">
        <f t="shared" si="2684"/>
        <v>0</v>
      </c>
      <c r="U2638" s="218">
        <f t="shared" si="2684"/>
        <v>0.29682650900486335</v>
      </c>
    </row>
    <row r="2639" spans="1:21" x14ac:dyDescent="0.25">
      <c r="A2639" s="57" t="s">
        <v>1475</v>
      </c>
      <c r="B2639" s="57" t="s">
        <v>8477</v>
      </c>
      <c r="C2639" s="218">
        <f t="shared" si="2670"/>
        <v>0</v>
      </c>
      <c r="D2639" s="218">
        <f t="shared" si="2670"/>
        <v>0</v>
      </c>
      <c r="E2639" s="218"/>
      <c r="F2639" s="218"/>
      <c r="G2639" s="218"/>
      <c r="H2639" s="218">
        <f t="shared" ref="H2639:U2639" si="2685">(H6075/H$3521)/(H9511/H$6957)</f>
        <v>2.5706873674100445E-3</v>
      </c>
      <c r="I2639" s="218">
        <f t="shared" si="2685"/>
        <v>0</v>
      </c>
      <c r="J2639" s="218">
        <f t="shared" si="2685"/>
        <v>0</v>
      </c>
      <c r="K2639" s="218">
        <f t="shared" si="2685"/>
        <v>0</v>
      </c>
      <c r="L2639" s="218">
        <f t="shared" si="2685"/>
        <v>0</v>
      </c>
      <c r="M2639" s="218">
        <f t="shared" si="2685"/>
        <v>0</v>
      </c>
      <c r="N2639" s="218">
        <f t="shared" si="2685"/>
        <v>0</v>
      </c>
      <c r="O2639" s="218">
        <f t="shared" si="2685"/>
        <v>2.4069577530804142E-2</v>
      </c>
      <c r="P2639" s="218">
        <f t="shared" si="2685"/>
        <v>1.3328643345611952E-3</v>
      </c>
      <c r="Q2639" s="218">
        <f t="shared" si="2685"/>
        <v>6.7726953461730169E-4</v>
      </c>
      <c r="R2639" s="218">
        <f t="shared" si="2685"/>
        <v>1.6097417921838884E-3</v>
      </c>
      <c r="S2639" s="218">
        <f t="shared" si="2685"/>
        <v>0</v>
      </c>
      <c r="T2639" s="218">
        <f t="shared" si="2685"/>
        <v>0</v>
      </c>
      <c r="U2639" s="218">
        <f t="shared" si="2685"/>
        <v>0</v>
      </c>
    </row>
    <row r="2640" spans="1:21" x14ac:dyDescent="0.25">
      <c r="A2640" s="57" t="s">
        <v>106</v>
      </c>
      <c r="B2640" s="57" t="s">
        <v>8478</v>
      </c>
      <c r="C2640" s="218">
        <f t="shared" si="2670"/>
        <v>0</v>
      </c>
      <c r="D2640" s="218">
        <f t="shared" si="2670"/>
        <v>0</v>
      </c>
      <c r="E2640" s="218"/>
      <c r="F2640" s="218"/>
      <c r="G2640" s="218"/>
      <c r="H2640" s="218">
        <f t="shared" ref="H2640:U2640" si="2686">(H6076/H$3521)/(H9512/H$6957)</f>
        <v>6.2450647546487973E-3</v>
      </c>
      <c r="I2640" s="218">
        <f t="shared" si="2686"/>
        <v>2.5850482518270006E-3</v>
      </c>
      <c r="J2640" s="218">
        <f t="shared" si="2686"/>
        <v>0.1873724320519109</v>
      </c>
      <c r="K2640" s="218">
        <f t="shared" si="2686"/>
        <v>3.1808281491369529E-3</v>
      </c>
      <c r="L2640" s="218">
        <f t="shared" si="2686"/>
        <v>2.334690624044621E-3</v>
      </c>
      <c r="M2640" s="218">
        <f t="shared" si="2686"/>
        <v>1.0453530422657073E-2</v>
      </c>
      <c r="N2640" s="218">
        <f t="shared" si="2686"/>
        <v>1.3448673205728357E-2</v>
      </c>
      <c r="O2640" s="218">
        <f t="shared" si="2686"/>
        <v>0.84741015943931042</v>
      </c>
      <c r="P2640" s="218">
        <f t="shared" si="2686"/>
        <v>8.823158374108664E-4</v>
      </c>
      <c r="Q2640" s="218">
        <f t="shared" si="2686"/>
        <v>3.8461426117375552</v>
      </c>
      <c r="R2640" s="218">
        <f t="shared" si="2686"/>
        <v>0</v>
      </c>
      <c r="S2640" s="218">
        <f t="shared" si="2686"/>
        <v>1.7890972019022906E-2</v>
      </c>
      <c r="T2640" s="218">
        <f t="shared" si="2686"/>
        <v>0</v>
      </c>
      <c r="U2640" s="218">
        <f t="shared" si="2686"/>
        <v>4.0045106809861331E-3</v>
      </c>
    </row>
    <row r="2641" spans="1:21" x14ac:dyDescent="0.25">
      <c r="A2641" s="57" t="s">
        <v>849</v>
      </c>
      <c r="B2641" s="57" t="s">
        <v>8479</v>
      </c>
      <c r="C2641" s="218">
        <f t="shared" si="2670"/>
        <v>0</v>
      </c>
      <c r="D2641" s="218">
        <f t="shared" si="2670"/>
        <v>0</v>
      </c>
      <c r="E2641" s="218"/>
      <c r="F2641" s="218"/>
      <c r="G2641" s="218"/>
      <c r="H2641" s="218">
        <f t="shared" ref="H2641:U2641" si="2687">(H6077/H$3521)/(H9513/H$6957)</f>
        <v>4.4014277285679256E-2</v>
      </c>
      <c r="I2641" s="218">
        <f t="shared" si="2687"/>
        <v>2.6914314743020661E-2</v>
      </c>
      <c r="J2641" s="218">
        <f t="shared" si="2687"/>
        <v>9.892940526388945E-2</v>
      </c>
      <c r="K2641" s="218">
        <f t="shared" si="2687"/>
        <v>0.16431345334053446</v>
      </c>
      <c r="L2641" s="218">
        <f t="shared" si="2687"/>
        <v>0</v>
      </c>
      <c r="M2641" s="218">
        <f t="shared" si="2687"/>
        <v>1.4372558792235333E-2</v>
      </c>
      <c r="N2641" s="218">
        <f t="shared" si="2687"/>
        <v>0</v>
      </c>
      <c r="O2641" s="218">
        <f t="shared" si="2687"/>
        <v>0</v>
      </c>
      <c r="P2641" s="218">
        <f t="shared" si="2687"/>
        <v>2.035704891131138E-2</v>
      </c>
      <c r="Q2641" s="218">
        <f t="shared" si="2687"/>
        <v>3.9649868282642553E-2</v>
      </c>
      <c r="R2641" s="218">
        <f t="shared" si="2687"/>
        <v>4.7978893470543068E-3</v>
      </c>
      <c r="S2641" s="218">
        <f t="shared" si="2687"/>
        <v>0</v>
      </c>
      <c r="T2641" s="218">
        <f t="shared" si="2687"/>
        <v>1.4063599731314138</v>
      </c>
      <c r="U2641" s="218">
        <f t="shared" si="2687"/>
        <v>0.32255791768300357</v>
      </c>
    </row>
    <row r="2642" spans="1:21" x14ac:dyDescent="0.25">
      <c r="A2642" s="57" t="s">
        <v>1551</v>
      </c>
      <c r="B2642" s="57" t="s">
        <v>8480</v>
      </c>
      <c r="C2642" s="218">
        <f t="shared" si="2670"/>
        <v>0</v>
      </c>
      <c r="D2642" s="218">
        <f t="shared" si="2670"/>
        <v>0</v>
      </c>
      <c r="E2642" s="218"/>
      <c r="F2642" s="218"/>
      <c r="G2642" s="218"/>
      <c r="H2642" s="218">
        <f t="shared" ref="H2642:U2642" si="2688">(H6078/H$3521)/(H9514/H$6957)</f>
        <v>0</v>
      </c>
      <c r="I2642" s="218">
        <f t="shared" si="2688"/>
        <v>0</v>
      </c>
      <c r="J2642" s="218">
        <f t="shared" si="2688"/>
        <v>0</v>
      </c>
      <c r="K2642" s="218">
        <f t="shared" si="2688"/>
        <v>0</v>
      </c>
      <c r="L2642" s="218">
        <f t="shared" si="2688"/>
        <v>0</v>
      </c>
      <c r="M2642" s="218">
        <f t="shared" si="2688"/>
        <v>0</v>
      </c>
      <c r="N2642" s="218">
        <f t="shared" si="2688"/>
        <v>0</v>
      </c>
      <c r="O2642" s="218">
        <f t="shared" si="2688"/>
        <v>0</v>
      </c>
      <c r="P2642" s="218">
        <f t="shared" si="2688"/>
        <v>0</v>
      </c>
      <c r="Q2642" s="218">
        <f t="shared" si="2688"/>
        <v>8.5812536009307924E-2</v>
      </c>
      <c r="R2642" s="218">
        <f t="shared" si="2688"/>
        <v>0</v>
      </c>
      <c r="S2642" s="218">
        <f t="shared" si="2688"/>
        <v>0</v>
      </c>
      <c r="T2642" s="218">
        <f t="shared" si="2688"/>
        <v>0</v>
      </c>
      <c r="U2642" s="218">
        <f t="shared" si="2688"/>
        <v>0</v>
      </c>
    </row>
    <row r="2643" spans="1:21" x14ac:dyDescent="0.25">
      <c r="A2643" s="57" t="s">
        <v>112</v>
      </c>
      <c r="B2643" s="57" t="s">
        <v>8481</v>
      </c>
      <c r="C2643" s="218">
        <f t="shared" si="2670"/>
        <v>0</v>
      </c>
      <c r="D2643" s="218">
        <f t="shared" si="2670"/>
        <v>0</v>
      </c>
      <c r="E2643" s="218"/>
      <c r="F2643" s="218"/>
      <c r="G2643" s="218"/>
      <c r="H2643" s="218">
        <f t="shared" ref="H2643:U2643" si="2689">(H6079/H$3521)/(H9515/H$6957)</f>
        <v>0.58319452962506968</v>
      </c>
      <c r="I2643" s="218">
        <f t="shared" si="2689"/>
        <v>0.1069752969863204</v>
      </c>
      <c r="J2643" s="218">
        <f t="shared" si="2689"/>
        <v>0.47619192120796866</v>
      </c>
      <c r="K2643" s="218">
        <f t="shared" si="2689"/>
        <v>0.19459938218850134</v>
      </c>
      <c r="L2643" s="218">
        <f t="shared" si="2689"/>
        <v>0.24855771785167974</v>
      </c>
      <c r="M2643" s="218">
        <f t="shared" si="2689"/>
        <v>3.1134245966929845</v>
      </c>
      <c r="N2643" s="218">
        <f t="shared" si="2689"/>
        <v>0.7351723112127172</v>
      </c>
      <c r="O2643" s="218">
        <f t="shared" si="2689"/>
        <v>0.13396617247918954</v>
      </c>
      <c r="P2643" s="218">
        <f t="shared" si="2689"/>
        <v>0.10556206389286552</v>
      </c>
      <c r="Q2643" s="218">
        <f t="shared" si="2689"/>
        <v>9.0395068292331154E-2</v>
      </c>
      <c r="R2643" s="218">
        <f t="shared" si="2689"/>
        <v>0.2200456532916798</v>
      </c>
      <c r="S2643" s="218">
        <f t="shared" si="2689"/>
        <v>2.6083948906087687E-2</v>
      </c>
      <c r="T2643" s="218">
        <f t="shared" si="2689"/>
        <v>9.947098446630994E-3</v>
      </c>
      <c r="U2643" s="218">
        <f t="shared" si="2689"/>
        <v>7.052026565201891E-2</v>
      </c>
    </row>
    <row r="2644" spans="1:21" x14ac:dyDescent="0.25">
      <c r="A2644" s="57" t="s">
        <v>38</v>
      </c>
      <c r="B2644" s="57" t="s">
        <v>8482</v>
      </c>
      <c r="C2644" s="218">
        <f t="shared" si="2670"/>
        <v>1.1959039785002596</v>
      </c>
      <c r="D2644" s="218">
        <f t="shared" si="2670"/>
        <v>0.70835036686333874</v>
      </c>
      <c r="E2644" s="218"/>
      <c r="F2644" s="218"/>
      <c r="G2644" s="218"/>
      <c r="H2644" s="218">
        <f t="shared" ref="H2644:U2644" si="2690">(H6080/H$3521)/(H9516/H$6957)</f>
        <v>0.28277527134440122</v>
      </c>
      <c r="I2644" s="218">
        <f t="shared" si="2690"/>
        <v>0.1539552667068618</v>
      </c>
      <c r="J2644" s="218">
        <f t="shared" si="2690"/>
        <v>8.7367892202896952E-2</v>
      </c>
      <c r="K2644" s="218">
        <f t="shared" si="2690"/>
        <v>7.7984097333668984E-2</v>
      </c>
      <c r="L2644" s="218">
        <f t="shared" si="2690"/>
        <v>5.5579195776345576E-2</v>
      </c>
      <c r="M2644" s="218">
        <f t="shared" si="2690"/>
        <v>0.48095395301667493</v>
      </c>
      <c r="N2644" s="218">
        <f t="shared" si="2690"/>
        <v>0.29940604054673386</v>
      </c>
      <c r="O2644" s="218">
        <f t="shared" si="2690"/>
        <v>0.51876015898058814</v>
      </c>
      <c r="P2644" s="218">
        <f t="shared" si="2690"/>
        <v>0.52774934411560481</v>
      </c>
      <c r="Q2644" s="218">
        <f t="shared" si="2690"/>
        <v>0.16721106869245186</v>
      </c>
      <c r="R2644" s="218">
        <f t="shared" si="2690"/>
        <v>0.16381807026115305</v>
      </c>
      <c r="S2644" s="218">
        <f t="shared" si="2690"/>
        <v>0.19741587153108975</v>
      </c>
      <c r="T2644" s="218">
        <f t="shared" si="2690"/>
        <v>0.27230901515117628</v>
      </c>
      <c r="U2644" s="218">
        <f t="shared" si="2690"/>
        <v>0.18077904144212037</v>
      </c>
    </row>
    <row r="2645" spans="1:21" x14ac:dyDescent="0.25">
      <c r="A2645" s="57" t="s">
        <v>1539</v>
      </c>
      <c r="B2645" s="57" t="s">
        <v>8483</v>
      </c>
      <c r="C2645" s="218">
        <f t="shared" ref="C2645:D2664" si="2691">(C6081/C$3521)/(C9517/C$6957)</f>
        <v>3.6695648593192708E-2</v>
      </c>
      <c r="D2645" s="218">
        <f t="shared" si="2691"/>
        <v>1.9207982133151427</v>
      </c>
      <c r="E2645" s="218"/>
      <c r="F2645" s="218"/>
      <c r="G2645" s="218"/>
      <c r="H2645" s="218">
        <f t="shared" ref="H2645:U2645" si="2692">(H6081/H$3521)/(H9517/H$6957)</f>
        <v>0</v>
      </c>
      <c r="I2645" s="218">
        <f t="shared" si="2692"/>
        <v>0</v>
      </c>
      <c r="J2645" s="218">
        <f t="shared" si="2692"/>
        <v>1.7054483026674651E-3</v>
      </c>
      <c r="K2645" s="218">
        <f t="shared" si="2692"/>
        <v>1.1407340489378364E-2</v>
      </c>
      <c r="L2645" s="218">
        <f t="shared" si="2692"/>
        <v>0</v>
      </c>
      <c r="M2645" s="218">
        <f t="shared" si="2692"/>
        <v>1.0160702786837256E-2</v>
      </c>
      <c r="N2645" s="218">
        <f t="shared" si="2692"/>
        <v>1.3244283682972152E-2</v>
      </c>
      <c r="O2645" s="218">
        <f t="shared" si="2692"/>
        <v>7.8364109404807092E-2</v>
      </c>
      <c r="P2645" s="218">
        <f t="shared" si="2692"/>
        <v>0</v>
      </c>
      <c r="Q2645" s="218">
        <f t="shared" si="2692"/>
        <v>0.57007514373336576</v>
      </c>
      <c r="R2645" s="218">
        <f t="shared" si="2692"/>
        <v>5.9425817218376822E-2</v>
      </c>
      <c r="S2645" s="218">
        <f t="shared" si="2692"/>
        <v>0</v>
      </c>
      <c r="T2645" s="218">
        <f t="shared" si="2692"/>
        <v>0.14308008710450176</v>
      </c>
      <c r="U2645" s="218">
        <f t="shared" si="2692"/>
        <v>0</v>
      </c>
    </row>
    <row r="2646" spans="1:21" x14ac:dyDescent="0.25">
      <c r="A2646" s="57" t="s">
        <v>1882</v>
      </c>
      <c r="B2646" s="57" t="s">
        <v>8484</v>
      </c>
      <c r="C2646" s="218">
        <f t="shared" si="2691"/>
        <v>0</v>
      </c>
      <c r="D2646" s="218">
        <f t="shared" si="2691"/>
        <v>0</v>
      </c>
      <c r="E2646" s="218"/>
      <c r="F2646" s="218"/>
      <c r="G2646" s="218"/>
      <c r="H2646" s="218">
        <f t="shared" ref="H2646:U2646" si="2693">(H6082/H$3521)/(H9518/H$6957)</f>
        <v>0</v>
      </c>
      <c r="I2646" s="218">
        <f t="shared" si="2693"/>
        <v>0</v>
      </c>
      <c r="J2646" s="218">
        <f t="shared" si="2693"/>
        <v>0</v>
      </c>
      <c r="K2646" s="218">
        <f t="shared" si="2693"/>
        <v>0</v>
      </c>
      <c r="L2646" s="218">
        <f t="shared" si="2693"/>
        <v>0</v>
      </c>
      <c r="M2646" s="218">
        <f t="shared" si="2693"/>
        <v>0</v>
      </c>
      <c r="N2646" s="218">
        <f t="shared" si="2693"/>
        <v>0</v>
      </c>
      <c r="O2646" s="218">
        <f t="shared" si="2693"/>
        <v>0</v>
      </c>
      <c r="P2646" s="218">
        <f t="shared" si="2693"/>
        <v>0</v>
      </c>
      <c r="Q2646" s="218">
        <f t="shared" si="2693"/>
        <v>1.8914068507977724</v>
      </c>
      <c r="R2646" s="218">
        <f t="shared" si="2693"/>
        <v>0</v>
      </c>
      <c r="S2646" s="218">
        <f t="shared" si="2693"/>
        <v>0</v>
      </c>
      <c r="T2646" s="218">
        <f t="shared" si="2693"/>
        <v>2.6187338323371726E-2</v>
      </c>
      <c r="U2646" s="218">
        <f t="shared" si="2693"/>
        <v>0</v>
      </c>
    </row>
    <row r="2647" spans="1:21" x14ac:dyDescent="0.25">
      <c r="A2647" s="57" t="s">
        <v>1717</v>
      </c>
      <c r="B2647" s="57" t="s">
        <v>8485</v>
      </c>
      <c r="C2647" s="218">
        <f t="shared" si="2691"/>
        <v>0</v>
      </c>
      <c r="D2647" s="218">
        <f t="shared" si="2691"/>
        <v>5.6518963589313756E-2</v>
      </c>
      <c r="E2647" s="218"/>
      <c r="F2647" s="218"/>
      <c r="G2647" s="218"/>
      <c r="H2647" s="218">
        <f t="shared" ref="H2647:U2647" si="2694">(H6083/H$3521)/(H9519/H$6957)</f>
        <v>0</v>
      </c>
      <c r="I2647" s="218">
        <f t="shared" si="2694"/>
        <v>0</v>
      </c>
      <c r="J2647" s="218">
        <f t="shared" si="2694"/>
        <v>5.3729364811459382E-3</v>
      </c>
      <c r="K2647" s="218">
        <f t="shared" si="2694"/>
        <v>0</v>
      </c>
      <c r="L2647" s="218">
        <f t="shared" si="2694"/>
        <v>0</v>
      </c>
      <c r="M2647" s="218">
        <f t="shared" si="2694"/>
        <v>0</v>
      </c>
      <c r="N2647" s="218">
        <f t="shared" si="2694"/>
        <v>0</v>
      </c>
      <c r="O2647" s="218">
        <f t="shared" si="2694"/>
        <v>9.3331408039486224E-2</v>
      </c>
      <c r="P2647" s="218">
        <f t="shared" si="2694"/>
        <v>0</v>
      </c>
      <c r="Q2647" s="218">
        <f t="shared" si="2694"/>
        <v>0</v>
      </c>
      <c r="R2647" s="218">
        <f t="shared" si="2694"/>
        <v>0</v>
      </c>
      <c r="S2647" s="218">
        <f t="shared" si="2694"/>
        <v>4.6522026789014917E-3</v>
      </c>
      <c r="T2647" s="218">
        <f t="shared" si="2694"/>
        <v>3.5522760904444645E-2</v>
      </c>
      <c r="U2647" s="218">
        <f t="shared" si="2694"/>
        <v>4.1773492699939971E-3</v>
      </c>
    </row>
    <row r="2648" spans="1:21" x14ac:dyDescent="0.25">
      <c r="A2648" s="57" t="s">
        <v>993</v>
      </c>
      <c r="B2648" s="57" t="s">
        <v>8486</v>
      </c>
      <c r="C2648" s="218">
        <f t="shared" si="2691"/>
        <v>0</v>
      </c>
      <c r="D2648" s="218">
        <f t="shared" si="2691"/>
        <v>0</v>
      </c>
      <c r="E2648" s="218"/>
      <c r="F2648" s="218"/>
      <c r="G2648" s="218"/>
      <c r="H2648" s="218">
        <f t="shared" ref="H2648:U2648" si="2695">(H6084/H$3521)/(H9520/H$6957)</f>
        <v>0</v>
      </c>
      <c r="I2648" s="218">
        <f t="shared" si="2695"/>
        <v>0</v>
      </c>
      <c r="J2648" s="218">
        <f t="shared" si="2695"/>
        <v>0</v>
      </c>
      <c r="K2648" s="218">
        <f t="shared" si="2695"/>
        <v>5.8929632500789447E-3</v>
      </c>
      <c r="L2648" s="218">
        <f t="shared" si="2695"/>
        <v>0</v>
      </c>
      <c r="M2648" s="218">
        <f t="shared" si="2695"/>
        <v>0</v>
      </c>
      <c r="N2648" s="218">
        <f t="shared" si="2695"/>
        <v>0</v>
      </c>
      <c r="O2648" s="218">
        <f t="shared" si="2695"/>
        <v>0.12666066205742366</v>
      </c>
      <c r="P2648" s="218">
        <f t="shared" si="2695"/>
        <v>0</v>
      </c>
      <c r="Q2648" s="218">
        <f t="shared" si="2695"/>
        <v>4.2258674027034093E-2</v>
      </c>
      <c r="R2648" s="218">
        <f t="shared" si="2695"/>
        <v>0</v>
      </c>
      <c r="S2648" s="218">
        <f t="shared" si="2695"/>
        <v>2.7055775022738365E-3</v>
      </c>
      <c r="T2648" s="218">
        <f t="shared" si="2695"/>
        <v>1.6290982200057515E-2</v>
      </c>
      <c r="U2648" s="218">
        <f t="shared" si="2695"/>
        <v>0</v>
      </c>
    </row>
    <row r="2649" spans="1:21" x14ac:dyDescent="0.25">
      <c r="A2649" s="57" t="s">
        <v>2064</v>
      </c>
      <c r="B2649" s="57" t="s">
        <v>8487</v>
      </c>
      <c r="C2649" s="218">
        <f t="shared" si="2691"/>
        <v>11.69173860100808</v>
      </c>
      <c r="D2649" s="218">
        <f t="shared" si="2691"/>
        <v>6.5811475139047806</v>
      </c>
      <c r="E2649" s="218"/>
      <c r="F2649" s="218"/>
      <c r="G2649" s="218"/>
      <c r="H2649" s="218">
        <f t="shared" ref="H2649:U2649" si="2696">(H6085/H$3521)/(H9521/H$6957)</f>
        <v>57.865165248163166</v>
      </c>
      <c r="I2649" s="218">
        <f t="shared" si="2696"/>
        <v>0</v>
      </c>
      <c r="J2649" s="218">
        <f t="shared" si="2696"/>
        <v>0</v>
      </c>
      <c r="K2649" s="218">
        <f t="shared" si="2696"/>
        <v>0</v>
      </c>
      <c r="L2649" s="218">
        <f t="shared" si="2696"/>
        <v>0</v>
      </c>
      <c r="M2649" s="218">
        <f t="shared" si="2696"/>
        <v>0</v>
      </c>
      <c r="N2649" s="218">
        <f t="shared" si="2696"/>
        <v>0</v>
      </c>
      <c r="O2649" s="218">
        <f t="shared" si="2696"/>
        <v>0</v>
      </c>
      <c r="P2649" s="218">
        <f t="shared" si="2696"/>
        <v>0</v>
      </c>
      <c r="Q2649" s="218">
        <f t="shared" si="2696"/>
        <v>0</v>
      </c>
      <c r="R2649" s="218">
        <f t="shared" si="2696"/>
        <v>0</v>
      </c>
      <c r="S2649" s="218">
        <f t="shared" si="2696"/>
        <v>0</v>
      </c>
      <c r="T2649" s="218">
        <f t="shared" si="2696"/>
        <v>0</v>
      </c>
      <c r="U2649" s="218">
        <f t="shared" si="2696"/>
        <v>0</v>
      </c>
    </row>
    <row r="2650" spans="1:21" x14ac:dyDescent="0.25">
      <c r="A2650" s="57" t="s">
        <v>771</v>
      </c>
      <c r="B2650" s="57" t="s">
        <v>8488</v>
      </c>
      <c r="C2650" s="218">
        <f t="shared" si="2691"/>
        <v>0</v>
      </c>
      <c r="D2650" s="218">
        <f t="shared" si="2691"/>
        <v>0</v>
      </c>
      <c r="E2650" s="218"/>
      <c r="F2650" s="218"/>
      <c r="G2650" s="218"/>
      <c r="H2650" s="218">
        <f t="shared" ref="H2650:U2650" si="2697">(H6086/H$3521)/(H9522/H$6957)</f>
        <v>1.8148335926018097E-2</v>
      </c>
      <c r="I2650" s="218">
        <f t="shared" si="2697"/>
        <v>0</v>
      </c>
      <c r="J2650" s="218">
        <f t="shared" si="2697"/>
        <v>0</v>
      </c>
      <c r="K2650" s="218">
        <f t="shared" si="2697"/>
        <v>0</v>
      </c>
      <c r="L2650" s="218">
        <f t="shared" si="2697"/>
        <v>0</v>
      </c>
      <c r="M2650" s="218">
        <f t="shared" si="2697"/>
        <v>0</v>
      </c>
      <c r="N2650" s="218">
        <f t="shared" si="2697"/>
        <v>0</v>
      </c>
      <c r="O2650" s="218">
        <f t="shared" si="2697"/>
        <v>0</v>
      </c>
      <c r="P2650" s="218">
        <f t="shared" si="2697"/>
        <v>0</v>
      </c>
      <c r="Q2650" s="218">
        <f t="shared" si="2697"/>
        <v>0</v>
      </c>
      <c r="R2650" s="218">
        <f t="shared" si="2697"/>
        <v>0</v>
      </c>
      <c r="S2650" s="218">
        <f t="shared" si="2697"/>
        <v>0</v>
      </c>
      <c r="T2650" s="218">
        <f t="shared" si="2697"/>
        <v>0</v>
      </c>
      <c r="U2650" s="218">
        <f t="shared" si="2697"/>
        <v>0</v>
      </c>
    </row>
    <row r="2651" spans="1:21" x14ac:dyDescent="0.25">
      <c r="A2651" s="57" t="s">
        <v>962</v>
      </c>
      <c r="B2651" s="57" t="s">
        <v>8489</v>
      </c>
      <c r="C2651" s="218">
        <f t="shared" si="2691"/>
        <v>0</v>
      </c>
      <c r="D2651" s="218">
        <f t="shared" si="2691"/>
        <v>0</v>
      </c>
      <c r="E2651" s="218"/>
      <c r="F2651" s="218"/>
      <c r="G2651" s="218"/>
      <c r="H2651" s="218">
        <f t="shared" ref="H2651:U2651" si="2698">(H6087/H$3521)/(H9523/H$6957)</f>
        <v>0.19822142308673249</v>
      </c>
      <c r="I2651" s="218">
        <f t="shared" si="2698"/>
        <v>1.3710268526602211E-2</v>
      </c>
      <c r="J2651" s="218">
        <f t="shared" si="2698"/>
        <v>0.14938874300400182</v>
      </c>
      <c r="K2651" s="218">
        <f t="shared" si="2698"/>
        <v>0.50733705535423357</v>
      </c>
      <c r="L2651" s="218">
        <f t="shared" si="2698"/>
        <v>0</v>
      </c>
      <c r="M2651" s="218">
        <f t="shared" si="2698"/>
        <v>0.14262579687850149</v>
      </c>
      <c r="N2651" s="218">
        <f t="shared" si="2698"/>
        <v>9.4696071164170775E-4</v>
      </c>
      <c r="O2651" s="218">
        <f t="shared" si="2698"/>
        <v>0</v>
      </c>
      <c r="P2651" s="218">
        <f t="shared" si="2698"/>
        <v>0</v>
      </c>
      <c r="Q2651" s="218">
        <f t="shared" si="2698"/>
        <v>0</v>
      </c>
      <c r="R2651" s="218">
        <f t="shared" si="2698"/>
        <v>5.0863669966883115E-2</v>
      </c>
      <c r="S2651" s="218">
        <f t="shared" si="2698"/>
        <v>0</v>
      </c>
      <c r="T2651" s="218">
        <f t="shared" si="2698"/>
        <v>0</v>
      </c>
      <c r="U2651" s="218">
        <f t="shared" si="2698"/>
        <v>0</v>
      </c>
    </row>
    <row r="2652" spans="1:21" x14ac:dyDescent="0.25">
      <c r="A2652" s="57" t="s">
        <v>1411</v>
      </c>
      <c r="B2652" s="57" t="s">
        <v>8490</v>
      </c>
      <c r="C2652" s="218">
        <f t="shared" si="2691"/>
        <v>0</v>
      </c>
      <c r="D2652" s="218">
        <f t="shared" si="2691"/>
        <v>0</v>
      </c>
      <c r="E2652" s="218"/>
      <c r="F2652" s="218"/>
      <c r="G2652" s="218"/>
      <c r="H2652" s="218">
        <f t="shared" ref="H2652:U2652" si="2699">(H6088/H$3521)/(H9524/H$6957)</f>
        <v>0.38179848196349248</v>
      </c>
      <c r="I2652" s="218">
        <f t="shared" si="2699"/>
        <v>0</v>
      </c>
      <c r="J2652" s="218">
        <f t="shared" si="2699"/>
        <v>7.8644735615162609E-3</v>
      </c>
      <c r="K2652" s="218">
        <f t="shared" si="2699"/>
        <v>0</v>
      </c>
      <c r="L2652" s="218">
        <f t="shared" si="2699"/>
        <v>0</v>
      </c>
      <c r="M2652" s="218">
        <f t="shared" si="2699"/>
        <v>0</v>
      </c>
      <c r="N2652" s="218">
        <f t="shared" si="2699"/>
        <v>0</v>
      </c>
      <c r="O2652" s="218">
        <f t="shared" si="2699"/>
        <v>1.8127145073746614E-2</v>
      </c>
      <c r="P2652" s="218">
        <f t="shared" si="2699"/>
        <v>0</v>
      </c>
      <c r="Q2652" s="218">
        <f t="shared" si="2699"/>
        <v>0</v>
      </c>
      <c r="R2652" s="218">
        <f t="shared" si="2699"/>
        <v>0</v>
      </c>
      <c r="S2652" s="218">
        <f t="shared" si="2699"/>
        <v>0</v>
      </c>
      <c r="T2652" s="218">
        <f t="shared" si="2699"/>
        <v>0</v>
      </c>
      <c r="U2652" s="218">
        <f t="shared" si="2699"/>
        <v>0</v>
      </c>
    </row>
    <row r="2653" spans="1:21" x14ac:dyDescent="0.25">
      <c r="A2653" s="57" t="s">
        <v>1397</v>
      </c>
      <c r="B2653" s="57" t="s">
        <v>8491</v>
      </c>
      <c r="C2653" s="218">
        <f t="shared" si="2691"/>
        <v>3.9095182989529782</v>
      </c>
      <c r="D2653" s="218">
        <f t="shared" si="2691"/>
        <v>5.7594116449975328</v>
      </c>
      <c r="E2653" s="218"/>
      <c r="F2653" s="218"/>
      <c r="G2653" s="218"/>
      <c r="H2653" s="218">
        <f t="shared" ref="H2653:U2653" si="2700">(H6089/H$3521)/(H9525/H$6957)</f>
        <v>0</v>
      </c>
      <c r="I2653" s="218">
        <f t="shared" si="2700"/>
        <v>0</v>
      </c>
      <c r="J2653" s="218">
        <f t="shared" si="2700"/>
        <v>9.4070935730641625E-2</v>
      </c>
      <c r="K2653" s="218">
        <f t="shared" si="2700"/>
        <v>0</v>
      </c>
      <c r="L2653" s="218">
        <f t="shared" si="2700"/>
        <v>0</v>
      </c>
      <c r="M2653" s="218">
        <f t="shared" si="2700"/>
        <v>0</v>
      </c>
      <c r="N2653" s="218">
        <f t="shared" si="2700"/>
        <v>0</v>
      </c>
      <c r="O2653" s="218">
        <f t="shared" si="2700"/>
        <v>0</v>
      </c>
      <c r="P2653" s="218">
        <f t="shared" si="2700"/>
        <v>0</v>
      </c>
      <c r="Q2653" s="218">
        <f t="shared" si="2700"/>
        <v>0</v>
      </c>
      <c r="R2653" s="218">
        <f t="shared" si="2700"/>
        <v>0</v>
      </c>
      <c r="S2653" s="218">
        <f t="shared" si="2700"/>
        <v>0</v>
      </c>
      <c r="T2653" s="218">
        <f t="shared" si="2700"/>
        <v>2.7453016783130068E-3</v>
      </c>
      <c r="U2653" s="218">
        <f t="shared" si="2700"/>
        <v>0</v>
      </c>
    </row>
    <row r="2654" spans="1:21" x14ac:dyDescent="0.25">
      <c r="A2654" s="57" t="s">
        <v>2453</v>
      </c>
      <c r="B2654" s="57" t="s">
        <v>8492</v>
      </c>
      <c r="C2654" s="218">
        <f t="shared" si="2691"/>
        <v>0</v>
      </c>
      <c r="D2654" s="218">
        <f t="shared" si="2691"/>
        <v>0</v>
      </c>
      <c r="E2654" s="218"/>
      <c r="F2654" s="218"/>
      <c r="G2654" s="218"/>
      <c r="H2654" s="218">
        <f t="shared" ref="H2654:U2654" si="2701">(H6090/H$3521)/(H9526/H$6957)</f>
        <v>0.25721954659331259</v>
      </c>
      <c r="I2654" s="218">
        <f t="shared" si="2701"/>
        <v>7.3023483894334639E-3</v>
      </c>
      <c r="J2654" s="218">
        <f t="shared" si="2701"/>
        <v>0</v>
      </c>
      <c r="K2654" s="218">
        <f t="shared" si="2701"/>
        <v>1.4616972495250334E-2</v>
      </c>
      <c r="L2654" s="218">
        <f t="shared" si="2701"/>
        <v>0</v>
      </c>
      <c r="M2654" s="218">
        <f t="shared" si="2701"/>
        <v>0</v>
      </c>
      <c r="N2654" s="218">
        <f t="shared" si="2701"/>
        <v>0.10357709249855092</v>
      </c>
      <c r="O2654" s="218">
        <f t="shared" si="2701"/>
        <v>0</v>
      </c>
      <c r="P2654" s="218">
        <f t="shared" si="2701"/>
        <v>3.5716334311246635E-2</v>
      </c>
      <c r="Q2654" s="218">
        <f t="shared" si="2701"/>
        <v>3.0308604247832192E-2</v>
      </c>
      <c r="R2654" s="218">
        <f t="shared" si="2701"/>
        <v>0.30382173108214139</v>
      </c>
      <c r="S2654" s="218">
        <f t="shared" si="2701"/>
        <v>3.7959071387357733E-2</v>
      </c>
      <c r="T2654" s="218">
        <f t="shared" si="2701"/>
        <v>0.13971668996178599</v>
      </c>
      <c r="U2654" s="218">
        <f t="shared" si="2701"/>
        <v>0.11808298836447055</v>
      </c>
    </row>
    <row r="2655" spans="1:21" x14ac:dyDescent="0.25">
      <c r="A2655" s="57" t="s">
        <v>2852</v>
      </c>
      <c r="B2655" s="57" t="s">
        <v>8493</v>
      </c>
      <c r="C2655" s="218">
        <f t="shared" si="2691"/>
        <v>0</v>
      </c>
      <c r="D2655" s="218">
        <f t="shared" si="2691"/>
        <v>0</v>
      </c>
      <c r="E2655" s="218"/>
      <c r="F2655" s="218"/>
      <c r="G2655" s="218"/>
      <c r="H2655" s="218">
        <f t="shared" ref="H2655:U2655" si="2702">(H6091/H$3521)/(H9527/H$6957)</f>
        <v>5.7036613829399094</v>
      </c>
      <c r="I2655" s="218">
        <f t="shared" si="2702"/>
        <v>0.33208323675700013</v>
      </c>
      <c r="J2655" s="218">
        <f t="shared" si="2702"/>
        <v>0</v>
      </c>
      <c r="K2655" s="218">
        <f t="shared" si="2702"/>
        <v>4.5735801579543274E-2</v>
      </c>
      <c r="L2655" s="218">
        <f t="shared" si="2702"/>
        <v>0</v>
      </c>
      <c r="M2655" s="218">
        <f t="shared" si="2702"/>
        <v>0</v>
      </c>
      <c r="N2655" s="218">
        <f t="shared" si="2702"/>
        <v>0</v>
      </c>
      <c r="O2655" s="218">
        <f t="shared" si="2702"/>
        <v>3.5784614173148627E-2</v>
      </c>
      <c r="P2655" s="218">
        <f t="shared" si="2702"/>
        <v>0</v>
      </c>
      <c r="Q2655" s="218">
        <f t="shared" si="2702"/>
        <v>0</v>
      </c>
      <c r="R2655" s="218">
        <f t="shared" si="2702"/>
        <v>7.3085804242809055E-2</v>
      </c>
      <c r="S2655" s="218">
        <f t="shared" si="2702"/>
        <v>1.3603795103484488E-2</v>
      </c>
      <c r="T2655" s="218">
        <f t="shared" si="2702"/>
        <v>0</v>
      </c>
      <c r="U2655" s="218">
        <f t="shared" si="2702"/>
        <v>0.11884923132132068</v>
      </c>
    </row>
    <row r="2656" spans="1:21" x14ac:dyDescent="0.25">
      <c r="A2656" s="57" t="s">
        <v>1932</v>
      </c>
      <c r="B2656" s="57" t="s">
        <v>8494</v>
      </c>
      <c r="C2656" s="218">
        <f t="shared" si="2691"/>
        <v>3.240732829924259</v>
      </c>
      <c r="D2656" s="218">
        <f t="shared" si="2691"/>
        <v>20.440504184770361</v>
      </c>
      <c r="E2656" s="218"/>
      <c r="F2656" s="218"/>
      <c r="G2656" s="218"/>
      <c r="H2656" s="218">
        <f t="shared" ref="H2656:U2656" si="2703">(H6092/H$3521)/(H9528/H$6957)</f>
        <v>16.143143801540411</v>
      </c>
      <c r="I2656" s="218">
        <f t="shared" si="2703"/>
        <v>1.6769757092660189</v>
      </c>
      <c r="J2656" s="218">
        <f t="shared" si="2703"/>
        <v>1.2917893903442044</v>
      </c>
      <c r="K2656" s="218">
        <f t="shared" si="2703"/>
        <v>1.0006831455354879</v>
      </c>
      <c r="L2656" s="218">
        <f t="shared" si="2703"/>
        <v>2.0437715756067756</v>
      </c>
      <c r="M2656" s="218">
        <f t="shared" si="2703"/>
        <v>7.4937406422666247E-2</v>
      </c>
      <c r="N2656" s="218">
        <f t="shared" si="2703"/>
        <v>7.2608317946877374E-2</v>
      </c>
      <c r="O2656" s="218">
        <f t="shared" si="2703"/>
        <v>5.8892789901772144E-2</v>
      </c>
      <c r="P2656" s="218">
        <f t="shared" si="2703"/>
        <v>0</v>
      </c>
      <c r="Q2656" s="218">
        <f t="shared" si="2703"/>
        <v>0.19444205256352709</v>
      </c>
      <c r="R2656" s="218">
        <f t="shared" si="2703"/>
        <v>0.17986773853208582</v>
      </c>
      <c r="S2656" s="218">
        <f t="shared" si="2703"/>
        <v>0.10629216586670637</v>
      </c>
      <c r="T2656" s="218">
        <f t="shared" si="2703"/>
        <v>3.1340649231896424E-2</v>
      </c>
      <c r="U2656" s="218">
        <f t="shared" si="2703"/>
        <v>0.18595369438303941</v>
      </c>
    </row>
    <row r="2657" spans="1:21" x14ac:dyDescent="0.25">
      <c r="A2657" s="57" t="s">
        <v>996</v>
      </c>
      <c r="B2657" s="57" t="s">
        <v>8495</v>
      </c>
      <c r="C2657" s="218">
        <f t="shared" si="2691"/>
        <v>0</v>
      </c>
      <c r="D2657" s="218">
        <f t="shared" si="2691"/>
        <v>0</v>
      </c>
      <c r="E2657" s="218"/>
      <c r="F2657" s="218"/>
      <c r="G2657" s="218"/>
      <c r="H2657" s="218">
        <f t="shared" ref="H2657:U2657" si="2704">(H6093/H$3521)/(H9529/H$6957)</f>
        <v>0.80685159654381067</v>
      </c>
      <c r="I2657" s="218">
        <f t="shared" si="2704"/>
        <v>0</v>
      </c>
      <c r="J2657" s="218">
        <f t="shared" si="2704"/>
        <v>0.20187704197369841</v>
      </c>
      <c r="K2657" s="218">
        <f t="shared" si="2704"/>
        <v>0.67988249484715413</v>
      </c>
      <c r="L2657" s="218">
        <f t="shared" si="2704"/>
        <v>0</v>
      </c>
      <c r="M2657" s="218">
        <f t="shared" si="2704"/>
        <v>6.2548513701728911E-2</v>
      </c>
      <c r="N2657" s="218">
        <f t="shared" si="2704"/>
        <v>0.14445108783611729</v>
      </c>
      <c r="O2657" s="218">
        <f t="shared" si="2704"/>
        <v>0.12107524967637782</v>
      </c>
      <c r="P2657" s="218">
        <f t="shared" si="2704"/>
        <v>0.10145061963457518</v>
      </c>
      <c r="Q2657" s="218">
        <f t="shared" si="2704"/>
        <v>0.53533048301825248</v>
      </c>
      <c r="R2657" s="218">
        <f t="shared" si="2704"/>
        <v>1.0430344993983834E-2</v>
      </c>
      <c r="S2657" s="218">
        <f t="shared" si="2704"/>
        <v>0</v>
      </c>
      <c r="T2657" s="218">
        <f t="shared" si="2704"/>
        <v>0</v>
      </c>
      <c r="U2657" s="218">
        <f t="shared" si="2704"/>
        <v>0.84590765906372822</v>
      </c>
    </row>
    <row r="2658" spans="1:21" x14ac:dyDescent="0.25">
      <c r="A2658" s="57" t="s">
        <v>3201</v>
      </c>
      <c r="B2658" s="57" t="s">
        <v>8496</v>
      </c>
      <c r="C2658" s="218">
        <f t="shared" si="2691"/>
        <v>0</v>
      </c>
      <c r="D2658" s="218">
        <f t="shared" si="2691"/>
        <v>0</v>
      </c>
      <c r="E2658" s="218"/>
      <c r="F2658" s="218"/>
      <c r="G2658" s="218"/>
      <c r="H2658" s="218">
        <f t="shared" ref="H2658:U2658" si="2705">(H6094/H$3521)/(H9530/H$6957)</f>
        <v>0</v>
      </c>
      <c r="I2658" s="218">
        <f t="shared" si="2705"/>
        <v>0</v>
      </c>
      <c r="J2658" s="218">
        <f t="shared" si="2705"/>
        <v>0</v>
      </c>
      <c r="K2658" s="218">
        <f t="shared" si="2705"/>
        <v>0</v>
      </c>
      <c r="L2658" s="218">
        <f t="shared" si="2705"/>
        <v>0</v>
      </c>
      <c r="M2658" s="218">
        <f t="shared" si="2705"/>
        <v>0</v>
      </c>
      <c r="N2658" s="218">
        <f t="shared" si="2705"/>
        <v>0</v>
      </c>
      <c r="O2658" s="218">
        <f t="shared" si="2705"/>
        <v>0</v>
      </c>
      <c r="P2658" s="218">
        <f t="shared" si="2705"/>
        <v>0</v>
      </c>
      <c r="Q2658" s="218">
        <f t="shared" si="2705"/>
        <v>0</v>
      </c>
      <c r="R2658" s="218">
        <f t="shared" si="2705"/>
        <v>0</v>
      </c>
      <c r="S2658" s="218">
        <f t="shared" si="2705"/>
        <v>0</v>
      </c>
      <c r="T2658" s="218">
        <f t="shared" si="2705"/>
        <v>0</v>
      </c>
      <c r="U2658" s="218">
        <f t="shared" si="2705"/>
        <v>2.5013093719256436</v>
      </c>
    </row>
    <row r="2659" spans="1:21" x14ac:dyDescent="0.25">
      <c r="A2659" s="57" t="s">
        <v>2780</v>
      </c>
      <c r="B2659" s="57" t="s">
        <v>8497</v>
      </c>
      <c r="C2659" s="218">
        <f t="shared" si="2691"/>
        <v>0</v>
      </c>
      <c r="D2659" s="218">
        <f t="shared" si="2691"/>
        <v>0</v>
      </c>
      <c r="E2659" s="218"/>
      <c r="F2659" s="218"/>
      <c r="G2659" s="218"/>
      <c r="H2659" s="218">
        <f t="shared" ref="H2659:U2659" si="2706">(H6095/H$3521)/(H9531/H$6957)</f>
        <v>2.7185559124805029E-2</v>
      </c>
      <c r="I2659" s="218">
        <f t="shared" si="2706"/>
        <v>0</v>
      </c>
      <c r="J2659" s="218">
        <f t="shared" si="2706"/>
        <v>0</v>
      </c>
      <c r="K2659" s="218">
        <f t="shared" si="2706"/>
        <v>5.9129700066482334E-2</v>
      </c>
      <c r="L2659" s="218">
        <f t="shared" si="2706"/>
        <v>0</v>
      </c>
      <c r="M2659" s="218">
        <f t="shared" si="2706"/>
        <v>0</v>
      </c>
      <c r="N2659" s="218">
        <f t="shared" si="2706"/>
        <v>0</v>
      </c>
      <c r="O2659" s="218">
        <f t="shared" si="2706"/>
        <v>0.48041513728526963</v>
      </c>
      <c r="P2659" s="218">
        <f t="shared" si="2706"/>
        <v>0</v>
      </c>
      <c r="Q2659" s="218">
        <f t="shared" si="2706"/>
        <v>0</v>
      </c>
      <c r="R2659" s="218">
        <f t="shared" si="2706"/>
        <v>0</v>
      </c>
      <c r="S2659" s="218">
        <f t="shared" si="2706"/>
        <v>2.3005436029840298E-2</v>
      </c>
      <c r="T2659" s="218">
        <f t="shared" si="2706"/>
        <v>3.8961465039327535E-2</v>
      </c>
      <c r="U2659" s="218">
        <f t="shared" si="2706"/>
        <v>0</v>
      </c>
    </row>
    <row r="2660" spans="1:21" x14ac:dyDescent="0.25">
      <c r="A2660" s="57" t="s">
        <v>1218</v>
      </c>
      <c r="B2660" s="57" t="s">
        <v>8498</v>
      </c>
      <c r="C2660" s="218">
        <f t="shared" si="2691"/>
        <v>0</v>
      </c>
      <c r="D2660" s="218">
        <f t="shared" si="2691"/>
        <v>2.7493926917481787E-2</v>
      </c>
      <c r="E2660" s="218"/>
      <c r="F2660" s="218"/>
      <c r="G2660" s="218"/>
      <c r="H2660" s="218">
        <f t="shared" ref="H2660:U2660" si="2707">(H6096/H$3521)/(H9532/H$6957)</f>
        <v>1.8946138498618433E-2</v>
      </c>
      <c r="I2660" s="218">
        <f t="shared" si="2707"/>
        <v>0</v>
      </c>
      <c r="J2660" s="218">
        <f t="shared" si="2707"/>
        <v>3.7096205570435518E-2</v>
      </c>
      <c r="K2660" s="218">
        <f t="shared" si="2707"/>
        <v>0</v>
      </c>
      <c r="L2660" s="218">
        <f t="shared" si="2707"/>
        <v>0</v>
      </c>
      <c r="M2660" s="218">
        <f t="shared" si="2707"/>
        <v>0</v>
      </c>
      <c r="N2660" s="218">
        <f t="shared" si="2707"/>
        <v>0</v>
      </c>
      <c r="O2660" s="218">
        <f t="shared" si="2707"/>
        <v>0</v>
      </c>
      <c r="P2660" s="218">
        <f t="shared" si="2707"/>
        <v>0</v>
      </c>
      <c r="Q2660" s="218">
        <f t="shared" si="2707"/>
        <v>0</v>
      </c>
      <c r="R2660" s="218">
        <f t="shared" si="2707"/>
        <v>0</v>
      </c>
      <c r="S2660" s="218">
        <f t="shared" si="2707"/>
        <v>0</v>
      </c>
      <c r="T2660" s="218">
        <f t="shared" si="2707"/>
        <v>0</v>
      </c>
      <c r="U2660" s="218">
        <f t="shared" si="2707"/>
        <v>8.4606462565279719E-2</v>
      </c>
    </row>
    <row r="2661" spans="1:21" x14ac:dyDescent="0.25">
      <c r="A2661" s="57" t="s">
        <v>1693</v>
      </c>
      <c r="B2661" s="57" t="s">
        <v>8499</v>
      </c>
      <c r="C2661" s="218">
        <f t="shared" si="2691"/>
        <v>0</v>
      </c>
      <c r="D2661" s="218">
        <f t="shared" si="2691"/>
        <v>0</v>
      </c>
      <c r="E2661" s="218"/>
      <c r="F2661" s="218"/>
      <c r="G2661" s="218"/>
      <c r="H2661" s="218">
        <f t="shared" ref="H2661:U2661" si="2708">(H6097/H$3521)/(H9533/H$6957)</f>
        <v>0</v>
      </c>
      <c r="I2661" s="218">
        <f t="shared" si="2708"/>
        <v>0</v>
      </c>
      <c r="J2661" s="218">
        <f t="shared" si="2708"/>
        <v>0</v>
      </c>
      <c r="K2661" s="218">
        <f t="shared" si="2708"/>
        <v>0</v>
      </c>
      <c r="L2661" s="218">
        <f t="shared" si="2708"/>
        <v>0</v>
      </c>
      <c r="M2661" s="218">
        <f t="shared" si="2708"/>
        <v>0</v>
      </c>
      <c r="N2661" s="218">
        <f t="shared" si="2708"/>
        <v>0</v>
      </c>
      <c r="O2661" s="218">
        <f t="shared" si="2708"/>
        <v>0</v>
      </c>
      <c r="P2661" s="218">
        <f t="shared" si="2708"/>
        <v>0</v>
      </c>
      <c r="Q2661" s="218">
        <f t="shared" si="2708"/>
        <v>0</v>
      </c>
      <c r="R2661" s="218">
        <f t="shared" si="2708"/>
        <v>0</v>
      </c>
      <c r="S2661" s="218">
        <f t="shared" si="2708"/>
        <v>0</v>
      </c>
      <c r="T2661" s="218">
        <f t="shared" si="2708"/>
        <v>1.3346760051574716E-2</v>
      </c>
      <c r="U2661" s="218">
        <f t="shared" si="2708"/>
        <v>0</v>
      </c>
    </row>
    <row r="2662" spans="1:21" x14ac:dyDescent="0.25">
      <c r="A2662" s="57" t="s">
        <v>703</v>
      </c>
      <c r="B2662" s="57" t="s">
        <v>8500</v>
      </c>
      <c r="C2662" s="218">
        <f t="shared" si="2691"/>
        <v>0</v>
      </c>
      <c r="D2662" s="218">
        <f t="shared" si="2691"/>
        <v>0</v>
      </c>
      <c r="E2662" s="218"/>
      <c r="F2662" s="218"/>
      <c r="G2662" s="218"/>
      <c r="H2662" s="218">
        <f t="shared" ref="H2662:U2662" si="2709">(H6098/H$3521)/(H9534/H$6957)</f>
        <v>0.72478302125948069</v>
      </c>
      <c r="I2662" s="218">
        <f t="shared" si="2709"/>
        <v>0.13526874972139682</v>
      </c>
      <c r="J2662" s="218">
        <f t="shared" si="2709"/>
        <v>0.20057530099551404</v>
      </c>
      <c r="K2662" s="218">
        <f t="shared" si="2709"/>
        <v>1.2994130532960342</v>
      </c>
      <c r="L2662" s="218">
        <f t="shared" si="2709"/>
        <v>0.30966783259407354</v>
      </c>
      <c r="M2662" s="218">
        <f t="shared" si="2709"/>
        <v>0.55579533411159709</v>
      </c>
      <c r="N2662" s="218">
        <f t="shared" si="2709"/>
        <v>0.59414352559101302</v>
      </c>
      <c r="O2662" s="218">
        <f t="shared" si="2709"/>
        <v>0.61838417405813972</v>
      </c>
      <c r="P2662" s="218">
        <f t="shared" si="2709"/>
        <v>0.68312424206061806</v>
      </c>
      <c r="Q2662" s="218">
        <f t="shared" si="2709"/>
        <v>0.26877957201615571</v>
      </c>
      <c r="R2662" s="218">
        <f t="shared" si="2709"/>
        <v>0.31413849481687572</v>
      </c>
      <c r="S2662" s="218">
        <f t="shared" si="2709"/>
        <v>0.28420457962652135</v>
      </c>
      <c r="T2662" s="218">
        <f t="shared" si="2709"/>
        <v>0.41208087341429323</v>
      </c>
      <c r="U2662" s="218">
        <f t="shared" si="2709"/>
        <v>0.22061924181323564</v>
      </c>
    </row>
    <row r="2663" spans="1:21" x14ac:dyDescent="0.25">
      <c r="A2663" s="57" t="s">
        <v>3379</v>
      </c>
      <c r="B2663" s="57" t="s">
        <v>8501</v>
      </c>
      <c r="C2663" s="218">
        <f t="shared" si="2691"/>
        <v>0</v>
      </c>
      <c r="D2663" s="218">
        <f t="shared" si="2691"/>
        <v>0</v>
      </c>
      <c r="E2663" s="218"/>
      <c r="F2663" s="218"/>
      <c r="G2663" s="218"/>
      <c r="H2663" s="218">
        <f t="shared" ref="H2663:U2663" si="2710">(H6099/H$3521)/(H9535/H$6957)</f>
        <v>0</v>
      </c>
      <c r="I2663" s="218">
        <f t="shared" si="2710"/>
        <v>0</v>
      </c>
      <c r="J2663" s="218">
        <f t="shared" si="2710"/>
        <v>0</v>
      </c>
      <c r="K2663" s="218">
        <f t="shared" si="2710"/>
        <v>0</v>
      </c>
      <c r="L2663" s="218">
        <f t="shared" si="2710"/>
        <v>0</v>
      </c>
      <c r="M2663" s="218">
        <f t="shared" si="2710"/>
        <v>0</v>
      </c>
      <c r="N2663" s="218">
        <f t="shared" si="2710"/>
        <v>0</v>
      </c>
      <c r="O2663" s="218">
        <f t="shared" si="2710"/>
        <v>0</v>
      </c>
      <c r="P2663" s="218">
        <f t="shared" si="2710"/>
        <v>0</v>
      </c>
      <c r="Q2663" s="218">
        <f t="shared" si="2710"/>
        <v>0</v>
      </c>
      <c r="R2663" s="218">
        <f t="shared" si="2710"/>
        <v>0</v>
      </c>
      <c r="S2663" s="218">
        <f t="shared" si="2710"/>
        <v>1.3156162376839023E-2</v>
      </c>
      <c r="T2663" s="218">
        <f t="shared" si="2710"/>
        <v>0</v>
      </c>
      <c r="U2663" s="218">
        <f t="shared" si="2710"/>
        <v>0</v>
      </c>
    </row>
    <row r="2664" spans="1:21" x14ac:dyDescent="0.25">
      <c r="A2664" s="57" t="s">
        <v>975</v>
      </c>
      <c r="B2664" s="57" t="s">
        <v>8502</v>
      </c>
      <c r="C2664" s="218">
        <f t="shared" si="2691"/>
        <v>0</v>
      </c>
      <c r="D2664" s="218">
        <f t="shared" si="2691"/>
        <v>0</v>
      </c>
      <c r="E2664" s="218"/>
      <c r="F2664" s="218"/>
      <c r="G2664" s="218"/>
      <c r="H2664" s="218">
        <f t="shared" ref="H2664:U2664" si="2711">(H6100/H$3521)/(H9536/H$6957)</f>
        <v>0.38057708843649468</v>
      </c>
      <c r="I2664" s="218">
        <f t="shared" si="2711"/>
        <v>20.78673787438246</v>
      </c>
      <c r="J2664" s="218">
        <f t="shared" si="2711"/>
        <v>9.6716455304538027E-2</v>
      </c>
      <c r="K2664" s="218">
        <f t="shared" si="2711"/>
        <v>0.88898574655190876</v>
      </c>
      <c r="L2664" s="218">
        <f t="shared" si="2711"/>
        <v>4.0253821681192334E-2</v>
      </c>
      <c r="M2664" s="218">
        <f t="shared" si="2711"/>
        <v>0.21470416556666072</v>
      </c>
      <c r="N2664" s="218">
        <f t="shared" si="2711"/>
        <v>2.6428304212258098</v>
      </c>
      <c r="O2664" s="218">
        <f t="shared" si="2711"/>
        <v>0.12080678918755865</v>
      </c>
      <c r="P2664" s="218">
        <f t="shared" si="2711"/>
        <v>1.0175581569024377</v>
      </c>
      <c r="Q2664" s="218">
        <f t="shared" si="2711"/>
        <v>0</v>
      </c>
      <c r="R2664" s="218">
        <f t="shared" si="2711"/>
        <v>2.1440717970962107</v>
      </c>
      <c r="S2664" s="218">
        <f t="shared" si="2711"/>
        <v>0.40044544530134041</v>
      </c>
      <c r="T2664" s="218">
        <f t="shared" si="2711"/>
        <v>1.0967679999836053</v>
      </c>
      <c r="U2664" s="218">
        <f t="shared" si="2711"/>
        <v>0</v>
      </c>
    </row>
    <row r="2665" spans="1:21" x14ac:dyDescent="0.25">
      <c r="A2665" s="57" t="s">
        <v>1554</v>
      </c>
      <c r="B2665" s="57" t="s">
        <v>8503</v>
      </c>
      <c r="C2665" s="218">
        <f t="shared" ref="C2665:D2684" si="2712">(C6101/C$3521)/(C9537/C$6957)</f>
        <v>0</v>
      </c>
      <c r="D2665" s="218">
        <f t="shared" si="2712"/>
        <v>0</v>
      </c>
      <c r="E2665" s="218"/>
      <c r="F2665" s="218"/>
      <c r="G2665" s="218"/>
      <c r="H2665" s="218">
        <f t="shared" ref="H2665:U2665" si="2713">(H6101/H$3521)/(H9537/H$6957)</f>
        <v>0</v>
      </c>
      <c r="I2665" s="218">
        <f t="shared" si="2713"/>
        <v>8.1777319722888264E-2</v>
      </c>
      <c r="J2665" s="218">
        <f t="shared" si="2713"/>
        <v>0</v>
      </c>
      <c r="K2665" s="218">
        <f t="shared" si="2713"/>
        <v>0</v>
      </c>
      <c r="L2665" s="218">
        <f t="shared" si="2713"/>
        <v>0</v>
      </c>
      <c r="M2665" s="218">
        <f t="shared" si="2713"/>
        <v>0</v>
      </c>
      <c r="N2665" s="218">
        <f t="shared" si="2713"/>
        <v>0</v>
      </c>
      <c r="O2665" s="218">
        <f t="shared" si="2713"/>
        <v>0</v>
      </c>
      <c r="P2665" s="218">
        <f t="shared" si="2713"/>
        <v>0</v>
      </c>
      <c r="Q2665" s="218">
        <f t="shared" si="2713"/>
        <v>0</v>
      </c>
      <c r="R2665" s="218">
        <f t="shared" si="2713"/>
        <v>0</v>
      </c>
      <c r="S2665" s="218">
        <f t="shared" si="2713"/>
        <v>0.13792496205427243</v>
      </c>
      <c r="T2665" s="218">
        <f t="shared" si="2713"/>
        <v>0.233976031594779</v>
      </c>
      <c r="U2665" s="218">
        <f t="shared" si="2713"/>
        <v>0</v>
      </c>
    </row>
    <row r="2666" spans="1:21" x14ac:dyDescent="0.25">
      <c r="A2666" s="57" t="s">
        <v>1331</v>
      </c>
      <c r="B2666" s="57" t="s">
        <v>8504</v>
      </c>
      <c r="C2666" s="218">
        <f t="shared" si="2712"/>
        <v>0</v>
      </c>
      <c r="D2666" s="218">
        <f t="shared" si="2712"/>
        <v>0</v>
      </c>
      <c r="E2666" s="218"/>
      <c r="F2666" s="218"/>
      <c r="G2666" s="218"/>
      <c r="H2666" s="218">
        <f t="shared" ref="H2666:U2666" si="2714">(H6102/H$3521)/(H9538/H$6957)</f>
        <v>2.8099155361921792E-2</v>
      </c>
      <c r="I2666" s="218">
        <f t="shared" si="2714"/>
        <v>0</v>
      </c>
      <c r="J2666" s="218">
        <f t="shared" si="2714"/>
        <v>0</v>
      </c>
      <c r="K2666" s="218">
        <f t="shared" si="2714"/>
        <v>0</v>
      </c>
      <c r="L2666" s="218">
        <f t="shared" si="2714"/>
        <v>3.7602374038847885E-3</v>
      </c>
      <c r="M2666" s="218">
        <f t="shared" si="2714"/>
        <v>0</v>
      </c>
      <c r="N2666" s="218">
        <f t="shared" si="2714"/>
        <v>0.17021438554997348</v>
      </c>
      <c r="O2666" s="218">
        <f t="shared" si="2714"/>
        <v>0</v>
      </c>
      <c r="P2666" s="218">
        <f t="shared" si="2714"/>
        <v>0</v>
      </c>
      <c r="Q2666" s="218">
        <f t="shared" si="2714"/>
        <v>0</v>
      </c>
      <c r="R2666" s="218">
        <f t="shared" si="2714"/>
        <v>0</v>
      </c>
      <c r="S2666" s="218">
        <f t="shared" si="2714"/>
        <v>0</v>
      </c>
      <c r="T2666" s="218">
        <f t="shared" si="2714"/>
        <v>0</v>
      </c>
      <c r="U2666" s="218">
        <f t="shared" si="2714"/>
        <v>0</v>
      </c>
    </row>
    <row r="2667" spans="1:21" x14ac:dyDescent="0.25">
      <c r="A2667" s="57" t="s">
        <v>2854</v>
      </c>
      <c r="B2667" s="57" t="s">
        <v>8505</v>
      </c>
      <c r="C2667" s="218">
        <f t="shared" si="2712"/>
        <v>0</v>
      </c>
      <c r="D2667" s="218">
        <f t="shared" si="2712"/>
        <v>0</v>
      </c>
      <c r="E2667" s="218"/>
      <c r="F2667" s="218"/>
      <c r="G2667" s="218"/>
      <c r="H2667" s="218">
        <f t="shared" ref="H2667:U2667" si="2715">(H6103/H$3521)/(H9539/H$6957)</f>
        <v>0</v>
      </c>
      <c r="I2667" s="218">
        <f t="shared" si="2715"/>
        <v>0</v>
      </c>
      <c r="J2667" s="218">
        <f t="shared" si="2715"/>
        <v>0</v>
      </c>
      <c r="K2667" s="218">
        <f t="shared" si="2715"/>
        <v>0.28609261214345194</v>
      </c>
      <c r="L2667" s="218">
        <f t="shared" si="2715"/>
        <v>0</v>
      </c>
      <c r="M2667" s="218">
        <f t="shared" si="2715"/>
        <v>0</v>
      </c>
      <c r="N2667" s="218">
        <f t="shared" si="2715"/>
        <v>0</v>
      </c>
      <c r="O2667" s="218">
        <f t="shared" si="2715"/>
        <v>0</v>
      </c>
      <c r="P2667" s="218">
        <f t="shared" si="2715"/>
        <v>3.0285724769204614</v>
      </c>
      <c r="Q2667" s="218">
        <f t="shared" si="2715"/>
        <v>0</v>
      </c>
      <c r="R2667" s="218">
        <f t="shared" si="2715"/>
        <v>0</v>
      </c>
      <c r="S2667" s="218">
        <f t="shared" si="2715"/>
        <v>0.16968237403241659</v>
      </c>
      <c r="T2667" s="218">
        <f t="shared" si="2715"/>
        <v>0</v>
      </c>
      <c r="U2667" s="218">
        <f t="shared" si="2715"/>
        <v>0</v>
      </c>
    </row>
    <row r="2668" spans="1:21" x14ac:dyDescent="0.25">
      <c r="A2668" s="57" t="s">
        <v>1434</v>
      </c>
      <c r="B2668" s="57" t="s">
        <v>8506</v>
      </c>
      <c r="C2668" s="218">
        <f t="shared" si="2712"/>
        <v>0</v>
      </c>
      <c r="D2668" s="218">
        <f t="shared" si="2712"/>
        <v>0</v>
      </c>
      <c r="E2668" s="218"/>
      <c r="F2668" s="218"/>
      <c r="G2668" s="218"/>
      <c r="H2668" s="218">
        <f t="shared" ref="H2668:U2668" si="2716">(H6104/H$3521)/(H9540/H$6957)</f>
        <v>8.0823629394023886</v>
      </c>
      <c r="I2668" s="218">
        <f t="shared" si="2716"/>
        <v>9.9398759970642389E-2</v>
      </c>
      <c r="J2668" s="218">
        <f t="shared" si="2716"/>
        <v>0</v>
      </c>
      <c r="K2668" s="218">
        <f t="shared" si="2716"/>
        <v>0</v>
      </c>
      <c r="L2668" s="218">
        <f t="shared" si="2716"/>
        <v>0</v>
      </c>
      <c r="M2668" s="218">
        <f t="shared" si="2716"/>
        <v>0</v>
      </c>
      <c r="N2668" s="218">
        <f t="shared" si="2716"/>
        <v>0</v>
      </c>
      <c r="O2668" s="218">
        <f t="shared" si="2716"/>
        <v>0</v>
      </c>
      <c r="P2668" s="218">
        <f t="shared" si="2716"/>
        <v>0.21885061380438647</v>
      </c>
      <c r="Q2668" s="218">
        <f t="shared" si="2716"/>
        <v>0</v>
      </c>
      <c r="R2668" s="218">
        <f t="shared" si="2716"/>
        <v>0</v>
      </c>
      <c r="S2668" s="218">
        <f t="shared" si="2716"/>
        <v>0</v>
      </c>
      <c r="T2668" s="218">
        <f t="shared" si="2716"/>
        <v>0.41353934732129111</v>
      </c>
      <c r="U2668" s="218">
        <f t="shared" si="2716"/>
        <v>5.2605845964952607E-3</v>
      </c>
    </row>
    <row r="2669" spans="1:21" x14ac:dyDescent="0.25">
      <c r="A2669" s="57" t="s">
        <v>1524</v>
      </c>
      <c r="B2669" s="57" t="s">
        <v>8509</v>
      </c>
      <c r="C2669" s="218">
        <f t="shared" si="2712"/>
        <v>1.8474314981196058</v>
      </c>
      <c r="D2669" s="218">
        <f t="shared" si="2712"/>
        <v>3.8092310875050766</v>
      </c>
      <c r="E2669" s="218"/>
      <c r="F2669" s="218"/>
      <c r="G2669" s="218"/>
      <c r="H2669" s="218">
        <f t="shared" ref="H2669:U2669" si="2717">(H6105/H$3521)/(H9541/H$6957)</f>
        <v>0</v>
      </c>
      <c r="I2669" s="218">
        <f t="shared" si="2717"/>
        <v>1.2079926806569077</v>
      </c>
      <c r="J2669" s="218">
        <f t="shared" si="2717"/>
        <v>3.1383841594371062E-2</v>
      </c>
      <c r="K2669" s="218">
        <f t="shared" si="2717"/>
        <v>0</v>
      </c>
      <c r="L2669" s="218">
        <f t="shared" si="2717"/>
        <v>0</v>
      </c>
      <c r="M2669" s="218">
        <f t="shared" si="2717"/>
        <v>0</v>
      </c>
      <c r="N2669" s="218">
        <f t="shared" si="2717"/>
        <v>0</v>
      </c>
      <c r="O2669" s="218">
        <f t="shared" si="2717"/>
        <v>0</v>
      </c>
      <c r="P2669" s="218">
        <f t="shared" si="2717"/>
        <v>0</v>
      </c>
      <c r="Q2669" s="218">
        <f t="shared" si="2717"/>
        <v>0</v>
      </c>
      <c r="R2669" s="218">
        <f t="shared" si="2717"/>
        <v>0</v>
      </c>
      <c r="S2669" s="218">
        <f t="shared" si="2717"/>
        <v>0</v>
      </c>
      <c r="T2669" s="218">
        <f t="shared" si="2717"/>
        <v>0</v>
      </c>
      <c r="U2669" s="218">
        <f t="shared" si="2717"/>
        <v>0</v>
      </c>
    </row>
    <row r="2670" spans="1:21" x14ac:dyDescent="0.25">
      <c r="A2670" s="57" t="s">
        <v>1601</v>
      </c>
      <c r="B2670" s="57" t="s">
        <v>8511</v>
      </c>
      <c r="C2670" s="218">
        <f t="shared" si="2712"/>
        <v>0</v>
      </c>
      <c r="D2670" s="218">
        <f t="shared" si="2712"/>
        <v>0</v>
      </c>
      <c r="E2670" s="218"/>
      <c r="F2670" s="218"/>
      <c r="G2670" s="218"/>
      <c r="H2670" s="218">
        <f t="shared" ref="H2670:U2670" si="2718">(H6106/H$3521)/(H9542/H$6957)</f>
        <v>0.25965819486645131</v>
      </c>
      <c r="I2670" s="218">
        <f t="shared" si="2718"/>
        <v>0</v>
      </c>
      <c r="J2670" s="218">
        <f t="shared" si="2718"/>
        <v>0</v>
      </c>
      <c r="K2670" s="218">
        <f t="shared" si="2718"/>
        <v>0</v>
      </c>
      <c r="L2670" s="218">
        <f t="shared" si="2718"/>
        <v>0</v>
      </c>
      <c r="M2670" s="218">
        <f t="shared" si="2718"/>
        <v>0.23266503773793396</v>
      </c>
      <c r="N2670" s="218">
        <f t="shared" si="2718"/>
        <v>0</v>
      </c>
      <c r="O2670" s="218">
        <f t="shared" si="2718"/>
        <v>0</v>
      </c>
      <c r="P2670" s="218">
        <f t="shared" si="2718"/>
        <v>0</v>
      </c>
      <c r="Q2670" s="218">
        <f t="shared" si="2718"/>
        <v>0</v>
      </c>
      <c r="R2670" s="218">
        <f t="shared" si="2718"/>
        <v>0</v>
      </c>
      <c r="S2670" s="218">
        <f t="shared" si="2718"/>
        <v>0</v>
      </c>
      <c r="T2670" s="218">
        <f t="shared" si="2718"/>
        <v>7.4987430517028239E-3</v>
      </c>
      <c r="U2670" s="218">
        <f t="shared" si="2718"/>
        <v>0</v>
      </c>
    </row>
    <row r="2671" spans="1:21" x14ac:dyDescent="0.25">
      <c r="A2671" s="57" t="s">
        <v>1345</v>
      </c>
      <c r="B2671" s="57" t="s">
        <v>8512</v>
      </c>
      <c r="C2671" s="218">
        <f t="shared" si="2712"/>
        <v>0</v>
      </c>
      <c r="D2671" s="218">
        <f t="shared" si="2712"/>
        <v>0</v>
      </c>
      <c r="E2671" s="218"/>
      <c r="F2671" s="218"/>
      <c r="G2671" s="218"/>
      <c r="H2671" s="218">
        <f t="shared" ref="H2671:U2671" si="2719">(H6107/H$3521)/(H9543/H$6957)</f>
        <v>5.6427542792211682E-2</v>
      </c>
      <c r="I2671" s="218">
        <f t="shared" si="2719"/>
        <v>3.9033338304392207E-2</v>
      </c>
      <c r="J2671" s="218">
        <f t="shared" si="2719"/>
        <v>1.2845870711956195</v>
      </c>
      <c r="K2671" s="218">
        <f t="shared" si="2719"/>
        <v>0</v>
      </c>
      <c r="L2671" s="218">
        <f t="shared" si="2719"/>
        <v>0</v>
      </c>
      <c r="M2671" s="218">
        <f t="shared" si="2719"/>
        <v>0</v>
      </c>
      <c r="N2671" s="218">
        <f t="shared" si="2719"/>
        <v>0</v>
      </c>
      <c r="O2671" s="218">
        <f t="shared" si="2719"/>
        <v>0</v>
      </c>
      <c r="P2671" s="218">
        <f t="shared" si="2719"/>
        <v>2.5278745866153998E-2</v>
      </c>
      <c r="Q2671" s="218">
        <f t="shared" si="2719"/>
        <v>1.7479400954435193E-2</v>
      </c>
      <c r="R2671" s="218">
        <f t="shared" si="2719"/>
        <v>3.8064679137170244E-2</v>
      </c>
      <c r="S2671" s="218">
        <f t="shared" si="2719"/>
        <v>0.45548319776301244</v>
      </c>
      <c r="T2671" s="218">
        <f t="shared" si="2719"/>
        <v>0</v>
      </c>
      <c r="U2671" s="218">
        <f t="shared" si="2719"/>
        <v>0.34749591750669045</v>
      </c>
    </row>
    <row r="2672" spans="1:21" x14ac:dyDescent="0.25">
      <c r="A2672" s="57" t="s">
        <v>599</v>
      </c>
      <c r="B2672" s="57" t="s">
        <v>8513</v>
      </c>
      <c r="C2672" s="218">
        <f t="shared" si="2712"/>
        <v>0</v>
      </c>
      <c r="D2672" s="218">
        <f t="shared" si="2712"/>
        <v>0</v>
      </c>
      <c r="E2672" s="218"/>
      <c r="F2672" s="218"/>
      <c r="G2672" s="218"/>
      <c r="H2672" s="218">
        <f t="shared" ref="H2672:U2672" si="2720">(H6108/H$3521)/(H9544/H$6957)</f>
        <v>0.17200624458231067</v>
      </c>
      <c r="I2672" s="218">
        <f t="shared" si="2720"/>
        <v>1.4063004812727831</v>
      </c>
      <c r="J2672" s="218">
        <f t="shared" si="2720"/>
        <v>0.37158070144912064</v>
      </c>
      <c r="K2672" s="218">
        <f t="shared" si="2720"/>
        <v>7.9280220539046931E-3</v>
      </c>
      <c r="L2672" s="218">
        <f t="shared" si="2720"/>
        <v>1.9688618528208853E-2</v>
      </c>
      <c r="M2672" s="218">
        <f t="shared" si="2720"/>
        <v>0</v>
      </c>
      <c r="N2672" s="218">
        <f t="shared" si="2720"/>
        <v>5.659106454628784E-3</v>
      </c>
      <c r="O2672" s="218">
        <f t="shared" si="2720"/>
        <v>4.905309083922605E-2</v>
      </c>
      <c r="P2672" s="218">
        <f t="shared" si="2720"/>
        <v>2.1859844670042148</v>
      </c>
      <c r="Q2672" s="218">
        <f t="shared" si="2720"/>
        <v>0</v>
      </c>
      <c r="R2672" s="218">
        <f t="shared" si="2720"/>
        <v>9.4602206226123871E-3</v>
      </c>
      <c r="S2672" s="218">
        <f t="shared" si="2720"/>
        <v>1.3739637777171134E-2</v>
      </c>
      <c r="T2672" s="218">
        <f t="shared" si="2720"/>
        <v>0</v>
      </c>
      <c r="U2672" s="218">
        <f t="shared" si="2720"/>
        <v>3.0620463564095882E-2</v>
      </c>
    </row>
    <row r="2673" spans="1:21" x14ac:dyDescent="0.25">
      <c r="A2673" s="57" t="s">
        <v>722</v>
      </c>
      <c r="B2673" s="57" t="s">
        <v>8514</v>
      </c>
      <c r="C2673" s="218">
        <f t="shared" si="2712"/>
        <v>0</v>
      </c>
      <c r="D2673" s="218">
        <f t="shared" si="2712"/>
        <v>0</v>
      </c>
      <c r="E2673" s="218"/>
      <c r="F2673" s="218"/>
      <c r="G2673" s="218"/>
      <c r="H2673" s="218">
        <f t="shared" ref="H2673:U2673" si="2721">(H6109/H$3521)/(H9545/H$6957)</f>
        <v>9.1560838041606765E-2</v>
      </c>
      <c r="I2673" s="218">
        <f t="shared" si="2721"/>
        <v>3.1208124733848704E-2</v>
      </c>
      <c r="J2673" s="218">
        <f t="shared" si="2721"/>
        <v>1.6241284405796357E-2</v>
      </c>
      <c r="K2673" s="218">
        <f t="shared" si="2721"/>
        <v>0</v>
      </c>
      <c r="L2673" s="218">
        <f t="shared" si="2721"/>
        <v>7.7426247847556015E-2</v>
      </c>
      <c r="M2673" s="218">
        <f t="shared" si="2721"/>
        <v>0</v>
      </c>
      <c r="N2673" s="218">
        <f t="shared" si="2721"/>
        <v>0</v>
      </c>
      <c r="O2673" s="218">
        <f t="shared" si="2721"/>
        <v>0</v>
      </c>
      <c r="P2673" s="218">
        <f t="shared" si="2721"/>
        <v>0</v>
      </c>
      <c r="Q2673" s="218">
        <f t="shared" si="2721"/>
        <v>4.943627263413037E-3</v>
      </c>
      <c r="R2673" s="218">
        <f t="shared" si="2721"/>
        <v>1.9140621217378796E-2</v>
      </c>
      <c r="S2673" s="218">
        <f t="shared" si="2721"/>
        <v>0</v>
      </c>
      <c r="T2673" s="218">
        <f t="shared" si="2721"/>
        <v>0</v>
      </c>
      <c r="U2673" s="218">
        <f t="shared" si="2721"/>
        <v>0</v>
      </c>
    </row>
    <row r="2674" spans="1:21" x14ac:dyDescent="0.25">
      <c r="A2674" s="57" t="s">
        <v>482</v>
      </c>
      <c r="B2674" s="57" t="s">
        <v>8515</v>
      </c>
      <c r="C2674" s="218">
        <f t="shared" si="2712"/>
        <v>0.28033192635101994</v>
      </c>
      <c r="D2674" s="218">
        <f t="shared" si="2712"/>
        <v>0.40563535144719198</v>
      </c>
      <c r="E2674" s="218"/>
      <c r="F2674" s="218"/>
      <c r="G2674" s="218"/>
      <c r="H2674" s="218">
        <f t="shared" ref="H2674:U2674" si="2722">(H6110/H$3521)/(H9546/H$6957)</f>
        <v>0.15019509537189449</v>
      </c>
      <c r="I2674" s="218">
        <f t="shared" si="2722"/>
        <v>0.1045036864475692</v>
      </c>
      <c r="J2674" s="218">
        <f t="shared" si="2722"/>
        <v>6.0756157206388996E-3</v>
      </c>
      <c r="K2674" s="218">
        <f t="shared" si="2722"/>
        <v>4.0187097992830184E-2</v>
      </c>
      <c r="L2674" s="218">
        <f t="shared" si="2722"/>
        <v>0</v>
      </c>
      <c r="M2674" s="218">
        <f t="shared" si="2722"/>
        <v>8.7571967454298447E-3</v>
      </c>
      <c r="N2674" s="218">
        <f t="shared" si="2722"/>
        <v>0</v>
      </c>
      <c r="O2674" s="218">
        <f t="shared" si="2722"/>
        <v>5.2675282004515253E-2</v>
      </c>
      <c r="P2674" s="218">
        <f t="shared" si="2722"/>
        <v>9.2028335211382636E-2</v>
      </c>
      <c r="Q2674" s="218">
        <f t="shared" si="2722"/>
        <v>0.67986671917353791</v>
      </c>
      <c r="R2674" s="218">
        <f t="shared" si="2722"/>
        <v>4.372018857467129E-2</v>
      </c>
      <c r="S2674" s="218">
        <f t="shared" si="2722"/>
        <v>6.7250424513665271E-3</v>
      </c>
      <c r="T2674" s="218">
        <f t="shared" si="2722"/>
        <v>0.38981246956253507</v>
      </c>
      <c r="U2674" s="218">
        <f t="shared" si="2722"/>
        <v>3.4490859896568692E-3</v>
      </c>
    </row>
    <row r="2675" spans="1:21" x14ac:dyDescent="0.25">
      <c r="A2675" s="57" t="s">
        <v>2869</v>
      </c>
      <c r="B2675" s="57" t="s">
        <v>8516</v>
      </c>
      <c r="C2675" s="218">
        <f t="shared" si="2712"/>
        <v>0</v>
      </c>
      <c r="D2675" s="218">
        <f t="shared" si="2712"/>
        <v>0</v>
      </c>
      <c r="E2675" s="218"/>
      <c r="F2675" s="218"/>
      <c r="G2675" s="218"/>
      <c r="H2675" s="218">
        <f t="shared" ref="H2675:U2675" si="2723">(H6111/H$3521)/(H9547/H$6957)</f>
        <v>18.98088647589466</v>
      </c>
      <c r="I2675" s="218">
        <f t="shared" si="2723"/>
        <v>9.0113395757479064E-2</v>
      </c>
      <c r="J2675" s="218">
        <f t="shared" si="2723"/>
        <v>0</v>
      </c>
      <c r="K2675" s="218">
        <f t="shared" si="2723"/>
        <v>8.0296530427549975</v>
      </c>
      <c r="L2675" s="218">
        <f t="shared" si="2723"/>
        <v>0</v>
      </c>
      <c r="M2675" s="218">
        <f t="shared" si="2723"/>
        <v>1.9623690084776296E-2</v>
      </c>
      <c r="N2675" s="218">
        <f t="shared" si="2723"/>
        <v>0</v>
      </c>
      <c r="O2675" s="218">
        <f t="shared" si="2723"/>
        <v>0</v>
      </c>
      <c r="P2675" s="218">
        <f t="shared" si="2723"/>
        <v>0</v>
      </c>
      <c r="Q2675" s="218">
        <f t="shared" si="2723"/>
        <v>4.6268980839718879E-2</v>
      </c>
      <c r="R2675" s="218">
        <f t="shared" si="2723"/>
        <v>0.54542123267136788</v>
      </c>
      <c r="S2675" s="218">
        <f t="shared" si="2723"/>
        <v>3.289090668123826E-3</v>
      </c>
      <c r="T2675" s="218">
        <f t="shared" si="2723"/>
        <v>0</v>
      </c>
      <c r="U2675" s="218">
        <f t="shared" si="2723"/>
        <v>0</v>
      </c>
    </row>
    <row r="2676" spans="1:21" x14ac:dyDescent="0.25">
      <c r="A2676" s="57" t="s">
        <v>1949</v>
      </c>
      <c r="B2676" s="57" t="s">
        <v>8517</v>
      </c>
      <c r="C2676" s="218">
        <f t="shared" si="2712"/>
        <v>0</v>
      </c>
      <c r="D2676" s="218">
        <f t="shared" si="2712"/>
        <v>0</v>
      </c>
      <c r="E2676" s="218"/>
      <c r="F2676" s="218"/>
      <c r="G2676" s="218"/>
      <c r="H2676" s="218">
        <f t="shared" ref="H2676:U2676" si="2724">(H6112/H$3521)/(H9548/H$6957)</f>
        <v>7.8827289210385176</v>
      </c>
      <c r="I2676" s="218">
        <f t="shared" si="2724"/>
        <v>0</v>
      </c>
      <c r="J2676" s="218">
        <f t="shared" si="2724"/>
        <v>0</v>
      </c>
      <c r="K2676" s="218">
        <f t="shared" si="2724"/>
        <v>0</v>
      </c>
      <c r="L2676" s="218">
        <f t="shared" si="2724"/>
        <v>0.48810186773544528</v>
      </c>
      <c r="M2676" s="218">
        <f t="shared" si="2724"/>
        <v>0</v>
      </c>
      <c r="N2676" s="218">
        <f t="shared" si="2724"/>
        <v>0</v>
      </c>
      <c r="O2676" s="218">
        <f t="shared" si="2724"/>
        <v>0</v>
      </c>
      <c r="P2676" s="218">
        <f t="shared" si="2724"/>
        <v>0</v>
      </c>
      <c r="Q2676" s="218">
        <f t="shared" si="2724"/>
        <v>0</v>
      </c>
      <c r="R2676" s="218">
        <f t="shared" si="2724"/>
        <v>0</v>
      </c>
      <c r="S2676" s="218">
        <f t="shared" si="2724"/>
        <v>0</v>
      </c>
      <c r="T2676" s="218">
        <f t="shared" si="2724"/>
        <v>0</v>
      </c>
      <c r="U2676" s="218">
        <f t="shared" si="2724"/>
        <v>0</v>
      </c>
    </row>
    <row r="2677" spans="1:21" x14ac:dyDescent="0.25">
      <c r="A2677" s="57" t="s">
        <v>1084</v>
      </c>
      <c r="B2677" s="57" t="s">
        <v>8519</v>
      </c>
      <c r="C2677" s="218">
        <f t="shared" si="2712"/>
        <v>0</v>
      </c>
      <c r="D2677" s="218">
        <f t="shared" si="2712"/>
        <v>0</v>
      </c>
      <c r="E2677" s="218"/>
      <c r="F2677" s="218"/>
      <c r="G2677" s="218"/>
      <c r="H2677" s="218">
        <f t="shared" ref="H2677:U2677" si="2725">(H6113/H$3521)/(H9549/H$6957)</f>
        <v>2.1436561041606159E-2</v>
      </c>
      <c r="I2677" s="218">
        <f t="shared" si="2725"/>
        <v>5.6320443993987397E-2</v>
      </c>
      <c r="J2677" s="218">
        <f t="shared" si="2725"/>
        <v>0</v>
      </c>
      <c r="K2677" s="218">
        <f t="shared" si="2725"/>
        <v>0.27645750834764532</v>
      </c>
      <c r="L2677" s="218">
        <f t="shared" si="2725"/>
        <v>4.3935683180915293E-3</v>
      </c>
      <c r="M2677" s="218">
        <f t="shared" si="2725"/>
        <v>0</v>
      </c>
      <c r="N2677" s="218">
        <f t="shared" si="2725"/>
        <v>0</v>
      </c>
      <c r="O2677" s="218">
        <f t="shared" si="2725"/>
        <v>0</v>
      </c>
      <c r="P2677" s="218">
        <f t="shared" si="2725"/>
        <v>0</v>
      </c>
      <c r="Q2677" s="218">
        <f t="shared" si="2725"/>
        <v>0</v>
      </c>
      <c r="R2677" s="218">
        <f t="shared" si="2725"/>
        <v>0</v>
      </c>
      <c r="S2677" s="218">
        <f t="shared" si="2725"/>
        <v>1.2045983857776198E-3</v>
      </c>
      <c r="T2677" s="218">
        <f t="shared" si="2725"/>
        <v>1.1935752522764201E-2</v>
      </c>
      <c r="U2677" s="218">
        <f t="shared" si="2725"/>
        <v>7.3435757673408512E-4</v>
      </c>
    </row>
    <row r="2678" spans="1:21" x14ac:dyDescent="0.25">
      <c r="A2678" s="57" t="s">
        <v>2081</v>
      </c>
      <c r="B2678" s="57" t="s">
        <v>8520</v>
      </c>
      <c r="C2678" s="218">
        <f t="shared" si="2712"/>
        <v>0</v>
      </c>
      <c r="D2678" s="218">
        <f t="shared" si="2712"/>
        <v>0</v>
      </c>
      <c r="E2678" s="218"/>
      <c r="F2678" s="218"/>
      <c r="G2678" s="218"/>
      <c r="H2678" s="218">
        <f t="shared" ref="H2678:U2678" si="2726">(H6114/H$3521)/(H9550/H$6957)</f>
        <v>0</v>
      </c>
      <c r="I2678" s="218">
        <f t="shared" si="2726"/>
        <v>0</v>
      </c>
      <c r="J2678" s="218">
        <f t="shared" si="2726"/>
        <v>0</v>
      </c>
      <c r="K2678" s="218">
        <f t="shared" si="2726"/>
        <v>0</v>
      </c>
      <c r="L2678" s="218">
        <f t="shared" si="2726"/>
        <v>0</v>
      </c>
      <c r="M2678" s="218">
        <f t="shared" si="2726"/>
        <v>0</v>
      </c>
      <c r="N2678" s="218">
        <f t="shared" si="2726"/>
        <v>0</v>
      </c>
      <c r="O2678" s="218">
        <f t="shared" si="2726"/>
        <v>0</v>
      </c>
      <c r="P2678" s="218">
        <f t="shared" si="2726"/>
        <v>0</v>
      </c>
      <c r="Q2678" s="218">
        <f t="shared" si="2726"/>
        <v>0.71467201024487448</v>
      </c>
      <c r="R2678" s="218">
        <f t="shared" si="2726"/>
        <v>4.016967969407542</v>
      </c>
      <c r="S2678" s="218">
        <f t="shared" si="2726"/>
        <v>0</v>
      </c>
      <c r="T2678" s="218">
        <f t="shared" si="2726"/>
        <v>0</v>
      </c>
      <c r="U2678" s="218">
        <f t="shared" si="2726"/>
        <v>0.35709157654561235</v>
      </c>
    </row>
    <row r="2679" spans="1:21" x14ac:dyDescent="0.25">
      <c r="A2679" s="57" t="s">
        <v>858</v>
      </c>
      <c r="B2679" s="57" t="s">
        <v>8521</v>
      </c>
      <c r="C2679" s="218">
        <f t="shared" si="2712"/>
        <v>3.8570813075117489</v>
      </c>
      <c r="D2679" s="218">
        <f t="shared" si="2712"/>
        <v>3.6406084271330141</v>
      </c>
      <c r="E2679" s="218"/>
      <c r="F2679" s="218"/>
      <c r="G2679" s="218"/>
      <c r="H2679" s="218">
        <f t="shared" ref="H2679:U2679" si="2727">(H6115/H$3521)/(H9551/H$6957)</f>
        <v>0.44833204614413169</v>
      </c>
      <c r="I2679" s="218">
        <f t="shared" si="2727"/>
        <v>0.6164379984160403</v>
      </c>
      <c r="J2679" s="218">
        <f t="shared" si="2727"/>
        <v>0.29435213800923554</v>
      </c>
      <c r="K2679" s="218">
        <f t="shared" si="2727"/>
        <v>0.28430177615320912</v>
      </c>
      <c r="L2679" s="218">
        <f t="shared" si="2727"/>
        <v>0.51818993117422973</v>
      </c>
      <c r="M2679" s="218">
        <f t="shared" si="2727"/>
        <v>0.80620788996117643</v>
      </c>
      <c r="N2679" s="218">
        <f t="shared" si="2727"/>
        <v>1.2629133663832492</v>
      </c>
      <c r="O2679" s="218">
        <f t="shared" si="2727"/>
        <v>0.27711523495643264</v>
      </c>
      <c r="P2679" s="218">
        <f t="shared" si="2727"/>
        <v>0</v>
      </c>
      <c r="Q2679" s="218">
        <f t="shared" si="2727"/>
        <v>0.20367659270042138</v>
      </c>
      <c r="R2679" s="218">
        <f t="shared" si="2727"/>
        <v>0.14572666576674112</v>
      </c>
      <c r="S2679" s="218">
        <f t="shared" si="2727"/>
        <v>1.1291291882396894E-2</v>
      </c>
      <c r="T2679" s="218">
        <f t="shared" si="2727"/>
        <v>2.434215097481496E-3</v>
      </c>
      <c r="U2679" s="218">
        <f t="shared" si="2727"/>
        <v>8.5805383096714731E-4</v>
      </c>
    </row>
    <row r="2680" spans="1:21" x14ac:dyDescent="0.25">
      <c r="A2680" s="57" t="s">
        <v>362</v>
      </c>
      <c r="B2680" s="57" t="s">
        <v>8522</v>
      </c>
      <c r="C2680" s="218">
        <f t="shared" si="2712"/>
        <v>0</v>
      </c>
      <c r="D2680" s="218">
        <f t="shared" si="2712"/>
        <v>0</v>
      </c>
      <c r="E2680" s="218"/>
      <c r="F2680" s="218"/>
      <c r="G2680" s="218"/>
      <c r="H2680" s="218">
        <f t="shared" ref="H2680:U2680" si="2728">(H6116/H$3521)/(H9552/H$6957)</f>
        <v>1.2132082274541458</v>
      </c>
      <c r="I2680" s="218">
        <f t="shared" si="2728"/>
        <v>0.2827856511517895</v>
      </c>
      <c r="J2680" s="218">
        <f t="shared" si="2728"/>
        <v>0.98574628283403853</v>
      </c>
      <c r="K2680" s="218">
        <f t="shared" si="2728"/>
        <v>2.3845339790683533</v>
      </c>
      <c r="L2680" s="218">
        <f t="shared" si="2728"/>
        <v>7.0915438860279609E-2</v>
      </c>
      <c r="M2680" s="218">
        <f t="shared" si="2728"/>
        <v>0.21701186975404452</v>
      </c>
      <c r="N2680" s="218">
        <f t="shared" si="2728"/>
        <v>3.2908446104987242E-2</v>
      </c>
      <c r="O2680" s="218">
        <f t="shared" si="2728"/>
        <v>9.038879415105748E-3</v>
      </c>
      <c r="P2680" s="218">
        <f t="shared" si="2728"/>
        <v>4.3312665048756679E-2</v>
      </c>
      <c r="Q2680" s="218">
        <f t="shared" si="2728"/>
        <v>1.2805300918121661E-2</v>
      </c>
      <c r="R2680" s="218">
        <f t="shared" si="2728"/>
        <v>9.2183578256933962E-2</v>
      </c>
      <c r="S2680" s="218">
        <f t="shared" si="2728"/>
        <v>9.698622839447819E-3</v>
      </c>
      <c r="T2680" s="218">
        <f t="shared" si="2728"/>
        <v>4.4526503206960652E-2</v>
      </c>
      <c r="U2680" s="218">
        <f t="shared" si="2728"/>
        <v>1.0508125156634024E-2</v>
      </c>
    </row>
    <row r="2681" spans="1:21" x14ac:dyDescent="0.25">
      <c r="A2681" s="57" t="s">
        <v>3729</v>
      </c>
      <c r="B2681" s="57" t="s">
        <v>8523</v>
      </c>
      <c r="C2681" s="218">
        <f t="shared" si="2712"/>
        <v>0</v>
      </c>
      <c r="D2681" s="218">
        <f t="shared" si="2712"/>
        <v>0</v>
      </c>
      <c r="E2681" s="218"/>
      <c r="F2681" s="218"/>
      <c r="G2681" s="218"/>
      <c r="H2681" s="218">
        <f t="shared" ref="H2681:U2681" si="2729">(H6117/H$3521)/(H9553/H$6957)</f>
        <v>0</v>
      </c>
      <c r="I2681" s="218">
        <f t="shared" si="2729"/>
        <v>0.13546561929586926</v>
      </c>
      <c r="J2681" s="218">
        <f t="shared" si="2729"/>
        <v>0</v>
      </c>
      <c r="K2681" s="218">
        <f t="shared" si="2729"/>
        <v>0</v>
      </c>
      <c r="L2681" s="218">
        <f t="shared" si="2729"/>
        <v>0</v>
      </c>
      <c r="M2681" s="218">
        <f t="shared" si="2729"/>
        <v>0</v>
      </c>
      <c r="N2681" s="218">
        <f t="shared" si="2729"/>
        <v>0</v>
      </c>
      <c r="O2681" s="218">
        <f t="shared" si="2729"/>
        <v>0</v>
      </c>
      <c r="P2681" s="218">
        <f t="shared" si="2729"/>
        <v>0</v>
      </c>
      <c r="Q2681" s="218">
        <f t="shared" si="2729"/>
        <v>0</v>
      </c>
      <c r="R2681" s="218">
        <f t="shared" si="2729"/>
        <v>2.0043694864975836</v>
      </c>
      <c r="S2681" s="218">
        <f t="shared" si="2729"/>
        <v>0</v>
      </c>
      <c r="T2681" s="218">
        <f t="shared" si="2729"/>
        <v>0</v>
      </c>
      <c r="U2681" s="218">
        <f t="shared" si="2729"/>
        <v>0</v>
      </c>
    </row>
    <row r="2682" spans="1:21" x14ac:dyDescent="0.25">
      <c r="A2682" s="57" t="s">
        <v>3549</v>
      </c>
      <c r="B2682" s="57" t="s">
        <v>8524</v>
      </c>
      <c r="C2682" s="218">
        <f t="shared" si="2712"/>
        <v>0</v>
      </c>
      <c r="D2682" s="218">
        <f t="shared" si="2712"/>
        <v>0</v>
      </c>
      <c r="E2682" s="218"/>
      <c r="F2682" s="218"/>
      <c r="G2682" s="218"/>
      <c r="H2682" s="218">
        <f t="shared" ref="H2682:U2682" si="2730">(H6118/H$3521)/(H9554/H$6957)</f>
        <v>2.8576365471631081E-2</v>
      </c>
      <c r="I2682" s="218">
        <f t="shared" si="2730"/>
        <v>1.756925466071424E-2</v>
      </c>
      <c r="J2682" s="218">
        <f t="shared" si="2730"/>
        <v>0</v>
      </c>
      <c r="K2682" s="218">
        <f t="shared" si="2730"/>
        <v>0</v>
      </c>
      <c r="L2682" s="218">
        <f t="shared" si="2730"/>
        <v>0</v>
      </c>
      <c r="M2682" s="218">
        <f t="shared" si="2730"/>
        <v>0</v>
      </c>
      <c r="N2682" s="218">
        <f t="shared" si="2730"/>
        <v>0</v>
      </c>
      <c r="O2682" s="218">
        <f t="shared" si="2730"/>
        <v>0</v>
      </c>
      <c r="P2682" s="218">
        <f t="shared" si="2730"/>
        <v>0</v>
      </c>
      <c r="Q2682" s="218">
        <f t="shared" si="2730"/>
        <v>0</v>
      </c>
      <c r="R2682" s="218">
        <f t="shared" si="2730"/>
        <v>0</v>
      </c>
      <c r="S2682" s="218">
        <f t="shared" si="2730"/>
        <v>0</v>
      </c>
      <c r="T2682" s="218">
        <f t="shared" si="2730"/>
        <v>0</v>
      </c>
      <c r="U2682" s="218">
        <f t="shared" si="2730"/>
        <v>0</v>
      </c>
    </row>
    <row r="2683" spans="1:21" x14ac:dyDescent="0.25">
      <c r="A2683" s="57" t="s">
        <v>3083</v>
      </c>
      <c r="B2683" s="57" t="s">
        <v>8525</v>
      </c>
      <c r="C2683" s="218">
        <f t="shared" si="2712"/>
        <v>0</v>
      </c>
      <c r="D2683" s="218">
        <f t="shared" si="2712"/>
        <v>0</v>
      </c>
      <c r="E2683" s="218"/>
      <c r="F2683" s="218"/>
      <c r="G2683" s="218"/>
      <c r="H2683" s="218">
        <f t="shared" ref="H2683:U2683" si="2731">(H6119/H$3521)/(H9555/H$6957)</f>
        <v>0</v>
      </c>
      <c r="I2683" s="218">
        <f t="shared" si="2731"/>
        <v>0</v>
      </c>
      <c r="J2683" s="218">
        <f t="shared" si="2731"/>
        <v>0</v>
      </c>
      <c r="K2683" s="218">
        <f t="shared" si="2731"/>
        <v>0</v>
      </c>
      <c r="L2683" s="218">
        <f t="shared" si="2731"/>
        <v>0</v>
      </c>
      <c r="M2683" s="218">
        <f t="shared" si="2731"/>
        <v>0</v>
      </c>
      <c r="N2683" s="218">
        <f t="shared" si="2731"/>
        <v>0</v>
      </c>
      <c r="O2683" s="218">
        <f t="shared" si="2731"/>
        <v>0</v>
      </c>
      <c r="P2683" s="218">
        <f t="shared" si="2731"/>
        <v>0</v>
      </c>
      <c r="Q2683" s="218">
        <f t="shared" si="2731"/>
        <v>0</v>
      </c>
      <c r="R2683" s="218">
        <f t="shared" si="2731"/>
        <v>7.5759809266956104E-3</v>
      </c>
      <c r="S2683" s="218">
        <f t="shared" si="2731"/>
        <v>0</v>
      </c>
      <c r="T2683" s="218">
        <f t="shared" si="2731"/>
        <v>0</v>
      </c>
      <c r="U2683" s="218">
        <f t="shared" si="2731"/>
        <v>0</v>
      </c>
    </row>
    <row r="2684" spans="1:21" x14ac:dyDescent="0.25">
      <c r="A2684" s="57" t="s">
        <v>3356</v>
      </c>
      <c r="B2684" s="57" t="s">
        <v>8526</v>
      </c>
      <c r="C2684" s="218">
        <f t="shared" si="2712"/>
        <v>0</v>
      </c>
      <c r="D2684" s="218">
        <f t="shared" si="2712"/>
        <v>0</v>
      </c>
      <c r="E2684" s="218"/>
      <c r="F2684" s="218"/>
      <c r="G2684" s="218"/>
      <c r="H2684" s="218">
        <f t="shared" ref="H2684:U2684" si="2732">(H6120/H$3521)/(H9556/H$6957)</f>
        <v>0</v>
      </c>
      <c r="I2684" s="218">
        <f t="shared" si="2732"/>
        <v>0</v>
      </c>
      <c r="J2684" s="218">
        <f t="shared" si="2732"/>
        <v>0</v>
      </c>
      <c r="K2684" s="218">
        <f t="shared" si="2732"/>
        <v>0</v>
      </c>
      <c r="L2684" s="218">
        <f t="shared" si="2732"/>
        <v>0</v>
      </c>
      <c r="M2684" s="218">
        <f t="shared" si="2732"/>
        <v>4.7054363641443893E-2</v>
      </c>
      <c r="N2684" s="218">
        <f t="shared" si="2732"/>
        <v>0</v>
      </c>
      <c r="O2684" s="218">
        <f t="shared" si="2732"/>
        <v>0</v>
      </c>
      <c r="P2684" s="218">
        <f t="shared" si="2732"/>
        <v>3.6335729017704729E-4</v>
      </c>
      <c r="Q2684" s="218">
        <f t="shared" si="2732"/>
        <v>0</v>
      </c>
      <c r="R2684" s="218">
        <f t="shared" si="2732"/>
        <v>0</v>
      </c>
      <c r="S2684" s="218">
        <f t="shared" si="2732"/>
        <v>0</v>
      </c>
      <c r="T2684" s="218">
        <f t="shared" si="2732"/>
        <v>0</v>
      </c>
      <c r="U2684" s="218">
        <f t="shared" si="2732"/>
        <v>0</v>
      </c>
    </row>
    <row r="2685" spans="1:21" x14ac:dyDescent="0.25">
      <c r="A2685" s="57" t="s">
        <v>2052</v>
      </c>
      <c r="B2685" s="57" t="s">
        <v>8527</v>
      </c>
      <c r="C2685" s="218">
        <f t="shared" ref="C2685:D2704" si="2733">(C6121/C$3521)/(C9557/C$6957)</f>
        <v>0</v>
      </c>
      <c r="D2685" s="218">
        <f t="shared" si="2733"/>
        <v>0.19922944302311377</v>
      </c>
      <c r="E2685" s="218"/>
      <c r="F2685" s="218"/>
      <c r="G2685" s="218"/>
      <c r="H2685" s="218">
        <f t="shared" ref="H2685:U2685" si="2734">(H6121/H$3521)/(H9557/H$6957)</f>
        <v>5.8044136917098518E-2</v>
      </c>
      <c r="I2685" s="218">
        <f t="shared" si="2734"/>
        <v>0</v>
      </c>
      <c r="J2685" s="218">
        <f t="shared" si="2734"/>
        <v>0</v>
      </c>
      <c r="K2685" s="218">
        <f t="shared" si="2734"/>
        <v>0</v>
      </c>
      <c r="L2685" s="218">
        <f t="shared" si="2734"/>
        <v>0</v>
      </c>
      <c r="M2685" s="218">
        <f t="shared" si="2734"/>
        <v>0</v>
      </c>
      <c r="N2685" s="218">
        <f t="shared" si="2734"/>
        <v>0</v>
      </c>
      <c r="O2685" s="218">
        <f t="shared" si="2734"/>
        <v>0</v>
      </c>
      <c r="P2685" s="218">
        <f t="shared" si="2734"/>
        <v>0</v>
      </c>
      <c r="Q2685" s="218">
        <f t="shared" si="2734"/>
        <v>0</v>
      </c>
      <c r="R2685" s="218">
        <f t="shared" si="2734"/>
        <v>0</v>
      </c>
      <c r="S2685" s="218">
        <f t="shared" si="2734"/>
        <v>0</v>
      </c>
      <c r="T2685" s="218">
        <f t="shared" si="2734"/>
        <v>0</v>
      </c>
      <c r="U2685" s="218">
        <f t="shared" si="2734"/>
        <v>0</v>
      </c>
    </row>
    <row r="2686" spans="1:21" x14ac:dyDescent="0.25">
      <c r="A2686" s="57" t="s">
        <v>1858</v>
      </c>
      <c r="B2686" s="57" t="s">
        <v>8528</v>
      </c>
      <c r="C2686" s="218">
        <f t="shared" si="2733"/>
        <v>0</v>
      </c>
      <c r="D2686" s="218">
        <f t="shared" si="2733"/>
        <v>0</v>
      </c>
      <c r="E2686" s="218"/>
      <c r="F2686" s="218"/>
      <c r="G2686" s="218"/>
      <c r="H2686" s="218">
        <f t="shared" ref="H2686:U2686" si="2735">(H6122/H$3521)/(H9558/H$6957)</f>
        <v>0</v>
      </c>
      <c r="I2686" s="218">
        <f t="shared" si="2735"/>
        <v>0</v>
      </c>
      <c r="J2686" s="218">
        <f t="shared" si="2735"/>
        <v>0</v>
      </c>
      <c r="K2686" s="218">
        <f t="shared" si="2735"/>
        <v>5.4821566909021423E-2</v>
      </c>
      <c r="L2686" s="218">
        <f t="shared" si="2735"/>
        <v>4.6687779577607225E-2</v>
      </c>
      <c r="M2686" s="218">
        <f t="shared" si="2735"/>
        <v>0</v>
      </c>
      <c r="N2686" s="218">
        <f t="shared" si="2735"/>
        <v>0.12362442132595386</v>
      </c>
      <c r="O2686" s="218">
        <f t="shared" si="2735"/>
        <v>0</v>
      </c>
      <c r="P2686" s="218">
        <f t="shared" si="2735"/>
        <v>1.557621941885098E-2</v>
      </c>
      <c r="Q2686" s="218">
        <f t="shared" si="2735"/>
        <v>4.6535194288543885E-2</v>
      </c>
      <c r="R2686" s="218">
        <f t="shared" si="2735"/>
        <v>1.5698651828301505E-3</v>
      </c>
      <c r="S2686" s="218">
        <f t="shared" si="2735"/>
        <v>0</v>
      </c>
      <c r="T2686" s="218">
        <f t="shared" si="2735"/>
        <v>7.4056397228681684E-3</v>
      </c>
      <c r="U2686" s="218">
        <f t="shared" si="2735"/>
        <v>0</v>
      </c>
    </row>
    <row r="2687" spans="1:21" x14ac:dyDescent="0.25">
      <c r="A2687" s="57" t="s">
        <v>2202</v>
      </c>
      <c r="B2687" s="57" t="s">
        <v>8530</v>
      </c>
      <c r="C2687" s="218">
        <f t="shared" si="2733"/>
        <v>0</v>
      </c>
      <c r="D2687" s="218">
        <f t="shared" si="2733"/>
        <v>0</v>
      </c>
      <c r="E2687" s="218"/>
      <c r="F2687" s="218"/>
      <c r="G2687" s="218"/>
      <c r="H2687" s="218">
        <f t="shared" ref="H2687:U2687" si="2736">(H6123/H$3521)/(H9559/H$6957)</f>
        <v>5.6128694259076829E-2</v>
      </c>
      <c r="I2687" s="218">
        <f t="shared" si="2736"/>
        <v>0</v>
      </c>
      <c r="J2687" s="218">
        <f t="shared" si="2736"/>
        <v>0</v>
      </c>
      <c r="K2687" s="218">
        <f t="shared" si="2736"/>
        <v>0</v>
      </c>
      <c r="L2687" s="218">
        <f t="shared" si="2736"/>
        <v>4.8803289964533487E-2</v>
      </c>
      <c r="M2687" s="218">
        <f t="shared" si="2736"/>
        <v>0</v>
      </c>
      <c r="N2687" s="218">
        <f t="shared" si="2736"/>
        <v>0</v>
      </c>
      <c r="O2687" s="218">
        <f t="shared" si="2736"/>
        <v>2.7961993491214822E-3</v>
      </c>
      <c r="P2687" s="218">
        <f t="shared" si="2736"/>
        <v>4.1062248283527003E-2</v>
      </c>
      <c r="Q2687" s="218">
        <f t="shared" si="2736"/>
        <v>2.300492136203178E-3</v>
      </c>
      <c r="R2687" s="218">
        <f t="shared" si="2736"/>
        <v>6.5928971877387277E-2</v>
      </c>
      <c r="S2687" s="218">
        <f t="shared" si="2736"/>
        <v>6.0976992663997573E-2</v>
      </c>
      <c r="T2687" s="218">
        <f t="shared" si="2736"/>
        <v>2.2397145634141132E-2</v>
      </c>
      <c r="U2687" s="218">
        <f t="shared" si="2736"/>
        <v>0</v>
      </c>
    </row>
    <row r="2688" spans="1:21" x14ac:dyDescent="0.25">
      <c r="A2688" s="57" t="s">
        <v>3333</v>
      </c>
      <c r="B2688" s="57" t="s">
        <v>8531</v>
      </c>
      <c r="C2688" s="218">
        <f t="shared" si="2733"/>
        <v>0</v>
      </c>
      <c r="D2688" s="218">
        <f t="shared" si="2733"/>
        <v>0</v>
      </c>
      <c r="E2688" s="218"/>
      <c r="F2688" s="218"/>
      <c r="G2688" s="218"/>
      <c r="H2688" s="218">
        <f t="shared" ref="H2688:U2688" si="2737">(H6124/H$3521)/(H9560/H$6957)</f>
        <v>0</v>
      </c>
      <c r="I2688" s="218">
        <f t="shared" si="2737"/>
        <v>0</v>
      </c>
      <c r="J2688" s="218">
        <f t="shared" si="2737"/>
        <v>0</v>
      </c>
      <c r="K2688" s="218">
        <f t="shared" si="2737"/>
        <v>0</v>
      </c>
      <c r="L2688" s="218">
        <f t="shared" si="2737"/>
        <v>0</v>
      </c>
      <c r="M2688" s="218">
        <f t="shared" si="2737"/>
        <v>0</v>
      </c>
      <c r="N2688" s="218">
        <f t="shared" si="2737"/>
        <v>0</v>
      </c>
      <c r="O2688" s="218">
        <f t="shared" si="2737"/>
        <v>0</v>
      </c>
      <c r="P2688" s="218">
        <f t="shared" si="2737"/>
        <v>0</v>
      </c>
      <c r="Q2688" s="218">
        <f t="shared" si="2737"/>
        <v>0</v>
      </c>
      <c r="R2688" s="218">
        <f t="shared" si="2737"/>
        <v>0</v>
      </c>
      <c r="S2688" s="218">
        <f t="shared" si="2737"/>
        <v>0.13008918813025144</v>
      </c>
      <c r="T2688" s="218">
        <f t="shared" si="2737"/>
        <v>0</v>
      </c>
      <c r="U2688" s="218">
        <f t="shared" si="2737"/>
        <v>0.37635424691239056</v>
      </c>
    </row>
    <row r="2689" spans="1:21" x14ac:dyDescent="0.25">
      <c r="A2689" s="57" t="s">
        <v>2837</v>
      </c>
      <c r="B2689" s="57" t="s">
        <v>8532</v>
      </c>
      <c r="C2689" s="218">
        <f t="shared" si="2733"/>
        <v>0</v>
      </c>
      <c r="D2689" s="218">
        <f t="shared" si="2733"/>
        <v>0</v>
      </c>
      <c r="E2689" s="218"/>
      <c r="F2689" s="218"/>
      <c r="G2689" s="218"/>
      <c r="H2689" s="218">
        <f t="shared" ref="H2689:U2689" si="2738">(H6125/H$3521)/(H9561/H$6957)</f>
        <v>0</v>
      </c>
      <c r="I2689" s="218">
        <f t="shared" si="2738"/>
        <v>0</v>
      </c>
      <c r="J2689" s="218">
        <f t="shared" si="2738"/>
        <v>0</v>
      </c>
      <c r="K2689" s="218">
        <f t="shared" si="2738"/>
        <v>0</v>
      </c>
      <c r="L2689" s="218">
        <f t="shared" si="2738"/>
        <v>0</v>
      </c>
      <c r="M2689" s="218">
        <f t="shared" si="2738"/>
        <v>0</v>
      </c>
      <c r="N2689" s="218">
        <f t="shared" si="2738"/>
        <v>0</v>
      </c>
      <c r="O2689" s="218">
        <f t="shared" si="2738"/>
        <v>0</v>
      </c>
      <c r="P2689" s="218">
        <f t="shared" si="2738"/>
        <v>0.8016686290184406</v>
      </c>
      <c r="Q2689" s="218">
        <f t="shared" si="2738"/>
        <v>0</v>
      </c>
      <c r="R2689" s="218">
        <f t="shared" si="2738"/>
        <v>0.13413133631726507</v>
      </c>
      <c r="S2689" s="218">
        <f t="shared" si="2738"/>
        <v>0</v>
      </c>
      <c r="T2689" s="218">
        <f t="shared" si="2738"/>
        <v>0</v>
      </c>
      <c r="U2689" s="218">
        <f t="shared" si="2738"/>
        <v>0</v>
      </c>
    </row>
    <row r="2690" spans="1:21" x14ac:dyDescent="0.25">
      <c r="A2690" s="57" t="s">
        <v>1545</v>
      </c>
      <c r="B2690" s="57" t="s">
        <v>8534</v>
      </c>
      <c r="C2690" s="218">
        <f t="shared" si="2733"/>
        <v>0</v>
      </c>
      <c r="D2690" s="218">
        <f t="shared" si="2733"/>
        <v>0</v>
      </c>
      <c r="E2690" s="218"/>
      <c r="F2690" s="218"/>
      <c r="G2690" s="218"/>
      <c r="H2690" s="218">
        <f t="shared" ref="H2690:U2690" si="2739">(H6126/H$3521)/(H9562/H$6957)</f>
        <v>5.9489452676976508E-2</v>
      </c>
      <c r="I2690" s="218">
        <f t="shared" si="2739"/>
        <v>0</v>
      </c>
      <c r="J2690" s="218">
        <f t="shared" si="2739"/>
        <v>4.1746101610310678E-2</v>
      </c>
      <c r="K2690" s="218">
        <f t="shared" si="2739"/>
        <v>0.2712176096031983</v>
      </c>
      <c r="L2690" s="218">
        <f t="shared" si="2739"/>
        <v>0.4496439685624613</v>
      </c>
      <c r="M2690" s="218">
        <f t="shared" si="2739"/>
        <v>1.9303391905798831E-2</v>
      </c>
      <c r="N2690" s="218">
        <f t="shared" si="2739"/>
        <v>0</v>
      </c>
      <c r="O2690" s="218">
        <f t="shared" si="2739"/>
        <v>0</v>
      </c>
      <c r="P2690" s="218">
        <f t="shared" si="2739"/>
        <v>0</v>
      </c>
      <c r="Q2690" s="218">
        <f t="shared" si="2739"/>
        <v>0</v>
      </c>
      <c r="R2690" s="218">
        <f t="shared" si="2739"/>
        <v>0</v>
      </c>
      <c r="S2690" s="218">
        <f t="shared" si="2739"/>
        <v>5.3256606609672991E-2</v>
      </c>
      <c r="T2690" s="218">
        <f t="shared" si="2739"/>
        <v>1.24645226560456E-2</v>
      </c>
      <c r="U2690" s="218">
        <f t="shared" si="2739"/>
        <v>0</v>
      </c>
    </row>
    <row r="2691" spans="1:21" x14ac:dyDescent="0.25">
      <c r="A2691" s="57" t="s">
        <v>1198</v>
      </c>
      <c r="B2691" s="57" t="s">
        <v>8535</v>
      </c>
      <c r="C2691" s="218">
        <f t="shared" si="2733"/>
        <v>0</v>
      </c>
      <c r="D2691" s="218">
        <f t="shared" si="2733"/>
        <v>0</v>
      </c>
      <c r="E2691" s="218"/>
      <c r="F2691" s="218"/>
      <c r="G2691" s="218"/>
      <c r="H2691" s="218">
        <f t="shared" ref="H2691:U2691" si="2740">(H6127/H$3521)/(H9563/H$6957)</f>
        <v>0</v>
      </c>
      <c r="I2691" s="218">
        <f t="shared" si="2740"/>
        <v>0</v>
      </c>
      <c r="J2691" s="218">
        <f t="shared" si="2740"/>
        <v>0</v>
      </c>
      <c r="K2691" s="218">
        <f t="shared" si="2740"/>
        <v>0</v>
      </c>
      <c r="L2691" s="218">
        <f t="shared" si="2740"/>
        <v>0</v>
      </c>
      <c r="M2691" s="218">
        <f t="shared" si="2740"/>
        <v>0</v>
      </c>
      <c r="N2691" s="218">
        <f t="shared" si="2740"/>
        <v>8.3960843229883064E-2</v>
      </c>
      <c r="O2691" s="218">
        <f t="shared" si="2740"/>
        <v>0</v>
      </c>
      <c r="P2691" s="218">
        <f t="shared" si="2740"/>
        <v>5.2911528200367541E-2</v>
      </c>
      <c r="Q2691" s="218">
        <f t="shared" si="2740"/>
        <v>0</v>
      </c>
      <c r="R2691" s="218">
        <f t="shared" si="2740"/>
        <v>0</v>
      </c>
      <c r="S2691" s="218">
        <f t="shared" si="2740"/>
        <v>0</v>
      </c>
      <c r="T2691" s="218">
        <f t="shared" si="2740"/>
        <v>4.2166833986766489E-2</v>
      </c>
      <c r="U2691" s="218">
        <f t="shared" si="2740"/>
        <v>0</v>
      </c>
    </row>
    <row r="2692" spans="1:21" x14ac:dyDescent="0.25">
      <c r="A2692" s="57" t="s">
        <v>2109</v>
      </c>
      <c r="B2692" s="57" t="s">
        <v>8538</v>
      </c>
      <c r="C2692" s="218">
        <f t="shared" si="2733"/>
        <v>0</v>
      </c>
      <c r="D2692" s="218">
        <f t="shared" si="2733"/>
        <v>0</v>
      </c>
      <c r="E2692" s="218"/>
      <c r="F2692" s="218"/>
      <c r="G2692" s="218"/>
      <c r="H2692" s="218">
        <f t="shared" ref="H2692:U2692" si="2741">(H6128/H$3521)/(H9564/H$6957)</f>
        <v>0</v>
      </c>
      <c r="I2692" s="218">
        <f t="shared" si="2741"/>
        <v>0</v>
      </c>
      <c r="J2692" s="218">
        <f t="shared" si="2741"/>
        <v>2.6799525920770444E-2</v>
      </c>
      <c r="K2692" s="218">
        <f t="shared" si="2741"/>
        <v>0</v>
      </c>
      <c r="L2692" s="218">
        <f t="shared" si="2741"/>
        <v>0</v>
      </c>
      <c r="M2692" s="218">
        <f t="shared" si="2741"/>
        <v>0</v>
      </c>
      <c r="N2692" s="218">
        <f t="shared" si="2741"/>
        <v>0</v>
      </c>
      <c r="O2692" s="218">
        <f t="shared" si="2741"/>
        <v>0</v>
      </c>
      <c r="P2692" s="218">
        <f t="shared" si="2741"/>
        <v>0</v>
      </c>
      <c r="Q2692" s="218">
        <f t="shared" si="2741"/>
        <v>0</v>
      </c>
      <c r="R2692" s="218">
        <f t="shared" si="2741"/>
        <v>0</v>
      </c>
      <c r="S2692" s="218">
        <f t="shared" si="2741"/>
        <v>0</v>
      </c>
      <c r="T2692" s="218">
        <f t="shared" si="2741"/>
        <v>0</v>
      </c>
      <c r="U2692" s="218">
        <f t="shared" si="2741"/>
        <v>0</v>
      </c>
    </row>
    <row r="2693" spans="1:21" x14ac:dyDescent="0.25">
      <c r="A2693" s="57" t="s">
        <v>2380</v>
      </c>
      <c r="B2693" s="57" t="s">
        <v>8539</v>
      </c>
      <c r="C2693" s="218">
        <f t="shared" si="2733"/>
        <v>0</v>
      </c>
      <c r="D2693" s="218">
        <f t="shared" si="2733"/>
        <v>0</v>
      </c>
      <c r="E2693" s="218"/>
      <c r="F2693" s="218"/>
      <c r="G2693" s="218"/>
      <c r="H2693" s="218">
        <f t="shared" ref="H2693:U2693" si="2742">(H6129/H$3521)/(H9565/H$6957)</f>
        <v>0</v>
      </c>
      <c r="I2693" s="218">
        <f t="shared" si="2742"/>
        <v>0</v>
      </c>
      <c r="J2693" s="218">
        <f t="shared" si="2742"/>
        <v>0</v>
      </c>
      <c r="K2693" s="218">
        <f t="shared" si="2742"/>
        <v>0</v>
      </c>
      <c r="L2693" s="218">
        <f t="shared" si="2742"/>
        <v>3.8437195917703248E-3</v>
      </c>
      <c r="M2693" s="218">
        <f t="shared" si="2742"/>
        <v>0</v>
      </c>
      <c r="N2693" s="218">
        <f t="shared" si="2742"/>
        <v>0</v>
      </c>
      <c r="O2693" s="218">
        <f t="shared" si="2742"/>
        <v>0</v>
      </c>
      <c r="P2693" s="218">
        <f t="shared" si="2742"/>
        <v>0</v>
      </c>
      <c r="Q2693" s="218">
        <f t="shared" si="2742"/>
        <v>0</v>
      </c>
      <c r="R2693" s="218">
        <f t="shared" si="2742"/>
        <v>0</v>
      </c>
      <c r="S2693" s="218">
        <f t="shared" si="2742"/>
        <v>0</v>
      </c>
      <c r="T2693" s="218">
        <f t="shared" si="2742"/>
        <v>2.5979314037872334E-2</v>
      </c>
      <c r="U2693" s="218">
        <f t="shared" si="2742"/>
        <v>0</v>
      </c>
    </row>
    <row r="2694" spans="1:21" x14ac:dyDescent="0.25">
      <c r="A2694" s="57" t="s">
        <v>1862</v>
      </c>
      <c r="B2694" s="57" t="s">
        <v>8540</v>
      </c>
      <c r="C2694" s="218">
        <f t="shared" si="2733"/>
        <v>0</v>
      </c>
      <c r="D2694" s="218">
        <f t="shared" si="2733"/>
        <v>0</v>
      </c>
      <c r="E2694" s="218"/>
      <c r="F2694" s="218"/>
      <c r="G2694" s="218"/>
      <c r="H2694" s="218">
        <f t="shared" ref="H2694:U2694" si="2743">(H6130/H$3521)/(H9566/H$6957)</f>
        <v>0</v>
      </c>
      <c r="I2694" s="218">
        <f t="shared" si="2743"/>
        <v>0</v>
      </c>
      <c r="J2694" s="218">
        <f t="shared" si="2743"/>
        <v>0.81218118894858682</v>
      </c>
      <c r="K2694" s="218">
        <f t="shared" si="2743"/>
        <v>0</v>
      </c>
      <c r="L2694" s="218">
        <f t="shared" si="2743"/>
        <v>0</v>
      </c>
      <c r="M2694" s="218">
        <f t="shared" si="2743"/>
        <v>0</v>
      </c>
      <c r="N2694" s="218">
        <f t="shared" si="2743"/>
        <v>0</v>
      </c>
      <c r="O2694" s="218">
        <f t="shared" si="2743"/>
        <v>1.6966052109856067E-3</v>
      </c>
      <c r="P2694" s="218">
        <f t="shared" si="2743"/>
        <v>0</v>
      </c>
      <c r="Q2694" s="218">
        <f t="shared" si="2743"/>
        <v>0</v>
      </c>
      <c r="R2694" s="218">
        <f t="shared" si="2743"/>
        <v>0</v>
      </c>
      <c r="S2694" s="218">
        <f t="shared" si="2743"/>
        <v>0</v>
      </c>
      <c r="T2694" s="218">
        <f t="shared" si="2743"/>
        <v>0</v>
      </c>
      <c r="U2694" s="218">
        <f t="shared" si="2743"/>
        <v>0</v>
      </c>
    </row>
    <row r="2695" spans="1:21" x14ac:dyDescent="0.25">
      <c r="A2695" s="57" t="s">
        <v>2646</v>
      </c>
      <c r="B2695" s="57" t="s">
        <v>8541</v>
      </c>
      <c r="C2695" s="218">
        <f t="shared" si="2733"/>
        <v>0</v>
      </c>
      <c r="D2695" s="218">
        <f t="shared" si="2733"/>
        <v>0</v>
      </c>
      <c r="E2695" s="218"/>
      <c r="F2695" s="218"/>
      <c r="G2695" s="218"/>
      <c r="H2695" s="218">
        <f t="shared" ref="H2695:U2695" si="2744">(H6131/H$3521)/(H9567/H$6957)</f>
        <v>0</v>
      </c>
      <c r="I2695" s="218">
        <f t="shared" si="2744"/>
        <v>0</v>
      </c>
      <c r="J2695" s="218">
        <f t="shared" si="2744"/>
        <v>0.14875368456074214</v>
      </c>
      <c r="K2695" s="218">
        <f t="shared" si="2744"/>
        <v>0</v>
      </c>
      <c r="L2695" s="218">
        <f t="shared" si="2744"/>
        <v>0</v>
      </c>
      <c r="M2695" s="218">
        <f t="shared" si="2744"/>
        <v>0</v>
      </c>
      <c r="N2695" s="218">
        <f t="shared" si="2744"/>
        <v>0</v>
      </c>
      <c r="O2695" s="218">
        <f t="shared" si="2744"/>
        <v>0</v>
      </c>
      <c r="P2695" s="218">
        <f t="shared" si="2744"/>
        <v>0</v>
      </c>
      <c r="Q2695" s="218">
        <f t="shared" si="2744"/>
        <v>0</v>
      </c>
      <c r="R2695" s="218">
        <f t="shared" si="2744"/>
        <v>0</v>
      </c>
      <c r="S2695" s="218">
        <f t="shared" si="2744"/>
        <v>0</v>
      </c>
      <c r="T2695" s="218">
        <f t="shared" si="2744"/>
        <v>0</v>
      </c>
      <c r="U2695" s="218">
        <f t="shared" si="2744"/>
        <v>0</v>
      </c>
    </row>
    <row r="2696" spans="1:21" x14ac:dyDescent="0.25">
      <c r="A2696" s="57" t="s">
        <v>3133</v>
      </c>
      <c r="B2696" s="57" t="s">
        <v>8542</v>
      </c>
      <c r="C2696" s="218">
        <f t="shared" si="2733"/>
        <v>0</v>
      </c>
      <c r="D2696" s="218">
        <f t="shared" si="2733"/>
        <v>0</v>
      </c>
      <c r="E2696" s="218"/>
      <c r="F2696" s="218"/>
      <c r="G2696" s="218"/>
      <c r="H2696" s="218">
        <f t="shared" ref="H2696:U2696" si="2745">(H6132/H$3521)/(H9568/H$6957)</f>
        <v>0</v>
      </c>
      <c r="I2696" s="218">
        <f t="shared" si="2745"/>
        <v>0</v>
      </c>
      <c r="J2696" s="218">
        <f t="shared" si="2745"/>
        <v>0.59957979631588776</v>
      </c>
      <c r="K2696" s="218">
        <f t="shared" si="2745"/>
        <v>0</v>
      </c>
      <c r="L2696" s="218">
        <f t="shared" si="2745"/>
        <v>0</v>
      </c>
      <c r="M2696" s="218">
        <f t="shared" si="2745"/>
        <v>0</v>
      </c>
      <c r="N2696" s="218">
        <f t="shared" si="2745"/>
        <v>0</v>
      </c>
      <c r="O2696" s="218">
        <f t="shared" si="2745"/>
        <v>0</v>
      </c>
      <c r="P2696" s="218">
        <f t="shared" si="2745"/>
        <v>0</v>
      </c>
      <c r="Q2696" s="218">
        <f t="shared" si="2745"/>
        <v>0</v>
      </c>
      <c r="R2696" s="218">
        <f t="shared" si="2745"/>
        <v>0</v>
      </c>
      <c r="S2696" s="218">
        <f t="shared" si="2745"/>
        <v>0</v>
      </c>
      <c r="T2696" s="218">
        <f t="shared" si="2745"/>
        <v>0</v>
      </c>
      <c r="U2696" s="218">
        <f t="shared" si="2745"/>
        <v>0</v>
      </c>
    </row>
    <row r="2697" spans="1:21" x14ac:dyDescent="0.25">
      <c r="A2697" s="57" t="s">
        <v>512</v>
      </c>
      <c r="B2697" s="57" t="s">
        <v>8543</v>
      </c>
      <c r="C2697" s="218">
        <f t="shared" si="2733"/>
        <v>0.19959983868435766</v>
      </c>
      <c r="D2697" s="218">
        <f t="shared" si="2733"/>
        <v>0.14824405412486497</v>
      </c>
      <c r="E2697" s="218"/>
      <c r="F2697" s="218"/>
      <c r="G2697" s="218"/>
      <c r="H2697" s="218">
        <f t="shared" ref="H2697:U2697" si="2746">(H6133/H$3521)/(H9569/H$6957)</f>
        <v>0.38165887969325152</v>
      </c>
      <c r="I2697" s="218">
        <f t="shared" si="2746"/>
        <v>8.7975493677131217E-4</v>
      </c>
      <c r="J2697" s="218">
        <f t="shared" si="2746"/>
        <v>2.3484264945696366E-2</v>
      </c>
      <c r="K2697" s="218">
        <f t="shared" si="2746"/>
        <v>0</v>
      </c>
      <c r="L2697" s="218">
        <f t="shared" si="2746"/>
        <v>0</v>
      </c>
      <c r="M2697" s="218">
        <f t="shared" si="2746"/>
        <v>0</v>
      </c>
      <c r="N2697" s="218">
        <f t="shared" si="2746"/>
        <v>2.9234545314154408E-2</v>
      </c>
      <c r="O2697" s="218">
        <f t="shared" si="2746"/>
        <v>2.7741356155674333E-4</v>
      </c>
      <c r="P2697" s="218">
        <f t="shared" si="2746"/>
        <v>0</v>
      </c>
      <c r="Q2697" s="218">
        <f t="shared" si="2746"/>
        <v>2.7063076689301666</v>
      </c>
      <c r="R2697" s="218">
        <f t="shared" si="2746"/>
        <v>0</v>
      </c>
      <c r="S2697" s="218">
        <f t="shared" si="2746"/>
        <v>0</v>
      </c>
      <c r="T2697" s="218">
        <f t="shared" si="2746"/>
        <v>2.2099785703668193E-3</v>
      </c>
      <c r="U2697" s="218">
        <f t="shared" si="2746"/>
        <v>0</v>
      </c>
    </row>
    <row r="2698" spans="1:21" x14ac:dyDescent="0.25">
      <c r="A2698" s="57" t="s">
        <v>4537</v>
      </c>
      <c r="B2698" s="57" t="s">
        <v>8545</v>
      </c>
      <c r="C2698" s="218">
        <f t="shared" si="2733"/>
        <v>0</v>
      </c>
      <c r="D2698" s="218">
        <f t="shared" si="2733"/>
        <v>0</v>
      </c>
      <c r="E2698" s="218"/>
      <c r="F2698" s="218"/>
      <c r="G2698" s="218"/>
      <c r="H2698" s="218">
        <f t="shared" ref="H2698:U2698" si="2747">(H6134/H$3521)/(H9570/H$6957)</f>
        <v>0</v>
      </c>
      <c r="I2698" s="218">
        <f t="shared" si="2747"/>
        <v>4.5676154455425904E-3</v>
      </c>
      <c r="J2698" s="218">
        <f t="shared" si="2747"/>
        <v>0</v>
      </c>
      <c r="K2698" s="218">
        <f t="shared" si="2747"/>
        <v>0</v>
      </c>
      <c r="L2698" s="218">
        <f t="shared" si="2747"/>
        <v>0</v>
      </c>
      <c r="M2698" s="218">
        <f t="shared" si="2747"/>
        <v>0</v>
      </c>
      <c r="N2698" s="218">
        <f t="shared" si="2747"/>
        <v>0</v>
      </c>
      <c r="O2698" s="218">
        <f t="shared" si="2747"/>
        <v>0</v>
      </c>
      <c r="P2698" s="218">
        <f t="shared" si="2747"/>
        <v>0</v>
      </c>
      <c r="Q2698" s="218">
        <f t="shared" si="2747"/>
        <v>0</v>
      </c>
      <c r="R2698" s="218">
        <f t="shared" si="2747"/>
        <v>0</v>
      </c>
      <c r="S2698" s="218">
        <f t="shared" si="2747"/>
        <v>0</v>
      </c>
      <c r="T2698" s="218">
        <f t="shared" si="2747"/>
        <v>0</v>
      </c>
      <c r="U2698" s="218">
        <f t="shared" si="2747"/>
        <v>0</v>
      </c>
    </row>
    <row r="2699" spans="1:21" x14ac:dyDescent="0.25">
      <c r="A2699" s="57" t="s">
        <v>4562</v>
      </c>
      <c r="B2699" s="57" t="s">
        <v>8546</v>
      </c>
      <c r="C2699" s="218">
        <f t="shared" si="2733"/>
        <v>0</v>
      </c>
      <c r="D2699" s="218">
        <f t="shared" si="2733"/>
        <v>0</v>
      </c>
      <c r="E2699" s="218"/>
      <c r="F2699" s="218"/>
      <c r="G2699" s="218"/>
      <c r="H2699" s="218">
        <f t="shared" ref="H2699:U2699" si="2748">(H6135/H$3521)/(H9571/H$6957)</f>
        <v>0</v>
      </c>
      <c r="I2699" s="218">
        <f t="shared" si="2748"/>
        <v>0</v>
      </c>
      <c r="J2699" s="218">
        <f t="shared" si="2748"/>
        <v>0</v>
      </c>
      <c r="K2699" s="218">
        <f t="shared" si="2748"/>
        <v>0</v>
      </c>
      <c r="L2699" s="218">
        <f t="shared" si="2748"/>
        <v>0</v>
      </c>
      <c r="M2699" s="218">
        <f t="shared" si="2748"/>
        <v>0</v>
      </c>
      <c r="N2699" s="218">
        <f t="shared" si="2748"/>
        <v>0</v>
      </c>
      <c r="O2699" s="218">
        <f t="shared" si="2748"/>
        <v>0.22093099546102671</v>
      </c>
      <c r="P2699" s="218">
        <f t="shared" si="2748"/>
        <v>0</v>
      </c>
      <c r="Q2699" s="218">
        <f t="shared" si="2748"/>
        <v>0</v>
      </c>
      <c r="R2699" s="218">
        <f t="shared" si="2748"/>
        <v>0</v>
      </c>
      <c r="S2699" s="218">
        <f t="shared" si="2748"/>
        <v>0</v>
      </c>
      <c r="T2699" s="218">
        <f t="shared" si="2748"/>
        <v>0</v>
      </c>
      <c r="U2699" s="218">
        <f t="shared" si="2748"/>
        <v>0</v>
      </c>
    </row>
    <row r="2700" spans="1:21" x14ac:dyDescent="0.25">
      <c r="A2700" s="57" t="s">
        <v>10307</v>
      </c>
      <c r="B2700" s="57" t="s">
        <v>10308</v>
      </c>
      <c r="C2700" s="218">
        <f t="shared" si="2733"/>
        <v>0</v>
      </c>
      <c r="D2700" s="218">
        <f t="shared" si="2733"/>
        <v>0</v>
      </c>
      <c r="E2700" s="218"/>
      <c r="F2700" s="218"/>
      <c r="G2700" s="218"/>
      <c r="H2700" s="218">
        <f t="shared" ref="H2700:U2700" si="2749">(H6136/H$3521)/(H9572/H$6957)</f>
        <v>0</v>
      </c>
      <c r="I2700" s="218">
        <f t="shared" si="2749"/>
        <v>0</v>
      </c>
      <c r="J2700" s="218">
        <f t="shared" si="2749"/>
        <v>0</v>
      </c>
      <c r="K2700" s="218">
        <f t="shared" si="2749"/>
        <v>0</v>
      </c>
      <c r="L2700" s="218">
        <f t="shared" si="2749"/>
        <v>0</v>
      </c>
      <c r="M2700" s="218">
        <f t="shared" si="2749"/>
        <v>3.3794644584324456E-2</v>
      </c>
      <c r="N2700" s="218">
        <f t="shared" si="2749"/>
        <v>0</v>
      </c>
      <c r="O2700" s="218">
        <f t="shared" si="2749"/>
        <v>0</v>
      </c>
      <c r="P2700" s="218">
        <f t="shared" si="2749"/>
        <v>1.5385589563155009E-2</v>
      </c>
      <c r="Q2700" s="218">
        <f t="shared" si="2749"/>
        <v>7.8737164288959476E-3</v>
      </c>
      <c r="R2700" s="218">
        <f t="shared" si="2749"/>
        <v>1.3495443666152088E-2</v>
      </c>
      <c r="S2700" s="218">
        <f t="shared" si="2749"/>
        <v>4.2751969633101974E-3</v>
      </c>
      <c r="T2700" s="218">
        <f t="shared" si="2749"/>
        <v>1.7563637269958379E-2</v>
      </c>
      <c r="U2700" s="218">
        <f t="shared" si="2749"/>
        <v>3.0279381269913655E-2</v>
      </c>
    </row>
    <row r="2701" spans="1:21" x14ac:dyDescent="0.25">
      <c r="A2701" s="57" t="s">
        <v>4538</v>
      </c>
      <c r="B2701" s="57" t="s">
        <v>8550</v>
      </c>
      <c r="C2701" s="218">
        <f t="shared" si="2733"/>
        <v>0</v>
      </c>
      <c r="D2701" s="218">
        <f t="shared" si="2733"/>
        <v>0</v>
      </c>
      <c r="E2701" s="218"/>
      <c r="F2701" s="218"/>
      <c r="G2701" s="218"/>
      <c r="H2701" s="218">
        <f t="shared" ref="H2701:U2701" si="2750">(H6137/H$3521)/(H9573/H$6957)</f>
        <v>0</v>
      </c>
      <c r="I2701" s="218">
        <f t="shared" si="2750"/>
        <v>0</v>
      </c>
      <c r="J2701" s="218">
        <f t="shared" si="2750"/>
        <v>0</v>
      </c>
      <c r="K2701" s="218">
        <f t="shared" si="2750"/>
        <v>0</v>
      </c>
      <c r="L2701" s="218">
        <f t="shared" si="2750"/>
        <v>0</v>
      </c>
      <c r="M2701" s="218">
        <f t="shared" si="2750"/>
        <v>2.6705340535914682E-2</v>
      </c>
      <c r="N2701" s="218">
        <f t="shared" si="2750"/>
        <v>0</v>
      </c>
      <c r="O2701" s="218">
        <f t="shared" si="2750"/>
        <v>4.8360509747239488</v>
      </c>
      <c r="P2701" s="218">
        <f t="shared" si="2750"/>
        <v>0</v>
      </c>
      <c r="Q2701" s="218">
        <f t="shared" si="2750"/>
        <v>0</v>
      </c>
      <c r="R2701" s="218">
        <f t="shared" si="2750"/>
        <v>0</v>
      </c>
      <c r="S2701" s="218">
        <f t="shared" si="2750"/>
        <v>0</v>
      </c>
      <c r="T2701" s="218">
        <f t="shared" si="2750"/>
        <v>0</v>
      </c>
      <c r="U2701" s="218">
        <f t="shared" si="2750"/>
        <v>0</v>
      </c>
    </row>
    <row r="2702" spans="1:21" x14ac:dyDescent="0.25">
      <c r="A2702" s="57" t="s">
        <v>4431</v>
      </c>
      <c r="B2702" s="57" t="s">
        <v>8551</v>
      </c>
      <c r="C2702" s="218">
        <f t="shared" si="2733"/>
        <v>0</v>
      </c>
      <c r="D2702" s="218">
        <f t="shared" si="2733"/>
        <v>0</v>
      </c>
      <c r="E2702" s="218"/>
      <c r="F2702" s="218"/>
      <c r="G2702" s="218"/>
      <c r="H2702" s="218">
        <f t="shared" ref="H2702:U2702" si="2751">(H6138/H$3521)/(H9574/H$6957)</f>
        <v>0</v>
      </c>
      <c r="I2702" s="218">
        <f t="shared" si="2751"/>
        <v>3.1359930311387486E-2</v>
      </c>
      <c r="J2702" s="218">
        <f t="shared" si="2751"/>
        <v>4.024201545707011E-2</v>
      </c>
      <c r="K2702" s="218">
        <f t="shared" si="2751"/>
        <v>0</v>
      </c>
      <c r="L2702" s="218">
        <f t="shared" si="2751"/>
        <v>5.3723031683706856E-3</v>
      </c>
      <c r="M2702" s="218">
        <f t="shared" si="2751"/>
        <v>0</v>
      </c>
      <c r="N2702" s="218">
        <f t="shared" si="2751"/>
        <v>1.1904553290914674E-3</v>
      </c>
      <c r="O2702" s="218">
        <f t="shared" si="2751"/>
        <v>1.1945009130851108E-3</v>
      </c>
      <c r="P2702" s="218">
        <f t="shared" si="2751"/>
        <v>3.2763882885934747E-4</v>
      </c>
      <c r="Q2702" s="218">
        <f t="shared" si="2751"/>
        <v>4.7764626285423502E-2</v>
      </c>
      <c r="R2702" s="218">
        <f t="shared" si="2751"/>
        <v>1.7609518079330488E-3</v>
      </c>
      <c r="S2702" s="218">
        <f t="shared" si="2751"/>
        <v>1.3151777324088845E-3</v>
      </c>
      <c r="T2702" s="218">
        <f t="shared" si="2751"/>
        <v>1.1087657087616469E-3</v>
      </c>
      <c r="U2702" s="218">
        <f t="shared" si="2751"/>
        <v>9.2518920985071903E-4</v>
      </c>
    </row>
    <row r="2703" spans="1:21" x14ac:dyDescent="0.25">
      <c r="A2703" s="57" t="s">
        <v>2299</v>
      </c>
      <c r="B2703" s="57" t="s">
        <v>8552</v>
      </c>
      <c r="C2703" s="218">
        <f t="shared" si="2733"/>
        <v>0</v>
      </c>
      <c r="D2703" s="218">
        <f t="shared" si="2733"/>
        <v>0</v>
      </c>
      <c r="E2703" s="218"/>
      <c r="F2703" s="218"/>
      <c r="G2703" s="218"/>
      <c r="H2703" s="218">
        <f t="shared" ref="H2703:U2703" si="2752">(H6139/H$3521)/(H9575/H$6957)</f>
        <v>0.11245957580075487</v>
      </c>
      <c r="I2703" s="218">
        <f t="shared" si="2752"/>
        <v>0</v>
      </c>
      <c r="J2703" s="218">
        <f t="shared" si="2752"/>
        <v>1.7147815722914679</v>
      </c>
      <c r="K2703" s="218">
        <f t="shared" si="2752"/>
        <v>0</v>
      </c>
      <c r="L2703" s="218">
        <f t="shared" si="2752"/>
        <v>0</v>
      </c>
      <c r="M2703" s="218">
        <f t="shared" si="2752"/>
        <v>0</v>
      </c>
      <c r="N2703" s="218">
        <f t="shared" si="2752"/>
        <v>0</v>
      </c>
      <c r="O2703" s="218">
        <f t="shared" si="2752"/>
        <v>0</v>
      </c>
      <c r="P2703" s="218">
        <f t="shared" si="2752"/>
        <v>0</v>
      </c>
      <c r="Q2703" s="218">
        <f t="shared" si="2752"/>
        <v>0</v>
      </c>
      <c r="R2703" s="218">
        <f t="shared" si="2752"/>
        <v>0</v>
      </c>
      <c r="S2703" s="218">
        <f t="shared" si="2752"/>
        <v>0</v>
      </c>
      <c r="T2703" s="218">
        <f t="shared" si="2752"/>
        <v>0</v>
      </c>
      <c r="U2703" s="218">
        <f t="shared" si="2752"/>
        <v>0</v>
      </c>
    </row>
    <row r="2704" spans="1:21" x14ac:dyDescent="0.25">
      <c r="A2704" s="57" t="s">
        <v>3593</v>
      </c>
      <c r="B2704" s="57" t="s">
        <v>8553</v>
      </c>
      <c r="C2704" s="218">
        <f t="shared" si="2733"/>
        <v>0</v>
      </c>
      <c r="D2704" s="218">
        <f t="shared" si="2733"/>
        <v>0</v>
      </c>
      <c r="E2704" s="218"/>
      <c r="F2704" s="218"/>
      <c r="G2704" s="218"/>
      <c r="H2704" s="218">
        <f t="shared" ref="H2704:U2704" si="2753">(H6140/H$3521)/(H9576/H$6957)</f>
        <v>0.18107343948047114</v>
      </c>
      <c r="I2704" s="218">
        <f t="shared" si="2753"/>
        <v>0.93147001009508834</v>
      </c>
      <c r="J2704" s="218">
        <f t="shared" si="2753"/>
        <v>0.20213028520227097</v>
      </c>
      <c r="K2704" s="218">
        <f t="shared" si="2753"/>
        <v>0.27243543102812195</v>
      </c>
      <c r="L2704" s="218">
        <f t="shared" si="2753"/>
        <v>5.924697340662072</v>
      </c>
      <c r="M2704" s="218">
        <f t="shared" si="2753"/>
        <v>0</v>
      </c>
      <c r="N2704" s="218">
        <f t="shared" si="2753"/>
        <v>9.8854794184935091E-2</v>
      </c>
      <c r="O2704" s="218">
        <f t="shared" si="2753"/>
        <v>0</v>
      </c>
      <c r="P2704" s="218">
        <f t="shared" si="2753"/>
        <v>2.3611527356252355</v>
      </c>
      <c r="Q2704" s="218">
        <f t="shared" si="2753"/>
        <v>0</v>
      </c>
      <c r="R2704" s="218">
        <f t="shared" si="2753"/>
        <v>0.19194646962184153</v>
      </c>
      <c r="S2704" s="218">
        <f t="shared" si="2753"/>
        <v>0</v>
      </c>
      <c r="T2704" s="218">
        <f t="shared" si="2753"/>
        <v>0</v>
      </c>
      <c r="U2704" s="218">
        <f t="shared" si="2753"/>
        <v>1.597997421473766</v>
      </c>
    </row>
    <row r="2705" spans="1:21" x14ac:dyDescent="0.25">
      <c r="A2705" s="57" t="s">
        <v>3687</v>
      </c>
      <c r="B2705" s="57" t="s">
        <v>8554</v>
      </c>
      <c r="C2705" s="218">
        <f t="shared" ref="C2705:D2724" si="2754">(C6141/C$3521)/(C9577/C$6957)</f>
        <v>0</v>
      </c>
      <c r="D2705" s="218">
        <f t="shared" si="2754"/>
        <v>0</v>
      </c>
      <c r="E2705" s="218"/>
      <c r="F2705" s="218"/>
      <c r="G2705" s="218"/>
      <c r="H2705" s="218">
        <f t="shared" ref="H2705:U2705" si="2755">(H6141/H$3521)/(H9577/H$6957)</f>
        <v>0</v>
      </c>
      <c r="I2705" s="218">
        <f t="shared" si="2755"/>
        <v>0</v>
      </c>
      <c r="J2705" s="218">
        <f t="shared" si="2755"/>
        <v>0</v>
      </c>
      <c r="K2705" s="218">
        <f t="shared" si="2755"/>
        <v>0</v>
      </c>
      <c r="L2705" s="218">
        <f t="shared" si="2755"/>
        <v>0</v>
      </c>
      <c r="M2705" s="218">
        <f t="shared" si="2755"/>
        <v>0</v>
      </c>
      <c r="N2705" s="218">
        <f t="shared" si="2755"/>
        <v>0</v>
      </c>
      <c r="O2705" s="218">
        <f t="shared" si="2755"/>
        <v>0</v>
      </c>
      <c r="P2705" s="218">
        <f t="shared" si="2755"/>
        <v>0</v>
      </c>
      <c r="Q2705" s="218">
        <f t="shared" si="2755"/>
        <v>112.02257265618854</v>
      </c>
      <c r="R2705" s="218">
        <f t="shared" si="2755"/>
        <v>3.5007101855106426</v>
      </c>
      <c r="S2705" s="218">
        <f t="shared" si="2755"/>
        <v>18.758728730584515</v>
      </c>
      <c r="T2705" s="218">
        <f t="shared" si="2755"/>
        <v>0</v>
      </c>
      <c r="U2705" s="218">
        <f t="shared" si="2755"/>
        <v>0</v>
      </c>
    </row>
    <row r="2706" spans="1:21" x14ac:dyDescent="0.25">
      <c r="A2706" s="57" t="s">
        <v>4183</v>
      </c>
      <c r="B2706" s="57" t="s">
        <v>8555</v>
      </c>
      <c r="C2706" s="218">
        <f t="shared" si="2754"/>
        <v>0</v>
      </c>
      <c r="D2706" s="218">
        <f t="shared" si="2754"/>
        <v>0</v>
      </c>
      <c r="E2706" s="218"/>
      <c r="F2706" s="218"/>
      <c r="G2706" s="218"/>
      <c r="H2706" s="218">
        <f t="shared" ref="H2706:U2706" si="2756">(H6142/H$3521)/(H9578/H$6957)</f>
        <v>0</v>
      </c>
      <c r="I2706" s="218">
        <f t="shared" si="2756"/>
        <v>5.3150611460207789E-2</v>
      </c>
      <c r="J2706" s="218">
        <f t="shared" si="2756"/>
        <v>1.8478821484496069</v>
      </c>
      <c r="K2706" s="218">
        <f t="shared" si="2756"/>
        <v>0.33601945676913914</v>
      </c>
      <c r="L2706" s="218">
        <f t="shared" si="2756"/>
        <v>1.5587002964570609</v>
      </c>
      <c r="M2706" s="218">
        <f t="shared" si="2756"/>
        <v>0</v>
      </c>
      <c r="N2706" s="218">
        <f t="shared" si="2756"/>
        <v>0</v>
      </c>
      <c r="O2706" s="218">
        <f t="shared" si="2756"/>
        <v>0</v>
      </c>
      <c r="P2706" s="218">
        <f t="shared" si="2756"/>
        <v>1.2118593699431826</v>
      </c>
      <c r="Q2706" s="218">
        <f t="shared" si="2756"/>
        <v>0</v>
      </c>
      <c r="R2706" s="218">
        <f t="shared" si="2756"/>
        <v>0.33181606666607683</v>
      </c>
      <c r="S2706" s="218">
        <f t="shared" si="2756"/>
        <v>0</v>
      </c>
      <c r="T2706" s="218">
        <f t="shared" si="2756"/>
        <v>0</v>
      </c>
      <c r="U2706" s="218">
        <f t="shared" si="2756"/>
        <v>0</v>
      </c>
    </row>
    <row r="2707" spans="1:21" x14ac:dyDescent="0.25">
      <c r="A2707" s="57" t="s">
        <v>3565</v>
      </c>
      <c r="B2707" s="57" t="s">
        <v>8556</v>
      </c>
      <c r="C2707" s="218">
        <f t="shared" si="2754"/>
        <v>0.18874894517082694</v>
      </c>
      <c r="D2707" s="218">
        <f t="shared" si="2754"/>
        <v>0.66013511710534079</v>
      </c>
      <c r="E2707" s="218"/>
      <c r="F2707" s="218"/>
      <c r="G2707" s="218"/>
      <c r="H2707" s="218">
        <f t="shared" ref="H2707:U2707" si="2757">(H6143/H$3521)/(H9579/H$6957)</f>
        <v>2.5033462876157788E-2</v>
      </c>
      <c r="I2707" s="218">
        <f t="shared" si="2757"/>
        <v>4.917911370033127E-3</v>
      </c>
      <c r="J2707" s="218">
        <f t="shared" si="2757"/>
        <v>0.42401371767547913</v>
      </c>
      <c r="K2707" s="218">
        <f t="shared" si="2757"/>
        <v>0.27574201726667658</v>
      </c>
      <c r="L2707" s="218">
        <f t="shared" si="2757"/>
        <v>0.50748130511604261</v>
      </c>
      <c r="M2707" s="218">
        <f t="shared" si="2757"/>
        <v>0</v>
      </c>
      <c r="N2707" s="218">
        <f t="shared" si="2757"/>
        <v>0</v>
      </c>
      <c r="O2707" s="218">
        <f t="shared" si="2757"/>
        <v>0</v>
      </c>
      <c r="P2707" s="218">
        <f t="shared" si="2757"/>
        <v>0</v>
      </c>
      <c r="Q2707" s="218">
        <f t="shared" si="2757"/>
        <v>0</v>
      </c>
      <c r="R2707" s="218">
        <f t="shared" si="2757"/>
        <v>0.41218009591676324</v>
      </c>
      <c r="S2707" s="218">
        <f t="shared" si="2757"/>
        <v>0</v>
      </c>
      <c r="T2707" s="218">
        <f t="shared" si="2757"/>
        <v>0</v>
      </c>
      <c r="U2707" s="218">
        <f t="shared" si="2757"/>
        <v>0.93290821119655909</v>
      </c>
    </row>
    <row r="2708" spans="1:21" x14ac:dyDescent="0.25">
      <c r="A2708" s="57" t="s">
        <v>2921</v>
      </c>
      <c r="B2708" s="57" t="s">
        <v>8557</v>
      </c>
      <c r="C2708" s="218">
        <f t="shared" si="2754"/>
        <v>0</v>
      </c>
      <c r="D2708" s="218">
        <f t="shared" si="2754"/>
        <v>0</v>
      </c>
      <c r="E2708" s="218"/>
      <c r="F2708" s="218"/>
      <c r="G2708" s="218"/>
      <c r="H2708" s="218">
        <f t="shared" ref="H2708:U2708" si="2758">(H6144/H$3521)/(H9580/H$6957)</f>
        <v>3.1500262289705844E-2</v>
      </c>
      <c r="I2708" s="218">
        <f t="shared" si="2758"/>
        <v>1.0353194528824996</v>
      </c>
      <c r="J2708" s="218">
        <f t="shared" si="2758"/>
        <v>0.60507020588854321</v>
      </c>
      <c r="K2708" s="218">
        <f t="shared" si="2758"/>
        <v>0.42130858653921094</v>
      </c>
      <c r="L2708" s="218">
        <f t="shared" si="2758"/>
        <v>0.26993955997215496</v>
      </c>
      <c r="M2708" s="218">
        <f t="shared" si="2758"/>
        <v>0</v>
      </c>
      <c r="N2708" s="218">
        <f t="shared" si="2758"/>
        <v>1.854540175924475E-2</v>
      </c>
      <c r="O2708" s="218">
        <f t="shared" si="2758"/>
        <v>0</v>
      </c>
      <c r="P2708" s="218">
        <f t="shared" si="2758"/>
        <v>1.8436748618063901E-2</v>
      </c>
      <c r="Q2708" s="218">
        <f t="shared" si="2758"/>
        <v>0</v>
      </c>
      <c r="R2708" s="218">
        <f t="shared" si="2758"/>
        <v>0</v>
      </c>
      <c r="S2708" s="218">
        <f t="shared" si="2758"/>
        <v>0</v>
      </c>
      <c r="T2708" s="218">
        <f t="shared" si="2758"/>
        <v>0.15283579652298659</v>
      </c>
      <c r="U2708" s="218">
        <f t="shared" si="2758"/>
        <v>0</v>
      </c>
    </row>
    <row r="2709" spans="1:21" x14ac:dyDescent="0.25">
      <c r="A2709" s="57" t="s">
        <v>4214</v>
      </c>
      <c r="B2709" s="57" t="s">
        <v>8558</v>
      </c>
      <c r="C2709" s="218">
        <f t="shared" si="2754"/>
        <v>0</v>
      </c>
      <c r="D2709" s="218">
        <f t="shared" si="2754"/>
        <v>0</v>
      </c>
      <c r="E2709" s="218"/>
      <c r="F2709" s="218"/>
      <c r="G2709" s="218"/>
      <c r="H2709" s="218">
        <f t="shared" ref="H2709:U2709" si="2759">(H6145/H$3521)/(H9581/H$6957)</f>
        <v>1.1714277787726027E-2</v>
      </c>
      <c r="I2709" s="218">
        <f t="shared" si="2759"/>
        <v>0.23901721419124933</v>
      </c>
      <c r="J2709" s="218">
        <f t="shared" si="2759"/>
        <v>1.4104042067223066</v>
      </c>
      <c r="K2709" s="218">
        <f t="shared" si="2759"/>
        <v>0.73905311111554051</v>
      </c>
      <c r="L2709" s="218">
        <f t="shared" si="2759"/>
        <v>0.17073099150362267</v>
      </c>
      <c r="M2709" s="218">
        <f t="shared" si="2759"/>
        <v>0</v>
      </c>
      <c r="N2709" s="218">
        <f t="shared" si="2759"/>
        <v>4.2894923434265861E-2</v>
      </c>
      <c r="O2709" s="218">
        <f t="shared" si="2759"/>
        <v>0</v>
      </c>
      <c r="P2709" s="218">
        <f t="shared" si="2759"/>
        <v>0.64948367955238684</v>
      </c>
      <c r="Q2709" s="218">
        <f t="shared" si="2759"/>
        <v>0</v>
      </c>
      <c r="R2709" s="218">
        <f t="shared" si="2759"/>
        <v>0</v>
      </c>
      <c r="S2709" s="218">
        <f t="shared" si="2759"/>
        <v>0</v>
      </c>
      <c r="T2709" s="218">
        <f t="shared" si="2759"/>
        <v>0.17844673651095463</v>
      </c>
      <c r="U2709" s="218">
        <f t="shared" si="2759"/>
        <v>0</v>
      </c>
    </row>
    <row r="2710" spans="1:21" x14ac:dyDescent="0.25">
      <c r="A2710" s="57" t="s">
        <v>4079</v>
      </c>
      <c r="B2710" s="57" t="s">
        <v>8559</v>
      </c>
      <c r="C2710" s="218">
        <f t="shared" si="2754"/>
        <v>0</v>
      </c>
      <c r="D2710" s="218">
        <f t="shared" si="2754"/>
        <v>0</v>
      </c>
      <c r="E2710" s="218"/>
      <c r="F2710" s="218"/>
      <c r="G2710" s="218"/>
      <c r="H2710" s="218">
        <f t="shared" ref="H2710:U2710" si="2760">(H6146/H$3521)/(H9582/H$6957)</f>
        <v>0</v>
      </c>
      <c r="I2710" s="218">
        <f t="shared" si="2760"/>
        <v>2.3120272041527255E-2</v>
      </c>
      <c r="J2710" s="218">
        <f t="shared" si="2760"/>
        <v>8.7225743236754277E-2</v>
      </c>
      <c r="K2710" s="218">
        <f t="shared" si="2760"/>
        <v>2.1185634559812001E-2</v>
      </c>
      <c r="L2710" s="218">
        <f t="shared" si="2760"/>
        <v>2.6503267357120754E-2</v>
      </c>
      <c r="M2710" s="218">
        <f t="shared" si="2760"/>
        <v>0</v>
      </c>
      <c r="N2710" s="218">
        <f t="shared" si="2760"/>
        <v>0</v>
      </c>
      <c r="O2710" s="218">
        <f t="shared" si="2760"/>
        <v>0</v>
      </c>
      <c r="P2710" s="218">
        <f t="shared" si="2760"/>
        <v>8.359004705573253E-2</v>
      </c>
      <c r="Q2710" s="218">
        <f t="shared" si="2760"/>
        <v>0</v>
      </c>
      <c r="R2710" s="218">
        <f t="shared" si="2760"/>
        <v>0</v>
      </c>
      <c r="S2710" s="218">
        <f t="shared" si="2760"/>
        <v>0</v>
      </c>
      <c r="T2710" s="218">
        <f t="shared" si="2760"/>
        <v>0.14929206033902401</v>
      </c>
      <c r="U2710" s="218">
        <f t="shared" si="2760"/>
        <v>0</v>
      </c>
    </row>
    <row r="2711" spans="1:21" x14ac:dyDescent="0.25">
      <c r="A2711" s="57" t="s">
        <v>2385</v>
      </c>
      <c r="B2711" s="57" t="s">
        <v>8560</v>
      </c>
      <c r="C2711" s="218">
        <f t="shared" si="2754"/>
        <v>0</v>
      </c>
      <c r="D2711" s="218">
        <f t="shared" si="2754"/>
        <v>0</v>
      </c>
      <c r="E2711" s="218"/>
      <c r="F2711" s="218"/>
      <c r="G2711" s="218"/>
      <c r="H2711" s="218">
        <f t="shared" ref="H2711:U2711" si="2761">(H6147/H$3521)/(H9583/H$6957)</f>
        <v>0</v>
      </c>
      <c r="I2711" s="218">
        <f t="shared" si="2761"/>
        <v>0.11384487051099325</v>
      </c>
      <c r="J2711" s="218">
        <f t="shared" si="2761"/>
        <v>0.10867819083524773</v>
      </c>
      <c r="K2711" s="218">
        <f t="shared" si="2761"/>
        <v>0.39135283959558798</v>
      </c>
      <c r="L2711" s="218">
        <f t="shared" si="2761"/>
        <v>0</v>
      </c>
      <c r="M2711" s="218">
        <f t="shared" si="2761"/>
        <v>0</v>
      </c>
      <c r="N2711" s="218">
        <f t="shared" si="2761"/>
        <v>0</v>
      </c>
      <c r="O2711" s="218">
        <f t="shared" si="2761"/>
        <v>0</v>
      </c>
      <c r="P2711" s="218">
        <f t="shared" si="2761"/>
        <v>0</v>
      </c>
      <c r="Q2711" s="218">
        <f t="shared" si="2761"/>
        <v>0</v>
      </c>
      <c r="R2711" s="218">
        <f t="shared" si="2761"/>
        <v>0</v>
      </c>
      <c r="S2711" s="218">
        <f t="shared" si="2761"/>
        <v>0</v>
      </c>
      <c r="T2711" s="218">
        <f t="shared" si="2761"/>
        <v>0</v>
      </c>
      <c r="U2711" s="218">
        <f t="shared" si="2761"/>
        <v>0</v>
      </c>
    </row>
    <row r="2712" spans="1:21" x14ac:dyDescent="0.25">
      <c r="A2712" s="57" t="s">
        <v>10309</v>
      </c>
      <c r="B2712" s="57" t="s">
        <v>10310</v>
      </c>
      <c r="C2712" s="218">
        <f t="shared" si="2754"/>
        <v>0</v>
      </c>
      <c r="D2712" s="218">
        <f t="shared" si="2754"/>
        <v>0</v>
      </c>
      <c r="E2712" s="218"/>
      <c r="F2712" s="218"/>
      <c r="G2712" s="218"/>
      <c r="H2712" s="218">
        <f t="shared" ref="H2712:U2712" si="2762">(H6148/H$3521)/(H9584/H$6957)</f>
        <v>5.2533549296093177E-2</v>
      </c>
      <c r="I2712" s="218">
        <f t="shared" si="2762"/>
        <v>0</v>
      </c>
      <c r="J2712" s="218">
        <f t="shared" si="2762"/>
        <v>0</v>
      </c>
      <c r="K2712" s="218">
        <f t="shared" si="2762"/>
        <v>0</v>
      </c>
      <c r="L2712" s="218">
        <f t="shared" si="2762"/>
        <v>0</v>
      </c>
      <c r="M2712" s="218">
        <f t="shared" si="2762"/>
        <v>0</v>
      </c>
      <c r="N2712" s="218">
        <f t="shared" si="2762"/>
        <v>0</v>
      </c>
      <c r="O2712" s="218">
        <f t="shared" si="2762"/>
        <v>0</v>
      </c>
      <c r="P2712" s="218">
        <f t="shared" si="2762"/>
        <v>0</v>
      </c>
      <c r="Q2712" s="218">
        <f t="shared" si="2762"/>
        <v>0</v>
      </c>
      <c r="R2712" s="218">
        <f t="shared" si="2762"/>
        <v>0</v>
      </c>
      <c r="S2712" s="218">
        <f t="shared" si="2762"/>
        <v>0</v>
      </c>
      <c r="T2712" s="218">
        <f t="shared" si="2762"/>
        <v>0</v>
      </c>
      <c r="U2712" s="218">
        <f t="shared" si="2762"/>
        <v>0</v>
      </c>
    </row>
    <row r="2713" spans="1:21" x14ac:dyDescent="0.25">
      <c r="A2713" s="57" t="s">
        <v>3952</v>
      </c>
      <c r="B2713" s="57" t="s">
        <v>8561</v>
      </c>
      <c r="C2713" s="218">
        <f t="shared" si="2754"/>
        <v>0</v>
      </c>
      <c r="D2713" s="218">
        <f t="shared" si="2754"/>
        <v>0</v>
      </c>
      <c r="E2713" s="218"/>
      <c r="F2713" s="218"/>
      <c r="G2713" s="218"/>
      <c r="H2713" s="218">
        <f t="shared" ref="H2713:U2713" si="2763">(H6149/H$3521)/(H9585/H$6957)</f>
        <v>3.144473384979856E-2</v>
      </c>
      <c r="I2713" s="218">
        <f t="shared" si="2763"/>
        <v>2.602086329605028E-2</v>
      </c>
      <c r="J2713" s="218">
        <f t="shared" si="2763"/>
        <v>0.39212105787310475</v>
      </c>
      <c r="K2713" s="218">
        <f t="shared" si="2763"/>
        <v>2.1995150926513047</v>
      </c>
      <c r="L2713" s="218">
        <f t="shared" si="2763"/>
        <v>0</v>
      </c>
      <c r="M2713" s="218">
        <f t="shared" si="2763"/>
        <v>0</v>
      </c>
      <c r="N2713" s="218">
        <f t="shared" si="2763"/>
        <v>0</v>
      </c>
      <c r="O2713" s="218">
        <f t="shared" si="2763"/>
        <v>0</v>
      </c>
      <c r="P2713" s="218">
        <f t="shared" si="2763"/>
        <v>0</v>
      </c>
      <c r="Q2713" s="218">
        <f t="shared" si="2763"/>
        <v>0</v>
      </c>
      <c r="R2713" s="218">
        <f t="shared" si="2763"/>
        <v>0</v>
      </c>
      <c r="S2713" s="218">
        <f t="shared" si="2763"/>
        <v>0</v>
      </c>
      <c r="T2713" s="218">
        <f t="shared" si="2763"/>
        <v>0</v>
      </c>
      <c r="U2713" s="218">
        <f t="shared" si="2763"/>
        <v>0</v>
      </c>
    </row>
    <row r="2714" spans="1:21" x14ac:dyDescent="0.25">
      <c r="A2714" s="57" t="s">
        <v>3853</v>
      </c>
      <c r="B2714" s="57" t="s">
        <v>8562</v>
      </c>
      <c r="C2714" s="218">
        <f t="shared" si="2754"/>
        <v>0</v>
      </c>
      <c r="D2714" s="218">
        <f t="shared" si="2754"/>
        <v>0</v>
      </c>
      <c r="E2714" s="218"/>
      <c r="F2714" s="218"/>
      <c r="G2714" s="218"/>
      <c r="H2714" s="218">
        <f t="shared" ref="H2714:U2714" si="2764">(H6150/H$3521)/(H9586/H$6957)</f>
        <v>2.0205054560046167</v>
      </c>
      <c r="I2714" s="218">
        <f t="shared" si="2764"/>
        <v>7.1629664788753358</v>
      </c>
      <c r="J2714" s="218">
        <f t="shared" si="2764"/>
        <v>2.8299203706493365</v>
      </c>
      <c r="K2714" s="218">
        <f t="shared" si="2764"/>
        <v>17.625928443396784</v>
      </c>
      <c r="L2714" s="218">
        <f t="shared" si="2764"/>
        <v>4.0255809226754602</v>
      </c>
      <c r="M2714" s="218">
        <f t="shared" si="2764"/>
        <v>3.8779934947819623E-2</v>
      </c>
      <c r="N2714" s="218">
        <f t="shared" si="2764"/>
        <v>0.23946775216348426</v>
      </c>
      <c r="O2714" s="218">
        <f t="shared" si="2764"/>
        <v>0.22732673095039119</v>
      </c>
      <c r="P2714" s="218">
        <f t="shared" si="2764"/>
        <v>0</v>
      </c>
      <c r="Q2714" s="218">
        <f t="shared" si="2764"/>
        <v>0</v>
      </c>
      <c r="R2714" s="218">
        <f t="shared" si="2764"/>
        <v>1.8934354401685509</v>
      </c>
      <c r="S2714" s="218">
        <f t="shared" si="2764"/>
        <v>0.70248723433710836</v>
      </c>
      <c r="T2714" s="218">
        <f t="shared" si="2764"/>
        <v>1.0518207448783412</v>
      </c>
      <c r="U2714" s="218">
        <f t="shared" si="2764"/>
        <v>0</v>
      </c>
    </row>
    <row r="2715" spans="1:21" x14ac:dyDescent="0.25">
      <c r="A2715" s="57" t="s">
        <v>2580</v>
      </c>
      <c r="B2715" s="57" t="s">
        <v>8563</v>
      </c>
      <c r="C2715" s="218">
        <f t="shared" si="2754"/>
        <v>0</v>
      </c>
      <c r="D2715" s="218">
        <f t="shared" si="2754"/>
        <v>0</v>
      </c>
      <c r="E2715" s="218"/>
      <c r="F2715" s="218"/>
      <c r="G2715" s="218"/>
      <c r="H2715" s="218">
        <f t="shared" ref="H2715:U2715" si="2765">(H6151/H$3521)/(H9587/H$6957)</f>
        <v>0</v>
      </c>
      <c r="I2715" s="218">
        <f t="shared" si="2765"/>
        <v>0</v>
      </c>
      <c r="J2715" s="218">
        <f t="shared" si="2765"/>
        <v>3.1919622951706243E-2</v>
      </c>
      <c r="K2715" s="218">
        <f t="shared" si="2765"/>
        <v>3.6210140703738743E-2</v>
      </c>
      <c r="L2715" s="218">
        <f t="shared" si="2765"/>
        <v>0</v>
      </c>
      <c r="M2715" s="218">
        <f t="shared" si="2765"/>
        <v>0</v>
      </c>
      <c r="N2715" s="218">
        <f t="shared" si="2765"/>
        <v>0</v>
      </c>
      <c r="O2715" s="218">
        <f t="shared" si="2765"/>
        <v>0</v>
      </c>
      <c r="P2715" s="218">
        <f t="shared" si="2765"/>
        <v>0</v>
      </c>
      <c r="Q2715" s="218">
        <f t="shared" si="2765"/>
        <v>0</v>
      </c>
      <c r="R2715" s="218">
        <f t="shared" si="2765"/>
        <v>8.6398827797973143E-2</v>
      </c>
      <c r="S2715" s="218">
        <f t="shared" si="2765"/>
        <v>0</v>
      </c>
      <c r="T2715" s="218">
        <f t="shared" si="2765"/>
        <v>0.13365021105273911</v>
      </c>
      <c r="U2715" s="218">
        <f t="shared" si="2765"/>
        <v>6.8967090090906305E-2</v>
      </c>
    </row>
    <row r="2716" spans="1:21" x14ac:dyDescent="0.25">
      <c r="A2716" s="57" t="s">
        <v>3186</v>
      </c>
      <c r="B2716" s="57" t="s">
        <v>8564</v>
      </c>
      <c r="C2716" s="218">
        <f t="shared" si="2754"/>
        <v>0</v>
      </c>
      <c r="D2716" s="218">
        <f t="shared" si="2754"/>
        <v>0</v>
      </c>
      <c r="E2716" s="218"/>
      <c r="F2716" s="218"/>
      <c r="G2716" s="218"/>
      <c r="H2716" s="218">
        <f t="shared" ref="H2716:U2716" si="2766">(H6152/H$3521)/(H9588/H$6957)</f>
        <v>0</v>
      </c>
      <c r="I2716" s="218">
        <f t="shared" si="2766"/>
        <v>0</v>
      </c>
      <c r="J2716" s="218">
        <f t="shared" si="2766"/>
        <v>0</v>
      </c>
      <c r="K2716" s="218">
        <f t="shared" si="2766"/>
        <v>0</v>
      </c>
      <c r="L2716" s="218">
        <f t="shared" si="2766"/>
        <v>0</v>
      </c>
      <c r="M2716" s="218">
        <f t="shared" si="2766"/>
        <v>0</v>
      </c>
      <c r="N2716" s="218">
        <f t="shared" si="2766"/>
        <v>0</v>
      </c>
      <c r="O2716" s="218">
        <f t="shared" si="2766"/>
        <v>0</v>
      </c>
      <c r="P2716" s="218">
        <f t="shared" si="2766"/>
        <v>0</v>
      </c>
      <c r="Q2716" s="218">
        <f t="shared" si="2766"/>
        <v>2.587589545431463</v>
      </c>
      <c r="R2716" s="218">
        <f t="shared" si="2766"/>
        <v>0</v>
      </c>
      <c r="S2716" s="218">
        <f t="shared" si="2766"/>
        <v>0</v>
      </c>
      <c r="T2716" s="218">
        <f t="shared" si="2766"/>
        <v>0</v>
      </c>
      <c r="U2716" s="218">
        <f t="shared" si="2766"/>
        <v>0.5014754811859774</v>
      </c>
    </row>
    <row r="2717" spans="1:21" x14ac:dyDescent="0.25">
      <c r="A2717" s="57" t="s">
        <v>4074</v>
      </c>
      <c r="B2717" s="57" t="s">
        <v>8565</v>
      </c>
      <c r="C2717" s="218">
        <f t="shared" si="2754"/>
        <v>0</v>
      </c>
      <c r="D2717" s="218">
        <f t="shared" si="2754"/>
        <v>0</v>
      </c>
      <c r="E2717" s="218"/>
      <c r="F2717" s="218"/>
      <c r="G2717" s="218"/>
      <c r="H2717" s="218">
        <f t="shared" ref="H2717:U2717" si="2767">(H6153/H$3521)/(H9589/H$6957)</f>
        <v>3.539364992475624E-3</v>
      </c>
      <c r="I2717" s="218">
        <f t="shared" si="2767"/>
        <v>0</v>
      </c>
      <c r="J2717" s="218">
        <f t="shared" si="2767"/>
        <v>0.53041761709199864</v>
      </c>
      <c r="K2717" s="218">
        <f t="shared" si="2767"/>
        <v>0</v>
      </c>
      <c r="L2717" s="218">
        <f t="shared" si="2767"/>
        <v>0</v>
      </c>
      <c r="M2717" s="218">
        <f t="shared" si="2767"/>
        <v>0</v>
      </c>
      <c r="N2717" s="218">
        <f t="shared" si="2767"/>
        <v>0</v>
      </c>
      <c r="O2717" s="218">
        <f t="shared" si="2767"/>
        <v>0</v>
      </c>
      <c r="P2717" s="218">
        <f t="shared" si="2767"/>
        <v>0</v>
      </c>
      <c r="Q2717" s="218">
        <f t="shared" si="2767"/>
        <v>0</v>
      </c>
      <c r="R2717" s="218">
        <f t="shared" si="2767"/>
        <v>0</v>
      </c>
      <c r="S2717" s="218">
        <f t="shared" si="2767"/>
        <v>0</v>
      </c>
      <c r="T2717" s="218">
        <f t="shared" si="2767"/>
        <v>0</v>
      </c>
      <c r="U2717" s="218">
        <f t="shared" si="2767"/>
        <v>0</v>
      </c>
    </row>
    <row r="2718" spans="1:21" x14ac:dyDescent="0.25">
      <c r="A2718" s="57" t="s">
        <v>2195</v>
      </c>
      <c r="B2718" s="57" t="s">
        <v>8566</v>
      </c>
      <c r="C2718" s="218">
        <f t="shared" si="2754"/>
        <v>0</v>
      </c>
      <c r="D2718" s="218">
        <f t="shared" si="2754"/>
        <v>0</v>
      </c>
      <c r="E2718" s="218"/>
      <c r="F2718" s="218"/>
      <c r="G2718" s="218"/>
      <c r="H2718" s="218">
        <f t="shared" ref="H2718:U2718" si="2768">(H6154/H$3521)/(H9590/H$6957)</f>
        <v>0.1705605360286907</v>
      </c>
      <c r="I2718" s="218">
        <f t="shared" si="2768"/>
        <v>0.30616064223584849</v>
      </c>
      <c r="J2718" s="218">
        <f t="shared" si="2768"/>
        <v>3.5261158233998814E-2</v>
      </c>
      <c r="K2718" s="218">
        <f t="shared" si="2768"/>
        <v>2.9732575161391456E-2</v>
      </c>
      <c r="L2718" s="218">
        <f t="shared" si="2768"/>
        <v>2.9952510102160512</v>
      </c>
      <c r="M2718" s="218">
        <f t="shared" si="2768"/>
        <v>4.418939983761918E-2</v>
      </c>
      <c r="N2718" s="218">
        <f t="shared" si="2768"/>
        <v>0</v>
      </c>
      <c r="O2718" s="218">
        <f t="shared" si="2768"/>
        <v>0</v>
      </c>
      <c r="P2718" s="218">
        <f t="shared" si="2768"/>
        <v>0.25704764236263988</v>
      </c>
      <c r="Q2718" s="218">
        <f t="shared" si="2768"/>
        <v>0</v>
      </c>
      <c r="R2718" s="218">
        <f t="shared" si="2768"/>
        <v>0</v>
      </c>
      <c r="S2718" s="218">
        <f t="shared" si="2768"/>
        <v>1.1857401191599799E-2</v>
      </c>
      <c r="T2718" s="218">
        <f t="shared" si="2768"/>
        <v>0</v>
      </c>
      <c r="U2718" s="218">
        <f t="shared" si="2768"/>
        <v>0</v>
      </c>
    </row>
    <row r="2719" spans="1:21" x14ac:dyDescent="0.25">
      <c r="A2719" s="57" t="s">
        <v>2224</v>
      </c>
      <c r="B2719" s="57" t="s">
        <v>8567</v>
      </c>
      <c r="C2719" s="218">
        <f t="shared" si="2754"/>
        <v>0</v>
      </c>
      <c r="D2719" s="218">
        <f t="shared" si="2754"/>
        <v>0</v>
      </c>
      <c r="E2719" s="218"/>
      <c r="F2719" s="218"/>
      <c r="G2719" s="218"/>
      <c r="H2719" s="218">
        <f t="shared" ref="H2719:U2719" si="2769">(H6155/H$3521)/(H9591/H$6957)</f>
        <v>0</v>
      </c>
      <c r="I2719" s="218">
        <f t="shared" si="2769"/>
        <v>0</v>
      </c>
      <c r="J2719" s="218">
        <f t="shared" si="2769"/>
        <v>8.3121751311154568E-3</v>
      </c>
      <c r="K2719" s="218">
        <f t="shared" si="2769"/>
        <v>2.3326103659911879E-2</v>
      </c>
      <c r="L2719" s="218">
        <f t="shared" si="2769"/>
        <v>0</v>
      </c>
      <c r="M2719" s="218">
        <f t="shared" si="2769"/>
        <v>7.279604811332443</v>
      </c>
      <c r="N2719" s="218">
        <f t="shared" si="2769"/>
        <v>0.12281211700639251</v>
      </c>
      <c r="O2719" s="218">
        <f t="shared" si="2769"/>
        <v>0</v>
      </c>
      <c r="P2719" s="218">
        <f t="shared" si="2769"/>
        <v>0</v>
      </c>
      <c r="Q2719" s="218">
        <f t="shared" si="2769"/>
        <v>0</v>
      </c>
      <c r="R2719" s="218">
        <f t="shared" si="2769"/>
        <v>0</v>
      </c>
      <c r="S2719" s="218">
        <f t="shared" si="2769"/>
        <v>0</v>
      </c>
      <c r="T2719" s="218">
        <f t="shared" si="2769"/>
        <v>0</v>
      </c>
      <c r="U2719" s="218">
        <f t="shared" si="2769"/>
        <v>0</v>
      </c>
    </row>
    <row r="2720" spans="1:21" x14ac:dyDescent="0.25">
      <c r="A2720" s="57" t="s">
        <v>2320</v>
      </c>
      <c r="B2720" s="57" t="s">
        <v>8568</v>
      </c>
      <c r="C2720" s="218">
        <f t="shared" si="2754"/>
        <v>0</v>
      </c>
      <c r="D2720" s="218">
        <f t="shared" si="2754"/>
        <v>0</v>
      </c>
      <c r="E2720" s="218"/>
      <c r="F2720" s="218"/>
      <c r="G2720" s="218"/>
      <c r="H2720" s="218">
        <f t="shared" ref="H2720:U2720" si="2770">(H6156/H$3521)/(H9592/H$6957)</f>
        <v>0</v>
      </c>
      <c r="I2720" s="218">
        <f t="shared" si="2770"/>
        <v>0</v>
      </c>
      <c r="J2720" s="218">
        <f t="shared" si="2770"/>
        <v>0</v>
      </c>
      <c r="K2720" s="218">
        <f t="shared" si="2770"/>
        <v>2.188075752409856E-3</v>
      </c>
      <c r="L2720" s="218">
        <f t="shared" si="2770"/>
        <v>1.762383113879756E-2</v>
      </c>
      <c r="M2720" s="218">
        <f t="shared" si="2770"/>
        <v>8.9925359321736606E-2</v>
      </c>
      <c r="N2720" s="218">
        <f t="shared" si="2770"/>
        <v>9.0701755282478064E-2</v>
      </c>
      <c r="O2720" s="218">
        <f t="shared" si="2770"/>
        <v>0</v>
      </c>
      <c r="P2720" s="218">
        <f t="shared" si="2770"/>
        <v>0</v>
      </c>
      <c r="Q2720" s="218">
        <f t="shared" si="2770"/>
        <v>0</v>
      </c>
      <c r="R2720" s="218">
        <f t="shared" si="2770"/>
        <v>0</v>
      </c>
      <c r="S2720" s="218">
        <f t="shared" si="2770"/>
        <v>0</v>
      </c>
      <c r="T2720" s="218">
        <f t="shared" si="2770"/>
        <v>0</v>
      </c>
      <c r="U2720" s="218">
        <f t="shared" si="2770"/>
        <v>0</v>
      </c>
    </row>
    <row r="2721" spans="1:21" x14ac:dyDescent="0.25">
      <c r="A2721" s="57" t="s">
        <v>3258</v>
      </c>
      <c r="B2721" s="57" t="s">
        <v>8569</v>
      </c>
      <c r="C2721" s="218">
        <f t="shared" si="2754"/>
        <v>0</v>
      </c>
      <c r="D2721" s="218">
        <f t="shared" si="2754"/>
        <v>0</v>
      </c>
      <c r="E2721" s="218"/>
      <c r="F2721" s="218"/>
      <c r="G2721" s="218"/>
      <c r="H2721" s="218">
        <f t="shared" ref="H2721:U2721" si="2771">(H6157/H$3521)/(H9593/H$6957)</f>
        <v>0</v>
      </c>
      <c r="I2721" s="218">
        <f t="shared" si="2771"/>
        <v>1.8809424879578509E-2</v>
      </c>
      <c r="J2721" s="218">
        <f t="shared" si="2771"/>
        <v>0</v>
      </c>
      <c r="K2721" s="218">
        <f t="shared" si="2771"/>
        <v>1.3095645005269376E-2</v>
      </c>
      <c r="L2721" s="218">
        <f t="shared" si="2771"/>
        <v>0.23981996587315244</v>
      </c>
      <c r="M2721" s="218">
        <f t="shared" si="2771"/>
        <v>8.0471111102586503E-3</v>
      </c>
      <c r="N2721" s="218">
        <f t="shared" si="2771"/>
        <v>0</v>
      </c>
      <c r="O2721" s="218">
        <f t="shared" si="2771"/>
        <v>0</v>
      </c>
      <c r="P2721" s="218">
        <f t="shared" si="2771"/>
        <v>0</v>
      </c>
      <c r="Q2721" s="218">
        <f t="shared" si="2771"/>
        <v>0</v>
      </c>
      <c r="R2721" s="218">
        <f t="shared" si="2771"/>
        <v>0</v>
      </c>
      <c r="S2721" s="218">
        <f t="shared" si="2771"/>
        <v>0</v>
      </c>
      <c r="T2721" s="218">
        <f t="shared" si="2771"/>
        <v>0</v>
      </c>
      <c r="U2721" s="218">
        <f t="shared" si="2771"/>
        <v>0</v>
      </c>
    </row>
    <row r="2722" spans="1:21" x14ac:dyDescent="0.25">
      <c r="A2722" s="57" t="s">
        <v>2762</v>
      </c>
      <c r="B2722" s="57" t="s">
        <v>8573</v>
      </c>
      <c r="C2722" s="218">
        <f t="shared" si="2754"/>
        <v>0</v>
      </c>
      <c r="D2722" s="218">
        <f t="shared" si="2754"/>
        <v>0</v>
      </c>
      <c r="E2722" s="218"/>
      <c r="F2722" s="218"/>
      <c r="G2722" s="218"/>
      <c r="H2722" s="218">
        <f t="shared" ref="H2722:U2722" si="2772">(H6158/H$3521)/(H9594/H$6957)</f>
        <v>0</v>
      </c>
      <c r="I2722" s="218">
        <f t="shared" si="2772"/>
        <v>0</v>
      </c>
      <c r="J2722" s="218">
        <f t="shared" si="2772"/>
        <v>0</v>
      </c>
      <c r="K2722" s="218">
        <f t="shared" si="2772"/>
        <v>0</v>
      </c>
      <c r="L2722" s="218">
        <f t="shared" si="2772"/>
        <v>0</v>
      </c>
      <c r="M2722" s="218">
        <f t="shared" si="2772"/>
        <v>0</v>
      </c>
      <c r="N2722" s="218">
        <f t="shared" si="2772"/>
        <v>0</v>
      </c>
      <c r="O2722" s="218">
        <f t="shared" si="2772"/>
        <v>1.4528879314726005E-2</v>
      </c>
      <c r="P2722" s="218">
        <f t="shared" si="2772"/>
        <v>0</v>
      </c>
      <c r="Q2722" s="218">
        <f t="shared" si="2772"/>
        <v>0</v>
      </c>
      <c r="R2722" s="218">
        <f t="shared" si="2772"/>
        <v>0</v>
      </c>
      <c r="S2722" s="218">
        <f t="shared" si="2772"/>
        <v>0</v>
      </c>
      <c r="T2722" s="218">
        <f t="shared" si="2772"/>
        <v>0</v>
      </c>
      <c r="U2722" s="218">
        <f t="shared" si="2772"/>
        <v>0</v>
      </c>
    </row>
    <row r="2723" spans="1:21" x14ac:dyDescent="0.25">
      <c r="A2723" s="57" t="s">
        <v>2467</v>
      </c>
      <c r="B2723" s="57" t="s">
        <v>8574</v>
      </c>
      <c r="C2723" s="218">
        <f t="shared" si="2754"/>
        <v>0</v>
      </c>
      <c r="D2723" s="218">
        <f t="shared" si="2754"/>
        <v>0</v>
      </c>
      <c r="E2723" s="218"/>
      <c r="F2723" s="218"/>
      <c r="G2723" s="218"/>
      <c r="H2723" s="218">
        <f t="shared" ref="H2723:U2723" si="2773">(H6159/H$3521)/(H9595/H$6957)</f>
        <v>1.2284590420214887E-2</v>
      </c>
      <c r="I2723" s="218">
        <f t="shared" si="2773"/>
        <v>0</v>
      </c>
      <c r="J2723" s="218">
        <f t="shared" si="2773"/>
        <v>1.4709627501950913E-3</v>
      </c>
      <c r="K2723" s="218">
        <f t="shared" si="2773"/>
        <v>0.18481705717489166</v>
      </c>
      <c r="L2723" s="218">
        <f t="shared" si="2773"/>
        <v>0</v>
      </c>
      <c r="M2723" s="218">
        <f t="shared" si="2773"/>
        <v>7.3862562011427241E-2</v>
      </c>
      <c r="N2723" s="218">
        <f t="shared" si="2773"/>
        <v>0</v>
      </c>
      <c r="O2723" s="218">
        <f t="shared" si="2773"/>
        <v>9.2157384768409185E-3</v>
      </c>
      <c r="P2723" s="218">
        <f t="shared" si="2773"/>
        <v>0</v>
      </c>
      <c r="Q2723" s="218">
        <f t="shared" si="2773"/>
        <v>0</v>
      </c>
      <c r="R2723" s="218">
        <f t="shared" si="2773"/>
        <v>1.3119152988529791E-2</v>
      </c>
      <c r="S2723" s="218">
        <f t="shared" si="2773"/>
        <v>0</v>
      </c>
      <c r="T2723" s="218">
        <f t="shared" si="2773"/>
        <v>0</v>
      </c>
      <c r="U2723" s="218">
        <f t="shared" si="2773"/>
        <v>0</v>
      </c>
    </row>
    <row r="2724" spans="1:21" x14ac:dyDescent="0.25">
      <c r="A2724" s="57" t="s">
        <v>3974</v>
      </c>
      <c r="B2724" s="57" t="s">
        <v>8575</v>
      </c>
      <c r="C2724" s="218">
        <f t="shared" si="2754"/>
        <v>0</v>
      </c>
      <c r="D2724" s="218">
        <f t="shared" si="2754"/>
        <v>0</v>
      </c>
      <c r="E2724" s="218"/>
      <c r="F2724" s="218"/>
      <c r="G2724" s="218"/>
      <c r="H2724" s="218">
        <f t="shared" ref="H2724:U2724" si="2774">(H6160/H$3521)/(H9596/H$6957)</f>
        <v>0</v>
      </c>
      <c r="I2724" s="218">
        <f t="shared" si="2774"/>
        <v>0</v>
      </c>
      <c r="J2724" s="218">
        <f t="shared" si="2774"/>
        <v>0</v>
      </c>
      <c r="K2724" s="218">
        <f t="shared" si="2774"/>
        <v>0</v>
      </c>
      <c r="L2724" s="218">
        <f t="shared" si="2774"/>
        <v>0</v>
      </c>
      <c r="M2724" s="218">
        <f t="shared" si="2774"/>
        <v>0</v>
      </c>
      <c r="N2724" s="218">
        <f t="shared" si="2774"/>
        <v>0</v>
      </c>
      <c r="O2724" s="218">
        <f t="shared" si="2774"/>
        <v>0</v>
      </c>
      <c r="P2724" s="218">
        <f t="shared" si="2774"/>
        <v>0</v>
      </c>
      <c r="Q2724" s="218">
        <f t="shared" si="2774"/>
        <v>0</v>
      </c>
      <c r="R2724" s="218">
        <f t="shared" si="2774"/>
        <v>0</v>
      </c>
      <c r="S2724" s="218">
        <f t="shared" si="2774"/>
        <v>3.6488296387192254E-2</v>
      </c>
      <c r="T2724" s="218">
        <f t="shared" si="2774"/>
        <v>0.10338165080106128</v>
      </c>
      <c r="U2724" s="218">
        <f t="shared" si="2774"/>
        <v>0</v>
      </c>
    </row>
    <row r="2725" spans="1:21" x14ac:dyDescent="0.25">
      <c r="A2725" s="57" t="s">
        <v>3355</v>
      </c>
      <c r="B2725" s="57" t="s">
        <v>8576</v>
      </c>
      <c r="C2725" s="218">
        <f t="shared" ref="C2725:D2744" si="2775">(C6161/C$3521)/(C9597/C$6957)</f>
        <v>0</v>
      </c>
      <c r="D2725" s="218">
        <f t="shared" si="2775"/>
        <v>0</v>
      </c>
      <c r="E2725" s="218"/>
      <c r="F2725" s="218"/>
      <c r="G2725" s="218"/>
      <c r="H2725" s="218">
        <f t="shared" ref="H2725:U2725" si="2776">(H6161/H$3521)/(H9597/H$6957)</f>
        <v>1.5053066609273632E-2</v>
      </c>
      <c r="I2725" s="218">
        <f t="shared" si="2776"/>
        <v>0</v>
      </c>
      <c r="J2725" s="218">
        <f t="shared" si="2776"/>
        <v>1.020967204454112E-2</v>
      </c>
      <c r="K2725" s="218">
        <f t="shared" si="2776"/>
        <v>5.2305900905185651E-2</v>
      </c>
      <c r="L2725" s="218">
        <f t="shared" si="2776"/>
        <v>4.0849801635799876E-2</v>
      </c>
      <c r="M2725" s="218">
        <f t="shared" si="2776"/>
        <v>0</v>
      </c>
      <c r="N2725" s="218">
        <f t="shared" si="2776"/>
        <v>0</v>
      </c>
      <c r="O2725" s="218">
        <f t="shared" si="2776"/>
        <v>0</v>
      </c>
      <c r="P2725" s="218">
        <f t="shared" si="2776"/>
        <v>0</v>
      </c>
      <c r="Q2725" s="218">
        <f t="shared" si="2776"/>
        <v>0</v>
      </c>
      <c r="R2725" s="218">
        <f t="shared" si="2776"/>
        <v>0</v>
      </c>
      <c r="S2725" s="218">
        <f t="shared" si="2776"/>
        <v>0</v>
      </c>
      <c r="T2725" s="218">
        <f t="shared" si="2776"/>
        <v>0</v>
      </c>
      <c r="U2725" s="218">
        <f t="shared" si="2776"/>
        <v>1.3630952130851401E-2</v>
      </c>
    </row>
    <row r="2726" spans="1:21" x14ac:dyDescent="0.25">
      <c r="A2726" s="57" t="s">
        <v>3679</v>
      </c>
      <c r="B2726" s="57" t="s">
        <v>8577</v>
      </c>
      <c r="C2726" s="218">
        <f t="shared" si="2775"/>
        <v>0</v>
      </c>
      <c r="D2726" s="218">
        <f t="shared" si="2775"/>
        <v>0</v>
      </c>
      <c r="E2726" s="218"/>
      <c r="F2726" s="218"/>
      <c r="G2726" s="218"/>
      <c r="H2726" s="218">
        <f t="shared" ref="H2726:U2726" si="2777">(H6162/H$3521)/(H9598/H$6957)</f>
        <v>0</v>
      </c>
      <c r="I2726" s="218">
        <f t="shared" si="2777"/>
        <v>0</v>
      </c>
      <c r="J2726" s="218">
        <f t="shared" si="2777"/>
        <v>0</v>
      </c>
      <c r="K2726" s="218">
        <f t="shared" si="2777"/>
        <v>0</v>
      </c>
      <c r="L2726" s="218">
        <f t="shared" si="2777"/>
        <v>0</v>
      </c>
      <c r="M2726" s="218">
        <f t="shared" si="2777"/>
        <v>0</v>
      </c>
      <c r="N2726" s="218">
        <f t="shared" si="2777"/>
        <v>0</v>
      </c>
      <c r="O2726" s="218">
        <f t="shared" si="2777"/>
        <v>0</v>
      </c>
      <c r="P2726" s="218">
        <f t="shared" si="2777"/>
        <v>0</v>
      </c>
      <c r="Q2726" s="218">
        <f t="shared" si="2777"/>
        <v>0</v>
      </c>
      <c r="R2726" s="218">
        <f t="shared" si="2777"/>
        <v>0.17907560575067419</v>
      </c>
      <c r="S2726" s="218">
        <f t="shared" si="2777"/>
        <v>0</v>
      </c>
      <c r="T2726" s="218">
        <f t="shared" si="2777"/>
        <v>0</v>
      </c>
      <c r="U2726" s="218">
        <f t="shared" si="2777"/>
        <v>0</v>
      </c>
    </row>
    <row r="2727" spans="1:21" x14ac:dyDescent="0.25">
      <c r="A2727" s="57" t="s">
        <v>2507</v>
      </c>
      <c r="B2727" s="57" t="s">
        <v>8578</v>
      </c>
      <c r="C2727" s="218">
        <f t="shared" si="2775"/>
        <v>0</v>
      </c>
      <c r="D2727" s="218">
        <f t="shared" si="2775"/>
        <v>0</v>
      </c>
      <c r="E2727" s="218"/>
      <c r="F2727" s="218"/>
      <c r="G2727" s="218"/>
      <c r="H2727" s="218">
        <f t="shared" ref="H2727:U2727" si="2778">(H6163/H$3521)/(H9599/H$6957)</f>
        <v>0</v>
      </c>
      <c r="I2727" s="218">
        <f t="shared" si="2778"/>
        <v>0</v>
      </c>
      <c r="J2727" s="218">
        <f t="shared" si="2778"/>
        <v>0</v>
      </c>
      <c r="K2727" s="218">
        <f t="shared" si="2778"/>
        <v>1.3686232047024405E-2</v>
      </c>
      <c r="L2727" s="218">
        <f t="shared" si="2778"/>
        <v>0</v>
      </c>
      <c r="M2727" s="218">
        <f t="shared" si="2778"/>
        <v>0</v>
      </c>
      <c r="N2727" s="218">
        <f t="shared" si="2778"/>
        <v>2.2425381607855321E-3</v>
      </c>
      <c r="O2727" s="218">
        <f t="shared" si="2778"/>
        <v>2.6480902389954056E-3</v>
      </c>
      <c r="P2727" s="218">
        <f t="shared" si="2778"/>
        <v>0</v>
      </c>
      <c r="Q2727" s="218">
        <f t="shared" si="2778"/>
        <v>0</v>
      </c>
      <c r="R2727" s="218">
        <f t="shared" si="2778"/>
        <v>0</v>
      </c>
      <c r="S2727" s="218">
        <f t="shared" si="2778"/>
        <v>0</v>
      </c>
      <c r="T2727" s="218">
        <f t="shared" si="2778"/>
        <v>0</v>
      </c>
      <c r="U2727" s="218">
        <f t="shared" si="2778"/>
        <v>0</v>
      </c>
    </row>
    <row r="2728" spans="1:21" x14ac:dyDescent="0.25">
      <c r="A2728" s="57" t="s">
        <v>3951</v>
      </c>
      <c r="B2728" s="57" t="s">
        <v>8579</v>
      </c>
      <c r="C2728" s="218">
        <f t="shared" si="2775"/>
        <v>0</v>
      </c>
      <c r="D2728" s="218">
        <f t="shared" si="2775"/>
        <v>0</v>
      </c>
      <c r="E2728" s="218"/>
      <c r="F2728" s="218"/>
      <c r="G2728" s="218"/>
      <c r="H2728" s="218">
        <f t="shared" ref="H2728:U2728" si="2779">(H6164/H$3521)/(H9600/H$6957)</f>
        <v>0.9214932151171229</v>
      </c>
      <c r="I2728" s="218">
        <f t="shared" si="2779"/>
        <v>0.31163264836145566</v>
      </c>
      <c r="J2728" s="218">
        <f t="shared" si="2779"/>
        <v>0.76985339333646718</v>
      </c>
      <c r="K2728" s="218">
        <f t="shared" si="2779"/>
        <v>1.4698209937777668E-2</v>
      </c>
      <c r="L2728" s="218">
        <f t="shared" si="2779"/>
        <v>0</v>
      </c>
      <c r="M2728" s="218">
        <f t="shared" si="2779"/>
        <v>0.64364475968207513</v>
      </c>
      <c r="N2728" s="218">
        <f t="shared" si="2779"/>
        <v>0</v>
      </c>
      <c r="O2728" s="218">
        <f t="shared" si="2779"/>
        <v>0</v>
      </c>
      <c r="P2728" s="218">
        <f t="shared" si="2779"/>
        <v>0</v>
      </c>
      <c r="Q2728" s="218">
        <f t="shared" si="2779"/>
        <v>0</v>
      </c>
      <c r="R2728" s="218">
        <f t="shared" si="2779"/>
        <v>0</v>
      </c>
      <c r="S2728" s="218">
        <f t="shared" si="2779"/>
        <v>0</v>
      </c>
      <c r="T2728" s="218">
        <f t="shared" si="2779"/>
        <v>0</v>
      </c>
      <c r="U2728" s="218">
        <f t="shared" si="2779"/>
        <v>0</v>
      </c>
    </row>
    <row r="2729" spans="1:21" x14ac:dyDescent="0.25">
      <c r="A2729" s="57" t="s">
        <v>1149</v>
      </c>
      <c r="B2729" s="57" t="s">
        <v>8580</v>
      </c>
      <c r="C2729" s="218">
        <f t="shared" si="2775"/>
        <v>0</v>
      </c>
      <c r="D2729" s="218">
        <f t="shared" si="2775"/>
        <v>0</v>
      </c>
      <c r="E2729" s="218"/>
      <c r="F2729" s="218"/>
      <c r="G2729" s="218"/>
      <c r="H2729" s="218">
        <f t="shared" ref="H2729:U2729" si="2780">(H6165/H$3521)/(H9601/H$6957)</f>
        <v>1.1408873276678362E-3</v>
      </c>
      <c r="I2729" s="218">
        <f t="shared" si="2780"/>
        <v>0</v>
      </c>
      <c r="J2729" s="218">
        <f t="shared" si="2780"/>
        <v>1.4303800391630137E-3</v>
      </c>
      <c r="K2729" s="218">
        <f t="shared" si="2780"/>
        <v>9.6590066387969864E-5</v>
      </c>
      <c r="L2729" s="218">
        <f t="shared" si="2780"/>
        <v>2.0040538092478974E-3</v>
      </c>
      <c r="M2729" s="218">
        <f t="shared" si="2780"/>
        <v>0</v>
      </c>
      <c r="N2729" s="218">
        <f t="shared" si="2780"/>
        <v>0</v>
      </c>
      <c r="O2729" s="218">
        <f t="shared" si="2780"/>
        <v>0</v>
      </c>
      <c r="P2729" s="218">
        <f t="shared" si="2780"/>
        <v>0</v>
      </c>
      <c r="Q2729" s="218">
        <f t="shared" si="2780"/>
        <v>0</v>
      </c>
      <c r="R2729" s="218">
        <f t="shared" si="2780"/>
        <v>3.0383939794026242E-4</v>
      </c>
      <c r="S2729" s="218">
        <f t="shared" si="2780"/>
        <v>0</v>
      </c>
      <c r="T2729" s="218">
        <f t="shared" si="2780"/>
        <v>0</v>
      </c>
      <c r="U2729" s="218">
        <f t="shared" si="2780"/>
        <v>0</v>
      </c>
    </row>
    <row r="2730" spans="1:21" x14ac:dyDescent="0.25">
      <c r="A2730" s="57" t="s">
        <v>1385</v>
      </c>
      <c r="B2730" s="57" t="s">
        <v>8582</v>
      </c>
      <c r="C2730" s="218">
        <f t="shared" si="2775"/>
        <v>9.7415258784830581</v>
      </c>
      <c r="D2730" s="218">
        <f t="shared" si="2775"/>
        <v>30.767878111472161</v>
      </c>
      <c r="E2730" s="218"/>
      <c r="F2730" s="218"/>
      <c r="G2730" s="218"/>
      <c r="H2730" s="218">
        <f t="shared" ref="H2730:U2730" si="2781">(H6166/H$3521)/(H9602/H$6957)</f>
        <v>7.9870420016865909E-2</v>
      </c>
      <c r="I2730" s="218">
        <f t="shared" si="2781"/>
        <v>0</v>
      </c>
      <c r="J2730" s="218">
        <f t="shared" si="2781"/>
        <v>6.5270371709591934E-2</v>
      </c>
      <c r="K2730" s="218">
        <f t="shared" si="2781"/>
        <v>9.0036334153806075E-2</v>
      </c>
      <c r="L2730" s="218">
        <f t="shared" si="2781"/>
        <v>0</v>
      </c>
      <c r="M2730" s="218">
        <f t="shared" si="2781"/>
        <v>0.13602556328483545</v>
      </c>
      <c r="N2730" s="218">
        <f t="shared" si="2781"/>
        <v>0</v>
      </c>
      <c r="O2730" s="218">
        <f t="shared" si="2781"/>
        <v>5.5812824343827443E-2</v>
      </c>
      <c r="P2730" s="218">
        <f t="shared" si="2781"/>
        <v>0.14995167324971348</v>
      </c>
      <c r="Q2730" s="218">
        <f t="shared" si="2781"/>
        <v>0</v>
      </c>
      <c r="R2730" s="218">
        <f t="shared" si="2781"/>
        <v>0.17554789372257976</v>
      </c>
      <c r="S2730" s="218">
        <f t="shared" si="2781"/>
        <v>3.0712825892692322E-2</v>
      </c>
      <c r="T2730" s="218">
        <f t="shared" si="2781"/>
        <v>0</v>
      </c>
      <c r="U2730" s="218">
        <f t="shared" si="2781"/>
        <v>0</v>
      </c>
    </row>
    <row r="2731" spans="1:21" x14ac:dyDescent="0.25">
      <c r="A2731" s="57" t="s">
        <v>2880</v>
      </c>
      <c r="B2731" s="57" t="s">
        <v>8584</v>
      </c>
      <c r="C2731" s="218">
        <f t="shared" si="2775"/>
        <v>0</v>
      </c>
      <c r="D2731" s="218">
        <f t="shared" si="2775"/>
        <v>0</v>
      </c>
      <c r="E2731" s="218"/>
      <c r="F2731" s="218"/>
      <c r="G2731" s="218"/>
      <c r="H2731" s="218">
        <f t="shared" ref="H2731:U2731" si="2782">(H6167/H$3521)/(H9603/H$6957)</f>
        <v>8.2581366346670404E-2</v>
      </c>
      <c r="I2731" s="218">
        <f t="shared" si="2782"/>
        <v>0</v>
      </c>
      <c r="J2731" s="218">
        <f t="shared" si="2782"/>
        <v>0</v>
      </c>
      <c r="K2731" s="218">
        <f t="shared" si="2782"/>
        <v>0</v>
      </c>
      <c r="L2731" s="218">
        <f t="shared" si="2782"/>
        <v>0</v>
      </c>
      <c r="M2731" s="218">
        <f t="shared" si="2782"/>
        <v>0</v>
      </c>
      <c r="N2731" s="218">
        <f t="shared" si="2782"/>
        <v>0</v>
      </c>
      <c r="O2731" s="218">
        <f t="shared" si="2782"/>
        <v>0</v>
      </c>
      <c r="P2731" s="218">
        <f t="shared" si="2782"/>
        <v>0</v>
      </c>
      <c r="Q2731" s="218">
        <f t="shared" si="2782"/>
        <v>0</v>
      </c>
      <c r="R2731" s="218">
        <f t="shared" si="2782"/>
        <v>0</v>
      </c>
      <c r="S2731" s="218">
        <f t="shared" si="2782"/>
        <v>0</v>
      </c>
      <c r="T2731" s="218">
        <f t="shared" si="2782"/>
        <v>0</v>
      </c>
      <c r="U2731" s="218">
        <f t="shared" si="2782"/>
        <v>0</v>
      </c>
    </row>
    <row r="2732" spans="1:21" x14ac:dyDescent="0.25">
      <c r="A2732" s="57" t="s">
        <v>3032</v>
      </c>
      <c r="B2732" s="57" t="s">
        <v>8585</v>
      </c>
      <c r="C2732" s="218">
        <f t="shared" si="2775"/>
        <v>0</v>
      </c>
      <c r="D2732" s="218">
        <f t="shared" si="2775"/>
        <v>0.10608489062433776</v>
      </c>
      <c r="E2732" s="218"/>
      <c r="F2732" s="218"/>
      <c r="G2732" s="218"/>
      <c r="H2732" s="218">
        <f t="shared" ref="H2732:U2732" si="2783">(H6168/H$3521)/(H9604/H$6957)</f>
        <v>36.954089250960301</v>
      </c>
      <c r="I2732" s="218">
        <f t="shared" si="2783"/>
        <v>0</v>
      </c>
      <c r="J2732" s="218">
        <f t="shared" si="2783"/>
        <v>7.2807686633929003E-2</v>
      </c>
      <c r="K2732" s="218">
        <f t="shared" si="2783"/>
        <v>0</v>
      </c>
      <c r="L2732" s="218">
        <f t="shared" si="2783"/>
        <v>0</v>
      </c>
      <c r="M2732" s="218">
        <f t="shared" si="2783"/>
        <v>0</v>
      </c>
      <c r="N2732" s="218">
        <f t="shared" si="2783"/>
        <v>0</v>
      </c>
      <c r="O2732" s="218">
        <f t="shared" si="2783"/>
        <v>0</v>
      </c>
      <c r="P2732" s="218">
        <f t="shared" si="2783"/>
        <v>0</v>
      </c>
      <c r="Q2732" s="218">
        <f t="shared" si="2783"/>
        <v>0</v>
      </c>
      <c r="R2732" s="218">
        <f t="shared" si="2783"/>
        <v>0</v>
      </c>
      <c r="S2732" s="218">
        <f t="shared" si="2783"/>
        <v>0</v>
      </c>
      <c r="T2732" s="218">
        <f t="shared" si="2783"/>
        <v>0</v>
      </c>
      <c r="U2732" s="218">
        <f t="shared" si="2783"/>
        <v>0</v>
      </c>
    </row>
    <row r="2733" spans="1:21" x14ac:dyDescent="0.25">
      <c r="A2733" s="57" t="s">
        <v>3265</v>
      </c>
      <c r="B2733" s="57" t="s">
        <v>8587</v>
      </c>
      <c r="C2733" s="218">
        <f t="shared" si="2775"/>
        <v>0</v>
      </c>
      <c r="D2733" s="218">
        <f t="shared" si="2775"/>
        <v>0</v>
      </c>
      <c r="E2733" s="218"/>
      <c r="F2733" s="218"/>
      <c r="G2733" s="218"/>
      <c r="H2733" s="218">
        <f t="shared" ref="H2733:U2733" si="2784">(H6169/H$3521)/(H9605/H$6957)</f>
        <v>23.861366240706197</v>
      </c>
      <c r="I2733" s="218">
        <f t="shared" si="2784"/>
        <v>0.41016444370169158</v>
      </c>
      <c r="J2733" s="218">
        <f t="shared" si="2784"/>
        <v>0</v>
      </c>
      <c r="K2733" s="218">
        <f t="shared" si="2784"/>
        <v>0</v>
      </c>
      <c r="L2733" s="218">
        <f t="shared" si="2784"/>
        <v>0</v>
      </c>
      <c r="M2733" s="218">
        <f t="shared" si="2784"/>
        <v>0</v>
      </c>
      <c r="N2733" s="218">
        <f t="shared" si="2784"/>
        <v>0</v>
      </c>
      <c r="O2733" s="218">
        <f t="shared" si="2784"/>
        <v>0</v>
      </c>
      <c r="P2733" s="218">
        <f t="shared" si="2784"/>
        <v>0</v>
      </c>
      <c r="Q2733" s="218">
        <f t="shared" si="2784"/>
        <v>0.10245053277879625</v>
      </c>
      <c r="R2733" s="218">
        <f t="shared" si="2784"/>
        <v>0.10882697345812056</v>
      </c>
      <c r="S2733" s="218">
        <f t="shared" si="2784"/>
        <v>0</v>
      </c>
      <c r="T2733" s="218">
        <f t="shared" si="2784"/>
        <v>0</v>
      </c>
      <c r="U2733" s="218">
        <f t="shared" si="2784"/>
        <v>5.7081416076329135E-3</v>
      </c>
    </row>
    <row r="2734" spans="1:21" x14ac:dyDescent="0.25">
      <c r="A2734" s="57" t="s">
        <v>2531</v>
      </c>
      <c r="B2734" s="57" t="s">
        <v>8588</v>
      </c>
      <c r="C2734" s="218">
        <f t="shared" si="2775"/>
        <v>0</v>
      </c>
      <c r="D2734" s="218">
        <f t="shared" si="2775"/>
        <v>0</v>
      </c>
      <c r="E2734" s="218"/>
      <c r="F2734" s="218"/>
      <c r="G2734" s="218"/>
      <c r="H2734" s="218">
        <f t="shared" ref="H2734:U2734" si="2785">(H6170/H$3521)/(H9606/H$6957)</f>
        <v>0</v>
      </c>
      <c r="I2734" s="218">
        <f t="shared" si="2785"/>
        <v>0</v>
      </c>
      <c r="J2734" s="218">
        <f t="shared" si="2785"/>
        <v>2.2764738429582786E-2</v>
      </c>
      <c r="K2734" s="218">
        <f t="shared" si="2785"/>
        <v>0</v>
      </c>
      <c r="L2734" s="218">
        <f t="shared" si="2785"/>
        <v>0</v>
      </c>
      <c r="M2734" s="218">
        <f t="shared" si="2785"/>
        <v>0</v>
      </c>
      <c r="N2734" s="218">
        <f t="shared" si="2785"/>
        <v>0</v>
      </c>
      <c r="O2734" s="218">
        <f t="shared" si="2785"/>
        <v>0</v>
      </c>
      <c r="P2734" s="218">
        <f t="shared" si="2785"/>
        <v>1.4488772862419574E-2</v>
      </c>
      <c r="Q2734" s="218">
        <f t="shared" si="2785"/>
        <v>7.4185967527610613E-3</v>
      </c>
      <c r="R2734" s="218">
        <f t="shared" si="2785"/>
        <v>0</v>
      </c>
      <c r="S2734" s="218">
        <f t="shared" si="2785"/>
        <v>0</v>
      </c>
      <c r="T2734" s="218">
        <f t="shared" si="2785"/>
        <v>2.9964191143006642E-2</v>
      </c>
      <c r="U2734" s="218">
        <f t="shared" si="2785"/>
        <v>2.8717322005116397E-2</v>
      </c>
    </row>
    <row r="2735" spans="1:21" x14ac:dyDescent="0.25">
      <c r="A2735" s="57" t="s">
        <v>2490</v>
      </c>
      <c r="B2735" s="57" t="s">
        <v>8589</v>
      </c>
      <c r="C2735" s="218">
        <f t="shared" si="2775"/>
        <v>0</v>
      </c>
      <c r="D2735" s="218">
        <f t="shared" si="2775"/>
        <v>0</v>
      </c>
      <c r="E2735" s="218"/>
      <c r="F2735" s="218"/>
      <c r="G2735" s="218"/>
      <c r="H2735" s="218">
        <f t="shared" ref="H2735:U2735" si="2786">(H6171/H$3521)/(H9607/H$6957)</f>
        <v>0</v>
      </c>
      <c r="I2735" s="218">
        <f t="shared" si="2786"/>
        <v>0</v>
      </c>
      <c r="J2735" s="218">
        <f t="shared" si="2786"/>
        <v>0.14046412714671014</v>
      </c>
      <c r="K2735" s="218">
        <f t="shared" si="2786"/>
        <v>0</v>
      </c>
      <c r="L2735" s="218">
        <f t="shared" si="2786"/>
        <v>0.24277164492397468</v>
      </c>
      <c r="M2735" s="218">
        <f t="shared" si="2786"/>
        <v>0</v>
      </c>
      <c r="N2735" s="218">
        <f t="shared" si="2786"/>
        <v>0</v>
      </c>
      <c r="O2735" s="218">
        <f t="shared" si="2786"/>
        <v>0</v>
      </c>
      <c r="P2735" s="218">
        <f t="shared" si="2786"/>
        <v>0</v>
      </c>
      <c r="Q2735" s="218">
        <f t="shared" si="2786"/>
        <v>2.1914786674751635E-2</v>
      </c>
      <c r="R2735" s="218">
        <f t="shared" si="2786"/>
        <v>0.2028633995763989</v>
      </c>
      <c r="S2735" s="218">
        <f t="shared" si="2786"/>
        <v>0</v>
      </c>
      <c r="T2735" s="218">
        <f t="shared" si="2786"/>
        <v>0</v>
      </c>
      <c r="U2735" s="218">
        <f t="shared" si="2786"/>
        <v>0.61459291684843709</v>
      </c>
    </row>
    <row r="2736" spans="1:21" x14ac:dyDescent="0.25">
      <c r="A2736" s="57" t="s">
        <v>3030</v>
      </c>
      <c r="B2736" s="57" t="s">
        <v>8590</v>
      </c>
      <c r="C2736" s="218">
        <f t="shared" si="2775"/>
        <v>0</v>
      </c>
      <c r="D2736" s="218">
        <f t="shared" si="2775"/>
        <v>0</v>
      </c>
      <c r="E2736" s="218"/>
      <c r="F2736" s="218"/>
      <c r="G2736" s="218"/>
      <c r="H2736" s="218">
        <f t="shared" ref="H2736:U2736" si="2787">(H6172/H$3521)/(H9608/H$6957)</f>
        <v>0</v>
      </c>
      <c r="I2736" s="218">
        <f t="shared" si="2787"/>
        <v>0</v>
      </c>
      <c r="J2736" s="218">
        <f t="shared" si="2787"/>
        <v>0.15978815600707158</v>
      </c>
      <c r="K2736" s="218">
        <f t="shared" si="2787"/>
        <v>1.0102241426691277E-2</v>
      </c>
      <c r="L2736" s="218">
        <f t="shared" si="2787"/>
        <v>0</v>
      </c>
      <c r="M2736" s="218">
        <f t="shared" si="2787"/>
        <v>0</v>
      </c>
      <c r="N2736" s="218">
        <f t="shared" si="2787"/>
        <v>0</v>
      </c>
      <c r="O2736" s="218">
        <f t="shared" si="2787"/>
        <v>0</v>
      </c>
      <c r="P2736" s="218">
        <f t="shared" si="2787"/>
        <v>0</v>
      </c>
      <c r="Q2736" s="218">
        <f t="shared" si="2787"/>
        <v>0</v>
      </c>
      <c r="R2736" s="218">
        <f t="shared" si="2787"/>
        <v>0</v>
      </c>
      <c r="S2736" s="218">
        <f t="shared" si="2787"/>
        <v>7.0912675104730857E-2</v>
      </c>
      <c r="T2736" s="218">
        <f t="shared" si="2787"/>
        <v>8.5631196894544633E-3</v>
      </c>
      <c r="U2736" s="218">
        <f t="shared" si="2787"/>
        <v>0.1163004522084118</v>
      </c>
    </row>
    <row r="2737" spans="1:21" x14ac:dyDescent="0.25">
      <c r="A2737" s="57" t="s">
        <v>2073</v>
      </c>
      <c r="B2737" s="57" t="s">
        <v>8591</v>
      </c>
      <c r="C2737" s="218">
        <f t="shared" si="2775"/>
        <v>0</v>
      </c>
      <c r="D2737" s="218">
        <f t="shared" si="2775"/>
        <v>0</v>
      </c>
      <c r="E2737" s="218"/>
      <c r="F2737" s="218"/>
      <c r="G2737" s="218"/>
      <c r="H2737" s="218">
        <f t="shared" ref="H2737:U2737" si="2788">(H6173/H$3521)/(H9609/H$6957)</f>
        <v>14.411993951487936</v>
      </c>
      <c r="I2737" s="218">
        <f t="shared" si="2788"/>
        <v>0.39122589735876107</v>
      </c>
      <c r="J2737" s="218">
        <f t="shared" si="2788"/>
        <v>7.5021217014089842E-2</v>
      </c>
      <c r="K2737" s="218">
        <f t="shared" si="2788"/>
        <v>2.0699253201010199E-2</v>
      </c>
      <c r="L2737" s="218">
        <f t="shared" si="2788"/>
        <v>1.7498740942606342E-2</v>
      </c>
      <c r="M2737" s="218">
        <f t="shared" si="2788"/>
        <v>0</v>
      </c>
      <c r="N2737" s="218">
        <f t="shared" si="2788"/>
        <v>0</v>
      </c>
      <c r="O2737" s="218">
        <f t="shared" si="2788"/>
        <v>0.55484699009866056</v>
      </c>
      <c r="P2737" s="218">
        <f t="shared" si="2788"/>
        <v>0</v>
      </c>
      <c r="Q2737" s="218">
        <f t="shared" si="2788"/>
        <v>0</v>
      </c>
      <c r="R2737" s="218">
        <f t="shared" si="2788"/>
        <v>0</v>
      </c>
      <c r="S2737" s="218">
        <f t="shared" si="2788"/>
        <v>0</v>
      </c>
      <c r="T2737" s="218">
        <f t="shared" si="2788"/>
        <v>0</v>
      </c>
      <c r="U2737" s="218">
        <f t="shared" si="2788"/>
        <v>0</v>
      </c>
    </row>
    <row r="2738" spans="1:21" x14ac:dyDescent="0.25">
      <c r="A2738" s="57" t="s">
        <v>2382</v>
      </c>
      <c r="B2738" s="57" t="s">
        <v>8592</v>
      </c>
      <c r="C2738" s="218">
        <f t="shared" si="2775"/>
        <v>0</v>
      </c>
      <c r="D2738" s="218">
        <f t="shared" si="2775"/>
        <v>0</v>
      </c>
      <c r="E2738" s="218"/>
      <c r="F2738" s="218"/>
      <c r="G2738" s="218"/>
      <c r="H2738" s="218">
        <f t="shared" ref="H2738:U2738" si="2789">(H6174/H$3521)/(H9610/H$6957)</f>
        <v>5.0591724811776722E-3</v>
      </c>
      <c r="I2738" s="218">
        <f t="shared" si="2789"/>
        <v>4.214945312476381E-3</v>
      </c>
      <c r="J2738" s="218">
        <f t="shared" si="2789"/>
        <v>0.20581701464756735</v>
      </c>
      <c r="K2738" s="218">
        <f t="shared" si="2789"/>
        <v>4.7261279963493094E-2</v>
      </c>
      <c r="L2738" s="218">
        <f t="shared" si="2789"/>
        <v>0</v>
      </c>
      <c r="M2738" s="218">
        <f t="shared" si="2789"/>
        <v>0</v>
      </c>
      <c r="N2738" s="218">
        <f t="shared" si="2789"/>
        <v>0</v>
      </c>
      <c r="O2738" s="218">
        <f t="shared" si="2789"/>
        <v>7.6161433020991334E-2</v>
      </c>
      <c r="P2738" s="218">
        <f t="shared" si="2789"/>
        <v>0</v>
      </c>
      <c r="Q2738" s="218">
        <f t="shared" si="2789"/>
        <v>0</v>
      </c>
      <c r="R2738" s="218">
        <f t="shared" si="2789"/>
        <v>0</v>
      </c>
      <c r="S2738" s="218">
        <f t="shared" si="2789"/>
        <v>0</v>
      </c>
      <c r="T2738" s="218">
        <f t="shared" si="2789"/>
        <v>0</v>
      </c>
      <c r="U2738" s="218">
        <f t="shared" si="2789"/>
        <v>0</v>
      </c>
    </row>
    <row r="2739" spans="1:21" x14ac:dyDescent="0.25">
      <c r="A2739" s="57" t="s">
        <v>2047</v>
      </c>
      <c r="B2739" s="57" t="s">
        <v>8593</v>
      </c>
      <c r="C2739" s="218">
        <f t="shared" si="2775"/>
        <v>0.3851342072015595</v>
      </c>
      <c r="D2739" s="218">
        <f t="shared" si="2775"/>
        <v>0</v>
      </c>
      <c r="E2739" s="218"/>
      <c r="F2739" s="218"/>
      <c r="G2739" s="218"/>
      <c r="H2739" s="218">
        <f t="shared" ref="H2739:U2739" si="2790">(H6175/H$3521)/(H9611/H$6957)</f>
        <v>7.3481332144202886E-3</v>
      </c>
      <c r="I2739" s="218">
        <f t="shared" si="2790"/>
        <v>0</v>
      </c>
      <c r="J2739" s="218">
        <f t="shared" si="2790"/>
        <v>0</v>
      </c>
      <c r="K2739" s="218">
        <f t="shared" si="2790"/>
        <v>0</v>
      </c>
      <c r="L2739" s="218">
        <f t="shared" si="2790"/>
        <v>0</v>
      </c>
      <c r="M2739" s="218">
        <f t="shared" si="2790"/>
        <v>0</v>
      </c>
      <c r="N2739" s="218">
        <f t="shared" si="2790"/>
        <v>0</v>
      </c>
      <c r="O2739" s="218">
        <f t="shared" si="2790"/>
        <v>5.7610358965126167E-2</v>
      </c>
      <c r="P2739" s="218">
        <f t="shared" si="2790"/>
        <v>0</v>
      </c>
      <c r="Q2739" s="218">
        <f t="shared" si="2790"/>
        <v>0</v>
      </c>
      <c r="R2739" s="218">
        <f t="shared" si="2790"/>
        <v>1.4304139787516074E-2</v>
      </c>
      <c r="S2739" s="218">
        <f t="shared" si="2790"/>
        <v>4.3838366475344503E-2</v>
      </c>
      <c r="T2739" s="218">
        <f t="shared" si="2790"/>
        <v>0</v>
      </c>
      <c r="U2739" s="218">
        <f t="shared" si="2790"/>
        <v>0</v>
      </c>
    </row>
    <row r="2740" spans="1:21" x14ac:dyDescent="0.25">
      <c r="A2740" s="57" t="s">
        <v>2164</v>
      </c>
      <c r="B2740" s="57" t="s">
        <v>8594</v>
      </c>
      <c r="C2740" s="218">
        <f t="shared" si="2775"/>
        <v>0</v>
      </c>
      <c r="D2740" s="218">
        <f t="shared" si="2775"/>
        <v>0</v>
      </c>
      <c r="E2740" s="218"/>
      <c r="F2740" s="218"/>
      <c r="G2740" s="218"/>
      <c r="H2740" s="218">
        <f t="shared" ref="H2740:U2740" si="2791">(H6176/H$3521)/(H9612/H$6957)</f>
        <v>0</v>
      </c>
      <c r="I2740" s="218">
        <f t="shared" si="2791"/>
        <v>5.5332618374740211E-2</v>
      </c>
      <c r="J2740" s="218">
        <f t="shared" si="2791"/>
        <v>0</v>
      </c>
      <c r="K2740" s="218">
        <f t="shared" si="2791"/>
        <v>0</v>
      </c>
      <c r="L2740" s="218">
        <f t="shared" si="2791"/>
        <v>0</v>
      </c>
      <c r="M2740" s="218">
        <f t="shared" si="2791"/>
        <v>0</v>
      </c>
      <c r="N2740" s="218">
        <f t="shared" si="2791"/>
        <v>2.574413234210644E-2</v>
      </c>
      <c r="O2740" s="218">
        <f t="shared" si="2791"/>
        <v>0</v>
      </c>
      <c r="P2740" s="218">
        <f t="shared" si="2791"/>
        <v>2.1963396047019428</v>
      </c>
      <c r="Q2740" s="218">
        <f t="shared" si="2791"/>
        <v>0</v>
      </c>
      <c r="R2740" s="218">
        <f t="shared" si="2791"/>
        <v>0.10683788914265151</v>
      </c>
      <c r="S2740" s="218">
        <f t="shared" si="2791"/>
        <v>0</v>
      </c>
      <c r="T2740" s="218">
        <f t="shared" si="2791"/>
        <v>3.5292033213279055E-2</v>
      </c>
      <c r="U2740" s="218">
        <f t="shared" si="2791"/>
        <v>0.16294002231446403</v>
      </c>
    </row>
    <row r="2741" spans="1:21" x14ac:dyDescent="0.25">
      <c r="A2741" s="57" t="s">
        <v>1448</v>
      </c>
      <c r="B2741" s="57" t="s">
        <v>8595</v>
      </c>
      <c r="C2741" s="218">
        <f t="shared" si="2775"/>
        <v>0</v>
      </c>
      <c r="D2741" s="218">
        <f t="shared" si="2775"/>
        <v>0</v>
      </c>
      <c r="E2741" s="218"/>
      <c r="F2741" s="218"/>
      <c r="G2741" s="218"/>
      <c r="H2741" s="218">
        <f t="shared" ref="H2741:U2741" si="2792">(H6177/H$3521)/(H9613/H$6957)</f>
        <v>7.2095473072988775E-2</v>
      </c>
      <c r="I2741" s="218">
        <f t="shared" si="2792"/>
        <v>2.936163787520053E-2</v>
      </c>
      <c r="J2741" s="218">
        <f t="shared" si="2792"/>
        <v>1.9908883764995999E-2</v>
      </c>
      <c r="K2741" s="218">
        <f t="shared" si="2792"/>
        <v>1.2806159346479622E-2</v>
      </c>
      <c r="L2741" s="218">
        <f t="shared" si="2792"/>
        <v>0</v>
      </c>
      <c r="M2741" s="218">
        <f t="shared" si="2792"/>
        <v>3.1676363400125244E-2</v>
      </c>
      <c r="N2741" s="218">
        <f t="shared" si="2792"/>
        <v>3.0654919951897939E-3</v>
      </c>
      <c r="O2741" s="218">
        <f t="shared" si="2792"/>
        <v>3.5378337196251778E-3</v>
      </c>
      <c r="P2741" s="218">
        <f t="shared" si="2792"/>
        <v>0</v>
      </c>
      <c r="Q2741" s="218">
        <f t="shared" si="2792"/>
        <v>2.2803495171727112E-2</v>
      </c>
      <c r="R2741" s="218">
        <f t="shared" si="2792"/>
        <v>3.7883933552669564E-2</v>
      </c>
      <c r="S2741" s="218">
        <f t="shared" si="2792"/>
        <v>2.2136913078289031E-4</v>
      </c>
      <c r="T2741" s="218">
        <f t="shared" si="2792"/>
        <v>3.1022358926568877E-3</v>
      </c>
      <c r="U2741" s="218">
        <f t="shared" si="2792"/>
        <v>6.5691356810336277E-2</v>
      </c>
    </row>
    <row r="2742" spans="1:21" x14ac:dyDescent="0.25">
      <c r="A2742" s="57" t="s">
        <v>3129</v>
      </c>
      <c r="B2742" s="57" t="s">
        <v>8596</v>
      </c>
      <c r="C2742" s="218">
        <f t="shared" si="2775"/>
        <v>0</v>
      </c>
      <c r="D2742" s="218">
        <f t="shared" si="2775"/>
        <v>0</v>
      </c>
      <c r="E2742" s="218"/>
      <c r="F2742" s="218"/>
      <c r="G2742" s="218"/>
      <c r="H2742" s="218">
        <f t="shared" ref="H2742:U2742" si="2793">(H6178/H$3521)/(H9614/H$6957)</f>
        <v>0</v>
      </c>
      <c r="I2742" s="218">
        <f t="shared" si="2793"/>
        <v>0</v>
      </c>
      <c r="J2742" s="218">
        <f t="shared" si="2793"/>
        <v>0</v>
      </c>
      <c r="K2742" s="218">
        <f t="shared" si="2793"/>
        <v>0</v>
      </c>
      <c r="L2742" s="218">
        <f t="shared" si="2793"/>
        <v>2.1431941513014169E-3</v>
      </c>
      <c r="M2742" s="218">
        <f t="shared" si="2793"/>
        <v>0</v>
      </c>
      <c r="N2742" s="218">
        <f t="shared" si="2793"/>
        <v>0</v>
      </c>
      <c r="O2742" s="218">
        <f t="shared" si="2793"/>
        <v>5.0205139791219024E-3</v>
      </c>
      <c r="P2742" s="218">
        <f t="shared" si="2793"/>
        <v>0</v>
      </c>
      <c r="Q2742" s="218">
        <f t="shared" si="2793"/>
        <v>0</v>
      </c>
      <c r="R2742" s="218">
        <f t="shared" si="2793"/>
        <v>9.8052538236446645E-3</v>
      </c>
      <c r="S2742" s="218">
        <f t="shared" si="2793"/>
        <v>0</v>
      </c>
      <c r="T2742" s="218">
        <f t="shared" si="2793"/>
        <v>0</v>
      </c>
      <c r="U2742" s="218">
        <f t="shared" si="2793"/>
        <v>3.9723405729416711E-3</v>
      </c>
    </row>
    <row r="2743" spans="1:21" x14ac:dyDescent="0.25">
      <c r="A2743" s="57" t="s">
        <v>2068</v>
      </c>
      <c r="B2743" s="57" t="s">
        <v>8598</v>
      </c>
      <c r="C2743" s="218">
        <f t="shared" si="2775"/>
        <v>0</v>
      </c>
      <c r="D2743" s="218">
        <f t="shared" si="2775"/>
        <v>0</v>
      </c>
      <c r="E2743" s="218"/>
      <c r="F2743" s="218"/>
      <c r="G2743" s="218"/>
      <c r="H2743" s="218">
        <f t="shared" ref="H2743:U2743" si="2794">(H6179/H$3521)/(H9615/H$6957)</f>
        <v>6.6655948444941564E-3</v>
      </c>
      <c r="I2743" s="218">
        <f t="shared" si="2794"/>
        <v>0</v>
      </c>
      <c r="J2743" s="218">
        <f t="shared" si="2794"/>
        <v>6.223297005932326E-2</v>
      </c>
      <c r="K2743" s="218">
        <f t="shared" si="2794"/>
        <v>0.17561021722700645</v>
      </c>
      <c r="L2743" s="218">
        <f t="shared" si="2794"/>
        <v>7.861300036165645E-3</v>
      </c>
      <c r="M2743" s="218">
        <f t="shared" si="2794"/>
        <v>0</v>
      </c>
      <c r="N2743" s="218">
        <f t="shared" si="2794"/>
        <v>0</v>
      </c>
      <c r="O2743" s="218">
        <f t="shared" si="2794"/>
        <v>0</v>
      </c>
      <c r="P2743" s="218">
        <f t="shared" si="2794"/>
        <v>0</v>
      </c>
      <c r="Q2743" s="218">
        <f t="shared" si="2794"/>
        <v>0</v>
      </c>
      <c r="R2743" s="218">
        <f t="shared" si="2794"/>
        <v>1.5248665986749409E-2</v>
      </c>
      <c r="S2743" s="218">
        <f t="shared" si="2794"/>
        <v>3.3008112434083341E-3</v>
      </c>
      <c r="T2743" s="218">
        <f t="shared" si="2794"/>
        <v>0</v>
      </c>
      <c r="U2743" s="218">
        <f t="shared" si="2794"/>
        <v>0</v>
      </c>
    </row>
    <row r="2744" spans="1:21" x14ac:dyDescent="0.25">
      <c r="A2744" s="57" t="s">
        <v>3260</v>
      </c>
      <c r="B2744" s="57" t="s">
        <v>8599</v>
      </c>
      <c r="C2744" s="218">
        <f t="shared" si="2775"/>
        <v>0</v>
      </c>
      <c r="D2744" s="218">
        <f t="shared" si="2775"/>
        <v>0.50025972389663032</v>
      </c>
      <c r="E2744" s="218"/>
      <c r="F2744" s="218"/>
      <c r="G2744" s="218"/>
      <c r="H2744" s="218">
        <f t="shared" ref="H2744:U2744" si="2795">(H6180/H$3521)/(H9616/H$6957)</f>
        <v>0</v>
      </c>
      <c r="I2744" s="218">
        <f t="shared" si="2795"/>
        <v>0.42260629582413461</v>
      </c>
      <c r="J2744" s="218">
        <f t="shared" si="2795"/>
        <v>2.0970583540294108</v>
      </c>
      <c r="K2744" s="218">
        <f t="shared" si="2795"/>
        <v>1.3048172851568671</v>
      </c>
      <c r="L2744" s="218">
        <f t="shared" si="2795"/>
        <v>4.9512961553688627E-3</v>
      </c>
      <c r="M2744" s="218">
        <f t="shared" si="2795"/>
        <v>0</v>
      </c>
      <c r="N2744" s="218">
        <f t="shared" si="2795"/>
        <v>0</v>
      </c>
      <c r="O2744" s="218">
        <f t="shared" si="2795"/>
        <v>0</v>
      </c>
      <c r="P2744" s="218">
        <f t="shared" si="2795"/>
        <v>0</v>
      </c>
      <c r="Q2744" s="218">
        <f t="shared" si="2795"/>
        <v>0</v>
      </c>
      <c r="R2744" s="218">
        <f t="shared" si="2795"/>
        <v>0</v>
      </c>
      <c r="S2744" s="218">
        <f t="shared" si="2795"/>
        <v>4.8211132646259564E-2</v>
      </c>
      <c r="T2744" s="218">
        <f t="shared" si="2795"/>
        <v>0</v>
      </c>
      <c r="U2744" s="218">
        <f t="shared" si="2795"/>
        <v>0.113035766972574</v>
      </c>
    </row>
    <row r="2745" spans="1:21" x14ac:dyDescent="0.25">
      <c r="A2745" s="57" t="s">
        <v>3384</v>
      </c>
      <c r="B2745" s="57" t="s">
        <v>8600</v>
      </c>
      <c r="C2745" s="218">
        <f t="shared" ref="C2745:D2764" si="2796">(C6181/C$3521)/(C9617/C$6957)</f>
        <v>0</v>
      </c>
      <c r="D2745" s="218">
        <f t="shared" si="2796"/>
        <v>0</v>
      </c>
      <c r="E2745" s="218"/>
      <c r="F2745" s="218"/>
      <c r="G2745" s="218"/>
      <c r="H2745" s="218">
        <f t="shared" ref="H2745:U2745" si="2797">(H6181/H$3521)/(H9617/H$6957)</f>
        <v>6.9597703529935337</v>
      </c>
      <c r="I2745" s="218">
        <f t="shared" si="2797"/>
        <v>0</v>
      </c>
      <c r="J2745" s="218">
        <f t="shared" si="2797"/>
        <v>0</v>
      </c>
      <c r="K2745" s="218">
        <f t="shared" si="2797"/>
        <v>6.5461535247204371E-3</v>
      </c>
      <c r="L2745" s="218">
        <f t="shared" si="2797"/>
        <v>0</v>
      </c>
      <c r="M2745" s="218">
        <f t="shared" si="2797"/>
        <v>0</v>
      </c>
      <c r="N2745" s="218">
        <f t="shared" si="2797"/>
        <v>0</v>
      </c>
      <c r="O2745" s="218">
        <f t="shared" si="2797"/>
        <v>0.685846626911503</v>
      </c>
      <c r="P2745" s="218">
        <f t="shared" si="2797"/>
        <v>0</v>
      </c>
      <c r="Q2745" s="218">
        <f t="shared" si="2797"/>
        <v>0</v>
      </c>
      <c r="R2745" s="218">
        <f t="shared" si="2797"/>
        <v>0</v>
      </c>
      <c r="S2745" s="218">
        <f t="shared" si="2797"/>
        <v>0</v>
      </c>
      <c r="T2745" s="218">
        <f t="shared" si="2797"/>
        <v>0</v>
      </c>
      <c r="U2745" s="218">
        <f t="shared" si="2797"/>
        <v>0</v>
      </c>
    </row>
    <row r="2746" spans="1:21" x14ac:dyDescent="0.25">
      <c r="A2746" s="57" t="s">
        <v>2641</v>
      </c>
      <c r="B2746" s="57" t="s">
        <v>8601</v>
      </c>
      <c r="C2746" s="218">
        <f t="shared" si="2796"/>
        <v>0</v>
      </c>
      <c r="D2746" s="218">
        <f t="shared" si="2796"/>
        <v>0</v>
      </c>
      <c r="E2746" s="218"/>
      <c r="F2746" s="218"/>
      <c r="G2746" s="218"/>
      <c r="H2746" s="218">
        <f t="shared" ref="H2746:U2746" si="2798">(H6182/H$3521)/(H9618/H$6957)</f>
        <v>0</v>
      </c>
      <c r="I2746" s="218">
        <f t="shared" si="2798"/>
        <v>0</v>
      </c>
      <c r="J2746" s="218">
        <f t="shared" si="2798"/>
        <v>0</v>
      </c>
      <c r="K2746" s="218">
        <f t="shared" si="2798"/>
        <v>0.18444443831454843</v>
      </c>
      <c r="L2746" s="218">
        <f t="shared" si="2798"/>
        <v>0</v>
      </c>
      <c r="M2746" s="218">
        <f t="shared" si="2798"/>
        <v>0</v>
      </c>
      <c r="N2746" s="218">
        <f t="shared" si="2798"/>
        <v>0</v>
      </c>
      <c r="O2746" s="218">
        <f t="shared" si="2798"/>
        <v>3.1683033272415E-2</v>
      </c>
      <c r="P2746" s="218">
        <f t="shared" si="2798"/>
        <v>0.37900768939327351</v>
      </c>
      <c r="Q2746" s="218">
        <f t="shared" si="2798"/>
        <v>0.37125833248141216</v>
      </c>
      <c r="R2746" s="218">
        <f t="shared" si="2798"/>
        <v>0</v>
      </c>
      <c r="S2746" s="218">
        <f t="shared" si="2798"/>
        <v>1.4003302605767705</v>
      </c>
      <c r="T2746" s="218">
        <f t="shared" si="2798"/>
        <v>0</v>
      </c>
      <c r="U2746" s="218">
        <f t="shared" si="2798"/>
        <v>0</v>
      </c>
    </row>
    <row r="2747" spans="1:21" x14ac:dyDescent="0.25">
      <c r="A2747" s="57" t="s">
        <v>3106</v>
      </c>
      <c r="B2747" s="57" t="s">
        <v>8602</v>
      </c>
      <c r="C2747" s="218">
        <f t="shared" si="2796"/>
        <v>0</v>
      </c>
      <c r="D2747" s="218">
        <f t="shared" si="2796"/>
        <v>0</v>
      </c>
      <c r="E2747" s="218"/>
      <c r="F2747" s="218"/>
      <c r="G2747" s="218"/>
      <c r="H2747" s="218">
        <f t="shared" ref="H2747:U2747" si="2799">(H6183/H$3521)/(H9619/H$6957)</f>
        <v>0</v>
      </c>
      <c r="I2747" s="218">
        <f t="shared" si="2799"/>
        <v>0</v>
      </c>
      <c r="J2747" s="218">
        <f t="shared" si="2799"/>
        <v>0</v>
      </c>
      <c r="K2747" s="218">
        <f t="shared" si="2799"/>
        <v>0</v>
      </c>
      <c r="L2747" s="218">
        <f t="shared" si="2799"/>
        <v>0</v>
      </c>
      <c r="M2747" s="218">
        <f t="shared" si="2799"/>
        <v>0</v>
      </c>
      <c r="N2747" s="218">
        <f t="shared" si="2799"/>
        <v>0</v>
      </c>
      <c r="O2747" s="218">
        <f t="shared" si="2799"/>
        <v>0</v>
      </c>
      <c r="P2747" s="218">
        <f t="shared" si="2799"/>
        <v>0.10331379556990922</v>
      </c>
      <c r="Q2747" s="218">
        <f t="shared" si="2799"/>
        <v>0</v>
      </c>
      <c r="R2747" s="218">
        <f t="shared" si="2799"/>
        <v>0</v>
      </c>
      <c r="S2747" s="218">
        <f t="shared" si="2799"/>
        <v>0.12794879265721856</v>
      </c>
      <c r="T2747" s="218">
        <f t="shared" si="2799"/>
        <v>0</v>
      </c>
      <c r="U2747" s="218">
        <f t="shared" si="2799"/>
        <v>0</v>
      </c>
    </row>
    <row r="2748" spans="1:21" x14ac:dyDescent="0.25">
      <c r="A2748" s="57" t="s">
        <v>2807</v>
      </c>
      <c r="B2748" s="57" t="s">
        <v>8603</v>
      </c>
      <c r="C2748" s="218">
        <f t="shared" si="2796"/>
        <v>2.4785160936113564</v>
      </c>
      <c r="D2748" s="218">
        <f t="shared" si="2796"/>
        <v>0</v>
      </c>
      <c r="E2748" s="218"/>
      <c r="F2748" s="218"/>
      <c r="G2748" s="218"/>
      <c r="H2748" s="218">
        <f t="shared" ref="H2748:U2748" si="2800">(H6184/H$3521)/(H9620/H$6957)</f>
        <v>0.62444742075434789</v>
      </c>
      <c r="I2748" s="218">
        <f t="shared" si="2800"/>
        <v>0</v>
      </c>
      <c r="J2748" s="218">
        <f t="shared" si="2800"/>
        <v>0</v>
      </c>
      <c r="K2748" s="218">
        <f t="shared" si="2800"/>
        <v>0</v>
      </c>
      <c r="L2748" s="218">
        <f t="shared" si="2800"/>
        <v>0</v>
      </c>
      <c r="M2748" s="218">
        <f t="shared" si="2800"/>
        <v>0</v>
      </c>
      <c r="N2748" s="218">
        <f t="shared" si="2800"/>
        <v>0</v>
      </c>
      <c r="O2748" s="218">
        <f t="shared" si="2800"/>
        <v>0</v>
      </c>
      <c r="P2748" s="218">
        <f t="shared" si="2800"/>
        <v>0</v>
      </c>
      <c r="Q2748" s="218">
        <f t="shared" si="2800"/>
        <v>0</v>
      </c>
      <c r="R2748" s="218">
        <f t="shared" si="2800"/>
        <v>0</v>
      </c>
      <c r="S2748" s="218">
        <f t="shared" si="2800"/>
        <v>0</v>
      </c>
      <c r="T2748" s="218">
        <f t="shared" si="2800"/>
        <v>0</v>
      </c>
      <c r="U2748" s="218">
        <f t="shared" si="2800"/>
        <v>0</v>
      </c>
    </row>
    <row r="2749" spans="1:21" x14ac:dyDescent="0.25">
      <c r="A2749" s="57" t="s">
        <v>1981</v>
      </c>
      <c r="B2749" s="57" t="s">
        <v>8605</v>
      </c>
      <c r="C2749" s="218">
        <f t="shared" si="2796"/>
        <v>0</v>
      </c>
      <c r="D2749" s="218">
        <f t="shared" si="2796"/>
        <v>0</v>
      </c>
      <c r="E2749" s="218"/>
      <c r="F2749" s="218"/>
      <c r="G2749" s="218"/>
      <c r="H2749" s="218">
        <f t="shared" ref="H2749:U2749" si="2801">(H6185/H$3521)/(H9621/H$6957)</f>
        <v>5.8975031943851397E-2</v>
      </c>
      <c r="I2749" s="218">
        <f t="shared" si="2801"/>
        <v>8.3709503619440351E-2</v>
      </c>
      <c r="J2749" s="218">
        <f t="shared" si="2801"/>
        <v>0.20432208059330839</v>
      </c>
      <c r="K2749" s="218">
        <f t="shared" si="2801"/>
        <v>0.3031960402812417</v>
      </c>
      <c r="L2749" s="218">
        <f t="shared" si="2801"/>
        <v>0</v>
      </c>
      <c r="M2749" s="218">
        <f t="shared" si="2801"/>
        <v>0</v>
      </c>
      <c r="N2749" s="218">
        <f t="shared" si="2801"/>
        <v>0</v>
      </c>
      <c r="O2749" s="218">
        <f t="shared" si="2801"/>
        <v>0</v>
      </c>
      <c r="P2749" s="218">
        <f t="shared" si="2801"/>
        <v>0</v>
      </c>
      <c r="Q2749" s="218">
        <f t="shared" si="2801"/>
        <v>0</v>
      </c>
      <c r="R2749" s="218">
        <f t="shared" si="2801"/>
        <v>0</v>
      </c>
      <c r="S2749" s="218">
        <f t="shared" si="2801"/>
        <v>1.3051780086709687E-2</v>
      </c>
      <c r="T2749" s="218">
        <f t="shared" si="2801"/>
        <v>0</v>
      </c>
      <c r="U2749" s="218">
        <f t="shared" si="2801"/>
        <v>0</v>
      </c>
    </row>
    <row r="2750" spans="1:21" x14ac:dyDescent="0.25">
      <c r="A2750" s="57" t="s">
        <v>2754</v>
      </c>
      <c r="B2750" s="57" t="s">
        <v>8606</v>
      </c>
      <c r="C2750" s="218">
        <f t="shared" si="2796"/>
        <v>0</v>
      </c>
      <c r="D2750" s="218">
        <f t="shared" si="2796"/>
        <v>0</v>
      </c>
      <c r="E2750" s="218"/>
      <c r="F2750" s="218"/>
      <c r="G2750" s="218"/>
      <c r="H2750" s="218">
        <f t="shared" ref="H2750:U2750" si="2802">(H6186/H$3521)/(H9622/H$6957)</f>
        <v>0</v>
      </c>
      <c r="I2750" s="218">
        <f t="shared" si="2802"/>
        <v>0</v>
      </c>
      <c r="J2750" s="218">
        <f t="shared" si="2802"/>
        <v>0</v>
      </c>
      <c r="K2750" s="218">
        <f t="shared" si="2802"/>
        <v>0</v>
      </c>
      <c r="L2750" s="218">
        <f t="shared" si="2802"/>
        <v>0</v>
      </c>
      <c r="M2750" s="218">
        <f t="shared" si="2802"/>
        <v>0</v>
      </c>
      <c r="N2750" s="218">
        <f t="shared" si="2802"/>
        <v>0</v>
      </c>
      <c r="O2750" s="218">
        <f t="shared" si="2802"/>
        <v>0</v>
      </c>
      <c r="P2750" s="218">
        <f t="shared" si="2802"/>
        <v>7.2060942441170301E-3</v>
      </c>
      <c r="Q2750" s="218">
        <f t="shared" si="2802"/>
        <v>0</v>
      </c>
      <c r="R2750" s="218">
        <f t="shared" si="2802"/>
        <v>0</v>
      </c>
      <c r="S2750" s="218">
        <f t="shared" si="2802"/>
        <v>0</v>
      </c>
      <c r="T2750" s="218">
        <f t="shared" si="2802"/>
        <v>0</v>
      </c>
      <c r="U2750" s="218">
        <f t="shared" si="2802"/>
        <v>1.4742845037901979E-2</v>
      </c>
    </row>
    <row r="2751" spans="1:21" x14ac:dyDescent="0.25">
      <c r="A2751" s="57" t="s">
        <v>2497</v>
      </c>
      <c r="B2751" s="57" t="s">
        <v>8607</v>
      </c>
      <c r="C2751" s="218">
        <f t="shared" si="2796"/>
        <v>0</v>
      </c>
      <c r="D2751" s="218">
        <f t="shared" si="2796"/>
        <v>0</v>
      </c>
      <c r="E2751" s="218"/>
      <c r="F2751" s="218"/>
      <c r="G2751" s="218"/>
      <c r="H2751" s="218">
        <f t="shared" ref="H2751:U2751" si="2803">(H6187/H$3521)/(H9623/H$6957)</f>
        <v>0</v>
      </c>
      <c r="I2751" s="218">
        <f t="shared" si="2803"/>
        <v>0</v>
      </c>
      <c r="J2751" s="218">
        <f t="shared" si="2803"/>
        <v>0</v>
      </c>
      <c r="K2751" s="218">
        <f t="shared" si="2803"/>
        <v>0</v>
      </c>
      <c r="L2751" s="218">
        <f t="shared" si="2803"/>
        <v>0</v>
      </c>
      <c r="M2751" s="218">
        <f t="shared" si="2803"/>
        <v>0</v>
      </c>
      <c r="N2751" s="218">
        <f t="shared" si="2803"/>
        <v>0</v>
      </c>
      <c r="O2751" s="218">
        <f t="shared" si="2803"/>
        <v>0</v>
      </c>
      <c r="P2751" s="218">
        <f t="shared" si="2803"/>
        <v>0</v>
      </c>
      <c r="Q2751" s="218">
        <f t="shared" si="2803"/>
        <v>0.25399284946014294</v>
      </c>
      <c r="R2751" s="218">
        <f t="shared" si="2803"/>
        <v>0</v>
      </c>
      <c r="S2751" s="218">
        <f t="shared" si="2803"/>
        <v>0</v>
      </c>
      <c r="T2751" s="218">
        <f t="shared" si="2803"/>
        <v>0</v>
      </c>
      <c r="U2751" s="218">
        <f t="shared" si="2803"/>
        <v>0</v>
      </c>
    </row>
    <row r="2752" spans="1:21" x14ac:dyDescent="0.25">
      <c r="A2752" s="57" t="s">
        <v>3041</v>
      </c>
      <c r="B2752" s="57" t="s">
        <v>8608</v>
      </c>
      <c r="C2752" s="218">
        <f t="shared" si="2796"/>
        <v>0</v>
      </c>
      <c r="D2752" s="218">
        <f t="shared" si="2796"/>
        <v>0</v>
      </c>
      <c r="E2752" s="218"/>
      <c r="F2752" s="218"/>
      <c r="G2752" s="218"/>
      <c r="H2752" s="218">
        <f t="shared" ref="H2752:U2752" si="2804">(H6188/H$3521)/(H9624/H$6957)</f>
        <v>0</v>
      </c>
      <c r="I2752" s="218">
        <f t="shared" si="2804"/>
        <v>0</v>
      </c>
      <c r="J2752" s="218">
        <f t="shared" si="2804"/>
        <v>0</v>
      </c>
      <c r="K2752" s="218">
        <f t="shared" si="2804"/>
        <v>0.31091314509025009</v>
      </c>
      <c r="L2752" s="218">
        <f t="shared" si="2804"/>
        <v>0.29204777839669716</v>
      </c>
      <c r="M2752" s="218">
        <f t="shared" si="2804"/>
        <v>0</v>
      </c>
      <c r="N2752" s="218">
        <f t="shared" si="2804"/>
        <v>0</v>
      </c>
      <c r="O2752" s="218">
        <f t="shared" si="2804"/>
        <v>0</v>
      </c>
      <c r="P2752" s="218">
        <f t="shared" si="2804"/>
        <v>0.46921322429784557</v>
      </c>
      <c r="Q2752" s="218">
        <f t="shared" si="2804"/>
        <v>0</v>
      </c>
      <c r="R2752" s="218">
        <f t="shared" si="2804"/>
        <v>0</v>
      </c>
      <c r="S2752" s="218">
        <f t="shared" si="2804"/>
        <v>0</v>
      </c>
      <c r="T2752" s="218">
        <f t="shared" si="2804"/>
        <v>0</v>
      </c>
      <c r="U2752" s="218">
        <f t="shared" si="2804"/>
        <v>0</v>
      </c>
    </row>
    <row r="2753" spans="1:21" x14ac:dyDescent="0.25">
      <c r="A2753" s="57" t="s">
        <v>3641</v>
      </c>
      <c r="B2753" s="57" t="s">
        <v>8609</v>
      </c>
      <c r="C2753" s="218">
        <f t="shared" si="2796"/>
        <v>0</v>
      </c>
      <c r="D2753" s="218">
        <f t="shared" si="2796"/>
        <v>0</v>
      </c>
      <c r="E2753" s="218"/>
      <c r="F2753" s="218"/>
      <c r="G2753" s="218"/>
      <c r="H2753" s="218">
        <f t="shared" ref="H2753:U2753" si="2805">(H6189/H$3521)/(H9625/H$6957)</f>
        <v>0</v>
      </c>
      <c r="I2753" s="218">
        <f t="shared" si="2805"/>
        <v>0</v>
      </c>
      <c r="J2753" s="218">
        <f t="shared" si="2805"/>
        <v>0</v>
      </c>
      <c r="K2753" s="218">
        <f t="shared" si="2805"/>
        <v>0.26506846340871298</v>
      </c>
      <c r="L2753" s="218">
        <f t="shared" si="2805"/>
        <v>0</v>
      </c>
      <c r="M2753" s="218">
        <f t="shared" si="2805"/>
        <v>0</v>
      </c>
      <c r="N2753" s="218">
        <f t="shared" si="2805"/>
        <v>4.3915041839357509E-2</v>
      </c>
      <c r="O2753" s="218">
        <f t="shared" si="2805"/>
        <v>0</v>
      </c>
      <c r="P2753" s="218">
        <f t="shared" si="2805"/>
        <v>1.2598161334982088</v>
      </c>
      <c r="Q2753" s="218">
        <f t="shared" si="2805"/>
        <v>0</v>
      </c>
      <c r="R2753" s="218">
        <f t="shared" si="2805"/>
        <v>0</v>
      </c>
      <c r="S2753" s="218">
        <f t="shared" si="2805"/>
        <v>0</v>
      </c>
      <c r="T2753" s="218">
        <f t="shared" si="2805"/>
        <v>5.0159008892640653</v>
      </c>
      <c r="U2753" s="218">
        <f t="shared" si="2805"/>
        <v>2.2303658453028619E-2</v>
      </c>
    </row>
    <row r="2754" spans="1:21" x14ac:dyDescent="0.25">
      <c r="A2754" s="57" t="s">
        <v>484</v>
      </c>
      <c r="B2754" s="57" t="s">
        <v>8610</v>
      </c>
      <c r="C2754" s="218">
        <f t="shared" si="2796"/>
        <v>0</v>
      </c>
      <c r="D2754" s="218">
        <f t="shared" si="2796"/>
        <v>0</v>
      </c>
      <c r="E2754" s="218"/>
      <c r="F2754" s="218"/>
      <c r="G2754" s="218"/>
      <c r="H2754" s="218">
        <f t="shared" ref="H2754:U2754" si="2806">(H6190/H$3521)/(H9626/H$6957)</f>
        <v>1.277567518998495E-2</v>
      </c>
      <c r="I2754" s="218">
        <f t="shared" si="2806"/>
        <v>1.6121172911231425E-3</v>
      </c>
      <c r="J2754" s="218">
        <f t="shared" si="2806"/>
        <v>0</v>
      </c>
      <c r="K2754" s="218">
        <f t="shared" si="2806"/>
        <v>0</v>
      </c>
      <c r="L2754" s="218">
        <f t="shared" si="2806"/>
        <v>0</v>
      </c>
      <c r="M2754" s="218">
        <f t="shared" si="2806"/>
        <v>0.24564092338276433</v>
      </c>
      <c r="N2754" s="218">
        <f t="shared" si="2806"/>
        <v>0</v>
      </c>
      <c r="O2754" s="218">
        <f t="shared" si="2806"/>
        <v>0</v>
      </c>
      <c r="P2754" s="218">
        <f t="shared" si="2806"/>
        <v>0</v>
      </c>
      <c r="Q2754" s="218">
        <f t="shared" si="2806"/>
        <v>9.379246548945579E-3</v>
      </c>
      <c r="R2754" s="218">
        <f t="shared" si="2806"/>
        <v>0</v>
      </c>
      <c r="S2754" s="218">
        <f t="shared" si="2806"/>
        <v>0</v>
      </c>
      <c r="T2754" s="218">
        <f t="shared" si="2806"/>
        <v>0</v>
      </c>
      <c r="U2754" s="218">
        <f t="shared" si="2806"/>
        <v>0</v>
      </c>
    </row>
    <row r="2755" spans="1:21" x14ac:dyDescent="0.25">
      <c r="A2755" s="57" t="s">
        <v>1590</v>
      </c>
      <c r="B2755" s="57" t="s">
        <v>8611</v>
      </c>
      <c r="C2755" s="218">
        <f t="shared" si="2796"/>
        <v>0</v>
      </c>
      <c r="D2755" s="218">
        <f t="shared" si="2796"/>
        <v>0</v>
      </c>
      <c r="E2755" s="218"/>
      <c r="F2755" s="218"/>
      <c r="G2755" s="218"/>
      <c r="H2755" s="218">
        <f t="shared" ref="H2755:U2755" si="2807">(H6191/H$3521)/(H9627/H$6957)</f>
        <v>1.8600528564516845E-2</v>
      </c>
      <c r="I2755" s="218">
        <f t="shared" si="2807"/>
        <v>1.3476849328338786E-2</v>
      </c>
      <c r="J2755" s="218">
        <f t="shared" si="2807"/>
        <v>2.7871523891081506E-2</v>
      </c>
      <c r="K2755" s="218">
        <f t="shared" si="2807"/>
        <v>0</v>
      </c>
      <c r="L2755" s="218">
        <f t="shared" si="2807"/>
        <v>0</v>
      </c>
      <c r="M2755" s="218">
        <f t="shared" si="2807"/>
        <v>0</v>
      </c>
      <c r="N2755" s="218">
        <f t="shared" si="2807"/>
        <v>0</v>
      </c>
      <c r="O2755" s="218">
        <f t="shared" si="2807"/>
        <v>0.12219235792374515</v>
      </c>
      <c r="P2755" s="218">
        <f t="shared" si="2807"/>
        <v>0</v>
      </c>
      <c r="Q2755" s="218">
        <f t="shared" si="2807"/>
        <v>0</v>
      </c>
      <c r="R2755" s="218">
        <f t="shared" si="2807"/>
        <v>0</v>
      </c>
      <c r="S2755" s="218">
        <f t="shared" si="2807"/>
        <v>0</v>
      </c>
      <c r="T2755" s="218">
        <f t="shared" si="2807"/>
        <v>1.6167027191006964E-2</v>
      </c>
      <c r="U2755" s="218">
        <f t="shared" si="2807"/>
        <v>0</v>
      </c>
    </row>
    <row r="2756" spans="1:21" x14ac:dyDescent="0.25">
      <c r="A2756" s="57" t="s">
        <v>2282</v>
      </c>
      <c r="B2756" s="57" t="s">
        <v>8612</v>
      </c>
      <c r="C2756" s="218">
        <f t="shared" si="2796"/>
        <v>0</v>
      </c>
      <c r="D2756" s="218">
        <f t="shared" si="2796"/>
        <v>0</v>
      </c>
      <c r="E2756" s="218"/>
      <c r="F2756" s="218"/>
      <c r="G2756" s="218"/>
      <c r="H2756" s="218">
        <f t="shared" ref="H2756:U2756" si="2808">(H6192/H$3521)/(H9628/H$6957)</f>
        <v>0</v>
      </c>
      <c r="I2756" s="218">
        <f t="shared" si="2808"/>
        <v>3.5470650439552004E-3</v>
      </c>
      <c r="J2756" s="218">
        <f t="shared" si="2808"/>
        <v>0</v>
      </c>
      <c r="K2756" s="218">
        <f t="shared" si="2808"/>
        <v>0</v>
      </c>
      <c r="L2756" s="218">
        <f t="shared" si="2808"/>
        <v>0</v>
      </c>
      <c r="M2756" s="218">
        <f t="shared" si="2808"/>
        <v>0</v>
      </c>
      <c r="N2756" s="218">
        <f t="shared" si="2808"/>
        <v>0</v>
      </c>
      <c r="O2756" s="218">
        <f t="shared" si="2808"/>
        <v>0</v>
      </c>
      <c r="P2756" s="218">
        <f t="shared" si="2808"/>
        <v>0</v>
      </c>
      <c r="Q2756" s="218">
        <f t="shared" si="2808"/>
        <v>0</v>
      </c>
      <c r="R2756" s="218">
        <f t="shared" si="2808"/>
        <v>0</v>
      </c>
      <c r="S2756" s="218">
        <f t="shared" si="2808"/>
        <v>0</v>
      </c>
      <c r="T2756" s="218">
        <f t="shared" si="2808"/>
        <v>0</v>
      </c>
      <c r="U2756" s="218">
        <f t="shared" si="2808"/>
        <v>0</v>
      </c>
    </row>
    <row r="2757" spans="1:21" x14ac:dyDescent="0.25">
      <c r="A2757" s="57" t="s">
        <v>3692</v>
      </c>
      <c r="B2757" s="57" t="s">
        <v>8614</v>
      </c>
      <c r="C2757" s="218">
        <f t="shared" si="2796"/>
        <v>0</v>
      </c>
      <c r="D2757" s="218">
        <f t="shared" si="2796"/>
        <v>0</v>
      </c>
      <c r="E2757" s="218"/>
      <c r="F2757" s="218"/>
      <c r="G2757" s="218"/>
      <c r="H2757" s="218">
        <f t="shared" ref="H2757:U2757" si="2809">(H6193/H$3521)/(H9629/H$6957)</f>
        <v>0.10948090386064512</v>
      </c>
      <c r="I2757" s="218">
        <f t="shared" si="2809"/>
        <v>0</v>
      </c>
      <c r="J2757" s="218">
        <f t="shared" si="2809"/>
        <v>0</v>
      </c>
      <c r="K2757" s="218">
        <f t="shared" si="2809"/>
        <v>0</v>
      </c>
      <c r="L2757" s="218">
        <f t="shared" si="2809"/>
        <v>0</v>
      </c>
      <c r="M2757" s="218">
        <f t="shared" si="2809"/>
        <v>3.8550002462195347E-3</v>
      </c>
      <c r="N2757" s="218">
        <f t="shared" si="2809"/>
        <v>0</v>
      </c>
      <c r="O2757" s="218">
        <f t="shared" si="2809"/>
        <v>0</v>
      </c>
      <c r="P2757" s="218">
        <f t="shared" si="2809"/>
        <v>0</v>
      </c>
      <c r="Q2757" s="218">
        <f t="shared" si="2809"/>
        <v>0</v>
      </c>
      <c r="R2757" s="218">
        <f t="shared" si="2809"/>
        <v>0</v>
      </c>
      <c r="S2757" s="218">
        <f t="shared" si="2809"/>
        <v>0</v>
      </c>
      <c r="T2757" s="218">
        <f t="shared" si="2809"/>
        <v>0</v>
      </c>
      <c r="U2757" s="218">
        <f t="shared" si="2809"/>
        <v>0</v>
      </c>
    </row>
    <row r="2758" spans="1:21" x14ac:dyDescent="0.25">
      <c r="A2758" s="57" t="s">
        <v>10311</v>
      </c>
      <c r="B2758" s="57" t="s">
        <v>10312</v>
      </c>
      <c r="C2758" s="218">
        <f t="shared" si="2796"/>
        <v>0</v>
      </c>
      <c r="D2758" s="218">
        <f t="shared" si="2796"/>
        <v>0</v>
      </c>
      <c r="E2758" s="218"/>
      <c r="F2758" s="218"/>
      <c r="G2758" s="218"/>
      <c r="H2758" s="218">
        <f t="shared" ref="H2758:U2758" si="2810">(H6194/H$3521)/(H9630/H$6957)</f>
        <v>0</v>
      </c>
      <c r="I2758" s="218">
        <f t="shared" si="2810"/>
        <v>0</v>
      </c>
      <c r="J2758" s="218">
        <f t="shared" si="2810"/>
        <v>0</v>
      </c>
      <c r="K2758" s="218">
        <f t="shared" si="2810"/>
        <v>0</v>
      </c>
      <c r="L2758" s="218">
        <f t="shared" si="2810"/>
        <v>0</v>
      </c>
      <c r="M2758" s="218">
        <f t="shared" si="2810"/>
        <v>0</v>
      </c>
      <c r="N2758" s="218">
        <f t="shared" si="2810"/>
        <v>0</v>
      </c>
      <c r="O2758" s="218">
        <f t="shared" si="2810"/>
        <v>0</v>
      </c>
      <c r="P2758" s="218">
        <f t="shared" si="2810"/>
        <v>0</v>
      </c>
      <c r="Q2758" s="218">
        <f t="shared" si="2810"/>
        <v>0</v>
      </c>
      <c r="R2758" s="218">
        <f t="shared" si="2810"/>
        <v>0</v>
      </c>
      <c r="S2758" s="218">
        <f t="shared" si="2810"/>
        <v>1.606361256344516E-2</v>
      </c>
      <c r="T2758" s="218">
        <f t="shared" si="2810"/>
        <v>0</v>
      </c>
      <c r="U2758" s="218">
        <f t="shared" si="2810"/>
        <v>0</v>
      </c>
    </row>
    <row r="2759" spans="1:21" x14ac:dyDescent="0.25">
      <c r="A2759" s="57" t="s">
        <v>2952</v>
      </c>
      <c r="B2759" s="57" t="s">
        <v>8616</v>
      </c>
      <c r="C2759" s="218">
        <f t="shared" si="2796"/>
        <v>0</v>
      </c>
      <c r="D2759" s="218">
        <f t="shared" si="2796"/>
        <v>0</v>
      </c>
      <c r="E2759" s="218"/>
      <c r="F2759" s="218"/>
      <c r="G2759" s="218"/>
      <c r="H2759" s="218">
        <f t="shared" ref="H2759:U2759" si="2811">(H6195/H$3521)/(H9631/H$6957)</f>
        <v>6.1285137754490248E-3</v>
      </c>
      <c r="I2759" s="218">
        <f t="shared" si="2811"/>
        <v>3.1859739456645303E-2</v>
      </c>
      <c r="J2759" s="218">
        <f t="shared" si="2811"/>
        <v>6.6785989099832646E-2</v>
      </c>
      <c r="K2759" s="218">
        <f t="shared" si="2811"/>
        <v>1.7295863834193436E-3</v>
      </c>
      <c r="L2759" s="218">
        <f t="shared" si="2811"/>
        <v>0</v>
      </c>
      <c r="M2759" s="218">
        <f t="shared" si="2811"/>
        <v>0.11631020376944129</v>
      </c>
      <c r="N2759" s="218">
        <f t="shared" si="2811"/>
        <v>6.5239855714006117E-2</v>
      </c>
      <c r="O2759" s="218">
        <f t="shared" si="2811"/>
        <v>3.0188515776871795E-2</v>
      </c>
      <c r="P2759" s="218">
        <f t="shared" si="2811"/>
        <v>0</v>
      </c>
      <c r="Q2759" s="218">
        <f t="shared" si="2811"/>
        <v>0</v>
      </c>
      <c r="R2759" s="218">
        <f t="shared" si="2811"/>
        <v>0</v>
      </c>
      <c r="S2759" s="218">
        <f t="shared" si="2811"/>
        <v>0</v>
      </c>
      <c r="T2759" s="218">
        <f t="shared" si="2811"/>
        <v>0</v>
      </c>
      <c r="U2759" s="218">
        <f t="shared" si="2811"/>
        <v>0</v>
      </c>
    </row>
    <row r="2760" spans="1:21" x14ac:dyDescent="0.25">
      <c r="A2760" s="57" t="s">
        <v>2706</v>
      </c>
      <c r="B2760" s="57" t="s">
        <v>8618</v>
      </c>
      <c r="C2760" s="218">
        <f t="shared" si="2796"/>
        <v>0</v>
      </c>
      <c r="D2760" s="218">
        <f t="shared" si="2796"/>
        <v>0</v>
      </c>
      <c r="E2760" s="218"/>
      <c r="F2760" s="218"/>
      <c r="G2760" s="218"/>
      <c r="H2760" s="218">
        <f t="shared" ref="H2760:U2760" si="2812">(H6196/H$3521)/(H9632/H$6957)</f>
        <v>2.2759842471102962E-3</v>
      </c>
      <c r="I2760" s="218">
        <f t="shared" si="2812"/>
        <v>0</v>
      </c>
      <c r="J2760" s="218">
        <f t="shared" si="2812"/>
        <v>3.0818346250041852E-2</v>
      </c>
      <c r="K2760" s="218">
        <f t="shared" si="2812"/>
        <v>8.4349251862868256E-3</v>
      </c>
      <c r="L2760" s="218">
        <f t="shared" si="2812"/>
        <v>0</v>
      </c>
      <c r="M2760" s="218">
        <f t="shared" si="2812"/>
        <v>0</v>
      </c>
      <c r="N2760" s="218">
        <f t="shared" si="2812"/>
        <v>0</v>
      </c>
      <c r="O2760" s="218">
        <f t="shared" si="2812"/>
        <v>0</v>
      </c>
      <c r="P2760" s="218">
        <f t="shared" si="2812"/>
        <v>0</v>
      </c>
      <c r="Q2760" s="218">
        <f t="shared" si="2812"/>
        <v>0</v>
      </c>
      <c r="R2760" s="218">
        <f t="shared" si="2812"/>
        <v>0</v>
      </c>
      <c r="S2760" s="218">
        <f t="shared" si="2812"/>
        <v>0</v>
      </c>
      <c r="T2760" s="218">
        <f t="shared" si="2812"/>
        <v>0</v>
      </c>
      <c r="U2760" s="218">
        <f t="shared" si="2812"/>
        <v>0</v>
      </c>
    </row>
    <row r="2761" spans="1:21" x14ac:dyDescent="0.25">
      <c r="A2761" s="57" t="s">
        <v>3370</v>
      </c>
      <c r="B2761" s="57" t="s">
        <v>8619</v>
      </c>
      <c r="C2761" s="218">
        <f t="shared" si="2796"/>
        <v>0</v>
      </c>
      <c r="D2761" s="218">
        <f t="shared" si="2796"/>
        <v>0</v>
      </c>
      <c r="E2761" s="218"/>
      <c r="F2761" s="218"/>
      <c r="G2761" s="218"/>
      <c r="H2761" s="218">
        <f t="shared" ref="H2761:U2761" si="2813">(H6197/H$3521)/(H9633/H$6957)</f>
        <v>0.21144983928602756</v>
      </c>
      <c r="I2761" s="218">
        <f t="shared" si="2813"/>
        <v>6.342379605420255E-2</v>
      </c>
      <c r="J2761" s="218">
        <f t="shared" si="2813"/>
        <v>0.17763058873975276</v>
      </c>
      <c r="K2761" s="218">
        <f t="shared" si="2813"/>
        <v>0.13350981322092348</v>
      </c>
      <c r="L2761" s="218">
        <f t="shared" si="2813"/>
        <v>0</v>
      </c>
      <c r="M2761" s="218">
        <f t="shared" si="2813"/>
        <v>3.5025305697523344E-2</v>
      </c>
      <c r="N2761" s="218">
        <f t="shared" si="2813"/>
        <v>0.20215156784605853</v>
      </c>
      <c r="O2761" s="218">
        <f t="shared" si="2813"/>
        <v>0</v>
      </c>
      <c r="P2761" s="218">
        <f t="shared" si="2813"/>
        <v>1.5544369339952422E-3</v>
      </c>
      <c r="Q2761" s="218">
        <f t="shared" si="2813"/>
        <v>0</v>
      </c>
      <c r="R2761" s="218">
        <f t="shared" si="2813"/>
        <v>5.4444379179205582E-2</v>
      </c>
      <c r="S2761" s="218">
        <f t="shared" si="2813"/>
        <v>2.6943239711945512E-3</v>
      </c>
      <c r="T2761" s="218">
        <f t="shared" si="2813"/>
        <v>7.1257896706085743E-3</v>
      </c>
      <c r="U2761" s="218">
        <f t="shared" si="2813"/>
        <v>9.3356719987598789E-3</v>
      </c>
    </row>
    <row r="2762" spans="1:21" x14ac:dyDescent="0.25">
      <c r="A2762" s="57" t="s">
        <v>3277</v>
      </c>
      <c r="B2762" s="57" t="s">
        <v>8620</v>
      </c>
      <c r="C2762" s="218">
        <f t="shared" si="2796"/>
        <v>0</v>
      </c>
      <c r="D2762" s="218">
        <f t="shared" si="2796"/>
        <v>0</v>
      </c>
      <c r="E2762" s="218"/>
      <c r="F2762" s="218"/>
      <c r="G2762" s="218"/>
      <c r="H2762" s="218">
        <f t="shared" ref="H2762:U2762" si="2814">(H6198/H$3521)/(H9634/H$6957)</f>
        <v>0.10707338236691473</v>
      </c>
      <c r="I2762" s="218">
        <f t="shared" si="2814"/>
        <v>0.44646685921617385</v>
      </c>
      <c r="J2762" s="218">
        <f t="shared" si="2814"/>
        <v>9.4549740035374478E-3</v>
      </c>
      <c r="K2762" s="218">
        <f t="shared" si="2814"/>
        <v>5.0108884710238458E-2</v>
      </c>
      <c r="L2762" s="218">
        <f t="shared" si="2814"/>
        <v>0</v>
      </c>
      <c r="M2762" s="218">
        <f t="shared" si="2814"/>
        <v>0.26747914316778487</v>
      </c>
      <c r="N2762" s="218">
        <f t="shared" si="2814"/>
        <v>0</v>
      </c>
      <c r="O2762" s="218">
        <f t="shared" si="2814"/>
        <v>3.8092128432248495</v>
      </c>
      <c r="P2762" s="218">
        <f t="shared" si="2814"/>
        <v>2.1513239068811463</v>
      </c>
      <c r="Q2762" s="218">
        <f t="shared" si="2814"/>
        <v>2.4087169941408998E-2</v>
      </c>
      <c r="R2762" s="218">
        <f t="shared" si="2814"/>
        <v>0</v>
      </c>
      <c r="S2762" s="218">
        <f t="shared" si="2814"/>
        <v>0</v>
      </c>
      <c r="T2762" s="218">
        <f t="shared" si="2814"/>
        <v>0.10216211076256533</v>
      </c>
      <c r="U2762" s="218">
        <f t="shared" si="2814"/>
        <v>0.14534178997674249</v>
      </c>
    </row>
    <row r="2763" spans="1:21" x14ac:dyDescent="0.25">
      <c r="A2763" s="57" t="s">
        <v>2867</v>
      </c>
      <c r="B2763" s="57" t="s">
        <v>8621</v>
      </c>
      <c r="C2763" s="218">
        <f t="shared" si="2796"/>
        <v>0</v>
      </c>
      <c r="D2763" s="218">
        <f t="shared" si="2796"/>
        <v>0</v>
      </c>
      <c r="E2763" s="218"/>
      <c r="F2763" s="218"/>
      <c r="G2763" s="218"/>
      <c r="H2763" s="218">
        <f t="shared" ref="H2763:U2763" si="2815">(H6199/H$3521)/(H9635/H$6957)</f>
        <v>1.1376087790079736</v>
      </c>
      <c r="I2763" s="218">
        <f t="shared" si="2815"/>
        <v>2.7777119339490852</v>
      </c>
      <c r="J2763" s="218">
        <f t="shared" si="2815"/>
        <v>1.2366332920373435</v>
      </c>
      <c r="K2763" s="218">
        <f t="shared" si="2815"/>
        <v>0.30115529451077899</v>
      </c>
      <c r="L2763" s="218">
        <f t="shared" si="2815"/>
        <v>0</v>
      </c>
      <c r="M2763" s="218">
        <f t="shared" si="2815"/>
        <v>7.2789773627968853E-3</v>
      </c>
      <c r="N2763" s="218">
        <f t="shared" si="2815"/>
        <v>0.13162440346978357</v>
      </c>
      <c r="O2763" s="218">
        <f t="shared" si="2815"/>
        <v>1.6103263967439878E-2</v>
      </c>
      <c r="P2763" s="218">
        <f t="shared" si="2815"/>
        <v>0.31323768304382804</v>
      </c>
      <c r="Q2763" s="218">
        <f t="shared" si="2815"/>
        <v>6.5994289884921203E-2</v>
      </c>
      <c r="R2763" s="218">
        <f t="shared" si="2815"/>
        <v>0</v>
      </c>
      <c r="S2763" s="218">
        <f t="shared" si="2815"/>
        <v>2.4822569180653661E-2</v>
      </c>
      <c r="T2763" s="218">
        <f t="shared" si="2815"/>
        <v>0.14602697306037396</v>
      </c>
      <c r="U2763" s="218">
        <f t="shared" si="2815"/>
        <v>0.11165523631330977</v>
      </c>
    </row>
    <row r="2764" spans="1:21" x14ac:dyDescent="0.25">
      <c r="A2764" s="57" t="s">
        <v>2146</v>
      </c>
      <c r="B2764" s="57" t="s">
        <v>8622</v>
      </c>
      <c r="C2764" s="218">
        <f t="shared" si="2796"/>
        <v>0</v>
      </c>
      <c r="D2764" s="218">
        <f t="shared" si="2796"/>
        <v>0</v>
      </c>
      <c r="E2764" s="218"/>
      <c r="F2764" s="218"/>
      <c r="G2764" s="218"/>
      <c r="H2764" s="218">
        <f t="shared" ref="H2764:U2764" si="2816">(H6200/H$3521)/(H9636/H$6957)</f>
        <v>4.6739910256051491</v>
      </c>
      <c r="I2764" s="218">
        <f t="shared" si="2816"/>
        <v>1.7372649849505664</v>
      </c>
      <c r="J2764" s="218">
        <f t="shared" si="2816"/>
        <v>2.0084074599884101</v>
      </c>
      <c r="K2764" s="218">
        <f t="shared" si="2816"/>
        <v>0.55497332907707519</v>
      </c>
      <c r="L2764" s="218">
        <f t="shared" si="2816"/>
        <v>0</v>
      </c>
      <c r="M2764" s="218">
        <f t="shared" si="2816"/>
        <v>1.5653259051181766E-2</v>
      </c>
      <c r="N2764" s="218">
        <f t="shared" si="2816"/>
        <v>0.11128277279249608</v>
      </c>
      <c r="O2764" s="218">
        <f t="shared" si="2816"/>
        <v>3.3260970038421259E-3</v>
      </c>
      <c r="P2764" s="218">
        <f t="shared" si="2816"/>
        <v>0</v>
      </c>
      <c r="Q2764" s="218">
        <f t="shared" si="2816"/>
        <v>0.13487155839699208</v>
      </c>
      <c r="R2764" s="218">
        <f t="shared" si="2816"/>
        <v>0</v>
      </c>
      <c r="S2764" s="218">
        <f t="shared" si="2816"/>
        <v>5.9725443728641379E-2</v>
      </c>
      <c r="T2764" s="218">
        <f t="shared" si="2816"/>
        <v>8.4737020736278687E-2</v>
      </c>
      <c r="U2764" s="218">
        <f t="shared" si="2816"/>
        <v>3.4084589030726177E-2</v>
      </c>
    </row>
    <row r="2765" spans="1:21" x14ac:dyDescent="0.25">
      <c r="A2765" s="57" t="s">
        <v>3244</v>
      </c>
      <c r="B2765" s="57" t="s">
        <v>8623</v>
      </c>
      <c r="C2765" s="218">
        <f t="shared" ref="C2765:D2784" si="2817">(C6201/C$3521)/(C9637/C$6957)</f>
        <v>17.889372959404401</v>
      </c>
      <c r="D2765" s="218">
        <f t="shared" si="2817"/>
        <v>16.594253790793012</v>
      </c>
      <c r="E2765" s="218"/>
      <c r="F2765" s="218"/>
      <c r="G2765" s="218"/>
      <c r="H2765" s="218">
        <f t="shared" ref="H2765:U2765" si="2818">(H6201/H$3521)/(H9637/H$6957)</f>
        <v>0.36122540460683156</v>
      </c>
      <c r="I2765" s="218">
        <f t="shared" si="2818"/>
        <v>0</v>
      </c>
      <c r="J2765" s="218">
        <f t="shared" si="2818"/>
        <v>0.68718423912623972</v>
      </c>
      <c r="K2765" s="218">
        <f t="shared" si="2818"/>
        <v>0.95817655917159894</v>
      </c>
      <c r="L2765" s="218">
        <f t="shared" si="2818"/>
        <v>0</v>
      </c>
      <c r="M2765" s="218">
        <f t="shared" si="2818"/>
        <v>0</v>
      </c>
      <c r="N2765" s="218">
        <f t="shared" si="2818"/>
        <v>0</v>
      </c>
      <c r="O2765" s="218">
        <f t="shared" si="2818"/>
        <v>0</v>
      </c>
      <c r="P2765" s="218">
        <f t="shared" si="2818"/>
        <v>0</v>
      </c>
      <c r="Q2765" s="218">
        <f t="shared" si="2818"/>
        <v>0</v>
      </c>
      <c r="R2765" s="218">
        <f t="shared" si="2818"/>
        <v>0</v>
      </c>
      <c r="S2765" s="218">
        <f t="shared" si="2818"/>
        <v>2.1543772565192763E-2</v>
      </c>
      <c r="T2765" s="218">
        <f t="shared" si="2818"/>
        <v>0</v>
      </c>
      <c r="U2765" s="218">
        <f t="shared" si="2818"/>
        <v>0</v>
      </c>
    </row>
    <row r="2766" spans="1:21" x14ac:dyDescent="0.25">
      <c r="A2766" s="57" t="s">
        <v>2410</v>
      </c>
      <c r="B2766" s="57" t="s">
        <v>8624</v>
      </c>
      <c r="C2766" s="218">
        <f t="shared" si="2817"/>
        <v>0</v>
      </c>
      <c r="D2766" s="218">
        <f t="shared" si="2817"/>
        <v>0</v>
      </c>
      <c r="E2766" s="218"/>
      <c r="F2766" s="218"/>
      <c r="G2766" s="218"/>
      <c r="H2766" s="218">
        <f t="shared" ref="H2766:U2766" si="2819">(H6202/H$3521)/(H9638/H$6957)</f>
        <v>1.0517061643230611E-2</v>
      </c>
      <c r="I2766" s="218">
        <f t="shared" si="2819"/>
        <v>0</v>
      </c>
      <c r="J2766" s="218">
        <f t="shared" si="2819"/>
        <v>0</v>
      </c>
      <c r="K2766" s="218">
        <f t="shared" si="2819"/>
        <v>0</v>
      </c>
      <c r="L2766" s="218">
        <f t="shared" si="2819"/>
        <v>0</v>
      </c>
      <c r="M2766" s="218">
        <f t="shared" si="2819"/>
        <v>7.9805279767827059E-2</v>
      </c>
      <c r="N2766" s="218">
        <f t="shared" si="2819"/>
        <v>0</v>
      </c>
      <c r="O2766" s="218">
        <f t="shared" si="2819"/>
        <v>0</v>
      </c>
      <c r="P2766" s="218">
        <f t="shared" si="2819"/>
        <v>0</v>
      </c>
      <c r="Q2766" s="218">
        <f t="shared" si="2819"/>
        <v>0</v>
      </c>
      <c r="R2766" s="218">
        <f t="shared" si="2819"/>
        <v>0</v>
      </c>
      <c r="S2766" s="218">
        <f t="shared" si="2819"/>
        <v>0</v>
      </c>
      <c r="T2766" s="218">
        <f t="shared" si="2819"/>
        <v>0</v>
      </c>
      <c r="U2766" s="218">
        <f t="shared" si="2819"/>
        <v>2.5399997401370937E-2</v>
      </c>
    </row>
    <row r="2767" spans="1:21" x14ac:dyDescent="0.25">
      <c r="A2767" s="57" t="s">
        <v>865</v>
      </c>
      <c r="B2767" s="57" t="s">
        <v>8625</v>
      </c>
      <c r="C2767" s="218">
        <f t="shared" si="2817"/>
        <v>0</v>
      </c>
      <c r="D2767" s="218">
        <f t="shared" si="2817"/>
        <v>0</v>
      </c>
      <c r="E2767" s="218"/>
      <c r="F2767" s="218"/>
      <c r="G2767" s="218"/>
      <c r="H2767" s="218">
        <f t="shared" ref="H2767:U2767" si="2820">(H6203/H$3521)/(H9639/H$6957)</f>
        <v>0.5702230727998765</v>
      </c>
      <c r="I2767" s="218">
        <f t="shared" si="2820"/>
        <v>0.72135263519798765</v>
      </c>
      <c r="J2767" s="218">
        <f t="shared" si="2820"/>
        <v>1.800133612542844</v>
      </c>
      <c r="K2767" s="218">
        <f t="shared" si="2820"/>
        <v>0.34136346851789778</v>
      </c>
      <c r="L2767" s="218">
        <f t="shared" si="2820"/>
        <v>3.7384969887403141E-2</v>
      </c>
      <c r="M2767" s="218">
        <f t="shared" si="2820"/>
        <v>0.43714216815060375</v>
      </c>
      <c r="N2767" s="218">
        <f t="shared" si="2820"/>
        <v>0.46418662334528848</v>
      </c>
      <c r="O2767" s="218">
        <f t="shared" si="2820"/>
        <v>0.17290401692661947</v>
      </c>
      <c r="P2767" s="218">
        <f t="shared" si="2820"/>
        <v>5.8878608211955355E-2</v>
      </c>
      <c r="Q2767" s="218">
        <f t="shared" si="2820"/>
        <v>8.7890032719329117E-2</v>
      </c>
      <c r="R2767" s="218">
        <f t="shared" si="2820"/>
        <v>7.8681697224948464E-3</v>
      </c>
      <c r="S2767" s="218">
        <f t="shared" si="2820"/>
        <v>4.9277767438086539E-2</v>
      </c>
      <c r="T2767" s="218">
        <f t="shared" si="2820"/>
        <v>0.27070931597522652</v>
      </c>
      <c r="U2767" s="218">
        <f t="shared" si="2820"/>
        <v>0.15602499101479464</v>
      </c>
    </row>
    <row r="2768" spans="1:21" x14ac:dyDescent="0.25">
      <c r="A2768" s="57" t="s">
        <v>3174</v>
      </c>
      <c r="B2768" s="57" t="s">
        <v>8626</v>
      </c>
      <c r="C2768" s="218">
        <f t="shared" si="2817"/>
        <v>0</v>
      </c>
      <c r="D2768" s="218">
        <f t="shared" si="2817"/>
        <v>0</v>
      </c>
      <c r="E2768" s="218"/>
      <c r="F2768" s="218"/>
      <c r="G2768" s="218"/>
      <c r="H2768" s="218">
        <f t="shared" ref="H2768:U2768" si="2821">(H6204/H$3521)/(H9640/H$6957)</f>
        <v>2.8304900071989506E-2</v>
      </c>
      <c r="I2768" s="218">
        <f t="shared" si="2821"/>
        <v>0</v>
      </c>
      <c r="J2768" s="218">
        <f t="shared" si="2821"/>
        <v>0</v>
      </c>
      <c r="K2768" s="218">
        <f t="shared" si="2821"/>
        <v>0</v>
      </c>
      <c r="L2768" s="218">
        <f t="shared" si="2821"/>
        <v>0</v>
      </c>
      <c r="M2768" s="218">
        <f t="shared" si="2821"/>
        <v>0</v>
      </c>
      <c r="N2768" s="218">
        <f t="shared" si="2821"/>
        <v>0</v>
      </c>
      <c r="O2768" s="218">
        <f t="shared" si="2821"/>
        <v>0</v>
      </c>
      <c r="P2768" s="218">
        <f t="shared" si="2821"/>
        <v>0</v>
      </c>
      <c r="Q2768" s="218">
        <f t="shared" si="2821"/>
        <v>0</v>
      </c>
      <c r="R2768" s="218">
        <f t="shared" si="2821"/>
        <v>0</v>
      </c>
      <c r="S2768" s="218">
        <f t="shared" si="2821"/>
        <v>0</v>
      </c>
      <c r="T2768" s="218">
        <f t="shared" si="2821"/>
        <v>0</v>
      </c>
      <c r="U2768" s="218">
        <f t="shared" si="2821"/>
        <v>0</v>
      </c>
    </row>
    <row r="2769" spans="1:21" x14ac:dyDescent="0.25">
      <c r="A2769" s="57" t="s">
        <v>3299</v>
      </c>
      <c r="B2769" s="57" t="s">
        <v>8627</v>
      </c>
      <c r="C2769" s="218">
        <f t="shared" si="2817"/>
        <v>0</v>
      </c>
      <c r="D2769" s="218">
        <f t="shared" si="2817"/>
        <v>0</v>
      </c>
      <c r="E2769" s="218"/>
      <c r="F2769" s="218"/>
      <c r="G2769" s="218"/>
      <c r="H2769" s="218">
        <f t="shared" ref="H2769:U2769" si="2822">(H6205/H$3521)/(H9641/H$6957)</f>
        <v>1.5568032528406344</v>
      </c>
      <c r="I2769" s="218">
        <f t="shared" si="2822"/>
        <v>2.6142860927941682</v>
      </c>
      <c r="J2769" s="218">
        <f t="shared" si="2822"/>
        <v>0.10310506470714532</v>
      </c>
      <c r="K2769" s="218">
        <f t="shared" si="2822"/>
        <v>0</v>
      </c>
      <c r="L2769" s="218">
        <f t="shared" si="2822"/>
        <v>0</v>
      </c>
      <c r="M2769" s="218">
        <f t="shared" si="2822"/>
        <v>0</v>
      </c>
      <c r="N2769" s="218">
        <f t="shared" si="2822"/>
        <v>0</v>
      </c>
      <c r="O2769" s="218">
        <f t="shared" si="2822"/>
        <v>0</v>
      </c>
      <c r="P2769" s="218">
        <f t="shared" si="2822"/>
        <v>0</v>
      </c>
      <c r="Q2769" s="218">
        <f t="shared" si="2822"/>
        <v>18.883054341052809</v>
      </c>
      <c r="R2769" s="218">
        <f t="shared" si="2822"/>
        <v>0</v>
      </c>
      <c r="S2769" s="218">
        <f t="shared" si="2822"/>
        <v>0</v>
      </c>
      <c r="T2769" s="218">
        <f t="shared" si="2822"/>
        <v>0</v>
      </c>
      <c r="U2769" s="218">
        <f t="shared" si="2822"/>
        <v>0</v>
      </c>
    </row>
    <row r="2770" spans="1:21" x14ac:dyDescent="0.25">
      <c r="A2770" s="57" t="s">
        <v>2173</v>
      </c>
      <c r="B2770" s="57" t="s">
        <v>8628</v>
      </c>
      <c r="C2770" s="218">
        <f t="shared" si="2817"/>
        <v>0</v>
      </c>
      <c r="D2770" s="218">
        <f t="shared" si="2817"/>
        <v>0</v>
      </c>
      <c r="E2770" s="218"/>
      <c r="F2770" s="218"/>
      <c r="G2770" s="218"/>
      <c r="H2770" s="218">
        <f t="shared" ref="H2770:U2770" si="2823">(H6206/H$3521)/(H9642/H$6957)</f>
        <v>2.9639559258256734</v>
      </c>
      <c r="I2770" s="218">
        <f t="shared" si="2823"/>
        <v>8.0451799624839921</v>
      </c>
      <c r="J2770" s="218">
        <f t="shared" si="2823"/>
        <v>3.5991876121970141</v>
      </c>
      <c r="K2770" s="218">
        <f t="shared" si="2823"/>
        <v>0.64601435687832909</v>
      </c>
      <c r="L2770" s="218">
        <f t="shared" si="2823"/>
        <v>0</v>
      </c>
      <c r="M2770" s="218">
        <f t="shared" si="2823"/>
        <v>2.8859697522613689E-2</v>
      </c>
      <c r="N2770" s="218">
        <f t="shared" si="2823"/>
        <v>1.9687727503548549E-2</v>
      </c>
      <c r="O2770" s="218">
        <f t="shared" si="2823"/>
        <v>0</v>
      </c>
      <c r="P2770" s="218">
        <f t="shared" si="2823"/>
        <v>8.8364293761263278E-3</v>
      </c>
      <c r="Q2770" s="218">
        <f t="shared" si="2823"/>
        <v>0.14394403815696435</v>
      </c>
      <c r="R2770" s="218">
        <f t="shared" si="2823"/>
        <v>0.49578796722178797</v>
      </c>
      <c r="S2770" s="218">
        <f t="shared" si="2823"/>
        <v>0.61103148843329991</v>
      </c>
      <c r="T2770" s="218">
        <f t="shared" si="2823"/>
        <v>0.4436271018295328</v>
      </c>
      <c r="U2770" s="218">
        <f t="shared" si="2823"/>
        <v>0.19535981157175017</v>
      </c>
    </row>
    <row r="2771" spans="1:21" x14ac:dyDescent="0.25">
      <c r="A2771" s="57" t="s">
        <v>4288</v>
      </c>
      <c r="B2771" s="57" t="s">
        <v>8629</v>
      </c>
      <c r="C2771" s="218">
        <f t="shared" si="2817"/>
        <v>0</v>
      </c>
      <c r="D2771" s="218">
        <f t="shared" si="2817"/>
        <v>0</v>
      </c>
      <c r="E2771" s="218"/>
      <c r="F2771" s="218"/>
      <c r="G2771" s="218"/>
      <c r="H2771" s="218">
        <f t="shared" ref="H2771:U2771" si="2824">(H6207/H$3521)/(H9643/H$6957)</f>
        <v>0</v>
      </c>
      <c r="I2771" s="218">
        <f t="shared" si="2824"/>
        <v>0</v>
      </c>
      <c r="J2771" s="218">
        <f t="shared" si="2824"/>
        <v>0</v>
      </c>
      <c r="K2771" s="218">
        <f t="shared" si="2824"/>
        <v>0</v>
      </c>
      <c r="L2771" s="218">
        <f t="shared" si="2824"/>
        <v>0</v>
      </c>
      <c r="M2771" s="218">
        <f t="shared" si="2824"/>
        <v>0.65361611388536833</v>
      </c>
      <c r="N2771" s="218">
        <f t="shared" si="2824"/>
        <v>6.0667598832631171</v>
      </c>
      <c r="O2771" s="218">
        <f t="shared" si="2824"/>
        <v>0</v>
      </c>
      <c r="P2771" s="218">
        <f t="shared" si="2824"/>
        <v>0</v>
      </c>
      <c r="Q2771" s="218">
        <f t="shared" si="2824"/>
        <v>0</v>
      </c>
      <c r="R2771" s="218">
        <f t="shared" si="2824"/>
        <v>0</v>
      </c>
      <c r="S2771" s="218">
        <f t="shared" si="2824"/>
        <v>0</v>
      </c>
      <c r="T2771" s="218">
        <f t="shared" si="2824"/>
        <v>0</v>
      </c>
      <c r="U2771" s="218">
        <f t="shared" si="2824"/>
        <v>0</v>
      </c>
    </row>
    <row r="2772" spans="1:21" x14ac:dyDescent="0.25">
      <c r="A2772" s="57" t="s">
        <v>2917</v>
      </c>
      <c r="B2772" s="57" t="s">
        <v>8630</v>
      </c>
      <c r="C2772" s="218">
        <f t="shared" si="2817"/>
        <v>0</v>
      </c>
      <c r="D2772" s="218">
        <f t="shared" si="2817"/>
        <v>0</v>
      </c>
      <c r="E2772" s="218"/>
      <c r="F2772" s="218"/>
      <c r="G2772" s="218"/>
      <c r="H2772" s="218">
        <f t="shared" ref="H2772:U2772" si="2825">(H6208/H$3521)/(H9644/H$6957)</f>
        <v>0.67169776278544135</v>
      </c>
      <c r="I2772" s="218">
        <f t="shared" si="2825"/>
        <v>0.11955267996051437</v>
      </c>
      <c r="J2772" s="218">
        <f t="shared" si="2825"/>
        <v>5.6602282319085213E-2</v>
      </c>
      <c r="K2772" s="218">
        <f t="shared" si="2825"/>
        <v>0</v>
      </c>
      <c r="L2772" s="218">
        <f t="shared" si="2825"/>
        <v>0</v>
      </c>
      <c r="M2772" s="218">
        <f t="shared" si="2825"/>
        <v>0</v>
      </c>
      <c r="N2772" s="218">
        <f t="shared" si="2825"/>
        <v>0</v>
      </c>
      <c r="O2772" s="218">
        <f t="shared" si="2825"/>
        <v>0</v>
      </c>
      <c r="P2772" s="218">
        <f t="shared" si="2825"/>
        <v>0</v>
      </c>
      <c r="Q2772" s="218">
        <f t="shared" si="2825"/>
        <v>0</v>
      </c>
      <c r="R2772" s="218">
        <f t="shared" si="2825"/>
        <v>0</v>
      </c>
      <c r="S2772" s="218">
        <f t="shared" si="2825"/>
        <v>1.5708919889111002E-2</v>
      </c>
      <c r="T2772" s="218">
        <f t="shared" si="2825"/>
        <v>0</v>
      </c>
      <c r="U2772" s="218">
        <f t="shared" si="2825"/>
        <v>0</v>
      </c>
    </row>
    <row r="2773" spans="1:21" x14ac:dyDescent="0.25">
      <c r="A2773" s="57" t="s">
        <v>3367</v>
      </c>
      <c r="B2773" s="57" t="s">
        <v>8631</v>
      </c>
      <c r="C2773" s="218">
        <f t="shared" si="2817"/>
        <v>0</v>
      </c>
      <c r="D2773" s="218">
        <f t="shared" si="2817"/>
        <v>0</v>
      </c>
      <c r="E2773" s="218"/>
      <c r="F2773" s="218"/>
      <c r="G2773" s="218"/>
      <c r="H2773" s="218">
        <f t="shared" ref="H2773:U2773" si="2826">(H6209/H$3521)/(H9645/H$6957)</f>
        <v>0.69323139752419682</v>
      </c>
      <c r="I2773" s="218">
        <f t="shared" si="2826"/>
        <v>2.8537457916032807</v>
      </c>
      <c r="J2773" s="218">
        <f t="shared" si="2826"/>
        <v>0.1551803176307347</v>
      </c>
      <c r="K2773" s="218">
        <f t="shared" si="2826"/>
        <v>0.13461232939743048</v>
      </c>
      <c r="L2773" s="218">
        <f t="shared" si="2826"/>
        <v>0</v>
      </c>
      <c r="M2773" s="218">
        <f t="shared" si="2826"/>
        <v>0.14900651275609941</v>
      </c>
      <c r="N2773" s="218">
        <f t="shared" si="2826"/>
        <v>7.6479993789354397E-2</v>
      </c>
      <c r="O2773" s="218">
        <f t="shared" si="2826"/>
        <v>4.0894879495872428E-2</v>
      </c>
      <c r="P2773" s="218">
        <f t="shared" si="2826"/>
        <v>1.7935002156721985E-2</v>
      </c>
      <c r="Q2773" s="218">
        <f t="shared" si="2826"/>
        <v>0.62985784649257515</v>
      </c>
      <c r="R2773" s="218">
        <f t="shared" si="2826"/>
        <v>0.2701748382920468</v>
      </c>
      <c r="S2773" s="218">
        <f t="shared" si="2826"/>
        <v>6.8305533596306938E-3</v>
      </c>
      <c r="T2773" s="218">
        <f t="shared" si="2826"/>
        <v>0.14617534375196806</v>
      </c>
      <c r="U2773" s="218">
        <f t="shared" si="2826"/>
        <v>1.3215090300773967E-2</v>
      </c>
    </row>
    <row r="2774" spans="1:21" x14ac:dyDescent="0.25">
      <c r="A2774" s="57" t="s">
        <v>2001</v>
      </c>
      <c r="B2774" s="57" t="s">
        <v>8632</v>
      </c>
      <c r="C2774" s="218">
        <f t="shared" si="2817"/>
        <v>0</v>
      </c>
      <c r="D2774" s="218">
        <f t="shared" si="2817"/>
        <v>0</v>
      </c>
      <c r="E2774" s="218"/>
      <c r="F2774" s="218"/>
      <c r="G2774" s="218"/>
      <c r="H2774" s="218">
        <f t="shared" ref="H2774:U2774" si="2827">(H6210/H$3521)/(H9646/H$6957)</f>
        <v>1.7368374909370474</v>
      </c>
      <c r="I2774" s="218">
        <f t="shared" si="2827"/>
        <v>0.737540702753407</v>
      </c>
      <c r="J2774" s="218">
        <f t="shared" si="2827"/>
        <v>1.0260641285475851</v>
      </c>
      <c r="K2774" s="218">
        <f t="shared" si="2827"/>
        <v>0.70373435854464317</v>
      </c>
      <c r="L2774" s="218">
        <f t="shared" si="2827"/>
        <v>0</v>
      </c>
      <c r="M2774" s="218">
        <f t="shared" si="2827"/>
        <v>1.2697924665667297E-2</v>
      </c>
      <c r="N2774" s="218">
        <f t="shared" si="2827"/>
        <v>0</v>
      </c>
      <c r="O2774" s="218">
        <f t="shared" si="2827"/>
        <v>0</v>
      </c>
      <c r="P2774" s="218">
        <f t="shared" si="2827"/>
        <v>1.5666316367340657E-2</v>
      </c>
      <c r="Q2774" s="218">
        <f t="shared" si="2827"/>
        <v>1.5552864255413303E-2</v>
      </c>
      <c r="R2774" s="218">
        <f t="shared" si="2827"/>
        <v>0</v>
      </c>
      <c r="S2774" s="218">
        <f t="shared" si="2827"/>
        <v>6.4061108446781994E-3</v>
      </c>
      <c r="T2774" s="218">
        <f t="shared" si="2827"/>
        <v>0.10344464563321294</v>
      </c>
      <c r="U2774" s="218">
        <f t="shared" si="2827"/>
        <v>1.315901346219586E-2</v>
      </c>
    </row>
    <row r="2775" spans="1:21" x14ac:dyDescent="0.25">
      <c r="A2775" s="57" t="s">
        <v>2157</v>
      </c>
      <c r="B2775" s="57" t="s">
        <v>8633</v>
      </c>
      <c r="C2775" s="218">
        <f t="shared" si="2817"/>
        <v>0</v>
      </c>
      <c r="D2775" s="218">
        <f t="shared" si="2817"/>
        <v>0</v>
      </c>
      <c r="E2775" s="218"/>
      <c r="F2775" s="218"/>
      <c r="G2775" s="218"/>
      <c r="H2775" s="218">
        <f t="shared" ref="H2775:U2775" si="2828">(H6211/H$3521)/(H9647/H$6957)</f>
        <v>0.31099688961771138</v>
      </c>
      <c r="I2775" s="218">
        <f t="shared" si="2828"/>
        <v>5.1226219276934673E-2</v>
      </c>
      <c r="J2775" s="218">
        <f t="shared" si="2828"/>
        <v>0.20844975580107603</v>
      </c>
      <c r="K2775" s="218">
        <f t="shared" si="2828"/>
        <v>0.13667712655668687</v>
      </c>
      <c r="L2775" s="218">
        <f t="shared" si="2828"/>
        <v>1.2271355351891939E-2</v>
      </c>
      <c r="M2775" s="218">
        <f t="shared" si="2828"/>
        <v>0</v>
      </c>
      <c r="N2775" s="218">
        <f t="shared" si="2828"/>
        <v>2.078388015189905E-2</v>
      </c>
      <c r="O2775" s="218">
        <f t="shared" si="2828"/>
        <v>0.18143765882109802</v>
      </c>
      <c r="P2775" s="218">
        <f t="shared" si="2828"/>
        <v>6.9955627740231341E-2</v>
      </c>
      <c r="Q2775" s="218">
        <f t="shared" si="2828"/>
        <v>0</v>
      </c>
      <c r="R2775" s="218">
        <f t="shared" si="2828"/>
        <v>0</v>
      </c>
      <c r="S2775" s="218">
        <f t="shared" si="2828"/>
        <v>0</v>
      </c>
      <c r="T2775" s="218">
        <f t="shared" si="2828"/>
        <v>2.4793774660678173E-2</v>
      </c>
      <c r="U2775" s="218">
        <f t="shared" si="2828"/>
        <v>0.1555295282546342</v>
      </c>
    </row>
    <row r="2776" spans="1:21" x14ac:dyDescent="0.25">
      <c r="A2776" s="57" t="s">
        <v>3543</v>
      </c>
      <c r="B2776" s="57" t="s">
        <v>8634</v>
      </c>
      <c r="C2776" s="218">
        <f t="shared" si="2817"/>
        <v>0</v>
      </c>
      <c r="D2776" s="218">
        <f t="shared" si="2817"/>
        <v>0</v>
      </c>
      <c r="E2776" s="218"/>
      <c r="F2776" s="218"/>
      <c r="G2776" s="218"/>
      <c r="H2776" s="218">
        <f t="shared" ref="H2776:U2776" si="2829">(H6212/H$3521)/(H9648/H$6957)</f>
        <v>0.28035738250140446</v>
      </c>
      <c r="I2776" s="218">
        <f t="shared" si="2829"/>
        <v>0</v>
      </c>
      <c r="J2776" s="218">
        <f t="shared" si="2829"/>
        <v>0</v>
      </c>
      <c r="K2776" s="218">
        <f t="shared" si="2829"/>
        <v>0</v>
      </c>
      <c r="L2776" s="218">
        <f t="shared" si="2829"/>
        <v>0</v>
      </c>
      <c r="M2776" s="218">
        <f t="shared" si="2829"/>
        <v>0</v>
      </c>
      <c r="N2776" s="218">
        <f t="shared" si="2829"/>
        <v>0</v>
      </c>
      <c r="O2776" s="218">
        <f t="shared" si="2829"/>
        <v>0</v>
      </c>
      <c r="P2776" s="218">
        <f t="shared" si="2829"/>
        <v>0</v>
      </c>
      <c r="Q2776" s="218">
        <f t="shared" si="2829"/>
        <v>0</v>
      </c>
      <c r="R2776" s="218">
        <f t="shared" si="2829"/>
        <v>0</v>
      </c>
      <c r="S2776" s="218">
        <f t="shared" si="2829"/>
        <v>0</v>
      </c>
      <c r="T2776" s="218">
        <f t="shared" si="2829"/>
        <v>0</v>
      </c>
      <c r="U2776" s="218">
        <f t="shared" si="2829"/>
        <v>0</v>
      </c>
    </row>
    <row r="2777" spans="1:21" x14ac:dyDescent="0.25">
      <c r="A2777" s="57" t="s">
        <v>2994</v>
      </c>
      <c r="B2777" s="57" t="s">
        <v>8635</v>
      </c>
      <c r="C2777" s="218">
        <f t="shared" si="2817"/>
        <v>0</v>
      </c>
      <c r="D2777" s="218">
        <f t="shared" si="2817"/>
        <v>0</v>
      </c>
      <c r="E2777" s="218"/>
      <c r="F2777" s="218"/>
      <c r="G2777" s="218"/>
      <c r="H2777" s="218">
        <f t="shared" ref="H2777:U2777" si="2830">(H6213/H$3521)/(H9649/H$6957)</f>
        <v>1.2824532000615905</v>
      </c>
      <c r="I2777" s="218">
        <f t="shared" si="2830"/>
        <v>0.13029406629691975</v>
      </c>
      <c r="J2777" s="218">
        <f t="shared" si="2830"/>
        <v>0.46259993298663149</v>
      </c>
      <c r="K2777" s="218">
        <f t="shared" si="2830"/>
        <v>0.56763061176617824</v>
      </c>
      <c r="L2777" s="218">
        <f t="shared" si="2830"/>
        <v>0.68562356508353539</v>
      </c>
      <c r="M2777" s="218">
        <f t="shared" si="2830"/>
        <v>7.3449533516734042E-2</v>
      </c>
      <c r="N2777" s="218">
        <f t="shared" si="2830"/>
        <v>0</v>
      </c>
      <c r="O2777" s="218">
        <f t="shared" si="2830"/>
        <v>0</v>
      </c>
      <c r="P2777" s="218">
        <f t="shared" si="2830"/>
        <v>0</v>
      </c>
      <c r="Q2777" s="218">
        <f t="shared" si="2830"/>
        <v>7.772216821603814E-2</v>
      </c>
      <c r="R2777" s="218">
        <f t="shared" si="2830"/>
        <v>0</v>
      </c>
      <c r="S2777" s="218">
        <f t="shared" si="2830"/>
        <v>0</v>
      </c>
      <c r="T2777" s="218">
        <f t="shared" si="2830"/>
        <v>0.45639353628484153</v>
      </c>
      <c r="U2777" s="218">
        <f t="shared" si="2830"/>
        <v>4.0486225067996505E-2</v>
      </c>
    </row>
    <row r="2778" spans="1:21" x14ac:dyDescent="0.25">
      <c r="A2778" s="57" t="s">
        <v>3594</v>
      </c>
      <c r="B2778" s="57" t="s">
        <v>8636</v>
      </c>
      <c r="C2778" s="218">
        <f t="shared" si="2817"/>
        <v>0</v>
      </c>
      <c r="D2778" s="218">
        <f t="shared" si="2817"/>
        <v>0</v>
      </c>
      <c r="E2778" s="218"/>
      <c r="F2778" s="218"/>
      <c r="G2778" s="218"/>
      <c r="H2778" s="218">
        <f t="shared" ref="H2778:U2778" si="2831">(H6214/H$3521)/(H9650/H$6957)</f>
        <v>0.21394641300209491</v>
      </c>
      <c r="I2778" s="218">
        <f t="shared" si="2831"/>
        <v>9.5190920236611798E-2</v>
      </c>
      <c r="J2778" s="218">
        <f t="shared" si="2831"/>
        <v>9.3969789384291139E-2</v>
      </c>
      <c r="K2778" s="218">
        <f t="shared" si="2831"/>
        <v>7.8732535842524864E-4</v>
      </c>
      <c r="L2778" s="218">
        <f t="shared" si="2831"/>
        <v>9.8434830457274344E-2</v>
      </c>
      <c r="M2778" s="218">
        <f t="shared" si="2831"/>
        <v>1.1054631881181784E-2</v>
      </c>
      <c r="N2778" s="218">
        <f t="shared" si="2831"/>
        <v>2.748939895256858E-3</v>
      </c>
      <c r="O2778" s="218">
        <f t="shared" si="2831"/>
        <v>0</v>
      </c>
      <c r="P2778" s="218">
        <f t="shared" si="2831"/>
        <v>0</v>
      </c>
      <c r="Q2778" s="218">
        <f t="shared" si="2831"/>
        <v>2.4494588099707573E-2</v>
      </c>
      <c r="R2778" s="218">
        <f t="shared" si="2831"/>
        <v>2.8835154749849976E-2</v>
      </c>
      <c r="S2778" s="218">
        <f t="shared" si="2831"/>
        <v>9.2655699682191277E-3</v>
      </c>
      <c r="T2778" s="218">
        <f t="shared" si="2831"/>
        <v>2.2035023090355443E-2</v>
      </c>
      <c r="U2778" s="218">
        <f t="shared" si="2831"/>
        <v>1.8955267767009936E-2</v>
      </c>
    </row>
    <row r="2779" spans="1:21" x14ac:dyDescent="0.25">
      <c r="A2779" s="57" t="s">
        <v>2583</v>
      </c>
      <c r="B2779" s="57" t="s">
        <v>8637</v>
      </c>
      <c r="C2779" s="218">
        <f t="shared" si="2817"/>
        <v>0</v>
      </c>
      <c r="D2779" s="218">
        <f t="shared" si="2817"/>
        <v>0</v>
      </c>
      <c r="E2779" s="218"/>
      <c r="F2779" s="218"/>
      <c r="G2779" s="218"/>
      <c r="H2779" s="218">
        <f t="shared" ref="H2779:U2779" si="2832">(H6215/H$3521)/(H9651/H$6957)</f>
        <v>0.29747867335135364</v>
      </c>
      <c r="I2779" s="218">
        <f t="shared" si="2832"/>
        <v>0.2189632129170801</v>
      </c>
      <c r="J2779" s="218">
        <f t="shared" si="2832"/>
        <v>0.33786320653189006</v>
      </c>
      <c r="K2779" s="218">
        <f t="shared" si="2832"/>
        <v>0.30743371151449472</v>
      </c>
      <c r="L2779" s="218">
        <f t="shared" si="2832"/>
        <v>6.5776080146911026E-2</v>
      </c>
      <c r="M2779" s="218">
        <f t="shared" si="2832"/>
        <v>0.10513015093776683</v>
      </c>
      <c r="N2779" s="218">
        <f t="shared" si="2832"/>
        <v>1.5121431565252155E-2</v>
      </c>
      <c r="O2779" s="218">
        <f t="shared" si="2832"/>
        <v>0</v>
      </c>
      <c r="P2779" s="218">
        <f t="shared" si="2832"/>
        <v>0</v>
      </c>
      <c r="Q2779" s="218">
        <f t="shared" si="2832"/>
        <v>8.2066957543655158E-2</v>
      </c>
      <c r="R2779" s="218">
        <f t="shared" si="2832"/>
        <v>0</v>
      </c>
      <c r="S2779" s="218">
        <f t="shared" si="2832"/>
        <v>0</v>
      </c>
      <c r="T2779" s="218">
        <f t="shared" si="2832"/>
        <v>0</v>
      </c>
      <c r="U2779" s="218">
        <f t="shared" si="2832"/>
        <v>0</v>
      </c>
    </row>
    <row r="2780" spans="1:21" x14ac:dyDescent="0.25">
      <c r="A2780" s="57" t="s">
        <v>2840</v>
      </c>
      <c r="B2780" s="57" t="s">
        <v>8638</v>
      </c>
      <c r="C2780" s="218">
        <f t="shared" si="2817"/>
        <v>0</v>
      </c>
      <c r="D2780" s="218">
        <f t="shared" si="2817"/>
        <v>0</v>
      </c>
      <c r="E2780" s="218"/>
      <c r="F2780" s="218"/>
      <c r="G2780" s="218"/>
      <c r="H2780" s="218">
        <f t="shared" ref="H2780:U2780" si="2833">(H6216/H$3521)/(H9652/H$6957)</f>
        <v>0</v>
      </c>
      <c r="I2780" s="218">
        <f t="shared" si="2833"/>
        <v>0</v>
      </c>
      <c r="J2780" s="218">
        <f t="shared" si="2833"/>
        <v>0</v>
      </c>
      <c r="K2780" s="218">
        <f t="shared" si="2833"/>
        <v>0</v>
      </c>
      <c r="L2780" s="218">
        <f t="shared" si="2833"/>
        <v>0</v>
      </c>
      <c r="M2780" s="218">
        <f t="shared" si="2833"/>
        <v>0</v>
      </c>
      <c r="N2780" s="218">
        <f t="shared" si="2833"/>
        <v>0</v>
      </c>
      <c r="O2780" s="218">
        <f t="shared" si="2833"/>
        <v>0</v>
      </c>
      <c r="P2780" s="218">
        <f t="shared" si="2833"/>
        <v>0</v>
      </c>
      <c r="Q2780" s="218">
        <f t="shared" si="2833"/>
        <v>0</v>
      </c>
      <c r="R2780" s="218">
        <f t="shared" si="2833"/>
        <v>0</v>
      </c>
      <c r="S2780" s="218">
        <f t="shared" si="2833"/>
        <v>0</v>
      </c>
      <c r="T2780" s="218">
        <f t="shared" si="2833"/>
        <v>3.8478301774042413E-2</v>
      </c>
      <c r="U2780" s="218">
        <f t="shared" si="2833"/>
        <v>0</v>
      </c>
    </row>
    <row r="2781" spans="1:21" x14ac:dyDescent="0.25">
      <c r="A2781" s="57" t="s">
        <v>2302</v>
      </c>
      <c r="B2781" s="57" t="s">
        <v>8639</v>
      </c>
      <c r="C2781" s="218">
        <f t="shared" si="2817"/>
        <v>0</v>
      </c>
      <c r="D2781" s="218">
        <f t="shared" si="2817"/>
        <v>0</v>
      </c>
      <c r="E2781" s="218"/>
      <c r="F2781" s="218"/>
      <c r="G2781" s="218"/>
      <c r="H2781" s="218">
        <f t="shared" ref="H2781:U2781" si="2834">(H6217/H$3521)/(H9653/H$6957)</f>
        <v>0.81886509438598432</v>
      </c>
      <c r="I2781" s="218">
        <f t="shared" si="2834"/>
        <v>0.44786424974229638</v>
      </c>
      <c r="J2781" s="218">
        <f t="shared" si="2834"/>
        <v>0</v>
      </c>
      <c r="K2781" s="218">
        <f t="shared" si="2834"/>
        <v>5.0717715029621552E-2</v>
      </c>
      <c r="L2781" s="218">
        <f t="shared" si="2834"/>
        <v>0.23974765322244362</v>
      </c>
      <c r="M2781" s="218">
        <f t="shared" si="2834"/>
        <v>0</v>
      </c>
      <c r="N2781" s="218">
        <f t="shared" si="2834"/>
        <v>0</v>
      </c>
      <c r="O2781" s="218">
        <f t="shared" si="2834"/>
        <v>0</v>
      </c>
      <c r="P2781" s="218">
        <f t="shared" si="2834"/>
        <v>1.1371282429407865E-2</v>
      </c>
      <c r="Q2781" s="218">
        <f t="shared" si="2834"/>
        <v>0</v>
      </c>
      <c r="R2781" s="218">
        <f t="shared" si="2834"/>
        <v>1.5709974615112619E-2</v>
      </c>
      <c r="S2781" s="218">
        <f t="shared" si="2834"/>
        <v>2.0745377461870572E-2</v>
      </c>
      <c r="T2781" s="218">
        <f t="shared" si="2834"/>
        <v>2.7390075305110742E-3</v>
      </c>
      <c r="U2781" s="218">
        <f t="shared" si="2834"/>
        <v>2.2548197449626224E-2</v>
      </c>
    </row>
    <row r="2782" spans="1:21" x14ac:dyDescent="0.25">
      <c r="A2782" s="57" t="s">
        <v>3017</v>
      </c>
      <c r="B2782" s="57" t="s">
        <v>8640</v>
      </c>
      <c r="C2782" s="218">
        <f t="shared" si="2817"/>
        <v>0</v>
      </c>
      <c r="D2782" s="218">
        <f t="shared" si="2817"/>
        <v>0</v>
      </c>
      <c r="E2782" s="218"/>
      <c r="F2782" s="218"/>
      <c r="G2782" s="218"/>
      <c r="H2782" s="218">
        <f t="shared" ref="H2782:U2782" si="2835">(H6218/H$3521)/(H9654/H$6957)</f>
        <v>0.11324764540030104</v>
      </c>
      <c r="I2782" s="218">
        <f t="shared" si="2835"/>
        <v>0.13507635063253026</v>
      </c>
      <c r="J2782" s="218">
        <f t="shared" si="2835"/>
        <v>1.6612436493624906E-2</v>
      </c>
      <c r="K2782" s="218">
        <f t="shared" si="2835"/>
        <v>0</v>
      </c>
      <c r="L2782" s="218">
        <f t="shared" si="2835"/>
        <v>0</v>
      </c>
      <c r="M2782" s="218">
        <f t="shared" si="2835"/>
        <v>0</v>
      </c>
      <c r="N2782" s="218">
        <f t="shared" si="2835"/>
        <v>0</v>
      </c>
      <c r="O2782" s="218">
        <f t="shared" si="2835"/>
        <v>0</v>
      </c>
      <c r="P2782" s="218">
        <f t="shared" si="2835"/>
        <v>0</v>
      </c>
      <c r="Q2782" s="218">
        <f t="shared" si="2835"/>
        <v>0</v>
      </c>
      <c r="R2782" s="218">
        <f t="shared" si="2835"/>
        <v>0</v>
      </c>
      <c r="S2782" s="218">
        <f t="shared" si="2835"/>
        <v>0</v>
      </c>
      <c r="T2782" s="218">
        <f t="shared" si="2835"/>
        <v>0</v>
      </c>
      <c r="U2782" s="218">
        <f t="shared" si="2835"/>
        <v>2.0083675157288271E-2</v>
      </c>
    </row>
    <row r="2783" spans="1:21" x14ac:dyDescent="0.25">
      <c r="A2783" s="57" t="s">
        <v>2439</v>
      </c>
      <c r="B2783" s="57" t="s">
        <v>8641</v>
      </c>
      <c r="C2783" s="218">
        <f t="shared" si="2817"/>
        <v>2.385462498453629</v>
      </c>
      <c r="D2783" s="218">
        <f t="shared" si="2817"/>
        <v>0</v>
      </c>
      <c r="E2783" s="218"/>
      <c r="F2783" s="218"/>
      <c r="G2783" s="218"/>
      <c r="H2783" s="218">
        <f t="shared" ref="H2783:U2783" si="2836">(H6219/H$3521)/(H9655/H$6957)</f>
        <v>0.18733427978601777</v>
      </c>
      <c r="I2783" s="218">
        <f t="shared" si="2836"/>
        <v>0</v>
      </c>
      <c r="J2783" s="218">
        <f t="shared" si="2836"/>
        <v>0</v>
      </c>
      <c r="K2783" s="218">
        <f t="shared" si="2836"/>
        <v>0</v>
      </c>
      <c r="L2783" s="218">
        <f t="shared" si="2836"/>
        <v>0</v>
      </c>
      <c r="M2783" s="218">
        <f t="shared" si="2836"/>
        <v>0</v>
      </c>
      <c r="N2783" s="218">
        <f t="shared" si="2836"/>
        <v>0</v>
      </c>
      <c r="O2783" s="218">
        <f t="shared" si="2836"/>
        <v>0.49353531612073986</v>
      </c>
      <c r="P2783" s="218">
        <f t="shared" si="2836"/>
        <v>0</v>
      </c>
      <c r="Q2783" s="218">
        <f t="shared" si="2836"/>
        <v>0</v>
      </c>
      <c r="R2783" s="218">
        <f t="shared" si="2836"/>
        <v>0</v>
      </c>
      <c r="S2783" s="218">
        <f t="shared" si="2836"/>
        <v>0</v>
      </c>
      <c r="T2783" s="218">
        <f t="shared" si="2836"/>
        <v>4.411430294156732E-3</v>
      </c>
      <c r="U2783" s="218">
        <f t="shared" si="2836"/>
        <v>1.4014257790263933E-2</v>
      </c>
    </row>
    <row r="2784" spans="1:21" x14ac:dyDescent="0.25">
      <c r="A2784" s="57" t="s">
        <v>10313</v>
      </c>
      <c r="B2784" s="57" t="s">
        <v>10314</v>
      </c>
      <c r="C2784" s="218">
        <f t="shared" si="2817"/>
        <v>0</v>
      </c>
      <c r="D2784" s="218">
        <f t="shared" si="2817"/>
        <v>0</v>
      </c>
      <c r="E2784" s="218"/>
      <c r="F2784" s="218"/>
      <c r="G2784" s="218"/>
      <c r="H2784" s="218">
        <f t="shared" ref="H2784:U2784" si="2837">(H6220/H$3521)/(H9656/H$6957)</f>
        <v>2.2510088948246532</v>
      </c>
      <c r="I2784" s="218">
        <f t="shared" si="2837"/>
        <v>26.869700825181308</v>
      </c>
      <c r="J2784" s="218">
        <f t="shared" si="2837"/>
        <v>17.197429122194578</v>
      </c>
      <c r="K2784" s="218">
        <f t="shared" si="2837"/>
        <v>0</v>
      </c>
      <c r="L2784" s="218">
        <f t="shared" si="2837"/>
        <v>0</v>
      </c>
      <c r="M2784" s="218">
        <f t="shared" si="2837"/>
        <v>0</v>
      </c>
      <c r="N2784" s="218">
        <f t="shared" si="2837"/>
        <v>0</v>
      </c>
      <c r="O2784" s="218">
        <f t="shared" si="2837"/>
        <v>0</v>
      </c>
      <c r="P2784" s="218">
        <f t="shared" si="2837"/>
        <v>0</v>
      </c>
      <c r="Q2784" s="218">
        <f t="shared" si="2837"/>
        <v>0</v>
      </c>
      <c r="R2784" s="218" t="e">
        <f t="shared" si="2837"/>
        <v>#DIV/0!</v>
      </c>
      <c r="S2784" s="218" t="e">
        <f t="shared" si="2837"/>
        <v>#DIV/0!</v>
      </c>
      <c r="T2784" s="218" t="e">
        <f t="shared" si="2837"/>
        <v>#DIV/0!</v>
      </c>
      <c r="U2784" s="218" t="e">
        <f t="shared" si="2837"/>
        <v>#DIV/0!</v>
      </c>
    </row>
    <row r="2785" spans="1:21" x14ac:dyDescent="0.25">
      <c r="A2785" s="57" t="s">
        <v>3493</v>
      </c>
      <c r="B2785" s="57" t="s">
        <v>8642</v>
      </c>
      <c r="C2785" s="218">
        <f t="shared" ref="C2785:D2804" si="2838">(C6221/C$3521)/(C9657/C$6957)</f>
        <v>0</v>
      </c>
      <c r="D2785" s="218">
        <f t="shared" si="2838"/>
        <v>0</v>
      </c>
      <c r="E2785" s="218"/>
      <c r="F2785" s="218"/>
      <c r="G2785" s="218"/>
      <c r="H2785" s="218">
        <f t="shared" ref="H2785:U2785" si="2839">(H6221/H$3521)/(H9657/H$6957)</f>
        <v>0.39676870255812763</v>
      </c>
      <c r="I2785" s="218">
        <f t="shared" si="2839"/>
        <v>0.81604946767605535</v>
      </c>
      <c r="J2785" s="218">
        <f t="shared" si="2839"/>
        <v>0.12159425146041977</v>
      </c>
      <c r="K2785" s="218">
        <f t="shared" si="2839"/>
        <v>0.10446554188792501</v>
      </c>
      <c r="L2785" s="218">
        <f t="shared" si="2839"/>
        <v>0</v>
      </c>
      <c r="M2785" s="218">
        <f t="shared" si="2839"/>
        <v>0.91024775228136912</v>
      </c>
      <c r="N2785" s="218">
        <f t="shared" si="2839"/>
        <v>0</v>
      </c>
      <c r="O2785" s="218">
        <f t="shared" si="2839"/>
        <v>0</v>
      </c>
      <c r="P2785" s="218">
        <f t="shared" si="2839"/>
        <v>0</v>
      </c>
      <c r="Q2785" s="218">
        <f t="shared" si="2839"/>
        <v>0</v>
      </c>
      <c r="R2785" s="218">
        <f t="shared" si="2839"/>
        <v>0</v>
      </c>
      <c r="S2785" s="218">
        <f t="shared" si="2839"/>
        <v>1.1535231737461585E-2</v>
      </c>
      <c r="T2785" s="218">
        <f t="shared" si="2839"/>
        <v>0.35602174803030284</v>
      </c>
      <c r="U2785" s="218">
        <f t="shared" si="2839"/>
        <v>0.22804981346252379</v>
      </c>
    </row>
    <row r="2786" spans="1:21" x14ac:dyDescent="0.25">
      <c r="A2786" s="57" t="s">
        <v>3930</v>
      </c>
      <c r="B2786" s="57" t="s">
        <v>8643</v>
      </c>
      <c r="C2786" s="218">
        <f t="shared" si="2838"/>
        <v>0</v>
      </c>
      <c r="D2786" s="218">
        <f t="shared" si="2838"/>
        <v>0</v>
      </c>
      <c r="E2786" s="218"/>
      <c r="F2786" s="218"/>
      <c r="G2786" s="218"/>
      <c r="H2786" s="218">
        <f t="shared" ref="H2786:U2786" si="2840">(H6222/H$3521)/(H9658/H$6957)</f>
        <v>2.8606362568292576E-2</v>
      </c>
      <c r="I2786" s="218">
        <f t="shared" si="2840"/>
        <v>1.7405592973737314E-2</v>
      </c>
      <c r="J2786" s="218">
        <f t="shared" si="2840"/>
        <v>6.2930030107637411E-2</v>
      </c>
      <c r="K2786" s="218">
        <f t="shared" si="2840"/>
        <v>0.54658931647554221</v>
      </c>
      <c r="L2786" s="218">
        <f t="shared" si="2840"/>
        <v>0</v>
      </c>
      <c r="M2786" s="218">
        <f t="shared" si="2840"/>
        <v>2.7043298478152705E-2</v>
      </c>
      <c r="N2786" s="218">
        <f t="shared" si="2840"/>
        <v>0</v>
      </c>
      <c r="O2786" s="218">
        <f t="shared" si="2840"/>
        <v>0.19349501587131693</v>
      </c>
      <c r="P2786" s="218">
        <f t="shared" si="2840"/>
        <v>0</v>
      </c>
      <c r="Q2786" s="218">
        <f t="shared" si="2840"/>
        <v>0</v>
      </c>
      <c r="R2786" s="218">
        <f t="shared" si="2840"/>
        <v>0</v>
      </c>
      <c r="S2786" s="218">
        <f t="shared" si="2840"/>
        <v>0</v>
      </c>
      <c r="T2786" s="218">
        <f t="shared" si="2840"/>
        <v>0</v>
      </c>
      <c r="U2786" s="218">
        <f t="shared" si="2840"/>
        <v>0</v>
      </c>
    </row>
    <row r="2787" spans="1:21" x14ac:dyDescent="0.25">
      <c r="A2787" s="57" t="s">
        <v>3364</v>
      </c>
      <c r="B2787" s="57" t="s">
        <v>8644</v>
      </c>
      <c r="C2787" s="218">
        <f t="shared" si="2838"/>
        <v>0</v>
      </c>
      <c r="D2787" s="218">
        <f t="shared" si="2838"/>
        <v>0</v>
      </c>
      <c r="E2787" s="218"/>
      <c r="F2787" s="218"/>
      <c r="G2787" s="218"/>
      <c r="H2787" s="218">
        <f t="shared" ref="H2787:U2787" si="2841">(H6223/H$3521)/(H9659/H$6957)</f>
        <v>2.6228353028962721E-2</v>
      </c>
      <c r="I2787" s="218">
        <f t="shared" si="2841"/>
        <v>0.14769937304575464</v>
      </c>
      <c r="J2787" s="218">
        <f t="shared" si="2841"/>
        <v>1.5873274584659945E-2</v>
      </c>
      <c r="K2787" s="218">
        <f t="shared" si="2841"/>
        <v>2.0845620451453738E-2</v>
      </c>
      <c r="L2787" s="218">
        <f t="shared" si="2841"/>
        <v>0</v>
      </c>
      <c r="M2787" s="218">
        <f t="shared" si="2841"/>
        <v>4.5639832173323729E-2</v>
      </c>
      <c r="N2787" s="218">
        <f t="shared" si="2841"/>
        <v>5.7472185053193424E-2</v>
      </c>
      <c r="O2787" s="218">
        <f t="shared" si="2841"/>
        <v>0</v>
      </c>
      <c r="P2787" s="218">
        <f t="shared" si="2841"/>
        <v>0</v>
      </c>
      <c r="Q2787" s="218">
        <f t="shared" si="2841"/>
        <v>0</v>
      </c>
      <c r="R2787" s="218">
        <f t="shared" si="2841"/>
        <v>2.2001435697164048E-2</v>
      </c>
      <c r="S2787" s="218">
        <f t="shared" si="2841"/>
        <v>1.6009450998179593E-2</v>
      </c>
      <c r="T2787" s="218">
        <f t="shared" si="2841"/>
        <v>1.1708758716083283E-2</v>
      </c>
      <c r="U2787" s="218">
        <f t="shared" si="2841"/>
        <v>0</v>
      </c>
    </row>
    <row r="2788" spans="1:21" x14ac:dyDescent="0.25">
      <c r="A2788" s="57" t="s">
        <v>2597</v>
      </c>
      <c r="B2788" s="57" t="s">
        <v>8645</v>
      </c>
      <c r="C2788" s="218">
        <f t="shared" si="2838"/>
        <v>0</v>
      </c>
      <c r="D2788" s="218">
        <f t="shared" si="2838"/>
        <v>0</v>
      </c>
      <c r="E2788" s="218"/>
      <c r="F2788" s="218"/>
      <c r="G2788" s="218"/>
      <c r="H2788" s="218">
        <f t="shared" ref="H2788:U2788" si="2842">(H6224/H$3521)/(H9660/H$6957)</f>
        <v>3.7378890731474038E-3</v>
      </c>
      <c r="I2788" s="218">
        <f t="shared" si="2842"/>
        <v>0</v>
      </c>
      <c r="J2788" s="218">
        <f t="shared" si="2842"/>
        <v>0.17198032998819082</v>
      </c>
      <c r="K2788" s="218">
        <f t="shared" si="2842"/>
        <v>3.7834369112122228E-2</v>
      </c>
      <c r="L2788" s="218">
        <f t="shared" si="2842"/>
        <v>3.7630272846697115E-2</v>
      </c>
      <c r="M2788" s="218">
        <f t="shared" si="2842"/>
        <v>0</v>
      </c>
      <c r="N2788" s="218">
        <f t="shared" si="2842"/>
        <v>0</v>
      </c>
      <c r="O2788" s="218">
        <f t="shared" si="2842"/>
        <v>0</v>
      </c>
      <c r="P2788" s="218">
        <f t="shared" si="2842"/>
        <v>0</v>
      </c>
      <c r="Q2788" s="218">
        <f t="shared" si="2842"/>
        <v>0</v>
      </c>
      <c r="R2788" s="218">
        <f t="shared" si="2842"/>
        <v>0</v>
      </c>
      <c r="S2788" s="218">
        <f t="shared" si="2842"/>
        <v>1.1567097907251998E-2</v>
      </c>
      <c r="T2788" s="218">
        <f t="shared" si="2842"/>
        <v>4.8056124549247077E-2</v>
      </c>
      <c r="U2788" s="218">
        <f t="shared" si="2842"/>
        <v>1.1763396023966848E-2</v>
      </c>
    </row>
    <row r="2789" spans="1:21" x14ac:dyDescent="0.25">
      <c r="A2789" s="57" t="s">
        <v>2286</v>
      </c>
      <c r="B2789" s="57" t="s">
        <v>8646</v>
      </c>
      <c r="C2789" s="218">
        <f t="shared" si="2838"/>
        <v>0</v>
      </c>
      <c r="D2789" s="218">
        <f t="shared" si="2838"/>
        <v>0</v>
      </c>
      <c r="E2789" s="218"/>
      <c r="F2789" s="218"/>
      <c r="G2789" s="218"/>
      <c r="H2789" s="218">
        <f t="shared" ref="H2789:U2789" si="2843">(H6225/H$3521)/(H9661/H$6957)</f>
        <v>3.946966863783357E-2</v>
      </c>
      <c r="I2789" s="218">
        <f t="shared" si="2843"/>
        <v>6.0320556353464373E-2</v>
      </c>
      <c r="J2789" s="218">
        <f t="shared" si="2843"/>
        <v>0</v>
      </c>
      <c r="K2789" s="218">
        <f t="shared" si="2843"/>
        <v>2.4448093619509531E-2</v>
      </c>
      <c r="L2789" s="218">
        <f t="shared" si="2843"/>
        <v>0</v>
      </c>
      <c r="M2789" s="218">
        <f t="shared" si="2843"/>
        <v>0</v>
      </c>
      <c r="N2789" s="218">
        <f t="shared" si="2843"/>
        <v>0</v>
      </c>
      <c r="O2789" s="218">
        <f t="shared" si="2843"/>
        <v>1.8617778063889121E-2</v>
      </c>
      <c r="P2789" s="218">
        <f t="shared" si="2843"/>
        <v>6.8793870879399741E-2</v>
      </c>
      <c r="Q2789" s="218">
        <f t="shared" si="2843"/>
        <v>4.0694937809865488E-2</v>
      </c>
      <c r="R2789" s="218">
        <f t="shared" si="2843"/>
        <v>5.5663616973074793E-2</v>
      </c>
      <c r="S2789" s="218">
        <f t="shared" si="2843"/>
        <v>4.125010734200512E-2</v>
      </c>
      <c r="T2789" s="218">
        <f t="shared" si="2843"/>
        <v>0.28089439726110549</v>
      </c>
      <c r="U2789" s="218">
        <f t="shared" si="2843"/>
        <v>0</v>
      </c>
    </row>
    <row r="2790" spans="1:21" x14ac:dyDescent="0.25">
      <c r="A2790" s="57" t="s">
        <v>1779</v>
      </c>
      <c r="B2790" s="57" t="s">
        <v>8647</v>
      </c>
      <c r="C2790" s="218">
        <f t="shared" si="2838"/>
        <v>1.2642431473984201</v>
      </c>
      <c r="D2790" s="218">
        <f t="shared" si="2838"/>
        <v>7.6265669192122701E-2</v>
      </c>
      <c r="E2790" s="218"/>
      <c r="F2790" s="218"/>
      <c r="G2790" s="218"/>
      <c r="H2790" s="218">
        <f t="shared" ref="H2790:U2790" si="2844">(H6226/H$3521)/(H9662/H$6957)</f>
        <v>3.2819333380848605</v>
      </c>
      <c r="I2790" s="218">
        <f t="shared" si="2844"/>
        <v>0.30171253526610359</v>
      </c>
      <c r="J2790" s="218">
        <f t="shared" si="2844"/>
        <v>0.5467567416642739</v>
      </c>
      <c r="K2790" s="218">
        <f t="shared" si="2844"/>
        <v>0.67128027969184989</v>
      </c>
      <c r="L2790" s="218">
        <f t="shared" si="2844"/>
        <v>0.47833024758546194</v>
      </c>
      <c r="M2790" s="218">
        <f t="shared" si="2844"/>
        <v>0.67815442664086767</v>
      </c>
      <c r="N2790" s="218">
        <f t="shared" si="2844"/>
        <v>0.76311834852897686</v>
      </c>
      <c r="O2790" s="218">
        <f t="shared" si="2844"/>
        <v>2.3860528147268809</v>
      </c>
      <c r="P2790" s="218">
        <f t="shared" si="2844"/>
        <v>0.38454191265382121</v>
      </c>
      <c r="Q2790" s="218">
        <f t="shared" si="2844"/>
        <v>0.39872057163638125</v>
      </c>
      <c r="R2790" s="218">
        <f t="shared" si="2844"/>
        <v>0.71366730980828563</v>
      </c>
      <c r="S2790" s="218">
        <f t="shared" si="2844"/>
        <v>6.59080646116698E-2</v>
      </c>
      <c r="T2790" s="218">
        <f t="shared" si="2844"/>
        <v>4.8383514268845289E-2</v>
      </c>
      <c r="U2790" s="218">
        <f t="shared" si="2844"/>
        <v>3.346656157756947E-2</v>
      </c>
    </row>
    <row r="2791" spans="1:21" x14ac:dyDescent="0.25">
      <c r="A2791" s="57" t="s">
        <v>2401</v>
      </c>
      <c r="B2791" s="57" t="s">
        <v>8648</v>
      </c>
      <c r="C2791" s="218">
        <f t="shared" si="2838"/>
        <v>0</v>
      </c>
      <c r="D2791" s="218">
        <f t="shared" si="2838"/>
        <v>0</v>
      </c>
      <c r="E2791" s="218"/>
      <c r="F2791" s="218"/>
      <c r="G2791" s="218"/>
      <c r="H2791" s="218">
        <f t="shared" ref="H2791:U2791" si="2845">(H6227/H$3521)/(H9663/H$6957)</f>
        <v>3.6019571131060739E-2</v>
      </c>
      <c r="I2791" s="218">
        <f t="shared" si="2845"/>
        <v>0.61195806111517181</v>
      </c>
      <c r="J2791" s="218">
        <f t="shared" si="2845"/>
        <v>2.0400177329319091E-2</v>
      </c>
      <c r="K2791" s="218">
        <f t="shared" si="2845"/>
        <v>7.2841193509430038E-2</v>
      </c>
      <c r="L2791" s="218">
        <f t="shared" si="2845"/>
        <v>0</v>
      </c>
      <c r="M2791" s="218">
        <f t="shared" si="2845"/>
        <v>0.14387939429527302</v>
      </c>
      <c r="N2791" s="218">
        <f t="shared" si="2845"/>
        <v>7.5338694065835059E-3</v>
      </c>
      <c r="O2791" s="218">
        <f t="shared" si="2845"/>
        <v>0</v>
      </c>
      <c r="P2791" s="218">
        <f t="shared" si="2845"/>
        <v>0.55519226265888788</v>
      </c>
      <c r="Q2791" s="218">
        <f t="shared" si="2845"/>
        <v>5.4196780243989599E-2</v>
      </c>
      <c r="R2791" s="218">
        <f t="shared" si="2845"/>
        <v>7.6229578406059567E-2</v>
      </c>
      <c r="S2791" s="218">
        <f t="shared" si="2845"/>
        <v>0</v>
      </c>
      <c r="T2791" s="218">
        <f t="shared" si="2845"/>
        <v>2.1072846664472438E-3</v>
      </c>
      <c r="U2791" s="218">
        <f t="shared" si="2845"/>
        <v>1.4809720124604173E-2</v>
      </c>
    </row>
    <row r="2792" spans="1:21" x14ac:dyDescent="0.25">
      <c r="A2792" s="57" t="s">
        <v>1281</v>
      </c>
      <c r="B2792" s="57" t="s">
        <v>8649</v>
      </c>
      <c r="C2792" s="218">
        <f t="shared" si="2838"/>
        <v>0</v>
      </c>
      <c r="D2792" s="218">
        <f t="shared" si="2838"/>
        <v>0</v>
      </c>
      <c r="E2792" s="218"/>
      <c r="F2792" s="218"/>
      <c r="G2792" s="218"/>
      <c r="H2792" s="218">
        <f t="shared" ref="H2792:U2792" si="2846">(H6228/H$3521)/(H9664/H$6957)</f>
        <v>1.4558985844934316</v>
      </c>
      <c r="I2792" s="218">
        <f t="shared" si="2846"/>
        <v>1.6089881344385968</v>
      </c>
      <c r="J2792" s="218">
        <f t="shared" si="2846"/>
        <v>0.14928516199286088</v>
      </c>
      <c r="K2792" s="218">
        <f t="shared" si="2846"/>
        <v>8.3538038438891113E-2</v>
      </c>
      <c r="L2792" s="218">
        <f t="shared" si="2846"/>
        <v>0.36597074990268191</v>
      </c>
      <c r="M2792" s="218">
        <f t="shared" si="2846"/>
        <v>0.15550749836369543</v>
      </c>
      <c r="N2792" s="218">
        <f t="shared" si="2846"/>
        <v>0.15670757218654022</v>
      </c>
      <c r="O2792" s="218">
        <f t="shared" si="2846"/>
        <v>1.4606234903839475</v>
      </c>
      <c r="P2792" s="218">
        <f t="shared" si="2846"/>
        <v>1.0655985707772393</v>
      </c>
      <c r="Q2792" s="218">
        <f t="shared" si="2846"/>
        <v>0.35685955571686767</v>
      </c>
      <c r="R2792" s="218">
        <f t="shared" si="2846"/>
        <v>0</v>
      </c>
      <c r="S2792" s="218">
        <f t="shared" si="2846"/>
        <v>0.11087700442130197</v>
      </c>
      <c r="T2792" s="218">
        <f t="shared" si="2846"/>
        <v>0.18414955516445045</v>
      </c>
      <c r="U2792" s="218">
        <f t="shared" si="2846"/>
        <v>8.8112256711668266E-2</v>
      </c>
    </row>
    <row r="2793" spans="1:21" x14ac:dyDescent="0.25">
      <c r="A2793" s="57" t="s">
        <v>3152</v>
      </c>
      <c r="B2793" s="57" t="s">
        <v>8650</v>
      </c>
      <c r="C2793" s="218">
        <f t="shared" si="2838"/>
        <v>0</v>
      </c>
      <c r="D2793" s="218">
        <f t="shared" si="2838"/>
        <v>0</v>
      </c>
      <c r="E2793" s="218"/>
      <c r="F2793" s="218"/>
      <c r="G2793" s="218"/>
      <c r="H2793" s="218">
        <f t="shared" ref="H2793:U2793" si="2847">(H6229/H$3521)/(H9665/H$6957)</f>
        <v>0</v>
      </c>
      <c r="I2793" s="218">
        <f t="shared" si="2847"/>
        <v>0</v>
      </c>
      <c r="J2793" s="218">
        <f t="shared" si="2847"/>
        <v>0</v>
      </c>
      <c r="K2793" s="218">
        <f t="shared" si="2847"/>
        <v>0.14715888929762622</v>
      </c>
      <c r="L2793" s="218">
        <f t="shared" si="2847"/>
        <v>0</v>
      </c>
      <c r="M2793" s="218">
        <f t="shared" si="2847"/>
        <v>0</v>
      </c>
      <c r="N2793" s="218">
        <f t="shared" si="2847"/>
        <v>0</v>
      </c>
      <c r="O2793" s="218">
        <f t="shared" si="2847"/>
        <v>0</v>
      </c>
      <c r="P2793" s="218">
        <f t="shared" si="2847"/>
        <v>0</v>
      </c>
      <c r="Q2793" s="218">
        <f t="shared" si="2847"/>
        <v>0</v>
      </c>
      <c r="R2793" s="218">
        <f t="shared" si="2847"/>
        <v>0</v>
      </c>
      <c r="S2793" s="218">
        <f t="shared" si="2847"/>
        <v>0</v>
      </c>
      <c r="T2793" s="218">
        <f t="shared" si="2847"/>
        <v>0</v>
      </c>
      <c r="U2793" s="218">
        <f t="shared" si="2847"/>
        <v>0</v>
      </c>
    </row>
    <row r="2794" spans="1:21" x14ac:dyDescent="0.25">
      <c r="A2794" s="57" t="s">
        <v>2895</v>
      </c>
      <c r="B2794" s="57" t="s">
        <v>8651</v>
      </c>
      <c r="C2794" s="218">
        <f t="shared" si="2838"/>
        <v>0</v>
      </c>
      <c r="D2794" s="218">
        <f t="shared" si="2838"/>
        <v>0</v>
      </c>
      <c r="E2794" s="218"/>
      <c r="F2794" s="218"/>
      <c r="G2794" s="218"/>
      <c r="H2794" s="218">
        <f t="shared" ref="H2794:U2794" si="2848">(H6230/H$3521)/(H9666/H$6957)</f>
        <v>0.6668556356455223</v>
      </c>
      <c r="I2794" s="218">
        <f t="shared" si="2848"/>
        <v>0.44818964977388442</v>
      </c>
      <c r="J2794" s="218">
        <f t="shared" si="2848"/>
        <v>2.17963070795521</v>
      </c>
      <c r="K2794" s="218">
        <f t="shared" si="2848"/>
        <v>1.4009567622537542</v>
      </c>
      <c r="L2794" s="218">
        <f t="shared" si="2848"/>
        <v>3.916282949013291E-2</v>
      </c>
      <c r="M2794" s="218">
        <f t="shared" si="2848"/>
        <v>1.1227444747199964</v>
      </c>
      <c r="N2794" s="218">
        <f t="shared" si="2848"/>
        <v>0.91610675421870769</v>
      </c>
      <c r="O2794" s="218">
        <f t="shared" si="2848"/>
        <v>0.37888165962363174</v>
      </c>
      <c r="P2794" s="218">
        <f t="shared" si="2848"/>
        <v>8.8891023619272952E-2</v>
      </c>
      <c r="Q2794" s="218">
        <f t="shared" si="2848"/>
        <v>6.7623457488608915E-2</v>
      </c>
      <c r="R2794" s="218">
        <f t="shared" si="2848"/>
        <v>0.7104184662016072</v>
      </c>
      <c r="S2794" s="218">
        <f t="shared" si="2848"/>
        <v>0.32482929779077468</v>
      </c>
      <c r="T2794" s="218">
        <f t="shared" si="2848"/>
        <v>0.29935630869293595</v>
      </c>
      <c r="U2794" s="218">
        <f t="shared" si="2848"/>
        <v>0.10582460893994361</v>
      </c>
    </row>
    <row r="2795" spans="1:21" x14ac:dyDescent="0.25">
      <c r="A2795" s="57" t="s">
        <v>2934</v>
      </c>
      <c r="B2795" s="57" t="s">
        <v>8652</v>
      </c>
      <c r="C2795" s="218">
        <f t="shared" si="2838"/>
        <v>0</v>
      </c>
      <c r="D2795" s="218">
        <f t="shared" si="2838"/>
        <v>0</v>
      </c>
      <c r="E2795" s="218"/>
      <c r="F2795" s="218"/>
      <c r="G2795" s="218"/>
      <c r="H2795" s="218">
        <f t="shared" ref="H2795:U2795" si="2849">(H6231/H$3521)/(H9667/H$6957)</f>
        <v>1.8536799056672124</v>
      </c>
      <c r="I2795" s="218">
        <f t="shared" si="2849"/>
        <v>0</v>
      </c>
      <c r="J2795" s="218">
        <f t="shared" si="2849"/>
        <v>0</v>
      </c>
      <c r="K2795" s="218">
        <f t="shared" si="2849"/>
        <v>0</v>
      </c>
      <c r="L2795" s="218">
        <f t="shared" si="2849"/>
        <v>0</v>
      </c>
      <c r="M2795" s="218">
        <f t="shared" si="2849"/>
        <v>0.12835468705864075</v>
      </c>
      <c r="N2795" s="218">
        <f t="shared" si="2849"/>
        <v>0</v>
      </c>
      <c r="O2795" s="218">
        <f t="shared" si="2849"/>
        <v>0</v>
      </c>
      <c r="P2795" s="218">
        <f t="shared" si="2849"/>
        <v>0</v>
      </c>
      <c r="Q2795" s="218">
        <f t="shared" si="2849"/>
        <v>0</v>
      </c>
      <c r="R2795" s="218">
        <f t="shared" si="2849"/>
        <v>0</v>
      </c>
      <c r="S2795" s="218">
        <f t="shared" si="2849"/>
        <v>0</v>
      </c>
      <c r="T2795" s="218">
        <f t="shared" si="2849"/>
        <v>0</v>
      </c>
      <c r="U2795" s="218">
        <f t="shared" si="2849"/>
        <v>4.0452294600154043E-3</v>
      </c>
    </row>
    <row r="2796" spans="1:21" x14ac:dyDescent="0.25">
      <c r="A2796" s="57" t="s">
        <v>2945</v>
      </c>
      <c r="B2796" s="57" t="s">
        <v>8653</v>
      </c>
      <c r="C2796" s="218">
        <f t="shared" si="2838"/>
        <v>0</v>
      </c>
      <c r="D2796" s="218">
        <f t="shared" si="2838"/>
        <v>0</v>
      </c>
      <c r="E2796" s="218"/>
      <c r="F2796" s="218"/>
      <c r="G2796" s="218"/>
      <c r="H2796" s="218">
        <f t="shared" ref="H2796:U2796" si="2850">(H6232/H$3521)/(H9668/H$6957)</f>
        <v>1.6651912065777503E-2</v>
      </c>
      <c r="I2796" s="218">
        <f t="shared" si="2850"/>
        <v>0.27452485393973108</v>
      </c>
      <c r="J2796" s="218">
        <f t="shared" si="2850"/>
        <v>0</v>
      </c>
      <c r="K2796" s="218">
        <f t="shared" si="2850"/>
        <v>0</v>
      </c>
      <c r="L2796" s="218">
        <f t="shared" si="2850"/>
        <v>1.7563606088062143</v>
      </c>
      <c r="M2796" s="218">
        <f t="shared" si="2850"/>
        <v>0.64615791463644212</v>
      </c>
      <c r="N2796" s="218">
        <f t="shared" si="2850"/>
        <v>0.85935580487286745</v>
      </c>
      <c r="O2796" s="218">
        <f t="shared" si="2850"/>
        <v>6.0139014407015798</v>
      </c>
      <c r="P2796" s="218">
        <f t="shared" si="2850"/>
        <v>3.7920713717042371</v>
      </c>
      <c r="Q2796" s="218">
        <f t="shared" si="2850"/>
        <v>9.8461356988305422</v>
      </c>
      <c r="R2796" s="218">
        <f t="shared" si="2850"/>
        <v>0.6736527288386096</v>
      </c>
      <c r="S2796" s="218">
        <f t="shared" si="2850"/>
        <v>0</v>
      </c>
      <c r="T2796" s="218">
        <f t="shared" si="2850"/>
        <v>0.13039899744091279</v>
      </c>
      <c r="U2796" s="218">
        <f t="shared" si="2850"/>
        <v>0.79970354183207248</v>
      </c>
    </row>
    <row r="2797" spans="1:21" x14ac:dyDescent="0.25">
      <c r="A2797" s="57" t="s">
        <v>2550</v>
      </c>
      <c r="B2797" s="57" t="s">
        <v>8654</v>
      </c>
      <c r="C2797" s="218">
        <f t="shared" si="2838"/>
        <v>0</v>
      </c>
      <c r="D2797" s="218">
        <f t="shared" si="2838"/>
        <v>0</v>
      </c>
      <c r="E2797" s="218"/>
      <c r="F2797" s="218"/>
      <c r="G2797" s="218"/>
      <c r="H2797" s="218">
        <f t="shared" ref="H2797:U2797" si="2851">(H6233/H$3521)/(H9669/H$6957)</f>
        <v>0.66027954813395828</v>
      </c>
      <c r="I2797" s="218">
        <f t="shared" si="2851"/>
        <v>0.5391613775463524</v>
      </c>
      <c r="J2797" s="218">
        <f t="shared" si="2851"/>
        <v>0.7244365050578595</v>
      </c>
      <c r="K2797" s="218">
        <f t="shared" si="2851"/>
        <v>0.44231648597165402</v>
      </c>
      <c r="L2797" s="218">
        <f t="shared" si="2851"/>
        <v>0.53499751732584333</v>
      </c>
      <c r="M2797" s="218">
        <f t="shared" si="2851"/>
        <v>0.16793718244738778</v>
      </c>
      <c r="N2797" s="218">
        <f t="shared" si="2851"/>
        <v>0.74501638230164002</v>
      </c>
      <c r="O2797" s="218">
        <f t="shared" si="2851"/>
        <v>8.2811648941329349E-2</v>
      </c>
      <c r="P2797" s="218">
        <f t="shared" si="2851"/>
        <v>1.9067134833511478E-2</v>
      </c>
      <c r="Q2797" s="218">
        <f t="shared" si="2851"/>
        <v>3.5986040354587218E-2</v>
      </c>
      <c r="R2797" s="218">
        <f t="shared" si="2851"/>
        <v>0</v>
      </c>
      <c r="S2797" s="218">
        <f t="shared" si="2851"/>
        <v>3.096747749229585E-2</v>
      </c>
      <c r="T2797" s="218">
        <f t="shared" si="2851"/>
        <v>4.292382226827271E-2</v>
      </c>
      <c r="U2797" s="218">
        <f t="shared" si="2851"/>
        <v>2.67981276576986E-3</v>
      </c>
    </row>
    <row r="2798" spans="1:21" x14ac:dyDescent="0.25">
      <c r="A2798" s="57" t="s">
        <v>2308</v>
      </c>
      <c r="B2798" s="57" t="s">
        <v>8655</v>
      </c>
      <c r="C2798" s="218">
        <f t="shared" si="2838"/>
        <v>0</v>
      </c>
      <c r="D2798" s="218">
        <f t="shared" si="2838"/>
        <v>0</v>
      </c>
      <c r="E2798" s="218"/>
      <c r="F2798" s="218"/>
      <c r="G2798" s="218"/>
      <c r="H2798" s="218">
        <f t="shared" ref="H2798:U2798" si="2852">(H6234/H$3521)/(H9670/H$6957)</f>
        <v>0.58686215898887517</v>
      </c>
      <c r="I2798" s="218">
        <f t="shared" si="2852"/>
        <v>0.13055964761935385</v>
      </c>
      <c r="J2798" s="218">
        <f t="shared" si="2852"/>
        <v>0.68090385271995701</v>
      </c>
      <c r="K2798" s="218">
        <f t="shared" si="2852"/>
        <v>0.399203355849861</v>
      </c>
      <c r="L2798" s="218">
        <f t="shared" si="2852"/>
        <v>1.8583659501505301E-2</v>
      </c>
      <c r="M2798" s="218">
        <f t="shared" si="2852"/>
        <v>0.15458446896261471</v>
      </c>
      <c r="N2798" s="218">
        <f t="shared" si="2852"/>
        <v>0</v>
      </c>
      <c r="O2798" s="218">
        <f t="shared" si="2852"/>
        <v>9.825625861831137E-3</v>
      </c>
      <c r="P2798" s="218">
        <f t="shared" si="2852"/>
        <v>0</v>
      </c>
      <c r="Q2798" s="218">
        <f t="shared" si="2852"/>
        <v>0.8592812153622108</v>
      </c>
      <c r="R2798" s="218">
        <f t="shared" si="2852"/>
        <v>4.564044654788172E-2</v>
      </c>
      <c r="S2798" s="218">
        <f t="shared" si="2852"/>
        <v>8.9143405707385756E-2</v>
      </c>
      <c r="T2798" s="218">
        <f t="shared" si="2852"/>
        <v>2.2300084971895659E-2</v>
      </c>
      <c r="U2798" s="218">
        <f t="shared" si="2852"/>
        <v>0.11260449897361503</v>
      </c>
    </row>
    <row r="2799" spans="1:21" x14ac:dyDescent="0.25">
      <c r="A2799" s="57" t="s">
        <v>3515</v>
      </c>
      <c r="B2799" s="57" t="s">
        <v>8656</v>
      </c>
      <c r="C2799" s="218">
        <f t="shared" si="2838"/>
        <v>19.691932687596196</v>
      </c>
      <c r="D2799" s="218">
        <f t="shared" si="2838"/>
        <v>16.464277780912322</v>
      </c>
      <c r="E2799" s="218"/>
      <c r="F2799" s="218"/>
      <c r="G2799" s="218"/>
      <c r="H2799" s="218">
        <f t="shared" ref="H2799:U2799" si="2853">(H6235/H$3521)/(H9671/H$6957)</f>
        <v>3.7705413778462509</v>
      </c>
      <c r="I2799" s="218">
        <f t="shared" si="2853"/>
        <v>3.8917841644712432</v>
      </c>
      <c r="J2799" s="218">
        <f t="shared" si="2853"/>
        <v>2.6855084359393344</v>
      </c>
      <c r="K2799" s="218">
        <f t="shared" si="2853"/>
        <v>1.2577253020897249E-2</v>
      </c>
      <c r="L2799" s="218">
        <f t="shared" si="2853"/>
        <v>0</v>
      </c>
      <c r="M2799" s="218">
        <f t="shared" si="2853"/>
        <v>0.5451936452206102</v>
      </c>
      <c r="N2799" s="218">
        <f t="shared" si="2853"/>
        <v>0</v>
      </c>
      <c r="O2799" s="218">
        <f t="shared" si="2853"/>
        <v>0</v>
      </c>
      <c r="P2799" s="218">
        <f t="shared" si="2853"/>
        <v>0</v>
      </c>
      <c r="Q2799" s="218">
        <f t="shared" si="2853"/>
        <v>0</v>
      </c>
      <c r="R2799" s="218">
        <f t="shared" si="2853"/>
        <v>0</v>
      </c>
      <c r="S2799" s="218">
        <f t="shared" si="2853"/>
        <v>5.8463026662350211E-2</v>
      </c>
      <c r="T2799" s="218">
        <f t="shared" si="2853"/>
        <v>0</v>
      </c>
      <c r="U2799" s="218">
        <f t="shared" si="2853"/>
        <v>1.5171994796265608E-3</v>
      </c>
    </row>
    <row r="2800" spans="1:21" x14ac:dyDescent="0.25">
      <c r="A2800" s="57" t="s">
        <v>3970</v>
      </c>
      <c r="B2800" s="57" t="s">
        <v>8657</v>
      </c>
      <c r="C2800" s="218">
        <f t="shared" si="2838"/>
        <v>0</v>
      </c>
      <c r="D2800" s="218">
        <f t="shared" si="2838"/>
        <v>0</v>
      </c>
      <c r="E2800" s="218"/>
      <c r="F2800" s="218"/>
      <c r="G2800" s="218"/>
      <c r="H2800" s="218">
        <f t="shared" ref="H2800:U2800" si="2854">(H6236/H$3521)/(H9672/H$6957)</f>
        <v>0.15413904569748318</v>
      </c>
      <c r="I2800" s="218">
        <f t="shared" si="2854"/>
        <v>1.5451533374239681E-2</v>
      </c>
      <c r="J2800" s="218">
        <f t="shared" si="2854"/>
        <v>0</v>
      </c>
      <c r="K2800" s="218">
        <f t="shared" si="2854"/>
        <v>0.26706755838800128</v>
      </c>
      <c r="L2800" s="218">
        <f t="shared" si="2854"/>
        <v>0</v>
      </c>
      <c r="M2800" s="218">
        <f t="shared" si="2854"/>
        <v>0</v>
      </c>
      <c r="N2800" s="218">
        <f t="shared" si="2854"/>
        <v>0</v>
      </c>
      <c r="O2800" s="218">
        <f t="shared" si="2854"/>
        <v>0</v>
      </c>
      <c r="P2800" s="218">
        <f t="shared" si="2854"/>
        <v>0</v>
      </c>
      <c r="Q2800" s="218">
        <f t="shared" si="2854"/>
        <v>0</v>
      </c>
      <c r="R2800" s="218">
        <f t="shared" si="2854"/>
        <v>0</v>
      </c>
      <c r="S2800" s="218">
        <f t="shared" si="2854"/>
        <v>0</v>
      </c>
      <c r="T2800" s="218">
        <f t="shared" si="2854"/>
        <v>0</v>
      </c>
      <c r="U2800" s="218">
        <f t="shared" si="2854"/>
        <v>0</v>
      </c>
    </row>
    <row r="2801" spans="1:21" x14ac:dyDescent="0.25">
      <c r="A2801" s="57" t="s">
        <v>2682</v>
      </c>
      <c r="B2801" s="57" t="s">
        <v>8658</v>
      </c>
      <c r="C2801" s="218">
        <f t="shared" si="2838"/>
        <v>0</v>
      </c>
      <c r="D2801" s="218">
        <f t="shared" si="2838"/>
        <v>0</v>
      </c>
      <c r="E2801" s="218"/>
      <c r="F2801" s="218"/>
      <c r="G2801" s="218"/>
      <c r="H2801" s="218">
        <f t="shared" ref="H2801:U2801" si="2855">(H6237/H$3521)/(H9673/H$6957)</f>
        <v>0</v>
      </c>
      <c r="I2801" s="218">
        <f t="shared" si="2855"/>
        <v>0.14929821908761706</v>
      </c>
      <c r="J2801" s="218">
        <f t="shared" si="2855"/>
        <v>0</v>
      </c>
      <c r="K2801" s="218">
        <f t="shared" si="2855"/>
        <v>0</v>
      </c>
      <c r="L2801" s="218">
        <f t="shared" si="2855"/>
        <v>0</v>
      </c>
      <c r="M2801" s="218">
        <f t="shared" si="2855"/>
        <v>0</v>
      </c>
      <c r="N2801" s="218">
        <f t="shared" si="2855"/>
        <v>0</v>
      </c>
      <c r="O2801" s="218">
        <f t="shared" si="2855"/>
        <v>0</v>
      </c>
      <c r="P2801" s="218">
        <f t="shared" si="2855"/>
        <v>0</v>
      </c>
      <c r="Q2801" s="218">
        <f t="shared" si="2855"/>
        <v>0</v>
      </c>
      <c r="R2801" s="218">
        <f t="shared" si="2855"/>
        <v>2.794210502518631E-2</v>
      </c>
      <c r="S2801" s="218">
        <f t="shared" si="2855"/>
        <v>0</v>
      </c>
      <c r="T2801" s="218">
        <f t="shared" si="2855"/>
        <v>0</v>
      </c>
      <c r="U2801" s="218">
        <f t="shared" si="2855"/>
        <v>0</v>
      </c>
    </row>
    <row r="2802" spans="1:21" x14ac:dyDescent="0.25">
      <c r="A2802" s="57" t="s">
        <v>2094</v>
      </c>
      <c r="B2802" s="57" t="s">
        <v>8659</v>
      </c>
      <c r="C2802" s="218">
        <f t="shared" si="2838"/>
        <v>0</v>
      </c>
      <c r="D2802" s="218">
        <f t="shared" si="2838"/>
        <v>0</v>
      </c>
      <c r="E2802" s="218"/>
      <c r="F2802" s="218"/>
      <c r="G2802" s="218"/>
      <c r="H2802" s="218">
        <f t="shared" ref="H2802:U2802" si="2856">(H6238/H$3521)/(H9674/H$6957)</f>
        <v>0.36960787410474016</v>
      </c>
      <c r="I2802" s="218">
        <f t="shared" si="2856"/>
        <v>0</v>
      </c>
      <c r="J2802" s="218">
        <f t="shared" si="2856"/>
        <v>0.3671770411948867</v>
      </c>
      <c r="K2802" s="218">
        <f t="shared" si="2856"/>
        <v>0.12486033577139413</v>
      </c>
      <c r="L2802" s="218">
        <f t="shared" si="2856"/>
        <v>0</v>
      </c>
      <c r="M2802" s="218">
        <f t="shared" si="2856"/>
        <v>1.4430161718949668</v>
      </c>
      <c r="N2802" s="218">
        <f t="shared" si="2856"/>
        <v>8.8621598604757875E-3</v>
      </c>
      <c r="O2802" s="218">
        <f t="shared" si="2856"/>
        <v>2.0644857634360605</v>
      </c>
      <c r="P2802" s="218">
        <f t="shared" si="2856"/>
        <v>2.2678385652293938</v>
      </c>
      <c r="Q2802" s="218">
        <f t="shared" si="2856"/>
        <v>3.3331922333598398</v>
      </c>
      <c r="R2802" s="218">
        <f t="shared" si="2856"/>
        <v>0</v>
      </c>
      <c r="S2802" s="218">
        <f t="shared" si="2856"/>
        <v>4.6701486909582124E-3</v>
      </c>
      <c r="T2802" s="218">
        <f t="shared" si="2856"/>
        <v>4.7675383793869645E-2</v>
      </c>
      <c r="U2802" s="218">
        <f t="shared" si="2856"/>
        <v>0</v>
      </c>
    </row>
    <row r="2803" spans="1:21" x14ac:dyDescent="0.25">
      <c r="A2803" s="57" t="s">
        <v>3321</v>
      </c>
      <c r="B2803" s="57" t="s">
        <v>8660</v>
      </c>
      <c r="C2803" s="218">
        <f t="shared" si="2838"/>
        <v>0</v>
      </c>
      <c r="D2803" s="218">
        <f t="shared" si="2838"/>
        <v>0</v>
      </c>
      <c r="E2803" s="218"/>
      <c r="F2803" s="218"/>
      <c r="G2803" s="218"/>
      <c r="H2803" s="218">
        <f t="shared" ref="H2803:U2803" si="2857">(H6239/H$3521)/(H9675/H$6957)</f>
        <v>0.15406150186996487</v>
      </c>
      <c r="I2803" s="218">
        <f t="shared" si="2857"/>
        <v>5.7354730456874664E-3</v>
      </c>
      <c r="J2803" s="218">
        <f t="shared" si="2857"/>
        <v>0.50376915856044902</v>
      </c>
      <c r="K2803" s="218">
        <f t="shared" si="2857"/>
        <v>0.26273308662391437</v>
      </c>
      <c r="L2803" s="218">
        <f t="shared" si="2857"/>
        <v>0</v>
      </c>
      <c r="M2803" s="218">
        <f t="shared" si="2857"/>
        <v>0</v>
      </c>
      <c r="N2803" s="218">
        <f t="shared" si="2857"/>
        <v>0</v>
      </c>
      <c r="O2803" s="218">
        <f t="shared" si="2857"/>
        <v>0</v>
      </c>
      <c r="P2803" s="218">
        <f t="shared" si="2857"/>
        <v>0</v>
      </c>
      <c r="Q2803" s="218">
        <f t="shared" si="2857"/>
        <v>0</v>
      </c>
      <c r="R2803" s="218">
        <f t="shared" si="2857"/>
        <v>0</v>
      </c>
      <c r="S2803" s="218">
        <f t="shared" si="2857"/>
        <v>0</v>
      </c>
      <c r="T2803" s="218">
        <f t="shared" si="2857"/>
        <v>0.61925106227233184</v>
      </c>
      <c r="U2803" s="218">
        <f t="shared" si="2857"/>
        <v>0</v>
      </c>
    </row>
    <row r="2804" spans="1:21" x14ac:dyDescent="0.25">
      <c r="A2804" s="57" t="s">
        <v>2693</v>
      </c>
      <c r="B2804" s="57" t="s">
        <v>8661</v>
      </c>
      <c r="C2804" s="218">
        <f t="shared" si="2838"/>
        <v>0</v>
      </c>
      <c r="D2804" s="218">
        <f t="shared" si="2838"/>
        <v>0</v>
      </c>
      <c r="E2804" s="218"/>
      <c r="F2804" s="218"/>
      <c r="G2804" s="218"/>
      <c r="H2804" s="218">
        <f t="shared" ref="H2804:U2804" si="2858">(H6240/H$3521)/(H9676/H$6957)</f>
        <v>0</v>
      </c>
      <c r="I2804" s="218">
        <f t="shared" si="2858"/>
        <v>0.62037819180048681</v>
      </c>
      <c r="J2804" s="218">
        <f t="shared" si="2858"/>
        <v>0</v>
      </c>
      <c r="K2804" s="218">
        <f t="shared" si="2858"/>
        <v>3.1127354207442129E-2</v>
      </c>
      <c r="L2804" s="218">
        <f t="shared" si="2858"/>
        <v>0</v>
      </c>
      <c r="M2804" s="218">
        <f t="shared" si="2858"/>
        <v>0</v>
      </c>
      <c r="N2804" s="218">
        <f t="shared" si="2858"/>
        <v>0</v>
      </c>
      <c r="O2804" s="218">
        <f t="shared" si="2858"/>
        <v>0</v>
      </c>
      <c r="P2804" s="218">
        <f t="shared" si="2858"/>
        <v>6.2467764295010952E-4</v>
      </c>
      <c r="Q2804" s="218">
        <f t="shared" si="2858"/>
        <v>0</v>
      </c>
      <c r="R2804" s="218">
        <f t="shared" si="2858"/>
        <v>0</v>
      </c>
      <c r="S2804" s="218">
        <f t="shared" si="2858"/>
        <v>0</v>
      </c>
      <c r="T2804" s="218">
        <f t="shared" si="2858"/>
        <v>0</v>
      </c>
      <c r="U2804" s="218">
        <f t="shared" si="2858"/>
        <v>5.3846896265844921E-2</v>
      </c>
    </row>
    <row r="2805" spans="1:21" x14ac:dyDescent="0.25">
      <c r="A2805" s="57" t="s">
        <v>2009</v>
      </c>
      <c r="B2805" s="57" t="s">
        <v>8662</v>
      </c>
      <c r="C2805" s="218">
        <f t="shared" ref="C2805:D2824" si="2859">(C6241/C$3521)/(C9677/C$6957)</f>
        <v>0</v>
      </c>
      <c r="D2805" s="218">
        <f t="shared" si="2859"/>
        <v>0</v>
      </c>
      <c r="E2805" s="218"/>
      <c r="F2805" s="218"/>
      <c r="G2805" s="218"/>
      <c r="H2805" s="218">
        <f t="shared" ref="H2805:U2805" si="2860">(H6241/H$3521)/(H9677/H$6957)</f>
        <v>0</v>
      </c>
      <c r="I2805" s="218">
        <f t="shared" si="2860"/>
        <v>2.3310571595913845E-2</v>
      </c>
      <c r="J2805" s="218">
        <f t="shared" si="2860"/>
        <v>0</v>
      </c>
      <c r="K2805" s="218">
        <f t="shared" si="2860"/>
        <v>0</v>
      </c>
      <c r="L2805" s="218">
        <f t="shared" si="2860"/>
        <v>0</v>
      </c>
      <c r="M2805" s="218">
        <f t="shared" si="2860"/>
        <v>0.60215305503307937</v>
      </c>
      <c r="N2805" s="218">
        <f t="shared" si="2860"/>
        <v>0</v>
      </c>
      <c r="O2805" s="218">
        <f t="shared" si="2860"/>
        <v>2.0799086393809587E-2</v>
      </c>
      <c r="P2805" s="218">
        <f t="shared" si="2860"/>
        <v>5.6321662103007023E-3</v>
      </c>
      <c r="Q2805" s="218">
        <f t="shared" si="2860"/>
        <v>0</v>
      </c>
      <c r="R2805" s="218">
        <f t="shared" si="2860"/>
        <v>1.0008203215214083E-2</v>
      </c>
      <c r="S2805" s="218">
        <f t="shared" si="2860"/>
        <v>0</v>
      </c>
      <c r="T2805" s="218">
        <f t="shared" si="2860"/>
        <v>0</v>
      </c>
      <c r="U2805" s="218">
        <f t="shared" si="2860"/>
        <v>4.931902697564812E-2</v>
      </c>
    </row>
    <row r="2806" spans="1:21" x14ac:dyDescent="0.25">
      <c r="A2806" s="57" t="s">
        <v>3487</v>
      </c>
      <c r="B2806" s="57" t="s">
        <v>8663</v>
      </c>
      <c r="C2806" s="218">
        <f t="shared" si="2859"/>
        <v>3.8798943877174992</v>
      </c>
      <c r="D2806" s="218">
        <f t="shared" si="2859"/>
        <v>3.2527519357328591</v>
      </c>
      <c r="E2806" s="218"/>
      <c r="F2806" s="218"/>
      <c r="G2806" s="218"/>
      <c r="H2806" s="218">
        <f t="shared" ref="H2806:U2806" si="2861">(H6242/H$3521)/(H9678/H$6957)</f>
        <v>0.15088365007703325</v>
      </c>
      <c r="I2806" s="218">
        <f t="shared" si="2861"/>
        <v>0</v>
      </c>
      <c r="J2806" s="218">
        <f t="shared" si="2861"/>
        <v>0.53260935164610979</v>
      </c>
      <c r="K2806" s="218">
        <f t="shared" si="2861"/>
        <v>5.146318320406023E-2</v>
      </c>
      <c r="L2806" s="218">
        <f t="shared" si="2861"/>
        <v>0</v>
      </c>
      <c r="M2806" s="218">
        <f t="shared" si="2861"/>
        <v>0</v>
      </c>
      <c r="N2806" s="218">
        <f t="shared" si="2861"/>
        <v>0</v>
      </c>
      <c r="O2806" s="218">
        <f t="shared" si="2861"/>
        <v>2.252988949904592E-2</v>
      </c>
      <c r="P2806" s="218">
        <f t="shared" si="2861"/>
        <v>0</v>
      </c>
      <c r="Q2806" s="218">
        <f t="shared" si="2861"/>
        <v>5.8307625383522289E-4</v>
      </c>
      <c r="R2806" s="218">
        <f t="shared" si="2861"/>
        <v>8.4626156531118921E-2</v>
      </c>
      <c r="S2806" s="218">
        <f t="shared" si="2861"/>
        <v>4.3687536090234798E-2</v>
      </c>
      <c r="T2806" s="218">
        <f t="shared" si="2861"/>
        <v>1.7009942385109094E-2</v>
      </c>
      <c r="U2806" s="218">
        <f t="shared" si="2861"/>
        <v>7.2142631277390843E-3</v>
      </c>
    </row>
    <row r="2807" spans="1:21" x14ac:dyDescent="0.25">
      <c r="A2807" s="57" t="s">
        <v>1842</v>
      </c>
      <c r="B2807" s="57" t="s">
        <v>8664</v>
      </c>
      <c r="C2807" s="218">
        <f t="shared" si="2859"/>
        <v>0</v>
      </c>
      <c r="D2807" s="218">
        <f t="shared" si="2859"/>
        <v>0</v>
      </c>
      <c r="E2807" s="218"/>
      <c r="F2807" s="218"/>
      <c r="G2807" s="218"/>
      <c r="H2807" s="218">
        <f t="shared" ref="H2807:U2807" si="2862">(H6243/H$3521)/(H9679/H$6957)</f>
        <v>7.9642582159905502E-3</v>
      </c>
      <c r="I2807" s="218">
        <f t="shared" si="2862"/>
        <v>9.3614667127585784E-3</v>
      </c>
      <c r="J2807" s="218">
        <f t="shared" si="2862"/>
        <v>4.75262052601313E-2</v>
      </c>
      <c r="K2807" s="218">
        <f t="shared" si="2862"/>
        <v>7.0875380027180759E-2</v>
      </c>
      <c r="L2807" s="218">
        <f t="shared" si="2862"/>
        <v>0</v>
      </c>
      <c r="M2807" s="218">
        <f t="shared" si="2862"/>
        <v>0</v>
      </c>
      <c r="N2807" s="218">
        <f t="shared" si="2862"/>
        <v>0</v>
      </c>
      <c r="O2807" s="218">
        <f t="shared" si="2862"/>
        <v>9.9250313544899466E-2</v>
      </c>
      <c r="P2807" s="218">
        <f t="shared" si="2862"/>
        <v>1.7541681504474151E-3</v>
      </c>
      <c r="Q2807" s="218">
        <f t="shared" si="2862"/>
        <v>0</v>
      </c>
      <c r="R2807" s="218">
        <f t="shared" si="2862"/>
        <v>0</v>
      </c>
      <c r="S2807" s="218">
        <f t="shared" si="2862"/>
        <v>0</v>
      </c>
      <c r="T2807" s="218">
        <f t="shared" si="2862"/>
        <v>2.3320069686338533E-2</v>
      </c>
      <c r="U2807" s="218">
        <f t="shared" si="2862"/>
        <v>0</v>
      </c>
    </row>
    <row r="2808" spans="1:21" x14ac:dyDescent="0.25">
      <c r="A2808" s="57" t="s">
        <v>2275</v>
      </c>
      <c r="B2808" s="57" t="s">
        <v>8665</v>
      </c>
      <c r="C2808" s="218">
        <f t="shared" si="2859"/>
        <v>0</v>
      </c>
      <c r="D2808" s="218">
        <f t="shared" si="2859"/>
        <v>0</v>
      </c>
      <c r="E2808" s="218"/>
      <c r="F2808" s="218"/>
      <c r="G2808" s="218"/>
      <c r="H2808" s="218">
        <f t="shared" ref="H2808:U2808" si="2863">(H6244/H$3521)/(H9680/H$6957)</f>
        <v>0.37227370246773761</v>
      </c>
      <c r="I2808" s="218">
        <f t="shared" si="2863"/>
        <v>0.13555965055838964</v>
      </c>
      <c r="J2808" s="218">
        <f t="shared" si="2863"/>
        <v>4.3625253493696824E-3</v>
      </c>
      <c r="K2808" s="218">
        <f t="shared" si="2863"/>
        <v>0.74343452131990551</v>
      </c>
      <c r="L2808" s="218">
        <f t="shared" si="2863"/>
        <v>0</v>
      </c>
      <c r="M2808" s="218">
        <f t="shared" si="2863"/>
        <v>8.2187219514807779E-3</v>
      </c>
      <c r="N2808" s="218">
        <f t="shared" si="2863"/>
        <v>7.3654801343636563E-3</v>
      </c>
      <c r="O2808" s="218">
        <f t="shared" si="2863"/>
        <v>0</v>
      </c>
      <c r="P2808" s="218">
        <f t="shared" si="2863"/>
        <v>0</v>
      </c>
      <c r="Q2808" s="218">
        <f t="shared" si="2863"/>
        <v>0</v>
      </c>
      <c r="R2808" s="218">
        <f t="shared" si="2863"/>
        <v>6.7428543489489456E-2</v>
      </c>
      <c r="S2808" s="218">
        <f t="shared" si="2863"/>
        <v>0</v>
      </c>
      <c r="T2808" s="218">
        <f t="shared" si="2863"/>
        <v>0</v>
      </c>
      <c r="U2808" s="218">
        <f t="shared" si="2863"/>
        <v>3.6252416487746193E-2</v>
      </c>
    </row>
    <row r="2809" spans="1:21" x14ac:dyDescent="0.25">
      <c r="A2809" s="57" t="s">
        <v>2065</v>
      </c>
      <c r="B2809" s="57" t="s">
        <v>8666</v>
      </c>
      <c r="C2809" s="218">
        <f t="shared" si="2859"/>
        <v>0</v>
      </c>
      <c r="D2809" s="218">
        <f t="shared" si="2859"/>
        <v>0</v>
      </c>
      <c r="E2809" s="218"/>
      <c r="F2809" s="218"/>
      <c r="G2809" s="218"/>
      <c r="H2809" s="218">
        <f t="shared" ref="H2809:U2809" si="2864">(H6245/H$3521)/(H9681/H$6957)</f>
        <v>0</v>
      </c>
      <c r="I2809" s="218">
        <f t="shared" si="2864"/>
        <v>2.794650442336933E-2</v>
      </c>
      <c r="J2809" s="218">
        <f t="shared" si="2864"/>
        <v>0</v>
      </c>
      <c r="K2809" s="218">
        <f t="shared" si="2864"/>
        <v>0.10595283012033128</v>
      </c>
      <c r="L2809" s="218">
        <f t="shared" si="2864"/>
        <v>0.39821060110761869</v>
      </c>
      <c r="M2809" s="218">
        <f t="shared" si="2864"/>
        <v>0</v>
      </c>
      <c r="N2809" s="218">
        <f t="shared" si="2864"/>
        <v>8.2934423713535224E-3</v>
      </c>
      <c r="O2809" s="218">
        <f t="shared" si="2864"/>
        <v>0</v>
      </c>
      <c r="P2809" s="218">
        <f t="shared" si="2864"/>
        <v>0</v>
      </c>
      <c r="Q2809" s="218">
        <f t="shared" si="2864"/>
        <v>0</v>
      </c>
      <c r="R2809" s="218">
        <f t="shared" si="2864"/>
        <v>0</v>
      </c>
      <c r="S2809" s="218">
        <f t="shared" si="2864"/>
        <v>0</v>
      </c>
      <c r="T2809" s="218">
        <f t="shared" si="2864"/>
        <v>4.3783360338101554E-2</v>
      </c>
      <c r="U2809" s="218">
        <f t="shared" si="2864"/>
        <v>0</v>
      </c>
    </row>
    <row r="2810" spans="1:21" x14ac:dyDescent="0.25">
      <c r="A2810" s="57" t="s">
        <v>2795</v>
      </c>
      <c r="B2810" s="57" t="s">
        <v>8667</v>
      </c>
      <c r="C2810" s="218">
        <f t="shared" si="2859"/>
        <v>0</v>
      </c>
      <c r="D2810" s="218">
        <f t="shared" si="2859"/>
        <v>0</v>
      </c>
      <c r="E2810" s="218"/>
      <c r="F2810" s="218"/>
      <c r="G2810" s="218"/>
      <c r="H2810" s="218">
        <f t="shared" ref="H2810:U2810" si="2865">(H6246/H$3521)/(H9682/H$6957)</f>
        <v>0</v>
      </c>
      <c r="I2810" s="218">
        <f t="shared" si="2865"/>
        <v>0</v>
      </c>
      <c r="J2810" s="218">
        <f t="shared" si="2865"/>
        <v>0</v>
      </c>
      <c r="K2810" s="218">
        <f t="shared" si="2865"/>
        <v>1.0998402296254057</v>
      </c>
      <c r="L2810" s="218">
        <f t="shared" si="2865"/>
        <v>0</v>
      </c>
      <c r="M2810" s="218">
        <f t="shared" si="2865"/>
        <v>0</v>
      </c>
      <c r="N2810" s="218">
        <f t="shared" si="2865"/>
        <v>0</v>
      </c>
      <c r="O2810" s="218">
        <f t="shared" si="2865"/>
        <v>0</v>
      </c>
      <c r="P2810" s="218">
        <f t="shared" si="2865"/>
        <v>0</v>
      </c>
      <c r="Q2810" s="218">
        <f t="shared" si="2865"/>
        <v>0</v>
      </c>
      <c r="R2810" s="218">
        <f t="shared" si="2865"/>
        <v>0.48134334580897187</v>
      </c>
      <c r="S2810" s="218">
        <f t="shared" si="2865"/>
        <v>0</v>
      </c>
      <c r="T2810" s="218">
        <f t="shared" si="2865"/>
        <v>2.4907474088334866E-2</v>
      </c>
      <c r="U2810" s="218">
        <f t="shared" si="2865"/>
        <v>0</v>
      </c>
    </row>
    <row r="2811" spans="1:21" x14ac:dyDescent="0.25">
      <c r="A2811" s="57" t="s">
        <v>2027</v>
      </c>
      <c r="B2811" s="57" t="s">
        <v>8668</v>
      </c>
      <c r="C2811" s="218">
        <f t="shared" si="2859"/>
        <v>0</v>
      </c>
      <c r="D2811" s="218">
        <f t="shared" si="2859"/>
        <v>0</v>
      </c>
      <c r="E2811" s="218"/>
      <c r="F2811" s="218"/>
      <c r="G2811" s="218"/>
      <c r="H2811" s="218">
        <f t="shared" ref="H2811:U2811" si="2866">(H6247/H$3521)/(H9683/H$6957)</f>
        <v>0.32122137088360703</v>
      </c>
      <c r="I2811" s="218">
        <f t="shared" si="2866"/>
        <v>0.10933032001729558</v>
      </c>
      <c r="J2811" s="218">
        <f t="shared" si="2866"/>
        <v>6.0015598431240276E-2</v>
      </c>
      <c r="K2811" s="218">
        <f t="shared" si="2866"/>
        <v>0.14509228752489667</v>
      </c>
      <c r="L2811" s="218">
        <f t="shared" si="2866"/>
        <v>0</v>
      </c>
      <c r="M2811" s="218">
        <f t="shared" si="2866"/>
        <v>0</v>
      </c>
      <c r="N2811" s="218">
        <f t="shared" si="2866"/>
        <v>3.2614432540456144E-2</v>
      </c>
      <c r="O2811" s="218">
        <f t="shared" si="2866"/>
        <v>0</v>
      </c>
      <c r="P2811" s="218">
        <f t="shared" si="2866"/>
        <v>0</v>
      </c>
      <c r="Q2811" s="218">
        <f t="shared" si="2866"/>
        <v>0</v>
      </c>
      <c r="R2811" s="218">
        <f t="shared" si="2866"/>
        <v>7.9019129779441914E-3</v>
      </c>
      <c r="S2811" s="218">
        <f t="shared" si="2866"/>
        <v>0</v>
      </c>
      <c r="T2811" s="218">
        <f t="shared" si="2866"/>
        <v>4.9883676875831708E-2</v>
      </c>
      <c r="U2811" s="218">
        <f t="shared" si="2866"/>
        <v>8.2548661824100131E-2</v>
      </c>
    </row>
    <row r="2812" spans="1:21" x14ac:dyDescent="0.25">
      <c r="A2812" s="57" t="s">
        <v>3254</v>
      </c>
      <c r="B2812" s="57" t="s">
        <v>8669</v>
      </c>
      <c r="C2812" s="218">
        <f t="shared" si="2859"/>
        <v>0</v>
      </c>
      <c r="D2812" s="218">
        <f t="shared" si="2859"/>
        <v>0</v>
      </c>
      <c r="E2812" s="218"/>
      <c r="F2812" s="218"/>
      <c r="G2812" s="218"/>
      <c r="H2812" s="218">
        <f t="shared" ref="H2812:U2812" si="2867">(H6248/H$3521)/(H9684/H$6957)</f>
        <v>0</v>
      </c>
      <c r="I2812" s="218">
        <f t="shared" si="2867"/>
        <v>6.6813001533831795E-2</v>
      </c>
      <c r="J2812" s="218">
        <f t="shared" si="2867"/>
        <v>0.64900014176246967</v>
      </c>
      <c r="K2812" s="218">
        <f t="shared" si="2867"/>
        <v>0</v>
      </c>
      <c r="L2812" s="218">
        <f t="shared" si="2867"/>
        <v>0</v>
      </c>
      <c r="M2812" s="218">
        <f t="shared" si="2867"/>
        <v>2.7497776574148106E-2</v>
      </c>
      <c r="N2812" s="218">
        <f t="shared" si="2867"/>
        <v>0</v>
      </c>
      <c r="O2812" s="218">
        <f t="shared" si="2867"/>
        <v>0.11331260114419277</v>
      </c>
      <c r="P2812" s="218">
        <f t="shared" si="2867"/>
        <v>0.30663892837230428</v>
      </c>
      <c r="Q2812" s="218">
        <f t="shared" si="2867"/>
        <v>0</v>
      </c>
      <c r="R2812" s="218">
        <f t="shared" si="2867"/>
        <v>0</v>
      </c>
      <c r="S2812" s="218">
        <f t="shared" si="2867"/>
        <v>0</v>
      </c>
      <c r="T2812" s="218">
        <f t="shared" si="2867"/>
        <v>0.10361891996666101</v>
      </c>
      <c r="U2812" s="218">
        <f t="shared" si="2867"/>
        <v>5.0802748303983986E-2</v>
      </c>
    </row>
    <row r="2813" spans="1:21" x14ac:dyDescent="0.25">
      <c r="A2813" s="57" t="s">
        <v>1572</v>
      </c>
      <c r="B2813" s="57" t="s">
        <v>8670</v>
      </c>
      <c r="C2813" s="218">
        <f t="shared" si="2859"/>
        <v>0</v>
      </c>
      <c r="D2813" s="218">
        <f t="shared" si="2859"/>
        <v>0</v>
      </c>
      <c r="E2813" s="218"/>
      <c r="F2813" s="218"/>
      <c r="G2813" s="218"/>
      <c r="H2813" s="218">
        <f t="shared" ref="H2813:U2813" si="2868">(H6249/H$3521)/(H9685/H$6957)</f>
        <v>0.25168738393784873</v>
      </c>
      <c r="I2813" s="218">
        <f t="shared" si="2868"/>
        <v>9.470908511939273E-2</v>
      </c>
      <c r="J2813" s="218">
        <f t="shared" si="2868"/>
        <v>3.5527148832564644E-2</v>
      </c>
      <c r="K2813" s="218">
        <f t="shared" si="2868"/>
        <v>0.65157545757815949</v>
      </c>
      <c r="L2813" s="218">
        <f t="shared" si="2868"/>
        <v>0.16176394534524183</v>
      </c>
      <c r="M2813" s="218">
        <f t="shared" si="2868"/>
        <v>0</v>
      </c>
      <c r="N2813" s="218">
        <f t="shared" si="2868"/>
        <v>7.8342923226950509E-2</v>
      </c>
      <c r="O2813" s="218">
        <f t="shared" si="2868"/>
        <v>3.2761890832422341E-2</v>
      </c>
      <c r="P2813" s="218">
        <f t="shared" si="2868"/>
        <v>7.0226190951856046E-2</v>
      </c>
      <c r="Q2813" s="218">
        <f t="shared" si="2868"/>
        <v>0.17822615757351282</v>
      </c>
      <c r="R2813" s="218">
        <f t="shared" si="2868"/>
        <v>3.9137154122181562E-3</v>
      </c>
      <c r="S2813" s="218">
        <f t="shared" si="2868"/>
        <v>9.5369777135453429E-3</v>
      </c>
      <c r="T2813" s="218">
        <f t="shared" si="2868"/>
        <v>1.2714433531389732E-2</v>
      </c>
      <c r="U2813" s="218">
        <f t="shared" si="2868"/>
        <v>0</v>
      </c>
    </row>
    <row r="2814" spans="1:21" x14ac:dyDescent="0.25">
      <c r="A2814" s="57" t="s">
        <v>2509</v>
      </c>
      <c r="B2814" s="57" t="s">
        <v>8671</v>
      </c>
      <c r="C2814" s="218">
        <f t="shared" si="2859"/>
        <v>0.59337181422045426</v>
      </c>
      <c r="D2814" s="218">
        <f t="shared" si="2859"/>
        <v>13.471259518944029</v>
      </c>
      <c r="E2814" s="218"/>
      <c r="F2814" s="218"/>
      <c r="G2814" s="218"/>
      <c r="H2814" s="218">
        <f t="shared" ref="H2814:U2814" si="2869">(H6250/H$3521)/(H9686/H$6957)</f>
        <v>0.34061216502960989</v>
      </c>
      <c r="I2814" s="218">
        <f t="shared" si="2869"/>
        <v>0.37523071998724822</v>
      </c>
      <c r="J2814" s="218">
        <f t="shared" si="2869"/>
        <v>0.36554145067854182</v>
      </c>
      <c r="K2814" s="218">
        <f t="shared" si="2869"/>
        <v>0.23481557198510331</v>
      </c>
      <c r="L2814" s="218">
        <f t="shared" si="2869"/>
        <v>2.8785841358886888E-2</v>
      </c>
      <c r="M2814" s="218">
        <f t="shared" si="2869"/>
        <v>9.2306419121879011E-3</v>
      </c>
      <c r="N2814" s="218">
        <f t="shared" si="2869"/>
        <v>3.4520433735783167E-2</v>
      </c>
      <c r="O2814" s="218">
        <f t="shared" si="2869"/>
        <v>1.9872834406622537E-2</v>
      </c>
      <c r="P2814" s="218">
        <f t="shared" si="2869"/>
        <v>6.9069191575618838E-3</v>
      </c>
      <c r="Q2814" s="218">
        <f t="shared" si="2869"/>
        <v>0</v>
      </c>
      <c r="R2814" s="218">
        <f t="shared" si="2869"/>
        <v>7.3314890140616165E-3</v>
      </c>
      <c r="S2814" s="218">
        <f t="shared" si="2869"/>
        <v>7.5814638038396911E-3</v>
      </c>
      <c r="T2814" s="218">
        <f t="shared" si="2869"/>
        <v>4.182524603656991E-4</v>
      </c>
      <c r="U2814" s="218">
        <f t="shared" si="2869"/>
        <v>0</v>
      </c>
    </row>
    <row r="2815" spans="1:21" x14ac:dyDescent="0.25">
      <c r="A2815" s="57" t="s">
        <v>1826</v>
      </c>
      <c r="B2815" s="57" t="s">
        <v>8672</v>
      </c>
      <c r="C2815" s="218">
        <f t="shared" si="2859"/>
        <v>0</v>
      </c>
      <c r="D2815" s="218">
        <f t="shared" si="2859"/>
        <v>0</v>
      </c>
      <c r="E2815" s="218"/>
      <c r="F2815" s="218"/>
      <c r="G2815" s="218"/>
      <c r="H2815" s="218">
        <f t="shared" ref="H2815:U2815" si="2870">(H6251/H$3521)/(H9687/H$6957)</f>
        <v>1.2225116470089001</v>
      </c>
      <c r="I2815" s="218">
        <f t="shared" si="2870"/>
        <v>0.38317267834850061</v>
      </c>
      <c r="J2815" s="218">
        <f t="shared" si="2870"/>
        <v>0.38827710150519207</v>
      </c>
      <c r="K2815" s="218">
        <f t="shared" si="2870"/>
        <v>1.338139211692712</v>
      </c>
      <c r="L2815" s="218">
        <f t="shared" si="2870"/>
        <v>0.57600817203056365</v>
      </c>
      <c r="M2815" s="218">
        <f t="shared" si="2870"/>
        <v>1.7680024822193328</v>
      </c>
      <c r="N2815" s="218">
        <f t="shared" si="2870"/>
        <v>0.91053275892833463</v>
      </c>
      <c r="O2815" s="218">
        <f t="shared" si="2870"/>
        <v>0.42679740495245505</v>
      </c>
      <c r="P2815" s="218">
        <f t="shared" si="2870"/>
        <v>0.3750367133169365</v>
      </c>
      <c r="Q2815" s="218">
        <f t="shared" si="2870"/>
        <v>0.13648131464609325</v>
      </c>
      <c r="R2815" s="218">
        <f t="shared" si="2870"/>
        <v>0.18986165924933687</v>
      </c>
      <c r="S2815" s="218">
        <f t="shared" si="2870"/>
        <v>0.12028579895933679</v>
      </c>
      <c r="T2815" s="218">
        <f t="shared" si="2870"/>
        <v>3.8251535562424462E-3</v>
      </c>
      <c r="U2815" s="218">
        <f t="shared" si="2870"/>
        <v>0</v>
      </c>
    </row>
    <row r="2816" spans="1:21" x14ac:dyDescent="0.25">
      <c r="A2816" s="57" t="s">
        <v>3326</v>
      </c>
      <c r="B2816" s="57" t="s">
        <v>8673</v>
      </c>
      <c r="C2816" s="218">
        <f t="shared" si="2859"/>
        <v>0</v>
      </c>
      <c r="D2816" s="218">
        <f t="shared" si="2859"/>
        <v>0</v>
      </c>
      <c r="E2816" s="218"/>
      <c r="F2816" s="218"/>
      <c r="G2816" s="218"/>
      <c r="H2816" s="218">
        <f t="shared" ref="H2816:U2816" si="2871">(H6252/H$3521)/(H9688/H$6957)</f>
        <v>1.0329187703657112E-4</v>
      </c>
      <c r="I2816" s="218">
        <f t="shared" si="2871"/>
        <v>0</v>
      </c>
      <c r="J2816" s="218">
        <f t="shared" si="2871"/>
        <v>0</v>
      </c>
      <c r="K2816" s="218">
        <f t="shared" si="2871"/>
        <v>3.0783249022216042E-3</v>
      </c>
      <c r="L2816" s="218">
        <f t="shared" si="2871"/>
        <v>0</v>
      </c>
      <c r="M2816" s="218">
        <f t="shared" si="2871"/>
        <v>1.4302139069481141E-3</v>
      </c>
      <c r="N2816" s="218">
        <f t="shared" si="2871"/>
        <v>2.7253592115642516E-2</v>
      </c>
      <c r="O2816" s="218">
        <f t="shared" si="2871"/>
        <v>0</v>
      </c>
      <c r="P2816" s="218">
        <f t="shared" si="2871"/>
        <v>0</v>
      </c>
      <c r="Q2816" s="218">
        <f t="shared" si="2871"/>
        <v>0</v>
      </c>
      <c r="R2816" s="218">
        <f t="shared" si="2871"/>
        <v>0</v>
      </c>
      <c r="S2816" s="218">
        <f t="shared" si="2871"/>
        <v>0</v>
      </c>
      <c r="T2816" s="218">
        <f t="shared" si="2871"/>
        <v>0</v>
      </c>
      <c r="U2816" s="218">
        <f t="shared" si="2871"/>
        <v>0</v>
      </c>
    </row>
    <row r="2817" spans="1:21" x14ac:dyDescent="0.25">
      <c r="A2817" s="57" t="s">
        <v>2517</v>
      </c>
      <c r="B2817" s="57" t="s">
        <v>8674</v>
      </c>
      <c r="C2817" s="218">
        <f t="shared" si="2859"/>
        <v>0</v>
      </c>
      <c r="D2817" s="218">
        <f t="shared" si="2859"/>
        <v>0</v>
      </c>
      <c r="E2817" s="218"/>
      <c r="F2817" s="218"/>
      <c r="G2817" s="218"/>
      <c r="H2817" s="218">
        <f t="shared" ref="H2817:U2817" si="2872">(H6253/H$3521)/(H9689/H$6957)</f>
        <v>1.1056121846247575E-3</v>
      </c>
      <c r="I2817" s="218">
        <f t="shared" si="2872"/>
        <v>0</v>
      </c>
      <c r="J2817" s="218">
        <f t="shared" si="2872"/>
        <v>4.1684501810887592E-2</v>
      </c>
      <c r="K2817" s="218">
        <f t="shared" si="2872"/>
        <v>0</v>
      </c>
      <c r="L2817" s="218">
        <f t="shared" si="2872"/>
        <v>0</v>
      </c>
      <c r="M2817" s="218">
        <f t="shared" si="2872"/>
        <v>0.21339875013881099</v>
      </c>
      <c r="N2817" s="218">
        <f t="shared" si="2872"/>
        <v>0.32887580798612787</v>
      </c>
      <c r="O2817" s="218">
        <f t="shared" si="2872"/>
        <v>0.54185689319523533</v>
      </c>
      <c r="P2817" s="218">
        <f t="shared" si="2872"/>
        <v>0.15729429876365394</v>
      </c>
      <c r="Q2817" s="218">
        <f t="shared" si="2872"/>
        <v>0</v>
      </c>
      <c r="R2817" s="218">
        <f t="shared" si="2872"/>
        <v>1.058954675275515E-2</v>
      </c>
      <c r="S2817" s="218">
        <f t="shared" si="2872"/>
        <v>0</v>
      </c>
      <c r="T2817" s="218">
        <f t="shared" si="2872"/>
        <v>0</v>
      </c>
      <c r="U2817" s="218">
        <f t="shared" si="2872"/>
        <v>0</v>
      </c>
    </row>
    <row r="2818" spans="1:21" x14ac:dyDescent="0.25">
      <c r="A2818" s="57" t="s">
        <v>1781</v>
      </c>
      <c r="B2818" s="57" t="s">
        <v>8675</v>
      </c>
      <c r="C2818" s="218">
        <f t="shared" si="2859"/>
        <v>0</v>
      </c>
      <c r="D2818" s="218">
        <f t="shared" si="2859"/>
        <v>0</v>
      </c>
      <c r="E2818" s="218"/>
      <c r="F2818" s="218"/>
      <c r="G2818" s="218"/>
      <c r="H2818" s="218">
        <f t="shared" ref="H2818:U2818" si="2873">(H6254/H$3521)/(H9690/H$6957)</f>
        <v>6.063182786233046E-3</v>
      </c>
      <c r="I2818" s="218">
        <f t="shared" si="2873"/>
        <v>3.2679908295088697E-3</v>
      </c>
      <c r="J2818" s="218">
        <f t="shared" si="2873"/>
        <v>0</v>
      </c>
      <c r="K2818" s="218">
        <f t="shared" si="2873"/>
        <v>0</v>
      </c>
      <c r="L2818" s="218">
        <f t="shared" si="2873"/>
        <v>5.7805961489399448E-2</v>
      </c>
      <c r="M2818" s="218">
        <f t="shared" si="2873"/>
        <v>0</v>
      </c>
      <c r="N2818" s="218">
        <f t="shared" si="2873"/>
        <v>5.969014614975867E-3</v>
      </c>
      <c r="O2818" s="218">
        <f t="shared" si="2873"/>
        <v>2.261351185856747E-2</v>
      </c>
      <c r="P2818" s="218">
        <f t="shared" si="2873"/>
        <v>1.0637900826617398E-2</v>
      </c>
      <c r="Q2818" s="218">
        <f t="shared" si="2873"/>
        <v>2.4099818484033565E-2</v>
      </c>
      <c r="R2818" s="218">
        <f t="shared" si="2873"/>
        <v>2.1611520197169004E-3</v>
      </c>
      <c r="S2818" s="218">
        <f t="shared" si="2873"/>
        <v>0</v>
      </c>
      <c r="T2818" s="218">
        <f t="shared" si="2873"/>
        <v>2.1799029553831867E-2</v>
      </c>
      <c r="U2818" s="218">
        <f t="shared" si="2873"/>
        <v>4.5209600174316787E-5</v>
      </c>
    </row>
    <row r="2819" spans="1:21" x14ac:dyDescent="0.25">
      <c r="A2819" s="57" t="s">
        <v>1533</v>
      </c>
      <c r="B2819" s="57" t="s">
        <v>8676</v>
      </c>
      <c r="C2819" s="218">
        <f t="shared" si="2859"/>
        <v>0</v>
      </c>
      <c r="D2819" s="218">
        <f t="shared" si="2859"/>
        <v>0</v>
      </c>
      <c r="E2819" s="218"/>
      <c r="F2819" s="218"/>
      <c r="G2819" s="218"/>
      <c r="H2819" s="218">
        <f t="shared" ref="H2819:U2819" si="2874">(H6255/H$3521)/(H9691/H$6957)</f>
        <v>2.2384120395739521E-2</v>
      </c>
      <c r="I2819" s="218">
        <f t="shared" si="2874"/>
        <v>1.8622390091479316E-2</v>
      </c>
      <c r="J2819" s="218">
        <f t="shared" si="2874"/>
        <v>5.3979797238947767E-2</v>
      </c>
      <c r="K2819" s="218">
        <f t="shared" si="2874"/>
        <v>5.8187454509945322E-2</v>
      </c>
      <c r="L2819" s="218">
        <f t="shared" si="2874"/>
        <v>6.8096994149005E-3</v>
      </c>
      <c r="M2819" s="218">
        <f t="shared" si="2874"/>
        <v>2.0947537335442822E-2</v>
      </c>
      <c r="N2819" s="218">
        <f t="shared" si="2874"/>
        <v>6.0539065851759027E-2</v>
      </c>
      <c r="O2819" s="218">
        <f t="shared" si="2874"/>
        <v>0</v>
      </c>
      <c r="P2819" s="218">
        <f t="shared" si="2874"/>
        <v>8.4289915272222314E-3</v>
      </c>
      <c r="Q2819" s="218">
        <f t="shared" si="2874"/>
        <v>1.61990569113976E-2</v>
      </c>
      <c r="R2819" s="218">
        <f t="shared" si="2874"/>
        <v>2.0482159932766569E-2</v>
      </c>
      <c r="S2819" s="218">
        <f t="shared" si="2874"/>
        <v>7.6942222361499321E-2</v>
      </c>
      <c r="T2819" s="218">
        <f t="shared" si="2874"/>
        <v>0.1040212639717609</v>
      </c>
      <c r="U2819" s="218">
        <f t="shared" si="2874"/>
        <v>7.1575213933910212E-3</v>
      </c>
    </row>
    <row r="2820" spans="1:21" x14ac:dyDescent="0.25">
      <c r="A2820" s="57" t="s">
        <v>1409</v>
      </c>
      <c r="B2820" s="57" t="s">
        <v>8677</v>
      </c>
      <c r="C2820" s="218">
        <f t="shared" si="2859"/>
        <v>0</v>
      </c>
      <c r="D2820" s="218">
        <f t="shared" si="2859"/>
        <v>0</v>
      </c>
      <c r="E2820" s="218"/>
      <c r="F2820" s="218"/>
      <c r="G2820" s="218"/>
      <c r="H2820" s="218">
        <f t="shared" ref="H2820:U2820" si="2875">(H6256/H$3521)/(H9692/H$6957)</f>
        <v>0.15472967658639308</v>
      </c>
      <c r="I2820" s="218">
        <f t="shared" si="2875"/>
        <v>1.5527295439659397E-2</v>
      </c>
      <c r="J2820" s="218">
        <f t="shared" si="2875"/>
        <v>5.4923632973925655E-2</v>
      </c>
      <c r="K2820" s="218">
        <f t="shared" si="2875"/>
        <v>0.78678197206357214</v>
      </c>
      <c r="L2820" s="218">
        <f t="shared" si="2875"/>
        <v>0.45765245488437134</v>
      </c>
      <c r="M2820" s="218">
        <f t="shared" si="2875"/>
        <v>2.4546006949258577E-2</v>
      </c>
      <c r="N2820" s="218">
        <f t="shared" si="2875"/>
        <v>0.13363562849080324</v>
      </c>
      <c r="O2820" s="218">
        <f t="shared" si="2875"/>
        <v>0.11967018037992795</v>
      </c>
      <c r="P2820" s="218">
        <f t="shared" si="2875"/>
        <v>5.467847351616149E-3</v>
      </c>
      <c r="Q2820" s="218">
        <f t="shared" si="2875"/>
        <v>6.9709093053727288E-3</v>
      </c>
      <c r="R2820" s="218">
        <f t="shared" si="2875"/>
        <v>0</v>
      </c>
      <c r="S2820" s="218">
        <f t="shared" si="2875"/>
        <v>1.0326317640502395E-3</v>
      </c>
      <c r="T2820" s="218">
        <f t="shared" si="2875"/>
        <v>0.67866033335235687</v>
      </c>
      <c r="U2820" s="218">
        <f t="shared" si="2875"/>
        <v>0.19206143036733961</v>
      </c>
    </row>
    <row r="2821" spans="1:21" x14ac:dyDescent="0.25">
      <c r="A2821" s="57" t="s">
        <v>1695</v>
      </c>
      <c r="B2821" s="57" t="s">
        <v>8678</v>
      </c>
      <c r="C2821" s="218">
        <f t="shared" si="2859"/>
        <v>0</v>
      </c>
      <c r="D2821" s="218">
        <f t="shared" si="2859"/>
        <v>0</v>
      </c>
      <c r="E2821" s="218"/>
      <c r="F2821" s="218"/>
      <c r="G2821" s="218"/>
      <c r="H2821" s="218">
        <f t="shared" ref="H2821:U2821" si="2876">(H6257/H$3521)/(H9693/H$6957)</f>
        <v>0</v>
      </c>
      <c r="I2821" s="218">
        <f t="shared" si="2876"/>
        <v>0</v>
      </c>
      <c r="J2821" s="218">
        <f t="shared" si="2876"/>
        <v>0</v>
      </c>
      <c r="K2821" s="218">
        <f t="shared" si="2876"/>
        <v>9.2591365041946594E-3</v>
      </c>
      <c r="L2821" s="218">
        <f t="shared" si="2876"/>
        <v>0</v>
      </c>
      <c r="M2821" s="218">
        <f t="shared" si="2876"/>
        <v>0</v>
      </c>
      <c r="N2821" s="218">
        <f t="shared" si="2876"/>
        <v>9.339931782534748E-2</v>
      </c>
      <c r="O2821" s="218">
        <f t="shared" si="2876"/>
        <v>0</v>
      </c>
      <c r="P2821" s="218">
        <f t="shared" si="2876"/>
        <v>6.725895340580608E-3</v>
      </c>
      <c r="Q2821" s="218">
        <f t="shared" si="2876"/>
        <v>0</v>
      </c>
      <c r="R2821" s="218">
        <f t="shared" si="2876"/>
        <v>5.3103403536668918E-4</v>
      </c>
      <c r="S2821" s="218">
        <f t="shared" si="2876"/>
        <v>0</v>
      </c>
      <c r="T2821" s="218">
        <f t="shared" si="2876"/>
        <v>1.3104524208425858E-3</v>
      </c>
      <c r="U2821" s="218">
        <f t="shared" si="2876"/>
        <v>0</v>
      </c>
    </row>
    <row r="2822" spans="1:21" x14ac:dyDescent="0.25">
      <c r="A2822" s="57" t="s">
        <v>1367</v>
      </c>
      <c r="B2822" s="57" t="s">
        <v>8679</v>
      </c>
      <c r="C2822" s="218">
        <f t="shared" si="2859"/>
        <v>0</v>
      </c>
      <c r="D2822" s="218">
        <f t="shared" si="2859"/>
        <v>0</v>
      </c>
      <c r="E2822" s="218"/>
      <c r="F2822" s="218"/>
      <c r="G2822" s="218"/>
      <c r="H2822" s="218">
        <f t="shared" ref="H2822:U2822" si="2877">(H6258/H$3521)/(H9694/H$6957)</f>
        <v>0</v>
      </c>
      <c r="I2822" s="218">
        <f t="shared" si="2877"/>
        <v>1.2739740000227691E-3</v>
      </c>
      <c r="J2822" s="218">
        <f t="shared" si="2877"/>
        <v>0</v>
      </c>
      <c r="K2822" s="218">
        <f t="shared" si="2877"/>
        <v>6.8312167189439041E-2</v>
      </c>
      <c r="L2822" s="218">
        <f t="shared" si="2877"/>
        <v>0</v>
      </c>
      <c r="M2822" s="218">
        <f t="shared" si="2877"/>
        <v>0</v>
      </c>
      <c r="N2822" s="218">
        <f t="shared" si="2877"/>
        <v>2.2061415672673331E-2</v>
      </c>
      <c r="O2822" s="218">
        <f t="shared" si="2877"/>
        <v>0</v>
      </c>
      <c r="P2822" s="218">
        <f t="shared" si="2877"/>
        <v>4.3781406506067507E-3</v>
      </c>
      <c r="Q2822" s="218">
        <f t="shared" si="2877"/>
        <v>1.1100732998630172E-2</v>
      </c>
      <c r="R2822" s="218">
        <f t="shared" si="2877"/>
        <v>0</v>
      </c>
      <c r="S2822" s="218">
        <f t="shared" si="2877"/>
        <v>0</v>
      </c>
      <c r="T2822" s="218">
        <f t="shared" si="2877"/>
        <v>0</v>
      </c>
      <c r="U2822" s="218">
        <f t="shared" si="2877"/>
        <v>0</v>
      </c>
    </row>
    <row r="2823" spans="1:21" x14ac:dyDescent="0.25">
      <c r="A2823" s="57" t="s">
        <v>1095</v>
      </c>
      <c r="B2823" s="57" t="s">
        <v>8684</v>
      </c>
      <c r="C2823" s="218">
        <f t="shared" si="2859"/>
        <v>0</v>
      </c>
      <c r="D2823" s="218">
        <f t="shared" si="2859"/>
        <v>0</v>
      </c>
      <c r="E2823" s="218"/>
      <c r="F2823" s="218"/>
      <c r="G2823" s="218"/>
      <c r="H2823" s="218">
        <f t="shared" ref="H2823:U2823" si="2878">(H6259/H$3521)/(H9695/H$6957)</f>
        <v>4.9646287554026274E-2</v>
      </c>
      <c r="I2823" s="218">
        <f t="shared" si="2878"/>
        <v>0</v>
      </c>
      <c r="J2823" s="218">
        <f t="shared" si="2878"/>
        <v>5.5511238611952749E-4</v>
      </c>
      <c r="K2823" s="218">
        <f t="shared" si="2878"/>
        <v>0</v>
      </c>
      <c r="L2823" s="218">
        <f t="shared" si="2878"/>
        <v>0</v>
      </c>
      <c r="M2823" s="218">
        <f t="shared" si="2878"/>
        <v>1.9735267963429358E-3</v>
      </c>
      <c r="N2823" s="218">
        <f t="shared" si="2878"/>
        <v>0</v>
      </c>
      <c r="O2823" s="218">
        <f t="shared" si="2878"/>
        <v>1.4755394601720414E-4</v>
      </c>
      <c r="P2823" s="218">
        <f t="shared" si="2878"/>
        <v>1.4732369829226347E-3</v>
      </c>
      <c r="Q2823" s="218">
        <f t="shared" si="2878"/>
        <v>0</v>
      </c>
      <c r="R2823" s="218">
        <f t="shared" si="2878"/>
        <v>0</v>
      </c>
      <c r="S2823" s="218">
        <f t="shared" si="2878"/>
        <v>1.5717940047778201E-2</v>
      </c>
      <c r="T2823" s="218">
        <f t="shared" si="2878"/>
        <v>4.0357348784682598E-2</v>
      </c>
      <c r="U2823" s="218">
        <f t="shared" si="2878"/>
        <v>5.9459939971809019E-2</v>
      </c>
    </row>
    <row r="2824" spans="1:21" x14ac:dyDescent="0.25">
      <c r="A2824" s="57" t="s">
        <v>1567</v>
      </c>
      <c r="B2824" s="57" t="s">
        <v>8685</v>
      </c>
      <c r="C2824" s="218">
        <f t="shared" si="2859"/>
        <v>0</v>
      </c>
      <c r="D2824" s="218">
        <f t="shared" si="2859"/>
        <v>0</v>
      </c>
      <c r="E2824" s="218"/>
      <c r="F2824" s="218"/>
      <c r="G2824" s="218"/>
      <c r="H2824" s="218">
        <f t="shared" ref="H2824:U2824" si="2879">(H6260/H$3521)/(H9696/H$6957)</f>
        <v>0</v>
      </c>
      <c r="I2824" s="218">
        <f t="shared" si="2879"/>
        <v>0</v>
      </c>
      <c r="J2824" s="218">
        <f t="shared" si="2879"/>
        <v>0</v>
      </c>
      <c r="K2824" s="218">
        <f t="shared" si="2879"/>
        <v>0</v>
      </c>
      <c r="L2824" s="218">
        <f t="shared" si="2879"/>
        <v>0</v>
      </c>
      <c r="M2824" s="218">
        <f t="shared" si="2879"/>
        <v>0.10781463381659952</v>
      </c>
      <c r="N2824" s="218">
        <f t="shared" si="2879"/>
        <v>0</v>
      </c>
      <c r="O2824" s="218">
        <f t="shared" si="2879"/>
        <v>0</v>
      </c>
      <c r="P2824" s="218">
        <f t="shared" si="2879"/>
        <v>0</v>
      </c>
      <c r="Q2824" s="218">
        <f t="shared" si="2879"/>
        <v>0</v>
      </c>
      <c r="R2824" s="218">
        <f t="shared" si="2879"/>
        <v>0</v>
      </c>
      <c r="S2824" s="218">
        <f t="shared" si="2879"/>
        <v>0</v>
      </c>
      <c r="T2824" s="218">
        <f t="shared" si="2879"/>
        <v>0</v>
      </c>
      <c r="U2824" s="218">
        <f t="shared" si="2879"/>
        <v>0</v>
      </c>
    </row>
    <row r="2825" spans="1:21" x14ac:dyDescent="0.25">
      <c r="A2825" s="57" t="s">
        <v>1791</v>
      </c>
      <c r="B2825" s="57" t="s">
        <v>8686</v>
      </c>
      <c r="C2825" s="218">
        <f t="shared" ref="C2825:D2844" si="2880">(C6261/C$3521)/(C9697/C$6957)</f>
        <v>0</v>
      </c>
      <c r="D2825" s="218">
        <f t="shared" si="2880"/>
        <v>0</v>
      </c>
      <c r="E2825" s="218"/>
      <c r="F2825" s="218"/>
      <c r="G2825" s="218"/>
      <c r="H2825" s="218">
        <f t="shared" ref="H2825:U2825" si="2881">(H6261/H$3521)/(H9697/H$6957)</f>
        <v>0</v>
      </c>
      <c r="I2825" s="218">
        <f t="shared" si="2881"/>
        <v>0</v>
      </c>
      <c r="J2825" s="218">
        <f t="shared" si="2881"/>
        <v>0</v>
      </c>
      <c r="K2825" s="218">
        <f t="shared" si="2881"/>
        <v>0</v>
      </c>
      <c r="L2825" s="218">
        <f t="shared" si="2881"/>
        <v>0</v>
      </c>
      <c r="M2825" s="218">
        <f t="shared" si="2881"/>
        <v>0.1148011727525781</v>
      </c>
      <c r="N2825" s="218">
        <f t="shared" si="2881"/>
        <v>8.1002455477116514E-2</v>
      </c>
      <c r="O2825" s="218">
        <f t="shared" si="2881"/>
        <v>3.5908778318893164E-2</v>
      </c>
      <c r="P2825" s="218">
        <f t="shared" si="2881"/>
        <v>4.4967037100912481E-2</v>
      </c>
      <c r="Q2825" s="218">
        <f t="shared" si="2881"/>
        <v>0</v>
      </c>
      <c r="R2825" s="218">
        <f t="shared" si="2881"/>
        <v>0</v>
      </c>
      <c r="S2825" s="218">
        <f t="shared" si="2881"/>
        <v>0</v>
      </c>
      <c r="T2825" s="218">
        <f t="shared" si="2881"/>
        <v>0</v>
      </c>
      <c r="U2825" s="218">
        <f t="shared" si="2881"/>
        <v>0</v>
      </c>
    </row>
    <row r="2826" spans="1:21" x14ac:dyDescent="0.25">
      <c r="A2826" s="57" t="s">
        <v>1306</v>
      </c>
      <c r="B2826" s="57" t="s">
        <v>8687</v>
      </c>
      <c r="C2826" s="218">
        <f t="shared" si="2880"/>
        <v>0</v>
      </c>
      <c r="D2826" s="218">
        <f t="shared" si="2880"/>
        <v>0</v>
      </c>
      <c r="E2826" s="218"/>
      <c r="F2826" s="218"/>
      <c r="G2826" s="218"/>
      <c r="H2826" s="218">
        <f t="shared" ref="H2826:U2826" si="2882">(H6262/H$3521)/(H9698/H$6957)</f>
        <v>0</v>
      </c>
      <c r="I2826" s="218">
        <f t="shared" si="2882"/>
        <v>0</v>
      </c>
      <c r="J2826" s="218">
        <f t="shared" si="2882"/>
        <v>0</v>
      </c>
      <c r="K2826" s="218">
        <f t="shared" si="2882"/>
        <v>0</v>
      </c>
      <c r="L2826" s="218">
        <f t="shared" si="2882"/>
        <v>0</v>
      </c>
      <c r="M2826" s="218">
        <f t="shared" si="2882"/>
        <v>0</v>
      </c>
      <c r="N2826" s="218">
        <f t="shared" si="2882"/>
        <v>3.6520985645666988E-3</v>
      </c>
      <c r="O2826" s="218">
        <f t="shared" si="2882"/>
        <v>5.3207804903450764E-4</v>
      </c>
      <c r="P2826" s="218">
        <f t="shared" si="2882"/>
        <v>4.5388361394260235E-4</v>
      </c>
      <c r="Q2826" s="218">
        <f t="shared" si="2882"/>
        <v>0</v>
      </c>
      <c r="R2826" s="218">
        <f t="shared" si="2882"/>
        <v>5.0151525846958023E-3</v>
      </c>
      <c r="S2826" s="218">
        <f t="shared" si="2882"/>
        <v>5.8287560595282955E-3</v>
      </c>
      <c r="T2826" s="218">
        <f t="shared" si="2882"/>
        <v>1.1987468028841271E-2</v>
      </c>
      <c r="U2826" s="218">
        <f t="shared" si="2882"/>
        <v>0</v>
      </c>
    </row>
    <row r="2827" spans="1:21" x14ac:dyDescent="0.25">
      <c r="A2827" s="57" t="s">
        <v>2924</v>
      </c>
      <c r="B2827" s="57" t="s">
        <v>8688</v>
      </c>
      <c r="C2827" s="218">
        <f t="shared" si="2880"/>
        <v>0.98420211872176755</v>
      </c>
      <c r="D2827" s="218">
        <f t="shared" si="2880"/>
        <v>2.4383542777820691E-2</v>
      </c>
      <c r="E2827" s="218"/>
      <c r="F2827" s="218"/>
      <c r="G2827" s="218"/>
      <c r="H2827" s="218">
        <f t="shared" ref="H2827:U2827" si="2883">(H6263/H$3521)/(H9699/H$6957)</f>
        <v>2.9346694827292476E-3</v>
      </c>
      <c r="I2827" s="218">
        <f t="shared" si="2883"/>
        <v>0</v>
      </c>
      <c r="J2827" s="218">
        <f t="shared" si="2883"/>
        <v>0</v>
      </c>
      <c r="K2827" s="218">
        <f t="shared" si="2883"/>
        <v>2.5182405355952437E-3</v>
      </c>
      <c r="L2827" s="218">
        <f t="shared" si="2883"/>
        <v>0</v>
      </c>
      <c r="M2827" s="218">
        <f t="shared" si="2883"/>
        <v>0</v>
      </c>
      <c r="N2827" s="218">
        <f t="shared" si="2883"/>
        <v>0</v>
      </c>
      <c r="O2827" s="218">
        <f t="shared" si="2883"/>
        <v>0</v>
      </c>
      <c r="P2827" s="218">
        <f t="shared" si="2883"/>
        <v>0</v>
      </c>
      <c r="Q2827" s="218">
        <f t="shared" si="2883"/>
        <v>0</v>
      </c>
      <c r="R2827" s="218">
        <f t="shared" si="2883"/>
        <v>0</v>
      </c>
      <c r="S2827" s="218">
        <f t="shared" si="2883"/>
        <v>0</v>
      </c>
      <c r="T2827" s="218">
        <f t="shared" si="2883"/>
        <v>0</v>
      </c>
      <c r="U2827" s="218">
        <f t="shared" si="2883"/>
        <v>0</v>
      </c>
    </row>
    <row r="2828" spans="1:21" x14ac:dyDescent="0.25">
      <c r="A2828" s="57" t="s">
        <v>2638</v>
      </c>
      <c r="B2828" s="57" t="s">
        <v>8689</v>
      </c>
      <c r="C2828" s="218">
        <f t="shared" si="2880"/>
        <v>0</v>
      </c>
      <c r="D2828" s="218">
        <f t="shared" si="2880"/>
        <v>0</v>
      </c>
      <c r="E2828" s="218"/>
      <c r="F2828" s="218"/>
      <c r="G2828" s="218"/>
      <c r="H2828" s="218">
        <f t="shared" ref="H2828:U2828" si="2884">(H6264/H$3521)/(H9700/H$6957)</f>
        <v>0</v>
      </c>
      <c r="I2828" s="218">
        <f t="shared" si="2884"/>
        <v>0.10828754256326324</v>
      </c>
      <c r="J2828" s="218">
        <f t="shared" si="2884"/>
        <v>0</v>
      </c>
      <c r="K2828" s="218">
        <f t="shared" si="2884"/>
        <v>0</v>
      </c>
      <c r="L2828" s="218">
        <f t="shared" si="2884"/>
        <v>0</v>
      </c>
      <c r="M2828" s="218">
        <f t="shared" si="2884"/>
        <v>0</v>
      </c>
      <c r="N2828" s="218">
        <f t="shared" si="2884"/>
        <v>0</v>
      </c>
      <c r="O2828" s="218">
        <f t="shared" si="2884"/>
        <v>5.2349756669897969E-3</v>
      </c>
      <c r="P2828" s="218">
        <f t="shared" si="2884"/>
        <v>0</v>
      </c>
      <c r="Q2828" s="218">
        <f t="shared" si="2884"/>
        <v>0</v>
      </c>
      <c r="R2828" s="218">
        <f t="shared" si="2884"/>
        <v>0</v>
      </c>
      <c r="S2828" s="218">
        <f t="shared" si="2884"/>
        <v>0</v>
      </c>
      <c r="T2828" s="218">
        <f t="shared" si="2884"/>
        <v>0</v>
      </c>
      <c r="U2828" s="218">
        <f t="shared" si="2884"/>
        <v>0</v>
      </c>
    </row>
    <row r="2829" spans="1:21" x14ac:dyDescent="0.25">
      <c r="A2829" s="57" t="s">
        <v>1536</v>
      </c>
      <c r="B2829" s="57" t="s">
        <v>8690</v>
      </c>
      <c r="C2829" s="218">
        <f t="shared" si="2880"/>
        <v>0</v>
      </c>
      <c r="D2829" s="218">
        <f t="shared" si="2880"/>
        <v>0</v>
      </c>
      <c r="E2829" s="218"/>
      <c r="F2829" s="218"/>
      <c r="G2829" s="218"/>
      <c r="H2829" s="218">
        <f t="shared" ref="H2829:U2829" si="2885">(H6265/H$3521)/(H9701/H$6957)</f>
        <v>3.6427078938920394E-2</v>
      </c>
      <c r="I2829" s="218">
        <f t="shared" si="2885"/>
        <v>0</v>
      </c>
      <c r="J2829" s="218">
        <f t="shared" si="2885"/>
        <v>1.820528113704371E-2</v>
      </c>
      <c r="K2829" s="218">
        <f t="shared" si="2885"/>
        <v>1.0364849650399022E-3</v>
      </c>
      <c r="L2829" s="218">
        <f t="shared" si="2885"/>
        <v>0.36740294072693958</v>
      </c>
      <c r="M2829" s="218">
        <f t="shared" si="2885"/>
        <v>3.3385998490814708E-2</v>
      </c>
      <c r="N2829" s="218">
        <f t="shared" si="2885"/>
        <v>3.761903049617811E-2</v>
      </c>
      <c r="O2829" s="218">
        <f t="shared" si="2885"/>
        <v>0</v>
      </c>
      <c r="P2829" s="218">
        <f t="shared" si="2885"/>
        <v>2.6589976207373684E-3</v>
      </c>
      <c r="Q2829" s="218">
        <f t="shared" si="2885"/>
        <v>5.5452169302250241E-2</v>
      </c>
      <c r="R2829" s="218">
        <f t="shared" si="2885"/>
        <v>0</v>
      </c>
      <c r="S2829" s="218">
        <f t="shared" si="2885"/>
        <v>3.3824783131424237E-2</v>
      </c>
      <c r="T2829" s="218">
        <f t="shared" si="2885"/>
        <v>1.7926135948543163E-2</v>
      </c>
      <c r="U2829" s="218">
        <f t="shared" si="2885"/>
        <v>0.3173599858423562</v>
      </c>
    </row>
    <row r="2830" spans="1:21" x14ac:dyDescent="0.25">
      <c r="A2830" s="57" t="s">
        <v>1508</v>
      </c>
      <c r="B2830" s="57" t="s">
        <v>8691</v>
      </c>
      <c r="C2830" s="218">
        <f t="shared" si="2880"/>
        <v>0</v>
      </c>
      <c r="D2830" s="218">
        <f t="shared" si="2880"/>
        <v>0</v>
      </c>
      <c r="E2830" s="218"/>
      <c r="F2830" s="218"/>
      <c r="G2830" s="218"/>
      <c r="H2830" s="218">
        <f t="shared" ref="H2830:U2830" si="2886">(H6266/H$3521)/(H9702/H$6957)</f>
        <v>0</v>
      </c>
      <c r="I2830" s="218">
        <f t="shared" si="2886"/>
        <v>0</v>
      </c>
      <c r="J2830" s="218">
        <f t="shared" si="2886"/>
        <v>0</v>
      </c>
      <c r="K2830" s="218">
        <f t="shared" si="2886"/>
        <v>8.8000191588585115E-4</v>
      </c>
      <c r="L2830" s="218">
        <f t="shared" si="2886"/>
        <v>7.7417070352295642E-2</v>
      </c>
      <c r="M2830" s="218">
        <f t="shared" si="2886"/>
        <v>0</v>
      </c>
      <c r="N2830" s="218">
        <f t="shared" si="2886"/>
        <v>0</v>
      </c>
      <c r="O2830" s="218">
        <f t="shared" si="2886"/>
        <v>0</v>
      </c>
      <c r="P2830" s="218">
        <f t="shared" si="2886"/>
        <v>0</v>
      </c>
      <c r="Q2830" s="218">
        <f t="shared" si="2886"/>
        <v>0</v>
      </c>
      <c r="R2830" s="218">
        <f t="shared" si="2886"/>
        <v>0</v>
      </c>
      <c r="S2830" s="218">
        <f t="shared" si="2886"/>
        <v>0</v>
      </c>
      <c r="T2830" s="218">
        <f t="shared" si="2886"/>
        <v>0</v>
      </c>
      <c r="U2830" s="218">
        <f t="shared" si="2886"/>
        <v>0</v>
      </c>
    </row>
    <row r="2831" spans="1:21" x14ac:dyDescent="0.25">
      <c r="A2831" s="57" t="s">
        <v>2016</v>
      </c>
      <c r="B2831" s="57" t="s">
        <v>8695</v>
      </c>
      <c r="C2831" s="218">
        <f t="shared" si="2880"/>
        <v>0</v>
      </c>
      <c r="D2831" s="218">
        <f t="shared" si="2880"/>
        <v>0</v>
      </c>
      <c r="E2831" s="218"/>
      <c r="F2831" s="218"/>
      <c r="G2831" s="218"/>
      <c r="H2831" s="218">
        <f t="shared" ref="H2831:U2831" si="2887">(H6267/H$3521)/(H9703/H$6957)</f>
        <v>0</v>
      </c>
      <c r="I2831" s="218">
        <f t="shared" si="2887"/>
        <v>1.1320662061588469E-4</v>
      </c>
      <c r="J2831" s="218">
        <f t="shared" si="2887"/>
        <v>0</v>
      </c>
      <c r="K2831" s="218">
        <f t="shared" si="2887"/>
        <v>7.2125382626554767E-4</v>
      </c>
      <c r="L2831" s="218">
        <f t="shared" si="2887"/>
        <v>3.8471779263722097E-2</v>
      </c>
      <c r="M2831" s="218">
        <f t="shared" si="2887"/>
        <v>0</v>
      </c>
      <c r="N2831" s="218">
        <f t="shared" si="2887"/>
        <v>5.8005405516869833E-3</v>
      </c>
      <c r="O2831" s="218">
        <f t="shared" si="2887"/>
        <v>6.4239643944600746E-5</v>
      </c>
      <c r="P2831" s="218">
        <f t="shared" si="2887"/>
        <v>0.10663612928049357</v>
      </c>
      <c r="Q2831" s="218">
        <f t="shared" si="2887"/>
        <v>0.37050273439835579</v>
      </c>
      <c r="R2831" s="218">
        <f t="shared" si="2887"/>
        <v>7.7818504100630667E-2</v>
      </c>
      <c r="S2831" s="218">
        <f t="shared" si="2887"/>
        <v>9.3269991528594609E-2</v>
      </c>
      <c r="T2831" s="218">
        <f t="shared" si="2887"/>
        <v>0</v>
      </c>
      <c r="U2831" s="218">
        <f t="shared" si="2887"/>
        <v>0</v>
      </c>
    </row>
    <row r="2832" spans="1:21" x14ac:dyDescent="0.25">
      <c r="A2832" s="57" t="s">
        <v>3375</v>
      </c>
      <c r="B2832" s="57" t="s">
        <v>8698</v>
      </c>
      <c r="C2832" s="218">
        <f t="shared" si="2880"/>
        <v>0</v>
      </c>
      <c r="D2832" s="218">
        <f t="shared" si="2880"/>
        <v>1.0442500276492943</v>
      </c>
      <c r="E2832" s="218"/>
      <c r="F2832" s="218"/>
      <c r="G2832" s="218"/>
      <c r="H2832" s="218">
        <f t="shared" ref="H2832:U2832" si="2888">(H6268/H$3521)/(H9704/H$6957)</f>
        <v>0</v>
      </c>
      <c r="I2832" s="218">
        <f t="shared" si="2888"/>
        <v>0</v>
      </c>
      <c r="J2832" s="218">
        <f t="shared" si="2888"/>
        <v>0</v>
      </c>
      <c r="K2832" s="218">
        <f t="shared" si="2888"/>
        <v>0</v>
      </c>
      <c r="L2832" s="218">
        <f t="shared" si="2888"/>
        <v>0</v>
      </c>
      <c r="M2832" s="218">
        <f t="shared" si="2888"/>
        <v>0</v>
      </c>
      <c r="N2832" s="218">
        <f t="shared" si="2888"/>
        <v>0</v>
      </c>
      <c r="O2832" s="218">
        <f t="shared" si="2888"/>
        <v>0</v>
      </c>
      <c r="P2832" s="218">
        <f t="shared" si="2888"/>
        <v>0</v>
      </c>
      <c r="Q2832" s="218">
        <f t="shared" si="2888"/>
        <v>0</v>
      </c>
      <c r="R2832" s="218">
        <f t="shared" si="2888"/>
        <v>0</v>
      </c>
      <c r="S2832" s="218">
        <f t="shared" si="2888"/>
        <v>0</v>
      </c>
      <c r="T2832" s="218">
        <f t="shared" si="2888"/>
        <v>0</v>
      </c>
      <c r="U2832" s="218">
        <f t="shared" si="2888"/>
        <v>0</v>
      </c>
    </row>
    <row r="2833" spans="1:21" x14ac:dyDescent="0.25">
      <c r="A2833" s="57" t="s">
        <v>1967</v>
      </c>
      <c r="B2833" s="57" t="s">
        <v>8699</v>
      </c>
      <c r="C2833" s="218">
        <f t="shared" si="2880"/>
        <v>0</v>
      </c>
      <c r="D2833" s="218">
        <f t="shared" si="2880"/>
        <v>0</v>
      </c>
      <c r="E2833" s="218"/>
      <c r="F2833" s="218"/>
      <c r="G2833" s="218"/>
      <c r="H2833" s="218">
        <f t="shared" ref="H2833:U2833" si="2889">(H6269/H$3521)/(H9705/H$6957)</f>
        <v>0</v>
      </c>
      <c r="I2833" s="218">
        <f t="shared" si="2889"/>
        <v>0</v>
      </c>
      <c r="J2833" s="218">
        <f t="shared" si="2889"/>
        <v>0</v>
      </c>
      <c r="K2833" s="218">
        <f t="shared" si="2889"/>
        <v>0</v>
      </c>
      <c r="L2833" s="218">
        <f t="shared" si="2889"/>
        <v>0</v>
      </c>
      <c r="M2833" s="218">
        <f t="shared" si="2889"/>
        <v>0</v>
      </c>
      <c r="N2833" s="218">
        <f t="shared" si="2889"/>
        <v>0</v>
      </c>
      <c r="O2833" s="218">
        <f t="shared" si="2889"/>
        <v>0</v>
      </c>
      <c r="P2833" s="218">
        <f t="shared" si="2889"/>
        <v>0</v>
      </c>
      <c r="Q2833" s="218">
        <f t="shared" si="2889"/>
        <v>0</v>
      </c>
      <c r="R2833" s="218">
        <f t="shared" si="2889"/>
        <v>0.16705753732720777</v>
      </c>
      <c r="S2833" s="218">
        <f t="shared" si="2889"/>
        <v>0</v>
      </c>
      <c r="T2833" s="218">
        <f t="shared" si="2889"/>
        <v>0</v>
      </c>
      <c r="U2833" s="218">
        <f t="shared" si="2889"/>
        <v>0</v>
      </c>
    </row>
    <row r="2834" spans="1:21" x14ac:dyDescent="0.25">
      <c r="A2834" s="57" t="s">
        <v>2334</v>
      </c>
      <c r="B2834" s="57" t="s">
        <v>8700</v>
      </c>
      <c r="C2834" s="218">
        <f t="shared" si="2880"/>
        <v>0</v>
      </c>
      <c r="D2834" s="218">
        <f t="shared" si="2880"/>
        <v>0</v>
      </c>
      <c r="E2834" s="218"/>
      <c r="F2834" s="218"/>
      <c r="G2834" s="218"/>
      <c r="H2834" s="218">
        <f t="shared" ref="H2834:U2834" si="2890">(H6270/H$3521)/(H9706/H$6957)</f>
        <v>0</v>
      </c>
      <c r="I2834" s="218">
        <f t="shared" si="2890"/>
        <v>0</v>
      </c>
      <c r="J2834" s="218">
        <f t="shared" si="2890"/>
        <v>0</v>
      </c>
      <c r="K2834" s="218">
        <f t="shared" si="2890"/>
        <v>0</v>
      </c>
      <c r="L2834" s="218">
        <f t="shared" si="2890"/>
        <v>2.088648736519043E-3</v>
      </c>
      <c r="M2834" s="218">
        <f t="shared" si="2890"/>
        <v>0</v>
      </c>
      <c r="N2834" s="218">
        <f t="shared" si="2890"/>
        <v>0</v>
      </c>
      <c r="O2834" s="218">
        <f t="shared" si="2890"/>
        <v>0</v>
      </c>
      <c r="P2834" s="218">
        <f t="shared" si="2890"/>
        <v>0</v>
      </c>
      <c r="Q2834" s="218">
        <f t="shared" si="2890"/>
        <v>0</v>
      </c>
      <c r="R2834" s="218">
        <f t="shared" si="2890"/>
        <v>0</v>
      </c>
      <c r="S2834" s="218">
        <f t="shared" si="2890"/>
        <v>0</v>
      </c>
      <c r="T2834" s="218">
        <f t="shared" si="2890"/>
        <v>0</v>
      </c>
      <c r="U2834" s="218">
        <f t="shared" si="2890"/>
        <v>0</v>
      </c>
    </row>
    <row r="2835" spans="1:21" x14ac:dyDescent="0.25">
      <c r="A2835" s="57" t="s">
        <v>4185</v>
      </c>
      <c r="B2835" s="57" t="s">
        <v>8701</v>
      </c>
      <c r="C2835" s="218">
        <f t="shared" si="2880"/>
        <v>0.59198930650591275</v>
      </c>
      <c r="D2835" s="218">
        <f t="shared" si="2880"/>
        <v>0.50547685220353455</v>
      </c>
      <c r="E2835" s="218"/>
      <c r="F2835" s="218"/>
      <c r="G2835" s="218"/>
      <c r="H2835" s="218">
        <f t="shared" ref="H2835:U2835" si="2891">(H6271/H$3521)/(H9707/H$6957)</f>
        <v>0.33256447518424764</v>
      </c>
      <c r="I2835" s="218">
        <f t="shared" si="2891"/>
        <v>0</v>
      </c>
      <c r="J2835" s="218">
        <f t="shared" si="2891"/>
        <v>6.095101293379257E-3</v>
      </c>
      <c r="K2835" s="218">
        <f t="shared" si="2891"/>
        <v>0</v>
      </c>
      <c r="L2835" s="218">
        <f t="shared" si="2891"/>
        <v>1.0671416288470447E-2</v>
      </c>
      <c r="M2835" s="218">
        <f t="shared" si="2891"/>
        <v>0.14576703814904732</v>
      </c>
      <c r="N2835" s="218">
        <f t="shared" si="2891"/>
        <v>4.0167574020785204E-2</v>
      </c>
      <c r="O2835" s="218">
        <f t="shared" si="2891"/>
        <v>1.3145468632918202</v>
      </c>
      <c r="P2835" s="218">
        <f t="shared" si="2891"/>
        <v>0</v>
      </c>
      <c r="Q2835" s="218">
        <f t="shared" si="2891"/>
        <v>0</v>
      </c>
      <c r="R2835" s="218">
        <f t="shared" si="2891"/>
        <v>0</v>
      </c>
      <c r="S2835" s="218">
        <f t="shared" si="2891"/>
        <v>0</v>
      </c>
      <c r="T2835" s="218">
        <f t="shared" si="2891"/>
        <v>0</v>
      </c>
      <c r="U2835" s="218">
        <f t="shared" si="2891"/>
        <v>0</v>
      </c>
    </row>
    <row r="2836" spans="1:21" x14ac:dyDescent="0.25">
      <c r="A2836" s="57" t="s">
        <v>10315</v>
      </c>
      <c r="B2836" s="57" t="s">
        <v>10316</v>
      </c>
      <c r="C2836" s="218">
        <f t="shared" si="2880"/>
        <v>0</v>
      </c>
      <c r="D2836" s="218">
        <f t="shared" si="2880"/>
        <v>0</v>
      </c>
      <c r="E2836" s="218"/>
      <c r="F2836" s="218"/>
      <c r="G2836" s="218"/>
      <c r="H2836" s="218">
        <f t="shared" ref="H2836:U2836" si="2892">(H6272/H$3521)/(H9708/H$6957)</f>
        <v>4.8213696876923109E-3</v>
      </c>
      <c r="I2836" s="218">
        <f t="shared" si="2892"/>
        <v>1.6614938409352957E-2</v>
      </c>
      <c r="J2836" s="218">
        <f t="shared" si="2892"/>
        <v>1.3592818566215826E-2</v>
      </c>
      <c r="K2836" s="218">
        <f t="shared" si="2892"/>
        <v>1.4658133234139952E-2</v>
      </c>
      <c r="L2836" s="218">
        <f t="shared" si="2892"/>
        <v>1.4026256548843523E-3</v>
      </c>
      <c r="M2836" s="218">
        <f t="shared" si="2892"/>
        <v>1.0561082150391974E-2</v>
      </c>
      <c r="N2836" s="218">
        <f t="shared" si="2892"/>
        <v>1.5611220542116491E-2</v>
      </c>
      <c r="O2836" s="218">
        <f t="shared" si="2892"/>
        <v>8.0943731281194947E-2</v>
      </c>
      <c r="P2836" s="218">
        <f t="shared" si="2892"/>
        <v>1.2213000411938155E-2</v>
      </c>
      <c r="Q2836" s="218">
        <f t="shared" si="2892"/>
        <v>8.035043512201993E-3</v>
      </c>
      <c r="R2836" s="218">
        <f t="shared" si="2892"/>
        <v>5.9630583728591509E-3</v>
      </c>
      <c r="S2836" s="218">
        <f t="shared" si="2892"/>
        <v>1.8068827987245281E-2</v>
      </c>
      <c r="T2836" s="218">
        <f t="shared" si="2892"/>
        <v>2.1276810660777025E-3</v>
      </c>
      <c r="U2836" s="218">
        <f t="shared" si="2892"/>
        <v>1.0033748886474367E-3</v>
      </c>
    </row>
    <row r="2837" spans="1:21" x14ac:dyDescent="0.25">
      <c r="A2837" s="57" t="s">
        <v>10317</v>
      </c>
      <c r="B2837" s="57" t="s">
        <v>10318</v>
      </c>
      <c r="C2837" s="218">
        <f t="shared" si="2880"/>
        <v>0</v>
      </c>
      <c r="D2837" s="218">
        <f t="shared" si="2880"/>
        <v>0</v>
      </c>
      <c r="E2837" s="218"/>
      <c r="F2837" s="218"/>
      <c r="G2837" s="218"/>
      <c r="H2837" s="218">
        <f t="shared" ref="H2837:U2837" si="2893">(H6273/H$3521)/(H9709/H$6957)</f>
        <v>1.2038547894400415E-2</v>
      </c>
      <c r="I2837" s="218">
        <f t="shared" si="2893"/>
        <v>1.8616005255544899E-2</v>
      </c>
      <c r="J2837" s="218">
        <f t="shared" si="2893"/>
        <v>3.260682052608898E-2</v>
      </c>
      <c r="K2837" s="218">
        <f t="shared" si="2893"/>
        <v>2.8795845790587243E-3</v>
      </c>
      <c r="L2837" s="218">
        <f t="shared" si="2893"/>
        <v>2.4316320051322426E-4</v>
      </c>
      <c r="M2837" s="218">
        <f t="shared" si="2893"/>
        <v>9.9501319222762097E-5</v>
      </c>
      <c r="N2837" s="218">
        <f t="shared" si="2893"/>
        <v>5.0326584575546354E-3</v>
      </c>
      <c r="O2837" s="218">
        <f t="shared" si="2893"/>
        <v>2.0842851203166975E-4</v>
      </c>
      <c r="P2837" s="218">
        <f t="shared" si="2893"/>
        <v>1.5803327735439496E-3</v>
      </c>
      <c r="Q2837" s="218">
        <f t="shared" si="2893"/>
        <v>1.7855618500214464E-4</v>
      </c>
      <c r="R2837" s="218">
        <f t="shared" si="2893"/>
        <v>4.0099134263495333E-3</v>
      </c>
      <c r="S2837" s="218">
        <f t="shared" si="2893"/>
        <v>3.1405612006804532E-3</v>
      </c>
      <c r="T2837" s="218">
        <f t="shared" si="2893"/>
        <v>3.7887049602431142E-4</v>
      </c>
      <c r="U2837" s="218">
        <f t="shared" si="2893"/>
        <v>1.8305678073071621E-2</v>
      </c>
    </row>
    <row r="2838" spans="1:21" x14ac:dyDescent="0.25">
      <c r="A2838" s="57" t="s">
        <v>10319</v>
      </c>
      <c r="B2838" s="57" t="s">
        <v>10320</v>
      </c>
      <c r="C2838" s="218">
        <f t="shared" si="2880"/>
        <v>0</v>
      </c>
      <c r="D2838" s="218">
        <f t="shared" si="2880"/>
        <v>0</v>
      </c>
      <c r="E2838" s="218"/>
      <c r="F2838" s="218"/>
      <c r="G2838" s="218"/>
      <c r="H2838" s="218">
        <f t="shared" ref="H2838:U2838" si="2894">(H6274/H$3521)/(H9710/H$6957)</f>
        <v>1.3102078499895675E-3</v>
      </c>
      <c r="I2838" s="218">
        <f t="shared" si="2894"/>
        <v>6.5663290449857539E-3</v>
      </c>
      <c r="J2838" s="218">
        <f t="shared" si="2894"/>
        <v>1.117964422439403E-2</v>
      </c>
      <c r="K2838" s="218">
        <f t="shared" si="2894"/>
        <v>2.5295860432772966E-3</v>
      </c>
      <c r="L2838" s="218">
        <f t="shared" si="2894"/>
        <v>6.7831031264213972E-3</v>
      </c>
      <c r="M2838" s="218">
        <f t="shared" si="2894"/>
        <v>3.0619280510687194E-3</v>
      </c>
      <c r="N2838" s="218">
        <f t="shared" si="2894"/>
        <v>1.9924427421738541E-2</v>
      </c>
      <c r="O2838" s="218">
        <f t="shared" si="2894"/>
        <v>7.6518209991260536E-2</v>
      </c>
      <c r="P2838" s="218">
        <f t="shared" si="2894"/>
        <v>1.6605008799458598E-2</v>
      </c>
      <c r="Q2838" s="218">
        <f t="shared" si="2894"/>
        <v>5.2127837889379795E-3</v>
      </c>
      <c r="R2838" s="218">
        <f t="shared" si="2894"/>
        <v>5.5891557735906925E-3</v>
      </c>
      <c r="S2838" s="218">
        <f t="shared" si="2894"/>
        <v>1.3397503467288943E-2</v>
      </c>
      <c r="T2838" s="218">
        <f t="shared" si="2894"/>
        <v>4.9215988868219884E-4</v>
      </c>
      <c r="U2838" s="218">
        <f t="shared" si="2894"/>
        <v>9.0747912389766427E-3</v>
      </c>
    </row>
    <row r="2839" spans="1:21" x14ac:dyDescent="0.25">
      <c r="A2839" s="57" t="s">
        <v>10321</v>
      </c>
      <c r="B2839" s="57" t="s">
        <v>10322</v>
      </c>
      <c r="C2839" s="218">
        <f t="shared" si="2880"/>
        <v>0</v>
      </c>
      <c r="D2839" s="218">
        <f t="shared" si="2880"/>
        <v>0</v>
      </c>
      <c r="E2839" s="218"/>
      <c r="F2839" s="218"/>
      <c r="G2839" s="218"/>
      <c r="H2839" s="218">
        <f t="shared" ref="H2839:U2839" si="2895">(H6275/H$3521)/(H9711/H$6957)</f>
        <v>4.6985837352472073E-4</v>
      </c>
      <c r="I2839" s="218">
        <f t="shared" si="2895"/>
        <v>3.3171681790436437E-4</v>
      </c>
      <c r="J2839" s="218">
        <f t="shared" si="2895"/>
        <v>6.1930827850653907E-4</v>
      </c>
      <c r="K2839" s="218">
        <f t="shared" si="2895"/>
        <v>1.1247769986827717E-4</v>
      </c>
      <c r="L2839" s="218">
        <f t="shared" si="2895"/>
        <v>3.6899682182749203E-4</v>
      </c>
      <c r="M2839" s="218">
        <f t="shared" si="2895"/>
        <v>2.5275576184477521E-4</v>
      </c>
      <c r="N2839" s="218">
        <f t="shared" si="2895"/>
        <v>4.1696548528317447E-4</v>
      </c>
      <c r="O2839" s="218">
        <f t="shared" si="2895"/>
        <v>8.7219272137716974E-4</v>
      </c>
      <c r="P2839" s="218">
        <f t="shared" si="2895"/>
        <v>5.9162845320275155E-4</v>
      </c>
      <c r="Q2839" s="218">
        <f t="shared" si="2895"/>
        <v>1.5923097502056158E-3</v>
      </c>
      <c r="R2839" s="218">
        <f t="shared" si="2895"/>
        <v>3.9681983048408594E-2</v>
      </c>
      <c r="S2839" s="218">
        <f t="shared" si="2895"/>
        <v>8.706682548056642E-3</v>
      </c>
      <c r="T2839" s="218">
        <f t="shared" si="2895"/>
        <v>1.0028959278466663E-2</v>
      </c>
      <c r="U2839" s="218">
        <f t="shared" si="2895"/>
        <v>7.9954898669981535E-3</v>
      </c>
    </row>
    <row r="2840" spans="1:21" x14ac:dyDescent="0.25">
      <c r="A2840" s="57" t="s">
        <v>10323</v>
      </c>
      <c r="B2840" s="57" t="s">
        <v>10324</v>
      </c>
      <c r="C2840" s="218">
        <f t="shared" si="2880"/>
        <v>8.8818341925364988E-2</v>
      </c>
      <c r="D2840" s="218">
        <f t="shared" si="2880"/>
        <v>3.7446835071110414E-2</v>
      </c>
      <c r="E2840" s="218"/>
      <c r="F2840" s="218"/>
      <c r="G2840" s="218"/>
      <c r="H2840" s="218">
        <f t="shared" ref="H2840:U2840" si="2896">(H6276/H$3521)/(H9712/H$6957)</f>
        <v>1.9812275714243822E-4</v>
      </c>
      <c r="I2840" s="218">
        <f t="shared" si="2896"/>
        <v>2.1132408590051253E-2</v>
      </c>
      <c r="J2840" s="218">
        <f t="shared" si="2896"/>
        <v>3.3775556098703612E-3</v>
      </c>
      <c r="K2840" s="218">
        <f t="shared" si="2896"/>
        <v>2.625853338959782E-2</v>
      </c>
      <c r="L2840" s="218">
        <f t="shared" si="2896"/>
        <v>3.1609998134677687E-3</v>
      </c>
      <c r="M2840" s="218">
        <f t="shared" si="2896"/>
        <v>8.1903193043797E-3</v>
      </c>
      <c r="N2840" s="218">
        <f t="shared" si="2896"/>
        <v>1.1554437447890277E-4</v>
      </c>
      <c r="O2840" s="218">
        <f t="shared" si="2896"/>
        <v>3.6487413286086297E-2</v>
      </c>
      <c r="P2840" s="218">
        <f t="shared" si="2896"/>
        <v>2.4840645650117468E-3</v>
      </c>
      <c r="Q2840" s="218">
        <f t="shared" si="2896"/>
        <v>3.0791974986793674E-3</v>
      </c>
      <c r="R2840" s="218">
        <f t="shared" si="2896"/>
        <v>1.8790644699863503E-2</v>
      </c>
      <c r="S2840" s="218">
        <f t="shared" si="2896"/>
        <v>1.2772460415641125E-3</v>
      </c>
      <c r="T2840" s="218">
        <f t="shared" si="2896"/>
        <v>1.4780523935438449E-2</v>
      </c>
      <c r="U2840" s="218">
        <f t="shared" si="2896"/>
        <v>5.4203927743414733E-3</v>
      </c>
    </row>
    <row r="2841" spans="1:21" x14ac:dyDescent="0.25">
      <c r="A2841" s="57" t="s">
        <v>2332</v>
      </c>
      <c r="B2841" s="57" t="s">
        <v>8710</v>
      </c>
      <c r="C2841" s="218">
        <f t="shared" si="2880"/>
        <v>0</v>
      </c>
      <c r="D2841" s="218">
        <f t="shared" si="2880"/>
        <v>0.85335575356022952</v>
      </c>
      <c r="E2841" s="218"/>
      <c r="F2841" s="218"/>
      <c r="G2841" s="218"/>
      <c r="H2841" s="218">
        <f t="shared" ref="H2841:U2841" si="2897">(H6277/H$3521)/(H9713/H$6957)</f>
        <v>0.51929151649917149</v>
      </c>
      <c r="I2841" s="218">
        <f t="shared" si="2897"/>
        <v>0.85828287828486205</v>
      </c>
      <c r="J2841" s="218">
        <f t="shared" si="2897"/>
        <v>0.15329042964527939</v>
      </c>
      <c r="K2841" s="218">
        <f t="shared" si="2897"/>
        <v>0.39938975863354453</v>
      </c>
      <c r="L2841" s="218">
        <f t="shared" si="2897"/>
        <v>0</v>
      </c>
      <c r="M2841" s="218">
        <f t="shared" si="2897"/>
        <v>0.83385377074606926</v>
      </c>
      <c r="N2841" s="218">
        <f t="shared" si="2897"/>
        <v>3.1037845116121083</v>
      </c>
      <c r="O2841" s="218">
        <f t="shared" si="2897"/>
        <v>0</v>
      </c>
      <c r="P2841" s="218">
        <f t="shared" si="2897"/>
        <v>80.573548163736405</v>
      </c>
      <c r="Q2841" s="218">
        <f t="shared" si="2897"/>
        <v>0.65711653108836299</v>
      </c>
      <c r="R2841" s="218">
        <f t="shared" si="2897"/>
        <v>0.40189530477875968</v>
      </c>
      <c r="S2841" s="218">
        <f t="shared" si="2897"/>
        <v>0</v>
      </c>
      <c r="T2841" s="218">
        <f t="shared" si="2897"/>
        <v>0</v>
      </c>
      <c r="U2841" s="218">
        <f t="shared" si="2897"/>
        <v>0</v>
      </c>
    </row>
    <row r="2842" spans="1:21" x14ac:dyDescent="0.25">
      <c r="A2842" s="57" t="s">
        <v>751</v>
      </c>
      <c r="B2842" s="57" t="s">
        <v>8713</v>
      </c>
      <c r="C2842" s="218">
        <f t="shared" si="2880"/>
        <v>0</v>
      </c>
      <c r="D2842" s="218">
        <f t="shared" si="2880"/>
        <v>0</v>
      </c>
      <c r="E2842" s="218"/>
      <c r="F2842" s="218"/>
      <c r="G2842" s="218"/>
      <c r="H2842" s="218">
        <f t="shared" ref="H2842:U2842" si="2898">(H6278/H$3521)/(H9714/H$6957)</f>
        <v>3.7101265653351691E-3</v>
      </c>
      <c r="I2842" s="218">
        <f t="shared" si="2898"/>
        <v>0</v>
      </c>
      <c r="J2842" s="218">
        <f t="shared" si="2898"/>
        <v>0.28753173276536548</v>
      </c>
      <c r="K2842" s="218">
        <f t="shared" si="2898"/>
        <v>3.6283980078616468E-2</v>
      </c>
      <c r="L2842" s="218">
        <f t="shared" si="2898"/>
        <v>3.3406068050238994E-3</v>
      </c>
      <c r="M2842" s="218">
        <f t="shared" si="2898"/>
        <v>0</v>
      </c>
      <c r="N2842" s="218">
        <f t="shared" si="2898"/>
        <v>4.0894505376415291E-3</v>
      </c>
      <c r="O2842" s="218">
        <f t="shared" si="2898"/>
        <v>0</v>
      </c>
      <c r="P2842" s="218">
        <f t="shared" si="2898"/>
        <v>2.4028745566838129E-3</v>
      </c>
      <c r="Q2842" s="218">
        <f t="shared" si="2898"/>
        <v>4.7714697551894669E-3</v>
      </c>
      <c r="R2842" s="218">
        <f t="shared" si="2898"/>
        <v>1.3573243089019625E-2</v>
      </c>
      <c r="S2842" s="218">
        <f t="shared" si="2898"/>
        <v>0</v>
      </c>
      <c r="T2842" s="218">
        <f t="shared" si="2898"/>
        <v>0</v>
      </c>
      <c r="U2842" s="218">
        <f t="shared" si="2898"/>
        <v>6.7995042243450859E-5</v>
      </c>
    </row>
    <row r="2843" spans="1:21" x14ac:dyDescent="0.25">
      <c r="A2843" s="57" t="s">
        <v>1598</v>
      </c>
      <c r="B2843" s="57" t="s">
        <v>8714</v>
      </c>
      <c r="C2843" s="218">
        <f t="shared" si="2880"/>
        <v>0</v>
      </c>
      <c r="D2843" s="218">
        <f t="shared" si="2880"/>
        <v>0</v>
      </c>
      <c r="E2843" s="218"/>
      <c r="F2843" s="218"/>
      <c r="G2843" s="218"/>
      <c r="H2843" s="218">
        <f t="shared" ref="H2843:U2843" si="2899">(H6279/H$3521)/(H9715/H$6957)</f>
        <v>0</v>
      </c>
      <c r="I2843" s="218">
        <f t="shared" si="2899"/>
        <v>5.0702874190941593E-4</v>
      </c>
      <c r="J2843" s="218">
        <f t="shared" si="2899"/>
        <v>0</v>
      </c>
      <c r="K2843" s="218">
        <f t="shared" si="2899"/>
        <v>0</v>
      </c>
      <c r="L2843" s="218">
        <f t="shared" si="2899"/>
        <v>0</v>
      </c>
      <c r="M2843" s="218">
        <f t="shared" si="2899"/>
        <v>0</v>
      </c>
      <c r="N2843" s="218">
        <f t="shared" si="2899"/>
        <v>0</v>
      </c>
      <c r="O2843" s="218">
        <f t="shared" si="2899"/>
        <v>0</v>
      </c>
      <c r="P2843" s="218">
        <f t="shared" si="2899"/>
        <v>0</v>
      </c>
      <c r="Q2843" s="218">
        <f t="shared" si="2899"/>
        <v>0</v>
      </c>
      <c r="R2843" s="218">
        <f t="shared" si="2899"/>
        <v>0</v>
      </c>
      <c r="S2843" s="218">
        <f t="shared" si="2899"/>
        <v>0</v>
      </c>
      <c r="T2843" s="218">
        <f t="shared" si="2899"/>
        <v>0</v>
      </c>
      <c r="U2843" s="218">
        <f t="shared" si="2899"/>
        <v>0</v>
      </c>
    </row>
    <row r="2844" spans="1:21" x14ac:dyDescent="0.25">
      <c r="A2844" s="57" t="s">
        <v>1251</v>
      </c>
      <c r="B2844" s="57" t="s">
        <v>8716</v>
      </c>
      <c r="C2844" s="218">
        <f t="shared" si="2880"/>
        <v>0</v>
      </c>
      <c r="D2844" s="218">
        <f t="shared" si="2880"/>
        <v>0</v>
      </c>
      <c r="E2844" s="218"/>
      <c r="F2844" s="218"/>
      <c r="G2844" s="218"/>
      <c r="H2844" s="218">
        <f t="shared" ref="H2844:U2844" si="2900">(H6280/H$3521)/(H9716/H$6957)</f>
        <v>0</v>
      </c>
      <c r="I2844" s="218">
        <f t="shared" si="2900"/>
        <v>0</v>
      </c>
      <c r="J2844" s="218">
        <f t="shared" si="2900"/>
        <v>0</v>
      </c>
      <c r="K2844" s="218">
        <f t="shared" si="2900"/>
        <v>0</v>
      </c>
      <c r="L2844" s="218">
        <f t="shared" si="2900"/>
        <v>0</v>
      </c>
      <c r="M2844" s="218">
        <f t="shared" si="2900"/>
        <v>0</v>
      </c>
      <c r="N2844" s="218">
        <f t="shared" si="2900"/>
        <v>0</v>
      </c>
      <c r="O2844" s="218">
        <f t="shared" si="2900"/>
        <v>0</v>
      </c>
      <c r="P2844" s="218">
        <f t="shared" si="2900"/>
        <v>2.3737930791340515E-2</v>
      </c>
      <c r="Q2844" s="218">
        <f t="shared" si="2900"/>
        <v>0</v>
      </c>
      <c r="R2844" s="218">
        <f t="shared" si="2900"/>
        <v>0</v>
      </c>
      <c r="S2844" s="218">
        <f t="shared" si="2900"/>
        <v>0</v>
      </c>
      <c r="T2844" s="218">
        <f t="shared" si="2900"/>
        <v>0</v>
      </c>
      <c r="U2844" s="218">
        <f t="shared" si="2900"/>
        <v>1.2697531290943858E-4</v>
      </c>
    </row>
    <row r="2845" spans="1:21" x14ac:dyDescent="0.25">
      <c r="A2845" s="57" t="s">
        <v>155</v>
      </c>
      <c r="B2845" s="57" t="s">
        <v>8717</v>
      </c>
      <c r="C2845" s="218">
        <f t="shared" ref="C2845:D2864" si="2901">(C6281/C$3521)/(C9717/C$6957)</f>
        <v>0</v>
      </c>
      <c r="D2845" s="218">
        <f t="shared" si="2901"/>
        <v>0</v>
      </c>
      <c r="E2845" s="218"/>
      <c r="F2845" s="218"/>
      <c r="G2845" s="218"/>
      <c r="H2845" s="218">
        <f t="shared" ref="H2845:U2845" si="2902">(H6281/H$3521)/(H9717/H$6957)</f>
        <v>3.6267150509731397E-3</v>
      </c>
      <c r="I2845" s="218">
        <f t="shared" si="2902"/>
        <v>1.4356936336881645E-3</v>
      </c>
      <c r="J2845" s="218">
        <f t="shared" si="2902"/>
        <v>1.6733231233151079E-3</v>
      </c>
      <c r="K2845" s="218">
        <f t="shared" si="2902"/>
        <v>8.3467236380226626E-4</v>
      </c>
      <c r="L2845" s="218">
        <f t="shared" si="2902"/>
        <v>1.0266875845890851E-3</v>
      </c>
      <c r="M2845" s="218">
        <f t="shared" si="2902"/>
        <v>1.257777834005655E-3</v>
      </c>
      <c r="N2845" s="218">
        <f t="shared" si="2902"/>
        <v>4.796551216878297E-3</v>
      </c>
      <c r="O2845" s="218">
        <f t="shared" si="2902"/>
        <v>4.1424926644999943E-3</v>
      </c>
      <c r="P2845" s="218">
        <f t="shared" si="2902"/>
        <v>0.1822180629236515</v>
      </c>
      <c r="Q2845" s="218">
        <f t="shared" si="2902"/>
        <v>4.2124882873422281E-2</v>
      </c>
      <c r="R2845" s="218">
        <f t="shared" si="2902"/>
        <v>6.3279168646556165E-3</v>
      </c>
      <c r="S2845" s="218">
        <f t="shared" si="2902"/>
        <v>6.7902327084562253E-3</v>
      </c>
      <c r="T2845" s="218">
        <f t="shared" si="2902"/>
        <v>2.2310075961600073E-2</v>
      </c>
      <c r="U2845" s="218">
        <f t="shared" si="2902"/>
        <v>1.881771047552782E-2</v>
      </c>
    </row>
    <row r="2846" spans="1:21" x14ac:dyDescent="0.25">
      <c r="A2846" s="57" t="s">
        <v>1769</v>
      </c>
      <c r="B2846" s="57" t="s">
        <v>8718</v>
      </c>
      <c r="C2846" s="218">
        <f t="shared" si="2901"/>
        <v>0</v>
      </c>
      <c r="D2846" s="218">
        <f t="shared" si="2901"/>
        <v>0</v>
      </c>
      <c r="E2846" s="218"/>
      <c r="F2846" s="218"/>
      <c r="G2846" s="218"/>
      <c r="H2846" s="218">
        <f t="shared" ref="H2846:U2846" si="2903">(H6282/H$3521)/(H9718/H$6957)</f>
        <v>1.8897814370627979E-3</v>
      </c>
      <c r="I2846" s="218">
        <f t="shared" si="2903"/>
        <v>7.4803326384509459E-3</v>
      </c>
      <c r="J2846" s="218">
        <f t="shared" si="2903"/>
        <v>0</v>
      </c>
      <c r="K2846" s="218">
        <f t="shared" si="2903"/>
        <v>0</v>
      </c>
      <c r="L2846" s="218">
        <f t="shared" si="2903"/>
        <v>2.1215589485867074E-3</v>
      </c>
      <c r="M2846" s="218">
        <f t="shared" si="2903"/>
        <v>0</v>
      </c>
      <c r="N2846" s="218">
        <f t="shared" si="2903"/>
        <v>2.586069316098814E-2</v>
      </c>
      <c r="O2846" s="218">
        <f t="shared" si="2903"/>
        <v>0</v>
      </c>
      <c r="P2846" s="218">
        <f t="shared" si="2903"/>
        <v>0</v>
      </c>
      <c r="Q2846" s="218">
        <f t="shared" si="2903"/>
        <v>0</v>
      </c>
      <c r="R2846" s="218">
        <f t="shared" si="2903"/>
        <v>0</v>
      </c>
      <c r="S2846" s="218">
        <f t="shared" si="2903"/>
        <v>0</v>
      </c>
      <c r="T2846" s="218">
        <f t="shared" si="2903"/>
        <v>0</v>
      </c>
      <c r="U2846" s="218">
        <f t="shared" si="2903"/>
        <v>6.4742113683138576E-4</v>
      </c>
    </row>
    <row r="2847" spans="1:21" x14ac:dyDescent="0.25">
      <c r="A2847" s="57" t="s">
        <v>146</v>
      </c>
      <c r="B2847" s="57" t="s">
        <v>8720</v>
      </c>
      <c r="C2847" s="218">
        <f t="shared" si="2901"/>
        <v>9.9549782605835122E-2</v>
      </c>
      <c r="D2847" s="218">
        <f t="shared" si="2901"/>
        <v>2.7569795842329299</v>
      </c>
      <c r="E2847" s="218"/>
      <c r="F2847" s="218"/>
      <c r="G2847" s="218"/>
      <c r="H2847" s="218">
        <f t="shared" ref="H2847:U2847" si="2904">(H6283/H$3521)/(H9719/H$6957)</f>
        <v>0</v>
      </c>
      <c r="I2847" s="218">
        <f t="shared" si="2904"/>
        <v>0</v>
      </c>
      <c r="J2847" s="218">
        <f t="shared" si="2904"/>
        <v>0</v>
      </c>
      <c r="K2847" s="218">
        <f t="shared" si="2904"/>
        <v>0</v>
      </c>
      <c r="L2847" s="218">
        <f t="shared" si="2904"/>
        <v>0</v>
      </c>
      <c r="M2847" s="218">
        <f t="shared" si="2904"/>
        <v>0.1062462542182694</v>
      </c>
      <c r="N2847" s="218">
        <f t="shared" si="2904"/>
        <v>1.2455314683379515</v>
      </c>
      <c r="O2847" s="218">
        <f t="shared" si="2904"/>
        <v>1.5345927908973328E-2</v>
      </c>
      <c r="P2847" s="218">
        <f t="shared" si="2904"/>
        <v>0</v>
      </c>
      <c r="Q2847" s="218">
        <f t="shared" si="2904"/>
        <v>2.3545976961977912E-3</v>
      </c>
      <c r="R2847" s="218">
        <f t="shared" si="2904"/>
        <v>0</v>
      </c>
      <c r="S2847" s="218">
        <f t="shared" si="2904"/>
        <v>6.057158919527207E-3</v>
      </c>
      <c r="T2847" s="218">
        <f t="shared" si="2904"/>
        <v>0.7485797533932903</v>
      </c>
      <c r="U2847" s="218">
        <f t="shared" si="2904"/>
        <v>0.56635757843643597</v>
      </c>
    </row>
    <row r="2848" spans="1:21" x14ac:dyDescent="0.25">
      <c r="A2848" s="57" t="s">
        <v>116</v>
      </c>
      <c r="B2848" s="57" t="s">
        <v>8721</v>
      </c>
      <c r="C2848" s="218">
        <f t="shared" si="2901"/>
        <v>0</v>
      </c>
      <c r="D2848" s="218">
        <f t="shared" si="2901"/>
        <v>0</v>
      </c>
      <c r="E2848" s="218"/>
      <c r="F2848" s="218"/>
      <c r="G2848" s="218"/>
      <c r="H2848" s="218">
        <f t="shared" ref="H2848:U2848" si="2905">(H6284/H$3521)/(H9720/H$6957)</f>
        <v>4.9228509501149081E-3</v>
      </c>
      <c r="I2848" s="218">
        <f t="shared" si="2905"/>
        <v>1.9369206695569581</v>
      </c>
      <c r="J2848" s="218">
        <f t="shared" si="2905"/>
        <v>2.5123769265599396</v>
      </c>
      <c r="K2848" s="218">
        <f t="shared" si="2905"/>
        <v>1.4732468133920349</v>
      </c>
      <c r="L2848" s="218">
        <f t="shared" si="2905"/>
        <v>0.49035702988780316</v>
      </c>
      <c r="M2848" s="218">
        <f t="shared" si="2905"/>
        <v>0.73456608438044857</v>
      </c>
      <c r="N2848" s="218">
        <f t="shared" si="2905"/>
        <v>1.378654816111434E-2</v>
      </c>
      <c r="O2848" s="218">
        <f t="shared" si="2905"/>
        <v>0.54504559080381254</v>
      </c>
      <c r="P2848" s="218">
        <f t="shared" si="2905"/>
        <v>0.41001462339333361</v>
      </c>
      <c r="Q2848" s="218">
        <f t="shared" si="2905"/>
        <v>0.46907050007293022</v>
      </c>
      <c r="R2848" s="218">
        <f t="shared" si="2905"/>
        <v>0.15675525615955693</v>
      </c>
      <c r="S2848" s="218">
        <f t="shared" si="2905"/>
        <v>0.33908221620690154</v>
      </c>
      <c r="T2848" s="218">
        <f t="shared" si="2905"/>
        <v>0.37986189371098444</v>
      </c>
      <c r="U2848" s="218">
        <f t="shared" si="2905"/>
        <v>0.28732878855788324</v>
      </c>
    </row>
    <row r="2849" spans="1:21" x14ac:dyDescent="0.25">
      <c r="A2849" s="57" t="s">
        <v>807</v>
      </c>
      <c r="B2849" s="57" t="s">
        <v>8722</v>
      </c>
      <c r="C2849" s="218">
        <f t="shared" si="2901"/>
        <v>0</v>
      </c>
      <c r="D2849" s="218">
        <f t="shared" si="2901"/>
        <v>0</v>
      </c>
      <c r="E2849" s="218"/>
      <c r="F2849" s="218"/>
      <c r="G2849" s="218"/>
      <c r="H2849" s="218">
        <f t="shared" ref="H2849:U2849" si="2906">(H6285/H$3521)/(H9721/H$6957)</f>
        <v>7.4259455658434708E-3</v>
      </c>
      <c r="I2849" s="218">
        <f t="shared" si="2906"/>
        <v>7.438673539605313E-2</v>
      </c>
      <c r="J2849" s="218">
        <f t="shared" si="2906"/>
        <v>6.4693461937482238E-2</v>
      </c>
      <c r="K2849" s="218">
        <f t="shared" si="2906"/>
        <v>3.5854229488231103E-2</v>
      </c>
      <c r="L2849" s="218">
        <f t="shared" si="2906"/>
        <v>0.26721568751168823</v>
      </c>
      <c r="M2849" s="218">
        <f t="shared" si="2906"/>
        <v>0.10037043378646364</v>
      </c>
      <c r="N2849" s="218">
        <f t="shared" si="2906"/>
        <v>0.90525328401745941</v>
      </c>
      <c r="O2849" s="218">
        <f t="shared" si="2906"/>
        <v>0.13645318099115109</v>
      </c>
      <c r="P2849" s="218">
        <f t="shared" si="2906"/>
        <v>6.2830396017918213E-4</v>
      </c>
      <c r="Q2849" s="218">
        <f t="shared" si="2906"/>
        <v>3.009261083111107E-3</v>
      </c>
      <c r="R2849" s="218">
        <f t="shared" si="2906"/>
        <v>2.1379246437885562</v>
      </c>
      <c r="S2849" s="218">
        <f t="shared" si="2906"/>
        <v>0.28250225434121856</v>
      </c>
      <c r="T2849" s="218">
        <f t="shared" si="2906"/>
        <v>6.2070385531938035</v>
      </c>
      <c r="U2849" s="218">
        <f t="shared" si="2906"/>
        <v>8.5066689587502079E-3</v>
      </c>
    </row>
    <row r="2850" spans="1:21" x14ac:dyDescent="0.25">
      <c r="A2850" s="57" t="s">
        <v>2123</v>
      </c>
      <c r="B2850" s="57" t="s">
        <v>8723</v>
      </c>
      <c r="C2850" s="218">
        <f t="shared" si="2901"/>
        <v>0</v>
      </c>
      <c r="D2850" s="218">
        <f t="shared" si="2901"/>
        <v>0</v>
      </c>
      <c r="E2850" s="218"/>
      <c r="F2850" s="218"/>
      <c r="G2850" s="218"/>
      <c r="H2850" s="218">
        <f t="shared" ref="H2850:U2850" si="2907">(H6286/H$3521)/(H9722/H$6957)</f>
        <v>0</v>
      </c>
      <c r="I2850" s="218">
        <f t="shared" si="2907"/>
        <v>3.2489695232306437E-2</v>
      </c>
      <c r="J2850" s="218">
        <f t="shared" si="2907"/>
        <v>0</v>
      </c>
      <c r="K2850" s="218">
        <f t="shared" si="2907"/>
        <v>1.2024982416513588</v>
      </c>
      <c r="L2850" s="218">
        <f t="shared" si="2907"/>
        <v>0</v>
      </c>
      <c r="M2850" s="218">
        <f t="shared" si="2907"/>
        <v>2.802706509355397E-2</v>
      </c>
      <c r="N2850" s="218">
        <f t="shared" si="2907"/>
        <v>0</v>
      </c>
      <c r="O2850" s="218">
        <f t="shared" si="2907"/>
        <v>0.56235202549314267</v>
      </c>
      <c r="P2850" s="218">
        <f t="shared" si="2907"/>
        <v>0</v>
      </c>
      <c r="Q2850" s="218">
        <f t="shared" si="2907"/>
        <v>0</v>
      </c>
      <c r="R2850" s="218">
        <f t="shared" si="2907"/>
        <v>0</v>
      </c>
      <c r="S2850" s="218">
        <f t="shared" si="2907"/>
        <v>0.1248098808228679</v>
      </c>
      <c r="T2850" s="218">
        <f t="shared" si="2907"/>
        <v>19.407092714919436</v>
      </c>
      <c r="U2850" s="218">
        <f t="shared" si="2907"/>
        <v>0</v>
      </c>
    </row>
    <row r="2851" spans="1:21" x14ac:dyDescent="0.25">
      <c r="A2851" s="57" t="s">
        <v>687</v>
      </c>
      <c r="B2851" s="57" t="s">
        <v>8724</v>
      </c>
      <c r="C2851" s="218">
        <f t="shared" si="2901"/>
        <v>0</v>
      </c>
      <c r="D2851" s="218">
        <f t="shared" si="2901"/>
        <v>0</v>
      </c>
      <c r="E2851" s="218"/>
      <c r="F2851" s="218"/>
      <c r="G2851" s="218"/>
      <c r="H2851" s="218">
        <f t="shared" ref="H2851:U2851" si="2908">(H6287/H$3521)/(H9723/H$6957)</f>
        <v>20.331974676124254</v>
      </c>
      <c r="I2851" s="218">
        <f t="shared" si="2908"/>
        <v>2.9024007193785777</v>
      </c>
      <c r="J2851" s="218">
        <f t="shared" si="2908"/>
        <v>5.9680322223726982E-2</v>
      </c>
      <c r="K2851" s="218">
        <f t="shared" si="2908"/>
        <v>1.5683833432722745</v>
      </c>
      <c r="L2851" s="218">
        <f t="shared" si="2908"/>
        <v>0</v>
      </c>
      <c r="M2851" s="218">
        <f t="shared" si="2908"/>
        <v>0.1594214239499005</v>
      </c>
      <c r="N2851" s="218">
        <f t="shared" si="2908"/>
        <v>0.54728692256074429</v>
      </c>
      <c r="O2851" s="218">
        <f t="shared" si="2908"/>
        <v>8.5353932256752643</v>
      </c>
      <c r="P2851" s="218">
        <f t="shared" si="2908"/>
        <v>1.5416708015772735</v>
      </c>
      <c r="Q2851" s="218">
        <f t="shared" si="2908"/>
        <v>0</v>
      </c>
      <c r="R2851" s="218">
        <f t="shared" si="2908"/>
        <v>0.12638125900572639</v>
      </c>
      <c r="S2851" s="218">
        <f t="shared" si="2908"/>
        <v>7.0783964725061155E-2</v>
      </c>
      <c r="T2851" s="218">
        <f t="shared" si="2908"/>
        <v>0</v>
      </c>
      <c r="U2851" s="218">
        <f t="shared" si="2908"/>
        <v>1.500823785845427E-2</v>
      </c>
    </row>
    <row r="2852" spans="1:21" x14ac:dyDescent="0.25">
      <c r="A2852" s="57" t="s">
        <v>228</v>
      </c>
      <c r="B2852" s="57" t="s">
        <v>8725</v>
      </c>
      <c r="C2852" s="218">
        <f t="shared" si="2901"/>
        <v>0</v>
      </c>
      <c r="D2852" s="218">
        <f t="shared" si="2901"/>
        <v>0</v>
      </c>
      <c r="E2852" s="218"/>
      <c r="F2852" s="218"/>
      <c r="G2852" s="218"/>
      <c r="H2852" s="218">
        <f t="shared" ref="H2852:U2852" si="2909">(H6288/H$3521)/(H9724/H$6957)</f>
        <v>0</v>
      </c>
      <c r="I2852" s="218">
        <f t="shared" si="2909"/>
        <v>0.27052097223659866</v>
      </c>
      <c r="J2852" s="218">
        <f t="shared" si="2909"/>
        <v>0.15035849851012761</v>
      </c>
      <c r="K2852" s="218">
        <f t="shared" si="2909"/>
        <v>1.7915181906931082E-3</v>
      </c>
      <c r="L2852" s="218">
        <f t="shared" si="2909"/>
        <v>1.8557433699377065E-2</v>
      </c>
      <c r="M2852" s="218">
        <f t="shared" si="2909"/>
        <v>0.14503474732362845</v>
      </c>
      <c r="N2852" s="218">
        <f t="shared" si="2909"/>
        <v>2.0517873377537108</v>
      </c>
      <c r="O2852" s="218">
        <f t="shared" si="2909"/>
        <v>0.44276083471418598</v>
      </c>
      <c r="P2852" s="218">
        <f t="shared" si="2909"/>
        <v>8.5815396698677507E-2</v>
      </c>
      <c r="Q2852" s="218">
        <f t="shared" si="2909"/>
        <v>3.0003048571000963E-2</v>
      </c>
      <c r="R2852" s="218">
        <f t="shared" si="2909"/>
        <v>0</v>
      </c>
      <c r="S2852" s="218">
        <f t="shared" si="2909"/>
        <v>1.0307239508349653E-2</v>
      </c>
      <c r="T2852" s="218">
        <f t="shared" si="2909"/>
        <v>4.1538442680854867E-2</v>
      </c>
      <c r="U2852" s="218">
        <f t="shared" si="2909"/>
        <v>3.2224129804897139E-2</v>
      </c>
    </row>
    <row r="2853" spans="1:21" x14ac:dyDescent="0.25">
      <c r="A2853" s="57" t="s">
        <v>35</v>
      </c>
      <c r="B2853" s="57" t="s">
        <v>8726</v>
      </c>
      <c r="C2853" s="218">
        <f t="shared" si="2901"/>
        <v>0</v>
      </c>
      <c r="D2853" s="218">
        <f t="shared" si="2901"/>
        <v>0</v>
      </c>
      <c r="E2853" s="218"/>
      <c r="F2853" s="218"/>
      <c r="G2853" s="218"/>
      <c r="H2853" s="218">
        <f t="shared" ref="H2853:U2853" si="2910">(H6289/H$3521)/(H9725/H$6957)</f>
        <v>0.43497671134399252</v>
      </c>
      <c r="I2853" s="218">
        <f t="shared" si="2910"/>
        <v>2.331825877113086</v>
      </c>
      <c r="J2853" s="218">
        <f t="shared" si="2910"/>
        <v>6.4406287970844751</v>
      </c>
      <c r="K2853" s="218">
        <f t="shared" si="2910"/>
        <v>2.8060403733323125</v>
      </c>
      <c r="L2853" s="218">
        <f t="shared" si="2910"/>
        <v>2.2844305406032133</v>
      </c>
      <c r="M2853" s="218">
        <f t="shared" si="2910"/>
        <v>0.80882851018599899</v>
      </c>
      <c r="N2853" s="218">
        <f t="shared" si="2910"/>
        <v>1.7068672015251161</v>
      </c>
      <c r="O2853" s="218">
        <f t="shared" si="2910"/>
        <v>0.48569558485450126</v>
      </c>
      <c r="P2853" s="218">
        <f t="shared" si="2910"/>
        <v>2.1620522081494067</v>
      </c>
      <c r="Q2853" s="218">
        <f t="shared" si="2910"/>
        <v>3.6398030157869381</v>
      </c>
      <c r="R2853" s="218">
        <f t="shared" si="2910"/>
        <v>2.3744826536239248E-2</v>
      </c>
      <c r="S2853" s="218">
        <f t="shared" si="2910"/>
        <v>0.6171099566544257</v>
      </c>
      <c r="T2853" s="218">
        <f t="shared" si="2910"/>
        <v>1.5513652648948719</v>
      </c>
      <c r="U2853" s="218">
        <f t="shared" si="2910"/>
        <v>0.57041708520166989</v>
      </c>
    </row>
    <row r="2854" spans="1:21" x14ac:dyDescent="0.25">
      <c r="A2854" s="57" t="s">
        <v>3607</v>
      </c>
      <c r="B2854" s="57" t="s">
        <v>8727</v>
      </c>
      <c r="C2854" s="218">
        <f t="shared" si="2901"/>
        <v>0</v>
      </c>
      <c r="D2854" s="218">
        <f t="shared" si="2901"/>
        <v>0</v>
      </c>
      <c r="E2854" s="218"/>
      <c r="F2854" s="218"/>
      <c r="G2854" s="218"/>
      <c r="H2854" s="218">
        <f t="shared" ref="H2854:U2854" si="2911">(H6290/H$3521)/(H9726/H$6957)</f>
        <v>0</v>
      </c>
      <c r="I2854" s="218">
        <f t="shared" si="2911"/>
        <v>1.4162199109417866</v>
      </c>
      <c r="J2854" s="218">
        <f t="shared" si="2911"/>
        <v>0</v>
      </c>
      <c r="K2854" s="218">
        <f t="shared" si="2911"/>
        <v>147.48053441040182</v>
      </c>
      <c r="L2854" s="218">
        <f t="shared" si="2911"/>
        <v>15.887525928848921</v>
      </c>
      <c r="M2854" s="218">
        <f t="shared" si="2911"/>
        <v>0.76592640107858201</v>
      </c>
      <c r="N2854" s="218">
        <f t="shared" si="2911"/>
        <v>0</v>
      </c>
      <c r="O2854" s="218">
        <f t="shared" si="2911"/>
        <v>0</v>
      </c>
      <c r="P2854" s="218">
        <f t="shared" si="2911"/>
        <v>0</v>
      </c>
      <c r="Q2854" s="218">
        <f t="shared" si="2911"/>
        <v>0</v>
      </c>
      <c r="R2854" s="218">
        <f t="shared" si="2911"/>
        <v>0</v>
      </c>
      <c r="S2854" s="218">
        <f t="shared" si="2911"/>
        <v>0</v>
      </c>
      <c r="T2854" s="218">
        <f t="shared" si="2911"/>
        <v>0</v>
      </c>
      <c r="U2854" s="218">
        <f t="shared" si="2911"/>
        <v>0</v>
      </c>
    </row>
    <row r="2855" spans="1:21" x14ac:dyDescent="0.25">
      <c r="A2855" s="57" t="s">
        <v>10325</v>
      </c>
      <c r="B2855" s="57" t="s">
        <v>10326</v>
      </c>
      <c r="C2855" s="218">
        <f t="shared" si="2901"/>
        <v>0</v>
      </c>
      <c r="D2855" s="218">
        <f t="shared" si="2901"/>
        <v>0</v>
      </c>
      <c r="E2855" s="218"/>
      <c r="F2855" s="218"/>
      <c r="G2855" s="218"/>
      <c r="H2855" s="218">
        <f t="shared" ref="H2855:U2855" si="2912">(H6291/H$3521)/(H9727/H$6957)</f>
        <v>9.3631742821699851E-2</v>
      </c>
      <c r="I2855" s="218">
        <f t="shared" si="2912"/>
        <v>2.6900399013374023E-2</v>
      </c>
      <c r="J2855" s="218">
        <f t="shared" si="2912"/>
        <v>0</v>
      </c>
      <c r="K2855" s="218">
        <f t="shared" si="2912"/>
        <v>0.40830364251591977</v>
      </c>
      <c r="L2855" s="218">
        <f t="shared" si="2912"/>
        <v>5.2263271315595183</v>
      </c>
      <c r="M2855" s="218">
        <f t="shared" si="2912"/>
        <v>0</v>
      </c>
      <c r="N2855" s="218">
        <f t="shared" si="2912"/>
        <v>0</v>
      </c>
      <c r="O2855" s="218">
        <f t="shared" si="2912"/>
        <v>0.51507463309785173</v>
      </c>
      <c r="P2855" s="218">
        <f t="shared" si="2912"/>
        <v>0</v>
      </c>
      <c r="Q2855" s="218">
        <f t="shared" si="2912"/>
        <v>0</v>
      </c>
      <c r="R2855" s="218">
        <f t="shared" si="2912"/>
        <v>0</v>
      </c>
      <c r="S2855" s="218">
        <f t="shared" si="2912"/>
        <v>0</v>
      </c>
      <c r="T2855" s="218">
        <f t="shared" si="2912"/>
        <v>6.9434210562004883E-2</v>
      </c>
      <c r="U2855" s="218">
        <f t="shared" si="2912"/>
        <v>0</v>
      </c>
    </row>
    <row r="2856" spans="1:21" x14ac:dyDescent="0.25">
      <c r="A2856" s="57" t="s">
        <v>2879</v>
      </c>
      <c r="B2856" s="57" t="s">
        <v>8729</v>
      </c>
      <c r="C2856" s="218">
        <f t="shared" si="2901"/>
        <v>0</v>
      </c>
      <c r="D2856" s="218">
        <f t="shared" si="2901"/>
        <v>0</v>
      </c>
      <c r="E2856" s="218"/>
      <c r="F2856" s="218"/>
      <c r="G2856" s="218"/>
      <c r="H2856" s="218">
        <f t="shared" ref="H2856:U2856" si="2913">(H6292/H$3521)/(H9728/H$6957)</f>
        <v>2.3282779642638096</v>
      </c>
      <c r="I2856" s="218">
        <f t="shared" si="2913"/>
        <v>3.083868100293925</v>
      </c>
      <c r="J2856" s="218">
        <f t="shared" si="2913"/>
        <v>0.43492434015313164</v>
      </c>
      <c r="K2856" s="218">
        <f t="shared" si="2913"/>
        <v>3.9066063473438155</v>
      </c>
      <c r="L2856" s="218">
        <f t="shared" si="2913"/>
        <v>9.3744243832560805</v>
      </c>
      <c r="M2856" s="218">
        <f t="shared" si="2913"/>
        <v>6.133066569141266</v>
      </c>
      <c r="N2856" s="218">
        <f t="shared" si="2913"/>
        <v>2.3657683495272863</v>
      </c>
      <c r="O2856" s="218">
        <f t="shared" si="2913"/>
        <v>0.66973295447578507</v>
      </c>
      <c r="P2856" s="218">
        <f t="shared" si="2913"/>
        <v>3.5757889015916602</v>
      </c>
      <c r="Q2856" s="218">
        <f t="shared" si="2913"/>
        <v>1.2324324927476917</v>
      </c>
      <c r="R2856" s="218">
        <f t="shared" si="2913"/>
        <v>0.15406400492819908</v>
      </c>
      <c r="S2856" s="218">
        <f t="shared" si="2913"/>
        <v>0.1043288702062778</v>
      </c>
      <c r="T2856" s="218">
        <f t="shared" si="2913"/>
        <v>0</v>
      </c>
      <c r="U2856" s="218">
        <f t="shared" si="2913"/>
        <v>0</v>
      </c>
    </row>
    <row r="2857" spans="1:21" x14ac:dyDescent="0.25">
      <c r="A2857" s="57" t="s">
        <v>2021</v>
      </c>
      <c r="B2857" s="57" t="s">
        <v>8735</v>
      </c>
      <c r="C2857" s="218">
        <f t="shared" si="2901"/>
        <v>0.22821741795232467</v>
      </c>
      <c r="D2857" s="218">
        <f t="shared" si="2901"/>
        <v>0</v>
      </c>
      <c r="E2857" s="218"/>
      <c r="F2857" s="218"/>
      <c r="G2857" s="218"/>
      <c r="H2857" s="218">
        <f t="shared" ref="H2857:U2857" si="2914">(H6293/H$3521)/(H9729/H$6957)</f>
        <v>0</v>
      </c>
      <c r="I2857" s="218">
        <f t="shared" si="2914"/>
        <v>0</v>
      </c>
      <c r="J2857" s="218">
        <f t="shared" si="2914"/>
        <v>6.147577381102629E-3</v>
      </c>
      <c r="K2857" s="218">
        <f t="shared" si="2914"/>
        <v>5.8948819040827265E-3</v>
      </c>
      <c r="L2857" s="218">
        <f t="shared" si="2914"/>
        <v>0</v>
      </c>
      <c r="M2857" s="218">
        <f t="shared" si="2914"/>
        <v>0</v>
      </c>
      <c r="N2857" s="218">
        <f t="shared" si="2914"/>
        <v>0</v>
      </c>
      <c r="O2857" s="218">
        <f t="shared" si="2914"/>
        <v>0</v>
      </c>
      <c r="P2857" s="218">
        <f t="shared" si="2914"/>
        <v>0</v>
      </c>
      <c r="Q2857" s="218">
        <f t="shared" si="2914"/>
        <v>1.0962380497288619E-2</v>
      </c>
      <c r="R2857" s="218">
        <f t="shared" si="2914"/>
        <v>0</v>
      </c>
      <c r="S2857" s="218">
        <f t="shared" si="2914"/>
        <v>0</v>
      </c>
      <c r="T2857" s="218">
        <f t="shared" si="2914"/>
        <v>0</v>
      </c>
      <c r="U2857" s="218">
        <f t="shared" si="2914"/>
        <v>0</v>
      </c>
    </row>
    <row r="2858" spans="1:21" x14ac:dyDescent="0.25">
      <c r="A2858" s="57" t="s">
        <v>2327</v>
      </c>
      <c r="B2858" s="57" t="s">
        <v>8736</v>
      </c>
      <c r="C2858" s="218">
        <f t="shared" si="2901"/>
        <v>0</v>
      </c>
      <c r="D2858" s="218">
        <f t="shared" si="2901"/>
        <v>0</v>
      </c>
      <c r="E2858" s="218"/>
      <c r="F2858" s="218"/>
      <c r="G2858" s="218"/>
      <c r="H2858" s="218">
        <f t="shared" ref="H2858:U2858" si="2915">(H6294/H$3521)/(H9730/H$6957)</f>
        <v>0</v>
      </c>
      <c r="I2858" s="218">
        <f t="shared" si="2915"/>
        <v>0</v>
      </c>
      <c r="J2858" s="218">
        <f t="shared" si="2915"/>
        <v>0</v>
      </c>
      <c r="K2858" s="218">
        <f t="shared" si="2915"/>
        <v>2.1523330799965573E-2</v>
      </c>
      <c r="L2858" s="218">
        <f t="shared" si="2915"/>
        <v>0</v>
      </c>
      <c r="M2858" s="218">
        <f t="shared" si="2915"/>
        <v>5.3661628736195212E-2</v>
      </c>
      <c r="N2858" s="218">
        <f t="shared" si="2915"/>
        <v>6.6833620466104832E-2</v>
      </c>
      <c r="O2858" s="218">
        <f t="shared" si="2915"/>
        <v>1.2114236496606182E-2</v>
      </c>
      <c r="P2858" s="218">
        <f t="shared" si="2915"/>
        <v>0</v>
      </c>
      <c r="Q2858" s="218">
        <f t="shared" si="2915"/>
        <v>0</v>
      </c>
      <c r="R2858" s="218">
        <f t="shared" si="2915"/>
        <v>0</v>
      </c>
      <c r="S2858" s="218">
        <f t="shared" si="2915"/>
        <v>4.4096508283484924E-3</v>
      </c>
      <c r="T2858" s="218">
        <f t="shared" si="2915"/>
        <v>0</v>
      </c>
      <c r="U2858" s="218">
        <f t="shared" si="2915"/>
        <v>0</v>
      </c>
    </row>
    <row r="2859" spans="1:21" x14ac:dyDescent="0.25">
      <c r="A2859" s="57" t="s">
        <v>1780</v>
      </c>
      <c r="B2859" s="57" t="s">
        <v>8737</v>
      </c>
      <c r="C2859" s="218">
        <f t="shared" si="2901"/>
        <v>0</v>
      </c>
      <c r="D2859" s="218">
        <f t="shared" si="2901"/>
        <v>0</v>
      </c>
      <c r="E2859" s="218"/>
      <c r="F2859" s="218"/>
      <c r="G2859" s="218"/>
      <c r="H2859" s="218">
        <f t="shared" ref="H2859:U2859" si="2916">(H6295/H$3521)/(H9731/H$6957)</f>
        <v>0.9550789913234552</v>
      </c>
      <c r="I2859" s="218">
        <f t="shared" si="2916"/>
        <v>0</v>
      </c>
      <c r="J2859" s="218">
        <f t="shared" si="2916"/>
        <v>0</v>
      </c>
      <c r="K2859" s="218">
        <f t="shared" si="2916"/>
        <v>5.2495804841104686E-2</v>
      </c>
      <c r="L2859" s="218">
        <f t="shared" si="2916"/>
        <v>1.7773168753106392E-2</v>
      </c>
      <c r="M2859" s="218">
        <f t="shared" si="2916"/>
        <v>0</v>
      </c>
      <c r="N2859" s="218">
        <f t="shared" si="2916"/>
        <v>0.87695015025901901</v>
      </c>
      <c r="O2859" s="218">
        <f t="shared" si="2916"/>
        <v>0</v>
      </c>
      <c r="P2859" s="218">
        <f t="shared" si="2916"/>
        <v>1.1459048046692817</v>
      </c>
      <c r="Q2859" s="218">
        <f t="shared" si="2916"/>
        <v>0</v>
      </c>
      <c r="R2859" s="218">
        <f t="shared" si="2916"/>
        <v>0.34260857363311048</v>
      </c>
      <c r="S2859" s="218">
        <f t="shared" si="2916"/>
        <v>0.44965488253703562</v>
      </c>
      <c r="T2859" s="218">
        <f t="shared" si="2916"/>
        <v>0</v>
      </c>
      <c r="U2859" s="218">
        <f t="shared" si="2916"/>
        <v>0.6772887390472071</v>
      </c>
    </row>
    <row r="2860" spans="1:21" x14ac:dyDescent="0.25">
      <c r="A2860" s="57" t="s">
        <v>3717</v>
      </c>
      <c r="B2860" s="57" t="s">
        <v>8738</v>
      </c>
      <c r="C2860" s="218">
        <f t="shared" si="2901"/>
        <v>0</v>
      </c>
      <c r="D2860" s="218">
        <f t="shared" si="2901"/>
        <v>0</v>
      </c>
      <c r="E2860" s="218"/>
      <c r="F2860" s="218"/>
      <c r="G2860" s="218"/>
      <c r="H2860" s="218">
        <f t="shared" ref="H2860:U2860" si="2917">(H6296/H$3521)/(H9732/H$6957)</f>
        <v>0.20012958333714836</v>
      </c>
      <c r="I2860" s="218">
        <f t="shared" si="2917"/>
        <v>0.58943900796503135</v>
      </c>
      <c r="J2860" s="218">
        <f t="shared" si="2917"/>
        <v>0.38564319255696861</v>
      </c>
      <c r="K2860" s="218">
        <f t="shared" si="2917"/>
        <v>0.34754683924795243</v>
      </c>
      <c r="L2860" s="218">
        <f t="shared" si="2917"/>
        <v>0.91039429064504629</v>
      </c>
      <c r="M2860" s="218">
        <f t="shared" si="2917"/>
        <v>0</v>
      </c>
      <c r="N2860" s="218">
        <f t="shared" si="2917"/>
        <v>0.25201113466805114</v>
      </c>
      <c r="O2860" s="218">
        <f t="shared" si="2917"/>
        <v>0.40700884717131902</v>
      </c>
      <c r="P2860" s="218">
        <f t="shared" si="2917"/>
        <v>0</v>
      </c>
      <c r="Q2860" s="218">
        <f t="shared" si="2917"/>
        <v>0</v>
      </c>
      <c r="R2860" s="218">
        <f t="shared" si="2917"/>
        <v>0.50994626494610151</v>
      </c>
      <c r="S2860" s="218">
        <f t="shared" si="2917"/>
        <v>0</v>
      </c>
      <c r="T2860" s="218">
        <f t="shared" si="2917"/>
        <v>0</v>
      </c>
      <c r="U2860" s="218">
        <f t="shared" si="2917"/>
        <v>0</v>
      </c>
    </row>
    <row r="2861" spans="1:21" x14ac:dyDescent="0.25">
      <c r="A2861" s="57" t="s">
        <v>2929</v>
      </c>
      <c r="B2861" s="57" t="s">
        <v>8740</v>
      </c>
      <c r="C2861" s="218">
        <f t="shared" si="2901"/>
        <v>0</v>
      </c>
      <c r="D2861" s="218">
        <f t="shared" si="2901"/>
        <v>0</v>
      </c>
      <c r="E2861" s="218"/>
      <c r="F2861" s="218"/>
      <c r="G2861" s="218"/>
      <c r="H2861" s="218">
        <f t="shared" ref="H2861:U2861" si="2918">(H6297/H$3521)/(H9733/H$6957)</f>
        <v>0.19535058460809079</v>
      </c>
      <c r="I2861" s="218">
        <f t="shared" si="2918"/>
        <v>9.4810991847602957E-2</v>
      </c>
      <c r="J2861" s="218">
        <f t="shared" si="2918"/>
        <v>3.7285956148707132E-2</v>
      </c>
      <c r="K2861" s="218">
        <f t="shared" si="2918"/>
        <v>0.13791974449671374</v>
      </c>
      <c r="L2861" s="218">
        <f t="shared" si="2918"/>
        <v>0</v>
      </c>
      <c r="M2861" s="218">
        <f t="shared" si="2918"/>
        <v>0</v>
      </c>
      <c r="N2861" s="218">
        <f t="shared" si="2918"/>
        <v>9.1537455423070763E-2</v>
      </c>
      <c r="O2861" s="218">
        <f t="shared" si="2918"/>
        <v>0</v>
      </c>
      <c r="P2861" s="218">
        <f t="shared" si="2918"/>
        <v>1.7276870048363185E-2</v>
      </c>
      <c r="Q2861" s="218">
        <f t="shared" si="2918"/>
        <v>1.8248161216825851</v>
      </c>
      <c r="R2861" s="218">
        <f t="shared" si="2918"/>
        <v>0.9414404309570592</v>
      </c>
      <c r="S2861" s="218">
        <f t="shared" si="2918"/>
        <v>9.338473004215242E-2</v>
      </c>
      <c r="T2861" s="218">
        <f t="shared" si="2918"/>
        <v>0</v>
      </c>
      <c r="U2861" s="218">
        <f t="shared" si="2918"/>
        <v>0.14914052864624872</v>
      </c>
    </row>
    <row r="2862" spans="1:21" x14ac:dyDescent="0.25">
      <c r="A2862" s="57" t="s">
        <v>895</v>
      </c>
      <c r="B2862" s="57" t="s">
        <v>8741</v>
      </c>
      <c r="C2862" s="218">
        <f t="shared" si="2901"/>
        <v>0</v>
      </c>
      <c r="D2862" s="218">
        <f t="shared" si="2901"/>
        <v>0</v>
      </c>
      <c r="E2862" s="218"/>
      <c r="F2862" s="218"/>
      <c r="G2862" s="218"/>
      <c r="H2862" s="218">
        <f t="shared" ref="H2862:U2862" si="2919">(H6298/H$3521)/(H9734/H$6957)</f>
        <v>3.2985066725522128E-3</v>
      </c>
      <c r="I2862" s="218">
        <f t="shared" si="2919"/>
        <v>0.16847813916524329</v>
      </c>
      <c r="J2862" s="218">
        <f t="shared" si="2919"/>
        <v>0.23732744276873369</v>
      </c>
      <c r="K2862" s="218">
        <f t="shared" si="2919"/>
        <v>7.9060425765031028E-2</v>
      </c>
      <c r="L2862" s="218">
        <f t="shared" si="2919"/>
        <v>2.2504028529783306E-3</v>
      </c>
      <c r="M2862" s="218">
        <f t="shared" si="2919"/>
        <v>0</v>
      </c>
      <c r="N2862" s="218">
        <f t="shared" si="2919"/>
        <v>4.4070542374830671E-2</v>
      </c>
      <c r="O2862" s="218">
        <f t="shared" si="2919"/>
        <v>6.5752507200236617E-3</v>
      </c>
      <c r="P2862" s="218">
        <f t="shared" si="2919"/>
        <v>0</v>
      </c>
      <c r="Q2862" s="218">
        <f t="shared" si="2919"/>
        <v>0</v>
      </c>
      <c r="R2862" s="218">
        <f t="shared" si="2919"/>
        <v>0.50230844146804843</v>
      </c>
      <c r="S2862" s="218">
        <f t="shared" si="2919"/>
        <v>1.8216261509043173E-2</v>
      </c>
      <c r="T2862" s="218">
        <f t="shared" si="2919"/>
        <v>0</v>
      </c>
      <c r="U2862" s="218">
        <f t="shared" si="2919"/>
        <v>0</v>
      </c>
    </row>
    <row r="2863" spans="1:21" x14ac:dyDescent="0.25">
      <c r="A2863" s="57" t="s">
        <v>1001</v>
      </c>
      <c r="B2863" s="57" t="s">
        <v>8742</v>
      </c>
      <c r="C2863" s="218">
        <f t="shared" si="2901"/>
        <v>0</v>
      </c>
      <c r="D2863" s="218">
        <f t="shared" si="2901"/>
        <v>0</v>
      </c>
      <c r="E2863" s="218"/>
      <c r="F2863" s="218"/>
      <c r="G2863" s="218"/>
      <c r="H2863" s="218">
        <f t="shared" ref="H2863:U2863" si="2920">(H6299/H$3521)/(H9735/H$6957)</f>
        <v>0.20615963440399224</v>
      </c>
      <c r="I2863" s="218">
        <f t="shared" si="2920"/>
        <v>0.69120305609687038</v>
      </c>
      <c r="J2863" s="218">
        <f t="shared" si="2920"/>
        <v>0.50008397745438382</v>
      </c>
      <c r="K2863" s="218">
        <f t="shared" si="2920"/>
        <v>0.43953924553230711</v>
      </c>
      <c r="L2863" s="218">
        <f t="shared" si="2920"/>
        <v>0.69540477544063983</v>
      </c>
      <c r="M2863" s="218">
        <f t="shared" si="2920"/>
        <v>1.291930987649835</v>
      </c>
      <c r="N2863" s="218">
        <f t="shared" si="2920"/>
        <v>0.93018959081675412</v>
      </c>
      <c r="O2863" s="218">
        <f t="shared" si="2920"/>
        <v>0.57416987776603989</v>
      </c>
      <c r="P2863" s="218">
        <f t="shared" si="2920"/>
        <v>0.33100315948889741</v>
      </c>
      <c r="Q2863" s="218">
        <f t="shared" si="2920"/>
        <v>0.22764520540648303</v>
      </c>
      <c r="R2863" s="218">
        <f t="shared" si="2920"/>
        <v>0.32472467775280833</v>
      </c>
      <c r="S2863" s="218">
        <f t="shared" si="2920"/>
        <v>0.30760589496515428</v>
      </c>
      <c r="T2863" s="218">
        <f t="shared" si="2920"/>
        <v>0.12058615649539611</v>
      </c>
      <c r="U2863" s="218">
        <f t="shared" si="2920"/>
        <v>5.1291466407131336E-2</v>
      </c>
    </row>
    <row r="2864" spans="1:21" x14ac:dyDescent="0.25">
      <c r="A2864" s="57" t="s">
        <v>1614</v>
      </c>
      <c r="B2864" s="57" t="s">
        <v>8743</v>
      </c>
      <c r="C2864" s="218">
        <f t="shared" si="2901"/>
        <v>0</v>
      </c>
      <c r="D2864" s="218">
        <f t="shared" si="2901"/>
        <v>0</v>
      </c>
      <c r="E2864" s="218"/>
      <c r="F2864" s="218"/>
      <c r="G2864" s="218"/>
      <c r="H2864" s="218">
        <f t="shared" ref="H2864:U2864" si="2921">(H6300/H$3521)/(H9736/H$6957)</f>
        <v>0</v>
      </c>
      <c r="I2864" s="218">
        <f t="shared" si="2921"/>
        <v>7.1952473110905552E-2</v>
      </c>
      <c r="J2864" s="218">
        <f t="shared" si="2921"/>
        <v>1.076384261003936</v>
      </c>
      <c r="K2864" s="218">
        <f t="shared" si="2921"/>
        <v>2.9205250892819471E-3</v>
      </c>
      <c r="L2864" s="218">
        <f t="shared" si="2921"/>
        <v>0</v>
      </c>
      <c r="M2864" s="218">
        <f t="shared" si="2921"/>
        <v>0</v>
      </c>
      <c r="N2864" s="218">
        <f t="shared" si="2921"/>
        <v>0.85872820977984143</v>
      </c>
      <c r="O2864" s="218">
        <f t="shared" si="2921"/>
        <v>0</v>
      </c>
      <c r="P2864" s="218">
        <f t="shared" si="2921"/>
        <v>0</v>
      </c>
      <c r="Q2864" s="218">
        <f t="shared" si="2921"/>
        <v>0.82019162824122138</v>
      </c>
      <c r="R2864" s="218">
        <f t="shared" si="2921"/>
        <v>0</v>
      </c>
      <c r="S2864" s="218">
        <f t="shared" si="2921"/>
        <v>0</v>
      </c>
      <c r="T2864" s="218">
        <f t="shared" si="2921"/>
        <v>0</v>
      </c>
      <c r="U2864" s="218">
        <f t="shared" si="2921"/>
        <v>0</v>
      </c>
    </row>
    <row r="2865" spans="1:21" x14ac:dyDescent="0.25">
      <c r="A2865" s="57" t="s">
        <v>2130</v>
      </c>
      <c r="B2865" s="57" t="s">
        <v>8744</v>
      </c>
      <c r="C2865" s="218">
        <f t="shared" ref="C2865:D2884" si="2922">(C6301/C$3521)/(C9737/C$6957)</f>
        <v>0</v>
      </c>
      <c r="D2865" s="218">
        <f t="shared" si="2922"/>
        <v>0</v>
      </c>
      <c r="E2865" s="218"/>
      <c r="F2865" s="218"/>
      <c r="G2865" s="218"/>
      <c r="H2865" s="218">
        <f t="shared" ref="H2865:U2865" si="2923">(H6301/H$3521)/(H9737/H$6957)</f>
        <v>0.78968616312848749</v>
      </c>
      <c r="I2865" s="218">
        <f t="shared" si="2923"/>
        <v>0.21902958037369025</v>
      </c>
      <c r="J2865" s="218">
        <f t="shared" si="2923"/>
        <v>1.2715089056620306</v>
      </c>
      <c r="K2865" s="218">
        <f t="shared" si="2923"/>
        <v>2.4149952439283879E-2</v>
      </c>
      <c r="L2865" s="218">
        <f t="shared" si="2923"/>
        <v>0.50665640652129507</v>
      </c>
      <c r="M2865" s="218">
        <f t="shared" si="2923"/>
        <v>0.17994617820394604</v>
      </c>
      <c r="N2865" s="218">
        <f t="shared" si="2923"/>
        <v>1.264047461295414</v>
      </c>
      <c r="O2865" s="218">
        <f t="shared" si="2923"/>
        <v>0</v>
      </c>
      <c r="P2865" s="218">
        <f t="shared" si="2923"/>
        <v>8.2376496531482036E-3</v>
      </c>
      <c r="Q2865" s="218">
        <f t="shared" si="2923"/>
        <v>3.03547859481961E-2</v>
      </c>
      <c r="R2865" s="218">
        <f t="shared" si="2923"/>
        <v>1.8997256114912014E-2</v>
      </c>
      <c r="S2865" s="218">
        <f t="shared" si="2923"/>
        <v>1.0390406610294483E-2</v>
      </c>
      <c r="T2865" s="218">
        <f t="shared" si="2923"/>
        <v>0</v>
      </c>
      <c r="U2865" s="218">
        <f t="shared" si="2923"/>
        <v>0</v>
      </c>
    </row>
    <row r="2866" spans="1:21" x14ac:dyDescent="0.25">
      <c r="A2866" s="57" t="s">
        <v>1146</v>
      </c>
      <c r="B2866" s="57" t="s">
        <v>8745</v>
      </c>
      <c r="C2866" s="218">
        <f t="shared" si="2922"/>
        <v>30.594986796325784</v>
      </c>
      <c r="D2866" s="218">
        <f t="shared" si="2922"/>
        <v>14.524879576586121</v>
      </c>
      <c r="E2866" s="218"/>
      <c r="F2866" s="218"/>
      <c r="G2866" s="218"/>
      <c r="H2866" s="218">
        <f t="shared" ref="H2866:U2866" si="2924">(H6302/H$3521)/(H9738/H$6957)</f>
        <v>0.50233822380415394</v>
      </c>
      <c r="I2866" s="218">
        <f t="shared" si="2924"/>
        <v>1.216104629693418E-2</v>
      </c>
      <c r="J2866" s="218">
        <f t="shared" si="2924"/>
        <v>1.5504352966976203</v>
      </c>
      <c r="K2866" s="218">
        <f t="shared" si="2924"/>
        <v>0.3373198456982176</v>
      </c>
      <c r="L2866" s="218">
        <f t="shared" si="2924"/>
        <v>0</v>
      </c>
      <c r="M2866" s="218">
        <f t="shared" si="2924"/>
        <v>0.68170051682045174</v>
      </c>
      <c r="N2866" s="218">
        <f t="shared" si="2924"/>
        <v>0.43675948339064968</v>
      </c>
      <c r="O2866" s="218">
        <f t="shared" si="2924"/>
        <v>0.15301543836767093</v>
      </c>
      <c r="P2866" s="218">
        <f t="shared" si="2924"/>
        <v>1.4941171475752916E-2</v>
      </c>
      <c r="Q2866" s="218">
        <f t="shared" si="2924"/>
        <v>7.5092256693932036E-3</v>
      </c>
      <c r="R2866" s="218">
        <f t="shared" si="2924"/>
        <v>0.26272290941913684</v>
      </c>
      <c r="S2866" s="218">
        <f t="shared" si="2924"/>
        <v>0.7317286123624982</v>
      </c>
      <c r="T2866" s="218">
        <f t="shared" si="2924"/>
        <v>0.50399922755202886</v>
      </c>
      <c r="U2866" s="218">
        <f t="shared" si="2924"/>
        <v>0.86453534974520552</v>
      </c>
    </row>
    <row r="2867" spans="1:21" x14ac:dyDescent="0.25">
      <c r="A2867" s="57" t="s">
        <v>3313</v>
      </c>
      <c r="B2867" s="57" t="s">
        <v>8746</v>
      </c>
      <c r="C2867" s="218">
        <f t="shared" si="2922"/>
        <v>0</v>
      </c>
      <c r="D2867" s="218">
        <f t="shared" si="2922"/>
        <v>0</v>
      </c>
      <c r="E2867" s="218"/>
      <c r="F2867" s="218"/>
      <c r="G2867" s="218"/>
      <c r="H2867" s="218">
        <f t="shared" ref="H2867:U2867" si="2925">(H6303/H$3521)/(H9739/H$6957)</f>
        <v>5.265481013406282E-2</v>
      </c>
      <c r="I2867" s="218">
        <f t="shared" si="2925"/>
        <v>6.778973266488747E-2</v>
      </c>
      <c r="J2867" s="218">
        <f t="shared" si="2925"/>
        <v>0.30066340334120772</v>
      </c>
      <c r="K2867" s="218">
        <f t="shared" si="2925"/>
        <v>8.234807815395348E-2</v>
      </c>
      <c r="L2867" s="218">
        <f t="shared" si="2925"/>
        <v>2.7873541428955727E-2</v>
      </c>
      <c r="M2867" s="218">
        <f t="shared" si="2925"/>
        <v>0.10127003556607253</v>
      </c>
      <c r="N2867" s="218">
        <f t="shared" si="2925"/>
        <v>7.0337883583515878E-2</v>
      </c>
      <c r="O2867" s="218">
        <f t="shared" si="2925"/>
        <v>5.5195656443937417E-2</v>
      </c>
      <c r="P2867" s="218">
        <f t="shared" si="2925"/>
        <v>1.275971202824566</v>
      </c>
      <c r="Q2867" s="218">
        <f t="shared" si="2925"/>
        <v>5.3085011801437758E-2</v>
      </c>
      <c r="R2867" s="218">
        <f t="shared" si="2925"/>
        <v>1.8688833485043969E-2</v>
      </c>
      <c r="S2867" s="218">
        <f t="shared" si="2925"/>
        <v>3.7881963600201157E-2</v>
      </c>
      <c r="T2867" s="218">
        <f t="shared" si="2925"/>
        <v>3.6562764835419287E-2</v>
      </c>
      <c r="U2867" s="218">
        <f t="shared" si="2925"/>
        <v>8.6368023829821824E-2</v>
      </c>
    </row>
    <row r="2868" spans="1:21" x14ac:dyDescent="0.25">
      <c r="A2868" s="57" t="s">
        <v>3324</v>
      </c>
      <c r="B2868" s="57" t="s">
        <v>8747</v>
      </c>
      <c r="C2868" s="218">
        <f t="shared" si="2922"/>
        <v>0</v>
      </c>
      <c r="D2868" s="218">
        <f t="shared" si="2922"/>
        <v>0</v>
      </c>
      <c r="E2868" s="218"/>
      <c r="F2868" s="218"/>
      <c r="G2868" s="218"/>
      <c r="H2868" s="218">
        <f t="shared" ref="H2868:U2868" si="2926">(H6304/H$3521)/(H9740/H$6957)</f>
        <v>4.4658515538820343</v>
      </c>
      <c r="I2868" s="218">
        <f t="shared" si="2926"/>
        <v>0</v>
      </c>
      <c r="J2868" s="218">
        <f t="shared" si="2926"/>
        <v>4.6080828309923771E-2</v>
      </c>
      <c r="K2868" s="218">
        <f t="shared" si="2926"/>
        <v>1.3321738951123778</v>
      </c>
      <c r="L2868" s="218">
        <f t="shared" si="2926"/>
        <v>0</v>
      </c>
      <c r="M2868" s="218">
        <f t="shared" si="2926"/>
        <v>0.31480253144409059</v>
      </c>
      <c r="N2868" s="218">
        <f t="shared" si="2926"/>
        <v>0.26800881036224528</v>
      </c>
      <c r="O2868" s="218">
        <f t="shared" si="2926"/>
        <v>0</v>
      </c>
      <c r="P2868" s="218">
        <f t="shared" si="2926"/>
        <v>0.11754513042801763</v>
      </c>
      <c r="Q2868" s="218">
        <f t="shared" si="2926"/>
        <v>0</v>
      </c>
      <c r="R2868" s="218">
        <f t="shared" si="2926"/>
        <v>0</v>
      </c>
      <c r="S2868" s="218">
        <f t="shared" si="2926"/>
        <v>0</v>
      </c>
      <c r="T2868" s="218">
        <f t="shared" si="2926"/>
        <v>2.327696448312595E-2</v>
      </c>
      <c r="U2868" s="218">
        <f t="shared" si="2926"/>
        <v>0</v>
      </c>
    </row>
    <row r="2869" spans="1:21" x14ac:dyDescent="0.25">
      <c r="A2869" s="57" t="s">
        <v>3689</v>
      </c>
      <c r="B2869" s="57" t="s">
        <v>8748</v>
      </c>
      <c r="C2869" s="218">
        <f t="shared" si="2922"/>
        <v>0</v>
      </c>
      <c r="D2869" s="218">
        <f t="shared" si="2922"/>
        <v>0</v>
      </c>
      <c r="E2869" s="218"/>
      <c r="F2869" s="218"/>
      <c r="G2869" s="218"/>
      <c r="H2869" s="218">
        <f t="shared" ref="H2869:U2869" si="2927">(H6305/H$3521)/(H9741/H$6957)</f>
        <v>0</v>
      </c>
      <c r="I2869" s="218">
        <f t="shared" si="2927"/>
        <v>0</v>
      </c>
      <c r="J2869" s="218">
        <f t="shared" si="2927"/>
        <v>0</v>
      </c>
      <c r="K2869" s="218">
        <f t="shared" si="2927"/>
        <v>0.14492744933398796</v>
      </c>
      <c r="L2869" s="218">
        <f t="shared" si="2927"/>
        <v>0</v>
      </c>
      <c r="M2869" s="218">
        <f t="shared" si="2927"/>
        <v>0</v>
      </c>
      <c r="N2869" s="218">
        <f t="shared" si="2927"/>
        <v>0</v>
      </c>
      <c r="O2869" s="218">
        <f t="shared" si="2927"/>
        <v>0</v>
      </c>
      <c r="P2869" s="218">
        <f t="shared" si="2927"/>
        <v>0</v>
      </c>
      <c r="Q2869" s="218">
        <f t="shared" si="2927"/>
        <v>0</v>
      </c>
      <c r="R2869" s="218">
        <f t="shared" si="2927"/>
        <v>0</v>
      </c>
      <c r="S2869" s="218">
        <f t="shared" si="2927"/>
        <v>0</v>
      </c>
      <c r="T2869" s="218">
        <f t="shared" si="2927"/>
        <v>0</v>
      </c>
      <c r="U2869" s="218">
        <f t="shared" si="2927"/>
        <v>0</v>
      </c>
    </row>
    <row r="2870" spans="1:21" x14ac:dyDescent="0.25">
      <c r="A2870" s="57" t="s">
        <v>2946</v>
      </c>
      <c r="B2870" s="57" t="s">
        <v>8751</v>
      </c>
      <c r="C2870" s="218">
        <f t="shared" si="2922"/>
        <v>0</v>
      </c>
      <c r="D2870" s="218">
        <f t="shared" si="2922"/>
        <v>0</v>
      </c>
      <c r="E2870" s="218"/>
      <c r="F2870" s="218"/>
      <c r="G2870" s="218"/>
      <c r="H2870" s="218">
        <f t="shared" ref="H2870:U2870" si="2928">(H6306/H$3521)/(H9742/H$6957)</f>
        <v>5.4341266369590958E-3</v>
      </c>
      <c r="I2870" s="218">
        <f t="shared" si="2928"/>
        <v>0</v>
      </c>
      <c r="J2870" s="218">
        <f t="shared" si="2928"/>
        <v>7.8905870305823536E-3</v>
      </c>
      <c r="K2870" s="218">
        <f t="shared" si="2928"/>
        <v>0.47882688646811961</v>
      </c>
      <c r="L2870" s="218">
        <f t="shared" si="2928"/>
        <v>1.3314100921117251E-2</v>
      </c>
      <c r="M2870" s="218">
        <f t="shared" si="2928"/>
        <v>0</v>
      </c>
      <c r="N2870" s="218">
        <f t="shared" si="2928"/>
        <v>0</v>
      </c>
      <c r="O2870" s="218">
        <f t="shared" si="2928"/>
        <v>0</v>
      </c>
      <c r="P2870" s="218">
        <f t="shared" si="2928"/>
        <v>0</v>
      </c>
      <c r="Q2870" s="218">
        <f t="shared" si="2928"/>
        <v>0</v>
      </c>
      <c r="R2870" s="218">
        <f t="shared" si="2928"/>
        <v>0</v>
      </c>
      <c r="S2870" s="218">
        <f t="shared" si="2928"/>
        <v>0</v>
      </c>
      <c r="T2870" s="218">
        <f t="shared" si="2928"/>
        <v>0</v>
      </c>
      <c r="U2870" s="218">
        <f t="shared" si="2928"/>
        <v>0</v>
      </c>
    </row>
    <row r="2871" spans="1:21" x14ac:dyDescent="0.25">
      <c r="A2871" s="57" t="s">
        <v>764</v>
      </c>
      <c r="B2871" s="57" t="s">
        <v>8752</v>
      </c>
      <c r="C2871" s="218">
        <f t="shared" si="2922"/>
        <v>0</v>
      </c>
      <c r="D2871" s="218">
        <f t="shared" si="2922"/>
        <v>0</v>
      </c>
      <c r="E2871" s="218"/>
      <c r="F2871" s="218"/>
      <c r="G2871" s="218"/>
      <c r="H2871" s="218">
        <f t="shared" ref="H2871:U2871" si="2929">(H6307/H$3521)/(H9743/H$6957)</f>
        <v>8.2487941350296787E-2</v>
      </c>
      <c r="I2871" s="218">
        <f t="shared" si="2929"/>
        <v>0.56714447640795029</v>
      </c>
      <c r="J2871" s="218">
        <f t="shared" si="2929"/>
        <v>0.36293502939812855</v>
      </c>
      <c r="K2871" s="218">
        <f t="shared" si="2929"/>
        <v>4.8317500007122718E-2</v>
      </c>
      <c r="L2871" s="218">
        <f t="shared" si="2929"/>
        <v>9.7671929143253497E-2</v>
      </c>
      <c r="M2871" s="218">
        <f t="shared" si="2929"/>
        <v>0.81580159670705221</v>
      </c>
      <c r="N2871" s="218">
        <f t="shared" si="2929"/>
        <v>0.58437061611921182</v>
      </c>
      <c r="O2871" s="218">
        <f t="shared" si="2929"/>
        <v>7.878285558112802E-2</v>
      </c>
      <c r="P2871" s="218">
        <f t="shared" si="2929"/>
        <v>0</v>
      </c>
      <c r="Q2871" s="218">
        <f t="shared" si="2929"/>
        <v>4.6004392838504472E-2</v>
      </c>
      <c r="R2871" s="218">
        <f t="shared" si="2929"/>
        <v>0.50713710084998731</v>
      </c>
      <c r="S2871" s="218">
        <f t="shared" si="2929"/>
        <v>0.25922550385758242</v>
      </c>
      <c r="T2871" s="218">
        <f t="shared" si="2929"/>
        <v>1.0599675061846048</v>
      </c>
      <c r="U2871" s="218">
        <f t="shared" si="2929"/>
        <v>0</v>
      </c>
    </row>
    <row r="2872" spans="1:21" x14ac:dyDescent="0.25">
      <c r="A2872" s="57" t="s">
        <v>152</v>
      </c>
      <c r="B2872" s="57" t="s">
        <v>8753</v>
      </c>
      <c r="C2872" s="218">
        <f t="shared" si="2922"/>
        <v>0</v>
      </c>
      <c r="D2872" s="218">
        <f t="shared" si="2922"/>
        <v>0</v>
      </c>
      <c r="E2872" s="218"/>
      <c r="F2872" s="218"/>
      <c r="G2872" s="218"/>
      <c r="H2872" s="218">
        <f t="shared" ref="H2872:U2872" si="2930">(H6308/H$3521)/(H9744/H$6957)</f>
        <v>3.0284390220207155E-3</v>
      </c>
      <c r="I2872" s="218">
        <f t="shared" si="2930"/>
        <v>0</v>
      </c>
      <c r="J2872" s="218">
        <f t="shared" si="2930"/>
        <v>3.057304540145828E-2</v>
      </c>
      <c r="K2872" s="218">
        <f t="shared" si="2930"/>
        <v>9.1467078266753363E-3</v>
      </c>
      <c r="L2872" s="218">
        <f t="shared" si="2930"/>
        <v>2.3239631308202172E-2</v>
      </c>
      <c r="M2872" s="218">
        <f t="shared" si="2930"/>
        <v>4.6556956044691504E-2</v>
      </c>
      <c r="N2872" s="218">
        <f t="shared" si="2930"/>
        <v>0.36860573107496353</v>
      </c>
      <c r="O2872" s="218">
        <f t="shared" si="2930"/>
        <v>0.69532550750490041</v>
      </c>
      <c r="P2872" s="218">
        <f t="shared" si="2930"/>
        <v>0.78708038310924955</v>
      </c>
      <c r="Q2872" s="218">
        <f t="shared" si="2930"/>
        <v>0.40471791999907325</v>
      </c>
      <c r="R2872" s="218">
        <f t="shared" si="2930"/>
        <v>0</v>
      </c>
      <c r="S2872" s="218">
        <f t="shared" si="2930"/>
        <v>2.0648045854974522E-2</v>
      </c>
      <c r="T2872" s="218">
        <f t="shared" si="2930"/>
        <v>1.7948180935799231E-2</v>
      </c>
      <c r="U2872" s="218">
        <f t="shared" si="2930"/>
        <v>1.7067703897701016E-3</v>
      </c>
    </row>
    <row r="2873" spans="1:21" x14ac:dyDescent="0.25">
      <c r="A2873" s="57" t="s">
        <v>287</v>
      </c>
      <c r="B2873" s="57" t="s">
        <v>8754</v>
      </c>
      <c r="C2873" s="218">
        <f t="shared" si="2922"/>
        <v>0</v>
      </c>
      <c r="D2873" s="218">
        <f t="shared" si="2922"/>
        <v>0</v>
      </c>
      <c r="E2873" s="218"/>
      <c r="F2873" s="218"/>
      <c r="G2873" s="218"/>
      <c r="H2873" s="218">
        <f t="shared" ref="H2873:U2873" si="2931">(H6309/H$3521)/(H9745/H$6957)</f>
        <v>3.5704598844375247E-2</v>
      </c>
      <c r="I2873" s="218">
        <f t="shared" si="2931"/>
        <v>2.8973273026223319E-2</v>
      </c>
      <c r="J2873" s="218">
        <f t="shared" si="2931"/>
        <v>3.3418035131545657E-3</v>
      </c>
      <c r="K2873" s="218">
        <f t="shared" si="2931"/>
        <v>3.8988602207651188E-4</v>
      </c>
      <c r="L2873" s="218">
        <f t="shared" si="2931"/>
        <v>9.4356429707372243E-3</v>
      </c>
      <c r="M2873" s="218">
        <f t="shared" si="2931"/>
        <v>1.4654821909631927E-2</v>
      </c>
      <c r="N2873" s="218">
        <f t="shared" si="2931"/>
        <v>1.9929178670485204E-2</v>
      </c>
      <c r="O2873" s="218">
        <f t="shared" si="2931"/>
        <v>3.0114774692440839E-3</v>
      </c>
      <c r="P2873" s="218">
        <f t="shared" si="2931"/>
        <v>5.1478545856735884E-2</v>
      </c>
      <c r="Q2873" s="218">
        <f t="shared" si="2931"/>
        <v>4.7841883441171802E-2</v>
      </c>
      <c r="R2873" s="218">
        <f t="shared" si="2931"/>
        <v>3.830071670879262E-2</v>
      </c>
      <c r="S2873" s="218">
        <f t="shared" si="2931"/>
        <v>0.54205252553004701</v>
      </c>
      <c r="T2873" s="218">
        <f t="shared" si="2931"/>
        <v>0.13362814552691316</v>
      </c>
      <c r="U2873" s="218">
        <f t="shared" si="2931"/>
        <v>0.13499966190855417</v>
      </c>
    </row>
    <row r="2874" spans="1:21" x14ac:dyDescent="0.25">
      <c r="A2874" s="57" t="s">
        <v>3136</v>
      </c>
      <c r="B2874" s="57" t="s">
        <v>8760</v>
      </c>
      <c r="C2874" s="218">
        <f t="shared" si="2922"/>
        <v>0</v>
      </c>
      <c r="D2874" s="218">
        <f t="shared" si="2922"/>
        <v>0</v>
      </c>
      <c r="E2874" s="218"/>
      <c r="F2874" s="218"/>
      <c r="G2874" s="218"/>
      <c r="H2874" s="218">
        <f t="shared" ref="H2874:U2874" si="2932">(H6310/H$3521)/(H9746/H$6957)</f>
        <v>0</v>
      </c>
      <c r="I2874" s="218">
        <f t="shared" si="2932"/>
        <v>0.36963283340377723</v>
      </c>
      <c r="J2874" s="218">
        <f t="shared" si="2932"/>
        <v>0</v>
      </c>
      <c r="K2874" s="218">
        <f t="shared" si="2932"/>
        <v>0</v>
      </c>
      <c r="L2874" s="218">
        <f t="shared" si="2932"/>
        <v>0</v>
      </c>
      <c r="M2874" s="218">
        <f t="shared" si="2932"/>
        <v>0</v>
      </c>
      <c r="N2874" s="218">
        <f t="shared" si="2932"/>
        <v>0</v>
      </c>
      <c r="O2874" s="218">
        <f t="shared" si="2932"/>
        <v>0.34396408748840762</v>
      </c>
      <c r="P2874" s="218">
        <f t="shared" si="2932"/>
        <v>0</v>
      </c>
      <c r="Q2874" s="218">
        <f t="shared" si="2932"/>
        <v>0</v>
      </c>
      <c r="R2874" s="218">
        <f t="shared" si="2932"/>
        <v>0</v>
      </c>
      <c r="S2874" s="218">
        <f t="shared" si="2932"/>
        <v>0</v>
      </c>
      <c r="T2874" s="218">
        <f t="shared" si="2932"/>
        <v>0</v>
      </c>
      <c r="U2874" s="218">
        <f t="shared" si="2932"/>
        <v>0</v>
      </c>
    </row>
    <row r="2875" spans="1:21" x14ac:dyDescent="0.25">
      <c r="A2875" s="57" t="s">
        <v>2281</v>
      </c>
      <c r="B2875" s="57" t="s">
        <v>8761</v>
      </c>
      <c r="C2875" s="218">
        <f t="shared" si="2922"/>
        <v>0</v>
      </c>
      <c r="D2875" s="218">
        <f t="shared" si="2922"/>
        <v>0</v>
      </c>
      <c r="E2875" s="218"/>
      <c r="F2875" s="218"/>
      <c r="G2875" s="218"/>
      <c r="H2875" s="218">
        <f t="shared" ref="H2875:U2875" si="2933">(H6311/H$3521)/(H9747/H$6957)</f>
        <v>0</v>
      </c>
      <c r="I2875" s="218">
        <f t="shared" si="2933"/>
        <v>0</v>
      </c>
      <c r="J2875" s="218">
        <f t="shared" si="2933"/>
        <v>0</v>
      </c>
      <c r="K2875" s="218">
        <f t="shared" si="2933"/>
        <v>0</v>
      </c>
      <c r="L2875" s="218">
        <f t="shared" si="2933"/>
        <v>0</v>
      </c>
      <c r="M2875" s="218">
        <f t="shared" si="2933"/>
        <v>0</v>
      </c>
      <c r="N2875" s="218">
        <f t="shared" si="2933"/>
        <v>0</v>
      </c>
      <c r="O2875" s="218">
        <f t="shared" si="2933"/>
        <v>1.4879046261689892E-2</v>
      </c>
      <c r="P2875" s="218">
        <f t="shared" si="2933"/>
        <v>0</v>
      </c>
      <c r="Q2875" s="218">
        <f t="shared" si="2933"/>
        <v>0</v>
      </c>
      <c r="R2875" s="218">
        <f t="shared" si="2933"/>
        <v>0</v>
      </c>
      <c r="S2875" s="218">
        <f t="shared" si="2933"/>
        <v>0.17064116975865098</v>
      </c>
      <c r="T2875" s="218">
        <f t="shared" si="2933"/>
        <v>0</v>
      </c>
      <c r="U2875" s="218">
        <f t="shared" si="2933"/>
        <v>0.6693110688129762</v>
      </c>
    </row>
    <row r="2876" spans="1:21" x14ac:dyDescent="0.25">
      <c r="A2876" s="57" t="s">
        <v>634</v>
      </c>
      <c r="B2876" s="57" t="s">
        <v>8762</v>
      </c>
      <c r="C2876" s="218">
        <f t="shared" si="2922"/>
        <v>0</v>
      </c>
      <c r="D2876" s="218">
        <f t="shared" si="2922"/>
        <v>0</v>
      </c>
      <c r="E2876" s="218"/>
      <c r="F2876" s="218"/>
      <c r="G2876" s="218"/>
      <c r="H2876" s="218">
        <f t="shared" ref="H2876:U2876" si="2934">(H6312/H$3521)/(H9748/H$6957)</f>
        <v>1.0769641576392316E-2</v>
      </c>
      <c r="I2876" s="218">
        <f t="shared" si="2934"/>
        <v>0</v>
      </c>
      <c r="J2876" s="218">
        <f t="shared" si="2934"/>
        <v>2.6383181233324414E-4</v>
      </c>
      <c r="K2876" s="218">
        <f t="shared" si="2934"/>
        <v>0</v>
      </c>
      <c r="L2876" s="218">
        <f t="shared" si="2934"/>
        <v>6.6451121817214354E-2</v>
      </c>
      <c r="M2876" s="218">
        <f t="shared" si="2934"/>
        <v>0</v>
      </c>
      <c r="N2876" s="218">
        <f t="shared" si="2934"/>
        <v>5.4892681133056152E-3</v>
      </c>
      <c r="O2876" s="218">
        <f t="shared" si="2934"/>
        <v>8.5750233351527157E-3</v>
      </c>
      <c r="P2876" s="218">
        <f t="shared" si="2934"/>
        <v>1.2213605578062147E-2</v>
      </c>
      <c r="Q2876" s="218">
        <f t="shared" si="2934"/>
        <v>0</v>
      </c>
      <c r="R2876" s="218">
        <f t="shared" si="2934"/>
        <v>0</v>
      </c>
      <c r="S2876" s="218">
        <f t="shared" si="2934"/>
        <v>0</v>
      </c>
      <c r="T2876" s="218">
        <f t="shared" si="2934"/>
        <v>9.4293225219722193E-3</v>
      </c>
      <c r="U2876" s="218">
        <f t="shared" si="2934"/>
        <v>1.3100005038822705E-3</v>
      </c>
    </row>
    <row r="2877" spans="1:21" x14ac:dyDescent="0.25">
      <c r="A2877" s="57" t="s">
        <v>1595</v>
      </c>
      <c r="B2877" s="57" t="s">
        <v>8763</v>
      </c>
      <c r="C2877" s="218">
        <f t="shared" si="2922"/>
        <v>0</v>
      </c>
      <c r="D2877" s="218">
        <f t="shared" si="2922"/>
        <v>0</v>
      </c>
      <c r="E2877" s="218"/>
      <c r="F2877" s="218"/>
      <c r="G2877" s="218"/>
      <c r="H2877" s="218">
        <f t="shared" ref="H2877:U2877" si="2935">(H6313/H$3521)/(H9749/H$6957)</f>
        <v>0</v>
      </c>
      <c r="I2877" s="218">
        <f t="shared" si="2935"/>
        <v>0</v>
      </c>
      <c r="J2877" s="218">
        <f t="shared" si="2935"/>
        <v>0</v>
      </c>
      <c r="K2877" s="218">
        <f t="shared" si="2935"/>
        <v>0</v>
      </c>
      <c r="L2877" s="218">
        <f t="shared" si="2935"/>
        <v>0</v>
      </c>
      <c r="M2877" s="218">
        <f t="shared" si="2935"/>
        <v>0</v>
      </c>
      <c r="N2877" s="218">
        <f t="shared" si="2935"/>
        <v>3.2153941197176357E-2</v>
      </c>
      <c r="O2877" s="218">
        <f t="shared" si="2935"/>
        <v>9.9279093741680229E-4</v>
      </c>
      <c r="P2877" s="218">
        <f t="shared" si="2935"/>
        <v>2.4993565575907629E-2</v>
      </c>
      <c r="Q2877" s="218">
        <f t="shared" si="2935"/>
        <v>0</v>
      </c>
      <c r="R2877" s="218">
        <f t="shared" si="2935"/>
        <v>0</v>
      </c>
      <c r="S2877" s="218">
        <f t="shared" si="2935"/>
        <v>5.1778809083234428E-2</v>
      </c>
      <c r="T2877" s="218">
        <f t="shared" si="2935"/>
        <v>0</v>
      </c>
      <c r="U2877" s="218">
        <f t="shared" si="2935"/>
        <v>0</v>
      </c>
    </row>
    <row r="2878" spans="1:21" x14ac:dyDescent="0.25">
      <c r="A2878" s="57" t="s">
        <v>524</v>
      </c>
      <c r="B2878" s="57" t="s">
        <v>8764</v>
      </c>
      <c r="C2878" s="218">
        <f t="shared" si="2922"/>
        <v>0</v>
      </c>
      <c r="D2878" s="218">
        <f t="shared" si="2922"/>
        <v>0</v>
      </c>
      <c r="E2878" s="218"/>
      <c r="F2878" s="218"/>
      <c r="G2878" s="218"/>
      <c r="H2878" s="218">
        <f t="shared" ref="H2878:U2878" si="2936">(H6314/H$3521)/(H9750/H$6957)</f>
        <v>1.7944681264456562E-4</v>
      </c>
      <c r="I2878" s="218">
        <f t="shared" si="2936"/>
        <v>7.698478286184468E-4</v>
      </c>
      <c r="J2878" s="218">
        <f t="shared" si="2936"/>
        <v>0.10237815417916843</v>
      </c>
      <c r="K2878" s="218">
        <f t="shared" si="2936"/>
        <v>2.7410762470241707E-4</v>
      </c>
      <c r="L2878" s="218">
        <f t="shared" si="2936"/>
        <v>2.9999852511673969E-3</v>
      </c>
      <c r="M2878" s="218">
        <f t="shared" si="2936"/>
        <v>0</v>
      </c>
      <c r="N2878" s="218">
        <f t="shared" si="2936"/>
        <v>3.5123219134212104E-2</v>
      </c>
      <c r="O2878" s="218">
        <f t="shared" si="2936"/>
        <v>3.5261973673089218E-2</v>
      </c>
      <c r="P2878" s="218">
        <f t="shared" si="2936"/>
        <v>3.569796154161952E-2</v>
      </c>
      <c r="Q2878" s="218">
        <f t="shared" si="2936"/>
        <v>4.9005903364363362E-2</v>
      </c>
      <c r="R2878" s="218">
        <f t="shared" si="2936"/>
        <v>4.9547912768127575E-2</v>
      </c>
      <c r="S2878" s="218">
        <f t="shared" si="2936"/>
        <v>4.3282773327123547E-2</v>
      </c>
      <c r="T2878" s="218">
        <f t="shared" si="2936"/>
        <v>1.6860001697439935E-2</v>
      </c>
      <c r="U2878" s="218">
        <f t="shared" si="2936"/>
        <v>4.054410778229954E-3</v>
      </c>
    </row>
    <row r="2879" spans="1:21" x14ac:dyDescent="0.25">
      <c r="A2879" s="57" t="s">
        <v>1615</v>
      </c>
      <c r="B2879" s="57" t="s">
        <v>8765</v>
      </c>
      <c r="C2879" s="218">
        <f t="shared" si="2922"/>
        <v>0</v>
      </c>
      <c r="D2879" s="218">
        <f t="shared" si="2922"/>
        <v>0</v>
      </c>
      <c r="E2879" s="218"/>
      <c r="F2879" s="218"/>
      <c r="G2879" s="218"/>
      <c r="H2879" s="218">
        <f t="shared" ref="H2879:U2879" si="2937">(H6315/H$3521)/(H9751/H$6957)</f>
        <v>8.759403357997745E-3</v>
      </c>
      <c r="I2879" s="218">
        <f t="shared" si="2937"/>
        <v>0</v>
      </c>
      <c r="J2879" s="218">
        <f t="shared" si="2937"/>
        <v>0</v>
      </c>
      <c r="K2879" s="218">
        <f t="shared" si="2937"/>
        <v>0</v>
      </c>
      <c r="L2879" s="218">
        <f t="shared" si="2937"/>
        <v>0</v>
      </c>
      <c r="M2879" s="218">
        <f t="shared" si="2937"/>
        <v>0</v>
      </c>
      <c r="N2879" s="218">
        <f t="shared" si="2937"/>
        <v>0</v>
      </c>
      <c r="O2879" s="218">
        <f t="shared" si="2937"/>
        <v>0</v>
      </c>
      <c r="P2879" s="218">
        <f t="shared" si="2937"/>
        <v>2.3471842652485718E-4</v>
      </c>
      <c r="Q2879" s="218">
        <f t="shared" si="2937"/>
        <v>2.5983618745202466E-2</v>
      </c>
      <c r="R2879" s="218">
        <f t="shared" si="2937"/>
        <v>0</v>
      </c>
      <c r="S2879" s="218">
        <f t="shared" si="2937"/>
        <v>2.1294178724727851E-2</v>
      </c>
      <c r="T2879" s="218">
        <f t="shared" si="2937"/>
        <v>0</v>
      </c>
      <c r="U2879" s="218">
        <f t="shared" si="2937"/>
        <v>0.11730880267395369</v>
      </c>
    </row>
    <row r="2880" spans="1:21" x14ac:dyDescent="0.25">
      <c r="A2880" s="57" t="s">
        <v>665</v>
      </c>
      <c r="B2880" s="57" t="s">
        <v>8766</v>
      </c>
      <c r="C2880" s="218">
        <f t="shared" si="2922"/>
        <v>0</v>
      </c>
      <c r="D2880" s="218">
        <f t="shared" si="2922"/>
        <v>0</v>
      </c>
      <c r="E2880" s="218"/>
      <c r="F2880" s="218"/>
      <c r="G2880" s="218"/>
      <c r="H2880" s="218">
        <f t="shared" ref="H2880:U2880" si="2938">(H6316/H$3521)/(H9752/H$6957)</f>
        <v>2.8894963673117438E-5</v>
      </c>
      <c r="I2880" s="218">
        <f t="shared" si="2938"/>
        <v>0</v>
      </c>
      <c r="J2880" s="218">
        <f t="shared" si="2938"/>
        <v>6.0324975231109369E-3</v>
      </c>
      <c r="K2880" s="218">
        <f t="shared" si="2938"/>
        <v>0</v>
      </c>
      <c r="L2880" s="218">
        <f t="shared" si="2938"/>
        <v>0</v>
      </c>
      <c r="M2880" s="218">
        <f t="shared" si="2938"/>
        <v>0</v>
      </c>
      <c r="N2880" s="218">
        <f t="shared" si="2938"/>
        <v>0</v>
      </c>
      <c r="O2880" s="218">
        <f t="shared" si="2938"/>
        <v>1.0167968447972991E-3</v>
      </c>
      <c r="P2880" s="218">
        <f t="shared" si="2938"/>
        <v>7.7735781853659047E-3</v>
      </c>
      <c r="Q2880" s="218">
        <f t="shared" si="2938"/>
        <v>3.8698635516916005E-2</v>
      </c>
      <c r="R2880" s="218">
        <f t="shared" si="2938"/>
        <v>0</v>
      </c>
      <c r="S2880" s="218">
        <f t="shared" si="2938"/>
        <v>0</v>
      </c>
      <c r="T2880" s="218">
        <f t="shared" si="2938"/>
        <v>2.5063315836845491E-2</v>
      </c>
      <c r="U2880" s="218">
        <f t="shared" si="2938"/>
        <v>0</v>
      </c>
    </row>
    <row r="2881" spans="1:21" x14ac:dyDescent="0.25">
      <c r="A2881" s="57" t="s">
        <v>752</v>
      </c>
      <c r="B2881" s="57" t="s">
        <v>8767</v>
      </c>
      <c r="C2881" s="218">
        <f t="shared" si="2922"/>
        <v>0</v>
      </c>
      <c r="D2881" s="218">
        <f t="shared" si="2922"/>
        <v>0</v>
      </c>
      <c r="E2881" s="218"/>
      <c r="F2881" s="218"/>
      <c r="G2881" s="218"/>
      <c r="H2881" s="218">
        <f t="shared" ref="H2881:U2881" si="2939">(H6317/H$3521)/(H9753/H$6957)</f>
        <v>1.031965781991959E-2</v>
      </c>
      <c r="I2881" s="218">
        <f t="shared" si="2939"/>
        <v>0</v>
      </c>
      <c r="J2881" s="218">
        <f t="shared" si="2939"/>
        <v>0</v>
      </c>
      <c r="K2881" s="218">
        <f t="shared" si="2939"/>
        <v>4.4375936686034609E-2</v>
      </c>
      <c r="L2881" s="218">
        <f t="shared" si="2939"/>
        <v>7.3647083409454032E-3</v>
      </c>
      <c r="M2881" s="218">
        <f t="shared" si="2939"/>
        <v>0</v>
      </c>
      <c r="N2881" s="218">
        <f t="shared" si="2939"/>
        <v>0</v>
      </c>
      <c r="O2881" s="218">
        <f t="shared" si="2939"/>
        <v>0</v>
      </c>
      <c r="P2881" s="218">
        <f t="shared" si="2939"/>
        <v>0</v>
      </c>
      <c r="Q2881" s="218">
        <f t="shared" si="2939"/>
        <v>3.49563714823206E-2</v>
      </c>
      <c r="R2881" s="218">
        <f t="shared" si="2939"/>
        <v>0</v>
      </c>
      <c r="S2881" s="218">
        <f t="shared" si="2939"/>
        <v>0.28377673735841802</v>
      </c>
      <c r="T2881" s="218">
        <f t="shared" si="2939"/>
        <v>2.7508095555060532E-2</v>
      </c>
      <c r="U2881" s="218">
        <f t="shared" si="2939"/>
        <v>0</v>
      </c>
    </row>
    <row r="2882" spans="1:21" x14ac:dyDescent="0.25">
      <c r="A2882" s="57" t="s">
        <v>76</v>
      </c>
      <c r="B2882" s="57" t="s">
        <v>8768</v>
      </c>
      <c r="C2882" s="218">
        <f t="shared" si="2922"/>
        <v>0</v>
      </c>
      <c r="D2882" s="218">
        <f t="shared" si="2922"/>
        <v>0</v>
      </c>
      <c r="E2882" s="218"/>
      <c r="F2882" s="218"/>
      <c r="G2882" s="218"/>
      <c r="H2882" s="218">
        <f t="shared" ref="H2882:U2882" si="2940">(H6318/H$3521)/(H9754/H$6957)</f>
        <v>1.4357507308435541E-2</v>
      </c>
      <c r="I2882" s="218">
        <f t="shared" si="2940"/>
        <v>1.3901089294103897E-3</v>
      </c>
      <c r="J2882" s="218">
        <f t="shared" si="2940"/>
        <v>9.6210387758822648E-3</v>
      </c>
      <c r="K2882" s="218">
        <f t="shared" si="2940"/>
        <v>2.0863092691972501E-6</v>
      </c>
      <c r="L2882" s="218">
        <f t="shared" si="2940"/>
        <v>4.6079988810593074E-3</v>
      </c>
      <c r="M2882" s="218">
        <f t="shared" si="2940"/>
        <v>4.9809251677763403E-3</v>
      </c>
      <c r="N2882" s="218">
        <f t="shared" si="2940"/>
        <v>6.1527179593563594E-3</v>
      </c>
      <c r="O2882" s="218">
        <f t="shared" si="2940"/>
        <v>4.0929428544278926E-3</v>
      </c>
      <c r="P2882" s="218">
        <f t="shared" si="2940"/>
        <v>2.0598149582656471E-2</v>
      </c>
      <c r="Q2882" s="218">
        <f t="shared" si="2940"/>
        <v>8.9013680249370262E-3</v>
      </c>
      <c r="R2882" s="218">
        <f t="shared" si="2940"/>
        <v>4.9178192875400321E-3</v>
      </c>
      <c r="S2882" s="218">
        <f t="shared" si="2940"/>
        <v>7.4415536026762432E-3</v>
      </c>
      <c r="T2882" s="218">
        <f t="shared" si="2940"/>
        <v>1.4867389061510299E-2</v>
      </c>
      <c r="U2882" s="218">
        <f t="shared" si="2940"/>
        <v>7.4702283236617192E-2</v>
      </c>
    </row>
    <row r="2883" spans="1:21" x14ac:dyDescent="0.25">
      <c r="A2883" s="57" t="s">
        <v>555</v>
      </c>
      <c r="B2883" s="57" t="s">
        <v>8769</v>
      </c>
      <c r="C2883" s="218">
        <f t="shared" si="2922"/>
        <v>0</v>
      </c>
      <c r="D2883" s="218">
        <f t="shared" si="2922"/>
        <v>0</v>
      </c>
      <c r="E2883" s="218"/>
      <c r="F2883" s="218"/>
      <c r="G2883" s="218"/>
      <c r="H2883" s="218">
        <f t="shared" ref="H2883:U2883" si="2941">(H6319/H$3521)/(H9755/H$6957)</f>
        <v>0</v>
      </c>
      <c r="I2883" s="218">
        <f t="shared" si="2941"/>
        <v>1.4602000402383683E-4</v>
      </c>
      <c r="J2883" s="218">
        <f t="shared" si="2941"/>
        <v>0</v>
      </c>
      <c r="K2883" s="218">
        <f t="shared" si="2941"/>
        <v>5.9519536871060971E-2</v>
      </c>
      <c r="L2883" s="218">
        <f t="shared" si="2941"/>
        <v>0</v>
      </c>
      <c r="M2883" s="218">
        <f t="shared" si="2941"/>
        <v>7.7612757481469383E-4</v>
      </c>
      <c r="N2883" s="218">
        <f t="shared" si="2941"/>
        <v>0</v>
      </c>
      <c r="O2883" s="218">
        <f t="shared" si="2941"/>
        <v>2.4953855933473507E-2</v>
      </c>
      <c r="P2883" s="218">
        <f t="shared" si="2941"/>
        <v>4.9177917679245196E-5</v>
      </c>
      <c r="Q2883" s="218">
        <f t="shared" si="2941"/>
        <v>3.5688460517684109E-2</v>
      </c>
      <c r="R2883" s="218">
        <f t="shared" si="2941"/>
        <v>5.6274166240422691E-4</v>
      </c>
      <c r="S2883" s="218">
        <f t="shared" si="2941"/>
        <v>5.5808799441061361E-4</v>
      </c>
      <c r="T2883" s="218">
        <f t="shared" si="2941"/>
        <v>6.2140112128381605E-3</v>
      </c>
      <c r="U2883" s="218">
        <f t="shared" si="2941"/>
        <v>1.9493167088972918E-4</v>
      </c>
    </row>
    <row r="2884" spans="1:21" x14ac:dyDescent="0.25">
      <c r="A2884" s="57" t="s">
        <v>612</v>
      </c>
      <c r="B2884" s="57" t="s">
        <v>8770</v>
      </c>
      <c r="C2884" s="218">
        <f t="shared" si="2922"/>
        <v>0.4437590718289301</v>
      </c>
      <c r="D2884" s="218">
        <f t="shared" si="2922"/>
        <v>0.61637712696604818</v>
      </c>
      <c r="E2884" s="218"/>
      <c r="F2884" s="218"/>
      <c r="G2884" s="218"/>
      <c r="H2884" s="218">
        <f t="shared" ref="H2884:U2884" si="2942">(H6320/H$3521)/(H9756/H$6957)</f>
        <v>5.7381200102423783E-3</v>
      </c>
      <c r="I2884" s="218">
        <f t="shared" si="2942"/>
        <v>2.8255703512943156E-3</v>
      </c>
      <c r="J2884" s="218">
        <f t="shared" si="2942"/>
        <v>8.3900460583889849E-2</v>
      </c>
      <c r="K2884" s="218">
        <f t="shared" si="2942"/>
        <v>0</v>
      </c>
      <c r="L2884" s="218">
        <f t="shared" si="2942"/>
        <v>0</v>
      </c>
      <c r="M2884" s="218">
        <f t="shared" si="2942"/>
        <v>1.1280612678072142E-3</v>
      </c>
      <c r="N2884" s="218">
        <f t="shared" si="2942"/>
        <v>4.3680682270803564E-3</v>
      </c>
      <c r="O2884" s="218">
        <f t="shared" si="2942"/>
        <v>3.1865900232691579E-4</v>
      </c>
      <c r="P2884" s="218">
        <f t="shared" si="2942"/>
        <v>4.369772102283156E-3</v>
      </c>
      <c r="Q2884" s="218">
        <f t="shared" si="2942"/>
        <v>1.1504814414486966E-2</v>
      </c>
      <c r="R2884" s="218">
        <f t="shared" si="2942"/>
        <v>6.1398439647841329E-4</v>
      </c>
      <c r="S2884" s="218">
        <f t="shared" si="2942"/>
        <v>9.1322716388749046E-4</v>
      </c>
      <c r="T2884" s="218">
        <f t="shared" si="2942"/>
        <v>3.4832807169414308E-3</v>
      </c>
      <c r="U2884" s="218">
        <f t="shared" si="2942"/>
        <v>5.2041350579468465E-3</v>
      </c>
    </row>
    <row r="2885" spans="1:21" x14ac:dyDescent="0.25">
      <c r="A2885" s="57" t="s">
        <v>388</v>
      </c>
      <c r="B2885" s="57" t="s">
        <v>8771</v>
      </c>
      <c r="C2885" s="218">
        <f t="shared" ref="C2885:D2904" si="2943">(C6321/C$3521)/(C9757/C$6957)</f>
        <v>0</v>
      </c>
      <c r="D2885" s="218">
        <f t="shared" si="2943"/>
        <v>0</v>
      </c>
      <c r="E2885" s="218"/>
      <c r="F2885" s="218"/>
      <c r="G2885" s="218"/>
      <c r="H2885" s="218">
        <f t="shared" ref="H2885:U2885" si="2944">(H6321/H$3521)/(H9757/H$6957)</f>
        <v>0</v>
      </c>
      <c r="I2885" s="218">
        <f t="shared" si="2944"/>
        <v>9.9758554891178908E-3</v>
      </c>
      <c r="J2885" s="218">
        <f t="shared" si="2944"/>
        <v>0</v>
      </c>
      <c r="K2885" s="218">
        <f t="shared" si="2944"/>
        <v>0</v>
      </c>
      <c r="L2885" s="218">
        <f t="shared" si="2944"/>
        <v>0</v>
      </c>
      <c r="M2885" s="218">
        <f t="shared" si="2944"/>
        <v>0</v>
      </c>
      <c r="N2885" s="218">
        <f t="shared" si="2944"/>
        <v>0</v>
      </c>
      <c r="O2885" s="218">
        <f t="shared" si="2944"/>
        <v>0</v>
      </c>
      <c r="P2885" s="218">
        <f t="shared" si="2944"/>
        <v>7.1418540631289246E-2</v>
      </c>
      <c r="Q2885" s="218">
        <f t="shared" si="2944"/>
        <v>0.49924713988712061</v>
      </c>
      <c r="R2885" s="218">
        <f t="shared" si="2944"/>
        <v>0</v>
      </c>
      <c r="S2885" s="218">
        <f t="shared" si="2944"/>
        <v>0</v>
      </c>
      <c r="T2885" s="218">
        <f t="shared" si="2944"/>
        <v>0</v>
      </c>
      <c r="U2885" s="218">
        <f t="shared" si="2944"/>
        <v>7.3962003364278677E-4</v>
      </c>
    </row>
    <row r="2886" spans="1:21" x14ac:dyDescent="0.25">
      <c r="A2886" s="57" t="s">
        <v>1277</v>
      </c>
      <c r="B2886" s="57" t="s">
        <v>8772</v>
      </c>
      <c r="C2886" s="218">
        <f t="shared" si="2943"/>
        <v>0</v>
      </c>
      <c r="D2886" s="218">
        <f t="shared" si="2943"/>
        <v>0</v>
      </c>
      <c r="E2886" s="218"/>
      <c r="F2886" s="218"/>
      <c r="G2886" s="218"/>
      <c r="H2886" s="218">
        <f t="shared" ref="H2886:U2886" si="2945">(H6322/H$3521)/(H9758/H$6957)</f>
        <v>0</v>
      </c>
      <c r="I2886" s="218">
        <f t="shared" si="2945"/>
        <v>0</v>
      </c>
      <c r="J2886" s="218">
        <f t="shared" si="2945"/>
        <v>0</v>
      </c>
      <c r="K2886" s="218">
        <f t="shared" si="2945"/>
        <v>0</v>
      </c>
      <c r="L2886" s="218">
        <f t="shared" si="2945"/>
        <v>0</v>
      </c>
      <c r="M2886" s="218">
        <f t="shared" si="2945"/>
        <v>1.066629853129821E-2</v>
      </c>
      <c r="N2886" s="218">
        <f t="shared" si="2945"/>
        <v>0</v>
      </c>
      <c r="O2886" s="218">
        <f t="shared" si="2945"/>
        <v>0.12031909271232222</v>
      </c>
      <c r="P2886" s="218">
        <f t="shared" si="2945"/>
        <v>0</v>
      </c>
      <c r="Q2886" s="218">
        <f t="shared" si="2945"/>
        <v>1.22610809948562E-2</v>
      </c>
      <c r="R2886" s="218">
        <f t="shared" si="2945"/>
        <v>0</v>
      </c>
      <c r="S2886" s="218">
        <f t="shared" si="2945"/>
        <v>1.6109053197035591E-3</v>
      </c>
      <c r="T2886" s="218">
        <f t="shared" si="2945"/>
        <v>0</v>
      </c>
      <c r="U2886" s="218">
        <f t="shared" si="2945"/>
        <v>0</v>
      </c>
    </row>
    <row r="2887" spans="1:21" x14ac:dyDescent="0.25">
      <c r="A2887" s="57" t="s">
        <v>2489</v>
      </c>
      <c r="B2887" s="57" t="s">
        <v>8773</v>
      </c>
      <c r="C2887" s="218">
        <f t="shared" si="2943"/>
        <v>0</v>
      </c>
      <c r="D2887" s="218">
        <f t="shared" si="2943"/>
        <v>0</v>
      </c>
      <c r="E2887" s="218"/>
      <c r="F2887" s="218"/>
      <c r="G2887" s="218"/>
      <c r="H2887" s="218">
        <f t="shared" ref="H2887:U2887" si="2946">(H6323/H$3521)/(H9759/H$6957)</f>
        <v>2.593797896999081E-2</v>
      </c>
      <c r="I2887" s="218">
        <f t="shared" si="2946"/>
        <v>0</v>
      </c>
      <c r="J2887" s="218">
        <f t="shared" si="2946"/>
        <v>0</v>
      </c>
      <c r="K2887" s="218">
        <f t="shared" si="2946"/>
        <v>0</v>
      </c>
      <c r="L2887" s="218">
        <f t="shared" si="2946"/>
        <v>0</v>
      </c>
      <c r="M2887" s="218">
        <f t="shared" si="2946"/>
        <v>0</v>
      </c>
      <c r="N2887" s="218">
        <f t="shared" si="2946"/>
        <v>0</v>
      </c>
      <c r="O2887" s="218">
        <f t="shared" si="2946"/>
        <v>0</v>
      </c>
      <c r="P2887" s="218">
        <f t="shared" si="2946"/>
        <v>0</v>
      </c>
      <c r="Q2887" s="218">
        <f t="shared" si="2946"/>
        <v>0</v>
      </c>
      <c r="R2887" s="218">
        <f t="shared" si="2946"/>
        <v>0</v>
      </c>
      <c r="S2887" s="218">
        <f t="shared" si="2946"/>
        <v>0</v>
      </c>
      <c r="T2887" s="218">
        <f t="shared" si="2946"/>
        <v>0</v>
      </c>
      <c r="U2887" s="218">
        <f t="shared" si="2946"/>
        <v>0</v>
      </c>
    </row>
    <row r="2888" spans="1:21" x14ac:dyDescent="0.25">
      <c r="A2888" s="57" t="s">
        <v>1839</v>
      </c>
      <c r="B2888" s="57" t="s">
        <v>8774</v>
      </c>
      <c r="C2888" s="218">
        <f t="shared" si="2943"/>
        <v>0</v>
      </c>
      <c r="D2888" s="218">
        <f t="shared" si="2943"/>
        <v>0</v>
      </c>
      <c r="E2888" s="218"/>
      <c r="F2888" s="218"/>
      <c r="G2888" s="218"/>
      <c r="H2888" s="218">
        <f t="shared" ref="H2888:U2888" si="2947">(H6324/H$3521)/(H9760/H$6957)</f>
        <v>0</v>
      </c>
      <c r="I2888" s="218">
        <f t="shared" si="2947"/>
        <v>0</v>
      </c>
      <c r="J2888" s="218">
        <f t="shared" si="2947"/>
        <v>1.6319870424215982E-2</v>
      </c>
      <c r="K2888" s="218">
        <f t="shared" si="2947"/>
        <v>0</v>
      </c>
      <c r="L2888" s="218">
        <f t="shared" si="2947"/>
        <v>0</v>
      </c>
      <c r="M2888" s="218">
        <f t="shared" si="2947"/>
        <v>3.2278699693283168E-2</v>
      </c>
      <c r="N2888" s="218">
        <f t="shared" si="2947"/>
        <v>0</v>
      </c>
      <c r="O2888" s="218">
        <f t="shared" si="2947"/>
        <v>0</v>
      </c>
      <c r="P2888" s="218">
        <f t="shared" si="2947"/>
        <v>3.8677654101189396E-2</v>
      </c>
      <c r="Q2888" s="218">
        <f t="shared" si="2947"/>
        <v>2.3052140269000286E-2</v>
      </c>
      <c r="R2888" s="218">
        <f t="shared" si="2947"/>
        <v>0</v>
      </c>
      <c r="S2888" s="218">
        <f t="shared" si="2947"/>
        <v>0</v>
      </c>
      <c r="T2888" s="218">
        <f t="shared" si="2947"/>
        <v>0</v>
      </c>
      <c r="U2888" s="218">
        <f t="shared" si="2947"/>
        <v>0</v>
      </c>
    </row>
    <row r="2889" spans="1:21" x14ac:dyDescent="0.25">
      <c r="A2889" s="57" t="s">
        <v>501</v>
      </c>
      <c r="B2889" s="57" t="s">
        <v>8775</v>
      </c>
      <c r="C2889" s="218">
        <f t="shared" si="2943"/>
        <v>0</v>
      </c>
      <c r="D2889" s="218">
        <f t="shared" si="2943"/>
        <v>0</v>
      </c>
      <c r="E2889" s="218"/>
      <c r="F2889" s="218"/>
      <c r="G2889" s="218"/>
      <c r="H2889" s="218">
        <f t="shared" ref="H2889:U2889" si="2948">(H6325/H$3521)/(H9761/H$6957)</f>
        <v>0.29341565648378509</v>
      </c>
      <c r="I2889" s="218">
        <f t="shared" si="2948"/>
        <v>0.37889206607134396</v>
      </c>
      <c r="J2889" s="218">
        <f t="shared" si="2948"/>
        <v>0</v>
      </c>
      <c r="K2889" s="218">
        <f t="shared" si="2948"/>
        <v>0</v>
      </c>
      <c r="L2889" s="218">
        <f t="shared" si="2948"/>
        <v>3.6327148253383298E-3</v>
      </c>
      <c r="M2889" s="218">
        <f t="shared" si="2948"/>
        <v>0.10834860687508883</v>
      </c>
      <c r="N2889" s="218">
        <f t="shared" si="2948"/>
        <v>1.0458460327259739E-3</v>
      </c>
      <c r="O2889" s="218">
        <f t="shared" si="2948"/>
        <v>2.993434475610058E-2</v>
      </c>
      <c r="P2889" s="218">
        <f t="shared" si="2948"/>
        <v>0</v>
      </c>
      <c r="Q2889" s="218">
        <f t="shared" si="2948"/>
        <v>8.7828114292986814E-2</v>
      </c>
      <c r="R2889" s="218">
        <f t="shared" si="2948"/>
        <v>0.18705706096828409</v>
      </c>
      <c r="S2889" s="218">
        <f t="shared" si="2948"/>
        <v>0.28541505234399733</v>
      </c>
      <c r="T2889" s="218">
        <f t="shared" si="2948"/>
        <v>0.93471586617425817</v>
      </c>
      <c r="U2889" s="218">
        <f t="shared" si="2948"/>
        <v>0.38478653130922624</v>
      </c>
    </row>
    <row r="2890" spans="1:21" x14ac:dyDescent="0.25">
      <c r="A2890" s="57" t="s">
        <v>2266</v>
      </c>
      <c r="B2890" s="57" t="s">
        <v>8776</v>
      </c>
      <c r="C2890" s="218">
        <f t="shared" si="2943"/>
        <v>0</v>
      </c>
      <c r="D2890" s="218">
        <f t="shared" si="2943"/>
        <v>0</v>
      </c>
      <c r="E2890" s="218"/>
      <c r="F2890" s="218"/>
      <c r="G2890" s="218"/>
      <c r="H2890" s="218">
        <f t="shared" ref="H2890:U2890" si="2949">(H6326/H$3521)/(H9762/H$6957)</f>
        <v>0</v>
      </c>
      <c r="I2890" s="218">
        <f t="shared" si="2949"/>
        <v>0</v>
      </c>
      <c r="J2890" s="218">
        <f t="shared" si="2949"/>
        <v>0</v>
      </c>
      <c r="K2890" s="218">
        <f t="shared" si="2949"/>
        <v>0</v>
      </c>
      <c r="L2890" s="218">
        <f t="shared" si="2949"/>
        <v>0</v>
      </c>
      <c r="M2890" s="218">
        <f t="shared" si="2949"/>
        <v>6.6538149034696308E-3</v>
      </c>
      <c r="N2890" s="218">
        <f t="shared" si="2949"/>
        <v>7.5691600598921244E-3</v>
      </c>
      <c r="O2890" s="218">
        <f t="shared" si="2949"/>
        <v>0</v>
      </c>
      <c r="P2890" s="218">
        <f t="shared" si="2949"/>
        <v>0</v>
      </c>
      <c r="Q2890" s="218">
        <f t="shared" si="2949"/>
        <v>0</v>
      </c>
      <c r="R2890" s="218">
        <f t="shared" si="2949"/>
        <v>0</v>
      </c>
      <c r="S2890" s="218">
        <f t="shared" si="2949"/>
        <v>0</v>
      </c>
      <c r="T2890" s="218">
        <f t="shared" si="2949"/>
        <v>0</v>
      </c>
      <c r="U2890" s="218">
        <f t="shared" si="2949"/>
        <v>0</v>
      </c>
    </row>
    <row r="2891" spans="1:21" x14ac:dyDescent="0.25">
      <c r="A2891" s="57" t="s">
        <v>914</v>
      </c>
      <c r="B2891" s="57" t="s">
        <v>8777</v>
      </c>
      <c r="C2891" s="218">
        <f t="shared" si="2943"/>
        <v>0</v>
      </c>
      <c r="D2891" s="218">
        <f t="shared" si="2943"/>
        <v>0</v>
      </c>
      <c r="E2891" s="218"/>
      <c r="F2891" s="218"/>
      <c r="G2891" s="218"/>
      <c r="H2891" s="218">
        <f t="shared" ref="H2891:U2891" si="2950">(H6327/H$3521)/(H9763/H$6957)</f>
        <v>3.4114149000217419E-4</v>
      </c>
      <c r="I2891" s="218">
        <f t="shared" si="2950"/>
        <v>2.0719861070505802E-2</v>
      </c>
      <c r="J2891" s="218">
        <f t="shared" si="2950"/>
        <v>0</v>
      </c>
      <c r="K2891" s="218">
        <f t="shared" si="2950"/>
        <v>3.081099632714347E-3</v>
      </c>
      <c r="L2891" s="218">
        <f t="shared" si="2950"/>
        <v>3.3753546813355623E-3</v>
      </c>
      <c r="M2891" s="218">
        <f t="shared" si="2950"/>
        <v>6.8150216815122747E-3</v>
      </c>
      <c r="N2891" s="218">
        <f t="shared" si="2950"/>
        <v>0</v>
      </c>
      <c r="O2891" s="218">
        <f t="shared" si="2950"/>
        <v>0</v>
      </c>
      <c r="P2891" s="218">
        <f t="shared" si="2950"/>
        <v>0</v>
      </c>
      <c r="Q2891" s="218">
        <f t="shared" si="2950"/>
        <v>2.8936285413475853E-2</v>
      </c>
      <c r="R2891" s="218">
        <f t="shared" si="2950"/>
        <v>2.2385562678179049E-2</v>
      </c>
      <c r="S2891" s="218">
        <f t="shared" si="2950"/>
        <v>0</v>
      </c>
      <c r="T2891" s="218">
        <f t="shared" si="2950"/>
        <v>0</v>
      </c>
      <c r="U2891" s="218">
        <f t="shared" si="2950"/>
        <v>2.7645894902844574E-5</v>
      </c>
    </row>
    <row r="2892" spans="1:21" x14ac:dyDescent="0.25">
      <c r="A2892" s="57" t="s">
        <v>295</v>
      </c>
      <c r="B2892" s="57" t="s">
        <v>8778</v>
      </c>
      <c r="C2892" s="218">
        <f t="shared" si="2943"/>
        <v>0</v>
      </c>
      <c r="D2892" s="218">
        <f t="shared" si="2943"/>
        <v>0</v>
      </c>
      <c r="E2892" s="218"/>
      <c r="F2892" s="218"/>
      <c r="G2892" s="218"/>
      <c r="H2892" s="218">
        <f t="shared" ref="H2892:U2892" si="2951">(H6328/H$3521)/(H9764/H$6957)</f>
        <v>5.4037441733108052E-3</v>
      </c>
      <c r="I2892" s="218">
        <f t="shared" si="2951"/>
        <v>5.1106000912644152E-3</v>
      </c>
      <c r="J2892" s="218">
        <f t="shared" si="2951"/>
        <v>2.5784217920314611E-2</v>
      </c>
      <c r="K2892" s="218">
        <f t="shared" si="2951"/>
        <v>2.8252418203789566E-3</v>
      </c>
      <c r="L2892" s="218">
        <f t="shared" si="2951"/>
        <v>3.5724171202001181E-3</v>
      </c>
      <c r="M2892" s="218">
        <f t="shared" si="2951"/>
        <v>1.1418025661660584E-2</v>
      </c>
      <c r="N2892" s="218">
        <f t="shared" si="2951"/>
        <v>2.2521003407068012E-3</v>
      </c>
      <c r="O2892" s="218">
        <f t="shared" si="2951"/>
        <v>1.2211190056985652E-3</v>
      </c>
      <c r="P2892" s="218">
        <f t="shared" si="2951"/>
        <v>0.18394627727435345</v>
      </c>
      <c r="Q2892" s="218">
        <f t="shared" si="2951"/>
        <v>1.3672987998399125E-2</v>
      </c>
      <c r="R2892" s="218">
        <f t="shared" si="2951"/>
        <v>1.3151582281545456E-2</v>
      </c>
      <c r="S2892" s="218">
        <f t="shared" si="2951"/>
        <v>3.9306231687425308E-2</v>
      </c>
      <c r="T2892" s="218">
        <f t="shared" si="2951"/>
        <v>1.2124055297132841E-2</v>
      </c>
      <c r="U2892" s="218">
        <f t="shared" si="2951"/>
        <v>0.12775999749912453</v>
      </c>
    </row>
    <row r="2893" spans="1:21" x14ac:dyDescent="0.25">
      <c r="A2893" s="57" t="s">
        <v>1116</v>
      </c>
      <c r="B2893" s="57" t="s">
        <v>8779</v>
      </c>
      <c r="C2893" s="218">
        <f t="shared" si="2943"/>
        <v>0</v>
      </c>
      <c r="D2893" s="218">
        <f t="shared" si="2943"/>
        <v>0</v>
      </c>
      <c r="E2893" s="218"/>
      <c r="F2893" s="218"/>
      <c r="G2893" s="218"/>
      <c r="H2893" s="218">
        <f t="shared" ref="H2893:U2893" si="2952">(H6329/H$3521)/(H9765/H$6957)</f>
        <v>0</v>
      </c>
      <c r="I2893" s="218">
        <f t="shared" si="2952"/>
        <v>0</v>
      </c>
      <c r="J2893" s="218">
        <f t="shared" si="2952"/>
        <v>0</v>
      </c>
      <c r="K2893" s="218">
        <f t="shared" si="2952"/>
        <v>0</v>
      </c>
      <c r="L2893" s="218">
        <f t="shared" si="2952"/>
        <v>0</v>
      </c>
      <c r="M2893" s="218">
        <f t="shared" si="2952"/>
        <v>2.695857435124761E-2</v>
      </c>
      <c r="N2893" s="218">
        <f t="shared" si="2952"/>
        <v>0</v>
      </c>
      <c r="O2893" s="218">
        <f t="shared" si="2952"/>
        <v>0</v>
      </c>
      <c r="P2893" s="218">
        <f t="shared" si="2952"/>
        <v>0</v>
      </c>
      <c r="Q2893" s="218">
        <f t="shared" si="2952"/>
        <v>0</v>
      </c>
      <c r="R2893" s="218">
        <f t="shared" si="2952"/>
        <v>0</v>
      </c>
      <c r="S2893" s="218">
        <f t="shared" si="2952"/>
        <v>0</v>
      </c>
      <c r="T2893" s="218">
        <f t="shared" si="2952"/>
        <v>0</v>
      </c>
      <c r="U2893" s="218">
        <f t="shared" si="2952"/>
        <v>4.7122691444343893E-5</v>
      </c>
    </row>
    <row r="2894" spans="1:21" x14ac:dyDescent="0.25">
      <c r="A2894" s="57" t="s">
        <v>296</v>
      </c>
      <c r="B2894" s="57" t="s">
        <v>8780</v>
      </c>
      <c r="C2894" s="218">
        <f t="shared" si="2943"/>
        <v>0</v>
      </c>
      <c r="D2894" s="218">
        <f t="shared" si="2943"/>
        <v>0</v>
      </c>
      <c r="E2894" s="218"/>
      <c r="F2894" s="218"/>
      <c r="G2894" s="218"/>
      <c r="H2894" s="218">
        <f t="shared" ref="H2894:U2894" si="2953">(H6330/H$3521)/(H9766/H$6957)</f>
        <v>2.4031934602210092E-2</v>
      </c>
      <c r="I2894" s="218">
        <f t="shared" si="2953"/>
        <v>1.3084930040255902E-3</v>
      </c>
      <c r="J2894" s="218">
        <f t="shared" si="2953"/>
        <v>2.447315850189793E-3</v>
      </c>
      <c r="K2894" s="218">
        <f t="shared" si="2953"/>
        <v>2.3369345385205284E-2</v>
      </c>
      <c r="L2894" s="218">
        <f t="shared" si="2953"/>
        <v>4.4131112277975262E-4</v>
      </c>
      <c r="M2894" s="218">
        <f t="shared" si="2953"/>
        <v>9.9283196157615682E-3</v>
      </c>
      <c r="N2894" s="218">
        <f t="shared" si="2953"/>
        <v>0</v>
      </c>
      <c r="O2894" s="218">
        <f t="shared" si="2953"/>
        <v>4.2080651573312318E-3</v>
      </c>
      <c r="P2894" s="218">
        <f t="shared" si="2953"/>
        <v>2.9334479582336318E-2</v>
      </c>
      <c r="Q2894" s="218">
        <f t="shared" si="2953"/>
        <v>4.6136360741250541E-2</v>
      </c>
      <c r="R2894" s="218">
        <f t="shared" si="2953"/>
        <v>4.0808082829889826E-2</v>
      </c>
      <c r="S2894" s="218">
        <f t="shared" si="2953"/>
        <v>0</v>
      </c>
      <c r="T2894" s="218">
        <f t="shared" si="2953"/>
        <v>1.3306577784059218E-4</v>
      </c>
      <c r="U2894" s="218">
        <f t="shared" si="2953"/>
        <v>2.3461032245864641E-2</v>
      </c>
    </row>
    <row r="2895" spans="1:21" x14ac:dyDescent="0.25">
      <c r="A2895" s="57" t="s">
        <v>185</v>
      </c>
      <c r="B2895" s="57" t="s">
        <v>8781</v>
      </c>
      <c r="C2895" s="218">
        <f t="shared" si="2943"/>
        <v>0</v>
      </c>
      <c r="D2895" s="218">
        <f t="shared" si="2943"/>
        <v>0</v>
      </c>
      <c r="E2895" s="218"/>
      <c r="F2895" s="218"/>
      <c r="G2895" s="218"/>
      <c r="H2895" s="218">
        <f t="shared" ref="H2895:U2895" si="2954">(H6331/H$3521)/(H9767/H$6957)</f>
        <v>2.5711085375543223E-2</v>
      </c>
      <c r="I2895" s="218">
        <f t="shared" si="2954"/>
        <v>5.6064288120627383E-3</v>
      </c>
      <c r="J2895" s="218">
        <f t="shared" si="2954"/>
        <v>1.4620969333351197E-2</v>
      </c>
      <c r="K2895" s="218">
        <f t="shared" si="2954"/>
        <v>2.1747560071621576E-2</v>
      </c>
      <c r="L2895" s="218">
        <f t="shared" si="2954"/>
        <v>0</v>
      </c>
      <c r="M2895" s="218">
        <f t="shared" si="2954"/>
        <v>1.1412988524931136E-2</v>
      </c>
      <c r="N2895" s="218">
        <f t="shared" si="2954"/>
        <v>1.8255384701529591E-2</v>
      </c>
      <c r="O2895" s="218">
        <f t="shared" si="2954"/>
        <v>4.816036852672919E-2</v>
      </c>
      <c r="P2895" s="218">
        <f t="shared" si="2954"/>
        <v>3.7983332695061607E-2</v>
      </c>
      <c r="Q2895" s="218">
        <f t="shared" si="2954"/>
        <v>0.10090843658336883</v>
      </c>
      <c r="R2895" s="218">
        <f t="shared" si="2954"/>
        <v>0.22470274921996719</v>
      </c>
      <c r="S2895" s="218">
        <f t="shared" si="2954"/>
        <v>5.8427198040126305E-2</v>
      </c>
      <c r="T2895" s="218">
        <f t="shared" si="2954"/>
        <v>0.12703004555941677</v>
      </c>
      <c r="U2895" s="218">
        <f t="shared" si="2954"/>
        <v>3.229658963091909E-3</v>
      </c>
    </row>
    <row r="2896" spans="1:21" x14ac:dyDescent="0.25">
      <c r="A2896" s="57" t="s">
        <v>373</v>
      </c>
      <c r="B2896" s="57" t="s">
        <v>8782</v>
      </c>
      <c r="C2896" s="218">
        <f t="shared" si="2943"/>
        <v>0</v>
      </c>
      <c r="D2896" s="218">
        <f t="shared" si="2943"/>
        <v>0</v>
      </c>
      <c r="E2896" s="218"/>
      <c r="F2896" s="218"/>
      <c r="G2896" s="218"/>
      <c r="H2896" s="218">
        <f t="shared" ref="H2896:U2896" si="2955">(H6332/H$3521)/(H9768/H$6957)</f>
        <v>0</v>
      </c>
      <c r="I2896" s="218">
        <f t="shared" si="2955"/>
        <v>0</v>
      </c>
      <c r="J2896" s="218">
        <f t="shared" si="2955"/>
        <v>4.7073921316994121E-3</v>
      </c>
      <c r="K2896" s="218">
        <f t="shared" si="2955"/>
        <v>2.0529867362459112E-3</v>
      </c>
      <c r="L2896" s="218">
        <f t="shared" si="2955"/>
        <v>0</v>
      </c>
      <c r="M2896" s="218">
        <f t="shared" si="2955"/>
        <v>1.7747970166297866E-2</v>
      </c>
      <c r="N2896" s="218">
        <f t="shared" si="2955"/>
        <v>3.3151883880376811E-3</v>
      </c>
      <c r="O2896" s="218">
        <f t="shared" si="2955"/>
        <v>3.966497997397957E-3</v>
      </c>
      <c r="P2896" s="218">
        <f t="shared" si="2955"/>
        <v>7.1969758574337087E-3</v>
      </c>
      <c r="Q2896" s="218">
        <f t="shared" si="2955"/>
        <v>4.8244350165052867E-4</v>
      </c>
      <c r="R2896" s="218">
        <f t="shared" si="2955"/>
        <v>4.0629166530959922E-4</v>
      </c>
      <c r="S2896" s="218">
        <f t="shared" si="2955"/>
        <v>0</v>
      </c>
      <c r="T2896" s="218">
        <f t="shared" si="2955"/>
        <v>3.8202404737253129E-2</v>
      </c>
      <c r="U2896" s="218">
        <f t="shared" si="2955"/>
        <v>0.2438145893385372</v>
      </c>
    </row>
    <row r="2897" spans="1:21" x14ac:dyDescent="0.25">
      <c r="A2897" s="57" t="s">
        <v>725</v>
      </c>
      <c r="B2897" s="57" t="s">
        <v>8783</v>
      </c>
      <c r="C2897" s="218">
        <f t="shared" si="2943"/>
        <v>0</v>
      </c>
      <c r="D2897" s="218">
        <f t="shared" si="2943"/>
        <v>0</v>
      </c>
      <c r="E2897" s="218"/>
      <c r="F2897" s="218"/>
      <c r="G2897" s="218"/>
      <c r="H2897" s="218">
        <f t="shared" ref="H2897:U2897" si="2956">(H6333/H$3521)/(H9769/H$6957)</f>
        <v>2.539338313139272E-5</v>
      </c>
      <c r="I2897" s="218">
        <f t="shared" si="2956"/>
        <v>7.7925930954596788E-5</v>
      </c>
      <c r="J2897" s="218">
        <f t="shared" si="2956"/>
        <v>6.5391055601705123E-5</v>
      </c>
      <c r="K2897" s="218">
        <f t="shared" si="2956"/>
        <v>0</v>
      </c>
      <c r="L2897" s="218">
        <f t="shared" si="2956"/>
        <v>0</v>
      </c>
      <c r="M2897" s="218">
        <f t="shared" si="2956"/>
        <v>2.792788633660389E-2</v>
      </c>
      <c r="N2897" s="218">
        <f t="shared" si="2956"/>
        <v>8.1216921304674103E-2</v>
      </c>
      <c r="O2897" s="218">
        <f t="shared" si="2956"/>
        <v>1.4666074272318565E-2</v>
      </c>
      <c r="P2897" s="218">
        <f t="shared" si="2956"/>
        <v>2.5439153056166515E-2</v>
      </c>
      <c r="Q2897" s="218">
        <f t="shared" si="2956"/>
        <v>8.4658628697649188E-2</v>
      </c>
      <c r="R2897" s="218">
        <f t="shared" si="2956"/>
        <v>7.6780064989671708E-3</v>
      </c>
      <c r="S2897" s="218">
        <f t="shared" si="2956"/>
        <v>1.4280114750439419E-2</v>
      </c>
      <c r="T2897" s="218">
        <f t="shared" si="2956"/>
        <v>0</v>
      </c>
      <c r="U2897" s="218">
        <f t="shared" si="2956"/>
        <v>8.0051599131564094E-3</v>
      </c>
    </row>
    <row r="2898" spans="1:21" x14ac:dyDescent="0.25">
      <c r="A2898" s="57" t="s">
        <v>257</v>
      </c>
      <c r="B2898" s="57" t="s">
        <v>8784</v>
      </c>
      <c r="C2898" s="218">
        <f t="shared" si="2943"/>
        <v>0</v>
      </c>
      <c r="D2898" s="218">
        <f t="shared" si="2943"/>
        <v>0</v>
      </c>
      <c r="E2898" s="218"/>
      <c r="F2898" s="218"/>
      <c r="G2898" s="218"/>
      <c r="H2898" s="218">
        <f t="shared" ref="H2898:U2898" si="2957">(H6334/H$3521)/(H9770/H$6957)</f>
        <v>1.0890164957591894E-2</v>
      </c>
      <c r="I2898" s="218">
        <f t="shared" si="2957"/>
        <v>5.4075650973308227E-3</v>
      </c>
      <c r="J2898" s="218">
        <f t="shared" si="2957"/>
        <v>6.261741981927943E-3</v>
      </c>
      <c r="K2898" s="218">
        <f t="shared" si="2957"/>
        <v>0.14616615476330921</v>
      </c>
      <c r="L2898" s="218">
        <f t="shared" si="2957"/>
        <v>0</v>
      </c>
      <c r="M2898" s="218">
        <f t="shared" si="2957"/>
        <v>5.6296752232854061E-2</v>
      </c>
      <c r="N2898" s="218">
        <f t="shared" si="2957"/>
        <v>2.5621775577968794E-2</v>
      </c>
      <c r="O2898" s="218">
        <f t="shared" si="2957"/>
        <v>1.1517271726343205E-2</v>
      </c>
      <c r="P2898" s="218">
        <f t="shared" si="2957"/>
        <v>0.14661346411162701</v>
      </c>
      <c r="Q2898" s="218">
        <f t="shared" si="2957"/>
        <v>0.14591925858458946</v>
      </c>
      <c r="R2898" s="218">
        <f t="shared" si="2957"/>
        <v>1.2066990253735799E-3</v>
      </c>
      <c r="S2898" s="218">
        <f t="shared" si="2957"/>
        <v>0</v>
      </c>
      <c r="T2898" s="218">
        <f t="shared" si="2957"/>
        <v>5.0839401711142806E-4</v>
      </c>
      <c r="U2898" s="218">
        <f t="shared" si="2957"/>
        <v>2.1225501798312705E-2</v>
      </c>
    </row>
    <row r="2899" spans="1:21" x14ac:dyDescent="0.25">
      <c r="A2899" s="57" t="s">
        <v>605</v>
      </c>
      <c r="B2899" s="57" t="s">
        <v>8785</v>
      </c>
      <c r="C2899" s="218">
        <f t="shared" si="2943"/>
        <v>0</v>
      </c>
      <c r="D2899" s="218">
        <f t="shared" si="2943"/>
        <v>0</v>
      </c>
      <c r="E2899" s="218"/>
      <c r="F2899" s="218"/>
      <c r="G2899" s="218"/>
      <c r="H2899" s="218">
        <f t="shared" ref="H2899:U2899" si="2958">(H6335/H$3521)/(H9771/H$6957)</f>
        <v>0</v>
      </c>
      <c r="I2899" s="218">
        <f t="shared" si="2958"/>
        <v>9.4752617899162769E-3</v>
      </c>
      <c r="J2899" s="218">
        <f t="shared" si="2958"/>
        <v>0</v>
      </c>
      <c r="K2899" s="218">
        <f t="shared" si="2958"/>
        <v>0</v>
      </c>
      <c r="L2899" s="218">
        <f t="shared" si="2958"/>
        <v>0</v>
      </c>
      <c r="M2899" s="218">
        <f t="shared" si="2958"/>
        <v>0</v>
      </c>
      <c r="N2899" s="218">
        <f t="shared" si="2958"/>
        <v>0</v>
      </c>
      <c r="O2899" s="218">
        <f t="shared" si="2958"/>
        <v>0</v>
      </c>
      <c r="P2899" s="218">
        <f t="shared" si="2958"/>
        <v>1.519152951670658E-3</v>
      </c>
      <c r="Q2899" s="218">
        <f t="shared" si="2958"/>
        <v>3.672470332746145E-3</v>
      </c>
      <c r="R2899" s="218">
        <f t="shared" si="2958"/>
        <v>0</v>
      </c>
      <c r="S2899" s="218">
        <f t="shared" si="2958"/>
        <v>0</v>
      </c>
      <c r="T2899" s="218">
        <f t="shared" si="2958"/>
        <v>0</v>
      </c>
      <c r="U2899" s="218">
        <f t="shared" si="2958"/>
        <v>1.7247758457732861E-4</v>
      </c>
    </row>
    <row r="2900" spans="1:21" x14ac:dyDescent="0.25">
      <c r="A2900" s="57" t="s">
        <v>923</v>
      </c>
      <c r="B2900" s="57" t="s">
        <v>8787</v>
      </c>
      <c r="C2900" s="218">
        <f t="shared" si="2943"/>
        <v>0</v>
      </c>
      <c r="D2900" s="218">
        <f t="shared" si="2943"/>
        <v>0</v>
      </c>
      <c r="E2900" s="218"/>
      <c r="F2900" s="218"/>
      <c r="G2900" s="218"/>
      <c r="H2900" s="218">
        <f t="shared" ref="H2900:U2900" si="2959">(H6336/H$3521)/(H9772/H$6957)</f>
        <v>0</v>
      </c>
      <c r="I2900" s="218">
        <f t="shared" si="2959"/>
        <v>8.2318261429881034E-3</v>
      </c>
      <c r="J2900" s="218">
        <f t="shared" si="2959"/>
        <v>0</v>
      </c>
      <c r="K2900" s="218">
        <f t="shared" si="2959"/>
        <v>0</v>
      </c>
      <c r="L2900" s="218">
        <f t="shared" si="2959"/>
        <v>0</v>
      </c>
      <c r="M2900" s="218">
        <f t="shared" si="2959"/>
        <v>0</v>
      </c>
      <c r="N2900" s="218">
        <f t="shared" si="2959"/>
        <v>0</v>
      </c>
      <c r="O2900" s="218">
        <f t="shared" si="2959"/>
        <v>0</v>
      </c>
      <c r="P2900" s="218">
        <f t="shared" si="2959"/>
        <v>0</v>
      </c>
      <c r="Q2900" s="218">
        <f t="shared" si="2959"/>
        <v>0</v>
      </c>
      <c r="R2900" s="218">
        <f t="shared" si="2959"/>
        <v>0</v>
      </c>
      <c r="S2900" s="218">
        <f t="shared" si="2959"/>
        <v>0</v>
      </c>
      <c r="T2900" s="218">
        <f t="shared" si="2959"/>
        <v>7.5602373845989439E-3</v>
      </c>
      <c r="U2900" s="218">
        <f t="shared" si="2959"/>
        <v>3.4174458087854652E-2</v>
      </c>
    </row>
    <row r="2901" spans="1:21" x14ac:dyDescent="0.25">
      <c r="A2901" s="57" t="s">
        <v>4586</v>
      </c>
      <c r="B2901" s="57" t="s">
        <v>8788</v>
      </c>
      <c r="C2901" s="218">
        <f t="shared" si="2943"/>
        <v>0</v>
      </c>
      <c r="D2901" s="218">
        <f t="shared" si="2943"/>
        <v>0</v>
      </c>
      <c r="E2901" s="218"/>
      <c r="F2901" s="218"/>
      <c r="G2901" s="218"/>
      <c r="H2901" s="218">
        <f t="shared" ref="H2901:U2901" si="2960">(H6337/H$3521)/(H9773/H$6957)</f>
        <v>0</v>
      </c>
      <c r="I2901" s="218">
        <f t="shared" si="2960"/>
        <v>0</v>
      </c>
      <c r="J2901" s="218">
        <f t="shared" si="2960"/>
        <v>0</v>
      </c>
      <c r="K2901" s="218">
        <f t="shared" si="2960"/>
        <v>0</v>
      </c>
      <c r="L2901" s="218">
        <f t="shared" si="2960"/>
        <v>0</v>
      </c>
      <c r="M2901" s="218">
        <f t="shared" si="2960"/>
        <v>0</v>
      </c>
      <c r="N2901" s="218">
        <f t="shared" si="2960"/>
        <v>0</v>
      </c>
      <c r="O2901" s="218">
        <f t="shared" si="2960"/>
        <v>0</v>
      </c>
      <c r="P2901" s="218">
        <f t="shared" si="2960"/>
        <v>0</v>
      </c>
      <c r="Q2901" s="218">
        <f t="shared" si="2960"/>
        <v>0</v>
      </c>
      <c r="R2901" s="218">
        <f t="shared" si="2960"/>
        <v>0</v>
      </c>
      <c r="S2901" s="218">
        <f t="shared" si="2960"/>
        <v>0</v>
      </c>
      <c r="T2901" s="218">
        <f t="shared" si="2960"/>
        <v>4.0597812926246313E-2</v>
      </c>
      <c r="U2901" s="218">
        <f t="shared" si="2960"/>
        <v>0</v>
      </c>
    </row>
    <row r="2902" spans="1:21" x14ac:dyDescent="0.25">
      <c r="A2902" s="57" t="s">
        <v>4335</v>
      </c>
      <c r="B2902" s="57" t="s">
        <v>8789</v>
      </c>
      <c r="C2902" s="218">
        <f t="shared" si="2943"/>
        <v>7.8632534939902525</v>
      </c>
      <c r="D2902" s="218">
        <f t="shared" si="2943"/>
        <v>5.0123626557987571</v>
      </c>
      <c r="E2902" s="218"/>
      <c r="F2902" s="218"/>
      <c r="G2902" s="218"/>
      <c r="H2902" s="218">
        <f t="shared" ref="H2902:U2902" si="2961">(H6338/H$3521)/(H9774/H$6957)</f>
        <v>2.5866976398245293E-4</v>
      </c>
      <c r="I2902" s="218">
        <f t="shared" si="2961"/>
        <v>7.1826456570463779E-4</v>
      </c>
      <c r="J2902" s="218">
        <f t="shared" si="2961"/>
        <v>4.1060670717946681E-5</v>
      </c>
      <c r="K2902" s="218">
        <f t="shared" si="2961"/>
        <v>0</v>
      </c>
      <c r="L2902" s="218">
        <f t="shared" si="2961"/>
        <v>0</v>
      </c>
      <c r="M2902" s="218">
        <f t="shared" si="2961"/>
        <v>0</v>
      </c>
      <c r="N2902" s="218">
        <f t="shared" si="2961"/>
        <v>5.1398048502416652E-2</v>
      </c>
      <c r="O2902" s="218">
        <f t="shared" si="2961"/>
        <v>0</v>
      </c>
      <c r="P2902" s="218">
        <f t="shared" si="2961"/>
        <v>1.3892046188425313E-3</v>
      </c>
      <c r="Q2902" s="218">
        <f t="shared" si="2961"/>
        <v>0</v>
      </c>
      <c r="R2902" s="218">
        <f t="shared" si="2961"/>
        <v>0</v>
      </c>
      <c r="S2902" s="218">
        <f t="shared" si="2961"/>
        <v>0</v>
      </c>
      <c r="T2902" s="218">
        <f t="shared" si="2961"/>
        <v>6.6434062069746372E-4</v>
      </c>
      <c r="U2902" s="218">
        <f t="shared" si="2961"/>
        <v>2.6099524891814357E-2</v>
      </c>
    </row>
    <row r="2903" spans="1:21" x14ac:dyDescent="0.25">
      <c r="A2903" s="57" t="s">
        <v>617</v>
      </c>
      <c r="B2903" s="57" t="s">
        <v>8790</v>
      </c>
      <c r="C2903" s="218">
        <f t="shared" si="2943"/>
        <v>1.8465541638314766</v>
      </c>
      <c r="D2903" s="218">
        <f t="shared" si="2943"/>
        <v>1.1289486017774262</v>
      </c>
      <c r="E2903" s="218"/>
      <c r="F2903" s="218"/>
      <c r="G2903" s="218"/>
      <c r="H2903" s="218">
        <f t="shared" ref="H2903:U2903" si="2962">(H6339/H$3521)/(H9775/H$6957)</f>
        <v>2.5113195233520982E-2</v>
      </c>
      <c r="I2903" s="218">
        <f t="shared" si="2962"/>
        <v>9.5127946168123108E-4</v>
      </c>
      <c r="J2903" s="218">
        <f t="shared" si="2962"/>
        <v>8.3185248543100401E-3</v>
      </c>
      <c r="K2903" s="218">
        <f t="shared" si="2962"/>
        <v>1.254867690003207E-2</v>
      </c>
      <c r="L2903" s="218">
        <f t="shared" si="2962"/>
        <v>3.312776160240312E-4</v>
      </c>
      <c r="M2903" s="218">
        <f t="shared" si="2962"/>
        <v>1.1492643964916001E-3</v>
      </c>
      <c r="N2903" s="218">
        <f t="shared" si="2962"/>
        <v>0</v>
      </c>
      <c r="O2903" s="218">
        <f t="shared" si="2962"/>
        <v>1.6204705916601561E-4</v>
      </c>
      <c r="P2903" s="218">
        <f t="shared" si="2962"/>
        <v>0</v>
      </c>
      <c r="Q2903" s="218">
        <f t="shared" si="2962"/>
        <v>0</v>
      </c>
      <c r="R2903" s="218">
        <f t="shared" si="2962"/>
        <v>5.1342148777991752E-3</v>
      </c>
      <c r="S2903" s="218">
        <f t="shared" si="2962"/>
        <v>1.3823427326798143E-3</v>
      </c>
      <c r="T2903" s="218">
        <f t="shared" si="2962"/>
        <v>2.3434426829749215E-2</v>
      </c>
      <c r="U2903" s="218">
        <f t="shared" si="2962"/>
        <v>2.4965145036708681E-3</v>
      </c>
    </row>
    <row r="2904" spans="1:21" x14ac:dyDescent="0.25">
      <c r="A2904" s="57" t="s">
        <v>1691</v>
      </c>
      <c r="B2904" s="57" t="s">
        <v>8791</v>
      </c>
      <c r="C2904" s="218">
        <f t="shared" si="2943"/>
        <v>0</v>
      </c>
      <c r="D2904" s="218">
        <f t="shared" si="2943"/>
        <v>0</v>
      </c>
      <c r="E2904" s="218"/>
      <c r="F2904" s="218"/>
      <c r="G2904" s="218"/>
      <c r="H2904" s="218">
        <f t="shared" ref="H2904:U2904" si="2963">(H6340/H$3521)/(H9776/H$6957)</f>
        <v>3.2838192051862656</v>
      </c>
      <c r="I2904" s="218">
        <f t="shared" si="2963"/>
        <v>0.107590002206862</v>
      </c>
      <c r="J2904" s="218">
        <f t="shared" si="2963"/>
        <v>0</v>
      </c>
      <c r="K2904" s="218">
        <f t="shared" si="2963"/>
        <v>4.4551622242426481</v>
      </c>
      <c r="L2904" s="218">
        <f t="shared" si="2963"/>
        <v>2.0716193466983026E-2</v>
      </c>
      <c r="M2904" s="218">
        <f t="shared" si="2963"/>
        <v>1.7461463352856123E-3</v>
      </c>
      <c r="N2904" s="218">
        <f t="shared" si="2963"/>
        <v>0.79719362688253659</v>
      </c>
      <c r="O2904" s="218">
        <f t="shared" si="2963"/>
        <v>0.15773198810781694</v>
      </c>
      <c r="P2904" s="218">
        <f t="shared" si="2963"/>
        <v>0.72755411561301808</v>
      </c>
      <c r="Q2904" s="218">
        <f t="shared" si="2963"/>
        <v>6.0996722346941007E-2</v>
      </c>
      <c r="R2904" s="218">
        <f t="shared" si="2963"/>
        <v>1.2910980712417084E-3</v>
      </c>
      <c r="S2904" s="218">
        <f t="shared" si="2963"/>
        <v>0</v>
      </c>
      <c r="T2904" s="218">
        <f t="shared" si="2963"/>
        <v>2.8348188789927099E-2</v>
      </c>
      <c r="U2904" s="218">
        <f t="shared" si="2963"/>
        <v>0</v>
      </c>
    </row>
    <row r="2905" spans="1:21" x14ac:dyDescent="0.25">
      <c r="A2905" s="57" t="s">
        <v>1390</v>
      </c>
      <c r="B2905" s="57" t="s">
        <v>8792</v>
      </c>
      <c r="C2905" s="218">
        <f t="shared" ref="C2905:D2924" si="2964">(C6341/C$3521)/(C9777/C$6957)</f>
        <v>0</v>
      </c>
      <c r="D2905" s="218">
        <f t="shared" si="2964"/>
        <v>0</v>
      </c>
      <c r="E2905" s="218"/>
      <c r="F2905" s="218"/>
      <c r="G2905" s="218"/>
      <c r="H2905" s="218">
        <f t="shared" ref="H2905:U2905" si="2965">(H6341/H$3521)/(H9777/H$6957)</f>
        <v>8.9444189303892321E-2</v>
      </c>
      <c r="I2905" s="218">
        <f t="shared" si="2965"/>
        <v>3.3232240027668601E-3</v>
      </c>
      <c r="J2905" s="218">
        <f t="shared" si="2965"/>
        <v>0</v>
      </c>
      <c r="K2905" s="218">
        <f t="shared" si="2965"/>
        <v>1.3694640463592356E-2</v>
      </c>
      <c r="L2905" s="218">
        <f t="shared" si="2965"/>
        <v>3.4627549210306564E-2</v>
      </c>
      <c r="M2905" s="218">
        <f t="shared" si="2965"/>
        <v>8.4115212160180058E-2</v>
      </c>
      <c r="N2905" s="218">
        <f t="shared" si="2965"/>
        <v>1.3603200900526662E-3</v>
      </c>
      <c r="O2905" s="218">
        <f t="shared" si="2965"/>
        <v>0</v>
      </c>
      <c r="P2905" s="218">
        <f t="shared" si="2965"/>
        <v>3.5681867095072478E-3</v>
      </c>
      <c r="Q2905" s="218">
        <f t="shared" si="2965"/>
        <v>1.5812073946072725E-3</v>
      </c>
      <c r="R2905" s="218">
        <f t="shared" si="2965"/>
        <v>0</v>
      </c>
      <c r="S2905" s="218">
        <f t="shared" si="2965"/>
        <v>0</v>
      </c>
      <c r="T2905" s="218">
        <f t="shared" si="2965"/>
        <v>5.5308913252967301E-3</v>
      </c>
      <c r="U2905" s="218">
        <f t="shared" si="2965"/>
        <v>6.9102941621334877E-5</v>
      </c>
    </row>
    <row r="2906" spans="1:21" x14ac:dyDescent="0.25">
      <c r="A2906" s="57" t="s">
        <v>905</v>
      </c>
      <c r="B2906" s="57" t="s">
        <v>8793</v>
      </c>
      <c r="C2906" s="218">
        <f t="shared" si="2964"/>
        <v>0</v>
      </c>
      <c r="D2906" s="218">
        <f t="shared" si="2964"/>
        <v>0</v>
      </c>
      <c r="E2906" s="218"/>
      <c r="F2906" s="218"/>
      <c r="G2906" s="218"/>
      <c r="H2906" s="218">
        <f t="shared" ref="H2906:U2906" si="2966">(H6342/H$3521)/(H9778/H$6957)</f>
        <v>0.27657587016536467</v>
      </c>
      <c r="I2906" s="218">
        <f t="shared" si="2966"/>
        <v>2.9134357908200155</v>
      </c>
      <c r="J2906" s="218">
        <f t="shared" si="2966"/>
        <v>1.9799784404908043E-3</v>
      </c>
      <c r="K2906" s="218">
        <f t="shared" si="2966"/>
        <v>0.11323084138865129</v>
      </c>
      <c r="L2906" s="218">
        <f t="shared" si="2966"/>
        <v>0</v>
      </c>
      <c r="M2906" s="218">
        <f t="shared" si="2966"/>
        <v>9.7910421466322381E-2</v>
      </c>
      <c r="N2906" s="218">
        <f t="shared" si="2966"/>
        <v>8.2865141054713418E-3</v>
      </c>
      <c r="O2906" s="218">
        <f t="shared" si="2966"/>
        <v>0</v>
      </c>
      <c r="P2906" s="218">
        <f t="shared" si="2966"/>
        <v>0.2287889377882881</v>
      </c>
      <c r="Q2906" s="218">
        <f t="shared" si="2966"/>
        <v>0</v>
      </c>
      <c r="R2906" s="218">
        <f t="shared" si="2966"/>
        <v>0</v>
      </c>
      <c r="S2906" s="218">
        <f t="shared" si="2966"/>
        <v>0</v>
      </c>
      <c r="T2906" s="218">
        <f t="shared" si="2966"/>
        <v>0</v>
      </c>
      <c r="U2906" s="218">
        <f t="shared" si="2966"/>
        <v>0</v>
      </c>
    </row>
    <row r="2907" spans="1:21" x14ac:dyDescent="0.25">
      <c r="A2907" s="57" t="s">
        <v>830</v>
      </c>
      <c r="B2907" s="57" t="s">
        <v>8794</v>
      </c>
      <c r="C2907" s="218">
        <f t="shared" si="2964"/>
        <v>0</v>
      </c>
      <c r="D2907" s="218">
        <f t="shared" si="2964"/>
        <v>0</v>
      </c>
      <c r="E2907" s="218"/>
      <c r="F2907" s="218"/>
      <c r="G2907" s="218"/>
      <c r="H2907" s="218">
        <f t="shared" ref="H2907:U2907" si="2967">(H6343/H$3521)/(H9779/H$6957)</f>
        <v>3.3470723755943559E-2</v>
      </c>
      <c r="I2907" s="218">
        <f t="shared" si="2967"/>
        <v>5.8845173906999476E-2</v>
      </c>
      <c r="J2907" s="218">
        <f t="shared" si="2967"/>
        <v>0.16354053993630721</v>
      </c>
      <c r="K2907" s="218">
        <f t="shared" si="2967"/>
        <v>0</v>
      </c>
      <c r="L2907" s="218">
        <f t="shared" si="2967"/>
        <v>0</v>
      </c>
      <c r="M2907" s="218">
        <f t="shared" si="2967"/>
        <v>0</v>
      </c>
      <c r="N2907" s="218">
        <f t="shared" si="2967"/>
        <v>0</v>
      </c>
      <c r="O2907" s="218">
        <f t="shared" si="2967"/>
        <v>0</v>
      </c>
      <c r="P2907" s="218">
        <f t="shared" si="2967"/>
        <v>1.73641656970198E-2</v>
      </c>
      <c r="Q2907" s="218">
        <f t="shared" si="2967"/>
        <v>0</v>
      </c>
      <c r="R2907" s="218">
        <f t="shared" si="2967"/>
        <v>0</v>
      </c>
      <c r="S2907" s="218">
        <f t="shared" si="2967"/>
        <v>8.9959356225330755E-3</v>
      </c>
      <c r="T2907" s="218">
        <f t="shared" si="2967"/>
        <v>0</v>
      </c>
      <c r="U2907" s="218">
        <f t="shared" si="2967"/>
        <v>0</v>
      </c>
    </row>
    <row r="2908" spans="1:21" x14ac:dyDescent="0.25">
      <c r="A2908" s="57" t="s">
        <v>1407</v>
      </c>
      <c r="B2908" s="57" t="s">
        <v>8795</v>
      </c>
      <c r="C2908" s="218">
        <f t="shared" si="2964"/>
        <v>0</v>
      </c>
      <c r="D2908" s="218">
        <f t="shared" si="2964"/>
        <v>0</v>
      </c>
      <c r="E2908" s="218"/>
      <c r="F2908" s="218"/>
      <c r="G2908" s="218"/>
      <c r="H2908" s="218">
        <f t="shared" ref="H2908:U2908" si="2968">(H6344/H$3521)/(H9780/H$6957)</f>
        <v>0</v>
      </c>
      <c r="I2908" s="218">
        <f t="shared" si="2968"/>
        <v>2.1028463152368844E-2</v>
      </c>
      <c r="J2908" s="218">
        <f t="shared" si="2968"/>
        <v>0</v>
      </c>
      <c r="K2908" s="218">
        <f t="shared" si="2968"/>
        <v>0</v>
      </c>
      <c r="L2908" s="218">
        <f t="shared" si="2968"/>
        <v>5.0478667082587032</v>
      </c>
      <c r="M2908" s="218">
        <f t="shared" si="2968"/>
        <v>0</v>
      </c>
      <c r="N2908" s="218">
        <f t="shared" si="2968"/>
        <v>3.6201103903709328E-2</v>
      </c>
      <c r="O2908" s="218">
        <f t="shared" si="2968"/>
        <v>0</v>
      </c>
      <c r="P2908" s="218">
        <f t="shared" si="2968"/>
        <v>9.3884193106322979E-3</v>
      </c>
      <c r="Q2908" s="218">
        <f t="shared" si="2968"/>
        <v>0</v>
      </c>
      <c r="R2908" s="218">
        <f t="shared" si="2968"/>
        <v>0</v>
      </c>
      <c r="S2908" s="218">
        <f t="shared" si="2968"/>
        <v>0</v>
      </c>
      <c r="T2908" s="218">
        <f t="shared" si="2968"/>
        <v>0</v>
      </c>
      <c r="U2908" s="218">
        <f t="shared" si="2968"/>
        <v>0</v>
      </c>
    </row>
    <row r="2909" spans="1:21" x14ac:dyDescent="0.25">
      <c r="A2909" s="57" t="s">
        <v>793</v>
      </c>
      <c r="B2909" s="57" t="s">
        <v>8796</v>
      </c>
      <c r="C2909" s="218">
        <f t="shared" si="2964"/>
        <v>7.0942396700567283</v>
      </c>
      <c r="D2909" s="218">
        <f t="shared" si="2964"/>
        <v>10.050076542464719</v>
      </c>
      <c r="E2909" s="218"/>
      <c r="F2909" s="218"/>
      <c r="G2909" s="218"/>
      <c r="H2909" s="218">
        <f t="shared" ref="H2909:U2909" si="2969">(H6345/H$3521)/(H9781/H$6957)</f>
        <v>0.3514516194372263</v>
      </c>
      <c r="I2909" s="218">
        <f t="shared" si="2969"/>
        <v>0</v>
      </c>
      <c r="J2909" s="218">
        <f t="shared" si="2969"/>
        <v>3.7899677855150711E-4</v>
      </c>
      <c r="K2909" s="218">
        <f t="shared" si="2969"/>
        <v>0</v>
      </c>
      <c r="L2909" s="218">
        <f t="shared" si="2969"/>
        <v>0</v>
      </c>
      <c r="M2909" s="218">
        <f t="shared" si="2969"/>
        <v>0</v>
      </c>
      <c r="N2909" s="218">
        <f t="shared" si="2969"/>
        <v>0</v>
      </c>
      <c r="O2909" s="218">
        <f t="shared" si="2969"/>
        <v>0</v>
      </c>
      <c r="P2909" s="218">
        <f t="shared" si="2969"/>
        <v>0</v>
      </c>
      <c r="Q2909" s="218">
        <f t="shared" si="2969"/>
        <v>0</v>
      </c>
      <c r="R2909" s="218">
        <f t="shared" si="2969"/>
        <v>0</v>
      </c>
      <c r="S2909" s="218">
        <f t="shared" si="2969"/>
        <v>1.1544949621005495E-3</v>
      </c>
      <c r="T2909" s="218">
        <f t="shared" si="2969"/>
        <v>0</v>
      </c>
      <c r="U2909" s="218">
        <f t="shared" si="2969"/>
        <v>0</v>
      </c>
    </row>
    <row r="2910" spans="1:21" x14ac:dyDescent="0.25">
      <c r="A2910" s="57" t="s">
        <v>907</v>
      </c>
      <c r="B2910" s="57" t="s">
        <v>8797</v>
      </c>
      <c r="C2910" s="218">
        <f t="shared" si="2964"/>
        <v>1.1129944928982776</v>
      </c>
      <c r="D2910" s="218">
        <f t="shared" si="2964"/>
        <v>4.0213788745642365</v>
      </c>
      <c r="E2910" s="218"/>
      <c r="F2910" s="218"/>
      <c r="G2910" s="218"/>
      <c r="H2910" s="218">
        <f t="shared" ref="H2910:U2910" si="2970">(H6346/H$3521)/(H9782/H$6957)</f>
        <v>0</v>
      </c>
      <c r="I2910" s="218">
        <f t="shared" si="2970"/>
        <v>0.44658575422867569</v>
      </c>
      <c r="J2910" s="218">
        <f t="shared" si="2970"/>
        <v>0.13895097967977962</v>
      </c>
      <c r="K2910" s="218">
        <f t="shared" si="2970"/>
        <v>5.8139181002592926E-4</v>
      </c>
      <c r="L2910" s="218">
        <f t="shared" si="2970"/>
        <v>1.3846488975616801E-2</v>
      </c>
      <c r="M2910" s="218">
        <f t="shared" si="2970"/>
        <v>0</v>
      </c>
      <c r="N2910" s="218">
        <f t="shared" si="2970"/>
        <v>0</v>
      </c>
      <c r="O2910" s="218">
        <f t="shared" si="2970"/>
        <v>0</v>
      </c>
      <c r="P2910" s="218">
        <f t="shared" si="2970"/>
        <v>0</v>
      </c>
      <c r="Q2910" s="218">
        <f t="shared" si="2970"/>
        <v>0</v>
      </c>
      <c r="R2910" s="218">
        <f t="shared" si="2970"/>
        <v>0</v>
      </c>
      <c r="S2910" s="218">
        <f t="shared" si="2970"/>
        <v>0</v>
      </c>
      <c r="T2910" s="218">
        <f t="shared" si="2970"/>
        <v>3.5279755507420643E-2</v>
      </c>
      <c r="U2910" s="218">
        <f t="shared" si="2970"/>
        <v>0</v>
      </c>
    </row>
    <row r="2911" spans="1:21" x14ac:dyDescent="0.25">
      <c r="A2911" s="57" t="s">
        <v>583</v>
      </c>
      <c r="B2911" s="57" t="s">
        <v>8798</v>
      </c>
      <c r="C2911" s="218">
        <f t="shared" si="2964"/>
        <v>0</v>
      </c>
      <c r="D2911" s="218">
        <f t="shared" si="2964"/>
        <v>0</v>
      </c>
      <c r="E2911" s="218"/>
      <c r="F2911" s="218"/>
      <c r="G2911" s="218"/>
      <c r="H2911" s="218">
        <f t="shared" ref="H2911:U2911" si="2971">(H6347/H$3521)/(H9783/H$6957)</f>
        <v>0.25453552324958978</v>
      </c>
      <c r="I2911" s="218">
        <f t="shared" si="2971"/>
        <v>6.9209128864415551E-3</v>
      </c>
      <c r="J2911" s="218">
        <f t="shared" si="2971"/>
        <v>0</v>
      </c>
      <c r="K2911" s="218">
        <f t="shared" si="2971"/>
        <v>1.7739357409060845E-2</v>
      </c>
      <c r="L2911" s="218">
        <f t="shared" si="2971"/>
        <v>0</v>
      </c>
      <c r="M2911" s="218">
        <f t="shared" si="2971"/>
        <v>2.0104218007093905E-2</v>
      </c>
      <c r="N2911" s="218">
        <f t="shared" si="2971"/>
        <v>9.3878719671463551E-3</v>
      </c>
      <c r="O2911" s="218">
        <f t="shared" si="2971"/>
        <v>1.5986789541096662E-2</v>
      </c>
      <c r="P2911" s="218">
        <f t="shared" si="2971"/>
        <v>1.8083274850074973E-3</v>
      </c>
      <c r="Q2911" s="218">
        <f t="shared" si="2971"/>
        <v>0.41107042639157604</v>
      </c>
      <c r="R2911" s="218">
        <f t="shared" si="2971"/>
        <v>0.27535348511800317</v>
      </c>
      <c r="S2911" s="218">
        <f t="shared" si="2971"/>
        <v>0</v>
      </c>
      <c r="T2911" s="218">
        <f t="shared" si="2971"/>
        <v>0</v>
      </c>
      <c r="U2911" s="218">
        <f t="shared" si="2971"/>
        <v>4.5659092162331319E-4</v>
      </c>
    </row>
    <row r="2912" spans="1:21" x14ac:dyDescent="0.25">
      <c r="A2912" s="57" t="s">
        <v>448</v>
      </c>
      <c r="B2912" s="57" t="s">
        <v>8799</v>
      </c>
      <c r="C2912" s="218">
        <f t="shared" si="2964"/>
        <v>0</v>
      </c>
      <c r="D2912" s="218">
        <f t="shared" si="2964"/>
        <v>0</v>
      </c>
      <c r="E2912" s="218"/>
      <c r="F2912" s="218"/>
      <c r="G2912" s="218"/>
      <c r="H2912" s="218">
        <f t="shared" ref="H2912:U2912" si="2972">(H6348/H$3521)/(H9784/H$6957)</f>
        <v>1.1800542163037122</v>
      </c>
      <c r="I2912" s="218">
        <f t="shared" si="2972"/>
        <v>0.17187557953183397</v>
      </c>
      <c r="J2912" s="218">
        <f t="shared" si="2972"/>
        <v>1.2038830895136274E-2</v>
      </c>
      <c r="K2912" s="218">
        <f t="shared" si="2972"/>
        <v>5.7884574225380066E-4</v>
      </c>
      <c r="L2912" s="218">
        <f t="shared" si="2972"/>
        <v>3.8854076502353068</v>
      </c>
      <c r="M2912" s="218">
        <f t="shared" si="2972"/>
        <v>0.11911456016129507</v>
      </c>
      <c r="N2912" s="218">
        <f t="shared" si="2972"/>
        <v>0</v>
      </c>
      <c r="O2912" s="218">
        <f t="shared" si="2972"/>
        <v>1.5109003522118127</v>
      </c>
      <c r="P2912" s="218">
        <f t="shared" si="2972"/>
        <v>1.2796403593796655</v>
      </c>
      <c r="Q2912" s="218">
        <f t="shared" si="2972"/>
        <v>0.39129524620524825</v>
      </c>
      <c r="R2912" s="218">
        <f t="shared" si="2972"/>
        <v>0</v>
      </c>
      <c r="S2912" s="218">
        <f t="shared" si="2972"/>
        <v>0</v>
      </c>
      <c r="T2912" s="218">
        <f t="shared" si="2972"/>
        <v>0</v>
      </c>
      <c r="U2912" s="218">
        <f t="shared" si="2972"/>
        <v>0</v>
      </c>
    </row>
    <row r="2913" spans="1:21" x14ac:dyDescent="0.25">
      <c r="A2913" s="57" t="s">
        <v>980</v>
      </c>
      <c r="B2913" s="57" t="s">
        <v>8800</v>
      </c>
      <c r="C2913" s="218">
        <f t="shared" si="2964"/>
        <v>5.7334465253721509</v>
      </c>
      <c r="D2913" s="218">
        <f t="shared" si="2964"/>
        <v>4.4936814724856866</v>
      </c>
      <c r="E2913" s="218"/>
      <c r="F2913" s="218"/>
      <c r="G2913" s="218"/>
      <c r="H2913" s="218">
        <f t="shared" ref="H2913:U2913" si="2973">(H6349/H$3521)/(H9785/H$6957)</f>
        <v>0</v>
      </c>
      <c r="I2913" s="218">
        <f t="shared" si="2973"/>
        <v>0.33339983113156002</v>
      </c>
      <c r="J2913" s="218">
        <f t="shared" si="2973"/>
        <v>0.1935036421366991</v>
      </c>
      <c r="K2913" s="218">
        <f t="shared" si="2973"/>
        <v>0.31960853400590566</v>
      </c>
      <c r="L2913" s="218">
        <f t="shared" si="2973"/>
        <v>0</v>
      </c>
      <c r="M2913" s="218">
        <f t="shared" si="2973"/>
        <v>0</v>
      </c>
      <c r="N2913" s="218">
        <f t="shared" si="2973"/>
        <v>4.4290085400186478E-3</v>
      </c>
      <c r="O2913" s="218">
        <f t="shared" si="2973"/>
        <v>4.8405290940575973E-3</v>
      </c>
      <c r="P2913" s="218">
        <f t="shared" si="2973"/>
        <v>0.12096885772500159</v>
      </c>
      <c r="Q2913" s="218">
        <f t="shared" si="2973"/>
        <v>0</v>
      </c>
      <c r="R2913" s="218">
        <f t="shared" si="2973"/>
        <v>7.1805524162526183E-2</v>
      </c>
      <c r="S2913" s="218">
        <f t="shared" si="2973"/>
        <v>5.9898288878261319E-2</v>
      </c>
      <c r="T2913" s="218">
        <f t="shared" si="2973"/>
        <v>7.1360728026579529E-2</v>
      </c>
      <c r="U2913" s="218">
        <f t="shared" si="2973"/>
        <v>0</v>
      </c>
    </row>
    <row r="2914" spans="1:21" x14ac:dyDescent="0.25">
      <c r="A2914" s="57" t="s">
        <v>1714</v>
      </c>
      <c r="B2914" s="57" t="s">
        <v>8801</v>
      </c>
      <c r="C2914" s="218">
        <f t="shared" si="2964"/>
        <v>0</v>
      </c>
      <c r="D2914" s="218">
        <f t="shared" si="2964"/>
        <v>0</v>
      </c>
      <c r="E2914" s="218"/>
      <c r="F2914" s="218"/>
      <c r="G2914" s="218"/>
      <c r="H2914" s="218">
        <f t="shared" ref="H2914:U2914" si="2974">(H6350/H$3521)/(H9786/H$6957)</f>
        <v>0</v>
      </c>
      <c r="I2914" s="218">
        <f t="shared" si="2974"/>
        <v>0.1164223151693403</v>
      </c>
      <c r="J2914" s="218">
        <f t="shared" si="2974"/>
        <v>0</v>
      </c>
      <c r="K2914" s="218">
        <f t="shared" si="2974"/>
        <v>0</v>
      </c>
      <c r="L2914" s="218">
        <f t="shared" si="2974"/>
        <v>0</v>
      </c>
      <c r="M2914" s="218">
        <f t="shared" si="2974"/>
        <v>0</v>
      </c>
      <c r="N2914" s="218">
        <f t="shared" si="2974"/>
        <v>0</v>
      </c>
      <c r="O2914" s="218">
        <f t="shared" si="2974"/>
        <v>0</v>
      </c>
      <c r="P2914" s="218">
        <f t="shared" si="2974"/>
        <v>0</v>
      </c>
      <c r="Q2914" s="218">
        <f t="shared" si="2974"/>
        <v>0</v>
      </c>
      <c r="R2914" s="218">
        <f t="shared" si="2974"/>
        <v>0.21378324317281946</v>
      </c>
      <c r="S2914" s="218">
        <f t="shared" si="2974"/>
        <v>0</v>
      </c>
      <c r="T2914" s="218">
        <f t="shared" si="2974"/>
        <v>5.0172128356624192E-2</v>
      </c>
      <c r="U2914" s="218">
        <f t="shared" si="2974"/>
        <v>2.6795673041105114E-3</v>
      </c>
    </row>
    <row r="2915" spans="1:21" x14ac:dyDescent="0.25">
      <c r="A2915" s="57" t="s">
        <v>1662</v>
      </c>
      <c r="B2915" s="57" t="s">
        <v>8802</v>
      </c>
      <c r="C2915" s="218">
        <f t="shared" si="2964"/>
        <v>0</v>
      </c>
      <c r="D2915" s="218">
        <f t="shared" si="2964"/>
        <v>0</v>
      </c>
      <c r="E2915" s="218"/>
      <c r="F2915" s="218"/>
      <c r="G2915" s="218"/>
      <c r="H2915" s="218">
        <f t="shared" ref="H2915:U2915" si="2975">(H6351/H$3521)/(H9787/H$6957)</f>
        <v>0.20080545551385864</v>
      </c>
      <c r="I2915" s="218">
        <f t="shared" si="2975"/>
        <v>1.7350930945979592</v>
      </c>
      <c r="J2915" s="218">
        <f t="shared" si="2975"/>
        <v>0</v>
      </c>
      <c r="K2915" s="218">
        <f t="shared" si="2975"/>
        <v>0</v>
      </c>
      <c r="L2915" s="218">
        <f t="shared" si="2975"/>
        <v>0</v>
      </c>
      <c r="M2915" s="218">
        <f t="shared" si="2975"/>
        <v>0.73415206063205729</v>
      </c>
      <c r="N2915" s="218">
        <f t="shared" si="2975"/>
        <v>4.3593155470922573</v>
      </c>
      <c r="O2915" s="218">
        <f t="shared" si="2975"/>
        <v>0</v>
      </c>
      <c r="P2915" s="218">
        <f t="shared" si="2975"/>
        <v>0</v>
      </c>
      <c r="Q2915" s="218">
        <f t="shared" si="2975"/>
        <v>0</v>
      </c>
      <c r="R2915" s="218">
        <f t="shared" si="2975"/>
        <v>0</v>
      </c>
      <c r="S2915" s="218">
        <f t="shared" si="2975"/>
        <v>9.5896403536199937E-2</v>
      </c>
      <c r="T2915" s="218">
        <f t="shared" si="2975"/>
        <v>6.9013143441991276E-2</v>
      </c>
      <c r="U2915" s="218">
        <f t="shared" si="2975"/>
        <v>0</v>
      </c>
    </row>
    <row r="2916" spans="1:21" x14ac:dyDescent="0.25">
      <c r="A2916" s="57" t="s">
        <v>1278</v>
      </c>
      <c r="B2916" s="57" t="s">
        <v>8803</v>
      </c>
      <c r="C2916" s="218">
        <f t="shared" si="2964"/>
        <v>0</v>
      </c>
      <c r="D2916" s="218">
        <f t="shared" si="2964"/>
        <v>0</v>
      </c>
      <c r="E2916" s="218"/>
      <c r="F2916" s="218"/>
      <c r="G2916" s="218"/>
      <c r="H2916" s="218">
        <f t="shared" ref="H2916:U2916" si="2976">(H6352/H$3521)/(H9788/H$6957)</f>
        <v>0</v>
      </c>
      <c r="I2916" s="218">
        <f t="shared" si="2976"/>
        <v>0</v>
      </c>
      <c r="J2916" s="218">
        <f t="shared" si="2976"/>
        <v>0</v>
      </c>
      <c r="K2916" s="218">
        <f t="shared" si="2976"/>
        <v>0</v>
      </c>
      <c r="L2916" s="218">
        <f t="shared" si="2976"/>
        <v>1.0202780768189759</v>
      </c>
      <c r="M2916" s="218">
        <f t="shared" si="2976"/>
        <v>0</v>
      </c>
      <c r="N2916" s="218">
        <f t="shared" si="2976"/>
        <v>0</v>
      </c>
      <c r="O2916" s="218">
        <f t="shared" si="2976"/>
        <v>0</v>
      </c>
      <c r="P2916" s="218">
        <f t="shared" si="2976"/>
        <v>0</v>
      </c>
      <c r="Q2916" s="218">
        <f t="shared" si="2976"/>
        <v>0</v>
      </c>
      <c r="R2916" s="218">
        <f t="shared" si="2976"/>
        <v>0</v>
      </c>
      <c r="S2916" s="218">
        <f t="shared" si="2976"/>
        <v>0</v>
      </c>
      <c r="T2916" s="218">
        <f t="shared" si="2976"/>
        <v>0</v>
      </c>
      <c r="U2916" s="218">
        <f t="shared" si="2976"/>
        <v>0</v>
      </c>
    </row>
    <row r="2917" spans="1:21" x14ac:dyDescent="0.25">
      <c r="A2917" s="57" t="s">
        <v>640</v>
      </c>
      <c r="B2917" s="57" t="s">
        <v>8804</v>
      </c>
      <c r="C2917" s="218">
        <f t="shared" si="2964"/>
        <v>0</v>
      </c>
      <c r="D2917" s="218">
        <f t="shared" si="2964"/>
        <v>0</v>
      </c>
      <c r="E2917" s="218"/>
      <c r="F2917" s="218"/>
      <c r="G2917" s="218"/>
      <c r="H2917" s="218">
        <f t="shared" ref="H2917:U2917" si="2977">(H6353/H$3521)/(H9789/H$6957)</f>
        <v>0</v>
      </c>
      <c r="I2917" s="218">
        <f t="shared" si="2977"/>
        <v>0.12164604989467102</v>
      </c>
      <c r="J2917" s="218">
        <f t="shared" si="2977"/>
        <v>1.7021763899599959E-2</v>
      </c>
      <c r="K2917" s="218">
        <f t="shared" si="2977"/>
        <v>0.95638451379290923</v>
      </c>
      <c r="L2917" s="218">
        <f t="shared" si="2977"/>
        <v>0</v>
      </c>
      <c r="M2917" s="218">
        <f t="shared" si="2977"/>
        <v>0.28815900398655203</v>
      </c>
      <c r="N2917" s="218">
        <f t="shared" si="2977"/>
        <v>4.6214581362910429E-2</v>
      </c>
      <c r="O2917" s="218">
        <f t="shared" si="2977"/>
        <v>0</v>
      </c>
      <c r="P2917" s="218">
        <f t="shared" si="2977"/>
        <v>1.8100066875562367E-2</v>
      </c>
      <c r="Q2917" s="218">
        <f t="shared" si="2977"/>
        <v>0</v>
      </c>
      <c r="R2917" s="218">
        <f t="shared" si="2977"/>
        <v>2.1746391963829603E-2</v>
      </c>
      <c r="S2917" s="218">
        <f t="shared" si="2977"/>
        <v>0.15668242118693376</v>
      </c>
      <c r="T2917" s="218">
        <f t="shared" si="2977"/>
        <v>0.40098626323093034</v>
      </c>
      <c r="U2917" s="218">
        <f t="shared" si="2977"/>
        <v>0.13280088674614599</v>
      </c>
    </row>
    <row r="2918" spans="1:21" x14ac:dyDescent="0.25">
      <c r="A2918" s="57" t="s">
        <v>939</v>
      </c>
      <c r="B2918" s="57" t="s">
        <v>8805</v>
      </c>
      <c r="C2918" s="218">
        <f t="shared" si="2964"/>
        <v>0</v>
      </c>
      <c r="D2918" s="218">
        <f t="shared" si="2964"/>
        <v>0</v>
      </c>
      <c r="E2918" s="218"/>
      <c r="F2918" s="218"/>
      <c r="G2918" s="218"/>
      <c r="H2918" s="218">
        <f t="shared" ref="H2918:U2918" si="2978">(H6354/H$3521)/(H9790/H$6957)</f>
        <v>0</v>
      </c>
      <c r="I2918" s="218">
        <f t="shared" si="2978"/>
        <v>0.38736779891138945</v>
      </c>
      <c r="J2918" s="218">
        <f t="shared" si="2978"/>
        <v>0</v>
      </c>
      <c r="K2918" s="218">
        <f t="shared" si="2978"/>
        <v>0</v>
      </c>
      <c r="L2918" s="218">
        <f t="shared" si="2978"/>
        <v>5.9016534496690573E-2</v>
      </c>
      <c r="M2918" s="218">
        <f t="shared" si="2978"/>
        <v>0.26826148328781202</v>
      </c>
      <c r="N2918" s="218">
        <f t="shared" si="2978"/>
        <v>0</v>
      </c>
      <c r="O2918" s="218">
        <f t="shared" si="2978"/>
        <v>0.21851651404497649</v>
      </c>
      <c r="P2918" s="218">
        <f t="shared" si="2978"/>
        <v>1.1870815969126224E-2</v>
      </c>
      <c r="Q2918" s="218">
        <f t="shared" si="2978"/>
        <v>0.16706583178986054</v>
      </c>
      <c r="R2918" s="218">
        <f t="shared" si="2978"/>
        <v>0</v>
      </c>
      <c r="S2918" s="218">
        <f t="shared" si="2978"/>
        <v>0.29227175281580514</v>
      </c>
      <c r="T2918" s="218">
        <f t="shared" si="2978"/>
        <v>0</v>
      </c>
      <c r="U2918" s="218">
        <f t="shared" si="2978"/>
        <v>5.0233039799064613E-2</v>
      </c>
    </row>
    <row r="2919" spans="1:21" x14ac:dyDescent="0.25">
      <c r="A2919" s="57" t="s">
        <v>444</v>
      </c>
      <c r="B2919" s="57" t="s">
        <v>8806</v>
      </c>
      <c r="C2919" s="218">
        <f t="shared" si="2964"/>
        <v>0</v>
      </c>
      <c r="D2919" s="218">
        <f t="shared" si="2964"/>
        <v>0</v>
      </c>
      <c r="E2919" s="218"/>
      <c r="F2919" s="218"/>
      <c r="G2919" s="218"/>
      <c r="H2919" s="218">
        <f t="shared" ref="H2919:U2919" si="2979">(H6355/H$3521)/(H9791/H$6957)</f>
        <v>0</v>
      </c>
      <c r="I2919" s="218">
        <f t="shared" si="2979"/>
        <v>0</v>
      </c>
      <c r="J2919" s="218">
        <f t="shared" si="2979"/>
        <v>0</v>
      </c>
      <c r="K2919" s="218">
        <f t="shared" si="2979"/>
        <v>2.5182064110556555E-3</v>
      </c>
      <c r="L2919" s="218">
        <f t="shared" si="2979"/>
        <v>0.49700210006428941</v>
      </c>
      <c r="M2919" s="218">
        <f t="shared" si="2979"/>
        <v>0</v>
      </c>
      <c r="N2919" s="218">
        <f t="shared" si="2979"/>
        <v>0</v>
      </c>
      <c r="O2919" s="218">
        <f t="shared" si="2979"/>
        <v>0</v>
      </c>
      <c r="P2919" s="218">
        <f t="shared" si="2979"/>
        <v>0</v>
      </c>
      <c r="Q2919" s="218">
        <f t="shared" si="2979"/>
        <v>3.5297796072155704E-2</v>
      </c>
      <c r="R2919" s="218">
        <f t="shared" si="2979"/>
        <v>1.602686461968208</v>
      </c>
      <c r="S2919" s="218">
        <f t="shared" si="2979"/>
        <v>0</v>
      </c>
      <c r="T2919" s="218">
        <f t="shared" si="2979"/>
        <v>0</v>
      </c>
      <c r="U2919" s="218">
        <f t="shared" si="2979"/>
        <v>0</v>
      </c>
    </row>
    <row r="2920" spans="1:21" x14ac:dyDescent="0.25">
      <c r="A2920" s="57" t="s">
        <v>1501</v>
      </c>
      <c r="B2920" s="57" t="s">
        <v>8807</v>
      </c>
      <c r="C2920" s="218">
        <f t="shared" si="2964"/>
        <v>0</v>
      </c>
      <c r="D2920" s="218">
        <f t="shared" si="2964"/>
        <v>0</v>
      </c>
      <c r="E2920" s="218"/>
      <c r="F2920" s="218"/>
      <c r="G2920" s="218"/>
      <c r="H2920" s="218">
        <f t="shared" ref="H2920:U2920" si="2980">(H6356/H$3521)/(H9792/H$6957)</f>
        <v>0</v>
      </c>
      <c r="I2920" s="218">
        <f t="shared" si="2980"/>
        <v>0</v>
      </c>
      <c r="J2920" s="218">
        <f t="shared" si="2980"/>
        <v>0</v>
      </c>
      <c r="K2920" s="218">
        <f t="shared" si="2980"/>
        <v>4.1159989500866578E-3</v>
      </c>
      <c r="L2920" s="218">
        <f t="shared" si="2980"/>
        <v>0</v>
      </c>
      <c r="M2920" s="218">
        <f t="shared" si="2980"/>
        <v>1.7043949994152111E-2</v>
      </c>
      <c r="N2920" s="218">
        <f t="shared" si="2980"/>
        <v>0</v>
      </c>
      <c r="O2920" s="218">
        <f t="shared" si="2980"/>
        <v>0</v>
      </c>
      <c r="P2920" s="218">
        <f t="shared" si="2980"/>
        <v>0</v>
      </c>
      <c r="Q2920" s="218">
        <f t="shared" si="2980"/>
        <v>1.2740015704678231E-2</v>
      </c>
      <c r="R2920" s="218">
        <f t="shared" si="2980"/>
        <v>0.11205967587780295</v>
      </c>
      <c r="S2920" s="218">
        <f t="shared" si="2980"/>
        <v>7.5807897878328277E-3</v>
      </c>
      <c r="T2920" s="218">
        <f t="shared" si="2980"/>
        <v>1.1891057371586613E-3</v>
      </c>
      <c r="U2920" s="218">
        <f t="shared" si="2980"/>
        <v>0.15797249135491856</v>
      </c>
    </row>
    <row r="2921" spans="1:21" x14ac:dyDescent="0.25">
      <c r="A2921" s="57" t="s">
        <v>10327</v>
      </c>
      <c r="B2921" s="57" t="s">
        <v>10328</v>
      </c>
      <c r="C2921" s="218">
        <f t="shared" si="2964"/>
        <v>0</v>
      </c>
      <c r="D2921" s="218">
        <f t="shared" si="2964"/>
        <v>0</v>
      </c>
      <c r="E2921" s="218"/>
      <c r="F2921" s="218"/>
      <c r="G2921" s="218"/>
      <c r="H2921" s="218">
        <f t="shared" ref="H2921:U2921" si="2981">(H6357/H$3521)/(H9793/H$6957)</f>
        <v>25.443899860582206</v>
      </c>
      <c r="I2921" s="218">
        <f t="shared" si="2981"/>
        <v>1.5360424357093665</v>
      </c>
      <c r="J2921" s="218">
        <f t="shared" si="2981"/>
        <v>0.22139512085541133</v>
      </c>
      <c r="K2921" s="218">
        <f t="shared" si="2981"/>
        <v>0.27982589849422673</v>
      </c>
      <c r="L2921" s="218">
        <f t="shared" si="2981"/>
        <v>9.5895593639877361E-2</v>
      </c>
      <c r="M2921" s="218">
        <f t="shared" si="2981"/>
        <v>0.22594345195865245</v>
      </c>
      <c r="N2921" s="218">
        <f t="shared" si="2981"/>
        <v>0</v>
      </c>
      <c r="O2921" s="218">
        <f t="shared" si="2981"/>
        <v>0</v>
      </c>
      <c r="P2921" s="218">
        <f t="shared" si="2981"/>
        <v>0</v>
      </c>
      <c r="Q2921" s="218">
        <f t="shared" si="2981"/>
        <v>1.7534096754455088E-3</v>
      </c>
      <c r="R2921" s="218">
        <f t="shared" si="2981"/>
        <v>0</v>
      </c>
      <c r="S2921" s="218">
        <f t="shared" si="2981"/>
        <v>0</v>
      </c>
      <c r="T2921" s="218">
        <f t="shared" si="2981"/>
        <v>2.3760202376668757E-3</v>
      </c>
      <c r="U2921" s="218">
        <f t="shared" si="2981"/>
        <v>0</v>
      </c>
    </row>
    <row r="2922" spans="1:21" x14ac:dyDescent="0.25">
      <c r="A2922" s="57" t="s">
        <v>2677</v>
      </c>
      <c r="B2922" s="57" t="s">
        <v>8810</v>
      </c>
      <c r="C2922" s="218">
        <f t="shared" si="2964"/>
        <v>0</v>
      </c>
      <c r="D2922" s="218">
        <f t="shared" si="2964"/>
        <v>0</v>
      </c>
      <c r="E2922" s="218"/>
      <c r="F2922" s="218"/>
      <c r="G2922" s="218"/>
      <c r="H2922" s="218">
        <f t="shared" ref="H2922:U2922" si="2982">(H6358/H$3521)/(H9794/H$6957)</f>
        <v>0</v>
      </c>
      <c r="I2922" s="218">
        <f t="shared" si="2982"/>
        <v>0</v>
      </c>
      <c r="J2922" s="218">
        <f t="shared" si="2982"/>
        <v>0</v>
      </c>
      <c r="K2922" s="218">
        <f t="shared" si="2982"/>
        <v>0.2065698571572375</v>
      </c>
      <c r="L2922" s="218">
        <f t="shared" si="2982"/>
        <v>0</v>
      </c>
      <c r="M2922" s="218">
        <f t="shared" si="2982"/>
        <v>0</v>
      </c>
      <c r="N2922" s="218">
        <f t="shared" si="2982"/>
        <v>2.9334349175545855E-2</v>
      </c>
      <c r="O2922" s="218">
        <f t="shared" si="2982"/>
        <v>0</v>
      </c>
      <c r="P2922" s="218">
        <f t="shared" si="2982"/>
        <v>0.40801492923290233</v>
      </c>
      <c r="Q2922" s="218">
        <f t="shared" si="2982"/>
        <v>1.7030943458343942E-2</v>
      </c>
      <c r="R2922" s="218">
        <f t="shared" si="2982"/>
        <v>0</v>
      </c>
      <c r="S2922" s="218">
        <f t="shared" si="2982"/>
        <v>0</v>
      </c>
      <c r="T2922" s="218">
        <f t="shared" si="2982"/>
        <v>0</v>
      </c>
      <c r="U2922" s="218">
        <f t="shared" si="2982"/>
        <v>0</v>
      </c>
    </row>
    <row r="2923" spans="1:21" x14ac:dyDescent="0.25">
      <c r="A2923" s="57" t="s">
        <v>601</v>
      </c>
      <c r="B2923" s="57" t="s">
        <v>8811</v>
      </c>
      <c r="C2923" s="218">
        <f t="shared" si="2964"/>
        <v>0</v>
      </c>
      <c r="D2923" s="218">
        <f t="shared" si="2964"/>
        <v>0</v>
      </c>
      <c r="E2923" s="218"/>
      <c r="F2923" s="218"/>
      <c r="G2923" s="218"/>
      <c r="H2923" s="218">
        <f t="shared" ref="H2923:U2923" si="2983">(H6359/H$3521)/(H9795/H$6957)</f>
        <v>2.7862650261151662E-2</v>
      </c>
      <c r="I2923" s="218">
        <f t="shared" si="2983"/>
        <v>2.561252237244575E-2</v>
      </c>
      <c r="J2923" s="218">
        <f t="shared" si="2983"/>
        <v>3.0001272603654753E-3</v>
      </c>
      <c r="K2923" s="218">
        <f t="shared" si="2983"/>
        <v>2.2656520257958102E-2</v>
      </c>
      <c r="L2923" s="218">
        <f t="shared" si="2983"/>
        <v>5.953699227201574E-2</v>
      </c>
      <c r="M2923" s="218">
        <f t="shared" si="2983"/>
        <v>3.4300662512257813E-3</v>
      </c>
      <c r="N2923" s="218">
        <f t="shared" si="2983"/>
        <v>3.5674109798698006E-2</v>
      </c>
      <c r="O2923" s="218">
        <f t="shared" si="2983"/>
        <v>5.5176508018736775E-2</v>
      </c>
      <c r="P2923" s="218">
        <f t="shared" si="2983"/>
        <v>3.4347973653413029E-2</v>
      </c>
      <c r="Q2923" s="218">
        <f t="shared" si="2983"/>
        <v>5.1162600626126639E-2</v>
      </c>
      <c r="R2923" s="218">
        <f t="shared" si="2983"/>
        <v>4.192377365841762E-3</v>
      </c>
      <c r="S2923" s="218">
        <f t="shared" si="2983"/>
        <v>3.6537023834217891E-2</v>
      </c>
      <c r="T2923" s="218">
        <f t="shared" si="2983"/>
        <v>0</v>
      </c>
      <c r="U2923" s="218">
        <f t="shared" si="2983"/>
        <v>0</v>
      </c>
    </row>
    <row r="2924" spans="1:21" x14ac:dyDescent="0.25">
      <c r="A2924" s="57" t="s">
        <v>2072</v>
      </c>
      <c r="B2924" s="57" t="s">
        <v>8812</v>
      </c>
      <c r="C2924" s="218">
        <f t="shared" si="2964"/>
        <v>0</v>
      </c>
      <c r="D2924" s="218">
        <f t="shared" si="2964"/>
        <v>0</v>
      </c>
      <c r="E2924" s="218"/>
      <c r="F2924" s="218"/>
      <c r="G2924" s="218"/>
      <c r="H2924" s="218">
        <f t="shared" ref="H2924:U2924" si="2984">(H6360/H$3521)/(H9796/H$6957)</f>
        <v>9.0446214847361827E-3</v>
      </c>
      <c r="I2924" s="218">
        <f t="shared" si="2984"/>
        <v>0</v>
      </c>
      <c r="J2924" s="218">
        <f t="shared" si="2984"/>
        <v>1.283423268002107E-2</v>
      </c>
      <c r="K2924" s="218">
        <f t="shared" si="2984"/>
        <v>0.15092941992262529</v>
      </c>
      <c r="L2924" s="218">
        <f t="shared" si="2984"/>
        <v>0</v>
      </c>
      <c r="M2924" s="218">
        <f t="shared" si="2984"/>
        <v>0</v>
      </c>
      <c r="N2924" s="218">
        <f t="shared" si="2984"/>
        <v>0</v>
      </c>
      <c r="O2924" s="218">
        <f t="shared" si="2984"/>
        <v>0</v>
      </c>
      <c r="P2924" s="218">
        <f t="shared" si="2984"/>
        <v>4.1133107916400879E-3</v>
      </c>
      <c r="Q2924" s="218">
        <f t="shared" si="2984"/>
        <v>6.3553269949354289E-3</v>
      </c>
      <c r="R2924" s="218">
        <f t="shared" si="2984"/>
        <v>0</v>
      </c>
      <c r="S2924" s="218">
        <f t="shared" si="2984"/>
        <v>0</v>
      </c>
      <c r="T2924" s="218">
        <f t="shared" si="2984"/>
        <v>0</v>
      </c>
      <c r="U2924" s="218">
        <f t="shared" si="2984"/>
        <v>0</v>
      </c>
    </row>
    <row r="2925" spans="1:21" x14ac:dyDescent="0.25">
      <c r="A2925" s="57" t="s">
        <v>568</v>
      </c>
      <c r="B2925" s="57" t="s">
        <v>8813</v>
      </c>
      <c r="C2925" s="218">
        <f t="shared" ref="C2925:D2944" si="2985">(C6361/C$3521)/(C9797/C$6957)</f>
        <v>1.032549957911663</v>
      </c>
      <c r="D2925" s="218">
        <f t="shared" si="2985"/>
        <v>1.4001726387827194</v>
      </c>
      <c r="E2925" s="218"/>
      <c r="F2925" s="218"/>
      <c r="G2925" s="218"/>
      <c r="H2925" s="218">
        <f t="shared" ref="H2925:U2925" si="2986">(H6361/H$3521)/(H9797/H$6957)</f>
        <v>0</v>
      </c>
      <c r="I2925" s="218">
        <f t="shared" si="2986"/>
        <v>0.17341787497342095</v>
      </c>
      <c r="J2925" s="218">
        <f t="shared" si="2986"/>
        <v>5.0489679573249786</v>
      </c>
      <c r="K2925" s="218">
        <f t="shared" si="2986"/>
        <v>3.3416884856332683</v>
      </c>
      <c r="L2925" s="218">
        <f t="shared" si="2986"/>
        <v>4.1860466801371885</v>
      </c>
      <c r="M2925" s="218">
        <f t="shared" si="2986"/>
        <v>12.098089533053749</v>
      </c>
      <c r="N2925" s="218">
        <f t="shared" si="2986"/>
        <v>2.0378136099144237</v>
      </c>
      <c r="O2925" s="218">
        <f t="shared" si="2986"/>
        <v>0.4393059621384004</v>
      </c>
      <c r="P2925" s="218">
        <f t="shared" si="2986"/>
        <v>0</v>
      </c>
      <c r="Q2925" s="218">
        <f t="shared" si="2986"/>
        <v>0</v>
      </c>
      <c r="R2925" s="218">
        <f t="shared" si="2986"/>
        <v>6.4406341685228796E-2</v>
      </c>
      <c r="S2925" s="218">
        <f t="shared" si="2986"/>
        <v>5.1660227504680842E-2</v>
      </c>
      <c r="T2925" s="218">
        <f t="shared" si="2986"/>
        <v>2.6538790365933349E-2</v>
      </c>
      <c r="U2925" s="218">
        <f t="shared" si="2986"/>
        <v>0</v>
      </c>
    </row>
    <row r="2926" spans="1:21" x14ac:dyDescent="0.25">
      <c r="A2926" s="57" t="s">
        <v>584</v>
      </c>
      <c r="B2926" s="57" t="s">
        <v>8814</v>
      </c>
      <c r="C2926" s="218">
        <f t="shared" si="2985"/>
        <v>0</v>
      </c>
      <c r="D2926" s="218">
        <f t="shared" si="2985"/>
        <v>0</v>
      </c>
      <c r="E2926" s="218"/>
      <c r="F2926" s="218"/>
      <c r="G2926" s="218"/>
      <c r="H2926" s="218">
        <f t="shared" ref="H2926:U2926" si="2987">(H6362/H$3521)/(H9798/H$6957)</f>
        <v>6.2150759929512969</v>
      </c>
      <c r="I2926" s="218">
        <f t="shared" si="2987"/>
        <v>0</v>
      </c>
      <c r="J2926" s="218">
        <f t="shared" si="2987"/>
        <v>0</v>
      </c>
      <c r="K2926" s="218">
        <f t="shared" si="2987"/>
        <v>2.0099569302880611E-2</v>
      </c>
      <c r="L2926" s="218">
        <f t="shared" si="2987"/>
        <v>5.9629325521822798</v>
      </c>
      <c r="M2926" s="218">
        <f t="shared" si="2987"/>
        <v>0</v>
      </c>
      <c r="N2926" s="218">
        <f t="shared" si="2987"/>
        <v>1.2076647697226726</v>
      </c>
      <c r="O2926" s="218">
        <f t="shared" si="2987"/>
        <v>0.62469437161504138</v>
      </c>
      <c r="P2926" s="218">
        <f t="shared" si="2987"/>
        <v>0</v>
      </c>
      <c r="Q2926" s="218">
        <f t="shared" si="2987"/>
        <v>0</v>
      </c>
      <c r="R2926" s="218">
        <f t="shared" si="2987"/>
        <v>4.4270502332797522E-2</v>
      </c>
      <c r="S2926" s="218">
        <f t="shared" si="2987"/>
        <v>0</v>
      </c>
      <c r="T2926" s="218">
        <f t="shared" si="2987"/>
        <v>2.8241447775766339E-2</v>
      </c>
      <c r="U2926" s="218">
        <f t="shared" si="2987"/>
        <v>0</v>
      </c>
    </row>
    <row r="2927" spans="1:21" x14ac:dyDescent="0.25">
      <c r="A2927" s="57" t="s">
        <v>778</v>
      </c>
      <c r="B2927" s="57" t="s">
        <v>8815</v>
      </c>
      <c r="C2927" s="218">
        <f t="shared" si="2985"/>
        <v>0</v>
      </c>
      <c r="D2927" s="218">
        <f t="shared" si="2985"/>
        <v>0</v>
      </c>
      <c r="E2927" s="218"/>
      <c r="F2927" s="218"/>
      <c r="G2927" s="218"/>
      <c r="H2927" s="218">
        <f t="shared" ref="H2927:U2927" si="2988">(H6363/H$3521)/(H9799/H$6957)</f>
        <v>0</v>
      </c>
      <c r="I2927" s="218">
        <f t="shared" si="2988"/>
        <v>0</v>
      </c>
      <c r="J2927" s="218">
        <f t="shared" si="2988"/>
        <v>0</v>
      </c>
      <c r="K2927" s="218">
        <f t="shared" si="2988"/>
        <v>0</v>
      </c>
      <c r="L2927" s="218">
        <f t="shared" si="2988"/>
        <v>0</v>
      </c>
      <c r="M2927" s="218">
        <f t="shared" si="2988"/>
        <v>0</v>
      </c>
      <c r="N2927" s="218">
        <f t="shared" si="2988"/>
        <v>0</v>
      </c>
      <c r="O2927" s="218">
        <f t="shared" si="2988"/>
        <v>0.14951783782119618</v>
      </c>
      <c r="P2927" s="218">
        <f t="shared" si="2988"/>
        <v>0</v>
      </c>
      <c r="Q2927" s="218">
        <f t="shared" si="2988"/>
        <v>0</v>
      </c>
      <c r="R2927" s="218">
        <f t="shared" si="2988"/>
        <v>0</v>
      </c>
      <c r="S2927" s="218">
        <f t="shared" si="2988"/>
        <v>0</v>
      </c>
      <c r="T2927" s="218">
        <f t="shared" si="2988"/>
        <v>0</v>
      </c>
      <c r="U2927" s="218">
        <f t="shared" si="2988"/>
        <v>0</v>
      </c>
    </row>
    <row r="2928" spans="1:21" x14ac:dyDescent="0.25">
      <c r="A2928" s="57" t="s">
        <v>1879</v>
      </c>
      <c r="B2928" s="57" t="s">
        <v>8816</v>
      </c>
      <c r="C2928" s="218">
        <f t="shared" si="2985"/>
        <v>0</v>
      </c>
      <c r="D2928" s="218">
        <f t="shared" si="2985"/>
        <v>0</v>
      </c>
      <c r="E2928" s="218"/>
      <c r="F2928" s="218"/>
      <c r="G2928" s="218"/>
      <c r="H2928" s="218">
        <f t="shared" ref="H2928:U2928" si="2989">(H6364/H$3521)/(H9800/H$6957)</f>
        <v>0.53706660484837543</v>
      </c>
      <c r="I2928" s="218">
        <f t="shared" si="2989"/>
        <v>0.60088672364601048</v>
      </c>
      <c r="J2928" s="218">
        <f t="shared" si="2989"/>
        <v>1.0482073656745479</v>
      </c>
      <c r="K2928" s="218">
        <f t="shared" si="2989"/>
        <v>0.64202077009709058</v>
      </c>
      <c r="L2928" s="218">
        <f t="shared" si="2989"/>
        <v>1.0687640264043852</v>
      </c>
      <c r="M2928" s="218">
        <f t="shared" si="2989"/>
        <v>1.7238003188713058</v>
      </c>
      <c r="N2928" s="218">
        <f t="shared" si="2989"/>
        <v>2.3718206396226353</v>
      </c>
      <c r="O2928" s="218">
        <f t="shared" si="2989"/>
        <v>2.8075803267482038</v>
      </c>
      <c r="P2928" s="218">
        <f t="shared" si="2989"/>
        <v>2.8470960990784868</v>
      </c>
      <c r="Q2928" s="218">
        <f t="shared" si="2989"/>
        <v>2.7489392996918065</v>
      </c>
      <c r="R2928" s="218">
        <f t="shared" si="2989"/>
        <v>2.7481433101211419</v>
      </c>
      <c r="S2928" s="218">
        <f t="shared" si="2989"/>
        <v>2.624757819341629</v>
      </c>
      <c r="T2928" s="218">
        <f t="shared" si="2989"/>
        <v>5.5863624544237789</v>
      </c>
      <c r="U2928" s="218">
        <f t="shared" si="2989"/>
        <v>6.0130620455995043</v>
      </c>
    </row>
    <row r="2929" spans="1:21" x14ac:dyDescent="0.25">
      <c r="A2929" s="57" t="s">
        <v>1071</v>
      </c>
      <c r="B2929" s="57" t="s">
        <v>8817</v>
      </c>
      <c r="C2929" s="218">
        <f t="shared" si="2985"/>
        <v>0</v>
      </c>
      <c r="D2929" s="218">
        <f t="shared" si="2985"/>
        <v>0</v>
      </c>
      <c r="E2929" s="218"/>
      <c r="F2929" s="218"/>
      <c r="G2929" s="218"/>
      <c r="H2929" s="218">
        <f t="shared" ref="H2929:U2929" si="2990">(H6365/H$3521)/(H9801/H$6957)</f>
        <v>6.6436336603832968E-2</v>
      </c>
      <c r="I2929" s="218">
        <f t="shared" si="2990"/>
        <v>0</v>
      </c>
      <c r="J2929" s="218">
        <f t="shared" si="2990"/>
        <v>0</v>
      </c>
      <c r="K2929" s="218">
        <f t="shared" si="2990"/>
        <v>0</v>
      </c>
      <c r="L2929" s="218">
        <f t="shared" si="2990"/>
        <v>2.5789782975914233E-3</v>
      </c>
      <c r="M2929" s="218">
        <f t="shared" si="2990"/>
        <v>2.4858384185599013E-2</v>
      </c>
      <c r="N2929" s="218">
        <f t="shared" si="2990"/>
        <v>0.25103168218669308</v>
      </c>
      <c r="O2929" s="218">
        <f t="shared" si="2990"/>
        <v>0.67982273769046431</v>
      </c>
      <c r="P2929" s="218">
        <f t="shared" si="2990"/>
        <v>2.2190099755144561</v>
      </c>
      <c r="Q2929" s="218">
        <f t="shared" si="2990"/>
        <v>0.42781602301292415</v>
      </c>
      <c r="R2929" s="218">
        <f t="shared" si="2990"/>
        <v>1.2063441079485471</v>
      </c>
      <c r="S2929" s="218">
        <f t="shared" si="2990"/>
        <v>2.8667891191544865</v>
      </c>
      <c r="T2929" s="218">
        <f t="shared" si="2990"/>
        <v>0.97222761173622552</v>
      </c>
      <c r="U2929" s="218">
        <f t="shared" si="2990"/>
        <v>4.2229525327445797E-3</v>
      </c>
    </row>
    <row r="2930" spans="1:21" x14ac:dyDescent="0.25">
      <c r="A2930" s="57" t="s">
        <v>435</v>
      </c>
      <c r="B2930" s="57" t="s">
        <v>8818</v>
      </c>
      <c r="C2930" s="218">
        <f t="shared" si="2985"/>
        <v>0</v>
      </c>
      <c r="D2930" s="218">
        <f t="shared" si="2985"/>
        <v>0</v>
      </c>
      <c r="E2930" s="218"/>
      <c r="F2930" s="218"/>
      <c r="G2930" s="218"/>
      <c r="H2930" s="218">
        <f t="shared" ref="H2930:U2930" si="2991">(H6366/H$3521)/(H9802/H$6957)</f>
        <v>5.3090255492821058E-2</v>
      </c>
      <c r="I2930" s="218">
        <f t="shared" si="2991"/>
        <v>2.9871052203085897</v>
      </c>
      <c r="J2930" s="218">
        <f t="shared" si="2991"/>
        <v>1.9896758366684868</v>
      </c>
      <c r="K2930" s="218">
        <f t="shared" si="2991"/>
        <v>1.5927706508460975E-2</v>
      </c>
      <c r="L2930" s="218">
        <f t="shared" si="2991"/>
        <v>0.65749720622666696</v>
      </c>
      <c r="M2930" s="218">
        <f t="shared" si="2991"/>
        <v>0.69481215870355306</v>
      </c>
      <c r="N2930" s="218">
        <f t="shared" si="2991"/>
        <v>1.5359136968363787</v>
      </c>
      <c r="O2930" s="218">
        <f t="shared" si="2991"/>
        <v>2.2584278757899181</v>
      </c>
      <c r="P2930" s="218">
        <f t="shared" si="2991"/>
        <v>3.2872584605450532</v>
      </c>
      <c r="Q2930" s="218">
        <f t="shared" si="2991"/>
        <v>1.7760066612497878</v>
      </c>
      <c r="R2930" s="218">
        <f t="shared" si="2991"/>
        <v>0.76245550685240382</v>
      </c>
      <c r="S2930" s="218">
        <f t="shared" si="2991"/>
        <v>0.23833764666401316</v>
      </c>
      <c r="T2930" s="218">
        <f t="shared" si="2991"/>
        <v>0.75177741940394038</v>
      </c>
      <c r="U2930" s="218">
        <f t="shared" si="2991"/>
        <v>2.9790902037320683</v>
      </c>
    </row>
    <row r="2931" spans="1:21" x14ac:dyDescent="0.25">
      <c r="A2931" s="57" t="s">
        <v>738</v>
      </c>
      <c r="B2931" s="57" t="s">
        <v>8819</v>
      </c>
      <c r="C2931" s="218">
        <f t="shared" si="2985"/>
        <v>0</v>
      </c>
      <c r="D2931" s="218">
        <f t="shared" si="2985"/>
        <v>0</v>
      </c>
      <c r="E2931" s="218"/>
      <c r="F2931" s="218"/>
      <c r="G2931" s="218"/>
      <c r="H2931" s="218">
        <f t="shared" ref="H2931:U2931" si="2992">(H6367/H$3521)/(H9803/H$6957)</f>
        <v>0</v>
      </c>
      <c r="I2931" s="218">
        <f t="shared" si="2992"/>
        <v>0</v>
      </c>
      <c r="J2931" s="218">
        <f t="shared" si="2992"/>
        <v>0</v>
      </c>
      <c r="K2931" s="218">
        <f t="shared" si="2992"/>
        <v>0</v>
      </c>
      <c r="L2931" s="218">
        <f t="shared" si="2992"/>
        <v>0</v>
      </c>
      <c r="M2931" s="218">
        <f t="shared" si="2992"/>
        <v>0</v>
      </c>
      <c r="N2931" s="218">
        <f t="shared" si="2992"/>
        <v>0</v>
      </c>
      <c r="O2931" s="218">
        <f t="shared" si="2992"/>
        <v>0</v>
      </c>
      <c r="P2931" s="218">
        <f t="shared" si="2992"/>
        <v>0.15100802572664104</v>
      </c>
      <c r="Q2931" s="218">
        <f t="shared" si="2992"/>
        <v>6.4004297474123978E-2</v>
      </c>
      <c r="R2931" s="218">
        <f t="shared" si="2992"/>
        <v>0</v>
      </c>
      <c r="S2931" s="218">
        <f t="shared" si="2992"/>
        <v>0</v>
      </c>
      <c r="T2931" s="218">
        <f t="shared" si="2992"/>
        <v>0</v>
      </c>
      <c r="U2931" s="218">
        <f t="shared" si="2992"/>
        <v>0</v>
      </c>
    </row>
    <row r="2932" spans="1:21" x14ac:dyDescent="0.25">
      <c r="A2932" s="57" t="s">
        <v>218</v>
      </c>
      <c r="B2932" s="57" t="s">
        <v>8820</v>
      </c>
      <c r="C2932" s="218">
        <f t="shared" si="2985"/>
        <v>0</v>
      </c>
      <c r="D2932" s="218">
        <f t="shared" si="2985"/>
        <v>0</v>
      </c>
      <c r="E2932" s="218"/>
      <c r="F2932" s="218"/>
      <c r="G2932" s="218"/>
      <c r="H2932" s="218">
        <f t="shared" ref="H2932:U2932" si="2993">(H6368/H$3521)/(H9804/H$6957)</f>
        <v>8.1376968934845265E-2</v>
      </c>
      <c r="I2932" s="218">
        <f t="shared" si="2993"/>
        <v>0.14617312621219281</v>
      </c>
      <c r="J2932" s="218">
        <f t="shared" si="2993"/>
        <v>0.13501277715563662</v>
      </c>
      <c r="K2932" s="218">
        <f t="shared" si="2993"/>
        <v>7.3323790997802202E-2</v>
      </c>
      <c r="L2932" s="218">
        <f t="shared" si="2993"/>
        <v>2.9231954296078212E-2</v>
      </c>
      <c r="M2932" s="218">
        <f t="shared" si="2993"/>
        <v>0.10616518499329529</v>
      </c>
      <c r="N2932" s="218">
        <f t="shared" si="2993"/>
        <v>0.17322259104840079</v>
      </c>
      <c r="O2932" s="218">
        <f t="shared" si="2993"/>
        <v>0.30540993966279861</v>
      </c>
      <c r="P2932" s="218">
        <f t="shared" si="2993"/>
        <v>9.5221237112392179E-2</v>
      </c>
      <c r="Q2932" s="218">
        <f t="shared" si="2993"/>
        <v>7.7842901319718827E-2</v>
      </c>
      <c r="R2932" s="218">
        <f t="shared" si="2993"/>
        <v>2.7647313440574427E-2</v>
      </c>
      <c r="S2932" s="218">
        <f t="shared" si="2993"/>
        <v>1.9641228258472088E-2</v>
      </c>
      <c r="T2932" s="218">
        <f t="shared" si="2993"/>
        <v>5.9525263176877386E-3</v>
      </c>
      <c r="U2932" s="218">
        <f t="shared" si="2993"/>
        <v>4.9821786239888834E-3</v>
      </c>
    </row>
    <row r="2933" spans="1:21" x14ac:dyDescent="0.25">
      <c r="A2933" s="57" t="s">
        <v>844</v>
      </c>
      <c r="B2933" s="57" t="s">
        <v>8821</v>
      </c>
      <c r="C2933" s="218">
        <f t="shared" si="2985"/>
        <v>0</v>
      </c>
      <c r="D2933" s="218">
        <f t="shared" si="2985"/>
        <v>0</v>
      </c>
      <c r="E2933" s="218"/>
      <c r="F2933" s="218"/>
      <c r="G2933" s="218"/>
      <c r="H2933" s="218">
        <f t="shared" ref="H2933:U2933" si="2994">(H6369/H$3521)/(H9805/H$6957)</f>
        <v>0</v>
      </c>
      <c r="I2933" s="218">
        <f t="shared" si="2994"/>
        <v>3.0010538078892783</v>
      </c>
      <c r="J2933" s="218">
        <f t="shared" si="2994"/>
        <v>2.3938757112811606</v>
      </c>
      <c r="K2933" s="218">
        <f t="shared" si="2994"/>
        <v>0</v>
      </c>
      <c r="L2933" s="218">
        <f t="shared" si="2994"/>
        <v>7.4211323537949686E-3</v>
      </c>
      <c r="M2933" s="218">
        <f t="shared" si="2994"/>
        <v>8.5098870444188911E-3</v>
      </c>
      <c r="N2933" s="218">
        <f t="shared" si="2994"/>
        <v>2.0151602893065505E-2</v>
      </c>
      <c r="O2933" s="218">
        <f t="shared" si="2994"/>
        <v>0</v>
      </c>
      <c r="P2933" s="218">
        <f t="shared" si="2994"/>
        <v>0</v>
      </c>
      <c r="Q2933" s="218">
        <f t="shared" si="2994"/>
        <v>0</v>
      </c>
      <c r="R2933" s="218">
        <f t="shared" si="2994"/>
        <v>2.4935371951681599E-3</v>
      </c>
      <c r="S2933" s="218">
        <f t="shared" si="2994"/>
        <v>0</v>
      </c>
      <c r="T2933" s="218">
        <f t="shared" si="2994"/>
        <v>0</v>
      </c>
      <c r="U2933" s="218">
        <f t="shared" si="2994"/>
        <v>0.36661466248649949</v>
      </c>
    </row>
    <row r="2934" spans="1:21" x14ac:dyDescent="0.25">
      <c r="A2934" s="57" t="s">
        <v>768</v>
      </c>
      <c r="B2934" s="57" t="s">
        <v>8822</v>
      </c>
      <c r="C2934" s="218">
        <f t="shared" si="2985"/>
        <v>0</v>
      </c>
      <c r="D2934" s="218">
        <f t="shared" si="2985"/>
        <v>0</v>
      </c>
      <c r="E2934" s="218"/>
      <c r="F2934" s="218"/>
      <c r="G2934" s="218"/>
      <c r="H2934" s="218">
        <f t="shared" ref="H2934:U2934" si="2995">(H6370/H$3521)/(H9806/H$6957)</f>
        <v>1.0688106941802856E-3</v>
      </c>
      <c r="I2934" s="218">
        <f t="shared" si="2995"/>
        <v>1.1582740564055704E-2</v>
      </c>
      <c r="J2934" s="218">
        <f t="shared" si="2995"/>
        <v>0.30321701675423962</v>
      </c>
      <c r="K2934" s="218">
        <f t="shared" si="2995"/>
        <v>0.49244921230087552</v>
      </c>
      <c r="L2934" s="218">
        <f t="shared" si="2995"/>
        <v>1.6117492888193948E-3</v>
      </c>
      <c r="M2934" s="218">
        <f t="shared" si="2995"/>
        <v>1.6476594059554053E-2</v>
      </c>
      <c r="N2934" s="218">
        <f t="shared" si="2995"/>
        <v>4.9846087180121278E-3</v>
      </c>
      <c r="O2934" s="218">
        <f t="shared" si="2995"/>
        <v>5.0892204011618182E-2</v>
      </c>
      <c r="P2934" s="218">
        <f t="shared" si="2995"/>
        <v>0</v>
      </c>
      <c r="Q2934" s="218">
        <f t="shared" si="2995"/>
        <v>3.4269946262872465E-3</v>
      </c>
      <c r="R2934" s="218">
        <f t="shared" si="2995"/>
        <v>1.7494498398551991E-2</v>
      </c>
      <c r="S2934" s="218">
        <f t="shared" si="2995"/>
        <v>0</v>
      </c>
      <c r="T2934" s="218">
        <f t="shared" si="2995"/>
        <v>4.7148421541081148E-2</v>
      </c>
      <c r="U2934" s="218">
        <f t="shared" si="2995"/>
        <v>3.7632248431525793E-4</v>
      </c>
    </row>
    <row r="2935" spans="1:21" x14ac:dyDescent="0.25">
      <c r="A2935" s="57" t="s">
        <v>2947</v>
      </c>
      <c r="B2935" s="57" t="s">
        <v>8823</v>
      </c>
      <c r="C2935" s="218">
        <f t="shared" si="2985"/>
        <v>0</v>
      </c>
      <c r="D2935" s="218">
        <f t="shared" si="2985"/>
        <v>0</v>
      </c>
      <c r="E2935" s="218"/>
      <c r="F2935" s="218"/>
      <c r="G2935" s="218"/>
      <c r="H2935" s="218">
        <f t="shared" ref="H2935:U2935" si="2996">(H6371/H$3521)/(H9807/H$6957)</f>
        <v>0</v>
      </c>
      <c r="I2935" s="218">
        <f t="shared" si="2996"/>
        <v>0</v>
      </c>
      <c r="J2935" s="218">
        <f t="shared" si="2996"/>
        <v>0</v>
      </c>
      <c r="K2935" s="218">
        <f t="shared" si="2996"/>
        <v>0</v>
      </c>
      <c r="L2935" s="218">
        <f t="shared" si="2996"/>
        <v>0</v>
      </c>
      <c r="M2935" s="218">
        <f t="shared" si="2996"/>
        <v>7.4194563676143507E-4</v>
      </c>
      <c r="N2935" s="218">
        <f t="shared" si="2996"/>
        <v>0</v>
      </c>
      <c r="O2935" s="218">
        <f t="shared" si="2996"/>
        <v>0</v>
      </c>
      <c r="P2935" s="218">
        <f t="shared" si="2996"/>
        <v>0</v>
      </c>
      <c r="Q2935" s="218">
        <f t="shared" si="2996"/>
        <v>0</v>
      </c>
      <c r="R2935" s="218">
        <f t="shared" si="2996"/>
        <v>9.3473679160813964E-5</v>
      </c>
      <c r="S2935" s="218">
        <f t="shared" si="2996"/>
        <v>0</v>
      </c>
      <c r="T2935" s="218">
        <f t="shared" si="2996"/>
        <v>1.0959471047672802E-4</v>
      </c>
      <c r="U2935" s="218">
        <f t="shared" si="2996"/>
        <v>2.0920553159541589E-3</v>
      </c>
    </row>
    <row r="2936" spans="1:21" x14ac:dyDescent="0.25">
      <c r="A2936" s="57" t="s">
        <v>1774</v>
      </c>
      <c r="B2936" s="57" t="s">
        <v>8824</v>
      </c>
      <c r="C2936" s="218">
        <f t="shared" si="2985"/>
        <v>0</v>
      </c>
      <c r="D2936" s="218">
        <f t="shared" si="2985"/>
        <v>0</v>
      </c>
      <c r="E2936" s="218"/>
      <c r="F2936" s="218"/>
      <c r="G2936" s="218"/>
      <c r="H2936" s="218">
        <f t="shared" ref="H2936:U2936" si="2997">(H6372/H$3521)/(H9808/H$6957)</f>
        <v>0</v>
      </c>
      <c r="I2936" s="218">
        <f t="shared" si="2997"/>
        <v>0</v>
      </c>
      <c r="J2936" s="218">
        <f t="shared" si="2997"/>
        <v>1.7597386344810721E-2</v>
      </c>
      <c r="K2936" s="218">
        <f t="shared" si="2997"/>
        <v>0</v>
      </c>
      <c r="L2936" s="218">
        <f t="shared" si="2997"/>
        <v>0</v>
      </c>
      <c r="M2936" s="218">
        <f t="shared" si="2997"/>
        <v>2.5475066708092278E-3</v>
      </c>
      <c r="N2936" s="218">
        <f t="shared" si="2997"/>
        <v>0</v>
      </c>
      <c r="O2936" s="218">
        <f t="shared" si="2997"/>
        <v>0</v>
      </c>
      <c r="P2936" s="218">
        <f t="shared" si="2997"/>
        <v>0</v>
      </c>
      <c r="Q2936" s="218">
        <f t="shared" si="2997"/>
        <v>5.6468397936682985E-2</v>
      </c>
      <c r="R2936" s="218">
        <f t="shared" si="2997"/>
        <v>0</v>
      </c>
      <c r="S2936" s="218">
        <f t="shared" si="2997"/>
        <v>0</v>
      </c>
      <c r="T2936" s="218">
        <f t="shared" si="2997"/>
        <v>2.0981177561812717E-3</v>
      </c>
      <c r="U2936" s="218">
        <f t="shared" si="2997"/>
        <v>0</v>
      </c>
    </row>
    <row r="2937" spans="1:21" x14ac:dyDescent="0.25">
      <c r="A2937" s="57" t="s">
        <v>1911</v>
      </c>
      <c r="B2937" s="57" t="s">
        <v>8825</v>
      </c>
      <c r="C2937" s="218">
        <f t="shared" si="2985"/>
        <v>0</v>
      </c>
      <c r="D2937" s="218">
        <f t="shared" si="2985"/>
        <v>0</v>
      </c>
      <c r="E2937" s="218"/>
      <c r="F2937" s="218"/>
      <c r="G2937" s="218"/>
      <c r="H2937" s="218">
        <f t="shared" ref="H2937:U2937" si="2998">(H6373/H$3521)/(H9809/H$6957)</f>
        <v>0</v>
      </c>
      <c r="I2937" s="218">
        <f t="shared" si="2998"/>
        <v>6.2190599170696879E-4</v>
      </c>
      <c r="J2937" s="218">
        <f t="shared" si="2998"/>
        <v>0</v>
      </c>
      <c r="K2937" s="218">
        <f t="shared" si="2998"/>
        <v>0</v>
      </c>
      <c r="L2937" s="218">
        <f t="shared" si="2998"/>
        <v>0</v>
      </c>
      <c r="M2937" s="218">
        <f t="shared" si="2998"/>
        <v>0</v>
      </c>
      <c r="N2937" s="218">
        <f t="shared" si="2998"/>
        <v>0</v>
      </c>
      <c r="O2937" s="218">
        <f t="shared" si="2998"/>
        <v>6.3942282386588598E-2</v>
      </c>
      <c r="P2937" s="218">
        <f t="shared" si="2998"/>
        <v>0</v>
      </c>
      <c r="Q2937" s="218">
        <f t="shared" si="2998"/>
        <v>2.931874224475908E-3</v>
      </c>
      <c r="R2937" s="218">
        <f t="shared" si="2998"/>
        <v>0</v>
      </c>
      <c r="S2937" s="218">
        <f t="shared" si="2998"/>
        <v>0</v>
      </c>
      <c r="T2937" s="218">
        <f t="shared" si="2998"/>
        <v>0</v>
      </c>
      <c r="U2937" s="218">
        <f t="shared" si="2998"/>
        <v>0</v>
      </c>
    </row>
    <row r="2938" spans="1:21" x14ac:dyDescent="0.25">
      <c r="A2938" s="57" t="s">
        <v>4422</v>
      </c>
      <c r="B2938" s="57" t="s">
        <v>8826</v>
      </c>
      <c r="C2938" s="218">
        <f t="shared" si="2985"/>
        <v>0</v>
      </c>
      <c r="D2938" s="218">
        <f t="shared" si="2985"/>
        <v>0</v>
      </c>
      <c r="E2938" s="218"/>
      <c r="F2938" s="218"/>
      <c r="G2938" s="218"/>
      <c r="H2938" s="218">
        <f t="shared" ref="H2938:U2938" si="2999">(H6374/H$3521)/(H9810/H$6957)</f>
        <v>0</v>
      </c>
      <c r="I2938" s="218">
        <f t="shared" si="2999"/>
        <v>0</v>
      </c>
      <c r="J2938" s="218">
        <f t="shared" si="2999"/>
        <v>0</v>
      </c>
      <c r="K2938" s="218">
        <f t="shared" si="2999"/>
        <v>0</v>
      </c>
      <c r="L2938" s="218">
        <f t="shared" si="2999"/>
        <v>0.10078845434170938</v>
      </c>
      <c r="M2938" s="218">
        <f t="shared" si="2999"/>
        <v>0</v>
      </c>
      <c r="N2938" s="218">
        <f t="shared" si="2999"/>
        <v>0</v>
      </c>
      <c r="O2938" s="218">
        <f t="shared" si="2999"/>
        <v>0</v>
      </c>
      <c r="P2938" s="218">
        <f t="shared" si="2999"/>
        <v>0</v>
      </c>
      <c r="Q2938" s="218">
        <f t="shared" si="2999"/>
        <v>0</v>
      </c>
      <c r="R2938" s="218">
        <f t="shared" si="2999"/>
        <v>0</v>
      </c>
      <c r="S2938" s="218" t="e">
        <f t="shared" si="2999"/>
        <v>#DIV/0!</v>
      </c>
      <c r="T2938" s="218">
        <f t="shared" si="2999"/>
        <v>0</v>
      </c>
      <c r="U2938" s="218">
        <f t="shared" si="2999"/>
        <v>0</v>
      </c>
    </row>
    <row r="2939" spans="1:21" x14ac:dyDescent="0.25">
      <c r="A2939" s="57" t="s">
        <v>1964</v>
      </c>
      <c r="B2939" s="57" t="s">
        <v>8827</v>
      </c>
      <c r="C2939" s="218">
        <f t="shared" si="2985"/>
        <v>0</v>
      </c>
      <c r="D2939" s="218">
        <f t="shared" si="2985"/>
        <v>0</v>
      </c>
      <c r="E2939" s="218"/>
      <c r="F2939" s="218"/>
      <c r="G2939" s="218"/>
      <c r="H2939" s="218">
        <f t="shared" ref="H2939:U2939" si="3000">(H6375/H$3521)/(H9811/H$6957)</f>
        <v>0</v>
      </c>
      <c r="I2939" s="218">
        <f t="shared" si="3000"/>
        <v>2.9304515974144518E-2</v>
      </c>
      <c r="J2939" s="218">
        <f t="shared" si="3000"/>
        <v>4.9514935389600489E-3</v>
      </c>
      <c r="K2939" s="218">
        <f t="shared" si="3000"/>
        <v>1.3794144586958003E-3</v>
      </c>
      <c r="L2939" s="218">
        <f t="shared" si="3000"/>
        <v>0</v>
      </c>
      <c r="M2939" s="218">
        <f t="shared" si="3000"/>
        <v>8.5462994229917495E-3</v>
      </c>
      <c r="N2939" s="218">
        <f t="shared" si="3000"/>
        <v>0</v>
      </c>
      <c r="O2939" s="218">
        <f t="shared" si="3000"/>
        <v>0</v>
      </c>
      <c r="P2939" s="218">
        <f t="shared" si="3000"/>
        <v>0</v>
      </c>
      <c r="Q2939" s="218">
        <f t="shared" si="3000"/>
        <v>1.7118882587686055E-2</v>
      </c>
      <c r="R2939" s="218">
        <f t="shared" si="3000"/>
        <v>0</v>
      </c>
      <c r="S2939" s="218">
        <f t="shared" si="3000"/>
        <v>0</v>
      </c>
      <c r="T2939" s="218">
        <f t="shared" si="3000"/>
        <v>0</v>
      </c>
      <c r="U2939" s="218">
        <f t="shared" si="3000"/>
        <v>0</v>
      </c>
    </row>
    <row r="2940" spans="1:21" x14ac:dyDescent="0.25">
      <c r="A2940" s="57" t="s">
        <v>10329</v>
      </c>
      <c r="B2940" s="57" t="s">
        <v>10330</v>
      </c>
      <c r="C2940" s="218">
        <f t="shared" si="2985"/>
        <v>0</v>
      </c>
      <c r="D2940" s="218">
        <f t="shared" si="2985"/>
        <v>0</v>
      </c>
      <c r="E2940" s="218"/>
      <c r="F2940" s="218"/>
      <c r="G2940" s="218"/>
      <c r="H2940" s="218">
        <f t="shared" ref="H2940:U2940" si="3001">(H6376/H$3521)/(H9812/H$6957)</f>
        <v>7.6498749613223638E-3</v>
      </c>
      <c r="I2940" s="218">
        <f t="shared" si="3001"/>
        <v>4.2595694769292383E-2</v>
      </c>
      <c r="J2940" s="218">
        <f t="shared" si="3001"/>
        <v>0.30702579574723943</v>
      </c>
      <c r="K2940" s="218">
        <f t="shared" si="3001"/>
        <v>0.24475916787472868</v>
      </c>
      <c r="L2940" s="218">
        <f t="shared" si="3001"/>
        <v>8.8314518620138741E-2</v>
      </c>
      <c r="M2940" s="218">
        <f t="shared" si="3001"/>
        <v>0.28963019324267469</v>
      </c>
      <c r="N2940" s="218">
        <f t="shared" si="3001"/>
        <v>4.8899745857167089E-2</v>
      </c>
      <c r="O2940" s="218">
        <f t="shared" si="3001"/>
        <v>0</v>
      </c>
      <c r="P2940" s="218">
        <f t="shared" si="3001"/>
        <v>0</v>
      </c>
      <c r="Q2940" s="218">
        <f t="shared" si="3001"/>
        <v>0.5318494536600048</v>
      </c>
      <c r="R2940" s="218">
        <f t="shared" si="3001"/>
        <v>3.6941942464905508E-2</v>
      </c>
      <c r="S2940" s="218">
        <f t="shared" si="3001"/>
        <v>4.2667085693559124E-3</v>
      </c>
      <c r="T2940" s="218">
        <f t="shared" si="3001"/>
        <v>0</v>
      </c>
      <c r="U2940" s="218">
        <f t="shared" si="3001"/>
        <v>0</v>
      </c>
    </row>
    <row r="2941" spans="1:21" x14ac:dyDescent="0.25">
      <c r="A2941" s="57" t="s">
        <v>10331</v>
      </c>
      <c r="B2941" s="57" t="s">
        <v>10332</v>
      </c>
      <c r="C2941" s="218">
        <f t="shared" si="2985"/>
        <v>0</v>
      </c>
      <c r="D2941" s="218">
        <f t="shared" si="2985"/>
        <v>0</v>
      </c>
      <c r="E2941" s="218"/>
      <c r="F2941" s="218"/>
      <c r="G2941" s="218"/>
      <c r="H2941" s="218">
        <f t="shared" ref="H2941:U2941" si="3002">(H6377/H$3521)/(H9813/H$6957)</f>
        <v>0</v>
      </c>
      <c r="I2941" s="218">
        <f t="shared" si="3002"/>
        <v>0</v>
      </c>
      <c r="J2941" s="218">
        <f t="shared" si="3002"/>
        <v>0</v>
      </c>
      <c r="K2941" s="218">
        <f t="shared" si="3002"/>
        <v>0</v>
      </c>
      <c r="L2941" s="218">
        <f t="shared" si="3002"/>
        <v>0</v>
      </c>
      <c r="M2941" s="218">
        <f t="shared" si="3002"/>
        <v>0</v>
      </c>
      <c r="N2941" s="218">
        <f t="shared" si="3002"/>
        <v>0</v>
      </c>
      <c r="O2941" s="218">
        <f t="shared" si="3002"/>
        <v>0</v>
      </c>
      <c r="P2941" s="218">
        <f t="shared" si="3002"/>
        <v>0</v>
      </c>
      <c r="Q2941" s="218">
        <f t="shared" si="3002"/>
        <v>0</v>
      </c>
      <c r="R2941" s="218">
        <f t="shared" si="3002"/>
        <v>0.41468766356732661</v>
      </c>
      <c r="S2941" s="218">
        <f t="shared" si="3002"/>
        <v>0</v>
      </c>
      <c r="T2941" s="218">
        <f t="shared" si="3002"/>
        <v>0</v>
      </c>
      <c r="U2941" s="218">
        <f t="shared" si="3002"/>
        <v>0</v>
      </c>
    </row>
    <row r="2942" spans="1:21" x14ac:dyDescent="0.25">
      <c r="A2942" s="57" t="s">
        <v>10333</v>
      </c>
      <c r="B2942" s="57" t="s">
        <v>10334</v>
      </c>
      <c r="C2942" s="218">
        <f t="shared" si="2985"/>
        <v>0</v>
      </c>
      <c r="D2942" s="218">
        <f t="shared" si="2985"/>
        <v>0</v>
      </c>
      <c r="E2942" s="218"/>
      <c r="F2942" s="218"/>
      <c r="G2942" s="218"/>
      <c r="H2942" s="218">
        <f t="shared" ref="H2942:U2942" si="3003">(H6378/H$3521)/(H9814/H$6957)</f>
        <v>0</v>
      </c>
      <c r="I2942" s="218">
        <f t="shared" si="3003"/>
        <v>4.6675879843454211E-3</v>
      </c>
      <c r="J2942" s="218">
        <f t="shared" si="3003"/>
        <v>1.3459953142628829E-3</v>
      </c>
      <c r="K2942" s="218">
        <f t="shared" si="3003"/>
        <v>7.2752500283922161E-4</v>
      </c>
      <c r="L2942" s="218">
        <f t="shared" si="3003"/>
        <v>0</v>
      </c>
      <c r="M2942" s="218">
        <f t="shared" si="3003"/>
        <v>2.1981532383484109E-3</v>
      </c>
      <c r="N2942" s="218">
        <f t="shared" si="3003"/>
        <v>0.10309073836405706</v>
      </c>
      <c r="O2942" s="218">
        <f t="shared" si="3003"/>
        <v>0</v>
      </c>
      <c r="P2942" s="218">
        <f t="shared" si="3003"/>
        <v>0.2461140633427937</v>
      </c>
      <c r="Q2942" s="218">
        <f t="shared" si="3003"/>
        <v>1.1976100838263397</v>
      </c>
      <c r="R2942" s="218">
        <f t="shared" si="3003"/>
        <v>0.13499241485309987</v>
      </c>
      <c r="S2942" s="218">
        <f t="shared" si="3003"/>
        <v>0.25263351246368737</v>
      </c>
      <c r="T2942" s="218">
        <f t="shared" si="3003"/>
        <v>4.1415908418433851E-2</v>
      </c>
      <c r="U2942" s="218">
        <f t="shared" si="3003"/>
        <v>4.148538349865968E-3</v>
      </c>
    </row>
    <row r="2943" spans="1:21" x14ac:dyDescent="0.25">
      <c r="A2943" s="57" t="s">
        <v>2322</v>
      </c>
      <c r="B2943" s="57" t="s">
        <v>8834</v>
      </c>
      <c r="C2943" s="218">
        <f t="shared" si="2985"/>
        <v>0</v>
      </c>
      <c r="D2943" s="218">
        <f t="shared" si="2985"/>
        <v>0</v>
      </c>
      <c r="E2943" s="218"/>
      <c r="F2943" s="218"/>
      <c r="G2943" s="218"/>
      <c r="H2943" s="218">
        <f t="shared" ref="H2943:U2943" si="3004">(H6379/H$3521)/(H9815/H$6957)</f>
        <v>0</v>
      </c>
      <c r="I2943" s="218">
        <f t="shared" si="3004"/>
        <v>0</v>
      </c>
      <c r="J2943" s="218">
        <f t="shared" si="3004"/>
        <v>0</v>
      </c>
      <c r="K2943" s="218">
        <f t="shared" si="3004"/>
        <v>0</v>
      </c>
      <c r="L2943" s="218">
        <f t="shared" si="3004"/>
        <v>0</v>
      </c>
      <c r="M2943" s="218">
        <f t="shared" si="3004"/>
        <v>6.4147929182398783E-2</v>
      </c>
      <c r="N2943" s="218">
        <f t="shared" si="3004"/>
        <v>0</v>
      </c>
      <c r="O2943" s="218">
        <f t="shared" si="3004"/>
        <v>0</v>
      </c>
      <c r="P2943" s="218">
        <f t="shared" si="3004"/>
        <v>0</v>
      </c>
      <c r="Q2943" s="218">
        <f t="shared" si="3004"/>
        <v>0</v>
      </c>
      <c r="R2943" s="218">
        <f t="shared" si="3004"/>
        <v>0</v>
      </c>
      <c r="S2943" s="218">
        <f t="shared" si="3004"/>
        <v>0</v>
      </c>
      <c r="T2943" s="218">
        <f t="shared" si="3004"/>
        <v>0</v>
      </c>
      <c r="U2943" s="218">
        <f t="shared" si="3004"/>
        <v>0</v>
      </c>
    </row>
    <row r="2944" spans="1:21" x14ac:dyDescent="0.25">
      <c r="A2944" s="57" t="s">
        <v>319</v>
      </c>
      <c r="B2944" s="57" t="s">
        <v>8835</v>
      </c>
      <c r="C2944" s="218">
        <f t="shared" si="2985"/>
        <v>1.2658761181405507</v>
      </c>
      <c r="D2944" s="218">
        <f t="shared" si="2985"/>
        <v>1.4238258818967242</v>
      </c>
      <c r="E2944" s="218"/>
      <c r="F2944" s="218"/>
      <c r="G2944" s="218"/>
      <c r="H2944" s="218">
        <f t="shared" ref="H2944:U2944" si="3005">(H6380/H$3521)/(H9816/H$6957)</f>
        <v>3.9858344594668901E-2</v>
      </c>
      <c r="I2944" s="218">
        <f t="shared" si="3005"/>
        <v>2.8753420953628168E-2</v>
      </c>
      <c r="J2944" s="218">
        <f t="shared" si="3005"/>
        <v>0.24328251004855803</v>
      </c>
      <c r="K2944" s="218">
        <f t="shared" si="3005"/>
        <v>1.8764273215066136E-2</v>
      </c>
      <c r="L2944" s="218">
        <f t="shared" si="3005"/>
        <v>0</v>
      </c>
      <c r="M2944" s="218">
        <f t="shared" si="3005"/>
        <v>0</v>
      </c>
      <c r="N2944" s="218">
        <f t="shared" si="3005"/>
        <v>0</v>
      </c>
      <c r="O2944" s="218">
        <f t="shared" si="3005"/>
        <v>2.8352853806595157</v>
      </c>
      <c r="P2944" s="218">
        <f t="shared" si="3005"/>
        <v>0.93179671775457218</v>
      </c>
      <c r="Q2944" s="218">
        <f t="shared" si="3005"/>
        <v>1.9943514850826664E-3</v>
      </c>
      <c r="R2944" s="218">
        <f t="shared" si="3005"/>
        <v>9.1805909493546806E-4</v>
      </c>
      <c r="S2944" s="218">
        <f t="shared" si="3005"/>
        <v>0</v>
      </c>
      <c r="T2944" s="218">
        <f t="shared" si="3005"/>
        <v>2.491204899463579E-3</v>
      </c>
      <c r="U2944" s="218">
        <f t="shared" si="3005"/>
        <v>1.1813345864510345E-3</v>
      </c>
    </row>
    <row r="2945" spans="1:21" x14ac:dyDescent="0.25">
      <c r="A2945" s="57" t="s">
        <v>653</v>
      </c>
      <c r="B2945" s="57" t="s">
        <v>8836</v>
      </c>
      <c r="C2945" s="218">
        <f t="shared" ref="C2945:D2964" si="3006">(C6381/C$3521)/(C9817/C$6957)</f>
        <v>0</v>
      </c>
      <c r="D2945" s="218">
        <f t="shared" si="3006"/>
        <v>0</v>
      </c>
      <c r="E2945" s="218"/>
      <c r="F2945" s="218"/>
      <c r="G2945" s="218"/>
      <c r="H2945" s="218">
        <f t="shared" ref="H2945:U2945" si="3007">(H6381/H$3521)/(H9817/H$6957)</f>
        <v>0.16219911978085322</v>
      </c>
      <c r="I2945" s="218">
        <f t="shared" si="3007"/>
        <v>6.107169102120915E-2</v>
      </c>
      <c r="J2945" s="218">
        <f t="shared" si="3007"/>
        <v>7.0535493971929774E-3</v>
      </c>
      <c r="K2945" s="218">
        <f t="shared" si="3007"/>
        <v>0</v>
      </c>
      <c r="L2945" s="218">
        <f t="shared" si="3007"/>
        <v>8.4383158511809678E-3</v>
      </c>
      <c r="M2945" s="218">
        <f t="shared" si="3007"/>
        <v>0</v>
      </c>
      <c r="N2945" s="218">
        <f t="shared" si="3007"/>
        <v>0</v>
      </c>
      <c r="O2945" s="218">
        <f t="shared" si="3007"/>
        <v>7.887677866896918E-3</v>
      </c>
      <c r="P2945" s="218">
        <f t="shared" si="3007"/>
        <v>1.121512181075385</v>
      </c>
      <c r="Q2945" s="218">
        <f t="shared" si="3007"/>
        <v>0</v>
      </c>
      <c r="R2945" s="218">
        <f t="shared" si="3007"/>
        <v>0</v>
      </c>
      <c r="S2945" s="218">
        <f t="shared" si="3007"/>
        <v>0</v>
      </c>
      <c r="T2945" s="218">
        <f t="shared" si="3007"/>
        <v>0</v>
      </c>
      <c r="U2945" s="218">
        <f t="shared" si="3007"/>
        <v>1.8278695768707953E-3</v>
      </c>
    </row>
    <row r="2946" spans="1:21" x14ac:dyDescent="0.25">
      <c r="A2946" s="57" t="s">
        <v>2702</v>
      </c>
      <c r="B2946" s="57" t="s">
        <v>8837</v>
      </c>
      <c r="C2946" s="218">
        <f t="shared" si="3006"/>
        <v>0</v>
      </c>
      <c r="D2946" s="218">
        <f t="shared" si="3006"/>
        <v>0</v>
      </c>
      <c r="E2946" s="218"/>
      <c r="F2946" s="218"/>
      <c r="G2946" s="218"/>
      <c r="H2946" s="218">
        <f t="shared" ref="H2946:U2946" si="3008">(H6382/H$3521)/(H9818/H$6957)</f>
        <v>0.67201228440503524</v>
      </c>
      <c r="I2946" s="218">
        <f t="shared" si="3008"/>
        <v>0</v>
      </c>
      <c r="J2946" s="218">
        <f t="shared" si="3008"/>
        <v>0</v>
      </c>
      <c r="K2946" s="218">
        <f t="shared" si="3008"/>
        <v>0</v>
      </c>
      <c r="L2946" s="218">
        <f t="shared" si="3008"/>
        <v>0</v>
      </c>
      <c r="M2946" s="218">
        <f t="shared" si="3008"/>
        <v>1.8849910416542761</v>
      </c>
      <c r="N2946" s="218">
        <f t="shared" si="3008"/>
        <v>0.2360894363592535</v>
      </c>
      <c r="O2946" s="218">
        <f t="shared" si="3008"/>
        <v>0.72073481963662467</v>
      </c>
      <c r="P2946" s="218">
        <f t="shared" si="3008"/>
        <v>0</v>
      </c>
      <c r="Q2946" s="218">
        <f t="shared" si="3008"/>
        <v>0</v>
      </c>
      <c r="R2946" s="218">
        <f t="shared" si="3008"/>
        <v>0</v>
      </c>
      <c r="S2946" s="218">
        <f t="shared" si="3008"/>
        <v>0</v>
      </c>
      <c r="T2946" s="218">
        <f t="shared" si="3008"/>
        <v>3.1976391965728504E-2</v>
      </c>
      <c r="U2946" s="218">
        <f t="shared" si="3008"/>
        <v>0</v>
      </c>
    </row>
    <row r="2947" spans="1:21" x14ac:dyDescent="0.25">
      <c r="A2947" s="57" t="s">
        <v>3676</v>
      </c>
      <c r="B2947" s="57" t="s">
        <v>8838</v>
      </c>
      <c r="C2947" s="218">
        <f t="shared" si="3006"/>
        <v>0</v>
      </c>
      <c r="D2947" s="218">
        <f t="shared" si="3006"/>
        <v>0</v>
      </c>
      <c r="E2947" s="218"/>
      <c r="F2947" s="218"/>
      <c r="G2947" s="218"/>
      <c r="H2947" s="218">
        <f t="shared" ref="H2947:U2947" si="3009">(H6383/H$3521)/(H9819/H$6957)</f>
        <v>0</v>
      </c>
      <c r="I2947" s="218">
        <f t="shared" si="3009"/>
        <v>0</v>
      </c>
      <c r="J2947" s="218">
        <f t="shared" si="3009"/>
        <v>0</v>
      </c>
      <c r="K2947" s="218">
        <f t="shared" si="3009"/>
        <v>0</v>
      </c>
      <c r="L2947" s="218">
        <f t="shared" si="3009"/>
        <v>0</v>
      </c>
      <c r="M2947" s="218">
        <f t="shared" si="3009"/>
        <v>0</v>
      </c>
      <c r="N2947" s="218">
        <f t="shared" si="3009"/>
        <v>0</v>
      </c>
      <c r="O2947" s="218">
        <f t="shared" si="3009"/>
        <v>0</v>
      </c>
      <c r="P2947" s="218">
        <f t="shared" si="3009"/>
        <v>0</v>
      </c>
      <c r="Q2947" s="218">
        <f t="shared" si="3009"/>
        <v>0</v>
      </c>
      <c r="R2947" s="218">
        <f t="shared" si="3009"/>
        <v>0</v>
      </c>
      <c r="S2947" s="218">
        <f t="shared" si="3009"/>
        <v>0</v>
      </c>
      <c r="T2947" s="218">
        <f t="shared" si="3009"/>
        <v>0</v>
      </c>
      <c r="U2947" s="218">
        <f t="shared" si="3009"/>
        <v>5.9713735502970201E-3</v>
      </c>
    </row>
    <row r="2948" spans="1:21" x14ac:dyDescent="0.25">
      <c r="A2948" s="57" t="s">
        <v>782</v>
      </c>
      <c r="B2948" s="57" t="s">
        <v>8839</v>
      </c>
      <c r="C2948" s="218">
        <f t="shared" si="3006"/>
        <v>0</v>
      </c>
      <c r="D2948" s="218">
        <f t="shared" si="3006"/>
        <v>0</v>
      </c>
      <c r="E2948" s="218"/>
      <c r="F2948" s="218"/>
      <c r="G2948" s="218"/>
      <c r="H2948" s="218">
        <f t="shared" ref="H2948:U2948" si="3010">(H6384/H$3521)/(H9820/H$6957)</f>
        <v>2.5286289009871063E-3</v>
      </c>
      <c r="I2948" s="218">
        <f t="shared" si="3010"/>
        <v>5.1744195749575311E-2</v>
      </c>
      <c r="J2948" s="218">
        <f t="shared" si="3010"/>
        <v>1.0157294096278869E-2</v>
      </c>
      <c r="K2948" s="218">
        <f t="shared" si="3010"/>
        <v>0</v>
      </c>
      <c r="L2948" s="218">
        <f t="shared" si="3010"/>
        <v>8.4628406816526971E-3</v>
      </c>
      <c r="M2948" s="218">
        <f t="shared" si="3010"/>
        <v>0.31049442309108077</v>
      </c>
      <c r="N2948" s="218">
        <f t="shared" si="3010"/>
        <v>1.1809404532592219E-4</v>
      </c>
      <c r="O2948" s="218">
        <f t="shared" si="3010"/>
        <v>2.2347326017309164</v>
      </c>
      <c r="P2948" s="218">
        <f t="shared" si="3010"/>
        <v>0.21484042815442506</v>
      </c>
      <c r="Q2948" s="218">
        <f t="shared" si="3010"/>
        <v>6.4390771537441041E-4</v>
      </c>
      <c r="R2948" s="218">
        <f t="shared" si="3010"/>
        <v>3.2354466563500072E-3</v>
      </c>
      <c r="S2948" s="218">
        <f t="shared" si="3010"/>
        <v>0.34141743675919528</v>
      </c>
      <c r="T2948" s="218">
        <f t="shared" si="3010"/>
        <v>0.23178849301492904</v>
      </c>
      <c r="U2948" s="218">
        <f t="shared" si="3010"/>
        <v>0.66533407294306002</v>
      </c>
    </row>
    <row r="2949" spans="1:21" x14ac:dyDescent="0.25">
      <c r="A2949" s="57" t="s">
        <v>1926</v>
      </c>
      <c r="B2949" s="57" t="s">
        <v>8840</v>
      </c>
      <c r="C2949" s="218">
        <f t="shared" si="3006"/>
        <v>0</v>
      </c>
      <c r="D2949" s="218">
        <f t="shared" si="3006"/>
        <v>0</v>
      </c>
      <c r="E2949" s="218"/>
      <c r="F2949" s="218"/>
      <c r="G2949" s="218"/>
      <c r="H2949" s="218">
        <f t="shared" ref="H2949:U2949" si="3011">(H6385/H$3521)/(H9821/H$6957)</f>
        <v>0.53344541343408092</v>
      </c>
      <c r="I2949" s="218">
        <f t="shared" si="3011"/>
        <v>3.2615062105512967E-2</v>
      </c>
      <c r="J2949" s="218">
        <f t="shared" si="3011"/>
        <v>0.16082199614182138</v>
      </c>
      <c r="K2949" s="218">
        <f t="shared" si="3011"/>
        <v>2.2923919350942983</v>
      </c>
      <c r="L2949" s="218">
        <f t="shared" si="3011"/>
        <v>0</v>
      </c>
      <c r="M2949" s="218">
        <f t="shared" si="3011"/>
        <v>0.84152635532027809</v>
      </c>
      <c r="N2949" s="218">
        <f t="shared" si="3011"/>
        <v>1.252929984861078</v>
      </c>
      <c r="O2949" s="218">
        <f t="shared" si="3011"/>
        <v>5.1740810732742192E-2</v>
      </c>
      <c r="P2949" s="218">
        <f t="shared" si="3011"/>
        <v>1.6842967875334486E-2</v>
      </c>
      <c r="Q2949" s="218">
        <f t="shared" si="3011"/>
        <v>1.837434462780075E-2</v>
      </c>
      <c r="R2949" s="218">
        <f t="shared" si="3011"/>
        <v>0</v>
      </c>
      <c r="S2949" s="218">
        <f t="shared" si="3011"/>
        <v>0</v>
      </c>
      <c r="T2949" s="218">
        <f t="shared" si="3011"/>
        <v>0</v>
      </c>
      <c r="U2949" s="218">
        <f t="shared" si="3011"/>
        <v>0</v>
      </c>
    </row>
    <row r="2950" spans="1:21" x14ac:dyDescent="0.25">
      <c r="A2950" s="57" t="s">
        <v>10335</v>
      </c>
      <c r="B2950" s="57" t="s">
        <v>10336</v>
      </c>
      <c r="C2950" s="218">
        <f t="shared" si="3006"/>
        <v>0</v>
      </c>
      <c r="D2950" s="218">
        <f t="shared" si="3006"/>
        <v>0</v>
      </c>
      <c r="E2950" s="218"/>
      <c r="F2950" s="218"/>
      <c r="G2950" s="218"/>
      <c r="H2950" s="218">
        <f t="shared" ref="H2950:U2950" si="3012">(H6386/H$3521)/(H9822/H$6957)</f>
        <v>1.0554740483083001E-2</v>
      </c>
      <c r="I2950" s="218">
        <f t="shared" si="3012"/>
        <v>0</v>
      </c>
      <c r="J2950" s="218">
        <f t="shared" si="3012"/>
        <v>0</v>
      </c>
      <c r="K2950" s="218">
        <f t="shared" si="3012"/>
        <v>0</v>
      </c>
      <c r="L2950" s="218">
        <f t="shared" si="3012"/>
        <v>0</v>
      </c>
      <c r="M2950" s="218">
        <f t="shared" si="3012"/>
        <v>0</v>
      </c>
      <c r="N2950" s="218">
        <f t="shared" si="3012"/>
        <v>1.1691408516975696E-3</v>
      </c>
      <c r="O2950" s="218">
        <f t="shared" si="3012"/>
        <v>0</v>
      </c>
      <c r="P2950" s="218">
        <f t="shared" si="3012"/>
        <v>9.4637484834929938E-4</v>
      </c>
      <c r="Q2950" s="218">
        <f t="shared" si="3012"/>
        <v>0</v>
      </c>
      <c r="R2950" s="218">
        <f t="shared" si="3012"/>
        <v>0</v>
      </c>
      <c r="S2950" s="218">
        <f t="shared" si="3012"/>
        <v>4.7766912752676199E-3</v>
      </c>
      <c r="T2950" s="218">
        <f t="shared" si="3012"/>
        <v>1.5497277508226799E-3</v>
      </c>
      <c r="U2950" s="218">
        <f t="shared" si="3012"/>
        <v>5.298060839156693E-4</v>
      </c>
    </row>
    <row r="2951" spans="1:21" x14ac:dyDescent="0.25">
      <c r="A2951" s="57" t="s">
        <v>10337</v>
      </c>
      <c r="B2951" s="57" t="s">
        <v>10338</v>
      </c>
      <c r="C2951" s="218">
        <f t="shared" si="3006"/>
        <v>0</v>
      </c>
      <c r="D2951" s="218">
        <f t="shared" si="3006"/>
        <v>0</v>
      </c>
      <c r="E2951" s="218"/>
      <c r="F2951" s="218"/>
      <c r="G2951" s="218"/>
      <c r="H2951" s="218">
        <f t="shared" ref="H2951:U2951" si="3013">(H6387/H$3521)/(H9823/H$6957)</f>
        <v>1.9679752095247732E-2</v>
      </c>
      <c r="I2951" s="218">
        <f t="shared" si="3013"/>
        <v>2.9790251171107397E-4</v>
      </c>
      <c r="J2951" s="218">
        <f t="shared" si="3013"/>
        <v>3.9287581886757236E-3</v>
      </c>
      <c r="K2951" s="218">
        <f t="shared" si="3013"/>
        <v>0</v>
      </c>
      <c r="L2951" s="218">
        <f t="shared" si="3013"/>
        <v>0</v>
      </c>
      <c r="M2951" s="218">
        <f t="shared" si="3013"/>
        <v>0</v>
      </c>
      <c r="N2951" s="218">
        <f t="shared" si="3013"/>
        <v>9.0617928709350946E-4</v>
      </c>
      <c r="O2951" s="218">
        <f t="shared" si="3013"/>
        <v>0</v>
      </c>
      <c r="P2951" s="218">
        <f t="shared" si="3013"/>
        <v>3.0843097282736405E-3</v>
      </c>
      <c r="Q2951" s="218">
        <f t="shared" si="3013"/>
        <v>0</v>
      </c>
      <c r="R2951" s="218">
        <f t="shared" si="3013"/>
        <v>0</v>
      </c>
      <c r="S2951" s="218">
        <f t="shared" si="3013"/>
        <v>0</v>
      </c>
      <c r="T2951" s="218">
        <f t="shared" si="3013"/>
        <v>0</v>
      </c>
      <c r="U2951" s="218">
        <f t="shared" si="3013"/>
        <v>1.4059540398496323E-3</v>
      </c>
    </row>
    <row r="2952" spans="1:21" x14ac:dyDescent="0.25">
      <c r="A2952" s="57" t="s">
        <v>10339</v>
      </c>
      <c r="B2952" s="57" t="s">
        <v>10340</v>
      </c>
      <c r="C2952" s="218">
        <f t="shared" si="3006"/>
        <v>0</v>
      </c>
      <c r="D2952" s="218">
        <f t="shared" si="3006"/>
        <v>0</v>
      </c>
      <c r="E2952" s="218"/>
      <c r="F2952" s="218"/>
      <c r="G2952" s="218"/>
      <c r="H2952" s="218">
        <f t="shared" ref="H2952:U2952" si="3014">(H6388/H$3521)/(H9824/H$6957)</f>
        <v>0.20934330644406091</v>
      </c>
      <c r="I2952" s="218">
        <f t="shared" si="3014"/>
        <v>0</v>
      </c>
      <c r="J2952" s="218">
        <f t="shared" si="3014"/>
        <v>0</v>
      </c>
      <c r="K2952" s="218">
        <f t="shared" si="3014"/>
        <v>0</v>
      </c>
      <c r="L2952" s="218">
        <f t="shared" si="3014"/>
        <v>0.1431454610096157</v>
      </c>
      <c r="M2952" s="218">
        <f t="shared" si="3014"/>
        <v>0</v>
      </c>
      <c r="N2952" s="218">
        <f t="shared" si="3014"/>
        <v>0</v>
      </c>
      <c r="O2952" s="218">
        <f t="shared" si="3014"/>
        <v>0</v>
      </c>
      <c r="P2952" s="218">
        <f t="shared" si="3014"/>
        <v>3.4882128586961522E-4</v>
      </c>
      <c r="Q2952" s="218">
        <f t="shared" si="3014"/>
        <v>0</v>
      </c>
      <c r="R2952" s="218">
        <f t="shared" si="3014"/>
        <v>0</v>
      </c>
      <c r="S2952" s="218">
        <f t="shared" si="3014"/>
        <v>1.458080966726224E-2</v>
      </c>
      <c r="T2952" s="218">
        <f t="shared" si="3014"/>
        <v>1.2593180538772385E-3</v>
      </c>
      <c r="U2952" s="218">
        <f t="shared" si="3014"/>
        <v>0</v>
      </c>
    </row>
    <row r="2953" spans="1:21" x14ac:dyDescent="0.25">
      <c r="A2953" s="57" t="s">
        <v>4393</v>
      </c>
      <c r="B2953" s="57" t="s">
        <v>8841</v>
      </c>
      <c r="C2953" s="218">
        <f t="shared" si="3006"/>
        <v>6.5053859689789717E-2</v>
      </c>
      <c r="D2953" s="218">
        <f t="shared" si="3006"/>
        <v>6.8700753271863979E-2</v>
      </c>
      <c r="E2953" s="218"/>
      <c r="F2953" s="218"/>
      <c r="G2953" s="218"/>
      <c r="H2953" s="218">
        <f t="shared" ref="H2953:U2953" si="3015">(H6389/H$3521)/(H9825/H$6957)</f>
        <v>3.0365464452053303E-3</v>
      </c>
      <c r="I2953" s="218">
        <f t="shared" si="3015"/>
        <v>5.0882703883572543E-2</v>
      </c>
      <c r="J2953" s="218">
        <f t="shared" si="3015"/>
        <v>0</v>
      </c>
      <c r="K2953" s="218">
        <f t="shared" si="3015"/>
        <v>0</v>
      </c>
      <c r="L2953" s="218">
        <f t="shared" si="3015"/>
        <v>1.3993703304570831E-4</v>
      </c>
      <c r="M2953" s="218">
        <f t="shared" si="3015"/>
        <v>0</v>
      </c>
      <c r="N2953" s="218">
        <f t="shared" si="3015"/>
        <v>2.6829820265994193E-2</v>
      </c>
      <c r="O2953" s="218">
        <f t="shared" si="3015"/>
        <v>0</v>
      </c>
      <c r="P2953" s="218">
        <f t="shared" si="3015"/>
        <v>0</v>
      </c>
      <c r="Q2953" s="218">
        <f t="shared" si="3015"/>
        <v>1.565180067237561E-2</v>
      </c>
      <c r="R2953" s="218">
        <f t="shared" si="3015"/>
        <v>3.9230846982398941E-3</v>
      </c>
      <c r="S2953" s="218">
        <f t="shared" si="3015"/>
        <v>0</v>
      </c>
      <c r="T2953" s="218">
        <f t="shared" si="3015"/>
        <v>5.6345132165223268E-5</v>
      </c>
      <c r="U2953" s="218">
        <f t="shared" si="3015"/>
        <v>3.4395016588861085E-2</v>
      </c>
    </row>
    <row r="2954" spans="1:21" x14ac:dyDescent="0.25">
      <c r="A2954" s="57" t="s">
        <v>1193</v>
      </c>
      <c r="B2954" s="57" t="s">
        <v>8844</v>
      </c>
      <c r="C2954" s="218">
        <f t="shared" si="3006"/>
        <v>0</v>
      </c>
      <c r="D2954" s="218">
        <f t="shared" si="3006"/>
        <v>0</v>
      </c>
      <c r="E2954" s="218"/>
      <c r="F2954" s="218"/>
      <c r="G2954" s="218"/>
      <c r="H2954" s="218">
        <f t="shared" ref="H2954:U2954" si="3016">(H6390/H$3521)/(H9826/H$6957)</f>
        <v>9.1893623506499572E-2</v>
      </c>
      <c r="I2954" s="218">
        <f t="shared" si="3016"/>
        <v>9.8724485110189431E-3</v>
      </c>
      <c r="J2954" s="218">
        <f t="shared" si="3016"/>
        <v>0</v>
      </c>
      <c r="K2954" s="218">
        <f t="shared" si="3016"/>
        <v>6.8210482480034489E-4</v>
      </c>
      <c r="L2954" s="218">
        <f t="shared" si="3016"/>
        <v>2.3149896178689844E-2</v>
      </c>
      <c r="M2954" s="218">
        <f t="shared" si="3016"/>
        <v>4.417358409283167E-3</v>
      </c>
      <c r="N2954" s="218">
        <f t="shared" si="3016"/>
        <v>0</v>
      </c>
      <c r="O2954" s="218">
        <f t="shared" si="3016"/>
        <v>0</v>
      </c>
      <c r="P2954" s="218">
        <f t="shared" si="3016"/>
        <v>0</v>
      </c>
      <c r="Q2954" s="218">
        <f t="shared" si="3016"/>
        <v>3.9451476587035331E-3</v>
      </c>
      <c r="R2954" s="218">
        <f t="shared" si="3016"/>
        <v>0</v>
      </c>
      <c r="S2954" s="218">
        <f t="shared" si="3016"/>
        <v>0</v>
      </c>
      <c r="T2954" s="218">
        <f t="shared" si="3016"/>
        <v>0</v>
      </c>
      <c r="U2954" s="218">
        <f t="shared" si="3016"/>
        <v>2.4122227454068712E-4</v>
      </c>
    </row>
    <row r="2955" spans="1:21" x14ac:dyDescent="0.25">
      <c r="A2955" s="57" t="s">
        <v>1946</v>
      </c>
      <c r="B2955" s="57" t="s">
        <v>8845</v>
      </c>
      <c r="C2955" s="218">
        <f t="shared" si="3006"/>
        <v>0</v>
      </c>
      <c r="D2955" s="218">
        <f t="shared" si="3006"/>
        <v>0</v>
      </c>
      <c r="E2955" s="218"/>
      <c r="F2955" s="218"/>
      <c r="G2955" s="218"/>
      <c r="H2955" s="218">
        <f t="shared" ref="H2955:U2955" si="3017">(H6391/H$3521)/(H9827/H$6957)</f>
        <v>7.2215221916277737E-3</v>
      </c>
      <c r="I2955" s="218">
        <f t="shared" si="3017"/>
        <v>0</v>
      </c>
      <c r="J2955" s="218">
        <f t="shared" si="3017"/>
        <v>1.0338266642618325E-2</v>
      </c>
      <c r="K2955" s="218">
        <f t="shared" si="3017"/>
        <v>3.7503490527020693E-3</v>
      </c>
      <c r="L2955" s="218">
        <f t="shared" si="3017"/>
        <v>0</v>
      </c>
      <c r="M2955" s="218">
        <f t="shared" si="3017"/>
        <v>2.8003101373167333E-2</v>
      </c>
      <c r="N2955" s="218">
        <f t="shared" si="3017"/>
        <v>0</v>
      </c>
      <c r="O2955" s="218">
        <f t="shared" si="3017"/>
        <v>0</v>
      </c>
      <c r="P2955" s="218">
        <f t="shared" si="3017"/>
        <v>9.491318393026592E-5</v>
      </c>
      <c r="Q2955" s="218">
        <f t="shared" si="3017"/>
        <v>6.89916264066146E-3</v>
      </c>
      <c r="R2955" s="218">
        <f t="shared" si="3017"/>
        <v>8.4638775926151474E-2</v>
      </c>
      <c r="S2955" s="218">
        <f t="shared" si="3017"/>
        <v>0</v>
      </c>
      <c r="T2955" s="218">
        <f t="shared" si="3017"/>
        <v>5.5003250448270289E-4</v>
      </c>
      <c r="U2955" s="218">
        <f t="shared" si="3017"/>
        <v>1.1415357393651226E-4</v>
      </c>
    </row>
    <row r="2956" spans="1:21" x14ac:dyDescent="0.25">
      <c r="A2956" s="57" t="s">
        <v>2431</v>
      </c>
      <c r="B2956" s="57" t="s">
        <v>8846</v>
      </c>
      <c r="C2956" s="218">
        <f t="shared" si="3006"/>
        <v>5.2788694916331993</v>
      </c>
      <c r="D2956" s="218">
        <f t="shared" si="3006"/>
        <v>3.0038513718348865</v>
      </c>
      <c r="E2956" s="218"/>
      <c r="F2956" s="218"/>
      <c r="G2956" s="218"/>
      <c r="H2956" s="218">
        <f t="shared" ref="H2956:U2956" si="3018">(H6392/H$3521)/(H9828/H$6957)</f>
        <v>0</v>
      </c>
      <c r="I2956" s="218">
        <f t="shared" si="3018"/>
        <v>1.0819673352582492E-3</v>
      </c>
      <c r="J2956" s="218">
        <f t="shared" si="3018"/>
        <v>0</v>
      </c>
      <c r="K2956" s="218">
        <f t="shared" si="3018"/>
        <v>0</v>
      </c>
      <c r="L2956" s="218">
        <f t="shared" si="3018"/>
        <v>0</v>
      </c>
      <c r="M2956" s="218">
        <f t="shared" si="3018"/>
        <v>0</v>
      </c>
      <c r="N2956" s="218">
        <f t="shared" si="3018"/>
        <v>0</v>
      </c>
      <c r="O2956" s="218">
        <f t="shared" si="3018"/>
        <v>0</v>
      </c>
      <c r="P2956" s="218">
        <f t="shared" si="3018"/>
        <v>0</v>
      </c>
      <c r="Q2956" s="218">
        <f t="shared" si="3018"/>
        <v>9.3596928116857728E-2</v>
      </c>
      <c r="R2956" s="218">
        <f t="shared" si="3018"/>
        <v>0</v>
      </c>
      <c r="S2956" s="218">
        <f t="shared" si="3018"/>
        <v>0</v>
      </c>
      <c r="T2956" s="218">
        <f t="shared" si="3018"/>
        <v>0</v>
      </c>
      <c r="U2956" s="218">
        <f t="shared" si="3018"/>
        <v>0</v>
      </c>
    </row>
    <row r="2957" spans="1:21" x14ac:dyDescent="0.25">
      <c r="A2957" s="57" t="s">
        <v>2876</v>
      </c>
      <c r="B2957" s="57" t="s">
        <v>8847</v>
      </c>
      <c r="C2957" s="218">
        <f t="shared" si="3006"/>
        <v>0</v>
      </c>
      <c r="D2957" s="218">
        <f t="shared" si="3006"/>
        <v>0</v>
      </c>
      <c r="E2957" s="218"/>
      <c r="F2957" s="218"/>
      <c r="G2957" s="218"/>
      <c r="H2957" s="218">
        <f t="shared" ref="H2957:U2957" si="3019">(H6393/H$3521)/(H9829/H$6957)</f>
        <v>0</v>
      </c>
      <c r="I2957" s="218">
        <f t="shared" si="3019"/>
        <v>0</v>
      </c>
      <c r="J2957" s="218">
        <f t="shared" si="3019"/>
        <v>0</v>
      </c>
      <c r="K2957" s="218">
        <f t="shared" si="3019"/>
        <v>2.7926669907381656E-3</v>
      </c>
      <c r="L2957" s="218">
        <f t="shared" si="3019"/>
        <v>0</v>
      </c>
      <c r="M2957" s="218">
        <f t="shared" si="3019"/>
        <v>0</v>
      </c>
      <c r="N2957" s="218">
        <f t="shared" si="3019"/>
        <v>0</v>
      </c>
      <c r="O2957" s="218">
        <f t="shared" si="3019"/>
        <v>0</v>
      </c>
      <c r="P2957" s="218">
        <f t="shared" si="3019"/>
        <v>0</v>
      </c>
      <c r="Q2957" s="218">
        <f t="shared" si="3019"/>
        <v>0</v>
      </c>
      <c r="R2957" s="218">
        <f t="shared" si="3019"/>
        <v>0</v>
      </c>
      <c r="S2957" s="218">
        <f t="shared" si="3019"/>
        <v>0</v>
      </c>
      <c r="T2957" s="218">
        <f t="shared" si="3019"/>
        <v>0</v>
      </c>
      <c r="U2957" s="218">
        <f t="shared" si="3019"/>
        <v>0</v>
      </c>
    </row>
    <row r="2958" spans="1:21" x14ac:dyDescent="0.25">
      <c r="A2958" s="57" t="s">
        <v>784</v>
      </c>
      <c r="B2958" s="57" t="s">
        <v>8851</v>
      </c>
      <c r="C2958" s="218">
        <f t="shared" si="3006"/>
        <v>0</v>
      </c>
      <c r="D2958" s="218">
        <f t="shared" si="3006"/>
        <v>0</v>
      </c>
      <c r="E2958" s="218"/>
      <c r="F2958" s="218"/>
      <c r="G2958" s="218"/>
      <c r="H2958" s="218">
        <f t="shared" ref="H2958:U2958" si="3020">(H6394/H$3521)/(H9830/H$6957)</f>
        <v>0</v>
      </c>
      <c r="I2958" s="218">
        <f t="shared" si="3020"/>
        <v>0</v>
      </c>
      <c r="J2958" s="218">
        <f t="shared" si="3020"/>
        <v>2.5390511505839621E-2</v>
      </c>
      <c r="K2958" s="218">
        <f t="shared" si="3020"/>
        <v>0</v>
      </c>
      <c r="L2958" s="218">
        <f t="shared" si="3020"/>
        <v>0</v>
      </c>
      <c r="M2958" s="218">
        <f t="shared" si="3020"/>
        <v>1.4124871570407287E-4</v>
      </c>
      <c r="N2958" s="218">
        <f t="shared" si="3020"/>
        <v>0</v>
      </c>
      <c r="O2958" s="218">
        <f t="shared" si="3020"/>
        <v>0</v>
      </c>
      <c r="P2958" s="218">
        <f t="shared" si="3020"/>
        <v>0</v>
      </c>
      <c r="Q2958" s="218">
        <f t="shared" si="3020"/>
        <v>0</v>
      </c>
      <c r="R2958" s="218">
        <f t="shared" si="3020"/>
        <v>2.0892079162674655E-4</v>
      </c>
      <c r="S2958" s="218">
        <f t="shared" si="3020"/>
        <v>0</v>
      </c>
      <c r="T2958" s="218">
        <f t="shared" si="3020"/>
        <v>6.4706729179752123E-4</v>
      </c>
      <c r="U2958" s="218">
        <f t="shared" si="3020"/>
        <v>2.4336009515404451E-3</v>
      </c>
    </row>
    <row r="2959" spans="1:21" x14ac:dyDescent="0.25">
      <c r="A2959" s="57" t="s">
        <v>3405</v>
      </c>
      <c r="B2959" s="57" t="s">
        <v>8852</v>
      </c>
      <c r="C2959" s="218">
        <f t="shared" si="3006"/>
        <v>0</v>
      </c>
      <c r="D2959" s="218">
        <f t="shared" si="3006"/>
        <v>0</v>
      </c>
      <c r="E2959" s="218"/>
      <c r="F2959" s="218"/>
      <c r="G2959" s="218"/>
      <c r="H2959" s="218">
        <f t="shared" ref="H2959:U2959" si="3021">(H6395/H$3521)/(H9831/H$6957)</f>
        <v>0</v>
      </c>
      <c r="I2959" s="218">
        <f t="shared" si="3021"/>
        <v>0</v>
      </c>
      <c r="J2959" s="218">
        <f t="shared" si="3021"/>
        <v>0</v>
      </c>
      <c r="K2959" s="218">
        <f t="shared" si="3021"/>
        <v>2.5507158952564036E-3</v>
      </c>
      <c r="L2959" s="218">
        <f t="shared" si="3021"/>
        <v>0</v>
      </c>
      <c r="M2959" s="218">
        <f t="shared" si="3021"/>
        <v>0</v>
      </c>
      <c r="N2959" s="218">
        <f t="shared" si="3021"/>
        <v>0</v>
      </c>
      <c r="O2959" s="218">
        <f t="shared" si="3021"/>
        <v>0</v>
      </c>
      <c r="P2959" s="218">
        <f t="shared" si="3021"/>
        <v>0</v>
      </c>
      <c r="Q2959" s="218">
        <f t="shared" si="3021"/>
        <v>0</v>
      </c>
      <c r="R2959" s="218">
        <f t="shared" si="3021"/>
        <v>0</v>
      </c>
      <c r="S2959" s="218">
        <f t="shared" si="3021"/>
        <v>0</v>
      </c>
      <c r="T2959" s="218">
        <f t="shared" si="3021"/>
        <v>0</v>
      </c>
      <c r="U2959" s="218">
        <f t="shared" si="3021"/>
        <v>0</v>
      </c>
    </row>
    <row r="2960" spans="1:21" x14ac:dyDescent="0.25">
      <c r="A2960" s="57" t="s">
        <v>2079</v>
      </c>
      <c r="B2960" s="57" t="s">
        <v>8853</v>
      </c>
      <c r="C2960" s="218">
        <f t="shared" si="3006"/>
        <v>0</v>
      </c>
      <c r="D2960" s="218">
        <f t="shared" si="3006"/>
        <v>0</v>
      </c>
      <c r="E2960" s="218"/>
      <c r="F2960" s="218"/>
      <c r="G2960" s="218"/>
      <c r="H2960" s="218">
        <f t="shared" ref="H2960:U2960" si="3022">(H6396/H$3521)/(H9832/H$6957)</f>
        <v>0</v>
      </c>
      <c r="I2960" s="218">
        <f t="shared" si="3022"/>
        <v>0</v>
      </c>
      <c r="J2960" s="218">
        <f t="shared" si="3022"/>
        <v>0</v>
      </c>
      <c r="K2960" s="218">
        <f t="shared" si="3022"/>
        <v>0</v>
      </c>
      <c r="L2960" s="218">
        <f t="shared" si="3022"/>
        <v>1.4378777755770867E-3</v>
      </c>
      <c r="M2960" s="218">
        <f t="shared" si="3022"/>
        <v>0</v>
      </c>
      <c r="N2960" s="218">
        <f t="shared" si="3022"/>
        <v>0</v>
      </c>
      <c r="O2960" s="218">
        <f t="shared" si="3022"/>
        <v>0</v>
      </c>
      <c r="P2960" s="218">
        <f t="shared" si="3022"/>
        <v>0</v>
      </c>
      <c r="Q2960" s="218">
        <f t="shared" si="3022"/>
        <v>9.9663563048352943E-2</v>
      </c>
      <c r="R2960" s="218">
        <f t="shared" si="3022"/>
        <v>6.1280619506070503E-3</v>
      </c>
      <c r="S2960" s="218">
        <f t="shared" si="3022"/>
        <v>0</v>
      </c>
      <c r="T2960" s="218">
        <f t="shared" si="3022"/>
        <v>0</v>
      </c>
      <c r="U2960" s="218">
        <f t="shared" si="3022"/>
        <v>1.4019200069497995E-2</v>
      </c>
    </row>
    <row r="2961" spans="1:21" x14ac:dyDescent="0.25">
      <c r="A2961" s="57" t="s">
        <v>732</v>
      </c>
      <c r="B2961" s="57" t="s">
        <v>8854</v>
      </c>
      <c r="C2961" s="218">
        <f t="shared" si="3006"/>
        <v>0</v>
      </c>
      <c r="D2961" s="218">
        <f t="shared" si="3006"/>
        <v>0</v>
      </c>
      <c r="E2961" s="218"/>
      <c r="F2961" s="218"/>
      <c r="G2961" s="218"/>
      <c r="H2961" s="218">
        <f t="shared" ref="H2961:U2961" si="3023">(H6397/H$3521)/(H9833/H$6957)</f>
        <v>7.7476842789001E-4</v>
      </c>
      <c r="I2961" s="218">
        <f t="shared" si="3023"/>
        <v>1.8353402669870312E-3</v>
      </c>
      <c r="J2961" s="218">
        <f t="shared" si="3023"/>
        <v>0</v>
      </c>
      <c r="K2961" s="218">
        <f t="shared" si="3023"/>
        <v>0</v>
      </c>
      <c r="L2961" s="218">
        <f t="shared" si="3023"/>
        <v>0</v>
      </c>
      <c r="M2961" s="218">
        <f t="shared" si="3023"/>
        <v>2.7087244267064727E-3</v>
      </c>
      <c r="N2961" s="218">
        <f t="shared" si="3023"/>
        <v>0</v>
      </c>
      <c r="O2961" s="218">
        <f t="shared" si="3023"/>
        <v>3.0233524055288747E-2</v>
      </c>
      <c r="P2961" s="218">
        <f t="shared" si="3023"/>
        <v>8.850482095079521E-5</v>
      </c>
      <c r="Q2961" s="218">
        <f t="shared" si="3023"/>
        <v>1.2807196603035264E-2</v>
      </c>
      <c r="R2961" s="218">
        <f t="shared" si="3023"/>
        <v>9.2514521476718875E-2</v>
      </c>
      <c r="S2961" s="218">
        <f t="shared" si="3023"/>
        <v>2.1873560553587343E-2</v>
      </c>
      <c r="T2961" s="218">
        <f t="shared" si="3023"/>
        <v>5.6481645314827626E-2</v>
      </c>
      <c r="U2961" s="218">
        <f t="shared" si="3023"/>
        <v>1.5590420394493518E-2</v>
      </c>
    </row>
    <row r="2962" spans="1:21" x14ac:dyDescent="0.25">
      <c r="A2962" s="57" t="s">
        <v>652</v>
      </c>
      <c r="B2962" s="57" t="s">
        <v>8855</v>
      </c>
      <c r="C2962" s="218">
        <f t="shared" si="3006"/>
        <v>0</v>
      </c>
      <c r="D2962" s="218">
        <f t="shared" si="3006"/>
        <v>0</v>
      </c>
      <c r="E2962" s="218"/>
      <c r="F2962" s="218"/>
      <c r="G2962" s="218"/>
      <c r="H2962" s="218">
        <f t="shared" ref="H2962:U2962" si="3024">(H6398/H$3521)/(H9834/H$6957)</f>
        <v>0</v>
      </c>
      <c r="I2962" s="218">
        <f t="shared" si="3024"/>
        <v>0</v>
      </c>
      <c r="J2962" s="218">
        <f t="shared" si="3024"/>
        <v>0</v>
      </c>
      <c r="K2962" s="218">
        <f t="shared" si="3024"/>
        <v>4.2028437604376368E-3</v>
      </c>
      <c r="L2962" s="218">
        <f t="shared" si="3024"/>
        <v>0</v>
      </c>
      <c r="M2962" s="218">
        <f t="shared" si="3024"/>
        <v>3.1350090322616085E-3</v>
      </c>
      <c r="N2962" s="218">
        <f t="shared" si="3024"/>
        <v>0</v>
      </c>
      <c r="O2962" s="218">
        <f t="shared" si="3024"/>
        <v>9.6400997321793285E-3</v>
      </c>
      <c r="P2962" s="218">
        <f t="shared" si="3024"/>
        <v>0</v>
      </c>
      <c r="Q2962" s="218">
        <f t="shared" si="3024"/>
        <v>0.25726470327808215</v>
      </c>
      <c r="R2962" s="218">
        <f t="shared" si="3024"/>
        <v>6.6991227641288176E-2</v>
      </c>
      <c r="S2962" s="218">
        <f t="shared" si="3024"/>
        <v>0.11022807419757426</v>
      </c>
      <c r="T2962" s="218">
        <f t="shared" si="3024"/>
        <v>4.4496792253108361E-2</v>
      </c>
      <c r="U2962" s="218">
        <f t="shared" si="3024"/>
        <v>8.2027231072208245E-2</v>
      </c>
    </row>
    <row r="2963" spans="1:21" x14ac:dyDescent="0.25">
      <c r="A2963" s="57" t="s">
        <v>1633</v>
      </c>
      <c r="B2963" s="57" t="s">
        <v>8856</v>
      </c>
      <c r="C2963" s="218">
        <f t="shared" si="3006"/>
        <v>0</v>
      </c>
      <c r="D2963" s="218">
        <f t="shared" si="3006"/>
        <v>0</v>
      </c>
      <c r="E2963" s="218"/>
      <c r="F2963" s="218"/>
      <c r="G2963" s="218"/>
      <c r="H2963" s="218">
        <f t="shared" ref="H2963:U2963" si="3025">(H6399/H$3521)/(H9835/H$6957)</f>
        <v>0</v>
      </c>
      <c r="I2963" s="218">
        <f t="shared" si="3025"/>
        <v>4.5713377837159244E-2</v>
      </c>
      <c r="J2963" s="218">
        <f t="shared" si="3025"/>
        <v>2.6205861173788737E-2</v>
      </c>
      <c r="K2963" s="218">
        <f t="shared" si="3025"/>
        <v>0</v>
      </c>
      <c r="L2963" s="218">
        <f t="shared" si="3025"/>
        <v>4.6238809815815624E-4</v>
      </c>
      <c r="M2963" s="218">
        <f t="shared" si="3025"/>
        <v>0</v>
      </c>
      <c r="N2963" s="218">
        <f t="shared" si="3025"/>
        <v>0</v>
      </c>
      <c r="O2963" s="218">
        <f t="shared" si="3025"/>
        <v>0</v>
      </c>
      <c r="P2963" s="218">
        <f t="shared" si="3025"/>
        <v>0</v>
      </c>
      <c r="Q2963" s="218">
        <f t="shared" si="3025"/>
        <v>0</v>
      </c>
      <c r="R2963" s="218">
        <f t="shared" si="3025"/>
        <v>0</v>
      </c>
      <c r="S2963" s="218">
        <f t="shared" si="3025"/>
        <v>0</v>
      </c>
      <c r="T2963" s="218">
        <f t="shared" si="3025"/>
        <v>2.0348026586380933E-3</v>
      </c>
      <c r="U2963" s="218">
        <f t="shared" si="3025"/>
        <v>0</v>
      </c>
    </row>
    <row r="2964" spans="1:21" x14ac:dyDescent="0.25">
      <c r="A2964" s="57" t="s">
        <v>1542</v>
      </c>
      <c r="B2964" s="57" t="s">
        <v>8857</v>
      </c>
      <c r="C2964" s="218">
        <f t="shared" si="3006"/>
        <v>0</v>
      </c>
      <c r="D2964" s="218">
        <f t="shared" si="3006"/>
        <v>0</v>
      </c>
      <c r="E2964" s="218"/>
      <c r="F2964" s="218"/>
      <c r="G2964" s="218"/>
      <c r="H2964" s="218">
        <f t="shared" ref="H2964:U2964" si="3026">(H6400/H$3521)/(H9836/H$6957)</f>
        <v>0</v>
      </c>
      <c r="I2964" s="218">
        <f t="shared" si="3026"/>
        <v>3.308877624612612E-2</v>
      </c>
      <c r="J2964" s="218">
        <f t="shared" si="3026"/>
        <v>1.6617177287524812E-3</v>
      </c>
      <c r="K2964" s="218">
        <f t="shared" si="3026"/>
        <v>0</v>
      </c>
      <c r="L2964" s="218">
        <f t="shared" si="3026"/>
        <v>0</v>
      </c>
      <c r="M2964" s="218">
        <f t="shared" si="3026"/>
        <v>0</v>
      </c>
      <c r="N2964" s="218">
        <f t="shared" si="3026"/>
        <v>0</v>
      </c>
      <c r="O2964" s="218">
        <f t="shared" si="3026"/>
        <v>0</v>
      </c>
      <c r="P2964" s="218">
        <f t="shared" si="3026"/>
        <v>6.4750995233404842E-4</v>
      </c>
      <c r="Q2964" s="218">
        <f t="shared" si="3026"/>
        <v>0</v>
      </c>
      <c r="R2964" s="218">
        <f t="shared" si="3026"/>
        <v>0</v>
      </c>
      <c r="S2964" s="218">
        <f t="shared" si="3026"/>
        <v>0</v>
      </c>
      <c r="T2964" s="218">
        <f t="shared" si="3026"/>
        <v>0</v>
      </c>
      <c r="U2964" s="218">
        <f t="shared" si="3026"/>
        <v>0</v>
      </c>
    </row>
    <row r="2965" spans="1:21" x14ac:dyDescent="0.25">
      <c r="A2965" s="57" t="s">
        <v>2143</v>
      </c>
      <c r="B2965" s="57" t="s">
        <v>8858</v>
      </c>
      <c r="C2965" s="218">
        <f t="shared" ref="C2965:D2984" si="3027">(C6401/C$3521)/(C9837/C$6957)</f>
        <v>15.175185838777452</v>
      </c>
      <c r="D2965" s="218">
        <f t="shared" si="3027"/>
        <v>2.5155258736433783</v>
      </c>
      <c r="E2965" s="218"/>
      <c r="F2965" s="218"/>
      <c r="G2965" s="218"/>
      <c r="H2965" s="218">
        <f t="shared" ref="H2965:U2965" si="3028">(H6401/H$3521)/(H9837/H$6957)</f>
        <v>0</v>
      </c>
      <c r="I2965" s="218">
        <f t="shared" si="3028"/>
        <v>0</v>
      </c>
      <c r="J2965" s="218">
        <f t="shared" si="3028"/>
        <v>0</v>
      </c>
      <c r="K2965" s="218">
        <f t="shared" si="3028"/>
        <v>0</v>
      </c>
      <c r="L2965" s="218">
        <f t="shared" si="3028"/>
        <v>0</v>
      </c>
      <c r="M2965" s="218">
        <f t="shared" si="3028"/>
        <v>0</v>
      </c>
      <c r="N2965" s="218">
        <f t="shared" si="3028"/>
        <v>0</v>
      </c>
      <c r="O2965" s="218">
        <f t="shared" si="3028"/>
        <v>0</v>
      </c>
      <c r="P2965" s="218">
        <f t="shared" si="3028"/>
        <v>0</v>
      </c>
      <c r="Q2965" s="218">
        <f t="shared" si="3028"/>
        <v>0</v>
      </c>
      <c r="R2965" s="218">
        <f t="shared" si="3028"/>
        <v>0</v>
      </c>
      <c r="S2965" s="218">
        <f t="shared" si="3028"/>
        <v>0</v>
      </c>
      <c r="T2965" s="218">
        <f t="shared" si="3028"/>
        <v>0</v>
      </c>
      <c r="U2965" s="218">
        <f t="shared" si="3028"/>
        <v>0</v>
      </c>
    </row>
    <row r="2966" spans="1:21" x14ac:dyDescent="0.25">
      <c r="A2966" s="57" t="s">
        <v>965</v>
      </c>
      <c r="B2966" s="57" t="s">
        <v>8859</v>
      </c>
      <c r="C2966" s="218">
        <f t="shared" si="3027"/>
        <v>0</v>
      </c>
      <c r="D2966" s="218">
        <f t="shared" si="3027"/>
        <v>0</v>
      </c>
      <c r="E2966" s="218"/>
      <c r="F2966" s="218"/>
      <c r="G2966" s="218"/>
      <c r="H2966" s="218">
        <f t="shared" ref="H2966:U2966" si="3029">(H6402/H$3521)/(H9838/H$6957)</f>
        <v>0</v>
      </c>
      <c r="I2966" s="218">
        <f t="shared" si="3029"/>
        <v>6.9882401681585302E-3</v>
      </c>
      <c r="J2966" s="218">
        <f t="shared" si="3029"/>
        <v>0</v>
      </c>
      <c r="K2966" s="218">
        <f t="shared" si="3029"/>
        <v>0</v>
      </c>
      <c r="L2966" s="218">
        <f t="shared" si="3029"/>
        <v>0</v>
      </c>
      <c r="M2966" s="218">
        <f t="shared" si="3029"/>
        <v>0</v>
      </c>
      <c r="N2966" s="218">
        <f t="shared" si="3029"/>
        <v>8.5051802380482647E-4</v>
      </c>
      <c r="O2966" s="218">
        <f t="shared" si="3029"/>
        <v>0</v>
      </c>
      <c r="P2966" s="218">
        <f t="shared" si="3029"/>
        <v>2.8443915199890358E-4</v>
      </c>
      <c r="Q2966" s="218">
        <f t="shared" si="3029"/>
        <v>1.1887888520482526E-2</v>
      </c>
      <c r="R2966" s="218">
        <f t="shared" si="3029"/>
        <v>1.460780604359335E-4</v>
      </c>
      <c r="S2966" s="218">
        <f t="shared" si="3029"/>
        <v>8.6992258304361845E-4</v>
      </c>
      <c r="T2966" s="218">
        <f t="shared" si="3029"/>
        <v>2.7878833664800491E-4</v>
      </c>
      <c r="U2966" s="218">
        <f t="shared" si="3029"/>
        <v>2.6753184626665392E-4</v>
      </c>
    </row>
    <row r="2967" spans="1:21" x14ac:dyDescent="0.25">
      <c r="A2967" s="57" t="s">
        <v>1032</v>
      </c>
      <c r="B2967" s="57" t="s">
        <v>8860</v>
      </c>
      <c r="C2967" s="218">
        <f t="shared" si="3027"/>
        <v>0</v>
      </c>
      <c r="D2967" s="218">
        <f t="shared" si="3027"/>
        <v>0</v>
      </c>
      <c r="E2967" s="218"/>
      <c r="F2967" s="218"/>
      <c r="G2967" s="218"/>
      <c r="H2967" s="218">
        <f t="shared" ref="H2967:U2967" si="3030">(H6403/H$3521)/(H9839/H$6957)</f>
        <v>0</v>
      </c>
      <c r="I2967" s="218">
        <f t="shared" si="3030"/>
        <v>1.4682834139715416E-3</v>
      </c>
      <c r="J2967" s="218">
        <f t="shared" si="3030"/>
        <v>0</v>
      </c>
      <c r="K2967" s="218">
        <f t="shared" si="3030"/>
        <v>0</v>
      </c>
      <c r="L2967" s="218">
        <f t="shared" si="3030"/>
        <v>0</v>
      </c>
      <c r="M2967" s="218">
        <f t="shared" si="3030"/>
        <v>0</v>
      </c>
      <c r="N2967" s="218">
        <f t="shared" si="3030"/>
        <v>0</v>
      </c>
      <c r="O2967" s="218">
        <f t="shared" si="3030"/>
        <v>0</v>
      </c>
      <c r="P2967" s="218">
        <f t="shared" si="3030"/>
        <v>9.1200138071967482E-4</v>
      </c>
      <c r="Q2967" s="218">
        <f t="shared" si="3030"/>
        <v>1.7905722933074591E-3</v>
      </c>
      <c r="R2967" s="218">
        <f t="shared" si="3030"/>
        <v>0</v>
      </c>
      <c r="S2967" s="218">
        <f t="shared" si="3030"/>
        <v>1.5083615122478023E-3</v>
      </c>
      <c r="T2967" s="218">
        <f t="shared" si="3030"/>
        <v>0</v>
      </c>
      <c r="U2967" s="218">
        <f t="shared" si="3030"/>
        <v>0.27119482216090401</v>
      </c>
    </row>
    <row r="2968" spans="1:21" x14ac:dyDescent="0.25">
      <c r="A2968" s="57" t="s">
        <v>571</v>
      </c>
      <c r="B2968" s="57" t="s">
        <v>8861</v>
      </c>
      <c r="C2968" s="218">
        <f t="shared" si="3027"/>
        <v>0</v>
      </c>
      <c r="D2968" s="218">
        <f t="shared" si="3027"/>
        <v>0</v>
      </c>
      <c r="E2968" s="218"/>
      <c r="F2968" s="218"/>
      <c r="G2968" s="218"/>
      <c r="H2968" s="218">
        <f t="shared" ref="H2968:U2968" si="3031">(H6404/H$3521)/(H9840/H$6957)</f>
        <v>0</v>
      </c>
      <c r="I2968" s="218">
        <f t="shared" si="3031"/>
        <v>0</v>
      </c>
      <c r="J2968" s="218">
        <f t="shared" si="3031"/>
        <v>0</v>
      </c>
      <c r="K2968" s="218">
        <f t="shared" si="3031"/>
        <v>0</v>
      </c>
      <c r="L2968" s="218">
        <f t="shared" si="3031"/>
        <v>0</v>
      </c>
      <c r="M2968" s="218">
        <f t="shared" si="3031"/>
        <v>0</v>
      </c>
      <c r="N2968" s="218">
        <f t="shared" si="3031"/>
        <v>0</v>
      </c>
      <c r="O2968" s="218">
        <f t="shared" si="3031"/>
        <v>0</v>
      </c>
      <c r="P2968" s="218">
        <f t="shared" si="3031"/>
        <v>2.086696193830707E-3</v>
      </c>
      <c r="Q2968" s="218">
        <f t="shared" si="3031"/>
        <v>0</v>
      </c>
      <c r="R2968" s="218">
        <f t="shared" si="3031"/>
        <v>0</v>
      </c>
      <c r="S2968" s="218">
        <f t="shared" si="3031"/>
        <v>0</v>
      </c>
      <c r="T2968" s="218">
        <f t="shared" si="3031"/>
        <v>3.4315595698349271E-4</v>
      </c>
      <c r="U2968" s="218">
        <f t="shared" si="3031"/>
        <v>0</v>
      </c>
    </row>
    <row r="2969" spans="1:21" x14ac:dyDescent="0.25">
      <c r="A2969" s="57" t="s">
        <v>1775</v>
      </c>
      <c r="B2969" s="57" t="s">
        <v>8862</v>
      </c>
      <c r="C2969" s="218">
        <f t="shared" si="3027"/>
        <v>0</v>
      </c>
      <c r="D2969" s="218">
        <f t="shared" si="3027"/>
        <v>0</v>
      </c>
      <c r="E2969" s="218"/>
      <c r="F2969" s="218"/>
      <c r="G2969" s="218"/>
      <c r="H2969" s="218">
        <f t="shared" ref="H2969:U2969" si="3032">(H6405/H$3521)/(H9841/H$6957)</f>
        <v>0</v>
      </c>
      <c r="I2969" s="218">
        <f t="shared" si="3032"/>
        <v>1.3624643023217257E-2</v>
      </c>
      <c r="J2969" s="218">
        <f t="shared" si="3032"/>
        <v>0</v>
      </c>
      <c r="K2969" s="218">
        <f t="shared" si="3032"/>
        <v>1.2757420521207518E-4</v>
      </c>
      <c r="L2969" s="218">
        <f t="shared" si="3032"/>
        <v>0</v>
      </c>
      <c r="M2969" s="218">
        <f t="shared" si="3032"/>
        <v>0</v>
      </c>
      <c r="N2969" s="218">
        <f t="shared" si="3032"/>
        <v>0</v>
      </c>
      <c r="O2969" s="218">
        <f t="shared" si="3032"/>
        <v>0</v>
      </c>
      <c r="P2969" s="218">
        <f t="shared" si="3032"/>
        <v>1.9459994455121586E-4</v>
      </c>
      <c r="Q2969" s="218">
        <f t="shared" si="3032"/>
        <v>0</v>
      </c>
      <c r="R2969" s="218">
        <f t="shared" si="3032"/>
        <v>0</v>
      </c>
      <c r="S2969" s="218">
        <f t="shared" si="3032"/>
        <v>0</v>
      </c>
      <c r="T2969" s="218">
        <f t="shared" si="3032"/>
        <v>1.3438954566041664E-2</v>
      </c>
      <c r="U2969" s="218">
        <f t="shared" si="3032"/>
        <v>0</v>
      </c>
    </row>
    <row r="2970" spans="1:21" x14ac:dyDescent="0.25">
      <c r="A2970" s="57" t="s">
        <v>1206</v>
      </c>
      <c r="B2970" s="57" t="s">
        <v>8863</v>
      </c>
      <c r="C2970" s="218">
        <f t="shared" si="3027"/>
        <v>0</v>
      </c>
      <c r="D2970" s="218">
        <f t="shared" si="3027"/>
        <v>0</v>
      </c>
      <c r="E2970" s="218"/>
      <c r="F2970" s="218"/>
      <c r="G2970" s="218"/>
      <c r="H2970" s="218">
        <f t="shared" ref="H2970:U2970" si="3033">(H6406/H$3521)/(H9842/H$6957)</f>
        <v>6.3349835553085501E-2</v>
      </c>
      <c r="I2970" s="218">
        <f t="shared" si="3033"/>
        <v>5.9258769060402125E-3</v>
      </c>
      <c r="J2970" s="218">
        <f t="shared" si="3033"/>
        <v>0.2031114916785963</v>
      </c>
      <c r="K2970" s="218">
        <f t="shared" si="3033"/>
        <v>4.6573809887587763E-3</v>
      </c>
      <c r="L2970" s="218">
        <f t="shared" si="3033"/>
        <v>8.0996111112996782E-5</v>
      </c>
      <c r="M2970" s="218">
        <f t="shared" si="3033"/>
        <v>4.0096297457284429E-2</v>
      </c>
      <c r="N2970" s="218">
        <f t="shared" si="3033"/>
        <v>2.3028161754165819E-3</v>
      </c>
      <c r="O2970" s="218">
        <f t="shared" si="3033"/>
        <v>0.10005551858153706</v>
      </c>
      <c r="P2970" s="218">
        <f t="shared" si="3033"/>
        <v>3.12900444683155E-2</v>
      </c>
      <c r="Q2970" s="218">
        <f t="shared" si="3033"/>
        <v>1.7289152024537947E-2</v>
      </c>
      <c r="R2970" s="218">
        <f t="shared" si="3033"/>
        <v>1.9634023998871101E-2</v>
      </c>
      <c r="S2970" s="218">
        <f t="shared" si="3033"/>
        <v>2.1933136270742309E-2</v>
      </c>
      <c r="T2970" s="218">
        <f t="shared" si="3033"/>
        <v>0</v>
      </c>
      <c r="U2970" s="218">
        <f t="shared" si="3033"/>
        <v>0</v>
      </c>
    </row>
    <row r="2971" spans="1:21" x14ac:dyDescent="0.25">
      <c r="A2971" s="57" t="s">
        <v>2035</v>
      </c>
      <c r="B2971" s="57" t="s">
        <v>8865</v>
      </c>
      <c r="C2971" s="218">
        <f t="shared" si="3027"/>
        <v>3.8040714278846997E-2</v>
      </c>
      <c r="D2971" s="218">
        <f t="shared" si="3027"/>
        <v>9.5836109040135287E-2</v>
      </c>
      <c r="E2971" s="218"/>
      <c r="F2971" s="218"/>
      <c r="G2971" s="218"/>
      <c r="H2971" s="218">
        <f t="shared" ref="H2971:U2971" si="3034">(H6407/H$3521)/(H9843/H$6957)</f>
        <v>0</v>
      </c>
      <c r="I2971" s="218">
        <f t="shared" si="3034"/>
        <v>0</v>
      </c>
      <c r="J2971" s="218">
        <f t="shared" si="3034"/>
        <v>0</v>
      </c>
      <c r="K2971" s="218">
        <f t="shared" si="3034"/>
        <v>0</v>
      </c>
      <c r="L2971" s="218">
        <f t="shared" si="3034"/>
        <v>3.6454161677346615E-2</v>
      </c>
      <c r="M2971" s="218">
        <f t="shared" si="3034"/>
        <v>0</v>
      </c>
      <c r="N2971" s="218">
        <f t="shared" si="3034"/>
        <v>9.6280517013220511E-3</v>
      </c>
      <c r="O2971" s="218">
        <f t="shared" si="3034"/>
        <v>0</v>
      </c>
      <c r="P2971" s="218">
        <f t="shared" si="3034"/>
        <v>9.843338163188442E-2</v>
      </c>
      <c r="Q2971" s="218">
        <f t="shared" si="3034"/>
        <v>0.10637721368843996</v>
      </c>
      <c r="R2971" s="218">
        <f t="shared" si="3034"/>
        <v>0</v>
      </c>
      <c r="S2971" s="218">
        <f t="shared" si="3034"/>
        <v>1.4584898772125054E-2</v>
      </c>
      <c r="T2971" s="218">
        <f t="shared" si="3034"/>
        <v>0</v>
      </c>
      <c r="U2971" s="218">
        <f t="shared" si="3034"/>
        <v>0.1696879581923921</v>
      </c>
    </row>
    <row r="2972" spans="1:21" x14ac:dyDescent="0.25">
      <c r="A2972" s="57" t="s">
        <v>2741</v>
      </c>
      <c r="B2972" s="57" t="s">
        <v>8866</v>
      </c>
      <c r="C2972" s="218">
        <f t="shared" si="3027"/>
        <v>0</v>
      </c>
      <c r="D2972" s="218">
        <f t="shared" si="3027"/>
        <v>0</v>
      </c>
      <c r="E2972" s="218"/>
      <c r="F2972" s="218"/>
      <c r="G2972" s="218"/>
      <c r="H2972" s="218">
        <f t="shared" ref="H2972:U2972" si="3035">(H6408/H$3521)/(H9844/H$6957)</f>
        <v>0</v>
      </c>
      <c r="I2972" s="218">
        <f t="shared" si="3035"/>
        <v>0</v>
      </c>
      <c r="J2972" s="218">
        <f t="shared" si="3035"/>
        <v>0</v>
      </c>
      <c r="K2972" s="218">
        <f t="shared" si="3035"/>
        <v>0</v>
      </c>
      <c r="L2972" s="218">
        <f t="shared" si="3035"/>
        <v>0</v>
      </c>
      <c r="M2972" s="218">
        <f t="shared" si="3035"/>
        <v>0.49610658232573601</v>
      </c>
      <c r="N2972" s="218">
        <f t="shared" si="3035"/>
        <v>0</v>
      </c>
      <c r="O2972" s="218">
        <f t="shared" si="3035"/>
        <v>0</v>
      </c>
      <c r="P2972" s="218">
        <f t="shared" si="3035"/>
        <v>2.1703263348952714E-2</v>
      </c>
      <c r="Q2972" s="218">
        <f t="shared" si="3035"/>
        <v>0.11523868519194087</v>
      </c>
      <c r="R2972" s="218">
        <f t="shared" si="3035"/>
        <v>0</v>
      </c>
      <c r="S2972" s="218">
        <f t="shared" si="3035"/>
        <v>0</v>
      </c>
      <c r="T2972" s="218">
        <f t="shared" si="3035"/>
        <v>0</v>
      </c>
      <c r="U2972" s="218">
        <f t="shared" si="3035"/>
        <v>0</v>
      </c>
    </row>
    <row r="2973" spans="1:21" x14ac:dyDescent="0.25">
      <c r="A2973" s="57" t="s">
        <v>877</v>
      </c>
      <c r="B2973" s="57" t="s">
        <v>8867</v>
      </c>
      <c r="C2973" s="218">
        <f t="shared" si="3027"/>
        <v>0</v>
      </c>
      <c r="D2973" s="218">
        <f t="shared" si="3027"/>
        <v>0</v>
      </c>
      <c r="E2973" s="218"/>
      <c r="F2973" s="218"/>
      <c r="G2973" s="218"/>
      <c r="H2973" s="218">
        <f t="shared" ref="H2973:U2973" si="3036">(H6409/H$3521)/(H9845/H$6957)</f>
        <v>0</v>
      </c>
      <c r="I2973" s="218">
        <f t="shared" si="3036"/>
        <v>0</v>
      </c>
      <c r="J2973" s="218">
        <f t="shared" si="3036"/>
        <v>6.4558688224002847E-2</v>
      </c>
      <c r="K2973" s="218">
        <f t="shared" si="3036"/>
        <v>3.3738743037433389E-3</v>
      </c>
      <c r="L2973" s="218">
        <f t="shared" si="3036"/>
        <v>0</v>
      </c>
      <c r="M2973" s="218">
        <f t="shared" si="3036"/>
        <v>0</v>
      </c>
      <c r="N2973" s="218">
        <f t="shared" si="3036"/>
        <v>0.30180508974870807</v>
      </c>
      <c r="O2973" s="218">
        <f t="shared" si="3036"/>
        <v>0</v>
      </c>
      <c r="P2973" s="218">
        <f t="shared" si="3036"/>
        <v>0</v>
      </c>
      <c r="Q2973" s="218">
        <f t="shared" si="3036"/>
        <v>0</v>
      </c>
      <c r="R2973" s="218">
        <f t="shared" si="3036"/>
        <v>2.9668998341514652E-2</v>
      </c>
      <c r="S2973" s="218">
        <f t="shared" si="3036"/>
        <v>0</v>
      </c>
      <c r="T2973" s="218">
        <f t="shared" si="3036"/>
        <v>1.0025019894416776E-2</v>
      </c>
      <c r="U2973" s="218">
        <f t="shared" si="3036"/>
        <v>0</v>
      </c>
    </row>
    <row r="2974" spans="1:21" x14ac:dyDescent="0.25">
      <c r="A2974" s="57" t="s">
        <v>2293</v>
      </c>
      <c r="B2974" s="57" t="s">
        <v>8868</v>
      </c>
      <c r="C2974" s="218">
        <f t="shared" si="3027"/>
        <v>5.8570264511072275E-3</v>
      </c>
      <c r="D2974" s="218">
        <f t="shared" si="3027"/>
        <v>0</v>
      </c>
      <c r="E2974" s="218"/>
      <c r="F2974" s="218"/>
      <c r="G2974" s="218"/>
      <c r="H2974" s="218">
        <f t="shared" ref="H2974:U2974" si="3037">(H6410/H$3521)/(H9846/H$6957)</f>
        <v>0.3106103886498463</v>
      </c>
      <c r="I2974" s="218">
        <f t="shared" si="3037"/>
        <v>1.1787918598801673E-2</v>
      </c>
      <c r="J2974" s="218">
        <f t="shared" si="3037"/>
        <v>0</v>
      </c>
      <c r="K2974" s="218">
        <f t="shared" si="3037"/>
        <v>0</v>
      </c>
      <c r="L2974" s="218">
        <f t="shared" si="3037"/>
        <v>0</v>
      </c>
      <c r="M2974" s="218">
        <f t="shared" si="3037"/>
        <v>1.189188177818437</v>
      </c>
      <c r="N2974" s="218">
        <f t="shared" si="3037"/>
        <v>0</v>
      </c>
      <c r="O2974" s="218">
        <f t="shared" si="3037"/>
        <v>0</v>
      </c>
      <c r="P2974" s="218">
        <f t="shared" si="3037"/>
        <v>0.16901024469301323</v>
      </c>
      <c r="Q2974" s="218">
        <f t="shared" si="3037"/>
        <v>0</v>
      </c>
      <c r="R2974" s="218">
        <f t="shared" si="3037"/>
        <v>0.17524972823824378</v>
      </c>
      <c r="S2974" s="218">
        <f t="shared" si="3037"/>
        <v>0</v>
      </c>
      <c r="T2974" s="218">
        <f t="shared" si="3037"/>
        <v>7.3758071803144573E-2</v>
      </c>
      <c r="U2974" s="218">
        <f t="shared" si="3037"/>
        <v>0</v>
      </c>
    </row>
    <row r="2975" spans="1:21" x14ac:dyDescent="0.25">
      <c r="A2975" s="57" t="s">
        <v>885</v>
      </c>
      <c r="B2975" s="57" t="s">
        <v>8869</v>
      </c>
      <c r="C2975" s="218">
        <f t="shared" si="3027"/>
        <v>0</v>
      </c>
      <c r="D2975" s="218">
        <f t="shared" si="3027"/>
        <v>0</v>
      </c>
      <c r="E2975" s="218"/>
      <c r="F2975" s="218"/>
      <c r="G2975" s="218"/>
      <c r="H2975" s="218">
        <f t="shared" ref="H2975:U2975" si="3038">(H6411/H$3521)/(H9847/H$6957)</f>
        <v>0</v>
      </c>
      <c r="I2975" s="218">
        <f t="shared" si="3038"/>
        <v>0</v>
      </c>
      <c r="J2975" s="218">
        <f t="shared" si="3038"/>
        <v>0.23906800616021853</v>
      </c>
      <c r="K2975" s="218">
        <f t="shared" si="3038"/>
        <v>0</v>
      </c>
      <c r="L2975" s="218">
        <f t="shared" si="3038"/>
        <v>2.6560983089351935E-2</v>
      </c>
      <c r="M2975" s="218">
        <f t="shared" si="3038"/>
        <v>2.3805703514778003</v>
      </c>
      <c r="N2975" s="218">
        <f t="shared" si="3038"/>
        <v>9.2767824910511614</v>
      </c>
      <c r="O2975" s="218">
        <f t="shared" si="3038"/>
        <v>0</v>
      </c>
      <c r="P2975" s="218">
        <f t="shared" si="3038"/>
        <v>9.0840097479696152E-2</v>
      </c>
      <c r="Q2975" s="218">
        <f t="shared" si="3038"/>
        <v>0</v>
      </c>
      <c r="R2975" s="218">
        <f t="shared" si="3038"/>
        <v>0</v>
      </c>
      <c r="S2975" s="218">
        <f t="shared" si="3038"/>
        <v>0</v>
      </c>
      <c r="T2975" s="218">
        <f t="shared" si="3038"/>
        <v>0</v>
      </c>
      <c r="U2975" s="218">
        <f t="shared" si="3038"/>
        <v>0</v>
      </c>
    </row>
    <row r="2976" spans="1:21" x14ac:dyDescent="0.25">
      <c r="A2976" s="57" t="s">
        <v>2938</v>
      </c>
      <c r="B2976" s="57" t="s">
        <v>8870</v>
      </c>
      <c r="C2976" s="218">
        <f t="shared" si="3027"/>
        <v>0</v>
      </c>
      <c r="D2976" s="218">
        <f t="shared" si="3027"/>
        <v>0</v>
      </c>
      <c r="E2976" s="218"/>
      <c r="F2976" s="218"/>
      <c r="G2976" s="218"/>
      <c r="H2976" s="218">
        <f t="shared" ref="H2976:U2976" si="3039">(H6412/H$3521)/(H9848/H$6957)</f>
        <v>0</v>
      </c>
      <c r="I2976" s="218">
        <f t="shared" si="3039"/>
        <v>0</v>
      </c>
      <c r="J2976" s="218">
        <f t="shared" si="3039"/>
        <v>1.5387868270702136E-3</v>
      </c>
      <c r="K2976" s="218">
        <f t="shared" si="3039"/>
        <v>0</v>
      </c>
      <c r="L2976" s="218">
        <f t="shared" si="3039"/>
        <v>0</v>
      </c>
      <c r="M2976" s="218">
        <f t="shared" si="3039"/>
        <v>0</v>
      </c>
      <c r="N2976" s="218">
        <f t="shared" si="3039"/>
        <v>0</v>
      </c>
      <c r="O2976" s="218">
        <f t="shared" si="3039"/>
        <v>0</v>
      </c>
      <c r="P2976" s="218">
        <f t="shared" si="3039"/>
        <v>0</v>
      </c>
      <c r="Q2976" s="218">
        <f t="shared" si="3039"/>
        <v>0</v>
      </c>
      <c r="R2976" s="218">
        <f t="shared" si="3039"/>
        <v>0</v>
      </c>
      <c r="S2976" s="218">
        <f t="shared" si="3039"/>
        <v>0</v>
      </c>
      <c r="T2976" s="218">
        <f t="shared" si="3039"/>
        <v>0</v>
      </c>
      <c r="U2976" s="218">
        <f t="shared" si="3039"/>
        <v>0</v>
      </c>
    </row>
    <row r="2977" spans="1:21" x14ac:dyDescent="0.25">
      <c r="A2977" s="57" t="s">
        <v>1918</v>
      </c>
      <c r="B2977" s="57" t="s">
        <v>8871</v>
      </c>
      <c r="C2977" s="218">
        <f t="shared" si="3027"/>
        <v>0</v>
      </c>
      <c r="D2977" s="218">
        <f t="shared" si="3027"/>
        <v>0</v>
      </c>
      <c r="E2977" s="218"/>
      <c r="F2977" s="218"/>
      <c r="G2977" s="218"/>
      <c r="H2977" s="218">
        <f t="shared" ref="H2977:U2977" si="3040">(H6413/H$3521)/(H9849/H$6957)</f>
        <v>0</v>
      </c>
      <c r="I2977" s="218">
        <f t="shared" si="3040"/>
        <v>0</v>
      </c>
      <c r="J2977" s="218">
        <f t="shared" si="3040"/>
        <v>0</v>
      </c>
      <c r="K2977" s="218">
        <f t="shared" si="3040"/>
        <v>0</v>
      </c>
      <c r="L2977" s="218">
        <f t="shared" si="3040"/>
        <v>0</v>
      </c>
      <c r="M2977" s="218">
        <f t="shared" si="3040"/>
        <v>0</v>
      </c>
      <c r="N2977" s="218">
        <f t="shared" si="3040"/>
        <v>0</v>
      </c>
      <c r="O2977" s="218">
        <f t="shared" si="3040"/>
        <v>0</v>
      </c>
      <c r="P2977" s="218">
        <f t="shared" si="3040"/>
        <v>4.0495013285774479E-3</v>
      </c>
      <c r="Q2977" s="218">
        <f t="shared" si="3040"/>
        <v>0</v>
      </c>
      <c r="R2977" s="218">
        <f t="shared" si="3040"/>
        <v>0</v>
      </c>
      <c r="S2977" s="218">
        <f t="shared" si="3040"/>
        <v>8.4822221793903058E-2</v>
      </c>
      <c r="T2977" s="218">
        <f t="shared" si="3040"/>
        <v>0</v>
      </c>
      <c r="U2977" s="218">
        <f t="shared" si="3040"/>
        <v>0</v>
      </c>
    </row>
    <row r="2978" spans="1:21" x14ac:dyDescent="0.25">
      <c r="A2978" s="57" t="s">
        <v>1728</v>
      </c>
      <c r="B2978" s="57" t="s">
        <v>8872</v>
      </c>
      <c r="C2978" s="218">
        <f t="shared" si="3027"/>
        <v>0</v>
      </c>
      <c r="D2978" s="218">
        <f t="shared" si="3027"/>
        <v>0</v>
      </c>
      <c r="E2978" s="218"/>
      <c r="F2978" s="218"/>
      <c r="G2978" s="218"/>
      <c r="H2978" s="218">
        <f t="shared" ref="H2978:U2978" si="3041">(H6414/H$3521)/(H9850/H$6957)</f>
        <v>3.8132538453701521E-2</v>
      </c>
      <c r="I2978" s="218">
        <f t="shared" si="3041"/>
        <v>0</v>
      </c>
      <c r="J2978" s="218">
        <f t="shared" si="3041"/>
        <v>0</v>
      </c>
      <c r="K2978" s="218">
        <f t="shared" si="3041"/>
        <v>0</v>
      </c>
      <c r="L2978" s="218">
        <f t="shared" si="3041"/>
        <v>0</v>
      </c>
      <c r="M2978" s="218">
        <f t="shared" si="3041"/>
        <v>0</v>
      </c>
      <c r="N2978" s="218">
        <f t="shared" si="3041"/>
        <v>3.4677439996525429E-2</v>
      </c>
      <c r="O2978" s="218">
        <f t="shared" si="3041"/>
        <v>0</v>
      </c>
      <c r="P2978" s="218">
        <f t="shared" si="3041"/>
        <v>0</v>
      </c>
      <c r="Q2978" s="218">
        <f t="shared" si="3041"/>
        <v>0</v>
      </c>
      <c r="R2978" s="218">
        <f t="shared" si="3041"/>
        <v>0</v>
      </c>
      <c r="S2978" s="218">
        <f t="shared" si="3041"/>
        <v>2.5848141386629084E-3</v>
      </c>
      <c r="T2978" s="218">
        <f t="shared" si="3041"/>
        <v>1.2914934057894919E-2</v>
      </c>
      <c r="U2978" s="218">
        <f t="shared" si="3041"/>
        <v>7.9152606774560447E-3</v>
      </c>
    </row>
    <row r="2979" spans="1:21" x14ac:dyDescent="0.25">
      <c r="A2979" s="57" t="s">
        <v>1062</v>
      </c>
      <c r="B2979" s="57" t="s">
        <v>8873</v>
      </c>
      <c r="C2979" s="218">
        <f t="shared" si="3027"/>
        <v>0</v>
      </c>
      <c r="D2979" s="218">
        <f t="shared" si="3027"/>
        <v>0</v>
      </c>
      <c r="E2979" s="218"/>
      <c r="F2979" s="218"/>
      <c r="G2979" s="218"/>
      <c r="H2979" s="218">
        <f t="shared" ref="H2979:U2979" si="3042">(H6415/H$3521)/(H9851/H$6957)</f>
        <v>3.9750442185403453E-2</v>
      </c>
      <c r="I2979" s="218">
        <f t="shared" si="3042"/>
        <v>0</v>
      </c>
      <c r="J2979" s="218">
        <f t="shared" si="3042"/>
        <v>2.6031841707285621E-3</v>
      </c>
      <c r="K2979" s="218">
        <f t="shared" si="3042"/>
        <v>4.9809553482797224E-3</v>
      </c>
      <c r="L2979" s="218">
        <f t="shared" si="3042"/>
        <v>0</v>
      </c>
      <c r="M2979" s="218">
        <f t="shared" si="3042"/>
        <v>0</v>
      </c>
      <c r="N2979" s="218">
        <f t="shared" si="3042"/>
        <v>0</v>
      </c>
      <c r="O2979" s="218">
        <f t="shared" si="3042"/>
        <v>9.5710434812592768E-4</v>
      </c>
      <c r="P2979" s="218">
        <f t="shared" si="3042"/>
        <v>3.5722883054698975E-3</v>
      </c>
      <c r="Q2979" s="218">
        <f t="shared" si="3042"/>
        <v>0</v>
      </c>
      <c r="R2979" s="218">
        <f t="shared" si="3042"/>
        <v>0</v>
      </c>
      <c r="S2979" s="218">
        <f t="shared" si="3042"/>
        <v>2.1022979096586483E-2</v>
      </c>
      <c r="T2979" s="218">
        <f t="shared" si="3042"/>
        <v>5.1572627324522946E-2</v>
      </c>
      <c r="U2979" s="218">
        <f t="shared" si="3042"/>
        <v>0.11412401164299528</v>
      </c>
    </row>
    <row r="2980" spans="1:21" x14ac:dyDescent="0.25">
      <c r="A2980" s="57" t="s">
        <v>2321</v>
      </c>
      <c r="B2980" s="57" t="s">
        <v>8874</v>
      </c>
      <c r="C2980" s="218">
        <f t="shared" si="3027"/>
        <v>0</v>
      </c>
      <c r="D2980" s="218">
        <f t="shared" si="3027"/>
        <v>0</v>
      </c>
      <c r="E2980" s="218"/>
      <c r="F2980" s="218"/>
      <c r="G2980" s="218"/>
      <c r="H2980" s="218">
        <f t="shared" ref="H2980:U2980" si="3043">(H6416/H$3521)/(H9852/H$6957)</f>
        <v>0</v>
      </c>
      <c r="I2980" s="218">
        <f t="shared" si="3043"/>
        <v>0</v>
      </c>
      <c r="J2980" s="218">
        <f t="shared" si="3043"/>
        <v>1.0609141374085999E-2</v>
      </c>
      <c r="K2980" s="218">
        <f t="shared" si="3043"/>
        <v>3.0432231338577589E-3</v>
      </c>
      <c r="L2980" s="218">
        <f t="shared" si="3043"/>
        <v>0</v>
      </c>
      <c r="M2980" s="218">
        <f t="shared" si="3043"/>
        <v>0</v>
      </c>
      <c r="N2980" s="218">
        <f t="shared" si="3043"/>
        <v>0</v>
      </c>
      <c r="O2980" s="218">
        <f t="shared" si="3043"/>
        <v>0</v>
      </c>
      <c r="P2980" s="218">
        <f t="shared" si="3043"/>
        <v>0</v>
      </c>
      <c r="Q2980" s="218">
        <f t="shared" si="3043"/>
        <v>0</v>
      </c>
      <c r="R2980" s="218">
        <f t="shared" si="3043"/>
        <v>0</v>
      </c>
      <c r="S2980" s="218">
        <f t="shared" si="3043"/>
        <v>0</v>
      </c>
      <c r="T2980" s="218">
        <f t="shared" si="3043"/>
        <v>0</v>
      </c>
      <c r="U2980" s="218">
        <f t="shared" si="3043"/>
        <v>7.3458680324651832E-2</v>
      </c>
    </row>
    <row r="2981" spans="1:21" x14ac:dyDescent="0.25">
      <c r="A2981" s="57" t="s">
        <v>1337</v>
      </c>
      <c r="B2981" s="57" t="s">
        <v>8875</v>
      </c>
      <c r="C2981" s="218">
        <f t="shared" si="3027"/>
        <v>0</v>
      </c>
      <c r="D2981" s="218">
        <f t="shared" si="3027"/>
        <v>0</v>
      </c>
      <c r="E2981" s="218"/>
      <c r="F2981" s="218"/>
      <c r="G2981" s="218"/>
      <c r="H2981" s="218">
        <f t="shared" ref="H2981:U2981" si="3044">(H6417/H$3521)/(H9853/H$6957)</f>
        <v>0</v>
      </c>
      <c r="I2981" s="218">
        <f t="shared" si="3044"/>
        <v>0</v>
      </c>
      <c r="J2981" s="218">
        <f t="shared" si="3044"/>
        <v>0.12641310931555833</v>
      </c>
      <c r="K2981" s="218">
        <f t="shared" si="3044"/>
        <v>5.7287441315090433E-3</v>
      </c>
      <c r="L2981" s="218">
        <f t="shared" si="3044"/>
        <v>0</v>
      </c>
      <c r="M2981" s="218">
        <f t="shared" si="3044"/>
        <v>5.7123676417976284E-2</v>
      </c>
      <c r="N2981" s="218">
        <f t="shared" si="3044"/>
        <v>8.2339209674791372E-3</v>
      </c>
      <c r="O2981" s="218">
        <f t="shared" si="3044"/>
        <v>4.4574072392806457E-3</v>
      </c>
      <c r="P2981" s="218">
        <f t="shared" si="3044"/>
        <v>0.52927429243097757</v>
      </c>
      <c r="Q2981" s="218">
        <f t="shared" si="3044"/>
        <v>1.0444293937095723E-2</v>
      </c>
      <c r="R2981" s="218">
        <f t="shared" si="3044"/>
        <v>0</v>
      </c>
      <c r="S2981" s="218">
        <f t="shared" si="3044"/>
        <v>4.1444768960896111E-4</v>
      </c>
      <c r="T2981" s="218">
        <f t="shared" si="3044"/>
        <v>0</v>
      </c>
      <c r="U2981" s="218">
        <f t="shared" si="3044"/>
        <v>4.8843174741654552E-3</v>
      </c>
    </row>
    <row r="2982" spans="1:21" x14ac:dyDescent="0.25">
      <c r="A2982" s="57" t="s">
        <v>1445</v>
      </c>
      <c r="B2982" s="57" t="s">
        <v>8876</v>
      </c>
      <c r="C2982" s="218">
        <f t="shared" si="3027"/>
        <v>4.4828279479288771</v>
      </c>
      <c r="D2982" s="218">
        <f t="shared" si="3027"/>
        <v>3.5724872697803125</v>
      </c>
      <c r="E2982" s="218"/>
      <c r="F2982" s="218"/>
      <c r="G2982" s="218"/>
      <c r="H2982" s="218">
        <f t="shared" ref="H2982:U2982" si="3045">(H6418/H$3521)/(H9854/H$6957)</f>
        <v>5.4935561795672102E-3</v>
      </c>
      <c r="I2982" s="218">
        <f t="shared" si="3045"/>
        <v>2.9767133551213409E-2</v>
      </c>
      <c r="J2982" s="218">
        <f t="shared" si="3045"/>
        <v>1.4072224153101537E-3</v>
      </c>
      <c r="K2982" s="218">
        <f t="shared" si="3045"/>
        <v>6.8919264680050735E-3</v>
      </c>
      <c r="L2982" s="218">
        <f t="shared" si="3045"/>
        <v>5.0153569991079365E-3</v>
      </c>
      <c r="M2982" s="218">
        <f t="shared" si="3045"/>
        <v>0</v>
      </c>
      <c r="N2982" s="218">
        <f t="shared" si="3045"/>
        <v>7.7599605182383756E-3</v>
      </c>
      <c r="O2982" s="218">
        <f t="shared" si="3045"/>
        <v>0</v>
      </c>
      <c r="P2982" s="218">
        <f t="shared" si="3045"/>
        <v>3.3509635808668566E-2</v>
      </c>
      <c r="Q2982" s="218">
        <f t="shared" si="3045"/>
        <v>4.4796413506931573E-2</v>
      </c>
      <c r="R2982" s="218">
        <f t="shared" si="3045"/>
        <v>1.5045499101338138E-3</v>
      </c>
      <c r="S2982" s="218">
        <f t="shared" si="3045"/>
        <v>6.1455275892437046E-3</v>
      </c>
      <c r="T2982" s="218">
        <f t="shared" si="3045"/>
        <v>5.0346275728144312E-2</v>
      </c>
      <c r="U2982" s="218">
        <f t="shared" si="3045"/>
        <v>2.7145645393596075E-2</v>
      </c>
    </row>
    <row r="2983" spans="1:21" x14ac:dyDescent="0.25">
      <c r="A2983" s="57" t="s">
        <v>1191</v>
      </c>
      <c r="B2983" s="57" t="s">
        <v>8877</v>
      </c>
      <c r="C2983" s="218">
        <f t="shared" si="3027"/>
        <v>0</v>
      </c>
      <c r="D2983" s="218">
        <f t="shared" si="3027"/>
        <v>0</v>
      </c>
      <c r="E2983" s="218"/>
      <c r="F2983" s="218"/>
      <c r="G2983" s="218"/>
      <c r="H2983" s="218">
        <f t="shared" ref="H2983:U2983" si="3046">(H6419/H$3521)/(H9855/H$6957)</f>
        <v>0</v>
      </c>
      <c r="I2983" s="218">
        <f t="shared" si="3046"/>
        <v>0</v>
      </c>
      <c r="J2983" s="218">
        <f t="shared" si="3046"/>
        <v>0</v>
      </c>
      <c r="K2983" s="218">
        <f t="shared" si="3046"/>
        <v>8.947935436908314E-3</v>
      </c>
      <c r="L2983" s="218">
        <f t="shared" si="3046"/>
        <v>1.5942317993272322E-3</v>
      </c>
      <c r="M2983" s="218">
        <f t="shared" si="3046"/>
        <v>1.4306202609383181E-3</v>
      </c>
      <c r="N2983" s="218">
        <f t="shared" si="3046"/>
        <v>0</v>
      </c>
      <c r="O2983" s="218">
        <f t="shared" si="3046"/>
        <v>0</v>
      </c>
      <c r="P2983" s="218">
        <f t="shared" si="3046"/>
        <v>3.4618999844100297E-3</v>
      </c>
      <c r="Q2983" s="218">
        <f t="shared" si="3046"/>
        <v>9.659425081900596E-4</v>
      </c>
      <c r="R2983" s="218">
        <f t="shared" si="3046"/>
        <v>0</v>
      </c>
      <c r="S2983" s="218">
        <f t="shared" si="3046"/>
        <v>8.1339136113474965E-3</v>
      </c>
      <c r="T2983" s="218">
        <f t="shared" si="3046"/>
        <v>0</v>
      </c>
      <c r="U2983" s="218">
        <f t="shared" si="3046"/>
        <v>0</v>
      </c>
    </row>
    <row r="2984" spans="1:21" x14ac:dyDescent="0.25">
      <c r="A2984" s="57" t="s">
        <v>577</v>
      </c>
      <c r="B2984" s="57" t="s">
        <v>8878</v>
      </c>
      <c r="C2984" s="218">
        <f t="shared" si="3027"/>
        <v>0</v>
      </c>
      <c r="D2984" s="218">
        <f t="shared" si="3027"/>
        <v>0</v>
      </c>
      <c r="E2984" s="218"/>
      <c r="F2984" s="218"/>
      <c r="G2984" s="218"/>
      <c r="H2984" s="218">
        <f t="shared" ref="H2984:U2984" si="3047">(H6420/H$3521)/(H9856/H$6957)</f>
        <v>0.17580359786825259</v>
      </c>
      <c r="I2984" s="218">
        <f t="shared" si="3047"/>
        <v>0.28503753274465049</v>
      </c>
      <c r="J2984" s="218">
        <f t="shared" si="3047"/>
        <v>0.3819353513790314</v>
      </c>
      <c r="K2984" s="218">
        <f t="shared" si="3047"/>
        <v>0.35450703272403433</v>
      </c>
      <c r="L2984" s="218">
        <f t="shared" si="3047"/>
        <v>0.82522078233831853</v>
      </c>
      <c r="M2984" s="218">
        <f t="shared" si="3047"/>
        <v>7.0197816738802335E-2</v>
      </c>
      <c r="N2984" s="218">
        <f t="shared" si="3047"/>
        <v>2.7626973589428276E-2</v>
      </c>
      <c r="O2984" s="218">
        <f t="shared" si="3047"/>
        <v>3.4670418626656596E-2</v>
      </c>
      <c r="P2984" s="218">
        <f t="shared" si="3047"/>
        <v>0.78648073312960598</v>
      </c>
      <c r="Q2984" s="218">
        <f t="shared" si="3047"/>
        <v>0.15769330118389777</v>
      </c>
      <c r="R2984" s="218">
        <f t="shared" si="3047"/>
        <v>7.3630683336490068E-4</v>
      </c>
      <c r="S2984" s="218">
        <f t="shared" si="3047"/>
        <v>4.9174365765512779E-3</v>
      </c>
      <c r="T2984" s="218">
        <f t="shared" si="3047"/>
        <v>0.45891447798099083</v>
      </c>
      <c r="U2984" s="218">
        <f t="shared" si="3047"/>
        <v>2.3482404606018044</v>
      </c>
    </row>
    <row r="2985" spans="1:21" x14ac:dyDescent="0.25">
      <c r="A2985" s="57" t="s">
        <v>3318</v>
      </c>
      <c r="B2985" s="57" t="s">
        <v>8879</v>
      </c>
      <c r="C2985" s="218">
        <f t="shared" ref="C2985:D3004" si="3048">(C6421/C$3521)/(C9857/C$6957)</f>
        <v>0</v>
      </c>
      <c r="D2985" s="218">
        <f t="shared" si="3048"/>
        <v>0</v>
      </c>
      <c r="E2985" s="218"/>
      <c r="F2985" s="218"/>
      <c r="G2985" s="218"/>
      <c r="H2985" s="218">
        <f t="shared" ref="H2985:U2985" si="3049">(H6421/H$3521)/(H9857/H$6957)</f>
        <v>0</v>
      </c>
      <c r="I2985" s="218">
        <f t="shared" si="3049"/>
        <v>0</v>
      </c>
      <c r="J2985" s="218">
        <f t="shared" si="3049"/>
        <v>0</v>
      </c>
      <c r="K2985" s="218">
        <f t="shared" si="3049"/>
        <v>8.3847876498898571E-4</v>
      </c>
      <c r="L2985" s="218">
        <f t="shared" si="3049"/>
        <v>0</v>
      </c>
      <c r="M2985" s="218">
        <f t="shared" si="3049"/>
        <v>0</v>
      </c>
      <c r="N2985" s="218">
        <f t="shared" si="3049"/>
        <v>0</v>
      </c>
      <c r="O2985" s="218">
        <f t="shared" si="3049"/>
        <v>4.0692295412959392E-2</v>
      </c>
      <c r="P2985" s="218">
        <f t="shared" si="3049"/>
        <v>0</v>
      </c>
      <c r="Q2985" s="218">
        <f t="shared" si="3049"/>
        <v>0</v>
      </c>
      <c r="R2985" s="218">
        <f t="shared" si="3049"/>
        <v>0</v>
      </c>
      <c r="S2985" s="218">
        <f t="shared" si="3049"/>
        <v>0.60591799621173437</v>
      </c>
      <c r="T2985" s="218">
        <f t="shared" si="3049"/>
        <v>3.212152776765167</v>
      </c>
      <c r="U2985" s="218">
        <f t="shared" si="3049"/>
        <v>4.4343388652103757</v>
      </c>
    </row>
    <row r="2986" spans="1:21" x14ac:dyDescent="0.25">
      <c r="A2986" s="57" t="s">
        <v>682</v>
      </c>
      <c r="B2986" s="57" t="s">
        <v>8880</v>
      </c>
      <c r="C2986" s="218">
        <f t="shared" si="3048"/>
        <v>0</v>
      </c>
      <c r="D2986" s="218">
        <f t="shared" si="3048"/>
        <v>0</v>
      </c>
      <c r="E2986" s="218"/>
      <c r="F2986" s="218"/>
      <c r="G2986" s="218"/>
      <c r="H2986" s="218">
        <f t="shared" ref="H2986:U2986" si="3050">(H6422/H$3521)/(H9858/H$6957)</f>
        <v>2.1662560837623128E-2</v>
      </c>
      <c r="I2986" s="218">
        <f t="shared" si="3050"/>
        <v>2.557981687017219E-2</v>
      </c>
      <c r="J2986" s="218">
        <f t="shared" si="3050"/>
        <v>9.0857315726961473E-4</v>
      </c>
      <c r="K2986" s="218">
        <f t="shared" si="3050"/>
        <v>5.7636897239066922E-3</v>
      </c>
      <c r="L2986" s="218">
        <f t="shared" si="3050"/>
        <v>3.5515765590916448E-3</v>
      </c>
      <c r="M2986" s="218">
        <f t="shared" si="3050"/>
        <v>8.9410307836864891E-2</v>
      </c>
      <c r="N2986" s="218">
        <f t="shared" si="3050"/>
        <v>2.4937487020499232E-2</v>
      </c>
      <c r="O2986" s="218">
        <f t="shared" si="3050"/>
        <v>9.4089493057788756E-2</v>
      </c>
      <c r="P2986" s="218">
        <f t="shared" si="3050"/>
        <v>6.8818998970462994E-2</v>
      </c>
      <c r="Q2986" s="218">
        <f t="shared" si="3050"/>
        <v>1.7375112224729615E-2</v>
      </c>
      <c r="R2986" s="218">
        <f t="shared" si="3050"/>
        <v>0.14250903493532985</v>
      </c>
      <c r="S2986" s="218">
        <f t="shared" si="3050"/>
        <v>0.17101274015075577</v>
      </c>
      <c r="T2986" s="218">
        <f t="shared" si="3050"/>
        <v>2.0807494414044843E-4</v>
      </c>
      <c r="U2986" s="218">
        <f t="shared" si="3050"/>
        <v>6.444856332282054</v>
      </c>
    </row>
    <row r="2987" spans="1:21" x14ac:dyDescent="0.25">
      <c r="A2987" s="57" t="s">
        <v>2174</v>
      </c>
      <c r="B2987" s="57" t="s">
        <v>8881</v>
      </c>
      <c r="C2987" s="218">
        <f t="shared" si="3048"/>
        <v>0</v>
      </c>
      <c r="D2987" s="218">
        <f t="shared" si="3048"/>
        <v>0</v>
      </c>
      <c r="E2987" s="218"/>
      <c r="F2987" s="218"/>
      <c r="G2987" s="218"/>
      <c r="H2987" s="218">
        <f t="shared" ref="H2987:U2987" si="3051">(H6423/H$3521)/(H9859/H$6957)</f>
        <v>0</v>
      </c>
      <c r="I2987" s="218">
        <f t="shared" si="3051"/>
        <v>0</v>
      </c>
      <c r="J2987" s="218">
        <f t="shared" si="3051"/>
        <v>0</v>
      </c>
      <c r="K2987" s="218">
        <f t="shared" si="3051"/>
        <v>0</v>
      </c>
      <c r="L2987" s="218">
        <f t="shared" si="3051"/>
        <v>0</v>
      </c>
      <c r="M2987" s="218">
        <f t="shared" si="3051"/>
        <v>0</v>
      </c>
      <c r="N2987" s="218">
        <f t="shared" si="3051"/>
        <v>0</v>
      </c>
      <c r="O2987" s="218">
        <f t="shared" si="3051"/>
        <v>1.0555999757188303E-3</v>
      </c>
      <c r="P2987" s="218">
        <f t="shared" si="3051"/>
        <v>0</v>
      </c>
      <c r="Q2987" s="218">
        <f t="shared" si="3051"/>
        <v>0</v>
      </c>
      <c r="R2987" s="218">
        <f t="shared" si="3051"/>
        <v>1.8632650030970782E-3</v>
      </c>
      <c r="S2987" s="218">
        <f t="shared" si="3051"/>
        <v>2.1834728198772073E-2</v>
      </c>
      <c r="T2987" s="218">
        <f t="shared" si="3051"/>
        <v>0</v>
      </c>
      <c r="U2987" s="218">
        <f t="shared" si="3051"/>
        <v>0</v>
      </c>
    </row>
    <row r="2988" spans="1:21" x14ac:dyDescent="0.25">
      <c r="A2988" s="57" t="s">
        <v>2233</v>
      </c>
      <c r="B2988" s="57" t="s">
        <v>8882</v>
      </c>
      <c r="C2988" s="218">
        <f t="shared" si="3048"/>
        <v>0</v>
      </c>
      <c r="D2988" s="218">
        <f t="shared" si="3048"/>
        <v>0</v>
      </c>
      <c r="E2988" s="218"/>
      <c r="F2988" s="218"/>
      <c r="G2988" s="218"/>
      <c r="H2988" s="218">
        <f t="shared" ref="H2988:U2988" si="3052">(H6424/H$3521)/(H9860/H$6957)</f>
        <v>7.2903665912118359E-4</v>
      </c>
      <c r="I2988" s="218">
        <f t="shared" si="3052"/>
        <v>0</v>
      </c>
      <c r="J2988" s="218">
        <f t="shared" si="3052"/>
        <v>0</v>
      </c>
      <c r="K2988" s="218">
        <f t="shared" si="3052"/>
        <v>0</v>
      </c>
      <c r="L2988" s="218">
        <f t="shared" si="3052"/>
        <v>0</v>
      </c>
      <c r="M2988" s="218">
        <f t="shared" si="3052"/>
        <v>0</v>
      </c>
      <c r="N2988" s="218">
        <f t="shared" si="3052"/>
        <v>0</v>
      </c>
      <c r="O2988" s="218">
        <f t="shared" si="3052"/>
        <v>0</v>
      </c>
      <c r="P2988" s="218">
        <f t="shared" si="3052"/>
        <v>0</v>
      </c>
      <c r="Q2988" s="218">
        <f t="shared" si="3052"/>
        <v>0</v>
      </c>
      <c r="R2988" s="218">
        <f t="shared" si="3052"/>
        <v>0</v>
      </c>
      <c r="S2988" s="218">
        <f t="shared" si="3052"/>
        <v>0</v>
      </c>
      <c r="T2988" s="218">
        <f t="shared" si="3052"/>
        <v>0</v>
      </c>
      <c r="U2988" s="218">
        <f t="shared" si="3052"/>
        <v>0</v>
      </c>
    </row>
    <row r="2989" spans="1:21" x14ac:dyDescent="0.25">
      <c r="A2989" s="57" t="s">
        <v>1318</v>
      </c>
      <c r="B2989" s="57" t="s">
        <v>8884</v>
      </c>
      <c r="C2989" s="218">
        <f t="shared" si="3048"/>
        <v>8.7305339187756931E-3</v>
      </c>
      <c r="D2989" s="218">
        <f t="shared" si="3048"/>
        <v>0.47840384404055625</v>
      </c>
      <c r="E2989" s="218"/>
      <c r="F2989" s="218"/>
      <c r="G2989" s="218"/>
      <c r="H2989" s="218">
        <f t="shared" ref="H2989:U2989" si="3053">(H6425/H$3521)/(H9861/H$6957)</f>
        <v>1.5809804267799994E-2</v>
      </c>
      <c r="I2989" s="218">
        <f t="shared" si="3053"/>
        <v>1.8987636734454114E-2</v>
      </c>
      <c r="J2989" s="218">
        <f t="shared" si="3053"/>
        <v>0</v>
      </c>
      <c r="K2989" s="218">
        <f t="shared" si="3053"/>
        <v>0</v>
      </c>
      <c r="L2989" s="218">
        <f t="shared" si="3053"/>
        <v>0</v>
      </c>
      <c r="M2989" s="218">
        <f t="shared" si="3053"/>
        <v>2.3201697552322691E-2</v>
      </c>
      <c r="N2989" s="218">
        <f t="shared" si="3053"/>
        <v>0</v>
      </c>
      <c r="O2989" s="218">
        <f t="shared" si="3053"/>
        <v>1.5921671380484286E-3</v>
      </c>
      <c r="P2989" s="218">
        <f t="shared" si="3053"/>
        <v>0</v>
      </c>
      <c r="Q2989" s="218">
        <f t="shared" si="3053"/>
        <v>0</v>
      </c>
      <c r="R2989" s="218">
        <f t="shared" si="3053"/>
        <v>1.401805814904644E-2</v>
      </c>
      <c r="S2989" s="218">
        <f t="shared" si="3053"/>
        <v>0</v>
      </c>
      <c r="T2989" s="218">
        <f t="shared" si="3053"/>
        <v>0</v>
      </c>
      <c r="U2989" s="218">
        <f t="shared" si="3053"/>
        <v>0</v>
      </c>
    </row>
    <row r="2990" spans="1:21" x14ac:dyDescent="0.25">
      <c r="A2990" s="57" t="s">
        <v>794</v>
      </c>
      <c r="B2990" s="57" t="s">
        <v>8885</v>
      </c>
      <c r="C2990" s="218">
        <f t="shared" si="3048"/>
        <v>0</v>
      </c>
      <c r="D2990" s="218">
        <f t="shared" si="3048"/>
        <v>2.8334749584781108E-2</v>
      </c>
      <c r="E2990" s="218"/>
      <c r="F2990" s="218"/>
      <c r="G2990" s="218"/>
      <c r="H2990" s="218">
        <f t="shared" ref="H2990:U2990" si="3054">(H6426/H$3521)/(H9862/H$6957)</f>
        <v>0</v>
      </c>
      <c r="I2990" s="218">
        <f t="shared" si="3054"/>
        <v>0</v>
      </c>
      <c r="J2990" s="218">
        <f t="shared" si="3054"/>
        <v>0</v>
      </c>
      <c r="K2990" s="218">
        <f t="shared" si="3054"/>
        <v>0</v>
      </c>
      <c r="L2990" s="218">
        <f t="shared" si="3054"/>
        <v>0</v>
      </c>
      <c r="M2990" s="218">
        <f t="shared" si="3054"/>
        <v>0</v>
      </c>
      <c r="N2990" s="218">
        <f t="shared" si="3054"/>
        <v>0</v>
      </c>
      <c r="O2990" s="218">
        <f t="shared" si="3054"/>
        <v>0</v>
      </c>
      <c r="P2990" s="218">
        <f t="shared" si="3054"/>
        <v>0</v>
      </c>
      <c r="Q2990" s="218">
        <f t="shared" si="3054"/>
        <v>8.9267490092935432E-4</v>
      </c>
      <c r="R2990" s="218">
        <f t="shared" si="3054"/>
        <v>1.1194776143799537E-2</v>
      </c>
      <c r="S2990" s="218">
        <f t="shared" si="3054"/>
        <v>4.3038355454889118E-4</v>
      </c>
      <c r="T2990" s="218">
        <f t="shared" si="3054"/>
        <v>2.375410304872827E-4</v>
      </c>
      <c r="U2990" s="218">
        <f t="shared" si="3054"/>
        <v>0</v>
      </c>
    </row>
    <row r="2991" spans="1:21" x14ac:dyDescent="0.25">
      <c r="A2991" s="57" t="s">
        <v>325</v>
      </c>
      <c r="B2991" s="57" t="s">
        <v>8886</v>
      </c>
      <c r="C2991" s="218">
        <f t="shared" si="3048"/>
        <v>2.773580525400972</v>
      </c>
      <c r="D2991" s="218">
        <f t="shared" si="3048"/>
        <v>3.2626381628697385</v>
      </c>
      <c r="E2991" s="218"/>
      <c r="F2991" s="218"/>
      <c r="G2991" s="218"/>
      <c r="H2991" s="218">
        <f t="shared" ref="H2991:U2991" si="3055">(H6427/H$3521)/(H9863/H$6957)</f>
        <v>1.8700944416990226</v>
      </c>
      <c r="I2991" s="218">
        <f t="shared" si="3055"/>
        <v>1.4778979294010659</v>
      </c>
      <c r="J2991" s="218">
        <f t="shared" si="3055"/>
        <v>5.4849046405318841E-3</v>
      </c>
      <c r="K2991" s="218">
        <f t="shared" si="3055"/>
        <v>0.30214124482266663</v>
      </c>
      <c r="L2991" s="218">
        <f t="shared" si="3055"/>
        <v>7.3826784302743295E-2</v>
      </c>
      <c r="M2991" s="218">
        <f t="shared" si="3055"/>
        <v>0.89577075769245051</v>
      </c>
      <c r="N2991" s="218">
        <f t="shared" si="3055"/>
        <v>1.8364317715354277</v>
      </c>
      <c r="O2991" s="218">
        <f t="shared" si="3055"/>
        <v>1.4880458441266389</v>
      </c>
      <c r="P2991" s="218">
        <f t="shared" si="3055"/>
        <v>0.36468957777591732</v>
      </c>
      <c r="Q2991" s="218">
        <f t="shared" si="3055"/>
        <v>0.29126066713363546</v>
      </c>
      <c r="R2991" s="218">
        <f t="shared" si="3055"/>
        <v>0.12844522103561484</v>
      </c>
      <c r="S2991" s="218">
        <f t="shared" si="3055"/>
        <v>6.1540915174426288E-2</v>
      </c>
      <c r="T2991" s="218">
        <f t="shared" si="3055"/>
        <v>0.25895176953920729</v>
      </c>
      <c r="U2991" s="218">
        <f t="shared" si="3055"/>
        <v>1.2653728120291987E-3</v>
      </c>
    </row>
    <row r="2992" spans="1:21" x14ac:dyDescent="0.25">
      <c r="A2992" s="57" t="s">
        <v>1588</v>
      </c>
      <c r="B2992" s="57" t="s">
        <v>8887</v>
      </c>
      <c r="C2992" s="218">
        <f t="shared" si="3048"/>
        <v>0</v>
      </c>
      <c r="D2992" s="218">
        <f t="shared" si="3048"/>
        <v>0</v>
      </c>
      <c r="E2992" s="218"/>
      <c r="F2992" s="218"/>
      <c r="G2992" s="218"/>
      <c r="H2992" s="218">
        <f t="shared" ref="H2992:U2992" si="3056">(H6428/H$3521)/(H9864/H$6957)</f>
        <v>2.4099627458381977E-2</v>
      </c>
      <c r="I2992" s="218">
        <f t="shared" si="3056"/>
        <v>2.318789132793897E-4</v>
      </c>
      <c r="J2992" s="218">
        <f t="shared" si="3056"/>
        <v>1.5684550721960214E-3</v>
      </c>
      <c r="K2992" s="218">
        <f t="shared" si="3056"/>
        <v>0</v>
      </c>
      <c r="L2992" s="218">
        <f t="shared" si="3056"/>
        <v>0</v>
      </c>
      <c r="M2992" s="218">
        <f t="shared" si="3056"/>
        <v>1.116246861118654E-3</v>
      </c>
      <c r="N2992" s="218">
        <f t="shared" si="3056"/>
        <v>7.5268747676249161E-3</v>
      </c>
      <c r="O2992" s="218">
        <f t="shared" si="3056"/>
        <v>0</v>
      </c>
      <c r="P2992" s="218">
        <f t="shared" si="3056"/>
        <v>0</v>
      </c>
      <c r="Q2992" s="218">
        <f t="shared" si="3056"/>
        <v>1.724712756038154E-4</v>
      </c>
      <c r="R2992" s="218">
        <f t="shared" si="3056"/>
        <v>0</v>
      </c>
      <c r="S2992" s="218">
        <f t="shared" si="3056"/>
        <v>0</v>
      </c>
      <c r="T2992" s="218">
        <f t="shared" si="3056"/>
        <v>0</v>
      </c>
      <c r="U2992" s="218">
        <f t="shared" si="3056"/>
        <v>4.6041967361631434E-5</v>
      </c>
    </row>
    <row r="2993" spans="1:21" x14ac:dyDescent="0.25">
      <c r="A2993" s="57" t="s">
        <v>2117</v>
      </c>
      <c r="B2993" s="57" t="s">
        <v>8888</v>
      </c>
      <c r="C2993" s="218">
        <f t="shared" si="3048"/>
        <v>0</v>
      </c>
      <c r="D2993" s="218">
        <f t="shared" si="3048"/>
        <v>0</v>
      </c>
      <c r="E2993" s="218"/>
      <c r="F2993" s="218"/>
      <c r="G2993" s="218"/>
      <c r="H2993" s="218">
        <f t="shared" ref="H2993:U2993" si="3057">(H6429/H$3521)/(H9865/H$6957)</f>
        <v>0</v>
      </c>
      <c r="I2993" s="218">
        <f t="shared" si="3057"/>
        <v>6.3981333881356613E-5</v>
      </c>
      <c r="J2993" s="218">
        <f t="shared" si="3057"/>
        <v>0</v>
      </c>
      <c r="K2993" s="218">
        <f t="shared" si="3057"/>
        <v>0</v>
      </c>
      <c r="L2993" s="218">
        <f t="shared" si="3057"/>
        <v>8.6853192828143997E-4</v>
      </c>
      <c r="M2993" s="218">
        <f t="shared" si="3057"/>
        <v>0</v>
      </c>
      <c r="N2993" s="218">
        <f t="shared" si="3057"/>
        <v>0</v>
      </c>
      <c r="O2993" s="218">
        <f t="shared" si="3057"/>
        <v>0</v>
      </c>
      <c r="P2993" s="218">
        <f t="shared" si="3057"/>
        <v>0</v>
      </c>
      <c r="Q2993" s="218">
        <f t="shared" si="3057"/>
        <v>0</v>
      </c>
      <c r="R2993" s="218">
        <f t="shared" si="3057"/>
        <v>2.0879817188880385E-3</v>
      </c>
      <c r="S2993" s="218">
        <f t="shared" si="3057"/>
        <v>0</v>
      </c>
      <c r="T2993" s="218">
        <f t="shared" si="3057"/>
        <v>0</v>
      </c>
      <c r="U2993" s="218">
        <f t="shared" si="3057"/>
        <v>0</v>
      </c>
    </row>
    <row r="2994" spans="1:21" x14ac:dyDescent="0.25">
      <c r="A2994" s="57" t="s">
        <v>598</v>
      </c>
      <c r="B2994" s="57" t="s">
        <v>8889</v>
      </c>
      <c r="C2994" s="218">
        <f t="shared" si="3048"/>
        <v>0</v>
      </c>
      <c r="D2994" s="218">
        <f t="shared" si="3048"/>
        <v>0</v>
      </c>
      <c r="E2994" s="218"/>
      <c r="F2994" s="218"/>
      <c r="G2994" s="218"/>
      <c r="H2994" s="218">
        <f t="shared" ref="H2994:U2994" si="3058">(H6430/H$3521)/(H9866/H$6957)</f>
        <v>8.4733755203936501E-3</v>
      </c>
      <c r="I2994" s="218">
        <f t="shared" si="3058"/>
        <v>4.8564345833994969E-3</v>
      </c>
      <c r="J2994" s="218">
        <f t="shared" si="3058"/>
        <v>1.8756493140416133E-2</v>
      </c>
      <c r="K2994" s="218">
        <f t="shared" si="3058"/>
        <v>2.1354585076142369E-2</v>
      </c>
      <c r="L2994" s="218">
        <f t="shared" si="3058"/>
        <v>2.9906419848221562E-3</v>
      </c>
      <c r="M2994" s="218">
        <f t="shared" si="3058"/>
        <v>0</v>
      </c>
      <c r="N2994" s="218">
        <f t="shared" si="3058"/>
        <v>0</v>
      </c>
      <c r="O2994" s="218">
        <f t="shared" si="3058"/>
        <v>0</v>
      </c>
      <c r="P2994" s="218">
        <f t="shared" si="3058"/>
        <v>0</v>
      </c>
      <c r="Q2994" s="218">
        <f t="shared" si="3058"/>
        <v>0</v>
      </c>
      <c r="R2994" s="218">
        <f t="shared" si="3058"/>
        <v>2.1150064264179726E-3</v>
      </c>
      <c r="S2994" s="218">
        <f t="shared" si="3058"/>
        <v>5.7640920596701661E-4</v>
      </c>
      <c r="T2994" s="218">
        <f t="shared" si="3058"/>
        <v>4.093735546999799E-3</v>
      </c>
      <c r="U2994" s="218">
        <f t="shared" si="3058"/>
        <v>5.1017246966122683E-4</v>
      </c>
    </row>
    <row r="2995" spans="1:21" x14ac:dyDescent="0.25">
      <c r="A2995" s="57" t="s">
        <v>693</v>
      </c>
      <c r="B2995" s="57" t="s">
        <v>8890</v>
      </c>
      <c r="C2995" s="218">
        <f t="shared" si="3048"/>
        <v>0</v>
      </c>
      <c r="D2995" s="218">
        <f t="shared" si="3048"/>
        <v>0</v>
      </c>
      <c r="E2995" s="218"/>
      <c r="F2995" s="218"/>
      <c r="G2995" s="218"/>
      <c r="H2995" s="218">
        <f t="shared" ref="H2995:U2995" si="3059">(H6431/H$3521)/(H9867/H$6957)</f>
        <v>5.7227307044323432E-2</v>
      </c>
      <c r="I2995" s="218">
        <f t="shared" si="3059"/>
        <v>9.8556472523546098E-3</v>
      </c>
      <c r="J2995" s="218">
        <f t="shared" si="3059"/>
        <v>9.6646131245042857E-2</v>
      </c>
      <c r="K2995" s="218">
        <f t="shared" si="3059"/>
        <v>0</v>
      </c>
      <c r="L2995" s="218">
        <f t="shared" si="3059"/>
        <v>1.1790166647319649E-2</v>
      </c>
      <c r="M2995" s="218">
        <f t="shared" si="3059"/>
        <v>0</v>
      </c>
      <c r="N2995" s="218">
        <f t="shared" si="3059"/>
        <v>0.41405650948303102</v>
      </c>
      <c r="O2995" s="218">
        <f t="shared" si="3059"/>
        <v>0</v>
      </c>
      <c r="P2995" s="218">
        <f t="shared" si="3059"/>
        <v>0</v>
      </c>
      <c r="Q2995" s="218">
        <f t="shared" si="3059"/>
        <v>0</v>
      </c>
      <c r="R2995" s="218">
        <f t="shared" si="3059"/>
        <v>3.57109818243691E-4</v>
      </c>
      <c r="S2995" s="218">
        <f t="shared" si="3059"/>
        <v>0</v>
      </c>
      <c r="T2995" s="218">
        <f t="shared" si="3059"/>
        <v>0</v>
      </c>
      <c r="U2995" s="218">
        <f t="shared" si="3059"/>
        <v>0</v>
      </c>
    </row>
    <row r="2996" spans="1:21" x14ac:dyDescent="0.25">
      <c r="A2996" s="57" t="s">
        <v>1289</v>
      </c>
      <c r="B2996" s="57" t="s">
        <v>8891</v>
      </c>
      <c r="C2996" s="218">
        <f t="shared" si="3048"/>
        <v>0</v>
      </c>
      <c r="D2996" s="218">
        <f t="shared" si="3048"/>
        <v>0</v>
      </c>
      <c r="E2996" s="218"/>
      <c r="F2996" s="218"/>
      <c r="G2996" s="218"/>
      <c r="H2996" s="218">
        <f t="shared" ref="H2996:U2996" si="3060">(H6432/H$3521)/(H9868/H$6957)</f>
        <v>1.168802202903956E-3</v>
      </c>
      <c r="I2996" s="218">
        <f t="shared" si="3060"/>
        <v>2.2635892067612621E-3</v>
      </c>
      <c r="J2996" s="218">
        <f t="shared" si="3060"/>
        <v>3.9220637029171758E-2</v>
      </c>
      <c r="K2996" s="218">
        <f t="shared" si="3060"/>
        <v>0.17320589643987705</v>
      </c>
      <c r="L2996" s="218">
        <f t="shared" si="3060"/>
        <v>0.13341830337092006</v>
      </c>
      <c r="M2996" s="218">
        <f t="shared" si="3060"/>
        <v>0.17683653755273401</v>
      </c>
      <c r="N2996" s="218">
        <f t="shared" si="3060"/>
        <v>4.7915295402739443E-2</v>
      </c>
      <c r="O2996" s="218">
        <f t="shared" si="3060"/>
        <v>0.36834984738948157</v>
      </c>
      <c r="P2996" s="218">
        <f t="shared" si="3060"/>
        <v>0.31971393451954022</v>
      </c>
      <c r="Q2996" s="218">
        <f t="shared" si="3060"/>
        <v>0.12287204663152186</v>
      </c>
      <c r="R2996" s="218">
        <f t="shared" si="3060"/>
        <v>0.11731480846822734</v>
      </c>
      <c r="S2996" s="218">
        <f t="shared" si="3060"/>
        <v>0</v>
      </c>
      <c r="T2996" s="218">
        <f t="shared" si="3060"/>
        <v>0</v>
      </c>
      <c r="U2996" s="218">
        <f t="shared" si="3060"/>
        <v>0</v>
      </c>
    </row>
    <row r="2997" spans="1:21" x14ac:dyDescent="0.25">
      <c r="A2997" s="57" t="s">
        <v>10341</v>
      </c>
      <c r="B2997" s="57" t="s">
        <v>10342</v>
      </c>
      <c r="C2997" s="218">
        <f t="shared" si="3048"/>
        <v>1.4796764295578919E-2</v>
      </c>
      <c r="D2997" s="218">
        <f t="shared" si="3048"/>
        <v>2.3412640678438082E-2</v>
      </c>
      <c r="E2997" s="218"/>
      <c r="F2997" s="218"/>
      <c r="G2997" s="218"/>
      <c r="H2997" s="218">
        <f t="shared" ref="H2997:U2997" si="3061">(H6433/H$3521)/(H9869/H$6957)</f>
        <v>4.635822968842288E-3</v>
      </c>
      <c r="I2997" s="218">
        <f t="shared" si="3061"/>
        <v>1.8997460578294247E-2</v>
      </c>
      <c r="J2997" s="218">
        <f t="shared" si="3061"/>
        <v>5.5644661886271546E-4</v>
      </c>
      <c r="K2997" s="218">
        <f t="shared" si="3061"/>
        <v>7.454544890003717E-3</v>
      </c>
      <c r="L2997" s="218">
        <f t="shared" si="3061"/>
        <v>2.9660801869833392E-5</v>
      </c>
      <c r="M2997" s="218">
        <f t="shared" si="3061"/>
        <v>1.0914462943566799E-3</v>
      </c>
      <c r="N2997" s="218">
        <f t="shared" si="3061"/>
        <v>3.1942403672453098E-3</v>
      </c>
      <c r="O2997" s="218">
        <f t="shared" si="3061"/>
        <v>1.3076874804523264E-3</v>
      </c>
      <c r="P2997" s="218">
        <f t="shared" si="3061"/>
        <v>0</v>
      </c>
      <c r="Q2997" s="218">
        <f t="shared" si="3061"/>
        <v>2.37248415708129E-3</v>
      </c>
      <c r="R2997" s="218">
        <f t="shared" si="3061"/>
        <v>9.4135242734034619E-2</v>
      </c>
      <c r="S2997" s="218">
        <f t="shared" si="3061"/>
        <v>7.5502725361197389E-4</v>
      </c>
      <c r="T2997" s="218">
        <f t="shared" si="3061"/>
        <v>6.4837996118420286E-3</v>
      </c>
      <c r="U2997" s="218">
        <f t="shared" si="3061"/>
        <v>3.8142823347006046E-4</v>
      </c>
    </row>
    <row r="2998" spans="1:21" x14ac:dyDescent="0.25">
      <c r="A2998" s="57" t="s">
        <v>4222</v>
      </c>
      <c r="B2998" s="57" t="s">
        <v>8896</v>
      </c>
      <c r="C2998" s="218">
        <f t="shared" si="3048"/>
        <v>0</v>
      </c>
      <c r="D2998" s="218">
        <f t="shared" si="3048"/>
        <v>0</v>
      </c>
      <c r="E2998" s="218"/>
      <c r="F2998" s="218"/>
      <c r="G2998" s="218"/>
      <c r="H2998" s="218">
        <f t="shared" ref="H2998:U2998" si="3062">(H6434/H$3521)/(H9870/H$6957)</f>
        <v>2.9058144308195802E-3</v>
      </c>
      <c r="I2998" s="218">
        <f t="shared" si="3062"/>
        <v>8.4230637544249962E-3</v>
      </c>
      <c r="J2998" s="218">
        <f t="shared" si="3062"/>
        <v>6.2372213220424555E-3</v>
      </c>
      <c r="K2998" s="218">
        <f t="shared" si="3062"/>
        <v>1.2628434044038416E-4</v>
      </c>
      <c r="L2998" s="218">
        <f t="shared" si="3062"/>
        <v>0</v>
      </c>
      <c r="M2998" s="218">
        <f t="shared" si="3062"/>
        <v>0</v>
      </c>
      <c r="N2998" s="218">
        <f t="shared" si="3062"/>
        <v>0</v>
      </c>
      <c r="O2998" s="218">
        <f t="shared" si="3062"/>
        <v>0</v>
      </c>
      <c r="P2998" s="218">
        <f t="shared" si="3062"/>
        <v>0</v>
      </c>
      <c r="Q2998" s="218">
        <f t="shared" si="3062"/>
        <v>1.8666624993122103E-4</v>
      </c>
      <c r="R2998" s="218">
        <f t="shared" si="3062"/>
        <v>7.0071236710586418E-2</v>
      </c>
      <c r="S2998" s="218">
        <f t="shared" si="3062"/>
        <v>0.31163190748419362</v>
      </c>
      <c r="T2998" s="218">
        <f t="shared" si="3062"/>
        <v>2.2598953688757413</v>
      </c>
      <c r="U2998" s="218">
        <f t="shared" si="3062"/>
        <v>15.931297020411392</v>
      </c>
    </row>
    <row r="2999" spans="1:21" x14ac:dyDescent="0.25">
      <c r="A2999" s="57" t="s">
        <v>10343</v>
      </c>
      <c r="B2999" s="57" t="s">
        <v>10344</v>
      </c>
      <c r="C2999" s="218">
        <f t="shared" si="3048"/>
        <v>0</v>
      </c>
      <c r="D2999" s="218">
        <f t="shared" si="3048"/>
        <v>0</v>
      </c>
      <c r="E2999" s="218"/>
      <c r="F2999" s="218"/>
      <c r="G2999" s="218"/>
      <c r="H2999" s="218">
        <f t="shared" ref="H2999:U2999" si="3063">(H6435/H$3521)/(H9871/H$6957)</f>
        <v>4.4281654847387652E-3</v>
      </c>
      <c r="I2999" s="218">
        <f t="shared" si="3063"/>
        <v>3.0685244356957182E-3</v>
      </c>
      <c r="J2999" s="218">
        <f t="shared" si="3063"/>
        <v>3.6998005834424953E-2</v>
      </c>
      <c r="K2999" s="218">
        <f t="shared" si="3063"/>
        <v>1.3161137585082182E-2</v>
      </c>
      <c r="L2999" s="218">
        <f t="shared" si="3063"/>
        <v>3.4209149165867613E-2</v>
      </c>
      <c r="M2999" s="218">
        <f t="shared" si="3063"/>
        <v>7.7730916660913429E-3</v>
      </c>
      <c r="N2999" s="218">
        <f t="shared" si="3063"/>
        <v>4.2596827664951519E-3</v>
      </c>
      <c r="O2999" s="218">
        <f t="shared" si="3063"/>
        <v>1.6956129632177703E-2</v>
      </c>
      <c r="P2999" s="218">
        <f t="shared" si="3063"/>
        <v>1.0430988071668014E-3</v>
      </c>
      <c r="Q2999" s="218">
        <f t="shared" si="3063"/>
        <v>4.0229178398006667E-4</v>
      </c>
      <c r="R2999" s="218">
        <f t="shared" si="3063"/>
        <v>2.9195503535436704E-3</v>
      </c>
      <c r="S2999" s="218">
        <f t="shared" si="3063"/>
        <v>0</v>
      </c>
      <c r="T2999" s="218">
        <f t="shared" si="3063"/>
        <v>1.3195043271046402E-2</v>
      </c>
      <c r="U2999" s="218">
        <f t="shared" si="3063"/>
        <v>0</v>
      </c>
    </row>
    <row r="3000" spans="1:21" x14ac:dyDescent="0.25">
      <c r="A3000" s="57" t="s">
        <v>10345</v>
      </c>
      <c r="B3000" s="57" t="s">
        <v>10346</v>
      </c>
      <c r="C3000" s="218">
        <f t="shared" si="3048"/>
        <v>0</v>
      </c>
      <c r="D3000" s="218">
        <f t="shared" si="3048"/>
        <v>0</v>
      </c>
      <c r="E3000" s="218"/>
      <c r="F3000" s="218"/>
      <c r="G3000" s="218"/>
      <c r="H3000" s="218">
        <f t="shared" ref="H3000:U3000" si="3064">(H6436/H$3521)/(H9872/H$6957)</f>
        <v>0</v>
      </c>
      <c r="I3000" s="218" t="e">
        <f t="shared" si="3064"/>
        <v>#DIV/0!</v>
      </c>
      <c r="J3000" s="218">
        <f t="shared" si="3064"/>
        <v>0</v>
      </c>
      <c r="K3000" s="218" t="e">
        <f t="shared" si="3064"/>
        <v>#DIV/0!</v>
      </c>
      <c r="L3000" s="218">
        <f t="shared" si="3064"/>
        <v>0</v>
      </c>
      <c r="M3000" s="218">
        <f t="shared" si="3064"/>
        <v>0</v>
      </c>
      <c r="N3000" s="218" t="e">
        <f t="shared" si="3064"/>
        <v>#DIV/0!</v>
      </c>
      <c r="O3000" s="218">
        <f t="shared" si="3064"/>
        <v>0</v>
      </c>
      <c r="P3000" s="218">
        <f t="shared" si="3064"/>
        <v>1.6994464545121223E-2</v>
      </c>
      <c r="Q3000" s="218">
        <f t="shared" si="3064"/>
        <v>3.0175203664218483E-2</v>
      </c>
      <c r="R3000" s="218">
        <f t="shared" si="3064"/>
        <v>0</v>
      </c>
      <c r="S3000" s="218">
        <f t="shared" si="3064"/>
        <v>0.18591676450808267</v>
      </c>
      <c r="T3000" s="218">
        <f t="shared" si="3064"/>
        <v>0</v>
      </c>
      <c r="U3000" s="218">
        <f t="shared" si="3064"/>
        <v>17.091117544194073</v>
      </c>
    </row>
    <row r="3001" spans="1:21" x14ac:dyDescent="0.25">
      <c r="A3001" s="57" t="s">
        <v>10347</v>
      </c>
      <c r="B3001" s="57" t="s">
        <v>10348</v>
      </c>
      <c r="C3001" s="218">
        <f t="shared" si="3048"/>
        <v>0</v>
      </c>
      <c r="D3001" s="218">
        <f t="shared" si="3048"/>
        <v>0</v>
      </c>
      <c r="E3001" s="218"/>
      <c r="F3001" s="218"/>
      <c r="G3001" s="218"/>
      <c r="H3001" s="218">
        <f t="shared" ref="H3001:U3001" si="3065">(H6437/H$3521)/(H9873/H$6957)</f>
        <v>3.4282255558350204E-3</v>
      </c>
      <c r="I3001" s="218">
        <f t="shared" si="3065"/>
        <v>6.202085012490588E-3</v>
      </c>
      <c r="J3001" s="218">
        <f t="shared" si="3065"/>
        <v>5.726677038164293E-4</v>
      </c>
      <c r="K3001" s="218">
        <f t="shared" si="3065"/>
        <v>0</v>
      </c>
      <c r="L3001" s="218">
        <f t="shared" si="3065"/>
        <v>0</v>
      </c>
      <c r="M3001" s="218">
        <f t="shared" si="3065"/>
        <v>3.3034889789386639E-3</v>
      </c>
      <c r="N3001" s="218">
        <f t="shared" si="3065"/>
        <v>1.030670253281202E-3</v>
      </c>
      <c r="O3001" s="218">
        <f t="shared" si="3065"/>
        <v>3.050332082800027E-3</v>
      </c>
      <c r="P3001" s="218">
        <f t="shared" si="3065"/>
        <v>0</v>
      </c>
      <c r="Q3001" s="218">
        <f t="shared" si="3065"/>
        <v>0</v>
      </c>
      <c r="R3001" s="218">
        <f t="shared" si="3065"/>
        <v>0</v>
      </c>
      <c r="S3001" s="218">
        <f t="shared" si="3065"/>
        <v>0</v>
      </c>
      <c r="T3001" s="218">
        <f t="shared" si="3065"/>
        <v>0</v>
      </c>
      <c r="U3001" s="218">
        <f t="shared" si="3065"/>
        <v>0</v>
      </c>
    </row>
    <row r="3002" spans="1:21" x14ac:dyDescent="0.25">
      <c r="A3002" s="57" t="s">
        <v>4334</v>
      </c>
      <c r="B3002" s="57" t="s">
        <v>8899</v>
      </c>
      <c r="C3002" s="218">
        <f t="shared" si="3048"/>
        <v>0</v>
      </c>
      <c r="D3002" s="218">
        <f t="shared" si="3048"/>
        <v>0</v>
      </c>
      <c r="E3002" s="218"/>
      <c r="F3002" s="218"/>
      <c r="G3002" s="218"/>
      <c r="H3002" s="218">
        <f t="shared" ref="H3002:U3002" si="3066">(H6438/H$3521)/(H9874/H$6957)</f>
        <v>7.142564305553703E-2</v>
      </c>
      <c r="I3002" s="218">
        <f t="shared" si="3066"/>
        <v>8.7324256574992584E-3</v>
      </c>
      <c r="J3002" s="218">
        <f t="shared" si="3066"/>
        <v>1.5542243891498532E-2</v>
      </c>
      <c r="K3002" s="218">
        <f t="shared" si="3066"/>
        <v>2.7560555246343111E-3</v>
      </c>
      <c r="L3002" s="218">
        <f t="shared" si="3066"/>
        <v>9.5759458630219202E-3</v>
      </c>
      <c r="M3002" s="218">
        <f t="shared" si="3066"/>
        <v>3.2350575261477265E-3</v>
      </c>
      <c r="N3002" s="218">
        <f t="shared" si="3066"/>
        <v>1.0692454489157652E-2</v>
      </c>
      <c r="O3002" s="218">
        <f t="shared" si="3066"/>
        <v>2.3043223929538966E-3</v>
      </c>
      <c r="P3002" s="218">
        <f t="shared" si="3066"/>
        <v>4.453546811220515E-2</v>
      </c>
      <c r="Q3002" s="218">
        <f t="shared" si="3066"/>
        <v>2.9864430031436698E-2</v>
      </c>
      <c r="R3002" s="218">
        <f t="shared" si="3066"/>
        <v>1.7099251087312521E-2</v>
      </c>
      <c r="S3002" s="218">
        <f t="shared" si="3066"/>
        <v>2.044537302054078E-2</v>
      </c>
      <c r="T3002" s="218">
        <f t="shared" si="3066"/>
        <v>1.107472818844631E-2</v>
      </c>
      <c r="U3002" s="218">
        <f t="shared" si="3066"/>
        <v>4.4919803302184751E-2</v>
      </c>
    </row>
    <row r="3003" spans="1:21" x14ac:dyDescent="0.25">
      <c r="A3003" s="57" t="s">
        <v>1737</v>
      </c>
      <c r="B3003" s="57" t="s">
        <v>8900</v>
      </c>
      <c r="C3003" s="218">
        <f t="shared" si="3048"/>
        <v>0</v>
      </c>
      <c r="D3003" s="218">
        <f t="shared" si="3048"/>
        <v>0</v>
      </c>
      <c r="E3003" s="218"/>
      <c r="F3003" s="218"/>
      <c r="G3003" s="218"/>
      <c r="H3003" s="218">
        <f t="shared" ref="H3003:U3003" si="3067">(H6439/H$3521)/(H9875/H$6957)</f>
        <v>6.1138776042824784E-2</v>
      </c>
      <c r="I3003" s="218">
        <f t="shared" si="3067"/>
        <v>2.3241071161392582E-2</v>
      </c>
      <c r="J3003" s="218">
        <f t="shared" si="3067"/>
        <v>0</v>
      </c>
      <c r="K3003" s="218">
        <f t="shared" si="3067"/>
        <v>0</v>
      </c>
      <c r="L3003" s="218">
        <f t="shared" si="3067"/>
        <v>0</v>
      </c>
      <c r="M3003" s="218">
        <f t="shared" si="3067"/>
        <v>0</v>
      </c>
      <c r="N3003" s="218">
        <f t="shared" si="3067"/>
        <v>1.8222223150774232E-4</v>
      </c>
      <c r="O3003" s="218">
        <f t="shared" si="3067"/>
        <v>0</v>
      </c>
      <c r="P3003" s="218">
        <f t="shared" si="3067"/>
        <v>0</v>
      </c>
      <c r="Q3003" s="218">
        <f t="shared" si="3067"/>
        <v>0</v>
      </c>
      <c r="R3003" s="218">
        <f t="shared" si="3067"/>
        <v>0</v>
      </c>
      <c r="S3003" s="218">
        <f t="shared" si="3067"/>
        <v>0</v>
      </c>
      <c r="T3003" s="218">
        <f t="shared" si="3067"/>
        <v>0</v>
      </c>
      <c r="U3003" s="218">
        <f t="shared" si="3067"/>
        <v>0</v>
      </c>
    </row>
    <row r="3004" spans="1:21" x14ac:dyDescent="0.25">
      <c r="A3004" s="57" t="s">
        <v>1793</v>
      </c>
      <c r="B3004" s="57" t="s">
        <v>8901</v>
      </c>
      <c r="C3004" s="218">
        <f t="shared" si="3048"/>
        <v>0</v>
      </c>
      <c r="D3004" s="218">
        <f t="shared" si="3048"/>
        <v>0</v>
      </c>
      <c r="E3004" s="218"/>
      <c r="F3004" s="218"/>
      <c r="G3004" s="218"/>
      <c r="H3004" s="218">
        <f t="shared" ref="H3004:U3004" si="3068">(H6440/H$3521)/(H9876/H$6957)</f>
        <v>0</v>
      </c>
      <c r="I3004" s="218">
        <f t="shared" si="3068"/>
        <v>4.7998086182556125E-3</v>
      </c>
      <c r="J3004" s="218">
        <f t="shared" si="3068"/>
        <v>0</v>
      </c>
      <c r="K3004" s="218">
        <f t="shared" si="3068"/>
        <v>0</v>
      </c>
      <c r="L3004" s="218">
        <f t="shared" si="3068"/>
        <v>0</v>
      </c>
      <c r="M3004" s="218">
        <f t="shared" si="3068"/>
        <v>1.3603663076860427E-3</v>
      </c>
      <c r="N3004" s="218">
        <f t="shared" si="3068"/>
        <v>0</v>
      </c>
      <c r="O3004" s="218">
        <f t="shared" si="3068"/>
        <v>0</v>
      </c>
      <c r="P3004" s="218">
        <f t="shared" si="3068"/>
        <v>0</v>
      </c>
      <c r="Q3004" s="218">
        <f t="shared" si="3068"/>
        <v>0</v>
      </c>
      <c r="R3004" s="218">
        <f t="shared" si="3068"/>
        <v>0</v>
      </c>
      <c r="S3004" s="218">
        <f t="shared" si="3068"/>
        <v>0</v>
      </c>
      <c r="T3004" s="218">
        <f t="shared" si="3068"/>
        <v>0</v>
      </c>
      <c r="U3004" s="218">
        <f t="shared" si="3068"/>
        <v>0</v>
      </c>
    </row>
    <row r="3005" spans="1:21" x14ac:dyDescent="0.25">
      <c r="A3005" s="57" t="s">
        <v>1618</v>
      </c>
      <c r="B3005" s="57" t="s">
        <v>8902</v>
      </c>
      <c r="C3005" s="218">
        <f t="shared" ref="C3005:D3024" si="3069">(C6441/C$3521)/(C9877/C$6957)</f>
        <v>0</v>
      </c>
      <c r="D3005" s="218">
        <f t="shared" si="3069"/>
        <v>0</v>
      </c>
      <c r="E3005" s="218"/>
      <c r="F3005" s="218"/>
      <c r="G3005" s="218"/>
      <c r="H3005" s="218">
        <f t="shared" ref="H3005:U3005" si="3070">(H6441/H$3521)/(H9877/H$6957)</f>
        <v>0</v>
      </c>
      <c r="I3005" s="218">
        <f t="shared" si="3070"/>
        <v>0</v>
      </c>
      <c r="J3005" s="218">
        <f t="shared" si="3070"/>
        <v>5.0934326699507051E-2</v>
      </c>
      <c r="K3005" s="218">
        <f t="shared" si="3070"/>
        <v>0</v>
      </c>
      <c r="L3005" s="218">
        <f t="shared" si="3070"/>
        <v>0</v>
      </c>
      <c r="M3005" s="218">
        <f t="shared" si="3070"/>
        <v>0</v>
      </c>
      <c r="N3005" s="218">
        <f t="shared" si="3070"/>
        <v>9.2472855667655243E-3</v>
      </c>
      <c r="O3005" s="218">
        <f t="shared" si="3070"/>
        <v>0</v>
      </c>
      <c r="P3005" s="218">
        <f t="shared" si="3070"/>
        <v>0</v>
      </c>
      <c r="Q3005" s="218">
        <f t="shared" si="3070"/>
        <v>0</v>
      </c>
      <c r="R3005" s="218">
        <f t="shared" si="3070"/>
        <v>0</v>
      </c>
      <c r="S3005" s="218">
        <f t="shared" si="3070"/>
        <v>1.4676464450198018E-4</v>
      </c>
      <c r="T3005" s="218">
        <f t="shared" si="3070"/>
        <v>0</v>
      </c>
      <c r="U3005" s="218">
        <f t="shared" si="3070"/>
        <v>0</v>
      </c>
    </row>
    <row r="3006" spans="1:21" x14ac:dyDescent="0.25">
      <c r="A3006" s="57" t="s">
        <v>960</v>
      </c>
      <c r="B3006" s="57" t="s">
        <v>8903</v>
      </c>
      <c r="C3006" s="218">
        <f t="shared" si="3069"/>
        <v>0</v>
      </c>
      <c r="D3006" s="218">
        <f t="shared" si="3069"/>
        <v>0</v>
      </c>
      <c r="E3006" s="218"/>
      <c r="F3006" s="218"/>
      <c r="G3006" s="218"/>
      <c r="H3006" s="218">
        <f t="shared" ref="H3006:U3006" si="3071">(H6442/H$3521)/(H9878/H$6957)</f>
        <v>4.0343175755080046E-4</v>
      </c>
      <c r="I3006" s="218">
        <f t="shared" si="3071"/>
        <v>0</v>
      </c>
      <c r="J3006" s="218">
        <f t="shared" si="3071"/>
        <v>0</v>
      </c>
      <c r="K3006" s="218">
        <f t="shared" si="3071"/>
        <v>0</v>
      </c>
      <c r="L3006" s="218">
        <f t="shared" si="3071"/>
        <v>0</v>
      </c>
      <c r="M3006" s="218">
        <f t="shared" si="3071"/>
        <v>0</v>
      </c>
      <c r="N3006" s="218">
        <f t="shared" si="3071"/>
        <v>0</v>
      </c>
      <c r="O3006" s="218">
        <f t="shared" si="3071"/>
        <v>0</v>
      </c>
      <c r="P3006" s="218">
        <f t="shared" si="3071"/>
        <v>0</v>
      </c>
      <c r="Q3006" s="218">
        <f t="shared" si="3071"/>
        <v>0</v>
      </c>
      <c r="R3006" s="218">
        <f t="shared" si="3071"/>
        <v>1.3931260370922596E-2</v>
      </c>
      <c r="S3006" s="218">
        <f t="shared" si="3071"/>
        <v>0</v>
      </c>
      <c r="T3006" s="218">
        <f t="shared" si="3071"/>
        <v>0</v>
      </c>
      <c r="U3006" s="218">
        <f t="shared" si="3071"/>
        <v>4.3748856287137657E-2</v>
      </c>
    </row>
    <row r="3007" spans="1:21" x14ac:dyDescent="0.25">
      <c r="A3007" s="57" t="s">
        <v>1295</v>
      </c>
      <c r="B3007" s="57" t="s">
        <v>8904</v>
      </c>
      <c r="C3007" s="218">
        <f t="shared" si="3069"/>
        <v>0</v>
      </c>
      <c r="D3007" s="218">
        <f t="shared" si="3069"/>
        <v>0</v>
      </c>
      <c r="E3007" s="218"/>
      <c r="F3007" s="218"/>
      <c r="G3007" s="218"/>
      <c r="H3007" s="218">
        <f t="shared" ref="H3007:U3007" si="3072">(H6443/H$3521)/(H9879/H$6957)</f>
        <v>0</v>
      </c>
      <c r="I3007" s="218">
        <f t="shared" si="3072"/>
        <v>4.5750847112489238E-4</v>
      </c>
      <c r="J3007" s="218">
        <f t="shared" si="3072"/>
        <v>0</v>
      </c>
      <c r="K3007" s="218">
        <f t="shared" si="3072"/>
        <v>0</v>
      </c>
      <c r="L3007" s="218">
        <f t="shared" si="3072"/>
        <v>0</v>
      </c>
      <c r="M3007" s="218">
        <f t="shared" si="3072"/>
        <v>0</v>
      </c>
      <c r="N3007" s="218">
        <f t="shared" si="3072"/>
        <v>7.5804345448179521E-4</v>
      </c>
      <c r="O3007" s="218">
        <f t="shared" si="3072"/>
        <v>0</v>
      </c>
      <c r="P3007" s="218">
        <f t="shared" si="3072"/>
        <v>0</v>
      </c>
      <c r="Q3007" s="218">
        <f t="shared" si="3072"/>
        <v>0</v>
      </c>
      <c r="R3007" s="218">
        <f t="shared" si="3072"/>
        <v>4.1275631326888692E-4</v>
      </c>
      <c r="S3007" s="218">
        <f t="shared" si="3072"/>
        <v>1.4817439905658226E-4</v>
      </c>
      <c r="T3007" s="218">
        <f t="shared" si="3072"/>
        <v>2.416911198564639E-3</v>
      </c>
      <c r="U3007" s="218">
        <f t="shared" si="3072"/>
        <v>0</v>
      </c>
    </row>
    <row r="3008" spans="1:21" x14ac:dyDescent="0.25">
      <c r="A3008" s="57" t="s">
        <v>1511</v>
      </c>
      <c r="B3008" s="57" t="s">
        <v>8905</v>
      </c>
      <c r="C3008" s="218">
        <f t="shared" si="3069"/>
        <v>0</v>
      </c>
      <c r="D3008" s="218">
        <f t="shared" si="3069"/>
        <v>0</v>
      </c>
      <c r="E3008" s="218"/>
      <c r="F3008" s="218"/>
      <c r="G3008" s="218"/>
      <c r="H3008" s="218">
        <f t="shared" ref="H3008:U3008" si="3073">(H6444/H$3521)/(H9880/H$6957)</f>
        <v>0</v>
      </c>
      <c r="I3008" s="218">
        <f t="shared" si="3073"/>
        <v>6.362845834222737E-2</v>
      </c>
      <c r="J3008" s="218">
        <f t="shared" si="3073"/>
        <v>0</v>
      </c>
      <c r="K3008" s="218">
        <f t="shared" si="3073"/>
        <v>0</v>
      </c>
      <c r="L3008" s="218">
        <f t="shared" si="3073"/>
        <v>0</v>
      </c>
      <c r="M3008" s="218">
        <f t="shared" si="3073"/>
        <v>0</v>
      </c>
      <c r="N3008" s="218">
        <f t="shared" si="3073"/>
        <v>5.9853690812404735E-3</v>
      </c>
      <c r="O3008" s="218">
        <f t="shared" si="3073"/>
        <v>0</v>
      </c>
      <c r="P3008" s="218">
        <f t="shared" si="3073"/>
        <v>3.9210255899130367E-2</v>
      </c>
      <c r="Q3008" s="218">
        <f t="shared" si="3073"/>
        <v>5.0421548604922031E-6</v>
      </c>
      <c r="R3008" s="218">
        <f t="shared" si="3073"/>
        <v>0</v>
      </c>
      <c r="S3008" s="218">
        <f t="shared" si="3073"/>
        <v>0</v>
      </c>
      <c r="T3008" s="218">
        <f t="shared" si="3073"/>
        <v>0</v>
      </c>
      <c r="U3008" s="218">
        <f t="shared" si="3073"/>
        <v>0</v>
      </c>
    </row>
    <row r="3009" spans="1:21" x14ac:dyDescent="0.25">
      <c r="A3009" s="57" t="s">
        <v>1669</v>
      </c>
      <c r="B3009" s="57" t="s">
        <v>8906</v>
      </c>
      <c r="C3009" s="218">
        <f t="shared" si="3069"/>
        <v>0</v>
      </c>
      <c r="D3009" s="218">
        <f t="shared" si="3069"/>
        <v>0</v>
      </c>
      <c r="E3009" s="218"/>
      <c r="F3009" s="218"/>
      <c r="G3009" s="218"/>
      <c r="H3009" s="218">
        <f t="shared" ref="H3009:U3009" si="3074">(H6445/H$3521)/(H9881/H$6957)</f>
        <v>1.0852664390155429</v>
      </c>
      <c r="I3009" s="218">
        <f t="shared" si="3074"/>
        <v>2.8258523979460385E-2</v>
      </c>
      <c r="J3009" s="218">
        <f t="shared" si="3074"/>
        <v>7.5593540201663156E-3</v>
      </c>
      <c r="K3009" s="218">
        <f t="shared" si="3074"/>
        <v>0</v>
      </c>
      <c r="L3009" s="218">
        <f t="shared" si="3074"/>
        <v>0</v>
      </c>
      <c r="M3009" s="218">
        <f t="shared" si="3074"/>
        <v>0</v>
      </c>
      <c r="N3009" s="218">
        <f t="shared" si="3074"/>
        <v>0</v>
      </c>
      <c r="O3009" s="218">
        <f t="shared" si="3074"/>
        <v>1.496163683632405</v>
      </c>
      <c r="P3009" s="218">
        <f t="shared" si="3074"/>
        <v>0</v>
      </c>
      <c r="Q3009" s="218">
        <f t="shared" si="3074"/>
        <v>0</v>
      </c>
      <c r="R3009" s="218">
        <f t="shared" si="3074"/>
        <v>4.5455742967318767E-2</v>
      </c>
      <c r="S3009" s="218">
        <f t="shared" si="3074"/>
        <v>0</v>
      </c>
      <c r="T3009" s="218">
        <f t="shared" si="3074"/>
        <v>0</v>
      </c>
      <c r="U3009" s="218">
        <f t="shared" si="3074"/>
        <v>0</v>
      </c>
    </row>
    <row r="3010" spans="1:21" x14ac:dyDescent="0.25">
      <c r="A3010" s="57" t="s">
        <v>1914</v>
      </c>
      <c r="B3010" s="57" t="s">
        <v>8907</v>
      </c>
      <c r="C3010" s="218">
        <f t="shared" si="3069"/>
        <v>0</v>
      </c>
      <c r="D3010" s="218">
        <f t="shared" si="3069"/>
        <v>0</v>
      </c>
      <c r="E3010" s="218"/>
      <c r="F3010" s="218"/>
      <c r="G3010" s="218"/>
      <c r="H3010" s="218">
        <f t="shared" ref="H3010:U3010" si="3075">(H6446/H$3521)/(H9882/H$6957)</f>
        <v>0.3467088459922264</v>
      </c>
      <c r="I3010" s="218">
        <f t="shared" si="3075"/>
        <v>0</v>
      </c>
      <c r="J3010" s="218">
        <f t="shared" si="3075"/>
        <v>0</v>
      </c>
      <c r="K3010" s="218">
        <f t="shared" si="3075"/>
        <v>0</v>
      </c>
      <c r="L3010" s="218">
        <f t="shared" si="3075"/>
        <v>0</v>
      </c>
      <c r="M3010" s="218">
        <f t="shared" si="3075"/>
        <v>0</v>
      </c>
      <c r="N3010" s="218">
        <f t="shared" si="3075"/>
        <v>0</v>
      </c>
      <c r="O3010" s="218">
        <f t="shared" si="3075"/>
        <v>0</v>
      </c>
      <c r="P3010" s="218">
        <f t="shared" si="3075"/>
        <v>2.6135805974124925E-2</v>
      </c>
      <c r="Q3010" s="218">
        <f t="shared" si="3075"/>
        <v>0</v>
      </c>
      <c r="R3010" s="218">
        <f t="shared" si="3075"/>
        <v>0</v>
      </c>
      <c r="S3010" s="218">
        <f t="shared" si="3075"/>
        <v>0</v>
      </c>
      <c r="T3010" s="218">
        <f t="shared" si="3075"/>
        <v>0</v>
      </c>
      <c r="U3010" s="218">
        <f t="shared" si="3075"/>
        <v>6.8705821101569548E-3</v>
      </c>
    </row>
    <row r="3011" spans="1:21" x14ac:dyDescent="0.25">
      <c r="A3011" s="57" t="s">
        <v>10349</v>
      </c>
      <c r="B3011" s="57" t="s">
        <v>10350</v>
      </c>
      <c r="C3011" s="218">
        <f t="shared" si="3069"/>
        <v>0</v>
      </c>
      <c r="D3011" s="218">
        <f t="shared" si="3069"/>
        <v>0</v>
      </c>
      <c r="E3011" s="218"/>
      <c r="F3011" s="218"/>
      <c r="G3011" s="218"/>
      <c r="H3011" s="218">
        <f t="shared" ref="H3011:U3011" si="3076">(H6447/H$3521)/(H9883/H$6957)</f>
        <v>8.2831802745964273E-2</v>
      </c>
      <c r="I3011" s="218">
        <f t="shared" si="3076"/>
        <v>0</v>
      </c>
      <c r="J3011" s="218">
        <f t="shared" si="3076"/>
        <v>0</v>
      </c>
      <c r="K3011" s="218">
        <f t="shared" si="3076"/>
        <v>1.2321744682541814E-2</v>
      </c>
      <c r="L3011" s="218">
        <f t="shared" si="3076"/>
        <v>0</v>
      </c>
      <c r="M3011" s="218">
        <f t="shared" si="3076"/>
        <v>0</v>
      </c>
      <c r="N3011" s="218">
        <f t="shared" si="3076"/>
        <v>0</v>
      </c>
      <c r="O3011" s="218">
        <f t="shared" si="3076"/>
        <v>0</v>
      </c>
      <c r="P3011" s="218">
        <f t="shared" si="3076"/>
        <v>0</v>
      </c>
      <c r="Q3011" s="218">
        <f t="shared" si="3076"/>
        <v>0</v>
      </c>
      <c r="R3011" s="218">
        <f t="shared" si="3076"/>
        <v>0</v>
      </c>
      <c r="S3011" s="218">
        <f t="shared" si="3076"/>
        <v>0</v>
      </c>
      <c r="T3011" s="218">
        <f t="shared" si="3076"/>
        <v>0</v>
      </c>
      <c r="U3011" s="218">
        <f t="shared" si="3076"/>
        <v>0</v>
      </c>
    </row>
    <row r="3012" spans="1:21" x14ac:dyDescent="0.25">
      <c r="A3012" s="57" t="s">
        <v>4461</v>
      </c>
      <c r="B3012" s="57" t="s">
        <v>8914</v>
      </c>
      <c r="C3012" s="218">
        <f t="shared" si="3069"/>
        <v>0</v>
      </c>
      <c r="D3012" s="218">
        <f t="shared" si="3069"/>
        <v>0</v>
      </c>
      <c r="E3012" s="218"/>
      <c r="F3012" s="218"/>
      <c r="G3012" s="218"/>
      <c r="H3012" s="218">
        <f t="shared" ref="H3012:U3012" si="3077">(H6448/H$3521)/(H9884/H$6957)</f>
        <v>0</v>
      </c>
      <c r="I3012" s="218">
        <f t="shared" si="3077"/>
        <v>0</v>
      </c>
      <c r="J3012" s="218">
        <f t="shared" si="3077"/>
        <v>0</v>
      </c>
      <c r="K3012" s="218">
        <f t="shared" si="3077"/>
        <v>0</v>
      </c>
      <c r="L3012" s="218">
        <f t="shared" si="3077"/>
        <v>0</v>
      </c>
      <c r="M3012" s="218">
        <f t="shared" si="3077"/>
        <v>0</v>
      </c>
      <c r="N3012" s="218">
        <f t="shared" si="3077"/>
        <v>1.9550591578275829E-3</v>
      </c>
      <c r="O3012" s="218">
        <f t="shared" si="3077"/>
        <v>0</v>
      </c>
      <c r="P3012" s="218">
        <f t="shared" si="3077"/>
        <v>1.2531957460764971E-2</v>
      </c>
      <c r="Q3012" s="218">
        <f t="shared" si="3077"/>
        <v>7.1012921697350014E-4</v>
      </c>
      <c r="R3012" s="218">
        <f t="shared" si="3077"/>
        <v>1.6787426353187859E-3</v>
      </c>
      <c r="S3012" s="218">
        <f t="shared" si="3077"/>
        <v>3.2609312623157728E-4</v>
      </c>
      <c r="T3012" s="218">
        <f t="shared" si="3077"/>
        <v>0.26847455096623041</v>
      </c>
      <c r="U3012" s="218">
        <f t="shared" si="3077"/>
        <v>0</v>
      </c>
    </row>
    <row r="3013" spans="1:21" x14ac:dyDescent="0.25">
      <c r="A3013" s="57" t="s">
        <v>4462</v>
      </c>
      <c r="B3013" s="57" t="s">
        <v>8915</v>
      </c>
      <c r="C3013" s="218">
        <f t="shared" si="3069"/>
        <v>0</v>
      </c>
      <c r="D3013" s="218">
        <f t="shared" si="3069"/>
        <v>0</v>
      </c>
      <c r="E3013" s="218"/>
      <c r="F3013" s="218"/>
      <c r="G3013" s="218"/>
      <c r="H3013" s="218">
        <f t="shared" ref="H3013:U3013" si="3078">(H6449/H$3521)/(H9885/H$6957)</f>
        <v>0</v>
      </c>
      <c r="I3013" s="218">
        <f t="shared" si="3078"/>
        <v>0</v>
      </c>
      <c r="J3013" s="218">
        <f t="shared" si="3078"/>
        <v>0</v>
      </c>
      <c r="K3013" s="218">
        <f t="shared" si="3078"/>
        <v>0</v>
      </c>
      <c r="L3013" s="218">
        <f t="shared" si="3078"/>
        <v>0.19684066856723681</v>
      </c>
      <c r="M3013" s="218">
        <f t="shared" si="3078"/>
        <v>0</v>
      </c>
      <c r="N3013" s="218">
        <f t="shared" si="3078"/>
        <v>0</v>
      </c>
      <c r="O3013" s="218">
        <f t="shared" si="3078"/>
        <v>0</v>
      </c>
      <c r="P3013" s="218">
        <f t="shared" si="3078"/>
        <v>0</v>
      </c>
      <c r="Q3013" s="218" t="e">
        <f t="shared" si="3078"/>
        <v>#DIV/0!</v>
      </c>
      <c r="R3013" s="218">
        <f t="shared" si="3078"/>
        <v>0</v>
      </c>
      <c r="S3013" s="218">
        <f t="shared" si="3078"/>
        <v>0</v>
      </c>
      <c r="T3013" s="218" t="e">
        <f t="shared" si="3078"/>
        <v>#DIV/0!</v>
      </c>
      <c r="U3013" s="218" t="e">
        <f t="shared" si="3078"/>
        <v>#DIV/0!</v>
      </c>
    </row>
    <row r="3014" spans="1:21" x14ac:dyDescent="0.25">
      <c r="A3014" s="57" t="s">
        <v>4292</v>
      </c>
      <c r="B3014" s="57" t="s">
        <v>8916</v>
      </c>
      <c r="C3014" s="218">
        <f t="shared" si="3069"/>
        <v>0</v>
      </c>
      <c r="D3014" s="218">
        <f t="shared" si="3069"/>
        <v>2.5316870082642183E-2</v>
      </c>
      <c r="E3014" s="218"/>
      <c r="F3014" s="218"/>
      <c r="G3014" s="218"/>
      <c r="H3014" s="218">
        <f t="shared" ref="H3014:U3014" si="3079">(H6450/H$3521)/(H9886/H$6957)</f>
        <v>4.3704325669965838E-3</v>
      </c>
      <c r="I3014" s="218">
        <f t="shared" si="3079"/>
        <v>0</v>
      </c>
      <c r="J3014" s="218">
        <f t="shared" si="3079"/>
        <v>0</v>
      </c>
      <c r="K3014" s="218">
        <f t="shared" si="3079"/>
        <v>0</v>
      </c>
      <c r="L3014" s="218">
        <f t="shared" si="3079"/>
        <v>0</v>
      </c>
      <c r="M3014" s="218">
        <f t="shared" si="3079"/>
        <v>0</v>
      </c>
      <c r="N3014" s="218">
        <f t="shared" si="3079"/>
        <v>0</v>
      </c>
      <c r="O3014" s="218">
        <f t="shared" si="3079"/>
        <v>0</v>
      </c>
      <c r="P3014" s="218">
        <f t="shared" si="3079"/>
        <v>0</v>
      </c>
      <c r="Q3014" s="218">
        <f t="shared" si="3079"/>
        <v>0</v>
      </c>
      <c r="R3014" s="218">
        <f t="shared" si="3079"/>
        <v>0</v>
      </c>
      <c r="S3014" s="218">
        <f t="shared" si="3079"/>
        <v>0</v>
      </c>
      <c r="T3014" s="218">
        <f t="shared" si="3079"/>
        <v>0</v>
      </c>
      <c r="U3014" s="218">
        <f t="shared" si="3079"/>
        <v>0</v>
      </c>
    </row>
    <row r="3015" spans="1:21" x14ac:dyDescent="0.25">
      <c r="A3015" s="57" t="s">
        <v>10351</v>
      </c>
      <c r="B3015" s="57" t="s">
        <v>10352</v>
      </c>
      <c r="C3015" s="218">
        <f t="shared" si="3069"/>
        <v>0</v>
      </c>
      <c r="D3015" s="218">
        <f t="shared" si="3069"/>
        <v>0</v>
      </c>
      <c r="E3015" s="218"/>
      <c r="F3015" s="218"/>
      <c r="G3015" s="218"/>
      <c r="H3015" s="218">
        <f t="shared" ref="H3015:U3015" si="3080">(H6451/H$3521)/(H9887/H$6957)</f>
        <v>1.8827857740344553E-2</v>
      </c>
      <c r="I3015" s="218">
        <f t="shared" si="3080"/>
        <v>1.1646910527863617E-2</v>
      </c>
      <c r="J3015" s="218">
        <f t="shared" si="3080"/>
        <v>0</v>
      </c>
      <c r="K3015" s="218">
        <f t="shared" si="3080"/>
        <v>0</v>
      </c>
      <c r="L3015" s="218">
        <f t="shared" si="3080"/>
        <v>3.2235802315139721E-2</v>
      </c>
      <c r="M3015" s="218">
        <f t="shared" si="3080"/>
        <v>0</v>
      </c>
      <c r="N3015" s="218">
        <f t="shared" si="3080"/>
        <v>0</v>
      </c>
      <c r="O3015" s="218">
        <f t="shared" si="3080"/>
        <v>0</v>
      </c>
      <c r="P3015" s="218">
        <f t="shared" si="3080"/>
        <v>0</v>
      </c>
      <c r="Q3015" s="218">
        <f t="shared" si="3080"/>
        <v>0</v>
      </c>
      <c r="R3015" s="218">
        <f t="shared" si="3080"/>
        <v>0</v>
      </c>
      <c r="S3015" s="218">
        <f t="shared" si="3080"/>
        <v>0</v>
      </c>
      <c r="T3015" s="218">
        <f t="shared" si="3080"/>
        <v>0</v>
      </c>
      <c r="U3015" s="218">
        <f t="shared" si="3080"/>
        <v>0</v>
      </c>
    </row>
    <row r="3016" spans="1:21" x14ac:dyDescent="0.25">
      <c r="A3016" s="57" t="s">
        <v>4500</v>
      </c>
      <c r="B3016" s="57" t="s">
        <v>8919</v>
      </c>
      <c r="C3016" s="218">
        <f t="shared" si="3069"/>
        <v>0</v>
      </c>
      <c r="D3016" s="218">
        <f t="shared" si="3069"/>
        <v>0</v>
      </c>
      <c r="E3016" s="218"/>
      <c r="F3016" s="218"/>
      <c r="G3016" s="218"/>
      <c r="H3016" s="218">
        <f t="shared" ref="H3016:U3016" si="3081">(H6452/H$3521)/(H9888/H$6957)</f>
        <v>0</v>
      </c>
      <c r="I3016" s="218">
        <f t="shared" si="3081"/>
        <v>5.7324671342259392E-3</v>
      </c>
      <c r="J3016" s="218">
        <f t="shared" si="3081"/>
        <v>0</v>
      </c>
      <c r="K3016" s="218">
        <f t="shared" si="3081"/>
        <v>0</v>
      </c>
      <c r="L3016" s="218">
        <f t="shared" si="3081"/>
        <v>7.6977096455504462E-2</v>
      </c>
      <c r="M3016" s="218">
        <f t="shared" si="3081"/>
        <v>0</v>
      </c>
      <c r="N3016" s="218">
        <f t="shared" si="3081"/>
        <v>0</v>
      </c>
      <c r="O3016" s="218">
        <f t="shared" si="3081"/>
        <v>0</v>
      </c>
      <c r="P3016" s="218">
        <f t="shared" si="3081"/>
        <v>0</v>
      </c>
      <c r="Q3016" s="218">
        <f t="shared" si="3081"/>
        <v>0</v>
      </c>
      <c r="R3016" s="218">
        <f t="shared" si="3081"/>
        <v>0</v>
      </c>
      <c r="S3016" s="218">
        <f t="shared" si="3081"/>
        <v>0</v>
      </c>
      <c r="T3016" s="218">
        <f t="shared" si="3081"/>
        <v>0</v>
      </c>
      <c r="U3016" s="218" t="e">
        <f t="shared" si="3081"/>
        <v>#DIV/0!</v>
      </c>
    </row>
    <row r="3017" spans="1:21" x14ac:dyDescent="0.25">
      <c r="A3017" s="57" t="s">
        <v>4501</v>
      </c>
      <c r="B3017" s="57" t="s">
        <v>8920</v>
      </c>
      <c r="C3017" s="218">
        <f t="shared" si="3069"/>
        <v>0</v>
      </c>
      <c r="D3017" s="218">
        <f t="shared" si="3069"/>
        <v>6.4001216309722539E-2</v>
      </c>
      <c r="E3017" s="218"/>
      <c r="F3017" s="218"/>
      <c r="G3017" s="218"/>
      <c r="H3017" s="218">
        <f t="shared" ref="H3017:U3017" si="3082">(H6453/H$3521)/(H9889/H$6957)</f>
        <v>4.0158183870846076E-2</v>
      </c>
      <c r="I3017" s="218">
        <f t="shared" si="3082"/>
        <v>0</v>
      </c>
      <c r="J3017" s="218">
        <f t="shared" si="3082"/>
        <v>0</v>
      </c>
      <c r="K3017" s="218">
        <f t="shared" si="3082"/>
        <v>0</v>
      </c>
      <c r="L3017" s="218">
        <f t="shared" si="3082"/>
        <v>0</v>
      </c>
      <c r="M3017" s="218">
        <f t="shared" si="3082"/>
        <v>0</v>
      </c>
      <c r="N3017" s="218">
        <f t="shared" si="3082"/>
        <v>9.729529287390239E-3</v>
      </c>
      <c r="O3017" s="218">
        <f t="shared" si="3082"/>
        <v>0</v>
      </c>
      <c r="P3017" s="218">
        <f t="shared" si="3082"/>
        <v>0</v>
      </c>
      <c r="Q3017" s="218">
        <f t="shared" si="3082"/>
        <v>0</v>
      </c>
      <c r="R3017" s="218">
        <f t="shared" si="3082"/>
        <v>0</v>
      </c>
      <c r="S3017" s="218">
        <f t="shared" si="3082"/>
        <v>0</v>
      </c>
      <c r="T3017" s="218">
        <f t="shared" si="3082"/>
        <v>0</v>
      </c>
      <c r="U3017" s="218">
        <f t="shared" si="3082"/>
        <v>0</v>
      </c>
    </row>
    <row r="3018" spans="1:21" x14ac:dyDescent="0.25">
      <c r="A3018" s="57" t="s">
        <v>2799</v>
      </c>
      <c r="B3018" s="57" t="s">
        <v>8921</v>
      </c>
      <c r="C3018" s="218">
        <f t="shared" si="3069"/>
        <v>1.6494930564243979E-2</v>
      </c>
      <c r="D3018" s="218">
        <f t="shared" si="3069"/>
        <v>7.4569779298698535E-4</v>
      </c>
      <c r="E3018" s="218"/>
      <c r="F3018" s="218"/>
      <c r="G3018" s="218"/>
      <c r="H3018" s="218">
        <f t="shared" ref="H3018:U3018" si="3083">(H6454/H$3521)/(H9890/H$6957)</f>
        <v>3.0866378524768896E-4</v>
      </c>
      <c r="I3018" s="218">
        <f t="shared" si="3083"/>
        <v>1.3079301971132847E-4</v>
      </c>
      <c r="J3018" s="218">
        <f t="shared" si="3083"/>
        <v>1.5951241455013112E-3</v>
      </c>
      <c r="K3018" s="218">
        <f t="shared" si="3083"/>
        <v>0</v>
      </c>
      <c r="L3018" s="218">
        <f t="shared" si="3083"/>
        <v>6.6777458087862926E-4</v>
      </c>
      <c r="M3018" s="218">
        <f t="shared" si="3083"/>
        <v>1.9676193407347671E-4</v>
      </c>
      <c r="N3018" s="218">
        <f t="shared" si="3083"/>
        <v>6.9433390579934275E-4</v>
      </c>
      <c r="O3018" s="218">
        <f t="shared" si="3083"/>
        <v>0.54816218423904306</v>
      </c>
      <c r="P3018" s="218">
        <f t="shared" si="3083"/>
        <v>0</v>
      </c>
      <c r="Q3018" s="218">
        <f t="shared" si="3083"/>
        <v>2.3442997214813559E-2</v>
      </c>
      <c r="R3018" s="218">
        <f t="shared" si="3083"/>
        <v>4.5202702033173238E-3</v>
      </c>
      <c r="S3018" s="218">
        <f t="shared" si="3083"/>
        <v>0</v>
      </c>
      <c r="T3018" s="218">
        <f t="shared" si="3083"/>
        <v>0</v>
      </c>
      <c r="U3018" s="218">
        <f t="shared" si="3083"/>
        <v>0</v>
      </c>
    </row>
    <row r="3019" spans="1:21" x14ac:dyDescent="0.25">
      <c r="A3019" s="57" t="s">
        <v>781</v>
      </c>
      <c r="B3019" s="57" t="s">
        <v>8922</v>
      </c>
      <c r="C3019" s="218">
        <f t="shared" si="3069"/>
        <v>0</v>
      </c>
      <c r="D3019" s="218">
        <f t="shared" si="3069"/>
        <v>0</v>
      </c>
      <c r="E3019" s="218"/>
      <c r="F3019" s="218"/>
      <c r="G3019" s="218"/>
      <c r="H3019" s="218">
        <f t="shared" ref="H3019:U3019" si="3084">(H6455/H$3521)/(H9891/H$6957)</f>
        <v>0</v>
      </c>
      <c r="I3019" s="218">
        <f t="shared" si="3084"/>
        <v>1.3393168273341802E-3</v>
      </c>
      <c r="J3019" s="218">
        <f t="shared" si="3084"/>
        <v>0</v>
      </c>
      <c r="K3019" s="218">
        <f t="shared" si="3084"/>
        <v>0</v>
      </c>
      <c r="L3019" s="218">
        <f t="shared" si="3084"/>
        <v>2.1305277700175293E-4</v>
      </c>
      <c r="M3019" s="218">
        <f t="shared" si="3084"/>
        <v>0</v>
      </c>
      <c r="N3019" s="218">
        <f t="shared" si="3084"/>
        <v>3.5404769394959806E-4</v>
      </c>
      <c r="O3019" s="218">
        <f t="shared" si="3084"/>
        <v>2.7979359714160969E-2</v>
      </c>
      <c r="P3019" s="218">
        <f t="shared" si="3084"/>
        <v>2.0960806033807695E-2</v>
      </c>
      <c r="Q3019" s="218">
        <f t="shared" si="3084"/>
        <v>2.1878934448190663E-3</v>
      </c>
      <c r="R3019" s="218">
        <f t="shared" si="3084"/>
        <v>9.272614498170335E-3</v>
      </c>
      <c r="S3019" s="218">
        <f t="shared" si="3084"/>
        <v>5.9065876137733226E-3</v>
      </c>
      <c r="T3019" s="218">
        <f t="shared" si="3084"/>
        <v>4.4257432771085403E-3</v>
      </c>
      <c r="U3019" s="218">
        <f t="shared" si="3084"/>
        <v>7.1004099345620339E-3</v>
      </c>
    </row>
    <row r="3020" spans="1:21" x14ac:dyDescent="0.25">
      <c r="A3020" s="57" t="s">
        <v>2540</v>
      </c>
      <c r="B3020" s="57" t="s">
        <v>8924</v>
      </c>
      <c r="C3020" s="218">
        <f t="shared" si="3069"/>
        <v>0</v>
      </c>
      <c r="D3020" s="218">
        <f t="shared" si="3069"/>
        <v>0</v>
      </c>
      <c r="E3020" s="218"/>
      <c r="F3020" s="218"/>
      <c r="G3020" s="218"/>
      <c r="H3020" s="218">
        <f t="shared" ref="H3020:U3020" si="3085">(H6456/H$3521)/(H9892/H$6957)</f>
        <v>0</v>
      </c>
      <c r="I3020" s="218">
        <f t="shared" si="3085"/>
        <v>0</v>
      </c>
      <c r="J3020" s="218">
        <f t="shared" si="3085"/>
        <v>0</v>
      </c>
      <c r="K3020" s="218">
        <f t="shared" si="3085"/>
        <v>0</v>
      </c>
      <c r="L3020" s="218">
        <f t="shared" si="3085"/>
        <v>0</v>
      </c>
      <c r="M3020" s="218">
        <f t="shared" si="3085"/>
        <v>0</v>
      </c>
      <c r="N3020" s="218">
        <f t="shared" si="3085"/>
        <v>0</v>
      </c>
      <c r="O3020" s="218">
        <f t="shared" si="3085"/>
        <v>0</v>
      </c>
      <c r="P3020" s="218">
        <f t="shared" si="3085"/>
        <v>0</v>
      </c>
      <c r="Q3020" s="218">
        <f t="shared" si="3085"/>
        <v>0</v>
      </c>
      <c r="R3020" s="218">
        <f t="shared" si="3085"/>
        <v>0</v>
      </c>
      <c r="S3020" s="218">
        <f t="shared" si="3085"/>
        <v>0</v>
      </c>
      <c r="T3020" s="218">
        <f t="shared" si="3085"/>
        <v>0</v>
      </c>
      <c r="U3020" s="218">
        <f t="shared" si="3085"/>
        <v>1.7926881163885591E-3</v>
      </c>
    </row>
    <row r="3021" spans="1:21" x14ac:dyDescent="0.25">
      <c r="A3021" s="57" t="s">
        <v>4464</v>
      </c>
      <c r="B3021" s="57" t="s">
        <v>8925</v>
      </c>
      <c r="C3021" s="218">
        <f t="shared" si="3069"/>
        <v>0</v>
      </c>
      <c r="D3021" s="218">
        <f t="shared" si="3069"/>
        <v>0</v>
      </c>
      <c r="E3021" s="218"/>
      <c r="F3021" s="218"/>
      <c r="G3021" s="218"/>
      <c r="H3021" s="218">
        <f t="shared" ref="H3021:U3021" si="3086">(H6457/H$3521)/(H9893/H$6957)</f>
        <v>0</v>
      </c>
      <c r="I3021" s="218">
        <f t="shared" si="3086"/>
        <v>0</v>
      </c>
      <c r="J3021" s="218">
        <f t="shared" si="3086"/>
        <v>0</v>
      </c>
      <c r="K3021" s="218">
        <f t="shared" si="3086"/>
        <v>0</v>
      </c>
      <c r="L3021" s="218">
        <f t="shared" si="3086"/>
        <v>0</v>
      </c>
      <c r="M3021" s="218">
        <f t="shared" si="3086"/>
        <v>3.9740205840541665E-2</v>
      </c>
      <c r="N3021" s="218">
        <f t="shared" si="3086"/>
        <v>2.219799812110804E-2</v>
      </c>
      <c r="O3021" s="218">
        <f t="shared" si="3086"/>
        <v>3.5582616531245004E-2</v>
      </c>
      <c r="P3021" s="218">
        <f t="shared" si="3086"/>
        <v>0</v>
      </c>
      <c r="Q3021" s="218">
        <f t="shared" si="3086"/>
        <v>0</v>
      </c>
      <c r="R3021" s="218">
        <f t="shared" si="3086"/>
        <v>0</v>
      </c>
      <c r="S3021" s="218">
        <f t="shared" si="3086"/>
        <v>0</v>
      </c>
      <c r="T3021" s="218">
        <f t="shared" si="3086"/>
        <v>0</v>
      </c>
      <c r="U3021" s="218">
        <f t="shared" si="3086"/>
        <v>0</v>
      </c>
    </row>
    <row r="3022" spans="1:21" x14ac:dyDescent="0.25">
      <c r="A3022" s="57" t="s">
        <v>4465</v>
      </c>
      <c r="B3022" s="57" t="s">
        <v>8927</v>
      </c>
      <c r="C3022" s="218">
        <f t="shared" si="3069"/>
        <v>0</v>
      </c>
      <c r="D3022" s="218">
        <f t="shared" si="3069"/>
        <v>0</v>
      </c>
      <c r="E3022" s="218"/>
      <c r="F3022" s="218"/>
      <c r="G3022" s="218"/>
      <c r="H3022" s="218">
        <f t="shared" ref="H3022:U3022" si="3087">(H6458/H$3521)/(H9894/H$6957)</f>
        <v>0</v>
      </c>
      <c r="I3022" s="218">
        <f t="shared" si="3087"/>
        <v>0</v>
      </c>
      <c r="J3022" s="218">
        <f t="shared" si="3087"/>
        <v>0</v>
      </c>
      <c r="K3022" s="218">
        <f t="shared" si="3087"/>
        <v>0</v>
      </c>
      <c r="L3022" s="218">
        <f t="shared" si="3087"/>
        <v>0</v>
      </c>
      <c r="M3022" s="218">
        <f t="shared" si="3087"/>
        <v>2.3586019436356975E-3</v>
      </c>
      <c r="N3022" s="218">
        <f t="shared" si="3087"/>
        <v>4.1358543886363598E-4</v>
      </c>
      <c r="O3022" s="218">
        <f t="shared" si="3087"/>
        <v>0</v>
      </c>
      <c r="P3022" s="218">
        <f t="shared" si="3087"/>
        <v>0</v>
      </c>
      <c r="Q3022" s="218">
        <f t="shared" si="3087"/>
        <v>0</v>
      </c>
      <c r="R3022" s="218">
        <f t="shared" si="3087"/>
        <v>0</v>
      </c>
      <c r="S3022" s="218">
        <f t="shared" si="3087"/>
        <v>0</v>
      </c>
      <c r="T3022" s="218">
        <f t="shared" si="3087"/>
        <v>0</v>
      </c>
      <c r="U3022" s="218" t="e">
        <f t="shared" si="3087"/>
        <v>#DIV/0!</v>
      </c>
    </row>
    <row r="3023" spans="1:21" x14ac:dyDescent="0.25">
      <c r="A3023" s="57" t="s">
        <v>4262</v>
      </c>
      <c r="B3023" s="57" t="s">
        <v>8928</v>
      </c>
      <c r="C3023" s="218">
        <f t="shared" si="3069"/>
        <v>0</v>
      </c>
      <c r="D3023" s="218">
        <f t="shared" si="3069"/>
        <v>0</v>
      </c>
      <c r="E3023" s="218"/>
      <c r="F3023" s="218"/>
      <c r="G3023" s="218"/>
      <c r="H3023" s="218">
        <f t="shared" ref="H3023:U3023" si="3088">(H6459/H$3521)/(H9895/H$6957)</f>
        <v>0</v>
      </c>
      <c r="I3023" s="218">
        <f t="shared" si="3088"/>
        <v>1.5819640612441701E-2</v>
      </c>
      <c r="J3023" s="218">
        <f t="shared" si="3088"/>
        <v>0</v>
      </c>
      <c r="K3023" s="218">
        <f t="shared" si="3088"/>
        <v>0</v>
      </c>
      <c r="L3023" s="218">
        <f t="shared" si="3088"/>
        <v>2.5653031606190786E-4</v>
      </c>
      <c r="M3023" s="218">
        <f t="shared" si="3088"/>
        <v>2.7308954141089866E-4</v>
      </c>
      <c r="N3023" s="218">
        <f t="shared" si="3088"/>
        <v>2.0885932992341145E-5</v>
      </c>
      <c r="O3023" s="218">
        <f t="shared" si="3088"/>
        <v>2.7732612239080728E-4</v>
      </c>
      <c r="P3023" s="218">
        <f t="shared" si="3088"/>
        <v>1.5484544888128644E-3</v>
      </c>
      <c r="Q3023" s="218">
        <f t="shared" si="3088"/>
        <v>1.2058011714787442E-3</v>
      </c>
      <c r="R3023" s="218">
        <f t="shared" si="3088"/>
        <v>7.5764528082637216E-3</v>
      </c>
      <c r="S3023" s="218">
        <f t="shared" si="3088"/>
        <v>3.4683693984091345E-2</v>
      </c>
      <c r="T3023" s="218">
        <f t="shared" si="3088"/>
        <v>1.5424545327734423E-2</v>
      </c>
      <c r="U3023" s="218">
        <f t="shared" si="3088"/>
        <v>1.8561978857491224E-2</v>
      </c>
    </row>
    <row r="3024" spans="1:21" x14ac:dyDescent="0.25">
      <c r="A3024" s="57" t="s">
        <v>4581</v>
      </c>
      <c r="B3024" s="57" t="s">
        <v>8930</v>
      </c>
      <c r="C3024" s="218">
        <f t="shared" si="3069"/>
        <v>2.0844690014330692E-2</v>
      </c>
      <c r="D3024" s="218">
        <f t="shared" si="3069"/>
        <v>1.4480627011238378E-2</v>
      </c>
      <c r="E3024" s="218"/>
      <c r="F3024" s="218"/>
      <c r="G3024" s="218"/>
      <c r="H3024" s="218">
        <f t="shared" ref="H3024:U3024" si="3089">(H6460/H$3521)/(H9896/H$6957)</f>
        <v>0</v>
      </c>
      <c r="I3024" s="218">
        <f t="shared" si="3089"/>
        <v>9.5935664530776349E-5</v>
      </c>
      <c r="J3024" s="218">
        <f t="shared" si="3089"/>
        <v>0</v>
      </c>
      <c r="K3024" s="218">
        <f t="shared" si="3089"/>
        <v>0</v>
      </c>
      <c r="L3024" s="218">
        <f t="shared" si="3089"/>
        <v>0</v>
      </c>
      <c r="M3024" s="218">
        <f t="shared" si="3089"/>
        <v>6.4036693761964046E-3</v>
      </c>
      <c r="N3024" s="218">
        <f t="shared" si="3089"/>
        <v>1.8813350374053538E-2</v>
      </c>
      <c r="O3024" s="218">
        <f t="shared" si="3089"/>
        <v>0</v>
      </c>
      <c r="P3024" s="218">
        <f t="shared" si="3089"/>
        <v>7.4173233685664958E-5</v>
      </c>
      <c r="Q3024" s="218">
        <f t="shared" si="3089"/>
        <v>0</v>
      </c>
      <c r="R3024" s="218">
        <f t="shared" si="3089"/>
        <v>4.8150312884877503E-5</v>
      </c>
      <c r="S3024" s="218">
        <f t="shared" si="3089"/>
        <v>8.8554738439711785E-3</v>
      </c>
      <c r="T3024" s="218">
        <f t="shared" si="3089"/>
        <v>5.0867973989716037E-3</v>
      </c>
      <c r="U3024" s="218">
        <f t="shared" si="3089"/>
        <v>5.6793995469337959E-3</v>
      </c>
    </row>
    <row r="3025" spans="1:21" x14ac:dyDescent="0.25">
      <c r="A3025" s="57" t="s">
        <v>10353</v>
      </c>
      <c r="B3025" s="57" t="s">
        <v>10354</v>
      </c>
      <c r="C3025" s="218">
        <f t="shared" ref="C3025:D3044" si="3090">(C6461/C$3521)/(C9897/C$6957)</f>
        <v>0</v>
      </c>
      <c r="D3025" s="218">
        <f t="shared" si="3090"/>
        <v>0</v>
      </c>
      <c r="E3025" s="218"/>
      <c r="F3025" s="218"/>
      <c r="G3025" s="218"/>
      <c r="H3025" s="218">
        <f t="shared" ref="H3025:U3025" si="3091">(H6461/H$3521)/(H9897/H$6957)</f>
        <v>0</v>
      </c>
      <c r="I3025" s="218">
        <f t="shared" si="3091"/>
        <v>0</v>
      </c>
      <c r="J3025" s="218">
        <f t="shared" si="3091"/>
        <v>0</v>
      </c>
      <c r="K3025" s="218">
        <f t="shared" si="3091"/>
        <v>0</v>
      </c>
      <c r="L3025" s="218">
        <f t="shared" si="3091"/>
        <v>0.12880837570954062</v>
      </c>
      <c r="M3025" s="218">
        <f t="shared" si="3091"/>
        <v>8.9072640240043646E-2</v>
      </c>
      <c r="N3025" s="218">
        <f t="shared" si="3091"/>
        <v>6.711338106854596E-2</v>
      </c>
      <c r="O3025" s="218">
        <f t="shared" si="3091"/>
        <v>3.576301162428306E-2</v>
      </c>
      <c r="P3025" s="218">
        <f t="shared" si="3091"/>
        <v>0</v>
      </c>
      <c r="Q3025" s="218">
        <f t="shared" si="3091"/>
        <v>0</v>
      </c>
      <c r="R3025" s="218">
        <f t="shared" si="3091"/>
        <v>0</v>
      </c>
      <c r="S3025" s="218">
        <f t="shared" si="3091"/>
        <v>0</v>
      </c>
      <c r="T3025" s="218">
        <f t="shared" si="3091"/>
        <v>0</v>
      </c>
      <c r="U3025" s="218">
        <f t="shared" si="3091"/>
        <v>0</v>
      </c>
    </row>
    <row r="3026" spans="1:21" x14ac:dyDescent="0.25">
      <c r="A3026" s="57" t="s">
        <v>10355</v>
      </c>
      <c r="B3026" s="57" t="s">
        <v>10356</v>
      </c>
      <c r="C3026" s="218">
        <f t="shared" si="3090"/>
        <v>0</v>
      </c>
      <c r="D3026" s="218">
        <f t="shared" si="3090"/>
        <v>0</v>
      </c>
      <c r="E3026" s="218"/>
      <c r="F3026" s="218"/>
      <c r="G3026" s="218"/>
      <c r="H3026" s="218">
        <f t="shared" ref="H3026:U3026" si="3092">(H6462/H$3521)/(H9898/H$6957)</f>
        <v>0</v>
      </c>
      <c r="I3026" s="218">
        <f t="shared" si="3092"/>
        <v>0</v>
      </c>
      <c r="J3026" s="218">
        <f t="shared" si="3092"/>
        <v>0</v>
      </c>
      <c r="K3026" s="218">
        <f t="shared" si="3092"/>
        <v>2.7096500780649769E-3</v>
      </c>
      <c r="L3026" s="218">
        <f t="shared" si="3092"/>
        <v>0</v>
      </c>
      <c r="M3026" s="218">
        <f t="shared" si="3092"/>
        <v>0</v>
      </c>
      <c r="N3026" s="218">
        <f t="shared" si="3092"/>
        <v>0</v>
      </c>
      <c r="O3026" s="218">
        <f t="shared" si="3092"/>
        <v>0</v>
      </c>
      <c r="P3026" s="218">
        <f t="shared" si="3092"/>
        <v>0</v>
      </c>
      <c r="Q3026" s="218">
        <f t="shared" si="3092"/>
        <v>0</v>
      </c>
      <c r="R3026" s="218">
        <f t="shared" si="3092"/>
        <v>0</v>
      </c>
      <c r="S3026" s="218">
        <f t="shared" si="3092"/>
        <v>0</v>
      </c>
      <c r="T3026" s="218">
        <f t="shared" si="3092"/>
        <v>0</v>
      </c>
      <c r="U3026" s="218">
        <f t="shared" si="3092"/>
        <v>0</v>
      </c>
    </row>
    <row r="3027" spans="1:21" x14ac:dyDescent="0.25">
      <c r="A3027" s="57" t="s">
        <v>10357</v>
      </c>
      <c r="B3027" s="57" t="s">
        <v>10358</v>
      </c>
      <c r="C3027" s="218">
        <f t="shared" si="3090"/>
        <v>0</v>
      </c>
      <c r="D3027" s="218">
        <f t="shared" si="3090"/>
        <v>0</v>
      </c>
      <c r="E3027" s="218"/>
      <c r="F3027" s="218"/>
      <c r="G3027" s="218"/>
      <c r="H3027" s="218">
        <f t="shared" ref="H3027:U3027" si="3093">(H6463/H$3521)/(H9899/H$6957)</f>
        <v>0</v>
      </c>
      <c r="I3027" s="218">
        <f t="shared" si="3093"/>
        <v>0</v>
      </c>
      <c r="J3027" s="218">
        <f t="shared" si="3093"/>
        <v>2.8494830684935672E-4</v>
      </c>
      <c r="K3027" s="218">
        <f t="shared" si="3093"/>
        <v>0</v>
      </c>
      <c r="L3027" s="218">
        <f t="shared" si="3093"/>
        <v>7.1149963779585899E-3</v>
      </c>
      <c r="M3027" s="218">
        <f t="shared" si="3093"/>
        <v>2.6408194520738747E-2</v>
      </c>
      <c r="N3027" s="218">
        <f t="shared" si="3093"/>
        <v>3.5351201927965065E-2</v>
      </c>
      <c r="O3027" s="218">
        <f t="shared" si="3093"/>
        <v>0</v>
      </c>
      <c r="P3027" s="218">
        <f t="shared" si="3093"/>
        <v>0</v>
      </c>
      <c r="Q3027" s="218">
        <f t="shared" si="3093"/>
        <v>0</v>
      </c>
      <c r="R3027" s="218">
        <f t="shared" si="3093"/>
        <v>0</v>
      </c>
      <c r="S3027" s="218">
        <f t="shared" si="3093"/>
        <v>0</v>
      </c>
      <c r="T3027" s="218">
        <f t="shared" si="3093"/>
        <v>0</v>
      </c>
      <c r="U3027" s="218">
        <f t="shared" si="3093"/>
        <v>0</v>
      </c>
    </row>
    <row r="3028" spans="1:21" x14ac:dyDescent="0.25">
      <c r="A3028" s="57" t="s">
        <v>10359</v>
      </c>
      <c r="B3028" s="57" t="s">
        <v>10360</v>
      </c>
      <c r="C3028" s="218">
        <f t="shared" si="3090"/>
        <v>0</v>
      </c>
      <c r="D3028" s="218">
        <f t="shared" si="3090"/>
        <v>0</v>
      </c>
      <c r="E3028" s="218"/>
      <c r="F3028" s="218"/>
      <c r="G3028" s="218"/>
      <c r="H3028" s="218">
        <f t="shared" ref="H3028:U3028" si="3094">(H6464/H$3521)/(H9900/H$6957)</f>
        <v>4.3603318670517129E-4</v>
      </c>
      <c r="I3028" s="218">
        <f t="shared" si="3094"/>
        <v>6.916179354443051E-6</v>
      </c>
      <c r="J3028" s="218">
        <f t="shared" si="3094"/>
        <v>2.2420797739385127E-4</v>
      </c>
      <c r="K3028" s="218">
        <f t="shared" si="3094"/>
        <v>0</v>
      </c>
      <c r="L3028" s="218">
        <f t="shared" si="3094"/>
        <v>4.2175933501383819E-4</v>
      </c>
      <c r="M3028" s="218">
        <f t="shared" si="3094"/>
        <v>1.9847227284748893E-3</v>
      </c>
      <c r="N3028" s="218">
        <f t="shared" si="3094"/>
        <v>1.6147663588253761E-2</v>
      </c>
      <c r="O3028" s="218">
        <f t="shared" si="3094"/>
        <v>6.5322452543840163E-3</v>
      </c>
      <c r="P3028" s="218">
        <f t="shared" si="3094"/>
        <v>1.8962111016192712E-3</v>
      </c>
      <c r="Q3028" s="218">
        <f t="shared" si="3094"/>
        <v>1.8381215998968599E-3</v>
      </c>
      <c r="R3028" s="218">
        <f t="shared" si="3094"/>
        <v>1.3223907148679983E-2</v>
      </c>
      <c r="S3028" s="218">
        <f t="shared" si="3094"/>
        <v>5.0970053567147922E-3</v>
      </c>
      <c r="T3028" s="218">
        <f t="shared" si="3094"/>
        <v>9.7610765538149024E-3</v>
      </c>
      <c r="U3028" s="218">
        <f t="shared" si="3094"/>
        <v>2.382727104014486E-2</v>
      </c>
    </row>
    <row r="3029" spans="1:21" x14ac:dyDescent="0.25">
      <c r="A3029" s="57" t="s">
        <v>4117</v>
      </c>
      <c r="B3029" s="57" t="s">
        <v>8942</v>
      </c>
      <c r="C3029" s="218">
        <f t="shared" si="3090"/>
        <v>0.58003106953850014</v>
      </c>
      <c r="D3029" s="218">
        <f t="shared" si="3090"/>
        <v>13.590011814147568</v>
      </c>
      <c r="E3029" s="218"/>
      <c r="F3029" s="218"/>
      <c r="G3029" s="218"/>
      <c r="H3029" s="218">
        <f t="shared" ref="H3029:U3029" si="3095">(H6465/H$3521)/(H9901/H$6957)</f>
        <v>2.505539028670278E-2</v>
      </c>
      <c r="I3029" s="218">
        <f t="shared" si="3095"/>
        <v>0.16879066531698755</v>
      </c>
      <c r="J3029" s="218">
        <f t="shared" si="3095"/>
        <v>0.62782470092458065</v>
      </c>
      <c r="K3029" s="218">
        <f t="shared" si="3095"/>
        <v>2.8861855993602522E-2</v>
      </c>
      <c r="L3029" s="218">
        <f t="shared" si="3095"/>
        <v>0</v>
      </c>
      <c r="M3029" s="218">
        <f t="shared" si="3095"/>
        <v>0</v>
      </c>
      <c r="N3029" s="218">
        <f t="shared" si="3095"/>
        <v>0</v>
      </c>
      <c r="O3029" s="218">
        <f t="shared" si="3095"/>
        <v>2.3090196536112617E-3</v>
      </c>
      <c r="P3029" s="218">
        <f t="shared" si="3095"/>
        <v>0</v>
      </c>
      <c r="Q3029" s="218">
        <f t="shared" si="3095"/>
        <v>1.6661647910516299E-3</v>
      </c>
      <c r="R3029" s="218">
        <f t="shared" si="3095"/>
        <v>0</v>
      </c>
      <c r="S3029" s="218">
        <f t="shared" si="3095"/>
        <v>0</v>
      </c>
      <c r="T3029" s="218">
        <f t="shared" si="3095"/>
        <v>2.6799515893389538E-3</v>
      </c>
      <c r="U3029" s="218">
        <f t="shared" si="3095"/>
        <v>1.446968290788846E-2</v>
      </c>
    </row>
    <row r="3030" spans="1:21" x14ac:dyDescent="0.25">
      <c r="A3030" s="57" t="s">
        <v>4118</v>
      </c>
      <c r="B3030" s="57" t="s">
        <v>8943</v>
      </c>
      <c r="C3030" s="218">
        <f t="shared" si="3090"/>
        <v>0</v>
      </c>
      <c r="D3030" s="218">
        <f t="shared" si="3090"/>
        <v>0</v>
      </c>
      <c r="E3030" s="218"/>
      <c r="F3030" s="218"/>
      <c r="G3030" s="218"/>
      <c r="H3030" s="218">
        <f t="shared" ref="H3030:U3030" si="3096">(H6466/H$3521)/(H9902/H$6957)</f>
        <v>4.7526550822383405E-2</v>
      </c>
      <c r="I3030" s="218">
        <f t="shared" si="3096"/>
        <v>8.11379181187004E-2</v>
      </c>
      <c r="J3030" s="218">
        <f t="shared" si="3096"/>
        <v>0.25397760357854021</v>
      </c>
      <c r="K3030" s="218">
        <f t="shared" si="3096"/>
        <v>1.6640448589795326E-3</v>
      </c>
      <c r="L3030" s="218">
        <f t="shared" si="3096"/>
        <v>9.1547617612083992E-3</v>
      </c>
      <c r="M3030" s="218">
        <f t="shared" si="3096"/>
        <v>1.7518060936641853E-2</v>
      </c>
      <c r="N3030" s="218">
        <f t="shared" si="3096"/>
        <v>7.9468596131486921E-3</v>
      </c>
      <c r="O3030" s="218">
        <f t="shared" si="3096"/>
        <v>5.875360185370204E-3</v>
      </c>
      <c r="P3030" s="218">
        <f t="shared" si="3096"/>
        <v>5.4895733627193465E-4</v>
      </c>
      <c r="Q3030" s="218">
        <f t="shared" si="3096"/>
        <v>0.16698209454927465</v>
      </c>
      <c r="R3030" s="218">
        <f t="shared" si="3096"/>
        <v>5.4196777623207945E-3</v>
      </c>
      <c r="S3030" s="218">
        <f t="shared" si="3096"/>
        <v>1.3177450892561845E-4</v>
      </c>
      <c r="T3030" s="218">
        <f t="shared" si="3096"/>
        <v>1.9411847846220497E-3</v>
      </c>
      <c r="U3030" s="218">
        <f t="shared" si="3096"/>
        <v>3.6205238883259131E-4</v>
      </c>
    </row>
    <row r="3031" spans="1:21" x14ac:dyDescent="0.25">
      <c r="A3031" s="57" t="s">
        <v>4505</v>
      </c>
      <c r="B3031" s="57" t="s">
        <v>8944</v>
      </c>
      <c r="C3031" s="218">
        <f t="shared" si="3090"/>
        <v>0</v>
      </c>
      <c r="D3031" s="218">
        <f t="shared" si="3090"/>
        <v>0</v>
      </c>
      <c r="E3031" s="218"/>
      <c r="F3031" s="218"/>
      <c r="G3031" s="218"/>
      <c r="H3031" s="218">
        <f t="shared" ref="H3031:U3031" si="3097">(H6467/H$3521)/(H9903/H$6957)</f>
        <v>0</v>
      </c>
      <c r="I3031" s="218">
        <f t="shared" si="3097"/>
        <v>0</v>
      </c>
      <c r="J3031" s="218">
        <f t="shared" si="3097"/>
        <v>0</v>
      </c>
      <c r="K3031" s="218">
        <f t="shared" si="3097"/>
        <v>0</v>
      </c>
      <c r="L3031" s="218">
        <f t="shared" si="3097"/>
        <v>0</v>
      </c>
      <c r="M3031" s="218">
        <f t="shared" si="3097"/>
        <v>3.9686891427268304E-4</v>
      </c>
      <c r="N3031" s="218">
        <f t="shared" si="3097"/>
        <v>0</v>
      </c>
      <c r="O3031" s="218">
        <f t="shared" si="3097"/>
        <v>4.7660188730990647E-3</v>
      </c>
      <c r="P3031" s="218">
        <f t="shared" si="3097"/>
        <v>8.7898184934378446E-4</v>
      </c>
      <c r="Q3031" s="218">
        <f t="shared" si="3097"/>
        <v>2.7531009876723068E-2</v>
      </c>
      <c r="R3031" s="218">
        <f t="shared" si="3097"/>
        <v>2.4642982934194196E-4</v>
      </c>
      <c r="S3031" s="218">
        <f t="shared" si="3097"/>
        <v>8.1452222690428175E-4</v>
      </c>
      <c r="T3031" s="218">
        <f t="shared" si="3097"/>
        <v>9.2737806033733203E-2</v>
      </c>
      <c r="U3031" s="218">
        <f t="shared" si="3097"/>
        <v>48.740360526853351</v>
      </c>
    </row>
    <row r="3032" spans="1:21" x14ac:dyDescent="0.25">
      <c r="A3032" s="57" t="s">
        <v>611</v>
      </c>
      <c r="B3032" s="57" t="s">
        <v>8946</v>
      </c>
      <c r="C3032" s="218">
        <f t="shared" si="3090"/>
        <v>0</v>
      </c>
      <c r="D3032" s="218">
        <f t="shared" si="3090"/>
        <v>0</v>
      </c>
      <c r="E3032" s="218"/>
      <c r="F3032" s="218"/>
      <c r="G3032" s="218"/>
      <c r="H3032" s="218">
        <f t="shared" ref="H3032:U3032" si="3098">(H6468/H$3521)/(H9904/H$6957)</f>
        <v>0</v>
      </c>
      <c r="I3032" s="218">
        <f t="shared" si="3098"/>
        <v>0</v>
      </c>
      <c r="J3032" s="218">
        <f t="shared" si="3098"/>
        <v>0</v>
      </c>
      <c r="K3032" s="218">
        <f t="shared" si="3098"/>
        <v>0</v>
      </c>
      <c r="L3032" s="218">
        <f t="shared" si="3098"/>
        <v>5.4496478697371471E-3</v>
      </c>
      <c r="M3032" s="218">
        <f t="shared" si="3098"/>
        <v>1.358458854725048</v>
      </c>
      <c r="N3032" s="218">
        <f t="shared" si="3098"/>
        <v>6.1188057164796895E-3</v>
      </c>
      <c r="O3032" s="218">
        <f t="shared" si="3098"/>
        <v>0</v>
      </c>
      <c r="P3032" s="218">
        <f t="shared" si="3098"/>
        <v>0</v>
      </c>
      <c r="Q3032" s="218">
        <f t="shared" si="3098"/>
        <v>0</v>
      </c>
      <c r="R3032" s="218">
        <f t="shared" si="3098"/>
        <v>0</v>
      </c>
      <c r="S3032" s="218">
        <f t="shared" si="3098"/>
        <v>0</v>
      </c>
      <c r="T3032" s="218">
        <f t="shared" si="3098"/>
        <v>0</v>
      </c>
      <c r="U3032" s="218">
        <f t="shared" si="3098"/>
        <v>0</v>
      </c>
    </row>
    <row r="3033" spans="1:21" x14ac:dyDescent="0.25">
      <c r="A3033" s="57" t="s">
        <v>334</v>
      </c>
      <c r="B3033" s="57" t="s">
        <v>8947</v>
      </c>
      <c r="C3033" s="218">
        <f t="shared" si="3090"/>
        <v>0</v>
      </c>
      <c r="D3033" s="218">
        <f t="shared" si="3090"/>
        <v>0</v>
      </c>
      <c r="E3033" s="218"/>
      <c r="F3033" s="218"/>
      <c r="G3033" s="218"/>
      <c r="H3033" s="218">
        <f t="shared" ref="H3033:U3033" si="3099">(H6469/H$3521)/(H9905/H$6957)</f>
        <v>1.1378616286767392E-2</v>
      </c>
      <c r="I3033" s="218">
        <f t="shared" si="3099"/>
        <v>0</v>
      </c>
      <c r="J3033" s="218">
        <f t="shared" si="3099"/>
        <v>0</v>
      </c>
      <c r="K3033" s="218">
        <f t="shared" si="3099"/>
        <v>0</v>
      </c>
      <c r="L3033" s="218">
        <f t="shared" si="3099"/>
        <v>3.2898502777993239E-4</v>
      </c>
      <c r="M3033" s="218">
        <f t="shared" si="3099"/>
        <v>0</v>
      </c>
      <c r="N3033" s="218">
        <f t="shared" si="3099"/>
        <v>0</v>
      </c>
      <c r="O3033" s="218">
        <f t="shared" si="3099"/>
        <v>0</v>
      </c>
      <c r="P3033" s="218">
        <f t="shared" si="3099"/>
        <v>3.1983048411876353E-2</v>
      </c>
      <c r="Q3033" s="218">
        <f t="shared" si="3099"/>
        <v>3.0890014802025358E-3</v>
      </c>
      <c r="R3033" s="218">
        <f t="shared" si="3099"/>
        <v>2.6188292443927561E-3</v>
      </c>
      <c r="S3033" s="218">
        <f t="shared" si="3099"/>
        <v>9.1436680326402971E-5</v>
      </c>
      <c r="T3033" s="218">
        <f t="shared" si="3099"/>
        <v>0</v>
      </c>
      <c r="U3033" s="218">
        <f t="shared" si="3099"/>
        <v>7.0182436621023542E-3</v>
      </c>
    </row>
    <row r="3034" spans="1:21" x14ac:dyDescent="0.25">
      <c r="A3034" s="57" t="s">
        <v>1867</v>
      </c>
      <c r="B3034" s="57" t="s">
        <v>8948</v>
      </c>
      <c r="C3034" s="218">
        <f t="shared" si="3090"/>
        <v>0</v>
      </c>
      <c r="D3034" s="218">
        <f t="shared" si="3090"/>
        <v>0</v>
      </c>
      <c r="E3034" s="218"/>
      <c r="F3034" s="218"/>
      <c r="G3034" s="218"/>
      <c r="H3034" s="218">
        <f t="shared" ref="H3034:U3034" si="3100">(H6470/H$3521)/(H9906/H$6957)</f>
        <v>0</v>
      </c>
      <c r="I3034" s="218">
        <f t="shared" si="3100"/>
        <v>0</v>
      </c>
      <c r="J3034" s="218">
        <f t="shared" si="3100"/>
        <v>0.26289524534933201</v>
      </c>
      <c r="K3034" s="218">
        <f t="shared" si="3100"/>
        <v>0</v>
      </c>
      <c r="L3034" s="218">
        <f t="shared" si="3100"/>
        <v>0</v>
      </c>
      <c r="M3034" s="218">
        <f t="shared" si="3100"/>
        <v>3.5410449497030247E-2</v>
      </c>
      <c r="N3034" s="218">
        <f t="shared" si="3100"/>
        <v>0</v>
      </c>
      <c r="O3034" s="218">
        <f t="shared" si="3100"/>
        <v>0</v>
      </c>
      <c r="P3034" s="218">
        <f t="shared" si="3100"/>
        <v>0</v>
      </c>
      <c r="Q3034" s="218">
        <f t="shared" si="3100"/>
        <v>0</v>
      </c>
      <c r="R3034" s="218">
        <f t="shared" si="3100"/>
        <v>0</v>
      </c>
      <c r="S3034" s="218">
        <f t="shared" si="3100"/>
        <v>0</v>
      </c>
      <c r="T3034" s="218">
        <f t="shared" si="3100"/>
        <v>0</v>
      </c>
      <c r="U3034" s="218">
        <f t="shared" si="3100"/>
        <v>0</v>
      </c>
    </row>
    <row r="3035" spans="1:21" x14ac:dyDescent="0.25">
      <c r="A3035" s="57" t="s">
        <v>10361</v>
      </c>
      <c r="B3035" s="57" t="s">
        <v>10362</v>
      </c>
      <c r="C3035" s="218">
        <f t="shared" si="3090"/>
        <v>0</v>
      </c>
      <c r="D3035" s="218">
        <f t="shared" si="3090"/>
        <v>0</v>
      </c>
      <c r="E3035" s="218"/>
      <c r="F3035" s="218"/>
      <c r="G3035" s="218"/>
      <c r="H3035" s="218">
        <f t="shared" ref="H3035:U3035" si="3101">(H6471/H$3521)/(H9907/H$6957)</f>
        <v>0</v>
      </c>
      <c r="I3035" s="218">
        <f t="shared" si="3101"/>
        <v>4.4994909290831761E-2</v>
      </c>
      <c r="J3035" s="218">
        <f t="shared" si="3101"/>
        <v>0</v>
      </c>
      <c r="K3035" s="218">
        <f t="shared" si="3101"/>
        <v>0</v>
      </c>
      <c r="L3035" s="218">
        <f t="shared" si="3101"/>
        <v>0</v>
      </c>
      <c r="M3035" s="218">
        <f t="shared" si="3101"/>
        <v>9.2682337088516341E-4</v>
      </c>
      <c r="N3035" s="218">
        <f t="shared" si="3101"/>
        <v>0</v>
      </c>
      <c r="O3035" s="218">
        <f t="shared" si="3101"/>
        <v>0</v>
      </c>
      <c r="P3035" s="218">
        <f t="shared" si="3101"/>
        <v>0</v>
      </c>
      <c r="Q3035" s="218">
        <f t="shared" si="3101"/>
        <v>0</v>
      </c>
      <c r="R3035" s="218">
        <f t="shared" si="3101"/>
        <v>7.7876543332984049E-4</v>
      </c>
      <c r="S3035" s="218">
        <f t="shared" si="3101"/>
        <v>0</v>
      </c>
      <c r="T3035" s="218">
        <f t="shared" si="3101"/>
        <v>0</v>
      </c>
      <c r="U3035" s="218">
        <f t="shared" si="3101"/>
        <v>0</v>
      </c>
    </row>
    <row r="3036" spans="1:21" x14ac:dyDescent="0.25">
      <c r="A3036" s="57" t="s">
        <v>1921</v>
      </c>
      <c r="B3036" s="57" t="s">
        <v>8951</v>
      </c>
      <c r="C3036" s="218">
        <f t="shared" si="3090"/>
        <v>3.7147052206594901E-2</v>
      </c>
      <c r="D3036" s="218">
        <f t="shared" si="3090"/>
        <v>0</v>
      </c>
      <c r="E3036" s="218"/>
      <c r="F3036" s="218"/>
      <c r="G3036" s="218"/>
      <c r="H3036" s="218">
        <f t="shared" ref="H3036:U3036" si="3102">(H6472/H$3521)/(H9908/H$6957)</f>
        <v>0</v>
      </c>
      <c r="I3036" s="218">
        <f t="shared" si="3102"/>
        <v>0</v>
      </c>
      <c r="J3036" s="218">
        <f t="shared" si="3102"/>
        <v>0</v>
      </c>
      <c r="K3036" s="218">
        <f t="shared" si="3102"/>
        <v>0</v>
      </c>
      <c r="L3036" s="218">
        <f t="shared" si="3102"/>
        <v>0</v>
      </c>
      <c r="M3036" s="218">
        <f t="shared" si="3102"/>
        <v>0</v>
      </c>
      <c r="N3036" s="218">
        <f t="shared" si="3102"/>
        <v>3.1459013037407099E-2</v>
      </c>
      <c r="O3036" s="218">
        <f t="shared" si="3102"/>
        <v>0</v>
      </c>
      <c r="P3036" s="218">
        <f t="shared" si="3102"/>
        <v>0</v>
      </c>
      <c r="Q3036" s="218">
        <f t="shared" si="3102"/>
        <v>0</v>
      </c>
      <c r="R3036" s="218">
        <f t="shared" si="3102"/>
        <v>3.616633978582722E-3</v>
      </c>
      <c r="S3036" s="218">
        <f t="shared" si="3102"/>
        <v>0</v>
      </c>
      <c r="T3036" s="218">
        <f t="shared" si="3102"/>
        <v>0</v>
      </c>
      <c r="U3036" s="218">
        <f t="shared" si="3102"/>
        <v>1.0690838544413104E-2</v>
      </c>
    </row>
    <row r="3037" spans="1:21" x14ac:dyDescent="0.25">
      <c r="A3037" s="57" t="s">
        <v>1813</v>
      </c>
      <c r="B3037" s="57" t="s">
        <v>8952</v>
      </c>
      <c r="C3037" s="218">
        <f t="shared" si="3090"/>
        <v>0</v>
      </c>
      <c r="D3037" s="218">
        <f t="shared" si="3090"/>
        <v>0</v>
      </c>
      <c r="E3037" s="218"/>
      <c r="F3037" s="218"/>
      <c r="G3037" s="218"/>
      <c r="H3037" s="218">
        <f t="shared" ref="H3037:U3037" si="3103">(H6473/H$3521)/(H9909/H$6957)</f>
        <v>0</v>
      </c>
      <c r="I3037" s="218">
        <f t="shared" si="3103"/>
        <v>0</v>
      </c>
      <c r="J3037" s="218">
        <f t="shared" si="3103"/>
        <v>0</v>
      </c>
      <c r="K3037" s="218">
        <f t="shared" si="3103"/>
        <v>0</v>
      </c>
      <c r="L3037" s="218">
        <f t="shared" si="3103"/>
        <v>0</v>
      </c>
      <c r="M3037" s="218">
        <f t="shared" si="3103"/>
        <v>0</v>
      </c>
      <c r="N3037" s="218">
        <f t="shared" si="3103"/>
        <v>0</v>
      </c>
      <c r="O3037" s="218">
        <f t="shared" si="3103"/>
        <v>0</v>
      </c>
      <c r="P3037" s="218">
        <f t="shared" si="3103"/>
        <v>0</v>
      </c>
      <c r="Q3037" s="218">
        <f t="shared" si="3103"/>
        <v>5.4486859757661753E-4</v>
      </c>
      <c r="R3037" s="218">
        <f t="shared" si="3103"/>
        <v>0</v>
      </c>
      <c r="S3037" s="218">
        <f t="shared" si="3103"/>
        <v>0</v>
      </c>
      <c r="T3037" s="218">
        <f t="shared" si="3103"/>
        <v>0</v>
      </c>
      <c r="U3037" s="218">
        <f t="shared" si="3103"/>
        <v>0</v>
      </c>
    </row>
    <row r="3038" spans="1:21" x14ac:dyDescent="0.25">
      <c r="A3038" s="57" t="s">
        <v>2153</v>
      </c>
      <c r="B3038" s="57" t="s">
        <v>8953</v>
      </c>
      <c r="C3038" s="218">
        <f t="shared" si="3090"/>
        <v>0</v>
      </c>
      <c r="D3038" s="218">
        <f t="shared" si="3090"/>
        <v>0</v>
      </c>
      <c r="E3038" s="218"/>
      <c r="F3038" s="218"/>
      <c r="G3038" s="218"/>
      <c r="H3038" s="218">
        <f t="shared" ref="H3038:U3038" si="3104">(H6474/H$3521)/(H9910/H$6957)</f>
        <v>0</v>
      </c>
      <c r="I3038" s="218">
        <f t="shared" si="3104"/>
        <v>0</v>
      </c>
      <c r="J3038" s="218">
        <f t="shared" si="3104"/>
        <v>0</v>
      </c>
      <c r="K3038" s="218">
        <f t="shared" si="3104"/>
        <v>0</v>
      </c>
      <c r="L3038" s="218">
        <f t="shared" si="3104"/>
        <v>0</v>
      </c>
      <c r="M3038" s="218">
        <f t="shared" si="3104"/>
        <v>0</v>
      </c>
      <c r="N3038" s="218">
        <f t="shared" si="3104"/>
        <v>0</v>
      </c>
      <c r="O3038" s="218">
        <f t="shared" si="3104"/>
        <v>0</v>
      </c>
      <c r="P3038" s="218">
        <f t="shared" si="3104"/>
        <v>1.8213482010246855E-2</v>
      </c>
      <c r="Q3038" s="218">
        <f t="shared" si="3104"/>
        <v>0</v>
      </c>
      <c r="R3038" s="218">
        <f t="shared" si="3104"/>
        <v>0</v>
      </c>
      <c r="S3038" s="218">
        <f t="shared" si="3104"/>
        <v>0</v>
      </c>
      <c r="T3038" s="218">
        <f t="shared" si="3104"/>
        <v>0</v>
      </c>
      <c r="U3038" s="218">
        <f t="shared" si="3104"/>
        <v>0</v>
      </c>
    </row>
    <row r="3039" spans="1:21" x14ac:dyDescent="0.25">
      <c r="A3039" s="57" t="s">
        <v>4421</v>
      </c>
      <c r="B3039" s="57" t="s">
        <v>8954</v>
      </c>
      <c r="C3039" s="218">
        <f t="shared" si="3090"/>
        <v>0</v>
      </c>
      <c r="D3039" s="218">
        <f t="shared" si="3090"/>
        <v>0</v>
      </c>
      <c r="E3039" s="218"/>
      <c r="F3039" s="218"/>
      <c r="G3039" s="218"/>
      <c r="H3039" s="218">
        <f t="shared" ref="H3039:U3039" si="3105">(H6475/H$3521)/(H9911/H$6957)</f>
        <v>0</v>
      </c>
      <c r="I3039" s="218">
        <f t="shared" si="3105"/>
        <v>7.2838318347244284E-4</v>
      </c>
      <c r="J3039" s="218">
        <f t="shared" si="3105"/>
        <v>0</v>
      </c>
      <c r="K3039" s="218">
        <f t="shared" si="3105"/>
        <v>9.2981043280017926E-4</v>
      </c>
      <c r="L3039" s="218">
        <f t="shared" si="3105"/>
        <v>0</v>
      </c>
      <c r="M3039" s="218">
        <f t="shared" si="3105"/>
        <v>3.2942389606181607E-2</v>
      </c>
      <c r="N3039" s="218">
        <f t="shared" si="3105"/>
        <v>0</v>
      </c>
      <c r="O3039" s="218">
        <f t="shared" si="3105"/>
        <v>0</v>
      </c>
      <c r="P3039" s="218">
        <f t="shared" si="3105"/>
        <v>0</v>
      </c>
      <c r="Q3039" s="218">
        <f t="shared" si="3105"/>
        <v>0</v>
      </c>
      <c r="R3039" s="218">
        <f t="shared" si="3105"/>
        <v>8.3700515915855042E-4</v>
      </c>
      <c r="S3039" s="218">
        <f t="shared" si="3105"/>
        <v>0</v>
      </c>
      <c r="T3039" s="218">
        <f t="shared" si="3105"/>
        <v>0</v>
      </c>
      <c r="U3039" s="218">
        <f t="shared" si="3105"/>
        <v>0</v>
      </c>
    </row>
    <row r="3040" spans="1:21" x14ac:dyDescent="0.25">
      <c r="A3040" s="57" t="s">
        <v>4396</v>
      </c>
      <c r="B3040" s="57" t="s">
        <v>8955</v>
      </c>
      <c r="C3040" s="218">
        <f t="shared" si="3090"/>
        <v>0</v>
      </c>
      <c r="D3040" s="218">
        <f t="shared" si="3090"/>
        <v>0</v>
      </c>
      <c r="E3040" s="218"/>
      <c r="F3040" s="218"/>
      <c r="G3040" s="218"/>
      <c r="H3040" s="218">
        <f t="shared" ref="H3040:U3040" si="3106">(H6476/H$3521)/(H9912/H$6957)</f>
        <v>0</v>
      </c>
      <c r="I3040" s="218">
        <f t="shared" si="3106"/>
        <v>0</v>
      </c>
      <c r="J3040" s="218">
        <f t="shared" si="3106"/>
        <v>0</v>
      </c>
      <c r="K3040" s="218">
        <f t="shared" si="3106"/>
        <v>0</v>
      </c>
      <c r="L3040" s="218">
        <f t="shared" si="3106"/>
        <v>0</v>
      </c>
      <c r="M3040" s="218">
        <f t="shared" si="3106"/>
        <v>0</v>
      </c>
      <c r="N3040" s="218">
        <f t="shared" si="3106"/>
        <v>0.14724212738891967</v>
      </c>
      <c r="O3040" s="218">
        <f t="shared" si="3106"/>
        <v>0</v>
      </c>
      <c r="P3040" s="218">
        <f t="shared" si="3106"/>
        <v>0</v>
      </c>
      <c r="Q3040" s="218">
        <f t="shared" si="3106"/>
        <v>0</v>
      </c>
      <c r="R3040" s="218">
        <f t="shared" si="3106"/>
        <v>0</v>
      </c>
      <c r="S3040" s="218">
        <f t="shared" si="3106"/>
        <v>0</v>
      </c>
      <c r="T3040" s="218">
        <f t="shared" si="3106"/>
        <v>0</v>
      </c>
      <c r="U3040" s="218">
        <f t="shared" si="3106"/>
        <v>0</v>
      </c>
    </row>
    <row r="3041" spans="1:21" x14ac:dyDescent="0.25">
      <c r="A3041" s="57" t="s">
        <v>4217</v>
      </c>
      <c r="B3041" s="57" t="s">
        <v>8957</v>
      </c>
      <c r="C3041" s="218">
        <f t="shared" si="3090"/>
        <v>0</v>
      </c>
      <c r="D3041" s="218">
        <f t="shared" si="3090"/>
        <v>0</v>
      </c>
      <c r="E3041" s="218"/>
      <c r="F3041" s="218"/>
      <c r="G3041" s="218"/>
      <c r="H3041" s="218">
        <f t="shared" ref="H3041:U3041" si="3107">(H6477/H$3521)/(H9913/H$6957)</f>
        <v>0.43916557572560594</v>
      </c>
      <c r="I3041" s="218">
        <f t="shared" si="3107"/>
        <v>1.0790816008901985E-3</v>
      </c>
      <c r="J3041" s="218">
        <f t="shared" si="3107"/>
        <v>7.561215314988825</v>
      </c>
      <c r="K3041" s="218">
        <f t="shared" si="3107"/>
        <v>1.4325259236182561E-2</v>
      </c>
      <c r="L3041" s="218">
        <f t="shared" si="3107"/>
        <v>0</v>
      </c>
      <c r="M3041" s="218">
        <f t="shared" si="3107"/>
        <v>0.18551579439489968</v>
      </c>
      <c r="N3041" s="218">
        <f t="shared" si="3107"/>
        <v>0.35958120021057993</v>
      </c>
      <c r="O3041" s="218">
        <f t="shared" si="3107"/>
        <v>0</v>
      </c>
      <c r="P3041" s="218">
        <f t="shared" si="3107"/>
        <v>0</v>
      </c>
      <c r="Q3041" s="218">
        <f t="shared" si="3107"/>
        <v>0</v>
      </c>
      <c r="R3041" s="218">
        <f t="shared" si="3107"/>
        <v>0</v>
      </c>
      <c r="S3041" s="218">
        <f t="shared" si="3107"/>
        <v>0</v>
      </c>
      <c r="T3041" s="218">
        <f t="shared" si="3107"/>
        <v>0</v>
      </c>
      <c r="U3041" s="218">
        <f t="shared" si="3107"/>
        <v>0</v>
      </c>
    </row>
    <row r="3042" spans="1:21" x14ac:dyDescent="0.25">
      <c r="A3042" s="57" t="s">
        <v>10363</v>
      </c>
      <c r="B3042" s="57" t="s">
        <v>10364</v>
      </c>
      <c r="C3042" s="218">
        <f t="shared" si="3090"/>
        <v>0.26709247677244424</v>
      </c>
      <c r="D3042" s="218">
        <f t="shared" si="3090"/>
        <v>7.3163012597302943E-2</v>
      </c>
      <c r="E3042" s="218"/>
      <c r="F3042" s="218"/>
      <c r="G3042" s="218"/>
      <c r="H3042" s="218">
        <f t="shared" ref="H3042:U3042" si="3108">(H6478/H$3521)/(H9914/H$6957)</f>
        <v>2.2087596081763936E-3</v>
      </c>
      <c r="I3042" s="218">
        <f t="shared" si="3108"/>
        <v>3.0637257596084549E-4</v>
      </c>
      <c r="J3042" s="218">
        <f t="shared" si="3108"/>
        <v>1.2807179604973928E-3</v>
      </c>
      <c r="K3042" s="218">
        <f t="shared" si="3108"/>
        <v>6.0143825953532055E-3</v>
      </c>
      <c r="L3042" s="218">
        <f t="shared" si="3108"/>
        <v>2.2472396601601143E-4</v>
      </c>
      <c r="M3042" s="218">
        <f t="shared" si="3108"/>
        <v>1.7044107683177605E-3</v>
      </c>
      <c r="N3042" s="218">
        <f t="shared" si="3108"/>
        <v>5.6235088434227302E-3</v>
      </c>
      <c r="O3042" s="218">
        <f t="shared" si="3108"/>
        <v>1.3293361051896506E-2</v>
      </c>
      <c r="P3042" s="218">
        <f t="shared" si="3108"/>
        <v>1.0393186790557202E-2</v>
      </c>
      <c r="Q3042" s="218">
        <f t="shared" si="3108"/>
        <v>1.5701994650349873E-3</v>
      </c>
      <c r="R3042" s="218">
        <f t="shared" si="3108"/>
        <v>8.938113397792059E-3</v>
      </c>
      <c r="S3042" s="218">
        <f t="shared" si="3108"/>
        <v>1.0585086185706659E-3</v>
      </c>
      <c r="T3042" s="218">
        <f t="shared" si="3108"/>
        <v>3.8001082221263256E-2</v>
      </c>
      <c r="U3042" s="218">
        <f t="shared" si="3108"/>
        <v>1.1791323550332833E-4</v>
      </c>
    </row>
    <row r="3043" spans="1:21" x14ac:dyDescent="0.25">
      <c r="A3043" s="57" t="s">
        <v>10365</v>
      </c>
      <c r="B3043" s="57" t="s">
        <v>10366</v>
      </c>
      <c r="C3043" s="218">
        <f t="shared" si="3090"/>
        <v>0</v>
      </c>
      <c r="D3043" s="218">
        <f t="shared" si="3090"/>
        <v>0</v>
      </c>
      <c r="E3043" s="218"/>
      <c r="F3043" s="218"/>
      <c r="G3043" s="218"/>
      <c r="H3043" s="218">
        <f t="shared" ref="H3043:U3043" si="3109">(H6479/H$3521)/(H9915/H$6957)</f>
        <v>5.4749942662917522E-2</v>
      </c>
      <c r="I3043" s="218">
        <f t="shared" si="3109"/>
        <v>9.9481198233163121E-2</v>
      </c>
      <c r="J3043" s="218">
        <f t="shared" si="3109"/>
        <v>2.7075877205340527E-2</v>
      </c>
      <c r="K3043" s="218">
        <f t="shared" si="3109"/>
        <v>1.7840880489689215</v>
      </c>
      <c r="L3043" s="218">
        <f t="shared" si="3109"/>
        <v>2.1244897692021927</v>
      </c>
      <c r="M3043" s="218">
        <f t="shared" si="3109"/>
        <v>0.4879835339267819</v>
      </c>
      <c r="N3043" s="218">
        <f t="shared" si="3109"/>
        <v>0.11909489824462115</v>
      </c>
      <c r="O3043" s="218">
        <f t="shared" si="3109"/>
        <v>0</v>
      </c>
      <c r="P3043" s="218">
        <f t="shared" si="3109"/>
        <v>0</v>
      </c>
      <c r="Q3043" s="218">
        <f t="shared" si="3109"/>
        <v>0</v>
      </c>
      <c r="R3043" s="218">
        <f t="shared" si="3109"/>
        <v>0</v>
      </c>
      <c r="S3043" s="218">
        <f t="shared" si="3109"/>
        <v>0</v>
      </c>
      <c r="T3043" s="218">
        <f t="shared" si="3109"/>
        <v>0.11909653692186965</v>
      </c>
      <c r="U3043" s="218">
        <f t="shared" si="3109"/>
        <v>0</v>
      </c>
    </row>
    <row r="3044" spans="1:21" x14ac:dyDescent="0.25">
      <c r="A3044" s="57" t="s">
        <v>200</v>
      </c>
      <c r="B3044" s="57" t="s">
        <v>8963</v>
      </c>
      <c r="C3044" s="218">
        <f t="shared" si="3090"/>
        <v>0</v>
      </c>
      <c r="D3044" s="218">
        <f t="shared" si="3090"/>
        <v>0</v>
      </c>
      <c r="E3044" s="218"/>
      <c r="F3044" s="218"/>
      <c r="G3044" s="218"/>
      <c r="H3044" s="218">
        <f t="shared" ref="H3044:U3044" si="3110">(H6480/H$3521)/(H9916/H$6957)</f>
        <v>3.4328276498853581E-2</v>
      </c>
      <c r="I3044" s="218">
        <f t="shared" si="3110"/>
        <v>1.4414021320583073E-2</v>
      </c>
      <c r="J3044" s="218">
        <f t="shared" si="3110"/>
        <v>3.0608238505937493E-2</v>
      </c>
      <c r="K3044" s="218">
        <f t="shared" si="3110"/>
        <v>9.7823764038600311E-2</v>
      </c>
      <c r="L3044" s="218">
        <f t="shared" si="3110"/>
        <v>0.16428889069474961</v>
      </c>
      <c r="M3044" s="218">
        <f t="shared" si="3110"/>
        <v>1.9623021882678608E-2</v>
      </c>
      <c r="N3044" s="218">
        <f t="shared" si="3110"/>
        <v>0.24440942924543907</v>
      </c>
      <c r="O3044" s="218">
        <f t="shared" si="3110"/>
        <v>5.1745269205278817</v>
      </c>
      <c r="P3044" s="218">
        <f t="shared" si="3110"/>
        <v>1.1959926348577381</v>
      </c>
      <c r="Q3044" s="218">
        <f t="shared" si="3110"/>
        <v>6.7263341169004572E-4</v>
      </c>
      <c r="R3044" s="218">
        <f t="shared" si="3110"/>
        <v>4.5826258651549097</v>
      </c>
      <c r="S3044" s="218">
        <f t="shared" si="3110"/>
        <v>0.95910547401481872</v>
      </c>
      <c r="T3044" s="218">
        <f t="shared" si="3110"/>
        <v>0</v>
      </c>
      <c r="U3044" s="218">
        <f t="shared" si="3110"/>
        <v>1.1991600567552749E-3</v>
      </c>
    </row>
    <row r="3045" spans="1:21" x14ac:dyDescent="0.25">
      <c r="A3045" s="57" t="s">
        <v>381</v>
      </c>
      <c r="B3045" s="57" t="s">
        <v>8964</v>
      </c>
      <c r="C3045" s="218">
        <f t="shared" ref="C3045:D3064" si="3111">(C6481/C$3521)/(C9917/C$6957)</f>
        <v>0</v>
      </c>
      <c r="D3045" s="218">
        <f t="shared" si="3111"/>
        <v>0</v>
      </c>
      <c r="E3045" s="218"/>
      <c r="F3045" s="218"/>
      <c r="G3045" s="218"/>
      <c r="H3045" s="218">
        <f t="shared" ref="H3045:U3045" si="3112">(H6481/H$3521)/(H9917/H$6957)</f>
        <v>3.083113872381134E-4</v>
      </c>
      <c r="I3045" s="218">
        <f t="shared" si="3112"/>
        <v>6.3237273967039513E-3</v>
      </c>
      <c r="J3045" s="218">
        <f t="shared" si="3112"/>
        <v>1.7692654932907965E-2</v>
      </c>
      <c r="K3045" s="218">
        <f t="shared" si="3112"/>
        <v>2.511008439773595E-2</v>
      </c>
      <c r="L3045" s="218">
        <f t="shared" si="3112"/>
        <v>4.6056131515926279E-4</v>
      </c>
      <c r="M3045" s="218">
        <f t="shared" si="3112"/>
        <v>1.1225624739563659E-4</v>
      </c>
      <c r="N3045" s="218">
        <f t="shared" si="3112"/>
        <v>8.0221755484816901E-3</v>
      </c>
      <c r="O3045" s="218">
        <f t="shared" si="3112"/>
        <v>3.2451490183668338E-3</v>
      </c>
      <c r="P3045" s="218">
        <f t="shared" si="3112"/>
        <v>0.21069055973713435</v>
      </c>
      <c r="Q3045" s="218">
        <f t="shared" si="3112"/>
        <v>5.2966138792464223E-4</v>
      </c>
      <c r="R3045" s="218">
        <f t="shared" si="3112"/>
        <v>3.3244534665663945E-5</v>
      </c>
      <c r="S3045" s="218">
        <f t="shared" si="3112"/>
        <v>2.0338923464993707E-3</v>
      </c>
      <c r="T3045" s="218">
        <f t="shared" si="3112"/>
        <v>1.8803452925975437E-3</v>
      </c>
      <c r="U3045" s="218">
        <f t="shared" si="3112"/>
        <v>1.2588152629516622E-4</v>
      </c>
    </row>
    <row r="3046" spans="1:21" x14ac:dyDescent="0.25">
      <c r="A3046" s="57" t="s">
        <v>1237</v>
      </c>
      <c r="B3046" s="57" t="s">
        <v>8966</v>
      </c>
      <c r="C3046" s="218">
        <f t="shared" si="3111"/>
        <v>0</v>
      </c>
      <c r="D3046" s="218">
        <f t="shared" si="3111"/>
        <v>0</v>
      </c>
      <c r="E3046" s="218"/>
      <c r="F3046" s="218"/>
      <c r="G3046" s="218"/>
      <c r="H3046" s="218">
        <f t="shared" ref="H3046:U3046" si="3113">(H6482/H$3521)/(H9918/H$6957)</f>
        <v>3.5761035975302364E-3</v>
      </c>
      <c r="I3046" s="218">
        <f t="shared" si="3113"/>
        <v>0</v>
      </c>
      <c r="J3046" s="218">
        <f t="shared" si="3113"/>
        <v>0</v>
      </c>
      <c r="K3046" s="218">
        <f t="shared" si="3113"/>
        <v>0</v>
      </c>
      <c r="L3046" s="218">
        <f t="shared" si="3113"/>
        <v>0</v>
      </c>
      <c r="M3046" s="218">
        <f t="shared" si="3113"/>
        <v>0</v>
      </c>
      <c r="N3046" s="218">
        <f t="shared" si="3113"/>
        <v>0</v>
      </c>
      <c r="O3046" s="218">
        <f t="shared" si="3113"/>
        <v>0</v>
      </c>
      <c r="P3046" s="218">
        <f t="shared" si="3113"/>
        <v>0</v>
      </c>
      <c r="Q3046" s="218">
        <f t="shared" si="3113"/>
        <v>0</v>
      </c>
      <c r="R3046" s="218">
        <f t="shared" si="3113"/>
        <v>0</v>
      </c>
      <c r="S3046" s="218">
        <f t="shared" si="3113"/>
        <v>0</v>
      </c>
      <c r="T3046" s="218">
        <f t="shared" si="3113"/>
        <v>0</v>
      </c>
      <c r="U3046" s="218">
        <f t="shared" si="3113"/>
        <v>0</v>
      </c>
    </row>
    <row r="3047" spans="1:21" x14ac:dyDescent="0.25">
      <c r="A3047" s="57" t="s">
        <v>509</v>
      </c>
      <c r="B3047" s="57" t="s">
        <v>8968</v>
      </c>
      <c r="C3047" s="218">
        <f t="shared" si="3111"/>
        <v>0</v>
      </c>
      <c r="D3047" s="218">
        <f t="shared" si="3111"/>
        <v>0</v>
      </c>
      <c r="E3047" s="218"/>
      <c r="F3047" s="218"/>
      <c r="G3047" s="218"/>
      <c r="H3047" s="218">
        <f t="shared" ref="H3047:U3047" si="3114">(H6483/H$3521)/(H9919/H$6957)</f>
        <v>0</v>
      </c>
      <c r="I3047" s="218">
        <f t="shared" si="3114"/>
        <v>0</v>
      </c>
      <c r="J3047" s="218">
        <f t="shared" si="3114"/>
        <v>0</v>
      </c>
      <c r="K3047" s="218">
        <f t="shared" si="3114"/>
        <v>0</v>
      </c>
      <c r="L3047" s="218">
        <f t="shared" si="3114"/>
        <v>1.5789316886392895E-3</v>
      </c>
      <c r="M3047" s="218">
        <f t="shared" si="3114"/>
        <v>0</v>
      </c>
      <c r="N3047" s="218">
        <f t="shared" si="3114"/>
        <v>0</v>
      </c>
      <c r="O3047" s="218">
        <f t="shared" si="3114"/>
        <v>1.4387358980193561E-2</v>
      </c>
      <c r="P3047" s="218">
        <f t="shared" si="3114"/>
        <v>6.7832839677421544E-4</v>
      </c>
      <c r="Q3047" s="218">
        <f t="shared" si="3114"/>
        <v>0</v>
      </c>
      <c r="R3047" s="218">
        <f t="shared" si="3114"/>
        <v>0</v>
      </c>
      <c r="S3047" s="218">
        <f t="shared" si="3114"/>
        <v>0</v>
      </c>
      <c r="T3047" s="218">
        <f t="shared" si="3114"/>
        <v>0.32765827697522532</v>
      </c>
      <c r="U3047" s="218">
        <f t="shared" si="3114"/>
        <v>1.9797602286083987E-2</v>
      </c>
    </row>
    <row r="3048" spans="1:21" x14ac:dyDescent="0.25">
      <c r="A3048" s="57" t="s">
        <v>681</v>
      </c>
      <c r="B3048" s="57" t="s">
        <v>8969</v>
      </c>
      <c r="C3048" s="218">
        <f t="shared" si="3111"/>
        <v>0</v>
      </c>
      <c r="D3048" s="218">
        <f t="shared" si="3111"/>
        <v>0</v>
      </c>
      <c r="E3048" s="218"/>
      <c r="F3048" s="218"/>
      <c r="G3048" s="218"/>
      <c r="H3048" s="218">
        <f t="shared" ref="H3048:U3048" si="3115">(H6484/H$3521)/(H9920/H$6957)</f>
        <v>2.7544151921452356E-3</v>
      </c>
      <c r="I3048" s="218">
        <f t="shared" si="3115"/>
        <v>1.7702635815531947E-3</v>
      </c>
      <c r="J3048" s="218">
        <f t="shared" si="3115"/>
        <v>0</v>
      </c>
      <c r="K3048" s="218">
        <f t="shared" si="3115"/>
        <v>0</v>
      </c>
      <c r="L3048" s="218">
        <f t="shared" si="3115"/>
        <v>0</v>
      </c>
      <c r="M3048" s="218">
        <f t="shared" si="3115"/>
        <v>2.3247873584059518E-4</v>
      </c>
      <c r="N3048" s="218">
        <f t="shared" si="3115"/>
        <v>0</v>
      </c>
      <c r="O3048" s="218">
        <f t="shared" si="3115"/>
        <v>0</v>
      </c>
      <c r="P3048" s="218">
        <f t="shared" si="3115"/>
        <v>0</v>
      </c>
      <c r="Q3048" s="218">
        <f t="shared" si="3115"/>
        <v>0</v>
      </c>
      <c r="R3048" s="218">
        <f t="shared" si="3115"/>
        <v>0</v>
      </c>
      <c r="S3048" s="218">
        <f t="shared" si="3115"/>
        <v>2.4606113927764047E-4</v>
      </c>
      <c r="T3048" s="218">
        <f t="shared" si="3115"/>
        <v>3.0696366287829998E-3</v>
      </c>
      <c r="U3048" s="218">
        <f t="shared" si="3115"/>
        <v>1.2335940766464252E-4</v>
      </c>
    </row>
    <row r="3049" spans="1:21" x14ac:dyDescent="0.25">
      <c r="A3049" s="57" t="s">
        <v>750</v>
      </c>
      <c r="B3049" s="57" t="s">
        <v>8970</v>
      </c>
      <c r="C3049" s="218">
        <f t="shared" si="3111"/>
        <v>0</v>
      </c>
      <c r="D3049" s="218">
        <f t="shared" si="3111"/>
        <v>0</v>
      </c>
      <c r="E3049" s="218"/>
      <c r="F3049" s="218"/>
      <c r="G3049" s="218"/>
      <c r="H3049" s="218">
        <f t="shared" ref="H3049:U3049" si="3116">(H6485/H$3521)/(H9921/H$6957)</f>
        <v>0</v>
      </c>
      <c r="I3049" s="218">
        <f t="shared" si="3116"/>
        <v>0</v>
      </c>
      <c r="J3049" s="218">
        <f t="shared" si="3116"/>
        <v>7.3694287138434303E-2</v>
      </c>
      <c r="K3049" s="218">
        <f t="shared" si="3116"/>
        <v>0</v>
      </c>
      <c r="L3049" s="218">
        <f t="shared" si="3116"/>
        <v>0</v>
      </c>
      <c r="M3049" s="218">
        <f t="shared" si="3116"/>
        <v>0</v>
      </c>
      <c r="N3049" s="218">
        <f t="shared" si="3116"/>
        <v>0</v>
      </c>
      <c r="O3049" s="218">
        <f t="shared" si="3116"/>
        <v>0</v>
      </c>
      <c r="P3049" s="218">
        <f t="shared" si="3116"/>
        <v>3.0959208568926764E-3</v>
      </c>
      <c r="Q3049" s="218">
        <f t="shared" si="3116"/>
        <v>1.6460166500435074E-2</v>
      </c>
      <c r="R3049" s="218">
        <f t="shared" si="3116"/>
        <v>5.0202952988482857E-3</v>
      </c>
      <c r="S3049" s="218">
        <f t="shared" si="3116"/>
        <v>0.14058939104252816</v>
      </c>
      <c r="T3049" s="218">
        <f t="shared" si="3116"/>
        <v>8.8604600112668574E-2</v>
      </c>
      <c r="U3049" s="218">
        <f t="shared" si="3116"/>
        <v>4.5085114315289367E-2</v>
      </c>
    </row>
    <row r="3050" spans="1:21" x14ac:dyDescent="0.25">
      <c r="A3050" s="57" t="s">
        <v>1940</v>
      </c>
      <c r="B3050" s="57" t="s">
        <v>8972</v>
      </c>
      <c r="C3050" s="218">
        <f t="shared" si="3111"/>
        <v>0</v>
      </c>
      <c r="D3050" s="218">
        <f t="shared" si="3111"/>
        <v>0</v>
      </c>
      <c r="E3050" s="218"/>
      <c r="F3050" s="218"/>
      <c r="G3050" s="218"/>
      <c r="H3050" s="218">
        <f t="shared" ref="H3050:U3050" si="3117">(H6486/H$3521)/(H9922/H$6957)</f>
        <v>1.7860723922618162E-3</v>
      </c>
      <c r="I3050" s="218">
        <f t="shared" si="3117"/>
        <v>0</v>
      </c>
      <c r="J3050" s="218">
        <f t="shared" si="3117"/>
        <v>0</v>
      </c>
      <c r="K3050" s="218">
        <f t="shared" si="3117"/>
        <v>0</v>
      </c>
      <c r="L3050" s="218">
        <f t="shared" si="3117"/>
        <v>0</v>
      </c>
      <c r="M3050" s="218">
        <f t="shared" si="3117"/>
        <v>0</v>
      </c>
      <c r="N3050" s="218">
        <f t="shared" si="3117"/>
        <v>0</v>
      </c>
      <c r="O3050" s="218">
        <f t="shared" si="3117"/>
        <v>0</v>
      </c>
      <c r="P3050" s="218">
        <f t="shared" si="3117"/>
        <v>0</v>
      </c>
      <c r="Q3050" s="218">
        <f t="shared" si="3117"/>
        <v>0</v>
      </c>
      <c r="R3050" s="218">
        <f t="shared" si="3117"/>
        <v>0</v>
      </c>
      <c r="S3050" s="218">
        <f t="shared" si="3117"/>
        <v>0</v>
      </c>
      <c r="T3050" s="218">
        <f t="shared" si="3117"/>
        <v>0</v>
      </c>
      <c r="U3050" s="218">
        <f t="shared" si="3117"/>
        <v>0</v>
      </c>
    </row>
    <row r="3051" spans="1:21" x14ac:dyDescent="0.25">
      <c r="A3051" s="57" t="s">
        <v>3898</v>
      </c>
      <c r="B3051" s="57" t="s">
        <v>8976</v>
      </c>
      <c r="C3051" s="218">
        <f t="shared" si="3111"/>
        <v>0</v>
      </c>
      <c r="D3051" s="218">
        <f t="shared" si="3111"/>
        <v>0</v>
      </c>
      <c r="E3051" s="218"/>
      <c r="F3051" s="218"/>
      <c r="G3051" s="218"/>
      <c r="H3051" s="218">
        <f t="shared" ref="H3051:U3051" si="3118">(H6487/H$3521)/(H9923/H$6957)</f>
        <v>1.6988993816975046E-3</v>
      </c>
      <c r="I3051" s="218">
        <f t="shared" si="3118"/>
        <v>0</v>
      </c>
      <c r="J3051" s="218">
        <f t="shared" si="3118"/>
        <v>8.7364658906217679E-3</v>
      </c>
      <c r="K3051" s="218">
        <f t="shared" si="3118"/>
        <v>0</v>
      </c>
      <c r="L3051" s="218">
        <f t="shared" si="3118"/>
        <v>0</v>
      </c>
      <c r="M3051" s="218">
        <f t="shared" si="3118"/>
        <v>0</v>
      </c>
      <c r="N3051" s="218">
        <f t="shared" si="3118"/>
        <v>0</v>
      </c>
      <c r="O3051" s="218">
        <f t="shared" si="3118"/>
        <v>0</v>
      </c>
      <c r="P3051" s="218">
        <f t="shared" si="3118"/>
        <v>0</v>
      </c>
      <c r="Q3051" s="218">
        <f t="shared" si="3118"/>
        <v>0</v>
      </c>
      <c r="R3051" s="218">
        <f t="shared" si="3118"/>
        <v>0</v>
      </c>
      <c r="S3051" s="218">
        <f t="shared" si="3118"/>
        <v>0</v>
      </c>
      <c r="T3051" s="218">
        <f t="shared" si="3118"/>
        <v>0</v>
      </c>
      <c r="U3051" s="218">
        <f t="shared" si="3118"/>
        <v>0</v>
      </c>
    </row>
    <row r="3052" spans="1:21" x14ac:dyDescent="0.25">
      <c r="A3052" s="57" t="s">
        <v>2609</v>
      </c>
      <c r="B3052" s="57" t="s">
        <v>8978</v>
      </c>
      <c r="C3052" s="218">
        <f t="shared" si="3111"/>
        <v>0</v>
      </c>
      <c r="D3052" s="218">
        <f t="shared" si="3111"/>
        <v>0</v>
      </c>
      <c r="E3052" s="218"/>
      <c r="F3052" s="218"/>
      <c r="G3052" s="218"/>
      <c r="H3052" s="218">
        <f t="shared" ref="H3052:U3052" si="3119">(H6488/H$3521)/(H9924/H$6957)</f>
        <v>0</v>
      </c>
      <c r="I3052" s="218">
        <f t="shared" si="3119"/>
        <v>0</v>
      </c>
      <c r="J3052" s="218">
        <f t="shared" si="3119"/>
        <v>0</v>
      </c>
      <c r="K3052" s="218">
        <f t="shared" si="3119"/>
        <v>0</v>
      </c>
      <c r="L3052" s="218">
        <f t="shared" si="3119"/>
        <v>0</v>
      </c>
      <c r="M3052" s="218">
        <f t="shared" si="3119"/>
        <v>2.1495466276299589E-3</v>
      </c>
      <c r="N3052" s="218">
        <f t="shared" si="3119"/>
        <v>0</v>
      </c>
      <c r="O3052" s="218">
        <f t="shared" si="3119"/>
        <v>0</v>
      </c>
      <c r="P3052" s="218">
        <f t="shared" si="3119"/>
        <v>0</v>
      </c>
      <c r="Q3052" s="218">
        <f t="shared" si="3119"/>
        <v>0</v>
      </c>
      <c r="R3052" s="218">
        <f t="shared" si="3119"/>
        <v>0</v>
      </c>
      <c r="S3052" s="218">
        <f t="shared" si="3119"/>
        <v>0</v>
      </c>
      <c r="T3052" s="218">
        <f t="shared" si="3119"/>
        <v>0</v>
      </c>
      <c r="U3052" s="218">
        <f t="shared" si="3119"/>
        <v>0</v>
      </c>
    </row>
    <row r="3053" spans="1:21" x14ac:dyDescent="0.25">
      <c r="A3053" s="57" t="s">
        <v>3061</v>
      </c>
      <c r="B3053" s="57" t="s">
        <v>8979</v>
      </c>
      <c r="C3053" s="218">
        <f t="shared" si="3111"/>
        <v>0</v>
      </c>
      <c r="D3053" s="218">
        <f t="shared" si="3111"/>
        <v>0</v>
      </c>
      <c r="E3053" s="218"/>
      <c r="F3053" s="218"/>
      <c r="G3053" s="218"/>
      <c r="H3053" s="218">
        <f t="shared" ref="H3053:U3053" si="3120">(H6489/H$3521)/(H9925/H$6957)</f>
        <v>0</v>
      </c>
      <c r="I3053" s="218">
        <f t="shared" si="3120"/>
        <v>0</v>
      </c>
      <c r="J3053" s="218">
        <f t="shared" si="3120"/>
        <v>0</v>
      </c>
      <c r="K3053" s="218">
        <f t="shared" si="3120"/>
        <v>2.0936453260053157E-2</v>
      </c>
      <c r="L3053" s="218">
        <f t="shared" si="3120"/>
        <v>0</v>
      </c>
      <c r="M3053" s="218">
        <f t="shared" si="3120"/>
        <v>0</v>
      </c>
      <c r="N3053" s="218">
        <f t="shared" si="3120"/>
        <v>0</v>
      </c>
      <c r="O3053" s="218">
        <f t="shared" si="3120"/>
        <v>0</v>
      </c>
      <c r="P3053" s="218">
        <f t="shared" si="3120"/>
        <v>0</v>
      </c>
      <c r="Q3053" s="218">
        <f t="shared" si="3120"/>
        <v>0</v>
      </c>
      <c r="R3053" s="218">
        <f t="shared" si="3120"/>
        <v>0</v>
      </c>
      <c r="S3053" s="218">
        <f t="shared" si="3120"/>
        <v>0</v>
      </c>
      <c r="T3053" s="218">
        <f t="shared" si="3120"/>
        <v>0</v>
      </c>
      <c r="U3053" s="218">
        <f t="shared" si="3120"/>
        <v>0</v>
      </c>
    </row>
    <row r="3054" spans="1:21" x14ac:dyDescent="0.25">
      <c r="A3054" s="57" t="s">
        <v>2963</v>
      </c>
      <c r="B3054" s="57" t="s">
        <v>8983</v>
      </c>
      <c r="C3054" s="218">
        <f t="shared" si="3111"/>
        <v>0</v>
      </c>
      <c r="D3054" s="218">
        <f t="shared" si="3111"/>
        <v>0</v>
      </c>
      <c r="E3054" s="218"/>
      <c r="F3054" s="218"/>
      <c r="G3054" s="218"/>
      <c r="H3054" s="218">
        <f t="shared" ref="H3054:U3054" si="3121">(H6490/H$3521)/(H9926/H$6957)</f>
        <v>1.0259504587748556E-3</v>
      </c>
      <c r="I3054" s="218">
        <f t="shared" si="3121"/>
        <v>0</v>
      </c>
      <c r="J3054" s="218">
        <f t="shared" si="3121"/>
        <v>0</v>
      </c>
      <c r="K3054" s="218">
        <f t="shared" si="3121"/>
        <v>0</v>
      </c>
      <c r="L3054" s="218">
        <f t="shared" si="3121"/>
        <v>1.9003370808326654E-2</v>
      </c>
      <c r="M3054" s="218">
        <f t="shared" si="3121"/>
        <v>0</v>
      </c>
      <c r="N3054" s="218">
        <f t="shared" si="3121"/>
        <v>0</v>
      </c>
      <c r="O3054" s="218">
        <f t="shared" si="3121"/>
        <v>0</v>
      </c>
      <c r="P3054" s="218">
        <f t="shared" si="3121"/>
        <v>0</v>
      </c>
      <c r="Q3054" s="218">
        <f t="shared" si="3121"/>
        <v>0.10495491442824438</v>
      </c>
      <c r="R3054" s="218">
        <f t="shared" si="3121"/>
        <v>0</v>
      </c>
      <c r="S3054" s="218">
        <f t="shared" si="3121"/>
        <v>0</v>
      </c>
      <c r="T3054" s="218">
        <f t="shared" si="3121"/>
        <v>0</v>
      </c>
      <c r="U3054" s="218">
        <f t="shared" si="3121"/>
        <v>0</v>
      </c>
    </row>
    <row r="3055" spans="1:21" x14ac:dyDescent="0.25">
      <c r="A3055" s="57" t="s">
        <v>2330</v>
      </c>
      <c r="B3055" s="57" t="s">
        <v>8986</v>
      </c>
      <c r="C3055" s="218">
        <f t="shared" si="3111"/>
        <v>0</v>
      </c>
      <c r="D3055" s="218">
        <f t="shared" si="3111"/>
        <v>0</v>
      </c>
      <c r="E3055" s="218"/>
      <c r="F3055" s="218"/>
      <c r="G3055" s="218"/>
      <c r="H3055" s="218">
        <f t="shared" ref="H3055:U3055" si="3122">(H6491/H$3521)/(H9927/H$6957)</f>
        <v>3.8387291632152235E-5</v>
      </c>
      <c r="I3055" s="218">
        <f t="shared" si="3122"/>
        <v>0</v>
      </c>
      <c r="J3055" s="218">
        <f t="shared" si="3122"/>
        <v>0</v>
      </c>
      <c r="K3055" s="218">
        <f t="shared" si="3122"/>
        <v>0</v>
      </c>
      <c r="L3055" s="218">
        <f t="shared" si="3122"/>
        <v>0</v>
      </c>
      <c r="M3055" s="218">
        <f t="shared" si="3122"/>
        <v>0</v>
      </c>
      <c r="N3055" s="218">
        <f t="shared" si="3122"/>
        <v>0</v>
      </c>
      <c r="O3055" s="218">
        <f t="shared" si="3122"/>
        <v>0</v>
      </c>
      <c r="P3055" s="218">
        <f t="shared" si="3122"/>
        <v>1.6931570542971617</v>
      </c>
      <c r="Q3055" s="218">
        <f t="shared" si="3122"/>
        <v>0</v>
      </c>
      <c r="R3055" s="218">
        <f t="shared" si="3122"/>
        <v>0</v>
      </c>
      <c r="S3055" s="218">
        <f t="shared" si="3122"/>
        <v>3.0390984030736657E-3</v>
      </c>
      <c r="T3055" s="218">
        <f t="shared" si="3122"/>
        <v>0</v>
      </c>
      <c r="U3055" s="218">
        <f t="shared" si="3122"/>
        <v>0</v>
      </c>
    </row>
    <row r="3056" spans="1:21" x14ac:dyDescent="0.25">
      <c r="A3056" s="57" t="s">
        <v>1036</v>
      </c>
      <c r="B3056" s="57" t="s">
        <v>8988</v>
      </c>
      <c r="C3056" s="218">
        <f t="shared" si="3111"/>
        <v>0</v>
      </c>
      <c r="D3056" s="218">
        <f t="shared" si="3111"/>
        <v>0</v>
      </c>
      <c r="E3056" s="218"/>
      <c r="F3056" s="218"/>
      <c r="G3056" s="218"/>
      <c r="H3056" s="218">
        <f t="shared" ref="H3056:U3056" si="3123">(H6492/H$3521)/(H9928/H$6957)</f>
        <v>9.6928928562958414E-4</v>
      </c>
      <c r="I3056" s="218">
        <f t="shared" si="3123"/>
        <v>2.6614451657264067E-3</v>
      </c>
      <c r="J3056" s="218">
        <f t="shared" si="3123"/>
        <v>0</v>
      </c>
      <c r="K3056" s="218">
        <f t="shared" si="3123"/>
        <v>0</v>
      </c>
      <c r="L3056" s="218">
        <f t="shared" si="3123"/>
        <v>0</v>
      </c>
      <c r="M3056" s="218">
        <f t="shared" si="3123"/>
        <v>0</v>
      </c>
      <c r="N3056" s="218">
        <f t="shared" si="3123"/>
        <v>0</v>
      </c>
      <c r="O3056" s="218">
        <f t="shared" si="3123"/>
        <v>0</v>
      </c>
      <c r="P3056" s="218">
        <f t="shared" si="3123"/>
        <v>0</v>
      </c>
      <c r="Q3056" s="218">
        <f t="shared" si="3123"/>
        <v>0</v>
      </c>
      <c r="R3056" s="218">
        <f t="shared" si="3123"/>
        <v>0</v>
      </c>
      <c r="S3056" s="218">
        <f t="shared" si="3123"/>
        <v>0</v>
      </c>
      <c r="T3056" s="218">
        <f t="shared" si="3123"/>
        <v>0</v>
      </c>
      <c r="U3056" s="218">
        <f t="shared" si="3123"/>
        <v>0</v>
      </c>
    </row>
    <row r="3057" spans="1:21" x14ac:dyDescent="0.25">
      <c r="A3057" s="57" t="s">
        <v>1846</v>
      </c>
      <c r="B3057" s="57" t="s">
        <v>8989</v>
      </c>
      <c r="C3057" s="218">
        <f t="shared" si="3111"/>
        <v>0</v>
      </c>
      <c r="D3057" s="218">
        <f t="shared" si="3111"/>
        <v>0</v>
      </c>
      <c r="E3057" s="218"/>
      <c r="F3057" s="218"/>
      <c r="G3057" s="218"/>
      <c r="H3057" s="218">
        <f t="shared" ref="H3057:U3057" si="3124">(H6493/H$3521)/(H9929/H$6957)</f>
        <v>0.40113242092702128</v>
      </c>
      <c r="I3057" s="218">
        <f t="shared" si="3124"/>
        <v>0</v>
      </c>
      <c r="J3057" s="218">
        <f t="shared" si="3124"/>
        <v>0</v>
      </c>
      <c r="K3057" s="218">
        <f t="shared" si="3124"/>
        <v>0</v>
      </c>
      <c r="L3057" s="218">
        <f t="shared" si="3124"/>
        <v>0</v>
      </c>
      <c r="M3057" s="218">
        <f t="shared" si="3124"/>
        <v>0</v>
      </c>
      <c r="N3057" s="218">
        <f t="shared" si="3124"/>
        <v>0</v>
      </c>
      <c r="O3057" s="218">
        <f t="shared" si="3124"/>
        <v>0</v>
      </c>
      <c r="P3057" s="218">
        <f t="shared" si="3124"/>
        <v>0</v>
      </c>
      <c r="Q3057" s="218">
        <f t="shared" si="3124"/>
        <v>0</v>
      </c>
      <c r="R3057" s="218">
        <f t="shared" si="3124"/>
        <v>1.7779542498735076E-2</v>
      </c>
      <c r="S3057" s="218">
        <f t="shared" si="3124"/>
        <v>1.7068271028475732E-2</v>
      </c>
      <c r="T3057" s="218">
        <f t="shared" si="3124"/>
        <v>0</v>
      </c>
      <c r="U3057" s="218">
        <f t="shared" si="3124"/>
        <v>0</v>
      </c>
    </row>
    <row r="3058" spans="1:21" x14ac:dyDescent="0.25">
      <c r="A3058" s="57" t="s">
        <v>859</v>
      </c>
      <c r="B3058" s="57" t="s">
        <v>8990</v>
      </c>
      <c r="C3058" s="218">
        <f t="shared" si="3111"/>
        <v>0</v>
      </c>
      <c r="D3058" s="218">
        <f t="shared" si="3111"/>
        <v>0</v>
      </c>
      <c r="E3058" s="218"/>
      <c r="F3058" s="218"/>
      <c r="G3058" s="218"/>
      <c r="H3058" s="218">
        <f t="shared" ref="H3058:U3058" si="3125">(H6494/H$3521)/(H9930/H$6957)</f>
        <v>0</v>
      </c>
      <c r="I3058" s="218">
        <f t="shared" si="3125"/>
        <v>0</v>
      </c>
      <c r="J3058" s="218">
        <f t="shared" si="3125"/>
        <v>0</v>
      </c>
      <c r="K3058" s="218">
        <f t="shared" si="3125"/>
        <v>0</v>
      </c>
      <c r="L3058" s="218">
        <f t="shared" si="3125"/>
        <v>0</v>
      </c>
      <c r="M3058" s="218">
        <f t="shared" si="3125"/>
        <v>0</v>
      </c>
      <c r="N3058" s="218">
        <f t="shared" si="3125"/>
        <v>0</v>
      </c>
      <c r="O3058" s="218">
        <f t="shared" si="3125"/>
        <v>0</v>
      </c>
      <c r="P3058" s="218">
        <f t="shared" si="3125"/>
        <v>0</v>
      </c>
      <c r="Q3058" s="218">
        <f t="shared" si="3125"/>
        <v>0</v>
      </c>
      <c r="R3058" s="218">
        <f t="shared" si="3125"/>
        <v>0</v>
      </c>
      <c r="S3058" s="218">
        <f t="shared" si="3125"/>
        <v>0</v>
      </c>
      <c r="T3058" s="218">
        <f t="shared" si="3125"/>
        <v>0</v>
      </c>
      <c r="U3058" s="218">
        <f t="shared" si="3125"/>
        <v>0</v>
      </c>
    </row>
    <row r="3059" spans="1:21" x14ac:dyDescent="0.25">
      <c r="A3059" s="57" t="s">
        <v>1269</v>
      </c>
      <c r="B3059" s="57" t="s">
        <v>8991</v>
      </c>
      <c r="C3059" s="218">
        <f t="shared" si="3111"/>
        <v>0</v>
      </c>
      <c r="D3059" s="218">
        <f t="shared" si="3111"/>
        <v>0</v>
      </c>
      <c r="E3059" s="218"/>
      <c r="F3059" s="218"/>
      <c r="G3059" s="218"/>
      <c r="H3059" s="218">
        <f t="shared" ref="H3059:U3059" si="3126">(H6495/H$3521)/(H9931/H$6957)</f>
        <v>1.0234974632686191E-2</v>
      </c>
      <c r="I3059" s="218">
        <f t="shared" si="3126"/>
        <v>0</v>
      </c>
      <c r="J3059" s="218">
        <f t="shared" si="3126"/>
        <v>3.8977754790245705E-3</v>
      </c>
      <c r="K3059" s="218">
        <f t="shared" si="3126"/>
        <v>1.5842909934720009E-4</v>
      </c>
      <c r="L3059" s="218">
        <f t="shared" si="3126"/>
        <v>2.1606951681844127</v>
      </c>
      <c r="M3059" s="218">
        <f t="shared" si="3126"/>
        <v>2.4596852245129317</v>
      </c>
      <c r="N3059" s="218">
        <f t="shared" si="3126"/>
        <v>0</v>
      </c>
      <c r="O3059" s="218">
        <f t="shared" si="3126"/>
        <v>0</v>
      </c>
      <c r="P3059" s="218">
        <f t="shared" si="3126"/>
        <v>0</v>
      </c>
      <c r="Q3059" s="218">
        <f t="shared" si="3126"/>
        <v>0</v>
      </c>
      <c r="R3059" s="218">
        <f t="shared" si="3126"/>
        <v>0</v>
      </c>
      <c r="S3059" s="218">
        <f t="shared" si="3126"/>
        <v>0</v>
      </c>
      <c r="T3059" s="218">
        <f t="shared" si="3126"/>
        <v>4.4315263302292397E-3</v>
      </c>
      <c r="U3059" s="218">
        <f t="shared" si="3126"/>
        <v>3.0297619415723767E-3</v>
      </c>
    </row>
    <row r="3060" spans="1:21" x14ac:dyDescent="0.25">
      <c r="A3060" s="57" t="s">
        <v>684</v>
      </c>
      <c r="B3060" s="57" t="s">
        <v>8992</v>
      </c>
      <c r="C3060" s="218">
        <f t="shared" si="3111"/>
        <v>0</v>
      </c>
      <c r="D3060" s="218">
        <f t="shared" si="3111"/>
        <v>0</v>
      </c>
      <c r="E3060" s="218"/>
      <c r="F3060" s="218"/>
      <c r="G3060" s="218"/>
      <c r="H3060" s="218">
        <f t="shared" ref="H3060:U3060" si="3127">(H6496/H$3521)/(H9932/H$6957)</f>
        <v>1.7441204354353E-2</v>
      </c>
      <c r="I3060" s="218">
        <f t="shared" si="3127"/>
        <v>0</v>
      </c>
      <c r="J3060" s="218">
        <f t="shared" si="3127"/>
        <v>9.3898024813064765E-2</v>
      </c>
      <c r="K3060" s="218">
        <f t="shared" si="3127"/>
        <v>8.4037684173235037E-4</v>
      </c>
      <c r="L3060" s="218">
        <f t="shared" si="3127"/>
        <v>1.0409837286253441</v>
      </c>
      <c r="M3060" s="218">
        <f t="shared" si="3127"/>
        <v>0.98406460324699996</v>
      </c>
      <c r="N3060" s="218">
        <f t="shared" si="3127"/>
        <v>0</v>
      </c>
      <c r="O3060" s="218">
        <f t="shared" si="3127"/>
        <v>1.0749495486131495E-4</v>
      </c>
      <c r="P3060" s="218">
        <f t="shared" si="3127"/>
        <v>0.72764035399293769</v>
      </c>
      <c r="Q3060" s="218">
        <f t="shared" si="3127"/>
        <v>6.8190005164559965E-5</v>
      </c>
      <c r="R3060" s="218">
        <f t="shared" si="3127"/>
        <v>0</v>
      </c>
      <c r="S3060" s="218">
        <f t="shared" si="3127"/>
        <v>0</v>
      </c>
      <c r="T3060" s="218">
        <f t="shared" si="3127"/>
        <v>1.7916999318032308E-2</v>
      </c>
      <c r="U3060" s="218">
        <f t="shared" si="3127"/>
        <v>0</v>
      </c>
    </row>
    <row r="3061" spans="1:21" x14ac:dyDescent="0.25">
      <c r="A3061" s="57" t="s">
        <v>1253</v>
      </c>
      <c r="B3061" s="57" t="s">
        <v>8993</v>
      </c>
      <c r="C3061" s="218">
        <f t="shared" si="3111"/>
        <v>0</v>
      </c>
      <c r="D3061" s="218">
        <f t="shared" si="3111"/>
        <v>0</v>
      </c>
      <c r="E3061" s="218"/>
      <c r="F3061" s="218"/>
      <c r="G3061" s="218"/>
      <c r="H3061" s="218">
        <f t="shared" ref="H3061:U3061" si="3128">(H6497/H$3521)/(H9933/H$6957)</f>
        <v>0</v>
      </c>
      <c r="I3061" s="218">
        <f t="shared" si="3128"/>
        <v>0</v>
      </c>
      <c r="J3061" s="218">
        <f t="shared" si="3128"/>
        <v>0</v>
      </c>
      <c r="K3061" s="218">
        <f t="shared" si="3128"/>
        <v>0</v>
      </c>
      <c r="L3061" s="218">
        <f t="shared" si="3128"/>
        <v>0</v>
      </c>
      <c r="M3061" s="218">
        <f t="shared" si="3128"/>
        <v>6.1789408205645763E-3</v>
      </c>
      <c r="N3061" s="218">
        <f t="shared" si="3128"/>
        <v>0</v>
      </c>
      <c r="O3061" s="218">
        <f t="shared" si="3128"/>
        <v>0</v>
      </c>
      <c r="P3061" s="218">
        <f t="shared" si="3128"/>
        <v>0</v>
      </c>
      <c r="Q3061" s="218">
        <f t="shared" si="3128"/>
        <v>0</v>
      </c>
      <c r="R3061" s="218">
        <f t="shared" si="3128"/>
        <v>0</v>
      </c>
      <c r="S3061" s="218">
        <f t="shared" si="3128"/>
        <v>0</v>
      </c>
      <c r="T3061" s="218">
        <f t="shared" si="3128"/>
        <v>0</v>
      </c>
      <c r="U3061" s="218">
        <f t="shared" si="3128"/>
        <v>0</v>
      </c>
    </row>
    <row r="3062" spans="1:21" x14ac:dyDescent="0.25">
      <c r="A3062" s="57" t="s">
        <v>558</v>
      </c>
      <c r="B3062" s="57" t="s">
        <v>8994</v>
      </c>
      <c r="C3062" s="218">
        <f t="shared" si="3111"/>
        <v>0</v>
      </c>
      <c r="D3062" s="218">
        <f t="shared" si="3111"/>
        <v>0</v>
      </c>
      <c r="E3062" s="218"/>
      <c r="F3062" s="218"/>
      <c r="G3062" s="218"/>
      <c r="H3062" s="218">
        <f t="shared" ref="H3062:U3062" si="3129">(H6498/H$3521)/(H9934/H$6957)</f>
        <v>8.8403864583240805E-3</v>
      </c>
      <c r="I3062" s="218">
        <f t="shared" si="3129"/>
        <v>0.80884080138621539</v>
      </c>
      <c r="J3062" s="218">
        <f t="shared" si="3129"/>
        <v>0.46570821813449792</v>
      </c>
      <c r="K3062" s="218">
        <f t="shared" si="3129"/>
        <v>0.20995458485019694</v>
      </c>
      <c r="L3062" s="218">
        <f t="shared" si="3129"/>
        <v>0.28142534636229022</v>
      </c>
      <c r="M3062" s="218">
        <f t="shared" si="3129"/>
        <v>1.0139050471669646E-3</v>
      </c>
      <c r="N3062" s="218">
        <f t="shared" si="3129"/>
        <v>8.1235651710182419E-2</v>
      </c>
      <c r="O3062" s="218">
        <f t="shared" si="3129"/>
        <v>2.2677519316409031E-2</v>
      </c>
      <c r="P3062" s="218">
        <f t="shared" si="3129"/>
        <v>8.0068459377075525E-3</v>
      </c>
      <c r="Q3062" s="218">
        <f t="shared" si="3129"/>
        <v>0.37085859667577087</v>
      </c>
      <c r="R3062" s="218">
        <f t="shared" si="3129"/>
        <v>0</v>
      </c>
      <c r="S3062" s="218">
        <f t="shared" si="3129"/>
        <v>2.4743209126900714E-3</v>
      </c>
      <c r="T3062" s="218">
        <f t="shared" si="3129"/>
        <v>0</v>
      </c>
      <c r="U3062" s="218">
        <f t="shared" si="3129"/>
        <v>0</v>
      </c>
    </row>
    <row r="3063" spans="1:21" x14ac:dyDescent="0.25">
      <c r="A3063" s="57" t="s">
        <v>1670</v>
      </c>
      <c r="B3063" s="57" t="s">
        <v>8995</v>
      </c>
      <c r="C3063" s="218">
        <f t="shared" si="3111"/>
        <v>8.1583628268000101</v>
      </c>
      <c r="D3063" s="218">
        <f t="shared" si="3111"/>
        <v>7.3340017550619985</v>
      </c>
      <c r="E3063" s="218"/>
      <c r="F3063" s="218"/>
      <c r="G3063" s="218"/>
      <c r="H3063" s="218">
        <f t="shared" ref="H3063:U3063" si="3130">(H6499/H$3521)/(H9935/H$6957)</f>
        <v>0</v>
      </c>
      <c r="I3063" s="218">
        <f t="shared" si="3130"/>
        <v>0</v>
      </c>
      <c r="J3063" s="218">
        <f t="shared" si="3130"/>
        <v>3.6400197584754012E-4</v>
      </c>
      <c r="K3063" s="218">
        <f t="shared" si="3130"/>
        <v>1.6216094545019001E-4</v>
      </c>
      <c r="L3063" s="218">
        <f t="shared" si="3130"/>
        <v>0.24925604005968838</v>
      </c>
      <c r="M3063" s="218">
        <f t="shared" si="3130"/>
        <v>9.362170912629442E-3</v>
      </c>
      <c r="N3063" s="218">
        <f t="shared" si="3130"/>
        <v>0.12207902288986759</v>
      </c>
      <c r="O3063" s="218">
        <f t="shared" si="3130"/>
        <v>0</v>
      </c>
      <c r="P3063" s="218">
        <f t="shared" si="3130"/>
        <v>1.7733540038367447E-3</v>
      </c>
      <c r="Q3063" s="218">
        <f t="shared" si="3130"/>
        <v>0</v>
      </c>
      <c r="R3063" s="218">
        <f t="shared" si="3130"/>
        <v>0</v>
      </c>
      <c r="S3063" s="218">
        <f t="shared" si="3130"/>
        <v>0</v>
      </c>
      <c r="T3063" s="218">
        <f t="shared" si="3130"/>
        <v>2.0422770594578162E-4</v>
      </c>
      <c r="U3063" s="218">
        <f t="shared" si="3130"/>
        <v>2.0487279021479783E-4</v>
      </c>
    </row>
    <row r="3064" spans="1:21" x14ac:dyDescent="0.25">
      <c r="A3064" s="57" t="s">
        <v>284</v>
      </c>
      <c r="B3064" s="57" t="s">
        <v>8996</v>
      </c>
      <c r="C3064" s="218">
        <f t="shared" si="3111"/>
        <v>0</v>
      </c>
      <c r="D3064" s="218">
        <f t="shared" si="3111"/>
        <v>0</v>
      </c>
      <c r="E3064" s="218"/>
      <c r="F3064" s="218"/>
      <c r="G3064" s="218"/>
      <c r="H3064" s="218">
        <f t="shared" ref="H3064:U3064" si="3131">(H6500/H$3521)/(H9936/H$6957)</f>
        <v>7.3791715906395809E-5</v>
      </c>
      <c r="I3064" s="218">
        <f t="shared" si="3131"/>
        <v>2.35051936049249E-4</v>
      </c>
      <c r="J3064" s="218">
        <f t="shared" si="3131"/>
        <v>7.9553745102892807E-3</v>
      </c>
      <c r="K3064" s="218">
        <f t="shared" si="3131"/>
        <v>6.4887129893999126E-2</v>
      </c>
      <c r="L3064" s="218">
        <f t="shared" si="3131"/>
        <v>6.3355179396493882E-4</v>
      </c>
      <c r="M3064" s="218">
        <f t="shared" si="3131"/>
        <v>0</v>
      </c>
      <c r="N3064" s="218">
        <f t="shared" si="3131"/>
        <v>0</v>
      </c>
      <c r="O3064" s="218">
        <f t="shared" si="3131"/>
        <v>0</v>
      </c>
      <c r="P3064" s="218">
        <f t="shared" si="3131"/>
        <v>8.3432058164796125E-2</v>
      </c>
      <c r="Q3064" s="218">
        <f t="shared" si="3131"/>
        <v>0.38343539021786893</v>
      </c>
      <c r="R3064" s="218">
        <f t="shared" si="3131"/>
        <v>3.1043829235565821E-3</v>
      </c>
      <c r="S3064" s="218">
        <f t="shared" si="3131"/>
        <v>3.8230936181025937E-2</v>
      </c>
      <c r="T3064" s="218">
        <f t="shared" si="3131"/>
        <v>0</v>
      </c>
      <c r="U3064" s="218">
        <f t="shared" si="3131"/>
        <v>6.7967099127992217E-2</v>
      </c>
    </row>
    <row r="3065" spans="1:21" x14ac:dyDescent="0.25">
      <c r="A3065" s="57" t="s">
        <v>421</v>
      </c>
      <c r="B3065" s="57" t="s">
        <v>8997</v>
      </c>
      <c r="C3065" s="218">
        <f t="shared" ref="C3065:D3084" si="3132">(C6501/C$3521)/(C9937/C$6957)</f>
        <v>0</v>
      </c>
      <c r="D3065" s="218">
        <f t="shared" si="3132"/>
        <v>0</v>
      </c>
      <c r="E3065" s="218"/>
      <c r="F3065" s="218"/>
      <c r="G3065" s="218"/>
      <c r="H3065" s="218">
        <f t="shared" ref="H3065:U3065" si="3133">(H6501/H$3521)/(H9937/H$6957)</f>
        <v>1.5822348921660762E-2</v>
      </c>
      <c r="I3065" s="218">
        <f t="shared" si="3133"/>
        <v>1.219235486192579E-3</v>
      </c>
      <c r="J3065" s="218">
        <f t="shared" si="3133"/>
        <v>0</v>
      </c>
      <c r="K3065" s="218">
        <f t="shared" si="3133"/>
        <v>0</v>
      </c>
      <c r="L3065" s="218">
        <f t="shared" si="3133"/>
        <v>0</v>
      </c>
      <c r="M3065" s="218">
        <f t="shared" si="3133"/>
        <v>0</v>
      </c>
      <c r="N3065" s="218">
        <f t="shared" si="3133"/>
        <v>0</v>
      </c>
      <c r="O3065" s="218">
        <f t="shared" si="3133"/>
        <v>6.8685112178631783E-2</v>
      </c>
      <c r="P3065" s="218">
        <f t="shared" si="3133"/>
        <v>0</v>
      </c>
      <c r="Q3065" s="218">
        <f t="shared" si="3133"/>
        <v>6.1740784949133452E-2</v>
      </c>
      <c r="R3065" s="218">
        <f t="shared" si="3133"/>
        <v>0</v>
      </c>
      <c r="S3065" s="218">
        <f t="shared" si="3133"/>
        <v>9.7932792762770865E-2</v>
      </c>
      <c r="T3065" s="218">
        <f t="shared" si="3133"/>
        <v>0</v>
      </c>
      <c r="U3065" s="218">
        <f t="shared" si="3133"/>
        <v>9.2348427742437983E-2</v>
      </c>
    </row>
    <row r="3066" spans="1:21" x14ac:dyDescent="0.25">
      <c r="A3066" s="57" t="s">
        <v>1612</v>
      </c>
      <c r="B3066" s="57" t="s">
        <v>8998</v>
      </c>
      <c r="C3066" s="218">
        <f t="shared" si="3132"/>
        <v>0</v>
      </c>
      <c r="D3066" s="218">
        <f t="shared" si="3132"/>
        <v>0</v>
      </c>
      <c r="E3066" s="218"/>
      <c r="F3066" s="218"/>
      <c r="G3066" s="218"/>
      <c r="H3066" s="218">
        <f t="shared" ref="H3066:U3066" si="3134">(H6502/H$3521)/(H9938/H$6957)</f>
        <v>0</v>
      </c>
      <c r="I3066" s="218">
        <f t="shared" si="3134"/>
        <v>0.11643361796718997</v>
      </c>
      <c r="J3066" s="218">
        <f t="shared" si="3134"/>
        <v>0</v>
      </c>
      <c r="K3066" s="218">
        <f t="shared" si="3134"/>
        <v>0</v>
      </c>
      <c r="L3066" s="218">
        <f t="shared" si="3134"/>
        <v>0</v>
      </c>
      <c r="M3066" s="218">
        <f t="shared" si="3134"/>
        <v>0</v>
      </c>
      <c r="N3066" s="218">
        <f t="shared" si="3134"/>
        <v>8.842197145064358E-2</v>
      </c>
      <c r="O3066" s="218">
        <f t="shared" si="3134"/>
        <v>5.0586665436961074E-2</v>
      </c>
      <c r="P3066" s="218">
        <f t="shared" si="3134"/>
        <v>3.6121884339797676E-3</v>
      </c>
      <c r="Q3066" s="218">
        <f t="shared" si="3134"/>
        <v>2.4185615379127862E-2</v>
      </c>
      <c r="R3066" s="218">
        <f t="shared" si="3134"/>
        <v>0</v>
      </c>
      <c r="S3066" s="218">
        <f t="shared" si="3134"/>
        <v>0</v>
      </c>
      <c r="T3066" s="218">
        <f t="shared" si="3134"/>
        <v>5.8194315634313898E-4</v>
      </c>
      <c r="U3066" s="218">
        <f t="shared" si="3134"/>
        <v>2.4315558078837819E-2</v>
      </c>
    </row>
    <row r="3067" spans="1:21" x14ac:dyDescent="0.25">
      <c r="A3067" s="57" t="s">
        <v>1074</v>
      </c>
      <c r="B3067" s="57" t="s">
        <v>8999</v>
      </c>
      <c r="C3067" s="218">
        <f t="shared" si="3132"/>
        <v>0</v>
      </c>
      <c r="D3067" s="218">
        <f t="shared" si="3132"/>
        <v>0</v>
      </c>
      <c r="E3067" s="218"/>
      <c r="F3067" s="218"/>
      <c r="G3067" s="218"/>
      <c r="H3067" s="218">
        <f t="shared" ref="H3067:U3067" si="3135">(H6503/H$3521)/(H9939/H$6957)</f>
        <v>2.0196461559457087E-2</v>
      </c>
      <c r="I3067" s="218">
        <f t="shared" si="3135"/>
        <v>1.9401146500904316E-2</v>
      </c>
      <c r="J3067" s="218">
        <f t="shared" si="3135"/>
        <v>0</v>
      </c>
      <c r="K3067" s="218">
        <f t="shared" si="3135"/>
        <v>0</v>
      </c>
      <c r="L3067" s="218">
        <f t="shared" si="3135"/>
        <v>1.2446645291994508E-2</v>
      </c>
      <c r="M3067" s="218">
        <f t="shared" si="3135"/>
        <v>1.5893644213285232E-2</v>
      </c>
      <c r="N3067" s="218">
        <f t="shared" si="3135"/>
        <v>1.2491828654029239E-2</v>
      </c>
      <c r="O3067" s="218">
        <f t="shared" si="3135"/>
        <v>8.9350471860078721E-3</v>
      </c>
      <c r="P3067" s="218">
        <f t="shared" si="3135"/>
        <v>0</v>
      </c>
      <c r="Q3067" s="218">
        <f t="shared" si="3135"/>
        <v>0</v>
      </c>
      <c r="R3067" s="218">
        <f t="shared" si="3135"/>
        <v>0</v>
      </c>
      <c r="S3067" s="218">
        <f t="shared" si="3135"/>
        <v>8.2359059228182999E-2</v>
      </c>
      <c r="T3067" s="218">
        <f t="shared" si="3135"/>
        <v>0</v>
      </c>
      <c r="U3067" s="218">
        <f t="shared" si="3135"/>
        <v>2.2010438877451332E-3</v>
      </c>
    </row>
    <row r="3068" spans="1:21" x14ac:dyDescent="0.25">
      <c r="A3068" s="57" t="s">
        <v>479</v>
      </c>
      <c r="B3068" s="57" t="s">
        <v>9000</v>
      </c>
      <c r="C3068" s="218">
        <f t="shared" si="3132"/>
        <v>0</v>
      </c>
      <c r="D3068" s="218">
        <f t="shared" si="3132"/>
        <v>0</v>
      </c>
      <c r="E3068" s="218"/>
      <c r="F3068" s="218"/>
      <c r="G3068" s="218"/>
      <c r="H3068" s="218">
        <f t="shared" ref="H3068:U3068" si="3136">(H6504/H$3521)/(H9940/H$6957)</f>
        <v>2.8256543849777261E-2</v>
      </c>
      <c r="I3068" s="218">
        <f t="shared" si="3136"/>
        <v>2.4904592306808832E-2</v>
      </c>
      <c r="J3068" s="218">
        <f t="shared" si="3136"/>
        <v>1.6904600872673276E-2</v>
      </c>
      <c r="K3068" s="218">
        <f t="shared" si="3136"/>
        <v>1.9332735388877486E-3</v>
      </c>
      <c r="L3068" s="218">
        <f t="shared" si="3136"/>
        <v>6.4332911238792157E-3</v>
      </c>
      <c r="M3068" s="218">
        <f t="shared" si="3136"/>
        <v>7.4315177568896156E-3</v>
      </c>
      <c r="N3068" s="218">
        <f t="shared" si="3136"/>
        <v>3.4011925497126299E-3</v>
      </c>
      <c r="O3068" s="218">
        <f t="shared" si="3136"/>
        <v>6.4407738519103461E-2</v>
      </c>
      <c r="P3068" s="218">
        <f t="shared" si="3136"/>
        <v>3.3095356322326526E-2</v>
      </c>
      <c r="Q3068" s="218">
        <f t="shared" si="3136"/>
        <v>8.1698568066591228E-3</v>
      </c>
      <c r="R3068" s="218">
        <f t="shared" si="3136"/>
        <v>7.2519317218032835E-3</v>
      </c>
      <c r="S3068" s="218">
        <f t="shared" si="3136"/>
        <v>2.8878145679311403E-3</v>
      </c>
      <c r="T3068" s="218">
        <f t="shared" si="3136"/>
        <v>4.2900941576010901E-4</v>
      </c>
      <c r="U3068" s="218">
        <f t="shared" si="3136"/>
        <v>9.3161221437703655E-6</v>
      </c>
    </row>
    <row r="3069" spans="1:21" x14ac:dyDescent="0.25">
      <c r="A3069" s="57" t="s">
        <v>758</v>
      </c>
      <c r="B3069" s="57" t="s">
        <v>9001</v>
      </c>
      <c r="C3069" s="218">
        <f t="shared" si="3132"/>
        <v>0</v>
      </c>
      <c r="D3069" s="218">
        <f t="shared" si="3132"/>
        <v>0</v>
      </c>
      <c r="E3069" s="218"/>
      <c r="F3069" s="218"/>
      <c r="G3069" s="218"/>
      <c r="H3069" s="218">
        <f t="shared" ref="H3069:U3069" si="3137">(H6505/H$3521)/(H9941/H$6957)</f>
        <v>0</v>
      </c>
      <c r="I3069" s="218">
        <f t="shared" si="3137"/>
        <v>2.8472174527874893E-2</v>
      </c>
      <c r="J3069" s="218">
        <f t="shared" si="3137"/>
        <v>3.357451690482037E-2</v>
      </c>
      <c r="K3069" s="218">
        <f t="shared" si="3137"/>
        <v>0</v>
      </c>
      <c r="L3069" s="218">
        <f t="shared" si="3137"/>
        <v>3.4857396069378887E-3</v>
      </c>
      <c r="M3069" s="218">
        <f t="shared" si="3137"/>
        <v>4.2970785148261416E-4</v>
      </c>
      <c r="N3069" s="218">
        <f t="shared" si="3137"/>
        <v>0</v>
      </c>
      <c r="O3069" s="218">
        <f t="shared" si="3137"/>
        <v>0</v>
      </c>
      <c r="P3069" s="218">
        <f t="shared" si="3137"/>
        <v>2.7698299411975106E-2</v>
      </c>
      <c r="Q3069" s="218">
        <f t="shared" si="3137"/>
        <v>0</v>
      </c>
      <c r="R3069" s="218">
        <f t="shared" si="3137"/>
        <v>0</v>
      </c>
      <c r="S3069" s="218">
        <f t="shared" si="3137"/>
        <v>0</v>
      </c>
      <c r="T3069" s="218">
        <f t="shared" si="3137"/>
        <v>0</v>
      </c>
      <c r="U3069" s="218">
        <f t="shared" si="3137"/>
        <v>0</v>
      </c>
    </row>
    <row r="3070" spans="1:21" x14ac:dyDescent="0.25">
      <c r="A3070" s="57" t="s">
        <v>1013</v>
      </c>
      <c r="B3070" s="57" t="s">
        <v>9002</v>
      </c>
      <c r="C3070" s="218">
        <f t="shared" si="3132"/>
        <v>0</v>
      </c>
      <c r="D3070" s="218">
        <f t="shared" si="3132"/>
        <v>0</v>
      </c>
      <c r="E3070" s="218"/>
      <c r="F3070" s="218"/>
      <c r="G3070" s="218"/>
      <c r="H3070" s="218">
        <f t="shared" ref="H3070:U3070" si="3138">(H6506/H$3521)/(H9942/H$6957)</f>
        <v>3.2576363888540956E-3</v>
      </c>
      <c r="I3070" s="218">
        <f t="shared" si="3138"/>
        <v>4.808031992994323E-3</v>
      </c>
      <c r="J3070" s="218">
        <f t="shared" si="3138"/>
        <v>0.30034607214060682</v>
      </c>
      <c r="K3070" s="218">
        <f t="shared" si="3138"/>
        <v>0.57379381814295838</v>
      </c>
      <c r="L3070" s="218">
        <f t="shared" si="3138"/>
        <v>0.10720520562629833</v>
      </c>
      <c r="M3070" s="218">
        <f t="shared" si="3138"/>
        <v>0.16987891122206397</v>
      </c>
      <c r="N3070" s="218">
        <f t="shared" si="3138"/>
        <v>3.4244449597165855E-2</v>
      </c>
      <c r="O3070" s="218">
        <f t="shared" si="3138"/>
        <v>0</v>
      </c>
      <c r="P3070" s="218">
        <f t="shared" si="3138"/>
        <v>0.10597492386724731</v>
      </c>
      <c r="Q3070" s="218">
        <f t="shared" si="3138"/>
        <v>8.4110346611500561E-2</v>
      </c>
      <c r="R3070" s="218">
        <f t="shared" si="3138"/>
        <v>7.2355975498700362E-2</v>
      </c>
      <c r="S3070" s="218">
        <f t="shared" si="3138"/>
        <v>0.24283751589430874</v>
      </c>
      <c r="T3070" s="218">
        <f t="shared" si="3138"/>
        <v>0.47546927275108702</v>
      </c>
      <c r="U3070" s="218">
        <f t="shared" si="3138"/>
        <v>0.63815060618876907</v>
      </c>
    </row>
    <row r="3071" spans="1:21" x14ac:dyDescent="0.25">
      <c r="A3071" s="57" t="s">
        <v>176</v>
      </c>
      <c r="B3071" s="57" t="s">
        <v>9003</v>
      </c>
      <c r="C3071" s="218">
        <f t="shared" si="3132"/>
        <v>0</v>
      </c>
      <c r="D3071" s="218">
        <f t="shared" si="3132"/>
        <v>0</v>
      </c>
      <c r="E3071" s="218"/>
      <c r="F3071" s="218"/>
      <c r="G3071" s="218"/>
      <c r="H3071" s="218">
        <f t="shared" ref="H3071:U3071" si="3139">(H6507/H$3521)/(H9943/H$6957)</f>
        <v>0.26301549840421928</v>
      </c>
      <c r="I3071" s="218">
        <f t="shared" si="3139"/>
        <v>0.34877424746106356</v>
      </c>
      <c r="J3071" s="218">
        <f t="shared" si="3139"/>
        <v>0.31913076965979364</v>
      </c>
      <c r="K3071" s="218">
        <f t="shared" si="3139"/>
        <v>0.31781084880257093</v>
      </c>
      <c r="L3071" s="218">
        <f t="shared" si="3139"/>
        <v>0.35477951152316045</v>
      </c>
      <c r="M3071" s="218">
        <f t="shared" si="3139"/>
        <v>0.49708803966870363</v>
      </c>
      <c r="N3071" s="218">
        <f t="shared" si="3139"/>
        <v>0.52016585613732946</v>
      </c>
      <c r="O3071" s="218">
        <f t="shared" si="3139"/>
        <v>0.58857588066782662</v>
      </c>
      <c r="P3071" s="218">
        <f t="shared" si="3139"/>
        <v>0.50649609913772087</v>
      </c>
      <c r="Q3071" s="218">
        <f t="shared" si="3139"/>
        <v>0.49017950172854041</v>
      </c>
      <c r="R3071" s="218">
        <f t="shared" si="3139"/>
        <v>0.33103532028872434</v>
      </c>
      <c r="S3071" s="218">
        <f t="shared" si="3139"/>
        <v>0.1262795500725864</v>
      </c>
      <c r="T3071" s="218">
        <f t="shared" si="3139"/>
        <v>0.15607618133698528</v>
      </c>
      <c r="U3071" s="218">
        <f t="shared" si="3139"/>
        <v>6.5698129409859196E-2</v>
      </c>
    </row>
    <row r="3072" spans="1:21" x14ac:dyDescent="0.25">
      <c r="A3072" s="57" t="s">
        <v>113</v>
      </c>
      <c r="B3072" s="57" t="s">
        <v>9004</v>
      </c>
      <c r="C3072" s="218">
        <f t="shared" si="3132"/>
        <v>0</v>
      </c>
      <c r="D3072" s="218">
        <f t="shared" si="3132"/>
        <v>0</v>
      </c>
      <c r="E3072" s="218"/>
      <c r="F3072" s="218"/>
      <c r="G3072" s="218"/>
      <c r="H3072" s="218">
        <f t="shared" ref="H3072:U3072" si="3140">(H6508/H$3521)/(H9944/H$6957)</f>
        <v>6.9008788879463909E-3</v>
      </c>
      <c r="I3072" s="218">
        <f t="shared" si="3140"/>
        <v>9.0773797174351408E-3</v>
      </c>
      <c r="J3072" s="218">
        <f t="shared" si="3140"/>
        <v>2.6234704819719692E-2</v>
      </c>
      <c r="K3072" s="218">
        <f t="shared" si="3140"/>
        <v>2.900680432988171E-3</v>
      </c>
      <c r="L3072" s="218">
        <f t="shared" si="3140"/>
        <v>1.975746204923744E-2</v>
      </c>
      <c r="M3072" s="218">
        <f t="shared" si="3140"/>
        <v>8.2410045528332129E-3</v>
      </c>
      <c r="N3072" s="218">
        <f t="shared" si="3140"/>
        <v>7.0049230123721967E-3</v>
      </c>
      <c r="O3072" s="218">
        <f t="shared" si="3140"/>
        <v>3.4345060000481521E-2</v>
      </c>
      <c r="P3072" s="218">
        <f t="shared" si="3140"/>
        <v>8.9525037525462251E-5</v>
      </c>
      <c r="Q3072" s="218">
        <f t="shared" si="3140"/>
        <v>8.685074993631807E-2</v>
      </c>
      <c r="R3072" s="218">
        <f t="shared" si="3140"/>
        <v>4.0336915377802334E-5</v>
      </c>
      <c r="S3072" s="218">
        <f t="shared" si="3140"/>
        <v>0</v>
      </c>
      <c r="T3072" s="218">
        <f t="shared" si="3140"/>
        <v>5.0300339214703134E-4</v>
      </c>
      <c r="U3072" s="218">
        <f t="shared" si="3140"/>
        <v>0.30104839694900143</v>
      </c>
    </row>
    <row r="3073" spans="1:21" x14ac:dyDescent="0.25">
      <c r="A3073" s="57" t="s">
        <v>238</v>
      </c>
      <c r="B3073" s="57" t="s">
        <v>9005</v>
      </c>
      <c r="C3073" s="218">
        <f t="shared" si="3132"/>
        <v>0</v>
      </c>
      <c r="D3073" s="218">
        <f t="shared" si="3132"/>
        <v>0</v>
      </c>
      <c r="E3073" s="218"/>
      <c r="F3073" s="218"/>
      <c r="G3073" s="218"/>
      <c r="H3073" s="218">
        <f t="shared" ref="H3073:U3073" si="3141">(H6509/H$3521)/(H9945/H$6957)</f>
        <v>0</v>
      </c>
      <c r="I3073" s="218">
        <f t="shared" si="3141"/>
        <v>5.8187139674961301E-2</v>
      </c>
      <c r="J3073" s="218">
        <f t="shared" si="3141"/>
        <v>0</v>
      </c>
      <c r="K3073" s="218">
        <f t="shared" si="3141"/>
        <v>2.2998978399554806E-3</v>
      </c>
      <c r="L3073" s="218">
        <f t="shared" si="3141"/>
        <v>6.9268379395212604E-2</v>
      </c>
      <c r="M3073" s="218">
        <f t="shared" si="3141"/>
        <v>0</v>
      </c>
      <c r="N3073" s="218">
        <f t="shared" si="3141"/>
        <v>7.9314098444829409E-2</v>
      </c>
      <c r="O3073" s="218">
        <f t="shared" si="3141"/>
        <v>0</v>
      </c>
      <c r="P3073" s="218">
        <f t="shared" si="3141"/>
        <v>4.8431060504138852E-4</v>
      </c>
      <c r="Q3073" s="218">
        <f t="shared" si="3141"/>
        <v>0</v>
      </c>
      <c r="R3073" s="218">
        <f t="shared" si="3141"/>
        <v>3.5454942833113123E-2</v>
      </c>
      <c r="S3073" s="218">
        <f t="shared" si="3141"/>
        <v>1.6094050694245465E-2</v>
      </c>
      <c r="T3073" s="218">
        <f t="shared" si="3141"/>
        <v>0.13817311900700779</v>
      </c>
      <c r="U3073" s="218">
        <f t="shared" si="3141"/>
        <v>0.22562294971008842</v>
      </c>
    </row>
    <row r="3074" spans="1:21" x14ac:dyDescent="0.25">
      <c r="A3074" s="57" t="s">
        <v>1035</v>
      </c>
      <c r="B3074" s="57" t="s">
        <v>9006</v>
      </c>
      <c r="C3074" s="218">
        <f t="shared" si="3132"/>
        <v>0</v>
      </c>
      <c r="D3074" s="218">
        <f t="shared" si="3132"/>
        <v>0</v>
      </c>
      <c r="E3074" s="218"/>
      <c r="F3074" s="218"/>
      <c r="G3074" s="218"/>
      <c r="H3074" s="218">
        <f t="shared" ref="H3074:U3074" si="3142">(H6510/H$3521)/(H9946/H$6957)</f>
        <v>0.10261003370444266</v>
      </c>
      <c r="I3074" s="218">
        <f t="shared" si="3142"/>
        <v>8.5512621950478204E-3</v>
      </c>
      <c r="J3074" s="218">
        <f t="shared" si="3142"/>
        <v>1.3732465378986338E-2</v>
      </c>
      <c r="K3074" s="218">
        <f t="shared" si="3142"/>
        <v>0.1929584850134124</v>
      </c>
      <c r="L3074" s="218">
        <f t="shared" si="3142"/>
        <v>3.9233890217875905E-2</v>
      </c>
      <c r="M3074" s="218">
        <f t="shared" si="3142"/>
        <v>1.343327301410012E-3</v>
      </c>
      <c r="N3074" s="218">
        <f t="shared" si="3142"/>
        <v>0</v>
      </c>
      <c r="O3074" s="218">
        <f t="shared" si="3142"/>
        <v>5.661624141322574E-3</v>
      </c>
      <c r="P3074" s="218">
        <f t="shared" si="3142"/>
        <v>0</v>
      </c>
      <c r="Q3074" s="218">
        <f t="shared" si="3142"/>
        <v>0</v>
      </c>
      <c r="R3074" s="218">
        <f t="shared" si="3142"/>
        <v>0</v>
      </c>
      <c r="S3074" s="218">
        <f t="shared" si="3142"/>
        <v>0</v>
      </c>
      <c r="T3074" s="218">
        <f t="shared" si="3142"/>
        <v>0</v>
      </c>
      <c r="U3074" s="218">
        <f t="shared" si="3142"/>
        <v>9.2492077028139788E-4</v>
      </c>
    </row>
    <row r="3075" spans="1:21" x14ac:dyDescent="0.25">
      <c r="A3075" s="57" t="s">
        <v>214</v>
      </c>
      <c r="B3075" s="57" t="s">
        <v>9007</v>
      </c>
      <c r="C3075" s="218">
        <f t="shared" si="3132"/>
        <v>0</v>
      </c>
      <c r="D3075" s="218">
        <f t="shared" si="3132"/>
        <v>0</v>
      </c>
      <c r="E3075" s="218"/>
      <c r="F3075" s="218"/>
      <c r="G3075" s="218"/>
      <c r="H3075" s="218">
        <f t="shared" ref="H3075:U3075" si="3143">(H6511/H$3521)/(H9947/H$6957)</f>
        <v>3.4477692419883172E-3</v>
      </c>
      <c r="I3075" s="218">
        <f t="shared" si="3143"/>
        <v>1.945778894439848E-2</v>
      </c>
      <c r="J3075" s="218">
        <f t="shared" si="3143"/>
        <v>0</v>
      </c>
      <c r="K3075" s="218">
        <f t="shared" si="3143"/>
        <v>0</v>
      </c>
      <c r="L3075" s="218">
        <f t="shared" si="3143"/>
        <v>1.7964876238828369E-3</v>
      </c>
      <c r="M3075" s="218">
        <f t="shared" si="3143"/>
        <v>2.557398384050905E-3</v>
      </c>
      <c r="N3075" s="218">
        <f t="shared" si="3143"/>
        <v>4.5803212964473173E-3</v>
      </c>
      <c r="O3075" s="218">
        <f t="shared" si="3143"/>
        <v>1.0832568828156697E-4</v>
      </c>
      <c r="P3075" s="218">
        <f t="shared" si="3143"/>
        <v>0</v>
      </c>
      <c r="Q3075" s="218">
        <f t="shared" si="3143"/>
        <v>2.1903142703098878E-2</v>
      </c>
      <c r="R3075" s="218">
        <f t="shared" si="3143"/>
        <v>0</v>
      </c>
      <c r="S3075" s="218">
        <f t="shared" si="3143"/>
        <v>6.1408720022714729E-4</v>
      </c>
      <c r="T3075" s="218">
        <f t="shared" si="3143"/>
        <v>1.8914038947667474E-5</v>
      </c>
      <c r="U3075" s="218">
        <f t="shared" si="3143"/>
        <v>3.135449647171443E-4</v>
      </c>
    </row>
    <row r="3076" spans="1:21" x14ac:dyDescent="0.25">
      <c r="A3076" s="57" t="s">
        <v>1552</v>
      </c>
      <c r="B3076" s="57" t="s">
        <v>9008</v>
      </c>
      <c r="C3076" s="218">
        <f t="shared" si="3132"/>
        <v>0</v>
      </c>
      <c r="D3076" s="218">
        <f t="shared" si="3132"/>
        <v>0</v>
      </c>
      <c r="E3076" s="218"/>
      <c r="F3076" s="218"/>
      <c r="G3076" s="218"/>
      <c r="H3076" s="218">
        <f t="shared" ref="H3076:U3076" si="3144">(H6512/H$3521)/(H9948/H$6957)</f>
        <v>3.5726825418223813E-4</v>
      </c>
      <c r="I3076" s="218">
        <f t="shared" si="3144"/>
        <v>1.4498131293987448</v>
      </c>
      <c r="J3076" s="218">
        <f t="shared" si="3144"/>
        <v>2.6084016666342338</v>
      </c>
      <c r="K3076" s="218">
        <f t="shared" si="3144"/>
        <v>0.14797520746920648</v>
      </c>
      <c r="L3076" s="218">
        <f t="shared" si="3144"/>
        <v>4.9602406945581023E-3</v>
      </c>
      <c r="M3076" s="218">
        <f t="shared" si="3144"/>
        <v>0.28663280933552016</v>
      </c>
      <c r="N3076" s="218">
        <f t="shared" si="3144"/>
        <v>0</v>
      </c>
      <c r="O3076" s="218">
        <f t="shared" si="3144"/>
        <v>0</v>
      </c>
      <c r="P3076" s="218">
        <f t="shared" si="3144"/>
        <v>0</v>
      </c>
      <c r="Q3076" s="218">
        <f t="shared" si="3144"/>
        <v>0</v>
      </c>
      <c r="R3076" s="218">
        <f t="shared" si="3144"/>
        <v>0</v>
      </c>
      <c r="S3076" s="218">
        <f t="shared" si="3144"/>
        <v>2.136107529840235E-3</v>
      </c>
      <c r="T3076" s="218">
        <f t="shared" si="3144"/>
        <v>0</v>
      </c>
      <c r="U3076" s="218">
        <f t="shared" si="3144"/>
        <v>0</v>
      </c>
    </row>
    <row r="3077" spans="1:21" x14ac:dyDescent="0.25">
      <c r="A3077" s="57" t="s">
        <v>1394</v>
      </c>
      <c r="B3077" s="57" t="s">
        <v>9009</v>
      </c>
      <c r="C3077" s="218">
        <f t="shared" si="3132"/>
        <v>0</v>
      </c>
      <c r="D3077" s="218">
        <f t="shared" si="3132"/>
        <v>0</v>
      </c>
      <c r="E3077" s="218"/>
      <c r="F3077" s="218"/>
      <c r="G3077" s="218"/>
      <c r="H3077" s="218">
        <f t="shared" ref="H3077:U3077" si="3145">(H6513/H$3521)/(H9949/H$6957)</f>
        <v>6.0621239584527468E-2</v>
      </c>
      <c r="I3077" s="218">
        <f t="shared" si="3145"/>
        <v>0</v>
      </c>
      <c r="J3077" s="218">
        <f t="shared" si="3145"/>
        <v>5.9296045165710565E-3</v>
      </c>
      <c r="K3077" s="218">
        <f t="shared" si="3145"/>
        <v>7.1128430529732026E-4</v>
      </c>
      <c r="L3077" s="218">
        <f t="shared" si="3145"/>
        <v>0</v>
      </c>
      <c r="M3077" s="218">
        <f t="shared" si="3145"/>
        <v>0</v>
      </c>
      <c r="N3077" s="218">
        <f t="shared" si="3145"/>
        <v>0</v>
      </c>
      <c r="O3077" s="218">
        <f t="shared" si="3145"/>
        <v>6.3159894801990954E-2</v>
      </c>
      <c r="P3077" s="218">
        <f t="shared" si="3145"/>
        <v>2.2893037614220213E-3</v>
      </c>
      <c r="Q3077" s="218">
        <f t="shared" si="3145"/>
        <v>1.8515715004161566E-4</v>
      </c>
      <c r="R3077" s="218">
        <f t="shared" si="3145"/>
        <v>0.28657583866806191</v>
      </c>
      <c r="S3077" s="218">
        <f t="shared" si="3145"/>
        <v>4.0340874084010318E-2</v>
      </c>
      <c r="T3077" s="218">
        <f t="shared" si="3145"/>
        <v>0</v>
      </c>
      <c r="U3077" s="218">
        <f t="shared" si="3145"/>
        <v>0</v>
      </c>
    </row>
    <row r="3078" spans="1:21" x14ac:dyDescent="0.25">
      <c r="A3078" s="57" t="s">
        <v>2304</v>
      </c>
      <c r="B3078" s="57" t="s">
        <v>9010</v>
      </c>
      <c r="C3078" s="218">
        <f t="shared" si="3132"/>
        <v>0</v>
      </c>
      <c r="D3078" s="218">
        <f t="shared" si="3132"/>
        <v>0</v>
      </c>
      <c r="E3078" s="218"/>
      <c r="F3078" s="218"/>
      <c r="G3078" s="218"/>
      <c r="H3078" s="218">
        <f t="shared" ref="H3078:U3078" si="3146">(H6514/H$3521)/(H9950/H$6957)</f>
        <v>109.25121550414379</v>
      </c>
      <c r="I3078" s="218">
        <f t="shared" si="3146"/>
        <v>123.76127669819601</v>
      </c>
      <c r="J3078" s="218">
        <f t="shared" si="3146"/>
        <v>154.06810728378977</v>
      </c>
      <c r="K3078" s="218">
        <f t="shared" si="3146"/>
        <v>153.82455639673049</v>
      </c>
      <c r="L3078" s="218">
        <f t="shared" si="3146"/>
        <v>174.77324013605838</v>
      </c>
      <c r="M3078" s="218">
        <f t="shared" si="3146"/>
        <v>183.14485934051936</v>
      </c>
      <c r="N3078" s="218">
        <f t="shared" si="3146"/>
        <v>213.53775496750464</v>
      </c>
      <c r="O3078" s="218">
        <f t="shared" si="3146"/>
        <v>209.2025749749665</v>
      </c>
      <c r="P3078" s="218">
        <f t="shared" si="3146"/>
        <v>201.88080900857233</v>
      </c>
      <c r="Q3078" s="218">
        <f t="shared" si="3146"/>
        <v>188.11893656534929</v>
      </c>
      <c r="R3078" s="218">
        <f t="shared" si="3146"/>
        <v>191.52444613438959</v>
      </c>
      <c r="S3078" s="218">
        <f t="shared" si="3146"/>
        <v>161.81353928678999</v>
      </c>
      <c r="T3078" s="218">
        <f t="shared" si="3146"/>
        <v>241.15829485858254</v>
      </c>
      <c r="U3078" s="218">
        <f t="shared" si="3146"/>
        <v>274.63522487465195</v>
      </c>
    </row>
    <row r="3079" spans="1:21" x14ac:dyDescent="0.25">
      <c r="A3079" s="57" t="s">
        <v>956</v>
      </c>
      <c r="B3079" s="57" t="s">
        <v>9011</v>
      </c>
      <c r="C3079" s="218">
        <f t="shared" si="3132"/>
        <v>141.65977198598191</v>
      </c>
      <c r="D3079" s="218">
        <f t="shared" si="3132"/>
        <v>172.18375971835729</v>
      </c>
      <c r="E3079" s="218"/>
      <c r="F3079" s="218"/>
      <c r="G3079" s="218"/>
      <c r="H3079" s="218">
        <f t="shared" ref="H3079:U3079" si="3147">(H6515/H$3521)/(H9951/H$6957)</f>
        <v>16.508005971487098</v>
      </c>
      <c r="I3079" s="218">
        <f t="shared" si="3147"/>
        <v>38.673932168057107</v>
      </c>
      <c r="J3079" s="218">
        <f t="shared" si="3147"/>
        <v>37.413230169751493</v>
      </c>
      <c r="K3079" s="218">
        <f t="shared" si="3147"/>
        <v>27.443063853884844</v>
      </c>
      <c r="L3079" s="218">
        <f t="shared" si="3147"/>
        <v>31.402629738808475</v>
      </c>
      <c r="M3079" s="218">
        <f t="shared" si="3147"/>
        <v>35.337271646966684</v>
      </c>
      <c r="N3079" s="218">
        <f t="shared" si="3147"/>
        <v>46.183692049889906</v>
      </c>
      <c r="O3079" s="218">
        <f t="shared" si="3147"/>
        <v>41.128414892647186</v>
      </c>
      <c r="P3079" s="218">
        <f t="shared" si="3147"/>
        <v>30.712342341123449</v>
      </c>
      <c r="Q3079" s="218">
        <f t="shared" si="3147"/>
        <v>23.315724620105247</v>
      </c>
      <c r="R3079" s="218">
        <f t="shared" si="3147"/>
        <v>29.381047504019087</v>
      </c>
      <c r="S3079" s="218">
        <f t="shared" si="3147"/>
        <v>25.235960888547307</v>
      </c>
      <c r="T3079" s="218">
        <f t="shared" si="3147"/>
        <v>21.256168400713559</v>
      </c>
      <c r="U3079" s="218">
        <f t="shared" si="3147"/>
        <v>19.538577722359125</v>
      </c>
    </row>
    <row r="3080" spans="1:21" x14ac:dyDescent="0.25">
      <c r="A3080" s="57" t="s">
        <v>1810</v>
      </c>
      <c r="B3080" s="57" t="s">
        <v>9012</v>
      </c>
      <c r="C3080" s="218">
        <f t="shared" si="3132"/>
        <v>0</v>
      </c>
      <c r="D3080" s="218">
        <f t="shared" si="3132"/>
        <v>0</v>
      </c>
      <c r="E3080" s="218"/>
      <c r="F3080" s="218"/>
      <c r="G3080" s="218"/>
      <c r="H3080" s="218">
        <f t="shared" ref="H3080:U3080" si="3148">(H6516/H$3521)/(H9952/H$6957)</f>
        <v>0</v>
      </c>
      <c r="I3080" s="218">
        <f t="shared" si="3148"/>
        <v>0</v>
      </c>
      <c r="J3080" s="218">
        <f t="shared" si="3148"/>
        <v>0</v>
      </c>
      <c r="K3080" s="218">
        <f t="shared" si="3148"/>
        <v>0</v>
      </c>
      <c r="L3080" s="218">
        <f t="shared" si="3148"/>
        <v>0</v>
      </c>
      <c r="M3080" s="218">
        <f t="shared" si="3148"/>
        <v>0</v>
      </c>
      <c r="N3080" s="218">
        <f t="shared" si="3148"/>
        <v>0</v>
      </c>
      <c r="O3080" s="218">
        <f t="shared" si="3148"/>
        <v>1.6313590013977588E-3</v>
      </c>
      <c r="P3080" s="218">
        <f t="shared" si="3148"/>
        <v>2.9561748233103767E-3</v>
      </c>
      <c r="Q3080" s="218">
        <f t="shared" si="3148"/>
        <v>3.7317982212030712E-2</v>
      </c>
      <c r="R3080" s="218">
        <f t="shared" si="3148"/>
        <v>9.1239988109112068E-4</v>
      </c>
      <c r="S3080" s="218">
        <f t="shared" si="3148"/>
        <v>3.3104999935085658E-2</v>
      </c>
      <c r="T3080" s="218">
        <f t="shared" si="3148"/>
        <v>0</v>
      </c>
      <c r="U3080" s="218">
        <f t="shared" si="3148"/>
        <v>0</v>
      </c>
    </row>
    <row r="3081" spans="1:21" x14ac:dyDescent="0.25">
      <c r="A3081" s="57" t="s">
        <v>1580</v>
      </c>
      <c r="B3081" s="57" t="s">
        <v>9014</v>
      </c>
      <c r="C3081" s="218">
        <f t="shared" si="3132"/>
        <v>0</v>
      </c>
      <c r="D3081" s="218">
        <f t="shared" si="3132"/>
        <v>0</v>
      </c>
      <c r="E3081" s="218"/>
      <c r="F3081" s="218"/>
      <c r="G3081" s="218"/>
      <c r="H3081" s="218">
        <f t="shared" ref="H3081:U3081" si="3149">(H6517/H$3521)/(H9953/H$6957)</f>
        <v>2.1533043669045202E-3</v>
      </c>
      <c r="I3081" s="218">
        <f t="shared" si="3149"/>
        <v>0</v>
      </c>
      <c r="J3081" s="218">
        <f t="shared" si="3149"/>
        <v>0</v>
      </c>
      <c r="K3081" s="218">
        <f t="shared" si="3149"/>
        <v>0.22494411850274218</v>
      </c>
      <c r="L3081" s="218">
        <f t="shared" si="3149"/>
        <v>0</v>
      </c>
      <c r="M3081" s="218">
        <f t="shared" si="3149"/>
        <v>0</v>
      </c>
      <c r="N3081" s="218">
        <f t="shared" si="3149"/>
        <v>0</v>
      </c>
      <c r="O3081" s="218">
        <f t="shared" si="3149"/>
        <v>9.1375288032938566E-4</v>
      </c>
      <c r="P3081" s="218">
        <f t="shared" si="3149"/>
        <v>0</v>
      </c>
      <c r="Q3081" s="218">
        <f t="shared" si="3149"/>
        <v>0</v>
      </c>
      <c r="R3081" s="218">
        <f t="shared" si="3149"/>
        <v>0</v>
      </c>
      <c r="S3081" s="218">
        <f t="shared" si="3149"/>
        <v>0</v>
      </c>
      <c r="T3081" s="218">
        <f t="shared" si="3149"/>
        <v>0</v>
      </c>
      <c r="U3081" s="218">
        <f t="shared" si="3149"/>
        <v>0</v>
      </c>
    </row>
    <row r="3082" spans="1:21" x14ac:dyDescent="0.25">
      <c r="A3082" s="57" t="s">
        <v>10367</v>
      </c>
      <c r="B3082" s="57" t="s">
        <v>10368</v>
      </c>
      <c r="C3082" s="218">
        <f t="shared" si="3132"/>
        <v>0</v>
      </c>
      <c r="D3082" s="218">
        <f t="shared" si="3132"/>
        <v>0</v>
      </c>
      <c r="E3082" s="218"/>
      <c r="F3082" s="218"/>
      <c r="G3082" s="218"/>
      <c r="H3082" s="218">
        <f t="shared" ref="H3082:U3082" si="3150">(H6518/H$3521)/(H9954/H$6957)</f>
        <v>3.1932080210175762E-4</v>
      </c>
      <c r="I3082" s="218">
        <f t="shared" si="3150"/>
        <v>0</v>
      </c>
      <c r="J3082" s="218">
        <f t="shared" si="3150"/>
        <v>0</v>
      </c>
      <c r="K3082" s="218">
        <f t="shared" si="3150"/>
        <v>0</v>
      </c>
      <c r="L3082" s="218">
        <f t="shared" si="3150"/>
        <v>0</v>
      </c>
      <c r="M3082" s="218">
        <f t="shared" si="3150"/>
        <v>0</v>
      </c>
      <c r="N3082" s="218">
        <f t="shared" si="3150"/>
        <v>0</v>
      </c>
      <c r="O3082" s="218">
        <f t="shared" si="3150"/>
        <v>0</v>
      </c>
      <c r="P3082" s="218">
        <f t="shared" si="3150"/>
        <v>0</v>
      </c>
      <c r="Q3082" s="218">
        <f t="shared" si="3150"/>
        <v>2.5524788846808564E-2</v>
      </c>
      <c r="R3082" s="218">
        <f t="shared" si="3150"/>
        <v>0</v>
      </c>
      <c r="S3082" s="218">
        <f t="shared" si="3150"/>
        <v>0</v>
      </c>
      <c r="T3082" s="218">
        <f t="shared" si="3150"/>
        <v>0</v>
      </c>
      <c r="U3082" s="218">
        <f t="shared" si="3150"/>
        <v>3.3178605099120996E-2</v>
      </c>
    </row>
    <row r="3083" spans="1:21" x14ac:dyDescent="0.25">
      <c r="A3083" s="57" t="s">
        <v>2649</v>
      </c>
      <c r="B3083" s="57" t="s">
        <v>9017</v>
      </c>
      <c r="C3083" s="218">
        <f t="shared" si="3132"/>
        <v>0</v>
      </c>
      <c r="D3083" s="218">
        <f t="shared" si="3132"/>
        <v>0</v>
      </c>
      <c r="E3083" s="218"/>
      <c r="F3083" s="218"/>
      <c r="G3083" s="218"/>
      <c r="H3083" s="218">
        <f t="shared" ref="H3083:U3083" si="3151">(H6519/H$3521)/(H9955/H$6957)</f>
        <v>1.1741426741157126E-2</v>
      </c>
      <c r="I3083" s="218">
        <f t="shared" si="3151"/>
        <v>0.39745607053557741</v>
      </c>
      <c r="J3083" s="218">
        <f t="shared" si="3151"/>
        <v>0</v>
      </c>
      <c r="K3083" s="218">
        <f t="shared" si="3151"/>
        <v>3.8342742433191759E-2</v>
      </c>
      <c r="L3083" s="218">
        <f t="shared" si="3151"/>
        <v>2.6385745590750271E-5</v>
      </c>
      <c r="M3083" s="218">
        <f t="shared" si="3151"/>
        <v>3.294135864598887E-2</v>
      </c>
      <c r="N3083" s="218">
        <f t="shared" si="3151"/>
        <v>9.0415870391414743E-2</v>
      </c>
      <c r="O3083" s="218">
        <f t="shared" si="3151"/>
        <v>0</v>
      </c>
      <c r="P3083" s="218">
        <f t="shared" si="3151"/>
        <v>0</v>
      </c>
      <c r="Q3083" s="218">
        <f t="shared" si="3151"/>
        <v>0</v>
      </c>
      <c r="R3083" s="218">
        <f t="shared" si="3151"/>
        <v>0</v>
      </c>
      <c r="S3083" s="218">
        <f t="shared" si="3151"/>
        <v>0</v>
      </c>
      <c r="T3083" s="218">
        <f t="shared" si="3151"/>
        <v>0</v>
      </c>
      <c r="U3083" s="218">
        <f t="shared" si="3151"/>
        <v>0</v>
      </c>
    </row>
    <row r="3084" spans="1:21" x14ac:dyDescent="0.25">
      <c r="A3084" s="57" t="s">
        <v>3047</v>
      </c>
      <c r="B3084" s="57" t="s">
        <v>9018</v>
      </c>
      <c r="C3084" s="218">
        <f t="shared" si="3132"/>
        <v>9.7136655624877628E-3</v>
      </c>
      <c r="D3084" s="218">
        <f t="shared" si="3132"/>
        <v>4.7549402211751357E-4</v>
      </c>
      <c r="E3084" s="218"/>
      <c r="F3084" s="218"/>
      <c r="G3084" s="218"/>
      <c r="H3084" s="218">
        <f t="shared" ref="H3084:U3084" si="3152">(H6520/H$3521)/(H9956/H$6957)</f>
        <v>0</v>
      </c>
      <c r="I3084" s="218">
        <f t="shared" si="3152"/>
        <v>0</v>
      </c>
      <c r="J3084" s="218">
        <f t="shared" si="3152"/>
        <v>0</v>
      </c>
      <c r="K3084" s="218">
        <f t="shared" si="3152"/>
        <v>6.5443142335050762E-3</v>
      </c>
      <c r="L3084" s="218">
        <f t="shared" si="3152"/>
        <v>0</v>
      </c>
      <c r="M3084" s="218">
        <f t="shared" si="3152"/>
        <v>0</v>
      </c>
      <c r="N3084" s="218">
        <f t="shared" si="3152"/>
        <v>0</v>
      </c>
      <c r="O3084" s="218">
        <f t="shared" si="3152"/>
        <v>0</v>
      </c>
      <c r="P3084" s="218">
        <f t="shared" si="3152"/>
        <v>0</v>
      </c>
      <c r="Q3084" s="218">
        <f t="shared" si="3152"/>
        <v>0</v>
      </c>
      <c r="R3084" s="218">
        <f t="shared" si="3152"/>
        <v>0</v>
      </c>
      <c r="S3084" s="218">
        <f t="shared" si="3152"/>
        <v>0</v>
      </c>
      <c r="T3084" s="218">
        <f t="shared" si="3152"/>
        <v>0</v>
      </c>
      <c r="U3084" s="218">
        <f t="shared" si="3152"/>
        <v>0</v>
      </c>
    </row>
    <row r="3085" spans="1:21" x14ac:dyDescent="0.25">
      <c r="A3085" s="57" t="s">
        <v>10369</v>
      </c>
      <c r="B3085" s="57" t="s">
        <v>9023</v>
      </c>
      <c r="C3085" s="218">
        <f t="shared" ref="C3085:D3104" si="3153">(C6521/C$3521)/(C9957/C$6957)</f>
        <v>0</v>
      </c>
      <c r="D3085" s="218">
        <f t="shared" si="3153"/>
        <v>0</v>
      </c>
      <c r="E3085" s="218"/>
      <c r="F3085" s="218"/>
      <c r="G3085" s="218"/>
      <c r="H3085" s="218">
        <f t="shared" ref="H3085:U3085" si="3154">(H6521/H$3521)/(H9957/H$6957)</f>
        <v>0</v>
      </c>
      <c r="I3085" s="218">
        <f t="shared" si="3154"/>
        <v>0</v>
      </c>
      <c r="J3085" s="218">
        <f t="shared" si="3154"/>
        <v>0</v>
      </c>
      <c r="K3085" s="218">
        <f t="shared" si="3154"/>
        <v>2.1125096205446822E-2</v>
      </c>
      <c r="L3085" s="218">
        <f t="shared" si="3154"/>
        <v>0</v>
      </c>
      <c r="M3085" s="218">
        <f t="shared" si="3154"/>
        <v>0</v>
      </c>
      <c r="N3085" s="218">
        <f t="shared" si="3154"/>
        <v>0</v>
      </c>
      <c r="O3085" s="218">
        <f t="shared" si="3154"/>
        <v>0</v>
      </c>
      <c r="P3085" s="218">
        <f t="shared" si="3154"/>
        <v>0</v>
      </c>
      <c r="Q3085" s="218">
        <f t="shared" si="3154"/>
        <v>0</v>
      </c>
      <c r="R3085" s="218">
        <f t="shared" si="3154"/>
        <v>0</v>
      </c>
      <c r="S3085" s="218">
        <f t="shared" si="3154"/>
        <v>0</v>
      </c>
      <c r="T3085" s="218">
        <f t="shared" si="3154"/>
        <v>0</v>
      </c>
      <c r="U3085" s="218">
        <f t="shared" si="3154"/>
        <v>0</v>
      </c>
    </row>
    <row r="3086" spans="1:21" x14ac:dyDescent="0.25">
      <c r="A3086" s="57" t="s">
        <v>2450</v>
      </c>
      <c r="B3086" s="57" t="s">
        <v>9025</v>
      </c>
      <c r="C3086" s="218">
        <f t="shared" si="3153"/>
        <v>0</v>
      </c>
      <c r="D3086" s="218">
        <f t="shared" si="3153"/>
        <v>0</v>
      </c>
      <c r="E3086" s="218"/>
      <c r="F3086" s="218"/>
      <c r="G3086" s="218"/>
      <c r="H3086" s="218">
        <f t="shared" ref="H3086:U3086" si="3155">(H6522/H$3521)/(H9958/H$6957)</f>
        <v>1.6991872479842922</v>
      </c>
      <c r="I3086" s="218">
        <f t="shared" si="3155"/>
        <v>0</v>
      </c>
      <c r="J3086" s="218">
        <f t="shared" si="3155"/>
        <v>0</v>
      </c>
      <c r="K3086" s="218">
        <f t="shared" si="3155"/>
        <v>0</v>
      </c>
      <c r="L3086" s="218">
        <f t="shared" si="3155"/>
        <v>0</v>
      </c>
      <c r="M3086" s="218">
        <f t="shared" si="3155"/>
        <v>0</v>
      </c>
      <c r="N3086" s="218">
        <f t="shared" si="3155"/>
        <v>0</v>
      </c>
      <c r="O3086" s="218">
        <f t="shared" si="3155"/>
        <v>0</v>
      </c>
      <c r="P3086" s="218">
        <f t="shared" si="3155"/>
        <v>0</v>
      </c>
      <c r="Q3086" s="218">
        <f t="shared" si="3155"/>
        <v>0</v>
      </c>
      <c r="R3086" s="218">
        <f t="shared" si="3155"/>
        <v>0</v>
      </c>
      <c r="S3086" s="218">
        <f t="shared" si="3155"/>
        <v>0</v>
      </c>
      <c r="T3086" s="218">
        <f t="shared" si="3155"/>
        <v>0</v>
      </c>
      <c r="U3086" s="218">
        <f t="shared" si="3155"/>
        <v>0</v>
      </c>
    </row>
    <row r="3087" spans="1:21" x14ac:dyDescent="0.25">
      <c r="A3087" s="57" t="s">
        <v>2471</v>
      </c>
      <c r="B3087" s="57" t="s">
        <v>9026</v>
      </c>
      <c r="C3087" s="218">
        <f t="shared" si="3153"/>
        <v>0</v>
      </c>
      <c r="D3087" s="218">
        <f t="shared" si="3153"/>
        <v>0</v>
      </c>
      <c r="E3087" s="218"/>
      <c r="F3087" s="218"/>
      <c r="G3087" s="218"/>
      <c r="H3087" s="218">
        <f t="shared" ref="H3087:U3087" si="3156">(H6523/H$3521)/(H9959/H$6957)</f>
        <v>0</v>
      </c>
      <c r="I3087" s="218">
        <f t="shared" si="3156"/>
        <v>0</v>
      </c>
      <c r="J3087" s="218">
        <f t="shared" si="3156"/>
        <v>0</v>
      </c>
      <c r="K3087" s="218">
        <f t="shared" si="3156"/>
        <v>0</v>
      </c>
      <c r="L3087" s="218">
        <f t="shared" si="3156"/>
        <v>0</v>
      </c>
      <c r="M3087" s="218">
        <f t="shared" si="3156"/>
        <v>0</v>
      </c>
      <c r="N3087" s="218">
        <f t="shared" si="3156"/>
        <v>0</v>
      </c>
      <c r="O3087" s="218">
        <f t="shared" si="3156"/>
        <v>0</v>
      </c>
      <c r="P3087" s="218">
        <f t="shared" si="3156"/>
        <v>0</v>
      </c>
      <c r="Q3087" s="218">
        <f t="shared" si="3156"/>
        <v>0</v>
      </c>
      <c r="R3087" s="218">
        <f t="shared" si="3156"/>
        <v>0</v>
      </c>
      <c r="S3087" s="218">
        <f t="shared" si="3156"/>
        <v>0</v>
      </c>
      <c r="T3087" s="218">
        <f t="shared" si="3156"/>
        <v>6.0736781210085434E-3</v>
      </c>
      <c r="U3087" s="218">
        <f t="shared" si="3156"/>
        <v>0</v>
      </c>
    </row>
    <row r="3088" spans="1:21" x14ac:dyDescent="0.25">
      <c r="A3088" s="57" t="s">
        <v>3125</v>
      </c>
      <c r="B3088" s="57" t="s">
        <v>9028</v>
      </c>
      <c r="C3088" s="218">
        <f t="shared" si="3153"/>
        <v>0.55008565244219776</v>
      </c>
      <c r="D3088" s="218">
        <f t="shared" si="3153"/>
        <v>4.3816912619157398</v>
      </c>
      <c r="E3088" s="218"/>
      <c r="F3088" s="218"/>
      <c r="G3088" s="218"/>
      <c r="H3088" s="218">
        <f t="shared" ref="H3088:U3088" si="3157">(H6524/H$3521)/(H9960/H$6957)</f>
        <v>0</v>
      </c>
      <c r="I3088" s="218">
        <f t="shared" si="3157"/>
        <v>0</v>
      </c>
      <c r="J3088" s="218">
        <f t="shared" si="3157"/>
        <v>0</v>
      </c>
      <c r="K3088" s="218">
        <f t="shared" si="3157"/>
        <v>0</v>
      </c>
      <c r="L3088" s="218">
        <f t="shared" si="3157"/>
        <v>0</v>
      </c>
      <c r="M3088" s="218">
        <f t="shared" si="3157"/>
        <v>0</v>
      </c>
      <c r="N3088" s="218">
        <f t="shared" si="3157"/>
        <v>0</v>
      </c>
      <c r="O3088" s="218">
        <f t="shared" si="3157"/>
        <v>0</v>
      </c>
      <c r="P3088" s="218">
        <f t="shared" si="3157"/>
        <v>0</v>
      </c>
      <c r="Q3088" s="218">
        <f t="shared" si="3157"/>
        <v>0</v>
      </c>
      <c r="R3088" s="218">
        <f t="shared" si="3157"/>
        <v>0</v>
      </c>
      <c r="S3088" s="218">
        <f t="shared" si="3157"/>
        <v>0</v>
      </c>
      <c r="T3088" s="218">
        <f t="shared" si="3157"/>
        <v>0</v>
      </c>
      <c r="U3088" s="218">
        <f t="shared" si="3157"/>
        <v>0</v>
      </c>
    </row>
    <row r="3089" spans="1:21" x14ac:dyDescent="0.25">
      <c r="A3089" s="57" t="s">
        <v>1538</v>
      </c>
      <c r="B3089" s="57" t="s">
        <v>9029</v>
      </c>
      <c r="C3089" s="218">
        <f t="shared" si="3153"/>
        <v>0.31068644514760968</v>
      </c>
      <c r="D3089" s="218">
        <f t="shared" si="3153"/>
        <v>0.31913695448343393</v>
      </c>
      <c r="E3089" s="218"/>
      <c r="F3089" s="218"/>
      <c r="G3089" s="218"/>
      <c r="H3089" s="218">
        <f t="shared" ref="H3089:U3089" si="3158">(H6525/H$3521)/(H9961/H$6957)</f>
        <v>1.6073708153940949E-2</v>
      </c>
      <c r="I3089" s="218">
        <f t="shared" si="3158"/>
        <v>7.3721655475612727E-2</v>
      </c>
      <c r="J3089" s="218">
        <f t="shared" si="3158"/>
        <v>3.9698009218972791E-2</v>
      </c>
      <c r="K3089" s="218">
        <f t="shared" si="3158"/>
        <v>5.785976372665521E-2</v>
      </c>
      <c r="L3089" s="218">
        <f t="shared" si="3158"/>
        <v>4.9359420878810539E-2</v>
      </c>
      <c r="M3089" s="218">
        <f t="shared" si="3158"/>
        <v>5.846916792117561E-2</v>
      </c>
      <c r="N3089" s="218">
        <f t="shared" si="3158"/>
        <v>5.267542370020082E-2</v>
      </c>
      <c r="O3089" s="218">
        <f t="shared" si="3158"/>
        <v>6.1300487728176478E-2</v>
      </c>
      <c r="P3089" s="218">
        <f t="shared" si="3158"/>
        <v>5.0631661549440841E-2</v>
      </c>
      <c r="Q3089" s="218">
        <f t="shared" si="3158"/>
        <v>4.2448279939284489E-2</v>
      </c>
      <c r="R3089" s="218">
        <f t="shared" si="3158"/>
        <v>1.3801485347337916E-2</v>
      </c>
      <c r="S3089" s="218">
        <f t="shared" si="3158"/>
        <v>6.2975614506949641E-3</v>
      </c>
      <c r="T3089" s="218">
        <f t="shared" si="3158"/>
        <v>2.6515791074928968E-3</v>
      </c>
      <c r="U3089" s="218">
        <f t="shared" si="3158"/>
        <v>1.1035887454012414E-2</v>
      </c>
    </row>
    <row r="3090" spans="1:21" x14ac:dyDescent="0.25">
      <c r="A3090" s="57" t="s">
        <v>4100</v>
      </c>
      <c r="B3090" s="57" t="s">
        <v>9030</v>
      </c>
      <c r="C3090" s="218">
        <f t="shared" si="3153"/>
        <v>0</v>
      </c>
      <c r="D3090" s="218">
        <f t="shared" si="3153"/>
        <v>0</v>
      </c>
      <c r="E3090" s="218"/>
      <c r="F3090" s="218"/>
      <c r="G3090" s="218"/>
      <c r="H3090" s="218">
        <f t="shared" ref="H3090:U3090" si="3159">(H6526/H$3521)/(H9962/H$6957)</f>
        <v>0</v>
      </c>
      <c r="I3090" s="218">
        <f t="shared" si="3159"/>
        <v>0</v>
      </c>
      <c r="J3090" s="218">
        <f t="shared" si="3159"/>
        <v>4.8344614722053931E-4</v>
      </c>
      <c r="K3090" s="218">
        <f t="shared" si="3159"/>
        <v>1.9574427831879041E-3</v>
      </c>
      <c r="L3090" s="218">
        <f t="shared" si="3159"/>
        <v>0</v>
      </c>
      <c r="M3090" s="218">
        <f t="shared" si="3159"/>
        <v>0</v>
      </c>
      <c r="N3090" s="218">
        <f t="shared" si="3159"/>
        <v>0</v>
      </c>
      <c r="O3090" s="218">
        <f t="shared" si="3159"/>
        <v>0</v>
      </c>
      <c r="P3090" s="218">
        <f t="shared" si="3159"/>
        <v>0</v>
      </c>
      <c r="Q3090" s="218">
        <f t="shared" si="3159"/>
        <v>0</v>
      </c>
      <c r="R3090" s="218">
        <f t="shared" si="3159"/>
        <v>0</v>
      </c>
      <c r="S3090" s="218">
        <f t="shared" si="3159"/>
        <v>0</v>
      </c>
      <c r="T3090" s="218">
        <f t="shared" si="3159"/>
        <v>0</v>
      </c>
      <c r="U3090" s="218">
        <f t="shared" si="3159"/>
        <v>0</v>
      </c>
    </row>
    <row r="3091" spans="1:21" x14ac:dyDescent="0.25">
      <c r="A3091" s="57" t="s">
        <v>2279</v>
      </c>
      <c r="B3091" s="57" t="s">
        <v>9031</v>
      </c>
      <c r="C3091" s="218">
        <f t="shared" si="3153"/>
        <v>0</v>
      </c>
      <c r="D3091" s="218">
        <f t="shared" si="3153"/>
        <v>0</v>
      </c>
      <c r="E3091" s="218"/>
      <c r="F3091" s="218"/>
      <c r="G3091" s="218"/>
      <c r="H3091" s="218">
        <f t="shared" ref="H3091:U3091" si="3160">(H6527/H$3521)/(H9963/H$6957)</f>
        <v>5.0452487509292782E-4</v>
      </c>
      <c r="I3091" s="218">
        <f t="shared" si="3160"/>
        <v>0</v>
      </c>
      <c r="J3091" s="218">
        <f t="shared" si="3160"/>
        <v>0</v>
      </c>
      <c r="K3091" s="218">
        <f t="shared" si="3160"/>
        <v>0</v>
      </c>
      <c r="L3091" s="218">
        <f t="shared" si="3160"/>
        <v>8.0021002709356338E-4</v>
      </c>
      <c r="M3091" s="218">
        <f t="shared" si="3160"/>
        <v>0</v>
      </c>
      <c r="N3091" s="218">
        <f t="shared" si="3160"/>
        <v>0</v>
      </c>
      <c r="O3091" s="218">
        <f t="shared" si="3160"/>
        <v>0</v>
      </c>
      <c r="P3091" s="218">
        <f t="shared" si="3160"/>
        <v>0</v>
      </c>
      <c r="Q3091" s="218">
        <f t="shared" si="3160"/>
        <v>0</v>
      </c>
      <c r="R3091" s="218">
        <f t="shared" si="3160"/>
        <v>0</v>
      </c>
      <c r="S3091" s="218">
        <f t="shared" si="3160"/>
        <v>0</v>
      </c>
      <c r="T3091" s="218">
        <f t="shared" si="3160"/>
        <v>0</v>
      </c>
      <c r="U3091" s="218">
        <f t="shared" si="3160"/>
        <v>0</v>
      </c>
    </row>
    <row r="3092" spans="1:21" x14ac:dyDescent="0.25">
      <c r="A3092" s="57" t="s">
        <v>2384</v>
      </c>
      <c r="B3092" s="57" t="s">
        <v>9032</v>
      </c>
      <c r="C3092" s="218">
        <f t="shared" si="3153"/>
        <v>0</v>
      </c>
      <c r="D3092" s="218">
        <f t="shared" si="3153"/>
        <v>0</v>
      </c>
      <c r="E3092" s="218"/>
      <c r="F3092" s="218"/>
      <c r="G3092" s="218"/>
      <c r="H3092" s="218">
        <f t="shared" ref="H3092:U3092" si="3161">(H6528/H$3521)/(H9964/H$6957)</f>
        <v>1.7012564027577962E-2</v>
      </c>
      <c r="I3092" s="218">
        <f t="shared" si="3161"/>
        <v>1.5646650365154905E-3</v>
      </c>
      <c r="J3092" s="218">
        <f t="shared" si="3161"/>
        <v>1.0692879448891833E-3</v>
      </c>
      <c r="K3092" s="218">
        <f t="shared" si="3161"/>
        <v>0</v>
      </c>
      <c r="L3092" s="218">
        <f t="shared" si="3161"/>
        <v>0</v>
      </c>
      <c r="M3092" s="218">
        <f t="shared" si="3161"/>
        <v>0</v>
      </c>
      <c r="N3092" s="218">
        <f t="shared" si="3161"/>
        <v>0</v>
      </c>
      <c r="O3092" s="218">
        <f t="shared" si="3161"/>
        <v>0</v>
      </c>
      <c r="P3092" s="218">
        <f t="shared" si="3161"/>
        <v>0</v>
      </c>
      <c r="Q3092" s="218">
        <f t="shared" si="3161"/>
        <v>0</v>
      </c>
      <c r="R3092" s="218">
        <f t="shared" si="3161"/>
        <v>0</v>
      </c>
      <c r="S3092" s="218">
        <f t="shared" si="3161"/>
        <v>6.3945091188315401E-4</v>
      </c>
      <c r="T3092" s="218">
        <f t="shared" si="3161"/>
        <v>0</v>
      </c>
      <c r="U3092" s="218">
        <f t="shared" si="3161"/>
        <v>0</v>
      </c>
    </row>
    <row r="3093" spans="1:21" x14ac:dyDescent="0.25">
      <c r="A3093" s="57" t="s">
        <v>706</v>
      </c>
      <c r="B3093" s="57" t="s">
        <v>9033</v>
      </c>
      <c r="C3093" s="218">
        <f t="shared" si="3153"/>
        <v>0</v>
      </c>
      <c r="D3093" s="218">
        <f t="shared" si="3153"/>
        <v>0</v>
      </c>
      <c r="E3093" s="218"/>
      <c r="F3093" s="218"/>
      <c r="G3093" s="218"/>
      <c r="H3093" s="218">
        <f t="shared" ref="H3093:U3093" si="3162">(H6529/H$3521)/(H9965/H$6957)</f>
        <v>0</v>
      </c>
      <c r="I3093" s="218">
        <f t="shared" si="3162"/>
        <v>0</v>
      </c>
      <c r="J3093" s="218">
        <f t="shared" si="3162"/>
        <v>0</v>
      </c>
      <c r="K3093" s="218">
        <f t="shared" si="3162"/>
        <v>8.6814666491925579E-3</v>
      </c>
      <c r="L3093" s="218">
        <f t="shared" si="3162"/>
        <v>0</v>
      </c>
      <c r="M3093" s="218">
        <f t="shared" si="3162"/>
        <v>5.0511795625169682E-3</v>
      </c>
      <c r="N3093" s="218">
        <f t="shared" si="3162"/>
        <v>0</v>
      </c>
      <c r="O3093" s="218">
        <f t="shared" si="3162"/>
        <v>0</v>
      </c>
      <c r="P3093" s="218">
        <f t="shared" si="3162"/>
        <v>2.3984879626044698E-5</v>
      </c>
      <c r="Q3093" s="218">
        <f t="shared" si="3162"/>
        <v>0</v>
      </c>
      <c r="R3093" s="218">
        <f t="shared" si="3162"/>
        <v>2.727283841232372E-4</v>
      </c>
      <c r="S3093" s="218">
        <f t="shared" si="3162"/>
        <v>0</v>
      </c>
      <c r="T3093" s="218">
        <f t="shared" si="3162"/>
        <v>1.0508385115070669E-4</v>
      </c>
      <c r="U3093" s="218">
        <f t="shared" si="3162"/>
        <v>0</v>
      </c>
    </row>
    <row r="3094" spans="1:21" x14ac:dyDescent="0.25">
      <c r="A3094" s="57" t="s">
        <v>2169</v>
      </c>
      <c r="B3094" s="57" t="s">
        <v>9034</v>
      </c>
      <c r="C3094" s="218">
        <f t="shared" si="3153"/>
        <v>0</v>
      </c>
      <c r="D3094" s="218">
        <f t="shared" si="3153"/>
        <v>0</v>
      </c>
      <c r="E3094" s="218"/>
      <c r="F3094" s="218"/>
      <c r="G3094" s="218"/>
      <c r="H3094" s="218">
        <f t="shared" ref="H3094:U3094" si="3163">(H6530/H$3521)/(H9966/H$6957)</f>
        <v>4.5090885675528485E-4</v>
      </c>
      <c r="I3094" s="218">
        <f t="shared" si="3163"/>
        <v>0</v>
      </c>
      <c r="J3094" s="218">
        <f t="shared" si="3163"/>
        <v>0</v>
      </c>
      <c r="K3094" s="218">
        <f t="shared" si="3163"/>
        <v>2.3105551359321745E-3</v>
      </c>
      <c r="L3094" s="218">
        <f t="shared" si="3163"/>
        <v>4.2638256923061149E-3</v>
      </c>
      <c r="M3094" s="218">
        <f t="shared" si="3163"/>
        <v>0</v>
      </c>
      <c r="N3094" s="218">
        <f t="shared" si="3163"/>
        <v>0</v>
      </c>
      <c r="O3094" s="218">
        <f t="shared" si="3163"/>
        <v>0</v>
      </c>
      <c r="P3094" s="218">
        <f t="shared" si="3163"/>
        <v>0</v>
      </c>
      <c r="Q3094" s="218">
        <f t="shared" si="3163"/>
        <v>0</v>
      </c>
      <c r="R3094" s="218">
        <f t="shared" si="3163"/>
        <v>0</v>
      </c>
      <c r="S3094" s="218">
        <f t="shared" si="3163"/>
        <v>0</v>
      </c>
      <c r="T3094" s="218">
        <f t="shared" si="3163"/>
        <v>0</v>
      </c>
      <c r="U3094" s="218">
        <f t="shared" si="3163"/>
        <v>0</v>
      </c>
    </row>
    <row r="3095" spans="1:21" x14ac:dyDescent="0.25">
      <c r="A3095" s="57" t="s">
        <v>2191</v>
      </c>
      <c r="B3095" s="57" t="s">
        <v>9036</v>
      </c>
      <c r="C3095" s="218">
        <f t="shared" si="3153"/>
        <v>0</v>
      </c>
      <c r="D3095" s="218">
        <f t="shared" si="3153"/>
        <v>0</v>
      </c>
      <c r="E3095" s="218"/>
      <c r="F3095" s="218"/>
      <c r="G3095" s="218"/>
      <c r="H3095" s="218">
        <f t="shared" ref="H3095:U3095" si="3164">(H6531/H$3521)/(H9967/H$6957)</f>
        <v>0</v>
      </c>
      <c r="I3095" s="218">
        <f t="shared" si="3164"/>
        <v>0</v>
      </c>
      <c r="J3095" s="218">
        <f t="shared" si="3164"/>
        <v>0</v>
      </c>
      <c r="K3095" s="218">
        <f t="shared" si="3164"/>
        <v>0</v>
      </c>
      <c r="L3095" s="218">
        <f t="shared" si="3164"/>
        <v>0</v>
      </c>
      <c r="M3095" s="218">
        <f t="shared" si="3164"/>
        <v>0</v>
      </c>
      <c r="N3095" s="218">
        <f t="shared" si="3164"/>
        <v>1.5485550131334029E-2</v>
      </c>
      <c r="O3095" s="218">
        <f t="shared" si="3164"/>
        <v>3.1317865664440475E-2</v>
      </c>
      <c r="P3095" s="218">
        <f t="shared" si="3164"/>
        <v>2.7710798913136304E-2</v>
      </c>
      <c r="Q3095" s="218">
        <f t="shared" si="3164"/>
        <v>0</v>
      </c>
      <c r="R3095" s="218">
        <f t="shared" si="3164"/>
        <v>0</v>
      </c>
      <c r="S3095" s="218">
        <f t="shared" si="3164"/>
        <v>0</v>
      </c>
      <c r="T3095" s="218">
        <f t="shared" si="3164"/>
        <v>0</v>
      </c>
      <c r="U3095" s="218">
        <f t="shared" si="3164"/>
        <v>0</v>
      </c>
    </row>
    <row r="3096" spans="1:21" x14ac:dyDescent="0.25">
      <c r="A3096" s="57" t="s">
        <v>10370</v>
      </c>
      <c r="B3096" s="57" t="s">
        <v>10371</v>
      </c>
      <c r="C3096" s="218">
        <f t="shared" si="3153"/>
        <v>0</v>
      </c>
      <c r="D3096" s="218">
        <f t="shared" si="3153"/>
        <v>0</v>
      </c>
      <c r="E3096" s="218"/>
      <c r="F3096" s="218"/>
      <c r="G3096" s="218"/>
      <c r="H3096" s="218">
        <f t="shared" ref="H3096:U3096" si="3165">(H6532/H$3521)/(H9968/H$6957)</f>
        <v>0</v>
      </c>
      <c r="I3096" s="218">
        <f t="shared" si="3165"/>
        <v>2.0461487179729866E-5</v>
      </c>
      <c r="J3096" s="218">
        <f t="shared" si="3165"/>
        <v>0</v>
      </c>
      <c r="K3096" s="218">
        <f t="shared" si="3165"/>
        <v>0</v>
      </c>
      <c r="L3096" s="218">
        <f t="shared" si="3165"/>
        <v>0</v>
      </c>
      <c r="M3096" s="218">
        <f t="shared" si="3165"/>
        <v>3.0152041550009542E-5</v>
      </c>
      <c r="N3096" s="218">
        <f t="shared" si="3165"/>
        <v>4.9897577828503792E-6</v>
      </c>
      <c r="O3096" s="218">
        <f t="shared" si="3165"/>
        <v>3.4502328505886043E-5</v>
      </c>
      <c r="P3096" s="218">
        <f t="shared" si="3165"/>
        <v>7.8300030911610964E-5</v>
      </c>
      <c r="Q3096" s="218">
        <f t="shared" si="3165"/>
        <v>8.0145487862898733E-5</v>
      </c>
      <c r="R3096" s="218">
        <f t="shared" si="3165"/>
        <v>9.049585866827939E-4</v>
      </c>
      <c r="S3096" s="218">
        <f t="shared" si="3165"/>
        <v>9.8746504332399335E-5</v>
      </c>
      <c r="T3096" s="218">
        <f t="shared" si="3165"/>
        <v>3.3547858691855498E-3</v>
      </c>
      <c r="U3096" s="218">
        <f t="shared" si="3165"/>
        <v>1.6516941506425169E-2</v>
      </c>
    </row>
    <row r="3097" spans="1:21" x14ac:dyDescent="0.25">
      <c r="A3097" s="57" t="s">
        <v>10372</v>
      </c>
      <c r="B3097" s="57" t="s">
        <v>10373</v>
      </c>
      <c r="C3097" s="218">
        <f t="shared" si="3153"/>
        <v>0</v>
      </c>
      <c r="D3097" s="218">
        <f t="shared" si="3153"/>
        <v>0</v>
      </c>
      <c r="E3097" s="218"/>
      <c r="F3097" s="218"/>
      <c r="G3097" s="218"/>
      <c r="H3097" s="218">
        <f t="shared" ref="H3097:U3097" si="3166">(H6533/H$3521)/(H9969/H$6957)</f>
        <v>0</v>
      </c>
      <c r="I3097" s="218">
        <f t="shared" si="3166"/>
        <v>0</v>
      </c>
      <c r="J3097" s="218">
        <f t="shared" si="3166"/>
        <v>8.4184018893599397E-4</v>
      </c>
      <c r="K3097" s="218">
        <f t="shared" si="3166"/>
        <v>0</v>
      </c>
      <c r="L3097" s="218">
        <f t="shared" si="3166"/>
        <v>4.3584504906397179E-3</v>
      </c>
      <c r="M3097" s="218">
        <f t="shared" si="3166"/>
        <v>0</v>
      </c>
      <c r="N3097" s="218">
        <f t="shared" si="3166"/>
        <v>0</v>
      </c>
      <c r="O3097" s="218">
        <f t="shared" si="3166"/>
        <v>0</v>
      </c>
      <c r="P3097" s="218">
        <f t="shared" si="3166"/>
        <v>0</v>
      </c>
      <c r="Q3097" s="218">
        <f t="shared" si="3166"/>
        <v>0</v>
      </c>
      <c r="R3097" s="218">
        <f t="shared" si="3166"/>
        <v>0</v>
      </c>
      <c r="S3097" s="218">
        <f t="shared" si="3166"/>
        <v>0</v>
      </c>
      <c r="T3097" s="218">
        <f t="shared" si="3166"/>
        <v>0</v>
      </c>
      <c r="U3097" s="218">
        <f t="shared" si="3166"/>
        <v>0</v>
      </c>
    </row>
    <row r="3098" spans="1:21" x14ac:dyDescent="0.25">
      <c r="A3098" s="57" t="s">
        <v>10374</v>
      </c>
      <c r="B3098" s="57" t="s">
        <v>9040</v>
      </c>
      <c r="C3098" s="218">
        <f t="shared" si="3153"/>
        <v>0</v>
      </c>
      <c r="D3098" s="218">
        <f t="shared" si="3153"/>
        <v>0</v>
      </c>
      <c r="E3098" s="218"/>
      <c r="F3098" s="218"/>
      <c r="G3098" s="218"/>
      <c r="H3098" s="218">
        <f t="shared" ref="H3098:U3098" si="3167">(H6534/H$3521)/(H9970/H$6957)</f>
        <v>0</v>
      </c>
      <c r="I3098" s="218">
        <f t="shared" si="3167"/>
        <v>0</v>
      </c>
      <c r="J3098" s="218">
        <f t="shared" si="3167"/>
        <v>0</v>
      </c>
      <c r="K3098" s="218">
        <f t="shared" si="3167"/>
        <v>0</v>
      </c>
      <c r="L3098" s="218">
        <f t="shared" si="3167"/>
        <v>0</v>
      </c>
      <c r="M3098" s="218">
        <f t="shared" si="3167"/>
        <v>6.6446672357111541E-4</v>
      </c>
      <c r="N3098" s="218">
        <f t="shared" si="3167"/>
        <v>0</v>
      </c>
      <c r="O3098" s="218">
        <f t="shared" si="3167"/>
        <v>0</v>
      </c>
      <c r="P3098" s="218">
        <f t="shared" si="3167"/>
        <v>0</v>
      </c>
      <c r="Q3098" s="218">
        <f t="shared" si="3167"/>
        <v>0</v>
      </c>
      <c r="R3098" s="218">
        <f t="shared" si="3167"/>
        <v>0</v>
      </c>
      <c r="S3098" s="218">
        <f t="shared" si="3167"/>
        <v>0</v>
      </c>
      <c r="T3098" s="218">
        <f t="shared" si="3167"/>
        <v>0</v>
      </c>
      <c r="U3098" s="218">
        <f t="shared" si="3167"/>
        <v>0</v>
      </c>
    </row>
    <row r="3099" spans="1:21" x14ac:dyDescent="0.25">
      <c r="A3099" s="57" t="s">
        <v>1581</v>
      </c>
      <c r="B3099" s="57" t="s">
        <v>9042</v>
      </c>
      <c r="C3099" s="218">
        <f t="shared" si="3153"/>
        <v>0</v>
      </c>
      <c r="D3099" s="218">
        <f t="shared" si="3153"/>
        <v>0</v>
      </c>
      <c r="E3099" s="218"/>
      <c r="F3099" s="218"/>
      <c r="G3099" s="218"/>
      <c r="H3099" s="218">
        <f t="shared" ref="H3099:U3099" si="3168">(H6535/H$3521)/(H9971/H$6957)</f>
        <v>0</v>
      </c>
      <c r="I3099" s="218">
        <f t="shared" si="3168"/>
        <v>0</v>
      </c>
      <c r="J3099" s="218">
        <f t="shared" si="3168"/>
        <v>0</v>
      </c>
      <c r="K3099" s="218">
        <f t="shared" si="3168"/>
        <v>0</v>
      </c>
      <c r="L3099" s="218">
        <f t="shared" si="3168"/>
        <v>7.4994279448058567E-4</v>
      </c>
      <c r="M3099" s="218">
        <f t="shared" si="3168"/>
        <v>8.9279721275728648E-4</v>
      </c>
      <c r="N3099" s="218">
        <f t="shared" si="3168"/>
        <v>0</v>
      </c>
      <c r="O3099" s="218">
        <f t="shared" si="3168"/>
        <v>0</v>
      </c>
      <c r="P3099" s="218">
        <f t="shared" si="3168"/>
        <v>0</v>
      </c>
      <c r="Q3099" s="218">
        <f t="shared" si="3168"/>
        <v>0</v>
      </c>
      <c r="R3099" s="218">
        <f t="shared" si="3168"/>
        <v>0</v>
      </c>
      <c r="S3099" s="218">
        <f t="shared" si="3168"/>
        <v>0</v>
      </c>
      <c r="T3099" s="218">
        <f t="shared" si="3168"/>
        <v>0</v>
      </c>
      <c r="U3099" s="218">
        <f t="shared" si="3168"/>
        <v>0</v>
      </c>
    </row>
    <row r="3100" spans="1:21" x14ac:dyDescent="0.25">
      <c r="A3100" s="57" t="s">
        <v>1469</v>
      </c>
      <c r="B3100" s="57" t="s">
        <v>9044</v>
      </c>
      <c r="C3100" s="218">
        <f t="shared" si="3153"/>
        <v>0</v>
      </c>
      <c r="D3100" s="218">
        <f t="shared" si="3153"/>
        <v>0</v>
      </c>
      <c r="E3100" s="218"/>
      <c r="F3100" s="218"/>
      <c r="G3100" s="218"/>
      <c r="H3100" s="218">
        <f t="shared" ref="H3100:U3100" si="3169">(H6536/H$3521)/(H9972/H$6957)</f>
        <v>0</v>
      </c>
      <c r="I3100" s="218">
        <f t="shared" si="3169"/>
        <v>0</v>
      </c>
      <c r="J3100" s="218">
        <f t="shared" si="3169"/>
        <v>8.8185054910167883E-4</v>
      </c>
      <c r="K3100" s="218">
        <f t="shared" si="3169"/>
        <v>0</v>
      </c>
      <c r="L3100" s="218">
        <f t="shared" si="3169"/>
        <v>0</v>
      </c>
      <c r="M3100" s="218">
        <f t="shared" si="3169"/>
        <v>0</v>
      </c>
      <c r="N3100" s="218">
        <f t="shared" si="3169"/>
        <v>0</v>
      </c>
      <c r="O3100" s="218">
        <f t="shared" si="3169"/>
        <v>0</v>
      </c>
      <c r="P3100" s="218">
        <f t="shared" si="3169"/>
        <v>3.0436988448511011E-2</v>
      </c>
      <c r="Q3100" s="218">
        <f t="shared" si="3169"/>
        <v>0</v>
      </c>
      <c r="R3100" s="218">
        <f t="shared" si="3169"/>
        <v>0</v>
      </c>
      <c r="S3100" s="218">
        <f t="shared" si="3169"/>
        <v>0</v>
      </c>
      <c r="T3100" s="218">
        <f t="shared" si="3169"/>
        <v>0.1327558664324654</v>
      </c>
      <c r="U3100" s="218">
        <f t="shared" si="3169"/>
        <v>0</v>
      </c>
    </row>
    <row r="3101" spans="1:21" x14ac:dyDescent="0.25">
      <c r="A3101" s="57" t="s">
        <v>1205</v>
      </c>
      <c r="B3101" s="57" t="s">
        <v>9045</v>
      </c>
      <c r="C3101" s="218">
        <f t="shared" si="3153"/>
        <v>0</v>
      </c>
      <c r="D3101" s="218">
        <f t="shared" si="3153"/>
        <v>0</v>
      </c>
      <c r="E3101" s="218"/>
      <c r="F3101" s="218"/>
      <c r="G3101" s="218"/>
      <c r="H3101" s="218">
        <f t="shared" ref="H3101:U3101" si="3170">(H6537/H$3521)/(H9973/H$6957)</f>
        <v>0</v>
      </c>
      <c r="I3101" s="218">
        <f t="shared" si="3170"/>
        <v>0</v>
      </c>
      <c r="J3101" s="218">
        <f t="shared" si="3170"/>
        <v>0</v>
      </c>
      <c r="K3101" s="218">
        <f t="shared" si="3170"/>
        <v>1.3034586116765164E-2</v>
      </c>
      <c r="L3101" s="218">
        <f t="shared" si="3170"/>
        <v>0</v>
      </c>
      <c r="M3101" s="218">
        <f t="shared" si="3170"/>
        <v>0</v>
      </c>
      <c r="N3101" s="218">
        <f t="shared" si="3170"/>
        <v>1.2380950496918695</v>
      </c>
      <c r="O3101" s="218">
        <f t="shared" si="3170"/>
        <v>0</v>
      </c>
      <c r="P3101" s="218">
        <f t="shared" si="3170"/>
        <v>0</v>
      </c>
      <c r="Q3101" s="218">
        <f t="shared" si="3170"/>
        <v>0</v>
      </c>
      <c r="R3101" s="218">
        <f t="shared" si="3170"/>
        <v>0</v>
      </c>
      <c r="S3101" s="218">
        <f t="shared" si="3170"/>
        <v>0</v>
      </c>
      <c r="T3101" s="218">
        <f t="shared" si="3170"/>
        <v>0</v>
      </c>
      <c r="U3101" s="218">
        <f t="shared" si="3170"/>
        <v>0</v>
      </c>
    </row>
    <row r="3102" spans="1:21" x14ac:dyDescent="0.25">
      <c r="A3102" s="57" t="s">
        <v>10375</v>
      </c>
      <c r="B3102" s="57" t="s">
        <v>10376</v>
      </c>
      <c r="C3102" s="218">
        <f t="shared" si="3153"/>
        <v>0.60120831825135079</v>
      </c>
      <c r="D3102" s="218">
        <f t="shared" si="3153"/>
        <v>0.70588906069311597</v>
      </c>
      <c r="E3102" s="218"/>
      <c r="F3102" s="218"/>
      <c r="G3102" s="218"/>
      <c r="H3102" s="218">
        <f t="shared" ref="H3102:U3102" si="3171">(H6538/H$3521)/(H9974/H$6957)</f>
        <v>1.6601479068330642E-3</v>
      </c>
      <c r="I3102" s="218">
        <f t="shared" si="3171"/>
        <v>0</v>
      </c>
      <c r="J3102" s="218">
        <f t="shared" si="3171"/>
        <v>0</v>
      </c>
      <c r="K3102" s="218">
        <f t="shared" si="3171"/>
        <v>0</v>
      </c>
      <c r="L3102" s="218">
        <f t="shared" si="3171"/>
        <v>0</v>
      </c>
      <c r="M3102" s="218">
        <f t="shared" si="3171"/>
        <v>1.6605731815763725E-3</v>
      </c>
      <c r="N3102" s="218">
        <f t="shared" si="3171"/>
        <v>0</v>
      </c>
      <c r="O3102" s="218">
        <f t="shared" si="3171"/>
        <v>0</v>
      </c>
      <c r="P3102" s="218">
        <f t="shared" si="3171"/>
        <v>0</v>
      </c>
      <c r="Q3102" s="218">
        <f t="shared" si="3171"/>
        <v>0</v>
      </c>
      <c r="R3102" s="218">
        <f t="shared" si="3171"/>
        <v>2.1619311030429207E-3</v>
      </c>
      <c r="S3102" s="218">
        <f t="shared" si="3171"/>
        <v>5.2477201195982132E-6</v>
      </c>
      <c r="T3102" s="218">
        <f t="shared" si="3171"/>
        <v>0.23439948465120922</v>
      </c>
      <c r="U3102" s="218">
        <f t="shared" si="3171"/>
        <v>1.043092816773078E-3</v>
      </c>
    </row>
    <row r="3103" spans="1:21" x14ac:dyDescent="0.25">
      <c r="A3103" s="57" t="s">
        <v>628</v>
      </c>
      <c r="B3103" s="57" t="s">
        <v>9048</v>
      </c>
      <c r="C3103" s="218">
        <f t="shared" si="3153"/>
        <v>0</v>
      </c>
      <c r="D3103" s="218">
        <f t="shared" si="3153"/>
        <v>0</v>
      </c>
      <c r="E3103" s="218"/>
      <c r="F3103" s="218"/>
      <c r="G3103" s="218"/>
      <c r="H3103" s="218">
        <f t="shared" ref="H3103:U3103" si="3172">(H6539/H$3521)/(H9975/H$6957)</f>
        <v>0</v>
      </c>
      <c r="I3103" s="218">
        <f t="shared" si="3172"/>
        <v>0</v>
      </c>
      <c r="J3103" s="218">
        <f t="shared" si="3172"/>
        <v>0</v>
      </c>
      <c r="K3103" s="218">
        <f t="shared" si="3172"/>
        <v>0</v>
      </c>
      <c r="L3103" s="218">
        <f t="shared" si="3172"/>
        <v>0</v>
      </c>
      <c r="M3103" s="218">
        <f t="shared" si="3172"/>
        <v>0</v>
      </c>
      <c r="N3103" s="218">
        <f t="shared" si="3172"/>
        <v>0</v>
      </c>
      <c r="O3103" s="218">
        <f t="shared" si="3172"/>
        <v>0</v>
      </c>
      <c r="P3103" s="218">
        <f t="shared" si="3172"/>
        <v>0</v>
      </c>
      <c r="Q3103" s="218">
        <f t="shared" si="3172"/>
        <v>0</v>
      </c>
      <c r="R3103" s="218">
        <f t="shared" si="3172"/>
        <v>0</v>
      </c>
      <c r="S3103" s="218">
        <f t="shared" si="3172"/>
        <v>0</v>
      </c>
      <c r="T3103" s="218">
        <f t="shared" si="3172"/>
        <v>0</v>
      </c>
      <c r="U3103" s="218">
        <f t="shared" si="3172"/>
        <v>8.7839369280347274E-2</v>
      </c>
    </row>
    <row r="3104" spans="1:21" x14ac:dyDescent="0.25">
      <c r="A3104" s="57" t="s">
        <v>657</v>
      </c>
      <c r="B3104" s="57" t="s">
        <v>9049</v>
      </c>
      <c r="C3104" s="218">
        <f t="shared" si="3153"/>
        <v>0</v>
      </c>
      <c r="D3104" s="218">
        <f t="shared" si="3153"/>
        <v>0</v>
      </c>
      <c r="E3104" s="218"/>
      <c r="F3104" s="218"/>
      <c r="G3104" s="218"/>
      <c r="H3104" s="218">
        <f t="shared" ref="H3104:U3104" si="3173">(H6540/H$3521)/(H9976/H$6957)</f>
        <v>1.129516875642542</v>
      </c>
      <c r="I3104" s="218">
        <f t="shared" si="3173"/>
        <v>1.9299086672662018</v>
      </c>
      <c r="J3104" s="218">
        <f t="shared" si="3173"/>
        <v>0.50363373648757892</v>
      </c>
      <c r="K3104" s="218">
        <f t="shared" si="3173"/>
        <v>1.0542998880817678</v>
      </c>
      <c r="L3104" s="218">
        <f t="shared" si="3173"/>
        <v>0.93116179094924767</v>
      </c>
      <c r="M3104" s="218">
        <f t="shared" si="3173"/>
        <v>0.13690066214474303</v>
      </c>
      <c r="N3104" s="218">
        <f t="shared" si="3173"/>
        <v>5.2242996162523821E-2</v>
      </c>
      <c r="O3104" s="218">
        <f t="shared" si="3173"/>
        <v>2.1334314499089303E-3</v>
      </c>
      <c r="P3104" s="218">
        <f t="shared" si="3173"/>
        <v>1.2607160941280898E-2</v>
      </c>
      <c r="Q3104" s="218">
        <f t="shared" si="3173"/>
        <v>1.5004511899971812E-2</v>
      </c>
      <c r="R3104" s="218">
        <f t="shared" si="3173"/>
        <v>0</v>
      </c>
      <c r="S3104" s="218">
        <f t="shared" si="3173"/>
        <v>0</v>
      </c>
      <c r="T3104" s="218">
        <f t="shared" si="3173"/>
        <v>0</v>
      </c>
      <c r="U3104" s="218">
        <f t="shared" si="3173"/>
        <v>0</v>
      </c>
    </row>
    <row r="3105" spans="1:21" x14ac:dyDescent="0.25">
      <c r="A3105" s="57" t="s">
        <v>734</v>
      </c>
      <c r="B3105" s="57" t="s">
        <v>9050</v>
      </c>
      <c r="C3105" s="218">
        <f t="shared" ref="C3105:D3124" si="3174">(C6541/C$3521)/(C9977/C$6957)</f>
        <v>2.8230144692919836</v>
      </c>
      <c r="D3105" s="218">
        <f t="shared" si="3174"/>
        <v>7.9348551609884748</v>
      </c>
      <c r="E3105" s="218"/>
      <c r="F3105" s="218"/>
      <c r="G3105" s="218"/>
      <c r="H3105" s="218">
        <f t="shared" ref="H3105:U3105" si="3175">(H6541/H$3521)/(H9977/H$6957)</f>
        <v>5.4211459190580428E-3</v>
      </c>
      <c r="I3105" s="218">
        <f t="shared" si="3175"/>
        <v>7.216546056898783E-2</v>
      </c>
      <c r="J3105" s="218">
        <f t="shared" si="3175"/>
        <v>0.13496777559087664</v>
      </c>
      <c r="K3105" s="218">
        <f t="shared" si="3175"/>
        <v>0</v>
      </c>
      <c r="L3105" s="218">
        <f t="shared" si="3175"/>
        <v>4.1791348400593362</v>
      </c>
      <c r="M3105" s="218">
        <f t="shared" si="3175"/>
        <v>2.3712067369248615</v>
      </c>
      <c r="N3105" s="218">
        <f t="shared" si="3175"/>
        <v>2.9609826233836296E-2</v>
      </c>
      <c r="O3105" s="218">
        <f t="shared" si="3175"/>
        <v>0</v>
      </c>
      <c r="P3105" s="218">
        <f t="shared" si="3175"/>
        <v>2.3642330983935894E-2</v>
      </c>
      <c r="Q3105" s="218">
        <f t="shared" si="3175"/>
        <v>3.1435961199631997E-2</v>
      </c>
      <c r="R3105" s="218">
        <f t="shared" si="3175"/>
        <v>0</v>
      </c>
      <c r="S3105" s="218">
        <f t="shared" si="3175"/>
        <v>0</v>
      </c>
      <c r="T3105" s="218">
        <f t="shared" si="3175"/>
        <v>0</v>
      </c>
      <c r="U3105" s="218">
        <f t="shared" si="3175"/>
        <v>1.8009207729115017E-4</v>
      </c>
    </row>
    <row r="3106" spans="1:21" x14ac:dyDescent="0.25">
      <c r="A3106" s="57" t="s">
        <v>168</v>
      </c>
      <c r="B3106" s="57" t="s">
        <v>9051</v>
      </c>
      <c r="C3106" s="218">
        <f t="shared" si="3174"/>
        <v>8.5590431796320914</v>
      </c>
      <c r="D3106" s="218">
        <f t="shared" si="3174"/>
        <v>3.4299825070019789</v>
      </c>
      <c r="E3106" s="218"/>
      <c r="F3106" s="218"/>
      <c r="G3106" s="218"/>
      <c r="H3106" s="218">
        <f t="shared" ref="H3106:U3106" si="3176">(H6542/H$3521)/(H9978/H$6957)</f>
        <v>0.1001954312823987</v>
      </c>
      <c r="I3106" s="218">
        <f t="shared" si="3176"/>
        <v>5.3346242028091137E-4</v>
      </c>
      <c r="J3106" s="218">
        <f t="shared" si="3176"/>
        <v>1.2426197302035911E-3</v>
      </c>
      <c r="K3106" s="218">
        <f t="shared" si="3176"/>
        <v>0</v>
      </c>
      <c r="L3106" s="218">
        <f t="shared" si="3176"/>
        <v>0.21164910070633394</v>
      </c>
      <c r="M3106" s="218">
        <f t="shared" si="3176"/>
        <v>4.2068975604904746E-3</v>
      </c>
      <c r="N3106" s="218">
        <f t="shared" si="3176"/>
        <v>4.6209328348456183E-3</v>
      </c>
      <c r="O3106" s="218">
        <f t="shared" si="3176"/>
        <v>0</v>
      </c>
      <c r="P3106" s="218">
        <f t="shared" si="3176"/>
        <v>6.5375780859206365E-3</v>
      </c>
      <c r="Q3106" s="218">
        <f t="shared" si="3176"/>
        <v>4.4533276989451127E-3</v>
      </c>
      <c r="R3106" s="218">
        <f t="shared" si="3176"/>
        <v>1.2218118711959023E-3</v>
      </c>
      <c r="S3106" s="218">
        <f t="shared" si="3176"/>
        <v>5.2013315894568184E-3</v>
      </c>
      <c r="T3106" s="218">
        <f t="shared" si="3176"/>
        <v>0</v>
      </c>
      <c r="U3106" s="218">
        <f t="shared" si="3176"/>
        <v>0</v>
      </c>
    </row>
    <row r="3107" spans="1:21" x14ac:dyDescent="0.25">
      <c r="A3107" s="57" t="s">
        <v>586</v>
      </c>
      <c r="B3107" s="57" t="s">
        <v>9052</v>
      </c>
      <c r="C3107" s="218">
        <f t="shared" si="3174"/>
        <v>0.19132643386716003</v>
      </c>
      <c r="D3107" s="218">
        <f t="shared" si="3174"/>
        <v>0.38460282684378816</v>
      </c>
      <c r="E3107" s="218"/>
      <c r="F3107" s="218"/>
      <c r="G3107" s="218"/>
      <c r="H3107" s="218">
        <f t="shared" ref="H3107:U3107" si="3177">(H6543/H$3521)/(H9979/H$6957)</f>
        <v>6.5410179703651196E-5</v>
      </c>
      <c r="I3107" s="218">
        <f t="shared" si="3177"/>
        <v>0</v>
      </c>
      <c r="J3107" s="218">
        <f t="shared" si="3177"/>
        <v>0</v>
      </c>
      <c r="K3107" s="218">
        <f t="shared" si="3177"/>
        <v>0</v>
      </c>
      <c r="L3107" s="218">
        <f t="shared" si="3177"/>
        <v>0</v>
      </c>
      <c r="M3107" s="218">
        <f t="shared" si="3177"/>
        <v>0</v>
      </c>
      <c r="N3107" s="218">
        <f t="shared" si="3177"/>
        <v>0</v>
      </c>
      <c r="O3107" s="218">
        <f t="shared" si="3177"/>
        <v>2.3146019023272436E-3</v>
      </c>
      <c r="P3107" s="218">
        <f t="shared" si="3177"/>
        <v>4.3835887979152839E-4</v>
      </c>
      <c r="Q3107" s="218">
        <f t="shared" si="3177"/>
        <v>1.1054843500217155E-3</v>
      </c>
      <c r="R3107" s="218">
        <f t="shared" si="3177"/>
        <v>0</v>
      </c>
      <c r="S3107" s="218">
        <f t="shared" si="3177"/>
        <v>1.7346929568544571E-4</v>
      </c>
      <c r="T3107" s="218">
        <f t="shared" si="3177"/>
        <v>1.8950187743277603E-5</v>
      </c>
      <c r="U3107" s="218">
        <f t="shared" si="3177"/>
        <v>4.0082602395365866E-6</v>
      </c>
    </row>
    <row r="3108" spans="1:21" x14ac:dyDescent="0.25">
      <c r="A3108" s="57" t="s">
        <v>4216</v>
      </c>
      <c r="B3108" s="57" t="s">
        <v>9053</v>
      </c>
      <c r="C3108" s="218">
        <f t="shared" si="3174"/>
        <v>0</v>
      </c>
      <c r="D3108" s="218">
        <f t="shared" si="3174"/>
        <v>0</v>
      </c>
      <c r="E3108" s="218"/>
      <c r="F3108" s="218"/>
      <c r="G3108" s="218"/>
      <c r="H3108" s="218">
        <f t="shared" ref="H3108:U3108" si="3178">(H6544/H$3521)/(H9980/H$6957)</f>
        <v>2.9670392879983975E-2</v>
      </c>
      <c r="I3108" s="218">
        <f t="shared" si="3178"/>
        <v>0</v>
      </c>
      <c r="J3108" s="218">
        <f t="shared" si="3178"/>
        <v>2.0340851821287784E-3</v>
      </c>
      <c r="K3108" s="218">
        <f t="shared" si="3178"/>
        <v>0.22920027881453303</v>
      </c>
      <c r="L3108" s="218">
        <f t="shared" si="3178"/>
        <v>0</v>
      </c>
      <c r="M3108" s="218">
        <f t="shared" si="3178"/>
        <v>2.4696059069010609E-2</v>
      </c>
      <c r="N3108" s="218">
        <f t="shared" si="3178"/>
        <v>5.9774417261430075E-2</v>
      </c>
      <c r="O3108" s="218">
        <f t="shared" si="3178"/>
        <v>6.2576111920914779E-3</v>
      </c>
      <c r="P3108" s="218">
        <f t="shared" si="3178"/>
        <v>2.5624592167328847E-3</v>
      </c>
      <c r="Q3108" s="218">
        <f t="shared" si="3178"/>
        <v>3.2856666417433341E-5</v>
      </c>
      <c r="R3108" s="218">
        <f t="shared" si="3178"/>
        <v>2.2268699282365807E-4</v>
      </c>
      <c r="S3108" s="218">
        <f t="shared" si="3178"/>
        <v>4.9327897762687437E-3</v>
      </c>
      <c r="T3108" s="218">
        <f t="shared" si="3178"/>
        <v>1.6663314489126789E-4</v>
      </c>
      <c r="U3108" s="218">
        <f t="shared" si="3178"/>
        <v>1.0338328290716463E-3</v>
      </c>
    </row>
    <row r="3109" spans="1:21" x14ac:dyDescent="0.25">
      <c r="A3109" s="57" t="s">
        <v>165</v>
      </c>
      <c r="B3109" s="57" t="s">
        <v>9054</v>
      </c>
      <c r="C3109" s="218">
        <f t="shared" si="3174"/>
        <v>0.17854219157710016</v>
      </c>
      <c r="D3109" s="218">
        <f t="shared" si="3174"/>
        <v>0.64572896316413075</v>
      </c>
      <c r="E3109" s="218"/>
      <c r="F3109" s="218"/>
      <c r="G3109" s="218"/>
      <c r="H3109" s="218">
        <f t="shared" ref="H3109:U3109" si="3179">(H6545/H$3521)/(H9981/H$6957)</f>
        <v>0</v>
      </c>
      <c r="I3109" s="218">
        <f t="shared" si="3179"/>
        <v>1.2454648999225845E-3</v>
      </c>
      <c r="J3109" s="218">
        <f t="shared" si="3179"/>
        <v>0</v>
      </c>
      <c r="K3109" s="218">
        <f t="shared" si="3179"/>
        <v>0</v>
      </c>
      <c r="L3109" s="218">
        <f t="shared" si="3179"/>
        <v>7.8981236582621295E-2</v>
      </c>
      <c r="M3109" s="218">
        <f t="shared" si="3179"/>
        <v>0.13779040196713102</v>
      </c>
      <c r="N3109" s="218">
        <f t="shared" si="3179"/>
        <v>0.29036650549659432</v>
      </c>
      <c r="O3109" s="218">
        <f t="shared" si="3179"/>
        <v>1.0935065545065448</v>
      </c>
      <c r="P3109" s="218">
        <f t="shared" si="3179"/>
        <v>0</v>
      </c>
      <c r="Q3109" s="218">
        <f t="shared" si="3179"/>
        <v>0</v>
      </c>
      <c r="R3109" s="218">
        <f t="shared" si="3179"/>
        <v>0</v>
      </c>
      <c r="S3109" s="218">
        <f t="shared" si="3179"/>
        <v>0</v>
      </c>
      <c r="T3109" s="218">
        <f t="shared" si="3179"/>
        <v>0</v>
      </c>
      <c r="U3109" s="218">
        <f t="shared" si="3179"/>
        <v>0</v>
      </c>
    </row>
    <row r="3110" spans="1:21" x14ac:dyDescent="0.25">
      <c r="A3110" s="57" t="s">
        <v>4578</v>
      </c>
      <c r="B3110" s="57" t="s">
        <v>9055</v>
      </c>
      <c r="C3110" s="218">
        <f t="shared" si="3174"/>
        <v>0</v>
      </c>
      <c r="D3110" s="218">
        <f t="shared" si="3174"/>
        <v>0</v>
      </c>
      <c r="E3110" s="218"/>
      <c r="F3110" s="218"/>
      <c r="G3110" s="218"/>
      <c r="H3110" s="218">
        <f t="shared" ref="H3110:U3110" si="3180">(H6546/H$3521)/(H9982/H$6957)</f>
        <v>6.8600314020878803E-3</v>
      </c>
      <c r="I3110" s="218">
        <f t="shared" si="3180"/>
        <v>4.6869312884131381E-3</v>
      </c>
      <c r="J3110" s="218">
        <f t="shared" si="3180"/>
        <v>6.0309130702740333E-4</v>
      </c>
      <c r="K3110" s="218">
        <f t="shared" si="3180"/>
        <v>1.2036677553215996E-3</v>
      </c>
      <c r="L3110" s="218">
        <f t="shared" si="3180"/>
        <v>5.5902972155936995E-2</v>
      </c>
      <c r="M3110" s="218">
        <f t="shared" si="3180"/>
        <v>6.9103559676970502E-2</v>
      </c>
      <c r="N3110" s="218">
        <f t="shared" si="3180"/>
        <v>2.6817933079480348E-2</v>
      </c>
      <c r="O3110" s="218">
        <f t="shared" si="3180"/>
        <v>0</v>
      </c>
      <c r="P3110" s="218">
        <f t="shared" si="3180"/>
        <v>0</v>
      </c>
      <c r="Q3110" s="218">
        <f t="shared" si="3180"/>
        <v>0</v>
      </c>
      <c r="R3110" s="218">
        <f t="shared" si="3180"/>
        <v>0</v>
      </c>
      <c r="S3110" s="218">
        <f t="shared" si="3180"/>
        <v>0</v>
      </c>
      <c r="T3110" s="218">
        <f t="shared" si="3180"/>
        <v>0</v>
      </c>
      <c r="U3110" s="218">
        <f t="shared" si="3180"/>
        <v>0</v>
      </c>
    </row>
    <row r="3111" spans="1:21" x14ac:dyDescent="0.25">
      <c r="A3111" s="57" t="s">
        <v>4579</v>
      </c>
      <c r="B3111" s="57" t="s">
        <v>9056</v>
      </c>
      <c r="C3111" s="218">
        <f t="shared" si="3174"/>
        <v>3.2308206760014287E-2</v>
      </c>
      <c r="D3111" s="218">
        <f t="shared" si="3174"/>
        <v>1.0554156010087956E-3</v>
      </c>
      <c r="E3111" s="218"/>
      <c r="F3111" s="218"/>
      <c r="G3111" s="218"/>
      <c r="H3111" s="218">
        <f t="shared" ref="H3111:U3111" si="3181">(H6547/H$3521)/(H9983/H$6957)</f>
        <v>9.6956656248501763E-2</v>
      </c>
      <c r="I3111" s="218">
        <f t="shared" si="3181"/>
        <v>6.0691504663580961E-2</v>
      </c>
      <c r="J3111" s="218">
        <f t="shared" si="3181"/>
        <v>2.9597980882071825E-2</v>
      </c>
      <c r="K3111" s="218">
        <f t="shared" si="3181"/>
        <v>2.723700819639849E-3</v>
      </c>
      <c r="L3111" s="218">
        <f t="shared" si="3181"/>
        <v>0</v>
      </c>
      <c r="M3111" s="218">
        <f t="shared" si="3181"/>
        <v>0</v>
      </c>
      <c r="N3111" s="218">
        <f t="shared" si="3181"/>
        <v>0</v>
      </c>
      <c r="O3111" s="218">
        <f t="shared" si="3181"/>
        <v>0</v>
      </c>
      <c r="P3111" s="218">
        <f t="shared" si="3181"/>
        <v>3.3403407900986656E-2</v>
      </c>
      <c r="Q3111" s="218">
        <f t="shared" si="3181"/>
        <v>1.3435177434927207E-4</v>
      </c>
      <c r="R3111" s="218">
        <f t="shared" si="3181"/>
        <v>9.8150337673036339E-2</v>
      </c>
      <c r="S3111" s="218">
        <f t="shared" si="3181"/>
        <v>0.17835241461358176</v>
      </c>
      <c r="T3111" s="218">
        <f t="shared" si="3181"/>
        <v>7.7820575544456088E-4</v>
      </c>
      <c r="U3111" s="218">
        <f t="shared" si="3181"/>
        <v>1.8150294313504896E-2</v>
      </c>
    </row>
    <row r="3112" spans="1:21" x14ac:dyDescent="0.25">
      <c r="A3112" s="57" t="s">
        <v>323</v>
      </c>
      <c r="B3112" s="57" t="s">
        <v>9057</v>
      </c>
      <c r="C3112" s="218">
        <f t="shared" si="3174"/>
        <v>0</v>
      </c>
      <c r="D3112" s="218">
        <f t="shared" si="3174"/>
        <v>0</v>
      </c>
      <c r="E3112" s="218"/>
      <c r="F3112" s="218"/>
      <c r="G3112" s="218"/>
      <c r="H3112" s="218">
        <f t="shared" ref="H3112:U3112" si="3182">(H6548/H$3521)/(H9984/H$6957)</f>
        <v>4.8956162000003472E-3</v>
      </c>
      <c r="I3112" s="218">
        <f t="shared" si="3182"/>
        <v>0</v>
      </c>
      <c r="J3112" s="218">
        <f t="shared" si="3182"/>
        <v>0.50780723534181982</v>
      </c>
      <c r="K3112" s="218">
        <f t="shared" si="3182"/>
        <v>9.4789622102967753E-3</v>
      </c>
      <c r="L3112" s="218">
        <f t="shared" si="3182"/>
        <v>0</v>
      </c>
      <c r="M3112" s="218">
        <f t="shared" si="3182"/>
        <v>0</v>
      </c>
      <c r="N3112" s="218">
        <f t="shared" si="3182"/>
        <v>0</v>
      </c>
      <c r="O3112" s="218">
        <f t="shared" si="3182"/>
        <v>0</v>
      </c>
      <c r="P3112" s="218">
        <f t="shared" si="3182"/>
        <v>0</v>
      </c>
      <c r="Q3112" s="218">
        <f t="shared" si="3182"/>
        <v>0</v>
      </c>
      <c r="R3112" s="218">
        <f t="shared" si="3182"/>
        <v>0</v>
      </c>
      <c r="S3112" s="218">
        <f t="shared" si="3182"/>
        <v>0</v>
      </c>
      <c r="T3112" s="218">
        <f t="shared" si="3182"/>
        <v>4.5378294197198334E-2</v>
      </c>
      <c r="U3112" s="218">
        <f t="shared" si="3182"/>
        <v>0.17138219263400703</v>
      </c>
    </row>
    <row r="3113" spans="1:21" x14ac:dyDescent="0.25">
      <c r="A3113" s="57" t="s">
        <v>536</v>
      </c>
      <c r="B3113" s="57" t="s">
        <v>9058</v>
      </c>
      <c r="C3113" s="218">
        <f t="shared" si="3174"/>
        <v>0</v>
      </c>
      <c r="D3113" s="218">
        <f t="shared" si="3174"/>
        <v>0</v>
      </c>
      <c r="E3113" s="218"/>
      <c r="F3113" s="218"/>
      <c r="G3113" s="218"/>
      <c r="H3113" s="218">
        <f t="shared" ref="H3113:U3113" si="3183">(H6549/H$3521)/(H9985/H$6957)</f>
        <v>0</v>
      </c>
      <c r="I3113" s="218">
        <f t="shared" si="3183"/>
        <v>2.2219457889998277E-4</v>
      </c>
      <c r="J3113" s="218">
        <f t="shared" si="3183"/>
        <v>0</v>
      </c>
      <c r="K3113" s="218">
        <f t="shared" si="3183"/>
        <v>0</v>
      </c>
      <c r="L3113" s="218">
        <f t="shared" si="3183"/>
        <v>0</v>
      </c>
      <c r="M3113" s="218">
        <f t="shared" si="3183"/>
        <v>0</v>
      </c>
      <c r="N3113" s="218">
        <f t="shared" si="3183"/>
        <v>1.5819590741674282E-3</v>
      </c>
      <c r="O3113" s="218">
        <f t="shared" si="3183"/>
        <v>0</v>
      </c>
      <c r="P3113" s="218">
        <f t="shared" si="3183"/>
        <v>0</v>
      </c>
      <c r="Q3113" s="218">
        <f t="shared" si="3183"/>
        <v>0</v>
      </c>
      <c r="R3113" s="218">
        <f t="shared" si="3183"/>
        <v>0</v>
      </c>
      <c r="S3113" s="218">
        <f t="shared" si="3183"/>
        <v>1.1428640003943882E-3</v>
      </c>
      <c r="T3113" s="218">
        <f t="shared" si="3183"/>
        <v>3.8454589449485113E-2</v>
      </c>
      <c r="U3113" s="218">
        <f t="shared" si="3183"/>
        <v>0</v>
      </c>
    </row>
    <row r="3114" spans="1:21" x14ac:dyDescent="0.25">
      <c r="A3114" s="57" t="s">
        <v>316</v>
      </c>
      <c r="B3114" s="57" t="s">
        <v>9059</v>
      </c>
      <c r="C3114" s="218">
        <f t="shared" si="3174"/>
        <v>0</v>
      </c>
      <c r="D3114" s="218">
        <f t="shared" si="3174"/>
        <v>0</v>
      </c>
      <c r="E3114" s="218"/>
      <c r="F3114" s="218"/>
      <c r="G3114" s="218"/>
      <c r="H3114" s="218">
        <f t="shared" ref="H3114:U3114" si="3184">(H6550/H$3521)/(H9986/H$6957)</f>
        <v>0</v>
      </c>
      <c r="I3114" s="218">
        <f t="shared" si="3184"/>
        <v>0</v>
      </c>
      <c r="J3114" s="218">
        <f t="shared" si="3184"/>
        <v>0</v>
      </c>
      <c r="K3114" s="218">
        <f t="shared" si="3184"/>
        <v>0</v>
      </c>
      <c r="L3114" s="218">
        <f t="shared" si="3184"/>
        <v>0</v>
      </c>
      <c r="M3114" s="218">
        <f t="shared" si="3184"/>
        <v>0</v>
      </c>
      <c r="N3114" s="218">
        <f t="shared" si="3184"/>
        <v>0</v>
      </c>
      <c r="O3114" s="218">
        <f t="shared" si="3184"/>
        <v>0</v>
      </c>
      <c r="P3114" s="218">
        <f t="shared" si="3184"/>
        <v>0</v>
      </c>
      <c r="Q3114" s="218">
        <f t="shared" si="3184"/>
        <v>0</v>
      </c>
      <c r="R3114" s="218">
        <f t="shared" si="3184"/>
        <v>0</v>
      </c>
      <c r="S3114" s="218">
        <f t="shared" si="3184"/>
        <v>0.23539617281845293</v>
      </c>
      <c r="T3114" s="218">
        <f t="shared" si="3184"/>
        <v>0</v>
      </c>
      <c r="U3114" s="218">
        <f t="shared" si="3184"/>
        <v>0</v>
      </c>
    </row>
    <row r="3115" spans="1:21" x14ac:dyDescent="0.25">
      <c r="A3115" s="57" t="s">
        <v>1626</v>
      </c>
      <c r="B3115" s="57" t="s">
        <v>9060</v>
      </c>
      <c r="C3115" s="218">
        <f t="shared" si="3174"/>
        <v>0</v>
      </c>
      <c r="D3115" s="218">
        <f t="shared" si="3174"/>
        <v>0</v>
      </c>
      <c r="E3115" s="218"/>
      <c r="F3115" s="218"/>
      <c r="G3115" s="218"/>
      <c r="H3115" s="218">
        <f t="shared" ref="H3115:U3115" si="3185">(H6551/H$3521)/(H9987/H$6957)</f>
        <v>9.0132342099982096E-2</v>
      </c>
      <c r="I3115" s="218">
        <f t="shared" si="3185"/>
        <v>0</v>
      </c>
      <c r="J3115" s="218">
        <f t="shared" si="3185"/>
        <v>2.4915867542008641E-2</v>
      </c>
      <c r="K3115" s="218">
        <f t="shared" si="3185"/>
        <v>0</v>
      </c>
      <c r="L3115" s="218">
        <f t="shared" si="3185"/>
        <v>0</v>
      </c>
      <c r="M3115" s="218">
        <f t="shared" si="3185"/>
        <v>0</v>
      </c>
      <c r="N3115" s="218">
        <f t="shared" si="3185"/>
        <v>0</v>
      </c>
      <c r="O3115" s="218">
        <f t="shared" si="3185"/>
        <v>0</v>
      </c>
      <c r="P3115" s="218">
        <f t="shared" si="3185"/>
        <v>0</v>
      </c>
      <c r="Q3115" s="218">
        <f t="shared" si="3185"/>
        <v>0</v>
      </c>
      <c r="R3115" s="218">
        <f t="shared" si="3185"/>
        <v>0</v>
      </c>
      <c r="S3115" s="218">
        <f t="shared" si="3185"/>
        <v>0</v>
      </c>
      <c r="T3115" s="218">
        <f t="shared" si="3185"/>
        <v>0</v>
      </c>
      <c r="U3115" s="218">
        <f t="shared" si="3185"/>
        <v>0</v>
      </c>
    </row>
    <row r="3116" spans="1:21" x14ac:dyDescent="0.25">
      <c r="A3116" s="57" t="s">
        <v>2261</v>
      </c>
      <c r="B3116" s="57" t="s">
        <v>9061</v>
      </c>
      <c r="C3116" s="218">
        <f t="shared" si="3174"/>
        <v>0</v>
      </c>
      <c r="D3116" s="218">
        <f t="shared" si="3174"/>
        <v>0</v>
      </c>
      <c r="E3116" s="218"/>
      <c r="F3116" s="218"/>
      <c r="G3116" s="218"/>
      <c r="H3116" s="218">
        <f t="shared" ref="H3116:U3116" si="3186">(H6552/H$3521)/(H9988/H$6957)</f>
        <v>0</v>
      </c>
      <c r="I3116" s="218">
        <f t="shared" si="3186"/>
        <v>0</v>
      </c>
      <c r="J3116" s="218">
        <f t="shared" si="3186"/>
        <v>4.555978890167095E-2</v>
      </c>
      <c r="K3116" s="218">
        <f t="shared" si="3186"/>
        <v>0</v>
      </c>
      <c r="L3116" s="218">
        <f t="shared" si="3186"/>
        <v>0</v>
      </c>
      <c r="M3116" s="218">
        <f t="shared" si="3186"/>
        <v>0</v>
      </c>
      <c r="N3116" s="218">
        <f t="shared" si="3186"/>
        <v>0</v>
      </c>
      <c r="O3116" s="218">
        <f t="shared" si="3186"/>
        <v>0</v>
      </c>
      <c r="P3116" s="218">
        <f t="shared" si="3186"/>
        <v>0</v>
      </c>
      <c r="Q3116" s="218">
        <f t="shared" si="3186"/>
        <v>0</v>
      </c>
      <c r="R3116" s="218">
        <f t="shared" si="3186"/>
        <v>0</v>
      </c>
      <c r="S3116" s="218">
        <f t="shared" si="3186"/>
        <v>0</v>
      </c>
      <c r="T3116" s="218">
        <f t="shared" si="3186"/>
        <v>0</v>
      </c>
      <c r="U3116" s="218">
        <f t="shared" si="3186"/>
        <v>0</v>
      </c>
    </row>
    <row r="3117" spans="1:21" x14ac:dyDescent="0.25">
      <c r="A3117" s="57" t="s">
        <v>1026</v>
      </c>
      <c r="B3117" s="57" t="s">
        <v>9062</v>
      </c>
      <c r="C3117" s="218">
        <f t="shared" si="3174"/>
        <v>0.24762799140306069</v>
      </c>
      <c r="D3117" s="218">
        <f t="shared" si="3174"/>
        <v>2.7547992663572485E-2</v>
      </c>
      <c r="E3117" s="218"/>
      <c r="F3117" s="218"/>
      <c r="G3117" s="218"/>
      <c r="H3117" s="218">
        <f t="shared" ref="H3117:U3117" si="3187">(H6553/H$3521)/(H9989/H$6957)</f>
        <v>0</v>
      </c>
      <c r="I3117" s="218">
        <f t="shared" si="3187"/>
        <v>0</v>
      </c>
      <c r="J3117" s="218">
        <f t="shared" si="3187"/>
        <v>0</v>
      </c>
      <c r="K3117" s="218">
        <f t="shared" si="3187"/>
        <v>0</v>
      </c>
      <c r="L3117" s="218">
        <f t="shared" si="3187"/>
        <v>0</v>
      </c>
      <c r="M3117" s="218">
        <f t="shared" si="3187"/>
        <v>0</v>
      </c>
      <c r="N3117" s="218">
        <f t="shared" si="3187"/>
        <v>0.20340995723259098</v>
      </c>
      <c r="O3117" s="218">
        <f t="shared" si="3187"/>
        <v>0</v>
      </c>
      <c r="P3117" s="218">
        <f t="shared" si="3187"/>
        <v>0</v>
      </c>
      <c r="Q3117" s="218">
        <f t="shared" si="3187"/>
        <v>7.6026550922568936E-2</v>
      </c>
      <c r="R3117" s="218">
        <f t="shared" si="3187"/>
        <v>0</v>
      </c>
      <c r="S3117" s="218">
        <f t="shared" si="3187"/>
        <v>0</v>
      </c>
      <c r="T3117" s="218">
        <f t="shared" si="3187"/>
        <v>0</v>
      </c>
      <c r="U3117" s="218">
        <f t="shared" si="3187"/>
        <v>0</v>
      </c>
    </row>
    <row r="3118" spans="1:21" x14ac:dyDescent="0.25">
      <c r="A3118" s="57" t="s">
        <v>3823</v>
      </c>
      <c r="B3118" s="57" t="s">
        <v>9063</v>
      </c>
      <c r="C3118" s="218">
        <f t="shared" si="3174"/>
        <v>0</v>
      </c>
      <c r="D3118" s="218">
        <f t="shared" si="3174"/>
        <v>0</v>
      </c>
      <c r="E3118" s="218"/>
      <c r="F3118" s="218"/>
      <c r="G3118" s="218"/>
      <c r="H3118" s="218">
        <f t="shared" ref="H3118:U3118" si="3188">(H6554/H$3521)/(H9990/H$6957)</f>
        <v>2.8202872953111453</v>
      </c>
      <c r="I3118" s="218">
        <f t="shared" si="3188"/>
        <v>1.9569371284309469</v>
      </c>
      <c r="J3118" s="218">
        <f t="shared" si="3188"/>
        <v>0</v>
      </c>
      <c r="K3118" s="218">
        <f t="shared" si="3188"/>
        <v>0.11264448033029595</v>
      </c>
      <c r="L3118" s="218">
        <f t="shared" si="3188"/>
        <v>0</v>
      </c>
      <c r="M3118" s="218">
        <f t="shared" si="3188"/>
        <v>0</v>
      </c>
      <c r="N3118" s="218">
        <f t="shared" si="3188"/>
        <v>0</v>
      </c>
      <c r="O3118" s="218">
        <f t="shared" si="3188"/>
        <v>6.9002315584058949E-2</v>
      </c>
      <c r="P3118" s="218">
        <f t="shared" si="3188"/>
        <v>6.0564134046670902E-2</v>
      </c>
      <c r="Q3118" s="218">
        <f t="shared" si="3188"/>
        <v>7.0691942395814167E-2</v>
      </c>
      <c r="R3118" s="218">
        <f t="shared" si="3188"/>
        <v>0</v>
      </c>
      <c r="S3118" s="218">
        <f t="shared" si="3188"/>
        <v>0.3617973617749381</v>
      </c>
      <c r="T3118" s="218">
        <f t="shared" si="3188"/>
        <v>0.12377575336668595</v>
      </c>
      <c r="U3118" s="218">
        <f t="shared" si="3188"/>
        <v>0</v>
      </c>
    </row>
    <row r="3119" spans="1:21" x14ac:dyDescent="0.25">
      <c r="A3119" s="57" t="s">
        <v>2814</v>
      </c>
      <c r="B3119" s="57" t="s">
        <v>9064</v>
      </c>
      <c r="C3119" s="218">
        <f t="shared" si="3174"/>
        <v>0</v>
      </c>
      <c r="D3119" s="218">
        <f t="shared" si="3174"/>
        <v>0</v>
      </c>
      <c r="E3119" s="218"/>
      <c r="F3119" s="218"/>
      <c r="G3119" s="218"/>
      <c r="H3119" s="218">
        <f t="shared" ref="H3119:U3119" si="3189">(H6555/H$3521)/(H9991/H$6957)</f>
        <v>0.50119133679427186</v>
      </c>
      <c r="I3119" s="218">
        <f t="shared" si="3189"/>
        <v>0.26120272114336074</v>
      </c>
      <c r="J3119" s="218">
        <f t="shared" si="3189"/>
        <v>0.13235002142541177</v>
      </c>
      <c r="K3119" s="218">
        <f t="shared" si="3189"/>
        <v>1.7398491876514214E-2</v>
      </c>
      <c r="L3119" s="218">
        <f t="shared" si="3189"/>
        <v>2.3312981281856378E-2</v>
      </c>
      <c r="M3119" s="218">
        <f t="shared" si="3189"/>
        <v>3.551864739919279E-2</v>
      </c>
      <c r="N3119" s="218">
        <f t="shared" si="3189"/>
        <v>2.1453108424733408E-3</v>
      </c>
      <c r="O3119" s="218">
        <f t="shared" si="3189"/>
        <v>8.4772533169975971E-3</v>
      </c>
      <c r="P3119" s="218">
        <f t="shared" si="3189"/>
        <v>0</v>
      </c>
      <c r="Q3119" s="218">
        <f t="shared" si="3189"/>
        <v>2.338895330042487E-2</v>
      </c>
      <c r="R3119" s="218">
        <f t="shared" si="3189"/>
        <v>0</v>
      </c>
      <c r="S3119" s="218">
        <f t="shared" si="3189"/>
        <v>5.3145935749160808E-2</v>
      </c>
      <c r="T3119" s="218">
        <f t="shared" si="3189"/>
        <v>9.4873329300027592E-2</v>
      </c>
      <c r="U3119" s="218">
        <f t="shared" si="3189"/>
        <v>0.33762437626439901</v>
      </c>
    </row>
    <row r="3120" spans="1:21" x14ac:dyDescent="0.25">
      <c r="A3120" s="57" t="s">
        <v>460</v>
      </c>
      <c r="B3120" s="57" t="s">
        <v>9065</v>
      </c>
      <c r="C3120" s="218">
        <f t="shared" si="3174"/>
        <v>3.1980562061990967</v>
      </c>
      <c r="D3120" s="218">
        <f t="shared" si="3174"/>
        <v>4.3086312513107865</v>
      </c>
      <c r="E3120" s="218"/>
      <c r="F3120" s="218"/>
      <c r="G3120" s="218"/>
      <c r="H3120" s="218">
        <f t="shared" ref="H3120:U3120" si="3190">(H6556/H$3521)/(H9992/H$6957)</f>
        <v>9.6996351072397582E-2</v>
      </c>
      <c r="I3120" s="218">
        <f t="shared" si="3190"/>
        <v>0.15924328780803901</v>
      </c>
      <c r="J3120" s="218">
        <f t="shared" si="3190"/>
        <v>0.12392108501438184</v>
      </c>
      <c r="K3120" s="218">
        <f t="shared" si="3190"/>
        <v>0</v>
      </c>
      <c r="L3120" s="218">
        <f t="shared" si="3190"/>
        <v>0</v>
      </c>
      <c r="M3120" s="218">
        <f t="shared" si="3190"/>
        <v>0.2598657812704967</v>
      </c>
      <c r="N3120" s="218">
        <f t="shared" si="3190"/>
        <v>0</v>
      </c>
      <c r="O3120" s="218">
        <f t="shared" si="3190"/>
        <v>0</v>
      </c>
      <c r="P3120" s="218">
        <f t="shared" si="3190"/>
        <v>0</v>
      </c>
      <c r="Q3120" s="218">
        <f t="shared" si="3190"/>
        <v>0</v>
      </c>
      <c r="R3120" s="218">
        <f t="shared" si="3190"/>
        <v>0</v>
      </c>
      <c r="S3120" s="218">
        <f t="shared" si="3190"/>
        <v>0</v>
      </c>
      <c r="T3120" s="218">
        <f t="shared" si="3190"/>
        <v>0</v>
      </c>
      <c r="U3120" s="218">
        <f t="shared" si="3190"/>
        <v>8.5763170492313579E-4</v>
      </c>
    </row>
    <row r="3121" spans="1:21" x14ac:dyDescent="0.25">
      <c r="A3121" s="57" t="s">
        <v>3267</v>
      </c>
      <c r="B3121" s="57" t="s">
        <v>9066</v>
      </c>
      <c r="C3121" s="218">
        <f t="shared" si="3174"/>
        <v>0</v>
      </c>
      <c r="D3121" s="218">
        <f t="shared" si="3174"/>
        <v>0</v>
      </c>
      <c r="E3121" s="218"/>
      <c r="F3121" s="218"/>
      <c r="G3121" s="218"/>
      <c r="H3121" s="218">
        <f t="shared" ref="H3121:U3121" si="3191">(H6557/H$3521)/(H9993/H$6957)</f>
        <v>0</v>
      </c>
      <c r="I3121" s="218">
        <f t="shared" si="3191"/>
        <v>0</v>
      </c>
      <c r="J3121" s="218">
        <f t="shared" si="3191"/>
        <v>0</v>
      </c>
      <c r="K3121" s="218">
        <f t="shared" si="3191"/>
        <v>7.6648450291035564E-3</v>
      </c>
      <c r="L3121" s="218">
        <f t="shared" si="3191"/>
        <v>0</v>
      </c>
      <c r="M3121" s="218">
        <f t="shared" si="3191"/>
        <v>0</v>
      </c>
      <c r="N3121" s="218">
        <f t="shared" si="3191"/>
        <v>0</v>
      </c>
      <c r="O3121" s="218">
        <f t="shared" si="3191"/>
        <v>0</v>
      </c>
      <c r="P3121" s="218">
        <f t="shared" si="3191"/>
        <v>0</v>
      </c>
      <c r="Q3121" s="218">
        <f t="shared" si="3191"/>
        <v>0</v>
      </c>
      <c r="R3121" s="218">
        <f t="shared" si="3191"/>
        <v>0</v>
      </c>
      <c r="S3121" s="218">
        <f t="shared" si="3191"/>
        <v>0</v>
      </c>
      <c r="T3121" s="218">
        <f t="shared" si="3191"/>
        <v>0</v>
      </c>
      <c r="U3121" s="218">
        <f t="shared" si="3191"/>
        <v>0</v>
      </c>
    </row>
    <row r="3122" spans="1:21" x14ac:dyDescent="0.25">
      <c r="A3122" s="57" t="s">
        <v>2217</v>
      </c>
      <c r="B3122" s="57" t="s">
        <v>9067</v>
      </c>
      <c r="C3122" s="218">
        <f t="shared" si="3174"/>
        <v>0</v>
      </c>
      <c r="D3122" s="218">
        <f t="shared" si="3174"/>
        <v>0</v>
      </c>
      <c r="E3122" s="218"/>
      <c r="F3122" s="218"/>
      <c r="G3122" s="218"/>
      <c r="H3122" s="218">
        <f t="shared" ref="H3122:U3122" si="3192">(H6558/H$3521)/(H9994/H$6957)</f>
        <v>0</v>
      </c>
      <c r="I3122" s="218">
        <f t="shared" si="3192"/>
        <v>0</v>
      </c>
      <c r="J3122" s="218">
        <f t="shared" si="3192"/>
        <v>3.0043797375160605E-2</v>
      </c>
      <c r="K3122" s="218">
        <f t="shared" si="3192"/>
        <v>0</v>
      </c>
      <c r="L3122" s="218">
        <f t="shared" si="3192"/>
        <v>0</v>
      </c>
      <c r="M3122" s="218">
        <f t="shared" si="3192"/>
        <v>0</v>
      </c>
      <c r="N3122" s="218">
        <f t="shared" si="3192"/>
        <v>0</v>
      </c>
      <c r="O3122" s="218">
        <f t="shared" si="3192"/>
        <v>0</v>
      </c>
      <c r="P3122" s="218">
        <f t="shared" si="3192"/>
        <v>0</v>
      </c>
      <c r="Q3122" s="218">
        <f t="shared" si="3192"/>
        <v>0</v>
      </c>
      <c r="R3122" s="218">
        <f t="shared" si="3192"/>
        <v>0</v>
      </c>
      <c r="S3122" s="218">
        <f t="shared" si="3192"/>
        <v>0</v>
      </c>
      <c r="T3122" s="218">
        <f t="shared" si="3192"/>
        <v>0</v>
      </c>
      <c r="U3122" s="218">
        <f t="shared" si="3192"/>
        <v>0</v>
      </c>
    </row>
    <row r="3123" spans="1:21" x14ac:dyDescent="0.25">
      <c r="A3123" s="57" t="s">
        <v>756</v>
      </c>
      <c r="B3123" s="57" t="s">
        <v>9068</v>
      </c>
      <c r="C3123" s="218">
        <f t="shared" si="3174"/>
        <v>0</v>
      </c>
      <c r="D3123" s="218">
        <f t="shared" si="3174"/>
        <v>0</v>
      </c>
      <c r="E3123" s="218"/>
      <c r="F3123" s="218"/>
      <c r="G3123" s="218"/>
      <c r="H3123" s="218">
        <f t="shared" ref="H3123:U3123" si="3193">(H6559/H$3521)/(H9995/H$6957)</f>
        <v>0</v>
      </c>
      <c r="I3123" s="218">
        <f t="shared" si="3193"/>
        <v>2.156359797294493E-2</v>
      </c>
      <c r="J3123" s="218">
        <f t="shared" si="3193"/>
        <v>1.3519615987666781E-4</v>
      </c>
      <c r="K3123" s="218">
        <f t="shared" si="3193"/>
        <v>0</v>
      </c>
      <c r="L3123" s="218">
        <f t="shared" si="3193"/>
        <v>0</v>
      </c>
      <c r="M3123" s="218">
        <f t="shared" si="3193"/>
        <v>0</v>
      </c>
      <c r="N3123" s="218">
        <f t="shared" si="3193"/>
        <v>0</v>
      </c>
      <c r="O3123" s="218">
        <f t="shared" si="3193"/>
        <v>0</v>
      </c>
      <c r="P3123" s="218">
        <f t="shared" si="3193"/>
        <v>0</v>
      </c>
      <c r="Q3123" s="218">
        <f t="shared" si="3193"/>
        <v>0</v>
      </c>
      <c r="R3123" s="218">
        <f t="shared" si="3193"/>
        <v>0</v>
      </c>
      <c r="S3123" s="218">
        <f t="shared" si="3193"/>
        <v>0</v>
      </c>
      <c r="T3123" s="218">
        <f t="shared" si="3193"/>
        <v>0</v>
      </c>
      <c r="U3123" s="218">
        <f t="shared" si="3193"/>
        <v>0</v>
      </c>
    </row>
    <row r="3124" spans="1:21" x14ac:dyDescent="0.25">
      <c r="A3124" s="57" t="s">
        <v>10377</v>
      </c>
      <c r="B3124" s="57" t="s">
        <v>10378</v>
      </c>
      <c r="C3124" s="218">
        <f t="shared" si="3174"/>
        <v>0.56009683471274108</v>
      </c>
      <c r="D3124" s="218">
        <f t="shared" si="3174"/>
        <v>1.7362082334609326</v>
      </c>
      <c r="E3124" s="218"/>
      <c r="F3124" s="218"/>
      <c r="G3124" s="218"/>
      <c r="H3124" s="218">
        <f t="shared" ref="H3124:U3124" si="3194">(H6560/H$3521)/(H9996/H$6957)</f>
        <v>0</v>
      </c>
      <c r="I3124" s="218">
        <f t="shared" si="3194"/>
        <v>0</v>
      </c>
      <c r="J3124" s="218">
        <f t="shared" si="3194"/>
        <v>0</v>
      </c>
      <c r="K3124" s="218">
        <f t="shared" si="3194"/>
        <v>0</v>
      </c>
      <c r="L3124" s="218">
        <f t="shared" si="3194"/>
        <v>0</v>
      </c>
      <c r="M3124" s="218">
        <f t="shared" si="3194"/>
        <v>0</v>
      </c>
      <c r="N3124" s="218">
        <f t="shared" si="3194"/>
        <v>0</v>
      </c>
      <c r="O3124" s="218">
        <f t="shared" si="3194"/>
        <v>0</v>
      </c>
      <c r="P3124" s="218">
        <f t="shared" si="3194"/>
        <v>3.7685000078685776E-2</v>
      </c>
      <c r="Q3124" s="218">
        <f t="shared" si="3194"/>
        <v>0</v>
      </c>
      <c r="R3124" s="218">
        <f t="shared" si="3194"/>
        <v>0</v>
      </c>
      <c r="S3124" s="218">
        <f t="shared" si="3194"/>
        <v>0</v>
      </c>
      <c r="T3124" s="218">
        <f t="shared" si="3194"/>
        <v>0</v>
      </c>
      <c r="U3124" s="218">
        <f t="shared" si="3194"/>
        <v>0</v>
      </c>
    </row>
    <row r="3125" spans="1:21" x14ac:dyDescent="0.25">
      <c r="A3125" s="57" t="s">
        <v>3831</v>
      </c>
      <c r="B3125" s="57" t="s">
        <v>9071</v>
      </c>
      <c r="C3125" s="218">
        <f t="shared" ref="C3125:D3144" si="3195">(C6561/C$3521)/(C9997/C$6957)</f>
        <v>0</v>
      </c>
      <c r="D3125" s="218">
        <f t="shared" si="3195"/>
        <v>0.72764973344048667</v>
      </c>
      <c r="E3125" s="218"/>
      <c r="F3125" s="218"/>
      <c r="G3125" s="218"/>
      <c r="H3125" s="218">
        <f t="shared" ref="H3125:U3125" si="3196">(H6561/H$3521)/(H9997/H$6957)</f>
        <v>0</v>
      </c>
      <c r="I3125" s="218">
        <f t="shared" si="3196"/>
        <v>0</v>
      </c>
      <c r="J3125" s="218">
        <f t="shared" si="3196"/>
        <v>0</v>
      </c>
      <c r="K3125" s="218">
        <f t="shared" si="3196"/>
        <v>0</v>
      </c>
      <c r="L3125" s="218">
        <f t="shared" si="3196"/>
        <v>0</v>
      </c>
      <c r="M3125" s="218">
        <f t="shared" si="3196"/>
        <v>0</v>
      </c>
      <c r="N3125" s="218">
        <f t="shared" si="3196"/>
        <v>0</v>
      </c>
      <c r="O3125" s="218">
        <f t="shared" si="3196"/>
        <v>0</v>
      </c>
      <c r="P3125" s="218">
        <f t="shared" si="3196"/>
        <v>0</v>
      </c>
      <c r="Q3125" s="218">
        <f t="shared" si="3196"/>
        <v>0</v>
      </c>
      <c r="R3125" s="218">
        <f t="shared" si="3196"/>
        <v>0</v>
      </c>
      <c r="S3125" s="218">
        <f t="shared" si="3196"/>
        <v>0</v>
      </c>
      <c r="T3125" s="218">
        <f t="shared" si="3196"/>
        <v>0</v>
      </c>
      <c r="U3125" s="218">
        <f t="shared" si="3196"/>
        <v>0</v>
      </c>
    </row>
    <row r="3126" spans="1:21" x14ac:dyDescent="0.25">
      <c r="A3126" s="57" t="s">
        <v>147</v>
      </c>
      <c r="B3126" s="57" t="s">
        <v>9073</v>
      </c>
      <c r="C3126" s="218">
        <f t="shared" si="3195"/>
        <v>0</v>
      </c>
      <c r="D3126" s="218">
        <f t="shared" si="3195"/>
        <v>0</v>
      </c>
      <c r="E3126" s="218"/>
      <c r="F3126" s="218"/>
      <c r="G3126" s="218"/>
      <c r="H3126" s="218">
        <f t="shared" ref="H3126:U3126" si="3197">(H6562/H$3521)/(H9998/H$6957)</f>
        <v>0</v>
      </c>
      <c r="I3126" s="218">
        <f t="shared" si="3197"/>
        <v>0</v>
      </c>
      <c r="J3126" s="218">
        <f t="shared" si="3197"/>
        <v>0.13325099265303667</v>
      </c>
      <c r="K3126" s="218">
        <f t="shared" si="3197"/>
        <v>0.31649675528809545</v>
      </c>
      <c r="L3126" s="218">
        <f t="shared" si="3197"/>
        <v>0</v>
      </c>
      <c r="M3126" s="218">
        <f t="shared" si="3197"/>
        <v>0</v>
      </c>
      <c r="N3126" s="218">
        <f t="shared" si="3197"/>
        <v>1.1344081173014908</v>
      </c>
      <c r="O3126" s="218">
        <f t="shared" si="3197"/>
        <v>0</v>
      </c>
      <c r="P3126" s="218">
        <f t="shared" si="3197"/>
        <v>0</v>
      </c>
      <c r="Q3126" s="218">
        <f t="shared" si="3197"/>
        <v>0.13128861124656188</v>
      </c>
      <c r="R3126" s="218">
        <f t="shared" si="3197"/>
        <v>0</v>
      </c>
      <c r="S3126" s="218">
        <f t="shared" si="3197"/>
        <v>0</v>
      </c>
      <c r="T3126" s="218">
        <f t="shared" si="3197"/>
        <v>0.39484078221435204</v>
      </c>
      <c r="U3126" s="218">
        <f t="shared" si="3197"/>
        <v>1.2379285622443661E-2</v>
      </c>
    </row>
    <row r="3127" spans="1:21" x14ac:dyDescent="0.25">
      <c r="A3127" s="57" t="s">
        <v>817</v>
      </c>
      <c r="B3127" s="57" t="s">
        <v>9074</v>
      </c>
      <c r="C3127" s="218">
        <f t="shared" si="3195"/>
        <v>0</v>
      </c>
      <c r="D3127" s="218">
        <f t="shared" si="3195"/>
        <v>0</v>
      </c>
      <c r="E3127" s="218"/>
      <c r="F3127" s="218"/>
      <c r="G3127" s="218"/>
      <c r="H3127" s="218">
        <f t="shared" ref="H3127:U3127" si="3198">(H6563/H$3521)/(H9999/H$6957)</f>
        <v>8.5512249081161436</v>
      </c>
      <c r="I3127" s="218">
        <f t="shared" si="3198"/>
        <v>0.36958851800711195</v>
      </c>
      <c r="J3127" s="218">
        <f t="shared" si="3198"/>
        <v>5.7049878228620665</v>
      </c>
      <c r="K3127" s="218">
        <f t="shared" si="3198"/>
        <v>8.0704628108156129</v>
      </c>
      <c r="L3127" s="218">
        <f t="shared" si="3198"/>
        <v>3.2018061927650128</v>
      </c>
      <c r="M3127" s="218">
        <f t="shared" si="3198"/>
        <v>3.128688686626647</v>
      </c>
      <c r="N3127" s="218">
        <f t="shared" si="3198"/>
        <v>0.68099959969767021</v>
      </c>
      <c r="O3127" s="218">
        <f t="shared" si="3198"/>
        <v>33.154034050437659</v>
      </c>
      <c r="P3127" s="218">
        <f t="shared" si="3198"/>
        <v>0.5510711606191947</v>
      </c>
      <c r="Q3127" s="218">
        <f t="shared" si="3198"/>
        <v>0</v>
      </c>
      <c r="R3127" s="218">
        <f t="shared" si="3198"/>
        <v>0</v>
      </c>
      <c r="S3127" s="218">
        <f t="shared" si="3198"/>
        <v>0</v>
      </c>
      <c r="T3127" s="218">
        <f t="shared" si="3198"/>
        <v>0.69406437528432241</v>
      </c>
      <c r="U3127" s="218">
        <f t="shared" si="3198"/>
        <v>0</v>
      </c>
    </row>
    <row r="3128" spans="1:21" x14ac:dyDescent="0.25">
      <c r="A3128" s="57" t="s">
        <v>1607</v>
      </c>
      <c r="B3128" s="57" t="s">
        <v>9076</v>
      </c>
      <c r="C3128" s="218">
        <f t="shared" si="3195"/>
        <v>0</v>
      </c>
      <c r="D3128" s="218">
        <f t="shared" si="3195"/>
        <v>0</v>
      </c>
      <c r="E3128" s="218"/>
      <c r="F3128" s="218"/>
      <c r="G3128" s="218"/>
      <c r="H3128" s="218">
        <f t="shared" ref="H3128:U3128" si="3199">(H6564/H$3521)/(H10000/H$6957)</f>
        <v>0</v>
      </c>
      <c r="I3128" s="218">
        <f t="shared" si="3199"/>
        <v>0</v>
      </c>
      <c r="J3128" s="218">
        <f t="shared" si="3199"/>
        <v>0</v>
      </c>
      <c r="K3128" s="218">
        <f t="shared" si="3199"/>
        <v>0</v>
      </c>
      <c r="L3128" s="218">
        <f t="shared" si="3199"/>
        <v>0.17678808286741657</v>
      </c>
      <c r="M3128" s="218">
        <f t="shared" si="3199"/>
        <v>0</v>
      </c>
      <c r="N3128" s="218">
        <f t="shared" si="3199"/>
        <v>0</v>
      </c>
      <c r="O3128" s="218">
        <f t="shared" si="3199"/>
        <v>0.16988738762333327</v>
      </c>
      <c r="P3128" s="218">
        <f t="shared" si="3199"/>
        <v>2.90603029653848E-3</v>
      </c>
      <c r="Q3128" s="218">
        <f t="shared" si="3199"/>
        <v>1.6440235827888491E-2</v>
      </c>
      <c r="R3128" s="218">
        <f t="shared" si="3199"/>
        <v>1.6689492131298741E-3</v>
      </c>
      <c r="S3128" s="218">
        <f t="shared" si="3199"/>
        <v>7.400265287651169E-3</v>
      </c>
      <c r="T3128" s="218">
        <f t="shared" si="3199"/>
        <v>1.7419556450918163E-2</v>
      </c>
      <c r="U3128" s="218">
        <f t="shared" si="3199"/>
        <v>0</v>
      </c>
    </row>
    <row r="3129" spans="1:21" x14ac:dyDescent="0.25">
      <c r="A3129" s="57" t="s">
        <v>957</v>
      </c>
      <c r="B3129" s="57" t="s">
        <v>9077</v>
      </c>
      <c r="C3129" s="218">
        <f t="shared" si="3195"/>
        <v>0</v>
      </c>
      <c r="D3129" s="218">
        <f t="shared" si="3195"/>
        <v>0</v>
      </c>
      <c r="E3129" s="218"/>
      <c r="F3129" s="218"/>
      <c r="G3129" s="218"/>
      <c r="H3129" s="218">
        <f t="shared" ref="H3129:U3129" si="3200">(H6565/H$3521)/(H10001/H$6957)</f>
        <v>0</v>
      </c>
      <c r="I3129" s="218">
        <f t="shared" si="3200"/>
        <v>0.69459522951335562</v>
      </c>
      <c r="J3129" s="218">
        <f t="shared" si="3200"/>
        <v>0.60070870662472553</v>
      </c>
      <c r="K3129" s="218">
        <f t="shared" si="3200"/>
        <v>0</v>
      </c>
      <c r="L3129" s="218">
        <f t="shared" si="3200"/>
        <v>0.24042332996117902</v>
      </c>
      <c r="M3129" s="218">
        <f t="shared" si="3200"/>
        <v>0.3007696783899288</v>
      </c>
      <c r="N3129" s="218">
        <f t="shared" si="3200"/>
        <v>2.433442600626379E-3</v>
      </c>
      <c r="O3129" s="218">
        <f t="shared" si="3200"/>
        <v>0.12966983921550296</v>
      </c>
      <c r="P3129" s="218">
        <f t="shared" si="3200"/>
        <v>9.5093965916530401</v>
      </c>
      <c r="Q3129" s="218">
        <f t="shared" si="3200"/>
        <v>3.2392526312097774</v>
      </c>
      <c r="R3129" s="218">
        <f t="shared" si="3200"/>
        <v>13.138697343873442</v>
      </c>
      <c r="S3129" s="218">
        <f t="shared" si="3200"/>
        <v>0.25078204360813283</v>
      </c>
      <c r="T3129" s="218">
        <f t="shared" si="3200"/>
        <v>5.3155800673738343</v>
      </c>
      <c r="U3129" s="218">
        <f t="shared" si="3200"/>
        <v>1.145134798064638</v>
      </c>
    </row>
    <row r="3130" spans="1:21" x14ac:dyDescent="0.25">
      <c r="A3130" s="57" t="s">
        <v>3012</v>
      </c>
      <c r="B3130" s="57" t="s">
        <v>9078</v>
      </c>
      <c r="C3130" s="218">
        <f t="shared" si="3195"/>
        <v>0</v>
      </c>
      <c r="D3130" s="218">
        <f t="shared" si="3195"/>
        <v>0</v>
      </c>
      <c r="E3130" s="218"/>
      <c r="F3130" s="218"/>
      <c r="G3130" s="218"/>
      <c r="H3130" s="218">
        <f t="shared" ref="H3130:U3130" si="3201">(H6566/H$3521)/(H10002/H$6957)</f>
        <v>1.165043815837679</v>
      </c>
      <c r="I3130" s="218">
        <f t="shared" si="3201"/>
        <v>0</v>
      </c>
      <c r="J3130" s="218">
        <f t="shared" si="3201"/>
        <v>0</v>
      </c>
      <c r="K3130" s="218">
        <f t="shared" si="3201"/>
        <v>11.356198436793525</v>
      </c>
      <c r="L3130" s="218">
        <f t="shared" si="3201"/>
        <v>1.8662469145675384</v>
      </c>
      <c r="M3130" s="218">
        <f t="shared" si="3201"/>
        <v>0.42079469872738245</v>
      </c>
      <c r="N3130" s="218">
        <f t="shared" si="3201"/>
        <v>44.855559736679531</v>
      </c>
      <c r="O3130" s="218">
        <f t="shared" si="3201"/>
        <v>0.54710905995515491</v>
      </c>
      <c r="P3130" s="218">
        <f t="shared" si="3201"/>
        <v>0.26319133103471576</v>
      </c>
      <c r="Q3130" s="218">
        <f t="shared" si="3201"/>
        <v>0.43054606648271598</v>
      </c>
      <c r="R3130" s="218">
        <f t="shared" si="3201"/>
        <v>1.2333229299993107</v>
      </c>
      <c r="S3130" s="218">
        <f t="shared" si="3201"/>
        <v>0.14324226832322465</v>
      </c>
      <c r="T3130" s="218">
        <f t="shared" si="3201"/>
        <v>0</v>
      </c>
      <c r="U3130" s="218">
        <f t="shared" si="3201"/>
        <v>0.51712079382551479</v>
      </c>
    </row>
    <row r="3131" spans="1:21" x14ac:dyDescent="0.25">
      <c r="A3131" s="57" t="s">
        <v>2770</v>
      </c>
      <c r="B3131" s="57" t="s">
        <v>9080</v>
      </c>
      <c r="C3131" s="218">
        <f t="shared" si="3195"/>
        <v>0</v>
      </c>
      <c r="D3131" s="218">
        <f t="shared" si="3195"/>
        <v>0</v>
      </c>
      <c r="E3131" s="218"/>
      <c r="F3131" s="218"/>
      <c r="G3131" s="218"/>
      <c r="H3131" s="218">
        <f t="shared" ref="H3131:U3131" si="3202">(H6567/H$3521)/(H10003/H$6957)</f>
        <v>15.638279421671164</v>
      </c>
      <c r="I3131" s="218">
        <f t="shared" si="3202"/>
        <v>0</v>
      </c>
      <c r="J3131" s="218">
        <f t="shared" si="3202"/>
        <v>0</v>
      </c>
      <c r="K3131" s="218">
        <f t="shared" si="3202"/>
        <v>0</v>
      </c>
      <c r="L3131" s="218">
        <f t="shared" si="3202"/>
        <v>0.23705084028806714</v>
      </c>
      <c r="M3131" s="218">
        <f t="shared" si="3202"/>
        <v>0.17633413066695688</v>
      </c>
      <c r="N3131" s="218">
        <f t="shared" si="3202"/>
        <v>0</v>
      </c>
      <c r="O3131" s="218">
        <f t="shared" si="3202"/>
        <v>6.2704932767232009</v>
      </c>
      <c r="P3131" s="218">
        <f t="shared" si="3202"/>
        <v>0</v>
      </c>
      <c r="Q3131" s="218">
        <f t="shared" si="3202"/>
        <v>0</v>
      </c>
      <c r="R3131" s="218">
        <f t="shared" si="3202"/>
        <v>0</v>
      </c>
      <c r="S3131" s="218">
        <f t="shared" si="3202"/>
        <v>0</v>
      </c>
      <c r="T3131" s="218">
        <f t="shared" si="3202"/>
        <v>0</v>
      </c>
      <c r="U3131" s="218">
        <f t="shared" si="3202"/>
        <v>0</v>
      </c>
    </row>
    <row r="3132" spans="1:21" x14ac:dyDescent="0.25">
      <c r="A3132" s="57" t="s">
        <v>4528</v>
      </c>
      <c r="B3132" s="57" t="s">
        <v>9081</v>
      </c>
      <c r="C3132" s="218">
        <f t="shared" si="3195"/>
        <v>0</v>
      </c>
      <c r="D3132" s="218">
        <f t="shared" si="3195"/>
        <v>0</v>
      </c>
      <c r="E3132" s="218"/>
      <c r="F3132" s="218"/>
      <c r="G3132" s="218"/>
      <c r="H3132" s="218">
        <f t="shared" ref="H3132:U3132" si="3203">(H6568/H$3521)/(H10004/H$6957)</f>
        <v>41.418007042511057</v>
      </c>
      <c r="I3132" s="218">
        <f t="shared" si="3203"/>
        <v>0</v>
      </c>
      <c r="J3132" s="218">
        <f t="shared" si="3203"/>
        <v>0</v>
      </c>
      <c r="K3132" s="218">
        <f t="shared" si="3203"/>
        <v>0</v>
      </c>
      <c r="L3132" s="218">
        <f t="shared" si="3203"/>
        <v>0.27412201108764195</v>
      </c>
      <c r="M3132" s="218">
        <f t="shared" si="3203"/>
        <v>0</v>
      </c>
      <c r="N3132" s="218">
        <f t="shared" si="3203"/>
        <v>3.5829367866669612E-2</v>
      </c>
      <c r="O3132" s="218">
        <f t="shared" si="3203"/>
        <v>0</v>
      </c>
      <c r="P3132" s="218">
        <f t="shared" si="3203"/>
        <v>0.10918109229388226</v>
      </c>
      <c r="Q3132" s="218">
        <f t="shared" si="3203"/>
        <v>1.1657774825865732</v>
      </c>
      <c r="R3132" s="218">
        <f t="shared" si="3203"/>
        <v>0</v>
      </c>
      <c r="S3132" s="218">
        <f t="shared" si="3203"/>
        <v>1.0522216491675684</v>
      </c>
      <c r="T3132" s="218">
        <f t="shared" si="3203"/>
        <v>0</v>
      </c>
      <c r="U3132" s="218">
        <f t="shared" si="3203"/>
        <v>0</v>
      </c>
    </row>
    <row r="3133" spans="1:21" x14ac:dyDescent="0.25">
      <c r="A3133" s="57" t="s">
        <v>4503</v>
      </c>
      <c r="B3133" s="57" t="s">
        <v>9082</v>
      </c>
      <c r="C3133" s="218">
        <f t="shared" si="3195"/>
        <v>0</v>
      </c>
      <c r="D3133" s="218">
        <f t="shared" si="3195"/>
        <v>0</v>
      </c>
      <c r="E3133" s="218"/>
      <c r="F3133" s="218"/>
      <c r="G3133" s="218"/>
      <c r="H3133" s="218">
        <f t="shared" ref="H3133:U3133" si="3204">(H6569/H$3521)/(H10005/H$6957)</f>
        <v>0</v>
      </c>
      <c r="I3133" s="218">
        <f t="shared" si="3204"/>
        <v>2.3111809443289083E-2</v>
      </c>
      <c r="J3133" s="218">
        <f t="shared" si="3204"/>
        <v>14.445394372224921</v>
      </c>
      <c r="K3133" s="218">
        <f t="shared" si="3204"/>
        <v>0</v>
      </c>
      <c r="L3133" s="218">
        <f t="shared" si="3204"/>
        <v>0</v>
      </c>
      <c r="M3133" s="218">
        <f t="shared" si="3204"/>
        <v>0</v>
      </c>
      <c r="N3133" s="218">
        <f t="shared" si="3204"/>
        <v>0</v>
      </c>
      <c r="O3133" s="218">
        <f t="shared" si="3204"/>
        <v>0</v>
      </c>
      <c r="P3133" s="218">
        <f t="shared" si="3204"/>
        <v>0</v>
      </c>
      <c r="Q3133" s="218">
        <f t="shared" si="3204"/>
        <v>0</v>
      </c>
      <c r="R3133" s="218">
        <f t="shared" si="3204"/>
        <v>0</v>
      </c>
      <c r="S3133" s="218">
        <f t="shared" si="3204"/>
        <v>0</v>
      </c>
      <c r="T3133" s="218">
        <f t="shared" si="3204"/>
        <v>0</v>
      </c>
      <c r="U3133" s="218">
        <f t="shared" si="3204"/>
        <v>0</v>
      </c>
    </row>
    <row r="3134" spans="1:21" x14ac:dyDescent="0.25">
      <c r="A3134" s="57" t="s">
        <v>250</v>
      </c>
      <c r="B3134" s="57" t="s">
        <v>9083</v>
      </c>
      <c r="C3134" s="218">
        <f t="shared" si="3195"/>
        <v>0</v>
      </c>
      <c r="D3134" s="218">
        <f t="shared" si="3195"/>
        <v>0</v>
      </c>
      <c r="E3134" s="218"/>
      <c r="F3134" s="218"/>
      <c r="G3134" s="218"/>
      <c r="H3134" s="218">
        <f t="shared" ref="H3134:U3134" si="3205">(H6570/H$3521)/(H10006/H$6957)</f>
        <v>0</v>
      </c>
      <c r="I3134" s="218">
        <f t="shared" si="3205"/>
        <v>2.9818740973197285E-3</v>
      </c>
      <c r="J3134" s="218">
        <f t="shared" si="3205"/>
        <v>7.4937479989909239E-2</v>
      </c>
      <c r="K3134" s="218">
        <f t="shared" si="3205"/>
        <v>0</v>
      </c>
      <c r="L3134" s="218">
        <f t="shared" si="3205"/>
        <v>0.25391008214087279</v>
      </c>
      <c r="M3134" s="218">
        <f t="shared" si="3205"/>
        <v>1.2857236052784768</v>
      </c>
      <c r="N3134" s="218">
        <f t="shared" si="3205"/>
        <v>0.91425429175034401</v>
      </c>
      <c r="O3134" s="218">
        <f t="shared" si="3205"/>
        <v>0</v>
      </c>
      <c r="P3134" s="218">
        <f t="shared" si="3205"/>
        <v>1.9827970914203676</v>
      </c>
      <c r="Q3134" s="218">
        <f t="shared" si="3205"/>
        <v>0</v>
      </c>
      <c r="R3134" s="218">
        <f t="shared" si="3205"/>
        <v>0</v>
      </c>
      <c r="S3134" s="218">
        <f t="shared" si="3205"/>
        <v>0</v>
      </c>
      <c r="T3134" s="218">
        <f t="shared" si="3205"/>
        <v>0</v>
      </c>
      <c r="U3134" s="218">
        <f t="shared" si="3205"/>
        <v>0</v>
      </c>
    </row>
    <row r="3135" spans="1:21" x14ac:dyDescent="0.25">
      <c r="A3135" s="57" t="s">
        <v>2532</v>
      </c>
      <c r="B3135" s="57" t="s">
        <v>9084</v>
      </c>
      <c r="C3135" s="218">
        <f t="shared" si="3195"/>
        <v>0</v>
      </c>
      <c r="D3135" s="218">
        <f t="shared" si="3195"/>
        <v>0</v>
      </c>
      <c r="E3135" s="218"/>
      <c r="F3135" s="218"/>
      <c r="G3135" s="218"/>
      <c r="H3135" s="218">
        <f t="shared" ref="H3135:U3135" si="3206">(H6571/H$3521)/(H10007/H$6957)</f>
        <v>0</v>
      </c>
      <c r="I3135" s="218">
        <f t="shared" si="3206"/>
        <v>0</v>
      </c>
      <c r="J3135" s="218">
        <f t="shared" si="3206"/>
        <v>0</v>
      </c>
      <c r="K3135" s="218">
        <f t="shared" si="3206"/>
        <v>0.18029229846419353</v>
      </c>
      <c r="L3135" s="218">
        <f t="shared" si="3206"/>
        <v>0</v>
      </c>
      <c r="M3135" s="218">
        <f t="shared" si="3206"/>
        <v>0</v>
      </c>
      <c r="N3135" s="218">
        <f t="shared" si="3206"/>
        <v>0</v>
      </c>
      <c r="O3135" s="218">
        <f t="shared" si="3206"/>
        <v>0</v>
      </c>
      <c r="P3135" s="218">
        <f t="shared" si="3206"/>
        <v>0</v>
      </c>
      <c r="Q3135" s="218">
        <f t="shared" si="3206"/>
        <v>0</v>
      </c>
      <c r="R3135" s="218">
        <f t="shared" si="3206"/>
        <v>0</v>
      </c>
      <c r="S3135" s="218">
        <f t="shared" si="3206"/>
        <v>0</v>
      </c>
      <c r="T3135" s="218">
        <f t="shared" si="3206"/>
        <v>0</v>
      </c>
      <c r="U3135" s="218">
        <f t="shared" si="3206"/>
        <v>0</v>
      </c>
    </row>
    <row r="3136" spans="1:21" x14ac:dyDescent="0.25">
      <c r="A3136" s="57" t="s">
        <v>1937</v>
      </c>
      <c r="B3136" s="57" t="s">
        <v>9085</v>
      </c>
      <c r="C3136" s="218">
        <f t="shared" si="3195"/>
        <v>0</v>
      </c>
      <c r="D3136" s="218">
        <f t="shared" si="3195"/>
        <v>0</v>
      </c>
      <c r="E3136" s="218"/>
      <c r="F3136" s="218"/>
      <c r="G3136" s="218"/>
      <c r="H3136" s="218">
        <f t="shared" ref="H3136:U3136" si="3207">(H6572/H$3521)/(H10008/H$6957)</f>
        <v>0</v>
      </c>
      <c r="I3136" s="218">
        <f t="shared" si="3207"/>
        <v>0</v>
      </c>
      <c r="J3136" s="218">
        <f t="shared" si="3207"/>
        <v>1.5067881694605517E-2</v>
      </c>
      <c r="K3136" s="218">
        <f t="shared" si="3207"/>
        <v>0</v>
      </c>
      <c r="L3136" s="218">
        <f t="shared" si="3207"/>
        <v>9.7271334433848278E-2</v>
      </c>
      <c r="M3136" s="218">
        <f t="shared" si="3207"/>
        <v>0</v>
      </c>
      <c r="N3136" s="218">
        <f t="shared" si="3207"/>
        <v>0</v>
      </c>
      <c r="O3136" s="218">
        <f t="shared" si="3207"/>
        <v>0</v>
      </c>
      <c r="P3136" s="218">
        <f t="shared" si="3207"/>
        <v>0</v>
      </c>
      <c r="Q3136" s="218">
        <f t="shared" si="3207"/>
        <v>0</v>
      </c>
      <c r="R3136" s="218">
        <f t="shared" si="3207"/>
        <v>0</v>
      </c>
      <c r="S3136" s="218">
        <f t="shared" si="3207"/>
        <v>0</v>
      </c>
      <c r="T3136" s="218">
        <f t="shared" si="3207"/>
        <v>0</v>
      </c>
      <c r="U3136" s="218">
        <f t="shared" si="3207"/>
        <v>0</v>
      </c>
    </row>
    <row r="3137" spans="1:21" x14ac:dyDescent="0.25">
      <c r="A3137" s="57" t="s">
        <v>264</v>
      </c>
      <c r="B3137" s="57" t="s">
        <v>9086</v>
      </c>
      <c r="C3137" s="218">
        <f t="shared" si="3195"/>
        <v>0</v>
      </c>
      <c r="D3137" s="218">
        <f t="shared" si="3195"/>
        <v>0</v>
      </c>
      <c r="E3137" s="218"/>
      <c r="F3137" s="218"/>
      <c r="G3137" s="218"/>
      <c r="H3137" s="218">
        <f t="shared" ref="H3137:U3137" si="3208">(H6573/H$3521)/(H10009/H$6957)</f>
        <v>0</v>
      </c>
      <c r="I3137" s="218">
        <f t="shared" si="3208"/>
        <v>1.508985911015704E-2</v>
      </c>
      <c r="J3137" s="218">
        <f t="shared" si="3208"/>
        <v>1.4357758726333725</v>
      </c>
      <c r="K3137" s="218">
        <f t="shared" si="3208"/>
        <v>0.12391076831442106</v>
      </c>
      <c r="L3137" s="218">
        <f t="shared" si="3208"/>
        <v>3.1291027287963673E-2</v>
      </c>
      <c r="M3137" s="218">
        <f t="shared" si="3208"/>
        <v>0.19983816491632836</v>
      </c>
      <c r="N3137" s="218">
        <f t="shared" si="3208"/>
        <v>0.38078402084514518</v>
      </c>
      <c r="O3137" s="218">
        <f t="shared" si="3208"/>
        <v>0.37293599296612062</v>
      </c>
      <c r="P3137" s="218">
        <f t="shared" si="3208"/>
        <v>0.26292183929867519</v>
      </c>
      <c r="Q3137" s="218">
        <f t="shared" si="3208"/>
        <v>1.1592816891461261E-3</v>
      </c>
      <c r="R3137" s="218">
        <f t="shared" si="3208"/>
        <v>4.2713871343529976E-2</v>
      </c>
      <c r="S3137" s="218">
        <f t="shared" si="3208"/>
        <v>0</v>
      </c>
      <c r="T3137" s="218">
        <f t="shared" si="3208"/>
        <v>2.6863217574983972E-2</v>
      </c>
      <c r="U3137" s="218">
        <f t="shared" si="3208"/>
        <v>0</v>
      </c>
    </row>
    <row r="3138" spans="1:21" x14ac:dyDescent="0.25">
      <c r="A3138" s="57" t="s">
        <v>1523</v>
      </c>
      <c r="B3138" s="57" t="s">
        <v>9087</v>
      </c>
      <c r="C3138" s="218">
        <f t="shared" si="3195"/>
        <v>0</v>
      </c>
      <c r="D3138" s="218">
        <f t="shared" si="3195"/>
        <v>0</v>
      </c>
      <c r="E3138" s="218"/>
      <c r="F3138" s="218"/>
      <c r="G3138" s="218"/>
      <c r="H3138" s="218">
        <f t="shared" ref="H3138:U3138" si="3209">(H6574/H$3521)/(H10010/H$6957)</f>
        <v>0</v>
      </c>
      <c r="I3138" s="218">
        <f t="shared" si="3209"/>
        <v>0</v>
      </c>
      <c r="J3138" s="218">
        <f t="shared" si="3209"/>
        <v>0</v>
      </c>
      <c r="K3138" s="218">
        <f t="shared" si="3209"/>
        <v>1.0892443854175557E-2</v>
      </c>
      <c r="L3138" s="218">
        <f t="shared" si="3209"/>
        <v>0</v>
      </c>
      <c r="M3138" s="218">
        <f t="shared" si="3209"/>
        <v>0</v>
      </c>
      <c r="N3138" s="218">
        <f t="shared" si="3209"/>
        <v>0</v>
      </c>
      <c r="O3138" s="218">
        <f t="shared" si="3209"/>
        <v>0</v>
      </c>
      <c r="P3138" s="218">
        <f t="shared" si="3209"/>
        <v>0</v>
      </c>
      <c r="Q3138" s="218">
        <f t="shared" si="3209"/>
        <v>0</v>
      </c>
      <c r="R3138" s="218">
        <f t="shared" si="3209"/>
        <v>0</v>
      </c>
      <c r="S3138" s="218">
        <f t="shared" si="3209"/>
        <v>0</v>
      </c>
      <c r="T3138" s="218">
        <f t="shared" si="3209"/>
        <v>0</v>
      </c>
      <c r="U3138" s="218">
        <f t="shared" si="3209"/>
        <v>0</v>
      </c>
    </row>
    <row r="3139" spans="1:21" x14ac:dyDescent="0.25">
      <c r="A3139" s="57" t="s">
        <v>1418</v>
      </c>
      <c r="B3139" s="57" t="s">
        <v>9090</v>
      </c>
      <c r="C3139" s="218">
        <f t="shared" si="3195"/>
        <v>0</v>
      </c>
      <c r="D3139" s="218">
        <f t="shared" si="3195"/>
        <v>0</v>
      </c>
      <c r="E3139" s="218"/>
      <c r="F3139" s="218"/>
      <c r="G3139" s="218"/>
      <c r="H3139" s="218">
        <f t="shared" ref="H3139:U3139" si="3210">(H6575/H$3521)/(H10011/H$6957)</f>
        <v>0</v>
      </c>
      <c r="I3139" s="218">
        <f t="shared" si="3210"/>
        <v>4.1753650284236223E-3</v>
      </c>
      <c r="J3139" s="218">
        <f t="shared" si="3210"/>
        <v>0</v>
      </c>
      <c r="K3139" s="218">
        <f t="shared" si="3210"/>
        <v>0</v>
      </c>
      <c r="L3139" s="218">
        <f t="shared" si="3210"/>
        <v>1.3213313479972506E-3</v>
      </c>
      <c r="M3139" s="218">
        <f t="shared" si="3210"/>
        <v>0</v>
      </c>
      <c r="N3139" s="218">
        <f t="shared" si="3210"/>
        <v>0</v>
      </c>
      <c r="O3139" s="218">
        <f t="shared" si="3210"/>
        <v>0</v>
      </c>
      <c r="P3139" s="218">
        <f t="shared" si="3210"/>
        <v>0</v>
      </c>
      <c r="Q3139" s="218">
        <f t="shared" si="3210"/>
        <v>0</v>
      </c>
      <c r="R3139" s="218">
        <f t="shared" si="3210"/>
        <v>0</v>
      </c>
      <c r="S3139" s="218">
        <f t="shared" si="3210"/>
        <v>0</v>
      </c>
      <c r="T3139" s="218">
        <f t="shared" si="3210"/>
        <v>0</v>
      </c>
      <c r="U3139" s="218">
        <f t="shared" si="3210"/>
        <v>0.11782680392541595</v>
      </c>
    </row>
    <row r="3140" spans="1:21" x14ac:dyDescent="0.25">
      <c r="A3140" s="57" t="s">
        <v>1159</v>
      </c>
      <c r="B3140" s="57" t="s">
        <v>9091</v>
      </c>
      <c r="C3140" s="218">
        <f t="shared" si="3195"/>
        <v>0</v>
      </c>
      <c r="D3140" s="218">
        <f t="shared" si="3195"/>
        <v>0</v>
      </c>
      <c r="E3140" s="218"/>
      <c r="F3140" s="218"/>
      <c r="G3140" s="218"/>
      <c r="H3140" s="218">
        <f t="shared" ref="H3140:U3140" si="3211">(H6576/H$3521)/(H10012/H$6957)</f>
        <v>5.5386541785438441E-2</v>
      </c>
      <c r="I3140" s="218">
        <f t="shared" si="3211"/>
        <v>3.3065104129440109E-3</v>
      </c>
      <c r="J3140" s="218">
        <f t="shared" si="3211"/>
        <v>2.4724087897849051E-2</v>
      </c>
      <c r="K3140" s="218">
        <f t="shared" si="3211"/>
        <v>0.34683613452341733</v>
      </c>
      <c r="L3140" s="218">
        <f t="shared" si="3211"/>
        <v>0</v>
      </c>
      <c r="M3140" s="218">
        <f t="shared" si="3211"/>
        <v>1.0519005121940473E-2</v>
      </c>
      <c r="N3140" s="218">
        <f t="shared" si="3211"/>
        <v>6.3670280296613174E-2</v>
      </c>
      <c r="O3140" s="218">
        <f t="shared" si="3211"/>
        <v>5.6590791473527489E-2</v>
      </c>
      <c r="P3140" s="218">
        <f t="shared" si="3211"/>
        <v>0.12638820202563875</v>
      </c>
      <c r="Q3140" s="218">
        <f t="shared" si="3211"/>
        <v>0.25947897997675129</v>
      </c>
      <c r="R3140" s="218">
        <f t="shared" si="3211"/>
        <v>0.11764137906839189</v>
      </c>
      <c r="S3140" s="218">
        <f t="shared" si="3211"/>
        <v>3.4371266762297223E-2</v>
      </c>
      <c r="T3140" s="218">
        <f t="shared" si="3211"/>
        <v>0</v>
      </c>
      <c r="U3140" s="218">
        <f t="shared" si="3211"/>
        <v>0</v>
      </c>
    </row>
    <row r="3141" spans="1:21" x14ac:dyDescent="0.25">
      <c r="A3141" s="57" t="s">
        <v>1640</v>
      </c>
      <c r="B3141" s="57" t="s">
        <v>9092</v>
      </c>
      <c r="C3141" s="218">
        <f t="shared" si="3195"/>
        <v>16.510740797318441</v>
      </c>
      <c r="D3141" s="218">
        <f t="shared" si="3195"/>
        <v>1.2896305418565679</v>
      </c>
      <c r="E3141" s="218"/>
      <c r="F3141" s="218"/>
      <c r="G3141" s="218"/>
      <c r="H3141" s="218">
        <f t="shared" ref="H3141:U3141" si="3212">(H6577/H$3521)/(H10013/H$6957)</f>
        <v>0</v>
      </c>
      <c r="I3141" s="218">
        <f t="shared" si="3212"/>
        <v>0</v>
      </c>
      <c r="J3141" s="218">
        <f t="shared" si="3212"/>
        <v>0</v>
      </c>
      <c r="K3141" s="218">
        <f t="shared" si="3212"/>
        <v>0</v>
      </c>
      <c r="L3141" s="218">
        <f t="shared" si="3212"/>
        <v>0</v>
      </c>
      <c r="M3141" s="218">
        <f t="shared" si="3212"/>
        <v>0</v>
      </c>
      <c r="N3141" s="218">
        <f t="shared" si="3212"/>
        <v>0</v>
      </c>
      <c r="O3141" s="218">
        <f t="shared" si="3212"/>
        <v>0</v>
      </c>
      <c r="P3141" s="218">
        <f t="shared" si="3212"/>
        <v>0</v>
      </c>
      <c r="Q3141" s="218">
        <f t="shared" si="3212"/>
        <v>0</v>
      </c>
      <c r="R3141" s="218">
        <f t="shared" si="3212"/>
        <v>0</v>
      </c>
      <c r="S3141" s="218">
        <f t="shared" si="3212"/>
        <v>0</v>
      </c>
      <c r="T3141" s="218">
        <f t="shared" si="3212"/>
        <v>0</v>
      </c>
      <c r="U3141" s="218">
        <f t="shared" si="3212"/>
        <v>0</v>
      </c>
    </row>
    <row r="3142" spans="1:21" x14ac:dyDescent="0.25">
      <c r="A3142" s="57" t="s">
        <v>55</v>
      </c>
      <c r="B3142" s="57" t="s">
        <v>9093</v>
      </c>
      <c r="C3142" s="218">
        <f t="shared" si="3195"/>
        <v>1.5954928828017311E-2</v>
      </c>
      <c r="D3142" s="218">
        <f t="shared" si="3195"/>
        <v>8.9770705726754441E-2</v>
      </c>
      <c r="E3142" s="218"/>
      <c r="F3142" s="218"/>
      <c r="G3142" s="218"/>
      <c r="H3142" s="218">
        <f t="shared" ref="H3142:U3142" si="3213">(H6578/H$3521)/(H10014/H$6957)</f>
        <v>0.77832043480553537</v>
      </c>
      <c r="I3142" s="218">
        <f t="shared" si="3213"/>
        <v>1.4358466777102741</v>
      </c>
      <c r="J3142" s="218">
        <f t="shared" si="3213"/>
        <v>1.3074479744172631</v>
      </c>
      <c r="K3142" s="218">
        <f t="shared" si="3213"/>
        <v>0.89755712497738516</v>
      </c>
      <c r="L3142" s="218">
        <f t="shared" si="3213"/>
        <v>0.61949610567092073</v>
      </c>
      <c r="M3142" s="218">
        <f t="shared" si="3213"/>
        <v>1.3667171986820217</v>
      </c>
      <c r="N3142" s="218">
        <f t="shared" si="3213"/>
        <v>1.4076607465738231</v>
      </c>
      <c r="O3142" s="218">
        <f t="shared" si="3213"/>
        <v>0.7904178475964253</v>
      </c>
      <c r="P3142" s="218">
        <f t="shared" si="3213"/>
        <v>0.22464088325746898</v>
      </c>
      <c r="Q3142" s="218">
        <f t="shared" si="3213"/>
        <v>2.7952591809301985</v>
      </c>
      <c r="R3142" s="218">
        <f t="shared" si="3213"/>
        <v>0.63079894394947411</v>
      </c>
      <c r="S3142" s="218">
        <f t="shared" si="3213"/>
        <v>0.41122241040994462</v>
      </c>
      <c r="T3142" s="218">
        <f t="shared" si="3213"/>
        <v>9.7538373500584752E-2</v>
      </c>
      <c r="U3142" s="218">
        <f t="shared" si="3213"/>
        <v>0.5843637135939368</v>
      </c>
    </row>
    <row r="3143" spans="1:21" x14ac:dyDescent="0.25">
      <c r="A3143" s="57" t="s">
        <v>1481</v>
      </c>
      <c r="B3143" s="57" t="s">
        <v>9094</v>
      </c>
      <c r="C3143" s="218">
        <f t="shared" si="3195"/>
        <v>2.0178825750740743</v>
      </c>
      <c r="D3143" s="218">
        <f t="shared" si="3195"/>
        <v>42.767516727830305</v>
      </c>
      <c r="E3143" s="218"/>
      <c r="F3143" s="218"/>
      <c r="G3143" s="218"/>
      <c r="H3143" s="218">
        <f t="shared" ref="H3143:U3143" si="3214">(H6579/H$3521)/(H10015/H$6957)</f>
        <v>0</v>
      </c>
      <c r="I3143" s="218">
        <f t="shared" si="3214"/>
        <v>1.4125129298516533E-2</v>
      </c>
      <c r="J3143" s="218">
        <f t="shared" si="3214"/>
        <v>0.13589118711039369</v>
      </c>
      <c r="K3143" s="218">
        <f t="shared" si="3214"/>
        <v>0</v>
      </c>
      <c r="L3143" s="218">
        <f t="shared" si="3214"/>
        <v>0</v>
      </c>
      <c r="M3143" s="218">
        <f t="shared" si="3214"/>
        <v>0</v>
      </c>
      <c r="N3143" s="218">
        <f t="shared" si="3214"/>
        <v>0</v>
      </c>
      <c r="O3143" s="218">
        <f t="shared" si="3214"/>
        <v>0</v>
      </c>
      <c r="P3143" s="218">
        <f t="shared" si="3214"/>
        <v>0</v>
      </c>
      <c r="Q3143" s="218">
        <f t="shared" si="3214"/>
        <v>0.54068805624400473</v>
      </c>
      <c r="R3143" s="218">
        <f t="shared" si="3214"/>
        <v>0</v>
      </c>
      <c r="S3143" s="218">
        <f t="shared" si="3214"/>
        <v>6.0503785283469752E-2</v>
      </c>
      <c r="T3143" s="218">
        <f t="shared" si="3214"/>
        <v>0</v>
      </c>
      <c r="U3143" s="218">
        <f t="shared" si="3214"/>
        <v>0</v>
      </c>
    </row>
    <row r="3144" spans="1:21" x14ac:dyDescent="0.25">
      <c r="A3144" s="57" t="s">
        <v>240</v>
      </c>
      <c r="B3144" s="57" t="s">
        <v>9095</v>
      </c>
      <c r="C3144" s="218">
        <f t="shared" si="3195"/>
        <v>0</v>
      </c>
      <c r="D3144" s="218">
        <f t="shared" si="3195"/>
        <v>0</v>
      </c>
      <c r="E3144" s="218"/>
      <c r="F3144" s="218"/>
      <c r="G3144" s="218"/>
      <c r="H3144" s="218">
        <f t="shared" ref="H3144:U3144" si="3215">(H6580/H$3521)/(H10016/H$6957)</f>
        <v>3.0305773451164741</v>
      </c>
      <c r="I3144" s="218">
        <f t="shared" si="3215"/>
        <v>11.424557387458636</v>
      </c>
      <c r="J3144" s="218">
        <f t="shared" si="3215"/>
        <v>4.8214492456194353</v>
      </c>
      <c r="K3144" s="218">
        <f t="shared" si="3215"/>
        <v>0.18553495560920333</v>
      </c>
      <c r="L3144" s="218">
        <f t="shared" si="3215"/>
        <v>2.3692211388020419E-2</v>
      </c>
      <c r="M3144" s="218">
        <f t="shared" si="3215"/>
        <v>3.2136102553115199E-2</v>
      </c>
      <c r="N3144" s="218">
        <f t="shared" si="3215"/>
        <v>2.0510734128549372E-2</v>
      </c>
      <c r="O3144" s="218">
        <f t="shared" si="3215"/>
        <v>3.5547968398555264E-2</v>
      </c>
      <c r="P3144" s="218">
        <f t="shared" si="3215"/>
        <v>2.4941785410497484E-2</v>
      </c>
      <c r="Q3144" s="218">
        <f t="shared" si="3215"/>
        <v>0.12435626634474688</v>
      </c>
      <c r="R3144" s="218">
        <f t="shared" si="3215"/>
        <v>0.12021636282856883</v>
      </c>
      <c r="S3144" s="218">
        <f t="shared" si="3215"/>
        <v>4.7877127559985071E-2</v>
      </c>
      <c r="T3144" s="218">
        <f t="shared" si="3215"/>
        <v>4.2173154171547156E-2</v>
      </c>
      <c r="U3144" s="218">
        <f t="shared" si="3215"/>
        <v>9.0924985925406807E-2</v>
      </c>
    </row>
    <row r="3145" spans="1:21" x14ac:dyDescent="0.25">
      <c r="A3145" s="57" t="s">
        <v>1118</v>
      </c>
      <c r="B3145" s="57" t="s">
        <v>9096</v>
      </c>
      <c r="C3145" s="218">
        <f t="shared" ref="C3145:D3164" si="3216">(C6581/C$3521)/(C10017/C$6957)</f>
        <v>0</v>
      </c>
      <c r="D3145" s="218">
        <f t="shared" si="3216"/>
        <v>0</v>
      </c>
      <c r="E3145" s="218"/>
      <c r="F3145" s="218"/>
      <c r="G3145" s="218"/>
      <c r="H3145" s="218">
        <f t="shared" ref="H3145:U3145" si="3217">(H6581/H$3521)/(H10017/H$6957)</f>
        <v>8.0030835029755148E-3</v>
      </c>
      <c r="I3145" s="218">
        <f t="shared" si="3217"/>
        <v>0.36210008251218406</v>
      </c>
      <c r="J3145" s="218">
        <f t="shared" si="3217"/>
        <v>1.0678739506499066</v>
      </c>
      <c r="K3145" s="218">
        <f t="shared" si="3217"/>
        <v>0.45004883828731096</v>
      </c>
      <c r="L3145" s="218">
        <f t="shared" si="3217"/>
        <v>0.21915135840290911</v>
      </c>
      <c r="M3145" s="218">
        <f t="shared" si="3217"/>
        <v>0.22645980771814761</v>
      </c>
      <c r="N3145" s="218">
        <f t="shared" si="3217"/>
        <v>0.58768296972622247</v>
      </c>
      <c r="O3145" s="218">
        <f t="shared" si="3217"/>
        <v>2.448869552445828E-2</v>
      </c>
      <c r="P3145" s="218">
        <f t="shared" si="3217"/>
        <v>0</v>
      </c>
      <c r="Q3145" s="218">
        <f t="shared" si="3217"/>
        <v>1.6851673988669349E-2</v>
      </c>
      <c r="R3145" s="218">
        <f t="shared" si="3217"/>
        <v>0</v>
      </c>
      <c r="S3145" s="218">
        <f t="shared" si="3217"/>
        <v>0</v>
      </c>
      <c r="T3145" s="218">
        <f t="shared" si="3217"/>
        <v>0</v>
      </c>
      <c r="U3145" s="218">
        <f t="shared" si="3217"/>
        <v>0</v>
      </c>
    </row>
    <row r="3146" spans="1:21" x14ac:dyDescent="0.25">
      <c r="A3146" s="57" t="s">
        <v>138</v>
      </c>
      <c r="B3146" s="57" t="s">
        <v>9097</v>
      </c>
      <c r="C3146" s="218">
        <f t="shared" si="3216"/>
        <v>0</v>
      </c>
      <c r="D3146" s="218">
        <f t="shared" si="3216"/>
        <v>0</v>
      </c>
      <c r="E3146" s="218"/>
      <c r="F3146" s="218"/>
      <c r="G3146" s="218"/>
      <c r="H3146" s="218">
        <f t="shared" ref="H3146:U3146" si="3218">(H6582/H$3521)/(H10018/H$6957)</f>
        <v>5.3213233651531657E-3</v>
      </c>
      <c r="I3146" s="218">
        <f t="shared" si="3218"/>
        <v>0</v>
      </c>
      <c r="J3146" s="218">
        <f t="shared" si="3218"/>
        <v>4.6839946012046968E-2</v>
      </c>
      <c r="K3146" s="218">
        <f t="shared" si="3218"/>
        <v>8.0606877252951056E-2</v>
      </c>
      <c r="L3146" s="218">
        <f t="shared" si="3218"/>
        <v>1.1077719678005263E-2</v>
      </c>
      <c r="M3146" s="218">
        <f t="shared" si="3218"/>
        <v>4.9212459518183302E-2</v>
      </c>
      <c r="N3146" s="218">
        <f t="shared" si="3218"/>
        <v>1.094306217121414E-2</v>
      </c>
      <c r="O3146" s="218">
        <f t="shared" si="3218"/>
        <v>4.1426420488100503E-2</v>
      </c>
      <c r="P3146" s="218">
        <f t="shared" si="3218"/>
        <v>0.11664536173305523</v>
      </c>
      <c r="Q3146" s="218">
        <f t="shared" si="3218"/>
        <v>0.27208725669091338</v>
      </c>
      <c r="R3146" s="218">
        <f t="shared" si="3218"/>
        <v>4.379649815392981E-2</v>
      </c>
      <c r="S3146" s="218">
        <f t="shared" si="3218"/>
        <v>4.8138851849406847E-3</v>
      </c>
      <c r="T3146" s="218">
        <f t="shared" si="3218"/>
        <v>0</v>
      </c>
      <c r="U3146" s="218">
        <f t="shared" si="3218"/>
        <v>0.180674263364621</v>
      </c>
    </row>
    <row r="3147" spans="1:21" x14ac:dyDescent="0.25">
      <c r="A3147" s="57" t="s">
        <v>184</v>
      </c>
      <c r="B3147" s="57" t="s">
        <v>9098</v>
      </c>
      <c r="C3147" s="218">
        <f t="shared" si="3216"/>
        <v>0</v>
      </c>
      <c r="D3147" s="218">
        <f t="shared" si="3216"/>
        <v>0</v>
      </c>
      <c r="E3147" s="218"/>
      <c r="F3147" s="218"/>
      <c r="G3147" s="218"/>
      <c r="H3147" s="218">
        <f t="shared" ref="H3147:U3147" si="3219">(H6583/H$3521)/(H10019/H$6957)</f>
        <v>3.9574170915381145E-2</v>
      </c>
      <c r="I3147" s="218">
        <f t="shared" si="3219"/>
        <v>0.14796061367401833</v>
      </c>
      <c r="J3147" s="218">
        <f t="shared" si="3219"/>
        <v>0</v>
      </c>
      <c r="K3147" s="218">
        <f t="shared" si="3219"/>
        <v>0.34070497637397196</v>
      </c>
      <c r="L3147" s="218">
        <f t="shared" si="3219"/>
        <v>0</v>
      </c>
      <c r="M3147" s="218">
        <f t="shared" si="3219"/>
        <v>0.18065217558328389</v>
      </c>
      <c r="N3147" s="218">
        <f t="shared" si="3219"/>
        <v>0.26529289991271349</v>
      </c>
      <c r="O3147" s="218">
        <f t="shared" si="3219"/>
        <v>2.7231279237526242E-2</v>
      </c>
      <c r="P3147" s="218">
        <f t="shared" si="3219"/>
        <v>2.6800024194896039E-4</v>
      </c>
      <c r="Q3147" s="218">
        <f t="shared" si="3219"/>
        <v>0.42513055218174273</v>
      </c>
      <c r="R3147" s="218">
        <f t="shared" si="3219"/>
        <v>0.40424539211507987</v>
      </c>
      <c r="S3147" s="218">
        <f t="shared" si="3219"/>
        <v>1.7474490661734569E-2</v>
      </c>
      <c r="T3147" s="218">
        <f t="shared" si="3219"/>
        <v>0.11050797492421922</v>
      </c>
      <c r="U3147" s="218">
        <f t="shared" si="3219"/>
        <v>2.8892833091258142E-3</v>
      </c>
    </row>
    <row r="3148" spans="1:21" x14ac:dyDescent="0.25">
      <c r="A3148" s="57" t="s">
        <v>470</v>
      </c>
      <c r="B3148" s="57" t="s">
        <v>9099</v>
      </c>
      <c r="C3148" s="218">
        <f t="shared" si="3216"/>
        <v>6.115070003132673</v>
      </c>
      <c r="D3148" s="218">
        <f t="shared" si="3216"/>
        <v>2.8531928781682043</v>
      </c>
      <c r="E3148" s="218"/>
      <c r="F3148" s="218"/>
      <c r="G3148" s="218"/>
      <c r="H3148" s="218">
        <f t="shared" ref="H3148:U3148" si="3220">(H6584/H$3521)/(H10020/H$6957)</f>
        <v>55.927842203735104</v>
      </c>
      <c r="I3148" s="218">
        <f t="shared" si="3220"/>
        <v>102.79261227631869</v>
      </c>
      <c r="J3148" s="218">
        <f t="shared" si="3220"/>
        <v>117.33167550407765</v>
      </c>
      <c r="K3148" s="218">
        <f t="shared" si="3220"/>
        <v>1.2173768853202042E-2</v>
      </c>
      <c r="L3148" s="218">
        <f t="shared" si="3220"/>
        <v>29.370682108934872</v>
      </c>
      <c r="M3148" s="218">
        <f t="shared" si="3220"/>
        <v>0.38574861390182852</v>
      </c>
      <c r="N3148" s="218">
        <f t="shared" si="3220"/>
        <v>0.92502792676855117</v>
      </c>
      <c r="O3148" s="218">
        <f t="shared" si="3220"/>
        <v>0.49756067869973314</v>
      </c>
      <c r="P3148" s="218">
        <f t="shared" si="3220"/>
        <v>0</v>
      </c>
      <c r="Q3148" s="218">
        <f t="shared" si="3220"/>
        <v>7.5477744388097401E-2</v>
      </c>
      <c r="R3148" s="218">
        <f t="shared" si="3220"/>
        <v>2.1358297724696336E-2</v>
      </c>
      <c r="S3148" s="218">
        <f t="shared" si="3220"/>
        <v>2.1695644395324055E-2</v>
      </c>
      <c r="T3148" s="218">
        <f t="shared" si="3220"/>
        <v>0</v>
      </c>
      <c r="U3148" s="218">
        <f t="shared" si="3220"/>
        <v>0</v>
      </c>
    </row>
    <row r="3149" spans="1:21" x14ac:dyDescent="0.25">
      <c r="A3149" s="57" t="s">
        <v>1150</v>
      </c>
      <c r="B3149" s="57" t="s">
        <v>9100</v>
      </c>
      <c r="C3149" s="218">
        <f t="shared" si="3216"/>
        <v>4.6853111555645235</v>
      </c>
      <c r="D3149" s="218">
        <f t="shared" si="3216"/>
        <v>8.3085122631429336</v>
      </c>
      <c r="E3149" s="218"/>
      <c r="F3149" s="218"/>
      <c r="G3149" s="218"/>
      <c r="H3149" s="218">
        <f t="shared" ref="H3149:U3149" si="3221">(H6585/H$3521)/(H10021/H$6957)</f>
        <v>0.14305180559247174</v>
      </c>
      <c r="I3149" s="218">
        <f t="shared" si="3221"/>
        <v>0</v>
      </c>
      <c r="J3149" s="218">
        <f t="shared" si="3221"/>
        <v>0</v>
      </c>
      <c r="K3149" s="218">
        <f t="shared" si="3221"/>
        <v>3.7053520554962173E-3</v>
      </c>
      <c r="L3149" s="218">
        <f t="shared" si="3221"/>
        <v>0</v>
      </c>
      <c r="M3149" s="218">
        <f t="shared" si="3221"/>
        <v>0</v>
      </c>
      <c r="N3149" s="218">
        <f t="shared" si="3221"/>
        <v>0</v>
      </c>
      <c r="O3149" s="218">
        <f t="shared" si="3221"/>
        <v>0</v>
      </c>
      <c r="P3149" s="218">
        <f t="shared" si="3221"/>
        <v>9.4973970171297762E-3</v>
      </c>
      <c r="Q3149" s="218">
        <f t="shared" si="3221"/>
        <v>3.9848323144606998E-2</v>
      </c>
      <c r="R3149" s="218">
        <f t="shared" si="3221"/>
        <v>0</v>
      </c>
      <c r="S3149" s="218">
        <f t="shared" si="3221"/>
        <v>0</v>
      </c>
      <c r="T3149" s="218">
        <f t="shared" si="3221"/>
        <v>0</v>
      </c>
      <c r="U3149" s="218">
        <f t="shared" si="3221"/>
        <v>0</v>
      </c>
    </row>
    <row r="3150" spans="1:21" x14ac:dyDescent="0.25">
      <c r="A3150" s="57" t="s">
        <v>409</v>
      </c>
      <c r="B3150" s="57" t="s">
        <v>9101</v>
      </c>
      <c r="C3150" s="218">
        <f t="shared" si="3216"/>
        <v>0</v>
      </c>
      <c r="D3150" s="218">
        <f t="shared" si="3216"/>
        <v>0</v>
      </c>
      <c r="E3150" s="218"/>
      <c r="F3150" s="218"/>
      <c r="G3150" s="218"/>
      <c r="H3150" s="218">
        <f t="shared" ref="H3150:U3150" si="3222">(H6586/H$3521)/(H10022/H$6957)</f>
        <v>0.22887298958465629</v>
      </c>
      <c r="I3150" s="218">
        <f t="shared" si="3222"/>
        <v>0</v>
      </c>
      <c r="J3150" s="218">
        <f t="shared" si="3222"/>
        <v>0</v>
      </c>
      <c r="K3150" s="218">
        <f t="shared" si="3222"/>
        <v>2.1242529453234011</v>
      </c>
      <c r="L3150" s="218">
        <f t="shared" si="3222"/>
        <v>0</v>
      </c>
      <c r="M3150" s="218">
        <f t="shared" si="3222"/>
        <v>2.3047602367584068E-2</v>
      </c>
      <c r="N3150" s="218">
        <f t="shared" si="3222"/>
        <v>9.4793963205653836E-2</v>
      </c>
      <c r="O3150" s="218">
        <f t="shared" si="3222"/>
        <v>0.14020538462596727</v>
      </c>
      <c r="P3150" s="218">
        <f t="shared" si="3222"/>
        <v>2.518085705520551E-3</v>
      </c>
      <c r="Q3150" s="218">
        <f t="shared" si="3222"/>
        <v>1.0683582539510559E-3</v>
      </c>
      <c r="R3150" s="218">
        <f t="shared" si="3222"/>
        <v>5.1040181818196254E-3</v>
      </c>
      <c r="S3150" s="218">
        <f t="shared" si="3222"/>
        <v>4.6335192995543449E-3</v>
      </c>
      <c r="T3150" s="218">
        <f t="shared" si="3222"/>
        <v>5.7656564655790919E-3</v>
      </c>
      <c r="U3150" s="218">
        <f t="shared" si="3222"/>
        <v>9.1789264871659677E-3</v>
      </c>
    </row>
    <row r="3151" spans="1:21" x14ac:dyDescent="0.25">
      <c r="A3151" s="57" t="s">
        <v>14</v>
      </c>
      <c r="B3151" s="57" t="s">
        <v>9102</v>
      </c>
      <c r="C3151" s="218">
        <f t="shared" si="3216"/>
        <v>0</v>
      </c>
      <c r="D3151" s="218">
        <f t="shared" si="3216"/>
        <v>0</v>
      </c>
      <c r="E3151" s="218"/>
      <c r="F3151" s="218"/>
      <c r="G3151" s="218"/>
      <c r="H3151" s="218">
        <f t="shared" ref="H3151:U3151" si="3223">(H6587/H$3521)/(H10023/H$6957)</f>
        <v>8.5473708322893985E-2</v>
      </c>
      <c r="I3151" s="218">
        <f t="shared" si="3223"/>
        <v>0.15106273311113103</v>
      </c>
      <c r="J3151" s="218">
        <f t="shared" si="3223"/>
        <v>2.0597456217308338E-2</v>
      </c>
      <c r="K3151" s="218">
        <f t="shared" si="3223"/>
        <v>2.3238517887741129E-3</v>
      </c>
      <c r="L3151" s="218">
        <f t="shared" si="3223"/>
        <v>3.7792860386394638E-3</v>
      </c>
      <c r="M3151" s="218">
        <f t="shared" si="3223"/>
        <v>3.4662327477867211E-2</v>
      </c>
      <c r="N3151" s="218">
        <f t="shared" si="3223"/>
        <v>6.6691481871165095E-2</v>
      </c>
      <c r="O3151" s="218">
        <f t="shared" si="3223"/>
        <v>7.6039849955817446E-2</v>
      </c>
      <c r="P3151" s="218">
        <f t="shared" si="3223"/>
        <v>1.9093880198828989E-2</v>
      </c>
      <c r="Q3151" s="218">
        <f t="shared" si="3223"/>
        <v>7.9892326148833775E-3</v>
      </c>
      <c r="R3151" s="218">
        <f t="shared" si="3223"/>
        <v>1.7567161009896162E-2</v>
      </c>
      <c r="S3151" s="218">
        <f t="shared" si="3223"/>
        <v>5.6461218508588274E-3</v>
      </c>
      <c r="T3151" s="218">
        <f t="shared" si="3223"/>
        <v>1.0822634670750763E-3</v>
      </c>
      <c r="U3151" s="218">
        <f t="shared" si="3223"/>
        <v>6.7205451560484377E-3</v>
      </c>
    </row>
    <row r="3152" spans="1:21" x14ac:dyDescent="0.25">
      <c r="A3152" s="57" t="s">
        <v>9</v>
      </c>
      <c r="B3152" s="57" t="s">
        <v>4958</v>
      </c>
      <c r="C3152" s="218">
        <f t="shared" si="3216"/>
        <v>0</v>
      </c>
      <c r="D3152" s="218">
        <f t="shared" si="3216"/>
        <v>0</v>
      </c>
      <c r="E3152" s="218"/>
      <c r="F3152" s="218"/>
      <c r="G3152" s="218"/>
      <c r="H3152" s="218">
        <f t="shared" ref="H3152:U3152" si="3224">(H6588/H$3521)/(H10024/H$6957)</f>
        <v>0.11890781515227666</v>
      </c>
      <c r="I3152" s="218">
        <f t="shared" si="3224"/>
        <v>5.924144043778052E-2</v>
      </c>
      <c r="J3152" s="218">
        <f t="shared" si="3224"/>
        <v>2.528682619747314E-2</v>
      </c>
      <c r="K3152" s="218">
        <f t="shared" si="3224"/>
        <v>2.2475875404310158E-2</v>
      </c>
      <c r="L3152" s="218">
        <f t="shared" si="3224"/>
        <v>3.0298056969169939E-2</v>
      </c>
      <c r="M3152" s="218">
        <f t="shared" si="3224"/>
        <v>0.12162101261275111</v>
      </c>
      <c r="N3152" s="218">
        <f t="shared" si="3224"/>
        <v>0.1517885021892251</v>
      </c>
      <c r="O3152" s="218">
        <f t="shared" si="3224"/>
        <v>0.2625382776386751</v>
      </c>
      <c r="P3152" s="218">
        <f t="shared" si="3224"/>
        <v>6.105836153930827E-2</v>
      </c>
      <c r="Q3152" s="218">
        <f t="shared" si="3224"/>
        <v>1.8710407020869187E-2</v>
      </c>
      <c r="R3152" s="218">
        <f t="shared" si="3224"/>
        <v>0.26074631394096803</v>
      </c>
      <c r="S3152" s="218">
        <f t="shared" si="3224"/>
        <v>0.18626018154647642</v>
      </c>
      <c r="T3152" s="218">
        <f t="shared" si="3224"/>
        <v>5.9028601921055808E-2</v>
      </c>
      <c r="U3152" s="218">
        <f t="shared" si="3224"/>
        <v>3.3413532823659511E-2</v>
      </c>
    </row>
    <row r="3153" spans="1:21" x14ac:dyDescent="0.25">
      <c r="A3153" s="57" t="s">
        <v>179</v>
      </c>
      <c r="B3153" s="57" t="s">
        <v>9103</v>
      </c>
      <c r="C3153" s="218">
        <f t="shared" si="3216"/>
        <v>0</v>
      </c>
      <c r="D3153" s="218">
        <f t="shared" si="3216"/>
        <v>0</v>
      </c>
      <c r="E3153" s="218"/>
      <c r="F3153" s="218"/>
      <c r="G3153" s="218"/>
      <c r="H3153" s="218">
        <f t="shared" ref="H3153:U3153" si="3225">(H6589/H$3521)/(H10025/H$6957)</f>
        <v>9.7220720732797868E-3</v>
      </c>
      <c r="I3153" s="218">
        <f t="shared" si="3225"/>
        <v>0.5104408723185524</v>
      </c>
      <c r="J3153" s="218">
        <f t="shared" si="3225"/>
        <v>1.4294771879453407E-2</v>
      </c>
      <c r="K3153" s="218">
        <f t="shared" si="3225"/>
        <v>5.6493391708073654E-3</v>
      </c>
      <c r="L3153" s="218">
        <f t="shared" si="3225"/>
        <v>2.0828742205346668E-2</v>
      </c>
      <c r="M3153" s="218">
        <f t="shared" si="3225"/>
        <v>4.8896478156291952E-2</v>
      </c>
      <c r="N3153" s="218">
        <f t="shared" si="3225"/>
        <v>5.598248031536053E-2</v>
      </c>
      <c r="O3153" s="218">
        <f t="shared" si="3225"/>
        <v>9.8039928983438426E-2</v>
      </c>
      <c r="P3153" s="218">
        <f t="shared" si="3225"/>
        <v>2.6405998042449894E-2</v>
      </c>
      <c r="Q3153" s="218">
        <f t="shared" si="3225"/>
        <v>3.403387925508037E-2</v>
      </c>
      <c r="R3153" s="218">
        <f t="shared" si="3225"/>
        <v>0.25267836126036608</v>
      </c>
      <c r="S3153" s="218">
        <f t="shared" si="3225"/>
        <v>0.21616764713339615</v>
      </c>
      <c r="T3153" s="218">
        <f t="shared" si="3225"/>
        <v>0.11851122775988028</v>
      </c>
      <c r="U3153" s="218">
        <f t="shared" si="3225"/>
        <v>0.10751143398584558</v>
      </c>
    </row>
    <row r="3154" spans="1:21" x14ac:dyDescent="0.25">
      <c r="A3154" s="57" t="s">
        <v>149</v>
      </c>
      <c r="B3154" s="57" t="s">
        <v>9104</v>
      </c>
      <c r="C3154" s="218">
        <f t="shared" si="3216"/>
        <v>4.4294756679990117</v>
      </c>
      <c r="D3154" s="218">
        <f t="shared" si="3216"/>
        <v>4.3995153414485753</v>
      </c>
      <c r="E3154" s="218"/>
      <c r="F3154" s="218"/>
      <c r="G3154" s="218"/>
      <c r="H3154" s="218">
        <f t="shared" ref="H3154:U3154" si="3226">(H6590/H$3521)/(H10026/H$6957)</f>
        <v>0</v>
      </c>
      <c r="I3154" s="218">
        <f t="shared" si="3226"/>
        <v>0</v>
      </c>
      <c r="J3154" s="218">
        <f t="shared" si="3226"/>
        <v>0</v>
      </c>
      <c r="K3154" s="218">
        <f t="shared" si="3226"/>
        <v>0</v>
      </c>
      <c r="L3154" s="218">
        <f t="shared" si="3226"/>
        <v>0</v>
      </c>
      <c r="M3154" s="218">
        <f t="shared" si="3226"/>
        <v>2.0084718653859326E-2</v>
      </c>
      <c r="N3154" s="218">
        <f t="shared" si="3226"/>
        <v>0</v>
      </c>
      <c r="O3154" s="218">
        <f t="shared" si="3226"/>
        <v>0</v>
      </c>
      <c r="P3154" s="218">
        <f t="shared" si="3226"/>
        <v>2.4113416266378965E-3</v>
      </c>
      <c r="Q3154" s="218">
        <f t="shared" si="3226"/>
        <v>1.661832747177627E-2</v>
      </c>
      <c r="R3154" s="218">
        <f t="shared" si="3226"/>
        <v>8.4981722361312899E-3</v>
      </c>
      <c r="S3154" s="218">
        <f t="shared" si="3226"/>
        <v>0</v>
      </c>
      <c r="T3154" s="218">
        <f t="shared" si="3226"/>
        <v>0</v>
      </c>
      <c r="U3154" s="218">
        <f t="shared" si="3226"/>
        <v>0</v>
      </c>
    </row>
    <row r="3155" spans="1:21" x14ac:dyDescent="0.25">
      <c r="A3155" s="57" t="s">
        <v>43</v>
      </c>
      <c r="B3155" s="57" t="s">
        <v>9105</v>
      </c>
      <c r="C3155" s="218">
        <f t="shared" si="3216"/>
        <v>0</v>
      </c>
      <c r="D3155" s="218">
        <f t="shared" si="3216"/>
        <v>0</v>
      </c>
      <c r="E3155" s="218"/>
      <c r="F3155" s="218"/>
      <c r="G3155" s="218"/>
      <c r="H3155" s="218">
        <f t="shared" ref="H3155:U3155" si="3227">(H6591/H$3521)/(H10027/H$6957)</f>
        <v>4.9331648313828327E-3</v>
      </c>
      <c r="I3155" s="218">
        <f t="shared" si="3227"/>
        <v>1.778479166129409E-3</v>
      </c>
      <c r="J3155" s="218">
        <f t="shared" si="3227"/>
        <v>0</v>
      </c>
      <c r="K3155" s="218">
        <f t="shared" si="3227"/>
        <v>2.1536898196895258E-3</v>
      </c>
      <c r="L3155" s="218">
        <f t="shared" si="3227"/>
        <v>1.3220415835967905E-4</v>
      </c>
      <c r="M3155" s="218">
        <f t="shared" si="3227"/>
        <v>5.3133695161136094E-3</v>
      </c>
      <c r="N3155" s="218">
        <f t="shared" si="3227"/>
        <v>8.9931495445377038E-4</v>
      </c>
      <c r="O3155" s="218">
        <f t="shared" si="3227"/>
        <v>3.972407474055676E-4</v>
      </c>
      <c r="P3155" s="218">
        <f t="shared" si="3227"/>
        <v>0</v>
      </c>
      <c r="Q3155" s="218">
        <f t="shared" si="3227"/>
        <v>0</v>
      </c>
      <c r="R3155" s="218">
        <f t="shared" si="3227"/>
        <v>1.2792605940225675E-2</v>
      </c>
      <c r="S3155" s="218">
        <f t="shared" si="3227"/>
        <v>7.1569281043312328E-3</v>
      </c>
      <c r="T3155" s="218">
        <f t="shared" si="3227"/>
        <v>9.5005632321862096E-3</v>
      </c>
      <c r="U3155" s="218">
        <f t="shared" si="3227"/>
        <v>4.0613986360639341E-3</v>
      </c>
    </row>
    <row r="3156" spans="1:21" x14ac:dyDescent="0.25">
      <c r="A3156" s="57" t="s">
        <v>78</v>
      </c>
      <c r="B3156" s="57" t="s">
        <v>9106</v>
      </c>
      <c r="C3156" s="218">
        <f t="shared" si="3216"/>
        <v>0</v>
      </c>
      <c r="D3156" s="218">
        <f t="shared" si="3216"/>
        <v>0</v>
      </c>
      <c r="E3156" s="218"/>
      <c r="F3156" s="218"/>
      <c r="G3156" s="218"/>
      <c r="H3156" s="218">
        <f t="shared" ref="H3156:U3156" si="3228">(H6592/H$3521)/(H10028/H$6957)</f>
        <v>0.42785772555718027</v>
      </c>
      <c r="I3156" s="218">
        <f t="shared" si="3228"/>
        <v>5.5080184467884159E-2</v>
      </c>
      <c r="J3156" s="218">
        <f t="shared" si="3228"/>
        <v>0</v>
      </c>
      <c r="K3156" s="218">
        <f t="shared" si="3228"/>
        <v>0</v>
      </c>
      <c r="L3156" s="218">
        <f t="shared" si="3228"/>
        <v>0</v>
      </c>
      <c r="M3156" s="218">
        <f t="shared" si="3228"/>
        <v>7.5108186356928125E-3</v>
      </c>
      <c r="N3156" s="218">
        <f t="shared" si="3228"/>
        <v>8.7415152377225865E-3</v>
      </c>
      <c r="O3156" s="218">
        <f t="shared" si="3228"/>
        <v>7.3593793160947356E-3</v>
      </c>
      <c r="P3156" s="218">
        <f t="shared" si="3228"/>
        <v>0</v>
      </c>
      <c r="Q3156" s="218">
        <f t="shared" si="3228"/>
        <v>0</v>
      </c>
      <c r="R3156" s="218">
        <f t="shared" si="3228"/>
        <v>0.1537684006060335</v>
      </c>
      <c r="S3156" s="218">
        <f t="shared" si="3228"/>
        <v>6.1231213787210657E-2</v>
      </c>
      <c r="T3156" s="218">
        <f t="shared" si="3228"/>
        <v>7.5135651588045102E-3</v>
      </c>
      <c r="U3156" s="218">
        <f t="shared" si="3228"/>
        <v>3.2270643503907771E-2</v>
      </c>
    </row>
    <row r="3157" spans="1:21" x14ac:dyDescent="0.25">
      <c r="A3157" s="57" t="s">
        <v>702</v>
      </c>
      <c r="B3157" s="57" t="s">
        <v>9107</v>
      </c>
      <c r="C3157" s="218">
        <f t="shared" si="3216"/>
        <v>0</v>
      </c>
      <c r="D3157" s="218">
        <f t="shared" si="3216"/>
        <v>0</v>
      </c>
      <c r="E3157" s="218"/>
      <c r="F3157" s="218"/>
      <c r="G3157" s="218"/>
      <c r="H3157" s="218">
        <f t="shared" ref="H3157:U3157" si="3229">(H6593/H$3521)/(H10029/H$6957)</f>
        <v>0</v>
      </c>
      <c r="I3157" s="218">
        <f t="shared" si="3229"/>
        <v>0</v>
      </c>
      <c r="J3157" s="218">
        <f t="shared" si="3229"/>
        <v>0.3788213850162831</v>
      </c>
      <c r="K3157" s="218">
        <f t="shared" si="3229"/>
        <v>3.6278087927104893E-2</v>
      </c>
      <c r="L3157" s="218">
        <f t="shared" si="3229"/>
        <v>0</v>
      </c>
      <c r="M3157" s="218">
        <f t="shared" si="3229"/>
        <v>0</v>
      </c>
      <c r="N3157" s="218">
        <f t="shared" si="3229"/>
        <v>0</v>
      </c>
      <c r="O3157" s="218">
        <f t="shared" si="3229"/>
        <v>0</v>
      </c>
      <c r="P3157" s="218">
        <f t="shared" si="3229"/>
        <v>8.5365457878392462E-2</v>
      </c>
      <c r="Q3157" s="218">
        <f t="shared" si="3229"/>
        <v>0</v>
      </c>
      <c r="R3157" s="218">
        <f t="shared" si="3229"/>
        <v>0</v>
      </c>
      <c r="S3157" s="218">
        <f t="shared" si="3229"/>
        <v>0</v>
      </c>
      <c r="T3157" s="218">
        <f t="shared" si="3229"/>
        <v>0</v>
      </c>
      <c r="U3157" s="218">
        <f t="shared" si="3229"/>
        <v>0</v>
      </c>
    </row>
    <row r="3158" spans="1:21" x14ac:dyDescent="0.25">
      <c r="A3158" s="57" t="s">
        <v>46</v>
      </c>
      <c r="B3158" s="57" t="s">
        <v>9108</v>
      </c>
      <c r="C3158" s="218">
        <f t="shared" si="3216"/>
        <v>0</v>
      </c>
      <c r="D3158" s="218">
        <f t="shared" si="3216"/>
        <v>0</v>
      </c>
      <c r="E3158" s="218"/>
      <c r="F3158" s="218"/>
      <c r="G3158" s="218"/>
      <c r="H3158" s="218">
        <f t="shared" ref="H3158:U3158" si="3230">(H6594/H$3521)/(H10030/H$6957)</f>
        <v>8.0160094183315422</v>
      </c>
      <c r="I3158" s="218">
        <f t="shared" si="3230"/>
        <v>5.0540091378813736</v>
      </c>
      <c r="J3158" s="218">
        <f t="shared" si="3230"/>
        <v>1.5690368838637703</v>
      </c>
      <c r="K3158" s="218">
        <f t="shared" si="3230"/>
        <v>2.4062707232358838</v>
      </c>
      <c r="L3158" s="218">
        <f t="shared" si="3230"/>
        <v>1.0684158215112736</v>
      </c>
      <c r="M3158" s="218">
        <f t="shared" si="3230"/>
        <v>8.1463916498288283E-2</v>
      </c>
      <c r="N3158" s="218">
        <f t="shared" si="3230"/>
        <v>2.0900823504256989</v>
      </c>
      <c r="O3158" s="218">
        <f t="shared" si="3230"/>
        <v>0.46920912420981664</v>
      </c>
      <c r="P3158" s="218">
        <f t="shared" si="3230"/>
        <v>1.4657126614661316</v>
      </c>
      <c r="Q3158" s="218">
        <f t="shared" si="3230"/>
        <v>2.4705269550281925</v>
      </c>
      <c r="R3158" s="218">
        <f t="shared" si="3230"/>
        <v>0.61351813636891872</v>
      </c>
      <c r="S3158" s="218">
        <f t="shared" si="3230"/>
        <v>0.67865018696487467</v>
      </c>
      <c r="T3158" s="218">
        <f t="shared" si="3230"/>
        <v>0.26665378838472509</v>
      </c>
      <c r="U3158" s="218">
        <f t="shared" si="3230"/>
        <v>1.3989239845060821</v>
      </c>
    </row>
    <row r="3159" spans="1:21" x14ac:dyDescent="0.25">
      <c r="A3159" s="57" t="s">
        <v>10</v>
      </c>
      <c r="B3159" s="57" t="s">
        <v>4959</v>
      </c>
      <c r="C3159" s="218">
        <f t="shared" si="3216"/>
        <v>0.79572300853036515</v>
      </c>
      <c r="D3159" s="218">
        <f t="shared" si="3216"/>
        <v>0.30294788615118229</v>
      </c>
      <c r="E3159" s="218"/>
      <c r="F3159" s="218"/>
      <c r="G3159" s="218"/>
      <c r="H3159" s="218">
        <f t="shared" ref="H3159:U3159" si="3231">(H6595/H$3521)/(H10031/H$6957)</f>
        <v>7.8482423149392549E-2</v>
      </c>
      <c r="I3159" s="218">
        <f t="shared" si="3231"/>
        <v>0</v>
      </c>
      <c r="J3159" s="218">
        <f t="shared" si="3231"/>
        <v>0</v>
      </c>
      <c r="K3159" s="218">
        <f t="shared" si="3231"/>
        <v>1.0001833098392281</v>
      </c>
      <c r="L3159" s="218">
        <f t="shared" si="3231"/>
        <v>0</v>
      </c>
      <c r="M3159" s="218">
        <f t="shared" si="3231"/>
        <v>1.2752434303944585E-2</v>
      </c>
      <c r="N3159" s="218">
        <f t="shared" si="3231"/>
        <v>1.8739575685065235E-2</v>
      </c>
      <c r="O3159" s="218">
        <f t="shared" si="3231"/>
        <v>1.412936360114115E-2</v>
      </c>
      <c r="P3159" s="218">
        <f t="shared" si="3231"/>
        <v>0</v>
      </c>
      <c r="Q3159" s="218">
        <f t="shared" si="3231"/>
        <v>1.0559527780360279E-3</v>
      </c>
      <c r="R3159" s="218">
        <f t="shared" si="3231"/>
        <v>1.9769437421481517E-2</v>
      </c>
      <c r="S3159" s="218">
        <f t="shared" si="3231"/>
        <v>4.508207364522146E-2</v>
      </c>
      <c r="T3159" s="218">
        <f t="shared" si="3231"/>
        <v>3.9513047150757361E-2</v>
      </c>
      <c r="U3159" s="218">
        <f t="shared" si="3231"/>
        <v>8.1621939044624735E-3</v>
      </c>
    </row>
    <row r="3160" spans="1:21" x14ac:dyDescent="0.25">
      <c r="A3160" s="57" t="s">
        <v>79</v>
      </c>
      <c r="B3160" s="57" t="s">
        <v>9109</v>
      </c>
      <c r="C3160" s="218">
        <f t="shared" si="3216"/>
        <v>0</v>
      </c>
      <c r="D3160" s="218">
        <f t="shared" si="3216"/>
        <v>0</v>
      </c>
      <c r="E3160" s="218"/>
      <c r="F3160" s="218"/>
      <c r="G3160" s="218"/>
      <c r="H3160" s="218">
        <f t="shared" ref="H3160:U3160" si="3232">(H6596/H$3521)/(H10032/H$6957)</f>
        <v>9.9560168811393707E-2</v>
      </c>
      <c r="I3160" s="218">
        <f t="shared" si="3232"/>
        <v>0.23678577941061393</v>
      </c>
      <c r="J3160" s="218">
        <f t="shared" si="3232"/>
        <v>0</v>
      </c>
      <c r="K3160" s="218">
        <f t="shared" si="3232"/>
        <v>0.19676426980005507</v>
      </c>
      <c r="L3160" s="218">
        <f t="shared" si="3232"/>
        <v>0</v>
      </c>
      <c r="M3160" s="218">
        <f t="shared" si="3232"/>
        <v>1.5657476029619879</v>
      </c>
      <c r="N3160" s="218">
        <f t="shared" si="3232"/>
        <v>0.40446706741541055</v>
      </c>
      <c r="O3160" s="218">
        <f t="shared" si="3232"/>
        <v>3.2929652645348417E-2</v>
      </c>
      <c r="P3160" s="218">
        <f t="shared" si="3232"/>
        <v>0.11862333471404969</v>
      </c>
      <c r="Q3160" s="218">
        <f t="shared" si="3232"/>
        <v>0.36661036552651222</v>
      </c>
      <c r="R3160" s="218">
        <f t="shared" si="3232"/>
        <v>5.583699115437895E-2</v>
      </c>
      <c r="S3160" s="218">
        <f t="shared" si="3232"/>
        <v>8.7102260481157785E-3</v>
      </c>
      <c r="T3160" s="218">
        <f t="shared" si="3232"/>
        <v>0.13275048278054455</v>
      </c>
      <c r="U3160" s="218">
        <f t="shared" si="3232"/>
        <v>0.15930708132785307</v>
      </c>
    </row>
    <row r="3161" spans="1:21" x14ac:dyDescent="0.25">
      <c r="A3161" s="57" t="s">
        <v>177</v>
      </c>
      <c r="B3161" s="57" t="s">
        <v>9110</v>
      </c>
      <c r="C3161" s="218">
        <f t="shared" si="3216"/>
        <v>0</v>
      </c>
      <c r="D3161" s="218">
        <f t="shared" si="3216"/>
        <v>0</v>
      </c>
      <c r="E3161" s="218"/>
      <c r="F3161" s="218"/>
      <c r="G3161" s="218"/>
      <c r="H3161" s="218">
        <f t="shared" ref="H3161:U3161" si="3233">(H6597/H$3521)/(H10033/H$6957)</f>
        <v>1.0601417038259415E-2</v>
      </c>
      <c r="I3161" s="218">
        <f t="shared" si="3233"/>
        <v>0</v>
      </c>
      <c r="J3161" s="218">
        <f t="shared" si="3233"/>
        <v>0</v>
      </c>
      <c r="K3161" s="218">
        <f t="shared" si="3233"/>
        <v>0.10026190729178883</v>
      </c>
      <c r="L3161" s="218">
        <f t="shared" si="3233"/>
        <v>0</v>
      </c>
      <c r="M3161" s="218">
        <f t="shared" si="3233"/>
        <v>0.18271706473490121</v>
      </c>
      <c r="N3161" s="218">
        <f t="shared" si="3233"/>
        <v>5.175315014459448E-2</v>
      </c>
      <c r="O3161" s="218">
        <f t="shared" si="3233"/>
        <v>2.3050186029918425E-3</v>
      </c>
      <c r="P3161" s="218">
        <f t="shared" si="3233"/>
        <v>0.90548987450307228</v>
      </c>
      <c r="Q3161" s="218">
        <f t="shared" si="3233"/>
        <v>10.571007595103628</v>
      </c>
      <c r="R3161" s="218">
        <f t="shared" si="3233"/>
        <v>3.9409535025263356E-2</v>
      </c>
      <c r="S3161" s="218">
        <f t="shared" si="3233"/>
        <v>0.16258482371670924</v>
      </c>
      <c r="T3161" s="218">
        <f t="shared" si="3233"/>
        <v>5.6764872097554146E-2</v>
      </c>
      <c r="U3161" s="218">
        <f t="shared" si="3233"/>
        <v>1.2239061504060931</v>
      </c>
    </row>
    <row r="3162" spans="1:21" x14ac:dyDescent="0.25">
      <c r="A3162" s="57" t="s">
        <v>40</v>
      </c>
      <c r="B3162" s="57" t="s">
        <v>9111</v>
      </c>
      <c r="C3162" s="218">
        <f t="shared" si="3216"/>
        <v>0</v>
      </c>
      <c r="D3162" s="218">
        <f t="shared" si="3216"/>
        <v>0</v>
      </c>
      <c r="E3162" s="218"/>
      <c r="F3162" s="218"/>
      <c r="G3162" s="218"/>
      <c r="H3162" s="218">
        <f t="shared" ref="H3162:U3162" si="3234">(H6598/H$3521)/(H10034/H$6957)</f>
        <v>2.1766915082864556E-4</v>
      </c>
      <c r="I3162" s="218">
        <f t="shared" si="3234"/>
        <v>1.6485433498135867E-3</v>
      </c>
      <c r="J3162" s="218">
        <f t="shared" si="3234"/>
        <v>0</v>
      </c>
      <c r="K3162" s="218">
        <f t="shared" si="3234"/>
        <v>0</v>
      </c>
      <c r="L3162" s="218">
        <f t="shared" si="3234"/>
        <v>0</v>
      </c>
      <c r="M3162" s="218">
        <f t="shared" si="3234"/>
        <v>5.782158495623613E-4</v>
      </c>
      <c r="N3162" s="218">
        <f t="shared" si="3234"/>
        <v>4.277084776863982E-4</v>
      </c>
      <c r="O3162" s="218">
        <f t="shared" si="3234"/>
        <v>1.6598415908886826E-3</v>
      </c>
      <c r="P3162" s="218">
        <f t="shared" si="3234"/>
        <v>1.743670869630054E-2</v>
      </c>
      <c r="Q3162" s="218">
        <f t="shared" si="3234"/>
        <v>4.8986488710288351E-2</v>
      </c>
      <c r="R3162" s="218">
        <f t="shared" si="3234"/>
        <v>0</v>
      </c>
      <c r="S3162" s="218">
        <f t="shared" si="3234"/>
        <v>3.02129281011932E-2</v>
      </c>
      <c r="T3162" s="218">
        <f t="shared" si="3234"/>
        <v>1.4804551862785623E-3</v>
      </c>
      <c r="U3162" s="218">
        <f t="shared" si="3234"/>
        <v>2.1245540322948443E-2</v>
      </c>
    </row>
    <row r="3163" spans="1:21" x14ac:dyDescent="0.25">
      <c r="A3163" s="57" t="s">
        <v>872</v>
      </c>
      <c r="B3163" s="57" t="s">
        <v>9112</v>
      </c>
      <c r="C3163" s="218">
        <f t="shared" si="3216"/>
        <v>0</v>
      </c>
      <c r="D3163" s="218">
        <f t="shared" si="3216"/>
        <v>0</v>
      </c>
      <c r="E3163" s="218"/>
      <c r="F3163" s="218"/>
      <c r="G3163" s="218"/>
      <c r="H3163" s="218">
        <f t="shared" ref="H3163:U3163" si="3235">(H6599/H$3521)/(H10035/H$6957)</f>
        <v>0</v>
      </c>
      <c r="I3163" s="218">
        <f t="shared" si="3235"/>
        <v>0</v>
      </c>
      <c r="J3163" s="218">
        <f t="shared" si="3235"/>
        <v>0</v>
      </c>
      <c r="K3163" s="218">
        <f t="shared" si="3235"/>
        <v>0</v>
      </c>
      <c r="L3163" s="218">
        <f t="shared" si="3235"/>
        <v>0</v>
      </c>
      <c r="M3163" s="218">
        <f t="shared" si="3235"/>
        <v>0</v>
      </c>
      <c r="N3163" s="218">
        <f t="shared" si="3235"/>
        <v>0</v>
      </c>
      <c r="O3163" s="218">
        <f t="shared" si="3235"/>
        <v>0</v>
      </c>
      <c r="P3163" s="218">
        <f t="shared" si="3235"/>
        <v>2.8133599908067141E-2</v>
      </c>
      <c r="Q3163" s="218">
        <f t="shared" si="3235"/>
        <v>0</v>
      </c>
      <c r="R3163" s="218">
        <f t="shared" si="3235"/>
        <v>0.1476819385579306</v>
      </c>
      <c r="S3163" s="218">
        <f t="shared" si="3235"/>
        <v>0</v>
      </c>
      <c r="T3163" s="218">
        <f t="shared" si="3235"/>
        <v>0.20692875057781412</v>
      </c>
      <c r="U3163" s="218">
        <f t="shared" si="3235"/>
        <v>0</v>
      </c>
    </row>
    <row r="3164" spans="1:21" x14ac:dyDescent="0.25">
      <c r="A3164" s="57" t="s">
        <v>314</v>
      </c>
      <c r="B3164" s="57" t="s">
        <v>9113</v>
      </c>
      <c r="C3164" s="218">
        <f t="shared" si="3216"/>
        <v>0</v>
      </c>
      <c r="D3164" s="218">
        <f t="shared" si="3216"/>
        <v>0</v>
      </c>
      <c r="E3164" s="218"/>
      <c r="F3164" s="218"/>
      <c r="G3164" s="218"/>
      <c r="H3164" s="218">
        <f t="shared" ref="H3164:U3164" si="3236">(H6600/H$3521)/(H10036/H$6957)</f>
        <v>4.5028503868525389</v>
      </c>
      <c r="I3164" s="218">
        <f t="shared" si="3236"/>
        <v>4.2261970004149205</v>
      </c>
      <c r="J3164" s="218">
        <f t="shared" si="3236"/>
        <v>2.7104751133824254</v>
      </c>
      <c r="K3164" s="218">
        <f t="shared" si="3236"/>
        <v>6.2360195329352752</v>
      </c>
      <c r="L3164" s="218">
        <f t="shared" si="3236"/>
        <v>0.14105779370485663</v>
      </c>
      <c r="M3164" s="218">
        <f t="shared" si="3236"/>
        <v>6.0965273094667651</v>
      </c>
      <c r="N3164" s="218">
        <f t="shared" si="3236"/>
        <v>0.41639324037666259</v>
      </c>
      <c r="O3164" s="218">
        <f t="shared" si="3236"/>
        <v>0.85762808820734726</v>
      </c>
      <c r="P3164" s="218">
        <f t="shared" si="3236"/>
        <v>0.31591752575102183</v>
      </c>
      <c r="Q3164" s="218">
        <f t="shared" si="3236"/>
        <v>0.53596863427040109</v>
      </c>
      <c r="R3164" s="218">
        <f t="shared" si="3236"/>
        <v>0</v>
      </c>
      <c r="S3164" s="218">
        <f t="shared" si="3236"/>
        <v>4.818130938340099E-2</v>
      </c>
      <c r="T3164" s="218">
        <f t="shared" si="3236"/>
        <v>0</v>
      </c>
      <c r="U3164" s="218">
        <f t="shared" si="3236"/>
        <v>0</v>
      </c>
    </row>
    <row r="3165" spans="1:21" x14ac:dyDescent="0.25">
      <c r="A3165" s="57" t="s">
        <v>754</v>
      </c>
      <c r="B3165" s="57" t="s">
        <v>9114</v>
      </c>
      <c r="C3165" s="218">
        <f t="shared" ref="C3165:D3184" si="3237">(C6601/C$3521)/(C10037/C$6957)</f>
        <v>0.44238968585865607</v>
      </c>
      <c r="D3165" s="218">
        <f t="shared" si="3237"/>
        <v>1.0151293411498321</v>
      </c>
      <c r="E3165" s="218"/>
      <c r="F3165" s="218"/>
      <c r="G3165" s="218"/>
      <c r="H3165" s="218">
        <f t="shared" ref="H3165:U3165" si="3238">(H6601/H$3521)/(H10037/H$6957)</f>
        <v>0.67022670258451145</v>
      </c>
      <c r="I3165" s="218">
        <f t="shared" si="3238"/>
        <v>1.7483268351067929</v>
      </c>
      <c r="J3165" s="218">
        <f t="shared" si="3238"/>
        <v>0.56412395577307894</v>
      </c>
      <c r="K3165" s="218">
        <f t="shared" si="3238"/>
        <v>0.68903068479615137</v>
      </c>
      <c r="L3165" s="218">
        <f t="shared" si="3238"/>
        <v>0.83504323624092791</v>
      </c>
      <c r="M3165" s="218">
        <f t="shared" si="3238"/>
        <v>3.3159275410576843</v>
      </c>
      <c r="N3165" s="218">
        <f t="shared" si="3238"/>
        <v>2.8788878895685799</v>
      </c>
      <c r="O3165" s="218">
        <f t="shared" si="3238"/>
        <v>0.39341406685157948</v>
      </c>
      <c r="P3165" s="218">
        <f t="shared" si="3238"/>
        <v>1.0382537979052697</v>
      </c>
      <c r="Q3165" s="218">
        <f t="shared" si="3238"/>
        <v>0.22042528661733099</v>
      </c>
      <c r="R3165" s="218">
        <f t="shared" si="3238"/>
        <v>2.8063475820859635E-2</v>
      </c>
      <c r="S3165" s="218">
        <f t="shared" si="3238"/>
        <v>3.1006822730238141E-2</v>
      </c>
      <c r="T3165" s="218">
        <f t="shared" si="3238"/>
        <v>0.30338417278736368</v>
      </c>
      <c r="U3165" s="218">
        <f t="shared" si="3238"/>
        <v>0.30296793081865853</v>
      </c>
    </row>
    <row r="3166" spans="1:21" x14ac:dyDescent="0.25">
      <c r="A3166" s="57" t="s">
        <v>909</v>
      </c>
      <c r="B3166" s="57" t="s">
        <v>9115</v>
      </c>
      <c r="C3166" s="218">
        <f t="shared" si="3237"/>
        <v>0</v>
      </c>
      <c r="D3166" s="218">
        <f t="shared" si="3237"/>
        <v>0</v>
      </c>
      <c r="E3166" s="218"/>
      <c r="F3166" s="218"/>
      <c r="G3166" s="218"/>
      <c r="H3166" s="218">
        <f t="shared" ref="H3166:U3166" si="3239">(H6602/H$3521)/(H10038/H$6957)</f>
        <v>0</v>
      </c>
      <c r="I3166" s="218">
        <f t="shared" si="3239"/>
        <v>0</v>
      </c>
      <c r="J3166" s="218">
        <f t="shared" si="3239"/>
        <v>0.3481450103153288</v>
      </c>
      <c r="K3166" s="218">
        <f t="shared" si="3239"/>
        <v>0</v>
      </c>
      <c r="L3166" s="218">
        <f t="shared" si="3239"/>
        <v>0</v>
      </c>
      <c r="M3166" s="218">
        <f t="shared" si="3239"/>
        <v>0.73470064422033543</v>
      </c>
      <c r="N3166" s="218">
        <f t="shared" si="3239"/>
        <v>0.82556093059085855</v>
      </c>
      <c r="O3166" s="218">
        <f t="shared" si="3239"/>
        <v>0</v>
      </c>
      <c r="P3166" s="218">
        <f t="shared" si="3239"/>
        <v>1.0357129736115418</v>
      </c>
      <c r="Q3166" s="218">
        <f t="shared" si="3239"/>
        <v>0.57634974517897042</v>
      </c>
      <c r="R3166" s="218">
        <f t="shared" si="3239"/>
        <v>0.42313971262980349</v>
      </c>
      <c r="S3166" s="218">
        <f t="shared" si="3239"/>
        <v>0</v>
      </c>
      <c r="T3166" s="218">
        <f t="shared" si="3239"/>
        <v>0</v>
      </c>
      <c r="U3166" s="218">
        <f t="shared" si="3239"/>
        <v>0</v>
      </c>
    </row>
    <row r="3167" spans="1:21" x14ac:dyDescent="0.25">
      <c r="A3167" s="57" t="s">
        <v>1480</v>
      </c>
      <c r="B3167" s="57" t="s">
        <v>9116</v>
      </c>
      <c r="C3167" s="218">
        <f t="shared" si="3237"/>
        <v>0</v>
      </c>
      <c r="D3167" s="218">
        <f t="shared" si="3237"/>
        <v>0</v>
      </c>
      <c r="E3167" s="218"/>
      <c r="F3167" s="218"/>
      <c r="G3167" s="218"/>
      <c r="H3167" s="218">
        <f t="shared" ref="H3167:U3167" si="3240">(H6603/H$3521)/(H10039/H$6957)</f>
        <v>0</v>
      </c>
      <c r="I3167" s="218">
        <f t="shared" si="3240"/>
        <v>0.23299526482614002</v>
      </c>
      <c r="J3167" s="218">
        <f t="shared" si="3240"/>
        <v>0</v>
      </c>
      <c r="K3167" s="218">
        <f t="shared" si="3240"/>
        <v>0</v>
      </c>
      <c r="L3167" s="218">
        <f t="shared" si="3240"/>
        <v>0</v>
      </c>
      <c r="M3167" s="218">
        <f t="shared" si="3240"/>
        <v>0</v>
      </c>
      <c r="N3167" s="218">
        <f t="shared" si="3240"/>
        <v>0</v>
      </c>
      <c r="O3167" s="218">
        <f t="shared" si="3240"/>
        <v>0</v>
      </c>
      <c r="P3167" s="218">
        <f t="shared" si="3240"/>
        <v>0</v>
      </c>
      <c r="Q3167" s="218">
        <f t="shared" si="3240"/>
        <v>0</v>
      </c>
      <c r="R3167" s="218">
        <f t="shared" si="3240"/>
        <v>0</v>
      </c>
      <c r="S3167" s="218">
        <f t="shared" si="3240"/>
        <v>0</v>
      </c>
      <c r="T3167" s="218">
        <f t="shared" si="3240"/>
        <v>0</v>
      </c>
      <c r="U3167" s="218">
        <f t="shared" si="3240"/>
        <v>0</v>
      </c>
    </row>
    <row r="3168" spans="1:21" x14ac:dyDescent="0.25">
      <c r="A3168" s="57" t="s">
        <v>833</v>
      </c>
      <c r="B3168" s="57" t="s">
        <v>9117</v>
      </c>
      <c r="C3168" s="218">
        <f t="shared" si="3237"/>
        <v>0</v>
      </c>
      <c r="D3168" s="218">
        <f t="shared" si="3237"/>
        <v>0</v>
      </c>
      <c r="E3168" s="218"/>
      <c r="F3168" s="218"/>
      <c r="G3168" s="218"/>
      <c r="H3168" s="218">
        <f t="shared" ref="H3168:U3168" si="3241">(H6604/H$3521)/(H10040/H$6957)</f>
        <v>0.24589812006385248</v>
      </c>
      <c r="I3168" s="218">
        <f t="shared" si="3241"/>
        <v>7.886779180689734</v>
      </c>
      <c r="J3168" s="218">
        <f t="shared" si="3241"/>
        <v>3.7989689737827619E-2</v>
      </c>
      <c r="K3168" s="218">
        <f t="shared" si="3241"/>
        <v>0.35547117432044173</v>
      </c>
      <c r="L3168" s="218">
        <f t="shared" si="3241"/>
        <v>0</v>
      </c>
      <c r="M3168" s="218">
        <f t="shared" si="3241"/>
        <v>5.2390280456616791</v>
      </c>
      <c r="N3168" s="218">
        <f t="shared" si="3241"/>
        <v>0</v>
      </c>
      <c r="O3168" s="218">
        <f t="shared" si="3241"/>
        <v>1.5900631250371409</v>
      </c>
      <c r="P3168" s="218">
        <f t="shared" si="3241"/>
        <v>1.39853457748916</v>
      </c>
      <c r="Q3168" s="218">
        <f t="shared" si="3241"/>
        <v>0.53499494421787241</v>
      </c>
      <c r="R3168" s="218">
        <f t="shared" si="3241"/>
        <v>0</v>
      </c>
      <c r="S3168" s="218">
        <f t="shared" si="3241"/>
        <v>0</v>
      </c>
      <c r="T3168" s="218">
        <f t="shared" si="3241"/>
        <v>0</v>
      </c>
      <c r="U3168" s="218">
        <f t="shared" si="3241"/>
        <v>0.61249720397274676</v>
      </c>
    </row>
    <row r="3169" spans="1:21" x14ac:dyDescent="0.25">
      <c r="A3169" s="57" t="s">
        <v>244</v>
      </c>
      <c r="B3169" s="57" t="s">
        <v>9118</v>
      </c>
      <c r="C3169" s="218">
        <f t="shared" si="3237"/>
        <v>8.810139101548424E-2</v>
      </c>
      <c r="D3169" s="218">
        <f t="shared" si="3237"/>
        <v>1.1813569491865619</v>
      </c>
      <c r="E3169" s="218"/>
      <c r="F3169" s="218"/>
      <c r="G3169" s="218"/>
      <c r="H3169" s="218">
        <f t="shared" ref="H3169:U3169" si="3242">(H6605/H$3521)/(H10041/H$6957)</f>
        <v>1.8539077201550076E-2</v>
      </c>
      <c r="I3169" s="218">
        <f t="shared" si="3242"/>
        <v>1.727354926162693</v>
      </c>
      <c r="J3169" s="218">
        <f t="shared" si="3242"/>
        <v>0.77238505003336133</v>
      </c>
      <c r="K3169" s="218">
        <f t="shared" si="3242"/>
        <v>2.093736581543864</v>
      </c>
      <c r="L3169" s="218">
        <f t="shared" si="3242"/>
        <v>1.4404067290441493</v>
      </c>
      <c r="M3169" s="218">
        <f t="shared" si="3242"/>
        <v>4.0776938853919367</v>
      </c>
      <c r="N3169" s="218">
        <f t="shared" si="3242"/>
        <v>1.8180454915416635</v>
      </c>
      <c r="O3169" s="218">
        <f t="shared" si="3242"/>
        <v>38.690400595596266</v>
      </c>
      <c r="P3169" s="218">
        <f t="shared" si="3242"/>
        <v>3.3383886358113593</v>
      </c>
      <c r="Q3169" s="218">
        <f t="shared" si="3242"/>
        <v>2.9286538563892042</v>
      </c>
      <c r="R3169" s="218">
        <f t="shared" si="3242"/>
        <v>0.1906363903456601</v>
      </c>
      <c r="S3169" s="218">
        <f t="shared" si="3242"/>
        <v>9.8714875693881432E-2</v>
      </c>
      <c r="T3169" s="218">
        <f t="shared" si="3242"/>
        <v>0.47402226215649007</v>
      </c>
      <c r="U3169" s="218">
        <f t="shared" si="3242"/>
        <v>9.0139590939933012E-2</v>
      </c>
    </row>
    <row r="3170" spans="1:21" x14ac:dyDescent="0.25">
      <c r="A3170" s="57" t="s">
        <v>1988</v>
      </c>
      <c r="B3170" s="57" t="s">
        <v>9119</v>
      </c>
      <c r="C3170" s="218">
        <f t="shared" si="3237"/>
        <v>1.0759407172768062E-2</v>
      </c>
      <c r="D3170" s="218">
        <f t="shared" si="3237"/>
        <v>0</v>
      </c>
      <c r="E3170" s="218"/>
      <c r="F3170" s="218"/>
      <c r="G3170" s="218"/>
      <c r="H3170" s="218">
        <f t="shared" ref="H3170:U3170" si="3243">(H6606/H$3521)/(H10042/H$6957)</f>
        <v>3.6496524875297649E-2</v>
      </c>
      <c r="I3170" s="218">
        <f t="shared" si="3243"/>
        <v>0</v>
      </c>
      <c r="J3170" s="218">
        <f t="shared" si="3243"/>
        <v>3.9502523569217863E-4</v>
      </c>
      <c r="K3170" s="218">
        <f t="shared" si="3243"/>
        <v>1.1310659565086766E-3</v>
      </c>
      <c r="L3170" s="218">
        <f t="shared" si="3243"/>
        <v>0</v>
      </c>
      <c r="M3170" s="218">
        <f t="shared" si="3243"/>
        <v>7.8562105977800331E-5</v>
      </c>
      <c r="N3170" s="218">
        <f t="shared" si="3243"/>
        <v>1.4308680189084929E-2</v>
      </c>
      <c r="O3170" s="218">
        <f t="shared" si="3243"/>
        <v>0</v>
      </c>
      <c r="P3170" s="218">
        <f t="shared" si="3243"/>
        <v>0</v>
      </c>
      <c r="Q3170" s="218">
        <f t="shared" si="3243"/>
        <v>0</v>
      </c>
      <c r="R3170" s="218">
        <f t="shared" si="3243"/>
        <v>2.5526598718891267E-2</v>
      </c>
      <c r="S3170" s="218">
        <f t="shared" si="3243"/>
        <v>7.7599632516962946E-2</v>
      </c>
      <c r="T3170" s="218">
        <f t="shared" si="3243"/>
        <v>0.20735896929448688</v>
      </c>
      <c r="U3170" s="218">
        <f t="shared" si="3243"/>
        <v>3.9555442561663205E-2</v>
      </c>
    </row>
    <row r="3171" spans="1:21" x14ac:dyDescent="0.25">
      <c r="A3171" s="57" t="s">
        <v>810</v>
      </c>
      <c r="B3171" s="57" t="s">
        <v>9120</v>
      </c>
      <c r="C3171" s="218">
        <f t="shared" si="3237"/>
        <v>1.452762604408838</v>
      </c>
      <c r="D3171" s="218">
        <f t="shared" si="3237"/>
        <v>0.28274776142917307</v>
      </c>
      <c r="E3171" s="218"/>
      <c r="F3171" s="218"/>
      <c r="G3171" s="218"/>
      <c r="H3171" s="218">
        <f t="shared" ref="H3171:U3171" si="3244">(H6607/H$3521)/(H10043/H$6957)</f>
        <v>0.11729694927246963</v>
      </c>
      <c r="I3171" s="218">
        <f t="shared" si="3244"/>
        <v>0.10315797419217063</v>
      </c>
      <c r="J3171" s="218">
        <f t="shared" si="3244"/>
        <v>5.3971403817440498E-2</v>
      </c>
      <c r="K3171" s="218">
        <f t="shared" si="3244"/>
        <v>2.108153892702639E-2</v>
      </c>
      <c r="L3171" s="218">
        <f t="shared" si="3244"/>
        <v>4.1231252123051725E-2</v>
      </c>
      <c r="M3171" s="218">
        <f t="shared" si="3244"/>
        <v>2.4519615645627591E-2</v>
      </c>
      <c r="N3171" s="218">
        <f t="shared" si="3244"/>
        <v>7.8483600544551682E-2</v>
      </c>
      <c r="O3171" s="218">
        <f t="shared" si="3244"/>
        <v>1.7974261597530648E-2</v>
      </c>
      <c r="P3171" s="218">
        <f t="shared" si="3244"/>
        <v>0</v>
      </c>
      <c r="Q3171" s="218">
        <f t="shared" si="3244"/>
        <v>8.8136696497959043E-3</v>
      </c>
      <c r="R3171" s="218">
        <f t="shared" si="3244"/>
        <v>1.5825742085767011E-3</v>
      </c>
      <c r="S3171" s="218">
        <f t="shared" si="3244"/>
        <v>0</v>
      </c>
      <c r="T3171" s="218">
        <f t="shared" si="3244"/>
        <v>3.6941148210924502E-3</v>
      </c>
      <c r="U3171" s="218">
        <f t="shared" si="3244"/>
        <v>0</v>
      </c>
    </row>
    <row r="3172" spans="1:21" x14ac:dyDescent="0.25">
      <c r="A3172" s="57" t="s">
        <v>753</v>
      </c>
      <c r="B3172" s="57" t="s">
        <v>9121</v>
      </c>
      <c r="C3172" s="218">
        <f t="shared" si="3237"/>
        <v>0</v>
      </c>
      <c r="D3172" s="218">
        <f t="shared" si="3237"/>
        <v>0</v>
      </c>
      <c r="E3172" s="218"/>
      <c r="F3172" s="218"/>
      <c r="G3172" s="218"/>
      <c r="H3172" s="218">
        <f t="shared" ref="H3172:U3172" si="3245">(H6608/H$3521)/(H10044/H$6957)</f>
        <v>6.1561123842920843E-3</v>
      </c>
      <c r="I3172" s="218">
        <f t="shared" si="3245"/>
        <v>1.6836071514751874E-3</v>
      </c>
      <c r="J3172" s="218">
        <f t="shared" si="3245"/>
        <v>1.5013678867898428E-4</v>
      </c>
      <c r="K3172" s="218">
        <f t="shared" si="3245"/>
        <v>2.572717959895296E-3</v>
      </c>
      <c r="L3172" s="218">
        <f t="shared" si="3245"/>
        <v>0</v>
      </c>
      <c r="M3172" s="218">
        <f t="shared" si="3245"/>
        <v>5.5312453365534874E-5</v>
      </c>
      <c r="N3172" s="218">
        <f t="shared" si="3245"/>
        <v>0</v>
      </c>
      <c r="O3172" s="218">
        <f t="shared" si="3245"/>
        <v>1.0313739982566579E-4</v>
      </c>
      <c r="P3172" s="218">
        <f t="shared" si="3245"/>
        <v>4.1805770888958641E-4</v>
      </c>
      <c r="Q3172" s="218">
        <f t="shared" si="3245"/>
        <v>7.3378965220654462E-4</v>
      </c>
      <c r="R3172" s="218">
        <f t="shared" si="3245"/>
        <v>2.2332943472184496E-3</v>
      </c>
      <c r="S3172" s="218">
        <f t="shared" si="3245"/>
        <v>2.36519050251193E-2</v>
      </c>
      <c r="T3172" s="218">
        <f t="shared" si="3245"/>
        <v>4.9885710968397001E-2</v>
      </c>
      <c r="U3172" s="218">
        <f t="shared" si="3245"/>
        <v>4.3157068486979547E-2</v>
      </c>
    </row>
    <row r="3173" spans="1:21" x14ac:dyDescent="0.25">
      <c r="A3173" s="57" t="s">
        <v>655</v>
      </c>
      <c r="B3173" s="57" t="s">
        <v>9122</v>
      </c>
      <c r="C3173" s="218">
        <f t="shared" si="3237"/>
        <v>0</v>
      </c>
      <c r="D3173" s="218">
        <f t="shared" si="3237"/>
        <v>0</v>
      </c>
      <c r="E3173" s="218"/>
      <c r="F3173" s="218"/>
      <c r="G3173" s="218"/>
      <c r="H3173" s="218">
        <f t="shared" ref="H3173:U3173" si="3246">(H6609/H$3521)/(H10045/H$6957)</f>
        <v>0.1088269488761151</v>
      </c>
      <c r="I3173" s="218">
        <f t="shared" si="3246"/>
        <v>9.839861387610678E-2</v>
      </c>
      <c r="J3173" s="218">
        <f t="shared" si="3246"/>
        <v>6.8414866633368541E-3</v>
      </c>
      <c r="K3173" s="218">
        <f t="shared" si="3246"/>
        <v>1.5499656861317454E-2</v>
      </c>
      <c r="L3173" s="218">
        <f t="shared" si="3246"/>
        <v>0</v>
      </c>
      <c r="M3173" s="218">
        <f t="shared" si="3246"/>
        <v>1.1510023252381619E-3</v>
      </c>
      <c r="N3173" s="218">
        <f t="shared" si="3246"/>
        <v>1.6240680946970665E-2</v>
      </c>
      <c r="O3173" s="218">
        <f t="shared" si="3246"/>
        <v>5.4855881063023805E-3</v>
      </c>
      <c r="P3173" s="218">
        <f t="shared" si="3246"/>
        <v>1.2948817193777966E-4</v>
      </c>
      <c r="Q3173" s="218">
        <f t="shared" si="3246"/>
        <v>3.7647351215949691E-2</v>
      </c>
      <c r="R3173" s="218">
        <f t="shared" si="3246"/>
        <v>8.4830989808663099E-4</v>
      </c>
      <c r="S3173" s="218">
        <f t="shared" si="3246"/>
        <v>4.444367918816484E-4</v>
      </c>
      <c r="T3173" s="218">
        <f t="shared" si="3246"/>
        <v>5.1913300901500819E-3</v>
      </c>
      <c r="U3173" s="218">
        <f t="shared" si="3246"/>
        <v>7.6699225713097088E-3</v>
      </c>
    </row>
    <row r="3174" spans="1:21" x14ac:dyDescent="0.25">
      <c r="A3174" s="57" t="s">
        <v>2312</v>
      </c>
      <c r="B3174" s="57" t="s">
        <v>9123</v>
      </c>
      <c r="C3174" s="218">
        <f t="shared" si="3237"/>
        <v>0</v>
      </c>
      <c r="D3174" s="218">
        <f t="shared" si="3237"/>
        <v>0</v>
      </c>
      <c r="E3174" s="218"/>
      <c r="F3174" s="218"/>
      <c r="G3174" s="218"/>
      <c r="H3174" s="218">
        <f t="shared" ref="H3174:U3174" si="3247">(H6610/H$3521)/(H10046/H$6957)</f>
        <v>1.2078681317379717E-2</v>
      </c>
      <c r="I3174" s="218">
        <f t="shared" si="3247"/>
        <v>2.363289131816684E-2</v>
      </c>
      <c r="J3174" s="218">
        <f t="shared" si="3247"/>
        <v>0</v>
      </c>
      <c r="K3174" s="218">
        <f t="shared" si="3247"/>
        <v>1.2074569807380183E-3</v>
      </c>
      <c r="L3174" s="218">
        <f t="shared" si="3247"/>
        <v>0</v>
      </c>
      <c r="M3174" s="218">
        <f t="shared" si="3247"/>
        <v>0</v>
      </c>
      <c r="N3174" s="218">
        <f t="shared" si="3247"/>
        <v>0</v>
      </c>
      <c r="O3174" s="218">
        <f t="shared" si="3247"/>
        <v>0</v>
      </c>
      <c r="P3174" s="218">
        <f t="shared" si="3247"/>
        <v>0</v>
      </c>
      <c r="Q3174" s="218">
        <f t="shared" si="3247"/>
        <v>6.5733264809742279E-4</v>
      </c>
      <c r="R3174" s="218">
        <f t="shared" si="3247"/>
        <v>3.034400820655109E-3</v>
      </c>
      <c r="S3174" s="218">
        <f t="shared" si="3247"/>
        <v>0</v>
      </c>
      <c r="T3174" s="218">
        <f t="shared" si="3247"/>
        <v>0</v>
      </c>
      <c r="U3174" s="218">
        <f t="shared" si="3247"/>
        <v>0</v>
      </c>
    </row>
    <row r="3175" spans="1:21" x14ac:dyDescent="0.25">
      <c r="A3175" s="57" t="s">
        <v>65</v>
      </c>
      <c r="B3175" s="57" t="s">
        <v>9124</v>
      </c>
      <c r="C3175" s="218">
        <f t="shared" si="3237"/>
        <v>2.4058441680260252</v>
      </c>
      <c r="D3175" s="218">
        <f t="shared" si="3237"/>
        <v>1.8456035453286959</v>
      </c>
      <c r="E3175" s="218"/>
      <c r="F3175" s="218"/>
      <c r="G3175" s="218"/>
      <c r="H3175" s="218">
        <f t="shared" ref="H3175:U3175" si="3248">(H6611/H$3521)/(H10047/H$6957)</f>
        <v>1.3204073027432393E-3</v>
      </c>
      <c r="I3175" s="218">
        <f t="shared" si="3248"/>
        <v>5.7096128957743103E-2</v>
      </c>
      <c r="J3175" s="218">
        <f t="shared" si="3248"/>
        <v>6.3338244913162631E-2</v>
      </c>
      <c r="K3175" s="218">
        <f t="shared" si="3248"/>
        <v>7.8017761295591112E-2</v>
      </c>
      <c r="L3175" s="218">
        <f t="shared" si="3248"/>
        <v>0.15606340490592113</v>
      </c>
      <c r="M3175" s="218">
        <f t="shared" si="3248"/>
        <v>0.31599629312978772</v>
      </c>
      <c r="N3175" s="218">
        <f t="shared" si="3248"/>
        <v>0.60856790184885767</v>
      </c>
      <c r="O3175" s="218">
        <f t="shared" si="3248"/>
        <v>0.59527622697480875</v>
      </c>
      <c r="P3175" s="218">
        <f t="shared" si="3248"/>
        <v>0.6376127880467567</v>
      </c>
      <c r="Q3175" s="218">
        <f t="shared" si="3248"/>
        <v>3.9046117016837147E-3</v>
      </c>
      <c r="R3175" s="218">
        <f t="shared" si="3248"/>
        <v>2.0627540488207203E-4</v>
      </c>
      <c r="S3175" s="218">
        <f t="shared" si="3248"/>
        <v>2.5136208312936726E-3</v>
      </c>
      <c r="T3175" s="218">
        <f t="shared" si="3248"/>
        <v>1.2377683181957323E-3</v>
      </c>
      <c r="U3175" s="218">
        <f t="shared" si="3248"/>
        <v>6.6742536275127395E-3</v>
      </c>
    </row>
    <row r="3176" spans="1:21" x14ac:dyDescent="0.25">
      <c r="A3176" s="57" t="s">
        <v>4577</v>
      </c>
      <c r="B3176" s="57" t="s">
        <v>9125</v>
      </c>
      <c r="C3176" s="218">
        <f t="shared" si="3237"/>
        <v>0</v>
      </c>
      <c r="D3176" s="218">
        <f t="shared" si="3237"/>
        <v>0</v>
      </c>
      <c r="E3176" s="218"/>
      <c r="F3176" s="218"/>
      <c r="G3176" s="218"/>
      <c r="H3176" s="218">
        <f t="shared" ref="H3176:U3176" si="3249">(H6612/H$3521)/(H10048/H$6957)</f>
        <v>1.1696596491282355E-2</v>
      </c>
      <c r="I3176" s="218">
        <f t="shared" si="3249"/>
        <v>7.1964089027211206E-3</v>
      </c>
      <c r="J3176" s="218">
        <f t="shared" si="3249"/>
        <v>2.8597686376924101E-3</v>
      </c>
      <c r="K3176" s="218">
        <f t="shared" si="3249"/>
        <v>7.6521057222792522E-3</v>
      </c>
      <c r="L3176" s="218">
        <f t="shared" si="3249"/>
        <v>0</v>
      </c>
      <c r="M3176" s="218">
        <f t="shared" si="3249"/>
        <v>2.8641780303014544E-4</v>
      </c>
      <c r="N3176" s="218">
        <f t="shared" si="3249"/>
        <v>1.3260336508767543E-3</v>
      </c>
      <c r="O3176" s="218">
        <f t="shared" si="3249"/>
        <v>0</v>
      </c>
      <c r="P3176" s="218">
        <f t="shared" si="3249"/>
        <v>0</v>
      </c>
      <c r="Q3176" s="218">
        <f t="shared" si="3249"/>
        <v>0</v>
      </c>
      <c r="R3176" s="218">
        <f t="shared" si="3249"/>
        <v>0</v>
      </c>
      <c r="S3176" s="218">
        <f t="shared" si="3249"/>
        <v>0</v>
      </c>
      <c r="T3176" s="218">
        <f t="shared" si="3249"/>
        <v>0</v>
      </c>
      <c r="U3176" s="218">
        <f t="shared" si="3249"/>
        <v>0</v>
      </c>
    </row>
    <row r="3177" spans="1:21" x14ac:dyDescent="0.25">
      <c r="A3177" s="57" t="s">
        <v>4529</v>
      </c>
      <c r="B3177" s="57" t="s">
        <v>9126</v>
      </c>
      <c r="C3177" s="218">
        <f t="shared" si="3237"/>
        <v>0</v>
      </c>
      <c r="D3177" s="218">
        <f t="shared" si="3237"/>
        <v>0</v>
      </c>
      <c r="E3177" s="218"/>
      <c r="F3177" s="218"/>
      <c r="G3177" s="218"/>
      <c r="H3177" s="218">
        <f t="shared" ref="H3177:U3177" si="3250">(H6613/H$3521)/(H10049/H$6957)</f>
        <v>4.5520629819353932E-2</v>
      </c>
      <c r="I3177" s="218">
        <f t="shared" si="3250"/>
        <v>1.6613869077119807E-2</v>
      </c>
      <c r="J3177" s="218">
        <f t="shared" si="3250"/>
        <v>0</v>
      </c>
      <c r="K3177" s="218">
        <f t="shared" si="3250"/>
        <v>6.1450933908149243E-6</v>
      </c>
      <c r="L3177" s="218">
        <f t="shared" si="3250"/>
        <v>0</v>
      </c>
      <c r="M3177" s="218">
        <f t="shared" si="3250"/>
        <v>0</v>
      </c>
      <c r="N3177" s="218">
        <f t="shared" si="3250"/>
        <v>0</v>
      </c>
      <c r="O3177" s="218">
        <f t="shared" si="3250"/>
        <v>0</v>
      </c>
      <c r="P3177" s="218">
        <f t="shared" si="3250"/>
        <v>1.0805605804292864E-3</v>
      </c>
      <c r="Q3177" s="218">
        <f t="shared" si="3250"/>
        <v>5.2648674837563116E-2</v>
      </c>
      <c r="R3177" s="218">
        <f t="shared" si="3250"/>
        <v>2.443826840298277E-4</v>
      </c>
      <c r="S3177" s="218">
        <f t="shared" si="3250"/>
        <v>1.0008728607198676E-3</v>
      </c>
      <c r="T3177" s="218">
        <f t="shared" si="3250"/>
        <v>1.9012751926733929E-3</v>
      </c>
      <c r="U3177" s="218">
        <f t="shared" si="3250"/>
        <v>4.8725295716524264E-3</v>
      </c>
    </row>
    <row r="3178" spans="1:21" x14ac:dyDescent="0.25">
      <c r="A3178" s="57" t="s">
        <v>440</v>
      </c>
      <c r="B3178" s="57" t="s">
        <v>9127</v>
      </c>
      <c r="C3178" s="218">
        <f t="shared" si="3237"/>
        <v>0</v>
      </c>
      <c r="D3178" s="218">
        <f t="shared" si="3237"/>
        <v>0</v>
      </c>
      <c r="E3178" s="218"/>
      <c r="F3178" s="218"/>
      <c r="G3178" s="218"/>
      <c r="H3178" s="218">
        <f t="shared" ref="H3178:U3178" si="3251">(H6614/H$3521)/(H10050/H$6957)</f>
        <v>8.2269286610388764E-2</v>
      </c>
      <c r="I3178" s="218">
        <f t="shared" si="3251"/>
        <v>0.16368914671260032</v>
      </c>
      <c r="J3178" s="218">
        <f t="shared" si="3251"/>
        <v>8.670732456072533E-2</v>
      </c>
      <c r="K3178" s="218">
        <f t="shared" si="3251"/>
        <v>7.2382539612684219E-2</v>
      </c>
      <c r="L3178" s="218">
        <f t="shared" si="3251"/>
        <v>5.896855691414804E-2</v>
      </c>
      <c r="M3178" s="218">
        <f t="shared" si="3251"/>
        <v>3.986527744048729E-2</v>
      </c>
      <c r="N3178" s="218">
        <f t="shared" si="3251"/>
        <v>1.3598092042989996E-2</v>
      </c>
      <c r="O3178" s="218">
        <f t="shared" si="3251"/>
        <v>4.7822501026532505E-3</v>
      </c>
      <c r="P3178" s="218">
        <f t="shared" si="3251"/>
        <v>2.2056471414836246E-2</v>
      </c>
      <c r="Q3178" s="218">
        <f t="shared" si="3251"/>
        <v>7.2077269377642653E-2</v>
      </c>
      <c r="R3178" s="218">
        <f t="shared" si="3251"/>
        <v>0.26726848712380785</v>
      </c>
      <c r="S3178" s="218">
        <f t="shared" si="3251"/>
        <v>0.2066129335387609</v>
      </c>
      <c r="T3178" s="218">
        <f t="shared" si="3251"/>
        <v>0.12078518600392311</v>
      </c>
      <c r="U3178" s="218">
        <f t="shared" si="3251"/>
        <v>0.3698406476458998</v>
      </c>
    </row>
    <row r="3179" spans="1:21" x14ac:dyDescent="0.25">
      <c r="A3179" s="57" t="s">
        <v>142</v>
      </c>
      <c r="B3179" s="57" t="s">
        <v>9128</v>
      </c>
      <c r="C3179" s="218">
        <f t="shared" si="3237"/>
        <v>0</v>
      </c>
      <c r="D3179" s="218">
        <f t="shared" si="3237"/>
        <v>0</v>
      </c>
      <c r="E3179" s="218"/>
      <c r="F3179" s="218"/>
      <c r="G3179" s="218"/>
      <c r="H3179" s="218">
        <f t="shared" ref="H3179:U3179" si="3252">(H6615/H$3521)/(H10051/H$6957)</f>
        <v>0.23441660495916755</v>
      </c>
      <c r="I3179" s="218">
        <f t="shared" si="3252"/>
        <v>0.37241824703418802</v>
      </c>
      <c r="J3179" s="218">
        <f t="shared" si="3252"/>
        <v>0.18427184135602842</v>
      </c>
      <c r="K3179" s="218">
        <f t="shared" si="3252"/>
        <v>0.22508159159920377</v>
      </c>
      <c r="L3179" s="218">
        <f t="shared" si="3252"/>
        <v>0.17579672368144009</v>
      </c>
      <c r="M3179" s="218">
        <f t="shared" si="3252"/>
        <v>0.18487137412664889</v>
      </c>
      <c r="N3179" s="218">
        <f t="shared" si="3252"/>
        <v>7.6505420989708223E-2</v>
      </c>
      <c r="O3179" s="218">
        <f t="shared" si="3252"/>
        <v>1.4621156807549019E-2</v>
      </c>
      <c r="P3179" s="218">
        <f t="shared" si="3252"/>
        <v>3.1769753319841068E-2</v>
      </c>
      <c r="Q3179" s="218">
        <f t="shared" si="3252"/>
        <v>0.11141400064594116</v>
      </c>
      <c r="R3179" s="218">
        <f t="shared" si="3252"/>
        <v>1.4951294097082242E-2</v>
      </c>
      <c r="S3179" s="218">
        <f t="shared" si="3252"/>
        <v>6.4169778214588514E-3</v>
      </c>
      <c r="T3179" s="218">
        <f t="shared" si="3252"/>
        <v>0.27289614708165644</v>
      </c>
      <c r="U3179" s="218">
        <f t="shared" si="3252"/>
        <v>1.2385795710936716E-2</v>
      </c>
    </row>
    <row r="3180" spans="1:21" x14ac:dyDescent="0.25">
      <c r="A3180" s="57" t="s">
        <v>4566</v>
      </c>
      <c r="B3180" s="57" t="s">
        <v>9129</v>
      </c>
      <c r="C3180" s="218">
        <f t="shared" si="3237"/>
        <v>0</v>
      </c>
      <c r="D3180" s="218">
        <f t="shared" si="3237"/>
        <v>0</v>
      </c>
      <c r="E3180" s="218"/>
      <c r="F3180" s="218"/>
      <c r="G3180" s="218"/>
      <c r="H3180" s="218">
        <f t="shared" ref="H3180:U3180" si="3253">(H6616/H$3521)/(H10052/H$6957)</f>
        <v>0.20939132556847653</v>
      </c>
      <c r="I3180" s="218">
        <f t="shared" si="3253"/>
        <v>0.21733501914333686</v>
      </c>
      <c r="J3180" s="218">
        <f t="shared" si="3253"/>
        <v>1.6794815272562501E-2</v>
      </c>
      <c r="K3180" s="218">
        <f t="shared" si="3253"/>
        <v>1.8533086904980425E-2</v>
      </c>
      <c r="L3180" s="218">
        <f t="shared" si="3253"/>
        <v>2.6414220902266042E-2</v>
      </c>
      <c r="M3180" s="218">
        <f t="shared" si="3253"/>
        <v>3.8675200242264909E-2</v>
      </c>
      <c r="N3180" s="218">
        <f t="shared" si="3253"/>
        <v>4.5525224897084758E-4</v>
      </c>
      <c r="O3180" s="218">
        <f t="shared" si="3253"/>
        <v>5.0443283872203268E-3</v>
      </c>
      <c r="P3180" s="218">
        <f t="shared" si="3253"/>
        <v>0</v>
      </c>
      <c r="Q3180" s="218">
        <f t="shared" si="3253"/>
        <v>0</v>
      </c>
      <c r="R3180" s="218">
        <f t="shared" si="3253"/>
        <v>0</v>
      </c>
      <c r="S3180" s="218">
        <f t="shared" si="3253"/>
        <v>0</v>
      </c>
      <c r="T3180" s="218">
        <f t="shared" si="3253"/>
        <v>0</v>
      </c>
      <c r="U3180" s="218">
        <f t="shared" si="3253"/>
        <v>0</v>
      </c>
    </row>
    <row r="3181" spans="1:21" x14ac:dyDescent="0.25">
      <c r="A3181" s="57" t="s">
        <v>208</v>
      </c>
      <c r="B3181" s="57" t="s">
        <v>9130</v>
      </c>
      <c r="C3181" s="218">
        <f t="shared" si="3237"/>
        <v>0</v>
      </c>
      <c r="D3181" s="218">
        <f t="shared" si="3237"/>
        <v>0</v>
      </c>
      <c r="E3181" s="218"/>
      <c r="F3181" s="218"/>
      <c r="G3181" s="218"/>
      <c r="H3181" s="218">
        <f t="shared" ref="H3181:U3181" si="3254">(H6617/H$3521)/(H10053/H$6957)</f>
        <v>0.17502403427917312</v>
      </c>
      <c r="I3181" s="218">
        <f t="shared" si="3254"/>
        <v>5.4200937639419661E-2</v>
      </c>
      <c r="J3181" s="218">
        <f t="shared" si="3254"/>
        <v>8.4860993499758786E-2</v>
      </c>
      <c r="K3181" s="218">
        <f t="shared" si="3254"/>
        <v>2.7932922647132777E-2</v>
      </c>
      <c r="L3181" s="218">
        <f t="shared" si="3254"/>
        <v>1.5765528963879418E-2</v>
      </c>
      <c r="M3181" s="218">
        <f t="shared" si="3254"/>
        <v>1.7079914443094372E-2</v>
      </c>
      <c r="N3181" s="218">
        <f t="shared" si="3254"/>
        <v>2.52141342934993E-2</v>
      </c>
      <c r="O3181" s="218">
        <f t="shared" si="3254"/>
        <v>3.0605817959357472E-2</v>
      </c>
      <c r="P3181" s="218">
        <f t="shared" si="3254"/>
        <v>1.9674113085061219E-2</v>
      </c>
      <c r="Q3181" s="218">
        <f t="shared" si="3254"/>
        <v>0.23356604687245225</v>
      </c>
      <c r="R3181" s="218">
        <f t="shared" si="3254"/>
        <v>1.592292327809082E-2</v>
      </c>
      <c r="S3181" s="218">
        <f t="shared" si="3254"/>
        <v>1.6845168799844761E-2</v>
      </c>
      <c r="T3181" s="218">
        <f t="shared" si="3254"/>
        <v>4.0338524306266874E-2</v>
      </c>
      <c r="U3181" s="218">
        <f t="shared" si="3254"/>
        <v>9.8263036084633715E-3</v>
      </c>
    </row>
    <row r="3182" spans="1:21" x14ac:dyDescent="0.25">
      <c r="A3182" s="57" t="s">
        <v>137</v>
      </c>
      <c r="B3182" s="57" t="s">
        <v>9131</v>
      </c>
      <c r="C3182" s="218">
        <f t="shared" si="3237"/>
        <v>0</v>
      </c>
      <c r="D3182" s="218">
        <f t="shared" si="3237"/>
        <v>0</v>
      </c>
      <c r="E3182" s="218"/>
      <c r="F3182" s="218"/>
      <c r="G3182" s="218"/>
      <c r="H3182" s="218">
        <f t="shared" ref="H3182:U3182" si="3255">(H6618/H$3521)/(H10054/H$6957)</f>
        <v>0.12782268538680672</v>
      </c>
      <c r="I3182" s="218">
        <f t="shared" si="3255"/>
        <v>9.4132704854308399E-2</v>
      </c>
      <c r="J3182" s="218">
        <f t="shared" si="3255"/>
        <v>0.31953147681604976</v>
      </c>
      <c r="K3182" s="218">
        <f t="shared" si="3255"/>
        <v>7.045715256267443E-2</v>
      </c>
      <c r="L3182" s="218">
        <f t="shared" si="3255"/>
        <v>6.5884167843560507E-2</v>
      </c>
      <c r="M3182" s="218">
        <f t="shared" si="3255"/>
        <v>1.8767528786068211E-5</v>
      </c>
      <c r="N3182" s="218">
        <f t="shared" si="3255"/>
        <v>4.5360282290845457E-5</v>
      </c>
      <c r="O3182" s="218">
        <f t="shared" si="3255"/>
        <v>7.1160103682384344E-3</v>
      </c>
      <c r="P3182" s="218">
        <f t="shared" si="3255"/>
        <v>2.8350335539209406E-3</v>
      </c>
      <c r="Q3182" s="218">
        <f t="shared" si="3255"/>
        <v>1.2355207051879069E-2</v>
      </c>
      <c r="R3182" s="218">
        <f t="shared" si="3255"/>
        <v>3.0645049445961386E-2</v>
      </c>
      <c r="S3182" s="218">
        <f t="shared" si="3255"/>
        <v>1.0530117869189585E-2</v>
      </c>
      <c r="T3182" s="218">
        <f t="shared" si="3255"/>
        <v>1.6574893360176594E-2</v>
      </c>
      <c r="U3182" s="218">
        <f t="shared" si="3255"/>
        <v>3.380028848347981E-2</v>
      </c>
    </row>
    <row r="3183" spans="1:21" x14ac:dyDescent="0.25">
      <c r="A3183" s="57" t="s">
        <v>416</v>
      </c>
      <c r="B3183" s="57" t="s">
        <v>9132</v>
      </c>
      <c r="C3183" s="218">
        <f t="shared" si="3237"/>
        <v>0</v>
      </c>
      <c r="D3183" s="218">
        <f t="shared" si="3237"/>
        <v>0</v>
      </c>
      <c r="E3183" s="218"/>
      <c r="F3183" s="218"/>
      <c r="G3183" s="218"/>
      <c r="H3183" s="218">
        <f t="shared" ref="H3183:U3183" si="3256">(H6619/H$3521)/(H10055/H$6957)</f>
        <v>6.6956300214871014</v>
      </c>
      <c r="I3183" s="218">
        <f t="shared" si="3256"/>
        <v>16.176172456057952</v>
      </c>
      <c r="J3183" s="218">
        <f t="shared" si="3256"/>
        <v>17.99447105974382</v>
      </c>
      <c r="K3183" s="218">
        <f t="shared" si="3256"/>
        <v>14.111639013752907</v>
      </c>
      <c r="L3183" s="218">
        <f t="shared" si="3256"/>
        <v>15.193657022689742</v>
      </c>
      <c r="M3183" s="218">
        <f t="shared" si="3256"/>
        <v>23.429848513840771</v>
      </c>
      <c r="N3183" s="218">
        <f t="shared" si="3256"/>
        <v>14.62741576184937</v>
      </c>
      <c r="O3183" s="218">
        <f t="shared" si="3256"/>
        <v>11.205435612564861</v>
      </c>
      <c r="P3183" s="218">
        <f t="shared" si="3256"/>
        <v>14.686111341225201</v>
      </c>
      <c r="Q3183" s="218">
        <f t="shared" si="3256"/>
        <v>8.2241875531856419</v>
      </c>
      <c r="R3183" s="218">
        <f t="shared" si="3256"/>
        <v>0.84780227533395858</v>
      </c>
      <c r="S3183" s="218">
        <f t="shared" si="3256"/>
        <v>0.5127080875825335</v>
      </c>
      <c r="T3183" s="218">
        <f t="shared" si="3256"/>
        <v>1.74619201115254E-4</v>
      </c>
      <c r="U3183" s="218">
        <f t="shared" si="3256"/>
        <v>5.7851135023162241E-2</v>
      </c>
    </row>
    <row r="3184" spans="1:21" x14ac:dyDescent="0.25">
      <c r="A3184" s="57" t="s">
        <v>105</v>
      </c>
      <c r="B3184" s="57" t="s">
        <v>9133</v>
      </c>
      <c r="C3184" s="218">
        <f t="shared" si="3237"/>
        <v>0</v>
      </c>
      <c r="D3184" s="218">
        <f t="shared" si="3237"/>
        <v>0</v>
      </c>
      <c r="E3184" s="218"/>
      <c r="F3184" s="218"/>
      <c r="G3184" s="218"/>
      <c r="H3184" s="218">
        <f t="shared" ref="H3184:U3184" si="3257">(H6620/H$3521)/(H10056/H$6957)</f>
        <v>0</v>
      </c>
      <c r="I3184" s="218">
        <f t="shared" si="3257"/>
        <v>4.8354163683338337E-4</v>
      </c>
      <c r="J3184" s="218">
        <f t="shared" si="3257"/>
        <v>0</v>
      </c>
      <c r="K3184" s="218">
        <f t="shared" si="3257"/>
        <v>0</v>
      </c>
      <c r="L3184" s="218">
        <f t="shared" si="3257"/>
        <v>0</v>
      </c>
      <c r="M3184" s="218">
        <f t="shared" si="3257"/>
        <v>0</v>
      </c>
      <c r="N3184" s="218">
        <f t="shared" si="3257"/>
        <v>0</v>
      </c>
      <c r="O3184" s="218">
        <f t="shared" si="3257"/>
        <v>0</v>
      </c>
      <c r="P3184" s="218">
        <f t="shared" si="3257"/>
        <v>1.2181785272191013E-2</v>
      </c>
      <c r="Q3184" s="218">
        <f t="shared" si="3257"/>
        <v>2.8675142541639146E-3</v>
      </c>
      <c r="R3184" s="218">
        <f t="shared" si="3257"/>
        <v>2.9085090653238496E-4</v>
      </c>
      <c r="S3184" s="218">
        <f t="shared" si="3257"/>
        <v>3.7928065298973072E-3</v>
      </c>
      <c r="T3184" s="218">
        <f t="shared" si="3257"/>
        <v>0.18388635480970575</v>
      </c>
      <c r="U3184" s="218">
        <f t="shared" si="3257"/>
        <v>0.8585312165442035</v>
      </c>
    </row>
    <row r="3185" spans="1:21" x14ac:dyDescent="0.25">
      <c r="A3185" s="57" t="s">
        <v>271</v>
      </c>
      <c r="B3185" s="57" t="s">
        <v>9134</v>
      </c>
      <c r="C3185" s="218">
        <f t="shared" ref="C3185:D3204" si="3258">(C6621/C$3521)/(C10057/C$6957)</f>
        <v>0</v>
      </c>
      <c r="D3185" s="218">
        <f t="shared" si="3258"/>
        <v>0</v>
      </c>
      <c r="E3185" s="218"/>
      <c r="F3185" s="218"/>
      <c r="G3185" s="218"/>
      <c r="H3185" s="218">
        <f t="shared" ref="H3185:U3185" si="3259">(H6621/H$3521)/(H10057/H$6957)</f>
        <v>6.6470785652183713E-4</v>
      </c>
      <c r="I3185" s="218">
        <f t="shared" si="3259"/>
        <v>1.0270691479092717E-3</v>
      </c>
      <c r="J3185" s="218">
        <f t="shared" si="3259"/>
        <v>0</v>
      </c>
      <c r="K3185" s="218">
        <f t="shared" si="3259"/>
        <v>3.2745714762657616E-5</v>
      </c>
      <c r="L3185" s="218">
        <f t="shared" si="3259"/>
        <v>0</v>
      </c>
      <c r="M3185" s="218">
        <f t="shared" si="3259"/>
        <v>0</v>
      </c>
      <c r="N3185" s="218">
        <f t="shared" si="3259"/>
        <v>0</v>
      </c>
      <c r="O3185" s="218">
        <f t="shared" si="3259"/>
        <v>0</v>
      </c>
      <c r="P3185" s="218">
        <f t="shared" si="3259"/>
        <v>1.9201539144464187E-2</v>
      </c>
      <c r="Q3185" s="218">
        <f t="shared" si="3259"/>
        <v>0.24697085207850755</v>
      </c>
      <c r="R3185" s="218">
        <f t="shared" si="3259"/>
        <v>3.6263733583860752E-5</v>
      </c>
      <c r="S3185" s="218">
        <f t="shared" si="3259"/>
        <v>2.2376020661030782E-2</v>
      </c>
      <c r="T3185" s="218">
        <f t="shared" si="3259"/>
        <v>4.9972326624693267E-3</v>
      </c>
      <c r="U3185" s="218">
        <f t="shared" si="3259"/>
        <v>2.1241773577041875E-3</v>
      </c>
    </row>
    <row r="3186" spans="1:21" x14ac:dyDescent="0.25">
      <c r="A3186" s="57" t="s">
        <v>364</v>
      </c>
      <c r="B3186" s="57" t="s">
        <v>9135</v>
      </c>
      <c r="C3186" s="218">
        <f t="shared" si="3258"/>
        <v>0</v>
      </c>
      <c r="D3186" s="218">
        <f t="shared" si="3258"/>
        <v>0</v>
      </c>
      <c r="E3186" s="218"/>
      <c r="F3186" s="218"/>
      <c r="G3186" s="218"/>
      <c r="H3186" s="218">
        <f t="shared" ref="H3186:U3186" si="3260">(H6622/H$3521)/(H10058/H$6957)</f>
        <v>2.0635678165281291E-3</v>
      </c>
      <c r="I3186" s="218">
        <f t="shared" si="3260"/>
        <v>4.1829879693908653E-3</v>
      </c>
      <c r="J3186" s="218">
        <f t="shared" si="3260"/>
        <v>3.0591960243874704E-4</v>
      </c>
      <c r="K3186" s="218">
        <f t="shared" si="3260"/>
        <v>4.479323756340403E-5</v>
      </c>
      <c r="L3186" s="218">
        <f t="shared" si="3260"/>
        <v>0</v>
      </c>
      <c r="M3186" s="218">
        <f t="shared" si="3260"/>
        <v>0</v>
      </c>
      <c r="N3186" s="218">
        <f t="shared" si="3260"/>
        <v>0</v>
      </c>
      <c r="O3186" s="218">
        <f t="shared" si="3260"/>
        <v>6.117784890695279E-5</v>
      </c>
      <c r="P3186" s="218">
        <f t="shared" si="3260"/>
        <v>8.3750829798464156E-5</v>
      </c>
      <c r="Q3186" s="218">
        <f t="shared" si="3260"/>
        <v>9.0767267502595856E-3</v>
      </c>
      <c r="R3186" s="218">
        <f t="shared" si="3260"/>
        <v>0</v>
      </c>
      <c r="S3186" s="218">
        <f t="shared" si="3260"/>
        <v>8.872018613424397E-2</v>
      </c>
      <c r="T3186" s="218">
        <f t="shared" si="3260"/>
        <v>6.4550173041361195E-2</v>
      </c>
      <c r="U3186" s="218">
        <f t="shared" si="3260"/>
        <v>5.3704381374373774E-3</v>
      </c>
    </row>
    <row r="3187" spans="1:21" x14ac:dyDescent="0.25">
      <c r="A3187" s="57" t="s">
        <v>30</v>
      </c>
      <c r="B3187" s="57" t="s">
        <v>9136</v>
      </c>
      <c r="C3187" s="218">
        <f t="shared" si="3258"/>
        <v>0</v>
      </c>
      <c r="D3187" s="218">
        <f t="shared" si="3258"/>
        <v>0</v>
      </c>
      <c r="E3187" s="218"/>
      <c r="F3187" s="218"/>
      <c r="G3187" s="218"/>
      <c r="H3187" s="218">
        <f t="shared" ref="H3187:U3187" si="3261">(H6623/H$3521)/(H10059/H$6957)</f>
        <v>0.10773018269955803</v>
      </c>
      <c r="I3187" s="218">
        <f t="shared" si="3261"/>
        <v>9.0926424984921192E-2</v>
      </c>
      <c r="J3187" s="218">
        <f t="shared" si="3261"/>
        <v>0.82723709474307749</v>
      </c>
      <c r="K3187" s="218">
        <f t="shared" si="3261"/>
        <v>0.52020214803504605</v>
      </c>
      <c r="L3187" s="218">
        <f t="shared" si="3261"/>
        <v>0.48115771723357109</v>
      </c>
      <c r="M3187" s="218">
        <f t="shared" si="3261"/>
        <v>0.51963064566288086</v>
      </c>
      <c r="N3187" s="218">
        <f t="shared" si="3261"/>
        <v>0.6891643379048803</v>
      </c>
      <c r="O3187" s="218">
        <f t="shared" si="3261"/>
        <v>1.1752158090822384</v>
      </c>
      <c r="P3187" s="218">
        <f t="shared" si="3261"/>
        <v>1.280553821411103</v>
      </c>
      <c r="Q3187" s="218">
        <f t="shared" si="3261"/>
        <v>1.4065671700823772</v>
      </c>
      <c r="R3187" s="218">
        <f t="shared" si="3261"/>
        <v>0.64006759202981311</v>
      </c>
      <c r="S3187" s="218">
        <f t="shared" si="3261"/>
        <v>0.29520981604358315</v>
      </c>
      <c r="T3187" s="218">
        <f t="shared" si="3261"/>
        <v>0.16923001678067595</v>
      </c>
      <c r="U3187" s="218">
        <f t="shared" si="3261"/>
        <v>0.36208838013873973</v>
      </c>
    </row>
    <row r="3188" spans="1:21" x14ac:dyDescent="0.25">
      <c r="A3188" s="57" t="s">
        <v>3560</v>
      </c>
      <c r="B3188" s="57" t="s">
        <v>9137</v>
      </c>
      <c r="C3188" s="218">
        <f t="shared" si="3258"/>
        <v>0</v>
      </c>
      <c r="D3188" s="218">
        <f t="shared" si="3258"/>
        <v>0</v>
      </c>
      <c r="E3188" s="218"/>
      <c r="F3188" s="218"/>
      <c r="G3188" s="218"/>
      <c r="H3188" s="218">
        <f t="shared" ref="H3188:U3188" si="3262">(H6624/H$3521)/(H10060/H$6957)</f>
        <v>0</v>
      </c>
      <c r="I3188" s="218">
        <f t="shared" si="3262"/>
        <v>0.13909765046727379</v>
      </c>
      <c r="J3188" s="218">
        <f t="shared" si="3262"/>
        <v>0.62979239355141758</v>
      </c>
      <c r="K3188" s="218">
        <f t="shared" si="3262"/>
        <v>0</v>
      </c>
      <c r="L3188" s="218">
        <f t="shared" si="3262"/>
        <v>0</v>
      </c>
      <c r="M3188" s="218">
        <f t="shared" si="3262"/>
        <v>0</v>
      </c>
      <c r="N3188" s="218">
        <f t="shared" si="3262"/>
        <v>0</v>
      </c>
      <c r="O3188" s="218">
        <f t="shared" si="3262"/>
        <v>6.4689203675907178E-2</v>
      </c>
      <c r="P3188" s="218">
        <f t="shared" si="3262"/>
        <v>0</v>
      </c>
      <c r="Q3188" s="218">
        <f t="shared" si="3262"/>
        <v>0</v>
      </c>
      <c r="R3188" s="218">
        <f t="shared" si="3262"/>
        <v>0</v>
      </c>
      <c r="S3188" s="218">
        <f t="shared" si="3262"/>
        <v>0</v>
      </c>
      <c r="T3188" s="218">
        <f t="shared" si="3262"/>
        <v>0</v>
      </c>
      <c r="U3188" s="218">
        <f t="shared" si="3262"/>
        <v>0</v>
      </c>
    </row>
    <row r="3189" spans="1:21" x14ac:dyDescent="0.25">
      <c r="A3189" s="57" t="s">
        <v>1114</v>
      </c>
      <c r="B3189" s="57" t="s">
        <v>9138</v>
      </c>
      <c r="C3189" s="218">
        <f t="shared" si="3258"/>
        <v>0</v>
      </c>
      <c r="D3189" s="218">
        <f t="shared" si="3258"/>
        <v>0</v>
      </c>
      <c r="E3189" s="218"/>
      <c r="F3189" s="218"/>
      <c r="G3189" s="218"/>
      <c r="H3189" s="218">
        <f t="shared" ref="H3189:U3189" si="3263">(H6625/H$3521)/(H10061/H$6957)</f>
        <v>0</v>
      </c>
      <c r="I3189" s="218">
        <f t="shared" si="3263"/>
        <v>0.57945871332181809</v>
      </c>
      <c r="J3189" s="218">
        <f t="shared" si="3263"/>
        <v>3.2801369360032084</v>
      </c>
      <c r="K3189" s="218">
        <f t="shared" si="3263"/>
        <v>0</v>
      </c>
      <c r="L3189" s="218">
        <f t="shared" si="3263"/>
        <v>4.6956915485122791E-2</v>
      </c>
      <c r="M3189" s="218">
        <f t="shared" si="3263"/>
        <v>2.0480884872515702E-3</v>
      </c>
      <c r="N3189" s="218">
        <f t="shared" si="3263"/>
        <v>0.44910288085001221</v>
      </c>
      <c r="O3189" s="218">
        <f t="shared" si="3263"/>
        <v>0</v>
      </c>
      <c r="P3189" s="218">
        <f t="shared" si="3263"/>
        <v>0</v>
      </c>
      <c r="Q3189" s="218">
        <f t="shared" si="3263"/>
        <v>0</v>
      </c>
      <c r="R3189" s="218">
        <f t="shared" si="3263"/>
        <v>0</v>
      </c>
      <c r="S3189" s="218">
        <f t="shared" si="3263"/>
        <v>0</v>
      </c>
      <c r="T3189" s="218">
        <f t="shared" si="3263"/>
        <v>0</v>
      </c>
      <c r="U3189" s="218">
        <f t="shared" si="3263"/>
        <v>0</v>
      </c>
    </row>
    <row r="3190" spans="1:21" x14ac:dyDescent="0.25">
      <c r="A3190" s="57" t="s">
        <v>990</v>
      </c>
      <c r="B3190" s="57" t="s">
        <v>9139</v>
      </c>
      <c r="C3190" s="218">
        <f t="shared" si="3258"/>
        <v>0</v>
      </c>
      <c r="D3190" s="218">
        <f t="shared" si="3258"/>
        <v>0</v>
      </c>
      <c r="E3190" s="218"/>
      <c r="F3190" s="218"/>
      <c r="G3190" s="218"/>
      <c r="H3190" s="218">
        <f t="shared" ref="H3190:U3190" si="3264">(H6626/H$3521)/(H10062/H$6957)</f>
        <v>0</v>
      </c>
      <c r="I3190" s="218">
        <f t="shared" si="3264"/>
        <v>0</v>
      </c>
      <c r="J3190" s="218">
        <f t="shared" si="3264"/>
        <v>1.1150980289905559</v>
      </c>
      <c r="K3190" s="218">
        <f t="shared" si="3264"/>
        <v>0</v>
      </c>
      <c r="L3190" s="218">
        <f t="shared" si="3264"/>
        <v>3.7880260533836141E-2</v>
      </c>
      <c r="M3190" s="218">
        <f t="shared" si="3264"/>
        <v>0</v>
      </c>
      <c r="N3190" s="218">
        <f t="shared" si="3264"/>
        <v>0.32538738689721075</v>
      </c>
      <c r="O3190" s="218">
        <f t="shared" si="3264"/>
        <v>0</v>
      </c>
      <c r="P3190" s="218">
        <f t="shared" si="3264"/>
        <v>0</v>
      </c>
      <c r="Q3190" s="218">
        <f t="shared" si="3264"/>
        <v>0</v>
      </c>
      <c r="R3190" s="218">
        <f t="shared" si="3264"/>
        <v>0</v>
      </c>
      <c r="S3190" s="218">
        <f t="shared" si="3264"/>
        <v>0</v>
      </c>
      <c r="T3190" s="218">
        <f t="shared" si="3264"/>
        <v>0</v>
      </c>
      <c r="U3190" s="218">
        <f t="shared" si="3264"/>
        <v>0</v>
      </c>
    </row>
    <row r="3191" spans="1:21" x14ac:dyDescent="0.25">
      <c r="A3191" s="57" t="s">
        <v>47</v>
      </c>
      <c r="B3191" s="57" t="s">
        <v>9140</v>
      </c>
      <c r="C3191" s="218">
        <f t="shared" si="3258"/>
        <v>0.16637613843683646</v>
      </c>
      <c r="D3191" s="218">
        <f t="shared" si="3258"/>
        <v>0.78408415553538058</v>
      </c>
      <c r="E3191" s="218"/>
      <c r="F3191" s="218"/>
      <c r="G3191" s="218"/>
      <c r="H3191" s="218">
        <f t="shared" ref="H3191:U3191" si="3265">(H6627/H$3521)/(H10063/H$6957)</f>
        <v>0</v>
      </c>
      <c r="I3191" s="218">
        <f t="shared" si="3265"/>
        <v>0</v>
      </c>
      <c r="J3191" s="218">
        <f t="shared" si="3265"/>
        <v>0</v>
      </c>
      <c r="K3191" s="218">
        <f t="shared" si="3265"/>
        <v>0.86665961529957791</v>
      </c>
      <c r="L3191" s="218">
        <f t="shared" si="3265"/>
        <v>0</v>
      </c>
      <c r="M3191" s="218">
        <f t="shared" si="3265"/>
        <v>0</v>
      </c>
      <c r="N3191" s="218">
        <f t="shared" si="3265"/>
        <v>0</v>
      </c>
      <c r="O3191" s="218">
        <f t="shared" si="3265"/>
        <v>0</v>
      </c>
      <c r="P3191" s="218">
        <f t="shared" si="3265"/>
        <v>0</v>
      </c>
      <c r="Q3191" s="218">
        <f t="shared" si="3265"/>
        <v>0</v>
      </c>
      <c r="R3191" s="218">
        <f t="shared" si="3265"/>
        <v>0</v>
      </c>
      <c r="S3191" s="218">
        <f t="shared" si="3265"/>
        <v>0</v>
      </c>
      <c r="T3191" s="218">
        <f t="shared" si="3265"/>
        <v>0</v>
      </c>
      <c r="U3191" s="218">
        <f t="shared" si="3265"/>
        <v>0</v>
      </c>
    </row>
    <row r="3192" spans="1:21" x14ac:dyDescent="0.25">
      <c r="A3192" s="57" t="s">
        <v>2964</v>
      </c>
      <c r="B3192" s="57" t="s">
        <v>9141</v>
      </c>
      <c r="C3192" s="218">
        <f t="shared" si="3258"/>
        <v>0.24290780315939736</v>
      </c>
      <c r="D3192" s="218">
        <f t="shared" si="3258"/>
        <v>5.7150521209599417E-2</v>
      </c>
      <c r="E3192" s="218"/>
      <c r="F3192" s="218"/>
      <c r="G3192" s="218"/>
      <c r="H3192" s="218">
        <f t="shared" ref="H3192:U3192" si="3266">(H6628/H$3521)/(H10064/H$6957)</f>
        <v>1.8487391542199398E-3</v>
      </c>
      <c r="I3192" s="218">
        <f t="shared" si="3266"/>
        <v>1.3986926288560167E-3</v>
      </c>
      <c r="J3192" s="218">
        <f t="shared" si="3266"/>
        <v>4.9665445048603487E-3</v>
      </c>
      <c r="K3192" s="218">
        <f t="shared" si="3266"/>
        <v>1.2111730172572771E-4</v>
      </c>
      <c r="L3192" s="218">
        <f t="shared" si="3266"/>
        <v>2.173794160886874E-4</v>
      </c>
      <c r="M3192" s="218">
        <f t="shared" si="3266"/>
        <v>0</v>
      </c>
      <c r="N3192" s="218">
        <f t="shared" si="3266"/>
        <v>1.2984591292201037E-3</v>
      </c>
      <c r="O3192" s="218">
        <f t="shared" si="3266"/>
        <v>0</v>
      </c>
      <c r="P3192" s="218">
        <f t="shared" si="3266"/>
        <v>0</v>
      </c>
      <c r="Q3192" s="218">
        <f t="shared" si="3266"/>
        <v>0</v>
      </c>
      <c r="R3192" s="218">
        <f t="shared" si="3266"/>
        <v>0</v>
      </c>
      <c r="S3192" s="218">
        <f t="shared" si="3266"/>
        <v>0</v>
      </c>
      <c r="T3192" s="218">
        <f t="shared" si="3266"/>
        <v>0</v>
      </c>
      <c r="U3192" s="218">
        <f t="shared" si="3266"/>
        <v>1.6568496225709262E-3</v>
      </c>
    </row>
    <row r="3193" spans="1:21" x14ac:dyDescent="0.25">
      <c r="A3193" s="57" t="s">
        <v>499</v>
      </c>
      <c r="B3193" s="57" t="s">
        <v>9142</v>
      </c>
      <c r="C3193" s="218">
        <f t="shared" si="3258"/>
        <v>0</v>
      </c>
      <c r="D3193" s="218">
        <f t="shared" si="3258"/>
        <v>0</v>
      </c>
      <c r="E3193" s="218"/>
      <c r="F3193" s="218"/>
      <c r="G3193" s="218"/>
      <c r="H3193" s="218">
        <f t="shared" ref="H3193:U3193" si="3267">(H6629/H$3521)/(H10065/H$6957)</f>
        <v>2.2222009701106729E-3</v>
      </c>
      <c r="I3193" s="218">
        <f t="shared" si="3267"/>
        <v>3.7373571949596372E-3</v>
      </c>
      <c r="J3193" s="218">
        <f t="shared" si="3267"/>
        <v>2.5958479965018464E-3</v>
      </c>
      <c r="K3193" s="218">
        <f t="shared" si="3267"/>
        <v>2.2993216508812304E-3</v>
      </c>
      <c r="L3193" s="218">
        <f t="shared" si="3267"/>
        <v>8.5224444118978733E-4</v>
      </c>
      <c r="M3193" s="218">
        <f t="shared" si="3267"/>
        <v>3.0518458770819511E-4</v>
      </c>
      <c r="N3193" s="218">
        <f t="shared" si="3267"/>
        <v>1.8995542009157796E-4</v>
      </c>
      <c r="O3193" s="218">
        <f t="shared" si="3267"/>
        <v>0</v>
      </c>
      <c r="P3193" s="218">
        <f t="shared" si="3267"/>
        <v>9.3245975690543434E-4</v>
      </c>
      <c r="Q3193" s="218">
        <f t="shared" si="3267"/>
        <v>4.8136759086762665E-4</v>
      </c>
      <c r="R3193" s="218">
        <f t="shared" si="3267"/>
        <v>2.6320748530750619E-3</v>
      </c>
      <c r="S3193" s="218">
        <f t="shared" si="3267"/>
        <v>8.924328377549532E-3</v>
      </c>
      <c r="T3193" s="218">
        <f t="shared" si="3267"/>
        <v>0</v>
      </c>
      <c r="U3193" s="218">
        <f t="shared" si="3267"/>
        <v>4.0392866271119409E-3</v>
      </c>
    </row>
    <row r="3194" spans="1:21" x14ac:dyDescent="0.25">
      <c r="A3194" s="57" t="s">
        <v>1801</v>
      </c>
      <c r="B3194" s="57" t="s">
        <v>9143</v>
      </c>
      <c r="C3194" s="218">
        <f t="shared" si="3258"/>
        <v>0</v>
      </c>
      <c r="D3194" s="218">
        <f t="shared" si="3258"/>
        <v>0</v>
      </c>
      <c r="E3194" s="218"/>
      <c r="F3194" s="218"/>
      <c r="G3194" s="218"/>
      <c r="H3194" s="218">
        <f t="shared" ref="H3194:U3194" si="3268">(H6630/H$3521)/(H10066/H$6957)</f>
        <v>2.6677338924477748E-3</v>
      </c>
      <c r="I3194" s="218">
        <f t="shared" si="3268"/>
        <v>2.4887385967556321E-2</v>
      </c>
      <c r="J3194" s="218">
        <f t="shared" si="3268"/>
        <v>1.3834235663970133E-2</v>
      </c>
      <c r="K3194" s="218">
        <f t="shared" si="3268"/>
        <v>1.146728215062807E-2</v>
      </c>
      <c r="L3194" s="218">
        <f t="shared" si="3268"/>
        <v>3.0130936833226993E-3</v>
      </c>
      <c r="M3194" s="218">
        <f t="shared" si="3268"/>
        <v>0</v>
      </c>
      <c r="N3194" s="218">
        <f t="shared" si="3268"/>
        <v>8.7548169398563528E-3</v>
      </c>
      <c r="O3194" s="218">
        <f t="shared" si="3268"/>
        <v>1.2721210250062538E-3</v>
      </c>
      <c r="P3194" s="218">
        <f t="shared" si="3268"/>
        <v>2.1608207370093701E-3</v>
      </c>
      <c r="Q3194" s="218">
        <f t="shared" si="3268"/>
        <v>5.9296422913762232E-3</v>
      </c>
      <c r="R3194" s="218">
        <f t="shared" si="3268"/>
        <v>0</v>
      </c>
      <c r="S3194" s="218">
        <f t="shared" si="3268"/>
        <v>1.756728077588925E-2</v>
      </c>
      <c r="T3194" s="218">
        <f t="shared" si="3268"/>
        <v>1.5216478699428508E-2</v>
      </c>
      <c r="U3194" s="218">
        <f t="shared" si="3268"/>
        <v>8.3389272531445416E-2</v>
      </c>
    </row>
    <row r="3195" spans="1:21" x14ac:dyDescent="0.25">
      <c r="A3195" s="57" t="s">
        <v>1685</v>
      </c>
      <c r="B3195" s="57" t="s">
        <v>9144</v>
      </c>
      <c r="C3195" s="218">
        <f t="shared" si="3258"/>
        <v>0</v>
      </c>
      <c r="D3195" s="218">
        <f t="shared" si="3258"/>
        <v>0</v>
      </c>
      <c r="E3195" s="218"/>
      <c r="F3195" s="218"/>
      <c r="G3195" s="218"/>
      <c r="H3195" s="218">
        <f t="shared" ref="H3195:U3195" si="3269">(H6631/H$3521)/(H10067/H$6957)</f>
        <v>0</v>
      </c>
      <c r="I3195" s="218">
        <f t="shared" si="3269"/>
        <v>5.6462181980536357E-3</v>
      </c>
      <c r="J3195" s="218">
        <f t="shared" si="3269"/>
        <v>1.2392658177369068E-2</v>
      </c>
      <c r="K3195" s="218">
        <f t="shared" si="3269"/>
        <v>3.8670558988734747E-3</v>
      </c>
      <c r="L3195" s="218">
        <f t="shared" si="3269"/>
        <v>5.545300427562001E-3</v>
      </c>
      <c r="M3195" s="218">
        <f t="shared" si="3269"/>
        <v>6.9651081557017738E-4</v>
      </c>
      <c r="N3195" s="218">
        <f t="shared" si="3269"/>
        <v>1.6777836244238639E-3</v>
      </c>
      <c r="O3195" s="218">
        <f t="shared" si="3269"/>
        <v>4.20368394961606E-3</v>
      </c>
      <c r="P3195" s="218">
        <f t="shared" si="3269"/>
        <v>2.0923890222651665E-2</v>
      </c>
      <c r="Q3195" s="218">
        <f t="shared" si="3269"/>
        <v>2.727764872658728E-3</v>
      </c>
      <c r="R3195" s="218">
        <f t="shared" si="3269"/>
        <v>0</v>
      </c>
      <c r="S3195" s="218">
        <f t="shared" si="3269"/>
        <v>1.9590659326049562E-2</v>
      </c>
      <c r="T3195" s="218">
        <f t="shared" si="3269"/>
        <v>1.8221833225154166E-2</v>
      </c>
      <c r="U3195" s="218">
        <f t="shared" si="3269"/>
        <v>0.11674882816206547</v>
      </c>
    </row>
    <row r="3196" spans="1:21" x14ac:dyDescent="0.25">
      <c r="A3196" s="57" t="s">
        <v>1235</v>
      </c>
      <c r="B3196" s="57" t="s">
        <v>9145</v>
      </c>
      <c r="C3196" s="218">
        <f t="shared" si="3258"/>
        <v>0</v>
      </c>
      <c r="D3196" s="218">
        <f t="shared" si="3258"/>
        <v>0</v>
      </c>
      <c r="E3196" s="218"/>
      <c r="F3196" s="218"/>
      <c r="G3196" s="218"/>
      <c r="H3196" s="218">
        <f t="shared" ref="H3196:U3196" si="3270">(H6632/H$3521)/(H10068/H$6957)</f>
        <v>0</v>
      </c>
      <c r="I3196" s="218">
        <f t="shared" si="3270"/>
        <v>1.3470339628238407E-3</v>
      </c>
      <c r="J3196" s="218">
        <f t="shared" si="3270"/>
        <v>0</v>
      </c>
      <c r="K3196" s="218">
        <f t="shared" si="3270"/>
        <v>0</v>
      </c>
      <c r="L3196" s="218">
        <f t="shared" si="3270"/>
        <v>0</v>
      </c>
      <c r="M3196" s="218">
        <f t="shared" si="3270"/>
        <v>0</v>
      </c>
      <c r="N3196" s="218">
        <f t="shared" si="3270"/>
        <v>0</v>
      </c>
      <c r="O3196" s="218">
        <f t="shared" si="3270"/>
        <v>4.3824023637431308E-3</v>
      </c>
      <c r="P3196" s="218">
        <f t="shared" si="3270"/>
        <v>0</v>
      </c>
      <c r="Q3196" s="218">
        <f t="shared" si="3270"/>
        <v>0</v>
      </c>
      <c r="R3196" s="218">
        <f t="shared" si="3270"/>
        <v>0</v>
      </c>
      <c r="S3196" s="218">
        <f t="shared" si="3270"/>
        <v>6.8292306333844702E-3</v>
      </c>
      <c r="T3196" s="218">
        <f t="shared" si="3270"/>
        <v>0</v>
      </c>
      <c r="U3196" s="218">
        <f t="shared" si="3270"/>
        <v>7.2853294455313244E-2</v>
      </c>
    </row>
    <row r="3197" spans="1:21" x14ac:dyDescent="0.25">
      <c r="A3197" s="57" t="s">
        <v>948</v>
      </c>
      <c r="B3197" s="57" t="s">
        <v>9146</v>
      </c>
      <c r="C3197" s="218">
        <f t="shared" si="3258"/>
        <v>0</v>
      </c>
      <c r="D3197" s="218">
        <f t="shared" si="3258"/>
        <v>0</v>
      </c>
      <c r="E3197" s="218"/>
      <c r="F3197" s="218"/>
      <c r="G3197" s="218"/>
      <c r="H3197" s="218">
        <f t="shared" ref="H3197:U3197" si="3271">(H6633/H$3521)/(H10069/H$6957)</f>
        <v>5.9734233768335372E-2</v>
      </c>
      <c r="I3197" s="218">
        <f t="shared" si="3271"/>
        <v>0.11810423976361027</v>
      </c>
      <c r="J3197" s="218">
        <f t="shared" si="3271"/>
        <v>0.10265268657451299</v>
      </c>
      <c r="K3197" s="218">
        <f t="shared" si="3271"/>
        <v>2.7090915401994601E-2</v>
      </c>
      <c r="L3197" s="218">
        <f t="shared" si="3271"/>
        <v>4.840235872813696E-2</v>
      </c>
      <c r="M3197" s="218">
        <f t="shared" si="3271"/>
        <v>8.9190112507257086E-3</v>
      </c>
      <c r="N3197" s="218">
        <f t="shared" si="3271"/>
        <v>7.5540620909939335E-2</v>
      </c>
      <c r="O3197" s="218">
        <f t="shared" si="3271"/>
        <v>1.0302865124529335</v>
      </c>
      <c r="P3197" s="218">
        <f t="shared" si="3271"/>
        <v>0.10757562935726922</v>
      </c>
      <c r="Q3197" s="218">
        <f t="shared" si="3271"/>
        <v>0.11496504294413021</v>
      </c>
      <c r="R3197" s="218">
        <f t="shared" si="3271"/>
        <v>2.3641247118072785E-2</v>
      </c>
      <c r="S3197" s="218">
        <f t="shared" si="3271"/>
        <v>2.5550066294200122E-2</v>
      </c>
      <c r="T3197" s="218">
        <f t="shared" si="3271"/>
        <v>7.134723517583684E-2</v>
      </c>
      <c r="U3197" s="218">
        <f t="shared" si="3271"/>
        <v>2.7303748766163177E-2</v>
      </c>
    </row>
    <row r="3198" spans="1:21" x14ac:dyDescent="0.25">
      <c r="A3198" s="57" t="s">
        <v>967</v>
      </c>
      <c r="B3198" s="57" t="s">
        <v>9147</v>
      </c>
      <c r="C3198" s="218">
        <f t="shared" si="3258"/>
        <v>0.12475472923247839</v>
      </c>
      <c r="D3198" s="218">
        <f t="shared" si="3258"/>
        <v>0.12313113016024893</v>
      </c>
      <c r="E3198" s="218"/>
      <c r="F3198" s="218"/>
      <c r="G3198" s="218"/>
      <c r="H3198" s="218">
        <f t="shared" ref="H3198:U3198" si="3272">(H6634/H$3521)/(H10070/H$6957)</f>
        <v>0</v>
      </c>
      <c r="I3198" s="218">
        <f t="shared" si="3272"/>
        <v>7.5023714436320832E-3</v>
      </c>
      <c r="J3198" s="218">
        <f t="shared" si="3272"/>
        <v>5.5627740339561213E-3</v>
      </c>
      <c r="K3198" s="218">
        <f t="shared" si="3272"/>
        <v>1.6168668983263173E-5</v>
      </c>
      <c r="L3198" s="218">
        <f t="shared" si="3272"/>
        <v>0</v>
      </c>
      <c r="M3198" s="218">
        <f t="shared" si="3272"/>
        <v>5.5455487044332123E-3</v>
      </c>
      <c r="N3198" s="218">
        <f t="shared" si="3272"/>
        <v>1.2471162291672598E-3</v>
      </c>
      <c r="O3198" s="218">
        <f t="shared" si="3272"/>
        <v>0</v>
      </c>
      <c r="P3198" s="218">
        <f t="shared" si="3272"/>
        <v>3.448443850472193E-2</v>
      </c>
      <c r="Q3198" s="218">
        <f t="shared" si="3272"/>
        <v>0</v>
      </c>
      <c r="R3198" s="218">
        <f t="shared" si="3272"/>
        <v>3.0011264233732286E-3</v>
      </c>
      <c r="S3198" s="218">
        <f t="shared" si="3272"/>
        <v>4.0038935119065658E-2</v>
      </c>
      <c r="T3198" s="218">
        <f t="shared" si="3272"/>
        <v>6.7376591005787671E-5</v>
      </c>
      <c r="U3198" s="218">
        <f t="shared" si="3272"/>
        <v>6.4189741126320036E-3</v>
      </c>
    </row>
    <row r="3199" spans="1:21" x14ac:dyDescent="0.25">
      <c r="A3199" s="57" t="s">
        <v>2684</v>
      </c>
      <c r="B3199" s="57" t="s">
        <v>9148</v>
      </c>
      <c r="C3199" s="218">
        <f t="shared" si="3258"/>
        <v>0</v>
      </c>
      <c r="D3199" s="218">
        <f t="shared" si="3258"/>
        <v>0</v>
      </c>
      <c r="E3199" s="218"/>
      <c r="F3199" s="218"/>
      <c r="G3199" s="218"/>
      <c r="H3199" s="218">
        <f t="shared" ref="H3199:U3199" si="3273">(H6635/H$3521)/(H10071/H$6957)</f>
        <v>1.1196927252964124</v>
      </c>
      <c r="I3199" s="218">
        <f t="shared" si="3273"/>
        <v>1.8204950771841411E-2</v>
      </c>
      <c r="J3199" s="218">
        <f t="shared" si="3273"/>
        <v>0.552266560714467</v>
      </c>
      <c r="K3199" s="218">
        <f t="shared" si="3273"/>
        <v>1.4303327909742938</v>
      </c>
      <c r="L3199" s="218">
        <f t="shared" si="3273"/>
        <v>9.2861591258776133E-2</v>
      </c>
      <c r="M3199" s="218">
        <f t="shared" si="3273"/>
        <v>0</v>
      </c>
      <c r="N3199" s="218">
        <f t="shared" si="3273"/>
        <v>0</v>
      </c>
      <c r="O3199" s="218">
        <f t="shared" si="3273"/>
        <v>0</v>
      </c>
      <c r="P3199" s="218">
        <f t="shared" si="3273"/>
        <v>0</v>
      </c>
      <c r="Q3199" s="218">
        <f t="shared" si="3273"/>
        <v>0</v>
      </c>
      <c r="R3199" s="218">
        <f t="shared" si="3273"/>
        <v>0</v>
      </c>
      <c r="S3199" s="218">
        <f t="shared" si="3273"/>
        <v>0</v>
      </c>
      <c r="T3199" s="218">
        <f t="shared" si="3273"/>
        <v>0</v>
      </c>
      <c r="U3199" s="218">
        <f t="shared" si="3273"/>
        <v>0</v>
      </c>
    </row>
    <row r="3200" spans="1:21" x14ac:dyDescent="0.25">
      <c r="A3200" s="57" t="s">
        <v>4119</v>
      </c>
      <c r="B3200" s="57" t="s">
        <v>9151</v>
      </c>
      <c r="C3200" s="218">
        <f t="shared" si="3258"/>
        <v>0</v>
      </c>
      <c r="D3200" s="218">
        <f t="shared" si="3258"/>
        <v>0</v>
      </c>
      <c r="E3200" s="218"/>
      <c r="F3200" s="218"/>
      <c r="G3200" s="218"/>
      <c r="H3200" s="218">
        <f t="shared" ref="H3200:U3200" si="3274">(H6636/H$3521)/(H10072/H$6957)</f>
        <v>0</v>
      </c>
      <c r="I3200" s="218">
        <f t="shared" si="3274"/>
        <v>1.2508838542365662E-2</v>
      </c>
      <c r="J3200" s="218">
        <f t="shared" si="3274"/>
        <v>0</v>
      </c>
      <c r="K3200" s="218">
        <f t="shared" si="3274"/>
        <v>0</v>
      </c>
      <c r="L3200" s="218">
        <f t="shared" si="3274"/>
        <v>0</v>
      </c>
      <c r="M3200" s="218">
        <f t="shared" si="3274"/>
        <v>0</v>
      </c>
      <c r="N3200" s="218">
        <f t="shared" si="3274"/>
        <v>0</v>
      </c>
      <c r="O3200" s="218">
        <f t="shared" si="3274"/>
        <v>6.7435326370607221E-4</v>
      </c>
      <c r="P3200" s="218">
        <f t="shared" si="3274"/>
        <v>0</v>
      </c>
      <c r="Q3200" s="218">
        <f t="shared" si="3274"/>
        <v>6.2470833454598398E-4</v>
      </c>
      <c r="R3200" s="218">
        <f t="shared" si="3274"/>
        <v>0</v>
      </c>
      <c r="S3200" s="218">
        <f t="shared" si="3274"/>
        <v>0</v>
      </c>
      <c r="T3200" s="218">
        <f t="shared" si="3274"/>
        <v>0</v>
      </c>
      <c r="U3200" s="218">
        <f t="shared" si="3274"/>
        <v>0</v>
      </c>
    </row>
    <row r="3201" spans="1:21" x14ac:dyDescent="0.25">
      <c r="A3201" s="57" t="s">
        <v>2655</v>
      </c>
      <c r="B3201" s="57" t="s">
        <v>9153</v>
      </c>
      <c r="C3201" s="218">
        <f t="shared" si="3258"/>
        <v>0</v>
      </c>
      <c r="D3201" s="218">
        <f t="shared" si="3258"/>
        <v>0</v>
      </c>
      <c r="E3201" s="218"/>
      <c r="F3201" s="218"/>
      <c r="G3201" s="218"/>
      <c r="H3201" s="218">
        <f t="shared" ref="H3201:U3201" si="3275">(H6637/H$3521)/(H10073/H$6957)</f>
        <v>0</v>
      </c>
      <c r="I3201" s="218">
        <f t="shared" si="3275"/>
        <v>0</v>
      </c>
      <c r="J3201" s="218">
        <f t="shared" si="3275"/>
        <v>0</v>
      </c>
      <c r="K3201" s="218">
        <f t="shared" si="3275"/>
        <v>0</v>
      </c>
      <c r="L3201" s="218">
        <f t="shared" si="3275"/>
        <v>0</v>
      </c>
      <c r="M3201" s="218">
        <f t="shared" si="3275"/>
        <v>0</v>
      </c>
      <c r="N3201" s="218">
        <f t="shared" si="3275"/>
        <v>0</v>
      </c>
      <c r="O3201" s="218">
        <f t="shared" si="3275"/>
        <v>0</v>
      </c>
      <c r="P3201" s="218">
        <f t="shared" si="3275"/>
        <v>0</v>
      </c>
      <c r="Q3201" s="218">
        <f t="shared" si="3275"/>
        <v>0</v>
      </c>
      <c r="R3201" s="218">
        <f t="shared" si="3275"/>
        <v>0</v>
      </c>
      <c r="S3201" s="218">
        <f t="shared" si="3275"/>
        <v>3.8236000565513998E-3</v>
      </c>
      <c r="T3201" s="218">
        <f t="shared" si="3275"/>
        <v>0</v>
      </c>
      <c r="U3201" s="218">
        <f t="shared" si="3275"/>
        <v>6.3585424887915561E-4</v>
      </c>
    </row>
    <row r="3202" spans="1:21" x14ac:dyDescent="0.25">
      <c r="A3202" s="57" t="s">
        <v>1010</v>
      </c>
      <c r="B3202" s="57" t="s">
        <v>9154</v>
      </c>
      <c r="C3202" s="218">
        <f t="shared" si="3258"/>
        <v>0</v>
      </c>
      <c r="D3202" s="218">
        <f t="shared" si="3258"/>
        <v>0</v>
      </c>
      <c r="E3202" s="218"/>
      <c r="F3202" s="218"/>
      <c r="G3202" s="218"/>
      <c r="H3202" s="218">
        <f t="shared" ref="H3202:U3202" si="3276">(H6638/H$3521)/(H10074/H$6957)</f>
        <v>0</v>
      </c>
      <c r="I3202" s="218">
        <f t="shared" si="3276"/>
        <v>0</v>
      </c>
      <c r="J3202" s="218">
        <f t="shared" si="3276"/>
        <v>0</v>
      </c>
      <c r="K3202" s="218">
        <f t="shared" si="3276"/>
        <v>0</v>
      </c>
      <c r="L3202" s="218">
        <f t="shared" si="3276"/>
        <v>0</v>
      </c>
      <c r="M3202" s="218">
        <f t="shared" si="3276"/>
        <v>0</v>
      </c>
      <c r="N3202" s="218">
        <f t="shared" si="3276"/>
        <v>0</v>
      </c>
      <c r="O3202" s="218">
        <f t="shared" si="3276"/>
        <v>0</v>
      </c>
      <c r="P3202" s="218">
        <f t="shared" si="3276"/>
        <v>0</v>
      </c>
      <c r="Q3202" s="218">
        <f t="shared" si="3276"/>
        <v>0</v>
      </c>
      <c r="R3202" s="218">
        <f t="shared" si="3276"/>
        <v>0</v>
      </c>
      <c r="S3202" s="218">
        <f t="shared" si="3276"/>
        <v>0</v>
      </c>
      <c r="T3202" s="218">
        <f t="shared" si="3276"/>
        <v>0</v>
      </c>
      <c r="U3202" s="218">
        <f t="shared" si="3276"/>
        <v>7.6684014322558035E-4</v>
      </c>
    </row>
    <row r="3203" spans="1:21" x14ac:dyDescent="0.25">
      <c r="A3203" s="57" t="s">
        <v>2733</v>
      </c>
      <c r="B3203" s="57" t="s">
        <v>9156</v>
      </c>
      <c r="C3203" s="218">
        <f t="shared" si="3258"/>
        <v>0</v>
      </c>
      <c r="D3203" s="218">
        <f t="shared" si="3258"/>
        <v>0</v>
      </c>
      <c r="E3203" s="218"/>
      <c r="F3203" s="218"/>
      <c r="G3203" s="218"/>
      <c r="H3203" s="218">
        <f t="shared" ref="H3203:U3203" si="3277">(H6639/H$3521)/(H10075/H$6957)</f>
        <v>1.2503286757911137E-2</v>
      </c>
      <c r="I3203" s="218">
        <f t="shared" si="3277"/>
        <v>5.9619832706913393E-2</v>
      </c>
      <c r="J3203" s="218">
        <f t="shared" si="3277"/>
        <v>0</v>
      </c>
      <c r="K3203" s="218">
        <f t="shared" si="3277"/>
        <v>0</v>
      </c>
      <c r="L3203" s="218">
        <f t="shared" si="3277"/>
        <v>0</v>
      </c>
      <c r="M3203" s="218">
        <f t="shared" si="3277"/>
        <v>0</v>
      </c>
      <c r="N3203" s="218">
        <f t="shared" si="3277"/>
        <v>0</v>
      </c>
      <c r="O3203" s="218">
        <f t="shared" si="3277"/>
        <v>0</v>
      </c>
      <c r="P3203" s="218">
        <f t="shared" si="3277"/>
        <v>0</v>
      </c>
      <c r="Q3203" s="218">
        <f t="shared" si="3277"/>
        <v>0</v>
      </c>
      <c r="R3203" s="218">
        <f t="shared" si="3277"/>
        <v>0</v>
      </c>
      <c r="S3203" s="218">
        <f t="shared" si="3277"/>
        <v>0.59944230469796655</v>
      </c>
      <c r="T3203" s="218">
        <f t="shared" si="3277"/>
        <v>0</v>
      </c>
      <c r="U3203" s="218">
        <f t="shared" si="3277"/>
        <v>4.1897350633464961E-4</v>
      </c>
    </row>
    <row r="3204" spans="1:21" x14ac:dyDescent="0.25">
      <c r="A3204" s="57" t="s">
        <v>3024</v>
      </c>
      <c r="B3204" s="57" t="s">
        <v>9157</v>
      </c>
      <c r="C3204" s="218">
        <f t="shared" si="3258"/>
        <v>0</v>
      </c>
      <c r="D3204" s="218">
        <f t="shared" si="3258"/>
        <v>0</v>
      </c>
      <c r="E3204" s="218"/>
      <c r="F3204" s="218"/>
      <c r="G3204" s="218"/>
      <c r="H3204" s="218">
        <f t="shared" ref="H3204:U3204" si="3278">(H6640/H$3521)/(H10076/H$6957)</f>
        <v>0</v>
      </c>
      <c r="I3204" s="218">
        <f t="shared" si="3278"/>
        <v>0</v>
      </c>
      <c r="J3204" s="218">
        <f t="shared" si="3278"/>
        <v>0</v>
      </c>
      <c r="K3204" s="218">
        <f t="shared" si="3278"/>
        <v>0</v>
      </c>
      <c r="L3204" s="218">
        <f t="shared" si="3278"/>
        <v>0</v>
      </c>
      <c r="M3204" s="218">
        <f t="shared" si="3278"/>
        <v>0</v>
      </c>
      <c r="N3204" s="218">
        <f t="shared" si="3278"/>
        <v>0</v>
      </c>
      <c r="O3204" s="218">
        <f t="shared" si="3278"/>
        <v>0</v>
      </c>
      <c r="P3204" s="218">
        <f t="shared" si="3278"/>
        <v>0</v>
      </c>
      <c r="Q3204" s="218">
        <f t="shared" si="3278"/>
        <v>0</v>
      </c>
      <c r="R3204" s="218">
        <f t="shared" si="3278"/>
        <v>0</v>
      </c>
      <c r="S3204" s="218">
        <f t="shared" si="3278"/>
        <v>0.19927441766985576</v>
      </c>
      <c r="T3204" s="218">
        <f t="shared" si="3278"/>
        <v>0</v>
      </c>
      <c r="U3204" s="218">
        <f t="shared" si="3278"/>
        <v>0</v>
      </c>
    </row>
    <row r="3205" spans="1:21" x14ac:dyDescent="0.25">
      <c r="A3205" s="57" t="s">
        <v>3270</v>
      </c>
      <c r="B3205" s="57" t="s">
        <v>9158</v>
      </c>
      <c r="C3205" s="218">
        <f t="shared" ref="C3205:D3224" si="3279">(C6641/C$3521)/(C10077/C$6957)</f>
        <v>0</v>
      </c>
      <c r="D3205" s="218">
        <f t="shared" si="3279"/>
        <v>0</v>
      </c>
      <c r="E3205" s="218"/>
      <c r="F3205" s="218"/>
      <c r="G3205" s="218"/>
      <c r="H3205" s="218">
        <f t="shared" ref="H3205:U3205" si="3280">(H6641/H$3521)/(H10077/H$6957)</f>
        <v>1.3141398720754482E-2</v>
      </c>
      <c r="I3205" s="218">
        <f t="shared" si="3280"/>
        <v>0</v>
      </c>
      <c r="J3205" s="218">
        <f t="shared" si="3280"/>
        <v>0</v>
      </c>
      <c r="K3205" s="218">
        <f t="shared" si="3280"/>
        <v>0</v>
      </c>
      <c r="L3205" s="218">
        <f t="shared" si="3280"/>
        <v>0</v>
      </c>
      <c r="M3205" s="218">
        <f t="shared" si="3280"/>
        <v>0</v>
      </c>
      <c r="N3205" s="218">
        <f t="shared" si="3280"/>
        <v>0</v>
      </c>
      <c r="O3205" s="218">
        <f t="shared" si="3280"/>
        <v>0</v>
      </c>
      <c r="P3205" s="218">
        <f t="shared" si="3280"/>
        <v>0</v>
      </c>
      <c r="Q3205" s="218">
        <f t="shared" si="3280"/>
        <v>0</v>
      </c>
      <c r="R3205" s="218">
        <f t="shared" si="3280"/>
        <v>0</v>
      </c>
      <c r="S3205" s="218">
        <f t="shared" si="3280"/>
        <v>0</v>
      </c>
      <c r="T3205" s="218">
        <f t="shared" si="3280"/>
        <v>0</v>
      </c>
      <c r="U3205" s="218">
        <f t="shared" si="3280"/>
        <v>7.1509274752566785E-4</v>
      </c>
    </row>
    <row r="3206" spans="1:21" x14ac:dyDescent="0.25">
      <c r="A3206" s="57" t="s">
        <v>1181</v>
      </c>
      <c r="B3206" s="57" t="s">
        <v>9159</v>
      </c>
      <c r="C3206" s="218">
        <f t="shared" si="3279"/>
        <v>0</v>
      </c>
      <c r="D3206" s="218">
        <f t="shared" si="3279"/>
        <v>0</v>
      </c>
      <c r="E3206" s="218"/>
      <c r="F3206" s="218"/>
      <c r="G3206" s="218"/>
      <c r="H3206" s="218">
        <f t="shared" ref="H3206:U3206" si="3281">(H6642/H$3521)/(H10078/H$6957)</f>
        <v>7.6850545717163567E-3</v>
      </c>
      <c r="I3206" s="218">
        <f t="shared" si="3281"/>
        <v>2.8085296857362295E-2</v>
      </c>
      <c r="J3206" s="218">
        <f t="shared" si="3281"/>
        <v>4.851482417931112E-2</v>
      </c>
      <c r="K3206" s="218">
        <f t="shared" si="3281"/>
        <v>0.14941584697170113</v>
      </c>
      <c r="L3206" s="218">
        <f t="shared" si="3281"/>
        <v>2.7166922143206568E-2</v>
      </c>
      <c r="M3206" s="218">
        <f t="shared" si="3281"/>
        <v>3.5844821669983409E-3</v>
      </c>
      <c r="N3206" s="218">
        <f t="shared" si="3281"/>
        <v>0</v>
      </c>
      <c r="O3206" s="218">
        <f t="shared" si="3281"/>
        <v>0</v>
      </c>
      <c r="P3206" s="218">
        <f t="shared" si="3281"/>
        <v>0</v>
      </c>
      <c r="Q3206" s="218">
        <f t="shared" si="3281"/>
        <v>0</v>
      </c>
      <c r="R3206" s="218">
        <f t="shared" si="3281"/>
        <v>0</v>
      </c>
      <c r="S3206" s="218">
        <f t="shared" si="3281"/>
        <v>1.1113059935993064</v>
      </c>
      <c r="T3206" s="218">
        <f t="shared" si="3281"/>
        <v>0</v>
      </c>
      <c r="U3206" s="218">
        <f t="shared" si="3281"/>
        <v>3.3929853312977755E-4</v>
      </c>
    </row>
    <row r="3207" spans="1:21" x14ac:dyDescent="0.25">
      <c r="A3207" s="57" t="s">
        <v>2187</v>
      </c>
      <c r="B3207" s="57" t="s">
        <v>9160</v>
      </c>
      <c r="C3207" s="218">
        <f t="shared" si="3279"/>
        <v>0</v>
      </c>
      <c r="D3207" s="218">
        <f t="shared" si="3279"/>
        <v>0</v>
      </c>
      <c r="E3207" s="218"/>
      <c r="F3207" s="218"/>
      <c r="G3207" s="218"/>
      <c r="H3207" s="218">
        <f t="shared" ref="H3207:U3207" si="3282">(H6643/H$3521)/(H10079/H$6957)</f>
        <v>0</v>
      </c>
      <c r="I3207" s="218">
        <f t="shared" si="3282"/>
        <v>0</v>
      </c>
      <c r="J3207" s="218">
        <f t="shared" si="3282"/>
        <v>0</v>
      </c>
      <c r="K3207" s="218">
        <f t="shared" si="3282"/>
        <v>0</v>
      </c>
      <c r="L3207" s="218">
        <f t="shared" si="3282"/>
        <v>0</v>
      </c>
      <c r="M3207" s="218">
        <f t="shared" si="3282"/>
        <v>5.1924163070224743E-3</v>
      </c>
      <c r="N3207" s="218">
        <f t="shared" si="3282"/>
        <v>0</v>
      </c>
      <c r="O3207" s="218">
        <f t="shared" si="3282"/>
        <v>0</v>
      </c>
      <c r="P3207" s="218">
        <f t="shared" si="3282"/>
        <v>0</v>
      </c>
      <c r="Q3207" s="218">
        <f t="shared" si="3282"/>
        <v>0</v>
      </c>
      <c r="R3207" s="218">
        <f t="shared" si="3282"/>
        <v>0</v>
      </c>
      <c r="S3207" s="218">
        <f t="shared" si="3282"/>
        <v>6.2439815626536815E-3</v>
      </c>
      <c r="T3207" s="218">
        <f t="shared" si="3282"/>
        <v>0</v>
      </c>
      <c r="U3207" s="218">
        <f t="shared" si="3282"/>
        <v>0</v>
      </c>
    </row>
    <row r="3208" spans="1:21" x14ac:dyDescent="0.25">
      <c r="A3208" s="57" t="s">
        <v>773</v>
      </c>
      <c r="B3208" s="57" t="s">
        <v>9161</v>
      </c>
      <c r="C3208" s="218">
        <f t="shared" si="3279"/>
        <v>0</v>
      </c>
      <c r="D3208" s="218">
        <f t="shared" si="3279"/>
        <v>0</v>
      </c>
      <c r="E3208" s="218"/>
      <c r="F3208" s="218"/>
      <c r="G3208" s="218"/>
      <c r="H3208" s="218">
        <f t="shared" ref="H3208:U3208" si="3283">(H6644/H$3521)/(H10080/H$6957)</f>
        <v>0.1330685522610533</v>
      </c>
      <c r="I3208" s="218">
        <f t="shared" si="3283"/>
        <v>8.5653808431952014E-2</v>
      </c>
      <c r="J3208" s="218">
        <f t="shared" si="3283"/>
        <v>0.21380775113161152</v>
      </c>
      <c r="K3208" s="218">
        <f t="shared" si="3283"/>
        <v>3.6053763501898817E-2</v>
      </c>
      <c r="L3208" s="218">
        <f t="shared" si="3283"/>
        <v>8.2767579170624234E-3</v>
      </c>
      <c r="M3208" s="218">
        <f t="shared" si="3283"/>
        <v>6.7394136091631701E-3</v>
      </c>
      <c r="N3208" s="218">
        <f t="shared" si="3283"/>
        <v>8.9454517616185635E-3</v>
      </c>
      <c r="O3208" s="218">
        <f t="shared" si="3283"/>
        <v>1.3373081452034842E-2</v>
      </c>
      <c r="P3208" s="218">
        <f t="shared" si="3283"/>
        <v>1.6196131047393595E-2</v>
      </c>
      <c r="Q3208" s="218">
        <f t="shared" si="3283"/>
        <v>3.9971984869273378E-2</v>
      </c>
      <c r="R3208" s="218">
        <f t="shared" si="3283"/>
        <v>1.6074679770849202E-2</v>
      </c>
      <c r="S3208" s="218">
        <f t="shared" si="3283"/>
        <v>2.8483434824335429E-3</v>
      </c>
      <c r="T3208" s="218">
        <f t="shared" si="3283"/>
        <v>3.6100685169450546E-3</v>
      </c>
      <c r="U3208" s="218">
        <f t="shared" si="3283"/>
        <v>2.2197489486158718E-2</v>
      </c>
    </row>
    <row r="3209" spans="1:21" x14ac:dyDescent="0.25">
      <c r="A3209" s="57" t="s">
        <v>1241</v>
      </c>
      <c r="B3209" s="57" t="s">
        <v>9162</v>
      </c>
      <c r="C3209" s="218">
        <f t="shared" si="3279"/>
        <v>2.6297578766307095</v>
      </c>
      <c r="D3209" s="218">
        <f t="shared" si="3279"/>
        <v>0.61515863927983183</v>
      </c>
      <c r="E3209" s="218"/>
      <c r="F3209" s="218"/>
      <c r="G3209" s="218"/>
      <c r="H3209" s="218">
        <f t="shared" ref="H3209:U3209" si="3284">(H6645/H$3521)/(H10081/H$6957)</f>
        <v>3.7419246356400264</v>
      </c>
      <c r="I3209" s="218">
        <f t="shared" si="3284"/>
        <v>0.49914517417471588</v>
      </c>
      <c r="J3209" s="218">
        <f t="shared" si="3284"/>
        <v>0.1823205947932828</v>
      </c>
      <c r="K3209" s="218">
        <f t="shared" si="3284"/>
        <v>1.2330037126212189E-2</v>
      </c>
      <c r="L3209" s="218">
        <f t="shared" si="3284"/>
        <v>1.4581355791974657</v>
      </c>
      <c r="M3209" s="218">
        <f t="shared" si="3284"/>
        <v>4.8416343318767856</v>
      </c>
      <c r="N3209" s="218">
        <f t="shared" si="3284"/>
        <v>20.702078658367157</v>
      </c>
      <c r="O3209" s="218">
        <f t="shared" si="3284"/>
        <v>20.60682358313991</v>
      </c>
      <c r="P3209" s="218">
        <f t="shared" si="3284"/>
        <v>13.920209562932174</v>
      </c>
      <c r="Q3209" s="218">
        <f t="shared" si="3284"/>
        <v>2.7136248989689293</v>
      </c>
      <c r="R3209" s="218">
        <f t="shared" si="3284"/>
        <v>11.054529400609752</v>
      </c>
      <c r="S3209" s="218">
        <f t="shared" si="3284"/>
        <v>6.7537515232696075</v>
      </c>
      <c r="T3209" s="218">
        <f t="shared" si="3284"/>
        <v>7.7571911398684446</v>
      </c>
      <c r="U3209" s="218">
        <f t="shared" si="3284"/>
        <v>0.45256236375468006</v>
      </c>
    </row>
    <row r="3210" spans="1:21" x14ac:dyDescent="0.25">
      <c r="A3210" s="57" t="s">
        <v>292</v>
      </c>
      <c r="B3210" s="57" t="s">
        <v>9163</v>
      </c>
      <c r="C3210" s="218">
        <f t="shared" si="3279"/>
        <v>0</v>
      </c>
      <c r="D3210" s="218">
        <f t="shared" si="3279"/>
        <v>0</v>
      </c>
      <c r="E3210" s="218"/>
      <c r="F3210" s="218"/>
      <c r="G3210" s="218"/>
      <c r="H3210" s="218">
        <f t="shared" ref="H3210:U3210" si="3285">(H6646/H$3521)/(H10082/H$6957)</f>
        <v>0.65970290658861441</v>
      </c>
      <c r="I3210" s="218">
        <f t="shared" si="3285"/>
        <v>0.10621206304795601</v>
      </c>
      <c r="J3210" s="218">
        <f t="shared" si="3285"/>
        <v>4.6940440790239402E-2</v>
      </c>
      <c r="K3210" s="218">
        <f t="shared" si="3285"/>
        <v>6.7365873061014936E-2</v>
      </c>
      <c r="L3210" s="218">
        <f t="shared" si="3285"/>
        <v>9.2076735348806268E-2</v>
      </c>
      <c r="M3210" s="218">
        <f t="shared" si="3285"/>
        <v>0.16780205395702613</v>
      </c>
      <c r="N3210" s="218">
        <f t="shared" si="3285"/>
        <v>0.31162942782561204</v>
      </c>
      <c r="O3210" s="218">
        <f t="shared" si="3285"/>
        <v>0.11553944610733573</v>
      </c>
      <c r="P3210" s="218">
        <f t="shared" si="3285"/>
        <v>0</v>
      </c>
      <c r="Q3210" s="218">
        <f t="shared" si="3285"/>
        <v>5.6846066702880747E-2</v>
      </c>
      <c r="R3210" s="218">
        <f t="shared" si="3285"/>
        <v>2.0908107663049489E-2</v>
      </c>
      <c r="S3210" s="218">
        <f t="shared" si="3285"/>
        <v>0.60577169971451272</v>
      </c>
      <c r="T3210" s="218">
        <f t="shared" si="3285"/>
        <v>0</v>
      </c>
      <c r="U3210" s="218">
        <f t="shared" si="3285"/>
        <v>1.9838054203096714E-2</v>
      </c>
    </row>
    <row r="3211" spans="1:21" x14ac:dyDescent="0.25">
      <c r="A3211" s="57" t="s">
        <v>201</v>
      </c>
      <c r="B3211" s="57" t="s">
        <v>9164</v>
      </c>
      <c r="C3211" s="218">
        <f t="shared" si="3279"/>
        <v>0.44757902162157726</v>
      </c>
      <c r="D3211" s="218">
        <f t="shared" si="3279"/>
        <v>3.9396720278147807E-2</v>
      </c>
      <c r="E3211" s="218"/>
      <c r="F3211" s="218"/>
      <c r="G3211" s="218"/>
      <c r="H3211" s="218">
        <f t="shared" ref="H3211:U3211" si="3286">(H6647/H$3521)/(H10083/H$6957)</f>
        <v>0.27099030067562713</v>
      </c>
      <c r="I3211" s="218">
        <f t="shared" si="3286"/>
        <v>0.43382069280072916</v>
      </c>
      <c r="J3211" s="218">
        <f t="shared" si="3286"/>
        <v>0.30432634568053119</v>
      </c>
      <c r="K3211" s="218">
        <f t="shared" si="3286"/>
        <v>8.5423889954446844E-2</v>
      </c>
      <c r="L3211" s="218">
        <f t="shared" si="3286"/>
        <v>2.1821380710088736E-2</v>
      </c>
      <c r="M3211" s="218">
        <f t="shared" si="3286"/>
        <v>1.4682931934837256E-2</v>
      </c>
      <c r="N3211" s="218">
        <f t="shared" si="3286"/>
        <v>3.1188352356612638E-2</v>
      </c>
      <c r="O3211" s="218">
        <f t="shared" si="3286"/>
        <v>3.9392742008299265E-2</v>
      </c>
      <c r="P3211" s="218">
        <f t="shared" si="3286"/>
        <v>0.16290689068294534</v>
      </c>
      <c r="Q3211" s="218">
        <f t="shared" si="3286"/>
        <v>1.0526556994934571</v>
      </c>
      <c r="R3211" s="218">
        <f t="shared" si="3286"/>
        <v>0.54996605056947434</v>
      </c>
      <c r="S3211" s="218">
        <f t="shared" si="3286"/>
        <v>7.7485394835058841E-2</v>
      </c>
      <c r="T3211" s="218">
        <f t="shared" si="3286"/>
        <v>9.9412940620737453E-2</v>
      </c>
      <c r="U3211" s="218">
        <f t="shared" si="3286"/>
        <v>1.1921079044392875</v>
      </c>
    </row>
    <row r="3212" spans="1:21" x14ac:dyDescent="0.25">
      <c r="A3212" s="57" t="s">
        <v>346</v>
      </c>
      <c r="B3212" s="57" t="s">
        <v>9165</v>
      </c>
      <c r="C3212" s="218">
        <f t="shared" si="3279"/>
        <v>0</v>
      </c>
      <c r="D3212" s="218">
        <f t="shared" si="3279"/>
        <v>0</v>
      </c>
      <c r="E3212" s="218"/>
      <c r="F3212" s="218"/>
      <c r="G3212" s="218"/>
      <c r="H3212" s="218">
        <f t="shared" ref="H3212:U3212" si="3287">(H6648/H$3521)/(H10084/H$6957)</f>
        <v>5.4969732003221212</v>
      </c>
      <c r="I3212" s="218">
        <f t="shared" si="3287"/>
        <v>15.957970976285365</v>
      </c>
      <c r="J3212" s="218">
        <f t="shared" si="3287"/>
        <v>18.444011129307153</v>
      </c>
      <c r="K3212" s="218">
        <f t="shared" si="3287"/>
        <v>0.87492002589527207</v>
      </c>
      <c r="L3212" s="218">
        <f t="shared" si="3287"/>
        <v>0.63003156050012354</v>
      </c>
      <c r="M3212" s="218">
        <f t="shared" si="3287"/>
        <v>2.2300342072723591</v>
      </c>
      <c r="N3212" s="218">
        <f t="shared" si="3287"/>
        <v>1.8885671042855615E-2</v>
      </c>
      <c r="O3212" s="218">
        <f t="shared" si="3287"/>
        <v>1.0205560635867919</v>
      </c>
      <c r="P3212" s="218">
        <f t="shared" si="3287"/>
        <v>0.70118427621110679</v>
      </c>
      <c r="Q3212" s="218">
        <f t="shared" si="3287"/>
        <v>0.60623324697124048</v>
      </c>
      <c r="R3212" s="218">
        <f t="shared" si="3287"/>
        <v>0.41661187216557422</v>
      </c>
      <c r="S3212" s="218">
        <f t="shared" si="3287"/>
        <v>0.32547902398895678</v>
      </c>
      <c r="T3212" s="218">
        <f t="shared" si="3287"/>
        <v>0.52797897874231858</v>
      </c>
      <c r="U3212" s="218">
        <f t="shared" si="3287"/>
        <v>0.70457071506621538</v>
      </c>
    </row>
    <row r="3213" spans="1:21" x14ac:dyDescent="0.25">
      <c r="A3213" s="57" t="s">
        <v>485</v>
      </c>
      <c r="B3213" s="57" t="s">
        <v>9166</v>
      </c>
      <c r="C3213" s="218">
        <f t="shared" si="3279"/>
        <v>2.7948543940510713</v>
      </c>
      <c r="D3213" s="218">
        <f t="shared" si="3279"/>
        <v>5.3341916800747446</v>
      </c>
      <c r="E3213" s="218"/>
      <c r="F3213" s="218"/>
      <c r="G3213" s="218"/>
      <c r="H3213" s="218">
        <f t="shared" ref="H3213:U3213" si="3288">(H6649/H$3521)/(H10085/H$6957)</f>
        <v>8.386053463278095E-4</v>
      </c>
      <c r="I3213" s="218">
        <f t="shared" si="3288"/>
        <v>0</v>
      </c>
      <c r="J3213" s="218">
        <f t="shared" si="3288"/>
        <v>0</v>
      </c>
      <c r="K3213" s="218">
        <f t="shared" si="3288"/>
        <v>1.5189033815681578E-3</v>
      </c>
      <c r="L3213" s="218">
        <f t="shared" si="3288"/>
        <v>0</v>
      </c>
      <c r="M3213" s="218">
        <f t="shared" si="3288"/>
        <v>0</v>
      </c>
      <c r="N3213" s="218">
        <f t="shared" si="3288"/>
        <v>0</v>
      </c>
      <c r="O3213" s="218">
        <f t="shared" si="3288"/>
        <v>0.1265457372600397</v>
      </c>
      <c r="P3213" s="218">
        <f t="shared" si="3288"/>
        <v>0</v>
      </c>
      <c r="Q3213" s="218">
        <f t="shared" si="3288"/>
        <v>0.46618392693225086</v>
      </c>
      <c r="R3213" s="218">
        <f t="shared" si="3288"/>
        <v>3.0546319149800681E-2</v>
      </c>
      <c r="S3213" s="218">
        <f t="shared" si="3288"/>
        <v>0</v>
      </c>
      <c r="T3213" s="218">
        <f t="shared" si="3288"/>
        <v>0</v>
      </c>
      <c r="U3213" s="218">
        <f t="shared" si="3288"/>
        <v>2.1627329979793486E-3</v>
      </c>
    </row>
    <row r="3214" spans="1:21" x14ac:dyDescent="0.25">
      <c r="A3214" s="57" t="s">
        <v>520</v>
      </c>
      <c r="B3214" s="57" t="s">
        <v>9167</v>
      </c>
      <c r="C3214" s="218">
        <f t="shared" si="3279"/>
        <v>0</v>
      </c>
      <c r="D3214" s="218">
        <f t="shared" si="3279"/>
        <v>0</v>
      </c>
      <c r="E3214" s="218"/>
      <c r="F3214" s="218"/>
      <c r="G3214" s="218"/>
      <c r="H3214" s="218">
        <f t="shared" ref="H3214:U3214" si="3289">(H6650/H$3521)/(H10086/H$6957)</f>
        <v>0.18502433239664443</v>
      </c>
      <c r="I3214" s="218">
        <f t="shared" si="3289"/>
        <v>0.24778619384496503</v>
      </c>
      <c r="J3214" s="218">
        <f t="shared" si="3289"/>
        <v>1.5226340603675091E-3</v>
      </c>
      <c r="K3214" s="218">
        <f t="shared" si="3289"/>
        <v>6.0857246956646672E-3</v>
      </c>
      <c r="L3214" s="218">
        <f t="shared" si="3289"/>
        <v>0</v>
      </c>
      <c r="M3214" s="218">
        <f t="shared" si="3289"/>
        <v>0</v>
      </c>
      <c r="N3214" s="218">
        <f t="shared" si="3289"/>
        <v>2.9369144260234506E-3</v>
      </c>
      <c r="O3214" s="218">
        <f t="shared" si="3289"/>
        <v>3.2451246326889891E-3</v>
      </c>
      <c r="P3214" s="218">
        <f t="shared" si="3289"/>
        <v>0</v>
      </c>
      <c r="Q3214" s="218">
        <f t="shared" si="3289"/>
        <v>0.22512125451128281</v>
      </c>
      <c r="R3214" s="218">
        <f t="shared" si="3289"/>
        <v>6.5271838053681704E-3</v>
      </c>
      <c r="S3214" s="218">
        <f t="shared" si="3289"/>
        <v>2.2111666214638332E-3</v>
      </c>
      <c r="T3214" s="218">
        <f t="shared" si="3289"/>
        <v>3.5126863181697949E-3</v>
      </c>
      <c r="U3214" s="218">
        <f t="shared" si="3289"/>
        <v>0</v>
      </c>
    </row>
    <row r="3215" spans="1:21" x14ac:dyDescent="0.25">
      <c r="A3215" s="57" t="s">
        <v>4565</v>
      </c>
      <c r="B3215" s="57" t="s">
        <v>9169</v>
      </c>
      <c r="C3215" s="218">
        <f t="shared" si="3279"/>
        <v>0</v>
      </c>
      <c r="D3215" s="218">
        <f t="shared" si="3279"/>
        <v>0</v>
      </c>
      <c r="E3215" s="218"/>
      <c r="F3215" s="218"/>
      <c r="G3215" s="218"/>
      <c r="H3215" s="218">
        <f t="shared" ref="H3215:U3215" si="3290">(H6651/H$3521)/(H10087/H$6957)</f>
        <v>0</v>
      </c>
      <c r="I3215" s="218">
        <f t="shared" si="3290"/>
        <v>0</v>
      </c>
      <c r="J3215" s="218">
        <f t="shared" si="3290"/>
        <v>0.71161956206784316</v>
      </c>
      <c r="K3215" s="218">
        <f t="shared" si="3290"/>
        <v>0</v>
      </c>
      <c r="L3215" s="218">
        <f t="shared" si="3290"/>
        <v>0</v>
      </c>
      <c r="M3215" s="218">
        <f t="shared" si="3290"/>
        <v>0</v>
      </c>
      <c r="N3215" s="218">
        <f t="shared" si="3290"/>
        <v>0</v>
      </c>
      <c r="O3215" s="218">
        <f t="shared" si="3290"/>
        <v>0</v>
      </c>
      <c r="P3215" s="218">
        <f t="shared" si="3290"/>
        <v>0</v>
      </c>
      <c r="Q3215" s="218">
        <f t="shared" si="3290"/>
        <v>0</v>
      </c>
      <c r="R3215" s="218">
        <f t="shared" si="3290"/>
        <v>0</v>
      </c>
      <c r="S3215" s="218">
        <f t="shared" si="3290"/>
        <v>4.2210158396375909E-2</v>
      </c>
      <c r="T3215" s="218">
        <f t="shared" si="3290"/>
        <v>0</v>
      </c>
      <c r="U3215" s="218">
        <f t="shared" si="3290"/>
        <v>0</v>
      </c>
    </row>
    <row r="3216" spans="1:21" x14ac:dyDescent="0.25">
      <c r="A3216" s="57" t="s">
        <v>255</v>
      </c>
      <c r="B3216" s="57" t="s">
        <v>9170</v>
      </c>
      <c r="C3216" s="218">
        <f t="shared" si="3279"/>
        <v>4.0521754330390548E-2</v>
      </c>
      <c r="D3216" s="218">
        <f t="shared" si="3279"/>
        <v>0</v>
      </c>
      <c r="E3216" s="218"/>
      <c r="F3216" s="218"/>
      <c r="G3216" s="218"/>
      <c r="H3216" s="218">
        <f t="shared" ref="H3216:U3216" si="3291">(H6652/H$3521)/(H10088/H$6957)</f>
        <v>0</v>
      </c>
      <c r="I3216" s="218">
        <f t="shared" si="3291"/>
        <v>0</v>
      </c>
      <c r="J3216" s="218">
        <f t="shared" si="3291"/>
        <v>0</v>
      </c>
      <c r="K3216" s="218">
        <f t="shared" si="3291"/>
        <v>4.3543559494730932E-2</v>
      </c>
      <c r="L3216" s="218">
        <f t="shared" si="3291"/>
        <v>0</v>
      </c>
      <c r="M3216" s="218">
        <f t="shared" si="3291"/>
        <v>0</v>
      </c>
      <c r="N3216" s="218">
        <f t="shared" si="3291"/>
        <v>0</v>
      </c>
      <c r="O3216" s="218">
        <f t="shared" si="3291"/>
        <v>0.22807729068932381</v>
      </c>
      <c r="P3216" s="218">
        <f t="shared" si="3291"/>
        <v>0</v>
      </c>
      <c r="Q3216" s="218">
        <f t="shared" si="3291"/>
        <v>0</v>
      </c>
      <c r="R3216" s="218">
        <f t="shared" si="3291"/>
        <v>0</v>
      </c>
      <c r="S3216" s="218">
        <f t="shared" si="3291"/>
        <v>0</v>
      </c>
      <c r="T3216" s="218">
        <f t="shared" si="3291"/>
        <v>0</v>
      </c>
      <c r="U3216" s="218">
        <f t="shared" si="3291"/>
        <v>0</v>
      </c>
    </row>
    <row r="3217" spans="1:21" x14ac:dyDescent="0.25">
      <c r="A3217" s="57" t="s">
        <v>182</v>
      </c>
      <c r="B3217" s="57" t="s">
        <v>9171</v>
      </c>
      <c r="C3217" s="218">
        <f t="shared" si="3279"/>
        <v>0</v>
      </c>
      <c r="D3217" s="218">
        <f t="shared" si="3279"/>
        <v>0</v>
      </c>
      <c r="E3217" s="218"/>
      <c r="F3217" s="218"/>
      <c r="G3217" s="218"/>
      <c r="H3217" s="218">
        <f t="shared" ref="H3217:U3217" si="3292">(H6653/H$3521)/(H10089/H$6957)</f>
        <v>0</v>
      </c>
      <c r="I3217" s="218">
        <f t="shared" si="3292"/>
        <v>0</v>
      </c>
      <c r="J3217" s="218">
        <f t="shared" si="3292"/>
        <v>0</v>
      </c>
      <c r="K3217" s="218">
        <f t="shared" si="3292"/>
        <v>3.4970467351019936</v>
      </c>
      <c r="L3217" s="218">
        <f t="shared" si="3292"/>
        <v>4.3064865380475137</v>
      </c>
      <c r="M3217" s="218">
        <f t="shared" si="3292"/>
        <v>0.51980610639626834</v>
      </c>
      <c r="N3217" s="218">
        <f t="shared" si="3292"/>
        <v>6.0981434521301328</v>
      </c>
      <c r="O3217" s="218">
        <f t="shared" si="3292"/>
        <v>0.19086647176432095</v>
      </c>
      <c r="P3217" s="218">
        <f t="shared" si="3292"/>
        <v>1.6392428838631106</v>
      </c>
      <c r="Q3217" s="218">
        <f t="shared" si="3292"/>
        <v>0.28434273349006484</v>
      </c>
      <c r="R3217" s="218">
        <f t="shared" si="3292"/>
        <v>0.11907495715098589</v>
      </c>
      <c r="S3217" s="218">
        <f t="shared" si="3292"/>
        <v>0</v>
      </c>
      <c r="T3217" s="218">
        <f t="shared" si="3292"/>
        <v>1.8751957985265344</v>
      </c>
      <c r="U3217" s="218">
        <f t="shared" si="3292"/>
        <v>0</v>
      </c>
    </row>
    <row r="3218" spans="1:21" x14ac:dyDescent="0.25">
      <c r="A3218" s="57" t="s">
        <v>1102</v>
      </c>
      <c r="B3218" s="57" t="s">
        <v>9172</v>
      </c>
      <c r="C3218" s="218">
        <f t="shared" si="3279"/>
        <v>0</v>
      </c>
      <c r="D3218" s="218">
        <f t="shared" si="3279"/>
        <v>0</v>
      </c>
      <c r="E3218" s="218"/>
      <c r="F3218" s="218"/>
      <c r="G3218" s="218"/>
      <c r="H3218" s="218">
        <f t="shared" ref="H3218:U3218" si="3293">(H6654/H$3521)/(H10090/H$6957)</f>
        <v>0</v>
      </c>
      <c r="I3218" s="218">
        <f t="shared" si="3293"/>
        <v>0</v>
      </c>
      <c r="J3218" s="218">
        <f t="shared" si="3293"/>
        <v>0</v>
      </c>
      <c r="K3218" s="218">
        <f t="shared" si="3293"/>
        <v>3.636395286854043</v>
      </c>
      <c r="L3218" s="218">
        <f t="shared" si="3293"/>
        <v>0</v>
      </c>
      <c r="M3218" s="218">
        <f t="shared" si="3293"/>
        <v>0</v>
      </c>
      <c r="N3218" s="218">
        <f t="shared" si="3293"/>
        <v>6.8936045575897502</v>
      </c>
      <c r="O3218" s="218">
        <f t="shared" si="3293"/>
        <v>0</v>
      </c>
      <c r="P3218" s="218">
        <f t="shared" si="3293"/>
        <v>0</v>
      </c>
      <c r="Q3218" s="218">
        <f t="shared" si="3293"/>
        <v>0</v>
      </c>
      <c r="R3218" s="218">
        <f t="shared" si="3293"/>
        <v>0</v>
      </c>
      <c r="S3218" s="218">
        <f t="shared" si="3293"/>
        <v>0</v>
      </c>
      <c r="T3218" s="218">
        <f t="shared" si="3293"/>
        <v>0</v>
      </c>
      <c r="U3218" s="218">
        <f t="shared" si="3293"/>
        <v>0</v>
      </c>
    </row>
    <row r="3219" spans="1:21" x14ac:dyDescent="0.25">
      <c r="A3219" s="57" t="s">
        <v>163</v>
      </c>
      <c r="B3219" s="57" t="s">
        <v>9173</v>
      </c>
      <c r="C3219" s="218">
        <f t="shared" si="3279"/>
        <v>0.16951095468102209</v>
      </c>
      <c r="D3219" s="218">
        <f t="shared" si="3279"/>
        <v>9.6302815637296993E-2</v>
      </c>
      <c r="E3219" s="218"/>
      <c r="F3219" s="218"/>
      <c r="G3219" s="218"/>
      <c r="H3219" s="218">
        <f t="shared" ref="H3219:U3219" si="3294">(H6655/H$3521)/(H10091/H$6957)</f>
        <v>7.9011917752504879E-2</v>
      </c>
      <c r="I3219" s="218">
        <f t="shared" si="3294"/>
        <v>0</v>
      </c>
      <c r="J3219" s="218">
        <f t="shared" si="3294"/>
        <v>0.22291183695920089</v>
      </c>
      <c r="K3219" s="218">
        <f t="shared" si="3294"/>
        <v>4.5647499402911865E-2</v>
      </c>
      <c r="L3219" s="218">
        <f t="shared" si="3294"/>
        <v>4.156206601476667E-3</v>
      </c>
      <c r="M3219" s="218">
        <f t="shared" si="3294"/>
        <v>0.39499736494184445</v>
      </c>
      <c r="N3219" s="218">
        <f t="shared" si="3294"/>
        <v>3.0747916429860685E-2</v>
      </c>
      <c r="O3219" s="218">
        <f t="shared" si="3294"/>
        <v>0.25359653582392833</v>
      </c>
      <c r="P3219" s="218">
        <f t="shared" si="3294"/>
        <v>9.2031341192865199E-3</v>
      </c>
      <c r="Q3219" s="218">
        <f t="shared" si="3294"/>
        <v>0</v>
      </c>
      <c r="R3219" s="218">
        <f t="shared" si="3294"/>
        <v>0</v>
      </c>
      <c r="S3219" s="218">
        <f t="shared" si="3294"/>
        <v>0</v>
      </c>
      <c r="T3219" s="218">
        <f t="shared" si="3294"/>
        <v>0.18195252934065992</v>
      </c>
      <c r="U3219" s="218">
        <f t="shared" si="3294"/>
        <v>5.1846354067606295E-3</v>
      </c>
    </row>
    <row r="3220" spans="1:21" x14ac:dyDescent="0.25">
      <c r="A3220" s="57" t="s">
        <v>815</v>
      </c>
      <c r="B3220" s="57" t="s">
        <v>9174</v>
      </c>
      <c r="C3220" s="218">
        <f t="shared" si="3279"/>
        <v>0</v>
      </c>
      <c r="D3220" s="218">
        <f t="shared" si="3279"/>
        <v>0</v>
      </c>
      <c r="E3220" s="218"/>
      <c r="F3220" s="218"/>
      <c r="G3220" s="218"/>
      <c r="H3220" s="218">
        <f t="shared" ref="H3220:U3220" si="3295">(H6656/H$3521)/(H10092/H$6957)</f>
        <v>0</v>
      </c>
      <c r="I3220" s="218">
        <f t="shared" si="3295"/>
        <v>1.2414319876116268E-2</v>
      </c>
      <c r="J3220" s="218">
        <f t="shared" si="3295"/>
        <v>0</v>
      </c>
      <c r="K3220" s="218">
        <f t="shared" si="3295"/>
        <v>0</v>
      </c>
      <c r="L3220" s="218">
        <f t="shared" si="3295"/>
        <v>1.0467304578223499E-2</v>
      </c>
      <c r="M3220" s="218">
        <f t="shared" si="3295"/>
        <v>0</v>
      </c>
      <c r="N3220" s="218">
        <f t="shared" si="3295"/>
        <v>8.6350163756046927E-2</v>
      </c>
      <c r="O3220" s="218">
        <f t="shared" si="3295"/>
        <v>1.3247326213622007E-2</v>
      </c>
      <c r="P3220" s="218">
        <f t="shared" si="3295"/>
        <v>0.30421015879191743</v>
      </c>
      <c r="Q3220" s="218">
        <f t="shared" si="3295"/>
        <v>0.50151074374329851</v>
      </c>
      <c r="R3220" s="218">
        <f t="shared" si="3295"/>
        <v>3.0697040164490048E-2</v>
      </c>
      <c r="S3220" s="218">
        <f t="shared" si="3295"/>
        <v>2.2781063618697015E-3</v>
      </c>
      <c r="T3220" s="218">
        <f t="shared" si="3295"/>
        <v>0.8371859061600917</v>
      </c>
      <c r="U3220" s="218">
        <f t="shared" si="3295"/>
        <v>0.3869519314304205</v>
      </c>
    </row>
    <row r="3221" spans="1:21" x14ac:dyDescent="0.25">
      <c r="A3221" s="57" t="s">
        <v>1698</v>
      </c>
      <c r="B3221" s="57" t="s">
        <v>9175</v>
      </c>
      <c r="C3221" s="218">
        <f t="shared" si="3279"/>
        <v>0</v>
      </c>
      <c r="D3221" s="218">
        <f t="shared" si="3279"/>
        <v>0</v>
      </c>
      <c r="E3221" s="218"/>
      <c r="F3221" s="218"/>
      <c r="G3221" s="218"/>
      <c r="H3221" s="218">
        <f t="shared" ref="H3221:U3221" si="3296">(H6657/H$3521)/(H10093/H$6957)</f>
        <v>1.4951875219566693E-2</v>
      </c>
      <c r="I3221" s="218">
        <f t="shared" si="3296"/>
        <v>2.0596030519547705E-2</v>
      </c>
      <c r="J3221" s="218">
        <f t="shared" si="3296"/>
        <v>5.9216756820045659E-2</v>
      </c>
      <c r="K3221" s="218">
        <f t="shared" si="3296"/>
        <v>0</v>
      </c>
      <c r="L3221" s="218">
        <f t="shared" si="3296"/>
        <v>0.34615225572049296</v>
      </c>
      <c r="M3221" s="218">
        <f t="shared" si="3296"/>
        <v>0</v>
      </c>
      <c r="N3221" s="218">
        <f t="shared" si="3296"/>
        <v>0</v>
      </c>
      <c r="O3221" s="218">
        <f t="shared" si="3296"/>
        <v>0.38517698037334053</v>
      </c>
      <c r="P3221" s="218">
        <f t="shared" si="3296"/>
        <v>0</v>
      </c>
      <c r="Q3221" s="218">
        <f t="shared" si="3296"/>
        <v>0.45704944229680178</v>
      </c>
      <c r="R3221" s="218">
        <f t="shared" si="3296"/>
        <v>0.18391812805248614</v>
      </c>
      <c r="S3221" s="218">
        <f t="shared" si="3296"/>
        <v>8.2802691689643729E-2</v>
      </c>
      <c r="T3221" s="218">
        <f t="shared" si="3296"/>
        <v>0</v>
      </c>
      <c r="U3221" s="218">
        <f t="shared" si="3296"/>
        <v>0</v>
      </c>
    </row>
    <row r="3222" spans="1:21" x14ac:dyDescent="0.25">
      <c r="A3222" s="57" t="s">
        <v>973</v>
      </c>
      <c r="B3222" s="57" t="s">
        <v>9176</v>
      </c>
      <c r="C3222" s="218">
        <f t="shared" si="3279"/>
        <v>0</v>
      </c>
      <c r="D3222" s="218">
        <f t="shared" si="3279"/>
        <v>0</v>
      </c>
      <c r="E3222" s="218"/>
      <c r="F3222" s="218"/>
      <c r="G3222" s="218"/>
      <c r="H3222" s="218">
        <f t="shared" ref="H3222:U3222" si="3297">(H6658/H$3521)/(H10094/H$6957)</f>
        <v>0</v>
      </c>
      <c r="I3222" s="218">
        <f t="shared" si="3297"/>
        <v>3.0383920100054043E-2</v>
      </c>
      <c r="J3222" s="218">
        <f t="shared" si="3297"/>
        <v>2.2372052661032385E-2</v>
      </c>
      <c r="K3222" s="218">
        <f t="shared" si="3297"/>
        <v>5.6616509489697514E-4</v>
      </c>
      <c r="L3222" s="218">
        <f t="shared" si="3297"/>
        <v>1.4212033293982447E-4</v>
      </c>
      <c r="M3222" s="218">
        <f t="shared" si="3297"/>
        <v>3.7080170294362595E-3</v>
      </c>
      <c r="N3222" s="218">
        <f t="shared" si="3297"/>
        <v>0</v>
      </c>
      <c r="O3222" s="218">
        <f t="shared" si="3297"/>
        <v>0</v>
      </c>
      <c r="P3222" s="218">
        <f t="shared" si="3297"/>
        <v>0</v>
      </c>
      <c r="Q3222" s="218">
        <f t="shared" si="3297"/>
        <v>0</v>
      </c>
      <c r="R3222" s="218">
        <f t="shared" si="3297"/>
        <v>0</v>
      </c>
      <c r="S3222" s="218">
        <f t="shared" si="3297"/>
        <v>1.3083826618219444E-2</v>
      </c>
      <c r="T3222" s="218">
        <f t="shared" si="3297"/>
        <v>0</v>
      </c>
      <c r="U3222" s="218">
        <f t="shared" si="3297"/>
        <v>0</v>
      </c>
    </row>
    <row r="3223" spans="1:21" x14ac:dyDescent="0.25">
      <c r="A3223" s="57" t="s">
        <v>59</v>
      </c>
      <c r="B3223" s="57" t="s">
        <v>9177</v>
      </c>
      <c r="C3223" s="218">
        <f t="shared" si="3279"/>
        <v>0</v>
      </c>
      <c r="D3223" s="218">
        <f t="shared" si="3279"/>
        <v>0</v>
      </c>
      <c r="E3223" s="218"/>
      <c r="F3223" s="218"/>
      <c r="G3223" s="218"/>
      <c r="H3223" s="218">
        <f t="shared" ref="H3223:U3223" si="3298">(H6659/H$3521)/(H10095/H$6957)</f>
        <v>2.4629617766684417E-2</v>
      </c>
      <c r="I3223" s="218">
        <f t="shared" si="3298"/>
        <v>1.0972865190267175E-3</v>
      </c>
      <c r="J3223" s="218">
        <f t="shared" si="3298"/>
        <v>4.7998112492340849E-3</v>
      </c>
      <c r="K3223" s="218">
        <f t="shared" si="3298"/>
        <v>4.8353507361739403E-4</v>
      </c>
      <c r="L3223" s="218">
        <f t="shared" si="3298"/>
        <v>3.1236946641480133E-3</v>
      </c>
      <c r="M3223" s="218">
        <f t="shared" si="3298"/>
        <v>1.293894366272238E-2</v>
      </c>
      <c r="N3223" s="218">
        <f t="shared" si="3298"/>
        <v>9.3802668409965692E-2</v>
      </c>
      <c r="O3223" s="218">
        <f t="shared" si="3298"/>
        <v>1.2177625268408756E-2</v>
      </c>
      <c r="P3223" s="218">
        <f t="shared" si="3298"/>
        <v>7.8723166842905885E-4</v>
      </c>
      <c r="Q3223" s="218">
        <f t="shared" si="3298"/>
        <v>8.4005422012698366E-2</v>
      </c>
      <c r="R3223" s="218">
        <f t="shared" si="3298"/>
        <v>2.9302961000029243E-2</v>
      </c>
      <c r="S3223" s="218">
        <f t="shared" si="3298"/>
        <v>1.0394227819817029E-2</v>
      </c>
      <c r="T3223" s="218">
        <f t="shared" si="3298"/>
        <v>1.3518740001504095E-2</v>
      </c>
      <c r="U3223" s="218">
        <f t="shared" si="3298"/>
        <v>2.2031287058112716E-2</v>
      </c>
    </row>
    <row r="3224" spans="1:21" x14ac:dyDescent="0.25">
      <c r="A3224" s="57" t="s">
        <v>898</v>
      </c>
      <c r="B3224" s="57" t="s">
        <v>9178</v>
      </c>
      <c r="C3224" s="218">
        <f t="shared" si="3279"/>
        <v>0</v>
      </c>
      <c r="D3224" s="218">
        <f t="shared" si="3279"/>
        <v>0</v>
      </c>
      <c r="E3224" s="218"/>
      <c r="F3224" s="218"/>
      <c r="G3224" s="218"/>
      <c r="H3224" s="218">
        <f t="shared" ref="H3224:U3224" si="3299">(H6660/H$3521)/(H10096/H$6957)</f>
        <v>0</v>
      </c>
      <c r="I3224" s="218">
        <f t="shared" si="3299"/>
        <v>0</v>
      </c>
      <c r="J3224" s="218">
        <f t="shared" si="3299"/>
        <v>0</v>
      </c>
      <c r="K3224" s="218">
        <f t="shared" si="3299"/>
        <v>6.8526646471732511E-2</v>
      </c>
      <c r="L3224" s="218">
        <f t="shared" si="3299"/>
        <v>2.1248906585082571E-2</v>
      </c>
      <c r="M3224" s="218">
        <f t="shared" si="3299"/>
        <v>1.1357093373706758E-3</v>
      </c>
      <c r="N3224" s="218">
        <f t="shared" si="3299"/>
        <v>0</v>
      </c>
      <c r="O3224" s="218">
        <f t="shared" si="3299"/>
        <v>5.7112667527775787E-2</v>
      </c>
      <c r="P3224" s="218">
        <f t="shared" si="3299"/>
        <v>0.49189390180807879</v>
      </c>
      <c r="Q3224" s="218">
        <f t="shared" si="3299"/>
        <v>2.055783752176812E-3</v>
      </c>
      <c r="R3224" s="218">
        <f t="shared" si="3299"/>
        <v>1.3185306863156179E-3</v>
      </c>
      <c r="S3224" s="218">
        <f t="shared" si="3299"/>
        <v>5.184478701187184E-2</v>
      </c>
      <c r="T3224" s="218">
        <f t="shared" si="3299"/>
        <v>0</v>
      </c>
      <c r="U3224" s="218">
        <f t="shared" si="3299"/>
        <v>0</v>
      </c>
    </row>
    <row r="3225" spans="1:21" x14ac:dyDescent="0.25">
      <c r="A3225" s="57" t="s">
        <v>985</v>
      </c>
      <c r="B3225" s="57" t="s">
        <v>9179</v>
      </c>
      <c r="C3225" s="218">
        <f t="shared" ref="C3225:D3244" si="3300">(C6661/C$3521)/(C10097/C$6957)</f>
        <v>0</v>
      </c>
      <c r="D3225" s="218">
        <f t="shared" si="3300"/>
        <v>0</v>
      </c>
      <c r="E3225" s="218"/>
      <c r="F3225" s="218"/>
      <c r="G3225" s="218"/>
      <c r="H3225" s="218">
        <f t="shared" ref="H3225:U3225" si="3301">(H6661/H$3521)/(H10097/H$6957)</f>
        <v>0</v>
      </c>
      <c r="I3225" s="218">
        <f t="shared" si="3301"/>
        <v>0</v>
      </c>
      <c r="J3225" s="218">
        <f t="shared" si="3301"/>
        <v>0</v>
      </c>
      <c r="K3225" s="218">
        <f t="shared" si="3301"/>
        <v>0</v>
      </c>
      <c r="L3225" s="218">
        <f t="shared" si="3301"/>
        <v>0</v>
      </c>
      <c r="M3225" s="218">
        <f t="shared" si="3301"/>
        <v>0</v>
      </c>
      <c r="N3225" s="218">
        <f t="shared" si="3301"/>
        <v>0</v>
      </c>
      <c r="O3225" s="218">
        <f t="shared" si="3301"/>
        <v>12.012451432956198</v>
      </c>
      <c r="P3225" s="218">
        <f t="shared" si="3301"/>
        <v>0</v>
      </c>
      <c r="Q3225" s="218">
        <f t="shared" si="3301"/>
        <v>0</v>
      </c>
      <c r="R3225" s="218">
        <f t="shared" si="3301"/>
        <v>0</v>
      </c>
      <c r="S3225" s="218">
        <f t="shared" si="3301"/>
        <v>0</v>
      </c>
      <c r="T3225" s="218">
        <f t="shared" si="3301"/>
        <v>0</v>
      </c>
      <c r="U3225" s="218">
        <f t="shared" si="3301"/>
        <v>0</v>
      </c>
    </row>
    <row r="3226" spans="1:21" x14ac:dyDescent="0.25">
      <c r="A3226" s="57" t="s">
        <v>2913</v>
      </c>
      <c r="B3226" s="57" t="s">
        <v>9180</v>
      </c>
      <c r="C3226" s="218">
        <f t="shared" si="3300"/>
        <v>6.8353114618453485</v>
      </c>
      <c r="D3226" s="218">
        <f t="shared" si="3300"/>
        <v>1.3771653444690934</v>
      </c>
      <c r="E3226" s="218"/>
      <c r="F3226" s="218"/>
      <c r="G3226" s="218"/>
      <c r="H3226" s="218">
        <f t="shared" ref="H3226:U3226" si="3302">(H6662/H$3521)/(H10098/H$6957)</f>
        <v>0</v>
      </c>
      <c r="I3226" s="218">
        <f t="shared" si="3302"/>
        <v>0</v>
      </c>
      <c r="J3226" s="218">
        <f t="shared" si="3302"/>
        <v>0</v>
      </c>
      <c r="K3226" s="218">
        <f t="shared" si="3302"/>
        <v>0</v>
      </c>
      <c r="L3226" s="218">
        <f t="shared" si="3302"/>
        <v>0</v>
      </c>
      <c r="M3226" s="218">
        <f t="shared" si="3302"/>
        <v>0</v>
      </c>
      <c r="N3226" s="218">
        <f t="shared" si="3302"/>
        <v>0</v>
      </c>
      <c r="O3226" s="218">
        <f t="shared" si="3302"/>
        <v>0</v>
      </c>
      <c r="P3226" s="218">
        <f t="shared" si="3302"/>
        <v>0</v>
      </c>
      <c r="Q3226" s="218">
        <f t="shared" si="3302"/>
        <v>0</v>
      </c>
      <c r="R3226" s="218">
        <f t="shared" si="3302"/>
        <v>0</v>
      </c>
      <c r="S3226" s="218">
        <f t="shared" si="3302"/>
        <v>9.0798178839315652E-2</v>
      </c>
      <c r="T3226" s="218">
        <f t="shared" si="3302"/>
        <v>0.42565378811859272</v>
      </c>
      <c r="U3226" s="218">
        <f t="shared" si="3302"/>
        <v>0</v>
      </c>
    </row>
    <row r="3227" spans="1:21" x14ac:dyDescent="0.25">
      <c r="A3227" s="57" t="s">
        <v>2469</v>
      </c>
      <c r="B3227" s="57" t="s">
        <v>9183</v>
      </c>
      <c r="C3227" s="218">
        <f t="shared" si="3300"/>
        <v>0</v>
      </c>
      <c r="D3227" s="218">
        <f t="shared" si="3300"/>
        <v>0</v>
      </c>
      <c r="E3227" s="218"/>
      <c r="F3227" s="218"/>
      <c r="G3227" s="218"/>
      <c r="H3227" s="218">
        <f t="shared" ref="H3227:U3227" si="3303">(H6663/H$3521)/(H10099/H$6957)</f>
        <v>0</v>
      </c>
      <c r="I3227" s="218">
        <f t="shared" si="3303"/>
        <v>0</v>
      </c>
      <c r="J3227" s="218">
        <f t="shared" si="3303"/>
        <v>0</v>
      </c>
      <c r="K3227" s="218">
        <f t="shared" si="3303"/>
        <v>0</v>
      </c>
      <c r="L3227" s="218">
        <f t="shared" si="3303"/>
        <v>0</v>
      </c>
      <c r="M3227" s="218">
        <f t="shared" si="3303"/>
        <v>0</v>
      </c>
      <c r="N3227" s="218">
        <f t="shared" si="3303"/>
        <v>0</v>
      </c>
      <c r="O3227" s="218">
        <f t="shared" si="3303"/>
        <v>0</v>
      </c>
      <c r="P3227" s="218">
        <f t="shared" si="3303"/>
        <v>0</v>
      </c>
      <c r="Q3227" s="218">
        <f t="shared" si="3303"/>
        <v>0</v>
      </c>
      <c r="R3227" s="218">
        <f t="shared" si="3303"/>
        <v>0</v>
      </c>
      <c r="S3227" s="218">
        <f t="shared" si="3303"/>
        <v>0</v>
      </c>
      <c r="T3227" s="218">
        <f t="shared" si="3303"/>
        <v>0</v>
      </c>
      <c r="U3227" s="218">
        <f t="shared" si="3303"/>
        <v>0</v>
      </c>
    </row>
    <row r="3228" spans="1:21" x14ac:dyDescent="0.25">
      <c r="A3228" s="57" t="s">
        <v>1366</v>
      </c>
      <c r="B3228" s="57" t="s">
        <v>9184</v>
      </c>
      <c r="C3228" s="218">
        <f t="shared" si="3300"/>
        <v>0</v>
      </c>
      <c r="D3228" s="218">
        <f t="shared" si="3300"/>
        <v>0</v>
      </c>
      <c r="E3228" s="218"/>
      <c r="F3228" s="218"/>
      <c r="G3228" s="218"/>
      <c r="H3228" s="218">
        <f t="shared" ref="H3228:U3228" si="3304">(H6664/H$3521)/(H10100/H$6957)</f>
        <v>0</v>
      </c>
      <c r="I3228" s="218">
        <f t="shared" si="3304"/>
        <v>0</v>
      </c>
      <c r="J3228" s="218">
        <f t="shared" si="3304"/>
        <v>0</v>
      </c>
      <c r="K3228" s="218">
        <f t="shared" si="3304"/>
        <v>0</v>
      </c>
      <c r="L3228" s="218">
        <f t="shared" si="3304"/>
        <v>0</v>
      </c>
      <c r="M3228" s="218">
        <f t="shared" si="3304"/>
        <v>0</v>
      </c>
      <c r="N3228" s="218">
        <f t="shared" si="3304"/>
        <v>0</v>
      </c>
      <c r="O3228" s="218">
        <f t="shared" si="3304"/>
        <v>0</v>
      </c>
      <c r="P3228" s="218">
        <f t="shared" si="3304"/>
        <v>0</v>
      </c>
      <c r="Q3228" s="218">
        <f t="shared" si="3304"/>
        <v>0</v>
      </c>
      <c r="R3228" s="218">
        <f t="shared" si="3304"/>
        <v>0</v>
      </c>
      <c r="S3228" s="218">
        <f t="shared" si="3304"/>
        <v>0</v>
      </c>
      <c r="T3228" s="218">
        <f t="shared" si="3304"/>
        <v>0</v>
      </c>
      <c r="U3228" s="218">
        <f t="shared" si="3304"/>
        <v>0</v>
      </c>
    </row>
    <row r="3229" spans="1:21" x14ac:dyDescent="0.25">
      <c r="A3229" s="57" t="s">
        <v>120</v>
      </c>
      <c r="B3229" s="57" t="s">
        <v>9185</v>
      </c>
      <c r="C3229" s="218">
        <f t="shared" si="3300"/>
        <v>0</v>
      </c>
      <c r="D3229" s="218">
        <f t="shared" si="3300"/>
        <v>0</v>
      </c>
      <c r="E3229" s="218"/>
      <c r="F3229" s="218"/>
      <c r="G3229" s="218"/>
      <c r="H3229" s="218">
        <f t="shared" ref="H3229:U3229" si="3305">(H6665/H$3521)/(H10101/H$6957)</f>
        <v>0</v>
      </c>
      <c r="I3229" s="218">
        <f t="shared" si="3305"/>
        <v>0</v>
      </c>
      <c r="J3229" s="218">
        <f t="shared" si="3305"/>
        <v>0</v>
      </c>
      <c r="K3229" s="218">
        <f t="shared" si="3305"/>
        <v>0</v>
      </c>
      <c r="L3229" s="218">
        <f t="shared" si="3305"/>
        <v>0</v>
      </c>
      <c r="M3229" s="218">
        <f t="shared" si="3305"/>
        <v>0</v>
      </c>
      <c r="N3229" s="218">
        <f t="shared" si="3305"/>
        <v>0</v>
      </c>
      <c r="O3229" s="218">
        <f t="shared" si="3305"/>
        <v>0</v>
      </c>
      <c r="P3229" s="218">
        <f t="shared" si="3305"/>
        <v>2.5890120425798675E-3</v>
      </c>
      <c r="Q3229" s="218">
        <f t="shared" si="3305"/>
        <v>0</v>
      </c>
      <c r="R3229" s="218">
        <f t="shared" si="3305"/>
        <v>4.2451515132670939E-2</v>
      </c>
      <c r="S3229" s="218">
        <f t="shared" si="3305"/>
        <v>0</v>
      </c>
      <c r="T3229" s="218">
        <f t="shared" si="3305"/>
        <v>0</v>
      </c>
      <c r="U3229" s="218">
        <f t="shared" si="3305"/>
        <v>0</v>
      </c>
    </row>
    <row r="3230" spans="1:21" x14ac:dyDescent="0.25">
      <c r="A3230" s="57" t="s">
        <v>917</v>
      </c>
      <c r="B3230" s="57" t="s">
        <v>9186</v>
      </c>
      <c r="C3230" s="218">
        <f t="shared" si="3300"/>
        <v>0</v>
      </c>
      <c r="D3230" s="218">
        <f t="shared" si="3300"/>
        <v>0</v>
      </c>
      <c r="E3230" s="218"/>
      <c r="F3230" s="218"/>
      <c r="G3230" s="218"/>
      <c r="H3230" s="218">
        <f t="shared" ref="H3230:U3230" si="3306">(H6666/H$3521)/(H10102/H$6957)</f>
        <v>1.2236411419451179</v>
      </c>
      <c r="I3230" s="218">
        <f t="shared" si="3306"/>
        <v>9.1480387164923679E-3</v>
      </c>
      <c r="J3230" s="218">
        <f t="shared" si="3306"/>
        <v>0</v>
      </c>
      <c r="K3230" s="218">
        <f t="shared" si="3306"/>
        <v>0</v>
      </c>
      <c r="L3230" s="218">
        <f t="shared" si="3306"/>
        <v>0</v>
      </c>
      <c r="M3230" s="218">
        <f t="shared" si="3306"/>
        <v>0</v>
      </c>
      <c r="N3230" s="218">
        <f t="shared" si="3306"/>
        <v>0</v>
      </c>
      <c r="O3230" s="218">
        <f t="shared" si="3306"/>
        <v>0</v>
      </c>
      <c r="P3230" s="218">
        <f t="shared" si="3306"/>
        <v>0.19516773799079021</v>
      </c>
      <c r="Q3230" s="218">
        <f t="shared" si="3306"/>
        <v>0</v>
      </c>
      <c r="R3230" s="218">
        <f t="shared" si="3306"/>
        <v>0</v>
      </c>
      <c r="S3230" s="218">
        <f t="shared" si="3306"/>
        <v>3.1826232029905006E-3</v>
      </c>
      <c r="T3230" s="218">
        <f t="shared" si="3306"/>
        <v>0</v>
      </c>
      <c r="U3230" s="218">
        <f t="shared" si="3306"/>
        <v>0</v>
      </c>
    </row>
    <row r="3231" spans="1:21" x14ac:dyDescent="0.25">
      <c r="A3231" s="57" t="s">
        <v>988</v>
      </c>
      <c r="B3231" s="57" t="s">
        <v>9187</v>
      </c>
      <c r="C3231" s="218">
        <f t="shared" si="3300"/>
        <v>0</v>
      </c>
      <c r="D3231" s="218">
        <f t="shared" si="3300"/>
        <v>0</v>
      </c>
      <c r="E3231" s="218"/>
      <c r="F3231" s="218"/>
      <c r="G3231" s="218"/>
      <c r="H3231" s="218">
        <f t="shared" ref="H3231:U3231" si="3307">(H6667/H$3521)/(H10103/H$6957)</f>
        <v>0</v>
      </c>
      <c r="I3231" s="218">
        <f t="shared" si="3307"/>
        <v>0</v>
      </c>
      <c r="J3231" s="218">
        <f t="shared" si="3307"/>
        <v>0</v>
      </c>
      <c r="K3231" s="218">
        <f t="shared" si="3307"/>
        <v>0</v>
      </c>
      <c r="L3231" s="218">
        <f t="shared" si="3307"/>
        <v>0</v>
      </c>
      <c r="M3231" s="218">
        <f t="shared" si="3307"/>
        <v>0</v>
      </c>
      <c r="N3231" s="218">
        <f t="shared" si="3307"/>
        <v>0</v>
      </c>
      <c r="O3231" s="218">
        <f t="shared" si="3307"/>
        <v>7.7308314631215564E-3</v>
      </c>
      <c r="P3231" s="218">
        <f t="shared" si="3307"/>
        <v>0</v>
      </c>
      <c r="Q3231" s="218">
        <f t="shared" si="3307"/>
        <v>0</v>
      </c>
      <c r="R3231" s="218">
        <f t="shared" si="3307"/>
        <v>0</v>
      </c>
      <c r="S3231" s="218">
        <f t="shared" si="3307"/>
        <v>2.4422134689404698E-2</v>
      </c>
      <c r="T3231" s="218">
        <f t="shared" si="3307"/>
        <v>0</v>
      </c>
      <c r="U3231" s="218">
        <f t="shared" si="3307"/>
        <v>0</v>
      </c>
    </row>
    <row r="3232" spans="1:21" x14ac:dyDescent="0.25">
      <c r="A3232" s="57" t="s">
        <v>1447</v>
      </c>
      <c r="B3232" s="57" t="s">
        <v>9192</v>
      </c>
      <c r="C3232" s="218">
        <f t="shared" si="3300"/>
        <v>0</v>
      </c>
      <c r="D3232" s="218">
        <f t="shared" si="3300"/>
        <v>0</v>
      </c>
      <c r="E3232" s="218"/>
      <c r="F3232" s="218"/>
      <c r="G3232" s="218"/>
      <c r="H3232" s="218">
        <f t="shared" ref="H3232:U3232" si="3308">(H6668/H$3521)/(H10104/H$6957)</f>
        <v>0</v>
      </c>
      <c r="I3232" s="218">
        <f t="shared" si="3308"/>
        <v>0</v>
      </c>
      <c r="J3232" s="218">
        <f t="shared" si="3308"/>
        <v>0</v>
      </c>
      <c r="K3232" s="218">
        <f t="shared" si="3308"/>
        <v>0</v>
      </c>
      <c r="L3232" s="218">
        <f t="shared" si="3308"/>
        <v>0</v>
      </c>
      <c r="M3232" s="218">
        <f t="shared" si="3308"/>
        <v>0</v>
      </c>
      <c r="N3232" s="218">
        <f t="shared" si="3308"/>
        <v>0</v>
      </c>
      <c r="O3232" s="218">
        <f t="shared" si="3308"/>
        <v>0</v>
      </c>
      <c r="P3232" s="218">
        <f t="shared" si="3308"/>
        <v>0</v>
      </c>
      <c r="Q3232" s="218">
        <f t="shared" si="3308"/>
        <v>0.65375539687417328</v>
      </c>
      <c r="R3232" s="218">
        <f t="shared" si="3308"/>
        <v>0</v>
      </c>
      <c r="S3232" s="218">
        <f t="shared" si="3308"/>
        <v>0.79576849077136247</v>
      </c>
      <c r="T3232" s="218">
        <f t="shared" si="3308"/>
        <v>0.18190990291975617</v>
      </c>
      <c r="U3232" s="218">
        <f t="shared" si="3308"/>
        <v>2.9807269790534825</v>
      </c>
    </row>
    <row r="3233" spans="1:21" x14ac:dyDescent="0.25">
      <c r="A3233" s="57" t="s">
        <v>998</v>
      </c>
      <c r="B3233" s="57" t="s">
        <v>9194</v>
      </c>
      <c r="C3233" s="218">
        <f t="shared" si="3300"/>
        <v>0</v>
      </c>
      <c r="D3233" s="218">
        <f t="shared" si="3300"/>
        <v>0</v>
      </c>
      <c r="E3233" s="218"/>
      <c r="F3233" s="218"/>
      <c r="G3233" s="218"/>
      <c r="H3233" s="218">
        <f t="shared" ref="H3233:U3233" si="3309">(H6669/H$3521)/(H10105/H$6957)</f>
        <v>6.5920046218663781E-3</v>
      </c>
      <c r="I3233" s="218">
        <f t="shared" si="3309"/>
        <v>0</v>
      </c>
      <c r="J3233" s="218">
        <f t="shared" si="3309"/>
        <v>0</v>
      </c>
      <c r="K3233" s="218">
        <f t="shared" si="3309"/>
        <v>0</v>
      </c>
      <c r="L3233" s="218">
        <f t="shared" si="3309"/>
        <v>0</v>
      </c>
      <c r="M3233" s="218">
        <f t="shared" si="3309"/>
        <v>2.3037756748978688E-2</v>
      </c>
      <c r="N3233" s="218">
        <f t="shared" si="3309"/>
        <v>0</v>
      </c>
      <c r="O3233" s="218">
        <f t="shared" si="3309"/>
        <v>0</v>
      </c>
      <c r="P3233" s="218">
        <f t="shared" si="3309"/>
        <v>0</v>
      </c>
      <c r="Q3233" s="218">
        <f t="shared" si="3309"/>
        <v>0</v>
      </c>
      <c r="R3233" s="218">
        <f t="shared" si="3309"/>
        <v>0</v>
      </c>
      <c r="S3233" s="218">
        <f t="shared" si="3309"/>
        <v>0</v>
      </c>
      <c r="T3233" s="218">
        <f t="shared" si="3309"/>
        <v>0</v>
      </c>
      <c r="U3233" s="218">
        <f t="shared" si="3309"/>
        <v>0</v>
      </c>
    </row>
    <row r="3234" spans="1:21" x14ac:dyDescent="0.25">
      <c r="A3234" s="57" t="s">
        <v>2166</v>
      </c>
      <c r="B3234" s="57" t="s">
        <v>9196</v>
      </c>
      <c r="C3234" s="218">
        <f t="shared" si="3300"/>
        <v>0</v>
      </c>
      <c r="D3234" s="218">
        <f t="shared" si="3300"/>
        <v>0</v>
      </c>
      <c r="E3234" s="218"/>
      <c r="F3234" s="218"/>
      <c r="G3234" s="218"/>
      <c r="H3234" s="218">
        <f t="shared" ref="H3234:U3234" si="3310">(H6670/H$3521)/(H10106/H$6957)</f>
        <v>0</v>
      </c>
      <c r="I3234" s="218">
        <f t="shared" si="3310"/>
        <v>0</v>
      </c>
      <c r="J3234" s="218">
        <f t="shared" si="3310"/>
        <v>1.9359996781502479E-3</v>
      </c>
      <c r="K3234" s="218">
        <f t="shared" si="3310"/>
        <v>0</v>
      </c>
      <c r="L3234" s="218">
        <f t="shared" si="3310"/>
        <v>0</v>
      </c>
      <c r="M3234" s="218">
        <f t="shared" si="3310"/>
        <v>0</v>
      </c>
      <c r="N3234" s="218">
        <f t="shared" si="3310"/>
        <v>0</v>
      </c>
      <c r="O3234" s="218">
        <f t="shared" si="3310"/>
        <v>0</v>
      </c>
      <c r="P3234" s="218">
        <f t="shared" si="3310"/>
        <v>0</v>
      </c>
      <c r="Q3234" s="218">
        <f t="shared" si="3310"/>
        <v>0</v>
      </c>
      <c r="R3234" s="218">
        <f t="shared" si="3310"/>
        <v>0</v>
      </c>
      <c r="S3234" s="218">
        <f t="shared" si="3310"/>
        <v>0</v>
      </c>
      <c r="T3234" s="218">
        <f t="shared" si="3310"/>
        <v>0</v>
      </c>
      <c r="U3234" s="218">
        <f t="shared" si="3310"/>
        <v>8.3676860096850977E-2</v>
      </c>
    </row>
    <row r="3235" spans="1:21" x14ac:dyDescent="0.25">
      <c r="A3235" s="57" t="s">
        <v>2386</v>
      </c>
      <c r="B3235" s="57" t="s">
        <v>9197</v>
      </c>
      <c r="C3235" s="218">
        <f t="shared" si="3300"/>
        <v>0</v>
      </c>
      <c r="D3235" s="218">
        <f t="shared" si="3300"/>
        <v>0</v>
      </c>
      <c r="E3235" s="218"/>
      <c r="F3235" s="218"/>
      <c r="G3235" s="218"/>
      <c r="H3235" s="218">
        <f t="shared" ref="H3235:U3235" si="3311">(H6671/H$3521)/(H10107/H$6957)</f>
        <v>0.3683362368256709</v>
      </c>
      <c r="I3235" s="218">
        <f t="shared" si="3311"/>
        <v>1.8831041531668272E-2</v>
      </c>
      <c r="J3235" s="218">
        <f t="shared" si="3311"/>
        <v>0</v>
      </c>
      <c r="K3235" s="218">
        <f t="shared" si="3311"/>
        <v>0</v>
      </c>
      <c r="L3235" s="218">
        <f t="shared" si="3311"/>
        <v>0</v>
      </c>
      <c r="M3235" s="218">
        <f t="shared" si="3311"/>
        <v>0</v>
      </c>
      <c r="N3235" s="218">
        <f t="shared" si="3311"/>
        <v>0</v>
      </c>
      <c r="O3235" s="218">
        <f t="shared" si="3311"/>
        <v>0</v>
      </c>
      <c r="P3235" s="218">
        <f t="shared" si="3311"/>
        <v>0</v>
      </c>
      <c r="Q3235" s="218">
        <f t="shared" si="3311"/>
        <v>0</v>
      </c>
      <c r="R3235" s="218">
        <f t="shared" si="3311"/>
        <v>0</v>
      </c>
      <c r="S3235" s="218">
        <f t="shared" si="3311"/>
        <v>0</v>
      </c>
      <c r="T3235" s="218">
        <f t="shared" si="3311"/>
        <v>0</v>
      </c>
      <c r="U3235" s="218">
        <f t="shared" si="3311"/>
        <v>0</v>
      </c>
    </row>
    <row r="3236" spans="1:21" x14ac:dyDescent="0.25">
      <c r="A3236" s="57" t="s">
        <v>2545</v>
      </c>
      <c r="B3236" s="57" t="s">
        <v>9202</v>
      </c>
      <c r="C3236" s="218">
        <f t="shared" si="3300"/>
        <v>0</v>
      </c>
      <c r="D3236" s="218">
        <f t="shared" si="3300"/>
        <v>0</v>
      </c>
      <c r="E3236" s="218"/>
      <c r="F3236" s="218"/>
      <c r="G3236" s="218"/>
      <c r="H3236" s="218">
        <f t="shared" ref="H3236:U3236" si="3312">(H6672/H$3521)/(H10108/H$6957)</f>
        <v>0</v>
      </c>
      <c r="I3236" s="218">
        <f t="shared" si="3312"/>
        <v>0</v>
      </c>
      <c r="J3236" s="218">
        <f t="shared" si="3312"/>
        <v>0</v>
      </c>
      <c r="K3236" s="218">
        <f t="shared" si="3312"/>
        <v>0</v>
      </c>
      <c r="L3236" s="218">
        <f t="shared" si="3312"/>
        <v>0</v>
      </c>
      <c r="M3236" s="218">
        <f t="shared" si="3312"/>
        <v>0</v>
      </c>
      <c r="N3236" s="218">
        <f t="shared" si="3312"/>
        <v>0</v>
      </c>
      <c r="O3236" s="218">
        <f t="shared" si="3312"/>
        <v>0</v>
      </c>
      <c r="P3236" s="218">
        <f t="shared" si="3312"/>
        <v>0</v>
      </c>
      <c r="Q3236" s="218">
        <f t="shared" si="3312"/>
        <v>0</v>
      </c>
      <c r="R3236" s="218">
        <f t="shared" si="3312"/>
        <v>0</v>
      </c>
      <c r="S3236" s="218">
        <f t="shared" si="3312"/>
        <v>0</v>
      </c>
      <c r="T3236" s="218">
        <f t="shared" si="3312"/>
        <v>0</v>
      </c>
      <c r="U3236" s="218">
        <f t="shared" si="3312"/>
        <v>0.10644298620640746</v>
      </c>
    </row>
    <row r="3237" spans="1:21" x14ac:dyDescent="0.25">
      <c r="A3237" s="57" t="s">
        <v>1989</v>
      </c>
      <c r="B3237" s="57" t="s">
        <v>9203</v>
      </c>
      <c r="C3237" s="218">
        <f t="shared" si="3300"/>
        <v>0</v>
      </c>
      <c r="D3237" s="218">
        <f t="shared" si="3300"/>
        <v>0.4360736096377234</v>
      </c>
      <c r="E3237" s="218"/>
      <c r="F3237" s="218"/>
      <c r="G3237" s="218"/>
      <c r="H3237" s="218">
        <f t="shared" ref="H3237:U3237" si="3313">(H6673/H$3521)/(H10109/H$6957)</f>
        <v>0</v>
      </c>
      <c r="I3237" s="218">
        <f t="shared" si="3313"/>
        <v>2.08577794788233E-2</v>
      </c>
      <c r="J3237" s="218">
        <f t="shared" si="3313"/>
        <v>2.2472429364147933E-2</v>
      </c>
      <c r="K3237" s="218">
        <f t="shared" si="3313"/>
        <v>0</v>
      </c>
      <c r="L3237" s="218">
        <f t="shared" si="3313"/>
        <v>0</v>
      </c>
      <c r="M3237" s="218">
        <f t="shared" si="3313"/>
        <v>0</v>
      </c>
      <c r="N3237" s="218">
        <f t="shared" si="3313"/>
        <v>0</v>
      </c>
      <c r="O3237" s="218">
        <f t="shared" si="3313"/>
        <v>0</v>
      </c>
      <c r="P3237" s="218">
        <f t="shared" si="3313"/>
        <v>0</v>
      </c>
      <c r="Q3237" s="218">
        <f t="shared" si="3313"/>
        <v>0</v>
      </c>
      <c r="R3237" s="218">
        <f t="shared" si="3313"/>
        <v>0</v>
      </c>
      <c r="S3237" s="218">
        <f t="shared" si="3313"/>
        <v>0</v>
      </c>
      <c r="T3237" s="218">
        <f t="shared" si="3313"/>
        <v>0</v>
      </c>
      <c r="U3237" s="218">
        <f t="shared" si="3313"/>
        <v>9.7399080663336098E-6</v>
      </c>
    </row>
    <row r="3238" spans="1:21" x14ac:dyDescent="0.25">
      <c r="A3238" s="57" t="s">
        <v>2897</v>
      </c>
      <c r="B3238" s="57" t="s">
        <v>9204</v>
      </c>
      <c r="C3238" s="218">
        <f t="shared" si="3300"/>
        <v>0</v>
      </c>
      <c r="D3238" s="218">
        <f t="shared" si="3300"/>
        <v>0</v>
      </c>
      <c r="E3238" s="218"/>
      <c r="F3238" s="218"/>
      <c r="G3238" s="218"/>
      <c r="H3238" s="218">
        <f t="shared" ref="H3238:U3238" si="3314">(H6674/H$3521)/(H10110/H$6957)</f>
        <v>6.1084888814290899E-3</v>
      </c>
      <c r="I3238" s="218">
        <f t="shared" si="3314"/>
        <v>0</v>
      </c>
      <c r="J3238" s="218">
        <f t="shared" si="3314"/>
        <v>0</v>
      </c>
      <c r="K3238" s="218">
        <f t="shared" si="3314"/>
        <v>0</v>
      </c>
      <c r="L3238" s="218">
        <f t="shared" si="3314"/>
        <v>0</v>
      </c>
      <c r="M3238" s="218">
        <f t="shared" si="3314"/>
        <v>0</v>
      </c>
      <c r="N3238" s="218">
        <f t="shared" si="3314"/>
        <v>0</v>
      </c>
      <c r="O3238" s="218">
        <f t="shared" si="3314"/>
        <v>0</v>
      </c>
      <c r="P3238" s="218">
        <f t="shared" si="3314"/>
        <v>0</v>
      </c>
      <c r="Q3238" s="218">
        <f t="shared" si="3314"/>
        <v>0</v>
      </c>
      <c r="R3238" s="218">
        <f t="shared" si="3314"/>
        <v>0</v>
      </c>
      <c r="S3238" s="218">
        <f t="shared" si="3314"/>
        <v>0</v>
      </c>
      <c r="T3238" s="218">
        <f t="shared" si="3314"/>
        <v>5.9400823584718297E-3</v>
      </c>
      <c r="U3238" s="218">
        <f t="shared" si="3314"/>
        <v>0</v>
      </c>
    </row>
    <row r="3239" spans="1:21" x14ac:dyDescent="0.25">
      <c r="A3239" s="57" t="s">
        <v>1823</v>
      </c>
      <c r="B3239" s="57" t="s">
        <v>9205</v>
      </c>
      <c r="C3239" s="218">
        <f t="shared" si="3300"/>
        <v>0</v>
      </c>
      <c r="D3239" s="218">
        <f t="shared" si="3300"/>
        <v>0</v>
      </c>
      <c r="E3239" s="218"/>
      <c r="F3239" s="218"/>
      <c r="G3239" s="218"/>
      <c r="H3239" s="218">
        <f t="shared" ref="H3239:U3239" si="3315">(H6675/H$3521)/(H10111/H$6957)</f>
        <v>4.8696866491631415E-2</v>
      </c>
      <c r="I3239" s="218">
        <f t="shared" si="3315"/>
        <v>0</v>
      </c>
      <c r="J3239" s="218">
        <f t="shared" si="3315"/>
        <v>0</v>
      </c>
      <c r="K3239" s="218">
        <f t="shared" si="3315"/>
        <v>0</v>
      </c>
      <c r="L3239" s="218">
        <f t="shared" si="3315"/>
        <v>0</v>
      </c>
      <c r="M3239" s="218">
        <f t="shared" si="3315"/>
        <v>3.3749538370643505E-2</v>
      </c>
      <c r="N3239" s="218">
        <f t="shared" si="3315"/>
        <v>0</v>
      </c>
      <c r="O3239" s="218">
        <f t="shared" si="3315"/>
        <v>0</v>
      </c>
      <c r="P3239" s="218">
        <f t="shared" si="3315"/>
        <v>0</v>
      </c>
      <c r="Q3239" s="218">
        <f t="shared" si="3315"/>
        <v>0</v>
      </c>
      <c r="R3239" s="218">
        <f t="shared" si="3315"/>
        <v>0</v>
      </c>
      <c r="S3239" s="218">
        <f t="shared" si="3315"/>
        <v>0</v>
      </c>
      <c r="T3239" s="218">
        <f t="shared" si="3315"/>
        <v>0</v>
      </c>
      <c r="U3239" s="218">
        <f t="shared" si="3315"/>
        <v>0</v>
      </c>
    </row>
    <row r="3240" spans="1:21" x14ac:dyDescent="0.25">
      <c r="A3240" s="57" t="s">
        <v>1216</v>
      </c>
      <c r="B3240" s="57" t="s">
        <v>9207</v>
      </c>
      <c r="C3240" s="218">
        <f t="shared" si="3300"/>
        <v>0</v>
      </c>
      <c r="D3240" s="218">
        <f t="shared" si="3300"/>
        <v>0.11691835850688514</v>
      </c>
      <c r="E3240" s="218"/>
      <c r="F3240" s="218"/>
      <c r="G3240" s="218"/>
      <c r="H3240" s="218">
        <f t="shared" ref="H3240:U3240" si="3316">(H6676/H$3521)/(H10112/H$6957)</f>
        <v>9.213329711375744E-4</v>
      </c>
      <c r="I3240" s="218">
        <f t="shared" si="3316"/>
        <v>0</v>
      </c>
      <c r="J3240" s="218">
        <f t="shared" si="3316"/>
        <v>0</v>
      </c>
      <c r="K3240" s="218">
        <f t="shared" si="3316"/>
        <v>8.2439070468663515E-4</v>
      </c>
      <c r="L3240" s="218">
        <f t="shared" si="3316"/>
        <v>5.2295454199748057E-2</v>
      </c>
      <c r="M3240" s="218">
        <f t="shared" si="3316"/>
        <v>0</v>
      </c>
      <c r="N3240" s="218">
        <f t="shared" si="3316"/>
        <v>0</v>
      </c>
      <c r="O3240" s="218">
        <f t="shared" si="3316"/>
        <v>0</v>
      </c>
      <c r="P3240" s="218">
        <f t="shared" si="3316"/>
        <v>6.7278858833328065E-4</v>
      </c>
      <c r="Q3240" s="218">
        <f t="shared" si="3316"/>
        <v>7.290066913455337E-4</v>
      </c>
      <c r="R3240" s="218">
        <f t="shared" si="3316"/>
        <v>0</v>
      </c>
      <c r="S3240" s="218">
        <f t="shared" si="3316"/>
        <v>1.5636405297067029E-4</v>
      </c>
      <c r="T3240" s="218">
        <f t="shared" si="3316"/>
        <v>7.0671399986411764E-5</v>
      </c>
      <c r="U3240" s="218">
        <f t="shared" si="3316"/>
        <v>1.2573058775490786E-3</v>
      </c>
    </row>
    <row r="3241" spans="1:21" x14ac:dyDescent="0.25">
      <c r="A3241" s="57" t="s">
        <v>1314</v>
      </c>
      <c r="B3241" s="57" t="s">
        <v>9208</v>
      </c>
      <c r="C3241" s="218">
        <f t="shared" si="3300"/>
        <v>0</v>
      </c>
      <c r="D3241" s="218">
        <f t="shared" si="3300"/>
        <v>0</v>
      </c>
      <c r="E3241" s="218"/>
      <c r="F3241" s="218"/>
      <c r="G3241" s="218"/>
      <c r="H3241" s="218">
        <f t="shared" ref="H3241:U3241" si="3317">(H6677/H$3521)/(H10113/H$6957)</f>
        <v>0</v>
      </c>
      <c r="I3241" s="218">
        <f t="shared" si="3317"/>
        <v>0</v>
      </c>
      <c r="J3241" s="218">
        <f t="shared" si="3317"/>
        <v>0</v>
      </c>
      <c r="K3241" s="218">
        <f t="shared" si="3317"/>
        <v>0</v>
      </c>
      <c r="L3241" s="218">
        <f t="shared" si="3317"/>
        <v>1.0447180275541529E-2</v>
      </c>
      <c r="M3241" s="218">
        <f t="shared" si="3317"/>
        <v>1.9306977623980116E-3</v>
      </c>
      <c r="N3241" s="218">
        <f t="shared" si="3317"/>
        <v>9.6438925831371126E-3</v>
      </c>
      <c r="O3241" s="218">
        <f t="shared" si="3317"/>
        <v>0</v>
      </c>
      <c r="P3241" s="218">
        <f t="shared" si="3317"/>
        <v>2.0492551348849034E-3</v>
      </c>
      <c r="Q3241" s="218">
        <f t="shared" si="3317"/>
        <v>1.3287005305174235E-3</v>
      </c>
      <c r="R3241" s="218">
        <f t="shared" si="3317"/>
        <v>9.6914211751210656E-5</v>
      </c>
      <c r="S3241" s="218">
        <f t="shared" si="3317"/>
        <v>0</v>
      </c>
      <c r="T3241" s="218">
        <f t="shared" si="3317"/>
        <v>0</v>
      </c>
      <c r="U3241" s="218">
        <f t="shared" si="3317"/>
        <v>2.5697592191911148E-5</v>
      </c>
    </row>
    <row r="3242" spans="1:21" x14ac:dyDescent="0.25">
      <c r="A3242" s="57" t="s">
        <v>2851</v>
      </c>
      <c r="B3242" s="57" t="s">
        <v>9209</v>
      </c>
      <c r="C3242" s="218">
        <f t="shared" si="3300"/>
        <v>0</v>
      </c>
      <c r="D3242" s="218">
        <f t="shared" si="3300"/>
        <v>0</v>
      </c>
      <c r="E3242" s="218"/>
      <c r="F3242" s="218"/>
      <c r="G3242" s="218"/>
      <c r="H3242" s="218">
        <f t="shared" ref="H3242:U3242" si="3318">(H6678/H$3521)/(H10114/H$6957)</f>
        <v>0</v>
      </c>
      <c r="I3242" s="218">
        <f t="shared" si="3318"/>
        <v>0</v>
      </c>
      <c r="J3242" s="218">
        <f t="shared" si="3318"/>
        <v>0</v>
      </c>
      <c r="K3242" s="218">
        <f t="shared" si="3318"/>
        <v>0</v>
      </c>
      <c r="L3242" s="218">
        <f t="shared" si="3318"/>
        <v>9.6072854414716233E-2</v>
      </c>
      <c r="M3242" s="218">
        <f t="shared" si="3318"/>
        <v>0</v>
      </c>
      <c r="N3242" s="218">
        <f t="shared" si="3318"/>
        <v>0</v>
      </c>
      <c r="O3242" s="218">
        <f t="shared" si="3318"/>
        <v>0</v>
      </c>
      <c r="P3242" s="218">
        <f t="shared" si="3318"/>
        <v>0</v>
      </c>
      <c r="Q3242" s="218">
        <f t="shared" si="3318"/>
        <v>0</v>
      </c>
      <c r="R3242" s="218">
        <f t="shared" si="3318"/>
        <v>0</v>
      </c>
      <c r="S3242" s="218">
        <f t="shared" si="3318"/>
        <v>6.6797336219383589E-4</v>
      </c>
      <c r="T3242" s="218">
        <f t="shared" si="3318"/>
        <v>0</v>
      </c>
      <c r="U3242" s="218">
        <f t="shared" si="3318"/>
        <v>0</v>
      </c>
    </row>
    <row r="3243" spans="1:21" x14ac:dyDescent="0.25">
      <c r="A3243" s="57" t="s">
        <v>2811</v>
      </c>
      <c r="B3243" s="57" t="s">
        <v>9210</v>
      </c>
      <c r="C3243" s="218">
        <f t="shared" si="3300"/>
        <v>0</v>
      </c>
      <c r="D3243" s="218">
        <f t="shared" si="3300"/>
        <v>0</v>
      </c>
      <c r="E3243" s="218"/>
      <c r="F3243" s="218"/>
      <c r="G3243" s="218"/>
      <c r="H3243" s="218">
        <f t="shared" ref="H3243:U3243" si="3319">(H6679/H$3521)/(H10115/H$6957)</f>
        <v>2.1641215261824268E-3</v>
      </c>
      <c r="I3243" s="218">
        <f t="shared" si="3319"/>
        <v>0</v>
      </c>
      <c r="J3243" s="218">
        <f t="shared" si="3319"/>
        <v>0</v>
      </c>
      <c r="K3243" s="218">
        <f t="shared" si="3319"/>
        <v>0</v>
      </c>
      <c r="L3243" s="218">
        <f t="shared" si="3319"/>
        <v>0.14393487106079009</v>
      </c>
      <c r="M3243" s="218">
        <f t="shared" si="3319"/>
        <v>0</v>
      </c>
      <c r="N3243" s="218">
        <f t="shared" si="3319"/>
        <v>0</v>
      </c>
      <c r="O3243" s="218">
        <f t="shared" si="3319"/>
        <v>0</v>
      </c>
      <c r="P3243" s="218">
        <f t="shared" si="3319"/>
        <v>1.4228498637546935E-2</v>
      </c>
      <c r="Q3243" s="218">
        <f t="shared" si="3319"/>
        <v>1.772538951335422E-3</v>
      </c>
      <c r="R3243" s="218">
        <f t="shared" si="3319"/>
        <v>0</v>
      </c>
      <c r="S3243" s="218">
        <f t="shared" si="3319"/>
        <v>0</v>
      </c>
      <c r="T3243" s="218">
        <f t="shared" si="3319"/>
        <v>0</v>
      </c>
      <c r="U3243" s="218">
        <f t="shared" si="3319"/>
        <v>0</v>
      </c>
    </row>
    <row r="3244" spans="1:21" x14ac:dyDescent="0.25">
      <c r="A3244" s="57" t="s">
        <v>3429</v>
      </c>
      <c r="B3244" s="57" t="s">
        <v>9212</v>
      </c>
      <c r="C3244" s="218">
        <f t="shared" si="3300"/>
        <v>0.70574115475035182</v>
      </c>
      <c r="D3244" s="218">
        <f t="shared" si="3300"/>
        <v>19.872304987292221</v>
      </c>
      <c r="E3244" s="218"/>
      <c r="F3244" s="218"/>
      <c r="G3244" s="218"/>
      <c r="H3244" s="218">
        <f t="shared" ref="H3244:U3244" si="3320">(H6680/H$3521)/(H10116/H$6957)</f>
        <v>0</v>
      </c>
      <c r="I3244" s="218">
        <f t="shared" si="3320"/>
        <v>0</v>
      </c>
      <c r="J3244" s="218">
        <f t="shared" si="3320"/>
        <v>0</v>
      </c>
      <c r="K3244" s="218">
        <f t="shared" si="3320"/>
        <v>0</v>
      </c>
      <c r="L3244" s="218">
        <f t="shared" si="3320"/>
        <v>0</v>
      </c>
      <c r="M3244" s="218">
        <f t="shared" si="3320"/>
        <v>0</v>
      </c>
      <c r="N3244" s="218">
        <f t="shared" si="3320"/>
        <v>0</v>
      </c>
      <c r="O3244" s="218">
        <f t="shared" si="3320"/>
        <v>0</v>
      </c>
      <c r="P3244" s="218">
        <f t="shared" si="3320"/>
        <v>0</v>
      </c>
      <c r="Q3244" s="218">
        <f t="shared" si="3320"/>
        <v>0</v>
      </c>
      <c r="R3244" s="218">
        <f t="shared" si="3320"/>
        <v>0</v>
      </c>
      <c r="S3244" s="218">
        <f t="shared" si="3320"/>
        <v>0</v>
      </c>
      <c r="T3244" s="218">
        <f t="shared" si="3320"/>
        <v>0</v>
      </c>
      <c r="U3244" s="218">
        <f t="shared" si="3320"/>
        <v>0</v>
      </c>
    </row>
    <row r="3245" spans="1:21" x14ac:dyDescent="0.25">
      <c r="A3245" s="57" t="s">
        <v>2584</v>
      </c>
      <c r="B3245" s="57" t="s">
        <v>9214</v>
      </c>
      <c r="C3245" s="218">
        <f t="shared" ref="C3245:D3264" si="3321">(C6681/C$3521)/(C10117/C$6957)</f>
        <v>0</v>
      </c>
      <c r="D3245" s="218">
        <f t="shared" si="3321"/>
        <v>0</v>
      </c>
      <c r="E3245" s="218"/>
      <c r="F3245" s="218"/>
      <c r="G3245" s="218"/>
      <c r="H3245" s="218">
        <f t="shared" ref="H3245:U3245" si="3322">(H6681/H$3521)/(H10117/H$6957)</f>
        <v>0</v>
      </c>
      <c r="I3245" s="218">
        <f t="shared" si="3322"/>
        <v>0</v>
      </c>
      <c r="J3245" s="218">
        <f t="shared" si="3322"/>
        <v>30.417687673066506</v>
      </c>
      <c r="K3245" s="218">
        <f t="shared" si="3322"/>
        <v>0</v>
      </c>
      <c r="L3245" s="218">
        <f t="shared" si="3322"/>
        <v>0</v>
      </c>
      <c r="M3245" s="218">
        <f t="shared" si="3322"/>
        <v>0</v>
      </c>
      <c r="N3245" s="218">
        <f t="shared" si="3322"/>
        <v>0</v>
      </c>
      <c r="O3245" s="218">
        <f t="shared" si="3322"/>
        <v>0</v>
      </c>
      <c r="P3245" s="218">
        <f t="shared" si="3322"/>
        <v>0</v>
      </c>
      <c r="Q3245" s="218">
        <f t="shared" si="3322"/>
        <v>0</v>
      </c>
      <c r="R3245" s="218">
        <f t="shared" si="3322"/>
        <v>0</v>
      </c>
      <c r="S3245" s="218">
        <f t="shared" si="3322"/>
        <v>0</v>
      </c>
      <c r="T3245" s="218">
        <f t="shared" si="3322"/>
        <v>0</v>
      </c>
      <c r="U3245" s="218">
        <f t="shared" si="3322"/>
        <v>0</v>
      </c>
    </row>
    <row r="3246" spans="1:21" x14ac:dyDescent="0.25">
      <c r="A3246" s="57" t="s">
        <v>3644</v>
      </c>
      <c r="B3246" s="57" t="s">
        <v>9215</v>
      </c>
      <c r="C3246" s="218">
        <f t="shared" si="3321"/>
        <v>0</v>
      </c>
      <c r="D3246" s="218">
        <f t="shared" si="3321"/>
        <v>0</v>
      </c>
      <c r="E3246" s="218"/>
      <c r="F3246" s="218"/>
      <c r="G3246" s="218"/>
      <c r="H3246" s="218">
        <f t="shared" ref="H3246:U3246" si="3323">(H6682/H$3521)/(H10118/H$6957)</f>
        <v>0</v>
      </c>
      <c r="I3246" s="218">
        <f t="shared" si="3323"/>
        <v>3.9867983162336362E-2</v>
      </c>
      <c r="J3246" s="218">
        <f t="shared" si="3323"/>
        <v>4.5712263284551524E-2</v>
      </c>
      <c r="K3246" s="218">
        <f t="shared" si="3323"/>
        <v>0</v>
      </c>
      <c r="L3246" s="218">
        <f t="shared" si="3323"/>
        <v>0</v>
      </c>
      <c r="M3246" s="218">
        <f t="shared" si="3323"/>
        <v>0</v>
      </c>
      <c r="N3246" s="218">
        <f t="shared" si="3323"/>
        <v>0</v>
      </c>
      <c r="O3246" s="218">
        <f t="shared" si="3323"/>
        <v>0</v>
      </c>
      <c r="P3246" s="218">
        <f t="shared" si="3323"/>
        <v>0</v>
      </c>
      <c r="Q3246" s="218">
        <f t="shared" si="3323"/>
        <v>0</v>
      </c>
      <c r="R3246" s="218">
        <f t="shared" si="3323"/>
        <v>0</v>
      </c>
      <c r="S3246" s="218">
        <f t="shared" si="3323"/>
        <v>0</v>
      </c>
      <c r="T3246" s="218">
        <f t="shared" si="3323"/>
        <v>0</v>
      </c>
      <c r="U3246" s="218">
        <f t="shared" si="3323"/>
        <v>0</v>
      </c>
    </row>
    <row r="3247" spans="1:21" x14ac:dyDescent="0.25">
      <c r="A3247" s="57" t="s">
        <v>2572</v>
      </c>
      <c r="B3247" s="57" t="s">
        <v>9216</v>
      </c>
      <c r="C3247" s="218">
        <f t="shared" si="3321"/>
        <v>0</v>
      </c>
      <c r="D3247" s="218">
        <f t="shared" si="3321"/>
        <v>0</v>
      </c>
      <c r="E3247" s="218"/>
      <c r="F3247" s="218"/>
      <c r="G3247" s="218"/>
      <c r="H3247" s="218">
        <f t="shared" ref="H3247:U3247" si="3324">(H6683/H$3521)/(H10119/H$6957)</f>
        <v>0</v>
      </c>
      <c r="I3247" s="218">
        <f t="shared" si="3324"/>
        <v>0</v>
      </c>
      <c r="J3247" s="218">
        <f t="shared" si="3324"/>
        <v>4.1322866878829294E-4</v>
      </c>
      <c r="K3247" s="218">
        <f t="shared" si="3324"/>
        <v>0</v>
      </c>
      <c r="L3247" s="218">
        <f t="shared" si="3324"/>
        <v>0</v>
      </c>
      <c r="M3247" s="218">
        <f t="shared" si="3324"/>
        <v>0</v>
      </c>
      <c r="N3247" s="218">
        <f t="shared" si="3324"/>
        <v>0</v>
      </c>
      <c r="O3247" s="218">
        <f t="shared" si="3324"/>
        <v>0</v>
      </c>
      <c r="P3247" s="218">
        <f t="shared" si="3324"/>
        <v>0</v>
      </c>
      <c r="Q3247" s="218">
        <f t="shared" si="3324"/>
        <v>0</v>
      </c>
      <c r="R3247" s="218">
        <f t="shared" si="3324"/>
        <v>0</v>
      </c>
      <c r="S3247" s="218">
        <f t="shared" si="3324"/>
        <v>0</v>
      </c>
      <c r="T3247" s="218">
        <f t="shared" si="3324"/>
        <v>0</v>
      </c>
      <c r="U3247" s="218">
        <f t="shared" si="3324"/>
        <v>0</v>
      </c>
    </row>
    <row r="3248" spans="1:21" x14ac:dyDescent="0.25">
      <c r="A3248" s="57" t="s">
        <v>3245</v>
      </c>
      <c r="B3248" s="57" t="s">
        <v>9218</v>
      </c>
      <c r="C3248" s="218">
        <f t="shared" si="3321"/>
        <v>0</v>
      </c>
      <c r="D3248" s="218">
        <f t="shared" si="3321"/>
        <v>0</v>
      </c>
      <c r="E3248" s="218"/>
      <c r="F3248" s="218"/>
      <c r="G3248" s="218"/>
      <c r="H3248" s="218">
        <f t="shared" ref="H3248:U3248" si="3325">(H6684/H$3521)/(H10120/H$6957)</f>
        <v>0</v>
      </c>
      <c r="I3248" s="218">
        <f t="shared" si="3325"/>
        <v>0</v>
      </c>
      <c r="J3248" s="218">
        <f t="shared" si="3325"/>
        <v>1.0803746926839587E-2</v>
      </c>
      <c r="K3248" s="218">
        <f t="shared" si="3325"/>
        <v>3.0864069319951012E-3</v>
      </c>
      <c r="L3248" s="218">
        <f t="shared" si="3325"/>
        <v>7.0766312678780105E-4</v>
      </c>
      <c r="M3248" s="218">
        <f t="shared" si="3325"/>
        <v>2.0394122251496337E-4</v>
      </c>
      <c r="N3248" s="218">
        <f t="shared" si="3325"/>
        <v>0</v>
      </c>
      <c r="O3248" s="218">
        <f t="shared" si="3325"/>
        <v>1.3435411559680785E-3</v>
      </c>
      <c r="P3248" s="218">
        <f t="shared" si="3325"/>
        <v>0</v>
      </c>
      <c r="Q3248" s="218">
        <f t="shared" si="3325"/>
        <v>0</v>
      </c>
      <c r="R3248" s="218">
        <f t="shared" si="3325"/>
        <v>0</v>
      </c>
      <c r="S3248" s="218">
        <f t="shared" si="3325"/>
        <v>0</v>
      </c>
      <c r="T3248" s="218">
        <f t="shared" si="3325"/>
        <v>0</v>
      </c>
      <c r="U3248" s="218">
        <f t="shared" si="3325"/>
        <v>0</v>
      </c>
    </row>
    <row r="3249" spans="1:21" x14ac:dyDescent="0.25">
      <c r="A3249" s="57" t="s">
        <v>1421</v>
      </c>
      <c r="B3249" s="57" t="s">
        <v>9219</v>
      </c>
      <c r="C3249" s="218">
        <f t="shared" si="3321"/>
        <v>0</v>
      </c>
      <c r="D3249" s="218">
        <f t="shared" si="3321"/>
        <v>0</v>
      </c>
      <c r="E3249" s="218"/>
      <c r="F3249" s="218"/>
      <c r="G3249" s="218"/>
      <c r="H3249" s="218">
        <f t="shared" ref="H3249:U3249" si="3326">(H6685/H$3521)/(H10121/H$6957)</f>
        <v>0</v>
      </c>
      <c r="I3249" s="218">
        <f t="shared" si="3326"/>
        <v>0</v>
      </c>
      <c r="J3249" s="218">
        <f t="shared" si="3326"/>
        <v>7.7860559549446074E-5</v>
      </c>
      <c r="K3249" s="218">
        <f t="shared" si="3326"/>
        <v>1.5028546496903838E-3</v>
      </c>
      <c r="L3249" s="218">
        <f t="shared" si="3326"/>
        <v>0</v>
      </c>
      <c r="M3249" s="218">
        <f t="shared" si="3326"/>
        <v>0.19936061368069902</v>
      </c>
      <c r="N3249" s="218">
        <f t="shared" si="3326"/>
        <v>0</v>
      </c>
      <c r="O3249" s="218">
        <f t="shared" si="3326"/>
        <v>0</v>
      </c>
      <c r="P3249" s="218">
        <f t="shared" si="3326"/>
        <v>0</v>
      </c>
      <c r="Q3249" s="218">
        <f t="shared" si="3326"/>
        <v>0</v>
      </c>
      <c r="R3249" s="218">
        <f t="shared" si="3326"/>
        <v>0</v>
      </c>
      <c r="S3249" s="218">
        <f t="shared" si="3326"/>
        <v>4.2340012073788765E-3</v>
      </c>
      <c r="T3249" s="218">
        <f t="shared" si="3326"/>
        <v>0</v>
      </c>
      <c r="U3249" s="218">
        <f t="shared" si="3326"/>
        <v>1.245571272837981E-2</v>
      </c>
    </row>
    <row r="3250" spans="1:21" x14ac:dyDescent="0.25">
      <c r="A3250" s="57" t="s">
        <v>2647</v>
      </c>
      <c r="B3250" s="57" t="s">
        <v>9222</v>
      </c>
      <c r="C3250" s="218">
        <f t="shared" si="3321"/>
        <v>0</v>
      </c>
      <c r="D3250" s="218">
        <f t="shared" si="3321"/>
        <v>0</v>
      </c>
      <c r="E3250" s="218"/>
      <c r="F3250" s="218"/>
      <c r="G3250" s="218"/>
      <c r="H3250" s="218">
        <f t="shared" ref="H3250:U3250" si="3327">(H6686/H$3521)/(H10122/H$6957)</f>
        <v>1.7321981403362739E-2</v>
      </c>
      <c r="I3250" s="218">
        <f t="shared" si="3327"/>
        <v>0</v>
      </c>
      <c r="J3250" s="218">
        <f t="shared" si="3327"/>
        <v>0</v>
      </c>
      <c r="K3250" s="218">
        <f t="shared" si="3327"/>
        <v>0</v>
      </c>
      <c r="L3250" s="218">
        <f t="shared" si="3327"/>
        <v>0</v>
      </c>
      <c r="M3250" s="218">
        <f t="shared" si="3327"/>
        <v>0</v>
      </c>
      <c r="N3250" s="218">
        <f t="shared" si="3327"/>
        <v>0</v>
      </c>
      <c r="O3250" s="218">
        <f t="shared" si="3327"/>
        <v>0</v>
      </c>
      <c r="P3250" s="218">
        <f t="shared" si="3327"/>
        <v>0</v>
      </c>
      <c r="Q3250" s="218">
        <f t="shared" si="3327"/>
        <v>0</v>
      </c>
      <c r="R3250" s="218">
        <f t="shared" si="3327"/>
        <v>0</v>
      </c>
      <c r="S3250" s="218">
        <f t="shared" si="3327"/>
        <v>0</v>
      </c>
      <c r="T3250" s="218">
        <f t="shared" si="3327"/>
        <v>0</v>
      </c>
      <c r="U3250" s="218">
        <f t="shared" si="3327"/>
        <v>0</v>
      </c>
    </row>
    <row r="3251" spans="1:21" x14ac:dyDescent="0.25">
      <c r="A3251" s="57" t="s">
        <v>2530</v>
      </c>
      <c r="B3251" s="57" t="s">
        <v>9223</v>
      </c>
      <c r="C3251" s="218">
        <f t="shared" si="3321"/>
        <v>0</v>
      </c>
      <c r="D3251" s="218">
        <f t="shared" si="3321"/>
        <v>0</v>
      </c>
      <c r="E3251" s="218"/>
      <c r="F3251" s="218"/>
      <c r="G3251" s="218"/>
      <c r="H3251" s="218">
        <f t="shared" ref="H3251:U3251" si="3328">(H6687/H$3521)/(H10123/H$6957)</f>
        <v>0</v>
      </c>
      <c r="I3251" s="218">
        <f t="shared" si="3328"/>
        <v>0</v>
      </c>
      <c r="J3251" s="218">
        <f t="shared" si="3328"/>
        <v>3.0823779550837099E-3</v>
      </c>
      <c r="K3251" s="218">
        <f t="shared" si="3328"/>
        <v>0</v>
      </c>
      <c r="L3251" s="218">
        <f t="shared" si="3328"/>
        <v>0</v>
      </c>
      <c r="M3251" s="218">
        <f t="shared" si="3328"/>
        <v>0</v>
      </c>
      <c r="N3251" s="218">
        <f t="shared" si="3328"/>
        <v>0</v>
      </c>
      <c r="O3251" s="218">
        <f t="shared" si="3328"/>
        <v>0</v>
      </c>
      <c r="P3251" s="218">
        <f t="shared" si="3328"/>
        <v>0</v>
      </c>
      <c r="Q3251" s="218">
        <f t="shared" si="3328"/>
        <v>0</v>
      </c>
      <c r="R3251" s="218">
        <f t="shared" si="3328"/>
        <v>0</v>
      </c>
      <c r="S3251" s="218">
        <f t="shared" si="3328"/>
        <v>0</v>
      </c>
      <c r="T3251" s="218">
        <f t="shared" si="3328"/>
        <v>0</v>
      </c>
      <c r="U3251" s="218">
        <f t="shared" si="3328"/>
        <v>0</v>
      </c>
    </row>
    <row r="3252" spans="1:21" x14ac:dyDescent="0.25">
      <c r="A3252" s="57" t="s">
        <v>4575</v>
      </c>
      <c r="B3252" s="57" t="s">
        <v>9224</v>
      </c>
      <c r="C3252" s="218">
        <f t="shared" si="3321"/>
        <v>0</v>
      </c>
      <c r="D3252" s="218">
        <f t="shared" si="3321"/>
        <v>0</v>
      </c>
      <c r="E3252" s="218"/>
      <c r="F3252" s="218"/>
      <c r="G3252" s="218"/>
      <c r="H3252" s="218">
        <f t="shared" ref="H3252:U3252" si="3329">(H6688/H$3521)/(H10124/H$6957)</f>
        <v>0</v>
      </c>
      <c r="I3252" s="218">
        <f t="shared" si="3329"/>
        <v>9.3485626522645679E-2</v>
      </c>
      <c r="J3252" s="218">
        <f t="shared" si="3329"/>
        <v>0</v>
      </c>
      <c r="K3252" s="218">
        <f t="shared" si="3329"/>
        <v>0</v>
      </c>
      <c r="L3252" s="218">
        <f t="shared" si="3329"/>
        <v>0.13622319200032337</v>
      </c>
      <c r="M3252" s="218">
        <f t="shared" si="3329"/>
        <v>0</v>
      </c>
      <c r="N3252" s="218">
        <f t="shared" si="3329"/>
        <v>0</v>
      </c>
      <c r="O3252" s="218">
        <f t="shared" si="3329"/>
        <v>0</v>
      </c>
      <c r="P3252" s="218">
        <f t="shared" si="3329"/>
        <v>0</v>
      </c>
      <c r="Q3252" s="218">
        <f t="shared" si="3329"/>
        <v>0</v>
      </c>
      <c r="R3252" s="218">
        <f t="shared" si="3329"/>
        <v>0</v>
      </c>
      <c r="S3252" s="218">
        <f t="shared" si="3329"/>
        <v>0</v>
      </c>
      <c r="T3252" s="218">
        <f t="shared" si="3329"/>
        <v>0</v>
      </c>
      <c r="U3252" s="218">
        <f t="shared" si="3329"/>
        <v>0</v>
      </c>
    </row>
    <row r="3253" spans="1:21" x14ac:dyDescent="0.25">
      <c r="A3253" s="57" t="s">
        <v>2563</v>
      </c>
      <c r="B3253" s="57" t="s">
        <v>9226</v>
      </c>
      <c r="C3253" s="218">
        <f t="shared" si="3321"/>
        <v>0</v>
      </c>
      <c r="D3253" s="218">
        <f t="shared" si="3321"/>
        <v>0</v>
      </c>
      <c r="E3253" s="218"/>
      <c r="F3253" s="218"/>
      <c r="G3253" s="218"/>
      <c r="H3253" s="218">
        <f t="shared" ref="H3253:U3253" si="3330">(H6689/H$3521)/(H10125/H$6957)</f>
        <v>0</v>
      </c>
      <c r="I3253" s="218">
        <f t="shared" si="3330"/>
        <v>2.4853211168038989E-2</v>
      </c>
      <c r="J3253" s="218">
        <f t="shared" si="3330"/>
        <v>0</v>
      </c>
      <c r="K3253" s="218">
        <f t="shared" si="3330"/>
        <v>0</v>
      </c>
      <c r="L3253" s="218">
        <f t="shared" si="3330"/>
        <v>0.13818411131376615</v>
      </c>
      <c r="M3253" s="218">
        <f t="shared" si="3330"/>
        <v>0</v>
      </c>
      <c r="N3253" s="218">
        <f t="shared" si="3330"/>
        <v>0</v>
      </c>
      <c r="O3253" s="218">
        <f t="shared" si="3330"/>
        <v>0</v>
      </c>
      <c r="P3253" s="218">
        <f t="shared" si="3330"/>
        <v>0</v>
      </c>
      <c r="Q3253" s="218">
        <f t="shared" si="3330"/>
        <v>0</v>
      </c>
      <c r="R3253" s="218">
        <f t="shared" si="3330"/>
        <v>0</v>
      </c>
      <c r="S3253" s="218">
        <f t="shared" si="3330"/>
        <v>0</v>
      </c>
      <c r="T3253" s="218">
        <f t="shared" si="3330"/>
        <v>0</v>
      </c>
      <c r="U3253" s="218">
        <f t="shared" si="3330"/>
        <v>0</v>
      </c>
    </row>
    <row r="3254" spans="1:21" x14ac:dyDescent="0.25">
      <c r="A3254" s="57" t="s">
        <v>4178</v>
      </c>
      <c r="B3254" s="57" t="s">
        <v>9228</v>
      </c>
      <c r="C3254" s="218">
        <f t="shared" si="3321"/>
        <v>0</v>
      </c>
      <c r="D3254" s="218">
        <f t="shared" si="3321"/>
        <v>0</v>
      </c>
      <c r="E3254" s="218"/>
      <c r="F3254" s="218"/>
      <c r="G3254" s="218"/>
      <c r="H3254" s="218">
        <f t="shared" ref="H3254:U3254" si="3331">(H6690/H$3521)/(H10126/H$6957)</f>
        <v>0</v>
      </c>
      <c r="I3254" s="218">
        <f t="shared" si="3331"/>
        <v>0</v>
      </c>
      <c r="J3254" s="218">
        <f t="shared" si="3331"/>
        <v>0</v>
      </c>
      <c r="K3254" s="218">
        <f t="shared" si="3331"/>
        <v>0</v>
      </c>
      <c r="L3254" s="218">
        <f t="shared" si="3331"/>
        <v>0</v>
      </c>
      <c r="M3254" s="218">
        <f t="shared" si="3331"/>
        <v>0</v>
      </c>
      <c r="N3254" s="218">
        <f t="shared" si="3331"/>
        <v>0</v>
      </c>
      <c r="O3254" s="218">
        <f t="shared" si="3331"/>
        <v>0</v>
      </c>
      <c r="P3254" s="218">
        <f t="shared" si="3331"/>
        <v>0</v>
      </c>
      <c r="Q3254" s="218">
        <f t="shared" si="3331"/>
        <v>0</v>
      </c>
      <c r="R3254" s="218">
        <f t="shared" si="3331"/>
        <v>8.6843269481632207E-2</v>
      </c>
      <c r="S3254" s="218">
        <f t="shared" si="3331"/>
        <v>0</v>
      </c>
      <c r="T3254" s="218">
        <f t="shared" si="3331"/>
        <v>0</v>
      </c>
      <c r="U3254" s="218">
        <f t="shared" si="3331"/>
        <v>0</v>
      </c>
    </row>
    <row r="3255" spans="1:21" x14ac:dyDescent="0.25">
      <c r="A3255" s="57" t="s">
        <v>4336</v>
      </c>
      <c r="B3255" s="57" t="s">
        <v>9230</v>
      </c>
      <c r="C3255" s="218">
        <f t="shared" si="3321"/>
        <v>0</v>
      </c>
      <c r="D3255" s="218">
        <f t="shared" si="3321"/>
        <v>0</v>
      </c>
      <c r="E3255" s="218"/>
      <c r="F3255" s="218"/>
      <c r="G3255" s="218"/>
      <c r="H3255" s="218">
        <f t="shared" ref="H3255:U3255" si="3332">(H6691/H$3521)/(H10127/H$6957)</f>
        <v>0</v>
      </c>
      <c r="I3255" s="218">
        <f t="shared" si="3332"/>
        <v>0</v>
      </c>
      <c r="J3255" s="218">
        <f t="shared" si="3332"/>
        <v>0</v>
      </c>
      <c r="K3255" s="218">
        <f t="shared" si="3332"/>
        <v>8.3140813580003359E-2</v>
      </c>
      <c r="L3255" s="218">
        <f t="shared" si="3332"/>
        <v>5.0002755898401814E-2</v>
      </c>
      <c r="M3255" s="218">
        <f t="shared" si="3332"/>
        <v>0</v>
      </c>
      <c r="N3255" s="218">
        <f t="shared" si="3332"/>
        <v>0.31490470299691004</v>
      </c>
      <c r="O3255" s="218">
        <f t="shared" si="3332"/>
        <v>0</v>
      </c>
      <c r="P3255" s="218">
        <f t="shared" si="3332"/>
        <v>0.27613873150071561</v>
      </c>
      <c r="Q3255" s="218">
        <f t="shared" si="3332"/>
        <v>0</v>
      </c>
      <c r="R3255" s="218">
        <f t="shared" si="3332"/>
        <v>0</v>
      </c>
      <c r="S3255" s="218">
        <f t="shared" si="3332"/>
        <v>0</v>
      </c>
      <c r="T3255" s="218">
        <f t="shared" si="3332"/>
        <v>0</v>
      </c>
      <c r="U3255" s="218">
        <f t="shared" si="3332"/>
        <v>0</v>
      </c>
    </row>
    <row r="3256" spans="1:21" x14ac:dyDescent="0.25">
      <c r="A3256" s="57" t="s">
        <v>2774</v>
      </c>
      <c r="B3256" s="57" t="s">
        <v>9232</v>
      </c>
      <c r="C3256" s="218">
        <f t="shared" si="3321"/>
        <v>0</v>
      </c>
      <c r="D3256" s="218">
        <f t="shared" si="3321"/>
        <v>0</v>
      </c>
      <c r="E3256" s="218"/>
      <c r="F3256" s="218"/>
      <c r="G3256" s="218"/>
      <c r="H3256" s="218">
        <f t="shared" ref="H3256:U3256" si="3333">(H6692/H$3521)/(H10128/H$6957)</f>
        <v>0</v>
      </c>
      <c r="I3256" s="218">
        <f t="shared" si="3333"/>
        <v>0</v>
      </c>
      <c r="J3256" s="218">
        <f t="shared" si="3333"/>
        <v>0</v>
      </c>
      <c r="K3256" s="218">
        <f t="shared" si="3333"/>
        <v>0</v>
      </c>
      <c r="L3256" s="218">
        <f t="shared" si="3333"/>
        <v>0</v>
      </c>
      <c r="M3256" s="218">
        <f t="shared" si="3333"/>
        <v>0</v>
      </c>
      <c r="N3256" s="218">
        <f t="shared" si="3333"/>
        <v>0.10607822606450781</v>
      </c>
      <c r="O3256" s="218">
        <f t="shared" si="3333"/>
        <v>0</v>
      </c>
      <c r="P3256" s="218">
        <f t="shared" si="3333"/>
        <v>0</v>
      </c>
      <c r="Q3256" s="218">
        <f t="shared" si="3333"/>
        <v>0</v>
      </c>
      <c r="R3256" s="218">
        <f t="shared" si="3333"/>
        <v>0</v>
      </c>
      <c r="S3256" s="218">
        <f t="shared" si="3333"/>
        <v>0</v>
      </c>
      <c r="T3256" s="218">
        <f t="shared" si="3333"/>
        <v>0</v>
      </c>
      <c r="U3256" s="218">
        <f t="shared" si="3333"/>
        <v>0</v>
      </c>
    </row>
    <row r="3257" spans="1:21" x14ac:dyDescent="0.25">
      <c r="A3257" s="57" t="s">
        <v>4425</v>
      </c>
      <c r="B3257" s="57" t="s">
        <v>9234</v>
      </c>
      <c r="C3257" s="218">
        <f t="shared" si="3321"/>
        <v>0</v>
      </c>
      <c r="D3257" s="218">
        <f t="shared" si="3321"/>
        <v>0</v>
      </c>
      <c r="E3257" s="218"/>
      <c r="F3257" s="218"/>
      <c r="G3257" s="218"/>
      <c r="H3257" s="218">
        <f t="shared" ref="H3257:U3257" si="3334">(H6693/H$3521)/(H10129/H$6957)</f>
        <v>2.3466863317223564E-3</v>
      </c>
      <c r="I3257" s="218">
        <f t="shared" si="3334"/>
        <v>0</v>
      </c>
      <c r="J3257" s="218">
        <f t="shared" si="3334"/>
        <v>0</v>
      </c>
      <c r="K3257" s="218">
        <f t="shared" si="3334"/>
        <v>0</v>
      </c>
      <c r="L3257" s="218">
        <f t="shared" si="3334"/>
        <v>0</v>
      </c>
      <c r="M3257" s="218">
        <f t="shared" si="3334"/>
        <v>0</v>
      </c>
      <c r="N3257" s="218">
        <f t="shared" si="3334"/>
        <v>0</v>
      </c>
      <c r="O3257" s="218">
        <f t="shared" si="3334"/>
        <v>0</v>
      </c>
      <c r="P3257" s="218">
        <f t="shared" si="3334"/>
        <v>0</v>
      </c>
      <c r="Q3257" s="218">
        <f t="shared" si="3334"/>
        <v>0</v>
      </c>
      <c r="R3257" s="218">
        <f t="shared" si="3334"/>
        <v>0</v>
      </c>
      <c r="S3257" s="218">
        <f t="shared" si="3334"/>
        <v>0</v>
      </c>
      <c r="T3257" s="218">
        <f t="shared" si="3334"/>
        <v>0</v>
      </c>
      <c r="U3257" s="218">
        <f t="shared" si="3334"/>
        <v>0</v>
      </c>
    </row>
    <row r="3258" spans="1:21" x14ac:dyDescent="0.25">
      <c r="A3258" s="57" t="s">
        <v>4426</v>
      </c>
      <c r="B3258" s="57" t="s">
        <v>9237</v>
      </c>
      <c r="C3258" s="218">
        <f t="shared" si="3321"/>
        <v>0</v>
      </c>
      <c r="D3258" s="218">
        <f t="shared" si="3321"/>
        <v>0</v>
      </c>
      <c r="E3258" s="218"/>
      <c r="F3258" s="218"/>
      <c r="G3258" s="218"/>
      <c r="H3258" s="218">
        <f t="shared" ref="H3258:U3258" si="3335">(H6694/H$3521)/(H10130/H$6957)</f>
        <v>0.16202974960627525</v>
      </c>
      <c r="I3258" s="218">
        <f t="shared" si="3335"/>
        <v>0</v>
      </c>
      <c r="J3258" s="218">
        <f t="shared" si="3335"/>
        <v>0</v>
      </c>
      <c r="K3258" s="218">
        <f t="shared" si="3335"/>
        <v>0</v>
      </c>
      <c r="L3258" s="218">
        <f t="shared" si="3335"/>
        <v>0</v>
      </c>
      <c r="M3258" s="218">
        <f t="shared" si="3335"/>
        <v>0</v>
      </c>
      <c r="N3258" s="218">
        <f t="shared" si="3335"/>
        <v>0</v>
      </c>
      <c r="O3258" s="218">
        <f t="shared" si="3335"/>
        <v>0</v>
      </c>
      <c r="P3258" s="218">
        <f t="shared" si="3335"/>
        <v>0</v>
      </c>
      <c r="Q3258" s="218">
        <f t="shared" si="3335"/>
        <v>0</v>
      </c>
      <c r="R3258" s="218">
        <f t="shared" si="3335"/>
        <v>0</v>
      </c>
      <c r="S3258" s="218">
        <f t="shared" si="3335"/>
        <v>0</v>
      </c>
      <c r="T3258" s="218" t="e">
        <f t="shared" si="3335"/>
        <v>#DIV/0!</v>
      </c>
      <c r="U3258" s="218">
        <f t="shared" si="3335"/>
        <v>0</v>
      </c>
    </row>
    <row r="3259" spans="1:21" x14ac:dyDescent="0.25">
      <c r="A3259" s="57" t="s">
        <v>10379</v>
      </c>
      <c r="B3259" s="57" t="s">
        <v>10380</v>
      </c>
      <c r="C3259" s="218">
        <f t="shared" si="3321"/>
        <v>0</v>
      </c>
      <c r="D3259" s="218">
        <f t="shared" si="3321"/>
        <v>0</v>
      </c>
      <c r="E3259" s="218"/>
      <c r="F3259" s="218"/>
      <c r="G3259" s="218"/>
      <c r="H3259" s="218">
        <f t="shared" ref="H3259:U3259" si="3336">(H6695/H$3521)/(H10131/H$6957)</f>
        <v>0</v>
      </c>
      <c r="I3259" s="218">
        <f t="shared" si="3336"/>
        <v>1.9560273361104243E-4</v>
      </c>
      <c r="J3259" s="218">
        <f t="shared" si="3336"/>
        <v>8.212873629351403E-5</v>
      </c>
      <c r="K3259" s="218">
        <f t="shared" si="3336"/>
        <v>0</v>
      </c>
      <c r="L3259" s="218">
        <f t="shared" si="3336"/>
        <v>0</v>
      </c>
      <c r="M3259" s="218">
        <f t="shared" si="3336"/>
        <v>0</v>
      </c>
      <c r="N3259" s="218">
        <f t="shared" si="3336"/>
        <v>0</v>
      </c>
      <c r="O3259" s="218">
        <f t="shared" si="3336"/>
        <v>0</v>
      </c>
      <c r="P3259" s="218">
        <f t="shared" si="3336"/>
        <v>0</v>
      </c>
      <c r="Q3259" s="218">
        <f t="shared" si="3336"/>
        <v>0</v>
      </c>
      <c r="R3259" s="218">
        <f t="shared" si="3336"/>
        <v>0</v>
      </c>
      <c r="S3259" s="218">
        <f t="shared" si="3336"/>
        <v>0</v>
      </c>
      <c r="T3259" s="218">
        <f t="shared" si="3336"/>
        <v>0</v>
      </c>
      <c r="U3259" s="218">
        <f t="shared" si="3336"/>
        <v>0</v>
      </c>
    </row>
    <row r="3260" spans="1:21" x14ac:dyDescent="0.25">
      <c r="A3260" s="57" t="s">
        <v>10381</v>
      </c>
      <c r="B3260" s="57" t="s">
        <v>10382</v>
      </c>
      <c r="C3260" s="218">
        <f t="shared" si="3321"/>
        <v>0</v>
      </c>
      <c r="D3260" s="218">
        <f t="shared" si="3321"/>
        <v>0</v>
      </c>
      <c r="E3260" s="218"/>
      <c r="F3260" s="218"/>
      <c r="G3260" s="218"/>
      <c r="H3260" s="218">
        <f t="shared" ref="H3260:U3260" si="3337">(H6696/H$3521)/(H10132/H$6957)</f>
        <v>0</v>
      </c>
      <c r="I3260" s="218">
        <f t="shared" si="3337"/>
        <v>0</v>
      </c>
      <c r="J3260" s="218">
        <f t="shared" si="3337"/>
        <v>7.8055329312733237E-3</v>
      </c>
      <c r="K3260" s="218">
        <f t="shared" si="3337"/>
        <v>0</v>
      </c>
      <c r="L3260" s="218">
        <f t="shared" si="3337"/>
        <v>0</v>
      </c>
      <c r="M3260" s="218">
        <f t="shared" si="3337"/>
        <v>0</v>
      </c>
      <c r="N3260" s="218">
        <f t="shared" si="3337"/>
        <v>0</v>
      </c>
      <c r="O3260" s="218">
        <f t="shared" si="3337"/>
        <v>0</v>
      </c>
      <c r="P3260" s="218">
        <f t="shared" si="3337"/>
        <v>0</v>
      </c>
      <c r="Q3260" s="218">
        <f t="shared" si="3337"/>
        <v>0</v>
      </c>
      <c r="R3260" s="218">
        <f t="shared" si="3337"/>
        <v>0</v>
      </c>
      <c r="S3260" s="218">
        <f t="shared" si="3337"/>
        <v>0</v>
      </c>
      <c r="T3260" s="218">
        <f t="shared" si="3337"/>
        <v>0</v>
      </c>
      <c r="U3260" s="218">
        <f t="shared" si="3337"/>
        <v>0</v>
      </c>
    </row>
    <row r="3261" spans="1:21" x14ac:dyDescent="0.25">
      <c r="A3261" s="57" t="s">
        <v>10383</v>
      </c>
      <c r="B3261" s="57" t="s">
        <v>9243</v>
      </c>
      <c r="C3261" s="218">
        <f t="shared" si="3321"/>
        <v>0</v>
      </c>
      <c r="D3261" s="218">
        <f t="shared" si="3321"/>
        <v>0</v>
      </c>
      <c r="E3261" s="218"/>
      <c r="F3261" s="218"/>
      <c r="G3261" s="218"/>
      <c r="H3261" s="218">
        <f t="shared" ref="H3261:U3261" si="3338">(H6697/H$3521)/(H10133/H$6957)</f>
        <v>0</v>
      </c>
      <c r="I3261" s="218">
        <f t="shared" si="3338"/>
        <v>0</v>
      </c>
      <c r="J3261" s="218">
        <f t="shared" si="3338"/>
        <v>0</v>
      </c>
      <c r="K3261" s="218">
        <f t="shared" si="3338"/>
        <v>0</v>
      </c>
      <c r="L3261" s="218">
        <f t="shared" si="3338"/>
        <v>0</v>
      </c>
      <c r="M3261" s="218">
        <f t="shared" si="3338"/>
        <v>0</v>
      </c>
      <c r="N3261" s="218">
        <f t="shared" si="3338"/>
        <v>0</v>
      </c>
      <c r="O3261" s="218">
        <f t="shared" si="3338"/>
        <v>0</v>
      </c>
      <c r="P3261" s="218">
        <f t="shared" si="3338"/>
        <v>6.2116426114315761E-2</v>
      </c>
      <c r="Q3261" s="218">
        <f t="shared" si="3338"/>
        <v>0</v>
      </c>
      <c r="R3261" s="218">
        <f t="shared" si="3338"/>
        <v>0</v>
      </c>
      <c r="S3261" s="218">
        <f t="shared" si="3338"/>
        <v>0</v>
      </c>
      <c r="T3261" s="218">
        <f t="shared" si="3338"/>
        <v>0</v>
      </c>
      <c r="U3261" s="218">
        <f t="shared" si="3338"/>
        <v>0</v>
      </c>
    </row>
    <row r="3262" spans="1:21" x14ac:dyDescent="0.25">
      <c r="A3262" s="57" t="s">
        <v>1520</v>
      </c>
      <c r="B3262" s="57" t="s">
        <v>9244</v>
      </c>
      <c r="C3262" s="218">
        <f t="shared" si="3321"/>
        <v>0</v>
      </c>
      <c r="D3262" s="218">
        <f t="shared" si="3321"/>
        <v>0</v>
      </c>
      <c r="E3262" s="218"/>
      <c r="F3262" s="218"/>
      <c r="G3262" s="218"/>
      <c r="H3262" s="218">
        <f t="shared" ref="H3262:U3262" si="3339">(H6698/H$3521)/(H10134/H$6957)</f>
        <v>2.1024995552583463E-2</v>
      </c>
      <c r="I3262" s="218">
        <f t="shared" si="3339"/>
        <v>3.4448642447279071E-5</v>
      </c>
      <c r="J3262" s="218">
        <f t="shared" si="3339"/>
        <v>0</v>
      </c>
      <c r="K3262" s="218">
        <f t="shared" si="3339"/>
        <v>1.40981591274471E-2</v>
      </c>
      <c r="L3262" s="218">
        <f t="shared" si="3339"/>
        <v>5.4835626052357762E-2</v>
      </c>
      <c r="M3262" s="218">
        <f t="shared" si="3339"/>
        <v>0</v>
      </c>
      <c r="N3262" s="218">
        <f t="shared" si="3339"/>
        <v>0</v>
      </c>
      <c r="O3262" s="218">
        <f t="shared" si="3339"/>
        <v>0</v>
      </c>
      <c r="P3262" s="218">
        <f t="shared" si="3339"/>
        <v>0.2663521014452972</v>
      </c>
      <c r="Q3262" s="218">
        <f t="shared" si="3339"/>
        <v>0</v>
      </c>
      <c r="R3262" s="218">
        <f t="shared" si="3339"/>
        <v>0</v>
      </c>
      <c r="S3262" s="218">
        <f t="shared" si="3339"/>
        <v>0</v>
      </c>
      <c r="T3262" s="218">
        <f t="shared" si="3339"/>
        <v>0</v>
      </c>
      <c r="U3262" s="218">
        <f t="shared" si="3339"/>
        <v>0</v>
      </c>
    </row>
    <row r="3263" spans="1:21" x14ac:dyDescent="0.25">
      <c r="A3263" s="57" t="s">
        <v>3802</v>
      </c>
      <c r="B3263" s="57" t="s">
        <v>9245</v>
      </c>
      <c r="C3263" s="218">
        <f t="shared" si="3321"/>
        <v>0</v>
      </c>
      <c r="D3263" s="218">
        <f t="shared" si="3321"/>
        <v>0</v>
      </c>
      <c r="E3263" s="218"/>
      <c r="F3263" s="218"/>
      <c r="G3263" s="218"/>
      <c r="H3263" s="218">
        <f t="shared" ref="H3263:U3263" si="3340">(H6699/H$3521)/(H10135/H$6957)</f>
        <v>0</v>
      </c>
      <c r="I3263" s="218">
        <f t="shared" si="3340"/>
        <v>0.17573802977184289</v>
      </c>
      <c r="J3263" s="218">
        <f t="shared" si="3340"/>
        <v>0</v>
      </c>
      <c r="K3263" s="218">
        <f t="shared" si="3340"/>
        <v>0</v>
      </c>
      <c r="L3263" s="218">
        <f t="shared" si="3340"/>
        <v>0</v>
      </c>
      <c r="M3263" s="218">
        <f t="shared" si="3340"/>
        <v>0</v>
      </c>
      <c r="N3263" s="218">
        <f t="shared" si="3340"/>
        <v>0</v>
      </c>
      <c r="O3263" s="218">
        <f t="shared" si="3340"/>
        <v>0</v>
      </c>
      <c r="P3263" s="218">
        <f t="shared" si="3340"/>
        <v>0</v>
      </c>
      <c r="Q3263" s="218">
        <f t="shared" si="3340"/>
        <v>0</v>
      </c>
      <c r="R3263" s="218">
        <f t="shared" si="3340"/>
        <v>2.7131900930600825E-3</v>
      </c>
      <c r="S3263" s="218">
        <f t="shared" si="3340"/>
        <v>0</v>
      </c>
      <c r="T3263" s="218">
        <f t="shared" si="3340"/>
        <v>0</v>
      </c>
      <c r="U3263" s="218">
        <f t="shared" si="3340"/>
        <v>0</v>
      </c>
    </row>
    <row r="3264" spans="1:21" x14ac:dyDescent="0.25">
      <c r="A3264" s="57" t="s">
        <v>2893</v>
      </c>
      <c r="B3264" s="57" t="s">
        <v>9246</v>
      </c>
      <c r="C3264" s="218">
        <f t="shared" si="3321"/>
        <v>0</v>
      </c>
      <c r="D3264" s="218">
        <f t="shared" si="3321"/>
        <v>0</v>
      </c>
      <c r="E3264" s="218"/>
      <c r="F3264" s="218"/>
      <c r="G3264" s="218"/>
      <c r="H3264" s="218">
        <f t="shared" ref="H3264:U3264" si="3341">(H6700/H$3521)/(H10136/H$6957)</f>
        <v>0</v>
      </c>
      <c r="I3264" s="218">
        <f t="shared" si="3341"/>
        <v>0</v>
      </c>
      <c r="J3264" s="218">
        <f t="shared" si="3341"/>
        <v>1.4957350610575345E-2</v>
      </c>
      <c r="K3264" s="218">
        <f t="shared" si="3341"/>
        <v>0</v>
      </c>
      <c r="L3264" s="218">
        <f t="shared" si="3341"/>
        <v>0</v>
      </c>
      <c r="M3264" s="218">
        <f t="shared" si="3341"/>
        <v>0</v>
      </c>
      <c r="N3264" s="218">
        <f t="shared" si="3341"/>
        <v>0</v>
      </c>
      <c r="O3264" s="218">
        <f t="shared" si="3341"/>
        <v>0</v>
      </c>
      <c r="P3264" s="218">
        <f t="shared" si="3341"/>
        <v>0</v>
      </c>
      <c r="Q3264" s="218">
        <f t="shared" si="3341"/>
        <v>0</v>
      </c>
      <c r="R3264" s="218">
        <f t="shared" si="3341"/>
        <v>0</v>
      </c>
      <c r="S3264" s="218">
        <f t="shared" si="3341"/>
        <v>0</v>
      </c>
      <c r="T3264" s="218">
        <f t="shared" si="3341"/>
        <v>0</v>
      </c>
      <c r="U3264" s="218">
        <f t="shared" si="3341"/>
        <v>0</v>
      </c>
    </row>
    <row r="3265" spans="1:21" x14ac:dyDescent="0.25">
      <c r="A3265" s="57" t="s">
        <v>2307</v>
      </c>
      <c r="B3265" s="57" t="s">
        <v>9247</v>
      </c>
      <c r="C3265" s="218">
        <f t="shared" ref="C3265:D3284" si="3342">(C6701/C$3521)/(C10137/C$6957)</f>
        <v>0</v>
      </c>
      <c r="D3265" s="218">
        <f t="shared" si="3342"/>
        <v>0</v>
      </c>
      <c r="E3265" s="218"/>
      <c r="F3265" s="218"/>
      <c r="G3265" s="218"/>
      <c r="H3265" s="218">
        <f t="shared" ref="H3265:U3265" si="3343">(H6701/H$3521)/(H10137/H$6957)</f>
        <v>5.1915009812405835E-2</v>
      </c>
      <c r="I3265" s="218">
        <f t="shared" si="3343"/>
        <v>0.34785943172832628</v>
      </c>
      <c r="J3265" s="218">
        <f t="shared" si="3343"/>
        <v>1.1781170389748195E-3</v>
      </c>
      <c r="K3265" s="218">
        <f t="shared" si="3343"/>
        <v>0.10096654121743406</v>
      </c>
      <c r="L3265" s="218">
        <f t="shared" si="3343"/>
        <v>0.17350579648260878</v>
      </c>
      <c r="M3265" s="218">
        <f t="shared" si="3343"/>
        <v>0</v>
      </c>
      <c r="N3265" s="218">
        <f t="shared" si="3343"/>
        <v>0</v>
      </c>
      <c r="O3265" s="218">
        <f t="shared" si="3343"/>
        <v>0</v>
      </c>
      <c r="P3265" s="218">
        <f t="shared" si="3343"/>
        <v>2.767389762099249E-3</v>
      </c>
      <c r="Q3265" s="218">
        <f t="shared" si="3343"/>
        <v>0</v>
      </c>
      <c r="R3265" s="218">
        <f t="shared" si="3343"/>
        <v>0</v>
      </c>
      <c r="S3265" s="218">
        <f t="shared" si="3343"/>
        <v>0</v>
      </c>
      <c r="T3265" s="218">
        <f t="shared" si="3343"/>
        <v>0</v>
      </c>
      <c r="U3265" s="218">
        <f t="shared" si="3343"/>
        <v>2.8433474244182941E-2</v>
      </c>
    </row>
    <row r="3266" spans="1:21" x14ac:dyDescent="0.25">
      <c r="A3266" s="57" t="s">
        <v>3177</v>
      </c>
      <c r="B3266" s="57" t="s">
        <v>9248</v>
      </c>
      <c r="C3266" s="218">
        <f t="shared" si="3342"/>
        <v>0</v>
      </c>
      <c r="D3266" s="218">
        <f t="shared" si="3342"/>
        <v>0</v>
      </c>
      <c r="E3266" s="218"/>
      <c r="F3266" s="218"/>
      <c r="G3266" s="218"/>
      <c r="H3266" s="218">
        <f t="shared" ref="H3266:U3266" si="3344">(H6702/H$3521)/(H10138/H$6957)</f>
        <v>0</v>
      </c>
      <c r="I3266" s="218">
        <f t="shared" si="3344"/>
        <v>0</v>
      </c>
      <c r="J3266" s="218">
        <f t="shared" si="3344"/>
        <v>0</v>
      </c>
      <c r="K3266" s="218">
        <f t="shared" si="3344"/>
        <v>0</v>
      </c>
      <c r="L3266" s="218">
        <f t="shared" si="3344"/>
        <v>0</v>
      </c>
      <c r="M3266" s="218">
        <f t="shared" si="3344"/>
        <v>0</v>
      </c>
      <c r="N3266" s="218">
        <f t="shared" si="3344"/>
        <v>0</v>
      </c>
      <c r="O3266" s="218">
        <f t="shared" si="3344"/>
        <v>1.6215642914129465E-3</v>
      </c>
      <c r="P3266" s="218">
        <f t="shared" si="3344"/>
        <v>0</v>
      </c>
      <c r="Q3266" s="218">
        <f t="shared" si="3344"/>
        <v>0</v>
      </c>
      <c r="R3266" s="218">
        <f t="shared" si="3344"/>
        <v>0</v>
      </c>
      <c r="S3266" s="218">
        <f t="shared" si="3344"/>
        <v>0</v>
      </c>
      <c r="T3266" s="218">
        <f t="shared" si="3344"/>
        <v>0</v>
      </c>
      <c r="U3266" s="218">
        <f t="shared" si="3344"/>
        <v>0</v>
      </c>
    </row>
    <row r="3267" spans="1:21" x14ac:dyDescent="0.25">
      <c r="A3267" s="57" t="s">
        <v>2417</v>
      </c>
      <c r="B3267" s="57" t="s">
        <v>9249</v>
      </c>
      <c r="C3267" s="218">
        <f t="shared" si="3342"/>
        <v>0</v>
      </c>
      <c r="D3267" s="218">
        <f t="shared" si="3342"/>
        <v>0</v>
      </c>
      <c r="E3267" s="218"/>
      <c r="F3267" s="218"/>
      <c r="G3267" s="218"/>
      <c r="H3267" s="218">
        <f t="shared" ref="H3267:U3267" si="3345">(H6703/H$3521)/(H10139/H$6957)</f>
        <v>0</v>
      </c>
      <c r="I3267" s="218">
        <f t="shared" si="3345"/>
        <v>0</v>
      </c>
      <c r="J3267" s="218">
        <f t="shared" si="3345"/>
        <v>0</v>
      </c>
      <c r="K3267" s="218">
        <f t="shared" si="3345"/>
        <v>3.0342356539523321E-3</v>
      </c>
      <c r="L3267" s="218">
        <f t="shared" si="3345"/>
        <v>0</v>
      </c>
      <c r="M3267" s="218">
        <f t="shared" si="3345"/>
        <v>0</v>
      </c>
      <c r="N3267" s="218">
        <f t="shared" si="3345"/>
        <v>0</v>
      </c>
      <c r="O3267" s="218">
        <f t="shared" si="3345"/>
        <v>0</v>
      </c>
      <c r="P3267" s="218">
        <f t="shared" si="3345"/>
        <v>0</v>
      </c>
      <c r="Q3267" s="218">
        <f t="shared" si="3345"/>
        <v>0</v>
      </c>
      <c r="R3267" s="218">
        <f t="shared" si="3345"/>
        <v>0</v>
      </c>
      <c r="S3267" s="218">
        <f t="shared" si="3345"/>
        <v>0</v>
      </c>
      <c r="T3267" s="218">
        <f t="shared" si="3345"/>
        <v>0</v>
      </c>
      <c r="U3267" s="218">
        <f t="shared" si="3345"/>
        <v>0</v>
      </c>
    </row>
    <row r="3268" spans="1:21" x14ac:dyDescent="0.25">
      <c r="A3268" s="57" t="s">
        <v>2885</v>
      </c>
      <c r="B3268" s="57" t="s">
        <v>9250</v>
      </c>
      <c r="C3268" s="218">
        <f t="shared" si="3342"/>
        <v>0</v>
      </c>
      <c r="D3268" s="218">
        <f t="shared" si="3342"/>
        <v>0</v>
      </c>
      <c r="E3268" s="218"/>
      <c r="F3268" s="218"/>
      <c r="G3268" s="218"/>
      <c r="H3268" s="218">
        <f t="shared" ref="H3268:U3268" si="3346">(H6704/H$3521)/(H10140/H$6957)</f>
        <v>0</v>
      </c>
      <c r="I3268" s="218">
        <f t="shared" si="3346"/>
        <v>3.763048168854459E-2</v>
      </c>
      <c r="J3268" s="218">
        <f t="shared" si="3346"/>
        <v>0</v>
      </c>
      <c r="K3268" s="218">
        <f t="shared" si="3346"/>
        <v>0</v>
      </c>
      <c r="L3268" s="218">
        <f t="shared" si="3346"/>
        <v>0</v>
      </c>
      <c r="M3268" s="218">
        <f t="shared" si="3346"/>
        <v>0</v>
      </c>
      <c r="N3268" s="218">
        <f t="shared" si="3346"/>
        <v>5.3536965102819337E-3</v>
      </c>
      <c r="O3268" s="218">
        <f t="shared" si="3346"/>
        <v>0</v>
      </c>
      <c r="P3268" s="218">
        <f t="shared" si="3346"/>
        <v>0</v>
      </c>
      <c r="Q3268" s="218">
        <f t="shared" si="3346"/>
        <v>0</v>
      </c>
      <c r="R3268" s="218">
        <f t="shared" si="3346"/>
        <v>0</v>
      </c>
      <c r="S3268" s="218">
        <f t="shared" si="3346"/>
        <v>0</v>
      </c>
      <c r="T3268" s="218">
        <f t="shared" si="3346"/>
        <v>0</v>
      </c>
      <c r="U3268" s="218">
        <f t="shared" si="3346"/>
        <v>0</v>
      </c>
    </row>
    <row r="3269" spans="1:21" x14ac:dyDescent="0.25">
      <c r="A3269" s="57" t="s">
        <v>2258</v>
      </c>
      <c r="B3269" s="57" t="s">
        <v>9252</v>
      </c>
      <c r="C3269" s="218">
        <f t="shared" si="3342"/>
        <v>0</v>
      </c>
      <c r="D3269" s="218">
        <f t="shared" si="3342"/>
        <v>0</v>
      </c>
      <c r="E3269" s="218"/>
      <c r="F3269" s="218"/>
      <c r="G3269" s="218"/>
      <c r="H3269" s="218">
        <f t="shared" ref="H3269:U3269" si="3347">(H6705/H$3521)/(H10141/H$6957)</f>
        <v>0</v>
      </c>
      <c r="I3269" s="218">
        <f t="shared" si="3347"/>
        <v>0</v>
      </c>
      <c r="J3269" s="218">
        <f t="shared" si="3347"/>
        <v>0</v>
      </c>
      <c r="K3269" s="218">
        <f t="shared" si="3347"/>
        <v>0</v>
      </c>
      <c r="L3269" s="218">
        <f t="shared" si="3347"/>
        <v>0</v>
      </c>
      <c r="M3269" s="218">
        <f t="shared" si="3347"/>
        <v>0</v>
      </c>
      <c r="N3269" s="218">
        <f t="shared" si="3347"/>
        <v>0</v>
      </c>
      <c r="O3269" s="218">
        <f t="shared" si="3347"/>
        <v>0</v>
      </c>
      <c r="P3269" s="218">
        <f t="shared" si="3347"/>
        <v>0</v>
      </c>
      <c r="Q3269" s="218">
        <f t="shared" si="3347"/>
        <v>0</v>
      </c>
      <c r="R3269" s="218">
        <f t="shared" si="3347"/>
        <v>0</v>
      </c>
      <c r="S3269" s="218">
        <f t="shared" si="3347"/>
        <v>0</v>
      </c>
      <c r="T3269" s="218">
        <f t="shared" si="3347"/>
        <v>0</v>
      </c>
      <c r="U3269" s="218">
        <f t="shared" si="3347"/>
        <v>0</v>
      </c>
    </row>
    <row r="3270" spans="1:21" x14ac:dyDescent="0.25">
      <c r="A3270" s="57" t="s">
        <v>1738</v>
      </c>
      <c r="B3270" s="57" t="s">
        <v>9253</v>
      </c>
      <c r="C3270" s="218">
        <f t="shared" si="3342"/>
        <v>0</v>
      </c>
      <c r="D3270" s="218">
        <f t="shared" si="3342"/>
        <v>0</v>
      </c>
      <c r="E3270" s="218"/>
      <c r="F3270" s="218"/>
      <c r="G3270" s="218"/>
      <c r="H3270" s="218">
        <f t="shared" ref="H3270:U3270" si="3348">(H6706/H$3521)/(H10142/H$6957)</f>
        <v>0</v>
      </c>
      <c r="I3270" s="218">
        <f t="shared" si="3348"/>
        <v>0</v>
      </c>
      <c r="J3270" s="218">
        <f t="shared" si="3348"/>
        <v>0</v>
      </c>
      <c r="K3270" s="218">
        <f t="shared" si="3348"/>
        <v>0</v>
      </c>
      <c r="L3270" s="218">
        <f t="shared" si="3348"/>
        <v>2.4617572617131713E-3</v>
      </c>
      <c r="M3270" s="218">
        <f t="shared" si="3348"/>
        <v>0</v>
      </c>
      <c r="N3270" s="218">
        <f t="shared" si="3348"/>
        <v>0</v>
      </c>
      <c r="O3270" s="218">
        <f t="shared" si="3348"/>
        <v>0</v>
      </c>
      <c r="P3270" s="218">
        <f t="shared" si="3348"/>
        <v>0</v>
      </c>
      <c r="Q3270" s="218">
        <f t="shared" si="3348"/>
        <v>3.4070320258998134E-4</v>
      </c>
      <c r="R3270" s="218">
        <f t="shared" si="3348"/>
        <v>5.7386112539965854E-5</v>
      </c>
      <c r="S3270" s="218">
        <f t="shared" si="3348"/>
        <v>0</v>
      </c>
      <c r="T3270" s="218">
        <f t="shared" si="3348"/>
        <v>0</v>
      </c>
      <c r="U3270" s="218">
        <f t="shared" si="3348"/>
        <v>3.1187118257654648E-3</v>
      </c>
    </row>
    <row r="3271" spans="1:21" x14ac:dyDescent="0.25">
      <c r="A3271" s="57" t="s">
        <v>2520</v>
      </c>
      <c r="B3271" s="57" t="s">
        <v>9255</v>
      </c>
      <c r="C3271" s="218">
        <f t="shared" si="3342"/>
        <v>0</v>
      </c>
      <c r="D3271" s="218">
        <f t="shared" si="3342"/>
        <v>0</v>
      </c>
      <c r="E3271" s="218"/>
      <c r="F3271" s="218"/>
      <c r="G3271" s="218"/>
      <c r="H3271" s="218">
        <f t="shared" ref="H3271:U3271" si="3349">(H6707/H$3521)/(H10143/H$6957)</f>
        <v>2.0629985572491526E-3</v>
      </c>
      <c r="I3271" s="218">
        <f t="shared" si="3349"/>
        <v>0</v>
      </c>
      <c r="J3271" s="218">
        <f t="shared" si="3349"/>
        <v>0</v>
      </c>
      <c r="K3271" s="218">
        <f t="shared" si="3349"/>
        <v>0</v>
      </c>
      <c r="L3271" s="218">
        <f t="shared" si="3349"/>
        <v>8.8186832791295488E-4</v>
      </c>
      <c r="M3271" s="218">
        <f t="shared" si="3349"/>
        <v>0</v>
      </c>
      <c r="N3271" s="218">
        <f t="shared" si="3349"/>
        <v>0</v>
      </c>
      <c r="O3271" s="218">
        <f t="shared" si="3349"/>
        <v>0</v>
      </c>
      <c r="P3271" s="218">
        <f t="shared" si="3349"/>
        <v>7.7780580139033394E-3</v>
      </c>
      <c r="Q3271" s="218">
        <f t="shared" si="3349"/>
        <v>0</v>
      </c>
      <c r="R3271" s="218">
        <f t="shared" si="3349"/>
        <v>0</v>
      </c>
      <c r="S3271" s="218">
        <f t="shared" si="3349"/>
        <v>0</v>
      </c>
      <c r="T3271" s="218">
        <f t="shared" si="3349"/>
        <v>0</v>
      </c>
      <c r="U3271" s="218">
        <f t="shared" si="3349"/>
        <v>0</v>
      </c>
    </row>
    <row r="3272" spans="1:21" x14ac:dyDescent="0.25">
      <c r="A3272" s="57" t="s">
        <v>360</v>
      </c>
      <c r="B3272" s="57" t="s">
        <v>9256</v>
      </c>
      <c r="C3272" s="218">
        <f t="shared" si="3342"/>
        <v>0</v>
      </c>
      <c r="D3272" s="218">
        <f t="shared" si="3342"/>
        <v>0</v>
      </c>
      <c r="E3272" s="218"/>
      <c r="F3272" s="218"/>
      <c r="G3272" s="218"/>
      <c r="H3272" s="218">
        <f t="shared" ref="H3272:U3272" si="3350">(H6708/H$3521)/(H10144/H$6957)</f>
        <v>0</v>
      </c>
      <c r="I3272" s="218">
        <f t="shared" si="3350"/>
        <v>0</v>
      </c>
      <c r="J3272" s="218">
        <f t="shared" si="3350"/>
        <v>0</v>
      </c>
      <c r="K3272" s="218">
        <f t="shared" si="3350"/>
        <v>0</v>
      </c>
      <c r="L3272" s="218">
        <f t="shared" si="3350"/>
        <v>0</v>
      </c>
      <c r="M3272" s="218">
        <f t="shared" si="3350"/>
        <v>0</v>
      </c>
      <c r="N3272" s="218">
        <f t="shared" si="3350"/>
        <v>0</v>
      </c>
      <c r="O3272" s="218">
        <f t="shared" si="3350"/>
        <v>0</v>
      </c>
      <c r="P3272" s="218">
        <f t="shared" si="3350"/>
        <v>0</v>
      </c>
      <c r="Q3272" s="218">
        <f t="shared" si="3350"/>
        <v>0</v>
      </c>
      <c r="R3272" s="218">
        <f t="shared" si="3350"/>
        <v>0</v>
      </c>
      <c r="S3272" s="218">
        <f t="shared" si="3350"/>
        <v>0.17834758200208048</v>
      </c>
      <c r="T3272" s="218">
        <f t="shared" si="3350"/>
        <v>3.7449926285007063E-4</v>
      </c>
      <c r="U3272" s="218">
        <f t="shared" si="3350"/>
        <v>8.6103209103826576E-3</v>
      </c>
    </row>
    <row r="3273" spans="1:21" x14ac:dyDescent="0.25">
      <c r="A3273" s="57" t="s">
        <v>1125</v>
      </c>
      <c r="B3273" s="57" t="s">
        <v>9257</v>
      </c>
      <c r="C3273" s="218">
        <f t="shared" si="3342"/>
        <v>0</v>
      </c>
      <c r="D3273" s="218">
        <f t="shared" si="3342"/>
        <v>0</v>
      </c>
      <c r="E3273" s="218"/>
      <c r="F3273" s="218"/>
      <c r="G3273" s="218"/>
      <c r="H3273" s="218">
        <f t="shared" ref="H3273:U3273" si="3351">(H6709/H$3521)/(H10145/H$6957)</f>
        <v>0</v>
      </c>
      <c r="I3273" s="218">
        <f t="shared" si="3351"/>
        <v>0</v>
      </c>
      <c r="J3273" s="218">
        <f t="shared" si="3351"/>
        <v>2.0456722639252407E-3</v>
      </c>
      <c r="K3273" s="218">
        <f t="shared" si="3351"/>
        <v>0</v>
      </c>
      <c r="L3273" s="218">
        <f t="shared" si="3351"/>
        <v>0</v>
      </c>
      <c r="M3273" s="218">
        <f t="shared" si="3351"/>
        <v>0</v>
      </c>
      <c r="N3273" s="218">
        <f t="shared" si="3351"/>
        <v>0</v>
      </c>
      <c r="O3273" s="218">
        <f t="shared" si="3351"/>
        <v>0</v>
      </c>
      <c r="P3273" s="218">
        <f t="shared" si="3351"/>
        <v>0</v>
      </c>
      <c r="Q3273" s="218">
        <f t="shared" si="3351"/>
        <v>6.3781452246105125E-3</v>
      </c>
      <c r="R3273" s="218">
        <f t="shared" si="3351"/>
        <v>0</v>
      </c>
      <c r="S3273" s="218">
        <f t="shared" si="3351"/>
        <v>7.5127075770754165E-3</v>
      </c>
      <c r="T3273" s="218">
        <f t="shared" si="3351"/>
        <v>1.4222735611183902E-2</v>
      </c>
      <c r="U3273" s="218">
        <f t="shared" si="3351"/>
        <v>0.59302798965225256</v>
      </c>
    </row>
    <row r="3274" spans="1:21" x14ac:dyDescent="0.25">
      <c r="A3274" s="57" t="s">
        <v>823</v>
      </c>
      <c r="B3274" s="57" t="s">
        <v>9258</v>
      </c>
      <c r="C3274" s="218">
        <f t="shared" si="3342"/>
        <v>0</v>
      </c>
      <c r="D3274" s="218">
        <f t="shared" si="3342"/>
        <v>0</v>
      </c>
      <c r="E3274" s="218"/>
      <c r="F3274" s="218"/>
      <c r="G3274" s="218"/>
      <c r="H3274" s="218">
        <f t="shared" ref="H3274:U3274" si="3352">(H6710/H$3521)/(H10146/H$6957)</f>
        <v>0</v>
      </c>
      <c r="I3274" s="218">
        <f t="shared" si="3352"/>
        <v>0</v>
      </c>
      <c r="J3274" s="218">
        <f t="shared" si="3352"/>
        <v>0</v>
      </c>
      <c r="K3274" s="218">
        <f t="shared" si="3352"/>
        <v>0</v>
      </c>
      <c r="L3274" s="218">
        <f t="shared" si="3352"/>
        <v>0</v>
      </c>
      <c r="M3274" s="218">
        <f t="shared" si="3352"/>
        <v>0</v>
      </c>
      <c r="N3274" s="218">
        <f t="shared" si="3352"/>
        <v>0</v>
      </c>
      <c r="O3274" s="218">
        <f t="shared" si="3352"/>
        <v>0</v>
      </c>
      <c r="P3274" s="218">
        <f t="shared" si="3352"/>
        <v>0</v>
      </c>
      <c r="Q3274" s="218">
        <f t="shared" si="3352"/>
        <v>0</v>
      </c>
      <c r="R3274" s="218">
        <f t="shared" si="3352"/>
        <v>0</v>
      </c>
      <c r="S3274" s="218">
        <f t="shared" si="3352"/>
        <v>9.4888726909944177E-4</v>
      </c>
      <c r="T3274" s="218">
        <f t="shared" si="3352"/>
        <v>0</v>
      </c>
      <c r="U3274" s="218">
        <f t="shared" si="3352"/>
        <v>0</v>
      </c>
    </row>
    <row r="3275" spans="1:21" x14ac:dyDescent="0.25">
      <c r="A3275" s="57" t="s">
        <v>1072</v>
      </c>
      <c r="B3275" s="57" t="s">
        <v>9259</v>
      </c>
      <c r="C3275" s="218">
        <f t="shared" si="3342"/>
        <v>0</v>
      </c>
      <c r="D3275" s="218">
        <f t="shared" si="3342"/>
        <v>0</v>
      </c>
      <c r="E3275" s="218"/>
      <c r="F3275" s="218"/>
      <c r="G3275" s="218"/>
      <c r="H3275" s="218">
        <f t="shared" ref="H3275:U3275" si="3353">(H6711/H$3521)/(H10147/H$6957)</f>
        <v>0</v>
      </c>
      <c r="I3275" s="218">
        <f t="shared" si="3353"/>
        <v>0.30689283177647508</v>
      </c>
      <c r="J3275" s="218">
        <f t="shared" si="3353"/>
        <v>0</v>
      </c>
      <c r="K3275" s="218">
        <f t="shared" si="3353"/>
        <v>3.1364126967345939E-2</v>
      </c>
      <c r="L3275" s="218">
        <f t="shared" si="3353"/>
        <v>0</v>
      </c>
      <c r="M3275" s="218">
        <f t="shared" si="3353"/>
        <v>0.17287331380792637</v>
      </c>
      <c r="N3275" s="218">
        <f t="shared" si="3353"/>
        <v>0</v>
      </c>
      <c r="O3275" s="218">
        <f t="shared" si="3353"/>
        <v>0</v>
      </c>
      <c r="P3275" s="218">
        <f t="shared" si="3353"/>
        <v>0</v>
      </c>
      <c r="Q3275" s="218">
        <f t="shared" si="3353"/>
        <v>1.1882639947323821</v>
      </c>
      <c r="R3275" s="218">
        <f t="shared" si="3353"/>
        <v>0.91664784417802148</v>
      </c>
      <c r="S3275" s="218">
        <f t="shared" si="3353"/>
        <v>0.24637337801110146</v>
      </c>
      <c r="T3275" s="218">
        <f t="shared" si="3353"/>
        <v>0.29132276679135127</v>
      </c>
      <c r="U3275" s="218">
        <f t="shared" si="3353"/>
        <v>0</v>
      </c>
    </row>
    <row r="3276" spans="1:21" x14ac:dyDescent="0.25">
      <c r="A3276" s="57" t="s">
        <v>2942</v>
      </c>
      <c r="B3276" s="57" t="s">
        <v>9260</v>
      </c>
      <c r="C3276" s="218">
        <f t="shared" si="3342"/>
        <v>0</v>
      </c>
      <c r="D3276" s="218">
        <f t="shared" si="3342"/>
        <v>0</v>
      </c>
      <c r="E3276" s="218"/>
      <c r="F3276" s="218"/>
      <c r="G3276" s="218"/>
      <c r="H3276" s="218">
        <f t="shared" ref="H3276:U3276" si="3354">(H6712/H$3521)/(H10148/H$6957)</f>
        <v>0</v>
      </c>
      <c r="I3276" s="218">
        <f t="shared" si="3354"/>
        <v>2.3358867555547631</v>
      </c>
      <c r="J3276" s="218">
        <f t="shared" si="3354"/>
        <v>5.3694569551929743E-2</v>
      </c>
      <c r="K3276" s="218">
        <f t="shared" si="3354"/>
        <v>1.6131363926661735</v>
      </c>
      <c r="L3276" s="218">
        <f t="shared" si="3354"/>
        <v>0.10524167313591158</v>
      </c>
      <c r="M3276" s="218">
        <f t="shared" si="3354"/>
        <v>5.6392060780138843E-2</v>
      </c>
      <c r="N3276" s="218">
        <f t="shared" si="3354"/>
        <v>1.8707355284903207</v>
      </c>
      <c r="O3276" s="218">
        <f t="shared" si="3354"/>
        <v>0</v>
      </c>
      <c r="P3276" s="218">
        <f t="shared" si="3354"/>
        <v>0</v>
      </c>
      <c r="Q3276" s="218">
        <f t="shared" si="3354"/>
        <v>0</v>
      </c>
      <c r="R3276" s="218">
        <f t="shared" si="3354"/>
        <v>1.6596836697367496</v>
      </c>
      <c r="S3276" s="218">
        <f t="shared" si="3354"/>
        <v>0.57724117625304361</v>
      </c>
      <c r="T3276" s="218">
        <f t="shared" si="3354"/>
        <v>0.25499353051717805</v>
      </c>
      <c r="U3276" s="218">
        <f t="shared" si="3354"/>
        <v>0</v>
      </c>
    </row>
    <row r="3277" spans="1:21" x14ac:dyDescent="0.25">
      <c r="A3277" s="57" t="s">
        <v>2576</v>
      </c>
      <c r="B3277" s="57" t="s">
        <v>9261</v>
      </c>
      <c r="C3277" s="218">
        <f t="shared" si="3342"/>
        <v>0</v>
      </c>
      <c r="D3277" s="218">
        <f t="shared" si="3342"/>
        <v>0</v>
      </c>
      <c r="E3277" s="218"/>
      <c r="F3277" s="218"/>
      <c r="G3277" s="218"/>
      <c r="H3277" s="218">
        <f t="shared" ref="H3277:U3277" si="3355">(H6713/H$3521)/(H10149/H$6957)</f>
        <v>0.22848008666462682</v>
      </c>
      <c r="I3277" s="218">
        <f t="shared" si="3355"/>
        <v>0</v>
      </c>
      <c r="J3277" s="218">
        <f t="shared" si="3355"/>
        <v>0</v>
      </c>
      <c r="K3277" s="218">
        <f t="shared" si="3355"/>
        <v>0</v>
      </c>
      <c r="L3277" s="218">
        <f t="shared" si="3355"/>
        <v>0</v>
      </c>
      <c r="M3277" s="218">
        <f t="shared" si="3355"/>
        <v>9.5460097232082861E-3</v>
      </c>
      <c r="N3277" s="218">
        <f t="shared" si="3355"/>
        <v>4.3171071314729505E-2</v>
      </c>
      <c r="O3277" s="218">
        <f t="shared" si="3355"/>
        <v>0.26915996650901636</v>
      </c>
      <c r="P3277" s="218">
        <f t="shared" si="3355"/>
        <v>0</v>
      </c>
      <c r="Q3277" s="218">
        <f t="shared" si="3355"/>
        <v>0</v>
      </c>
      <c r="R3277" s="218">
        <f t="shared" si="3355"/>
        <v>0</v>
      </c>
      <c r="S3277" s="218">
        <f t="shared" si="3355"/>
        <v>4.7926958071183606E-2</v>
      </c>
      <c r="T3277" s="218">
        <f t="shared" si="3355"/>
        <v>0</v>
      </c>
      <c r="U3277" s="218">
        <f t="shared" si="3355"/>
        <v>0</v>
      </c>
    </row>
    <row r="3278" spans="1:21" x14ac:dyDescent="0.25">
      <c r="A3278" s="57" t="s">
        <v>1308</v>
      </c>
      <c r="B3278" s="57" t="s">
        <v>9262</v>
      </c>
      <c r="C3278" s="218">
        <f t="shared" si="3342"/>
        <v>0</v>
      </c>
      <c r="D3278" s="218">
        <f t="shared" si="3342"/>
        <v>0</v>
      </c>
      <c r="E3278" s="218"/>
      <c r="F3278" s="218"/>
      <c r="G3278" s="218"/>
      <c r="H3278" s="218">
        <f t="shared" ref="H3278:U3278" si="3356">(H6714/H$3521)/(H10150/H$6957)</f>
        <v>0</v>
      </c>
      <c r="I3278" s="218">
        <f t="shared" si="3356"/>
        <v>0</v>
      </c>
      <c r="J3278" s="218">
        <f t="shared" si="3356"/>
        <v>0</v>
      </c>
      <c r="K3278" s="218">
        <f t="shared" si="3356"/>
        <v>2.4971662962466086</v>
      </c>
      <c r="L3278" s="218">
        <f t="shared" si="3356"/>
        <v>2.6414691221971087</v>
      </c>
      <c r="M3278" s="218">
        <f t="shared" si="3356"/>
        <v>0.25919842819484956</v>
      </c>
      <c r="N3278" s="218">
        <f t="shared" si="3356"/>
        <v>0</v>
      </c>
      <c r="O3278" s="218">
        <f t="shared" si="3356"/>
        <v>0</v>
      </c>
      <c r="P3278" s="218">
        <f t="shared" si="3356"/>
        <v>4.2431187811574338</v>
      </c>
      <c r="Q3278" s="218">
        <f t="shared" si="3356"/>
        <v>0</v>
      </c>
      <c r="R3278" s="218">
        <f t="shared" si="3356"/>
        <v>0</v>
      </c>
      <c r="S3278" s="218">
        <f t="shared" si="3356"/>
        <v>0</v>
      </c>
      <c r="T3278" s="218">
        <f t="shared" si="3356"/>
        <v>2.9619561827610101</v>
      </c>
      <c r="U3278" s="218">
        <f t="shared" si="3356"/>
        <v>11.343453756482225</v>
      </c>
    </row>
    <row r="3279" spans="1:21" x14ac:dyDescent="0.25">
      <c r="A3279" s="57" t="s">
        <v>418</v>
      </c>
      <c r="B3279" s="57" t="s">
        <v>9263</v>
      </c>
      <c r="C3279" s="218">
        <f t="shared" si="3342"/>
        <v>0</v>
      </c>
      <c r="D3279" s="218">
        <f t="shared" si="3342"/>
        <v>0</v>
      </c>
      <c r="E3279" s="218"/>
      <c r="F3279" s="218"/>
      <c r="G3279" s="218"/>
      <c r="H3279" s="218">
        <f t="shared" ref="H3279:U3279" si="3357">(H6715/H$3521)/(H10151/H$6957)</f>
        <v>5.9707297694478552</v>
      </c>
      <c r="I3279" s="218">
        <f t="shared" si="3357"/>
        <v>1.7247652440606565</v>
      </c>
      <c r="J3279" s="218">
        <f t="shared" si="3357"/>
        <v>0.90358654112847447</v>
      </c>
      <c r="K3279" s="218">
        <f t="shared" si="3357"/>
        <v>0.64153740640538048</v>
      </c>
      <c r="L3279" s="218">
        <f t="shared" si="3357"/>
        <v>0.38809449254782602</v>
      </c>
      <c r="M3279" s="218">
        <f t="shared" si="3357"/>
        <v>3.0063895072378797</v>
      </c>
      <c r="N3279" s="218">
        <f t="shared" si="3357"/>
        <v>0.7109206072203279</v>
      </c>
      <c r="O3279" s="218">
        <f t="shared" si="3357"/>
        <v>2.4250708527731288</v>
      </c>
      <c r="P3279" s="218">
        <f t="shared" si="3357"/>
        <v>0.51357137505712658</v>
      </c>
      <c r="Q3279" s="218">
        <f t="shared" si="3357"/>
        <v>1.6856386718808043</v>
      </c>
      <c r="R3279" s="218">
        <f t="shared" si="3357"/>
        <v>1.0256265837510048</v>
      </c>
      <c r="S3279" s="218">
        <f t="shared" si="3357"/>
        <v>0.57412989888659938</v>
      </c>
      <c r="T3279" s="218">
        <f t="shared" si="3357"/>
        <v>0.57419076714048078</v>
      </c>
      <c r="U3279" s="218">
        <f t="shared" si="3357"/>
        <v>0.34057339509473555</v>
      </c>
    </row>
    <row r="3280" spans="1:21" x14ac:dyDescent="0.25">
      <c r="A3280" s="57" t="s">
        <v>545</v>
      </c>
      <c r="B3280" s="57" t="s">
        <v>9264</v>
      </c>
      <c r="C3280" s="218">
        <f t="shared" si="3342"/>
        <v>0</v>
      </c>
      <c r="D3280" s="218">
        <f t="shared" si="3342"/>
        <v>0</v>
      </c>
      <c r="E3280" s="218"/>
      <c r="F3280" s="218"/>
      <c r="G3280" s="218"/>
      <c r="H3280" s="218">
        <f t="shared" ref="H3280:U3280" si="3358">(H6716/H$3521)/(H10152/H$6957)</f>
        <v>6.3460237850568113E-3</v>
      </c>
      <c r="I3280" s="218">
        <f t="shared" si="3358"/>
        <v>0</v>
      </c>
      <c r="J3280" s="218">
        <f t="shared" si="3358"/>
        <v>0.10172083181195045</v>
      </c>
      <c r="K3280" s="218">
        <f t="shared" si="3358"/>
        <v>0.20530514149686901</v>
      </c>
      <c r="L3280" s="218">
        <f t="shared" si="3358"/>
        <v>2.3505188281817118E-2</v>
      </c>
      <c r="M3280" s="218">
        <f t="shared" si="3358"/>
        <v>0.28890900429367994</v>
      </c>
      <c r="N3280" s="218">
        <f t="shared" si="3358"/>
        <v>0.22819068379835653</v>
      </c>
      <c r="O3280" s="218">
        <f t="shared" si="3358"/>
        <v>2.8521661068782607E-3</v>
      </c>
      <c r="P3280" s="218">
        <f t="shared" si="3358"/>
        <v>1.7225946587979053E-2</v>
      </c>
      <c r="Q3280" s="218">
        <f t="shared" si="3358"/>
        <v>3.2948459621081221E-2</v>
      </c>
      <c r="R3280" s="218">
        <f t="shared" si="3358"/>
        <v>4.003570854012814E-2</v>
      </c>
      <c r="S3280" s="218">
        <f t="shared" si="3358"/>
        <v>1.6718744242274573E-2</v>
      </c>
      <c r="T3280" s="218">
        <f t="shared" si="3358"/>
        <v>6.4286506773089599E-3</v>
      </c>
      <c r="U3280" s="218">
        <f t="shared" si="3358"/>
        <v>2.367493526971319E-3</v>
      </c>
    </row>
    <row r="3281" spans="1:21" x14ac:dyDescent="0.25">
      <c r="A3281" s="57" t="s">
        <v>2825</v>
      </c>
      <c r="B3281" s="57" t="s">
        <v>9265</v>
      </c>
      <c r="C3281" s="218">
        <f t="shared" si="3342"/>
        <v>0</v>
      </c>
      <c r="D3281" s="218">
        <f t="shared" si="3342"/>
        <v>0</v>
      </c>
      <c r="E3281" s="218"/>
      <c r="F3281" s="218"/>
      <c r="G3281" s="218"/>
      <c r="H3281" s="218">
        <f t="shared" ref="H3281:U3281" si="3359">(H6717/H$3521)/(H10153/H$6957)</f>
        <v>0.5379694098379636</v>
      </c>
      <c r="I3281" s="218">
        <f t="shared" si="3359"/>
        <v>3.3142226018775311E-2</v>
      </c>
      <c r="J3281" s="218">
        <f t="shared" si="3359"/>
        <v>0.26339895646716066</v>
      </c>
      <c r="K3281" s="218">
        <f t="shared" si="3359"/>
        <v>0</v>
      </c>
      <c r="L3281" s="218">
        <f t="shared" si="3359"/>
        <v>0.7646992001151649</v>
      </c>
      <c r="M3281" s="218">
        <f t="shared" si="3359"/>
        <v>3.2872173276041097</v>
      </c>
      <c r="N3281" s="218">
        <f t="shared" si="3359"/>
        <v>3.9464038872715412</v>
      </c>
      <c r="O3281" s="218">
        <f t="shared" si="3359"/>
        <v>0</v>
      </c>
      <c r="P3281" s="218">
        <f t="shared" si="3359"/>
        <v>0</v>
      </c>
      <c r="Q3281" s="218">
        <f t="shared" si="3359"/>
        <v>0</v>
      </c>
      <c r="R3281" s="218">
        <f t="shared" si="3359"/>
        <v>2.7678966549172933E-3</v>
      </c>
      <c r="S3281" s="218">
        <f t="shared" si="3359"/>
        <v>0.84951960730223708</v>
      </c>
      <c r="T3281" s="218">
        <f t="shared" si="3359"/>
        <v>0</v>
      </c>
      <c r="U3281" s="218">
        <f t="shared" si="3359"/>
        <v>0</v>
      </c>
    </row>
    <row r="3282" spans="1:21" x14ac:dyDescent="0.25">
      <c r="A3282" s="57" t="s">
        <v>3147</v>
      </c>
      <c r="B3282" s="57" t="s">
        <v>9266</v>
      </c>
      <c r="C3282" s="218">
        <f t="shared" si="3342"/>
        <v>0</v>
      </c>
      <c r="D3282" s="218">
        <f t="shared" si="3342"/>
        <v>0</v>
      </c>
      <c r="E3282" s="218"/>
      <c r="F3282" s="218"/>
      <c r="G3282" s="218"/>
      <c r="H3282" s="218">
        <f t="shared" ref="H3282:U3282" si="3360">(H6718/H$3521)/(H10154/H$6957)</f>
        <v>0</v>
      </c>
      <c r="I3282" s="218">
        <f t="shared" si="3360"/>
        <v>0</v>
      </c>
      <c r="J3282" s="218">
        <f t="shared" si="3360"/>
        <v>0</v>
      </c>
      <c r="K3282" s="218">
        <f t="shared" si="3360"/>
        <v>2.6641985487377163E-2</v>
      </c>
      <c r="L3282" s="218">
        <f t="shared" si="3360"/>
        <v>0</v>
      </c>
      <c r="M3282" s="218">
        <f t="shared" si="3360"/>
        <v>0</v>
      </c>
      <c r="N3282" s="218">
        <f t="shared" si="3360"/>
        <v>0</v>
      </c>
      <c r="O3282" s="218">
        <f t="shared" si="3360"/>
        <v>0</v>
      </c>
      <c r="P3282" s="218">
        <f t="shared" si="3360"/>
        <v>0</v>
      </c>
      <c r="Q3282" s="218">
        <f t="shared" si="3360"/>
        <v>0</v>
      </c>
      <c r="R3282" s="218">
        <f t="shared" si="3360"/>
        <v>0</v>
      </c>
      <c r="S3282" s="218">
        <f t="shared" si="3360"/>
        <v>0</v>
      </c>
      <c r="T3282" s="218">
        <f t="shared" si="3360"/>
        <v>0</v>
      </c>
      <c r="U3282" s="218">
        <f t="shared" si="3360"/>
        <v>0</v>
      </c>
    </row>
    <row r="3283" spans="1:21" x14ac:dyDescent="0.25">
      <c r="A3283" s="57" t="s">
        <v>2349</v>
      </c>
      <c r="B3283" s="57" t="s">
        <v>9267</v>
      </c>
      <c r="C3283" s="218">
        <f t="shared" si="3342"/>
        <v>0</v>
      </c>
      <c r="D3283" s="218">
        <f t="shared" si="3342"/>
        <v>0</v>
      </c>
      <c r="E3283" s="218"/>
      <c r="F3283" s="218"/>
      <c r="G3283" s="218"/>
      <c r="H3283" s="218">
        <f t="shared" ref="H3283:U3283" si="3361">(H6719/H$3521)/(H10155/H$6957)</f>
        <v>0</v>
      </c>
      <c r="I3283" s="218">
        <f t="shared" si="3361"/>
        <v>0</v>
      </c>
      <c r="J3283" s="218">
        <f t="shared" si="3361"/>
        <v>0</v>
      </c>
      <c r="K3283" s="218">
        <f t="shared" si="3361"/>
        <v>0</v>
      </c>
      <c r="L3283" s="218">
        <f t="shared" si="3361"/>
        <v>6.6226858623297776E-3</v>
      </c>
      <c r="M3283" s="218">
        <f t="shared" si="3361"/>
        <v>0</v>
      </c>
      <c r="N3283" s="218">
        <f t="shared" si="3361"/>
        <v>0</v>
      </c>
      <c r="O3283" s="218">
        <f t="shared" si="3361"/>
        <v>0</v>
      </c>
      <c r="P3283" s="218">
        <f t="shared" si="3361"/>
        <v>1.0059990526882688E-2</v>
      </c>
      <c r="Q3283" s="218">
        <f t="shared" si="3361"/>
        <v>1.2885462475601395E-2</v>
      </c>
      <c r="R3283" s="218">
        <f t="shared" si="3361"/>
        <v>0</v>
      </c>
      <c r="S3283" s="218">
        <f t="shared" si="3361"/>
        <v>0</v>
      </c>
      <c r="T3283" s="218">
        <f t="shared" si="3361"/>
        <v>0</v>
      </c>
      <c r="U3283" s="218">
        <f t="shared" si="3361"/>
        <v>0</v>
      </c>
    </row>
    <row r="3284" spans="1:21" x14ac:dyDescent="0.25">
      <c r="A3284" s="57" t="s">
        <v>2264</v>
      </c>
      <c r="B3284" s="57" t="s">
        <v>9268</v>
      </c>
      <c r="C3284" s="218">
        <f t="shared" si="3342"/>
        <v>0</v>
      </c>
      <c r="D3284" s="218">
        <f t="shared" si="3342"/>
        <v>0</v>
      </c>
      <c r="E3284" s="218"/>
      <c r="F3284" s="218"/>
      <c r="G3284" s="218"/>
      <c r="H3284" s="218">
        <f t="shared" ref="H3284:U3284" si="3362">(H6720/H$3521)/(H10156/H$6957)</f>
        <v>0</v>
      </c>
      <c r="I3284" s="218">
        <f t="shared" si="3362"/>
        <v>0</v>
      </c>
      <c r="J3284" s="218">
        <f t="shared" si="3362"/>
        <v>5.7308208842057114E-3</v>
      </c>
      <c r="K3284" s="218">
        <f t="shared" si="3362"/>
        <v>3.2114804703073221E-2</v>
      </c>
      <c r="L3284" s="218">
        <f t="shared" si="3362"/>
        <v>1.8933980192118186E-2</v>
      </c>
      <c r="M3284" s="218">
        <f t="shared" si="3362"/>
        <v>0</v>
      </c>
      <c r="N3284" s="218">
        <f t="shared" si="3362"/>
        <v>0</v>
      </c>
      <c r="O3284" s="218">
        <f t="shared" si="3362"/>
        <v>0</v>
      </c>
      <c r="P3284" s="218">
        <f t="shared" si="3362"/>
        <v>0</v>
      </c>
      <c r="Q3284" s="218">
        <f t="shared" si="3362"/>
        <v>0</v>
      </c>
      <c r="R3284" s="218">
        <f t="shared" si="3362"/>
        <v>0</v>
      </c>
      <c r="S3284" s="218">
        <f t="shared" si="3362"/>
        <v>0</v>
      </c>
      <c r="T3284" s="218">
        <f t="shared" si="3362"/>
        <v>1.3470708697916604E-2</v>
      </c>
      <c r="U3284" s="218">
        <f t="shared" si="3362"/>
        <v>0</v>
      </c>
    </row>
    <row r="3285" spans="1:21" x14ac:dyDescent="0.25">
      <c r="A3285" s="57" t="s">
        <v>1299</v>
      </c>
      <c r="B3285" s="57" t="s">
        <v>9269</v>
      </c>
      <c r="C3285" s="218">
        <f t="shared" ref="C3285:D3304" si="3363">(C6721/C$3521)/(C10157/C$6957)</f>
        <v>0</v>
      </c>
      <c r="D3285" s="218">
        <f t="shared" si="3363"/>
        <v>0</v>
      </c>
      <c r="E3285" s="218"/>
      <c r="F3285" s="218"/>
      <c r="G3285" s="218"/>
      <c r="H3285" s="218">
        <f t="shared" ref="H3285:U3285" si="3364">(H6721/H$3521)/(H10157/H$6957)</f>
        <v>0.33467519648741068</v>
      </c>
      <c r="I3285" s="218">
        <f t="shared" si="3364"/>
        <v>0</v>
      </c>
      <c r="J3285" s="218">
        <f t="shared" si="3364"/>
        <v>4.8314391510540921E-4</v>
      </c>
      <c r="K3285" s="218">
        <f t="shared" si="3364"/>
        <v>6.1438987170495127E-3</v>
      </c>
      <c r="L3285" s="218">
        <f t="shared" si="3364"/>
        <v>8.958284149596785E-3</v>
      </c>
      <c r="M3285" s="218">
        <f t="shared" si="3364"/>
        <v>0.11290338896693307</v>
      </c>
      <c r="N3285" s="218">
        <f t="shared" si="3364"/>
        <v>6.6761272343739565E-4</v>
      </c>
      <c r="O3285" s="218">
        <f t="shared" si="3364"/>
        <v>0</v>
      </c>
      <c r="P3285" s="218">
        <f t="shared" si="3364"/>
        <v>5.3912965449004219E-3</v>
      </c>
      <c r="Q3285" s="218">
        <f t="shared" si="3364"/>
        <v>3.0096157820258724E-2</v>
      </c>
      <c r="R3285" s="218">
        <f t="shared" si="3364"/>
        <v>6.0187540882054977E-4</v>
      </c>
      <c r="S3285" s="218">
        <f t="shared" si="3364"/>
        <v>1.1732013784626787E-3</v>
      </c>
      <c r="T3285" s="218">
        <f t="shared" si="3364"/>
        <v>3.4964608880890998E-5</v>
      </c>
      <c r="U3285" s="218">
        <f t="shared" si="3364"/>
        <v>0</v>
      </c>
    </row>
    <row r="3286" spans="1:21" x14ac:dyDescent="0.25">
      <c r="A3286" s="57" t="s">
        <v>2818</v>
      </c>
      <c r="B3286" s="57" t="s">
        <v>9270</v>
      </c>
      <c r="C3286" s="218">
        <f t="shared" si="3363"/>
        <v>0</v>
      </c>
      <c r="D3286" s="218">
        <f t="shared" si="3363"/>
        <v>0</v>
      </c>
      <c r="E3286" s="218"/>
      <c r="F3286" s="218"/>
      <c r="G3286" s="218"/>
      <c r="H3286" s="218">
        <f t="shared" ref="H3286:U3286" si="3365">(H6722/H$3521)/(H10158/H$6957)</f>
        <v>0</v>
      </c>
      <c r="I3286" s="218">
        <f t="shared" si="3365"/>
        <v>0</v>
      </c>
      <c r="J3286" s="218">
        <f t="shared" si="3365"/>
        <v>0</v>
      </c>
      <c r="K3286" s="218">
        <f t="shared" si="3365"/>
        <v>1.2873135274383764E-3</v>
      </c>
      <c r="L3286" s="218">
        <f t="shared" si="3365"/>
        <v>0</v>
      </c>
      <c r="M3286" s="218">
        <f t="shared" si="3365"/>
        <v>0</v>
      </c>
      <c r="N3286" s="218">
        <f t="shared" si="3365"/>
        <v>0</v>
      </c>
      <c r="O3286" s="218">
        <f t="shared" si="3365"/>
        <v>0</v>
      </c>
      <c r="P3286" s="218">
        <f t="shared" si="3365"/>
        <v>0</v>
      </c>
      <c r="Q3286" s="218">
        <f t="shared" si="3365"/>
        <v>0</v>
      </c>
      <c r="R3286" s="218">
        <f t="shared" si="3365"/>
        <v>0</v>
      </c>
      <c r="S3286" s="218">
        <f t="shared" si="3365"/>
        <v>0</v>
      </c>
      <c r="T3286" s="218">
        <f t="shared" si="3365"/>
        <v>0</v>
      </c>
      <c r="U3286" s="218">
        <f t="shared" si="3365"/>
        <v>0</v>
      </c>
    </row>
    <row r="3287" spans="1:21" x14ac:dyDescent="0.25">
      <c r="A3287" s="57" t="s">
        <v>1359</v>
      </c>
      <c r="B3287" s="57" t="s">
        <v>9271</v>
      </c>
      <c r="C3287" s="218">
        <f t="shared" si="3363"/>
        <v>0</v>
      </c>
      <c r="D3287" s="218">
        <f t="shared" si="3363"/>
        <v>0</v>
      </c>
      <c r="E3287" s="218"/>
      <c r="F3287" s="218"/>
      <c r="G3287" s="218"/>
      <c r="H3287" s="218">
        <f t="shared" ref="H3287:U3287" si="3366">(H6723/H$3521)/(H10159/H$6957)</f>
        <v>0.22222602710016778</v>
      </c>
      <c r="I3287" s="218">
        <f t="shared" si="3366"/>
        <v>0</v>
      </c>
      <c r="J3287" s="218">
        <f t="shared" si="3366"/>
        <v>0</v>
      </c>
      <c r="K3287" s="218">
        <f t="shared" si="3366"/>
        <v>0</v>
      </c>
      <c r="L3287" s="218">
        <f t="shared" si="3366"/>
        <v>0.12094313387093909</v>
      </c>
      <c r="M3287" s="218">
        <f t="shared" si="3366"/>
        <v>0</v>
      </c>
      <c r="N3287" s="218">
        <f t="shared" si="3366"/>
        <v>0</v>
      </c>
      <c r="O3287" s="218">
        <f t="shared" si="3366"/>
        <v>0</v>
      </c>
      <c r="P3287" s="218">
        <f t="shared" si="3366"/>
        <v>0</v>
      </c>
      <c r="Q3287" s="218">
        <f t="shared" si="3366"/>
        <v>0</v>
      </c>
      <c r="R3287" s="218">
        <f t="shared" si="3366"/>
        <v>0</v>
      </c>
      <c r="S3287" s="218">
        <f t="shared" si="3366"/>
        <v>0</v>
      </c>
      <c r="T3287" s="218">
        <f t="shared" si="3366"/>
        <v>6.3124779654186419E-2</v>
      </c>
      <c r="U3287" s="218">
        <f t="shared" si="3366"/>
        <v>0</v>
      </c>
    </row>
    <row r="3288" spans="1:21" x14ac:dyDescent="0.25">
      <c r="A3288" s="57" t="s">
        <v>377</v>
      </c>
      <c r="B3288" s="57" t="s">
        <v>9274</v>
      </c>
      <c r="C3288" s="218">
        <f t="shared" si="3363"/>
        <v>2.1450864992816432</v>
      </c>
      <c r="D3288" s="218">
        <f t="shared" si="3363"/>
        <v>0.90914809850504541</v>
      </c>
      <c r="E3288" s="218"/>
      <c r="F3288" s="218"/>
      <c r="G3288" s="218"/>
      <c r="H3288" s="218">
        <f t="shared" ref="H3288:U3288" si="3367">(H6724/H$3521)/(H10160/H$6957)</f>
        <v>5.0767849166485517E-2</v>
      </c>
      <c r="I3288" s="218">
        <f t="shared" si="3367"/>
        <v>0.14864474025165167</v>
      </c>
      <c r="J3288" s="218">
        <f t="shared" si="3367"/>
        <v>4.2744928325331638E-2</v>
      </c>
      <c r="K3288" s="218">
        <f t="shared" si="3367"/>
        <v>1.2747356727964097E-2</v>
      </c>
      <c r="L3288" s="218">
        <f t="shared" si="3367"/>
        <v>2.1517091743526926E-2</v>
      </c>
      <c r="M3288" s="218">
        <f t="shared" si="3367"/>
        <v>0.1052481794903749</v>
      </c>
      <c r="N3288" s="218">
        <f t="shared" si="3367"/>
        <v>1.75955394517458E-3</v>
      </c>
      <c r="O3288" s="218">
        <f t="shared" si="3367"/>
        <v>6.8049391236979492E-2</v>
      </c>
      <c r="P3288" s="218">
        <f t="shared" si="3367"/>
        <v>5.8838122600245483E-3</v>
      </c>
      <c r="Q3288" s="218">
        <f t="shared" si="3367"/>
        <v>8.5104616324087595E-3</v>
      </c>
      <c r="R3288" s="218">
        <f t="shared" si="3367"/>
        <v>2.3621541869931358E-3</v>
      </c>
      <c r="S3288" s="218">
        <f t="shared" si="3367"/>
        <v>1.2669452453281858E-2</v>
      </c>
      <c r="T3288" s="218">
        <f t="shared" si="3367"/>
        <v>1.6980900562999661E-2</v>
      </c>
      <c r="U3288" s="218">
        <f t="shared" si="3367"/>
        <v>0</v>
      </c>
    </row>
    <row r="3289" spans="1:21" x14ac:dyDescent="0.25">
      <c r="A3289" s="57" t="s">
        <v>2940</v>
      </c>
      <c r="B3289" s="57" t="s">
        <v>9275</v>
      </c>
      <c r="C3289" s="218">
        <f t="shared" si="3363"/>
        <v>0</v>
      </c>
      <c r="D3289" s="218">
        <f t="shared" si="3363"/>
        <v>0</v>
      </c>
      <c r="E3289" s="218"/>
      <c r="F3289" s="218"/>
      <c r="G3289" s="218"/>
      <c r="H3289" s="218">
        <f t="shared" ref="H3289:U3289" si="3368">(H6725/H$3521)/(H10161/H$6957)</f>
        <v>0</v>
      </c>
      <c r="I3289" s="218">
        <f t="shared" si="3368"/>
        <v>0</v>
      </c>
      <c r="J3289" s="218">
        <f t="shared" si="3368"/>
        <v>0</v>
      </c>
      <c r="K3289" s="218">
        <f t="shared" si="3368"/>
        <v>0</v>
      </c>
      <c r="L3289" s="218">
        <f t="shared" si="3368"/>
        <v>0.49725077638619297</v>
      </c>
      <c r="M3289" s="218">
        <f t="shared" si="3368"/>
        <v>0</v>
      </c>
      <c r="N3289" s="218">
        <f t="shared" si="3368"/>
        <v>0</v>
      </c>
      <c r="O3289" s="218">
        <f t="shared" si="3368"/>
        <v>0</v>
      </c>
      <c r="P3289" s="218">
        <f t="shared" si="3368"/>
        <v>2.7103653651371823E-2</v>
      </c>
      <c r="Q3289" s="218">
        <f t="shared" si="3368"/>
        <v>0</v>
      </c>
      <c r="R3289" s="218">
        <f t="shared" si="3368"/>
        <v>0</v>
      </c>
      <c r="S3289" s="218">
        <f t="shared" si="3368"/>
        <v>0</v>
      </c>
      <c r="T3289" s="218">
        <f t="shared" si="3368"/>
        <v>0</v>
      </c>
      <c r="U3289" s="218">
        <f t="shared" si="3368"/>
        <v>0</v>
      </c>
    </row>
    <row r="3290" spans="1:21" x14ac:dyDescent="0.25">
      <c r="A3290" s="57" t="s">
        <v>1317</v>
      </c>
      <c r="B3290" s="57" t="s">
        <v>9276</v>
      </c>
      <c r="C3290" s="218">
        <f t="shared" si="3363"/>
        <v>0</v>
      </c>
      <c r="D3290" s="218">
        <f t="shared" si="3363"/>
        <v>0</v>
      </c>
      <c r="E3290" s="218"/>
      <c r="F3290" s="218"/>
      <c r="G3290" s="218"/>
      <c r="H3290" s="218">
        <f t="shared" ref="H3290:U3290" si="3369">(H6726/H$3521)/(H10162/H$6957)</f>
        <v>0</v>
      </c>
      <c r="I3290" s="218">
        <f t="shared" si="3369"/>
        <v>0</v>
      </c>
      <c r="J3290" s="218">
        <f t="shared" si="3369"/>
        <v>0.10770358366589852</v>
      </c>
      <c r="K3290" s="218">
        <f t="shared" si="3369"/>
        <v>0</v>
      </c>
      <c r="L3290" s="218">
        <f t="shared" si="3369"/>
        <v>4.3436600608542427E-3</v>
      </c>
      <c r="M3290" s="218">
        <f t="shared" si="3369"/>
        <v>0.3446004655098569</v>
      </c>
      <c r="N3290" s="218">
        <f t="shared" si="3369"/>
        <v>0</v>
      </c>
      <c r="O3290" s="218">
        <f t="shared" si="3369"/>
        <v>0</v>
      </c>
      <c r="P3290" s="218">
        <f t="shared" si="3369"/>
        <v>0</v>
      </c>
      <c r="Q3290" s="218">
        <f t="shared" si="3369"/>
        <v>0</v>
      </c>
      <c r="R3290" s="218">
        <f t="shared" si="3369"/>
        <v>0</v>
      </c>
      <c r="S3290" s="218">
        <f t="shared" si="3369"/>
        <v>0</v>
      </c>
      <c r="T3290" s="218">
        <f t="shared" si="3369"/>
        <v>1.4859724150317333E-2</v>
      </c>
      <c r="U3290" s="218">
        <f t="shared" si="3369"/>
        <v>0</v>
      </c>
    </row>
    <row r="3291" spans="1:21" x14ac:dyDescent="0.25">
      <c r="A3291" s="57" t="s">
        <v>1326</v>
      </c>
      <c r="B3291" s="57" t="s">
        <v>9277</v>
      </c>
      <c r="C3291" s="218">
        <f t="shared" si="3363"/>
        <v>0</v>
      </c>
      <c r="D3291" s="218">
        <f t="shared" si="3363"/>
        <v>0</v>
      </c>
      <c r="E3291" s="218"/>
      <c r="F3291" s="218"/>
      <c r="G3291" s="218"/>
      <c r="H3291" s="218">
        <f t="shared" ref="H3291:U3291" si="3370">(H6727/H$3521)/(H10163/H$6957)</f>
        <v>0</v>
      </c>
      <c r="I3291" s="218">
        <f t="shared" si="3370"/>
        <v>0</v>
      </c>
      <c r="J3291" s="218">
        <f t="shared" si="3370"/>
        <v>6.574020079660437E-4</v>
      </c>
      <c r="K3291" s="218">
        <f t="shared" si="3370"/>
        <v>0</v>
      </c>
      <c r="L3291" s="218">
        <f t="shared" si="3370"/>
        <v>0</v>
      </c>
      <c r="M3291" s="218">
        <f t="shared" si="3370"/>
        <v>4.9784756785386576E-4</v>
      </c>
      <c r="N3291" s="218">
        <f t="shared" si="3370"/>
        <v>0</v>
      </c>
      <c r="O3291" s="218">
        <f t="shared" si="3370"/>
        <v>0</v>
      </c>
      <c r="P3291" s="218">
        <f t="shared" si="3370"/>
        <v>0</v>
      </c>
      <c r="Q3291" s="218">
        <f t="shared" si="3370"/>
        <v>0</v>
      </c>
      <c r="R3291" s="218">
        <f t="shared" si="3370"/>
        <v>0</v>
      </c>
      <c r="S3291" s="218">
        <f t="shared" si="3370"/>
        <v>0</v>
      </c>
      <c r="T3291" s="218">
        <f t="shared" si="3370"/>
        <v>0</v>
      </c>
      <c r="U3291" s="218">
        <f t="shared" si="3370"/>
        <v>0</v>
      </c>
    </row>
    <row r="3292" spans="1:21" x14ac:dyDescent="0.25">
      <c r="A3292" s="57" t="s">
        <v>1499</v>
      </c>
      <c r="B3292" s="57" t="s">
        <v>9278</v>
      </c>
      <c r="C3292" s="218">
        <f t="shared" si="3363"/>
        <v>0</v>
      </c>
      <c r="D3292" s="218">
        <f t="shared" si="3363"/>
        <v>6.704935149892654E-4</v>
      </c>
      <c r="E3292" s="218"/>
      <c r="F3292" s="218"/>
      <c r="G3292" s="218"/>
      <c r="H3292" s="218">
        <f t="shared" ref="H3292:U3292" si="3371">(H6728/H$3521)/(H10164/H$6957)</f>
        <v>0</v>
      </c>
      <c r="I3292" s="218">
        <f t="shared" si="3371"/>
        <v>0</v>
      </c>
      <c r="J3292" s="218">
        <f t="shared" si="3371"/>
        <v>3.121431904690845E-5</v>
      </c>
      <c r="K3292" s="218">
        <f t="shared" si="3371"/>
        <v>0</v>
      </c>
      <c r="L3292" s="218">
        <f t="shared" si="3371"/>
        <v>1.2692251720583725E-2</v>
      </c>
      <c r="M3292" s="218">
        <f t="shared" si="3371"/>
        <v>2.2224929828301987E-6</v>
      </c>
      <c r="N3292" s="218">
        <f t="shared" si="3371"/>
        <v>0</v>
      </c>
      <c r="O3292" s="218">
        <f t="shared" si="3371"/>
        <v>0</v>
      </c>
      <c r="P3292" s="218">
        <f t="shared" si="3371"/>
        <v>0</v>
      </c>
      <c r="Q3292" s="218">
        <f t="shared" si="3371"/>
        <v>0</v>
      </c>
      <c r="R3292" s="218">
        <f t="shared" si="3371"/>
        <v>0</v>
      </c>
      <c r="S3292" s="218">
        <f t="shared" si="3371"/>
        <v>6.2798866274652546E-2</v>
      </c>
      <c r="T3292" s="218">
        <f t="shared" si="3371"/>
        <v>3.3361852612564628E-2</v>
      </c>
      <c r="U3292" s="218">
        <f t="shared" si="3371"/>
        <v>3.0886344754876116E-2</v>
      </c>
    </row>
    <row r="3293" spans="1:21" x14ac:dyDescent="0.25">
      <c r="A3293" s="57" t="s">
        <v>1582</v>
      </c>
      <c r="B3293" s="57" t="s">
        <v>9280</v>
      </c>
      <c r="C3293" s="218">
        <f t="shared" si="3363"/>
        <v>0</v>
      </c>
      <c r="D3293" s="218">
        <f t="shared" si="3363"/>
        <v>0</v>
      </c>
      <c r="E3293" s="218"/>
      <c r="F3293" s="218"/>
      <c r="G3293" s="218"/>
      <c r="H3293" s="218">
        <f t="shared" ref="H3293:U3293" si="3372">(H6729/H$3521)/(H10165/H$6957)</f>
        <v>0</v>
      </c>
      <c r="I3293" s="218">
        <f t="shared" si="3372"/>
        <v>1.7223506697426499E-3</v>
      </c>
      <c r="J3293" s="218">
        <f t="shared" si="3372"/>
        <v>0</v>
      </c>
      <c r="K3293" s="218">
        <f t="shared" si="3372"/>
        <v>0</v>
      </c>
      <c r="L3293" s="218">
        <f t="shared" si="3372"/>
        <v>2.2975445277689053E-3</v>
      </c>
      <c r="M3293" s="218">
        <f t="shared" si="3372"/>
        <v>0</v>
      </c>
      <c r="N3293" s="218">
        <f t="shared" si="3372"/>
        <v>0</v>
      </c>
      <c r="O3293" s="218">
        <f t="shared" si="3372"/>
        <v>0</v>
      </c>
      <c r="P3293" s="218">
        <f t="shared" si="3372"/>
        <v>0</v>
      </c>
      <c r="Q3293" s="218">
        <f t="shared" si="3372"/>
        <v>0</v>
      </c>
      <c r="R3293" s="218">
        <f t="shared" si="3372"/>
        <v>0</v>
      </c>
      <c r="S3293" s="218">
        <f t="shared" si="3372"/>
        <v>0</v>
      </c>
      <c r="T3293" s="218">
        <f t="shared" si="3372"/>
        <v>1.0176111683039321E-3</v>
      </c>
      <c r="U3293" s="218">
        <f t="shared" si="3372"/>
        <v>0</v>
      </c>
    </row>
    <row r="3294" spans="1:21" x14ac:dyDescent="0.25">
      <c r="A3294" s="57" t="s">
        <v>1948</v>
      </c>
      <c r="B3294" s="57" t="s">
        <v>9281</v>
      </c>
      <c r="C3294" s="218">
        <f t="shared" si="3363"/>
        <v>0</v>
      </c>
      <c r="D3294" s="218">
        <f t="shared" si="3363"/>
        <v>0</v>
      </c>
      <c r="E3294" s="218"/>
      <c r="F3294" s="218"/>
      <c r="G3294" s="218"/>
      <c r="H3294" s="218">
        <f t="shared" ref="H3294:U3294" si="3373">(H6730/H$3521)/(H10166/H$6957)</f>
        <v>0</v>
      </c>
      <c r="I3294" s="218">
        <f t="shared" si="3373"/>
        <v>0</v>
      </c>
      <c r="J3294" s="218">
        <f t="shared" si="3373"/>
        <v>0</v>
      </c>
      <c r="K3294" s="218">
        <f t="shared" si="3373"/>
        <v>4.1964202164737209E-2</v>
      </c>
      <c r="L3294" s="218">
        <f t="shared" si="3373"/>
        <v>0</v>
      </c>
      <c r="M3294" s="218">
        <f t="shared" si="3373"/>
        <v>0</v>
      </c>
      <c r="N3294" s="218">
        <f t="shared" si="3373"/>
        <v>0</v>
      </c>
      <c r="O3294" s="218">
        <f t="shared" si="3373"/>
        <v>0</v>
      </c>
      <c r="P3294" s="218">
        <f t="shared" si="3373"/>
        <v>0</v>
      </c>
      <c r="Q3294" s="218">
        <f t="shared" si="3373"/>
        <v>0</v>
      </c>
      <c r="R3294" s="218">
        <f t="shared" si="3373"/>
        <v>0</v>
      </c>
      <c r="S3294" s="218">
        <f t="shared" si="3373"/>
        <v>0</v>
      </c>
      <c r="T3294" s="218">
        <f t="shared" si="3373"/>
        <v>0</v>
      </c>
      <c r="U3294" s="218">
        <f t="shared" si="3373"/>
        <v>0</v>
      </c>
    </row>
    <row r="3295" spans="1:21" x14ac:dyDescent="0.25">
      <c r="A3295" s="57" t="s">
        <v>134</v>
      </c>
      <c r="B3295" s="57" t="s">
        <v>9282</v>
      </c>
      <c r="C3295" s="218">
        <f t="shared" si="3363"/>
        <v>0</v>
      </c>
      <c r="D3295" s="218">
        <f t="shared" si="3363"/>
        <v>0</v>
      </c>
      <c r="E3295" s="218"/>
      <c r="F3295" s="218"/>
      <c r="G3295" s="218"/>
      <c r="H3295" s="218">
        <f t="shared" ref="H3295:U3295" si="3374">(H6731/H$3521)/(H10167/H$6957)</f>
        <v>3.0698205012345742E-2</v>
      </c>
      <c r="I3295" s="218">
        <f t="shared" si="3374"/>
        <v>2.4136236954582044E-2</v>
      </c>
      <c r="J3295" s="218">
        <f t="shared" si="3374"/>
        <v>3.6763538049448687E-2</v>
      </c>
      <c r="K3295" s="218">
        <f t="shared" si="3374"/>
        <v>4.0410958324912379E-2</v>
      </c>
      <c r="L3295" s="218">
        <f t="shared" si="3374"/>
        <v>6.8653469110198706E-2</v>
      </c>
      <c r="M3295" s="218">
        <f t="shared" si="3374"/>
        <v>3.0317417845011463E-2</v>
      </c>
      <c r="N3295" s="218">
        <f t="shared" si="3374"/>
        <v>6.2462526267804123E-2</v>
      </c>
      <c r="O3295" s="218">
        <f t="shared" si="3374"/>
        <v>6.0056631800798196E-3</v>
      </c>
      <c r="P3295" s="218">
        <f t="shared" si="3374"/>
        <v>1.3982415322654959E-3</v>
      </c>
      <c r="Q3295" s="218">
        <f t="shared" si="3374"/>
        <v>7.2222477766376129E-3</v>
      </c>
      <c r="R3295" s="218">
        <f t="shared" si="3374"/>
        <v>7.6053637850764903E-3</v>
      </c>
      <c r="S3295" s="218">
        <f t="shared" si="3374"/>
        <v>5.7839014387113929E-3</v>
      </c>
      <c r="T3295" s="218">
        <f t="shared" si="3374"/>
        <v>8.9648535740759188E-3</v>
      </c>
      <c r="U3295" s="218">
        <f t="shared" si="3374"/>
        <v>4.6876862442623565E-4</v>
      </c>
    </row>
    <row r="3296" spans="1:21" x14ac:dyDescent="0.25">
      <c r="A3296" s="57" t="s">
        <v>1915</v>
      </c>
      <c r="B3296" s="57" t="s">
        <v>9283</v>
      </c>
      <c r="C3296" s="218">
        <f t="shared" si="3363"/>
        <v>0</v>
      </c>
      <c r="D3296" s="218">
        <f t="shared" si="3363"/>
        <v>0</v>
      </c>
      <c r="E3296" s="218"/>
      <c r="F3296" s="218"/>
      <c r="G3296" s="218"/>
      <c r="H3296" s="218">
        <f t="shared" ref="H3296:U3296" si="3375">(H6732/H$3521)/(H10168/H$6957)</f>
        <v>0</v>
      </c>
      <c r="I3296" s="218">
        <f t="shared" si="3375"/>
        <v>0</v>
      </c>
      <c r="J3296" s="218">
        <f t="shared" si="3375"/>
        <v>0</v>
      </c>
      <c r="K3296" s="218">
        <f t="shared" si="3375"/>
        <v>2.1884074522560443E-2</v>
      </c>
      <c r="L3296" s="218">
        <f t="shared" si="3375"/>
        <v>0</v>
      </c>
      <c r="M3296" s="218">
        <f t="shared" si="3375"/>
        <v>5.1886571872935714E-3</v>
      </c>
      <c r="N3296" s="218">
        <f t="shared" si="3375"/>
        <v>0</v>
      </c>
      <c r="O3296" s="218">
        <f t="shared" si="3375"/>
        <v>1.3971170196996829E-3</v>
      </c>
      <c r="P3296" s="218">
        <f t="shared" si="3375"/>
        <v>4.2347838281671539E-2</v>
      </c>
      <c r="Q3296" s="218">
        <f t="shared" si="3375"/>
        <v>3.4090622118516281E-2</v>
      </c>
      <c r="R3296" s="218">
        <f t="shared" si="3375"/>
        <v>1.824481153433286E-3</v>
      </c>
      <c r="S3296" s="218">
        <f t="shared" si="3375"/>
        <v>0</v>
      </c>
      <c r="T3296" s="218">
        <f t="shared" si="3375"/>
        <v>0</v>
      </c>
      <c r="U3296" s="218">
        <f t="shared" si="3375"/>
        <v>0</v>
      </c>
    </row>
    <row r="3297" spans="1:21" x14ac:dyDescent="0.25">
      <c r="A3297" s="57" t="s">
        <v>1564</v>
      </c>
      <c r="B3297" s="57" t="s">
        <v>9284</v>
      </c>
      <c r="C3297" s="218">
        <f t="shared" si="3363"/>
        <v>0</v>
      </c>
      <c r="D3297" s="218">
        <f t="shared" si="3363"/>
        <v>0</v>
      </c>
      <c r="E3297" s="218"/>
      <c r="F3297" s="218"/>
      <c r="G3297" s="218"/>
      <c r="H3297" s="218">
        <f t="shared" ref="H3297:U3297" si="3376">(H6733/H$3521)/(H10169/H$6957)</f>
        <v>9.0677703456491732E-2</v>
      </c>
      <c r="I3297" s="218">
        <f t="shared" si="3376"/>
        <v>0</v>
      </c>
      <c r="J3297" s="218">
        <f t="shared" si="3376"/>
        <v>0</v>
      </c>
      <c r="K3297" s="218">
        <f t="shared" si="3376"/>
        <v>0</v>
      </c>
      <c r="L3297" s="218">
        <f t="shared" si="3376"/>
        <v>0</v>
      </c>
      <c r="M3297" s="218">
        <f t="shared" si="3376"/>
        <v>0.12783906970198158</v>
      </c>
      <c r="N3297" s="218">
        <f t="shared" si="3376"/>
        <v>0</v>
      </c>
      <c r="O3297" s="218">
        <f t="shared" si="3376"/>
        <v>1.6671963315557871E-3</v>
      </c>
      <c r="P3297" s="218">
        <f t="shared" si="3376"/>
        <v>0</v>
      </c>
      <c r="Q3297" s="218">
        <f t="shared" si="3376"/>
        <v>3.5835780961249925E-2</v>
      </c>
      <c r="R3297" s="218">
        <f t="shared" si="3376"/>
        <v>0</v>
      </c>
      <c r="S3297" s="218">
        <f t="shared" si="3376"/>
        <v>0</v>
      </c>
      <c r="T3297" s="218">
        <f t="shared" si="3376"/>
        <v>0</v>
      </c>
      <c r="U3297" s="218">
        <f t="shared" si="3376"/>
        <v>0</v>
      </c>
    </row>
    <row r="3298" spans="1:21" x14ac:dyDescent="0.25">
      <c r="A3298" s="57" t="s">
        <v>569</v>
      </c>
      <c r="B3298" s="57" t="s">
        <v>9285</v>
      </c>
      <c r="C3298" s="218">
        <f t="shared" si="3363"/>
        <v>0</v>
      </c>
      <c r="D3298" s="218">
        <f t="shared" si="3363"/>
        <v>0</v>
      </c>
      <c r="E3298" s="218"/>
      <c r="F3298" s="218"/>
      <c r="G3298" s="218"/>
      <c r="H3298" s="218">
        <f t="shared" ref="H3298:U3298" si="3377">(H6734/H$3521)/(H10170/H$6957)</f>
        <v>5.5129576774326274</v>
      </c>
      <c r="I3298" s="218">
        <f t="shared" si="3377"/>
        <v>8.4597410386811376</v>
      </c>
      <c r="J3298" s="218">
        <f t="shared" si="3377"/>
        <v>12.584654902833352</v>
      </c>
      <c r="K3298" s="218">
        <f t="shared" si="3377"/>
        <v>10.721116186141677</v>
      </c>
      <c r="L3298" s="218">
        <f t="shared" si="3377"/>
        <v>10.474340788110451</v>
      </c>
      <c r="M3298" s="218">
        <f t="shared" si="3377"/>
        <v>0</v>
      </c>
      <c r="N3298" s="218">
        <f t="shared" si="3377"/>
        <v>0</v>
      </c>
      <c r="O3298" s="218">
        <f t="shared" si="3377"/>
        <v>0</v>
      </c>
      <c r="P3298" s="218">
        <f t="shared" si="3377"/>
        <v>0</v>
      </c>
      <c r="Q3298" s="218">
        <f t="shared" si="3377"/>
        <v>0</v>
      </c>
      <c r="R3298" s="218">
        <f t="shared" si="3377"/>
        <v>0</v>
      </c>
      <c r="S3298" s="218">
        <f t="shared" si="3377"/>
        <v>3.6322410013119131E-4</v>
      </c>
      <c r="T3298" s="218">
        <f t="shared" si="3377"/>
        <v>0.1246178226922819</v>
      </c>
      <c r="U3298" s="218">
        <f t="shared" si="3377"/>
        <v>0</v>
      </c>
    </row>
    <row r="3299" spans="1:21" x14ac:dyDescent="0.25">
      <c r="A3299" s="57" t="s">
        <v>10384</v>
      </c>
      <c r="B3299" s="57" t="s">
        <v>10385</v>
      </c>
      <c r="C3299" s="218">
        <f t="shared" si="3363"/>
        <v>0</v>
      </c>
      <c r="D3299" s="218">
        <f t="shared" si="3363"/>
        <v>0</v>
      </c>
      <c r="E3299" s="218"/>
      <c r="F3299" s="218"/>
      <c r="G3299" s="218"/>
      <c r="H3299" s="218">
        <f t="shared" ref="H3299:U3299" si="3378">(H6735/H$3521)/(H10171/H$6957)</f>
        <v>0</v>
      </c>
      <c r="I3299" s="218">
        <f t="shared" si="3378"/>
        <v>0</v>
      </c>
      <c r="J3299" s="218">
        <f t="shared" si="3378"/>
        <v>0</v>
      </c>
      <c r="K3299" s="218">
        <f t="shared" si="3378"/>
        <v>0</v>
      </c>
      <c r="L3299" s="218">
        <f t="shared" si="3378"/>
        <v>0</v>
      </c>
      <c r="M3299" s="218">
        <f t="shared" si="3378"/>
        <v>0</v>
      </c>
      <c r="N3299" s="218">
        <f t="shared" si="3378"/>
        <v>0</v>
      </c>
      <c r="O3299" s="218">
        <f t="shared" si="3378"/>
        <v>0</v>
      </c>
      <c r="P3299" s="218">
        <f t="shared" si="3378"/>
        <v>0</v>
      </c>
      <c r="Q3299" s="218">
        <f t="shared" si="3378"/>
        <v>0.22351930222304478</v>
      </c>
      <c r="R3299" s="218">
        <f t="shared" si="3378"/>
        <v>0</v>
      </c>
      <c r="S3299" s="218">
        <f t="shared" si="3378"/>
        <v>0</v>
      </c>
      <c r="T3299" s="218">
        <f t="shared" si="3378"/>
        <v>0</v>
      </c>
      <c r="U3299" s="218">
        <f t="shared" si="3378"/>
        <v>0</v>
      </c>
    </row>
    <row r="3300" spans="1:21" x14ac:dyDescent="0.25">
      <c r="A3300" s="57" t="s">
        <v>10386</v>
      </c>
      <c r="B3300" s="57" t="s">
        <v>10387</v>
      </c>
      <c r="C3300" s="218">
        <f t="shared" si="3363"/>
        <v>0</v>
      </c>
      <c r="D3300" s="218">
        <f t="shared" si="3363"/>
        <v>0</v>
      </c>
      <c r="E3300" s="218"/>
      <c r="F3300" s="218"/>
      <c r="G3300" s="218"/>
      <c r="H3300" s="218">
        <f t="shared" ref="H3300:U3300" si="3379">(H6736/H$3521)/(H10172/H$6957)</f>
        <v>0</v>
      </c>
      <c r="I3300" s="218">
        <f t="shared" si="3379"/>
        <v>0</v>
      </c>
      <c r="J3300" s="218">
        <f t="shared" si="3379"/>
        <v>0</v>
      </c>
      <c r="K3300" s="218">
        <f t="shared" si="3379"/>
        <v>0</v>
      </c>
      <c r="L3300" s="218">
        <f t="shared" si="3379"/>
        <v>0</v>
      </c>
      <c r="M3300" s="218">
        <f t="shared" si="3379"/>
        <v>0</v>
      </c>
      <c r="N3300" s="218">
        <f t="shared" si="3379"/>
        <v>0</v>
      </c>
      <c r="O3300" s="218">
        <f t="shared" si="3379"/>
        <v>0</v>
      </c>
      <c r="P3300" s="218">
        <f t="shared" si="3379"/>
        <v>0</v>
      </c>
      <c r="Q3300" s="218">
        <f t="shared" si="3379"/>
        <v>0</v>
      </c>
      <c r="R3300" s="218">
        <f t="shared" si="3379"/>
        <v>0</v>
      </c>
      <c r="S3300" s="218">
        <f t="shared" si="3379"/>
        <v>0</v>
      </c>
      <c r="T3300" s="218">
        <f t="shared" si="3379"/>
        <v>0</v>
      </c>
      <c r="U3300" s="218">
        <f t="shared" si="3379"/>
        <v>7.2240291402117323E-4</v>
      </c>
    </row>
    <row r="3301" spans="1:21" x14ac:dyDescent="0.25">
      <c r="A3301" s="57" t="s">
        <v>1710</v>
      </c>
      <c r="B3301" s="57" t="s">
        <v>9288</v>
      </c>
      <c r="C3301" s="218">
        <f t="shared" si="3363"/>
        <v>0</v>
      </c>
      <c r="D3301" s="218">
        <f t="shared" si="3363"/>
        <v>0</v>
      </c>
      <c r="E3301" s="218"/>
      <c r="F3301" s="218"/>
      <c r="G3301" s="218"/>
      <c r="H3301" s="218">
        <f t="shared" ref="H3301:U3301" si="3380">(H6737/H$3521)/(H10173/H$6957)</f>
        <v>0</v>
      </c>
      <c r="I3301" s="218">
        <f t="shared" si="3380"/>
        <v>0</v>
      </c>
      <c r="J3301" s="218">
        <f t="shared" si="3380"/>
        <v>0</v>
      </c>
      <c r="K3301" s="218">
        <f t="shared" si="3380"/>
        <v>0</v>
      </c>
      <c r="L3301" s="218">
        <f t="shared" si="3380"/>
        <v>0</v>
      </c>
      <c r="M3301" s="218">
        <f t="shared" si="3380"/>
        <v>0</v>
      </c>
      <c r="N3301" s="218">
        <f t="shared" si="3380"/>
        <v>0</v>
      </c>
      <c r="O3301" s="218">
        <f t="shared" si="3380"/>
        <v>0</v>
      </c>
      <c r="P3301" s="218">
        <f t="shared" si="3380"/>
        <v>0</v>
      </c>
      <c r="Q3301" s="218">
        <f t="shared" si="3380"/>
        <v>6.223260257149691E-2</v>
      </c>
      <c r="R3301" s="218">
        <f t="shared" si="3380"/>
        <v>0</v>
      </c>
      <c r="S3301" s="218">
        <f t="shared" si="3380"/>
        <v>0</v>
      </c>
      <c r="T3301" s="218">
        <f t="shared" si="3380"/>
        <v>0</v>
      </c>
      <c r="U3301" s="218">
        <f t="shared" si="3380"/>
        <v>0</v>
      </c>
    </row>
    <row r="3302" spans="1:21" x14ac:dyDescent="0.25">
      <c r="A3302" s="57" t="s">
        <v>10388</v>
      </c>
      <c r="B3302" s="57" t="s">
        <v>10389</v>
      </c>
      <c r="C3302" s="218">
        <f t="shared" si="3363"/>
        <v>0</v>
      </c>
      <c r="D3302" s="218">
        <f t="shared" si="3363"/>
        <v>0</v>
      </c>
      <c r="E3302" s="218"/>
      <c r="F3302" s="218"/>
      <c r="G3302" s="218"/>
      <c r="H3302" s="218">
        <f t="shared" ref="H3302:U3302" si="3381">(H6738/H$3521)/(H10174/H$6957)</f>
        <v>2.5282862743299883E-2</v>
      </c>
      <c r="I3302" s="218">
        <f t="shared" si="3381"/>
        <v>1.4252033192961547E-3</v>
      </c>
      <c r="J3302" s="218">
        <f t="shared" si="3381"/>
        <v>0</v>
      </c>
      <c r="K3302" s="218">
        <f t="shared" si="3381"/>
        <v>0</v>
      </c>
      <c r="L3302" s="218">
        <f t="shared" si="3381"/>
        <v>3.6329063326636106E-3</v>
      </c>
      <c r="M3302" s="218">
        <f t="shared" si="3381"/>
        <v>0</v>
      </c>
      <c r="N3302" s="218">
        <f t="shared" si="3381"/>
        <v>0</v>
      </c>
      <c r="O3302" s="218">
        <f t="shared" si="3381"/>
        <v>0</v>
      </c>
      <c r="P3302" s="218">
        <f t="shared" si="3381"/>
        <v>0</v>
      </c>
      <c r="Q3302" s="218">
        <f t="shared" si="3381"/>
        <v>0</v>
      </c>
      <c r="R3302" s="218">
        <f t="shared" si="3381"/>
        <v>0.10110644546864835</v>
      </c>
      <c r="S3302" s="218">
        <f t="shared" si="3381"/>
        <v>0</v>
      </c>
      <c r="T3302" s="218">
        <f t="shared" si="3381"/>
        <v>0</v>
      </c>
      <c r="U3302" s="218">
        <f t="shared" si="3381"/>
        <v>0</v>
      </c>
    </row>
    <row r="3303" spans="1:21" x14ac:dyDescent="0.25">
      <c r="A3303" s="57" t="s">
        <v>989</v>
      </c>
      <c r="B3303" s="57" t="s">
        <v>9293</v>
      </c>
      <c r="C3303" s="218">
        <f t="shared" si="3363"/>
        <v>0</v>
      </c>
      <c r="D3303" s="218">
        <f t="shared" si="3363"/>
        <v>0</v>
      </c>
      <c r="E3303" s="218"/>
      <c r="F3303" s="218"/>
      <c r="G3303" s="218"/>
      <c r="H3303" s="218">
        <f t="shared" ref="H3303:U3303" si="3382">(H6739/H$3521)/(H10175/H$6957)</f>
        <v>0</v>
      </c>
      <c r="I3303" s="218">
        <f t="shared" si="3382"/>
        <v>0</v>
      </c>
      <c r="J3303" s="218">
        <f t="shared" si="3382"/>
        <v>7.8545170516560977E-4</v>
      </c>
      <c r="K3303" s="218">
        <f t="shared" si="3382"/>
        <v>0</v>
      </c>
      <c r="L3303" s="218">
        <f t="shared" si="3382"/>
        <v>0</v>
      </c>
      <c r="M3303" s="218">
        <f t="shared" si="3382"/>
        <v>0</v>
      </c>
      <c r="N3303" s="218">
        <f t="shared" si="3382"/>
        <v>0</v>
      </c>
      <c r="O3303" s="218">
        <f t="shared" si="3382"/>
        <v>0</v>
      </c>
      <c r="P3303" s="218">
        <f t="shared" si="3382"/>
        <v>0</v>
      </c>
      <c r="Q3303" s="218">
        <f t="shared" si="3382"/>
        <v>0</v>
      </c>
      <c r="R3303" s="218">
        <f t="shared" si="3382"/>
        <v>0</v>
      </c>
      <c r="S3303" s="218">
        <f t="shared" si="3382"/>
        <v>0</v>
      </c>
      <c r="T3303" s="218">
        <f t="shared" si="3382"/>
        <v>0</v>
      </c>
      <c r="U3303" s="218">
        <f t="shared" si="3382"/>
        <v>0</v>
      </c>
    </row>
    <row r="3304" spans="1:21" x14ac:dyDescent="0.25">
      <c r="A3304" s="57" t="s">
        <v>10390</v>
      </c>
      <c r="B3304" s="57" t="s">
        <v>10391</v>
      </c>
      <c r="C3304" s="218">
        <f t="shared" si="3363"/>
        <v>0</v>
      </c>
      <c r="D3304" s="218">
        <f t="shared" si="3363"/>
        <v>0</v>
      </c>
      <c r="E3304" s="218"/>
      <c r="F3304" s="218"/>
      <c r="G3304" s="218"/>
      <c r="H3304" s="218">
        <f t="shared" ref="H3304:U3304" si="3383">(H6740/H$3521)/(H10176/H$6957)</f>
        <v>0</v>
      </c>
      <c r="I3304" s="218">
        <f t="shared" si="3383"/>
        <v>0</v>
      </c>
      <c r="J3304" s="218">
        <f t="shared" si="3383"/>
        <v>0</v>
      </c>
      <c r="K3304" s="218">
        <f t="shared" si="3383"/>
        <v>0</v>
      </c>
      <c r="L3304" s="218">
        <f t="shared" si="3383"/>
        <v>0</v>
      </c>
      <c r="M3304" s="218">
        <f t="shared" si="3383"/>
        <v>0</v>
      </c>
      <c r="N3304" s="218">
        <f t="shared" si="3383"/>
        <v>0</v>
      </c>
      <c r="O3304" s="218">
        <f t="shared" si="3383"/>
        <v>0</v>
      </c>
      <c r="P3304" s="218">
        <f t="shared" si="3383"/>
        <v>0</v>
      </c>
      <c r="Q3304" s="218">
        <f t="shared" si="3383"/>
        <v>2.7975843577481667E-3</v>
      </c>
      <c r="R3304" s="218">
        <f t="shared" si="3383"/>
        <v>0</v>
      </c>
      <c r="S3304" s="218">
        <f t="shared" si="3383"/>
        <v>0</v>
      </c>
      <c r="T3304" s="218">
        <f t="shared" si="3383"/>
        <v>3.3810410851567657E-3</v>
      </c>
      <c r="U3304" s="218">
        <f t="shared" si="3383"/>
        <v>0</v>
      </c>
    </row>
    <row r="3305" spans="1:21" x14ac:dyDescent="0.25">
      <c r="A3305" s="57" t="s">
        <v>1194</v>
      </c>
      <c r="B3305" s="57" t="s">
        <v>9297</v>
      </c>
      <c r="C3305" s="218">
        <f t="shared" ref="C3305:D3324" si="3384">(C6741/C$3521)/(C10177/C$6957)</f>
        <v>0</v>
      </c>
      <c r="D3305" s="218">
        <f t="shared" si="3384"/>
        <v>0</v>
      </c>
      <c r="E3305" s="218"/>
      <c r="F3305" s="218"/>
      <c r="G3305" s="218"/>
      <c r="H3305" s="218">
        <f t="shared" ref="H3305:U3305" si="3385">(H6741/H$3521)/(H10177/H$6957)</f>
        <v>0.48838853857800518</v>
      </c>
      <c r="I3305" s="218">
        <f t="shared" si="3385"/>
        <v>0</v>
      </c>
      <c r="J3305" s="218">
        <f t="shared" si="3385"/>
        <v>0</v>
      </c>
      <c r="K3305" s="218">
        <f t="shared" si="3385"/>
        <v>0</v>
      </c>
      <c r="L3305" s="218">
        <f t="shared" si="3385"/>
        <v>0</v>
      </c>
      <c r="M3305" s="218">
        <f t="shared" si="3385"/>
        <v>2.8973540998755792E-2</v>
      </c>
      <c r="N3305" s="218">
        <f t="shared" si="3385"/>
        <v>0</v>
      </c>
      <c r="O3305" s="218">
        <f t="shared" si="3385"/>
        <v>0</v>
      </c>
      <c r="P3305" s="218">
        <f t="shared" si="3385"/>
        <v>0</v>
      </c>
      <c r="Q3305" s="218">
        <f t="shared" si="3385"/>
        <v>0</v>
      </c>
      <c r="R3305" s="218">
        <f t="shared" si="3385"/>
        <v>0</v>
      </c>
      <c r="S3305" s="218">
        <f t="shared" si="3385"/>
        <v>0</v>
      </c>
      <c r="T3305" s="218">
        <f t="shared" si="3385"/>
        <v>0</v>
      </c>
      <c r="U3305" s="218">
        <f t="shared" si="3385"/>
        <v>7.406785026668003E-2</v>
      </c>
    </row>
    <row r="3306" spans="1:21" x14ac:dyDescent="0.25">
      <c r="A3306" s="57" t="s">
        <v>3179</v>
      </c>
      <c r="B3306" s="57" t="s">
        <v>9298</v>
      </c>
      <c r="C3306" s="218">
        <f t="shared" si="3384"/>
        <v>0</v>
      </c>
      <c r="D3306" s="218">
        <f t="shared" si="3384"/>
        <v>0</v>
      </c>
      <c r="E3306" s="218"/>
      <c r="F3306" s="218"/>
      <c r="G3306" s="218"/>
      <c r="H3306" s="218">
        <f t="shared" ref="H3306:U3306" si="3386">(H6742/H$3521)/(H10178/H$6957)</f>
        <v>0</v>
      </c>
      <c r="I3306" s="218">
        <f t="shared" si="3386"/>
        <v>4.0780448527287953E-2</v>
      </c>
      <c r="J3306" s="218">
        <f t="shared" si="3386"/>
        <v>0</v>
      </c>
      <c r="K3306" s="218">
        <f t="shared" si="3386"/>
        <v>0</v>
      </c>
      <c r="L3306" s="218">
        <f t="shared" si="3386"/>
        <v>0</v>
      </c>
      <c r="M3306" s="218">
        <f t="shared" si="3386"/>
        <v>0</v>
      </c>
      <c r="N3306" s="218">
        <f t="shared" si="3386"/>
        <v>0</v>
      </c>
      <c r="O3306" s="218">
        <f t="shared" si="3386"/>
        <v>0</v>
      </c>
      <c r="P3306" s="218">
        <f t="shared" si="3386"/>
        <v>0</v>
      </c>
      <c r="Q3306" s="218">
        <f t="shared" si="3386"/>
        <v>0</v>
      </c>
      <c r="R3306" s="218">
        <f t="shared" si="3386"/>
        <v>0</v>
      </c>
      <c r="S3306" s="218">
        <f t="shared" si="3386"/>
        <v>0</v>
      </c>
      <c r="T3306" s="218">
        <f t="shared" si="3386"/>
        <v>0</v>
      </c>
      <c r="U3306" s="218">
        <f t="shared" si="3386"/>
        <v>0</v>
      </c>
    </row>
    <row r="3307" spans="1:21" x14ac:dyDescent="0.25">
      <c r="A3307" s="57" t="s">
        <v>2006</v>
      </c>
      <c r="B3307" s="57" t="s">
        <v>9299</v>
      </c>
      <c r="C3307" s="218">
        <f t="shared" si="3384"/>
        <v>0</v>
      </c>
      <c r="D3307" s="218">
        <f t="shared" si="3384"/>
        <v>0</v>
      </c>
      <c r="E3307" s="218"/>
      <c r="F3307" s="218"/>
      <c r="G3307" s="218"/>
      <c r="H3307" s="218">
        <f t="shared" ref="H3307:U3307" si="3387">(H6743/H$3521)/(H10179/H$6957)</f>
        <v>0</v>
      </c>
      <c r="I3307" s="218">
        <f t="shared" si="3387"/>
        <v>0</v>
      </c>
      <c r="J3307" s="218">
        <f t="shared" si="3387"/>
        <v>0.35070499201346322</v>
      </c>
      <c r="K3307" s="218">
        <f t="shared" si="3387"/>
        <v>0</v>
      </c>
      <c r="L3307" s="218">
        <f t="shared" si="3387"/>
        <v>0.10758898949662382</v>
      </c>
      <c r="M3307" s="218">
        <f t="shared" si="3387"/>
        <v>0</v>
      </c>
      <c r="N3307" s="218">
        <f t="shared" si="3387"/>
        <v>0</v>
      </c>
      <c r="O3307" s="218">
        <f t="shared" si="3387"/>
        <v>0</v>
      </c>
      <c r="P3307" s="218">
        <f t="shared" si="3387"/>
        <v>0</v>
      </c>
      <c r="Q3307" s="218">
        <f t="shared" si="3387"/>
        <v>0</v>
      </c>
      <c r="R3307" s="218">
        <f t="shared" si="3387"/>
        <v>0</v>
      </c>
      <c r="S3307" s="218">
        <f t="shared" si="3387"/>
        <v>0</v>
      </c>
      <c r="T3307" s="218">
        <f t="shared" si="3387"/>
        <v>0</v>
      </c>
      <c r="U3307" s="218">
        <f t="shared" si="3387"/>
        <v>0</v>
      </c>
    </row>
    <row r="3308" spans="1:21" x14ac:dyDescent="0.25">
      <c r="A3308" s="57" t="s">
        <v>1812</v>
      </c>
      <c r="B3308" s="57" t="s">
        <v>9300</v>
      </c>
      <c r="C3308" s="218">
        <f t="shared" si="3384"/>
        <v>0</v>
      </c>
      <c r="D3308" s="218">
        <f t="shared" si="3384"/>
        <v>0</v>
      </c>
      <c r="E3308" s="218"/>
      <c r="F3308" s="218"/>
      <c r="G3308" s="218"/>
      <c r="H3308" s="218">
        <f t="shared" ref="H3308:U3308" si="3388">(H6744/H$3521)/(H10180/H$6957)</f>
        <v>0.54698680289280832</v>
      </c>
      <c r="I3308" s="218">
        <f t="shared" si="3388"/>
        <v>1.2787500944295573E-2</v>
      </c>
      <c r="J3308" s="218">
        <f t="shared" si="3388"/>
        <v>0</v>
      </c>
      <c r="K3308" s="218">
        <f t="shared" si="3388"/>
        <v>7.8411746400578776E-3</v>
      </c>
      <c r="L3308" s="218">
        <f t="shared" si="3388"/>
        <v>0.62535211950362446</v>
      </c>
      <c r="M3308" s="218">
        <f t="shared" si="3388"/>
        <v>1.3011572190907547E-2</v>
      </c>
      <c r="N3308" s="218">
        <f t="shared" si="3388"/>
        <v>3.5902520993077253E-2</v>
      </c>
      <c r="O3308" s="218">
        <f t="shared" si="3388"/>
        <v>0</v>
      </c>
      <c r="P3308" s="218">
        <f t="shared" si="3388"/>
        <v>0.63249900302210948</v>
      </c>
      <c r="Q3308" s="218">
        <f t="shared" si="3388"/>
        <v>0.9955290421456634</v>
      </c>
      <c r="R3308" s="218">
        <f t="shared" si="3388"/>
        <v>0.23360446603470647</v>
      </c>
      <c r="S3308" s="218">
        <f t="shared" si="3388"/>
        <v>0</v>
      </c>
      <c r="T3308" s="218">
        <f t="shared" si="3388"/>
        <v>8.2209226439940112E-3</v>
      </c>
      <c r="U3308" s="218">
        <f t="shared" si="3388"/>
        <v>8.8238465224192697E-5</v>
      </c>
    </row>
    <row r="3309" spans="1:21" x14ac:dyDescent="0.25">
      <c r="A3309" s="57" t="s">
        <v>853</v>
      </c>
      <c r="B3309" s="57" t="s">
        <v>9301</v>
      </c>
      <c r="C3309" s="218">
        <f t="shared" si="3384"/>
        <v>0</v>
      </c>
      <c r="D3309" s="218">
        <f t="shared" si="3384"/>
        <v>0</v>
      </c>
      <c r="E3309" s="218"/>
      <c r="F3309" s="218"/>
      <c r="G3309" s="218"/>
      <c r="H3309" s="218">
        <f t="shared" ref="H3309:U3309" si="3389">(H6745/H$3521)/(H10181/H$6957)</f>
        <v>1.7757774097085052E-2</v>
      </c>
      <c r="I3309" s="218">
        <f t="shared" si="3389"/>
        <v>1.8187362206317087E-2</v>
      </c>
      <c r="J3309" s="218">
        <f t="shared" si="3389"/>
        <v>0</v>
      </c>
      <c r="K3309" s="218">
        <f t="shared" si="3389"/>
        <v>0</v>
      </c>
      <c r="L3309" s="218">
        <f t="shared" si="3389"/>
        <v>3.661759529433325E-3</v>
      </c>
      <c r="M3309" s="218">
        <f t="shared" si="3389"/>
        <v>0</v>
      </c>
      <c r="N3309" s="218">
        <f t="shared" si="3389"/>
        <v>0</v>
      </c>
      <c r="O3309" s="218">
        <f t="shared" si="3389"/>
        <v>0</v>
      </c>
      <c r="P3309" s="218">
        <f t="shared" si="3389"/>
        <v>9.5070199364737269E-3</v>
      </c>
      <c r="Q3309" s="218">
        <f t="shared" si="3389"/>
        <v>0</v>
      </c>
      <c r="R3309" s="218">
        <f t="shared" si="3389"/>
        <v>0</v>
      </c>
      <c r="S3309" s="218">
        <f t="shared" si="3389"/>
        <v>1.8686160395647813E-2</v>
      </c>
      <c r="T3309" s="218">
        <f t="shared" si="3389"/>
        <v>8.1060995265755373E-2</v>
      </c>
      <c r="U3309" s="218">
        <f t="shared" si="3389"/>
        <v>0</v>
      </c>
    </row>
    <row r="3310" spans="1:21" x14ac:dyDescent="0.25">
      <c r="A3310" s="57" t="s">
        <v>431</v>
      </c>
      <c r="B3310" s="57" t="s">
        <v>9302</v>
      </c>
      <c r="C3310" s="218">
        <f t="shared" si="3384"/>
        <v>0</v>
      </c>
      <c r="D3310" s="218">
        <f t="shared" si="3384"/>
        <v>0</v>
      </c>
      <c r="E3310" s="218"/>
      <c r="F3310" s="218"/>
      <c r="G3310" s="218"/>
      <c r="H3310" s="218">
        <f t="shared" ref="H3310:U3310" si="3390">(H6746/H$3521)/(H10182/H$6957)</f>
        <v>0</v>
      </c>
      <c r="I3310" s="218">
        <f t="shared" si="3390"/>
        <v>2.4133299835683998E-2</v>
      </c>
      <c r="J3310" s="218">
        <f t="shared" si="3390"/>
        <v>0.99727996103462668</v>
      </c>
      <c r="K3310" s="218">
        <f t="shared" si="3390"/>
        <v>0</v>
      </c>
      <c r="L3310" s="218">
        <f t="shared" si="3390"/>
        <v>2.1140415809034739E-3</v>
      </c>
      <c r="M3310" s="218">
        <f t="shared" si="3390"/>
        <v>0</v>
      </c>
      <c r="N3310" s="218">
        <f t="shared" si="3390"/>
        <v>6.8824561254463739E-4</v>
      </c>
      <c r="O3310" s="218">
        <f t="shared" si="3390"/>
        <v>0</v>
      </c>
      <c r="P3310" s="218">
        <f t="shared" si="3390"/>
        <v>0</v>
      </c>
      <c r="Q3310" s="218">
        <f t="shared" si="3390"/>
        <v>3.9136038628876284E-3</v>
      </c>
      <c r="R3310" s="218">
        <f t="shared" si="3390"/>
        <v>0</v>
      </c>
      <c r="S3310" s="218">
        <f t="shared" si="3390"/>
        <v>1.9384322976872706E-3</v>
      </c>
      <c r="T3310" s="218">
        <f t="shared" si="3390"/>
        <v>0</v>
      </c>
      <c r="U3310" s="218">
        <f t="shared" si="3390"/>
        <v>5.9636756597206226E-3</v>
      </c>
    </row>
    <row r="3311" spans="1:21" x14ac:dyDescent="0.25">
      <c r="A3311" s="57" t="s">
        <v>3006</v>
      </c>
      <c r="B3311" s="57" t="s">
        <v>9303</v>
      </c>
      <c r="C3311" s="218">
        <f t="shared" si="3384"/>
        <v>0</v>
      </c>
      <c r="D3311" s="218">
        <f t="shared" si="3384"/>
        <v>0</v>
      </c>
      <c r="E3311" s="218"/>
      <c r="F3311" s="218"/>
      <c r="G3311" s="218"/>
      <c r="H3311" s="218">
        <f t="shared" ref="H3311:U3311" si="3391">(H6747/H$3521)/(H10183/H$6957)</f>
        <v>5.8886510137788218E-3</v>
      </c>
      <c r="I3311" s="218">
        <f t="shared" si="3391"/>
        <v>0</v>
      </c>
      <c r="J3311" s="218">
        <f t="shared" si="3391"/>
        <v>1.296740287216743E-2</v>
      </c>
      <c r="K3311" s="218">
        <f t="shared" si="3391"/>
        <v>3.0592411163743689E-2</v>
      </c>
      <c r="L3311" s="218">
        <f t="shared" si="3391"/>
        <v>0</v>
      </c>
      <c r="M3311" s="218">
        <f t="shared" si="3391"/>
        <v>0</v>
      </c>
      <c r="N3311" s="218">
        <f t="shared" si="3391"/>
        <v>4.7473347583589943E-3</v>
      </c>
      <c r="O3311" s="218">
        <f t="shared" si="3391"/>
        <v>0</v>
      </c>
      <c r="P3311" s="218">
        <f t="shared" si="3391"/>
        <v>0</v>
      </c>
      <c r="Q3311" s="218">
        <f t="shared" si="3391"/>
        <v>1.7382516380982055E-3</v>
      </c>
      <c r="R3311" s="218">
        <f t="shared" si="3391"/>
        <v>0</v>
      </c>
      <c r="S3311" s="218">
        <f t="shared" si="3391"/>
        <v>0</v>
      </c>
      <c r="T3311" s="218">
        <f t="shared" si="3391"/>
        <v>0</v>
      </c>
      <c r="U3311" s="218">
        <f t="shared" si="3391"/>
        <v>0</v>
      </c>
    </row>
    <row r="3312" spans="1:21" x14ac:dyDescent="0.25">
      <c r="A3312" s="57" t="s">
        <v>1819</v>
      </c>
      <c r="B3312" s="57" t="s">
        <v>9304</v>
      </c>
      <c r="C3312" s="218">
        <f t="shared" si="3384"/>
        <v>0</v>
      </c>
      <c r="D3312" s="218">
        <f t="shared" si="3384"/>
        <v>0</v>
      </c>
      <c r="E3312" s="218"/>
      <c r="F3312" s="218"/>
      <c r="G3312" s="218"/>
      <c r="H3312" s="218">
        <f t="shared" ref="H3312:U3312" si="3392">(H6748/H$3521)/(H10184/H$6957)</f>
        <v>0</v>
      </c>
      <c r="I3312" s="218">
        <f t="shared" si="3392"/>
        <v>2.8916599429595527E-2</v>
      </c>
      <c r="J3312" s="218">
        <f t="shared" si="3392"/>
        <v>0</v>
      </c>
      <c r="K3312" s="218">
        <f t="shared" si="3392"/>
        <v>0</v>
      </c>
      <c r="L3312" s="218">
        <f t="shared" si="3392"/>
        <v>0</v>
      </c>
      <c r="M3312" s="218">
        <f t="shared" si="3392"/>
        <v>0</v>
      </c>
      <c r="N3312" s="218">
        <f t="shared" si="3392"/>
        <v>0</v>
      </c>
      <c r="O3312" s="218">
        <f t="shared" si="3392"/>
        <v>0</v>
      </c>
      <c r="P3312" s="218">
        <f t="shared" si="3392"/>
        <v>0</v>
      </c>
      <c r="Q3312" s="218">
        <f t="shared" si="3392"/>
        <v>0</v>
      </c>
      <c r="R3312" s="218">
        <f t="shared" si="3392"/>
        <v>1.6395334582133285E-3</v>
      </c>
      <c r="S3312" s="218">
        <f t="shared" si="3392"/>
        <v>0</v>
      </c>
      <c r="T3312" s="218">
        <f t="shared" si="3392"/>
        <v>0</v>
      </c>
      <c r="U3312" s="218">
        <f t="shared" si="3392"/>
        <v>0</v>
      </c>
    </row>
    <row r="3313" spans="1:21" x14ac:dyDescent="0.25">
      <c r="A3313" s="57" t="s">
        <v>2104</v>
      </c>
      <c r="B3313" s="57" t="s">
        <v>9305</v>
      </c>
      <c r="C3313" s="218">
        <f t="shared" si="3384"/>
        <v>0</v>
      </c>
      <c r="D3313" s="218">
        <f t="shared" si="3384"/>
        <v>0</v>
      </c>
      <c r="E3313" s="218"/>
      <c r="F3313" s="218"/>
      <c r="G3313" s="218"/>
      <c r="H3313" s="218">
        <f t="shared" ref="H3313:U3313" si="3393">(H6749/H$3521)/(H10185/H$6957)</f>
        <v>0</v>
      </c>
      <c r="I3313" s="218">
        <f t="shared" si="3393"/>
        <v>4.4164752304170574E-3</v>
      </c>
      <c r="J3313" s="218">
        <f t="shared" si="3393"/>
        <v>1.2478079487065341E-2</v>
      </c>
      <c r="K3313" s="218">
        <f t="shared" si="3393"/>
        <v>6.7013977370330241E-2</v>
      </c>
      <c r="L3313" s="218">
        <f t="shared" si="3393"/>
        <v>0</v>
      </c>
      <c r="M3313" s="218">
        <f t="shared" si="3393"/>
        <v>0</v>
      </c>
      <c r="N3313" s="218">
        <f t="shared" si="3393"/>
        <v>0</v>
      </c>
      <c r="O3313" s="218">
        <f t="shared" si="3393"/>
        <v>0</v>
      </c>
      <c r="P3313" s="218">
        <f t="shared" si="3393"/>
        <v>0</v>
      </c>
      <c r="Q3313" s="218">
        <f t="shared" si="3393"/>
        <v>0</v>
      </c>
      <c r="R3313" s="218">
        <f t="shared" si="3393"/>
        <v>0</v>
      </c>
      <c r="S3313" s="218">
        <f t="shared" si="3393"/>
        <v>0</v>
      </c>
      <c r="T3313" s="218">
        <f t="shared" si="3393"/>
        <v>0</v>
      </c>
      <c r="U3313" s="218">
        <f t="shared" si="3393"/>
        <v>0</v>
      </c>
    </row>
    <row r="3314" spans="1:21" x14ac:dyDescent="0.25">
      <c r="A3314" s="57" t="s">
        <v>3283</v>
      </c>
      <c r="B3314" s="57" t="s">
        <v>9306</v>
      </c>
      <c r="C3314" s="218">
        <f t="shared" si="3384"/>
        <v>0</v>
      </c>
      <c r="D3314" s="218">
        <f t="shared" si="3384"/>
        <v>0</v>
      </c>
      <c r="E3314" s="218"/>
      <c r="F3314" s="218"/>
      <c r="G3314" s="218"/>
      <c r="H3314" s="218">
        <f t="shared" ref="H3314:U3314" si="3394">(H6750/H$3521)/(H10186/H$6957)</f>
        <v>0</v>
      </c>
      <c r="I3314" s="218">
        <f t="shared" si="3394"/>
        <v>1.7094216060771428E-2</v>
      </c>
      <c r="J3314" s="218">
        <f t="shared" si="3394"/>
        <v>0.10667863926380704</v>
      </c>
      <c r="K3314" s="218">
        <f t="shared" si="3394"/>
        <v>3.4051581516970263E-2</v>
      </c>
      <c r="L3314" s="218">
        <f t="shared" si="3394"/>
        <v>4.9982558041728513E-2</v>
      </c>
      <c r="M3314" s="218">
        <f t="shared" si="3394"/>
        <v>2.7919483916338143E-2</v>
      </c>
      <c r="N3314" s="218">
        <f t="shared" si="3394"/>
        <v>0</v>
      </c>
      <c r="O3314" s="218">
        <f t="shared" si="3394"/>
        <v>0</v>
      </c>
      <c r="P3314" s="218">
        <f t="shared" si="3394"/>
        <v>5.2097923183309996E-2</v>
      </c>
      <c r="Q3314" s="218">
        <f t="shared" si="3394"/>
        <v>5.2398526305520471E-2</v>
      </c>
      <c r="R3314" s="218">
        <f t="shared" si="3394"/>
        <v>0</v>
      </c>
      <c r="S3314" s="218">
        <f t="shared" si="3394"/>
        <v>0</v>
      </c>
      <c r="T3314" s="218">
        <f t="shared" si="3394"/>
        <v>0</v>
      </c>
      <c r="U3314" s="218">
        <f t="shared" si="3394"/>
        <v>0</v>
      </c>
    </row>
    <row r="3315" spans="1:21" x14ac:dyDescent="0.25">
      <c r="A3315" s="57" t="s">
        <v>1942</v>
      </c>
      <c r="B3315" s="57" t="s">
        <v>9307</v>
      </c>
      <c r="C3315" s="218">
        <f t="shared" si="3384"/>
        <v>0</v>
      </c>
      <c r="D3315" s="218">
        <f t="shared" si="3384"/>
        <v>0</v>
      </c>
      <c r="E3315" s="218"/>
      <c r="F3315" s="218"/>
      <c r="G3315" s="218"/>
      <c r="H3315" s="218">
        <f t="shared" ref="H3315:U3315" si="3395">(H6751/H$3521)/(H10187/H$6957)</f>
        <v>0</v>
      </c>
      <c r="I3315" s="218">
        <f t="shared" si="3395"/>
        <v>8.5513293061043553E-3</v>
      </c>
      <c r="J3315" s="218">
        <f t="shared" si="3395"/>
        <v>7.0760249333012684E-2</v>
      </c>
      <c r="K3315" s="218">
        <f t="shared" si="3395"/>
        <v>0</v>
      </c>
      <c r="L3315" s="218">
        <f t="shared" si="3395"/>
        <v>0</v>
      </c>
      <c r="M3315" s="218">
        <f t="shared" si="3395"/>
        <v>0</v>
      </c>
      <c r="N3315" s="218">
        <f t="shared" si="3395"/>
        <v>0</v>
      </c>
      <c r="O3315" s="218">
        <f t="shared" si="3395"/>
        <v>0</v>
      </c>
      <c r="P3315" s="218">
        <f t="shared" si="3395"/>
        <v>0</v>
      </c>
      <c r="Q3315" s="218">
        <f t="shared" si="3395"/>
        <v>0</v>
      </c>
      <c r="R3315" s="218">
        <f t="shared" si="3395"/>
        <v>0</v>
      </c>
      <c r="S3315" s="218">
        <f t="shared" si="3395"/>
        <v>0</v>
      </c>
      <c r="T3315" s="218">
        <f t="shared" si="3395"/>
        <v>0</v>
      </c>
      <c r="U3315" s="218">
        <f t="shared" si="3395"/>
        <v>0</v>
      </c>
    </row>
    <row r="3316" spans="1:21" x14ac:dyDescent="0.25">
      <c r="A3316" s="57" t="s">
        <v>1814</v>
      </c>
      <c r="B3316" s="57" t="s">
        <v>9308</v>
      </c>
      <c r="C3316" s="218">
        <f t="shared" si="3384"/>
        <v>0</v>
      </c>
      <c r="D3316" s="218">
        <f t="shared" si="3384"/>
        <v>0</v>
      </c>
      <c r="E3316" s="218"/>
      <c r="F3316" s="218"/>
      <c r="G3316" s="218"/>
      <c r="H3316" s="218">
        <f t="shared" ref="H3316:U3316" si="3396">(H6752/H$3521)/(H10188/H$6957)</f>
        <v>4.5503414051070576E-3</v>
      </c>
      <c r="I3316" s="218">
        <f t="shared" si="3396"/>
        <v>3.9298346450532866E-2</v>
      </c>
      <c r="J3316" s="218">
        <f t="shared" si="3396"/>
        <v>0</v>
      </c>
      <c r="K3316" s="218">
        <f t="shared" si="3396"/>
        <v>0</v>
      </c>
      <c r="L3316" s="218">
        <f t="shared" si="3396"/>
        <v>2.5435073358042717E-4</v>
      </c>
      <c r="M3316" s="218">
        <f t="shared" si="3396"/>
        <v>0</v>
      </c>
      <c r="N3316" s="218">
        <f t="shared" si="3396"/>
        <v>0</v>
      </c>
      <c r="O3316" s="218">
        <f t="shared" si="3396"/>
        <v>1.2471138216015462E-2</v>
      </c>
      <c r="P3316" s="218">
        <f t="shared" si="3396"/>
        <v>0.259589108742103</v>
      </c>
      <c r="Q3316" s="218">
        <f t="shared" si="3396"/>
        <v>4.9024210868725202E-3</v>
      </c>
      <c r="R3316" s="218">
        <f t="shared" si="3396"/>
        <v>0</v>
      </c>
      <c r="S3316" s="218">
        <f t="shared" si="3396"/>
        <v>0</v>
      </c>
      <c r="T3316" s="218">
        <f t="shared" si="3396"/>
        <v>0</v>
      </c>
      <c r="U3316" s="218">
        <f t="shared" si="3396"/>
        <v>0.1130619775604613</v>
      </c>
    </row>
    <row r="3317" spans="1:21" x14ac:dyDescent="0.25">
      <c r="A3317" s="57" t="s">
        <v>2456</v>
      </c>
      <c r="B3317" s="57" t="s">
        <v>9309</v>
      </c>
      <c r="C3317" s="218">
        <f t="shared" si="3384"/>
        <v>0</v>
      </c>
      <c r="D3317" s="218">
        <f t="shared" si="3384"/>
        <v>0</v>
      </c>
      <c r="E3317" s="218"/>
      <c r="F3317" s="218"/>
      <c r="G3317" s="218"/>
      <c r="H3317" s="218">
        <f t="shared" ref="H3317:U3317" si="3397">(H6753/H$3521)/(H10189/H$6957)</f>
        <v>0</v>
      </c>
      <c r="I3317" s="218">
        <f t="shared" si="3397"/>
        <v>0</v>
      </c>
      <c r="J3317" s="218">
        <f t="shared" si="3397"/>
        <v>0</v>
      </c>
      <c r="K3317" s="218">
        <f t="shared" si="3397"/>
        <v>0</v>
      </c>
      <c r="L3317" s="218">
        <f t="shared" si="3397"/>
        <v>0</v>
      </c>
      <c r="M3317" s="218">
        <f t="shared" si="3397"/>
        <v>0</v>
      </c>
      <c r="N3317" s="218">
        <f t="shared" si="3397"/>
        <v>0</v>
      </c>
      <c r="O3317" s="218">
        <f t="shared" si="3397"/>
        <v>0</v>
      </c>
      <c r="P3317" s="218">
        <f t="shared" si="3397"/>
        <v>0</v>
      </c>
      <c r="Q3317" s="218">
        <f t="shared" si="3397"/>
        <v>0</v>
      </c>
      <c r="R3317" s="218">
        <f t="shared" si="3397"/>
        <v>1.3474361179829858E-3</v>
      </c>
      <c r="S3317" s="218">
        <f t="shared" si="3397"/>
        <v>0</v>
      </c>
      <c r="T3317" s="218">
        <f t="shared" si="3397"/>
        <v>0</v>
      </c>
      <c r="U3317" s="218">
        <f t="shared" si="3397"/>
        <v>0</v>
      </c>
    </row>
    <row r="3318" spans="1:21" x14ac:dyDescent="0.25">
      <c r="A3318" s="57" t="s">
        <v>591</v>
      </c>
      <c r="B3318" s="57" t="s">
        <v>9310</v>
      </c>
      <c r="C3318" s="218">
        <f t="shared" si="3384"/>
        <v>0</v>
      </c>
      <c r="D3318" s="218">
        <f t="shared" si="3384"/>
        <v>0</v>
      </c>
      <c r="E3318" s="218"/>
      <c r="F3318" s="218"/>
      <c r="G3318" s="218"/>
      <c r="H3318" s="218">
        <f t="shared" ref="H3318:U3318" si="3398">(H6754/H$3521)/(H10190/H$6957)</f>
        <v>4.3917558689720033E-2</v>
      </c>
      <c r="I3318" s="218">
        <f t="shared" si="3398"/>
        <v>1.2424625169563922E-2</v>
      </c>
      <c r="J3318" s="218">
        <f t="shared" si="3398"/>
        <v>2.3866459140380589E-2</v>
      </c>
      <c r="K3318" s="218">
        <f t="shared" si="3398"/>
        <v>1.5316337320811124E-3</v>
      </c>
      <c r="L3318" s="218">
        <f t="shared" si="3398"/>
        <v>3.1191554665563621E-2</v>
      </c>
      <c r="M3318" s="218">
        <f t="shared" si="3398"/>
        <v>5.235206041202526E-2</v>
      </c>
      <c r="N3318" s="218">
        <f t="shared" si="3398"/>
        <v>1.3566729476236057E-2</v>
      </c>
      <c r="O3318" s="218">
        <f t="shared" si="3398"/>
        <v>0</v>
      </c>
      <c r="P3318" s="218">
        <f t="shared" si="3398"/>
        <v>1.2158807180118535E-2</v>
      </c>
      <c r="Q3318" s="218">
        <f t="shared" si="3398"/>
        <v>8.60391994400211E-4</v>
      </c>
      <c r="R3318" s="218">
        <f t="shared" si="3398"/>
        <v>0</v>
      </c>
      <c r="S3318" s="218">
        <f t="shared" si="3398"/>
        <v>2.3942256976736298E-2</v>
      </c>
      <c r="T3318" s="218">
        <f t="shared" si="3398"/>
        <v>3.7295618283590876E-4</v>
      </c>
      <c r="U3318" s="218">
        <f t="shared" si="3398"/>
        <v>7.5443945787775153E-4</v>
      </c>
    </row>
    <row r="3319" spans="1:21" x14ac:dyDescent="0.25">
      <c r="A3319" s="57" t="s">
        <v>868</v>
      </c>
      <c r="B3319" s="57" t="s">
        <v>9311</v>
      </c>
      <c r="C3319" s="218">
        <f t="shared" si="3384"/>
        <v>0</v>
      </c>
      <c r="D3319" s="218">
        <f t="shared" si="3384"/>
        <v>0</v>
      </c>
      <c r="E3319" s="218"/>
      <c r="F3319" s="218"/>
      <c r="G3319" s="218"/>
      <c r="H3319" s="218">
        <f t="shared" ref="H3319:U3319" si="3399">(H6755/H$3521)/(H10191/H$6957)</f>
        <v>1.9248617549272905E-3</v>
      </c>
      <c r="I3319" s="218">
        <f t="shared" si="3399"/>
        <v>1.6823988040116762E-2</v>
      </c>
      <c r="J3319" s="218">
        <f t="shared" si="3399"/>
        <v>4.3622284481141277E-2</v>
      </c>
      <c r="K3319" s="218">
        <f t="shared" si="3399"/>
        <v>1.082430007364297E-3</v>
      </c>
      <c r="L3319" s="218">
        <f t="shared" si="3399"/>
        <v>2.2328818835198392E-3</v>
      </c>
      <c r="M3319" s="218">
        <f t="shared" si="3399"/>
        <v>0.2540065511442034</v>
      </c>
      <c r="N3319" s="218">
        <f t="shared" si="3399"/>
        <v>0</v>
      </c>
      <c r="O3319" s="218">
        <f t="shared" si="3399"/>
        <v>0</v>
      </c>
      <c r="P3319" s="218">
        <f t="shared" si="3399"/>
        <v>1.2487143754778921E-4</v>
      </c>
      <c r="Q3319" s="218">
        <f t="shared" si="3399"/>
        <v>8.1987534961813352E-3</v>
      </c>
      <c r="R3319" s="218">
        <f t="shared" si="3399"/>
        <v>2.0691908024276975E-3</v>
      </c>
      <c r="S3319" s="218">
        <f t="shared" si="3399"/>
        <v>1.0223309695488211E-3</v>
      </c>
      <c r="T3319" s="218">
        <f t="shared" si="3399"/>
        <v>0</v>
      </c>
      <c r="U3319" s="218">
        <f t="shared" si="3399"/>
        <v>1.6267405865343408E-3</v>
      </c>
    </row>
    <row r="3320" spans="1:21" x14ac:dyDescent="0.25">
      <c r="A3320" s="57" t="s">
        <v>570</v>
      </c>
      <c r="B3320" s="57" t="s">
        <v>9312</v>
      </c>
      <c r="C3320" s="218">
        <f t="shared" si="3384"/>
        <v>0</v>
      </c>
      <c r="D3320" s="218">
        <f t="shared" si="3384"/>
        <v>0</v>
      </c>
      <c r="E3320" s="218"/>
      <c r="F3320" s="218"/>
      <c r="G3320" s="218"/>
      <c r="H3320" s="218">
        <f t="shared" ref="H3320:U3320" si="3400">(H6756/H$3521)/(H10192/H$6957)</f>
        <v>0</v>
      </c>
      <c r="I3320" s="218">
        <f t="shared" si="3400"/>
        <v>0.58190094287865368</v>
      </c>
      <c r="J3320" s="218">
        <f t="shared" si="3400"/>
        <v>0.25254552952042331</v>
      </c>
      <c r="K3320" s="218">
        <f t="shared" si="3400"/>
        <v>0</v>
      </c>
      <c r="L3320" s="218">
        <f t="shared" si="3400"/>
        <v>7.0434973024982611E-2</v>
      </c>
      <c r="M3320" s="218">
        <f t="shared" si="3400"/>
        <v>0</v>
      </c>
      <c r="N3320" s="218">
        <f t="shared" si="3400"/>
        <v>1.7835851823189152E-2</v>
      </c>
      <c r="O3320" s="218">
        <f t="shared" si="3400"/>
        <v>0</v>
      </c>
      <c r="P3320" s="218">
        <f t="shared" si="3400"/>
        <v>3.9664361753655418E-2</v>
      </c>
      <c r="Q3320" s="218">
        <f t="shared" si="3400"/>
        <v>0</v>
      </c>
      <c r="R3320" s="218">
        <f t="shared" si="3400"/>
        <v>3.8114605343195484E-4</v>
      </c>
      <c r="S3320" s="218">
        <f t="shared" si="3400"/>
        <v>2.5223642129320191E-2</v>
      </c>
      <c r="T3320" s="218">
        <f t="shared" si="3400"/>
        <v>0</v>
      </c>
      <c r="U3320" s="218">
        <f t="shared" si="3400"/>
        <v>3.7680507399673541E-3</v>
      </c>
    </row>
    <row r="3321" spans="1:21" x14ac:dyDescent="0.25">
      <c r="A3321" s="57" t="s">
        <v>1188</v>
      </c>
      <c r="B3321" s="57" t="s">
        <v>9313</v>
      </c>
      <c r="C3321" s="218">
        <f t="shared" si="3384"/>
        <v>0</v>
      </c>
      <c r="D3321" s="218">
        <f t="shared" si="3384"/>
        <v>0</v>
      </c>
      <c r="E3321" s="218"/>
      <c r="F3321" s="218"/>
      <c r="G3321" s="218"/>
      <c r="H3321" s="218">
        <f t="shared" ref="H3321:U3321" si="3401">(H6757/H$3521)/(H10193/H$6957)</f>
        <v>0</v>
      </c>
      <c r="I3321" s="218">
        <f t="shared" si="3401"/>
        <v>5.3380325879045728E-4</v>
      </c>
      <c r="J3321" s="218">
        <f t="shared" si="3401"/>
        <v>0</v>
      </c>
      <c r="K3321" s="218">
        <f t="shared" si="3401"/>
        <v>3.0722774533719868E-2</v>
      </c>
      <c r="L3321" s="218">
        <f t="shared" si="3401"/>
        <v>0</v>
      </c>
      <c r="M3321" s="218">
        <f t="shared" si="3401"/>
        <v>9.608639316511779E-3</v>
      </c>
      <c r="N3321" s="218">
        <f t="shared" si="3401"/>
        <v>0</v>
      </c>
      <c r="O3321" s="218">
        <f t="shared" si="3401"/>
        <v>0</v>
      </c>
      <c r="P3321" s="218">
        <f t="shared" si="3401"/>
        <v>0</v>
      </c>
      <c r="Q3321" s="218">
        <f t="shared" si="3401"/>
        <v>0</v>
      </c>
      <c r="R3321" s="218">
        <f t="shared" si="3401"/>
        <v>0</v>
      </c>
      <c r="S3321" s="218">
        <f t="shared" si="3401"/>
        <v>0</v>
      </c>
      <c r="T3321" s="218">
        <f t="shared" si="3401"/>
        <v>0</v>
      </c>
      <c r="U3321" s="218">
        <f t="shared" si="3401"/>
        <v>3.6974078100281541E-3</v>
      </c>
    </row>
    <row r="3322" spans="1:21" x14ac:dyDescent="0.25">
      <c r="A3322" s="57" t="s">
        <v>1463</v>
      </c>
      <c r="B3322" s="57" t="s">
        <v>9314</v>
      </c>
      <c r="C3322" s="218">
        <f t="shared" si="3384"/>
        <v>0</v>
      </c>
      <c r="D3322" s="218">
        <f t="shared" si="3384"/>
        <v>0</v>
      </c>
      <c r="E3322" s="218"/>
      <c r="F3322" s="218"/>
      <c r="G3322" s="218"/>
      <c r="H3322" s="218">
        <f t="shared" ref="H3322:U3322" si="3402">(H6758/H$3521)/(H10194/H$6957)</f>
        <v>0</v>
      </c>
      <c r="I3322" s="218">
        <f t="shared" si="3402"/>
        <v>0.36164150712767734</v>
      </c>
      <c r="J3322" s="218">
        <f t="shared" si="3402"/>
        <v>4.5786047526790467E-3</v>
      </c>
      <c r="K3322" s="218">
        <f t="shared" si="3402"/>
        <v>0</v>
      </c>
      <c r="L3322" s="218">
        <f t="shared" si="3402"/>
        <v>0</v>
      </c>
      <c r="M3322" s="218">
        <f t="shared" si="3402"/>
        <v>0</v>
      </c>
      <c r="N3322" s="218">
        <f t="shared" si="3402"/>
        <v>7.3213639661844822E-3</v>
      </c>
      <c r="O3322" s="218">
        <f t="shared" si="3402"/>
        <v>1.4112493262099967E-2</v>
      </c>
      <c r="P3322" s="218">
        <f t="shared" si="3402"/>
        <v>7.0357453038166803E-2</v>
      </c>
      <c r="Q3322" s="218">
        <f t="shared" si="3402"/>
        <v>3.0964140458901668E-2</v>
      </c>
      <c r="R3322" s="218">
        <f t="shared" si="3402"/>
        <v>0</v>
      </c>
      <c r="S3322" s="218">
        <f t="shared" si="3402"/>
        <v>0</v>
      </c>
      <c r="T3322" s="218">
        <f t="shared" si="3402"/>
        <v>0</v>
      </c>
      <c r="U3322" s="218">
        <f t="shared" si="3402"/>
        <v>0</v>
      </c>
    </row>
    <row r="3323" spans="1:21" x14ac:dyDescent="0.25">
      <c r="A3323" s="57" t="s">
        <v>2422</v>
      </c>
      <c r="B3323" s="57" t="s">
        <v>9315</v>
      </c>
      <c r="C3323" s="218">
        <f t="shared" si="3384"/>
        <v>0</v>
      </c>
      <c r="D3323" s="218">
        <f t="shared" si="3384"/>
        <v>0</v>
      </c>
      <c r="E3323" s="218"/>
      <c r="F3323" s="218"/>
      <c r="G3323" s="218"/>
      <c r="H3323" s="218">
        <f t="shared" ref="H3323:U3323" si="3403">(H6759/H$3521)/(H10195/H$6957)</f>
        <v>0</v>
      </c>
      <c r="I3323" s="218">
        <f t="shared" si="3403"/>
        <v>0</v>
      </c>
      <c r="J3323" s="218">
        <f t="shared" si="3403"/>
        <v>0</v>
      </c>
      <c r="K3323" s="218">
        <f t="shared" si="3403"/>
        <v>0</v>
      </c>
      <c r="L3323" s="218">
        <f t="shared" si="3403"/>
        <v>0</v>
      </c>
      <c r="M3323" s="218">
        <f t="shared" si="3403"/>
        <v>0</v>
      </c>
      <c r="N3323" s="218">
        <f t="shared" si="3403"/>
        <v>0</v>
      </c>
      <c r="O3323" s="218">
        <f t="shared" si="3403"/>
        <v>0</v>
      </c>
      <c r="P3323" s="218">
        <f t="shared" si="3403"/>
        <v>0</v>
      </c>
      <c r="Q3323" s="218">
        <f t="shared" si="3403"/>
        <v>0</v>
      </c>
      <c r="R3323" s="218">
        <f t="shared" si="3403"/>
        <v>0</v>
      </c>
      <c r="S3323" s="218">
        <f t="shared" si="3403"/>
        <v>0</v>
      </c>
      <c r="T3323" s="218">
        <f t="shared" si="3403"/>
        <v>0</v>
      </c>
      <c r="U3323" s="218">
        <f t="shared" si="3403"/>
        <v>0</v>
      </c>
    </row>
    <row r="3324" spans="1:21" x14ac:dyDescent="0.25">
      <c r="A3324" s="57" t="s">
        <v>1202</v>
      </c>
      <c r="B3324" s="57" t="s">
        <v>9316</v>
      </c>
      <c r="C3324" s="218">
        <f t="shared" si="3384"/>
        <v>0</v>
      </c>
      <c r="D3324" s="218">
        <f t="shared" si="3384"/>
        <v>0</v>
      </c>
      <c r="E3324" s="218"/>
      <c r="F3324" s="218"/>
      <c r="G3324" s="218"/>
      <c r="H3324" s="218">
        <f t="shared" ref="H3324:U3324" si="3404">(H6760/H$3521)/(H10196/H$6957)</f>
        <v>0</v>
      </c>
      <c r="I3324" s="218">
        <f t="shared" si="3404"/>
        <v>0.45247074127442061</v>
      </c>
      <c r="J3324" s="218">
        <f t="shared" si="3404"/>
        <v>8.9899583909627912E-5</v>
      </c>
      <c r="K3324" s="218">
        <f t="shared" si="3404"/>
        <v>0</v>
      </c>
      <c r="L3324" s="218">
        <f t="shared" si="3404"/>
        <v>0.15779140570573735</v>
      </c>
      <c r="M3324" s="218">
        <f t="shared" si="3404"/>
        <v>0</v>
      </c>
      <c r="N3324" s="218">
        <f t="shared" si="3404"/>
        <v>0</v>
      </c>
      <c r="O3324" s="218">
        <f t="shared" si="3404"/>
        <v>0</v>
      </c>
      <c r="P3324" s="218">
        <f t="shared" si="3404"/>
        <v>0</v>
      </c>
      <c r="Q3324" s="218">
        <f t="shared" si="3404"/>
        <v>5.7208680480047139E-2</v>
      </c>
      <c r="R3324" s="218">
        <f t="shared" si="3404"/>
        <v>6.1171064928949789E-3</v>
      </c>
      <c r="S3324" s="218">
        <f t="shared" si="3404"/>
        <v>0</v>
      </c>
      <c r="T3324" s="218">
        <f t="shared" si="3404"/>
        <v>4.7949123203549987E-3</v>
      </c>
      <c r="U3324" s="218">
        <f t="shared" si="3404"/>
        <v>5.2665987599667327E-2</v>
      </c>
    </row>
    <row r="3325" spans="1:21" x14ac:dyDescent="0.25">
      <c r="A3325" s="57" t="s">
        <v>952</v>
      </c>
      <c r="B3325" s="57" t="s">
        <v>9317</v>
      </c>
      <c r="C3325" s="218">
        <f t="shared" ref="C3325:D3344" si="3405">(C6761/C$3521)/(C10197/C$6957)</f>
        <v>0</v>
      </c>
      <c r="D3325" s="218">
        <f t="shared" si="3405"/>
        <v>0</v>
      </c>
      <c r="E3325" s="218"/>
      <c r="F3325" s="218"/>
      <c r="G3325" s="218"/>
      <c r="H3325" s="218">
        <f t="shared" ref="H3325:U3325" si="3406">(H6761/H$3521)/(H10197/H$6957)</f>
        <v>6.4996662960896734E-2</v>
      </c>
      <c r="I3325" s="218">
        <f t="shared" si="3406"/>
        <v>0</v>
      </c>
      <c r="J3325" s="218">
        <f t="shared" si="3406"/>
        <v>0</v>
      </c>
      <c r="K3325" s="218">
        <f t="shared" si="3406"/>
        <v>0</v>
      </c>
      <c r="L3325" s="218">
        <f t="shared" si="3406"/>
        <v>1.2583406517986993E-4</v>
      </c>
      <c r="M3325" s="218">
        <f t="shared" si="3406"/>
        <v>0</v>
      </c>
      <c r="N3325" s="218">
        <f t="shared" si="3406"/>
        <v>0</v>
      </c>
      <c r="O3325" s="218">
        <f t="shared" si="3406"/>
        <v>0</v>
      </c>
      <c r="P3325" s="218">
        <f t="shared" si="3406"/>
        <v>9.023286903280206E-2</v>
      </c>
      <c r="Q3325" s="218">
        <f t="shared" si="3406"/>
        <v>0</v>
      </c>
      <c r="R3325" s="218">
        <f t="shared" si="3406"/>
        <v>3.1684774079941713E-3</v>
      </c>
      <c r="S3325" s="218">
        <f t="shared" si="3406"/>
        <v>0</v>
      </c>
      <c r="T3325" s="218">
        <f t="shared" si="3406"/>
        <v>0</v>
      </c>
      <c r="U3325" s="218">
        <f t="shared" si="3406"/>
        <v>5.0137753219621689E-2</v>
      </c>
    </row>
    <row r="3326" spans="1:21" x14ac:dyDescent="0.25">
      <c r="A3326" s="57" t="s">
        <v>458</v>
      </c>
      <c r="B3326" s="57" t="s">
        <v>9318</v>
      </c>
      <c r="C3326" s="218">
        <f t="shared" si="3405"/>
        <v>0</v>
      </c>
      <c r="D3326" s="218">
        <f t="shared" si="3405"/>
        <v>0</v>
      </c>
      <c r="E3326" s="218"/>
      <c r="F3326" s="218"/>
      <c r="G3326" s="218"/>
      <c r="H3326" s="218">
        <f t="shared" ref="H3326:U3326" si="3407">(H6762/H$3521)/(H10198/H$6957)</f>
        <v>0</v>
      </c>
      <c r="I3326" s="218">
        <f t="shared" si="3407"/>
        <v>3.1639485643450309E-2</v>
      </c>
      <c r="J3326" s="218">
        <f t="shared" si="3407"/>
        <v>7.372805139001623E-2</v>
      </c>
      <c r="K3326" s="218">
        <f t="shared" si="3407"/>
        <v>2.9939229162286559E-3</v>
      </c>
      <c r="L3326" s="218">
        <f t="shared" si="3407"/>
        <v>0</v>
      </c>
      <c r="M3326" s="218">
        <f t="shared" si="3407"/>
        <v>0</v>
      </c>
      <c r="N3326" s="218">
        <f t="shared" si="3407"/>
        <v>0</v>
      </c>
      <c r="O3326" s="218">
        <f t="shared" si="3407"/>
        <v>5.34254415994648E-3</v>
      </c>
      <c r="P3326" s="218">
        <f t="shared" si="3407"/>
        <v>0</v>
      </c>
      <c r="Q3326" s="218">
        <f t="shared" si="3407"/>
        <v>4.7678756352856726E-3</v>
      </c>
      <c r="R3326" s="218">
        <f t="shared" si="3407"/>
        <v>1.145238288009604E-3</v>
      </c>
      <c r="S3326" s="218">
        <f t="shared" si="3407"/>
        <v>0</v>
      </c>
      <c r="T3326" s="218">
        <f t="shared" si="3407"/>
        <v>7.8659076884332677E-4</v>
      </c>
      <c r="U3326" s="218">
        <f t="shared" si="3407"/>
        <v>2.2387109509931377E-2</v>
      </c>
    </row>
    <row r="3327" spans="1:21" x14ac:dyDescent="0.25">
      <c r="A3327" s="57" t="s">
        <v>1027</v>
      </c>
      <c r="B3327" s="57" t="s">
        <v>9319</v>
      </c>
      <c r="C3327" s="218">
        <f t="shared" si="3405"/>
        <v>0</v>
      </c>
      <c r="D3327" s="218">
        <f t="shared" si="3405"/>
        <v>0</v>
      </c>
      <c r="E3327" s="218"/>
      <c r="F3327" s="218"/>
      <c r="G3327" s="218"/>
      <c r="H3327" s="218">
        <f t="shared" ref="H3327:U3327" si="3408">(H6763/H$3521)/(H10199/H$6957)</f>
        <v>0</v>
      </c>
      <c r="I3327" s="218">
        <f t="shared" si="3408"/>
        <v>0</v>
      </c>
      <c r="J3327" s="218">
        <f t="shared" si="3408"/>
        <v>3.8706736387654907E-2</v>
      </c>
      <c r="K3327" s="218">
        <f t="shared" si="3408"/>
        <v>0</v>
      </c>
      <c r="L3327" s="218">
        <f t="shared" si="3408"/>
        <v>5.7826988906559259E-3</v>
      </c>
      <c r="M3327" s="218">
        <f t="shared" si="3408"/>
        <v>1.938045854759086E-3</v>
      </c>
      <c r="N3327" s="218">
        <f t="shared" si="3408"/>
        <v>0</v>
      </c>
      <c r="O3327" s="218">
        <f t="shared" si="3408"/>
        <v>0</v>
      </c>
      <c r="P3327" s="218">
        <f t="shared" si="3408"/>
        <v>0</v>
      </c>
      <c r="Q3327" s="218">
        <f t="shared" si="3408"/>
        <v>0</v>
      </c>
      <c r="R3327" s="218">
        <f t="shared" si="3408"/>
        <v>0</v>
      </c>
      <c r="S3327" s="218">
        <f t="shared" si="3408"/>
        <v>0</v>
      </c>
      <c r="T3327" s="218">
        <f t="shared" si="3408"/>
        <v>0</v>
      </c>
      <c r="U3327" s="218">
        <f t="shared" si="3408"/>
        <v>0</v>
      </c>
    </row>
    <row r="3328" spans="1:21" x14ac:dyDescent="0.25">
      <c r="A3328" s="57" t="s">
        <v>2928</v>
      </c>
      <c r="B3328" s="57" t="s">
        <v>9320</v>
      </c>
      <c r="C3328" s="218">
        <f t="shared" si="3405"/>
        <v>0</v>
      </c>
      <c r="D3328" s="218">
        <f t="shared" si="3405"/>
        <v>0</v>
      </c>
      <c r="E3328" s="218"/>
      <c r="F3328" s="218"/>
      <c r="G3328" s="218"/>
      <c r="H3328" s="218">
        <f t="shared" ref="H3328:U3328" si="3409">(H6764/H$3521)/(H10200/H$6957)</f>
        <v>64.013750825058096</v>
      </c>
      <c r="I3328" s="218">
        <f t="shared" si="3409"/>
        <v>4.6849594500105882E-2</v>
      </c>
      <c r="J3328" s="218">
        <f t="shared" si="3409"/>
        <v>13.088605637509088</v>
      </c>
      <c r="K3328" s="218">
        <f t="shared" si="3409"/>
        <v>0</v>
      </c>
      <c r="L3328" s="218">
        <f t="shared" si="3409"/>
        <v>3.3916290394633042</v>
      </c>
      <c r="M3328" s="218">
        <f t="shared" si="3409"/>
        <v>0</v>
      </c>
      <c r="N3328" s="218">
        <f t="shared" si="3409"/>
        <v>0</v>
      </c>
      <c r="O3328" s="218">
        <f t="shared" si="3409"/>
        <v>0</v>
      </c>
      <c r="P3328" s="218">
        <f t="shared" si="3409"/>
        <v>0</v>
      </c>
      <c r="Q3328" s="218">
        <f t="shared" si="3409"/>
        <v>0</v>
      </c>
      <c r="R3328" s="218">
        <f t="shared" si="3409"/>
        <v>0</v>
      </c>
      <c r="S3328" s="218">
        <f t="shared" si="3409"/>
        <v>3.0656209497634246E-4</v>
      </c>
      <c r="T3328" s="218">
        <f t="shared" si="3409"/>
        <v>0</v>
      </c>
      <c r="U3328" s="218">
        <f t="shared" si="3409"/>
        <v>2.546641982978346E-3</v>
      </c>
    </row>
    <row r="3329" spans="1:21" x14ac:dyDescent="0.25">
      <c r="A3329" s="57" t="s">
        <v>1011</v>
      </c>
      <c r="B3329" s="57" t="s">
        <v>9321</v>
      </c>
      <c r="C3329" s="218">
        <f t="shared" si="3405"/>
        <v>0</v>
      </c>
      <c r="D3329" s="218">
        <f t="shared" si="3405"/>
        <v>0</v>
      </c>
      <c r="E3329" s="218"/>
      <c r="F3329" s="218"/>
      <c r="G3329" s="218"/>
      <c r="H3329" s="218">
        <f t="shared" ref="H3329:U3329" si="3410">(H6765/H$3521)/(H10201/H$6957)</f>
        <v>0</v>
      </c>
      <c r="I3329" s="218">
        <f t="shared" si="3410"/>
        <v>1.2780267500922468E-2</v>
      </c>
      <c r="J3329" s="218">
        <f t="shared" si="3410"/>
        <v>0</v>
      </c>
      <c r="K3329" s="218">
        <f t="shared" si="3410"/>
        <v>0</v>
      </c>
      <c r="L3329" s="218">
        <f t="shared" si="3410"/>
        <v>0</v>
      </c>
      <c r="M3329" s="218">
        <f t="shared" si="3410"/>
        <v>0</v>
      </c>
      <c r="N3329" s="218">
        <f t="shared" si="3410"/>
        <v>2.3130565664697942E-3</v>
      </c>
      <c r="O3329" s="218">
        <f t="shared" si="3410"/>
        <v>0</v>
      </c>
      <c r="P3329" s="218">
        <f t="shared" si="3410"/>
        <v>0</v>
      </c>
      <c r="Q3329" s="218">
        <f t="shared" si="3410"/>
        <v>0</v>
      </c>
      <c r="R3329" s="218">
        <f t="shared" si="3410"/>
        <v>0</v>
      </c>
      <c r="S3329" s="218">
        <f t="shared" si="3410"/>
        <v>0</v>
      </c>
      <c r="T3329" s="218">
        <f t="shared" si="3410"/>
        <v>0</v>
      </c>
      <c r="U3329" s="218">
        <f t="shared" si="3410"/>
        <v>0</v>
      </c>
    </row>
    <row r="3330" spans="1:21" x14ac:dyDescent="0.25">
      <c r="A3330" s="57" t="s">
        <v>253</v>
      </c>
      <c r="B3330" s="57" t="s">
        <v>9322</v>
      </c>
      <c r="C3330" s="218">
        <f t="shared" si="3405"/>
        <v>0</v>
      </c>
      <c r="D3330" s="218">
        <f t="shared" si="3405"/>
        <v>0</v>
      </c>
      <c r="E3330" s="218"/>
      <c r="F3330" s="218"/>
      <c r="G3330" s="218"/>
      <c r="H3330" s="218">
        <f t="shared" ref="H3330:U3330" si="3411">(H6766/H$3521)/(H10202/H$6957)</f>
        <v>3.0139993221484524E-4</v>
      </c>
      <c r="I3330" s="218">
        <f t="shared" si="3411"/>
        <v>3.1006569118559462E-2</v>
      </c>
      <c r="J3330" s="218">
        <f t="shared" si="3411"/>
        <v>6.5750841399787917E-3</v>
      </c>
      <c r="K3330" s="218">
        <f t="shared" si="3411"/>
        <v>0</v>
      </c>
      <c r="L3330" s="218">
        <f t="shared" si="3411"/>
        <v>0</v>
      </c>
      <c r="M3330" s="218">
        <f t="shared" si="3411"/>
        <v>0.37973734538304321</v>
      </c>
      <c r="N3330" s="218">
        <f t="shared" si="3411"/>
        <v>3.0428689059544686E-4</v>
      </c>
      <c r="O3330" s="218">
        <f t="shared" si="3411"/>
        <v>0</v>
      </c>
      <c r="P3330" s="218">
        <f t="shared" si="3411"/>
        <v>0</v>
      </c>
      <c r="Q3330" s="218">
        <f t="shared" si="3411"/>
        <v>0</v>
      </c>
      <c r="R3330" s="218">
        <f t="shared" si="3411"/>
        <v>0</v>
      </c>
      <c r="S3330" s="218">
        <f t="shared" si="3411"/>
        <v>0.12797220082834698</v>
      </c>
      <c r="T3330" s="218">
        <f t="shared" si="3411"/>
        <v>0</v>
      </c>
      <c r="U3330" s="218">
        <f t="shared" si="3411"/>
        <v>0</v>
      </c>
    </row>
    <row r="3331" spans="1:21" x14ac:dyDescent="0.25">
      <c r="A3331" s="57" t="s">
        <v>1246</v>
      </c>
      <c r="B3331" s="57" t="s">
        <v>9323</v>
      </c>
      <c r="C3331" s="218">
        <f t="shared" si="3405"/>
        <v>0</v>
      </c>
      <c r="D3331" s="218">
        <f t="shared" si="3405"/>
        <v>0</v>
      </c>
      <c r="E3331" s="218"/>
      <c r="F3331" s="218"/>
      <c r="G3331" s="218"/>
      <c r="H3331" s="218">
        <f t="shared" ref="H3331:U3331" si="3412">(H6767/H$3521)/(H10203/H$6957)</f>
        <v>15.436954236814246</v>
      </c>
      <c r="I3331" s="218">
        <f t="shared" si="3412"/>
        <v>0</v>
      </c>
      <c r="J3331" s="218">
        <f t="shared" si="3412"/>
        <v>0</v>
      </c>
      <c r="K3331" s="218">
        <f t="shared" si="3412"/>
        <v>0</v>
      </c>
      <c r="L3331" s="218">
        <f t="shared" si="3412"/>
        <v>0</v>
      </c>
      <c r="M3331" s="218">
        <f t="shared" si="3412"/>
        <v>0</v>
      </c>
      <c r="N3331" s="218">
        <f t="shared" si="3412"/>
        <v>3.3580848433691572E-2</v>
      </c>
      <c r="O3331" s="218">
        <f t="shared" si="3412"/>
        <v>0</v>
      </c>
      <c r="P3331" s="218">
        <f t="shared" si="3412"/>
        <v>0</v>
      </c>
      <c r="Q3331" s="218">
        <f t="shared" si="3412"/>
        <v>0</v>
      </c>
      <c r="R3331" s="218">
        <f t="shared" si="3412"/>
        <v>0</v>
      </c>
      <c r="S3331" s="218">
        <f t="shared" si="3412"/>
        <v>0</v>
      </c>
      <c r="T3331" s="218">
        <f t="shared" si="3412"/>
        <v>0</v>
      </c>
      <c r="U3331" s="218">
        <f t="shared" si="3412"/>
        <v>0</v>
      </c>
    </row>
    <row r="3332" spans="1:21" x14ac:dyDescent="0.25">
      <c r="A3332" s="57" t="s">
        <v>2759</v>
      </c>
      <c r="B3332" s="57" t="s">
        <v>9324</v>
      </c>
      <c r="C3332" s="218">
        <f t="shared" si="3405"/>
        <v>0</v>
      </c>
      <c r="D3332" s="218">
        <f t="shared" si="3405"/>
        <v>0</v>
      </c>
      <c r="E3332" s="218"/>
      <c r="F3332" s="218"/>
      <c r="G3332" s="218"/>
      <c r="H3332" s="218">
        <f t="shared" ref="H3332:U3332" si="3413">(H6768/H$3521)/(H10204/H$6957)</f>
        <v>0</v>
      </c>
      <c r="I3332" s="218">
        <f t="shared" si="3413"/>
        <v>0</v>
      </c>
      <c r="J3332" s="218">
        <f t="shared" si="3413"/>
        <v>0</v>
      </c>
      <c r="K3332" s="218">
        <f t="shared" si="3413"/>
        <v>0</v>
      </c>
      <c r="L3332" s="218">
        <f t="shared" si="3413"/>
        <v>0</v>
      </c>
      <c r="M3332" s="218">
        <f t="shared" si="3413"/>
        <v>0</v>
      </c>
      <c r="N3332" s="218">
        <f t="shared" si="3413"/>
        <v>0</v>
      </c>
      <c r="O3332" s="218">
        <f t="shared" si="3413"/>
        <v>0</v>
      </c>
      <c r="P3332" s="218">
        <f t="shared" si="3413"/>
        <v>0</v>
      </c>
      <c r="Q3332" s="218">
        <f t="shared" si="3413"/>
        <v>1.2441589511540573E-2</v>
      </c>
      <c r="R3332" s="218">
        <f t="shared" si="3413"/>
        <v>0</v>
      </c>
      <c r="S3332" s="218">
        <f t="shared" si="3413"/>
        <v>0</v>
      </c>
      <c r="T3332" s="218">
        <f t="shared" si="3413"/>
        <v>0</v>
      </c>
      <c r="U3332" s="218">
        <f t="shared" si="3413"/>
        <v>0</v>
      </c>
    </row>
    <row r="3333" spans="1:21" x14ac:dyDescent="0.25">
      <c r="A3333" s="57" t="s">
        <v>688</v>
      </c>
      <c r="B3333" s="57" t="s">
        <v>9325</v>
      </c>
      <c r="C3333" s="218">
        <f t="shared" si="3405"/>
        <v>0</v>
      </c>
      <c r="D3333" s="218">
        <f t="shared" si="3405"/>
        <v>0</v>
      </c>
      <c r="E3333" s="218"/>
      <c r="F3333" s="218"/>
      <c r="G3333" s="218"/>
      <c r="H3333" s="218">
        <f t="shared" ref="H3333:U3333" si="3414">(H6769/H$3521)/(H10205/H$6957)</f>
        <v>0</v>
      </c>
      <c r="I3333" s="218">
        <f t="shared" si="3414"/>
        <v>1.6800523754020664E-3</v>
      </c>
      <c r="J3333" s="218">
        <f t="shared" si="3414"/>
        <v>0</v>
      </c>
      <c r="K3333" s="218">
        <f t="shared" si="3414"/>
        <v>0</v>
      </c>
      <c r="L3333" s="218">
        <f t="shared" si="3414"/>
        <v>0</v>
      </c>
      <c r="M3333" s="218">
        <f t="shared" si="3414"/>
        <v>0</v>
      </c>
      <c r="N3333" s="218">
        <f t="shared" si="3414"/>
        <v>0</v>
      </c>
      <c r="O3333" s="218">
        <f t="shared" si="3414"/>
        <v>0</v>
      </c>
      <c r="P3333" s="218">
        <f t="shared" si="3414"/>
        <v>3.9415704998596753E-4</v>
      </c>
      <c r="Q3333" s="218">
        <f t="shared" si="3414"/>
        <v>2.3192265686364417E-2</v>
      </c>
      <c r="R3333" s="218">
        <f t="shared" si="3414"/>
        <v>0</v>
      </c>
      <c r="S3333" s="218">
        <f t="shared" si="3414"/>
        <v>4.7139075829540501E-4</v>
      </c>
      <c r="T3333" s="218">
        <f t="shared" si="3414"/>
        <v>0</v>
      </c>
      <c r="U3333" s="218">
        <f t="shared" si="3414"/>
        <v>2.4201416737454726E-2</v>
      </c>
    </row>
    <row r="3334" spans="1:21" x14ac:dyDescent="0.25">
      <c r="A3334" s="57" t="s">
        <v>1777</v>
      </c>
      <c r="B3334" s="57" t="s">
        <v>9326</v>
      </c>
      <c r="C3334" s="218">
        <f t="shared" si="3405"/>
        <v>0</v>
      </c>
      <c r="D3334" s="218">
        <f t="shared" si="3405"/>
        <v>0</v>
      </c>
      <c r="E3334" s="218"/>
      <c r="F3334" s="218"/>
      <c r="G3334" s="218"/>
      <c r="H3334" s="218">
        <f t="shared" ref="H3334:U3334" si="3415">(H6770/H$3521)/(H10206/H$6957)</f>
        <v>0</v>
      </c>
      <c r="I3334" s="218">
        <f t="shared" si="3415"/>
        <v>0</v>
      </c>
      <c r="J3334" s="218">
        <f t="shared" si="3415"/>
        <v>0</v>
      </c>
      <c r="K3334" s="218">
        <f t="shared" si="3415"/>
        <v>0</v>
      </c>
      <c r="L3334" s="218">
        <f t="shared" si="3415"/>
        <v>0.18261690281854148</v>
      </c>
      <c r="M3334" s="218">
        <f t="shared" si="3415"/>
        <v>0</v>
      </c>
      <c r="N3334" s="218">
        <f t="shared" si="3415"/>
        <v>0</v>
      </c>
      <c r="O3334" s="218">
        <f t="shared" si="3415"/>
        <v>0</v>
      </c>
      <c r="P3334" s="218">
        <f t="shared" si="3415"/>
        <v>0</v>
      </c>
      <c r="Q3334" s="218">
        <f t="shared" si="3415"/>
        <v>0</v>
      </c>
      <c r="R3334" s="218">
        <f t="shared" si="3415"/>
        <v>0.61131658182923865</v>
      </c>
      <c r="S3334" s="218">
        <f t="shared" si="3415"/>
        <v>1.8370198865932344E-2</v>
      </c>
      <c r="T3334" s="218">
        <f t="shared" si="3415"/>
        <v>0</v>
      </c>
      <c r="U3334" s="218">
        <f t="shared" si="3415"/>
        <v>0</v>
      </c>
    </row>
    <row r="3335" spans="1:21" x14ac:dyDescent="0.25">
      <c r="A3335" s="57" t="s">
        <v>1388</v>
      </c>
      <c r="B3335" s="57" t="s">
        <v>9327</v>
      </c>
      <c r="C3335" s="218">
        <f t="shared" si="3405"/>
        <v>0</v>
      </c>
      <c r="D3335" s="218">
        <f t="shared" si="3405"/>
        <v>0</v>
      </c>
      <c r="E3335" s="218"/>
      <c r="F3335" s="218"/>
      <c r="G3335" s="218"/>
      <c r="H3335" s="218">
        <f t="shared" ref="H3335:U3335" si="3416">(H6771/H$3521)/(H10207/H$6957)</f>
        <v>0.21001758811242241</v>
      </c>
      <c r="I3335" s="218">
        <f t="shared" si="3416"/>
        <v>0</v>
      </c>
      <c r="J3335" s="218">
        <f t="shared" si="3416"/>
        <v>1.8759371475314826E-2</v>
      </c>
      <c r="K3335" s="218">
        <f t="shared" si="3416"/>
        <v>0</v>
      </c>
      <c r="L3335" s="218">
        <f t="shared" si="3416"/>
        <v>0.80738044250616503</v>
      </c>
      <c r="M3335" s="218">
        <f t="shared" si="3416"/>
        <v>0</v>
      </c>
      <c r="N3335" s="218">
        <f t="shared" si="3416"/>
        <v>0</v>
      </c>
      <c r="O3335" s="218">
        <f t="shared" si="3416"/>
        <v>0</v>
      </c>
      <c r="P3335" s="218">
        <f t="shared" si="3416"/>
        <v>0</v>
      </c>
      <c r="Q3335" s="218">
        <f t="shared" si="3416"/>
        <v>0</v>
      </c>
      <c r="R3335" s="218">
        <f t="shared" si="3416"/>
        <v>0</v>
      </c>
      <c r="S3335" s="218">
        <f t="shared" si="3416"/>
        <v>0</v>
      </c>
      <c r="T3335" s="218">
        <f t="shared" si="3416"/>
        <v>0</v>
      </c>
      <c r="U3335" s="218">
        <f t="shared" si="3416"/>
        <v>0.216129461065697</v>
      </c>
    </row>
    <row r="3336" spans="1:21" x14ac:dyDescent="0.25">
      <c r="A3336" s="57" t="s">
        <v>2792</v>
      </c>
      <c r="B3336" s="57" t="s">
        <v>9328</v>
      </c>
      <c r="C3336" s="218">
        <f t="shared" si="3405"/>
        <v>0</v>
      </c>
      <c r="D3336" s="218">
        <f t="shared" si="3405"/>
        <v>0</v>
      </c>
      <c r="E3336" s="218"/>
      <c r="F3336" s="218"/>
      <c r="G3336" s="218"/>
      <c r="H3336" s="218">
        <f t="shared" ref="H3336:U3336" si="3417">(H6772/H$3521)/(H10208/H$6957)</f>
        <v>0</v>
      </c>
      <c r="I3336" s="218">
        <f t="shared" si="3417"/>
        <v>0</v>
      </c>
      <c r="J3336" s="218">
        <f t="shared" si="3417"/>
        <v>0.15505543670861627</v>
      </c>
      <c r="K3336" s="218">
        <f t="shared" si="3417"/>
        <v>0.71754119223972401</v>
      </c>
      <c r="L3336" s="218">
        <f t="shared" si="3417"/>
        <v>0</v>
      </c>
      <c r="M3336" s="218">
        <f t="shared" si="3417"/>
        <v>0</v>
      </c>
      <c r="N3336" s="218">
        <f t="shared" si="3417"/>
        <v>0</v>
      </c>
      <c r="O3336" s="218">
        <f t="shared" si="3417"/>
        <v>0</v>
      </c>
      <c r="P3336" s="218">
        <f t="shared" si="3417"/>
        <v>7.9773602821689979E-2</v>
      </c>
      <c r="Q3336" s="218">
        <f t="shared" si="3417"/>
        <v>0</v>
      </c>
      <c r="R3336" s="218">
        <f t="shared" si="3417"/>
        <v>0</v>
      </c>
      <c r="S3336" s="218">
        <f t="shared" si="3417"/>
        <v>0</v>
      </c>
      <c r="T3336" s="218">
        <f t="shared" si="3417"/>
        <v>0</v>
      </c>
      <c r="U3336" s="218">
        <f t="shared" si="3417"/>
        <v>0</v>
      </c>
    </row>
    <row r="3337" spans="1:21" x14ac:dyDescent="0.25">
      <c r="A3337" s="57" t="s">
        <v>2237</v>
      </c>
      <c r="B3337" s="57" t="s">
        <v>9329</v>
      </c>
      <c r="C3337" s="218">
        <f t="shared" si="3405"/>
        <v>0</v>
      </c>
      <c r="D3337" s="218">
        <f t="shared" si="3405"/>
        <v>0</v>
      </c>
      <c r="E3337" s="218"/>
      <c r="F3337" s="218"/>
      <c r="G3337" s="218"/>
      <c r="H3337" s="218">
        <f t="shared" ref="H3337:U3337" si="3418">(H6773/H$3521)/(H10209/H$6957)</f>
        <v>1.6901400471872219</v>
      </c>
      <c r="I3337" s="218">
        <f t="shared" si="3418"/>
        <v>0</v>
      </c>
      <c r="J3337" s="218">
        <f t="shared" si="3418"/>
        <v>1.4453007169783177E-3</v>
      </c>
      <c r="K3337" s="218">
        <f t="shared" si="3418"/>
        <v>2.0646024856936702E-3</v>
      </c>
      <c r="L3337" s="218">
        <f t="shared" si="3418"/>
        <v>0</v>
      </c>
      <c r="M3337" s="218">
        <f t="shared" si="3418"/>
        <v>0</v>
      </c>
      <c r="N3337" s="218">
        <f t="shared" si="3418"/>
        <v>0</v>
      </c>
      <c r="O3337" s="218">
        <f t="shared" si="3418"/>
        <v>0</v>
      </c>
      <c r="P3337" s="218">
        <f t="shared" si="3418"/>
        <v>0</v>
      </c>
      <c r="Q3337" s="218">
        <f t="shared" si="3418"/>
        <v>0</v>
      </c>
      <c r="R3337" s="218">
        <f t="shared" si="3418"/>
        <v>0</v>
      </c>
      <c r="S3337" s="218">
        <f t="shared" si="3418"/>
        <v>1.4167530842438514</v>
      </c>
      <c r="T3337" s="218">
        <f t="shared" si="3418"/>
        <v>1.0817881182086044E-2</v>
      </c>
      <c r="U3337" s="218">
        <f t="shared" si="3418"/>
        <v>2.344314506244618</v>
      </c>
    </row>
    <row r="3338" spans="1:21" x14ac:dyDescent="0.25">
      <c r="A3338" s="57" t="s">
        <v>1652</v>
      </c>
      <c r="B3338" s="57" t="s">
        <v>9330</v>
      </c>
      <c r="C3338" s="218">
        <f t="shared" si="3405"/>
        <v>0</v>
      </c>
      <c r="D3338" s="218">
        <f t="shared" si="3405"/>
        <v>0</v>
      </c>
      <c r="E3338" s="218"/>
      <c r="F3338" s="218"/>
      <c r="G3338" s="218"/>
      <c r="H3338" s="218">
        <f t="shared" ref="H3338:U3338" si="3419">(H6774/H$3521)/(H10210/H$6957)</f>
        <v>5.8059088749396782E-2</v>
      </c>
      <c r="I3338" s="218">
        <f t="shared" si="3419"/>
        <v>0.15054640423995996</v>
      </c>
      <c r="J3338" s="218">
        <f t="shared" si="3419"/>
        <v>2.5734595765490052E-2</v>
      </c>
      <c r="K3338" s="218">
        <f t="shared" si="3419"/>
        <v>1.1161995197787345E-2</v>
      </c>
      <c r="L3338" s="218">
        <f t="shared" si="3419"/>
        <v>1.3115885112275166E-2</v>
      </c>
      <c r="M3338" s="218">
        <f t="shared" si="3419"/>
        <v>0</v>
      </c>
      <c r="N3338" s="218">
        <f t="shared" si="3419"/>
        <v>0</v>
      </c>
      <c r="O3338" s="218">
        <f t="shared" si="3419"/>
        <v>0.49154862058023413</v>
      </c>
      <c r="P3338" s="218">
        <f t="shared" si="3419"/>
        <v>3.0260311807631776E-3</v>
      </c>
      <c r="Q3338" s="218">
        <f t="shared" si="3419"/>
        <v>0</v>
      </c>
      <c r="R3338" s="218">
        <f t="shared" si="3419"/>
        <v>1.1140501737514312E-2</v>
      </c>
      <c r="S3338" s="218">
        <f t="shared" si="3419"/>
        <v>0</v>
      </c>
      <c r="T3338" s="218">
        <f t="shared" si="3419"/>
        <v>0</v>
      </c>
      <c r="U3338" s="218">
        <f t="shared" si="3419"/>
        <v>2.0108293193992925</v>
      </c>
    </row>
    <row r="3339" spans="1:21" x14ac:dyDescent="0.25">
      <c r="A3339" s="57" t="s">
        <v>1057</v>
      </c>
      <c r="B3339" s="57" t="s">
        <v>9331</v>
      </c>
      <c r="C3339" s="218">
        <f t="shared" si="3405"/>
        <v>0</v>
      </c>
      <c r="D3339" s="218">
        <f t="shared" si="3405"/>
        <v>0</v>
      </c>
      <c r="E3339" s="218"/>
      <c r="F3339" s="218"/>
      <c r="G3339" s="218"/>
      <c r="H3339" s="218">
        <f t="shared" ref="H3339:U3339" si="3420">(H6775/H$3521)/(H10211/H$6957)</f>
        <v>8.2963162058212303E-2</v>
      </c>
      <c r="I3339" s="218">
        <f t="shared" si="3420"/>
        <v>1.085137151626542</v>
      </c>
      <c r="J3339" s="218">
        <f t="shared" si="3420"/>
        <v>0</v>
      </c>
      <c r="K3339" s="218">
        <f t="shared" si="3420"/>
        <v>0</v>
      </c>
      <c r="L3339" s="218">
        <f t="shared" si="3420"/>
        <v>0</v>
      </c>
      <c r="M3339" s="218">
        <f t="shared" si="3420"/>
        <v>0.12433688932392778</v>
      </c>
      <c r="N3339" s="218">
        <f t="shared" si="3420"/>
        <v>4.7299926425954089E-3</v>
      </c>
      <c r="O3339" s="218">
        <f t="shared" si="3420"/>
        <v>0</v>
      </c>
      <c r="P3339" s="218">
        <f t="shared" si="3420"/>
        <v>3.8629331924521518E-4</v>
      </c>
      <c r="Q3339" s="218">
        <f t="shared" si="3420"/>
        <v>0</v>
      </c>
      <c r="R3339" s="218">
        <f t="shared" si="3420"/>
        <v>0</v>
      </c>
      <c r="S3339" s="218">
        <f t="shared" si="3420"/>
        <v>2.4578087421095778E-2</v>
      </c>
      <c r="T3339" s="218">
        <f t="shared" si="3420"/>
        <v>0</v>
      </c>
      <c r="U3339" s="218">
        <f t="shared" si="3420"/>
        <v>0</v>
      </c>
    </row>
    <row r="3340" spans="1:21" x14ac:dyDescent="0.25">
      <c r="A3340" s="57" t="s">
        <v>10392</v>
      </c>
      <c r="B3340" s="57" t="s">
        <v>10393</v>
      </c>
      <c r="C3340" s="218">
        <f t="shared" si="3405"/>
        <v>0</v>
      </c>
      <c r="D3340" s="218">
        <f t="shared" si="3405"/>
        <v>0</v>
      </c>
      <c r="E3340" s="218"/>
      <c r="F3340" s="218"/>
      <c r="G3340" s="218"/>
      <c r="H3340" s="218">
        <f t="shared" ref="H3340:U3340" si="3421">(H6776/H$3521)/(H10212/H$6957)</f>
        <v>0</v>
      </c>
      <c r="I3340" s="218">
        <f t="shared" si="3421"/>
        <v>0</v>
      </c>
      <c r="J3340" s="218">
        <f t="shared" si="3421"/>
        <v>0</v>
      </c>
      <c r="K3340" s="218">
        <f t="shared" si="3421"/>
        <v>0</v>
      </c>
      <c r="L3340" s="218">
        <f t="shared" si="3421"/>
        <v>0</v>
      </c>
      <c r="M3340" s="218">
        <f t="shared" si="3421"/>
        <v>0</v>
      </c>
      <c r="N3340" s="218">
        <f t="shared" si="3421"/>
        <v>0.43734069198723285</v>
      </c>
      <c r="O3340" s="218">
        <f t="shared" si="3421"/>
        <v>0</v>
      </c>
      <c r="P3340" s="218">
        <f t="shared" si="3421"/>
        <v>0.18714583198603238</v>
      </c>
      <c r="Q3340" s="218">
        <f t="shared" si="3421"/>
        <v>0.10932718803917689</v>
      </c>
      <c r="R3340" s="218">
        <f t="shared" si="3421"/>
        <v>7.1570820274762957E-4</v>
      </c>
      <c r="S3340" s="218">
        <f t="shared" si="3421"/>
        <v>0.3692015921873375</v>
      </c>
      <c r="T3340" s="218">
        <f t="shared" si="3421"/>
        <v>0.85916732379447969</v>
      </c>
      <c r="U3340" s="218">
        <f t="shared" si="3421"/>
        <v>8.9921447122914902E-2</v>
      </c>
    </row>
    <row r="3341" spans="1:21" x14ac:dyDescent="0.25">
      <c r="A3341" s="57" t="s">
        <v>1080</v>
      </c>
      <c r="B3341" s="57" t="s">
        <v>9334</v>
      </c>
      <c r="C3341" s="218">
        <f t="shared" si="3405"/>
        <v>0</v>
      </c>
      <c r="D3341" s="218">
        <f t="shared" si="3405"/>
        <v>0</v>
      </c>
      <c r="E3341" s="218"/>
      <c r="F3341" s="218"/>
      <c r="G3341" s="218"/>
      <c r="H3341" s="218">
        <f t="shared" ref="H3341:U3341" si="3422">(H6777/H$3521)/(H10213/H$6957)</f>
        <v>0</v>
      </c>
      <c r="I3341" s="218">
        <f t="shared" si="3422"/>
        <v>0</v>
      </c>
      <c r="J3341" s="218">
        <f t="shared" si="3422"/>
        <v>0</v>
      </c>
      <c r="K3341" s="218">
        <f t="shared" si="3422"/>
        <v>0</v>
      </c>
      <c r="L3341" s="218">
        <f t="shared" si="3422"/>
        <v>0</v>
      </c>
      <c r="M3341" s="218">
        <f t="shared" si="3422"/>
        <v>0</v>
      </c>
      <c r="N3341" s="218">
        <f t="shared" si="3422"/>
        <v>0</v>
      </c>
      <c r="O3341" s="218">
        <f t="shared" si="3422"/>
        <v>0</v>
      </c>
      <c r="P3341" s="218">
        <f t="shared" si="3422"/>
        <v>0</v>
      </c>
      <c r="Q3341" s="218">
        <f t="shared" si="3422"/>
        <v>0</v>
      </c>
      <c r="R3341" s="218">
        <f t="shared" si="3422"/>
        <v>0.13918465952511272</v>
      </c>
      <c r="S3341" s="218">
        <f t="shared" si="3422"/>
        <v>0.10957333769377793</v>
      </c>
      <c r="T3341" s="218">
        <f t="shared" si="3422"/>
        <v>4.8797132586454652E-4</v>
      </c>
      <c r="U3341" s="218">
        <f t="shared" si="3422"/>
        <v>0</v>
      </c>
    </row>
    <row r="3342" spans="1:21" x14ac:dyDescent="0.25">
      <c r="A3342" s="57" t="s">
        <v>645</v>
      </c>
      <c r="B3342" s="57" t="s">
        <v>9335</v>
      </c>
      <c r="C3342" s="218">
        <f t="shared" si="3405"/>
        <v>0</v>
      </c>
      <c r="D3342" s="218">
        <f t="shared" si="3405"/>
        <v>0</v>
      </c>
      <c r="E3342" s="218"/>
      <c r="F3342" s="218"/>
      <c r="G3342" s="218"/>
      <c r="H3342" s="218">
        <f t="shared" ref="H3342:U3342" si="3423">(H6778/H$3521)/(H10214/H$6957)</f>
        <v>0.19337841409876241</v>
      </c>
      <c r="I3342" s="218">
        <f t="shared" si="3423"/>
        <v>0</v>
      </c>
      <c r="J3342" s="218">
        <f t="shared" si="3423"/>
        <v>0</v>
      </c>
      <c r="K3342" s="218">
        <f t="shared" si="3423"/>
        <v>0</v>
      </c>
      <c r="L3342" s="218">
        <f t="shared" si="3423"/>
        <v>0</v>
      </c>
      <c r="M3342" s="218">
        <f t="shared" si="3423"/>
        <v>2.1610993836007789E-2</v>
      </c>
      <c r="N3342" s="218">
        <f t="shared" si="3423"/>
        <v>5.1580519827452417E-2</v>
      </c>
      <c r="O3342" s="218">
        <f t="shared" si="3423"/>
        <v>4.590267666529519E-2</v>
      </c>
      <c r="P3342" s="218">
        <f t="shared" si="3423"/>
        <v>0</v>
      </c>
      <c r="Q3342" s="218">
        <f t="shared" si="3423"/>
        <v>0</v>
      </c>
      <c r="R3342" s="218">
        <f t="shared" si="3423"/>
        <v>0.10618585875810214</v>
      </c>
      <c r="S3342" s="218">
        <f t="shared" si="3423"/>
        <v>0</v>
      </c>
      <c r="T3342" s="218">
        <f t="shared" si="3423"/>
        <v>0</v>
      </c>
      <c r="U3342" s="218">
        <f t="shared" si="3423"/>
        <v>0</v>
      </c>
    </row>
    <row r="3343" spans="1:21" x14ac:dyDescent="0.25">
      <c r="A3343" s="57" t="s">
        <v>2132</v>
      </c>
      <c r="B3343" s="57" t="s">
        <v>9336</v>
      </c>
      <c r="C3343" s="218">
        <f t="shared" si="3405"/>
        <v>0</v>
      </c>
      <c r="D3343" s="218">
        <f t="shared" si="3405"/>
        <v>0</v>
      </c>
      <c r="E3343" s="218"/>
      <c r="F3343" s="218"/>
      <c r="G3343" s="218"/>
      <c r="H3343" s="218">
        <f t="shared" ref="H3343:U3343" si="3424">(H6779/H$3521)/(H10215/H$6957)</f>
        <v>0</v>
      </c>
      <c r="I3343" s="218">
        <f t="shared" si="3424"/>
        <v>0.14970459245737988</v>
      </c>
      <c r="J3343" s="218">
        <f t="shared" si="3424"/>
        <v>0</v>
      </c>
      <c r="K3343" s="218">
        <f t="shared" si="3424"/>
        <v>0</v>
      </c>
      <c r="L3343" s="218">
        <f t="shared" si="3424"/>
        <v>0</v>
      </c>
      <c r="M3343" s="218">
        <f t="shared" si="3424"/>
        <v>0</v>
      </c>
      <c r="N3343" s="218">
        <f t="shared" si="3424"/>
        <v>0</v>
      </c>
      <c r="O3343" s="218">
        <f t="shared" si="3424"/>
        <v>0</v>
      </c>
      <c r="P3343" s="218">
        <f t="shared" si="3424"/>
        <v>0</v>
      </c>
      <c r="Q3343" s="218">
        <f t="shared" si="3424"/>
        <v>2.0288827463777425E-2</v>
      </c>
      <c r="R3343" s="218">
        <f t="shared" si="3424"/>
        <v>4.5404172437212452E-3</v>
      </c>
      <c r="S3343" s="218">
        <f t="shared" si="3424"/>
        <v>0</v>
      </c>
      <c r="T3343" s="218">
        <f t="shared" si="3424"/>
        <v>8.289427549360481E-3</v>
      </c>
      <c r="U3343" s="218">
        <f t="shared" si="3424"/>
        <v>0</v>
      </c>
    </row>
    <row r="3344" spans="1:21" x14ac:dyDescent="0.25">
      <c r="A3344" s="57" t="s">
        <v>2229</v>
      </c>
      <c r="B3344" s="57" t="s">
        <v>9337</v>
      </c>
      <c r="C3344" s="218">
        <f t="shared" si="3405"/>
        <v>0</v>
      </c>
      <c r="D3344" s="218">
        <f t="shared" si="3405"/>
        <v>0</v>
      </c>
      <c r="E3344" s="218"/>
      <c r="F3344" s="218"/>
      <c r="G3344" s="218"/>
      <c r="H3344" s="218">
        <f t="shared" ref="H3344:U3344" si="3425">(H6780/H$3521)/(H10216/H$6957)</f>
        <v>1.8406981896078301E-3</v>
      </c>
      <c r="I3344" s="218">
        <f t="shared" si="3425"/>
        <v>0.82592793486115523</v>
      </c>
      <c r="J3344" s="218">
        <f t="shared" si="3425"/>
        <v>4.1046689562056612E-3</v>
      </c>
      <c r="K3344" s="218">
        <f t="shared" si="3425"/>
        <v>0</v>
      </c>
      <c r="L3344" s="218">
        <f t="shared" si="3425"/>
        <v>0</v>
      </c>
      <c r="M3344" s="218">
        <f t="shared" si="3425"/>
        <v>0</v>
      </c>
      <c r="N3344" s="218">
        <f t="shared" si="3425"/>
        <v>0.36755437201755553</v>
      </c>
      <c r="O3344" s="218">
        <f t="shared" si="3425"/>
        <v>0</v>
      </c>
      <c r="P3344" s="218">
        <f t="shared" si="3425"/>
        <v>0.18271927373398364</v>
      </c>
      <c r="Q3344" s="218">
        <f t="shared" si="3425"/>
        <v>0</v>
      </c>
      <c r="R3344" s="218">
        <f t="shared" si="3425"/>
        <v>0.20024563618188515</v>
      </c>
      <c r="S3344" s="218">
        <f t="shared" si="3425"/>
        <v>0</v>
      </c>
      <c r="T3344" s="218">
        <f t="shared" si="3425"/>
        <v>0</v>
      </c>
      <c r="U3344" s="218">
        <f t="shared" si="3425"/>
        <v>0</v>
      </c>
    </row>
    <row r="3345" spans="1:21" x14ac:dyDescent="0.25">
      <c r="A3345" s="57" t="s">
        <v>276</v>
      </c>
      <c r="B3345" s="57" t="s">
        <v>9339</v>
      </c>
      <c r="C3345" s="218">
        <f t="shared" ref="C3345:D3364" si="3426">(C6781/C$3521)/(C10217/C$6957)</f>
        <v>0</v>
      </c>
      <c r="D3345" s="218">
        <f t="shared" si="3426"/>
        <v>4.1632419840511803E-2</v>
      </c>
      <c r="E3345" s="218"/>
      <c r="F3345" s="218"/>
      <c r="G3345" s="218"/>
      <c r="H3345" s="218">
        <f t="shared" ref="H3345:U3345" si="3427">(H6781/H$3521)/(H10217/H$6957)</f>
        <v>3.4301841610596203E-4</v>
      </c>
      <c r="I3345" s="218">
        <f t="shared" si="3427"/>
        <v>0.15087892020564325</v>
      </c>
      <c r="J3345" s="218">
        <f t="shared" si="3427"/>
        <v>0.15764390740682849</v>
      </c>
      <c r="K3345" s="218">
        <f t="shared" si="3427"/>
        <v>0</v>
      </c>
      <c r="L3345" s="218">
        <f t="shared" si="3427"/>
        <v>2.0266261727691161E-2</v>
      </c>
      <c r="M3345" s="218">
        <f t="shared" si="3427"/>
        <v>2.6928292983587631E-2</v>
      </c>
      <c r="N3345" s="218">
        <f t="shared" si="3427"/>
        <v>0</v>
      </c>
      <c r="O3345" s="218">
        <f t="shared" si="3427"/>
        <v>6.3011598971413562E-4</v>
      </c>
      <c r="P3345" s="218">
        <f t="shared" si="3427"/>
        <v>2.8597737822375902E-2</v>
      </c>
      <c r="Q3345" s="218">
        <f t="shared" si="3427"/>
        <v>1.9031337995174296E-2</v>
      </c>
      <c r="R3345" s="218">
        <f t="shared" si="3427"/>
        <v>2.0239714349214951E-2</v>
      </c>
      <c r="S3345" s="218">
        <f t="shared" si="3427"/>
        <v>9.9539148712985748E-2</v>
      </c>
      <c r="T3345" s="218">
        <f t="shared" si="3427"/>
        <v>6.4100447498948304E-2</v>
      </c>
      <c r="U3345" s="218">
        <f t="shared" si="3427"/>
        <v>4.233495919412613E-2</v>
      </c>
    </row>
    <row r="3346" spans="1:21" x14ac:dyDescent="0.25">
      <c r="A3346" s="57" t="s">
        <v>1266</v>
      </c>
      <c r="B3346" s="57" t="s">
        <v>9340</v>
      </c>
      <c r="C3346" s="218">
        <f t="shared" si="3426"/>
        <v>0</v>
      </c>
      <c r="D3346" s="218">
        <f t="shared" si="3426"/>
        <v>0</v>
      </c>
      <c r="E3346" s="218"/>
      <c r="F3346" s="218"/>
      <c r="G3346" s="218"/>
      <c r="H3346" s="218">
        <f t="shared" ref="H3346:U3346" si="3428">(H6782/H$3521)/(H10218/H$6957)</f>
        <v>0</v>
      </c>
      <c r="I3346" s="218">
        <f t="shared" si="3428"/>
        <v>0</v>
      </c>
      <c r="J3346" s="218">
        <f t="shared" si="3428"/>
        <v>7.4437701872712651E-3</v>
      </c>
      <c r="K3346" s="218">
        <f t="shared" si="3428"/>
        <v>0</v>
      </c>
      <c r="L3346" s="218">
        <f t="shared" si="3428"/>
        <v>1.8100655050051276E-3</v>
      </c>
      <c r="M3346" s="218">
        <f t="shared" si="3428"/>
        <v>0</v>
      </c>
      <c r="N3346" s="218">
        <f t="shared" si="3428"/>
        <v>0</v>
      </c>
      <c r="O3346" s="218">
        <f t="shared" si="3428"/>
        <v>0</v>
      </c>
      <c r="P3346" s="218">
        <f t="shared" si="3428"/>
        <v>5.6952799998539839E-2</v>
      </c>
      <c r="Q3346" s="218">
        <f t="shared" si="3428"/>
        <v>0</v>
      </c>
      <c r="R3346" s="218">
        <f t="shared" si="3428"/>
        <v>0</v>
      </c>
      <c r="S3346" s="218">
        <f t="shared" si="3428"/>
        <v>0</v>
      </c>
      <c r="T3346" s="218">
        <f t="shared" si="3428"/>
        <v>1.1087131048150446E-3</v>
      </c>
      <c r="U3346" s="218">
        <f t="shared" si="3428"/>
        <v>0</v>
      </c>
    </row>
    <row r="3347" spans="1:21" x14ac:dyDescent="0.25">
      <c r="A3347" s="57" t="s">
        <v>1687</v>
      </c>
      <c r="B3347" s="57" t="s">
        <v>9341</v>
      </c>
      <c r="C3347" s="218">
        <f t="shared" si="3426"/>
        <v>0</v>
      </c>
      <c r="D3347" s="218">
        <f t="shared" si="3426"/>
        <v>0</v>
      </c>
      <c r="E3347" s="218"/>
      <c r="F3347" s="218"/>
      <c r="G3347" s="218"/>
      <c r="H3347" s="218">
        <f t="shared" ref="H3347:U3347" si="3429">(H6783/H$3521)/(H10219/H$6957)</f>
        <v>0</v>
      </c>
      <c r="I3347" s="218">
        <f t="shared" si="3429"/>
        <v>9.3277650162175048E-3</v>
      </c>
      <c r="J3347" s="218">
        <f t="shared" si="3429"/>
        <v>2.7815434810290135E-3</v>
      </c>
      <c r="K3347" s="218">
        <f t="shared" si="3429"/>
        <v>0</v>
      </c>
      <c r="L3347" s="218">
        <f t="shared" si="3429"/>
        <v>2.4888909200601419E-3</v>
      </c>
      <c r="M3347" s="218">
        <f t="shared" si="3429"/>
        <v>0</v>
      </c>
      <c r="N3347" s="218">
        <f t="shared" si="3429"/>
        <v>0</v>
      </c>
      <c r="O3347" s="218">
        <f t="shared" si="3429"/>
        <v>0</v>
      </c>
      <c r="P3347" s="218">
        <f t="shared" si="3429"/>
        <v>0</v>
      </c>
      <c r="Q3347" s="218">
        <f t="shared" si="3429"/>
        <v>1.0575899983194711E-2</v>
      </c>
      <c r="R3347" s="218">
        <f t="shared" si="3429"/>
        <v>0</v>
      </c>
      <c r="S3347" s="218">
        <f t="shared" si="3429"/>
        <v>3.5747058046672512E-4</v>
      </c>
      <c r="T3347" s="218">
        <f t="shared" si="3429"/>
        <v>0</v>
      </c>
      <c r="U3347" s="218">
        <f t="shared" si="3429"/>
        <v>1.304334100171192E-3</v>
      </c>
    </row>
    <row r="3348" spans="1:21" x14ac:dyDescent="0.25">
      <c r="A3348" s="57" t="s">
        <v>3650</v>
      </c>
      <c r="B3348" s="57" t="s">
        <v>9342</v>
      </c>
      <c r="C3348" s="218">
        <f t="shared" si="3426"/>
        <v>0</v>
      </c>
      <c r="D3348" s="218">
        <f t="shared" si="3426"/>
        <v>0</v>
      </c>
      <c r="E3348" s="218"/>
      <c r="F3348" s="218"/>
      <c r="G3348" s="218"/>
      <c r="H3348" s="218">
        <f t="shared" ref="H3348:U3348" si="3430">(H6784/H$3521)/(H10220/H$6957)</f>
        <v>0</v>
      </c>
      <c r="I3348" s="218">
        <f t="shared" si="3430"/>
        <v>0</v>
      </c>
      <c r="J3348" s="218">
        <f t="shared" si="3430"/>
        <v>0</v>
      </c>
      <c r="K3348" s="218">
        <f t="shared" si="3430"/>
        <v>0</v>
      </c>
      <c r="L3348" s="218">
        <f t="shared" si="3430"/>
        <v>7.6831180048868023E-5</v>
      </c>
      <c r="M3348" s="218">
        <f t="shared" si="3430"/>
        <v>0</v>
      </c>
      <c r="N3348" s="218">
        <f t="shared" si="3430"/>
        <v>0</v>
      </c>
      <c r="O3348" s="218">
        <f t="shared" si="3430"/>
        <v>0</v>
      </c>
      <c r="P3348" s="218">
        <f t="shared" si="3430"/>
        <v>0</v>
      </c>
      <c r="Q3348" s="218">
        <f t="shared" si="3430"/>
        <v>0</v>
      </c>
      <c r="R3348" s="218">
        <f t="shared" si="3430"/>
        <v>0</v>
      </c>
      <c r="S3348" s="218">
        <f t="shared" si="3430"/>
        <v>0</v>
      </c>
      <c r="T3348" s="218">
        <f t="shared" si="3430"/>
        <v>0</v>
      </c>
      <c r="U3348" s="218">
        <f t="shared" si="3430"/>
        <v>0</v>
      </c>
    </row>
    <row r="3349" spans="1:21" x14ac:dyDescent="0.25">
      <c r="A3349" s="57" t="s">
        <v>2283</v>
      </c>
      <c r="B3349" s="57" t="s">
        <v>9343</v>
      </c>
      <c r="C3349" s="218">
        <f t="shared" si="3426"/>
        <v>0</v>
      </c>
      <c r="D3349" s="218">
        <f t="shared" si="3426"/>
        <v>0</v>
      </c>
      <c r="E3349" s="218"/>
      <c r="F3349" s="218"/>
      <c r="G3349" s="218"/>
      <c r="H3349" s="218">
        <f t="shared" ref="H3349:U3349" si="3431">(H6785/H$3521)/(H10221/H$6957)</f>
        <v>0</v>
      </c>
      <c r="I3349" s="218">
        <f t="shared" si="3431"/>
        <v>0</v>
      </c>
      <c r="J3349" s="218">
        <f t="shared" si="3431"/>
        <v>0</v>
      </c>
      <c r="K3349" s="218">
        <f t="shared" si="3431"/>
        <v>7.6189762455283628E-3</v>
      </c>
      <c r="L3349" s="218">
        <f t="shared" si="3431"/>
        <v>0</v>
      </c>
      <c r="M3349" s="218">
        <f t="shared" si="3431"/>
        <v>0</v>
      </c>
      <c r="N3349" s="218">
        <f t="shared" si="3431"/>
        <v>0</v>
      </c>
      <c r="O3349" s="218">
        <f t="shared" si="3431"/>
        <v>0</v>
      </c>
      <c r="P3349" s="218">
        <f t="shared" si="3431"/>
        <v>0</v>
      </c>
      <c r="Q3349" s="218">
        <f t="shared" si="3431"/>
        <v>1.2995878045205453E-2</v>
      </c>
      <c r="R3349" s="218">
        <f t="shared" si="3431"/>
        <v>1.5063498174123302E-3</v>
      </c>
      <c r="S3349" s="218">
        <f t="shared" si="3431"/>
        <v>0</v>
      </c>
      <c r="T3349" s="218">
        <f t="shared" si="3431"/>
        <v>0</v>
      </c>
      <c r="U3349" s="218">
        <f t="shared" si="3431"/>
        <v>0</v>
      </c>
    </row>
    <row r="3350" spans="1:21" x14ac:dyDescent="0.25">
      <c r="A3350" s="57" t="s">
        <v>357</v>
      </c>
      <c r="B3350" s="57" t="s">
        <v>9344</v>
      </c>
      <c r="C3350" s="218">
        <f t="shared" si="3426"/>
        <v>0</v>
      </c>
      <c r="D3350" s="218">
        <f t="shared" si="3426"/>
        <v>0</v>
      </c>
      <c r="E3350" s="218"/>
      <c r="F3350" s="218"/>
      <c r="G3350" s="218"/>
      <c r="H3350" s="218">
        <f t="shared" ref="H3350:U3350" si="3432">(H6786/H$3521)/(H10222/H$6957)</f>
        <v>0</v>
      </c>
      <c r="I3350" s="218">
        <f t="shared" si="3432"/>
        <v>1.6684359792180333E-3</v>
      </c>
      <c r="J3350" s="218">
        <f t="shared" si="3432"/>
        <v>0.34478148740449255</v>
      </c>
      <c r="K3350" s="218">
        <f t="shared" si="3432"/>
        <v>5.9116353269660603E-2</v>
      </c>
      <c r="L3350" s="218">
        <f t="shared" si="3432"/>
        <v>0.27658078673542569</v>
      </c>
      <c r="M3350" s="218">
        <f t="shared" si="3432"/>
        <v>7.9748393674877252E-2</v>
      </c>
      <c r="N3350" s="218">
        <f t="shared" si="3432"/>
        <v>3.616965933519992E-3</v>
      </c>
      <c r="O3350" s="218">
        <f t="shared" si="3432"/>
        <v>2.6187013609860928E-2</v>
      </c>
      <c r="P3350" s="218">
        <f t="shared" si="3432"/>
        <v>0.14450853934777191</v>
      </c>
      <c r="Q3350" s="218">
        <f t="shared" si="3432"/>
        <v>0</v>
      </c>
      <c r="R3350" s="218">
        <f t="shared" si="3432"/>
        <v>0</v>
      </c>
      <c r="S3350" s="218">
        <f t="shared" si="3432"/>
        <v>3.5597386364310418E-4</v>
      </c>
      <c r="T3350" s="218">
        <f t="shared" si="3432"/>
        <v>0</v>
      </c>
      <c r="U3350" s="218">
        <f t="shared" si="3432"/>
        <v>0.1403097138017656</v>
      </c>
    </row>
    <row r="3351" spans="1:21" x14ac:dyDescent="0.25">
      <c r="A3351" s="57" t="s">
        <v>1395</v>
      </c>
      <c r="B3351" s="57" t="s">
        <v>9345</v>
      </c>
      <c r="C3351" s="218">
        <f t="shared" si="3426"/>
        <v>0</v>
      </c>
      <c r="D3351" s="218">
        <f t="shared" si="3426"/>
        <v>0</v>
      </c>
      <c r="E3351" s="218"/>
      <c r="F3351" s="218"/>
      <c r="G3351" s="218"/>
      <c r="H3351" s="218">
        <f t="shared" ref="H3351:U3351" si="3433">(H6787/H$3521)/(H10223/H$6957)</f>
        <v>2.6185816039930202E-2</v>
      </c>
      <c r="I3351" s="218">
        <f t="shared" si="3433"/>
        <v>0</v>
      </c>
      <c r="J3351" s="218">
        <f t="shared" si="3433"/>
        <v>3.9231002270403775E-3</v>
      </c>
      <c r="K3351" s="218">
        <f t="shared" si="3433"/>
        <v>0.44726907361815338</v>
      </c>
      <c r="L3351" s="218">
        <f t="shared" si="3433"/>
        <v>5.7488302803462024E-2</v>
      </c>
      <c r="M3351" s="218">
        <f t="shared" si="3433"/>
        <v>0</v>
      </c>
      <c r="N3351" s="218">
        <f t="shared" si="3433"/>
        <v>0.66416842451210478</v>
      </c>
      <c r="O3351" s="218">
        <f t="shared" si="3433"/>
        <v>0.6241986184889613</v>
      </c>
      <c r="P3351" s="218">
        <f t="shared" si="3433"/>
        <v>1.5689183787845553</v>
      </c>
      <c r="Q3351" s="218">
        <f t="shared" si="3433"/>
        <v>6.1698934366607928E-2</v>
      </c>
      <c r="R3351" s="218">
        <f t="shared" si="3433"/>
        <v>0.14567706931359733</v>
      </c>
      <c r="S3351" s="218">
        <f t="shared" si="3433"/>
        <v>0.2226504363720547</v>
      </c>
      <c r="T3351" s="218">
        <f t="shared" si="3433"/>
        <v>0</v>
      </c>
      <c r="U3351" s="218">
        <f t="shared" si="3433"/>
        <v>0</v>
      </c>
    </row>
    <row r="3352" spans="1:21" x14ac:dyDescent="0.25">
      <c r="A3352" s="57" t="s">
        <v>1671</v>
      </c>
      <c r="B3352" s="57" t="s">
        <v>9346</v>
      </c>
      <c r="C3352" s="218">
        <f t="shared" si="3426"/>
        <v>2.9264710909139202</v>
      </c>
      <c r="D3352" s="218">
        <f t="shared" si="3426"/>
        <v>3.187390441902429</v>
      </c>
      <c r="E3352" s="218"/>
      <c r="F3352" s="218"/>
      <c r="G3352" s="218"/>
      <c r="H3352" s="218">
        <f t="shared" ref="H3352:U3352" si="3434">(H6788/H$3521)/(H10224/H$6957)</f>
        <v>0</v>
      </c>
      <c r="I3352" s="218">
        <f t="shared" si="3434"/>
        <v>0</v>
      </c>
      <c r="J3352" s="218">
        <f t="shared" si="3434"/>
        <v>1.932129881427503E-2</v>
      </c>
      <c r="K3352" s="218">
        <f t="shared" si="3434"/>
        <v>0</v>
      </c>
      <c r="L3352" s="218">
        <f t="shared" si="3434"/>
        <v>4.11009612950799E-3</v>
      </c>
      <c r="M3352" s="218">
        <f t="shared" si="3434"/>
        <v>0</v>
      </c>
      <c r="N3352" s="218">
        <f t="shared" si="3434"/>
        <v>0</v>
      </c>
      <c r="O3352" s="218">
        <f t="shared" si="3434"/>
        <v>11.839822048016812</v>
      </c>
      <c r="P3352" s="218">
        <f t="shared" si="3434"/>
        <v>0.11605459033092957</v>
      </c>
      <c r="Q3352" s="218">
        <f t="shared" si="3434"/>
        <v>8.7850962670517863</v>
      </c>
      <c r="R3352" s="218">
        <f t="shared" si="3434"/>
        <v>0.18666013263064185</v>
      </c>
      <c r="S3352" s="218">
        <f t="shared" si="3434"/>
        <v>11.466039790171083</v>
      </c>
      <c r="T3352" s="218">
        <f t="shared" si="3434"/>
        <v>12.856169240035699</v>
      </c>
      <c r="U3352" s="218">
        <f t="shared" si="3434"/>
        <v>30.694147179340028</v>
      </c>
    </row>
    <row r="3353" spans="1:21" x14ac:dyDescent="0.25">
      <c r="A3353" s="57" t="s">
        <v>1272</v>
      </c>
      <c r="B3353" s="57" t="s">
        <v>9347</v>
      </c>
      <c r="C3353" s="218">
        <f t="shared" si="3426"/>
        <v>0</v>
      </c>
      <c r="D3353" s="218">
        <f t="shared" si="3426"/>
        <v>0</v>
      </c>
      <c r="E3353" s="218"/>
      <c r="F3353" s="218"/>
      <c r="G3353" s="218"/>
      <c r="H3353" s="218">
        <f t="shared" ref="H3353:U3353" si="3435">(H6789/H$3521)/(H10225/H$6957)</f>
        <v>0</v>
      </c>
      <c r="I3353" s="218">
        <f t="shared" si="3435"/>
        <v>0</v>
      </c>
      <c r="J3353" s="218">
        <f t="shared" si="3435"/>
        <v>0</v>
      </c>
      <c r="K3353" s="218">
        <f t="shared" si="3435"/>
        <v>0</v>
      </c>
      <c r="L3353" s="218">
        <f t="shared" si="3435"/>
        <v>0</v>
      </c>
      <c r="M3353" s="218">
        <f t="shared" si="3435"/>
        <v>0</v>
      </c>
      <c r="N3353" s="218">
        <f t="shared" si="3435"/>
        <v>0</v>
      </c>
      <c r="O3353" s="218">
        <f t="shared" si="3435"/>
        <v>0</v>
      </c>
      <c r="P3353" s="218">
        <f t="shared" si="3435"/>
        <v>0</v>
      </c>
      <c r="Q3353" s="218">
        <f t="shared" si="3435"/>
        <v>0</v>
      </c>
      <c r="R3353" s="218">
        <f t="shared" si="3435"/>
        <v>0</v>
      </c>
      <c r="S3353" s="218">
        <f t="shared" si="3435"/>
        <v>0</v>
      </c>
      <c r="T3353" s="218">
        <f t="shared" si="3435"/>
        <v>0</v>
      </c>
      <c r="U3353" s="218">
        <f t="shared" si="3435"/>
        <v>0</v>
      </c>
    </row>
    <row r="3354" spans="1:21" x14ac:dyDescent="0.25">
      <c r="A3354" s="57" t="s">
        <v>1956</v>
      </c>
      <c r="B3354" s="57" t="s">
        <v>9349</v>
      </c>
      <c r="C3354" s="218">
        <f t="shared" si="3426"/>
        <v>5.6560007757368433</v>
      </c>
      <c r="D3354" s="218">
        <f t="shared" si="3426"/>
        <v>3.1927221339691849</v>
      </c>
      <c r="E3354" s="218"/>
      <c r="F3354" s="218"/>
      <c r="G3354" s="218"/>
      <c r="H3354" s="218">
        <f t="shared" ref="H3354:U3354" si="3436">(H6790/H$3521)/(H10226/H$6957)</f>
        <v>0</v>
      </c>
      <c r="I3354" s="218">
        <f t="shared" si="3436"/>
        <v>0</v>
      </c>
      <c r="J3354" s="218">
        <f t="shared" si="3436"/>
        <v>0</v>
      </c>
      <c r="K3354" s="218">
        <f t="shared" si="3436"/>
        <v>0</v>
      </c>
      <c r="L3354" s="218">
        <f t="shared" si="3436"/>
        <v>0</v>
      </c>
      <c r="M3354" s="218">
        <f t="shared" si="3436"/>
        <v>0</v>
      </c>
      <c r="N3354" s="218">
        <f t="shared" si="3436"/>
        <v>0</v>
      </c>
      <c r="O3354" s="218">
        <f t="shared" si="3436"/>
        <v>0</v>
      </c>
      <c r="P3354" s="218">
        <f t="shared" si="3436"/>
        <v>0</v>
      </c>
      <c r="Q3354" s="218">
        <f t="shared" si="3436"/>
        <v>0</v>
      </c>
      <c r="R3354" s="218">
        <f t="shared" si="3436"/>
        <v>4.026670827494204E-2</v>
      </c>
      <c r="S3354" s="218">
        <f t="shared" si="3436"/>
        <v>0</v>
      </c>
      <c r="T3354" s="218">
        <f t="shared" si="3436"/>
        <v>0</v>
      </c>
      <c r="U3354" s="218">
        <f t="shared" si="3436"/>
        <v>0</v>
      </c>
    </row>
    <row r="3355" spans="1:21" x14ac:dyDescent="0.25">
      <c r="A3355" s="57" t="s">
        <v>2726</v>
      </c>
      <c r="B3355" s="57" t="s">
        <v>9350</v>
      </c>
      <c r="C3355" s="218">
        <f t="shared" si="3426"/>
        <v>0</v>
      </c>
      <c r="D3355" s="218">
        <f t="shared" si="3426"/>
        <v>0</v>
      </c>
      <c r="E3355" s="218"/>
      <c r="F3355" s="218"/>
      <c r="G3355" s="218"/>
      <c r="H3355" s="218">
        <f t="shared" ref="H3355:U3355" si="3437">(H6791/H$3521)/(H10227/H$6957)</f>
        <v>0</v>
      </c>
      <c r="I3355" s="218">
        <f t="shared" si="3437"/>
        <v>0</v>
      </c>
      <c r="J3355" s="218">
        <f t="shared" si="3437"/>
        <v>0</v>
      </c>
      <c r="K3355" s="218">
        <f t="shared" si="3437"/>
        <v>0</v>
      </c>
      <c r="L3355" s="218">
        <f t="shared" si="3437"/>
        <v>0</v>
      </c>
      <c r="M3355" s="218">
        <f t="shared" si="3437"/>
        <v>0</v>
      </c>
      <c r="N3355" s="218">
        <f t="shared" si="3437"/>
        <v>0</v>
      </c>
      <c r="O3355" s="218">
        <f t="shared" si="3437"/>
        <v>0</v>
      </c>
      <c r="P3355" s="218">
        <f t="shared" si="3437"/>
        <v>0</v>
      </c>
      <c r="Q3355" s="218">
        <f t="shared" si="3437"/>
        <v>0</v>
      </c>
      <c r="R3355" s="218">
        <f t="shared" si="3437"/>
        <v>0</v>
      </c>
      <c r="S3355" s="218">
        <f t="shared" si="3437"/>
        <v>0</v>
      </c>
      <c r="T3355" s="218">
        <f t="shared" si="3437"/>
        <v>0</v>
      </c>
      <c r="U3355" s="218">
        <f t="shared" si="3437"/>
        <v>0</v>
      </c>
    </row>
    <row r="3356" spans="1:21" x14ac:dyDescent="0.25">
      <c r="A3356" s="57" t="s">
        <v>2486</v>
      </c>
      <c r="B3356" s="57" t="s">
        <v>9351</v>
      </c>
      <c r="C3356" s="218">
        <f t="shared" si="3426"/>
        <v>0</v>
      </c>
      <c r="D3356" s="218">
        <f t="shared" si="3426"/>
        <v>0</v>
      </c>
      <c r="E3356" s="218"/>
      <c r="F3356" s="218"/>
      <c r="G3356" s="218"/>
      <c r="H3356" s="218">
        <f t="shared" ref="H3356:U3356" si="3438">(H6792/H$3521)/(H10228/H$6957)</f>
        <v>0</v>
      </c>
      <c r="I3356" s="218">
        <f t="shared" si="3438"/>
        <v>0</v>
      </c>
      <c r="J3356" s="218">
        <f t="shared" si="3438"/>
        <v>5.9315234607430212E-3</v>
      </c>
      <c r="K3356" s="218">
        <f t="shared" si="3438"/>
        <v>0</v>
      </c>
      <c r="L3356" s="218">
        <f t="shared" si="3438"/>
        <v>0</v>
      </c>
      <c r="M3356" s="218">
        <f t="shared" si="3438"/>
        <v>0</v>
      </c>
      <c r="N3356" s="218">
        <f t="shared" si="3438"/>
        <v>0</v>
      </c>
      <c r="O3356" s="218">
        <f t="shared" si="3438"/>
        <v>0</v>
      </c>
      <c r="P3356" s="218">
        <f t="shared" si="3438"/>
        <v>0</v>
      </c>
      <c r="Q3356" s="218">
        <f t="shared" si="3438"/>
        <v>0</v>
      </c>
      <c r="R3356" s="218">
        <f t="shared" si="3438"/>
        <v>0</v>
      </c>
      <c r="S3356" s="218">
        <f t="shared" si="3438"/>
        <v>0</v>
      </c>
      <c r="T3356" s="218">
        <f t="shared" si="3438"/>
        <v>0</v>
      </c>
      <c r="U3356" s="218">
        <f t="shared" si="3438"/>
        <v>0</v>
      </c>
    </row>
    <row r="3357" spans="1:21" x14ac:dyDescent="0.25">
      <c r="A3357" s="57" t="s">
        <v>1744</v>
      </c>
      <c r="B3357" s="57" t="s">
        <v>9354</v>
      </c>
      <c r="C3357" s="218">
        <f t="shared" si="3426"/>
        <v>0</v>
      </c>
      <c r="D3357" s="218">
        <f t="shared" si="3426"/>
        <v>0</v>
      </c>
      <c r="E3357" s="218"/>
      <c r="F3357" s="218"/>
      <c r="G3357" s="218"/>
      <c r="H3357" s="218">
        <f t="shared" ref="H3357:U3357" si="3439">(H6793/H$3521)/(H10229/H$6957)</f>
        <v>0</v>
      </c>
      <c r="I3357" s="218">
        <f t="shared" si="3439"/>
        <v>0</v>
      </c>
      <c r="J3357" s="218">
        <f t="shared" si="3439"/>
        <v>0</v>
      </c>
      <c r="K3357" s="218">
        <f t="shared" si="3439"/>
        <v>0</v>
      </c>
      <c r="L3357" s="218">
        <f t="shared" si="3439"/>
        <v>0</v>
      </c>
      <c r="M3357" s="218">
        <f t="shared" si="3439"/>
        <v>0</v>
      </c>
      <c r="N3357" s="218">
        <f t="shared" si="3439"/>
        <v>0</v>
      </c>
      <c r="O3357" s="218">
        <f t="shared" si="3439"/>
        <v>0</v>
      </c>
      <c r="P3357" s="218">
        <f t="shared" si="3439"/>
        <v>0</v>
      </c>
      <c r="Q3357" s="218">
        <f t="shared" si="3439"/>
        <v>2.6088338531531545E-3</v>
      </c>
      <c r="R3357" s="218">
        <f t="shared" si="3439"/>
        <v>0</v>
      </c>
      <c r="S3357" s="218">
        <f t="shared" si="3439"/>
        <v>0</v>
      </c>
      <c r="T3357" s="218">
        <f t="shared" si="3439"/>
        <v>0</v>
      </c>
      <c r="U3357" s="218">
        <f t="shared" si="3439"/>
        <v>1.5930337222220295E-4</v>
      </c>
    </row>
    <row r="3358" spans="1:21" x14ac:dyDescent="0.25">
      <c r="A3358" s="57" t="s">
        <v>2097</v>
      </c>
      <c r="B3358" s="57" t="s">
        <v>9356</v>
      </c>
      <c r="C3358" s="218">
        <f t="shared" si="3426"/>
        <v>0</v>
      </c>
      <c r="D3358" s="218">
        <f t="shared" si="3426"/>
        <v>0</v>
      </c>
      <c r="E3358" s="218"/>
      <c r="F3358" s="218"/>
      <c r="G3358" s="218"/>
      <c r="H3358" s="218">
        <f t="shared" ref="H3358:U3358" si="3440">(H6794/H$3521)/(H10230/H$6957)</f>
        <v>0</v>
      </c>
      <c r="I3358" s="218">
        <f t="shared" si="3440"/>
        <v>0</v>
      </c>
      <c r="J3358" s="218">
        <f t="shared" si="3440"/>
        <v>0</v>
      </c>
      <c r="K3358" s="218">
        <f t="shared" si="3440"/>
        <v>4.4761395254454455E-3</v>
      </c>
      <c r="L3358" s="218">
        <f t="shared" si="3440"/>
        <v>0</v>
      </c>
      <c r="M3358" s="218">
        <f t="shared" si="3440"/>
        <v>0</v>
      </c>
      <c r="N3358" s="218">
        <f t="shared" si="3440"/>
        <v>0</v>
      </c>
      <c r="O3358" s="218">
        <f t="shared" si="3440"/>
        <v>0</v>
      </c>
      <c r="P3358" s="218">
        <f t="shared" si="3440"/>
        <v>0</v>
      </c>
      <c r="Q3358" s="218">
        <f t="shared" si="3440"/>
        <v>0</v>
      </c>
      <c r="R3358" s="218">
        <f t="shared" si="3440"/>
        <v>2.6203596226540822E-5</v>
      </c>
      <c r="S3358" s="218">
        <f t="shared" si="3440"/>
        <v>0</v>
      </c>
      <c r="T3358" s="218">
        <f t="shared" si="3440"/>
        <v>0</v>
      </c>
      <c r="U3358" s="218">
        <f t="shared" si="3440"/>
        <v>1.9369450930898646E-3</v>
      </c>
    </row>
    <row r="3359" spans="1:21" x14ac:dyDescent="0.25">
      <c r="A3359" s="57" t="s">
        <v>1651</v>
      </c>
      <c r="B3359" s="57" t="s">
        <v>9358</v>
      </c>
      <c r="C3359" s="218">
        <f t="shared" si="3426"/>
        <v>0</v>
      </c>
      <c r="D3359" s="218">
        <f t="shared" si="3426"/>
        <v>0</v>
      </c>
      <c r="E3359" s="218"/>
      <c r="F3359" s="218"/>
      <c r="G3359" s="218"/>
      <c r="H3359" s="218">
        <f t="shared" ref="H3359:U3359" si="3441">(H6795/H$3521)/(H10231/H$6957)</f>
        <v>0</v>
      </c>
      <c r="I3359" s="218">
        <f t="shared" si="3441"/>
        <v>0</v>
      </c>
      <c r="J3359" s="218">
        <f t="shared" si="3441"/>
        <v>6.0726366985343798E-3</v>
      </c>
      <c r="K3359" s="218">
        <f t="shared" si="3441"/>
        <v>0</v>
      </c>
      <c r="L3359" s="218">
        <f t="shared" si="3441"/>
        <v>0</v>
      </c>
      <c r="M3359" s="218">
        <f t="shared" si="3441"/>
        <v>0</v>
      </c>
      <c r="N3359" s="218">
        <f t="shared" si="3441"/>
        <v>0</v>
      </c>
      <c r="O3359" s="218">
        <f t="shared" si="3441"/>
        <v>0</v>
      </c>
      <c r="P3359" s="218">
        <f t="shared" si="3441"/>
        <v>0</v>
      </c>
      <c r="Q3359" s="218">
        <f t="shared" si="3441"/>
        <v>0</v>
      </c>
      <c r="R3359" s="218">
        <f t="shared" si="3441"/>
        <v>0</v>
      </c>
      <c r="S3359" s="218">
        <f t="shared" si="3441"/>
        <v>0</v>
      </c>
      <c r="T3359" s="218">
        <f t="shared" si="3441"/>
        <v>0</v>
      </c>
      <c r="U3359" s="218">
        <f t="shared" si="3441"/>
        <v>0</v>
      </c>
    </row>
    <row r="3360" spans="1:21" x14ac:dyDescent="0.25">
      <c r="A3360" s="57" t="s">
        <v>3837</v>
      </c>
      <c r="B3360" s="57" t="s">
        <v>9359</v>
      </c>
      <c r="C3360" s="218">
        <f t="shared" si="3426"/>
        <v>0</v>
      </c>
      <c r="D3360" s="218">
        <f t="shared" si="3426"/>
        <v>0</v>
      </c>
      <c r="E3360" s="218"/>
      <c r="F3360" s="218"/>
      <c r="G3360" s="218"/>
      <c r="H3360" s="218">
        <f t="shared" ref="H3360:U3360" si="3442">(H6796/H$3521)/(H10232/H$6957)</f>
        <v>0</v>
      </c>
      <c r="I3360" s="218">
        <f t="shared" si="3442"/>
        <v>0</v>
      </c>
      <c r="J3360" s="218">
        <f t="shared" si="3442"/>
        <v>0</v>
      </c>
      <c r="K3360" s="218">
        <f t="shared" si="3442"/>
        <v>0</v>
      </c>
      <c r="L3360" s="218">
        <f t="shared" si="3442"/>
        <v>0</v>
      </c>
      <c r="M3360" s="218">
        <f t="shared" si="3442"/>
        <v>0</v>
      </c>
      <c r="N3360" s="218">
        <f t="shared" si="3442"/>
        <v>0</v>
      </c>
      <c r="O3360" s="218">
        <f t="shared" si="3442"/>
        <v>0</v>
      </c>
      <c r="P3360" s="218">
        <f t="shared" si="3442"/>
        <v>0</v>
      </c>
      <c r="Q3360" s="218">
        <f t="shared" si="3442"/>
        <v>0</v>
      </c>
      <c r="R3360" s="218">
        <f t="shared" si="3442"/>
        <v>0</v>
      </c>
      <c r="S3360" s="218">
        <f t="shared" si="3442"/>
        <v>0</v>
      </c>
      <c r="T3360" s="218">
        <f t="shared" si="3442"/>
        <v>0</v>
      </c>
      <c r="U3360" s="218">
        <f t="shared" si="3442"/>
        <v>6.3408069006692228E-2</v>
      </c>
    </row>
    <row r="3361" spans="1:21" x14ac:dyDescent="0.25">
      <c r="A3361" s="57" t="s">
        <v>2830</v>
      </c>
      <c r="B3361" s="57" t="s">
        <v>9360</v>
      </c>
      <c r="C3361" s="218">
        <f t="shared" si="3426"/>
        <v>0</v>
      </c>
      <c r="D3361" s="218">
        <f t="shared" si="3426"/>
        <v>0</v>
      </c>
      <c r="E3361" s="218"/>
      <c r="F3361" s="218"/>
      <c r="G3361" s="218"/>
      <c r="H3361" s="218">
        <f t="shared" ref="H3361:U3361" si="3443">(H6797/H$3521)/(H10233/H$6957)</f>
        <v>0</v>
      </c>
      <c r="I3361" s="218">
        <f t="shared" si="3443"/>
        <v>0</v>
      </c>
      <c r="J3361" s="218">
        <f t="shared" si="3443"/>
        <v>0</v>
      </c>
      <c r="K3361" s="218">
        <f t="shared" si="3443"/>
        <v>0</v>
      </c>
      <c r="L3361" s="218">
        <f t="shared" si="3443"/>
        <v>9.0421861043004127E-3</v>
      </c>
      <c r="M3361" s="218">
        <f t="shared" si="3443"/>
        <v>0</v>
      </c>
      <c r="N3361" s="218">
        <f t="shared" si="3443"/>
        <v>0</v>
      </c>
      <c r="O3361" s="218">
        <f t="shared" si="3443"/>
        <v>0</v>
      </c>
      <c r="P3361" s="218">
        <f t="shared" si="3443"/>
        <v>0</v>
      </c>
      <c r="Q3361" s="218">
        <f t="shared" si="3443"/>
        <v>0</v>
      </c>
      <c r="R3361" s="218">
        <f t="shared" si="3443"/>
        <v>0</v>
      </c>
      <c r="S3361" s="218">
        <f t="shared" si="3443"/>
        <v>3.3752029728576992E-3</v>
      </c>
      <c r="T3361" s="218">
        <f t="shared" si="3443"/>
        <v>0</v>
      </c>
      <c r="U3361" s="218">
        <f t="shared" si="3443"/>
        <v>0</v>
      </c>
    </row>
    <row r="3362" spans="1:21" x14ac:dyDescent="0.25">
      <c r="A3362" s="57" t="s">
        <v>3758</v>
      </c>
      <c r="B3362" s="57" t="s">
        <v>9363</v>
      </c>
      <c r="C3362" s="218">
        <f t="shared" si="3426"/>
        <v>0</v>
      </c>
      <c r="D3362" s="218">
        <f t="shared" si="3426"/>
        <v>0</v>
      </c>
      <c r="E3362" s="218"/>
      <c r="F3362" s="218"/>
      <c r="G3362" s="218"/>
      <c r="H3362" s="218">
        <f t="shared" ref="H3362:U3362" si="3444">(H6798/H$3521)/(H10234/H$6957)</f>
        <v>0</v>
      </c>
      <c r="I3362" s="218">
        <f t="shared" si="3444"/>
        <v>0</v>
      </c>
      <c r="J3362" s="218">
        <f t="shared" si="3444"/>
        <v>0</v>
      </c>
      <c r="K3362" s="218">
        <f t="shared" si="3444"/>
        <v>0</v>
      </c>
      <c r="L3362" s="218">
        <f t="shared" si="3444"/>
        <v>0</v>
      </c>
      <c r="M3362" s="218">
        <f t="shared" si="3444"/>
        <v>0</v>
      </c>
      <c r="N3362" s="218">
        <f t="shared" si="3444"/>
        <v>0</v>
      </c>
      <c r="O3362" s="218">
        <f t="shared" si="3444"/>
        <v>0</v>
      </c>
      <c r="P3362" s="218">
        <f t="shared" si="3444"/>
        <v>0</v>
      </c>
      <c r="Q3362" s="218">
        <f t="shared" si="3444"/>
        <v>0.53084832663146075</v>
      </c>
      <c r="R3362" s="218">
        <f t="shared" si="3444"/>
        <v>0</v>
      </c>
      <c r="S3362" s="218">
        <f t="shared" si="3444"/>
        <v>0</v>
      </c>
      <c r="T3362" s="218">
        <f t="shared" si="3444"/>
        <v>0</v>
      </c>
      <c r="U3362" s="218">
        <f t="shared" si="3444"/>
        <v>0</v>
      </c>
    </row>
    <row r="3363" spans="1:21" x14ac:dyDescent="0.25">
      <c r="A3363" s="57" t="s">
        <v>3790</v>
      </c>
      <c r="B3363" s="57" t="s">
        <v>9364</v>
      </c>
      <c r="C3363" s="218">
        <f t="shared" si="3426"/>
        <v>0</v>
      </c>
      <c r="D3363" s="218">
        <f t="shared" si="3426"/>
        <v>0</v>
      </c>
      <c r="E3363" s="218"/>
      <c r="F3363" s="218"/>
      <c r="G3363" s="218"/>
      <c r="H3363" s="218">
        <f t="shared" ref="H3363:U3363" si="3445">(H6799/H$3521)/(H10235/H$6957)</f>
        <v>0</v>
      </c>
      <c r="I3363" s="218">
        <f t="shared" si="3445"/>
        <v>0</v>
      </c>
      <c r="J3363" s="218">
        <f t="shared" si="3445"/>
        <v>0</v>
      </c>
      <c r="K3363" s="218">
        <f t="shared" si="3445"/>
        <v>0</v>
      </c>
      <c r="L3363" s="218">
        <f t="shared" si="3445"/>
        <v>0</v>
      </c>
      <c r="M3363" s="218">
        <f t="shared" si="3445"/>
        <v>0</v>
      </c>
      <c r="N3363" s="218">
        <f t="shared" si="3445"/>
        <v>0</v>
      </c>
      <c r="O3363" s="218">
        <f t="shared" si="3445"/>
        <v>0</v>
      </c>
      <c r="P3363" s="218">
        <f t="shared" si="3445"/>
        <v>0</v>
      </c>
      <c r="Q3363" s="218">
        <f t="shared" si="3445"/>
        <v>1.4605636515285746E-3</v>
      </c>
      <c r="R3363" s="218">
        <f t="shared" si="3445"/>
        <v>0</v>
      </c>
      <c r="S3363" s="218">
        <f t="shared" si="3445"/>
        <v>0</v>
      </c>
      <c r="T3363" s="218">
        <f t="shared" si="3445"/>
        <v>0</v>
      </c>
      <c r="U3363" s="218">
        <f t="shared" si="3445"/>
        <v>0</v>
      </c>
    </row>
    <row r="3364" spans="1:21" x14ac:dyDescent="0.25">
      <c r="A3364" s="57" t="s">
        <v>3459</v>
      </c>
      <c r="B3364" s="57" t="s">
        <v>9365</v>
      </c>
      <c r="C3364" s="218">
        <f t="shared" si="3426"/>
        <v>0</v>
      </c>
      <c r="D3364" s="218">
        <f t="shared" si="3426"/>
        <v>0</v>
      </c>
      <c r="E3364" s="218"/>
      <c r="F3364" s="218"/>
      <c r="G3364" s="218"/>
      <c r="H3364" s="218">
        <f t="shared" ref="H3364:U3364" si="3446">(H6800/H$3521)/(H10236/H$6957)</f>
        <v>0</v>
      </c>
      <c r="I3364" s="218">
        <f t="shared" si="3446"/>
        <v>2.7592870509840627E-2</v>
      </c>
      <c r="J3364" s="218">
        <f t="shared" si="3446"/>
        <v>0</v>
      </c>
      <c r="K3364" s="218">
        <f t="shared" si="3446"/>
        <v>9.3168292179827201</v>
      </c>
      <c r="L3364" s="218">
        <f t="shared" si="3446"/>
        <v>2.2321184181572458E-3</v>
      </c>
      <c r="M3364" s="218">
        <f t="shared" si="3446"/>
        <v>0</v>
      </c>
      <c r="N3364" s="218">
        <f t="shared" si="3446"/>
        <v>0</v>
      </c>
      <c r="O3364" s="218">
        <f t="shared" si="3446"/>
        <v>0</v>
      </c>
      <c r="P3364" s="218">
        <f t="shared" si="3446"/>
        <v>0</v>
      </c>
      <c r="Q3364" s="218">
        <f t="shared" si="3446"/>
        <v>0</v>
      </c>
      <c r="R3364" s="218">
        <f t="shared" si="3446"/>
        <v>3.2455584838166407E-2</v>
      </c>
      <c r="S3364" s="218">
        <f t="shared" si="3446"/>
        <v>0</v>
      </c>
      <c r="T3364" s="218">
        <f t="shared" si="3446"/>
        <v>0</v>
      </c>
      <c r="U3364" s="218">
        <f t="shared" si="3446"/>
        <v>0</v>
      </c>
    </row>
    <row r="3365" spans="1:21" x14ac:dyDescent="0.25">
      <c r="A3365" s="57" t="s">
        <v>3272</v>
      </c>
      <c r="B3365" s="57" t="s">
        <v>9366</v>
      </c>
      <c r="C3365" s="218">
        <f t="shared" ref="C3365:D3384" si="3447">(C6801/C$3521)/(C10237/C$6957)</f>
        <v>0</v>
      </c>
      <c r="D3365" s="218">
        <f t="shared" si="3447"/>
        <v>0</v>
      </c>
      <c r="E3365" s="218"/>
      <c r="F3365" s="218"/>
      <c r="G3365" s="218"/>
      <c r="H3365" s="218">
        <f t="shared" ref="H3365:U3365" si="3448">(H6801/H$3521)/(H10237/H$6957)</f>
        <v>0</v>
      </c>
      <c r="I3365" s="218">
        <f t="shared" si="3448"/>
        <v>0</v>
      </c>
      <c r="J3365" s="218">
        <f t="shared" si="3448"/>
        <v>0</v>
      </c>
      <c r="K3365" s="218">
        <f t="shared" si="3448"/>
        <v>0</v>
      </c>
      <c r="L3365" s="218">
        <f t="shared" si="3448"/>
        <v>0</v>
      </c>
      <c r="M3365" s="218">
        <f t="shared" si="3448"/>
        <v>0</v>
      </c>
      <c r="N3365" s="218">
        <f t="shared" si="3448"/>
        <v>0</v>
      </c>
      <c r="O3365" s="218">
        <f t="shared" si="3448"/>
        <v>0</v>
      </c>
      <c r="P3365" s="218">
        <f t="shared" si="3448"/>
        <v>3.0499095192945726E-3</v>
      </c>
      <c r="Q3365" s="218">
        <f t="shared" si="3448"/>
        <v>0</v>
      </c>
      <c r="R3365" s="218">
        <f t="shared" si="3448"/>
        <v>0</v>
      </c>
      <c r="S3365" s="218">
        <f t="shared" si="3448"/>
        <v>0</v>
      </c>
      <c r="T3365" s="218">
        <f t="shared" si="3448"/>
        <v>0</v>
      </c>
      <c r="U3365" s="218">
        <f t="shared" si="3448"/>
        <v>2.9344959135701776E-4</v>
      </c>
    </row>
    <row r="3366" spans="1:21" x14ac:dyDescent="0.25">
      <c r="A3366" s="57" t="s">
        <v>3097</v>
      </c>
      <c r="B3366" s="57" t="s">
        <v>9367</v>
      </c>
      <c r="C3366" s="218">
        <f t="shared" si="3447"/>
        <v>0</v>
      </c>
      <c r="D3366" s="218">
        <f t="shared" si="3447"/>
        <v>0</v>
      </c>
      <c r="E3366" s="218"/>
      <c r="F3366" s="218"/>
      <c r="G3366" s="218"/>
      <c r="H3366" s="218">
        <f t="shared" ref="H3366:U3366" si="3449">(H6802/H$3521)/(H10238/H$6957)</f>
        <v>0.25130124985670249</v>
      </c>
      <c r="I3366" s="218">
        <f t="shared" si="3449"/>
        <v>0.10306130660521642</v>
      </c>
      <c r="J3366" s="218">
        <f t="shared" si="3449"/>
        <v>1.4471022136421667</v>
      </c>
      <c r="K3366" s="218">
        <f t="shared" si="3449"/>
        <v>0</v>
      </c>
      <c r="L3366" s="218">
        <f t="shared" si="3449"/>
        <v>0</v>
      </c>
      <c r="M3366" s="218">
        <f t="shared" si="3449"/>
        <v>0</v>
      </c>
      <c r="N3366" s="218">
        <f t="shared" si="3449"/>
        <v>0</v>
      </c>
      <c r="O3366" s="218">
        <f t="shared" si="3449"/>
        <v>0</v>
      </c>
      <c r="P3366" s="218">
        <f t="shared" si="3449"/>
        <v>0</v>
      </c>
      <c r="Q3366" s="218">
        <f t="shared" si="3449"/>
        <v>3.5731032847227326E-2</v>
      </c>
      <c r="R3366" s="218">
        <f t="shared" si="3449"/>
        <v>0.10055061328956907</v>
      </c>
      <c r="S3366" s="218">
        <f t="shared" si="3449"/>
        <v>1.7811716878215474E-2</v>
      </c>
      <c r="T3366" s="218">
        <f t="shared" si="3449"/>
        <v>0.44041272401479903</v>
      </c>
      <c r="U3366" s="218">
        <f t="shared" si="3449"/>
        <v>0</v>
      </c>
    </row>
    <row r="3367" spans="1:21" x14ac:dyDescent="0.25">
      <c r="A3367" s="57" t="s">
        <v>3128</v>
      </c>
      <c r="B3367" s="57" t="s">
        <v>9369</v>
      </c>
      <c r="C3367" s="218">
        <f t="shared" si="3447"/>
        <v>0</v>
      </c>
      <c r="D3367" s="218">
        <f t="shared" si="3447"/>
        <v>0</v>
      </c>
      <c r="E3367" s="218"/>
      <c r="F3367" s="218"/>
      <c r="G3367" s="218"/>
      <c r="H3367" s="218">
        <f t="shared" ref="H3367:U3367" si="3450">(H6803/H$3521)/(H10239/H$6957)</f>
        <v>0</v>
      </c>
      <c r="I3367" s="218">
        <f t="shared" si="3450"/>
        <v>3.1415413153234296E-2</v>
      </c>
      <c r="J3367" s="218">
        <f t="shared" si="3450"/>
        <v>3.2808736756358665</v>
      </c>
      <c r="K3367" s="218">
        <f t="shared" si="3450"/>
        <v>0.72360082966725003</v>
      </c>
      <c r="L3367" s="218">
        <f t="shared" si="3450"/>
        <v>0.18303653029915193</v>
      </c>
      <c r="M3367" s="218">
        <f t="shared" si="3450"/>
        <v>0.86900697926157633</v>
      </c>
      <c r="N3367" s="218">
        <f t="shared" si="3450"/>
        <v>9.4453545581217241E-2</v>
      </c>
      <c r="O3367" s="218">
        <f t="shared" si="3450"/>
        <v>0</v>
      </c>
      <c r="P3367" s="218">
        <f t="shared" si="3450"/>
        <v>0.94964424598114239</v>
      </c>
      <c r="Q3367" s="218">
        <f t="shared" si="3450"/>
        <v>0.13605923488341123</v>
      </c>
      <c r="R3367" s="218">
        <f t="shared" si="3450"/>
        <v>0</v>
      </c>
      <c r="S3367" s="218">
        <f t="shared" si="3450"/>
        <v>0</v>
      </c>
      <c r="T3367" s="218">
        <f t="shared" si="3450"/>
        <v>0</v>
      </c>
      <c r="U3367" s="218">
        <f t="shared" si="3450"/>
        <v>0</v>
      </c>
    </row>
    <row r="3368" spans="1:21" x14ac:dyDescent="0.25">
      <c r="A3368" s="57" t="s">
        <v>2619</v>
      </c>
      <c r="B3368" s="57" t="s">
        <v>9371</v>
      </c>
      <c r="C3368" s="218">
        <f t="shared" si="3447"/>
        <v>0</v>
      </c>
      <c r="D3368" s="218">
        <f t="shared" si="3447"/>
        <v>0</v>
      </c>
      <c r="E3368" s="218"/>
      <c r="F3368" s="218"/>
      <c r="G3368" s="218"/>
      <c r="H3368" s="218">
        <f t="shared" ref="H3368:U3368" si="3451">(H6804/H$3521)/(H10240/H$6957)</f>
        <v>1.4154371804290591E-3</v>
      </c>
      <c r="I3368" s="218">
        <f t="shared" si="3451"/>
        <v>3.2925371382377449E-3</v>
      </c>
      <c r="J3368" s="218">
        <f t="shared" si="3451"/>
        <v>5.9486842363483568E-3</v>
      </c>
      <c r="K3368" s="218">
        <f t="shared" si="3451"/>
        <v>0</v>
      </c>
      <c r="L3368" s="218">
        <f t="shared" si="3451"/>
        <v>0</v>
      </c>
      <c r="M3368" s="218">
        <f t="shared" si="3451"/>
        <v>0</v>
      </c>
      <c r="N3368" s="218">
        <f t="shared" si="3451"/>
        <v>0</v>
      </c>
      <c r="O3368" s="218">
        <f t="shared" si="3451"/>
        <v>0</v>
      </c>
      <c r="P3368" s="218">
        <f t="shared" si="3451"/>
        <v>0</v>
      </c>
      <c r="Q3368" s="218">
        <f t="shared" si="3451"/>
        <v>0</v>
      </c>
      <c r="R3368" s="218">
        <f t="shared" si="3451"/>
        <v>0.2044312068387624</v>
      </c>
      <c r="S3368" s="218">
        <f t="shared" si="3451"/>
        <v>0</v>
      </c>
      <c r="T3368" s="218">
        <f t="shared" si="3451"/>
        <v>0</v>
      </c>
      <c r="U3368" s="218">
        <f t="shared" si="3451"/>
        <v>0</v>
      </c>
    </row>
    <row r="3369" spans="1:21" x14ac:dyDescent="0.25">
      <c r="A3369" s="57" t="s">
        <v>3063</v>
      </c>
      <c r="B3369" s="57" t="s">
        <v>9372</v>
      </c>
      <c r="C3369" s="218">
        <f t="shared" si="3447"/>
        <v>0</v>
      </c>
      <c r="D3369" s="218">
        <f t="shared" si="3447"/>
        <v>0</v>
      </c>
      <c r="E3369" s="218"/>
      <c r="F3369" s="218"/>
      <c r="G3369" s="218"/>
      <c r="H3369" s="218">
        <f t="shared" ref="H3369:U3369" si="3452">(H6805/H$3521)/(H10241/H$6957)</f>
        <v>0</v>
      </c>
      <c r="I3369" s="218">
        <f t="shared" si="3452"/>
        <v>0</v>
      </c>
      <c r="J3369" s="218">
        <f t="shared" si="3452"/>
        <v>0</v>
      </c>
      <c r="K3369" s="218">
        <f t="shared" si="3452"/>
        <v>0</v>
      </c>
      <c r="L3369" s="218">
        <f t="shared" si="3452"/>
        <v>0</v>
      </c>
      <c r="M3369" s="218">
        <f t="shared" si="3452"/>
        <v>0</v>
      </c>
      <c r="N3369" s="218">
        <f t="shared" si="3452"/>
        <v>0</v>
      </c>
      <c r="O3369" s="218">
        <f t="shared" si="3452"/>
        <v>8.4952827849654855E-2</v>
      </c>
      <c r="P3369" s="218">
        <f t="shared" si="3452"/>
        <v>0</v>
      </c>
      <c r="Q3369" s="218">
        <f t="shared" si="3452"/>
        <v>0</v>
      </c>
      <c r="R3369" s="218">
        <f t="shared" si="3452"/>
        <v>0</v>
      </c>
      <c r="S3369" s="218">
        <f t="shared" si="3452"/>
        <v>0</v>
      </c>
      <c r="T3369" s="218">
        <f t="shared" si="3452"/>
        <v>0</v>
      </c>
      <c r="U3369" s="218">
        <f t="shared" si="3452"/>
        <v>0</v>
      </c>
    </row>
    <row r="3370" spans="1:21" x14ac:dyDescent="0.25">
      <c r="A3370" s="57" t="s">
        <v>4181</v>
      </c>
      <c r="B3370" s="57" t="s">
        <v>9376</v>
      </c>
      <c r="C3370" s="218">
        <f t="shared" si="3447"/>
        <v>0</v>
      </c>
      <c r="D3370" s="218">
        <f t="shared" si="3447"/>
        <v>0</v>
      </c>
      <c r="E3370" s="218"/>
      <c r="F3370" s="218"/>
      <c r="G3370" s="218"/>
      <c r="H3370" s="218">
        <f t="shared" ref="H3370:U3370" si="3453">(H6806/H$3521)/(H10242/H$6957)</f>
        <v>0</v>
      </c>
      <c r="I3370" s="218">
        <f t="shared" si="3453"/>
        <v>0</v>
      </c>
      <c r="J3370" s="218">
        <f t="shared" si="3453"/>
        <v>0</v>
      </c>
      <c r="K3370" s="218">
        <f t="shared" si="3453"/>
        <v>0</v>
      </c>
      <c r="L3370" s="218">
        <f t="shared" si="3453"/>
        <v>0</v>
      </c>
      <c r="M3370" s="218">
        <f t="shared" si="3453"/>
        <v>0</v>
      </c>
      <c r="N3370" s="218">
        <f t="shared" si="3453"/>
        <v>0</v>
      </c>
      <c r="O3370" s="218">
        <f t="shared" si="3453"/>
        <v>4.2645677510210733</v>
      </c>
      <c r="P3370" s="218">
        <f t="shared" si="3453"/>
        <v>0</v>
      </c>
      <c r="Q3370" s="218">
        <f t="shared" si="3453"/>
        <v>0</v>
      </c>
      <c r="R3370" s="218">
        <f t="shared" si="3453"/>
        <v>0</v>
      </c>
      <c r="S3370" s="218">
        <f t="shared" si="3453"/>
        <v>0</v>
      </c>
      <c r="T3370" s="218">
        <f t="shared" si="3453"/>
        <v>0</v>
      </c>
      <c r="U3370" s="218">
        <f t="shared" si="3453"/>
        <v>0</v>
      </c>
    </row>
    <row r="3371" spans="1:21" x14ac:dyDescent="0.25">
      <c r="A3371" s="57" t="s">
        <v>4509</v>
      </c>
      <c r="B3371" s="57" t="s">
        <v>9377</v>
      </c>
      <c r="C3371" s="218">
        <f t="shared" si="3447"/>
        <v>0</v>
      </c>
      <c r="D3371" s="218">
        <f t="shared" si="3447"/>
        <v>0</v>
      </c>
      <c r="E3371" s="218"/>
      <c r="F3371" s="218"/>
      <c r="G3371" s="218"/>
      <c r="H3371" s="218">
        <f t="shared" ref="H3371:U3371" si="3454">(H6807/H$3521)/(H10243/H$6957)</f>
        <v>0</v>
      </c>
      <c r="I3371" s="218">
        <f t="shared" si="3454"/>
        <v>0</v>
      </c>
      <c r="J3371" s="218">
        <f t="shared" si="3454"/>
        <v>0</v>
      </c>
      <c r="K3371" s="218">
        <f t="shared" si="3454"/>
        <v>0</v>
      </c>
      <c r="L3371" s="218">
        <f t="shared" si="3454"/>
        <v>0</v>
      </c>
      <c r="M3371" s="218">
        <f t="shared" si="3454"/>
        <v>0</v>
      </c>
      <c r="N3371" s="218">
        <f t="shared" si="3454"/>
        <v>0</v>
      </c>
      <c r="O3371" s="218">
        <f t="shared" si="3454"/>
        <v>0</v>
      </c>
      <c r="P3371" s="218">
        <f t="shared" si="3454"/>
        <v>0</v>
      </c>
      <c r="Q3371" s="218">
        <f t="shared" si="3454"/>
        <v>6.4189496878954908E-2</v>
      </c>
      <c r="R3371" s="218">
        <f t="shared" si="3454"/>
        <v>5.2141609513342277E-2</v>
      </c>
      <c r="S3371" s="218">
        <f t="shared" si="3454"/>
        <v>0.45097415930617213</v>
      </c>
      <c r="T3371" s="218">
        <f t="shared" si="3454"/>
        <v>0</v>
      </c>
      <c r="U3371" s="218">
        <f t="shared" si="3454"/>
        <v>0</v>
      </c>
    </row>
    <row r="3372" spans="1:21" x14ac:dyDescent="0.25">
      <c r="A3372" s="57" t="s">
        <v>3677</v>
      </c>
      <c r="B3372" s="57" t="s">
        <v>9378</v>
      </c>
      <c r="C3372" s="218">
        <f t="shared" si="3447"/>
        <v>0</v>
      </c>
      <c r="D3372" s="218">
        <f t="shared" si="3447"/>
        <v>0</v>
      </c>
      <c r="E3372" s="218"/>
      <c r="F3372" s="218"/>
      <c r="G3372" s="218"/>
      <c r="H3372" s="218">
        <f t="shared" ref="H3372:U3372" si="3455">(H6808/H$3521)/(H10244/H$6957)</f>
        <v>0</v>
      </c>
      <c r="I3372" s="218">
        <f t="shared" si="3455"/>
        <v>0</v>
      </c>
      <c r="J3372" s="218">
        <f t="shared" si="3455"/>
        <v>0.38499512242380302</v>
      </c>
      <c r="K3372" s="218">
        <f t="shared" si="3455"/>
        <v>0</v>
      </c>
      <c r="L3372" s="218">
        <f t="shared" si="3455"/>
        <v>0</v>
      </c>
      <c r="M3372" s="218">
        <f t="shared" si="3455"/>
        <v>0</v>
      </c>
      <c r="N3372" s="218">
        <f t="shared" si="3455"/>
        <v>0</v>
      </c>
      <c r="O3372" s="218">
        <f t="shared" si="3455"/>
        <v>0</v>
      </c>
      <c r="P3372" s="218">
        <f t="shared" si="3455"/>
        <v>0</v>
      </c>
      <c r="Q3372" s="218">
        <f t="shared" si="3455"/>
        <v>0</v>
      </c>
      <c r="R3372" s="218">
        <f t="shared" si="3455"/>
        <v>4.177638763014685E-2</v>
      </c>
      <c r="S3372" s="218">
        <f t="shared" si="3455"/>
        <v>0</v>
      </c>
      <c r="T3372" s="218">
        <f t="shared" si="3455"/>
        <v>0</v>
      </c>
      <c r="U3372" s="218">
        <f t="shared" si="3455"/>
        <v>0</v>
      </c>
    </row>
    <row r="3373" spans="1:21" x14ac:dyDescent="0.25">
      <c r="A3373" s="57" t="s">
        <v>3980</v>
      </c>
      <c r="B3373" s="57" t="s">
        <v>9380</v>
      </c>
      <c r="C3373" s="218">
        <f t="shared" si="3447"/>
        <v>0</v>
      </c>
      <c r="D3373" s="218">
        <f t="shared" si="3447"/>
        <v>0</v>
      </c>
      <c r="E3373" s="218"/>
      <c r="F3373" s="218"/>
      <c r="G3373" s="218"/>
      <c r="H3373" s="218">
        <f t="shared" ref="H3373:U3373" si="3456">(H6809/H$3521)/(H10245/H$6957)</f>
        <v>0</v>
      </c>
      <c r="I3373" s="218">
        <f t="shared" si="3456"/>
        <v>0</v>
      </c>
      <c r="J3373" s="218">
        <f t="shared" si="3456"/>
        <v>0</v>
      </c>
      <c r="K3373" s="218">
        <f t="shared" si="3456"/>
        <v>0</v>
      </c>
      <c r="L3373" s="218">
        <f t="shared" si="3456"/>
        <v>0</v>
      </c>
      <c r="M3373" s="218">
        <f t="shared" si="3456"/>
        <v>0</v>
      </c>
      <c r="N3373" s="218">
        <f t="shared" si="3456"/>
        <v>0</v>
      </c>
      <c r="O3373" s="218">
        <f t="shared" si="3456"/>
        <v>0</v>
      </c>
      <c r="P3373" s="218">
        <f t="shared" si="3456"/>
        <v>0</v>
      </c>
      <c r="Q3373" s="218">
        <f t="shared" si="3456"/>
        <v>0.49405857811496079</v>
      </c>
      <c r="R3373" s="218">
        <f t="shared" si="3456"/>
        <v>0</v>
      </c>
      <c r="S3373" s="218">
        <f t="shared" si="3456"/>
        <v>0</v>
      </c>
      <c r="T3373" s="218">
        <f t="shared" si="3456"/>
        <v>0</v>
      </c>
      <c r="U3373" s="218">
        <f t="shared" si="3456"/>
        <v>0</v>
      </c>
    </row>
    <row r="3374" spans="1:21" x14ac:dyDescent="0.25">
      <c r="A3374" s="57" t="s">
        <v>4084</v>
      </c>
      <c r="B3374" s="57" t="s">
        <v>9381</v>
      </c>
      <c r="C3374" s="218">
        <f t="shared" si="3447"/>
        <v>0</v>
      </c>
      <c r="D3374" s="218">
        <f t="shared" si="3447"/>
        <v>0</v>
      </c>
      <c r="E3374" s="218"/>
      <c r="F3374" s="218"/>
      <c r="G3374" s="218"/>
      <c r="H3374" s="218">
        <f t="shared" ref="H3374:U3374" si="3457">(H6810/H$3521)/(H10246/H$6957)</f>
        <v>0</v>
      </c>
      <c r="I3374" s="218">
        <f t="shared" si="3457"/>
        <v>0</v>
      </c>
      <c r="J3374" s="218">
        <f t="shared" si="3457"/>
        <v>0</v>
      </c>
      <c r="K3374" s="218">
        <f t="shared" si="3457"/>
        <v>0</v>
      </c>
      <c r="L3374" s="218">
        <f t="shared" si="3457"/>
        <v>0</v>
      </c>
      <c r="M3374" s="218">
        <f t="shared" si="3457"/>
        <v>0</v>
      </c>
      <c r="N3374" s="218">
        <f t="shared" si="3457"/>
        <v>1.160196887644503</v>
      </c>
      <c r="O3374" s="218">
        <f t="shared" si="3457"/>
        <v>0</v>
      </c>
      <c r="P3374" s="218">
        <f t="shared" si="3457"/>
        <v>0</v>
      </c>
      <c r="Q3374" s="218">
        <f t="shared" si="3457"/>
        <v>0</v>
      </c>
      <c r="R3374" s="218">
        <f t="shared" si="3457"/>
        <v>0</v>
      </c>
      <c r="S3374" s="218">
        <f t="shared" si="3457"/>
        <v>0</v>
      </c>
      <c r="T3374" s="218">
        <f t="shared" si="3457"/>
        <v>0</v>
      </c>
      <c r="U3374" s="218">
        <f t="shared" si="3457"/>
        <v>0</v>
      </c>
    </row>
    <row r="3375" spans="1:21" x14ac:dyDescent="0.25">
      <c r="A3375" s="57" t="s">
        <v>10394</v>
      </c>
      <c r="B3375" s="57" t="s">
        <v>10395</v>
      </c>
      <c r="C3375" s="218">
        <f t="shared" si="3447"/>
        <v>0</v>
      </c>
      <c r="D3375" s="218">
        <f t="shared" si="3447"/>
        <v>0</v>
      </c>
      <c r="E3375" s="218"/>
      <c r="F3375" s="218"/>
      <c r="G3375" s="218"/>
      <c r="H3375" s="218">
        <f t="shared" ref="H3375:U3375" si="3458">(H6811/H$3521)/(H10247/H$6957)</f>
        <v>0</v>
      </c>
      <c r="I3375" s="218">
        <f t="shared" si="3458"/>
        <v>0</v>
      </c>
      <c r="J3375" s="218">
        <f t="shared" si="3458"/>
        <v>0</v>
      </c>
      <c r="K3375" s="218">
        <f t="shared" si="3458"/>
        <v>0</v>
      </c>
      <c r="L3375" s="218">
        <f t="shared" si="3458"/>
        <v>0</v>
      </c>
      <c r="M3375" s="218">
        <f t="shared" si="3458"/>
        <v>0</v>
      </c>
      <c r="N3375" s="218">
        <f t="shared" si="3458"/>
        <v>0</v>
      </c>
      <c r="O3375" s="218">
        <f t="shared" si="3458"/>
        <v>0</v>
      </c>
      <c r="P3375" s="218">
        <f t="shared" si="3458"/>
        <v>0</v>
      </c>
      <c r="Q3375" s="218">
        <f t="shared" si="3458"/>
        <v>0.47634896108610636</v>
      </c>
      <c r="R3375" s="218">
        <f t="shared" si="3458"/>
        <v>0</v>
      </c>
      <c r="S3375" s="218">
        <f t="shared" si="3458"/>
        <v>5.8239514449996612</v>
      </c>
      <c r="T3375" s="218">
        <f t="shared" si="3458"/>
        <v>0</v>
      </c>
      <c r="U3375" s="218">
        <f t="shared" si="3458"/>
        <v>0</v>
      </c>
    </row>
    <row r="3376" spans="1:21" x14ac:dyDescent="0.25">
      <c r="A3376" s="57" t="s">
        <v>3579</v>
      </c>
      <c r="B3376" s="57" t="s">
        <v>9385</v>
      </c>
      <c r="C3376" s="218">
        <f t="shared" si="3447"/>
        <v>0</v>
      </c>
      <c r="D3376" s="218">
        <f t="shared" si="3447"/>
        <v>0</v>
      </c>
      <c r="E3376" s="218"/>
      <c r="F3376" s="218"/>
      <c r="G3376" s="218"/>
      <c r="H3376" s="218">
        <f t="shared" ref="H3376:U3376" si="3459">(H6812/H$3521)/(H10248/H$6957)</f>
        <v>0</v>
      </c>
      <c r="I3376" s="218">
        <f t="shared" si="3459"/>
        <v>0</v>
      </c>
      <c r="J3376" s="218">
        <f t="shared" si="3459"/>
        <v>0</v>
      </c>
      <c r="K3376" s="218">
        <f t="shared" si="3459"/>
        <v>0</v>
      </c>
      <c r="L3376" s="218">
        <f t="shared" si="3459"/>
        <v>0</v>
      </c>
      <c r="M3376" s="218">
        <f t="shared" si="3459"/>
        <v>0</v>
      </c>
      <c r="N3376" s="218">
        <f t="shared" si="3459"/>
        <v>0</v>
      </c>
      <c r="O3376" s="218">
        <f t="shared" si="3459"/>
        <v>0</v>
      </c>
      <c r="P3376" s="218">
        <f t="shared" si="3459"/>
        <v>0</v>
      </c>
      <c r="Q3376" s="218">
        <f t="shared" si="3459"/>
        <v>0</v>
      </c>
      <c r="R3376" s="218">
        <f t="shared" si="3459"/>
        <v>0</v>
      </c>
      <c r="S3376" s="218">
        <f t="shared" si="3459"/>
        <v>0</v>
      </c>
      <c r="T3376" s="218">
        <f t="shared" si="3459"/>
        <v>0</v>
      </c>
      <c r="U3376" s="218">
        <f t="shared" si="3459"/>
        <v>0</v>
      </c>
    </row>
    <row r="3377" spans="1:21" x14ac:dyDescent="0.25">
      <c r="A3377" s="57" t="s">
        <v>3983</v>
      </c>
      <c r="B3377" s="57" t="s">
        <v>9388</v>
      </c>
      <c r="C3377" s="218">
        <f t="shared" si="3447"/>
        <v>0</v>
      </c>
      <c r="D3377" s="218">
        <f t="shared" si="3447"/>
        <v>0</v>
      </c>
      <c r="E3377" s="218"/>
      <c r="F3377" s="218"/>
      <c r="G3377" s="218"/>
      <c r="H3377" s="218">
        <f t="shared" ref="H3377:U3377" si="3460">(H6813/H$3521)/(H10249/H$6957)</f>
        <v>0</v>
      </c>
      <c r="I3377" s="218">
        <f t="shared" si="3460"/>
        <v>0</v>
      </c>
      <c r="J3377" s="218">
        <f t="shared" si="3460"/>
        <v>7.9145845750050025E-4</v>
      </c>
      <c r="K3377" s="218">
        <f t="shared" si="3460"/>
        <v>0</v>
      </c>
      <c r="L3377" s="218">
        <f t="shared" si="3460"/>
        <v>0</v>
      </c>
      <c r="M3377" s="218">
        <f t="shared" si="3460"/>
        <v>0</v>
      </c>
      <c r="N3377" s="218">
        <f t="shared" si="3460"/>
        <v>0</v>
      </c>
      <c r="O3377" s="218">
        <f t="shared" si="3460"/>
        <v>0</v>
      </c>
      <c r="P3377" s="218">
        <f t="shared" si="3460"/>
        <v>0</v>
      </c>
      <c r="Q3377" s="218">
        <f t="shared" si="3460"/>
        <v>4.5096802659861303E-2</v>
      </c>
      <c r="R3377" s="218">
        <f t="shared" si="3460"/>
        <v>0</v>
      </c>
      <c r="S3377" s="218">
        <f t="shared" si="3460"/>
        <v>0</v>
      </c>
      <c r="T3377" s="218">
        <f t="shared" si="3460"/>
        <v>0</v>
      </c>
      <c r="U3377" s="218">
        <f t="shared" si="3460"/>
        <v>0</v>
      </c>
    </row>
    <row r="3378" spans="1:21" x14ac:dyDescent="0.25">
      <c r="A3378" s="57" t="s">
        <v>3476</v>
      </c>
      <c r="B3378" s="57" t="s">
        <v>9389</v>
      </c>
      <c r="C3378" s="218">
        <f t="shared" si="3447"/>
        <v>0</v>
      </c>
      <c r="D3378" s="218">
        <f t="shared" si="3447"/>
        <v>0</v>
      </c>
      <c r="E3378" s="218"/>
      <c r="F3378" s="218"/>
      <c r="G3378" s="218"/>
      <c r="H3378" s="218">
        <f t="shared" ref="H3378:U3378" si="3461">(H6814/H$3521)/(H10250/H$6957)</f>
        <v>0</v>
      </c>
      <c r="I3378" s="218">
        <f t="shared" si="3461"/>
        <v>0</v>
      </c>
      <c r="J3378" s="218">
        <f t="shared" si="3461"/>
        <v>1.861755302177797E-3</v>
      </c>
      <c r="K3378" s="218">
        <f t="shared" si="3461"/>
        <v>0</v>
      </c>
      <c r="L3378" s="218">
        <f t="shared" si="3461"/>
        <v>0</v>
      </c>
      <c r="M3378" s="218">
        <f t="shared" si="3461"/>
        <v>0</v>
      </c>
      <c r="N3378" s="218">
        <f t="shared" si="3461"/>
        <v>0</v>
      </c>
      <c r="O3378" s="218">
        <f t="shared" si="3461"/>
        <v>4.6621897516306594E-3</v>
      </c>
      <c r="P3378" s="218">
        <f t="shared" si="3461"/>
        <v>0</v>
      </c>
      <c r="Q3378" s="218">
        <f t="shared" si="3461"/>
        <v>0</v>
      </c>
      <c r="R3378" s="218">
        <f t="shared" si="3461"/>
        <v>0</v>
      </c>
      <c r="S3378" s="218">
        <f t="shared" si="3461"/>
        <v>0</v>
      </c>
      <c r="T3378" s="218">
        <f t="shared" si="3461"/>
        <v>0</v>
      </c>
      <c r="U3378" s="218">
        <f t="shared" si="3461"/>
        <v>0</v>
      </c>
    </row>
    <row r="3379" spans="1:21" x14ac:dyDescent="0.25">
      <c r="A3379" s="57" t="s">
        <v>3331</v>
      </c>
      <c r="B3379" s="57" t="s">
        <v>9390</v>
      </c>
      <c r="C3379" s="218">
        <f t="shared" si="3447"/>
        <v>0</v>
      </c>
      <c r="D3379" s="218">
        <f t="shared" si="3447"/>
        <v>0.18079212637659697</v>
      </c>
      <c r="E3379" s="218"/>
      <c r="F3379" s="218"/>
      <c r="G3379" s="218"/>
      <c r="H3379" s="218">
        <f t="shared" ref="H3379:U3379" si="3462">(H6815/H$3521)/(H10251/H$6957)</f>
        <v>4.9320982952862288E-2</v>
      </c>
      <c r="I3379" s="218">
        <f t="shared" si="3462"/>
        <v>0</v>
      </c>
      <c r="J3379" s="218">
        <f t="shared" si="3462"/>
        <v>0.33488926103877764</v>
      </c>
      <c r="K3379" s="218">
        <f t="shared" si="3462"/>
        <v>5.6297777505510772E-2</v>
      </c>
      <c r="L3379" s="218">
        <f t="shared" si="3462"/>
        <v>0</v>
      </c>
      <c r="M3379" s="218">
        <f t="shared" si="3462"/>
        <v>0</v>
      </c>
      <c r="N3379" s="218">
        <f t="shared" si="3462"/>
        <v>0</v>
      </c>
      <c r="O3379" s="218">
        <f t="shared" si="3462"/>
        <v>0</v>
      </c>
      <c r="P3379" s="218">
        <f t="shared" si="3462"/>
        <v>0</v>
      </c>
      <c r="Q3379" s="218">
        <f t="shared" si="3462"/>
        <v>0</v>
      </c>
      <c r="R3379" s="218">
        <f t="shared" si="3462"/>
        <v>2.7534367045859886E-2</v>
      </c>
      <c r="S3379" s="218">
        <f t="shared" si="3462"/>
        <v>2.5428731429054745E-3</v>
      </c>
      <c r="T3379" s="218">
        <f t="shared" si="3462"/>
        <v>3.8499325083660031E-2</v>
      </c>
      <c r="U3379" s="218">
        <f t="shared" si="3462"/>
        <v>0</v>
      </c>
    </row>
    <row r="3380" spans="1:21" x14ac:dyDescent="0.25">
      <c r="A3380" s="57" t="s">
        <v>3754</v>
      </c>
      <c r="B3380" s="57" t="s">
        <v>9391</v>
      </c>
      <c r="C3380" s="218">
        <f t="shared" si="3447"/>
        <v>0</v>
      </c>
      <c r="D3380" s="218">
        <f t="shared" si="3447"/>
        <v>0</v>
      </c>
      <c r="E3380" s="218"/>
      <c r="F3380" s="218"/>
      <c r="G3380" s="218"/>
      <c r="H3380" s="218">
        <f t="shared" ref="H3380:U3380" si="3463">(H6816/H$3521)/(H10252/H$6957)</f>
        <v>1.5130884898036368E-2</v>
      </c>
      <c r="I3380" s="218">
        <f t="shared" si="3463"/>
        <v>0</v>
      </c>
      <c r="J3380" s="218">
        <f t="shared" si="3463"/>
        <v>0</v>
      </c>
      <c r="K3380" s="218">
        <f t="shared" si="3463"/>
        <v>0</v>
      </c>
      <c r="L3380" s="218">
        <f t="shared" si="3463"/>
        <v>0</v>
      </c>
      <c r="M3380" s="218">
        <f t="shared" si="3463"/>
        <v>0</v>
      </c>
      <c r="N3380" s="218">
        <f t="shared" si="3463"/>
        <v>0</v>
      </c>
      <c r="O3380" s="218">
        <f t="shared" si="3463"/>
        <v>0</v>
      </c>
      <c r="P3380" s="218">
        <f t="shared" si="3463"/>
        <v>0</v>
      </c>
      <c r="Q3380" s="218">
        <f t="shared" si="3463"/>
        <v>0</v>
      </c>
      <c r="R3380" s="218">
        <f t="shared" si="3463"/>
        <v>0</v>
      </c>
      <c r="S3380" s="218">
        <f t="shared" si="3463"/>
        <v>0</v>
      </c>
      <c r="T3380" s="218">
        <f t="shared" si="3463"/>
        <v>0</v>
      </c>
      <c r="U3380" s="218">
        <f t="shared" si="3463"/>
        <v>0</v>
      </c>
    </row>
    <row r="3381" spans="1:21" x14ac:dyDescent="0.25">
      <c r="A3381" s="57" t="s">
        <v>3911</v>
      </c>
      <c r="B3381" s="57" t="s">
        <v>9393</v>
      </c>
      <c r="C3381" s="218">
        <f t="shared" si="3447"/>
        <v>0</v>
      </c>
      <c r="D3381" s="218">
        <f t="shared" si="3447"/>
        <v>0</v>
      </c>
      <c r="E3381" s="218"/>
      <c r="F3381" s="218"/>
      <c r="G3381" s="218"/>
      <c r="H3381" s="218">
        <f t="shared" ref="H3381:U3381" si="3464">(H6817/H$3521)/(H10253/H$6957)</f>
        <v>0</v>
      </c>
      <c r="I3381" s="218">
        <f t="shared" si="3464"/>
        <v>0</v>
      </c>
      <c r="J3381" s="218">
        <f t="shared" si="3464"/>
        <v>0</v>
      </c>
      <c r="K3381" s="218">
        <f t="shared" si="3464"/>
        <v>0</v>
      </c>
      <c r="L3381" s="218">
        <f t="shared" si="3464"/>
        <v>2.1803377676359995E-3</v>
      </c>
      <c r="M3381" s="218">
        <f t="shared" si="3464"/>
        <v>0</v>
      </c>
      <c r="N3381" s="218">
        <f t="shared" si="3464"/>
        <v>0</v>
      </c>
      <c r="O3381" s="218">
        <f t="shared" si="3464"/>
        <v>0</v>
      </c>
      <c r="P3381" s="218">
        <f t="shared" si="3464"/>
        <v>0</v>
      </c>
      <c r="Q3381" s="218">
        <f t="shared" si="3464"/>
        <v>0</v>
      </c>
      <c r="R3381" s="218">
        <f t="shared" si="3464"/>
        <v>0</v>
      </c>
      <c r="S3381" s="218">
        <f t="shared" si="3464"/>
        <v>0</v>
      </c>
      <c r="T3381" s="218">
        <f t="shared" si="3464"/>
        <v>0</v>
      </c>
      <c r="U3381" s="218">
        <f t="shared" si="3464"/>
        <v>0</v>
      </c>
    </row>
    <row r="3382" spans="1:21" x14ac:dyDescent="0.25">
      <c r="A3382" s="57" t="s">
        <v>2902</v>
      </c>
      <c r="B3382" s="57" t="s">
        <v>9394</v>
      </c>
      <c r="C3382" s="218">
        <f t="shared" si="3447"/>
        <v>0</v>
      </c>
      <c r="D3382" s="218">
        <f t="shared" si="3447"/>
        <v>0</v>
      </c>
      <c r="E3382" s="218"/>
      <c r="F3382" s="218"/>
      <c r="G3382" s="218"/>
      <c r="H3382" s="218">
        <f t="shared" ref="H3382:U3382" si="3465">(H6818/H$3521)/(H10254/H$6957)</f>
        <v>0</v>
      </c>
      <c r="I3382" s="218">
        <f t="shared" si="3465"/>
        <v>0</v>
      </c>
      <c r="J3382" s="218">
        <f t="shared" si="3465"/>
        <v>0</v>
      </c>
      <c r="K3382" s="218">
        <f t="shared" si="3465"/>
        <v>0</v>
      </c>
      <c r="L3382" s="218">
        <f t="shared" si="3465"/>
        <v>2.8480708926132417E-4</v>
      </c>
      <c r="M3382" s="218">
        <f t="shared" si="3465"/>
        <v>8.4044402123091173E-3</v>
      </c>
      <c r="N3382" s="218">
        <f t="shared" si="3465"/>
        <v>0</v>
      </c>
      <c r="O3382" s="218">
        <f t="shared" si="3465"/>
        <v>0.72805313325056364</v>
      </c>
      <c r="P3382" s="218">
        <f t="shared" si="3465"/>
        <v>7.6396048158757371E-3</v>
      </c>
      <c r="Q3382" s="218">
        <f t="shared" si="3465"/>
        <v>0</v>
      </c>
      <c r="R3382" s="218">
        <f t="shared" si="3465"/>
        <v>3.6241161217430494E-3</v>
      </c>
      <c r="S3382" s="218">
        <f t="shared" si="3465"/>
        <v>0</v>
      </c>
      <c r="T3382" s="218">
        <f t="shared" si="3465"/>
        <v>0</v>
      </c>
      <c r="U3382" s="218">
        <f t="shared" si="3465"/>
        <v>9.2596220537234349E-4</v>
      </c>
    </row>
    <row r="3383" spans="1:21" x14ac:dyDescent="0.25">
      <c r="A3383" s="57" t="s">
        <v>4400</v>
      </c>
      <c r="B3383" s="57" t="s">
        <v>9395</v>
      </c>
      <c r="C3383" s="218">
        <f t="shared" si="3447"/>
        <v>0</v>
      </c>
      <c r="D3383" s="218">
        <f t="shared" si="3447"/>
        <v>0</v>
      </c>
      <c r="E3383" s="218"/>
      <c r="F3383" s="218"/>
      <c r="G3383" s="218"/>
      <c r="H3383" s="218">
        <f t="shared" ref="H3383:U3383" si="3466">(H6819/H$3521)/(H10255/H$6957)</f>
        <v>0</v>
      </c>
      <c r="I3383" s="218">
        <f t="shared" si="3466"/>
        <v>0</v>
      </c>
      <c r="J3383" s="218">
        <f t="shared" si="3466"/>
        <v>0</v>
      </c>
      <c r="K3383" s="218">
        <f t="shared" si="3466"/>
        <v>0</v>
      </c>
      <c r="L3383" s="218">
        <f t="shared" si="3466"/>
        <v>0</v>
      </c>
      <c r="M3383" s="218">
        <f t="shared" si="3466"/>
        <v>3.3338119089572852E-3</v>
      </c>
      <c r="N3383" s="218">
        <f t="shared" si="3466"/>
        <v>0</v>
      </c>
      <c r="O3383" s="218">
        <f t="shared" si="3466"/>
        <v>0</v>
      </c>
      <c r="P3383" s="218">
        <f t="shared" si="3466"/>
        <v>0</v>
      </c>
      <c r="Q3383" s="218">
        <f t="shared" si="3466"/>
        <v>0</v>
      </c>
      <c r="R3383" s="218">
        <f t="shared" si="3466"/>
        <v>0</v>
      </c>
      <c r="S3383" s="218">
        <f t="shared" si="3466"/>
        <v>0</v>
      </c>
      <c r="T3383" s="218">
        <f t="shared" si="3466"/>
        <v>0</v>
      </c>
      <c r="U3383" s="218" t="e">
        <f t="shared" si="3466"/>
        <v>#DIV/0!</v>
      </c>
    </row>
    <row r="3384" spans="1:21" x14ac:dyDescent="0.25">
      <c r="A3384" s="57" t="s">
        <v>9600</v>
      </c>
      <c r="B3384" s="57" t="s">
        <v>9601</v>
      </c>
      <c r="C3384" s="218">
        <f t="shared" si="3447"/>
        <v>0</v>
      </c>
      <c r="D3384" s="218">
        <f t="shared" si="3447"/>
        <v>0</v>
      </c>
      <c r="E3384" s="218"/>
      <c r="F3384" s="218"/>
      <c r="G3384" s="218"/>
      <c r="H3384" s="218">
        <f t="shared" ref="H3384:U3384" si="3467">(H6820/H$3521)/(H10256/H$6957)</f>
        <v>0</v>
      </c>
      <c r="I3384" s="218">
        <f t="shared" si="3467"/>
        <v>0</v>
      </c>
      <c r="J3384" s="218">
        <f t="shared" si="3467"/>
        <v>0</v>
      </c>
      <c r="K3384" s="218">
        <f t="shared" si="3467"/>
        <v>0</v>
      </c>
      <c r="L3384" s="218">
        <f t="shared" si="3467"/>
        <v>0</v>
      </c>
      <c r="M3384" s="218">
        <f t="shared" si="3467"/>
        <v>0</v>
      </c>
      <c r="N3384" s="218">
        <f t="shared" si="3467"/>
        <v>0</v>
      </c>
      <c r="O3384" s="218">
        <f t="shared" si="3467"/>
        <v>6.3013072436216104</v>
      </c>
      <c r="P3384" s="218">
        <f t="shared" si="3467"/>
        <v>0</v>
      </c>
      <c r="Q3384" s="218" t="e">
        <f t="shared" si="3467"/>
        <v>#DIV/0!</v>
      </c>
      <c r="R3384" s="218" t="e">
        <f t="shared" si="3467"/>
        <v>#DIV/0!</v>
      </c>
      <c r="S3384" s="218" t="e">
        <f t="shared" si="3467"/>
        <v>#DIV/0!</v>
      </c>
      <c r="T3384" s="218">
        <f t="shared" si="3467"/>
        <v>0</v>
      </c>
      <c r="U3384" s="218" t="e">
        <f t="shared" si="3467"/>
        <v>#DIV/0!</v>
      </c>
    </row>
    <row r="3385" spans="1:21" x14ac:dyDescent="0.25">
      <c r="A3385" s="57" t="s">
        <v>3710</v>
      </c>
      <c r="B3385" s="57" t="s">
        <v>9396</v>
      </c>
      <c r="C3385" s="218">
        <f t="shared" ref="C3385:D3404" si="3468">(C6821/C$3521)/(C10257/C$6957)</f>
        <v>0</v>
      </c>
      <c r="D3385" s="218">
        <f t="shared" si="3468"/>
        <v>0</v>
      </c>
      <c r="E3385" s="218"/>
      <c r="F3385" s="218"/>
      <c r="G3385" s="218"/>
      <c r="H3385" s="218">
        <f t="shared" ref="H3385:U3385" si="3469">(H6821/H$3521)/(H10257/H$6957)</f>
        <v>0</v>
      </c>
      <c r="I3385" s="218">
        <f t="shared" si="3469"/>
        <v>0</v>
      </c>
      <c r="J3385" s="218">
        <f t="shared" si="3469"/>
        <v>0</v>
      </c>
      <c r="K3385" s="218">
        <f t="shared" si="3469"/>
        <v>0</v>
      </c>
      <c r="L3385" s="218">
        <f t="shared" si="3469"/>
        <v>0</v>
      </c>
      <c r="M3385" s="218">
        <f t="shared" si="3469"/>
        <v>0</v>
      </c>
      <c r="N3385" s="218">
        <f t="shared" si="3469"/>
        <v>0</v>
      </c>
      <c r="O3385" s="218">
        <f t="shared" si="3469"/>
        <v>0</v>
      </c>
      <c r="P3385" s="218">
        <f t="shared" si="3469"/>
        <v>0</v>
      </c>
      <c r="Q3385" s="218">
        <f t="shared" si="3469"/>
        <v>0</v>
      </c>
      <c r="R3385" s="218">
        <f t="shared" si="3469"/>
        <v>4.5885771142316362E-3</v>
      </c>
      <c r="S3385" s="218">
        <f t="shared" si="3469"/>
        <v>0</v>
      </c>
      <c r="T3385" s="218">
        <f t="shared" si="3469"/>
        <v>0</v>
      </c>
      <c r="U3385" s="218">
        <f t="shared" si="3469"/>
        <v>0</v>
      </c>
    </row>
    <row r="3386" spans="1:21" x14ac:dyDescent="0.25">
      <c r="A3386" s="57" t="s">
        <v>3343</v>
      </c>
      <c r="B3386" s="57" t="s">
        <v>9397</v>
      </c>
      <c r="C3386" s="218">
        <f t="shared" si="3468"/>
        <v>0</v>
      </c>
      <c r="D3386" s="218">
        <f t="shared" si="3468"/>
        <v>0</v>
      </c>
      <c r="E3386" s="218"/>
      <c r="F3386" s="218"/>
      <c r="G3386" s="218"/>
      <c r="H3386" s="218">
        <f t="shared" ref="H3386:U3386" si="3470">(H6822/H$3521)/(H10258/H$6957)</f>
        <v>0</v>
      </c>
      <c r="I3386" s="218">
        <f t="shared" si="3470"/>
        <v>0</v>
      </c>
      <c r="J3386" s="218">
        <f t="shared" si="3470"/>
        <v>0</v>
      </c>
      <c r="K3386" s="218">
        <f t="shared" si="3470"/>
        <v>0</v>
      </c>
      <c r="L3386" s="218">
        <f t="shared" si="3470"/>
        <v>0</v>
      </c>
      <c r="M3386" s="218">
        <f t="shared" si="3470"/>
        <v>0</v>
      </c>
      <c r="N3386" s="218">
        <f t="shared" si="3470"/>
        <v>6.4948499358472196E-4</v>
      </c>
      <c r="O3386" s="218">
        <f t="shared" si="3470"/>
        <v>0</v>
      </c>
      <c r="P3386" s="218">
        <f t="shared" si="3470"/>
        <v>0</v>
      </c>
      <c r="Q3386" s="218">
        <f t="shared" si="3470"/>
        <v>0</v>
      </c>
      <c r="R3386" s="218">
        <f t="shared" si="3470"/>
        <v>3.5584476693862997E-4</v>
      </c>
      <c r="S3386" s="218">
        <f t="shared" si="3470"/>
        <v>0</v>
      </c>
      <c r="T3386" s="218">
        <f t="shared" si="3470"/>
        <v>0</v>
      </c>
      <c r="U3386" s="218">
        <f t="shared" si="3470"/>
        <v>0</v>
      </c>
    </row>
    <row r="3387" spans="1:21" x14ac:dyDescent="0.25">
      <c r="A3387" s="57" t="s">
        <v>2745</v>
      </c>
      <c r="B3387" s="57" t="s">
        <v>9399</v>
      </c>
      <c r="C3387" s="218">
        <f t="shared" si="3468"/>
        <v>0</v>
      </c>
      <c r="D3387" s="218">
        <f t="shared" si="3468"/>
        <v>0</v>
      </c>
      <c r="E3387" s="218"/>
      <c r="F3387" s="218"/>
      <c r="G3387" s="218"/>
      <c r="H3387" s="218">
        <f t="shared" ref="H3387:U3387" si="3471">(H6823/H$3521)/(H10259/H$6957)</f>
        <v>0</v>
      </c>
      <c r="I3387" s="218">
        <f t="shared" si="3471"/>
        <v>0</v>
      </c>
      <c r="J3387" s="218">
        <f t="shared" si="3471"/>
        <v>0</v>
      </c>
      <c r="K3387" s="218">
        <f t="shared" si="3471"/>
        <v>0</v>
      </c>
      <c r="L3387" s="218">
        <f t="shared" si="3471"/>
        <v>0</v>
      </c>
      <c r="M3387" s="218">
        <f t="shared" si="3471"/>
        <v>0</v>
      </c>
      <c r="N3387" s="218">
        <f t="shared" si="3471"/>
        <v>8.3993138456419075E-3</v>
      </c>
      <c r="O3387" s="218">
        <f t="shared" si="3471"/>
        <v>3.1670699087460917E-2</v>
      </c>
      <c r="P3387" s="218">
        <f t="shared" si="3471"/>
        <v>0</v>
      </c>
      <c r="Q3387" s="218">
        <f t="shared" si="3471"/>
        <v>1.8717731423438567E-2</v>
      </c>
      <c r="R3387" s="218">
        <f t="shared" si="3471"/>
        <v>2.7692867080260719E-3</v>
      </c>
      <c r="S3387" s="218">
        <f t="shared" si="3471"/>
        <v>7.3249183556379363E-3</v>
      </c>
      <c r="T3387" s="218">
        <f t="shared" si="3471"/>
        <v>0</v>
      </c>
      <c r="U3387" s="218">
        <f t="shared" si="3471"/>
        <v>1.8313005563437419E-2</v>
      </c>
    </row>
    <row r="3388" spans="1:21" x14ac:dyDescent="0.25">
      <c r="A3388" s="57" t="s">
        <v>2326</v>
      </c>
      <c r="B3388" s="57" t="s">
        <v>9400</v>
      </c>
      <c r="C3388" s="218">
        <f t="shared" si="3468"/>
        <v>0</v>
      </c>
      <c r="D3388" s="218">
        <f t="shared" si="3468"/>
        <v>0</v>
      </c>
      <c r="E3388" s="218"/>
      <c r="F3388" s="218"/>
      <c r="G3388" s="218"/>
      <c r="H3388" s="218">
        <f t="shared" ref="H3388:U3388" si="3472">(H6824/H$3521)/(H10260/H$6957)</f>
        <v>0</v>
      </c>
      <c r="I3388" s="218">
        <f t="shared" si="3472"/>
        <v>0</v>
      </c>
      <c r="J3388" s="218">
        <f t="shared" si="3472"/>
        <v>0</v>
      </c>
      <c r="K3388" s="218">
        <f t="shared" si="3472"/>
        <v>0</v>
      </c>
      <c r="L3388" s="218">
        <f t="shared" si="3472"/>
        <v>0</v>
      </c>
      <c r="M3388" s="218">
        <f t="shared" si="3472"/>
        <v>0</v>
      </c>
      <c r="N3388" s="218">
        <f t="shared" si="3472"/>
        <v>0</v>
      </c>
      <c r="O3388" s="218">
        <f t="shared" si="3472"/>
        <v>0</v>
      </c>
      <c r="P3388" s="218">
        <f t="shared" si="3472"/>
        <v>3.9594388415208916E-4</v>
      </c>
      <c r="Q3388" s="218">
        <f t="shared" si="3472"/>
        <v>0</v>
      </c>
      <c r="R3388" s="218">
        <f t="shared" si="3472"/>
        <v>0</v>
      </c>
      <c r="S3388" s="218">
        <f t="shared" si="3472"/>
        <v>0</v>
      </c>
      <c r="T3388" s="218">
        <f t="shared" si="3472"/>
        <v>0</v>
      </c>
      <c r="U3388" s="218">
        <f t="shared" si="3472"/>
        <v>0</v>
      </c>
    </row>
    <row r="3389" spans="1:21" x14ac:dyDescent="0.25">
      <c r="A3389" s="57" t="s">
        <v>2705</v>
      </c>
      <c r="B3389" s="57" t="s">
        <v>9401</v>
      </c>
      <c r="C3389" s="218">
        <f t="shared" si="3468"/>
        <v>0</v>
      </c>
      <c r="D3389" s="218">
        <f t="shared" si="3468"/>
        <v>0</v>
      </c>
      <c r="E3389" s="218"/>
      <c r="F3389" s="218"/>
      <c r="G3389" s="218"/>
      <c r="H3389" s="218">
        <f t="shared" ref="H3389:U3389" si="3473">(H6825/H$3521)/(H10261/H$6957)</f>
        <v>0</v>
      </c>
      <c r="I3389" s="218">
        <f t="shared" si="3473"/>
        <v>0</v>
      </c>
      <c r="J3389" s="218">
        <f t="shared" si="3473"/>
        <v>0</v>
      </c>
      <c r="K3389" s="218">
        <f t="shared" si="3473"/>
        <v>0</v>
      </c>
      <c r="L3389" s="218">
        <f t="shared" si="3473"/>
        <v>0</v>
      </c>
      <c r="M3389" s="218">
        <f t="shared" si="3473"/>
        <v>0</v>
      </c>
      <c r="N3389" s="218">
        <f t="shared" si="3473"/>
        <v>0</v>
      </c>
      <c r="O3389" s="218">
        <f t="shared" si="3473"/>
        <v>0</v>
      </c>
      <c r="P3389" s="218">
        <f t="shared" si="3473"/>
        <v>0</v>
      </c>
      <c r="Q3389" s="218">
        <f t="shared" si="3473"/>
        <v>0</v>
      </c>
      <c r="R3389" s="218">
        <f t="shared" si="3473"/>
        <v>2.4036822129537776E-2</v>
      </c>
      <c r="S3389" s="218">
        <f t="shared" si="3473"/>
        <v>0</v>
      </c>
      <c r="T3389" s="218">
        <f t="shared" si="3473"/>
        <v>0</v>
      </c>
      <c r="U3389" s="218">
        <f t="shared" si="3473"/>
        <v>0</v>
      </c>
    </row>
    <row r="3390" spans="1:21" x14ac:dyDescent="0.25">
      <c r="A3390" s="57" t="s">
        <v>2551</v>
      </c>
      <c r="B3390" s="57" t="s">
        <v>9402</v>
      </c>
      <c r="C3390" s="218">
        <f t="shared" si="3468"/>
        <v>0</v>
      </c>
      <c r="D3390" s="218">
        <f t="shared" si="3468"/>
        <v>0</v>
      </c>
      <c r="E3390" s="218"/>
      <c r="F3390" s="218"/>
      <c r="G3390" s="218"/>
      <c r="H3390" s="218">
        <f t="shared" ref="H3390:U3390" si="3474">(H6826/H$3521)/(H10262/H$6957)</f>
        <v>0</v>
      </c>
      <c r="I3390" s="218">
        <f t="shared" si="3474"/>
        <v>0</v>
      </c>
      <c r="J3390" s="218">
        <f t="shared" si="3474"/>
        <v>0</v>
      </c>
      <c r="K3390" s="218">
        <f t="shared" si="3474"/>
        <v>0</v>
      </c>
      <c r="L3390" s="218">
        <f t="shared" si="3474"/>
        <v>0</v>
      </c>
      <c r="M3390" s="218">
        <f t="shared" si="3474"/>
        <v>0</v>
      </c>
      <c r="N3390" s="218">
        <f t="shared" si="3474"/>
        <v>0</v>
      </c>
      <c r="O3390" s="218">
        <f t="shared" si="3474"/>
        <v>0</v>
      </c>
      <c r="P3390" s="218">
        <f t="shared" si="3474"/>
        <v>0</v>
      </c>
      <c r="Q3390" s="218">
        <f t="shared" si="3474"/>
        <v>0</v>
      </c>
      <c r="R3390" s="218">
        <f t="shared" si="3474"/>
        <v>0</v>
      </c>
      <c r="S3390" s="218">
        <f t="shared" si="3474"/>
        <v>0</v>
      </c>
      <c r="T3390" s="218">
        <f t="shared" si="3474"/>
        <v>8.7683177089959274E-3</v>
      </c>
      <c r="U3390" s="218">
        <f t="shared" si="3474"/>
        <v>0</v>
      </c>
    </row>
    <row r="3391" spans="1:21" x14ac:dyDescent="0.25">
      <c r="A3391" s="57" t="s">
        <v>3660</v>
      </c>
      <c r="B3391" s="57" t="s">
        <v>9404</v>
      </c>
      <c r="C3391" s="218">
        <f t="shared" si="3468"/>
        <v>0</v>
      </c>
      <c r="D3391" s="218">
        <f t="shared" si="3468"/>
        <v>0</v>
      </c>
      <c r="E3391" s="218"/>
      <c r="F3391" s="218"/>
      <c r="G3391" s="218"/>
      <c r="H3391" s="218">
        <f t="shared" ref="H3391:U3391" si="3475">(H6827/H$3521)/(H10263/H$6957)</f>
        <v>0</v>
      </c>
      <c r="I3391" s="218">
        <f t="shared" si="3475"/>
        <v>0</v>
      </c>
      <c r="J3391" s="218">
        <f t="shared" si="3475"/>
        <v>0</v>
      </c>
      <c r="K3391" s="218">
        <f t="shared" si="3475"/>
        <v>0</v>
      </c>
      <c r="L3391" s="218">
        <f t="shared" si="3475"/>
        <v>0</v>
      </c>
      <c r="M3391" s="218">
        <f t="shared" si="3475"/>
        <v>0</v>
      </c>
      <c r="N3391" s="218">
        <f t="shared" si="3475"/>
        <v>0</v>
      </c>
      <c r="O3391" s="218">
        <f t="shared" si="3475"/>
        <v>0.52166638515897179</v>
      </c>
      <c r="P3391" s="218">
        <f t="shared" si="3475"/>
        <v>0</v>
      </c>
      <c r="Q3391" s="218">
        <f t="shared" si="3475"/>
        <v>0</v>
      </c>
      <c r="R3391" s="218">
        <f t="shared" si="3475"/>
        <v>0</v>
      </c>
      <c r="S3391" s="218">
        <f t="shared" si="3475"/>
        <v>0</v>
      </c>
      <c r="T3391" s="218">
        <f t="shared" si="3475"/>
        <v>0</v>
      </c>
      <c r="U3391" s="218">
        <f t="shared" si="3475"/>
        <v>0</v>
      </c>
    </row>
    <row r="3392" spans="1:21" x14ac:dyDescent="0.25">
      <c r="A3392" s="57" t="s">
        <v>2865</v>
      </c>
      <c r="B3392" s="57" t="s">
        <v>9406</v>
      </c>
      <c r="C3392" s="218">
        <f t="shared" si="3468"/>
        <v>0</v>
      </c>
      <c r="D3392" s="218">
        <f t="shared" si="3468"/>
        <v>0</v>
      </c>
      <c r="E3392" s="218"/>
      <c r="F3392" s="218"/>
      <c r="G3392" s="218"/>
      <c r="H3392" s="218">
        <f t="shared" ref="H3392:U3392" si="3476">(H6828/H$3521)/(H10264/H$6957)</f>
        <v>0</v>
      </c>
      <c r="I3392" s="218">
        <f t="shared" si="3476"/>
        <v>0</v>
      </c>
      <c r="J3392" s="218">
        <f t="shared" si="3476"/>
        <v>0</v>
      </c>
      <c r="K3392" s="218">
        <f t="shared" si="3476"/>
        <v>0</v>
      </c>
      <c r="L3392" s="218">
        <f t="shared" si="3476"/>
        <v>1.6531713717778292E-2</v>
      </c>
      <c r="M3392" s="218">
        <f t="shared" si="3476"/>
        <v>0</v>
      </c>
      <c r="N3392" s="218">
        <f t="shared" si="3476"/>
        <v>0</v>
      </c>
      <c r="O3392" s="218">
        <f t="shared" si="3476"/>
        <v>0</v>
      </c>
      <c r="P3392" s="218">
        <f t="shared" si="3476"/>
        <v>0</v>
      </c>
      <c r="Q3392" s="218">
        <f t="shared" si="3476"/>
        <v>0</v>
      </c>
      <c r="R3392" s="218">
        <f t="shared" si="3476"/>
        <v>0</v>
      </c>
      <c r="S3392" s="218">
        <f t="shared" si="3476"/>
        <v>0</v>
      </c>
      <c r="T3392" s="218">
        <f t="shared" si="3476"/>
        <v>0</v>
      </c>
      <c r="U3392" s="218">
        <f t="shared" si="3476"/>
        <v>0</v>
      </c>
    </row>
    <row r="3393" spans="1:21" x14ac:dyDescent="0.25">
      <c r="A3393" s="57" t="s">
        <v>10396</v>
      </c>
      <c r="B3393" s="57" t="s">
        <v>10397</v>
      </c>
      <c r="C3393" s="218">
        <f t="shared" si="3468"/>
        <v>0</v>
      </c>
      <c r="D3393" s="218">
        <f t="shared" si="3468"/>
        <v>0</v>
      </c>
      <c r="E3393" s="218"/>
      <c r="F3393" s="218"/>
      <c r="G3393" s="218"/>
      <c r="H3393" s="218">
        <f t="shared" ref="H3393:U3393" si="3477">(H6829/H$3521)/(H10265/H$6957)</f>
        <v>0</v>
      </c>
      <c r="I3393" s="218">
        <f t="shared" si="3477"/>
        <v>0</v>
      </c>
      <c r="J3393" s="218">
        <f t="shared" si="3477"/>
        <v>0</v>
      </c>
      <c r="K3393" s="218">
        <f t="shared" si="3477"/>
        <v>0</v>
      </c>
      <c r="L3393" s="218">
        <f t="shared" si="3477"/>
        <v>0.12623779665114093</v>
      </c>
      <c r="M3393" s="218">
        <f t="shared" si="3477"/>
        <v>0</v>
      </c>
      <c r="N3393" s="218">
        <f t="shared" si="3477"/>
        <v>0</v>
      </c>
      <c r="O3393" s="218">
        <f t="shared" si="3477"/>
        <v>0</v>
      </c>
      <c r="P3393" s="218">
        <f t="shared" si="3477"/>
        <v>0</v>
      </c>
      <c r="Q3393" s="218">
        <f t="shared" si="3477"/>
        <v>0</v>
      </c>
      <c r="R3393" s="218">
        <f t="shared" si="3477"/>
        <v>0</v>
      </c>
      <c r="S3393" s="218">
        <f t="shared" si="3477"/>
        <v>0</v>
      </c>
      <c r="T3393" s="218">
        <f t="shared" si="3477"/>
        <v>0</v>
      </c>
      <c r="U3393" s="218">
        <f t="shared" si="3477"/>
        <v>0</v>
      </c>
    </row>
    <row r="3394" spans="1:21" x14ac:dyDescent="0.25">
      <c r="A3394" s="57" t="s">
        <v>10398</v>
      </c>
      <c r="B3394" s="57" t="s">
        <v>10399</v>
      </c>
      <c r="C3394" s="218">
        <f t="shared" si="3468"/>
        <v>0</v>
      </c>
      <c r="D3394" s="218">
        <f t="shared" si="3468"/>
        <v>0</v>
      </c>
      <c r="E3394" s="218"/>
      <c r="F3394" s="218"/>
      <c r="G3394" s="218"/>
      <c r="H3394" s="218">
        <f t="shared" ref="H3394:U3394" si="3478">(H6830/H$3521)/(H10266/H$6957)</f>
        <v>7.9715728787136033</v>
      </c>
      <c r="I3394" s="218">
        <f t="shared" si="3478"/>
        <v>0</v>
      </c>
      <c r="J3394" s="218">
        <f t="shared" si="3478"/>
        <v>0</v>
      </c>
      <c r="K3394" s="218">
        <f t="shared" si="3478"/>
        <v>0</v>
      </c>
      <c r="L3394" s="218">
        <f t="shared" si="3478"/>
        <v>0.48634849391057755</v>
      </c>
      <c r="M3394" s="218">
        <f t="shared" si="3478"/>
        <v>0</v>
      </c>
      <c r="N3394" s="218">
        <f t="shared" si="3478"/>
        <v>0</v>
      </c>
      <c r="O3394" s="218">
        <f t="shared" si="3478"/>
        <v>0</v>
      </c>
      <c r="P3394" s="218">
        <f t="shared" si="3478"/>
        <v>0</v>
      </c>
      <c r="Q3394" s="218">
        <f t="shared" si="3478"/>
        <v>0</v>
      </c>
      <c r="R3394" s="218">
        <f t="shared" si="3478"/>
        <v>0</v>
      </c>
      <c r="S3394" s="218">
        <f t="shared" si="3478"/>
        <v>0</v>
      </c>
      <c r="T3394" s="218">
        <f t="shared" si="3478"/>
        <v>0</v>
      </c>
      <c r="U3394" s="218">
        <f t="shared" si="3478"/>
        <v>0</v>
      </c>
    </row>
    <row r="3395" spans="1:21" x14ac:dyDescent="0.25">
      <c r="A3395" s="57" t="s">
        <v>10400</v>
      </c>
      <c r="B3395" s="57" t="s">
        <v>10401</v>
      </c>
      <c r="C3395" s="218">
        <f t="shared" si="3468"/>
        <v>0</v>
      </c>
      <c r="D3395" s="218">
        <f t="shared" si="3468"/>
        <v>0</v>
      </c>
      <c r="E3395" s="218"/>
      <c r="F3395" s="218"/>
      <c r="G3395" s="218"/>
      <c r="H3395" s="218">
        <f t="shared" ref="H3395:U3395" si="3479">(H6831/H$3521)/(H10267/H$6957)</f>
        <v>0</v>
      </c>
      <c r="I3395" s="218">
        <f t="shared" si="3479"/>
        <v>0</v>
      </c>
      <c r="J3395" s="218">
        <f t="shared" si="3479"/>
        <v>0</v>
      </c>
      <c r="K3395" s="218">
        <f t="shared" si="3479"/>
        <v>0</v>
      </c>
      <c r="L3395" s="218">
        <f t="shared" si="3479"/>
        <v>11.927948574854126</v>
      </c>
      <c r="M3395" s="218">
        <f t="shared" si="3479"/>
        <v>0</v>
      </c>
      <c r="N3395" s="218">
        <f t="shared" si="3479"/>
        <v>0</v>
      </c>
      <c r="O3395" s="218">
        <f t="shared" si="3479"/>
        <v>0</v>
      </c>
      <c r="P3395" s="218">
        <f t="shared" si="3479"/>
        <v>0</v>
      </c>
      <c r="Q3395" s="218">
        <f t="shared" si="3479"/>
        <v>0</v>
      </c>
      <c r="R3395" s="218">
        <f t="shared" si="3479"/>
        <v>0</v>
      </c>
      <c r="S3395" s="218">
        <f t="shared" si="3479"/>
        <v>0</v>
      </c>
      <c r="T3395" s="218">
        <f t="shared" si="3479"/>
        <v>0</v>
      </c>
      <c r="U3395" s="218">
        <f t="shared" si="3479"/>
        <v>0</v>
      </c>
    </row>
    <row r="3396" spans="1:21" x14ac:dyDescent="0.25">
      <c r="A3396" s="57" t="s">
        <v>10402</v>
      </c>
      <c r="B3396" s="57" t="s">
        <v>10403</v>
      </c>
      <c r="C3396" s="218">
        <f t="shared" si="3468"/>
        <v>181.3217872604485</v>
      </c>
      <c r="D3396" s="218">
        <f t="shared" si="3468"/>
        <v>100.85405574054693</v>
      </c>
      <c r="E3396" s="218"/>
      <c r="F3396" s="218"/>
      <c r="G3396" s="218"/>
      <c r="H3396" s="218">
        <f t="shared" ref="H3396:U3396" si="3480">(H6832/H$3521)/(H10268/H$6957)</f>
        <v>112.16307049986406</v>
      </c>
      <c r="I3396" s="218">
        <f t="shared" si="3480"/>
        <v>5.1280373745331342</v>
      </c>
      <c r="J3396" s="218">
        <f t="shared" si="3480"/>
        <v>0</v>
      </c>
      <c r="K3396" s="218">
        <f t="shared" si="3480"/>
        <v>0</v>
      </c>
      <c r="L3396" s="218">
        <f t="shared" si="3480"/>
        <v>31.158521015960872</v>
      </c>
      <c r="M3396" s="218">
        <f t="shared" si="3480"/>
        <v>0</v>
      </c>
      <c r="N3396" s="218">
        <f t="shared" si="3480"/>
        <v>0</v>
      </c>
      <c r="O3396" s="218">
        <f t="shared" si="3480"/>
        <v>0</v>
      </c>
      <c r="P3396" s="218">
        <f t="shared" si="3480"/>
        <v>0</v>
      </c>
      <c r="Q3396" s="218">
        <f t="shared" si="3480"/>
        <v>0</v>
      </c>
      <c r="R3396" s="218">
        <f t="shared" si="3480"/>
        <v>0</v>
      </c>
      <c r="S3396" s="218">
        <f t="shared" si="3480"/>
        <v>0</v>
      </c>
      <c r="T3396" s="218">
        <f t="shared" si="3480"/>
        <v>0</v>
      </c>
      <c r="U3396" s="218">
        <f t="shared" si="3480"/>
        <v>0</v>
      </c>
    </row>
    <row r="3397" spans="1:21" x14ac:dyDescent="0.25">
      <c r="A3397" s="57" t="s">
        <v>10404</v>
      </c>
      <c r="B3397" s="57" t="s">
        <v>10405</v>
      </c>
      <c r="C3397" s="218">
        <f t="shared" si="3468"/>
        <v>0</v>
      </c>
      <c r="D3397" s="218">
        <f t="shared" si="3468"/>
        <v>0</v>
      </c>
      <c r="E3397" s="218"/>
      <c r="F3397" s="218"/>
      <c r="G3397" s="218"/>
      <c r="H3397" s="218">
        <f t="shared" ref="H3397:U3397" si="3481">(H6833/H$3521)/(H10269/H$6957)</f>
        <v>1.2762737303031206</v>
      </c>
      <c r="I3397" s="218">
        <f t="shared" si="3481"/>
        <v>0.96351536272182869</v>
      </c>
      <c r="J3397" s="218">
        <f t="shared" si="3481"/>
        <v>0</v>
      </c>
      <c r="K3397" s="218">
        <f t="shared" si="3481"/>
        <v>0</v>
      </c>
      <c r="L3397" s="218">
        <f t="shared" si="3481"/>
        <v>0.56986370032209099</v>
      </c>
      <c r="M3397" s="218">
        <f t="shared" si="3481"/>
        <v>0</v>
      </c>
      <c r="N3397" s="218">
        <f t="shared" si="3481"/>
        <v>0</v>
      </c>
      <c r="O3397" s="218">
        <f t="shared" si="3481"/>
        <v>0</v>
      </c>
      <c r="P3397" s="218">
        <f t="shared" si="3481"/>
        <v>0</v>
      </c>
      <c r="Q3397" s="218">
        <f t="shared" si="3481"/>
        <v>0</v>
      </c>
      <c r="R3397" s="218">
        <f t="shared" si="3481"/>
        <v>0</v>
      </c>
      <c r="S3397" s="218">
        <f t="shared" si="3481"/>
        <v>0</v>
      </c>
      <c r="T3397" s="218">
        <f t="shared" si="3481"/>
        <v>0</v>
      </c>
      <c r="U3397" s="218">
        <f t="shared" si="3481"/>
        <v>0</v>
      </c>
    </row>
    <row r="3398" spans="1:21" x14ac:dyDescent="0.25">
      <c r="A3398" s="57" t="s">
        <v>2678</v>
      </c>
      <c r="B3398" s="57" t="s">
        <v>9407</v>
      </c>
      <c r="C3398" s="218">
        <f t="shared" si="3468"/>
        <v>39.442294056800563</v>
      </c>
      <c r="D3398" s="218">
        <f t="shared" si="3468"/>
        <v>17.368700884312993</v>
      </c>
      <c r="E3398" s="218"/>
      <c r="F3398" s="218"/>
      <c r="G3398" s="218"/>
      <c r="H3398" s="218">
        <f t="shared" ref="H3398:U3398" si="3482">(H6834/H$3521)/(H10270/H$6957)</f>
        <v>1.5616556808411752E-3</v>
      </c>
      <c r="I3398" s="218">
        <f t="shared" si="3482"/>
        <v>0</v>
      </c>
      <c r="J3398" s="218">
        <f t="shared" si="3482"/>
        <v>1.8324346119364246E-2</v>
      </c>
      <c r="K3398" s="218">
        <f t="shared" si="3482"/>
        <v>0</v>
      </c>
      <c r="L3398" s="218">
        <f t="shared" si="3482"/>
        <v>0</v>
      </c>
      <c r="M3398" s="218">
        <f t="shared" si="3482"/>
        <v>0</v>
      </c>
      <c r="N3398" s="218">
        <f t="shared" si="3482"/>
        <v>0</v>
      </c>
      <c r="O3398" s="218">
        <f t="shared" si="3482"/>
        <v>0</v>
      </c>
      <c r="P3398" s="218">
        <f t="shared" si="3482"/>
        <v>0</v>
      </c>
      <c r="Q3398" s="218">
        <f t="shared" si="3482"/>
        <v>0</v>
      </c>
      <c r="R3398" s="218">
        <f t="shared" si="3482"/>
        <v>6.1407569255777779E-4</v>
      </c>
      <c r="S3398" s="218">
        <f t="shared" si="3482"/>
        <v>0</v>
      </c>
      <c r="T3398" s="218">
        <f t="shared" si="3482"/>
        <v>9.0730867644766816E-2</v>
      </c>
      <c r="U3398" s="218">
        <f t="shared" si="3482"/>
        <v>1.3045265536194938E-2</v>
      </c>
    </row>
    <row r="3399" spans="1:21" x14ac:dyDescent="0.25">
      <c r="A3399" s="57" t="s">
        <v>1922</v>
      </c>
      <c r="B3399" s="57" t="s">
        <v>9408</v>
      </c>
      <c r="C3399" s="218">
        <f t="shared" si="3468"/>
        <v>0</v>
      </c>
      <c r="D3399" s="218">
        <f t="shared" si="3468"/>
        <v>0</v>
      </c>
      <c r="E3399" s="218"/>
      <c r="F3399" s="218"/>
      <c r="G3399" s="218"/>
      <c r="H3399" s="218">
        <f t="shared" ref="H3399:U3399" si="3483">(H6835/H$3521)/(H10271/H$6957)</f>
        <v>0</v>
      </c>
      <c r="I3399" s="218">
        <f t="shared" si="3483"/>
        <v>0</v>
      </c>
      <c r="J3399" s="218">
        <f t="shared" si="3483"/>
        <v>0</v>
      </c>
      <c r="K3399" s="218">
        <f t="shared" si="3483"/>
        <v>0</v>
      </c>
      <c r="L3399" s="218">
        <f t="shared" si="3483"/>
        <v>0</v>
      </c>
      <c r="M3399" s="218">
        <f t="shared" si="3483"/>
        <v>0</v>
      </c>
      <c r="N3399" s="218">
        <f t="shared" si="3483"/>
        <v>0</v>
      </c>
      <c r="O3399" s="218">
        <f t="shared" si="3483"/>
        <v>0</v>
      </c>
      <c r="P3399" s="218">
        <f t="shared" si="3483"/>
        <v>0</v>
      </c>
      <c r="Q3399" s="218">
        <f t="shared" si="3483"/>
        <v>0</v>
      </c>
      <c r="R3399" s="218">
        <f t="shared" si="3483"/>
        <v>0</v>
      </c>
      <c r="S3399" s="218">
        <f t="shared" si="3483"/>
        <v>0</v>
      </c>
      <c r="T3399" s="218">
        <f t="shared" si="3483"/>
        <v>0</v>
      </c>
      <c r="U3399" s="218">
        <f t="shared" si="3483"/>
        <v>0</v>
      </c>
    </row>
    <row r="3400" spans="1:21" x14ac:dyDescent="0.25">
      <c r="A3400" s="57" t="s">
        <v>1429</v>
      </c>
      <c r="B3400" s="57" t="s">
        <v>9409</v>
      </c>
      <c r="C3400" s="218">
        <f t="shared" si="3468"/>
        <v>0</v>
      </c>
      <c r="D3400" s="218">
        <f t="shared" si="3468"/>
        <v>0</v>
      </c>
      <c r="E3400" s="218"/>
      <c r="F3400" s="218"/>
      <c r="G3400" s="218"/>
      <c r="H3400" s="218">
        <f t="shared" ref="H3400:U3400" si="3484">(H6836/H$3521)/(H10272/H$6957)</f>
        <v>7.164396583956327E-2</v>
      </c>
      <c r="I3400" s="218">
        <f t="shared" si="3484"/>
        <v>5.5075680445399212E-2</v>
      </c>
      <c r="J3400" s="218">
        <f t="shared" si="3484"/>
        <v>7.616474422586823E-3</v>
      </c>
      <c r="K3400" s="218">
        <f t="shared" si="3484"/>
        <v>3.0638267655623821E-3</v>
      </c>
      <c r="L3400" s="218">
        <f t="shared" si="3484"/>
        <v>0</v>
      </c>
      <c r="M3400" s="218">
        <f t="shared" si="3484"/>
        <v>0</v>
      </c>
      <c r="N3400" s="218">
        <f t="shared" si="3484"/>
        <v>0</v>
      </c>
      <c r="O3400" s="218">
        <f t="shared" si="3484"/>
        <v>0</v>
      </c>
      <c r="P3400" s="218">
        <f t="shared" si="3484"/>
        <v>0</v>
      </c>
      <c r="Q3400" s="218">
        <f t="shared" si="3484"/>
        <v>5.7849030743295435E-3</v>
      </c>
      <c r="R3400" s="218">
        <f t="shared" si="3484"/>
        <v>5.8440132365196434E-2</v>
      </c>
      <c r="S3400" s="218">
        <f t="shared" si="3484"/>
        <v>0</v>
      </c>
      <c r="T3400" s="218">
        <f t="shared" si="3484"/>
        <v>1.4989574133005031E-4</v>
      </c>
      <c r="U3400" s="218">
        <f t="shared" si="3484"/>
        <v>2.6469701883622483E-3</v>
      </c>
    </row>
    <row r="3401" spans="1:21" x14ac:dyDescent="0.25">
      <c r="A3401" s="57" t="s">
        <v>2160</v>
      </c>
      <c r="B3401" s="57" t="s">
        <v>9410</v>
      </c>
      <c r="C3401" s="218">
        <f t="shared" si="3468"/>
        <v>0</v>
      </c>
      <c r="D3401" s="218">
        <f t="shared" si="3468"/>
        <v>0</v>
      </c>
      <c r="E3401" s="218"/>
      <c r="F3401" s="218"/>
      <c r="G3401" s="218"/>
      <c r="H3401" s="218">
        <f t="shared" ref="H3401:U3401" si="3485">(H6837/H$3521)/(H10273/H$6957)</f>
        <v>1.6108670980931241E-2</v>
      </c>
      <c r="I3401" s="218">
        <f t="shared" si="3485"/>
        <v>0</v>
      </c>
      <c r="J3401" s="218">
        <f t="shared" si="3485"/>
        <v>7.217377099317461E-2</v>
      </c>
      <c r="K3401" s="218">
        <f t="shared" si="3485"/>
        <v>0</v>
      </c>
      <c r="L3401" s="218">
        <f t="shared" si="3485"/>
        <v>0</v>
      </c>
      <c r="M3401" s="218">
        <f t="shared" si="3485"/>
        <v>0</v>
      </c>
      <c r="N3401" s="218">
        <f t="shared" si="3485"/>
        <v>0.18959185568061376</v>
      </c>
      <c r="O3401" s="218">
        <f t="shared" si="3485"/>
        <v>0</v>
      </c>
      <c r="P3401" s="218">
        <f t="shared" si="3485"/>
        <v>2.9601236449189581E-2</v>
      </c>
      <c r="Q3401" s="218">
        <f t="shared" si="3485"/>
        <v>0</v>
      </c>
      <c r="R3401" s="218">
        <f t="shared" si="3485"/>
        <v>0</v>
      </c>
      <c r="S3401" s="218">
        <f t="shared" si="3485"/>
        <v>0</v>
      </c>
      <c r="T3401" s="218">
        <f t="shared" si="3485"/>
        <v>0</v>
      </c>
      <c r="U3401" s="218">
        <f t="shared" si="3485"/>
        <v>2.7805750207502132E-3</v>
      </c>
    </row>
    <row r="3402" spans="1:21" x14ac:dyDescent="0.25">
      <c r="A3402" s="57" t="s">
        <v>4423</v>
      </c>
      <c r="B3402" s="57" t="s">
        <v>9411</v>
      </c>
      <c r="C3402" s="218">
        <f t="shared" si="3468"/>
        <v>0</v>
      </c>
      <c r="D3402" s="218">
        <f t="shared" si="3468"/>
        <v>0</v>
      </c>
      <c r="E3402" s="218"/>
      <c r="F3402" s="218"/>
      <c r="G3402" s="218"/>
      <c r="H3402" s="218">
        <f t="shared" ref="H3402:U3402" si="3486">(H6838/H$3521)/(H10274/H$6957)</f>
        <v>0</v>
      </c>
      <c r="I3402" s="218">
        <f t="shared" si="3486"/>
        <v>0</v>
      </c>
      <c r="J3402" s="218">
        <f t="shared" si="3486"/>
        <v>0</v>
      </c>
      <c r="K3402" s="218">
        <f t="shared" si="3486"/>
        <v>0</v>
      </c>
      <c r="L3402" s="218">
        <f t="shared" si="3486"/>
        <v>0</v>
      </c>
      <c r="M3402" s="218">
        <f t="shared" si="3486"/>
        <v>0</v>
      </c>
      <c r="N3402" s="218">
        <f t="shared" si="3486"/>
        <v>0</v>
      </c>
      <c r="O3402" s="218">
        <f t="shared" si="3486"/>
        <v>0</v>
      </c>
      <c r="P3402" s="218">
        <f t="shared" si="3486"/>
        <v>0</v>
      </c>
      <c r="Q3402" s="218">
        <f t="shared" si="3486"/>
        <v>4.9191216319915319E-2</v>
      </c>
      <c r="R3402" s="218">
        <f t="shared" si="3486"/>
        <v>9.7612438057867013E-2</v>
      </c>
      <c r="S3402" s="218">
        <f t="shared" si="3486"/>
        <v>0</v>
      </c>
      <c r="T3402" s="218">
        <f t="shared" si="3486"/>
        <v>0</v>
      </c>
      <c r="U3402" s="218">
        <f t="shared" si="3486"/>
        <v>0</v>
      </c>
    </row>
    <row r="3403" spans="1:21" x14ac:dyDescent="0.25">
      <c r="A3403" s="57" t="s">
        <v>468</v>
      </c>
      <c r="B3403" s="57" t="s">
        <v>9412</v>
      </c>
      <c r="C3403" s="218">
        <f t="shared" si="3468"/>
        <v>0</v>
      </c>
      <c r="D3403" s="218">
        <f t="shared" si="3468"/>
        <v>0</v>
      </c>
      <c r="E3403" s="218"/>
      <c r="F3403" s="218"/>
      <c r="G3403" s="218"/>
      <c r="H3403" s="218">
        <f t="shared" ref="H3403:U3403" si="3487">(H6839/H$3521)/(H10275/H$6957)</f>
        <v>1.6169889724578772E-2</v>
      </c>
      <c r="I3403" s="218">
        <f t="shared" si="3487"/>
        <v>1.0355746352414779E-2</v>
      </c>
      <c r="J3403" s="218">
        <f t="shared" si="3487"/>
        <v>5.7881352811918689E-2</v>
      </c>
      <c r="K3403" s="218">
        <f t="shared" si="3487"/>
        <v>2.1184275690922037E-2</v>
      </c>
      <c r="L3403" s="218">
        <f t="shared" si="3487"/>
        <v>5.529407211865621E-2</v>
      </c>
      <c r="M3403" s="218">
        <f t="shared" si="3487"/>
        <v>0.22976971616492528</v>
      </c>
      <c r="N3403" s="218">
        <f t="shared" si="3487"/>
        <v>0.61694636749147169</v>
      </c>
      <c r="O3403" s="218">
        <f t="shared" si="3487"/>
        <v>0.41602578601755796</v>
      </c>
      <c r="P3403" s="218">
        <f t="shared" si="3487"/>
        <v>0.28339962921808176</v>
      </c>
      <c r="Q3403" s="218">
        <f t="shared" si="3487"/>
        <v>0.28300238576117731</v>
      </c>
      <c r="R3403" s="218">
        <f t="shared" si="3487"/>
        <v>0.2459505525811411</v>
      </c>
      <c r="S3403" s="218">
        <f t="shared" si="3487"/>
        <v>0.35841266850815506</v>
      </c>
      <c r="T3403" s="218">
        <f t="shared" si="3487"/>
        <v>0.69850015694718925</v>
      </c>
      <c r="U3403" s="218">
        <f t="shared" si="3487"/>
        <v>0.75570436162785293</v>
      </c>
    </row>
    <row r="3404" spans="1:21" x14ac:dyDescent="0.25">
      <c r="A3404" s="57" t="s">
        <v>976</v>
      </c>
      <c r="B3404" s="57" t="s">
        <v>9413</v>
      </c>
      <c r="C3404" s="218">
        <f t="shared" si="3468"/>
        <v>0</v>
      </c>
      <c r="D3404" s="218">
        <f t="shared" si="3468"/>
        <v>0</v>
      </c>
      <c r="E3404" s="218"/>
      <c r="F3404" s="218"/>
      <c r="G3404" s="218"/>
      <c r="H3404" s="218">
        <f t="shared" ref="H3404:U3404" si="3488">(H6840/H$3521)/(H10276/H$6957)</f>
        <v>5.4000400188175153E-3</v>
      </c>
      <c r="I3404" s="218">
        <f t="shared" si="3488"/>
        <v>0</v>
      </c>
      <c r="J3404" s="218">
        <f t="shared" si="3488"/>
        <v>1.102844744248105E-2</v>
      </c>
      <c r="K3404" s="218">
        <f t="shared" si="3488"/>
        <v>3.9985091112974764E-3</v>
      </c>
      <c r="L3404" s="218">
        <f t="shared" si="3488"/>
        <v>1.3816399324256342E-2</v>
      </c>
      <c r="M3404" s="218">
        <f t="shared" si="3488"/>
        <v>8.8836537624288146E-3</v>
      </c>
      <c r="N3404" s="218">
        <f t="shared" si="3488"/>
        <v>0.4445476835618572</v>
      </c>
      <c r="O3404" s="218">
        <f t="shared" si="3488"/>
        <v>2.286548947621855</v>
      </c>
      <c r="P3404" s="218">
        <f t="shared" si="3488"/>
        <v>1.8199563801921523</v>
      </c>
      <c r="Q3404" s="218">
        <f t="shared" si="3488"/>
        <v>1.0206028845777857</v>
      </c>
      <c r="R3404" s="218">
        <f t="shared" si="3488"/>
        <v>0.17740784618407698</v>
      </c>
      <c r="S3404" s="218">
        <f t="shared" si="3488"/>
        <v>2.7971355110080774E-2</v>
      </c>
      <c r="T3404" s="218">
        <f t="shared" si="3488"/>
        <v>0.27079587868375998</v>
      </c>
      <c r="U3404" s="218">
        <f t="shared" si="3488"/>
        <v>8.4694955947184056E-2</v>
      </c>
    </row>
    <row r="3405" spans="1:21" x14ac:dyDescent="0.25">
      <c r="A3405" s="57" t="s">
        <v>1163</v>
      </c>
      <c r="B3405" s="57" t="s">
        <v>9414</v>
      </c>
      <c r="C3405" s="218">
        <f t="shared" ref="C3405:D3424" si="3489">(C6841/C$3521)/(C10277/C$6957)</f>
        <v>0</v>
      </c>
      <c r="D3405" s="218">
        <f t="shared" si="3489"/>
        <v>0</v>
      </c>
      <c r="E3405" s="218"/>
      <c r="F3405" s="218"/>
      <c r="G3405" s="218"/>
      <c r="H3405" s="218">
        <f t="shared" ref="H3405:U3405" si="3490">(H6841/H$3521)/(H10277/H$6957)</f>
        <v>2.8636039489569602E-2</v>
      </c>
      <c r="I3405" s="218">
        <f t="shared" si="3490"/>
        <v>7.7120616559235008E-2</v>
      </c>
      <c r="J3405" s="218">
        <f t="shared" si="3490"/>
        <v>4.5897697094774544E-2</v>
      </c>
      <c r="K3405" s="218">
        <f t="shared" si="3490"/>
        <v>4.0062440878979463E-2</v>
      </c>
      <c r="L3405" s="218">
        <f t="shared" si="3490"/>
        <v>0</v>
      </c>
      <c r="M3405" s="218">
        <f t="shared" si="3490"/>
        <v>0</v>
      </c>
      <c r="N3405" s="218">
        <f t="shared" si="3490"/>
        <v>0</v>
      </c>
      <c r="O3405" s="218">
        <f t="shared" si="3490"/>
        <v>1.3066520997102328E-2</v>
      </c>
      <c r="P3405" s="218">
        <f t="shared" si="3490"/>
        <v>1.2543810201178559E-2</v>
      </c>
      <c r="Q3405" s="218">
        <f t="shared" si="3490"/>
        <v>0</v>
      </c>
      <c r="R3405" s="218">
        <f t="shared" si="3490"/>
        <v>0</v>
      </c>
      <c r="S3405" s="218">
        <f t="shared" si="3490"/>
        <v>3.0454679146906787E-3</v>
      </c>
      <c r="T3405" s="218">
        <f t="shared" si="3490"/>
        <v>3.438759398122234E-3</v>
      </c>
      <c r="U3405" s="218">
        <f t="shared" si="3490"/>
        <v>7.8179327942024326E-3</v>
      </c>
    </row>
    <row r="3406" spans="1:21" x14ac:dyDescent="0.25">
      <c r="A3406" s="57" t="s">
        <v>1297</v>
      </c>
      <c r="B3406" s="57" t="s">
        <v>9415</v>
      </c>
      <c r="C3406" s="218">
        <f t="shared" si="3489"/>
        <v>0</v>
      </c>
      <c r="D3406" s="218">
        <f t="shared" si="3489"/>
        <v>0</v>
      </c>
      <c r="E3406" s="218"/>
      <c r="F3406" s="218"/>
      <c r="G3406" s="218"/>
      <c r="H3406" s="218">
        <f t="shared" ref="H3406:U3406" si="3491">(H6842/H$3521)/(H10278/H$6957)</f>
        <v>0</v>
      </c>
      <c r="I3406" s="218">
        <f t="shared" si="3491"/>
        <v>0</v>
      </c>
      <c r="J3406" s="218">
        <f t="shared" si="3491"/>
        <v>6.5216317712061447E-2</v>
      </c>
      <c r="K3406" s="218">
        <f t="shared" si="3491"/>
        <v>8.0407583038263879E-3</v>
      </c>
      <c r="L3406" s="218">
        <f t="shared" si="3491"/>
        <v>1.2401407960257532E-3</v>
      </c>
      <c r="M3406" s="218">
        <f t="shared" si="3491"/>
        <v>7.3004137590690407E-3</v>
      </c>
      <c r="N3406" s="218">
        <f t="shared" si="3491"/>
        <v>0</v>
      </c>
      <c r="O3406" s="218">
        <f t="shared" si="3491"/>
        <v>0</v>
      </c>
      <c r="P3406" s="218">
        <f t="shared" si="3491"/>
        <v>0.21514235507650803</v>
      </c>
      <c r="Q3406" s="218">
        <f t="shared" si="3491"/>
        <v>0.26346840306534236</v>
      </c>
      <c r="R3406" s="218">
        <f t="shared" si="3491"/>
        <v>5.0748436156706531E-2</v>
      </c>
      <c r="S3406" s="218">
        <f t="shared" si="3491"/>
        <v>1.3091296661657398E-2</v>
      </c>
      <c r="T3406" s="218">
        <f t="shared" si="3491"/>
        <v>1.599431032592016E-2</v>
      </c>
      <c r="U3406" s="218">
        <f t="shared" si="3491"/>
        <v>0.10161386907943536</v>
      </c>
    </row>
    <row r="3407" spans="1:21" x14ac:dyDescent="0.25">
      <c r="A3407" s="57" t="s">
        <v>329</v>
      </c>
      <c r="B3407" s="57" t="s">
        <v>9416</v>
      </c>
      <c r="C3407" s="218">
        <f t="shared" si="3489"/>
        <v>0</v>
      </c>
      <c r="D3407" s="218">
        <f t="shared" si="3489"/>
        <v>0</v>
      </c>
      <c r="E3407" s="218"/>
      <c r="F3407" s="218"/>
      <c r="G3407" s="218"/>
      <c r="H3407" s="218">
        <f t="shared" ref="H3407:U3407" si="3492">(H6843/H$3521)/(H10279/H$6957)</f>
        <v>2.2249293606197328E-2</v>
      </c>
      <c r="I3407" s="218">
        <f t="shared" si="3492"/>
        <v>3.8153561125080552E-3</v>
      </c>
      <c r="J3407" s="218">
        <f t="shared" si="3492"/>
        <v>2.0029485105927215E-2</v>
      </c>
      <c r="K3407" s="218">
        <f t="shared" si="3492"/>
        <v>0.10690517235351141</v>
      </c>
      <c r="L3407" s="218">
        <f t="shared" si="3492"/>
        <v>1.9685257539387623E-2</v>
      </c>
      <c r="M3407" s="218">
        <f t="shared" si="3492"/>
        <v>2.646693231583323E-2</v>
      </c>
      <c r="N3407" s="218">
        <f t="shared" si="3492"/>
        <v>1.9330277066667501E-2</v>
      </c>
      <c r="O3407" s="218">
        <f t="shared" si="3492"/>
        <v>2.2005918375662327E-2</v>
      </c>
      <c r="P3407" s="218">
        <f t="shared" si="3492"/>
        <v>0.13507480614509976</v>
      </c>
      <c r="Q3407" s="218">
        <f t="shared" si="3492"/>
        <v>6.8024251760961066E-2</v>
      </c>
      <c r="R3407" s="218">
        <f t="shared" si="3492"/>
        <v>7.1072814968476519E-2</v>
      </c>
      <c r="S3407" s="218">
        <f t="shared" si="3492"/>
        <v>1.3505407435637906E-2</v>
      </c>
      <c r="T3407" s="218">
        <f t="shared" si="3492"/>
        <v>6.9592910887063666E-2</v>
      </c>
      <c r="U3407" s="218">
        <f t="shared" si="3492"/>
        <v>6.5441932556069143E-2</v>
      </c>
    </row>
    <row r="3408" spans="1:21" x14ac:dyDescent="0.25">
      <c r="A3408" s="57" t="s">
        <v>53</v>
      </c>
      <c r="B3408" s="57" t="s">
        <v>9417</v>
      </c>
      <c r="C3408" s="218">
        <f t="shared" si="3489"/>
        <v>0</v>
      </c>
      <c r="D3408" s="218">
        <f t="shared" si="3489"/>
        <v>0</v>
      </c>
      <c r="E3408" s="218"/>
      <c r="F3408" s="218"/>
      <c r="G3408" s="218"/>
      <c r="H3408" s="218">
        <f t="shared" ref="H3408:U3408" si="3493">(H6844/H$3521)/(H10280/H$6957)</f>
        <v>0</v>
      </c>
      <c r="I3408" s="218">
        <f t="shared" si="3493"/>
        <v>1.0340394442923999E-4</v>
      </c>
      <c r="J3408" s="218">
        <f t="shared" si="3493"/>
        <v>3.7875263399982416E-3</v>
      </c>
      <c r="K3408" s="218">
        <f t="shared" si="3493"/>
        <v>0</v>
      </c>
      <c r="L3408" s="218">
        <f t="shared" si="3493"/>
        <v>0</v>
      </c>
      <c r="M3408" s="218">
        <f t="shared" si="3493"/>
        <v>0</v>
      </c>
      <c r="N3408" s="218">
        <f t="shared" si="3493"/>
        <v>0</v>
      </c>
      <c r="O3408" s="218">
        <f t="shared" si="3493"/>
        <v>1.3706678505516759E-3</v>
      </c>
      <c r="P3408" s="218">
        <f t="shared" si="3493"/>
        <v>6.9129045822435295E-3</v>
      </c>
      <c r="Q3408" s="218">
        <f t="shared" si="3493"/>
        <v>4.7379616709082506E-3</v>
      </c>
      <c r="R3408" s="218">
        <f t="shared" si="3493"/>
        <v>0</v>
      </c>
      <c r="S3408" s="218">
        <f t="shared" si="3493"/>
        <v>3.3740142299894999E-3</v>
      </c>
      <c r="T3408" s="218">
        <f t="shared" si="3493"/>
        <v>5.1343584615052311E-3</v>
      </c>
      <c r="U3408" s="218">
        <f t="shared" si="3493"/>
        <v>2.1609338188917817E-6</v>
      </c>
    </row>
    <row r="3409" spans="1:21" x14ac:dyDescent="0.25">
      <c r="A3409" s="57" t="s">
        <v>1041</v>
      </c>
      <c r="B3409" s="57" t="s">
        <v>9419</v>
      </c>
      <c r="C3409" s="218">
        <f t="shared" si="3489"/>
        <v>0.19828147476002789</v>
      </c>
      <c r="D3409" s="218">
        <f t="shared" si="3489"/>
        <v>9.2152262700519655E-2</v>
      </c>
      <c r="E3409" s="218"/>
      <c r="F3409" s="218"/>
      <c r="G3409" s="218"/>
      <c r="H3409" s="218">
        <f t="shared" ref="H3409:U3409" si="3494">(H6845/H$3521)/(H10281/H$6957)</f>
        <v>2.7193362235965949E-5</v>
      </c>
      <c r="I3409" s="218">
        <f t="shared" si="3494"/>
        <v>1.701469645168615E-2</v>
      </c>
      <c r="J3409" s="218">
        <f t="shared" si="3494"/>
        <v>0</v>
      </c>
      <c r="K3409" s="218">
        <f t="shared" si="3494"/>
        <v>6.9724519043660338E-2</v>
      </c>
      <c r="L3409" s="218">
        <f t="shared" si="3494"/>
        <v>0</v>
      </c>
      <c r="M3409" s="218">
        <f t="shared" si="3494"/>
        <v>0</v>
      </c>
      <c r="N3409" s="218">
        <f t="shared" si="3494"/>
        <v>0</v>
      </c>
      <c r="O3409" s="218">
        <f t="shared" si="3494"/>
        <v>0</v>
      </c>
      <c r="P3409" s="218">
        <f t="shared" si="3494"/>
        <v>0</v>
      </c>
      <c r="Q3409" s="218">
        <f t="shared" si="3494"/>
        <v>1.4564570457143938E-3</v>
      </c>
      <c r="R3409" s="218">
        <f t="shared" si="3494"/>
        <v>2.5175588108563528E-2</v>
      </c>
      <c r="S3409" s="218">
        <f t="shared" si="3494"/>
        <v>0</v>
      </c>
      <c r="T3409" s="218">
        <f t="shared" si="3494"/>
        <v>5.9420625522830358E-3</v>
      </c>
      <c r="U3409" s="218">
        <f t="shared" si="3494"/>
        <v>2.2552333587944454E-2</v>
      </c>
    </row>
    <row r="3410" spans="1:21" x14ac:dyDescent="0.25">
      <c r="A3410" s="57" t="s">
        <v>1064</v>
      </c>
      <c r="B3410" s="57" t="s">
        <v>9420</v>
      </c>
      <c r="C3410" s="218">
        <f t="shared" si="3489"/>
        <v>0</v>
      </c>
      <c r="D3410" s="218">
        <f t="shared" si="3489"/>
        <v>0</v>
      </c>
      <c r="E3410" s="218"/>
      <c r="F3410" s="218"/>
      <c r="G3410" s="218"/>
      <c r="H3410" s="218">
        <f t="shared" ref="H3410:U3410" si="3495">(H6846/H$3521)/(H10282/H$6957)</f>
        <v>6.3225485180573499E-2</v>
      </c>
      <c r="I3410" s="218">
        <f t="shared" si="3495"/>
        <v>1.3993301028782844E-2</v>
      </c>
      <c r="J3410" s="218">
        <f t="shared" si="3495"/>
        <v>2.3392572136591012E-3</v>
      </c>
      <c r="K3410" s="218">
        <f t="shared" si="3495"/>
        <v>5.3000539407106083E-3</v>
      </c>
      <c r="L3410" s="218">
        <f t="shared" si="3495"/>
        <v>4.7002815986200368E-2</v>
      </c>
      <c r="M3410" s="218">
        <f t="shared" si="3495"/>
        <v>3.1613205830035657E-2</v>
      </c>
      <c r="N3410" s="218">
        <f t="shared" si="3495"/>
        <v>5.8848519792658741E-3</v>
      </c>
      <c r="O3410" s="218">
        <f t="shared" si="3495"/>
        <v>0.15813249339690619</v>
      </c>
      <c r="P3410" s="218">
        <f t="shared" si="3495"/>
        <v>1.8967017392011776E-2</v>
      </c>
      <c r="Q3410" s="218">
        <f t="shared" si="3495"/>
        <v>5.3505933253931617E-2</v>
      </c>
      <c r="R3410" s="218">
        <f t="shared" si="3495"/>
        <v>2.3861940049337139E-3</v>
      </c>
      <c r="S3410" s="218">
        <f t="shared" si="3495"/>
        <v>1.4220658245469123E-2</v>
      </c>
      <c r="T3410" s="218">
        <f t="shared" si="3495"/>
        <v>7.7526539474832117E-3</v>
      </c>
      <c r="U3410" s="218">
        <f t="shared" si="3495"/>
        <v>3.8572753556953233E-3</v>
      </c>
    </row>
    <row r="3411" spans="1:21" x14ac:dyDescent="0.25">
      <c r="A3411" s="57" t="s">
        <v>403</v>
      </c>
      <c r="B3411" s="57" t="s">
        <v>9421</v>
      </c>
      <c r="C3411" s="218">
        <f t="shared" si="3489"/>
        <v>0</v>
      </c>
      <c r="D3411" s="218">
        <f t="shared" si="3489"/>
        <v>0</v>
      </c>
      <c r="E3411" s="218"/>
      <c r="F3411" s="218"/>
      <c r="G3411" s="218"/>
      <c r="H3411" s="218">
        <f t="shared" ref="H3411:U3411" si="3496">(H6847/H$3521)/(H10283/H$6957)</f>
        <v>3.0521046778532071E-3</v>
      </c>
      <c r="I3411" s="218">
        <f t="shared" si="3496"/>
        <v>4.5169433089993306E-2</v>
      </c>
      <c r="J3411" s="218">
        <f t="shared" si="3496"/>
        <v>0.1990780292508211</v>
      </c>
      <c r="K3411" s="218">
        <f t="shared" si="3496"/>
        <v>0.73700633415836381</v>
      </c>
      <c r="L3411" s="218">
        <f t="shared" si="3496"/>
        <v>1.4935064751951408</v>
      </c>
      <c r="M3411" s="218">
        <f t="shared" si="3496"/>
        <v>1.5769781071054403</v>
      </c>
      <c r="N3411" s="218">
        <f t="shared" si="3496"/>
        <v>2.2050669173671165</v>
      </c>
      <c r="O3411" s="218">
        <f t="shared" si="3496"/>
        <v>2.1792139407878897</v>
      </c>
      <c r="P3411" s="218">
        <f t="shared" si="3496"/>
        <v>1.6640811950053658</v>
      </c>
      <c r="Q3411" s="218">
        <f t="shared" si="3496"/>
        <v>1.6330885260869596</v>
      </c>
      <c r="R3411" s="218">
        <f t="shared" si="3496"/>
        <v>4.8404960290336072E-2</v>
      </c>
      <c r="S3411" s="218">
        <f t="shared" si="3496"/>
        <v>2.4694328500396736E-2</v>
      </c>
      <c r="T3411" s="218">
        <f t="shared" si="3496"/>
        <v>1.4939774703675386E-2</v>
      </c>
      <c r="U3411" s="218">
        <f t="shared" si="3496"/>
        <v>2.0871003769733464E-2</v>
      </c>
    </row>
    <row r="3412" spans="1:21" x14ac:dyDescent="0.25">
      <c r="A3412" s="57" t="s">
        <v>487</v>
      </c>
      <c r="B3412" s="57" t="s">
        <v>9422</v>
      </c>
      <c r="C3412" s="218">
        <f t="shared" si="3489"/>
        <v>0</v>
      </c>
      <c r="D3412" s="218">
        <f t="shared" si="3489"/>
        <v>0</v>
      </c>
      <c r="E3412" s="218"/>
      <c r="F3412" s="218"/>
      <c r="G3412" s="218"/>
      <c r="H3412" s="218">
        <f t="shared" ref="H3412:U3412" si="3497">(H6848/H$3521)/(H10284/H$6957)</f>
        <v>0.22432430031968273</v>
      </c>
      <c r="I3412" s="218">
        <f t="shared" si="3497"/>
        <v>0.16033526441180848</v>
      </c>
      <c r="J3412" s="218">
        <f t="shared" si="3497"/>
        <v>0.25834996483235428</v>
      </c>
      <c r="K3412" s="218">
        <f t="shared" si="3497"/>
        <v>0.18799171163725531</v>
      </c>
      <c r="L3412" s="218">
        <f t="shared" si="3497"/>
        <v>1.2729109607081599E-2</v>
      </c>
      <c r="M3412" s="218">
        <f t="shared" si="3497"/>
        <v>1.5191980902074614E-2</v>
      </c>
      <c r="N3412" s="218">
        <f t="shared" si="3497"/>
        <v>0.61025292110613272</v>
      </c>
      <c r="O3412" s="218">
        <f t="shared" si="3497"/>
        <v>0.23177157442141191</v>
      </c>
      <c r="P3412" s="218">
        <f t="shared" si="3497"/>
        <v>4.3198704773547286E-2</v>
      </c>
      <c r="Q3412" s="218">
        <f t="shared" si="3497"/>
        <v>7.1595444357045856E-3</v>
      </c>
      <c r="R3412" s="218">
        <f t="shared" si="3497"/>
        <v>6.0252909271347715E-2</v>
      </c>
      <c r="S3412" s="218">
        <f t="shared" si="3497"/>
        <v>3.7840164779067366E-3</v>
      </c>
      <c r="T3412" s="218">
        <f t="shared" si="3497"/>
        <v>9.7283957067739023E-3</v>
      </c>
      <c r="U3412" s="218">
        <f t="shared" si="3497"/>
        <v>0.73565812010684184</v>
      </c>
    </row>
    <row r="3413" spans="1:21" x14ac:dyDescent="0.25">
      <c r="A3413" s="57" t="s">
        <v>928</v>
      </c>
      <c r="B3413" s="57" t="s">
        <v>9423</v>
      </c>
      <c r="C3413" s="218">
        <f t="shared" si="3489"/>
        <v>0</v>
      </c>
      <c r="D3413" s="218">
        <f t="shared" si="3489"/>
        <v>0</v>
      </c>
      <c r="E3413" s="218"/>
      <c r="F3413" s="218"/>
      <c r="G3413" s="218"/>
      <c r="H3413" s="218">
        <f t="shared" ref="H3413:U3413" si="3498">(H6849/H$3521)/(H10285/H$6957)</f>
        <v>2.914243809558828E-2</v>
      </c>
      <c r="I3413" s="218">
        <f t="shared" si="3498"/>
        <v>4.3348696076883318E-3</v>
      </c>
      <c r="J3413" s="218">
        <f t="shared" si="3498"/>
        <v>0</v>
      </c>
      <c r="K3413" s="218">
        <f t="shared" si="3498"/>
        <v>1.4322199198828796E-2</v>
      </c>
      <c r="L3413" s="218">
        <f t="shared" si="3498"/>
        <v>6.0722436758317306E-3</v>
      </c>
      <c r="M3413" s="218">
        <f t="shared" si="3498"/>
        <v>0</v>
      </c>
      <c r="N3413" s="218">
        <f t="shared" si="3498"/>
        <v>3.1210677875653896E-2</v>
      </c>
      <c r="O3413" s="218">
        <f t="shared" si="3498"/>
        <v>3.2073984325490593E-2</v>
      </c>
      <c r="P3413" s="218">
        <f t="shared" si="3498"/>
        <v>1.6144377984084177E-2</v>
      </c>
      <c r="Q3413" s="218">
        <f t="shared" si="3498"/>
        <v>7.5169624398860532E-3</v>
      </c>
      <c r="R3413" s="218">
        <f t="shared" si="3498"/>
        <v>3.4640673407598114E-3</v>
      </c>
      <c r="S3413" s="218">
        <f t="shared" si="3498"/>
        <v>2.4565028463674715E-4</v>
      </c>
      <c r="T3413" s="218">
        <f t="shared" si="3498"/>
        <v>2.8938884068107188E-2</v>
      </c>
      <c r="U3413" s="218">
        <f t="shared" si="3498"/>
        <v>1.6466609156508768E-2</v>
      </c>
    </row>
    <row r="3414" spans="1:21" x14ac:dyDescent="0.25">
      <c r="A3414" s="57" t="s">
        <v>410</v>
      </c>
      <c r="B3414" s="57" t="s">
        <v>9424</v>
      </c>
      <c r="C3414" s="218">
        <f t="shared" si="3489"/>
        <v>0</v>
      </c>
      <c r="D3414" s="218">
        <f t="shared" si="3489"/>
        <v>0</v>
      </c>
      <c r="E3414" s="218"/>
      <c r="F3414" s="218"/>
      <c r="G3414" s="218"/>
      <c r="H3414" s="218">
        <f t="shared" ref="H3414:U3414" si="3499">(H6850/H$3521)/(H10286/H$6957)</f>
        <v>9.4645464921083045E-3</v>
      </c>
      <c r="I3414" s="218">
        <f t="shared" si="3499"/>
        <v>4.0771452492646937E-2</v>
      </c>
      <c r="J3414" s="218">
        <f t="shared" si="3499"/>
        <v>5.8230414163450844E-3</v>
      </c>
      <c r="K3414" s="218">
        <f t="shared" si="3499"/>
        <v>7.8793945448310254E-2</v>
      </c>
      <c r="L3414" s="218">
        <f t="shared" si="3499"/>
        <v>2.1004526407496001E-3</v>
      </c>
      <c r="M3414" s="218">
        <f t="shared" si="3499"/>
        <v>9.5444431829418593E-3</v>
      </c>
      <c r="N3414" s="218">
        <f t="shared" si="3499"/>
        <v>0.21664724101841679</v>
      </c>
      <c r="O3414" s="218">
        <f t="shared" si="3499"/>
        <v>0.23031667212510598</v>
      </c>
      <c r="P3414" s="218">
        <f t="shared" si="3499"/>
        <v>9.1166086141921482E-2</v>
      </c>
      <c r="Q3414" s="218">
        <f t="shared" si="3499"/>
        <v>0.15621875592304629</v>
      </c>
      <c r="R3414" s="218">
        <f t="shared" si="3499"/>
        <v>0.16810178688792687</v>
      </c>
      <c r="S3414" s="218">
        <f t="shared" si="3499"/>
        <v>0.12182248316095161</v>
      </c>
      <c r="T3414" s="218">
        <f t="shared" si="3499"/>
        <v>0.16245730543536599</v>
      </c>
      <c r="U3414" s="218">
        <f t="shared" si="3499"/>
        <v>0.18784210008323771</v>
      </c>
    </row>
    <row r="3415" spans="1:21" x14ac:dyDescent="0.25">
      <c r="A3415" s="57" t="s">
        <v>221</v>
      </c>
      <c r="B3415" s="57" t="s">
        <v>9425</v>
      </c>
      <c r="C3415" s="218">
        <f t="shared" si="3489"/>
        <v>0</v>
      </c>
      <c r="D3415" s="218">
        <f t="shared" si="3489"/>
        <v>0</v>
      </c>
      <c r="E3415" s="218"/>
      <c r="F3415" s="218"/>
      <c r="G3415" s="218"/>
      <c r="H3415" s="218">
        <f t="shared" ref="H3415:U3415" si="3500">(H6851/H$3521)/(H10287/H$6957)</f>
        <v>3.1957004678968601E-2</v>
      </c>
      <c r="I3415" s="218">
        <f t="shared" si="3500"/>
        <v>2.0025918416653091E-2</v>
      </c>
      <c r="J3415" s="218">
        <f t="shared" si="3500"/>
        <v>9.8148245231027397E-3</v>
      </c>
      <c r="K3415" s="218">
        <f t="shared" si="3500"/>
        <v>1.4756249157867876E-2</v>
      </c>
      <c r="L3415" s="218">
        <f t="shared" si="3500"/>
        <v>3.9092065166475886E-3</v>
      </c>
      <c r="M3415" s="218">
        <f t="shared" si="3500"/>
        <v>8.3212006647279037E-3</v>
      </c>
      <c r="N3415" s="218">
        <f t="shared" si="3500"/>
        <v>1.9619722719296295E-2</v>
      </c>
      <c r="O3415" s="218">
        <f t="shared" si="3500"/>
        <v>1.672202444609143E-2</v>
      </c>
      <c r="P3415" s="218">
        <f t="shared" si="3500"/>
        <v>5.7603344781488576E-2</v>
      </c>
      <c r="Q3415" s="218">
        <f t="shared" si="3500"/>
        <v>2.1016469692741568E-2</v>
      </c>
      <c r="R3415" s="218">
        <f t="shared" si="3500"/>
        <v>5.1631563277377987E-2</v>
      </c>
      <c r="S3415" s="218">
        <f t="shared" si="3500"/>
        <v>1.2897017816549559E-2</v>
      </c>
      <c r="T3415" s="218">
        <f t="shared" si="3500"/>
        <v>2.9514341424918409E-2</v>
      </c>
      <c r="U3415" s="218">
        <f t="shared" si="3500"/>
        <v>2.8433329659186973E-2</v>
      </c>
    </row>
    <row r="3416" spans="1:21" x14ac:dyDescent="0.25">
      <c r="A3416" s="57" t="s">
        <v>712</v>
      </c>
      <c r="B3416" s="57" t="s">
        <v>9426</v>
      </c>
      <c r="C3416" s="218">
        <f t="shared" si="3489"/>
        <v>0</v>
      </c>
      <c r="D3416" s="218">
        <f t="shared" si="3489"/>
        <v>0</v>
      </c>
      <c r="E3416" s="218"/>
      <c r="F3416" s="218"/>
      <c r="G3416" s="218"/>
      <c r="H3416" s="218">
        <f t="shared" ref="H3416:U3416" si="3501">(H6852/H$3521)/(H10288/H$6957)</f>
        <v>4.4844669324846549E-3</v>
      </c>
      <c r="I3416" s="218">
        <f t="shared" si="3501"/>
        <v>0</v>
      </c>
      <c r="J3416" s="218">
        <f t="shared" si="3501"/>
        <v>6.0248200453632281E-3</v>
      </c>
      <c r="K3416" s="218">
        <f t="shared" si="3501"/>
        <v>0</v>
      </c>
      <c r="L3416" s="218">
        <f t="shared" si="3501"/>
        <v>1.0046801425658997E-2</v>
      </c>
      <c r="M3416" s="218">
        <f t="shared" si="3501"/>
        <v>0</v>
      </c>
      <c r="N3416" s="218">
        <f t="shared" si="3501"/>
        <v>0</v>
      </c>
      <c r="O3416" s="218">
        <f t="shared" si="3501"/>
        <v>0</v>
      </c>
      <c r="P3416" s="218">
        <f t="shared" si="3501"/>
        <v>1.309551559746283</v>
      </c>
      <c r="Q3416" s="218">
        <f t="shared" si="3501"/>
        <v>0.53465229386473223</v>
      </c>
      <c r="R3416" s="218">
        <f t="shared" si="3501"/>
        <v>0.45999235369334718</v>
      </c>
      <c r="S3416" s="218">
        <f t="shared" si="3501"/>
        <v>3.6396199914765486E-3</v>
      </c>
      <c r="T3416" s="218">
        <f t="shared" si="3501"/>
        <v>3.0089231999801753E-2</v>
      </c>
      <c r="U3416" s="218">
        <f t="shared" si="3501"/>
        <v>2.6301323129915458E-2</v>
      </c>
    </row>
    <row r="3417" spans="1:21" x14ac:dyDescent="0.25">
      <c r="A3417" s="57" t="s">
        <v>4508</v>
      </c>
      <c r="B3417" s="57" t="s">
        <v>9427</v>
      </c>
      <c r="C3417" s="218">
        <f t="shared" si="3489"/>
        <v>0</v>
      </c>
      <c r="D3417" s="218">
        <f t="shared" si="3489"/>
        <v>0</v>
      </c>
      <c r="E3417" s="218"/>
      <c r="F3417" s="218"/>
      <c r="G3417" s="218"/>
      <c r="H3417" s="218">
        <f t="shared" ref="H3417:U3417" si="3502">(H6853/H$3521)/(H10289/H$6957)</f>
        <v>0</v>
      </c>
      <c r="I3417" s="218">
        <f t="shared" si="3502"/>
        <v>2.3989171562804694E-4</v>
      </c>
      <c r="J3417" s="218">
        <f t="shared" si="3502"/>
        <v>0</v>
      </c>
      <c r="K3417" s="218">
        <f t="shared" si="3502"/>
        <v>0</v>
      </c>
      <c r="L3417" s="218">
        <f t="shared" si="3502"/>
        <v>0</v>
      </c>
      <c r="M3417" s="218">
        <f t="shared" si="3502"/>
        <v>0</v>
      </c>
      <c r="N3417" s="218">
        <f t="shared" si="3502"/>
        <v>0</v>
      </c>
      <c r="O3417" s="218">
        <f t="shared" si="3502"/>
        <v>5.5927575795209304E-4</v>
      </c>
      <c r="P3417" s="218">
        <f t="shared" si="3502"/>
        <v>0</v>
      </c>
      <c r="Q3417" s="218">
        <f t="shared" si="3502"/>
        <v>2.9259011833770669E-3</v>
      </c>
      <c r="R3417" s="218">
        <f t="shared" si="3502"/>
        <v>7.2614897212882916E-3</v>
      </c>
      <c r="S3417" s="218">
        <f t="shared" si="3502"/>
        <v>0</v>
      </c>
      <c r="T3417" s="218">
        <f t="shared" si="3502"/>
        <v>0.16662455522736358</v>
      </c>
      <c r="U3417" s="218">
        <f t="shared" si="3502"/>
        <v>0</v>
      </c>
    </row>
    <row r="3418" spans="1:21" x14ac:dyDescent="0.25">
      <c r="A3418" s="57" t="s">
        <v>837</v>
      </c>
      <c r="B3418" s="57" t="s">
        <v>9428</v>
      </c>
      <c r="C3418" s="218">
        <f t="shared" si="3489"/>
        <v>0</v>
      </c>
      <c r="D3418" s="218">
        <f t="shared" si="3489"/>
        <v>0</v>
      </c>
      <c r="E3418" s="218"/>
      <c r="F3418" s="218"/>
      <c r="G3418" s="218"/>
      <c r="H3418" s="218">
        <f t="shared" ref="H3418:U3418" si="3503">(H6854/H$3521)/(H10290/H$6957)</f>
        <v>0.15109593745663324</v>
      </c>
      <c r="I3418" s="218">
        <f t="shared" si="3503"/>
        <v>8.2900564727536093E-3</v>
      </c>
      <c r="J3418" s="218">
        <f t="shared" si="3503"/>
        <v>7.9067769970364208E-4</v>
      </c>
      <c r="K3418" s="218">
        <f t="shared" si="3503"/>
        <v>0</v>
      </c>
      <c r="L3418" s="218">
        <f t="shared" si="3503"/>
        <v>0</v>
      </c>
      <c r="M3418" s="218">
        <f t="shared" si="3503"/>
        <v>3.2919874380676824E-4</v>
      </c>
      <c r="N3418" s="218">
        <f t="shared" si="3503"/>
        <v>3.2542819494164178E-3</v>
      </c>
      <c r="O3418" s="218">
        <f t="shared" si="3503"/>
        <v>9.0922515319046709E-4</v>
      </c>
      <c r="P3418" s="218">
        <f t="shared" si="3503"/>
        <v>3.0469621418513309E-3</v>
      </c>
      <c r="Q3418" s="218">
        <f t="shared" si="3503"/>
        <v>7.9856233026302459E-2</v>
      </c>
      <c r="R3418" s="218">
        <f t="shared" si="3503"/>
        <v>0.7542259005561327</v>
      </c>
      <c r="S3418" s="218">
        <f t="shared" si="3503"/>
        <v>0.47566276265721819</v>
      </c>
      <c r="T3418" s="218">
        <f t="shared" si="3503"/>
        <v>0.87496184352360939</v>
      </c>
      <c r="U3418" s="218">
        <f t="shared" si="3503"/>
        <v>1.227731966233182</v>
      </c>
    </row>
    <row r="3419" spans="1:21" x14ac:dyDescent="0.25">
      <c r="A3419" s="57" t="s">
        <v>401</v>
      </c>
      <c r="B3419" s="57" t="s">
        <v>9429</v>
      </c>
      <c r="C3419" s="218">
        <f t="shared" si="3489"/>
        <v>0</v>
      </c>
      <c r="D3419" s="218">
        <f t="shared" si="3489"/>
        <v>0</v>
      </c>
      <c r="E3419" s="218"/>
      <c r="F3419" s="218"/>
      <c r="G3419" s="218"/>
      <c r="H3419" s="218">
        <f t="shared" ref="H3419:U3419" si="3504">(H6855/H$3521)/(H10291/H$6957)</f>
        <v>0.25545211290988973</v>
      </c>
      <c r="I3419" s="218">
        <f t="shared" si="3504"/>
        <v>0</v>
      </c>
      <c r="J3419" s="218">
        <f t="shared" si="3504"/>
        <v>0</v>
      </c>
      <c r="K3419" s="218">
        <f t="shared" si="3504"/>
        <v>0</v>
      </c>
      <c r="L3419" s="218">
        <f t="shared" si="3504"/>
        <v>0</v>
      </c>
      <c r="M3419" s="218">
        <f t="shared" si="3504"/>
        <v>0</v>
      </c>
      <c r="N3419" s="218">
        <f t="shared" si="3504"/>
        <v>0</v>
      </c>
      <c r="O3419" s="218">
        <f t="shared" si="3504"/>
        <v>0</v>
      </c>
      <c r="P3419" s="218">
        <f t="shared" si="3504"/>
        <v>0</v>
      </c>
      <c r="Q3419" s="218">
        <f t="shared" si="3504"/>
        <v>0</v>
      </c>
      <c r="R3419" s="218">
        <f t="shared" si="3504"/>
        <v>0</v>
      </c>
      <c r="S3419" s="218">
        <f t="shared" si="3504"/>
        <v>0</v>
      </c>
      <c r="T3419" s="218">
        <f t="shared" si="3504"/>
        <v>4.3492502633419063E-3</v>
      </c>
      <c r="U3419" s="218">
        <f t="shared" si="3504"/>
        <v>0</v>
      </c>
    </row>
    <row r="3420" spans="1:21" x14ac:dyDescent="0.25">
      <c r="A3420" s="57" t="s">
        <v>1574</v>
      </c>
      <c r="B3420" s="57" t="s">
        <v>9430</v>
      </c>
      <c r="C3420" s="218">
        <f t="shared" si="3489"/>
        <v>0</v>
      </c>
      <c r="D3420" s="218">
        <f t="shared" si="3489"/>
        <v>0</v>
      </c>
      <c r="E3420" s="218"/>
      <c r="F3420" s="218"/>
      <c r="G3420" s="218"/>
      <c r="H3420" s="218">
        <f t="shared" ref="H3420:U3420" si="3505">(H6856/H$3521)/(H10292/H$6957)</f>
        <v>0</v>
      </c>
      <c r="I3420" s="218">
        <f t="shared" si="3505"/>
        <v>6.5556326395844562E-3</v>
      </c>
      <c r="J3420" s="218">
        <f t="shared" si="3505"/>
        <v>0</v>
      </c>
      <c r="K3420" s="218">
        <f t="shared" si="3505"/>
        <v>0.52726526500113347</v>
      </c>
      <c r="L3420" s="218">
        <f t="shared" si="3505"/>
        <v>0.34960484486181181</v>
      </c>
      <c r="M3420" s="218">
        <f t="shared" si="3505"/>
        <v>0</v>
      </c>
      <c r="N3420" s="218">
        <f t="shared" si="3505"/>
        <v>0</v>
      </c>
      <c r="O3420" s="218">
        <f t="shared" si="3505"/>
        <v>0</v>
      </c>
      <c r="P3420" s="218">
        <f t="shared" si="3505"/>
        <v>0</v>
      </c>
      <c r="Q3420" s="218">
        <f t="shared" si="3505"/>
        <v>0</v>
      </c>
      <c r="R3420" s="218">
        <f t="shared" si="3505"/>
        <v>0</v>
      </c>
      <c r="S3420" s="218">
        <f t="shared" si="3505"/>
        <v>0</v>
      </c>
      <c r="T3420" s="218">
        <f t="shared" si="3505"/>
        <v>0</v>
      </c>
      <c r="U3420" s="218">
        <f t="shared" si="3505"/>
        <v>0</v>
      </c>
    </row>
    <row r="3421" spans="1:21" x14ac:dyDescent="0.25">
      <c r="A3421" s="57" t="s">
        <v>585</v>
      </c>
      <c r="B3421" s="57" t="s">
        <v>9431</v>
      </c>
      <c r="C3421" s="218">
        <f t="shared" si="3489"/>
        <v>0</v>
      </c>
      <c r="D3421" s="218">
        <f t="shared" si="3489"/>
        <v>0</v>
      </c>
      <c r="E3421" s="218"/>
      <c r="F3421" s="218"/>
      <c r="G3421" s="218"/>
      <c r="H3421" s="218">
        <f t="shared" ref="H3421:U3421" si="3506">(H6857/H$3521)/(H10293/H$6957)</f>
        <v>0.66418957925978739</v>
      </c>
      <c r="I3421" s="218">
        <f t="shared" si="3506"/>
        <v>0.56733953996845365</v>
      </c>
      <c r="J3421" s="218">
        <f t="shared" si="3506"/>
        <v>1.0091425872074058</v>
      </c>
      <c r="K3421" s="218">
        <f t="shared" si="3506"/>
        <v>1.4981493560122348</v>
      </c>
      <c r="L3421" s="218">
        <f t="shared" si="3506"/>
        <v>5.0927910471097979</v>
      </c>
      <c r="M3421" s="218">
        <f t="shared" si="3506"/>
        <v>9.2550910763193741</v>
      </c>
      <c r="N3421" s="218">
        <f t="shared" si="3506"/>
        <v>9.7428568673563412</v>
      </c>
      <c r="O3421" s="218">
        <f t="shared" si="3506"/>
        <v>8.8871295790942924</v>
      </c>
      <c r="P3421" s="218">
        <f t="shared" si="3506"/>
        <v>6.9765991250370467</v>
      </c>
      <c r="Q3421" s="218">
        <f t="shared" si="3506"/>
        <v>6.8177039871591463</v>
      </c>
      <c r="R3421" s="218">
        <f t="shared" si="3506"/>
        <v>2.3733932305159535</v>
      </c>
      <c r="S3421" s="218">
        <f t="shared" si="3506"/>
        <v>3.4552423165021722</v>
      </c>
      <c r="T3421" s="218">
        <f t="shared" si="3506"/>
        <v>4.2298092115519204</v>
      </c>
      <c r="U3421" s="218">
        <f t="shared" si="3506"/>
        <v>3.7479669118007939</v>
      </c>
    </row>
    <row r="3422" spans="1:21" x14ac:dyDescent="0.25">
      <c r="A3422" s="57" t="s">
        <v>2642</v>
      </c>
      <c r="B3422" s="57" t="s">
        <v>9432</v>
      </c>
      <c r="C3422" s="218">
        <f t="shared" si="3489"/>
        <v>0</v>
      </c>
      <c r="D3422" s="218">
        <f t="shared" si="3489"/>
        <v>0</v>
      </c>
      <c r="E3422" s="218"/>
      <c r="F3422" s="218"/>
      <c r="G3422" s="218"/>
      <c r="H3422" s="218">
        <f t="shared" ref="H3422:U3422" si="3507">(H6858/H$3521)/(H10294/H$6957)</f>
        <v>0</v>
      </c>
      <c r="I3422" s="218">
        <f t="shared" si="3507"/>
        <v>1.5497701695478793E-2</v>
      </c>
      <c r="J3422" s="218">
        <f t="shared" si="3507"/>
        <v>0.51942223979593538</v>
      </c>
      <c r="K3422" s="218">
        <f t="shared" si="3507"/>
        <v>0</v>
      </c>
      <c r="L3422" s="218">
        <f t="shared" si="3507"/>
        <v>0</v>
      </c>
      <c r="M3422" s="218">
        <f t="shared" si="3507"/>
        <v>0</v>
      </c>
      <c r="N3422" s="218">
        <f t="shared" si="3507"/>
        <v>0</v>
      </c>
      <c r="O3422" s="218">
        <f t="shared" si="3507"/>
        <v>6.7212646004788873E-3</v>
      </c>
      <c r="P3422" s="218">
        <f t="shared" si="3507"/>
        <v>0</v>
      </c>
      <c r="Q3422" s="218">
        <f t="shared" si="3507"/>
        <v>0</v>
      </c>
      <c r="R3422" s="218">
        <f t="shared" si="3507"/>
        <v>0</v>
      </c>
      <c r="S3422" s="218">
        <f t="shared" si="3507"/>
        <v>0.83089368991031498</v>
      </c>
      <c r="T3422" s="218">
        <f t="shared" si="3507"/>
        <v>3.417362937065785E-3</v>
      </c>
      <c r="U3422" s="218">
        <f t="shared" si="3507"/>
        <v>3.0252932989353193E-3</v>
      </c>
    </row>
    <row r="3423" spans="1:21" x14ac:dyDescent="0.25">
      <c r="A3423" s="57" t="s">
        <v>379</v>
      </c>
      <c r="B3423" s="57" t="s">
        <v>9433</v>
      </c>
      <c r="C3423" s="218">
        <f t="shared" si="3489"/>
        <v>0.7327508902561588</v>
      </c>
      <c r="D3423" s="218">
        <f t="shared" si="3489"/>
        <v>1.5543755094496021</v>
      </c>
      <c r="E3423" s="218"/>
      <c r="F3423" s="218"/>
      <c r="G3423" s="218"/>
      <c r="H3423" s="218">
        <f t="shared" ref="H3423:U3423" si="3508">(H6859/H$3521)/(H10295/H$6957)</f>
        <v>3.4240727325698994E-2</v>
      </c>
      <c r="I3423" s="218">
        <f t="shared" si="3508"/>
        <v>2.6196126779833139E-2</v>
      </c>
      <c r="J3423" s="218">
        <f t="shared" si="3508"/>
        <v>6.3982370891125157E-2</v>
      </c>
      <c r="K3423" s="218">
        <f t="shared" si="3508"/>
        <v>2.098025021869996E-2</v>
      </c>
      <c r="L3423" s="218">
        <f t="shared" si="3508"/>
        <v>2.9545591904437195E-2</v>
      </c>
      <c r="M3423" s="218">
        <f t="shared" si="3508"/>
        <v>0.57742526074809275</v>
      </c>
      <c r="N3423" s="218">
        <f t="shared" si="3508"/>
        <v>1.7286648999469654</v>
      </c>
      <c r="O3423" s="218">
        <f t="shared" si="3508"/>
        <v>1.6534929437207586</v>
      </c>
      <c r="P3423" s="218">
        <f t="shared" si="3508"/>
        <v>1.2064905934125485</v>
      </c>
      <c r="Q3423" s="218">
        <f t="shared" si="3508"/>
        <v>1.2130586820124518</v>
      </c>
      <c r="R3423" s="218">
        <f t="shared" si="3508"/>
        <v>1.480592506254635</v>
      </c>
      <c r="S3423" s="218">
        <f t="shared" si="3508"/>
        <v>1.1711144402592084</v>
      </c>
      <c r="T3423" s="218">
        <f t="shared" si="3508"/>
        <v>1.2973785477881132</v>
      </c>
      <c r="U3423" s="218">
        <f t="shared" si="3508"/>
        <v>0.88675155745473389</v>
      </c>
    </row>
    <row r="3424" spans="1:21" x14ac:dyDescent="0.25">
      <c r="A3424" s="57" t="s">
        <v>715</v>
      </c>
      <c r="B3424" s="57" t="s">
        <v>9434</v>
      </c>
      <c r="C3424" s="218">
        <f t="shared" si="3489"/>
        <v>0.77068902545110296</v>
      </c>
      <c r="D3424" s="218">
        <f t="shared" si="3489"/>
        <v>1.454414339395895</v>
      </c>
      <c r="E3424" s="218"/>
      <c r="F3424" s="218"/>
      <c r="G3424" s="218"/>
      <c r="H3424" s="218">
        <f t="shared" ref="H3424:U3424" si="3509">(H6860/H$3521)/(H10296/H$6957)</f>
        <v>4.7953031499580107E-2</v>
      </c>
      <c r="I3424" s="218">
        <f t="shared" si="3509"/>
        <v>2.3987642445952227E-2</v>
      </c>
      <c r="J3424" s="218">
        <f t="shared" si="3509"/>
        <v>7.6491224025246538E-2</v>
      </c>
      <c r="K3424" s="218">
        <f t="shared" si="3509"/>
        <v>0.13799791143984935</v>
      </c>
      <c r="L3424" s="218">
        <f t="shared" si="3509"/>
        <v>0.18509222996291519</v>
      </c>
      <c r="M3424" s="218">
        <f t="shared" si="3509"/>
        <v>9.4672757780064161E-4</v>
      </c>
      <c r="N3424" s="218">
        <f t="shared" si="3509"/>
        <v>0</v>
      </c>
      <c r="O3424" s="218">
        <f t="shared" si="3509"/>
        <v>1.6700152084030872E-4</v>
      </c>
      <c r="P3424" s="218">
        <f t="shared" si="3509"/>
        <v>1.7435135772136175E-2</v>
      </c>
      <c r="Q3424" s="218">
        <f t="shared" si="3509"/>
        <v>0</v>
      </c>
      <c r="R3424" s="218">
        <f t="shared" si="3509"/>
        <v>3.3720178833130339E-2</v>
      </c>
      <c r="S3424" s="218">
        <f t="shared" si="3509"/>
        <v>0.14626451975002536</v>
      </c>
      <c r="T3424" s="218">
        <f t="shared" si="3509"/>
        <v>2.1142115715363567E-2</v>
      </c>
      <c r="U3424" s="218">
        <f t="shared" si="3509"/>
        <v>0.11916786942901016</v>
      </c>
    </row>
    <row r="3425" spans="1:21" x14ac:dyDescent="0.25">
      <c r="A3425" s="57" t="s">
        <v>1889</v>
      </c>
      <c r="B3425" s="57" t="s">
        <v>9435</v>
      </c>
      <c r="C3425" s="218">
        <f t="shared" ref="C3425:D3444" si="3510">(C6861/C$3521)/(C10297/C$6957)</f>
        <v>0</v>
      </c>
      <c r="D3425" s="218">
        <f t="shared" si="3510"/>
        <v>0</v>
      </c>
      <c r="E3425" s="218"/>
      <c r="F3425" s="218"/>
      <c r="G3425" s="218"/>
      <c r="H3425" s="218">
        <f t="shared" ref="H3425:U3425" si="3511">(H6861/H$3521)/(H10297/H$6957)</f>
        <v>2.1121364077840449E-3</v>
      </c>
      <c r="I3425" s="218">
        <f t="shared" si="3511"/>
        <v>1.7486929940019089E-2</v>
      </c>
      <c r="J3425" s="218">
        <f t="shared" si="3511"/>
        <v>0</v>
      </c>
      <c r="K3425" s="218">
        <f t="shared" si="3511"/>
        <v>0.42968674369006893</v>
      </c>
      <c r="L3425" s="218">
        <f t="shared" si="3511"/>
        <v>0.63512124118860958</v>
      </c>
      <c r="M3425" s="218">
        <f t="shared" si="3511"/>
        <v>0</v>
      </c>
      <c r="N3425" s="218">
        <f t="shared" si="3511"/>
        <v>9.0685200133212255E-6</v>
      </c>
      <c r="O3425" s="218">
        <f t="shared" si="3511"/>
        <v>1.6487792463771684E-3</v>
      </c>
      <c r="P3425" s="218">
        <f t="shared" si="3511"/>
        <v>0.10219655854205968</v>
      </c>
      <c r="Q3425" s="218">
        <f t="shared" si="3511"/>
        <v>1.2847796026088907E-3</v>
      </c>
      <c r="R3425" s="218">
        <f t="shared" si="3511"/>
        <v>2.7960349503542942E-3</v>
      </c>
      <c r="S3425" s="218">
        <f t="shared" si="3511"/>
        <v>2.366240716322663E-3</v>
      </c>
      <c r="T3425" s="218">
        <f t="shared" si="3511"/>
        <v>3.7107682574587515E-3</v>
      </c>
      <c r="U3425" s="218">
        <f t="shared" si="3511"/>
        <v>7.2698454883212045E-4</v>
      </c>
    </row>
    <row r="3426" spans="1:21" x14ac:dyDescent="0.25">
      <c r="A3426" s="57" t="s">
        <v>2832</v>
      </c>
      <c r="B3426" s="57" t="s">
        <v>9436</v>
      </c>
      <c r="C3426" s="218">
        <f t="shared" si="3510"/>
        <v>0</v>
      </c>
      <c r="D3426" s="218">
        <f t="shared" si="3510"/>
        <v>0</v>
      </c>
      <c r="E3426" s="218"/>
      <c r="F3426" s="218"/>
      <c r="G3426" s="218"/>
      <c r="H3426" s="218">
        <f t="shared" ref="H3426:U3426" si="3512">(H6862/H$3521)/(H10298/H$6957)</f>
        <v>0</v>
      </c>
      <c r="I3426" s="218">
        <f t="shared" si="3512"/>
        <v>0</v>
      </c>
      <c r="J3426" s="218">
        <f t="shared" si="3512"/>
        <v>0</v>
      </c>
      <c r="K3426" s="218">
        <f t="shared" si="3512"/>
        <v>0</v>
      </c>
      <c r="L3426" s="218">
        <f t="shared" si="3512"/>
        <v>0</v>
      </c>
      <c r="M3426" s="218">
        <f t="shared" si="3512"/>
        <v>0</v>
      </c>
      <c r="N3426" s="218">
        <f t="shared" si="3512"/>
        <v>1.0762575340217618E-2</v>
      </c>
      <c r="O3426" s="218">
        <f t="shared" si="3512"/>
        <v>0</v>
      </c>
      <c r="P3426" s="218">
        <f t="shared" si="3512"/>
        <v>0</v>
      </c>
      <c r="Q3426" s="218">
        <f t="shared" si="3512"/>
        <v>0</v>
      </c>
      <c r="R3426" s="218">
        <f t="shared" si="3512"/>
        <v>0</v>
      </c>
      <c r="S3426" s="218">
        <f t="shared" si="3512"/>
        <v>0</v>
      </c>
      <c r="T3426" s="218">
        <f t="shared" si="3512"/>
        <v>0</v>
      </c>
      <c r="U3426" s="218">
        <f t="shared" si="3512"/>
        <v>0</v>
      </c>
    </row>
    <row r="3427" spans="1:21" x14ac:dyDescent="0.25">
      <c r="A3427" s="57" t="s">
        <v>256</v>
      </c>
      <c r="B3427" s="57" t="s">
        <v>9437</v>
      </c>
      <c r="C3427" s="218">
        <f t="shared" si="3510"/>
        <v>0</v>
      </c>
      <c r="D3427" s="218">
        <f t="shared" si="3510"/>
        <v>0</v>
      </c>
      <c r="E3427" s="218"/>
      <c r="F3427" s="218"/>
      <c r="G3427" s="218"/>
      <c r="H3427" s="218">
        <f t="shared" ref="H3427:U3427" si="3513">(H6863/H$3521)/(H10299/H$6957)</f>
        <v>6.9867970256034112E-2</v>
      </c>
      <c r="I3427" s="218">
        <f t="shared" si="3513"/>
        <v>1.2562689510179251E-2</v>
      </c>
      <c r="J3427" s="218">
        <f t="shared" si="3513"/>
        <v>5.5974432611090817E-4</v>
      </c>
      <c r="K3427" s="218">
        <f t="shared" si="3513"/>
        <v>1.1669372257691953E-3</v>
      </c>
      <c r="L3427" s="218">
        <f t="shared" si="3513"/>
        <v>4.9629463416674742E-2</v>
      </c>
      <c r="M3427" s="218">
        <f t="shared" si="3513"/>
        <v>2.2604857610387065E-3</v>
      </c>
      <c r="N3427" s="218">
        <f t="shared" si="3513"/>
        <v>0</v>
      </c>
      <c r="O3427" s="218">
        <f t="shared" si="3513"/>
        <v>4.056789272130841E-2</v>
      </c>
      <c r="P3427" s="218">
        <f t="shared" si="3513"/>
        <v>2.1872008167241073E-2</v>
      </c>
      <c r="Q3427" s="218">
        <f t="shared" si="3513"/>
        <v>5.7933475763053313E-2</v>
      </c>
      <c r="R3427" s="218">
        <f t="shared" si="3513"/>
        <v>6.0203242018498312E-4</v>
      </c>
      <c r="S3427" s="218">
        <f t="shared" si="3513"/>
        <v>0.1219801198464313</v>
      </c>
      <c r="T3427" s="218">
        <f t="shared" si="3513"/>
        <v>3.892749831793065E-3</v>
      </c>
      <c r="U3427" s="218">
        <f t="shared" si="3513"/>
        <v>4.8622674362310533E-2</v>
      </c>
    </row>
    <row r="3428" spans="1:21" x14ac:dyDescent="0.25">
      <c r="A3428" s="57" t="s">
        <v>1570</v>
      </c>
      <c r="B3428" s="57" t="s">
        <v>9438</v>
      </c>
      <c r="C3428" s="218">
        <f t="shared" si="3510"/>
        <v>0</v>
      </c>
      <c r="D3428" s="218">
        <f t="shared" si="3510"/>
        <v>0</v>
      </c>
      <c r="E3428" s="218"/>
      <c r="F3428" s="218"/>
      <c r="G3428" s="218"/>
      <c r="H3428" s="218">
        <f t="shared" ref="H3428:U3428" si="3514">(H6864/H$3521)/(H10300/H$6957)</f>
        <v>0</v>
      </c>
      <c r="I3428" s="218">
        <f t="shared" si="3514"/>
        <v>0</v>
      </c>
      <c r="J3428" s="218">
        <f t="shared" si="3514"/>
        <v>0.17113646651082712</v>
      </c>
      <c r="K3428" s="218">
        <f t="shared" si="3514"/>
        <v>0.34849032786369022</v>
      </c>
      <c r="L3428" s="218">
        <f t="shared" si="3514"/>
        <v>3.7677196175112303E-2</v>
      </c>
      <c r="M3428" s="218">
        <f t="shared" si="3514"/>
        <v>0</v>
      </c>
      <c r="N3428" s="218">
        <f t="shared" si="3514"/>
        <v>0</v>
      </c>
      <c r="O3428" s="218">
        <f t="shared" si="3514"/>
        <v>4.0120590149253343E-2</v>
      </c>
      <c r="P3428" s="218">
        <f t="shared" si="3514"/>
        <v>0</v>
      </c>
      <c r="Q3428" s="218">
        <f t="shared" si="3514"/>
        <v>1.0003236872163465E-2</v>
      </c>
      <c r="R3428" s="218">
        <f t="shared" si="3514"/>
        <v>0</v>
      </c>
      <c r="S3428" s="218">
        <f t="shared" si="3514"/>
        <v>0</v>
      </c>
      <c r="T3428" s="218">
        <f t="shared" si="3514"/>
        <v>0</v>
      </c>
      <c r="U3428" s="218">
        <f t="shared" si="3514"/>
        <v>0</v>
      </c>
    </row>
    <row r="3429" spans="1:21" x14ac:dyDescent="0.25">
      <c r="A3429" s="57" t="s">
        <v>897</v>
      </c>
      <c r="B3429" s="57" t="s">
        <v>9439</v>
      </c>
      <c r="C3429" s="218">
        <f t="shared" si="3510"/>
        <v>0</v>
      </c>
      <c r="D3429" s="218">
        <f t="shared" si="3510"/>
        <v>0</v>
      </c>
      <c r="E3429" s="218"/>
      <c r="F3429" s="218"/>
      <c r="G3429" s="218"/>
      <c r="H3429" s="218">
        <f t="shared" ref="H3429:U3429" si="3515">(H6865/H$3521)/(H10301/H$6957)</f>
        <v>0</v>
      </c>
      <c r="I3429" s="218">
        <f t="shared" si="3515"/>
        <v>1.8766240342386102E-2</v>
      </c>
      <c r="J3429" s="218">
        <f t="shared" si="3515"/>
        <v>1.7347532296527408</v>
      </c>
      <c r="K3429" s="218">
        <f t="shared" si="3515"/>
        <v>0</v>
      </c>
      <c r="L3429" s="218">
        <f t="shared" si="3515"/>
        <v>0.10609072183692243</v>
      </c>
      <c r="M3429" s="218">
        <f t="shared" si="3515"/>
        <v>7.4696811076745556E-2</v>
      </c>
      <c r="N3429" s="218">
        <f t="shared" si="3515"/>
        <v>0.11413559603267072</v>
      </c>
      <c r="O3429" s="218">
        <f t="shared" si="3515"/>
        <v>1.6636128134120651</v>
      </c>
      <c r="P3429" s="218">
        <f t="shared" si="3515"/>
        <v>1.2537357306601478</v>
      </c>
      <c r="Q3429" s="218">
        <f t="shared" si="3515"/>
        <v>7.3257564292766919E-2</v>
      </c>
      <c r="R3429" s="218">
        <f t="shared" si="3515"/>
        <v>1.5988750671207218E-2</v>
      </c>
      <c r="S3429" s="218">
        <f t="shared" si="3515"/>
        <v>3.4464035940330096E-3</v>
      </c>
      <c r="T3429" s="218">
        <f t="shared" si="3515"/>
        <v>0.82156372031888858</v>
      </c>
      <c r="U3429" s="218">
        <f t="shared" si="3515"/>
        <v>0.17743130412110039</v>
      </c>
    </row>
    <row r="3430" spans="1:21" x14ac:dyDescent="0.25">
      <c r="A3430" s="57" t="s">
        <v>2977</v>
      </c>
      <c r="B3430" s="57" t="s">
        <v>9440</v>
      </c>
      <c r="C3430" s="218">
        <f t="shared" si="3510"/>
        <v>0</v>
      </c>
      <c r="D3430" s="218">
        <f t="shared" si="3510"/>
        <v>0</v>
      </c>
      <c r="E3430" s="218"/>
      <c r="F3430" s="218"/>
      <c r="G3430" s="218"/>
      <c r="H3430" s="218">
        <f t="shared" ref="H3430:U3430" si="3516">(H6866/H$3521)/(H10302/H$6957)</f>
        <v>0.31334299886712547</v>
      </c>
      <c r="I3430" s="218">
        <f t="shared" si="3516"/>
        <v>4.1941598246390918E-2</v>
      </c>
      <c r="J3430" s="218">
        <f t="shared" si="3516"/>
        <v>1.3955786413406683</v>
      </c>
      <c r="K3430" s="218">
        <f t="shared" si="3516"/>
        <v>0.33918975678300328</v>
      </c>
      <c r="L3430" s="218">
        <f t="shared" si="3516"/>
        <v>0.30842445490613701</v>
      </c>
      <c r="M3430" s="218">
        <f t="shared" si="3516"/>
        <v>0.50467407369233985</v>
      </c>
      <c r="N3430" s="218">
        <f t="shared" si="3516"/>
        <v>0.37850701430809203</v>
      </c>
      <c r="O3430" s="218">
        <f t="shared" si="3516"/>
        <v>0.99793924693547109</v>
      </c>
      <c r="P3430" s="218">
        <f t="shared" si="3516"/>
        <v>3.1156783204319232E-2</v>
      </c>
      <c r="Q3430" s="218">
        <f t="shared" si="3516"/>
        <v>0.17917749973313407</v>
      </c>
      <c r="R3430" s="218">
        <f t="shared" si="3516"/>
        <v>4.1435430493547896E-4</v>
      </c>
      <c r="S3430" s="218">
        <f t="shared" si="3516"/>
        <v>0</v>
      </c>
      <c r="T3430" s="218">
        <f t="shared" si="3516"/>
        <v>0</v>
      </c>
      <c r="U3430" s="218">
        <f t="shared" si="3516"/>
        <v>0</v>
      </c>
    </row>
    <row r="3431" spans="1:21" x14ac:dyDescent="0.25">
      <c r="A3431" s="57" t="s">
        <v>2901</v>
      </c>
      <c r="B3431" s="57" t="s">
        <v>9441</v>
      </c>
      <c r="C3431" s="218">
        <f t="shared" si="3510"/>
        <v>0</v>
      </c>
      <c r="D3431" s="218">
        <f t="shared" si="3510"/>
        <v>0</v>
      </c>
      <c r="E3431" s="218"/>
      <c r="F3431" s="218"/>
      <c r="G3431" s="218"/>
      <c r="H3431" s="218">
        <f t="shared" ref="H3431:U3431" si="3517">(H6867/H$3521)/(H10303/H$6957)</f>
        <v>0</v>
      </c>
      <c r="I3431" s="218">
        <f t="shared" si="3517"/>
        <v>9.3858684573298948E-2</v>
      </c>
      <c r="J3431" s="218">
        <f t="shared" si="3517"/>
        <v>0</v>
      </c>
      <c r="K3431" s="218">
        <f t="shared" si="3517"/>
        <v>3.6664395669579804E-2</v>
      </c>
      <c r="L3431" s="218">
        <f t="shared" si="3517"/>
        <v>3.4057564282233971E-2</v>
      </c>
      <c r="M3431" s="218">
        <f t="shared" si="3517"/>
        <v>0</v>
      </c>
      <c r="N3431" s="218">
        <f t="shared" si="3517"/>
        <v>0</v>
      </c>
      <c r="O3431" s="218">
        <f t="shared" si="3517"/>
        <v>0</v>
      </c>
      <c r="P3431" s="218">
        <f t="shared" si="3517"/>
        <v>0</v>
      </c>
      <c r="Q3431" s="218">
        <f t="shared" si="3517"/>
        <v>0</v>
      </c>
      <c r="R3431" s="218">
        <f t="shared" si="3517"/>
        <v>0</v>
      </c>
      <c r="S3431" s="218">
        <f t="shared" si="3517"/>
        <v>0</v>
      </c>
      <c r="T3431" s="218">
        <f t="shared" si="3517"/>
        <v>0</v>
      </c>
      <c r="U3431" s="218">
        <f t="shared" si="3517"/>
        <v>0</v>
      </c>
    </row>
    <row r="3432" spans="1:21" x14ac:dyDescent="0.25">
      <c r="A3432" s="57" t="s">
        <v>1437</v>
      </c>
      <c r="B3432" s="57" t="s">
        <v>9442</v>
      </c>
      <c r="C3432" s="218">
        <f t="shared" si="3510"/>
        <v>0</v>
      </c>
      <c r="D3432" s="218">
        <f t="shared" si="3510"/>
        <v>0</v>
      </c>
      <c r="E3432" s="218"/>
      <c r="F3432" s="218"/>
      <c r="G3432" s="218"/>
      <c r="H3432" s="218">
        <f t="shared" ref="H3432:U3432" si="3518">(H6868/H$3521)/(H10304/H$6957)</f>
        <v>0</v>
      </c>
      <c r="I3432" s="218">
        <f t="shared" si="3518"/>
        <v>0</v>
      </c>
      <c r="J3432" s="218">
        <f t="shared" si="3518"/>
        <v>3.1391395058789407E-3</v>
      </c>
      <c r="K3432" s="218">
        <f t="shared" si="3518"/>
        <v>0</v>
      </c>
      <c r="L3432" s="218">
        <f t="shared" si="3518"/>
        <v>0</v>
      </c>
      <c r="M3432" s="218">
        <f t="shared" si="3518"/>
        <v>3.4308837206330992E-3</v>
      </c>
      <c r="N3432" s="218">
        <f t="shared" si="3518"/>
        <v>0</v>
      </c>
      <c r="O3432" s="218">
        <f t="shared" si="3518"/>
        <v>2.5016516910790197E-3</v>
      </c>
      <c r="P3432" s="218">
        <f t="shared" si="3518"/>
        <v>0</v>
      </c>
      <c r="Q3432" s="218">
        <f t="shared" si="3518"/>
        <v>0</v>
      </c>
      <c r="R3432" s="218">
        <f t="shared" si="3518"/>
        <v>0</v>
      </c>
      <c r="S3432" s="218">
        <f t="shared" si="3518"/>
        <v>0</v>
      </c>
      <c r="T3432" s="218">
        <f t="shared" si="3518"/>
        <v>0</v>
      </c>
      <c r="U3432" s="218">
        <f t="shared" si="3518"/>
        <v>1.6913758697986135E-2</v>
      </c>
    </row>
    <row r="3433" spans="1:21" x14ac:dyDescent="0.25">
      <c r="A3433" s="57" t="s">
        <v>203</v>
      </c>
      <c r="B3433" s="57" t="s">
        <v>9443</v>
      </c>
      <c r="C3433" s="218">
        <f t="shared" si="3510"/>
        <v>0.18683416696160288</v>
      </c>
      <c r="D3433" s="218">
        <f t="shared" si="3510"/>
        <v>0.12559135788954517</v>
      </c>
      <c r="E3433" s="218"/>
      <c r="F3433" s="218"/>
      <c r="G3433" s="218"/>
      <c r="H3433" s="218">
        <f t="shared" ref="H3433:U3433" si="3519">(H6869/H$3521)/(H10305/H$6957)</f>
        <v>7.025724958759938E-2</v>
      </c>
      <c r="I3433" s="218">
        <f t="shared" si="3519"/>
        <v>6.4988725186739066E-2</v>
      </c>
      <c r="J3433" s="218">
        <f t="shared" si="3519"/>
        <v>0.47686421481143859</v>
      </c>
      <c r="K3433" s="218">
        <f t="shared" si="3519"/>
        <v>0.19182717884502704</v>
      </c>
      <c r="L3433" s="218">
        <f t="shared" si="3519"/>
        <v>0.26113679354067848</v>
      </c>
      <c r="M3433" s="218">
        <f t="shared" si="3519"/>
        <v>2.0854188458974319</v>
      </c>
      <c r="N3433" s="218">
        <f t="shared" si="3519"/>
        <v>0.29462768943080203</v>
      </c>
      <c r="O3433" s="218">
        <f t="shared" si="3519"/>
        <v>0.4300752081554946</v>
      </c>
      <c r="P3433" s="218">
        <f t="shared" si="3519"/>
        <v>0.86357420148331043</v>
      </c>
      <c r="Q3433" s="218">
        <f t="shared" si="3519"/>
        <v>0.71332110419323724</v>
      </c>
      <c r="R3433" s="218">
        <f t="shared" si="3519"/>
        <v>0.26086652455446691</v>
      </c>
      <c r="S3433" s="218">
        <f t="shared" si="3519"/>
        <v>0.10941020091274016</v>
      </c>
      <c r="T3433" s="218">
        <f t="shared" si="3519"/>
        <v>0.28187869460071574</v>
      </c>
      <c r="U3433" s="218">
        <f t="shared" si="3519"/>
        <v>0.50770001634738438</v>
      </c>
    </row>
    <row r="3434" spans="1:21" x14ac:dyDescent="0.25">
      <c r="A3434" s="57" t="s">
        <v>4468</v>
      </c>
      <c r="B3434" s="57" t="s">
        <v>9444</v>
      </c>
      <c r="C3434" s="218">
        <f t="shared" si="3510"/>
        <v>18.702515684639984</v>
      </c>
      <c r="D3434" s="218">
        <f t="shared" si="3510"/>
        <v>24.664417704600357</v>
      </c>
      <c r="E3434" s="218"/>
      <c r="F3434" s="218"/>
      <c r="G3434" s="218"/>
      <c r="H3434" s="218">
        <f t="shared" ref="H3434:U3434" si="3520">(H6870/H$3521)/(H10306/H$6957)</f>
        <v>0.22144272654214514</v>
      </c>
      <c r="I3434" s="218">
        <f t="shared" si="3520"/>
        <v>0</v>
      </c>
      <c r="J3434" s="218">
        <f t="shared" si="3520"/>
        <v>0</v>
      </c>
      <c r="K3434" s="218">
        <f t="shared" si="3520"/>
        <v>0</v>
      </c>
      <c r="L3434" s="218">
        <f t="shared" si="3520"/>
        <v>1.0288492651307018E-3</v>
      </c>
      <c r="M3434" s="218">
        <f t="shared" si="3520"/>
        <v>0</v>
      </c>
      <c r="N3434" s="218">
        <f t="shared" si="3520"/>
        <v>0</v>
      </c>
      <c r="O3434" s="218">
        <f t="shared" si="3520"/>
        <v>0</v>
      </c>
      <c r="P3434" s="218">
        <f t="shared" si="3520"/>
        <v>0</v>
      </c>
      <c r="Q3434" s="218">
        <f t="shared" si="3520"/>
        <v>0</v>
      </c>
      <c r="R3434" s="218">
        <f t="shared" si="3520"/>
        <v>0</v>
      </c>
      <c r="S3434" s="218">
        <f t="shared" si="3520"/>
        <v>0</v>
      </c>
      <c r="T3434" s="218">
        <f t="shared" si="3520"/>
        <v>0</v>
      </c>
      <c r="U3434" s="218">
        <f t="shared" si="3520"/>
        <v>0</v>
      </c>
    </row>
    <row r="3435" spans="1:21" x14ac:dyDescent="0.25">
      <c r="A3435" s="57" t="s">
        <v>4342</v>
      </c>
      <c r="B3435" s="57" t="s">
        <v>9445</v>
      </c>
      <c r="C3435" s="218">
        <f t="shared" si="3510"/>
        <v>0</v>
      </c>
      <c r="D3435" s="218">
        <f t="shared" si="3510"/>
        <v>0</v>
      </c>
      <c r="E3435" s="218"/>
      <c r="F3435" s="218"/>
      <c r="G3435" s="218"/>
      <c r="H3435" s="218">
        <f t="shared" ref="H3435:U3435" si="3521">(H6871/H$3521)/(H10307/H$6957)</f>
        <v>0</v>
      </c>
      <c r="I3435" s="218">
        <f t="shared" si="3521"/>
        <v>5.7219123822911749E-2</v>
      </c>
      <c r="J3435" s="218">
        <f t="shared" si="3521"/>
        <v>0.15688712132565036</v>
      </c>
      <c r="K3435" s="218">
        <f t="shared" si="3521"/>
        <v>6.4414309888699475E-4</v>
      </c>
      <c r="L3435" s="218">
        <f t="shared" si="3521"/>
        <v>0</v>
      </c>
      <c r="M3435" s="218">
        <f t="shared" si="3521"/>
        <v>6.1436983559338162E-4</v>
      </c>
      <c r="N3435" s="218">
        <f t="shared" si="3521"/>
        <v>7.3885742282426604E-4</v>
      </c>
      <c r="O3435" s="218">
        <f t="shared" si="3521"/>
        <v>0</v>
      </c>
      <c r="P3435" s="218">
        <f t="shared" si="3521"/>
        <v>0</v>
      </c>
      <c r="Q3435" s="218">
        <f t="shared" si="3521"/>
        <v>0</v>
      </c>
      <c r="R3435" s="218">
        <f t="shared" si="3521"/>
        <v>0</v>
      </c>
      <c r="S3435" s="218">
        <f t="shared" si="3521"/>
        <v>0</v>
      </c>
      <c r="T3435" s="218">
        <f t="shared" si="3521"/>
        <v>0</v>
      </c>
      <c r="U3435" s="218">
        <f t="shared" si="3521"/>
        <v>0</v>
      </c>
    </row>
    <row r="3436" spans="1:21" x14ac:dyDescent="0.25">
      <c r="A3436" s="57" t="s">
        <v>10406</v>
      </c>
      <c r="B3436" s="57" t="s">
        <v>10407</v>
      </c>
      <c r="C3436" s="218">
        <f t="shared" si="3510"/>
        <v>0</v>
      </c>
      <c r="D3436" s="218">
        <f t="shared" si="3510"/>
        <v>0</v>
      </c>
      <c r="E3436" s="218"/>
      <c r="F3436" s="218"/>
      <c r="G3436" s="218"/>
      <c r="H3436" s="218">
        <f t="shared" ref="H3436:U3436" si="3522">(H6872/H$3521)/(H10308/H$6957)</f>
        <v>0</v>
      </c>
      <c r="I3436" s="218">
        <f t="shared" si="3522"/>
        <v>4.3102514933566635E-2</v>
      </c>
      <c r="J3436" s="218">
        <f t="shared" si="3522"/>
        <v>0</v>
      </c>
      <c r="K3436" s="218">
        <f t="shared" si="3522"/>
        <v>0</v>
      </c>
      <c r="L3436" s="218">
        <f t="shared" si="3522"/>
        <v>0</v>
      </c>
      <c r="M3436" s="218">
        <f t="shared" si="3522"/>
        <v>0</v>
      </c>
      <c r="N3436" s="218">
        <f t="shared" si="3522"/>
        <v>0</v>
      </c>
      <c r="O3436" s="218">
        <f t="shared" si="3522"/>
        <v>0</v>
      </c>
      <c r="P3436" s="218">
        <f t="shared" si="3522"/>
        <v>0</v>
      </c>
      <c r="Q3436" s="218">
        <f t="shared" si="3522"/>
        <v>0</v>
      </c>
      <c r="R3436" s="218">
        <f t="shared" si="3522"/>
        <v>0</v>
      </c>
      <c r="S3436" s="218">
        <f t="shared" si="3522"/>
        <v>0</v>
      </c>
      <c r="T3436" s="218">
        <f t="shared" si="3522"/>
        <v>0</v>
      </c>
      <c r="U3436" s="218">
        <f t="shared" si="3522"/>
        <v>0</v>
      </c>
    </row>
    <row r="3437" spans="1:21" x14ac:dyDescent="0.25">
      <c r="A3437" s="57" t="s">
        <v>4109</v>
      </c>
      <c r="B3437" s="57" t="s">
        <v>9446</v>
      </c>
      <c r="C3437" s="218">
        <f t="shared" si="3510"/>
        <v>0</v>
      </c>
      <c r="D3437" s="218">
        <f t="shared" si="3510"/>
        <v>0</v>
      </c>
      <c r="E3437" s="218"/>
      <c r="F3437" s="218"/>
      <c r="G3437" s="218"/>
      <c r="H3437" s="218">
        <f t="shared" ref="H3437:U3437" si="3523">(H6873/H$3521)/(H10309/H$6957)</f>
        <v>0</v>
      </c>
      <c r="I3437" s="218">
        <f t="shared" si="3523"/>
        <v>2.1131942962599327E-2</v>
      </c>
      <c r="J3437" s="218">
        <f t="shared" si="3523"/>
        <v>1.1833197497034903E-2</v>
      </c>
      <c r="K3437" s="218">
        <f t="shared" si="3523"/>
        <v>0</v>
      </c>
      <c r="L3437" s="218">
        <f t="shared" si="3523"/>
        <v>0</v>
      </c>
      <c r="M3437" s="218">
        <f t="shared" si="3523"/>
        <v>0</v>
      </c>
      <c r="N3437" s="218">
        <f t="shared" si="3523"/>
        <v>0</v>
      </c>
      <c r="O3437" s="218">
        <f t="shared" si="3523"/>
        <v>0</v>
      </c>
      <c r="P3437" s="218">
        <f t="shared" si="3523"/>
        <v>0</v>
      </c>
      <c r="Q3437" s="218">
        <f t="shared" si="3523"/>
        <v>0</v>
      </c>
      <c r="R3437" s="218">
        <f t="shared" si="3523"/>
        <v>0</v>
      </c>
      <c r="S3437" s="218">
        <f t="shared" si="3523"/>
        <v>0</v>
      </c>
      <c r="T3437" s="218">
        <f t="shared" si="3523"/>
        <v>0</v>
      </c>
      <c r="U3437" s="218">
        <f t="shared" si="3523"/>
        <v>0</v>
      </c>
    </row>
    <row r="3438" spans="1:21" x14ac:dyDescent="0.25">
      <c r="A3438" s="57" t="s">
        <v>4587</v>
      </c>
      <c r="B3438" s="57" t="s">
        <v>9447</v>
      </c>
      <c r="C3438" s="218">
        <f t="shared" si="3510"/>
        <v>0</v>
      </c>
      <c r="D3438" s="218">
        <f t="shared" si="3510"/>
        <v>0</v>
      </c>
      <c r="E3438" s="218"/>
      <c r="F3438" s="218"/>
      <c r="G3438" s="218"/>
      <c r="H3438" s="218">
        <f t="shared" ref="H3438:U3438" si="3524">(H6874/H$3521)/(H10310/H$6957)</f>
        <v>7.1249353129600221E-2</v>
      </c>
      <c r="I3438" s="218">
        <f t="shared" si="3524"/>
        <v>0</v>
      </c>
      <c r="J3438" s="218">
        <f t="shared" si="3524"/>
        <v>0</v>
      </c>
      <c r="K3438" s="218">
        <f t="shared" si="3524"/>
        <v>0</v>
      </c>
      <c r="L3438" s="218">
        <f t="shared" si="3524"/>
        <v>2.7261122343227646E-2</v>
      </c>
      <c r="M3438" s="218">
        <f t="shared" si="3524"/>
        <v>0</v>
      </c>
      <c r="N3438" s="218">
        <f t="shared" si="3524"/>
        <v>0</v>
      </c>
      <c r="O3438" s="218">
        <f t="shared" si="3524"/>
        <v>0</v>
      </c>
      <c r="P3438" s="218">
        <f t="shared" si="3524"/>
        <v>0</v>
      </c>
      <c r="Q3438" s="218">
        <f t="shared" si="3524"/>
        <v>0</v>
      </c>
      <c r="R3438" s="218">
        <f t="shared" si="3524"/>
        <v>0</v>
      </c>
      <c r="S3438" s="218">
        <f t="shared" si="3524"/>
        <v>0</v>
      </c>
      <c r="T3438" s="218">
        <f t="shared" si="3524"/>
        <v>0</v>
      </c>
      <c r="U3438" s="218" t="e">
        <f t="shared" si="3524"/>
        <v>#DIV/0!</v>
      </c>
    </row>
    <row r="3439" spans="1:21" x14ac:dyDescent="0.25">
      <c r="A3439" s="57" t="s">
        <v>4110</v>
      </c>
      <c r="B3439" s="57" t="s">
        <v>9448</v>
      </c>
      <c r="C3439" s="218">
        <f t="shared" si="3510"/>
        <v>0</v>
      </c>
      <c r="D3439" s="218">
        <f t="shared" si="3510"/>
        <v>0</v>
      </c>
      <c r="E3439" s="218"/>
      <c r="F3439" s="218"/>
      <c r="G3439" s="218"/>
      <c r="H3439" s="218">
        <f t="shared" ref="H3439:U3439" si="3525">(H6875/H$3521)/(H10311/H$6957)</f>
        <v>0</v>
      </c>
      <c r="I3439" s="218">
        <f t="shared" si="3525"/>
        <v>0</v>
      </c>
      <c r="J3439" s="218">
        <f t="shared" si="3525"/>
        <v>0</v>
      </c>
      <c r="K3439" s="218">
        <f t="shared" si="3525"/>
        <v>0</v>
      </c>
      <c r="L3439" s="218">
        <f t="shared" si="3525"/>
        <v>0</v>
      </c>
      <c r="M3439" s="218">
        <f t="shared" si="3525"/>
        <v>4.4739286191278123E-4</v>
      </c>
      <c r="N3439" s="218">
        <f t="shared" si="3525"/>
        <v>0</v>
      </c>
      <c r="O3439" s="218">
        <f t="shared" si="3525"/>
        <v>0</v>
      </c>
      <c r="P3439" s="218">
        <f t="shared" si="3525"/>
        <v>0</v>
      </c>
      <c r="Q3439" s="218">
        <f t="shared" si="3525"/>
        <v>0</v>
      </c>
      <c r="R3439" s="218">
        <f t="shared" si="3525"/>
        <v>0</v>
      </c>
      <c r="S3439" s="218">
        <f t="shared" si="3525"/>
        <v>0</v>
      </c>
      <c r="T3439" s="218">
        <f t="shared" si="3525"/>
        <v>0</v>
      </c>
      <c r="U3439" s="218">
        <f t="shared" si="3525"/>
        <v>0</v>
      </c>
    </row>
    <row r="3440" spans="1:21" x14ac:dyDescent="0.25">
      <c r="A3440" s="57" t="s">
        <v>4567</v>
      </c>
      <c r="B3440" s="57" t="s">
        <v>9449</v>
      </c>
      <c r="C3440" s="218">
        <f t="shared" si="3510"/>
        <v>0</v>
      </c>
      <c r="D3440" s="218">
        <f t="shared" si="3510"/>
        <v>0</v>
      </c>
      <c r="E3440" s="218"/>
      <c r="F3440" s="218"/>
      <c r="G3440" s="218"/>
      <c r="H3440" s="218">
        <f t="shared" ref="H3440:U3440" si="3526">(H6876/H$3521)/(H10312/H$6957)</f>
        <v>0</v>
      </c>
      <c r="I3440" s="218">
        <f t="shared" si="3526"/>
        <v>1.9091283966480609E-3</v>
      </c>
      <c r="J3440" s="218">
        <f t="shared" si="3526"/>
        <v>0</v>
      </c>
      <c r="K3440" s="218">
        <f t="shared" si="3526"/>
        <v>3.6931904558474755E-3</v>
      </c>
      <c r="L3440" s="218">
        <f t="shared" si="3526"/>
        <v>9.6159967445865833E-3</v>
      </c>
      <c r="M3440" s="218">
        <f t="shared" si="3526"/>
        <v>0</v>
      </c>
      <c r="N3440" s="218">
        <f t="shared" si="3526"/>
        <v>0</v>
      </c>
      <c r="O3440" s="218">
        <f t="shared" si="3526"/>
        <v>0</v>
      </c>
      <c r="P3440" s="218">
        <f t="shared" si="3526"/>
        <v>0</v>
      </c>
      <c r="Q3440" s="218">
        <f t="shared" si="3526"/>
        <v>0</v>
      </c>
      <c r="R3440" s="218">
        <f t="shared" si="3526"/>
        <v>0</v>
      </c>
      <c r="S3440" s="218">
        <f t="shared" si="3526"/>
        <v>0</v>
      </c>
      <c r="T3440" s="218">
        <f t="shared" si="3526"/>
        <v>0</v>
      </c>
      <c r="U3440" s="218">
        <f t="shared" si="3526"/>
        <v>0</v>
      </c>
    </row>
    <row r="3441" spans="1:21" x14ac:dyDescent="0.25">
      <c r="A3441" s="57" t="s">
        <v>4182</v>
      </c>
      <c r="B3441" s="57" t="s">
        <v>9450</v>
      </c>
      <c r="C3441" s="218">
        <f t="shared" si="3510"/>
        <v>0</v>
      </c>
      <c r="D3441" s="218">
        <f t="shared" si="3510"/>
        <v>0</v>
      </c>
      <c r="E3441" s="218"/>
      <c r="F3441" s="218"/>
      <c r="G3441" s="218"/>
      <c r="H3441" s="218">
        <f t="shared" ref="H3441:U3441" si="3527">(H6877/H$3521)/(H10313/H$6957)</f>
        <v>0</v>
      </c>
      <c r="I3441" s="218">
        <f t="shared" si="3527"/>
        <v>2.4377803849234565E-3</v>
      </c>
      <c r="J3441" s="218">
        <f t="shared" si="3527"/>
        <v>0</v>
      </c>
      <c r="K3441" s="218">
        <f t="shared" si="3527"/>
        <v>1.8948590595008431E-3</v>
      </c>
      <c r="L3441" s="218">
        <f t="shared" si="3527"/>
        <v>0</v>
      </c>
      <c r="M3441" s="218">
        <f t="shared" si="3527"/>
        <v>0</v>
      </c>
      <c r="N3441" s="218">
        <f t="shared" si="3527"/>
        <v>0</v>
      </c>
      <c r="O3441" s="218">
        <f t="shared" si="3527"/>
        <v>0.22928826894276472</v>
      </c>
      <c r="P3441" s="218">
        <f t="shared" si="3527"/>
        <v>0</v>
      </c>
      <c r="Q3441" s="218">
        <f t="shared" si="3527"/>
        <v>0</v>
      </c>
      <c r="R3441" s="218">
        <f t="shared" si="3527"/>
        <v>0</v>
      </c>
      <c r="S3441" s="218">
        <f t="shared" si="3527"/>
        <v>0</v>
      </c>
      <c r="T3441" s="218">
        <f t="shared" si="3527"/>
        <v>0</v>
      </c>
      <c r="U3441" s="218">
        <f t="shared" si="3527"/>
        <v>0</v>
      </c>
    </row>
    <row r="3442" spans="1:21" x14ac:dyDescent="0.25">
      <c r="A3442" s="57" t="s">
        <v>4588</v>
      </c>
      <c r="B3442" s="57" t="s">
        <v>9451</v>
      </c>
      <c r="C3442" s="218">
        <f t="shared" si="3510"/>
        <v>0</v>
      </c>
      <c r="D3442" s="218">
        <f t="shared" si="3510"/>
        <v>0</v>
      </c>
      <c r="E3442" s="218"/>
      <c r="F3442" s="218"/>
      <c r="G3442" s="218"/>
      <c r="H3442" s="218">
        <f t="shared" ref="H3442:U3442" si="3528">(H6878/H$3521)/(H10314/H$6957)</f>
        <v>0</v>
      </c>
      <c r="I3442" s="218">
        <f t="shared" si="3528"/>
        <v>6.3121736885687244E-2</v>
      </c>
      <c r="J3442" s="218">
        <f t="shared" si="3528"/>
        <v>0.13009886096759163</v>
      </c>
      <c r="K3442" s="218">
        <f t="shared" si="3528"/>
        <v>5.1617840213437932E-2</v>
      </c>
      <c r="L3442" s="218">
        <f t="shared" si="3528"/>
        <v>5.2106339014184079E-3</v>
      </c>
      <c r="M3442" s="218">
        <f t="shared" si="3528"/>
        <v>0.49102414493713487</v>
      </c>
      <c r="N3442" s="218">
        <f t="shared" si="3528"/>
        <v>5.1673448532038604E-2</v>
      </c>
      <c r="O3442" s="218">
        <f t="shared" si="3528"/>
        <v>0.25764521946901348</v>
      </c>
      <c r="P3442" s="218">
        <f t="shared" si="3528"/>
        <v>0</v>
      </c>
      <c r="Q3442" s="218">
        <f t="shared" si="3528"/>
        <v>0</v>
      </c>
      <c r="R3442" s="218">
        <f t="shared" si="3528"/>
        <v>0</v>
      </c>
      <c r="S3442" s="218">
        <f t="shared" si="3528"/>
        <v>0</v>
      </c>
      <c r="T3442" s="218">
        <f t="shared" si="3528"/>
        <v>0</v>
      </c>
      <c r="U3442" s="218">
        <f t="shared" si="3528"/>
        <v>0</v>
      </c>
    </row>
    <row r="3443" spans="1:21" x14ac:dyDescent="0.25">
      <c r="A3443" s="57" t="s">
        <v>4152</v>
      </c>
      <c r="B3443" s="57" t="s">
        <v>9452</v>
      </c>
      <c r="C3443" s="218">
        <f t="shared" si="3510"/>
        <v>0</v>
      </c>
      <c r="D3443" s="218">
        <f t="shared" si="3510"/>
        <v>0</v>
      </c>
      <c r="E3443" s="218"/>
      <c r="F3443" s="218"/>
      <c r="G3443" s="218"/>
      <c r="H3443" s="218">
        <f t="shared" ref="H3443:U3443" si="3529">(H6879/H$3521)/(H10315/H$6957)</f>
        <v>5.1792633075845466E-2</v>
      </c>
      <c r="I3443" s="218">
        <f t="shared" si="3529"/>
        <v>0</v>
      </c>
      <c r="J3443" s="218">
        <f t="shared" si="3529"/>
        <v>0</v>
      </c>
      <c r="K3443" s="218">
        <f t="shared" si="3529"/>
        <v>0</v>
      </c>
      <c r="L3443" s="218">
        <f t="shared" si="3529"/>
        <v>0</v>
      </c>
      <c r="M3443" s="218">
        <f t="shared" si="3529"/>
        <v>0</v>
      </c>
      <c r="N3443" s="218">
        <f t="shared" si="3529"/>
        <v>0</v>
      </c>
      <c r="O3443" s="218">
        <f t="shared" si="3529"/>
        <v>0</v>
      </c>
      <c r="P3443" s="218">
        <f t="shared" si="3529"/>
        <v>0</v>
      </c>
      <c r="Q3443" s="218">
        <f t="shared" si="3529"/>
        <v>0</v>
      </c>
      <c r="R3443" s="218">
        <f t="shared" si="3529"/>
        <v>0</v>
      </c>
      <c r="S3443" s="218">
        <f t="shared" si="3529"/>
        <v>0</v>
      </c>
      <c r="T3443" s="218">
        <f t="shared" si="3529"/>
        <v>0</v>
      </c>
      <c r="U3443" s="218">
        <f t="shared" si="3529"/>
        <v>0</v>
      </c>
    </row>
    <row r="3444" spans="1:21" x14ac:dyDescent="0.25">
      <c r="A3444" s="57" t="s">
        <v>4510</v>
      </c>
      <c r="B3444" s="57" t="s">
        <v>9453</v>
      </c>
      <c r="C3444" s="218">
        <f t="shared" si="3510"/>
        <v>0</v>
      </c>
      <c r="D3444" s="218">
        <f t="shared" si="3510"/>
        <v>0</v>
      </c>
      <c r="E3444" s="218"/>
      <c r="F3444" s="218"/>
      <c r="G3444" s="218"/>
      <c r="H3444" s="218">
        <f t="shared" ref="H3444:U3444" si="3530">(H6880/H$3521)/(H10316/H$6957)</f>
        <v>0</v>
      </c>
      <c r="I3444" s="218">
        <f t="shared" si="3530"/>
        <v>0</v>
      </c>
      <c r="J3444" s="218">
        <f t="shared" si="3530"/>
        <v>0</v>
      </c>
      <c r="K3444" s="218">
        <f t="shared" si="3530"/>
        <v>0</v>
      </c>
      <c r="L3444" s="218">
        <f t="shared" si="3530"/>
        <v>0</v>
      </c>
      <c r="M3444" s="218">
        <f t="shared" si="3530"/>
        <v>0</v>
      </c>
      <c r="N3444" s="218">
        <f t="shared" si="3530"/>
        <v>0</v>
      </c>
      <c r="O3444" s="218">
        <f t="shared" si="3530"/>
        <v>0</v>
      </c>
      <c r="P3444" s="218">
        <f t="shared" si="3530"/>
        <v>0</v>
      </c>
      <c r="Q3444" s="218">
        <f t="shared" si="3530"/>
        <v>0</v>
      </c>
      <c r="R3444" s="218">
        <f t="shared" si="3530"/>
        <v>0</v>
      </c>
      <c r="S3444" s="218">
        <f t="shared" si="3530"/>
        <v>0</v>
      </c>
      <c r="T3444" s="218">
        <f t="shared" si="3530"/>
        <v>0</v>
      </c>
      <c r="U3444" s="218">
        <f t="shared" si="3530"/>
        <v>0</v>
      </c>
    </row>
    <row r="3445" spans="1:21" x14ac:dyDescent="0.25">
      <c r="A3445" s="57" t="s">
        <v>4258</v>
      </c>
      <c r="B3445" s="57" t="s">
        <v>9454</v>
      </c>
      <c r="C3445" s="218">
        <f t="shared" ref="C3445:D3464" si="3531">(C6881/C$3521)/(C10317/C$6957)</f>
        <v>0</v>
      </c>
      <c r="D3445" s="218">
        <f t="shared" si="3531"/>
        <v>0</v>
      </c>
      <c r="E3445" s="218"/>
      <c r="F3445" s="218"/>
      <c r="G3445" s="218"/>
      <c r="H3445" s="218">
        <f t="shared" ref="H3445:U3445" si="3532">(H6881/H$3521)/(H10317/H$6957)</f>
        <v>0</v>
      </c>
      <c r="I3445" s="218">
        <f t="shared" si="3532"/>
        <v>3.4766480879686701E-2</v>
      </c>
      <c r="J3445" s="218">
        <f t="shared" si="3532"/>
        <v>0</v>
      </c>
      <c r="K3445" s="218">
        <f t="shared" si="3532"/>
        <v>0</v>
      </c>
      <c r="L3445" s="218">
        <f t="shared" si="3532"/>
        <v>4.3380460040685484E-3</v>
      </c>
      <c r="M3445" s="218">
        <f t="shared" si="3532"/>
        <v>4.4147764027333475E-2</v>
      </c>
      <c r="N3445" s="218">
        <f t="shared" si="3532"/>
        <v>0</v>
      </c>
      <c r="O3445" s="218">
        <f t="shared" si="3532"/>
        <v>0</v>
      </c>
      <c r="P3445" s="218">
        <f t="shared" si="3532"/>
        <v>0</v>
      </c>
      <c r="Q3445" s="218">
        <f t="shared" si="3532"/>
        <v>0</v>
      </c>
      <c r="R3445" s="218">
        <f t="shared" si="3532"/>
        <v>0</v>
      </c>
      <c r="S3445" s="218">
        <f t="shared" si="3532"/>
        <v>0</v>
      </c>
      <c r="T3445" s="218">
        <f t="shared" si="3532"/>
        <v>0</v>
      </c>
      <c r="U3445" s="218">
        <f t="shared" si="3532"/>
        <v>0</v>
      </c>
    </row>
    <row r="3446" spans="1:21" x14ac:dyDescent="0.25">
      <c r="A3446" s="57" t="s">
        <v>4259</v>
      </c>
      <c r="B3446" s="57" t="s">
        <v>9455</v>
      </c>
      <c r="C3446" s="218">
        <f t="shared" si="3531"/>
        <v>0</v>
      </c>
      <c r="D3446" s="218">
        <f t="shared" si="3531"/>
        <v>0</v>
      </c>
      <c r="E3446" s="218"/>
      <c r="F3446" s="218"/>
      <c r="G3446" s="218"/>
      <c r="H3446" s="218">
        <f t="shared" ref="H3446:U3446" si="3533">(H6882/H$3521)/(H10318/H$6957)</f>
        <v>0</v>
      </c>
      <c r="I3446" s="218">
        <f t="shared" si="3533"/>
        <v>0</v>
      </c>
      <c r="J3446" s="218">
        <f t="shared" si="3533"/>
        <v>0</v>
      </c>
      <c r="K3446" s="218">
        <f t="shared" si="3533"/>
        <v>1.9661617139756529E-2</v>
      </c>
      <c r="L3446" s="218">
        <f t="shared" si="3533"/>
        <v>0</v>
      </c>
      <c r="M3446" s="218">
        <f t="shared" si="3533"/>
        <v>0</v>
      </c>
      <c r="N3446" s="218">
        <f t="shared" si="3533"/>
        <v>2.7639438976077616E-5</v>
      </c>
      <c r="O3446" s="218">
        <f t="shared" si="3533"/>
        <v>0</v>
      </c>
      <c r="P3446" s="218">
        <f t="shared" si="3533"/>
        <v>0</v>
      </c>
      <c r="Q3446" s="218">
        <f t="shared" si="3533"/>
        <v>0</v>
      </c>
      <c r="R3446" s="218">
        <f t="shared" si="3533"/>
        <v>0</v>
      </c>
      <c r="S3446" s="218">
        <f t="shared" si="3533"/>
        <v>0</v>
      </c>
      <c r="T3446" s="218">
        <f t="shared" si="3533"/>
        <v>0</v>
      </c>
      <c r="U3446" s="218">
        <f t="shared" si="3533"/>
        <v>0</v>
      </c>
    </row>
    <row r="3447" spans="1:21" x14ac:dyDescent="0.25">
      <c r="A3447" s="57" t="s">
        <v>4401</v>
      </c>
      <c r="B3447" s="57" t="s">
        <v>9456</v>
      </c>
      <c r="C3447" s="218">
        <f t="shared" si="3531"/>
        <v>0</v>
      </c>
      <c r="D3447" s="218">
        <f t="shared" si="3531"/>
        <v>0</v>
      </c>
      <c r="E3447" s="218"/>
      <c r="F3447" s="218"/>
      <c r="G3447" s="218"/>
      <c r="H3447" s="218">
        <f t="shared" ref="H3447:U3447" si="3534">(H6883/H$3521)/(H10319/H$6957)</f>
        <v>2.1941564461379383E-3</v>
      </c>
      <c r="I3447" s="218">
        <f t="shared" si="3534"/>
        <v>0</v>
      </c>
      <c r="J3447" s="218">
        <f t="shared" si="3534"/>
        <v>2.0408326809199179E-3</v>
      </c>
      <c r="K3447" s="218">
        <f t="shared" si="3534"/>
        <v>0</v>
      </c>
      <c r="L3447" s="218">
        <f t="shared" si="3534"/>
        <v>0</v>
      </c>
      <c r="M3447" s="218">
        <f t="shared" si="3534"/>
        <v>1.1512913436012408E-3</v>
      </c>
      <c r="N3447" s="218">
        <f t="shared" si="3534"/>
        <v>2.0016773969301684E-4</v>
      </c>
      <c r="O3447" s="218">
        <f t="shared" si="3534"/>
        <v>1.799912926102065E-4</v>
      </c>
      <c r="P3447" s="218">
        <f t="shared" si="3534"/>
        <v>2.1857753676310147E-3</v>
      </c>
      <c r="Q3447" s="218">
        <f t="shared" si="3534"/>
        <v>8.9713718140222104E-4</v>
      </c>
      <c r="R3447" s="218">
        <f t="shared" si="3534"/>
        <v>4.5351039198091372E-3</v>
      </c>
      <c r="S3447" s="218">
        <f t="shared" si="3534"/>
        <v>2.1760772386877989E-3</v>
      </c>
      <c r="T3447" s="218">
        <f t="shared" si="3534"/>
        <v>1.376957051828934E-3</v>
      </c>
      <c r="U3447" s="218">
        <f t="shared" si="3534"/>
        <v>3.1240756246466534E-3</v>
      </c>
    </row>
    <row r="3448" spans="1:21" x14ac:dyDescent="0.25">
      <c r="A3448" s="57" t="s">
        <v>4111</v>
      </c>
      <c r="B3448" s="57" t="s">
        <v>9457</v>
      </c>
      <c r="C3448" s="218">
        <f t="shared" si="3531"/>
        <v>0</v>
      </c>
      <c r="D3448" s="218">
        <f t="shared" si="3531"/>
        <v>0</v>
      </c>
      <c r="E3448" s="218"/>
      <c r="F3448" s="218"/>
      <c r="G3448" s="218"/>
      <c r="H3448" s="218">
        <f t="shared" ref="H3448:U3448" si="3535">(H6884/H$3521)/(H10320/H$6957)</f>
        <v>0</v>
      </c>
      <c r="I3448" s="218">
        <f t="shared" si="3535"/>
        <v>0</v>
      </c>
      <c r="J3448" s="218">
        <f t="shared" si="3535"/>
        <v>6.2544125784777301E-3</v>
      </c>
      <c r="K3448" s="218">
        <f t="shared" si="3535"/>
        <v>0</v>
      </c>
      <c r="L3448" s="218">
        <f t="shared" si="3535"/>
        <v>0</v>
      </c>
      <c r="M3448" s="218">
        <f t="shared" si="3535"/>
        <v>0</v>
      </c>
      <c r="N3448" s="218">
        <f t="shared" si="3535"/>
        <v>0</v>
      </c>
      <c r="O3448" s="218">
        <f t="shared" si="3535"/>
        <v>0</v>
      </c>
      <c r="P3448" s="218">
        <f t="shared" si="3535"/>
        <v>0</v>
      </c>
      <c r="Q3448" s="218">
        <f t="shared" si="3535"/>
        <v>0</v>
      </c>
      <c r="R3448" s="218">
        <f t="shared" si="3535"/>
        <v>0</v>
      </c>
      <c r="S3448" s="218">
        <f t="shared" si="3535"/>
        <v>0</v>
      </c>
      <c r="T3448" s="218">
        <f t="shared" si="3535"/>
        <v>0</v>
      </c>
      <c r="U3448" s="218">
        <f t="shared" si="3535"/>
        <v>0</v>
      </c>
    </row>
    <row r="3449" spans="1:21" x14ac:dyDescent="0.25">
      <c r="A3449" s="57" t="s">
        <v>2188</v>
      </c>
      <c r="B3449" s="57" t="s">
        <v>9458</v>
      </c>
      <c r="C3449" s="218">
        <f t="shared" si="3531"/>
        <v>0</v>
      </c>
      <c r="D3449" s="218">
        <f t="shared" si="3531"/>
        <v>0</v>
      </c>
      <c r="E3449" s="218"/>
      <c r="F3449" s="218"/>
      <c r="G3449" s="218"/>
      <c r="H3449" s="218">
        <f t="shared" ref="H3449:U3449" si="3536">(H6885/H$3521)/(H10321/H$6957)</f>
        <v>0.6382941736494403</v>
      </c>
      <c r="I3449" s="218">
        <f t="shared" si="3536"/>
        <v>0.17696268655685665</v>
      </c>
      <c r="J3449" s="218">
        <f t="shared" si="3536"/>
        <v>7.3302589126118686E-2</v>
      </c>
      <c r="K3449" s="218">
        <f t="shared" si="3536"/>
        <v>0.10406815372750411</v>
      </c>
      <c r="L3449" s="218">
        <f t="shared" si="3536"/>
        <v>0.88239311033169154</v>
      </c>
      <c r="M3449" s="218">
        <f t="shared" si="3536"/>
        <v>0</v>
      </c>
      <c r="N3449" s="218">
        <f t="shared" si="3536"/>
        <v>0.17829466071298208</v>
      </c>
      <c r="O3449" s="218">
        <f t="shared" si="3536"/>
        <v>5.9613764250907692E-4</v>
      </c>
      <c r="P3449" s="218">
        <f t="shared" si="3536"/>
        <v>0</v>
      </c>
      <c r="Q3449" s="218">
        <f t="shared" si="3536"/>
        <v>0</v>
      </c>
      <c r="R3449" s="218">
        <f t="shared" si="3536"/>
        <v>0</v>
      </c>
      <c r="S3449" s="218">
        <f t="shared" si="3536"/>
        <v>5.3494337249175523E-2</v>
      </c>
      <c r="T3449" s="218">
        <f t="shared" si="3536"/>
        <v>0</v>
      </c>
      <c r="U3449" s="218">
        <f t="shared" si="3536"/>
        <v>0</v>
      </c>
    </row>
    <row r="3450" spans="1:21" x14ac:dyDescent="0.25">
      <c r="A3450" s="57" t="s">
        <v>1117</v>
      </c>
      <c r="B3450" s="57" t="s">
        <v>9459</v>
      </c>
      <c r="C3450" s="218">
        <f t="shared" si="3531"/>
        <v>0</v>
      </c>
      <c r="D3450" s="218">
        <f t="shared" si="3531"/>
        <v>0</v>
      </c>
      <c r="E3450" s="218"/>
      <c r="F3450" s="218"/>
      <c r="G3450" s="218"/>
      <c r="H3450" s="218">
        <f t="shared" ref="H3450:U3450" si="3537">(H6886/H$3521)/(H10322/H$6957)</f>
        <v>0</v>
      </c>
      <c r="I3450" s="218">
        <f t="shared" si="3537"/>
        <v>0</v>
      </c>
      <c r="J3450" s="218">
        <f t="shared" si="3537"/>
        <v>7.7939089350936408E-2</v>
      </c>
      <c r="K3450" s="218">
        <f t="shared" si="3537"/>
        <v>6.7786220684464382E-2</v>
      </c>
      <c r="L3450" s="218">
        <f t="shared" si="3537"/>
        <v>2.2396024036534155E-2</v>
      </c>
      <c r="M3450" s="218">
        <f t="shared" si="3537"/>
        <v>0.13287199047638085</v>
      </c>
      <c r="N3450" s="218">
        <f t="shared" si="3537"/>
        <v>0.21793628024849704</v>
      </c>
      <c r="O3450" s="218">
        <f t="shared" si="3537"/>
        <v>8.7419309579180815E-2</v>
      </c>
      <c r="P3450" s="218">
        <f t="shared" si="3537"/>
        <v>0.10098521611786254</v>
      </c>
      <c r="Q3450" s="218">
        <f t="shared" si="3537"/>
        <v>0.33737678138923449</v>
      </c>
      <c r="R3450" s="218">
        <f t="shared" si="3537"/>
        <v>6.7108499336757679E-2</v>
      </c>
      <c r="S3450" s="218">
        <f t="shared" si="3537"/>
        <v>0.20790084261241104</v>
      </c>
      <c r="T3450" s="218">
        <f t="shared" si="3537"/>
        <v>2.463695828261975</v>
      </c>
      <c r="U3450" s="218">
        <f t="shared" si="3537"/>
        <v>0.29472230288578716</v>
      </c>
    </row>
    <row r="3451" spans="1:21" x14ac:dyDescent="0.25">
      <c r="A3451" s="57" t="s">
        <v>3014</v>
      </c>
      <c r="B3451" s="57" t="s">
        <v>9460</v>
      </c>
      <c r="C3451" s="218">
        <f t="shared" si="3531"/>
        <v>0</v>
      </c>
      <c r="D3451" s="218">
        <f t="shared" si="3531"/>
        <v>0</v>
      </c>
      <c r="E3451" s="218"/>
      <c r="F3451" s="218"/>
      <c r="G3451" s="218"/>
      <c r="H3451" s="218">
        <f t="shared" ref="H3451:U3451" si="3538">(H6887/H$3521)/(H10323/H$6957)</f>
        <v>8.3958190971688031E-3</v>
      </c>
      <c r="I3451" s="218">
        <f t="shared" si="3538"/>
        <v>5.4644250527561965E-2</v>
      </c>
      <c r="J3451" s="218">
        <f t="shared" si="3538"/>
        <v>0.88248291085846853</v>
      </c>
      <c r="K3451" s="218">
        <f t="shared" si="3538"/>
        <v>0.87595434688513751</v>
      </c>
      <c r="L3451" s="218">
        <f t="shared" si="3538"/>
        <v>0.28717581407225712</v>
      </c>
      <c r="M3451" s="218">
        <f t="shared" si="3538"/>
        <v>0.10710486594050267</v>
      </c>
      <c r="N3451" s="218">
        <f t="shared" si="3538"/>
        <v>0.67014367594914026</v>
      </c>
      <c r="O3451" s="218">
        <f t="shared" si="3538"/>
        <v>0</v>
      </c>
      <c r="P3451" s="218">
        <f t="shared" si="3538"/>
        <v>0</v>
      </c>
      <c r="Q3451" s="218">
        <f t="shared" si="3538"/>
        <v>0</v>
      </c>
      <c r="R3451" s="218">
        <f t="shared" si="3538"/>
        <v>0.14316442355379333</v>
      </c>
      <c r="S3451" s="218">
        <f t="shared" si="3538"/>
        <v>5.8790154286793565E-2</v>
      </c>
      <c r="T3451" s="218">
        <f t="shared" si="3538"/>
        <v>0</v>
      </c>
      <c r="U3451" s="218">
        <f t="shared" si="3538"/>
        <v>4.9921071954059572E-2</v>
      </c>
    </row>
    <row r="3452" spans="1:21" x14ac:dyDescent="0.25">
      <c r="A3452" s="57" t="s">
        <v>1430</v>
      </c>
      <c r="B3452" s="57" t="s">
        <v>9461</v>
      </c>
      <c r="C3452" s="218">
        <f t="shared" si="3531"/>
        <v>0</v>
      </c>
      <c r="D3452" s="218">
        <f t="shared" si="3531"/>
        <v>0</v>
      </c>
      <c r="E3452" s="218"/>
      <c r="F3452" s="218"/>
      <c r="G3452" s="218"/>
      <c r="H3452" s="218">
        <f t="shared" ref="H3452:U3452" si="3539">(H6888/H$3521)/(H10324/H$6957)</f>
        <v>5.2644289492016555E-3</v>
      </c>
      <c r="I3452" s="218">
        <f t="shared" si="3539"/>
        <v>0</v>
      </c>
      <c r="J3452" s="218">
        <f t="shared" si="3539"/>
        <v>1.0476968698130368E-3</v>
      </c>
      <c r="K3452" s="218">
        <f t="shared" si="3539"/>
        <v>2.1087202861063033E-2</v>
      </c>
      <c r="L3452" s="218">
        <f t="shared" si="3539"/>
        <v>8.7420419207285185E-3</v>
      </c>
      <c r="M3452" s="218">
        <f t="shared" si="3539"/>
        <v>2.9388493675495279E-2</v>
      </c>
      <c r="N3452" s="218">
        <f t="shared" si="3539"/>
        <v>1.6692485626564307E-2</v>
      </c>
      <c r="O3452" s="218">
        <f t="shared" si="3539"/>
        <v>3.0300661562003003E-2</v>
      </c>
      <c r="P3452" s="218">
        <f t="shared" si="3539"/>
        <v>9.0121258189045997E-3</v>
      </c>
      <c r="Q3452" s="218">
        <f t="shared" si="3539"/>
        <v>5.2523317315415562E-2</v>
      </c>
      <c r="R3452" s="218">
        <f t="shared" si="3539"/>
        <v>4.4675126311105161E-4</v>
      </c>
      <c r="S3452" s="218">
        <f t="shared" si="3539"/>
        <v>2.4873813452456647E-2</v>
      </c>
      <c r="T3452" s="218">
        <f t="shared" si="3539"/>
        <v>0.1508554161659752</v>
      </c>
      <c r="U3452" s="218">
        <f t="shared" si="3539"/>
        <v>0.13974719916026945</v>
      </c>
    </row>
    <row r="3453" spans="1:21" x14ac:dyDescent="0.25">
      <c r="A3453" s="57" t="s">
        <v>1991</v>
      </c>
      <c r="B3453" s="57" t="s">
        <v>9462</v>
      </c>
      <c r="C3453" s="218">
        <f t="shared" si="3531"/>
        <v>0</v>
      </c>
      <c r="D3453" s="218">
        <f t="shared" si="3531"/>
        <v>0</v>
      </c>
      <c r="E3453" s="218"/>
      <c r="F3453" s="218"/>
      <c r="G3453" s="218"/>
      <c r="H3453" s="218">
        <f t="shared" ref="H3453:U3453" si="3540">(H6889/H$3521)/(H10325/H$6957)</f>
        <v>0</v>
      </c>
      <c r="I3453" s="218">
        <f t="shared" si="3540"/>
        <v>1.4117478391220394E-2</v>
      </c>
      <c r="J3453" s="218">
        <f t="shared" si="3540"/>
        <v>1.813516032628364E-2</v>
      </c>
      <c r="K3453" s="218">
        <f t="shared" si="3540"/>
        <v>0</v>
      </c>
      <c r="L3453" s="218">
        <f t="shared" si="3540"/>
        <v>3.6995592820360336E-2</v>
      </c>
      <c r="M3453" s="218">
        <f t="shared" si="3540"/>
        <v>0</v>
      </c>
      <c r="N3453" s="218">
        <f t="shared" si="3540"/>
        <v>0</v>
      </c>
      <c r="O3453" s="218">
        <f t="shared" si="3540"/>
        <v>0.16996091012148304</v>
      </c>
      <c r="P3453" s="218">
        <f t="shared" si="3540"/>
        <v>0</v>
      </c>
      <c r="Q3453" s="218">
        <f t="shared" si="3540"/>
        <v>0</v>
      </c>
      <c r="R3453" s="218">
        <f t="shared" si="3540"/>
        <v>5.1369873652002251E-3</v>
      </c>
      <c r="S3453" s="218">
        <f t="shared" si="3540"/>
        <v>3.0795181049792669E-3</v>
      </c>
      <c r="T3453" s="218">
        <f t="shared" si="3540"/>
        <v>2.1670545444966442E-2</v>
      </c>
      <c r="U3453" s="218">
        <f t="shared" si="3540"/>
        <v>2.8058102597797641E-4</v>
      </c>
    </row>
    <row r="3454" spans="1:21" x14ac:dyDescent="0.25">
      <c r="A3454" s="57" t="s">
        <v>2172</v>
      </c>
      <c r="B3454" s="57" t="s">
        <v>9463</v>
      </c>
      <c r="C3454" s="218">
        <f t="shared" si="3531"/>
        <v>0</v>
      </c>
      <c r="D3454" s="218">
        <f t="shared" si="3531"/>
        <v>0.12268566706815892</v>
      </c>
      <c r="E3454" s="218"/>
      <c r="F3454" s="218"/>
      <c r="G3454" s="218"/>
      <c r="H3454" s="218">
        <f t="shared" ref="H3454:U3454" si="3541">(H6890/H$3521)/(H10326/H$6957)</f>
        <v>1.6813492732917732</v>
      </c>
      <c r="I3454" s="218">
        <f t="shared" si="3541"/>
        <v>0</v>
      </c>
      <c r="J3454" s="218">
        <f t="shared" si="3541"/>
        <v>0.22844487143453668</v>
      </c>
      <c r="K3454" s="218">
        <f t="shared" si="3541"/>
        <v>0</v>
      </c>
      <c r="L3454" s="218">
        <f t="shared" si="3541"/>
        <v>2.3214378098937432E-5</v>
      </c>
      <c r="M3454" s="218">
        <f t="shared" si="3541"/>
        <v>0</v>
      </c>
      <c r="N3454" s="218">
        <f t="shared" si="3541"/>
        <v>0</v>
      </c>
      <c r="O3454" s="218">
        <f t="shared" si="3541"/>
        <v>1.8492752210570599E-3</v>
      </c>
      <c r="P3454" s="218">
        <f t="shared" si="3541"/>
        <v>1.0607089390763855E-2</v>
      </c>
      <c r="Q3454" s="218">
        <f t="shared" si="3541"/>
        <v>1.2396607502281306E-2</v>
      </c>
      <c r="R3454" s="218">
        <f t="shared" si="3541"/>
        <v>2.2991377685049143E-2</v>
      </c>
      <c r="S3454" s="218">
        <f t="shared" si="3541"/>
        <v>1.5970255901680115E-2</v>
      </c>
      <c r="T3454" s="218">
        <f t="shared" si="3541"/>
        <v>9.3210232433579409E-3</v>
      </c>
      <c r="U3454" s="218">
        <f t="shared" si="3541"/>
        <v>0</v>
      </c>
    </row>
    <row r="3455" spans="1:21" x14ac:dyDescent="0.25">
      <c r="A3455" s="57" t="s">
        <v>3841</v>
      </c>
      <c r="B3455" s="57" t="s">
        <v>9464</v>
      </c>
      <c r="C3455" s="218">
        <f t="shared" si="3531"/>
        <v>0</v>
      </c>
      <c r="D3455" s="218">
        <f t="shared" si="3531"/>
        <v>0</v>
      </c>
      <c r="E3455" s="218"/>
      <c r="F3455" s="218"/>
      <c r="G3455" s="218"/>
      <c r="H3455" s="218">
        <f t="shared" ref="H3455:U3455" si="3542">(H6891/H$3521)/(H10327/H$6957)</f>
        <v>0</v>
      </c>
      <c r="I3455" s="218">
        <f t="shared" si="3542"/>
        <v>0</v>
      </c>
      <c r="J3455" s="218">
        <f t="shared" si="3542"/>
        <v>0</v>
      </c>
      <c r="K3455" s="218">
        <f t="shared" si="3542"/>
        <v>0</v>
      </c>
      <c r="L3455" s="218">
        <f t="shared" si="3542"/>
        <v>0</v>
      </c>
      <c r="M3455" s="218">
        <f t="shared" si="3542"/>
        <v>0</v>
      </c>
      <c r="N3455" s="218">
        <f t="shared" si="3542"/>
        <v>0</v>
      </c>
      <c r="O3455" s="218">
        <f t="shared" si="3542"/>
        <v>0</v>
      </c>
      <c r="P3455" s="218">
        <f t="shared" si="3542"/>
        <v>0</v>
      </c>
      <c r="Q3455" s="218">
        <f t="shared" si="3542"/>
        <v>0</v>
      </c>
      <c r="R3455" s="218">
        <f t="shared" si="3542"/>
        <v>1.1966467686293021E-3</v>
      </c>
      <c r="S3455" s="218">
        <f t="shared" si="3542"/>
        <v>0</v>
      </c>
      <c r="T3455" s="218">
        <f t="shared" si="3542"/>
        <v>1.112161654051444E-2</v>
      </c>
      <c r="U3455" s="218">
        <f t="shared" si="3542"/>
        <v>0</v>
      </c>
    </row>
    <row r="3456" spans="1:21" x14ac:dyDescent="0.25">
      <c r="A3456" s="57" t="s">
        <v>2665</v>
      </c>
      <c r="B3456" s="57" t="s">
        <v>9466</v>
      </c>
      <c r="C3456" s="218">
        <f t="shared" si="3531"/>
        <v>0.10130578902286401</v>
      </c>
      <c r="D3456" s="218">
        <f t="shared" si="3531"/>
        <v>1.1965426384838022E-2</v>
      </c>
      <c r="E3456" s="218"/>
      <c r="F3456" s="218"/>
      <c r="G3456" s="218"/>
      <c r="H3456" s="218">
        <f t="shared" ref="H3456:U3456" si="3543">(H6892/H$3521)/(H10328/H$6957)</f>
        <v>0</v>
      </c>
      <c r="I3456" s="218">
        <f t="shared" si="3543"/>
        <v>0</v>
      </c>
      <c r="J3456" s="218">
        <f t="shared" si="3543"/>
        <v>0</v>
      </c>
      <c r="K3456" s="218">
        <f t="shared" si="3543"/>
        <v>0</v>
      </c>
      <c r="L3456" s="218">
        <f t="shared" si="3543"/>
        <v>0</v>
      </c>
      <c r="M3456" s="218">
        <f t="shared" si="3543"/>
        <v>0</v>
      </c>
      <c r="N3456" s="218">
        <f t="shared" si="3543"/>
        <v>0</v>
      </c>
      <c r="O3456" s="218">
        <f t="shared" si="3543"/>
        <v>0</v>
      </c>
      <c r="P3456" s="218">
        <f t="shared" si="3543"/>
        <v>0</v>
      </c>
      <c r="Q3456" s="218">
        <f t="shared" si="3543"/>
        <v>0</v>
      </c>
      <c r="R3456" s="218">
        <f t="shared" si="3543"/>
        <v>0</v>
      </c>
      <c r="S3456" s="218">
        <f t="shared" si="3543"/>
        <v>0</v>
      </c>
      <c r="T3456" s="218">
        <f t="shared" si="3543"/>
        <v>0</v>
      </c>
      <c r="U3456" s="218">
        <f t="shared" si="3543"/>
        <v>0</v>
      </c>
    </row>
    <row r="3457" spans="1:21" x14ac:dyDescent="0.25">
      <c r="A3457" s="57" t="s">
        <v>1047</v>
      </c>
      <c r="B3457" s="57" t="s">
        <v>9468</v>
      </c>
      <c r="C3457" s="218">
        <f t="shared" si="3531"/>
        <v>0</v>
      </c>
      <c r="D3457" s="218">
        <f t="shared" si="3531"/>
        <v>0</v>
      </c>
      <c r="E3457" s="218"/>
      <c r="F3457" s="218"/>
      <c r="G3457" s="218"/>
      <c r="H3457" s="218">
        <f t="shared" ref="H3457:U3457" si="3544">(H6893/H$3521)/(H10329/H$6957)</f>
        <v>0</v>
      </c>
      <c r="I3457" s="218">
        <f t="shared" si="3544"/>
        <v>2.5401970332756409E-2</v>
      </c>
      <c r="J3457" s="218">
        <f t="shared" si="3544"/>
        <v>0</v>
      </c>
      <c r="K3457" s="218">
        <f t="shared" si="3544"/>
        <v>0</v>
      </c>
      <c r="L3457" s="218">
        <f t="shared" si="3544"/>
        <v>0.33230586576844068</v>
      </c>
      <c r="M3457" s="218">
        <f t="shared" si="3544"/>
        <v>0</v>
      </c>
      <c r="N3457" s="218">
        <f t="shared" si="3544"/>
        <v>0</v>
      </c>
      <c r="O3457" s="218">
        <f t="shared" si="3544"/>
        <v>0</v>
      </c>
      <c r="P3457" s="218">
        <f t="shared" si="3544"/>
        <v>8.8313602824570042E-2</v>
      </c>
      <c r="Q3457" s="218">
        <f t="shared" si="3544"/>
        <v>0.16971047863346683</v>
      </c>
      <c r="R3457" s="218">
        <f t="shared" si="3544"/>
        <v>0</v>
      </c>
      <c r="S3457" s="218">
        <f t="shared" si="3544"/>
        <v>0</v>
      </c>
      <c r="T3457" s="218">
        <f t="shared" si="3544"/>
        <v>0</v>
      </c>
      <c r="U3457" s="218">
        <f t="shared" si="3544"/>
        <v>0</v>
      </c>
    </row>
    <row r="3458" spans="1:21" x14ac:dyDescent="0.25">
      <c r="A3458" s="57" t="s">
        <v>2498</v>
      </c>
      <c r="B3458" s="57" t="s">
        <v>9469</v>
      </c>
      <c r="C3458" s="218">
        <f t="shared" si="3531"/>
        <v>0</v>
      </c>
      <c r="D3458" s="218">
        <f t="shared" si="3531"/>
        <v>0</v>
      </c>
      <c r="E3458" s="218"/>
      <c r="F3458" s="218"/>
      <c r="G3458" s="218"/>
      <c r="H3458" s="218">
        <f t="shared" ref="H3458:U3458" si="3545">(H6894/H$3521)/(H10330/H$6957)</f>
        <v>0</v>
      </c>
      <c r="I3458" s="218">
        <f t="shared" si="3545"/>
        <v>0</v>
      </c>
      <c r="J3458" s="218">
        <f t="shared" si="3545"/>
        <v>0</v>
      </c>
      <c r="K3458" s="218">
        <f t="shared" si="3545"/>
        <v>0</v>
      </c>
      <c r="L3458" s="218">
        <f t="shared" si="3545"/>
        <v>0</v>
      </c>
      <c r="M3458" s="218">
        <f t="shared" si="3545"/>
        <v>0</v>
      </c>
      <c r="N3458" s="218">
        <f t="shared" si="3545"/>
        <v>0</v>
      </c>
      <c r="O3458" s="218">
        <f t="shared" si="3545"/>
        <v>0</v>
      </c>
      <c r="P3458" s="218">
        <f t="shared" si="3545"/>
        <v>0</v>
      </c>
      <c r="Q3458" s="218">
        <f t="shared" si="3545"/>
        <v>0</v>
      </c>
      <c r="R3458" s="218">
        <f t="shared" si="3545"/>
        <v>0</v>
      </c>
      <c r="S3458" s="218">
        <f t="shared" si="3545"/>
        <v>0</v>
      </c>
      <c r="T3458" s="218">
        <f t="shared" si="3545"/>
        <v>0</v>
      </c>
      <c r="U3458" s="218">
        <f t="shared" si="3545"/>
        <v>0</v>
      </c>
    </row>
    <row r="3459" spans="1:21" x14ac:dyDescent="0.25">
      <c r="A3459" s="57" t="s">
        <v>2516</v>
      </c>
      <c r="B3459" s="57" t="s">
        <v>9471</v>
      </c>
      <c r="C3459" s="218">
        <f t="shared" si="3531"/>
        <v>0</v>
      </c>
      <c r="D3459" s="218">
        <f t="shared" si="3531"/>
        <v>0</v>
      </c>
      <c r="E3459" s="218"/>
      <c r="F3459" s="218"/>
      <c r="G3459" s="218"/>
      <c r="H3459" s="218">
        <f t="shared" ref="H3459:U3459" si="3546">(H6895/H$3521)/(H10331/H$6957)</f>
        <v>0</v>
      </c>
      <c r="I3459" s="218">
        <f t="shared" si="3546"/>
        <v>0</v>
      </c>
      <c r="J3459" s="218">
        <f t="shared" si="3546"/>
        <v>1.4437792823988684E-2</v>
      </c>
      <c r="K3459" s="218">
        <f t="shared" si="3546"/>
        <v>0</v>
      </c>
      <c r="L3459" s="218">
        <f t="shared" si="3546"/>
        <v>0</v>
      </c>
      <c r="M3459" s="218">
        <f t="shared" si="3546"/>
        <v>0</v>
      </c>
      <c r="N3459" s="218">
        <f t="shared" si="3546"/>
        <v>0</v>
      </c>
      <c r="O3459" s="218">
        <f t="shared" si="3546"/>
        <v>0</v>
      </c>
      <c r="P3459" s="218">
        <f t="shared" si="3546"/>
        <v>0</v>
      </c>
      <c r="Q3459" s="218">
        <f t="shared" si="3546"/>
        <v>0</v>
      </c>
      <c r="R3459" s="218">
        <f t="shared" si="3546"/>
        <v>2.4728220223463888E-2</v>
      </c>
      <c r="S3459" s="218">
        <f t="shared" si="3546"/>
        <v>0</v>
      </c>
      <c r="T3459" s="218">
        <f t="shared" si="3546"/>
        <v>0</v>
      </c>
      <c r="U3459" s="218">
        <f t="shared" si="3546"/>
        <v>0</v>
      </c>
    </row>
    <row r="3460" spans="1:21" x14ac:dyDescent="0.25">
      <c r="A3460" s="57" t="s">
        <v>3496</v>
      </c>
      <c r="B3460" s="57" t="s">
        <v>9472</v>
      </c>
      <c r="C3460" s="218">
        <f t="shared" si="3531"/>
        <v>0</v>
      </c>
      <c r="D3460" s="218">
        <f t="shared" si="3531"/>
        <v>0</v>
      </c>
      <c r="E3460" s="218"/>
      <c r="F3460" s="218"/>
      <c r="G3460" s="218"/>
      <c r="H3460" s="218">
        <f t="shared" ref="H3460:U3460" si="3547">(H6896/H$3521)/(H10332/H$6957)</f>
        <v>6.3356812892768538E-2</v>
      </c>
      <c r="I3460" s="218">
        <f t="shared" si="3547"/>
        <v>2.0468224650527708E-2</v>
      </c>
      <c r="J3460" s="218">
        <f t="shared" si="3547"/>
        <v>0</v>
      </c>
      <c r="K3460" s="218">
        <f t="shared" si="3547"/>
        <v>0</v>
      </c>
      <c r="L3460" s="218">
        <f t="shared" si="3547"/>
        <v>0</v>
      </c>
      <c r="M3460" s="218">
        <f t="shared" si="3547"/>
        <v>0</v>
      </c>
      <c r="N3460" s="218">
        <f t="shared" si="3547"/>
        <v>0</v>
      </c>
      <c r="O3460" s="218">
        <f t="shared" si="3547"/>
        <v>0</v>
      </c>
      <c r="P3460" s="218">
        <f t="shared" si="3547"/>
        <v>2.5623070594681545E-2</v>
      </c>
      <c r="Q3460" s="218">
        <f t="shared" si="3547"/>
        <v>0</v>
      </c>
      <c r="R3460" s="218">
        <f t="shared" si="3547"/>
        <v>0</v>
      </c>
      <c r="S3460" s="218">
        <f t="shared" si="3547"/>
        <v>8.4427464468662256E-4</v>
      </c>
      <c r="T3460" s="218">
        <f t="shared" si="3547"/>
        <v>0</v>
      </c>
      <c r="U3460" s="218">
        <f t="shared" si="3547"/>
        <v>0</v>
      </c>
    </row>
    <row r="3461" spans="1:21" x14ac:dyDescent="0.25">
      <c r="A3461" s="57" t="s">
        <v>3455</v>
      </c>
      <c r="B3461" s="57" t="s">
        <v>9473</v>
      </c>
      <c r="C3461" s="218">
        <f t="shared" si="3531"/>
        <v>0</v>
      </c>
      <c r="D3461" s="218">
        <f t="shared" si="3531"/>
        <v>0</v>
      </c>
      <c r="E3461" s="218"/>
      <c r="F3461" s="218"/>
      <c r="G3461" s="218"/>
      <c r="H3461" s="218">
        <f t="shared" ref="H3461:U3461" si="3548">(H6897/H$3521)/(H10333/H$6957)</f>
        <v>0</v>
      </c>
      <c r="I3461" s="218">
        <f t="shared" si="3548"/>
        <v>0</v>
      </c>
      <c r="J3461" s="218">
        <f t="shared" si="3548"/>
        <v>0</v>
      </c>
      <c r="K3461" s="218">
        <f t="shared" si="3548"/>
        <v>0</v>
      </c>
      <c r="L3461" s="218">
        <f t="shared" si="3548"/>
        <v>0</v>
      </c>
      <c r="M3461" s="218">
        <f t="shared" si="3548"/>
        <v>0</v>
      </c>
      <c r="N3461" s="218">
        <f t="shared" si="3548"/>
        <v>0</v>
      </c>
      <c r="O3461" s="218">
        <f t="shared" si="3548"/>
        <v>0</v>
      </c>
      <c r="P3461" s="218">
        <f t="shared" si="3548"/>
        <v>0</v>
      </c>
      <c r="Q3461" s="218">
        <f t="shared" si="3548"/>
        <v>0</v>
      </c>
      <c r="R3461" s="218">
        <f t="shared" si="3548"/>
        <v>1.4745563974171658E-2</v>
      </c>
      <c r="S3461" s="218">
        <f t="shared" si="3548"/>
        <v>0</v>
      </c>
      <c r="T3461" s="218">
        <f t="shared" si="3548"/>
        <v>0</v>
      </c>
      <c r="U3461" s="218">
        <f t="shared" si="3548"/>
        <v>0</v>
      </c>
    </row>
    <row r="3462" spans="1:21" x14ac:dyDescent="0.25">
      <c r="A3462" s="57" t="s">
        <v>3187</v>
      </c>
      <c r="B3462" s="57" t="s">
        <v>9474</v>
      </c>
      <c r="C3462" s="218">
        <f t="shared" si="3531"/>
        <v>0</v>
      </c>
      <c r="D3462" s="218">
        <f t="shared" si="3531"/>
        <v>0</v>
      </c>
      <c r="E3462" s="218"/>
      <c r="F3462" s="218"/>
      <c r="G3462" s="218"/>
      <c r="H3462" s="218">
        <f t="shared" ref="H3462:U3462" si="3549">(H6898/H$3521)/(H10334/H$6957)</f>
        <v>9.9141239043355367E-2</v>
      </c>
      <c r="I3462" s="218">
        <f t="shared" si="3549"/>
        <v>0</v>
      </c>
      <c r="J3462" s="218">
        <f t="shared" si="3549"/>
        <v>0</v>
      </c>
      <c r="K3462" s="218">
        <f t="shared" si="3549"/>
        <v>0</v>
      </c>
      <c r="L3462" s="218">
        <f t="shared" si="3549"/>
        <v>0</v>
      </c>
      <c r="M3462" s="218">
        <f t="shared" si="3549"/>
        <v>0</v>
      </c>
      <c r="N3462" s="218">
        <f t="shared" si="3549"/>
        <v>0</v>
      </c>
      <c r="O3462" s="218">
        <f t="shared" si="3549"/>
        <v>0</v>
      </c>
      <c r="P3462" s="218">
        <f t="shared" si="3549"/>
        <v>0</v>
      </c>
      <c r="Q3462" s="218">
        <f t="shared" si="3549"/>
        <v>0</v>
      </c>
      <c r="R3462" s="218">
        <f t="shared" si="3549"/>
        <v>0</v>
      </c>
      <c r="S3462" s="218">
        <f t="shared" si="3549"/>
        <v>0</v>
      </c>
      <c r="T3462" s="218">
        <f t="shared" si="3549"/>
        <v>0</v>
      </c>
      <c r="U3462" s="218">
        <f t="shared" si="3549"/>
        <v>0</v>
      </c>
    </row>
    <row r="3463" spans="1:21" x14ac:dyDescent="0.25">
      <c r="A3463" s="57" t="s">
        <v>1821</v>
      </c>
      <c r="B3463" s="57" t="s">
        <v>9476</v>
      </c>
      <c r="C3463" s="218">
        <f t="shared" si="3531"/>
        <v>0</v>
      </c>
      <c r="D3463" s="218">
        <f t="shared" si="3531"/>
        <v>0</v>
      </c>
      <c r="E3463" s="218"/>
      <c r="F3463" s="218"/>
      <c r="G3463" s="218"/>
      <c r="H3463" s="218">
        <f t="shared" ref="H3463:U3463" si="3550">(H6899/H$3521)/(H10335/H$6957)</f>
        <v>7.0214656827169795E-3</v>
      </c>
      <c r="I3463" s="218">
        <f t="shared" si="3550"/>
        <v>0</v>
      </c>
      <c r="J3463" s="218">
        <f t="shared" si="3550"/>
        <v>0</v>
      </c>
      <c r="K3463" s="218">
        <f t="shared" si="3550"/>
        <v>0</v>
      </c>
      <c r="L3463" s="218">
        <f t="shared" si="3550"/>
        <v>7.1286539953647424E-3</v>
      </c>
      <c r="M3463" s="218">
        <f t="shared" si="3550"/>
        <v>0</v>
      </c>
      <c r="N3463" s="218">
        <f t="shared" si="3550"/>
        <v>0</v>
      </c>
      <c r="O3463" s="218">
        <f t="shared" si="3550"/>
        <v>0</v>
      </c>
      <c r="P3463" s="218">
        <f t="shared" si="3550"/>
        <v>7.1381083596393988E-2</v>
      </c>
      <c r="Q3463" s="218">
        <f t="shared" si="3550"/>
        <v>8.4069249852982569E-4</v>
      </c>
      <c r="R3463" s="218">
        <f t="shared" si="3550"/>
        <v>6.188478801463471E-3</v>
      </c>
      <c r="S3463" s="218">
        <f t="shared" si="3550"/>
        <v>5.6615078329473045E-2</v>
      </c>
      <c r="T3463" s="218">
        <f t="shared" si="3550"/>
        <v>0</v>
      </c>
      <c r="U3463" s="218">
        <f t="shared" si="3550"/>
        <v>3.3745887616502559E-3</v>
      </c>
    </row>
    <row r="3464" spans="1:21" x14ac:dyDescent="0.25">
      <c r="A3464" s="57" t="s">
        <v>2182</v>
      </c>
      <c r="B3464" s="57" t="s">
        <v>9477</v>
      </c>
      <c r="C3464" s="218">
        <f t="shared" si="3531"/>
        <v>0</v>
      </c>
      <c r="D3464" s="218">
        <f t="shared" si="3531"/>
        <v>0</v>
      </c>
      <c r="E3464" s="218"/>
      <c r="F3464" s="218"/>
      <c r="G3464" s="218"/>
      <c r="H3464" s="218">
        <f t="shared" ref="H3464:U3464" si="3551">(H6900/H$3521)/(H10336/H$6957)</f>
        <v>0</v>
      </c>
      <c r="I3464" s="218">
        <f t="shared" si="3551"/>
        <v>0</v>
      </c>
      <c r="J3464" s="218">
        <f t="shared" si="3551"/>
        <v>0</v>
      </c>
      <c r="K3464" s="218">
        <f t="shared" si="3551"/>
        <v>5.9632650503568529E-2</v>
      </c>
      <c r="L3464" s="218">
        <f t="shared" si="3551"/>
        <v>7.6027143485942569E-2</v>
      </c>
      <c r="M3464" s="218">
        <f t="shared" si="3551"/>
        <v>0.3205132792072759</v>
      </c>
      <c r="N3464" s="218">
        <f t="shared" si="3551"/>
        <v>0</v>
      </c>
      <c r="O3464" s="218">
        <f t="shared" si="3551"/>
        <v>0</v>
      </c>
      <c r="P3464" s="218">
        <f t="shared" si="3551"/>
        <v>0</v>
      </c>
      <c r="Q3464" s="218">
        <f t="shared" si="3551"/>
        <v>0</v>
      </c>
      <c r="R3464" s="218">
        <f t="shared" si="3551"/>
        <v>0</v>
      </c>
      <c r="S3464" s="218">
        <f t="shared" si="3551"/>
        <v>1.2176462566358667E-2</v>
      </c>
      <c r="T3464" s="218">
        <f t="shared" si="3551"/>
        <v>1.3309104385345546E-3</v>
      </c>
      <c r="U3464" s="218">
        <f t="shared" si="3551"/>
        <v>0</v>
      </c>
    </row>
    <row r="3465" spans="1:21" x14ac:dyDescent="0.25">
      <c r="A3465" s="57" t="s">
        <v>791</v>
      </c>
      <c r="B3465" s="57" t="s">
        <v>9479</v>
      </c>
      <c r="C3465" s="218">
        <f t="shared" ref="C3465:D3484" si="3552">(C6901/C$3521)/(C10337/C$6957)</f>
        <v>0</v>
      </c>
      <c r="D3465" s="218">
        <f t="shared" si="3552"/>
        <v>0</v>
      </c>
      <c r="E3465" s="218"/>
      <c r="F3465" s="218"/>
      <c r="G3465" s="218"/>
      <c r="H3465" s="218">
        <f t="shared" ref="H3465:U3465" si="3553">(H6901/H$3521)/(H10337/H$6957)</f>
        <v>1.0034667439682613E-3</v>
      </c>
      <c r="I3465" s="218">
        <f t="shared" si="3553"/>
        <v>1.529820284770072E-3</v>
      </c>
      <c r="J3465" s="218">
        <f t="shared" si="3553"/>
        <v>0</v>
      </c>
      <c r="K3465" s="218">
        <f t="shared" si="3553"/>
        <v>0</v>
      </c>
      <c r="L3465" s="218">
        <f t="shared" si="3553"/>
        <v>0</v>
      </c>
      <c r="M3465" s="218">
        <f t="shared" si="3553"/>
        <v>0</v>
      </c>
      <c r="N3465" s="218">
        <f t="shared" si="3553"/>
        <v>0</v>
      </c>
      <c r="O3465" s="218">
        <f t="shared" si="3553"/>
        <v>0</v>
      </c>
      <c r="P3465" s="218">
        <f t="shared" si="3553"/>
        <v>1.783151158410671E-3</v>
      </c>
      <c r="Q3465" s="218">
        <f t="shared" si="3553"/>
        <v>0</v>
      </c>
      <c r="R3465" s="218">
        <f t="shared" si="3553"/>
        <v>9.590377086293306E-4</v>
      </c>
      <c r="S3465" s="218">
        <f t="shared" si="3553"/>
        <v>9.5280808661939273E-4</v>
      </c>
      <c r="T3465" s="218">
        <f t="shared" si="3553"/>
        <v>2.7201452439236189E-3</v>
      </c>
      <c r="U3465" s="218">
        <f t="shared" si="3553"/>
        <v>6.1422415212132998E-4</v>
      </c>
    </row>
    <row r="3466" spans="1:21" x14ac:dyDescent="0.25">
      <c r="A3466" s="57" t="s">
        <v>959</v>
      </c>
      <c r="B3466" s="57" t="s">
        <v>9480</v>
      </c>
      <c r="C3466" s="218">
        <f t="shared" si="3552"/>
        <v>0</v>
      </c>
      <c r="D3466" s="218">
        <f t="shared" si="3552"/>
        <v>0</v>
      </c>
      <c r="E3466" s="218"/>
      <c r="F3466" s="218"/>
      <c r="G3466" s="218"/>
      <c r="H3466" s="218">
        <f t="shared" ref="H3466:U3466" si="3554">(H6902/H$3521)/(H10338/H$6957)</f>
        <v>7.2407587425141723E-2</v>
      </c>
      <c r="I3466" s="218">
        <f t="shared" si="3554"/>
        <v>4.0336988264953529E-2</v>
      </c>
      <c r="J3466" s="218">
        <f t="shared" si="3554"/>
        <v>6.8332587619730862E-3</v>
      </c>
      <c r="K3466" s="218">
        <f t="shared" si="3554"/>
        <v>2.5911782637452762E-2</v>
      </c>
      <c r="L3466" s="218">
        <f t="shared" si="3554"/>
        <v>8.826702069709888E-2</v>
      </c>
      <c r="M3466" s="218">
        <f t="shared" si="3554"/>
        <v>2.8573431227855699E-3</v>
      </c>
      <c r="N3466" s="218">
        <f t="shared" si="3554"/>
        <v>0</v>
      </c>
      <c r="O3466" s="218">
        <f t="shared" si="3554"/>
        <v>1.0041857128341066E-2</v>
      </c>
      <c r="P3466" s="218">
        <f t="shared" si="3554"/>
        <v>8.1758076805983262E-3</v>
      </c>
      <c r="Q3466" s="218">
        <f t="shared" si="3554"/>
        <v>6.2296927661871168E-4</v>
      </c>
      <c r="R3466" s="218">
        <f t="shared" si="3554"/>
        <v>2.6623687300304729E-2</v>
      </c>
      <c r="S3466" s="218">
        <f t="shared" si="3554"/>
        <v>0</v>
      </c>
      <c r="T3466" s="218">
        <f t="shared" si="3554"/>
        <v>3.5903521038189081E-3</v>
      </c>
      <c r="U3466" s="218">
        <f t="shared" si="3554"/>
        <v>0</v>
      </c>
    </row>
    <row r="3467" spans="1:21" x14ac:dyDescent="0.25">
      <c r="A3467" s="57" t="s">
        <v>3072</v>
      </c>
      <c r="B3467" s="57" t="s">
        <v>9482</v>
      </c>
      <c r="C3467" s="218">
        <f t="shared" si="3552"/>
        <v>0</v>
      </c>
      <c r="D3467" s="218">
        <f t="shared" si="3552"/>
        <v>0</v>
      </c>
      <c r="E3467" s="218"/>
      <c r="F3467" s="218"/>
      <c r="G3467" s="218"/>
      <c r="H3467" s="218">
        <f t="shared" ref="H3467:U3467" si="3555">(H6903/H$3521)/(H10339/H$6957)</f>
        <v>0</v>
      </c>
      <c r="I3467" s="218">
        <f t="shared" si="3555"/>
        <v>0</v>
      </c>
      <c r="J3467" s="218">
        <f t="shared" si="3555"/>
        <v>1.6567698886280281E-2</v>
      </c>
      <c r="K3467" s="218">
        <f t="shared" si="3555"/>
        <v>2.5172030534532833E-2</v>
      </c>
      <c r="L3467" s="218">
        <f t="shared" si="3555"/>
        <v>7.1097815472105155E-2</v>
      </c>
      <c r="M3467" s="218">
        <f t="shared" si="3555"/>
        <v>0</v>
      </c>
      <c r="N3467" s="218">
        <f t="shared" si="3555"/>
        <v>0</v>
      </c>
      <c r="O3467" s="218">
        <f t="shared" si="3555"/>
        <v>2.4571849962679176E-2</v>
      </c>
      <c r="P3467" s="218">
        <f t="shared" si="3555"/>
        <v>0</v>
      </c>
      <c r="Q3467" s="218">
        <f t="shared" si="3555"/>
        <v>0</v>
      </c>
      <c r="R3467" s="218">
        <f t="shared" si="3555"/>
        <v>0</v>
      </c>
      <c r="S3467" s="218">
        <f t="shared" si="3555"/>
        <v>0</v>
      </c>
      <c r="T3467" s="218">
        <f t="shared" si="3555"/>
        <v>0</v>
      </c>
      <c r="U3467" s="218">
        <f t="shared" si="3555"/>
        <v>0</v>
      </c>
    </row>
    <row r="3468" spans="1:21" x14ac:dyDescent="0.25">
      <c r="A3468" s="57" t="s">
        <v>2310</v>
      </c>
      <c r="B3468" s="57" t="s">
        <v>9483</v>
      </c>
      <c r="C3468" s="218">
        <f t="shared" si="3552"/>
        <v>0</v>
      </c>
      <c r="D3468" s="218">
        <f t="shared" si="3552"/>
        <v>0</v>
      </c>
      <c r="E3468" s="218"/>
      <c r="F3468" s="218"/>
      <c r="G3468" s="218"/>
      <c r="H3468" s="218">
        <f t="shared" ref="H3468:U3468" si="3556">(H6904/H$3521)/(H10340/H$6957)</f>
        <v>0</v>
      </c>
      <c r="I3468" s="218">
        <f t="shared" si="3556"/>
        <v>0</v>
      </c>
      <c r="J3468" s="218">
        <f t="shared" si="3556"/>
        <v>0</v>
      </c>
      <c r="K3468" s="218">
        <f t="shared" si="3556"/>
        <v>0</v>
      </c>
      <c r="L3468" s="218">
        <f t="shared" si="3556"/>
        <v>0</v>
      </c>
      <c r="M3468" s="218">
        <f t="shared" si="3556"/>
        <v>0</v>
      </c>
      <c r="N3468" s="218">
        <f t="shared" si="3556"/>
        <v>0</v>
      </c>
      <c r="O3468" s="218">
        <f t="shared" si="3556"/>
        <v>0</v>
      </c>
      <c r="P3468" s="218">
        <f t="shared" si="3556"/>
        <v>0</v>
      </c>
      <c r="Q3468" s="218">
        <f t="shared" si="3556"/>
        <v>0</v>
      </c>
      <c r="R3468" s="218">
        <f t="shared" si="3556"/>
        <v>0</v>
      </c>
      <c r="S3468" s="218">
        <f t="shared" si="3556"/>
        <v>3.4238132908022099E-2</v>
      </c>
      <c r="T3468" s="218">
        <f t="shared" si="3556"/>
        <v>0</v>
      </c>
      <c r="U3468" s="218">
        <f t="shared" si="3556"/>
        <v>0</v>
      </c>
    </row>
    <row r="3469" spans="1:21" x14ac:dyDescent="0.25">
      <c r="A3469" s="57" t="s">
        <v>1541</v>
      </c>
      <c r="B3469" s="57" t="s">
        <v>9484</v>
      </c>
      <c r="C3469" s="218">
        <f t="shared" si="3552"/>
        <v>0</v>
      </c>
      <c r="D3469" s="218">
        <f t="shared" si="3552"/>
        <v>0</v>
      </c>
      <c r="E3469" s="218"/>
      <c r="F3469" s="218"/>
      <c r="G3469" s="218"/>
      <c r="H3469" s="218">
        <f t="shared" ref="H3469:U3469" si="3557">(H6905/H$3521)/(H10341/H$6957)</f>
        <v>0</v>
      </c>
      <c r="I3469" s="218">
        <f t="shared" si="3557"/>
        <v>3.7412386157554211E-3</v>
      </c>
      <c r="J3469" s="218">
        <f t="shared" si="3557"/>
        <v>0</v>
      </c>
      <c r="K3469" s="218">
        <f t="shared" si="3557"/>
        <v>2.5328610466913145E-2</v>
      </c>
      <c r="L3469" s="218">
        <f t="shared" si="3557"/>
        <v>5.2323258653210185E-2</v>
      </c>
      <c r="M3469" s="218">
        <f t="shared" si="3557"/>
        <v>0</v>
      </c>
      <c r="N3469" s="218">
        <f t="shared" si="3557"/>
        <v>0</v>
      </c>
      <c r="O3469" s="218">
        <f t="shared" si="3557"/>
        <v>0</v>
      </c>
      <c r="P3469" s="218">
        <f t="shared" si="3557"/>
        <v>1.9013986222902089E-2</v>
      </c>
      <c r="Q3469" s="218">
        <f t="shared" si="3557"/>
        <v>1.0367893573927995E-2</v>
      </c>
      <c r="R3469" s="218">
        <f t="shared" si="3557"/>
        <v>0</v>
      </c>
      <c r="S3469" s="218">
        <f t="shared" si="3557"/>
        <v>0</v>
      </c>
      <c r="T3469" s="218">
        <f t="shared" si="3557"/>
        <v>0</v>
      </c>
      <c r="U3469" s="218">
        <f t="shared" si="3557"/>
        <v>0</v>
      </c>
    </row>
    <row r="3470" spans="1:21" x14ac:dyDescent="0.25">
      <c r="A3470" s="57" t="s">
        <v>10408</v>
      </c>
      <c r="B3470" s="57" t="s">
        <v>10409</v>
      </c>
      <c r="C3470" s="218">
        <f t="shared" si="3552"/>
        <v>2.1085617786975718E-2</v>
      </c>
      <c r="D3470" s="218">
        <f t="shared" si="3552"/>
        <v>5.408551547209775E-3</v>
      </c>
      <c r="E3470" s="218"/>
      <c r="F3470" s="218"/>
      <c r="G3470" s="218"/>
      <c r="H3470" s="218">
        <f t="shared" ref="H3470:U3470" si="3558">(H6906/H$3521)/(H10342/H$6957)</f>
        <v>0.28380273006765167</v>
      </c>
      <c r="I3470" s="218">
        <f t="shared" si="3558"/>
        <v>4.2214188498954837</v>
      </c>
      <c r="J3470" s="218">
        <f t="shared" si="3558"/>
        <v>1.0443392969299821</v>
      </c>
      <c r="K3470" s="218">
        <f t="shared" si="3558"/>
        <v>0.46852573976062362</v>
      </c>
      <c r="L3470" s="218">
        <f t="shared" si="3558"/>
        <v>3.7192514847273443</v>
      </c>
      <c r="M3470" s="218">
        <f t="shared" si="3558"/>
        <v>7.7883225289466368E-2</v>
      </c>
      <c r="N3470" s="218">
        <f t="shared" si="3558"/>
        <v>0.25561862127953383</v>
      </c>
      <c r="O3470" s="218">
        <f t="shared" si="3558"/>
        <v>0.59566976152651585</v>
      </c>
      <c r="P3470" s="218">
        <f t="shared" si="3558"/>
        <v>0.50605177897158282</v>
      </c>
      <c r="Q3470" s="218">
        <f t="shared" si="3558"/>
        <v>0.25957658510019122</v>
      </c>
      <c r="R3470" s="218">
        <f t="shared" si="3558"/>
        <v>0</v>
      </c>
      <c r="S3470" s="218">
        <f t="shared" si="3558"/>
        <v>3.5318991006896413E-3</v>
      </c>
      <c r="T3470" s="218">
        <f t="shared" si="3558"/>
        <v>0</v>
      </c>
      <c r="U3470" s="218">
        <f t="shared" si="3558"/>
        <v>0.13204308512896226</v>
      </c>
    </row>
    <row r="3471" spans="1:21" x14ac:dyDescent="0.25">
      <c r="A3471" s="57" t="s">
        <v>3752</v>
      </c>
      <c r="B3471" s="57" t="s">
        <v>9487</v>
      </c>
      <c r="C3471" s="218">
        <f t="shared" si="3552"/>
        <v>0</v>
      </c>
      <c r="D3471" s="218">
        <f t="shared" si="3552"/>
        <v>0</v>
      </c>
      <c r="E3471" s="218"/>
      <c r="F3471" s="218"/>
      <c r="G3471" s="218"/>
      <c r="H3471" s="218">
        <f t="shared" ref="H3471:U3471" si="3559">(H6907/H$3521)/(H10343/H$6957)</f>
        <v>0</v>
      </c>
      <c r="I3471" s="218">
        <f t="shared" si="3559"/>
        <v>0</v>
      </c>
      <c r="J3471" s="218">
        <f t="shared" si="3559"/>
        <v>0</v>
      </c>
      <c r="K3471" s="218">
        <f t="shared" si="3559"/>
        <v>0</v>
      </c>
      <c r="L3471" s="218">
        <f t="shared" si="3559"/>
        <v>0</v>
      </c>
      <c r="M3471" s="218">
        <f t="shared" si="3559"/>
        <v>0</v>
      </c>
      <c r="N3471" s="218">
        <f t="shared" si="3559"/>
        <v>0</v>
      </c>
      <c r="O3471" s="218">
        <f t="shared" si="3559"/>
        <v>0</v>
      </c>
      <c r="P3471" s="218">
        <f t="shared" si="3559"/>
        <v>0</v>
      </c>
      <c r="Q3471" s="218">
        <f t="shared" si="3559"/>
        <v>0</v>
      </c>
      <c r="R3471" s="218">
        <f t="shared" si="3559"/>
        <v>17.334368138220427</v>
      </c>
      <c r="S3471" s="218">
        <f t="shared" si="3559"/>
        <v>0</v>
      </c>
      <c r="T3471" s="218">
        <f t="shared" si="3559"/>
        <v>0</v>
      </c>
      <c r="U3471" s="218">
        <f t="shared" si="3559"/>
        <v>0</v>
      </c>
    </row>
    <row r="3472" spans="1:21" x14ac:dyDescent="0.25">
      <c r="A3472" s="57" t="s">
        <v>2175</v>
      </c>
      <c r="B3472" s="57" t="s">
        <v>9488</v>
      </c>
      <c r="C3472" s="218">
        <f t="shared" si="3552"/>
        <v>0</v>
      </c>
      <c r="D3472" s="218">
        <f t="shared" si="3552"/>
        <v>0</v>
      </c>
      <c r="E3472" s="218"/>
      <c r="F3472" s="218"/>
      <c r="G3472" s="218"/>
      <c r="H3472" s="218">
        <f t="shared" ref="H3472:U3472" si="3560">(H6908/H$3521)/(H10344/H$6957)</f>
        <v>0</v>
      </c>
      <c r="I3472" s="218">
        <f t="shared" si="3560"/>
        <v>0</v>
      </c>
      <c r="J3472" s="218">
        <f t="shared" si="3560"/>
        <v>0</v>
      </c>
      <c r="K3472" s="218">
        <f t="shared" si="3560"/>
        <v>0</v>
      </c>
      <c r="L3472" s="218">
        <f t="shared" si="3560"/>
        <v>0.11260470558881552</v>
      </c>
      <c r="M3472" s="218">
        <f t="shared" si="3560"/>
        <v>0</v>
      </c>
      <c r="N3472" s="218">
        <f t="shared" si="3560"/>
        <v>0</v>
      </c>
      <c r="O3472" s="218">
        <f t="shared" si="3560"/>
        <v>1.8507516075451817E-2</v>
      </c>
      <c r="P3472" s="218">
        <f t="shared" si="3560"/>
        <v>0</v>
      </c>
      <c r="Q3472" s="218">
        <f t="shared" si="3560"/>
        <v>0</v>
      </c>
      <c r="R3472" s="218">
        <f t="shared" si="3560"/>
        <v>0</v>
      </c>
      <c r="S3472" s="218">
        <f t="shared" si="3560"/>
        <v>0</v>
      </c>
      <c r="T3472" s="218">
        <f t="shared" si="3560"/>
        <v>0</v>
      </c>
      <c r="U3472" s="218">
        <f t="shared" si="3560"/>
        <v>9.9792237607167784E-3</v>
      </c>
    </row>
    <row r="3473" spans="1:21" x14ac:dyDescent="0.25">
      <c r="A3473" s="57" t="s">
        <v>3705</v>
      </c>
      <c r="B3473" s="57" t="s">
        <v>9489</v>
      </c>
      <c r="C3473" s="218">
        <f t="shared" si="3552"/>
        <v>0</v>
      </c>
      <c r="D3473" s="218">
        <f t="shared" si="3552"/>
        <v>0</v>
      </c>
      <c r="E3473" s="218"/>
      <c r="F3473" s="218"/>
      <c r="G3473" s="218"/>
      <c r="H3473" s="218">
        <f t="shared" ref="H3473:U3473" si="3561">(H6909/H$3521)/(H10345/H$6957)</f>
        <v>0</v>
      </c>
      <c r="I3473" s="218">
        <f t="shared" si="3561"/>
        <v>0</v>
      </c>
      <c r="J3473" s="218">
        <f t="shared" si="3561"/>
        <v>0</v>
      </c>
      <c r="K3473" s="218">
        <f t="shared" si="3561"/>
        <v>0</v>
      </c>
      <c r="L3473" s="218">
        <f t="shared" si="3561"/>
        <v>0</v>
      </c>
      <c r="M3473" s="218">
        <f t="shared" si="3561"/>
        <v>0</v>
      </c>
      <c r="N3473" s="218">
        <f t="shared" si="3561"/>
        <v>0</v>
      </c>
      <c r="O3473" s="218">
        <f t="shared" si="3561"/>
        <v>0.94888628152177557</v>
      </c>
      <c r="P3473" s="218">
        <f t="shared" si="3561"/>
        <v>0.54548694047107316</v>
      </c>
      <c r="Q3473" s="218">
        <f t="shared" si="3561"/>
        <v>0</v>
      </c>
      <c r="R3473" s="218">
        <f t="shared" si="3561"/>
        <v>0</v>
      </c>
      <c r="S3473" s="218">
        <f t="shared" si="3561"/>
        <v>0</v>
      </c>
      <c r="T3473" s="218">
        <f t="shared" si="3561"/>
        <v>6.1947191263110372E-2</v>
      </c>
      <c r="U3473" s="218">
        <f t="shared" si="3561"/>
        <v>1.3553059481082195E-3</v>
      </c>
    </row>
    <row r="3474" spans="1:21" x14ac:dyDescent="0.25">
      <c r="A3474" s="57" t="s">
        <v>1425</v>
      </c>
      <c r="B3474" s="57" t="s">
        <v>9490</v>
      </c>
      <c r="C3474" s="218">
        <f t="shared" si="3552"/>
        <v>0</v>
      </c>
      <c r="D3474" s="218">
        <f t="shared" si="3552"/>
        <v>0</v>
      </c>
      <c r="E3474" s="218"/>
      <c r="F3474" s="218"/>
      <c r="G3474" s="218"/>
      <c r="H3474" s="218">
        <f t="shared" ref="H3474:U3474" si="3562">(H6910/H$3521)/(H10346/H$6957)</f>
        <v>2.1962663145054671</v>
      </c>
      <c r="I3474" s="218">
        <f t="shared" si="3562"/>
        <v>1.4518037101849117</v>
      </c>
      <c r="J3474" s="218">
        <f t="shared" si="3562"/>
        <v>0.51954637319474917</v>
      </c>
      <c r="K3474" s="218">
        <f t="shared" si="3562"/>
        <v>0.47957709042078828</v>
      </c>
      <c r="L3474" s="218">
        <f t="shared" si="3562"/>
        <v>0.81725508684906945</v>
      </c>
      <c r="M3474" s="218">
        <f t="shared" si="3562"/>
        <v>1.5595578767096847</v>
      </c>
      <c r="N3474" s="218">
        <f t="shared" si="3562"/>
        <v>0</v>
      </c>
      <c r="O3474" s="218">
        <f t="shared" si="3562"/>
        <v>0</v>
      </c>
      <c r="P3474" s="218">
        <f t="shared" si="3562"/>
        <v>0.77142627241822259</v>
      </c>
      <c r="Q3474" s="218">
        <f t="shared" si="3562"/>
        <v>0.59926626852367149</v>
      </c>
      <c r="R3474" s="218">
        <f t="shared" si="3562"/>
        <v>1.759530660724774</v>
      </c>
      <c r="S3474" s="218">
        <f t="shared" si="3562"/>
        <v>0.68707225348376244</v>
      </c>
      <c r="T3474" s="218">
        <f t="shared" si="3562"/>
        <v>1.7417545240702847</v>
      </c>
      <c r="U3474" s="218">
        <f t="shared" si="3562"/>
        <v>1.5327008596763763</v>
      </c>
    </row>
    <row r="3475" spans="1:21" x14ac:dyDescent="0.25">
      <c r="A3475" s="57" t="s">
        <v>1030</v>
      </c>
      <c r="B3475" s="57" t="s">
        <v>9491</v>
      </c>
      <c r="C3475" s="218">
        <f t="shared" si="3552"/>
        <v>0</v>
      </c>
      <c r="D3475" s="218">
        <f t="shared" si="3552"/>
        <v>0</v>
      </c>
      <c r="E3475" s="218"/>
      <c r="F3475" s="218"/>
      <c r="G3475" s="218"/>
      <c r="H3475" s="218">
        <f t="shared" ref="H3475:U3475" si="3563">(H6911/H$3521)/(H10347/H$6957)</f>
        <v>3.0376151026296241</v>
      </c>
      <c r="I3475" s="218">
        <f t="shared" si="3563"/>
        <v>8.8516974841272411</v>
      </c>
      <c r="J3475" s="218">
        <f t="shared" si="3563"/>
        <v>8.2324937999117047</v>
      </c>
      <c r="K3475" s="218">
        <f t="shared" si="3563"/>
        <v>7.9601297045301802</v>
      </c>
      <c r="L3475" s="218">
        <f t="shared" si="3563"/>
        <v>5.3950091203297186</v>
      </c>
      <c r="M3475" s="218">
        <f t="shared" si="3563"/>
        <v>3.2486261950128861</v>
      </c>
      <c r="N3475" s="218">
        <f t="shared" si="3563"/>
        <v>1.4242761043449099</v>
      </c>
      <c r="O3475" s="218">
        <f t="shared" si="3563"/>
        <v>1.989368375811196</v>
      </c>
      <c r="P3475" s="218">
        <f t="shared" si="3563"/>
        <v>0.59939250446429737</v>
      </c>
      <c r="Q3475" s="218">
        <f t="shared" si="3563"/>
        <v>0.20155483006396033</v>
      </c>
      <c r="R3475" s="218">
        <f t="shared" si="3563"/>
        <v>0.26637856125408171</v>
      </c>
      <c r="S3475" s="218">
        <f t="shared" si="3563"/>
        <v>0.27161181444656085</v>
      </c>
      <c r="T3475" s="218">
        <f t="shared" si="3563"/>
        <v>2.5338645381326901E-3</v>
      </c>
      <c r="U3475" s="218">
        <f t="shared" si="3563"/>
        <v>0</v>
      </c>
    </row>
    <row r="3476" spans="1:21" x14ac:dyDescent="0.25">
      <c r="A3476" s="57" t="s">
        <v>1894</v>
      </c>
      <c r="B3476" s="57" t="s">
        <v>9492</v>
      </c>
      <c r="C3476" s="218">
        <f t="shared" si="3552"/>
        <v>0</v>
      </c>
      <c r="D3476" s="218">
        <f t="shared" si="3552"/>
        <v>0</v>
      </c>
      <c r="E3476" s="218"/>
      <c r="F3476" s="218"/>
      <c r="G3476" s="218"/>
      <c r="H3476" s="218">
        <f t="shared" ref="H3476:U3476" si="3564">(H6912/H$3521)/(H10348/H$6957)</f>
        <v>2.6938568841407409E-2</v>
      </c>
      <c r="I3476" s="218">
        <f t="shared" si="3564"/>
        <v>0</v>
      </c>
      <c r="J3476" s="218">
        <f t="shared" si="3564"/>
        <v>2.4297809820329166E-2</v>
      </c>
      <c r="K3476" s="218">
        <f t="shared" si="3564"/>
        <v>1.6209159241337989E-2</v>
      </c>
      <c r="L3476" s="218">
        <f t="shared" si="3564"/>
        <v>0</v>
      </c>
      <c r="M3476" s="218">
        <f t="shared" si="3564"/>
        <v>0</v>
      </c>
      <c r="N3476" s="218">
        <f t="shared" si="3564"/>
        <v>0</v>
      </c>
      <c r="O3476" s="218">
        <f t="shared" si="3564"/>
        <v>0</v>
      </c>
      <c r="P3476" s="218">
        <f t="shared" si="3564"/>
        <v>0</v>
      </c>
      <c r="Q3476" s="218">
        <f t="shared" si="3564"/>
        <v>0</v>
      </c>
      <c r="R3476" s="218">
        <f t="shared" si="3564"/>
        <v>1.8436992628713303E-2</v>
      </c>
      <c r="S3476" s="218">
        <f t="shared" si="3564"/>
        <v>5.9124602523014211E-4</v>
      </c>
      <c r="T3476" s="218">
        <f t="shared" si="3564"/>
        <v>1.0880996893818681E-3</v>
      </c>
      <c r="U3476" s="218">
        <f t="shared" si="3564"/>
        <v>0</v>
      </c>
    </row>
    <row r="3477" spans="1:21" x14ac:dyDescent="0.25">
      <c r="A3477" s="57" t="s">
        <v>2689</v>
      </c>
      <c r="B3477" s="57" t="s">
        <v>9493</v>
      </c>
      <c r="C3477" s="218">
        <f t="shared" si="3552"/>
        <v>0</v>
      </c>
      <c r="D3477" s="218">
        <f t="shared" si="3552"/>
        <v>0</v>
      </c>
      <c r="E3477" s="218"/>
      <c r="F3477" s="218"/>
      <c r="G3477" s="218"/>
      <c r="H3477" s="218">
        <f t="shared" ref="H3477:U3477" si="3565">(H6913/H$3521)/(H10349/H$6957)</f>
        <v>0</v>
      </c>
      <c r="I3477" s="218">
        <f t="shared" si="3565"/>
        <v>0</v>
      </c>
      <c r="J3477" s="218">
        <f t="shared" si="3565"/>
        <v>0</v>
      </c>
      <c r="K3477" s="218">
        <f t="shared" si="3565"/>
        <v>0</v>
      </c>
      <c r="L3477" s="218">
        <f t="shared" si="3565"/>
        <v>0</v>
      </c>
      <c r="M3477" s="218">
        <f t="shared" si="3565"/>
        <v>0</v>
      </c>
      <c r="N3477" s="218">
        <f t="shared" si="3565"/>
        <v>0</v>
      </c>
      <c r="O3477" s="218">
        <f t="shared" si="3565"/>
        <v>0</v>
      </c>
      <c r="P3477" s="218">
        <f t="shared" si="3565"/>
        <v>0.21732972726780542</v>
      </c>
      <c r="Q3477" s="218">
        <f t="shared" si="3565"/>
        <v>0</v>
      </c>
      <c r="R3477" s="218">
        <f t="shared" si="3565"/>
        <v>0</v>
      </c>
      <c r="S3477" s="218">
        <f t="shared" si="3565"/>
        <v>0</v>
      </c>
      <c r="T3477" s="218">
        <f t="shared" si="3565"/>
        <v>0</v>
      </c>
      <c r="U3477" s="218">
        <f t="shared" si="3565"/>
        <v>0</v>
      </c>
    </row>
    <row r="3478" spans="1:21" x14ac:dyDescent="0.25">
      <c r="A3478" s="57" t="s">
        <v>1715</v>
      </c>
      <c r="B3478" s="57" t="s">
        <v>9494</v>
      </c>
      <c r="C3478" s="218">
        <f t="shared" si="3552"/>
        <v>0</v>
      </c>
      <c r="D3478" s="218">
        <f t="shared" si="3552"/>
        <v>0</v>
      </c>
      <c r="E3478" s="218"/>
      <c r="F3478" s="218"/>
      <c r="G3478" s="218"/>
      <c r="H3478" s="218">
        <f t="shared" ref="H3478:U3478" si="3566">(H6914/H$3521)/(H10350/H$6957)</f>
        <v>5.2381154020178598E-4</v>
      </c>
      <c r="I3478" s="218">
        <f t="shared" si="3566"/>
        <v>2.0934449490068153E-3</v>
      </c>
      <c r="J3478" s="218">
        <f t="shared" si="3566"/>
        <v>0.16186877452271084</v>
      </c>
      <c r="K3478" s="218">
        <f t="shared" si="3566"/>
        <v>0</v>
      </c>
      <c r="L3478" s="218">
        <f t="shared" si="3566"/>
        <v>1.1123775914458666E-4</v>
      </c>
      <c r="M3478" s="218">
        <f t="shared" si="3566"/>
        <v>1.170438764348762E-3</v>
      </c>
      <c r="N3478" s="218">
        <f t="shared" si="3566"/>
        <v>0</v>
      </c>
      <c r="O3478" s="218">
        <f t="shared" si="3566"/>
        <v>0</v>
      </c>
      <c r="P3478" s="218">
        <f t="shared" si="3566"/>
        <v>0</v>
      </c>
      <c r="Q3478" s="218">
        <f t="shared" si="3566"/>
        <v>0</v>
      </c>
      <c r="R3478" s="218">
        <f t="shared" si="3566"/>
        <v>0</v>
      </c>
      <c r="S3478" s="218">
        <f t="shared" si="3566"/>
        <v>0.31519017642377101</v>
      </c>
      <c r="T3478" s="218">
        <f t="shared" si="3566"/>
        <v>0</v>
      </c>
      <c r="U3478" s="218">
        <f t="shared" si="3566"/>
        <v>0.12614738370046374</v>
      </c>
    </row>
    <row r="3479" spans="1:21" x14ac:dyDescent="0.25">
      <c r="A3479" s="57" t="s">
        <v>2091</v>
      </c>
      <c r="B3479" s="57" t="s">
        <v>9495</v>
      </c>
      <c r="C3479" s="218">
        <f t="shared" si="3552"/>
        <v>0</v>
      </c>
      <c r="D3479" s="218">
        <f t="shared" si="3552"/>
        <v>0</v>
      </c>
      <c r="E3479" s="218"/>
      <c r="F3479" s="218"/>
      <c r="G3479" s="218"/>
      <c r="H3479" s="218">
        <f t="shared" ref="H3479:U3479" si="3567">(H6915/H$3521)/(H10351/H$6957)</f>
        <v>0</v>
      </c>
      <c r="I3479" s="218">
        <f t="shared" si="3567"/>
        <v>0</v>
      </c>
      <c r="J3479" s="218">
        <f t="shared" si="3567"/>
        <v>0</v>
      </c>
      <c r="K3479" s="218">
        <f t="shared" si="3567"/>
        <v>1.5946893100326771E-2</v>
      </c>
      <c r="L3479" s="218">
        <f t="shared" si="3567"/>
        <v>1.6850167433918935E-2</v>
      </c>
      <c r="M3479" s="218">
        <f t="shared" si="3567"/>
        <v>0</v>
      </c>
      <c r="N3479" s="218">
        <f t="shared" si="3567"/>
        <v>0</v>
      </c>
      <c r="O3479" s="218">
        <f t="shared" si="3567"/>
        <v>0</v>
      </c>
      <c r="P3479" s="218">
        <f t="shared" si="3567"/>
        <v>4.4161076548321533E-4</v>
      </c>
      <c r="Q3479" s="218">
        <f t="shared" si="3567"/>
        <v>8.9496381430321043E-2</v>
      </c>
      <c r="R3479" s="218">
        <f t="shared" si="3567"/>
        <v>0</v>
      </c>
      <c r="S3479" s="218">
        <f t="shared" si="3567"/>
        <v>0</v>
      </c>
      <c r="T3479" s="218">
        <f t="shared" si="3567"/>
        <v>0</v>
      </c>
      <c r="U3479" s="218">
        <f t="shared" si="3567"/>
        <v>3.3955751957146277E-4</v>
      </c>
    </row>
    <row r="3480" spans="1:21" x14ac:dyDescent="0.25">
      <c r="A3480" s="57" t="s">
        <v>787</v>
      </c>
      <c r="B3480" s="57" t="s">
        <v>9496</v>
      </c>
      <c r="C3480" s="218">
        <f t="shared" si="3552"/>
        <v>0</v>
      </c>
      <c r="D3480" s="218">
        <f t="shared" si="3552"/>
        <v>0</v>
      </c>
      <c r="E3480" s="218"/>
      <c r="F3480" s="218"/>
      <c r="G3480" s="218"/>
      <c r="H3480" s="218">
        <f t="shared" ref="H3480:U3480" si="3568">(H6916/H$3521)/(H10352/H$6957)</f>
        <v>2.8369608693359475E-2</v>
      </c>
      <c r="I3480" s="218">
        <f t="shared" si="3568"/>
        <v>2.4445375126336235E-2</v>
      </c>
      <c r="J3480" s="218">
        <f t="shared" si="3568"/>
        <v>0.22532392434883811</v>
      </c>
      <c r="K3480" s="218">
        <f t="shared" si="3568"/>
        <v>0.60728354933950757</v>
      </c>
      <c r="L3480" s="218">
        <f t="shared" si="3568"/>
        <v>4.2421929944893619E-2</v>
      </c>
      <c r="M3480" s="218">
        <f t="shared" si="3568"/>
        <v>7.5493503758989972E-2</v>
      </c>
      <c r="N3480" s="218">
        <f t="shared" si="3568"/>
        <v>0</v>
      </c>
      <c r="O3480" s="218">
        <f t="shared" si="3568"/>
        <v>2.7723400594737055E-5</v>
      </c>
      <c r="P3480" s="218">
        <f t="shared" si="3568"/>
        <v>2.1285329143100958E-3</v>
      </c>
      <c r="Q3480" s="218">
        <f t="shared" si="3568"/>
        <v>5.7435480692709234E-3</v>
      </c>
      <c r="R3480" s="218">
        <f t="shared" si="3568"/>
        <v>3.8592884682556429E-2</v>
      </c>
      <c r="S3480" s="218">
        <f t="shared" si="3568"/>
        <v>1.4687796259498105E-2</v>
      </c>
      <c r="T3480" s="218">
        <f t="shared" si="3568"/>
        <v>8.8609361006327832E-3</v>
      </c>
      <c r="U3480" s="218">
        <f t="shared" si="3568"/>
        <v>0</v>
      </c>
    </row>
    <row r="3481" spans="1:21" x14ac:dyDescent="0.25">
      <c r="A3481" s="57" t="s">
        <v>2804</v>
      </c>
      <c r="B3481" s="57" t="s">
        <v>9497</v>
      </c>
      <c r="C3481" s="218">
        <f t="shared" si="3552"/>
        <v>0</v>
      </c>
      <c r="D3481" s="218">
        <f t="shared" si="3552"/>
        <v>0</v>
      </c>
      <c r="E3481" s="218"/>
      <c r="F3481" s="218"/>
      <c r="G3481" s="218"/>
      <c r="H3481" s="218">
        <f t="shared" ref="H3481:U3481" si="3569">(H6917/H$3521)/(H10353/H$6957)</f>
        <v>9.27509651766769E-4</v>
      </c>
      <c r="I3481" s="218">
        <f t="shared" si="3569"/>
        <v>0</v>
      </c>
      <c r="J3481" s="218">
        <f t="shared" si="3569"/>
        <v>0</v>
      </c>
      <c r="K3481" s="218">
        <f t="shared" si="3569"/>
        <v>0</v>
      </c>
      <c r="L3481" s="218">
        <f t="shared" si="3569"/>
        <v>1.8794338151237738E-2</v>
      </c>
      <c r="M3481" s="218">
        <f t="shared" si="3569"/>
        <v>0</v>
      </c>
      <c r="N3481" s="218">
        <f t="shared" si="3569"/>
        <v>0</v>
      </c>
      <c r="O3481" s="218">
        <f t="shared" si="3569"/>
        <v>0</v>
      </c>
      <c r="P3481" s="218">
        <f t="shared" si="3569"/>
        <v>0</v>
      </c>
      <c r="Q3481" s="218">
        <f t="shared" si="3569"/>
        <v>0</v>
      </c>
      <c r="R3481" s="218">
        <f t="shared" si="3569"/>
        <v>5.647169598756895E-4</v>
      </c>
      <c r="S3481" s="218">
        <f t="shared" si="3569"/>
        <v>1.5576617537783619E-3</v>
      </c>
      <c r="T3481" s="218">
        <f t="shared" si="3569"/>
        <v>0</v>
      </c>
      <c r="U3481" s="218">
        <f t="shared" si="3569"/>
        <v>0</v>
      </c>
    </row>
    <row r="3482" spans="1:21" x14ac:dyDescent="0.25">
      <c r="A3482" s="57" t="s">
        <v>3131</v>
      </c>
      <c r="B3482" s="57" t="s">
        <v>9498</v>
      </c>
      <c r="C3482" s="218">
        <f t="shared" si="3552"/>
        <v>0</v>
      </c>
      <c r="D3482" s="218">
        <f t="shared" si="3552"/>
        <v>0</v>
      </c>
      <c r="E3482" s="218"/>
      <c r="F3482" s="218"/>
      <c r="G3482" s="218"/>
      <c r="H3482" s="218">
        <f t="shared" ref="H3482:U3482" si="3570">(H6918/H$3521)/(H10354/H$6957)</f>
        <v>0</v>
      </c>
      <c r="I3482" s="218">
        <f t="shared" si="3570"/>
        <v>0</v>
      </c>
      <c r="J3482" s="218">
        <f t="shared" si="3570"/>
        <v>0</v>
      </c>
      <c r="K3482" s="218">
        <f t="shared" si="3570"/>
        <v>0</v>
      </c>
      <c r="L3482" s="218">
        <f t="shared" si="3570"/>
        <v>0</v>
      </c>
      <c r="M3482" s="218">
        <f t="shared" si="3570"/>
        <v>0</v>
      </c>
      <c r="N3482" s="218">
        <f t="shared" si="3570"/>
        <v>0</v>
      </c>
      <c r="O3482" s="218">
        <f t="shared" si="3570"/>
        <v>0</v>
      </c>
      <c r="P3482" s="218">
        <f t="shared" si="3570"/>
        <v>0</v>
      </c>
      <c r="Q3482" s="218">
        <f t="shared" si="3570"/>
        <v>0</v>
      </c>
      <c r="R3482" s="218">
        <f t="shared" si="3570"/>
        <v>0</v>
      </c>
      <c r="S3482" s="218">
        <f t="shared" si="3570"/>
        <v>0</v>
      </c>
      <c r="T3482" s="218">
        <f t="shared" si="3570"/>
        <v>0</v>
      </c>
      <c r="U3482" s="218">
        <f t="shared" si="3570"/>
        <v>8.1426108742824865E-3</v>
      </c>
    </row>
    <row r="3483" spans="1:21" x14ac:dyDescent="0.25">
      <c r="A3483" s="57" t="s">
        <v>2568</v>
      </c>
      <c r="B3483" s="57" t="s">
        <v>9499</v>
      </c>
      <c r="C3483" s="218">
        <f t="shared" si="3552"/>
        <v>0</v>
      </c>
      <c r="D3483" s="218">
        <f t="shared" si="3552"/>
        <v>0</v>
      </c>
      <c r="E3483" s="218"/>
      <c r="F3483" s="218"/>
      <c r="G3483" s="218"/>
      <c r="H3483" s="218">
        <f t="shared" ref="H3483:U3483" si="3571">(H6919/H$3521)/(H10355/H$6957)</f>
        <v>0</v>
      </c>
      <c r="I3483" s="218">
        <f t="shared" si="3571"/>
        <v>3.3761204756159804E-2</v>
      </c>
      <c r="J3483" s="218">
        <f t="shared" si="3571"/>
        <v>0</v>
      </c>
      <c r="K3483" s="218">
        <f t="shared" si="3571"/>
        <v>0</v>
      </c>
      <c r="L3483" s="218">
        <f t="shared" si="3571"/>
        <v>0</v>
      </c>
      <c r="M3483" s="218">
        <f t="shared" si="3571"/>
        <v>0</v>
      </c>
      <c r="N3483" s="218">
        <f t="shared" si="3571"/>
        <v>0</v>
      </c>
      <c r="O3483" s="218">
        <f t="shared" si="3571"/>
        <v>0</v>
      </c>
      <c r="P3483" s="218">
        <f t="shared" si="3571"/>
        <v>0</v>
      </c>
      <c r="Q3483" s="218">
        <f t="shared" si="3571"/>
        <v>0</v>
      </c>
      <c r="R3483" s="218">
        <f t="shared" si="3571"/>
        <v>0</v>
      </c>
      <c r="S3483" s="218">
        <f t="shared" si="3571"/>
        <v>0</v>
      </c>
      <c r="T3483" s="218">
        <f t="shared" si="3571"/>
        <v>2.6586657825953858E-5</v>
      </c>
      <c r="U3483" s="218">
        <f t="shared" si="3571"/>
        <v>2.8320995666433531E-2</v>
      </c>
    </row>
    <row r="3484" spans="1:21" x14ac:dyDescent="0.25">
      <c r="A3484" s="57" t="s">
        <v>2519</v>
      </c>
      <c r="B3484" s="57" t="s">
        <v>9500</v>
      </c>
      <c r="C3484" s="218">
        <f t="shared" si="3552"/>
        <v>0</v>
      </c>
      <c r="D3484" s="218">
        <f t="shared" si="3552"/>
        <v>0</v>
      </c>
      <c r="E3484" s="218"/>
      <c r="F3484" s="218"/>
      <c r="G3484" s="218"/>
      <c r="H3484" s="218">
        <f t="shared" ref="H3484:U3484" si="3572">(H6920/H$3521)/(H10356/H$6957)</f>
        <v>0</v>
      </c>
      <c r="I3484" s="218">
        <f t="shared" si="3572"/>
        <v>0</v>
      </c>
      <c r="J3484" s="218">
        <f t="shared" si="3572"/>
        <v>0</v>
      </c>
      <c r="K3484" s="218">
        <f t="shared" si="3572"/>
        <v>0</v>
      </c>
      <c r="L3484" s="218">
        <f t="shared" si="3572"/>
        <v>0</v>
      </c>
      <c r="M3484" s="218">
        <f t="shared" si="3572"/>
        <v>0</v>
      </c>
      <c r="N3484" s="218">
        <f t="shared" si="3572"/>
        <v>0</v>
      </c>
      <c r="O3484" s="218">
        <f t="shared" si="3572"/>
        <v>0</v>
      </c>
      <c r="P3484" s="218">
        <f t="shared" si="3572"/>
        <v>0</v>
      </c>
      <c r="Q3484" s="218">
        <f t="shared" si="3572"/>
        <v>0</v>
      </c>
      <c r="R3484" s="218">
        <f t="shared" si="3572"/>
        <v>0</v>
      </c>
      <c r="S3484" s="218">
        <f t="shared" si="3572"/>
        <v>0</v>
      </c>
      <c r="T3484" s="218">
        <f t="shared" si="3572"/>
        <v>1.435034465919365E-2</v>
      </c>
      <c r="U3484" s="218">
        <f t="shared" si="3572"/>
        <v>0.14506340433589104</v>
      </c>
    </row>
    <row r="3485" spans="1:21" x14ac:dyDescent="0.25">
      <c r="A3485" s="57" t="s">
        <v>3448</v>
      </c>
      <c r="B3485" s="57" t="s">
        <v>9501</v>
      </c>
      <c r="C3485" s="218">
        <f t="shared" ref="C3485:D3504" si="3573">(C6921/C$3521)/(C10357/C$6957)</f>
        <v>0</v>
      </c>
      <c r="D3485" s="218">
        <f t="shared" si="3573"/>
        <v>0</v>
      </c>
      <c r="E3485" s="218"/>
      <c r="F3485" s="218"/>
      <c r="G3485" s="218"/>
      <c r="H3485" s="218">
        <f t="shared" ref="H3485:U3485" si="3574">(H6921/H$3521)/(H10357/H$6957)</f>
        <v>0</v>
      </c>
      <c r="I3485" s="218">
        <f t="shared" si="3574"/>
        <v>0</v>
      </c>
      <c r="J3485" s="218">
        <f t="shared" si="3574"/>
        <v>0</v>
      </c>
      <c r="K3485" s="218">
        <f t="shared" si="3574"/>
        <v>0</v>
      </c>
      <c r="L3485" s="218">
        <f t="shared" si="3574"/>
        <v>9.7028030294684135E-4</v>
      </c>
      <c r="M3485" s="218">
        <f t="shared" si="3574"/>
        <v>0</v>
      </c>
      <c r="N3485" s="218">
        <f t="shared" si="3574"/>
        <v>0</v>
      </c>
      <c r="O3485" s="218">
        <f t="shared" si="3574"/>
        <v>0</v>
      </c>
      <c r="P3485" s="218">
        <f t="shared" si="3574"/>
        <v>0</v>
      </c>
      <c r="Q3485" s="218">
        <f t="shared" si="3574"/>
        <v>0</v>
      </c>
      <c r="R3485" s="218">
        <f t="shared" si="3574"/>
        <v>0</v>
      </c>
      <c r="S3485" s="218">
        <f t="shared" si="3574"/>
        <v>0</v>
      </c>
      <c r="T3485" s="218">
        <f t="shared" si="3574"/>
        <v>0</v>
      </c>
      <c r="U3485" s="218">
        <f t="shared" si="3574"/>
        <v>4.4629887167972105E-4</v>
      </c>
    </row>
    <row r="3486" spans="1:21" x14ac:dyDescent="0.25">
      <c r="A3486" s="57" t="s">
        <v>2429</v>
      </c>
      <c r="B3486" s="57" t="s">
        <v>9502</v>
      </c>
      <c r="C3486" s="218">
        <f t="shared" si="3573"/>
        <v>0</v>
      </c>
      <c r="D3486" s="218">
        <f t="shared" si="3573"/>
        <v>0</v>
      </c>
      <c r="E3486" s="218"/>
      <c r="F3486" s="218"/>
      <c r="G3486" s="218"/>
      <c r="H3486" s="218">
        <f t="shared" ref="H3486:U3486" si="3575">(H6922/H$3521)/(H10358/H$6957)</f>
        <v>1.6479848187514197E-2</v>
      </c>
      <c r="I3486" s="218">
        <f t="shared" si="3575"/>
        <v>0</v>
      </c>
      <c r="J3486" s="218">
        <f t="shared" si="3575"/>
        <v>5.8394193575485559E-4</v>
      </c>
      <c r="K3486" s="218">
        <f t="shared" si="3575"/>
        <v>0</v>
      </c>
      <c r="L3486" s="218">
        <f t="shared" si="3575"/>
        <v>0.37445408998162999</v>
      </c>
      <c r="M3486" s="218">
        <f t="shared" si="3575"/>
        <v>1.7129439852533426</v>
      </c>
      <c r="N3486" s="218">
        <f t="shared" si="3575"/>
        <v>0</v>
      </c>
      <c r="O3486" s="218">
        <f t="shared" si="3575"/>
        <v>0</v>
      </c>
      <c r="P3486" s="218">
        <f t="shared" si="3575"/>
        <v>0</v>
      </c>
      <c r="Q3486" s="218">
        <f t="shared" si="3575"/>
        <v>0</v>
      </c>
      <c r="R3486" s="218">
        <f t="shared" si="3575"/>
        <v>0</v>
      </c>
      <c r="S3486" s="218">
        <f t="shared" si="3575"/>
        <v>1.5621066391863416E-3</v>
      </c>
      <c r="T3486" s="218">
        <f t="shared" si="3575"/>
        <v>8.4251245164423935E-2</v>
      </c>
      <c r="U3486" s="218">
        <f t="shared" si="3575"/>
        <v>1.9394841395385574E-2</v>
      </c>
    </row>
    <row r="3487" spans="1:21" x14ac:dyDescent="0.25">
      <c r="A3487" s="57" t="s">
        <v>1933</v>
      </c>
      <c r="B3487" s="57" t="s">
        <v>9504</v>
      </c>
      <c r="C3487" s="218">
        <f t="shared" si="3573"/>
        <v>0</v>
      </c>
      <c r="D3487" s="218">
        <f t="shared" si="3573"/>
        <v>0</v>
      </c>
      <c r="E3487" s="218"/>
      <c r="F3487" s="218"/>
      <c r="G3487" s="218"/>
      <c r="H3487" s="218">
        <f t="shared" ref="H3487:U3487" si="3576">(H6923/H$3521)/(H10359/H$6957)</f>
        <v>0</v>
      </c>
      <c r="I3487" s="218">
        <f t="shared" si="3576"/>
        <v>0</v>
      </c>
      <c r="J3487" s="218">
        <f t="shared" si="3576"/>
        <v>0</v>
      </c>
      <c r="K3487" s="218">
        <f t="shared" si="3576"/>
        <v>0</v>
      </c>
      <c r="L3487" s="218">
        <f t="shared" si="3576"/>
        <v>0</v>
      </c>
      <c r="M3487" s="218">
        <f t="shared" si="3576"/>
        <v>0</v>
      </c>
      <c r="N3487" s="218">
        <f t="shared" si="3576"/>
        <v>0.11613248847944753</v>
      </c>
      <c r="O3487" s="218">
        <f t="shared" si="3576"/>
        <v>0</v>
      </c>
      <c r="P3487" s="218">
        <f t="shared" si="3576"/>
        <v>0</v>
      </c>
      <c r="Q3487" s="218">
        <f t="shared" si="3576"/>
        <v>0</v>
      </c>
      <c r="R3487" s="218">
        <f t="shared" si="3576"/>
        <v>0</v>
      </c>
      <c r="S3487" s="218">
        <f t="shared" si="3576"/>
        <v>0</v>
      </c>
      <c r="T3487" s="218">
        <f t="shared" si="3576"/>
        <v>0</v>
      </c>
      <c r="U3487" s="218">
        <f t="shared" si="3576"/>
        <v>6.6303142076464775E-4</v>
      </c>
    </row>
    <row r="3488" spans="1:21" x14ac:dyDescent="0.25">
      <c r="A3488" s="57" t="s">
        <v>2231</v>
      </c>
      <c r="B3488" s="57" t="s">
        <v>9505</v>
      </c>
      <c r="C3488" s="218">
        <f t="shared" si="3573"/>
        <v>0</v>
      </c>
      <c r="D3488" s="218">
        <f t="shared" si="3573"/>
        <v>0</v>
      </c>
      <c r="E3488" s="218"/>
      <c r="F3488" s="218"/>
      <c r="G3488" s="218"/>
      <c r="H3488" s="218">
        <f t="shared" ref="H3488:U3488" si="3577">(H6924/H$3521)/(H10360/H$6957)</f>
        <v>1.9243689983569118E-3</v>
      </c>
      <c r="I3488" s="218">
        <f t="shared" si="3577"/>
        <v>0</v>
      </c>
      <c r="J3488" s="218">
        <f t="shared" si="3577"/>
        <v>4.0845099463927871E-3</v>
      </c>
      <c r="K3488" s="218">
        <f t="shared" si="3577"/>
        <v>0</v>
      </c>
      <c r="L3488" s="218">
        <f t="shared" si="3577"/>
        <v>0</v>
      </c>
      <c r="M3488" s="218">
        <f t="shared" si="3577"/>
        <v>0</v>
      </c>
      <c r="N3488" s="218">
        <f t="shared" si="3577"/>
        <v>7.3989087010641927E-2</v>
      </c>
      <c r="O3488" s="218">
        <f t="shared" si="3577"/>
        <v>0</v>
      </c>
      <c r="P3488" s="218">
        <f t="shared" si="3577"/>
        <v>0</v>
      </c>
      <c r="Q3488" s="218">
        <f t="shared" si="3577"/>
        <v>0</v>
      </c>
      <c r="R3488" s="218">
        <f t="shared" si="3577"/>
        <v>0.6070498391634267</v>
      </c>
      <c r="S3488" s="218">
        <f t="shared" si="3577"/>
        <v>0</v>
      </c>
      <c r="T3488" s="218">
        <f t="shared" si="3577"/>
        <v>0.27640693659477644</v>
      </c>
      <c r="U3488" s="218">
        <f t="shared" si="3577"/>
        <v>0.32853094472613359</v>
      </c>
    </row>
    <row r="3489" spans="1:21" x14ac:dyDescent="0.25">
      <c r="A3489" s="57" t="s">
        <v>2030</v>
      </c>
      <c r="B3489" s="57" t="s">
        <v>9506</v>
      </c>
      <c r="C3489" s="218">
        <f t="shared" si="3573"/>
        <v>0</v>
      </c>
      <c r="D3489" s="218">
        <f t="shared" si="3573"/>
        <v>0</v>
      </c>
      <c r="E3489" s="218"/>
      <c r="F3489" s="218"/>
      <c r="G3489" s="218"/>
      <c r="H3489" s="218">
        <f t="shared" ref="H3489:U3489" si="3578">(H6925/H$3521)/(H10361/H$6957)</f>
        <v>0</v>
      </c>
      <c r="I3489" s="218">
        <f t="shared" si="3578"/>
        <v>0</v>
      </c>
      <c r="J3489" s="218">
        <f t="shared" si="3578"/>
        <v>0</v>
      </c>
      <c r="K3489" s="218">
        <f t="shared" si="3578"/>
        <v>1.1168106755922169E-2</v>
      </c>
      <c r="L3489" s="218">
        <f t="shared" si="3578"/>
        <v>0</v>
      </c>
      <c r="M3489" s="218">
        <f t="shared" si="3578"/>
        <v>0</v>
      </c>
      <c r="N3489" s="218">
        <f t="shared" si="3578"/>
        <v>0</v>
      </c>
      <c r="O3489" s="218">
        <f t="shared" si="3578"/>
        <v>0</v>
      </c>
      <c r="P3489" s="218">
        <f t="shared" si="3578"/>
        <v>0</v>
      </c>
      <c r="Q3489" s="218">
        <f t="shared" si="3578"/>
        <v>0</v>
      </c>
      <c r="R3489" s="218">
        <f t="shared" si="3578"/>
        <v>0</v>
      </c>
      <c r="S3489" s="218">
        <f t="shared" si="3578"/>
        <v>0</v>
      </c>
      <c r="T3489" s="218">
        <f t="shared" si="3578"/>
        <v>4.7019120620918085E-2</v>
      </c>
      <c r="U3489" s="218">
        <f t="shared" si="3578"/>
        <v>0</v>
      </c>
    </row>
    <row r="3490" spans="1:21" x14ac:dyDescent="0.25">
      <c r="A3490" s="57" t="s">
        <v>839</v>
      </c>
      <c r="B3490" s="57" t="s">
        <v>9507</v>
      </c>
      <c r="C3490" s="218">
        <f t="shared" si="3573"/>
        <v>0.83432920296798774</v>
      </c>
      <c r="D3490" s="218">
        <f t="shared" si="3573"/>
        <v>0.98852134005102865</v>
      </c>
      <c r="E3490" s="218"/>
      <c r="F3490" s="218"/>
      <c r="G3490" s="218"/>
      <c r="H3490" s="218">
        <f t="shared" ref="H3490:U3490" si="3579">(H6926/H$3521)/(H10362/H$6957)</f>
        <v>1.3940356639363263E-2</v>
      </c>
      <c r="I3490" s="218">
        <f t="shared" si="3579"/>
        <v>3.5518488688920477E-2</v>
      </c>
      <c r="J3490" s="218">
        <f t="shared" si="3579"/>
        <v>6.1957294924217289E-2</v>
      </c>
      <c r="K3490" s="218">
        <f t="shared" si="3579"/>
        <v>4.9944608674902795E-2</v>
      </c>
      <c r="L3490" s="218">
        <f t="shared" si="3579"/>
        <v>3.0154311427001753E-2</v>
      </c>
      <c r="M3490" s="218">
        <f t="shared" si="3579"/>
        <v>3.0837483449195945E-3</v>
      </c>
      <c r="N3490" s="218">
        <f t="shared" si="3579"/>
        <v>3.6080278534358072E-2</v>
      </c>
      <c r="O3490" s="218">
        <f t="shared" si="3579"/>
        <v>8.4941588312318263E-3</v>
      </c>
      <c r="P3490" s="218">
        <f t="shared" si="3579"/>
        <v>2.208252233611065E-2</v>
      </c>
      <c r="Q3490" s="218">
        <f t="shared" si="3579"/>
        <v>3.1320497884878659E-2</v>
      </c>
      <c r="R3490" s="218">
        <f t="shared" si="3579"/>
        <v>4.902249303691044E-2</v>
      </c>
      <c r="S3490" s="218">
        <f t="shared" si="3579"/>
        <v>8.3133102949643229E-3</v>
      </c>
      <c r="T3490" s="218">
        <f t="shared" si="3579"/>
        <v>3.8533134563385192E-3</v>
      </c>
      <c r="U3490" s="218">
        <f t="shared" si="3579"/>
        <v>4.2129839412741697E-5</v>
      </c>
    </row>
    <row r="3491" spans="1:21" x14ac:dyDescent="0.25">
      <c r="A3491" s="57" t="s">
        <v>1008</v>
      </c>
      <c r="B3491" s="57" t="s">
        <v>9508</v>
      </c>
      <c r="C3491" s="218">
        <f t="shared" si="3573"/>
        <v>0</v>
      </c>
      <c r="D3491" s="218">
        <f t="shared" si="3573"/>
        <v>0</v>
      </c>
      <c r="E3491" s="218"/>
      <c r="F3491" s="218"/>
      <c r="G3491" s="218"/>
      <c r="H3491" s="218">
        <f t="shared" ref="H3491:U3491" si="3580">(H6927/H$3521)/(H10363/H$6957)</f>
        <v>0</v>
      </c>
      <c r="I3491" s="218">
        <f t="shared" si="3580"/>
        <v>6.1958411085492439E-3</v>
      </c>
      <c r="J3491" s="218">
        <f t="shared" si="3580"/>
        <v>0</v>
      </c>
      <c r="K3491" s="218">
        <f t="shared" si="3580"/>
        <v>0</v>
      </c>
      <c r="L3491" s="218">
        <f t="shared" si="3580"/>
        <v>4.535537836951177E-2</v>
      </c>
      <c r="M3491" s="218">
        <f t="shared" si="3580"/>
        <v>0</v>
      </c>
      <c r="N3491" s="218">
        <f t="shared" si="3580"/>
        <v>0</v>
      </c>
      <c r="O3491" s="218">
        <f t="shared" si="3580"/>
        <v>0</v>
      </c>
      <c r="P3491" s="218">
        <f t="shared" si="3580"/>
        <v>0.28419470661036456</v>
      </c>
      <c r="Q3491" s="218">
        <f t="shared" si="3580"/>
        <v>0.11803387999633666</v>
      </c>
      <c r="R3491" s="218">
        <f t="shared" si="3580"/>
        <v>2.1658694050877775E-3</v>
      </c>
      <c r="S3491" s="218">
        <f t="shared" si="3580"/>
        <v>1.164646409708153E-4</v>
      </c>
      <c r="T3491" s="218">
        <f t="shared" si="3580"/>
        <v>0</v>
      </c>
      <c r="U3491" s="218">
        <f t="shared" si="3580"/>
        <v>0</v>
      </c>
    </row>
    <row r="3492" spans="1:21" x14ac:dyDescent="0.25">
      <c r="A3492" s="57" t="s">
        <v>4532</v>
      </c>
      <c r="B3492" s="57" t="s">
        <v>9510</v>
      </c>
      <c r="C3492" s="218">
        <f t="shared" si="3573"/>
        <v>0</v>
      </c>
      <c r="D3492" s="218">
        <f t="shared" si="3573"/>
        <v>0</v>
      </c>
      <c r="E3492" s="218"/>
      <c r="F3492" s="218"/>
      <c r="G3492" s="218"/>
      <c r="H3492" s="218">
        <f t="shared" ref="H3492:U3492" si="3581">(H6928/H$3521)/(H10364/H$6957)</f>
        <v>0</v>
      </c>
      <c r="I3492" s="218">
        <f t="shared" si="3581"/>
        <v>0</v>
      </c>
      <c r="J3492" s="218">
        <f t="shared" si="3581"/>
        <v>0</v>
      </c>
      <c r="K3492" s="218">
        <f t="shared" si="3581"/>
        <v>0</v>
      </c>
      <c r="L3492" s="218">
        <f t="shared" si="3581"/>
        <v>0</v>
      </c>
      <c r="M3492" s="218">
        <f t="shared" si="3581"/>
        <v>0</v>
      </c>
      <c r="N3492" s="218">
        <f t="shared" si="3581"/>
        <v>0</v>
      </c>
      <c r="O3492" s="218">
        <f t="shared" si="3581"/>
        <v>0</v>
      </c>
      <c r="P3492" s="218">
        <f t="shared" si="3581"/>
        <v>0</v>
      </c>
      <c r="Q3492" s="218">
        <f t="shared" si="3581"/>
        <v>0</v>
      </c>
      <c r="R3492" s="218">
        <f t="shared" si="3581"/>
        <v>1.538639570454357E-2</v>
      </c>
      <c r="S3492" s="218">
        <f t="shared" si="3581"/>
        <v>4.841776186837109E-3</v>
      </c>
      <c r="T3492" s="218">
        <f t="shared" si="3581"/>
        <v>0</v>
      </c>
      <c r="U3492" s="218">
        <f t="shared" si="3581"/>
        <v>0</v>
      </c>
    </row>
    <row r="3493" spans="1:21" x14ac:dyDescent="0.25">
      <c r="A3493" s="57" t="s">
        <v>1873</v>
      </c>
      <c r="B3493" s="57" t="s">
        <v>9512</v>
      </c>
      <c r="C3493" s="218">
        <f t="shared" si="3573"/>
        <v>0</v>
      </c>
      <c r="D3493" s="218">
        <f t="shared" si="3573"/>
        <v>0</v>
      </c>
      <c r="E3493" s="218"/>
      <c r="F3493" s="218"/>
      <c r="G3493" s="218"/>
      <c r="H3493" s="218">
        <f t="shared" ref="H3493:U3493" si="3582">(H6929/H$3521)/(H10365/H$6957)</f>
        <v>8.3099937349825292E-2</v>
      </c>
      <c r="I3493" s="218">
        <f t="shared" si="3582"/>
        <v>0</v>
      </c>
      <c r="J3493" s="218">
        <f t="shared" si="3582"/>
        <v>1.0487233680473895E-2</v>
      </c>
      <c r="K3493" s="218">
        <f t="shared" si="3582"/>
        <v>0</v>
      </c>
      <c r="L3493" s="218">
        <f t="shared" si="3582"/>
        <v>0</v>
      </c>
      <c r="M3493" s="218">
        <f t="shared" si="3582"/>
        <v>3.6475380608263039E-2</v>
      </c>
      <c r="N3493" s="218">
        <f t="shared" si="3582"/>
        <v>0</v>
      </c>
      <c r="O3493" s="218">
        <f t="shared" si="3582"/>
        <v>1.7064424582210427</v>
      </c>
      <c r="P3493" s="218">
        <f t="shared" si="3582"/>
        <v>7.2304891941370739</v>
      </c>
      <c r="Q3493" s="218">
        <f t="shared" si="3582"/>
        <v>6.0016772728313558E-2</v>
      </c>
      <c r="R3493" s="218">
        <f t="shared" si="3582"/>
        <v>2.4884425524203788</v>
      </c>
      <c r="S3493" s="218">
        <f t="shared" si="3582"/>
        <v>2.1211483746184769</v>
      </c>
      <c r="T3493" s="218">
        <f t="shared" si="3582"/>
        <v>12.927612352782996</v>
      </c>
      <c r="U3493" s="218">
        <f t="shared" si="3582"/>
        <v>0</v>
      </c>
    </row>
    <row r="3494" spans="1:21" x14ac:dyDescent="0.25">
      <c r="A3494" s="57" t="s">
        <v>3542</v>
      </c>
      <c r="B3494" s="57" t="s">
        <v>9513</v>
      </c>
      <c r="C3494" s="218">
        <f t="shared" si="3573"/>
        <v>0</v>
      </c>
      <c r="D3494" s="218">
        <f t="shared" si="3573"/>
        <v>0</v>
      </c>
      <c r="E3494" s="218"/>
      <c r="F3494" s="218"/>
      <c r="G3494" s="218"/>
      <c r="H3494" s="218">
        <f t="shared" ref="H3494:U3494" si="3583">(H6930/H$3521)/(H10366/H$6957)</f>
        <v>4.6305169797780044E-2</v>
      </c>
      <c r="I3494" s="218">
        <f t="shared" si="3583"/>
        <v>2.2192949393990895E-2</v>
      </c>
      <c r="J3494" s="218">
        <f t="shared" si="3583"/>
        <v>0</v>
      </c>
      <c r="K3494" s="218">
        <f t="shared" si="3583"/>
        <v>0</v>
      </c>
      <c r="L3494" s="218">
        <f t="shared" si="3583"/>
        <v>0</v>
      </c>
      <c r="M3494" s="218">
        <f t="shared" si="3583"/>
        <v>0</v>
      </c>
      <c r="N3494" s="218">
        <f t="shared" si="3583"/>
        <v>0</v>
      </c>
      <c r="O3494" s="218">
        <f t="shared" si="3583"/>
        <v>0</v>
      </c>
      <c r="P3494" s="218">
        <f t="shared" si="3583"/>
        <v>0</v>
      </c>
      <c r="Q3494" s="218">
        <f t="shared" si="3583"/>
        <v>0</v>
      </c>
      <c r="R3494" s="218">
        <f t="shared" si="3583"/>
        <v>0</v>
      </c>
      <c r="S3494" s="218">
        <f t="shared" si="3583"/>
        <v>14.792217556413624</v>
      </c>
      <c r="T3494" s="218">
        <f t="shared" si="3583"/>
        <v>0</v>
      </c>
      <c r="U3494" s="218">
        <f t="shared" si="3583"/>
        <v>0</v>
      </c>
    </row>
    <row r="3495" spans="1:21" x14ac:dyDescent="0.25">
      <c r="A3495" s="57" t="s">
        <v>2059</v>
      </c>
      <c r="B3495" s="57" t="s">
        <v>9515</v>
      </c>
      <c r="C3495" s="218">
        <f t="shared" si="3573"/>
        <v>0</v>
      </c>
      <c r="D3495" s="218">
        <f t="shared" si="3573"/>
        <v>0</v>
      </c>
      <c r="E3495" s="218"/>
      <c r="F3495" s="218"/>
      <c r="G3495" s="218"/>
      <c r="H3495" s="218">
        <f t="shared" ref="H3495:U3495" si="3584">(H6931/H$3521)/(H10367/H$6957)</f>
        <v>0</v>
      </c>
      <c r="I3495" s="218">
        <f t="shared" si="3584"/>
        <v>2.3123367642971508E-2</v>
      </c>
      <c r="J3495" s="218">
        <f t="shared" si="3584"/>
        <v>9.0842851538574924E-4</v>
      </c>
      <c r="K3495" s="218">
        <f t="shared" si="3584"/>
        <v>0</v>
      </c>
      <c r="L3495" s="218">
        <f t="shared" si="3584"/>
        <v>0</v>
      </c>
      <c r="M3495" s="218">
        <f t="shared" si="3584"/>
        <v>0</v>
      </c>
      <c r="N3495" s="218">
        <f t="shared" si="3584"/>
        <v>4.5058214672892408E-2</v>
      </c>
      <c r="O3495" s="218">
        <f t="shared" si="3584"/>
        <v>0</v>
      </c>
      <c r="P3495" s="218">
        <f t="shared" si="3584"/>
        <v>9.6941641610210336E-2</v>
      </c>
      <c r="Q3495" s="218">
        <f t="shared" si="3584"/>
        <v>0.11560037009073086</v>
      </c>
      <c r="R3495" s="218">
        <f t="shared" si="3584"/>
        <v>0.38826848898271038</v>
      </c>
      <c r="S3495" s="218">
        <f t="shared" si="3584"/>
        <v>0</v>
      </c>
      <c r="T3495" s="218">
        <f t="shared" si="3584"/>
        <v>0</v>
      </c>
      <c r="U3495" s="218">
        <f t="shared" si="3584"/>
        <v>0</v>
      </c>
    </row>
    <row r="3496" spans="1:21" x14ac:dyDescent="0.25">
      <c r="A3496" s="57" t="s">
        <v>1881</v>
      </c>
      <c r="B3496" s="57" t="s">
        <v>9516</v>
      </c>
      <c r="C3496" s="218">
        <f t="shared" si="3573"/>
        <v>2.8245451125087508</v>
      </c>
      <c r="D3496" s="218">
        <f t="shared" si="3573"/>
        <v>0.57486213943140485</v>
      </c>
      <c r="E3496" s="218"/>
      <c r="F3496" s="218"/>
      <c r="G3496" s="218"/>
      <c r="H3496" s="218">
        <f t="shared" ref="H3496:U3496" si="3585">(H6932/H$3521)/(H10368/H$6957)</f>
        <v>2.0416677255074043E-2</v>
      </c>
      <c r="I3496" s="218">
        <f t="shared" si="3585"/>
        <v>3.3791834874587076E-4</v>
      </c>
      <c r="J3496" s="218">
        <f t="shared" si="3585"/>
        <v>0</v>
      </c>
      <c r="K3496" s="218">
        <f t="shared" si="3585"/>
        <v>0</v>
      </c>
      <c r="L3496" s="218">
        <f t="shared" si="3585"/>
        <v>0.320290575183451</v>
      </c>
      <c r="M3496" s="218">
        <f t="shared" si="3585"/>
        <v>0</v>
      </c>
      <c r="N3496" s="218">
        <f t="shared" si="3585"/>
        <v>0</v>
      </c>
      <c r="O3496" s="218">
        <f t="shared" si="3585"/>
        <v>0</v>
      </c>
      <c r="P3496" s="218">
        <f t="shared" si="3585"/>
        <v>0.18353975218467072</v>
      </c>
      <c r="Q3496" s="218">
        <f t="shared" si="3585"/>
        <v>0.21736094879414797</v>
      </c>
      <c r="R3496" s="218">
        <f t="shared" si="3585"/>
        <v>4.7662129470109671E-2</v>
      </c>
      <c r="S3496" s="218">
        <f t="shared" si="3585"/>
        <v>6.5226086462048119E-3</v>
      </c>
      <c r="T3496" s="218">
        <f t="shared" si="3585"/>
        <v>0</v>
      </c>
      <c r="U3496" s="218">
        <f t="shared" si="3585"/>
        <v>9.0907110691778093E-5</v>
      </c>
    </row>
    <row r="3497" spans="1:21" x14ac:dyDescent="0.25">
      <c r="A3497" s="57" t="s">
        <v>2221</v>
      </c>
      <c r="B3497" s="57" t="s">
        <v>9518</v>
      </c>
      <c r="C3497" s="218">
        <f t="shared" si="3573"/>
        <v>0</v>
      </c>
      <c r="D3497" s="218">
        <f t="shared" si="3573"/>
        <v>0</v>
      </c>
      <c r="E3497" s="218"/>
      <c r="F3497" s="218"/>
      <c r="G3497" s="218"/>
      <c r="H3497" s="218">
        <f t="shared" ref="H3497:U3497" si="3586">(H6933/H$3521)/(H10369/H$6957)</f>
        <v>0.31997800303230345</v>
      </c>
      <c r="I3497" s="218">
        <f t="shared" si="3586"/>
        <v>2.6492623865455835E-2</v>
      </c>
      <c r="J3497" s="218">
        <f t="shared" si="3586"/>
        <v>0</v>
      </c>
      <c r="K3497" s="218">
        <f t="shared" si="3586"/>
        <v>0</v>
      </c>
      <c r="L3497" s="218">
        <f t="shared" si="3586"/>
        <v>5.4096636012382925E-2</v>
      </c>
      <c r="M3497" s="218">
        <f t="shared" si="3586"/>
        <v>2.1701881659822075E-2</v>
      </c>
      <c r="N3497" s="218">
        <f t="shared" si="3586"/>
        <v>0</v>
      </c>
      <c r="O3497" s="218">
        <f t="shared" si="3586"/>
        <v>0</v>
      </c>
      <c r="P3497" s="218">
        <f t="shared" si="3586"/>
        <v>0</v>
      </c>
      <c r="Q3497" s="218">
        <f t="shared" si="3586"/>
        <v>7.4696261382613286E-3</v>
      </c>
      <c r="R3497" s="218">
        <f t="shared" si="3586"/>
        <v>0</v>
      </c>
      <c r="S3497" s="218">
        <f t="shared" si="3586"/>
        <v>0</v>
      </c>
      <c r="T3497" s="218">
        <f t="shared" si="3586"/>
        <v>4.931053465600123E-3</v>
      </c>
      <c r="U3497" s="218">
        <f t="shared" si="3586"/>
        <v>7.0986390895573043E-2</v>
      </c>
    </row>
    <row r="3498" spans="1:21" x14ac:dyDescent="0.25">
      <c r="A3498" s="57" t="s">
        <v>1734</v>
      </c>
      <c r="B3498" s="57" t="s">
        <v>9519</v>
      </c>
      <c r="C3498" s="218">
        <f t="shared" si="3573"/>
        <v>0</v>
      </c>
      <c r="D3498" s="218">
        <f t="shared" si="3573"/>
        <v>0</v>
      </c>
      <c r="E3498" s="218"/>
      <c r="F3498" s="218"/>
      <c r="G3498" s="218"/>
      <c r="H3498" s="218">
        <f t="shared" ref="H3498:U3498" si="3587">(H6934/H$3521)/(H10370/H$6957)</f>
        <v>0</v>
      </c>
      <c r="I3498" s="218">
        <f t="shared" si="3587"/>
        <v>6.5936207214317574E-2</v>
      </c>
      <c r="J3498" s="218">
        <f t="shared" si="3587"/>
        <v>0.13705327398160952</v>
      </c>
      <c r="K3498" s="218">
        <f t="shared" si="3587"/>
        <v>2.8524001246817775E-2</v>
      </c>
      <c r="L3498" s="218">
        <f t="shared" si="3587"/>
        <v>0.95313592111732315</v>
      </c>
      <c r="M3498" s="218">
        <f t="shared" si="3587"/>
        <v>0</v>
      </c>
      <c r="N3498" s="218">
        <f t="shared" si="3587"/>
        <v>0</v>
      </c>
      <c r="O3498" s="218">
        <f t="shared" si="3587"/>
        <v>0</v>
      </c>
      <c r="P3498" s="218">
        <f t="shared" si="3587"/>
        <v>0.52521709036091702</v>
      </c>
      <c r="Q3498" s="218">
        <f t="shared" si="3587"/>
        <v>0.24698422734968292</v>
      </c>
      <c r="R3498" s="218">
        <f t="shared" si="3587"/>
        <v>0</v>
      </c>
      <c r="S3498" s="218">
        <f t="shared" si="3587"/>
        <v>1.7527789343566282E-4</v>
      </c>
      <c r="T3498" s="218">
        <f t="shared" si="3587"/>
        <v>0</v>
      </c>
      <c r="U3498" s="218">
        <f t="shared" si="3587"/>
        <v>2.5262786957085706E-4</v>
      </c>
    </row>
    <row r="3499" spans="1:21" x14ac:dyDescent="0.25">
      <c r="A3499" s="57" t="s">
        <v>2297</v>
      </c>
      <c r="B3499" s="57" t="s">
        <v>9520</v>
      </c>
      <c r="C3499" s="218">
        <f t="shared" si="3573"/>
        <v>9.1022111959896925</v>
      </c>
      <c r="D3499" s="218">
        <f t="shared" si="3573"/>
        <v>14.4482723182697</v>
      </c>
      <c r="E3499" s="218"/>
      <c r="F3499" s="218"/>
      <c r="G3499" s="218"/>
      <c r="H3499" s="218">
        <f t="shared" ref="H3499:U3499" si="3588">(H6935/H$3521)/(H10371/H$6957)</f>
        <v>0</v>
      </c>
      <c r="I3499" s="218">
        <f t="shared" si="3588"/>
        <v>6.4663277922770185E-4</v>
      </c>
      <c r="J3499" s="218">
        <f t="shared" si="3588"/>
        <v>0</v>
      </c>
      <c r="K3499" s="218">
        <f t="shared" si="3588"/>
        <v>0</v>
      </c>
      <c r="L3499" s="218">
        <f t="shared" si="3588"/>
        <v>0</v>
      </c>
      <c r="M3499" s="218">
        <f t="shared" si="3588"/>
        <v>0</v>
      </c>
      <c r="N3499" s="218">
        <f t="shared" si="3588"/>
        <v>0</v>
      </c>
      <c r="O3499" s="218">
        <f t="shared" si="3588"/>
        <v>0</v>
      </c>
      <c r="P3499" s="218">
        <f t="shared" si="3588"/>
        <v>0</v>
      </c>
      <c r="Q3499" s="218">
        <f t="shared" si="3588"/>
        <v>0</v>
      </c>
      <c r="R3499" s="218">
        <f t="shared" si="3588"/>
        <v>8.2977333989495405E-5</v>
      </c>
      <c r="S3499" s="218">
        <f t="shared" si="3588"/>
        <v>0</v>
      </c>
      <c r="T3499" s="218">
        <f t="shared" si="3588"/>
        <v>0</v>
      </c>
      <c r="U3499" s="218">
        <f t="shared" si="3588"/>
        <v>0</v>
      </c>
    </row>
    <row r="3500" spans="1:21" x14ac:dyDescent="0.25">
      <c r="A3500" s="57" t="s">
        <v>696</v>
      </c>
      <c r="B3500" s="57" t="s">
        <v>9522</v>
      </c>
      <c r="C3500" s="218">
        <f t="shared" si="3573"/>
        <v>0</v>
      </c>
      <c r="D3500" s="218">
        <f t="shared" si="3573"/>
        <v>0</v>
      </c>
      <c r="E3500" s="218"/>
      <c r="F3500" s="218"/>
      <c r="G3500" s="218"/>
      <c r="H3500" s="218">
        <f t="shared" ref="H3500:U3500" si="3589">(H6936/H$3521)/(H10372/H$6957)</f>
        <v>0</v>
      </c>
      <c r="I3500" s="218">
        <f t="shared" si="3589"/>
        <v>0</v>
      </c>
      <c r="J3500" s="218">
        <f t="shared" si="3589"/>
        <v>0</v>
      </c>
      <c r="K3500" s="218">
        <f t="shared" si="3589"/>
        <v>0</v>
      </c>
      <c r="L3500" s="218">
        <f t="shared" si="3589"/>
        <v>8.1135637465322066E-3</v>
      </c>
      <c r="M3500" s="218">
        <f t="shared" si="3589"/>
        <v>0</v>
      </c>
      <c r="N3500" s="218">
        <f t="shared" si="3589"/>
        <v>0</v>
      </c>
      <c r="O3500" s="218">
        <f t="shared" si="3589"/>
        <v>0</v>
      </c>
      <c r="P3500" s="218">
        <f t="shared" si="3589"/>
        <v>0</v>
      </c>
      <c r="Q3500" s="218">
        <f t="shared" si="3589"/>
        <v>0</v>
      </c>
      <c r="R3500" s="218">
        <f t="shared" si="3589"/>
        <v>0</v>
      </c>
      <c r="S3500" s="218">
        <f t="shared" si="3589"/>
        <v>0</v>
      </c>
      <c r="T3500" s="218">
        <f t="shared" si="3589"/>
        <v>0</v>
      </c>
      <c r="U3500" s="218">
        <f t="shared" si="3589"/>
        <v>0</v>
      </c>
    </row>
    <row r="3501" spans="1:21" x14ac:dyDescent="0.25">
      <c r="A3501" s="57" t="s">
        <v>2633</v>
      </c>
      <c r="B3501" s="57" t="s">
        <v>9523</v>
      </c>
      <c r="C3501" s="218">
        <f t="shared" si="3573"/>
        <v>0</v>
      </c>
      <c r="D3501" s="218">
        <f t="shared" si="3573"/>
        <v>0</v>
      </c>
      <c r="E3501" s="218"/>
      <c r="F3501" s="218"/>
      <c r="G3501" s="218"/>
      <c r="H3501" s="218">
        <f t="shared" ref="H3501:U3501" si="3590">(H6937/H$3521)/(H10373/H$6957)</f>
        <v>0</v>
      </c>
      <c r="I3501" s="218">
        <f t="shared" si="3590"/>
        <v>0</v>
      </c>
      <c r="J3501" s="218">
        <f t="shared" si="3590"/>
        <v>0</v>
      </c>
      <c r="K3501" s="218">
        <f t="shared" si="3590"/>
        <v>0</v>
      </c>
      <c r="L3501" s="218">
        <f t="shared" si="3590"/>
        <v>3.3885317532797351E-4</v>
      </c>
      <c r="M3501" s="218">
        <f t="shared" si="3590"/>
        <v>1.6627625241153767E-2</v>
      </c>
      <c r="N3501" s="218">
        <f t="shared" si="3590"/>
        <v>0</v>
      </c>
      <c r="O3501" s="218">
        <f t="shared" si="3590"/>
        <v>0.40173289954631553</v>
      </c>
      <c r="P3501" s="218">
        <f t="shared" si="3590"/>
        <v>0</v>
      </c>
      <c r="Q3501" s="218">
        <f t="shared" si="3590"/>
        <v>0</v>
      </c>
      <c r="R3501" s="218">
        <f t="shared" si="3590"/>
        <v>2.3401635868828045E-2</v>
      </c>
      <c r="S3501" s="218">
        <f t="shared" si="3590"/>
        <v>0</v>
      </c>
      <c r="T3501" s="218">
        <f t="shared" si="3590"/>
        <v>0</v>
      </c>
      <c r="U3501" s="218">
        <f t="shared" si="3590"/>
        <v>0</v>
      </c>
    </row>
    <row r="3502" spans="1:21" x14ac:dyDescent="0.25">
      <c r="A3502" s="57" t="s">
        <v>3406</v>
      </c>
      <c r="B3502" s="57" t="s">
        <v>9524</v>
      </c>
      <c r="C3502" s="218">
        <f t="shared" si="3573"/>
        <v>0</v>
      </c>
      <c r="D3502" s="218">
        <f t="shared" si="3573"/>
        <v>0</v>
      </c>
      <c r="E3502" s="218"/>
      <c r="F3502" s="218"/>
      <c r="G3502" s="218"/>
      <c r="H3502" s="218">
        <f t="shared" ref="H3502:U3502" si="3591">(H6938/H$3521)/(H10374/H$6957)</f>
        <v>0</v>
      </c>
      <c r="I3502" s="218">
        <f t="shared" si="3591"/>
        <v>0</v>
      </c>
      <c r="J3502" s="218">
        <f t="shared" si="3591"/>
        <v>0</v>
      </c>
      <c r="K3502" s="218">
        <f t="shared" si="3591"/>
        <v>0</v>
      </c>
      <c r="L3502" s="218">
        <f t="shared" si="3591"/>
        <v>0</v>
      </c>
      <c r="M3502" s="218">
        <f t="shared" si="3591"/>
        <v>5.9823196849219613E-2</v>
      </c>
      <c r="N3502" s="218">
        <f t="shared" si="3591"/>
        <v>0</v>
      </c>
      <c r="O3502" s="218">
        <f t="shared" si="3591"/>
        <v>0</v>
      </c>
      <c r="P3502" s="218">
        <f t="shared" si="3591"/>
        <v>3.9900724998272102E-2</v>
      </c>
      <c r="Q3502" s="218">
        <f t="shared" si="3591"/>
        <v>0</v>
      </c>
      <c r="R3502" s="218">
        <f t="shared" si="3591"/>
        <v>0</v>
      </c>
      <c r="S3502" s="218">
        <f t="shared" si="3591"/>
        <v>0</v>
      </c>
      <c r="T3502" s="218">
        <f t="shared" si="3591"/>
        <v>0</v>
      </c>
      <c r="U3502" s="218">
        <f t="shared" si="3591"/>
        <v>0</v>
      </c>
    </row>
    <row r="3503" spans="1:21" x14ac:dyDescent="0.25">
      <c r="A3503" s="57" t="s">
        <v>2579</v>
      </c>
      <c r="B3503" s="57" t="s">
        <v>9525</v>
      </c>
      <c r="C3503" s="218">
        <f t="shared" si="3573"/>
        <v>0</v>
      </c>
      <c r="D3503" s="218">
        <f t="shared" si="3573"/>
        <v>0</v>
      </c>
      <c r="E3503" s="218"/>
      <c r="F3503" s="218"/>
      <c r="G3503" s="218"/>
      <c r="H3503" s="218">
        <f t="shared" ref="H3503:U3503" si="3592">(H6939/H$3521)/(H10375/H$6957)</f>
        <v>0</v>
      </c>
      <c r="I3503" s="218">
        <f t="shared" si="3592"/>
        <v>0</v>
      </c>
      <c r="J3503" s="218">
        <f t="shared" si="3592"/>
        <v>0</v>
      </c>
      <c r="K3503" s="218">
        <f t="shared" si="3592"/>
        <v>0</v>
      </c>
      <c r="L3503" s="218">
        <f t="shared" si="3592"/>
        <v>0</v>
      </c>
      <c r="M3503" s="218">
        <f t="shared" si="3592"/>
        <v>0</v>
      </c>
      <c r="N3503" s="218">
        <f t="shared" si="3592"/>
        <v>0</v>
      </c>
      <c r="O3503" s="218">
        <f t="shared" si="3592"/>
        <v>0</v>
      </c>
      <c r="P3503" s="218">
        <f t="shared" si="3592"/>
        <v>0</v>
      </c>
      <c r="Q3503" s="218">
        <f t="shared" si="3592"/>
        <v>0.39829340505404709</v>
      </c>
      <c r="R3503" s="218">
        <f t="shared" si="3592"/>
        <v>8.0267544002336558E-2</v>
      </c>
      <c r="S3503" s="218">
        <f t="shared" si="3592"/>
        <v>2.3541168614785765E-2</v>
      </c>
      <c r="T3503" s="218">
        <f t="shared" si="3592"/>
        <v>0</v>
      </c>
      <c r="U3503" s="218">
        <f t="shared" si="3592"/>
        <v>9.0198055041665283E-4</v>
      </c>
    </row>
    <row r="3504" spans="1:21" x14ac:dyDescent="0.25">
      <c r="A3504" s="57" t="s">
        <v>3185</v>
      </c>
      <c r="B3504" s="57" t="s">
        <v>9526</v>
      </c>
      <c r="C3504" s="218">
        <f t="shared" si="3573"/>
        <v>0</v>
      </c>
      <c r="D3504" s="218">
        <f t="shared" si="3573"/>
        <v>0</v>
      </c>
      <c r="E3504" s="218"/>
      <c r="F3504" s="218"/>
      <c r="G3504" s="218"/>
      <c r="H3504" s="218">
        <f t="shared" ref="H3504:U3504" si="3593">(H6940/H$3521)/(H10376/H$6957)</f>
        <v>0</v>
      </c>
      <c r="I3504" s="218">
        <f t="shared" si="3593"/>
        <v>0</v>
      </c>
      <c r="J3504" s="218">
        <f t="shared" si="3593"/>
        <v>0</v>
      </c>
      <c r="K3504" s="218">
        <f t="shared" si="3593"/>
        <v>0</v>
      </c>
      <c r="L3504" s="218">
        <f t="shared" si="3593"/>
        <v>0</v>
      </c>
      <c r="M3504" s="218">
        <f t="shared" si="3593"/>
        <v>0</v>
      </c>
      <c r="N3504" s="218">
        <f t="shared" si="3593"/>
        <v>0</v>
      </c>
      <c r="O3504" s="218">
        <f t="shared" si="3593"/>
        <v>0</v>
      </c>
      <c r="P3504" s="218">
        <f t="shared" si="3593"/>
        <v>0</v>
      </c>
      <c r="Q3504" s="218">
        <f t="shared" si="3593"/>
        <v>0</v>
      </c>
      <c r="R3504" s="218">
        <f t="shared" si="3593"/>
        <v>0</v>
      </c>
      <c r="S3504" s="218">
        <f t="shared" si="3593"/>
        <v>0</v>
      </c>
      <c r="T3504" s="218">
        <f t="shared" si="3593"/>
        <v>0</v>
      </c>
      <c r="U3504" s="218">
        <f t="shared" si="3593"/>
        <v>0.26445299054666371</v>
      </c>
    </row>
    <row r="3505" spans="1:21" x14ac:dyDescent="0.25">
      <c r="A3505" s="57" t="s">
        <v>4589</v>
      </c>
      <c r="B3505" s="57" t="s">
        <v>9527</v>
      </c>
      <c r="C3505" s="218">
        <f t="shared" ref="C3505:D3524" si="3594">(C6941/C$3521)/(C10377/C$6957)</f>
        <v>0</v>
      </c>
      <c r="D3505" s="218">
        <f t="shared" si="3594"/>
        <v>0</v>
      </c>
      <c r="E3505" s="218"/>
      <c r="F3505" s="218"/>
      <c r="G3505" s="218"/>
      <c r="H3505" s="218">
        <f t="shared" ref="H3505:U3505" si="3595">(H6941/H$3521)/(H10377/H$6957)</f>
        <v>0</v>
      </c>
      <c r="I3505" s="218">
        <f t="shared" si="3595"/>
        <v>0</v>
      </c>
      <c r="J3505" s="218">
        <f t="shared" si="3595"/>
        <v>0</v>
      </c>
      <c r="K3505" s="218">
        <f t="shared" si="3595"/>
        <v>0</v>
      </c>
      <c r="L3505" s="218">
        <f t="shared" si="3595"/>
        <v>0</v>
      </c>
      <c r="M3505" s="218">
        <f t="shared" si="3595"/>
        <v>0</v>
      </c>
      <c r="N3505" s="218">
        <f t="shared" si="3595"/>
        <v>0</v>
      </c>
      <c r="O3505" s="218">
        <f t="shared" si="3595"/>
        <v>0</v>
      </c>
      <c r="P3505" s="218">
        <f t="shared" si="3595"/>
        <v>0</v>
      </c>
      <c r="Q3505" s="218">
        <f t="shared" si="3595"/>
        <v>0</v>
      </c>
      <c r="R3505" s="218">
        <f t="shared" si="3595"/>
        <v>0</v>
      </c>
      <c r="S3505" s="218">
        <f t="shared" si="3595"/>
        <v>1.2776532392524872E-2</v>
      </c>
      <c r="T3505" s="218">
        <f t="shared" si="3595"/>
        <v>0</v>
      </c>
      <c r="U3505" s="218">
        <f t="shared" si="3595"/>
        <v>1.3193520024609238E-3</v>
      </c>
    </row>
    <row r="3506" spans="1:21" x14ac:dyDescent="0.25">
      <c r="A3506" s="57" t="s">
        <v>2961</v>
      </c>
      <c r="B3506" s="57" t="s">
        <v>9529</v>
      </c>
      <c r="C3506" s="218">
        <f t="shared" si="3594"/>
        <v>0</v>
      </c>
      <c r="D3506" s="218">
        <f t="shared" si="3594"/>
        <v>0</v>
      </c>
      <c r="E3506" s="218"/>
      <c r="F3506" s="218"/>
      <c r="G3506" s="218"/>
      <c r="H3506" s="218">
        <f t="shared" ref="H3506:U3506" si="3596">(H6942/H$3521)/(H10378/H$6957)</f>
        <v>6.0995874804697318E-3</v>
      </c>
      <c r="I3506" s="218">
        <f t="shared" si="3596"/>
        <v>0</v>
      </c>
      <c r="J3506" s="218">
        <f t="shared" si="3596"/>
        <v>1.9317454659771156E-2</v>
      </c>
      <c r="K3506" s="218">
        <f t="shared" si="3596"/>
        <v>0</v>
      </c>
      <c r="L3506" s="218">
        <f t="shared" si="3596"/>
        <v>0</v>
      </c>
      <c r="M3506" s="218">
        <f t="shared" si="3596"/>
        <v>0</v>
      </c>
      <c r="N3506" s="218">
        <f t="shared" si="3596"/>
        <v>0</v>
      </c>
      <c r="O3506" s="218">
        <f t="shared" si="3596"/>
        <v>0</v>
      </c>
      <c r="P3506" s="218">
        <f t="shared" si="3596"/>
        <v>0</v>
      </c>
      <c r="Q3506" s="218">
        <f t="shared" si="3596"/>
        <v>0</v>
      </c>
      <c r="R3506" s="218">
        <f t="shared" si="3596"/>
        <v>2.9991173205250625E-2</v>
      </c>
      <c r="S3506" s="218">
        <f t="shared" si="3596"/>
        <v>1.7890862120044086E-2</v>
      </c>
      <c r="T3506" s="218">
        <f t="shared" si="3596"/>
        <v>0</v>
      </c>
      <c r="U3506" s="218">
        <f t="shared" si="3596"/>
        <v>0</v>
      </c>
    </row>
    <row r="3507" spans="1:21" x14ac:dyDescent="0.25">
      <c r="A3507" s="57" t="s">
        <v>2556</v>
      </c>
      <c r="B3507" s="57" t="s">
        <v>9530</v>
      </c>
      <c r="C3507" s="218">
        <f t="shared" si="3594"/>
        <v>0</v>
      </c>
      <c r="D3507" s="218">
        <f t="shared" si="3594"/>
        <v>0</v>
      </c>
      <c r="E3507" s="218"/>
      <c r="F3507" s="218"/>
      <c r="G3507" s="218"/>
      <c r="H3507" s="218">
        <f t="shared" ref="H3507:U3507" si="3597">(H6943/H$3521)/(H10379/H$6957)</f>
        <v>0.11788804088935093</v>
      </c>
      <c r="I3507" s="218">
        <f t="shared" si="3597"/>
        <v>4.3489511096759151E-2</v>
      </c>
      <c r="J3507" s="218">
        <f t="shared" si="3597"/>
        <v>0.886976717642049</v>
      </c>
      <c r="K3507" s="218">
        <f t="shared" si="3597"/>
        <v>0.23408585901555792</v>
      </c>
      <c r="L3507" s="218">
        <f t="shared" si="3597"/>
        <v>0</v>
      </c>
      <c r="M3507" s="218">
        <f t="shared" si="3597"/>
        <v>0</v>
      </c>
      <c r="N3507" s="218">
        <f t="shared" si="3597"/>
        <v>0</v>
      </c>
      <c r="O3507" s="218">
        <f t="shared" si="3597"/>
        <v>0</v>
      </c>
      <c r="P3507" s="218">
        <f t="shared" si="3597"/>
        <v>0</v>
      </c>
      <c r="Q3507" s="218">
        <f t="shared" si="3597"/>
        <v>0</v>
      </c>
      <c r="R3507" s="218">
        <f t="shared" si="3597"/>
        <v>0.46615412307608423</v>
      </c>
      <c r="S3507" s="218">
        <f t="shared" si="3597"/>
        <v>0.1284712207909606</v>
      </c>
      <c r="T3507" s="218">
        <f t="shared" si="3597"/>
        <v>0.11163770145610401</v>
      </c>
      <c r="U3507" s="218">
        <f t="shared" si="3597"/>
        <v>5.8082879918082355E-4</v>
      </c>
    </row>
    <row r="3508" spans="1:21" x14ac:dyDescent="0.25">
      <c r="A3508" s="57" t="s">
        <v>2331</v>
      </c>
      <c r="B3508" s="57" t="s">
        <v>9531</v>
      </c>
      <c r="C3508" s="218">
        <f t="shared" si="3594"/>
        <v>2.0493931143437565</v>
      </c>
      <c r="D3508" s="218">
        <f t="shared" si="3594"/>
        <v>4.4686102979086764</v>
      </c>
      <c r="E3508" s="218"/>
      <c r="F3508" s="218"/>
      <c r="G3508" s="218"/>
      <c r="H3508" s="218">
        <f t="shared" ref="H3508:U3508" si="3598">(H6944/H$3521)/(H10380/H$6957)</f>
        <v>0</v>
      </c>
      <c r="I3508" s="218">
        <f t="shared" si="3598"/>
        <v>0</v>
      </c>
      <c r="J3508" s="218">
        <f t="shared" si="3598"/>
        <v>9.546597125827545E-3</v>
      </c>
      <c r="K3508" s="218">
        <f t="shared" si="3598"/>
        <v>2.0957778931214598E-2</v>
      </c>
      <c r="L3508" s="218">
        <f t="shared" si="3598"/>
        <v>0</v>
      </c>
      <c r="M3508" s="218">
        <f t="shared" si="3598"/>
        <v>0.21320769697621367</v>
      </c>
      <c r="N3508" s="218">
        <f t="shared" si="3598"/>
        <v>3.4886802453038455E-3</v>
      </c>
      <c r="O3508" s="218">
        <f t="shared" si="3598"/>
        <v>0</v>
      </c>
      <c r="P3508" s="218">
        <f t="shared" si="3598"/>
        <v>0</v>
      </c>
      <c r="Q3508" s="218">
        <f t="shared" si="3598"/>
        <v>0</v>
      </c>
      <c r="R3508" s="218">
        <f t="shared" si="3598"/>
        <v>0</v>
      </c>
      <c r="S3508" s="218">
        <f t="shared" si="3598"/>
        <v>3.6153705536791092E-2</v>
      </c>
      <c r="T3508" s="218">
        <f t="shared" si="3598"/>
        <v>0</v>
      </c>
      <c r="U3508" s="218">
        <f t="shared" si="3598"/>
        <v>3.7631850016848155E-4</v>
      </c>
    </row>
    <row r="3509" spans="1:21" x14ac:dyDescent="0.25">
      <c r="A3509" s="57" t="s">
        <v>1483</v>
      </c>
      <c r="B3509" s="57" t="s">
        <v>9532</v>
      </c>
      <c r="C3509" s="218">
        <f t="shared" si="3594"/>
        <v>0</v>
      </c>
      <c r="D3509" s="218">
        <f t="shared" si="3594"/>
        <v>0</v>
      </c>
      <c r="E3509" s="218"/>
      <c r="F3509" s="218"/>
      <c r="G3509" s="218"/>
      <c r="H3509" s="218">
        <f t="shared" ref="H3509:U3509" si="3599">(H6945/H$3521)/(H10381/H$6957)</f>
        <v>0</v>
      </c>
      <c r="I3509" s="218">
        <f t="shared" si="3599"/>
        <v>0</v>
      </c>
      <c r="J3509" s="218">
        <f t="shared" si="3599"/>
        <v>0</v>
      </c>
      <c r="K3509" s="218">
        <f t="shared" si="3599"/>
        <v>0</v>
      </c>
      <c r="L3509" s="218">
        <f t="shared" si="3599"/>
        <v>0</v>
      </c>
      <c r="M3509" s="218">
        <f t="shared" si="3599"/>
        <v>0</v>
      </c>
      <c r="N3509" s="218">
        <f t="shared" si="3599"/>
        <v>0</v>
      </c>
      <c r="O3509" s="218">
        <f t="shared" si="3599"/>
        <v>0</v>
      </c>
      <c r="P3509" s="218">
        <f t="shared" si="3599"/>
        <v>0</v>
      </c>
      <c r="Q3509" s="218">
        <f t="shared" si="3599"/>
        <v>0</v>
      </c>
      <c r="R3509" s="218">
        <f t="shared" si="3599"/>
        <v>0</v>
      </c>
      <c r="S3509" s="218">
        <f t="shared" si="3599"/>
        <v>2.7502902453584899E-3</v>
      </c>
      <c r="T3509" s="218">
        <f t="shared" si="3599"/>
        <v>0</v>
      </c>
      <c r="U3509" s="218">
        <f t="shared" si="3599"/>
        <v>0</v>
      </c>
    </row>
    <row r="3510" spans="1:21" x14ac:dyDescent="0.25">
      <c r="A3510" s="57" t="s">
        <v>2140</v>
      </c>
      <c r="B3510" s="57" t="s">
        <v>9533</v>
      </c>
      <c r="C3510" s="218">
        <f t="shared" si="3594"/>
        <v>0</v>
      </c>
      <c r="D3510" s="218">
        <f t="shared" si="3594"/>
        <v>0</v>
      </c>
      <c r="E3510" s="218"/>
      <c r="F3510" s="218"/>
      <c r="G3510" s="218"/>
      <c r="H3510" s="218">
        <f t="shared" ref="H3510:U3510" si="3600">(H6946/H$3521)/(H10382/H$6957)</f>
        <v>0.22796556212399599</v>
      </c>
      <c r="I3510" s="218">
        <f t="shared" si="3600"/>
        <v>0</v>
      </c>
      <c r="J3510" s="218">
        <f t="shared" si="3600"/>
        <v>0</v>
      </c>
      <c r="K3510" s="218">
        <f t="shared" si="3600"/>
        <v>0</v>
      </c>
      <c r="L3510" s="218">
        <f t="shared" si="3600"/>
        <v>0</v>
      </c>
      <c r="M3510" s="218">
        <f t="shared" si="3600"/>
        <v>0</v>
      </c>
      <c r="N3510" s="218">
        <f t="shared" si="3600"/>
        <v>0</v>
      </c>
      <c r="O3510" s="218">
        <f t="shared" si="3600"/>
        <v>0</v>
      </c>
      <c r="P3510" s="218">
        <f t="shared" si="3600"/>
        <v>0</v>
      </c>
      <c r="Q3510" s="218">
        <f t="shared" si="3600"/>
        <v>0</v>
      </c>
      <c r="R3510" s="218">
        <f t="shared" si="3600"/>
        <v>0</v>
      </c>
      <c r="S3510" s="218">
        <f t="shared" si="3600"/>
        <v>0</v>
      </c>
      <c r="T3510" s="218">
        <f t="shared" si="3600"/>
        <v>0</v>
      </c>
      <c r="U3510" s="218">
        <f t="shared" si="3600"/>
        <v>0</v>
      </c>
    </row>
    <row r="3511" spans="1:21" x14ac:dyDescent="0.25">
      <c r="A3511" s="57" t="s">
        <v>2346</v>
      </c>
      <c r="B3511" s="57" t="s">
        <v>9534</v>
      </c>
      <c r="C3511" s="218">
        <f t="shared" si="3594"/>
        <v>0</v>
      </c>
      <c r="D3511" s="218">
        <f t="shared" si="3594"/>
        <v>1.0127300334465242E-2</v>
      </c>
      <c r="E3511" s="218"/>
      <c r="F3511" s="218"/>
      <c r="G3511" s="218"/>
      <c r="H3511" s="218">
        <f t="shared" ref="H3511:U3511" si="3601">(H6947/H$3521)/(H10383/H$6957)</f>
        <v>2.0087646227146264E-2</v>
      </c>
      <c r="I3511" s="218">
        <f t="shared" si="3601"/>
        <v>1.7264863108122072E-2</v>
      </c>
      <c r="J3511" s="218">
        <f t="shared" si="3601"/>
        <v>5.4785248437365236E-2</v>
      </c>
      <c r="K3511" s="218">
        <f t="shared" si="3601"/>
        <v>0.11766886484004282</v>
      </c>
      <c r="L3511" s="218">
        <f t="shared" si="3601"/>
        <v>2.9755280283555322E-3</v>
      </c>
      <c r="M3511" s="218">
        <f t="shared" si="3601"/>
        <v>9.5534771323663364E-2</v>
      </c>
      <c r="N3511" s="218">
        <f t="shared" si="3601"/>
        <v>8.419973806245578E-3</v>
      </c>
      <c r="O3511" s="218">
        <f t="shared" si="3601"/>
        <v>0</v>
      </c>
      <c r="P3511" s="218">
        <f t="shared" si="3601"/>
        <v>0</v>
      </c>
      <c r="Q3511" s="218">
        <f t="shared" si="3601"/>
        <v>0</v>
      </c>
      <c r="R3511" s="218">
        <f t="shared" si="3601"/>
        <v>0</v>
      </c>
      <c r="S3511" s="218">
        <f t="shared" si="3601"/>
        <v>0</v>
      </c>
      <c r="T3511" s="218">
        <f t="shared" si="3601"/>
        <v>0</v>
      </c>
      <c r="U3511" s="218">
        <f t="shared" si="3601"/>
        <v>1.2633770214671962E-2</v>
      </c>
    </row>
    <row r="3512" spans="1:21" x14ac:dyDescent="0.25">
      <c r="A3512" s="57" t="s">
        <v>1998</v>
      </c>
      <c r="B3512" s="57" t="s">
        <v>9535</v>
      </c>
      <c r="C3512" s="218">
        <f t="shared" si="3594"/>
        <v>0</v>
      </c>
      <c r="D3512" s="218">
        <f t="shared" si="3594"/>
        <v>0</v>
      </c>
      <c r="E3512" s="218"/>
      <c r="F3512" s="218"/>
      <c r="G3512" s="218"/>
      <c r="H3512" s="218">
        <f t="shared" ref="H3512:U3512" si="3602">(H6948/H$3521)/(H10384/H$6957)</f>
        <v>1.2472108387579776E-2</v>
      </c>
      <c r="I3512" s="218">
        <f t="shared" si="3602"/>
        <v>0</v>
      </c>
      <c r="J3512" s="218">
        <f t="shared" si="3602"/>
        <v>2.2330872129932886E-2</v>
      </c>
      <c r="K3512" s="218">
        <f t="shared" si="3602"/>
        <v>0.12392152067212696</v>
      </c>
      <c r="L3512" s="218">
        <f t="shared" si="3602"/>
        <v>4.8730404020111756E-3</v>
      </c>
      <c r="M3512" s="218">
        <f t="shared" si="3602"/>
        <v>1.513643078386076E-2</v>
      </c>
      <c r="N3512" s="218">
        <f t="shared" si="3602"/>
        <v>0.15592894497047022</v>
      </c>
      <c r="O3512" s="218">
        <f t="shared" si="3602"/>
        <v>0.20366679972225626</v>
      </c>
      <c r="P3512" s="218">
        <f t="shared" si="3602"/>
        <v>1.3253946509963468</v>
      </c>
      <c r="Q3512" s="218">
        <f t="shared" si="3602"/>
        <v>0.45069181169459566</v>
      </c>
      <c r="R3512" s="218">
        <f t="shared" si="3602"/>
        <v>1.3626123338542477</v>
      </c>
      <c r="S3512" s="218">
        <f t="shared" si="3602"/>
        <v>0.82915895081429536</v>
      </c>
      <c r="T3512" s="218">
        <f t="shared" si="3602"/>
        <v>0.16016941718046138</v>
      </c>
      <c r="U3512" s="218">
        <f t="shared" si="3602"/>
        <v>0.70353535930563815</v>
      </c>
    </row>
    <row r="3513" spans="1:21" x14ac:dyDescent="0.25">
      <c r="A3513" s="57" t="s">
        <v>361</v>
      </c>
      <c r="B3513" s="57" t="s">
        <v>9536</v>
      </c>
      <c r="C3513" s="218">
        <f t="shared" si="3594"/>
        <v>0</v>
      </c>
      <c r="D3513" s="218">
        <f t="shared" si="3594"/>
        <v>0</v>
      </c>
      <c r="E3513" s="218"/>
      <c r="F3513" s="218"/>
      <c r="G3513" s="218"/>
      <c r="H3513" s="218">
        <f t="shared" ref="H3513:U3513" si="3603">(H6949/H$3521)/(H10385/H$6957)</f>
        <v>0.15423765805220069</v>
      </c>
      <c r="I3513" s="218">
        <f t="shared" si="3603"/>
        <v>2.338487152713541E-2</v>
      </c>
      <c r="J3513" s="218">
        <f t="shared" si="3603"/>
        <v>6.983327562248517E-4</v>
      </c>
      <c r="K3513" s="218">
        <f t="shared" si="3603"/>
        <v>2.2659734398296923E-3</v>
      </c>
      <c r="L3513" s="218">
        <f t="shared" si="3603"/>
        <v>3.3111029604785693E-3</v>
      </c>
      <c r="M3513" s="218">
        <f t="shared" si="3603"/>
        <v>1.4712202867715155E-3</v>
      </c>
      <c r="N3513" s="218">
        <f t="shared" si="3603"/>
        <v>2.9967131938471126E-3</v>
      </c>
      <c r="O3513" s="218">
        <f t="shared" si="3603"/>
        <v>2.3415960824481217E-3</v>
      </c>
      <c r="P3513" s="218">
        <f t="shared" si="3603"/>
        <v>1.1632939060622191E-3</v>
      </c>
      <c r="Q3513" s="218">
        <f t="shared" si="3603"/>
        <v>2.0847352547012734E-3</v>
      </c>
      <c r="R3513" s="218">
        <f t="shared" si="3603"/>
        <v>1.180785795858719E-2</v>
      </c>
      <c r="S3513" s="218">
        <f t="shared" si="3603"/>
        <v>1.2600256307713446E-2</v>
      </c>
      <c r="T3513" s="218">
        <f t="shared" si="3603"/>
        <v>1.5427148696290829E-2</v>
      </c>
      <c r="U3513" s="218">
        <f t="shared" si="3603"/>
        <v>1.1211108830291104E-2</v>
      </c>
    </row>
    <row r="3514" spans="1:21" x14ac:dyDescent="0.25">
      <c r="A3514" s="57" t="s">
        <v>293</v>
      </c>
      <c r="B3514" s="57" t="s">
        <v>9537</v>
      </c>
      <c r="C3514" s="218">
        <f t="shared" si="3594"/>
        <v>0</v>
      </c>
      <c r="D3514" s="218">
        <f t="shared" si="3594"/>
        <v>0</v>
      </c>
      <c r="E3514" s="218"/>
      <c r="F3514" s="218"/>
      <c r="G3514" s="218"/>
      <c r="H3514" s="218">
        <f t="shared" ref="H3514:U3514" si="3604">(H6950/H$3521)/(H10386/H$6957)</f>
        <v>8.42444103858426E-2</v>
      </c>
      <c r="I3514" s="218">
        <f t="shared" si="3604"/>
        <v>2.3753137686585202E-2</v>
      </c>
      <c r="J3514" s="218">
        <f t="shared" si="3604"/>
        <v>22.614637029617867</v>
      </c>
      <c r="K3514" s="218">
        <f t="shared" si="3604"/>
        <v>1.7710482513301342E-2</v>
      </c>
      <c r="L3514" s="218">
        <f t="shared" si="3604"/>
        <v>0</v>
      </c>
      <c r="M3514" s="218">
        <f t="shared" si="3604"/>
        <v>4.2120780717651529E-4</v>
      </c>
      <c r="N3514" s="218">
        <f t="shared" si="3604"/>
        <v>0</v>
      </c>
      <c r="O3514" s="218">
        <f t="shared" si="3604"/>
        <v>4.2608838102219507E-2</v>
      </c>
      <c r="P3514" s="218">
        <f t="shared" si="3604"/>
        <v>0</v>
      </c>
      <c r="Q3514" s="218">
        <f t="shared" si="3604"/>
        <v>0</v>
      </c>
      <c r="R3514" s="218">
        <f t="shared" si="3604"/>
        <v>0</v>
      </c>
      <c r="S3514" s="218">
        <f t="shared" si="3604"/>
        <v>1.2670335763933299E-3</v>
      </c>
      <c r="T3514" s="218">
        <f t="shared" si="3604"/>
        <v>0</v>
      </c>
      <c r="U3514" s="218">
        <f t="shared" si="3604"/>
        <v>4.6254248743291031E-4</v>
      </c>
    </row>
    <row r="3515" spans="1:21" x14ac:dyDescent="0.25">
      <c r="A3515" s="57" t="s">
        <v>1099</v>
      </c>
      <c r="B3515" s="57" t="s">
        <v>9538</v>
      </c>
      <c r="C3515" s="218">
        <f t="shared" si="3594"/>
        <v>0</v>
      </c>
      <c r="D3515" s="218">
        <f t="shared" si="3594"/>
        <v>0</v>
      </c>
      <c r="E3515" s="218"/>
      <c r="F3515" s="218"/>
      <c r="G3515" s="218"/>
      <c r="H3515" s="218">
        <f t="shared" ref="H3515:U3515" si="3605">(H6951/H$3521)/(H10387/H$6957)</f>
        <v>6.5452705709319201E-2</v>
      </c>
      <c r="I3515" s="218">
        <f t="shared" si="3605"/>
        <v>0</v>
      </c>
      <c r="J3515" s="218">
        <f t="shared" si="3605"/>
        <v>0</v>
      </c>
      <c r="K3515" s="218">
        <f t="shared" si="3605"/>
        <v>0</v>
      </c>
      <c r="L3515" s="218">
        <f t="shared" si="3605"/>
        <v>0</v>
      </c>
      <c r="M3515" s="218">
        <f t="shared" si="3605"/>
        <v>8.6856302767033627E-2</v>
      </c>
      <c r="N3515" s="218">
        <f t="shared" si="3605"/>
        <v>0</v>
      </c>
      <c r="O3515" s="218">
        <f t="shared" si="3605"/>
        <v>2.5326682121783253E-2</v>
      </c>
      <c r="P3515" s="218">
        <f t="shared" si="3605"/>
        <v>0</v>
      </c>
      <c r="Q3515" s="218">
        <f t="shared" si="3605"/>
        <v>0</v>
      </c>
      <c r="R3515" s="218">
        <f t="shared" si="3605"/>
        <v>2.0777889568214317E-2</v>
      </c>
      <c r="S3515" s="218">
        <f t="shared" si="3605"/>
        <v>8.9703046349156462E-3</v>
      </c>
      <c r="T3515" s="218">
        <f t="shared" si="3605"/>
        <v>0</v>
      </c>
      <c r="U3515" s="218">
        <f t="shared" si="3605"/>
        <v>0</v>
      </c>
    </row>
    <row r="3516" spans="1:21" x14ac:dyDescent="0.25">
      <c r="A3516" s="57" t="s">
        <v>3506</v>
      </c>
      <c r="B3516" s="57" t="s">
        <v>9539</v>
      </c>
      <c r="C3516" s="218">
        <f t="shared" si="3594"/>
        <v>0</v>
      </c>
      <c r="D3516" s="218">
        <f t="shared" si="3594"/>
        <v>0</v>
      </c>
      <c r="E3516" s="218"/>
      <c r="F3516" s="218"/>
      <c r="G3516" s="218"/>
      <c r="H3516" s="218">
        <f t="shared" ref="H3516:U3516" si="3606">(H6952/H$3521)/(H10388/H$6957)</f>
        <v>0</v>
      </c>
      <c r="I3516" s="218">
        <f t="shared" si="3606"/>
        <v>0</v>
      </c>
      <c r="J3516" s="218">
        <f t="shared" si="3606"/>
        <v>0</v>
      </c>
      <c r="K3516" s="218">
        <f t="shared" si="3606"/>
        <v>0</v>
      </c>
      <c r="L3516" s="218">
        <f t="shared" si="3606"/>
        <v>0</v>
      </c>
      <c r="M3516" s="218">
        <f t="shared" si="3606"/>
        <v>0</v>
      </c>
      <c r="N3516" s="218">
        <f t="shared" si="3606"/>
        <v>0</v>
      </c>
      <c r="O3516" s="218">
        <f t="shared" si="3606"/>
        <v>7.7259609189297057E-2</v>
      </c>
      <c r="P3516" s="218">
        <f t="shared" si="3606"/>
        <v>0</v>
      </c>
      <c r="Q3516" s="218">
        <f t="shared" si="3606"/>
        <v>0</v>
      </c>
      <c r="R3516" s="218">
        <f t="shared" si="3606"/>
        <v>0</v>
      </c>
      <c r="S3516" s="218">
        <f t="shared" si="3606"/>
        <v>0</v>
      </c>
      <c r="T3516" s="218">
        <f t="shared" si="3606"/>
        <v>0</v>
      </c>
      <c r="U3516" s="218">
        <f t="shared" si="3606"/>
        <v>0</v>
      </c>
    </row>
    <row r="3517" spans="1:21" x14ac:dyDescent="0.25">
      <c r="A3517" s="57" t="s">
        <v>495</v>
      </c>
      <c r="B3517" s="57" t="s">
        <v>9540</v>
      </c>
      <c r="C3517" s="218">
        <f t="shared" si="3594"/>
        <v>0</v>
      </c>
      <c r="D3517" s="218">
        <f t="shared" si="3594"/>
        <v>0</v>
      </c>
      <c r="E3517" s="218"/>
      <c r="F3517" s="218"/>
      <c r="G3517" s="218"/>
      <c r="H3517" s="218">
        <f t="shared" ref="H3517:U3517" si="3607">(H6953/H$3521)/(H10389/H$6957)</f>
        <v>0.17306495005390896</v>
      </c>
      <c r="I3517" s="218">
        <f t="shared" si="3607"/>
        <v>5.8800061787055095E-2</v>
      </c>
      <c r="J3517" s="218">
        <f t="shared" si="3607"/>
        <v>0</v>
      </c>
      <c r="K3517" s="218">
        <f t="shared" si="3607"/>
        <v>8.8648071286395458E-2</v>
      </c>
      <c r="L3517" s="218">
        <f t="shared" si="3607"/>
        <v>0</v>
      </c>
      <c r="M3517" s="218">
        <f t="shared" si="3607"/>
        <v>0</v>
      </c>
      <c r="N3517" s="218">
        <f t="shared" si="3607"/>
        <v>0</v>
      </c>
      <c r="O3517" s="218">
        <f t="shared" si="3607"/>
        <v>0.80217151785624585</v>
      </c>
      <c r="P3517" s="218">
        <f t="shared" si="3607"/>
        <v>0</v>
      </c>
      <c r="Q3517" s="218">
        <f t="shared" si="3607"/>
        <v>0</v>
      </c>
      <c r="R3517" s="218">
        <f t="shared" si="3607"/>
        <v>0</v>
      </c>
      <c r="S3517" s="218">
        <f t="shared" si="3607"/>
        <v>0</v>
      </c>
      <c r="T3517" s="218">
        <f t="shared" si="3607"/>
        <v>0.11110750966489734</v>
      </c>
      <c r="U3517" s="218">
        <f t="shared" si="3607"/>
        <v>0.22235238484072559</v>
      </c>
    </row>
    <row r="3519" spans="1:21" x14ac:dyDescent="0.25">
      <c r="A3519" s="209" t="s">
        <v>9804</v>
      </c>
    </row>
    <row r="3520" spans="1:21" s="221" customFormat="1" ht="24" x14ac:dyDescent="0.25">
      <c r="A3520" s="183" t="s">
        <v>4632</v>
      </c>
      <c r="B3520" s="183" t="s">
        <v>0</v>
      </c>
      <c r="C3520" s="220" t="s">
        <v>10410</v>
      </c>
      <c r="D3520" s="220" t="s">
        <v>10411</v>
      </c>
      <c r="E3520" s="220" t="s">
        <v>10412</v>
      </c>
      <c r="F3520" s="220" t="s">
        <v>10413</v>
      </c>
      <c r="G3520" s="220" t="s">
        <v>10414</v>
      </c>
      <c r="H3520" s="220" t="s">
        <v>10415</v>
      </c>
      <c r="I3520" s="220" t="s">
        <v>10416</v>
      </c>
      <c r="J3520" s="220" t="s">
        <v>10417</v>
      </c>
      <c r="K3520" s="220" t="s">
        <v>10418</v>
      </c>
      <c r="L3520" s="220" t="s">
        <v>10419</v>
      </c>
      <c r="M3520" s="220" t="s">
        <v>4750</v>
      </c>
      <c r="N3520" s="220" t="s">
        <v>4751</v>
      </c>
      <c r="O3520" s="220" t="s">
        <v>4752</v>
      </c>
      <c r="P3520" s="220" t="s">
        <v>4753</v>
      </c>
      <c r="Q3520" s="220" t="s">
        <v>4754</v>
      </c>
      <c r="R3520" s="220" t="s">
        <v>4755</v>
      </c>
      <c r="S3520" s="220" t="s">
        <v>4756</v>
      </c>
      <c r="T3520" s="220" t="s">
        <v>4757</v>
      </c>
      <c r="U3520" s="220" t="s">
        <v>4758</v>
      </c>
    </row>
    <row r="3521" spans="1:21" x14ac:dyDescent="0.25">
      <c r="A3521" s="210" t="s">
        <v>4737</v>
      </c>
      <c r="B3521" s="210"/>
      <c r="C3521" s="211">
        <v>408942.69499999937</v>
      </c>
      <c r="D3521" s="211">
        <v>505401.47599999892</v>
      </c>
      <c r="E3521" s="211">
        <v>0</v>
      </c>
      <c r="F3521" s="211">
        <v>0</v>
      </c>
      <c r="G3521" s="211">
        <v>0</v>
      </c>
      <c r="H3521" s="211">
        <v>504487.28200000024</v>
      </c>
      <c r="I3521" s="211">
        <v>476149.67099999997</v>
      </c>
      <c r="J3521" s="211">
        <v>460305.19600000023</v>
      </c>
      <c r="K3521" s="211">
        <v>578322.49800000025</v>
      </c>
      <c r="L3521" s="211">
        <v>718715.15799999889</v>
      </c>
      <c r="M3521" s="211">
        <v>608341.30700000003</v>
      </c>
      <c r="N3521" s="211">
        <v>695634.87000000069</v>
      </c>
      <c r="O3521" s="211">
        <v>882555.64999999921</v>
      </c>
      <c r="P3521" s="211">
        <v>1158587.5699999996</v>
      </c>
      <c r="Q3521" s="211">
        <v>991183.47000000032</v>
      </c>
      <c r="R3521" s="211">
        <v>1254820.4290000009</v>
      </c>
      <c r="S3521" s="211">
        <v>1804439.8929999997</v>
      </c>
      <c r="T3521" s="211">
        <v>1422205.8270000007</v>
      </c>
      <c r="U3521" s="211">
        <v>1525561.7440000006</v>
      </c>
    </row>
    <row r="3522" spans="1:21" x14ac:dyDescent="0.25">
      <c r="A3522" s="57" t="s">
        <v>9855</v>
      </c>
      <c r="B3522" s="57" t="s">
        <v>9856</v>
      </c>
      <c r="C3522" s="212">
        <v>1.6</v>
      </c>
      <c r="D3522" s="212">
        <v>34</v>
      </c>
      <c r="E3522" s="212"/>
      <c r="F3522" s="212"/>
      <c r="G3522" s="212"/>
      <c r="H3522" s="212">
        <v>2.694</v>
      </c>
      <c r="I3522" s="212">
        <v>1.323</v>
      </c>
      <c r="J3522" s="212">
        <v>5.1559999999999997</v>
      </c>
      <c r="K3522" s="212"/>
      <c r="L3522" s="212">
        <v>5.593</v>
      </c>
      <c r="M3522" s="212"/>
      <c r="N3522" s="212">
        <v>12</v>
      </c>
      <c r="O3522" s="212"/>
      <c r="P3522" s="212">
        <v>11.289</v>
      </c>
      <c r="Q3522" s="212">
        <v>1.38</v>
      </c>
      <c r="R3522" s="212">
        <v>37.655999999999999</v>
      </c>
      <c r="S3522" s="212">
        <v>10</v>
      </c>
      <c r="T3522" s="212">
        <v>3.72</v>
      </c>
      <c r="U3522" s="212">
        <v>120.66500000000001</v>
      </c>
    </row>
    <row r="3523" spans="1:21" x14ac:dyDescent="0.25">
      <c r="A3523" s="57" t="s">
        <v>9857</v>
      </c>
      <c r="B3523" s="57" t="s">
        <v>9858</v>
      </c>
      <c r="C3523" s="212"/>
      <c r="D3523" s="212"/>
      <c r="E3523" s="212"/>
      <c r="F3523" s="212"/>
      <c r="G3523" s="212"/>
      <c r="H3523" s="212">
        <v>1.8979999999999999</v>
      </c>
      <c r="I3523" s="212">
        <v>5.7869999999999999</v>
      </c>
      <c r="J3523" s="212">
        <v>1.3109999999999999</v>
      </c>
      <c r="K3523" s="212"/>
      <c r="L3523" s="212">
        <v>1541.7059999999999</v>
      </c>
      <c r="M3523" s="212">
        <v>1191.4290000000001</v>
      </c>
      <c r="N3523" s="212">
        <v>584.36500000000001</v>
      </c>
      <c r="O3523" s="212">
        <v>1332.444</v>
      </c>
      <c r="P3523" s="212">
        <v>1329.604</v>
      </c>
      <c r="Q3523" s="212">
        <v>792.072</v>
      </c>
      <c r="R3523" s="212">
        <v>926.28200000000004</v>
      </c>
      <c r="S3523" s="212">
        <v>1772.096</v>
      </c>
      <c r="T3523" s="212">
        <v>2509.2289999999998</v>
      </c>
      <c r="U3523" s="212">
        <v>4813.2359999999999</v>
      </c>
    </row>
    <row r="3524" spans="1:21" x14ac:dyDescent="0.25">
      <c r="A3524" s="57" t="s">
        <v>9859</v>
      </c>
      <c r="B3524" s="57" t="s">
        <v>9860</v>
      </c>
      <c r="C3524" s="212"/>
      <c r="D3524" s="212">
        <v>61.5</v>
      </c>
      <c r="E3524" s="212"/>
      <c r="F3524" s="212"/>
      <c r="G3524" s="212"/>
      <c r="H3524" s="212"/>
      <c r="I3524" s="212"/>
      <c r="J3524" s="212"/>
      <c r="K3524" s="212"/>
      <c r="L3524" s="212"/>
      <c r="M3524" s="212"/>
      <c r="N3524" s="212"/>
      <c r="O3524" s="212"/>
      <c r="P3524" s="212"/>
      <c r="Q3524" s="212"/>
      <c r="R3524" s="212"/>
      <c r="S3524" s="212"/>
      <c r="T3524" s="212"/>
      <c r="U3524" s="212"/>
    </row>
    <row r="3525" spans="1:21" x14ac:dyDescent="0.25">
      <c r="A3525" s="57" t="s">
        <v>4523</v>
      </c>
      <c r="B3525" s="57" t="s">
        <v>4968</v>
      </c>
      <c r="C3525" s="212">
        <v>690.59900000000005</v>
      </c>
      <c r="D3525" s="212">
        <v>434.798</v>
      </c>
      <c r="E3525" s="212"/>
      <c r="F3525" s="212"/>
      <c r="G3525" s="212"/>
      <c r="H3525" s="212"/>
      <c r="I3525" s="212"/>
      <c r="J3525" s="212"/>
      <c r="K3525" s="212"/>
      <c r="L3525" s="212">
        <v>43.753</v>
      </c>
      <c r="M3525" s="212"/>
      <c r="N3525" s="212"/>
      <c r="O3525" s="212"/>
      <c r="P3525" s="212"/>
      <c r="Q3525" s="212"/>
      <c r="R3525" s="212"/>
      <c r="S3525" s="212"/>
      <c r="T3525" s="212">
        <v>9.391</v>
      </c>
      <c r="U3525" s="212">
        <v>30</v>
      </c>
    </row>
    <row r="3526" spans="1:21" x14ac:dyDescent="0.25">
      <c r="A3526" s="57" t="s">
        <v>1268</v>
      </c>
      <c r="B3526" s="57" t="s">
        <v>4969</v>
      </c>
      <c r="C3526" s="212"/>
      <c r="D3526" s="212"/>
      <c r="E3526" s="212"/>
      <c r="F3526" s="212"/>
      <c r="G3526" s="212"/>
      <c r="H3526" s="212"/>
      <c r="I3526" s="212"/>
      <c r="J3526" s="212">
        <v>1.3140000000000001</v>
      </c>
      <c r="K3526" s="212">
        <v>2.7240000000000002</v>
      </c>
      <c r="L3526" s="212">
        <v>862.654</v>
      </c>
      <c r="M3526" s="212">
        <v>1343.7639999999999</v>
      </c>
      <c r="N3526" s="212">
        <v>1341.491</v>
      </c>
      <c r="O3526" s="212">
        <v>2346.1019999999999</v>
      </c>
      <c r="P3526" s="212">
        <v>3048.6080000000002</v>
      </c>
      <c r="Q3526" s="212">
        <v>2057.9899999999998</v>
      </c>
      <c r="R3526" s="212">
        <v>1718.558</v>
      </c>
      <c r="S3526" s="212">
        <v>4130.9570000000003</v>
      </c>
      <c r="T3526" s="212">
        <v>4399.3959999999997</v>
      </c>
      <c r="U3526" s="212">
        <v>4493.3999999999996</v>
      </c>
    </row>
    <row r="3527" spans="1:21" x14ac:dyDescent="0.25">
      <c r="A3527" s="57" t="s">
        <v>3302</v>
      </c>
      <c r="B3527" s="57" t="s">
        <v>4970</v>
      </c>
      <c r="C3527" s="212"/>
      <c r="D3527" s="212">
        <v>830.89800000000002</v>
      </c>
      <c r="E3527" s="212"/>
      <c r="F3527" s="212"/>
      <c r="G3527" s="212"/>
      <c r="H3527" s="212"/>
      <c r="I3527" s="212"/>
      <c r="J3527" s="212"/>
      <c r="K3527" s="212"/>
      <c r="L3527" s="212"/>
      <c r="M3527" s="212"/>
      <c r="N3527" s="212"/>
      <c r="O3527" s="212"/>
      <c r="P3527" s="212"/>
      <c r="Q3527" s="212"/>
      <c r="R3527" s="212"/>
      <c r="S3527" s="212"/>
      <c r="T3527" s="212"/>
      <c r="U3527" s="212"/>
    </row>
    <row r="3528" spans="1:21" x14ac:dyDescent="0.25">
      <c r="A3528" s="57" t="s">
        <v>2323</v>
      </c>
      <c r="B3528" s="57" t="s">
        <v>4973</v>
      </c>
      <c r="C3528" s="212">
        <v>58.698</v>
      </c>
      <c r="D3528" s="212">
        <v>15.298999999999999</v>
      </c>
      <c r="E3528" s="212"/>
      <c r="F3528" s="212"/>
      <c r="G3528" s="212"/>
      <c r="H3528" s="212"/>
      <c r="I3528" s="212"/>
      <c r="J3528" s="212"/>
      <c r="K3528" s="212">
        <v>0.106</v>
      </c>
      <c r="L3528" s="212">
        <v>7.0659999999999998</v>
      </c>
      <c r="M3528" s="212">
        <v>247.499</v>
      </c>
      <c r="N3528" s="212">
        <v>373.65600000000001</v>
      </c>
      <c r="O3528" s="212">
        <v>518.90099999999995</v>
      </c>
      <c r="P3528" s="212">
        <v>677.17499999999995</v>
      </c>
      <c r="Q3528" s="212">
        <v>1645.604</v>
      </c>
      <c r="R3528" s="212">
        <v>673.41499999999996</v>
      </c>
      <c r="S3528" s="212">
        <v>1213.117</v>
      </c>
      <c r="T3528" s="212">
        <v>906.50199999999995</v>
      </c>
      <c r="U3528" s="212">
        <v>948.59199999999998</v>
      </c>
    </row>
    <row r="3529" spans="1:21" x14ac:dyDescent="0.25">
      <c r="A3529" s="57" t="s">
        <v>2023</v>
      </c>
      <c r="B3529" s="57" t="s">
        <v>4974</v>
      </c>
      <c r="C3529" s="212"/>
      <c r="D3529" s="212"/>
      <c r="E3529" s="212"/>
      <c r="F3529" s="212"/>
      <c r="G3529" s="212"/>
      <c r="H3529" s="212"/>
      <c r="I3529" s="212"/>
      <c r="J3529" s="212"/>
      <c r="K3529" s="212"/>
      <c r="L3529" s="212">
        <v>0.55400000000000005</v>
      </c>
      <c r="M3529" s="212">
        <v>80.082999999999998</v>
      </c>
      <c r="N3529" s="212">
        <v>103.928</v>
      </c>
      <c r="O3529" s="212">
        <v>65.11</v>
      </c>
      <c r="P3529" s="212">
        <v>91.557000000000002</v>
      </c>
      <c r="Q3529" s="212">
        <v>102.17</v>
      </c>
      <c r="R3529" s="212">
        <v>168.34100000000001</v>
      </c>
      <c r="S3529" s="212">
        <v>396.51600000000002</v>
      </c>
      <c r="T3529" s="212">
        <v>284.50400000000002</v>
      </c>
      <c r="U3529" s="212">
        <v>294.69499999999999</v>
      </c>
    </row>
    <row r="3530" spans="1:21" x14ac:dyDescent="0.25">
      <c r="A3530" s="57" t="s">
        <v>1382</v>
      </c>
      <c r="B3530" s="57" t="s">
        <v>4975</v>
      </c>
      <c r="C3530" s="212"/>
      <c r="D3530" s="212"/>
      <c r="E3530" s="212"/>
      <c r="F3530" s="212"/>
      <c r="G3530" s="212"/>
      <c r="H3530" s="212"/>
      <c r="I3530" s="212"/>
      <c r="J3530" s="212"/>
      <c r="K3530" s="212"/>
      <c r="L3530" s="212">
        <v>18.613</v>
      </c>
      <c r="M3530" s="212">
        <v>14.552</v>
      </c>
      <c r="N3530" s="212">
        <v>54.433</v>
      </c>
      <c r="O3530" s="212">
        <v>8.75</v>
      </c>
      <c r="P3530" s="212"/>
      <c r="Q3530" s="212"/>
      <c r="R3530" s="212"/>
      <c r="S3530" s="212"/>
      <c r="T3530" s="212"/>
      <c r="U3530" s="212"/>
    </row>
    <row r="3531" spans="1:21" x14ac:dyDescent="0.25">
      <c r="A3531" s="57" t="s">
        <v>9861</v>
      </c>
      <c r="B3531" s="57" t="s">
        <v>9862</v>
      </c>
      <c r="C3531" s="212">
        <v>0.69899999999999995</v>
      </c>
      <c r="D3531" s="212">
        <v>12.699</v>
      </c>
      <c r="E3531" s="212"/>
      <c r="F3531" s="212"/>
      <c r="G3531" s="212"/>
      <c r="H3531" s="212">
        <v>23.97</v>
      </c>
      <c r="I3531" s="212">
        <v>8.0739999999999998</v>
      </c>
      <c r="J3531" s="212">
        <v>10.173</v>
      </c>
      <c r="K3531" s="212">
        <v>6.3109999999999999</v>
      </c>
      <c r="L3531" s="212">
        <v>9.8140000000000001</v>
      </c>
      <c r="M3531" s="212">
        <v>2.5590000000000002</v>
      </c>
      <c r="N3531" s="212">
        <v>13.166</v>
      </c>
      <c r="O3531" s="212">
        <v>9.5139999999999993</v>
      </c>
      <c r="P3531" s="212">
        <v>13.000999999999999</v>
      </c>
      <c r="Q3531" s="212">
        <v>7.6319999999999997</v>
      </c>
      <c r="R3531" s="212">
        <v>22.164000000000001</v>
      </c>
      <c r="S3531" s="212">
        <v>181.351</v>
      </c>
      <c r="T3531" s="212">
        <v>51.89</v>
      </c>
      <c r="U3531" s="212">
        <v>67.147000000000006</v>
      </c>
    </row>
    <row r="3532" spans="1:21" x14ac:dyDescent="0.25">
      <c r="A3532" s="57" t="s">
        <v>999</v>
      </c>
      <c r="B3532" s="57" t="s">
        <v>4982</v>
      </c>
      <c r="C3532" s="212">
        <v>2827.2959999999998</v>
      </c>
      <c r="D3532" s="212">
        <v>2153.3980000000001</v>
      </c>
      <c r="E3532" s="212"/>
      <c r="F3532" s="212"/>
      <c r="G3532" s="212"/>
      <c r="H3532" s="212">
        <v>4.3540000000000001</v>
      </c>
      <c r="I3532" s="212"/>
      <c r="J3532" s="212"/>
      <c r="K3532" s="212"/>
      <c r="L3532" s="212">
        <v>183.23500000000001</v>
      </c>
      <c r="M3532" s="212">
        <v>9.9469999999999992</v>
      </c>
      <c r="N3532" s="212"/>
      <c r="O3532" s="212">
        <v>42.341000000000001</v>
      </c>
      <c r="P3532" s="212">
        <v>46.3</v>
      </c>
      <c r="Q3532" s="212">
        <v>70.042000000000002</v>
      </c>
      <c r="R3532" s="212">
        <v>59.194000000000003</v>
      </c>
      <c r="S3532" s="212">
        <v>102.044</v>
      </c>
      <c r="T3532" s="212">
        <v>119.755</v>
      </c>
      <c r="U3532" s="212">
        <v>94.876000000000005</v>
      </c>
    </row>
    <row r="3533" spans="1:21" x14ac:dyDescent="0.25">
      <c r="A3533" s="57" t="s">
        <v>550</v>
      </c>
      <c r="B3533" s="57" t="s">
        <v>4983</v>
      </c>
      <c r="C3533" s="212"/>
      <c r="D3533" s="212"/>
      <c r="E3533" s="212"/>
      <c r="F3533" s="212"/>
      <c r="G3533" s="212"/>
      <c r="H3533" s="212">
        <v>17.126000000000001</v>
      </c>
      <c r="I3533" s="212">
        <v>7.0430000000000001</v>
      </c>
      <c r="J3533" s="212"/>
      <c r="K3533" s="212"/>
      <c r="L3533" s="212">
        <v>0.60699999999999998</v>
      </c>
      <c r="M3533" s="212"/>
      <c r="N3533" s="212"/>
      <c r="O3533" s="212"/>
      <c r="P3533" s="212"/>
      <c r="Q3533" s="212"/>
      <c r="R3533" s="212"/>
      <c r="S3533" s="212"/>
      <c r="T3533" s="212"/>
      <c r="U3533" s="212"/>
    </row>
    <row r="3534" spans="1:21" x14ac:dyDescent="0.25">
      <c r="A3534" s="57" t="s">
        <v>828</v>
      </c>
      <c r="B3534" s="57" t="s">
        <v>4985</v>
      </c>
      <c r="C3534" s="212"/>
      <c r="D3534" s="212"/>
      <c r="E3534" s="212"/>
      <c r="F3534" s="212"/>
      <c r="G3534" s="212"/>
      <c r="H3534" s="212"/>
      <c r="I3534" s="212"/>
      <c r="J3534" s="212"/>
      <c r="K3534" s="212"/>
      <c r="L3534" s="212">
        <v>17.933</v>
      </c>
      <c r="M3534" s="212"/>
      <c r="N3534" s="212"/>
      <c r="O3534" s="212"/>
      <c r="P3534" s="212"/>
      <c r="Q3534" s="212"/>
      <c r="R3534" s="212"/>
      <c r="S3534" s="212"/>
      <c r="T3534" s="212"/>
      <c r="U3534" s="212"/>
    </row>
    <row r="3535" spans="1:21" x14ac:dyDescent="0.25">
      <c r="A3535" s="57" t="s">
        <v>503</v>
      </c>
      <c r="B3535" s="57" t="s">
        <v>4986</v>
      </c>
      <c r="C3535" s="212"/>
      <c r="D3535" s="212"/>
      <c r="E3535" s="212"/>
      <c r="F3535" s="212"/>
      <c r="G3535" s="212"/>
      <c r="H3535" s="212"/>
      <c r="I3535" s="212"/>
      <c r="J3535" s="212"/>
      <c r="K3535" s="212"/>
      <c r="L3535" s="212"/>
      <c r="M3535" s="212"/>
      <c r="N3535" s="212"/>
      <c r="O3535" s="212">
        <v>1.38</v>
      </c>
      <c r="P3535" s="212">
        <v>0.77</v>
      </c>
      <c r="Q3535" s="212">
        <v>6.1749999999999998</v>
      </c>
      <c r="R3535" s="212">
        <v>1.532</v>
      </c>
      <c r="S3535" s="212"/>
      <c r="T3535" s="212"/>
      <c r="U3535" s="212"/>
    </row>
    <row r="3536" spans="1:21" x14ac:dyDescent="0.25">
      <c r="A3536" s="57" t="s">
        <v>2403</v>
      </c>
      <c r="B3536" s="57" t="s">
        <v>4988</v>
      </c>
      <c r="C3536" s="212"/>
      <c r="D3536" s="212"/>
      <c r="E3536" s="212"/>
      <c r="F3536" s="212"/>
      <c r="G3536" s="212"/>
      <c r="H3536" s="212"/>
      <c r="I3536" s="212"/>
      <c r="J3536" s="212"/>
      <c r="K3536" s="212"/>
      <c r="L3536" s="212">
        <v>7.3010000000000002</v>
      </c>
      <c r="M3536" s="212"/>
      <c r="N3536" s="212"/>
      <c r="O3536" s="212"/>
      <c r="P3536" s="212"/>
      <c r="Q3536" s="212"/>
      <c r="R3536" s="212"/>
      <c r="S3536" s="212"/>
      <c r="T3536" s="212"/>
      <c r="U3536" s="212"/>
    </row>
    <row r="3537" spans="1:21" x14ac:dyDescent="0.25">
      <c r="A3537" s="57" t="s">
        <v>869</v>
      </c>
      <c r="B3537" s="57" t="s">
        <v>4989</v>
      </c>
      <c r="C3537" s="212"/>
      <c r="D3537" s="212"/>
      <c r="E3537" s="212"/>
      <c r="F3537" s="212"/>
      <c r="G3537" s="212"/>
      <c r="H3537" s="212"/>
      <c r="I3537" s="212"/>
      <c r="J3537" s="212"/>
      <c r="K3537" s="212"/>
      <c r="L3537" s="212"/>
      <c r="M3537" s="212"/>
      <c r="N3537" s="212">
        <v>56.7</v>
      </c>
      <c r="O3537" s="212"/>
      <c r="P3537" s="212"/>
      <c r="Q3537" s="212"/>
      <c r="R3537" s="212"/>
      <c r="S3537" s="212"/>
      <c r="T3537" s="212"/>
      <c r="U3537" s="212"/>
    </row>
    <row r="3538" spans="1:21" x14ac:dyDescent="0.25">
      <c r="A3538" s="57" t="s">
        <v>9863</v>
      </c>
      <c r="B3538" s="57" t="s">
        <v>9864</v>
      </c>
      <c r="C3538" s="212"/>
      <c r="D3538" s="212"/>
      <c r="E3538" s="212"/>
      <c r="F3538" s="212"/>
      <c r="G3538" s="212"/>
      <c r="H3538" s="212"/>
      <c r="I3538" s="212"/>
      <c r="J3538" s="212"/>
      <c r="K3538" s="212"/>
      <c r="L3538" s="212">
        <v>1.454</v>
      </c>
      <c r="M3538" s="212"/>
      <c r="N3538" s="212"/>
      <c r="O3538" s="212"/>
      <c r="P3538" s="212"/>
      <c r="Q3538" s="212"/>
      <c r="R3538" s="212"/>
      <c r="S3538" s="212"/>
      <c r="T3538" s="212"/>
      <c r="U3538" s="212"/>
    </row>
    <row r="3539" spans="1:21" x14ac:dyDescent="0.25">
      <c r="A3539" s="57" t="s">
        <v>3350</v>
      </c>
      <c r="B3539" s="57" t="s">
        <v>4990</v>
      </c>
      <c r="C3539" s="212"/>
      <c r="D3539" s="212"/>
      <c r="E3539" s="212"/>
      <c r="F3539" s="212"/>
      <c r="G3539" s="212"/>
      <c r="H3539" s="212"/>
      <c r="I3539" s="212"/>
      <c r="J3539" s="212"/>
      <c r="K3539" s="212"/>
      <c r="L3539" s="212"/>
      <c r="M3539" s="212"/>
      <c r="N3539" s="212"/>
      <c r="O3539" s="212">
        <v>12.121</v>
      </c>
      <c r="P3539" s="212">
        <v>27.721</v>
      </c>
      <c r="Q3539" s="212">
        <v>36.936999999999998</v>
      </c>
      <c r="R3539" s="212">
        <v>5284.2250000000004</v>
      </c>
      <c r="S3539" s="212">
        <v>64.864999999999995</v>
      </c>
      <c r="T3539" s="212">
        <v>47.627000000000002</v>
      </c>
      <c r="U3539" s="212">
        <v>26.119</v>
      </c>
    </row>
    <row r="3540" spans="1:21" x14ac:dyDescent="0.25">
      <c r="A3540" s="57" t="s">
        <v>2862</v>
      </c>
      <c r="B3540" s="57" t="s">
        <v>4991</v>
      </c>
      <c r="C3540" s="212"/>
      <c r="D3540" s="212"/>
      <c r="E3540" s="212"/>
      <c r="F3540" s="212"/>
      <c r="G3540" s="212"/>
      <c r="H3540" s="212"/>
      <c r="I3540" s="212"/>
      <c r="J3540" s="212"/>
      <c r="K3540" s="212"/>
      <c r="L3540" s="212">
        <v>1.2450000000000001</v>
      </c>
      <c r="M3540" s="212"/>
      <c r="N3540" s="212"/>
      <c r="O3540" s="212"/>
      <c r="P3540" s="212"/>
      <c r="Q3540" s="212"/>
      <c r="R3540" s="212"/>
      <c r="S3540" s="212"/>
      <c r="T3540" s="212"/>
      <c r="U3540" s="212"/>
    </row>
    <row r="3541" spans="1:21" x14ac:dyDescent="0.25">
      <c r="A3541" s="57" t="s">
        <v>9562</v>
      </c>
      <c r="B3541" s="57" t="s">
        <v>9563</v>
      </c>
      <c r="C3541" s="212"/>
      <c r="D3541" s="212"/>
      <c r="E3541" s="212"/>
      <c r="F3541" s="212"/>
      <c r="G3541" s="212"/>
      <c r="H3541" s="212"/>
      <c r="I3541" s="212"/>
      <c r="J3541" s="212"/>
      <c r="K3541" s="212"/>
      <c r="L3541" s="212"/>
      <c r="M3541" s="212"/>
      <c r="N3541" s="212">
        <v>36.064</v>
      </c>
      <c r="O3541" s="212"/>
      <c r="P3541" s="212"/>
      <c r="Q3541" s="212"/>
      <c r="R3541" s="212"/>
      <c r="S3541" s="212">
        <v>229.29900000000001</v>
      </c>
      <c r="T3541" s="212"/>
      <c r="U3541" s="212"/>
    </row>
    <row r="3542" spans="1:21" x14ac:dyDescent="0.25">
      <c r="A3542" s="57" t="s">
        <v>2074</v>
      </c>
      <c r="B3542" s="57" t="s">
        <v>4992</v>
      </c>
      <c r="C3542" s="212"/>
      <c r="D3542" s="212"/>
      <c r="E3542" s="212"/>
      <c r="F3542" s="212"/>
      <c r="G3542" s="212"/>
      <c r="H3542" s="212"/>
      <c r="I3542" s="212"/>
      <c r="J3542" s="212"/>
      <c r="K3542" s="212"/>
      <c r="L3542" s="212">
        <v>15.01</v>
      </c>
      <c r="M3542" s="212"/>
      <c r="N3542" s="212"/>
      <c r="O3542" s="212"/>
      <c r="P3542" s="212"/>
      <c r="Q3542" s="212"/>
      <c r="R3542" s="212"/>
      <c r="S3542" s="212">
        <v>229.81800000000001</v>
      </c>
      <c r="T3542" s="212"/>
      <c r="U3542" s="212"/>
    </row>
    <row r="3543" spans="1:21" x14ac:dyDescent="0.25">
      <c r="A3543" s="57" t="s">
        <v>3940</v>
      </c>
      <c r="B3543" s="57" t="s">
        <v>4993</v>
      </c>
      <c r="C3543" s="212"/>
      <c r="D3543" s="212"/>
      <c r="E3543" s="212"/>
      <c r="F3543" s="212"/>
      <c r="G3543" s="212"/>
      <c r="H3543" s="212"/>
      <c r="I3543" s="212"/>
      <c r="J3543" s="212"/>
      <c r="K3543" s="212"/>
      <c r="L3543" s="212">
        <v>13.196999999999999</v>
      </c>
      <c r="M3543" s="212">
        <v>19.402000000000001</v>
      </c>
      <c r="N3543" s="212"/>
      <c r="O3543" s="212"/>
      <c r="P3543" s="212">
        <v>0.98499999999999999</v>
      </c>
      <c r="Q3543" s="212"/>
      <c r="R3543" s="212"/>
      <c r="S3543" s="212"/>
      <c r="T3543" s="212"/>
      <c r="U3543" s="212"/>
    </row>
    <row r="3544" spans="1:21" x14ac:dyDescent="0.25">
      <c r="A3544" s="57" t="s">
        <v>1516</v>
      </c>
      <c r="B3544" s="57" t="s">
        <v>4994</v>
      </c>
      <c r="C3544" s="212"/>
      <c r="D3544" s="212"/>
      <c r="E3544" s="212"/>
      <c r="F3544" s="212"/>
      <c r="G3544" s="212"/>
      <c r="H3544" s="212"/>
      <c r="I3544" s="212">
        <v>1.462</v>
      </c>
      <c r="J3544" s="212">
        <v>2.343</v>
      </c>
      <c r="K3544" s="212"/>
      <c r="L3544" s="212"/>
      <c r="M3544" s="212"/>
      <c r="N3544" s="212"/>
      <c r="O3544" s="212"/>
      <c r="P3544" s="212"/>
      <c r="Q3544" s="212">
        <v>3.4529999999999998</v>
      </c>
      <c r="R3544" s="212">
        <v>0.878</v>
      </c>
      <c r="S3544" s="212"/>
      <c r="T3544" s="212"/>
      <c r="U3544" s="212"/>
    </row>
    <row r="3545" spans="1:21" x14ac:dyDescent="0.25">
      <c r="A3545" s="57" t="s">
        <v>1803</v>
      </c>
      <c r="B3545" s="57" t="s">
        <v>4996</v>
      </c>
      <c r="C3545" s="212"/>
      <c r="D3545" s="212"/>
      <c r="E3545" s="212"/>
      <c r="F3545" s="212"/>
      <c r="G3545" s="212"/>
      <c r="H3545" s="212"/>
      <c r="I3545" s="212"/>
      <c r="J3545" s="212">
        <v>1.6619999999999999</v>
      </c>
      <c r="K3545" s="212"/>
      <c r="L3545" s="212"/>
      <c r="M3545" s="212">
        <v>11.308999999999999</v>
      </c>
      <c r="N3545" s="212">
        <v>0.51</v>
      </c>
      <c r="O3545" s="212"/>
      <c r="P3545" s="212">
        <v>1.7509999999999999</v>
      </c>
      <c r="Q3545" s="212">
        <v>2.5110000000000001</v>
      </c>
      <c r="R3545" s="212">
        <v>8.6389999999999993</v>
      </c>
      <c r="S3545" s="212">
        <v>5.0810000000000004</v>
      </c>
      <c r="T3545" s="212"/>
      <c r="U3545" s="212">
        <v>4.2</v>
      </c>
    </row>
    <row r="3546" spans="1:21" x14ac:dyDescent="0.25">
      <c r="A3546" s="57" t="s">
        <v>2739</v>
      </c>
      <c r="B3546" s="57" t="s">
        <v>4997</v>
      </c>
      <c r="C3546" s="212"/>
      <c r="D3546" s="212"/>
      <c r="E3546" s="212"/>
      <c r="F3546" s="212"/>
      <c r="G3546" s="212"/>
      <c r="H3546" s="212"/>
      <c r="I3546" s="212"/>
      <c r="J3546" s="212"/>
      <c r="K3546" s="212"/>
      <c r="L3546" s="212"/>
      <c r="M3546" s="212"/>
      <c r="N3546" s="212"/>
      <c r="O3546" s="212"/>
      <c r="P3546" s="212"/>
      <c r="Q3546" s="212"/>
      <c r="R3546" s="212"/>
      <c r="S3546" s="212">
        <v>20.451000000000001</v>
      </c>
      <c r="T3546" s="212"/>
      <c r="U3546" s="212">
        <v>6.5</v>
      </c>
    </row>
    <row r="3547" spans="1:21" x14ac:dyDescent="0.25">
      <c r="A3547" s="57" t="s">
        <v>9865</v>
      </c>
      <c r="B3547" s="57" t="s">
        <v>9866</v>
      </c>
      <c r="C3547" s="212"/>
      <c r="D3547" s="212"/>
      <c r="E3547" s="212"/>
      <c r="F3547" s="212"/>
      <c r="G3547" s="212"/>
      <c r="H3547" s="212"/>
      <c r="I3547" s="212"/>
      <c r="J3547" s="212"/>
      <c r="K3547" s="212">
        <v>30.949000000000002</v>
      </c>
      <c r="L3547" s="212"/>
      <c r="M3547" s="212"/>
      <c r="N3547" s="212"/>
      <c r="O3547" s="212"/>
      <c r="P3547" s="212"/>
      <c r="Q3547" s="212"/>
      <c r="R3547" s="212"/>
      <c r="S3547" s="212"/>
      <c r="T3547" s="212"/>
      <c r="U3547" s="212"/>
    </row>
    <row r="3548" spans="1:21" x14ac:dyDescent="0.25">
      <c r="A3548" s="57" t="s">
        <v>9867</v>
      </c>
      <c r="B3548" s="57" t="s">
        <v>9868</v>
      </c>
      <c r="C3548" s="212"/>
      <c r="D3548" s="212"/>
      <c r="E3548" s="212"/>
      <c r="F3548" s="212"/>
      <c r="G3548" s="212"/>
      <c r="H3548" s="212"/>
      <c r="I3548" s="212"/>
      <c r="J3548" s="212"/>
      <c r="K3548" s="212">
        <v>109.82</v>
      </c>
      <c r="L3548" s="212"/>
      <c r="M3548" s="212"/>
      <c r="N3548" s="212"/>
      <c r="O3548" s="212"/>
      <c r="P3548" s="212"/>
      <c r="Q3548" s="212"/>
      <c r="R3548" s="212"/>
      <c r="S3548" s="212"/>
      <c r="T3548" s="212"/>
      <c r="U3548" s="212"/>
    </row>
    <row r="3549" spans="1:21" x14ac:dyDescent="0.25">
      <c r="A3549" s="57" t="s">
        <v>9869</v>
      </c>
      <c r="B3549" s="57" t="s">
        <v>9870</v>
      </c>
      <c r="C3549" s="212"/>
      <c r="D3549" s="212"/>
      <c r="E3549" s="212"/>
      <c r="F3549" s="212"/>
      <c r="G3549" s="212"/>
      <c r="H3549" s="212"/>
      <c r="I3549" s="212"/>
      <c r="J3549" s="212"/>
      <c r="K3549" s="212">
        <v>22.3</v>
      </c>
      <c r="L3549" s="212">
        <v>1.944</v>
      </c>
      <c r="M3549" s="212"/>
      <c r="N3549" s="212"/>
      <c r="O3549" s="212"/>
      <c r="P3549" s="212"/>
      <c r="Q3549" s="212">
        <v>238.81700000000001</v>
      </c>
      <c r="R3549" s="212"/>
      <c r="S3549" s="212">
        <v>1.1220000000000001</v>
      </c>
      <c r="T3549" s="212">
        <v>3.67</v>
      </c>
      <c r="U3549" s="212"/>
    </row>
    <row r="3550" spans="1:21" x14ac:dyDescent="0.25">
      <c r="A3550" s="57" t="s">
        <v>9871</v>
      </c>
      <c r="B3550" s="57" t="s">
        <v>9872</v>
      </c>
      <c r="C3550" s="212"/>
      <c r="D3550" s="212"/>
      <c r="E3550" s="212"/>
      <c r="F3550" s="212"/>
      <c r="G3550" s="212"/>
      <c r="H3550" s="212">
        <v>0.02</v>
      </c>
      <c r="I3550" s="212">
        <v>0.16200000000000001</v>
      </c>
      <c r="J3550" s="212"/>
      <c r="K3550" s="212">
        <v>5.3440000000000003</v>
      </c>
      <c r="L3550" s="212"/>
      <c r="M3550" s="212"/>
      <c r="N3550" s="212"/>
      <c r="O3550" s="212"/>
      <c r="P3550" s="212"/>
      <c r="Q3550" s="212"/>
      <c r="R3550" s="212"/>
      <c r="S3550" s="212"/>
      <c r="T3550" s="212"/>
      <c r="U3550" s="212"/>
    </row>
    <row r="3551" spans="1:21" x14ac:dyDescent="0.25">
      <c r="A3551" s="57" t="s">
        <v>1236</v>
      </c>
      <c r="B3551" s="57" t="s">
        <v>5005</v>
      </c>
      <c r="C3551" s="212"/>
      <c r="D3551" s="212"/>
      <c r="E3551" s="212"/>
      <c r="F3551" s="212"/>
      <c r="G3551" s="212"/>
      <c r="H3551" s="212"/>
      <c r="I3551" s="212"/>
      <c r="J3551" s="212"/>
      <c r="K3551" s="212"/>
      <c r="L3551" s="212"/>
      <c r="M3551" s="212"/>
      <c r="N3551" s="212"/>
      <c r="O3551" s="212"/>
      <c r="P3551" s="212"/>
      <c r="Q3551" s="212"/>
      <c r="R3551" s="212"/>
      <c r="S3551" s="212"/>
      <c r="T3551" s="212"/>
      <c r="U3551" s="212">
        <v>0.36099999999999999</v>
      </c>
    </row>
    <row r="3552" spans="1:21" x14ac:dyDescent="0.25">
      <c r="A3552" s="57" t="s">
        <v>4591</v>
      </c>
      <c r="B3552" s="57" t="s">
        <v>5006</v>
      </c>
      <c r="C3552" s="212"/>
      <c r="D3552" s="212"/>
      <c r="E3552" s="212"/>
      <c r="F3552" s="212"/>
      <c r="G3552" s="212"/>
      <c r="H3552" s="212"/>
      <c r="I3552" s="212"/>
      <c r="J3552" s="212"/>
      <c r="K3552" s="212"/>
      <c r="L3552" s="212"/>
      <c r="M3552" s="212"/>
      <c r="N3552" s="212"/>
      <c r="O3552" s="212"/>
      <c r="P3552" s="212"/>
      <c r="Q3552" s="212"/>
      <c r="R3552" s="212"/>
      <c r="S3552" s="212"/>
      <c r="T3552" s="212">
        <v>3.3210000000000002</v>
      </c>
      <c r="U3552" s="212"/>
    </row>
    <row r="3553" spans="1:21" x14ac:dyDescent="0.25">
      <c r="A3553" s="57" t="s">
        <v>2969</v>
      </c>
      <c r="B3553" s="57" t="s">
        <v>5007</v>
      </c>
      <c r="C3553" s="212"/>
      <c r="D3553" s="212"/>
      <c r="E3553" s="212"/>
      <c r="F3553" s="212"/>
      <c r="G3553" s="212"/>
      <c r="H3553" s="212"/>
      <c r="I3553" s="212"/>
      <c r="J3553" s="212"/>
      <c r="K3553" s="212"/>
      <c r="L3553" s="212"/>
      <c r="M3553" s="212"/>
      <c r="N3553" s="212"/>
      <c r="O3553" s="212"/>
      <c r="P3553" s="212"/>
      <c r="Q3553" s="212"/>
      <c r="R3553" s="212">
        <v>1.792</v>
      </c>
      <c r="S3553" s="212"/>
      <c r="T3553" s="212"/>
      <c r="U3553" s="212"/>
    </row>
    <row r="3554" spans="1:21" x14ac:dyDescent="0.25">
      <c r="A3554" s="57" t="s">
        <v>2433</v>
      </c>
      <c r="B3554" s="57" t="s">
        <v>5008</v>
      </c>
      <c r="C3554" s="212"/>
      <c r="D3554" s="212"/>
      <c r="E3554" s="212"/>
      <c r="F3554" s="212"/>
      <c r="G3554" s="212"/>
      <c r="H3554" s="212"/>
      <c r="I3554" s="212"/>
      <c r="J3554" s="212"/>
      <c r="K3554" s="212"/>
      <c r="L3554" s="212"/>
      <c r="M3554" s="212"/>
      <c r="N3554" s="212">
        <v>0.03</v>
      </c>
      <c r="O3554" s="212"/>
      <c r="P3554" s="212"/>
      <c r="Q3554" s="212"/>
      <c r="R3554" s="212"/>
      <c r="S3554" s="212"/>
      <c r="T3554" s="212"/>
      <c r="U3554" s="212"/>
    </row>
    <row r="3555" spans="1:21" x14ac:dyDescent="0.25">
      <c r="A3555" s="57" t="s">
        <v>2703</v>
      </c>
      <c r="B3555" s="57" t="s">
        <v>5009</v>
      </c>
      <c r="C3555" s="212"/>
      <c r="D3555" s="212"/>
      <c r="E3555" s="212"/>
      <c r="F3555" s="212"/>
      <c r="G3555" s="212"/>
      <c r="H3555" s="212"/>
      <c r="I3555" s="212"/>
      <c r="J3555" s="212"/>
      <c r="K3555" s="212"/>
      <c r="L3555" s="212">
        <v>2.7E-2</v>
      </c>
      <c r="M3555" s="212">
        <v>7.2460000000000004</v>
      </c>
      <c r="N3555" s="212"/>
      <c r="O3555" s="212"/>
      <c r="P3555" s="212"/>
      <c r="Q3555" s="212"/>
      <c r="R3555" s="212"/>
      <c r="S3555" s="212"/>
      <c r="T3555" s="212"/>
      <c r="U3555" s="212"/>
    </row>
    <row r="3556" spans="1:21" x14ac:dyDescent="0.25">
      <c r="A3556" s="57" t="s">
        <v>9873</v>
      </c>
      <c r="B3556" s="57" t="s">
        <v>9874</v>
      </c>
      <c r="C3556" s="212"/>
      <c r="D3556" s="212"/>
      <c r="E3556" s="212"/>
      <c r="F3556" s="212"/>
      <c r="G3556" s="212"/>
      <c r="H3556" s="212"/>
      <c r="I3556" s="212"/>
      <c r="J3556" s="212"/>
      <c r="K3556" s="212">
        <v>2.1030000000000002</v>
      </c>
      <c r="L3556" s="212"/>
      <c r="M3556" s="212">
        <v>8.4390000000000001</v>
      </c>
      <c r="N3556" s="212"/>
      <c r="O3556" s="212"/>
      <c r="P3556" s="212"/>
      <c r="Q3556" s="212">
        <v>2.605</v>
      </c>
      <c r="R3556" s="212"/>
      <c r="S3556" s="212"/>
      <c r="T3556" s="212"/>
      <c r="U3556" s="212">
        <v>34.75</v>
      </c>
    </row>
    <row r="3557" spans="1:21" x14ac:dyDescent="0.25">
      <c r="A3557" s="57" t="s">
        <v>4360</v>
      </c>
      <c r="B3557" s="57" t="s">
        <v>5011</v>
      </c>
      <c r="C3557" s="212"/>
      <c r="D3557" s="212">
        <v>1.5</v>
      </c>
      <c r="E3557" s="212"/>
      <c r="F3557" s="212"/>
      <c r="G3557" s="212"/>
      <c r="H3557" s="212"/>
      <c r="I3557" s="212"/>
      <c r="J3557" s="212"/>
      <c r="K3557" s="212"/>
      <c r="L3557" s="212"/>
      <c r="M3557" s="212"/>
      <c r="N3557" s="212"/>
      <c r="O3557" s="212"/>
      <c r="P3557" s="212"/>
      <c r="Q3557" s="212"/>
      <c r="R3557" s="212"/>
      <c r="S3557" s="212"/>
      <c r="T3557" s="212"/>
      <c r="U3557" s="212"/>
    </row>
    <row r="3558" spans="1:21" x14ac:dyDescent="0.25">
      <c r="A3558" s="57" t="s">
        <v>3617</v>
      </c>
      <c r="B3558" s="57" t="s">
        <v>5014</v>
      </c>
      <c r="C3558" s="212"/>
      <c r="D3558" s="212"/>
      <c r="E3558" s="212"/>
      <c r="F3558" s="212"/>
      <c r="G3558" s="212"/>
      <c r="H3558" s="212"/>
      <c r="I3558" s="212"/>
      <c r="J3558" s="212"/>
      <c r="K3558" s="212"/>
      <c r="L3558" s="212"/>
      <c r="M3558" s="212"/>
      <c r="N3558" s="212"/>
      <c r="O3558" s="212"/>
      <c r="P3558" s="212"/>
      <c r="Q3558" s="212"/>
      <c r="R3558" s="212"/>
      <c r="S3558" s="212">
        <v>2.0630000000000002</v>
      </c>
      <c r="T3558" s="212"/>
      <c r="U3558" s="212"/>
    </row>
    <row r="3559" spans="1:21" x14ac:dyDescent="0.25">
      <c r="A3559" s="57" t="s">
        <v>9875</v>
      </c>
      <c r="B3559" s="57" t="s">
        <v>9876</v>
      </c>
      <c r="C3559" s="212"/>
      <c r="D3559" s="212"/>
      <c r="E3559" s="212"/>
      <c r="F3559" s="212"/>
      <c r="G3559" s="212"/>
      <c r="H3559" s="212">
        <v>0.79200000000000004</v>
      </c>
      <c r="I3559" s="212"/>
      <c r="J3559" s="212"/>
      <c r="K3559" s="212"/>
      <c r="L3559" s="212"/>
      <c r="M3559" s="212"/>
      <c r="N3559" s="212"/>
      <c r="O3559" s="212"/>
      <c r="P3559" s="212"/>
      <c r="Q3559" s="212"/>
      <c r="R3559" s="212"/>
      <c r="S3559" s="212"/>
      <c r="T3559" s="212"/>
      <c r="U3559" s="212"/>
    </row>
    <row r="3560" spans="1:21" x14ac:dyDescent="0.25">
      <c r="A3560" s="57" t="s">
        <v>4592</v>
      </c>
      <c r="B3560" s="57" t="s">
        <v>5024</v>
      </c>
      <c r="C3560" s="212"/>
      <c r="D3560" s="212"/>
      <c r="E3560" s="212"/>
      <c r="F3560" s="212"/>
      <c r="G3560" s="212"/>
      <c r="H3560" s="212"/>
      <c r="I3560" s="212"/>
      <c r="J3560" s="212"/>
      <c r="K3560" s="212"/>
      <c r="L3560" s="212"/>
      <c r="M3560" s="212"/>
      <c r="N3560" s="212"/>
      <c r="O3560" s="212"/>
      <c r="P3560" s="212">
        <v>10.5</v>
      </c>
      <c r="Q3560" s="212">
        <v>13.278</v>
      </c>
      <c r="R3560" s="212"/>
      <c r="S3560" s="212"/>
      <c r="T3560" s="212"/>
      <c r="U3560" s="212"/>
    </row>
    <row r="3561" spans="1:21" x14ac:dyDescent="0.25">
      <c r="A3561" s="57" t="s">
        <v>4248</v>
      </c>
      <c r="B3561" s="57" t="s">
        <v>5025</v>
      </c>
      <c r="C3561" s="212"/>
      <c r="D3561" s="212"/>
      <c r="E3561" s="212"/>
      <c r="F3561" s="212"/>
      <c r="G3561" s="212"/>
      <c r="H3561" s="212"/>
      <c r="I3561" s="212"/>
      <c r="J3561" s="212"/>
      <c r="K3561" s="212"/>
      <c r="L3561" s="212"/>
      <c r="M3561" s="212"/>
      <c r="N3561" s="212"/>
      <c r="O3561" s="212"/>
      <c r="P3561" s="212">
        <v>40.628</v>
      </c>
      <c r="Q3561" s="212"/>
      <c r="R3561" s="212"/>
      <c r="S3561" s="212"/>
      <c r="T3561" s="212"/>
      <c r="U3561" s="212"/>
    </row>
    <row r="3562" spans="1:21" x14ac:dyDescent="0.25">
      <c r="A3562" s="57" t="s">
        <v>9564</v>
      </c>
      <c r="B3562" s="57" t="s">
        <v>9565</v>
      </c>
      <c r="C3562" s="212"/>
      <c r="D3562" s="212"/>
      <c r="E3562" s="212"/>
      <c r="F3562" s="212"/>
      <c r="G3562" s="212"/>
      <c r="H3562" s="212"/>
      <c r="I3562" s="212"/>
      <c r="J3562" s="212"/>
      <c r="K3562" s="212"/>
      <c r="L3562" s="212"/>
      <c r="M3562" s="212"/>
      <c r="N3562" s="212"/>
      <c r="O3562" s="212"/>
      <c r="P3562" s="212">
        <v>4.5279999999999996</v>
      </c>
      <c r="Q3562" s="212"/>
      <c r="R3562" s="212"/>
      <c r="S3562" s="212"/>
      <c r="T3562" s="212"/>
      <c r="U3562" s="212"/>
    </row>
    <row r="3563" spans="1:21" x14ac:dyDescent="0.25">
      <c r="A3563" s="57" t="s">
        <v>4542</v>
      </c>
      <c r="B3563" s="57" t="s">
        <v>5035</v>
      </c>
      <c r="C3563" s="212"/>
      <c r="D3563" s="212"/>
      <c r="E3563" s="212"/>
      <c r="F3563" s="212"/>
      <c r="G3563" s="212"/>
      <c r="H3563" s="212"/>
      <c r="I3563" s="212"/>
      <c r="J3563" s="212"/>
      <c r="K3563" s="212"/>
      <c r="L3563" s="212"/>
      <c r="M3563" s="212"/>
      <c r="N3563" s="212"/>
      <c r="O3563" s="212"/>
      <c r="P3563" s="212">
        <v>28</v>
      </c>
      <c r="Q3563" s="212"/>
      <c r="R3563" s="212"/>
      <c r="S3563" s="212"/>
      <c r="T3563" s="212"/>
      <c r="U3563" s="212"/>
    </row>
    <row r="3564" spans="1:21" x14ac:dyDescent="0.25">
      <c r="A3564" s="57" t="s">
        <v>4318</v>
      </c>
      <c r="B3564" s="57" t="s">
        <v>5038</v>
      </c>
      <c r="C3564" s="212"/>
      <c r="D3564" s="212"/>
      <c r="E3564" s="212"/>
      <c r="F3564" s="212"/>
      <c r="G3564" s="212"/>
      <c r="H3564" s="212"/>
      <c r="I3564" s="212"/>
      <c r="J3564" s="212"/>
      <c r="K3564" s="212"/>
      <c r="L3564" s="212"/>
      <c r="M3564" s="212"/>
      <c r="N3564" s="212"/>
      <c r="O3564" s="212"/>
      <c r="P3564" s="212">
        <v>2.5999999999999999E-2</v>
      </c>
      <c r="Q3564" s="212"/>
      <c r="R3564" s="212"/>
      <c r="S3564" s="212"/>
      <c r="T3564" s="212"/>
      <c r="U3564" s="212"/>
    </row>
    <row r="3565" spans="1:21" x14ac:dyDescent="0.25">
      <c r="A3565" s="57" t="s">
        <v>4246</v>
      </c>
      <c r="B3565" s="57" t="s">
        <v>5041</v>
      </c>
      <c r="C3565" s="212"/>
      <c r="D3565" s="212"/>
      <c r="E3565" s="212"/>
      <c r="F3565" s="212"/>
      <c r="G3565" s="212"/>
      <c r="H3565" s="212"/>
      <c r="I3565" s="212"/>
      <c r="J3565" s="212"/>
      <c r="K3565" s="212"/>
      <c r="L3565" s="212"/>
      <c r="M3565" s="212"/>
      <c r="N3565" s="212"/>
      <c r="O3565" s="212"/>
      <c r="P3565" s="212">
        <v>2.7</v>
      </c>
      <c r="Q3565" s="212"/>
      <c r="R3565" s="212"/>
      <c r="S3565" s="212"/>
      <c r="T3565" s="212"/>
      <c r="U3565" s="212"/>
    </row>
    <row r="3566" spans="1:21" x14ac:dyDescent="0.25">
      <c r="A3566" s="57" t="s">
        <v>1757</v>
      </c>
      <c r="B3566" s="57" t="s">
        <v>5043</v>
      </c>
      <c r="C3566" s="212"/>
      <c r="D3566" s="212"/>
      <c r="E3566" s="212"/>
      <c r="F3566" s="212"/>
      <c r="G3566" s="212"/>
      <c r="H3566" s="212"/>
      <c r="I3566" s="212"/>
      <c r="J3566" s="212"/>
      <c r="K3566" s="212"/>
      <c r="L3566" s="212">
        <v>11.257</v>
      </c>
      <c r="M3566" s="212"/>
      <c r="N3566" s="212"/>
      <c r="O3566" s="212"/>
      <c r="P3566" s="212"/>
      <c r="Q3566" s="212"/>
      <c r="R3566" s="212"/>
      <c r="S3566" s="212"/>
      <c r="T3566" s="212"/>
      <c r="U3566" s="212"/>
    </row>
    <row r="3567" spans="1:21" x14ac:dyDescent="0.25">
      <c r="A3567" s="57" t="s">
        <v>4139</v>
      </c>
      <c r="B3567" s="57" t="s">
        <v>5045</v>
      </c>
      <c r="C3567" s="212"/>
      <c r="D3567" s="212"/>
      <c r="E3567" s="212"/>
      <c r="F3567" s="212"/>
      <c r="G3567" s="212"/>
      <c r="H3567" s="212"/>
      <c r="I3567" s="212"/>
      <c r="J3567" s="212"/>
      <c r="K3567" s="212"/>
      <c r="L3567" s="212"/>
      <c r="M3567" s="212"/>
      <c r="N3567" s="212"/>
      <c r="O3567" s="212">
        <v>51.2</v>
      </c>
      <c r="P3567" s="212">
        <v>1.6</v>
      </c>
      <c r="Q3567" s="212">
        <v>0.51300000000000001</v>
      </c>
      <c r="R3567" s="212">
        <v>0.11600000000000001</v>
      </c>
      <c r="S3567" s="212"/>
      <c r="T3567" s="212"/>
      <c r="U3567" s="212"/>
    </row>
    <row r="3568" spans="1:21" x14ac:dyDescent="0.25">
      <c r="A3568" s="57" t="s">
        <v>3287</v>
      </c>
      <c r="B3568" s="57" t="s">
        <v>5046</v>
      </c>
      <c r="C3568" s="212"/>
      <c r="D3568" s="212"/>
      <c r="E3568" s="212"/>
      <c r="F3568" s="212"/>
      <c r="G3568" s="212"/>
      <c r="H3568" s="212"/>
      <c r="I3568" s="212"/>
      <c r="J3568" s="212"/>
      <c r="K3568" s="212"/>
      <c r="L3568" s="212"/>
      <c r="M3568" s="212"/>
      <c r="N3568" s="212">
        <v>5.4669999999999996</v>
      </c>
      <c r="O3568" s="212">
        <v>23.885000000000002</v>
      </c>
      <c r="P3568" s="212">
        <v>25.385000000000002</v>
      </c>
      <c r="Q3568" s="212">
        <v>48.08</v>
      </c>
      <c r="R3568" s="212">
        <v>61.893000000000001</v>
      </c>
      <c r="S3568" s="212"/>
      <c r="T3568" s="212"/>
      <c r="U3568" s="212"/>
    </row>
    <row r="3569" spans="1:21" x14ac:dyDescent="0.25">
      <c r="A3569" s="57" t="s">
        <v>3730</v>
      </c>
      <c r="B3569" s="57" t="s">
        <v>5047</v>
      </c>
      <c r="C3569" s="212"/>
      <c r="D3569" s="212"/>
      <c r="E3569" s="212"/>
      <c r="F3569" s="212"/>
      <c r="G3569" s="212"/>
      <c r="H3569" s="212"/>
      <c r="I3569" s="212"/>
      <c r="J3569" s="212"/>
      <c r="K3569" s="212"/>
      <c r="L3569" s="212"/>
      <c r="M3569" s="212"/>
      <c r="N3569" s="212"/>
      <c r="O3569" s="212">
        <v>0.14399999999999999</v>
      </c>
      <c r="P3569" s="212">
        <v>0.105</v>
      </c>
      <c r="Q3569" s="212">
        <v>1.7000000000000001E-2</v>
      </c>
      <c r="R3569" s="212"/>
      <c r="S3569" s="212"/>
      <c r="T3569" s="212"/>
      <c r="U3569" s="212"/>
    </row>
    <row r="3570" spans="1:21" x14ac:dyDescent="0.25">
      <c r="A3570" s="57" t="s">
        <v>1258</v>
      </c>
      <c r="B3570" s="57" t="s">
        <v>5048</v>
      </c>
      <c r="C3570" s="212"/>
      <c r="D3570" s="212"/>
      <c r="E3570" s="212"/>
      <c r="F3570" s="212"/>
      <c r="G3570" s="212"/>
      <c r="H3570" s="212"/>
      <c r="I3570" s="212"/>
      <c r="J3570" s="212">
        <v>1.2999999999999999E-2</v>
      </c>
      <c r="K3570" s="212"/>
      <c r="L3570" s="212"/>
      <c r="M3570" s="212"/>
      <c r="N3570" s="212">
        <v>2.5910000000000002</v>
      </c>
      <c r="O3570" s="212">
        <v>54.411000000000001</v>
      </c>
      <c r="P3570" s="212">
        <v>81.384</v>
      </c>
      <c r="Q3570" s="212">
        <v>45.531999999999996</v>
      </c>
      <c r="R3570" s="212">
        <v>46.786999999999999</v>
      </c>
      <c r="S3570" s="212"/>
      <c r="T3570" s="212"/>
      <c r="U3570" s="212"/>
    </row>
    <row r="3571" spans="1:21" x14ac:dyDescent="0.25">
      <c r="A3571" s="57" t="s">
        <v>3988</v>
      </c>
      <c r="B3571" s="57" t="s">
        <v>5049</v>
      </c>
      <c r="C3571" s="212"/>
      <c r="D3571" s="212"/>
      <c r="E3571" s="212"/>
      <c r="F3571" s="212"/>
      <c r="G3571" s="212"/>
      <c r="H3571" s="212"/>
      <c r="I3571" s="212"/>
      <c r="J3571" s="212"/>
      <c r="K3571" s="212"/>
      <c r="L3571" s="212">
        <v>0.29599999999999999</v>
      </c>
      <c r="M3571" s="212"/>
      <c r="N3571" s="212"/>
      <c r="O3571" s="212"/>
      <c r="P3571" s="212"/>
      <c r="Q3571" s="212"/>
      <c r="R3571" s="212"/>
      <c r="S3571" s="212"/>
      <c r="T3571" s="212"/>
      <c r="U3571" s="212"/>
    </row>
    <row r="3572" spans="1:21" x14ac:dyDescent="0.25">
      <c r="A3572" s="57" t="s">
        <v>1681</v>
      </c>
      <c r="B3572" s="57" t="s">
        <v>5050</v>
      </c>
      <c r="C3572" s="212"/>
      <c r="D3572" s="212"/>
      <c r="E3572" s="212"/>
      <c r="F3572" s="212"/>
      <c r="G3572" s="212"/>
      <c r="H3572" s="212"/>
      <c r="I3572" s="212"/>
      <c r="J3572" s="212"/>
      <c r="K3572" s="212"/>
      <c r="L3572" s="212"/>
      <c r="M3572" s="212"/>
      <c r="N3572" s="212"/>
      <c r="O3572" s="212">
        <v>64.147000000000006</v>
      </c>
      <c r="P3572" s="212">
        <v>76.257999999999996</v>
      </c>
      <c r="Q3572" s="212">
        <v>20.437000000000001</v>
      </c>
      <c r="R3572" s="212">
        <v>0.09</v>
      </c>
      <c r="S3572" s="212"/>
      <c r="T3572" s="212"/>
      <c r="U3572" s="212"/>
    </row>
    <row r="3573" spans="1:21" x14ac:dyDescent="0.25">
      <c r="A3573" s="57" t="s">
        <v>4140</v>
      </c>
      <c r="B3573" s="57" t="s">
        <v>5051</v>
      </c>
      <c r="C3573" s="212"/>
      <c r="D3573" s="212"/>
      <c r="E3573" s="212"/>
      <c r="F3573" s="212"/>
      <c r="G3573" s="212"/>
      <c r="H3573" s="212"/>
      <c r="I3573" s="212"/>
      <c r="J3573" s="212">
        <v>0.56699999999999995</v>
      </c>
      <c r="K3573" s="212"/>
      <c r="L3573" s="212">
        <v>0.01</v>
      </c>
      <c r="M3573" s="212"/>
      <c r="N3573" s="212"/>
      <c r="O3573" s="212">
        <v>3.137</v>
      </c>
      <c r="P3573" s="212">
        <v>3.1840000000000002</v>
      </c>
      <c r="Q3573" s="212">
        <v>1.9E-2</v>
      </c>
      <c r="R3573" s="212"/>
      <c r="S3573" s="212"/>
      <c r="T3573" s="212"/>
      <c r="U3573" s="212"/>
    </row>
    <row r="3574" spans="1:21" x14ac:dyDescent="0.25">
      <c r="A3574" s="57" t="s">
        <v>3145</v>
      </c>
      <c r="B3574" s="57" t="s">
        <v>5052</v>
      </c>
      <c r="C3574" s="212"/>
      <c r="D3574" s="212"/>
      <c r="E3574" s="212"/>
      <c r="F3574" s="212"/>
      <c r="G3574" s="212"/>
      <c r="H3574" s="212"/>
      <c r="I3574" s="212"/>
      <c r="J3574" s="212">
        <v>2.7E-2</v>
      </c>
      <c r="K3574" s="212"/>
      <c r="L3574" s="212"/>
      <c r="M3574" s="212"/>
      <c r="N3574" s="212">
        <v>10.4</v>
      </c>
      <c r="O3574" s="212">
        <v>17.792999999999999</v>
      </c>
      <c r="P3574" s="212">
        <v>68.290999999999997</v>
      </c>
      <c r="Q3574" s="212">
        <v>11.762</v>
      </c>
      <c r="R3574" s="212">
        <v>4.0279999999999996</v>
      </c>
      <c r="S3574" s="212"/>
      <c r="T3574" s="212"/>
      <c r="U3574" s="212"/>
    </row>
    <row r="3575" spans="1:21" x14ac:dyDescent="0.25">
      <c r="A3575" s="57" t="s">
        <v>4476</v>
      </c>
      <c r="B3575" s="57" t="s">
        <v>5054</v>
      </c>
      <c r="C3575" s="212"/>
      <c r="D3575" s="212"/>
      <c r="E3575" s="212"/>
      <c r="F3575" s="212"/>
      <c r="G3575" s="212"/>
      <c r="H3575" s="212"/>
      <c r="I3575" s="212"/>
      <c r="J3575" s="212"/>
      <c r="K3575" s="212"/>
      <c r="L3575" s="212"/>
      <c r="M3575" s="212"/>
      <c r="N3575" s="212"/>
      <c r="O3575" s="212"/>
      <c r="P3575" s="212">
        <v>5.6159999999999997</v>
      </c>
      <c r="Q3575" s="212">
        <v>13.686999999999999</v>
      </c>
      <c r="R3575" s="212"/>
      <c r="S3575" s="212"/>
      <c r="T3575" s="212"/>
      <c r="U3575" s="212"/>
    </row>
    <row r="3576" spans="1:21" x14ac:dyDescent="0.25">
      <c r="A3576" s="57" t="s">
        <v>248</v>
      </c>
      <c r="B3576" s="57" t="s">
        <v>5069</v>
      </c>
      <c r="C3576" s="212">
        <v>1371.298</v>
      </c>
      <c r="D3576" s="212">
        <v>622.39800000000002</v>
      </c>
      <c r="E3576" s="212"/>
      <c r="F3576" s="212"/>
      <c r="G3576" s="212"/>
      <c r="H3576" s="212"/>
      <c r="I3576" s="212">
        <v>1.6850000000000001</v>
      </c>
      <c r="J3576" s="212">
        <v>0.72899999999999998</v>
      </c>
      <c r="K3576" s="212">
        <v>194.68199999999999</v>
      </c>
      <c r="L3576" s="212">
        <v>130.18799999999999</v>
      </c>
      <c r="M3576" s="212">
        <v>112.607</v>
      </c>
      <c r="N3576" s="212">
        <v>969.18799999999999</v>
      </c>
      <c r="O3576" s="212">
        <v>2044.028</v>
      </c>
      <c r="P3576" s="212">
        <v>1725.0909999999999</v>
      </c>
      <c r="Q3576" s="212">
        <v>619.95000000000005</v>
      </c>
      <c r="R3576" s="212">
        <v>2.4569999999999999</v>
      </c>
      <c r="S3576" s="212">
        <v>4.2629999999999999</v>
      </c>
      <c r="T3576" s="212">
        <v>1.6140000000000001</v>
      </c>
      <c r="U3576" s="212">
        <v>2.3E-2</v>
      </c>
    </row>
    <row r="3577" spans="1:21" x14ac:dyDescent="0.25">
      <c r="A3577" s="57" t="s">
        <v>433</v>
      </c>
      <c r="B3577" s="57" t="s">
        <v>5070</v>
      </c>
      <c r="C3577" s="212"/>
      <c r="D3577" s="212"/>
      <c r="E3577" s="212"/>
      <c r="F3577" s="212"/>
      <c r="G3577" s="212"/>
      <c r="H3577" s="212">
        <v>498.44400000000002</v>
      </c>
      <c r="I3577" s="212">
        <v>481.60500000000002</v>
      </c>
      <c r="J3577" s="212">
        <v>396.738</v>
      </c>
      <c r="K3577" s="212">
        <v>2068.578</v>
      </c>
      <c r="L3577" s="212">
        <v>2667.134</v>
      </c>
      <c r="M3577" s="212">
        <v>5215.768</v>
      </c>
      <c r="N3577" s="212">
        <v>8299.9740000000002</v>
      </c>
      <c r="O3577" s="212">
        <v>8151.8879999999999</v>
      </c>
      <c r="P3577" s="212">
        <v>9451.6970000000001</v>
      </c>
      <c r="Q3577" s="212">
        <v>8776.15</v>
      </c>
      <c r="R3577" s="212">
        <v>11703.453</v>
      </c>
      <c r="S3577" s="212">
        <v>10489.704</v>
      </c>
      <c r="T3577" s="212">
        <v>10490.209000000001</v>
      </c>
      <c r="U3577" s="212">
        <v>6334.9579999999996</v>
      </c>
    </row>
    <row r="3578" spans="1:21" x14ac:dyDescent="0.25">
      <c r="A3578" s="57" t="s">
        <v>4138</v>
      </c>
      <c r="B3578" s="57" t="s">
        <v>5071</v>
      </c>
      <c r="C3578" s="212"/>
      <c r="D3578" s="212"/>
      <c r="E3578" s="212"/>
      <c r="F3578" s="212"/>
      <c r="G3578" s="212"/>
      <c r="H3578" s="212"/>
      <c r="I3578" s="212">
        <v>8.5960000000000001</v>
      </c>
      <c r="J3578" s="212">
        <v>18.576000000000001</v>
      </c>
      <c r="K3578" s="212">
        <v>52.881</v>
      </c>
      <c r="L3578" s="212">
        <v>39.738</v>
      </c>
      <c r="M3578" s="212">
        <v>3.355</v>
      </c>
      <c r="N3578" s="212">
        <v>1.583</v>
      </c>
      <c r="O3578" s="212">
        <v>0.95</v>
      </c>
      <c r="P3578" s="212">
        <v>88.353999999999999</v>
      </c>
      <c r="Q3578" s="212">
        <v>1.9770000000000001</v>
      </c>
      <c r="R3578" s="212">
        <v>129.245</v>
      </c>
      <c r="S3578" s="212">
        <v>8.9960000000000004</v>
      </c>
      <c r="T3578" s="212">
        <v>1.7929999999999999</v>
      </c>
      <c r="U3578" s="212">
        <v>8.2000000000000003E-2</v>
      </c>
    </row>
    <row r="3579" spans="1:21" x14ac:dyDescent="0.25">
      <c r="A3579" s="57" t="s">
        <v>330</v>
      </c>
      <c r="B3579" s="57" t="s">
        <v>5072</v>
      </c>
      <c r="C3579" s="212"/>
      <c r="D3579" s="212"/>
      <c r="E3579" s="212"/>
      <c r="F3579" s="212"/>
      <c r="G3579" s="212"/>
      <c r="H3579" s="212">
        <v>280.791</v>
      </c>
      <c r="I3579" s="212">
        <v>398.88299999999998</v>
      </c>
      <c r="J3579" s="212">
        <v>293.65899999999999</v>
      </c>
      <c r="K3579" s="212">
        <v>230.739</v>
      </c>
      <c r="L3579" s="212">
        <v>194.89500000000001</v>
      </c>
      <c r="M3579" s="212">
        <v>457.28</v>
      </c>
      <c r="N3579" s="212">
        <v>675.51099999999997</v>
      </c>
      <c r="O3579" s="212">
        <v>2228.3069999999998</v>
      </c>
      <c r="P3579" s="212">
        <v>1288.143</v>
      </c>
      <c r="Q3579" s="212">
        <v>1039.318</v>
      </c>
      <c r="R3579" s="212">
        <v>5752.335</v>
      </c>
      <c r="S3579" s="212">
        <v>5062.1779999999999</v>
      </c>
      <c r="T3579" s="212">
        <v>4076.7139999999999</v>
      </c>
      <c r="U3579" s="212">
        <v>4575.192</v>
      </c>
    </row>
    <row r="3580" spans="1:21" x14ac:dyDescent="0.25">
      <c r="A3580" s="57" t="s">
        <v>510</v>
      </c>
      <c r="B3580" s="57" t="s">
        <v>5073</v>
      </c>
      <c r="C3580" s="212"/>
      <c r="D3580" s="212"/>
      <c r="E3580" s="212"/>
      <c r="F3580" s="212"/>
      <c r="G3580" s="212"/>
      <c r="H3580" s="212">
        <v>4.1769999999999996</v>
      </c>
      <c r="I3580" s="212">
        <v>2.919</v>
      </c>
      <c r="J3580" s="212">
        <v>0.75900000000000001</v>
      </c>
      <c r="K3580" s="212"/>
      <c r="L3580" s="212"/>
      <c r="M3580" s="212">
        <v>237.38300000000001</v>
      </c>
      <c r="N3580" s="212">
        <v>33</v>
      </c>
      <c r="O3580" s="212"/>
      <c r="P3580" s="212">
        <v>8.9999999999999993E-3</v>
      </c>
      <c r="Q3580" s="212">
        <v>54.984000000000002</v>
      </c>
      <c r="R3580" s="212"/>
      <c r="S3580" s="212">
        <v>213.12</v>
      </c>
      <c r="T3580" s="212">
        <v>5.7839999999999998</v>
      </c>
      <c r="U3580" s="212"/>
    </row>
    <row r="3581" spans="1:21" x14ac:dyDescent="0.25">
      <c r="A3581" s="57" t="s">
        <v>647</v>
      </c>
      <c r="B3581" s="57" t="s">
        <v>5074</v>
      </c>
      <c r="C3581" s="212"/>
      <c r="D3581" s="212"/>
      <c r="E3581" s="212"/>
      <c r="F3581" s="212"/>
      <c r="G3581" s="212"/>
      <c r="H3581" s="212"/>
      <c r="I3581" s="212">
        <v>110.005</v>
      </c>
      <c r="J3581" s="212">
        <v>15.398999999999999</v>
      </c>
      <c r="K3581" s="212"/>
      <c r="L3581" s="212"/>
      <c r="M3581" s="212">
        <v>89.38</v>
      </c>
      <c r="N3581" s="212"/>
      <c r="O3581" s="212"/>
      <c r="P3581" s="212"/>
      <c r="Q3581" s="212"/>
      <c r="R3581" s="212"/>
      <c r="S3581" s="212"/>
      <c r="T3581" s="212"/>
      <c r="U3581" s="212"/>
    </row>
    <row r="3582" spans="1:21" x14ac:dyDescent="0.25">
      <c r="A3582" s="57" t="s">
        <v>414</v>
      </c>
      <c r="B3582" s="57" t="s">
        <v>5075</v>
      </c>
      <c r="C3582" s="212"/>
      <c r="D3582" s="212"/>
      <c r="E3582" s="212"/>
      <c r="F3582" s="212"/>
      <c r="G3582" s="212"/>
      <c r="H3582" s="212"/>
      <c r="I3582" s="212">
        <v>2.153</v>
      </c>
      <c r="J3582" s="212"/>
      <c r="K3582" s="212">
        <v>13.135999999999999</v>
      </c>
      <c r="L3582" s="212"/>
      <c r="M3582" s="212">
        <v>9.8070000000000004</v>
      </c>
      <c r="N3582" s="212">
        <v>11.69</v>
      </c>
      <c r="O3582" s="212">
        <v>276.654</v>
      </c>
      <c r="P3582" s="212">
        <v>1324.7850000000001</v>
      </c>
      <c r="Q3582" s="212">
        <v>280.04899999999998</v>
      </c>
      <c r="R3582" s="212"/>
      <c r="S3582" s="212">
        <v>2.4E-2</v>
      </c>
      <c r="T3582" s="212"/>
      <c r="U3582" s="212"/>
    </row>
    <row r="3583" spans="1:21" x14ac:dyDescent="0.25">
      <c r="A3583" s="57" t="s">
        <v>721</v>
      </c>
      <c r="B3583" s="57" t="s">
        <v>5076</v>
      </c>
      <c r="C3583" s="212"/>
      <c r="D3583" s="212"/>
      <c r="E3583" s="212"/>
      <c r="F3583" s="212"/>
      <c r="G3583" s="212"/>
      <c r="H3583" s="212"/>
      <c r="I3583" s="212">
        <v>1.9359999999999999</v>
      </c>
      <c r="J3583" s="212">
        <v>8.8989999999999991</v>
      </c>
      <c r="K3583" s="212">
        <v>34.012</v>
      </c>
      <c r="L3583" s="212">
        <v>74.819999999999993</v>
      </c>
      <c r="M3583" s="212">
        <v>5.2050000000000001</v>
      </c>
      <c r="N3583" s="212">
        <v>502.71100000000001</v>
      </c>
      <c r="O3583" s="212">
        <v>79.082999999999998</v>
      </c>
      <c r="P3583" s="212">
        <v>59.637999999999998</v>
      </c>
      <c r="Q3583" s="212">
        <v>64.17</v>
      </c>
      <c r="R3583" s="212">
        <v>6.24</v>
      </c>
      <c r="S3583" s="212">
        <v>22.524000000000001</v>
      </c>
      <c r="T3583" s="212">
        <v>1.2</v>
      </c>
      <c r="U3583" s="212">
        <v>6.0999999999999999E-2</v>
      </c>
    </row>
    <row r="3584" spans="1:21" x14ac:dyDescent="0.25">
      <c r="A3584" s="57" t="s">
        <v>210</v>
      </c>
      <c r="B3584" s="57" t="s">
        <v>5077</v>
      </c>
      <c r="C3584" s="212"/>
      <c r="D3584" s="212"/>
      <c r="E3584" s="212"/>
      <c r="F3584" s="212"/>
      <c r="G3584" s="212"/>
      <c r="H3584" s="212">
        <v>16.271000000000001</v>
      </c>
      <c r="I3584" s="212">
        <v>211.73099999999999</v>
      </c>
      <c r="J3584" s="212">
        <v>114.15</v>
      </c>
      <c r="K3584" s="212">
        <v>106.386</v>
      </c>
      <c r="L3584" s="212">
        <v>71.494</v>
      </c>
      <c r="M3584" s="212">
        <v>73.537000000000006</v>
      </c>
      <c r="N3584" s="212">
        <v>90.227999999999994</v>
      </c>
      <c r="O3584" s="212">
        <v>136.577</v>
      </c>
      <c r="P3584" s="212">
        <v>138.02500000000001</v>
      </c>
      <c r="Q3584" s="212">
        <v>147.012</v>
      </c>
      <c r="R3584" s="212">
        <v>282.17700000000002</v>
      </c>
      <c r="S3584" s="212">
        <v>439.23099999999999</v>
      </c>
      <c r="T3584" s="212">
        <v>188.697</v>
      </c>
      <c r="U3584" s="212">
        <v>69.55</v>
      </c>
    </row>
    <row r="3585" spans="1:21" x14ac:dyDescent="0.25">
      <c r="A3585" s="57" t="s">
        <v>983</v>
      </c>
      <c r="B3585" s="57" t="s">
        <v>5078</v>
      </c>
      <c r="C3585" s="212"/>
      <c r="D3585" s="212"/>
      <c r="E3585" s="212"/>
      <c r="F3585" s="212"/>
      <c r="G3585" s="212"/>
      <c r="H3585" s="212">
        <v>1.835</v>
      </c>
      <c r="I3585" s="212">
        <v>25.385999999999999</v>
      </c>
      <c r="J3585" s="212">
        <v>390.86599999999999</v>
      </c>
      <c r="K3585" s="212">
        <v>793.56600000000003</v>
      </c>
      <c r="L3585" s="212">
        <v>997.06</v>
      </c>
      <c r="M3585" s="212">
        <v>1856.3510000000001</v>
      </c>
      <c r="N3585" s="212">
        <v>3130.0540000000001</v>
      </c>
      <c r="O3585" s="212">
        <v>4290.4840000000004</v>
      </c>
      <c r="P3585" s="212">
        <v>4495.9769999999999</v>
      </c>
      <c r="Q3585" s="212">
        <v>3239.8670000000002</v>
      </c>
      <c r="R3585" s="212">
        <v>2995.8440000000001</v>
      </c>
      <c r="S3585" s="212">
        <v>3025.3980000000001</v>
      </c>
      <c r="T3585" s="212">
        <v>2072.2840000000001</v>
      </c>
      <c r="U3585" s="212">
        <v>914.43200000000002</v>
      </c>
    </row>
    <row r="3586" spans="1:21" x14ac:dyDescent="0.25">
      <c r="A3586" s="57" t="s">
        <v>1352</v>
      </c>
      <c r="B3586" s="57" t="s">
        <v>5079</v>
      </c>
      <c r="C3586" s="212"/>
      <c r="D3586" s="212"/>
      <c r="E3586" s="212"/>
      <c r="F3586" s="212"/>
      <c r="G3586" s="212"/>
      <c r="H3586" s="212">
        <v>1.77</v>
      </c>
      <c r="I3586" s="212">
        <v>8.5999999999999993E-2</v>
      </c>
      <c r="J3586" s="212">
        <v>3.5999999999999997E-2</v>
      </c>
      <c r="K3586" s="212">
        <v>1.135</v>
      </c>
      <c r="L3586" s="212">
        <v>5.4279999999999999</v>
      </c>
      <c r="M3586" s="212">
        <v>12.085000000000001</v>
      </c>
      <c r="N3586" s="212">
        <v>10.677</v>
      </c>
      <c r="O3586" s="212"/>
      <c r="P3586" s="212">
        <v>11.643000000000001</v>
      </c>
      <c r="Q3586" s="212">
        <v>20.594999999999999</v>
      </c>
      <c r="R3586" s="212"/>
      <c r="S3586" s="212"/>
      <c r="T3586" s="212"/>
      <c r="U3586" s="212">
        <v>8.9999999999999993E-3</v>
      </c>
    </row>
    <row r="3587" spans="1:21" x14ac:dyDescent="0.25">
      <c r="A3587" s="57" t="s">
        <v>1143</v>
      </c>
      <c r="B3587" s="57" t="s">
        <v>5080</v>
      </c>
      <c r="C3587" s="212"/>
      <c r="D3587" s="212"/>
      <c r="E3587" s="212"/>
      <c r="F3587" s="212"/>
      <c r="G3587" s="212"/>
      <c r="H3587" s="212"/>
      <c r="I3587" s="212">
        <v>16.027000000000001</v>
      </c>
      <c r="J3587" s="212">
        <v>10.11</v>
      </c>
      <c r="K3587" s="212">
        <v>0.157</v>
      </c>
      <c r="L3587" s="212"/>
      <c r="M3587" s="212"/>
      <c r="N3587" s="212">
        <v>5.31</v>
      </c>
      <c r="O3587" s="212">
        <v>0.42</v>
      </c>
      <c r="P3587" s="212"/>
      <c r="Q3587" s="212"/>
      <c r="R3587" s="212">
        <v>7.0519999999999996</v>
      </c>
      <c r="S3587" s="212">
        <v>0.01</v>
      </c>
      <c r="T3587" s="212"/>
      <c r="U3587" s="212"/>
    </row>
    <row r="3588" spans="1:21" x14ac:dyDescent="0.25">
      <c r="A3588" s="57" t="s">
        <v>9877</v>
      </c>
      <c r="B3588" s="57" t="s">
        <v>9878</v>
      </c>
      <c r="C3588" s="212">
        <v>1343.596</v>
      </c>
      <c r="D3588" s="212">
        <v>456.8</v>
      </c>
      <c r="E3588" s="212"/>
      <c r="F3588" s="212"/>
      <c r="G3588" s="212"/>
      <c r="H3588" s="212">
        <v>46.481000000000002</v>
      </c>
      <c r="I3588" s="212">
        <v>359.29700000000003</v>
      </c>
      <c r="J3588" s="212">
        <v>140.61799999999999</v>
      </c>
      <c r="K3588" s="212">
        <v>590.51900000000001</v>
      </c>
      <c r="L3588" s="212">
        <v>982.48800000000006</v>
      </c>
      <c r="M3588" s="212">
        <v>646.28099999999995</v>
      </c>
      <c r="N3588" s="212">
        <v>802.63199999999995</v>
      </c>
      <c r="O3588" s="212">
        <v>1176.5250000000001</v>
      </c>
      <c r="P3588" s="212">
        <v>2095.0100000000002</v>
      </c>
      <c r="Q3588" s="212">
        <v>1398.6479999999999</v>
      </c>
      <c r="R3588" s="212">
        <v>5191.3360000000002</v>
      </c>
      <c r="S3588" s="212">
        <v>2975.4079999999999</v>
      </c>
      <c r="T3588" s="212">
        <v>3488.0639999999999</v>
      </c>
      <c r="U3588" s="212">
        <v>3256.779</v>
      </c>
    </row>
    <row r="3589" spans="1:21" x14ac:dyDescent="0.25">
      <c r="A3589" s="57" t="s">
        <v>1745</v>
      </c>
      <c r="B3589" s="57" t="s">
        <v>5084</v>
      </c>
      <c r="C3589" s="212">
        <v>181.298</v>
      </c>
      <c r="D3589" s="212">
        <v>353.09800000000001</v>
      </c>
      <c r="E3589" s="212"/>
      <c r="F3589" s="212"/>
      <c r="G3589" s="212"/>
      <c r="H3589" s="212">
        <v>156.63999999999999</v>
      </c>
      <c r="I3589" s="212">
        <v>170.53899999999999</v>
      </c>
      <c r="J3589" s="212">
        <v>828.34</v>
      </c>
      <c r="K3589" s="212">
        <v>1251.76</v>
      </c>
      <c r="L3589" s="212">
        <v>1547.35</v>
      </c>
      <c r="M3589" s="212">
        <v>2588.864</v>
      </c>
      <c r="N3589" s="212">
        <v>2608.7040000000002</v>
      </c>
      <c r="O3589" s="212">
        <v>2824.7049999999999</v>
      </c>
      <c r="P3589" s="212">
        <v>3817.029</v>
      </c>
      <c r="Q3589" s="212">
        <v>3986.9</v>
      </c>
      <c r="R3589" s="212">
        <v>3047.7710000000002</v>
      </c>
      <c r="S3589" s="212">
        <v>2229.623</v>
      </c>
      <c r="T3589" s="212">
        <v>2244.5790000000002</v>
      </c>
      <c r="U3589" s="212">
        <v>1437.278</v>
      </c>
    </row>
    <row r="3590" spans="1:21" x14ac:dyDescent="0.25">
      <c r="A3590" s="57" t="s">
        <v>2184</v>
      </c>
      <c r="B3590" s="57" t="s">
        <v>5085</v>
      </c>
      <c r="C3590" s="212"/>
      <c r="D3590" s="212"/>
      <c r="E3590" s="212"/>
      <c r="F3590" s="212"/>
      <c r="G3590" s="212"/>
      <c r="H3590" s="212">
        <v>36.881999999999998</v>
      </c>
      <c r="I3590" s="212">
        <v>3.097</v>
      </c>
      <c r="J3590" s="212">
        <v>28.234999999999999</v>
      </c>
      <c r="K3590" s="212">
        <v>1.8</v>
      </c>
      <c r="L3590" s="212">
        <v>1.958</v>
      </c>
      <c r="M3590" s="212">
        <v>1.917</v>
      </c>
      <c r="N3590" s="212">
        <v>0.92100000000000004</v>
      </c>
      <c r="O3590" s="212">
        <v>0.66600000000000004</v>
      </c>
      <c r="P3590" s="212">
        <v>67.281000000000006</v>
      </c>
      <c r="Q3590" s="212">
        <v>6.3570000000000002</v>
      </c>
      <c r="R3590" s="212"/>
      <c r="S3590" s="212"/>
      <c r="T3590" s="212"/>
      <c r="U3590" s="212">
        <v>73.8</v>
      </c>
    </row>
    <row r="3591" spans="1:21" x14ac:dyDescent="0.25">
      <c r="A3591" s="57" t="s">
        <v>997</v>
      </c>
      <c r="B3591" s="57" t="s">
        <v>5086</v>
      </c>
      <c r="C3591" s="212"/>
      <c r="D3591" s="212"/>
      <c r="E3591" s="212"/>
      <c r="F3591" s="212"/>
      <c r="G3591" s="212"/>
      <c r="H3591" s="212">
        <v>61.19</v>
      </c>
      <c r="I3591" s="212">
        <v>349.47699999999998</v>
      </c>
      <c r="J3591" s="212">
        <v>84.956999999999994</v>
      </c>
      <c r="K3591" s="212">
        <v>8.7850000000000001</v>
      </c>
      <c r="L3591" s="212">
        <v>369.71699999999998</v>
      </c>
      <c r="M3591" s="212">
        <v>518.952</v>
      </c>
      <c r="N3591" s="212">
        <v>692.08699999999999</v>
      </c>
      <c r="O3591" s="212">
        <v>517.91099999999994</v>
      </c>
      <c r="P3591" s="212">
        <v>330.86700000000002</v>
      </c>
      <c r="Q3591" s="212">
        <v>227.69399999999999</v>
      </c>
      <c r="R3591" s="212">
        <v>123.271</v>
      </c>
      <c r="S3591" s="212"/>
      <c r="T3591" s="212">
        <v>0.29499999999999998</v>
      </c>
      <c r="U3591" s="212"/>
    </row>
    <row r="3592" spans="1:21" x14ac:dyDescent="0.25">
      <c r="A3592" s="57" t="s">
        <v>3191</v>
      </c>
      <c r="B3592" s="57" t="s">
        <v>5087</v>
      </c>
      <c r="C3592" s="212"/>
      <c r="D3592" s="212"/>
      <c r="E3592" s="212"/>
      <c r="F3592" s="212"/>
      <c r="G3592" s="212"/>
      <c r="H3592" s="212"/>
      <c r="I3592" s="212">
        <v>1.4990000000000001</v>
      </c>
      <c r="J3592" s="212"/>
      <c r="K3592" s="212">
        <v>8.1769999999999996</v>
      </c>
      <c r="L3592" s="212">
        <v>0.59</v>
      </c>
      <c r="M3592" s="212"/>
      <c r="N3592" s="212">
        <v>33.5</v>
      </c>
      <c r="O3592" s="212"/>
      <c r="P3592" s="212"/>
      <c r="Q3592" s="212">
        <v>3.0000000000000001E-3</v>
      </c>
      <c r="R3592" s="212"/>
      <c r="S3592" s="212"/>
      <c r="T3592" s="212"/>
      <c r="U3592" s="212"/>
    </row>
    <row r="3593" spans="1:21" x14ac:dyDescent="0.25">
      <c r="A3593" s="57" t="s">
        <v>371</v>
      </c>
      <c r="B3593" s="57" t="s">
        <v>5088</v>
      </c>
      <c r="C3593" s="212"/>
      <c r="D3593" s="212"/>
      <c r="E3593" s="212"/>
      <c r="F3593" s="212"/>
      <c r="G3593" s="212"/>
      <c r="H3593" s="212">
        <v>280.05799999999999</v>
      </c>
      <c r="I3593" s="212">
        <v>873.31899999999996</v>
      </c>
      <c r="J3593" s="212">
        <v>1148.048</v>
      </c>
      <c r="K3593" s="212">
        <v>1180.873</v>
      </c>
      <c r="L3593" s="212">
        <v>875.69500000000005</v>
      </c>
      <c r="M3593" s="212">
        <v>2083.75</v>
      </c>
      <c r="N3593" s="212">
        <v>2300.4609999999998</v>
      </c>
      <c r="O3593" s="212">
        <v>3623.9810000000002</v>
      </c>
      <c r="P3593" s="212">
        <v>5233.3379999999997</v>
      </c>
      <c r="Q3593" s="212">
        <v>2105.89</v>
      </c>
      <c r="R3593" s="212">
        <v>2933.9229999999998</v>
      </c>
      <c r="S3593" s="212">
        <v>2598.415</v>
      </c>
      <c r="T3593" s="212">
        <v>1059.4290000000001</v>
      </c>
      <c r="U3593" s="212">
        <v>949.16200000000003</v>
      </c>
    </row>
    <row r="3594" spans="1:21" x14ac:dyDescent="0.25">
      <c r="A3594" s="57" t="s">
        <v>4317</v>
      </c>
      <c r="B3594" s="57" t="s">
        <v>5089</v>
      </c>
      <c r="C3594" s="212">
        <v>15.398999999999999</v>
      </c>
      <c r="D3594" s="212">
        <v>1</v>
      </c>
      <c r="E3594" s="212"/>
      <c r="F3594" s="212"/>
      <c r="G3594" s="212"/>
      <c r="H3594" s="212">
        <v>3.181</v>
      </c>
      <c r="I3594" s="212">
        <v>6.7000000000000004E-2</v>
      </c>
      <c r="J3594" s="212">
        <v>0.13800000000000001</v>
      </c>
      <c r="K3594" s="212"/>
      <c r="L3594" s="212"/>
      <c r="M3594" s="212">
        <v>82.807000000000002</v>
      </c>
      <c r="N3594" s="212">
        <v>54.564999999999998</v>
      </c>
      <c r="O3594" s="212">
        <v>110.211</v>
      </c>
      <c r="P3594" s="212">
        <v>90.831000000000003</v>
      </c>
      <c r="Q3594" s="212"/>
      <c r="R3594" s="212"/>
      <c r="S3594" s="212"/>
      <c r="T3594" s="212">
        <v>9.657</v>
      </c>
      <c r="U3594" s="212"/>
    </row>
    <row r="3595" spans="1:21" x14ac:dyDescent="0.25">
      <c r="A3595" s="57" t="s">
        <v>9621</v>
      </c>
      <c r="B3595" s="57" t="s">
        <v>9622</v>
      </c>
      <c r="C3595" s="212"/>
      <c r="D3595" s="212"/>
      <c r="E3595" s="212"/>
      <c r="F3595" s="212"/>
      <c r="G3595" s="212"/>
      <c r="H3595" s="212"/>
      <c r="I3595" s="212"/>
      <c r="J3595" s="212"/>
      <c r="K3595" s="212"/>
      <c r="L3595" s="212">
        <v>8.6999999999999994E-2</v>
      </c>
      <c r="M3595" s="212"/>
      <c r="N3595" s="212"/>
      <c r="O3595" s="212"/>
      <c r="P3595" s="212"/>
      <c r="Q3595" s="212"/>
      <c r="R3595" s="212"/>
      <c r="S3595" s="212"/>
      <c r="T3595" s="212"/>
      <c r="U3595" s="212"/>
    </row>
    <row r="3596" spans="1:21" x14ac:dyDescent="0.25">
      <c r="A3596" s="57" t="s">
        <v>2657</v>
      </c>
      <c r="B3596" s="57" t="s">
        <v>5092</v>
      </c>
      <c r="C3596" s="212"/>
      <c r="D3596" s="212"/>
      <c r="E3596" s="212"/>
      <c r="F3596" s="212"/>
      <c r="G3596" s="212"/>
      <c r="H3596" s="212">
        <v>0.35799999999999998</v>
      </c>
      <c r="I3596" s="212"/>
      <c r="J3596" s="212"/>
      <c r="K3596" s="212"/>
      <c r="L3596" s="212"/>
      <c r="M3596" s="212"/>
      <c r="N3596" s="212"/>
      <c r="O3596" s="212"/>
      <c r="P3596" s="212"/>
      <c r="Q3596" s="212"/>
      <c r="R3596" s="212"/>
      <c r="S3596" s="212"/>
      <c r="T3596" s="212"/>
      <c r="U3596" s="212"/>
    </row>
    <row r="3597" spans="1:21" x14ac:dyDescent="0.25">
      <c r="A3597" s="57" t="s">
        <v>2418</v>
      </c>
      <c r="B3597" s="57" t="s">
        <v>5093</v>
      </c>
      <c r="C3597" s="212">
        <v>361.59800000000001</v>
      </c>
      <c r="D3597" s="212">
        <v>422.7</v>
      </c>
      <c r="E3597" s="212"/>
      <c r="F3597" s="212"/>
      <c r="G3597" s="212"/>
      <c r="H3597" s="212">
        <v>237.81200000000001</v>
      </c>
      <c r="I3597" s="212">
        <v>36.26</v>
      </c>
      <c r="J3597" s="212">
        <v>64.555000000000007</v>
      </c>
      <c r="K3597" s="212">
        <v>1024.3589999999999</v>
      </c>
      <c r="L3597" s="212">
        <v>758.68</v>
      </c>
      <c r="M3597" s="212">
        <v>369.36900000000003</v>
      </c>
      <c r="N3597" s="212">
        <v>169.977</v>
      </c>
      <c r="O3597" s="212">
        <v>209.589</v>
      </c>
      <c r="P3597" s="212">
        <v>290.29000000000002</v>
      </c>
      <c r="Q3597" s="212">
        <v>487.13499999999999</v>
      </c>
      <c r="R3597" s="212">
        <v>1181.9449999999999</v>
      </c>
      <c r="S3597" s="212">
        <v>1634.9880000000001</v>
      </c>
      <c r="T3597" s="212">
        <v>950.37099999999998</v>
      </c>
      <c r="U3597" s="212">
        <v>807.25900000000001</v>
      </c>
    </row>
    <row r="3598" spans="1:21" x14ac:dyDescent="0.25">
      <c r="A3598" s="57" t="s">
        <v>3590</v>
      </c>
      <c r="B3598" s="57" t="s">
        <v>5094</v>
      </c>
      <c r="C3598" s="212">
        <v>74.7</v>
      </c>
      <c r="D3598" s="212">
        <v>41.399000000000001</v>
      </c>
      <c r="E3598" s="212"/>
      <c r="F3598" s="212"/>
      <c r="G3598" s="212"/>
      <c r="H3598" s="212">
        <v>1.641</v>
      </c>
      <c r="I3598" s="212">
        <v>6.1479999999999997</v>
      </c>
      <c r="J3598" s="212">
        <v>8.1000000000000003E-2</v>
      </c>
      <c r="K3598" s="212"/>
      <c r="L3598" s="212"/>
      <c r="M3598" s="212">
        <v>3.8530000000000002</v>
      </c>
      <c r="N3598" s="212"/>
      <c r="O3598" s="212">
        <v>2.8239999999999998</v>
      </c>
      <c r="P3598" s="212"/>
      <c r="Q3598" s="212"/>
      <c r="R3598" s="212">
        <v>0.33900000000000002</v>
      </c>
      <c r="S3598" s="212"/>
      <c r="T3598" s="212">
        <v>0.35</v>
      </c>
      <c r="U3598" s="212"/>
    </row>
    <row r="3599" spans="1:21" x14ac:dyDescent="0.25">
      <c r="A3599" s="57" t="s">
        <v>2846</v>
      </c>
      <c r="B3599" s="57" t="s">
        <v>5095</v>
      </c>
      <c r="C3599" s="212"/>
      <c r="D3599" s="212"/>
      <c r="E3599" s="212"/>
      <c r="F3599" s="212"/>
      <c r="G3599" s="212"/>
      <c r="H3599" s="212"/>
      <c r="I3599" s="212"/>
      <c r="J3599" s="212">
        <v>5.3029999999999999</v>
      </c>
      <c r="K3599" s="212">
        <v>5.4509999999999996</v>
      </c>
      <c r="L3599" s="212">
        <v>52.780999999999999</v>
      </c>
      <c r="M3599" s="212">
        <v>49.55</v>
      </c>
      <c r="N3599" s="212">
        <v>84.281999999999996</v>
      </c>
      <c r="O3599" s="212">
        <v>144.209</v>
      </c>
      <c r="P3599" s="212">
        <v>219.88900000000001</v>
      </c>
      <c r="Q3599" s="212">
        <v>446.39800000000002</v>
      </c>
      <c r="R3599" s="212">
        <v>148.51900000000001</v>
      </c>
      <c r="S3599" s="212">
        <v>93.47</v>
      </c>
      <c r="T3599" s="212">
        <v>37.024000000000001</v>
      </c>
      <c r="U3599" s="212">
        <v>33.590000000000003</v>
      </c>
    </row>
    <row r="3600" spans="1:21" x14ac:dyDescent="0.25">
      <c r="A3600" s="57" t="s">
        <v>3706</v>
      </c>
      <c r="B3600" s="57" t="s">
        <v>5096</v>
      </c>
      <c r="C3600" s="212"/>
      <c r="D3600" s="212"/>
      <c r="E3600" s="212"/>
      <c r="F3600" s="212"/>
      <c r="G3600" s="212"/>
      <c r="H3600" s="212"/>
      <c r="I3600" s="212"/>
      <c r="J3600" s="212"/>
      <c r="K3600" s="212"/>
      <c r="L3600" s="212"/>
      <c r="M3600" s="212"/>
      <c r="N3600" s="212">
        <v>1.9219999999999999</v>
      </c>
      <c r="O3600" s="212"/>
      <c r="P3600" s="212"/>
      <c r="Q3600" s="212"/>
      <c r="R3600" s="212"/>
      <c r="S3600" s="212"/>
      <c r="T3600" s="212"/>
      <c r="U3600" s="212"/>
    </row>
    <row r="3601" spans="1:21" x14ac:dyDescent="0.25">
      <c r="A3601" s="57" t="s">
        <v>9879</v>
      </c>
      <c r="B3601" s="57" t="s">
        <v>9880</v>
      </c>
      <c r="C3601" s="212"/>
      <c r="D3601" s="212"/>
      <c r="E3601" s="212"/>
      <c r="F3601" s="212"/>
      <c r="G3601" s="212"/>
      <c r="H3601" s="212"/>
      <c r="I3601" s="212">
        <v>1.2070000000000001</v>
      </c>
      <c r="J3601" s="212"/>
      <c r="K3601" s="212"/>
      <c r="L3601" s="212">
        <v>0.18099999999999999</v>
      </c>
      <c r="M3601" s="212"/>
      <c r="N3601" s="212"/>
      <c r="O3601" s="212"/>
      <c r="P3601" s="212"/>
      <c r="Q3601" s="212"/>
      <c r="R3601" s="212"/>
      <c r="S3601" s="212"/>
      <c r="T3601" s="212"/>
      <c r="U3601" s="212"/>
    </row>
    <row r="3602" spans="1:21" x14ac:dyDescent="0.25">
      <c r="A3602" s="57" t="s">
        <v>730</v>
      </c>
      <c r="B3602" s="57" t="s">
        <v>5097</v>
      </c>
      <c r="C3602" s="212">
        <v>47.3</v>
      </c>
      <c r="D3602" s="212">
        <v>148.4</v>
      </c>
      <c r="E3602" s="212"/>
      <c r="F3602" s="212"/>
      <c r="G3602" s="212"/>
      <c r="H3602" s="212"/>
      <c r="I3602" s="212">
        <v>0.81899999999999995</v>
      </c>
      <c r="J3602" s="212">
        <v>5.1760000000000002</v>
      </c>
      <c r="K3602" s="212">
        <v>160.29900000000001</v>
      </c>
      <c r="L3602" s="212">
        <v>350.66899999999998</v>
      </c>
      <c r="M3602" s="212">
        <v>545.375</v>
      </c>
      <c r="N3602" s="212">
        <v>455.43400000000003</v>
      </c>
      <c r="O3602" s="212">
        <v>309.76299999999998</v>
      </c>
      <c r="P3602" s="212">
        <v>330.84</v>
      </c>
      <c r="Q3602" s="212">
        <v>105.42700000000001</v>
      </c>
      <c r="R3602" s="212">
        <v>344.33600000000001</v>
      </c>
      <c r="S3602" s="212">
        <v>738.48500000000001</v>
      </c>
      <c r="T3602" s="212">
        <v>786.23199999999997</v>
      </c>
      <c r="U3602" s="212">
        <v>1096.125</v>
      </c>
    </row>
    <row r="3603" spans="1:21" x14ac:dyDescent="0.25">
      <c r="A3603" s="57" t="s">
        <v>3322</v>
      </c>
      <c r="B3603" s="57" t="s">
        <v>5098</v>
      </c>
      <c r="C3603" s="212"/>
      <c r="D3603" s="212"/>
      <c r="E3603" s="212"/>
      <c r="F3603" s="212"/>
      <c r="G3603" s="212"/>
      <c r="H3603" s="212"/>
      <c r="I3603" s="212"/>
      <c r="J3603" s="212"/>
      <c r="K3603" s="212"/>
      <c r="L3603" s="212">
        <v>10.157</v>
      </c>
      <c r="M3603" s="212"/>
      <c r="N3603" s="212"/>
      <c r="O3603" s="212"/>
      <c r="P3603" s="212"/>
      <c r="Q3603" s="212"/>
      <c r="R3603" s="212"/>
      <c r="S3603" s="212"/>
      <c r="T3603" s="212"/>
      <c r="U3603" s="212"/>
    </row>
    <row r="3604" spans="1:21" x14ac:dyDescent="0.25">
      <c r="A3604" s="57" t="s">
        <v>2359</v>
      </c>
      <c r="B3604" s="57" t="s">
        <v>5099</v>
      </c>
      <c r="C3604" s="212"/>
      <c r="D3604" s="212">
        <v>59.298999999999999</v>
      </c>
      <c r="E3604" s="212"/>
      <c r="F3604" s="212"/>
      <c r="G3604" s="212"/>
      <c r="H3604" s="212"/>
      <c r="I3604" s="212">
        <v>47.924999999999997</v>
      </c>
      <c r="J3604" s="212">
        <v>115.093</v>
      </c>
      <c r="K3604" s="212">
        <v>112.11</v>
      </c>
      <c r="L3604" s="212">
        <v>14.493</v>
      </c>
      <c r="M3604" s="212">
        <v>14.901999999999999</v>
      </c>
      <c r="N3604" s="212">
        <v>10.098000000000001</v>
      </c>
      <c r="O3604" s="212">
        <v>57.61</v>
      </c>
      <c r="P3604" s="212">
        <v>42.460999999999999</v>
      </c>
      <c r="Q3604" s="212">
        <v>6.2839999999999998</v>
      </c>
      <c r="R3604" s="212">
        <v>37.057000000000002</v>
      </c>
      <c r="S3604" s="212">
        <v>35.377000000000002</v>
      </c>
      <c r="T3604" s="212">
        <v>31.408999999999999</v>
      </c>
      <c r="U3604" s="212">
        <v>89.366</v>
      </c>
    </row>
    <row r="3605" spans="1:21" x14ac:dyDescent="0.25">
      <c r="A3605" s="57" t="s">
        <v>3064</v>
      </c>
      <c r="B3605" s="57" t="s">
        <v>5100</v>
      </c>
      <c r="C3605" s="212"/>
      <c r="D3605" s="212"/>
      <c r="E3605" s="212"/>
      <c r="F3605" s="212"/>
      <c r="G3605" s="212"/>
      <c r="H3605" s="212">
        <v>77.064999999999998</v>
      </c>
      <c r="I3605" s="212">
        <v>11.166</v>
      </c>
      <c r="J3605" s="212">
        <v>51.204999999999998</v>
      </c>
      <c r="K3605" s="212">
        <v>14.694000000000001</v>
      </c>
      <c r="L3605" s="212">
        <v>45.652999999999999</v>
      </c>
      <c r="M3605" s="212">
        <v>136.47399999999999</v>
      </c>
      <c r="N3605" s="212">
        <v>32.156999999999996</v>
      </c>
      <c r="O3605" s="212">
        <v>110.398</v>
      </c>
      <c r="P3605" s="212">
        <v>14.295999999999999</v>
      </c>
      <c r="Q3605" s="212">
        <v>117.23</v>
      </c>
      <c r="R3605" s="212">
        <v>119.702</v>
      </c>
      <c r="S3605" s="212">
        <v>93.554000000000002</v>
      </c>
      <c r="T3605" s="212">
        <v>71.92</v>
      </c>
      <c r="U3605" s="212">
        <v>27.963000000000001</v>
      </c>
    </row>
    <row r="3606" spans="1:21" x14ac:dyDescent="0.25">
      <c r="A3606" s="57" t="s">
        <v>2922</v>
      </c>
      <c r="B3606" s="57" t="s">
        <v>5103</v>
      </c>
      <c r="C3606" s="212"/>
      <c r="D3606" s="212"/>
      <c r="E3606" s="212"/>
      <c r="F3606" s="212"/>
      <c r="G3606" s="212"/>
      <c r="H3606" s="212"/>
      <c r="I3606" s="212"/>
      <c r="J3606" s="212"/>
      <c r="K3606" s="212"/>
      <c r="L3606" s="212"/>
      <c r="M3606" s="212"/>
      <c r="N3606" s="212"/>
      <c r="O3606" s="212"/>
      <c r="P3606" s="212"/>
      <c r="Q3606" s="212"/>
      <c r="R3606" s="212"/>
      <c r="S3606" s="212">
        <v>28.402999999999999</v>
      </c>
      <c r="T3606" s="212"/>
      <c r="U3606" s="212"/>
    </row>
    <row r="3607" spans="1:21" x14ac:dyDescent="0.25">
      <c r="A3607" s="57" t="s">
        <v>2454</v>
      </c>
      <c r="B3607" s="57" t="s">
        <v>5104</v>
      </c>
      <c r="C3607" s="212"/>
      <c r="D3607" s="212"/>
      <c r="E3607" s="212"/>
      <c r="F3607" s="212"/>
      <c r="G3607" s="212"/>
      <c r="H3607" s="212"/>
      <c r="I3607" s="212"/>
      <c r="J3607" s="212"/>
      <c r="K3607" s="212"/>
      <c r="L3607" s="212"/>
      <c r="M3607" s="212"/>
      <c r="N3607" s="212"/>
      <c r="O3607" s="212"/>
      <c r="P3607" s="212"/>
      <c r="Q3607" s="212"/>
      <c r="R3607" s="212"/>
      <c r="S3607" s="212">
        <v>9.5809999999999995</v>
      </c>
      <c r="T3607" s="212"/>
      <c r="U3607" s="212"/>
    </row>
    <row r="3608" spans="1:21" x14ac:dyDescent="0.25">
      <c r="A3608" s="57" t="s">
        <v>3035</v>
      </c>
      <c r="B3608" s="57" t="s">
        <v>5105</v>
      </c>
      <c r="C3608" s="212"/>
      <c r="D3608" s="212"/>
      <c r="E3608" s="212"/>
      <c r="F3608" s="212"/>
      <c r="G3608" s="212"/>
      <c r="H3608" s="212"/>
      <c r="I3608" s="212">
        <v>4.7830000000000004</v>
      </c>
      <c r="J3608" s="212"/>
      <c r="K3608" s="212">
        <v>0.14799999999999999</v>
      </c>
      <c r="L3608" s="212"/>
      <c r="M3608" s="212"/>
      <c r="N3608" s="212"/>
      <c r="O3608" s="212"/>
      <c r="P3608" s="212"/>
      <c r="Q3608" s="212"/>
      <c r="R3608" s="212"/>
      <c r="S3608" s="212">
        <v>348.02800000000002</v>
      </c>
      <c r="T3608" s="212"/>
      <c r="U3608" s="212"/>
    </row>
    <row r="3609" spans="1:21" x14ac:dyDescent="0.25">
      <c r="A3609" s="57" t="s">
        <v>1822</v>
      </c>
      <c r="B3609" s="57" t="s">
        <v>5106</v>
      </c>
      <c r="C3609" s="212"/>
      <c r="D3609" s="212">
        <v>50.6</v>
      </c>
      <c r="E3609" s="212"/>
      <c r="F3609" s="212"/>
      <c r="G3609" s="212"/>
      <c r="H3609" s="212">
        <v>1.0940000000000001</v>
      </c>
      <c r="I3609" s="212">
        <v>11.647</v>
      </c>
      <c r="J3609" s="212">
        <v>23.870999999999999</v>
      </c>
      <c r="K3609" s="212">
        <v>61.585000000000001</v>
      </c>
      <c r="L3609" s="212">
        <v>74.119</v>
      </c>
      <c r="M3609" s="212">
        <v>72.697000000000003</v>
      </c>
      <c r="N3609" s="212">
        <v>74.323999999999998</v>
      </c>
      <c r="O3609" s="212">
        <v>134.33000000000001</v>
      </c>
      <c r="P3609" s="212">
        <v>274.387</v>
      </c>
      <c r="Q3609" s="212">
        <v>329.41399999999999</v>
      </c>
      <c r="R3609" s="212">
        <v>465.54199999999997</v>
      </c>
      <c r="S3609" s="212">
        <v>82.950999999999993</v>
      </c>
      <c r="T3609" s="212">
        <v>18.992999999999999</v>
      </c>
      <c r="U3609" s="212">
        <v>80.116</v>
      </c>
    </row>
    <row r="3610" spans="1:21" x14ac:dyDescent="0.25">
      <c r="A3610" s="57" t="s">
        <v>1052</v>
      </c>
      <c r="B3610" s="57" t="s">
        <v>5107</v>
      </c>
      <c r="C3610" s="212"/>
      <c r="D3610" s="212"/>
      <c r="E3610" s="212"/>
      <c r="F3610" s="212"/>
      <c r="G3610" s="212"/>
      <c r="H3610" s="212">
        <v>42.802999999999997</v>
      </c>
      <c r="I3610" s="212">
        <v>0.50600000000000001</v>
      </c>
      <c r="J3610" s="212">
        <v>0.32600000000000001</v>
      </c>
      <c r="K3610" s="212">
        <v>10.089</v>
      </c>
      <c r="L3610" s="212"/>
      <c r="M3610" s="212"/>
      <c r="N3610" s="212">
        <v>8.4179999999999993</v>
      </c>
      <c r="O3610" s="212"/>
      <c r="P3610" s="212"/>
      <c r="Q3610" s="212">
        <v>2.6219999999999999</v>
      </c>
      <c r="R3610" s="212"/>
      <c r="S3610" s="212"/>
      <c r="T3610" s="212"/>
      <c r="U3610" s="212"/>
    </row>
    <row r="3611" spans="1:21" x14ac:dyDescent="0.25">
      <c r="A3611" s="57" t="s">
        <v>2910</v>
      </c>
      <c r="B3611" s="57" t="s">
        <v>5108</v>
      </c>
      <c r="C3611" s="212"/>
      <c r="D3611" s="212"/>
      <c r="E3611" s="212"/>
      <c r="F3611" s="212"/>
      <c r="G3611" s="212"/>
      <c r="H3611" s="212"/>
      <c r="I3611" s="212"/>
      <c r="J3611" s="212">
        <v>2.7869999999999999</v>
      </c>
      <c r="K3611" s="212">
        <v>1.996</v>
      </c>
      <c r="L3611" s="212"/>
      <c r="M3611" s="212"/>
      <c r="N3611" s="212"/>
      <c r="O3611" s="212"/>
      <c r="P3611" s="212"/>
      <c r="Q3611" s="212"/>
      <c r="R3611" s="212">
        <v>2.1999999999999999E-2</v>
      </c>
      <c r="S3611" s="212"/>
      <c r="T3611" s="212"/>
      <c r="U3611" s="212"/>
    </row>
    <row r="3612" spans="1:21" x14ac:dyDescent="0.25">
      <c r="A3612" s="57" t="s">
        <v>2256</v>
      </c>
      <c r="B3612" s="57" t="s">
        <v>5109</v>
      </c>
      <c r="C3612" s="212"/>
      <c r="D3612" s="212"/>
      <c r="E3612" s="212"/>
      <c r="F3612" s="212"/>
      <c r="G3612" s="212"/>
      <c r="H3612" s="212">
        <v>2.5259999999999998</v>
      </c>
      <c r="I3612" s="212">
        <v>22.626999999999999</v>
      </c>
      <c r="J3612" s="212">
        <v>4.7439999999999998</v>
      </c>
      <c r="K3612" s="212"/>
      <c r="L3612" s="212"/>
      <c r="M3612" s="212"/>
      <c r="N3612" s="212">
        <v>6.5469999999999997</v>
      </c>
      <c r="O3612" s="212"/>
      <c r="P3612" s="212"/>
      <c r="Q3612" s="212">
        <v>0.315</v>
      </c>
      <c r="R3612" s="212">
        <v>0.84599999999999997</v>
      </c>
      <c r="S3612" s="212"/>
      <c r="T3612" s="212"/>
      <c r="U3612" s="212">
        <v>0.6</v>
      </c>
    </row>
    <row r="3613" spans="1:21" x14ac:dyDescent="0.25">
      <c r="A3613" s="57" t="s">
        <v>1186</v>
      </c>
      <c r="B3613" s="57" t="s">
        <v>5110</v>
      </c>
      <c r="C3613" s="212"/>
      <c r="D3613" s="212"/>
      <c r="E3613" s="212"/>
      <c r="F3613" s="212"/>
      <c r="G3613" s="212"/>
      <c r="H3613" s="212">
        <v>2.75</v>
      </c>
      <c r="I3613" s="212">
        <v>1.663</v>
      </c>
      <c r="J3613" s="212">
        <v>3.6680000000000001</v>
      </c>
      <c r="K3613" s="212">
        <v>11.217000000000001</v>
      </c>
      <c r="L3613" s="212">
        <v>11.622</v>
      </c>
      <c r="M3613" s="212">
        <v>8.0809999999999995</v>
      </c>
      <c r="N3613" s="212">
        <v>0.29399999999999998</v>
      </c>
      <c r="O3613" s="212">
        <v>6.7530000000000001</v>
      </c>
      <c r="P3613" s="212">
        <v>3.4550000000000001</v>
      </c>
      <c r="Q3613" s="212">
        <v>55.344999999999999</v>
      </c>
      <c r="R3613" s="212">
        <v>160.38499999999999</v>
      </c>
      <c r="S3613" s="212"/>
      <c r="T3613" s="212"/>
      <c r="U3613" s="212">
        <v>9.4789999999999992</v>
      </c>
    </row>
    <row r="3614" spans="1:21" x14ac:dyDescent="0.25">
      <c r="A3614" s="57" t="s">
        <v>3396</v>
      </c>
      <c r="B3614" s="57" t="s">
        <v>5112</v>
      </c>
      <c r="C3614" s="212"/>
      <c r="D3614" s="212"/>
      <c r="E3614" s="212"/>
      <c r="F3614" s="212"/>
      <c r="G3614" s="212"/>
      <c r="H3614" s="212">
        <v>7.5439999999999996</v>
      </c>
      <c r="I3614" s="212">
        <v>4.2750000000000004</v>
      </c>
      <c r="J3614" s="212">
        <v>16.38</v>
      </c>
      <c r="K3614" s="212">
        <v>14.26</v>
      </c>
      <c r="L3614" s="212">
        <v>12.222</v>
      </c>
      <c r="M3614" s="212">
        <v>20.657</v>
      </c>
      <c r="N3614" s="212">
        <v>37.883000000000003</v>
      </c>
      <c r="O3614" s="212">
        <v>30.841999999999999</v>
      </c>
      <c r="P3614" s="212">
        <v>57.097999999999999</v>
      </c>
      <c r="Q3614" s="212">
        <v>97.293000000000006</v>
      </c>
      <c r="R3614" s="212">
        <v>61.406999999999996</v>
      </c>
      <c r="S3614" s="212">
        <v>20.849</v>
      </c>
      <c r="T3614" s="212">
        <v>23.006</v>
      </c>
      <c r="U3614" s="212">
        <v>17.422999999999998</v>
      </c>
    </row>
    <row r="3615" spans="1:21" x14ac:dyDescent="0.25">
      <c r="A3615" s="57" t="s">
        <v>9881</v>
      </c>
      <c r="B3615" s="57" t="s">
        <v>9882</v>
      </c>
      <c r="C3615" s="212">
        <v>6.6970000000000001</v>
      </c>
      <c r="D3615" s="212">
        <v>14.4</v>
      </c>
      <c r="E3615" s="212"/>
      <c r="F3615" s="212"/>
      <c r="G3615" s="212"/>
      <c r="H3615" s="212">
        <v>5.0140000000000002</v>
      </c>
      <c r="I3615" s="212">
        <v>8.375</v>
      </c>
      <c r="J3615" s="212">
        <v>20.16</v>
      </c>
      <c r="K3615" s="212">
        <v>14.081</v>
      </c>
      <c r="L3615" s="212">
        <v>87.638999999999996</v>
      </c>
      <c r="M3615" s="212">
        <v>31.295999999999999</v>
      </c>
      <c r="N3615" s="212">
        <v>48.527999999999999</v>
      </c>
      <c r="O3615" s="212">
        <v>15.853999999999999</v>
      </c>
      <c r="P3615" s="212">
        <v>26.324000000000002</v>
      </c>
      <c r="Q3615" s="212">
        <v>198.71600000000001</v>
      </c>
      <c r="R3615" s="212">
        <v>56.634999999999998</v>
      </c>
      <c r="S3615" s="212">
        <v>40.689</v>
      </c>
      <c r="T3615" s="212">
        <v>247.642</v>
      </c>
      <c r="U3615" s="212">
        <v>202.62100000000001</v>
      </c>
    </row>
    <row r="3616" spans="1:21" x14ac:dyDescent="0.25">
      <c r="A3616" s="57" t="s">
        <v>4319</v>
      </c>
      <c r="B3616" s="57" t="s">
        <v>5114</v>
      </c>
      <c r="C3616" s="212"/>
      <c r="D3616" s="212"/>
      <c r="E3616" s="212"/>
      <c r="F3616" s="212"/>
      <c r="G3616" s="212"/>
      <c r="H3616" s="212">
        <v>0.49299999999999999</v>
      </c>
      <c r="I3616" s="212">
        <v>4.0679999999999996</v>
      </c>
      <c r="J3616" s="212">
        <v>0.78</v>
      </c>
      <c r="K3616" s="212">
        <v>0.54700000000000004</v>
      </c>
      <c r="L3616" s="212">
        <v>0.41799999999999998</v>
      </c>
      <c r="M3616" s="212">
        <v>3.028</v>
      </c>
      <c r="N3616" s="212"/>
      <c r="O3616" s="212"/>
      <c r="P3616" s="212">
        <v>2.2389999999999999</v>
      </c>
      <c r="Q3616" s="212"/>
      <c r="R3616" s="212"/>
      <c r="S3616" s="212"/>
      <c r="T3616" s="212"/>
      <c r="U3616" s="212"/>
    </row>
    <row r="3617" spans="1:21" x14ac:dyDescent="0.25">
      <c r="A3617" s="57" t="s">
        <v>1166</v>
      </c>
      <c r="B3617" s="57" t="s">
        <v>5115</v>
      </c>
      <c r="C3617" s="212"/>
      <c r="D3617" s="212"/>
      <c r="E3617" s="212"/>
      <c r="F3617" s="212"/>
      <c r="G3617" s="212"/>
      <c r="H3617" s="212"/>
      <c r="I3617" s="212">
        <v>2.1999999999999999E-2</v>
      </c>
      <c r="J3617" s="212">
        <v>0.61</v>
      </c>
      <c r="K3617" s="212"/>
      <c r="L3617" s="212"/>
      <c r="M3617" s="212"/>
      <c r="N3617" s="212"/>
      <c r="O3617" s="212"/>
      <c r="P3617" s="212">
        <v>0.127</v>
      </c>
      <c r="Q3617" s="212"/>
      <c r="R3617" s="212"/>
      <c r="S3617" s="212">
        <v>6.835</v>
      </c>
      <c r="T3617" s="212"/>
      <c r="U3617" s="212"/>
    </row>
    <row r="3618" spans="1:21" x14ac:dyDescent="0.25">
      <c r="A3618" s="57" t="s">
        <v>4362</v>
      </c>
      <c r="B3618" s="57" t="s">
        <v>5116</v>
      </c>
      <c r="C3618" s="212"/>
      <c r="D3618" s="212"/>
      <c r="E3618" s="212"/>
      <c r="F3618" s="212"/>
      <c r="G3618" s="212"/>
      <c r="H3618" s="212">
        <v>0.29199999999999998</v>
      </c>
      <c r="I3618" s="212">
        <v>7.75</v>
      </c>
      <c r="J3618" s="212"/>
      <c r="K3618" s="212"/>
      <c r="L3618" s="212"/>
      <c r="M3618" s="212"/>
      <c r="N3618" s="212"/>
      <c r="O3618" s="212"/>
      <c r="P3618" s="212">
        <v>53.151000000000003</v>
      </c>
      <c r="Q3618" s="212">
        <v>8.8650000000000002</v>
      </c>
      <c r="R3618" s="212">
        <v>1.522</v>
      </c>
      <c r="S3618" s="212"/>
      <c r="T3618" s="212">
        <v>0.122</v>
      </c>
      <c r="U3618" s="212"/>
    </row>
    <row r="3619" spans="1:21" x14ac:dyDescent="0.25">
      <c r="A3619" s="57" t="s">
        <v>4593</v>
      </c>
      <c r="B3619" s="57" t="s">
        <v>5117</v>
      </c>
      <c r="C3619" s="212"/>
      <c r="D3619" s="212"/>
      <c r="E3619" s="212"/>
      <c r="F3619" s="212"/>
      <c r="G3619" s="212"/>
      <c r="H3619" s="212">
        <v>1.776</v>
      </c>
      <c r="I3619" s="212">
        <v>1.744</v>
      </c>
      <c r="J3619" s="212">
        <v>5.2050000000000001</v>
      </c>
      <c r="K3619" s="212">
        <v>4.3760000000000003</v>
      </c>
      <c r="L3619" s="212">
        <v>6.556</v>
      </c>
      <c r="M3619" s="212">
        <v>1.504</v>
      </c>
      <c r="N3619" s="212">
        <v>1.1379999999999999</v>
      </c>
      <c r="O3619" s="212"/>
      <c r="P3619" s="212"/>
      <c r="Q3619" s="212">
        <v>0.39300000000000002</v>
      </c>
      <c r="R3619" s="212">
        <v>6.6029999999999998</v>
      </c>
      <c r="S3619" s="212"/>
      <c r="T3619" s="212"/>
      <c r="U3619" s="212"/>
    </row>
    <row r="3620" spans="1:21" x14ac:dyDescent="0.25">
      <c r="A3620" s="57" t="s">
        <v>4406</v>
      </c>
      <c r="B3620" s="57" t="s">
        <v>5118</v>
      </c>
      <c r="C3620" s="212"/>
      <c r="D3620" s="212"/>
      <c r="E3620" s="212"/>
      <c r="F3620" s="212"/>
      <c r="G3620" s="212"/>
      <c r="H3620" s="212">
        <v>0.505</v>
      </c>
      <c r="I3620" s="212"/>
      <c r="J3620" s="212">
        <v>0.06</v>
      </c>
      <c r="K3620" s="212"/>
      <c r="L3620" s="212">
        <v>2.282</v>
      </c>
      <c r="M3620" s="212">
        <v>7.1999999999999995E-2</v>
      </c>
      <c r="N3620" s="212">
        <v>0.59399999999999997</v>
      </c>
      <c r="O3620" s="212">
        <v>0.59299999999999997</v>
      </c>
      <c r="P3620" s="212">
        <v>0.48</v>
      </c>
      <c r="Q3620" s="212">
        <v>6.5460000000000003</v>
      </c>
      <c r="R3620" s="212">
        <v>1.5669999999999999</v>
      </c>
      <c r="S3620" s="212">
        <v>2.794</v>
      </c>
      <c r="T3620" s="212">
        <v>0.82699999999999996</v>
      </c>
      <c r="U3620" s="212"/>
    </row>
    <row r="3621" spans="1:21" x14ac:dyDescent="0.25">
      <c r="A3621" s="57" t="s">
        <v>929</v>
      </c>
      <c r="B3621" s="57" t="s">
        <v>5119</v>
      </c>
      <c r="C3621" s="212"/>
      <c r="D3621" s="212"/>
      <c r="E3621" s="212"/>
      <c r="F3621" s="212"/>
      <c r="G3621" s="212"/>
      <c r="H3621" s="212"/>
      <c r="I3621" s="212">
        <v>35.106000000000002</v>
      </c>
      <c r="J3621" s="212"/>
      <c r="K3621" s="212"/>
      <c r="L3621" s="212"/>
      <c r="M3621" s="212"/>
      <c r="N3621" s="212"/>
      <c r="O3621" s="212">
        <v>17.277999999999999</v>
      </c>
      <c r="P3621" s="212">
        <v>163.03100000000001</v>
      </c>
      <c r="Q3621" s="212"/>
      <c r="R3621" s="212">
        <v>25.884</v>
      </c>
      <c r="S3621" s="212">
        <v>6.6020000000000003</v>
      </c>
      <c r="T3621" s="212"/>
      <c r="U3621" s="212">
        <v>12.545</v>
      </c>
    </row>
    <row r="3622" spans="1:21" x14ac:dyDescent="0.25">
      <c r="A3622" s="57" t="s">
        <v>246</v>
      </c>
      <c r="B3622" s="57" t="s">
        <v>5120</v>
      </c>
      <c r="C3622" s="212">
        <v>955.79700000000003</v>
      </c>
      <c r="D3622" s="212">
        <v>826.49699999999996</v>
      </c>
      <c r="E3622" s="212"/>
      <c r="F3622" s="212"/>
      <c r="G3622" s="212"/>
      <c r="H3622" s="212">
        <v>438.286</v>
      </c>
      <c r="I3622" s="212">
        <v>187.86799999999999</v>
      </c>
      <c r="J3622" s="212">
        <v>103.03700000000001</v>
      </c>
      <c r="K3622" s="212">
        <v>50.54</v>
      </c>
      <c r="L3622" s="212">
        <v>87.423000000000002</v>
      </c>
      <c r="M3622" s="212">
        <v>45.271000000000001</v>
      </c>
      <c r="N3622" s="212">
        <v>50.567</v>
      </c>
      <c r="O3622" s="212">
        <v>105.449</v>
      </c>
      <c r="P3622" s="212">
        <v>191.559</v>
      </c>
      <c r="Q3622" s="212">
        <v>143.785</v>
      </c>
      <c r="R3622" s="212">
        <v>10255.891</v>
      </c>
      <c r="S3622" s="212">
        <v>18522.260999999999</v>
      </c>
      <c r="T3622" s="212">
        <v>10541.455</v>
      </c>
      <c r="U3622" s="212">
        <v>7557.1589999999997</v>
      </c>
    </row>
    <row r="3623" spans="1:21" x14ac:dyDescent="0.25">
      <c r="A3623" s="57" t="s">
        <v>742</v>
      </c>
      <c r="B3623" s="57" t="s">
        <v>5121</v>
      </c>
      <c r="C3623" s="212">
        <v>2058.598</v>
      </c>
      <c r="D3623" s="212">
        <v>1875.3969999999999</v>
      </c>
      <c r="E3623" s="212"/>
      <c r="F3623" s="212"/>
      <c r="G3623" s="212"/>
      <c r="H3623" s="212">
        <v>1019.552</v>
      </c>
      <c r="I3623" s="212">
        <v>517.76</v>
      </c>
      <c r="J3623" s="212">
        <v>714.745</v>
      </c>
      <c r="K3623" s="212">
        <v>302.82900000000001</v>
      </c>
      <c r="L3623" s="212">
        <v>430.43200000000002</v>
      </c>
      <c r="M3623" s="212">
        <v>172.77099999999999</v>
      </c>
      <c r="N3623" s="212">
        <v>1128.3530000000001</v>
      </c>
      <c r="O3623" s="212">
        <v>5561.0190000000002</v>
      </c>
      <c r="P3623" s="212">
        <v>4851.3180000000002</v>
      </c>
      <c r="Q3623" s="212">
        <v>5905.57</v>
      </c>
      <c r="R3623" s="212">
        <v>2708.7860000000001</v>
      </c>
      <c r="S3623" s="212">
        <v>446.06599999999997</v>
      </c>
      <c r="T3623" s="212">
        <v>5672.982</v>
      </c>
      <c r="U3623" s="212">
        <v>209.81399999999999</v>
      </c>
    </row>
    <row r="3624" spans="1:21" x14ac:dyDescent="0.25">
      <c r="A3624" s="57" t="s">
        <v>347</v>
      </c>
      <c r="B3624" s="57" t="s">
        <v>5122</v>
      </c>
      <c r="C3624" s="212">
        <v>7549.5959999999995</v>
      </c>
      <c r="D3624" s="212">
        <v>7282.0959999999995</v>
      </c>
      <c r="E3624" s="212"/>
      <c r="F3624" s="212"/>
      <c r="G3624" s="212"/>
      <c r="H3624" s="212">
        <v>760.39099999999996</v>
      </c>
      <c r="I3624" s="212">
        <v>273.63799999999998</v>
      </c>
      <c r="J3624" s="212">
        <v>408.15100000000001</v>
      </c>
      <c r="K3624" s="212">
        <v>433.84399999999999</v>
      </c>
      <c r="L3624" s="212">
        <v>606.83699999999999</v>
      </c>
      <c r="M3624" s="212">
        <v>389.483</v>
      </c>
      <c r="N3624" s="212">
        <v>612.06700000000001</v>
      </c>
      <c r="O3624" s="212">
        <v>2644.58</v>
      </c>
      <c r="P3624" s="212">
        <v>1514.8789999999999</v>
      </c>
      <c r="Q3624" s="212">
        <v>1548.998</v>
      </c>
      <c r="R3624" s="212">
        <v>6655.1170000000002</v>
      </c>
      <c r="S3624" s="212">
        <v>9576.7929999999997</v>
      </c>
      <c r="T3624" s="212">
        <v>2818.4140000000002</v>
      </c>
      <c r="U3624" s="212">
        <v>5597.6559999999999</v>
      </c>
    </row>
    <row r="3625" spans="1:21" x14ac:dyDescent="0.25">
      <c r="A3625" s="57" t="s">
        <v>1955</v>
      </c>
      <c r="B3625" s="57" t="s">
        <v>5123</v>
      </c>
      <c r="C3625" s="212"/>
      <c r="D3625" s="212"/>
      <c r="E3625" s="212"/>
      <c r="F3625" s="212"/>
      <c r="G3625" s="212"/>
      <c r="H3625" s="212">
        <v>30.611000000000001</v>
      </c>
      <c r="I3625" s="212">
        <v>4.9359999999999999</v>
      </c>
      <c r="J3625" s="212">
        <v>8.6829999999999998</v>
      </c>
      <c r="K3625" s="212">
        <v>41.923000000000002</v>
      </c>
      <c r="L3625" s="212">
        <v>26.1</v>
      </c>
      <c r="M3625" s="212">
        <v>21.422000000000001</v>
      </c>
      <c r="N3625" s="212">
        <v>44.441000000000003</v>
      </c>
      <c r="O3625" s="212">
        <v>107.301</v>
      </c>
      <c r="P3625" s="212">
        <v>193.471</v>
      </c>
      <c r="Q3625" s="212">
        <v>188.714</v>
      </c>
      <c r="R3625" s="212">
        <v>436.03399999999999</v>
      </c>
      <c r="S3625" s="212">
        <v>266.38600000000002</v>
      </c>
      <c r="T3625" s="212">
        <v>1649.2809999999999</v>
      </c>
      <c r="U3625" s="212">
        <v>1136.681</v>
      </c>
    </row>
    <row r="3626" spans="1:21" x14ac:dyDescent="0.25">
      <c r="A3626" s="57" t="s">
        <v>2276</v>
      </c>
      <c r="B3626" s="57" t="s">
        <v>5124</v>
      </c>
      <c r="C3626" s="212"/>
      <c r="D3626" s="212"/>
      <c r="E3626" s="212"/>
      <c r="F3626" s="212"/>
      <c r="G3626" s="212"/>
      <c r="H3626" s="212"/>
      <c r="I3626" s="212"/>
      <c r="J3626" s="212"/>
      <c r="K3626" s="212">
        <v>4.343</v>
      </c>
      <c r="L3626" s="212"/>
      <c r="M3626" s="212"/>
      <c r="N3626" s="212"/>
      <c r="O3626" s="212">
        <v>7.923</v>
      </c>
      <c r="P3626" s="212">
        <v>0.53800000000000003</v>
      </c>
      <c r="Q3626" s="212">
        <v>19.164000000000001</v>
      </c>
      <c r="R3626" s="212">
        <v>22.486999999999998</v>
      </c>
      <c r="S3626" s="212"/>
      <c r="T3626" s="212">
        <v>69.893000000000001</v>
      </c>
      <c r="U3626" s="212">
        <v>87.41</v>
      </c>
    </row>
    <row r="3627" spans="1:21" x14ac:dyDescent="0.25">
      <c r="A3627" s="57" t="s">
        <v>1719</v>
      </c>
      <c r="B3627" s="57" t="s">
        <v>5125</v>
      </c>
      <c r="C3627" s="212"/>
      <c r="D3627" s="212"/>
      <c r="E3627" s="212"/>
      <c r="F3627" s="212"/>
      <c r="G3627" s="212"/>
      <c r="H3627" s="212">
        <v>0.59299999999999997</v>
      </c>
      <c r="I3627" s="212">
        <v>2.0299999999999998</v>
      </c>
      <c r="J3627" s="212"/>
      <c r="K3627" s="212"/>
      <c r="L3627" s="212"/>
      <c r="M3627" s="212"/>
      <c r="N3627" s="212"/>
      <c r="O3627" s="212"/>
      <c r="P3627" s="212">
        <v>5.9009999999999998</v>
      </c>
      <c r="Q3627" s="212">
        <v>14.108000000000001</v>
      </c>
      <c r="R3627" s="212">
        <v>4.7560000000000002</v>
      </c>
      <c r="S3627" s="212">
        <v>16.276</v>
      </c>
      <c r="T3627" s="212">
        <v>3.5680000000000001</v>
      </c>
      <c r="U3627" s="212"/>
    </row>
    <row r="3628" spans="1:21" x14ac:dyDescent="0.25">
      <c r="A3628" s="57" t="s">
        <v>2347</v>
      </c>
      <c r="B3628" s="57" t="s">
        <v>5126</v>
      </c>
      <c r="C3628" s="212"/>
      <c r="D3628" s="212"/>
      <c r="E3628" s="212"/>
      <c r="F3628" s="212"/>
      <c r="G3628" s="212"/>
      <c r="H3628" s="212"/>
      <c r="I3628" s="212"/>
      <c r="J3628" s="212"/>
      <c r="K3628" s="212"/>
      <c r="L3628" s="212"/>
      <c r="M3628" s="212"/>
      <c r="N3628" s="212">
        <v>2.347</v>
      </c>
      <c r="O3628" s="212">
        <v>6.5880000000000001</v>
      </c>
      <c r="P3628" s="212">
        <v>146.39599999999999</v>
      </c>
      <c r="Q3628" s="212">
        <v>71.489999999999995</v>
      </c>
      <c r="R3628" s="212"/>
      <c r="S3628" s="212"/>
      <c r="T3628" s="212"/>
      <c r="U3628" s="212"/>
    </row>
    <row r="3629" spans="1:21" x14ac:dyDescent="0.25">
      <c r="A3629" s="57" t="s">
        <v>1417</v>
      </c>
      <c r="B3629" s="57" t="s">
        <v>5127</v>
      </c>
      <c r="C3629" s="212"/>
      <c r="D3629" s="212"/>
      <c r="E3629" s="212"/>
      <c r="F3629" s="212"/>
      <c r="G3629" s="212"/>
      <c r="H3629" s="212">
        <v>23.677</v>
      </c>
      <c r="I3629" s="212">
        <v>5.5640000000000001</v>
      </c>
      <c r="J3629" s="212">
        <v>19.454999999999998</v>
      </c>
      <c r="K3629" s="212">
        <v>44.082000000000001</v>
      </c>
      <c r="L3629" s="212">
        <v>5.298</v>
      </c>
      <c r="M3629" s="212">
        <v>42.487000000000002</v>
      </c>
      <c r="N3629" s="212">
        <v>100.556</v>
      </c>
      <c r="O3629" s="212">
        <v>121.673</v>
      </c>
      <c r="P3629" s="212">
        <v>2023.8879999999999</v>
      </c>
      <c r="Q3629" s="212">
        <v>371.64299999999997</v>
      </c>
      <c r="R3629" s="212">
        <v>2305.1280000000002</v>
      </c>
      <c r="S3629" s="212">
        <v>2935.212</v>
      </c>
      <c r="T3629" s="212">
        <v>2565.0540000000001</v>
      </c>
      <c r="U3629" s="212">
        <v>5090.2330000000002</v>
      </c>
    </row>
    <row r="3630" spans="1:21" x14ac:dyDescent="0.25">
      <c r="A3630" s="57" t="s">
        <v>2112</v>
      </c>
      <c r="B3630" s="57" t="s">
        <v>5128</v>
      </c>
      <c r="C3630" s="212"/>
      <c r="D3630" s="212"/>
      <c r="E3630" s="212"/>
      <c r="F3630" s="212"/>
      <c r="G3630" s="212"/>
      <c r="H3630" s="212"/>
      <c r="I3630" s="212"/>
      <c r="J3630" s="212"/>
      <c r="K3630" s="212"/>
      <c r="L3630" s="212"/>
      <c r="M3630" s="212"/>
      <c r="N3630" s="212"/>
      <c r="O3630" s="212"/>
      <c r="P3630" s="212"/>
      <c r="Q3630" s="212"/>
      <c r="R3630" s="212">
        <v>1.419</v>
      </c>
      <c r="S3630" s="212"/>
      <c r="T3630" s="212"/>
      <c r="U3630" s="212"/>
    </row>
    <row r="3631" spans="1:21" x14ac:dyDescent="0.25">
      <c r="A3631" s="57" t="s">
        <v>2405</v>
      </c>
      <c r="B3631" s="57" t="s">
        <v>5129</v>
      </c>
      <c r="C3631" s="212"/>
      <c r="D3631" s="212"/>
      <c r="E3631" s="212"/>
      <c r="F3631" s="212"/>
      <c r="G3631" s="212"/>
      <c r="H3631" s="212"/>
      <c r="I3631" s="212"/>
      <c r="J3631" s="212"/>
      <c r="K3631" s="212">
        <v>0.54900000000000004</v>
      </c>
      <c r="L3631" s="212"/>
      <c r="M3631" s="212"/>
      <c r="N3631" s="212"/>
      <c r="O3631" s="212">
        <v>1.27</v>
      </c>
      <c r="P3631" s="212"/>
      <c r="Q3631" s="212"/>
      <c r="R3631" s="212"/>
      <c r="S3631" s="212"/>
      <c r="T3631" s="212"/>
      <c r="U3631" s="212"/>
    </row>
    <row r="3632" spans="1:21" x14ac:dyDescent="0.25">
      <c r="A3632" s="57" t="s">
        <v>3844</v>
      </c>
      <c r="B3632" s="57" t="s">
        <v>5130</v>
      </c>
      <c r="C3632" s="212"/>
      <c r="D3632" s="212"/>
      <c r="E3632" s="212"/>
      <c r="F3632" s="212"/>
      <c r="G3632" s="212"/>
      <c r="H3632" s="212"/>
      <c r="I3632" s="212"/>
      <c r="J3632" s="212"/>
      <c r="K3632" s="212"/>
      <c r="L3632" s="212"/>
      <c r="M3632" s="212"/>
      <c r="N3632" s="212"/>
      <c r="O3632" s="212"/>
      <c r="P3632" s="212">
        <v>6.0060000000000002</v>
      </c>
      <c r="Q3632" s="212">
        <v>26.783000000000001</v>
      </c>
      <c r="R3632" s="212"/>
      <c r="S3632" s="212"/>
      <c r="T3632" s="212"/>
      <c r="U3632" s="212"/>
    </row>
    <row r="3633" spans="1:21" x14ac:dyDescent="0.25">
      <c r="A3633" s="57" t="s">
        <v>873</v>
      </c>
      <c r="B3633" s="57" t="s">
        <v>5131</v>
      </c>
      <c r="C3633" s="212"/>
      <c r="D3633" s="212"/>
      <c r="E3633" s="212"/>
      <c r="F3633" s="212"/>
      <c r="G3633" s="212"/>
      <c r="H3633" s="212">
        <v>72.111999999999995</v>
      </c>
      <c r="I3633" s="212">
        <v>17.582000000000001</v>
      </c>
      <c r="J3633" s="212">
        <v>180.13800000000001</v>
      </c>
      <c r="K3633" s="212">
        <v>507.10399999999998</v>
      </c>
      <c r="L3633" s="212">
        <v>396.779</v>
      </c>
      <c r="M3633" s="212">
        <v>935.24599999999998</v>
      </c>
      <c r="N3633" s="212">
        <v>1455.7270000000001</v>
      </c>
      <c r="O3633" s="212">
        <v>1535.58</v>
      </c>
      <c r="P3633" s="212">
        <v>2828.22</v>
      </c>
      <c r="Q3633" s="212">
        <v>2369.2399999999998</v>
      </c>
      <c r="R3633" s="212">
        <v>5067.6899999999996</v>
      </c>
      <c r="S3633" s="212">
        <v>8267.9959999999992</v>
      </c>
      <c r="T3633" s="212">
        <v>5860.91</v>
      </c>
      <c r="U3633" s="212">
        <v>11852.129000000001</v>
      </c>
    </row>
    <row r="3634" spans="1:21" x14ac:dyDescent="0.25">
      <c r="A3634" s="57" t="s">
        <v>1634</v>
      </c>
      <c r="B3634" s="57" t="s">
        <v>5132</v>
      </c>
      <c r="C3634" s="212"/>
      <c r="D3634" s="212"/>
      <c r="E3634" s="212"/>
      <c r="F3634" s="212"/>
      <c r="G3634" s="212"/>
      <c r="H3634" s="212">
        <v>1.3939999999999999</v>
      </c>
      <c r="I3634" s="212">
        <v>3.9159999999999999</v>
      </c>
      <c r="J3634" s="212">
        <v>3.7109999999999999</v>
      </c>
      <c r="K3634" s="212">
        <v>18.681999999999999</v>
      </c>
      <c r="L3634" s="212">
        <v>3.47</v>
      </c>
      <c r="M3634" s="212">
        <v>7.4320000000000004</v>
      </c>
      <c r="N3634" s="212">
        <v>412.05799999999999</v>
      </c>
      <c r="O3634" s="212">
        <v>46.328000000000003</v>
      </c>
      <c r="P3634" s="212">
        <v>223.422</v>
      </c>
      <c r="Q3634" s="212">
        <v>227.68100000000001</v>
      </c>
      <c r="R3634" s="212">
        <v>240.75</v>
      </c>
      <c r="S3634" s="212">
        <v>171.95</v>
      </c>
      <c r="T3634" s="212">
        <v>607.64200000000005</v>
      </c>
      <c r="U3634" s="212">
        <v>159.19</v>
      </c>
    </row>
    <row r="3635" spans="1:21" x14ac:dyDescent="0.25">
      <c r="A3635" s="57" t="s">
        <v>1931</v>
      </c>
      <c r="B3635" s="57" t="s">
        <v>5133</v>
      </c>
      <c r="C3635" s="212"/>
      <c r="D3635" s="212"/>
      <c r="E3635" s="212"/>
      <c r="F3635" s="212"/>
      <c r="G3635" s="212"/>
      <c r="H3635" s="212">
        <v>18.97</v>
      </c>
      <c r="I3635" s="212">
        <v>8.5760000000000005</v>
      </c>
      <c r="J3635" s="212">
        <v>10.819000000000001</v>
      </c>
      <c r="K3635" s="212">
        <v>19.260999999999999</v>
      </c>
      <c r="L3635" s="212">
        <v>28.451000000000001</v>
      </c>
      <c r="M3635" s="212">
        <v>38.779000000000003</v>
      </c>
      <c r="N3635" s="212">
        <v>126.879</v>
      </c>
      <c r="O3635" s="212">
        <v>203.714</v>
      </c>
      <c r="P3635" s="212">
        <v>767.87699999999995</v>
      </c>
      <c r="Q3635" s="212">
        <v>588.86500000000001</v>
      </c>
      <c r="R3635" s="212">
        <v>739.70299999999997</v>
      </c>
      <c r="S3635" s="212">
        <v>259.221</v>
      </c>
      <c r="T3635" s="212">
        <v>3498.0309999999999</v>
      </c>
      <c r="U3635" s="212">
        <v>180.65899999999999</v>
      </c>
    </row>
    <row r="3636" spans="1:21" x14ac:dyDescent="0.25">
      <c r="A3636" s="57" t="s">
        <v>2752</v>
      </c>
      <c r="B3636" s="57" t="s">
        <v>5134</v>
      </c>
      <c r="C3636" s="212"/>
      <c r="D3636" s="212"/>
      <c r="E3636" s="212"/>
      <c r="F3636" s="212"/>
      <c r="G3636" s="212"/>
      <c r="H3636" s="212">
        <v>20.364999999999998</v>
      </c>
      <c r="I3636" s="212"/>
      <c r="J3636" s="212">
        <v>16.029</v>
      </c>
      <c r="K3636" s="212"/>
      <c r="L3636" s="212">
        <v>119.608</v>
      </c>
      <c r="M3636" s="212"/>
      <c r="N3636" s="212">
        <v>16.131</v>
      </c>
      <c r="O3636" s="212"/>
      <c r="P3636" s="212">
        <v>268.49799999999999</v>
      </c>
      <c r="Q3636" s="212">
        <v>9.4770000000000003</v>
      </c>
      <c r="R3636" s="212"/>
      <c r="S3636" s="212"/>
      <c r="T3636" s="212">
        <v>3.2000000000000001E-2</v>
      </c>
      <c r="U3636" s="212">
        <v>0.56000000000000005</v>
      </c>
    </row>
    <row r="3637" spans="1:21" x14ac:dyDescent="0.25">
      <c r="A3637" s="57" t="s">
        <v>1090</v>
      </c>
      <c r="B3637" s="57" t="s">
        <v>5135</v>
      </c>
      <c r="C3637" s="212"/>
      <c r="D3637" s="212"/>
      <c r="E3637" s="212"/>
      <c r="F3637" s="212"/>
      <c r="G3637" s="212"/>
      <c r="H3637" s="212">
        <v>39.185000000000002</v>
      </c>
      <c r="I3637" s="212">
        <v>266.70699999999999</v>
      </c>
      <c r="J3637" s="212">
        <v>889.31</v>
      </c>
      <c r="K3637" s="212">
        <v>841.49400000000003</v>
      </c>
      <c r="L3637" s="212">
        <v>4056.712</v>
      </c>
      <c r="M3637" s="212">
        <v>2000.729</v>
      </c>
      <c r="N3637" s="212">
        <v>2062.9569999999999</v>
      </c>
      <c r="O3637" s="212">
        <v>2840.4520000000002</v>
      </c>
      <c r="P3637" s="212">
        <v>1881.0730000000001</v>
      </c>
      <c r="Q3637" s="212">
        <v>879.68700000000001</v>
      </c>
      <c r="R3637" s="212">
        <v>920.94100000000003</v>
      </c>
      <c r="S3637" s="212">
        <v>72.388000000000005</v>
      </c>
      <c r="T3637" s="212">
        <v>596.65499999999997</v>
      </c>
      <c r="U3637" s="212">
        <v>87.04</v>
      </c>
    </row>
    <row r="3638" spans="1:21" x14ac:dyDescent="0.25">
      <c r="A3638" s="57" t="s">
        <v>2388</v>
      </c>
      <c r="B3638" s="57" t="s">
        <v>5136</v>
      </c>
      <c r="C3638" s="212"/>
      <c r="D3638" s="212"/>
      <c r="E3638" s="212"/>
      <c r="F3638" s="212"/>
      <c r="G3638" s="212"/>
      <c r="H3638" s="212"/>
      <c r="I3638" s="212">
        <v>2.7E-2</v>
      </c>
      <c r="J3638" s="212">
        <v>9.25</v>
      </c>
      <c r="K3638" s="212">
        <v>12.085000000000001</v>
      </c>
      <c r="L3638" s="212"/>
      <c r="M3638" s="212"/>
      <c r="N3638" s="212"/>
      <c r="O3638" s="212"/>
      <c r="P3638" s="212">
        <v>248.83500000000001</v>
      </c>
      <c r="Q3638" s="212">
        <v>8.8010000000000002</v>
      </c>
      <c r="R3638" s="212"/>
      <c r="S3638" s="212"/>
      <c r="T3638" s="212"/>
      <c r="U3638" s="212"/>
    </row>
    <row r="3639" spans="1:21" x14ac:dyDescent="0.25">
      <c r="A3639" s="57" t="s">
        <v>4407</v>
      </c>
      <c r="B3639" s="57" t="s">
        <v>5137</v>
      </c>
      <c r="C3639" s="212"/>
      <c r="D3639" s="212"/>
      <c r="E3639" s="212"/>
      <c r="F3639" s="212"/>
      <c r="G3639" s="212"/>
      <c r="H3639" s="212"/>
      <c r="I3639" s="212"/>
      <c r="J3639" s="212"/>
      <c r="K3639" s="212"/>
      <c r="L3639" s="212">
        <v>1.964</v>
      </c>
      <c r="M3639" s="212"/>
      <c r="N3639" s="212"/>
      <c r="O3639" s="212"/>
      <c r="P3639" s="212"/>
      <c r="Q3639" s="212"/>
      <c r="R3639" s="212"/>
      <c r="S3639" s="212"/>
      <c r="T3639" s="212"/>
      <c r="U3639" s="212"/>
    </row>
    <row r="3640" spans="1:21" x14ac:dyDescent="0.25">
      <c r="A3640" s="57" t="s">
        <v>3450</v>
      </c>
      <c r="B3640" s="57" t="s">
        <v>5139</v>
      </c>
      <c r="C3640" s="212"/>
      <c r="D3640" s="212"/>
      <c r="E3640" s="212"/>
      <c r="F3640" s="212"/>
      <c r="G3640" s="212"/>
      <c r="H3640" s="212">
        <v>10.509</v>
      </c>
      <c r="I3640" s="212">
        <v>8.0079999999999991</v>
      </c>
      <c r="J3640" s="212">
        <v>1.1120000000000001</v>
      </c>
      <c r="K3640" s="212">
        <v>1.1859999999999999</v>
      </c>
      <c r="L3640" s="212">
        <v>2.8570000000000002</v>
      </c>
      <c r="M3640" s="212">
        <v>2.887</v>
      </c>
      <c r="N3640" s="212">
        <v>1.1040000000000001</v>
      </c>
      <c r="O3640" s="212">
        <v>74.364999999999995</v>
      </c>
      <c r="P3640" s="212">
        <v>198.733</v>
      </c>
      <c r="Q3640" s="212">
        <v>123.39700000000001</v>
      </c>
      <c r="R3640" s="212">
        <v>96.754000000000005</v>
      </c>
      <c r="S3640" s="212">
        <v>39.125</v>
      </c>
      <c r="T3640" s="212">
        <v>265.17200000000003</v>
      </c>
      <c r="U3640" s="212">
        <v>42.32</v>
      </c>
    </row>
    <row r="3641" spans="1:21" x14ac:dyDescent="0.25">
      <c r="A3641" s="57" t="s">
        <v>2979</v>
      </c>
      <c r="B3641" s="57" t="s">
        <v>5140</v>
      </c>
      <c r="C3641" s="212"/>
      <c r="D3641" s="212"/>
      <c r="E3641" s="212"/>
      <c r="F3641" s="212"/>
      <c r="G3641" s="212"/>
      <c r="H3641" s="212"/>
      <c r="I3641" s="212"/>
      <c r="J3641" s="212"/>
      <c r="K3641" s="212"/>
      <c r="L3641" s="212"/>
      <c r="M3641" s="212"/>
      <c r="N3641" s="212"/>
      <c r="O3641" s="212"/>
      <c r="P3641" s="212">
        <v>50.68</v>
      </c>
      <c r="Q3641" s="212"/>
      <c r="R3641" s="212"/>
      <c r="S3641" s="212"/>
      <c r="T3641" s="212">
        <v>2.7610000000000001</v>
      </c>
      <c r="U3641" s="212">
        <v>0.20300000000000001</v>
      </c>
    </row>
    <row r="3642" spans="1:21" x14ac:dyDescent="0.25">
      <c r="A3642" s="57" t="s">
        <v>9883</v>
      </c>
      <c r="B3642" s="57" t="s">
        <v>9884</v>
      </c>
      <c r="C3642" s="212"/>
      <c r="D3642" s="212"/>
      <c r="E3642" s="212"/>
      <c r="F3642" s="212"/>
      <c r="G3642" s="212"/>
      <c r="H3642" s="212"/>
      <c r="I3642" s="212"/>
      <c r="J3642" s="212"/>
      <c r="K3642" s="212"/>
      <c r="L3642" s="212"/>
      <c r="M3642" s="212"/>
      <c r="N3642" s="212"/>
      <c r="O3642" s="212"/>
      <c r="P3642" s="212"/>
      <c r="Q3642" s="212"/>
      <c r="R3642" s="212"/>
      <c r="S3642" s="212">
        <v>4.49</v>
      </c>
      <c r="T3642" s="212">
        <v>18.114000000000001</v>
      </c>
      <c r="U3642" s="212">
        <v>91.396000000000001</v>
      </c>
    </row>
    <row r="3643" spans="1:21" x14ac:dyDescent="0.25">
      <c r="A3643" s="57" t="s">
        <v>1906</v>
      </c>
      <c r="B3643" s="57" t="s">
        <v>5142</v>
      </c>
      <c r="C3643" s="212"/>
      <c r="D3643" s="212"/>
      <c r="E3643" s="212"/>
      <c r="F3643" s="212"/>
      <c r="G3643" s="212"/>
      <c r="H3643" s="212">
        <v>71.403000000000006</v>
      </c>
      <c r="I3643" s="212">
        <v>44.04</v>
      </c>
      <c r="J3643" s="212">
        <v>51.872999999999998</v>
      </c>
      <c r="K3643" s="212">
        <v>60.18</v>
      </c>
      <c r="L3643" s="212">
        <v>53.887999999999998</v>
      </c>
      <c r="M3643" s="212">
        <v>91.191000000000003</v>
      </c>
      <c r="N3643" s="212">
        <v>65.421000000000006</v>
      </c>
      <c r="O3643" s="212">
        <v>291.95499999999998</v>
      </c>
      <c r="P3643" s="212">
        <v>679.87099999999998</v>
      </c>
      <c r="Q3643" s="212">
        <v>645.58299999999997</v>
      </c>
      <c r="R3643" s="212">
        <v>734.66</v>
      </c>
      <c r="S3643" s="212">
        <v>1536.7670000000001</v>
      </c>
      <c r="T3643" s="212">
        <v>1259.691</v>
      </c>
      <c r="U3643" s="212">
        <v>937.654</v>
      </c>
    </row>
    <row r="3644" spans="1:21" x14ac:dyDescent="0.25">
      <c r="A3644" s="57" t="s">
        <v>4129</v>
      </c>
      <c r="B3644" s="57" t="s">
        <v>5143</v>
      </c>
      <c r="C3644" s="212">
        <v>2028.4970000000001</v>
      </c>
      <c r="D3644" s="212">
        <v>2472.9969999999998</v>
      </c>
      <c r="E3644" s="212"/>
      <c r="F3644" s="212"/>
      <c r="G3644" s="212"/>
      <c r="H3644" s="212">
        <v>1.206</v>
      </c>
      <c r="I3644" s="212">
        <v>4.1180000000000003</v>
      </c>
      <c r="J3644" s="212">
        <v>389.82100000000003</v>
      </c>
      <c r="K3644" s="212">
        <v>0.20499999999999999</v>
      </c>
      <c r="L3644" s="212">
        <v>4.298</v>
      </c>
      <c r="M3644" s="212">
        <v>0.65100000000000002</v>
      </c>
      <c r="N3644" s="212">
        <v>14.537000000000001</v>
      </c>
      <c r="O3644" s="212">
        <v>18.126000000000001</v>
      </c>
      <c r="P3644" s="212">
        <v>987.27599999999995</v>
      </c>
      <c r="Q3644" s="212">
        <v>592.27499999999998</v>
      </c>
      <c r="R3644" s="212">
        <v>123.595</v>
      </c>
      <c r="S3644" s="212">
        <v>6.609</v>
      </c>
      <c r="T3644" s="212">
        <v>2919.4369999999999</v>
      </c>
      <c r="U3644" s="212">
        <v>635.24800000000005</v>
      </c>
    </row>
    <row r="3645" spans="1:21" x14ac:dyDescent="0.25">
      <c r="A3645" s="57" t="s">
        <v>592</v>
      </c>
      <c r="B3645" s="57" t="s">
        <v>5144</v>
      </c>
      <c r="C3645" s="212"/>
      <c r="D3645" s="212"/>
      <c r="E3645" s="212"/>
      <c r="F3645" s="212"/>
      <c r="G3645" s="212"/>
      <c r="H3645" s="212">
        <v>0.5</v>
      </c>
      <c r="I3645" s="212">
        <v>0.40100000000000002</v>
      </c>
      <c r="J3645" s="212"/>
      <c r="K3645" s="212">
        <v>4.8520000000000003</v>
      </c>
      <c r="L3645" s="212"/>
      <c r="M3645" s="212"/>
      <c r="N3645" s="212"/>
      <c r="O3645" s="212"/>
      <c r="P3645" s="212">
        <v>5.2889999999999997</v>
      </c>
      <c r="Q3645" s="212"/>
      <c r="R3645" s="212">
        <v>20.756</v>
      </c>
      <c r="S3645" s="212">
        <v>3.9079999999999999</v>
      </c>
      <c r="T3645" s="212"/>
      <c r="U3645" s="212"/>
    </row>
    <row r="3646" spans="1:21" x14ac:dyDescent="0.25">
      <c r="A3646" s="57" t="s">
        <v>2592</v>
      </c>
      <c r="B3646" s="57" t="s">
        <v>5145</v>
      </c>
      <c r="C3646" s="212"/>
      <c r="D3646" s="212"/>
      <c r="E3646" s="212"/>
      <c r="F3646" s="212"/>
      <c r="G3646" s="212"/>
      <c r="H3646" s="212">
        <v>1.4999999999999999E-2</v>
      </c>
      <c r="I3646" s="212"/>
      <c r="J3646" s="212"/>
      <c r="K3646" s="212"/>
      <c r="L3646" s="212"/>
      <c r="M3646" s="212"/>
      <c r="N3646" s="212"/>
      <c r="O3646" s="212"/>
      <c r="P3646" s="212"/>
      <c r="Q3646" s="212">
        <v>28.994</v>
      </c>
      <c r="R3646" s="212"/>
      <c r="S3646" s="212"/>
      <c r="T3646" s="212"/>
      <c r="U3646" s="212"/>
    </row>
    <row r="3647" spans="1:21" x14ac:dyDescent="0.25">
      <c r="A3647" s="57" t="s">
        <v>2800</v>
      </c>
      <c r="B3647" s="57" t="s">
        <v>5146</v>
      </c>
      <c r="C3647" s="212"/>
      <c r="D3647" s="212"/>
      <c r="E3647" s="212"/>
      <c r="F3647" s="212"/>
      <c r="G3647" s="212"/>
      <c r="H3647" s="212">
        <v>5.5869999999999997</v>
      </c>
      <c r="I3647" s="212"/>
      <c r="J3647" s="212"/>
      <c r="K3647" s="212">
        <v>47.637999999999998</v>
      </c>
      <c r="L3647" s="212"/>
      <c r="M3647" s="212"/>
      <c r="N3647" s="212"/>
      <c r="O3647" s="212"/>
      <c r="P3647" s="212">
        <v>6.875</v>
      </c>
      <c r="Q3647" s="212">
        <v>56.58</v>
      </c>
      <c r="R3647" s="212"/>
      <c r="S3647" s="212"/>
      <c r="T3647" s="212">
        <v>70.400000000000006</v>
      </c>
      <c r="U3647" s="212"/>
    </row>
    <row r="3648" spans="1:21" x14ac:dyDescent="0.25">
      <c r="A3648" s="57" t="s">
        <v>3167</v>
      </c>
      <c r="B3648" s="57" t="s">
        <v>5147</v>
      </c>
      <c r="C3648" s="212"/>
      <c r="D3648" s="212"/>
      <c r="E3648" s="212"/>
      <c r="F3648" s="212"/>
      <c r="G3648" s="212"/>
      <c r="H3648" s="212"/>
      <c r="I3648" s="212">
        <v>0.104</v>
      </c>
      <c r="J3648" s="212"/>
      <c r="K3648" s="212"/>
      <c r="L3648" s="212"/>
      <c r="M3648" s="212"/>
      <c r="N3648" s="212"/>
      <c r="O3648" s="212">
        <v>69.691000000000003</v>
      </c>
      <c r="P3648" s="212">
        <v>11.804</v>
      </c>
      <c r="Q3648" s="212">
        <v>46.2</v>
      </c>
      <c r="R3648" s="212"/>
      <c r="S3648" s="212"/>
      <c r="T3648" s="212"/>
      <c r="U3648" s="212"/>
    </row>
    <row r="3649" spans="1:21" x14ac:dyDescent="0.25">
      <c r="A3649" s="57" t="s">
        <v>1142</v>
      </c>
      <c r="B3649" s="57" t="s">
        <v>5150</v>
      </c>
      <c r="C3649" s="212"/>
      <c r="D3649" s="212"/>
      <c r="E3649" s="212"/>
      <c r="F3649" s="212"/>
      <c r="G3649" s="212"/>
      <c r="H3649" s="212">
        <v>0.38</v>
      </c>
      <c r="I3649" s="212">
        <v>2.4950000000000001</v>
      </c>
      <c r="J3649" s="212">
        <v>11.305999999999999</v>
      </c>
      <c r="K3649" s="212">
        <v>0.19600000000000001</v>
      </c>
      <c r="L3649" s="212">
        <v>11.804</v>
      </c>
      <c r="M3649" s="212">
        <v>0.78300000000000003</v>
      </c>
      <c r="N3649" s="212"/>
      <c r="O3649" s="212">
        <v>20.175000000000001</v>
      </c>
      <c r="P3649" s="212">
        <v>26.062000000000001</v>
      </c>
      <c r="Q3649" s="212">
        <v>71.966999999999999</v>
      </c>
      <c r="R3649" s="212">
        <v>38.450000000000003</v>
      </c>
      <c r="S3649" s="212"/>
      <c r="T3649" s="212">
        <v>57.329000000000001</v>
      </c>
      <c r="U3649" s="212">
        <v>210.572</v>
      </c>
    </row>
    <row r="3650" spans="1:21" x14ac:dyDescent="0.25">
      <c r="A3650" s="57" t="s">
        <v>9885</v>
      </c>
      <c r="B3650" s="57" t="s">
        <v>9886</v>
      </c>
      <c r="C3650" s="212"/>
      <c r="D3650" s="212"/>
      <c r="E3650" s="212"/>
      <c r="F3650" s="212"/>
      <c r="G3650" s="212"/>
      <c r="H3650" s="212">
        <v>0.45700000000000002</v>
      </c>
      <c r="I3650" s="212"/>
      <c r="J3650" s="212"/>
      <c r="K3650" s="212"/>
      <c r="L3650" s="212"/>
      <c r="M3650" s="212"/>
      <c r="N3650" s="212"/>
      <c r="O3650" s="212"/>
      <c r="P3650" s="212"/>
      <c r="Q3650" s="212"/>
      <c r="R3650" s="212"/>
      <c r="S3650" s="212"/>
      <c r="T3650" s="212"/>
      <c r="U3650" s="212"/>
    </row>
    <row r="3651" spans="1:21" x14ac:dyDescent="0.25">
      <c r="A3651" s="57" t="s">
        <v>4525</v>
      </c>
      <c r="B3651" s="57" t="s">
        <v>5153</v>
      </c>
      <c r="C3651" s="212"/>
      <c r="D3651" s="212"/>
      <c r="E3651" s="212"/>
      <c r="F3651" s="212"/>
      <c r="G3651" s="212"/>
      <c r="H3651" s="212"/>
      <c r="I3651" s="212">
        <v>67.058999999999997</v>
      </c>
      <c r="J3651" s="212">
        <v>39.337000000000003</v>
      </c>
      <c r="K3651" s="212">
        <v>272.72300000000001</v>
      </c>
      <c r="L3651" s="212">
        <v>335.97199999999998</v>
      </c>
      <c r="M3651" s="212">
        <v>607.38</v>
      </c>
      <c r="N3651" s="212">
        <v>809.66800000000001</v>
      </c>
      <c r="O3651" s="212">
        <v>1511.1969999999999</v>
      </c>
      <c r="P3651" s="212"/>
      <c r="Q3651" s="212"/>
      <c r="R3651" s="212"/>
      <c r="S3651" s="212"/>
      <c r="T3651" s="212"/>
      <c r="U3651" s="212"/>
    </row>
    <row r="3652" spans="1:21" x14ac:dyDescent="0.25">
      <c r="A3652" s="57" t="s">
        <v>3467</v>
      </c>
      <c r="B3652" s="57" t="s">
        <v>5154</v>
      </c>
      <c r="C3652" s="212"/>
      <c r="D3652" s="212"/>
      <c r="E3652" s="212"/>
      <c r="F3652" s="212"/>
      <c r="G3652" s="212"/>
      <c r="H3652" s="212">
        <v>0.64900000000000002</v>
      </c>
      <c r="I3652" s="212"/>
      <c r="J3652" s="212"/>
      <c r="K3652" s="212"/>
      <c r="L3652" s="212"/>
      <c r="M3652" s="212"/>
      <c r="N3652" s="212">
        <v>10.061</v>
      </c>
      <c r="O3652" s="212">
        <v>16.841000000000001</v>
      </c>
      <c r="P3652" s="212">
        <v>116.91500000000001</v>
      </c>
      <c r="Q3652" s="212">
        <v>9.9830000000000005</v>
      </c>
      <c r="R3652" s="212">
        <v>14.137</v>
      </c>
      <c r="S3652" s="212"/>
      <c r="T3652" s="212"/>
      <c r="U3652" s="212"/>
    </row>
    <row r="3653" spans="1:21" x14ac:dyDescent="0.25">
      <c r="A3653" s="57" t="s">
        <v>2092</v>
      </c>
      <c r="B3653" s="57" t="s">
        <v>5157</v>
      </c>
      <c r="C3653" s="212"/>
      <c r="D3653" s="212"/>
      <c r="E3653" s="212"/>
      <c r="F3653" s="212"/>
      <c r="G3653" s="212"/>
      <c r="H3653" s="212">
        <v>0.13600000000000001</v>
      </c>
      <c r="I3653" s="212"/>
      <c r="J3653" s="212"/>
      <c r="K3653" s="212"/>
      <c r="L3653" s="212">
        <v>9.0069999999999997</v>
      </c>
      <c r="M3653" s="212">
        <v>8.3989999999999991</v>
      </c>
      <c r="N3653" s="212">
        <v>0.91100000000000003</v>
      </c>
      <c r="O3653" s="212">
        <v>5.6029999999999998</v>
      </c>
      <c r="P3653" s="212">
        <v>5156.3320000000003</v>
      </c>
      <c r="Q3653" s="212">
        <v>882.77700000000004</v>
      </c>
      <c r="R3653" s="212">
        <v>766.78200000000004</v>
      </c>
      <c r="S3653" s="212">
        <v>1151.0740000000001</v>
      </c>
      <c r="T3653" s="212">
        <v>1428.7260000000001</v>
      </c>
      <c r="U3653" s="212">
        <v>1255.8</v>
      </c>
    </row>
    <row r="3654" spans="1:21" x14ac:dyDescent="0.25">
      <c r="A3654" s="57" t="s">
        <v>2487</v>
      </c>
      <c r="B3654" s="57" t="s">
        <v>5158</v>
      </c>
      <c r="C3654" s="212"/>
      <c r="D3654" s="212"/>
      <c r="E3654" s="212"/>
      <c r="F3654" s="212"/>
      <c r="G3654" s="212"/>
      <c r="H3654" s="212">
        <v>328.60599999999999</v>
      </c>
      <c r="I3654" s="212">
        <v>390.88299999999998</v>
      </c>
      <c r="J3654" s="212">
        <v>426.95100000000002</v>
      </c>
      <c r="K3654" s="212">
        <v>111.22499999999999</v>
      </c>
      <c r="L3654" s="212">
        <v>33.994</v>
      </c>
      <c r="M3654" s="212">
        <v>32.741999999999997</v>
      </c>
      <c r="N3654" s="212">
        <v>2.8559999999999999</v>
      </c>
      <c r="O3654" s="212">
        <v>13.595000000000001</v>
      </c>
      <c r="P3654" s="212">
        <v>23.895</v>
      </c>
      <c r="Q3654" s="212"/>
      <c r="R3654" s="212">
        <v>5.0000000000000001E-3</v>
      </c>
      <c r="S3654" s="212">
        <v>4.258</v>
      </c>
      <c r="T3654" s="212"/>
      <c r="U3654" s="212"/>
    </row>
    <row r="3655" spans="1:21" x14ac:dyDescent="0.25">
      <c r="A3655" s="57" t="s">
        <v>9887</v>
      </c>
      <c r="B3655" s="57" t="s">
        <v>9888</v>
      </c>
      <c r="C3655" s="212"/>
      <c r="D3655" s="212"/>
      <c r="E3655" s="212"/>
      <c r="F3655" s="212"/>
      <c r="G3655" s="212"/>
      <c r="H3655" s="212">
        <v>45.307000000000002</v>
      </c>
      <c r="I3655" s="212">
        <v>4.2519999999999998</v>
      </c>
      <c r="J3655" s="212">
        <v>72.632999999999996</v>
      </c>
      <c r="K3655" s="212">
        <v>227.74600000000001</v>
      </c>
      <c r="L3655" s="212">
        <v>71.632999999999996</v>
      </c>
      <c r="M3655" s="212">
        <v>48.493000000000002</v>
      </c>
      <c r="N3655" s="212">
        <v>48.786999999999999</v>
      </c>
      <c r="O3655" s="212">
        <v>175.994</v>
      </c>
      <c r="P3655" s="212">
        <v>145.589</v>
      </c>
      <c r="Q3655" s="212">
        <v>584.89499999999998</v>
      </c>
      <c r="R3655" s="212">
        <v>207.75800000000001</v>
      </c>
      <c r="S3655" s="212">
        <v>8.8000000000000007</v>
      </c>
      <c r="T3655" s="212">
        <v>201.35400000000001</v>
      </c>
      <c r="U3655" s="212">
        <v>106.99</v>
      </c>
    </row>
    <row r="3656" spans="1:21" x14ac:dyDescent="0.25">
      <c r="A3656" s="57" t="s">
        <v>1896</v>
      </c>
      <c r="B3656" s="57" t="s">
        <v>5161</v>
      </c>
      <c r="C3656" s="212"/>
      <c r="D3656" s="212"/>
      <c r="E3656" s="212"/>
      <c r="F3656" s="212"/>
      <c r="G3656" s="212"/>
      <c r="H3656" s="212">
        <v>5.7779999999999996</v>
      </c>
      <c r="I3656" s="212">
        <v>90.786000000000001</v>
      </c>
      <c r="J3656" s="212">
        <v>170.339</v>
      </c>
      <c r="K3656" s="212">
        <v>321.71100000000001</v>
      </c>
      <c r="L3656" s="212">
        <v>281.61</v>
      </c>
      <c r="M3656" s="212">
        <v>207.79300000000001</v>
      </c>
      <c r="N3656" s="212">
        <v>77.658000000000001</v>
      </c>
      <c r="O3656" s="212">
        <v>17.824999999999999</v>
      </c>
      <c r="P3656" s="212">
        <v>25.475999999999999</v>
      </c>
      <c r="Q3656" s="212">
        <v>106.203</v>
      </c>
      <c r="R3656" s="212">
        <v>76.575999999999993</v>
      </c>
      <c r="S3656" s="212">
        <v>122.26</v>
      </c>
      <c r="T3656" s="212">
        <v>117.998</v>
      </c>
      <c r="U3656" s="212">
        <v>86.763000000000005</v>
      </c>
    </row>
    <row r="3657" spans="1:21" x14ac:dyDescent="0.25">
      <c r="A3657" s="57" t="s">
        <v>1049</v>
      </c>
      <c r="B3657" s="57" t="s">
        <v>5162</v>
      </c>
      <c r="C3657" s="212"/>
      <c r="D3657" s="212"/>
      <c r="E3657" s="212"/>
      <c r="F3657" s="212"/>
      <c r="G3657" s="212"/>
      <c r="H3657" s="212"/>
      <c r="I3657" s="212">
        <v>7.3380000000000001</v>
      </c>
      <c r="J3657" s="212"/>
      <c r="K3657" s="212"/>
      <c r="L3657" s="212"/>
      <c r="M3657" s="212"/>
      <c r="N3657" s="212"/>
      <c r="O3657" s="212"/>
      <c r="P3657" s="212">
        <v>417.84300000000002</v>
      </c>
      <c r="Q3657" s="212">
        <v>48.89</v>
      </c>
      <c r="R3657" s="212"/>
      <c r="S3657" s="212"/>
      <c r="T3657" s="212"/>
      <c r="U3657" s="212">
        <v>0.5</v>
      </c>
    </row>
    <row r="3658" spans="1:21" x14ac:dyDescent="0.25">
      <c r="A3658" s="57" t="s">
        <v>3195</v>
      </c>
      <c r="B3658" s="57" t="s">
        <v>5163</v>
      </c>
      <c r="C3658" s="212"/>
      <c r="D3658" s="212"/>
      <c r="E3658" s="212"/>
      <c r="F3658" s="212"/>
      <c r="G3658" s="212"/>
      <c r="H3658" s="212"/>
      <c r="I3658" s="212"/>
      <c r="J3658" s="212"/>
      <c r="K3658" s="212">
        <v>2.2799999999999998</v>
      </c>
      <c r="L3658" s="212"/>
      <c r="M3658" s="212"/>
      <c r="N3658" s="212"/>
      <c r="O3658" s="212"/>
      <c r="P3658" s="212"/>
      <c r="Q3658" s="212"/>
      <c r="R3658" s="212">
        <v>2.4260000000000002</v>
      </c>
      <c r="S3658" s="212"/>
      <c r="T3658" s="212"/>
      <c r="U3658" s="212"/>
    </row>
    <row r="3659" spans="1:21" x14ac:dyDescent="0.25">
      <c r="A3659" s="57" t="s">
        <v>2663</v>
      </c>
      <c r="B3659" s="57" t="s">
        <v>5164</v>
      </c>
      <c r="C3659" s="212"/>
      <c r="D3659" s="212"/>
      <c r="E3659" s="212"/>
      <c r="F3659" s="212"/>
      <c r="G3659" s="212"/>
      <c r="H3659" s="212">
        <v>14.679</v>
      </c>
      <c r="I3659" s="212"/>
      <c r="J3659" s="212">
        <v>23.571999999999999</v>
      </c>
      <c r="K3659" s="212">
        <v>20.815000000000001</v>
      </c>
      <c r="L3659" s="212"/>
      <c r="M3659" s="212"/>
      <c r="N3659" s="212"/>
      <c r="O3659" s="212">
        <v>93.745000000000005</v>
      </c>
      <c r="P3659" s="212">
        <v>580.952</v>
      </c>
      <c r="Q3659" s="212">
        <v>357.14600000000002</v>
      </c>
      <c r="R3659" s="212">
        <v>89.802999999999997</v>
      </c>
      <c r="S3659" s="212">
        <v>3.8380000000000001</v>
      </c>
      <c r="T3659" s="212"/>
      <c r="U3659" s="212"/>
    </row>
    <row r="3660" spans="1:21" x14ac:dyDescent="0.25">
      <c r="A3660" s="57" t="s">
        <v>1892</v>
      </c>
      <c r="B3660" s="57" t="s">
        <v>5165</v>
      </c>
      <c r="C3660" s="212"/>
      <c r="D3660" s="212"/>
      <c r="E3660" s="212"/>
      <c r="F3660" s="212"/>
      <c r="G3660" s="212"/>
      <c r="H3660" s="212"/>
      <c r="I3660" s="212"/>
      <c r="J3660" s="212"/>
      <c r="K3660" s="212"/>
      <c r="L3660" s="212"/>
      <c r="M3660" s="212"/>
      <c r="N3660" s="212"/>
      <c r="O3660" s="212"/>
      <c r="P3660" s="212"/>
      <c r="Q3660" s="212"/>
      <c r="R3660" s="212">
        <v>54.414999999999999</v>
      </c>
      <c r="S3660" s="212"/>
      <c r="T3660" s="212"/>
      <c r="U3660" s="212">
        <v>76.8</v>
      </c>
    </row>
    <row r="3661" spans="1:21" x14ac:dyDescent="0.25">
      <c r="A3661" s="57" t="s">
        <v>1255</v>
      </c>
      <c r="B3661" s="57" t="s">
        <v>5166</v>
      </c>
      <c r="C3661" s="212"/>
      <c r="D3661" s="212"/>
      <c r="E3661" s="212"/>
      <c r="F3661" s="212"/>
      <c r="G3661" s="212"/>
      <c r="H3661" s="212">
        <v>1505.299</v>
      </c>
      <c r="I3661" s="212">
        <v>4644.6660000000002</v>
      </c>
      <c r="J3661" s="212">
        <v>6532.0050000000001</v>
      </c>
      <c r="K3661" s="212">
        <v>4329.3429999999998</v>
      </c>
      <c r="L3661" s="212">
        <v>9005.8690000000006</v>
      </c>
      <c r="M3661" s="212">
        <v>8932.6270000000004</v>
      </c>
      <c r="N3661" s="212">
        <v>16870.269</v>
      </c>
      <c r="O3661" s="212">
        <v>31962.743999999999</v>
      </c>
      <c r="P3661" s="212">
        <v>19219.473000000002</v>
      </c>
      <c r="Q3661" s="212">
        <v>29627.148000000001</v>
      </c>
      <c r="R3661" s="212">
        <v>35101.224000000002</v>
      </c>
      <c r="S3661" s="212">
        <v>51812.578999999998</v>
      </c>
      <c r="T3661" s="212">
        <v>48249.072999999997</v>
      </c>
      <c r="U3661" s="212">
        <v>72963.555999999997</v>
      </c>
    </row>
    <row r="3662" spans="1:21" x14ac:dyDescent="0.25">
      <c r="A3662" s="57" t="s">
        <v>1384</v>
      </c>
      <c r="B3662" s="57" t="s">
        <v>5167</v>
      </c>
      <c r="C3662" s="212"/>
      <c r="D3662" s="212"/>
      <c r="E3662" s="212"/>
      <c r="F3662" s="212"/>
      <c r="G3662" s="212"/>
      <c r="H3662" s="212">
        <v>4.0190000000000001</v>
      </c>
      <c r="I3662" s="212">
        <v>6.0720000000000001</v>
      </c>
      <c r="J3662" s="212">
        <v>62.615000000000002</v>
      </c>
      <c r="K3662" s="212">
        <v>57.734999999999999</v>
      </c>
      <c r="L3662" s="212">
        <v>22.222999999999999</v>
      </c>
      <c r="M3662" s="212">
        <v>17.015999999999998</v>
      </c>
      <c r="N3662" s="212"/>
      <c r="O3662" s="212">
        <v>438.54</v>
      </c>
      <c r="P3662" s="212">
        <v>148.50800000000001</v>
      </c>
      <c r="Q3662" s="212">
        <v>41.744</v>
      </c>
      <c r="R3662" s="212">
        <v>51.488</v>
      </c>
      <c r="S3662" s="212">
        <v>5.6109999999999998</v>
      </c>
      <c r="T3662" s="212">
        <v>92.977999999999994</v>
      </c>
      <c r="U3662" s="212">
        <v>630.09299999999996</v>
      </c>
    </row>
    <row r="3663" spans="1:21" x14ac:dyDescent="0.25">
      <c r="A3663" s="57" t="s">
        <v>2972</v>
      </c>
      <c r="B3663" s="57" t="s">
        <v>5168</v>
      </c>
      <c r="C3663" s="212"/>
      <c r="D3663" s="212"/>
      <c r="E3663" s="212"/>
      <c r="F3663" s="212"/>
      <c r="G3663" s="212"/>
      <c r="H3663" s="212">
        <v>14.592000000000001</v>
      </c>
      <c r="I3663" s="212">
        <v>0.55800000000000005</v>
      </c>
      <c r="J3663" s="212"/>
      <c r="K3663" s="212"/>
      <c r="L3663" s="212"/>
      <c r="M3663" s="212"/>
      <c r="N3663" s="212"/>
      <c r="O3663" s="212"/>
      <c r="P3663" s="212">
        <v>1.29</v>
      </c>
      <c r="Q3663" s="212"/>
      <c r="R3663" s="212"/>
      <c r="S3663" s="212">
        <v>3.125</v>
      </c>
      <c r="T3663" s="212"/>
      <c r="U3663" s="212"/>
    </row>
    <row r="3664" spans="1:21" x14ac:dyDescent="0.25">
      <c r="A3664" s="57" t="s">
        <v>2350</v>
      </c>
      <c r="B3664" s="57" t="s">
        <v>5170</v>
      </c>
      <c r="C3664" s="212"/>
      <c r="D3664" s="212"/>
      <c r="E3664" s="212"/>
      <c r="F3664" s="212"/>
      <c r="G3664" s="212"/>
      <c r="H3664" s="212">
        <v>0.629</v>
      </c>
      <c r="I3664" s="212"/>
      <c r="J3664" s="212">
        <v>0.45200000000000001</v>
      </c>
      <c r="K3664" s="212"/>
      <c r="L3664" s="212">
        <v>0.69899999999999995</v>
      </c>
      <c r="M3664" s="212">
        <v>20.36</v>
      </c>
      <c r="N3664" s="212"/>
      <c r="O3664" s="212"/>
      <c r="P3664" s="212"/>
      <c r="Q3664" s="212"/>
      <c r="R3664" s="212"/>
      <c r="S3664" s="212"/>
      <c r="T3664" s="212"/>
      <c r="U3664" s="212"/>
    </row>
    <row r="3665" spans="1:21" x14ac:dyDescent="0.25">
      <c r="A3665" s="57" t="s">
        <v>3412</v>
      </c>
      <c r="B3665" s="57" t="s">
        <v>5171</v>
      </c>
      <c r="C3665" s="212"/>
      <c r="D3665" s="212"/>
      <c r="E3665" s="212"/>
      <c r="F3665" s="212"/>
      <c r="G3665" s="212"/>
      <c r="H3665" s="212"/>
      <c r="I3665" s="212"/>
      <c r="J3665" s="212"/>
      <c r="K3665" s="212"/>
      <c r="L3665" s="212"/>
      <c r="M3665" s="212"/>
      <c r="N3665" s="212">
        <v>0.13400000000000001</v>
      </c>
      <c r="O3665" s="212"/>
      <c r="P3665" s="212"/>
      <c r="Q3665" s="212"/>
      <c r="R3665" s="212"/>
      <c r="S3665" s="212"/>
      <c r="T3665" s="212"/>
      <c r="U3665" s="212"/>
    </row>
    <row r="3666" spans="1:21" x14ac:dyDescent="0.25">
      <c r="A3666" s="57" t="s">
        <v>9889</v>
      </c>
      <c r="B3666" s="57" t="s">
        <v>9890</v>
      </c>
      <c r="C3666" s="212"/>
      <c r="D3666" s="212"/>
      <c r="E3666" s="212"/>
      <c r="F3666" s="212"/>
      <c r="G3666" s="212"/>
      <c r="H3666" s="212"/>
      <c r="I3666" s="212">
        <v>5.2329999999999997</v>
      </c>
      <c r="J3666" s="212"/>
      <c r="K3666" s="212"/>
      <c r="L3666" s="212"/>
      <c r="M3666" s="212"/>
      <c r="N3666" s="212"/>
      <c r="O3666" s="212"/>
      <c r="P3666" s="212"/>
      <c r="Q3666" s="212"/>
      <c r="R3666" s="212">
        <v>1.6080000000000001</v>
      </c>
      <c r="S3666" s="212"/>
      <c r="T3666" s="212"/>
      <c r="U3666" s="212"/>
    </row>
    <row r="3667" spans="1:21" x14ac:dyDescent="0.25">
      <c r="A3667" s="57" t="s">
        <v>9891</v>
      </c>
      <c r="B3667" s="57" t="s">
        <v>9892</v>
      </c>
      <c r="C3667" s="212"/>
      <c r="D3667" s="212"/>
      <c r="E3667" s="212"/>
      <c r="F3667" s="212"/>
      <c r="G3667" s="212"/>
      <c r="H3667" s="212"/>
      <c r="I3667" s="212"/>
      <c r="J3667" s="212">
        <v>0.84199999999999997</v>
      </c>
      <c r="K3667" s="212"/>
      <c r="L3667" s="212"/>
      <c r="M3667" s="212"/>
      <c r="N3667" s="212"/>
      <c r="O3667" s="212"/>
      <c r="P3667" s="212"/>
      <c r="Q3667" s="212"/>
      <c r="R3667" s="212">
        <v>21.56</v>
      </c>
      <c r="S3667" s="212"/>
      <c r="T3667" s="212">
        <v>246.494</v>
      </c>
      <c r="U3667" s="212">
        <v>98.820999999999998</v>
      </c>
    </row>
    <row r="3668" spans="1:21" x14ac:dyDescent="0.25">
      <c r="A3668" s="57" t="s">
        <v>3273</v>
      </c>
      <c r="B3668" s="57" t="s">
        <v>5177</v>
      </c>
      <c r="C3668" s="212"/>
      <c r="D3668" s="212"/>
      <c r="E3668" s="212"/>
      <c r="F3668" s="212"/>
      <c r="G3668" s="212"/>
      <c r="H3668" s="212">
        <v>160.98599999999999</v>
      </c>
      <c r="I3668" s="212">
        <v>86.626000000000005</v>
      </c>
      <c r="J3668" s="212">
        <v>62.72</v>
      </c>
      <c r="K3668" s="212">
        <v>7.2309999999999999</v>
      </c>
      <c r="L3668" s="212">
        <v>2.843</v>
      </c>
      <c r="M3668" s="212">
        <v>12.138999999999999</v>
      </c>
      <c r="N3668" s="212">
        <v>219.32300000000001</v>
      </c>
      <c r="O3668" s="212">
        <v>150.94900000000001</v>
      </c>
      <c r="P3668" s="212">
        <v>117.04600000000001</v>
      </c>
      <c r="Q3668" s="212">
        <v>0.12</v>
      </c>
      <c r="R3668" s="212">
        <v>5.4050000000000002</v>
      </c>
      <c r="S3668" s="212"/>
      <c r="T3668" s="212">
        <v>28.724</v>
      </c>
      <c r="U3668" s="212">
        <v>0.76400000000000001</v>
      </c>
    </row>
    <row r="3669" spans="1:21" x14ac:dyDescent="0.25">
      <c r="A3669" s="57" t="s">
        <v>2815</v>
      </c>
      <c r="B3669" s="57" t="s">
        <v>5178</v>
      </c>
      <c r="C3669" s="212"/>
      <c r="D3669" s="212"/>
      <c r="E3669" s="212"/>
      <c r="F3669" s="212"/>
      <c r="G3669" s="212"/>
      <c r="H3669" s="212">
        <v>19.983000000000001</v>
      </c>
      <c r="I3669" s="212">
        <v>31.414999999999999</v>
      </c>
      <c r="J3669" s="212">
        <v>50.591999999999999</v>
      </c>
      <c r="K3669" s="212">
        <v>57.448</v>
      </c>
      <c r="L3669" s="212">
        <v>4.6580000000000004</v>
      </c>
      <c r="M3669" s="212">
        <v>10.286</v>
      </c>
      <c r="N3669" s="212">
        <v>39.03</v>
      </c>
      <c r="O3669" s="212">
        <v>114.99299999999999</v>
      </c>
      <c r="P3669" s="212">
        <v>15.178000000000001</v>
      </c>
      <c r="Q3669" s="212">
        <v>27.265999999999998</v>
      </c>
      <c r="R3669" s="212"/>
      <c r="S3669" s="212"/>
      <c r="T3669" s="212"/>
      <c r="U3669" s="212">
        <v>19.626000000000001</v>
      </c>
    </row>
    <row r="3670" spans="1:21" x14ac:dyDescent="0.25">
      <c r="A3670" s="57" t="s">
        <v>3960</v>
      </c>
      <c r="B3670" s="57" t="s">
        <v>5179</v>
      </c>
      <c r="C3670" s="212"/>
      <c r="D3670" s="212"/>
      <c r="E3670" s="212"/>
      <c r="F3670" s="212"/>
      <c r="G3670" s="212"/>
      <c r="H3670" s="212">
        <v>3.3730000000000002</v>
      </c>
      <c r="I3670" s="212"/>
      <c r="J3670" s="212">
        <v>7.7309999999999999</v>
      </c>
      <c r="K3670" s="212"/>
      <c r="L3670" s="212"/>
      <c r="M3670" s="212"/>
      <c r="N3670" s="212"/>
      <c r="O3670" s="212"/>
      <c r="P3670" s="212">
        <v>5.0069999999999997</v>
      </c>
      <c r="Q3670" s="212">
        <v>0.224</v>
      </c>
      <c r="R3670" s="212"/>
      <c r="S3670" s="212"/>
      <c r="T3670" s="212">
        <v>2.2250000000000001</v>
      </c>
      <c r="U3670" s="212"/>
    </row>
    <row r="3671" spans="1:21" x14ac:dyDescent="0.25">
      <c r="A3671" s="57" t="s">
        <v>3808</v>
      </c>
      <c r="B3671" s="57" t="s">
        <v>5180</v>
      </c>
      <c r="C3671" s="212"/>
      <c r="D3671" s="212"/>
      <c r="E3671" s="212"/>
      <c r="F3671" s="212"/>
      <c r="G3671" s="212"/>
      <c r="H3671" s="212">
        <v>18.175000000000001</v>
      </c>
      <c r="I3671" s="212">
        <v>40.034999999999997</v>
      </c>
      <c r="J3671" s="212">
        <v>29.021999999999998</v>
      </c>
      <c r="K3671" s="212"/>
      <c r="L3671" s="212">
        <v>5.4020000000000001</v>
      </c>
      <c r="M3671" s="212"/>
      <c r="N3671" s="212">
        <v>0.35799999999999998</v>
      </c>
      <c r="O3671" s="212">
        <v>20.100000000000001</v>
      </c>
      <c r="P3671" s="212">
        <v>9.58</v>
      </c>
      <c r="Q3671" s="212">
        <v>30.113</v>
      </c>
      <c r="R3671" s="212">
        <v>20.228999999999999</v>
      </c>
      <c r="S3671" s="212">
        <v>5.3479999999999999</v>
      </c>
      <c r="T3671" s="212">
        <v>283.56</v>
      </c>
      <c r="U3671" s="212">
        <v>150.071</v>
      </c>
    </row>
    <row r="3672" spans="1:21" x14ac:dyDescent="0.25">
      <c r="A3672" s="57" t="s">
        <v>2364</v>
      </c>
      <c r="B3672" s="57" t="s">
        <v>5181</v>
      </c>
      <c r="C3672" s="212"/>
      <c r="D3672" s="212"/>
      <c r="E3672" s="212"/>
      <c r="F3672" s="212"/>
      <c r="G3672" s="212"/>
      <c r="H3672" s="212">
        <v>171.613</v>
      </c>
      <c r="I3672" s="212">
        <v>147.79499999999999</v>
      </c>
      <c r="J3672" s="212">
        <v>313.37799999999999</v>
      </c>
      <c r="K3672" s="212">
        <v>51.125</v>
      </c>
      <c r="L3672" s="212">
        <v>74.879000000000005</v>
      </c>
      <c r="M3672" s="212">
        <v>39.661000000000001</v>
      </c>
      <c r="N3672" s="212">
        <v>181.88</v>
      </c>
      <c r="O3672" s="212">
        <v>267.42500000000001</v>
      </c>
      <c r="P3672" s="212">
        <v>1072.7950000000001</v>
      </c>
      <c r="Q3672" s="212">
        <v>426.34300000000002</v>
      </c>
      <c r="R3672" s="212">
        <v>218.678</v>
      </c>
      <c r="S3672" s="212">
        <v>161.483</v>
      </c>
      <c r="T3672" s="212">
        <v>457.13499999999999</v>
      </c>
      <c r="U3672" s="212">
        <v>1790.2249999999999</v>
      </c>
    </row>
    <row r="3673" spans="1:21" x14ac:dyDescent="0.25">
      <c r="A3673" s="57" t="s">
        <v>3469</v>
      </c>
      <c r="B3673" s="57" t="s">
        <v>5182</v>
      </c>
      <c r="C3673" s="212"/>
      <c r="D3673" s="212"/>
      <c r="E3673" s="212"/>
      <c r="F3673" s="212"/>
      <c r="G3673" s="212"/>
      <c r="H3673" s="212">
        <v>240.64599999999999</v>
      </c>
      <c r="I3673" s="212">
        <v>587.21699999999998</v>
      </c>
      <c r="J3673" s="212">
        <v>2597.2449999999999</v>
      </c>
      <c r="K3673" s="212">
        <v>3187.723</v>
      </c>
      <c r="L3673" s="212">
        <v>2471.5230000000001</v>
      </c>
      <c r="M3673" s="212">
        <v>1572.365</v>
      </c>
      <c r="N3673" s="212">
        <v>3507.547</v>
      </c>
      <c r="O3673" s="212">
        <v>6605.8919999999998</v>
      </c>
      <c r="P3673" s="212">
        <v>9147.5429999999997</v>
      </c>
      <c r="Q3673" s="212">
        <v>4781.2740000000003</v>
      </c>
      <c r="R3673" s="212">
        <v>4307.8710000000001</v>
      </c>
      <c r="S3673" s="212">
        <v>6624.6210000000001</v>
      </c>
      <c r="T3673" s="212">
        <v>6272.5249999999996</v>
      </c>
      <c r="U3673" s="212">
        <v>8866.1460000000006</v>
      </c>
    </row>
    <row r="3674" spans="1:21" x14ac:dyDescent="0.25">
      <c r="A3674" s="57" t="s">
        <v>4478</v>
      </c>
      <c r="B3674" s="57" t="s">
        <v>5184</v>
      </c>
      <c r="C3674" s="212"/>
      <c r="D3674" s="212"/>
      <c r="E3674" s="212"/>
      <c r="F3674" s="212"/>
      <c r="G3674" s="212"/>
      <c r="H3674" s="212">
        <v>164.66200000000001</v>
      </c>
      <c r="I3674" s="212">
        <v>30.356000000000002</v>
      </c>
      <c r="J3674" s="212">
        <v>27.82</v>
      </c>
      <c r="K3674" s="212"/>
      <c r="L3674" s="212">
        <v>24.004999999999999</v>
      </c>
      <c r="M3674" s="212">
        <v>97.457999999999998</v>
      </c>
      <c r="N3674" s="212">
        <v>3.8639999999999999</v>
      </c>
      <c r="O3674" s="212">
        <v>1244.329</v>
      </c>
      <c r="P3674" s="212">
        <v>356.49099999999999</v>
      </c>
      <c r="Q3674" s="212">
        <v>738.31899999999996</v>
      </c>
      <c r="R3674" s="212">
        <v>257.57600000000002</v>
      </c>
      <c r="S3674" s="212">
        <v>111.167</v>
      </c>
      <c r="T3674" s="212">
        <v>403.72699999999998</v>
      </c>
      <c r="U3674" s="212">
        <v>308.98399999999998</v>
      </c>
    </row>
    <row r="3675" spans="1:21" x14ac:dyDescent="0.25">
      <c r="A3675" s="57" t="s">
        <v>235</v>
      </c>
      <c r="B3675" s="57" t="s">
        <v>5185</v>
      </c>
      <c r="C3675" s="212">
        <v>283.59899999999999</v>
      </c>
      <c r="D3675" s="212">
        <v>529.89300000000003</v>
      </c>
      <c r="E3675" s="212"/>
      <c r="F3675" s="212"/>
      <c r="G3675" s="212"/>
      <c r="H3675" s="212">
        <v>7.0519999999999996</v>
      </c>
      <c r="I3675" s="212">
        <v>3.5430000000000001</v>
      </c>
      <c r="J3675" s="212">
        <v>10.766</v>
      </c>
      <c r="K3675" s="212">
        <v>10.648999999999999</v>
      </c>
      <c r="L3675" s="212">
        <v>8.86</v>
      </c>
      <c r="M3675" s="212"/>
      <c r="N3675" s="212">
        <v>21.437999999999999</v>
      </c>
      <c r="O3675" s="212">
        <v>6</v>
      </c>
      <c r="P3675" s="212">
        <v>47.973999999999997</v>
      </c>
      <c r="Q3675" s="212">
        <v>143.976</v>
      </c>
      <c r="R3675" s="212">
        <v>23.994</v>
      </c>
      <c r="S3675" s="212">
        <v>33.186</v>
      </c>
      <c r="T3675" s="212">
        <v>30.372</v>
      </c>
      <c r="U3675" s="212">
        <v>17.52</v>
      </c>
    </row>
    <row r="3676" spans="1:21" x14ac:dyDescent="0.25">
      <c r="A3676" s="57" t="s">
        <v>4257</v>
      </c>
      <c r="B3676" s="57" t="s">
        <v>5186</v>
      </c>
      <c r="C3676" s="212"/>
      <c r="D3676" s="212"/>
      <c r="E3676" s="212"/>
      <c r="F3676" s="212"/>
      <c r="G3676" s="212"/>
      <c r="H3676" s="212"/>
      <c r="I3676" s="212"/>
      <c r="J3676" s="212"/>
      <c r="K3676" s="212"/>
      <c r="L3676" s="212"/>
      <c r="M3676" s="212"/>
      <c r="N3676" s="212"/>
      <c r="O3676" s="212"/>
      <c r="P3676" s="212">
        <v>11.74</v>
      </c>
      <c r="Q3676" s="212">
        <v>25.2</v>
      </c>
      <c r="R3676" s="212">
        <v>0</v>
      </c>
      <c r="S3676" s="212">
        <v>0</v>
      </c>
      <c r="T3676" s="212"/>
      <c r="U3676" s="212"/>
    </row>
    <row r="3677" spans="1:21" x14ac:dyDescent="0.25">
      <c r="A3677" s="57" t="s">
        <v>1157</v>
      </c>
      <c r="B3677" s="57" t="s">
        <v>5187</v>
      </c>
      <c r="C3677" s="212"/>
      <c r="D3677" s="212"/>
      <c r="E3677" s="212"/>
      <c r="F3677" s="212"/>
      <c r="G3677" s="212"/>
      <c r="H3677" s="212">
        <v>0.65600000000000003</v>
      </c>
      <c r="I3677" s="212">
        <v>8.2159999999999993</v>
      </c>
      <c r="J3677" s="212">
        <v>4.1449999999999996</v>
      </c>
      <c r="K3677" s="212">
        <v>2.262</v>
      </c>
      <c r="L3677" s="212"/>
      <c r="M3677" s="212"/>
      <c r="N3677" s="212">
        <v>3.8559999999999999</v>
      </c>
      <c r="O3677" s="212"/>
      <c r="P3677" s="212">
        <v>0.30499999999999999</v>
      </c>
      <c r="Q3677" s="212">
        <v>0.13800000000000001</v>
      </c>
      <c r="R3677" s="212"/>
      <c r="S3677" s="212">
        <v>2.1999999999999999E-2</v>
      </c>
      <c r="T3677" s="212"/>
      <c r="U3677" s="212"/>
    </row>
    <row r="3678" spans="1:21" x14ac:dyDescent="0.25">
      <c r="A3678" s="57" t="s">
        <v>1836</v>
      </c>
      <c r="B3678" s="57" t="s">
        <v>5188</v>
      </c>
      <c r="C3678" s="212"/>
      <c r="D3678" s="212"/>
      <c r="E3678" s="212"/>
      <c r="F3678" s="212"/>
      <c r="G3678" s="212"/>
      <c r="H3678" s="212"/>
      <c r="I3678" s="212"/>
      <c r="J3678" s="212">
        <v>0.17799999999999999</v>
      </c>
      <c r="K3678" s="212">
        <v>1.3120000000000001</v>
      </c>
      <c r="L3678" s="212"/>
      <c r="M3678" s="212"/>
      <c r="N3678" s="212"/>
      <c r="O3678" s="212"/>
      <c r="P3678" s="212"/>
      <c r="Q3678" s="212">
        <v>7.0999999999999994E-2</v>
      </c>
      <c r="R3678" s="212"/>
      <c r="S3678" s="212"/>
      <c r="T3678" s="212"/>
      <c r="U3678" s="212">
        <v>0.92200000000000004</v>
      </c>
    </row>
    <row r="3679" spans="1:21" x14ac:dyDescent="0.25">
      <c r="A3679" s="57" t="s">
        <v>1152</v>
      </c>
      <c r="B3679" s="57" t="s">
        <v>5189</v>
      </c>
      <c r="C3679" s="212"/>
      <c r="D3679" s="212"/>
      <c r="E3679" s="212"/>
      <c r="F3679" s="212"/>
      <c r="G3679" s="212"/>
      <c r="H3679" s="212"/>
      <c r="I3679" s="212"/>
      <c r="J3679" s="212"/>
      <c r="K3679" s="212"/>
      <c r="L3679" s="212"/>
      <c r="M3679" s="212"/>
      <c r="N3679" s="212"/>
      <c r="O3679" s="212"/>
      <c r="P3679" s="212"/>
      <c r="Q3679" s="212"/>
      <c r="R3679" s="212"/>
      <c r="S3679" s="212">
        <v>15.983000000000001</v>
      </c>
      <c r="T3679" s="212"/>
      <c r="U3679" s="212"/>
    </row>
    <row r="3680" spans="1:21" x14ac:dyDescent="0.25">
      <c r="A3680" s="57" t="s">
        <v>977</v>
      </c>
      <c r="B3680" s="57" t="s">
        <v>5191</v>
      </c>
      <c r="C3680" s="212"/>
      <c r="D3680" s="212"/>
      <c r="E3680" s="212"/>
      <c r="F3680" s="212"/>
      <c r="G3680" s="212"/>
      <c r="H3680" s="212">
        <v>0.125</v>
      </c>
      <c r="I3680" s="212"/>
      <c r="J3680" s="212"/>
      <c r="K3680" s="212"/>
      <c r="L3680" s="212"/>
      <c r="M3680" s="212"/>
      <c r="N3680" s="212"/>
      <c r="O3680" s="212"/>
      <c r="P3680" s="212"/>
      <c r="Q3680" s="212"/>
      <c r="R3680" s="212"/>
      <c r="S3680" s="212"/>
      <c r="T3680" s="212"/>
      <c r="U3680" s="212"/>
    </row>
    <row r="3681" spans="1:21" x14ac:dyDescent="0.25">
      <c r="A3681" s="57" t="s">
        <v>18</v>
      </c>
      <c r="B3681" s="57" t="s">
        <v>5192</v>
      </c>
      <c r="C3681" s="212"/>
      <c r="D3681" s="212"/>
      <c r="E3681" s="212"/>
      <c r="F3681" s="212"/>
      <c r="G3681" s="212"/>
      <c r="H3681" s="212">
        <v>2.7570000000000001</v>
      </c>
      <c r="I3681" s="212">
        <v>4.3289999999999997</v>
      </c>
      <c r="J3681" s="212">
        <v>1.264</v>
      </c>
      <c r="K3681" s="212"/>
      <c r="L3681" s="212">
        <v>1.54</v>
      </c>
      <c r="M3681" s="212"/>
      <c r="N3681" s="212">
        <v>10.455</v>
      </c>
      <c r="O3681" s="212"/>
      <c r="P3681" s="212"/>
      <c r="Q3681" s="212"/>
      <c r="R3681" s="212">
        <v>1.7330000000000001</v>
      </c>
      <c r="S3681" s="212"/>
      <c r="T3681" s="212"/>
      <c r="U3681" s="212">
        <v>5.4729999999999999</v>
      </c>
    </row>
    <row r="3682" spans="1:21" x14ac:dyDescent="0.25">
      <c r="A3682" s="57" t="s">
        <v>72</v>
      </c>
      <c r="B3682" s="57" t="s">
        <v>5193</v>
      </c>
      <c r="C3682" s="212"/>
      <c r="D3682" s="212"/>
      <c r="E3682" s="212"/>
      <c r="F3682" s="212"/>
      <c r="G3682" s="212"/>
      <c r="H3682" s="212">
        <v>0.182</v>
      </c>
      <c r="I3682" s="212">
        <v>1.0580000000000001</v>
      </c>
      <c r="J3682" s="212"/>
      <c r="K3682" s="212"/>
      <c r="L3682" s="212"/>
      <c r="M3682" s="212">
        <v>11.257</v>
      </c>
      <c r="N3682" s="212"/>
      <c r="O3682" s="212">
        <v>190.98500000000001</v>
      </c>
      <c r="P3682" s="212">
        <v>31.968</v>
      </c>
      <c r="Q3682" s="212">
        <v>7.5119999999999996</v>
      </c>
      <c r="R3682" s="212">
        <v>13.398999999999999</v>
      </c>
      <c r="S3682" s="212">
        <v>21.867000000000001</v>
      </c>
      <c r="T3682" s="212">
        <v>61.935000000000002</v>
      </c>
      <c r="U3682" s="212">
        <v>91.35</v>
      </c>
    </row>
    <row r="3683" spans="1:21" x14ac:dyDescent="0.25">
      <c r="A3683" s="57" t="s">
        <v>9893</v>
      </c>
      <c r="B3683" s="57" t="s">
        <v>9894</v>
      </c>
      <c r="C3683" s="212"/>
      <c r="D3683" s="212"/>
      <c r="E3683" s="212"/>
      <c r="F3683" s="212"/>
      <c r="G3683" s="212"/>
      <c r="H3683" s="212">
        <v>3.4239999999999999</v>
      </c>
      <c r="I3683" s="212">
        <v>0.51</v>
      </c>
      <c r="J3683" s="212">
        <v>0.20899999999999999</v>
      </c>
      <c r="K3683" s="212">
        <v>0.45700000000000002</v>
      </c>
      <c r="L3683" s="212">
        <v>0.32900000000000001</v>
      </c>
      <c r="M3683" s="212"/>
      <c r="N3683" s="212">
        <v>0.89800000000000002</v>
      </c>
      <c r="O3683" s="212">
        <v>0.998</v>
      </c>
      <c r="P3683" s="212">
        <v>1.2430000000000001</v>
      </c>
      <c r="Q3683" s="212">
        <v>2.9649999999999999</v>
      </c>
      <c r="R3683" s="212">
        <v>1.2010000000000001</v>
      </c>
      <c r="S3683" s="212">
        <v>3.202</v>
      </c>
      <c r="T3683" s="212">
        <v>3.0710000000000002</v>
      </c>
      <c r="U3683" s="212">
        <v>19.504999999999999</v>
      </c>
    </row>
    <row r="3684" spans="1:21" x14ac:dyDescent="0.25">
      <c r="A3684" s="57" t="s">
        <v>73</v>
      </c>
      <c r="B3684" s="57" t="s">
        <v>5194</v>
      </c>
      <c r="C3684" s="212"/>
      <c r="D3684" s="212"/>
      <c r="E3684" s="212"/>
      <c r="F3684" s="212"/>
      <c r="G3684" s="212"/>
      <c r="H3684" s="212">
        <v>0.81100000000000005</v>
      </c>
      <c r="I3684" s="212">
        <v>0.41199999999999998</v>
      </c>
      <c r="J3684" s="212"/>
      <c r="K3684" s="212"/>
      <c r="L3684" s="212"/>
      <c r="M3684" s="212"/>
      <c r="N3684" s="212"/>
      <c r="O3684" s="212"/>
      <c r="P3684" s="212"/>
      <c r="Q3684" s="212"/>
      <c r="R3684" s="212"/>
      <c r="S3684" s="212"/>
      <c r="T3684" s="212"/>
      <c r="U3684" s="212"/>
    </row>
    <row r="3685" spans="1:21" x14ac:dyDescent="0.25">
      <c r="A3685" s="57" t="s">
        <v>1724</v>
      </c>
      <c r="B3685" s="57" t="s">
        <v>5196</v>
      </c>
      <c r="C3685" s="212">
        <v>50.698999999999998</v>
      </c>
      <c r="D3685" s="212">
        <v>213.09899999999999</v>
      </c>
      <c r="E3685" s="212"/>
      <c r="F3685" s="212"/>
      <c r="G3685" s="212"/>
      <c r="H3685" s="212">
        <v>19.847000000000001</v>
      </c>
      <c r="I3685" s="212">
        <v>5.1999999999999998E-2</v>
      </c>
      <c r="J3685" s="212">
        <v>1.3680000000000001</v>
      </c>
      <c r="K3685" s="212">
        <v>2.7770000000000001</v>
      </c>
      <c r="L3685" s="212">
        <v>3.1030000000000002</v>
      </c>
      <c r="M3685" s="212"/>
      <c r="N3685" s="212"/>
      <c r="O3685" s="212">
        <v>92.887</v>
      </c>
      <c r="P3685" s="212">
        <v>179.78700000000001</v>
      </c>
      <c r="Q3685" s="212">
        <v>20.477</v>
      </c>
      <c r="R3685" s="212">
        <v>9.9480000000000004</v>
      </c>
      <c r="S3685" s="212"/>
      <c r="T3685" s="212">
        <v>9.3230000000000004</v>
      </c>
      <c r="U3685" s="212"/>
    </row>
    <row r="3686" spans="1:21" x14ac:dyDescent="0.25">
      <c r="A3686" s="57" t="s">
        <v>26</v>
      </c>
      <c r="B3686" s="57" t="s">
        <v>5197</v>
      </c>
      <c r="C3686" s="212">
        <v>417.29899999999998</v>
      </c>
      <c r="D3686" s="212">
        <v>1005.698</v>
      </c>
      <c r="E3686" s="212"/>
      <c r="F3686" s="212"/>
      <c r="G3686" s="212"/>
      <c r="H3686" s="212">
        <v>155.85599999999999</v>
      </c>
      <c r="I3686" s="212">
        <v>177.98400000000001</v>
      </c>
      <c r="J3686" s="212">
        <v>44.777000000000001</v>
      </c>
      <c r="K3686" s="212">
        <v>36.997999999999998</v>
      </c>
      <c r="L3686" s="212">
        <v>64.941000000000003</v>
      </c>
      <c r="M3686" s="212">
        <v>63.174999999999997</v>
      </c>
      <c r="N3686" s="212">
        <v>52.857999999999997</v>
      </c>
      <c r="O3686" s="212">
        <v>7430.5450000000001</v>
      </c>
      <c r="P3686" s="212">
        <v>11817.286</v>
      </c>
      <c r="Q3686" s="212">
        <v>7285.0069999999996</v>
      </c>
      <c r="R3686" s="212">
        <v>4577.5990000000002</v>
      </c>
      <c r="S3686" s="212">
        <v>1688.9839999999999</v>
      </c>
      <c r="T3686" s="212">
        <v>1099.08</v>
      </c>
      <c r="U3686" s="212">
        <v>348.32499999999999</v>
      </c>
    </row>
    <row r="3687" spans="1:21" x14ac:dyDescent="0.25">
      <c r="A3687" s="57" t="s">
        <v>118</v>
      </c>
      <c r="B3687" s="57" t="s">
        <v>5198</v>
      </c>
      <c r="C3687" s="212"/>
      <c r="D3687" s="212"/>
      <c r="E3687" s="212"/>
      <c r="F3687" s="212"/>
      <c r="G3687" s="212"/>
      <c r="H3687" s="212">
        <v>71.501999999999995</v>
      </c>
      <c r="I3687" s="212">
        <v>18.488</v>
      </c>
      <c r="J3687" s="212">
        <v>17.355</v>
      </c>
      <c r="K3687" s="212">
        <v>1.67</v>
      </c>
      <c r="L3687" s="212">
        <v>6</v>
      </c>
      <c r="M3687" s="212">
        <v>0.73699999999999999</v>
      </c>
      <c r="N3687" s="212">
        <v>2.9430000000000001</v>
      </c>
      <c r="O3687" s="212">
        <v>97.411000000000001</v>
      </c>
      <c r="P3687" s="212">
        <v>184.19900000000001</v>
      </c>
      <c r="Q3687" s="212">
        <v>224.90600000000001</v>
      </c>
      <c r="R3687" s="212">
        <v>166.309</v>
      </c>
      <c r="S3687" s="212">
        <v>60.098999999999997</v>
      </c>
      <c r="T3687" s="212">
        <v>568.59100000000001</v>
      </c>
      <c r="U3687" s="212">
        <v>45.552999999999997</v>
      </c>
    </row>
    <row r="3688" spans="1:21" x14ac:dyDescent="0.25">
      <c r="A3688" s="57" t="s">
        <v>9895</v>
      </c>
      <c r="B3688" s="57" t="s">
        <v>9896</v>
      </c>
      <c r="C3688" s="212">
        <v>701.09699999999998</v>
      </c>
      <c r="D3688" s="212">
        <v>761.69899999999996</v>
      </c>
      <c r="E3688" s="212"/>
      <c r="F3688" s="212"/>
      <c r="G3688" s="212"/>
      <c r="H3688" s="212">
        <v>11.609</v>
      </c>
      <c r="I3688" s="212">
        <v>16.550999999999998</v>
      </c>
      <c r="J3688" s="212">
        <v>8.1850000000000005</v>
      </c>
      <c r="K3688" s="212">
        <v>16.373999999999999</v>
      </c>
      <c r="L3688" s="212">
        <v>16.654</v>
      </c>
      <c r="M3688" s="212">
        <v>11.555</v>
      </c>
      <c r="N3688" s="212">
        <v>3.641</v>
      </c>
      <c r="O3688" s="212">
        <v>234.48099999999999</v>
      </c>
      <c r="P3688" s="212">
        <v>1208.895</v>
      </c>
      <c r="Q3688" s="212">
        <v>2075.884</v>
      </c>
      <c r="R3688" s="212">
        <v>648.36900000000003</v>
      </c>
      <c r="S3688" s="212">
        <v>428.048</v>
      </c>
      <c r="T3688" s="212">
        <v>419.822</v>
      </c>
      <c r="U3688" s="212">
        <v>374.48700000000002</v>
      </c>
    </row>
    <row r="3689" spans="1:21" x14ac:dyDescent="0.25">
      <c r="A3689" s="57" t="s">
        <v>25</v>
      </c>
      <c r="B3689" s="57" t="s">
        <v>5201</v>
      </c>
      <c r="C3689" s="212">
        <v>7125.4989999999998</v>
      </c>
      <c r="D3689" s="212">
        <v>8095.3950000000004</v>
      </c>
      <c r="E3689" s="212"/>
      <c r="F3689" s="212"/>
      <c r="G3689" s="212"/>
      <c r="H3689" s="212">
        <v>1107.8910000000001</v>
      </c>
      <c r="I3689" s="212">
        <v>850.33100000000002</v>
      </c>
      <c r="J3689" s="212">
        <v>508.78</v>
      </c>
      <c r="K3689" s="212">
        <v>409.54500000000002</v>
      </c>
      <c r="L3689" s="212">
        <v>548.69399999999996</v>
      </c>
      <c r="M3689" s="212">
        <v>811.29399999999998</v>
      </c>
      <c r="N3689" s="212">
        <v>1692.894</v>
      </c>
      <c r="O3689" s="212">
        <v>1799.42</v>
      </c>
      <c r="P3689" s="212">
        <v>2398.3180000000002</v>
      </c>
      <c r="Q3689" s="212">
        <v>1283.414</v>
      </c>
      <c r="R3689" s="212">
        <v>3251.902</v>
      </c>
      <c r="S3689" s="212">
        <v>8265.0229999999992</v>
      </c>
      <c r="T3689" s="212">
        <v>10791.366</v>
      </c>
      <c r="U3689" s="212">
        <v>10194.652</v>
      </c>
    </row>
    <row r="3690" spans="1:21" x14ac:dyDescent="0.25">
      <c r="A3690" s="57" t="s">
        <v>4253</v>
      </c>
      <c r="B3690" s="57" t="s">
        <v>5202</v>
      </c>
      <c r="C3690" s="212"/>
      <c r="D3690" s="212"/>
      <c r="E3690" s="212"/>
      <c r="F3690" s="212"/>
      <c r="G3690" s="212"/>
      <c r="H3690" s="212">
        <v>258.92099999999999</v>
      </c>
      <c r="I3690" s="212">
        <v>325.214</v>
      </c>
      <c r="J3690" s="212">
        <v>281.76</v>
      </c>
      <c r="K3690" s="212">
        <v>350.69200000000001</v>
      </c>
      <c r="L3690" s="212">
        <v>300.64800000000002</v>
      </c>
      <c r="M3690" s="212">
        <v>398.49700000000001</v>
      </c>
      <c r="N3690" s="212">
        <v>746.12699999999995</v>
      </c>
      <c r="O3690" s="212">
        <v>942.154</v>
      </c>
      <c r="P3690" s="212">
        <v>1065.797</v>
      </c>
      <c r="Q3690" s="212">
        <v>751.47699999999998</v>
      </c>
      <c r="R3690" s="212">
        <v>1523.5129999999999</v>
      </c>
      <c r="S3690" s="212">
        <v>2842.4029999999998</v>
      </c>
      <c r="T3690" s="212">
        <v>4012.3429999999998</v>
      </c>
      <c r="U3690" s="212">
        <v>2422.2060000000001</v>
      </c>
    </row>
    <row r="3691" spans="1:21" x14ac:dyDescent="0.25">
      <c r="A3691" s="57" t="s">
        <v>1015</v>
      </c>
      <c r="B3691" s="57" t="s">
        <v>5203</v>
      </c>
      <c r="C3691" s="212"/>
      <c r="D3691" s="212"/>
      <c r="E3691" s="212"/>
      <c r="F3691" s="212"/>
      <c r="G3691" s="212"/>
      <c r="H3691" s="212">
        <v>314.89600000000002</v>
      </c>
      <c r="I3691" s="212">
        <v>202.95</v>
      </c>
      <c r="J3691" s="212">
        <v>348.66500000000002</v>
      </c>
      <c r="K3691" s="212">
        <v>214.67599999999999</v>
      </c>
      <c r="L3691" s="212">
        <v>289.43200000000002</v>
      </c>
      <c r="M3691" s="212">
        <v>434.51299999999998</v>
      </c>
      <c r="N3691" s="212">
        <v>1138.172</v>
      </c>
      <c r="O3691" s="212">
        <v>1841.373</v>
      </c>
      <c r="P3691" s="212">
        <v>7759.741</v>
      </c>
      <c r="Q3691" s="212">
        <v>3948.308</v>
      </c>
      <c r="R3691" s="212">
        <v>4259.6189999999997</v>
      </c>
      <c r="S3691" s="212">
        <v>5140.9970000000003</v>
      </c>
      <c r="T3691" s="212">
        <v>12178.335999999999</v>
      </c>
      <c r="U3691" s="212">
        <v>8786.4240000000009</v>
      </c>
    </row>
    <row r="3692" spans="1:21" x14ac:dyDescent="0.25">
      <c r="A3692" s="57" t="s">
        <v>4320</v>
      </c>
      <c r="B3692" s="57" t="s">
        <v>5204</v>
      </c>
      <c r="C3692" s="212"/>
      <c r="D3692" s="212"/>
      <c r="E3692" s="212"/>
      <c r="F3692" s="212"/>
      <c r="G3692" s="212"/>
      <c r="H3692" s="212">
        <v>15.846</v>
      </c>
      <c r="I3692" s="212">
        <v>6.36</v>
      </c>
      <c r="J3692" s="212">
        <v>61.871000000000002</v>
      </c>
      <c r="K3692" s="212">
        <v>35.265999999999998</v>
      </c>
      <c r="L3692" s="212">
        <v>227.059</v>
      </c>
      <c r="M3692" s="212">
        <v>123.319</v>
      </c>
      <c r="N3692" s="212">
        <v>669.07399999999996</v>
      </c>
      <c r="O3692" s="212">
        <v>1788.991</v>
      </c>
      <c r="P3692" s="212">
        <v>3052.0030000000002</v>
      </c>
      <c r="Q3692" s="212">
        <v>1130.9690000000001</v>
      </c>
      <c r="R3692" s="212">
        <v>4499.4679999999998</v>
      </c>
      <c r="S3692" s="212">
        <v>3579.5520000000001</v>
      </c>
      <c r="T3692" s="212">
        <v>3892.8510000000001</v>
      </c>
      <c r="U3692" s="212">
        <v>5473.9179999999997</v>
      </c>
    </row>
    <row r="3693" spans="1:21" x14ac:dyDescent="0.25">
      <c r="A3693" s="57" t="s">
        <v>326</v>
      </c>
      <c r="B3693" s="57" t="s">
        <v>5205</v>
      </c>
      <c r="C3693" s="212"/>
      <c r="D3693" s="212"/>
      <c r="E3693" s="212"/>
      <c r="F3693" s="212"/>
      <c r="G3693" s="212"/>
      <c r="H3693" s="212">
        <v>75.962999999999994</v>
      </c>
      <c r="I3693" s="212">
        <v>40.703000000000003</v>
      </c>
      <c r="J3693" s="212">
        <v>54.585000000000001</v>
      </c>
      <c r="K3693" s="212">
        <v>27.280999999999999</v>
      </c>
      <c r="L3693" s="212">
        <v>18.806999999999999</v>
      </c>
      <c r="M3693" s="212">
        <v>58.262</v>
      </c>
      <c r="N3693" s="212">
        <v>113.965</v>
      </c>
      <c r="O3693" s="212">
        <v>1318.65</v>
      </c>
      <c r="P3693" s="212">
        <v>4580.1949999999997</v>
      </c>
      <c r="Q3693" s="212">
        <v>3260.1680000000001</v>
      </c>
      <c r="R3693" s="212">
        <v>3679.587</v>
      </c>
      <c r="S3693" s="212">
        <v>3039.34</v>
      </c>
      <c r="T3693" s="212">
        <v>3304.0839999999998</v>
      </c>
      <c r="U3693" s="212">
        <v>3236.248</v>
      </c>
    </row>
    <row r="3694" spans="1:21" x14ac:dyDescent="0.25">
      <c r="A3694" s="57" t="s">
        <v>114</v>
      </c>
      <c r="B3694" s="57" t="s">
        <v>5206</v>
      </c>
      <c r="C3694" s="212"/>
      <c r="D3694" s="212"/>
      <c r="E3694" s="212"/>
      <c r="F3694" s="212"/>
      <c r="G3694" s="212"/>
      <c r="H3694" s="212">
        <v>64.084999999999994</v>
      </c>
      <c r="I3694" s="212">
        <v>50.158000000000001</v>
      </c>
      <c r="J3694" s="212">
        <v>30.693999999999999</v>
      </c>
      <c r="K3694" s="212">
        <v>48.207999999999998</v>
      </c>
      <c r="L3694" s="212">
        <v>98.447999999999993</v>
      </c>
      <c r="M3694" s="212">
        <v>135.64099999999999</v>
      </c>
      <c r="N3694" s="212">
        <v>247.99</v>
      </c>
      <c r="O3694" s="212">
        <v>987.75400000000002</v>
      </c>
      <c r="P3694" s="212">
        <v>1786.213</v>
      </c>
      <c r="Q3694" s="212">
        <v>913.45</v>
      </c>
      <c r="R3694" s="212">
        <v>1585.596</v>
      </c>
      <c r="S3694" s="212">
        <v>2056.9639999999999</v>
      </c>
      <c r="T3694" s="212">
        <v>3616.424</v>
      </c>
      <c r="U3694" s="212">
        <v>2727.4960000000001</v>
      </c>
    </row>
    <row r="3695" spans="1:21" x14ac:dyDescent="0.25">
      <c r="A3695" s="57" t="s">
        <v>2201</v>
      </c>
      <c r="B3695" s="57" t="s">
        <v>5207</v>
      </c>
      <c r="C3695" s="212"/>
      <c r="D3695" s="212"/>
      <c r="E3695" s="212"/>
      <c r="F3695" s="212"/>
      <c r="G3695" s="212"/>
      <c r="H3695" s="212"/>
      <c r="I3695" s="212">
        <v>0.115</v>
      </c>
      <c r="J3695" s="212"/>
      <c r="K3695" s="212"/>
      <c r="L3695" s="212"/>
      <c r="M3695" s="212"/>
      <c r="N3695" s="212">
        <v>5.2050000000000001</v>
      </c>
      <c r="O3695" s="212"/>
      <c r="P3695" s="212">
        <v>6.7140000000000004</v>
      </c>
      <c r="Q3695" s="212">
        <v>7.0049999999999999</v>
      </c>
      <c r="R3695" s="212">
        <v>560.88300000000004</v>
      </c>
      <c r="S3695" s="212">
        <v>1425.904</v>
      </c>
      <c r="T3695" s="212">
        <v>1137.69</v>
      </c>
      <c r="U3695" s="212">
        <v>617.39200000000005</v>
      </c>
    </row>
    <row r="3696" spans="1:21" x14ac:dyDescent="0.25">
      <c r="A3696" s="57" t="s">
        <v>797</v>
      </c>
      <c r="B3696" s="57" t="s">
        <v>5208</v>
      </c>
      <c r="C3696" s="212"/>
      <c r="D3696" s="212"/>
      <c r="E3696" s="212"/>
      <c r="F3696" s="212"/>
      <c r="G3696" s="212"/>
      <c r="H3696" s="212"/>
      <c r="I3696" s="212">
        <v>7.3999999999999996E-2</v>
      </c>
      <c r="J3696" s="212"/>
      <c r="K3696" s="212"/>
      <c r="L3696" s="212"/>
      <c r="M3696" s="212"/>
      <c r="N3696" s="212">
        <v>9.7569999999999997</v>
      </c>
      <c r="O3696" s="212">
        <v>0.84499999999999997</v>
      </c>
      <c r="P3696" s="212">
        <v>8.6839999999999993</v>
      </c>
      <c r="Q3696" s="212">
        <v>0.41699999999999998</v>
      </c>
      <c r="R3696" s="212">
        <v>30.762</v>
      </c>
      <c r="S3696" s="212">
        <v>196.16300000000001</v>
      </c>
      <c r="T3696" s="212">
        <v>174.249</v>
      </c>
      <c r="U3696" s="212">
        <v>235.73599999999999</v>
      </c>
    </row>
    <row r="3697" spans="1:21" x14ac:dyDescent="0.25">
      <c r="A3697" s="57" t="s">
        <v>9897</v>
      </c>
      <c r="B3697" s="57" t="s">
        <v>9898</v>
      </c>
      <c r="C3697" s="212"/>
      <c r="D3697" s="212"/>
      <c r="E3697" s="212"/>
      <c r="F3697" s="212"/>
      <c r="G3697" s="212"/>
      <c r="H3697" s="212">
        <v>0.108</v>
      </c>
      <c r="I3697" s="212"/>
      <c r="J3697" s="212"/>
      <c r="K3697" s="212"/>
      <c r="L3697" s="212">
        <v>3.4580000000000002</v>
      </c>
      <c r="M3697" s="212"/>
      <c r="N3697" s="212"/>
      <c r="O3697" s="212"/>
      <c r="P3697" s="212"/>
      <c r="Q3697" s="212"/>
      <c r="R3697" s="212"/>
      <c r="S3697" s="212"/>
      <c r="T3697" s="212"/>
      <c r="U3697" s="212"/>
    </row>
    <row r="3698" spans="1:21" x14ac:dyDescent="0.25">
      <c r="A3698" s="57" t="s">
        <v>543</v>
      </c>
      <c r="B3698" s="57" t="s">
        <v>5209</v>
      </c>
      <c r="C3698" s="212"/>
      <c r="D3698" s="212"/>
      <c r="E3698" s="212"/>
      <c r="F3698" s="212"/>
      <c r="G3698" s="212"/>
      <c r="H3698" s="212">
        <v>13.368</v>
      </c>
      <c r="I3698" s="212">
        <v>2.27</v>
      </c>
      <c r="J3698" s="212">
        <v>1.3720000000000001</v>
      </c>
      <c r="K3698" s="212"/>
      <c r="L3698" s="212"/>
      <c r="M3698" s="212">
        <v>3.4830000000000001</v>
      </c>
      <c r="N3698" s="212"/>
      <c r="O3698" s="212"/>
      <c r="P3698" s="212">
        <v>0.83299999999999996</v>
      </c>
      <c r="Q3698" s="212">
        <v>54.575000000000003</v>
      </c>
      <c r="R3698" s="212">
        <v>0.34200000000000003</v>
      </c>
      <c r="S3698" s="212"/>
      <c r="T3698" s="212"/>
      <c r="U3698" s="212"/>
    </row>
    <row r="3699" spans="1:21" x14ac:dyDescent="0.25">
      <c r="A3699" s="57" t="s">
        <v>331</v>
      </c>
      <c r="B3699" s="57" t="s">
        <v>5211</v>
      </c>
      <c r="C3699" s="212">
        <v>42.598999999999997</v>
      </c>
      <c r="D3699" s="212">
        <v>32.4</v>
      </c>
      <c r="E3699" s="212"/>
      <c r="F3699" s="212"/>
      <c r="G3699" s="212"/>
      <c r="H3699" s="212">
        <v>35.594999999999999</v>
      </c>
      <c r="I3699" s="212">
        <v>50.923999999999999</v>
      </c>
      <c r="J3699" s="212">
        <v>36.774000000000001</v>
      </c>
      <c r="K3699" s="212">
        <v>34.363</v>
      </c>
      <c r="L3699" s="212">
        <v>72.941999999999993</v>
      </c>
      <c r="M3699" s="212">
        <v>87.597999999999999</v>
      </c>
      <c r="N3699" s="212">
        <v>151.34</v>
      </c>
      <c r="O3699" s="212">
        <v>1808.7380000000001</v>
      </c>
      <c r="P3699" s="212">
        <v>1868.41</v>
      </c>
      <c r="Q3699" s="212">
        <v>2428.2840000000001</v>
      </c>
      <c r="R3699" s="212">
        <v>1485.518</v>
      </c>
      <c r="S3699" s="212">
        <v>2000.61</v>
      </c>
      <c r="T3699" s="212">
        <v>4416.05</v>
      </c>
      <c r="U3699" s="212">
        <v>888.47199999999998</v>
      </c>
    </row>
    <row r="3700" spans="1:21" x14ac:dyDescent="0.25">
      <c r="A3700" s="57" t="s">
        <v>3075</v>
      </c>
      <c r="B3700" s="57" t="s">
        <v>5212</v>
      </c>
      <c r="C3700" s="212"/>
      <c r="D3700" s="212"/>
      <c r="E3700" s="212"/>
      <c r="F3700" s="212"/>
      <c r="G3700" s="212"/>
      <c r="H3700" s="212"/>
      <c r="I3700" s="212"/>
      <c r="J3700" s="212">
        <v>28.972999999999999</v>
      </c>
      <c r="K3700" s="212"/>
      <c r="L3700" s="212"/>
      <c r="M3700" s="212"/>
      <c r="N3700" s="212">
        <v>1.224</v>
      </c>
      <c r="O3700" s="212">
        <v>13.368</v>
      </c>
      <c r="P3700" s="212">
        <v>0.79700000000000004</v>
      </c>
      <c r="Q3700" s="212">
        <v>9.3989999999999991</v>
      </c>
      <c r="R3700" s="212">
        <v>6.335</v>
      </c>
      <c r="S3700" s="212"/>
      <c r="T3700" s="212">
        <v>28.446999999999999</v>
      </c>
      <c r="U3700" s="212">
        <v>2.5009999999999999</v>
      </c>
    </row>
    <row r="3701" spans="1:21" x14ac:dyDescent="0.25">
      <c r="A3701" s="57" t="s">
        <v>3377</v>
      </c>
      <c r="B3701" s="57" t="s">
        <v>5213</v>
      </c>
      <c r="C3701" s="212"/>
      <c r="D3701" s="212"/>
      <c r="E3701" s="212"/>
      <c r="F3701" s="212"/>
      <c r="G3701" s="212"/>
      <c r="H3701" s="212">
        <v>69.641999999999996</v>
      </c>
      <c r="I3701" s="212">
        <v>9.0809999999999995</v>
      </c>
      <c r="J3701" s="212">
        <v>21.96</v>
      </c>
      <c r="K3701" s="212"/>
      <c r="L3701" s="212"/>
      <c r="M3701" s="212">
        <v>0.156</v>
      </c>
      <c r="N3701" s="212">
        <v>2.7229999999999999</v>
      </c>
      <c r="O3701" s="212">
        <v>10.19</v>
      </c>
      <c r="P3701" s="212">
        <v>1.2E-2</v>
      </c>
      <c r="Q3701" s="212"/>
      <c r="R3701" s="212">
        <v>1.2050000000000001</v>
      </c>
      <c r="S3701" s="212">
        <v>3.133</v>
      </c>
      <c r="T3701" s="212">
        <v>12.585000000000001</v>
      </c>
      <c r="U3701" s="212">
        <v>97.075000000000003</v>
      </c>
    </row>
    <row r="3702" spans="1:21" x14ac:dyDescent="0.25">
      <c r="A3702" s="57" t="s">
        <v>836</v>
      </c>
      <c r="B3702" s="57" t="s">
        <v>5214</v>
      </c>
      <c r="C3702" s="212"/>
      <c r="D3702" s="212"/>
      <c r="E3702" s="212"/>
      <c r="F3702" s="212"/>
      <c r="G3702" s="212"/>
      <c r="H3702" s="212"/>
      <c r="I3702" s="212">
        <v>0.06</v>
      </c>
      <c r="J3702" s="212">
        <v>1.7569999999999999</v>
      </c>
      <c r="K3702" s="212"/>
      <c r="L3702" s="212">
        <v>1.569</v>
      </c>
      <c r="M3702" s="212">
        <v>46.274000000000001</v>
      </c>
      <c r="N3702" s="212">
        <v>1604.9559999999999</v>
      </c>
      <c r="O3702" s="212">
        <v>2856.7280000000001</v>
      </c>
      <c r="P3702" s="212">
        <v>2402.2440000000001</v>
      </c>
      <c r="Q3702" s="212">
        <v>4969.1639999999998</v>
      </c>
      <c r="R3702" s="212">
        <v>3.907</v>
      </c>
      <c r="S3702" s="212">
        <v>9.6639999999999997</v>
      </c>
      <c r="T3702" s="212"/>
      <c r="U3702" s="212">
        <v>252.00700000000001</v>
      </c>
    </row>
    <row r="3703" spans="1:21" x14ac:dyDescent="0.25">
      <c r="A3703" s="57" t="s">
        <v>3596</v>
      </c>
      <c r="B3703" s="57" t="s">
        <v>5215</v>
      </c>
      <c r="C3703" s="212"/>
      <c r="D3703" s="212"/>
      <c r="E3703" s="212"/>
      <c r="F3703" s="212"/>
      <c r="G3703" s="212"/>
      <c r="H3703" s="212"/>
      <c r="I3703" s="212"/>
      <c r="J3703" s="212"/>
      <c r="K3703" s="212"/>
      <c r="L3703" s="212"/>
      <c r="M3703" s="212"/>
      <c r="N3703" s="212">
        <v>11.86</v>
      </c>
      <c r="O3703" s="212">
        <v>128.768</v>
      </c>
      <c r="P3703" s="212">
        <v>1.07</v>
      </c>
      <c r="Q3703" s="212">
        <v>4.3979999999999997</v>
      </c>
      <c r="R3703" s="212">
        <v>123.461</v>
      </c>
      <c r="S3703" s="212"/>
      <c r="T3703" s="212"/>
      <c r="U3703" s="212"/>
    </row>
    <row r="3704" spans="1:21" x14ac:dyDescent="0.25">
      <c r="A3704" s="57" t="s">
        <v>1866</v>
      </c>
      <c r="B3704" s="57" t="s">
        <v>5216</v>
      </c>
      <c r="C3704" s="212"/>
      <c r="D3704" s="212"/>
      <c r="E3704" s="212"/>
      <c r="F3704" s="212"/>
      <c r="G3704" s="212"/>
      <c r="H3704" s="212">
        <v>2.9460000000000002</v>
      </c>
      <c r="I3704" s="212">
        <v>4.806</v>
      </c>
      <c r="J3704" s="212"/>
      <c r="K3704" s="212">
        <v>182.93600000000001</v>
      </c>
      <c r="L3704" s="212"/>
      <c r="M3704" s="212">
        <v>1.1559999999999999</v>
      </c>
      <c r="N3704" s="212"/>
      <c r="O3704" s="212"/>
      <c r="P3704" s="212">
        <v>3.8279999999999998</v>
      </c>
      <c r="Q3704" s="212"/>
      <c r="R3704" s="212">
        <v>1.0369999999999999</v>
      </c>
      <c r="S3704" s="212"/>
      <c r="T3704" s="212"/>
      <c r="U3704" s="212"/>
    </row>
    <row r="3705" spans="1:21" x14ac:dyDescent="0.25">
      <c r="A3705" s="57" t="s">
        <v>930</v>
      </c>
      <c r="B3705" s="57" t="s">
        <v>5217</v>
      </c>
      <c r="C3705" s="212"/>
      <c r="D3705" s="212"/>
      <c r="E3705" s="212"/>
      <c r="F3705" s="212"/>
      <c r="G3705" s="212"/>
      <c r="H3705" s="212">
        <v>226.02</v>
      </c>
      <c r="I3705" s="212">
        <v>32.982999999999997</v>
      </c>
      <c r="J3705" s="212">
        <v>34.598999999999997</v>
      </c>
      <c r="K3705" s="212">
        <v>21.288</v>
      </c>
      <c r="L3705" s="212">
        <v>20.863</v>
      </c>
      <c r="M3705" s="212"/>
      <c r="N3705" s="212">
        <v>4.4420000000000002</v>
      </c>
      <c r="O3705" s="212"/>
      <c r="P3705" s="212">
        <v>83.494</v>
      </c>
      <c r="Q3705" s="212">
        <v>85.429000000000002</v>
      </c>
      <c r="R3705" s="212">
        <v>324.27100000000002</v>
      </c>
      <c r="S3705" s="212">
        <v>101.51600000000001</v>
      </c>
      <c r="T3705" s="212">
        <v>463.41</v>
      </c>
      <c r="U3705" s="212">
        <v>106.261</v>
      </c>
    </row>
    <row r="3706" spans="1:21" x14ac:dyDescent="0.25">
      <c r="A3706" s="57" t="s">
        <v>2712</v>
      </c>
      <c r="B3706" s="57" t="s">
        <v>5218</v>
      </c>
      <c r="C3706" s="212"/>
      <c r="D3706" s="212"/>
      <c r="E3706" s="212"/>
      <c r="F3706" s="212"/>
      <c r="G3706" s="212"/>
      <c r="H3706" s="212">
        <v>6.64</v>
      </c>
      <c r="I3706" s="212">
        <v>1.456</v>
      </c>
      <c r="J3706" s="212">
        <v>23.501000000000001</v>
      </c>
      <c r="K3706" s="212">
        <v>33.447000000000003</v>
      </c>
      <c r="L3706" s="212">
        <v>33.353999999999999</v>
      </c>
      <c r="M3706" s="212">
        <v>36.552999999999997</v>
      </c>
      <c r="N3706" s="212">
        <v>38.201000000000001</v>
      </c>
      <c r="O3706" s="212">
        <v>54.143000000000001</v>
      </c>
      <c r="P3706" s="212">
        <v>17.151</v>
      </c>
      <c r="Q3706" s="212">
        <v>49.079000000000001</v>
      </c>
      <c r="R3706" s="212">
        <v>6.6559999999999997</v>
      </c>
      <c r="S3706" s="212">
        <v>49.668999999999997</v>
      </c>
      <c r="T3706" s="212">
        <v>384.13900000000001</v>
      </c>
      <c r="U3706" s="212">
        <v>67.495999999999995</v>
      </c>
    </row>
    <row r="3707" spans="1:21" x14ac:dyDescent="0.25">
      <c r="A3707" s="57" t="s">
        <v>2048</v>
      </c>
      <c r="B3707" s="57" t="s">
        <v>5219</v>
      </c>
      <c r="C3707" s="212"/>
      <c r="D3707" s="212"/>
      <c r="E3707" s="212"/>
      <c r="F3707" s="212"/>
      <c r="G3707" s="212"/>
      <c r="H3707" s="212">
        <v>6.6529999999999996</v>
      </c>
      <c r="I3707" s="212">
        <v>11.206</v>
      </c>
      <c r="J3707" s="212">
        <v>23.859000000000002</v>
      </c>
      <c r="K3707" s="212">
        <v>20.195</v>
      </c>
      <c r="L3707" s="212">
        <v>0.48199999999999998</v>
      </c>
      <c r="M3707" s="212">
        <v>0.56799999999999995</v>
      </c>
      <c r="N3707" s="212">
        <v>9.0449999999999999</v>
      </c>
      <c r="O3707" s="212">
        <v>44.786000000000001</v>
      </c>
      <c r="P3707" s="212">
        <v>26.167000000000002</v>
      </c>
      <c r="Q3707" s="212">
        <v>36.686</v>
      </c>
      <c r="R3707" s="212">
        <v>128.63900000000001</v>
      </c>
      <c r="S3707" s="212">
        <v>191.30799999999999</v>
      </c>
      <c r="T3707" s="212">
        <v>282.19799999999998</v>
      </c>
      <c r="U3707" s="212">
        <v>541.24199999999996</v>
      </c>
    </row>
    <row r="3708" spans="1:21" x14ac:dyDescent="0.25">
      <c r="A3708" s="57" t="s">
        <v>544</v>
      </c>
      <c r="B3708" s="57" t="s">
        <v>5220</v>
      </c>
      <c r="C3708" s="212">
        <v>1617.9970000000001</v>
      </c>
      <c r="D3708" s="212">
        <v>2291.098</v>
      </c>
      <c r="E3708" s="212"/>
      <c r="F3708" s="212"/>
      <c r="G3708" s="212"/>
      <c r="H3708" s="212">
        <v>33.113</v>
      </c>
      <c r="I3708" s="212">
        <v>38.203000000000003</v>
      </c>
      <c r="J3708" s="212">
        <v>3.12</v>
      </c>
      <c r="K3708" s="212">
        <v>27.603999999999999</v>
      </c>
      <c r="L3708" s="212">
        <v>26.567</v>
      </c>
      <c r="M3708" s="212">
        <v>59.485999999999997</v>
      </c>
      <c r="N3708" s="212">
        <v>40.167000000000002</v>
      </c>
      <c r="O3708" s="212">
        <v>43.743000000000002</v>
      </c>
      <c r="P3708" s="212">
        <v>231.84100000000001</v>
      </c>
      <c r="Q3708" s="212">
        <v>359.12</v>
      </c>
      <c r="R3708" s="212">
        <v>1213.6379999999999</v>
      </c>
      <c r="S3708" s="212">
        <v>927.50699999999995</v>
      </c>
      <c r="T3708" s="212">
        <v>716.54700000000003</v>
      </c>
      <c r="U3708" s="212">
        <v>714.298</v>
      </c>
    </row>
    <row r="3709" spans="1:21" x14ac:dyDescent="0.25">
      <c r="A3709" s="57" t="s">
        <v>1402</v>
      </c>
      <c r="B3709" s="57" t="s">
        <v>5221</v>
      </c>
      <c r="C3709" s="212"/>
      <c r="D3709" s="212"/>
      <c r="E3709" s="212"/>
      <c r="F3709" s="212"/>
      <c r="G3709" s="212"/>
      <c r="H3709" s="212">
        <v>94.497</v>
      </c>
      <c r="I3709" s="212">
        <v>6.7069999999999999</v>
      </c>
      <c r="J3709" s="212">
        <v>34.603999999999999</v>
      </c>
      <c r="K3709" s="212">
        <v>3</v>
      </c>
      <c r="L3709" s="212"/>
      <c r="M3709" s="212">
        <v>1.7000000000000001E-2</v>
      </c>
      <c r="N3709" s="212"/>
      <c r="O3709" s="212">
        <v>6.48</v>
      </c>
      <c r="P3709" s="212">
        <v>15.444000000000001</v>
      </c>
      <c r="Q3709" s="212">
        <v>48.652999999999999</v>
      </c>
      <c r="R3709" s="212">
        <v>79.825000000000003</v>
      </c>
      <c r="S3709" s="212">
        <v>125.312</v>
      </c>
      <c r="T3709" s="212">
        <v>155.26300000000001</v>
      </c>
      <c r="U3709" s="212">
        <v>90.445999999999998</v>
      </c>
    </row>
    <row r="3710" spans="1:21" x14ac:dyDescent="0.25">
      <c r="A3710" s="57" t="s">
        <v>9899</v>
      </c>
      <c r="B3710" s="57" t="s">
        <v>9900</v>
      </c>
      <c r="C3710" s="212"/>
      <c r="D3710" s="212"/>
      <c r="E3710" s="212"/>
      <c r="F3710" s="212"/>
      <c r="G3710" s="212"/>
      <c r="H3710" s="212">
        <v>0.14899999999999999</v>
      </c>
      <c r="I3710" s="212"/>
      <c r="J3710" s="212"/>
      <c r="K3710" s="212"/>
      <c r="L3710" s="212"/>
      <c r="M3710" s="212"/>
      <c r="N3710" s="212"/>
      <c r="O3710" s="212"/>
      <c r="P3710" s="212"/>
      <c r="Q3710" s="212"/>
      <c r="R3710" s="212"/>
      <c r="S3710" s="212"/>
      <c r="T3710" s="212"/>
      <c r="U3710" s="212"/>
    </row>
    <row r="3711" spans="1:21" x14ac:dyDescent="0.25">
      <c r="A3711" s="57" t="s">
        <v>984</v>
      </c>
      <c r="B3711" s="57" t="s">
        <v>5222</v>
      </c>
      <c r="C3711" s="212">
        <v>4.3</v>
      </c>
      <c r="D3711" s="212">
        <v>0.39800000000000002</v>
      </c>
      <c r="E3711" s="212"/>
      <c r="F3711" s="212"/>
      <c r="G3711" s="212"/>
      <c r="H3711" s="212"/>
      <c r="I3711" s="212"/>
      <c r="J3711" s="212"/>
      <c r="K3711" s="212"/>
      <c r="L3711" s="212"/>
      <c r="M3711" s="212"/>
      <c r="N3711" s="212">
        <v>1.042</v>
      </c>
      <c r="O3711" s="212">
        <v>2.2040000000000002</v>
      </c>
      <c r="P3711" s="212">
        <v>2.3130000000000002</v>
      </c>
      <c r="Q3711" s="212">
        <v>1.7050000000000001</v>
      </c>
      <c r="R3711" s="212">
        <v>2.3610000000000002</v>
      </c>
      <c r="S3711" s="212">
        <v>2.855</v>
      </c>
      <c r="T3711" s="212">
        <v>1.355</v>
      </c>
      <c r="U3711" s="212"/>
    </row>
    <row r="3712" spans="1:21" x14ac:dyDescent="0.25">
      <c r="A3712" s="57" t="s">
        <v>926</v>
      </c>
      <c r="B3712" s="57" t="s">
        <v>5224</v>
      </c>
      <c r="C3712" s="212"/>
      <c r="D3712" s="212"/>
      <c r="E3712" s="212"/>
      <c r="F3712" s="212"/>
      <c r="G3712" s="212"/>
      <c r="H3712" s="212">
        <v>1.1579999999999999</v>
      </c>
      <c r="I3712" s="212">
        <v>0.37</v>
      </c>
      <c r="J3712" s="212">
        <v>0.29099999999999998</v>
      </c>
      <c r="K3712" s="212"/>
      <c r="L3712" s="212"/>
      <c r="M3712" s="212"/>
      <c r="N3712" s="212"/>
      <c r="O3712" s="212"/>
      <c r="P3712" s="212"/>
      <c r="Q3712" s="212"/>
      <c r="R3712" s="212">
        <v>0</v>
      </c>
      <c r="S3712" s="212">
        <v>0</v>
      </c>
      <c r="T3712" s="212">
        <v>0</v>
      </c>
      <c r="U3712" s="212">
        <v>0</v>
      </c>
    </row>
    <row r="3713" spans="1:21" x14ac:dyDescent="0.25">
      <c r="A3713" s="57" t="s">
        <v>1239</v>
      </c>
      <c r="B3713" s="57" t="s">
        <v>5225</v>
      </c>
      <c r="C3713" s="212"/>
      <c r="D3713" s="212"/>
      <c r="E3713" s="212"/>
      <c r="F3713" s="212"/>
      <c r="G3713" s="212"/>
      <c r="H3713" s="212">
        <v>9.7000000000000003E-2</v>
      </c>
      <c r="I3713" s="212">
        <v>6.3E-2</v>
      </c>
      <c r="J3713" s="212"/>
      <c r="K3713" s="212"/>
      <c r="L3713" s="212"/>
      <c r="M3713" s="212"/>
      <c r="N3713" s="212"/>
      <c r="O3713" s="212"/>
      <c r="P3713" s="212"/>
      <c r="Q3713" s="212"/>
      <c r="R3713" s="212"/>
      <c r="S3713" s="212"/>
      <c r="T3713" s="212"/>
      <c r="U3713" s="212"/>
    </row>
    <row r="3714" spans="1:21" x14ac:dyDescent="0.25">
      <c r="A3714" s="57" t="s">
        <v>2159</v>
      </c>
      <c r="B3714" s="57" t="s">
        <v>5227</v>
      </c>
      <c r="C3714" s="212"/>
      <c r="D3714" s="212"/>
      <c r="E3714" s="212"/>
      <c r="F3714" s="212"/>
      <c r="G3714" s="212"/>
      <c r="H3714" s="212">
        <v>19.119</v>
      </c>
      <c r="I3714" s="212">
        <v>74.831999999999994</v>
      </c>
      <c r="J3714" s="212">
        <v>58.289000000000001</v>
      </c>
      <c r="K3714" s="212">
        <v>222.191</v>
      </c>
      <c r="L3714" s="212">
        <v>158.93700000000001</v>
      </c>
      <c r="M3714" s="212">
        <v>131.274</v>
      </c>
      <c r="N3714" s="212">
        <v>51.000999999999998</v>
      </c>
      <c r="O3714" s="212">
        <v>31.742999999999999</v>
      </c>
      <c r="P3714" s="212">
        <v>40.811999999999998</v>
      </c>
      <c r="Q3714" s="212">
        <v>41.667000000000002</v>
      </c>
      <c r="R3714" s="212">
        <v>44.18</v>
      </c>
      <c r="S3714" s="212">
        <v>80.290999999999997</v>
      </c>
      <c r="T3714" s="212">
        <v>209.215</v>
      </c>
      <c r="U3714" s="212">
        <v>248.607</v>
      </c>
    </row>
    <row r="3715" spans="1:21" x14ac:dyDescent="0.25">
      <c r="A3715" s="57" t="s">
        <v>2139</v>
      </c>
      <c r="B3715" s="57" t="s">
        <v>5228</v>
      </c>
      <c r="C3715" s="212"/>
      <c r="D3715" s="212"/>
      <c r="E3715" s="212"/>
      <c r="F3715" s="212"/>
      <c r="G3715" s="212"/>
      <c r="H3715" s="212">
        <v>36.421999999999997</v>
      </c>
      <c r="I3715" s="212">
        <v>8.8670000000000009</v>
      </c>
      <c r="J3715" s="212">
        <v>31.021000000000001</v>
      </c>
      <c r="K3715" s="212">
        <v>19.609000000000002</v>
      </c>
      <c r="L3715" s="212">
        <v>30.042999999999999</v>
      </c>
      <c r="M3715" s="212">
        <v>29.527000000000001</v>
      </c>
      <c r="N3715" s="212">
        <v>4.3559999999999999</v>
      </c>
      <c r="O3715" s="212"/>
      <c r="P3715" s="212"/>
      <c r="Q3715" s="212">
        <v>3.5139999999999998</v>
      </c>
      <c r="R3715" s="212"/>
      <c r="S3715" s="212"/>
      <c r="T3715" s="212">
        <v>0</v>
      </c>
      <c r="U3715" s="212">
        <v>0</v>
      </c>
    </row>
    <row r="3716" spans="1:21" x14ac:dyDescent="0.25">
      <c r="A3716" s="57" t="s">
        <v>646</v>
      </c>
      <c r="B3716" s="57" t="s">
        <v>5229</v>
      </c>
      <c r="C3716" s="212">
        <v>57.996000000000002</v>
      </c>
      <c r="D3716" s="212">
        <v>672.197</v>
      </c>
      <c r="E3716" s="212"/>
      <c r="F3716" s="212"/>
      <c r="G3716" s="212"/>
      <c r="H3716" s="212">
        <v>79.427000000000007</v>
      </c>
      <c r="I3716" s="212">
        <v>331.46</v>
      </c>
      <c r="J3716" s="212">
        <v>1897.9639999999999</v>
      </c>
      <c r="K3716" s="212">
        <v>2150.5569999999998</v>
      </c>
      <c r="L3716" s="212">
        <v>2479.864</v>
      </c>
      <c r="M3716" s="212">
        <v>839.495</v>
      </c>
      <c r="N3716" s="212">
        <v>184.88900000000001</v>
      </c>
      <c r="O3716" s="212">
        <v>152.398</v>
      </c>
      <c r="P3716" s="212">
        <v>201.726</v>
      </c>
      <c r="Q3716" s="212">
        <v>175.03100000000001</v>
      </c>
      <c r="R3716" s="212">
        <v>249.12899999999999</v>
      </c>
      <c r="S3716" s="212">
        <v>244.45400000000001</v>
      </c>
      <c r="T3716" s="212">
        <v>413.84300000000002</v>
      </c>
      <c r="U3716" s="212">
        <v>1005.3390000000001</v>
      </c>
    </row>
    <row r="3717" spans="1:21" x14ac:dyDescent="0.25">
      <c r="A3717" s="57" t="s">
        <v>432</v>
      </c>
      <c r="B3717" s="57" t="s">
        <v>5230</v>
      </c>
      <c r="C3717" s="212"/>
      <c r="D3717" s="212"/>
      <c r="E3717" s="212"/>
      <c r="F3717" s="212"/>
      <c r="G3717" s="212"/>
      <c r="H3717" s="212">
        <v>461.92700000000002</v>
      </c>
      <c r="I3717" s="212">
        <v>16.562000000000001</v>
      </c>
      <c r="J3717" s="212">
        <v>83.054000000000002</v>
      </c>
      <c r="K3717" s="212">
        <v>102.883</v>
      </c>
      <c r="L3717" s="212">
        <v>99.73</v>
      </c>
      <c r="M3717" s="212">
        <v>72.986999999999995</v>
      </c>
      <c r="N3717" s="212">
        <v>20.273</v>
      </c>
      <c r="O3717" s="212">
        <v>3.85</v>
      </c>
      <c r="P3717" s="212">
        <v>5.242</v>
      </c>
      <c r="Q3717" s="212">
        <v>14.920999999999999</v>
      </c>
      <c r="R3717" s="212">
        <v>5.1059999999999999</v>
      </c>
      <c r="S3717" s="212">
        <v>13.077</v>
      </c>
      <c r="T3717" s="212">
        <v>3.8460000000000001</v>
      </c>
      <c r="U3717" s="212">
        <v>2.206</v>
      </c>
    </row>
    <row r="3718" spans="1:21" x14ac:dyDescent="0.25">
      <c r="A3718" s="57" t="s">
        <v>668</v>
      </c>
      <c r="B3718" s="57" t="s">
        <v>5232</v>
      </c>
      <c r="C3718" s="212"/>
      <c r="D3718" s="212"/>
      <c r="E3718" s="212"/>
      <c r="F3718" s="212"/>
      <c r="G3718" s="212"/>
      <c r="H3718" s="212"/>
      <c r="I3718" s="212">
        <v>0.14000000000000001</v>
      </c>
      <c r="J3718" s="212"/>
      <c r="K3718" s="212">
        <v>12.656000000000001</v>
      </c>
      <c r="L3718" s="212"/>
      <c r="M3718" s="212"/>
      <c r="N3718" s="212"/>
      <c r="O3718" s="212"/>
      <c r="P3718" s="212">
        <v>12.356</v>
      </c>
      <c r="Q3718" s="212"/>
      <c r="R3718" s="212"/>
      <c r="S3718" s="212"/>
      <c r="T3718" s="212"/>
      <c r="U3718" s="212"/>
    </row>
    <row r="3719" spans="1:21" x14ac:dyDescent="0.25">
      <c r="A3719" s="57" t="s">
        <v>1923</v>
      </c>
      <c r="B3719" s="57" t="s">
        <v>5233</v>
      </c>
      <c r="C3719" s="212"/>
      <c r="D3719" s="212"/>
      <c r="E3719" s="212"/>
      <c r="F3719" s="212"/>
      <c r="G3719" s="212"/>
      <c r="H3719" s="212"/>
      <c r="I3719" s="212">
        <v>1E-3</v>
      </c>
      <c r="J3719" s="212"/>
      <c r="K3719" s="212">
        <v>4.2999999999999997E-2</v>
      </c>
      <c r="L3719" s="212"/>
      <c r="M3719" s="212">
        <v>2.8239999999999998</v>
      </c>
      <c r="N3719" s="212"/>
      <c r="O3719" s="212"/>
      <c r="P3719" s="212"/>
      <c r="Q3719" s="212">
        <v>34.712000000000003</v>
      </c>
      <c r="R3719" s="212"/>
      <c r="S3719" s="212"/>
      <c r="T3719" s="212">
        <v>0</v>
      </c>
      <c r="U3719" s="212">
        <v>0.47499999999999998</v>
      </c>
    </row>
    <row r="3720" spans="1:21" x14ac:dyDescent="0.25">
      <c r="A3720" s="57" t="s">
        <v>4287</v>
      </c>
      <c r="B3720" s="57" t="s">
        <v>5234</v>
      </c>
      <c r="C3720" s="212"/>
      <c r="D3720" s="212"/>
      <c r="E3720" s="212"/>
      <c r="F3720" s="212"/>
      <c r="G3720" s="212"/>
      <c r="H3720" s="212">
        <v>5.4489999999999998</v>
      </c>
      <c r="I3720" s="212">
        <v>10.885999999999999</v>
      </c>
      <c r="J3720" s="212">
        <v>17.713999999999999</v>
      </c>
      <c r="K3720" s="212">
        <v>0.76200000000000001</v>
      </c>
      <c r="L3720" s="212">
        <v>1.36</v>
      </c>
      <c r="M3720" s="212">
        <v>1.528</v>
      </c>
      <c r="N3720" s="212">
        <v>14.321</v>
      </c>
      <c r="O3720" s="212">
        <v>3.0249999999999999</v>
      </c>
      <c r="P3720" s="212">
        <v>38.859000000000002</v>
      </c>
      <c r="Q3720" s="212">
        <v>60.162999999999997</v>
      </c>
      <c r="R3720" s="212">
        <v>199.38300000000001</v>
      </c>
      <c r="S3720" s="212">
        <v>0.33</v>
      </c>
      <c r="T3720" s="212">
        <v>0.53200000000000003</v>
      </c>
      <c r="U3720" s="212">
        <v>1.4019999999999999</v>
      </c>
    </row>
    <row r="3721" spans="1:21" x14ac:dyDescent="0.25">
      <c r="A3721" s="57" t="s">
        <v>3371</v>
      </c>
      <c r="B3721" s="57" t="s">
        <v>5237</v>
      </c>
      <c r="C3721" s="212"/>
      <c r="D3721" s="212"/>
      <c r="E3721" s="212"/>
      <c r="F3721" s="212"/>
      <c r="G3721" s="212"/>
      <c r="H3721" s="212"/>
      <c r="I3721" s="212">
        <v>2.9169999999999998</v>
      </c>
      <c r="J3721" s="212"/>
      <c r="K3721" s="212"/>
      <c r="L3721" s="212"/>
      <c r="M3721" s="212"/>
      <c r="N3721" s="212"/>
      <c r="O3721" s="212"/>
      <c r="P3721" s="212"/>
      <c r="Q3721" s="212"/>
      <c r="R3721" s="212"/>
      <c r="S3721" s="212"/>
      <c r="T3721" s="212"/>
      <c r="U3721" s="212"/>
    </row>
    <row r="3722" spans="1:21" x14ac:dyDescent="0.25">
      <c r="A3722" s="57" t="s">
        <v>4405</v>
      </c>
      <c r="B3722" s="57" t="s">
        <v>5238</v>
      </c>
      <c r="C3722" s="212"/>
      <c r="D3722" s="212"/>
      <c r="E3722" s="212"/>
      <c r="F3722" s="212"/>
      <c r="G3722" s="212"/>
      <c r="H3722" s="212"/>
      <c r="I3722" s="212">
        <v>0.20599999999999999</v>
      </c>
      <c r="J3722" s="212"/>
      <c r="K3722" s="212"/>
      <c r="L3722" s="212"/>
      <c r="M3722" s="212"/>
      <c r="N3722" s="212"/>
      <c r="O3722" s="212"/>
      <c r="P3722" s="212"/>
      <c r="Q3722" s="212"/>
      <c r="R3722" s="212"/>
      <c r="S3722" s="212"/>
      <c r="T3722" s="212"/>
      <c r="U3722" s="212"/>
    </row>
    <row r="3723" spans="1:21" x14ac:dyDescent="0.25">
      <c r="A3723" s="57" t="s">
        <v>4316</v>
      </c>
      <c r="B3723" s="57" t="s">
        <v>5239</v>
      </c>
      <c r="C3723" s="212"/>
      <c r="D3723" s="212"/>
      <c r="E3723" s="212"/>
      <c r="F3723" s="212"/>
      <c r="G3723" s="212"/>
      <c r="H3723" s="212"/>
      <c r="I3723" s="212"/>
      <c r="J3723" s="212"/>
      <c r="K3723" s="212"/>
      <c r="L3723" s="212"/>
      <c r="M3723" s="212"/>
      <c r="N3723" s="212"/>
      <c r="O3723" s="212"/>
      <c r="P3723" s="212">
        <v>5.1630000000000003</v>
      </c>
      <c r="Q3723" s="212"/>
      <c r="R3723" s="212"/>
      <c r="S3723" s="212"/>
      <c r="T3723" s="212"/>
      <c r="U3723" s="212"/>
    </row>
    <row r="3724" spans="1:21" x14ac:dyDescent="0.25">
      <c r="A3724" s="57" t="s">
        <v>4403</v>
      </c>
      <c r="B3724" s="57" t="s">
        <v>5242</v>
      </c>
      <c r="C3724" s="212"/>
      <c r="D3724" s="212"/>
      <c r="E3724" s="212"/>
      <c r="F3724" s="212"/>
      <c r="G3724" s="212"/>
      <c r="H3724" s="212"/>
      <c r="I3724" s="212"/>
      <c r="J3724" s="212"/>
      <c r="K3724" s="212"/>
      <c r="L3724" s="212"/>
      <c r="M3724" s="212"/>
      <c r="N3724" s="212"/>
      <c r="O3724" s="212"/>
      <c r="P3724" s="212"/>
      <c r="Q3724" s="212"/>
      <c r="R3724" s="212"/>
      <c r="S3724" s="212">
        <v>11.069000000000001</v>
      </c>
      <c r="T3724" s="212"/>
      <c r="U3724" s="212"/>
    </row>
    <row r="3725" spans="1:21" x14ac:dyDescent="0.25">
      <c r="A3725" s="57" t="s">
        <v>4286</v>
      </c>
      <c r="B3725" s="57" t="s">
        <v>5243</v>
      </c>
      <c r="C3725" s="212"/>
      <c r="D3725" s="212"/>
      <c r="E3725" s="212"/>
      <c r="F3725" s="212"/>
      <c r="G3725" s="212"/>
      <c r="H3725" s="212"/>
      <c r="I3725" s="212"/>
      <c r="J3725" s="212"/>
      <c r="K3725" s="212"/>
      <c r="L3725" s="212"/>
      <c r="M3725" s="212"/>
      <c r="N3725" s="212"/>
      <c r="O3725" s="212"/>
      <c r="P3725" s="212"/>
      <c r="Q3725" s="212"/>
      <c r="R3725" s="212"/>
      <c r="S3725" s="212"/>
      <c r="T3725" s="212">
        <v>0</v>
      </c>
      <c r="U3725" s="212"/>
    </row>
    <row r="3726" spans="1:21" x14ac:dyDescent="0.25">
      <c r="A3726" s="57" t="s">
        <v>4351</v>
      </c>
      <c r="B3726" s="57" t="s">
        <v>5245</v>
      </c>
      <c r="C3726" s="212"/>
      <c r="D3726" s="212"/>
      <c r="E3726" s="212"/>
      <c r="F3726" s="212"/>
      <c r="G3726" s="212"/>
      <c r="H3726" s="212">
        <v>6.9550000000000001</v>
      </c>
      <c r="I3726" s="212">
        <v>4.343</v>
      </c>
      <c r="J3726" s="212">
        <v>3.2000000000000001E-2</v>
      </c>
      <c r="K3726" s="212"/>
      <c r="L3726" s="212"/>
      <c r="M3726" s="212">
        <v>0.39200000000000002</v>
      </c>
      <c r="N3726" s="212"/>
      <c r="O3726" s="212"/>
      <c r="P3726" s="212"/>
      <c r="Q3726" s="212">
        <v>0.77200000000000002</v>
      </c>
      <c r="R3726" s="212"/>
      <c r="S3726" s="212"/>
      <c r="T3726" s="212">
        <v>22.2</v>
      </c>
      <c r="U3726" s="212">
        <v>84.165999999999997</v>
      </c>
    </row>
    <row r="3727" spans="1:21" x14ac:dyDescent="0.25">
      <c r="A3727" s="57" t="s">
        <v>4547</v>
      </c>
      <c r="B3727" s="57" t="s">
        <v>5246</v>
      </c>
      <c r="C3727" s="212"/>
      <c r="D3727" s="212"/>
      <c r="E3727" s="212"/>
      <c r="F3727" s="212"/>
      <c r="G3727" s="212"/>
      <c r="H3727" s="212"/>
      <c r="I3727" s="212">
        <v>3.3809999999999998</v>
      </c>
      <c r="J3727" s="212"/>
      <c r="K3727" s="212"/>
      <c r="L3727" s="212"/>
      <c r="M3727" s="212"/>
      <c r="N3727" s="212"/>
      <c r="O3727" s="212"/>
      <c r="P3727" s="212"/>
      <c r="Q3727" s="212"/>
      <c r="R3727" s="212"/>
      <c r="S3727" s="212"/>
      <c r="T3727" s="212"/>
      <c r="U3727" s="212"/>
    </row>
    <row r="3728" spans="1:21" x14ac:dyDescent="0.25">
      <c r="A3728" s="57" t="s">
        <v>4285</v>
      </c>
      <c r="B3728" s="57" t="s">
        <v>5247</v>
      </c>
      <c r="C3728" s="212"/>
      <c r="D3728" s="212"/>
      <c r="E3728" s="212"/>
      <c r="F3728" s="212"/>
      <c r="G3728" s="212"/>
      <c r="H3728" s="212"/>
      <c r="I3728" s="212"/>
      <c r="J3728" s="212"/>
      <c r="K3728" s="212"/>
      <c r="L3728" s="212"/>
      <c r="M3728" s="212"/>
      <c r="N3728" s="212"/>
      <c r="O3728" s="212"/>
      <c r="P3728" s="212"/>
      <c r="Q3728" s="212"/>
      <c r="R3728" s="212"/>
      <c r="S3728" s="212"/>
      <c r="T3728" s="212">
        <v>0</v>
      </c>
      <c r="U3728" s="212"/>
    </row>
    <row r="3729" spans="1:21" x14ac:dyDescent="0.25">
      <c r="A3729" s="57" t="s">
        <v>4546</v>
      </c>
      <c r="B3729" s="57" t="s">
        <v>5250</v>
      </c>
      <c r="C3729" s="212"/>
      <c r="D3729" s="212"/>
      <c r="E3729" s="212"/>
      <c r="F3729" s="212"/>
      <c r="G3729" s="212"/>
      <c r="H3729" s="212">
        <v>4.8000000000000001E-2</v>
      </c>
      <c r="I3729" s="212">
        <v>7.6999999999999999E-2</v>
      </c>
      <c r="J3729" s="212"/>
      <c r="K3729" s="212"/>
      <c r="L3729" s="212"/>
      <c r="M3729" s="212"/>
      <c r="N3729" s="212">
        <v>10.712</v>
      </c>
      <c r="O3729" s="212"/>
      <c r="P3729" s="212"/>
      <c r="Q3729" s="212"/>
      <c r="R3729" s="212"/>
      <c r="S3729" s="212"/>
      <c r="T3729" s="212"/>
      <c r="U3729" s="212"/>
    </row>
    <row r="3730" spans="1:21" x14ac:dyDescent="0.25">
      <c r="A3730" s="57" t="s">
        <v>656</v>
      </c>
      <c r="B3730" s="57" t="s">
        <v>5252</v>
      </c>
      <c r="C3730" s="212"/>
      <c r="D3730" s="212"/>
      <c r="E3730" s="212"/>
      <c r="F3730" s="212"/>
      <c r="G3730" s="212"/>
      <c r="H3730" s="212">
        <v>5.7569999999999997</v>
      </c>
      <c r="I3730" s="212">
        <v>16.25</v>
      </c>
      <c r="J3730" s="212">
        <v>88.102000000000004</v>
      </c>
      <c r="K3730" s="212"/>
      <c r="L3730" s="212">
        <v>22.58</v>
      </c>
      <c r="M3730" s="212"/>
      <c r="N3730" s="212"/>
      <c r="O3730" s="212"/>
      <c r="P3730" s="212"/>
      <c r="Q3730" s="212"/>
      <c r="R3730" s="212"/>
      <c r="S3730" s="212"/>
      <c r="T3730" s="212">
        <v>0</v>
      </c>
      <c r="U3730" s="212"/>
    </row>
    <row r="3731" spans="1:21" x14ac:dyDescent="0.25">
      <c r="A3731" s="57" t="s">
        <v>224</v>
      </c>
      <c r="B3731" s="57" t="s">
        <v>5253</v>
      </c>
      <c r="C3731" s="212">
        <v>18.398</v>
      </c>
      <c r="D3731" s="212">
        <v>165.697</v>
      </c>
      <c r="E3731" s="212"/>
      <c r="F3731" s="212"/>
      <c r="G3731" s="212"/>
      <c r="H3731" s="212">
        <v>12.441000000000001</v>
      </c>
      <c r="I3731" s="212">
        <v>9.218</v>
      </c>
      <c r="J3731" s="212">
        <v>4.1000000000000002E-2</v>
      </c>
      <c r="K3731" s="212">
        <v>0.113</v>
      </c>
      <c r="L3731" s="212"/>
      <c r="M3731" s="212"/>
      <c r="N3731" s="212">
        <v>6.8369999999999997</v>
      </c>
      <c r="O3731" s="212"/>
      <c r="P3731" s="212"/>
      <c r="Q3731" s="212">
        <v>0.65200000000000002</v>
      </c>
      <c r="R3731" s="212"/>
      <c r="S3731" s="212"/>
      <c r="T3731" s="212">
        <v>0.97199999999999998</v>
      </c>
      <c r="U3731" s="212"/>
    </row>
    <row r="3732" spans="1:21" x14ac:dyDescent="0.25">
      <c r="A3732" s="57" t="s">
        <v>4255</v>
      </c>
      <c r="B3732" s="57" t="s">
        <v>5254</v>
      </c>
      <c r="C3732" s="212">
        <v>6.3</v>
      </c>
      <c r="D3732" s="212">
        <v>3520.9969999999998</v>
      </c>
      <c r="E3732" s="212"/>
      <c r="F3732" s="212"/>
      <c r="G3732" s="212"/>
      <c r="H3732" s="212">
        <v>1.778</v>
      </c>
      <c r="I3732" s="212">
        <v>64.688000000000002</v>
      </c>
      <c r="J3732" s="212">
        <v>1.4850000000000001</v>
      </c>
      <c r="K3732" s="212">
        <v>102.926</v>
      </c>
      <c r="L3732" s="212">
        <v>27</v>
      </c>
      <c r="M3732" s="212"/>
      <c r="N3732" s="212">
        <v>285.86</v>
      </c>
      <c r="O3732" s="212">
        <v>168</v>
      </c>
      <c r="P3732" s="212"/>
      <c r="Q3732" s="212"/>
      <c r="R3732" s="212"/>
      <c r="S3732" s="212"/>
      <c r="T3732" s="212"/>
      <c r="U3732" s="212"/>
    </row>
    <row r="3733" spans="1:21" x14ac:dyDescent="0.25">
      <c r="A3733" s="57" t="s">
        <v>4256</v>
      </c>
      <c r="B3733" s="57" t="s">
        <v>5255</v>
      </c>
      <c r="C3733" s="212"/>
      <c r="D3733" s="212"/>
      <c r="E3733" s="212"/>
      <c r="F3733" s="212"/>
      <c r="G3733" s="212"/>
      <c r="H3733" s="212">
        <v>124.455</v>
      </c>
      <c r="I3733" s="212">
        <v>612.14099999999996</v>
      </c>
      <c r="J3733" s="212">
        <v>172.738</v>
      </c>
      <c r="K3733" s="212">
        <v>433.64800000000002</v>
      </c>
      <c r="L3733" s="212">
        <v>238.524</v>
      </c>
      <c r="M3733" s="212"/>
      <c r="N3733" s="212"/>
      <c r="O3733" s="212">
        <v>384</v>
      </c>
      <c r="P3733" s="212">
        <v>404.4</v>
      </c>
      <c r="Q3733" s="212">
        <v>172</v>
      </c>
      <c r="R3733" s="212"/>
      <c r="S3733" s="212"/>
      <c r="T3733" s="212"/>
      <c r="U3733" s="212"/>
    </row>
    <row r="3734" spans="1:21" x14ac:dyDescent="0.25">
      <c r="A3734" s="57" t="s">
        <v>4352</v>
      </c>
      <c r="B3734" s="57" t="s">
        <v>5257</v>
      </c>
      <c r="C3734" s="212"/>
      <c r="D3734" s="212"/>
      <c r="E3734" s="212"/>
      <c r="F3734" s="212"/>
      <c r="G3734" s="212"/>
      <c r="H3734" s="212">
        <v>28.46</v>
      </c>
      <c r="I3734" s="212"/>
      <c r="J3734" s="212">
        <v>1.0860000000000001</v>
      </c>
      <c r="K3734" s="212"/>
      <c r="L3734" s="212">
        <v>3.1549999999999998</v>
      </c>
      <c r="M3734" s="212">
        <v>5.1529999999999996</v>
      </c>
      <c r="N3734" s="212"/>
      <c r="O3734" s="212"/>
      <c r="P3734" s="212"/>
      <c r="Q3734" s="212"/>
      <c r="R3734" s="212"/>
      <c r="S3734" s="212">
        <v>28.506</v>
      </c>
      <c r="T3734" s="212"/>
      <c r="U3734" s="212">
        <v>0.29699999999999999</v>
      </c>
    </row>
    <row r="3735" spans="1:21" x14ac:dyDescent="0.25">
      <c r="A3735" s="57" t="s">
        <v>141</v>
      </c>
      <c r="B3735" s="57" t="s">
        <v>5259</v>
      </c>
      <c r="C3735" s="212">
        <v>20.396999999999998</v>
      </c>
      <c r="D3735" s="212">
        <v>3582.7979999999998</v>
      </c>
      <c r="E3735" s="212"/>
      <c r="F3735" s="212"/>
      <c r="G3735" s="212"/>
      <c r="H3735" s="212">
        <v>1.49</v>
      </c>
      <c r="I3735" s="212">
        <v>1.2649999999999999</v>
      </c>
      <c r="J3735" s="212">
        <v>11.994</v>
      </c>
      <c r="K3735" s="212"/>
      <c r="L3735" s="212"/>
      <c r="M3735" s="212"/>
      <c r="N3735" s="212"/>
      <c r="O3735" s="212"/>
      <c r="P3735" s="212"/>
      <c r="Q3735" s="212"/>
      <c r="R3735" s="212">
        <v>32.731999999999999</v>
      </c>
      <c r="S3735" s="212"/>
      <c r="T3735" s="212"/>
      <c r="U3735" s="212"/>
    </row>
    <row r="3736" spans="1:21" x14ac:dyDescent="0.25">
      <c r="A3736" s="57" t="s">
        <v>16</v>
      </c>
      <c r="B3736" s="57" t="s">
        <v>5260</v>
      </c>
      <c r="C3736" s="212"/>
      <c r="D3736" s="212"/>
      <c r="E3736" s="212"/>
      <c r="F3736" s="212"/>
      <c r="G3736" s="212"/>
      <c r="H3736" s="212">
        <v>2.1070000000000002</v>
      </c>
      <c r="I3736" s="212">
        <v>81.963999999999999</v>
      </c>
      <c r="J3736" s="212">
        <v>5.0060000000000002</v>
      </c>
      <c r="K3736" s="212"/>
      <c r="L3736" s="212"/>
      <c r="M3736" s="212"/>
      <c r="N3736" s="212"/>
      <c r="O3736" s="212"/>
      <c r="P3736" s="212"/>
      <c r="Q3736" s="212"/>
      <c r="R3736" s="212">
        <v>168.31800000000001</v>
      </c>
      <c r="S3736" s="212">
        <v>210</v>
      </c>
      <c r="T3736" s="212"/>
      <c r="U3736" s="212">
        <v>139.25</v>
      </c>
    </row>
    <row r="3737" spans="1:21" x14ac:dyDescent="0.25">
      <c r="A3737" s="57" t="s">
        <v>572</v>
      </c>
      <c r="B3737" s="57" t="s">
        <v>5261</v>
      </c>
      <c r="C3737" s="212">
        <v>210.196</v>
      </c>
      <c r="D3737" s="212">
        <v>254.69900000000001</v>
      </c>
      <c r="E3737" s="212"/>
      <c r="F3737" s="212"/>
      <c r="G3737" s="212"/>
      <c r="H3737" s="212">
        <v>4.6120000000000001</v>
      </c>
      <c r="I3737" s="212">
        <v>6.6000000000000003E-2</v>
      </c>
      <c r="J3737" s="212">
        <v>3.8439999999999999</v>
      </c>
      <c r="K3737" s="212">
        <v>2.766</v>
      </c>
      <c r="L3737" s="212">
        <v>1.2330000000000001</v>
      </c>
      <c r="M3737" s="212">
        <v>0.48799999999999999</v>
      </c>
      <c r="N3737" s="212"/>
      <c r="O3737" s="212">
        <v>7.8250000000000002</v>
      </c>
      <c r="P3737" s="212">
        <v>119.291</v>
      </c>
      <c r="Q3737" s="212">
        <v>16.611000000000001</v>
      </c>
      <c r="R3737" s="212">
        <v>38.365000000000002</v>
      </c>
      <c r="S3737" s="212"/>
      <c r="T3737" s="212"/>
      <c r="U3737" s="212">
        <v>2.3029999999999999</v>
      </c>
    </row>
    <row r="3738" spans="1:21" x14ac:dyDescent="0.25">
      <c r="A3738" s="57" t="s">
        <v>1883</v>
      </c>
      <c r="B3738" s="57" t="s">
        <v>5262</v>
      </c>
      <c r="C3738" s="212"/>
      <c r="D3738" s="212"/>
      <c r="E3738" s="212"/>
      <c r="F3738" s="212"/>
      <c r="G3738" s="212"/>
      <c r="H3738" s="212">
        <v>0.105</v>
      </c>
      <c r="I3738" s="212">
        <v>2.774</v>
      </c>
      <c r="J3738" s="212">
        <v>6.4370000000000003</v>
      </c>
      <c r="K3738" s="212">
        <v>1.5</v>
      </c>
      <c r="L3738" s="212">
        <v>10.631</v>
      </c>
      <c r="M3738" s="212">
        <v>5.4130000000000003</v>
      </c>
      <c r="N3738" s="212">
        <v>20.584</v>
      </c>
      <c r="O3738" s="212">
        <v>53.209000000000003</v>
      </c>
      <c r="P3738" s="212">
        <v>432.46600000000001</v>
      </c>
      <c r="Q3738" s="212">
        <v>41.72</v>
      </c>
      <c r="R3738" s="212">
        <v>11.407999999999999</v>
      </c>
      <c r="S3738" s="212">
        <v>0.96799999999999997</v>
      </c>
      <c r="T3738" s="212">
        <v>10.869</v>
      </c>
      <c r="U3738" s="212">
        <v>58.106000000000002</v>
      </c>
    </row>
    <row r="3739" spans="1:21" x14ac:dyDescent="0.25">
      <c r="A3739" s="57" t="s">
        <v>232</v>
      </c>
      <c r="B3739" s="57" t="s">
        <v>4964</v>
      </c>
      <c r="C3739" s="212"/>
      <c r="D3739" s="212"/>
      <c r="E3739" s="212"/>
      <c r="F3739" s="212"/>
      <c r="G3739" s="212"/>
      <c r="H3739" s="212"/>
      <c r="I3739" s="212">
        <v>0.88700000000000001</v>
      </c>
      <c r="J3739" s="212">
        <v>4.6269999999999998</v>
      </c>
      <c r="K3739" s="212">
        <v>7.407</v>
      </c>
      <c r="L3739" s="212"/>
      <c r="M3739" s="212"/>
      <c r="N3739" s="212">
        <v>8.5180000000000007</v>
      </c>
      <c r="O3739" s="212">
        <v>8.4369999999999994</v>
      </c>
      <c r="P3739" s="212">
        <v>55.613999999999997</v>
      </c>
      <c r="Q3739" s="212">
        <v>2403.9580000000001</v>
      </c>
      <c r="R3739" s="212">
        <v>1410.2760000000001</v>
      </c>
      <c r="S3739" s="212">
        <v>349.91</v>
      </c>
      <c r="T3739" s="212">
        <v>12.067</v>
      </c>
      <c r="U3739" s="212">
        <v>108.88500000000001</v>
      </c>
    </row>
    <row r="3740" spans="1:21" x14ac:dyDescent="0.25">
      <c r="A3740" s="57" t="s">
        <v>417</v>
      </c>
      <c r="B3740" s="57" t="s">
        <v>4961</v>
      </c>
      <c r="C3740" s="212"/>
      <c r="D3740" s="212"/>
      <c r="E3740" s="212"/>
      <c r="F3740" s="212"/>
      <c r="G3740" s="212"/>
      <c r="H3740" s="212"/>
      <c r="I3740" s="212"/>
      <c r="J3740" s="212"/>
      <c r="K3740" s="212"/>
      <c r="L3740" s="212"/>
      <c r="M3740" s="212"/>
      <c r="N3740" s="212"/>
      <c r="O3740" s="212"/>
      <c r="P3740" s="212">
        <v>14.461</v>
      </c>
      <c r="Q3740" s="212"/>
      <c r="R3740" s="212"/>
      <c r="S3740" s="212"/>
      <c r="T3740" s="212">
        <v>17.920000000000002</v>
      </c>
      <c r="U3740" s="212"/>
    </row>
    <row r="3741" spans="1:21" x14ac:dyDescent="0.25">
      <c r="A3741" s="57" t="s">
        <v>4353</v>
      </c>
      <c r="B3741" s="57" t="s">
        <v>5263</v>
      </c>
      <c r="C3741" s="212"/>
      <c r="D3741" s="212"/>
      <c r="E3741" s="212"/>
      <c r="F3741" s="212"/>
      <c r="G3741" s="212"/>
      <c r="H3741" s="212">
        <v>0.59499999999999997</v>
      </c>
      <c r="I3741" s="212"/>
      <c r="J3741" s="212"/>
      <c r="K3741" s="212"/>
      <c r="L3741" s="212">
        <v>0.215</v>
      </c>
      <c r="M3741" s="212"/>
      <c r="N3741" s="212"/>
      <c r="O3741" s="212">
        <v>16.978999999999999</v>
      </c>
      <c r="P3741" s="212"/>
      <c r="Q3741" s="212"/>
      <c r="R3741" s="212"/>
      <c r="S3741" s="212"/>
      <c r="T3741" s="212"/>
      <c r="U3741" s="212"/>
    </row>
    <row r="3742" spans="1:21" x14ac:dyDescent="0.25">
      <c r="A3742" s="57" t="s">
        <v>3551</v>
      </c>
      <c r="B3742" s="57" t="s">
        <v>5264</v>
      </c>
      <c r="C3742" s="212"/>
      <c r="D3742" s="212"/>
      <c r="E3742" s="212"/>
      <c r="F3742" s="212"/>
      <c r="G3742" s="212"/>
      <c r="H3742" s="212">
        <v>0.83399999999999996</v>
      </c>
      <c r="I3742" s="212">
        <v>0.45700000000000002</v>
      </c>
      <c r="J3742" s="212">
        <v>12.8</v>
      </c>
      <c r="K3742" s="212">
        <v>0.14799999999999999</v>
      </c>
      <c r="L3742" s="212">
        <v>2.4E-2</v>
      </c>
      <c r="M3742" s="212"/>
      <c r="N3742" s="212"/>
      <c r="O3742" s="212"/>
      <c r="P3742" s="212"/>
      <c r="Q3742" s="212"/>
      <c r="R3742" s="212"/>
      <c r="S3742" s="212"/>
      <c r="T3742" s="212">
        <v>0</v>
      </c>
      <c r="U3742" s="212"/>
    </row>
    <row r="3743" spans="1:21" x14ac:dyDescent="0.25">
      <c r="A3743" s="57" t="s">
        <v>4130</v>
      </c>
      <c r="B3743" s="57" t="s">
        <v>5265</v>
      </c>
      <c r="C3743" s="212"/>
      <c r="D3743" s="212"/>
      <c r="E3743" s="212"/>
      <c r="F3743" s="212"/>
      <c r="G3743" s="212"/>
      <c r="H3743" s="212"/>
      <c r="I3743" s="212"/>
      <c r="J3743" s="212"/>
      <c r="K3743" s="212"/>
      <c r="L3743" s="212"/>
      <c r="M3743" s="212"/>
      <c r="N3743" s="212"/>
      <c r="O3743" s="212"/>
      <c r="P3743" s="212"/>
      <c r="Q3743" s="212"/>
      <c r="R3743" s="212"/>
      <c r="S3743" s="212">
        <v>7.1180000000000003</v>
      </c>
      <c r="T3743" s="212"/>
      <c r="U3743" s="212"/>
    </row>
    <row r="3744" spans="1:21" x14ac:dyDescent="0.25">
      <c r="A3744" s="57" t="s">
        <v>1859</v>
      </c>
      <c r="B3744" s="57" t="s">
        <v>5266</v>
      </c>
      <c r="C3744" s="212">
        <v>174.89699999999999</v>
      </c>
      <c r="D3744" s="212">
        <v>130.19900000000001</v>
      </c>
      <c r="E3744" s="212"/>
      <c r="F3744" s="212"/>
      <c r="G3744" s="212"/>
      <c r="H3744" s="212">
        <v>2.4E-2</v>
      </c>
      <c r="I3744" s="212"/>
      <c r="J3744" s="212"/>
      <c r="K3744" s="212"/>
      <c r="L3744" s="212"/>
      <c r="M3744" s="212"/>
      <c r="N3744" s="212"/>
      <c r="O3744" s="212"/>
      <c r="P3744" s="212"/>
      <c r="Q3744" s="212">
        <v>0.31</v>
      </c>
      <c r="R3744" s="212"/>
      <c r="S3744" s="212"/>
      <c r="T3744" s="212"/>
      <c r="U3744" s="212"/>
    </row>
    <row r="3745" spans="1:21" x14ac:dyDescent="0.25">
      <c r="A3745" s="57" t="s">
        <v>126</v>
      </c>
      <c r="B3745" s="57" t="s">
        <v>5267</v>
      </c>
      <c r="C3745" s="212">
        <v>733.69799999999998</v>
      </c>
      <c r="D3745" s="212">
        <v>4367.1959999999999</v>
      </c>
      <c r="E3745" s="212"/>
      <c r="F3745" s="212"/>
      <c r="G3745" s="212"/>
      <c r="H3745" s="212">
        <v>3226.0320000000002</v>
      </c>
      <c r="I3745" s="212">
        <v>307.71899999999999</v>
      </c>
      <c r="J3745" s="212">
        <v>373.21899999999999</v>
      </c>
      <c r="K3745" s="212">
        <v>644.70600000000002</v>
      </c>
      <c r="L3745" s="212">
        <v>81.391000000000005</v>
      </c>
      <c r="M3745" s="212">
        <v>16.832999999999998</v>
      </c>
      <c r="N3745" s="212">
        <v>11.888</v>
      </c>
      <c r="O3745" s="212">
        <v>180.40899999999999</v>
      </c>
      <c r="P3745" s="212">
        <v>404.416</v>
      </c>
      <c r="Q3745" s="212">
        <v>293.54700000000003</v>
      </c>
      <c r="R3745" s="212">
        <v>9.2249999999999996</v>
      </c>
      <c r="S3745" s="212">
        <v>171.35499999999999</v>
      </c>
      <c r="T3745" s="212">
        <v>0</v>
      </c>
      <c r="U3745" s="212">
        <v>33.015000000000001</v>
      </c>
    </row>
    <row r="3746" spans="1:21" x14ac:dyDescent="0.25">
      <c r="A3746" s="57" t="s">
        <v>4315</v>
      </c>
      <c r="B3746" s="57" t="s">
        <v>5268</v>
      </c>
      <c r="C3746" s="212"/>
      <c r="D3746" s="212"/>
      <c r="E3746" s="212"/>
      <c r="F3746" s="212"/>
      <c r="G3746" s="212"/>
      <c r="H3746" s="212"/>
      <c r="I3746" s="212"/>
      <c r="J3746" s="212"/>
      <c r="K3746" s="212"/>
      <c r="L3746" s="212"/>
      <c r="M3746" s="212">
        <v>2.9390000000000001</v>
      </c>
      <c r="N3746" s="212"/>
      <c r="O3746" s="212"/>
      <c r="P3746" s="212"/>
      <c r="Q3746" s="212"/>
      <c r="R3746" s="212"/>
      <c r="S3746" s="212"/>
      <c r="T3746" s="212"/>
      <c r="U3746" s="212"/>
    </row>
    <row r="3747" spans="1:21" x14ac:dyDescent="0.25">
      <c r="A3747" s="57" t="s">
        <v>441</v>
      </c>
      <c r="B3747" s="57" t="s">
        <v>5269</v>
      </c>
      <c r="C3747" s="212"/>
      <c r="D3747" s="212"/>
      <c r="E3747" s="212"/>
      <c r="F3747" s="212"/>
      <c r="G3747" s="212"/>
      <c r="H3747" s="212"/>
      <c r="I3747" s="212"/>
      <c r="J3747" s="212"/>
      <c r="K3747" s="212">
        <v>0.98399999999999999</v>
      </c>
      <c r="L3747" s="212"/>
      <c r="M3747" s="212"/>
      <c r="N3747" s="212"/>
      <c r="O3747" s="212"/>
      <c r="P3747" s="212"/>
      <c r="Q3747" s="212"/>
      <c r="R3747" s="212"/>
      <c r="S3747" s="212"/>
      <c r="T3747" s="212">
        <v>0</v>
      </c>
      <c r="U3747" s="212">
        <v>0.61199999999999999</v>
      </c>
    </row>
    <row r="3748" spans="1:21" x14ac:dyDescent="0.25">
      <c r="A3748" s="57" t="s">
        <v>1505</v>
      </c>
      <c r="B3748" s="57" t="s">
        <v>5271</v>
      </c>
      <c r="C3748" s="212"/>
      <c r="D3748" s="212"/>
      <c r="E3748" s="212"/>
      <c r="F3748" s="212"/>
      <c r="G3748" s="212"/>
      <c r="H3748" s="212"/>
      <c r="I3748" s="212"/>
      <c r="J3748" s="212"/>
      <c r="K3748" s="212"/>
      <c r="L3748" s="212"/>
      <c r="M3748" s="212"/>
      <c r="N3748" s="212"/>
      <c r="O3748" s="212"/>
      <c r="P3748" s="212">
        <v>0.48299999999999998</v>
      </c>
      <c r="Q3748" s="212"/>
      <c r="R3748" s="212"/>
      <c r="S3748" s="212"/>
      <c r="T3748" s="212"/>
      <c r="U3748" s="212"/>
    </row>
    <row r="3749" spans="1:21" x14ac:dyDescent="0.25">
      <c r="A3749" s="57" t="s">
        <v>2260</v>
      </c>
      <c r="B3749" s="57" t="s">
        <v>5272</v>
      </c>
      <c r="C3749" s="212"/>
      <c r="D3749" s="212"/>
      <c r="E3749" s="212"/>
      <c r="F3749" s="212"/>
      <c r="G3749" s="212"/>
      <c r="H3749" s="212">
        <v>0.5</v>
      </c>
      <c r="I3749" s="212"/>
      <c r="J3749" s="212"/>
      <c r="K3749" s="212"/>
      <c r="L3749" s="212"/>
      <c r="M3749" s="212"/>
      <c r="N3749" s="212">
        <v>3.484</v>
      </c>
      <c r="O3749" s="212"/>
      <c r="P3749" s="212"/>
      <c r="Q3749" s="212"/>
      <c r="R3749" s="212"/>
      <c r="S3749" s="212"/>
      <c r="T3749" s="212">
        <v>2.4180000000000001</v>
      </c>
      <c r="U3749" s="212">
        <v>4.0000000000000001E-3</v>
      </c>
    </row>
    <row r="3750" spans="1:21" x14ac:dyDescent="0.25">
      <c r="A3750" s="57" t="s">
        <v>81</v>
      </c>
      <c r="B3750" s="57" t="s">
        <v>5273</v>
      </c>
      <c r="C3750" s="212"/>
      <c r="D3750" s="212"/>
      <c r="E3750" s="212"/>
      <c r="F3750" s="212"/>
      <c r="G3750" s="212"/>
      <c r="H3750" s="212"/>
      <c r="I3750" s="212"/>
      <c r="J3750" s="212"/>
      <c r="K3750" s="212"/>
      <c r="L3750" s="212"/>
      <c r="M3750" s="212"/>
      <c r="N3750" s="212">
        <v>8.1389999999999993</v>
      </c>
      <c r="O3750" s="212">
        <v>0.20599999999999999</v>
      </c>
      <c r="P3750" s="212">
        <v>7.9420000000000002</v>
      </c>
      <c r="Q3750" s="212"/>
      <c r="R3750" s="212"/>
      <c r="S3750" s="212"/>
      <c r="T3750" s="212"/>
      <c r="U3750" s="212"/>
    </row>
    <row r="3751" spans="1:21" x14ac:dyDescent="0.25">
      <c r="A3751" s="57" t="s">
        <v>9901</v>
      </c>
      <c r="B3751" s="57" t="s">
        <v>9902</v>
      </c>
      <c r="C3751" s="212"/>
      <c r="D3751" s="212"/>
      <c r="E3751" s="212"/>
      <c r="F3751" s="212"/>
      <c r="G3751" s="212"/>
      <c r="H3751" s="212">
        <v>3.4000000000000002E-2</v>
      </c>
      <c r="I3751" s="212"/>
      <c r="J3751" s="212"/>
      <c r="K3751" s="212"/>
      <c r="L3751" s="212"/>
      <c r="M3751" s="212"/>
      <c r="N3751" s="212"/>
      <c r="O3751" s="212"/>
      <c r="P3751" s="212"/>
      <c r="Q3751" s="212"/>
      <c r="R3751" s="212"/>
      <c r="S3751" s="212"/>
      <c r="T3751" s="212"/>
      <c r="U3751" s="212"/>
    </row>
    <row r="3752" spans="1:21" x14ac:dyDescent="0.25">
      <c r="A3752" s="57" t="s">
        <v>1227</v>
      </c>
      <c r="B3752" s="57" t="s">
        <v>5274</v>
      </c>
      <c r="C3752" s="212"/>
      <c r="D3752" s="212"/>
      <c r="E3752" s="212"/>
      <c r="F3752" s="212"/>
      <c r="G3752" s="212"/>
      <c r="H3752" s="212"/>
      <c r="I3752" s="212">
        <v>2.83</v>
      </c>
      <c r="J3752" s="212"/>
      <c r="K3752" s="212"/>
      <c r="L3752" s="212"/>
      <c r="M3752" s="212"/>
      <c r="N3752" s="212">
        <v>14.888</v>
      </c>
      <c r="O3752" s="212"/>
      <c r="P3752" s="212">
        <v>14.903</v>
      </c>
      <c r="Q3752" s="212"/>
      <c r="R3752" s="212"/>
      <c r="S3752" s="212">
        <v>487.85399999999998</v>
      </c>
      <c r="T3752" s="212">
        <v>3.9889999999999999</v>
      </c>
      <c r="U3752" s="212"/>
    </row>
    <row r="3753" spans="1:21" x14ac:dyDescent="0.25">
      <c r="A3753" s="57" t="s">
        <v>9903</v>
      </c>
      <c r="B3753" s="57" t="s">
        <v>9904</v>
      </c>
      <c r="C3753" s="212"/>
      <c r="D3753" s="212"/>
      <c r="E3753" s="212"/>
      <c r="F3753" s="212"/>
      <c r="G3753" s="212"/>
      <c r="H3753" s="212"/>
      <c r="I3753" s="212"/>
      <c r="J3753" s="212"/>
      <c r="K3753" s="212"/>
      <c r="L3753" s="212">
        <v>7.9000000000000001E-2</v>
      </c>
      <c r="M3753" s="212"/>
      <c r="N3753" s="212"/>
      <c r="O3753" s="212"/>
      <c r="P3753" s="212"/>
      <c r="Q3753" s="212"/>
      <c r="R3753" s="212"/>
      <c r="S3753" s="212"/>
      <c r="T3753" s="212"/>
      <c r="U3753" s="212"/>
    </row>
    <row r="3754" spans="1:21" x14ac:dyDescent="0.25">
      <c r="A3754" s="57" t="s">
        <v>9905</v>
      </c>
      <c r="B3754" s="57" t="s">
        <v>9906</v>
      </c>
      <c r="C3754" s="212">
        <v>149.49799999999999</v>
      </c>
      <c r="D3754" s="212">
        <v>37.298000000000002</v>
      </c>
      <c r="E3754" s="212"/>
      <c r="F3754" s="212"/>
      <c r="G3754" s="212"/>
      <c r="H3754" s="212">
        <v>0.13500000000000001</v>
      </c>
      <c r="I3754" s="212"/>
      <c r="J3754" s="212"/>
      <c r="K3754" s="212"/>
      <c r="L3754" s="212"/>
      <c r="M3754" s="212"/>
      <c r="N3754" s="212"/>
      <c r="O3754" s="212"/>
      <c r="P3754" s="212"/>
      <c r="Q3754" s="212"/>
      <c r="R3754" s="212"/>
      <c r="S3754" s="212"/>
      <c r="T3754" s="212">
        <v>3.968</v>
      </c>
      <c r="U3754" s="212"/>
    </row>
    <row r="3755" spans="1:21" x14ac:dyDescent="0.25">
      <c r="A3755" s="57" t="s">
        <v>1665</v>
      </c>
      <c r="B3755" s="57" t="s">
        <v>5276</v>
      </c>
      <c r="C3755" s="212"/>
      <c r="D3755" s="212"/>
      <c r="E3755" s="212"/>
      <c r="F3755" s="212"/>
      <c r="G3755" s="212"/>
      <c r="H3755" s="212"/>
      <c r="I3755" s="212">
        <v>4.2999999999999997E-2</v>
      </c>
      <c r="J3755" s="212"/>
      <c r="K3755" s="212"/>
      <c r="L3755" s="212"/>
      <c r="M3755" s="212"/>
      <c r="N3755" s="212"/>
      <c r="O3755" s="212"/>
      <c r="P3755" s="212"/>
      <c r="Q3755" s="212"/>
      <c r="R3755" s="212"/>
      <c r="S3755" s="212"/>
      <c r="T3755" s="212"/>
      <c r="U3755" s="212"/>
    </row>
    <row r="3756" spans="1:21" x14ac:dyDescent="0.25">
      <c r="A3756" s="57" t="s">
        <v>1749</v>
      </c>
      <c r="B3756" s="57" t="s">
        <v>5277</v>
      </c>
      <c r="C3756" s="212"/>
      <c r="D3756" s="212"/>
      <c r="E3756" s="212"/>
      <c r="F3756" s="212"/>
      <c r="G3756" s="212"/>
      <c r="H3756" s="212"/>
      <c r="I3756" s="212"/>
      <c r="J3756" s="212">
        <v>0.36899999999999999</v>
      </c>
      <c r="K3756" s="212">
        <v>4.0270000000000001</v>
      </c>
      <c r="L3756" s="212"/>
      <c r="M3756" s="212"/>
      <c r="N3756" s="212"/>
      <c r="O3756" s="212"/>
      <c r="P3756" s="212"/>
      <c r="Q3756" s="212"/>
      <c r="R3756" s="212"/>
      <c r="S3756" s="212"/>
      <c r="T3756" s="212"/>
      <c r="U3756" s="212"/>
    </row>
    <row r="3757" spans="1:21" x14ac:dyDescent="0.25">
      <c r="A3757" s="57" t="s">
        <v>896</v>
      </c>
      <c r="B3757" s="57" t="s">
        <v>5279</v>
      </c>
      <c r="C3757" s="212"/>
      <c r="D3757" s="212"/>
      <c r="E3757" s="212"/>
      <c r="F3757" s="212"/>
      <c r="G3757" s="212"/>
      <c r="H3757" s="212">
        <v>0.90900000000000003</v>
      </c>
      <c r="I3757" s="212">
        <v>95.406000000000006</v>
      </c>
      <c r="J3757" s="212"/>
      <c r="K3757" s="212">
        <v>5.7000000000000002E-2</v>
      </c>
      <c r="L3757" s="212"/>
      <c r="M3757" s="212"/>
      <c r="N3757" s="212"/>
      <c r="O3757" s="212"/>
      <c r="P3757" s="212"/>
      <c r="Q3757" s="212"/>
      <c r="R3757" s="212"/>
      <c r="S3757" s="212"/>
      <c r="T3757" s="212"/>
      <c r="U3757" s="212"/>
    </row>
    <row r="3758" spans="1:21" x14ac:dyDescent="0.25">
      <c r="A3758" s="57" t="s">
        <v>2538</v>
      </c>
      <c r="B3758" s="57" t="s">
        <v>5280</v>
      </c>
      <c r="C3758" s="212"/>
      <c r="D3758" s="212"/>
      <c r="E3758" s="212"/>
      <c r="F3758" s="212"/>
      <c r="G3758" s="212"/>
      <c r="H3758" s="212"/>
      <c r="I3758" s="212"/>
      <c r="J3758" s="212"/>
      <c r="K3758" s="212"/>
      <c r="L3758" s="212">
        <v>1.6459999999999999</v>
      </c>
      <c r="M3758" s="212"/>
      <c r="N3758" s="212"/>
      <c r="O3758" s="212">
        <v>30</v>
      </c>
      <c r="P3758" s="212"/>
      <c r="Q3758" s="212"/>
      <c r="R3758" s="212"/>
      <c r="S3758" s="212"/>
      <c r="T3758" s="212"/>
      <c r="U3758" s="212">
        <v>2E-3</v>
      </c>
    </row>
    <row r="3759" spans="1:21" x14ac:dyDescent="0.25">
      <c r="A3759" s="57" t="s">
        <v>9907</v>
      </c>
      <c r="B3759" s="57" t="s">
        <v>9908</v>
      </c>
      <c r="C3759" s="212"/>
      <c r="D3759" s="212"/>
      <c r="E3759" s="212"/>
      <c r="F3759" s="212"/>
      <c r="G3759" s="212"/>
      <c r="H3759" s="212">
        <v>28.837</v>
      </c>
      <c r="I3759" s="212"/>
      <c r="J3759" s="212"/>
      <c r="K3759" s="212"/>
      <c r="L3759" s="212"/>
      <c r="M3759" s="212"/>
      <c r="N3759" s="212"/>
      <c r="O3759" s="212"/>
      <c r="P3759" s="212"/>
      <c r="Q3759" s="212"/>
      <c r="R3759" s="212"/>
      <c r="S3759" s="212"/>
      <c r="T3759" s="212"/>
      <c r="U3759" s="212"/>
    </row>
    <row r="3760" spans="1:21" x14ac:dyDescent="0.25">
      <c r="A3760" s="57" t="s">
        <v>1852</v>
      </c>
      <c r="B3760" s="57" t="s">
        <v>5281</v>
      </c>
      <c r="C3760" s="212"/>
      <c r="D3760" s="212"/>
      <c r="E3760" s="212"/>
      <c r="F3760" s="212"/>
      <c r="G3760" s="212"/>
      <c r="H3760" s="212"/>
      <c r="I3760" s="212"/>
      <c r="J3760" s="212"/>
      <c r="K3760" s="212"/>
      <c r="L3760" s="212"/>
      <c r="M3760" s="212"/>
      <c r="N3760" s="212"/>
      <c r="O3760" s="212"/>
      <c r="P3760" s="212"/>
      <c r="Q3760" s="212"/>
      <c r="R3760" s="212"/>
      <c r="S3760" s="212"/>
      <c r="T3760" s="212"/>
      <c r="U3760" s="212">
        <v>4.1000000000000002E-2</v>
      </c>
    </row>
    <row r="3761" spans="1:21" x14ac:dyDescent="0.25">
      <c r="A3761" s="57" t="s">
        <v>2878</v>
      </c>
      <c r="B3761" s="57" t="s">
        <v>5283</v>
      </c>
      <c r="C3761" s="212">
        <v>62.3</v>
      </c>
      <c r="D3761" s="212">
        <v>97.298000000000002</v>
      </c>
      <c r="E3761" s="212"/>
      <c r="F3761" s="212"/>
      <c r="G3761" s="212"/>
      <c r="H3761" s="212"/>
      <c r="I3761" s="212"/>
      <c r="J3761" s="212"/>
      <c r="K3761" s="212"/>
      <c r="L3761" s="212"/>
      <c r="M3761" s="212"/>
      <c r="N3761" s="212"/>
      <c r="O3761" s="212"/>
      <c r="P3761" s="212"/>
      <c r="Q3761" s="212"/>
      <c r="R3761" s="212"/>
      <c r="S3761" s="212"/>
      <c r="T3761" s="212"/>
      <c r="U3761" s="212"/>
    </row>
    <row r="3762" spans="1:21" x14ac:dyDescent="0.25">
      <c r="A3762" s="57" t="s">
        <v>1534</v>
      </c>
      <c r="B3762" s="57" t="s">
        <v>5284</v>
      </c>
      <c r="C3762" s="212"/>
      <c r="D3762" s="212"/>
      <c r="E3762" s="212"/>
      <c r="F3762" s="212"/>
      <c r="G3762" s="212"/>
      <c r="H3762" s="212"/>
      <c r="I3762" s="212">
        <v>70.775999999999996</v>
      </c>
      <c r="J3762" s="212"/>
      <c r="K3762" s="212"/>
      <c r="L3762" s="212"/>
      <c r="M3762" s="212"/>
      <c r="N3762" s="212"/>
      <c r="O3762" s="212"/>
      <c r="P3762" s="212"/>
      <c r="Q3762" s="212"/>
      <c r="R3762" s="212"/>
      <c r="S3762" s="212"/>
      <c r="T3762" s="212"/>
      <c r="U3762" s="212"/>
    </row>
    <row r="3763" spans="1:21" x14ac:dyDescent="0.25">
      <c r="A3763" s="57" t="s">
        <v>518</v>
      </c>
      <c r="B3763" s="57" t="s">
        <v>5287</v>
      </c>
      <c r="C3763" s="212"/>
      <c r="D3763" s="212"/>
      <c r="E3763" s="212"/>
      <c r="F3763" s="212"/>
      <c r="G3763" s="212"/>
      <c r="H3763" s="212">
        <v>9.5120000000000005</v>
      </c>
      <c r="I3763" s="212"/>
      <c r="J3763" s="212"/>
      <c r="K3763" s="212"/>
      <c r="L3763" s="212"/>
      <c r="M3763" s="212"/>
      <c r="N3763" s="212"/>
      <c r="O3763" s="212"/>
      <c r="P3763" s="212"/>
      <c r="Q3763" s="212"/>
      <c r="R3763" s="212"/>
      <c r="S3763" s="212"/>
      <c r="T3763" s="212"/>
      <c r="U3763" s="212"/>
    </row>
    <row r="3764" spans="1:21" x14ac:dyDescent="0.25">
      <c r="A3764" s="57" t="s">
        <v>2723</v>
      </c>
      <c r="B3764" s="57" t="s">
        <v>5288</v>
      </c>
      <c r="C3764" s="212"/>
      <c r="D3764" s="212"/>
      <c r="E3764" s="212"/>
      <c r="F3764" s="212"/>
      <c r="G3764" s="212"/>
      <c r="H3764" s="212"/>
      <c r="I3764" s="212"/>
      <c r="J3764" s="212"/>
      <c r="K3764" s="212"/>
      <c r="L3764" s="212"/>
      <c r="M3764" s="212"/>
      <c r="N3764" s="212"/>
      <c r="O3764" s="212">
        <v>9.1069999999999993</v>
      </c>
      <c r="P3764" s="212"/>
      <c r="Q3764" s="212"/>
      <c r="R3764" s="212"/>
      <c r="S3764" s="212"/>
      <c r="T3764" s="212"/>
      <c r="U3764" s="212"/>
    </row>
    <row r="3765" spans="1:21" x14ac:dyDescent="0.25">
      <c r="A3765" s="57" t="s">
        <v>2287</v>
      </c>
      <c r="B3765" s="57" t="s">
        <v>5290</v>
      </c>
      <c r="C3765" s="212">
        <v>46.598999999999997</v>
      </c>
      <c r="D3765" s="212"/>
      <c r="E3765" s="212"/>
      <c r="F3765" s="212"/>
      <c r="G3765" s="212"/>
      <c r="H3765" s="212"/>
      <c r="I3765" s="212"/>
      <c r="J3765" s="212"/>
      <c r="K3765" s="212"/>
      <c r="L3765" s="212"/>
      <c r="M3765" s="212"/>
      <c r="N3765" s="212"/>
      <c r="O3765" s="212"/>
      <c r="P3765" s="212"/>
      <c r="Q3765" s="212"/>
      <c r="R3765" s="212"/>
      <c r="S3765" s="212"/>
      <c r="T3765" s="212"/>
      <c r="U3765" s="212"/>
    </row>
    <row r="3766" spans="1:21" x14ac:dyDescent="0.25">
      <c r="A3766" s="57" t="s">
        <v>4594</v>
      </c>
      <c r="B3766" s="57" t="s">
        <v>5293</v>
      </c>
      <c r="C3766" s="212"/>
      <c r="D3766" s="212"/>
      <c r="E3766" s="212"/>
      <c r="F3766" s="212"/>
      <c r="G3766" s="212"/>
      <c r="H3766" s="212">
        <v>1.659</v>
      </c>
      <c r="I3766" s="212"/>
      <c r="J3766" s="212"/>
      <c r="K3766" s="212"/>
      <c r="L3766" s="212">
        <v>5.32</v>
      </c>
      <c r="M3766" s="212">
        <v>52.015000000000001</v>
      </c>
      <c r="N3766" s="212">
        <v>10.026</v>
      </c>
      <c r="O3766" s="212">
        <v>34.326999999999998</v>
      </c>
      <c r="P3766" s="212"/>
      <c r="Q3766" s="212"/>
      <c r="R3766" s="212"/>
      <c r="S3766" s="212"/>
      <c r="T3766" s="212"/>
      <c r="U3766" s="212"/>
    </row>
    <row r="3767" spans="1:21" x14ac:dyDescent="0.25">
      <c r="A3767" s="57" t="s">
        <v>4202</v>
      </c>
      <c r="B3767" s="57" t="s">
        <v>5294</v>
      </c>
      <c r="C3767" s="212"/>
      <c r="D3767" s="212"/>
      <c r="E3767" s="212"/>
      <c r="F3767" s="212"/>
      <c r="G3767" s="212"/>
      <c r="H3767" s="212">
        <v>13.148999999999999</v>
      </c>
      <c r="I3767" s="212">
        <v>2.4849999999999999</v>
      </c>
      <c r="J3767" s="212">
        <v>12.189</v>
      </c>
      <c r="K3767" s="212">
        <v>2.4510000000000001</v>
      </c>
      <c r="L3767" s="212"/>
      <c r="M3767" s="212">
        <v>6.3959999999999999</v>
      </c>
      <c r="N3767" s="212">
        <v>33.643000000000001</v>
      </c>
      <c r="O3767" s="212"/>
      <c r="P3767" s="212">
        <v>44.607999999999997</v>
      </c>
      <c r="Q3767" s="212">
        <v>48.713000000000001</v>
      </c>
      <c r="R3767" s="212">
        <v>0.96499999999999997</v>
      </c>
      <c r="S3767" s="212"/>
      <c r="T3767" s="212">
        <v>10.103</v>
      </c>
      <c r="U3767" s="212">
        <v>1.127</v>
      </c>
    </row>
    <row r="3768" spans="1:21" x14ac:dyDescent="0.25">
      <c r="A3768" s="57" t="s">
        <v>4173</v>
      </c>
      <c r="B3768" s="57" t="s">
        <v>5295</v>
      </c>
      <c r="C3768" s="212"/>
      <c r="D3768" s="212"/>
      <c r="E3768" s="212"/>
      <c r="F3768" s="212"/>
      <c r="G3768" s="212"/>
      <c r="H3768" s="212">
        <v>43.573</v>
      </c>
      <c r="I3768" s="212">
        <v>2.2589999999999999</v>
      </c>
      <c r="J3768" s="212"/>
      <c r="K3768" s="212"/>
      <c r="L3768" s="212"/>
      <c r="M3768" s="212"/>
      <c r="N3768" s="212"/>
      <c r="O3768" s="212"/>
      <c r="P3768" s="212"/>
      <c r="Q3768" s="212">
        <v>15.21</v>
      </c>
      <c r="R3768" s="212">
        <v>3.7469999999999999</v>
      </c>
      <c r="S3768" s="212"/>
      <c r="T3768" s="212">
        <v>101.651</v>
      </c>
      <c r="U3768" s="212"/>
    </row>
    <row r="3769" spans="1:21" x14ac:dyDescent="0.25">
      <c r="A3769" s="57" t="s">
        <v>3835</v>
      </c>
      <c r="B3769" s="57" t="s">
        <v>5296</v>
      </c>
      <c r="C3769" s="212">
        <v>976.69500000000005</v>
      </c>
      <c r="D3769" s="212">
        <v>3175.4969999999998</v>
      </c>
      <c r="E3769" s="212"/>
      <c r="F3769" s="212"/>
      <c r="G3769" s="212"/>
      <c r="H3769" s="212"/>
      <c r="I3769" s="212"/>
      <c r="J3769" s="212"/>
      <c r="K3769" s="212"/>
      <c r="L3769" s="212"/>
      <c r="M3769" s="212"/>
      <c r="N3769" s="212"/>
      <c r="O3769" s="212">
        <v>2.6669999999999998</v>
      </c>
      <c r="P3769" s="212"/>
      <c r="Q3769" s="212"/>
      <c r="R3769" s="212"/>
      <c r="S3769" s="212"/>
      <c r="T3769" s="212"/>
      <c r="U3769" s="212">
        <v>2E-3</v>
      </c>
    </row>
    <row r="3770" spans="1:21" x14ac:dyDescent="0.25">
      <c r="A3770" s="57" t="s">
        <v>1002</v>
      </c>
      <c r="B3770" s="57" t="s">
        <v>5299</v>
      </c>
      <c r="C3770" s="212"/>
      <c r="D3770" s="212"/>
      <c r="E3770" s="212"/>
      <c r="F3770" s="212"/>
      <c r="G3770" s="212"/>
      <c r="H3770" s="212">
        <v>228.75299999999999</v>
      </c>
      <c r="I3770" s="212">
        <v>88.588999999999999</v>
      </c>
      <c r="J3770" s="212">
        <v>16.795000000000002</v>
      </c>
      <c r="K3770" s="212">
        <v>59.024999999999999</v>
      </c>
      <c r="L3770" s="212">
        <v>837.04</v>
      </c>
      <c r="M3770" s="212">
        <v>239.887</v>
      </c>
      <c r="N3770" s="212">
        <v>174.96299999999999</v>
      </c>
      <c r="O3770" s="212">
        <v>381.78800000000001</v>
      </c>
      <c r="P3770" s="212">
        <v>99.176000000000002</v>
      </c>
      <c r="Q3770" s="212">
        <v>470.678</v>
      </c>
      <c r="R3770" s="212">
        <v>823.21799999999996</v>
      </c>
      <c r="S3770" s="212">
        <v>255.524</v>
      </c>
      <c r="T3770" s="212">
        <v>192.709</v>
      </c>
      <c r="U3770" s="212">
        <v>1002.627</v>
      </c>
    </row>
    <row r="3771" spans="1:21" x14ac:dyDescent="0.25">
      <c r="A3771" s="57" t="s">
        <v>4250</v>
      </c>
      <c r="B3771" s="57" t="s">
        <v>5300</v>
      </c>
      <c r="C3771" s="212"/>
      <c r="D3771" s="212"/>
      <c r="E3771" s="212"/>
      <c r="F3771" s="212"/>
      <c r="G3771" s="212"/>
      <c r="H3771" s="212"/>
      <c r="I3771" s="212"/>
      <c r="J3771" s="212"/>
      <c r="K3771" s="212"/>
      <c r="L3771" s="212"/>
      <c r="M3771" s="212"/>
      <c r="N3771" s="212"/>
      <c r="O3771" s="212"/>
      <c r="P3771" s="212"/>
      <c r="Q3771" s="212"/>
      <c r="R3771" s="212"/>
      <c r="S3771" s="212"/>
      <c r="T3771" s="212">
        <v>0.22600000000000001</v>
      </c>
      <c r="U3771" s="212"/>
    </row>
    <row r="3772" spans="1:21" x14ac:dyDescent="0.25">
      <c r="A3772" s="57" t="s">
        <v>3164</v>
      </c>
      <c r="B3772" s="57" t="s">
        <v>5301</v>
      </c>
      <c r="C3772" s="212"/>
      <c r="D3772" s="212"/>
      <c r="E3772" s="212"/>
      <c r="F3772" s="212"/>
      <c r="G3772" s="212"/>
      <c r="H3772" s="212">
        <v>1.69</v>
      </c>
      <c r="I3772" s="212"/>
      <c r="J3772" s="212"/>
      <c r="K3772" s="212"/>
      <c r="L3772" s="212"/>
      <c r="M3772" s="212"/>
      <c r="N3772" s="212"/>
      <c r="O3772" s="212"/>
      <c r="P3772" s="212">
        <v>2.4980000000000002</v>
      </c>
      <c r="Q3772" s="212"/>
      <c r="R3772" s="212"/>
      <c r="S3772" s="212"/>
      <c r="T3772" s="212"/>
      <c r="U3772" s="212"/>
    </row>
    <row r="3773" spans="1:21" x14ac:dyDescent="0.25">
      <c r="A3773" s="57" t="s">
        <v>3768</v>
      </c>
      <c r="B3773" s="57" t="s">
        <v>5302</v>
      </c>
      <c r="C3773" s="212"/>
      <c r="D3773" s="212"/>
      <c r="E3773" s="212"/>
      <c r="F3773" s="212"/>
      <c r="G3773" s="212"/>
      <c r="H3773" s="212">
        <v>8.4000000000000005E-2</v>
      </c>
      <c r="I3773" s="212"/>
      <c r="J3773" s="212"/>
      <c r="K3773" s="212"/>
      <c r="L3773" s="212"/>
      <c r="M3773" s="212">
        <v>26.94</v>
      </c>
      <c r="N3773" s="212">
        <v>4.5919999999999996</v>
      </c>
      <c r="O3773" s="212"/>
      <c r="P3773" s="212"/>
      <c r="Q3773" s="212"/>
      <c r="R3773" s="212"/>
      <c r="S3773" s="212"/>
      <c r="T3773" s="212"/>
      <c r="U3773" s="212"/>
    </row>
    <row r="3774" spans="1:21" x14ac:dyDescent="0.25">
      <c r="A3774" s="57" t="s">
        <v>3056</v>
      </c>
      <c r="B3774" s="57" t="s">
        <v>5304</v>
      </c>
      <c r="C3774" s="212"/>
      <c r="D3774" s="212"/>
      <c r="E3774" s="212"/>
      <c r="F3774" s="212"/>
      <c r="G3774" s="212"/>
      <c r="H3774" s="212"/>
      <c r="I3774" s="212"/>
      <c r="J3774" s="212"/>
      <c r="K3774" s="212"/>
      <c r="L3774" s="212"/>
      <c r="M3774" s="212"/>
      <c r="N3774" s="212"/>
      <c r="O3774" s="212">
        <v>0.34200000000000003</v>
      </c>
      <c r="P3774" s="212">
        <v>6.3479999999999999</v>
      </c>
      <c r="Q3774" s="212">
        <v>0.183</v>
      </c>
      <c r="R3774" s="212">
        <v>17</v>
      </c>
      <c r="S3774" s="212">
        <v>27.288</v>
      </c>
      <c r="T3774" s="212">
        <v>6.4939999999999998</v>
      </c>
      <c r="U3774" s="212">
        <v>0.40600000000000003</v>
      </c>
    </row>
    <row r="3775" spans="1:21" x14ac:dyDescent="0.25">
      <c r="A3775" s="57" t="s">
        <v>1609</v>
      </c>
      <c r="B3775" s="57" t="s">
        <v>5305</v>
      </c>
      <c r="C3775" s="212"/>
      <c r="D3775" s="212"/>
      <c r="E3775" s="212"/>
      <c r="F3775" s="212"/>
      <c r="G3775" s="212"/>
      <c r="H3775" s="212">
        <v>387.30900000000003</v>
      </c>
      <c r="I3775" s="212">
        <v>126</v>
      </c>
      <c r="J3775" s="212"/>
      <c r="K3775" s="212"/>
      <c r="L3775" s="212"/>
      <c r="M3775" s="212"/>
      <c r="N3775" s="212"/>
      <c r="O3775" s="212"/>
      <c r="P3775" s="212"/>
      <c r="Q3775" s="212"/>
      <c r="R3775" s="212"/>
      <c r="S3775" s="212"/>
      <c r="T3775" s="212"/>
      <c r="U3775" s="212"/>
    </row>
    <row r="3776" spans="1:21" x14ac:dyDescent="0.25">
      <c r="A3776" s="57" t="s">
        <v>856</v>
      </c>
      <c r="B3776" s="57" t="s">
        <v>5306</v>
      </c>
      <c r="C3776" s="212"/>
      <c r="D3776" s="212"/>
      <c r="E3776" s="212"/>
      <c r="F3776" s="212"/>
      <c r="G3776" s="212"/>
      <c r="H3776" s="212"/>
      <c r="I3776" s="212"/>
      <c r="J3776" s="212">
        <v>0.94499999999999995</v>
      </c>
      <c r="K3776" s="212"/>
      <c r="L3776" s="212"/>
      <c r="M3776" s="212"/>
      <c r="N3776" s="212"/>
      <c r="O3776" s="212"/>
      <c r="P3776" s="212"/>
      <c r="Q3776" s="212"/>
      <c r="R3776" s="212"/>
      <c r="S3776" s="212"/>
      <c r="T3776" s="212"/>
      <c r="U3776" s="212"/>
    </row>
    <row r="3777" spans="1:21" x14ac:dyDescent="0.25">
      <c r="A3777" s="57" t="s">
        <v>9909</v>
      </c>
      <c r="B3777" s="57" t="s">
        <v>5307</v>
      </c>
      <c r="C3777" s="212"/>
      <c r="D3777" s="212"/>
      <c r="E3777" s="212"/>
      <c r="F3777" s="212"/>
      <c r="G3777" s="212"/>
      <c r="H3777" s="212">
        <v>302.97800000000001</v>
      </c>
      <c r="I3777" s="212">
        <v>224.16900000000001</v>
      </c>
      <c r="J3777" s="212">
        <v>723.06799999999998</v>
      </c>
      <c r="K3777" s="212">
        <v>797.53499999999997</v>
      </c>
      <c r="L3777" s="212">
        <v>432.62900000000002</v>
      </c>
      <c r="M3777" s="212">
        <v>68.590999999999994</v>
      </c>
      <c r="N3777" s="212">
        <v>43.262999999999998</v>
      </c>
      <c r="O3777" s="212"/>
      <c r="P3777" s="212"/>
      <c r="Q3777" s="212"/>
      <c r="R3777" s="212"/>
      <c r="S3777" s="212">
        <v>1.8</v>
      </c>
      <c r="T3777" s="212"/>
      <c r="U3777" s="212"/>
    </row>
    <row r="3778" spans="1:21" x14ac:dyDescent="0.25">
      <c r="A3778" s="57" t="s">
        <v>9910</v>
      </c>
      <c r="B3778" s="57" t="s">
        <v>9911</v>
      </c>
      <c r="C3778" s="212"/>
      <c r="D3778" s="212"/>
      <c r="E3778" s="212"/>
      <c r="F3778" s="212"/>
      <c r="G3778" s="212"/>
      <c r="H3778" s="212">
        <v>558.52099999999996</v>
      </c>
      <c r="I3778" s="212"/>
      <c r="J3778" s="212"/>
      <c r="K3778" s="212"/>
      <c r="L3778" s="212"/>
      <c r="M3778" s="212"/>
      <c r="N3778" s="212"/>
      <c r="O3778" s="212"/>
      <c r="P3778" s="212"/>
      <c r="Q3778" s="212"/>
      <c r="R3778" s="212"/>
      <c r="S3778" s="212"/>
      <c r="T3778" s="212"/>
      <c r="U3778" s="212"/>
    </row>
    <row r="3779" spans="1:21" x14ac:dyDescent="0.25">
      <c r="A3779" s="57" t="s">
        <v>3293</v>
      </c>
      <c r="B3779" s="57" t="s">
        <v>5308</v>
      </c>
      <c r="C3779" s="212"/>
      <c r="D3779" s="212"/>
      <c r="E3779" s="212"/>
      <c r="F3779" s="212"/>
      <c r="G3779" s="212"/>
      <c r="H3779" s="212">
        <v>27.962</v>
      </c>
      <c r="I3779" s="212">
        <v>693.28099999999995</v>
      </c>
      <c r="J3779" s="212">
        <v>53.606000000000002</v>
      </c>
      <c r="K3779" s="212"/>
      <c r="L3779" s="212"/>
      <c r="M3779" s="212">
        <v>10.313000000000001</v>
      </c>
      <c r="N3779" s="212">
        <v>75.015000000000001</v>
      </c>
      <c r="O3779" s="212">
        <v>80.507999999999996</v>
      </c>
      <c r="P3779" s="212">
        <v>311.99599999999998</v>
      </c>
      <c r="Q3779" s="212">
        <v>789.36199999999997</v>
      </c>
      <c r="R3779" s="212">
        <v>121.60899999999999</v>
      </c>
      <c r="S3779" s="212">
        <v>770.01</v>
      </c>
      <c r="T3779" s="212">
        <v>148.00299999999999</v>
      </c>
      <c r="U3779" s="212"/>
    </row>
    <row r="3780" spans="1:21" x14ac:dyDescent="0.25">
      <c r="A3780" s="57" t="s">
        <v>4033</v>
      </c>
      <c r="B3780" s="57" t="s">
        <v>5309</v>
      </c>
      <c r="C3780" s="212"/>
      <c r="D3780" s="212"/>
      <c r="E3780" s="212"/>
      <c r="F3780" s="212"/>
      <c r="G3780" s="212"/>
      <c r="H3780" s="212"/>
      <c r="I3780" s="212"/>
      <c r="J3780" s="212">
        <v>0.41599999999999998</v>
      </c>
      <c r="K3780" s="212"/>
      <c r="L3780" s="212">
        <v>27.309000000000001</v>
      </c>
      <c r="M3780" s="212">
        <v>1.952</v>
      </c>
      <c r="N3780" s="212"/>
      <c r="O3780" s="212"/>
      <c r="P3780" s="212"/>
      <c r="Q3780" s="212"/>
      <c r="R3780" s="212"/>
      <c r="S3780" s="212"/>
      <c r="T3780" s="212"/>
      <c r="U3780" s="212"/>
    </row>
    <row r="3781" spans="1:21" x14ac:dyDescent="0.25">
      <c r="A3781" s="57" t="s">
        <v>3458</v>
      </c>
      <c r="B3781" s="57" t="s">
        <v>5311</v>
      </c>
      <c r="C3781" s="212"/>
      <c r="D3781" s="212"/>
      <c r="E3781" s="212"/>
      <c r="F3781" s="212"/>
      <c r="G3781" s="212"/>
      <c r="H3781" s="212"/>
      <c r="I3781" s="212"/>
      <c r="J3781" s="212"/>
      <c r="K3781" s="212"/>
      <c r="L3781" s="212"/>
      <c r="M3781" s="212"/>
      <c r="N3781" s="212"/>
      <c r="O3781" s="212"/>
      <c r="P3781" s="212"/>
      <c r="Q3781" s="212"/>
      <c r="R3781" s="212"/>
      <c r="S3781" s="212">
        <v>0.48599999999999999</v>
      </c>
      <c r="T3781" s="212"/>
      <c r="U3781" s="212"/>
    </row>
    <row r="3782" spans="1:21" x14ac:dyDescent="0.25">
      <c r="A3782" s="57" t="s">
        <v>1225</v>
      </c>
      <c r="B3782" s="57" t="s">
        <v>5312</v>
      </c>
      <c r="C3782" s="212">
        <v>67.198999999999998</v>
      </c>
      <c r="D3782" s="212">
        <v>251.999</v>
      </c>
      <c r="E3782" s="212"/>
      <c r="F3782" s="212"/>
      <c r="G3782" s="212"/>
      <c r="H3782" s="212">
        <v>0.85</v>
      </c>
      <c r="I3782" s="212"/>
      <c r="J3782" s="212">
        <v>0.22900000000000001</v>
      </c>
      <c r="K3782" s="212">
        <v>2.86</v>
      </c>
      <c r="L3782" s="212"/>
      <c r="M3782" s="212"/>
      <c r="N3782" s="212"/>
      <c r="O3782" s="212"/>
      <c r="P3782" s="212"/>
      <c r="Q3782" s="212"/>
      <c r="R3782" s="212"/>
      <c r="S3782" s="212"/>
      <c r="T3782" s="212"/>
      <c r="U3782" s="212"/>
    </row>
    <row r="3783" spans="1:21" x14ac:dyDescent="0.25">
      <c r="A3783" s="57" t="s">
        <v>3282</v>
      </c>
      <c r="B3783" s="57" t="s">
        <v>5313</v>
      </c>
      <c r="C3783" s="212"/>
      <c r="D3783" s="212"/>
      <c r="E3783" s="212"/>
      <c r="F3783" s="212"/>
      <c r="G3783" s="212"/>
      <c r="H3783" s="212"/>
      <c r="I3783" s="212"/>
      <c r="J3783" s="212"/>
      <c r="K3783" s="212"/>
      <c r="L3783" s="212"/>
      <c r="M3783" s="212"/>
      <c r="N3783" s="212"/>
      <c r="O3783" s="212"/>
      <c r="P3783" s="212"/>
      <c r="Q3783" s="212">
        <v>4.5289999999999999</v>
      </c>
      <c r="R3783" s="212"/>
      <c r="S3783" s="212">
        <v>0.28399999999999997</v>
      </c>
      <c r="T3783" s="212">
        <v>5.0000000000000001E-3</v>
      </c>
      <c r="U3783" s="212">
        <v>16.285</v>
      </c>
    </row>
    <row r="3784" spans="1:21" x14ac:dyDescent="0.25">
      <c r="A3784" s="57" t="s">
        <v>402</v>
      </c>
      <c r="B3784" s="57" t="s">
        <v>5314</v>
      </c>
      <c r="C3784" s="212"/>
      <c r="D3784" s="212"/>
      <c r="E3784" s="212"/>
      <c r="F3784" s="212"/>
      <c r="G3784" s="212"/>
      <c r="H3784" s="212">
        <v>66.980999999999995</v>
      </c>
      <c r="I3784" s="212">
        <v>7.9059999999999997</v>
      </c>
      <c r="J3784" s="212">
        <v>46.158000000000001</v>
      </c>
      <c r="K3784" s="212">
        <v>25.238</v>
      </c>
      <c r="L3784" s="212">
        <v>49.003</v>
      </c>
      <c r="M3784" s="212">
        <v>28.135000000000002</v>
      </c>
      <c r="N3784" s="212">
        <v>9.5570000000000004</v>
      </c>
      <c r="O3784" s="212">
        <v>22.722000000000001</v>
      </c>
      <c r="P3784" s="212"/>
      <c r="Q3784" s="212">
        <v>24.228000000000002</v>
      </c>
      <c r="R3784" s="212">
        <v>3.7080000000000002</v>
      </c>
      <c r="S3784" s="212">
        <v>5.3540000000000001</v>
      </c>
      <c r="T3784" s="212">
        <v>2.355</v>
      </c>
      <c r="U3784" s="212">
        <v>27.792999999999999</v>
      </c>
    </row>
    <row r="3785" spans="1:21" x14ac:dyDescent="0.25">
      <c r="A3785" s="57" t="s">
        <v>523</v>
      </c>
      <c r="B3785" s="57" t="s">
        <v>5315</v>
      </c>
      <c r="C3785" s="212"/>
      <c r="D3785" s="212"/>
      <c r="E3785" s="212"/>
      <c r="F3785" s="212"/>
      <c r="G3785" s="212"/>
      <c r="H3785" s="212">
        <v>0.52200000000000002</v>
      </c>
      <c r="I3785" s="212">
        <v>0.36899999999999999</v>
      </c>
      <c r="J3785" s="212">
        <v>14.375</v>
      </c>
      <c r="K3785" s="212">
        <v>0.104</v>
      </c>
      <c r="L3785" s="212"/>
      <c r="M3785" s="212">
        <v>1.522</v>
      </c>
      <c r="N3785" s="212">
        <v>1.026</v>
      </c>
      <c r="O3785" s="212"/>
      <c r="P3785" s="212"/>
      <c r="Q3785" s="212">
        <v>8.4529999999999994</v>
      </c>
      <c r="R3785" s="212">
        <v>24.222999999999999</v>
      </c>
      <c r="S3785" s="212">
        <v>20.364000000000001</v>
      </c>
      <c r="T3785" s="212">
        <v>0.95299999999999996</v>
      </c>
      <c r="U3785" s="212"/>
    </row>
    <row r="3786" spans="1:21" x14ac:dyDescent="0.25">
      <c r="A3786" s="57" t="s">
        <v>9566</v>
      </c>
      <c r="B3786" s="57" t="s">
        <v>9567</v>
      </c>
      <c r="C3786" s="212"/>
      <c r="D3786" s="212"/>
      <c r="E3786" s="212"/>
      <c r="F3786" s="212"/>
      <c r="G3786" s="212"/>
      <c r="H3786" s="212">
        <v>36.917999999999999</v>
      </c>
      <c r="I3786" s="212">
        <v>20.439</v>
      </c>
      <c r="J3786" s="212">
        <v>37.377000000000002</v>
      </c>
      <c r="K3786" s="212">
        <v>20.260999999999999</v>
      </c>
      <c r="L3786" s="212">
        <v>52.52</v>
      </c>
      <c r="M3786" s="212">
        <v>77.191999999999993</v>
      </c>
      <c r="N3786" s="212">
        <v>71.603999999999999</v>
      </c>
      <c r="O3786" s="212">
        <v>61.718000000000004</v>
      </c>
      <c r="P3786" s="212"/>
      <c r="Q3786" s="212"/>
      <c r="R3786" s="212"/>
      <c r="S3786" s="212"/>
      <c r="T3786" s="212"/>
      <c r="U3786" s="212"/>
    </row>
    <row r="3787" spans="1:21" x14ac:dyDescent="0.25">
      <c r="A3787" s="57" t="s">
        <v>4090</v>
      </c>
      <c r="B3787" s="57" t="s">
        <v>5318</v>
      </c>
      <c r="C3787" s="212"/>
      <c r="D3787" s="212"/>
      <c r="E3787" s="212"/>
      <c r="F3787" s="212"/>
      <c r="G3787" s="212"/>
      <c r="H3787" s="212"/>
      <c r="I3787" s="212"/>
      <c r="J3787" s="212"/>
      <c r="K3787" s="212">
        <v>11.936999999999999</v>
      </c>
      <c r="L3787" s="212"/>
      <c r="M3787" s="212"/>
      <c r="N3787" s="212">
        <v>1.042</v>
      </c>
      <c r="O3787" s="212"/>
      <c r="P3787" s="212">
        <v>11.952999999999999</v>
      </c>
      <c r="Q3787" s="212"/>
      <c r="R3787" s="212">
        <v>0.9</v>
      </c>
      <c r="S3787" s="212"/>
      <c r="T3787" s="212"/>
      <c r="U3787" s="212"/>
    </row>
    <row r="3788" spans="1:21" x14ac:dyDescent="0.25">
      <c r="A3788" s="57" t="s">
        <v>1061</v>
      </c>
      <c r="B3788" s="57" t="s">
        <v>5319</v>
      </c>
      <c r="C3788" s="212"/>
      <c r="D3788" s="212"/>
      <c r="E3788" s="212"/>
      <c r="F3788" s="212"/>
      <c r="G3788" s="212"/>
      <c r="H3788" s="212">
        <v>74.869</v>
      </c>
      <c r="I3788" s="212">
        <v>82.491</v>
      </c>
      <c r="J3788" s="212">
        <v>56.5</v>
      </c>
      <c r="K3788" s="212">
        <v>138.18899999999999</v>
      </c>
      <c r="L3788" s="212">
        <v>192.369</v>
      </c>
      <c r="M3788" s="212">
        <v>247.9</v>
      </c>
      <c r="N3788" s="212">
        <v>201.755</v>
      </c>
      <c r="O3788" s="212">
        <v>251.25700000000001</v>
      </c>
      <c r="P3788" s="212">
        <v>147.13999999999999</v>
      </c>
      <c r="Q3788" s="212">
        <v>358.613</v>
      </c>
      <c r="R3788" s="212">
        <v>494.154</v>
      </c>
      <c r="S3788" s="212">
        <v>441.34899999999999</v>
      </c>
      <c r="T3788" s="212">
        <v>1057.5440000000001</v>
      </c>
      <c r="U3788" s="212">
        <v>1087.5899999999999</v>
      </c>
    </row>
    <row r="3789" spans="1:21" x14ac:dyDescent="0.25">
      <c r="A3789" s="57" t="s">
        <v>9912</v>
      </c>
      <c r="B3789" s="57" t="s">
        <v>9913</v>
      </c>
      <c r="C3789" s="212"/>
      <c r="D3789" s="212"/>
      <c r="E3789" s="212"/>
      <c r="F3789" s="212"/>
      <c r="G3789" s="212"/>
      <c r="H3789" s="212">
        <v>5.2869999999999999</v>
      </c>
      <c r="I3789" s="212">
        <v>1.0329999999999999</v>
      </c>
      <c r="J3789" s="212"/>
      <c r="K3789" s="212"/>
      <c r="L3789" s="212"/>
      <c r="M3789" s="212"/>
      <c r="N3789" s="212"/>
      <c r="O3789" s="212"/>
      <c r="P3789" s="212"/>
      <c r="Q3789" s="212"/>
      <c r="R3789" s="212"/>
      <c r="S3789" s="212"/>
      <c r="T3789" s="212"/>
      <c r="U3789" s="212"/>
    </row>
    <row r="3790" spans="1:21" x14ac:dyDescent="0.25">
      <c r="A3790" s="57" t="s">
        <v>4550</v>
      </c>
      <c r="B3790" s="57" t="s">
        <v>5320</v>
      </c>
      <c r="C3790" s="212"/>
      <c r="D3790" s="212"/>
      <c r="E3790" s="212"/>
      <c r="F3790" s="212"/>
      <c r="G3790" s="212"/>
      <c r="H3790" s="212"/>
      <c r="I3790" s="212"/>
      <c r="J3790" s="212"/>
      <c r="K3790" s="212"/>
      <c r="L3790" s="212"/>
      <c r="M3790" s="212"/>
      <c r="N3790" s="212"/>
      <c r="O3790" s="212"/>
      <c r="P3790" s="212"/>
      <c r="Q3790" s="212">
        <v>6.1159999999999997</v>
      </c>
      <c r="R3790" s="212"/>
      <c r="S3790" s="212"/>
      <c r="T3790" s="212"/>
      <c r="U3790" s="212"/>
    </row>
    <row r="3791" spans="1:21" x14ac:dyDescent="0.25">
      <c r="A3791" s="57" t="s">
        <v>4354</v>
      </c>
      <c r="B3791" s="57" t="s">
        <v>5321</v>
      </c>
      <c r="C3791" s="212"/>
      <c r="D3791" s="212"/>
      <c r="E3791" s="212"/>
      <c r="F3791" s="212"/>
      <c r="G3791" s="212"/>
      <c r="H3791" s="212">
        <v>1.0920000000000001</v>
      </c>
      <c r="I3791" s="212">
        <v>4.0730000000000004</v>
      </c>
      <c r="J3791" s="212">
        <v>73.783000000000001</v>
      </c>
      <c r="K3791" s="212">
        <v>109.953</v>
      </c>
      <c r="L3791" s="212">
        <v>0.88100000000000001</v>
      </c>
      <c r="M3791" s="212">
        <v>1.544</v>
      </c>
      <c r="N3791" s="212">
        <v>0.51100000000000001</v>
      </c>
      <c r="O3791" s="212"/>
      <c r="P3791" s="212"/>
      <c r="Q3791" s="212"/>
      <c r="R3791" s="212"/>
      <c r="S3791" s="212"/>
      <c r="T3791" s="212"/>
      <c r="U3791" s="212"/>
    </row>
    <row r="3792" spans="1:21" x14ac:dyDescent="0.25">
      <c r="A3792" s="57" t="s">
        <v>3949</v>
      </c>
      <c r="B3792" s="57" t="s">
        <v>5322</v>
      </c>
      <c r="C3792" s="212"/>
      <c r="D3792" s="212"/>
      <c r="E3792" s="212"/>
      <c r="F3792" s="212"/>
      <c r="G3792" s="212"/>
      <c r="H3792" s="212">
        <v>433.09</v>
      </c>
      <c r="I3792" s="212">
        <v>583.452</v>
      </c>
      <c r="J3792" s="212">
        <v>899.61599999999999</v>
      </c>
      <c r="K3792" s="212">
        <v>1201.7719999999999</v>
      </c>
      <c r="L3792" s="212">
        <v>1108.058</v>
      </c>
      <c r="M3792" s="212"/>
      <c r="N3792" s="212">
        <v>368.85500000000002</v>
      </c>
      <c r="O3792" s="212"/>
      <c r="P3792" s="212">
        <v>8.9580000000000002</v>
      </c>
      <c r="Q3792" s="212"/>
      <c r="R3792" s="212">
        <v>0.56699999999999995</v>
      </c>
      <c r="S3792" s="212"/>
      <c r="T3792" s="212"/>
      <c r="U3792" s="212"/>
    </row>
    <row r="3793" spans="1:21" x14ac:dyDescent="0.25">
      <c r="A3793" s="57" t="s">
        <v>286</v>
      </c>
      <c r="B3793" s="57" t="s">
        <v>5323</v>
      </c>
      <c r="C3793" s="212">
        <v>272.59699999999998</v>
      </c>
      <c r="D3793" s="212">
        <v>347.39400000000001</v>
      </c>
      <c r="E3793" s="212"/>
      <c r="F3793" s="212"/>
      <c r="G3793" s="212"/>
      <c r="H3793" s="212"/>
      <c r="I3793" s="212"/>
      <c r="J3793" s="212">
        <v>17.690000000000001</v>
      </c>
      <c r="K3793" s="212"/>
      <c r="L3793" s="212">
        <v>1.476</v>
      </c>
      <c r="M3793" s="212">
        <v>2.7</v>
      </c>
      <c r="N3793" s="212"/>
      <c r="O3793" s="212"/>
      <c r="P3793" s="212"/>
      <c r="Q3793" s="212">
        <v>21</v>
      </c>
      <c r="R3793" s="212">
        <v>31.544</v>
      </c>
      <c r="S3793" s="212">
        <v>6.4560000000000004</v>
      </c>
      <c r="T3793" s="212"/>
      <c r="U3793" s="212">
        <v>23.742999999999999</v>
      </c>
    </row>
    <row r="3794" spans="1:21" x14ac:dyDescent="0.25">
      <c r="A3794" s="57" t="s">
        <v>9914</v>
      </c>
      <c r="B3794" s="57" t="s">
        <v>9915</v>
      </c>
      <c r="C3794" s="212"/>
      <c r="D3794" s="212"/>
      <c r="E3794" s="212"/>
      <c r="F3794" s="212"/>
      <c r="G3794" s="212"/>
      <c r="H3794" s="212">
        <v>0.82599999999999996</v>
      </c>
      <c r="I3794" s="212">
        <v>0.313</v>
      </c>
      <c r="J3794" s="212"/>
      <c r="K3794" s="212"/>
      <c r="L3794" s="212"/>
      <c r="M3794" s="212"/>
      <c r="N3794" s="212"/>
      <c r="O3794" s="212"/>
      <c r="P3794" s="212"/>
      <c r="Q3794" s="212"/>
      <c r="R3794" s="212"/>
      <c r="S3794" s="212"/>
      <c r="T3794" s="212"/>
      <c r="U3794" s="212"/>
    </row>
    <row r="3795" spans="1:21" x14ac:dyDescent="0.25">
      <c r="A3795" s="57" t="s">
        <v>1124</v>
      </c>
      <c r="B3795" s="57" t="s">
        <v>5324</v>
      </c>
      <c r="C3795" s="212"/>
      <c r="D3795" s="212"/>
      <c r="E3795" s="212"/>
      <c r="F3795" s="212"/>
      <c r="G3795" s="212"/>
      <c r="H3795" s="212"/>
      <c r="I3795" s="212"/>
      <c r="J3795" s="212">
        <v>0.625</v>
      </c>
      <c r="K3795" s="212">
        <v>0.69599999999999995</v>
      </c>
      <c r="L3795" s="212"/>
      <c r="M3795" s="212"/>
      <c r="N3795" s="212"/>
      <c r="O3795" s="212"/>
      <c r="P3795" s="212"/>
      <c r="Q3795" s="212">
        <v>1.389</v>
      </c>
      <c r="R3795" s="212"/>
      <c r="S3795" s="212"/>
      <c r="T3795" s="212"/>
      <c r="U3795" s="212"/>
    </row>
    <row r="3796" spans="1:21" x14ac:dyDescent="0.25">
      <c r="A3796" s="57" t="s">
        <v>9916</v>
      </c>
      <c r="B3796" s="57" t="s">
        <v>9917</v>
      </c>
      <c r="C3796" s="212">
        <v>278.7</v>
      </c>
      <c r="D3796" s="212">
        <v>39.798999999999999</v>
      </c>
      <c r="E3796" s="212"/>
      <c r="F3796" s="212"/>
      <c r="G3796" s="212"/>
      <c r="H3796" s="212"/>
      <c r="I3796" s="212">
        <v>3.7879999999999998</v>
      </c>
      <c r="J3796" s="212"/>
      <c r="K3796" s="212"/>
      <c r="L3796" s="212"/>
      <c r="M3796" s="212"/>
      <c r="N3796" s="212"/>
      <c r="O3796" s="212"/>
      <c r="P3796" s="212"/>
      <c r="Q3796" s="212"/>
      <c r="R3796" s="212"/>
      <c r="S3796" s="212"/>
      <c r="T3796" s="212"/>
      <c r="U3796" s="212"/>
    </row>
    <row r="3797" spans="1:21" x14ac:dyDescent="0.25">
      <c r="A3797" s="57" t="s">
        <v>1965</v>
      </c>
      <c r="B3797" s="57" t="s">
        <v>5326</v>
      </c>
      <c r="C3797" s="212"/>
      <c r="D3797" s="212"/>
      <c r="E3797" s="212"/>
      <c r="F3797" s="212"/>
      <c r="G3797" s="212"/>
      <c r="H3797" s="212">
        <v>47.698999999999998</v>
      </c>
      <c r="I3797" s="212">
        <v>51.648000000000003</v>
      </c>
      <c r="J3797" s="212">
        <v>177.94300000000001</v>
      </c>
      <c r="K3797" s="212">
        <v>49.427</v>
      </c>
      <c r="L3797" s="212">
        <v>94.043000000000006</v>
      </c>
      <c r="M3797" s="212">
        <v>134.161</v>
      </c>
      <c r="N3797" s="212">
        <v>177.08199999999999</v>
      </c>
      <c r="O3797" s="212">
        <v>217.83699999999999</v>
      </c>
      <c r="P3797" s="212">
        <v>420.24700000000001</v>
      </c>
      <c r="Q3797" s="212">
        <v>9.3000000000000007</v>
      </c>
      <c r="R3797" s="212"/>
      <c r="S3797" s="212">
        <v>20.707999999999998</v>
      </c>
      <c r="T3797" s="212">
        <v>24.984000000000002</v>
      </c>
      <c r="U3797" s="212">
        <v>8.7460000000000004</v>
      </c>
    </row>
    <row r="3798" spans="1:21" x14ac:dyDescent="0.25">
      <c r="A3798" s="57" t="s">
        <v>3361</v>
      </c>
      <c r="B3798" s="57" t="s">
        <v>5327</v>
      </c>
      <c r="C3798" s="212"/>
      <c r="D3798" s="212"/>
      <c r="E3798" s="212"/>
      <c r="F3798" s="212"/>
      <c r="G3798" s="212"/>
      <c r="H3798" s="212">
        <v>14.698</v>
      </c>
      <c r="I3798" s="212"/>
      <c r="J3798" s="212"/>
      <c r="K3798" s="212"/>
      <c r="L3798" s="212"/>
      <c r="M3798" s="212"/>
      <c r="N3798" s="212"/>
      <c r="O3798" s="212"/>
      <c r="P3798" s="212"/>
      <c r="Q3798" s="212"/>
      <c r="R3798" s="212"/>
      <c r="S3798" s="212"/>
      <c r="T3798" s="212"/>
      <c r="U3798" s="212">
        <v>8.6039999999999992</v>
      </c>
    </row>
    <row r="3799" spans="1:21" x14ac:dyDescent="0.25">
      <c r="A3799" s="57" t="s">
        <v>1355</v>
      </c>
      <c r="B3799" s="57" t="s">
        <v>5329</v>
      </c>
      <c r="C3799" s="212"/>
      <c r="D3799" s="212"/>
      <c r="E3799" s="212"/>
      <c r="F3799" s="212"/>
      <c r="G3799" s="212"/>
      <c r="H3799" s="212"/>
      <c r="I3799" s="212"/>
      <c r="J3799" s="212"/>
      <c r="K3799" s="212">
        <v>20.503</v>
      </c>
      <c r="L3799" s="212">
        <v>6.9889999999999999</v>
      </c>
      <c r="M3799" s="212">
        <v>29.213999999999999</v>
      </c>
      <c r="N3799" s="212">
        <v>14.811999999999999</v>
      </c>
      <c r="O3799" s="212">
        <v>0.85399999999999998</v>
      </c>
      <c r="P3799" s="212">
        <v>2.109</v>
      </c>
      <c r="Q3799" s="212"/>
      <c r="R3799" s="212">
        <v>1.7330000000000001</v>
      </c>
      <c r="S3799" s="212"/>
      <c r="T3799" s="212">
        <v>0.58399999999999996</v>
      </c>
      <c r="U3799" s="212">
        <v>5.21</v>
      </c>
    </row>
    <row r="3800" spans="1:21" x14ac:dyDescent="0.25">
      <c r="A3800" s="57" t="s">
        <v>2501</v>
      </c>
      <c r="B3800" s="57" t="s">
        <v>5330</v>
      </c>
      <c r="C3800" s="212">
        <v>13.5</v>
      </c>
      <c r="D3800" s="212"/>
      <c r="E3800" s="212"/>
      <c r="F3800" s="212"/>
      <c r="G3800" s="212"/>
      <c r="H3800" s="212"/>
      <c r="I3800" s="212"/>
      <c r="J3800" s="212"/>
      <c r="K3800" s="212"/>
      <c r="L3800" s="212"/>
      <c r="M3800" s="212"/>
      <c r="N3800" s="212"/>
      <c r="O3800" s="212"/>
      <c r="P3800" s="212"/>
      <c r="Q3800" s="212">
        <v>80</v>
      </c>
      <c r="R3800" s="212"/>
      <c r="S3800" s="212"/>
      <c r="T3800" s="212"/>
      <c r="U3800" s="212"/>
    </row>
    <row r="3801" spans="1:21" x14ac:dyDescent="0.25">
      <c r="A3801" s="57" t="s">
        <v>2995</v>
      </c>
      <c r="B3801" s="57" t="s">
        <v>5332</v>
      </c>
      <c r="C3801" s="212"/>
      <c r="D3801" s="212"/>
      <c r="E3801" s="212"/>
      <c r="F3801" s="212"/>
      <c r="G3801" s="212"/>
      <c r="H3801" s="212"/>
      <c r="I3801" s="212"/>
      <c r="J3801" s="212"/>
      <c r="K3801" s="212"/>
      <c r="L3801" s="212"/>
      <c r="M3801" s="212">
        <v>1.74</v>
      </c>
      <c r="N3801" s="212">
        <v>11.135</v>
      </c>
      <c r="O3801" s="212"/>
      <c r="P3801" s="212"/>
      <c r="Q3801" s="212"/>
      <c r="R3801" s="212"/>
      <c r="S3801" s="212"/>
      <c r="T3801" s="212">
        <v>1.0589999999999999</v>
      </c>
      <c r="U3801" s="212"/>
    </row>
    <row r="3802" spans="1:21" x14ac:dyDescent="0.25">
      <c r="A3802" s="57" t="s">
        <v>1735</v>
      </c>
      <c r="B3802" s="57" t="s">
        <v>5333</v>
      </c>
      <c r="C3802" s="212">
        <v>1.8</v>
      </c>
      <c r="D3802" s="212"/>
      <c r="E3802" s="212"/>
      <c r="F3802" s="212"/>
      <c r="G3802" s="212"/>
      <c r="H3802" s="212"/>
      <c r="I3802" s="212"/>
      <c r="J3802" s="212"/>
      <c r="K3802" s="212"/>
      <c r="L3802" s="212"/>
      <c r="M3802" s="212"/>
      <c r="N3802" s="212"/>
      <c r="O3802" s="212"/>
      <c r="P3802" s="212"/>
      <c r="Q3802" s="212"/>
      <c r="R3802" s="212"/>
      <c r="S3802" s="212"/>
      <c r="T3802" s="212"/>
      <c r="U3802" s="212"/>
    </row>
    <row r="3803" spans="1:21" x14ac:dyDescent="0.25">
      <c r="A3803" s="57" t="s">
        <v>2459</v>
      </c>
      <c r="B3803" s="57" t="s">
        <v>5335</v>
      </c>
      <c r="C3803" s="212"/>
      <c r="D3803" s="212"/>
      <c r="E3803" s="212"/>
      <c r="F3803" s="212"/>
      <c r="G3803" s="212"/>
      <c r="H3803" s="212"/>
      <c r="I3803" s="212"/>
      <c r="J3803" s="212"/>
      <c r="K3803" s="212"/>
      <c r="L3803" s="212">
        <v>5.5E-2</v>
      </c>
      <c r="M3803" s="212"/>
      <c r="N3803" s="212"/>
      <c r="O3803" s="212"/>
      <c r="P3803" s="212"/>
      <c r="Q3803" s="212"/>
      <c r="R3803" s="212"/>
      <c r="S3803" s="212"/>
      <c r="T3803" s="212"/>
      <c r="U3803" s="212"/>
    </row>
    <row r="3804" spans="1:21" x14ac:dyDescent="0.25">
      <c r="A3804" s="57" t="s">
        <v>9918</v>
      </c>
      <c r="B3804" s="57" t="s">
        <v>9919</v>
      </c>
      <c r="C3804" s="212"/>
      <c r="D3804" s="212"/>
      <c r="E3804" s="212"/>
      <c r="F3804" s="212"/>
      <c r="G3804" s="212"/>
      <c r="H3804" s="212">
        <v>2.8220000000000001</v>
      </c>
      <c r="I3804" s="212">
        <v>0.35799999999999998</v>
      </c>
      <c r="J3804" s="212">
        <v>0.38100000000000001</v>
      </c>
      <c r="K3804" s="212"/>
      <c r="L3804" s="212"/>
      <c r="M3804" s="212"/>
      <c r="N3804" s="212"/>
      <c r="O3804" s="212"/>
      <c r="P3804" s="212"/>
      <c r="Q3804" s="212"/>
      <c r="R3804" s="212"/>
      <c r="S3804" s="212"/>
      <c r="T3804" s="212"/>
      <c r="U3804" s="212"/>
    </row>
    <row r="3805" spans="1:21" x14ac:dyDescent="0.25">
      <c r="A3805" s="57" t="s">
        <v>9920</v>
      </c>
      <c r="B3805" s="57" t="s">
        <v>9921</v>
      </c>
      <c r="C3805" s="212">
        <v>145.39699999999999</v>
      </c>
      <c r="D3805" s="212">
        <v>43.796999999999997</v>
      </c>
      <c r="E3805" s="212"/>
      <c r="F3805" s="212"/>
      <c r="G3805" s="212"/>
      <c r="H3805" s="212">
        <v>2.75</v>
      </c>
      <c r="I3805" s="212"/>
      <c r="J3805" s="212">
        <v>0.32500000000000001</v>
      </c>
      <c r="K3805" s="212">
        <v>15.269</v>
      </c>
      <c r="L3805" s="212">
        <v>6</v>
      </c>
      <c r="M3805" s="212"/>
      <c r="N3805" s="212"/>
      <c r="O3805" s="212"/>
      <c r="P3805" s="212"/>
      <c r="Q3805" s="212"/>
      <c r="R3805" s="212"/>
      <c r="S3805" s="212"/>
      <c r="T3805" s="212"/>
      <c r="U3805" s="212"/>
    </row>
    <row r="3806" spans="1:21" x14ac:dyDescent="0.25">
      <c r="A3806" s="57" t="s">
        <v>9568</v>
      </c>
      <c r="B3806" s="57" t="s">
        <v>9569</v>
      </c>
      <c r="C3806" s="212"/>
      <c r="D3806" s="212"/>
      <c r="E3806" s="212"/>
      <c r="F3806" s="212"/>
      <c r="G3806" s="212"/>
      <c r="H3806" s="212"/>
      <c r="I3806" s="212">
        <v>14.8</v>
      </c>
      <c r="J3806" s="212"/>
      <c r="K3806" s="212"/>
      <c r="L3806" s="212">
        <v>21.977</v>
      </c>
      <c r="M3806" s="212"/>
      <c r="N3806" s="212"/>
      <c r="O3806" s="212">
        <v>11.5</v>
      </c>
      <c r="P3806" s="212"/>
      <c r="Q3806" s="212"/>
      <c r="R3806" s="212"/>
      <c r="S3806" s="212"/>
      <c r="T3806" s="212"/>
      <c r="U3806" s="212"/>
    </row>
    <row r="3807" spans="1:21" x14ac:dyDescent="0.25">
      <c r="A3807" s="57" t="s">
        <v>1566</v>
      </c>
      <c r="B3807" s="57" t="s">
        <v>5336</v>
      </c>
      <c r="C3807" s="212">
        <v>1210.8</v>
      </c>
      <c r="D3807" s="212">
        <v>471.29899999999998</v>
      </c>
      <c r="E3807" s="212"/>
      <c r="F3807" s="212"/>
      <c r="G3807" s="212"/>
      <c r="H3807" s="212">
        <v>169.541</v>
      </c>
      <c r="I3807" s="212">
        <v>237.559</v>
      </c>
      <c r="J3807" s="212">
        <v>113.1</v>
      </c>
      <c r="K3807" s="212">
        <v>67.253</v>
      </c>
      <c r="L3807" s="212">
        <v>107.313</v>
      </c>
      <c r="M3807" s="212">
        <v>18.209</v>
      </c>
      <c r="N3807" s="212">
        <v>119.04600000000001</v>
      </c>
      <c r="O3807" s="212">
        <v>59.548999999999999</v>
      </c>
      <c r="P3807" s="212">
        <v>43.11</v>
      </c>
      <c r="Q3807" s="212">
        <v>28.66</v>
      </c>
      <c r="R3807" s="212"/>
      <c r="S3807" s="212">
        <v>3.6680000000000001</v>
      </c>
      <c r="T3807" s="212"/>
      <c r="U3807" s="212"/>
    </row>
    <row r="3808" spans="1:21" x14ac:dyDescent="0.25">
      <c r="A3808" s="57" t="s">
        <v>3394</v>
      </c>
      <c r="B3808" s="57" t="s">
        <v>5337</v>
      </c>
      <c r="C3808" s="212"/>
      <c r="D3808" s="212"/>
      <c r="E3808" s="212"/>
      <c r="F3808" s="212"/>
      <c r="G3808" s="212"/>
      <c r="H3808" s="212">
        <v>0.746</v>
      </c>
      <c r="I3808" s="212">
        <v>14.032999999999999</v>
      </c>
      <c r="J3808" s="212">
        <v>23.428999999999998</v>
      </c>
      <c r="K3808" s="212">
        <v>45.881999999999998</v>
      </c>
      <c r="L3808" s="212">
        <v>6.3019999999999996</v>
      </c>
      <c r="M3808" s="212">
        <v>1.9630000000000001</v>
      </c>
      <c r="N3808" s="212">
        <v>7.1740000000000004</v>
      </c>
      <c r="O3808" s="212">
        <v>1.66</v>
      </c>
      <c r="P3808" s="212">
        <v>9.3079999999999998</v>
      </c>
      <c r="Q3808" s="212">
        <v>4.8949999999999996</v>
      </c>
      <c r="R3808" s="212">
        <v>11.516999999999999</v>
      </c>
      <c r="S3808" s="212">
        <v>22.949000000000002</v>
      </c>
      <c r="T3808" s="212">
        <v>1.35</v>
      </c>
      <c r="U3808" s="212">
        <v>15.932</v>
      </c>
    </row>
    <row r="3809" spans="1:21" x14ac:dyDescent="0.25">
      <c r="A3809" s="57" t="s">
        <v>4596</v>
      </c>
      <c r="B3809" s="57" t="s">
        <v>5339</v>
      </c>
      <c r="C3809" s="212">
        <v>282.19799999999998</v>
      </c>
      <c r="D3809" s="212">
        <v>6.6</v>
      </c>
      <c r="E3809" s="212"/>
      <c r="F3809" s="212"/>
      <c r="G3809" s="212"/>
      <c r="H3809" s="212"/>
      <c r="I3809" s="212"/>
      <c r="J3809" s="212"/>
      <c r="K3809" s="212"/>
      <c r="L3809" s="212"/>
      <c r="M3809" s="212"/>
      <c r="N3809" s="212"/>
      <c r="O3809" s="212">
        <v>0</v>
      </c>
      <c r="P3809" s="212">
        <v>59.984999999999999</v>
      </c>
      <c r="Q3809" s="212"/>
      <c r="R3809" s="212"/>
      <c r="S3809" s="212"/>
      <c r="T3809" s="212"/>
      <c r="U3809" s="212"/>
    </row>
    <row r="3810" spans="1:21" x14ac:dyDescent="0.25">
      <c r="A3810" s="57" t="s">
        <v>2137</v>
      </c>
      <c r="B3810" s="57" t="s">
        <v>5340</v>
      </c>
      <c r="C3810" s="212"/>
      <c r="D3810" s="212"/>
      <c r="E3810" s="212"/>
      <c r="F3810" s="212"/>
      <c r="G3810" s="212"/>
      <c r="H3810" s="212"/>
      <c r="I3810" s="212"/>
      <c r="J3810" s="212"/>
      <c r="K3810" s="212"/>
      <c r="L3810" s="212"/>
      <c r="M3810" s="212"/>
      <c r="N3810" s="212"/>
      <c r="O3810" s="212">
        <v>4.7329999999999997</v>
      </c>
      <c r="P3810" s="212"/>
      <c r="Q3810" s="212"/>
      <c r="R3810" s="212"/>
      <c r="S3810" s="212"/>
      <c r="T3810" s="212"/>
      <c r="U3810" s="212"/>
    </row>
    <row r="3811" spans="1:21" x14ac:dyDescent="0.25">
      <c r="A3811" s="57" t="s">
        <v>3230</v>
      </c>
      <c r="B3811" s="57" t="s">
        <v>5345</v>
      </c>
      <c r="C3811" s="212"/>
      <c r="D3811" s="212"/>
      <c r="E3811" s="212"/>
      <c r="F3811" s="212"/>
      <c r="G3811" s="212"/>
      <c r="H3811" s="212"/>
      <c r="I3811" s="212">
        <v>6.0999999999999999E-2</v>
      </c>
      <c r="J3811" s="212"/>
      <c r="K3811" s="212">
        <v>5.673</v>
      </c>
      <c r="L3811" s="212">
        <v>4.282</v>
      </c>
      <c r="M3811" s="212">
        <v>10.942</v>
      </c>
      <c r="N3811" s="212">
        <v>2.347</v>
      </c>
      <c r="O3811" s="212">
        <v>1.9319999999999999</v>
      </c>
      <c r="P3811" s="212">
        <v>1.7769999999999999</v>
      </c>
      <c r="Q3811" s="212">
        <v>10.935</v>
      </c>
      <c r="R3811" s="212">
        <v>9.5960000000000001</v>
      </c>
      <c r="S3811" s="212">
        <v>11.061999999999999</v>
      </c>
      <c r="T3811" s="212">
        <v>3.6720000000000002</v>
      </c>
      <c r="U3811" s="212">
        <v>5.508</v>
      </c>
    </row>
    <row r="3812" spans="1:21" x14ac:dyDescent="0.25">
      <c r="A3812" s="57" t="s">
        <v>148</v>
      </c>
      <c r="B3812" s="57" t="s">
        <v>5347</v>
      </c>
      <c r="C3812" s="212"/>
      <c r="D3812" s="212"/>
      <c r="E3812" s="212"/>
      <c r="F3812" s="212"/>
      <c r="G3812" s="212"/>
      <c r="H3812" s="212"/>
      <c r="I3812" s="212"/>
      <c r="J3812" s="212"/>
      <c r="K3812" s="212"/>
      <c r="L3812" s="212"/>
      <c r="M3812" s="212"/>
      <c r="N3812" s="212"/>
      <c r="O3812" s="212"/>
      <c r="P3812" s="212"/>
      <c r="Q3812" s="212"/>
      <c r="R3812" s="212"/>
      <c r="S3812" s="212"/>
      <c r="T3812" s="212"/>
      <c r="U3812" s="212">
        <v>72.45</v>
      </c>
    </row>
    <row r="3813" spans="1:21" x14ac:dyDescent="0.25">
      <c r="A3813" s="57" t="s">
        <v>1492</v>
      </c>
      <c r="B3813" s="57" t="s">
        <v>5349</v>
      </c>
      <c r="C3813" s="212"/>
      <c r="D3813" s="212"/>
      <c r="E3813" s="212"/>
      <c r="F3813" s="212"/>
      <c r="G3813" s="212"/>
      <c r="H3813" s="212"/>
      <c r="I3813" s="212">
        <v>1.4999999999999999E-2</v>
      </c>
      <c r="J3813" s="212"/>
      <c r="K3813" s="212"/>
      <c r="L3813" s="212"/>
      <c r="M3813" s="212"/>
      <c r="N3813" s="212"/>
      <c r="O3813" s="212"/>
      <c r="P3813" s="212"/>
      <c r="Q3813" s="212"/>
      <c r="R3813" s="212"/>
      <c r="S3813" s="212"/>
      <c r="T3813" s="212"/>
      <c r="U3813" s="212"/>
    </row>
    <row r="3814" spans="1:21" x14ac:dyDescent="0.25">
      <c r="A3814" s="57" t="s">
        <v>2051</v>
      </c>
      <c r="B3814" s="57" t="s">
        <v>5350</v>
      </c>
      <c r="C3814" s="212">
        <v>14.898999999999999</v>
      </c>
      <c r="D3814" s="212"/>
      <c r="E3814" s="212"/>
      <c r="F3814" s="212"/>
      <c r="G3814" s="212"/>
      <c r="H3814" s="212"/>
      <c r="I3814" s="212">
        <v>0.312</v>
      </c>
      <c r="J3814" s="212">
        <v>1.4999999999999999E-2</v>
      </c>
      <c r="K3814" s="212"/>
      <c r="L3814" s="212"/>
      <c r="M3814" s="212"/>
      <c r="N3814" s="212"/>
      <c r="O3814" s="212"/>
      <c r="P3814" s="212"/>
      <c r="Q3814" s="212">
        <v>18.366</v>
      </c>
      <c r="R3814" s="212"/>
      <c r="S3814" s="212"/>
      <c r="T3814" s="212"/>
      <c r="U3814" s="212"/>
    </row>
    <row r="3815" spans="1:21" x14ac:dyDescent="0.25">
      <c r="A3815" s="57" t="s">
        <v>3234</v>
      </c>
      <c r="B3815" s="57" t="s">
        <v>5351</v>
      </c>
      <c r="C3815" s="212"/>
      <c r="D3815" s="212"/>
      <c r="E3815" s="212"/>
      <c r="F3815" s="212"/>
      <c r="G3815" s="212"/>
      <c r="H3815" s="212"/>
      <c r="I3815" s="212">
        <v>0.61</v>
      </c>
      <c r="J3815" s="212"/>
      <c r="K3815" s="212"/>
      <c r="L3815" s="212"/>
      <c r="M3815" s="212"/>
      <c r="N3815" s="212"/>
      <c r="O3815" s="212"/>
      <c r="P3815" s="212"/>
      <c r="Q3815" s="212"/>
      <c r="R3815" s="212"/>
      <c r="S3815" s="212"/>
      <c r="T3815" s="212"/>
      <c r="U3815" s="212"/>
    </row>
    <row r="3816" spans="1:21" x14ac:dyDescent="0.25">
      <c r="A3816" s="57" t="s">
        <v>892</v>
      </c>
      <c r="B3816" s="57" t="s">
        <v>5353</v>
      </c>
      <c r="C3816" s="212"/>
      <c r="D3816" s="212"/>
      <c r="E3816" s="212"/>
      <c r="F3816" s="212"/>
      <c r="G3816" s="212"/>
      <c r="H3816" s="212"/>
      <c r="I3816" s="212"/>
      <c r="J3816" s="212">
        <v>0.111</v>
      </c>
      <c r="K3816" s="212"/>
      <c r="L3816" s="212"/>
      <c r="M3816" s="212"/>
      <c r="N3816" s="212"/>
      <c r="O3816" s="212"/>
      <c r="P3816" s="212"/>
      <c r="Q3816" s="212"/>
      <c r="R3816" s="212"/>
      <c r="S3816" s="212"/>
      <c r="T3816" s="212"/>
      <c r="U3816" s="212"/>
    </row>
    <row r="3817" spans="1:21" x14ac:dyDescent="0.25">
      <c r="A3817" s="57" t="s">
        <v>1131</v>
      </c>
      <c r="B3817" s="57" t="s">
        <v>5354</v>
      </c>
      <c r="C3817" s="212"/>
      <c r="D3817" s="212"/>
      <c r="E3817" s="212"/>
      <c r="F3817" s="212"/>
      <c r="G3817" s="212"/>
      <c r="H3817" s="212">
        <v>6.9000000000000006E-2</v>
      </c>
      <c r="I3817" s="212">
        <v>1.2749999999999999</v>
      </c>
      <c r="J3817" s="212">
        <v>1.6659999999999999</v>
      </c>
      <c r="K3817" s="212">
        <v>6.0990000000000002</v>
      </c>
      <c r="L3817" s="212">
        <v>0.58599999999999997</v>
      </c>
      <c r="M3817" s="212"/>
      <c r="N3817" s="212">
        <v>1.7949999999999999</v>
      </c>
      <c r="O3817" s="212"/>
      <c r="P3817" s="212"/>
      <c r="Q3817" s="212"/>
      <c r="R3817" s="212"/>
      <c r="S3817" s="212"/>
      <c r="T3817" s="212"/>
      <c r="U3817" s="212"/>
    </row>
    <row r="3818" spans="1:21" x14ac:dyDescent="0.25">
      <c r="A3818" s="57" t="s">
        <v>91</v>
      </c>
      <c r="B3818" s="57" t="s">
        <v>5355</v>
      </c>
      <c r="C3818" s="212">
        <v>215.499</v>
      </c>
      <c r="D3818" s="212">
        <v>143.29900000000001</v>
      </c>
      <c r="E3818" s="212"/>
      <c r="F3818" s="212"/>
      <c r="G3818" s="212"/>
      <c r="H3818" s="212">
        <v>13.673</v>
      </c>
      <c r="I3818" s="212">
        <v>0.433</v>
      </c>
      <c r="J3818" s="212">
        <v>0.78500000000000003</v>
      </c>
      <c r="K3818" s="212"/>
      <c r="L3818" s="212"/>
      <c r="M3818" s="212"/>
      <c r="N3818" s="212"/>
      <c r="O3818" s="212">
        <v>136</v>
      </c>
      <c r="P3818" s="212"/>
      <c r="Q3818" s="212">
        <v>5.8999999999999997E-2</v>
      </c>
      <c r="R3818" s="212"/>
      <c r="S3818" s="212"/>
      <c r="T3818" s="212"/>
      <c r="U3818" s="212"/>
    </row>
    <row r="3819" spans="1:21" x14ac:dyDescent="0.25">
      <c r="A3819" s="57" t="s">
        <v>2894</v>
      </c>
      <c r="B3819" s="57" t="s">
        <v>5356</v>
      </c>
      <c r="C3819" s="212"/>
      <c r="D3819" s="212"/>
      <c r="E3819" s="212"/>
      <c r="F3819" s="212"/>
      <c r="G3819" s="212"/>
      <c r="H3819" s="212">
        <v>9.7000000000000003E-2</v>
      </c>
      <c r="I3819" s="212">
        <v>0.45200000000000001</v>
      </c>
      <c r="J3819" s="212"/>
      <c r="K3819" s="212"/>
      <c r="L3819" s="212"/>
      <c r="M3819" s="212"/>
      <c r="N3819" s="212"/>
      <c r="O3819" s="212"/>
      <c r="P3819" s="212">
        <v>89.76</v>
      </c>
      <c r="Q3819" s="212"/>
      <c r="R3819" s="212"/>
      <c r="S3819" s="212"/>
      <c r="T3819" s="212"/>
      <c r="U3819" s="212">
        <v>5.0000000000000001E-3</v>
      </c>
    </row>
    <row r="3820" spans="1:21" x14ac:dyDescent="0.25">
      <c r="A3820" s="57" t="s">
        <v>539</v>
      </c>
      <c r="B3820" s="57" t="s">
        <v>5357</v>
      </c>
      <c r="C3820" s="212">
        <v>68.299000000000007</v>
      </c>
      <c r="D3820" s="212">
        <v>12.898999999999999</v>
      </c>
      <c r="E3820" s="212"/>
      <c r="F3820" s="212"/>
      <c r="G3820" s="212"/>
      <c r="H3820" s="212"/>
      <c r="I3820" s="212"/>
      <c r="J3820" s="212"/>
      <c r="K3820" s="212"/>
      <c r="L3820" s="212">
        <v>10.757999999999999</v>
      </c>
      <c r="M3820" s="212">
        <v>0</v>
      </c>
      <c r="N3820" s="212"/>
      <c r="O3820" s="212"/>
      <c r="P3820" s="212">
        <v>11.88</v>
      </c>
      <c r="Q3820" s="212"/>
      <c r="R3820" s="212"/>
      <c r="S3820" s="212"/>
      <c r="T3820" s="212"/>
      <c r="U3820" s="212"/>
    </row>
    <row r="3821" spans="1:21" x14ac:dyDescent="0.25">
      <c r="A3821" s="57" t="s">
        <v>3103</v>
      </c>
      <c r="B3821" s="57" t="s">
        <v>5367</v>
      </c>
      <c r="C3821" s="212">
        <v>25.399000000000001</v>
      </c>
      <c r="D3821" s="212"/>
      <c r="E3821" s="212"/>
      <c r="F3821" s="212"/>
      <c r="G3821" s="212"/>
      <c r="H3821" s="212"/>
      <c r="I3821" s="212"/>
      <c r="J3821" s="212"/>
      <c r="K3821" s="212"/>
      <c r="L3821" s="212"/>
      <c r="M3821" s="212"/>
      <c r="N3821" s="212"/>
      <c r="O3821" s="212"/>
      <c r="P3821" s="212"/>
      <c r="Q3821" s="212"/>
      <c r="R3821" s="212"/>
      <c r="S3821" s="212"/>
      <c r="T3821" s="212"/>
      <c r="U3821" s="212"/>
    </row>
    <row r="3822" spans="1:21" x14ac:dyDescent="0.25">
      <c r="A3822" s="57" t="s">
        <v>4027</v>
      </c>
      <c r="B3822" s="57" t="s">
        <v>5368</v>
      </c>
      <c r="C3822" s="212"/>
      <c r="D3822" s="212"/>
      <c r="E3822" s="212"/>
      <c r="F3822" s="212"/>
      <c r="G3822" s="212"/>
      <c r="H3822" s="212">
        <v>7.2629999999999999</v>
      </c>
      <c r="I3822" s="212"/>
      <c r="J3822" s="212">
        <v>8.9510000000000005</v>
      </c>
      <c r="K3822" s="212">
        <v>6.9560000000000004</v>
      </c>
      <c r="L3822" s="212"/>
      <c r="M3822" s="212">
        <v>28.655999999999999</v>
      </c>
      <c r="N3822" s="212"/>
      <c r="O3822" s="212"/>
      <c r="P3822" s="212"/>
      <c r="Q3822" s="212"/>
      <c r="R3822" s="212"/>
      <c r="S3822" s="212"/>
      <c r="T3822" s="212"/>
      <c r="U3822" s="212"/>
    </row>
    <row r="3823" spans="1:21" x14ac:dyDescent="0.25">
      <c r="A3823" s="57" t="s">
        <v>2466</v>
      </c>
      <c r="B3823" s="57" t="s">
        <v>5369</v>
      </c>
      <c r="C3823" s="212"/>
      <c r="D3823" s="212"/>
      <c r="E3823" s="212"/>
      <c r="F3823" s="212"/>
      <c r="G3823" s="212"/>
      <c r="H3823" s="212"/>
      <c r="I3823" s="212"/>
      <c r="J3823" s="212"/>
      <c r="K3823" s="212"/>
      <c r="L3823" s="212">
        <v>33.284999999999997</v>
      </c>
      <c r="M3823" s="212"/>
      <c r="N3823" s="212"/>
      <c r="O3823" s="212"/>
      <c r="P3823" s="212"/>
      <c r="Q3823" s="212"/>
      <c r="R3823" s="212"/>
      <c r="S3823" s="212"/>
      <c r="T3823" s="212"/>
      <c r="U3823" s="212"/>
    </row>
    <row r="3824" spans="1:21" x14ac:dyDescent="0.25">
      <c r="A3824" s="57" t="s">
        <v>3066</v>
      </c>
      <c r="B3824" s="57" t="s">
        <v>5371</v>
      </c>
      <c r="C3824" s="212"/>
      <c r="D3824" s="212"/>
      <c r="E3824" s="212"/>
      <c r="F3824" s="212"/>
      <c r="G3824" s="212"/>
      <c r="H3824" s="212"/>
      <c r="I3824" s="212">
        <v>0.34300000000000003</v>
      </c>
      <c r="J3824" s="212"/>
      <c r="K3824" s="212">
        <v>0.34100000000000003</v>
      </c>
      <c r="L3824" s="212"/>
      <c r="M3824" s="212"/>
      <c r="N3824" s="212"/>
      <c r="O3824" s="212">
        <v>1.427</v>
      </c>
      <c r="P3824" s="212"/>
      <c r="Q3824" s="212">
        <v>3.1440000000000001</v>
      </c>
      <c r="R3824" s="212"/>
      <c r="S3824" s="212"/>
      <c r="T3824" s="212">
        <v>6.1559999999999997</v>
      </c>
      <c r="U3824" s="212">
        <v>0</v>
      </c>
    </row>
    <row r="3825" spans="1:21" x14ac:dyDescent="0.25">
      <c r="A3825" s="57" t="s">
        <v>883</v>
      </c>
      <c r="B3825" s="57" t="s">
        <v>5372</v>
      </c>
      <c r="C3825" s="212">
        <v>56.698</v>
      </c>
      <c r="D3825" s="212">
        <v>7.6</v>
      </c>
      <c r="E3825" s="212"/>
      <c r="F3825" s="212"/>
      <c r="G3825" s="212"/>
      <c r="H3825" s="212">
        <v>142.07900000000001</v>
      </c>
      <c r="I3825" s="212">
        <v>4.7160000000000002</v>
      </c>
      <c r="J3825" s="212"/>
      <c r="K3825" s="212">
        <v>0.30499999999999999</v>
      </c>
      <c r="L3825" s="212">
        <v>2.6440000000000001</v>
      </c>
      <c r="M3825" s="212"/>
      <c r="N3825" s="212">
        <v>0.96499999999999997</v>
      </c>
      <c r="O3825" s="212"/>
      <c r="P3825" s="212"/>
      <c r="Q3825" s="212">
        <v>0.156</v>
      </c>
      <c r="R3825" s="212">
        <v>0</v>
      </c>
      <c r="S3825" s="212">
        <v>4.0000000000000001E-3</v>
      </c>
      <c r="T3825" s="212">
        <v>0.26900000000000002</v>
      </c>
      <c r="U3825" s="212">
        <v>0</v>
      </c>
    </row>
    <row r="3826" spans="1:21" x14ac:dyDescent="0.25">
      <c r="A3826" s="57" t="s">
        <v>3419</v>
      </c>
      <c r="B3826" s="57" t="s">
        <v>5373</v>
      </c>
      <c r="C3826" s="212"/>
      <c r="D3826" s="212"/>
      <c r="E3826" s="212"/>
      <c r="F3826" s="212"/>
      <c r="G3826" s="212"/>
      <c r="H3826" s="212">
        <v>34.837000000000003</v>
      </c>
      <c r="I3826" s="212">
        <v>6.7629999999999999</v>
      </c>
      <c r="J3826" s="212"/>
      <c r="K3826" s="212"/>
      <c r="L3826" s="212"/>
      <c r="M3826" s="212">
        <v>10.286</v>
      </c>
      <c r="N3826" s="212">
        <v>5.0359999999999996</v>
      </c>
      <c r="O3826" s="212">
        <v>7.77</v>
      </c>
      <c r="P3826" s="212">
        <v>1.4139999999999999</v>
      </c>
      <c r="Q3826" s="212">
        <v>3.6</v>
      </c>
      <c r="R3826" s="212">
        <v>1.377</v>
      </c>
      <c r="S3826" s="212"/>
      <c r="T3826" s="212"/>
      <c r="U3826" s="212">
        <v>4.8959999999999999</v>
      </c>
    </row>
    <row r="3827" spans="1:21" x14ac:dyDescent="0.25">
      <c r="A3827" s="57" t="s">
        <v>826</v>
      </c>
      <c r="B3827" s="57" t="s">
        <v>5374</v>
      </c>
      <c r="C3827" s="212"/>
      <c r="D3827" s="212"/>
      <c r="E3827" s="212"/>
      <c r="F3827" s="212"/>
      <c r="G3827" s="212"/>
      <c r="H3827" s="212">
        <v>0.16600000000000001</v>
      </c>
      <c r="I3827" s="212">
        <v>2.3740000000000001</v>
      </c>
      <c r="J3827" s="212">
        <v>1.8680000000000001</v>
      </c>
      <c r="K3827" s="212"/>
      <c r="L3827" s="212"/>
      <c r="M3827" s="212">
        <v>1.1839999999999999</v>
      </c>
      <c r="N3827" s="212"/>
      <c r="O3827" s="212"/>
      <c r="P3827" s="212"/>
      <c r="Q3827" s="212"/>
      <c r="R3827" s="212"/>
      <c r="S3827" s="212">
        <v>24.195</v>
      </c>
      <c r="T3827" s="212">
        <v>4.024</v>
      </c>
      <c r="U3827" s="212">
        <v>0.53800000000000003</v>
      </c>
    </row>
    <row r="3828" spans="1:21" x14ac:dyDescent="0.25">
      <c r="A3828" s="57" t="s">
        <v>227</v>
      </c>
      <c r="B3828" s="57" t="s">
        <v>5375</v>
      </c>
      <c r="C3828" s="212">
        <v>100.499</v>
      </c>
      <c r="D3828" s="212">
        <v>116.5</v>
      </c>
      <c r="E3828" s="212"/>
      <c r="F3828" s="212"/>
      <c r="G3828" s="212"/>
      <c r="H3828" s="212">
        <v>51.848999999999997</v>
      </c>
      <c r="I3828" s="212">
        <v>4.1989999999999998</v>
      </c>
      <c r="J3828" s="212">
        <v>15.554</v>
      </c>
      <c r="K3828" s="212">
        <v>4.4999999999999998E-2</v>
      </c>
      <c r="L3828" s="212">
        <v>3.1E-2</v>
      </c>
      <c r="M3828" s="212"/>
      <c r="N3828" s="212"/>
      <c r="O3828" s="212"/>
      <c r="P3828" s="212"/>
      <c r="Q3828" s="212"/>
      <c r="R3828" s="212"/>
      <c r="S3828" s="212"/>
      <c r="T3828" s="212">
        <v>0</v>
      </c>
      <c r="U3828" s="212"/>
    </row>
    <row r="3829" spans="1:21" x14ac:dyDescent="0.25">
      <c r="A3829" s="57" t="s">
        <v>1229</v>
      </c>
      <c r="B3829" s="57" t="s">
        <v>5376</v>
      </c>
      <c r="C3829" s="212"/>
      <c r="D3829" s="212"/>
      <c r="E3829" s="212"/>
      <c r="F3829" s="212"/>
      <c r="G3829" s="212"/>
      <c r="H3829" s="212">
        <v>104.92100000000001</v>
      </c>
      <c r="I3829" s="212">
        <v>0.01</v>
      </c>
      <c r="J3829" s="212"/>
      <c r="K3829" s="212"/>
      <c r="L3829" s="212"/>
      <c r="M3829" s="212">
        <v>1755.778</v>
      </c>
      <c r="N3829" s="212">
        <v>8192.6540000000005</v>
      </c>
      <c r="O3829" s="212">
        <v>9006.99</v>
      </c>
      <c r="P3829" s="212">
        <v>10568.262000000001</v>
      </c>
      <c r="Q3829" s="212">
        <v>6853.3429999999998</v>
      </c>
      <c r="R3829" s="212">
        <v>1045.8320000000001</v>
      </c>
      <c r="S3829" s="212"/>
      <c r="T3829" s="212"/>
      <c r="U3829" s="212"/>
    </row>
    <row r="3830" spans="1:21" x14ac:dyDescent="0.25">
      <c r="A3830" s="57" t="s">
        <v>908</v>
      </c>
      <c r="B3830" s="57" t="s">
        <v>5377</v>
      </c>
      <c r="C3830" s="212"/>
      <c r="D3830" s="212"/>
      <c r="E3830" s="212"/>
      <c r="F3830" s="212"/>
      <c r="G3830" s="212"/>
      <c r="H3830" s="212">
        <v>0.74</v>
      </c>
      <c r="I3830" s="212"/>
      <c r="J3830" s="212">
        <v>0.16300000000000001</v>
      </c>
      <c r="K3830" s="212"/>
      <c r="L3830" s="212"/>
      <c r="M3830" s="212"/>
      <c r="N3830" s="212"/>
      <c r="O3830" s="212">
        <v>5.7679999999999998</v>
      </c>
      <c r="P3830" s="212">
        <v>45.814999999999998</v>
      </c>
      <c r="Q3830" s="212"/>
      <c r="R3830" s="212"/>
      <c r="S3830" s="212"/>
      <c r="T3830" s="212"/>
      <c r="U3830" s="212"/>
    </row>
    <row r="3831" spans="1:21" x14ac:dyDescent="0.25">
      <c r="A3831" s="57" t="s">
        <v>9922</v>
      </c>
      <c r="B3831" s="57" t="s">
        <v>6320</v>
      </c>
      <c r="C3831" s="212"/>
      <c r="D3831" s="212"/>
      <c r="E3831" s="212"/>
      <c r="F3831" s="212"/>
      <c r="G3831" s="212"/>
      <c r="H3831" s="212"/>
      <c r="I3831" s="212"/>
      <c r="J3831" s="212"/>
      <c r="K3831" s="212"/>
      <c r="L3831" s="212"/>
      <c r="M3831" s="212"/>
      <c r="N3831" s="212"/>
      <c r="O3831" s="212"/>
      <c r="P3831" s="212"/>
      <c r="Q3831" s="212"/>
      <c r="R3831" s="212"/>
      <c r="S3831" s="212">
        <v>0</v>
      </c>
      <c r="T3831" s="212"/>
      <c r="U3831" s="212">
        <v>0</v>
      </c>
    </row>
    <row r="3832" spans="1:21" x14ac:dyDescent="0.25">
      <c r="A3832" s="57" t="s">
        <v>9923</v>
      </c>
      <c r="B3832" s="57" t="s">
        <v>9924</v>
      </c>
      <c r="C3832" s="212"/>
      <c r="D3832" s="212">
        <v>9.8989999999999991</v>
      </c>
      <c r="E3832" s="212"/>
      <c r="F3832" s="212"/>
      <c r="G3832" s="212"/>
      <c r="H3832" s="212"/>
      <c r="I3832" s="212"/>
      <c r="J3832" s="212"/>
      <c r="K3832" s="212"/>
      <c r="L3832" s="212"/>
      <c r="M3832" s="212"/>
      <c r="N3832" s="212"/>
      <c r="O3832" s="212"/>
      <c r="P3832" s="212"/>
      <c r="Q3832" s="212"/>
      <c r="R3832" s="212"/>
      <c r="S3832" s="212"/>
      <c r="T3832" s="212"/>
      <c r="U3832" s="212"/>
    </row>
    <row r="3833" spans="1:21" x14ac:dyDescent="0.25">
      <c r="A3833" s="57" t="s">
        <v>1449</v>
      </c>
      <c r="B3833" s="57" t="s">
        <v>5380</v>
      </c>
      <c r="C3833" s="212">
        <v>5.5</v>
      </c>
      <c r="D3833" s="212"/>
      <c r="E3833" s="212"/>
      <c r="F3833" s="212"/>
      <c r="G3833" s="212"/>
      <c r="H3833" s="212">
        <v>165.376</v>
      </c>
      <c r="I3833" s="212"/>
      <c r="J3833" s="212">
        <v>201.85</v>
      </c>
      <c r="K3833" s="212">
        <v>86.924999999999997</v>
      </c>
      <c r="L3833" s="212">
        <v>0.12</v>
      </c>
      <c r="M3833" s="212">
        <v>10.188000000000001</v>
      </c>
      <c r="N3833" s="212">
        <v>5.4740000000000002</v>
      </c>
      <c r="O3833" s="212">
        <v>2.1389999999999998</v>
      </c>
      <c r="P3833" s="212"/>
      <c r="Q3833" s="212">
        <v>9.8770000000000007</v>
      </c>
      <c r="R3833" s="212"/>
      <c r="S3833" s="212">
        <v>10.051</v>
      </c>
      <c r="T3833" s="212">
        <v>3.8039999999999998</v>
      </c>
      <c r="U3833" s="212"/>
    </row>
    <row r="3834" spans="1:21" x14ac:dyDescent="0.25">
      <c r="A3834" s="57" t="s">
        <v>3615</v>
      </c>
      <c r="B3834" s="57" t="s">
        <v>5381</v>
      </c>
      <c r="C3834" s="212">
        <v>72.296999999999997</v>
      </c>
      <c r="D3834" s="212">
        <v>222.197</v>
      </c>
      <c r="E3834" s="212"/>
      <c r="F3834" s="212"/>
      <c r="G3834" s="212"/>
      <c r="H3834" s="212">
        <v>27.437999999999999</v>
      </c>
      <c r="I3834" s="212"/>
      <c r="J3834" s="212">
        <v>1.9E-2</v>
      </c>
      <c r="K3834" s="212"/>
      <c r="L3834" s="212"/>
      <c r="M3834" s="212">
        <v>0.36799999999999999</v>
      </c>
      <c r="N3834" s="212">
        <v>7.0659999999999998</v>
      </c>
      <c r="O3834" s="212"/>
      <c r="P3834" s="212"/>
      <c r="Q3834" s="212"/>
      <c r="R3834" s="212"/>
      <c r="S3834" s="212"/>
      <c r="T3834" s="212"/>
      <c r="U3834" s="212"/>
    </row>
    <row r="3835" spans="1:21" x14ac:dyDescent="0.25">
      <c r="A3835" s="57" t="s">
        <v>382</v>
      </c>
      <c r="B3835" s="57" t="s">
        <v>5382</v>
      </c>
      <c r="C3835" s="212">
        <v>21.3</v>
      </c>
      <c r="D3835" s="212">
        <v>62.9</v>
      </c>
      <c r="E3835" s="212"/>
      <c r="F3835" s="212"/>
      <c r="G3835" s="212"/>
      <c r="H3835" s="212">
        <v>3.9E-2</v>
      </c>
      <c r="I3835" s="212">
        <v>23.291</v>
      </c>
      <c r="J3835" s="212">
        <v>25.893999999999998</v>
      </c>
      <c r="K3835" s="212">
        <v>3.1240000000000001</v>
      </c>
      <c r="L3835" s="212">
        <v>0.217</v>
      </c>
      <c r="M3835" s="212">
        <v>0.74199999999999999</v>
      </c>
      <c r="N3835" s="212">
        <v>2.081</v>
      </c>
      <c r="O3835" s="212">
        <v>0.83599999999999997</v>
      </c>
      <c r="P3835" s="212">
        <v>16.321000000000002</v>
      </c>
      <c r="Q3835" s="212">
        <v>2.8279999999999998</v>
      </c>
      <c r="R3835" s="212"/>
      <c r="S3835" s="212">
        <v>68.566999999999993</v>
      </c>
      <c r="T3835" s="212">
        <v>0</v>
      </c>
      <c r="U3835" s="212">
        <v>1.2999999999999999E-2</v>
      </c>
    </row>
    <row r="3836" spans="1:21" x14ac:dyDescent="0.25">
      <c r="A3836" s="57" t="s">
        <v>1907</v>
      </c>
      <c r="B3836" s="57" t="s">
        <v>5383</v>
      </c>
      <c r="C3836" s="212">
        <v>2366.299</v>
      </c>
      <c r="D3836" s="212">
        <v>4161.5</v>
      </c>
      <c r="E3836" s="212"/>
      <c r="F3836" s="212"/>
      <c r="G3836" s="212"/>
      <c r="H3836" s="212"/>
      <c r="I3836" s="212"/>
      <c r="J3836" s="212"/>
      <c r="K3836" s="212"/>
      <c r="L3836" s="212"/>
      <c r="M3836" s="212"/>
      <c r="N3836" s="212"/>
      <c r="O3836" s="212"/>
      <c r="P3836" s="212"/>
      <c r="Q3836" s="212"/>
      <c r="R3836" s="212"/>
      <c r="S3836" s="212">
        <v>1.4119999999999999</v>
      </c>
      <c r="T3836" s="212">
        <v>7.8760000000000003</v>
      </c>
      <c r="U3836" s="212">
        <v>8.1120000000000001</v>
      </c>
    </row>
    <row r="3837" spans="1:21" x14ac:dyDescent="0.25">
      <c r="A3837" s="57" t="s">
        <v>1758</v>
      </c>
      <c r="B3837" s="57" t="s">
        <v>5384</v>
      </c>
      <c r="C3837" s="212"/>
      <c r="D3837" s="212"/>
      <c r="E3837" s="212"/>
      <c r="F3837" s="212"/>
      <c r="G3837" s="212"/>
      <c r="H3837" s="212"/>
      <c r="I3837" s="212"/>
      <c r="J3837" s="212">
        <v>222.03</v>
      </c>
      <c r="K3837" s="212">
        <v>345.96600000000001</v>
      </c>
      <c r="L3837" s="212">
        <v>367.43</v>
      </c>
      <c r="M3837" s="212">
        <v>342.95299999999997</v>
      </c>
      <c r="N3837" s="212">
        <v>414.86700000000002</v>
      </c>
      <c r="O3837" s="212">
        <v>517.27499999999998</v>
      </c>
      <c r="P3837" s="212">
        <v>981.63499999999999</v>
      </c>
      <c r="Q3837" s="212">
        <v>939.096</v>
      </c>
      <c r="R3837" s="212">
        <v>827.27499999999998</v>
      </c>
      <c r="S3837" s="212">
        <v>1853.8230000000001</v>
      </c>
      <c r="T3837" s="212">
        <v>1630.884</v>
      </c>
      <c r="U3837" s="212"/>
    </row>
    <row r="3838" spans="1:21" x14ac:dyDescent="0.25">
      <c r="A3838" s="57" t="s">
        <v>3330</v>
      </c>
      <c r="B3838" s="57" t="s">
        <v>5385</v>
      </c>
      <c r="C3838" s="212"/>
      <c r="D3838" s="212"/>
      <c r="E3838" s="212"/>
      <c r="F3838" s="212"/>
      <c r="G3838" s="212"/>
      <c r="H3838" s="212">
        <v>7.1999999999999995E-2</v>
      </c>
      <c r="I3838" s="212"/>
      <c r="J3838" s="212"/>
      <c r="K3838" s="212"/>
      <c r="L3838" s="212"/>
      <c r="M3838" s="212"/>
      <c r="N3838" s="212"/>
      <c r="O3838" s="212"/>
      <c r="P3838" s="212"/>
      <c r="Q3838" s="212"/>
      <c r="R3838" s="212"/>
      <c r="S3838" s="212"/>
      <c r="T3838" s="212"/>
      <c r="U3838" s="212"/>
    </row>
    <row r="3839" spans="1:21" x14ac:dyDescent="0.25">
      <c r="A3839" s="57" t="s">
        <v>1818</v>
      </c>
      <c r="B3839" s="57" t="s">
        <v>5387</v>
      </c>
      <c r="C3839" s="212"/>
      <c r="D3839" s="212"/>
      <c r="E3839" s="212"/>
      <c r="F3839" s="212"/>
      <c r="G3839" s="212"/>
      <c r="H3839" s="212"/>
      <c r="I3839" s="212"/>
      <c r="J3839" s="212"/>
      <c r="K3839" s="212"/>
      <c r="L3839" s="212">
        <v>2.5999999999999999E-2</v>
      </c>
      <c r="M3839" s="212"/>
      <c r="N3839" s="212">
        <v>0.40200000000000002</v>
      </c>
      <c r="O3839" s="212">
        <v>21.94</v>
      </c>
      <c r="P3839" s="212"/>
      <c r="Q3839" s="212"/>
      <c r="R3839" s="212">
        <v>2.0550000000000002</v>
      </c>
      <c r="S3839" s="212">
        <v>9.6000000000000002E-2</v>
      </c>
      <c r="T3839" s="212"/>
      <c r="U3839" s="212"/>
    </row>
    <row r="3840" spans="1:21" x14ac:dyDescent="0.25">
      <c r="A3840" s="57" t="s">
        <v>1504</v>
      </c>
      <c r="B3840" s="57" t="s">
        <v>9548</v>
      </c>
      <c r="C3840" s="212"/>
      <c r="D3840" s="212"/>
      <c r="E3840" s="212"/>
      <c r="F3840" s="212"/>
      <c r="G3840" s="212"/>
      <c r="H3840" s="212"/>
      <c r="I3840" s="212"/>
      <c r="J3840" s="212"/>
      <c r="K3840" s="212"/>
      <c r="L3840" s="212"/>
      <c r="M3840" s="212"/>
      <c r="N3840" s="212"/>
      <c r="O3840" s="212"/>
      <c r="P3840" s="212"/>
      <c r="Q3840" s="212"/>
      <c r="R3840" s="212"/>
      <c r="S3840" s="212">
        <v>7.1999999999999995E-2</v>
      </c>
      <c r="T3840" s="212"/>
      <c r="U3840" s="212"/>
    </row>
    <row r="3841" spans="1:21" x14ac:dyDescent="0.25">
      <c r="A3841" s="57" t="s">
        <v>3285</v>
      </c>
      <c r="B3841" s="57" t="s">
        <v>9549</v>
      </c>
      <c r="C3841" s="212"/>
      <c r="D3841" s="212"/>
      <c r="E3841" s="212"/>
      <c r="F3841" s="212"/>
      <c r="G3841" s="212"/>
      <c r="H3841" s="212"/>
      <c r="I3841" s="212"/>
      <c r="J3841" s="212"/>
      <c r="K3841" s="212">
        <v>0.72</v>
      </c>
      <c r="L3841" s="212"/>
      <c r="M3841" s="212"/>
      <c r="N3841" s="212"/>
      <c r="O3841" s="212"/>
      <c r="P3841" s="212"/>
      <c r="Q3841" s="212"/>
      <c r="R3841" s="212"/>
      <c r="S3841" s="212"/>
      <c r="T3841" s="212"/>
      <c r="U3841" s="212"/>
    </row>
    <row r="3842" spans="1:21" x14ac:dyDescent="0.25">
      <c r="A3842" s="57" t="s">
        <v>1901</v>
      </c>
      <c r="B3842" s="57" t="s">
        <v>5388</v>
      </c>
      <c r="C3842" s="212"/>
      <c r="D3842" s="212"/>
      <c r="E3842" s="212"/>
      <c r="F3842" s="212"/>
      <c r="G3842" s="212"/>
      <c r="H3842" s="212"/>
      <c r="I3842" s="212"/>
      <c r="J3842" s="212"/>
      <c r="K3842" s="212"/>
      <c r="L3842" s="212"/>
      <c r="M3842" s="212"/>
      <c r="N3842" s="212">
        <v>0.40200000000000002</v>
      </c>
      <c r="O3842" s="212"/>
      <c r="P3842" s="212">
        <v>10.268000000000001</v>
      </c>
      <c r="Q3842" s="212"/>
      <c r="R3842" s="212"/>
      <c r="S3842" s="212"/>
      <c r="T3842" s="212"/>
      <c r="U3842" s="212"/>
    </row>
    <row r="3843" spans="1:21" x14ac:dyDescent="0.25">
      <c r="A3843" s="57" t="s">
        <v>880</v>
      </c>
      <c r="B3843" s="57" t="s">
        <v>5389</v>
      </c>
      <c r="C3843" s="212"/>
      <c r="D3843" s="212"/>
      <c r="E3843" s="212"/>
      <c r="F3843" s="212"/>
      <c r="G3843" s="212"/>
      <c r="H3843" s="212">
        <v>14.045999999999999</v>
      </c>
      <c r="I3843" s="212">
        <v>42.063000000000002</v>
      </c>
      <c r="J3843" s="212">
        <v>1.7150000000000001</v>
      </c>
      <c r="K3843" s="212"/>
      <c r="L3843" s="212"/>
      <c r="M3843" s="212"/>
      <c r="N3843" s="212">
        <v>42.62</v>
      </c>
      <c r="O3843" s="212"/>
      <c r="P3843" s="212">
        <v>7.8689999999999998</v>
      </c>
      <c r="Q3843" s="212"/>
      <c r="R3843" s="212">
        <v>16.731000000000002</v>
      </c>
      <c r="S3843" s="212"/>
      <c r="T3843" s="212">
        <v>4222.4939999999997</v>
      </c>
      <c r="U3843" s="212">
        <v>6949.6379999999999</v>
      </c>
    </row>
    <row r="3844" spans="1:21" x14ac:dyDescent="0.25">
      <c r="A3844" s="57" t="s">
        <v>813</v>
      </c>
      <c r="B3844" s="57" t="s">
        <v>5390</v>
      </c>
      <c r="C3844" s="212"/>
      <c r="D3844" s="212"/>
      <c r="E3844" s="212"/>
      <c r="F3844" s="212"/>
      <c r="G3844" s="212"/>
      <c r="H3844" s="212">
        <v>2.4649999999999999</v>
      </c>
      <c r="I3844" s="212"/>
      <c r="J3844" s="212"/>
      <c r="K3844" s="212"/>
      <c r="L3844" s="212"/>
      <c r="M3844" s="212"/>
      <c r="N3844" s="212"/>
      <c r="O3844" s="212"/>
      <c r="P3844" s="212"/>
      <c r="Q3844" s="212"/>
      <c r="R3844" s="212"/>
      <c r="S3844" s="212">
        <v>8.9999999999999993E-3</v>
      </c>
      <c r="T3844" s="212"/>
      <c r="U3844" s="212"/>
    </row>
    <row r="3845" spans="1:21" x14ac:dyDescent="0.25">
      <c r="A3845" s="57" t="s">
        <v>2688</v>
      </c>
      <c r="B3845" s="57" t="s">
        <v>5391</v>
      </c>
      <c r="C3845" s="212"/>
      <c r="D3845" s="212"/>
      <c r="E3845" s="212"/>
      <c r="F3845" s="212"/>
      <c r="G3845" s="212"/>
      <c r="H3845" s="212"/>
      <c r="I3845" s="212"/>
      <c r="J3845" s="212"/>
      <c r="K3845" s="212"/>
      <c r="L3845" s="212"/>
      <c r="M3845" s="212"/>
      <c r="N3845" s="212"/>
      <c r="O3845" s="212"/>
      <c r="P3845" s="212"/>
      <c r="Q3845" s="212">
        <v>0.123</v>
      </c>
      <c r="R3845" s="212"/>
      <c r="S3845" s="212"/>
      <c r="T3845" s="212"/>
      <c r="U3845" s="212"/>
    </row>
    <row r="3846" spans="1:21" x14ac:dyDescent="0.25">
      <c r="A3846" s="57" t="s">
        <v>2907</v>
      </c>
      <c r="B3846" s="57" t="s">
        <v>5393</v>
      </c>
      <c r="C3846" s="212"/>
      <c r="D3846" s="212"/>
      <c r="E3846" s="212"/>
      <c r="F3846" s="212"/>
      <c r="G3846" s="212"/>
      <c r="H3846" s="212"/>
      <c r="I3846" s="212"/>
      <c r="J3846" s="212"/>
      <c r="K3846" s="212"/>
      <c r="L3846" s="212"/>
      <c r="M3846" s="212"/>
      <c r="N3846" s="212"/>
      <c r="O3846" s="212">
        <v>4.13</v>
      </c>
      <c r="P3846" s="212">
        <v>14.303000000000001</v>
      </c>
      <c r="Q3846" s="212">
        <v>14.814</v>
      </c>
      <c r="R3846" s="212">
        <v>10.98</v>
      </c>
      <c r="S3846" s="212"/>
      <c r="T3846" s="212"/>
      <c r="U3846" s="212"/>
    </row>
    <row r="3847" spans="1:21" x14ac:dyDescent="0.25">
      <c r="A3847" s="57" t="s">
        <v>395</v>
      </c>
      <c r="B3847" s="57" t="s">
        <v>5394</v>
      </c>
      <c r="C3847" s="212"/>
      <c r="D3847" s="212"/>
      <c r="E3847" s="212"/>
      <c r="F3847" s="212"/>
      <c r="G3847" s="212"/>
      <c r="H3847" s="212"/>
      <c r="I3847" s="212">
        <v>2.3E-2</v>
      </c>
      <c r="J3847" s="212"/>
      <c r="K3847" s="212"/>
      <c r="L3847" s="212"/>
      <c r="M3847" s="212"/>
      <c r="N3847" s="212"/>
      <c r="O3847" s="212"/>
      <c r="P3847" s="212"/>
      <c r="Q3847" s="212">
        <v>60.264000000000003</v>
      </c>
      <c r="R3847" s="212"/>
      <c r="S3847" s="212"/>
      <c r="T3847" s="212"/>
      <c r="U3847" s="212"/>
    </row>
    <row r="3848" spans="1:21" x14ac:dyDescent="0.25">
      <c r="A3848" s="57" t="s">
        <v>1616</v>
      </c>
      <c r="B3848" s="57" t="s">
        <v>5395</v>
      </c>
      <c r="C3848" s="212"/>
      <c r="D3848" s="212"/>
      <c r="E3848" s="212"/>
      <c r="F3848" s="212"/>
      <c r="G3848" s="212"/>
      <c r="H3848" s="212">
        <v>0.26400000000000001</v>
      </c>
      <c r="I3848" s="212">
        <v>0.31</v>
      </c>
      <c r="J3848" s="212"/>
      <c r="K3848" s="212"/>
      <c r="L3848" s="212"/>
      <c r="M3848" s="212"/>
      <c r="N3848" s="212"/>
      <c r="O3848" s="212"/>
      <c r="P3848" s="212"/>
      <c r="Q3848" s="212"/>
      <c r="R3848" s="212"/>
      <c r="S3848" s="212"/>
      <c r="T3848" s="212"/>
      <c r="U3848" s="212"/>
    </row>
    <row r="3849" spans="1:21" x14ac:dyDescent="0.25">
      <c r="A3849" s="57" t="s">
        <v>475</v>
      </c>
      <c r="B3849" s="57" t="s">
        <v>5399</v>
      </c>
      <c r="C3849" s="212">
        <v>0.5</v>
      </c>
      <c r="D3849" s="212">
        <v>24.399000000000001</v>
      </c>
      <c r="E3849" s="212"/>
      <c r="F3849" s="212"/>
      <c r="G3849" s="212"/>
      <c r="H3849" s="212">
        <v>46.761000000000003</v>
      </c>
      <c r="I3849" s="212">
        <v>0.189</v>
      </c>
      <c r="J3849" s="212">
        <v>7.8E-2</v>
      </c>
      <c r="K3849" s="212"/>
      <c r="L3849" s="212"/>
      <c r="M3849" s="212"/>
      <c r="N3849" s="212"/>
      <c r="O3849" s="212"/>
      <c r="P3849" s="212"/>
      <c r="Q3849" s="212"/>
      <c r="R3849" s="212"/>
      <c r="S3849" s="212"/>
      <c r="T3849" s="212"/>
      <c r="U3849" s="212"/>
    </row>
    <row r="3850" spans="1:21" x14ac:dyDescent="0.25">
      <c r="A3850" s="57" t="s">
        <v>4131</v>
      </c>
      <c r="B3850" s="57" t="s">
        <v>5400</v>
      </c>
      <c r="C3850" s="212"/>
      <c r="D3850" s="212"/>
      <c r="E3850" s="212"/>
      <c r="F3850" s="212"/>
      <c r="G3850" s="212"/>
      <c r="H3850" s="212"/>
      <c r="I3850" s="212"/>
      <c r="J3850" s="212"/>
      <c r="K3850" s="212"/>
      <c r="L3850" s="212">
        <v>0.88500000000000001</v>
      </c>
      <c r="M3850" s="212"/>
      <c r="N3850" s="212"/>
      <c r="O3850" s="212">
        <v>0</v>
      </c>
      <c r="P3850" s="212"/>
      <c r="Q3850" s="212">
        <v>159.65799999999999</v>
      </c>
      <c r="R3850" s="212">
        <v>0</v>
      </c>
      <c r="S3850" s="212"/>
      <c r="T3850" s="212"/>
      <c r="U3850" s="212"/>
    </row>
    <row r="3851" spans="1:21" x14ac:dyDescent="0.25">
      <c r="A3851" s="57" t="s">
        <v>4595</v>
      </c>
      <c r="B3851" s="57" t="s">
        <v>5402</v>
      </c>
      <c r="C3851" s="212"/>
      <c r="D3851" s="212"/>
      <c r="E3851" s="212"/>
      <c r="F3851" s="212"/>
      <c r="G3851" s="212"/>
      <c r="H3851" s="212"/>
      <c r="I3851" s="212"/>
      <c r="J3851" s="212"/>
      <c r="K3851" s="212"/>
      <c r="L3851" s="212"/>
      <c r="M3851" s="212"/>
      <c r="N3851" s="212"/>
      <c r="O3851" s="212"/>
      <c r="P3851" s="212">
        <v>8.7999999999999995E-2</v>
      </c>
      <c r="Q3851" s="212">
        <v>10.358000000000001</v>
      </c>
      <c r="R3851" s="212"/>
      <c r="S3851" s="212"/>
      <c r="T3851" s="212"/>
      <c r="U3851" s="212"/>
    </row>
    <row r="3852" spans="1:21" x14ac:dyDescent="0.25">
      <c r="A3852" s="57" t="s">
        <v>4356</v>
      </c>
      <c r="B3852" s="57" t="s">
        <v>5405</v>
      </c>
      <c r="C3852" s="212">
        <v>4.5</v>
      </c>
      <c r="D3852" s="212"/>
      <c r="E3852" s="212"/>
      <c r="F3852" s="212"/>
      <c r="G3852" s="212"/>
      <c r="H3852" s="212"/>
      <c r="I3852" s="212"/>
      <c r="J3852" s="212"/>
      <c r="K3852" s="212"/>
      <c r="L3852" s="212"/>
      <c r="M3852" s="212"/>
      <c r="N3852" s="212"/>
      <c r="O3852" s="212"/>
      <c r="P3852" s="212"/>
      <c r="Q3852" s="212">
        <v>1.792</v>
      </c>
      <c r="R3852" s="212"/>
      <c r="S3852" s="212"/>
      <c r="T3852" s="212"/>
      <c r="U3852" s="212"/>
    </row>
    <row r="3853" spans="1:21" x14ac:dyDescent="0.25">
      <c r="A3853" s="57" t="s">
        <v>4357</v>
      </c>
      <c r="B3853" s="57" t="s">
        <v>5406</v>
      </c>
      <c r="C3853" s="212"/>
      <c r="D3853" s="212"/>
      <c r="E3853" s="212"/>
      <c r="F3853" s="212"/>
      <c r="G3853" s="212"/>
      <c r="H3853" s="212"/>
      <c r="I3853" s="212">
        <v>1.3120000000000001</v>
      </c>
      <c r="J3853" s="212"/>
      <c r="K3853" s="212"/>
      <c r="L3853" s="212"/>
      <c r="M3853" s="212"/>
      <c r="N3853" s="212"/>
      <c r="O3853" s="212"/>
      <c r="P3853" s="212"/>
      <c r="Q3853" s="212"/>
      <c r="R3853" s="212"/>
      <c r="S3853" s="212"/>
      <c r="T3853" s="212"/>
      <c r="U3853" s="212"/>
    </row>
    <row r="3854" spans="1:21" x14ac:dyDescent="0.25">
      <c r="A3854" s="57" t="s">
        <v>553</v>
      </c>
      <c r="B3854" s="57" t="s">
        <v>5407</v>
      </c>
      <c r="C3854" s="212"/>
      <c r="D3854" s="212"/>
      <c r="E3854" s="212"/>
      <c r="F3854" s="212"/>
      <c r="G3854" s="212"/>
      <c r="H3854" s="212"/>
      <c r="I3854" s="212"/>
      <c r="J3854" s="212"/>
      <c r="K3854" s="212"/>
      <c r="L3854" s="212"/>
      <c r="M3854" s="212"/>
      <c r="N3854" s="212"/>
      <c r="O3854" s="212"/>
      <c r="P3854" s="212">
        <v>7.9690000000000003</v>
      </c>
      <c r="Q3854" s="212"/>
      <c r="R3854" s="212">
        <v>190.04</v>
      </c>
      <c r="S3854" s="212"/>
      <c r="T3854" s="212"/>
      <c r="U3854" s="212">
        <v>10.443</v>
      </c>
    </row>
    <row r="3855" spans="1:21" x14ac:dyDescent="0.25">
      <c r="A3855" s="57" t="s">
        <v>749</v>
      </c>
      <c r="B3855" s="57" t="s">
        <v>5408</v>
      </c>
      <c r="C3855" s="212"/>
      <c r="D3855" s="212"/>
      <c r="E3855" s="212"/>
      <c r="F3855" s="212"/>
      <c r="G3855" s="212"/>
      <c r="H3855" s="212"/>
      <c r="I3855" s="212"/>
      <c r="J3855" s="212"/>
      <c r="K3855" s="212"/>
      <c r="L3855" s="212"/>
      <c r="M3855" s="212"/>
      <c r="N3855" s="212">
        <v>197.12</v>
      </c>
      <c r="O3855" s="212"/>
      <c r="P3855" s="212"/>
      <c r="Q3855" s="212"/>
      <c r="R3855" s="212"/>
      <c r="S3855" s="212"/>
      <c r="T3855" s="212">
        <v>2.1999999999999999E-2</v>
      </c>
      <c r="U3855" s="212"/>
    </row>
    <row r="3856" spans="1:21" x14ac:dyDescent="0.25">
      <c r="A3856" s="57" t="s">
        <v>45</v>
      </c>
      <c r="B3856" s="57" t="s">
        <v>4963</v>
      </c>
      <c r="C3856" s="212">
        <v>15365.598</v>
      </c>
      <c r="D3856" s="212">
        <v>52058.495999999999</v>
      </c>
      <c r="E3856" s="212"/>
      <c r="F3856" s="212"/>
      <c r="G3856" s="212"/>
      <c r="H3856" s="212">
        <v>921.53099999999995</v>
      </c>
      <c r="I3856" s="212">
        <v>1863.626</v>
      </c>
      <c r="J3856" s="212">
        <v>5253.1360000000004</v>
      </c>
      <c r="K3856" s="212">
        <v>6683.7280000000001</v>
      </c>
      <c r="L3856" s="212">
        <v>21976.545999999998</v>
      </c>
      <c r="M3856" s="212">
        <v>10480.757</v>
      </c>
      <c r="N3856" s="212">
        <v>3632.5659999999998</v>
      </c>
      <c r="O3856" s="212">
        <v>2861.8809999999999</v>
      </c>
      <c r="P3856" s="212">
        <v>568.51900000000001</v>
      </c>
      <c r="Q3856" s="212">
        <v>1.2629999999999999</v>
      </c>
      <c r="R3856" s="212">
        <v>2.1829999999999998</v>
      </c>
      <c r="S3856" s="212">
        <v>8.6470000000000002</v>
      </c>
      <c r="T3856" s="212">
        <v>2.5390000000000001</v>
      </c>
      <c r="U3856" s="212">
        <v>1.492</v>
      </c>
    </row>
    <row r="3857" spans="1:21" x14ac:dyDescent="0.25">
      <c r="A3857" s="57" t="s">
        <v>9925</v>
      </c>
      <c r="B3857" s="57" t="s">
        <v>9926</v>
      </c>
      <c r="C3857" s="212"/>
      <c r="D3857" s="212"/>
      <c r="E3857" s="212"/>
      <c r="F3857" s="212"/>
      <c r="G3857" s="212"/>
      <c r="H3857" s="212"/>
      <c r="I3857" s="212"/>
      <c r="J3857" s="212"/>
      <c r="K3857" s="212"/>
      <c r="L3857" s="212"/>
      <c r="M3857" s="212">
        <v>4.2949999999999999</v>
      </c>
      <c r="N3857" s="212"/>
      <c r="O3857" s="212"/>
      <c r="P3857" s="212"/>
      <c r="Q3857" s="212"/>
      <c r="R3857" s="212">
        <v>32.872</v>
      </c>
      <c r="S3857" s="212"/>
      <c r="T3857" s="212"/>
      <c r="U3857" s="212"/>
    </row>
    <row r="3858" spans="1:21" x14ac:dyDescent="0.25">
      <c r="A3858" s="57" t="s">
        <v>679</v>
      </c>
      <c r="B3858" s="57" t="s">
        <v>5412</v>
      </c>
      <c r="C3858" s="212"/>
      <c r="D3858" s="212"/>
      <c r="E3858" s="212"/>
      <c r="F3858" s="212"/>
      <c r="G3858" s="212"/>
      <c r="H3858" s="212"/>
      <c r="I3858" s="212"/>
      <c r="J3858" s="212"/>
      <c r="K3858" s="212">
        <v>21.533000000000001</v>
      </c>
      <c r="L3858" s="212">
        <v>124.44799999999999</v>
      </c>
      <c r="M3858" s="212"/>
      <c r="N3858" s="212">
        <v>881.803</v>
      </c>
      <c r="O3858" s="212">
        <v>4297.2879999999996</v>
      </c>
      <c r="P3858" s="212">
        <v>875.08</v>
      </c>
      <c r="Q3858" s="212"/>
      <c r="R3858" s="212">
        <v>234.88300000000001</v>
      </c>
      <c r="S3858" s="212">
        <v>57.167999999999999</v>
      </c>
      <c r="T3858" s="212"/>
      <c r="U3858" s="212"/>
    </row>
    <row r="3859" spans="1:21" x14ac:dyDescent="0.25">
      <c r="A3859" s="57" t="s">
        <v>866</v>
      </c>
      <c r="B3859" s="57" t="s">
        <v>5416</v>
      </c>
      <c r="C3859" s="212"/>
      <c r="D3859" s="212"/>
      <c r="E3859" s="212"/>
      <c r="F3859" s="212"/>
      <c r="G3859" s="212"/>
      <c r="H3859" s="212">
        <v>5.1440000000000001</v>
      </c>
      <c r="I3859" s="212">
        <v>1.052</v>
      </c>
      <c r="J3859" s="212">
        <v>1.3260000000000001</v>
      </c>
      <c r="K3859" s="212">
        <v>4.8239999999999998</v>
      </c>
      <c r="L3859" s="212"/>
      <c r="M3859" s="212"/>
      <c r="N3859" s="212">
        <v>2.734</v>
      </c>
      <c r="O3859" s="212">
        <v>2.286</v>
      </c>
      <c r="P3859" s="212">
        <v>2.8460000000000001</v>
      </c>
      <c r="Q3859" s="212">
        <v>2.3769999999999998</v>
      </c>
      <c r="R3859" s="212">
        <v>5.093</v>
      </c>
      <c r="S3859" s="212">
        <v>4.2460000000000004</v>
      </c>
      <c r="T3859" s="212">
        <v>2.2690000000000001</v>
      </c>
      <c r="U3859" s="212"/>
    </row>
    <row r="3860" spans="1:21" x14ac:dyDescent="0.25">
      <c r="A3860" s="57" t="s">
        <v>2041</v>
      </c>
      <c r="B3860" s="57" t="s">
        <v>5417</v>
      </c>
      <c r="C3860" s="212">
        <v>3049.299</v>
      </c>
      <c r="D3860" s="212">
        <v>4118.0990000000002</v>
      </c>
      <c r="E3860" s="212"/>
      <c r="F3860" s="212"/>
      <c r="G3860" s="212"/>
      <c r="H3860" s="212">
        <v>15.016</v>
      </c>
      <c r="I3860" s="212"/>
      <c r="J3860" s="212">
        <v>6.08</v>
      </c>
      <c r="K3860" s="212"/>
      <c r="L3860" s="212"/>
      <c r="M3860" s="212"/>
      <c r="N3860" s="212"/>
      <c r="O3860" s="212">
        <v>11.956</v>
      </c>
      <c r="P3860" s="212">
        <v>6</v>
      </c>
      <c r="Q3860" s="212"/>
      <c r="R3860" s="212"/>
      <c r="S3860" s="212"/>
      <c r="T3860" s="212"/>
      <c r="U3860" s="212"/>
    </row>
    <row r="3861" spans="1:21" x14ac:dyDescent="0.25">
      <c r="A3861" s="57" t="s">
        <v>1596</v>
      </c>
      <c r="B3861" s="57" t="s">
        <v>5418</v>
      </c>
      <c r="C3861" s="212"/>
      <c r="D3861" s="212"/>
      <c r="E3861" s="212"/>
      <c r="F3861" s="212"/>
      <c r="G3861" s="212"/>
      <c r="H3861" s="212">
        <v>943.59</v>
      </c>
      <c r="I3861" s="212">
        <v>672.99400000000003</v>
      </c>
      <c r="J3861" s="212">
        <v>465.59399999999999</v>
      </c>
      <c r="K3861" s="212">
        <v>829.97699999999998</v>
      </c>
      <c r="L3861" s="212"/>
      <c r="M3861" s="212">
        <v>46.430999999999997</v>
      </c>
      <c r="N3861" s="212">
        <v>1212.32</v>
      </c>
      <c r="O3861" s="212">
        <v>431.62400000000002</v>
      </c>
      <c r="P3861" s="212">
        <v>226.88800000000001</v>
      </c>
      <c r="Q3861" s="212">
        <v>67.426000000000002</v>
      </c>
      <c r="R3861" s="212">
        <v>711.68200000000002</v>
      </c>
      <c r="S3861" s="212">
        <v>604.20299999999997</v>
      </c>
      <c r="T3861" s="212">
        <v>714.53399999999999</v>
      </c>
      <c r="U3861" s="212">
        <v>372.05</v>
      </c>
    </row>
    <row r="3862" spans="1:21" x14ac:dyDescent="0.25">
      <c r="A3862" s="57" t="s">
        <v>477</v>
      </c>
      <c r="B3862" s="57" t="s">
        <v>5419</v>
      </c>
      <c r="C3862" s="212"/>
      <c r="D3862" s="212"/>
      <c r="E3862" s="212"/>
      <c r="F3862" s="212"/>
      <c r="G3862" s="212"/>
      <c r="H3862" s="212"/>
      <c r="I3862" s="212">
        <v>30.452000000000002</v>
      </c>
      <c r="J3862" s="212"/>
      <c r="K3862" s="212">
        <v>94.462000000000003</v>
      </c>
      <c r="L3862" s="212">
        <v>9.2509999999999994</v>
      </c>
      <c r="M3862" s="212">
        <v>15.468999999999999</v>
      </c>
      <c r="N3862" s="212"/>
      <c r="O3862" s="212"/>
      <c r="P3862" s="212">
        <v>2.04</v>
      </c>
      <c r="Q3862" s="212">
        <v>5.04</v>
      </c>
      <c r="R3862" s="212">
        <v>0</v>
      </c>
      <c r="S3862" s="212">
        <v>0</v>
      </c>
      <c r="T3862" s="212"/>
      <c r="U3862" s="212"/>
    </row>
    <row r="3863" spans="1:21" x14ac:dyDescent="0.25">
      <c r="A3863" s="57" t="s">
        <v>167</v>
      </c>
      <c r="B3863" s="57" t="s">
        <v>5420</v>
      </c>
      <c r="C3863" s="212">
        <v>2809.598</v>
      </c>
      <c r="D3863" s="212">
        <v>300.49799999999999</v>
      </c>
      <c r="E3863" s="212"/>
      <c r="F3863" s="212"/>
      <c r="G3863" s="212"/>
      <c r="H3863" s="212">
        <v>18.370999999999999</v>
      </c>
      <c r="I3863" s="212">
        <v>0.67800000000000005</v>
      </c>
      <c r="J3863" s="212">
        <v>5.95</v>
      </c>
      <c r="K3863" s="212">
        <v>15.707000000000001</v>
      </c>
      <c r="L3863" s="212">
        <v>19.085999999999999</v>
      </c>
      <c r="M3863" s="212">
        <v>16.015000000000001</v>
      </c>
      <c r="N3863" s="212">
        <v>7.9329999999999998</v>
      </c>
      <c r="O3863" s="212">
        <v>17.062000000000001</v>
      </c>
      <c r="P3863" s="212">
        <v>123.185</v>
      </c>
      <c r="Q3863" s="212">
        <v>28.457000000000001</v>
      </c>
      <c r="R3863" s="212">
        <v>93.828000000000003</v>
      </c>
      <c r="S3863" s="212">
        <v>326.673</v>
      </c>
      <c r="T3863" s="212">
        <v>348.96600000000001</v>
      </c>
      <c r="U3863" s="212">
        <v>216.58099999999999</v>
      </c>
    </row>
    <row r="3864" spans="1:21" x14ac:dyDescent="0.25">
      <c r="A3864" s="57" t="s">
        <v>1743</v>
      </c>
      <c r="B3864" s="57" t="s">
        <v>5425</v>
      </c>
      <c r="C3864" s="212">
        <v>0.19900000000000001</v>
      </c>
      <c r="D3864" s="212"/>
      <c r="E3864" s="212"/>
      <c r="F3864" s="212"/>
      <c r="G3864" s="212"/>
      <c r="H3864" s="212">
        <v>1E-3</v>
      </c>
      <c r="I3864" s="212">
        <v>6.5000000000000002E-2</v>
      </c>
      <c r="J3864" s="212"/>
      <c r="K3864" s="212">
        <v>0.01</v>
      </c>
      <c r="L3864" s="212"/>
      <c r="M3864" s="212"/>
      <c r="N3864" s="212"/>
      <c r="O3864" s="212"/>
      <c r="P3864" s="212"/>
      <c r="Q3864" s="212"/>
      <c r="R3864" s="212"/>
      <c r="S3864" s="212"/>
      <c r="T3864" s="212"/>
      <c r="U3864" s="212"/>
    </row>
    <row r="3865" spans="1:21" x14ac:dyDescent="0.25">
      <c r="A3865" s="57" t="s">
        <v>1136</v>
      </c>
      <c r="B3865" s="57" t="s">
        <v>5426</v>
      </c>
      <c r="C3865" s="212"/>
      <c r="D3865" s="212"/>
      <c r="E3865" s="212"/>
      <c r="F3865" s="212"/>
      <c r="G3865" s="212"/>
      <c r="H3865" s="212"/>
      <c r="I3865" s="212"/>
      <c r="J3865" s="212">
        <v>2.2599999999999998</v>
      </c>
      <c r="K3865" s="212"/>
      <c r="L3865" s="212"/>
      <c r="M3865" s="212"/>
      <c r="N3865" s="212"/>
      <c r="O3865" s="212"/>
      <c r="P3865" s="212"/>
      <c r="Q3865" s="212"/>
      <c r="R3865" s="212"/>
      <c r="S3865" s="212"/>
      <c r="T3865" s="212"/>
      <c r="U3865" s="212"/>
    </row>
    <row r="3866" spans="1:21" x14ac:dyDescent="0.25">
      <c r="A3866" s="57" t="s">
        <v>614</v>
      </c>
      <c r="B3866" s="57" t="s">
        <v>5427</v>
      </c>
      <c r="C3866" s="212"/>
      <c r="D3866" s="212"/>
      <c r="E3866" s="212"/>
      <c r="F3866" s="212"/>
      <c r="G3866" s="212"/>
      <c r="H3866" s="212"/>
      <c r="I3866" s="212">
        <v>30.837</v>
      </c>
      <c r="J3866" s="212">
        <v>48.1</v>
      </c>
      <c r="K3866" s="212"/>
      <c r="L3866" s="212"/>
      <c r="M3866" s="212">
        <v>0.43099999999999999</v>
      </c>
      <c r="N3866" s="212"/>
      <c r="O3866" s="212"/>
      <c r="P3866" s="212"/>
      <c r="Q3866" s="212"/>
      <c r="R3866" s="212"/>
      <c r="S3866" s="212">
        <v>24.704999999999998</v>
      </c>
      <c r="T3866" s="212"/>
      <c r="U3866" s="212"/>
    </row>
    <row r="3867" spans="1:21" x14ac:dyDescent="0.25">
      <c r="A3867" s="57" t="s">
        <v>580</v>
      </c>
      <c r="B3867" s="57" t="s">
        <v>5428</v>
      </c>
      <c r="C3867" s="212">
        <v>502.39800000000002</v>
      </c>
      <c r="D3867" s="212">
        <v>413.29700000000003</v>
      </c>
      <c r="E3867" s="212"/>
      <c r="F3867" s="212"/>
      <c r="G3867" s="212"/>
      <c r="H3867" s="212"/>
      <c r="I3867" s="212"/>
      <c r="J3867" s="212"/>
      <c r="K3867" s="212"/>
      <c r="L3867" s="212">
        <v>35.389000000000003</v>
      </c>
      <c r="M3867" s="212">
        <v>50.271999999999998</v>
      </c>
      <c r="N3867" s="212">
        <v>0</v>
      </c>
      <c r="O3867" s="212">
        <v>0</v>
      </c>
      <c r="P3867" s="212">
        <v>2358.8000000000002</v>
      </c>
      <c r="Q3867" s="212">
        <v>2134.806</v>
      </c>
      <c r="R3867" s="212">
        <v>0</v>
      </c>
      <c r="S3867" s="212">
        <v>0</v>
      </c>
      <c r="T3867" s="212">
        <v>0</v>
      </c>
      <c r="U3867" s="212">
        <v>11.839</v>
      </c>
    </row>
    <row r="3868" spans="1:21" x14ac:dyDescent="0.25">
      <c r="A3868" s="57" t="s">
        <v>1176</v>
      </c>
      <c r="B3868" s="57" t="s">
        <v>5429</v>
      </c>
      <c r="C3868" s="212"/>
      <c r="D3868" s="212"/>
      <c r="E3868" s="212"/>
      <c r="F3868" s="212"/>
      <c r="G3868" s="212"/>
      <c r="H3868" s="212">
        <v>12.558</v>
      </c>
      <c r="I3868" s="212"/>
      <c r="J3868" s="212"/>
      <c r="K3868" s="212"/>
      <c r="L3868" s="212"/>
      <c r="M3868" s="212"/>
      <c r="N3868" s="212">
        <v>0</v>
      </c>
      <c r="O3868" s="212">
        <v>2.93</v>
      </c>
      <c r="P3868" s="212">
        <v>39.533999999999999</v>
      </c>
      <c r="Q3868" s="212">
        <v>82.492999999999995</v>
      </c>
      <c r="R3868" s="212">
        <v>0</v>
      </c>
      <c r="S3868" s="212">
        <v>0</v>
      </c>
      <c r="T3868" s="212">
        <v>0</v>
      </c>
      <c r="U3868" s="212">
        <v>54.204000000000001</v>
      </c>
    </row>
    <row r="3869" spans="1:21" x14ac:dyDescent="0.25">
      <c r="A3869" s="57" t="s">
        <v>393</v>
      </c>
      <c r="B3869" s="57" t="s">
        <v>5430</v>
      </c>
      <c r="C3869" s="212">
        <v>104.1</v>
      </c>
      <c r="D3869" s="212">
        <v>6.6</v>
      </c>
      <c r="E3869" s="212"/>
      <c r="F3869" s="212"/>
      <c r="G3869" s="212"/>
      <c r="H3869" s="212">
        <v>1.0760000000000001</v>
      </c>
      <c r="I3869" s="212">
        <v>3.5259999999999998</v>
      </c>
      <c r="J3869" s="212">
        <v>2.4630000000000001</v>
      </c>
      <c r="K3869" s="212">
        <v>22.695</v>
      </c>
      <c r="L3869" s="212">
        <v>34.033000000000001</v>
      </c>
      <c r="M3869" s="212">
        <v>219.47200000000001</v>
      </c>
      <c r="N3869" s="212">
        <v>354.52800000000002</v>
      </c>
      <c r="O3869" s="212">
        <v>950.40800000000002</v>
      </c>
      <c r="P3869" s="212">
        <v>1400.444</v>
      </c>
      <c r="Q3869" s="212">
        <v>783.48599999999999</v>
      </c>
      <c r="R3869" s="212">
        <v>652.79700000000003</v>
      </c>
      <c r="S3869" s="212">
        <v>829.51499999999999</v>
      </c>
      <c r="T3869" s="212">
        <v>449.89499999999998</v>
      </c>
      <c r="U3869" s="212">
        <v>190.06899999999999</v>
      </c>
    </row>
    <row r="3870" spans="1:21" x14ac:dyDescent="0.25">
      <c r="A3870" s="57" t="s">
        <v>497</v>
      </c>
      <c r="B3870" s="57" t="s">
        <v>5431</v>
      </c>
      <c r="C3870" s="212">
        <v>174.8</v>
      </c>
      <c r="D3870" s="212"/>
      <c r="E3870" s="212"/>
      <c r="F3870" s="212"/>
      <c r="G3870" s="212"/>
      <c r="H3870" s="212"/>
      <c r="I3870" s="212"/>
      <c r="J3870" s="212"/>
      <c r="K3870" s="212"/>
      <c r="L3870" s="212">
        <v>64.924999999999997</v>
      </c>
      <c r="M3870" s="212">
        <v>42.521999999999998</v>
      </c>
      <c r="N3870" s="212">
        <v>111.88</v>
      </c>
      <c r="O3870" s="212">
        <v>447.47199999999998</v>
      </c>
      <c r="P3870" s="212">
        <v>469.959</v>
      </c>
      <c r="Q3870" s="212">
        <v>397.88600000000002</v>
      </c>
      <c r="R3870" s="212">
        <v>584.32600000000002</v>
      </c>
      <c r="S3870" s="212">
        <v>12.683</v>
      </c>
      <c r="T3870" s="212">
        <v>1.893</v>
      </c>
      <c r="U3870" s="212">
        <v>0</v>
      </c>
    </row>
    <row r="3871" spans="1:21" x14ac:dyDescent="0.25">
      <c r="A3871" s="57" t="s">
        <v>615</v>
      </c>
      <c r="B3871" s="57" t="s">
        <v>5432</v>
      </c>
      <c r="C3871" s="212"/>
      <c r="D3871" s="212"/>
      <c r="E3871" s="212"/>
      <c r="F3871" s="212"/>
      <c r="G3871" s="212"/>
      <c r="H3871" s="212">
        <v>0.114</v>
      </c>
      <c r="I3871" s="212"/>
      <c r="J3871" s="212"/>
      <c r="K3871" s="212"/>
      <c r="L3871" s="212"/>
      <c r="M3871" s="212">
        <v>0.36199999999999999</v>
      </c>
      <c r="N3871" s="212"/>
      <c r="O3871" s="212">
        <v>1.4810000000000001</v>
      </c>
      <c r="P3871" s="212"/>
      <c r="Q3871" s="212">
        <v>1.02</v>
      </c>
      <c r="R3871" s="212">
        <v>2.06</v>
      </c>
      <c r="S3871" s="212"/>
      <c r="T3871" s="212"/>
      <c r="U3871" s="212">
        <v>1.6379999999999999</v>
      </c>
    </row>
    <row r="3872" spans="1:21" x14ac:dyDescent="0.25">
      <c r="A3872" s="57" t="s">
        <v>685</v>
      </c>
      <c r="B3872" s="57" t="s">
        <v>5433</v>
      </c>
      <c r="C3872" s="212"/>
      <c r="D3872" s="212">
        <v>0.39900000000000002</v>
      </c>
      <c r="E3872" s="212"/>
      <c r="F3872" s="212"/>
      <c r="G3872" s="212"/>
      <c r="H3872" s="212"/>
      <c r="I3872" s="212"/>
      <c r="J3872" s="212"/>
      <c r="K3872" s="212"/>
      <c r="L3872" s="212"/>
      <c r="M3872" s="212">
        <v>3.4000000000000002E-2</v>
      </c>
      <c r="N3872" s="212">
        <v>0.4</v>
      </c>
      <c r="O3872" s="212">
        <v>4.2530000000000001</v>
      </c>
      <c r="P3872" s="212"/>
      <c r="Q3872" s="212"/>
      <c r="R3872" s="212"/>
      <c r="S3872" s="212">
        <v>10.154</v>
      </c>
      <c r="T3872" s="212">
        <v>3.327</v>
      </c>
      <c r="U3872" s="212">
        <v>0</v>
      </c>
    </row>
    <row r="3873" spans="1:21" x14ac:dyDescent="0.25">
      <c r="A3873" s="57" t="s">
        <v>2666</v>
      </c>
      <c r="B3873" s="57" t="s">
        <v>5434</v>
      </c>
      <c r="C3873" s="212"/>
      <c r="D3873" s="212"/>
      <c r="E3873" s="212"/>
      <c r="F3873" s="212"/>
      <c r="G3873" s="212"/>
      <c r="H3873" s="212">
        <v>30.032</v>
      </c>
      <c r="I3873" s="212">
        <v>0.34799999999999998</v>
      </c>
      <c r="J3873" s="212"/>
      <c r="K3873" s="212">
        <v>0.34200000000000003</v>
      </c>
      <c r="L3873" s="212">
        <v>16.094999999999999</v>
      </c>
      <c r="M3873" s="212">
        <v>0.08</v>
      </c>
      <c r="N3873" s="212"/>
      <c r="O3873" s="212">
        <v>4.008</v>
      </c>
      <c r="P3873" s="212">
        <v>57.320999999999998</v>
      </c>
      <c r="Q3873" s="212">
        <v>338.91399999999999</v>
      </c>
      <c r="R3873" s="212">
        <v>253.97800000000001</v>
      </c>
      <c r="S3873" s="212">
        <v>423.83300000000003</v>
      </c>
      <c r="T3873" s="212">
        <v>861.31100000000004</v>
      </c>
      <c r="U3873" s="212">
        <v>1130.914</v>
      </c>
    </row>
    <row r="3874" spans="1:21" x14ac:dyDescent="0.25">
      <c r="A3874" s="57" t="s">
        <v>1037</v>
      </c>
      <c r="B3874" s="57" t="s">
        <v>5435</v>
      </c>
      <c r="C3874" s="212">
        <v>310.49700000000001</v>
      </c>
      <c r="D3874" s="212">
        <v>641.39800000000002</v>
      </c>
      <c r="E3874" s="212"/>
      <c r="F3874" s="212"/>
      <c r="G3874" s="212"/>
      <c r="H3874" s="212">
        <v>25.716999999999999</v>
      </c>
      <c r="I3874" s="212">
        <v>1.5009999999999999</v>
      </c>
      <c r="J3874" s="212">
        <v>1.724</v>
      </c>
      <c r="K3874" s="212">
        <v>0.33500000000000002</v>
      </c>
      <c r="L3874" s="212"/>
      <c r="M3874" s="212"/>
      <c r="N3874" s="212">
        <v>13.532999999999999</v>
      </c>
      <c r="O3874" s="212">
        <v>30.280999999999999</v>
      </c>
      <c r="P3874" s="212">
        <v>59.1</v>
      </c>
      <c r="Q3874" s="212">
        <v>27.286000000000001</v>
      </c>
      <c r="R3874" s="212">
        <v>1.9410000000000001</v>
      </c>
      <c r="S3874" s="212"/>
      <c r="T3874" s="212"/>
      <c r="U3874" s="212">
        <v>1.4039999999999999</v>
      </c>
    </row>
    <row r="3875" spans="1:21" x14ac:dyDescent="0.25">
      <c r="A3875" s="57" t="s">
        <v>2170</v>
      </c>
      <c r="B3875" s="57" t="s">
        <v>5436</v>
      </c>
      <c r="C3875" s="212"/>
      <c r="D3875" s="212"/>
      <c r="E3875" s="212"/>
      <c r="F3875" s="212"/>
      <c r="G3875" s="212"/>
      <c r="H3875" s="212"/>
      <c r="I3875" s="212">
        <v>7.7610000000000001</v>
      </c>
      <c r="J3875" s="212"/>
      <c r="K3875" s="212"/>
      <c r="L3875" s="212">
        <v>13.654999999999999</v>
      </c>
      <c r="M3875" s="212">
        <v>425.41800000000001</v>
      </c>
      <c r="N3875" s="212">
        <v>355.952</v>
      </c>
      <c r="O3875" s="212">
        <v>307.36399999999998</v>
      </c>
      <c r="P3875" s="212">
        <v>745.74599999999998</v>
      </c>
      <c r="Q3875" s="212">
        <v>439.62799999999999</v>
      </c>
      <c r="R3875" s="212">
        <v>98.921000000000006</v>
      </c>
      <c r="S3875" s="212">
        <v>79.507999999999996</v>
      </c>
      <c r="T3875" s="212">
        <v>409.12599999999998</v>
      </c>
      <c r="U3875" s="212">
        <v>511.18400000000003</v>
      </c>
    </row>
    <row r="3876" spans="1:21" x14ac:dyDescent="0.25">
      <c r="A3876" s="57" t="s">
        <v>720</v>
      </c>
      <c r="B3876" s="57" t="s">
        <v>5437</v>
      </c>
      <c r="C3876" s="212"/>
      <c r="D3876" s="212"/>
      <c r="E3876" s="212"/>
      <c r="F3876" s="212"/>
      <c r="G3876" s="212"/>
      <c r="H3876" s="212">
        <v>5.4939999999999998</v>
      </c>
      <c r="I3876" s="212">
        <v>8.4000000000000005E-2</v>
      </c>
      <c r="J3876" s="212"/>
      <c r="K3876" s="212">
        <v>37.692999999999998</v>
      </c>
      <c r="L3876" s="212">
        <v>3.9359999999999999</v>
      </c>
      <c r="M3876" s="212">
        <v>28.501999999999999</v>
      </c>
      <c r="N3876" s="212">
        <v>105.571</v>
      </c>
      <c r="O3876" s="212">
        <v>155.733</v>
      </c>
      <c r="P3876" s="212">
        <v>49.332999999999998</v>
      </c>
      <c r="Q3876" s="212">
        <v>25.568000000000001</v>
      </c>
      <c r="R3876" s="212">
        <v>437.67899999999997</v>
      </c>
      <c r="S3876" s="212">
        <v>669.04600000000005</v>
      </c>
      <c r="T3876" s="212">
        <v>635.94799999999998</v>
      </c>
      <c r="U3876" s="212">
        <v>965.61800000000005</v>
      </c>
    </row>
    <row r="3877" spans="1:21" x14ac:dyDescent="0.25">
      <c r="A3877" s="57" t="s">
        <v>307</v>
      </c>
      <c r="B3877" s="57" t="s">
        <v>5440</v>
      </c>
      <c r="C3877" s="212"/>
      <c r="D3877" s="212"/>
      <c r="E3877" s="212"/>
      <c r="F3877" s="212"/>
      <c r="G3877" s="212"/>
      <c r="H3877" s="212">
        <v>1.4999999999999999E-2</v>
      </c>
      <c r="I3877" s="212">
        <v>0.496</v>
      </c>
      <c r="J3877" s="212">
        <v>9.8000000000000004E-2</v>
      </c>
      <c r="K3877" s="212"/>
      <c r="L3877" s="212"/>
      <c r="M3877" s="212"/>
      <c r="N3877" s="212"/>
      <c r="O3877" s="212"/>
      <c r="P3877" s="212"/>
      <c r="Q3877" s="212">
        <v>9.0139999999999993</v>
      </c>
      <c r="R3877" s="212"/>
      <c r="S3877" s="212"/>
      <c r="T3877" s="212">
        <v>27.114999999999998</v>
      </c>
      <c r="U3877" s="212">
        <v>26.302</v>
      </c>
    </row>
    <row r="3878" spans="1:21" x14ac:dyDescent="0.25">
      <c r="A3878" s="57" t="s">
        <v>383</v>
      </c>
      <c r="B3878" s="57" t="s">
        <v>5443</v>
      </c>
      <c r="C3878" s="212"/>
      <c r="D3878" s="212"/>
      <c r="E3878" s="212"/>
      <c r="F3878" s="212"/>
      <c r="G3878" s="212"/>
      <c r="H3878" s="212">
        <v>0.115</v>
      </c>
      <c r="I3878" s="212"/>
      <c r="J3878" s="212"/>
      <c r="K3878" s="212"/>
      <c r="L3878" s="212"/>
      <c r="M3878" s="212"/>
      <c r="N3878" s="212">
        <v>0.57099999999999995</v>
      </c>
      <c r="O3878" s="212"/>
      <c r="P3878" s="212">
        <v>0.91900000000000004</v>
      </c>
      <c r="Q3878" s="212">
        <v>1.2749999999999999</v>
      </c>
      <c r="R3878" s="212"/>
      <c r="S3878" s="212"/>
      <c r="T3878" s="212">
        <v>5.2969999999999997</v>
      </c>
      <c r="U3878" s="212"/>
    </row>
    <row r="3879" spans="1:21" x14ac:dyDescent="0.25">
      <c r="A3879" s="57" t="s">
        <v>1122</v>
      </c>
      <c r="B3879" s="57" t="s">
        <v>5444</v>
      </c>
      <c r="C3879" s="212"/>
      <c r="D3879" s="212"/>
      <c r="E3879" s="212"/>
      <c r="F3879" s="212"/>
      <c r="G3879" s="212"/>
      <c r="H3879" s="212">
        <v>0.34300000000000003</v>
      </c>
      <c r="I3879" s="212">
        <v>0.29699999999999999</v>
      </c>
      <c r="J3879" s="212"/>
      <c r="K3879" s="212"/>
      <c r="L3879" s="212"/>
      <c r="M3879" s="212"/>
      <c r="N3879" s="212"/>
      <c r="O3879" s="212"/>
      <c r="P3879" s="212"/>
      <c r="Q3879" s="212"/>
      <c r="R3879" s="212"/>
      <c r="S3879" s="212"/>
      <c r="T3879" s="212"/>
      <c r="U3879" s="212"/>
    </row>
    <row r="3880" spans="1:21" x14ac:dyDescent="0.25">
      <c r="A3880" s="57" t="s">
        <v>2492</v>
      </c>
      <c r="B3880" s="57" t="s">
        <v>5445</v>
      </c>
      <c r="C3880" s="212"/>
      <c r="D3880" s="212"/>
      <c r="E3880" s="212"/>
      <c r="F3880" s="212"/>
      <c r="G3880" s="212"/>
      <c r="H3880" s="212"/>
      <c r="I3880" s="212"/>
      <c r="J3880" s="212"/>
      <c r="K3880" s="212"/>
      <c r="L3880" s="212"/>
      <c r="M3880" s="212"/>
      <c r="N3880" s="212"/>
      <c r="O3880" s="212">
        <v>1.575</v>
      </c>
      <c r="P3880" s="212"/>
      <c r="Q3880" s="212"/>
      <c r="R3880" s="212"/>
      <c r="S3880" s="212"/>
      <c r="T3880" s="212"/>
      <c r="U3880" s="212"/>
    </row>
    <row r="3881" spans="1:21" x14ac:dyDescent="0.25">
      <c r="A3881" s="57" t="s">
        <v>9927</v>
      </c>
      <c r="B3881" s="57" t="s">
        <v>9928</v>
      </c>
      <c r="C3881" s="212">
        <v>520.59500000000003</v>
      </c>
      <c r="D3881" s="212">
        <v>483.29899999999998</v>
      </c>
      <c r="E3881" s="212"/>
      <c r="F3881" s="212"/>
      <c r="G3881" s="212"/>
      <c r="H3881" s="212">
        <v>5.4640000000000004</v>
      </c>
      <c r="I3881" s="212">
        <v>2.2400000000000002</v>
      </c>
      <c r="J3881" s="212">
        <v>1.5069999999999999</v>
      </c>
      <c r="K3881" s="212">
        <v>96.102000000000004</v>
      </c>
      <c r="L3881" s="212">
        <v>157.541</v>
      </c>
      <c r="M3881" s="212">
        <v>438.73200000000003</v>
      </c>
      <c r="N3881" s="212">
        <v>585.16399999999999</v>
      </c>
      <c r="O3881" s="212">
        <v>1083.806</v>
      </c>
      <c r="P3881" s="212">
        <v>1503.125</v>
      </c>
      <c r="Q3881" s="212">
        <v>770.90700000000004</v>
      </c>
      <c r="R3881" s="212">
        <v>532.18499999999995</v>
      </c>
      <c r="S3881" s="212">
        <v>806.77800000000002</v>
      </c>
      <c r="T3881" s="212">
        <v>528.95299999999997</v>
      </c>
      <c r="U3881" s="212">
        <v>306.67399999999998</v>
      </c>
    </row>
    <row r="3882" spans="1:21" x14ac:dyDescent="0.25">
      <c r="A3882" s="57" t="s">
        <v>1496</v>
      </c>
      <c r="B3882" s="57" t="s">
        <v>5448</v>
      </c>
      <c r="C3882" s="212"/>
      <c r="D3882" s="212"/>
      <c r="E3882" s="212"/>
      <c r="F3882" s="212"/>
      <c r="G3882" s="212"/>
      <c r="H3882" s="212">
        <v>3.4000000000000002E-2</v>
      </c>
      <c r="I3882" s="212"/>
      <c r="J3882" s="212"/>
      <c r="K3882" s="212"/>
      <c r="L3882" s="212"/>
      <c r="M3882" s="212"/>
      <c r="N3882" s="212">
        <v>6.8070000000000004</v>
      </c>
      <c r="O3882" s="212"/>
      <c r="P3882" s="212"/>
      <c r="Q3882" s="212">
        <v>823.57399999999996</v>
      </c>
      <c r="R3882" s="212">
        <v>128.93799999999999</v>
      </c>
      <c r="S3882" s="212">
        <v>26.701000000000001</v>
      </c>
      <c r="T3882" s="212">
        <v>7.0289999999999999</v>
      </c>
      <c r="U3882" s="212">
        <v>0.14399999999999999</v>
      </c>
    </row>
    <row r="3883" spans="1:21" x14ac:dyDescent="0.25">
      <c r="A3883" s="57" t="s">
        <v>336</v>
      </c>
      <c r="B3883" s="57" t="s">
        <v>5449</v>
      </c>
      <c r="C3883" s="212">
        <v>164.899</v>
      </c>
      <c r="D3883" s="212">
        <v>573.29600000000005</v>
      </c>
      <c r="E3883" s="212"/>
      <c r="F3883" s="212"/>
      <c r="G3883" s="212"/>
      <c r="H3883" s="212">
        <v>19.821000000000002</v>
      </c>
      <c r="I3883" s="212">
        <v>10.103999999999999</v>
      </c>
      <c r="J3883" s="212">
        <v>230.95</v>
      </c>
      <c r="K3883" s="212">
        <v>345.55500000000001</v>
      </c>
      <c r="L3883" s="212">
        <v>328.31400000000002</v>
      </c>
      <c r="M3883" s="212">
        <v>340.02800000000002</v>
      </c>
      <c r="N3883" s="212">
        <v>407.14400000000001</v>
      </c>
      <c r="O3883" s="212">
        <v>567.55100000000004</v>
      </c>
      <c r="P3883" s="212">
        <v>1055.646</v>
      </c>
      <c r="Q3883" s="212">
        <v>1059.133</v>
      </c>
      <c r="R3883" s="212">
        <v>1180.8889999999999</v>
      </c>
      <c r="S3883" s="212">
        <v>2392.8919999999998</v>
      </c>
      <c r="T3883" s="212">
        <v>2267.7959999999998</v>
      </c>
      <c r="U3883" s="212">
        <v>1490.0029999999999</v>
      </c>
    </row>
    <row r="3884" spans="1:21" x14ac:dyDescent="0.25">
      <c r="A3884" s="57" t="s">
        <v>2836</v>
      </c>
      <c r="B3884" s="57" t="s">
        <v>5450</v>
      </c>
      <c r="C3884" s="212"/>
      <c r="D3884" s="212"/>
      <c r="E3884" s="212"/>
      <c r="F3884" s="212"/>
      <c r="G3884" s="212"/>
      <c r="H3884" s="212">
        <v>24.85</v>
      </c>
      <c r="I3884" s="212">
        <v>16.535</v>
      </c>
      <c r="J3884" s="212">
        <v>4.766</v>
      </c>
      <c r="K3884" s="212">
        <v>18.295999999999999</v>
      </c>
      <c r="L3884" s="212">
        <v>12.21</v>
      </c>
      <c r="M3884" s="212">
        <v>16.911999999999999</v>
      </c>
      <c r="N3884" s="212">
        <v>45.673999999999999</v>
      </c>
      <c r="O3884" s="212">
        <v>54.476999999999997</v>
      </c>
      <c r="P3884" s="212">
        <v>87.850999999999999</v>
      </c>
      <c r="Q3884" s="212">
        <v>257.49799999999999</v>
      </c>
      <c r="R3884" s="212">
        <v>105.783</v>
      </c>
      <c r="S3884" s="212">
        <v>93.608999999999995</v>
      </c>
      <c r="T3884" s="212">
        <v>128.62799999999999</v>
      </c>
      <c r="U3884" s="212">
        <v>96.15</v>
      </c>
    </row>
    <row r="3885" spans="1:21" x14ac:dyDescent="0.25">
      <c r="A3885" s="57" t="s">
        <v>9929</v>
      </c>
      <c r="B3885" s="57" t="s">
        <v>9930</v>
      </c>
      <c r="C3885" s="212"/>
      <c r="D3885" s="212"/>
      <c r="E3885" s="212"/>
      <c r="F3885" s="212"/>
      <c r="G3885" s="212"/>
      <c r="H3885" s="212">
        <v>23.978999999999999</v>
      </c>
      <c r="I3885" s="212"/>
      <c r="J3885" s="212"/>
      <c r="K3885" s="212"/>
      <c r="L3885" s="212"/>
      <c r="M3885" s="212"/>
      <c r="N3885" s="212"/>
      <c r="O3885" s="212"/>
      <c r="P3885" s="212"/>
      <c r="Q3885" s="212"/>
      <c r="R3885" s="212"/>
      <c r="S3885" s="212"/>
      <c r="T3885" s="212"/>
      <c r="U3885" s="212"/>
    </row>
    <row r="3886" spans="1:21" x14ac:dyDescent="0.25">
      <c r="A3886" s="57" t="s">
        <v>366</v>
      </c>
      <c r="B3886" s="57" t="s">
        <v>5451</v>
      </c>
      <c r="C3886" s="212">
        <v>1244.7950000000001</v>
      </c>
      <c r="D3886" s="212">
        <v>916.1</v>
      </c>
      <c r="E3886" s="212"/>
      <c r="F3886" s="212"/>
      <c r="G3886" s="212"/>
      <c r="H3886" s="212">
        <v>3.569</v>
      </c>
      <c r="I3886" s="212">
        <v>3.51</v>
      </c>
      <c r="J3886" s="212">
        <v>2.6869999999999998</v>
      </c>
      <c r="K3886" s="212">
        <v>6.5359999999999996</v>
      </c>
      <c r="L3886" s="212">
        <v>2.919</v>
      </c>
      <c r="M3886" s="212">
        <v>10.372999999999999</v>
      </c>
      <c r="N3886" s="212">
        <v>0.47499999999999998</v>
      </c>
      <c r="O3886" s="212">
        <v>11.641</v>
      </c>
      <c r="P3886" s="212">
        <v>5.6870000000000003</v>
      </c>
      <c r="Q3886" s="212">
        <v>3.1869999999999998</v>
      </c>
      <c r="R3886" s="212">
        <v>13.733000000000001</v>
      </c>
      <c r="S3886" s="212">
        <v>54.061</v>
      </c>
      <c r="T3886" s="212">
        <v>27.693000000000001</v>
      </c>
      <c r="U3886" s="212">
        <v>6.726</v>
      </c>
    </row>
    <row r="3887" spans="1:21" x14ac:dyDescent="0.25">
      <c r="A3887" s="57" t="s">
        <v>1970</v>
      </c>
      <c r="B3887" s="57" t="s">
        <v>5452</v>
      </c>
      <c r="C3887" s="212"/>
      <c r="D3887" s="212"/>
      <c r="E3887" s="212"/>
      <c r="F3887" s="212"/>
      <c r="G3887" s="212"/>
      <c r="H3887" s="212">
        <v>64.308000000000007</v>
      </c>
      <c r="I3887" s="212"/>
      <c r="J3887" s="212">
        <v>1.4350000000000001</v>
      </c>
      <c r="K3887" s="212">
        <v>7.5999999999999998E-2</v>
      </c>
      <c r="L3887" s="212">
        <v>2.4009999999999998</v>
      </c>
      <c r="M3887" s="212">
        <v>6.1390000000000002</v>
      </c>
      <c r="N3887" s="212">
        <v>0.30399999999999999</v>
      </c>
      <c r="O3887" s="212">
        <v>34.994999999999997</v>
      </c>
      <c r="P3887" s="212">
        <v>31.635000000000002</v>
      </c>
      <c r="Q3887" s="212">
        <v>3.1539999999999999</v>
      </c>
      <c r="R3887" s="212">
        <v>119.133</v>
      </c>
      <c r="S3887" s="212">
        <v>36.15</v>
      </c>
      <c r="T3887" s="212">
        <v>37.542999999999999</v>
      </c>
      <c r="U3887" s="212"/>
    </row>
    <row r="3888" spans="1:21" x14ac:dyDescent="0.25">
      <c r="A3888" s="57" t="s">
        <v>2000</v>
      </c>
      <c r="B3888" s="57" t="s">
        <v>5453</v>
      </c>
      <c r="C3888" s="212"/>
      <c r="D3888" s="212"/>
      <c r="E3888" s="212"/>
      <c r="F3888" s="212"/>
      <c r="G3888" s="212"/>
      <c r="H3888" s="212">
        <v>386.4</v>
      </c>
      <c r="I3888" s="212">
        <v>360.97800000000001</v>
      </c>
      <c r="J3888" s="212">
        <v>83.272000000000006</v>
      </c>
      <c r="K3888" s="212">
        <v>303.79300000000001</v>
      </c>
      <c r="L3888" s="212">
        <v>317.423</v>
      </c>
      <c r="M3888" s="212">
        <v>597.86199999999997</v>
      </c>
      <c r="N3888" s="212">
        <v>575.06200000000001</v>
      </c>
      <c r="O3888" s="212">
        <v>138.67400000000001</v>
      </c>
      <c r="P3888" s="212">
        <v>456.83600000000001</v>
      </c>
      <c r="Q3888" s="212">
        <v>270.89600000000002</v>
      </c>
      <c r="R3888" s="212">
        <v>112.295</v>
      </c>
      <c r="S3888" s="212">
        <v>69.185000000000002</v>
      </c>
      <c r="T3888" s="212">
        <v>101.598</v>
      </c>
      <c r="U3888" s="212">
        <v>96.802999999999997</v>
      </c>
    </row>
    <row r="3889" spans="1:21" x14ac:dyDescent="0.25">
      <c r="A3889" s="57" t="s">
        <v>2822</v>
      </c>
      <c r="B3889" s="57" t="s">
        <v>5454</v>
      </c>
      <c r="C3889" s="212"/>
      <c r="D3889" s="212"/>
      <c r="E3889" s="212"/>
      <c r="F3889" s="212"/>
      <c r="G3889" s="212"/>
      <c r="H3889" s="212"/>
      <c r="I3889" s="212">
        <v>0.23899999999999999</v>
      </c>
      <c r="J3889" s="212"/>
      <c r="K3889" s="212">
        <v>1.4490000000000001</v>
      </c>
      <c r="L3889" s="212">
        <v>1.5629999999999999</v>
      </c>
      <c r="M3889" s="212"/>
      <c r="N3889" s="212"/>
      <c r="O3889" s="212"/>
      <c r="P3889" s="212">
        <v>4.2</v>
      </c>
      <c r="Q3889" s="212">
        <v>10.597</v>
      </c>
      <c r="R3889" s="212"/>
      <c r="S3889" s="212"/>
      <c r="T3889" s="212">
        <v>39.384999999999998</v>
      </c>
      <c r="U3889" s="212"/>
    </row>
    <row r="3890" spans="1:21" x14ac:dyDescent="0.25">
      <c r="A3890" s="57" t="s">
        <v>1126</v>
      </c>
      <c r="B3890" s="57" t="s">
        <v>5457</v>
      </c>
      <c r="C3890" s="212"/>
      <c r="D3890" s="212"/>
      <c r="E3890" s="212"/>
      <c r="F3890" s="212"/>
      <c r="G3890" s="212"/>
      <c r="H3890" s="212"/>
      <c r="I3890" s="212"/>
      <c r="J3890" s="212"/>
      <c r="K3890" s="212"/>
      <c r="L3890" s="212"/>
      <c r="M3890" s="212"/>
      <c r="N3890" s="212">
        <v>0.106</v>
      </c>
      <c r="O3890" s="212">
        <v>1.736</v>
      </c>
      <c r="P3890" s="212"/>
      <c r="Q3890" s="212"/>
      <c r="R3890" s="212"/>
      <c r="S3890" s="212"/>
      <c r="T3890" s="212"/>
      <c r="U3890" s="212"/>
    </row>
    <row r="3891" spans="1:21" x14ac:dyDescent="0.25">
      <c r="A3891" s="57" t="s">
        <v>1320</v>
      </c>
      <c r="B3891" s="57" t="s">
        <v>5458</v>
      </c>
      <c r="C3891" s="212"/>
      <c r="D3891" s="212"/>
      <c r="E3891" s="212"/>
      <c r="F3891" s="212"/>
      <c r="G3891" s="212"/>
      <c r="H3891" s="212">
        <v>9.8949999999999996</v>
      </c>
      <c r="I3891" s="212">
        <v>8.7999999999999995E-2</v>
      </c>
      <c r="J3891" s="212">
        <v>15.468</v>
      </c>
      <c r="K3891" s="212">
        <v>7.01</v>
      </c>
      <c r="L3891" s="212">
        <v>6.6390000000000002</v>
      </c>
      <c r="M3891" s="212">
        <v>5.0940000000000003</v>
      </c>
      <c r="N3891" s="212">
        <v>16.699000000000002</v>
      </c>
      <c r="O3891" s="212">
        <v>0.87</v>
      </c>
      <c r="P3891" s="212">
        <v>11.189</v>
      </c>
      <c r="Q3891" s="212">
        <v>19.257000000000001</v>
      </c>
      <c r="R3891" s="212">
        <v>8.2330000000000005</v>
      </c>
      <c r="S3891" s="212"/>
      <c r="T3891" s="212"/>
      <c r="U3891" s="212"/>
    </row>
    <row r="3892" spans="1:21" x14ac:dyDescent="0.25">
      <c r="A3892" s="57" t="s">
        <v>1599</v>
      </c>
      <c r="B3892" s="57" t="s">
        <v>5459</v>
      </c>
      <c r="C3892" s="212"/>
      <c r="D3892" s="212"/>
      <c r="E3892" s="212"/>
      <c r="F3892" s="212"/>
      <c r="G3892" s="212"/>
      <c r="H3892" s="212"/>
      <c r="I3892" s="212"/>
      <c r="J3892" s="212"/>
      <c r="K3892" s="212"/>
      <c r="L3892" s="212">
        <v>0.253</v>
      </c>
      <c r="M3892" s="212"/>
      <c r="N3892" s="212">
        <v>4.0880000000000001</v>
      </c>
      <c r="O3892" s="212"/>
      <c r="P3892" s="212"/>
      <c r="Q3892" s="212"/>
      <c r="R3892" s="212">
        <v>9.3960000000000008</v>
      </c>
      <c r="S3892" s="212"/>
      <c r="T3892" s="212">
        <v>40.844000000000001</v>
      </c>
      <c r="U3892" s="212">
        <v>31.253</v>
      </c>
    </row>
    <row r="3893" spans="1:21" x14ac:dyDescent="0.25">
      <c r="A3893" s="57" t="s">
        <v>315</v>
      </c>
      <c r="B3893" s="57" t="s">
        <v>5460</v>
      </c>
      <c r="C3893" s="212"/>
      <c r="D3893" s="212"/>
      <c r="E3893" s="212"/>
      <c r="F3893" s="212"/>
      <c r="G3893" s="212"/>
      <c r="H3893" s="212">
        <v>0.94</v>
      </c>
      <c r="I3893" s="212">
        <v>0.74199999999999999</v>
      </c>
      <c r="J3893" s="212">
        <v>3.7029999999999998</v>
      </c>
      <c r="K3893" s="212"/>
      <c r="L3893" s="212">
        <v>5.516</v>
      </c>
      <c r="M3893" s="212"/>
      <c r="N3893" s="212">
        <v>26.033000000000001</v>
      </c>
      <c r="O3893" s="212">
        <v>51.774999999999999</v>
      </c>
      <c r="P3893" s="212"/>
      <c r="Q3893" s="212">
        <v>1096.6099999999999</v>
      </c>
      <c r="R3893" s="212">
        <v>636.71699999999998</v>
      </c>
      <c r="S3893" s="212">
        <v>40.651000000000003</v>
      </c>
      <c r="T3893" s="212">
        <v>91.203999999999994</v>
      </c>
      <c r="U3893" s="212">
        <v>195.20400000000001</v>
      </c>
    </row>
    <row r="3894" spans="1:21" x14ac:dyDescent="0.25">
      <c r="A3894" s="57" t="s">
        <v>1690</v>
      </c>
      <c r="B3894" s="57" t="s">
        <v>5461</v>
      </c>
      <c r="C3894" s="212"/>
      <c r="D3894" s="212"/>
      <c r="E3894" s="212"/>
      <c r="F3894" s="212"/>
      <c r="G3894" s="212"/>
      <c r="H3894" s="212"/>
      <c r="I3894" s="212"/>
      <c r="J3894" s="212"/>
      <c r="K3894" s="212"/>
      <c r="L3894" s="212"/>
      <c r="M3894" s="212"/>
      <c r="N3894" s="212"/>
      <c r="O3894" s="212"/>
      <c r="P3894" s="212">
        <v>3.3740000000000001</v>
      </c>
      <c r="Q3894" s="212"/>
      <c r="R3894" s="212">
        <v>7.9870000000000001</v>
      </c>
      <c r="S3894" s="212">
        <v>46.433999999999997</v>
      </c>
      <c r="T3894" s="212">
        <v>40.143999999999998</v>
      </c>
      <c r="U3894" s="212">
        <v>2.48</v>
      </c>
    </row>
    <row r="3895" spans="1:21" x14ac:dyDescent="0.25">
      <c r="A3895" s="57" t="s">
        <v>1293</v>
      </c>
      <c r="B3895" s="57" t="s">
        <v>5462</v>
      </c>
      <c r="C3895" s="212"/>
      <c r="D3895" s="212"/>
      <c r="E3895" s="212"/>
      <c r="F3895" s="212"/>
      <c r="G3895" s="212"/>
      <c r="H3895" s="212">
        <v>3.2280000000000002</v>
      </c>
      <c r="I3895" s="212"/>
      <c r="J3895" s="212"/>
      <c r="K3895" s="212"/>
      <c r="L3895" s="212"/>
      <c r="M3895" s="212"/>
      <c r="N3895" s="212">
        <v>1.2</v>
      </c>
      <c r="O3895" s="212"/>
      <c r="P3895" s="212"/>
      <c r="Q3895" s="212"/>
      <c r="R3895" s="212"/>
      <c r="S3895" s="212">
        <v>26.605</v>
      </c>
      <c r="T3895" s="212">
        <v>6.9850000000000003</v>
      </c>
      <c r="U3895" s="212">
        <v>4.2130000000000001</v>
      </c>
    </row>
    <row r="3896" spans="1:21" x14ac:dyDescent="0.25">
      <c r="A3896" s="57" t="s">
        <v>843</v>
      </c>
      <c r="B3896" s="57" t="s">
        <v>5463</v>
      </c>
      <c r="C3896" s="212"/>
      <c r="D3896" s="212"/>
      <c r="E3896" s="212"/>
      <c r="F3896" s="212"/>
      <c r="G3896" s="212"/>
      <c r="H3896" s="212">
        <v>0.46500000000000002</v>
      </c>
      <c r="I3896" s="212"/>
      <c r="J3896" s="212"/>
      <c r="K3896" s="212"/>
      <c r="L3896" s="212"/>
      <c r="M3896" s="212"/>
      <c r="N3896" s="212">
        <v>2.5289999999999999</v>
      </c>
      <c r="O3896" s="212">
        <v>5.22</v>
      </c>
      <c r="P3896" s="212"/>
      <c r="Q3896" s="212"/>
      <c r="R3896" s="212">
        <v>1.3340000000000001</v>
      </c>
      <c r="S3896" s="212"/>
      <c r="T3896" s="212"/>
      <c r="U3896" s="212"/>
    </row>
    <row r="3897" spans="1:21" x14ac:dyDescent="0.25">
      <c r="A3897" s="57" t="s">
        <v>2574</v>
      </c>
      <c r="B3897" s="57" t="s">
        <v>5465</v>
      </c>
      <c r="C3897" s="212"/>
      <c r="D3897" s="212"/>
      <c r="E3897" s="212"/>
      <c r="F3897" s="212"/>
      <c r="G3897" s="212"/>
      <c r="H3897" s="212"/>
      <c r="I3897" s="212"/>
      <c r="J3897" s="212">
        <v>7.75</v>
      </c>
      <c r="K3897" s="212"/>
      <c r="L3897" s="212"/>
      <c r="M3897" s="212"/>
      <c r="N3897" s="212"/>
      <c r="O3897" s="212"/>
      <c r="P3897" s="212"/>
      <c r="Q3897" s="212"/>
      <c r="R3897" s="212"/>
      <c r="S3897" s="212"/>
      <c r="T3897" s="212"/>
      <c r="U3897" s="212"/>
    </row>
    <row r="3898" spans="1:21" x14ac:dyDescent="0.25">
      <c r="A3898" s="57" t="s">
        <v>2731</v>
      </c>
      <c r="B3898" s="57" t="s">
        <v>5466</v>
      </c>
      <c r="C3898" s="212"/>
      <c r="D3898" s="212"/>
      <c r="E3898" s="212"/>
      <c r="F3898" s="212"/>
      <c r="G3898" s="212"/>
      <c r="H3898" s="212">
        <v>8.0000000000000002E-3</v>
      </c>
      <c r="I3898" s="212">
        <v>0.14699999999999999</v>
      </c>
      <c r="J3898" s="212"/>
      <c r="K3898" s="212"/>
      <c r="L3898" s="212"/>
      <c r="M3898" s="212"/>
      <c r="N3898" s="212"/>
      <c r="O3898" s="212">
        <v>54.139000000000003</v>
      </c>
      <c r="P3898" s="212">
        <v>3.0859999999999999</v>
      </c>
      <c r="Q3898" s="212"/>
      <c r="R3898" s="212"/>
      <c r="S3898" s="212">
        <v>0.624</v>
      </c>
      <c r="T3898" s="212">
        <v>2.94</v>
      </c>
      <c r="U3898" s="212">
        <v>1.516</v>
      </c>
    </row>
    <row r="3899" spans="1:21" x14ac:dyDescent="0.25">
      <c r="A3899" s="57" t="s">
        <v>4479</v>
      </c>
      <c r="B3899" s="57" t="s">
        <v>5467</v>
      </c>
      <c r="C3899" s="212"/>
      <c r="D3899" s="212"/>
      <c r="E3899" s="212"/>
      <c r="F3899" s="212"/>
      <c r="G3899" s="212"/>
      <c r="H3899" s="212">
        <v>25.027999999999999</v>
      </c>
      <c r="I3899" s="212">
        <v>4.8129999999999997</v>
      </c>
      <c r="J3899" s="212">
        <v>31.486999999999998</v>
      </c>
      <c r="K3899" s="212">
        <v>76.042000000000002</v>
      </c>
      <c r="L3899" s="212">
        <v>6.9139999999999997</v>
      </c>
      <c r="M3899" s="212">
        <v>25.625</v>
      </c>
      <c r="N3899" s="212">
        <v>10.257</v>
      </c>
      <c r="O3899" s="212">
        <v>4.6319999999999997</v>
      </c>
      <c r="P3899" s="212">
        <v>33.216000000000001</v>
      </c>
      <c r="Q3899" s="212">
        <v>81.248999999999995</v>
      </c>
      <c r="R3899" s="212">
        <v>15.821999999999999</v>
      </c>
      <c r="S3899" s="212">
        <v>26.14</v>
      </c>
      <c r="T3899" s="212">
        <v>64.734999999999999</v>
      </c>
      <c r="U3899" s="212">
        <v>40.104999999999997</v>
      </c>
    </row>
    <row r="3900" spans="1:21" x14ac:dyDescent="0.25">
      <c r="A3900" s="57" t="s">
        <v>1451</v>
      </c>
      <c r="B3900" s="57" t="s">
        <v>5468</v>
      </c>
      <c r="C3900" s="212"/>
      <c r="D3900" s="212"/>
      <c r="E3900" s="212"/>
      <c r="F3900" s="212"/>
      <c r="G3900" s="212"/>
      <c r="H3900" s="212">
        <v>2.2269999999999999</v>
      </c>
      <c r="I3900" s="212">
        <v>6.0060000000000002</v>
      </c>
      <c r="J3900" s="212"/>
      <c r="K3900" s="212"/>
      <c r="L3900" s="212">
        <v>6.0060000000000002</v>
      </c>
      <c r="M3900" s="212">
        <v>8.4740000000000002</v>
      </c>
      <c r="N3900" s="212">
        <v>4.8579999999999997</v>
      </c>
      <c r="O3900" s="212">
        <v>41.994</v>
      </c>
      <c r="P3900" s="212">
        <v>92.656999999999996</v>
      </c>
      <c r="Q3900" s="212">
        <v>9.218</v>
      </c>
      <c r="R3900" s="212">
        <v>5.0529999999999999</v>
      </c>
      <c r="S3900" s="212">
        <v>23.347999999999999</v>
      </c>
      <c r="T3900" s="212">
        <v>0.83399999999999996</v>
      </c>
      <c r="U3900" s="212">
        <v>8.9979999999999993</v>
      </c>
    </row>
    <row r="3901" spans="1:21" x14ac:dyDescent="0.25">
      <c r="A3901" s="57" t="s">
        <v>1668</v>
      </c>
      <c r="B3901" s="57" t="s">
        <v>5469</v>
      </c>
      <c r="C3901" s="212"/>
      <c r="D3901" s="212"/>
      <c r="E3901" s="212"/>
      <c r="F3901" s="212"/>
      <c r="G3901" s="212"/>
      <c r="H3901" s="212">
        <v>5.8339999999999996</v>
      </c>
      <c r="I3901" s="212">
        <v>9.9019999999999992</v>
      </c>
      <c r="J3901" s="212">
        <v>3.5760000000000001</v>
      </c>
      <c r="K3901" s="212">
        <v>0.89500000000000002</v>
      </c>
      <c r="L3901" s="212">
        <v>0.26600000000000001</v>
      </c>
      <c r="M3901" s="212"/>
      <c r="N3901" s="212">
        <v>0.312</v>
      </c>
      <c r="O3901" s="212"/>
      <c r="P3901" s="212">
        <v>2.1040000000000001</v>
      </c>
      <c r="Q3901" s="212">
        <v>0.504</v>
      </c>
      <c r="R3901" s="212">
        <v>10.132</v>
      </c>
      <c r="S3901" s="212">
        <v>3.6139999999999999</v>
      </c>
      <c r="T3901" s="212">
        <v>8.02</v>
      </c>
      <c r="U3901" s="212">
        <v>1.413</v>
      </c>
    </row>
    <row r="3902" spans="1:21" x14ac:dyDescent="0.25">
      <c r="A3902" s="57" t="s">
        <v>453</v>
      </c>
      <c r="B3902" s="57" t="s">
        <v>5471</v>
      </c>
      <c r="C3902" s="212"/>
      <c r="D3902" s="212"/>
      <c r="E3902" s="212"/>
      <c r="F3902" s="212"/>
      <c r="G3902" s="212"/>
      <c r="H3902" s="212">
        <v>156.72999999999999</v>
      </c>
      <c r="I3902" s="212">
        <v>17.422000000000001</v>
      </c>
      <c r="J3902" s="212">
        <v>42.515999999999998</v>
      </c>
      <c r="K3902" s="212">
        <v>77.311999999999998</v>
      </c>
      <c r="L3902" s="212">
        <v>81.552000000000007</v>
      </c>
      <c r="M3902" s="212">
        <v>50.58</v>
      </c>
      <c r="N3902" s="212">
        <v>68.811000000000007</v>
      </c>
      <c r="O3902" s="212">
        <v>196.51400000000001</v>
      </c>
      <c r="P3902" s="212">
        <v>36.539000000000001</v>
      </c>
      <c r="Q3902" s="212">
        <v>65.795000000000002</v>
      </c>
      <c r="R3902" s="212">
        <v>195.261</v>
      </c>
      <c r="S3902" s="212">
        <v>180.97200000000001</v>
      </c>
      <c r="T3902" s="212">
        <v>335.63200000000001</v>
      </c>
      <c r="U3902" s="212">
        <v>496.25099999999998</v>
      </c>
    </row>
    <row r="3903" spans="1:21" x14ac:dyDescent="0.25">
      <c r="A3903" s="57" t="s">
        <v>642</v>
      </c>
      <c r="B3903" s="57" t="s">
        <v>5472</v>
      </c>
      <c r="C3903" s="212"/>
      <c r="D3903" s="212"/>
      <c r="E3903" s="212"/>
      <c r="F3903" s="212"/>
      <c r="G3903" s="212"/>
      <c r="H3903" s="212">
        <v>26.904</v>
      </c>
      <c r="I3903" s="212">
        <v>1.839</v>
      </c>
      <c r="J3903" s="212"/>
      <c r="K3903" s="212"/>
      <c r="L3903" s="212"/>
      <c r="M3903" s="212">
        <v>0.96899999999999997</v>
      </c>
      <c r="N3903" s="212">
        <v>12.999000000000001</v>
      </c>
      <c r="O3903" s="212"/>
      <c r="P3903" s="212"/>
      <c r="Q3903" s="212"/>
      <c r="R3903" s="212">
        <v>2.3290000000000002</v>
      </c>
      <c r="S3903" s="212">
        <v>3.7690000000000001</v>
      </c>
      <c r="T3903" s="212">
        <v>16.123000000000001</v>
      </c>
      <c r="U3903" s="212">
        <v>0</v>
      </c>
    </row>
    <row r="3904" spans="1:21" x14ac:dyDescent="0.25">
      <c r="A3904" s="57" t="s">
        <v>1485</v>
      </c>
      <c r="B3904" s="57" t="s">
        <v>5473</v>
      </c>
      <c r="C3904" s="212"/>
      <c r="D3904" s="212"/>
      <c r="E3904" s="212"/>
      <c r="F3904" s="212"/>
      <c r="G3904" s="212"/>
      <c r="H3904" s="212">
        <v>4.1559999999999997</v>
      </c>
      <c r="I3904" s="212">
        <v>4.0490000000000004</v>
      </c>
      <c r="J3904" s="212"/>
      <c r="K3904" s="212"/>
      <c r="L3904" s="212">
        <v>1.1990000000000001</v>
      </c>
      <c r="M3904" s="212"/>
      <c r="N3904" s="212">
        <v>4.8609999999999998</v>
      </c>
      <c r="O3904" s="212">
        <v>2.88</v>
      </c>
      <c r="P3904" s="212">
        <v>3.1760000000000002</v>
      </c>
      <c r="Q3904" s="212"/>
      <c r="R3904" s="212">
        <v>3.5270000000000001</v>
      </c>
      <c r="S3904" s="212">
        <v>30.981000000000002</v>
      </c>
      <c r="T3904" s="212">
        <v>13.625</v>
      </c>
      <c r="U3904" s="212">
        <v>42.856000000000002</v>
      </c>
    </row>
    <row r="3905" spans="1:21" x14ac:dyDescent="0.25">
      <c r="A3905" s="57" t="s">
        <v>2573</v>
      </c>
      <c r="B3905" s="57" t="s">
        <v>5474</v>
      </c>
      <c r="C3905" s="212"/>
      <c r="D3905" s="212"/>
      <c r="E3905" s="212"/>
      <c r="F3905" s="212"/>
      <c r="G3905" s="212"/>
      <c r="H3905" s="212"/>
      <c r="I3905" s="212">
        <v>0.03</v>
      </c>
      <c r="J3905" s="212"/>
      <c r="K3905" s="212"/>
      <c r="L3905" s="212"/>
      <c r="M3905" s="212"/>
      <c r="N3905" s="212"/>
      <c r="O3905" s="212"/>
      <c r="P3905" s="212">
        <v>9.2560000000000002</v>
      </c>
      <c r="Q3905" s="212"/>
      <c r="R3905" s="212"/>
      <c r="S3905" s="212"/>
      <c r="T3905" s="212"/>
      <c r="U3905" s="212"/>
    </row>
    <row r="3906" spans="1:21" x14ac:dyDescent="0.25">
      <c r="A3906" s="57" t="s">
        <v>2271</v>
      </c>
      <c r="B3906" s="57" t="s">
        <v>5475</v>
      </c>
      <c r="C3906" s="212"/>
      <c r="D3906" s="212"/>
      <c r="E3906" s="212"/>
      <c r="F3906" s="212"/>
      <c r="G3906" s="212"/>
      <c r="H3906" s="212">
        <v>1.282</v>
      </c>
      <c r="I3906" s="212"/>
      <c r="J3906" s="212"/>
      <c r="K3906" s="212"/>
      <c r="L3906" s="212"/>
      <c r="M3906" s="212"/>
      <c r="N3906" s="212"/>
      <c r="O3906" s="212"/>
      <c r="P3906" s="212"/>
      <c r="Q3906" s="212"/>
      <c r="R3906" s="212"/>
      <c r="S3906" s="212"/>
      <c r="T3906" s="212">
        <v>2.4990000000000001</v>
      </c>
      <c r="U3906" s="212"/>
    </row>
    <row r="3907" spans="1:21" x14ac:dyDescent="0.25">
      <c r="A3907" s="57" t="s">
        <v>291</v>
      </c>
      <c r="B3907" s="57" t="s">
        <v>5476</v>
      </c>
      <c r="C3907" s="212"/>
      <c r="D3907" s="212"/>
      <c r="E3907" s="212"/>
      <c r="F3907" s="212"/>
      <c r="G3907" s="212"/>
      <c r="H3907" s="212"/>
      <c r="I3907" s="212"/>
      <c r="J3907" s="212"/>
      <c r="K3907" s="212"/>
      <c r="L3907" s="212">
        <v>0.32200000000000001</v>
      </c>
      <c r="M3907" s="212">
        <v>0.22</v>
      </c>
      <c r="N3907" s="212"/>
      <c r="O3907" s="212"/>
      <c r="P3907" s="212"/>
      <c r="Q3907" s="212"/>
      <c r="R3907" s="212"/>
      <c r="S3907" s="212"/>
      <c r="T3907" s="212"/>
      <c r="U3907" s="212"/>
    </row>
    <row r="3908" spans="1:21" x14ac:dyDescent="0.25">
      <c r="A3908" s="57" t="s">
        <v>380</v>
      </c>
      <c r="B3908" s="57" t="s">
        <v>5477</v>
      </c>
      <c r="C3908" s="212"/>
      <c r="D3908" s="212"/>
      <c r="E3908" s="212"/>
      <c r="F3908" s="212"/>
      <c r="G3908" s="212"/>
      <c r="H3908" s="212">
        <v>2.7519999999999998</v>
      </c>
      <c r="I3908" s="212">
        <v>2.6120000000000001</v>
      </c>
      <c r="J3908" s="212">
        <v>5.4139999999999997</v>
      </c>
      <c r="K3908" s="212">
        <v>8.5719999999999992</v>
      </c>
      <c r="L3908" s="212">
        <v>12.523</v>
      </c>
      <c r="M3908" s="212">
        <v>0.51500000000000001</v>
      </c>
      <c r="N3908" s="212">
        <v>2.6850000000000001</v>
      </c>
      <c r="O3908" s="212">
        <v>2.7040000000000002</v>
      </c>
      <c r="P3908" s="212">
        <v>6.298</v>
      </c>
      <c r="Q3908" s="212">
        <v>1.5069999999999999</v>
      </c>
      <c r="R3908" s="212"/>
      <c r="S3908" s="212">
        <v>59.103999999999999</v>
      </c>
      <c r="T3908" s="212">
        <v>3.1539999999999999</v>
      </c>
      <c r="U3908" s="212">
        <v>19.379000000000001</v>
      </c>
    </row>
    <row r="3909" spans="1:21" x14ac:dyDescent="0.25">
      <c r="A3909" s="57" t="s">
        <v>3052</v>
      </c>
      <c r="B3909" s="57" t="s">
        <v>5478</v>
      </c>
      <c r="C3909" s="212"/>
      <c r="D3909" s="212"/>
      <c r="E3909" s="212"/>
      <c r="F3909" s="212"/>
      <c r="G3909" s="212"/>
      <c r="H3909" s="212">
        <v>8.5120000000000005</v>
      </c>
      <c r="I3909" s="212">
        <v>0.107</v>
      </c>
      <c r="J3909" s="212">
        <v>4.9219999999999997</v>
      </c>
      <c r="K3909" s="212"/>
      <c r="L3909" s="212">
        <v>5.8979999999999997</v>
      </c>
      <c r="M3909" s="212"/>
      <c r="N3909" s="212"/>
      <c r="O3909" s="212">
        <v>3.1869999999999998</v>
      </c>
      <c r="P3909" s="212">
        <v>1.4390000000000001</v>
      </c>
      <c r="Q3909" s="212">
        <v>5.4290000000000003</v>
      </c>
      <c r="R3909" s="212"/>
      <c r="S3909" s="212">
        <v>61.591999999999999</v>
      </c>
      <c r="T3909" s="212">
        <v>9.1</v>
      </c>
      <c r="U3909" s="212">
        <v>16.16</v>
      </c>
    </row>
    <row r="3910" spans="1:21" x14ac:dyDescent="0.25">
      <c r="A3910" s="57" t="s">
        <v>136</v>
      </c>
      <c r="B3910" s="57" t="s">
        <v>5479</v>
      </c>
      <c r="C3910" s="212"/>
      <c r="D3910" s="212"/>
      <c r="E3910" s="212"/>
      <c r="F3910" s="212"/>
      <c r="G3910" s="212"/>
      <c r="H3910" s="212">
        <v>0.21099999999999999</v>
      </c>
      <c r="I3910" s="212"/>
      <c r="J3910" s="212">
        <v>2.177</v>
      </c>
      <c r="K3910" s="212"/>
      <c r="L3910" s="212">
        <v>1.3540000000000001</v>
      </c>
      <c r="M3910" s="212"/>
      <c r="N3910" s="212">
        <v>0.64200000000000002</v>
      </c>
      <c r="O3910" s="212">
        <v>18.175000000000001</v>
      </c>
      <c r="P3910" s="212">
        <v>11.119</v>
      </c>
      <c r="Q3910" s="212">
        <v>0.871</v>
      </c>
      <c r="R3910" s="212">
        <v>3.9670000000000001</v>
      </c>
      <c r="S3910" s="212">
        <v>21.736000000000001</v>
      </c>
      <c r="T3910" s="212">
        <v>10.223000000000001</v>
      </c>
      <c r="U3910" s="212">
        <v>8.0969999999999995</v>
      </c>
    </row>
    <row r="3911" spans="1:21" x14ac:dyDescent="0.25">
      <c r="A3911" s="57" t="s">
        <v>3134</v>
      </c>
      <c r="B3911" s="57" t="s">
        <v>5480</v>
      </c>
      <c r="C3911" s="212"/>
      <c r="D3911" s="212"/>
      <c r="E3911" s="212"/>
      <c r="F3911" s="212"/>
      <c r="G3911" s="212"/>
      <c r="H3911" s="212"/>
      <c r="I3911" s="212"/>
      <c r="J3911" s="212"/>
      <c r="K3911" s="212">
        <v>2.3319999999999999</v>
      </c>
      <c r="L3911" s="212">
        <v>0.20399999999999999</v>
      </c>
      <c r="M3911" s="212"/>
      <c r="N3911" s="212"/>
      <c r="O3911" s="212">
        <v>5.484</v>
      </c>
      <c r="P3911" s="212"/>
      <c r="Q3911" s="212">
        <v>9.5839999999999996</v>
      </c>
      <c r="R3911" s="212">
        <v>9.0009999999999994</v>
      </c>
      <c r="S3911" s="212">
        <v>67.625</v>
      </c>
      <c r="T3911" s="212"/>
      <c r="U3911" s="212"/>
    </row>
    <row r="3912" spans="1:21" x14ac:dyDescent="0.25">
      <c r="A3912" s="57" t="s">
        <v>4457</v>
      </c>
      <c r="B3912" s="57" t="s">
        <v>5482</v>
      </c>
      <c r="C3912" s="212"/>
      <c r="D3912" s="212"/>
      <c r="E3912" s="212"/>
      <c r="F3912" s="212"/>
      <c r="G3912" s="212"/>
      <c r="H3912" s="212"/>
      <c r="I3912" s="212"/>
      <c r="J3912" s="212"/>
      <c r="K3912" s="212"/>
      <c r="L3912" s="212"/>
      <c r="M3912" s="212"/>
      <c r="N3912" s="212">
        <v>2.7360000000000002</v>
      </c>
      <c r="O3912" s="212"/>
      <c r="P3912" s="212"/>
      <c r="Q3912" s="212"/>
      <c r="R3912" s="212"/>
      <c r="S3912" s="212"/>
      <c r="T3912" s="212"/>
      <c r="U3912" s="212"/>
    </row>
    <row r="3913" spans="1:21" x14ac:dyDescent="0.25">
      <c r="A3913" s="57" t="s">
        <v>451</v>
      </c>
      <c r="B3913" s="57" t="s">
        <v>5483</v>
      </c>
      <c r="C3913" s="212">
        <v>120.298</v>
      </c>
      <c r="D3913" s="212">
        <v>120.3</v>
      </c>
      <c r="E3913" s="212"/>
      <c r="F3913" s="212"/>
      <c r="G3913" s="212"/>
      <c r="H3913" s="212"/>
      <c r="I3913" s="212">
        <v>0.85499999999999998</v>
      </c>
      <c r="J3913" s="212">
        <v>0.53100000000000003</v>
      </c>
      <c r="K3913" s="212">
        <v>2.528</v>
      </c>
      <c r="L3913" s="212">
        <v>0.39700000000000002</v>
      </c>
      <c r="M3913" s="212">
        <v>11.817</v>
      </c>
      <c r="N3913" s="212">
        <v>2.7069999999999999</v>
      </c>
      <c r="O3913" s="212">
        <v>32.021000000000001</v>
      </c>
      <c r="P3913" s="212">
        <v>2.8000000000000001E-2</v>
      </c>
      <c r="Q3913" s="212"/>
      <c r="R3913" s="212"/>
      <c r="S3913" s="212">
        <v>28.452000000000002</v>
      </c>
      <c r="T3913" s="212">
        <v>6.2640000000000002</v>
      </c>
      <c r="U3913" s="212">
        <v>17.04</v>
      </c>
    </row>
    <row r="3914" spans="1:21" x14ac:dyDescent="0.25">
      <c r="A3914" s="57" t="s">
        <v>638</v>
      </c>
      <c r="B3914" s="57" t="s">
        <v>5484</v>
      </c>
      <c r="C3914" s="212"/>
      <c r="D3914" s="212"/>
      <c r="E3914" s="212"/>
      <c r="F3914" s="212"/>
      <c r="G3914" s="212"/>
      <c r="H3914" s="212"/>
      <c r="I3914" s="212"/>
      <c r="J3914" s="212"/>
      <c r="K3914" s="212"/>
      <c r="L3914" s="212"/>
      <c r="M3914" s="212"/>
      <c r="N3914" s="212">
        <v>1.6779999999999999</v>
      </c>
      <c r="O3914" s="212"/>
      <c r="P3914" s="212">
        <v>3.47</v>
      </c>
      <c r="Q3914" s="212"/>
      <c r="R3914" s="212"/>
      <c r="S3914" s="212"/>
      <c r="T3914" s="212"/>
      <c r="U3914" s="212"/>
    </row>
    <row r="3915" spans="1:21" x14ac:dyDescent="0.25">
      <c r="A3915" s="57" t="s">
        <v>275</v>
      </c>
      <c r="B3915" s="57" t="s">
        <v>5486</v>
      </c>
      <c r="C3915" s="212">
        <v>301.798</v>
      </c>
      <c r="D3915" s="212">
        <v>411.49900000000002</v>
      </c>
      <c r="E3915" s="212"/>
      <c r="F3915" s="212"/>
      <c r="G3915" s="212"/>
      <c r="H3915" s="212"/>
      <c r="I3915" s="212">
        <v>61.566000000000003</v>
      </c>
      <c r="J3915" s="212">
        <v>38.387999999999998</v>
      </c>
      <c r="K3915" s="212">
        <v>5.7809999999999997</v>
      </c>
      <c r="L3915" s="212">
        <v>25.821999999999999</v>
      </c>
      <c r="M3915" s="212">
        <v>203.852</v>
      </c>
      <c r="N3915" s="212">
        <v>205.852</v>
      </c>
      <c r="O3915" s="212">
        <v>197.57300000000001</v>
      </c>
      <c r="P3915" s="212">
        <v>195.75800000000001</v>
      </c>
      <c r="Q3915" s="212">
        <v>209.39</v>
      </c>
      <c r="R3915" s="212">
        <v>38.881999999999998</v>
      </c>
      <c r="S3915" s="212">
        <v>53.773000000000003</v>
      </c>
      <c r="T3915" s="212">
        <v>2.5209999999999999</v>
      </c>
      <c r="U3915" s="212">
        <v>0.3</v>
      </c>
    </row>
    <row r="3916" spans="1:21" x14ac:dyDescent="0.25">
      <c r="A3916" s="57" t="s">
        <v>9931</v>
      </c>
      <c r="B3916" s="57" t="s">
        <v>9932</v>
      </c>
      <c r="C3916" s="212"/>
      <c r="D3916" s="212"/>
      <c r="E3916" s="212"/>
      <c r="F3916" s="212"/>
      <c r="G3916" s="212"/>
      <c r="H3916" s="212"/>
      <c r="I3916" s="212">
        <v>8.7449999999999992</v>
      </c>
      <c r="J3916" s="212">
        <v>1.2969999999999999</v>
      </c>
      <c r="K3916" s="212">
        <v>5.7000000000000002E-2</v>
      </c>
      <c r="L3916" s="212">
        <v>0.76500000000000001</v>
      </c>
      <c r="M3916" s="212"/>
      <c r="N3916" s="212">
        <v>11.638</v>
      </c>
      <c r="O3916" s="212">
        <v>25.38</v>
      </c>
      <c r="P3916" s="212"/>
      <c r="Q3916" s="212"/>
      <c r="R3916" s="212"/>
      <c r="S3916" s="212">
        <v>0.52700000000000002</v>
      </c>
      <c r="T3916" s="212"/>
      <c r="U3916" s="212"/>
    </row>
    <row r="3917" spans="1:21" x14ac:dyDescent="0.25">
      <c r="A3917" s="57" t="s">
        <v>9933</v>
      </c>
      <c r="B3917" s="57" t="s">
        <v>9934</v>
      </c>
      <c r="C3917" s="212"/>
      <c r="D3917" s="212"/>
      <c r="E3917" s="212"/>
      <c r="F3917" s="212"/>
      <c r="G3917" s="212"/>
      <c r="H3917" s="212">
        <v>7.4359999999999999</v>
      </c>
      <c r="I3917" s="212">
        <v>0.308</v>
      </c>
      <c r="J3917" s="212">
        <v>5.0999999999999996</v>
      </c>
      <c r="K3917" s="212"/>
      <c r="L3917" s="212"/>
      <c r="M3917" s="212"/>
      <c r="N3917" s="212"/>
      <c r="O3917" s="212"/>
      <c r="P3917" s="212"/>
      <c r="Q3917" s="212"/>
      <c r="R3917" s="212">
        <v>3.1219999999999999</v>
      </c>
      <c r="S3917" s="212"/>
      <c r="T3917" s="212">
        <v>1.1519999999999999</v>
      </c>
      <c r="U3917" s="212">
        <v>19.881</v>
      </c>
    </row>
    <row r="3918" spans="1:21" x14ac:dyDescent="0.25">
      <c r="A3918" s="57" t="s">
        <v>9935</v>
      </c>
      <c r="B3918" s="57" t="s">
        <v>9936</v>
      </c>
      <c r="C3918" s="212"/>
      <c r="D3918" s="212"/>
      <c r="E3918" s="212"/>
      <c r="F3918" s="212"/>
      <c r="G3918" s="212"/>
      <c r="H3918" s="212"/>
      <c r="I3918" s="212">
        <v>27.568000000000001</v>
      </c>
      <c r="J3918" s="212">
        <v>28.35</v>
      </c>
      <c r="K3918" s="212">
        <v>6.9000000000000006E-2</v>
      </c>
      <c r="L3918" s="212">
        <v>1.792</v>
      </c>
      <c r="M3918" s="212">
        <v>144.006</v>
      </c>
      <c r="N3918" s="212">
        <v>158.54900000000001</v>
      </c>
      <c r="O3918" s="212">
        <v>179.541</v>
      </c>
      <c r="P3918" s="212">
        <v>95.462999999999994</v>
      </c>
      <c r="Q3918" s="212">
        <v>42.433</v>
      </c>
      <c r="R3918" s="212">
        <v>20.666</v>
      </c>
      <c r="S3918" s="212">
        <v>2.9649999999999999</v>
      </c>
      <c r="T3918" s="212">
        <v>0.26200000000000001</v>
      </c>
      <c r="U3918" s="212">
        <v>0.26600000000000001</v>
      </c>
    </row>
    <row r="3919" spans="1:21" x14ac:dyDescent="0.25">
      <c r="A3919" s="57" t="s">
        <v>3348</v>
      </c>
      <c r="B3919" s="57" t="s">
        <v>5493</v>
      </c>
      <c r="C3919" s="212"/>
      <c r="D3919" s="212"/>
      <c r="E3919" s="212"/>
      <c r="F3919" s="212"/>
      <c r="G3919" s="212"/>
      <c r="H3919" s="212">
        <v>21.904</v>
      </c>
      <c r="I3919" s="212">
        <v>63.701999999999998</v>
      </c>
      <c r="J3919" s="212">
        <v>6.2939999999999996</v>
      </c>
      <c r="K3919" s="212">
        <v>2.37</v>
      </c>
      <c r="L3919" s="212">
        <v>4.2069999999999999</v>
      </c>
      <c r="M3919" s="212">
        <v>0.39500000000000002</v>
      </c>
      <c r="N3919" s="212">
        <v>1.0580000000000001</v>
      </c>
      <c r="O3919" s="212">
        <v>65.025000000000006</v>
      </c>
      <c r="P3919" s="212">
        <v>8.57</v>
      </c>
      <c r="Q3919" s="212">
        <v>3.3079999999999998</v>
      </c>
      <c r="R3919" s="212">
        <v>11.884</v>
      </c>
      <c r="S3919" s="212">
        <v>3.7869999999999999</v>
      </c>
      <c r="T3919" s="212">
        <v>5.3280000000000003</v>
      </c>
      <c r="U3919" s="212">
        <v>9.15</v>
      </c>
    </row>
    <row r="3920" spans="1:21" x14ac:dyDescent="0.25">
      <c r="A3920" s="57" t="s">
        <v>9937</v>
      </c>
      <c r="B3920" s="57" t="s">
        <v>9938</v>
      </c>
      <c r="C3920" s="212"/>
      <c r="D3920" s="212"/>
      <c r="E3920" s="212"/>
      <c r="F3920" s="212"/>
      <c r="G3920" s="212"/>
      <c r="H3920" s="212"/>
      <c r="I3920" s="212">
        <v>2.278</v>
      </c>
      <c r="J3920" s="212">
        <v>1.7250000000000001</v>
      </c>
      <c r="K3920" s="212"/>
      <c r="L3920" s="212"/>
      <c r="M3920" s="212">
        <v>0.248</v>
      </c>
      <c r="N3920" s="212"/>
      <c r="O3920" s="212"/>
      <c r="P3920" s="212">
        <v>10.579000000000001</v>
      </c>
      <c r="Q3920" s="212">
        <v>0.27100000000000002</v>
      </c>
      <c r="R3920" s="212">
        <v>1.6060000000000001</v>
      </c>
      <c r="S3920" s="212">
        <v>3.8959999999999999</v>
      </c>
      <c r="T3920" s="212"/>
      <c r="U3920" s="212"/>
    </row>
    <row r="3921" spans="1:21" x14ac:dyDescent="0.25">
      <c r="A3921" s="57" t="s">
        <v>9939</v>
      </c>
      <c r="B3921" s="57" t="s">
        <v>9940</v>
      </c>
      <c r="C3921" s="212"/>
      <c r="D3921" s="212"/>
      <c r="E3921" s="212"/>
      <c r="F3921" s="212"/>
      <c r="G3921" s="212"/>
      <c r="H3921" s="212">
        <v>8.9580000000000002</v>
      </c>
      <c r="I3921" s="212">
        <v>71.549000000000007</v>
      </c>
      <c r="J3921" s="212">
        <v>41.195999999999998</v>
      </c>
      <c r="K3921" s="212">
        <v>197.376</v>
      </c>
      <c r="L3921" s="212">
        <v>278.90800000000002</v>
      </c>
      <c r="M3921" s="212">
        <v>829.32</v>
      </c>
      <c r="N3921" s="212">
        <v>257.5</v>
      </c>
      <c r="O3921" s="212">
        <v>803.01</v>
      </c>
      <c r="P3921" s="212">
        <v>990.99300000000005</v>
      </c>
      <c r="Q3921" s="212">
        <v>539.53399999999999</v>
      </c>
      <c r="R3921" s="212">
        <v>276.577</v>
      </c>
      <c r="S3921" s="212">
        <v>249.62299999999999</v>
      </c>
      <c r="T3921" s="212">
        <v>66.19</v>
      </c>
      <c r="U3921" s="212">
        <v>277.63400000000001</v>
      </c>
    </row>
    <row r="3922" spans="1:21" x14ac:dyDescent="0.25">
      <c r="A3922" s="57" t="s">
        <v>4366</v>
      </c>
      <c r="B3922" s="57" t="s">
        <v>5498</v>
      </c>
      <c r="C3922" s="212"/>
      <c r="D3922" s="212"/>
      <c r="E3922" s="212"/>
      <c r="F3922" s="212"/>
      <c r="G3922" s="212"/>
      <c r="H3922" s="212">
        <v>40.585000000000001</v>
      </c>
      <c r="I3922" s="212">
        <v>247.66200000000001</v>
      </c>
      <c r="J3922" s="212">
        <v>42.539000000000001</v>
      </c>
      <c r="K3922" s="212">
        <v>0.97499999999999998</v>
      </c>
      <c r="L3922" s="212">
        <v>16.475000000000001</v>
      </c>
      <c r="M3922" s="212">
        <v>133.60300000000001</v>
      </c>
      <c r="N3922" s="212">
        <v>12.343</v>
      </c>
      <c r="O3922" s="212">
        <v>349.94200000000001</v>
      </c>
      <c r="P3922" s="212">
        <v>267.01299999999998</v>
      </c>
      <c r="Q3922" s="212">
        <v>60.625999999999998</v>
      </c>
      <c r="R3922" s="212">
        <v>74.510999999999996</v>
      </c>
      <c r="S3922" s="212">
        <v>30.414000000000001</v>
      </c>
      <c r="T3922" s="212">
        <v>7.7489999999999997</v>
      </c>
      <c r="U3922" s="212">
        <v>11.172000000000001</v>
      </c>
    </row>
    <row r="3923" spans="1:21" x14ac:dyDescent="0.25">
      <c r="A3923" s="57" t="s">
        <v>104</v>
      </c>
      <c r="B3923" s="57" t="s">
        <v>5499</v>
      </c>
      <c r="C3923" s="212"/>
      <c r="D3923" s="212"/>
      <c r="E3923" s="212"/>
      <c r="F3923" s="212"/>
      <c r="G3923" s="212"/>
      <c r="H3923" s="212">
        <v>41.929000000000002</v>
      </c>
      <c r="I3923" s="212">
        <v>62.594999999999999</v>
      </c>
      <c r="J3923" s="212">
        <v>66.412999999999997</v>
      </c>
      <c r="K3923" s="212">
        <v>53.219000000000001</v>
      </c>
      <c r="L3923" s="212">
        <v>37.606999999999999</v>
      </c>
      <c r="M3923" s="212">
        <v>29.738</v>
      </c>
      <c r="N3923" s="212">
        <v>39.933</v>
      </c>
      <c r="O3923" s="212">
        <v>82.486000000000004</v>
      </c>
      <c r="P3923" s="212">
        <v>70.161000000000001</v>
      </c>
      <c r="Q3923" s="212">
        <v>45.682000000000002</v>
      </c>
      <c r="R3923" s="212">
        <v>179.50700000000001</v>
      </c>
      <c r="S3923" s="212">
        <v>281.45</v>
      </c>
      <c r="T3923" s="212">
        <v>105.923</v>
      </c>
      <c r="U3923" s="212">
        <v>117.791</v>
      </c>
    </row>
    <row r="3924" spans="1:21" x14ac:dyDescent="0.25">
      <c r="A3924" s="57" t="s">
        <v>9941</v>
      </c>
      <c r="B3924" s="57" t="s">
        <v>9942</v>
      </c>
      <c r="C3924" s="212"/>
      <c r="D3924" s="212"/>
      <c r="E3924" s="212"/>
      <c r="F3924" s="212"/>
      <c r="G3924" s="212"/>
      <c r="H3924" s="212">
        <v>8.6999999999999994E-2</v>
      </c>
      <c r="I3924" s="212">
        <v>1.7589999999999999</v>
      </c>
      <c r="J3924" s="212">
        <v>1.5720000000000001</v>
      </c>
      <c r="K3924" s="212"/>
      <c r="L3924" s="212"/>
      <c r="M3924" s="212">
        <v>138.37200000000001</v>
      </c>
      <c r="N3924" s="212">
        <v>11.52</v>
      </c>
      <c r="O3924" s="212">
        <v>128.74</v>
      </c>
      <c r="P3924" s="212">
        <v>19.39</v>
      </c>
      <c r="Q3924" s="212">
        <v>21.675000000000001</v>
      </c>
      <c r="R3924" s="212">
        <v>3.1480000000000001</v>
      </c>
      <c r="S3924" s="212">
        <v>28.602</v>
      </c>
      <c r="T3924" s="212">
        <v>5.6719999999999997</v>
      </c>
      <c r="U3924" s="212">
        <v>68.037000000000006</v>
      </c>
    </row>
    <row r="3925" spans="1:21" x14ac:dyDescent="0.25">
      <c r="A3925" s="57" t="s">
        <v>2031</v>
      </c>
      <c r="B3925" s="57" t="s">
        <v>5502</v>
      </c>
      <c r="C3925" s="212"/>
      <c r="D3925" s="212"/>
      <c r="E3925" s="212"/>
      <c r="F3925" s="212"/>
      <c r="G3925" s="212"/>
      <c r="H3925" s="212"/>
      <c r="I3925" s="212"/>
      <c r="J3925" s="212">
        <v>13.032</v>
      </c>
      <c r="K3925" s="212"/>
      <c r="L3925" s="212"/>
      <c r="M3925" s="212"/>
      <c r="N3925" s="212">
        <v>159.15</v>
      </c>
      <c r="O3925" s="212">
        <v>91.453999999999994</v>
      </c>
      <c r="P3925" s="212">
        <v>59.581000000000003</v>
      </c>
      <c r="Q3925" s="212">
        <v>2.5179999999999998</v>
      </c>
      <c r="R3925" s="212">
        <v>30.888000000000002</v>
      </c>
      <c r="S3925" s="212"/>
      <c r="T3925" s="212"/>
      <c r="U3925" s="212"/>
    </row>
    <row r="3926" spans="1:21" x14ac:dyDescent="0.25">
      <c r="A3926" s="57" t="s">
        <v>1023</v>
      </c>
      <c r="B3926" s="57" t="s">
        <v>5503</v>
      </c>
      <c r="C3926" s="212"/>
      <c r="D3926" s="212"/>
      <c r="E3926" s="212"/>
      <c r="F3926" s="212"/>
      <c r="G3926" s="212"/>
      <c r="H3926" s="212"/>
      <c r="I3926" s="212"/>
      <c r="J3926" s="212"/>
      <c r="K3926" s="212"/>
      <c r="L3926" s="212">
        <v>18.23</v>
      </c>
      <c r="M3926" s="212">
        <v>23.885999999999999</v>
      </c>
      <c r="N3926" s="212">
        <v>19.055</v>
      </c>
      <c r="O3926" s="212"/>
      <c r="P3926" s="212"/>
      <c r="Q3926" s="212"/>
      <c r="R3926" s="212"/>
      <c r="S3926" s="212"/>
      <c r="T3926" s="212"/>
      <c r="U3926" s="212"/>
    </row>
    <row r="3927" spans="1:21" x14ac:dyDescent="0.25">
      <c r="A3927" s="57" t="s">
        <v>704</v>
      </c>
      <c r="B3927" s="57" t="s">
        <v>5504</v>
      </c>
      <c r="C3927" s="212">
        <v>1.9990000000000001</v>
      </c>
      <c r="D3927" s="212">
        <v>10.898999999999999</v>
      </c>
      <c r="E3927" s="212"/>
      <c r="F3927" s="212"/>
      <c r="G3927" s="212"/>
      <c r="H3927" s="212">
        <v>2.2559999999999998</v>
      </c>
      <c r="I3927" s="212">
        <v>2E-3</v>
      </c>
      <c r="J3927" s="212"/>
      <c r="K3927" s="212"/>
      <c r="L3927" s="212">
        <v>3.3889999999999998</v>
      </c>
      <c r="M3927" s="212"/>
      <c r="N3927" s="212">
        <v>2.9220000000000002</v>
      </c>
      <c r="O3927" s="212"/>
      <c r="P3927" s="212"/>
      <c r="Q3927" s="212"/>
      <c r="R3927" s="212"/>
      <c r="S3927" s="212">
        <v>0.14000000000000001</v>
      </c>
      <c r="T3927" s="212"/>
      <c r="U3927" s="212"/>
    </row>
    <row r="3928" spans="1:21" x14ac:dyDescent="0.25">
      <c r="A3928" s="57" t="s">
        <v>562</v>
      </c>
      <c r="B3928" s="57" t="s">
        <v>5506</v>
      </c>
      <c r="C3928" s="212"/>
      <c r="D3928" s="212"/>
      <c r="E3928" s="212"/>
      <c r="F3928" s="212"/>
      <c r="G3928" s="212"/>
      <c r="H3928" s="212"/>
      <c r="I3928" s="212"/>
      <c r="J3928" s="212">
        <v>4.8360000000000003</v>
      </c>
      <c r="K3928" s="212">
        <v>5.6760000000000002</v>
      </c>
      <c r="L3928" s="212">
        <v>4.4889999999999999</v>
      </c>
      <c r="M3928" s="212"/>
      <c r="N3928" s="212"/>
      <c r="O3928" s="212"/>
      <c r="P3928" s="212"/>
      <c r="Q3928" s="212"/>
      <c r="R3928" s="212"/>
      <c r="S3928" s="212">
        <v>0.19700000000000001</v>
      </c>
      <c r="T3928" s="212"/>
      <c r="U3928" s="212"/>
    </row>
    <row r="3929" spans="1:21" x14ac:dyDescent="0.25">
      <c r="A3929" s="57" t="s">
        <v>1885</v>
      </c>
      <c r="B3929" s="57" t="s">
        <v>5507</v>
      </c>
      <c r="C3929" s="212"/>
      <c r="D3929" s="212"/>
      <c r="E3929" s="212"/>
      <c r="F3929" s="212"/>
      <c r="G3929" s="212"/>
      <c r="H3929" s="212"/>
      <c r="I3929" s="212">
        <v>3.0000000000000001E-3</v>
      </c>
      <c r="J3929" s="212">
        <v>5.0000000000000001E-3</v>
      </c>
      <c r="K3929" s="212"/>
      <c r="L3929" s="212"/>
      <c r="M3929" s="212"/>
      <c r="N3929" s="212">
        <v>4.2999999999999997E-2</v>
      </c>
      <c r="O3929" s="212"/>
      <c r="P3929" s="212"/>
      <c r="Q3929" s="212"/>
      <c r="R3929" s="212"/>
      <c r="S3929" s="212"/>
      <c r="T3929" s="212"/>
      <c r="U3929" s="212">
        <v>1.4079999999999999</v>
      </c>
    </row>
    <row r="3930" spans="1:21" x14ac:dyDescent="0.25">
      <c r="A3930" s="57" t="s">
        <v>445</v>
      </c>
      <c r="B3930" s="57" t="s">
        <v>5508</v>
      </c>
      <c r="C3930" s="212"/>
      <c r="D3930" s="212"/>
      <c r="E3930" s="212"/>
      <c r="F3930" s="212"/>
      <c r="G3930" s="212"/>
      <c r="H3930" s="212">
        <v>1E-3</v>
      </c>
      <c r="I3930" s="212">
        <v>0.64600000000000002</v>
      </c>
      <c r="J3930" s="212">
        <v>3.0329999999999999</v>
      </c>
      <c r="K3930" s="212"/>
      <c r="L3930" s="212">
        <v>10.731999999999999</v>
      </c>
      <c r="M3930" s="212">
        <v>4.38</v>
      </c>
      <c r="N3930" s="212">
        <v>1.5940000000000001</v>
      </c>
      <c r="O3930" s="212">
        <v>38.968000000000004</v>
      </c>
      <c r="P3930" s="212">
        <v>0.34499999999999997</v>
      </c>
      <c r="Q3930" s="212"/>
      <c r="R3930" s="212">
        <v>15.343</v>
      </c>
      <c r="S3930" s="212">
        <v>65.736000000000004</v>
      </c>
      <c r="T3930" s="212">
        <v>55.328000000000003</v>
      </c>
      <c r="U3930" s="212">
        <v>89.192999999999998</v>
      </c>
    </row>
    <row r="3931" spans="1:21" x14ac:dyDescent="0.25">
      <c r="A3931" s="57" t="s">
        <v>1192</v>
      </c>
      <c r="B3931" s="57" t="s">
        <v>5509</v>
      </c>
      <c r="C3931" s="212"/>
      <c r="D3931" s="212"/>
      <c r="E3931" s="212"/>
      <c r="F3931" s="212"/>
      <c r="G3931" s="212"/>
      <c r="H3931" s="212">
        <v>8.5999999999999993E-2</v>
      </c>
      <c r="I3931" s="212">
        <v>1.4E-2</v>
      </c>
      <c r="J3931" s="212">
        <v>2.7E-2</v>
      </c>
      <c r="K3931" s="212"/>
      <c r="L3931" s="212">
        <v>7.6999999999999999E-2</v>
      </c>
      <c r="M3931" s="212"/>
      <c r="N3931" s="212"/>
      <c r="O3931" s="212"/>
      <c r="P3931" s="212"/>
      <c r="Q3931" s="212"/>
      <c r="R3931" s="212"/>
      <c r="S3931" s="212"/>
      <c r="T3931" s="212"/>
      <c r="U3931" s="212"/>
    </row>
    <row r="3932" spans="1:21" x14ac:dyDescent="0.25">
      <c r="A3932" s="57" t="s">
        <v>99</v>
      </c>
      <c r="B3932" s="57" t="s">
        <v>5510</v>
      </c>
      <c r="C3932" s="212"/>
      <c r="D3932" s="212"/>
      <c r="E3932" s="212"/>
      <c r="F3932" s="212"/>
      <c r="G3932" s="212"/>
      <c r="H3932" s="212">
        <v>2.6890000000000001</v>
      </c>
      <c r="I3932" s="212">
        <v>8.0000000000000002E-3</v>
      </c>
      <c r="J3932" s="212">
        <v>0.69</v>
      </c>
      <c r="K3932" s="212">
        <v>24.713999999999999</v>
      </c>
      <c r="L3932" s="212">
        <v>5.218</v>
      </c>
      <c r="M3932" s="212"/>
      <c r="N3932" s="212">
        <v>5.8000000000000003E-2</v>
      </c>
      <c r="O3932" s="212"/>
      <c r="P3932" s="212">
        <v>0.33700000000000002</v>
      </c>
      <c r="Q3932" s="212">
        <v>1.129</v>
      </c>
      <c r="R3932" s="212">
        <v>2E-3</v>
      </c>
      <c r="S3932" s="212">
        <v>28.146000000000001</v>
      </c>
      <c r="T3932" s="212">
        <v>52.704999999999998</v>
      </c>
      <c r="U3932" s="212">
        <v>37.405000000000001</v>
      </c>
    </row>
    <row r="3933" spans="1:21" x14ac:dyDescent="0.25">
      <c r="A3933" s="57" t="s">
        <v>158</v>
      </c>
      <c r="B3933" s="57" t="s">
        <v>5511</v>
      </c>
      <c r="C3933" s="212"/>
      <c r="D3933" s="212"/>
      <c r="E3933" s="212"/>
      <c r="F3933" s="212"/>
      <c r="G3933" s="212"/>
      <c r="H3933" s="212">
        <v>6.2E-2</v>
      </c>
      <c r="I3933" s="212">
        <v>0.25700000000000001</v>
      </c>
      <c r="J3933" s="212">
        <v>11.093</v>
      </c>
      <c r="K3933" s="212">
        <v>53.350999999999999</v>
      </c>
      <c r="L3933" s="212"/>
      <c r="M3933" s="212"/>
      <c r="N3933" s="212"/>
      <c r="O3933" s="212"/>
      <c r="P3933" s="212">
        <v>524.51</v>
      </c>
      <c r="Q3933" s="212">
        <v>564.39400000000001</v>
      </c>
      <c r="R3933" s="212">
        <v>1034.671</v>
      </c>
      <c r="S3933" s="212">
        <v>1570.58</v>
      </c>
      <c r="T3933" s="212">
        <v>2239.4940000000001</v>
      </c>
      <c r="U3933" s="212">
        <v>2987.1909999999998</v>
      </c>
    </row>
    <row r="3934" spans="1:21" x14ac:dyDescent="0.25">
      <c r="A3934" s="57" t="s">
        <v>1360</v>
      </c>
      <c r="B3934" s="57" t="s">
        <v>5512</v>
      </c>
      <c r="C3934" s="212"/>
      <c r="D3934" s="212"/>
      <c r="E3934" s="212"/>
      <c r="F3934" s="212"/>
      <c r="G3934" s="212"/>
      <c r="H3934" s="212"/>
      <c r="I3934" s="212"/>
      <c r="J3934" s="212"/>
      <c r="K3934" s="212"/>
      <c r="L3934" s="212">
        <v>2.0110000000000001</v>
      </c>
      <c r="M3934" s="212"/>
      <c r="N3934" s="212"/>
      <c r="O3934" s="212"/>
      <c r="P3934" s="212"/>
      <c r="Q3934" s="212"/>
      <c r="R3934" s="212"/>
      <c r="S3934" s="212">
        <v>0.20200000000000001</v>
      </c>
      <c r="T3934" s="212"/>
      <c r="U3934" s="212"/>
    </row>
    <row r="3935" spans="1:21" x14ac:dyDescent="0.25">
      <c r="A3935" s="57" t="s">
        <v>343</v>
      </c>
      <c r="B3935" s="57" t="s">
        <v>5513</v>
      </c>
      <c r="C3935" s="212">
        <v>141.09800000000001</v>
      </c>
      <c r="D3935" s="212">
        <v>393.1</v>
      </c>
      <c r="E3935" s="212"/>
      <c r="F3935" s="212"/>
      <c r="G3935" s="212"/>
      <c r="H3935" s="212">
        <v>232.005</v>
      </c>
      <c r="I3935" s="212">
        <v>730.35400000000004</v>
      </c>
      <c r="J3935" s="212">
        <v>2230.6640000000002</v>
      </c>
      <c r="K3935" s="212">
        <v>2826.2060000000001</v>
      </c>
      <c r="L3935" s="212">
        <v>2583.8470000000002</v>
      </c>
      <c r="M3935" s="212">
        <v>2239.1970000000001</v>
      </c>
      <c r="N3935" s="212">
        <v>3054.1329999999998</v>
      </c>
      <c r="O3935" s="212">
        <v>3868.3719999999998</v>
      </c>
      <c r="P3935" s="212">
        <v>3000.569</v>
      </c>
      <c r="Q3935" s="212">
        <v>2071.2359999999999</v>
      </c>
      <c r="R3935" s="212">
        <v>2723.587</v>
      </c>
      <c r="S3935" s="212">
        <v>4099.2039999999997</v>
      </c>
      <c r="T3935" s="212">
        <v>4141.4319999999998</v>
      </c>
      <c r="U3935" s="212">
        <v>61.661000000000001</v>
      </c>
    </row>
    <row r="3936" spans="1:21" x14ac:dyDescent="0.25">
      <c r="A3936" s="57" t="s">
        <v>426</v>
      </c>
      <c r="B3936" s="57" t="s">
        <v>5514</v>
      </c>
      <c r="C3936" s="212"/>
      <c r="D3936" s="212"/>
      <c r="E3936" s="212"/>
      <c r="F3936" s="212"/>
      <c r="G3936" s="212"/>
      <c r="H3936" s="212"/>
      <c r="I3936" s="212"/>
      <c r="J3936" s="212"/>
      <c r="K3936" s="212"/>
      <c r="L3936" s="212"/>
      <c r="M3936" s="212">
        <v>18.425999999999998</v>
      </c>
      <c r="N3936" s="212">
        <v>10.935</v>
      </c>
      <c r="O3936" s="212">
        <v>20.501999999999999</v>
      </c>
      <c r="P3936" s="212">
        <v>15.292999999999999</v>
      </c>
      <c r="Q3936" s="212">
        <v>16.504999999999999</v>
      </c>
      <c r="R3936" s="212"/>
      <c r="S3936" s="212"/>
      <c r="T3936" s="212"/>
      <c r="U3936" s="212">
        <v>5.35</v>
      </c>
    </row>
    <row r="3937" spans="1:21" x14ac:dyDescent="0.25">
      <c r="A3937" s="57" t="s">
        <v>58</v>
      </c>
      <c r="B3937" s="57" t="s">
        <v>5515</v>
      </c>
      <c r="C3937" s="212">
        <v>258.7</v>
      </c>
      <c r="D3937" s="212">
        <v>285.69900000000001</v>
      </c>
      <c r="E3937" s="212"/>
      <c r="F3937" s="212"/>
      <c r="G3937" s="212"/>
      <c r="H3937" s="212">
        <v>108.32299999999999</v>
      </c>
      <c r="I3937" s="212">
        <v>0.75700000000000001</v>
      </c>
      <c r="J3937" s="212">
        <v>23.765999999999998</v>
      </c>
      <c r="K3937" s="212">
        <v>51.36</v>
      </c>
      <c r="L3937" s="212">
        <v>70.507999999999996</v>
      </c>
      <c r="M3937" s="212">
        <v>104.267</v>
      </c>
      <c r="N3937" s="212">
        <v>321.91899999999998</v>
      </c>
      <c r="O3937" s="212">
        <v>524.81399999999996</v>
      </c>
      <c r="P3937" s="212">
        <v>628.87800000000004</v>
      </c>
      <c r="Q3937" s="212">
        <v>1059.5219999999999</v>
      </c>
      <c r="R3937" s="212">
        <v>927.10699999999997</v>
      </c>
      <c r="S3937" s="212">
        <v>868.67200000000003</v>
      </c>
      <c r="T3937" s="212">
        <v>1005.296</v>
      </c>
      <c r="U3937" s="212">
        <v>1385.3969999999999</v>
      </c>
    </row>
    <row r="3938" spans="1:21" x14ac:dyDescent="0.25">
      <c r="A3938" s="57" t="s">
        <v>1145</v>
      </c>
      <c r="B3938" s="57" t="s">
        <v>5516</v>
      </c>
      <c r="C3938" s="212">
        <v>10.398999999999999</v>
      </c>
      <c r="D3938" s="212">
        <v>1</v>
      </c>
      <c r="E3938" s="212"/>
      <c r="F3938" s="212"/>
      <c r="G3938" s="212"/>
      <c r="H3938" s="212">
        <v>67.715999999999994</v>
      </c>
      <c r="I3938" s="212">
        <v>16.742999999999999</v>
      </c>
      <c r="J3938" s="212">
        <v>25.844999999999999</v>
      </c>
      <c r="K3938" s="212">
        <v>1.9670000000000001</v>
      </c>
      <c r="L3938" s="212">
        <v>13.842000000000001</v>
      </c>
      <c r="M3938" s="212">
        <v>6.86</v>
      </c>
      <c r="N3938" s="212">
        <v>59.527999999999999</v>
      </c>
      <c r="O3938" s="212">
        <v>37.207999999999998</v>
      </c>
      <c r="P3938" s="212">
        <v>86.608999999999995</v>
      </c>
      <c r="Q3938" s="212">
        <v>52.41</v>
      </c>
      <c r="R3938" s="212">
        <v>30.318999999999999</v>
      </c>
      <c r="S3938" s="212">
        <v>79.427000000000007</v>
      </c>
      <c r="T3938" s="212">
        <v>27.027999999999999</v>
      </c>
      <c r="U3938" s="212">
        <v>25.347000000000001</v>
      </c>
    </row>
    <row r="3939" spans="1:21" x14ac:dyDescent="0.25">
      <c r="A3939" s="57" t="s">
        <v>1362</v>
      </c>
      <c r="B3939" s="57" t="s">
        <v>5517</v>
      </c>
      <c r="C3939" s="212"/>
      <c r="D3939" s="212"/>
      <c r="E3939" s="212"/>
      <c r="F3939" s="212"/>
      <c r="G3939" s="212"/>
      <c r="H3939" s="212">
        <v>6.0049999999999999</v>
      </c>
      <c r="I3939" s="212">
        <v>2.7719999999999998</v>
      </c>
      <c r="J3939" s="212">
        <v>28.658000000000001</v>
      </c>
      <c r="K3939" s="212">
        <v>46.091000000000001</v>
      </c>
      <c r="L3939" s="212">
        <v>24.228000000000002</v>
      </c>
      <c r="M3939" s="212">
        <v>32.78</v>
      </c>
      <c r="N3939" s="212">
        <v>48.93</v>
      </c>
      <c r="O3939" s="212">
        <v>2.9769999999999999</v>
      </c>
      <c r="P3939" s="212">
        <v>33.475000000000001</v>
      </c>
      <c r="Q3939" s="212">
        <v>30.948</v>
      </c>
      <c r="R3939" s="212">
        <v>144.92699999999999</v>
      </c>
      <c r="S3939" s="212">
        <v>131.28700000000001</v>
      </c>
      <c r="T3939" s="212">
        <v>83.227999999999994</v>
      </c>
      <c r="U3939" s="212">
        <v>1.327</v>
      </c>
    </row>
    <row r="3940" spans="1:21" x14ac:dyDescent="0.25">
      <c r="A3940" s="57" t="s">
        <v>171</v>
      </c>
      <c r="B3940" s="57" t="s">
        <v>5518</v>
      </c>
      <c r="C3940" s="212">
        <v>221.9</v>
      </c>
      <c r="D3940" s="212">
        <v>208.19800000000001</v>
      </c>
      <c r="E3940" s="212"/>
      <c r="F3940" s="212"/>
      <c r="G3940" s="212"/>
      <c r="H3940" s="212">
        <v>728.34</v>
      </c>
      <c r="I3940" s="212">
        <v>159.631</v>
      </c>
      <c r="J3940" s="212">
        <v>60.814999999999998</v>
      </c>
      <c r="K3940" s="212">
        <v>572.00199999999995</v>
      </c>
      <c r="L3940" s="212">
        <v>4119.0870000000004</v>
      </c>
      <c r="M3940" s="212">
        <v>5325.1080000000002</v>
      </c>
      <c r="N3940" s="212">
        <v>258.85599999999999</v>
      </c>
      <c r="O3940" s="212">
        <v>104.21</v>
      </c>
      <c r="P3940" s="212">
        <v>105.29</v>
      </c>
      <c r="Q3940" s="212">
        <v>2667.7579999999998</v>
      </c>
      <c r="R3940" s="212">
        <v>4799.3760000000002</v>
      </c>
      <c r="S3940" s="212">
        <v>7580.75</v>
      </c>
      <c r="T3940" s="212">
        <v>2328.85</v>
      </c>
      <c r="U3940" s="212">
        <v>1887.65</v>
      </c>
    </row>
    <row r="3941" spans="1:21" x14ac:dyDescent="0.25">
      <c r="A3941" s="57" t="s">
        <v>298</v>
      </c>
      <c r="B3941" s="57" t="s">
        <v>5519</v>
      </c>
      <c r="C3941" s="212"/>
      <c r="D3941" s="212"/>
      <c r="E3941" s="212"/>
      <c r="F3941" s="212"/>
      <c r="G3941" s="212"/>
      <c r="H3941" s="212">
        <v>0.25700000000000001</v>
      </c>
      <c r="I3941" s="212">
        <v>324.50099999999998</v>
      </c>
      <c r="J3941" s="212">
        <v>149.43299999999999</v>
      </c>
      <c r="K3941" s="212">
        <v>50.015999999999998</v>
      </c>
      <c r="L3941" s="212">
        <v>186.464</v>
      </c>
      <c r="M3941" s="212">
        <v>685.81399999999996</v>
      </c>
      <c r="N3941" s="212">
        <v>778.01700000000005</v>
      </c>
      <c r="O3941" s="212">
        <v>1810.8530000000001</v>
      </c>
      <c r="P3941" s="212">
        <v>2219.1889999999999</v>
      </c>
      <c r="Q3941" s="212">
        <v>2076.261</v>
      </c>
      <c r="R3941" s="212">
        <v>701.58399999999995</v>
      </c>
      <c r="S3941" s="212">
        <v>971.02599999999995</v>
      </c>
      <c r="T3941" s="212">
        <v>864.428</v>
      </c>
      <c r="U3941" s="212">
        <v>928.91</v>
      </c>
    </row>
    <row r="3942" spans="1:21" x14ac:dyDescent="0.25">
      <c r="A3942" s="57" t="s">
        <v>151</v>
      </c>
      <c r="B3942" s="57" t="s">
        <v>5520</v>
      </c>
      <c r="C3942" s="212">
        <v>398.39800000000002</v>
      </c>
      <c r="D3942" s="212">
        <v>679.69799999999998</v>
      </c>
      <c r="E3942" s="212"/>
      <c r="F3942" s="212"/>
      <c r="G3942" s="212"/>
      <c r="H3942" s="212">
        <v>0.372</v>
      </c>
      <c r="I3942" s="212">
        <v>3.58</v>
      </c>
      <c r="J3942" s="212">
        <v>6.8380000000000001</v>
      </c>
      <c r="K3942" s="212">
        <v>13.757</v>
      </c>
      <c r="L3942" s="212">
        <v>31.472999999999999</v>
      </c>
      <c r="M3942" s="212">
        <v>2.9609999999999999</v>
      </c>
      <c r="N3942" s="212">
        <v>4.4619999999999997</v>
      </c>
      <c r="O3942" s="212">
        <v>12.005000000000001</v>
      </c>
      <c r="P3942" s="212">
        <v>12.429</v>
      </c>
      <c r="Q3942" s="212">
        <v>7.5819999999999999</v>
      </c>
      <c r="R3942" s="212">
        <v>4.7050000000000001</v>
      </c>
      <c r="S3942" s="212">
        <v>58.456000000000003</v>
      </c>
      <c r="T3942" s="212">
        <v>48.811999999999998</v>
      </c>
      <c r="U3942" s="212">
        <v>7.1470000000000002</v>
      </c>
    </row>
    <row r="3943" spans="1:21" x14ac:dyDescent="0.25">
      <c r="A3943" s="57" t="s">
        <v>280</v>
      </c>
      <c r="B3943" s="57" t="s">
        <v>5521</v>
      </c>
      <c r="C3943" s="212">
        <v>2684.1990000000001</v>
      </c>
      <c r="D3943" s="212">
        <v>1276.999</v>
      </c>
      <c r="E3943" s="212"/>
      <c r="F3943" s="212"/>
      <c r="G3943" s="212"/>
      <c r="H3943" s="212"/>
      <c r="I3943" s="212">
        <v>0.121</v>
      </c>
      <c r="J3943" s="212">
        <v>9.6180000000000003</v>
      </c>
      <c r="K3943" s="212">
        <v>0.36</v>
      </c>
      <c r="L3943" s="212"/>
      <c r="M3943" s="212"/>
      <c r="N3943" s="212">
        <v>8.9999999999999993E-3</v>
      </c>
      <c r="O3943" s="212"/>
      <c r="P3943" s="212">
        <v>31.649000000000001</v>
      </c>
      <c r="Q3943" s="212">
        <v>6.3949999999999996</v>
      </c>
      <c r="R3943" s="212">
        <v>0</v>
      </c>
      <c r="S3943" s="212">
        <v>1.847</v>
      </c>
      <c r="T3943" s="212">
        <v>3.4119999999999999</v>
      </c>
      <c r="U3943" s="212">
        <v>2.222</v>
      </c>
    </row>
    <row r="3944" spans="1:21" x14ac:dyDescent="0.25">
      <c r="A3944" s="57" t="s">
        <v>20</v>
      </c>
      <c r="B3944" s="57" t="s">
        <v>5522</v>
      </c>
      <c r="C3944" s="212"/>
      <c r="D3944" s="212"/>
      <c r="E3944" s="212"/>
      <c r="F3944" s="212"/>
      <c r="G3944" s="212"/>
      <c r="H3944" s="212"/>
      <c r="I3944" s="212">
        <v>3.46</v>
      </c>
      <c r="J3944" s="212">
        <v>2.2320000000000002</v>
      </c>
      <c r="K3944" s="212">
        <v>15.007</v>
      </c>
      <c r="L3944" s="212">
        <v>14.202999999999999</v>
      </c>
      <c r="M3944" s="212">
        <v>31.811</v>
      </c>
      <c r="N3944" s="212">
        <v>17.108000000000001</v>
      </c>
      <c r="O3944" s="212">
        <v>30.974</v>
      </c>
      <c r="P3944" s="212">
        <v>124</v>
      </c>
      <c r="Q3944" s="212">
        <v>155.72</v>
      </c>
      <c r="R3944" s="212">
        <v>6.5759999999999996</v>
      </c>
      <c r="S3944" s="212">
        <v>12.426</v>
      </c>
      <c r="T3944" s="212">
        <v>1.871</v>
      </c>
      <c r="U3944" s="212">
        <v>26.986999999999998</v>
      </c>
    </row>
    <row r="3945" spans="1:21" x14ac:dyDescent="0.25">
      <c r="A3945" s="57" t="s">
        <v>33</v>
      </c>
      <c r="B3945" s="57" t="s">
        <v>5523</v>
      </c>
      <c r="C3945" s="212">
        <v>287.09699999999998</v>
      </c>
      <c r="D3945" s="212">
        <v>630.70000000000005</v>
      </c>
      <c r="E3945" s="212"/>
      <c r="F3945" s="212"/>
      <c r="G3945" s="212"/>
      <c r="H3945" s="212"/>
      <c r="I3945" s="212">
        <v>8.25</v>
      </c>
      <c r="J3945" s="212">
        <v>9.6199999999999992</v>
      </c>
      <c r="K3945" s="212">
        <v>9.5</v>
      </c>
      <c r="L3945" s="212"/>
      <c r="M3945" s="212"/>
      <c r="N3945" s="212"/>
      <c r="O3945" s="212"/>
      <c r="P3945" s="212"/>
      <c r="Q3945" s="212">
        <v>44.256999999999998</v>
      </c>
      <c r="R3945" s="212">
        <v>0</v>
      </c>
      <c r="S3945" s="212"/>
      <c r="T3945" s="212">
        <v>16.890999999999998</v>
      </c>
      <c r="U3945" s="212">
        <v>42.234000000000002</v>
      </c>
    </row>
    <row r="3946" spans="1:21" x14ac:dyDescent="0.25">
      <c r="A3946" s="57" t="s">
        <v>3040</v>
      </c>
      <c r="B3946" s="57" t="s">
        <v>5524</v>
      </c>
      <c r="C3946" s="212"/>
      <c r="D3946" s="212"/>
      <c r="E3946" s="212"/>
      <c r="F3946" s="212"/>
      <c r="G3946" s="212"/>
      <c r="H3946" s="212"/>
      <c r="I3946" s="212"/>
      <c r="J3946" s="212">
        <v>19.449000000000002</v>
      </c>
      <c r="K3946" s="212">
        <v>19.425000000000001</v>
      </c>
      <c r="L3946" s="212"/>
      <c r="M3946" s="212"/>
      <c r="N3946" s="212">
        <v>3.5000000000000003E-2</v>
      </c>
      <c r="O3946" s="212"/>
      <c r="P3946" s="212"/>
      <c r="Q3946" s="212">
        <v>0.25700000000000001</v>
      </c>
      <c r="R3946" s="212"/>
      <c r="S3946" s="212"/>
      <c r="T3946" s="212"/>
      <c r="U3946" s="212"/>
    </row>
    <row r="3947" spans="1:21" x14ac:dyDescent="0.25">
      <c r="A3947" s="57" t="s">
        <v>2993</v>
      </c>
      <c r="B3947" s="57" t="s">
        <v>5525</v>
      </c>
      <c r="C3947" s="212"/>
      <c r="D3947" s="212"/>
      <c r="E3947" s="212"/>
      <c r="F3947" s="212"/>
      <c r="G3947" s="212"/>
      <c r="H3947" s="212"/>
      <c r="I3947" s="212">
        <v>1.2E-2</v>
      </c>
      <c r="J3947" s="212">
        <v>0.35299999999999998</v>
      </c>
      <c r="K3947" s="212"/>
      <c r="L3947" s="212"/>
      <c r="M3947" s="212"/>
      <c r="N3947" s="212"/>
      <c r="O3947" s="212"/>
      <c r="P3947" s="212"/>
      <c r="Q3947" s="212">
        <v>5.38</v>
      </c>
      <c r="R3947" s="212"/>
      <c r="S3947" s="212"/>
      <c r="T3947" s="212">
        <v>25.007999999999999</v>
      </c>
      <c r="U3947" s="212">
        <v>3.0339999999999998</v>
      </c>
    </row>
    <row r="3948" spans="1:21" x14ac:dyDescent="0.25">
      <c r="A3948" s="57" t="s">
        <v>2472</v>
      </c>
      <c r="B3948" s="57" t="s">
        <v>5526</v>
      </c>
      <c r="C3948" s="212"/>
      <c r="D3948" s="212"/>
      <c r="E3948" s="212"/>
      <c r="F3948" s="212"/>
      <c r="G3948" s="212"/>
      <c r="H3948" s="212"/>
      <c r="I3948" s="212"/>
      <c r="J3948" s="212"/>
      <c r="K3948" s="212"/>
      <c r="L3948" s="212"/>
      <c r="M3948" s="212">
        <v>2.4769999999999999</v>
      </c>
      <c r="N3948" s="212"/>
      <c r="O3948" s="212"/>
      <c r="P3948" s="212">
        <v>0.39</v>
      </c>
      <c r="Q3948" s="212"/>
      <c r="R3948" s="212">
        <v>0</v>
      </c>
      <c r="S3948" s="212">
        <v>0</v>
      </c>
      <c r="T3948" s="212"/>
      <c r="U3948" s="212"/>
    </row>
    <row r="3949" spans="1:21" x14ac:dyDescent="0.25">
      <c r="A3949" s="57" t="s">
        <v>100</v>
      </c>
      <c r="B3949" s="57" t="s">
        <v>5527</v>
      </c>
      <c r="C3949" s="212">
        <v>241.8</v>
      </c>
      <c r="D3949" s="212">
        <v>104.29900000000001</v>
      </c>
      <c r="E3949" s="212"/>
      <c r="F3949" s="212"/>
      <c r="G3949" s="212"/>
      <c r="H3949" s="212"/>
      <c r="I3949" s="212">
        <v>0.25</v>
      </c>
      <c r="J3949" s="212"/>
      <c r="K3949" s="212">
        <v>1.2E-2</v>
      </c>
      <c r="L3949" s="212">
        <v>3.4000000000000002E-2</v>
      </c>
      <c r="M3949" s="212">
        <v>0.09</v>
      </c>
      <c r="N3949" s="212">
        <v>8.1000000000000003E-2</v>
      </c>
      <c r="O3949" s="212">
        <v>1.0189999999999999</v>
      </c>
      <c r="P3949" s="212">
        <v>2.4E-2</v>
      </c>
      <c r="Q3949" s="212">
        <v>0.69</v>
      </c>
      <c r="R3949" s="212">
        <v>0.33200000000000002</v>
      </c>
      <c r="S3949" s="212">
        <v>4.8310000000000004</v>
      </c>
      <c r="T3949" s="212">
        <v>38.844999999999999</v>
      </c>
      <c r="U3949" s="212">
        <v>22.277000000000001</v>
      </c>
    </row>
    <row r="3950" spans="1:21" x14ac:dyDescent="0.25">
      <c r="A3950" s="57" t="s">
        <v>97</v>
      </c>
      <c r="B3950" s="57" t="s">
        <v>5528</v>
      </c>
      <c r="C3950" s="212">
        <v>23747.795999999998</v>
      </c>
      <c r="D3950" s="212">
        <v>30235.3</v>
      </c>
      <c r="E3950" s="212"/>
      <c r="F3950" s="212"/>
      <c r="G3950" s="212"/>
      <c r="H3950" s="212"/>
      <c r="I3950" s="212">
        <v>18.867000000000001</v>
      </c>
      <c r="J3950" s="212"/>
      <c r="K3950" s="212"/>
      <c r="L3950" s="212"/>
      <c r="M3950" s="212"/>
      <c r="N3950" s="212"/>
      <c r="O3950" s="212"/>
      <c r="P3950" s="212"/>
      <c r="Q3950" s="212"/>
      <c r="R3950" s="212"/>
      <c r="S3950" s="212"/>
      <c r="T3950" s="212"/>
      <c r="U3950" s="212"/>
    </row>
    <row r="3951" spans="1:21" x14ac:dyDescent="0.25">
      <c r="A3951" s="57" t="s">
        <v>166</v>
      </c>
      <c r="B3951" s="57" t="s">
        <v>5530</v>
      </c>
      <c r="C3951" s="212"/>
      <c r="D3951" s="212"/>
      <c r="E3951" s="212"/>
      <c r="F3951" s="212"/>
      <c r="G3951" s="212"/>
      <c r="H3951" s="212"/>
      <c r="I3951" s="212">
        <v>16.187999999999999</v>
      </c>
      <c r="J3951" s="212"/>
      <c r="K3951" s="212">
        <v>7.9269999999999996</v>
      </c>
      <c r="L3951" s="212">
        <v>3.3180000000000001</v>
      </c>
      <c r="M3951" s="212">
        <v>2.7370000000000001</v>
      </c>
      <c r="N3951" s="212">
        <v>9.5909999999999993</v>
      </c>
      <c r="O3951" s="212">
        <v>92.718000000000004</v>
      </c>
      <c r="P3951" s="212">
        <v>50.692</v>
      </c>
      <c r="Q3951" s="212">
        <v>14.997</v>
      </c>
      <c r="R3951" s="212">
        <v>76.751999999999995</v>
      </c>
      <c r="S3951" s="212">
        <v>309.18299999999999</v>
      </c>
      <c r="T3951" s="212">
        <v>752.74099999999999</v>
      </c>
      <c r="U3951" s="212">
        <v>178.18600000000001</v>
      </c>
    </row>
    <row r="3952" spans="1:21" x14ac:dyDescent="0.25">
      <c r="A3952" s="57" t="s">
        <v>405</v>
      </c>
      <c r="B3952" s="57" t="s">
        <v>5531</v>
      </c>
      <c r="C3952" s="212"/>
      <c r="D3952" s="212"/>
      <c r="E3952" s="212"/>
      <c r="F3952" s="212"/>
      <c r="G3952" s="212"/>
      <c r="H3952" s="212"/>
      <c r="I3952" s="212">
        <v>8.7449999999999992</v>
      </c>
      <c r="J3952" s="212">
        <v>15.218</v>
      </c>
      <c r="K3952" s="212">
        <v>1.9370000000000001</v>
      </c>
      <c r="L3952" s="212"/>
      <c r="M3952" s="212"/>
      <c r="N3952" s="212"/>
      <c r="O3952" s="212"/>
      <c r="P3952" s="212">
        <v>13.986000000000001</v>
      </c>
      <c r="Q3952" s="212">
        <v>12.045999999999999</v>
      </c>
      <c r="R3952" s="212">
        <v>0</v>
      </c>
      <c r="S3952" s="212">
        <v>4.6440000000000001</v>
      </c>
      <c r="T3952" s="212">
        <v>0</v>
      </c>
      <c r="U3952" s="212">
        <v>112.907</v>
      </c>
    </row>
    <row r="3953" spans="1:21" x14ac:dyDescent="0.25">
      <c r="A3953" s="57" t="s">
        <v>1732</v>
      </c>
      <c r="B3953" s="57" t="s">
        <v>5532</v>
      </c>
      <c r="C3953" s="212"/>
      <c r="D3953" s="212"/>
      <c r="E3953" s="212"/>
      <c r="F3953" s="212"/>
      <c r="G3953" s="212"/>
      <c r="H3953" s="212"/>
      <c r="I3953" s="212"/>
      <c r="J3953" s="212"/>
      <c r="K3953" s="212"/>
      <c r="L3953" s="212"/>
      <c r="M3953" s="212"/>
      <c r="N3953" s="212"/>
      <c r="O3953" s="212"/>
      <c r="P3953" s="212">
        <v>2.71</v>
      </c>
      <c r="Q3953" s="212">
        <v>1.706</v>
      </c>
      <c r="R3953" s="212">
        <v>0</v>
      </c>
      <c r="S3953" s="212">
        <v>0.876</v>
      </c>
      <c r="T3953" s="212">
        <v>0</v>
      </c>
      <c r="U3953" s="212">
        <v>7.0369999999999999</v>
      </c>
    </row>
    <row r="3954" spans="1:21" x14ac:dyDescent="0.25">
      <c r="A3954" s="57" t="s">
        <v>1526</v>
      </c>
      <c r="B3954" s="57" t="s">
        <v>5533</v>
      </c>
      <c r="C3954" s="212"/>
      <c r="D3954" s="212"/>
      <c r="E3954" s="212"/>
      <c r="F3954" s="212"/>
      <c r="G3954" s="212"/>
      <c r="H3954" s="212"/>
      <c r="I3954" s="212">
        <v>1.79</v>
      </c>
      <c r="J3954" s="212"/>
      <c r="K3954" s="212"/>
      <c r="L3954" s="212"/>
      <c r="M3954" s="212"/>
      <c r="N3954" s="212"/>
      <c r="O3954" s="212"/>
      <c r="P3954" s="212">
        <v>1.875</v>
      </c>
      <c r="Q3954" s="212">
        <v>0.41399999999999998</v>
      </c>
      <c r="R3954" s="212">
        <v>0</v>
      </c>
      <c r="S3954" s="212">
        <v>0.46700000000000003</v>
      </c>
      <c r="T3954" s="212">
        <v>0</v>
      </c>
      <c r="U3954" s="212">
        <v>2.895</v>
      </c>
    </row>
    <row r="3955" spans="1:21" x14ac:dyDescent="0.25">
      <c r="A3955" s="57" t="s">
        <v>603</v>
      </c>
      <c r="B3955" s="57" t="s">
        <v>5536</v>
      </c>
      <c r="C3955" s="212">
        <v>5582.1949999999997</v>
      </c>
      <c r="D3955" s="212">
        <v>5446.3969999999999</v>
      </c>
      <c r="E3955" s="212"/>
      <c r="F3955" s="212"/>
      <c r="G3955" s="212"/>
      <c r="H3955" s="212">
        <v>0.93799999999999994</v>
      </c>
      <c r="I3955" s="212">
        <v>22.823</v>
      </c>
      <c r="J3955" s="212">
        <v>42.101999999999997</v>
      </c>
      <c r="K3955" s="212">
        <v>20.273</v>
      </c>
      <c r="L3955" s="212">
        <v>4.3150000000000004</v>
      </c>
      <c r="M3955" s="212">
        <v>22.332000000000001</v>
      </c>
      <c r="N3955" s="212">
        <v>70.156999999999996</v>
      </c>
      <c r="O3955" s="212">
        <v>189.654</v>
      </c>
      <c r="P3955" s="212">
        <v>345.24299999999999</v>
      </c>
      <c r="Q3955" s="212">
        <v>102.41</v>
      </c>
      <c r="R3955" s="212">
        <v>473.66399999999999</v>
      </c>
      <c r="S3955" s="212">
        <v>507.07299999999998</v>
      </c>
      <c r="T3955" s="212">
        <v>27.2</v>
      </c>
      <c r="U3955" s="212">
        <v>420.60199999999998</v>
      </c>
    </row>
    <row r="3956" spans="1:21" x14ac:dyDescent="0.25">
      <c r="A3956" s="57" t="s">
        <v>1170</v>
      </c>
      <c r="B3956" s="57" t="s">
        <v>5537</v>
      </c>
      <c r="C3956" s="212">
        <v>453.399</v>
      </c>
      <c r="D3956" s="212">
        <v>3361.3969999999999</v>
      </c>
      <c r="E3956" s="212"/>
      <c r="F3956" s="212"/>
      <c r="G3956" s="212"/>
      <c r="H3956" s="212">
        <v>0.01</v>
      </c>
      <c r="I3956" s="212">
        <v>1.4E-2</v>
      </c>
      <c r="J3956" s="212"/>
      <c r="K3956" s="212"/>
      <c r="L3956" s="212"/>
      <c r="M3956" s="212"/>
      <c r="N3956" s="212"/>
      <c r="O3956" s="212"/>
      <c r="P3956" s="212"/>
      <c r="Q3956" s="212"/>
      <c r="R3956" s="212">
        <v>1.0389999999999999</v>
      </c>
      <c r="S3956" s="212">
        <v>45.021000000000001</v>
      </c>
      <c r="T3956" s="212"/>
      <c r="U3956" s="212">
        <v>6.3970000000000002</v>
      </c>
    </row>
    <row r="3957" spans="1:21" x14ac:dyDescent="0.25">
      <c r="A3957" s="57" t="s">
        <v>322</v>
      </c>
      <c r="B3957" s="57" t="s">
        <v>5539</v>
      </c>
      <c r="C3957" s="212"/>
      <c r="D3957" s="212"/>
      <c r="E3957" s="212"/>
      <c r="F3957" s="212"/>
      <c r="G3957" s="212"/>
      <c r="H3957" s="212"/>
      <c r="I3957" s="212"/>
      <c r="J3957" s="212"/>
      <c r="K3957" s="212"/>
      <c r="L3957" s="212">
        <v>6.5</v>
      </c>
      <c r="M3957" s="212">
        <v>5.5410000000000004</v>
      </c>
      <c r="N3957" s="212"/>
      <c r="O3957" s="212"/>
      <c r="P3957" s="212"/>
      <c r="Q3957" s="212"/>
      <c r="R3957" s="212"/>
      <c r="S3957" s="212"/>
      <c r="T3957" s="212"/>
      <c r="U3957" s="212"/>
    </row>
    <row r="3958" spans="1:21" x14ac:dyDescent="0.25">
      <c r="A3958" s="57" t="s">
        <v>1733</v>
      </c>
      <c r="B3958" s="57" t="s">
        <v>5540</v>
      </c>
      <c r="C3958" s="212"/>
      <c r="D3958" s="212"/>
      <c r="E3958" s="212"/>
      <c r="F3958" s="212"/>
      <c r="G3958" s="212"/>
      <c r="H3958" s="212"/>
      <c r="I3958" s="212"/>
      <c r="J3958" s="212">
        <v>13.818</v>
      </c>
      <c r="K3958" s="212"/>
      <c r="L3958" s="212"/>
      <c r="M3958" s="212"/>
      <c r="N3958" s="212"/>
      <c r="O3958" s="212"/>
      <c r="P3958" s="212"/>
      <c r="Q3958" s="212"/>
      <c r="R3958" s="212"/>
      <c r="S3958" s="212"/>
      <c r="T3958" s="212"/>
      <c r="U3958" s="212"/>
    </row>
    <row r="3959" spans="1:21" x14ac:dyDescent="0.25">
      <c r="A3959" s="57" t="s">
        <v>2029</v>
      </c>
      <c r="B3959" s="57" t="s">
        <v>5542</v>
      </c>
      <c r="C3959" s="212"/>
      <c r="D3959" s="212"/>
      <c r="E3959" s="212"/>
      <c r="F3959" s="212"/>
      <c r="G3959" s="212"/>
      <c r="H3959" s="212"/>
      <c r="I3959" s="212">
        <v>1.65</v>
      </c>
      <c r="J3959" s="212">
        <v>5.2389999999999999</v>
      </c>
      <c r="K3959" s="212"/>
      <c r="L3959" s="212"/>
      <c r="M3959" s="212">
        <v>0.82399999999999995</v>
      </c>
      <c r="N3959" s="212"/>
      <c r="O3959" s="212">
        <v>1.8480000000000001</v>
      </c>
      <c r="P3959" s="212"/>
      <c r="Q3959" s="212">
        <v>3.1419999999999999</v>
      </c>
      <c r="R3959" s="212">
        <v>1.8859999999999999</v>
      </c>
      <c r="S3959" s="212"/>
      <c r="T3959" s="212">
        <v>4.1020000000000003</v>
      </c>
      <c r="U3959" s="212"/>
    </row>
    <row r="3960" spans="1:21" x14ac:dyDescent="0.25">
      <c r="A3960" s="57" t="s">
        <v>3436</v>
      </c>
      <c r="B3960" s="57" t="s">
        <v>5543</v>
      </c>
      <c r="C3960" s="212">
        <v>730.6</v>
      </c>
      <c r="D3960" s="212">
        <v>122.398</v>
      </c>
      <c r="E3960" s="212"/>
      <c r="F3960" s="212"/>
      <c r="G3960" s="212"/>
      <c r="H3960" s="212"/>
      <c r="I3960" s="212">
        <v>4.2709999999999999</v>
      </c>
      <c r="J3960" s="212"/>
      <c r="K3960" s="212"/>
      <c r="L3960" s="212"/>
      <c r="M3960" s="212"/>
      <c r="N3960" s="212"/>
      <c r="O3960" s="212"/>
      <c r="P3960" s="212"/>
      <c r="Q3960" s="212"/>
      <c r="R3960" s="212">
        <v>2.6659999999999999</v>
      </c>
      <c r="S3960" s="212"/>
      <c r="T3960" s="212"/>
      <c r="U3960" s="212"/>
    </row>
    <row r="3961" spans="1:21" x14ac:dyDescent="0.25">
      <c r="A3961" s="57" t="s">
        <v>9943</v>
      </c>
      <c r="B3961" s="57" t="s">
        <v>9944</v>
      </c>
      <c r="C3961" s="212"/>
      <c r="D3961" s="212"/>
      <c r="E3961" s="212"/>
      <c r="F3961" s="212"/>
      <c r="G3961" s="212"/>
      <c r="H3961" s="212">
        <v>0.16800000000000001</v>
      </c>
      <c r="I3961" s="212">
        <v>0.29899999999999999</v>
      </c>
      <c r="J3961" s="212"/>
      <c r="K3961" s="212">
        <v>0.122</v>
      </c>
      <c r="L3961" s="212"/>
      <c r="M3961" s="212"/>
      <c r="N3961" s="212"/>
      <c r="O3961" s="212"/>
      <c r="P3961" s="212"/>
      <c r="Q3961" s="212"/>
      <c r="R3961" s="212"/>
      <c r="S3961" s="212"/>
      <c r="T3961" s="212"/>
      <c r="U3961" s="212"/>
    </row>
    <row r="3962" spans="1:21" x14ac:dyDescent="0.25">
      <c r="A3962" s="57" t="s">
        <v>363</v>
      </c>
      <c r="B3962" s="57" t="s">
        <v>5547</v>
      </c>
      <c r="C3962" s="212"/>
      <c r="D3962" s="212"/>
      <c r="E3962" s="212"/>
      <c r="F3962" s="212"/>
      <c r="G3962" s="212"/>
      <c r="H3962" s="212">
        <v>189.45699999999999</v>
      </c>
      <c r="I3962" s="212">
        <v>7.2450000000000001</v>
      </c>
      <c r="J3962" s="212"/>
      <c r="K3962" s="212"/>
      <c r="L3962" s="212"/>
      <c r="M3962" s="212"/>
      <c r="N3962" s="212"/>
      <c r="O3962" s="212"/>
      <c r="P3962" s="212">
        <v>2.0449999999999999</v>
      </c>
      <c r="Q3962" s="212"/>
      <c r="R3962" s="212"/>
      <c r="S3962" s="212"/>
      <c r="T3962" s="212"/>
      <c r="U3962" s="212"/>
    </row>
    <row r="3963" spans="1:21" x14ac:dyDescent="0.25">
      <c r="A3963" s="57" t="s">
        <v>9945</v>
      </c>
      <c r="B3963" s="57" t="s">
        <v>9946</v>
      </c>
      <c r="C3963" s="212">
        <v>1.6</v>
      </c>
      <c r="D3963" s="212">
        <v>0.39900000000000002</v>
      </c>
      <c r="E3963" s="212"/>
      <c r="F3963" s="212"/>
      <c r="G3963" s="212"/>
      <c r="H3963" s="212"/>
      <c r="I3963" s="212"/>
      <c r="J3963" s="212"/>
      <c r="K3963" s="212"/>
      <c r="L3963" s="212"/>
      <c r="M3963" s="212"/>
      <c r="N3963" s="212"/>
      <c r="O3963" s="212"/>
      <c r="P3963" s="212"/>
      <c r="Q3963" s="212"/>
      <c r="R3963" s="212"/>
      <c r="S3963" s="212"/>
      <c r="T3963" s="212"/>
      <c r="U3963" s="212"/>
    </row>
    <row r="3964" spans="1:21" x14ac:dyDescent="0.25">
      <c r="A3964" s="57" t="s">
        <v>3628</v>
      </c>
      <c r="B3964" s="57" t="s">
        <v>5548</v>
      </c>
      <c r="C3964" s="212"/>
      <c r="D3964" s="212"/>
      <c r="E3964" s="212"/>
      <c r="F3964" s="212"/>
      <c r="G3964" s="212"/>
      <c r="H3964" s="212">
        <v>1.9350000000000001</v>
      </c>
      <c r="I3964" s="212">
        <v>35.884</v>
      </c>
      <c r="J3964" s="212">
        <v>1.02</v>
      </c>
      <c r="K3964" s="212">
        <v>1.7509999999999999</v>
      </c>
      <c r="L3964" s="212"/>
      <c r="M3964" s="212"/>
      <c r="N3964" s="212"/>
      <c r="O3964" s="212">
        <v>4.46</v>
      </c>
      <c r="P3964" s="212"/>
      <c r="Q3964" s="212"/>
      <c r="R3964" s="212"/>
      <c r="S3964" s="212"/>
      <c r="T3964" s="212"/>
      <c r="U3964" s="212"/>
    </row>
    <row r="3965" spans="1:21" x14ac:dyDescent="0.25">
      <c r="A3965" s="57" t="s">
        <v>2873</v>
      </c>
      <c r="B3965" s="57" t="s">
        <v>5552</v>
      </c>
      <c r="C3965" s="212"/>
      <c r="D3965" s="212"/>
      <c r="E3965" s="212"/>
      <c r="F3965" s="212"/>
      <c r="G3965" s="212"/>
      <c r="H3965" s="212"/>
      <c r="I3965" s="212">
        <v>7.7270000000000003</v>
      </c>
      <c r="J3965" s="212"/>
      <c r="K3965" s="212"/>
      <c r="L3965" s="212"/>
      <c r="M3965" s="212"/>
      <c r="N3965" s="212"/>
      <c r="O3965" s="212"/>
      <c r="P3965" s="212"/>
      <c r="Q3965" s="212"/>
      <c r="R3965" s="212"/>
      <c r="S3965" s="212"/>
      <c r="T3965" s="212"/>
      <c r="U3965" s="212"/>
    </row>
    <row r="3966" spans="1:21" x14ac:dyDescent="0.25">
      <c r="A3966" s="57" t="s">
        <v>9947</v>
      </c>
      <c r="B3966" s="57" t="s">
        <v>9948</v>
      </c>
      <c r="C3966" s="212"/>
      <c r="D3966" s="212"/>
      <c r="E3966" s="212"/>
      <c r="F3966" s="212"/>
      <c r="G3966" s="212"/>
      <c r="H3966" s="212">
        <v>13.704000000000001</v>
      </c>
      <c r="I3966" s="212">
        <v>34.395000000000003</v>
      </c>
      <c r="J3966" s="212">
        <v>23.289000000000001</v>
      </c>
      <c r="K3966" s="212"/>
      <c r="L3966" s="212"/>
      <c r="M3966" s="212"/>
      <c r="N3966" s="212"/>
      <c r="O3966" s="212"/>
      <c r="P3966" s="212"/>
      <c r="Q3966" s="212"/>
      <c r="R3966" s="212"/>
      <c r="S3966" s="212"/>
      <c r="T3966" s="212"/>
      <c r="U3966" s="212"/>
    </row>
    <row r="3967" spans="1:21" x14ac:dyDescent="0.25">
      <c r="A3967" s="57" t="s">
        <v>9949</v>
      </c>
      <c r="B3967" s="57" t="s">
        <v>9950</v>
      </c>
      <c r="C3967" s="212">
        <v>0.19900000000000001</v>
      </c>
      <c r="D3967" s="212">
        <v>15.1</v>
      </c>
      <c r="E3967" s="212"/>
      <c r="F3967" s="212"/>
      <c r="G3967" s="212"/>
      <c r="H3967" s="212"/>
      <c r="I3967" s="212"/>
      <c r="J3967" s="212"/>
      <c r="K3967" s="212">
        <v>23.648</v>
      </c>
      <c r="L3967" s="212"/>
      <c r="M3967" s="212">
        <v>5.8129999999999997</v>
      </c>
      <c r="N3967" s="212">
        <v>5.944</v>
      </c>
      <c r="O3967" s="212"/>
      <c r="P3967" s="212">
        <v>12.6</v>
      </c>
      <c r="Q3967" s="212"/>
      <c r="R3967" s="212"/>
      <c r="S3967" s="212"/>
      <c r="T3967" s="212"/>
      <c r="U3967" s="212"/>
    </row>
    <row r="3968" spans="1:21" x14ac:dyDescent="0.25">
      <c r="A3968" s="57" t="s">
        <v>367</v>
      </c>
      <c r="B3968" s="57" t="s">
        <v>5555</v>
      </c>
      <c r="C3968" s="212">
        <v>0.69899999999999995</v>
      </c>
      <c r="D3968" s="212">
        <v>1.2989999999999999</v>
      </c>
      <c r="E3968" s="212"/>
      <c r="F3968" s="212"/>
      <c r="G3968" s="212"/>
      <c r="H3968" s="212"/>
      <c r="I3968" s="212"/>
      <c r="J3968" s="212"/>
      <c r="K3968" s="212"/>
      <c r="L3968" s="212"/>
      <c r="M3968" s="212">
        <v>5.0540000000000003</v>
      </c>
      <c r="N3968" s="212">
        <v>0</v>
      </c>
      <c r="O3968" s="212">
        <v>0</v>
      </c>
      <c r="P3968" s="212">
        <v>14.927</v>
      </c>
      <c r="Q3968" s="212">
        <v>25.202000000000002</v>
      </c>
      <c r="R3968" s="212">
        <v>0</v>
      </c>
      <c r="S3968" s="212">
        <v>51.045000000000002</v>
      </c>
      <c r="T3968" s="212">
        <v>0</v>
      </c>
      <c r="U3968" s="212"/>
    </row>
    <row r="3969" spans="1:21" x14ac:dyDescent="0.25">
      <c r="A3969" s="57" t="s">
        <v>84</v>
      </c>
      <c r="B3969" s="57" t="s">
        <v>5556</v>
      </c>
      <c r="C3969" s="212"/>
      <c r="D3969" s="212"/>
      <c r="E3969" s="212"/>
      <c r="F3969" s="212"/>
      <c r="G3969" s="212"/>
      <c r="H3969" s="212"/>
      <c r="I3969" s="212">
        <v>0.224</v>
      </c>
      <c r="J3969" s="212"/>
      <c r="K3969" s="212"/>
      <c r="L3969" s="212"/>
      <c r="M3969" s="212"/>
      <c r="N3969" s="212"/>
      <c r="O3969" s="212">
        <v>10.308999999999999</v>
      </c>
      <c r="P3969" s="212"/>
      <c r="Q3969" s="212">
        <v>0.59499999999999997</v>
      </c>
      <c r="R3969" s="212">
        <v>23.437000000000001</v>
      </c>
      <c r="S3969" s="212">
        <v>42.478000000000002</v>
      </c>
      <c r="T3969" s="212">
        <v>3.645</v>
      </c>
      <c r="U3969" s="212"/>
    </row>
    <row r="3970" spans="1:21" x14ac:dyDescent="0.25">
      <c r="A3970" s="57" t="s">
        <v>2226</v>
      </c>
      <c r="B3970" s="57" t="s">
        <v>5557</v>
      </c>
      <c r="C3970" s="212">
        <v>12916.696</v>
      </c>
      <c r="D3970" s="212">
        <v>9439.3960000000006</v>
      </c>
      <c r="E3970" s="212"/>
      <c r="F3970" s="212"/>
      <c r="G3970" s="212"/>
      <c r="H3970" s="212">
        <v>29610.902999999998</v>
      </c>
      <c r="I3970" s="212">
        <v>24729.411</v>
      </c>
      <c r="J3970" s="212">
        <v>19584.71</v>
      </c>
      <c r="K3970" s="212">
        <v>11800.894</v>
      </c>
      <c r="L3970" s="212">
        <v>10654.742</v>
      </c>
      <c r="M3970" s="212">
        <v>10475.200999999999</v>
      </c>
      <c r="N3970" s="212">
        <v>9578.4480000000003</v>
      </c>
      <c r="O3970" s="212">
        <v>12134.625</v>
      </c>
      <c r="P3970" s="212">
        <v>14820.325999999999</v>
      </c>
      <c r="Q3970" s="212">
        <v>14199.342000000001</v>
      </c>
      <c r="R3970" s="212">
        <v>21033.117999999999</v>
      </c>
      <c r="S3970" s="212">
        <v>13099.502</v>
      </c>
      <c r="T3970" s="212">
        <v>11892.992</v>
      </c>
      <c r="U3970" s="212">
        <v>14176.972</v>
      </c>
    </row>
    <row r="3971" spans="1:21" x14ac:dyDescent="0.25">
      <c r="A3971" s="57" t="s">
        <v>912</v>
      </c>
      <c r="B3971" s="57" t="s">
        <v>5558</v>
      </c>
      <c r="C3971" s="212">
        <v>8727.598</v>
      </c>
      <c r="D3971" s="212">
        <v>6826.1989999999996</v>
      </c>
      <c r="E3971" s="212"/>
      <c r="F3971" s="212"/>
      <c r="G3971" s="212"/>
      <c r="H3971" s="212">
        <v>543.57100000000003</v>
      </c>
      <c r="I3971" s="212">
        <v>661.19799999999998</v>
      </c>
      <c r="J3971" s="212">
        <v>125.92</v>
      </c>
      <c r="K3971" s="212">
        <v>600.05600000000004</v>
      </c>
      <c r="L3971" s="212">
        <v>926.88499999999999</v>
      </c>
      <c r="M3971" s="212">
        <v>1028.9349999999999</v>
      </c>
      <c r="N3971" s="212">
        <v>1007.2569999999999</v>
      </c>
      <c r="O3971" s="212">
        <v>92.358999999999995</v>
      </c>
      <c r="P3971" s="212">
        <v>46.305</v>
      </c>
      <c r="Q3971" s="212">
        <v>10.157999999999999</v>
      </c>
      <c r="R3971" s="212">
        <v>17.231999999999999</v>
      </c>
      <c r="S3971" s="212">
        <v>33.173000000000002</v>
      </c>
      <c r="T3971" s="212">
        <v>38.167000000000002</v>
      </c>
      <c r="U3971" s="212">
        <v>20.545999999999999</v>
      </c>
    </row>
    <row r="3972" spans="1:21" x14ac:dyDescent="0.25">
      <c r="A3972" s="57" t="s">
        <v>3640</v>
      </c>
      <c r="B3972" s="57" t="s">
        <v>5559</v>
      </c>
      <c r="C3972" s="212">
        <v>2.6989999999999998</v>
      </c>
      <c r="D3972" s="212">
        <v>10.398</v>
      </c>
      <c r="E3972" s="212"/>
      <c r="F3972" s="212"/>
      <c r="G3972" s="212"/>
      <c r="H3972" s="212">
        <v>17.626000000000001</v>
      </c>
      <c r="I3972" s="212">
        <v>161.65899999999999</v>
      </c>
      <c r="J3972" s="212">
        <v>49.036999999999999</v>
      </c>
      <c r="K3972" s="212">
        <v>99.055000000000007</v>
      </c>
      <c r="L3972" s="212">
        <v>34.793999999999997</v>
      </c>
      <c r="M3972" s="212"/>
      <c r="N3972" s="212">
        <v>45.216999999999999</v>
      </c>
      <c r="O3972" s="212"/>
      <c r="P3972" s="212">
        <v>3.508</v>
      </c>
      <c r="Q3972" s="212">
        <v>2.3050000000000002</v>
      </c>
      <c r="R3972" s="212">
        <v>6.0410000000000004</v>
      </c>
      <c r="S3972" s="212">
        <v>4.2229999999999999</v>
      </c>
      <c r="T3972" s="212">
        <v>33.009</v>
      </c>
      <c r="U3972" s="212"/>
    </row>
    <row r="3973" spans="1:21" x14ac:dyDescent="0.25">
      <c r="A3973" s="57" t="s">
        <v>2499</v>
      </c>
      <c r="B3973" s="57" t="s">
        <v>5560</v>
      </c>
      <c r="C3973" s="212"/>
      <c r="D3973" s="212"/>
      <c r="E3973" s="212"/>
      <c r="F3973" s="212"/>
      <c r="G3973" s="212"/>
      <c r="H3973" s="212">
        <v>87.1</v>
      </c>
      <c r="I3973" s="212"/>
      <c r="J3973" s="212"/>
      <c r="K3973" s="212"/>
      <c r="L3973" s="212"/>
      <c r="M3973" s="212"/>
      <c r="N3973" s="212"/>
      <c r="O3973" s="212"/>
      <c r="P3973" s="212"/>
      <c r="Q3973" s="212"/>
      <c r="R3973" s="212"/>
      <c r="S3973" s="212"/>
      <c r="T3973" s="212"/>
      <c r="U3973" s="212">
        <v>5.056</v>
      </c>
    </row>
    <row r="3974" spans="1:21" x14ac:dyDescent="0.25">
      <c r="A3974" s="57" t="s">
        <v>50</v>
      </c>
      <c r="B3974" s="57" t="s">
        <v>5561</v>
      </c>
      <c r="C3974" s="212">
        <v>166.89500000000001</v>
      </c>
      <c r="D3974" s="212">
        <v>1794.9970000000001</v>
      </c>
      <c r="E3974" s="212"/>
      <c r="F3974" s="212"/>
      <c r="G3974" s="212"/>
      <c r="H3974" s="212">
        <v>1023.554</v>
      </c>
      <c r="I3974" s="212">
        <v>769.14300000000003</v>
      </c>
      <c r="J3974" s="212">
        <v>61.353000000000002</v>
      </c>
      <c r="K3974" s="212">
        <v>0.54600000000000004</v>
      </c>
      <c r="L3974" s="212">
        <v>107.452</v>
      </c>
      <c r="M3974" s="212">
        <v>845.53700000000003</v>
      </c>
      <c r="N3974" s="212">
        <v>620.80100000000004</v>
      </c>
      <c r="O3974" s="212">
        <v>728.37800000000004</v>
      </c>
      <c r="P3974" s="212">
        <v>522.84299999999996</v>
      </c>
      <c r="Q3974" s="212">
        <v>439.27100000000002</v>
      </c>
      <c r="R3974" s="212">
        <v>856.42399999999998</v>
      </c>
      <c r="S3974" s="212">
        <v>1519.2760000000001</v>
      </c>
      <c r="T3974" s="212">
        <v>348.46</v>
      </c>
      <c r="U3974" s="212">
        <v>3388.7179999999998</v>
      </c>
    </row>
    <row r="3975" spans="1:21" x14ac:dyDescent="0.25">
      <c r="A3975" s="57" t="s">
        <v>2883</v>
      </c>
      <c r="B3975" s="57" t="s">
        <v>5562</v>
      </c>
      <c r="C3975" s="212">
        <v>810.29700000000003</v>
      </c>
      <c r="D3975" s="212">
        <v>1390.999</v>
      </c>
      <c r="E3975" s="212"/>
      <c r="F3975" s="212"/>
      <c r="G3975" s="212"/>
      <c r="H3975" s="212">
        <v>478.27199999999999</v>
      </c>
      <c r="I3975" s="212">
        <v>114.11</v>
      </c>
      <c r="J3975" s="212">
        <v>0.63800000000000001</v>
      </c>
      <c r="K3975" s="212">
        <v>4.9340000000000002</v>
      </c>
      <c r="L3975" s="212">
        <v>54.762</v>
      </c>
      <c r="M3975" s="212">
        <v>80.884</v>
      </c>
      <c r="N3975" s="212">
        <v>56.16</v>
      </c>
      <c r="O3975" s="212"/>
      <c r="P3975" s="212"/>
      <c r="Q3975" s="212">
        <v>44.234999999999999</v>
      </c>
      <c r="R3975" s="212">
        <v>47.944000000000003</v>
      </c>
      <c r="S3975" s="212">
        <v>2.2280000000000002</v>
      </c>
      <c r="T3975" s="212">
        <v>2.0339999999999998</v>
      </c>
      <c r="U3975" s="212"/>
    </row>
    <row r="3976" spans="1:21" x14ac:dyDescent="0.25">
      <c r="A3976" s="57" t="s">
        <v>4374</v>
      </c>
      <c r="B3976" s="57" t="s">
        <v>5563</v>
      </c>
      <c r="C3976" s="212"/>
      <c r="D3976" s="212"/>
      <c r="E3976" s="212"/>
      <c r="F3976" s="212"/>
      <c r="G3976" s="212"/>
      <c r="H3976" s="212">
        <v>1211.346</v>
      </c>
      <c r="I3976" s="212">
        <v>1141.9860000000001</v>
      </c>
      <c r="J3976" s="212">
        <v>832.85599999999999</v>
      </c>
      <c r="K3976" s="212">
        <v>322.69900000000001</v>
      </c>
      <c r="L3976" s="212"/>
      <c r="M3976" s="212"/>
      <c r="N3976" s="212"/>
      <c r="O3976" s="212">
        <v>1069.4059999999999</v>
      </c>
      <c r="P3976" s="212">
        <v>1067.366</v>
      </c>
      <c r="Q3976" s="212">
        <v>1524.9870000000001</v>
      </c>
      <c r="R3976" s="212">
        <v>1587.0940000000001</v>
      </c>
      <c r="S3976" s="212">
        <v>1020.991</v>
      </c>
      <c r="T3976" s="212">
        <v>969.94799999999998</v>
      </c>
      <c r="U3976" s="212">
        <v>1336.23</v>
      </c>
    </row>
    <row r="3977" spans="1:21" x14ac:dyDescent="0.25">
      <c r="A3977" s="57" t="s">
        <v>746</v>
      </c>
      <c r="B3977" s="57" t="s">
        <v>5564</v>
      </c>
      <c r="C3977" s="212"/>
      <c r="D3977" s="212"/>
      <c r="E3977" s="212"/>
      <c r="F3977" s="212"/>
      <c r="G3977" s="212"/>
      <c r="H3977" s="212"/>
      <c r="I3977" s="212">
        <v>44.637999999999998</v>
      </c>
      <c r="J3977" s="212"/>
      <c r="K3977" s="212">
        <v>0.09</v>
      </c>
      <c r="L3977" s="212">
        <v>14.002000000000001</v>
      </c>
      <c r="M3977" s="212">
        <v>7.8460000000000001</v>
      </c>
      <c r="N3977" s="212">
        <v>19.536999999999999</v>
      </c>
      <c r="O3977" s="212">
        <v>12.976000000000001</v>
      </c>
      <c r="P3977" s="212">
        <v>9.5350000000000001</v>
      </c>
      <c r="Q3977" s="212">
        <v>0.65100000000000002</v>
      </c>
      <c r="R3977" s="212"/>
      <c r="S3977" s="212"/>
      <c r="T3977" s="212">
        <v>15.69</v>
      </c>
      <c r="U3977" s="212">
        <v>4.1829999999999998</v>
      </c>
    </row>
    <row r="3978" spans="1:21" x14ac:dyDescent="0.25">
      <c r="A3978" s="57" t="s">
        <v>511</v>
      </c>
      <c r="B3978" s="57" t="s">
        <v>5565</v>
      </c>
      <c r="C3978" s="212">
        <v>24.099</v>
      </c>
      <c r="D3978" s="212">
        <v>12.898</v>
      </c>
      <c r="E3978" s="212"/>
      <c r="F3978" s="212"/>
      <c r="G3978" s="212"/>
      <c r="H3978" s="212"/>
      <c r="I3978" s="212">
        <v>0.121</v>
      </c>
      <c r="J3978" s="212">
        <v>0.61099999999999999</v>
      </c>
      <c r="K3978" s="212">
        <v>3.347</v>
      </c>
      <c r="L3978" s="212">
        <v>0.44600000000000001</v>
      </c>
      <c r="M3978" s="212"/>
      <c r="N3978" s="212">
        <v>1.78</v>
      </c>
      <c r="O3978" s="212">
        <v>0.42199999999999999</v>
      </c>
      <c r="P3978" s="212">
        <v>13</v>
      </c>
      <c r="Q3978" s="212"/>
      <c r="R3978" s="212">
        <v>0.90700000000000003</v>
      </c>
      <c r="S3978" s="212">
        <v>7.1660000000000004</v>
      </c>
      <c r="T3978" s="212">
        <v>20.128</v>
      </c>
      <c r="U3978" s="212">
        <v>4.7969999999999997</v>
      </c>
    </row>
    <row r="3979" spans="1:21" x14ac:dyDescent="0.25">
      <c r="A3979" s="57" t="s">
        <v>9951</v>
      </c>
      <c r="B3979" s="57" t="s">
        <v>9952</v>
      </c>
      <c r="C3979" s="212"/>
      <c r="D3979" s="212">
        <v>23.6</v>
      </c>
      <c r="E3979" s="212"/>
      <c r="F3979" s="212"/>
      <c r="G3979" s="212"/>
      <c r="H3979" s="212"/>
      <c r="I3979" s="212"/>
      <c r="J3979" s="212"/>
      <c r="K3979" s="212"/>
      <c r="L3979" s="212"/>
      <c r="M3979" s="212">
        <v>2.48</v>
      </c>
      <c r="N3979" s="212"/>
      <c r="O3979" s="212">
        <v>1.728</v>
      </c>
      <c r="P3979" s="212">
        <v>48.587000000000003</v>
      </c>
      <c r="Q3979" s="212">
        <v>6.3529999999999998</v>
      </c>
      <c r="R3979" s="212">
        <v>7.2039999999999997</v>
      </c>
      <c r="S3979" s="212"/>
      <c r="T3979" s="212"/>
      <c r="U3979" s="212"/>
    </row>
    <row r="3980" spans="1:21" x14ac:dyDescent="0.25">
      <c r="A3980" s="57" t="s">
        <v>3566</v>
      </c>
      <c r="B3980" s="57" t="s">
        <v>5567</v>
      </c>
      <c r="C3980" s="212"/>
      <c r="D3980" s="212"/>
      <c r="E3980" s="212"/>
      <c r="F3980" s="212"/>
      <c r="G3980" s="212"/>
      <c r="H3980" s="212"/>
      <c r="I3980" s="212"/>
      <c r="J3980" s="212"/>
      <c r="K3980" s="212"/>
      <c r="L3980" s="212"/>
      <c r="M3980" s="212"/>
      <c r="N3980" s="212"/>
      <c r="O3980" s="212"/>
      <c r="P3980" s="212"/>
      <c r="Q3980" s="212"/>
      <c r="R3980" s="212"/>
      <c r="S3980" s="212"/>
      <c r="T3980" s="212"/>
      <c r="U3980" s="212">
        <v>2.17</v>
      </c>
    </row>
    <row r="3981" spans="1:21" x14ac:dyDescent="0.25">
      <c r="A3981" s="57" t="s">
        <v>3792</v>
      </c>
      <c r="B3981" s="57" t="s">
        <v>5568</v>
      </c>
      <c r="C3981" s="212"/>
      <c r="D3981" s="212"/>
      <c r="E3981" s="212"/>
      <c r="F3981" s="212"/>
      <c r="G3981" s="212"/>
      <c r="H3981" s="212"/>
      <c r="I3981" s="212"/>
      <c r="J3981" s="212"/>
      <c r="K3981" s="212">
        <v>5.5789999999999997</v>
      </c>
      <c r="L3981" s="212">
        <v>2.0339999999999998</v>
      </c>
      <c r="M3981" s="212">
        <v>3.4510000000000001</v>
      </c>
      <c r="N3981" s="212"/>
      <c r="O3981" s="212"/>
      <c r="P3981" s="212">
        <v>0.48099999999999998</v>
      </c>
      <c r="Q3981" s="212"/>
      <c r="R3981" s="212"/>
      <c r="S3981" s="212"/>
      <c r="T3981" s="212"/>
      <c r="U3981" s="212"/>
    </row>
    <row r="3982" spans="1:21" x14ac:dyDescent="0.25">
      <c r="A3982" s="57" t="s">
        <v>2008</v>
      </c>
      <c r="B3982" s="57" t="s">
        <v>5569</v>
      </c>
      <c r="C3982" s="212"/>
      <c r="D3982" s="212"/>
      <c r="E3982" s="212"/>
      <c r="F3982" s="212"/>
      <c r="G3982" s="212"/>
      <c r="H3982" s="212">
        <v>86.186000000000007</v>
      </c>
      <c r="I3982" s="212">
        <v>64.754000000000005</v>
      </c>
      <c r="J3982" s="212">
        <v>124.178</v>
      </c>
      <c r="K3982" s="212">
        <v>288.505</v>
      </c>
      <c r="L3982" s="212">
        <v>158.512</v>
      </c>
      <c r="M3982" s="212">
        <v>322.22399999999999</v>
      </c>
      <c r="N3982" s="212">
        <v>365.55700000000002</v>
      </c>
      <c r="O3982" s="212">
        <v>59.19</v>
      </c>
      <c r="P3982" s="212">
        <v>27.917999999999999</v>
      </c>
      <c r="Q3982" s="212">
        <v>515.01199999999994</v>
      </c>
      <c r="R3982" s="212">
        <v>380.71100000000001</v>
      </c>
      <c r="S3982" s="212">
        <v>82.59</v>
      </c>
      <c r="T3982" s="212">
        <v>41.670999999999999</v>
      </c>
      <c r="U3982" s="212">
        <v>85.218999999999994</v>
      </c>
    </row>
    <row r="3983" spans="1:21" x14ac:dyDescent="0.25">
      <c r="A3983" s="57" t="s">
        <v>1825</v>
      </c>
      <c r="B3983" s="57" t="s">
        <v>5570</v>
      </c>
      <c r="C3983" s="212"/>
      <c r="D3983" s="212"/>
      <c r="E3983" s="212"/>
      <c r="F3983" s="212"/>
      <c r="G3983" s="212"/>
      <c r="H3983" s="212">
        <v>0.94</v>
      </c>
      <c r="I3983" s="212">
        <v>1E-3</v>
      </c>
      <c r="J3983" s="212">
        <v>9.9269999999999996</v>
      </c>
      <c r="K3983" s="212">
        <v>41.962000000000003</v>
      </c>
      <c r="L3983" s="212">
        <v>293.03699999999998</v>
      </c>
      <c r="M3983" s="212">
        <v>26.321999999999999</v>
      </c>
      <c r="N3983" s="212">
        <v>16.384</v>
      </c>
      <c r="O3983" s="212">
        <v>51.941000000000003</v>
      </c>
      <c r="P3983" s="212">
        <v>69.504999999999995</v>
      </c>
      <c r="Q3983" s="212">
        <v>27.402000000000001</v>
      </c>
      <c r="R3983" s="212">
        <v>93.668999999999997</v>
      </c>
      <c r="S3983" s="212">
        <v>5.2</v>
      </c>
      <c r="T3983" s="212">
        <v>9.4320000000000004</v>
      </c>
      <c r="U3983" s="212">
        <v>27.431999999999999</v>
      </c>
    </row>
    <row r="3984" spans="1:21" x14ac:dyDescent="0.25">
      <c r="A3984" s="57" t="s">
        <v>2937</v>
      </c>
      <c r="B3984" s="57" t="s">
        <v>5571</v>
      </c>
      <c r="C3984" s="212"/>
      <c r="D3984" s="212"/>
      <c r="E3984" s="212"/>
      <c r="F3984" s="212"/>
      <c r="G3984" s="212"/>
      <c r="H3984" s="212"/>
      <c r="I3984" s="212">
        <v>22.870999999999999</v>
      </c>
      <c r="J3984" s="212">
        <v>0.56899999999999995</v>
      </c>
      <c r="K3984" s="212"/>
      <c r="L3984" s="212"/>
      <c r="M3984" s="212"/>
      <c r="N3984" s="212"/>
      <c r="O3984" s="212"/>
      <c r="P3984" s="212"/>
      <c r="Q3984" s="212">
        <v>10.239000000000001</v>
      </c>
      <c r="R3984" s="212"/>
      <c r="S3984" s="212"/>
      <c r="T3984" s="212"/>
      <c r="U3984" s="212">
        <v>10.83</v>
      </c>
    </row>
    <row r="3985" spans="1:21" x14ac:dyDescent="0.25">
      <c r="A3985" s="57" t="s">
        <v>4126</v>
      </c>
      <c r="B3985" s="57" t="s">
        <v>5572</v>
      </c>
      <c r="C3985" s="212"/>
      <c r="D3985" s="212"/>
      <c r="E3985" s="212"/>
      <c r="F3985" s="212"/>
      <c r="G3985" s="212"/>
      <c r="H3985" s="212"/>
      <c r="I3985" s="212"/>
      <c r="J3985" s="212">
        <v>2.9000000000000001E-2</v>
      </c>
      <c r="K3985" s="212"/>
      <c r="L3985" s="212">
        <v>9.4E-2</v>
      </c>
      <c r="M3985" s="212">
        <v>0.17799999999999999</v>
      </c>
      <c r="N3985" s="212">
        <v>0.251</v>
      </c>
      <c r="O3985" s="212"/>
      <c r="P3985" s="212"/>
      <c r="Q3985" s="212"/>
      <c r="R3985" s="212"/>
      <c r="S3985" s="212"/>
      <c r="T3985" s="212"/>
      <c r="U3985" s="212"/>
    </row>
    <row r="3986" spans="1:21" x14ac:dyDescent="0.25">
      <c r="A3986" s="57" t="s">
        <v>4451</v>
      </c>
      <c r="B3986" s="57" t="s">
        <v>5573</v>
      </c>
      <c r="C3986" s="212"/>
      <c r="D3986" s="212"/>
      <c r="E3986" s="212"/>
      <c r="F3986" s="212"/>
      <c r="G3986" s="212"/>
      <c r="H3986" s="212"/>
      <c r="I3986" s="212"/>
      <c r="J3986" s="212"/>
      <c r="K3986" s="212">
        <v>0.125</v>
      </c>
      <c r="L3986" s="212"/>
      <c r="M3986" s="212"/>
      <c r="N3986" s="212">
        <v>1.758</v>
      </c>
      <c r="O3986" s="212">
        <v>5.08</v>
      </c>
      <c r="P3986" s="212">
        <v>4.7210000000000001</v>
      </c>
      <c r="Q3986" s="212">
        <v>3.1949999999999998</v>
      </c>
      <c r="R3986" s="212">
        <v>5.3860000000000001</v>
      </c>
      <c r="S3986" s="212">
        <v>15.788</v>
      </c>
      <c r="T3986" s="212">
        <v>9.1829999999999998</v>
      </c>
      <c r="U3986" s="212">
        <v>2.948</v>
      </c>
    </row>
    <row r="3987" spans="1:21" x14ac:dyDescent="0.25">
      <c r="A3987" s="57" t="s">
        <v>1148</v>
      </c>
      <c r="B3987" s="57" t="s">
        <v>5575</v>
      </c>
      <c r="C3987" s="212"/>
      <c r="D3987" s="212"/>
      <c r="E3987" s="212"/>
      <c r="F3987" s="212"/>
      <c r="G3987" s="212"/>
      <c r="H3987" s="212"/>
      <c r="I3987" s="212"/>
      <c r="J3987" s="212"/>
      <c r="K3987" s="212">
        <v>5.07</v>
      </c>
      <c r="L3987" s="212"/>
      <c r="M3987" s="212"/>
      <c r="N3987" s="212"/>
      <c r="O3987" s="212"/>
      <c r="P3987" s="212"/>
      <c r="Q3987" s="212"/>
      <c r="R3987" s="212">
        <v>0.92400000000000004</v>
      </c>
      <c r="S3987" s="212"/>
      <c r="T3987" s="212"/>
      <c r="U3987" s="212"/>
    </row>
    <row r="3988" spans="1:21" x14ac:dyDescent="0.25">
      <c r="A3988" s="57" t="s">
        <v>4409</v>
      </c>
      <c r="B3988" s="57" t="s">
        <v>5576</v>
      </c>
      <c r="C3988" s="212"/>
      <c r="D3988" s="212"/>
      <c r="E3988" s="212"/>
      <c r="F3988" s="212"/>
      <c r="G3988" s="212"/>
      <c r="H3988" s="212"/>
      <c r="I3988" s="212">
        <v>150</v>
      </c>
      <c r="J3988" s="212">
        <v>240</v>
      </c>
      <c r="K3988" s="212">
        <v>83.867000000000004</v>
      </c>
      <c r="L3988" s="212">
        <v>315.41899999999998</v>
      </c>
      <c r="M3988" s="212">
        <v>443.43200000000002</v>
      </c>
      <c r="N3988" s="212">
        <v>7.657</v>
      </c>
      <c r="O3988" s="212"/>
      <c r="P3988" s="212"/>
      <c r="Q3988" s="212"/>
      <c r="R3988" s="212"/>
      <c r="S3988" s="212"/>
      <c r="T3988" s="212"/>
      <c r="U3988" s="212"/>
    </row>
    <row r="3989" spans="1:21" x14ac:dyDescent="0.25">
      <c r="A3989" s="57" t="s">
        <v>3653</v>
      </c>
      <c r="B3989" s="57" t="s">
        <v>5577</v>
      </c>
      <c r="C3989" s="212"/>
      <c r="D3989" s="212"/>
      <c r="E3989" s="212"/>
      <c r="F3989" s="212"/>
      <c r="G3989" s="212"/>
      <c r="H3989" s="212"/>
      <c r="I3989" s="212">
        <v>200</v>
      </c>
      <c r="J3989" s="212">
        <v>2.5099999999999998</v>
      </c>
      <c r="K3989" s="212">
        <v>3.5999999999999997E-2</v>
      </c>
      <c r="L3989" s="212">
        <v>0.11799999999999999</v>
      </c>
      <c r="M3989" s="212"/>
      <c r="N3989" s="212"/>
      <c r="O3989" s="212"/>
      <c r="P3989" s="212"/>
      <c r="Q3989" s="212"/>
      <c r="R3989" s="212">
        <v>0.19400000000000001</v>
      </c>
      <c r="S3989" s="212">
        <v>3.847</v>
      </c>
      <c r="T3989" s="212"/>
      <c r="U3989" s="212"/>
    </row>
    <row r="3990" spans="1:21" x14ac:dyDescent="0.25">
      <c r="A3990" s="57" t="s">
        <v>1820</v>
      </c>
      <c r="B3990" s="57" t="s">
        <v>5578</v>
      </c>
      <c r="C3990" s="212"/>
      <c r="D3990" s="212"/>
      <c r="E3990" s="212"/>
      <c r="F3990" s="212"/>
      <c r="G3990" s="212"/>
      <c r="H3990" s="212">
        <v>19.440000000000001</v>
      </c>
      <c r="I3990" s="212">
        <v>17.177</v>
      </c>
      <c r="J3990" s="212"/>
      <c r="K3990" s="212">
        <v>0.97699999999999998</v>
      </c>
      <c r="L3990" s="212">
        <v>55.933999999999997</v>
      </c>
      <c r="M3990" s="212">
        <v>2.78</v>
      </c>
      <c r="N3990" s="212">
        <v>431.04500000000002</v>
      </c>
      <c r="O3990" s="212">
        <v>478.93799999999999</v>
      </c>
      <c r="P3990" s="212">
        <v>147.38</v>
      </c>
      <c r="Q3990" s="212">
        <v>126.377</v>
      </c>
      <c r="R3990" s="212">
        <v>215.81200000000001</v>
      </c>
      <c r="S3990" s="212">
        <v>305.065</v>
      </c>
      <c r="T3990" s="212">
        <v>154.827</v>
      </c>
      <c r="U3990" s="212">
        <v>147.57499999999999</v>
      </c>
    </row>
    <row r="3991" spans="1:21" x14ac:dyDescent="0.25">
      <c r="A3991" s="57" t="s">
        <v>3207</v>
      </c>
      <c r="B3991" s="57" t="s">
        <v>5579</v>
      </c>
      <c r="C3991" s="212"/>
      <c r="D3991" s="212"/>
      <c r="E3991" s="212"/>
      <c r="F3991" s="212"/>
      <c r="G3991" s="212"/>
      <c r="H3991" s="212"/>
      <c r="I3991" s="212"/>
      <c r="J3991" s="212">
        <v>7.7009999999999996</v>
      </c>
      <c r="K3991" s="212"/>
      <c r="L3991" s="212"/>
      <c r="M3991" s="212"/>
      <c r="N3991" s="212">
        <v>0.65400000000000003</v>
      </c>
      <c r="O3991" s="212">
        <v>0.80600000000000005</v>
      </c>
      <c r="P3991" s="212"/>
      <c r="Q3991" s="212"/>
      <c r="R3991" s="212"/>
      <c r="S3991" s="212"/>
      <c r="T3991" s="212"/>
      <c r="U3991" s="212"/>
    </row>
    <row r="3992" spans="1:21" x14ac:dyDescent="0.25">
      <c r="A3992" s="57" t="s">
        <v>2207</v>
      </c>
      <c r="B3992" s="57" t="s">
        <v>5580</v>
      </c>
      <c r="C3992" s="212"/>
      <c r="D3992" s="212"/>
      <c r="E3992" s="212"/>
      <c r="F3992" s="212"/>
      <c r="G3992" s="212"/>
      <c r="H3992" s="212">
        <v>0.14499999999999999</v>
      </c>
      <c r="I3992" s="212">
        <v>6.5000000000000002E-2</v>
      </c>
      <c r="J3992" s="212"/>
      <c r="K3992" s="212"/>
      <c r="L3992" s="212">
        <v>1.2569999999999999</v>
      </c>
      <c r="M3992" s="212">
        <v>0</v>
      </c>
      <c r="N3992" s="212">
        <v>0</v>
      </c>
      <c r="O3992" s="212">
        <v>0</v>
      </c>
      <c r="P3992" s="212">
        <v>1.2589999999999999</v>
      </c>
      <c r="Q3992" s="212">
        <v>0.72599999999999998</v>
      </c>
      <c r="R3992" s="212">
        <v>0</v>
      </c>
      <c r="S3992" s="212"/>
      <c r="T3992" s="212"/>
      <c r="U3992" s="212"/>
    </row>
    <row r="3993" spans="1:21" x14ac:dyDescent="0.25">
      <c r="A3993" s="57" t="s">
        <v>3216</v>
      </c>
      <c r="B3993" s="57" t="s">
        <v>5582</v>
      </c>
      <c r="C3993" s="212"/>
      <c r="D3993" s="212"/>
      <c r="E3993" s="212"/>
      <c r="F3993" s="212"/>
      <c r="G3993" s="212"/>
      <c r="H3993" s="212"/>
      <c r="I3993" s="212"/>
      <c r="J3993" s="212">
        <v>9.7000000000000003E-2</v>
      </c>
      <c r="K3993" s="212"/>
      <c r="L3993" s="212"/>
      <c r="M3993" s="212"/>
      <c r="N3993" s="212"/>
      <c r="O3993" s="212"/>
      <c r="P3993" s="212"/>
      <c r="Q3993" s="212"/>
      <c r="R3993" s="212"/>
      <c r="S3993" s="212"/>
      <c r="T3993" s="212"/>
      <c r="U3993" s="212"/>
    </row>
    <row r="3994" spans="1:21" x14ac:dyDescent="0.25">
      <c r="A3994" s="57" t="s">
        <v>3286</v>
      </c>
      <c r="B3994" s="57" t="s">
        <v>5583</v>
      </c>
      <c r="C3994" s="212"/>
      <c r="D3994" s="212"/>
      <c r="E3994" s="212"/>
      <c r="F3994" s="212"/>
      <c r="G3994" s="212"/>
      <c r="H3994" s="212"/>
      <c r="I3994" s="212"/>
      <c r="J3994" s="212"/>
      <c r="K3994" s="212"/>
      <c r="L3994" s="212"/>
      <c r="M3994" s="212"/>
      <c r="N3994" s="212"/>
      <c r="O3994" s="212"/>
      <c r="P3994" s="212"/>
      <c r="Q3994" s="212">
        <v>945.23699999999997</v>
      </c>
      <c r="R3994" s="212">
        <v>1348.9659999999999</v>
      </c>
      <c r="S3994" s="212">
        <v>1034.0239999999999</v>
      </c>
      <c r="T3994" s="212">
        <v>2735.3339999999998</v>
      </c>
      <c r="U3994" s="212">
        <v>707.43899999999996</v>
      </c>
    </row>
    <row r="3995" spans="1:21" x14ac:dyDescent="0.25">
      <c r="A3995" s="57" t="s">
        <v>2526</v>
      </c>
      <c r="B3995" s="57" t="s">
        <v>5585</v>
      </c>
      <c r="C3995" s="212"/>
      <c r="D3995" s="212"/>
      <c r="E3995" s="212"/>
      <c r="F3995" s="212"/>
      <c r="G3995" s="212"/>
      <c r="H3995" s="212"/>
      <c r="I3995" s="212">
        <v>6.9000000000000006E-2</v>
      </c>
      <c r="J3995" s="212"/>
      <c r="K3995" s="212">
        <v>2.677</v>
      </c>
      <c r="L3995" s="212">
        <v>0.67600000000000005</v>
      </c>
      <c r="M3995" s="212">
        <v>0.316</v>
      </c>
      <c r="N3995" s="212"/>
      <c r="O3995" s="212"/>
      <c r="P3995" s="212">
        <v>29.9</v>
      </c>
      <c r="Q3995" s="212"/>
      <c r="R3995" s="212"/>
      <c r="S3995" s="212"/>
      <c r="T3995" s="212"/>
      <c r="U3995" s="212"/>
    </row>
    <row r="3996" spans="1:21" x14ac:dyDescent="0.25">
      <c r="A3996" s="57" t="s">
        <v>9953</v>
      </c>
      <c r="B3996" s="57" t="s">
        <v>9954</v>
      </c>
      <c r="C3996" s="212"/>
      <c r="D3996" s="212"/>
      <c r="E3996" s="212"/>
      <c r="F3996" s="212"/>
      <c r="G3996" s="212"/>
      <c r="H3996" s="212"/>
      <c r="I3996" s="212">
        <v>3.9689999999999999</v>
      </c>
      <c r="J3996" s="212"/>
      <c r="K3996" s="212"/>
      <c r="L3996" s="212"/>
      <c r="M3996" s="212"/>
      <c r="N3996" s="212"/>
      <c r="O3996" s="212"/>
      <c r="P3996" s="212"/>
      <c r="Q3996" s="212"/>
      <c r="R3996" s="212"/>
      <c r="S3996" s="212"/>
      <c r="T3996" s="212"/>
      <c r="U3996" s="212"/>
    </row>
    <row r="3997" spans="1:21" x14ac:dyDescent="0.25">
      <c r="A3997" s="57" t="s">
        <v>3336</v>
      </c>
      <c r="B3997" s="57" t="s">
        <v>5589</v>
      </c>
      <c r="C3997" s="212"/>
      <c r="D3997" s="212"/>
      <c r="E3997" s="212"/>
      <c r="F3997" s="212"/>
      <c r="G3997" s="212"/>
      <c r="H3997" s="212">
        <v>433.14499999999998</v>
      </c>
      <c r="I3997" s="212">
        <v>380</v>
      </c>
      <c r="J3997" s="212">
        <v>193.761</v>
      </c>
      <c r="K3997" s="212">
        <v>130</v>
      </c>
      <c r="L3997" s="212">
        <v>434.14400000000001</v>
      </c>
      <c r="M3997" s="212">
        <v>685.57100000000003</v>
      </c>
      <c r="N3997" s="212">
        <v>569.25800000000004</v>
      </c>
      <c r="O3997" s="212">
        <v>511.09399999999999</v>
      </c>
      <c r="P3997" s="212">
        <v>507.536</v>
      </c>
      <c r="Q3997" s="212">
        <v>794.85299999999995</v>
      </c>
      <c r="R3997" s="212">
        <v>721.04499999999996</v>
      </c>
      <c r="S3997" s="212">
        <v>954</v>
      </c>
      <c r="T3997" s="212">
        <v>702.09699999999998</v>
      </c>
      <c r="U3997" s="212">
        <v>1072.56</v>
      </c>
    </row>
    <row r="3998" spans="1:21" x14ac:dyDescent="0.25">
      <c r="A3998" s="57" t="s">
        <v>3089</v>
      </c>
      <c r="B3998" s="57" t="s">
        <v>5590</v>
      </c>
      <c r="C3998" s="212">
        <v>6.6989999999999998</v>
      </c>
      <c r="D3998" s="212">
        <v>25.399000000000001</v>
      </c>
      <c r="E3998" s="212"/>
      <c r="F3998" s="212"/>
      <c r="G3998" s="212"/>
      <c r="H3998" s="212"/>
      <c r="I3998" s="212">
        <v>1.1559999999999999</v>
      </c>
      <c r="J3998" s="212"/>
      <c r="K3998" s="212">
        <v>0.08</v>
      </c>
      <c r="L3998" s="212">
        <v>4.9480000000000004</v>
      </c>
      <c r="M3998" s="212"/>
      <c r="N3998" s="212">
        <v>6.3550000000000004</v>
      </c>
      <c r="O3998" s="212">
        <v>6.9850000000000003</v>
      </c>
      <c r="P3998" s="212">
        <v>64.411000000000001</v>
      </c>
      <c r="Q3998" s="212">
        <v>75.600999999999999</v>
      </c>
      <c r="R3998" s="212">
        <v>77.326999999999998</v>
      </c>
      <c r="S3998" s="212">
        <v>72.45</v>
      </c>
      <c r="T3998" s="212">
        <v>180.66200000000001</v>
      </c>
      <c r="U3998" s="212">
        <v>18.117000000000001</v>
      </c>
    </row>
    <row r="3999" spans="1:21" x14ac:dyDescent="0.25">
      <c r="A3999" s="57" t="s">
        <v>2923</v>
      </c>
      <c r="B3999" s="57" t="s">
        <v>5591</v>
      </c>
      <c r="C3999" s="212"/>
      <c r="D3999" s="212"/>
      <c r="E3999" s="212"/>
      <c r="F3999" s="212"/>
      <c r="G3999" s="212"/>
      <c r="H3999" s="212">
        <v>9.1489999999999991</v>
      </c>
      <c r="I3999" s="212">
        <v>6.5030000000000001</v>
      </c>
      <c r="J3999" s="212">
        <v>14.787000000000001</v>
      </c>
      <c r="K3999" s="212">
        <v>32.78</v>
      </c>
      <c r="L3999" s="212">
        <v>5.8849999999999998</v>
      </c>
      <c r="M3999" s="212">
        <v>42.695999999999998</v>
      </c>
      <c r="N3999" s="212">
        <v>1.1559999999999999</v>
      </c>
      <c r="O3999" s="212">
        <v>21.873999999999999</v>
      </c>
      <c r="P3999" s="212">
        <v>84.09</v>
      </c>
      <c r="Q3999" s="212">
        <v>209.22200000000001</v>
      </c>
      <c r="R3999" s="212">
        <v>454.35399999999998</v>
      </c>
      <c r="S3999" s="212">
        <v>366.37099999999998</v>
      </c>
      <c r="T3999" s="212">
        <v>301.81299999999999</v>
      </c>
      <c r="U3999" s="212">
        <v>278.56</v>
      </c>
    </row>
    <row r="4000" spans="1:21" x14ac:dyDescent="0.25">
      <c r="A4000" s="57" t="s">
        <v>3449</v>
      </c>
      <c r="B4000" s="57" t="s">
        <v>5592</v>
      </c>
      <c r="C4000" s="212"/>
      <c r="D4000" s="212"/>
      <c r="E4000" s="212"/>
      <c r="F4000" s="212"/>
      <c r="G4000" s="212"/>
      <c r="H4000" s="212"/>
      <c r="I4000" s="212"/>
      <c r="J4000" s="212">
        <v>5.2999999999999999E-2</v>
      </c>
      <c r="K4000" s="212"/>
      <c r="L4000" s="212"/>
      <c r="M4000" s="212"/>
      <c r="N4000" s="212">
        <v>1.595</v>
      </c>
      <c r="O4000" s="212"/>
      <c r="P4000" s="212">
        <v>2.5</v>
      </c>
      <c r="Q4000" s="212"/>
      <c r="R4000" s="212">
        <v>11.414999999999999</v>
      </c>
      <c r="S4000" s="212"/>
      <c r="T4000" s="212">
        <v>3.0049999999999999</v>
      </c>
      <c r="U4000" s="212"/>
    </row>
    <row r="4001" spans="1:21" x14ac:dyDescent="0.25">
      <c r="A4001" s="57" t="s">
        <v>259</v>
      </c>
      <c r="B4001" s="57" t="s">
        <v>5593</v>
      </c>
      <c r="C4001" s="212">
        <v>50.5</v>
      </c>
      <c r="D4001" s="212">
        <v>36.100999999999999</v>
      </c>
      <c r="E4001" s="212"/>
      <c r="F4001" s="212"/>
      <c r="G4001" s="212"/>
      <c r="H4001" s="212">
        <v>12.162000000000001</v>
      </c>
      <c r="I4001" s="212">
        <v>9.7590000000000003</v>
      </c>
      <c r="J4001" s="212"/>
      <c r="K4001" s="212"/>
      <c r="L4001" s="212">
        <v>9.4E-2</v>
      </c>
      <c r="M4001" s="212">
        <v>211.78800000000001</v>
      </c>
      <c r="N4001" s="212">
        <v>134.899</v>
      </c>
      <c r="O4001" s="212">
        <v>105.011</v>
      </c>
      <c r="P4001" s="212">
        <v>4.7149999999999999</v>
      </c>
      <c r="Q4001" s="212"/>
      <c r="R4001" s="212"/>
      <c r="S4001" s="212">
        <v>0.76800000000000002</v>
      </c>
      <c r="T4001" s="212">
        <v>3.14</v>
      </c>
      <c r="U4001" s="212">
        <v>6.8000000000000005E-2</v>
      </c>
    </row>
    <row r="4002" spans="1:21" x14ac:dyDescent="0.25">
      <c r="A4002" s="57" t="s">
        <v>1110</v>
      </c>
      <c r="B4002" s="57" t="s">
        <v>5594</v>
      </c>
      <c r="C4002" s="212"/>
      <c r="D4002" s="212"/>
      <c r="E4002" s="212"/>
      <c r="F4002" s="212"/>
      <c r="G4002" s="212"/>
      <c r="H4002" s="212">
        <v>26.015999999999998</v>
      </c>
      <c r="I4002" s="212">
        <v>6.976</v>
      </c>
      <c r="J4002" s="212">
        <v>5.4809999999999999</v>
      </c>
      <c r="K4002" s="212">
        <v>166.39699999999999</v>
      </c>
      <c r="L4002" s="212">
        <v>410.67</v>
      </c>
      <c r="M4002" s="212">
        <v>180.51599999999999</v>
      </c>
      <c r="N4002" s="212">
        <v>105.836</v>
      </c>
      <c r="O4002" s="212">
        <v>10.407999999999999</v>
      </c>
      <c r="P4002" s="212">
        <v>2.1070000000000002</v>
      </c>
      <c r="Q4002" s="212">
        <v>2.605</v>
      </c>
      <c r="R4002" s="212"/>
      <c r="S4002" s="212"/>
      <c r="T4002" s="212">
        <v>0.39100000000000001</v>
      </c>
      <c r="U4002" s="212">
        <v>3.6190000000000002</v>
      </c>
    </row>
    <row r="4003" spans="1:21" x14ac:dyDescent="0.25">
      <c r="A4003" s="57" t="s">
        <v>4127</v>
      </c>
      <c r="B4003" s="57" t="s">
        <v>5595</v>
      </c>
      <c r="C4003" s="212"/>
      <c r="D4003" s="212"/>
      <c r="E4003" s="212"/>
      <c r="F4003" s="212"/>
      <c r="G4003" s="212"/>
      <c r="H4003" s="212">
        <v>0.254</v>
      </c>
      <c r="I4003" s="212"/>
      <c r="J4003" s="212"/>
      <c r="K4003" s="212"/>
      <c r="L4003" s="212"/>
      <c r="M4003" s="212">
        <v>3.6999999999999998E-2</v>
      </c>
      <c r="N4003" s="212"/>
      <c r="O4003" s="212">
        <v>0.443</v>
      </c>
      <c r="P4003" s="212"/>
      <c r="Q4003" s="212"/>
      <c r="R4003" s="212"/>
      <c r="S4003" s="212"/>
      <c r="T4003" s="212"/>
      <c r="U4003" s="212"/>
    </row>
    <row r="4004" spans="1:21" x14ac:dyDescent="0.25">
      <c r="A4004" s="57" t="s">
        <v>4128</v>
      </c>
      <c r="B4004" s="57" t="s">
        <v>5596</v>
      </c>
      <c r="C4004" s="212"/>
      <c r="D4004" s="212"/>
      <c r="E4004" s="212"/>
      <c r="F4004" s="212"/>
      <c r="G4004" s="212"/>
      <c r="H4004" s="212">
        <v>5.2789999999999999</v>
      </c>
      <c r="I4004" s="212"/>
      <c r="J4004" s="212"/>
      <c r="K4004" s="212"/>
      <c r="L4004" s="212"/>
      <c r="M4004" s="212"/>
      <c r="N4004" s="212"/>
      <c r="O4004" s="212"/>
      <c r="P4004" s="212"/>
      <c r="Q4004" s="212"/>
      <c r="R4004" s="212"/>
      <c r="S4004" s="212">
        <v>5.0999999999999997E-2</v>
      </c>
      <c r="T4004" s="212">
        <v>6.0000000000000001E-3</v>
      </c>
      <c r="U4004" s="212"/>
    </row>
    <row r="4005" spans="1:21" x14ac:dyDescent="0.25">
      <c r="A4005" s="57" t="s">
        <v>1663</v>
      </c>
      <c r="B4005" s="57" t="s">
        <v>5597</v>
      </c>
      <c r="C4005" s="212"/>
      <c r="D4005" s="212"/>
      <c r="E4005" s="212"/>
      <c r="F4005" s="212"/>
      <c r="G4005" s="212"/>
      <c r="H4005" s="212">
        <v>7.633</v>
      </c>
      <c r="I4005" s="212">
        <v>18.687000000000001</v>
      </c>
      <c r="J4005" s="212">
        <v>6.6769999999999996</v>
      </c>
      <c r="K4005" s="212">
        <v>7.4770000000000003</v>
      </c>
      <c r="L4005" s="212"/>
      <c r="M4005" s="212">
        <v>1.9470000000000001</v>
      </c>
      <c r="N4005" s="212">
        <v>272.12</v>
      </c>
      <c r="O4005" s="212">
        <v>405.77</v>
      </c>
      <c r="P4005" s="212">
        <v>565.28800000000001</v>
      </c>
      <c r="Q4005" s="212">
        <v>927.58799999999997</v>
      </c>
      <c r="R4005" s="212">
        <v>1422.7829999999999</v>
      </c>
      <c r="S4005" s="212">
        <v>906.28399999999999</v>
      </c>
      <c r="T4005" s="212">
        <v>1481.508</v>
      </c>
      <c r="U4005" s="212">
        <v>1564.21</v>
      </c>
    </row>
    <row r="4006" spans="1:21" x14ac:dyDescent="0.25">
      <c r="A4006" s="57" t="s">
        <v>2896</v>
      </c>
      <c r="B4006" s="57" t="s">
        <v>5598</v>
      </c>
      <c r="C4006" s="212">
        <v>10.398999999999999</v>
      </c>
      <c r="D4006" s="212">
        <v>14.598000000000001</v>
      </c>
      <c r="E4006" s="212"/>
      <c r="F4006" s="212"/>
      <c r="G4006" s="212"/>
      <c r="H4006" s="212">
        <v>16.808</v>
      </c>
      <c r="I4006" s="212">
        <v>8.4649999999999999</v>
      </c>
      <c r="J4006" s="212">
        <v>2.8820000000000001</v>
      </c>
      <c r="K4006" s="212">
        <v>52.255000000000003</v>
      </c>
      <c r="L4006" s="212">
        <v>42.622</v>
      </c>
      <c r="M4006" s="212">
        <v>17.253</v>
      </c>
      <c r="N4006" s="212">
        <v>9.5399999999999991</v>
      </c>
      <c r="O4006" s="212">
        <v>163.13900000000001</v>
      </c>
      <c r="P4006" s="212">
        <v>29.327999999999999</v>
      </c>
      <c r="Q4006" s="212">
        <v>19.957999999999998</v>
      </c>
      <c r="R4006" s="212">
        <v>45.097999999999999</v>
      </c>
      <c r="S4006" s="212">
        <v>157.56200000000001</v>
      </c>
      <c r="T4006" s="212">
        <v>3.3149999999999999</v>
      </c>
      <c r="U4006" s="212">
        <v>4.5629999999999997</v>
      </c>
    </row>
    <row r="4007" spans="1:21" x14ac:dyDescent="0.25">
      <c r="A4007" s="57" t="s">
        <v>2390</v>
      </c>
      <c r="B4007" s="57" t="s">
        <v>5600</v>
      </c>
      <c r="C4007" s="212"/>
      <c r="D4007" s="212"/>
      <c r="E4007" s="212"/>
      <c r="F4007" s="212"/>
      <c r="G4007" s="212"/>
      <c r="H4007" s="212"/>
      <c r="I4007" s="212"/>
      <c r="J4007" s="212"/>
      <c r="K4007" s="212"/>
      <c r="L4007" s="212"/>
      <c r="M4007" s="212"/>
      <c r="N4007" s="212"/>
      <c r="O4007" s="212"/>
      <c r="P4007" s="212"/>
      <c r="Q4007" s="212">
        <v>151.773</v>
      </c>
      <c r="R4007" s="212"/>
      <c r="S4007" s="212"/>
      <c r="T4007" s="212"/>
      <c r="U4007" s="212"/>
    </row>
    <row r="4008" spans="1:21" x14ac:dyDescent="0.25">
      <c r="A4008" s="57" t="s">
        <v>3251</v>
      </c>
      <c r="B4008" s="57" t="s">
        <v>5601</v>
      </c>
      <c r="C4008" s="212"/>
      <c r="D4008" s="212"/>
      <c r="E4008" s="212"/>
      <c r="F4008" s="212"/>
      <c r="G4008" s="212"/>
      <c r="H4008" s="212"/>
      <c r="I4008" s="212"/>
      <c r="J4008" s="212"/>
      <c r="K4008" s="212"/>
      <c r="L4008" s="212"/>
      <c r="M4008" s="212"/>
      <c r="N4008" s="212"/>
      <c r="O4008" s="212"/>
      <c r="P4008" s="212">
        <v>12.743</v>
      </c>
      <c r="Q4008" s="212"/>
      <c r="R4008" s="212"/>
      <c r="S4008" s="212">
        <v>19.8</v>
      </c>
      <c r="T4008" s="212">
        <v>0.36499999999999999</v>
      </c>
      <c r="U4008" s="212">
        <v>7.7489999999999997</v>
      </c>
    </row>
    <row r="4009" spans="1:21" x14ac:dyDescent="0.25">
      <c r="A4009" s="57" t="s">
        <v>2361</v>
      </c>
      <c r="B4009" s="57" t="s">
        <v>5602</v>
      </c>
      <c r="C4009" s="212"/>
      <c r="D4009" s="212"/>
      <c r="E4009" s="212"/>
      <c r="F4009" s="212"/>
      <c r="G4009" s="212"/>
      <c r="H4009" s="212">
        <v>0.56899999999999995</v>
      </c>
      <c r="I4009" s="212"/>
      <c r="J4009" s="212"/>
      <c r="K4009" s="212">
        <v>4.3499999999999996</v>
      </c>
      <c r="L4009" s="212">
        <v>1.2490000000000001</v>
      </c>
      <c r="M4009" s="212">
        <v>3.0000000000000001E-3</v>
      </c>
      <c r="N4009" s="212">
        <v>0.32</v>
      </c>
      <c r="O4009" s="212"/>
      <c r="P4009" s="212">
        <v>0.1</v>
      </c>
      <c r="Q4009" s="212">
        <v>0.495</v>
      </c>
      <c r="R4009" s="212">
        <v>18.623999999999999</v>
      </c>
      <c r="S4009" s="212">
        <v>1.0249999999999999</v>
      </c>
      <c r="T4009" s="212">
        <v>0.01</v>
      </c>
      <c r="U4009" s="212">
        <v>0.439</v>
      </c>
    </row>
    <row r="4010" spans="1:21" x14ac:dyDescent="0.25">
      <c r="A4010" s="57" t="s">
        <v>3150</v>
      </c>
      <c r="B4010" s="57" t="s">
        <v>5604</v>
      </c>
      <c r="C4010" s="212"/>
      <c r="D4010" s="212"/>
      <c r="E4010" s="212"/>
      <c r="F4010" s="212"/>
      <c r="G4010" s="212"/>
      <c r="H4010" s="212"/>
      <c r="I4010" s="212"/>
      <c r="J4010" s="212">
        <v>24.207000000000001</v>
      </c>
      <c r="K4010" s="212">
        <v>9.2789999999999999</v>
      </c>
      <c r="L4010" s="212">
        <v>186.17500000000001</v>
      </c>
      <c r="M4010" s="212">
        <v>162.76499999999999</v>
      </c>
      <c r="N4010" s="212">
        <v>134.732</v>
      </c>
      <c r="O4010" s="212">
        <v>52.863</v>
      </c>
      <c r="P4010" s="212"/>
      <c r="Q4010" s="212"/>
      <c r="R4010" s="212"/>
      <c r="S4010" s="212"/>
      <c r="T4010" s="212"/>
      <c r="U4010" s="212"/>
    </row>
    <row r="4011" spans="1:21" x14ac:dyDescent="0.25">
      <c r="A4011" s="57" t="s">
        <v>4597</v>
      </c>
      <c r="B4011" s="57" t="s">
        <v>5605</v>
      </c>
      <c r="C4011" s="212"/>
      <c r="D4011" s="212"/>
      <c r="E4011" s="212"/>
      <c r="F4011" s="212"/>
      <c r="G4011" s="212"/>
      <c r="H4011" s="212"/>
      <c r="I4011" s="212"/>
      <c r="J4011" s="212"/>
      <c r="K4011" s="212"/>
      <c r="L4011" s="212"/>
      <c r="M4011" s="212"/>
      <c r="N4011" s="212"/>
      <c r="O4011" s="212">
        <v>40.98</v>
      </c>
      <c r="P4011" s="212">
        <v>224.36799999999999</v>
      </c>
      <c r="Q4011" s="212">
        <v>169.93799999999999</v>
      </c>
      <c r="R4011" s="212">
        <v>135.977</v>
      </c>
      <c r="S4011" s="212">
        <v>243.517</v>
      </c>
      <c r="T4011" s="212">
        <v>288.85899999999998</v>
      </c>
      <c r="U4011" s="212">
        <v>262.57600000000002</v>
      </c>
    </row>
    <row r="4012" spans="1:21" x14ac:dyDescent="0.25">
      <c r="A4012" s="57" t="s">
        <v>608</v>
      </c>
      <c r="B4012" s="57" t="s">
        <v>5606</v>
      </c>
      <c r="C4012" s="212"/>
      <c r="D4012" s="212"/>
      <c r="E4012" s="212"/>
      <c r="F4012" s="212"/>
      <c r="G4012" s="212"/>
      <c r="H4012" s="212"/>
      <c r="I4012" s="212"/>
      <c r="J4012" s="212">
        <v>120</v>
      </c>
      <c r="K4012" s="212"/>
      <c r="L4012" s="212"/>
      <c r="M4012" s="212"/>
      <c r="N4012" s="212"/>
      <c r="O4012" s="212"/>
      <c r="P4012" s="212"/>
      <c r="Q4012" s="212"/>
      <c r="R4012" s="212">
        <v>0</v>
      </c>
      <c r="S4012" s="212"/>
      <c r="T4012" s="212"/>
      <c r="U4012" s="212"/>
    </row>
    <row r="4013" spans="1:21" x14ac:dyDescent="0.25">
      <c r="A4013" s="57" t="s">
        <v>739</v>
      </c>
      <c r="B4013" s="57" t="s">
        <v>5607</v>
      </c>
      <c r="C4013" s="212"/>
      <c r="D4013" s="212"/>
      <c r="E4013" s="212"/>
      <c r="F4013" s="212"/>
      <c r="G4013" s="212"/>
      <c r="H4013" s="212"/>
      <c r="I4013" s="212"/>
      <c r="J4013" s="212">
        <v>400</v>
      </c>
      <c r="K4013" s="212"/>
      <c r="L4013" s="212"/>
      <c r="M4013" s="212"/>
      <c r="N4013" s="212"/>
      <c r="O4013" s="212"/>
      <c r="P4013" s="212">
        <v>30</v>
      </c>
      <c r="Q4013" s="212"/>
      <c r="R4013" s="212"/>
      <c r="S4013" s="212">
        <v>1.5</v>
      </c>
      <c r="T4013" s="212">
        <v>3.7570000000000001</v>
      </c>
      <c r="U4013" s="212">
        <v>0</v>
      </c>
    </row>
    <row r="4014" spans="1:21" x14ac:dyDescent="0.25">
      <c r="A4014" s="57" t="s">
        <v>2491</v>
      </c>
      <c r="B4014" s="57" t="s">
        <v>5608</v>
      </c>
      <c r="C4014" s="212">
        <v>0.39900000000000002</v>
      </c>
      <c r="D4014" s="212">
        <v>143.5</v>
      </c>
      <c r="E4014" s="212"/>
      <c r="F4014" s="212"/>
      <c r="G4014" s="212"/>
      <c r="H4014" s="212">
        <v>0.60099999999999998</v>
      </c>
      <c r="I4014" s="212">
        <v>0.308</v>
      </c>
      <c r="J4014" s="212">
        <v>0.746</v>
      </c>
      <c r="K4014" s="212">
        <v>16.074000000000002</v>
      </c>
      <c r="L4014" s="212">
        <v>38.167000000000002</v>
      </c>
      <c r="M4014" s="212">
        <v>1.2509999999999999</v>
      </c>
      <c r="N4014" s="212">
        <v>222.13200000000001</v>
      </c>
      <c r="O4014" s="212">
        <v>61.722000000000001</v>
      </c>
      <c r="P4014" s="212">
        <v>0.54</v>
      </c>
      <c r="Q4014" s="212">
        <v>18.686</v>
      </c>
      <c r="R4014" s="212"/>
      <c r="S4014" s="212"/>
      <c r="T4014" s="212"/>
      <c r="U4014" s="212">
        <v>1.4E-2</v>
      </c>
    </row>
    <row r="4015" spans="1:21" x14ac:dyDescent="0.25">
      <c r="A4015" s="57" t="s">
        <v>1128</v>
      </c>
      <c r="B4015" s="57" t="s">
        <v>5609</v>
      </c>
      <c r="C4015" s="212"/>
      <c r="D4015" s="212"/>
      <c r="E4015" s="212"/>
      <c r="F4015" s="212"/>
      <c r="G4015" s="212"/>
      <c r="H4015" s="212">
        <v>512.69899999999996</v>
      </c>
      <c r="I4015" s="212">
        <v>138.999</v>
      </c>
      <c r="J4015" s="212">
        <v>55.417999999999999</v>
      </c>
      <c r="K4015" s="212">
        <v>23.677</v>
      </c>
      <c r="L4015" s="212">
        <v>163.63900000000001</v>
      </c>
      <c r="M4015" s="212">
        <v>239.899</v>
      </c>
      <c r="N4015" s="212">
        <v>213.17099999999999</v>
      </c>
      <c r="O4015" s="212">
        <v>590.37800000000004</v>
      </c>
      <c r="P4015" s="212"/>
      <c r="Q4015" s="212"/>
      <c r="R4015" s="212">
        <v>3.2000000000000001E-2</v>
      </c>
      <c r="S4015" s="212">
        <v>2.048</v>
      </c>
      <c r="T4015" s="212"/>
      <c r="U4015" s="212">
        <v>1E-3</v>
      </c>
    </row>
    <row r="4016" spans="1:21" x14ac:dyDescent="0.25">
      <c r="A4016" s="57" t="s">
        <v>1303</v>
      </c>
      <c r="B4016" s="57" t="s">
        <v>5610</v>
      </c>
      <c r="C4016" s="212"/>
      <c r="D4016" s="212"/>
      <c r="E4016" s="212"/>
      <c r="F4016" s="212"/>
      <c r="G4016" s="212"/>
      <c r="H4016" s="212">
        <v>400</v>
      </c>
      <c r="I4016" s="212">
        <v>335</v>
      </c>
      <c r="J4016" s="212">
        <v>727</v>
      </c>
      <c r="K4016" s="212">
        <v>53.058999999999997</v>
      </c>
      <c r="L4016" s="212">
        <v>657.1</v>
      </c>
      <c r="M4016" s="212">
        <v>857.07500000000005</v>
      </c>
      <c r="N4016" s="212">
        <v>1620.229</v>
      </c>
      <c r="O4016" s="212">
        <v>1534.9349999999999</v>
      </c>
      <c r="P4016" s="212">
        <v>2452.6329999999998</v>
      </c>
      <c r="Q4016" s="212">
        <v>2516.1979999999999</v>
      </c>
      <c r="R4016" s="212">
        <v>2580.7080000000001</v>
      </c>
      <c r="S4016" s="212">
        <v>2324.453</v>
      </c>
      <c r="T4016" s="212"/>
      <c r="U4016" s="212">
        <v>513.67700000000002</v>
      </c>
    </row>
    <row r="4017" spans="1:21" x14ac:dyDescent="0.25">
      <c r="A4017" s="57" t="s">
        <v>513</v>
      </c>
      <c r="B4017" s="57" t="s">
        <v>5611</v>
      </c>
      <c r="C4017" s="212">
        <v>78.099999999999994</v>
      </c>
      <c r="D4017" s="212">
        <v>193.09800000000001</v>
      </c>
      <c r="E4017" s="212"/>
      <c r="F4017" s="212"/>
      <c r="G4017" s="212"/>
      <c r="H4017" s="212">
        <v>1.3560000000000001</v>
      </c>
      <c r="I4017" s="212">
        <v>1.7769999999999999</v>
      </c>
      <c r="J4017" s="212">
        <v>0.73799999999999999</v>
      </c>
      <c r="K4017" s="212">
        <v>0.17199999999999999</v>
      </c>
      <c r="L4017" s="212"/>
      <c r="M4017" s="212"/>
      <c r="N4017" s="212"/>
      <c r="O4017" s="212"/>
      <c r="P4017" s="212">
        <v>1.363</v>
      </c>
      <c r="Q4017" s="212"/>
      <c r="R4017" s="212"/>
      <c r="S4017" s="212"/>
      <c r="T4017" s="212"/>
      <c r="U4017" s="212">
        <v>2.141</v>
      </c>
    </row>
    <row r="4018" spans="1:21" x14ac:dyDescent="0.25">
      <c r="A4018" s="57" t="s">
        <v>1835</v>
      </c>
      <c r="B4018" s="57" t="s">
        <v>5612</v>
      </c>
      <c r="C4018" s="212"/>
      <c r="D4018" s="212"/>
      <c r="E4018" s="212"/>
      <c r="F4018" s="212"/>
      <c r="G4018" s="212"/>
      <c r="H4018" s="212">
        <v>1.2E-2</v>
      </c>
      <c r="I4018" s="212"/>
      <c r="J4018" s="212"/>
      <c r="K4018" s="212"/>
      <c r="L4018" s="212">
        <v>0.20300000000000001</v>
      </c>
      <c r="M4018" s="212"/>
      <c r="N4018" s="212"/>
      <c r="O4018" s="212"/>
      <c r="P4018" s="212"/>
      <c r="Q4018" s="212"/>
      <c r="R4018" s="212"/>
      <c r="S4018" s="212"/>
      <c r="T4018" s="212"/>
      <c r="U4018" s="212"/>
    </row>
    <row r="4019" spans="1:21" x14ac:dyDescent="0.25">
      <c r="A4019" s="57" t="s">
        <v>812</v>
      </c>
      <c r="B4019" s="57" t="s">
        <v>4960</v>
      </c>
      <c r="C4019" s="212"/>
      <c r="D4019" s="212"/>
      <c r="E4019" s="212"/>
      <c r="F4019" s="212"/>
      <c r="G4019" s="212"/>
      <c r="H4019" s="212"/>
      <c r="I4019" s="212"/>
      <c r="J4019" s="212"/>
      <c r="K4019" s="212"/>
      <c r="L4019" s="212"/>
      <c r="M4019" s="212"/>
      <c r="N4019" s="212">
        <v>2.56</v>
      </c>
      <c r="O4019" s="212">
        <v>280.41000000000003</v>
      </c>
      <c r="P4019" s="212"/>
      <c r="Q4019" s="212"/>
      <c r="R4019" s="212"/>
      <c r="S4019" s="212"/>
      <c r="T4019" s="212"/>
      <c r="U4019" s="212">
        <v>27.550999999999998</v>
      </c>
    </row>
    <row r="4020" spans="1:21" x14ac:dyDescent="0.25">
      <c r="A4020" s="57" t="s">
        <v>551</v>
      </c>
      <c r="B4020" s="57" t="s">
        <v>5614</v>
      </c>
      <c r="C4020" s="212"/>
      <c r="D4020" s="212"/>
      <c r="E4020" s="212"/>
      <c r="F4020" s="212"/>
      <c r="G4020" s="212"/>
      <c r="H4020" s="212"/>
      <c r="I4020" s="212"/>
      <c r="J4020" s="212"/>
      <c r="K4020" s="212"/>
      <c r="L4020" s="212"/>
      <c r="M4020" s="212"/>
      <c r="N4020" s="212">
        <v>6.9560000000000004</v>
      </c>
      <c r="O4020" s="212">
        <v>0.317</v>
      </c>
      <c r="P4020" s="212"/>
      <c r="Q4020" s="212"/>
      <c r="R4020" s="212"/>
      <c r="S4020" s="212"/>
      <c r="T4020" s="212"/>
      <c r="U4020" s="212"/>
    </row>
    <row r="4021" spans="1:21" x14ac:dyDescent="0.25">
      <c r="A4021" s="57" t="s">
        <v>90</v>
      </c>
      <c r="B4021" s="57" t="s">
        <v>5615</v>
      </c>
      <c r="C4021" s="212">
        <v>2066.6979999999999</v>
      </c>
      <c r="D4021" s="212">
        <v>6031.8990000000003</v>
      </c>
      <c r="E4021" s="212"/>
      <c r="F4021" s="212"/>
      <c r="G4021" s="212"/>
      <c r="H4021" s="212">
        <v>1982.5250000000001</v>
      </c>
      <c r="I4021" s="212">
        <v>1539.9760000000001</v>
      </c>
      <c r="J4021" s="212">
        <v>1541.67</v>
      </c>
      <c r="K4021" s="212">
        <v>5857.2910000000002</v>
      </c>
      <c r="L4021" s="212">
        <v>9473.0190000000002</v>
      </c>
      <c r="M4021" s="212">
        <v>13058.474</v>
      </c>
      <c r="N4021" s="212">
        <v>21101.412</v>
      </c>
      <c r="O4021" s="212">
        <v>39020.966</v>
      </c>
      <c r="P4021" s="212">
        <v>47124.942000000003</v>
      </c>
      <c r="Q4021" s="212">
        <v>737.41</v>
      </c>
      <c r="R4021" s="212">
        <v>258.14</v>
      </c>
      <c r="S4021" s="212">
        <v>8283.625</v>
      </c>
      <c r="T4021" s="212">
        <v>12190.066999999999</v>
      </c>
      <c r="U4021" s="212">
        <v>17123.647000000001</v>
      </c>
    </row>
    <row r="4022" spans="1:21" x14ac:dyDescent="0.25">
      <c r="A4022" s="57" t="s">
        <v>2857</v>
      </c>
      <c r="B4022" s="57" t="s">
        <v>5616</v>
      </c>
      <c r="C4022" s="212"/>
      <c r="D4022" s="212"/>
      <c r="E4022" s="212"/>
      <c r="F4022" s="212"/>
      <c r="G4022" s="212"/>
      <c r="H4022" s="212">
        <v>0.33900000000000002</v>
      </c>
      <c r="I4022" s="212"/>
      <c r="J4022" s="212"/>
      <c r="K4022" s="212"/>
      <c r="L4022" s="212"/>
      <c r="M4022" s="212"/>
      <c r="N4022" s="212"/>
      <c r="O4022" s="212"/>
      <c r="P4022" s="212"/>
      <c r="Q4022" s="212"/>
      <c r="R4022" s="212"/>
      <c r="S4022" s="212"/>
      <c r="T4022" s="212"/>
      <c r="U4022" s="212"/>
    </row>
    <row r="4023" spans="1:21" x14ac:dyDescent="0.25">
      <c r="A4023" s="57" t="s">
        <v>1847</v>
      </c>
      <c r="B4023" s="57" t="s">
        <v>5617</v>
      </c>
      <c r="C4023" s="212"/>
      <c r="D4023" s="212"/>
      <c r="E4023" s="212"/>
      <c r="F4023" s="212"/>
      <c r="G4023" s="212"/>
      <c r="H4023" s="212">
        <v>0.20100000000000001</v>
      </c>
      <c r="I4023" s="212">
        <v>2E-3</v>
      </c>
      <c r="J4023" s="212"/>
      <c r="K4023" s="212">
        <v>15.156000000000001</v>
      </c>
      <c r="L4023" s="212">
        <v>0.13100000000000001</v>
      </c>
      <c r="M4023" s="212">
        <v>14.352</v>
      </c>
      <c r="N4023" s="212">
        <v>154</v>
      </c>
      <c r="O4023" s="212">
        <v>414.27499999999998</v>
      </c>
      <c r="P4023" s="212"/>
      <c r="Q4023" s="212"/>
      <c r="R4023" s="212"/>
      <c r="S4023" s="212"/>
      <c r="T4023" s="212"/>
      <c r="U4023" s="212"/>
    </row>
    <row r="4024" spans="1:21" x14ac:dyDescent="0.25">
      <c r="A4024" s="57" t="s">
        <v>4526</v>
      </c>
      <c r="B4024" s="57" t="s">
        <v>5618</v>
      </c>
      <c r="C4024" s="212">
        <v>27.597999999999999</v>
      </c>
      <c r="D4024" s="212"/>
      <c r="E4024" s="212"/>
      <c r="F4024" s="212"/>
      <c r="G4024" s="212"/>
      <c r="H4024" s="212">
        <v>6.8120000000000003</v>
      </c>
      <c r="I4024" s="212"/>
      <c r="J4024" s="212"/>
      <c r="K4024" s="212"/>
      <c r="L4024" s="212"/>
      <c r="M4024" s="212"/>
      <c r="N4024" s="212"/>
      <c r="O4024" s="212"/>
      <c r="P4024" s="212"/>
      <c r="Q4024" s="212">
        <v>5</v>
      </c>
      <c r="R4024" s="212"/>
      <c r="S4024" s="212"/>
      <c r="T4024" s="212">
        <v>426.05799999999999</v>
      </c>
      <c r="U4024" s="212"/>
    </row>
    <row r="4025" spans="1:21" x14ac:dyDescent="0.25">
      <c r="A4025" s="57" t="s">
        <v>3997</v>
      </c>
      <c r="B4025" s="57" t="s">
        <v>5619</v>
      </c>
      <c r="C4025" s="212"/>
      <c r="D4025" s="212"/>
      <c r="E4025" s="212"/>
      <c r="F4025" s="212"/>
      <c r="G4025" s="212"/>
      <c r="H4025" s="212"/>
      <c r="I4025" s="212"/>
      <c r="J4025" s="212"/>
      <c r="K4025" s="212"/>
      <c r="L4025" s="212"/>
      <c r="M4025" s="212"/>
      <c r="N4025" s="212"/>
      <c r="O4025" s="212"/>
      <c r="P4025" s="212">
        <v>8.0020000000000007</v>
      </c>
      <c r="Q4025" s="212"/>
      <c r="R4025" s="212"/>
      <c r="S4025" s="212"/>
      <c r="T4025" s="212"/>
      <c r="U4025" s="212"/>
    </row>
    <row r="4026" spans="1:21" x14ac:dyDescent="0.25">
      <c r="A4026" s="57" t="s">
        <v>3372</v>
      </c>
      <c r="B4026" s="57" t="s">
        <v>5620</v>
      </c>
      <c r="C4026" s="212"/>
      <c r="D4026" s="212"/>
      <c r="E4026" s="212"/>
      <c r="F4026" s="212"/>
      <c r="G4026" s="212"/>
      <c r="H4026" s="212"/>
      <c r="I4026" s="212">
        <v>0.11</v>
      </c>
      <c r="J4026" s="212"/>
      <c r="K4026" s="212"/>
      <c r="L4026" s="212"/>
      <c r="M4026" s="212"/>
      <c r="N4026" s="212"/>
      <c r="O4026" s="212"/>
      <c r="P4026" s="212"/>
      <c r="Q4026" s="212"/>
      <c r="R4026" s="212"/>
      <c r="S4026" s="212"/>
      <c r="T4026" s="212"/>
      <c r="U4026" s="212"/>
    </row>
    <row r="4027" spans="1:21" x14ac:dyDescent="0.25">
      <c r="A4027" s="57" t="s">
        <v>3317</v>
      </c>
      <c r="B4027" s="57" t="s">
        <v>5622</v>
      </c>
      <c r="C4027" s="212"/>
      <c r="D4027" s="212"/>
      <c r="E4027" s="212"/>
      <c r="F4027" s="212"/>
      <c r="G4027" s="212"/>
      <c r="H4027" s="212"/>
      <c r="I4027" s="212"/>
      <c r="J4027" s="212"/>
      <c r="K4027" s="212"/>
      <c r="L4027" s="212"/>
      <c r="M4027" s="212"/>
      <c r="N4027" s="212"/>
      <c r="O4027" s="212"/>
      <c r="P4027" s="212"/>
      <c r="Q4027" s="212">
        <v>9.6000000000000002E-2</v>
      </c>
      <c r="R4027" s="212"/>
      <c r="S4027" s="212"/>
      <c r="T4027" s="212"/>
      <c r="U4027" s="212"/>
    </row>
    <row r="4028" spans="1:21" x14ac:dyDescent="0.25">
      <c r="A4028" s="57" t="s">
        <v>4454</v>
      </c>
      <c r="B4028" s="57" t="s">
        <v>5623</v>
      </c>
      <c r="C4028" s="212"/>
      <c r="D4028" s="212"/>
      <c r="E4028" s="212"/>
      <c r="F4028" s="212"/>
      <c r="G4028" s="212"/>
      <c r="H4028" s="212"/>
      <c r="I4028" s="212"/>
      <c r="J4028" s="212"/>
      <c r="K4028" s="212"/>
      <c r="L4028" s="212"/>
      <c r="M4028" s="212"/>
      <c r="N4028" s="212"/>
      <c r="O4028" s="212"/>
      <c r="P4028" s="212"/>
      <c r="Q4028" s="212"/>
      <c r="R4028" s="212"/>
      <c r="S4028" s="212"/>
      <c r="T4028" s="212"/>
      <c r="U4028" s="212">
        <v>1.35</v>
      </c>
    </row>
    <row r="4029" spans="1:21" x14ac:dyDescent="0.25">
      <c r="A4029" s="57" t="s">
        <v>1302</v>
      </c>
      <c r="B4029" s="57" t="s">
        <v>5625</v>
      </c>
      <c r="C4029" s="212"/>
      <c r="D4029" s="212"/>
      <c r="E4029" s="212"/>
      <c r="F4029" s="212"/>
      <c r="G4029" s="212"/>
      <c r="H4029" s="212"/>
      <c r="I4029" s="212"/>
      <c r="J4029" s="212"/>
      <c r="K4029" s="212"/>
      <c r="L4029" s="212"/>
      <c r="M4029" s="212">
        <v>81.894000000000005</v>
      </c>
      <c r="N4029" s="212"/>
      <c r="O4029" s="212">
        <v>0.497</v>
      </c>
      <c r="P4029" s="212"/>
      <c r="Q4029" s="212"/>
      <c r="R4029" s="212"/>
      <c r="S4029" s="212"/>
      <c r="T4029" s="212"/>
      <c r="U4029" s="212">
        <v>1.92</v>
      </c>
    </row>
    <row r="4030" spans="1:21" x14ac:dyDescent="0.25">
      <c r="A4030" s="57" t="s">
        <v>894</v>
      </c>
      <c r="B4030" s="57" t="s">
        <v>5626</v>
      </c>
      <c r="C4030" s="212"/>
      <c r="D4030" s="212"/>
      <c r="E4030" s="212"/>
      <c r="F4030" s="212"/>
      <c r="G4030" s="212"/>
      <c r="H4030" s="212">
        <v>679.34900000000005</v>
      </c>
      <c r="I4030" s="212">
        <v>270.25099999999998</v>
      </c>
      <c r="J4030" s="212">
        <v>350.11099999999999</v>
      </c>
      <c r="K4030" s="212">
        <v>364.72899999999998</v>
      </c>
      <c r="L4030" s="212">
        <v>480.79</v>
      </c>
      <c r="M4030" s="212">
        <v>571.99</v>
      </c>
      <c r="N4030" s="212">
        <v>447.50799999999998</v>
      </c>
      <c r="O4030" s="212">
        <v>235.72</v>
      </c>
      <c r="P4030" s="212">
        <v>254.61799999999999</v>
      </c>
      <c r="Q4030" s="212">
        <v>93.652000000000001</v>
      </c>
      <c r="R4030" s="212">
        <v>44.045000000000002</v>
      </c>
      <c r="S4030" s="212">
        <v>14.129</v>
      </c>
      <c r="T4030" s="212"/>
      <c r="U4030" s="212"/>
    </row>
    <row r="4031" spans="1:21" x14ac:dyDescent="0.25">
      <c r="A4031" s="57" t="s">
        <v>3521</v>
      </c>
      <c r="B4031" s="57" t="s">
        <v>5629</v>
      </c>
      <c r="C4031" s="212">
        <v>291.49700000000001</v>
      </c>
      <c r="D4031" s="212">
        <v>562.49900000000002</v>
      </c>
      <c r="E4031" s="212"/>
      <c r="F4031" s="212"/>
      <c r="G4031" s="212"/>
      <c r="H4031" s="212">
        <v>8.8999999999999996E-2</v>
      </c>
      <c r="I4031" s="212">
        <v>0.42899999999999999</v>
      </c>
      <c r="J4031" s="212"/>
      <c r="K4031" s="212">
        <v>2.5990000000000002</v>
      </c>
      <c r="L4031" s="212">
        <v>13.57</v>
      </c>
      <c r="M4031" s="212">
        <v>0.32100000000000001</v>
      </c>
      <c r="N4031" s="212">
        <v>0.98699999999999999</v>
      </c>
      <c r="O4031" s="212">
        <v>0.157</v>
      </c>
      <c r="P4031" s="212">
        <v>4.0650000000000004</v>
      </c>
      <c r="Q4031" s="212">
        <v>4.22</v>
      </c>
      <c r="R4031" s="212">
        <v>10.478999999999999</v>
      </c>
      <c r="S4031" s="212">
        <v>15.656000000000001</v>
      </c>
      <c r="T4031" s="212">
        <v>1.5680000000000001</v>
      </c>
      <c r="U4031" s="212">
        <v>0.59399999999999997</v>
      </c>
    </row>
    <row r="4032" spans="1:21" x14ac:dyDescent="0.25">
      <c r="A4032" s="57" t="s">
        <v>7</v>
      </c>
      <c r="B4032" s="57" t="s">
        <v>5630</v>
      </c>
      <c r="C4032" s="212"/>
      <c r="D4032" s="212"/>
      <c r="E4032" s="212"/>
      <c r="F4032" s="212"/>
      <c r="G4032" s="212"/>
      <c r="H4032" s="212"/>
      <c r="I4032" s="212"/>
      <c r="J4032" s="212"/>
      <c r="K4032" s="212"/>
      <c r="L4032" s="212"/>
      <c r="M4032" s="212"/>
      <c r="N4032" s="212"/>
      <c r="O4032" s="212">
        <v>16.260000000000002</v>
      </c>
      <c r="P4032" s="212"/>
      <c r="Q4032" s="212">
        <v>0.45</v>
      </c>
      <c r="R4032" s="212"/>
      <c r="S4032" s="212">
        <v>0.2</v>
      </c>
      <c r="T4032" s="212"/>
      <c r="U4032" s="212">
        <v>6.0000000000000001E-3</v>
      </c>
    </row>
    <row r="4033" spans="1:21" x14ac:dyDescent="0.25">
      <c r="A4033" s="57" t="s">
        <v>12</v>
      </c>
      <c r="B4033" s="57" t="s">
        <v>4953</v>
      </c>
      <c r="C4033" s="212"/>
      <c r="D4033" s="212"/>
      <c r="E4033" s="212"/>
      <c r="F4033" s="212"/>
      <c r="G4033" s="212"/>
      <c r="H4033" s="212"/>
      <c r="I4033" s="212"/>
      <c r="J4033" s="212"/>
      <c r="K4033" s="212"/>
      <c r="L4033" s="212"/>
      <c r="M4033" s="212"/>
      <c r="N4033" s="212"/>
      <c r="O4033" s="212"/>
      <c r="P4033" s="212"/>
      <c r="Q4033" s="212"/>
      <c r="R4033" s="212"/>
      <c r="S4033" s="212">
        <v>7.9640000000000004</v>
      </c>
      <c r="T4033" s="212"/>
      <c r="U4033" s="212"/>
    </row>
    <row r="4034" spans="1:21" x14ac:dyDescent="0.25">
      <c r="A4034" s="57" t="s">
        <v>22</v>
      </c>
      <c r="B4034" s="57" t="s">
        <v>5632</v>
      </c>
      <c r="C4034" s="212"/>
      <c r="D4034" s="212"/>
      <c r="E4034" s="212"/>
      <c r="F4034" s="212"/>
      <c r="G4034" s="212"/>
      <c r="H4034" s="212"/>
      <c r="I4034" s="212"/>
      <c r="J4034" s="212"/>
      <c r="K4034" s="212"/>
      <c r="L4034" s="212"/>
      <c r="M4034" s="212"/>
      <c r="N4034" s="212">
        <v>4.6280000000000001</v>
      </c>
      <c r="O4034" s="212">
        <v>0.379</v>
      </c>
      <c r="P4034" s="212">
        <v>0.02</v>
      </c>
      <c r="Q4034" s="212">
        <v>3</v>
      </c>
      <c r="R4034" s="212">
        <v>2.1160000000000001</v>
      </c>
      <c r="S4034" s="212">
        <v>1.9019999999999999</v>
      </c>
      <c r="T4034" s="212">
        <v>3.9670000000000001</v>
      </c>
      <c r="U4034" s="212">
        <v>7.758</v>
      </c>
    </row>
    <row r="4035" spans="1:21" x14ac:dyDescent="0.25">
      <c r="A4035" s="57" t="s">
        <v>82</v>
      </c>
      <c r="B4035" s="57" t="s">
        <v>5635</v>
      </c>
      <c r="C4035" s="212"/>
      <c r="D4035" s="212"/>
      <c r="E4035" s="212"/>
      <c r="F4035" s="212"/>
      <c r="G4035" s="212"/>
      <c r="H4035" s="212"/>
      <c r="I4035" s="212"/>
      <c r="J4035" s="212"/>
      <c r="K4035" s="212"/>
      <c r="L4035" s="212"/>
      <c r="M4035" s="212"/>
      <c r="N4035" s="212"/>
      <c r="O4035" s="212"/>
      <c r="P4035" s="212"/>
      <c r="Q4035" s="212"/>
      <c r="R4035" s="212">
        <v>0.47799999999999998</v>
      </c>
      <c r="S4035" s="212"/>
      <c r="T4035" s="212"/>
      <c r="U4035" s="212"/>
    </row>
    <row r="4036" spans="1:21" x14ac:dyDescent="0.25">
      <c r="A4036" s="57" t="s">
        <v>2955</v>
      </c>
      <c r="B4036" s="57" t="s">
        <v>5637</v>
      </c>
      <c r="C4036" s="212"/>
      <c r="D4036" s="212"/>
      <c r="E4036" s="212"/>
      <c r="F4036" s="212"/>
      <c r="G4036" s="212"/>
      <c r="H4036" s="212"/>
      <c r="I4036" s="212">
        <v>219.87100000000001</v>
      </c>
      <c r="J4036" s="212">
        <v>292.40699999999998</v>
      </c>
      <c r="K4036" s="212">
        <v>28.22</v>
      </c>
      <c r="L4036" s="212"/>
      <c r="M4036" s="212">
        <v>386.65499999999997</v>
      </c>
      <c r="N4036" s="212">
        <v>296.41500000000002</v>
      </c>
      <c r="O4036" s="212">
        <v>461.84899999999999</v>
      </c>
      <c r="P4036" s="212">
        <v>125.31699999999999</v>
      </c>
      <c r="Q4036" s="212">
        <v>0.497</v>
      </c>
      <c r="R4036" s="212"/>
      <c r="S4036" s="212"/>
      <c r="T4036" s="212"/>
      <c r="U4036" s="212"/>
    </row>
    <row r="4037" spans="1:21" x14ac:dyDescent="0.25">
      <c r="A4037" s="57" t="s">
        <v>4208</v>
      </c>
      <c r="B4037" s="57" t="s">
        <v>5638</v>
      </c>
      <c r="C4037" s="212"/>
      <c r="D4037" s="212"/>
      <c r="E4037" s="212"/>
      <c r="F4037" s="212"/>
      <c r="G4037" s="212"/>
      <c r="H4037" s="212"/>
      <c r="I4037" s="212"/>
      <c r="J4037" s="212"/>
      <c r="K4037" s="212"/>
      <c r="L4037" s="212"/>
      <c r="M4037" s="212"/>
      <c r="N4037" s="212">
        <v>1.657</v>
      </c>
      <c r="O4037" s="212"/>
      <c r="P4037" s="212"/>
      <c r="Q4037" s="212">
        <v>0.497</v>
      </c>
      <c r="R4037" s="212"/>
      <c r="S4037" s="212"/>
      <c r="T4037" s="212"/>
      <c r="U4037" s="212"/>
    </row>
    <row r="4038" spans="1:21" x14ac:dyDescent="0.25">
      <c r="A4038" s="57" t="s">
        <v>4063</v>
      </c>
      <c r="B4038" s="57" t="s">
        <v>9554</v>
      </c>
      <c r="C4038" s="212"/>
      <c r="D4038" s="212"/>
      <c r="E4038" s="212"/>
      <c r="F4038" s="212"/>
      <c r="G4038" s="212"/>
      <c r="H4038" s="212"/>
      <c r="I4038" s="212"/>
      <c r="J4038" s="212"/>
      <c r="K4038" s="212"/>
      <c r="L4038" s="212"/>
      <c r="M4038" s="212"/>
      <c r="N4038" s="212"/>
      <c r="O4038" s="212"/>
      <c r="P4038" s="212">
        <v>0.75</v>
      </c>
      <c r="Q4038" s="212"/>
      <c r="R4038" s="212"/>
      <c r="S4038" s="212"/>
      <c r="T4038" s="212"/>
      <c r="U4038" s="212"/>
    </row>
    <row r="4039" spans="1:21" x14ac:dyDescent="0.25">
      <c r="A4039" s="57" t="s">
        <v>2667</v>
      </c>
      <c r="B4039" s="57" t="s">
        <v>5639</v>
      </c>
      <c r="C4039" s="212"/>
      <c r="D4039" s="212"/>
      <c r="E4039" s="212"/>
      <c r="F4039" s="212"/>
      <c r="G4039" s="212"/>
      <c r="H4039" s="212">
        <v>3.0000000000000001E-3</v>
      </c>
      <c r="I4039" s="212">
        <v>1E-3</v>
      </c>
      <c r="J4039" s="212"/>
      <c r="K4039" s="212"/>
      <c r="L4039" s="212"/>
      <c r="M4039" s="212"/>
      <c r="N4039" s="212"/>
      <c r="O4039" s="212"/>
      <c r="P4039" s="212">
        <v>595.6</v>
      </c>
      <c r="Q4039" s="212"/>
      <c r="R4039" s="212"/>
      <c r="S4039" s="212"/>
      <c r="T4039" s="212"/>
      <c r="U4039" s="212"/>
    </row>
    <row r="4040" spans="1:21" x14ac:dyDescent="0.25">
      <c r="A4040" s="57" t="s">
        <v>3510</v>
      </c>
      <c r="B4040" s="57" t="s">
        <v>5640</v>
      </c>
      <c r="C4040" s="212"/>
      <c r="D4040" s="212"/>
      <c r="E4040" s="212"/>
      <c r="F4040" s="212"/>
      <c r="G4040" s="212"/>
      <c r="H4040" s="212"/>
      <c r="I4040" s="212"/>
      <c r="J4040" s="212"/>
      <c r="K4040" s="212"/>
      <c r="L4040" s="212">
        <v>45.313000000000002</v>
      </c>
      <c r="M4040" s="212">
        <v>1E-3</v>
      </c>
      <c r="N4040" s="212">
        <v>22.303999999999998</v>
      </c>
      <c r="O4040" s="212"/>
      <c r="P4040" s="212"/>
      <c r="Q4040" s="212"/>
      <c r="R4040" s="212">
        <v>6</v>
      </c>
      <c r="S4040" s="212"/>
      <c r="T4040" s="212"/>
      <c r="U4040" s="212"/>
    </row>
    <row r="4041" spans="1:21" x14ac:dyDescent="0.25">
      <c r="A4041" s="57" t="s">
        <v>115</v>
      </c>
      <c r="B4041" s="57" t="s">
        <v>5642</v>
      </c>
      <c r="C4041" s="212"/>
      <c r="D4041" s="212"/>
      <c r="E4041" s="212"/>
      <c r="F4041" s="212"/>
      <c r="G4041" s="212"/>
      <c r="H4041" s="212">
        <v>0.38600000000000001</v>
      </c>
      <c r="I4041" s="212">
        <v>550.36400000000003</v>
      </c>
      <c r="J4041" s="212">
        <v>110.958</v>
      </c>
      <c r="K4041" s="212">
        <v>113.315</v>
      </c>
      <c r="L4041" s="212">
        <v>0.68100000000000005</v>
      </c>
      <c r="M4041" s="212">
        <v>606.33500000000004</v>
      </c>
      <c r="N4041" s="212">
        <v>2364.5940000000001</v>
      </c>
      <c r="O4041" s="212">
        <v>4438.9849999999997</v>
      </c>
      <c r="P4041" s="212">
        <v>3453.1089999999999</v>
      </c>
      <c r="Q4041" s="212">
        <v>2513.299</v>
      </c>
      <c r="R4041" s="212">
        <v>574.50300000000004</v>
      </c>
      <c r="S4041" s="212">
        <v>17169.132000000001</v>
      </c>
      <c r="T4041" s="212">
        <v>55548.970999999998</v>
      </c>
      <c r="U4041" s="212">
        <v>18337.472000000002</v>
      </c>
    </row>
    <row r="4042" spans="1:21" x14ac:dyDescent="0.25">
      <c r="A4042" s="57" t="s">
        <v>500</v>
      </c>
      <c r="B4042" s="57" t="s">
        <v>5643</v>
      </c>
      <c r="C4042" s="212"/>
      <c r="D4042" s="212"/>
      <c r="E4042" s="212"/>
      <c r="F4042" s="212"/>
      <c r="G4042" s="212"/>
      <c r="H4042" s="212">
        <v>16</v>
      </c>
      <c r="I4042" s="212"/>
      <c r="J4042" s="212">
        <v>7.024</v>
      </c>
      <c r="K4042" s="212"/>
      <c r="L4042" s="212">
        <v>0.02</v>
      </c>
      <c r="M4042" s="212">
        <v>48</v>
      </c>
      <c r="N4042" s="212"/>
      <c r="O4042" s="212">
        <v>177.751</v>
      </c>
      <c r="P4042" s="212">
        <v>102.494</v>
      </c>
      <c r="Q4042" s="212"/>
      <c r="R4042" s="212">
        <v>8.9999999999999993E-3</v>
      </c>
      <c r="S4042" s="212"/>
      <c r="T4042" s="212">
        <v>14.651</v>
      </c>
      <c r="U4042" s="212">
        <v>59.648000000000003</v>
      </c>
    </row>
    <row r="4043" spans="1:21" x14ac:dyDescent="0.25">
      <c r="A4043" s="57" t="s">
        <v>89</v>
      </c>
      <c r="B4043" s="57" t="s">
        <v>5644</v>
      </c>
      <c r="C4043" s="212">
        <v>126.497</v>
      </c>
      <c r="D4043" s="212">
        <v>808.9</v>
      </c>
      <c r="E4043" s="212"/>
      <c r="F4043" s="212"/>
      <c r="G4043" s="212"/>
      <c r="H4043" s="212">
        <v>19.312000000000001</v>
      </c>
      <c r="I4043" s="212">
        <v>12.012</v>
      </c>
      <c r="J4043" s="212">
        <v>0.58399999999999996</v>
      </c>
      <c r="K4043" s="212">
        <v>3.2170000000000001</v>
      </c>
      <c r="L4043" s="212"/>
      <c r="M4043" s="212">
        <v>1.897</v>
      </c>
      <c r="N4043" s="212">
        <v>2.8340000000000001</v>
      </c>
      <c r="O4043" s="212">
        <v>19.096</v>
      </c>
      <c r="P4043" s="212">
        <v>15.308</v>
      </c>
      <c r="Q4043" s="212">
        <v>6.516</v>
      </c>
      <c r="R4043" s="212"/>
      <c r="S4043" s="212">
        <v>145.75399999999999</v>
      </c>
      <c r="T4043" s="212">
        <v>92.26</v>
      </c>
      <c r="U4043" s="212">
        <v>82.581999999999994</v>
      </c>
    </row>
    <row r="4044" spans="1:21" x14ac:dyDescent="0.25">
      <c r="A4044" s="57" t="s">
        <v>139</v>
      </c>
      <c r="B4044" s="57" t="s">
        <v>5646</v>
      </c>
      <c r="C4044" s="212"/>
      <c r="D4044" s="212"/>
      <c r="E4044" s="212"/>
      <c r="F4044" s="212"/>
      <c r="G4044" s="212"/>
      <c r="H4044" s="212"/>
      <c r="I4044" s="212"/>
      <c r="J4044" s="212"/>
      <c r="K4044" s="212"/>
      <c r="L4044" s="212"/>
      <c r="M4044" s="212"/>
      <c r="N4044" s="212">
        <v>55</v>
      </c>
      <c r="O4044" s="212">
        <v>0.159</v>
      </c>
      <c r="P4044" s="212"/>
      <c r="Q4044" s="212"/>
      <c r="R4044" s="212"/>
      <c r="S4044" s="212"/>
      <c r="T4044" s="212"/>
      <c r="U4044" s="212"/>
    </row>
    <row r="4045" spans="1:21" x14ac:dyDescent="0.25">
      <c r="A4045" s="57" t="s">
        <v>1692</v>
      </c>
      <c r="B4045" s="57" t="s">
        <v>5647</v>
      </c>
      <c r="C4045" s="212"/>
      <c r="D4045" s="212"/>
      <c r="E4045" s="212"/>
      <c r="F4045" s="212"/>
      <c r="G4045" s="212"/>
      <c r="H4045" s="212"/>
      <c r="I4045" s="212"/>
      <c r="J4045" s="212"/>
      <c r="K4045" s="212"/>
      <c r="L4045" s="212"/>
      <c r="M4045" s="212">
        <v>43.6</v>
      </c>
      <c r="N4045" s="212">
        <v>288.5</v>
      </c>
      <c r="O4045" s="212"/>
      <c r="P4045" s="212"/>
      <c r="Q4045" s="212"/>
      <c r="R4045" s="212"/>
      <c r="S4045" s="212"/>
      <c r="T4045" s="212"/>
      <c r="U4045" s="212"/>
    </row>
    <row r="4046" spans="1:21" x14ac:dyDescent="0.25">
      <c r="A4046" s="57" t="s">
        <v>9955</v>
      </c>
      <c r="B4046" s="57" t="s">
        <v>9956</v>
      </c>
      <c r="C4046" s="212"/>
      <c r="D4046" s="212"/>
      <c r="E4046" s="212"/>
      <c r="F4046" s="212"/>
      <c r="G4046" s="212"/>
      <c r="H4046" s="212"/>
      <c r="I4046" s="212">
        <v>5.7000000000000002E-2</v>
      </c>
      <c r="J4046" s="212">
        <v>9</v>
      </c>
      <c r="K4046" s="212">
        <v>27.84</v>
      </c>
      <c r="L4046" s="212">
        <v>46.08</v>
      </c>
      <c r="M4046" s="212"/>
      <c r="N4046" s="212"/>
      <c r="O4046" s="212">
        <v>74</v>
      </c>
      <c r="P4046" s="212"/>
      <c r="Q4046" s="212"/>
      <c r="R4046" s="212"/>
      <c r="S4046" s="212">
        <v>11</v>
      </c>
      <c r="T4046" s="212"/>
      <c r="U4046" s="212"/>
    </row>
    <row r="4047" spans="1:21" x14ac:dyDescent="0.25">
      <c r="A4047" s="57" t="s">
        <v>9957</v>
      </c>
      <c r="B4047" s="57" t="s">
        <v>9958</v>
      </c>
      <c r="C4047" s="212"/>
      <c r="D4047" s="212">
        <v>7.6989999999999998</v>
      </c>
      <c r="E4047" s="212"/>
      <c r="F4047" s="212"/>
      <c r="G4047" s="212"/>
      <c r="H4047" s="212">
        <v>21.562999999999999</v>
      </c>
      <c r="I4047" s="212">
        <v>0.74099999999999999</v>
      </c>
      <c r="J4047" s="212"/>
      <c r="K4047" s="212"/>
      <c r="L4047" s="212"/>
      <c r="M4047" s="212">
        <v>34</v>
      </c>
      <c r="N4047" s="212">
        <v>28.038</v>
      </c>
      <c r="O4047" s="212">
        <v>730.80899999999997</v>
      </c>
      <c r="P4047" s="212">
        <v>323.28100000000001</v>
      </c>
      <c r="Q4047" s="212"/>
      <c r="R4047" s="212">
        <v>0.312</v>
      </c>
      <c r="S4047" s="212"/>
      <c r="T4047" s="212"/>
      <c r="U4047" s="212">
        <v>0.54100000000000004</v>
      </c>
    </row>
    <row r="4048" spans="1:21" x14ac:dyDescent="0.25">
      <c r="A4048" s="57" t="s">
        <v>109</v>
      </c>
      <c r="B4048" s="57" t="s">
        <v>5652</v>
      </c>
      <c r="C4048" s="212"/>
      <c r="D4048" s="212"/>
      <c r="E4048" s="212"/>
      <c r="F4048" s="212"/>
      <c r="G4048" s="212"/>
      <c r="H4048" s="212"/>
      <c r="I4048" s="212"/>
      <c r="J4048" s="212">
        <v>5.25</v>
      </c>
      <c r="K4048" s="212"/>
      <c r="L4048" s="212">
        <v>0.91600000000000004</v>
      </c>
      <c r="M4048" s="212">
        <v>17.745999999999999</v>
      </c>
      <c r="N4048" s="212">
        <v>25.327000000000002</v>
      </c>
      <c r="O4048" s="212">
        <v>223.88200000000001</v>
      </c>
      <c r="P4048" s="212">
        <v>19.922000000000001</v>
      </c>
      <c r="Q4048" s="212">
        <v>35.264000000000003</v>
      </c>
      <c r="R4048" s="212">
        <v>56.28</v>
      </c>
      <c r="S4048" s="212">
        <v>147.005</v>
      </c>
      <c r="T4048" s="212">
        <v>17.657</v>
      </c>
      <c r="U4048" s="212">
        <v>21.79</v>
      </c>
    </row>
    <row r="4049" spans="1:21" x14ac:dyDescent="0.25">
      <c r="A4049" s="57" t="s">
        <v>4</v>
      </c>
      <c r="B4049" s="57" t="s">
        <v>5653</v>
      </c>
      <c r="C4049" s="212"/>
      <c r="D4049" s="212"/>
      <c r="E4049" s="212"/>
      <c r="F4049" s="212"/>
      <c r="G4049" s="212"/>
      <c r="H4049" s="212">
        <v>40.264000000000003</v>
      </c>
      <c r="I4049" s="212">
        <v>4.0129999999999999</v>
      </c>
      <c r="J4049" s="212"/>
      <c r="K4049" s="212"/>
      <c r="L4049" s="212">
        <v>4.1000000000000002E-2</v>
      </c>
      <c r="M4049" s="212"/>
      <c r="N4049" s="212"/>
      <c r="O4049" s="212">
        <v>41.478000000000002</v>
      </c>
      <c r="P4049" s="212"/>
      <c r="Q4049" s="212">
        <v>91.198999999999998</v>
      </c>
      <c r="R4049" s="212"/>
      <c r="S4049" s="212">
        <v>205.56</v>
      </c>
      <c r="T4049" s="212">
        <v>323.524</v>
      </c>
      <c r="U4049" s="212">
        <v>14.582000000000001</v>
      </c>
    </row>
    <row r="4050" spans="1:21" x14ac:dyDescent="0.25">
      <c r="A4050" s="57" t="s">
        <v>436</v>
      </c>
      <c r="B4050" s="57" t="s">
        <v>5654</v>
      </c>
      <c r="C4050" s="212">
        <v>3138.4989999999998</v>
      </c>
      <c r="D4050" s="212">
        <v>1842.499</v>
      </c>
      <c r="E4050" s="212"/>
      <c r="F4050" s="212"/>
      <c r="G4050" s="212"/>
      <c r="H4050" s="212">
        <v>121.19799999999999</v>
      </c>
      <c r="I4050" s="212">
        <v>174.67</v>
      </c>
      <c r="J4050" s="212">
        <v>702.33199999999999</v>
      </c>
      <c r="K4050" s="212">
        <v>224.64099999999999</v>
      </c>
      <c r="L4050" s="212">
        <v>315.149</v>
      </c>
      <c r="M4050" s="212">
        <v>71.287999999999997</v>
      </c>
      <c r="N4050" s="212">
        <v>263.73200000000003</v>
      </c>
      <c r="O4050" s="212">
        <v>1507.4369999999999</v>
      </c>
      <c r="P4050" s="212">
        <v>1744.143</v>
      </c>
      <c r="Q4050" s="212">
        <v>362.26400000000001</v>
      </c>
      <c r="R4050" s="212">
        <v>58.981999999999999</v>
      </c>
      <c r="S4050" s="212">
        <v>226.018</v>
      </c>
      <c r="T4050" s="212">
        <v>3175.067</v>
      </c>
      <c r="U4050" s="212">
        <v>4752.5770000000002</v>
      </c>
    </row>
    <row r="4051" spans="1:21" x14ac:dyDescent="0.25">
      <c r="A4051" s="57" t="s">
        <v>3685</v>
      </c>
      <c r="B4051" s="57" t="s">
        <v>5656</v>
      </c>
      <c r="C4051" s="212"/>
      <c r="D4051" s="212">
        <v>185.3</v>
      </c>
      <c r="E4051" s="212"/>
      <c r="F4051" s="212"/>
      <c r="G4051" s="212"/>
      <c r="H4051" s="212">
        <v>128.80000000000001</v>
      </c>
      <c r="I4051" s="212">
        <v>127.712</v>
      </c>
      <c r="J4051" s="212">
        <v>44.58</v>
      </c>
      <c r="K4051" s="212">
        <v>3.36</v>
      </c>
      <c r="L4051" s="212"/>
      <c r="M4051" s="212"/>
      <c r="N4051" s="212">
        <v>0.60299999999999998</v>
      </c>
      <c r="O4051" s="212"/>
      <c r="P4051" s="212">
        <v>662.64099999999996</v>
      </c>
      <c r="Q4051" s="212">
        <v>44.24</v>
      </c>
      <c r="R4051" s="212">
        <v>164.37200000000001</v>
      </c>
      <c r="S4051" s="212">
        <v>296.625</v>
      </c>
      <c r="T4051" s="212">
        <v>170.57400000000001</v>
      </c>
      <c r="U4051" s="212">
        <v>168.57499999999999</v>
      </c>
    </row>
    <row r="4052" spans="1:21" x14ac:dyDescent="0.25">
      <c r="A4052" s="57" t="s">
        <v>3927</v>
      </c>
      <c r="B4052" s="57" t="s">
        <v>5657</v>
      </c>
      <c r="C4052" s="212"/>
      <c r="D4052" s="212"/>
      <c r="E4052" s="212"/>
      <c r="F4052" s="212"/>
      <c r="G4052" s="212"/>
      <c r="H4052" s="212"/>
      <c r="I4052" s="212"/>
      <c r="J4052" s="212"/>
      <c r="K4052" s="212"/>
      <c r="L4052" s="212"/>
      <c r="M4052" s="212"/>
      <c r="N4052" s="212"/>
      <c r="O4052" s="212"/>
      <c r="P4052" s="212"/>
      <c r="Q4052" s="212">
        <v>99.981999999999999</v>
      </c>
      <c r="R4052" s="212">
        <v>271.72000000000003</v>
      </c>
      <c r="S4052" s="212">
        <v>1199.0360000000001</v>
      </c>
      <c r="T4052" s="212">
        <v>810.226</v>
      </c>
      <c r="U4052" s="212">
        <v>274.13499999999999</v>
      </c>
    </row>
    <row r="4053" spans="1:21" x14ac:dyDescent="0.25">
      <c r="A4053" s="57" t="s">
        <v>769</v>
      </c>
      <c r="B4053" s="57" t="s">
        <v>5659</v>
      </c>
      <c r="C4053" s="212"/>
      <c r="D4053" s="212"/>
      <c r="E4053" s="212"/>
      <c r="F4053" s="212"/>
      <c r="G4053" s="212"/>
      <c r="H4053" s="212"/>
      <c r="I4053" s="212"/>
      <c r="J4053" s="212"/>
      <c r="K4053" s="212"/>
      <c r="L4053" s="212"/>
      <c r="M4053" s="212"/>
      <c r="N4053" s="212"/>
      <c r="O4053" s="212"/>
      <c r="P4053" s="212"/>
      <c r="Q4053" s="212">
        <v>0.86599999999999999</v>
      </c>
      <c r="R4053" s="212"/>
      <c r="S4053" s="212"/>
      <c r="T4053" s="212"/>
      <c r="U4053" s="212"/>
    </row>
    <row r="4054" spans="1:21" x14ac:dyDescent="0.25">
      <c r="A4054" s="57" t="s">
        <v>2120</v>
      </c>
      <c r="B4054" s="57" t="s">
        <v>5661</v>
      </c>
      <c r="C4054" s="212"/>
      <c r="D4054" s="212"/>
      <c r="E4054" s="212"/>
      <c r="F4054" s="212"/>
      <c r="G4054" s="212"/>
      <c r="H4054" s="212"/>
      <c r="I4054" s="212"/>
      <c r="J4054" s="212"/>
      <c r="K4054" s="212"/>
      <c r="L4054" s="212"/>
      <c r="M4054" s="212"/>
      <c r="N4054" s="212"/>
      <c r="O4054" s="212">
        <v>0.745</v>
      </c>
      <c r="P4054" s="212"/>
      <c r="Q4054" s="212"/>
      <c r="R4054" s="212"/>
      <c r="S4054" s="212"/>
      <c r="T4054" s="212"/>
      <c r="U4054" s="212"/>
    </row>
    <row r="4055" spans="1:21" x14ac:dyDescent="0.25">
      <c r="A4055" s="57" t="s">
        <v>2766</v>
      </c>
      <c r="B4055" s="57" t="s">
        <v>5662</v>
      </c>
      <c r="C4055" s="212"/>
      <c r="D4055" s="212"/>
      <c r="E4055" s="212"/>
      <c r="F4055" s="212"/>
      <c r="G4055" s="212"/>
      <c r="H4055" s="212"/>
      <c r="I4055" s="212"/>
      <c r="J4055" s="212"/>
      <c r="K4055" s="212"/>
      <c r="L4055" s="212"/>
      <c r="M4055" s="212"/>
      <c r="N4055" s="212"/>
      <c r="O4055" s="212">
        <v>0</v>
      </c>
      <c r="P4055" s="212">
        <v>67.489999999999995</v>
      </c>
      <c r="Q4055" s="212"/>
      <c r="R4055" s="212"/>
      <c r="S4055" s="212"/>
      <c r="T4055" s="212"/>
      <c r="U4055" s="212"/>
    </row>
    <row r="4056" spans="1:21" x14ac:dyDescent="0.25">
      <c r="A4056" s="57" t="s">
        <v>3347</v>
      </c>
      <c r="B4056" s="57" t="s">
        <v>5663</v>
      </c>
      <c r="C4056" s="212"/>
      <c r="D4056" s="212"/>
      <c r="E4056" s="212"/>
      <c r="F4056" s="212"/>
      <c r="G4056" s="212"/>
      <c r="H4056" s="212"/>
      <c r="I4056" s="212"/>
      <c r="J4056" s="212"/>
      <c r="K4056" s="212"/>
      <c r="L4056" s="212"/>
      <c r="M4056" s="212"/>
      <c r="N4056" s="212"/>
      <c r="O4056" s="212"/>
      <c r="P4056" s="212"/>
      <c r="Q4056" s="212"/>
      <c r="R4056" s="212">
        <v>0.65700000000000003</v>
      </c>
      <c r="S4056" s="212"/>
      <c r="T4056" s="212"/>
      <c r="U4056" s="212"/>
    </row>
    <row r="4057" spans="1:21" x14ac:dyDescent="0.25">
      <c r="A4057" s="57" t="s">
        <v>175</v>
      </c>
      <c r="B4057" s="57" t="s">
        <v>5665</v>
      </c>
      <c r="C4057" s="212"/>
      <c r="D4057" s="212"/>
      <c r="E4057" s="212"/>
      <c r="F4057" s="212"/>
      <c r="G4057" s="212"/>
      <c r="H4057" s="212"/>
      <c r="I4057" s="212"/>
      <c r="J4057" s="212"/>
      <c r="K4057" s="212"/>
      <c r="L4057" s="212"/>
      <c r="M4057" s="212"/>
      <c r="N4057" s="212"/>
      <c r="O4057" s="212"/>
      <c r="P4057" s="212"/>
      <c r="Q4057" s="212"/>
      <c r="R4057" s="212">
        <v>3.7999999999999999E-2</v>
      </c>
      <c r="S4057" s="212"/>
      <c r="T4057" s="212"/>
      <c r="U4057" s="212"/>
    </row>
    <row r="4058" spans="1:21" x14ac:dyDescent="0.25">
      <c r="A4058" s="57" t="s">
        <v>125</v>
      </c>
      <c r="B4058" s="57" t="s">
        <v>5668</v>
      </c>
      <c r="C4058" s="212">
        <v>57.5</v>
      </c>
      <c r="D4058" s="212">
        <v>4.5999999999999996</v>
      </c>
      <c r="E4058" s="212"/>
      <c r="F4058" s="212"/>
      <c r="G4058" s="212"/>
      <c r="H4058" s="212"/>
      <c r="I4058" s="212"/>
      <c r="J4058" s="212"/>
      <c r="K4058" s="212"/>
      <c r="L4058" s="212"/>
      <c r="M4058" s="212"/>
      <c r="N4058" s="212"/>
      <c r="O4058" s="212"/>
      <c r="P4058" s="212"/>
      <c r="Q4058" s="212"/>
      <c r="R4058" s="212"/>
      <c r="S4058" s="212"/>
      <c r="T4058" s="212"/>
      <c r="U4058" s="212"/>
    </row>
    <row r="4059" spans="1:21" x14ac:dyDescent="0.25">
      <c r="A4059" s="57" t="s">
        <v>2397</v>
      </c>
      <c r="B4059" s="57" t="s">
        <v>4950</v>
      </c>
      <c r="C4059" s="212">
        <v>893.99900000000002</v>
      </c>
      <c r="D4059" s="212">
        <v>1649.001</v>
      </c>
      <c r="E4059" s="212"/>
      <c r="F4059" s="212"/>
      <c r="G4059" s="212"/>
      <c r="H4059" s="212"/>
      <c r="I4059" s="212"/>
      <c r="J4059" s="212"/>
      <c r="K4059" s="212">
        <v>2E-3</v>
      </c>
      <c r="L4059" s="212"/>
      <c r="M4059" s="212">
        <v>1.24</v>
      </c>
      <c r="N4059" s="212">
        <v>1.08</v>
      </c>
      <c r="O4059" s="212">
        <v>643.15899999999999</v>
      </c>
      <c r="P4059" s="212">
        <v>29883.946</v>
      </c>
      <c r="Q4059" s="212">
        <v>2035.33</v>
      </c>
      <c r="R4059" s="212">
        <v>1024.9570000000001</v>
      </c>
      <c r="S4059" s="212">
        <v>792.91700000000003</v>
      </c>
      <c r="T4059" s="212"/>
      <c r="U4059" s="212">
        <v>1036.4549999999999</v>
      </c>
    </row>
    <row r="4060" spans="1:21" x14ac:dyDescent="0.25">
      <c r="A4060" s="57" t="s">
        <v>9959</v>
      </c>
      <c r="B4060" s="57" t="s">
        <v>9960</v>
      </c>
      <c r="C4060" s="212">
        <v>396.99700000000001</v>
      </c>
      <c r="D4060" s="212">
        <v>402.09800000000001</v>
      </c>
      <c r="E4060" s="212"/>
      <c r="F4060" s="212"/>
      <c r="G4060" s="212"/>
      <c r="H4060" s="212">
        <v>2396.306</v>
      </c>
      <c r="I4060" s="212">
        <v>7048.1890000000003</v>
      </c>
      <c r="J4060" s="212">
        <v>35346.588000000003</v>
      </c>
      <c r="K4060" s="212">
        <v>47898.228000000003</v>
      </c>
      <c r="L4060" s="212">
        <v>58683.544000000002</v>
      </c>
      <c r="M4060" s="212">
        <v>26836.089</v>
      </c>
      <c r="N4060" s="212">
        <v>62587.993999999999</v>
      </c>
      <c r="O4060" s="212">
        <v>64747.595999999998</v>
      </c>
      <c r="P4060" s="212">
        <v>515.06700000000001</v>
      </c>
      <c r="Q4060" s="212"/>
      <c r="R4060" s="212">
        <v>45956.527999999998</v>
      </c>
      <c r="S4060" s="212">
        <v>100948.68700000001</v>
      </c>
      <c r="T4060" s="212">
        <v>114537.643</v>
      </c>
      <c r="U4060" s="212">
        <v>139987.348</v>
      </c>
    </row>
    <row r="4061" spans="1:21" x14ac:dyDescent="0.25">
      <c r="A4061" s="57" t="s">
        <v>3657</v>
      </c>
      <c r="B4061" s="57" t="s">
        <v>5673</v>
      </c>
      <c r="C4061" s="212"/>
      <c r="D4061" s="212"/>
      <c r="E4061" s="212"/>
      <c r="F4061" s="212"/>
      <c r="G4061" s="212"/>
      <c r="H4061" s="212">
        <v>0.29299999999999998</v>
      </c>
      <c r="I4061" s="212"/>
      <c r="J4061" s="212"/>
      <c r="K4061" s="212"/>
      <c r="L4061" s="212"/>
      <c r="M4061" s="212">
        <v>5.2999999999999999E-2</v>
      </c>
      <c r="N4061" s="212"/>
      <c r="O4061" s="212"/>
      <c r="P4061" s="212"/>
      <c r="Q4061" s="212"/>
      <c r="R4061" s="212">
        <v>22.968</v>
      </c>
      <c r="S4061" s="212">
        <v>55.042999999999999</v>
      </c>
      <c r="T4061" s="212">
        <v>49.448</v>
      </c>
      <c r="U4061" s="212">
        <v>65.268000000000001</v>
      </c>
    </row>
    <row r="4062" spans="1:21" x14ac:dyDescent="0.25">
      <c r="A4062" s="57" t="s">
        <v>302</v>
      </c>
      <c r="B4062" s="57" t="s">
        <v>4951</v>
      </c>
      <c r="C4062" s="212"/>
      <c r="D4062" s="212"/>
      <c r="E4062" s="212"/>
      <c r="F4062" s="212"/>
      <c r="G4062" s="212"/>
      <c r="H4062" s="212"/>
      <c r="I4062" s="212"/>
      <c r="J4062" s="212"/>
      <c r="K4062" s="212"/>
      <c r="L4062" s="212"/>
      <c r="M4062" s="212"/>
      <c r="N4062" s="212"/>
      <c r="O4062" s="212"/>
      <c r="P4062" s="212"/>
      <c r="Q4062" s="212"/>
      <c r="R4062" s="212"/>
      <c r="S4062" s="212"/>
      <c r="T4062" s="212"/>
      <c r="U4062" s="212">
        <v>15.901999999999999</v>
      </c>
    </row>
    <row r="4063" spans="1:21" x14ac:dyDescent="0.25">
      <c r="A4063" s="57" t="s">
        <v>2850</v>
      </c>
      <c r="B4063" s="57" t="s">
        <v>5675</v>
      </c>
      <c r="C4063" s="212"/>
      <c r="D4063" s="212"/>
      <c r="E4063" s="212"/>
      <c r="F4063" s="212"/>
      <c r="G4063" s="212"/>
      <c r="H4063" s="212">
        <v>61.85</v>
      </c>
      <c r="I4063" s="212"/>
      <c r="J4063" s="212"/>
      <c r="K4063" s="212"/>
      <c r="L4063" s="212"/>
      <c r="M4063" s="212"/>
      <c r="N4063" s="212"/>
      <c r="O4063" s="212"/>
      <c r="P4063" s="212"/>
      <c r="Q4063" s="212"/>
      <c r="R4063" s="212"/>
      <c r="S4063" s="212"/>
      <c r="T4063" s="212"/>
      <c r="U4063" s="212"/>
    </row>
    <row r="4064" spans="1:21" x14ac:dyDescent="0.25">
      <c r="A4064" s="57" t="s">
        <v>1880</v>
      </c>
      <c r="B4064" s="57" t="s">
        <v>5676</v>
      </c>
      <c r="C4064" s="212">
        <v>103.6</v>
      </c>
      <c r="D4064" s="212">
        <v>11.898999999999999</v>
      </c>
      <c r="E4064" s="212"/>
      <c r="F4064" s="212"/>
      <c r="G4064" s="212"/>
      <c r="H4064" s="212"/>
      <c r="I4064" s="212"/>
      <c r="J4064" s="212"/>
      <c r="K4064" s="212"/>
      <c r="L4064" s="212">
        <v>226.95699999999999</v>
      </c>
      <c r="M4064" s="212"/>
      <c r="N4064" s="212"/>
      <c r="O4064" s="212"/>
      <c r="P4064" s="212"/>
      <c r="Q4064" s="212"/>
      <c r="R4064" s="212"/>
      <c r="S4064" s="212"/>
      <c r="T4064" s="212"/>
      <c r="U4064" s="212"/>
    </row>
    <row r="4065" spans="1:21" x14ac:dyDescent="0.25">
      <c r="A4065" s="57" t="s">
        <v>337</v>
      </c>
      <c r="B4065" s="57" t="s">
        <v>5679</v>
      </c>
      <c r="C4065" s="212"/>
      <c r="D4065" s="212"/>
      <c r="E4065" s="212"/>
      <c r="F4065" s="212"/>
      <c r="G4065" s="212"/>
      <c r="H4065" s="212"/>
      <c r="I4065" s="212"/>
      <c r="J4065" s="212">
        <v>1.865</v>
      </c>
      <c r="K4065" s="212"/>
      <c r="L4065" s="212"/>
      <c r="M4065" s="212"/>
      <c r="N4065" s="212"/>
      <c r="O4065" s="212"/>
      <c r="P4065" s="212"/>
      <c r="Q4065" s="212"/>
      <c r="R4065" s="212"/>
      <c r="S4065" s="212"/>
      <c r="T4065" s="212"/>
      <c r="U4065" s="212"/>
    </row>
    <row r="4066" spans="1:21" x14ac:dyDescent="0.25">
      <c r="A4066" s="57" t="s">
        <v>3202</v>
      </c>
      <c r="B4066" s="57" t="s">
        <v>5680</v>
      </c>
      <c r="C4066" s="212"/>
      <c r="D4066" s="212"/>
      <c r="E4066" s="212"/>
      <c r="F4066" s="212"/>
      <c r="G4066" s="212"/>
      <c r="H4066" s="212"/>
      <c r="I4066" s="212"/>
      <c r="J4066" s="212"/>
      <c r="K4066" s="212"/>
      <c r="L4066" s="212"/>
      <c r="M4066" s="212"/>
      <c r="N4066" s="212"/>
      <c r="O4066" s="212">
        <v>0</v>
      </c>
      <c r="P4066" s="212">
        <v>1470.7380000000001</v>
      </c>
      <c r="Q4066" s="212"/>
      <c r="R4066" s="212"/>
      <c r="S4066" s="212"/>
      <c r="T4066" s="212"/>
      <c r="U4066" s="212"/>
    </row>
    <row r="4067" spans="1:21" x14ac:dyDescent="0.25">
      <c r="A4067" s="57" t="s">
        <v>170</v>
      </c>
      <c r="B4067" s="57" t="s">
        <v>5681</v>
      </c>
      <c r="C4067" s="212"/>
      <c r="D4067" s="212"/>
      <c r="E4067" s="212"/>
      <c r="F4067" s="212"/>
      <c r="G4067" s="212"/>
      <c r="H4067" s="212">
        <v>0.625</v>
      </c>
      <c r="I4067" s="212">
        <v>310.81200000000001</v>
      </c>
      <c r="J4067" s="212">
        <v>17.22</v>
      </c>
      <c r="K4067" s="212">
        <v>37.603999999999999</v>
      </c>
      <c r="L4067" s="212">
        <v>3.9980000000000002</v>
      </c>
      <c r="M4067" s="212">
        <v>44.115000000000002</v>
      </c>
      <c r="N4067" s="212">
        <v>0</v>
      </c>
      <c r="O4067" s="212">
        <v>0</v>
      </c>
      <c r="P4067" s="212">
        <v>216</v>
      </c>
      <c r="Q4067" s="212">
        <v>77.838999999999999</v>
      </c>
      <c r="R4067" s="212"/>
      <c r="S4067" s="212"/>
      <c r="T4067" s="212"/>
      <c r="U4067" s="212">
        <v>6.0000000000000001E-3</v>
      </c>
    </row>
    <row r="4068" spans="1:21" x14ac:dyDescent="0.25">
      <c r="A4068" s="57" t="s">
        <v>1751</v>
      </c>
      <c r="B4068" s="57" t="s">
        <v>5682</v>
      </c>
      <c r="C4068" s="212"/>
      <c r="D4068" s="212"/>
      <c r="E4068" s="212"/>
      <c r="F4068" s="212"/>
      <c r="G4068" s="212"/>
      <c r="H4068" s="212"/>
      <c r="I4068" s="212"/>
      <c r="J4068" s="212"/>
      <c r="K4068" s="212"/>
      <c r="L4068" s="212"/>
      <c r="M4068" s="212"/>
      <c r="N4068" s="212"/>
      <c r="O4068" s="212"/>
      <c r="P4068" s="212">
        <v>198.59399999999999</v>
      </c>
      <c r="Q4068" s="212"/>
      <c r="R4068" s="212">
        <v>61.973999999999997</v>
      </c>
      <c r="S4068" s="212"/>
      <c r="T4068" s="212">
        <v>98.402000000000001</v>
      </c>
      <c r="U4068" s="212"/>
    </row>
    <row r="4069" spans="1:21" x14ac:dyDescent="0.25">
      <c r="A4069" s="57" t="s">
        <v>311</v>
      </c>
      <c r="B4069" s="57" t="s">
        <v>5684</v>
      </c>
      <c r="C4069" s="212">
        <v>24.998999999999999</v>
      </c>
      <c r="D4069" s="212">
        <v>101.498</v>
      </c>
      <c r="E4069" s="212"/>
      <c r="F4069" s="212"/>
      <c r="G4069" s="212"/>
      <c r="H4069" s="212"/>
      <c r="I4069" s="212">
        <v>1.3720000000000001</v>
      </c>
      <c r="J4069" s="212">
        <v>3.1259999999999999</v>
      </c>
      <c r="K4069" s="212"/>
      <c r="L4069" s="212"/>
      <c r="M4069" s="212"/>
      <c r="N4069" s="212"/>
      <c r="O4069" s="212"/>
      <c r="P4069" s="212"/>
      <c r="Q4069" s="212"/>
      <c r="R4069" s="212"/>
      <c r="S4069" s="212"/>
      <c r="T4069" s="212"/>
      <c r="U4069" s="212"/>
    </row>
    <row r="4070" spans="1:21" x14ac:dyDescent="0.25">
      <c r="A4070" s="57" t="s">
        <v>447</v>
      </c>
      <c r="B4070" s="57" t="s">
        <v>5685</v>
      </c>
      <c r="C4070" s="212"/>
      <c r="D4070" s="212"/>
      <c r="E4070" s="212"/>
      <c r="F4070" s="212"/>
      <c r="G4070" s="212"/>
      <c r="H4070" s="212"/>
      <c r="I4070" s="212">
        <v>4.1000000000000002E-2</v>
      </c>
      <c r="J4070" s="212">
        <v>0.216</v>
      </c>
      <c r="K4070" s="212"/>
      <c r="L4070" s="212">
        <v>108.61499999999999</v>
      </c>
      <c r="M4070" s="212">
        <v>30.375</v>
      </c>
      <c r="N4070" s="212">
        <v>2971.0450000000001</v>
      </c>
      <c r="O4070" s="212">
        <v>6297.8040000000001</v>
      </c>
      <c r="P4070" s="212">
        <v>1584.8530000000001</v>
      </c>
      <c r="Q4070" s="212"/>
      <c r="R4070" s="212">
        <v>315.11399999999998</v>
      </c>
      <c r="S4070" s="212"/>
      <c r="T4070" s="212"/>
      <c r="U4070" s="212"/>
    </row>
    <row r="4071" spans="1:21" x14ac:dyDescent="0.25">
      <c r="A4071" s="57" t="s">
        <v>19</v>
      </c>
      <c r="B4071" s="57" t="s">
        <v>5686</v>
      </c>
      <c r="C4071" s="212">
        <v>40967.796000000002</v>
      </c>
      <c r="D4071" s="212">
        <v>73550.495999999999</v>
      </c>
      <c r="E4071" s="212"/>
      <c r="F4071" s="212"/>
      <c r="G4071" s="212"/>
      <c r="H4071" s="212">
        <v>79782.698999999993</v>
      </c>
      <c r="I4071" s="212">
        <v>46821.847000000002</v>
      </c>
      <c r="J4071" s="212">
        <v>22039.824000000001</v>
      </c>
      <c r="K4071" s="212">
        <v>19179.756000000001</v>
      </c>
      <c r="L4071" s="212">
        <v>21902.043000000001</v>
      </c>
      <c r="M4071" s="212">
        <v>20447.217000000001</v>
      </c>
      <c r="N4071" s="212">
        <v>25076.600999999999</v>
      </c>
      <c r="O4071" s="212">
        <v>32462.609</v>
      </c>
      <c r="P4071" s="212">
        <v>25105.386999999999</v>
      </c>
      <c r="Q4071" s="212">
        <v>37322.03</v>
      </c>
      <c r="R4071" s="212">
        <v>48375.142999999996</v>
      </c>
      <c r="S4071" s="212">
        <v>80407.188999999998</v>
      </c>
      <c r="T4071" s="212">
        <v>56435.680999999997</v>
      </c>
      <c r="U4071" s="212">
        <v>20307.670999999998</v>
      </c>
    </row>
    <row r="4072" spans="1:21" x14ac:dyDescent="0.25">
      <c r="A4072" s="57" t="s">
        <v>1762</v>
      </c>
      <c r="B4072" s="57" t="s">
        <v>5690</v>
      </c>
      <c r="C4072" s="212"/>
      <c r="D4072" s="212"/>
      <c r="E4072" s="212"/>
      <c r="F4072" s="212"/>
      <c r="G4072" s="212"/>
      <c r="H4072" s="212"/>
      <c r="I4072" s="212"/>
      <c r="J4072" s="212"/>
      <c r="K4072" s="212"/>
      <c r="L4072" s="212"/>
      <c r="M4072" s="212"/>
      <c r="N4072" s="212"/>
      <c r="O4072" s="212"/>
      <c r="P4072" s="212">
        <v>4.1159999999999997</v>
      </c>
      <c r="Q4072" s="212"/>
      <c r="R4072" s="212"/>
      <c r="S4072" s="212"/>
      <c r="T4072" s="212"/>
      <c r="U4072" s="212"/>
    </row>
    <row r="4073" spans="1:21" x14ac:dyDescent="0.25">
      <c r="A4073" s="57" t="s">
        <v>1467</v>
      </c>
      <c r="B4073" s="57" t="s">
        <v>5691</v>
      </c>
      <c r="C4073" s="212"/>
      <c r="D4073" s="212"/>
      <c r="E4073" s="212"/>
      <c r="F4073" s="212"/>
      <c r="G4073" s="212"/>
      <c r="H4073" s="212"/>
      <c r="I4073" s="212"/>
      <c r="J4073" s="212"/>
      <c r="K4073" s="212"/>
      <c r="L4073" s="212"/>
      <c r="M4073" s="212"/>
      <c r="N4073" s="212"/>
      <c r="O4073" s="212"/>
      <c r="P4073" s="212"/>
      <c r="Q4073" s="212"/>
      <c r="R4073" s="212"/>
      <c r="S4073" s="212">
        <v>8.7999999999999995E-2</v>
      </c>
      <c r="T4073" s="212"/>
      <c r="U4073" s="212"/>
    </row>
    <row r="4074" spans="1:21" x14ac:dyDescent="0.25">
      <c r="A4074" s="57" t="s">
        <v>3338</v>
      </c>
      <c r="B4074" s="57" t="s">
        <v>5692</v>
      </c>
      <c r="C4074" s="212"/>
      <c r="D4074" s="212"/>
      <c r="E4074" s="212"/>
      <c r="F4074" s="212"/>
      <c r="G4074" s="212"/>
      <c r="H4074" s="212"/>
      <c r="I4074" s="212"/>
      <c r="J4074" s="212"/>
      <c r="K4074" s="212"/>
      <c r="L4074" s="212"/>
      <c r="M4074" s="212"/>
      <c r="N4074" s="212"/>
      <c r="O4074" s="212"/>
      <c r="P4074" s="212">
        <v>828.96</v>
      </c>
      <c r="Q4074" s="212"/>
      <c r="R4074" s="212"/>
      <c r="S4074" s="212"/>
      <c r="T4074" s="212"/>
      <c r="U4074" s="212"/>
    </row>
    <row r="4075" spans="1:21" x14ac:dyDescent="0.25">
      <c r="A4075" s="57" t="s">
        <v>1850</v>
      </c>
      <c r="B4075" s="57" t="s">
        <v>5693</v>
      </c>
      <c r="C4075" s="212"/>
      <c r="D4075" s="212"/>
      <c r="E4075" s="212"/>
      <c r="F4075" s="212"/>
      <c r="G4075" s="212"/>
      <c r="H4075" s="212"/>
      <c r="I4075" s="212"/>
      <c r="J4075" s="212"/>
      <c r="K4075" s="212"/>
      <c r="L4075" s="212"/>
      <c r="M4075" s="212"/>
      <c r="N4075" s="212"/>
      <c r="O4075" s="212"/>
      <c r="P4075" s="212"/>
      <c r="Q4075" s="212"/>
      <c r="R4075" s="212"/>
      <c r="S4075" s="212"/>
      <c r="T4075" s="212"/>
      <c r="U4075" s="212">
        <v>0.19400000000000001</v>
      </c>
    </row>
    <row r="4076" spans="1:21" x14ac:dyDescent="0.25">
      <c r="A4076" s="57" t="s">
        <v>2026</v>
      </c>
      <c r="B4076" s="57" t="s">
        <v>5695</v>
      </c>
      <c r="C4076" s="212"/>
      <c r="D4076" s="212"/>
      <c r="E4076" s="212"/>
      <c r="F4076" s="212"/>
      <c r="G4076" s="212"/>
      <c r="H4076" s="212"/>
      <c r="I4076" s="212"/>
      <c r="J4076" s="212">
        <v>12.08</v>
      </c>
      <c r="K4076" s="212">
        <v>0.63900000000000001</v>
      </c>
      <c r="L4076" s="212"/>
      <c r="M4076" s="212"/>
      <c r="N4076" s="212"/>
      <c r="O4076" s="212"/>
      <c r="P4076" s="212"/>
      <c r="Q4076" s="212"/>
      <c r="R4076" s="212"/>
      <c r="S4076" s="212"/>
      <c r="T4076" s="212"/>
      <c r="U4076" s="212"/>
    </row>
    <row r="4077" spans="1:21" x14ac:dyDescent="0.25">
      <c r="A4077" s="57" t="s">
        <v>1699</v>
      </c>
      <c r="B4077" s="57" t="s">
        <v>5696</v>
      </c>
      <c r="C4077" s="212"/>
      <c r="D4077" s="212"/>
      <c r="E4077" s="212"/>
      <c r="F4077" s="212"/>
      <c r="G4077" s="212"/>
      <c r="H4077" s="212">
        <v>0.40699999999999997</v>
      </c>
      <c r="I4077" s="212"/>
      <c r="J4077" s="212">
        <v>32.137</v>
      </c>
      <c r="K4077" s="212">
        <v>31.588999999999999</v>
      </c>
      <c r="L4077" s="212">
        <v>56.893000000000001</v>
      </c>
      <c r="M4077" s="212"/>
      <c r="N4077" s="212"/>
      <c r="O4077" s="212"/>
      <c r="P4077" s="212"/>
      <c r="Q4077" s="212"/>
      <c r="R4077" s="212"/>
      <c r="S4077" s="212"/>
      <c r="T4077" s="212"/>
      <c r="U4077" s="212"/>
    </row>
    <row r="4078" spans="1:21" x14ac:dyDescent="0.25">
      <c r="A4078" s="57" t="s">
        <v>9961</v>
      </c>
      <c r="B4078" s="57" t="s">
        <v>9962</v>
      </c>
      <c r="C4078" s="212">
        <v>166.59700000000001</v>
      </c>
      <c r="D4078" s="212">
        <v>831.6</v>
      </c>
      <c r="E4078" s="212"/>
      <c r="F4078" s="212"/>
      <c r="G4078" s="212"/>
      <c r="H4078" s="212"/>
      <c r="I4078" s="212"/>
      <c r="J4078" s="212"/>
      <c r="K4078" s="212"/>
      <c r="L4078" s="212"/>
      <c r="M4078" s="212"/>
      <c r="N4078" s="212"/>
      <c r="O4078" s="212"/>
      <c r="P4078" s="212"/>
      <c r="Q4078" s="212"/>
      <c r="R4078" s="212"/>
      <c r="S4078" s="212"/>
      <c r="T4078" s="212"/>
      <c r="U4078" s="212"/>
    </row>
    <row r="4079" spans="1:21" x14ac:dyDescent="0.25">
      <c r="A4079" s="57" t="s">
        <v>2161</v>
      </c>
      <c r="B4079" s="57" t="s">
        <v>5697</v>
      </c>
      <c r="C4079" s="212"/>
      <c r="D4079" s="212"/>
      <c r="E4079" s="212"/>
      <c r="F4079" s="212"/>
      <c r="G4079" s="212"/>
      <c r="H4079" s="212"/>
      <c r="I4079" s="212">
        <v>13.826000000000001</v>
      </c>
      <c r="J4079" s="212"/>
      <c r="K4079" s="212">
        <v>4.0830000000000002</v>
      </c>
      <c r="L4079" s="212"/>
      <c r="M4079" s="212">
        <v>847.98500000000001</v>
      </c>
      <c r="N4079" s="212">
        <v>1220.365</v>
      </c>
      <c r="O4079" s="212">
        <v>573.14</v>
      </c>
      <c r="P4079" s="212">
        <v>4009.1750000000002</v>
      </c>
      <c r="Q4079" s="212">
        <v>90.861000000000004</v>
      </c>
      <c r="R4079" s="212"/>
      <c r="S4079" s="212">
        <v>403.80200000000002</v>
      </c>
      <c r="T4079" s="212">
        <v>1129.44</v>
      </c>
      <c r="U4079" s="212"/>
    </row>
    <row r="4080" spans="1:21" x14ac:dyDescent="0.25">
      <c r="A4080" s="57" t="s">
        <v>88</v>
      </c>
      <c r="B4080" s="57" t="s">
        <v>5698</v>
      </c>
      <c r="C4080" s="212"/>
      <c r="D4080" s="212"/>
      <c r="E4080" s="212"/>
      <c r="F4080" s="212"/>
      <c r="G4080" s="212"/>
      <c r="H4080" s="212">
        <v>13.169</v>
      </c>
      <c r="I4080" s="212"/>
      <c r="J4080" s="212">
        <v>0.495</v>
      </c>
      <c r="K4080" s="212"/>
      <c r="L4080" s="212">
        <v>19.529</v>
      </c>
      <c r="M4080" s="212">
        <v>221.417</v>
      </c>
      <c r="N4080" s="212">
        <v>1337.375</v>
      </c>
      <c r="O4080" s="212">
        <v>130.03100000000001</v>
      </c>
      <c r="P4080" s="212">
        <v>877.23400000000004</v>
      </c>
      <c r="Q4080" s="212">
        <v>1.8260000000000001</v>
      </c>
      <c r="R4080" s="212"/>
      <c r="S4080" s="212">
        <v>527.66300000000001</v>
      </c>
      <c r="T4080" s="212"/>
      <c r="U4080" s="212"/>
    </row>
    <row r="4081" spans="1:21" x14ac:dyDescent="0.25">
      <c r="A4081" s="57" t="s">
        <v>9570</v>
      </c>
      <c r="B4081" s="57" t="s">
        <v>9571</v>
      </c>
      <c r="C4081" s="212"/>
      <c r="D4081" s="212"/>
      <c r="E4081" s="212"/>
      <c r="F4081" s="212"/>
      <c r="G4081" s="212"/>
      <c r="H4081" s="212"/>
      <c r="I4081" s="212"/>
      <c r="J4081" s="212"/>
      <c r="K4081" s="212"/>
      <c r="L4081" s="212"/>
      <c r="M4081" s="212"/>
      <c r="N4081" s="212">
        <v>0.32500000000000001</v>
      </c>
      <c r="O4081" s="212"/>
      <c r="P4081" s="212"/>
      <c r="Q4081" s="212"/>
      <c r="R4081" s="212"/>
      <c r="S4081" s="212"/>
      <c r="T4081" s="212"/>
      <c r="U4081" s="212"/>
    </row>
    <row r="4082" spans="1:21" x14ac:dyDescent="0.25">
      <c r="A4082" s="57" t="s">
        <v>9963</v>
      </c>
      <c r="B4082" s="57" t="s">
        <v>9964</v>
      </c>
      <c r="C4082" s="212">
        <v>258.99799999999999</v>
      </c>
      <c r="D4082" s="212">
        <v>1746.896</v>
      </c>
      <c r="E4082" s="212"/>
      <c r="F4082" s="212"/>
      <c r="G4082" s="212"/>
      <c r="H4082" s="212">
        <v>553.44899999999996</v>
      </c>
      <c r="I4082" s="212">
        <v>245.61500000000001</v>
      </c>
      <c r="J4082" s="212"/>
      <c r="K4082" s="212"/>
      <c r="L4082" s="212">
        <v>20.134</v>
      </c>
      <c r="M4082" s="212"/>
      <c r="N4082" s="212"/>
      <c r="O4082" s="212"/>
      <c r="P4082" s="212"/>
      <c r="Q4082" s="212"/>
      <c r="R4082" s="212"/>
      <c r="S4082" s="212"/>
      <c r="T4082" s="212"/>
      <c r="U4082" s="212"/>
    </row>
    <row r="4083" spans="1:21" x14ac:dyDescent="0.25">
      <c r="A4083" s="57" t="s">
        <v>9965</v>
      </c>
      <c r="B4083" s="57" t="s">
        <v>9966</v>
      </c>
      <c r="C4083" s="212">
        <v>987.49900000000002</v>
      </c>
      <c r="D4083" s="212">
        <v>2511.4989999999998</v>
      </c>
      <c r="E4083" s="212"/>
      <c r="F4083" s="212"/>
      <c r="G4083" s="212"/>
      <c r="H4083" s="212">
        <v>2059.7220000000002</v>
      </c>
      <c r="I4083" s="212">
        <v>1038.979</v>
      </c>
      <c r="J4083" s="212"/>
      <c r="K4083" s="212"/>
      <c r="L4083" s="212">
        <v>3263.3879999999999</v>
      </c>
      <c r="M4083" s="212"/>
      <c r="N4083" s="212"/>
      <c r="O4083" s="212"/>
      <c r="P4083" s="212"/>
      <c r="Q4083" s="212"/>
      <c r="R4083" s="212"/>
      <c r="S4083" s="212"/>
      <c r="T4083" s="212"/>
      <c r="U4083" s="212"/>
    </row>
    <row r="4084" spans="1:21" x14ac:dyDescent="0.25">
      <c r="A4084" s="57" t="s">
        <v>1488</v>
      </c>
      <c r="B4084" s="57" t="s">
        <v>5700</v>
      </c>
      <c r="C4084" s="212"/>
      <c r="D4084" s="212"/>
      <c r="E4084" s="212"/>
      <c r="F4084" s="212"/>
      <c r="G4084" s="212"/>
      <c r="H4084" s="212"/>
      <c r="I4084" s="212">
        <v>3.1070000000000002</v>
      </c>
      <c r="J4084" s="212"/>
      <c r="K4084" s="212"/>
      <c r="L4084" s="212"/>
      <c r="M4084" s="212"/>
      <c r="N4084" s="212"/>
      <c r="O4084" s="212"/>
      <c r="P4084" s="212"/>
      <c r="Q4084" s="212"/>
      <c r="R4084" s="212"/>
      <c r="S4084" s="212"/>
      <c r="T4084" s="212"/>
      <c r="U4084" s="212">
        <v>49.436</v>
      </c>
    </row>
    <row r="4085" spans="1:21" x14ac:dyDescent="0.25">
      <c r="A4085" s="57" t="s">
        <v>947</v>
      </c>
      <c r="B4085" s="57" t="s">
        <v>5701</v>
      </c>
      <c r="C4085" s="212"/>
      <c r="D4085" s="212">
        <v>1.6990000000000001</v>
      </c>
      <c r="E4085" s="212"/>
      <c r="F4085" s="212"/>
      <c r="G4085" s="212"/>
      <c r="H4085" s="212"/>
      <c r="I4085" s="212"/>
      <c r="J4085" s="212"/>
      <c r="K4085" s="212"/>
      <c r="L4085" s="212"/>
      <c r="M4085" s="212"/>
      <c r="N4085" s="212"/>
      <c r="O4085" s="212"/>
      <c r="P4085" s="212"/>
      <c r="Q4085" s="212"/>
      <c r="R4085" s="212"/>
      <c r="S4085" s="212"/>
      <c r="T4085" s="212"/>
      <c r="U4085" s="212">
        <v>0.155</v>
      </c>
    </row>
    <row r="4086" spans="1:21" x14ac:dyDescent="0.25">
      <c r="A4086" s="57" t="s">
        <v>1957</v>
      </c>
      <c r="B4086" s="57" t="s">
        <v>5702</v>
      </c>
      <c r="C4086" s="212"/>
      <c r="D4086" s="212"/>
      <c r="E4086" s="212"/>
      <c r="F4086" s="212"/>
      <c r="G4086" s="212"/>
      <c r="H4086" s="212"/>
      <c r="I4086" s="212"/>
      <c r="J4086" s="212"/>
      <c r="K4086" s="212"/>
      <c r="L4086" s="212"/>
      <c r="M4086" s="212"/>
      <c r="N4086" s="212"/>
      <c r="O4086" s="212"/>
      <c r="P4086" s="212">
        <v>20.326000000000001</v>
      </c>
      <c r="Q4086" s="212">
        <v>5.2670000000000003</v>
      </c>
      <c r="R4086" s="212"/>
      <c r="S4086" s="212"/>
      <c r="T4086" s="212"/>
      <c r="U4086" s="212"/>
    </row>
    <row r="4087" spans="1:21" x14ac:dyDescent="0.25">
      <c r="A4087" s="57" t="s">
        <v>52</v>
      </c>
      <c r="B4087" s="57" t="s">
        <v>5704</v>
      </c>
      <c r="C4087" s="212"/>
      <c r="D4087" s="212"/>
      <c r="E4087" s="212"/>
      <c r="F4087" s="212"/>
      <c r="G4087" s="212"/>
      <c r="H4087" s="212"/>
      <c r="I4087" s="212"/>
      <c r="J4087" s="212"/>
      <c r="K4087" s="212"/>
      <c r="L4087" s="212"/>
      <c r="M4087" s="212"/>
      <c r="N4087" s="212"/>
      <c r="O4087" s="212"/>
      <c r="P4087" s="212"/>
      <c r="Q4087" s="212"/>
      <c r="R4087" s="212"/>
      <c r="S4087" s="212"/>
      <c r="T4087" s="212"/>
      <c r="U4087" s="212">
        <v>0</v>
      </c>
    </row>
    <row r="4088" spans="1:21" x14ac:dyDescent="0.25">
      <c r="A4088" s="57" t="s">
        <v>1042</v>
      </c>
      <c r="B4088" s="57" t="s">
        <v>5708</v>
      </c>
      <c r="C4088" s="212"/>
      <c r="D4088" s="212"/>
      <c r="E4088" s="212"/>
      <c r="F4088" s="212"/>
      <c r="G4088" s="212"/>
      <c r="H4088" s="212">
        <v>159.61500000000001</v>
      </c>
      <c r="I4088" s="212">
        <v>389.96899999999999</v>
      </c>
      <c r="J4088" s="212">
        <v>557.02200000000005</v>
      </c>
      <c r="K4088" s="212">
        <v>508.77499999999998</v>
      </c>
      <c r="L4088" s="212">
        <v>611.65700000000004</v>
      </c>
      <c r="M4088" s="212">
        <v>481.46800000000002</v>
      </c>
      <c r="N4088" s="212">
        <v>59.552999999999997</v>
      </c>
      <c r="O4088" s="212">
        <v>200.608</v>
      </c>
      <c r="P4088" s="212">
        <v>86.117000000000004</v>
      </c>
      <c r="Q4088" s="212">
        <v>0.371</v>
      </c>
      <c r="R4088" s="212"/>
      <c r="S4088" s="212">
        <v>2.5999999999999999E-2</v>
      </c>
      <c r="T4088" s="212">
        <v>0.19400000000000001</v>
      </c>
      <c r="U4088" s="212"/>
    </row>
    <row r="4089" spans="1:21" x14ac:dyDescent="0.25">
      <c r="A4089" s="57" t="s">
        <v>2784</v>
      </c>
      <c r="B4089" s="57" t="s">
        <v>5709</v>
      </c>
      <c r="C4089" s="212"/>
      <c r="D4089" s="212"/>
      <c r="E4089" s="212"/>
      <c r="F4089" s="212"/>
      <c r="G4089" s="212"/>
      <c r="H4089" s="212"/>
      <c r="I4089" s="212"/>
      <c r="J4089" s="212"/>
      <c r="K4089" s="212"/>
      <c r="L4089" s="212"/>
      <c r="M4089" s="212"/>
      <c r="N4089" s="212">
        <v>13.788</v>
      </c>
      <c r="O4089" s="212"/>
      <c r="P4089" s="212"/>
      <c r="Q4089" s="212"/>
      <c r="R4089" s="212"/>
      <c r="S4089" s="212">
        <v>0.19</v>
      </c>
      <c r="T4089" s="212"/>
      <c r="U4089" s="212"/>
    </row>
    <row r="4090" spans="1:21" x14ac:dyDescent="0.25">
      <c r="A4090" s="57" t="s">
        <v>1307</v>
      </c>
      <c r="B4090" s="57" t="s">
        <v>5714</v>
      </c>
      <c r="C4090" s="212">
        <v>13.398999999999999</v>
      </c>
      <c r="D4090" s="212"/>
      <c r="E4090" s="212"/>
      <c r="F4090" s="212"/>
      <c r="G4090" s="212"/>
      <c r="H4090" s="212"/>
      <c r="I4090" s="212"/>
      <c r="J4090" s="212"/>
      <c r="K4090" s="212"/>
      <c r="L4090" s="212"/>
      <c r="M4090" s="212"/>
      <c r="N4090" s="212"/>
      <c r="O4090" s="212"/>
      <c r="P4090" s="212"/>
      <c r="Q4090" s="212">
        <v>1.48</v>
      </c>
      <c r="R4090" s="212"/>
      <c r="S4090" s="212"/>
      <c r="T4090" s="212"/>
      <c r="U4090" s="212"/>
    </row>
    <row r="4091" spans="1:21" x14ac:dyDescent="0.25">
      <c r="A4091" s="57" t="s">
        <v>1180</v>
      </c>
      <c r="B4091" s="57" t="s">
        <v>5715</v>
      </c>
      <c r="C4091" s="212"/>
      <c r="D4091" s="212"/>
      <c r="E4091" s="212"/>
      <c r="F4091" s="212"/>
      <c r="G4091" s="212"/>
      <c r="H4091" s="212"/>
      <c r="I4091" s="212"/>
      <c r="J4091" s="212"/>
      <c r="K4091" s="212"/>
      <c r="L4091" s="212"/>
      <c r="M4091" s="212"/>
      <c r="N4091" s="212"/>
      <c r="O4091" s="212"/>
      <c r="P4091" s="212">
        <v>5.8760000000000003</v>
      </c>
      <c r="Q4091" s="212"/>
      <c r="R4091" s="212">
        <v>0.01</v>
      </c>
      <c r="S4091" s="212"/>
      <c r="T4091" s="212"/>
      <c r="U4091" s="212"/>
    </row>
    <row r="4092" spans="1:21" x14ac:dyDescent="0.25">
      <c r="A4092" s="57" t="s">
        <v>1436</v>
      </c>
      <c r="B4092" s="57" t="s">
        <v>5716</v>
      </c>
      <c r="C4092" s="212">
        <v>1.6</v>
      </c>
      <c r="D4092" s="212">
        <v>48.6</v>
      </c>
      <c r="E4092" s="212"/>
      <c r="F4092" s="212"/>
      <c r="G4092" s="212"/>
      <c r="H4092" s="212">
        <v>3.879</v>
      </c>
      <c r="I4092" s="212"/>
      <c r="J4092" s="212"/>
      <c r="K4092" s="212"/>
      <c r="L4092" s="212"/>
      <c r="M4092" s="212"/>
      <c r="N4092" s="212"/>
      <c r="O4092" s="212"/>
      <c r="P4092" s="212"/>
      <c r="Q4092" s="212"/>
      <c r="R4092" s="212"/>
      <c r="S4092" s="212"/>
      <c r="T4092" s="212"/>
      <c r="U4092" s="212"/>
    </row>
    <row r="4093" spans="1:21" x14ac:dyDescent="0.25">
      <c r="A4093" s="57" t="s">
        <v>1514</v>
      </c>
      <c r="B4093" s="57" t="s">
        <v>5717</v>
      </c>
      <c r="C4093" s="212"/>
      <c r="D4093" s="212"/>
      <c r="E4093" s="212"/>
      <c r="F4093" s="212"/>
      <c r="G4093" s="212"/>
      <c r="H4093" s="212">
        <v>2.0339999999999998</v>
      </c>
      <c r="I4093" s="212">
        <v>1.143</v>
      </c>
      <c r="J4093" s="212">
        <v>2.9980000000000002</v>
      </c>
      <c r="K4093" s="212"/>
      <c r="L4093" s="212"/>
      <c r="M4093" s="212"/>
      <c r="N4093" s="212"/>
      <c r="O4093" s="212"/>
      <c r="P4093" s="212"/>
      <c r="Q4093" s="212"/>
      <c r="R4093" s="212"/>
      <c r="S4093" s="212"/>
      <c r="T4093" s="212"/>
      <c r="U4093" s="212"/>
    </row>
    <row r="4094" spans="1:21" x14ac:dyDescent="0.25">
      <c r="A4094" s="57" t="s">
        <v>2354</v>
      </c>
      <c r="B4094" s="57" t="s">
        <v>5718</v>
      </c>
      <c r="C4094" s="212"/>
      <c r="D4094" s="212"/>
      <c r="E4094" s="212"/>
      <c r="F4094" s="212"/>
      <c r="G4094" s="212"/>
      <c r="H4094" s="212">
        <v>5.9740000000000002</v>
      </c>
      <c r="I4094" s="212"/>
      <c r="J4094" s="212"/>
      <c r="K4094" s="212"/>
      <c r="L4094" s="212"/>
      <c r="M4094" s="212"/>
      <c r="N4094" s="212"/>
      <c r="O4094" s="212"/>
      <c r="P4094" s="212"/>
      <c r="Q4094" s="212"/>
      <c r="R4094" s="212"/>
      <c r="S4094" s="212"/>
      <c r="T4094" s="212"/>
      <c r="U4094" s="212"/>
    </row>
    <row r="4095" spans="1:21" x14ac:dyDescent="0.25">
      <c r="A4095" s="57" t="s">
        <v>2179</v>
      </c>
      <c r="B4095" s="57" t="s">
        <v>5723</v>
      </c>
      <c r="C4095" s="212"/>
      <c r="D4095" s="212"/>
      <c r="E4095" s="212"/>
      <c r="F4095" s="212"/>
      <c r="G4095" s="212"/>
      <c r="H4095" s="212"/>
      <c r="I4095" s="212"/>
      <c r="J4095" s="212"/>
      <c r="K4095" s="212"/>
      <c r="L4095" s="212"/>
      <c r="M4095" s="212"/>
      <c r="N4095" s="212"/>
      <c r="O4095" s="212"/>
      <c r="P4095" s="212"/>
      <c r="Q4095" s="212"/>
      <c r="R4095" s="212"/>
      <c r="S4095" s="212"/>
      <c r="T4095" s="212"/>
      <c r="U4095" s="212">
        <v>8</v>
      </c>
    </row>
    <row r="4096" spans="1:21" x14ac:dyDescent="0.25">
      <c r="A4096" s="57" t="s">
        <v>2306</v>
      </c>
      <c r="B4096" s="57" t="s">
        <v>5724</v>
      </c>
      <c r="C4096" s="212"/>
      <c r="D4096" s="212"/>
      <c r="E4096" s="212"/>
      <c r="F4096" s="212"/>
      <c r="G4096" s="212"/>
      <c r="H4096" s="212"/>
      <c r="I4096" s="212"/>
      <c r="J4096" s="212"/>
      <c r="K4096" s="212"/>
      <c r="L4096" s="212">
        <v>1.04</v>
      </c>
      <c r="M4096" s="212"/>
      <c r="N4096" s="212"/>
      <c r="O4096" s="212"/>
      <c r="P4096" s="212"/>
      <c r="Q4096" s="212"/>
      <c r="R4096" s="212"/>
      <c r="S4096" s="212"/>
      <c r="T4096" s="212"/>
      <c r="U4096" s="212"/>
    </row>
    <row r="4097" spans="1:21" x14ac:dyDescent="0.25">
      <c r="A4097" s="57" t="s">
        <v>1968</v>
      </c>
      <c r="B4097" s="57" t="s">
        <v>5730</v>
      </c>
      <c r="C4097" s="212"/>
      <c r="D4097" s="212"/>
      <c r="E4097" s="212"/>
      <c r="F4097" s="212"/>
      <c r="G4097" s="212"/>
      <c r="H4097" s="212"/>
      <c r="I4097" s="212"/>
      <c r="J4097" s="212"/>
      <c r="K4097" s="212"/>
      <c r="L4097" s="212"/>
      <c r="M4097" s="212"/>
      <c r="N4097" s="212"/>
      <c r="O4097" s="212"/>
      <c r="P4097" s="212"/>
      <c r="Q4097" s="212"/>
      <c r="R4097" s="212"/>
      <c r="S4097" s="212">
        <v>5.8520000000000003</v>
      </c>
      <c r="T4097" s="212"/>
      <c r="U4097" s="212"/>
    </row>
    <row r="4098" spans="1:21" x14ac:dyDescent="0.25">
      <c r="A4098" s="57" t="s">
        <v>1161</v>
      </c>
      <c r="B4098" s="57" t="s">
        <v>5736</v>
      </c>
      <c r="C4098" s="212"/>
      <c r="D4098" s="212"/>
      <c r="E4098" s="212"/>
      <c r="F4098" s="212"/>
      <c r="G4098" s="212"/>
      <c r="H4098" s="212">
        <v>83.97</v>
      </c>
      <c r="I4098" s="212">
        <v>113.572</v>
      </c>
      <c r="J4098" s="212">
        <v>86.391000000000005</v>
      </c>
      <c r="K4098" s="212">
        <v>135.01300000000001</v>
      </c>
      <c r="L4098" s="212">
        <v>94.784999999999997</v>
      </c>
      <c r="M4098" s="212"/>
      <c r="N4098" s="212"/>
      <c r="O4098" s="212"/>
      <c r="P4098" s="212"/>
      <c r="Q4098" s="212">
        <v>70.841999999999999</v>
      </c>
      <c r="R4098" s="212">
        <v>9.2509999999999994</v>
      </c>
      <c r="S4098" s="212">
        <v>7.8520000000000003</v>
      </c>
      <c r="T4098" s="212"/>
      <c r="U4098" s="212"/>
    </row>
    <row r="4099" spans="1:21" x14ac:dyDescent="0.25">
      <c r="A4099" s="57" t="s">
        <v>135</v>
      </c>
      <c r="B4099" s="57" t="s">
        <v>5739</v>
      </c>
      <c r="C4099" s="212"/>
      <c r="D4099" s="212"/>
      <c r="E4099" s="212"/>
      <c r="F4099" s="212"/>
      <c r="G4099" s="212"/>
      <c r="H4099" s="212"/>
      <c r="I4099" s="212"/>
      <c r="J4099" s="212"/>
      <c r="K4099" s="212"/>
      <c r="L4099" s="212"/>
      <c r="M4099" s="212"/>
      <c r="N4099" s="212"/>
      <c r="O4099" s="212"/>
      <c r="P4099" s="212"/>
      <c r="Q4099" s="212"/>
      <c r="R4099" s="212"/>
      <c r="S4099" s="212">
        <v>2.4020000000000001</v>
      </c>
      <c r="T4099" s="212"/>
      <c r="U4099" s="212"/>
    </row>
    <row r="4100" spans="1:21" x14ac:dyDescent="0.25">
      <c r="A4100" s="57" t="s">
        <v>3680</v>
      </c>
      <c r="B4100" s="57" t="s">
        <v>5740</v>
      </c>
      <c r="C4100" s="212"/>
      <c r="D4100" s="212"/>
      <c r="E4100" s="212"/>
      <c r="F4100" s="212"/>
      <c r="G4100" s="212"/>
      <c r="H4100" s="212"/>
      <c r="I4100" s="212"/>
      <c r="J4100" s="212"/>
      <c r="K4100" s="212"/>
      <c r="L4100" s="212"/>
      <c r="M4100" s="212"/>
      <c r="N4100" s="212"/>
      <c r="O4100" s="212"/>
      <c r="P4100" s="212"/>
      <c r="Q4100" s="212"/>
      <c r="R4100" s="212">
        <v>10</v>
      </c>
      <c r="S4100" s="212"/>
      <c r="T4100" s="212"/>
      <c r="U4100" s="212"/>
    </row>
    <row r="4101" spans="1:21" x14ac:dyDescent="0.25">
      <c r="A4101" s="57" t="s">
        <v>4327</v>
      </c>
      <c r="B4101" s="57" t="s">
        <v>5743</v>
      </c>
      <c r="C4101" s="212"/>
      <c r="D4101" s="212"/>
      <c r="E4101" s="212"/>
      <c r="F4101" s="212"/>
      <c r="G4101" s="212"/>
      <c r="H4101" s="212"/>
      <c r="I4101" s="212"/>
      <c r="J4101" s="212">
        <v>52.5</v>
      </c>
      <c r="K4101" s="212">
        <v>40.911999999999999</v>
      </c>
      <c r="L4101" s="212">
        <v>10.278</v>
      </c>
      <c r="M4101" s="212">
        <v>192.32400000000001</v>
      </c>
      <c r="N4101" s="212">
        <v>1.7999999999999999E-2</v>
      </c>
      <c r="O4101" s="212">
        <v>168.75</v>
      </c>
      <c r="P4101" s="212"/>
      <c r="Q4101" s="212">
        <v>165.56899999999999</v>
      </c>
      <c r="R4101" s="212">
        <v>316.36399999999998</v>
      </c>
      <c r="S4101" s="212">
        <v>200.02</v>
      </c>
      <c r="T4101" s="212">
        <v>123.15600000000001</v>
      </c>
      <c r="U4101" s="212">
        <v>0.218</v>
      </c>
    </row>
    <row r="4102" spans="1:21" x14ac:dyDescent="0.25">
      <c r="A4102" s="57" t="s">
        <v>2744</v>
      </c>
      <c r="B4102" s="57" t="s">
        <v>5744</v>
      </c>
      <c r="C4102" s="212"/>
      <c r="D4102" s="212"/>
      <c r="E4102" s="212"/>
      <c r="F4102" s="212"/>
      <c r="G4102" s="212"/>
      <c r="H4102" s="212">
        <v>1047.3920000000001</v>
      </c>
      <c r="I4102" s="212">
        <v>1092.3499999999999</v>
      </c>
      <c r="J4102" s="212">
        <v>1307.703</v>
      </c>
      <c r="K4102" s="212">
        <v>718.21299999999997</v>
      </c>
      <c r="L4102" s="212">
        <v>247.54499999999999</v>
      </c>
      <c r="M4102" s="212"/>
      <c r="N4102" s="212">
        <v>151.17099999999999</v>
      </c>
      <c r="O4102" s="212">
        <v>148.608</v>
      </c>
      <c r="P4102" s="212">
        <v>688.56</v>
      </c>
      <c r="Q4102" s="212"/>
      <c r="R4102" s="212"/>
      <c r="S4102" s="212">
        <v>1194</v>
      </c>
      <c r="T4102" s="212">
        <v>753.25300000000004</v>
      </c>
      <c r="U4102" s="212"/>
    </row>
    <row r="4103" spans="1:21" x14ac:dyDescent="0.25">
      <c r="A4103" s="57" t="s">
        <v>1627</v>
      </c>
      <c r="B4103" s="57" t="s">
        <v>5745</v>
      </c>
      <c r="C4103" s="212"/>
      <c r="D4103" s="212"/>
      <c r="E4103" s="212"/>
      <c r="F4103" s="212"/>
      <c r="G4103" s="212"/>
      <c r="H4103" s="212">
        <v>9.75</v>
      </c>
      <c r="I4103" s="212">
        <v>0.59899999999999998</v>
      </c>
      <c r="J4103" s="212">
        <v>54.597999999999999</v>
      </c>
      <c r="K4103" s="212"/>
      <c r="L4103" s="212"/>
      <c r="M4103" s="212"/>
      <c r="N4103" s="212"/>
      <c r="O4103" s="212"/>
      <c r="P4103" s="212"/>
      <c r="Q4103" s="212"/>
      <c r="R4103" s="212">
        <v>12</v>
      </c>
      <c r="S4103" s="212"/>
      <c r="T4103" s="212"/>
      <c r="U4103" s="212"/>
    </row>
    <row r="4104" spans="1:21" x14ac:dyDescent="0.25">
      <c r="A4104" s="57" t="s">
        <v>2295</v>
      </c>
      <c r="B4104" s="57" t="s">
        <v>5753</v>
      </c>
      <c r="C4104" s="212"/>
      <c r="D4104" s="212"/>
      <c r="E4104" s="212"/>
      <c r="F4104" s="212"/>
      <c r="G4104" s="212"/>
      <c r="H4104" s="212"/>
      <c r="I4104" s="212">
        <v>2.7E-2</v>
      </c>
      <c r="J4104" s="212"/>
      <c r="K4104" s="212">
        <v>0.25</v>
      </c>
      <c r="L4104" s="212">
        <v>1.732</v>
      </c>
      <c r="M4104" s="212"/>
      <c r="N4104" s="212">
        <v>7.93</v>
      </c>
      <c r="O4104" s="212"/>
      <c r="P4104" s="212"/>
      <c r="Q4104" s="212"/>
      <c r="R4104" s="212">
        <v>0</v>
      </c>
      <c r="S4104" s="212"/>
      <c r="T4104" s="212"/>
      <c r="U4104" s="212"/>
    </row>
    <row r="4105" spans="1:21" x14ac:dyDescent="0.25">
      <c r="A4105" s="57" t="s">
        <v>2318</v>
      </c>
      <c r="B4105" s="57" t="s">
        <v>5759</v>
      </c>
      <c r="C4105" s="212"/>
      <c r="D4105" s="212"/>
      <c r="E4105" s="212"/>
      <c r="F4105" s="212"/>
      <c r="G4105" s="212"/>
      <c r="H4105" s="212"/>
      <c r="I4105" s="212">
        <v>190.49</v>
      </c>
      <c r="J4105" s="212"/>
      <c r="K4105" s="212"/>
      <c r="L4105" s="212"/>
      <c r="M4105" s="212"/>
      <c r="N4105" s="212"/>
      <c r="O4105" s="212"/>
      <c r="P4105" s="212"/>
      <c r="Q4105" s="212"/>
      <c r="R4105" s="212"/>
      <c r="S4105" s="212"/>
      <c r="T4105" s="212"/>
      <c r="U4105" s="212"/>
    </row>
    <row r="4106" spans="1:21" x14ac:dyDescent="0.25">
      <c r="A4106" s="57" t="s">
        <v>3739</v>
      </c>
      <c r="B4106" s="57" t="s">
        <v>5762</v>
      </c>
      <c r="C4106" s="212"/>
      <c r="D4106" s="212"/>
      <c r="E4106" s="212"/>
      <c r="F4106" s="212"/>
      <c r="G4106" s="212"/>
      <c r="H4106" s="212"/>
      <c r="I4106" s="212"/>
      <c r="J4106" s="212"/>
      <c r="K4106" s="212"/>
      <c r="L4106" s="212"/>
      <c r="M4106" s="212"/>
      <c r="N4106" s="212"/>
      <c r="O4106" s="212"/>
      <c r="P4106" s="212"/>
      <c r="Q4106" s="212"/>
      <c r="R4106" s="212">
        <v>2</v>
      </c>
      <c r="S4106" s="212"/>
      <c r="T4106" s="212"/>
      <c r="U4106" s="212"/>
    </row>
    <row r="4107" spans="1:21" x14ac:dyDescent="0.25">
      <c r="A4107" s="57" t="s">
        <v>1187</v>
      </c>
      <c r="B4107" s="57" t="s">
        <v>5764</v>
      </c>
      <c r="C4107" s="212"/>
      <c r="D4107" s="212"/>
      <c r="E4107" s="212"/>
      <c r="F4107" s="212"/>
      <c r="G4107" s="212"/>
      <c r="H4107" s="212"/>
      <c r="I4107" s="212"/>
      <c r="J4107" s="212"/>
      <c r="K4107" s="212"/>
      <c r="L4107" s="212"/>
      <c r="M4107" s="212"/>
      <c r="N4107" s="212"/>
      <c r="O4107" s="212"/>
      <c r="P4107" s="212"/>
      <c r="Q4107" s="212"/>
      <c r="R4107" s="212"/>
      <c r="S4107" s="212">
        <v>0</v>
      </c>
      <c r="T4107" s="212">
        <v>0</v>
      </c>
      <c r="U4107" s="212"/>
    </row>
    <row r="4108" spans="1:21" x14ac:dyDescent="0.25">
      <c r="A4108" s="57" t="s">
        <v>1750</v>
      </c>
      <c r="B4108" s="57" t="s">
        <v>5765</v>
      </c>
      <c r="C4108" s="212"/>
      <c r="D4108" s="212"/>
      <c r="E4108" s="212"/>
      <c r="F4108" s="212"/>
      <c r="G4108" s="212"/>
      <c r="H4108" s="212"/>
      <c r="I4108" s="212">
        <v>0.46800000000000003</v>
      </c>
      <c r="J4108" s="212">
        <v>0.66600000000000004</v>
      </c>
      <c r="K4108" s="212"/>
      <c r="L4108" s="212"/>
      <c r="M4108" s="212">
        <v>3.5000000000000003E-2</v>
      </c>
      <c r="N4108" s="212"/>
      <c r="O4108" s="212"/>
      <c r="P4108" s="212"/>
      <c r="Q4108" s="212"/>
      <c r="R4108" s="212"/>
      <c r="S4108" s="212"/>
      <c r="T4108" s="212"/>
      <c r="U4108" s="212"/>
    </row>
    <row r="4109" spans="1:21" x14ac:dyDescent="0.25">
      <c r="A4109" s="57" t="s">
        <v>3577</v>
      </c>
      <c r="B4109" s="57" t="s">
        <v>5767</v>
      </c>
      <c r="C4109" s="212"/>
      <c r="D4109" s="212"/>
      <c r="E4109" s="212"/>
      <c r="F4109" s="212"/>
      <c r="G4109" s="212"/>
      <c r="H4109" s="212"/>
      <c r="I4109" s="212"/>
      <c r="J4109" s="212"/>
      <c r="K4109" s="212"/>
      <c r="L4109" s="212"/>
      <c r="M4109" s="212"/>
      <c r="N4109" s="212"/>
      <c r="O4109" s="212"/>
      <c r="P4109" s="212"/>
      <c r="Q4109" s="212"/>
      <c r="R4109" s="212"/>
      <c r="S4109" s="212"/>
      <c r="T4109" s="212">
        <v>1.65</v>
      </c>
      <c r="U4109" s="212"/>
    </row>
    <row r="4110" spans="1:21" x14ac:dyDescent="0.25">
      <c r="A4110" s="57" t="s">
        <v>2128</v>
      </c>
      <c r="B4110" s="57" t="s">
        <v>5770</v>
      </c>
      <c r="C4110" s="212"/>
      <c r="D4110" s="212"/>
      <c r="E4110" s="212"/>
      <c r="F4110" s="212"/>
      <c r="G4110" s="212"/>
      <c r="H4110" s="212"/>
      <c r="I4110" s="212">
        <v>981.8</v>
      </c>
      <c r="J4110" s="212">
        <v>1149</v>
      </c>
      <c r="K4110" s="212">
        <v>298.38900000000001</v>
      </c>
      <c r="L4110" s="212"/>
      <c r="M4110" s="212"/>
      <c r="N4110" s="212"/>
      <c r="O4110" s="212"/>
      <c r="P4110" s="212"/>
      <c r="Q4110" s="212"/>
      <c r="R4110" s="212"/>
      <c r="S4110" s="212"/>
      <c r="T4110" s="212"/>
      <c r="U4110" s="212"/>
    </row>
    <row r="4111" spans="1:21" x14ac:dyDescent="0.25">
      <c r="A4111" s="57" t="s">
        <v>1190</v>
      </c>
      <c r="B4111" s="57" t="s">
        <v>5772</v>
      </c>
      <c r="C4111" s="212"/>
      <c r="D4111" s="212"/>
      <c r="E4111" s="212"/>
      <c r="F4111" s="212"/>
      <c r="G4111" s="212"/>
      <c r="H4111" s="212"/>
      <c r="I4111" s="212">
        <v>0.13</v>
      </c>
      <c r="J4111" s="212"/>
      <c r="K4111" s="212"/>
      <c r="L4111" s="212"/>
      <c r="M4111" s="212"/>
      <c r="N4111" s="212"/>
      <c r="O4111" s="212"/>
      <c r="P4111" s="212"/>
      <c r="Q4111" s="212"/>
      <c r="R4111" s="212"/>
      <c r="S4111" s="212">
        <v>0</v>
      </c>
      <c r="T4111" s="212">
        <v>0</v>
      </c>
      <c r="U4111" s="212">
        <v>0</v>
      </c>
    </row>
    <row r="4112" spans="1:21" x14ac:dyDescent="0.25">
      <c r="A4112" s="57" t="s">
        <v>3334</v>
      </c>
      <c r="B4112" s="57" t="s">
        <v>5775</v>
      </c>
      <c r="C4112" s="212"/>
      <c r="D4112" s="212"/>
      <c r="E4112" s="212"/>
      <c r="F4112" s="212"/>
      <c r="G4112" s="212"/>
      <c r="H4112" s="212"/>
      <c r="I4112" s="212"/>
      <c r="J4112" s="212"/>
      <c r="K4112" s="212"/>
      <c r="L4112" s="212">
        <v>0.29899999999999999</v>
      </c>
      <c r="M4112" s="212"/>
      <c r="N4112" s="212"/>
      <c r="O4112" s="212"/>
      <c r="P4112" s="212"/>
      <c r="Q4112" s="212"/>
      <c r="R4112" s="212"/>
      <c r="S4112" s="212"/>
      <c r="T4112" s="212"/>
      <c r="U4112" s="212"/>
    </row>
    <row r="4113" spans="1:21" x14ac:dyDescent="0.25">
      <c r="A4113" s="57" t="s">
        <v>1585</v>
      </c>
      <c r="B4113" s="57" t="s">
        <v>5776</v>
      </c>
      <c r="C4113" s="212"/>
      <c r="D4113" s="212"/>
      <c r="E4113" s="212"/>
      <c r="F4113" s="212"/>
      <c r="G4113" s="212"/>
      <c r="H4113" s="212"/>
      <c r="I4113" s="212"/>
      <c r="J4113" s="212"/>
      <c r="K4113" s="212"/>
      <c r="L4113" s="212"/>
      <c r="M4113" s="212"/>
      <c r="N4113" s="212"/>
      <c r="O4113" s="212"/>
      <c r="P4113" s="212"/>
      <c r="Q4113" s="212"/>
      <c r="R4113" s="212"/>
      <c r="S4113" s="212">
        <v>3.36</v>
      </c>
      <c r="T4113" s="212">
        <v>0</v>
      </c>
      <c r="U4113" s="212">
        <v>0</v>
      </c>
    </row>
    <row r="4114" spans="1:21" x14ac:dyDescent="0.25">
      <c r="A4114" s="57" t="s">
        <v>1408</v>
      </c>
      <c r="B4114" s="57" t="s">
        <v>5778</v>
      </c>
      <c r="C4114" s="212"/>
      <c r="D4114" s="212"/>
      <c r="E4114" s="212"/>
      <c r="F4114" s="212"/>
      <c r="G4114" s="212"/>
      <c r="H4114" s="212"/>
      <c r="I4114" s="212"/>
      <c r="J4114" s="212"/>
      <c r="K4114" s="212"/>
      <c r="L4114" s="212">
        <v>1.82</v>
      </c>
      <c r="M4114" s="212"/>
      <c r="N4114" s="212"/>
      <c r="O4114" s="212"/>
      <c r="P4114" s="212"/>
      <c r="Q4114" s="212"/>
      <c r="R4114" s="212"/>
      <c r="S4114" s="212">
        <v>0</v>
      </c>
      <c r="T4114" s="212">
        <v>0</v>
      </c>
      <c r="U4114" s="212">
        <v>0</v>
      </c>
    </row>
    <row r="4115" spans="1:21" x14ac:dyDescent="0.25">
      <c r="A4115" s="57" t="s">
        <v>180</v>
      </c>
      <c r="B4115" s="57" t="s">
        <v>5780</v>
      </c>
      <c r="C4115" s="212"/>
      <c r="D4115" s="212"/>
      <c r="E4115" s="212"/>
      <c r="F4115" s="212"/>
      <c r="G4115" s="212"/>
      <c r="H4115" s="212"/>
      <c r="I4115" s="212"/>
      <c r="J4115" s="212"/>
      <c r="K4115" s="212"/>
      <c r="L4115" s="212"/>
      <c r="M4115" s="212">
        <v>4.1399999999999997</v>
      </c>
      <c r="N4115" s="212"/>
      <c r="O4115" s="212"/>
      <c r="P4115" s="212"/>
      <c r="Q4115" s="212"/>
      <c r="R4115" s="212"/>
      <c r="S4115" s="212"/>
      <c r="T4115" s="212"/>
      <c r="U4115" s="212"/>
    </row>
    <row r="4116" spans="1:21" x14ac:dyDescent="0.25">
      <c r="A4116" s="57" t="s">
        <v>1816</v>
      </c>
      <c r="B4116" s="57" t="s">
        <v>5781</v>
      </c>
      <c r="C4116" s="212"/>
      <c r="D4116" s="212"/>
      <c r="E4116" s="212"/>
      <c r="F4116" s="212"/>
      <c r="G4116" s="212"/>
      <c r="H4116" s="212"/>
      <c r="I4116" s="212">
        <v>0.13100000000000001</v>
      </c>
      <c r="J4116" s="212"/>
      <c r="K4116" s="212"/>
      <c r="L4116" s="212"/>
      <c r="M4116" s="212"/>
      <c r="N4116" s="212"/>
      <c r="O4116" s="212"/>
      <c r="P4116" s="212"/>
      <c r="Q4116" s="212"/>
      <c r="R4116" s="212"/>
      <c r="S4116" s="212"/>
      <c r="T4116" s="212"/>
      <c r="U4116" s="212"/>
    </row>
    <row r="4117" spans="1:21" x14ac:dyDescent="0.25">
      <c r="A4117" s="57" t="s">
        <v>1569</v>
      </c>
      <c r="B4117" s="57" t="s">
        <v>5784</v>
      </c>
      <c r="C4117" s="212">
        <v>1414.6990000000001</v>
      </c>
      <c r="D4117" s="212">
        <v>804.096</v>
      </c>
      <c r="E4117" s="212"/>
      <c r="F4117" s="212"/>
      <c r="G4117" s="212"/>
      <c r="H4117" s="212"/>
      <c r="I4117" s="212"/>
      <c r="J4117" s="212"/>
      <c r="K4117" s="212">
        <v>168.19900000000001</v>
      </c>
      <c r="L4117" s="212"/>
      <c r="M4117" s="212"/>
      <c r="N4117" s="212"/>
      <c r="O4117" s="212"/>
      <c r="P4117" s="212"/>
      <c r="Q4117" s="212"/>
      <c r="R4117" s="212">
        <v>147.19999999999999</v>
      </c>
      <c r="S4117" s="212">
        <v>66.784000000000006</v>
      </c>
      <c r="T4117" s="212"/>
      <c r="U4117" s="212">
        <v>60.575000000000003</v>
      </c>
    </row>
    <row r="4118" spans="1:21" x14ac:dyDescent="0.25">
      <c r="A4118" s="57" t="s">
        <v>2658</v>
      </c>
      <c r="B4118" s="57" t="s">
        <v>5786</v>
      </c>
      <c r="C4118" s="212"/>
      <c r="D4118" s="212"/>
      <c r="E4118" s="212"/>
      <c r="F4118" s="212"/>
      <c r="G4118" s="212"/>
      <c r="H4118" s="212"/>
      <c r="I4118" s="212"/>
      <c r="J4118" s="212"/>
      <c r="K4118" s="212"/>
      <c r="L4118" s="212"/>
      <c r="M4118" s="212"/>
      <c r="N4118" s="212"/>
      <c r="O4118" s="212"/>
      <c r="P4118" s="212"/>
      <c r="Q4118" s="212"/>
      <c r="R4118" s="212"/>
      <c r="S4118" s="212">
        <v>0</v>
      </c>
      <c r="T4118" s="212"/>
      <c r="U4118" s="212"/>
    </row>
    <row r="4119" spans="1:21" x14ac:dyDescent="0.25">
      <c r="A4119" s="57" t="s">
        <v>949</v>
      </c>
      <c r="B4119" s="57" t="s">
        <v>5789</v>
      </c>
      <c r="C4119" s="212"/>
      <c r="D4119" s="212"/>
      <c r="E4119" s="212"/>
      <c r="F4119" s="212"/>
      <c r="G4119" s="212"/>
      <c r="H4119" s="212"/>
      <c r="I4119" s="212"/>
      <c r="J4119" s="212">
        <v>14.25</v>
      </c>
      <c r="K4119" s="212"/>
      <c r="L4119" s="212">
        <v>3.5</v>
      </c>
      <c r="M4119" s="212"/>
      <c r="N4119" s="212"/>
      <c r="O4119" s="212"/>
      <c r="P4119" s="212"/>
      <c r="Q4119" s="212"/>
      <c r="R4119" s="212"/>
      <c r="S4119" s="212"/>
      <c r="T4119" s="212"/>
      <c r="U4119" s="212"/>
    </row>
    <row r="4120" spans="1:21" x14ac:dyDescent="0.25">
      <c r="A4120" s="57" t="s">
        <v>2546</v>
      </c>
      <c r="B4120" s="57" t="s">
        <v>5791</v>
      </c>
      <c r="C4120" s="212"/>
      <c r="D4120" s="212"/>
      <c r="E4120" s="212"/>
      <c r="F4120" s="212"/>
      <c r="G4120" s="212"/>
      <c r="H4120" s="212"/>
      <c r="I4120" s="212"/>
      <c r="J4120" s="212"/>
      <c r="K4120" s="212"/>
      <c r="L4120" s="212"/>
      <c r="M4120" s="212"/>
      <c r="N4120" s="212"/>
      <c r="O4120" s="212"/>
      <c r="P4120" s="212"/>
      <c r="Q4120" s="212"/>
      <c r="R4120" s="212"/>
      <c r="S4120" s="212"/>
      <c r="T4120" s="212">
        <v>0</v>
      </c>
      <c r="U4120" s="212"/>
    </row>
    <row r="4121" spans="1:21" x14ac:dyDescent="0.25">
      <c r="A4121" s="57" t="s">
        <v>2298</v>
      </c>
      <c r="B4121" s="57" t="s">
        <v>5797</v>
      </c>
      <c r="C4121" s="212"/>
      <c r="D4121" s="212"/>
      <c r="E4121" s="212"/>
      <c r="F4121" s="212"/>
      <c r="G4121" s="212"/>
      <c r="H4121" s="212"/>
      <c r="I4121" s="212"/>
      <c r="J4121" s="212"/>
      <c r="K4121" s="212"/>
      <c r="L4121" s="212"/>
      <c r="M4121" s="212"/>
      <c r="N4121" s="212"/>
      <c r="O4121" s="212"/>
      <c r="P4121" s="212"/>
      <c r="Q4121" s="212"/>
      <c r="R4121" s="212"/>
      <c r="S4121" s="212"/>
      <c r="T4121" s="212">
        <v>0</v>
      </c>
      <c r="U4121" s="212"/>
    </row>
    <row r="4122" spans="1:21" x14ac:dyDescent="0.25">
      <c r="A4122" s="57" t="s">
        <v>831</v>
      </c>
      <c r="B4122" s="57" t="s">
        <v>5800</v>
      </c>
      <c r="C4122" s="212"/>
      <c r="D4122" s="212"/>
      <c r="E4122" s="212"/>
      <c r="F4122" s="212"/>
      <c r="G4122" s="212"/>
      <c r="H4122" s="212">
        <v>0.80300000000000005</v>
      </c>
      <c r="I4122" s="212"/>
      <c r="J4122" s="212"/>
      <c r="K4122" s="212"/>
      <c r="L4122" s="212"/>
      <c r="M4122" s="212"/>
      <c r="N4122" s="212"/>
      <c r="O4122" s="212"/>
      <c r="P4122" s="212"/>
      <c r="Q4122" s="212"/>
      <c r="R4122" s="212"/>
      <c r="S4122" s="212"/>
      <c r="T4122" s="212">
        <v>0</v>
      </c>
      <c r="U4122" s="212">
        <v>12</v>
      </c>
    </row>
    <row r="4123" spans="1:21" x14ac:dyDescent="0.25">
      <c r="A4123" s="57" t="s">
        <v>2036</v>
      </c>
      <c r="B4123" s="57" t="s">
        <v>5801</v>
      </c>
      <c r="C4123" s="212"/>
      <c r="D4123" s="212">
        <v>18.699000000000002</v>
      </c>
      <c r="E4123" s="212"/>
      <c r="F4123" s="212"/>
      <c r="G4123" s="212"/>
      <c r="H4123" s="212"/>
      <c r="I4123" s="212"/>
      <c r="J4123" s="212"/>
      <c r="K4123" s="212"/>
      <c r="L4123" s="212">
        <v>0.78900000000000003</v>
      </c>
      <c r="M4123" s="212"/>
      <c r="N4123" s="212"/>
      <c r="O4123" s="212"/>
      <c r="P4123" s="212"/>
      <c r="Q4123" s="212"/>
      <c r="R4123" s="212"/>
      <c r="S4123" s="212"/>
      <c r="T4123" s="212"/>
      <c r="U4123" s="212"/>
    </row>
    <row r="4124" spans="1:21" x14ac:dyDescent="0.25">
      <c r="A4124" s="57" t="s">
        <v>1708</v>
      </c>
      <c r="B4124" s="57" t="s">
        <v>5803</v>
      </c>
      <c r="C4124" s="212"/>
      <c r="D4124" s="212"/>
      <c r="E4124" s="212"/>
      <c r="F4124" s="212"/>
      <c r="G4124" s="212"/>
      <c r="H4124" s="212"/>
      <c r="I4124" s="212"/>
      <c r="J4124" s="212"/>
      <c r="K4124" s="212"/>
      <c r="L4124" s="212"/>
      <c r="M4124" s="212"/>
      <c r="N4124" s="212">
        <v>0</v>
      </c>
      <c r="O4124" s="212">
        <v>0</v>
      </c>
      <c r="P4124" s="212"/>
      <c r="Q4124" s="212"/>
      <c r="R4124" s="212"/>
      <c r="S4124" s="212">
        <v>4.5640000000000001</v>
      </c>
      <c r="T4124" s="212"/>
      <c r="U4124" s="212"/>
    </row>
    <row r="4125" spans="1:21" x14ac:dyDescent="0.25">
      <c r="A4125" s="57" t="s">
        <v>9967</v>
      </c>
      <c r="B4125" s="57" t="s">
        <v>9968</v>
      </c>
      <c r="C4125" s="212"/>
      <c r="D4125" s="212"/>
      <c r="E4125" s="212"/>
      <c r="F4125" s="212"/>
      <c r="G4125" s="212"/>
      <c r="H4125" s="212"/>
      <c r="I4125" s="212"/>
      <c r="J4125" s="212">
        <v>3.6179999999999999</v>
      </c>
      <c r="K4125" s="212"/>
      <c r="L4125" s="212"/>
      <c r="M4125" s="212"/>
      <c r="N4125" s="212"/>
      <c r="O4125" s="212"/>
      <c r="P4125" s="212"/>
      <c r="Q4125" s="212"/>
      <c r="R4125" s="212"/>
      <c r="S4125" s="212"/>
      <c r="T4125" s="212"/>
      <c r="U4125" s="212"/>
    </row>
    <row r="4126" spans="1:21" x14ac:dyDescent="0.25">
      <c r="A4126" s="57" t="s">
        <v>2441</v>
      </c>
      <c r="B4126" s="57" t="s">
        <v>5811</v>
      </c>
      <c r="C4126" s="212"/>
      <c r="D4126" s="212"/>
      <c r="E4126" s="212"/>
      <c r="F4126" s="212"/>
      <c r="G4126" s="212"/>
      <c r="H4126" s="212">
        <v>8.4000000000000005E-2</v>
      </c>
      <c r="I4126" s="212"/>
      <c r="J4126" s="212"/>
      <c r="K4126" s="212"/>
      <c r="L4126" s="212"/>
      <c r="M4126" s="212"/>
      <c r="N4126" s="212"/>
      <c r="O4126" s="212"/>
      <c r="P4126" s="212"/>
      <c r="Q4126" s="212"/>
      <c r="R4126" s="212"/>
      <c r="S4126" s="212"/>
      <c r="T4126" s="212"/>
      <c r="U4126" s="212"/>
    </row>
    <row r="4127" spans="1:21" x14ac:dyDescent="0.25">
      <c r="A4127" s="57" t="s">
        <v>1739</v>
      </c>
      <c r="B4127" s="57" t="s">
        <v>5812</v>
      </c>
      <c r="C4127" s="212"/>
      <c r="D4127" s="212"/>
      <c r="E4127" s="212"/>
      <c r="F4127" s="212"/>
      <c r="G4127" s="212"/>
      <c r="H4127" s="212"/>
      <c r="I4127" s="212"/>
      <c r="J4127" s="212"/>
      <c r="K4127" s="212"/>
      <c r="L4127" s="212"/>
      <c r="M4127" s="212"/>
      <c r="N4127" s="212"/>
      <c r="O4127" s="212">
        <v>0.55500000000000005</v>
      </c>
      <c r="P4127" s="212"/>
      <c r="Q4127" s="212"/>
      <c r="R4127" s="212"/>
      <c r="S4127" s="212"/>
      <c r="T4127" s="212"/>
      <c r="U4127" s="212"/>
    </row>
    <row r="4128" spans="1:21" x14ac:dyDescent="0.25">
      <c r="A4128" s="57" t="s">
        <v>9969</v>
      </c>
      <c r="B4128" s="57" t="s">
        <v>9970</v>
      </c>
      <c r="C4128" s="212"/>
      <c r="D4128" s="212"/>
      <c r="E4128" s="212"/>
      <c r="F4128" s="212"/>
      <c r="G4128" s="212"/>
      <c r="H4128" s="212"/>
      <c r="I4128" s="212"/>
      <c r="J4128" s="212"/>
      <c r="K4128" s="212"/>
      <c r="L4128" s="212">
        <v>0.83099999999999996</v>
      </c>
      <c r="M4128" s="212"/>
      <c r="N4128" s="212"/>
      <c r="O4128" s="212"/>
      <c r="P4128" s="212"/>
      <c r="Q4128" s="212"/>
      <c r="R4128" s="212"/>
      <c r="S4128" s="212"/>
      <c r="T4128" s="212"/>
      <c r="U4128" s="212"/>
    </row>
    <row r="4129" spans="1:21" x14ac:dyDescent="0.25">
      <c r="A4129" s="57" t="s">
        <v>1934</v>
      </c>
      <c r="B4129" s="57" t="s">
        <v>5813</v>
      </c>
      <c r="C4129" s="212"/>
      <c r="D4129" s="212"/>
      <c r="E4129" s="212"/>
      <c r="F4129" s="212"/>
      <c r="G4129" s="212"/>
      <c r="H4129" s="212"/>
      <c r="I4129" s="212"/>
      <c r="J4129" s="212"/>
      <c r="K4129" s="212"/>
      <c r="L4129" s="212">
        <v>1.7509999999999999</v>
      </c>
      <c r="M4129" s="212"/>
      <c r="N4129" s="212"/>
      <c r="O4129" s="212"/>
      <c r="P4129" s="212"/>
      <c r="Q4129" s="212"/>
      <c r="R4129" s="212"/>
      <c r="S4129" s="212"/>
      <c r="T4129" s="212">
        <v>0.745</v>
      </c>
      <c r="U4129" s="212"/>
    </row>
    <row r="4130" spans="1:21" x14ac:dyDescent="0.25">
      <c r="A4130" s="57" t="s">
        <v>3220</v>
      </c>
      <c r="B4130" s="57" t="s">
        <v>5823</v>
      </c>
      <c r="C4130" s="212"/>
      <c r="D4130" s="212"/>
      <c r="E4130" s="212"/>
      <c r="F4130" s="212"/>
      <c r="G4130" s="212"/>
      <c r="H4130" s="212">
        <v>144.18799999999999</v>
      </c>
      <c r="I4130" s="212">
        <v>1255.652</v>
      </c>
      <c r="J4130" s="212">
        <v>2158.4630000000002</v>
      </c>
      <c r="K4130" s="212">
        <v>4053.8209999999999</v>
      </c>
      <c r="L4130" s="212">
        <v>263.3</v>
      </c>
      <c r="M4130" s="212">
        <v>13.923</v>
      </c>
      <c r="N4130" s="212">
        <v>1.492</v>
      </c>
      <c r="O4130" s="212">
        <v>1125.3209999999999</v>
      </c>
      <c r="P4130" s="212">
        <v>690.76</v>
      </c>
      <c r="Q4130" s="212">
        <v>1724.796</v>
      </c>
      <c r="R4130" s="212">
        <v>569.55999999999995</v>
      </c>
      <c r="S4130" s="212">
        <v>271.52800000000002</v>
      </c>
      <c r="T4130" s="212">
        <v>0</v>
      </c>
      <c r="U4130" s="212">
        <v>0</v>
      </c>
    </row>
    <row r="4131" spans="1:21" x14ac:dyDescent="0.25">
      <c r="A4131" s="57" t="s">
        <v>1383</v>
      </c>
      <c r="B4131" s="57" t="s">
        <v>5825</v>
      </c>
      <c r="C4131" s="212"/>
      <c r="D4131" s="212"/>
      <c r="E4131" s="212"/>
      <c r="F4131" s="212"/>
      <c r="G4131" s="212"/>
      <c r="H4131" s="212">
        <v>168.39699999999999</v>
      </c>
      <c r="I4131" s="212">
        <v>134.482</v>
      </c>
      <c r="J4131" s="212">
        <v>261.46600000000001</v>
      </c>
      <c r="K4131" s="212">
        <v>200.005</v>
      </c>
      <c r="L4131" s="212">
        <v>14.239000000000001</v>
      </c>
      <c r="M4131" s="212"/>
      <c r="N4131" s="212"/>
      <c r="O4131" s="212">
        <v>84.91</v>
      </c>
      <c r="P4131" s="212">
        <v>17.64</v>
      </c>
      <c r="Q4131" s="212"/>
      <c r="R4131" s="212"/>
      <c r="S4131" s="212"/>
      <c r="T4131" s="212"/>
      <c r="U4131" s="212"/>
    </row>
    <row r="4132" spans="1:21" x14ac:dyDescent="0.25">
      <c r="A4132" s="57" t="s">
        <v>1771</v>
      </c>
      <c r="B4132" s="57" t="s">
        <v>5826</v>
      </c>
      <c r="C4132" s="212"/>
      <c r="D4132" s="212"/>
      <c r="E4132" s="212"/>
      <c r="F4132" s="212"/>
      <c r="G4132" s="212"/>
      <c r="H4132" s="212"/>
      <c r="I4132" s="212"/>
      <c r="J4132" s="212"/>
      <c r="K4132" s="212"/>
      <c r="L4132" s="212"/>
      <c r="M4132" s="212"/>
      <c r="N4132" s="212"/>
      <c r="O4132" s="212"/>
      <c r="P4132" s="212"/>
      <c r="Q4132" s="212"/>
      <c r="R4132" s="212"/>
      <c r="S4132" s="212"/>
      <c r="T4132" s="212"/>
      <c r="U4132" s="212">
        <v>0</v>
      </c>
    </row>
    <row r="4133" spans="1:21" x14ac:dyDescent="0.25">
      <c r="A4133" s="57" t="s">
        <v>9971</v>
      </c>
      <c r="B4133" s="57" t="s">
        <v>9972</v>
      </c>
      <c r="C4133" s="212">
        <v>9052.5</v>
      </c>
      <c r="D4133" s="212">
        <v>21204.898000000001</v>
      </c>
      <c r="E4133" s="212"/>
      <c r="F4133" s="212"/>
      <c r="G4133" s="212"/>
      <c r="H4133" s="212">
        <v>7859.2740000000003</v>
      </c>
      <c r="I4133" s="212">
        <v>10326.091</v>
      </c>
      <c r="J4133" s="212"/>
      <c r="K4133" s="212"/>
      <c r="L4133" s="212">
        <v>14599.775</v>
      </c>
      <c r="M4133" s="212"/>
      <c r="N4133" s="212"/>
      <c r="O4133" s="212"/>
      <c r="P4133" s="212"/>
      <c r="Q4133" s="212"/>
      <c r="R4133" s="212"/>
      <c r="S4133" s="212"/>
      <c r="T4133" s="212"/>
      <c r="U4133" s="212"/>
    </row>
    <row r="4134" spans="1:21" x14ac:dyDescent="0.25">
      <c r="A4134" s="57" t="s">
        <v>9973</v>
      </c>
      <c r="B4134" s="57" t="s">
        <v>9974</v>
      </c>
      <c r="C4134" s="212"/>
      <c r="D4134" s="212"/>
      <c r="E4134" s="212"/>
      <c r="F4134" s="212"/>
      <c r="G4134" s="212"/>
      <c r="H4134" s="212">
        <v>108.94</v>
      </c>
      <c r="I4134" s="212">
        <v>7.5510000000000002</v>
      </c>
      <c r="J4134" s="212"/>
      <c r="K4134" s="212"/>
      <c r="L4134" s="212">
        <v>15.086</v>
      </c>
      <c r="M4134" s="212"/>
      <c r="N4134" s="212"/>
      <c r="O4134" s="212"/>
      <c r="P4134" s="212"/>
      <c r="Q4134" s="212"/>
      <c r="R4134" s="212"/>
      <c r="S4134" s="212"/>
      <c r="T4134" s="212"/>
      <c r="U4134" s="212"/>
    </row>
    <row r="4135" spans="1:21" x14ac:dyDescent="0.25">
      <c r="A4135" s="57" t="s">
        <v>9975</v>
      </c>
      <c r="B4135" s="57" t="s">
        <v>9976</v>
      </c>
      <c r="C4135" s="212"/>
      <c r="D4135" s="212"/>
      <c r="E4135" s="212"/>
      <c r="F4135" s="212"/>
      <c r="G4135" s="212"/>
      <c r="H4135" s="212">
        <v>483.68599999999998</v>
      </c>
      <c r="I4135" s="212">
        <v>476.22800000000001</v>
      </c>
      <c r="J4135" s="212"/>
      <c r="K4135" s="212"/>
      <c r="L4135" s="212">
        <v>24.667000000000002</v>
      </c>
      <c r="M4135" s="212"/>
      <c r="N4135" s="212"/>
      <c r="O4135" s="212"/>
      <c r="P4135" s="212"/>
      <c r="Q4135" s="212"/>
      <c r="R4135" s="212"/>
      <c r="S4135" s="212"/>
      <c r="T4135" s="212"/>
      <c r="U4135" s="212"/>
    </row>
    <row r="4136" spans="1:21" x14ac:dyDescent="0.25">
      <c r="A4136" s="57" t="s">
        <v>288</v>
      </c>
      <c r="B4136" s="57" t="s">
        <v>5833</v>
      </c>
      <c r="C4136" s="212">
        <v>4.7990000000000004</v>
      </c>
      <c r="D4136" s="212">
        <v>54.6</v>
      </c>
      <c r="E4136" s="212"/>
      <c r="F4136" s="212"/>
      <c r="G4136" s="212"/>
      <c r="H4136" s="212">
        <v>14.5</v>
      </c>
      <c r="I4136" s="212">
        <v>0.98299999999999998</v>
      </c>
      <c r="J4136" s="212"/>
      <c r="K4136" s="212"/>
      <c r="L4136" s="212"/>
      <c r="M4136" s="212"/>
      <c r="N4136" s="212"/>
      <c r="O4136" s="212"/>
      <c r="P4136" s="212"/>
      <c r="Q4136" s="212"/>
      <c r="R4136" s="212"/>
      <c r="S4136" s="212"/>
      <c r="T4136" s="212"/>
      <c r="U4136" s="212"/>
    </row>
    <row r="4137" spans="1:21" x14ac:dyDescent="0.25">
      <c r="A4137" s="57" t="s">
        <v>745</v>
      </c>
      <c r="B4137" s="57" t="s">
        <v>5834</v>
      </c>
      <c r="C4137" s="212"/>
      <c r="D4137" s="212"/>
      <c r="E4137" s="212"/>
      <c r="F4137" s="212"/>
      <c r="G4137" s="212"/>
      <c r="H4137" s="212">
        <v>2.0310000000000001</v>
      </c>
      <c r="I4137" s="212"/>
      <c r="J4137" s="212"/>
      <c r="K4137" s="212"/>
      <c r="L4137" s="212"/>
      <c r="M4137" s="212"/>
      <c r="N4137" s="212"/>
      <c r="O4137" s="212">
        <v>47.393000000000001</v>
      </c>
      <c r="P4137" s="212">
        <v>5.9729999999999999</v>
      </c>
      <c r="Q4137" s="212"/>
      <c r="R4137" s="212"/>
      <c r="S4137" s="212"/>
      <c r="T4137" s="212"/>
      <c r="U4137" s="212"/>
    </row>
    <row r="4138" spans="1:21" x14ac:dyDescent="0.25">
      <c r="A4138" s="57" t="s">
        <v>199</v>
      </c>
      <c r="B4138" s="57" t="s">
        <v>5835</v>
      </c>
      <c r="C4138" s="212"/>
      <c r="D4138" s="212"/>
      <c r="E4138" s="212"/>
      <c r="F4138" s="212"/>
      <c r="G4138" s="212"/>
      <c r="H4138" s="212"/>
      <c r="I4138" s="212"/>
      <c r="J4138" s="212"/>
      <c r="K4138" s="212"/>
      <c r="L4138" s="212">
        <v>0.311</v>
      </c>
      <c r="M4138" s="212"/>
      <c r="N4138" s="212">
        <v>11.332000000000001</v>
      </c>
      <c r="O4138" s="212"/>
      <c r="P4138" s="212"/>
      <c r="Q4138" s="212"/>
      <c r="R4138" s="212"/>
      <c r="S4138" s="212"/>
      <c r="T4138" s="212"/>
      <c r="U4138" s="212"/>
    </row>
    <row r="4139" spans="1:21" x14ac:dyDescent="0.25">
      <c r="A4139" s="57" t="s">
        <v>4369</v>
      </c>
      <c r="B4139" s="57" t="s">
        <v>5837</v>
      </c>
      <c r="C4139" s="212">
        <v>8456.7950000000001</v>
      </c>
      <c r="D4139" s="212">
        <v>4986.6970000000001</v>
      </c>
      <c r="E4139" s="212"/>
      <c r="F4139" s="212"/>
      <c r="G4139" s="212"/>
      <c r="H4139" s="212"/>
      <c r="I4139" s="212"/>
      <c r="J4139" s="212"/>
      <c r="K4139" s="212">
        <v>2.4E-2</v>
      </c>
      <c r="L4139" s="212">
        <v>0.108</v>
      </c>
      <c r="M4139" s="212">
        <v>1.466</v>
      </c>
      <c r="N4139" s="212"/>
      <c r="O4139" s="212"/>
      <c r="P4139" s="212">
        <v>6.3E-2</v>
      </c>
      <c r="Q4139" s="212"/>
      <c r="R4139" s="212"/>
      <c r="S4139" s="212"/>
      <c r="T4139" s="212">
        <v>2E-3</v>
      </c>
      <c r="U4139" s="212">
        <v>1E-3</v>
      </c>
    </row>
    <row r="4140" spans="1:21" x14ac:dyDescent="0.25">
      <c r="A4140" s="57" t="s">
        <v>27</v>
      </c>
      <c r="B4140" s="57" t="s">
        <v>5840</v>
      </c>
      <c r="C4140" s="212"/>
      <c r="D4140" s="212"/>
      <c r="E4140" s="212"/>
      <c r="F4140" s="212"/>
      <c r="G4140" s="212"/>
      <c r="H4140" s="212"/>
      <c r="I4140" s="212"/>
      <c r="J4140" s="212"/>
      <c r="K4140" s="212"/>
      <c r="L4140" s="212"/>
      <c r="M4140" s="212"/>
      <c r="N4140" s="212"/>
      <c r="O4140" s="212"/>
      <c r="P4140" s="212"/>
      <c r="Q4140" s="212"/>
      <c r="R4140" s="212"/>
      <c r="S4140" s="212"/>
      <c r="T4140" s="212"/>
      <c r="U4140" s="212">
        <v>1.639</v>
      </c>
    </row>
    <row r="4141" spans="1:21" x14ac:dyDescent="0.25">
      <c r="A4141" s="57" t="s">
        <v>2685</v>
      </c>
      <c r="B4141" s="57" t="s">
        <v>5844</v>
      </c>
      <c r="C4141" s="212"/>
      <c r="D4141" s="212"/>
      <c r="E4141" s="212"/>
      <c r="F4141" s="212"/>
      <c r="G4141" s="212"/>
      <c r="H4141" s="212"/>
      <c r="I4141" s="212"/>
      <c r="J4141" s="212"/>
      <c r="K4141" s="212"/>
      <c r="L4141" s="212"/>
      <c r="M4141" s="212"/>
      <c r="N4141" s="212"/>
      <c r="O4141" s="212"/>
      <c r="P4141" s="212"/>
      <c r="Q4141" s="212"/>
      <c r="R4141" s="212"/>
      <c r="S4141" s="212"/>
      <c r="T4141" s="212"/>
      <c r="U4141" s="212">
        <v>19.434000000000001</v>
      </c>
    </row>
    <row r="4142" spans="1:21" x14ac:dyDescent="0.25">
      <c r="A4142" s="57" t="s">
        <v>2925</v>
      </c>
      <c r="B4142" s="57" t="s">
        <v>5851</v>
      </c>
      <c r="C4142" s="212"/>
      <c r="D4142" s="212"/>
      <c r="E4142" s="212"/>
      <c r="F4142" s="212"/>
      <c r="G4142" s="212"/>
      <c r="H4142" s="212"/>
      <c r="I4142" s="212"/>
      <c r="J4142" s="212"/>
      <c r="K4142" s="212"/>
      <c r="L4142" s="212">
        <v>0.13700000000000001</v>
      </c>
      <c r="M4142" s="212"/>
      <c r="N4142" s="212"/>
      <c r="O4142" s="212"/>
      <c r="P4142" s="212"/>
      <c r="Q4142" s="212"/>
      <c r="R4142" s="212"/>
      <c r="S4142" s="212"/>
      <c r="T4142" s="212"/>
      <c r="U4142" s="212"/>
    </row>
    <row r="4143" spans="1:21" x14ac:dyDescent="0.25">
      <c r="A4143" s="57" t="s">
        <v>3229</v>
      </c>
      <c r="B4143" s="57" t="s">
        <v>5857</v>
      </c>
      <c r="C4143" s="212"/>
      <c r="D4143" s="212"/>
      <c r="E4143" s="212"/>
      <c r="F4143" s="212"/>
      <c r="G4143" s="212"/>
      <c r="H4143" s="212"/>
      <c r="I4143" s="212"/>
      <c r="J4143" s="212"/>
      <c r="K4143" s="212"/>
      <c r="L4143" s="212"/>
      <c r="M4143" s="212"/>
      <c r="N4143" s="212"/>
      <c r="O4143" s="212"/>
      <c r="P4143" s="212">
        <v>10.598000000000001</v>
      </c>
      <c r="Q4143" s="212"/>
      <c r="R4143" s="212"/>
      <c r="S4143" s="212"/>
      <c r="T4143" s="212"/>
      <c r="U4143" s="212"/>
    </row>
    <row r="4144" spans="1:21" x14ac:dyDescent="0.25">
      <c r="A4144" s="57" t="s">
        <v>4376</v>
      </c>
      <c r="B4144" s="57" t="s">
        <v>5860</v>
      </c>
      <c r="C4144" s="212"/>
      <c r="D4144" s="212"/>
      <c r="E4144" s="212"/>
      <c r="F4144" s="212"/>
      <c r="G4144" s="212"/>
      <c r="H4144" s="212"/>
      <c r="I4144" s="212"/>
      <c r="J4144" s="212"/>
      <c r="K4144" s="212"/>
      <c r="L4144" s="212">
        <v>22.731000000000002</v>
      </c>
      <c r="M4144" s="212">
        <v>0</v>
      </c>
      <c r="N4144" s="212"/>
      <c r="O4144" s="212"/>
      <c r="P4144" s="212"/>
      <c r="Q4144" s="212"/>
      <c r="R4144" s="212"/>
      <c r="S4144" s="212"/>
      <c r="T4144" s="212"/>
      <c r="U4144" s="212"/>
    </row>
    <row r="4145" spans="1:21" x14ac:dyDescent="0.25">
      <c r="A4145" s="57" t="s">
        <v>9977</v>
      </c>
      <c r="B4145" s="57" t="s">
        <v>9978</v>
      </c>
      <c r="C4145" s="212"/>
      <c r="D4145" s="212"/>
      <c r="E4145" s="212"/>
      <c r="F4145" s="212"/>
      <c r="G4145" s="212"/>
      <c r="H4145" s="212"/>
      <c r="I4145" s="212">
        <v>2.9350000000000001</v>
      </c>
      <c r="J4145" s="212">
        <v>9.8539999999999992</v>
      </c>
      <c r="K4145" s="212">
        <v>19.199000000000002</v>
      </c>
      <c r="L4145" s="212">
        <v>43.841999999999999</v>
      </c>
      <c r="M4145" s="212"/>
      <c r="N4145" s="212"/>
      <c r="O4145" s="212"/>
      <c r="P4145" s="212"/>
      <c r="Q4145" s="212"/>
      <c r="R4145" s="212"/>
      <c r="S4145" s="212"/>
      <c r="T4145" s="212"/>
      <c r="U4145" s="212"/>
    </row>
    <row r="4146" spans="1:21" x14ac:dyDescent="0.25">
      <c r="A4146" s="57" t="s">
        <v>1583</v>
      </c>
      <c r="B4146" s="57" t="s">
        <v>5868</v>
      </c>
      <c r="C4146" s="212"/>
      <c r="D4146" s="212"/>
      <c r="E4146" s="212"/>
      <c r="F4146" s="212"/>
      <c r="G4146" s="212"/>
      <c r="H4146" s="212"/>
      <c r="I4146" s="212"/>
      <c r="J4146" s="212"/>
      <c r="K4146" s="212"/>
      <c r="L4146" s="212"/>
      <c r="M4146" s="212"/>
      <c r="N4146" s="212">
        <v>0</v>
      </c>
      <c r="O4146" s="212"/>
      <c r="P4146" s="212"/>
      <c r="Q4146" s="212"/>
      <c r="R4146" s="212"/>
      <c r="S4146" s="212"/>
      <c r="T4146" s="212"/>
      <c r="U4146" s="212"/>
    </row>
    <row r="4147" spans="1:21" x14ac:dyDescent="0.25">
      <c r="A4147" s="57" t="s">
        <v>1875</v>
      </c>
      <c r="B4147" s="57" t="s">
        <v>5880</v>
      </c>
      <c r="C4147" s="212"/>
      <c r="D4147" s="212"/>
      <c r="E4147" s="212"/>
      <c r="F4147" s="212"/>
      <c r="G4147" s="212"/>
      <c r="H4147" s="212"/>
      <c r="I4147" s="212"/>
      <c r="J4147" s="212"/>
      <c r="K4147" s="212"/>
      <c r="L4147" s="212"/>
      <c r="M4147" s="212"/>
      <c r="N4147" s="212"/>
      <c r="O4147" s="212">
        <v>0</v>
      </c>
      <c r="P4147" s="212"/>
      <c r="Q4147" s="212"/>
      <c r="R4147" s="212"/>
      <c r="S4147" s="212"/>
      <c r="T4147" s="212"/>
      <c r="U4147" s="212"/>
    </row>
    <row r="4148" spans="1:21" x14ac:dyDescent="0.25">
      <c r="A4148" s="57" t="s">
        <v>3993</v>
      </c>
      <c r="B4148" s="57" t="s">
        <v>5900</v>
      </c>
      <c r="C4148" s="212"/>
      <c r="D4148" s="212"/>
      <c r="E4148" s="212"/>
      <c r="F4148" s="212"/>
      <c r="G4148" s="212"/>
      <c r="H4148" s="212"/>
      <c r="I4148" s="212"/>
      <c r="J4148" s="212"/>
      <c r="K4148" s="212"/>
      <c r="L4148" s="212"/>
      <c r="M4148" s="212"/>
      <c r="N4148" s="212"/>
      <c r="O4148" s="212"/>
      <c r="P4148" s="212"/>
      <c r="Q4148" s="212"/>
      <c r="R4148" s="212"/>
      <c r="S4148" s="212"/>
      <c r="T4148" s="212"/>
      <c r="U4148" s="212">
        <v>0.372</v>
      </c>
    </row>
    <row r="4149" spans="1:21" x14ac:dyDescent="0.25">
      <c r="A4149" s="57" t="s">
        <v>3116</v>
      </c>
      <c r="B4149" s="57" t="s">
        <v>5901</v>
      </c>
      <c r="C4149" s="212"/>
      <c r="D4149" s="212"/>
      <c r="E4149" s="212"/>
      <c r="F4149" s="212"/>
      <c r="G4149" s="212"/>
      <c r="H4149" s="212">
        <v>23.71</v>
      </c>
      <c r="I4149" s="212"/>
      <c r="J4149" s="212"/>
      <c r="K4149" s="212"/>
      <c r="L4149" s="212"/>
      <c r="M4149" s="212"/>
      <c r="N4149" s="212"/>
      <c r="O4149" s="212"/>
      <c r="P4149" s="212"/>
      <c r="Q4149" s="212"/>
      <c r="R4149" s="212"/>
      <c r="S4149" s="212"/>
      <c r="T4149" s="212"/>
      <c r="U4149" s="212"/>
    </row>
    <row r="4150" spans="1:21" x14ac:dyDescent="0.25">
      <c r="A4150" s="57" t="s">
        <v>3475</v>
      </c>
      <c r="B4150" s="57" t="s">
        <v>5915</v>
      </c>
      <c r="C4150" s="212"/>
      <c r="D4150" s="212"/>
      <c r="E4150" s="212"/>
      <c r="F4150" s="212"/>
      <c r="G4150" s="212"/>
      <c r="H4150" s="212"/>
      <c r="I4150" s="212"/>
      <c r="J4150" s="212"/>
      <c r="K4150" s="212">
        <v>0.47199999999999998</v>
      </c>
      <c r="L4150" s="212"/>
      <c r="M4150" s="212">
        <v>9.8870000000000005</v>
      </c>
      <c r="N4150" s="212"/>
      <c r="O4150" s="212"/>
      <c r="P4150" s="212"/>
      <c r="Q4150" s="212"/>
      <c r="R4150" s="212"/>
      <c r="S4150" s="212"/>
      <c r="T4150" s="212"/>
      <c r="U4150" s="212"/>
    </row>
    <row r="4151" spans="1:21" x14ac:dyDescent="0.25">
      <c r="A4151" s="57" t="s">
        <v>132</v>
      </c>
      <c r="B4151" s="57" t="s">
        <v>5921</v>
      </c>
      <c r="C4151" s="212"/>
      <c r="D4151" s="212"/>
      <c r="E4151" s="212"/>
      <c r="F4151" s="212"/>
      <c r="G4151" s="212"/>
      <c r="H4151" s="212">
        <v>62.698999999999998</v>
      </c>
      <c r="I4151" s="212"/>
      <c r="J4151" s="212"/>
      <c r="K4151" s="212"/>
      <c r="L4151" s="212"/>
      <c r="M4151" s="212"/>
      <c r="N4151" s="212"/>
      <c r="O4151" s="212"/>
      <c r="P4151" s="212"/>
      <c r="Q4151" s="212"/>
      <c r="R4151" s="212"/>
      <c r="S4151" s="212"/>
      <c r="T4151" s="212"/>
      <c r="U4151" s="212">
        <v>1.71</v>
      </c>
    </row>
    <row r="4152" spans="1:21" x14ac:dyDescent="0.25">
      <c r="A4152" s="57" t="s">
        <v>3806</v>
      </c>
      <c r="B4152" s="57" t="s">
        <v>5929</v>
      </c>
      <c r="C4152" s="212"/>
      <c r="D4152" s="212"/>
      <c r="E4152" s="212"/>
      <c r="F4152" s="212"/>
      <c r="G4152" s="212"/>
      <c r="H4152" s="212"/>
      <c r="I4152" s="212"/>
      <c r="J4152" s="212"/>
      <c r="K4152" s="212"/>
      <c r="L4152" s="212"/>
      <c r="M4152" s="212"/>
      <c r="N4152" s="212"/>
      <c r="O4152" s="212"/>
      <c r="P4152" s="212"/>
      <c r="Q4152" s="212"/>
      <c r="R4152" s="212">
        <v>0</v>
      </c>
      <c r="S4152" s="212"/>
      <c r="T4152" s="212"/>
      <c r="U4152" s="212"/>
    </row>
    <row r="4153" spans="1:21" x14ac:dyDescent="0.25">
      <c r="A4153" s="57" t="s">
        <v>3291</v>
      </c>
      <c r="B4153" s="57" t="s">
        <v>5931</v>
      </c>
      <c r="C4153" s="212"/>
      <c r="D4153" s="212"/>
      <c r="E4153" s="212"/>
      <c r="F4153" s="212"/>
      <c r="G4153" s="212"/>
      <c r="H4153" s="212"/>
      <c r="I4153" s="212"/>
      <c r="J4153" s="212"/>
      <c r="K4153" s="212"/>
      <c r="L4153" s="212">
        <v>1.968</v>
      </c>
      <c r="M4153" s="212"/>
      <c r="N4153" s="212"/>
      <c r="O4153" s="212"/>
      <c r="P4153" s="212"/>
      <c r="Q4153" s="212"/>
      <c r="R4153" s="212"/>
      <c r="S4153" s="212"/>
      <c r="T4153" s="212"/>
      <c r="U4153" s="212"/>
    </row>
    <row r="4154" spans="1:21" x14ac:dyDescent="0.25">
      <c r="A4154" s="57" t="s">
        <v>3667</v>
      </c>
      <c r="B4154" s="57" t="s">
        <v>5932</v>
      </c>
      <c r="C4154" s="212"/>
      <c r="D4154" s="212"/>
      <c r="E4154" s="212"/>
      <c r="F4154" s="212"/>
      <c r="G4154" s="212"/>
      <c r="H4154" s="212"/>
      <c r="I4154" s="212"/>
      <c r="J4154" s="212"/>
      <c r="K4154" s="212"/>
      <c r="L4154" s="212">
        <v>3.28</v>
      </c>
      <c r="M4154" s="212"/>
      <c r="N4154" s="212"/>
      <c r="O4154" s="212"/>
      <c r="P4154" s="212"/>
      <c r="Q4154" s="212"/>
      <c r="R4154" s="212"/>
      <c r="S4154" s="212"/>
      <c r="T4154" s="212"/>
      <c r="U4154" s="212"/>
    </row>
    <row r="4155" spans="1:21" x14ac:dyDescent="0.25">
      <c r="A4155" s="57" t="s">
        <v>2711</v>
      </c>
      <c r="B4155" s="57" t="s">
        <v>5934</v>
      </c>
      <c r="C4155" s="212"/>
      <c r="D4155" s="212"/>
      <c r="E4155" s="212"/>
      <c r="F4155" s="212"/>
      <c r="G4155" s="212"/>
      <c r="H4155" s="212"/>
      <c r="I4155" s="212"/>
      <c r="J4155" s="212"/>
      <c r="K4155" s="212"/>
      <c r="L4155" s="212"/>
      <c r="M4155" s="212"/>
      <c r="N4155" s="212"/>
      <c r="O4155" s="212">
        <v>8.9939999999999998</v>
      </c>
      <c r="P4155" s="212">
        <v>116.131</v>
      </c>
      <c r="Q4155" s="212">
        <v>25.056000000000001</v>
      </c>
      <c r="R4155" s="212">
        <v>125.197</v>
      </c>
      <c r="S4155" s="212"/>
      <c r="T4155" s="212">
        <v>81.495000000000005</v>
      </c>
      <c r="U4155" s="212"/>
    </row>
    <row r="4156" spans="1:21" x14ac:dyDescent="0.25">
      <c r="A4156" s="57" t="s">
        <v>2102</v>
      </c>
      <c r="B4156" s="57" t="s">
        <v>5937</v>
      </c>
      <c r="C4156" s="212">
        <v>10.5</v>
      </c>
      <c r="D4156" s="212">
        <v>7.3</v>
      </c>
      <c r="E4156" s="212"/>
      <c r="F4156" s="212"/>
      <c r="G4156" s="212"/>
      <c r="H4156" s="212"/>
      <c r="I4156" s="212"/>
      <c r="J4156" s="212"/>
      <c r="K4156" s="212"/>
      <c r="L4156" s="212"/>
      <c r="M4156" s="212"/>
      <c r="N4156" s="212"/>
      <c r="O4156" s="212"/>
      <c r="P4156" s="212"/>
      <c r="Q4156" s="212"/>
      <c r="R4156" s="212"/>
      <c r="S4156" s="212"/>
      <c r="T4156" s="212"/>
      <c r="U4156" s="212"/>
    </row>
    <row r="4157" spans="1:21" x14ac:dyDescent="0.25">
      <c r="A4157" s="57" t="s">
        <v>66</v>
      </c>
      <c r="B4157" s="57" t="s">
        <v>5946</v>
      </c>
      <c r="C4157" s="212"/>
      <c r="D4157" s="212"/>
      <c r="E4157" s="212"/>
      <c r="F4157" s="212"/>
      <c r="G4157" s="212"/>
      <c r="H4157" s="212"/>
      <c r="I4157" s="212"/>
      <c r="J4157" s="212"/>
      <c r="K4157" s="212"/>
      <c r="L4157" s="212"/>
      <c r="M4157" s="212"/>
      <c r="N4157" s="212"/>
      <c r="O4157" s="212"/>
      <c r="P4157" s="212"/>
      <c r="Q4157" s="212"/>
      <c r="R4157" s="212"/>
      <c r="S4157" s="212">
        <v>0.22500000000000001</v>
      </c>
      <c r="T4157" s="212"/>
      <c r="U4157" s="212"/>
    </row>
    <row r="4158" spans="1:21" x14ac:dyDescent="0.25">
      <c r="A4158" s="57" t="s">
        <v>1658</v>
      </c>
      <c r="B4158" s="57" t="s">
        <v>5950</v>
      </c>
      <c r="C4158" s="212"/>
      <c r="D4158" s="212"/>
      <c r="E4158" s="212"/>
      <c r="F4158" s="212"/>
      <c r="G4158" s="212"/>
      <c r="H4158" s="212"/>
      <c r="I4158" s="212"/>
      <c r="J4158" s="212"/>
      <c r="K4158" s="212"/>
      <c r="L4158" s="212"/>
      <c r="M4158" s="212">
        <v>1.714</v>
      </c>
      <c r="N4158" s="212">
        <v>4.9960000000000004</v>
      </c>
      <c r="O4158" s="212">
        <v>4.04</v>
      </c>
      <c r="P4158" s="212"/>
      <c r="Q4158" s="212"/>
      <c r="R4158" s="212"/>
      <c r="S4158" s="212"/>
      <c r="T4158" s="212"/>
      <c r="U4158" s="212"/>
    </row>
    <row r="4159" spans="1:21" x14ac:dyDescent="0.25">
      <c r="A4159" s="57" t="s">
        <v>2871</v>
      </c>
      <c r="B4159" s="57" t="s">
        <v>5956</v>
      </c>
      <c r="C4159" s="212"/>
      <c r="D4159" s="212"/>
      <c r="E4159" s="212"/>
      <c r="F4159" s="212"/>
      <c r="G4159" s="212"/>
      <c r="H4159" s="212"/>
      <c r="I4159" s="212"/>
      <c r="J4159" s="212"/>
      <c r="K4159" s="212"/>
      <c r="L4159" s="212">
        <v>1.8</v>
      </c>
      <c r="M4159" s="212"/>
      <c r="N4159" s="212"/>
      <c r="O4159" s="212"/>
      <c r="P4159" s="212"/>
      <c r="Q4159" s="212"/>
      <c r="R4159" s="212"/>
      <c r="S4159" s="212"/>
      <c r="T4159" s="212"/>
      <c r="U4159" s="212"/>
    </row>
    <row r="4160" spans="1:21" x14ac:dyDescent="0.25">
      <c r="A4160" s="57" t="s">
        <v>806</v>
      </c>
      <c r="B4160" s="57" t="s">
        <v>5965</v>
      </c>
      <c r="C4160" s="212"/>
      <c r="D4160" s="212"/>
      <c r="E4160" s="212"/>
      <c r="F4160" s="212"/>
      <c r="G4160" s="212"/>
      <c r="H4160" s="212"/>
      <c r="I4160" s="212">
        <v>0.42899999999999999</v>
      </c>
      <c r="J4160" s="212">
        <v>1.073</v>
      </c>
      <c r="K4160" s="212"/>
      <c r="L4160" s="212"/>
      <c r="M4160" s="212"/>
      <c r="N4160" s="212"/>
      <c r="O4160" s="212"/>
      <c r="P4160" s="212"/>
      <c r="Q4160" s="212"/>
      <c r="R4160" s="212"/>
      <c r="S4160" s="212"/>
      <c r="T4160" s="212"/>
      <c r="U4160" s="212"/>
    </row>
    <row r="4161" spans="1:21" x14ac:dyDescent="0.25">
      <c r="A4161" s="57" t="s">
        <v>4370</v>
      </c>
      <c r="B4161" s="57" t="s">
        <v>5974</v>
      </c>
      <c r="C4161" s="212"/>
      <c r="D4161" s="212"/>
      <c r="E4161" s="212"/>
      <c r="F4161" s="212"/>
      <c r="G4161" s="212"/>
      <c r="H4161" s="212"/>
      <c r="I4161" s="212"/>
      <c r="J4161" s="212">
        <v>1.9E-2</v>
      </c>
      <c r="K4161" s="212"/>
      <c r="L4161" s="212"/>
      <c r="M4161" s="212"/>
      <c r="N4161" s="212"/>
      <c r="O4161" s="212"/>
      <c r="P4161" s="212"/>
      <c r="Q4161" s="212"/>
      <c r="R4161" s="212"/>
      <c r="S4161" s="212"/>
      <c r="T4161" s="212"/>
      <c r="U4161" s="212"/>
    </row>
    <row r="4162" spans="1:21" x14ac:dyDescent="0.25">
      <c r="A4162" s="57" t="s">
        <v>4447</v>
      </c>
      <c r="B4162" s="57" t="s">
        <v>5975</v>
      </c>
      <c r="C4162" s="212"/>
      <c r="D4162" s="212"/>
      <c r="E4162" s="212"/>
      <c r="F4162" s="212"/>
      <c r="G4162" s="212"/>
      <c r="H4162" s="212"/>
      <c r="I4162" s="212"/>
      <c r="J4162" s="212"/>
      <c r="K4162" s="212"/>
      <c r="L4162" s="212"/>
      <c r="M4162" s="212"/>
      <c r="N4162" s="212"/>
      <c r="O4162" s="212"/>
      <c r="P4162" s="212"/>
      <c r="Q4162" s="212"/>
      <c r="R4162" s="212"/>
      <c r="S4162" s="212"/>
      <c r="T4162" s="212">
        <v>0</v>
      </c>
      <c r="U4162" s="212">
        <v>0</v>
      </c>
    </row>
    <row r="4163" spans="1:21" x14ac:dyDescent="0.25">
      <c r="A4163" s="57" t="s">
        <v>2767</v>
      </c>
      <c r="B4163" s="57" t="s">
        <v>5977</v>
      </c>
      <c r="C4163" s="212"/>
      <c r="D4163" s="212"/>
      <c r="E4163" s="212"/>
      <c r="F4163" s="212"/>
      <c r="G4163" s="212"/>
      <c r="H4163" s="212"/>
      <c r="I4163" s="212"/>
      <c r="J4163" s="212"/>
      <c r="K4163" s="212"/>
      <c r="L4163" s="212"/>
      <c r="M4163" s="212">
        <v>7.7030000000000003</v>
      </c>
      <c r="N4163" s="212"/>
      <c r="O4163" s="212"/>
      <c r="P4163" s="212"/>
      <c r="Q4163" s="212"/>
      <c r="R4163" s="212"/>
      <c r="S4163" s="212"/>
      <c r="T4163" s="212"/>
      <c r="U4163" s="212"/>
    </row>
    <row r="4164" spans="1:21" x14ac:dyDescent="0.25">
      <c r="A4164" s="57" t="s">
        <v>2238</v>
      </c>
      <c r="B4164" s="57" t="s">
        <v>5982</v>
      </c>
      <c r="C4164" s="212"/>
      <c r="D4164" s="212"/>
      <c r="E4164" s="212"/>
      <c r="F4164" s="212"/>
      <c r="G4164" s="212"/>
      <c r="H4164" s="212"/>
      <c r="I4164" s="212"/>
      <c r="J4164" s="212"/>
      <c r="K4164" s="212"/>
      <c r="L4164" s="212"/>
      <c r="M4164" s="212"/>
      <c r="N4164" s="212"/>
      <c r="O4164" s="212"/>
      <c r="P4164" s="212"/>
      <c r="Q4164" s="212"/>
      <c r="R4164" s="212"/>
      <c r="S4164" s="212"/>
      <c r="T4164" s="212">
        <v>0</v>
      </c>
      <c r="U4164" s="212">
        <v>0</v>
      </c>
    </row>
    <row r="4165" spans="1:21" x14ac:dyDescent="0.25">
      <c r="A4165" s="57" t="s">
        <v>4102</v>
      </c>
      <c r="B4165" s="57" t="s">
        <v>5985</v>
      </c>
      <c r="C4165" s="212"/>
      <c r="D4165" s="212"/>
      <c r="E4165" s="212"/>
      <c r="F4165" s="212"/>
      <c r="G4165" s="212"/>
      <c r="H4165" s="212"/>
      <c r="I4165" s="212"/>
      <c r="J4165" s="212"/>
      <c r="K4165" s="212"/>
      <c r="L4165" s="212"/>
      <c r="M4165" s="212">
        <v>31.469000000000001</v>
      </c>
      <c r="N4165" s="212"/>
      <c r="O4165" s="212"/>
      <c r="P4165" s="212"/>
      <c r="Q4165" s="212"/>
      <c r="R4165" s="212"/>
      <c r="S4165" s="212"/>
      <c r="T4165" s="212"/>
      <c r="U4165" s="212"/>
    </row>
    <row r="4166" spans="1:21" x14ac:dyDescent="0.25">
      <c r="A4166" s="57" t="s">
        <v>3905</v>
      </c>
      <c r="B4166" s="57" t="s">
        <v>5987</v>
      </c>
      <c r="C4166" s="212"/>
      <c r="D4166" s="212"/>
      <c r="E4166" s="212"/>
      <c r="F4166" s="212"/>
      <c r="G4166" s="212"/>
      <c r="H4166" s="212"/>
      <c r="I4166" s="212"/>
      <c r="J4166" s="212"/>
      <c r="K4166" s="212"/>
      <c r="L4166" s="212"/>
      <c r="M4166" s="212"/>
      <c r="N4166" s="212"/>
      <c r="O4166" s="212"/>
      <c r="P4166" s="212"/>
      <c r="Q4166" s="212"/>
      <c r="R4166" s="212"/>
      <c r="S4166" s="212"/>
      <c r="T4166" s="212"/>
      <c r="U4166" s="212">
        <v>7.2</v>
      </c>
    </row>
    <row r="4167" spans="1:21" x14ac:dyDescent="0.25">
      <c r="A4167" s="57" t="s">
        <v>863</v>
      </c>
      <c r="B4167" s="57" t="s">
        <v>6015</v>
      </c>
      <c r="C4167" s="212"/>
      <c r="D4167" s="212"/>
      <c r="E4167" s="212"/>
      <c r="F4167" s="212"/>
      <c r="G4167" s="212"/>
      <c r="H4167" s="212"/>
      <c r="I4167" s="212"/>
      <c r="J4167" s="212">
        <v>0.13700000000000001</v>
      </c>
      <c r="K4167" s="212"/>
      <c r="L4167" s="212">
        <v>0.76100000000000001</v>
      </c>
      <c r="M4167" s="212"/>
      <c r="N4167" s="212"/>
      <c r="O4167" s="212"/>
      <c r="P4167" s="212"/>
      <c r="Q4167" s="212"/>
      <c r="R4167" s="212"/>
      <c r="S4167" s="212"/>
      <c r="T4167" s="212"/>
      <c r="U4167" s="212"/>
    </row>
    <row r="4168" spans="1:21" x14ac:dyDescent="0.25">
      <c r="A4168" s="57" t="s">
        <v>4540</v>
      </c>
      <c r="B4168" s="57" t="s">
        <v>6022</v>
      </c>
      <c r="C4168" s="212"/>
      <c r="D4168" s="212"/>
      <c r="E4168" s="212"/>
      <c r="F4168" s="212"/>
      <c r="G4168" s="212"/>
      <c r="H4168" s="212"/>
      <c r="I4168" s="212"/>
      <c r="J4168" s="212"/>
      <c r="K4168" s="212"/>
      <c r="L4168" s="212"/>
      <c r="M4168" s="212"/>
      <c r="N4168" s="212"/>
      <c r="O4168" s="212"/>
      <c r="P4168" s="212"/>
      <c r="Q4168" s="212"/>
      <c r="R4168" s="212"/>
      <c r="S4168" s="212">
        <v>0</v>
      </c>
      <c r="T4168" s="212"/>
      <c r="U4168" s="212"/>
    </row>
    <row r="4169" spans="1:21" x14ac:dyDescent="0.25">
      <c r="A4169" s="57" t="s">
        <v>3750</v>
      </c>
      <c r="B4169" s="57" t="s">
        <v>6023</v>
      </c>
      <c r="C4169" s="212"/>
      <c r="D4169" s="212"/>
      <c r="E4169" s="212"/>
      <c r="F4169" s="212"/>
      <c r="G4169" s="212"/>
      <c r="H4169" s="212"/>
      <c r="I4169" s="212">
        <v>9.8000000000000004E-2</v>
      </c>
      <c r="J4169" s="212"/>
      <c r="K4169" s="212"/>
      <c r="L4169" s="212"/>
      <c r="M4169" s="212"/>
      <c r="N4169" s="212"/>
      <c r="O4169" s="212"/>
      <c r="P4169" s="212"/>
      <c r="Q4169" s="212"/>
      <c r="R4169" s="212"/>
      <c r="S4169" s="212"/>
      <c r="T4169" s="212"/>
      <c r="U4169" s="212"/>
    </row>
    <row r="4170" spans="1:21" x14ac:dyDescent="0.25">
      <c r="A4170" s="57" t="s">
        <v>2833</v>
      </c>
      <c r="B4170" s="57" t="s">
        <v>6030</v>
      </c>
      <c r="C4170" s="212"/>
      <c r="D4170" s="212"/>
      <c r="E4170" s="212"/>
      <c r="F4170" s="212"/>
      <c r="G4170" s="212"/>
      <c r="H4170" s="212"/>
      <c r="I4170" s="212"/>
      <c r="J4170" s="212"/>
      <c r="K4170" s="212"/>
      <c r="L4170" s="212"/>
      <c r="M4170" s="212"/>
      <c r="N4170" s="212"/>
      <c r="O4170" s="212">
        <v>0</v>
      </c>
      <c r="P4170" s="212"/>
      <c r="Q4170" s="212"/>
      <c r="R4170" s="212"/>
      <c r="S4170" s="212"/>
      <c r="T4170" s="212"/>
      <c r="U4170" s="212"/>
    </row>
    <row r="4171" spans="1:21" x14ac:dyDescent="0.25">
      <c r="A4171" s="57" t="s">
        <v>2285</v>
      </c>
      <c r="B4171" s="57" t="s">
        <v>6035</v>
      </c>
      <c r="C4171" s="212"/>
      <c r="D4171" s="212"/>
      <c r="E4171" s="212"/>
      <c r="F4171" s="212"/>
      <c r="G4171" s="212"/>
      <c r="H4171" s="212"/>
      <c r="I4171" s="212">
        <v>1.3440000000000001</v>
      </c>
      <c r="J4171" s="212"/>
      <c r="K4171" s="212"/>
      <c r="L4171" s="212"/>
      <c r="M4171" s="212"/>
      <c r="N4171" s="212"/>
      <c r="O4171" s="212"/>
      <c r="P4171" s="212"/>
      <c r="Q4171" s="212"/>
      <c r="R4171" s="212"/>
      <c r="S4171" s="212"/>
      <c r="T4171" s="212">
        <v>0</v>
      </c>
      <c r="U4171" s="212"/>
    </row>
    <row r="4172" spans="1:21" x14ac:dyDescent="0.25">
      <c r="A4172" s="57" t="s">
        <v>1908</v>
      </c>
      <c r="B4172" s="57" t="s">
        <v>6042</v>
      </c>
      <c r="C4172" s="212"/>
      <c r="D4172" s="212"/>
      <c r="E4172" s="212"/>
      <c r="F4172" s="212"/>
      <c r="G4172" s="212"/>
      <c r="H4172" s="212"/>
      <c r="I4172" s="212"/>
      <c r="J4172" s="212"/>
      <c r="K4172" s="212"/>
      <c r="L4172" s="212"/>
      <c r="M4172" s="212"/>
      <c r="N4172" s="212">
        <v>0</v>
      </c>
      <c r="O4172" s="212"/>
      <c r="P4172" s="212"/>
      <c r="Q4172" s="212"/>
      <c r="R4172" s="212"/>
      <c r="S4172" s="212"/>
      <c r="T4172" s="212"/>
      <c r="U4172" s="212"/>
    </row>
    <row r="4173" spans="1:21" x14ac:dyDescent="0.25">
      <c r="A4173" s="57" t="s">
        <v>597</v>
      </c>
      <c r="B4173" s="57" t="s">
        <v>6050</v>
      </c>
      <c r="C4173" s="212"/>
      <c r="D4173" s="212"/>
      <c r="E4173" s="212"/>
      <c r="F4173" s="212"/>
      <c r="G4173" s="212"/>
      <c r="H4173" s="212"/>
      <c r="I4173" s="212"/>
      <c r="J4173" s="212"/>
      <c r="K4173" s="212"/>
      <c r="L4173" s="212"/>
      <c r="M4173" s="212">
        <v>0</v>
      </c>
      <c r="N4173" s="212"/>
      <c r="O4173" s="212"/>
      <c r="P4173" s="212"/>
      <c r="Q4173" s="212"/>
      <c r="R4173" s="212"/>
      <c r="S4173" s="212"/>
      <c r="T4173" s="212"/>
      <c r="U4173" s="212"/>
    </row>
    <row r="4174" spans="1:21" x14ac:dyDescent="0.25">
      <c r="A4174" s="57" t="s">
        <v>3561</v>
      </c>
      <c r="B4174" s="57" t="s">
        <v>6056</v>
      </c>
      <c r="C4174" s="212"/>
      <c r="D4174" s="212"/>
      <c r="E4174" s="212"/>
      <c r="F4174" s="212"/>
      <c r="G4174" s="212"/>
      <c r="H4174" s="212"/>
      <c r="I4174" s="212"/>
      <c r="J4174" s="212"/>
      <c r="K4174" s="212"/>
      <c r="L4174" s="212"/>
      <c r="M4174" s="212"/>
      <c r="N4174" s="212"/>
      <c r="O4174" s="212"/>
      <c r="P4174" s="212"/>
      <c r="Q4174" s="212"/>
      <c r="R4174" s="212"/>
      <c r="S4174" s="212">
        <v>0.53500000000000003</v>
      </c>
      <c r="T4174" s="212"/>
      <c r="U4174" s="212"/>
    </row>
    <row r="4175" spans="1:21" x14ac:dyDescent="0.25">
      <c r="A4175" s="57" t="s">
        <v>4174</v>
      </c>
      <c r="B4175" s="57" t="s">
        <v>6064</v>
      </c>
      <c r="C4175" s="212"/>
      <c r="D4175" s="212"/>
      <c r="E4175" s="212"/>
      <c r="F4175" s="212"/>
      <c r="G4175" s="212"/>
      <c r="H4175" s="212"/>
      <c r="I4175" s="212"/>
      <c r="J4175" s="212"/>
      <c r="K4175" s="212"/>
      <c r="L4175" s="212"/>
      <c r="M4175" s="212"/>
      <c r="N4175" s="212"/>
      <c r="O4175" s="212"/>
      <c r="P4175" s="212"/>
      <c r="Q4175" s="212"/>
      <c r="R4175" s="212"/>
      <c r="S4175" s="212"/>
      <c r="T4175" s="212"/>
      <c r="U4175" s="212">
        <v>48.95</v>
      </c>
    </row>
    <row r="4176" spans="1:21" x14ac:dyDescent="0.25">
      <c r="A4176" s="57" t="s">
        <v>2042</v>
      </c>
      <c r="B4176" s="57" t="s">
        <v>6067</v>
      </c>
      <c r="C4176" s="212">
        <v>0.39900000000000002</v>
      </c>
      <c r="D4176" s="212">
        <v>5.2990000000000004</v>
      </c>
      <c r="E4176" s="212"/>
      <c r="F4176" s="212"/>
      <c r="G4176" s="212"/>
      <c r="H4176" s="212">
        <v>2.48</v>
      </c>
      <c r="I4176" s="212"/>
      <c r="J4176" s="212"/>
      <c r="K4176" s="212"/>
      <c r="L4176" s="212"/>
      <c r="M4176" s="212"/>
      <c r="N4176" s="212"/>
      <c r="O4176" s="212"/>
      <c r="P4176" s="212"/>
      <c r="Q4176" s="212"/>
      <c r="R4176" s="212"/>
      <c r="S4176" s="212"/>
      <c r="T4176" s="212"/>
      <c r="U4176" s="212"/>
    </row>
    <row r="4177" spans="1:21" x14ac:dyDescent="0.25">
      <c r="A4177" s="57" t="s">
        <v>3885</v>
      </c>
      <c r="B4177" s="57" t="s">
        <v>6068</v>
      </c>
      <c r="C4177" s="212"/>
      <c r="D4177" s="212"/>
      <c r="E4177" s="212"/>
      <c r="F4177" s="212"/>
      <c r="G4177" s="212"/>
      <c r="H4177" s="212"/>
      <c r="I4177" s="212"/>
      <c r="J4177" s="212"/>
      <c r="K4177" s="212"/>
      <c r="L4177" s="212"/>
      <c r="M4177" s="212"/>
      <c r="N4177" s="212"/>
      <c r="O4177" s="212">
        <v>0.41</v>
      </c>
      <c r="P4177" s="212">
        <v>0.24</v>
      </c>
      <c r="Q4177" s="212">
        <v>0.14000000000000001</v>
      </c>
      <c r="R4177" s="212">
        <v>0.2</v>
      </c>
      <c r="S4177" s="212">
        <v>0.14000000000000001</v>
      </c>
      <c r="T4177" s="212">
        <v>0.5</v>
      </c>
      <c r="U4177" s="212">
        <v>0.14799999999999999</v>
      </c>
    </row>
    <row r="4178" spans="1:21" x14ac:dyDescent="0.25">
      <c r="A4178" s="57" t="s">
        <v>2992</v>
      </c>
      <c r="B4178" s="57" t="s">
        <v>6069</v>
      </c>
      <c r="C4178" s="212"/>
      <c r="D4178" s="212"/>
      <c r="E4178" s="212"/>
      <c r="F4178" s="212"/>
      <c r="G4178" s="212"/>
      <c r="H4178" s="212"/>
      <c r="I4178" s="212">
        <v>2.992</v>
      </c>
      <c r="J4178" s="212"/>
      <c r="K4178" s="212"/>
      <c r="L4178" s="212"/>
      <c r="M4178" s="212"/>
      <c r="N4178" s="212"/>
      <c r="O4178" s="212"/>
      <c r="P4178" s="212"/>
      <c r="Q4178" s="212">
        <v>19.859000000000002</v>
      </c>
      <c r="R4178" s="212"/>
      <c r="S4178" s="212">
        <v>0.01</v>
      </c>
      <c r="T4178" s="212">
        <v>0.01</v>
      </c>
      <c r="U4178" s="212"/>
    </row>
    <row r="4179" spans="1:21" x14ac:dyDescent="0.25">
      <c r="A4179" s="57" t="s">
        <v>1645</v>
      </c>
      <c r="B4179" s="57" t="s">
        <v>6070</v>
      </c>
      <c r="C4179" s="212"/>
      <c r="D4179" s="212"/>
      <c r="E4179" s="212"/>
      <c r="F4179" s="212"/>
      <c r="G4179" s="212"/>
      <c r="H4179" s="212"/>
      <c r="I4179" s="212"/>
      <c r="J4179" s="212">
        <v>0.47699999999999998</v>
      </c>
      <c r="K4179" s="212">
        <v>0.433</v>
      </c>
      <c r="L4179" s="212"/>
      <c r="M4179" s="212">
        <v>0</v>
      </c>
      <c r="N4179" s="212"/>
      <c r="O4179" s="212">
        <v>0.41499999999999998</v>
      </c>
      <c r="P4179" s="212"/>
      <c r="Q4179" s="212"/>
      <c r="R4179" s="212"/>
      <c r="S4179" s="212"/>
      <c r="T4179" s="212">
        <v>7.9089999999999998</v>
      </c>
      <c r="U4179" s="212">
        <v>2.4660000000000002</v>
      </c>
    </row>
    <row r="4180" spans="1:21" x14ac:dyDescent="0.25">
      <c r="A4180" s="57" t="s">
        <v>1280</v>
      </c>
      <c r="B4180" s="57" t="s">
        <v>6071</v>
      </c>
      <c r="C4180" s="212"/>
      <c r="D4180" s="212"/>
      <c r="E4180" s="212"/>
      <c r="F4180" s="212"/>
      <c r="G4180" s="212"/>
      <c r="H4180" s="212"/>
      <c r="I4180" s="212">
        <v>0.85499999999999998</v>
      </c>
      <c r="J4180" s="212"/>
      <c r="K4180" s="212"/>
      <c r="L4180" s="212"/>
      <c r="M4180" s="212">
        <v>3.202</v>
      </c>
      <c r="N4180" s="212"/>
      <c r="O4180" s="212"/>
      <c r="P4180" s="212"/>
      <c r="Q4180" s="212"/>
      <c r="R4180" s="212"/>
      <c r="S4180" s="212"/>
      <c r="T4180" s="212">
        <v>11.503</v>
      </c>
      <c r="U4180" s="212"/>
    </row>
    <row r="4181" spans="1:21" x14ac:dyDescent="0.25">
      <c r="A4181" s="57" t="s">
        <v>9979</v>
      </c>
      <c r="B4181" s="57" t="s">
        <v>9980</v>
      </c>
      <c r="C4181" s="212"/>
      <c r="D4181" s="212"/>
      <c r="E4181" s="212"/>
      <c r="F4181" s="212"/>
      <c r="G4181" s="212"/>
      <c r="H4181" s="212">
        <v>271.54199999999997</v>
      </c>
      <c r="I4181" s="212">
        <v>14.132</v>
      </c>
      <c r="J4181" s="212">
        <v>52.5</v>
      </c>
      <c r="K4181" s="212">
        <v>12.888999999999999</v>
      </c>
      <c r="L4181" s="212">
        <v>368.22300000000001</v>
      </c>
      <c r="M4181" s="212">
        <v>189.572</v>
      </c>
      <c r="N4181" s="212">
        <v>377.512</v>
      </c>
      <c r="O4181" s="212">
        <v>241.678</v>
      </c>
      <c r="P4181" s="212">
        <v>172.364</v>
      </c>
      <c r="Q4181" s="212">
        <v>62.95</v>
      </c>
      <c r="R4181" s="212">
        <v>100.59</v>
      </c>
      <c r="S4181" s="212"/>
      <c r="T4181" s="212"/>
      <c r="U4181" s="212">
        <v>24.9</v>
      </c>
    </row>
    <row r="4182" spans="1:21" x14ac:dyDescent="0.25">
      <c r="A4182" s="57" t="s">
        <v>1364</v>
      </c>
      <c r="B4182" s="57" t="s">
        <v>6073</v>
      </c>
      <c r="C4182" s="212"/>
      <c r="D4182" s="212"/>
      <c r="E4182" s="212"/>
      <c r="F4182" s="212"/>
      <c r="G4182" s="212"/>
      <c r="H4182" s="212"/>
      <c r="I4182" s="212"/>
      <c r="J4182" s="212">
        <v>0.82199999999999995</v>
      </c>
      <c r="K4182" s="212"/>
      <c r="L4182" s="212">
        <v>0.59299999999999997</v>
      </c>
      <c r="M4182" s="212">
        <v>6.6669999999999998</v>
      </c>
      <c r="N4182" s="212"/>
      <c r="O4182" s="212"/>
      <c r="P4182" s="212">
        <v>1.1140000000000001</v>
      </c>
      <c r="Q4182" s="212">
        <v>0.41699999999999998</v>
      </c>
      <c r="R4182" s="212">
        <v>1.3180000000000001</v>
      </c>
      <c r="S4182" s="212">
        <v>4.0730000000000004</v>
      </c>
      <c r="T4182" s="212">
        <v>0.128</v>
      </c>
      <c r="U4182" s="212">
        <v>0.629</v>
      </c>
    </row>
    <row r="4183" spans="1:21" x14ac:dyDescent="0.25">
      <c r="A4183" s="57" t="s">
        <v>2740</v>
      </c>
      <c r="B4183" s="57" t="s">
        <v>6074</v>
      </c>
      <c r="C4183" s="212"/>
      <c r="D4183" s="212"/>
      <c r="E4183" s="212"/>
      <c r="F4183" s="212"/>
      <c r="G4183" s="212"/>
      <c r="H4183" s="212">
        <v>3.6989999999999998</v>
      </c>
      <c r="I4183" s="212"/>
      <c r="J4183" s="212"/>
      <c r="K4183" s="212"/>
      <c r="L4183" s="212"/>
      <c r="M4183" s="212"/>
      <c r="N4183" s="212"/>
      <c r="O4183" s="212"/>
      <c r="P4183" s="212"/>
      <c r="Q4183" s="212"/>
      <c r="R4183" s="212"/>
      <c r="S4183" s="212"/>
      <c r="T4183" s="212"/>
      <c r="U4183" s="212"/>
    </row>
    <row r="4184" spans="1:21" x14ac:dyDescent="0.25">
      <c r="A4184" s="57" t="s">
        <v>2432</v>
      </c>
      <c r="B4184" s="57" t="s">
        <v>6075</v>
      </c>
      <c r="C4184" s="212">
        <v>1350.1990000000001</v>
      </c>
      <c r="D4184" s="212">
        <v>852.19500000000005</v>
      </c>
      <c r="E4184" s="212"/>
      <c r="F4184" s="212"/>
      <c r="G4184" s="212"/>
      <c r="H4184" s="212"/>
      <c r="I4184" s="212"/>
      <c r="J4184" s="212"/>
      <c r="K4184" s="212"/>
      <c r="L4184" s="212"/>
      <c r="M4184" s="212"/>
      <c r="N4184" s="212"/>
      <c r="O4184" s="212"/>
      <c r="P4184" s="212"/>
      <c r="Q4184" s="212"/>
      <c r="R4184" s="212"/>
      <c r="S4184" s="212"/>
      <c r="T4184" s="212"/>
      <c r="U4184" s="212"/>
    </row>
    <row r="4185" spans="1:21" x14ac:dyDescent="0.25">
      <c r="A4185" s="57" t="s">
        <v>804</v>
      </c>
      <c r="B4185" s="57" t="s">
        <v>6077</v>
      </c>
      <c r="C4185" s="212"/>
      <c r="D4185" s="212"/>
      <c r="E4185" s="212"/>
      <c r="F4185" s="212"/>
      <c r="G4185" s="212"/>
      <c r="H4185" s="212"/>
      <c r="I4185" s="212"/>
      <c r="J4185" s="212"/>
      <c r="K4185" s="212"/>
      <c r="L4185" s="212"/>
      <c r="M4185" s="212">
        <v>1.028</v>
      </c>
      <c r="N4185" s="212"/>
      <c r="O4185" s="212"/>
      <c r="P4185" s="212"/>
      <c r="Q4185" s="212"/>
      <c r="R4185" s="212"/>
      <c r="S4185" s="212"/>
      <c r="T4185" s="212"/>
      <c r="U4185" s="212"/>
    </row>
    <row r="4186" spans="1:21" x14ac:dyDescent="0.25">
      <c r="A4186" s="57" t="s">
        <v>400</v>
      </c>
      <c r="B4186" s="57" t="s">
        <v>6079</v>
      </c>
      <c r="C4186" s="212"/>
      <c r="D4186" s="212"/>
      <c r="E4186" s="212"/>
      <c r="F4186" s="212"/>
      <c r="G4186" s="212"/>
      <c r="H4186" s="212"/>
      <c r="I4186" s="212"/>
      <c r="J4186" s="212"/>
      <c r="K4186" s="212"/>
      <c r="L4186" s="212"/>
      <c r="M4186" s="212"/>
      <c r="N4186" s="212"/>
      <c r="O4186" s="212">
        <v>5.0839999999999996</v>
      </c>
      <c r="P4186" s="212"/>
      <c r="Q4186" s="212"/>
      <c r="R4186" s="212"/>
      <c r="S4186" s="212"/>
      <c r="T4186" s="212"/>
      <c r="U4186" s="212"/>
    </row>
    <row r="4187" spans="1:21" x14ac:dyDescent="0.25">
      <c r="A4187" s="57" t="s">
        <v>1231</v>
      </c>
      <c r="B4187" s="57" t="s">
        <v>6080</v>
      </c>
      <c r="C4187" s="212"/>
      <c r="D4187" s="212"/>
      <c r="E4187" s="212"/>
      <c r="F4187" s="212"/>
      <c r="G4187" s="212"/>
      <c r="H4187" s="212">
        <v>4.5119999999999996</v>
      </c>
      <c r="I4187" s="212">
        <v>3.5030000000000001</v>
      </c>
      <c r="J4187" s="212">
        <v>10.907</v>
      </c>
      <c r="K4187" s="212"/>
      <c r="L4187" s="212"/>
      <c r="M4187" s="212">
        <v>0.55800000000000005</v>
      </c>
      <c r="N4187" s="212"/>
      <c r="O4187" s="212">
        <v>7.5</v>
      </c>
      <c r="P4187" s="212">
        <v>47.506</v>
      </c>
      <c r="Q4187" s="212"/>
      <c r="R4187" s="212">
        <v>38.469000000000001</v>
      </c>
      <c r="S4187" s="212">
        <v>0.34300000000000003</v>
      </c>
      <c r="T4187" s="212">
        <v>5.6340000000000003</v>
      </c>
      <c r="U4187" s="212">
        <v>5.2690000000000001</v>
      </c>
    </row>
    <row r="4188" spans="1:21" x14ac:dyDescent="0.25">
      <c r="A4188" s="57" t="s">
        <v>489</v>
      </c>
      <c r="B4188" s="57" t="s">
        <v>6081</v>
      </c>
      <c r="C4188" s="212"/>
      <c r="D4188" s="212"/>
      <c r="E4188" s="212"/>
      <c r="F4188" s="212"/>
      <c r="G4188" s="212"/>
      <c r="H4188" s="212">
        <v>21.581</v>
      </c>
      <c r="I4188" s="212">
        <v>20.173999999999999</v>
      </c>
      <c r="J4188" s="212">
        <v>23.515999999999998</v>
      </c>
      <c r="K4188" s="212">
        <v>0.24</v>
      </c>
      <c r="L4188" s="212"/>
      <c r="M4188" s="212">
        <v>0.81599999999999995</v>
      </c>
      <c r="N4188" s="212">
        <v>16.195</v>
      </c>
      <c r="O4188" s="212">
        <v>25.977</v>
      </c>
      <c r="P4188" s="212">
        <v>106.849</v>
      </c>
      <c r="Q4188" s="212">
        <v>16.643999999999998</v>
      </c>
      <c r="R4188" s="212">
        <v>67.753</v>
      </c>
      <c r="S4188" s="212">
        <v>66.954999999999998</v>
      </c>
      <c r="T4188" s="212">
        <v>42.798000000000002</v>
      </c>
      <c r="U4188" s="212">
        <v>10.246</v>
      </c>
    </row>
    <row r="4189" spans="1:21" x14ac:dyDescent="0.25">
      <c r="A4189" s="57" t="s">
        <v>3875</v>
      </c>
      <c r="B4189" s="57" t="s">
        <v>6083</v>
      </c>
      <c r="C4189" s="212"/>
      <c r="D4189" s="212"/>
      <c r="E4189" s="212"/>
      <c r="F4189" s="212"/>
      <c r="G4189" s="212"/>
      <c r="H4189" s="212"/>
      <c r="I4189" s="212"/>
      <c r="J4189" s="212">
        <v>0.495</v>
      </c>
      <c r="K4189" s="212"/>
      <c r="L4189" s="212"/>
      <c r="M4189" s="212"/>
      <c r="N4189" s="212">
        <v>0.74199999999999999</v>
      </c>
      <c r="O4189" s="212"/>
      <c r="P4189" s="212"/>
      <c r="Q4189" s="212"/>
      <c r="R4189" s="212">
        <v>6</v>
      </c>
      <c r="S4189" s="212">
        <v>0.81799999999999995</v>
      </c>
      <c r="T4189" s="212">
        <v>20.603000000000002</v>
      </c>
      <c r="U4189" s="212">
        <v>5.3840000000000003</v>
      </c>
    </row>
    <row r="4190" spans="1:21" x14ac:dyDescent="0.25">
      <c r="A4190" s="57" t="s">
        <v>1262</v>
      </c>
      <c r="B4190" s="57" t="s">
        <v>6084</v>
      </c>
      <c r="C4190" s="212"/>
      <c r="D4190" s="212"/>
      <c r="E4190" s="212"/>
      <c r="F4190" s="212"/>
      <c r="G4190" s="212"/>
      <c r="H4190" s="212">
        <v>0.73</v>
      </c>
      <c r="I4190" s="212">
        <v>0.06</v>
      </c>
      <c r="J4190" s="212"/>
      <c r="K4190" s="212"/>
      <c r="L4190" s="212">
        <v>16.748000000000001</v>
      </c>
      <c r="M4190" s="212">
        <v>5.5090000000000003</v>
      </c>
      <c r="N4190" s="212">
        <v>4.0129999999999999</v>
      </c>
      <c r="O4190" s="212"/>
      <c r="P4190" s="212"/>
      <c r="Q4190" s="212"/>
      <c r="R4190" s="212"/>
      <c r="S4190" s="212"/>
      <c r="T4190" s="212">
        <v>3.8610000000000002</v>
      </c>
      <c r="U4190" s="212">
        <v>2.1520000000000001</v>
      </c>
    </row>
    <row r="4191" spans="1:21" x14ac:dyDescent="0.25">
      <c r="A4191" s="57" t="s">
        <v>631</v>
      </c>
      <c r="B4191" s="57" t="s">
        <v>6085</v>
      </c>
      <c r="C4191" s="212"/>
      <c r="D4191" s="212"/>
      <c r="E4191" s="212"/>
      <c r="F4191" s="212"/>
      <c r="G4191" s="212"/>
      <c r="H4191" s="212"/>
      <c r="I4191" s="212"/>
      <c r="J4191" s="212">
        <v>0.53700000000000003</v>
      </c>
      <c r="K4191" s="212"/>
      <c r="L4191" s="212"/>
      <c r="M4191" s="212"/>
      <c r="N4191" s="212">
        <v>1.6839999999999999</v>
      </c>
      <c r="O4191" s="212">
        <v>0</v>
      </c>
      <c r="P4191" s="212"/>
      <c r="Q4191" s="212"/>
      <c r="R4191" s="212">
        <v>0</v>
      </c>
      <c r="S4191" s="212">
        <v>3.2210000000000001</v>
      </c>
      <c r="T4191" s="212">
        <v>6.48</v>
      </c>
      <c r="U4191" s="212">
        <v>15.477</v>
      </c>
    </row>
    <row r="4192" spans="1:21" x14ac:dyDescent="0.25">
      <c r="A4192" s="57" t="s">
        <v>987</v>
      </c>
      <c r="B4192" s="57" t="s">
        <v>6086</v>
      </c>
      <c r="C4192" s="212"/>
      <c r="D4192" s="212"/>
      <c r="E4192" s="212"/>
      <c r="F4192" s="212"/>
      <c r="G4192" s="212"/>
      <c r="H4192" s="212"/>
      <c r="I4192" s="212">
        <v>3.0830000000000002</v>
      </c>
      <c r="J4192" s="212">
        <v>4.84</v>
      </c>
      <c r="K4192" s="212">
        <v>0.129</v>
      </c>
      <c r="L4192" s="212"/>
      <c r="M4192" s="212">
        <v>0</v>
      </c>
      <c r="N4192" s="212">
        <v>8.0540000000000003</v>
      </c>
      <c r="O4192" s="212">
        <v>6.516</v>
      </c>
      <c r="P4192" s="212">
        <v>3.1739999999999999</v>
      </c>
      <c r="Q4192" s="212">
        <v>31.503</v>
      </c>
      <c r="R4192" s="212">
        <v>4.0810000000000004</v>
      </c>
      <c r="S4192" s="212">
        <v>19.234000000000002</v>
      </c>
      <c r="T4192" s="212">
        <v>34.956000000000003</v>
      </c>
      <c r="U4192" s="212">
        <v>19.919</v>
      </c>
    </row>
    <row r="4193" spans="1:21" x14ac:dyDescent="0.25">
      <c r="A4193" s="57" t="s">
        <v>39</v>
      </c>
      <c r="B4193" s="57" t="s">
        <v>6087</v>
      </c>
      <c r="C4193" s="212"/>
      <c r="D4193" s="212"/>
      <c r="E4193" s="212"/>
      <c r="F4193" s="212"/>
      <c r="G4193" s="212"/>
      <c r="H4193" s="212">
        <v>62.317</v>
      </c>
      <c r="I4193" s="212">
        <v>39.634</v>
      </c>
      <c r="J4193" s="212">
        <v>42.99</v>
      </c>
      <c r="K4193" s="212">
        <v>33.841999999999999</v>
      </c>
      <c r="L4193" s="212">
        <v>112.208</v>
      </c>
      <c r="M4193" s="212">
        <v>209.297</v>
      </c>
      <c r="N4193" s="212">
        <v>114.264</v>
      </c>
      <c r="O4193" s="212">
        <v>282.108</v>
      </c>
      <c r="P4193" s="212">
        <v>274.072</v>
      </c>
      <c r="Q4193" s="212">
        <v>61.966999999999999</v>
      </c>
      <c r="R4193" s="212">
        <v>279.72199999999998</v>
      </c>
      <c r="S4193" s="212">
        <v>710.83100000000002</v>
      </c>
      <c r="T4193" s="212">
        <v>1329.172</v>
      </c>
      <c r="U4193" s="212">
        <v>1611.6579999999999</v>
      </c>
    </row>
    <row r="4194" spans="1:21" x14ac:dyDescent="0.25">
      <c r="A4194" s="57" t="s">
        <v>496</v>
      </c>
      <c r="B4194" s="57" t="s">
        <v>6088</v>
      </c>
      <c r="C4194" s="212"/>
      <c r="D4194" s="212"/>
      <c r="E4194" s="212"/>
      <c r="F4194" s="212"/>
      <c r="G4194" s="212"/>
      <c r="H4194" s="212"/>
      <c r="I4194" s="212"/>
      <c r="J4194" s="212">
        <v>0.28100000000000003</v>
      </c>
      <c r="K4194" s="212"/>
      <c r="L4194" s="212">
        <v>1.0940000000000001</v>
      </c>
      <c r="M4194" s="212"/>
      <c r="N4194" s="212">
        <v>0.13400000000000001</v>
      </c>
      <c r="O4194" s="212">
        <v>0</v>
      </c>
      <c r="P4194" s="212"/>
      <c r="Q4194" s="212"/>
      <c r="R4194" s="212">
        <v>0.04</v>
      </c>
      <c r="S4194" s="212">
        <v>0.30299999999999999</v>
      </c>
      <c r="T4194" s="212"/>
      <c r="U4194" s="212"/>
    </row>
    <row r="4195" spans="1:21" x14ac:dyDescent="0.25">
      <c r="A4195" s="57" t="s">
        <v>662</v>
      </c>
      <c r="B4195" s="57" t="s">
        <v>6089</v>
      </c>
      <c r="C4195" s="212">
        <v>1037.299</v>
      </c>
      <c r="D4195" s="212">
        <v>64.198999999999998</v>
      </c>
      <c r="E4195" s="212"/>
      <c r="F4195" s="212"/>
      <c r="G4195" s="212"/>
      <c r="H4195" s="212">
        <v>12.06</v>
      </c>
      <c r="I4195" s="212">
        <v>13.611000000000001</v>
      </c>
      <c r="J4195" s="212">
        <v>104.17400000000001</v>
      </c>
      <c r="K4195" s="212">
        <v>1.5620000000000001</v>
      </c>
      <c r="L4195" s="212">
        <v>4.5860000000000003</v>
      </c>
      <c r="M4195" s="212">
        <v>2.3149999999999999</v>
      </c>
      <c r="N4195" s="212">
        <v>0.246</v>
      </c>
      <c r="O4195" s="212"/>
      <c r="P4195" s="212">
        <v>14.78</v>
      </c>
      <c r="Q4195" s="212">
        <v>3.8140000000000001</v>
      </c>
      <c r="R4195" s="212">
        <v>0.62</v>
      </c>
      <c r="S4195" s="212"/>
      <c r="T4195" s="212">
        <v>17.422000000000001</v>
      </c>
      <c r="U4195" s="212">
        <v>30.423999999999999</v>
      </c>
    </row>
    <row r="4196" spans="1:21" x14ac:dyDescent="0.25">
      <c r="A4196" s="57" t="s">
        <v>1215</v>
      </c>
      <c r="B4196" s="57" t="s">
        <v>6090</v>
      </c>
      <c r="C4196" s="212"/>
      <c r="D4196" s="212"/>
      <c r="E4196" s="212"/>
      <c r="F4196" s="212"/>
      <c r="G4196" s="212"/>
      <c r="H4196" s="212"/>
      <c r="I4196" s="212"/>
      <c r="J4196" s="212"/>
      <c r="K4196" s="212"/>
      <c r="L4196" s="212">
        <v>0.23200000000000001</v>
      </c>
      <c r="M4196" s="212"/>
      <c r="N4196" s="212"/>
      <c r="O4196" s="212"/>
      <c r="P4196" s="212"/>
      <c r="Q4196" s="212"/>
      <c r="R4196" s="212"/>
      <c r="S4196" s="212">
        <v>7.3479999999999999</v>
      </c>
      <c r="T4196" s="212"/>
      <c r="U4196" s="212"/>
    </row>
    <row r="4197" spans="1:21" x14ac:dyDescent="0.25">
      <c r="A4197" s="57" t="s">
        <v>1961</v>
      </c>
      <c r="B4197" s="57" t="s">
        <v>6091</v>
      </c>
      <c r="C4197" s="212"/>
      <c r="D4197" s="212"/>
      <c r="E4197" s="212"/>
      <c r="F4197" s="212"/>
      <c r="G4197" s="212"/>
      <c r="H4197" s="212"/>
      <c r="I4197" s="212">
        <v>0.44400000000000001</v>
      </c>
      <c r="J4197" s="212"/>
      <c r="K4197" s="212"/>
      <c r="L4197" s="212"/>
      <c r="M4197" s="212"/>
      <c r="N4197" s="212"/>
      <c r="O4197" s="212"/>
      <c r="P4197" s="212"/>
      <c r="Q4197" s="212"/>
      <c r="R4197" s="212"/>
      <c r="S4197" s="212"/>
      <c r="T4197" s="212"/>
      <c r="U4197" s="212"/>
    </row>
    <row r="4198" spans="1:21" x14ac:dyDescent="0.25">
      <c r="A4198" s="57" t="s">
        <v>2674</v>
      </c>
      <c r="B4198" s="57" t="s">
        <v>6093</v>
      </c>
      <c r="C4198" s="212"/>
      <c r="D4198" s="212"/>
      <c r="E4198" s="212"/>
      <c r="F4198" s="212"/>
      <c r="G4198" s="212"/>
      <c r="H4198" s="212"/>
      <c r="I4198" s="212"/>
      <c r="J4198" s="212"/>
      <c r="K4198" s="212"/>
      <c r="L4198" s="212"/>
      <c r="M4198" s="212"/>
      <c r="N4198" s="212"/>
      <c r="O4198" s="212">
        <v>0.82399999999999995</v>
      </c>
      <c r="P4198" s="212">
        <v>10.196</v>
      </c>
      <c r="Q4198" s="212">
        <v>3.3279999999999998</v>
      </c>
      <c r="R4198" s="212"/>
      <c r="S4198" s="212"/>
      <c r="T4198" s="212">
        <v>1.538</v>
      </c>
      <c r="U4198" s="212"/>
    </row>
    <row r="4199" spans="1:21" x14ac:dyDescent="0.25">
      <c r="A4199" s="57" t="s">
        <v>1943</v>
      </c>
      <c r="B4199" s="57" t="s">
        <v>6094</v>
      </c>
      <c r="C4199" s="212"/>
      <c r="D4199" s="212"/>
      <c r="E4199" s="212"/>
      <c r="F4199" s="212"/>
      <c r="G4199" s="212"/>
      <c r="H4199" s="212"/>
      <c r="I4199" s="212"/>
      <c r="J4199" s="212"/>
      <c r="K4199" s="212">
        <v>5.0000000000000001E-3</v>
      </c>
      <c r="L4199" s="212"/>
      <c r="M4199" s="212"/>
      <c r="N4199" s="212"/>
      <c r="O4199" s="212"/>
      <c r="P4199" s="212"/>
      <c r="Q4199" s="212"/>
      <c r="R4199" s="212">
        <v>0.63500000000000001</v>
      </c>
      <c r="S4199" s="212"/>
      <c r="T4199" s="212">
        <v>8.5530000000000008</v>
      </c>
      <c r="U4199" s="212">
        <v>0</v>
      </c>
    </row>
    <row r="4200" spans="1:21" x14ac:dyDescent="0.25">
      <c r="A4200" s="57" t="s">
        <v>1333</v>
      </c>
      <c r="B4200" s="57" t="s">
        <v>6095</v>
      </c>
      <c r="C4200" s="212">
        <v>175.79900000000001</v>
      </c>
      <c r="D4200" s="212">
        <v>627.798</v>
      </c>
      <c r="E4200" s="212"/>
      <c r="F4200" s="212"/>
      <c r="G4200" s="212"/>
      <c r="H4200" s="212"/>
      <c r="I4200" s="212"/>
      <c r="J4200" s="212"/>
      <c r="K4200" s="212"/>
      <c r="L4200" s="212"/>
      <c r="M4200" s="212"/>
      <c r="N4200" s="212">
        <v>1.9259999999999999</v>
      </c>
      <c r="O4200" s="212"/>
      <c r="P4200" s="212"/>
      <c r="Q4200" s="212"/>
      <c r="R4200" s="212"/>
      <c r="S4200" s="212"/>
      <c r="T4200" s="212">
        <v>1.855</v>
      </c>
      <c r="U4200" s="212">
        <v>3.4620000000000002</v>
      </c>
    </row>
    <row r="4201" spans="1:21" x14ac:dyDescent="0.25">
      <c r="A4201" s="57" t="s">
        <v>942</v>
      </c>
      <c r="B4201" s="57" t="s">
        <v>6098</v>
      </c>
      <c r="C4201" s="212"/>
      <c r="D4201" s="212"/>
      <c r="E4201" s="212"/>
      <c r="F4201" s="212"/>
      <c r="G4201" s="212"/>
      <c r="H4201" s="212"/>
      <c r="I4201" s="212">
        <v>12.284000000000001</v>
      </c>
      <c r="J4201" s="212">
        <v>11.34</v>
      </c>
      <c r="K4201" s="212">
        <v>49.97</v>
      </c>
      <c r="L4201" s="212"/>
      <c r="M4201" s="212"/>
      <c r="N4201" s="212">
        <v>30</v>
      </c>
      <c r="O4201" s="212">
        <v>60</v>
      </c>
      <c r="P4201" s="212"/>
      <c r="Q4201" s="212"/>
      <c r="R4201" s="212"/>
      <c r="S4201" s="212"/>
      <c r="T4201" s="212"/>
      <c r="U4201" s="212"/>
    </row>
    <row r="4202" spans="1:21" x14ac:dyDescent="0.25">
      <c r="A4202" s="57" t="s">
        <v>306</v>
      </c>
      <c r="B4202" s="57" t="s">
        <v>6099</v>
      </c>
      <c r="C4202" s="212">
        <v>688.69899999999996</v>
      </c>
      <c r="D4202" s="212">
        <v>48.798999999999999</v>
      </c>
      <c r="E4202" s="212"/>
      <c r="F4202" s="212"/>
      <c r="G4202" s="212"/>
      <c r="H4202" s="212"/>
      <c r="I4202" s="212">
        <v>0.70499999999999996</v>
      </c>
      <c r="J4202" s="212">
        <v>29.962</v>
      </c>
      <c r="K4202" s="212"/>
      <c r="L4202" s="212"/>
      <c r="M4202" s="212"/>
      <c r="N4202" s="212">
        <v>7.92</v>
      </c>
      <c r="O4202" s="212"/>
      <c r="P4202" s="212">
        <v>4.4539999999999997</v>
      </c>
      <c r="Q4202" s="212">
        <v>16.032</v>
      </c>
      <c r="R4202" s="212">
        <v>4.0739999999999998</v>
      </c>
      <c r="S4202" s="212"/>
      <c r="T4202" s="212"/>
      <c r="U4202" s="212"/>
    </row>
    <row r="4203" spans="1:21" x14ac:dyDescent="0.25">
      <c r="A4203" s="57" t="s">
        <v>1273</v>
      </c>
      <c r="B4203" s="57" t="s">
        <v>6100</v>
      </c>
      <c r="C4203" s="212"/>
      <c r="D4203" s="212"/>
      <c r="E4203" s="212"/>
      <c r="F4203" s="212"/>
      <c r="G4203" s="212"/>
      <c r="H4203" s="212"/>
      <c r="I4203" s="212"/>
      <c r="J4203" s="212">
        <v>3.8159999999999998</v>
      </c>
      <c r="K4203" s="212"/>
      <c r="L4203" s="212">
        <v>0.94699999999999995</v>
      </c>
      <c r="M4203" s="212"/>
      <c r="N4203" s="212"/>
      <c r="O4203" s="212"/>
      <c r="P4203" s="212"/>
      <c r="Q4203" s="212"/>
      <c r="R4203" s="212"/>
      <c r="S4203" s="212"/>
      <c r="T4203" s="212"/>
      <c r="U4203" s="212"/>
    </row>
    <row r="4204" spans="1:21" x14ac:dyDescent="0.25">
      <c r="A4204" s="57" t="s">
        <v>143</v>
      </c>
      <c r="B4204" s="57" t="s">
        <v>6102</v>
      </c>
      <c r="C4204" s="212"/>
      <c r="D4204" s="212"/>
      <c r="E4204" s="212"/>
      <c r="F4204" s="212"/>
      <c r="G4204" s="212"/>
      <c r="H4204" s="212">
        <v>2.206</v>
      </c>
      <c r="I4204" s="212"/>
      <c r="J4204" s="212">
        <v>71.683999999999997</v>
      </c>
      <c r="K4204" s="212"/>
      <c r="L4204" s="212"/>
      <c r="M4204" s="212">
        <v>1.008</v>
      </c>
      <c r="N4204" s="212"/>
      <c r="O4204" s="212"/>
      <c r="P4204" s="212">
        <v>299.00200000000001</v>
      </c>
      <c r="Q4204" s="212">
        <v>38.473999999999997</v>
      </c>
      <c r="R4204" s="212">
        <v>0</v>
      </c>
      <c r="S4204" s="212">
        <v>0</v>
      </c>
      <c r="T4204" s="212">
        <v>7.1959999999999997</v>
      </c>
      <c r="U4204" s="212">
        <v>6.194</v>
      </c>
    </row>
    <row r="4205" spans="1:21" x14ac:dyDescent="0.25">
      <c r="A4205" s="57" t="s">
        <v>2246</v>
      </c>
      <c r="B4205" s="57" t="s">
        <v>6103</v>
      </c>
      <c r="C4205" s="212"/>
      <c r="D4205" s="212"/>
      <c r="E4205" s="212"/>
      <c r="F4205" s="212"/>
      <c r="G4205" s="212"/>
      <c r="H4205" s="212"/>
      <c r="I4205" s="212"/>
      <c r="J4205" s="212"/>
      <c r="K4205" s="212"/>
      <c r="L4205" s="212"/>
      <c r="M4205" s="212"/>
      <c r="N4205" s="212"/>
      <c r="O4205" s="212"/>
      <c r="P4205" s="212"/>
      <c r="Q4205" s="212"/>
      <c r="R4205" s="212"/>
      <c r="S4205" s="212"/>
      <c r="T4205" s="212">
        <v>0</v>
      </c>
      <c r="U4205" s="212">
        <v>0</v>
      </c>
    </row>
    <row r="4206" spans="1:21" x14ac:dyDescent="0.25">
      <c r="A4206" s="57" t="s">
        <v>2204</v>
      </c>
      <c r="B4206" s="57" t="s">
        <v>6104</v>
      </c>
      <c r="C4206" s="212"/>
      <c r="D4206" s="212"/>
      <c r="E4206" s="212"/>
      <c r="F4206" s="212"/>
      <c r="G4206" s="212"/>
      <c r="H4206" s="212"/>
      <c r="I4206" s="212"/>
      <c r="J4206" s="212"/>
      <c r="K4206" s="212"/>
      <c r="L4206" s="212"/>
      <c r="M4206" s="212"/>
      <c r="N4206" s="212"/>
      <c r="O4206" s="212"/>
      <c r="P4206" s="212"/>
      <c r="Q4206" s="212"/>
      <c r="R4206" s="212">
        <v>13.04</v>
      </c>
      <c r="S4206" s="212">
        <v>0</v>
      </c>
      <c r="T4206" s="212">
        <v>0</v>
      </c>
      <c r="U4206" s="212">
        <v>0</v>
      </c>
    </row>
    <row r="4207" spans="1:21" x14ac:dyDescent="0.25">
      <c r="A4207" s="57" t="s">
        <v>1703</v>
      </c>
      <c r="B4207" s="57" t="s">
        <v>6106</v>
      </c>
      <c r="C4207" s="212"/>
      <c r="D4207" s="212"/>
      <c r="E4207" s="212"/>
      <c r="F4207" s="212"/>
      <c r="G4207" s="212"/>
      <c r="H4207" s="212"/>
      <c r="I4207" s="212"/>
      <c r="J4207" s="212"/>
      <c r="K4207" s="212"/>
      <c r="L4207" s="212"/>
      <c r="M4207" s="212"/>
      <c r="N4207" s="212"/>
      <c r="O4207" s="212"/>
      <c r="P4207" s="212">
        <v>12.183</v>
      </c>
      <c r="Q4207" s="212"/>
      <c r="R4207" s="212"/>
      <c r="S4207" s="212"/>
      <c r="T4207" s="212"/>
      <c r="U4207" s="212"/>
    </row>
    <row r="4208" spans="1:21" x14ac:dyDescent="0.25">
      <c r="A4208" s="57" t="s">
        <v>1522</v>
      </c>
      <c r="B4208" s="57" t="s">
        <v>6108</v>
      </c>
      <c r="C4208" s="212"/>
      <c r="D4208" s="212"/>
      <c r="E4208" s="212"/>
      <c r="F4208" s="212"/>
      <c r="G4208" s="212"/>
      <c r="H4208" s="212"/>
      <c r="I4208" s="212"/>
      <c r="J4208" s="212"/>
      <c r="K4208" s="212"/>
      <c r="L4208" s="212"/>
      <c r="M4208" s="212"/>
      <c r="N4208" s="212"/>
      <c r="O4208" s="212"/>
      <c r="P4208" s="212"/>
      <c r="Q4208" s="212"/>
      <c r="R4208" s="212"/>
      <c r="S4208" s="212">
        <v>0</v>
      </c>
      <c r="T4208" s="212">
        <v>0</v>
      </c>
      <c r="U4208" s="212">
        <v>0</v>
      </c>
    </row>
    <row r="4209" spans="1:21" x14ac:dyDescent="0.25">
      <c r="A4209" s="57" t="s">
        <v>1424</v>
      </c>
      <c r="B4209" s="57" t="s">
        <v>6110</v>
      </c>
      <c r="C4209" s="212"/>
      <c r="D4209" s="212"/>
      <c r="E4209" s="212"/>
      <c r="F4209" s="212"/>
      <c r="G4209" s="212"/>
      <c r="H4209" s="212"/>
      <c r="I4209" s="212"/>
      <c r="J4209" s="212"/>
      <c r="K4209" s="212"/>
      <c r="L4209" s="212"/>
      <c r="M4209" s="212"/>
      <c r="N4209" s="212"/>
      <c r="O4209" s="212"/>
      <c r="P4209" s="212"/>
      <c r="Q4209" s="212"/>
      <c r="R4209" s="212"/>
      <c r="S4209" s="212"/>
      <c r="T4209" s="212"/>
      <c r="U4209" s="212">
        <v>0.06</v>
      </c>
    </row>
    <row r="4210" spans="1:21" x14ac:dyDescent="0.25">
      <c r="A4210" s="57" t="s">
        <v>192</v>
      </c>
      <c r="B4210" s="57" t="s">
        <v>6111</v>
      </c>
      <c r="C4210" s="212"/>
      <c r="D4210" s="212"/>
      <c r="E4210" s="212"/>
      <c r="F4210" s="212"/>
      <c r="G4210" s="212"/>
      <c r="H4210" s="212"/>
      <c r="I4210" s="212"/>
      <c r="J4210" s="212"/>
      <c r="K4210" s="212"/>
      <c r="L4210" s="212"/>
      <c r="M4210" s="212"/>
      <c r="N4210" s="212"/>
      <c r="O4210" s="212"/>
      <c r="P4210" s="212"/>
      <c r="Q4210" s="212"/>
      <c r="R4210" s="212"/>
      <c r="S4210" s="212"/>
      <c r="T4210" s="212"/>
      <c r="U4210" s="212">
        <v>47</v>
      </c>
    </row>
    <row r="4211" spans="1:21" x14ac:dyDescent="0.25">
      <c r="A4211" s="57" t="s">
        <v>540</v>
      </c>
      <c r="B4211" s="57" t="s">
        <v>6115</v>
      </c>
      <c r="C4211" s="212">
        <v>367.59699999999998</v>
      </c>
      <c r="D4211" s="212">
        <v>128.59800000000001</v>
      </c>
      <c r="E4211" s="212"/>
      <c r="F4211" s="212"/>
      <c r="G4211" s="212"/>
      <c r="H4211" s="212"/>
      <c r="I4211" s="212">
        <v>3.3340000000000001</v>
      </c>
      <c r="J4211" s="212"/>
      <c r="K4211" s="212"/>
      <c r="L4211" s="212"/>
      <c r="M4211" s="212"/>
      <c r="N4211" s="212">
        <v>9.2799999999999994</v>
      </c>
      <c r="O4211" s="212"/>
      <c r="P4211" s="212"/>
      <c r="Q4211" s="212">
        <v>6.258</v>
      </c>
      <c r="R4211" s="212"/>
      <c r="S4211" s="212">
        <v>234</v>
      </c>
      <c r="T4211" s="212"/>
      <c r="U4211" s="212"/>
    </row>
    <row r="4212" spans="1:21" x14ac:dyDescent="0.25">
      <c r="A4212" s="57" t="s">
        <v>211</v>
      </c>
      <c r="B4212" s="57" t="s">
        <v>6117</v>
      </c>
      <c r="C4212" s="212"/>
      <c r="D4212" s="212"/>
      <c r="E4212" s="212"/>
      <c r="F4212" s="212"/>
      <c r="G4212" s="212"/>
      <c r="H4212" s="212"/>
      <c r="I4212" s="212"/>
      <c r="J4212" s="212"/>
      <c r="K4212" s="212"/>
      <c r="L4212" s="212"/>
      <c r="M4212" s="212">
        <v>0</v>
      </c>
      <c r="N4212" s="212">
        <v>0</v>
      </c>
      <c r="O4212" s="212">
        <v>2.5390000000000001</v>
      </c>
      <c r="P4212" s="212"/>
      <c r="Q4212" s="212"/>
      <c r="R4212" s="212"/>
      <c r="S4212" s="212"/>
      <c r="T4212" s="212"/>
      <c r="U4212" s="212"/>
    </row>
    <row r="4213" spans="1:21" x14ac:dyDescent="0.25">
      <c r="A4213" s="57" t="s">
        <v>261</v>
      </c>
      <c r="B4213" s="57" t="s">
        <v>6122</v>
      </c>
      <c r="C4213" s="212"/>
      <c r="D4213" s="212"/>
      <c r="E4213" s="212"/>
      <c r="F4213" s="212"/>
      <c r="G4213" s="212"/>
      <c r="H4213" s="212"/>
      <c r="I4213" s="212">
        <v>1.103</v>
      </c>
      <c r="J4213" s="212">
        <v>0.626</v>
      </c>
      <c r="K4213" s="212"/>
      <c r="L4213" s="212"/>
      <c r="M4213" s="212"/>
      <c r="N4213" s="212"/>
      <c r="O4213" s="212"/>
      <c r="P4213" s="212"/>
      <c r="Q4213" s="212"/>
      <c r="R4213" s="212"/>
      <c r="S4213" s="212"/>
      <c r="T4213" s="212"/>
      <c r="U4213" s="212"/>
    </row>
    <row r="4214" spans="1:21" x14ac:dyDescent="0.25">
      <c r="A4214" s="57" t="s">
        <v>3126</v>
      </c>
      <c r="B4214" s="57" t="s">
        <v>6123</v>
      </c>
      <c r="C4214" s="212"/>
      <c r="D4214" s="212"/>
      <c r="E4214" s="212"/>
      <c r="F4214" s="212"/>
      <c r="G4214" s="212"/>
      <c r="H4214" s="212">
        <v>2.218</v>
      </c>
      <c r="I4214" s="212"/>
      <c r="J4214" s="212"/>
      <c r="K4214" s="212">
        <v>0.59899999999999998</v>
      </c>
      <c r="L4214" s="212">
        <v>0.72299999999999998</v>
      </c>
      <c r="M4214" s="212"/>
      <c r="N4214" s="212"/>
      <c r="O4214" s="212"/>
      <c r="P4214" s="212"/>
      <c r="Q4214" s="212"/>
      <c r="R4214" s="212"/>
      <c r="S4214" s="212"/>
      <c r="T4214" s="212"/>
      <c r="U4214" s="212"/>
    </row>
    <row r="4215" spans="1:21" x14ac:dyDescent="0.25">
      <c r="A4215" s="57" t="s">
        <v>2729</v>
      </c>
      <c r="B4215" s="57" t="s">
        <v>6124</v>
      </c>
      <c r="C4215" s="212"/>
      <c r="D4215" s="212"/>
      <c r="E4215" s="212"/>
      <c r="F4215" s="212"/>
      <c r="G4215" s="212"/>
      <c r="H4215" s="212"/>
      <c r="I4215" s="212"/>
      <c r="J4215" s="212">
        <v>0.52</v>
      </c>
      <c r="K4215" s="212"/>
      <c r="L4215" s="212"/>
      <c r="M4215" s="212"/>
      <c r="N4215" s="212"/>
      <c r="O4215" s="212"/>
      <c r="P4215" s="212"/>
      <c r="Q4215" s="212"/>
      <c r="R4215" s="212"/>
      <c r="S4215" s="212"/>
      <c r="T4215" s="212"/>
      <c r="U4215" s="212"/>
    </row>
    <row r="4216" spans="1:21" x14ac:dyDescent="0.25">
      <c r="A4216" s="57" t="s">
        <v>1623</v>
      </c>
      <c r="B4216" s="57" t="s">
        <v>6125</v>
      </c>
      <c r="C4216" s="212"/>
      <c r="D4216" s="212"/>
      <c r="E4216" s="212"/>
      <c r="F4216" s="212"/>
      <c r="G4216" s="212"/>
      <c r="H4216" s="212"/>
      <c r="I4216" s="212">
        <v>6.444</v>
      </c>
      <c r="J4216" s="212">
        <v>16.041</v>
      </c>
      <c r="K4216" s="212">
        <v>16.638999999999999</v>
      </c>
      <c r="L4216" s="212"/>
      <c r="M4216" s="212"/>
      <c r="N4216" s="212"/>
      <c r="O4216" s="212"/>
      <c r="P4216" s="212"/>
      <c r="Q4216" s="212"/>
      <c r="R4216" s="212"/>
      <c r="S4216" s="212"/>
      <c r="T4216" s="212"/>
      <c r="U4216" s="212"/>
    </row>
    <row r="4217" spans="1:21" x14ac:dyDescent="0.25">
      <c r="A4217" s="57" t="s">
        <v>2886</v>
      </c>
      <c r="B4217" s="57" t="s">
        <v>6126</v>
      </c>
      <c r="C4217" s="212"/>
      <c r="D4217" s="212"/>
      <c r="E4217" s="212"/>
      <c r="F4217" s="212"/>
      <c r="G4217" s="212"/>
      <c r="H4217" s="212"/>
      <c r="I4217" s="212"/>
      <c r="J4217" s="212"/>
      <c r="K4217" s="212"/>
      <c r="L4217" s="212"/>
      <c r="M4217" s="212"/>
      <c r="N4217" s="212">
        <v>0</v>
      </c>
      <c r="O4217" s="212">
        <v>0</v>
      </c>
      <c r="P4217" s="212"/>
      <c r="Q4217" s="212">
        <v>5.7779999999999996</v>
      </c>
      <c r="R4217" s="212"/>
      <c r="S4217" s="212"/>
      <c r="T4217" s="212"/>
      <c r="U4217" s="212"/>
    </row>
    <row r="4218" spans="1:21" x14ac:dyDescent="0.25">
      <c r="A4218" s="57" t="s">
        <v>3345</v>
      </c>
      <c r="B4218" s="57" t="s">
        <v>6127</v>
      </c>
      <c r="C4218" s="212"/>
      <c r="D4218" s="212"/>
      <c r="E4218" s="212"/>
      <c r="F4218" s="212"/>
      <c r="G4218" s="212"/>
      <c r="H4218" s="212">
        <v>23.187999999999999</v>
      </c>
      <c r="I4218" s="212">
        <v>21.707000000000001</v>
      </c>
      <c r="J4218" s="212">
        <v>2.5720000000000001</v>
      </c>
      <c r="K4218" s="212">
        <v>8.0820000000000007</v>
      </c>
      <c r="L4218" s="212"/>
      <c r="M4218" s="212"/>
      <c r="N4218" s="212"/>
      <c r="O4218" s="212"/>
      <c r="P4218" s="212"/>
      <c r="Q4218" s="212"/>
      <c r="R4218" s="212"/>
      <c r="S4218" s="212"/>
      <c r="T4218" s="212"/>
      <c r="U4218" s="212"/>
    </row>
    <row r="4219" spans="1:21" x14ac:dyDescent="0.25">
      <c r="A4219" s="57" t="s">
        <v>1702</v>
      </c>
      <c r="B4219" s="57" t="s">
        <v>6128</v>
      </c>
      <c r="C4219" s="212"/>
      <c r="D4219" s="212"/>
      <c r="E4219" s="212"/>
      <c r="F4219" s="212"/>
      <c r="G4219" s="212"/>
      <c r="H4219" s="212"/>
      <c r="I4219" s="212"/>
      <c r="J4219" s="212"/>
      <c r="K4219" s="212"/>
      <c r="L4219" s="212">
        <v>1.05</v>
      </c>
      <c r="M4219" s="212"/>
      <c r="N4219" s="212"/>
      <c r="O4219" s="212"/>
      <c r="P4219" s="212"/>
      <c r="Q4219" s="212">
        <v>3.75</v>
      </c>
      <c r="R4219" s="212"/>
      <c r="S4219" s="212"/>
      <c r="T4219" s="212"/>
      <c r="U4219" s="212"/>
    </row>
    <row r="4220" spans="1:21" x14ac:dyDescent="0.25">
      <c r="A4220" s="57" t="s">
        <v>2355</v>
      </c>
      <c r="B4220" s="57" t="s">
        <v>6129</v>
      </c>
      <c r="C4220" s="212"/>
      <c r="D4220" s="212"/>
      <c r="E4220" s="212"/>
      <c r="F4220" s="212"/>
      <c r="G4220" s="212"/>
      <c r="H4220" s="212"/>
      <c r="I4220" s="212">
        <v>2.391</v>
      </c>
      <c r="J4220" s="212"/>
      <c r="K4220" s="212">
        <v>5.3760000000000003</v>
      </c>
      <c r="L4220" s="212"/>
      <c r="M4220" s="212"/>
      <c r="N4220" s="212"/>
      <c r="O4220" s="212"/>
      <c r="P4220" s="212"/>
      <c r="Q4220" s="212"/>
      <c r="R4220" s="212"/>
      <c r="S4220" s="212"/>
      <c r="T4220" s="212"/>
      <c r="U4220" s="212"/>
    </row>
    <row r="4221" spans="1:21" x14ac:dyDescent="0.25">
      <c r="A4221" s="57" t="s">
        <v>940</v>
      </c>
      <c r="B4221" s="57" t="s">
        <v>6130</v>
      </c>
      <c r="C4221" s="212"/>
      <c r="D4221" s="212"/>
      <c r="E4221" s="212"/>
      <c r="F4221" s="212"/>
      <c r="G4221" s="212"/>
      <c r="H4221" s="212"/>
      <c r="I4221" s="212"/>
      <c r="J4221" s="212"/>
      <c r="K4221" s="212"/>
      <c r="L4221" s="212"/>
      <c r="M4221" s="212">
        <v>9.16</v>
      </c>
      <c r="N4221" s="212"/>
      <c r="O4221" s="212">
        <v>15.456</v>
      </c>
      <c r="P4221" s="212"/>
      <c r="Q4221" s="212">
        <v>2.5</v>
      </c>
      <c r="R4221" s="212"/>
      <c r="S4221" s="212"/>
      <c r="T4221" s="212"/>
      <c r="U4221" s="212"/>
    </row>
    <row r="4222" spans="1:21" x14ac:dyDescent="0.25">
      <c r="A4222" s="57" t="s">
        <v>2824</v>
      </c>
      <c r="B4222" s="57" t="s">
        <v>6131</v>
      </c>
      <c r="C4222" s="212"/>
      <c r="D4222" s="212">
        <v>1.6</v>
      </c>
      <c r="E4222" s="212"/>
      <c r="F4222" s="212"/>
      <c r="G4222" s="212"/>
      <c r="H4222" s="212"/>
      <c r="I4222" s="212"/>
      <c r="J4222" s="212"/>
      <c r="K4222" s="212"/>
      <c r="L4222" s="212"/>
      <c r="M4222" s="212"/>
      <c r="N4222" s="212"/>
      <c r="O4222" s="212">
        <v>0</v>
      </c>
      <c r="P4222" s="212"/>
      <c r="Q4222" s="212"/>
      <c r="R4222" s="212">
        <v>0</v>
      </c>
      <c r="S4222" s="212"/>
      <c r="T4222" s="212"/>
      <c r="U4222" s="212"/>
    </row>
    <row r="4223" spans="1:21" x14ac:dyDescent="0.25">
      <c r="A4223" s="57" t="s">
        <v>1971</v>
      </c>
      <c r="B4223" s="57" t="s">
        <v>6133</v>
      </c>
      <c r="C4223" s="212">
        <v>190.09800000000001</v>
      </c>
      <c r="D4223" s="212">
        <v>79.197000000000003</v>
      </c>
      <c r="E4223" s="212"/>
      <c r="F4223" s="212"/>
      <c r="G4223" s="212"/>
      <c r="H4223" s="212">
        <v>478.25</v>
      </c>
      <c r="I4223" s="212"/>
      <c r="J4223" s="212"/>
      <c r="K4223" s="212">
        <v>1.6870000000000001</v>
      </c>
      <c r="L4223" s="212"/>
      <c r="M4223" s="212"/>
      <c r="N4223" s="212">
        <v>0.68899999999999995</v>
      </c>
      <c r="O4223" s="212">
        <v>3.2</v>
      </c>
      <c r="P4223" s="212">
        <v>20.747</v>
      </c>
      <c r="Q4223" s="212"/>
      <c r="R4223" s="212"/>
      <c r="S4223" s="212"/>
      <c r="T4223" s="212"/>
      <c r="U4223" s="212">
        <v>3.8079999999999998</v>
      </c>
    </row>
    <row r="4224" spans="1:21" x14ac:dyDescent="0.25">
      <c r="A4224" s="57" t="s">
        <v>9981</v>
      </c>
      <c r="B4224" s="57" t="s">
        <v>9982</v>
      </c>
      <c r="C4224" s="212"/>
      <c r="D4224" s="212"/>
      <c r="E4224" s="212"/>
      <c r="F4224" s="212"/>
      <c r="G4224" s="212"/>
      <c r="H4224" s="212"/>
      <c r="I4224" s="212"/>
      <c r="J4224" s="212">
        <v>0.61899999999999999</v>
      </c>
      <c r="K4224" s="212"/>
      <c r="L4224" s="212"/>
      <c r="M4224" s="212">
        <v>0.67100000000000004</v>
      </c>
      <c r="N4224" s="212"/>
      <c r="O4224" s="212">
        <v>1.8120000000000001</v>
      </c>
      <c r="P4224" s="212"/>
      <c r="Q4224" s="212"/>
      <c r="R4224" s="212"/>
      <c r="S4224" s="212">
        <v>0</v>
      </c>
      <c r="T4224" s="212"/>
      <c r="U4224" s="212">
        <v>1.155</v>
      </c>
    </row>
    <row r="4225" spans="1:21" x14ac:dyDescent="0.25">
      <c r="A4225" s="57" t="s">
        <v>1005</v>
      </c>
      <c r="B4225" s="57" t="s">
        <v>6137</v>
      </c>
      <c r="C4225" s="212"/>
      <c r="D4225" s="212"/>
      <c r="E4225" s="212"/>
      <c r="F4225" s="212"/>
      <c r="G4225" s="212"/>
      <c r="H4225" s="212"/>
      <c r="I4225" s="212"/>
      <c r="J4225" s="212"/>
      <c r="K4225" s="212"/>
      <c r="L4225" s="212"/>
      <c r="M4225" s="212"/>
      <c r="N4225" s="212"/>
      <c r="O4225" s="212"/>
      <c r="P4225" s="212"/>
      <c r="Q4225" s="212"/>
      <c r="R4225" s="212"/>
      <c r="S4225" s="212"/>
      <c r="T4225" s="212"/>
      <c r="U4225" s="212">
        <v>1.6379999999999999</v>
      </c>
    </row>
    <row r="4226" spans="1:21" x14ac:dyDescent="0.25">
      <c r="A4226" s="57" t="s">
        <v>922</v>
      </c>
      <c r="B4226" s="57" t="s">
        <v>6142</v>
      </c>
      <c r="C4226" s="212"/>
      <c r="D4226" s="212"/>
      <c r="E4226" s="212"/>
      <c r="F4226" s="212"/>
      <c r="G4226" s="212"/>
      <c r="H4226" s="212"/>
      <c r="I4226" s="212"/>
      <c r="J4226" s="212"/>
      <c r="K4226" s="212"/>
      <c r="L4226" s="212"/>
      <c r="M4226" s="212">
        <v>2.7530000000000001</v>
      </c>
      <c r="N4226" s="212"/>
      <c r="O4226" s="212">
        <v>14.35</v>
      </c>
      <c r="P4226" s="212"/>
      <c r="Q4226" s="212"/>
      <c r="R4226" s="212"/>
      <c r="S4226" s="212"/>
      <c r="T4226" s="212"/>
      <c r="U4226" s="212">
        <v>2.5459999999999998</v>
      </c>
    </row>
    <row r="4227" spans="1:21" x14ac:dyDescent="0.25">
      <c r="A4227" s="57" t="s">
        <v>1683</v>
      </c>
      <c r="B4227" s="57" t="s">
        <v>6145</v>
      </c>
      <c r="C4227" s="212"/>
      <c r="D4227" s="212"/>
      <c r="E4227" s="212"/>
      <c r="F4227" s="212"/>
      <c r="G4227" s="212"/>
      <c r="H4227" s="212"/>
      <c r="I4227" s="212"/>
      <c r="J4227" s="212"/>
      <c r="K4227" s="212"/>
      <c r="L4227" s="212"/>
      <c r="M4227" s="212">
        <v>0</v>
      </c>
      <c r="N4227" s="212">
        <v>0</v>
      </c>
      <c r="O4227" s="212">
        <v>0</v>
      </c>
      <c r="P4227" s="212"/>
      <c r="Q4227" s="212"/>
      <c r="R4227" s="212"/>
      <c r="S4227" s="212"/>
      <c r="T4227" s="212"/>
      <c r="U4227" s="212"/>
    </row>
    <row r="4228" spans="1:21" x14ac:dyDescent="0.25">
      <c r="A4228" s="57" t="s">
        <v>2813</v>
      </c>
      <c r="B4228" s="57" t="s">
        <v>6146</v>
      </c>
      <c r="C4228" s="212"/>
      <c r="D4228" s="212"/>
      <c r="E4228" s="212"/>
      <c r="F4228" s="212"/>
      <c r="G4228" s="212"/>
      <c r="H4228" s="212"/>
      <c r="I4228" s="212">
        <v>4.1000000000000002E-2</v>
      </c>
      <c r="J4228" s="212"/>
      <c r="K4228" s="212"/>
      <c r="L4228" s="212"/>
      <c r="M4228" s="212"/>
      <c r="N4228" s="212"/>
      <c r="O4228" s="212"/>
      <c r="P4228" s="212"/>
      <c r="Q4228" s="212"/>
      <c r="R4228" s="212"/>
      <c r="S4228" s="212"/>
      <c r="T4228" s="212"/>
      <c r="U4228" s="212"/>
    </row>
    <row r="4229" spans="1:21" x14ac:dyDescent="0.25">
      <c r="A4229" s="57" t="s">
        <v>824</v>
      </c>
      <c r="B4229" s="57" t="s">
        <v>6148</v>
      </c>
      <c r="C4229" s="212"/>
      <c r="D4229" s="212"/>
      <c r="E4229" s="212"/>
      <c r="F4229" s="212"/>
      <c r="G4229" s="212"/>
      <c r="H4229" s="212">
        <v>24.088999999999999</v>
      </c>
      <c r="I4229" s="212">
        <v>14.459</v>
      </c>
      <c r="J4229" s="212">
        <v>5.51</v>
      </c>
      <c r="K4229" s="212">
        <v>10.28</v>
      </c>
      <c r="L4229" s="212">
        <v>7.9740000000000002</v>
      </c>
      <c r="M4229" s="212">
        <v>12.318</v>
      </c>
      <c r="N4229" s="212"/>
      <c r="O4229" s="212">
        <v>12.196999999999999</v>
      </c>
      <c r="P4229" s="212">
        <v>20.202000000000002</v>
      </c>
      <c r="Q4229" s="212"/>
      <c r="R4229" s="212">
        <v>0</v>
      </c>
      <c r="S4229" s="212"/>
      <c r="T4229" s="212"/>
      <c r="U4229" s="212">
        <v>3.9569999999999999</v>
      </c>
    </row>
    <row r="4230" spans="1:21" x14ac:dyDescent="0.25">
      <c r="A4230" s="57" t="s">
        <v>595</v>
      </c>
      <c r="B4230" s="57" t="s">
        <v>6149</v>
      </c>
      <c r="C4230" s="212"/>
      <c r="D4230" s="212"/>
      <c r="E4230" s="212"/>
      <c r="F4230" s="212"/>
      <c r="G4230" s="212"/>
      <c r="H4230" s="212">
        <v>2.8410000000000002</v>
      </c>
      <c r="I4230" s="212">
        <v>14.776</v>
      </c>
      <c r="J4230" s="212">
        <v>10.002000000000001</v>
      </c>
      <c r="K4230" s="212"/>
      <c r="L4230" s="212">
        <v>6.2690000000000001</v>
      </c>
      <c r="M4230" s="212">
        <v>8.3339999999999996</v>
      </c>
      <c r="N4230" s="212">
        <v>0</v>
      </c>
      <c r="O4230" s="212">
        <v>8.7159999999999993</v>
      </c>
      <c r="P4230" s="212"/>
      <c r="Q4230" s="212">
        <v>43.963000000000001</v>
      </c>
      <c r="R4230" s="212"/>
      <c r="S4230" s="212">
        <v>3.4000000000000002E-2</v>
      </c>
      <c r="T4230" s="212">
        <v>19.056000000000001</v>
      </c>
      <c r="U4230" s="212">
        <v>0.85199999999999998</v>
      </c>
    </row>
    <row r="4231" spans="1:21" x14ac:dyDescent="0.25">
      <c r="A4231" s="57" t="s">
        <v>236</v>
      </c>
      <c r="B4231" s="57" t="s">
        <v>6150</v>
      </c>
      <c r="C4231" s="212"/>
      <c r="D4231" s="212"/>
      <c r="E4231" s="212"/>
      <c r="F4231" s="212"/>
      <c r="G4231" s="212"/>
      <c r="H4231" s="212">
        <v>2.3730000000000002</v>
      </c>
      <c r="I4231" s="212">
        <v>16.326000000000001</v>
      </c>
      <c r="J4231" s="212">
        <v>153.059</v>
      </c>
      <c r="K4231" s="212">
        <v>123.611</v>
      </c>
      <c r="L4231" s="212">
        <v>374.91800000000001</v>
      </c>
      <c r="M4231" s="212">
        <v>118.604</v>
      </c>
      <c r="N4231" s="212">
        <v>226.13200000000001</v>
      </c>
      <c r="O4231" s="212">
        <v>346.351</v>
      </c>
      <c r="P4231" s="212">
        <v>206.761</v>
      </c>
      <c r="Q4231" s="212">
        <v>420.952</v>
      </c>
      <c r="R4231" s="212">
        <v>765.03399999999999</v>
      </c>
      <c r="S4231" s="212">
        <v>1829.7670000000001</v>
      </c>
      <c r="T4231" s="212">
        <v>2328.8879999999999</v>
      </c>
      <c r="U4231" s="212">
        <v>1779.9110000000001</v>
      </c>
    </row>
    <row r="4232" spans="1:21" x14ac:dyDescent="0.25">
      <c r="A4232" s="57" t="s">
        <v>428</v>
      </c>
      <c r="B4232" s="57" t="s">
        <v>6151</v>
      </c>
      <c r="C4232" s="212"/>
      <c r="D4232" s="212"/>
      <c r="E4232" s="212"/>
      <c r="F4232" s="212"/>
      <c r="G4232" s="212"/>
      <c r="H4232" s="212">
        <v>4.6550000000000002</v>
      </c>
      <c r="I4232" s="212">
        <v>8.6270000000000007</v>
      </c>
      <c r="J4232" s="212">
        <v>53.244</v>
      </c>
      <c r="K4232" s="212">
        <v>53.350999999999999</v>
      </c>
      <c r="L4232" s="212">
        <v>248.49199999999999</v>
      </c>
      <c r="M4232" s="212">
        <v>111.724</v>
      </c>
      <c r="N4232" s="212">
        <v>29.847999999999999</v>
      </c>
      <c r="O4232" s="212">
        <v>111.699</v>
      </c>
      <c r="P4232" s="212">
        <v>54.314</v>
      </c>
      <c r="Q4232" s="212">
        <v>157.87100000000001</v>
      </c>
      <c r="R4232" s="212">
        <v>177.43799999999999</v>
      </c>
      <c r="S4232" s="212">
        <v>136.196</v>
      </c>
      <c r="T4232" s="212">
        <v>157.05600000000001</v>
      </c>
      <c r="U4232" s="212">
        <v>278.524</v>
      </c>
    </row>
    <row r="4233" spans="1:21" x14ac:dyDescent="0.25">
      <c r="A4233" s="57" t="s">
        <v>420</v>
      </c>
      <c r="B4233" s="57" t="s">
        <v>6152</v>
      </c>
      <c r="C4233" s="212"/>
      <c r="D4233" s="212"/>
      <c r="E4233" s="212"/>
      <c r="F4233" s="212"/>
      <c r="G4233" s="212"/>
      <c r="H4233" s="212">
        <v>3.4670000000000001</v>
      </c>
      <c r="I4233" s="212">
        <v>17.173999999999999</v>
      </c>
      <c r="J4233" s="212">
        <v>12.022</v>
      </c>
      <c r="K4233" s="212"/>
      <c r="L4233" s="212"/>
      <c r="M4233" s="212">
        <v>19.134</v>
      </c>
      <c r="N4233" s="212">
        <v>3.266</v>
      </c>
      <c r="O4233" s="212">
        <v>28.713999999999999</v>
      </c>
      <c r="P4233" s="212">
        <v>13.435</v>
      </c>
      <c r="Q4233" s="212"/>
      <c r="R4233" s="212"/>
      <c r="S4233" s="212"/>
      <c r="T4233" s="212">
        <v>0.63400000000000001</v>
      </c>
      <c r="U4233" s="212"/>
    </row>
    <row r="4234" spans="1:21" x14ac:dyDescent="0.25">
      <c r="A4234" s="57" t="s">
        <v>1391</v>
      </c>
      <c r="B4234" s="57" t="s">
        <v>6153</v>
      </c>
      <c r="C4234" s="212"/>
      <c r="D4234" s="212"/>
      <c r="E4234" s="212"/>
      <c r="F4234" s="212"/>
      <c r="G4234" s="212"/>
      <c r="H4234" s="212">
        <v>99.957999999999998</v>
      </c>
      <c r="I4234" s="212">
        <v>16.614999999999998</v>
      </c>
      <c r="J4234" s="212">
        <v>5.2610000000000001</v>
      </c>
      <c r="K4234" s="212">
        <v>0.59699999999999998</v>
      </c>
      <c r="L4234" s="212">
        <v>44.53</v>
      </c>
      <c r="M4234" s="212">
        <v>63.734000000000002</v>
      </c>
      <c r="N4234" s="212">
        <v>21.331</v>
      </c>
      <c r="O4234" s="212">
        <v>10.346</v>
      </c>
      <c r="P4234" s="212">
        <v>29.658000000000001</v>
      </c>
      <c r="Q4234" s="212">
        <v>28.521000000000001</v>
      </c>
      <c r="R4234" s="212">
        <v>184.178</v>
      </c>
      <c r="S4234" s="212">
        <v>54.976999999999997</v>
      </c>
      <c r="T4234" s="212">
        <v>116.73</v>
      </c>
      <c r="U4234" s="212">
        <v>137.34399999999999</v>
      </c>
    </row>
    <row r="4235" spans="1:21" x14ac:dyDescent="0.25">
      <c r="A4235" s="57" t="s">
        <v>1713</v>
      </c>
      <c r="B4235" s="57" t="s">
        <v>6154</v>
      </c>
      <c r="C4235" s="212"/>
      <c r="D4235" s="212"/>
      <c r="E4235" s="212"/>
      <c r="F4235" s="212"/>
      <c r="G4235" s="212"/>
      <c r="H4235" s="212"/>
      <c r="I4235" s="212"/>
      <c r="J4235" s="212"/>
      <c r="K4235" s="212"/>
      <c r="L4235" s="212"/>
      <c r="M4235" s="212"/>
      <c r="N4235" s="212"/>
      <c r="O4235" s="212">
        <v>1.925</v>
      </c>
      <c r="P4235" s="212"/>
      <c r="Q4235" s="212"/>
      <c r="R4235" s="212"/>
      <c r="S4235" s="212"/>
      <c r="T4235" s="212"/>
      <c r="U4235" s="212"/>
    </row>
    <row r="4236" spans="1:21" x14ac:dyDescent="0.25">
      <c r="A4236" s="57" t="s">
        <v>588</v>
      </c>
      <c r="B4236" s="57" t="s">
        <v>6156</v>
      </c>
      <c r="C4236" s="212"/>
      <c r="D4236" s="212"/>
      <c r="E4236" s="212"/>
      <c r="F4236" s="212"/>
      <c r="G4236" s="212"/>
      <c r="H4236" s="212"/>
      <c r="I4236" s="212"/>
      <c r="J4236" s="212">
        <v>1.0249999999999999</v>
      </c>
      <c r="K4236" s="212"/>
      <c r="L4236" s="212"/>
      <c r="M4236" s="212">
        <v>0</v>
      </c>
      <c r="N4236" s="212">
        <v>0</v>
      </c>
      <c r="O4236" s="212">
        <v>31.867000000000001</v>
      </c>
      <c r="P4236" s="212">
        <v>0.29899999999999999</v>
      </c>
      <c r="Q4236" s="212"/>
      <c r="R4236" s="212"/>
      <c r="S4236" s="212">
        <v>1.45</v>
      </c>
      <c r="T4236" s="212"/>
      <c r="U4236" s="212"/>
    </row>
    <row r="4237" spans="1:21" x14ac:dyDescent="0.25">
      <c r="A4237" s="57" t="s">
        <v>3300</v>
      </c>
      <c r="B4237" s="57" t="s">
        <v>6157</v>
      </c>
      <c r="C4237" s="212"/>
      <c r="D4237" s="212"/>
      <c r="E4237" s="212"/>
      <c r="F4237" s="212"/>
      <c r="G4237" s="212"/>
      <c r="H4237" s="212"/>
      <c r="I4237" s="212"/>
      <c r="J4237" s="212"/>
      <c r="K4237" s="212"/>
      <c r="L4237" s="212"/>
      <c r="M4237" s="212"/>
      <c r="N4237" s="212"/>
      <c r="O4237" s="212"/>
      <c r="P4237" s="212"/>
      <c r="Q4237" s="212"/>
      <c r="R4237" s="212">
        <v>3.819</v>
      </c>
      <c r="S4237" s="212"/>
      <c r="T4237" s="212"/>
      <c r="U4237" s="212">
        <v>1.7000000000000001E-2</v>
      </c>
    </row>
    <row r="4238" spans="1:21" x14ac:dyDescent="0.25">
      <c r="A4238" s="57" t="s">
        <v>2257</v>
      </c>
      <c r="B4238" s="57" t="s">
        <v>6158</v>
      </c>
      <c r="C4238" s="212"/>
      <c r="D4238" s="212"/>
      <c r="E4238" s="212"/>
      <c r="F4238" s="212"/>
      <c r="G4238" s="212"/>
      <c r="H4238" s="212"/>
      <c r="I4238" s="212"/>
      <c r="J4238" s="212"/>
      <c r="K4238" s="212"/>
      <c r="L4238" s="212">
        <v>2.5950000000000002</v>
      </c>
      <c r="M4238" s="212">
        <v>0</v>
      </c>
      <c r="N4238" s="212">
        <v>0</v>
      </c>
      <c r="O4238" s="212">
        <v>0</v>
      </c>
      <c r="P4238" s="212">
        <v>2.7309999999999999</v>
      </c>
      <c r="Q4238" s="212">
        <v>1.645</v>
      </c>
      <c r="R4238" s="212">
        <v>0</v>
      </c>
      <c r="S4238" s="212">
        <v>0</v>
      </c>
      <c r="T4238" s="212"/>
      <c r="U4238" s="212"/>
    </row>
    <row r="4239" spans="1:21" x14ac:dyDescent="0.25">
      <c r="A4239" s="57" t="s">
        <v>820</v>
      </c>
      <c r="B4239" s="57" t="s">
        <v>6159</v>
      </c>
      <c r="C4239" s="212"/>
      <c r="D4239" s="212"/>
      <c r="E4239" s="212"/>
      <c r="F4239" s="212"/>
      <c r="G4239" s="212"/>
      <c r="H4239" s="212"/>
      <c r="I4239" s="212">
        <v>6.1760000000000002</v>
      </c>
      <c r="J4239" s="212">
        <v>21.315999999999999</v>
      </c>
      <c r="K4239" s="212">
        <v>16.966000000000001</v>
      </c>
      <c r="L4239" s="212">
        <v>71.757000000000005</v>
      </c>
      <c r="M4239" s="212">
        <v>57.683</v>
      </c>
      <c r="N4239" s="212">
        <v>52.222000000000001</v>
      </c>
      <c r="O4239" s="212">
        <v>16.219000000000001</v>
      </c>
      <c r="P4239" s="212">
        <v>45.506999999999998</v>
      </c>
      <c r="Q4239" s="212">
        <v>99.090999999999994</v>
      </c>
      <c r="R4239" s="212">
        <v>35.152999999999999</v>
      </c>
      <c r="S4239" s="212">
        <v>48.673000000000002</v>
      </c>
      <c r="T4239" s="212">
        <v>7.3159999999999998</v>
      </c>
      <c r="U4239" s="212">
        <v>7.0750000000000002</v>
      </c>
    </row>
    <row r="4240" spans="1:21" x14ac:dyDescent="0.25">
      <c r="A4240" s="57" t="s">
        <v>609</v>
      </c>
      <c r="B4240" s="57" t="s">
        <v>6160</v>
      </c>
      <c r="C4240" s="212"/>
      <c r="D4240" s="212"/>
      <c r="E4240" s="212"/>
      <c r="F4240" s="212"/>
      <c r="G4240" s="212"/>
      <c r="H4240" s="212">
        <v>0.47399999999999998</v>
      </c>
      <c r="I4240" s="212">
        <v>7.9189999999999996</v>
      </c>
      <c r="J4240" s="212">
        <v>1.7669999999999999</v>
      </c>
      <c r="K4240" s="212"/>
      <c r="L4240" s="212">
        <v>1.202</v>
      </c>
      <c r="M4240" s="212">
        <v>28.093</v>
      </c>
      <c r="N4240" s="212">
        <v>17.706</v>
      </c>
      <c r="O4240" s="212">
        <v>11.18</v>
      </c>
      <c r="P4240" s="212">
        <v>6.7</v>
      </c>
      <c r="Q4240" s="212">
        <v>13.097</v>
      </c>
      <c r="R4240" s="212">
        <v>13.593999999999999</v>
      </c>
      <c r="S4240" s="212">
        <v>3.548</v>
      </c>
      <c r="T4240" s="212">
        <v>14.478</v>
      </c>
      <c r="U4240" s="212">
        <v>158.05699999999999</v>
      </c>
    </row>
    <row r="4241" spans="1:21" x14ac:dyDescent="0.25">
      <c r="A4241" s="57" t="s">
        <v>994</v>
      </c>
      <c r="B4241" s="57" t="s">
        <v>6161</v>
      </c>
      <c r="C4241" s="212"/>
      <c r="D4241" s="212"/>
      <c r="E4241" s="212"/>
      <c r="F4241" s="212"/>
      <c r="G4241" s="212"/>
      <c r="H4241" s="212"/>
      <c r="I4241" s="212"/>
      <c r="J4241" s="212">
        <v>4.7779999999999996</v>
      </c>
      <c r="K4241" s="212"/>
      <c r="L4241" s="212"/>
      <c r="M4241" s="212"/>
      <c r="N4241" s="212"/>
      <c r="O4241" s="212">
        <v>7.8E-2</v>
      </c>
      <c r="P4241" s="212"/>
      <c r="Q4241" s="212"/>
      <c r="R4241" s="212"/>
      <c r="S4241" s="212">
        <v>0.50900000000000001</v>
      </c>
      <c r="T4241" s="212"/>
      <c r="U4241" s="212"/>
    </row>
    <row r="4242" spans="1:21" x14ac:dyDescent="0.25">
      <c r="A4242" s="57" t="s">
        <v>282</v>
      </c>
      <c r="B4242" s="57" t="s">
        <v>6162</v>
      </c>
      <c r="C4242" s="212">
        <v>39.698999999999998</v>
      </c>
      <c r="D4242" s="212"/>
      <c r="E4242" s="212"/>
      <c r="F4242" s="212"/>
      <c r="G4242" s="212"/>
      <c r="H4242" s="212"/>
      <c r="I4242" s="212"/>
      <c r="J4242" s="212">
        <v>2.9590000000000001</v>
      </c>
      <c r="K4242" s="212"/>
      <c r="L4242" s="212">
        <v>5.0000000000000001E-3</v>
      </c>
      <c r="M4242" s="212"/>
      <c r="N4242" s="212"/>
      <c r="O4242" s="212">
        <v>0</v>
      </c>
      <c r="P4242" s="212"/>
      <c r="Q4242" s="212"/>
      <c r="R4242" s="212"/>
      <c r="S4242" s="212"/>
      <c r="T4242" s="212"/>
      <c r="U4242" s="212">
        <v>1.034</v>
      </c>
    </row>
    <row r="4243" spans="1:21" x14ac:dyDescent="0.25">
      <c r="A4243" s="57" t="s">
        <v>370</v>
      </c>
      <c r="B4243" s="57" t="s">
        <v>6163</v>
      </c>
      <c r="C4243" s="212">
        <v>25.898</v>
      </c>
      <c r="D4243" s="212">
        <v>83.198999999999998</v>
      </c>
      <c r="E4243" s="212"/>
      <c r="F4243" s="212"/>
      <c r="G4243" s="212"/>
      <c r="H4243" s="212"/>
      <c r="I4243" s="212"/>
      <c r="J4243" s="212"/>
      <c r="K4243" s="212"/>
      <c r="L4243" s="212">
        <v>8.6999999999999994E-2</v>
      </c>
      <c r="M4243" s="212">
        <v>0</v>
      </c>
      <c r="N4243" s="212">
        <v>0</v>
      </c>
      <c r="O4243" s="212">
        <v>0</v>
      </c>
      <c r="P4243" s="212">
        <v>0.313</v>
      </c>
      <c r="Q4243" s="212">
        <v>0.23699999999999999</v>
      </c>
      <c r="R4243" s="212">
        <v>0</v>
      </c>
      <c r="S4243" s="212"/>
      <c r="T4243" s="212"/>
      <c r="U4243" s="212"/>
    </row>
    <row r="4244" spans="1:21" x14ac:dyDescent="0.25">
      <c r="A4244" s="57" t="s">
        <v>4175</v>
      </c>
      <c r="B4244" s="57" t="s">
        <v>6164</v>
      </c>
      <c r="C4244" s="212"/>
      <c r="D4244" s="212"/>
      <c r="E4244" s="212"/>
      <c r="F4244" s="212"/>
      <c r="G4244" s="212"/>
      <c r="H4244" s="212"/>
      <c r="I4244" s="212"/>
      <c r="J4244" s="212"/>
      <c r="K4244" s="212"/>
      <c r="L4244" s="212">
        <v>5.8999999999999997E-2</v>
      </c>
      <c r="M4244" s="212"/>
      <c r="N4244" s="212"/>
      <c r="O4244" s="212"/>
      <c r="P4244" s="212"/>
      <c r="Q4244" s="212"/>
      <c r="R4244" s="212"/>
      <c r="S4244" s="212"/>
      <c r="T4244" s="212"/>
      <c r="U4244" s="212"/>
    </row>
    <row r="4245" spans="1:21" x14ac:dyDescent="0.25">
      <c r="A4245" s="57" t="s">
        <v>1089</v>
      </c>
      <c r="B4245" s="57" t="s">
        <v>6165</v>
      </c>
      <c r="C4245" s="212"/>
      <c r="D4245" s="212"/>
      <c r="E4245" s="212"/>
      <c r="F4245" s="212"/>
      <c r="G4245" s="212"/>
      <c r="H4245" s="212"/>
      <c r="I4245" s="212"/>
      <c r="J4245" s="212"/>
      <c r="K4245" s="212"/>
      <c r="L4245" s="212"/>
      <c r="M4245" s="212"/>
      <c r="N4245" s="212">
        <v>6.8000000000000005E-2</v>
      </c>
      <c r="O4245" s="212"/>
      <c r="P4245" s="212"/>
      <c r="Q4245" s="212">
        <v>0.113</v>
      </c>
      <c r="R4245" s="212">
        <v>0</v>
      </c>
      <c r="S4245" s="212">
        <v>0</v>
      </c>
      <c r="T4245" s="212"/>
      <c r="U4245" s="212"/>
    </row>
    <row r="4246" spans="1:21" x14ac:dyDescent="0.25">
      <c r="A4246" s="57" t="s">
        <v>1276</v>
      </c>
      <c r="B4246" s="57" t="s">
        <v>6166</v>
      </c>
      <c r="C4246" s="212"/>
      <c r="D4246" s="212"/>
      <c r="E4246" s="212"/>
      <c r="F4246" s="212"/>
      <c r="G4246" s="212"/>
      <c r="H4246" s="212"/>
      <c r="I4246" s="212"/>
      <c r="J4246" s="212"/>
      <c r="K4246" s="212"/>
      <c r="L4246" s="212"/>
      <c r="M4246" s="212"/>
      <c r="N4246" s="212">
        <v>6.9000000000000006E-2</v>
      </c>
      <c r="O4246" s="212"/>
      <c r="P4246" s="212"/>
      <c r="Q4246" s="212">
        <v>0.76600000000000001</v>
      </c>
      <c r="R4246" s="212">
        <v>0</v>
      </c>
      <c r="S4246" s="212">
        <v>0</v>
      </c>
      <c r="T4246" s="212"/>
      <c r="U4246" s="212">
        <v>0</v>
      </c>
    </row>
    <row r="4247" spans="1:21" x14ac:dyDescent="0.25">
      <c r="A4247" s="57" t="s">
        <v>970</v>
      </c>
      <c r="B4247" s="57" t="s">
        <v>6167</v>
      </c>
      <c r="C4247" s="212">
        <v>18.399000000000001</v>
      </c>
      <c r="D4247" s="212">
        <v>156.6</v>
      </c>
      <c r="E4247" s="212"/>
      <c r="F4247" s="212"/>
      <c r="G4247" s="212"/>
      <c r="H4247" s="212"/>
      <c r="I4247" s="212"/>
      <c r="J4247" s="212"/>
      <c r="K4247" s="212"/>
      <c r="L4247" s="212"/>
      <c r="M4247" s="212"/>
      <c r="N4247" s="212"/>
      <c r="O4247" s="212"/>
      <c r="P4247" s="212"/>
      <c r="Q4247" s="212"/>
      <c r="R4247" s="212"/>
      <c r="S4247" s="212"/>
      <c r="T4247" s="212"/>
      <c r="U4247" s="212"/>
    </row>
    <row r="4248" spans="1:21" x14ac:dyDescent="0.25">
      <c r="A4248" s="57" t="s">
        <v>9572</v>
      </c>
      <c r="B4248" s="57" t="s">
        <v>9573</v>
      </c>
      <c r="C4248" s="212"/>
      <c r="D4248" s="212"/>
      <c r="E4248" s="212"/>
      <c r="F4248" s="212"/>
      <c r="G4248" s="212"/>
      <c r="H4248" s="212"/>
      <c r="I4248" s="212"/>
      <c r="J4248" s="212"/>
      <c r="K4248" s="212"/>
      <c r="L4248" s="212"/>
      <c r="M4248" s="212"/>
      <c r="N4248" s="212">
        <v>4.2999999999999997E-2</v>
      </c>
      <c r="O4248" s="212"/>
      <c r="P4248" s="212"/>
      <c r="Q4248" s="212"/>
      <c r="R4248" s="212"/>
      <c r="S4248" s="212"/>
      <c r="T4248" s="212"/>
      <c r="U4248" s="212"/>
    </row>
    <row r="4249" spans="1:21" x14ac:dyDescent="0.25">
      <c r="A4249" s="57" t="s">
        <v>3391</v>
      </c>
      <c r="B4249" s="57" t="s">
        <v>6170</v>
      </c>
      <c r="C4249" s="212"/>
      <c r="D4249" s="212"/>
      <c r="E4249" s="212"/>
      <c r="F4249" s="212"/>
      <c r="G4249" s="212"/>
      <c r="H4249" s="212"/>
      <c r="I4249" s="212"/>
      <c r="J4249" s="212"/>
      <c r="K4249" s="212"/>
      <c r="L4249" s="212"/>
      <c r="M4249" s="212"/>
      <c r="N4249" s="212"/>
      <c r="O4249" s="212"/>
      <c r="P4249" s="212"/>
      <c r="Q4249" s="212"/>
      <c r="R4249" s="212">
        <v>0</v>
      </c>
      <c r="S4249" s="212">
        <v>0</v>
      </c>
      <c r="T4249" s="212"/>
      <c r="U4249" s="212">
        <v>0</v>
      </c>
    </row>
    <row r="4250" spans="1:21" x14ac:dyDescent="0.25">
      <c r="A4250" s="57" t="s">
        <v>2827</v>
      </c>
      <c r="B4250" s="57" t="s">
        <v>6171</v>
      </c>
      <c r="C4250" s="212"/>
      <c r="D4250" s="212"/>
      <c r="E4250" s="212"/>
      <c r="F4250" s="212"/>
      <c r="G4250" s="212"/>
      <c r="H4250" s="212"/>
      <c r="I4250" s="212"/>
      <c r="J4250" s="212"/>
      <c r="K4250" s="212"/>
      <c r="L4250" s="212"/>
      <c r="M4250" s="212"/>
      <c r="N4250" s="212"/>
      <c r="O4250" s="212"/>
      <c r="P4250" s="212"/>
      <c r="Q4250" s="212"/>
      <c r="R4250" s="212">
        <v>0</v>
      </c>
      <c r="S4250" s="212">
        <v>0</v>
      </c>
      <c r="T4250" s="212"/>
      <c r="U4250" s="212"/>
    </row>
    <row r="4251" spans="1:21" x14ac:dyDescent="0.25">
      <c r="A4251" s="57" t="s">
        <v>1093</v>
      </c>
      <c r="B4251" s="57" t="s">
        <v>6172</v>
      </c>
      <c r="C4251" s="212"/>
      <c r="D4251" s="212"/>
      <c r="E4251" s="212"/>
      <c r="F4251" s="212"/>
      <c r="G4251" s="212"/>
      <c r="H4251" s="212"/>
      <c r="I4251" s="212"/>
      <c r="J4251" s="212"/>
      <c r="K4251" s="212"/>
      <c r="L4251" s="212"/>
      <c r="M4251" s="212"/>
      <c r="N4251" s="212">
        <v>0.33100000000000002</v>
      </c>
      <c r="O4251" s="212"/>
      <c r="P4251" s="212">
        <v>1.2210000000000001</v>
      </c>
      <c r="Q4251" s="212">
        <v>2.5579999999999998</v>
      </c>
      <c r="R4251" s="212">
        <v>0</v>
      </c>
      <c r="S4251" s="212">
        <v>0</v>
      </c>
      <c r="T4251" s="212"/>
      <c r="U4251" s="212">
        <v>0</v>
      </c>
    </row>
    <row r="4252" spans="1:21" x14ac:dyDescent="0.25">
      <c r="A4252" s="57" t="s">
        <v>847</v>
      </c>
      <c r="B4252" s="57" t="s">
        <v>6174</v>
      </c>
      <c r="C4252" s="212"/>
      <c r="D4252" s="212"/>
      <c r="E4252" s="212"/>
      <c r="F4252" s="212"/>
      <c r="G4252" s="212"/>
      <c r="H4252" s="212">
        <v>0.98</v>
      </c>
      <c r="I4252" s="212"/>
      <c r="J4252" s="212">
        <v>0.35899999999999999</v>
      </c>
      <c r="K4252" s="212"/>
      <c r="L4252" s="212"/>
      <c r="M4252" s="212"/>
      <c r="N4252" s="212"/>
      <c r="O4252" s="212"/>
      <c r="P4252" s="212"/>
      <c r="Q4252" s="212"/>
      <c r="R4252" s="212"/>
      <c r="S4252" s="212"/>
      <c r="T4252" s="212"/>
      <c r="U4252" s="212"/>
    </row>
    <row r="4253" spans="1:21" x14ac:dyDescent="0.25">
      <c r="A4253" s="57" t="s">
        <v>181</v>
      </c>
      <c r="B4253" s="57" t="s">
        <v>6175</v>
      </c>
      <c r="C4253" s="212"/>
      <c r="D4253" s="212"/>
      <c r="E4253" s="212"/>
      <c r="F4253" s="212"/>
      <c r="G4253" s="212"/>
      <c r="H4253" s="212">
        <v>21.6</v>
      </c>
      <c r="I4253" s="212">
        <v>349.92599999999999</v>
      </c>
      <c r="J4253" s="212">
        <v>57.511000000000003</v>
      </c>
      <c r="K4253" s="212">
        <v>4.2999999999999997E-2</v>
      </c>
      <c r="L4253" s="212">
        <v>9.9000000000000005E-2</v>
      </c>
      <c r="M4253" s="212">
        <v>6.7000000000000004E-2</v>
      </c>
      <c r="N4253" s="212">
        <v>1.077</v>
      </c>
      <c r="O4253" s="212"/>
      <c r="P4253" s="212"/>
      <c r="Q4253" s="212"/>
      <c r="R4253" s="212">
        <v>30.472999999999999</v>
      </c>
      <c r="S4253" s="212">
        <v>32.770000000000003</v>
      </c>
      <c r="T4253" s="212">
        <v>2.1389999999999998</v>
      </c>
      <c r="U4253" s="212">
        <v>15.247999999999999</v>
      </c>
    </row>
    <row r="4254" spans="1:21" x14ac:dyDescent="0.25">
      <c r="A4254" s="57" t="s">
        <v>1014</v>
      </c>
      <c r="B4254" s="57" t="s">
        <v>6176</v>
      </c>
      <c r="C4254" s="212"/>
      <c r="D4254" s="212"/>
      <c r="E4254" s="212"/>
      <c r="F4254" s="212"/>
      <c r="G4254" s="212"/>
      <c r="H4254" s="212"/>
      <c r="I4254" s="212"/>
      <c r="J4254" s="212"/>
      <c r="K4254" s="212"/>
      <c r="L4254" s="212"/>
      <c r="M4254" s="212">
        <v>0.11</v>
      </c>
      <c r="N4254" s="212">
        <v>0.67500000000000004</v>
      </c>
      <c r="O4254" s="212">
        <v>0.13200000000000001</v>
      </c>
      <c r="P4254" s="212"/>
      <c r="Q4254" s="212"/>
      <c r="R4254" s="212">
        <v>8.4</v>
      </c>
      <c r="S4254" s="212">
        <v>22.4</v>
      </c>
      <c r="T4254" s="212">
        <v>16.8</v>
      </c>
      <c r="U4254" s="212">
        <v>5.6</v>
      </c>
    </row>
    <row r="4255" spans="1:21" x14ac:dyDescent="0.25">
      <c r="A4255" s="57" t="s">
        <v>528</v>
      </c>
      <c r="B4255" s="57" t="s">
        <v>6177</v>
      </c>
      <c r="C4255" s="212"/>
      <c r="D4255" s="212"/>
      <c r="E4255" s="212"/>
      <c r="F4255" s="212"/>
      <c r="G4255" s="212"/>
      <c r="H4255" s="212"/>
      <c r="I4255" s="212">
        <v>28.677</v>
      </c>
      <c r="J4255" s="212">
        <v>25.652000000000001</v>
      </c>
      <c r="K4255" s="212">
        <v>4.3250000000000002</v>
      </c>
      <c r="L4255" s="212">
        <v>4.1449999999999996</v>
      </c>
      <c r="M4255" s="212">
        <v>2.4340000000000002</v>
      </c>
      <c r="N4255" s="212"/>
      <c r="O4255" s="212"/>
      <c r="P4255" s="212"/>
      <c r="Q4255" s="212"/>
      <c r="R4255" s="212">
        <v>4.2000000000000003E-2</v>
      </c>
      <c r="S4255" s="212"/>
      <c r="T4255" s="212"/>
      <c r="U4255" s="212">
        <v>6.3280000000000003</v>
      </c>
    </row>
    <row r="4256" spans="1:21" x14ac:dyDescent="0.25">
      <c r="A4256" s="57" t="s">
        <v>594</v>
      </c>
      <c r="B4256" s="57" t="s">
        <v>6178</v>
      </c>
      <c r="C4256" s="212"/>
      <c r="D4256" s="212"/>
      <c r="E4256" s="212"/>
      <c r="F4256" s="212"/>
      <c r="G4256" s="212"/>
      <c r="H4256" s="212">
        <v>18.077999999999999</v>
      </c>
      <c r="I4256" s="212">
        <v>4.0529999999999999</v>
      </c>
      <c r="J4256" s="212">
        <v>2.016</v>
      </c>
      <c r="K4256" s="212">
        <v>0.44900000000000001</v>
      </c>
      <c r="L4256" s="212"/>
      <c r="M4256" s="212"/>
      <c r="N4256" s="212"/>
      <c r="O4256" s="212"/>
      <c r="P4256" s="212"/>
      <c r="Q4256" s="212"/>
      <c r="R4256" s="212">
        <v>0.55700000000000005</v>
      </c>
      <c r="S4256" s="212">
        <v>0</v>
      </c>
      <c r="T4256" s="212"/>
      <c r="U4256" s="212">
        <v>0</v>
      </c>
    </row>
    <row r="4257" spans="1:21" x14ac:dyDescent="0.25">
      <c r="A4257" s="57" t="s">
        <v>1474</v>
      </c>
      <c r="B4257" s="57" t="s">
        <v>6179</v>
      </c>
      <c r="C4257" s="212"/>
      <c r="D4257" s="212"/>
      <c r="E4257" s="212"/>
      <c r="F4257" s="212"/>
      <c r="G4257" s="212"/>
      <c r="H4257" s="212">
        <v>8.3320000000000007</v>
      </c>
      <c r="I4257" s="212">
        <v>3.1259999999999999</v>
      </c>
      <c r="J4257" s="212">
        <v>1.3660000000000001</v>
      </c>
      <c r="K4257" s="212">
        <v>0.14199999999999999</v>
      </c>
      <c r="L4257" s="212">
        <v>2.4940000000000002</v>
      </c>
      <c r="M4257" s="212"/>
      <c r="N4257" s="212"/>
      <c r="O4257" s="212"/>
      <c r="P4257" s="212"/>
      <c r="Q4257" s="212">
        <v>0.747</v>
      </c>
      <c r="R4257" s="212">
        <v>0</v>
      </c>
      <c r="S4257" s="212">
        <v>16.198</v>
      </c>
      <c r="T4257" s="212"/>
      <c r="U4257" s="212">
        <v>0</v>
      </c>
    </row>
    <row r="4258" spans="1:21" x14ac:dyDescent="0.25">
      <c r="A4258" s="57" t="s">
        <v>616</v>
      </c>
      <c r="B4258" s="57" t="s">
        <v>6180</v>
      </c>
      <c r="C4258" s="212"/>
      <c r="D4258" s="212"/>
      <c r="E4258" s="212"/>
      <c r="F4258" s="212"/>
      <c r="G4258" s="212"/>
      <c r="H4258" s="212">
        <v>5.6749999999999998</v>
      </c>
      <c r="I4258" s="212">
        <v>1.0620000000000001</v>
      </c>
      <c r="J4258" s="212">
        <v>1.0940000000000001</v>
      </c>
      <c r="K4258" s="212"/>
      <c r="L4258" s="212"/>
      <c r="M4258" s="212"/>
      <c r="N4258" s="212"/>
      <c r="O4258" s="212">
        <v>0</v>
      </c>
      <c r="P4258" s="212"/>
      <c r="Q4258" s="212"/>
      <c r="R4258" s="212">
        <v>0.17699999999999999</v>
      </c>
      <c r="S4258" s="212"/>
      <c r="T4258" s="212"/>
      <c r="U4258" s="212"/>
    </row>
    <row r="4259" spans="1:21" x14ac:dyDescent="0.25">
      <c r="A4259" s="57" t="s">
        <v>561</v>
      </c>
      <c r="B4259" s="57" t="s">
        <v>6181</v>
      </c>
      <c r="C4259" s="212"/>
      <c r="D4259" s="212"/>
      <c r="E4259" s="212"/>
      <c r="F4259" s="212"/>
      <c r="G4259" s="212"/>
      <c r="H4259" s="212">
        <v>15.118</v>
      </c>
      <c r="I4259" s="212">
        <v>1.159</v>
      </c>
      <c r="J4259" s="212">
        <v>12.375999999999999</v>
      </c>
      <c r="K4259" s="212">
        <v>1.5629999999999999</v>
      </c>
      <c r="L4259" s="212"/>
      <c r="M4259" s="212"/>
      <c r="N4259" s="212"/>
      <c r="O4259" s="212"/>
      <c r="P4259" s="212"/>
      <c r="Q4259" s="212">
        <v>0.17299999999999999</v>
      </c>
      <c r="R4259" s="212">
        <v>0</v>
      </c>
      <c r="S4259" s="212">
        <v>0</v>
      </c>
      <c r="T4259" s="212"/>
      <c r="U4259" s="212">
        <v>0</v>
      </c>
    </row>
    <row r="4260" spans="1:21" x14ac:dyDescent="0.25">
      <c r="A4260" s="57" t="s">
        <v>48</v>
      </c>
      <c r="B4260" s="57" t="s">
        <v>6182</v>
      </c>
      <c r="C4260" s="212">
        <v>189.69800000000001</v>
      </c>
      <c r="D4260" s="212">
        <v>21.896000000000001</v>
      </c>
      <c r="E4260" s="212"/>
      <c r="F4260" s="212"/>
      <c r="G4260" s="212"/>
      <c r="H4260" s="212">
        <v>46.404000000000003</v>
      </c>
      <c r="I4260" s="212">
        <v>34.536000000000001</v>
      </c>
      <c r="J4260" s="212">
        <v>30.678000000000001</v>
      </c>
      <c r="K4260" s="212">
        <v>13.029</v>
      </c>
      <c r="L4260" s="212">
        <v>6.6130000000000004</v>
      </c>
      <c r="M4260" s="212">
        <v>0.51600000000000001</v>
      </c>
      <c r="N4260" s="212">
        <v>0.625</v>
      </c>
      <c r="O4260" s="212">
        <v>0.5</v>
      </c>
      <c r="P4260" s="212">
        <v>81.778999999999996</v>
      </c>
      <c r="Q4260" s="212">
        <v>7.9930000000000003</v>
      </c>
      <c r="R4260" s="212">
        <v>5.5179999999999998</v>
      </c>
      <c r="S4260" s="212">
        <v>0</v>
      </c>
      <c r="T4260" s="212">
        <v>2.6949999999999998</v>
      </c>
      <c r="U4260" s="212">
        <v>0</v>
      </c>
    </row>
    <row r="4261" spans="1:21" x14ac:dyDescent="0.25">
      <c r="A4261" s="57" t="s">
        <v>818</v>
      </c>
      <c r="B4261" s="57" t="s">
        <v>6183</v>
      </c>
      <c r="C4261" s="212"/>
      <c r="D4261" s="212"/>
      <c r="E4261" s="212"/>
      <c r="F4261" s="212"/>
      <c r="G4261" s="212"/>
      <c r="H4261" s="212">
        <v>3.5830000000000002</v>
      </c>
      <c r="I4261" s="212">
        <v>2.2170000000000001</v>
      </c>
      <c r="J4261" s="212">
        <v>17.239000000000001</v>
      </c>
      <c r="K4261" s="212">
        <v>11.489000000000001</v>
      </c>
      <c r="L4261" s="212">
        <v>5.8739999999999997</v>
      </c>
      <c r="M4261" s="212">
        <v>7.1050000000000004</v>
      </c>
      <c r="N4261" s="212">
        <v>4.26</v>
      </c>
      <c r="O4261" s="212">
        <v>13.875999999999999</v>
      </c>
      <c r="P4261" s="212">
        <v>13.173999999999999</v>
      </c>
      <c r="Q4261" s="212">
        <v>6.2220000000000004</v>
      </c>
      <c r="R4261" s="212">
        <v>21.713000000000001</v>
      </c>
      <c r="S4261" s="212">
        <v>4.1619999999999999</v>
      </c>
      <c r="T4261" s="212">
        <v>2.9249999999999998</v>
      </c>
      <c r="U4261" s="212">
        <v>18.558</v>
      </c>
    </row>
    <row r="4262" spans="1:21" x14ac:dyDescent="0.25">
      <c r="A4262" s="57" t="s">
        <v>1919</v>
      </c>
      <c r="B4262" s="57" t="s">
        <v>6185</v>
      </c>
      <c r="C4262" s="212"/>
      <c r="D4262" s="212"/>
      <c r="E4262" s="212"/>
      <c r="F4262" s="212"/>
      <c r="G4262" s="212"/>
      <c r="H4262" s="212">
        <v>0.45300000000000001</v>
      </c>
      <c r="I4262" s="212"/>
      <c r="J4262" s="212">
        <v>0.17100000000000001</v>
      </c>
      <c r="K4262" s="212">
        <v>2.4E-2</v>
      </c>
      <c r="L4262" s="212"/>
      <c r="M4262" s="212"/>
      <c r="N4262" s="212"/>
      <c r="O4262" s="212"/>
      <c r="P4262" s="212"/>
      <c r="Q4262" s="212">
        <v>2.1930000000000001</v>
      </c>
      <c r="R4262" s="212">
        <v>2.6520000000000001</v>
      </c>
      <c r="S4262" s="212"/>
      <c r="T4262" s="212"/>
      <c r="U4262" s="212"/>
    </row>
    <row r="4263" spans="1:21" x14ac:dyDescent="0.25">
      <c r="A4263" s="57" t="s">
        <v>197</v>
      </c>
      <c r="B4263" s="57" t="s">
        <v>6186</v>
      </c>
      <c r="C4263" s="212"/>
      <c r="D4263" s="212"/>
      <c r="E4263" s="212"/>
      <c r="F4263" s="212"/>
      <c r="G4263" s="212"/>
      <c r="H4263" s="212">
        <v>2.6909999999999998</v>
      </c>
      <c r="I4263" s="212">
        <v>3.4159999999999999</v>
      </c>
      <c r="J4263" s="212">
        <v>22.692</v>
      </c>
      <c r="K4263" s="212">
        <v>8.8810000000000002</v>
      </c>
      <c r="L4263" s="212"/>
      <c r="M4263" s="212">
        <v>0.36699999999999999</v>
      </c>
      <c r="N4263" s="212">
        <v>18.254999999999999</v>
      </c>
      <c r="O4263" s="212">
        <v>0.32200000000000001</v>
      </c>
      <c r="P4263" s="212">
        <v>10.590999999999999</v>
      </c>
      <c r="Q4263" s="212">
        <v>46.008000000000003</v>
      </c>
      <c r="R4263" s="212">
        <v>1.8220000000000001</v>
      </c>
      <c r="S4263" s="212">
        <v>0</v>
      </c>
      <c r="T4263" s="212">
        <v>0</v>
      </c>
      <c r="U4263" s="212">
        <v>0.75700000000000001</v>
      </c>
    </row>
    <row r="4264" spans="1:21" x14ac:dyDescent="0.25">
      <c r="A4264" s="57" t="s">
        <v>245</v>
      </c>
      <c r="B4264" s="57" t="s">
        <v>6187</v>
      </c>
      <c r="C4264" s="212"/>
      <c r="D4264" s="212"/>
      <c r="E4264" s="212"/>
      <c r="F4264" s="212"/>
      <c r="G4264" s="212"/>
      <c r="H4264" s="212">
        <v>15.917</v>
      </c>
      <c r="I4264" s="212">
        <v>0.89800000000000002</v>
      </c>
      <c r="J4264" s="212">
        <v>1.927</v>
      </c>
      <c r="K4264" s="212">
        <v>5.1440000000000001</v>
      </c>
      <c r="L4264" s="212"/>
      <c r="M4264" s="212">
        <v>1.2809999999999999</v>
      </c>
      <c r="N4264" s="212">
        <v>0.40899999999999997</v>
      </c>
      <c r="O4264" s="212">
        <v>56.128999999999998</v>
      </c>
      <c r="P4264" s="212">
        <v>125.77</v>
      </c>
      <c r="Q4264" s="212">
        <v>187.065</v>
      </c>
      <c r="R4264" s="212">
        <v>181.31399999999999</v>
      </c>
      <c r="S4264" s="212">
        <v>150.63499999999999</v>
      </c>
      <c r="T4264" s="212">
        <v>89.161000000000001</v>
      </c>
      <c r="U4264" s="212">
        <v>0</v>
      </c>
    </row>
    <row r="4265" spans="1:21" x14ac:dyDescent="0.25">
      <c r="A4265" s="57" t="s">
        <v>459</v>
      </c>
      <c r="B4265" s="57" t="s">
        <v>6189</v>
      </c>
      <c r="C4265" s="212"/>
      <c r="D4265" s="212"/>
      <c r="E4265" s="212"/>
      <c r="F4265" s="212"/>
      <c r="G4265" s="212"/>
      <c r="H4265" s="212">
        <v>6.0000000000000001E-3</v>
      </c>
      <c r="I4265" s="212">
        <v>0.129</v>
      </c>
      <c r="J4265" s="212"/>
      <c r="K4265" s="212">
        <v>1.343</v>
      </c>
      <c r="L4265" s="212">
        <v>2.3820000000000001</v>
      </c>
      <c r="M4265" s="212">
        <v>0.249</v>
      </c>
      <c r="N4265" s="212"/>
      <c r="O4265" s="212"/>
      <c r="P4265" s="212"/>
      <c r="Q4265" s="212">
        <v>0.85199999999999998</v>
      </c>
      <c r="R4265" s="212">
        <v>0</v>
      </c>
      <c r="S4265" s="212">
        <v>0.01</v>
      </c>
      <c r="T4265" s="212"/>
      <c r="U4265" s="212"/>
    </row>
    <row r="4266" spans="1:21" x14ac:dyDescent="0.25">
      <c r="A4266" s="57" t="s">
        <v>995</v>
      </c>
      <c r="B4266" s="57" t="s">
        <v>6190</v>
      </c>
      <c r="C4266" s="212"/>
      <c r="D4266" s="212"/>
      <c r="E4266" s="212"/>
      <c r="F4266" s="212"/>
      <c r="G4266" s="212"/>
      <c r="H4266" s="212">
        <v>2.8969999999999998</v>
      </c>
      <c r="I4266" s="212">
        <v>1.0369999999999999</v>
      </c>
      <c r="J4266" s="212">
        <v>1.0509999999999999</v>
      </c>
      <c r="K4266" s="212">
        <v>0.11</v>
      </c>
      <c r="L4266" s="212"/>
      <c r="M4266" s="212">
        <v>0.39500000000000002</v>
      </c>
      <c r="N4266" s="212"/>
      <c r="O4266" s="212"/>
      <c r="P4266" s="212">
        <v>0.26200000000000001</v>
      </c>
      <c r="Q4266" s="212">
        <v>60.616</v>
      </c>
      <c r="R4266" s="212">
        <v>5.2919999999999998</v>
      </c>
      <c r="S4266" s="212">
        <v>0</v>
      </c>
      <c r="T4266" s="212">
        <v>2.85</v>
      </c>
      <c r="U4266" s="212">
        <v>0</v>
      </c>
    </row>
    <row r="4267" spans="1:21" x14ac:dyDescent="0.25">
      <c r="A4267" s="57" t="s">
        <v>157</v>
      </c>
      <c r="B4267" s="57" t="s">
        <v>6191</v>
      </c>
      <c r="C4267" s="212"/>
      <c r="D4267" s="212"/>
      <c r="E4267" s="212"/>
      <c r="F4267" s="212"/>
      <c r="G4267" s="212"/>
      <c r="H4267" s="212">
        <v>2.3769999999999998</v>
      </c>
      <c r="I4267" s="212">
        <v>4</v>
      </c>
      <c r="J4267" s="212">
        <v>0.63</v>
      </c>
      <c r="K4267" s="212">
        <v>0.69299999999999995</v>
      </c>
      <c r="L4267" s="212"/>
      <c r="M4267" s="212">
        <v>0</v>
      </c>
      <c r="N4267" s="212">
        <v>8.0000000000000002E-3</v>
      </c>
      <c r="O4267" s="212"/>
      <c r="P4267" s="212">
        <v>7.3360000000000003</v>
      </c>
      <c r="Q4267" s="212">
        <v>6.7000000000000004E-2</v>
      </c>
      <c r="R4267" s="212">
        <v>0</v>
      </c>
      <c r="S4267" s="212">
        <v>0</v>
      </c>
      <c r="T4267" s="212">
        <v>0.2</v>
      </c>
      <c r="U4267" s="212">
        <v>0</v>
      </c>
    </row>
    <row r="4268" spans="1:21" x14ac:dyDescent="0.25">
      <c r="A4268" s="57" t="s">
        <v>747</v>
      </c>
      <c r="B4268" s="57" t="s">
        <v>6192</v>
      </c>
      <c r="C4268" s="212"/>
      <c r="D4268" s="212"/>
      <c r="E4268" s="212"/>
      <c r="F4268" s="212"/>
      <c r="G4268" s="212"/>
      <c r="H4268" s="212">
        <v>0.91400000000000003</v>
      </c>
      <c r="I4268" s="212">
        <v>0.89700000000000002</v>
      </c>
      <c r="J4268" s="212">
        <v>0.45700000000000002</v>
      </c>
      <c r="K4268" s="212">
        <v>0.247</v>
      </c>
      <c r="L4268" s="212"/>
      <c r="M4268" s="212">
        <v>0</v>
      </c>
      <c r="N4268" s="212">
        <v>5.3999999999999999E-2</v>
      </c>
      <c r="O4268" s="212"/>
      <c r="P4268" s="212">
        <v>8.0000000000000002E-3</v>
      </c>
      <c r="Q4268" s="212">
        <v>0.26700000000000002</v>
      </c>
      <c r="R4268" s="212">
        <v>0</v>
      </c>
      <c r="S4268" s="212">
        <v>0</v>
      </c>
      <c r="T4268" s="212"/>
      <c r="U4268" s="212">
        <v>0</v>
      </c>
    </row>
    <row r="4269" spans="1:21" x14ac:dyDescent="0.25">
      <c r="A4269" s="57" t="s">
        <v>785</v>
      </c>
      <c r="B4269" s="57" t="s">
        <v>6194</v>
      </c>
      <c r="C4269" s="212"/>
      <c r="D4269" s="212"/>
      <c r="E4269" s="212"/>
      <c r="F4269" s="212"/>
      <c r="G4269" s="212"/>
      <c r="H4269" s="212"/>
      <c r="I4269" s="212"/>
      <c r="J4269" s="212">
        <v>1.0169999999999999</v>
      </c>
      <c r="K4269" s="212"/>
      <c r="L4269" s="212"/>
      <c r="M4269" s="212">
        <v>0</v>
      </c>
      <c r="N4269" s="212">
        <v>0</v>
      </c>
      <c r="O4269" s="212"/>
      <c r="P4269" s="212">
        <v>2E-3</v>
      </c>
      <c r="Q4269" s="212"/>
      <c r="R4269" s="212">
        <v>1.4999999999999999E-2</v>
      </c>
      <c r="S4269" s="212"/>
      <c r="T4269" s="212"/>
      <c r="U4269" s="212"/>
    </row>
    <row r="4270" spans="1:21" x14ac:dyDescent="0.25">
      <c r="A4270" s="57" t="s">
        <v>488</v>
      </c>
      <c r="B4270" s="57" t="s">
        <v>6195</v>
      </c>
      <c r="C4270" s="212"/>
      <c r="D4270" s="212"/>
      <c r="E4270" s="212"/>
      <c r="F4270" s="212"/>
      <c r="G4270" s="212"/>
      <c r="H4270" s="212">
        <v>2.258</v>
      </c>
      <c r="I4270" s="212">
        <v>0.18</v>
      </c>
      <c r="J4270" s="212">
        <v>14.77</v>
      </c>
      <c r="K4270" s="212">
        <v>99.150999999999996</v>
      </c>
      <c r="L4270" s="212">
        <v>93.524000000000001</v>
      </c>
      <c r="M4270" s="212">
        <v>107.825</v>
      </c>
      <c r="N4270" s="212">
        <v>88.501999999999995</v>
      </c>
      <c r="O4270" s="212">
        <v>0</v>
      </c>
      <c r="P4270" s="212">
        <v>5.8079999999999998</v>
      </c>
      <c r="Q4270" s="212">
        <v>7.2999999999999995E-2</v>
      </c>
      <c r="R4270" s="212">
        <v>3.9750000000000001</v>
      </c>
      <c r="S4270" s="212">
        <v>0</v>
      </c>
      <c r="T4270" s="212"/>
      <c r="U4270" s="212">
        <v>0</v>
      </c>
    </row>
    <row r="4271" spans="1:21" x14ac:dyDescent="0.25">
      <c r="A4271" s="57" t="s">
        <v>204</v>
      </c>
      <c r="B4271" s="57" t="s">
        <v>6196</v>
      </c>
      <c r="C4271" s="212"/>
      <c r="D4271" s="212"/>
      <c r="E4271" s="212"/>
      <c r="F4271" s="212"/>
      <c r="G4271" s="212"/>
      <c r="H4271" s="212">
        <v>4.9240000000000004</v>
      </c>
      <c r="I4271" s="212">
        <v>0.67400000000000004</v>
      </c>
      <c r="J4271" s="212">
        <v>21.366</v>
      </c>
      <c r="K4271" s="212">
        <v>32.494999999999997</v>
      </c>
      <c r="L4271" s="212">
        <v>49.582000000000001</v>
      </c>
      <c r="M4271" s="212">
        <v>0.192</v>
      </c>
      <c r="N4271" s="212">
        <v>5.851</v>
      </c>
      <c r="O4271" s="212">
        <v>5.0259999999999998</v>
      </c>
      <c r="P4271" s="212">
        <v>18.962</v>
      </c>
      <c r="Q4271" s="212">
        <v>3.4830000000000001</v>
      </c>
      <c r="R4271" s="212">
        <v>96.233999999999995</v>
      </c>
      <c r="S4271" s="212">
        <v>46.47</v>
      </c>
      <c r="T4271" s="212">
        <v>79.540000000000006</v>
      </c>
      <c r="U4271" s="212">
        <v>2.44</v>
      </c>
    </row>
    <row r="4272" spans="1:21" x14ac:dyDescent="0.25">
      <c r="A4272" s="57" t="s">
        <v>128</v>
      </c>
      <c r="B4272" s="57" t="s">
        <v>6197</v>
      </c>
      <c r="C4272" s="212">
        <v>124.599</v>
      </c>
      <c r="D4272" s="212">
        <v>121.496</v>
      </c>
      <c r="E4272" s="212"/>
      <c r="F4272" s="212"/>
      <c r="G4272" s="212"/>
      <c r="H4272" s="212">
        <v>2.194</v>
      </c>
      <c r="I4272" s="212">
        <v>21.571999999999999</v>
      </c>
      <c r="J4272" s="212">
        <v>26.937000000000001</v>
      </c>
      <c r="K4272" s="212">
        <v>22.99</v>
      </c>
      <c r="L4272" s="212">
        <v>41.268999999999998</v>
      </c>
      <c r="M4272" s="212">
        <v>1.159</v>
      </c>
      <c r="N4272" s="212">
        <v>12.49</v>
      </c>
      <c r="O4272" s="212">
        <v>62.680999999999997</v>
      </c>
      <c r="P4272" s="212">
        <v>40.093000000000004</v>
      </c>
      <c r="Q4272" s="212">
        <v>170.39500000000001</v>
      </c>
      <c r="R4272" s="212">
        <v>74.516000000000005</v>
      </c>
      <c r="S4272" s="212">
        <v>232.25800000000001</v>
      </c>
      <c r="T4272" s="212">
        <v>125.57</v>
      </c>
      <c r="U4272" s="212">
        <v>55.68</v>
      </c>
    </row>
    <row r="4273" spans="1:21" x14ac:dyDescent="0.25">
      <c r="A4273" s="57" t="s">
        <v>178</v>
      </c>
      <c r="B4273" s="57" t="s">
        <v>6198</v>
      </c>
      <c r="C4273" s="212"/>
      <c r="D4273" s="212"/>
      <c r="E4273" s="212"/>
      <c r="F4273" s="212"/>
      <c r="G4273" s="212"/>
      <c r="H4273" s="212">
        <v>3.069</v>
      </c>
      <c r="I4273" s="212"/>
      <c r="J4273" s="212">
        <v>2.105</v>
      </c>
      <c r="K4273" s="212">
        <v>5.2729999999999997</v>
      </c>
      <c r="L4273" s="212">
        <v>0.49399999999999999</v>
      </c>
      <c r="M4273" s="212">
        <v>0.53</v>
      </c>
      <c r="N4273" s="212">
        <v>0.59499999999999997</v>
      </c>
      <c r="O4273" s="212">
        <v>5.2590000000000003</v>
      </c>
      <c r="P4273" s="212">
        <v>3.516</v>
      </c>
      <c r="Q4273" s="212">
        <v>11.273999999999999</v>
      </c>
      <c r="R4273" s="212">
        <v>55.777000000000001</v>
      </c>
      <c r="S4273" s="212">
        <v>122.726</v>
      </c>
      <c r="T4273" s="212">
        <v>137.45500000000001</v>
      </c>
      <c r="U4273" s="212">
        <v>46.143999999999998</v>
      </c>
    </row>
    <row r="4274" spans="1:21" x14ac:dyDescent="0.25">
      <c r="A4274" s="57" t="s">
        <v>1020</v>
      </c>
      <c r="B4274" s="57" t="s">
        <v>6200</v>
      </c>
      <c r="C4274" s="212"/>
      <c r="D4274" s="212"/>
      <c r="E4274" s="212"/>
      <c r="F4274" s="212"/>
      <c r="G4274" s="212"/>
      <c r="H4274" s="212"/>
      <c r="I4274" s="212"/>
      <c r="J4274" s="212"/>
      <c r="K4274" s="212">
        <v>1.391</v>
      </c>
      <c r="L4274" s="212"/>
      <c r="M4274" s="212"/>
      <c r="N4274" s="212">
        <v>0</v>
      </c>
      <c r="O4274" s="212"/>
      <c r="P4274" s="212"/>
      <c r="Q4274" s="212"/>
      <c r="R4274" s="212"/>
      <c r="S4274" s="212"/>
      <c r="T4274" s="212"/>
      <c r="U4274" s="212"/>
    </row>
    <row r="4275" spans="1:21" x14ac:dyDescent="0.25">
      <c r="A4275" s="57" t="s">
        <v>2106</v>
      </c>
      <c r="B4275" s="57" t="s">
        <v>6201</v>
      </c>
      <c r="C4275" s="212"/>
      <c r="D4275" s="212"/>
      <c r="E4275" s="212"/>
      <c r="F4275" s="212"/>
      <c r="G4275" s="212"/>
      <c r="H4275" s="212"/>
      <c r="I4275" s="212"/>
      <c r="J4275" s="212"/>
      <c r="K4275" s="212">
        <v>2.4129999999999998</v>
      </c>
      <c r="L4275" s="212"/>
      <c r="M4275" s="212"/>
      <c r="N4275" s="212"/>
      <c r="O4275" s="212"/>
      <c r="P4275" s="212"/>
      <c r="Q4275" s="212"/>
      <c r="R4275" s="212"/>
      <c r="S4275" s="212"/>
      <c r="T4275" s="212">
        <v>0</v>
      </c>
      <c r="U4275" s="212">
        <v>0</v>
      </c>
    </row>
    <row r="4276" spans="1:21" x14ac:dyDescent="0.25">
      <c r="A4276" s="57" t="s">
        <v>1257</v>
      </c>
      <c r="B4276" s="57" t="s">
        <v>6202</v>
      </c>
      <c r="C4276" s="212"/>
      <c r="D4276" s="212"/>
      <c r="E4276" s="212"/>
      <c r="F4276" s="212"/>
      <c r="G4276" s="212"/>
      <c r="H4276" s="212"/>
      <c r="I4276" s="212"/>
      <c r="J4276" s="212"/>
      <c r="K4276" s="212"/>
      <c r="L4276" s="212"/>
      <c r="M4276" s="212">
        <v>19.806999999999999</v>
      </c>
      <c r="N4276" s="212"/>
      <c r="O4276" s="212"/>
      <c r="P4276" s="212"/>
      <c r="Q4276" s="212"/>
      <c r="R4276" s="212"/>
      <c r="S4276" s="212"/>
      <c r="T4276" s="212"/>
      <c r="U4276" s="212"/>
    </row>
    <row r="4277" spans="1:21" x14ac:dyDescent="0.25">
      <c r="A4277" s="57" t="s">
        <v>231</v>
      </c>
      <c r="B4277" s="57" t="s">
        <v>6203</v>
      </c>
      <c r="C4277" s="212"/>
      <c r="D4277" s="212"/>
      <c r="E4277" s="212"/>
      <c r="F4277" s="212"/>
      <c r="G4277" s="212"/>
      <c r="H4277" s="212">
        <v>2.1999999999999999E-2</v>
      </c>
      <c r="I4277" s="212">
        <v>14.506</v>
      </c>
      <c r="J4277" s="212">
        <v>32.000999999999998</v>
      </c>
      <c r="K4277" s="212">
        <v>8.0869999999999997</v>
      </c>
      <c r="L4277" s="212">
        <v>9.8309999999999995</v>
      </c>
      <c r="M4277" s="212">
        <v>0</v>
      </c>
      <c r="N4277" s="212">
        <v>0</v>
      </c>
      <c r="O4277" s="212"/>
      <c r="P4277" s="212"/>
      <c r="Q4277" s="212"/>
      <c r="R4277" s="212">
        <v>1.5029999999999999</v>
      </c>
      <c r="S4277" s="212"/>
      <c r="T4277" s="212"/>
      <c r="U4277" s="212">
        <v>11.215</v>
      </c>
    </row>
    <row r="4278" spans="1:21" x14ac:dyDescent="0.25">
      <c r="A4278" s="57" t="s">
        <v>111</v>
      </c>
      <c r="B4278" s="57" t="s">
        <v>6204</v>
      </c>
      <c r="C4278" s="212"/>
      <c r="D4278" s="212"/>
      <c r="E4278" s="212"/>
      <c r="F4278" s="212"/>
      <c r="G4278" s="212"/>
      <c r="H4278" s="212">
        <v>1.845</v>
      </c>
      <c r="I4278" s="212">
        <v>3.3170000000000002</v>
      </c>
      <c r="J4278" s="212">
        <v>24.074999999999999</v>
      </c>
      <c r="K4278" s="212">
        <v>28.332000000000001</v>
      </c>
      <c r="L4278" s="212">
        <v>14.291</v>
      </c>
      <c r="M4278" s="212">
        <v>10.284000000000001</v>
      </c>
      <c r="N4278" s="212">
        <v>43.832000000000001</v>
      </c>
      <c r="O4278" s="212">
        <v>55.439</v>
      </c>
      <c r="P4278" s="212">
        <v>128.28200000000001</v>
      </c>
      <c r="Q4278" s="212">
        <v>209.14</v>
      </c>
      <c r="R4278" s="212">
        <v>428.10899999999998</v>
      </c>
      <c r="S4278" s="212">
        <v>260.346</v>
      </c>
      <c r="T4278" s="212">
        <v>165.21600000000001</v>
      </c>
      <c r="U4278" s="212">
        <v>28.789000000000001</v>
      </c>
    </row>
    <row r="4279" spans="1:21" x14ac:dyDescent="0.25">
      <c r="A4279" s="57" t="s">
        <v>164</v>
      </c>
      <c r="B4279" s="57" t="s">
        <v>6205</v>
      </c>
      <c r="C4279" s="212">
        <v>31.896999999999998</v>
      </c>
      <c r="D4279" s="212">
        <v>204.898</v>
      </c>
      <c r="E4279" s="212"/>
      <c r="F4279" s="212"/>
      <c r="G4279" s="212"/>
      <c r="H4279" s="212">
        <v>20.358000000000001</v>
      </c>
      <c r="I4279" s="212">
        <v>8.6489999999999991</v>
      </c>
      <c r="J4279" s="212">
        <v>1.639</v>
      </c>
      <c r="K4279" s="212">
        <v>10.292999999999999</v>
      </c>
      <c r="L4279" s="212">
        <v>15.193</v>
      </c>
      <c r="M4279" s="212">
        <v>3.9460000000000002</v>
      </c>
      <c r="N4279" s="212">
        <v>4.7060000000000004</v>
      </c>
      <c r="O4279" s="212">
        <v>0.26</v>
      </c>
      <c r="P4279" s="212">
        <v>4.7949999999999999</v>
      </c>
      <c r="Q4279" s="212">
        <v>1.361</v>
      </c>
      <c r="R4279" s="212">
        <v>2.2959999999999998</v>
      </c>
      <c r="S4279" s="212">
        <v>7.16</v>
      </c>
      <c r="T4279" s="212"/>
      <c r="U4279" s="212">
        <v>49.642000000000003</v>
      </c>
    </row>
    <row r="4280" spans="1:21" x14ac:dyDescent="0.25">
      <c r="A4280" s="57" t="s">
        <v>2254</v>
      </c>
      <c r="B4280" s="57" t="s">
        <v>6206</v>
      </c>
      <c r="C4280" s="212"/>
      <c r="D4280" s="212"/>
      <c r="E4280" s="212"/>
      <c r="F4280" s="212"/>
      <c r="G4280" s="212"/>
      <c r="H4280" s="212"/>
      <c r="I4280" s="212"/>
      <c r="J4280" s="212">
        <v>2.4809999999999999</v>
      </c>
      <c r="K4280" s="212"/>
      <c r="L4280" s="212"/>
      <c r="M4280" s="212"/>
      <c r="N4280" s="212"/>
      <c r="O4280" s="212"/>
      <c r="P4280" s="212"/>
      <c r="Q4280" s="212"/>
      <c r="R4280" s="212"/>
      <c r="S4280" s="212"/>
      <c r="T4280" s="212"/>
      <c r="U4280" s="212"/>
    </row>
    <row r="4281" spans="1:21" x14ac:dyDescent="0.25">
      <c r="A4281" s="57" t="s">
        <v>864</v>
      </c>
      <c r="B4281" s="57" t="s">
        <v>6207</v>
      </c>
      <c r="C4281" s="212">
        <v>9.9000000000000005E-2</v>
      </c>
      <c r="D4281" s="212"/>
      <c r="E4281" s="212"/>
      <c r="F4281" s="212"/>
      <c r="G4281" s="212"/>
      <c r="H4281" s="212">
        <v>0.13100000000000001</v>
      </c>
      <c r="I4281" s="212"/>
      <c r="J4281" s="212">
        <v>1.26</v>
      </c>
      <c r="K4281" s="212"/>
      <c r="L4281" s="212">
        <v>2.9000000000000001E-2</v>
      </c>
      <c r="M4281" s="212">
        <v>4.569</v>
      </c>
      <c r="N4281" s="212"/>
      <c r="O4281" s="212"/>
      <c r="P4281" s="212">
        <v>0.40500000000000003</v>
      </c>
      <c r="Q4281" s="212">
        <v>0.41199999999999998</v>
      </c>
      <c r="R4281" s="212">
        <v>0</v>
      </c>
      <c r="S4281" s="212">
        <v>0</v>
      </c>
      <c r="T4281" s="212"/>
      <c r="U4281" s="212">
        <v>3.39</v>
      </c>
    </row>
    <row r="4282" spans="1:21" x14ac:dyDescent="0.25">
      <c r="A4282" s="57" t="s">
        <v>474</v>
      </c>
      <c r="B4282" s="57" t="s">
        <v>6209</v>
      </c>
      <c r="C4282" s="212">
        <v>25.097999999999999</v>
      </c>
      <c r="D4282" s="212">
        <v>11.9</v>
      </c>
      <c r="E4282" s="212"/>
      <c r="F4282" s="212"/>
      <c r="G4282" s="212"/>
      <c r="H4282" s="212"/>
      <c r="I4282" s="212"/>
      <c r="J4282" s="212">
        <v>0.156</v>
      </c>
      <c r="K4282" s="212"/>
      <c r="L4282" s="212"/>
      <c r="M4282" s="212"/>
      <c r="N4282" s="212">
        <v>0</v>
      </c>
      <c r="O4282" s="212">
        <v>0</v>
      </c>
      <c r="P4282" s="212">
        <v>0.105</v>
      </c>
      <c r="Q4282" s="212"/>
      <c r="R4282" s="212">
        <v>3.6999999999999998E-2</v>
      </c>
      <c r="S4282" s="212">
        <v>4.5</v>
      </c>
      <c r="T4282" s="212"/>
      <c r="U4282" s="212">
        <v>2.67</v>
      </c>
    </row>
    <row r="4283" spans="1:21" x14ac:dyDescent="0.25">
      <c r="A4283" s="57" t="s">
        <v>1022</v>
      </c>
      <c r="B4283" s="57" t="s">
        <v>6212</v>
      </c>
      <c r="C4283" s="212"/>
      <c r="D4283" s="212"/>
      <c r="E4283" s="212"/>
      <c r="F4283" s="212"/>
      <c r="G4283" s="212"/>
      <c r="H4283" s="212"/>
      <c r="I4283" s="212">
        <v>666.67200000000003</v>
      </c>
      <c r="J4283" s="212">
        <v>3.3839999999999999</v>
      </c>
      <c r="K4283" s="212">
        <v>6.3E-2</v>
      </c>
      <c r="L4283" s="212"/>
      <c r="M4283" s="212"/>
      <c r="N4283" s="212"/>
      <c r="O4283" s="212"/>
      <c r="P4283" s="212"/>
      <c r="Q4283" s="212">
        <v>6.7649999999999997</v>
      </c>
      <c r="R4283" s="212">
        <v>0</v>
      </c>
      <c r="S4283" s="212"/>
      <c r="T4283" s="212">
        <v>9.5790000000000006</v>
      </c>
      <c r="U4283" s="212">
        <v>2.2999999999999998</v>
      </c>
    </row>
    <row r="4284" spans="1:21" x14ac:dyDescent="0.25">
      <c r="A4284" s="57" t="s">
        <v>449</v>
      </c>
      <c r="B4284" s="57" t="s">
        <v>6213</v>
      </c>
      <c r="C4284" s="212"/>
      <c r="D4284" s="212"/>
      <c r="E4284" s="212"/>
      <c r="F4284" s="212"/>
      <c r="G4284" s="212"/>
      <c r="H4284" s="212">
        <v>5.5940000000000003</v>
      </c>
      <c r="I4284" s="212">
        <v>6.9180000000000001</v>
      </c>
      <c r="J4284" s="212">
        <v>65.650999999999996</v>
      </c>
      <c r="K4284" s="212">
        <v>75.575000000000003</v>
      </c>
      <c r="L4284" s="212">
        <v>24.030999999999999</v>
      </c>
      <c r="M4284" s="212">
        <v>26.667999999999999</v>
      </c>
      <c r="N4284" s="212">
        <v>13.21</v>
      </c>
      <c r="O4284" s="212"/>
      <c r="P4284" s="212">
        <v>33.268000000000001</v>
      </c>
      <c r="Q4284" s="212">
        <v>34.985999999999997</v>
      </c>
      <c r="R4284" s="212">
        <v>20.442</v>
      </c>
      <c r="S4284" s="212">
        <v>33.558999999999997</v>
      </c>
      <c r="T4284" s="212">
        <v>0.79900000000000004</v>
      </c>
      <c r="U4284" s="212"/>
    </row>
    <row r="4285" spans="1:21" x14ac:dyDescent="0.25">
      <c r="A4285" s="57" t="s">
        <v>2244</v>
      </c>
      <c r="B4285" s="57" t="s">
        <v>6215</v>
      </c>
      <c r="C4285" s="212"/>
      <c r="D4285" s="212"/>
      <c r="E4285" s="212"/>
      <c r="F4285" s="212"/>
      <c r="G4285" s="212"/>
      <c r="H4285" s="212"/>
      <c r="I4285" s="212">
        <v>0.36499999999999999</v>
      </c>
      <c r="J4285" s="212"/>
      <c r="K4285" s="212">
        <v>0.78900000000000003</v>
      </c>
      <c r="L4285" s="212"/>
      <c r="M4285" s="212"/>
      <c r="N4285" s="212"/>
      <c r="O4285" s="212">
        <v>0.66300000000000003</v>
      </c>
      <c r="P4285" s="212"/>
      <c r="Q4285" s="212"/>
      <c r="R4285" s="212"/>
      <c r="S4285" s="212"/>
      <c r="T4285" s="212"/>
      <c r="U4285" s="212"/>
    </row>
    <row r="4286" spans="1:21" x14ac:dyDescent="0.25">
      <c r="A4286" s="57" t="s">
        <v>2381</v>
      </c>
      <c r="B4286" s="57" t="s">
        <v>6216</v>
      </c>
      <c r="C4286" s="212"/>
      <c r="D4286" s="212"/>
      <c r="E4286" s="212"/>
      <c r="F4286" s="212"/>
      <c r="G4286" s="212"/>
      <c r="H4286" s="212">
        <v>2.879</v>
      </c>
      <c r="I4286" s="212">
        <v>8.1460000000000008</v>
      </c>
      <c r="J4286" s="212">
        <v>3.2120000000000002</v>
      </c>
      <c r="K4286" s="212"/>
      <c r="L4286" s="212">
        <v>0.161</v>
      </c>
      <c r="M4286" s="212"/>
      <c r="N4286" s="212"/>
      <c r="O4286" s="212"/>
      <c r="P4286" s="212"/>
      <c r="Q4286" s="212"/>
      <c r="R4286" s="212">
        <v>8.6999999999999994E-2</v>
      </c>
      <c r="S4286" s="212">
        <v>1.0999999999999999E-2</v>
      </c>
      <c r="T4286" s="212"/>
      <c r="U4286" s="212"/>
    </row>
    <row r="4287" spans="1:21" x14ac:dyDescent="0.25">
      <c r="A4287" s="57" t="s">
        <v>832</v>
      </c>
      <c r="B4287" s="57" t="s">
        <v>6217</v>
      </c>
      <c r="C4287" s="212"/>
      <c r="D4287" s="212"/>
      <c r="E4287" s="212"/>
      <c r="F4287" s="212"/>
      <c r="G4287" s="212"/>
      <c r="H4287" s="212"/>
      <c r="I4287" s="212"/>
      <c r="J4287" s="212"/>
      <c r="K4287" s="212"/>
      <c r="L4287" s="212"/>
      <c r="M4287" s="212"/>
      <c r="N4287" s="212">
        <v>0</v>
      </c>
      <c r="O4287" s="212"/>
      <c r="P4287" s="212"/>
      <c r="Q4287" s="212"/>
      <c r="R4287" s="212"/>
      <c r="S4287" s="212"/>
      <c r="T4287" s="212"/>
      <c r="U4287" s="212"/>
    </row>
    <row r="4288" spans="1:21" x14ac:dyDescent="0.25">
      <c r="A4288" s="57" t="s">
        <v>411</v>
      </c>
      <c r="B4288" s="57" t="s">
        <v>6218</v>
      </c>
      <c r="C4288" s="212"/>
      <c r="D4288" s="212"/>
      <c r="E4288" s="212"/>
      <c r="F4288" s="212"/>
      <c r="G4288" s="212"/>
      <c r="H4288" s="212"/>
      <c r="I4288" s="212"/>
      <c r="J4288" s="212">
        <v>6.6189999999999998</v>
      </c>
      <c r="K4288" s="212">
        <v>1.19</v>
      </c>
      <c r="L4288" s="212">
        <v>34.28</v>
      </c>
      <c r="M4288" s="212">
        <v>22.943000000000001</v>
      </c>
      <c r="N4288" s="212"/>
      <c r="O4288" s="212">
        <v>2.5000000000000001E-2</v>
      </c>
      <c r="P4288" s="212">
        <v>34.834000000000003</v>
      </c>
      <c r="Q4288" s="212">
        <v>33.374000000000002</v>
      </c>
      <c r="R4288" s="212">
        <v>11.811999999999999</v>
      </c>
      <c r="S4288" s="212">
        <v>20.742000000000001</v>
      </c>
      <c r="T4288" s="212">
        <v>1.966</v>
      </c>
      <c r="U4288" s="212">
        <v>0.52200000000000002</v>
      </c>
    </row>
    <row r="4289" spans="1:21" x14ac:dyDescent="0.25">
      <c r="A4289" s="57" t="s">
        <v>2376</v>
      </c>
      <c r="B4289" s="57" t="s">
        <v>6219</v>
      </c>
      <c r="C4289" s="212"/>
      <c r="D4289" s="212"/>
      <c r="E4289" s="212"/>
      <c r="F4289" s="212"/>
      <c r="G4289" s="212"/>
      <c r="H4289" s="212"/>
      <c r="I4289" s="212"/>
      <c r="J4289" s="212"/>
      <c r="K4289" s="212"/>
      <c r="L4289" s="212"/>
      <c r="M4289" s="212">
        <v>0</v>
      </c>
      <c r="N4289" s="212">
        <v>0</v>
      </c>
      <c r="O4289" s="212">
        <v>0</v>
      </c>
      <c r="P4289" s="212"/>
      <c r="Q4289" s="212">
        <v>0.52300000000000002</v>
      </c>
      <c r="R4289" s="212">
        <v>3.4729999999999999</v>
      </c>
      <c r="S4289" s="212">
        <v>0</v>
      </c>
      <c r="T4289" s="212"/>
      <c r="U4289" s="212"/>
    </row>
    <row r="4290" spans="1:21" x14ac:dyDescent="0.25">
      <c r="A4290" s="57" t="s">
        <v>2011</v>
      </c>
      <c r="B4290" s="57" t="s">
        <v>6220</v>
      </c>
      <c r="C4290" s="212">
        <v>151.09700000000001</v>
      </c>
      <c r="D4290" s="212">
        <v>148.49799999999999</v>
      </c>
      <c r="E4290" s="212"/>
      <c r="F4290" s="212"/>
      <c r="G4290" s="212"/>
      <c r="H4290" s="212">
        <v>178.73099999999999</v>
      </c>
      <c r="I4290" s="212">
        <v>117.07599999999999</v>
      </c>
      <c r="J4290" s="212">
        <v>82.36</v>
      </c>
      <c r="K4290" s="212">
        <v>214.21799999999999</v>
      </c>
      <c r="L4290" s="212">
        <v>263.399</v>
      </c>
      <c r="M4290" s="212">
        <v>98</v>
      </c>
      <c r="N4290" s="212">
        <v>78.2</v>
      </c>
      <c r="O4290" s="212">
        <v>97.5</v>
      </c>
      <c r="P4290" s="212"/>
      <c r="Q4290" s="212"/>
      <c r="R4290" s="212">
        <v>57</v>
      </c>
      <c r="S4290" s="212">
        <v>46.5</v>
      </c>
      <c r="T4290" s="212"/>
      <c r="U4290" s="212"/>
    </row>
    <row r="4291" spans="1:21" x14ac:dyDescent="0.25">
      <c r="A4291" s="57" t="s">
        <v>2010</v>
      </c>
      <c r="B4291" s="57" t="s">
        <v>6221</v>
      </c>
      <c r="C4291" s="212">
        <v>6.5979999999999999</v>
      </c>
      <c r="D4291" s="212">
        <v>24.497</v>
      </c>
      <c r="E4291" s="212"/>
      <c r="F4291" s="212"/>
      <c r="G4291" s="212"/>
      <c r="H4291" s="212">
        <v>1.3939999999999999</v>
      </c>
      <c r="I4291" s="212"/>
      <c r="J4291" s="212"/>
      <c r="K4291" s="212"/>
      <c r="L4291" s="212"/>
      <c r="M4291" s="212"/>
      <c r="N4291" s="212"/>
      <c r="O4291" s="212"/>
      <c r="P4291" s="212"/>
      <c r="Q4291" s="212">
        <v>10.5</v>
      </c>
      <c r="R4291" s="212"/>
      <c r="S4291" s="212"/>
      <c r="T4291" s="212">
        <v>23.75</v>
      </c>
      <c r="U4291" s="212"/>
    </row>
    <row r="4292" spans="1:21" x14ac:dyDescent="0.25">
      <c r="A4292" s="57" t="s">
        <v>2643</v>
      </c>
      <c r="B4292" s="57" t="s">
        <v>6226</v>
      </c>
      <c r="C4292" s="212"/>
      <c r="D4292" s="212"/>
      <c r="E4292" s="212"/>
      <c r="F4292" s="212"/>
      <c r="G4292" s="212"/>
      <c r="H4292" s="212"/>
      <c r="I4292" s="212"/>
      <c r="J4292" s="212"/>
      <c r="K4292" s="212"/>
      <c r="L4292" s="212">
        <v>70.063000000000002</v>
      </c>
      <c r="M4292" s="212"/>
      <c r="N4292" s="212"/>
      <c r="O4292" s="212">
        <v>229.69200000000001</v>
      </c>
      <c r="P4292" s="212">
        <v>490.017</v>
      </c>
      <c r="Q4292" s="212">
        <v>442.18799999999999</v>
      </c>
      <c r="R4292" s="212">
        <v>793.30499999999995</v>
      </c>
      <c r="S4292" s="212">
        <v>395.22</v>
      </c>
      <c r="T4292" s="212">
        <v>388.608</v>
      </c>
      <c r="U4292" s="212">
        <v>497.7</v>
      </c>
    </row>
    <row r="4293" spans="1:21" x14ac:dyDescent="0.25">
      <c r="A4293" s="57" t="s">
        <v>943</v>
      </c>
      <c r="B4293" s="57" t="s">
        <v>6228</v>
      </c>
      <c r="C4293" s="212"/>
      <c r="D4293" s="212"/>
      <c r="E4293" s="212"/>
      <c r="F4293" s="212"/>
      <c r="G4293" s="212"/>
      <c r="H4293" s="212"/>
      <c r="I4293" s="212"/>
      <c r="J4293" s="212"/>
      <c r="K4293" s="212"/>
      <c r="L4293" s="212"/>
      <c r="M4293" s="212">
        <v>1.85</v>
      </c>
      <c r="N4293" s="212">
        <v>17.111999999999998</v>
      </c>
      <c r="O4293" s="212">
        <v>0.218</v>
      </c>
      <c r="P4293" s="212"/>
      <c r="Q4293" s="212"/>
      <c r="R4293" s="212"/>
      <c r="S4293" s="212"/>
      <c r="T4293" s="212"/>
      <c r="U4293" s="212"/>
    </row>
    <row r="4294" spans="1:21" x14ac:dyDescent="0.25">
      <c r="A4294" s="57" t="s">
        <v>1621</v>
      </c>
      <c r="B4294" s="57" t="s">
        <v>6229</v>
      </c>
      <c r="C4294" s="212"/>
      <c r="D4294" s="212"/>
      <c r="E4294" s="212"/>
      <c r="F4294" s="212"/>
      <c r="G4294" s="212"/>
      <c r="H4294" s="212">
        <v>0.10199999999999999</v>
      </c>
      <c r="I4294" s="212">
        <v>0.65200000000000002</v>
      </c>
      <c r="J4294" s="212"/>
      <c r="K4294" s="212"/>
      <c r="L4294" s="212">
        <v>4.157</v>
      </c>
      <c r="M4294" s="212">
        <v>0.02</v>
      </c>
      <c r="N4294" s="212">
        <v>4.3710000000000004</v>
      </c>
      <c r="O4294" s="212">
        <v>1.7549999999999999</v>
      </c>
      <c r="P4294" s="212"/>
      <c r="Q4294" s="212"/>
      <c r="R4294" s="212"/>
      <c r="S4294" s="212"/>
      <c r="T4294" s="212"/>
      <c r="U4294" s="212"/>
    </row>
    <row r="4295" spans="1:21" x14ac:dyDescent="0.25">
      <c r="A4295" s="57" t="s">
        <v>1059</v>
      </c>
      <c r="B4295" s="57" t="s">
        <v>6230</v>
      </c>
      <c r="C4295" s="212"/>
      <c r="D4295" s="212"/>
      <c r="E4295" s="212"/>
      <c r="F4295" s="212"/>
      <c r="G4295" s="212"/>
      <c r="H4295" s="212">
        <v>0.08</v>
      </c>
      <c r="I4295" s="212">
        <v>3.0310000000000001</v>
      </c>
      <c r="J4295" s="212">
        <v>0.44600000000000001</v>
      </c>
      <c r="K4295" s="212">
        <v>2.3820000000000001</v>
      </c>
      <c r="L4295" s="212">
        <v>1.597</v>
      </c>
      <c r="M4295" s="212">
        <v>0.79800000000000004</v>
      </c>
      <c r="N4295" s="212">
        <v>2.7869999999999999</v>
      </c>
      <c r="O4295" s="212">
        <v>12.709</v>
      </c>
      <c r="P4295" s="212">
        <v>5.9509999999999996</v>
      </c>
      <c r="Q4295" s="212">
        <v>14.837</v>
      </c>
      <c r="R4295" s="212">
        <v>0</v>
      </c>
      <c r="S4295" s="212">
        <v>2.1</v>
      </c>
      <c r="T4295" s="212">
        <v>0</v>
      </c>
      <c r="U4295" s="212">
        <v>0</v>
      </c>
    </row>
    <row r="4296" spans="1:21" x14ac:dyDescent="0.25">
      <c r="A4296" s="57" t="s">
        <v>1220</v>
      </c>
      <c r="B4296" s="57" t="s">
        <v>6231</v>
      </c>
      <c r="C4296" s="212"/>
      <c r="D4296" s="212"/>
      <c r="E4296" s="212"/>
      <c r="F4296" s="212"/>
      <c r="G4296" s="212"/>
      <c r="H4296" s="212"/>
      <c r="I4296" s="212">
        <v>1.083</v>
      </c>
      <c r="J4296" s="212">
        <v>1.8720000000000001</v>
      </c>
      <c r="K4296" s="212">
        <v>2.0219999999999998</v>
      </c>
      <c r="L4296" s="212">
        <v>1.877</v>
      </c>
      <c r="M4296" s="212">
        <v>0</v>
      </c>
      <c r="N4296" s="212">
        <v>0</v>
      </c>
      <c r="O4296" s="212">
        <v>0</v>
      </c>
      <c r="P4296" s="212">
        <v>1.8879999999999999</v>
      </c>
      <c r="Q4296" s="212">
        <v>7.9580000000000002</v>
      </c>
      <c r="R4296" s="212">
        <v>25.06</v>
      </c>
      <c r="S4296" s="212">
        <v>28.684999999999999</v>
      </c>
      <c r="T4296" s="212">
        <v>1.8</v>
      </c>
      <c r="U4296" s="212">
        <v>16.96</v>
      </c>
    </row>
    <row r="4297" spans="1:21" x14ac:dyDescent="0.25">
      <c r="A4297" s="57" t="s">
        <v>483</v>
      </c>
      <c r="B4297" s="57" t="s">
        <v>6232</v>
      </c>
      <c r="C4297" s="212"/>
      <c r="D4297" s="212"/>
      <c r="E4297" s="212"/>
      <c r="F4297" s="212"/>
      <c r="G4297" s="212"/>
      <c r="H4297" s="212">
        <v>15.503</v>
      </c>
      <c r="I4297" s="212">
        <v>2.2570000000000001</v>
      </c>
      <c r="J4297" s="212">
        <v>17.132000000000001</v>
      </c>
      <c r="K4297" s="212">
        <v>8.3930000000000007</v>
      </c>
      <c r="L4297" s="212">
        <v>7.548</v>
      </c>
      <c r="M4297" s="212">
        <v>167.458</v>
      </c>
      <c r="N4297" s="212">
        <v>303.61399999999998</v>
      </c>
      <c r="O4297" s="212">
        <v>136.98099999999999</v>
      </c>
      <c r="P4297" s="212">
        <v>7.4260000000000002</v>
      </c>
      <c r="Q4297" s="212">
        <v>9.3249999999999993</v>
      </c>
      <c r="R4297" s="212">
        <v>0</v>
      </c>
      <c r="S4297" s="212">
        <v>8.8439999999999994</v>
      </c>
      <c r="T4297" s="212">
        <v>0.27800000000000002</v>
      </c>
      <c r="U4297" s="212">
        <v>2.3820000000000001</v>
      </c>
    </row>
    <row r="4298" spans="1:21" x14ac:dyDescent="0.25">
      <c r="A4298" s="57" t="s">
        <v>3132</v>
      </c>
      <c r="B4298" s="57" t="s">
        <v>6233</v>
      </c>
      <c r="C4298" s="212"/>
      <c r="D4298" s="212"/>
      <c r="E4298" s="212"/>
      <c r="F4298" s="212"/>
      <c r="G4298" s="212"/>
      <c r="H4298" s="212"/>
      <c r="I4298" s="212"/>
      <c r="J4298" s="212"/>
      <c r="K4298" s="212"/>
      <c r="L4298" s="212">
        <v>0.14000000000000001</v>
      </c>
      <c r="M4298" s="212">
        <v>8.7999999999999995E-2</v>
      </c>
      <c r="N4298" s="212">
        <v>1.2290000000000001</v>
      </c>
      <c r="O4298" s="212">
        <v>1.054</v>
      </c>
      <c r="P4298" s="212"/>
      <c r="Q4298" s="212">
        <v>1.0580000000000001</v>
      </c>
      <c r="R4298" s="212"/>
      <c r="S4298" s="212"/>
      <c r="T4298" s="212"/>
      <c r="U4298" s="212"/>
    </row>
    <row r="4299" spans="1:21" x14ac:dyDescent="0.25">
      <c r="A4299" s="57" t="s">
        <v>313</v>
      </c>
      <c r="B4299" s="57" t="s">
        <v>6234</v>
      </c>
      <c r="C4299" s="212"/>
      <c r="D4299" s="212"/>
      <c r="E4299" s="212"/>
      <c r="F4299" s="212"/>
      <c r="G4299" s="212"/>
      <c r="H4299" s="212"/>
      <c r="I4299" s="212"/>
      <c r="J4299" s="212"/>
      <c r="K4299" s="212"/>
      <c r="L4299" s="212"/>
      <c r="M4299" s="212"/>
      <c r="N4299" s="212"/>
      <c r="O4299" s="212"/>
      <c r="P4299" s="212">
        <v>0.59</v>
      </c>
      <c r="Q4299" s="212">
        <v>0.218</v>
      </c>
      <c r="R4299" s="212"/>
      <c r="S4299" s="212">
        <v>1.8129999999999999</v>
      </c>
      <c r="T4299" s="212"/>
      <c r="U4299" s="212">
        <v>0</v>
      </c>
    </row>
    <row r="4300" spans="1:21" x14ac:dyDescent="0.25">
      <c r="A4300" s="57" t="s">
        <v>1406</v>
      </c>
      <c r="B4300" s="57" t="s">
        <v>6235</v>
      </c>
      <c r="C4300" s="212"/>
      <c r="D4300" s="212"/>
      <c r="E4300" s="212"/>
      <c r="F4300" s="212"/>
      <c r="G4300" s="212"/>
      <c r="H4300" s="212"/>
      <c r="I4300" s="212"/>
      <c r="J4300" s="212"/>
      <c r="K4300" s="212">
        <v>110.429</v>
      </c>
      <c r="L4300" s="212"/>
      <c r="M4300" s="212"/>
      <c r="N4300" s="212"/>
      <c r="O4300" s="212"/>
      <c r="P4300" s="212"/>
      <c r="Q4300" s="212"/>
      <c r="R4300" s="212"/>
      <c r="S4300" s="212"/>
      <c r="T4300" s="212"/>
      <c r="U4300" s="212"/>
    </row>
    <row r="4301" spans="1:21" x14ac:dyDescent="0.25">
      <c r="A4301" s="57" t="s">
        <v>188</v>
      </c>
      <c r="B4301" s="57" t="s">
        <v>6236</v>
      </c>
      <c r="C4301" s="212">
        <v>1.198</v>
      </c>
      <c r="D4301" s="212">
        <v>48</v>
      </c>
      <c r="E4301" s="212"/>
      <c r="F4301" s="212"/>
      <c r="G4301" s="212"/>
      <c r="H4301" s="212"/>
      <c r="I4301" s="212"/>
      <c r="J4301" s="212">
        <v>0.113</v>
      </c>
      <c r="K4301" s="212"/>
      <c r="L4301" s="212"/>
      <c r="M4301" s="212"/>
      <c r="N4301" s="212">
        <v>23.670999999999999</v>
      </c>
      <c r="O4301" s="212">
        <v>23.67</v>
      </c>
      <c r="P4301" s="212">
        <v>28.032</v>
      </c>
      <c r="Q4301" s="212"/>
      <c r="R4301" s="212"/>
      <c r="S4301" s="212"/>
      <c r="T4301" s="212"/>
      <c r="U4301" s="212"/>
    </row>
    <row r="4302" spans="1:21" x14ac:dyDescent="0.25">
      <c r="A4302" s="57" t="s">
        <v>129</v>
      </c>
      <c r="B4302" s="57" t="s">
        <v>6237</v>
      </c>
      <c r="C4302" s="212"/>
      <c r="D4302" s="212"/>
      <c r="E4302" s="212"/>
      <c r="F4302" s="212"/>
      <c r="G4302" s="212"/>
      <c r="H4302" s="212"/>
      <c r="I4302" s="212"/>
      <c r="J4302" s="212"/>
      <c r="K4302" s="212">
        <v>67.942999999999998</v>
      </c>
      <c r="L4302" s="212"/>
      <c r="M4302" s="212"/>
      <c r="N4302" s="212">
        <v>1.83</v>
      </c>
      <c r="O4302" s="212">
        <v>1.83</v>
      </c>
      <c r="P4302" s="212">
        <v>1.4450000000000001</v>
      </c>
      <c r="Q4302" s="212"/>
      <c r="R4302" s="212"/>
      <c r="S4302" s="212"/>
      <c r="T4302" s="212"/>
      <c r="U4302" s="212"/>
    </row>
    <row r="4303" spans="1:21" x14ac:dyDescent="0.25">
      <c r="A4303" s="57" t="s">
        <v>376</v>
      </c>
      <c r="B4303" s="57" t="s">
        <v>6240</v>
      </c>
      <c r="C4303" s="212">
        <v>13.2</v>
      </c>
      <c r="D4303" s="212">
        <v>1.397</v>
      </c>
      <c r="E4303" s="212"/>
      <c r="F4303" s="212"/>
      <c r="G4303" s="212"/>
      <c r="H4303" s="212">
        <v>0.02</v>
      </c>
      <c r="I4303" s="212"/>
      <c r="J4303" s="212"/>
      <c r="K4303" s="212"/>
      <c r="L4303" s="212"/>
      <c r="M4303" s="212">
        <v>0.10299999999999999</v>
      </c>
      <c r="N4303" s="212">
        <v>0.36299999999999999</v>
      </c>
      <c r="O4303" s="212"/>
      <c r="P4303" s="212"/>
      <c r="Q4303" s="212"/>
      <c r="R4303" s="212"/>
      <c r="S4303" s="212"/>
      <c r="T4303" s="212"/>
      <c r="U4303" s="212"/>
    </row>
    <row r="4304" spans="1:21" x14ac:dyDescent="0.25">
      <c r="A4304" s="57" t="s">
        <v>2428</v>
      </c>
      <c r="B4304" s="57" t="s">
        <v>6242</v>
      </c>
      <c r="C4304" s="212">
        <v>0.19900000000000001</v>
      </c>
      <c r="D4304" s="212"/>
      <c r="E4304" s="212"/>
      <c r="F4304" s="212"/>
      <c r="G4304" s="212"/>
      <c r="H4304" s="212"/>
      <c r="I4304" s="212"/>
      <c r="J4304" s="212"/>
      <c r="K4304" s="212"/>
      <c r="L4304" s="212"/>
      <c r="M4304" s="212"/>
      <c r="N4304" s="212"/>
      <c r="O4304" s="212"/>
      <c r="P4304" s="212"/>
      <c r="Q4304" s="212"/>
      <c r="R4304" s="212"/>
      <c r="S4304" s="212"/>
      <c r="T4304" s="212"/>
      <c r="U4304" s="212"/>
    </row>
    <row r="4305" spans="1:21" x14ac:dyDescent="0.25">
      <c r="A4305" s="57" t="s">
        <v>2369</v>
      </c>
      <c r="B4305" s="57" t="s">
        <v>6243</v>
      </c>
      <c r="C4305" s="212"/>
      <c r="D4305" s="212"/>
      <c r="E4305" s="212"/>
      <c r="F4305" s="212"/>
      <c r="G4305" s="212"/>
      <c r="H4305" s="212"/>
      <c r="I4305" s="212"/>
      <c r="J4305" s="212"/>
      <c r="K4305" s="212"/>
      <c r="L4305" s="212"/>
      <c r="M4305" s="212">
        <v>0.60299999999999998</v>
      </c>
      <c r="N4305" s="212">
        <v>0</v>
      </c>
      <c r="O4305" s="212">
        <v>0</v>
      </c>
      <c r="P4305" s="212">
        <v>123.2</v>
      </c>
      <c r="Q4305" s="212">
        <v>6.7910000000000004</v>
      </c>
      <c r="R4305" s="212">
        <v>3.9729999999999999</v>
      </c>
      <c r="S4305" s="212"/>
      <c r="T4305" s="212"/>
      <c r="U4305" s="212"/>
    </row>
    <row r="4306" spans="1:21" x14ac:dyDescent="0.25">
      <c r="A4306" s="57" t="s">
        <v>3569</v>
      </c>
      <c r="B4306" s="57" t="s">
        <v>6254</v>
      </c>
      <c r="C4306" s="212"/>
      <c r="D4306" s="212"/>
      <c r="E4306" s="212"/>
      <c r="F4306" s="212"/>
      <c r="G4306" s="212"/>
      <c r="H4306" s="212"/>
      <c r="I4306" s="212"/>
      <c r="J4306" s="212">
        <v>8.8640000000000008</v>
      </c>
      <c r="K4306" s="212"/>
      <c r="L4306" s="212"/>
      <c r="M4306" s="212"/>
      <c r="N4306" s="212"/>
      <c r="O4306" s="212"/>
      <c r="P4306" s="212"/>
      <c r="Q4306" s="212"/>
      <c r="R4306" s="212"/>
      <c r="S4306" s="212"/>
      <c r="T4306" s="212"/>
      <c r="U4306" s="212"/>
    </row>
    <row r="4307" spans="1:21" x14ac:dyDescent="0.25">
      <c r="A4307" s="57" t="s">
        <v>3203</v>
      </c>
      <c r="B4307" s="57" t="s">
        <v>6261</v>
      </c>
      <c r="C4307" s="212">
        <v>67.796999999999997</v>
      </c>
      <c r="D4307" s="212">
        <v>168.49799999999999</v>
      </c>
      <c r="E4307" s="212"/>
      <c r="F4307" s="212"/>
      <c r="G4307" s="212"/>
      <c r="H4307" s="212"/>
      <c r="I4307" s="212">
        <v>17.882000000000001</v>
      </c>
      <c r="J4307" s="212"/>
      <c r="K4307" s="212"/>
      <c r="L4307" s="212">
        <v>43.515999999999998</v>
      </c>
      <c r="M4307" s="212">
        <v>0</v>
      </c>
      <c r="N4307" s="212"/>
      <c r="O4307" s="212"/>
      <c r="P4307" s="212"/>
      <c r="Q4307" s="212"/>
      <c r="R4307" s="212"/>
      <c r="S4307" s="212"/>
      <c r="T4307" s="212"/>
      <c r="U4307" s="212"/>
    </row>
    <row r="4308" spans="1:21" x14ac:dyDescent="0.25">
      <c r="A4308" s="57" t="s">
        <v>2892</v>
      </c>
      <c r="B4308" s="57" t="s">
        <v>6263</v>
      </c>
      <c r="C4308" s="212"/>
      <c r="D4308" s="212"/>
      <c r="E4308" s="212"/>
      <c r="F4308" s="212"/>
      <c r="G4308" s="212"/>
      <c r="H4308" s="212"/>
      <c r="I4308" s="212"/>
      <c r="J4308" s="212">
        <v>0.33600000000000002</v>
      </c>
      <c r="K4308" s="212">
        <v>0.28199999999999997</v>
      </c>
      <c r="L4308" s="212">
        <v>0.57199999999999995</v>
      </c>
      <c r="M4308" s="212">
        <v>0</v>
      </c>
      <c r="N4308" s="212">
        <v>0</v>
      </c>
      <c r="O4308" s="212">
        <v>0</v>
      </c>
      <c r="P4308" s="212">
        <v>1.0269999999999999</v>
      </c>
      <c r="Q4308" s="212">
        <v>0.22600000000000001</v>
      </c>
      <c r="R4308" s="212"/>
      <c r="S4308" s="212"/>
      <c r="T4308" s="212"/>
      <c r="U4308" s="212"/>
    </row>
    <row r="4309" spans="1:21" x14ac:dyDescent="0.25">
      <c r="A4309" s="57" t="s">
        <v>3013</v>
      </c>
      <c r="B4309" s="57" t="s">
        <v>6264</v>
      </c>
      <c r="C4309" s="212"/>
      <c r="D4309" s="212"/>
      <c r="E4309" s="212"/>
      <c r="F4309" s="212"/>
      <c r="G4309" s="212"/>
      <c r="H4309" s="212"/>
      <c r="I4309" s="212"/>
      <c r="J4309" s="212"/>
      <c r="K4309" s="212"/>
      <c r="L4309" s="212">
        <v>3.54</v>
      </c>
      <c r="M4309" s="212">
        <v>0</v>
      </c>
      <c r="N4309" s="212"/>
      <c r="O4309" s="212"/>
      <c r="P4309" s="212"/>
      <c r="Q4309" s="212"/>
      <c r="R4309" s="212"/>
      <c r="S4309" s="212">
        <v>0</v>
      </c>
      <c r="T4309" s="212"/>
      <c r="U4309" s="212"/>
    </row>
    <row r="4310" spans="1:21" x14ac:dyDescent="0.25">
      <c r="A4310" s="57" t="s">
        <v>3268</v>
      </c>
      <c r="B4310" s="57" t="s">
        <v>6266</v>
      </c>
      <c r="C4310" s="212"/>
      <c r="D4310" s="212"/>
      <c r="E4310" s="212"/>
      <c r="F4310" s="212"/>
      <c r="G4310" s="212"/>
      <c r="H4310" s="212"/>
      <c r="I4310" s="212"/>
      <c r="J4310" s="212"/>
      <c r="K4310" s="212"/>
      <c r="L4310" s="212"/>
      <c r="M4310" s="212">
        <v>0</v>
      </c>
      <c r="N4310" s="212"/>
      <c r="O4310" s="212"/>
      <c r="P4310" s="212"/>
      <c r="Q4310" s="212"/>
      <c r="R4310" s="212">
        <v>0.01</v>
      </c>
      <c r="S4310" s="212"/>
      <c r="T4310" s="212"/>
      <c r="U4310" s="212"/>
    </row>
    <row r="4311" spans="1:21" x14ac:dyDescent="0.25">
      <c r="A4311" s="57" t="s">
        <v>3907</v>
      </c>
      <c r="B4311" s="57" t="s">
        <v>6267</v>
      </c>
      <c r="C4311" s="212"/>
      <c r="D4311" s="212"/>
      <c r="E4311" s="212"/>
      <c r="F4311" s="212"/>
      <c r="G4311" s="212"/>
      <c r="H4311" s="212">
        <v>5.4290000000000003</v>
      </c>
      <c r="I4311" s="212">
        <v>0.90400000000000003</v>
      </c>
      <c r="J4311" s="212">
        <v>0.67100000000000004</v>
      </c>
      <c r="K4311" s="212"/>
      <c r="L4311" s="212"/>
      <c r="M4311" s="212"/>
      <c r="N4311" s="212"/>
      <c r="O4311" s="212"/>
      <c r="P4311" s="212">
        <v>1.492</v>
      </c>
      <c r="Q4311" s="212">
        <v>3.919</v>
      </c>
      <c r="R4311" s="212"/>
      <c r="S4311" s="212"/>
      <c r="T4311" s="212">
        <v>0.3</v>
      </c>
      <c r="U4311" s="212"/>
    </row>
    <row r="4312" spans="1:21" x14ac:dyDescent="0.25">
      <c r="A4312" s="57" t="s">
        <v>4041</v>
      </c>
      <c r="B4312" s="57" t="s">
        <v>6268</v>
      </c>
      <c r="C4312" s="212"/>
      <c r="D4312" s="212"/>
      <c r="E4312" s="212"/>
      <c r="F4312" s="212"/>
      <c r="G4312" s="212"/>
      <c r="H4312" s="212">
        <v>0.64900000000000002</v>
      </c>
      <c r="I4312" s="212"/>
      <c r="J4312" s="212"/>
      <c r="K4312" s="212"/>
      <c r="L4312" s="212"/>
      <c r="M4312" s="212"/>
      <c r="N4312" s="212"/>
      <c r="O4312" s="212">
        <v>7</v>
      </c>
      <c r="P4312" s="212"/>
      <c r="Q4312" s="212"/>
      <c r="R4312" s="212"/>
      <c r="S4312" s="212"/>
      <c r="T4312" s="212">
        <v>2.5999999999999999E-2</v>
      </c>
      <c r="U4312" s="212"/>
    </row>
    <row r="4313" spans="1:21" x14ac:dyDescent="0.25">
      <c r="A4313" s="57" t="s">
        <v>887</v>
      </c>
      <c r="B4313" s="57" t="s">
        <v>6270</v>
      </c>
      <c r="C4313" s="212">
        <v>119.4</v>
      </c>
      <c r="D4313" s="212">
        <v>276.899</v>
      </c>
      <c r="E4313" s="212"/>
      <c r="F4313" s="212"/>
      <c r="G4313" s="212"/>
      <c r="H4313" s="212">
        <v>0.27900000000000003</v>
      </c>
      <c r="I4313" s="212"/>
      <c r="J4313" s="212"/>
      <c r="K4313" s="212"/>
      <c r="L4313" s="212">
        <v>66.91</v>
      </c>
      <c r="M4313" s="212">
        <v>0</v>
      </c>
      <c r="N4313" s="212">
        <v>0</v>
      </c>
      <c r="O4313" s="212">
        <v>0</v>
      </c>
      <c r="P4313" s="212">
        <v>5.6920000000000002</v>
      </c>
      <c r="Q4313" s="212"/>
      <c r="R4313" s="212">
        <v>0.51700000000000002</v>
      </c>
      <c r="S4313" s="212"/>
      <c r="T4313" s="212"/>
      <c r="U4313" s="212"/>
    </row>
    <row r="4314" spans="1:21" x14ac:dyDescent="0.25">
      <c r="A4314" s="57" t="s">
        <v>1171</v>
      </c>
      <c r="B4314" s="57" t="s">
        <v>6271</v>
      </c>
      <c r="C4314" s="212"/>
      <c r="D4314" s="212"/>
      <c r="E4314" s="212"/>
      <c r="F4314" s="212"/>
      <c r="G4314" s="212"/>
      <c r="H4314" s="212"/>
      <c r="I4314" s="212"/>
      <c r="J4314" s="212"/>
      <c r="K4314" s="212">
        <v>4.1000000000000002E-2</v>
      </c>
      <c r="L4314" s="212"/>
      <c r="M4314" s="212"/>
      <c r="N4314" s="212"/>
      <c r="O4314" s="212"/>
      <c r="P4314" s="212">
        <v>0.16800000000000001</v>
      </c>
      <c r="Q4314" s="212">
        <v>2.4990000000000001</v>
      </c>
      <c r="R4314" s="212"/>
      <c r="S4314" s="212"/>
      <c r="T4314" s="212"/>
      <c r="U4314" s="212"/>
    </row>
    <row r="4315" spans="1:21" x14ac:dyDescent="0.25">
      <c r="A4315" s="57" t="s">
        <v>3623</v>
      </c>
      <c r="B4315" s="57" t="s">
        <v>6272</v>
      </c>
      <c r="C4315" s="212"/>
      <c r="D4315" s="212"/>
      <c r="E4315" s="212"/>
      <c r="F4315" s="212"/>
      <c r="G4315" s="212"/>
      <c r="H4315" s="212"/>
      <c r="I4315" s="212"/>
      <c r="J4315" s="212"/>
      <c r="K4315" s="212">
        <v>2.2290000000000001</v>
      </c>
      <c r="L4315" s="212"/>
      <c r="M4315" s="212"/>
      <c r="N4315" s="212"/>
      <c r="O4315" s="212">
        <v>0.85199999999999998</v>
      </c>
      <c r="P4315" s="212"/>
      <c r="Q4315" s="212"/>
      <c r="R4315" s="212"/>
      <c r="S4315" s="212"/>
      <c r="T4315" s="212"/>
      <c r="U4315" s="212"/>
    </row>
    <row r="4316" spans="1:21" x14ac:dyDescent="0.25">
      <c r="A4316" s="57" t="s">
        <v>969</v>
      </c>
      <c r="B4316" s="57" t="s">
        <v>6273</v>
      </c>
      <c r="C4316" s="212"/>
      <c r="D4316" s="212"/>
      <c r="E4316" s="212"/>
      <c r="F4316" s="212"/>
      <c r="G4316" s="212"/>
      <c r="H4316" s="212"/>
      <c r="I4316" s="212"/>
      <c r="J4316" s="212"/>
      <c r="K4316" s="212">
        <v>28.472000000000001</v>
      </c>
      <c r="L4316" s="212">
        <v>68.260999999999996</v>
      </c>
      <c r="M4316" s="212">
        <v>38.154000000000003</v>
      </c>
      <c r="N4316" s="212">
        <v>67.927000000000007</v>
      </c>
      <c r="O4316" s="212"/>
      <c r="P4316" s="212"/>
      <c r="Q4316" s="212"/>
      <c r="R4316" s="212"/>
      <c r="S4316" s="212"/>
      <c r="T4316" s="212"/>
      <c r="U4316" s="212"/>
    </row>
    <row r="4317" spans="1:21" x14ac:dyDescent="0.25">
      <c r="A4317" s="57" t="s">
        <v>1684</v>
      </c>
      <c r="B4317" s="57" t="s">
        <v>6274</v>
      </c>
      <c r="C4317" s="212"/>
      <c r="D4317" s="212"/>
      <c r="E4317" s="212"/>
      <c r="F4317" s="212"/>
      <c r="G4317" s="212"/>
      <c r="H4317" s="212"/>
      <c r="I4317" s="212"/>
      <c r="J4317" s="212"/>
      <c r="K4317" s="212"/>
      <c r="L4317" s="212"/>
      <c r="M4317" s="212"/>
      <c r="N4317" s="212"/>
      <c r="O4317" s="212">
        <v>3.4129999999999998</v>
      </c>
      <c r="P4317" s="212"/>
      <c r="Q4317" s="212"/>
      <c r="R4317" s="212"/>
      <c r="S4317" s="212"/>
      <c r="T4317" s="212"/>
      <c r="U4317" s="212"/>
    </row>
    <row r="4318" spans="1:21" x14ac:dyDescent="0.25">
      <c r="A4318" s="57" t="s">
        <v>2196</v>
      </c>
      <c r="B4318" s="57" t="s">
        <v>6275</v>
      </c>
      <c r="C4318" s="212"/>
      <c r="D4318" s="212"/>
      <c r="E4318" s="212"/>
      <c r="F4318" s="212"/>
      <c r="G4318" s="212"/>
      <c r="H4318" s="212"/>
      <c r="I4318" s="212"/>
      <c r="J4318" s="212"/>
      <c r="K4318" s="212"/>
      <c r="L4318" s="212"/>
      <c r="M4318" s="212">
        <v>0</v>
      </c>
      <c r="N4318" s="212">
        <v>0</v>
      </c>
      <c r="O4318" s="212"/>
      <c r="P4318" s="212"/>
      <c r="Q4318" s="212"/>
      <c r="R4318" s="212"/>
      <c r="S4318" s="212">
        <v>0</v>
      </c>
      <c r="T4318" s="212">
        <v>0</v>
      </c>
      <c r="U4318" s="212"/>
    </row>
    <row r="4319" spans="1:21" x14ac:dyDescent="0.25">
      <c r="A4319" s="57" t="s">
        <v>1830</v>
      </c>
      <c r="B4319" s="57" t="s">
        <v>6280</v>
      </c>
      <c r="C4319" s="212">
        <v>23.497</v>
      </c>
      <c r="D4319" s="212">
        <v>12.097</v>
      </c>
      <c r="E4319" s="212"/>
      <c r="F4319" s="212"/>
      <c r="G4319" s="212"/>
      <c r="H4319" s="212"/>
      <c r="I4319" s="212"/>
      <c r="J4319" s="212"/>
      <c r="K4319" s="212"/>
      <c r="L4319" s="212"/>
      <c r="M4319" s="212"/>
      <c r="N4319" s="212"/>
      <c r="O4319" s="212"/>
      <c r="P4319" s="212"/>
      <c r="Q4319" s="212"/>
      <c r="R4319" s="212"/>
      <c r="S4319" s="212"/>
      <c r="T4319" s="212"/>
      <c r="U4319" s="212"/>
    </row>
    <row r="4320" spans="1:21" x14ac:dyDescent="0.25">
      <c r="A4320" s="57" t="s">
        <v>4282</v>
      </c>
      <c r="B4320" s="57" t="s">
        <v>6285</v>
      </c>
      <c r="C4320" s="212"/>
      <c r="D4320" s="212"/>
      <c r="E4320" s="212"/>
      <c r="F4320" s="212"/>
      <c r="G4320" s="212"/>
      <c r="H4320" s="212">
        <v>1.599</v>
      </c>
      <c r="I4320" s="212">
        <v>12.362</v>
      </c>
      <c r="J4320" s="212">
        <v>13.489000000000001</v>
      </c>
      <c r="K4320" s="212">
        <v>12.77</v>
      </c>
      <c r="L4320" s="212">
        <v>11.019</v>
      </c>
      <c r="M4320" s="212">
        <v>5.4649999999999999</v>
      </c>
      <c r="N4320" s="212">
        <v>3.802</v>
      </c>
      <c r="O4320" s="212">
        <v>55.2</v>
      </c>
      <c r="P4320" s="212">
        <v>16.399999999999999</v>
      </c>
      <c r="Q4320" s="212"/>
      <c r="R4320" s="212"/>
      <c r="S4320" s="212"/>
      <c r="T4320" s="212"/>
      <c r="U4320" s="212"/>
    </row>
    <row r="4321" spans="1:21" x14ac:dyDescent="0.25">
      <c r="A4321" s="57" t="s">
        <v>4321</v>
      </c>
      <c r="B4321" s="57" t="s">
        <v>6286</v>
      </c>
      <c r="C4321" s="212">
        <v>9.9000000000000005E-2</v>
      </c>
      <c r="D4321" s="212">
        <v>102.499</v>
      </c>
      <c r="E4321" s="212"/>
      <c r="F4321" s="212"/>
      <c r="G4321" s="212"/>
      <c r="H4321" s="212"/>
      <c r="I4321" s="212"/>
      <c r="J4321" s="212"/>
      <c r="K4321" s="212"/>
      <c r="L4321" s="212"/>
      <c r="M4321" s="212"/>
      <c r="N4321" s="212"/>
      <c r="O4321" s="212">
        <v>0</v>
      </c>
      <c r="P4321" s="212"/>
      <c r="Q4321" s="212"/>
      <c r="R4321" s="212"/>
      <c r="S4321" s="212"/>
      <c r="T4321" s="212"/>
      <c r="U4321" s="212"/>
    </row>
    <row r="4322" spans="1:21" x14ac:dyDescent="0.25">
      <c r="A4322" s="57" t="s">
        <v>4472</v>
      </c>
      <c r="B4322" s="57" t="s">
        <v>6287</v>
      </c>
      <c r="C4322" s="212"/>
      <c r="D4322" s="212"/>
      <c r="E4322" s="212"/>
      <c r="F4322" s="212"/>
      <c r="G4322" s="212"/>
      <c r="H4322" s="212"/>
      <c r="I4322" s="212"/>
      <c r="J4322" s="212"/>
      <c r="K4322" s="212"/>
      <c r="L4322" s="212"/>
      <c r="M4322" s="212">
        <v>29.844000000000001</v>
      </c>
      <c r="N4322" s="212"/>
      <c r="O4322" s="212">
        <v>0</v>
      </c>
      <c r="P4322" s="212"/>
      <c r="Q4322" s="212"/>
      <c r="R4322" s="212"/>
      <c r="S4322" s="212"/>
      <c r="T4322" s="212"/>
      <c r="U4322" s="212"/>
    </row>
    <row r="4323" spans="1:21" x14ac:dyDescent="0.25">
      <c r="A4323" s="57" t="s">
        <v>4176</v>
      </c>
      <c r="B4323" s="57" t="s">
        <v>6288</v>
      </c>
      <c r="C4323" s="212"/>
      <c r="D4323" s="212"/>
      <c r="E4323" s="212"/>
      <c r="F4323" s="212"/>
      <c r="G4323" s="212"/>
      <c r="H4323" s="212">
        <v>1.097</v>
      </c>
      <c r="I4323" s="212">
        <v>1.0920000000000001</v>
      </c>
      <c r="J4323" s="212">
        <v>7.0620000000000003</v>
      </c>
      <c r="K4323" s="212">
        <v>60.325000000000003</v>
      </c>
      <c r="L4323" s="212">
        <v>61.3</v>
      </c>
      <c r="M4323" s="212">
        <v>0.30499999999999999</v>
      </c>
      <c r="N4323" s="212">
        <v>0</v>
      </c>
      <c r="O4323" s="212">
        <v>0</v>
      </c>
      <c r="P4323" s="212">
        <v>143.19999999999999</v>
      </c>
      <c r="Q4323" s="212">
        <v>119.392</v>
      </c>
      <c r="R4323" s="212">
        <v>0</v>
      </c>
      <c r="S4323" s="212">
        <v>0</v>
      </c>
      <c r="T4323" s="212">
        <v>0</v>
      </c>
      <c r="U4323" s="212">
        <v>0.32300000000000001</v>
      </c>
    </row>
    <row r="4324" spans="1:21" x14ac:dyDescent="0.25">
      <c r="A4324" s="57" t="s">
        <v>4609</v>
      </c>
      <c r="B4324" s="57" t="s">
        <v>6289</v>
      </c>
      <c r="C4324" s="212"/>
      <c r="D4324" s="212"/>
      <c r="E4324" s="212"/>
      <c r="F4324" s="212"/>
      <c r="G4324" s="212"/>
      <c r="H4324" s="212"/>
      <c r="I4324" s="212">
        <v>0.375</v>
      </c>
      <c r="J4324" s="212">
        <v>7.2999999999999995E-2</v>
      </c>
      <c r="K4324" s="212">
        <v>9.3450000000000006</v>
      </c>
      <c r="L4324" s="212">
        <v>0.32400000000000001</v>
      </c>
      <c r="M4324" s="212"/>
      <c r="N4324" s="212"/>
      <c r="O4324" s="212"/>
      <c r="P4324" s="212">
        <v>41.819000000000003</v>
      </c>
      <c r="Q4324" s="212"/>
      <c r="R4324" s="212"/>
      <c r="S4324" s="212"/>
      <c r="T4324" s="212"/>
      <c r="U4324" s="212"/>
    </row>
    <row r="4325" spans="1:21" x14ac:dyDescent="0.25">
      <c r="A4325" s="57" t="s">
        <v>1472</v>
      </c>
      <c r="B4325" s="57" t="s">
        <v>6291</v>
      </c>
      <c r="C4325" s="212"/>
      <c r="D4325" s="212"/>
      <c r="E4325" s="212"/>
      <c r="F4325" s="212"/>
      <c r="G4325" s="212"/>
      <c r="H4325" s="212"/>
      <c r="I4325" s="212"/>
      <c r="J4325" s="212"/>
      <c r="K4325" s="212"/>
      <c r="L4325" s="212"/>
      <c r="M4325" s="212"/>
      <c r="N4325" s="212"/>
      <c r="O4325" s="212"/>
      <c r="P4325" s="212"/>
      <c r="Q4325" s="212"/>
      <c r="R4325" s="212">
        <v>0.64200000000000002</v>
      </c>
      <c r="S4325" s="212"/>
      <c r="T4325" s="212"/>
      <c r="U4325" s="212"/>
    </row>
    <row r="4326" spans="1:21" x14ac:dyDescent="0.25">
      <c r="A4326" s="57" t="s">
        <v>9983</v>
      </c>
      <c r="B4326" s="57" t="s">
        <v>9984</v>
      </c>
      <c r="C4326" s="212"/>
      <c r="D4326" s="212"/>
      <c r="E4326" s="212"/>
      <c r="F4326" s="212"/>
      <c r="G4326" s="212"/>
      <c r="H4326" s="212"/>
      <c r="I4326" s="212"/>
      <c r="J4326" s="212"/>
      <c r="K4326" s="212"/>
      <c r="L4326" s="212">
        <v>3.2069999999999999</v>
      </c>
      <c r="M4326" s="212"/>
      <c r="N4326" s="212"/>
      <c r="O4326" s="212"/>
      <c r="P4326" s="212"/>
      <c r="Q4326" s="212"/>
      <c r="R4326" s="212"/>
      <c r="S4326" s="212"/>
      <c r="T4326" s="212"/>
      <c r="U4326" s="212"/>
    </row>
    <row r="4327" spans="1:21" x14ac:dyDescent="0.25">
      <c r="A4327" s="57" t="s">
        <v>1327</v>
      </c>
      <c r="B4327" s="57" t="s">
        <v>6294</v>
      </c>
      <c r="C4327" s="212"/>
      <c r="D4327" s="212"/>
      <c r="E4327" s="212"/>
      <c r="F4327" s="212"/>
      <c r="G4327" s="212"/>
      <c r="H4327" s="212">
        <v>133.19900000000001</v>
      </c>
      <c r="I4327" s="212"/>
      <c r="J4327" s="212">
        <v>2.048</v>
      </c>
      <c r="K4327" s="212"/>
      <c r="L4327" s="212"/>
      <c r="M4327" s="212"/>
      <c r="N4327" s="212"/>
      <c r="O4327" s="212"/>
      <c r="P4327" s="212"/>
      <c r="Q4327" s="212"/>
      <c r="R4327" s="212"/>
      <c r="S4327" s="212">
        <v>20.088000000000001</v>
      </c>
      <c r="T4327" s="212"/>
      <c r="U4327" s="212"/>
    </row>
    <row r="4328" spans="1:21" x14ac:dyDescent="0.25">
      <c r="A4328" s="57" t="s">
        <v>1377</v>
      </c>
      <c r="B4328" s="57" t="s">
        <v>6295</v>
      </c>
      <c r="C4328" s="212">
        <v>6.8979999999999997</v>
      </c>
      <c r="D4328" s="212">
        <v>21.1</v>
      </c>
      <c r="E4328" s="212"/>
      <c r="F4328" s="212"/>
      <c r="G4328" s="212"/>
      <c r="H4328" s="212">
        <v>1.9159999999999999</v>
      </c>
      <c r="I4328" s="212"/>
      <c r="J4328" s="212"/>
      <c r="K4328" s="212"/>
      <c r="L4328" s="212"/>
      <c r="M4328" s="212"/>
      <c r="N4328" s="212"/>
      <c r="O4328" s="212"/>
      <c r="P4328" s="212"/>
      <c r="Q4328" s="212"/>
      <c r="R4328" s="212"/>
      <c r="S4328" s="212"/>
      <c r="T4328" s="212"/>
      <c r="U4328" s="212"/>
    </row>
    <row r="4329" spans="1:21" x14ac:dyDescent="0.25">
      <c r="A4329" s="57" t="s">
        <v>3460</v>
      </c>
      <c r="B4329" s="57" t="s">
        <v>6296</v>
      </c>
      <c r="C4329" s="212"/>
      <c r="D4329" s="212"/>
      <c r="E4329" s="212"/>
      <c r="F4329" s="212"/>
      <c r="G4329" s="212"/>
      <c r="H4329" s="212"/>
      <c r="I4329" s="212"/>
      <c r="J4329" s="212">
        <v>322.66899999999998</v>
      </c>
      <c r="K4329" s="212"/>
      <c r="L4329" s="212"/>
      <c r="M4329" s="212"/>
      <c r="N4329" s="212">
        <v>0.127</v>
      </c>
      <c r="O4329" s="212"/>
      <c r="P4329" s="212"/>
      <c r="Q4329" s="212"/>
      <c r="R4329" s="212"/>
      <c r="S4329" s="212"/>
      <c r="T4329" s="212"/>
      <c r="U4329" s="212"/>
    </row>
    <row r="4330" spans="1:21" x14ac:dyDescent="0.25">
      <c r="A4330" s="57" t="s">
        <v>2522</v>
      </c>
      <c r="B4330" s="57" t="s">
        <v>6297</v>
      </c>
      <c r="C4330" s="212"/>
      <c r="D4330" s="212"/>
      <c r="E4330" s="212"/>
      <c r="F4330" s="212"/>
      <c r="G4330" s="212"/>
      <c r="H4330" s="212"/>
      <c r="I4330" s="212"/>
      <c r="J4330" s="212"/>
      <c r="K4330" s="212">
        <v>9.9000000000000005E-2</v>
      </c>
      <c r="L4330" s="212">
        <v>0.97799999999999998</v>
      </c>
      <c r="M4330" s="212"/>
      <c r="N4330" s="212"/>
      <c r="O4330" s="212"/>
      <c r="P4330" s="212"/>
      <c r="Q4330" s="212"/>
      <c r="R4330" s="212"/>
      <c r="S4330" s="212"/>
      <c r="T4330" s="212"/>
      <c r="U4330" s="212"/>
    </row>
    <row r="4331" spans="1:21" x14ac:dyDescent="0.25">
      <c r="A4331" s="57" t="s">
        <v>1365</v>
      </c>
      <c r="B4331" s="57" t="s">
        <v>6300</v>
      </c>
      <c r="C4331" s="212"/>
      <c r="D4331" s="212"/>
      <c r="E4331" s="212"/>
      <c r="F4331" s="212"/>
      <c r="G4331" s="212"/>
      <c r="H4331" s="212"/>
      <c r="I4331" s="212"/>
      <c r="J4331" s="212"/>
      <c r="K4331" s="212"/>
      <c r="L4331" s="212"/>
      <c r="M4331" s="212"/>
      <c r="N4331" s="212"/>
      <c r="O4331" s="212">
        <v>6.2240000000000002</v>
      </c>
      <c r="P4331" s="212">
        <v>64.816999999999993</v>
      </c>
      <c r="Q4331" s="212">
        <v>44.412999999999997</v>
      </c>
      <c r="R4331" s="212">
        <v>10.757999999999999</v>
      </c>
      <c r="S4331" s="212">
        <v>26.783999999999999</v>
      </c>
      <c r="T4331" s="212">
        <v>111.02</v>
      </c>
      <c r="U4331" s="212">
        <v>1.161</v>
      </c>
    </row>
    <row r="4332" spans="1:21" x14ac:dyDescent="0.25">
      <c r="A4332" s="57" t="s">
        <v>2844</v>
      </c>
      <c r="B4332" s="57" t="s">
        <v>6302</v>
      </c>
      <c r="C4332" s="212"/>
      <c r="D4332" s="212"/>
      <c r="E4332" s="212"/>
      <c r="F4332" s="212"/>
      <c r="G4332" s="212"/>
      <c r="H4332" s="212"/>
      <c r="I4332" s="212"/>
      <c r="J4332" s="212"/>
      <c r="K4332" s="212"/>
      <c r="L4332" s="212">
        <v>0.63600000000000001</v>
      </c>
      <c r="M4332" s="212"/>
      <c r="N4332" s="212"/>
      <c r="O4332" s="212"/>
      <c r="P4332" s="212"/>
      <c r="Q4332" s="212"/>
      <c r="R4332" s="212"/>
      <c r="S4332" s="212"/>
      <c r="T4332" s="212"/>
      <c r="U4332" s="212"/>
    </row>
    <row r="4333" spans="1:21" x14ac:dyDescent="0.25">
      <c r="A4333" s="57" t="s">
        <v>1646</v>
      </c>
      <c r="B4333" s="57" t="s">
        <v>6304</v>
      </c>
      <c r="C4333" s="212"/>
      <c r="D4333" s="212"/>
      <c r="E4333" s="212"/>
      <c r="F4333" s="212"/>
      <c r="G4333" s="212"/>
      <c r="H4333" s="212"/>
      <c r="I4333" s="212"/>
      <c r="J4333" s="212"/>
      <c r="K4333" s="212">
        <v>1.137</v>
      </c>
      <c r="L4333" s="212"/>
      <c r="M4333" s="212"/>
      <c r="N4333" s="212"/>
      <c r="O4333" s="212"/>
      <c r="P4333" s="212"/>
      <c r="Q4333" s="212"/>
      <c r="R4333" s="212"/>
      <c r="S4333" s="212"/>
      <c r="T4333" s="212"/>
      <c r="U4333" s="212"/>
    </row>
    <row r="4334" spans="1:21" x14ac:dyDescent="0.25">
      <c r="A4334" s="57" t="s">
        <v>101</v>
      </c>
      <c r="B4334" s="57" t="s">
        <v>6305</v>
      </c>
      <c r="C4334" s="212"/>
      <c r="D4334" s="212"/>
      <c r="E4334" s="212"/>
      <c r="F4334" s="212"/>
      <c r="G4334" s="212"/>
      <c r="H4334" s="212">
        <v>18.25</v>
      </c>
      <c r="I4334" s="212">
        <v>1.708</v>
      </c>
      <c r="J4334" s="212">
        <v>7.4829999999999997</v>
      </c>
      <c r="K4334" s="212">
        <v>3.79</v>
      </c>
      <c r="L4334" s="212">
        <v>27.855</v>
      </c>
      <c r="M4334" s="212">
        <v>26.295000000000002</v>
      </c>
      <c r="N4334" s="212">
        <v>12.085000000000001</v>
      </c>
      <c r="O4334" s="212">
        <v>4.7389999999999999</v>
      </c>
      <c r="P4334" s="212">
        <v>9.7170000000000005</v>
      </c>
      <c r="Q4334" s="212">
        <v>33.44</v>
      </c>
      <c r="R4334" s="212">
        <v>45.405999999999999</v>
      </c>
      <c r="S4334" s="212">
        <v>5.0999999999999996</v>
      </c>
      <c r="T4334" s="212">
        <v>27.974</v>
      </c>
      <c r="U4334" s="212">
        <v>35.972999999999999</v>
      </c>
    </row>
    <row r="4335" spans="1:21" x14ac:dyDescent="0.25">
      <c r="A4335" s="57" t="s">
        <v>285</v>
      </c>
      <c r="B4335" s="57" t="s">
        <v>6307</v>
      </c>
      <c r="C4335" s="212"/>
      <c r="D4335" s="212"/>
      <c r="E4335" s="212"/>
      <c r="F4335" s="212"/>
      <c r="G4335" s="212"/>
      <c r="H4335" s="212"/>
      <c r="I4335" s="212"/>
      <c r="J4335" s="212"/>
      <c r="K4335" s="212"/>
      <c r="L4335" s="212"/>
      <c r="M4335" s="212"/>
      <c r="N4335" s="212"/>
      <c r="O4335" s="212"/>
      <c r="P4335" s="212"/>
      <c r="Q4335" s="212"/>
      <c r="R4335" s="212"/>
      <c r="S4335" s="212"/>
      <c r="T4335" s="212"/>
      <c r="U4335" s="212">
        <v>32.200000000000003</v>
      </c>
    </row>
    <row r="4336" spans="1:21" x14ac:dyDescent="0.25">
      <c r="A4336" s="57" t="s">
        <v>945</v>
      </c>
      <c r="B4336" s="57" t="s">
        <v>6308</v>
      </c>
      <c r="C4336" s="212"/>
      <c r="D4336" s="212"/>
      <c r="E4336" s="212"/>
      <c r="F4336" s="212"/>
      <c r="G4336" s="212"/>
      <c r="H4336" s="212"/>
      <c r="I4336" s="212"/>
      <c r="J4336" s="212"/>
      <c r="K4336" s="212"/>
      <c r="L4336" s="212"/>
      <c r="M4336" s="212"/>
      <c r="N4336" s="212"/>
      <c r="O4336" s="212"/>
      <c r="P4336" s="212"/>
      <c r="Q4336" s="212">
        <v>43.75</v>
      </c>
      <c r="R4336" s="212"/>
      <c r="S4336" s="212">
        <v>44.075000000000003</v>
      </c>
      <c r="T4336" s="212">
        <v>0</v>
      </c>
      <c r="U4336" s="212">
        <v>0</v>
      </c>
    </row>
    <row r="4337" spans="1:21" x14ac:dyDescent="0.25">
      <c r="A4337" s="57" t="s">
        <v>480</v>
      </c>
      <c r="B4337" s="57" t="s">
        <v>6309</v>
      </c>
      <c r="C4337" s="212"/>
      <c r="D4337" s="212"/>
      <c r="E4337" s="212"/>
      <c r="F4337" s="212"/>
      <c r="G4337" s="212"/>
      <c r="H4337" s="212"/>
      <c r="I4337" s="212"/>
      <c r="J4337" s="212"/>
      <c r="K4337" s="212"/>
      <c r="L4337" s="212"/>
      <c r="M4337" s="212">
        <v>0</v>
      </c>
      <c r="N4337" s="212">
        <v>0</v>
      </c>
      <c r="O4337" s="212"/>
      <c r="P4337" s="212">
        <v>356.88200000000001</v>
      </c>
      <c r="Q4337" s="212">
        <v>168.10300000000001</v>
      </c>
      <c r="R4337" s="212">
        <v>645.58699999999999</v>
      </c>
      <c r="S4337" s="212">
        <v>781.53899999999999</v>
      </c>
      <c r="T4337" s="212">
        <v>719.36</v>
      </c>
      <c r="U4337" s="212">
        <v>407.24200000000002</v>
      </c>
    </row>
    <row r="4338" spans="1:21" x14ac:dyDescent="0.25">
      <c r="A4338" s="57" t="s">
        <v>798</v>
      </c>
      <c r="B4338" s="57" t="s">
        <v>6310</v>
      </c>
      <c r="C4338" s="212"/>
      <c r="D4338" s="212"/>
      <c r="E4338" s="212"/>
      <c r="F4338" s="212"/>
      <c r="G4338" s="212"/>
      <c r="H4338" s="212">
        <v>1.145</v>
      </c>
      <c r="I4338" s="212"/>
      <c r="J4338" s="212"/>
      <c r="K4338" s="212"/>
      <c r="L4338" s="212">
        <v>1.718</v>
      </c>
      <c r="M4338" s="212">
        <v>0</v>
      </c>
      <c r="N4338" s="212">
        <v>3.2</v>
      </c>
      <c r="O4338" s="212"/>
      <c r="P4338" s="212"/>
      <c r="Q4338" s="212"/>
      <c r="R4338" s="212"/>
      <c r="S4338" s="212"/>
      <c r="T4338" s="212"/>
      <c r="U4338" s="212">
        <v>2.5880000000000001</v>
      </c>
    </row>
    <row r="4339" spans="1:21" x14ac:dyDescent="0.25">
      <c r="A4339" s="57" t="s">
        <v>1221</v>
      </c>
      <c r="B4339" s="57" t="s">
        <v>6312</v>
      </c>
      <c r="C4339" s="212"/>
      <c r="D4339" s="212"/>
      <c r="E4339" s="212"/>
      <c r="F4339" s="212"/>
      <c r="G4339" s="212"/>
      <c r="H4339" s="212">
        <v>99.908000000000001</v>
      </c>
      <c r="I4339" s="212">
        <v>13.898999999999999</v>
      </c>
      <c r="J4339" s="212"/>
      <c r="K4339" s="212"/>
      <c r="L4339" s="212"/>
      <c r="M4339" s="212">
        <v>1523.549</v>
      </c>
      <c r="N4339" s="212">
        <v>3381.4920000000002</v>
      </c>
      <c r="O4339" s="212">
        <v>4038.252</v>
      </c>
      <c r="P4339" s="212">
        <v>6823.482</v>
      </c>
      <c r="Q4339" s="212">
        <v>1315.576</v>
      </c>
      <c r="R4339" s="212">
        <v>44.627000000000002</v>
      </c>
      <c r="S4339" s="212">
        <v>62.322000000000003</v>
      </c>
      <c r="T4339" s="212">
        <v>1.1619999999999999</v>
      </c>
      <c r="U4339" s="212"/>
    </row>
    <row r="4340" spans="1:21" x14ac:dyDescent="0.25">
      <c r="A4340" s="57" t="s">
        <v>724</v>
      </c>
      <c r="B4340" s="57" t="s">
        <v>6313</v>
      </c>
      <c r="C4340" s="212"/>
      <c r="D4340" s="212"/>
      <c r="E4340" s="212"/>
      <c r="F4340" s="212"/>
      <c r="G4340" s="212"/>
      <c r="H4340" s="212"/>
      <c r="I4340" s="212"/>
      <c r="J4340" s="212">
        <v>0.01</v>
      </c>
      <c r="K4340" s="212">
        <v>1.2E-2</v>
      </c>
      <c r="L4340" s="212">
        <v>1.2E-2</v>
      </c>
      <c r="M4340" s="212"/>
      <c r="N4340" s="212"/>
      <c r="O4340" s="212"/>
      <c r="P4340" s="212"/>
      <c r="Q4340" s="212"/>
      <c r="R4340" s="212"/>
      <c r="S4340" s="212"/>
      <c r="T4340" s="212"/>
      <c r="U4340" s="212"/>
    </row>
    <row r="4341" spans="1:21" x14ac:dyDescent="0.25">
      <c r="A4341" s="57" t="s">
        <v>953</v>
      </c>
      <c r="B4341" s="57" t="s">
        <v>6314</v>
      </c>
      <c r="C4341" s="212"/>
      <c r="D4341" s="212"/>
      <c r="E4341" s="212"/>
      <c r="F4341" s="212"/>
      <c r="G4341" s="212"/>
      <c r="H4341" s="212">
        <v>4.2859999999999996</v>
      </c>
      <c r="I4341" s="212">
        <v>155.61799999999999</v>
      </c>
      <c r="J4341" s="212">
        <v>88.570999999999998</v>
      </c>
      <c r="K4341" s="212">
        <v>87.917000000000002</v>
      </c>
      <c r="L4341" s="212">
        <v>183.47800000000001</v>
      </c>
      <c r="M4341" s="212">
        <v>67.948999999999998</v>
      </c>
      <c r="N4341" s="212">
        <v>42.877000000000002</v>
      </c>
      <c r="O4341" s="212">
        <v>21.971</v>
      </c>
      <c r="P4341" s="212">
        <v>0.54300000000000004</v>
      </c>
      <c r="Q4341" s="212">
        <v>8.67</v>
      </c>
      <c r="R4341" s="212">
        <v>0</v>
      </c>
      <c r="S4341" s="212"/>
      <c r="T4341" s="212"/>
      <c r="U4341" s="212"/>
    </row>
    <row r="4342" spans="1:21" x14ac:dyDescent="0.25">
      <c r="A4342" s="57" t="s">
        <v>2708</v>
      </c>
      <c r="B4342" s="57" t="s">
        <v>6315</v>
      </c>
      <c r="C4342" s="212"/>
      <c r="D4342" s="212"/>
      <c r="E4342" s="212"/>
      <c r="F4342" s="212"/>
      <c r="G4342" s="212"/>
      <c r="H4342" s="212"/>
      <c r="I4342" s="212"/>
      <c r="J4342" s="212"/>
      <c r="K4342" s="212"/>
      <c r="L4342" s="212"/>
      <c r="M4342" s="212"/>
      <c r="N4342" s="212">
        <v>58.628999999999998</v>
      </c>
      <c r="O4342" s="212">
        <v>0.14000000000000001</v>
      </c>
      <c r="P4342" s="212"/>
      <c r="Q4342" s="212"/>
      <c r="R4342" s="212"/>
      <c r="S4342" s="212"/>
      <c r="T4342" s="212"/>
      <c r="U4342" s="212"/>
    </row>
    <row r="4343" spans="1:21" x14ac:dyDescent="0.25">
      <c r="A4343" s="57" t="s">
        <v>173</v>
      </c>
      <c r="B4343" s="57" t="s">
        <v>6316</v>
      </c>
      <c r="C4343" s="212"/>
      <c r="D4343" s="212"/>
      <c r="E4343" s="212"/>
      <c r="F4343" s="212"/>
      <c r="G4343" s="212"/>
      <c r="H4343" s="212"/>
      <c r="I4343" s="212">
        <v>0.17399999999999999</v>
      </c>
      <c r="J4343" s="212">
        <v>0.11700000000000001</v>
      </c>
      <c r="K4343" s="212">
        <v>0.58899999999999997</v>
      </c>
      <c r="L4343" s="212">
        <v>0.95899999999999996</v>
      </c>
      <c r="M4343" s="212">
        <v>0</v>
      </c>
      <c r="N4343" s="212">
        <v>0</v>
      </c>
      <c r="O4343" s="212">
        <v>3.4260000000000002</v>
      </c>
      <c r="P4343" s="212">
        <v>2.3849999999999998</v>
      </c>
      <c r="Q4343" s="212">
        <v>9.3119999999999994</v>
      </c>
      <c r="R4343" s="212">
        <v>0</v>
      </c>
      <c r="S4343" s="212">
        <v>1.321</v>
      </c>
      <c r="T4343" s="212">
        <v>0.27500000000000002</v>
      </c>
      <c r="U4343" s="212">
        <v>0.01</v>
      </c>
    </row>
    <row r="4344" spans="1:21" x14ac:dyDescent="0.25">
      <c r="A4344" s="57" t="s">
        <v>9985</v>
      </c>
      <c r="B4344" s="57" t="s">
        <v>6322</v>
      </c>
      <c r="C4344" s="212"/>
      <c r="D4344" s="212"/>
      <c r="E4344" s="212"/>
      <c r="F4344" s="212"/>
      <c r="G4344" s="212"/>
      <c r="H4344" s="212"/>
      <c r="I4344" s="212"/>
      <c r="J4344" s="212"/>
      <c r="K4344" s="212">
        <v>7.4999999999999997E-2</v>
      </c>
      <c r="L4344" s="212"/>
      <c r="M4344" s="212"/>
      <c r="N4344" s="212"/>
      <c r="O4344" s="212"/>
      <c r="P4344" s="212"/>
      <c r="Q4344" s="212"/>
      <c r="R4344" s="212"/>
      <c r="S4344" s="212"/>
      <c r="T4344" s="212"/>
      <c r="U4344" s="212"/>
    </row>
    <row r="4345" spans="1:21" x14ac:dyDescent="0.25">
      <c r="A4345" s="57" t="s">
        <v>9986</v>
      </c>
      <c r="B4345" s="57" t="s">
        <v>6323</v>
      </c>
      <c r="C4345" s="212"/>
      <c r="D4345" s="212"/>
      <c r="E4345" s="212"/>
      <c r="F4345" s="212"/>
      <c r="G4345" s="212"/>
      <c r="H4345" s="212"/>
      <c r="I4345" s="212"/>
      <c r="J4345" s="212"/>
      <c r="K4345" s="212"/>
      <c r="L4345" s="212"/>
      <c r="M4345" s="212"/>
      <c r="N4345" s="212"/>
      <c r="O4345" s="212"/>
      <c r="P4345" s="212"/>
      <c r="Q4345" s="212"/>
      <c r="R4345" s="212">
        <v>1.9259999999999999</v>
      </c>
      <c r="S4345" s="212">
        <v>1.4119999999999999</v>
      </c>
      <c r="T4345" s="212"/>
      <c r="U4345" s="212">
        <v>0.34100000000000003</v>
      </c>
    </row>
    <row r="4346" spans="1:21" x14ac:dyDescent="0.25">
      <c r="A4346" s="57" t="s">
        <v>9987</v>
      </c>
      <c r="B4346" s="57" t="s">
        <v>6324</v>
      </c>
      <c r="C4346" s="212"/>
      <c r="D4346" s="212"/>
      <c r="E4346" s="212"/>
      <c r="F4346" s="212"/>
      <c r="G4346" s="212"/>
      <c r="H4346" s="212"/>
      <c r="I4346" s="212"/>
      <c r="J4346" s="212"/>
      <c r="K4346" s="212"/>
      <c r="L4346" s="212">
        <v>0.64200000000000002</v>
      </c>
      <c r="M4346" s="212"/>
      <c r="N4346" s="212"/>
      <c r="O4346" s="212"/>
      <c r="P4346" s="212"/>
      <c r="Q4346" s="212"/>
      <c r="R4346" s="212"/>
      <c r="S4346" s="212">
        <v>0.23499999999999999</v>
      </c>
      <c r="T4346" s="212"/>
      <c r="U4346" s="212">
        <v>0</v>
      </c>
    </row>
    <row r="4347" spans="1:21" x14ac:dyDescent="0.25">
      <c r="A4347" s="57" t="s">
        <v>9988</v>
      </c>
      <c r="B4347" s="57" t="s">
        <v>9989</v>
      </c>
      <c r="C4347" s="212"/>
      <c r="D4347" s="212"/>
      <c r="E4347" s="212"/>
      <c r="F4347" s="212"/>
      <c r="G4347" s="212"/>
      <c r="H4347" s="212"/>
      <c r="I4347" s="212">
        <v>0.20699999999999999</v>
      </c>
      <c r="J4347" s="212">
        <v>1.341</v>
      </c>
      <c r="K4347" s="212">
        <v>1.1990000000000001</v>
      </c>
      <c r="L4347" s="212">
        <v>5.6529999999999996</v>
      </c>
      <c r="M4347" s="212">
        <v>0</v>
      </c>
      <c r="N4347" s="212">
        <v>47.173000000000002</v>
      </c>
      <c r="O4347" s="212">
        <v>2.347</v>
      </c>
      <c r="P4347" s="212">
        <v>46.994999999999997</v>
      </c>
      <c r="Q4347" s="212">
        <v>34.177</v>
      </c>
      <c r="R4347" s="212">
        <v>5.7649999999999997</v>
      </c>
      <c r="S4347" s="212">
        <v>7.4980000000000002</v>
      </c>
      <c r="T4347" s="212">
        <v>105.024</v>
      </c>
      <c r="U4347" s="212">
        <v>86.263999999999996</v>
      </c>
    </row>
    <row r="4348" spans="1:21" x14ac:dyDescent="0.25">
      <c r="A4348" s="57" t="s">
        <v>156</v>
      </c>
      <c r="B4348" s="57" t="s">
        <v>6332</v>
      </c>
      <c r="C4348" s="212">
        <v>41.298000000000002</v>
      </c>
      <c r="D4348" s="212">
        <v>27.698</v>
      </c>
      <c r="E4348" s="212"/>
      <c r="F4348" s="212"/>
      <c r="G4348" s="212"/>
      <c r="H4348" s="212">
        <v>0.82099999999999995</v>
      </c>
      <c r="I4348" s="212"/>
      <c r="J4348" s="212">
        <v>0.5</v>
      </c>
      <c r="K4348" s="212"/>
      <c r="L4348" s="212">
        <v>25.088999999999999</v>
      </c>
      <c r="M4348" s="212">
        <v>0</v>
      </c>
      <c r="N4348" s="212">
        <v>6.64</v>
      </c>
      <c r="O4348" s="212"/>
      <c r="P4348" s="212"/>
      <c r="Q4348" s="212">
        <v>21.35</v>
      </c>
      <c r="R4348" s="212"/>
      <c r="S4348" s="212"/>
      <c r="T4348" s="212">
        <v>0.92300000000000004</v>
      </c>
      <c r="U4348" s="212"/>
    </row>
    <row r="4349" spans="1:21" x14ac:dyDescent="0.25">
      <c r="A4349" s="57" t="s">
        <v>375</v>
      </c>
      <c r="B4349" s="57" t="s">
        <v>6333</v>
      </c>
      <c r="C4349" s="212"/>
      <c r="D4349" s="212"/>
      <c r="E4349" s="212"/>
      <c r="F4349" s="212"/>
      <c r="G4349" s="212"/>
      <c r="H4349" s="212">
        <v>1.4279999999999999</v>
      </c>
      <c r="I4349" s="212"/>
      <c r="J4349" s="212"/>
      <c r="K4349" s="212"/>
      <c r="L4349" s="212"/>
      <c r="M4349" s="212"/>
      <c r="N4349" s="212">
        <v>1.2090000000000001</v>
      </c>
      <c r="O4349" s="212">
        <v>1.327</v>
      </c>
      <c r="P4349" s="212"/>
      <c r="Q4349" s="212"/>
      <c r="R4349" s="212"/>
      <c r="S4349" s="212"/>
      <c r="T4349" s="212">
        <v>0</v>
      </c>
      <c r="U4349" s="212">
        <v>0.379</v>
      </c>
    </row>
    <row r="4350" spans="1:21" x14ac:dyDescent="0.25">
      <c r="A4350" s="57" t="s">
        <v>780</v>
      </c>
      <c r="B4350" s="57" t="s">
        <v>6335</v>
      </c>
      <c r="C4350" s="212"/>
      <c r="D4350" s="212"/>
      <c r="E4350" s="212"/>
      <c r="F4350" s="212"/>
      <c r="G4350" s="212"/>
      <c r="H4350" s="212"/>
      <c r="I4350" s="212"/>
      <c r="J4350" s="212"/>
      <c r="K4350" s="212"/>
      <c r="L4350" s="212"/>
      <c r="M4350" s="212">
        <v>4.46</v>
      </c>
      <c r="N4350" s="212"/>
      <c r="O4350" s="212"/>
      <c r="P4350" s="212"/>
      <c r="Q4350" s="212"/>
      <c r="R4350" s="212"/>
      <c r="S4350" s="212"/>
      <c r="T4350" s="212"/>
      <c r="U4350" s="212"/>
    </row>
    <row r="4351" spans="1:21" x14ac:dyDescent="0.25">
      <c r="A4351" s="57" t="s">
        <v>31</v>
      </c>
      <c r="B4351" s="57" t="s">
        <v>6336</v>
      </c>
      <c r="C4351" s="212"/>
      <c r="D4351" s="212">
        <v>10.199</v>
      </c>
      <c r="E4351" s="212"/>
      <c r="F4351" s="212"/>
      <c r="G4351" s="212"/>
      <c r="H4351" s="212"/>
      <c r="I4351" s="212"/>
      <c r="J4351" s="212"/>
      <c r="K4351" s="212">
        <v>8.5</v>
      </c>
      <c r="L4351" s="212"/>
      <c r="M4351" s="212"/>
      <c r="N4351" s="212">
        <v>0</v>
      </c>
      <c r="O4351" s="212"/>
      <c r="P4351" s="212">
        <v>10</v>
      </c>
      <c r="Q4351" s="212">
        <v>81</v>
      </c>
      <c r="R4351" s="212">
        <v>5.25</v>
      </c>
      <c r="S4351" s="212">
        <v>13.63</v>
      </c>
      <c r="T4351" s="212"/>
      <c r="U4351" s="212">
        <v>1E-3</v>
      </c>
    </row>
    <row r="4352" spans="1:21" x14ac:dyDescent="0.25">
      <c r="A4352" s="57" t="s">
        <v>1098</v>
      </c>
      <c r="B4352" s="57" t="s">
        <v>6341</v>
      </c>
      <c r="C4352" s="212">
        <v>12.5</v>
      </c>
      <c r="D4352" s="212"/>
      <c r="E4352" s="212"/>
      <c r="F4352" s="212"/>
      <c r="G4352" s="212"/>
      <c r="H4352" s="212"/>
      <c r="I4352" s="212"/>
      <c r="J4352" s="212"/>
      <c r="K4352" s="212"/>
      <c r="L4352" s="212"/>
      <c r="M4352" s="212"/>
      <c r="N4352" s="212">
        <v>1.9610000000000001</v>
      </c>
      <c r="O4352" s="212"/>
      <c r="P4352" s="212"/>
      <c r="Q4352" s="212"/>
      <c r="R4352" s="212"/>
      <c r="S4352" s="212"/>
      <c r="T4352" s="212"/>
      <c r="U4352" s="212"/>
    </row>
    <row r="4353" spans="1:21" x14ac:dyDescent="0.25">
      <c r="A4353" s="57" t="s">
        <v>3058</v>
      </c>
      <c r="B4353" s="57" t="s">
        <v>6343</v>
      </c>
      <c r="C4353" s="212"/>
      <c r="D4353" s="212"/>
      <c r="E4353" s="212"/>
      <c r="F4353" s="212"/>
      <c r="G4353" s="212"/>
      <c r="H4353" s="212"/>
      <c r="I4353" s="212"/>
      <c r="J4353" s="212"/>
      <c r="K4353" s="212"/>
      <c r="L4353" s="212"/>
      <c r="M4353" s="212"/>
      <c r="N4353" s="212"/>
      <c r="O4353" s="212"/>
      <c r="P4353" s="212"/>
      <c r="Q4353" s="212"/>
      <c r="R4353" s="212"/>
      <c r="S4353" s="212"/>
      <c r="T4353" s="212">
        <v>0</v>
      </c>
      <c r="U4353" s="212">
        <v>0</v>
      </c>
    </row>
    <row r="4354" spans="1:21" x14ac:dyDescent="0.25">
      <c r="A4354" s="57" t="s">
        <v>1219</v>
      </c>
      <c r="B4354" s="57" t="s">
        <v>6344</v>
      </c>
      <c r="C4354" s="212"/>
      <c r="D4354" s="212"/>
      <c r="E4354" s="212"/>
      <c r="F4354" s="212"/>
      <c r="G4354" s="212"/>
      <c r="H4354" s="212"/>
      <c r="I4354" s="212"/>
      <c r="J4354" s="212"/>
      <c r="K4354" s="212"/>
      <c r="L4354" s="212"/>
      <c r="M4354" s="212"/>
      <c r="N4354" s="212">
        <v>31.6</v>
      </c>
      <c r="O4354" s="212"/>
      <c r="P4354" s="212"/>
      <c r="Q4354" s="212"/>
      <c r="R4354" s="212"/>
      <c r="S4354" s="212"/>
      <c r="T4354" s="212"/>
      <c r="U4354" s="212"/>
    </row>
    <row r="4355" spans="1:21" x14ac:dyDescent="0.25">
      <c r="A4355" s="57" t="s">
        <v>213</v>
      </c>
      <c r="B4355" s="57" t="s">
        <v>6345</v>
      </c>
      <c r="C4355" s="212">
        <v>5.8</v>
      </c>
      <c r="D4355" s="212">
        <v>18.199000000000002</v>
      </c>
      <c r="E4355" s="212"/>
      <c r="F4355" s="212"/>
      <c r="G4355" s="212"/>
      <c r="H4355" s="212"/>
      <c r="I4355" s="212">
        <v>30.35</v>
      </c>
      <c r="J4355" s="212"/>
      <c r="K4355" s="212"/>
      <c r="L4355" s="212"/>
      <c r="M4355" s="212"/>
      <c r="N4355" s="212">
        <v>0</v>
      </c>
      <c r="O4355" s="212"/>
      <c r="P4355" s="212"/>
      <c r="Q4355" s="212">
        <v>6.27</v>
      </c>
      <c r="R4355" s="212"/>
      <c r="S4355" s="212"/>
      <c r="T4355" s="212"/>
      <c r="U4355" s="212">
        <v>0.99199999999999999</v>
      </c>
    </row>
    <row r="4356" spans="1:21" x14ac:dyDescent="0.25">
      <c r="A4356" s="57" t="s">
        <v>3586</v>
      </c>
      <c r="B4356" s="57" t="s">
        <v>6349</v>
      </c>
      <c r="C4356" s="212"/>
      <c r="D4356" s="212"/>
      <c r="E4356" s="212"/>
      <c r="F4356" s="212"/>
      <c r="G4356" s="212"/>
      <c r="H4356" s="212"/>
      <c r="I4356" s="212"/>
      <c r="J4356" s="212"/>
      <c r="K4356" s="212"/>
      <c r="L4356" s="212"/>
      <c r="M4356" s="212"/>
      <c r="N4356" s="212">
        <v>0.40300000000000002</v>
      </c>
      <c r="O4356" s="212"/>
      <c r="P4356" s="212"/>
      <c r="Q4356" s="212"/>
      <c r="R4356" s="212"/>
      <c r="S4356" s="212"/>
      <c r="T4356" s="212"/>
      <c r="U4356" s="212"/>
    </row>
    <row r="4357" spans="1:21" x14ac:dyDescent="0.25">
      <c r="A4357" s="57" t="s">
        <v>2669</v>
      </c>
      <c r="B4357" s="57" t="s">
        <v>6350</v>
      </c>
      <c r="C4357" s="212"/>
      <c r="D4357" s="212"/>
      <c r="E4357" s="212"/>
      <c r="F4357" s="212"/>
      <c r="G4357" s="212"/>
      <c r="H4357" s="212"/>
      <c r="I4357" s="212"/>
      <c r="J4357" s="212"/>
      <c r="K4357" s="212"/>
      <c r="L4357" s="212"/>
      <c r="M4357" s="212"/>
      <c r="N4357" s="212"/>
      <c r="O4357" s="212">
        <v>2.7240000000000002</v>
      </c>
      <c r="P4357" s="212"/>
      <c r="Q4357" s="212"/>
      <c r="R4357" s="212"/>
      <c r="S4357" s="212"/>
      <c r="T4357" s="212"/>
      <c r="U4357" s="212"/>
    </row>
    <row r="4358" spans="1:21" x14ac:dyDescent="0.25">
      <c r="A4358" s="57" t="s">
        <v>3373</v>
      </c>
      <c r="B4358" s="57" t="s">
        <v>6351</v>
      </c>
      <c r="C4358" s="212"/>
      <c r="D4358" s="212"/>
      <c r="E4358" s="212"/>
      <c r="F4358" s="212"/>
      <c r="G4358" s="212"/>
      <c r="H4358" s="212"/>
      <c r="I4358" s="212"/>
      <c r="J4358" s="212"/>
      <c r="K4358" s="212"/>
      <c r="L4358" s="212">
        <v>0.93700000000000006</v>
      </c>
      <c r="M4358" s="212"/>
      <c r="N4358" s="212"/>
      <c r="O4358" s="212"/>
      <c r="P4358" s="212"/>
      <c r="Q4358" s="212"/>
      <c r="R4358" s="212"/>
      <c r="S4358" s="212"/>
      <c r="T4358" s="212"/>
      <c r="U4358" s="212"/>
    </row>
    <row r="4359" spans="1:21" x14ac:dyDescent="0.25">
      <c r="A4359" s="57" t="s">
        <v>1453</v>
      </c>
      <c r="B4359" s="57" t="s">
        <v>6352</v>
      </c>
      <c r="C4359" s="212"/>
      <c r="D4359" s="212"/>
      <c r="E4359" s="212"/>
      <c r="F4359" s="212"/>
      <c r="G4359" s="212"/>
      <c r="H4359" s="212">
        <v>0.05</v>
      </c>
      <c r="I4359" s="212"/>
      <c r="J4359" s="212"/>
      <c r="K4359" s="212"/>
      <c r="L4359" s="212"/>
      <c r="M4359" s="212"/>
      <c r="N4359" s="212"/>
      <c r="O4359" s="212"/>
      <c r="P4359" s="212">
        <v>0.56899999999999995</v>
      </c>
      <c r="Q4359" s="212"/>
      <c r="R4359" s="212"/>
      <c r="S4359" s="212"/>
      <c r="T4359" s="212"/>
      <c r="U4359" s="212"/>
    </row>
    <row r="4360" spans="1:21" x14ac:dyDescent="0.25">
      <c r="A4360" s="57" t="s">
        <v>3498</v>
      </c>
      <c r="B4360" s="57" t="s">
        <v>6354</v>
      </c>
      <c r="C4360" s="212"/>
      <c r="D4360" s="212"/>
      <c r="E4360" s="212"/>
      <c r="F4360" s="212"/>
      <c r="G4360" s="212"/>
      <c r="H4360" s="212"/>
      <c r="I4360" s="212"/>
      <c r="J4360" s="212">
        <v>0.26100000000000001</v>
      </c>
      <c r="K4360" s="212"/>
      <c r="L4360" s="212"/>
      <c r="M4360" s="212"/>
      <c r="N4360" s="212"/>
      <c r="O4360" s="212"/>
      <c r="P4360" s="212"/>
      <c r="Q4360" s="212"/>
      <c r="R4360" s="212"/>
      <c r="S4360" s="212"/>
      <c r="T4360" s="212"/>
      <c r="U4360" s="212"/>
    </row>
    <row r="4361" spans="1:21" x14ac:dyDescent="0.25">
      <c r="A4361" s="57" t="s">
        <v>207</v>
      </c>
      <c r="B4361" s="57" t="s">
        <v>6361</v>
      </c>
      <c r="C4361" s="212"/>
      <c r="D4361" s="212"/>
      <c r="E4361" s="212"/>
      <c r="F4361" s="212"/>
      <c r="G4361" s="212"/>
      <c r="H4361" s="212"/>
      <c r="I4361" s="212"/>
      <c r="J4361" s="212"/>
      <c r="K4361" s="212"/>
      <c r="L4361" s="212"/>
      <c r="M4361" s="212"/>
      <c r="N4361" s="212"/>
      <c r="O4361" s="212">
        <v>0.182</v>
      </c>
      <c r="P4361" s="212"/>
      <c r="Q4361" s="212"/>
      <c r="R4361" s="212"/>
      <c r="S4361" s="212">
        <v>0</v>
      </c>
      <c r="T4361" s="212">
        <v>0</v>
      </c>
      <c r="U4361" s="212">
        <v>0</v>
      </c>
    </row>
    <row r="4362" spans="1:21" x14ac:dyDescent="0.25">
      <c r="A4362" s="57" t="s">
        <v>600</v>
      </c>
      <c r="B4362" s="57" t="s">
        <v>6363</v>
      </c>
      <c r="C4362" s="212"/>
      <c r="D4362" s="212"/>
      <c r="E4362" s="212"/>
      <c r="F4362" s="212"/>
      <c r="G4362" s="212"/>
      <c r="H4362" s="212"/>
      <c r="I4362" s="212"/>
      <c r="J4362" s="212"/>
      <c r="K4362" s="212"/>
      <c r="L4362" s="212">
        <v>0.70599999999999996</v>
      </c>
      <c r="M4362" s="212"/>
      <c r="N4362" s="212">
        <v>106.536</v>
      </c>
      <c r="O4362" s="212"/>
      <c r="P4362" s="212"/>
      <c r="Q4362" s="212"/>
      <c r="R4362" s="212"/>
      <c r="S4362" s="212"/>
      <c r="T4362" s="212"/>
      <c r="U4362" s="212"/>
    </row>
    <row r="4363" spans="1:21" x14ac:dyDescent="0.25">
      <c r="A4363" s="57" t="s">
        <v>1386</v>
      </c>
      <c r="B4363" s="57" t="s">
        <v>6364</v>
      </c>
      <c r="C4363" s="212"/>
      <c r="D4363" s="212"/>
      <c r="E4363" s="212"/>
      <c r="F4363" s="212"/>
      <c r="G4363" s="212"/>
      <c r="H4363" s="212"/>
      <c r="I4363" s="212"/>
      <c r="J4363" s="212"/>
      <c r="K4363" s="212"/>
      <c r="L4363" s="212"/>
      <c r="M4363" s="212"/>
      <c r="N4363" s="212"/>
      <c r="O4363" s="212"/>
      <c r="P4363" s="212"/>
      <c r="Q4363" s="212"/>
      <c r="R4363" s="212"/>
      <c r="S4363" s="212"/>
      <c r="T4363" s="212">
        <v>0</v>
      </c>
      <c r="U4363" s="212">
        <v>0</v>
      </c>
    </row>
    <row r="4364" spans="1:21" x14ac:dyDescent="0.25">
      <c r="A4364" s="57" t="s">
        <v>621</v>
      </c>
      <c r="B4364" s="57" t="s">
        <v>6367</v>
      </c>
      <c r="C4364" s="212"/>
      <c r="D4364" s="212"/>
      <c r="E4364" s="212"/>
      <c r="F4364" s="212"/>
      <c r="G4364" s="212"/>
      <c r="H4364" s="212"/>
      <c r="I4364" s="212">
        <v>16.696000000000002</v>
      </c>
      <c r="J4364" s="212"/>
      <c r="K4364" s="212"/>
      <c r="L4364" s="212"/>
      <c r="M4364" s="212">
        <v>0</v>
      </c>
      <c r="N4364" s="212"/>
      <c r="O4364" s="212"/>
      <c r="P4364" s="212">
        <v>16.327999999999999</v>
      </c>
      <c r="Q4364" s="212"/>
      <c r="R4364" s="212"/>
      <c r="S4364" s="212"/>
      <c r="T4364" s="212"/>
      <c r="U4364" s="212">
        <v>25.763000000000002</v>
      </c>
    </row>
    <row r="4365" spans="1:21" x14ac:dyDescent="0.25">
      <c r="A4365" s="57" t="s">
        <v>881</v>
      </c>
      <c r="B4365" s="57" t="s">
        <v>6372</v>
      </c>
      <c r="C4365" s="212"/>
      <c r="D4365" s="212"/>
      <c r="E4365" s="212"/>
      <c r="F4365" s="212"/>
      <c r="G4365" s="212"/>
      <c r="H4365" s="212"/>
      <c r="I4365" s="212"/>
      <c r="J4365" s="212"/>
      <c r="K4365" s="212">
        <v>0.14799999999999999</v>
      </c>
      <c r="L4365" s="212"/>
      <c r="M4365" s="212">
        <v>23.7</v>
      </c>
      <c r="N4365" s="212"/>
      <c r="O4365" s="212"/>
      <c r="P4365" s="212"/>
      <c r="Q4365" s="212"/>
      <c r="R4365" s="212"/>
      <c r="S4365" s="212"/>
      <c r="T4365" s="212"/>
      <c r="U4365" s="212"/>
    </row>
    <row r="4366" spans="1:21" x14ac:dyDescent="0.25">
      <c r="A4366" s="57" t="s">
        <v>1450</v>
      </c>
      <c r="B4366" s="57" t="s">
        <v>6376</v>
      </c>
      <c r="C4366" s="212"/>
      <c r="D4366" s="212"/>
      <c r="E4366" s="212"/>
      <c r="F4366" s="212"/>
      <c r="G4366" s="212"/>
      <c r="H4366" s="212">
        <v>18.645</v>
      </c>
      <c r="I4366" s="212"/>
      <c r="J4366" s="212">
        <v>21.747</v>
      </c>
      <c r="K4366" s="212"/>
      <c r="L4366" s="212"/>
      <c r="M4366" s="212"/>
      <c r="N4366" s="212"/>
      <c r="O4366" s="212"/>
      <c r="P4366" s="212"/>
      <c r="Q4366" s="212"/>
      <c r="R4366" s="212"/>
      <c r="S4366" s="212"/>
      <c r="T4366" s="212"/>
      <c r="U4366" s="212"/>
    </row>
    <row r="4367" spans="1:21" x14ac:dyDescent="0.25">
      <c r="A4367" s="57" t="s">
        <v>1260</v>
      </c>
      <c r="B4367" s="57" t="s">
        <v>6377</v>
      </c>
      <c r="C4367" s="212"/>
      <c r="D4367" s="212"/>
      <c r="E4367" s="212"/>
      <c r="F4367" s="212"/>
      <c r="G4367" s="212"/>
      <c r="H4367" s="212"/>
      <c r="I4367" s="212"/>
      <c r="J4367" s="212"/>
      <c r="K4367" s="212"/>
      <c r="L4367" s="212">
        <v>0.83799999999999997</v>
      </c>
      <c r="M4367" s="212"/>
      <c r="N4367" s="212"/>
      <c r="O4367" s="212"/>
      <c r="P4367" s="212">
        <v>2.4500000000000002</v>
      </c>
      <c r="Q4367" s="212"/>
      <c r="R4367" s="212"/>
      <c r="S4367" s="212"/>
      <c r="T4367" s="212"/>
      <c r="U4367" s="212"/>
    </row>
    <row r="4368" spans="1:21" x14ac:dyDescent="0.25">
      <c r="A4368" s="57" t="s">
        <v>3151</v>
      </c>
      <c r="B4368" s="57" t="s">
        <v>6378</v>
      </c>
      <c r="C4368" s="212"/>
      <c r="D4368" s="212"/>
      <c r="E4368" s="212"/>
      <c r="F4368" s="212"/>
      <c r="G4368" s="212"/>
      <c r="H4368" s="212">
        <v>0.14499999999999999</v>
      </c>
      <c r="I4368" s="212"/>
      <c r="J4368" s="212"/>
      <c r="K4368" s="212"/>
      <c r="L4368" s="212"/>
      <c r="M4368" s="212"/>
      <c r="N4368" s="212"/>
      <c r="O4368" s="212"/>
      <c r="P4368" s="212">
        <v>3.25</v>
      </c>
      <c r="Q4368" s="212"/>
      <c r="R4368" s="212"/>
      <c r="S4368" s="212"/>
      <c r="T4368" s="212"/>
      <c r="U4368" s="212"/>
    </row>
    <row r="4369" spans="1:21" x14ac:dyDescent="0.25">
      <c r="A4369" s="57" t="s">
        <v>2119</v>
      </c>
      <c r="B4369" s="57" t="s">
        <v>6379</v>
      </c>
      <c r="C4369" s="212">
        <v>17.100000000000001</v>
      </c>
      <c r="D4369" s="212">
        <v>127.199</v>
      </c>
      <c r="E4369" s="212"/>
      <c r="F4369" s="212"/>
      <c r="G4369" s="212"/>
      <c r="H4369" s="212"/>
      <c r="I4369" s="212"/>
      <c r="J4369" s="212"/>
      <c r="K4369" s="212"/>
      <c r="L4369" s="212"/>
      <c r="M4369" s="212"/>
      <c r="N4369" s="212"/>
      <c r="O4369" s="212"/>
      <c r="P4369" s="212"/>
      <c r="Q4369" s="212"/>
      <c r="R4369" s="212"/>
      <c r="S4369" s="212"/>
      <c r="T4369" s="212"/>
      <c r="U4369" s="212"/>
    </row>
    <row r="4370" spans="1:21" x14ac:dyDescent="0.25">
      <c r="A4370" s="57" t="s">
        <v>2591</v>
      </c>
      <c r="B4370" s="57" t="s">
        <v>6386</v>
      </c>
      <c r="C4370" s="212"/>
      <c r="D4370" s="212"/>
      <c r="E4370" s="212"/>
      <c r="F4370" s="212"/>
      <c r="G4370" s="212"/>
      <c r="H4370" s="212"/>
      <c r="I4370" s="212"/>
      <c r="J4370" s="212"/>
      <c r="K4370" s="212"/>
      <c r="L4370" s="212"/>
      <c r="M4370" s="212"/>
      <c r="N4370" s="212"/>
      <c r="O4370" s="212"/>
      <c r="P4370" s="212"/>
      <c r="Q4370" s="212"/>
      <c r="R4370" s="212"/>
      <c r="S4370" s="212"/>
      <c r="T4370" s="212">
        <v>14.167</v>
      </c>
      <c r="U4370" s="212">
        <v>2.1059999999999999</v>
      </c>
    </row>
    <row r="4371" spans="1:21" x14ac:dyDescent="0.25">
      <c r="A4371" s="57" t="s">
        <v>2465</v>
      </c>
      <c r="B4371" s="57" t="s">
        <v>6387</v>
      </c>
      <c r="C4371" s="212"/>
      <c r="D4371" s="212"/>
      <c r="E4371" s="212"/>
      <c r="F4371" s="212"/>
      <c r="G4371" s="212"/>
      <c r="H4371" s="212"/>
      <c r="I4371" s="212"/>
      <c r="J4371" s="212"/>
      <c r="K4371" s="212"/>
      <c r="L4371" s="212"/>
      <c r="M4371" s="212"/>
      <c r="N4371" s="212"/>
      <c r="O4371" s="212"/>
      <c r="P4371" s="212">
        <v>75</v>
      </c>
      <c r="Q4371" s="212"/>
      <c r="R4371" s="212"/>
      <c r="S4371" s="212"/>
      <c r="T4371" s="212"/>
      <c r="U4371" s="212"/>
    </row>
    <row r="4372" spans="1:21" x14ac:dyDescent="0.25">
      <c r="A4372" s="57" t="s">
        <v>1853</v>
      </c>
      <c r="B4372" s="57" t="s">
        <v>6388</v>
      </c>
      <c r="C4372" s="212"/>
      <c r="D4372" s="212"/>
      <c r="E4372" s="212"/>
      <c r="F4372" s="212"/>
      <c r="G4372" s="212"/>
      <c r="H4372" s="212">
        <v>11.885999999999999</v>
      </c>
      <c r="I4372" s="212"/>
      <c r="J4372" s="212"/>
      <c r="K4372" s="212"/>
      <c r="L4372" s="212"/>
      <c r="M4372" s="212"/>
      <c r="N4372" s="212"/>
      <c r="O4372" s="212"/>
      <c r="P4372" s="212"/>
      <c r="Q4372" s="212"/>
      <c r="R4372" s="212"/>
      <c r="S4372" s="212">
        <v>0</v>
      </c>
      <c r="T4372" s="212"/>
      <c r="U4372" s="212"/>
    </row>
    <row r="4373" spans="1:21" x14ac:dyDescent="0.25">
      <c r="A4373" s="57" t="s">
        <v>2096</v>
      </c>
      <c r="B4373" s="57" t="s">
        <v>6389</v>
      </c>
      <c r="C4373" s="212"/>
      <c r="D4373" s="212"/>
      <c r="E4373" s="212"/>
      <c r="F4373" s="212"/>
      <c r="G4373" s="212"/>
      <c r="H4373" s="212"/>
      <c r="I4373" s="212"/>
      <c r="J4373" s="212"/>
      <c r="K4373" s="212"/>
      <c r="L4373" s="212"/>
      <c r="M4373" s="212"/>
      <c r="N4373" s="212"/>
      <c r="O4373" s="212">
        <v>79.561999999999998</v>
      </c>
      <c r="P4373" s="212">
        <v>101.71899999999999</v>
      </c>
      <c r="Q4373" s="212">
        <v>40.944000000000003</v>
      </c>
      <c r="R4373" s="212">
        <v>126.687</v>
      </c>
      <c r="S4373" s="212">
        <v>78</v>
      </c>
      <c r="T4373" s="212">
        <v>27.5</v>
      </c>
      <c r="U4373" s="212">
        <v>103.038</v>
      </c>
    </row>
    <row r="4374" spans="1:21" x14ac:dyDescent="0.25">
      <c r="A4374" s="57" t="s">
        <v>2178</v>
      </c>
      <c r="B4374" s="57" t="s">
        <v>6391</v>
      </c>
      <c r="C4374" s="212"/>
      <c r="D4374" s="212"/>
      <c r="E4374" s="212"/>
      <c r="F4374" s="212"/>
      <c r="G4374" s="212"/>
      <c r="H4374" s="212"/>
      <c r="I4374" s="212"/>
      <c r="J4374" s="212"/>
      <c r="K4374" s="212"/>
      <c r="L4374" s="212"/>
      <c r="M4374" s="212"/>
      <c r="N4374" s="212"/>
      <c r="O4374" s="212"/>
      <c r="P4374" s="212"/>
      <c r="Q4374" s="212"/>
      <c r="R4374" s="212"/>
      <c r="S4374" s="212"/>
      <c r="T4374" s="212">
        <v>10.5</v>
      </c>
      <c r="U4374" s="212"/>
    </row>
    <row r="4375" spans="1:21" x14ac:dyDescent="0.25">
      <c r="A4375" s="57" t="s">
        <v>1038</v>
      </c>
      <c r="B4375" s="57" t="s">
        <v>6392</v>
      </c>
      <c r="C4375" s="212"/>
      <c r="D4375" s="212">
        <v>41.698999999999998</v>
      </c>
      <c r="E4375" s="212"/>
      <c r="F4375" s="212"/>
      <c r="G4375" s="212"/>
      <c r="H4375" s="212"/>
      <c r="I4375" s="212"/>
      <c r="J4375" s="212">
        <v>7.3230000000000004</v>
      </c>
      <c r="K4375" s="212">
        <v>4.8890000000000002</v>
      </c>
      <c r="L4375" s="212">
        <v>2.2519999999999998</v>
      </c>
      <c r="M4375" s="212">
        <v>11.112</v>
      </c>
      <c r="N4375" s="212">
        <v>46.625999999999998</v>
      </c>
      <c r="O4375" s="212">
        <v>23.041</v>
      </c>
      <c r="P4375" s="212">
        <v>92.445999999999998</v>
      </c>
      <c r="Q4375" s="212">
        <v>56.55</v>
      </c>
      <c r="R4375" s="212">
        <v>41.72</v>
      </c>
      <c r="S4375" s="212">
        <v>309.76900000000001</v>
      </c>
      <c r="T4375" s="212">
        <v>439.25400000000002</v>
      </c>
      <c r="U4375" s="212">
        <v>623.95600000000002</v>
      </c>
    </row>
    <row r="4376" spans="1:21" x14ac:dyDescent="0.25">
      <c r="A4376" s="57" t="s">
        <v>3046</v>
      </c>
      <c r="B4376" s="57" t="s">
        <v>6393</v>
      </c>
      <c r="C4376" s="212"/>
      <c r="D4376" s="212"/>
      <c r="E4376" s="212"/>
      <c r="F4376" s="212"/>
      <c r="G4376" s="212"/>
      <c r="H4376" s="212"/>
      <c r="I4376" s="212"/>
      <c r="J4376" s="212"/>
      <c r="K4376" s="212"/>
      <c r="L4376" s="212"/>
      <c r="M4376" s="212">
        <v>0</v>
      </c>
      <c r="N4376" s="212">
        <v>14.699</v>
      </c>
      <c r="O4376" s="212">
        <v>0.32200000000000001</v>
      </c>
      <c r="P4376" s="212"/>
      <c r="Q4376" s="212"/>
      <c r="R4376" s="212"/>
      <c r="S4376" s="212"/>
      <c r="T4376" s="212"/>
      <c r="U4376" s="212"/>
    </row>
    <row r="4377" spans="1:21" x14ac:dyDescent="0.25">
      <c r="A4377" s="57" t="s">
        <v>2798</v>
      </c>
      <c r="B4377" s="57" t="s">
        <v>6394</v>
      </c>
      <c r="C4377" s="212"/>
      <c r="D4377" s="212"/>
      <c r="E4377" s="212"/>
      <c r="F4377" s="212"/>
      <c r="G4377" s="212"/>
      <c r="H4377" s="212"/>
      <c r="I4377" s="212">
        <v>6.9000000000000006E-2</v>
      </c>
      <c r="J4377" s="212">
        <v>1.0489999999999999</v>
      </c>
      <c r="K4377" s="212">
        <v>3.4</v>
      </c>
      <c r="L4377" s="212">
        <v>28.776</v>
      </c>
      <c r="M4377" s="212">
        <v>6.9690000000000003</v>
      </c>
      <c r="N4377" s="212"/>
      <c r="O4377" s="212">
        <v>7.3840000000000003</v>
      </c>
      <c r="P4377" s="212">
        <v>49.796999999999997</v>
      </c>
      <c r="Q4377" s="212">
        <v>366.92599999999999</v>
      </c>
      <c r="R4377" s="212">
        <v>381.54199999999997</v>
      </c>
      <c r="S4377" s="212">
        <v>136.85400000000001</v>
      </c>
      <c r="T4377" s="212">
        <v>138.96199999999999</v>
      </c>
      <c r="U4377" s="212">
        <v>167.71</v>
      </c>
    </row>
    <row r="4378" spans="1:21" x14ac:dyDescent="0.25">
      <c r="A4378" s="57" t="s">
        <v>1731</v>
      </c>
      <c r="B4378" s="57" t="s">
        <v>6395</v>
      </c>
      <c r="C4378" s="212"/>
      <c r="D4378" s="212"/>
      <c r="E4378" s="212"/>
      <c r="F4378" s="212"/>
      <c r="G4378" s="212"/>
      <c r="H4378" s="212">
        <v>1.92</v>
      </c>
      <c r="I4378" s="212"/>
      <c r="J4378" s="212"/>
      <c r="K4378" s="212">
        <v>0.97</v>
      </c>
      <c r="L4378" s="212">
        <v>4.6449999999999996</v>
      </c>
      <c r="M4378" s="212">
        <v>0</v>
      </c>
      <c r="N4378" s="212">
        <v>0</v>
      </c>
      <c r="O4378" s="212">
        <v>0</v>
      </c>
      <c r="P4378" s="212">
        <v>0.70399999999999996</v>
      </c>
      <c r="Q4378" s="212">
        <v>16.292999999999999</v>
      </c>
      <c r="R4378" s="212">
        <v>0</v>
      </c>
      <c r="S4378" s="212">
        <v>0</v>
      </c>
      <c r="T4378" s="212">
        <v>0.129</v>
      </c>
      <c r="U4378" s="212">
        <v>0</v>
      </c>
    </row>
    <row r="4379" spans="1:21" x14ac:dyDescent="0.25">
      <c r="A4379" s="57" t="s">
        <v>635</v>
      </c>
      <c r="B4379" s="57" t="s">
        <v>6396</v>
      </c>
      <c r="C4379" s="212"/>
      <c r="D4379" s="212"/>
      <c r="E4379" s="212"/>
      <c r="F4379" s="212"/>
      <c r="G4379" s="212"/>
      <c r="H4379" s="212"/>
      <c r="I4379" s="212"/>
      <c r="J4379" s="212"/>
      <c r="K4379" s="212">
        <v>0.63300000000000001</v>
      </c>
      <c r="L4379" s="212"/>
      <c r="M4379" s="212">
        <v>9.27</v>
      </c>
      <c r="N4379" s="212"/>
      <c r="O4379" s="212"/>
      <c r="P4379" s="212"/>
      <c r="Q4379" s="212"/>
      <c r="R4379" s="212"/>
      <c r="S4379" s="212">
        <v>63.673000000000002</v>
      </c>
      <c r="T4379" s="212">
        <v>67.718000000000004</v>
      </c>
      <c r="U4379" s="212">
        <v>22.363</v>
      </c>
    </row>
    <row r="4380" spans="1:21" x14ac:dyDescent="0.25">
      <c r="A4380" s="57" t="s">
        <v>333</v>
      </c>
      <c r="B4380" s="57" t="s">
        <v>6397</v>
      </c>
      <c r="C4380" s="212"/>
      <c r="D4380" s="212"/>
      <c r="E4380" s="212"/>
      <c r="F4380" s="212"/>
      <c r="G4380" s="212"/>
      <c r="H4380" s="212">
        <v>0.33500000000000002</v>
      </c>
      <c r="I4380" s="212"/>
      <c r="J4380" s="212">
        <v>0.72399999999999998</v>
      </c>
      <c r="K4380" s="212">
        <v>0.25</v>
      </c>
      <c r="L4380" s="212">
        <v>1.5069999999999999</v>
      </c>
      <c r="M4380" s="212"/>
      <c r="N4380" s="212"/>
      <c r="O4380" s="212">
        <v>0</v>
      </c>
      <c r="P4380" s="212">
        <v>0.66900000000000004</v>
      </c>
      <c r="Q4380" s="212">
        <v>4.9000000000000002E-2</v>
      </c>
      <c r="R4380" s="212"/>
      <c r="S4380" s="212"/>
      <c r="T4380" s="212">
        <v>89.614999999999995</v>
      </c>
      <c r="U4380" s="212"/>
    </row>
    <row r="4381" spans="1:21" x14ac:dyDescent="0.25">
      <c r="A4381" s="57" t="s">
        <v>2461</v>
      </c>
      <c r="B4381" s="57" t="s">
        <v>6398</v>
      </c>
      <c r="C4381" s="212"/>
      <c r="D4381" s="212"/>
      <c r="E4381" s="212"/>
      <c r="F4381" s="212"/>
      <c r="G4381" s="212"/>
      <c r="H4381" s="212"/>
      <c r="I4381" s="212"/>
      <c r="J4381" s="212">
        <v>19.475000000000001</v>
      </c>
      <c r="K4381" s="212"/>
      <c r="L4381" s="212">
        <v>71.599000000000004</v>
      </c>
      <c r="M4381" s="212">
        <v>103.81</v>
      </c>
      <c r="N4381" s="212">
        <v>0</v>
      </c>
      <c r="O4381" s="212">
        <v>0</v>
      </c>
      <c r="P4381" s="212">
        <v>3.8540000000000001</v>
      </c>
      <c r="Q4381" s="212"/>
      <c r="R4381" s="212"/>
      <c r="S4381" s="212">
        <v>15.231999999999999</v>
      </c>
      <c r="T4381" s="212"/>
      <c r="U4381" s="212"/>
    </row>
    <row r="4382" spans="1:21" x14ac:dyDescent="0.25">
      <c r="A4382" s="57" t="s">
        <v>552</v>
      </c>
      <c r="B4382" s="57" t="s">
        <v>6399</v>
      </c>
      <c r="C4382" s="212"/>
      <c r="D4382" s="212"/>
      <c r="E4382" s="212"/>
      <c r="F4382" s="212"/>
      <c r="G4382" s="212"/>
      <c r="H4382" s="212"/>
      <c r="I4382" s="212">
        <v>6.0019999999999998</v>
      </c>
      <c r="J4382" s="212">
        <v>8.6509999999999998</v>
      </c>
      <c r="K4382" s="212">
        <v>0.57799999999999996</v>
      </c>
      <c r="L4382" s="212">
        <v>2.9060000000000001</v>
      </c>
      <c r="M4382" s="212">
        <v>0</v>
      </c>
      <c r="N4382" s="212">
        <v>455.40499999999997</v>
      </c>
      <c r="O4382" s="212">
        <v>228.239</v>
      </c>
      <c r="P4382" s="212">
        <v>32.551000000000002</v>
      </c>
      <c r="Q4382" s="212">
        <v>18.067</v>
      </c>
      <c r="R4382" s="212">
        <v>0</v>
      </c>
      <c r="S4382" s="212">
        <v>6.2279999999999998</v>
      </c>
      <c r="T4382" s="212"/>
      <c r="U4382" s="212">
        <v>61.825000000000003</v>
      </c>
    </row>
    <row r="4383" spans="1:21" x14ac:dyDescent="0.25">
      <c r="A4383" s="57" t="s">
        <v>365</v>
      </c>
      <c r="B4383" s="57" t="s">
        <v>6400</v>
      </c>
      <c r="C4383" s="212"/>
      <c r="D4383" s="212">
        <v>26.198</v>
      </c>
      <c r="E4383" s="212"/>
      <c r="F4383" s="212"/>
      <c r="G4383" s="212"/>
      <c r="H4383" s="212"/>
      <c r="I4383" s="212">
        <v>0.218</v>
      </c>
      <c r="J4383" s="212"/>
      <c r="K4383" s="212"/>
      <c r="L4383" s="212"/>
      <c r="M4383" s="212">
        <v>3.6</v>
      </c>
      <c r="N4383" s="212"/>
      <c r="O4383" s="212">
        <v>0</v>
      </c>
      <c r="P4383" s="212">
        <v>10.128</v>
      </c>
      <c r="Q4383" s="212">
        <v>0.54700000000000004</v>
      </c>
      <c r="R4383" s="212">
        <v>0</v>
      </c>
      <c r="S4383" s="212"/>
      <c r="T4383" s="212"/>
      <c r="U4383" s="212">
        <v>0.05</v>
      </c>
    </row>
    <row r="4384" spans="1:21" x14ac:dyDescent="0.25">
      <c r="A4384" s="57" t="s">
        <v>1056</v>
      </c>
      <c r="B4384" s="57" t="s">
        <v>6401</v>
      </c>
      <c r="C4384" s="212"/>
      <c r="D4384" s="212"/>
      <c r="E4384" s="212"/>
      <c r="F4384" s="212"/>
      <c r="G4384" s="212"/>
      <c r="H4384" s="212">
        <v>57.247999999999998</v>
      </c>
      <c r="I4384" s="212">
        <v>10.651999999999999</v>
      </c>
      <c r="J4384" s="212"/>
      <c r="K4384" s="212">
        <v>1.9950000000000001</v>
      </c>
      <c r="L4384" s="212">
        <v>2.1949999999999998</v>
      </c>
      <c r="M4384" s="212">
        <v>0</v>
      </c>
      <c r="N4384" s="212"/>
      <c r="O4384" s="212">
        <v>9.2260000000000009</v>
      </c>
      <c r="P4384" s="212">
        <v>2.95</v>
      </c>
      <c r="Q4384" s="212"/>
      <c r="R4384" s="212">
        <v>0</v>
      </c>
      <c r="S4384" s="212">
        <v>0</v>
      </c>
      <c r="T4384" s="212"/>
      <c r="U4384" s="212">
        <v>0</v>
      </c>
    </row>
    <row r="4385" spans="1:21" x14ac:dyDescent="0.25">
      <c r="A4385" s="57" t="s">
        <v>783</v>
      </c>
      <c r="B4385" s="57" t="s">
        <v>6402</v>
      </c>
      <c r="C4385" s="212"/>
      <c r="D4385" s="212"/>
      <c r="E4385" s="212"/>
      <c r="F4385" s="212"/>
      <c r="G4385" s="212"/>
      <c r="H4385" s="212">
        <v>4.8849999999999998</v>
      </c>
      <c r="I4385" s="212">
        <v>8.423</v>
      </c>
      <c r="J4385" s="212">
        <v>0.495</v>
      </c>
      <c r="K4385" s="212">
        <v>1.163</v>
      </c>
      <c r="L4385" s="212">
        <v>3.262</v>
      </c>
      <c r="M4385" s="212">
        <v>9.1300000000000008</v>
      </c>
      <c r="N4385" s="212">
        <v>0</v>
      </c>
      <c r="O4385" s="212">
        <v>0</v>
      </c>
      <c r="P4385" s="212">
        <v>3.0529999999999999</v>
      </c>
      <c r="Q4385" s="212">
        <v>4.0999999999999996</v>
      </c>
      <c r="R4385" s="212">
        <v>0</v>
      </c>
      <c r="S4385" s="212"/>
      <c r="T4385" s="212">
        <v>45.11</v>
      </c>
      <c r="U4385" s="212">
        <v>0</v>
      </c>
    </row>
    <row r="4386" spans="1:21" x14ac:dyDescent="0.25">
      <c r="A4386" s="57" t="s">
        <v>2111</v>
      </c>
      <c r="B4386" s="57" t="s">
        <v>6403</v>
      </c>
      <c r="C4386" s="212"/>
      <c r="D4386" s="212"/>
      <c r="E4386" s="212"/>
      <c r="F4386" s="212"/>
      <c r="G4386" s="212"/>
      <c r="H4386" s="212"/>
      <c r="I4386" s="212"/>
      <c r="J4386" s="212"/>
      <c r="K4386" s="212"/>
      <c r="L4386" s="212"/>
      <c r="M4386" s="212"/>
      <c r="N4386" s="212"/>
      <c r="O4386" s="212">
        <v>0</v>
      </c>
      <c r="P4386" s="212"/>
      <c r="Q4386" s="212"/>
      <c r="R4386" s="212">
        <v>0</v>
      </c>
      <c r="S4386" s="212"/>
      <c r="T4386" s="212"/>
      <c r="U4386" s="212"/>
    </row>
    <row r="4387" spans="1:21" x14ac:dyDescent="0.25">
      <c r="A4387" s="57" t="s">
        <v>324</v>
      </c>
      <c r="B4387" s="57" t="s">
        <v>6404</v>
      </c>
      <c r="C4387" s="212"/>
      <c r="D4387" s="212"/>
      <c r="E4387" s="212"/>
      <c r="F4387" s="212"/>
      <c r="G4387" s="212"/>
      <c r="H4387" s="212">
        <v>4.423</v>
      </c>
      <c r="I4387" s="212"/>
      <c r="J4387" s="212"/>
      <c r="K4387" s="212"/>
      <c r="L4387" s="212">
        <v>16.138000000000002</v>
      </c>
      <c r="M4387" s="212">
        <v>0</v>
      </c>
      <c r="N4387" s="212"/>
      <c r="O4387" s="212">
        <v>0</v>
      </c>
      <c r="P4387" s="212">
        <v>0.17799999999999999</v>
      </c>
      <c r="Q4387" s="212"/>
      <c r="R4387" s="212">
        <v>1.4999999999999999E-2</v>
      </c>
      <c r="S4387" s="212">
        <v>0.35</v>
      </c>
      <c r="T4387" s="212">
        <v>0.19900000000000001</v>
      </c>
      <c r="U4387" s="212"/>
    </row>
    <row r="4388" spans="1:21" x14ac:dyDescent="0.25">
      <c r="A4388" s="57" t="s">
        <v>348</v>
      </c>
      <c r="B4388" s="57" t="s">
        <v>6405</v>
      </c>
      <c r="C4388" s="212"/>
      <c r="D4388" s="212"/>
      <c r="E4388" s="212"/>
      <c r="F4388" s="212"/>
      <c r="G4388" s="212"/>
      <c r="H4388" s="212"/>
      <c r="I4388" s="212">
        <v>36.481999999999999</v>
      </c>
      <c r="J4388" s="212">
        <v>28.216000000000001</v>
      </c>
      <c r="K4388" s="212">
        <v>17.536999999999999</v>
      </c>
      <c r="L4388" s="212">
        <v>110.447</v>
      </c>
      <c r="M4388" s="212">
        <v>0.93799999999999994</v>
      </c>
      <c r="N4388" s="212">
        <v>0</v>
      </c>
      <c r="O4388" s="212">
        <v>30.006</v>
      </c>
      <c r="P4388" s="212">
        <v>51.643000000000001</v>
      </c>
      <c r="Q4388" s="212">
        <v>19.751000000000001</v>
      </c>
      <c r="R4388" s="212">
        <v>0</v>
      </c>
      <c r="S4388" s="212">
        <v>83.5</v>
      </c>
      <c r="T4388" s="212">
        <v>78.891000000000005</v>
      </c>
      <c r="U4388" s="212">
        <v>0.40400000000000003</v>
      </c>
    </row>
    <row r="4389" spans="1:21" x14ac:dyDescent="0.25">
      <c r="A4389" s="57" t="s">
        <v>1249</v>
      </c>
      <c r="B4389" s="57" t="s">
        <v>6406</v>
      </c>
      <c r="C4389" s="212"/>
      <c r="D4389" s="212"/>
      <c r="E4389" s="212"/>
      <c r="F4389" s="212"/>
      <c r="G4389" s="212"/>
      <c r="H4389" s="212">
        <v>1.06</v>
      </c>
      <c r="I4389" s="212">
        <v>1.1910000000000001</v>
      </c>
      <c r="J4389" s="212"/>
      <c r="K4389" s="212">
        <v>10.388999999999999</v>
      </c>
      <c r="L4389" s="212">
        <v>39.944000000000003</v>
      </c>
      <c r="M4389" s="212">
        <v>20.41</v>
      </c>
      <c r="N4389" s="212"/>
      <c r="O4389" s="212"/>
      <c r="P4389" s="212"/>
      <c r="Q4389" s="212">
        <v>1.954</v>
      </c>
      <c r="R4389" s="212"/>
      <c r="S4389" s="212"/>
      <c r="T4389" s="212"/>
      <c r="U4389" s="212">
        <v>1.2270000000000001</v>
      </c>
    </row>
    <row r="4390" spans="1:21" x14ac:dyDescent="0.25">
      <c r="A4390" s="57" t="s">
        <v>1082</v>
      </c>
      <c r="B4390" s="57" t="s">
        <v>6407</v>
      </c>
      <c r="C4390" s="212"/>
      <c r="D4390" s="212"/>
      <c r="E4390" s="212"/>
      <c r="F4390" s="212"/>
      <c r="G4390" s="212"/>
      <c r="H4390" s="212">
        <v>0.436</v>
      </c>
      <c r="I4390" s="212">
        <v>15.117000000000001</v>
      </c>
      <c r="J4390" s="212">
        <v>15.823</v>
      </c>
      <c r="K4390" s="212"/>
      <c r="L4390" s="212">
        <v>1.264</v>
      </c>
      <c r="M4390" s="212"/>
      <c r="N4390" s="212"/>
      <c r="O4390" s="212"/>
      <c r="P4390" s="212"/>
      <c r="Q4390" s="212"/>
      <c r="R4390" s="212"/>
      <c r="S4390" s="212">
        <v>0.72499999999999998</v>
      </c>
      <c r="T4390" s="212"/>
      <c r="U4390" s="212"/>
    </row>
    <row r="4391" spans="1:21" x14ac:dyDescent="0.25">
      <c r="A4391" s="57" t="s">
        <v>723</v>
      </c>
      <c r="B4391" s="57" t="s">
        <v>6408</v>
      </c>
      <c r="C4391" s="212"/>
      <c r="D4391" s="212"/>
      <c r="E4391" s="212"/>
      <c r="F4391" s="212"/>
      <c r="G4391" s="212"/>
      <c r="H4391" s="212">
        <v>0.48299999999999998</v>
      </c>
      <c r="I4391" s="212">
        <v>0.23300000000000001</v>
      </c>
      <c r="J4391" s="212">
        <v>2.2690000000000001</v>
      </c>
      <c r="K4391" s="212">
        <v>0.20899999999999999</v>
      </c>
      <c r="L4391" s="212">
        <v>5.4320000000000004</v>
      </c>
      <c r="M4391" s="212">
        <v>0</v>
      </c>
      <c r="N4391" s="212">
        <v>2.9489999999999998</v>
      </c>
      <c r="O4391" s="212">
        <v>2.3E-2</v>
      </c>
      <c r="P4391" s="212">
        <v>18.710999999999999</v>
      </c>
      <c r="Q4391" s="212">
        <v>5.8310000000000004</v>
      </c>
      <c r="R4391" s="212">
        <v>26.675000000000001</v>
      </c>
      <c r="S4391" s="212">
        <v>310.99200000000002</v>
      </c>
      <c r="T4391" s="212">
        <v>482.28399999999999</v>
      </c>
      <c r="U4391" s="212">
        <v>498.43799999999999</v>
      </c>
    </row>
    <row r="4392" spans="1:21" x14ac:dyDescent="0.25">
      <c r="A4392" s="57" t="s">
        <v>639</v>
      </c>
      <c r="B4392" s="57" t="s">
        <v>6409</v>
      </c>
      <c r="C4392" s="212"/>
      <c r="D4392" s="212"/>
      <c r="E4392" s="212"/>
      <c r="F4392" s="212"/>
      <c r="G4392" s="212"/>
      <c r="H4392" s="212"/>
      <c r="I4392" s="212">
        <v>0.54300000000000004</v>
      </c>
      <c r="J4392" s="212">
        <v>18.218</v>
      </c>
      <c r="K4392" s="212">
        <v>22.605</v>
      </c>
      <c r="L4392" s="212">
        <v>2.9369999999999998</v>
      </c>
      <c r="M4392" s="212">
        <v>5.0259999999999998</v>
      </c>
      <c r="N4392" s="212">
        <v>0.86799999999999999</v>
      </c>
      <c r="O4392" s="212">
        <v>0.498</v>
      </c>
      <c r="P4392" s="212">
        <v>4.4160000000000004</v>
      </c>
      <c r="Q4392" s="212"/>
      <c r="R4392" s="212"/>
      <c r="S4392" s="212">
        <v>3.9990000000000001</v>
      </c>
      <c r="T4392" s="212"/>
      <c r="U4392" s="212">
        <v>1.4E-2</v>
      </c>
    </row>
    <row r="4393" spans="1:21" x14ac:dyDescent="0.25">
      <c r="A4393" s="57" t="s">
        <v>476</v>
      </c>
      <c r="B4393" s="57" t="s">
        <v>6410</v>
      </c>
      <c r="C4393" s="212"/>
      <c r="D4393" s="212"/>
      <c r="E4393" s="212"/>
      <c r="F4393" s="212"/>
      <c r="G4393" s="212"/>
      <c r="H4393" s="212">
        <v>33.557000000000002</v>
      </c>
      <c r="I4393" s="212">
        <v>7.968</v>
      </c>
      <c r="J4393" s="212">
        <v>155.05000000000001</v>
      </c>
      <c r="K4393" s="212">
        <v>1.5509999999999999</v>
      </c>
      <c r="L4393" s="212">
        <v>1.147</v>
      </c>
      <c r="M4393" s="212">
        <v>754.36099999999999</v>
      </c>
      <c r="N4393" s="212">
        <v>548.81200000000001</v>
      </c>
      <c r="O4393" s="212">
        <v>0</v>
      </c>
      <c r="P4393" s="212">
        <v>4.7729999999999997</v>
      </c>
      <c r="Q4393" s="212">
        <v>2.758</v>
      </c>
      <c r="R4393" s="212">
        <v>23.902999999999999</v>
      </c>
      <c r="S4393" s="212">
        <v>9.5000000000000001E-2</v>
      </c>
      <c r="T4393" s="212">
        <v>6.8049999999999997</v>
      </c>
      <c r="U4393" s="212">
        <v>7.0000000000000001E-3</v>
      </c>
    </row>
    <row r="4394" spans="1:21" x14ac:dyDescent="0.25">
      <c r="A4394" s="57" t="s">
        <v>673</v>
      </c>
      <c r="B4394" s="57" t="s">
        <v>6411</v>
      </c>
      <c r="C4394" s="212"/>
      <c r="D4394" s="212"/>
      <c r="E4394" s="212"/>
      <c r="F4394" s="212"/>
      <c r="G4394" s="212"/>
      <c r="H4394" s="212">
        <v>0.14399999999999999</v>
      </c>
      <c r="I4394" s="212">
        <v>2.1549999999999998</v>
      </c>
      <c r="J4394" s="212">
        <v>3.94</v>
      </c>
      <c r="K4394" s="212">
        <v>2.427</v>
      </c>
      <c r="L4394" s="212">
        <v>6.2779999999999996</v>
      </c>
      <c r="M4394" s="212">
        <v>0</v>
      </c>
      <c r="N4394" s="212">
        <v>0</v>
      </c>
      <c r="O4394" s="212">
        <v>0</v>
      </c>
      <c r="P4394" s="212">
        <v>20.033000000000001</v>
      </c>
      <c r="Q4394" s="212">
        <v>6.383</v>
      </c>
      <c r="R4394" s="212">
        <v>4.8570000000000002</v>
      </c>
      <c r="S4394" s="212">
        <v>55.939</v>
      </c>
      <c r="T4394" s="212">
        <v>4.2000000000000003E-2</v>
      </c>
      <c r="U4394" s="212">
        <v>0</v>
      </c>
    </row>
    <row r="4395" spans="1:21" x14ac:dyDescent="0.25">
      <c r="A4395" s="57" t="s">
        <v>2292</v>
      </c>
      <c r="B4395" s="57" t="s">
        <v>6412</v>
      </c>
      <c r="C4395" s="212"/>
      <c r="D4395" s="212"/>
      <c r="E4395" s="212"/>
      <c r="F4395" s="212"/>
      <c r="G4395" s="212"/>
      <c r="H4395" s="212"/>
      <c r="I4395" s="212"/>
      <c r="J4395" s="212"/>
      <c r="K4395" s="212"/>
      <c r="L4395" s="212"/>
      <c r="M4395" s="212">
        <v>1.829</v>
      </c>
      <c r="N4395" s="212">
        <v>2.6219999999999999</v>
      </c>
      <c r="O4395" s="212"/>
      <c r="P4395" s="212"/>
      <c r="Q4395" s="212"/>
      <c r="R4395" s="212"/>
      <c r="S4395" s="212">
        <v>19.946000000000002</v>
      </c>
      <c r="T4395" s="212">
        <v>19.75</v>
      </c>
      <c r="U4395" s="212"/>
    </row>
    <row r="4396" spans="1:21" x14ac:dyDescent="0.25">
      <c r="A4396" s="57" t="s">
        <v>9990</v>
      </c>
      <c r="B4396" s="57" t="s">
        <v>9991</v>
      </c>
      <c r="C4396" s="212"/>
      <c r="D4396" s="212"/>
      <c r="E4396" s="212"/>
      <c r="F4396" s="212"/>
      <c r="G4396" s="212"/>
      <c r="H4396" s="212">
        <v>120.75</v>
      </c>
      <c r="I4396" s="212"/>
      <c r="J4396" s="212">
        <v>3.1989999999999998</v>
      </c>
      <c r="K4396" s="212"/>
      <c r="L4396" s="212"/>
      <c r="M4396" s="212"/>
      <c r="N4396" s="212"/>
      <c r="O4396" s="212"/>
      <c r="P4396" s="212"/>
      <c r="Q4396" s="212"/>
      <c r="R4396" s="212"/>
      <c r="S4396" s="212"/>
      <c r="T4396" s="212"/>
      <c r="U4396" s="212"/>
    </row>
    <row r="4397" spans="1:21" x14ac:dyDescent="0.25">
      <c r="A4397" s="57" t="s">
        <v>9992</v>
      </c>
      <c r="B4397" s="57" t="s">
        <v>9993</v>
      </c>
      <c r="C4397" s="212"/>
      <c r="D4397" s="212"/>
      <c r="E4397" s="212"/>
      <c r="F4397" s="212"/>
      <c r="G4397" s="212"/>
      <c r="H4397" s="212"/>
      <c r="I4397" s="212"/>
      <c r="J4397" s="212">
        <v>15.904</v>
      </c>
      <c r="K4397" s="212">
        <v>2.17</v>
      </c>
      <c r="L4397" s="212">
        <v>31.045999999999999</v>
      </c>
      <c r="M4397" s="212">
        <v>0</v>
      </c>
      <c r="N4397" s="212">
        <v>0</v>
      </c>
      <c r="O4397" s="212">
        <v>0</v>
      </c>
      <c r="P4397" s="212">
        <v>10.172000000000001</v>
      </c>
      <c r="Q4397" s="212">
        <v>3.391</v>
      </c>
      <c r="R4397" s="212">
        <v>22.29</v>
      </c>
      <c r="S4397" s="212"/>
      <c r="T4397" s="212">
        <v>0</v>
      </c>
      <c r="U4397" s="212">
        <v>3.5000000000000003E-2</v>
      </c>
    </row>
    <row r="4398" spans="1:21" x14ac:dyDescent="0.25">
      <c r="A4398" s="57" t="s">
        <v>3028</v>
      </c>
      <c r="B4398" s="57" t="s">
        <v>6415</v>
      </c>
      <c r="C4398" s="212"/>
      <c r="D4398" s="212"/>
      <c r="E4398" s="212"/>
      <c r="F4398" s="212"/>
      <c r="G4398" s="212"/>
      <c r="H4398" s="212"/>
      <c r="I4398" s="212"/>
      <c r="J4398" s="212">
        <v>0.26200000000000001</v>
      </c>
      <c r="K4398" s="212"/>
      <c r="L4398" s="212">
        <v>0.27700000000000002</v>
      </c>
      <c r="M4398" s="212"/>
      <c r="N4398" s="212"/>
      <c r="O4398" s="212"/>
      <c r="P4398" s="212"/>
      <c r="Q4398" s="212"/>
      <c r="R4398" s="212"/>
      <c r="S4398" s="212"/>
      <c r="T4398" s="212"/>
      <c r="U4398" s="212"/>
    </row>
    <row r="4399" spans="1:21" x14ac:dyDescent="0.25">
      <c r="A4399" s="57" t="s">
        <v>2756</v>
      </c>
      <c r="B4399" s="57" t="s">
        <v>6416</v>
      </c>
      <c r="C4399" s="212"/>
      <c r="D4399" s="212"/>
      <c r="E4399" s="212"/>
      <c r="F4399" s="212"/>
      <c r="G4399" s="212"/>
      <c r="H4399" s="212"/>
      <c r="I4399" s="212"/>
      <c r="J4399" s="212">
        <v>0.19400000000000001</v>
      </c>
      <c r="K4399" s="212"/>
      <c r="L4399" s="212"/>
      <c r="M4399" s="212"/>
      <c r="N4399" s="212"/>
      <c r="O4399" s="212"/>
      <c r="P4399" s="212"/>
      <c r="Q4399" s="212">
        <v>7.3999999999999996E-2</v>
      </c>
      <c r="R4399" s="212">
        <v>0</v>
      </c>
      <c r="S4399" s="212"/>
      <c r="T4399" s="212"/>
      <c r="U4399" s="212"/>
    </row>
    <row r="4400" spans="1:21" x14ac:dyDescent="0.25">
      <c r="A4400" s="57" t="s">
        <v>1848</v>
      </c>
      <c r="B4400" s="57" t="s">
        <v>6417</v>
      </c>
      <c r="C4400" s="212"/>
      <c r="D4400" s="212"/>
      <c r="E4400" s="212"/>
      <c r="F4400" s="212"/>
      <c r="G4400" s="212"/>
      <c r="H4400" s="212"/>
      <c r="I4400" s="212"/>
      <c r="J4400" s="212"/>
      <c r="K4400" s="212"/>
      <c r="L4400" s="212"/>
      <c r="M4400" s="212"/>
      <c r="N4400" s="212"/>
      <c r="O4400" s="212"/>
      <c r="P4400" s="212"/>
      <c r="Q4400" s="212"/>
      <c r="R4400" s="212"/>
      <c r="S4400" s="212"/>
      <c r="T4400" s="212">
        <v>0</v>
      </c>
      <c r="U4400" s="212"/>
    </row>
    <row r="4401" spans="1:21" x14ac:dyDescent="0.25">
      <c r="A4401" s="57" t="s">
        <v>2673</v>
      </c>
      <c r="B4401" s="57" t="s">
        <v>6418</v>
      </c>
      <c r="C4401" s="212"/>
      <c r="D4401" s="212"/>
      <c r="E4401" s="212"/>
      <c r="F4401" s="212"/>
      <c r="G4401" s="212"/>
      <c r="H4401" s="212"/>
      <c r="I4401" s="212">
        <v>28.390999999999998</v>
      </c>
      <c r="J4401" s="212">
        <v>0.5</v>
      </c>
      <c r="K4401" s="212">
        <v>0.77500000000000002</v>
      </c>
      <c r="L4401" s="212"/>
      <c r="M4401" s="212">
        <v>0</v>
      </c>
      <c r="N4401" s="212"/>
      <c r="O4401" s="212"/>
      <c r="P4401" s="212"/>
      <c r="Q4401" s="212"/>
      <c r="R4401" s="212"/>
      <c r="S4401" s="212"/>
      <c r="T4401" s="212"/>
      <c r="U4401" s="212"/>
    </row>
    <row r="4402" spans="1:21" x14ac:dyDescent="0.25">
      <c r="A4402" s="57" t="s">
        <v>4064</v>
      </c>
      <c r="B4402" s="57" t="s">
        <v>6422</v>
      </c>
      <c r="C4402" s="212"/>
      <c r="D4402" s="212"/>
      <c r="E4402" s="212"/>
      <c r="F4402" s="212"/>
      <c r="G4402" s="212"/>
      <c r="H4402" s="212">
        <v>0.438</v>
      </c>
      <c r="I4402" s="212"/>
      <c r="J4402" s="212">
        <v>1.25</v>
      </c>
      <c r="K4402" s="212"/>
      <c r="L4402" s="212">
        <v>0.57999999999999996</v>
      </c>
      <c r="M4402" s="212">
        <v>0</v>
      </c>
      <c r="N4402" s="212"/>
      <c r="O4402" s="212"/>
      <c r="P4402" s="212"/>
      <c r="Q4402" s="212">
        <v>0.45800000000000002</v>
      </c>
      <c r="R4402" s="212"/>
      <c r="S4402" s="212">
        <v>0.3</v>
      </c>
      <c r="T4402" s="212"/>
      <c r="U4402" s="212"/>
    </row>
    <row r="4403" spans="1:21" x14ac:dyDescent="0.25">
      <c r="A4403" s="57" t="s">
        <v>690</v>
      </c>
      <c r="B4403" s="57" t="s">
        <v>6426</v>
      </c>
      <c r="C4403" s="212"/>
      <c r="D4403" s="212"/>
      <c r="E4403" s="212"/>
      <c r="F4403" s="212"/>
      <c r="G4403" s="212"/>
      <c r="H4403" s="212"/>
      <c r="I4403" s="212">
        <v>7.9000000000000001E-2</v>
      </c>
      <c r="J4403" s="212">
        <v>0.74</v>
      </c>
      <c r="K4403" s="212"/>
      <c r="L4403" s="212"/>
      <c r="M4403" s="212"/>
      <c r="N4403" s="212"/>
      <c r="O4403" s="212"/>
      <c r="P4403" s="212"/>
      <c r="Q4403" s="212"/>
      <c r="R4403" s="212"/>
      <c r="S4403" s="212"/>
      <c r="T4403" s="212">
        <v>2.5000000000000001E-2</v>
      </c>
      <c r="U4403" s="212">
        <v>0</v>
      </c>
    </row>
    <row r="4404" spans="1:21" x14ac:dyDescent="0.25">
      <c r="A4404" s="57" t="s">
        <v>1748</v>
      </c>
      <c r="B4404" s="57" t="s">
        <v>6427</v>
      </c>
      <c r="C4404" s="212"/>
      <c r="D4404" s="212"/>
      <c r="E4404" s="212"/>
      <c r="F4404" s="212"/>
      <c r="G4404" s="212"/>
      <c r="H4404" s="212"/>
      <c r="I4404" s="212"/>
      <c r="J4404" s="212"/>
      <c r="K4404" s="212"/>
      <c r="L4404" s="212"/>
      <c r="M4404" s="212"/>
      <c r="N4404" s="212"/>
      <c r="O4404" s="212"/>
      <c r="P4404" s="212">
        <v>4.55</v>
      </c>
      <c r="Q4404" s="212">
        <v>3.6560000000000001</v>
      </c>
      <c r="R4404" s="212">
        <v>1.0549999999999999</v>
      </c>
      <c r="S4404" s="212"/>
      <c r="T4404" s="212">
        <v>36.569000000000003</v>
      </c>
      <c r="U4404" s="212">
        <v>20.314</v>
      </c>
    </row>
    <row r="4405" spans="1:21" x14ac:dyDescent="0.25">
      <c r="A4405" s="57" t="s">
        <v>2360</v>
      </c>
      <c r="B4405" s="57" t="s">
        <v>6428</v>
      </c>
      <c r="C4405" s="212"/>
      <c r="D4405" s="212"/>
      <c r="E4405" s="212"/>
      <c r="F4405" s="212"/>
      <c r="G4405" s="212"/>
      <c r="H4405" s="212"/>
      <c r="I4405" s="212"/>
      <c r="J4405" s="212">
        <v>4.4909999999999997</v>
      </c>
      <c r="K4405" s="212">
        <v>64.884</v>
      </c>
      <c r="L4405" s="212">
        <v>46.698</v>
      </c>
      <c r="M4405" s="212">
        <v>3.8849999999999998</v>
      </c>
      <c r="N4405" s="212">
        <v>56.073999999999998</v>
      </c>
      <c r="O4405" s="212">
        <v>74.515000000000001</v>
      </c>
      <c r="P4405" s="212">
        <v>151.89099999999999</v>
      </c>
      <c r="Q4405" s="212">
        <v>101.325</v>
      </c>
      <c r="R4405" s="212">
        <v>72.831000000000003</v>
      </c>
      <c r="S4405" s="212">
        <v>46.753</v>
      </c>
      <c r="T4405" s="212">
        <v>6.1859999999999999</v>
      </c>
      <c r="U4405" s="212">
        <v>0</v>
      </c>
    </row>
    <row r="4406" spans="1:21" x14ac:dyDescent="0.25">
      <c r="A4406" s="57" t="s">
        <v>2485</v>
      </c>
      <c r="B4406" s="57" t="s">
        <v>6429</v>
      </c>
      <c r="C4406" s="212"/>
      <c r="D4406" s="212"/>
      <c r="E4406" s="212"/>
      <c r="F4406" s="212"/>
      <c r="G4406" s="212"/>
      <c r="H4406" s="212">
        <v>0.89</v>
      </c>
      <c r="I4406" s="212">
        <v>0.40600000000000003</v>
      </c>
      <c r="J4406" s="212"/>
      <c r="K4406" s="212"/>
      <c r="L4406" s="212">
        <v>3.2189999999999999</v>
      </c>
      <c r="M4406" s="212">
        <v>0</v>
      </c>
      <c r="N4406" s="212">
        <v>0.69599999999999995</v>
      </c>
      <c r="O4406" s="212">
        <v>0.41599999999999998</v>
      </c>
      <c r="P4406" s="212">
        <v>7.7329999999999997</v>
      </c>
      <c r="Q4406" s="212"/>
      <c r="R4406" s="212">
        <v>3.15</v>
      </c>
      <c r="S4406" s="212">
        <v>0</v>
      </c>
      <c r="T4406" s="212">
        <v>2.1579999999999999</v>
      </c>
      <c r="U4406" s="212">
        <v>20.86</v>
      </c>
    </row>
    <row r="4407" spans="1:21" x14ac:dyDescent="0.25">
      <c r="A4407" s="57" t="s">
        <v>918</v>
      </c>
      <c r="B4407" s="57" t="s">
        <v>6431</v>
      </c>
      <c r="C4407" s="212">
        <v>43.597999999999999</v>
      </c>
      <c r="D4407" s="212">
        <v>1.399</v>
      </c>
      <c r="E4407" s="212"/>
      <c r="F4407" s="212"/>
      <c r="G4407" s="212"/>
      <c r="H4407" s="212"/>
      <c r="I4407" s="212">
        <v>0.91900000000000004</v>
      </c>
      <c r="J4407" s="212">
        <v>2.097</v>
      </c>
      <c r="K4407" s="212">
        <v>0.34399999999999997</v>
      </c>
      <c r="L4407" s="212"/>
      <c r="M4407" s="212">
        <v>0</v>
      </c>
      <c r="N4407" s="212"/>
      <c r="O4407" s="212">
        <v>0</v>
      </c>
      <c r="P4407" s="212">
        <v>5.6</v>
      </c>
      <c r="Q4407" s="212"/>
      <c r="R4407" s="212"/>
      <c r="S4407" s="212"/>
      <c r="T4407" s="212"/>
      <c r="U4407" s="212"/>
    </row>
    <row r="4408" spans="1:21" x14ac:dyDescent="0.25">
      <c r="A4408" s="57" t="s">
        <v>335</v>
      </c>
      <c r="B4408" s="57" t="s">
        <v>6432</v>
      </c>
      <c r="C4408" s="212"/>
      <c r="D4408" s="212"/>
      <c r="E4408" s="212"/>
      <c r="F4408" s="212"/>
      <c r="G4408" s="212"/>
      <c r="H4408" s="212">
        <v>10.218</v>
      </c>
      <c r="I4408" s="212">
        <v>16.690000000000001</v>
      </c>
      <c r="J4408" s="212">
        <v>19.509</v>
      </c>
      <c r="K4408" s="212">
        <v>11.08</v>
      </c>
      <c r="L4408" s="212">
        <v>32.659999999999997</v>
      </c>
      <c r="M4408" s="212">
        <v>0</v>
      </c>
      <c r="N4408" s="212">
        <v>0.26100000000000001</v>
      </c>
      <c r="O4408" s="212">
        <v>8.0000000000000002E-3</v>
      </c>
      <c r="P4408" s="212">
        <v>18.064</v>
      </c>
      <c r="Q4408" s="212">
        <v>30.527999999999999</v>
      </c>
      <c r="R4408" s="212">
        <v>1.494</v>
      </c>
      <c r="S4408" s="212">
        <v>287.76900000000001</v>
      </c>
      <c r="T4408" s="212">
        <v>232.06200000000001</v>
      </c>
      <c r="U4408" s="212">
        <v>266.14600000000002</v>
      </c>
    </row>
    <row r="4409" spans="1:21" x14ac:dyDescent="0.25">
      <c r="A4409" s="57" t="s">
        <v>651</v>
      </c>
      <c r="B4409" s="57" t="s">
        <v>6433</v>
      </c>
      <c r="C4409" s="212">
        <v>0.5</v>
      </c>
      <c r="D4409" s="212"/>
      <c r="E4409" s="212"/>
      <c r="F4409" s="212"/>
      <c r="G4409" s="212"/>
      <c r="H4409" s="212">
        <v>0.60799999999999998</v>
      </c>
      <c r="I4409" s="212">
        <v>1.8620000000000001</v>
      </c>
      <c r="J4409" s="212">
        <v>0.39100000000000001</v>
      </c>
      <c r="K4409" s="212">
        <v>3.5</v>
      </c>
      <c r="L4409" s="212">
        <v>9.8840000000000003</v>
      </c>
      <c r="M4409" s="212"/>
      <c r="N4409" s="212"/>
      <c r="O4409" s="212">
        <v>0.10199999999999999</v>
      </c>
      <c r="P4409" s="212"/>
      <c r="Q4409" s="212">
        <v>5.8000000000000003E-2</v>
      </c>
      <c r="R4409" s="212"/>
      <c r="S4409" s="212"/>
      <c r="T4409" s="212"/>
      <c r="U4409" s="212">
        <v>0.434</v>
      </c>
    </row>
    <row r="4410" spans="1:21" x14ac:dyDescent="0.25">
      <c r="A4410" s="57" t="s">
        <v>2127</v>
      </c>
      <c r="B4410" s="57" t="s">
        <v>6434</v>
      </c>
      <c r="C4410" s="212"/>
      <c r="D4410" s="212"/>
      <c r="E4410" s="212"/>
      <c r="F4410" s="212"/>
      <c r="G4410" s="212"/>
      <c r="H4410" s="212"/>
      <c r="I4410" s="212"/>
      <c r="J4410" s="212"/>
      <c r="K4410" s="212"/>
      <c r="L4410" s="212"/>
      <c r="M4410" s="212">
        <v>0</v>
      </c>
      <c r="N4410" s="212">
        <v>0</v>
      </c>
      <c r="O4410" s="212">
        <v>0.14899999999999999</v>
      </c>
      <c r="P4410" s="212">
        <v>0.40100000000000002</v>
      </c>
      <c r="Q4410" s="212">
        <v>6.8000000000000005E-2</v>
      </c>
      <c r="R4410" s="212"/>
      <c r="S4410" s="212"/>
      <c r="T4410" s="212"/>
      <c r="U4410" s="212"/>
    </row>
    <row r="4411" spans="1:21" x14ac:dyDescent="0.25">
      <c r="A4411" s="57" t="s">
        <v>911</v>
      </c>
      <c r="B4411" s="57" t="s">
        <v>6435</v>
      </c>
      <c r="C4411" s="212"/>
      <c r="D4411" s="212"/>
      <c r="E4411" s="212"/>
      <c r="F4411" s="212"/>
      <c r="G4411" s="212"/>
      <c r="H4411" s="212">
        <v>0.70499999999999996</v>
      </c>
      <c r="I4411" s="212">
        <v>2.677</v>
      </c>
      <c r="J4411" s="212">
        <v>1.5609999999999999</v>
      </c>
      <c r="K4411" s="212">
        <v>7.8849999999999998</v>
      </c>
      <c r="L4411" s="212">
        <v>13.766999999999999</v>
      </c>
      <c r="M4411" s="212">
        <v>0</v>
      </c>
      <c r="N4411" s="212">
        <v>0</v>
      </c>
      <c r="O4411" s="212">
        <v>3.06</v>
      </c>
      <c r="P4411" s="212">
        <v>6.5940000000000003</v>
      </c>
      <c r="Q4411" s="212">
        <v>2.4849999999999999</v>
      </c>
      <c r="R4411" s="212">
        <v>3.3119999999999998</v>
      </c>
      <c r="S4411" s="212">
        <v>1.3149999999999999</v>
      </c>
      <c r="T4411" s="212">
        <v>0.69699999999999995</v>
      </c>
      <c r="U4411" s="212"/>
    </row>
    <row r="4412" spans="1:21" x14ac:dyDescent="0.25">
      <c r="A4412" s="57" t="s">
        <v>384</v>
      </c>
      <c r="B4412" s="57" t="s">
        <v>6436</v>
      </c>
      <c r="C4412" s="212">
        <v>11.6</v>
      </c>
      <c r="D4412" s="212">
        <v>0.19900000000000001</v>
      </c>
      <c r="E4412" s="212"/>
      <c r="F4412" s="212"/>
      <c r="G4412" s="212"/>
      <c r="H4412" s="212">
        <v>15.177</v>
      </c>
      <c r="I4412" s="212">
        <v>8.5519999999999996</v>
      </c>
      <c r="J4412" s="212">
        <v>383.55900000000003</v>
      </c>
      <c r="K4412" s="212">
        <v>3.4820000000000002</v>
      </c>
      <c r="L4412" s="212">
        <v>50.744</v>
      </c>
      <c r="M4412" s="212">
        <v>25.582999999999998</v>
      </c>
      <c r="N4412" s="212">
        <v>16.106000000000002</v>
      </c>
      <c r="O4412" s="212">
        <v>95.242999999999995</v>
      </c>
      <c r="P4412" s="212">
        <v>72.045000000000002</v>
      </c>
      <c r="Q4412" s="212">
        <v>72.649000000000001</v>
      </c>
      <c r="R4412" s="212">
        <v>102.16800000000001</v>
      </c>
      <c r="S4412" s="212">
        <v>1.7999999999999999E-2</v>
      </c>
      <c r="T4412" s="212">
        <v>15.641</v>
      </c>
      <c r="U4412" s="212">
        <v>33.143000000000001</v>
      </c>
    </row>
    <row r="4413" spans="1:21" x14ac:dyDescent="0.25">
      <c r="A4413" s="57" t="s">
        <v>339</v>
      </c>
      <c r="B4413" s="57" t="s">
        <v>6437</v>
      </c>
      <c r="C4413" s="212"/>
      <c r="D4413" s="212"/>
      <c r="E4413" s="212"/>
      <c r="F4413" s="212"/>
      <c r="G4413" s="212"/>
      <c r="H4413" s="212">
        <v>21.5</v>
      </c>
      <c r="I4413" s="212">
        <v>2.194</v>
      </c>
      <c r="J4413" s="212"/>
      <c r="K4413" s="212">
        <v>2.3620000000000001</v>
      </c>
      <c r="L4413" s="212">
        <v>25.882999999999999</v>
      </c>
      <c r="M4413" s="212">
        <v>158.089</v>
      </c>
      <c r="N4413" s="212">
        <v>3.6819999999999999</v>
      </c>
      <c r="O4413" s="212">
        <v>25.361999999999998</v>
      </c>
      <c r="P4413" s="212">
        <v>62.529000000000003</v>
      </c>
      <c r="Q4413" s="212">
        <v>110.13500000000001</v>
      </c>
      <c r="R4413" s="212">
        <v>252.11699999999999</v>
      </c>
      <c r="S4413" s="212">
        <v>8.0749999999999993</v>
      </c>
      <c r="T4413" s="212">
        <v>40.746000000000002</v>
      </c>
      <c r="U4413" s="212">
        <v>13.391999999999999</v>
      </c>
    </row>
    <row r="4414" spans="1:21" x14ac:dyDescent="0.25">
      <c r="A4414" s="57" t="s">
        <v>294</v>
      </c>
      <c r="B4414" s="57" t="s">
        <v>6438</v>
      </c>
      <c r="C4414" s="212">
        <v>6.9969999999999999</v>
      </c>
      <c r="D4414" s="212">
        <v>554.59799999999996</v>
      </c>
      <c r="E4414" s="212"/>
      <c r="F4414" s="212"/>
      <c r="G4414" s="212"/>
      <c r="H4414" s="212">
        <v>75.299000000000007</v>
      </c>
      <c r="I4414" s="212">
        <v>0.161</v>
      </c>
      <c r="J4414" s="212">
        <v>26.254999999999999</v>
      </c>
      <c r="K4414" s="212">
        <v>7.6879999999999997</v>
      </c>
      <c r="L4414" s="212">
        <v>4.7699999999999996</v>
      </c>
      <c r="M4414" s="212">
        <v>14.747999999999999</v>
      </c>
      <c r="N4414" s="212">
        <v>24.716999999999999</v>
      </c>
      <c r="O4414" s="212">
        <v>15.643000000000001</v>
      </c>
      <c r="P4414" s="212">
        <v>442.55399999999997</v>
      </c>
      <c r="Q4414" s="212">
        <v>815.26499999999999</v>
      </c>
      <c r="R4414" s="212">
        <v>173.16900000000001</v>
      </c>
      <c r="S4414" s="212">
        <v>0.02</v>
      </c>
      <c r="T4414" s="212">
        <v>19.143999999999998</v>
      </c>
      <c r="U4414" s="212">
        <v>0</v>
      </c>
    </row>
    <row r="4415" spans="1:21" x14ac:dyDescent="0.25">
      <c r="A4415" s="57" t="s">
        <v>222</v>
      </c>
      <c r="B4415" s="57" t="s">
        <v>6439</v>
      </c>
      <c r="C4415" s="212"/>
      <c r="D4415" s="212"/>
      <c r="E4415" s="212"/>
      <c r="F4415" s="212"/>
      <c r="G4415" s="212"/>
      <c r="H4415" s="212">
        <v>5417.665</v>
      </c>
      <c r="I4415" s="212">
        <v>3478.989</v>
      </c>
      <c r="J4415" s="212">
        <v>4074.828</v>
      </c>
      <c r="K4415" s="212">
        <v>6288.8789999999999</v>
      </c>
      <c r="L4415" s="212">
        <v>11038.843000000001</v>
      </c>
      <c r="M4415" s="212">
        <v>13984.397000000001</v>
      </c>
      <c r="N4415" s="212">
        <v>16150.062</v>
      </c>
      <c r="O4415" s="212">
        <v>14108.171</v>
      </c>
      <c r="P4415" s="212">
        <v>5121.33</v>
      </c>
      <c r="Q4415" s="212">
        <v>3393.5749999999998</v>
      </c>
      <c r="R4415" s="212">
        <v>4730.3220000000001</v>
      </c>
      <c r="S4415" s="212">
        <v>5482.2449999999999</v>
      </c>
      <c r="T4415" s="212">
        <v>5184.2839999999997</v>
      </c>
      <c r="U4415" s="212">
        <v>9546.3140000000003</v>
      </c>
    </row>
    <row r="4416" spans="1:21" x14ac:dyDescent="0.25">
      <c r="A4416" s="57" t="s">
        <v>2017</v>
      </c>
      <c r="B4416" s="57" t="s">
        <v>6440</v>
      </c>
      <c r="C4416" s="212"/>
      <c r="D4416" s="212"/>
      <c r="E4416" s="212"/>
      <c r="F4416" s="212"/>
      <c r="G4416" s="212"/>
      <c r="H4416" s="212">
        <v>6.8789999999999996</v>
      </c>
      <c r="I4416" s="212">
        <v>0.68200000000000005</v>
      </c>
      <c r="J4416" s="212">
        <v>1.099</v>
      </c>
      <c r="K4416" s="212">
        <v>11.907999999999999</v>
      </c>
      <c r="L4416" s="212">
        <v>8.91</v>
      </c>
      <c r="M4416" s="212">
        <v>0.35099999999999998</v>
      </c>
      <c r="N4416" s="212">
        <v>0.32400000000000001</v>
      </c>
      <c r="O4416" s="212">
        <v>0</v>
      </c>
      <c r="P4416" s="212">
        <v>2.218</v>
      </c>
      <c r="Q4416" s="212">
        <v>3.427</v>
      </c>
      <c r="R4416" s="212">
        <v>0</v>
      </c>
      <c r="S4416" s="212"/>
      <c r="T4416" s="212">
        <v>0</v>
      </c>
      <c r="U4416" s="212"/>
    </row>
    <row r="4417" spans="1:21" x14ac:dyDescent="0.25">
      <c r="A4417" s="57" t="s">
        <v>304</v>
      </c>
      <c r="B4417" s="57" t="s">
        <v>6441</v>
      </c>
      <c r="C4417" s="212">
        <v>7.4980000000000002</v>
      </c>
      <c r="D4417" s="212">
        <v>73.798000000000002</v>
      </c>
      <c r="E4417" s="212"/>
      <c r="F4417" s="212"/>
      <c r="G4417" s="212"/>
      <c r="H4417" s="212">
        <v>59.863999999999997</v>
      </c>
      <c r="I4417" s="212">
        <v>0.186</v>
      </c>
      <c r="J4417" s="212"/>
      <c r="K4417" s="212"/>
      <c r="L4417" s="212">
        <v>19.626999999999999</v>
      </c>
      <c r="M4417" s="212"/>
      <c r="N4417" s="212">
        <v>1.4910000000000001</v>
      </c>
      <c r="O4417" s="212">
        <v>3.347</v>
      </c>
      <c r="P4417" s="212"/>
      <c r="Q4417" s="212">
        <v>39.161000000000001</v>
      </c>
      <c r="R4417" s="212">
        <v>3.6360000000000001</v>
      </c>
      <c r="S4417" s="212">
        <v>174.97399999999999</v>
      </c>
      <c r="T4417" s="212">
        <v>705.23299999999995</v>
      </c>
      <c r="U4417" s="212">
        <v>1171.921</v>
      </c>
    </row>
    <row r="4418" spans="1:21" x14ac:dyDescent="0.25">
      <c r="A4418" s="57" t="s">
        <v>350</v>
      </c>
      <c r="B4418" s="57" t="s">
        <v>6442</v>
      </c>
      <c r="C4418" s="212"/>
      <c r="D4418" s="212"/>
      <c r="E4418" s="212"/>
      <c r="F4418" s="212"/>
      <c r="G4418" s="212"/>
      <c r="H4418" s="212"/>
      <c r="I4418" s="212"/>
      <c r="J4418" s="212">
        <v>0.44800000000000001</v>
      </c>
      <c r="K4418" s="212"/>
      <c r="L4418" s="212">
        <v>0.90100000000000002</v>
      </c>
      <c r="M4418" s="212">
        <v>0.82</v>
      </c>
      <c r="N4418" s="212">
        <v>15.118</v>
      </c>
      <c r="O4418" s="212">
        <v>0.998</v>
      </c>
      <c r="P4418" s="212">
        <v>34.545000000000002</v>
      </c>
      <c r="Q4418" s="212">
        <v>1.2350000000000001</v>
      </c>
      <c r="R4418" s="212">
        <v>1363.721</v>
      </c>
      <c r="S4418" s="212">
        <v>2653.8989999999999</v>
      </c>
      <c r="T4418" s="212">
        <v>3141.16</v>
      </c>
      <c r="U4418" s="212">
        <v>3702.6619999999998</v>
      </c>
    </row>
    <row r="4419" spans="1:21" x14ac:dyDescent="0.25">
      <c r="A4419" s="57" t="s">
        <v>434</v>
      </c>
      <c r="B4419" s="57" t="s">
        <v>6443</v>
      </c>
      <c r="C4419" s="212">
        <v>46.296999999999997</v>
      </c>
      <c r="D4419" s="212">
        <v>49.795000000000002</v>
      </c>
      <c r="E4419" s="212"/>
      <c r="F4419" s="212"/>
      <c r="G4419" s="212"/>
      <c r="H4419" s="212">
        <v>7.21</v>
      </c>
      <c r="I4419" s="212">
        <v>0.97699999999999998</v>
      </c>
      <c r="J4419" s="212">
        <v>48.923000000000002</v>
      </c>
      <c r="K4419" s="212">
        <v>30.346</v>
      </c>
      <c r="L4419" s="212">
        <v>88.591999999999999</v>
      </c>
      <c r="M4419" s="212">
        <v>69.432000000000002</v>
      </c>
      <c r="N4419" s="212">
        <v>223.655</v>
      </c>
      <c r="O4419" s="212">
        <v>248.27600000000001</v>
      </c>
      <c r="P4419" s="212">
        <v>353.16500000000002</v>
      </c>
      <c r="Q4419" s="212">
        <v>257.267</v>
      </c>
      <c r="R4419" s="212">
        <v>226.34899999999999</v>
      </c>
      <c r="S4419" s="212">
        <v>348.72300000000001</v>
      </c>
      <c r="T4419" s="212">
        <v>231.70400000000001</v>
      </c>
      <c r="U4419" s="212">
        <v>7.5119999999999996</v>
      </c>
    </row>
    <row r="4420" spans="1:21" x14ac:dyDescent="0.25">
      <c r="A4420" s="57" t="s">
        <v>462</v>
      </c>
      <c r="B4420" s="57" t="s">
        <v>6444</v>
      </c>
      <c r="C4420" s="212"/>
      <c r="D4420" s="212"/>
      <c r="E4420" s="212"/>
      <c r="F4420" s="212"/>
      <c r="G4420" s="212"/>
      <c r="H4420" s="212">
        <v>1.167</v>
      </c>
      <c r="I4420" s="212">
        <v>1.4339999999999999</v>
      </c>
      <c r="J4420" s="212">
        <v>0.33400000000000002</v>
      </c>
      <c r="K4420" s="212">
        <v>107.02</v>
      </c>
      <c r="L4420" s="212">
        <v>1.6359999999999999</v>
      </c>
      <c r="M4420" s="212">
        <v>2.2080000000000002</v>
      </c>
      <c r="N4420" s="212">
        <v>5.1210000000000004</v>
      </c>
      <c r="O4420" s="212">
        <v>9.01</v>
      </c>
      <c r="P4420" s="212">
        <v>189.61199999999999</v>
      </c>
      <c r="Q4420" s="212">
        <v>184.77099999999999</v>
      </c>
      <c r="R4420" s="212">
        <v>179.87100000000001</v>
      </c>
      <c r="S4420" s="212">
        <v>60.619</v>
      </c>
      <c r="T4420" s="212">
        <v>364.25599999999997</v>
      </c>
      <c r="U4420" s="212">
        <v>252.44399999999999</v>
      </c>
    </row>
    <row r="4421" spans="1:21" x14ac:dyDescent="0.25">
      <c r="A4421" s="57" t="s">
        <v>932</v>
      </c>
      <c r="B4421" s="57" t="s">
        <v>6445</v>
      </c>
      <c r="C4421" s="212"/>
      <c r="D4421" s="212"/>
      <c r="E4421" s="212"/>
      <c r="F4421" s="212"/>
      <c r="G4421" s="212"/>
      <c r="H4421" s="212">
        <v>0.48599999999999999</v>
      </c>
      <c r="I4421" s="212">
        <v>0.38700000000000001</v>
      </c>
      <c r="J4421" s="212"/>
      <c r="K4421" s="212">
        <v>0.92200000000000004</v>
      </c>
      <c r="L4421" s="212"/>
      <c r="M4421" s="212"/>
      <c r="N4421" s="212"/>
      <c r="O4421" s="212"/>
      <c r="P4421" s="212">
        <v>10.417</v>
      </c>
      <c r="Q4421" s="212"/>
      <c r="R4421" s="212"/>
      <c r="S4421" s="212"/>
      <c r="T4421" s="212"/>
      <c r="U4421" s="212"/>
    </row>
    <row r="4422" spans="1:21" x14ac:dyDescent="0.25">
      <c r="A4422" s="57" t="s">
        <v>2394</v>
      </c>
      <c r="B4422" s="57" t="s">
        <v>6446</v>
      </c>
      <c r="C4422" s="212"/>
      <c r="D4422" s="212"/>
      <c r="E4422" s="212"/>
      <c r="F4422" s="212"/>
      <c r="G4422" s="212"/>
      <c r="H4422" s="212"/>
      <c r="I4422" s="212">
        <v>159.06700000000001</v>
      </c>
      <c r="J4422" s="212"/>
      <c r="K4422" s="212"/>
      <c r="L4422" s="212">
        <v>27.606000000000002</v>
      </c>
      <c r="M4422" s="212">
        <v>1.6080000000000001</v>
      </c>
      <c r="N4422" s="212">
        <v>10.881</v>
      </c>
      <c r="O4422" s="212">
        <v>5.4</v>
      </c>
      <c r="P4422" s="212">
        <v>8.5269999999999992</v>
      </c>
      <c r="Q4422" s="212"/>
      <c r="R4422" s="212">
        <v>0.41199999999999998</v>
      </c>
      <c r="S4422" s="212">
        <v>5.4020000000000001</v>
      </c>
      <c r="T4422" s="212"/>
      <c r="U4422" s="212">
        <v>14.993</v>
      </c>
    </row>
    <row r="4423" spans="1:21" x14ac:dyDescent="0.25">
      <c r="A4423" s="57" t="s">
        <v>1158</v>
      </c>
      <c r="B4423" s="57" t="s">
        <v>6447</v>
      </c>
      <c r="C4423" s="212"/>
      <c r="D4423" s="212"/>
      <c r="E4423" s="212"/>
      <c r="F4423" s="212"/>
      <c r="G4423" s="212"/>
      <c r="H4423" s="212">
        <v>1.079</v>
      </c>
      <c r="I4423" s="212"/>
      <c r="J4423" s="212"/>
      <c r="K4423" s="212">
        <v>0.6</v>
      </c>
      <c r="L4423" s="212"/>
      <c r="M4423" s="212">
        <v>0.14000000000000001</v>
      </c>
      <c r="N4423" s="212"/>
      <c r="O4423" s="212"/>
      <c r="P4423" s="212"/>
      <c r="Q4423" s="212"/>
      <c r="R4423" s="212">
        <v>6.0250000000000004</v>
      </c>
      <c r="S4423" s="212">
        <v>0.91900000000000004</v>
      </c>
      <c r="T4423" s="212">
        <v>1.5589999999999999</v>
      </c>
      <c r="U4423" s="212">
        <v>28.122</v>
      </c>
    </row>
    <row r="4424" spans="1:21" x14ac:dyDescent="0.25">
      <c r="A4424" s="57" t="s">
        <v>630</v>
      </c>
      <c r="B4424" s="57" t="s">
        <v>6448</v>
      </c>
      <c r="C4424" s="212"/>
      <c r="D4424" s="212"/>
      <c r="E4424" s="212"/>
      <c r="F4424" s="212"/>
      <c r="G4424" s="212"/>
      <c r="H4424" s="212">
        <v>4.3999999999999997E-2</v>
      </c>
      <c r="I4424" s="212">
        <v>8.6999999999999994E-2</v>
      </c>
      <c r="J4424" s="212">
        <v>0.129</v>
      </c>
      <c r="K4424" s="212">
        <v>3.992</v>
      </c>
      <c r="L4424" s="212">
        <v>14.712999999999999</v>
      </c>
      <c r="M4424" s="212">
        <v>3.4969999999999999</v>
      </c>
      <c r="N4424" s="212">
        <v>1.6930000000000001</v>
      </c>
      <c r="O4424" s="212">
        <v>15.009</v>
      </c>
      <c r="P4424" s="212">
        <v>42.725000000000001</v>
      </c>
      <c r="Q4424" s="212">
        <v>51.718000000000004</v>
      </c>
      <c r="R4424" s="212">
        <v>131.393</v>
      </c>
      <c r="S4424" s="212">
        <v>132.61500000000001</v>
      </c>
      <c r="T4424" s="212">
        <v>1.252</v>
      </c>
      <c r="U4424" s="212">
        <v>526.82000000000005</v>
      </c>
    </row>
    <row r="4425" spans="1:21" x14ac:dyDescent="0.25">
      <c r="A4425" s="57" t="s">
        <v>1381</v>
      </c>
      <c r="B4425" s="57" t="s">
        <v>6449</v>
      </c>
      <c r="C4425" s="212"/>
      <c r="D4425" s="212"/>
      <c r="E4425" s="212"/>
      <c r="F4425" s="212"/>
      <c r="G4425" s="212"/>
      <c r="H4425" s="212">
        <v>0.23400000000000001</v>
      </c>
      <c r="I4425" s="212">
        <v>2.4E-2</v>
      </c>
      <c r="J4425" s="212">
        <v>9.0999999999999998E-2</v>
      </c>
      <c r="K4425" s="212">
        <v>60.561999999999998</v>
      </c>
      <c r="L4425" s="212">
        <v>99.858999999999995</v>
      </c>
      <c r="M4425" s="212">
        <v>35.124000000000002</v>
      </c>
      <c r="N4425" s="212">
        <v>27.53</v>
      </c>
      <c r="O4425" s="212">
        <v>0</v>
      </c>
      <c r="P4425" s="212">
        <v>153.41200000000001</v>
      </c>
      <c r="Q4425" s="212">
        <v>83.195999999999998</v>
      </c>
      <c r="R4425" s="212">
        <v>0.54900000000000004</v>
      </c>
      <c r="S4425" s="212">
        <v>3.944</v>
      </c>
      <c r="T4425" s="212">
        <v>2.242</v>
      </c>
      <c r="U4425" s="212">
        <v>0.10299999999999999</v>
      </c>
    </row>
    <row r="4426" spans="1:21" x14ac:dyDescent="0.25">
      <c r="A4426" s="57" t="s">
        <v>521</v>
      </c>
      <c r="B4426" s="57" t="s">
        <v>6450</v>
      </c>
      <c r="C4426" s="212"/>
      <c r="D4426" s="212"/>
      <c r="E4426" s="212"/>
      <c r="F4426" s="212"/>
      <c r="G4426" s="212"/>
      <c r="H4426" s="212"/>
      <c r="I4426" s="212"/>
      <c r="J4426" s="212"/>
      <c r="K4426" s="212">
        <v>0.219</v>
      </c>
      <c r="L4426" s="212">
        <v>0.154</v>
      </c>
      <c r="M4426" s="212"/>
      <c r="N4426" s="212"/>
      <c r="O4426" s="212"/>
      <c r="P4426" s="212">
        <v>6.4359999999999999</v>
      </c>
      <c r="Q4426" s="212">
        <v>3.649</v>
      </c>
      <c r="R4426" s="212">
        <v>15.481999999999999</v>
      </c>
      <c r="S4426" s="212">
        <v>0.70299999999999996</v>
      </c>
      <c r="T4426" s="212">
        <v>3.1E-2</v>
      </c>
      <c r="U4426" s="212">
        <v>2.81</v>
      </c>
    </row>
    <row r="4427" spans="1:21" x14ac:dyDescent="0.25">
      <c r="A4427" s="57" t="s">
        <v>2240</v>
      </c>
      <c r="B4427" s="57" t="s">
        <v>6451</v>
      </c>
      <c r="C4427" s="212"/>
      <c r="D4427" s="212"/>
      <c r="E4427" s="212"/>
      <c r="F4427" s="212"/>
      <c r="G4427" s="212"/>
      <c r="H4427" s="212">
        <v>7.0309999999999997</v>
      </c>
      <c r="I4427" s="212">
        <v>0.77800000000000002</v>
      </c>
      <c r="J4427" s="212">
        <v>17.161999999999999</v>
      </c>
      <c r="K4427" s="212">
        <v>0.57099999999999995</v>
      </c>
      <c r="L4427" s="212"/>
      <c r="M4427" s="212">
        <v>0</v>
      </c>
      <c r="N4427" s="212">
        <v>26.917999999999999</v>
      </c>
      <c r="O4427" s="212">
        <v>6.4409999999999998</v>
      </c>
      <c r="P4427" s="212">
        <v>0.879</v>
      </c>
      <c r="Q4427" s="212">
        <v>4.82</v>
      </c>
      <c r="R4427" s="212">
        <v>65.043999999999997</v>
      </c>
      <c r="S4427" s="212">
        <v>58.832999999999998</v>
      </c>
      <c r="T4427" s="212">
        <v>207.27099999999999</v>
      </c>
      <c r="U4427" s="212">
        <v>86.436999999999998</v>
      </c>
    </row>
    <row r="4428" spans="1:21" x14ac:dyDescent="0.25">
      <c r="A4428" s="57" t="s">
        <v>2245</v>
      </c>
      <c r="B4428" s="57" t="s">
        <v>6452</v>
      </c>
      <c r="C4428" s="212"/>
      <c r="D4428" s="212"/>
      <c r="E4428" s="212"/>
      <c r="F4428" s="212"/>
      <c r="G4428" s="212"/>
      <c r="H4428" s="212">
        <v>7.4939999999999998</v>
      </c>
      <c r="I4428" s="212">
        <v>0.155</v>
      </c>
      <c r="J4428" s="212">
        <v>16.972999999999999</v>
      </c>
      <c r="K4428" s="212">
        <v>1.458</v>
      </c>
      <c r="L4428" s="212">
        <v>0.61699999999999999</v>
      </c>
      <c r="M4428" s="212">
        <v>0</v>
      </c>
      <c r="N4428" s="212">
        <v>1.329</v>
      </c>
      <c r="O4428" s="212">
        <v>0</v>
      </c>
      <c r="P4428" s="212">
        <v>11.288</v>
      </c>
      <c r="Q4428" s="212">
        <v>1.9410000000000001</v>
      </c>
      <c r="R4428" s="212">
        <v>0.70799999999999996</v>
      </c>
      <c r="S4428" s="212">
        <v>0</v>
      </c>
      <c r="T4428" s="212"/>
      <c r="U4428" s="212">
        <v>1.2E-2</v>
      </c>
    </row>
    <row r="4429" spans="1:21" x14ac:dyDescent="0.25">
      <c r="A4429" s="57" t="s">
        <v>95</v>
      </c>
      <c r="B4429" s="57" t="s">
        <v>6453</v>
      </c>
      <c r="C4429" s="212">
        <v>587.29700000000003</v>
      </c>
      <c r="D4429" s="212">
        <v>688.59900000000005</v>
      </c>
      <c r="E4429" s="212"/>
      <c r="F4429" s="212"/>
      <c r="G4429" s="212"/>
      <c r="H4429" s="212">
        <v>54.158999999999999</v>
      </c>
      <c r="I4429" s="212">
        <v>23.140999999999998</v>
      </c>
      <c r="J4429" s="212">
        <v>2.4350000000000001</v>
      </c>
      <c r="K4429" s="212">
        <v>17.629000000000001</v>
      </c>
      <c r="L4429" s="212">
        <v>27.423999999999999</v>
      </c>
      <c r="M4429" s="212">
        <v>5.7270000000000003</v>
      </c>
      <c r="N4429" s="212">
        <v>4.673</v>
      </c>
      <c r="O4429" s="212">
        <v>53.223999999999997</v>
      </c>
      <c r="P4429" s="212">
        <v>88.277000000000001</v>
      </c>
      <c r="Q4429" s="212">
        <v>132.50200000000001</v>
      </c>
      <c r="R4429" s="212">
        <v>89.090999999999994</v>
      </c>
      <c r="S4429" s="212">
        <v>181.12299999999999</v>
      </c>
      <c r="T4429" s="212">
        <v>134.59200000000001</v>
      </c>
      <c r="U4429" s="212">
        <v>296.73700000000002</v>
      </c>
    </row>
    <row r="4430" spans="1:21" x14ac:dyDescent="0.25">
      <c r="A4430" s="57" t="s">
        <v>2571</v>
      </c>
      <c r="B4430" s="57" t="s">
        <v>6458</v>
      </c>
      <c r="C4430" s="212"/>
      <c r="D4430" s="212"/>
      <c r="E4430" s="212"/>
      <c r="F4430" s="212"/>
      <c r="G4430" s="212"/>
      <c r="H4430" s="212"/>
      <c r="I4430" s="212"/>
      <c r="J4430" s="212"/>
      <c r="K4430" s="212"/>
      <c r="L4430" s="212">
        <v>4.1989999999999998</v>
      </c>
      <c r="M4430" s="212"/>
      <c r="N4430" s="212"/>
      <c r="O4430" s="212"/>
      <c r="P4430" s="212"/>
      <c r="Q4430" s="212"/>
      <c r="R4430" s="212"/>
      <c r="S4430" s="212"/>
      <c r="T4430" s="212"/>
      <c r="U4430" s="212"/>
    </row>
    <row r="4431" spans="1:21" x14ac:dyDescent="0.25">
      <c r="A4431" s="57" t="s">
        <v>3410</v>
      </c>
      <c r="B4431" s="57" t="s">
        <v>6464</v>
      </c>
      <c r="C4431" s="212"/>
      <c r="D4431" s="212"/>
      <c r="E4431" s="212"/>
      <c r="F4431" s="212"/>
      <c r="G4431" s="212"/>
      <c r="H4431" s="212"/>
      <c r="I4431" s="212"/>
      <c r="J4431" s="212"/>
      <c r="K4431" s="212"/>
      <c r="L4431" s="212"/>
      <c r="M4431" s="212"/>
      <c r="N4431" s="212"/>
      <c r="O4431" s="212"/>
      <c r="P4431" s="212"/>
      <c r="Q4431" s="212"/>
      <c r="R4431" s="212"/>
      <c r="S4431" s="212"/>
      <c r="T4431" s="212"/>
      <c r="U4431" s="212">
        <v>0</v>
      </c>
    </row>
    <row r="4432" spans="1:21" x14ac:dyDescent="0.25">
      <c r="A4432" s="57" t="s">
        <v>2606</v>
      </c>
      <c r="B4432" s="57" t="s">
        <v>6467</v>
      </c>
      <c r="C4432" s="212"/>
      <c r="D4432" s="212">
        <v>29.6</v>
      </c>
      <c r="E4432" s="212"/>
      <c r="F4432" s="212"/>
      <c r="G4432" s="212"/>
      <c r="H4432" s="212"/>
      <c r="I4432" s="212"/>
      <c r="J4432" s="212"/>
      <c r="K4432" s="212"/>
      <c r="L4432" s="212"/>
      <c r="M4432" s="212"/>
      <c r="N4432" s="212"/>
      <c r="O4432" s="212"/>
      <c r="P4432" s="212"/>
      <c r="Q4432" s="212"/>
      <c r="R4432" s="212"/>
      <c r="S4432" s="212"/>
      <c r="T4432" s="212"/>
      <c r="U4432" s="212"/>
    </row>
    <row r="4433" spans="1:21" x14ac:dyDescent="0.25">
      <c r="A4433" s="57" t="s">
        <v>3228</v>
      </c>
      <c r="B4433" s="57" t="s">
        <v>6469</v>
      </c>
      <c r="C4433" s="212"/>
      <c r="D4433" s="212"/>
      <c r="E4433" s="212"/>
      <c r="F4433" s="212"/>
      <c r="G4433" s="212"/>
      <c r="H4433" s="212"/>
      <c r="I4433" s="212"/>
      <c r="J4433" s="212"/>
      <c r="K4433" s="212"/>
      <c r="L4433" s="212"/>
      <c r="M4433" s="212"/>
      <c r="N4433" s="212"/>
      <c r="O4433" s="212"/>
      <c r="P4433" s="212"/>
      <c r="Q4433" s="212"/>
      <c r="R4433" s="212"/>
      <c r="S4433" s="212">
        <v>1.8140000000000001</v>
      </c>
      <c r="T4433" s="212"/>
      <c r="U4433" s="212"/>
    </row>
    <row r="4434" spans="1:21" x14ac:dyDescent="0.25">
      <c r="A4434" s="57" t="s">
        <v>2289</v>
      </c>
      <c r="B4434" s="57" t="s">
        <v>6470</v>
      </c>
      <c r="C4434" s="212"/>
      <c r="D4434" s="212"/>
      <c r="E4434" s="212"/>
      <c r="F4434" s="212"/>
      <c r="G4434" s="212"/>
      <c r="H4434" s="212">
        <v>6.7560000000000002</v>
      </c>
      <c r="I4434" s="212"/>
      <c r="J4434" s="212"/>
      <c r="K4434" s="212"/>
      <c r="L4434" s="212"/>
      <c r="M4434" s="212"/>
      <c r="N4434" s="212"/>
      <c r="O4434" s="212"/>
      <c r="P4434" s="212"/>
      <c r="Q4434" s="212"/>
      <c r="R4434" s="212"/>
      <c r="S4434" s="212"/>
      <c r="T4434" s="212"/>
      <c r="U4434" s="212"/>
    </row>
    <row r="4435" spans="1:21" x14ac:dyDescent="0.25">
      <c r="A4435" s="57" t="s">
        <v>968</v>
      </c>
      <c r="B4435" s="57" t="s">
        <v>6472</v>
      </c>
      <c r="C4435" s="212"/>
      <c r="D4435" s="212"/>
      <c r="E4435" s="212"/>
      <c r="F4435" s="212"/>
      <c r="G4435" s="212"/>
      <c r="H4435" s="212"/>
      <c r="I4435" s="212"/>
      <c r="J4435" s="212">
        <v>5.3529999999999998</v>
      </c>
      <c r="K4435" s="212"/>
      <c r="L4435" s="212"/>
      <c r="M4435" s="212"/>
      <c r="N4435" s="212"/>
      <c r="O4435" s="212"/>
      <c r="P4435" s="212"/>
      <c r="Q4435" s="212"/>
      <c r="R4435" s="212"/>
      <c r="S4435" s="212"/>
      <c r="T4435" s="212">
        <v>0.33700000000000002</v>
      </c>
      <c r="U4435" s="212"/>
    </row>
    <row r="4436" spans="1:21" x14ac:dyDescent="0.25">
      <c r="A4436" s="57" t="s">
        <v>1759</v>
      </c>
      <c r="B4436" s="57" t="s">
        <v>6475</v>
      </c>
      <c r="C4436" s="212"/>
      <c r="D4436" s="212"/>
      <c r="E4436" s="212"/>
      <c r="F4436" s="212"/>
      <c r="G4436" s="212"/>
      <c r="H4436" s="212"/>
      <c r="I4436" s="212">
        <v>2.65</v>
      </c>
      <c r="J4436" s="212"/>
      <c r="K4436" s="212">
        <v>0.66300000000000003</v>
      </c>
      <c r="L4436" s="212"/>
      <c r="M4436" s="212"/>
      <c r="N4436" s="212"/>
      <c r="O4436" s="212"/>
      <c r="P4436" s="212"/>
      <c r="Q4436" s="212"/>
      <c r="R4436" s="212"/>
      <c r="S4436" s="212"/>
      <c r="T4436" s="212"/>
      <c r="U4436" s="212"/>
    </row>
    <row r="4437" spans="1:21" x14ac:dyDescent="0.25">
      <c r="A4437" s="57" t="s">
        <v>1938</v>
      </c>
      <c r="B4437" s="57" t="s">
        <v>6477</v>
      </c>
      <c r="C4437" s="212"/>
      <c r="D4437" s="212"/>
      <c r="E4437" s="212"/>
      <c r="F4437" s="212"/>
      <c r="G4437" s="212"/>
      <c r="H4437" s="212"/>
      <c r="I4437" s="212"/>
      <c r="J4437" s="212"/>
      <c r="K4437" s="212">
        <v>4.5279999999999996</v>
      </c>
      <c r="L4437" s="212"/>
      <c r="M4437" s="212"/>
      <c r="N4437" s="212"/>
      <c r="O4437" s="212"/>
      <c r="P4437" s="212"/>
      <c r="Q4437" s="212"/>
      <c r="R4437" s="212"/>
      <c r="S4437" s="212"/>
      <c r="T4437" s="212"/>
      <c r="U4437" s="212"/>
    </row>
    <row r="4438" spans="1:21" x14ac:dyDescent="0.25">
      <c r="A4438" s="57" t="s">
        <v>2539</v>
      </c>
      <c r="B4438" s="57" t="s">
        <v>6478</v>
      </c>
      <c r="C4438" s="212"/>
      <c r="D4438" s="212"/>
      <c r="E4438" s="212"/>
      <c r="F4438" s="212"/>
      <c r="G4438" s="212"/>
      <c r="H4438" s="212"/>
      <c r="I4438" s="212"/>
      <c r="J4438" s="212"/>
      <c r="K4438" s="212"/>
      <c r="L4438" s="212">
        <v>2.4569999999999999</v>
      </c>
      <c r="M4438" s="212"/>
      <c r="N4438" s="212"/>
      <c r="O4438" s="212">
        <v>4.6890000000000001</v>
      </c>
      <c r="P4438" s="212">
        <v>8.9999999999999993E-3</v>
      </c>
      <c r="Q4438" s="212"/>
      <c r="R4438" s="212">
        <v>3.1E-2</v>
      </c>
      <c r="S4438" s="212"/>
      <c r="T4438" s="212"/>
      <c r="U4438" s="212"/>
    </row>
    <row r="4439" spans="1:21" x14ac:dyDescent="0.25">
      <c r="A4439" s="57" t="s">
        <v>1667</v>
      </c>
      <c r="B4439" s="57" t="s">
        <v>6479</v>
      </c>
      <c r="C4439" s="212"/>
      <c r="D4439" s="212"/>
      <c r="E4439" s="212"/>
      <c r="F4439" s="212"/>
      <c r="G4439" s="212"/>
      <c r="H4439" s="212"/>
      <c r="I4439" s="212"/>
      <c r="J4439" s="212"/>
      <c r="K4439" s="212">
        <v>4.8440000000000003</v>
      </c>
      <c r="L4439" s="212">
        <v>5.1589999999999998</v>
      </c>
      <c r="M4439" s="212">
        <v>10.076000000000001</v>
      </c>
      <c r="N4439" s="212">
        <v>0.57099999999999995</v>
      </c>
      <c r="O4439" s="212">
        <v>27.768999999999998</v>
      </c>
      <c r="P4439" s="212">
        <v>20.315999999999999</v>
      </c>
      <c r="Q4439" s="212">
        <v>2.6320000000000001</v>
      </c>
      <c r="R4439" s="212"/>
      <c r="S4439" s="212"/>
      <c r="T4439" s="212"/>
      <c r="U4439" s="212"/>
    </row>
    <row r="4440" spans="1:21" x14ac:dyDescent="0.25">
      <c r="A4440" s="57" t="s">
        <v>1431</v>
      </c>
      <c r="B4440" s="57" t="s">
        <v>6480</v>
      </c>
      <c r="C4440" s="212"/>
      <c r="D4440" s="212"/>
      <c r="E4440" s="212"/>
      <c r="F4440" s="212"/>
      <c r="G4440" s="212"/>
      <c r="H4440" s="212">
        <v>1.3759999999999999</v>
      </c>
      <c r="I4440" s="212"/>
      <c r="J4440" s="212">
        <v>4.2999999999999997E-2</v>
      </c>
      <c r="K4440" s="212">
        <v>5.6349999999999998</v>
      </c>
      <c r="L4440" s="212">
        <v>1.329</v>
      </c>
      <c r="M4440" s="212"/>
      <c r="N4440" s="212"/>
      <c r="O4440" s="212">
        <v>5.5449999999999999</v>
      </c>
      <c r="P4440" s="212"/>
      <c r="Q4440" s="212"/>
      <c r="R4440" s="212"/>
      <c r="S4440" s="212"/>
      <c r="T4440" s="212"/>
      <c r="U4440" s="212">
        <v>2E-3</v>
      </c>
    </row>
    <row r="4441" spans="1:21" x14ac:dyDescent="0.25">
      <c r="A4441" s="57" t="s">
        <v>9994</v>
      </c>
      <c r="B4441" s="57" t="s">
        <v>9995</v>
      </c>
      <c r="C4441" s="212">
        <v>1.899</v>
      </c>
      <c r="D4441" s="212">
        <v>172.1</v>
      </c>
      <c r="E4441" s="212"/>
      <c r="F4441" s="212"/>
      <c r="G4441" s="212"/>
      <c r="H4441" s="212"/>
      <c r="I4441" s="212">
        <v>0.2</v>
      </c>
      <c r="J4441" s="212">
        <v>4.4619999999999997</v>
      </c>
      <c r="K4441" s="212">
        <v>0.33200000000000002</v>
      </c>
      <c r="L4441" s="212">
        <v>0.67</v>
      </c>
      <c r="M4441" s="212"/>
      <c r="N4441" s="212"/>
      <c r="O4441" s="212"/>
      <c r="P4441" s="212">
        <v>0.32200000000000001</v>
      </c>
      <c r="Q4441" s="212">
        <v>3.8849999999999998</v>
      </c>
      <c r="R4441" s="212">
        <v>7.9240000000000004</v>
      </c>
      <c r="S4441" s="212">
        <v>1.74</v>
      </c>
      <c r="T4441" s="212">
        <v>2.8250000000000002</v>
      </c>
      <c r="U4441" s="212">
        <v>1.2709999999999999</v>
      </c>
    </row>
    <row r="4442" spans="1:21" x14ac:dyDescent="0.25">
      <c r="A4442" s="57" t="s">
        <v>9996</v>
      </c>
      <c r="B4442" s="57" t="s">
        <v>9997</v>
      </c>
      <c r="C4442" s="212"/>
      <c r="D4442" s="212"/>
      <c r="E4442" s="212"/>
      <c r="F4442" s="212"/>
      <c r="G4442" s="212"/>
      <c r="H4442" s="212"/>
      <c r="I4442" s="212"/>
      <c r="J4442" s="212"/>
      <c r="K4442" s="212">
        <v>5.0389999999999997</v>
      </c>
      <c r="L4442" s="212">
        <v>6.6619999999999999</v>
      </c>
      <c r="M4442" s="212"/>
      <c r="N4442" s="212">
        <v>0.153</v>
      </c>
      <c r="O4442" s="212"/>
      <c r="P4442" s="212"/>
      <c r="Q4442" s="212"/>
      <c r="R4442" s="212"/>
      <c r="S4442" s="212"/>
      <c r="T4442" s="212"/>
      <c r="U4442" s="212"/>
    </row>
    <row r="4443" spans="1:21" x14ac:dyDescent="0.25">
      <c r="A4443" s="57" t="s">
        <v>9998</v>
      </c>
      <c r="B4443" s="57" t="s">
        <v>9999</v>
      </c>
      <c r="C4443" s="212"/>
      <c r="D4443" s="212"/>
      <c r="E4443" s="212"/>
      <c r="F4443" s="212"/>
      <c r="G4443" s="212"/>
      <c r="H4443" s="212">
        <v>8.8160000000000007</v>
      </c>
      <c r="I4443" s="212">
        <v>0.10100000000000001</v>
      </c>
      <c r="J4443" s="212"/>
      <c r="K4443" s="212">
        <v>1.321</v>
      </c>
      <c r="L4443" s="212">
        <v>1.5209999999999999</v>
      </c>
      <c r="M4443" s="212"/>
      <c r="N4443" s="212"/>
      <c r="O4443" s="212"/>
      <c r="P4443" s="212"/>
      <c r="Q4443" s="212">
        <v>1.5669999999999999</v>
      </c>
      <c r="R4443" s="212">
        <v>9.6000000000000002E-2</v>
      </c>
      <c r="S4443" s="212">
        <v>0</v>
      </c>
      <c r="T4443" s="212">
        <v>0</v>
      </c>
      <c r="U4443" s="212">
        <v>0.17299999999999999</v>
      </c>
    </row>
    <row r="4444" spans="1:21" x14ac:dyDescent="0.25">
      <c r="A4444" s="57" t="s">
        <v>10000</v>
      </c>
      <c r="B4444" s="57" t="s">
        <v>10001</v>
      </c>
      <c r="C4444" s="212"/>
      <c r="D4444" s="212"/>
      <c r="E4444" s="212"/>
      <c r="F4444" s="212"/>
      <c r="G4444" s="212"/>
      <c r="H4444" s="212"/>
      <c r="I4444" s="212"/>
      <c r="J4444" s="212"/>
      <c r="K4444" s="212">
        <v>0.104</v>
      </c>
      <c r="L4444" s="212"/>
      <c r="M4444" s="212"/>
      <c r="N4444" s="212"/>
      <c r="O4444" s="212"/>
      <c r="P4444" s="212"/>
      <c r="Q4444" s="212">
        <v>15</v>
      </c>
      <c r="R4444" s="212"/>
      <c r="S4444" s="212">
        <v>1.2430000000000001</v>
      </c>
      <c r="T4444" s="212"/>
      <c r="U4444" s="212">
        <v>0</v>
      </c>
    </row>
    <row r="4445" spans="1:21" x14ac:dyDescent="0.25">
      <c r="A4445" s="57" t="s">
        <v>10002</v>
      </c>
      <c r="B4445" s="57" t="s">
        <v>10003</v>
      </c>
      <c r="C4445" s="212"/>
      <c r="D4445" s="212"/>
      <c r="E4445" s="212"/>
      <c r="F4445" s="212"/>
      <c r="G4445" s="212"/>
      <c r="H4445" s="212">
        <v>19.738</v>
      </c>
      <c r="I4445" s="212">
        <v>6.9000000000000006E-2</v>
      </c>
      <c r="J4445" s="212">
        <v>5.3479999999999999</v>
      </c>
      <c r="K4445" s="212">
        <v>4.1040000000000001</v>
      </c>
      <c r="L4445" s="212"/>
      <c r="M4445" s="212">
        <v>9.2999999999999999E-2</v>
      </c>
      <c r="N4445" s="212">
        <v>14.87</v>
      </c>
      <c r="O4445" s="212">
        <v>8.2000000000000003E-2</v>
      </c>
      <c r="P4445" s="212">
        <v>1.71</v>
      </c>
      <c r="Q4445" s="212">
        <v>1.9350000000000001</v>
      </c>
      <c r="R4445" s="212">
        <v>4.5350000000000001</v>
      </c>
      <c r="S4445" s="212">
        <v>0</v>
      </c>
      <c r="T4445" s="212">
        <v>2.4580000000000002</v>
      </c>
      <c r="U4445" s="212">
        <v>1.1240000000000001</v>
      </c>
    </row>
    <row r="4446" spans="1:21" x14ac:dyDescent="0.25">
      <c r="A4446" s="57" t="s">
        <v>10004</v>
      </c>
      <c r="B4446" s="57" t="s">
        <v>10005</v>
      </c>
      <c r="C4446" s="212">
        <v>287.09899999999999</v>
      </c>
      <c r="D4446" s="212">
        <v>74.099999999999994</v>
      </c>
      <c r="E4446" s="212"/>
      <c r="F4446" s="212"/>
      <c r="G4446" s="212"/>
      <c r="H4446" s="212"/>
      <c r="I4446" s="212"/>
      <c r="J4446" s="212">
        <v>0.435</v>
      </c>
      <c r="K4446" s="212">
        <v>5.0289999999999999</v>
      </c>
      <c r="L4446" s="212"/>
      <c r="M4446" s="212"/>
      <c r="N4446" s="212"/>
      <c r="O4446" s="212"/>
      <c r="P4446" s="212">
        <v>0.126</v>
      </c>
      <c r="Q4446" s="212">
        <v>4.1029999999999998</v>
      </c>
      <c r="R4446" s="212">
        <v>1.2E-2</v>
      </c>
      <c r="S4446" s="212"/>
      <c r="T4446" s="212">
        <v>0</v>
      </c>
      <c r="U4446" s="212">
        <v>0</v>
      </c>
    </row>
    <row r="4447" spans="1:21" x14ac:dyDescent="0.25">
      <c r="A4447" s="57" t="s">
        <v>10006</v>
      </c>
      <c r="B4447" s="57" t="s">
        <v>10007</v>
      </c>
      <c r="C4447" s="212"/>
      <c r="D4447" s="212"/>
      <c r="E4447" s="212"/>
      <c r="F4447" s="212"/>
      <c r="G4447" s="212"/>
      <c r="H4447" s="212">
        <v>0.13900000000000001</v>
      </c>
      <c r="I4447" s="212"/>
      <c r="J4447" s="212">
        <v>9.5830000000000002</v>
      </c>
      <c r="K4447" s="212"/>
      <c r="L4447" s="212"/>
      <c r="M4447" s="212"/>
      <c r="N4447" s="212"/>
      <c r="O4447" s="212">
        <v>0</v>
      </c>
      <c r="P4447" s="212"/>
      <c r="Q4447" s="212"/>
      <c r="R4447" s="212"/>
      <c r="S4447" s="212"/>
      <c r="T4447" s="212"/>
      <c r="U4447" s="212"/>
    </row>
    <row r="4448" spans="1:21" x14ac:dyDescent="0.25">
      <c r="A4448" s="57" t="s">
        <v>10008</v>
      </c>
      <c r="B4448" s="57" t="s">
        <v>10009</v>
      </c>
      <c r="C4448" s="212"/>
      <c r="D4448" s="212"/>
      <c r="E4448" s="212"/>
      <c r="F4448" s="212"/>
      <c r="G4448" s="212"/>
      <c r="H4448" s="212">
        <v>24.321999999999999</v>
      </c>
      <c r="I4448" s="212">
        <v>7.298</v>
      </c>
      <c r="J4448" s="212">
        <v>7.4379999999999997</v>
      </c>
      <c r="K4448" s="212">
        <v>3.0910000000000002</v>
      </c>
      <c r="L4448" s="212">
        <v>62.226999999999997</v>
      </c>
      <c r="M4448" s="212"/>
      <c r="N4448" s="212"/>
      <c r="O4448" s="212">
        <v>1.208</v>
      </c>
      <c r="P4448" s="212"/>
      <c r="Q4448" s="212"/>
      <c r="R4448" s="212">
        <v>1.631</v>
      </c>
      <c r="S4448" s="212"/>
      <c r="T4448" s="212">
        <v>0.46899999999999997</v>
      </c>
      <c r="U4448" s="212">
        <v>1.298</v>
      </c>
    </row>
    <row r="4449" spans="1:21" x14ac:dyDescent="0.25">
      <c r="A4449" s="57" t="s">
        <v>96</v>
      </c>
      <c r="B4449" s="57" t="s">
        <v>6499</v>
      </c>
      <c r="C4449" s="212">
        <v>371.59800000000001</v>
      </c>
      <c r="D4449" s="212">
        <v>101.69799999999999</v>
      </c>
      <c r="E4449" s="212"/>
      <c r="F4449" s="212"/>
      <c r="G4449" s="212"/>
      <c r="H4449" s="212">
        <v>26.696000000000002</v>
      </c>
      <c r="I4449" s="212">
        <v>28.117000000000001</v>
      </c>
      <c r="J4449" s="212">
        <v>110.271</v>
      </c>
      <c r="K4449" s="212">
        <v>102.556</v>
      </c>
      <c r="L4449" s="212">
        <v>572.51400000000001</v>
      </c>
      <c r="M4449" s="212">
        <v>19.442</v>
      </c>
      <c r="N4449" s="212">
        <v>0</v>
      </c>
      <c r="O4449" s="212">
        <v>154.947</v>
      </c>
      <c r="P4449" s="212">
        <v>1995.7360000000001</v>
      </c>
      <c r="Q4449" s="212">
        <v>161.68199999999999</v>
      </c>
      <c r="R4449" s="212">
        <v>3.6999999999999998E-2</v>
      </c>
      <c r="S4449" s="212"/>
      <c r="T4449" s="212"/>
      <c r="U4449" s="212">
        <v>0</v>
      </c>
    </row>
    <row r="4450" spans="1:21" x14ac:dyDescent="0.25">
      <c r="A4450" s="57" t="s">
        <v>75</v>
      </c>
      <c r="B4450" s="57" t="s">
        <v>6500</v>
      </c>
      <c r="C4450" s="212">
        <v>31.599</v>
      </c>
      <c r="D4450" s="212">
        <v>296.59699999999998</v>
      </c>
      <c r="E4450" s="212"/>
      <c r="F4450" s="212"/>
      <c r="G4450" s="212"/>
      <c r="H4450" s="212">
        <v>24.823</v>
      </c>
      <c r="I4450" s="212">
        <v>21.687000000000001</v>
      </c>
      <c r="J4450" s="212">
        <v>20.611999999999998</v>
      </c>
      <c r="K4450" s="212">
        <v>8.41</v>
      </c>
      <c r="L4450" s="212">
        <v>10.946999999999999</v>
      </c>
      <c r="M4450" s="212">
        <v>0</v>
      </c>
      <c r="N4450" s="212">
        <v>3.0859999999999999</v>
      </c>
      <c r="O4450" s="212">
        <v>1.4750000000000001</v>
      </c>
      <c r="P4450" s="212">
        <v>14.603</v>
      </c>
      <c r="Q4450" s="212">
        <v>530.08000000000004</v>
      </c>
      <c r="R4450" s="212">
        <v>0</v>
      </c>
      <c r="S4450" s="212">
        <v>0</v>
      </c>
      <c r="T4450" s="212">
        <v>0</v>
      </c>
      <c r="U4450" s="212">
        <v>113.05800000000001</v>
      </c>
    </row>
    <row r="4451" spans="1:21" x14ac:dyDescent="0.25">
      <c r="A4451" s="57" t="s">
        <v>1783</v>
      </c>
      <c r="B4451" s="57" t="s">
        <v>6501</v>
      </c>
      <c r="C4451" s="212"/>
      <c r="D4451" s="212"/>
      <c r="E4451" s="212"/>
      <c r="F4451" s="212"/>
      <c r="G4451" s="212"/>
      <c r="H4451" s="212">
        <v>4.4000000000000004</v>
      </c>
      <c r="I4451" s="212">
        <v>22.797999999999998</v>
      </c>
      <c r="J4451" s="212"/>
      <c r="K4451" s="212">
        <v>9.0999999999999998E-2</v>
      </c>
      <c r="L4451" s="212"/>
      <c r="M4451" s="212">
        <v>1.1020000000000001</v>
      </c>
      <c r="N4451" s="212">
        <v>1</v>
      </c>
      <c r="O4451" s="212">
        <v>0</v>
      </c>
      <c r="P4451" s="212">
        <v>0.67700000000000005</v>
      </c>
      <c r="Q4451" s="212"/>
      <c r="R4451" s="212">
        <v>0</v>
      </c>
      <c r="S4451" s="212">
        <v>0</v>
      </c>
      <c r="T4451" s="212">
        <v>0</v>
      </c>
      <c r="U4451" s="212"/>
    </row>
    <row r="4452" spans="1:21" x14ac:dyDescent="0.25">
      <c r="A4452" s="57" t="s">
        <v>2651</v>
      </c>
      <c r="B4452" s="57" t="s">
        <v>6502</v>
      </c>
      <c r="C4452" s="212"/>
      <c r="D4452" s="212"/>
      <c r="E4452" s="212"/>
      <c r="F4452" s="212"/>
      <c r="G4452" s="212"/>
      <c r="H4452" s="212"/>
      <c r="I4452" s="212"/>
      <c r="J4452" s="212"/>
      <c r="K4452" s="212"/>
      <c r="L4452" s="212"/>
      <c r="M4452" s="212"/>
      <c r="N4452" s="212"/>
      <c r="O4452" s="212">
        <v>0.11</v>
      </c>
      <c r="P4452" s="212"/>
      <c r="Q4452" s="212"/>
      <c r="R4452" s="212"/>
      <c r="S4452" s="212"/>
      <c r="T4452" s="212"/>
      <c r="U4452" s="212"/>
    </row>
    <row r="4453" spans="1:21" x14ac:dyDescent="0.25">
      <c r="A4453" s="57" t="s">
        <v>3180</v>
      </c>
      <c r="B4453" s="57" t="s">
        <v>6503</v>
      </c>
      <c r="C4453" s="212"/>
      <c r="D4453" s="212"/>
      <c r="E4453" s="212"/>
      <c r="F4453" s="212"/>
      <c r="G4453" s="212"/>
      <c r="H4453" s="212"/>
      <c r="I4453" s="212"/>
      <c r="J4453" s="212"/>
      <c r="K4453" s="212"/>
      <c r="L4453" s="212"/>
      <c r="M4453" s="212"/>
      <c r="N4453" s="212"/>
      <c r="O4453" s="212"/>
      <c r="P4453" s="212"/>
      <c r="Q4453" s="212"/>
      <c r="R4453" s="212">
        <v>1.9490000000000001</v>
      </c>
      <c r="S4453" s="212">
        <v>0.48</v>
      </c>
      <c r="T4453" s="212"/>
      <c r="U4453" s="212">
        <v>0.06</v>
      </c>
    </row>
    <row r="4454" spans="1:21" x14ac:dyDescent="0.25">
      <c r="A4454" s="57" t="s">
        <v>10010</v>
      </c>
      <c r="B4454" s="57" t="s">
        <v>10011</v>
      </c>
      <c r="C4454" s="212"/>
      <c r="D4454" s="212"/>
      <c r="E4454" s="212"/>
      <c r="F4454" s="212"/>
      <c r="G4454" s="212"/>
      <c r="H4454" s="212"/>
      <c r="I4454" s="212">
        <v>1.6</v>
      </c>
      <c r="J4454" s="212">
        <v>8.3000000000000004E-2</v>
      </c>
      <c r="K4454" s="212"/>
      <c r="L4454" s="212"/>
      <c r="M4454" s="212"/>
      <c r="N4454" s="212"/>
      <c r="O4454" s="212"/>
      <c r="P4454" s="212"/>
      <c r="Q4454" s="212"/>
      <c r="R4454" s="212">
        <v>0</v>
      </c>
      <c r="S4454" s="212">
        <v>0</v>
      </c>
      <c r="T4454" s="212">
        <v>319.44900000000001</v>
      </c>
      <c r="U4454" s="212">
        <v>38.963999999999999</v>
      </c>
    </row>
    <row r="4455" spans="1:21" x14ac:dyDescent="0.25">
      <c r="A4455" s="57" t="s">
        <v>266</v>
      </c>
      <c r="B4455" s="57" t="s">
        <v>6511</v>
      </c>
      <c r="C4455" s="212">
        <v>27.097000000000001</v>
      </c>
      <c r="D4455" s="212">
        <v>134.19999999999999</v>
      </c>
      <c r="E4455" s="212"/>
      <c r="F4455" s="212"/>
      <c r="G4455" s="212"/>
      <c r="H4455" s="212">
        <v>0.65400000000000003</v>
      </c>
      <c r="I4455" s="212">
        <v>2.12</v>
      </c>
      <c r="J4455" s="212"/>
      <c r="K4455" s="212"/>
      <c r="L4455" s="212"/>
      <c r="M4455" s="212">
        <v>110.4</v>
      </c>
      <c r="N4455" s="212"/>
      <c r="O4455" s="212">
        <v>2.2989999999999999</v>
      </c>
      <c r="P4455" s="212">
        <v>2700.8879999999999</v>
      </c>
      <c r="Q4455" s="212">
        <v>6227.8559999999998</v>
      </c>
      <c r="R4455" s="212">
        <v>127.5</v>
      </c>
      <c r="S4455" s="212">
        <v>0</v>
      </c>
      <c r="T4455" s="212">
        <v>0</v>
      </c>
      <c r="U4455" s="212">
        <v>0.88700000000000001</v>
      </c>
    </row>
    <row r="4456" spans="1:21" x14ac:dyDescent="0.25">
      <c r="A4456" s="57" t="s">
        <v>10012</v>
      </c>
      <c r="B4456" s="57" t="s">
        <v>10013</v>
      </c>
      <c r="C4456" s="212"/>
      <c r="D4456" s="212"/>
      <c r="E4456" s="212"/>
      <c r="F4456" s="212"/>
      <c r="G4456" s="212"/>
      <c r="H4456" s="212">
        <v>19.030999999999999</v>
      </c>
      <c r="I4456" s="212">
        <v>5.2080000000000002</v>
      </c>
      <c r="J4456" s="212"/>
      <c r="K4456" s="212">
        <v>6.4000000000000001E-2</v>
      </c>
      <c r="L4456" s="212"/>
      <c r="M4456" s="212"/>
      <c r="N4456" s="212">
        <v>0.33</v>
      </c>
      <c r="O4456" s="212"/>
      <c r="P4456" s="212">
        <v>2.93</v>
      </c>
      <c r="Q4456" s="212"/>
      <c r="R4456" s="212">
        <v>0.25900000000000001</v>
      </c>
      <c r="S4456" s="212"/>
      <c r="T4456" s="212"/>
      <c r="U4456" s="212">
        <v>8.6389999999999993</v>
      </c>
    </row>
    <row r="4457" spans="1:21" x14ac:dyDescent="0.25">
      <c r="A4457" s="57" t="s">
        <v>1456</v>
      </c>
      <c r="B4457" s="57" t="s">
        <v>6516</v>
      </c>
      <c r="C4457" s="212"/>
      <c r="D4457" s="212"/>
      <c r="E4457" s="212"/>
      <c r="F4457" s="212"/>
      <c r="G4457" s="212"/>
      <c r="H4457" s="212">
        <v>4.5759999999999996</v>
      </c>
      <c r="I4457" s="212">
        <v>11.967000000000001</v>
      </c>
      <c r="J4457" s="212">
        <v>1.2450000000000001</v>
      </c>
      <c r="K4457" s="212">
        <v>8.4000000000000005E-2</v>
      </c>
      <c r="L4457" s="212">
        <v>2.6230000000000002</v>
      </c>
      <c r="M4457" s="212">
        <v>2.0840000000000001</v>
      </c>
      <c r="N4457" s="212"/>
      <c r="O4457" s="212">
        <v>0.14499999999999999</v>
      </c>
      <c r="P4457" s="212">
        <v>8.1869999999999994</v>
      </c>
      <c r="Q4457" s="212">
        <v>13.885999999999999</v>
      </c>
      <c r="R4457" s="212">
        <v>5.6</v>
      </c>
      <c r="S4457" s="212">
        <v>0.33100000000000002</v>
      </c>
      <c r="T4457" s="212"/>
      <c r="U4457" s="212"/>
    </row>
    <row r="4458" spans="1:21" x14ac:dyDescent="0.25">
      <c r="A4458" s="57" t="s">
        <v>757</v>
      </c>
      <c r="B4458" s="57" t="s">
        <v>6517</v>
      </c>
      <c r="C4458" s="212"/>
      <c r="D4458" s="212"/>
      <c r="E4458" s="212"/>
      <c r="F4458" s="212"/>
      <c r="G4458" s="212"/>
      <c r="H4458" s="212">
        <v>0.184</v>
      </c>
      <c r="I4458" s="212"/>
      <c r="J4458" s="212"/>
      <c r="K4458" s="212"/>
      <c r="L4458" s="212"/>
      <c r="M4458" s="212"/>
      <c r="N4458" s="212"/>
      <c r="O4458" s="212"/>
      <c r="P4458" s="212">
        <v>1.4</v>
      </c>
      <c r="Q4458" s="212"/>
      <c r="R4458" s="212"/>
      <c r="S4458" s="212"/>
      <c r="T4458" s="212">
        <v>0.75900000000000001</v>
      </c>
      <c r="U4458" s="212">
        <v>0</v>
      </c>
    </row>
    <row r="4459" spans="1:21" x14ac:dyDescent="0.25">
      <c r="A4459" s="57" t="s">
        <v>2062</v>
      </c>
      <c r="B4459" s="57" t="s">
        <v>6518</v>
      </c>
      <c r="C4459" s="212"/>
      <c r="D4459" s="212"/>
      <c r="E4459" s="212"/>
      <c r="F4459" s="212"/>
      <c r="G4459" s="212"/>
      <c r="H4459" s="212"/>
      <c r="I4459" s="212">
        <v>26.8</v>
      </c>
      <c r="J4459" s="212">
        <v>12.821</v>
      </c>
      <c r="K4459" s="212">
        <v>3.4000000000000002E-2</v>
      </c>
      <c r="L4459" s="212"/>
      <c r="M4459" s="212"/>
      <c r="N4459" s="212"/>
      <c r="O4459" s="212"/>
      <c r="P4459" s="212"/>
      <c r="Q4459" s="212"/>
      <c r="R4459" s="212"/>
      <c r="S4459" s="212"/>
      <c r="T4459" s="212"/>
      <c r="U4459" s="212">
        <v>0</v>
      </c>
    </row>
    <row r="4460" spans="1:21" x14ac:dyDescent="0.25">
      <c r="A4460" s="57" t="s">
        <v>3247</v>
      </c>
      <c r="B4460" s="57" t="s">
        <v>6519</v>
      </c>
      <c r="C4460" s="212"/>
      <c r="D4460" s="212"/>
      <c r="E4460" s="212"/>
      <c r="F4460" s="212"/>
      <c r="G4460" s="212"/>
      <c r="H4460" s="212">
        <v>2.3540000000000001</v>
      </c>
      <c r="I4460" s="212">
        <v>3.25</v>
      </c>
      <c r="J4460" s="212">
        <v>4.6280000000000001</v>
      </c>
      <c r="K4460" s="212">
        <v>0.628</v>
      </c>
      <c r="L4460" s="212"/>
      <c r="M4460" s="212"/>
      <c r="N4460" s="212"/>
      <c r="O4460" s="212"/>
      <c r="P4460" s="212"/>
      <c r="Q4460" s="212"/>
      <c r="R4460" s="212">
        <v>0.89600000000000002</v>
      </c>
      <c r="S4460" s="212">
        <v>0.45</v>
      </c>
      <c r="T4460" s="212"/>
      <c r="U4460" s="212">
        <v>0.03</v>
      </c>
    </row>
    <row r="4461" spans="1:21" x14ac:dyDescent="0.25">
      <c r="A4461" s="57" t="s">
        <v>2131</v>
      </c>
      <c r="B4461" s="57" t="s">
        <v>6520</v>
      </c>
      <c r="C4461" s="212"/>
      <c r="D4461" s="212"/>
      <c r="E4461" s="212"/>
      <c r="F4461" s="212"/>
      <c r="G4461" s="212"/>
      <c r="H4461" s="212">
        <v>5.5E-2</v>
      </c>
      <c r="I4461" s="212"/>
      <c r="J4461" s="212"/>
      <c r="K4461" s="212"/>
      <c r="L4461" s="212">
        <v>1.4999999999999999E-2</v>
      </c>
      <c r="M4461" s="212"/>
      <c r="N4461" s="212"/>
      <c r="O4461" s="212">
        <v>2.7E-2</v>
      </c>
      <c r="P4461" s="212"/>
      <c r="Q4461" s="212"/>
      <c r="R4461" s="212"/>
      <c r="S4461" s="212"/>
      <c r="T4461" s="212"/>
      <c r="U4461" s="212">
        <v>0</v>
      </c>
    </row>
    <row r="4462" spans="1:21" x14ac:dyDescent="0.25">
      <c r="A4462" s="57" t="s">
        <v>2408</v>
      </c>
      <c r="B4462" s="57" t="s">
        <v>6521</v>
      </c>
      <c r="C4462" s="212"/>
      <c r="D4462" s="212"/>
      <c r="E4462" s="212"/>
      <c r="F4462" s="212"/>
      <c r="G4462" s="212"/>
      <c r="H4462" s="212"/>
      <c r="I4462" s="212"/>
      <c r="J4462" s="212"/>
      <c r="K4462" s="212">
        <v>9.6</v>
      </c>
      <c r="L4462" s="212"/>
      <c r="M4462" s="212"/>
      <c r="N4462" s="212"/>
      <c r="O4462" s="212"/>
      <c r="P4462" s="212">
        <v>10.454000000000001</v>
      </c>
      <c r="Q4462" s="212"/>
      <c r="R4462" s="212"/>
      <c r="S4462" s="212"/>
      <c r="T4462" s="212"/>
      <c r="U4462" s="212">
        <v>0.35399999999999998</v>
      </c>
    </row>
    <row r="4463" spans="1:21" x14ac:dyDescent="0.25">
      <c r="A4463" s="57" t="s">
        <v>2444</v>
      </c>
      <c r="B4463" s="57" t="s">
        <v>6522</v>
      </c>
      <c r="C4463" s="212"/>
      <c r="D4463" s="212"/>
      <c r="E4463" s="212"/>
      <c r="F4463" s="212"/>
      <c r="G4463" s="212"/>
      <c r="H4463" s="212"/>
      <c r="I4463" s="212"/>
      <c r="J4463" s="212"/>
      <c r="K4463" s="212">
        <v>0.46500000000000002</v>
      </c>
      <c r="L4463" s="212">
        <v>0.02</v>
      </c>
      <c r="M4463" s="212">
        <v>0.38600000000000001</v>
      </c>
      <c r="N4463" s="212"/>
      <c r="O4463" s="212"/>
      <c r="P4463" s="212"/>
      <c r="Q4463" s="212"/>
      <c r="R4463" s="212"/>
      <c r="S4463" s="212"/>
      <c r="T4463" s="212"/>
      <c r="U4463" s="212"/>
    </row>
    <row r="4464" spans="1:21" x14ac:dyDescent="0.25">
      <c r="A4464" s="57" t="s">
        <v>1606</v>
      </c>
      <c r="B4464" s="57" t="s">
        <v>6523</v>
      </c>
      <c r="C4464" s="212"/>
      <c r="D4464" s="212"/>
      <c r="E4464" s="212"/>
      <c r="F4464" s="212"/>
      <c r="G4464" s="212"/>
      <c r="H4464" s="212">
        <v>15.75</v>
      </c>
      <c r="I4464" s="212"/>
      <c r="J4464" s="212">
        <v>3.5999999999999997E-2</v>
      </c>
      <c r="K4464" s="212"/>
      <c r="L4464" s="212">
        <v>0.40100000000000002</v>
      </c>
      <c r="M4464" s="212">
        <v>0.64500000000000002</v>
      </c>
      <c r="N4464" s="212">
        <v>2.133</v>
      </c>
      <c r="O4464" s="212">
        <v>6.1230000000000002</v>
      </c>
      <c r="P4464" s="212">
        <v>5.64</v>
      </c>
      <c r="Q4464" s="212"/>
      <c r="R4464" s="212"/>
      <c r="S4464" s="212">
        <v>6.8769999999999998</v>
      </c>
      <c r="T4464" s="212"/>
      <c r="U4464" s="212">
        <v>0.16</v>
      </c>
    </row>
    <row r="4465" spans="1:21" x14ac:dyDescent="0.25">
      <c r="A4465" s="57" t="s">
        <v>1591</v>
      </c>
      <c r="B4465" s="57" t="s">
        <v>6524</v>
      </c>
      <c r="C4465" s="212"/>
      <c r="D4465" s="212"/>
      <c r="E4465" s="212"/>
      <c r="F4465" s="212"/>
      <c r="G4465" s="212"/>
      <c r="H4465" s="212"/>
      <c r="I4465" s="212"/>
      <c r="J4465" s="212"/>
      <c r="K4465" s="212"/>
      <c r="L4465" s="212"/>
      <c r="M4465" s="212"/>
      <c r="N4465" s="212"/>
      <c r="O4465" s="212">
        <v>1.5660000000000001</v>
      </c>
      <c r="P4465" s="212">
        <v>2.5000000000000001E-2</v>
      </c>
      <c r="Q4465" s="212"/>
      <c r="R4465" s="212"/>
      <c r="S4465" s="212">
        <v>53.21</v>
      </c>
      <c r="T4465" s="212"/>
      <c r="U4465" s="212"/>
    </row>
    <row r="4466" spans="1:21" x14ac:dyDescent="0.25">
      <c r="A4466" s="57" t="s">
        <v>2232</v>
      </c>
      <c r="B4466" s="57" t="s">
        <v>6525</v>
      </c>
      <c r="C4466" s="212"/>
      <c r="D4466" s="212"/>
      <c r="E4466" s="212"/>
      <c r="F4466" s="212"/>
      <c r="G4466" s="212"/>
      <c r="H4466" s="212">
        <v>7.8879999999999999</v>
      </c>
      <c r="I4466" s="212">
        <v>2.319</v>
      </c>
      <c r="J4466" s="212">
        <v>28.451000000000001</v>
      </c>
      <c r="K4466" s="212">
        <v>24.289000000000001</v>
      </c>
      <c r="L4466" s="212">
        <v>10.071999999999999</v>
      </c>
      <c r="M4466" s="212">
        <v>16.213999999999999</v>
      </c>
      <c r="N4466" s="212">
        <v>5.4539999999999997</v>
      </c>
      <c r="O4466" s="212">
        <v>1.0429999999999999</v>
      </c>
      <c r="P4466" s="212"/>
      <c r="Q4466" s="212"/>
      <c r="R4466" s="212">
        <v>6.6970000000000001</v>
      </c>
      <c r="S4466" s="212"/>
      <c r="T4466" s="212"/>
      <c r="U4466" s="212">
        <v>2.4710000000000001</v>
      </c>
    </row>
    <row r="4467" spans="1:21" x14ac:dyDescent="0.25">
      <c r="A4467" s="57" t="s">
        <v>1529</v>
      </c>
      <c r="B4467" s="57" t="s">
        <v>6526</v>
      </c>
      <c r="C4467" s="212"/>
      <c r="D4467" s="212"/>
      <c r="E4467" s="212"/>
      <c r="F4467" s="212"/>
      <c r="G4467" s="212"/>
      <c r="H4467" s="212">
        <v>10.576000000000001</v>
      </c>
      <c r="I4467" s="212"/>
      <c r="J4467" s="212"/>
      <c r="K4467" s="212">
        <v>5.0000000000000001E-3</v>
      </c>
      <c r="L4467" s="212"/>
      <c r="M4467" s="212"/>
      <c r="N4467" s="212"/>
      <c r="O4467" s="212"/>
      <c r="P4467" s="212"/>
      <c r="Q4467" s="212"/>
      <c r="R4467" s="212"/>
      <c r="S4467" s="212"/>
      <c r="T4467" s="212"/>
      <c r="U4467" s="212"/>
    </row>
    <row r="4468" spans="1:21" x14ac:dyDescent="0.25">
      <c r="A4468" s="57" t="s">
        <v>1287</v>
      </c>
      <c r="B4468" s="57" t="s">
        <v>6527</v>
      </c>
      <c r="C4468" s="212"/>
      <c r="D4468" s="212"/>
      <c r="E4468" s="212"/>
      <c r="F4468" s="212"/>
      <c r="G4468" s="212"/>
      <c r="H4468" s="212"/>
      <c r="I4468" s="212"/>
      <c r="J4468" s="212"/>
      <c r="K4468" s="212">
        <v>1.43</v>
      </c>
      <c r="L4468" s="212">
        <v>0.109</v>
      </c>
      <c r="M4468" s="212"/>
      <c r="N4468" s="212"/>
      <c r="O4468" s="212">
        <v>4.6269999999999998</v>
      </c>
      <c r="P4468" s="212"/>
      <c r="Q4468" s="212"/>
      <c r="R4468" s="212">
        <v>14.541</v>
      </c>
      <c r="S4468" s="212">
        <v>7.2809999999999997</v>
      </c>
      <c r="T4468" s="212">
        <v>3.5920000000000001</v>
      </c>
      <c r="U4468" s="212">
        <v>0.159</v>
      </c>
    </row>
    <row r="4469" spans="1:21" x14ac:dyDescent="0.25">
      <c r="A4469" s="57" t="s">
        <v>3055</v>
      </c>
      <c r="B4469" s="57" t="s">
        <v>6528</v>
      </c>
      <c r="C4469" s="212"/>
      <c r="D4469" s="212"/>
      <c r="E4469" s="212"/>
      <c r="F4469" s="212"/>
      <c r="G4469" s="212"/>
      <c r="H4469" s="212"/>
      <c r="I4469" s="212">
        <v>1E-3</v>
      </c>
      <c r="J4469" s="212"/>
      <c r="K4469" s="212"/>
      <c r="L4469" s="212">
        <v>1.577</v>
      </c>
      <c r="M4469" s="212">
        <v>0</v>
      </c>
      <c r="N4469" s="212">
        <v>0</v>
      </c>
      <c r="O4469" s="212">
        <v>0</v>
      </c>
      <c r="P4469" s="212">
        <v>3.7970000000000002</v>
      </c>
      <c r="Q4469" s="212">
        <v>1.6080000000000001</v>
      </c>
      <c r="R4469" s="212">
        <v>2.407</v>
      </c>
      <c r="S4469" s="212">
        <v>0.189</v>
      </c>
      <c r="T4469" s="212"/>
      <c r="U4469" s="212"/>
    </row>
    <row r="4470" spans="1:21" x14ac:dyDescent="0.25">
      <c r="A4470" s="57" t="s">
        <v>408</v>
      </c>
      <c r="B4470" s="57" t="s">
        <v>6529</v>
      </c>
      <c r="C4470" s="212"/>
      <c r="D4470" s="212"/>
      <c r="E4470" s="212"/>
      <c r="F4470" s="212"/>
      <c r="G4470" s="212"/>
      <c r="H4470" s="212">
        <v>0.23300000000000001</v>
      </c>
      <c r="I4470" s="212">
        <v>3.391</v>
      </c>
      <c r="J4470" s="212">
        <v>1.8160000000000001</v>
      </c>
      <c r="K4470" s="212">
        <v>3.5539999999999998</v>
      </c>
      <c r="L4470" s="212">
        <v>0.42899999999999999</v>
      </c>
      <c r="M4470" s="212">
        <v>9.4659999999999993</v>
      </c>
      <c r="N4470" s="212">
        <v>44.540999999999997</v>
      </c>
      <c r="O4470" s="212">
        <v>238.815</v>
      </c>
      <c r="P4470" s="212">
        <v>43.228000000000002</v>
      </c>
      <c r="Q4470" s="212">
        <v>40.710999999999999</v>
      </c>
      <c r="R4470" s="212">
        <v>5.4020000000000001</v>
      </c>
      <c r="S4470" s="212">
        <v>7.13</v>
      </c>
      <c r="T4470" s="212">
        <v>24.584</v>
      </c>
      <c r="U4470" s="212">
        <v>10.59</v>
      </c>
    </row>
    <row r="4471" spans="1:21" x14ac:dyDescent="0.25">
      <c r="A4471" s="57" t="s">
        <v>2181</v>
      </c>
      <c r="B4471" s="57" t="s">
        <v>6531</v>
      </c>
      <c r="C4471" s="212"/>
      <c r="D4471" s="212"/>
      <c r="E4471" s="212"/>
      <c r="F4471" s="212"/>
      <c r="G4471" s="212"/>
      <c r="H4471" s="212">
        <v>2.4E-2</v>
      </c>
      <c r="I4471" s="212"/>
      <c r="J4471" s="212"/>
      <c r="K4471" s="212"/>
      <c r="L4471" s="212">
        <v>4.1000000000000002E-2</v>
      </c>
      <c r="M4471" s="212"/>
      <c r="N4471" s="212"/>
      <c r="O4471" s="212"/>
      <c r="P4471" s="212"/>
      <c r="Q4471" s="212">
        <v>0.23799999999999999</v>
      </c>
      <c r="R4471" s="212">
        <v>8.1859999999999999</v>
      </c>
      <c r="S4471" s="212">
        <v>0.2</v>
      </c>
      <c r="T4471" s="212">
        <v>5.4370000000000003</v>
      </c>
      <c r="U4471" s="212">
        <v>1.222</v>
      </c>
    </row>
    <row r="4472" spans="1:21" x14ac:dyDescent="0.25">
      <c r="A4472" s="57" t="s">
        <v>412</v>
      </c>
      <c r="B4472" s="57" t="s">
        <v>6532</v>
      </c>
      <c r="C4472" s="212">
        <v>533.59500000000003</v>
      </c>
      <c r="D4472" s="212">
        <v>277.09800000000001</v>
      </c>
      <c r="E4472" s="212"/>
      <c r="F4472" s="212"/>
      <c r="G4472" s="212"/>
      <c r="H4472" s="212"/>
      <c r="I4472" s="212">
        <v>4.32</v>
      </c>
      <c r="J4472" s="212"/>
      <c r="K4472" s="212">
        <v>0.317</v>
      </c>
      <c r="L4472" s="212">
        <v>4.2999999999999997E-2</v>
      </c>
      <c r="M4472" s="212">
        <v>15.331</v>
      </c>
      <c r="N4472" s="212">
        <v>4.2149999999999999</v>
      </c>
      <c r="O4472" s="212">
        <v>5.0979999999999999</v>
      </c>
      <c r="P4472" s="212">
        <v>8.1609999999999996</v>
      </c>
      <c r="Q4472" s="212">
        <v>16.657</v>
      </c>
      <c r="R4472" s="212">
        <v>0.78800000000000003</v>
      </c>
      <c r="S4472" s="212">
        <v>1.1299999999999999</v>
      </c>
      <c r="T4472" s="212">
        <v>17.834</v>
      </c>
      <c r="U4472" s="212">
        <v>6.7130000000000001</v>
      </c>
    </row>
    <row r="4473" spans="1:21" x14ac:dyDescent="0.25">
      <c r="A4473" s="57" t="s">
        <v>2274</v>
      </c>
      <c r="B4473" s="57" t="s">
        <v>6533</v>
      </c>
      <c r="C4473" s="212"/>
      <c r="D4473" s="212"/>
      <c r="E4473" s="212"/>
      <c r="F4473" s="212"/>
      <c r="G4473" s="212"/>
      <c r="H4473" s="212"/>
      <c r="I4473" s="212">
        <v>5.0439999999999996</v>
      </c>
      <c r="J4473" s="212">
        <v>11.721</v>
      </c>
      <c r="K4473" s="212"/>
      <c r="L4473" s="212"/>
      <c r="M4473" s="212"/>
      <c r="N4473" s="212"/>
      <c r="O4473" s="212"/>
      <c r="P4473" s="212">
        <v>1.1919999999999999</v>
      </c>
      <c r="Q4473" s="212">
        <v>0.53600000000000003</v>
      </c>
      <c r="R4473" s="212">
        <v>0.26600000000000001</v>
      </c>
      <c r="S4473" s="212">
        <v>2.5000000000000001E-2</v>
      </c>
      <c r="T4473" s="212">
        <v>4.5999999999999999E-2</v>
      </c>
      <c r="U4473" s="212">
        <v>0.55400000000000005</v>
      </c>
    </row>
    <row r="4474" spans="1:21" x14ac:dyDescent="0.25">
      <c r="A4474" s="57" t="s">
        <v>10014</v>
      </c>
      <c r="B4474" s="57" t="s">
        <v>10015</v>
      </c>
      <c r="C4474" s="212">
        <v>2131.1990000000001</v>
      </c>
      <c r="D4474" s="212">
        <v>10818.197</v>
      </c>
      <c r="E4474" s="212"/>
      <c r="F4474" s="212"/>
      <c r="G4474" s="212"/>
      <c r="H4474" s="212">
        <v>849.23199999999997</v>
      </c>
      <c r="I4474" s="212">
        <v>808.91899999999998</v>
      </c>
      <c r="J4474" s="212">
        <v>570.34799999999996</v>
      </c>
      <c r="K4474" s="212">
        <v>1897.1289999999999</v>
      </c>
      <c r="L4474" s="212">
        <v>2298.308</v>
      </c>
      <c r="M4474" s="212">
        <v>3112.116</v>
      </c>
      <c r="N4474" s="212">
        <v>7583.4809999999998</v>
      </c>
      <c r="O4474" s="212">
        <v>5214.08</v>
      </c>
      <c r="P4474" s="212">
        <v>6407.5749999999998</v>
      </c>
      <c r="Q4474" s="212">
        <v>708.39800000000002</v>
      </c>
      <c r="R4474" s="212">
        <v>70.516999999999996</v>
      </c>
      <c r="S4474" s="212">
        <v>1847.79</v>
      </c>
      <c r="T4474" s="212">
        <v>822.05899999999997</v>
      </c>
      <c r="U4474" s="212">
        <v>946.89</v>
      </c>
    </row>
    <row r="4475" spans="1:21" x14ac:dyDescent="0.25">
      <c r="A4475" s="57" t="s">
        <v>10016</v>
      </c>
      <c r="B4475" s="57" t="s">
        <v>10017</v>
      </c>
      <c r="C4475" s="212"/>
      <c r="D4475" s="212"/>
      <c r="E4475" s="212"/>
      <c r="F4475" s="212"/>
      <c r="G4475" s="212"/>
      <c r="H4475" s="212">
        <v>2421.422</v>
      </c>
      <c r="I4475" s="212">
        <v>4281.3419999999996</v>
      </c>
      <c r="J4475" s="212">
        <v>15519.591</v>
      </c>
      <c r="K4475" s="212">
        <v>4174.8500000000004</v>
      </c>
      <c r="L4475" s="212">
        <v>2281.1610000000001</v>
      </c>
      <c r="M4475" s="212">
        <v>2057.578</v>
      </c>
      <c r="N4475" s="212">
        <v>1158.114</v>
      </c>
      <c r="O4475" s="212">
        <v>1985.0840000000001</v>
      </c>
      <c r="P4475" s="212">
        <v>3248.5839999999998</v>
      </c>
      <c r="Q4475" s="212">
        <v>557.46</v>
      </c>
      <c r="R4475" s="212">
        <v>440.22500000000002</v>
      </c>
      <c r="S4475" s="212">
        <v>1511.711</v>
      </c>
      <c r="T4475" s="212">
        <v>3747.0059999999999</v>
      </c>
      <c r="U4475" s="212">
        <v>2206.2860000000001</v>
      </c>
    </row>
    <row r="4476" spans="1:21" x14ac:dyDescent="0.25">
      <c r="A4476" s="57" t="s">
        <v>10018</v>
      </c>
      <c r="B4476" s="57" t="s">
        <v>10019</v>
      </c>
      <c r="C4476" s="212"/>
      <c r="D4476" s="212"/>
      <c r="E4476" s="212"/>
      <c r="F4476" s="212"/>
      <c r="G4476" s="212"/>
      <c r="H4476" s="212">
        <v>786.32600000000002</v>
      </c>
      <c r="I4476" s="212">
        <v>757.4</v>
      </c>
      <c r="J4476" s="212">
        <v>616.02599999999995</v>
      </c>
      <c r="K4476" s="212">
        <v>98.073999999999998</v>
      </c>
      <c r="L4476" s="212">
        <v>2.0640000000000001</v>
      </c>
      <c r="M4476" s="212">
        <v>1.5660000000000001</v>
      </c>
      <c r="N4476" s="212">
        <v>18</v>
      </c>
      <c r="O4476" s="212">
        <v>5</v>
      </c>
      <c r="P4476" s="212"/>
      <c r="Q4476" s="212"/>
      <c r="R4476" s="212"/>
      <c r="S4476" s="212"/>
      <c r="T4476" s="212"/>
      <c r="U4476" s="212"/>
    </row>
    <row r="4477" spans="1:21" x14ac:dyDescent="0.25">
      <c r="A4477" s="57" t="s">
        <v>10020</v>
      </c>
      <c r="B4477" s="57" t="s">
        <v>10021</v>
      </c>
      <c r="C4477" s="212"/>
      <c r="D4477" s="212"/>
      <c r="E4477" s="212"/>
      <c r="F4477" s="212"/>
      <c r="G4477" s="212"/>
      <c r="H4477" s="212">
        <v>650.86</v>
      </c>
      <c r="I4477" s="212">
        <v>136.99700000000001</v>
      </c>
      <c r="J4477" s="212">
        <v>167.91</v>
      </c>
      <c r="K4477" s="212"/>
      <c r="L4477" s="212"/>
      <c r="M4477" s="212"/>
      <c r="N4477" s="212"/>
      <c r="O4477" s="212"/>
      <c r="P4477" s="212"/>
      <c r="Q4477" s="212"/>
      <c r="R4477" s="212"/>
      <c r="S4477" s="212">
        <v>25.968</v>
      </c>
      <c r="T4477" s="212">
        <v>4.9370000000000003</v>
      </c>
      <c r="U4477" s="212">
        <v>117.71</v>
      </c>
    </row>
    <row r="4478" spans="1:21" x14ac:dyDescent="0.25">
      <c r="A4478" s="57" t="s">
        <v>10022</v>
      </c>
      <c r="B4478" s="57" t="s">
        <v>10023</v>
      </c>
      <c r="C4478" s="212">
        <v>4.399</v>
      </c>
      <c r="D4478" s="212">
        <v>39.1</v>
      </c>
      <c r="E4478" s="212"/>
      <c r="F4478" s="212"/>
      <c r="G4478" s="212"/>
      <c r="H4478" s="212">
        <v>13.16</v>
      </c>
      <c r="I4478" s="212">
        <v>100.063</v>
      </c>
      <c r="J4478" s="212">
        <v>291.33699999999999</v>
      </c>
      <c r="K4478" s="212"/>
      <c r="L4478" s="212"/>
      <c r="M4478" s="212"/>
      <c r="N4478" s="212"/>
      <c r="O4478" s="212"/>
      <c r="P4478" s="212"/>
      <c r="Q4478" s="212"/>
      <c r="R4478" s="212"/>
      <c r="S4478" s="212"/>
      <c r="T4478" s="212"/>
      <c r="U4478" s="212"/>
    </row>
    <row r="4479" spans="1:21" x14ac:dyDescent="0.25">
      <c r="A4479" s="57" t="s">
        <v>144</v>
      </c>
      <c r="B4479" s="57" t="s">
        <v>6537</v>
      </c>
      <c r="C4479" s="212">
        <v>1819.797</v>
      </c>
      <c r="D4479" s="212">
        <v>4235.4949999999999</v>
      </c>
      <c r="E4479" s="212"/>
      <c r="F4479" s="212"/>
      <c r="G4479" s="212"/>
      <c r="H4479" s="212">
        <v>1706.9570000000001</v>
      </c>
      <c r="I4479" s="212">
        <v>1971.8920000000001</v>
      </c>
      <c r="J4479" s="212">
        <v>1528.086</v>
      </c>
      <c r="K4479" s="212">
        <v>1442.809</v>
      </c>
      <c r="L4479" s="212">
        <v>1201.325</v>
      </c>
      <c r="M4479" s="212">
        <v>1897.962</v>
      </c>
      <c r="N4479" s="212">
        <v>1230.827</v>
      </c>
      <c r="O4479" s="212">
        <v>2917.3710000000001</v>
      </c>
      <c r="P4479" s="212">
        <v>1297.4649999999999</v>
      </c>
      <c r="Q4479" s="212">
        <v>70.894999999999996</v>
      </c>
      <c r="R4479" s="212">
        <v>363.71</v>
      </c>
      <c r="S4479" s="212">
        <v>1270.546</v>
      </c>
      <c r="T4479" s="212">
        <v>1000.443</v>
      </c>
      <c r="U4479" s="212">
        <v>1435.08</v>
      </c>
    </row>
    <row r="4480" spans="1:21" x14ac:dyDescent="0.25">
      <c r="A4480" s="57" t="s">
        <v>87</v>
      </c>
      <c r="B4480" s="57" t="s">
        <v>6538</v>
      </c>
      <c r="C4480" s="212"/>
      <c r="D4480" s="212"/>
      <c r="E4480" s="212"/>
      <c r="F4480" s="212"/>
      <c r="G4480" s="212"/>
      <c r="H4480" s="212">
        <v>48.188000000000002</v>
      </c>
      <c r="I4480" s="212">
        <v>38.506999999999998</v>
      </c>
      <c r="J4480" s="212">
        <v>39</v>
      </c>
      <c r="K4480" s="212"/>
      <c r="L4480" s="212">
        <v>5.7910000000000004</v>
      </c>
      <c r="M4480" s="212">
        <v>58.777999999999999</v>
      </c>
      <c r="N4480" s="212">
        <v>45.36</v>
      </c>
      <c r="O4480" s="212">
        <v>0</v>
      </c>
      <c r="P4480" s="212"/>
      <c r="Q4480" s="212"/>
      <c r="R4480" s="212"/>
      <c r="S4480" s="212">
        <v>0</v>
      </c>
      <c r="T4480" s="212">
        <v>24</v>
      </c>
      <c r="U4480" s="212">
        <v>10</v>
      </c>
    </row>
    <row r="4481" spans="1:21" x14ac:dyDescent="0.25">
      <c r="A4481" s="57" t="s">
        <v>2998</v>
      </c>
      <c r="B4481" s="57" t="s">
        <v>6539</v>
      </c>
      <c r="C4481" s="212"/>
      <c r="D4481" s="212"/>
      <c r="E4481" s="212"/>
      <c r="F4481" s="212"/>
      <c r="G4481" s="212"/>
      <c r="H4481" s="212">
        <v>64.037000000000006</v>
      </c>
      <c r="I4481" s="212">
        <v>97.218999999999994</v>
      </c>
      <c r="J4481" s="212">
        <v>233.08099999999999</v>
      </c>
      <c r="K4481" s="212">
        <v>138.26900000000001</v>
      </c>
      <c r="L4481" s="212">
        <v>82.638999999999996</v>
      </c>
      <c r="M4481" s="212">
        <v>55.731999999999999</v>
      </c>
      <c r="N4481" s="212">
        <v>64.132999999999996</v>
      </c>
      <c r="O4481" s="212">
        <v>324.07</v>
      </c>
      <c r="P4481" s="212">
        <v>568.54600000000005</v>
      </c>
      <c r="Q4481" s="212">
        <v>186.08500000000001</v>
      </c>
      <c r="R4481" s="212">
        <v>391.73599999999999</v>
      </c>
      <c r="S4481" s="212">
        <v>682.78599999999994</v>
      </c>
      <c r="T4481" s="212">
        <v>435.71300000000002</v>
      </c>
      <c r="U4481" s="212">
        <v>456.32400000000001</v>
      </c>
    </row>
    <row r="4482" spans="1:21" x14ac:dyDescent="0.25">
      <c r="A4482" s="57" t="s">
        <v>4512</v>
      </c>
      <c r="B4482" s="57" t="s">
        <v>6540</v>
      </c>
      <c r="C4482" s="212"/>
      <c r="D4482" s="212"/>
      <c r="E4482" s="212"/>
      <c r="F4482" s="212"/>
      <c r="G4482" s="212"/>
      <c r="H4482" s="212">
        <v>151.096</v>
      </c>
      <c r="I4482" s="212">
        <v>226.62700000000001</v>
      </c>
      <c r="J4482" s="212">
        <v>155.459</v>
      </c>
      <c r="K4482" s="212">
        <v>309.78100000000001</v>
      </c>
      <c r="L4482" s="212">
        <v>242.11099999999999</v>
      </c>
      <c r="M4482" s="212">
        <v>143.10400000000001</v>
      </c>
      <c r="N4482" s="212">
        <v>600.14499999999998</v>
      </c>
      <c r="O4482" s="212">
        <v>620.14700000000005</v>
      </c>
      <c r="P4482" s="212"/>
      <c r="Q4482" s="212"/>
      <c r="R4482" s="212"/>
      <c r="S4482" s="212"/>
      <c r="T4482" s="212"/>
      <c r="U4482" s="212"/>
    </row>
    <row r="4483" spans="1:21" x14ac:dyDescent="0.25">
      <c r="A4483" s="57" t="s">
        <v>1342</v>
      </c>
      <c r="B4483" s="57" t="s">
        <v>6541</v>
      </c>
      <c r="C4483" s="212">
        <v>6.798</v>
      </c>
      <c r="D4483" s="212">
        <v>10.4</v>
      </c>
      <c r="E4483" s="212"/>
      <c r="F4483" s="212"/>
      <c r="G4483" s="212"/>
      <c r="H4483" s="212">
        <v>26.318999999999999</v>
      </c>
      <c r="I4483" s="212">
        <v>4.9329999999999998</v>
      </c>
      <c r="J4483" s="212">
        <v>0.69899999999999995</v>
      </c>
      <c r="K4483" s="212">
        <v>0.69899999999999995</v>
      </c>
      <c r="L4483" s="212">
        <v>0.19900000000000001</v>
      </c>
      <c r="M4483" s="212">
        <v>15.544</v>
      </c>
      <c r="N4483" s="212">
        <v>2.355</v>
      </c>
      <c r="O4483" s="212">
        <v>7.4530000000000003</v>
      </c>
      <c r="P4483" s="212">
        <v>966.83399999999995</v>
      </c>
      <c r="Q4483" s="212">
        <v>28.61</v>
      </c>
      <c r="R4483" s="212">
        <v>37.043999999999997</v>
      </c>
      <c r="S4483" s="212">
        <v>156.351</v>
      </c>
      <c r="T4483" s="212">
        <v>182.839</v>
      </c>
      <c r="U4483" s="212">
        <v>526.12900000000002</v>
      </c>
    </row>
    <row r="4484" spans="1:21" x14ac:dyDescent="0.25">
      <c r="A4484" s="57" t="s">
        <v>10024</v>
      </c>
      <c r="B4484" s="57" t="s">
        <v>10025</v>
      </c>
      <c r="C4484" s="212">
        <v>541.19600000000003</v>
      </c>
      <c r="D4484" s="212">
        <v>503.19799999999998</v>
      </c>
      <c r="E4484" s="212"/>
      <c r="F4484" s="212"/>
      <c r="G4484" s="212"/>
      <c r="H4484" s="212">
        <v>443.84500000000003</v>
      </c>
      <c r="I4484" s="212">
        <v>258.26400000000001</v>
      </c>
      <c r="J4484" s="212">
        <v>584.96500000000003</v>
      </c>
      <c r="K4484" s="212"/>
      <c r="L4484" s="212"/>
      <c r="M4484" s="212"/>
      <c r="N4484" s="212"/>
      <c r="O4484" s="212"/>
      <c r="P4484" s="212"/>
      <c r="Q4484" s="212"/>
      <c r="R4484" s="212"/>
      <c r="S4484" s="212"/>
      <c r="T4484" s="212"/>
      <c r="U4484" s="212"/>
    </row>
    <row r="4485" spans="1:21" x14ac:dyDescent="0.25">
      <c r="A4485" s="57" t="s">
        <v>10026</v>
      </c>
      <c r="B4485" s="57" t="s">
        <v>10027</v>
      </c>
      <c r="C4485" s="212"/>
      <c r="D4485" s="212"/>
      <c r="E4485" s="212"/>
      <c r="F4485" s="212"/>
      <c r="G4485" s="212"/>
      <c r="H4485" s="212"/>
      <c r="I4485" s="212">
        <v>66.191999999999993</v>
      </c>
      <c r="J4485" s="212"/>
      <c r="K4485" s="212"/>
      <c r="L4485" s="212"/>
      <c r="M4485" s="212"/>
      <c r="N4485" s="212"/>
      <c r="O4485" s="212"/>
      <c r="P4485" s="212"/>
      <c r="Q4485" s="212"/>
      <c r="R4485" s="212"/>
      <c r="S4485" s="212"/>
      <c r="T4485" s="212"/>
      <c r="U4485" s="212"/>
    </row>
    <row r="4486" spans="1:21" x14ac:dyDescent="0.25">
      <c r="A4486" s="57" t="s">
        <v>10028</v>
      </c>
      <c r="B4486" s="57" t="s">
        <v>10029</v>
      </c>
      <c r="C4486" s="212"/>
      <c r="D4486" s="212"/>
      <c r="E4486" s="212"/>
      <c r="F4486" s="212"/>
      <c r="G4486" s="212"/>
      <c r="H4486" s="212">
        <v>63.786999999999999</v>
      </c>
      <c r="I4486" s="212">
        <v>88.263000000000005</v>
      </c>
      <c r="J4486" s="212">
        <v>1699.9459999999999</v>
      </c>
      <c r="K4486" s="212">
        <v>951.60699999999997</v>
      </c>
      <c r="L4486" s="212">
        <v>1082.5719999999999</v>
      </c>
      <c r="M4486" s="212">
        <v>1768.443</v>
      </c>
      <c r="N4486" s="212">
        <v>1983.029</v>
      </c>
      <c r="O4486" s="212">
        <v>2684.5210000000002</v>
      </c>
      <c r="P4486" s="212"/>
      <c r="Q4486" s="212"/>
      <c r="R4486" s="212"/>
      <c r="S4486" s="212"/>
      <c r="T4486" s="212"/>
      <c r="U4486" s="212"/>
    </row>
    <row r="4487" spans="1:21" x14ac:dyDescent="0.25">
      <c r="A4487" s="57" t="s">
        <v>10030</v>
      </c>
      <c r="B4487" s="57" t="s">
        <v>10031</v>
      </c>
      <c r="C4487" s="212"/>
      <c r="D4487" s="212"/>
      <c r="E4487" s="212"/>
      <c r="F4487" s="212"/>
      <c r="G4487" s="212"/>
      <c r="H4487" s="212"/>
      <c r="I4487" s="212">
        <v>91.325999999999993</v>
      </c>
      <c r="J4487" s="212">
        <v>184.32</v>
      </c>
      <c r="K4487" s="212">
        <v>342.00099999999998</v>
      </c>
      <c r="L4487" s="212">
        <v>38.622</v>
      </c>
      <c r="M4487" s="212">
        <v>175.58099999999999</v>
      </c>
      <c r="N4487" s="212">
        <v>83.772000000000006</v>
      </c>
      <c r="O4487" s="212">
        <v>99.763000000000005</v>
      </c>
      <c r="P4487" s="212">
        <v>2649.384</v>
      </c>
      <c r="Q4487" s="212">
        <v>2954.402</v>
      </c>
      <c r="R4487" s="212">
        <v>2782.047</v>
      </c>
      <c r="S4487" s="212">
        <v>2771.3919999999998</v>
      </c>
      <c r="T4487" s="212">
        <v>1940.71</v>
      </c>
      <c r="U4487" s="212">
        <v>2897.3719999999998</v>
      </c>
    </row>
    <row r="4488" spans="1:21" x14ac:dyDescent="0.25">
      <c r="A4488" s="57" t="s">
        <v>10032</v>
      </c>
      <c r="B4488" s="57" t="s">
        <v>10033</v>
      </c>
      <c r="C4488" s="212"/>
      <c r="D4488" s="212"/>
      <c r="E4488" s="212"/>
      <c r="F4488" s="212"/>
      <c r="G4488" s="212"/>
      <c r="H4488" s="212">
        <v>135.626</v>
      </c>
      <c r="I4488" s="212">
        <v>164.25700000000001</v>
      </c>
      <c r="J4488" s="212">
        <v>147.32300000000001</v>
      </c>
      <c r="K4488" s="212">
        <v>54.072000000000003</v>
      </c>
      <c r="L4488" s="212">
        <v>62.84</v>
      </c>
      <c r="M4488" s="212">
        <v>48.606000000000002</v>
      </c>
      <c r="N4488" s="212">
        <v>23.381</v>
      </c>
      <c r="O4488" s="212">
        <v>0.434</v>
      </c>
      <c r="P4488" s="212">
        <v>73.426000000000002</v>
      </c>
      <c r="Q4488" s="212">
        <v>19.72</v>
      </c>
      <c r="R4488" s="212">
        <v>10.352</v>
      </c>
      <c r="S4488" s="212">
        <v>9.5619999999999994</v>
      </c>
      <c r="T4488" s="212">
        <v>4.1000000000000002E-2</v>
      </c>
      <c r="U4488" s="212"/>
    </row>
    <row r="4489" spans="1:21" x14ac:dyDescent="0.25">
      <c r="A4489" s="57" t="s">
        <v>10034</v>
      </c>
      <c r="B4489" s="57" t="s">
        <v>10035</v>
      </c>
      <c r="C4489" s="212"/>
      <c r="D4489" s="212"/>
      <c r="E4489" s="212"/>
      <c r="F4489" s="212"/>
      <c r="G4489" s="212"/>
      <c r="H4489" s="212">
        <v>122.968</v>
      </c>
      <c r="I4489" s="212">
        <v>20.186</v>
      </c>
      <c r="J4489" s="212"/>
      <c r="K4489" s="212">
        <v>82.203000000000003</v>
      </c>
      <c r="L4489" s="212"/>
      <c r="M4489" s="212"/>
      <c r="N4489" s="212"/>
      <c r="O4489" s="212">
        <v>4.484</v>
      </c>
      <c r="P4489" s="212">
        <v>82.295000000000002</v>
      </c>
      <c r="Q4489" s="212">
        <v>108.727</v>
      </c>
      <c r="R4489" s="212">
        <v>406.63400000000001</v>
      </c>
      <c r="S4489" s="212">
        <v>39.057000000000002</v>
      </c>
      <c r="T4489" s="212">
        <v>128.61699999999999</v>
      </c>
      <c r="U4489" s="212">
        <v>217.691</v>
      </c>
    </row>
    <row r="4490" spans="1:21" x14ac:dyDescent="0.25">
      <c r="A4490" s="57" t="s">
        <v>10036</v>
      </c>
      <c r="B4490" s="57" t="s">
        <v>10037</v>
      </c>
      <c r="C4490" s="212"/>
      <c r="D4490" s="212"/>
      <c r="E4490" s="212"/>
      <c r="F4490" s="212"/>
      <c r="G4490" s="212"/>
      <c r="H4490" s="212">
        <v>2.1680000000000001</v>
      </c>
      <c r="I4490" s="212">
        <v>208.959</v>
      </c>
      <c r="J4490" s="212">
        <v>153.86199999999999</v>
      </c>
      <c r="K4490" s="212"/>
      <c r="L4490" s="212"/>
      <c r="M4490" s="212"/>
      <c r="N4490" s="212"/>
      <c r="O4490" s="212"/>
      <c r="P4490" s="212"/>
      <c r="Q4490" s="212"/>
      <c r="R4490" s="212"/>
      <c r="S4490" s="212"/>
      <c r="T4490" s="212"/>
      <c r="U4490" s="212"/>
    </row>
    <row r="4491" spans="1:21" x14ac:dyDescent="0.25">
      <c r="A4491" s="57" t="s">
        <v>10038</v>
      </c>
      <c r="B4491" s="57" t="s">
        <v>10039</v>
      </c>
      <c r="C4491" s="212"/>
      <c r="D4491" s="212"/>
      <c r="E4491" s="212"/>
      <c r="F4491" s="212"/>
      <c r="G4491" s="212"/>
      <c r="H4491" s="212"/>
      <c r="I4491" s="212">
        <v>462.1</v>
      </c>
      <c r="J4491" s="212">
        <v>444.35300000000001</v>
      </c>
      <c r="K4491" s="212">
        <v>940.05600000000004</v>
      </c>
      <c r="L4491" s="212">
        <v>1102.9670000000001</v>
      </c>
      <c r="M4491" s="212">
        <v>395.197</v>
      </c>
      <c r="N4491" s="212">
        <v>349.92899999999997</v>
      </c>
      <c r="O4491" s="212">
        <v>890.92700000000002</v>
      </c>
      <c r="P4491" s="212"/>
      <c r="Q4491" s="212"/>
      <c r="R4491" s="212"/>
      <c r="S4491" s="212"/>
      <c r="T4491" s="212"/>
      <c r="U4491" s="212"/>
    </row>
    <row r="4492" spans="1:21" x14ac:dyDescent="0.25">
      <c r="A4492" s="57" t="s">
        <v>10040</v>
      </c>
      <c r="B4492" s="57" t="s">
        <v>10041</v>
      </c>
      <c r="C4492" s="212"/>
      <c r="D4492" s="212"/>
      <c r="E4492" s="212"/>
      <c r="F4492" s="212"/>
      <c r="G4492" s="212"/>
      <c r="H4492" s="212"/>
      <c r="I4492" s="212">
        <v>336.28300000000002</v>
      </c>
      <c r="J4492" s="212">
        <v>117.217</v>
      </c>
      <c r="K4492" s="212"/>
      <c r="L4492" s="212"/>
      <c r="M4492" s="212"/>
      <c r="N4492" s="212"/>
      <c r="O4492" s="212"/>
      <c r="P4492" s="212">
        <v>1136.636</v>
      </c>
      <c r="Q4492" s="212">
        <v>730.98699999999997</v>
      </c>
      <c r="R4492" s="212">
        <v>943.32899999999995</v>
      </c>
      <c r="S4492" s="212">
        <v>901.55600000000004</v>
      </c>
      <c r="T4492" s="212">
        <v>949.11400000000003</v>
      </c>
      <c r="U4492" s="212">
        <v>368.21600000000001</v>
      </c>
    </row>
    <row r="4493" spans="1:21" x14ac:dyDescent="0.25">
      <c r="A4493" s="57" t="s">
        <v>10042</v>
      </c>
      <c r="B4493" s="57" t="s">
        <v>10043</v>
      </c>
      <c r="C4493" s="212"/>
      <c r="D4493" s="212"/>
      <c r="E4493" s="212"/>
      <c r="F4493" s="212"/>
      <c r="G4493" s="212"/>
      <c r="H4493" s="212"/>
      <c r="I4493" s="212">
        <v>88.787999999999997</v>
      </c>
      <c r="J4493" s="212">
        <v>61.566000000000003</v>
      </c>
      <c r="K4493" s="212">
        <v>564.13199999999995</v>
      </c>
      <c r="L4493" s="212">
        <v>24.695</v>
      </c>
      <c r="M4493" s="212"/>
      <c r="N4493" s="212">
        <v>18.864999999999998</v>
      </c>
      <c r="O4493" s="212">
        <v>18.422999999999998</v>
      </c>
      <c r="P4493" s="212">
        <v>27.233000000000001</v>
      </c>
      <c r="Q4493" s="212">
        <v>32.555999999999997</v>
      </c>
      <c r="R4493" s="212">
        <v>11.895</v>
      </c>
      <c r="S4493" s="212">
        <v>7.1740000000000004</v>
      </c>
      <c r="T4493" s="212">
        <v>5.2999999999999999E-2</v>
      </c>
      <c r="U4493" s="212">
        <v>12</v>
      </c>
    </row>
    <row r="4494" spans="1:21" x14ac:dyDescent="0.25">
      <c r="A4494" s="57" t="s">
        <v>10044</v>
      </c>
      <c r="B4494" s="57" t="s">
        <v>10045</v>
      </c>
      <c r="C4494" s="212"/>
      <c r="D4494" s="212"/>
      <c r="E4494" s="212"/>
      <c r="F4494" s="212"/>
      <c r="G4494" s="212"/>
      <c r="H4494" s="212">
        <v>13.19</v>
      </c>
      <c r="I4494" s="212">
        <v>3.133</v>
      </c>
      <c r="J4494" s="212">
        <v>1077.0329999999999</v>
      </c>
      <c r="K4494" s="212"/>
      <c r="L4494" s="212"/>
      <c r="M4494" s="212"/>
      <c r="N4494" s="212"/>
      <c r="O4494" s="212"/>
      <c r="P4494" s="212"/>
      <c r="Q4494" s="212"/>
      <c r="R4494" s="212"/>
      <c r="S4494" s="212"/>
      <c r="T4494" s="212"/>
      <c r="U4494" s="212"/>
    </row>
    <row r="4495" spans="1:21" x14ac:dyDescent="0.25">
      <c r="A4495" s="57" t="s">
        <v>10046</v>
      </c>
      <c r="B4495" s="57" t="s">
        <v>10047</v>
      </c>
      <c r="C4495" s="212"/>
      <c r="D4495" s="212"/>
      <c r="E4495" s="212"/>
      <c r="F4495" s="212"/>
      <c r="G4495" s="212"/>
      <c r="H4495" s="212"/>
      <c r="I4495" s="212"/>
      <c r="J4495" s="212">
        <v>30.878</v>
      </c>
      <c r="K4495" s="212">
        <v>135.16499999999999</v>
      </c>
      <c r="L4495" s="212">
        <v>279.916</v>
      </c>
      <c r="M4495" s="212">
        <v>587.38900000000001</v>
      </c>
      <c r="N4495" s="212">
        <v>388.63099999999997</v>
      </c>
      <c r="O4495" s="212">
        <v>129.78800000000001</v>
      </c>
      <c r="P4495" s="212"/>
      <c r="Q4495" s="212"/>
      <c r="R4495" s="212"/>
      <c r="S4495" s="212"/>
      <c r="T4495" s="212"/>
      <c r="U4495" s="212"/>
    </row>
    <row r="4496" spans="1:21" x14ac:dyDescent="0.25">
      <c r="A4496" s="57" t="s">
        <v>10048</v>
      </c>
      <c r="B4496" s="57" t="s">
        <v>10049</v>
      </c>
      <c r="C4496" s="212"/>
      <c r="D4496" s="212"/>
      <c r="E4496" s="212"/>
      <c r="F4496" s="212"/>
      <c r="G4496" s="212"/>
      <c r="H4496" s="212"/>
      <c r="I4496" s="212"/>
      <c r="J4496" s="212">
        <v>188.5</v>
      </c>
      <c r="K4496" s="212"/>
      <c r="L4496" s="212"/>
      <c r="M4496" s="212"/>
      <c r="N4496" s="212"/>
      <c r="O4496" s="212"/>
      <c r="P4496" s="212">
        <v>326.60700000000003</v>
      </c>
      <c r="Q4496" s="212">
        <v>272.161</v>
      </c>
      <c r="R4496" s="212">
        <v>51.298999999999999</v>
      </c>
      <c r="S4496" s="212">
        <v>114.342</v>
      </c>
      <c r="T4496" s="212">
        <v>141.69200000000001</v>
      </c>
      <c r="U4496" s="212">
        <v>14.026999999999999</v>
      </c>
    </row>
    <row r="4497" spans="1:21" x14ac:dyDescent="0.25">
      <c r="A4497" s="57" t="s">
        <v>10050</v>
      </c>
      <c r="B4497" s="57" t="s">
        <v>10051</v>
      </c>
      <c r="C4497" s="212"/>
      <c r="D4497" s="212"/>
      <c r="E4497" s="212"/>
      <c r="F4497" s="212"/>
      <c r="G4497" s="212"/>
      <c r="H4497" s="212"/>
      <c r="I4497" s="212">
        <v>28.52</v>
      </c>
      <c r="J4497" s="212">
        <v>81.837000000000003</v>
      </c>
      <c r="K4497" s="212">
        <v>0.81699999999999995</v>
      </c>
      <c r="L4497" s="212">
        <v>33.313000000000002</v>
      </c>
      <c r="M4497" s="212">
        <v>31.913</v>
      </c>
      <c r="N4497" s="212">
        <v>25.559000000000001</v>
      </c>
      <c r="O4497" s="212"/>
      <c r="P4497" s="212">
        <v>15.56</v>
      </c>
      <c r="Q4497" s="212"/>
      <c r="R4497" s="212"/>
      <c r="S4497" s="212">
        <v>27.285</v>
      </c>
      <c r="T4497" s="212">
        <v>1.401</v>
      </c>
      <c r="U4497" s="212">
        <v>14.06</v>
      </c>
    </row>
    <row r="4498" spans="1:21" x14ac:dyDescent="0.25">
      <c r="A4498" s="57" t="s">
        <v>10052</v>
      </c>
      <c r="B4498" s="57" t="s">
        <v>10053</v>
      </c>
      <c r="C4498" s="212"/>
      <c r="D4498" s="212"/>
      <c r="E4498" s="212"/>
      <c r="F4498" s="212"/>
      <c r="G4498" s="212"/>
      <c r="H4498" s="212"/>
      <c r="I4498" s="212"/>
      <c r="J4498" s="212"/>
      <c r="K4498" s="212"/>
      <c r="L4498" s="212"/>
      <c r="M4498" s="212">
        <v>34.74</v>
      </c>
      <c r="N4498" s="212"/>
      <c r="O4498" s="212"/>
      <c r="P4498" s="212"/>
      <c r="Q4498" s="212"/>
      <c r="R4498" s="212"/>
      <c r="S4498" s="212"/>
      <c r="T4498" s="212"/>
      <c r="U4498" s="212"/>
    </row>
    <row r="4499" spans="1:21" x14ac:dyDescent="0.25">
      <c r="A4499" s="57" t="s">
        <v>10054</v>
      </c>
      <c r="B4499" s="57" t="s">
        <v>10055</v>
      </c>
      <c r="C4499" s="212">
        <v>16.398</v>
      </c>
      <c r="D4499" s="212">
        <v>1.3</v>
      </c>
      <c r="E4499" s="212"/>
      <c r="F4499" s="212"/>
      <c r="G4499" s="212"/>
      <c r="H4499" s="212"/>
      <c r="I4499" s="212"/>
      <c r="J4499" s="212">
        <v>60.822000000000003</v>
      </c>
      <c r="K4499" s="212"/>
      <c r="L4499" s="212">
        <v>36.805</v>
      </c>
      <c r="M4499" s="212">
        <v>1.5449999999999999</v>
      </c>
      <c r="N4499" s="212">
        <v>17.577000000000002</v>
      </c>
      <c r="O4499" s="212"/>
      <c r="P4499" s="212">
        <v>2.585</v>
      </c>
      <c r="Q4499" s="212"/>
      <c r="R4499" s="212"/>
      <c r="S4499" s="212"/>
      <c r="T4499" s="212"/>
      <c r="U4499" s="212">
        <v>0.34399999999999997</v>
      </c>
    </row>
    <row r="4500" spans="1:21" x14ac:dyDescent="0.25">
      <c r="A4500" s="57" t="s">
        <v>10056</v>
      </c>
      <c r="B4500" s="57" t="s">
        <v>10057</v>
      </c>
      <c r="C4500" s="212"/>
      <c r="D4500" s="212"/>
      <c r="E4500" s="212"/>
      <c r="F4500" s="212"/>
      <c r="G4500" s="212"/>
      <c r="H4500" s="212">
        <v>4.6890000000000001</v>
      </c>
      <c r="I4500" s="212"/>
      <c r="J4500" s="212"/>
      <c r="K4500" s="212"/>
      <c r="L4500" s="212">
        <v>8.2720000000000002</v>
      </c>
      <c r="M4500" s="212"/>
      <c r="N4500" s="212"/>
      <c r="O4500" s="212"/>
      <c r="P4500" s="212"/>
      <c r="Q4500" s="212"/>
      <c r="R4500" s="212"/>
      <c r="S4500" s="212"/>
      <c r="T4500" s="212"/>
      <c r="U4500" s="212">
        <v>0.216</v>
      </c>
    </row>
    <row r="4501" spans="1:21" x14ac:dyDescent="0.25">
      <c r="A4501" s="57" t="s">
        <v>10058</v>
      </c>
      <c r="B4501" s="57" t="s">
        <v>10059</v>
      </c>
      <c r="C4501" s="212"/>
      <c r="D4501" s="212"/>
      <c r="E4501" s="212"/>
      <c r="F4501" s="212"/>
      <c r="G4501" s="212"/>
      <c r="H4501" s="212"/>
      <c r="I4501" s="212"/>
      <c r="J4501" s="212">
        <v>13.912000000000001</v>
      </c>
      <c r="K4501" s="212">
        <v>21.919</v>
      </c>
      <c r="L4501" s="212">
        <v>8.5709999999999997</v>
      </c>
      <c r="M4501" s="212">
        <v>246.15899999999999</v>
      </c>
      <c r="N4501" s="212">
        <v>298.26100000000002</v>
      </c>
      <c r="O4501" s="212">
        <v>256.51900000000001</v>
      </c>
      <c r="P4501" s="212">
        <v>208.93600000000001</v>
      </c>
      <c r="Q4501" s="212">
        <v>468.96800000000002</v>
      </c>
      <c r="R4501" s="212">
        <v>438.06099999999998</v>
      </c>
      <c r="S4501" s="212">
        <v>512.346</v>
      </c>
      <c r="T4501" s="212">
        <v>545.33399999999995</v>
      </c>
      <c r="U4501" s="212">
        <v>780.69899999999996</v>
      </c>
    </row>
    <row r="4502" spans="1:21" x14ac:dyDescent="0.25">
      <c r="A4502" s="57" t="s">
        <v>10060</v>
      </c>
      <c r="B4502" s="57" t="s">
        <v>6560</v>
      </c>
      <c r="C4502" s="212">
        <v>111.79900000000001</v>
      </c>
      <c r="D4502" s="212">
        <v>262.7</v>
      </c>
      <c r="E4502" s="212"/>
      <c r="F4502" s="212"/>
      <c r="G4502" s="212"/>
      <c r="H4502" s="212"/>
      <c r="I4502" s="212">
        <v>3.77</v>
      </c>
      <c r="J4502" s="212">
        <v>4.7809999999999997</v>
      </c>
      <c r="K4502" s="212">
        <v>101.581</v>
      </c>
      <c r="L4502" s="212">
        <v>172.61</v>
      </c>
      <c r="M4502" s="212">
        <v>21.004000000000001</v>
      </c>
      <c r="N4502" s="212">
        <v>0.75</v>
      </c>
      <c r="O4502" s="212"/>
      <c r="P4502" s="212"/>
      <c r="Q4502" s="212"/>
      <c r="R4502" s="212"/>
      <c r="S4502" s="212"/>
      <c r="T4502" s="212"/>
      <c r="U4502" s="212">
        <v>0.27600000000000002</v>
      </c>
    </row>
    <row r="4503" spans="1:21" x14ac:dyDescent="0.25">
      <c r="A4503" s="57" t="s">
        <v>1070</v>
      </c>
      <c r="B4503" s="57" t="s">
        <v>6562</v>
      </c>
      <c r="C4503" s="212"/>
      <c r="D4503" s="212"/>
      <c r="E4503" s="212"/>
      <c r="F4503" s="212"/>
      <c r="G4503" s="212"/>
      <c r="H4503" s="212"/>
      <c r="I4503" s="212">
        <v>2.952</v>
      </c>
      <c r="J4503" s="212">
        <v>7.2999999999999995E-2</v>
      </c>
      <c r="K4503" s="212"/>
      <c r="L4503" s="212"/>
      <c r="M4503" s="212"/>
      <c r="N4503" s="212">
        <v>0.29599999999999999</v>
      </c>
      <c r="O4503" s="212">
        <v>1.6E-2</v>
      </c>
      <c r="P4503" s="212">
        <v>0.33</v>
      </c>
      <c r="Q4503" s="212">
        <v>0.63500000000000001</v>
      </c>
      <c r="R4503" s="212">
        <v>1.407</v>
      </c>
      <c r="S4503" s="212">
        <v>6.8000000000000005E-2</v>
      </c>
      <c r="T4503" s="212">
        <v>1.0999999999999999E-2</v>
      </c>
      <c r="U4503" s="212">
        <v>3.669</v>
      </c>
    </row>
    <row r="4504" spans="1:21" x14ac:dyDescent="0.25">
      <c r="A4504" s="57" t="s">
        <v>2147</v>
      </c>
      <c r="B4504" s="57" t="s">
        <v>6563</v>
      </c>
      <c r="C4504" s="212"/>
      <c r="D4504" s="212"/>
      <c r="E4504" s="212"/>
      <c r="F4504" s="212"/>
      <c r="G4504" s="212"/>
      <c r="H4504" s="212"/>
      <c r="I4504" s="212"/>
      <c r="J4504" s="212"/>
      <c r="K4504" s="212"/>
      <c r="L4504" s="212"/>
      <c r="M4504" s="212">
        <v>0</v>
      </c>
      <c r="N4504" s="212"/>
      <c r="O4504" s="212"/>
      <c r="P4504" s="212">
        <v>35.177999999999997</v>
      </c>
      <c r="Q4504" s="212">
        <v>0.34599999999999997</v>
      </c>
      <c r="R4504" s="212">
        <v>0.79700000000000004</v>
      </c>
      <c r="S4504" s="212">
        <v>2.149</v>
      </c>
      <c r="T4504" s="212"/>
      <c r="U4504" s="212">
        <v>0.57899999999999996</v>
      </c>
    </row>
    <row r="4505" spans="1:21" x14ac:dyDescent="0.25">
      <c r="A4505" s="57" t="s">
        <v>1309</v>
      </c>
      <c r="B4505" s="57" t="s">
        <v>6564</v>
      </c>
      <c r="C4505" s="212"/>
      <c r="D4505" s="212"/>
      <c r="E4505" s="212"/>
      <c r="F4505" s="212"/>
      <c r="G4505" s="212"/>
      <c r="H4505" s="212"/>
      <c r="I4505" s="212">
        <v>1.522</v>
      </c>
      <c r="J4505" s="212">
        <v>1.3939999999999999</v>
      </c>
      <c r="K4505" s="212">
        <v>7.08</v>
      </c>
      <c r="L4505" s="212">
        <v>0.83799999999999997</v>
      </c>
      <c r="M4505" s="212"/>
      <c r="N4505" s="212">
        <v>0.111</v>
      </c>
      <c r="O4505" s="212">
        <v>0</v>
      </c>
      <c r="P4505" s="212">
        <v>21.030999999999999</v>
      </c>
      <c r="Q4505" s="212">
        <v>8.8279999999999994</v>
      </c>
      <c r="R4505" s="212">
        <v>0.252</v>
      </c>
      <c r="S4505" s="212">
        <v>1.446</v>
      </c>
      <c r="T4505" s="212"/>
      <c r="U4505" s="212">
        <v>8.7629999999999999</v>
      </c>
    </row>
    <row r="4506" spans="1:21" x14ac:dyDescent="0.25">
      <c r="A4506" s="57" t="s">
        <v>861</v>
      </c>
      <c r="B4506" s="57" t="s">
        <v>6565</v>
      </c>
      <c r="C4506" s="212"/>
      <c r="D4506" s="212"/>
      <c r="E4506" s="212"/>
      <c r="F4506" s="212"/>
      <c r="G4506" s="212"/>
      <c r="H4506" s="212">
        <v>1.1060000000000001</v>
      </c>
      <c r="I4506" s="212"/>
      <c r="J4506" s="212"/>
      <c r="K4506" s="212"/>
      <c r="L4506" s="212">
        <v>1.8759999999999999</v>
      </c>
      <c r="M4506" s="212"/>
      <c r="N4506" s="212"/>
      <c r="O4506" s="212"/>
      <c r="P4506" s="212"/>
      <c r="Q4506" s="212">
        <v>6.3E-2</v>
      </c>
      <c r="R4506" s="212"/>
      <c r="S4506" s="212">
        <v>1.0309999999999999</v>
      </c>
      <c r="T4506" s="212">
        <v>0.318</v>
      </c>
      <c r="U4506" s="212">
        <v>0.39300000000000002</v>
      </c>
    </row>
    <row r="4507" spans="1:21" x14ac:dyDescent="0.25">
      <c r="A4507" s="57" t="s">
        <v>1063</v>
      </c>
      <c r="B4507" s="57" t="s">
        <v>6566</v>
      </c>
      <c r="C4507" s="212"/>
      <c r="D4507" s="212"/>
      <c r="E4507" s="212"/>
      <c r="F4507" s="212"/>
      <c r="G4507" s="212"/>
      <c r="H4507" s="212"/>
      <c r="I4507" s="212"/>
      <c r="J4507" s="212">
        <v>3.8180000000000001</v>
      </c>
      <c r="K4507" s="212"/>
      <c r="L4507" s="212"/>
      <c r="M4507" s="212"/>
      <c r="N4507" s="212"/>
      <c r="O4507" s="212"/>
      <c r="P4507" s="212"/>
      <c r="Q4507" s="212"/>
      <c r="R4507" s="212">
        <v>0.46</v>
      </c>
      <c r="S4507" s="212">
        <v>3.5369999999999999</v>
      </c>
      <c r="T4507" s="212">
        <v>7.0910000000000002</v>
      </c>
      <c r="U4507" s="212">
        <v>9.1029999999999998</v>
      </c>
    </row>
    <row r="4508" spans="1:21" x14ac:dyDescent="0.25">
      <c r="A4508" s="57" t="s">
        <v>1729</v>
      </c>
      <c r="B4508" s="57" t="s">
        <v>6567</v>
      </c>
      <c r="C4508" s="212"/>
      <c r="D4508" s="212"/>
      <c r="E4508" s="212"/>
      <c r="F4508" s="212"/>
      <c r="G4508" s="212"/>
      <c r="H4508" s="212"/>
      <c r="I4508" s="212"/>
      <c r="J4508" s="212">
        <v>1.2390000000000001</v>
      </c>
      <c r="K4508" s="212">
        <v>0.98899999999999999</v>
      </c>
      <c r="L4508" s="212"/>
      <c r="M4508" s="212">
        <v>0.377</v>
      </c>
      <c r="N4508" s="212">
        <v>5.7359999999999998</v>
      </c>
      <c r="O4508" s="212">
        <v>9.1120000000000001</v>
      </c>
      <c r="P4508" s="212">
        <v>1.891</v>
      </c>
      <c r="Q4508" s="212">
        <v>0.28499999999999998</v>
      </c>
      <c r="R4508" s="212">
        <v>27.091000000000001</v>
      </c>
      <c r="S4508" s="212">
        <v>7.1219999999999999</v>
      </c>
      <c r="T4508" s="212">
        <v>6.78</v>
      </c>
      <c r="U4508" s="212">
        <v>29.669</v>
      </c>
    </row>
    <row r="4509" spans="1:21" x14ac:dyDescent="0.25">
      <c r="A4509" s="57" t="s">
        <v>1628</v>
      </c>
      <c r="B4509" s="57" t="s">
        <v>6568</v>
      </c>
      <c r="C4509" s="212"/>
      <c r="D4509" s="212"/>
      <c r="E4509" s="212"/>
      <c r="F4509" s="212"/>
      <c r="G4509" s="212"/>
      <c r="H4509" s="212">
        <v>9.1669999999999998</v>
      </c>
      <c r="I4509" s="212">
        <v>31.359000000000002</v>
      </c>
      <c r="J4509" s="212">
        <v>19.713999999999999</v>
      </c>
      <c r="K4509" s="212">
        <v>4.8860000000000001</v>
      </c>
      <c r="L4509" s="212">
        <v>22.824000000000002</v>
      </c>
      <c r="M4509" s="212">
        <v>13.303000000000001</v>
      </c>
      <c r="N4509" s="212">
        <v>14.922000000000001</v>
      </c>
      <c r="O4509" s="212">
        <v>38.920999999999999</v>
      </c>
      <c r="P4509" s="212">
        <v>6.1890000000000001</v>
      </c>
      <c r="Q4509" s="212">
        <v>15.986000000000001</v>
      </c>
      <c r="R4509" s="212">
        <v>0.32</v>
      </c>
      <c r="S4509" s="212">
        <v>10.099</v>
      </c>
      <c r="T4509" s="212">
        <v>173.76499999999999</v>
      </c>
      <c r="U4509" s="212">
        <v>1.49</v>
      </c>
    </row>
    <row r="4510" spans="1:21" x14ac:dyDescent="0.25">
      <c r="A4510" s="57" t="s">
        <v>2054</v>
      </c>
      <c r="B4510" s="57" t="s">
        <v>6569</v>
      </c>
      <c r="C4510" s="212"/>
      <c r="D4510" s="212"/>
      <c r="E4510" s="212"/>
      <c r="F4510" s="212"/>
      <c r="G4510" s="212"/>
      <c r="H4510" s="212"/>
      <c r="I4510" s="212"/>
      <c r="J4510" s="212">
        <v>1.895</v>
      </c>
      <c r="K4510" s="212"/>
      <c r="L4510" s="212">
        <v>4.4999999999999998E-2</v>
      </c>
      <c r="M4510" s="212"/>
      <c r="N4510" s="212"/>
      <c r="O4510" s="212"/>
      <c r="P4510" s="212"/>
      <c r="Q4510" s="212"/>
      <c r="R4510" s="212">
        <v>2.4E-2</v>
      </c>
      <c r="S4510" s="212">
        <v>0.44900000000000001</v>
      </c>
      <c r="T4510" s="212">
        <v>1.0980000000000001</v>
      </c>
      <c r="U4510" s="212">
        <v>1.35</v>
      </c>
    </row>
    <row r="4511" spans="1:21" x14ac:dyDescent="0.25">
      <c r="A4511" s="57" t="s">
        <v>2608</v>
      </c>
      <c r="B4511" s="57" t="s">
        <v>6570</v>
      </c>
      <c r="C4511" s="212"/>
      <c r="D4511" s="212"/>
      <c r="E4511" s="212"/>
      <c r="F4511" s="212"/>
      <c r="G4511" s="212"/>
      <c r="H4511" s="212"/>
      <c r="I4511" s="212"/>
      <c r="J4511" s="212"/>
      <c r="K4511" s="212"/>
      <c r="L4511" s="212">
        <v>0.35299999999999998</v>
      </c>
      <c r="M4511" s="212"/>
      <c r="N4511" s="212">
        <v>0.54300000000000004</v>
      </c>
      <c r="O4511" s="212">
        <v>5.6000000000000001E-2</v>
      </c>
      <c r="P4511" s="212">
        <v>1.1479999999999999</v>
      </c>
      <c r="Q4511" s="212">
        <v>0.04</v>
      </c>
      <c r="R4511" s="212">
        <v>0.14799999999999999</v>
      </c>
      <c r="S4511" s="212">
        <v>0.29499999999999998</v>
      </c>
      <c r="T4511" s="212"/>
      <c r="U4511" s="212">
        <v>1.0669999999999999</v>
      </c>
    </row>
    <row r="4512" spans="1:21" x14ac:dyDescent="0.25">
      <c r="A4512" s="57" t="s">
        <v>2755</v>
      </c>
      <c r="B4512" s="57" t="s">
        <v>6571</v>
      </c>
      <c r="C4512" s="212"/>
      <c r="D4512" s="212"/>
      <c r="E4512" s="212"/>
      <c r="F4512" s="212"/>
      <c r="G4512" s="212"/>
      <c r="H4512" s="212"/>
      <c r="I4512" s="212">
        <v>0.14499999999999999</v>
      </c>
      <c r="J4512" s="212"/>
      <c r="K4512" s="212"/>
      <c r="L4512" s="212">
        <v>0.96199999999999997</v>
      </c>
      <c r="M4512" s="212"/>
      <c r="N4512" s="212"/>
      <c r="O4512" s="212"/>
      <c r="P4512" s="212"/>
      <c r="Q4512" s="212"/>
      <c r="R4512" s="212">
        <v>1.032</v>
      </c>
      <c r="S4512" s="212">
        <v>0.17799999999999999</v>
      </c>
      <c r="T4512" s="212"/>
      <c r="U4512" s="212">
        <v>5.1459999999999999</v>
      </c>
    </row>
    <row r="4513" spans="1:21" x14ac:dyDescent="0.25">
      <c r="A4513" s="57" t="s">
        <v>2353</v>
      </c>
      <c r="B4513" s="57" t="s">
        <v>6572</v>
      </c>
      <c r="C4513" s="212"/>
      <c r="D4513" s="212"/>
      <c r="E4513" s="212"/>
      <c r="F4513" s="212"/>
      <c r="G4513" s="212"/>
      <c r="H4513" s="212"/>
      <c r="I4513" s="212"/>
      <c r="J4513" s="212"/>
      <c r="K4513" s="212"/>
      <c r="L4513" s="212">
        <v>4.9180000000000001</v>
      </c>
      <c r="M4513" s="212">
        <v>0</v>
      </c>
      <c r="N4513" s="212">
        <v>3.3159999999999998</v>
      </c>
      <c r="O4513" s="212"/>
      <c r="P4513" s="212"/>
      <c r="Q4513" s="212">
        <v>3.5000000000000003E-2</v>
      </c>
      <c r="R4513" s="212"/>
      <c r="S4513" s="212">
        <v>0.113</v>
      </c>
      <c r="T4513" s="212">
        <v>0.65900000000000003</v>
      </c>
      <c r="U4513" s="212">
        <v>4.8000000000000001E-2</v>
      </c>
    </row>
    <row r="4514" spans="1:21" x14ac:dyDescent="0.25">
      <c r="A4514" s="57" t="s">
        <v>1285</v>
      </c>
      <c r="B4514" s="57" t="s">
        <v>6573</v>
      </c>
      <c r="C4514" s="212"/>
      <c r="D4514" s="212"/>
      <c r="E4514" s="212"/>
      <c r="F4514" s="212"/>
      <c r="G4514" s="212"/>
      <c r="H4514" s="212">
        <v>6.0830000000000002</v>
      </c>
      <c r="I4514" s="212">
        <v>17.677</v>
      </c>
      <c r="J4514" s="212">
        <v>12.98</v>
      </c>
      <c r="K4514" s="212">
        <v>6.431</v>
      </c>
      <c r="L4514" s="212">
        <v>5.9029999999999996</v>
      </c>
      <c r="M4514" s="212">
        <v>7.9320000000000004</v>
      </c>
      <c r="N4514" s="212">
        <v>1.087</v>
      </c>
      <c r="O4514" s="212">
        <v>2.5979999999999999</v>
      </c>
      <c r="P4514" s="212">
        <v>47.256999999999998</v>
      </c>
      <c r="Q4514" s="212">
        <v>38.155999999999999</v>
      </c>
      <c r="R4514" s="212">
        <v>1.9790000000000001</v>
      </c>
      <c r="S4514" s="212">
        <v>1.073</v>
      </c>
      <c r="T4514" s="212">
        <v>5.4160000000000004</v>
      </c>
      <c r="U4514" s="212">
        <v>10.425000000000001</v>
      </c>
    </row>
    <row r="4515" spans="1:21" x14ac:dyDescent="0.25">
      <c r="A4515" s="57" t="s">
        <v>1051</v>
      </c>
      <c r="B4515" s="57" t="s">
        <v>6574</v>
      </c>
      <c r="C4515" s="212"/>
      <c r="D4515" s="212"/>
      <c r="E4515" s="212"/>
      <c r="F4515" s="212"/>
      <c r="G4515" s="212"/>
      <c r="H4515" s="212"/>
      <c r="I4515" s="212"/>
      <c r="J4515" s="212">
        <v>3.5999999999999997E-2</v>
      </c>
      <c r="K4515" s="212">
        <v>0.23400000000000001</v>
      </c>
      <c r="L4515" s="212">
        <v>0.32200000000000001</v>
      </c>
      <c r="M4515" s="212">
        <v>6.077</v>
      </c>
      <c r="N4515" s="212"/>
      <c r="O4515" s="212">
        <v>0.155</v>
      </c>
      <c r="P4515" s="212">
        <v>5.0000000000000001E-3</v>
      </c>
      <c r="Q4515" s="212">
        <v>0.92900000000000005</v>
      </c>
      <c r="R4515" s="212">
        <v>0.58499999999999996</v>
      </c>
      <c r="S4515" s="212">
        <v>72.507999999999996</v>
      </c>
      <c r="T4515" s="212">
        <v>4.7140000000000004</v>
      </c>
      <c r="U4515" s="212">
        <v>0.10299999999999999</v>
      </c>
    </row>
    <row r="4516" spans="1:21" x14ac:dyDescent="0.25">
      <c r="A4516" s="57" t="s">
        <v>2148</v>
      </c>
      <c r="B4516" s="57" t="s">
        <v>6575</v>
      </c>
      <c r="C4516" s="212">
        <v>25.399000000000001</v>
      </c>
      <c r="D4516" s="212">
        <v>129.79900000000001</v>
      </c>
      <c r="E4516" s="212"/>
      <c r="F4516" s="212"/>
      <c r="G4516" s="212"/>
      <c r="H4516" s="212"/>
      <c r="I4516" s="212">
        <v>0.77100000000000002</v>
      </c>
      <c r="J4516" s="212"/>
      <c r="K4516" s="212">
        <v>8.5000000000000006E-2</v>
      </c>
      <c r="L4516" s="212"/>
      <c r="M4516" s="212"/>
      <c r="N4516" s="212"/>
      <c r="O4516" s="212"/>
      <c r="P4516" s="212"/>
      <c r="Q4516" s="212"/>
      <c r="R4516" s="212"/>
      <c r="S4516" s="212"/>
      <c r="T4516" s="212">
        <v>5.0449999999999999</v>
      </c>
      <c r="U4516" s="212">
        <v>36.942</v>
      </c>
    </row>
    <row r="4517" spans="1:21" x14ac:dyDescent="0.25">
      <c r="A4517" s="57" t="s">
        <v>2680</v>
      </c>
      <c r="B4517" s="57" t="s">
        <v>6576</v>
      </c>
      <c r="C4517" s="212"/>
      <c r="D4517" s="212"/>
      <c r="E4517" s="212"/>
      <c r="F4517" s="212"/>
      <c r="G4517" s="212"/>
      <c r="H4517" s="212"/>
      <c r="I4517" s="212"/>
      <c r="J4517" s="212"/>
      <c r="K4517" s="212"/>
      <c r="L4517" s="212"/>
      <c r="M4517" s="212"/>
      <c r="N4517" s="212"/>
      <c r="O4517" s="212"/>
      <c r="P4517" s="212"/>
      <c r="Q4517" s="212"/>
      <c r="R4517" s="212"/>
      <c r="S4517" s="212"/>
      <c r="T4517" s="212"/>
      <c r="U4517" s="212">
        <v>0.107</v>
      </c>
    </row>
    <row r="4518" spans="1:21" x14ac:dyDescent="0.25">
      <c r="A4518" s="57" t="s">
        <v>1547</v>
      </c>
      <c r="B4518" s="57" t="s">
        <v>6577</v>
      </c>
      <c r="C4518" s="212"/>
      <c r="D4518" s="212"/>
      <c r="E4518" s="212"/>
      <c r="F4518" s="212"/>
      <c r="G4518" s="212"/>
      <c r="H4518" s="212">
        <v>0.53300000000000003</v>
      </c>
      <c r="I4518" s="212"/>
      <c r="J4518" s="212"/>
      <c r="K4518" s="212">
        <v>1.274</v>
      </c>
      <c r="L4518" s="212"/>
      <c r="M4518" s="212"/>
      <c r="N4518" s="212"/>
      <c r="O4518" s="212"/>
      <c r="P4518" s="212">
        <v>263.98</v>
      </c>
      <c r="Q4518" s="212">
        <v>180.01300000000001</v>
      </c>
      <c r="R4518" s="212">
        <v>107.688</v>
      </c>
      <c r="S4518" s="212">
        <v>31</v>
      </c>
      <c r="T4518" s="212">
        <v>52.485999999999997</v>
      </c>
      <c r="U4518" s="212">
        <v>155.69300000000001</v>
      </c>
    </row>
    <row r="4519" spans="1:21" x14ac:dyDescent="0.25">
      <c r="A4519" s="57" t="s">
        <v>1343</v>
      </c>
      <c r="B4519" s="57" t="s">
        <v>6578</v>
      </c>
      <c r="C4519" s="212"/>
      <c r="D4519" s="212"/>
      <c r="E4519" s="212"/>
      <c r="F4519" s="212"/>
      <c r="G4519" s="212"/>
      <c r="H4519" s="212"/>
      <c r="I4519" s="212">
        <v>0.16900000000000001</v>
      </c>
      <c r="J4519" s="212">
        <v>7.1999999999999995E-2</v>
      </c>
      <c r="K4519" s="212">
        <v>2.0049999999999999</v>
      </c>
      <c r="L4519" s="212">
        <v>3.0350000000000001</v>
      </c>
      <c r="M4519" s="212">
        <v>2.1999999999999999E-2</v>
      </c>
      <c r="N4519" s="212">
        <v>0.48399999999999999</v>
      </c>
      <c r="O4519" s="212"/>
      <c r="P4519" s="212">
        <v>0.02</v>
      </c>
      <c r="Q4519" s="212">
        <v>6.4000000000000001E-2</v>
      </c>
      <c r="R4519" s="212">
        <v>15.081</v>
      </c>
      <c r="S4519" s="212">
        <v>1.921</v>
      </c>
      <c r="T4519" s="212">
        <v>0.82499999999999996</v>
      </c>
      <c r="U4519" s="212">
        <v>1.159</v>
      </c>
    </row>
    <row r="4520" spans="1:21" x14ac:dyDescent="0.25">
      <c r="A4520" s="57" t="s">
        <v>2541</v>
      </c>
      <c r="B4520" s="57" t="s">
        <v>6579</v>
      </c>
      <c r="C4520" s="212"/>
      <c r="D4520" s="212"/>
      <c r="E4520" s="212"/>
      <c r="F4520" s="212"/>
      <c r="G4520" s="212"/>
      <c r="H4520" s="212"/>
      <c r="I4520" s="212"/>
      <c r="J4520" s="212"/>
      <c r="K4520" s="212"/>
      <c r="L4520" s="212"/>
      <c r="M4520" s="212"/>
      <c r="N4520" s="212"/>
      <c r="O4520" s="212">
        <v>4.0000000000000001E-3</v>
      </c>
      <c r="P4520" s="212"/>
      <c r="Q4520" s="212"/>
      <c r="R4520" s="212"/>
      <c r="S4520" s="212">
        <v>5.1999999999999998E-2</v>
      </c>
      <c r="T4520" s="212"/>
      <c r="U4520" s="212"/>
    </row>
    <row r="4521" spans="1:21" x14ac:dyDescent="0.25">
      <c r="A4521" s="57" t="s">
        <v>514</v>
      </c>
      <c r="B4521" s="57" t="s">
        <v>6581</v>
      </c>
      <c r="C4521" s="212">
        <v>400.99799999999999</v>
      </c>
      <c r="D4521" s="212">
        <v>716.1</v>
      </c>
      <c r="E4521" s="212"/>
      <c r="F4521" s="212"/>
      <c r="G4521" s="212"/>
      <c r="H4521" s="212"/>
      <c r="I4521" s="212">
        <v>0.61699999999999999</v>
      </c>
      <c r="J4521" s="212"/>
      <c r="K4521" s="212">
        <v>0.14699999999999999</v>
      </c>
      <c r="L4521" s="212">
        <v>1.6379999999999999</v>
      </c>
      <c r="M4521" s="212">
        <v>1.875</v>
      </c>
      <c r="N4521" s="212">
        <v>0.04</v>
      </c>
      <c r="O4521" s="212"/>
      <c r="P4521" s="212">
        <v>3.4000000000000002E-2</v>
      </c>
      <c r="Q4521" s="212">
        <v>1.51</v>
      </c>
      <c r="R4521" s="212">
        <v>1.4059999999999999</v>
      </c>
      <c r="S4521" s="212">
        <v>0.79</v>
      </c>
      <c r="T4521" s="212">
        <v>0.45100000000000001</v>
      </c>
      <c r="U4521" s="212">
        <v>2.798</v>
      </c>
    </row>
    <row r="4522" spans="1:21" x14ac:dyDescent="0.25">
      <c r="A4522" s="57" t="s">
        <v>4277</v>
      </c>
      <c r="B4522" s="57" t="s">
        <v>6582</v>
      </c>
      <c r="C4522" s="212"/>
      <c r="D4522" s="212"/>
      <c r="E4522" s="212"/>
      <c r="F4522" s="212"/>
      <c r="G4522" s="212"/>
      <c r="H4522" s="212"/>
      <c r="I4522" s="212"/>
      <c r="J4522" s="212"/>
      <c r="K4522" s="212"/>
      <c r="L4522" s="212"/>
      <c r="M4522" s="212"/>
      <c r="N4522" s="212">
        <v>2.8000000000000001E-2</v>
      </c>
      <c r="O4522" s="212"/>
      <c r="P4522" s="212"/>
      <c r="Q4522" s="212"/>
      <c r="R4522" s="212"/>
      <c r="S4522" s="212"/>
      <c r="T4522" s="212"/>
      <c r="U4522" s="212"/>
    </row>
    <row r="4523" spans="1:21" x14ac:dyDescent="0.25">
      <c r="A4523" s="57" t="s">
        <v>4055</v>
      </c>
      <c r="B4523" s="57" t="s">
        <v>6583</v>
      </c>
      <c r="C4523" s="212">
        <v>2.5</v>
      </c>
      <c r="D4523" s="212">
        <v>0.69899999999999995</v>
      </c>
      <c r="E4523" s="212"/>
      <c r="F4523" s="212"/>
      <c r="G4523" s="212"/>
      <c r="H4523" s="212"/>
      <c r="I4523" s="212"/>
      <c r="J4523" s="212"/>
      <c r="K4523" s="212"/>
      <c r="L4523" s="212"/>
      <c r="M4523" s="212"/>
      <c r="N4523" s="212"/>
      <c r="O4523" s="212"/>
      <c r="P4523" s="212"/>
      <c r="Q4523" s="212"/>
      <c r="R4523" s="212"/>
      <c r="S4523" s="212"/>
      <c r="T4523" s="212"/>
      <c r="U4523" s="212"/>
    </row>
    <row r="4524" spans="1:21" x14ac:dyDescent="0.25">
      <c r="A4524" s="57" t="s">
        <v>10061</v>
      </c>
      <c r="B4524" s="57" t="s">
        <v>10062</v>
      </c>
      <c r="C4524" s="212"/>
      <c r="D4524" s="212"/>
      <c r="E4524" s="212"/>
      <c r="F4524" s="212"/>
      <c r="G4524" s="212"/>
      <c r="H4524" s="212">
        <v>0.442</v>
      </c>
      <c r="I4524" s="212"/>
      <c r="J4524" s="212"/>
      <c r="K4524" s="212"/>
      <c r="L4524" s="212"/>
      <c r="M4524" s="212"/>
      <c r="N4524" s="212"/>
      <c r="O4524" s="212"/>
      <c r="P4524" s="212"/>
      <c r="Q4524" s="212"/>
      <c r="R4524" s="212"/>
      <c r="S4524" s="212"/>
      <c r="T4524" s="212"/>
      <c r="U4524" s="212"/>
    </row>
    <row r="4525" spans="1:21" x14ac:dyDescent="0.25">
      <c r="A4525" s="57" t="s">
        <v>9578</v>
      </c>
      <c r="B4525" s="57" t="s">
        <v>9579</v>
      </c>
      <c r="C4525" s="212"/>
      <c r="D4525" s="212"/>
      <c r="E4525" s="212"/>
      <c r="F4525" s="212"/>
      <c r="G4525" s="212"/>
      <c r="H4525" s="212"/>
      <c r="I4525" s="212"/>
      <c r="J4525" s="212"/>
      <c r="K4525" s="212"/>
      <c r="L4525" s="212"/>
      <c r="M4525" s="212"/>
      <c r="N4525" s="212"/>
      <c r="O4525" s="212"/>
      <c r="P4525" s="212"/>
      <c r="Q4525" s="212"/>
      <c r="R4525" s="212">
        <v>1.4570000000000001</v>
      </c>
      <c r="S4525" s="212"/>
      <c r="T4525" s="212"/>
      <c r="U4525" s="212"/>
    </row>
    <row r="4526" spans="1:21" x14ac:dyDescent="0.25">
      <c r="A4526" s="57" t="s">
        <v>4081</v>
      </c>
      <c r="B4526" s="57" t="s">
        <v>6584</v>
      </c>
      <c r="C4526" s="212"/>
      <c r="D4526" s="212"/>
      <c r="E4526" s="212"/>
      <c r="F4526" s="212"/>
      <c r="G4526" s="212"/>
      <c r="H4526" s="212"/>
      <c r="I4526" s="212"/>
      <c r="J4526" s="212">
        <v>149.048</v>
      </c>
      <c r="K4526" s="212">
        <v>82.700999999999993</v>
      </c>
      <c r="L4526" s="212">
        <v>143.05799999999999</v>
      </c>
      <c r="M4526" s="212">
        <v>104.58</v>
      </c>
      <c r="N4526" s="212">
        <v>55.14</v>
      </c>
      <c r="O4526" s="212">
        <v>84.91</v>
      </c>
      <c r="P4526" s="212">
        <v>0.72099999999999997</v>
      </c>
      <c r="Q4526" s="212"/>
      <c r="R4526" s="212">
        <v>0.158</v>
      </c>
      <c r="S4526" s="212">
        <v>11.186999999999999</v>
      </c>
      <c r="T4526" s="212"/>
      <c r="U4526" s="212">
        <v>0.65800000000000003</v>
      </c>
    </row>
    <row r="4527" spans="1:21" x14ac:dyDescent="0.25">
      <c r="A4527" s="57" t="s">
        <v>3857</v>
      </c>
      <c r="B4527" s="57" t="s">
        <v>6585</v>
      </c>
      <c r="C4527" s="212"/>
      <c r="D4527" s="212"/>
      <c r="E4527" s="212"/>
      <c r="F4527" s="212"/>
      <c r="G4527" s="212"/>
      <c r="H4527" s="212"/>
      <c r="I4527" s="212"/>
      <c r="J4527" s="212"/>
      <c r="K4527" s="212"/>
      <c r="L4527" s="212">
        <v>9.3989999999999991</v>
      </c>
      <c r="M4527" s="212">
        <v>1.2669999999999999</v>
      </c>
      <c r="N4527" s="212"/>
      <c r="O4527" s="212"/>
      <c r="P4527" s="212">
        <v>80.37</v>
      </c>
      <c r="Q4527" s="212">
        <v>27.199000000000002</v>
      </c>
      <c r="R4527" s="212"/>
      <c r="S4527" s="212"/>
      <c r="T4527" s="212"/>
      <c r="U4527" s="212"/>
    </row>
    <row r="4528" spans="1:21" x14ac:dyDescent="0.25">
      <c r="A4528" s="57" t="s">
        <v>4053</v>
      </c>
      <c r="B4528" s="57" t="s">
        <v>6586</v>
      </c>
      <c r="C4528" s="212"/>
      <c r="D4528" s="212"/>
      <c r="E4528" s="212"/>
      <c r="F4528" s="212"/>
      <c r="G4528" s="212"/>
      <c r="H4528" s="212"/>
      <c r="I4528" s="212"/>
      <c r="J4528" s="212"/>
      <c r="K4528" s="212"/>
      <c r="L4528" s="212">
        <v>1.55</v>
      </c>
      <c r="M4528" s="212"/>
      <c r="N4528" s="212"/>
      <c r="O4528" s="212"/>
      <c r="P4528" s="212"/>
      <c r="Q4528" s="212"/>
      <c r="R4528" s="212"/>
      <c r="S4528" s="212"/>
      <c r="T4528" s="212"/>
      <c r="U4528" s="212"/>
    </row>
    <row r="4529" spans="1:21" x14ac:dyDescent="0.25">
      <c r="A4529" s="57" t="s">
        <v>9657</v>
      </c>
      <c r="B4529" s="57" t="s">
        <v>9658</v>
      </c>
      <c r="C4529" s="212"/>
      <c r="D4529" s="212"/>
      <c r="E4529" s="212"/>
      <c r="F4529" s="212"/>
      <c r="G4529" s="212"/>
      <c r="H4529" s="212"/>
      <c r="I4529" s="212"/>
      <c r="J4529" s="212">
        <v>1.833</v>
      </c>
      <c r="K4529" s="212">
        <v>2.0529999999999999</v>
      </c>
      <c r="L4529" s="212">
        <v>3.6629999999999998</v>
      </c>
      <c r="M4529" s="212"/>
      <c r="N4529" s="212"/>
      <c r="O4529" s="212"/>
      <c r="P4529" s="212"/>
      <c r="Q4529" s="212"/>
      <c r="R4529" s="212"/>
      <c r="S4529" s="212"/>
      <c r="T4529" s="212"/>
      <c r="U4529" s="212"/>
    </row>
    <row r="4530" spans="1:21" x14ac:dyDescent="0.25">
      <c r="A4530" s="57" t="s">
        <v>1849</v>
      </c>
      <c r="B4530" s="57" t="s">
        <v>6587</v>
      </c>
      <c r="C4530" s="212">
        <v>6.6989999999999998</v>
      </c>
      <c r="D4530" s="212">
        <v>3.6989999999999998</v>
      </c>
      <c r="E4530" s="212"/>
      <c r="F4530" s="212"/>
      <c r="G4530" s="212"/>
      <c r="H4530" s="212">
        <v>41.531999999999996</v>
      </c>
      <c r="I4530" s="212">
        <v>34.515999999999998</v>
      </c>
      <c r="J4530" s="212">
        <v>9.7490000000000006</v>
      </c>
      <c r="K4530" s="212">
        <v>35.901000000000003</v>
      </c>
      <c r="L4530" s="212">
        <v>31.353000000000002</v>
      </c>
      <c r="M4530" s="212">
        <v>26.414000000000001</v>
      </c>
      <c r="N4530" s="212">
        <v>60.283999999999999</v>
      </c>
      <c r="O4530" s="212">
        <v>95.278999999999996</v>
      </c>
      <c r="P4530" s="212">
        <v>125.66800000000001</v>
      </c>
      <c r="Q4530" s="212">
        <v>93.51</v>
      </c>
      <c r="R4530" s="212">
        <v>97.054000000000002</v>
      </c>
      <c r="S4530" s="212">
        <v>113.1</v>
      </c>
      <c r="T4530" s="212">
        <v>75.867999999999995</v>
      </c>
      <c r="U4530" s="212">
        <v>79.174000000000007</v>
      </c>
    </row>
    <row r="4531" spans="1:21" x14ac:dyDescent="0.25">
      <c r="A4531" s="57" t="s">
        <v>1486</v>
      </c>
      <c r="B4531" s="57" t="s">
        <v>6588</v>
      </c>
      <c r="C4531" s="212"/>
      <c r="D4531" s="212"/>
      <c r="E4531" s="212"/>
      <c r="F4531" s="212"/>
      <c r="G4531" s="212"/>
      <c r="H4531" s="212">
        <v>17.254999999999999</v>
      </c>
      <c r="I4531" s="212">
        <v>2.1760000000000002</v>
      </c>
      <c r="J4531" s="212"/>
      <c r="K4531" s="212">
        <v>58.869</v>
      </c>
      <c r="L4531" s="212"/>
      <c r="M4531" s="212">
        <v>1.373</v>
      </c>
      <c r="N4531" s="212"/>
      <c r="O4531" s="212"/>
      <c r="P4531" s="212"/>
      <c r="Q4531" s="212"/>
      <c r="R4531" s="212"/>
      <c r="S4531" s="212"/>
      <c r="T4531" s="212"/>
      <c r="U4531" s="212"/>
    </row>
    <row r="4532" spans="1:21" x14ac:dyDescent="0.25">
      <c r="A4532" s="57" t="s">
        <v>2855</v>
      </c>
      <c r="B4532" s="57" t="s">
        <v>6589</v>
      </c>
      <c r="C4532" s="212">
        <v>426.9</v>
      </c>
      <c r="D4532" s="212">
        <v>173.6</v>
      </c>
      <c r="E4532" s="212"/>
      <c r="F4532" s="212"/>
      <c r="G4532" s="212"/>
      <c r="H4532" s="212">
        <v>0.01</v>
      </c>
      <c r="I4532" s="212">
        <v>4.2569999999999997</v>
      </c>
      <c r="J4532" s="212">
        <v>18.245999999999999</v>
      </c>
      <c r="K4532" s="212">
        <v>66.542000000000002</v>
      </c>
      <c r="L4532" s="212">
        <v>91.988</v>
      </c>
      <c r="M4532" s="212">
        <v>5.3239999999999998</v>
      </c>
      <c r="N4532" s="212"/>
      <c r="O4532" s="212"/>
      <c r="P4532" s="212"/>
      <c r="Q4532" s="212">
        <v>7.1999999999999995E-2</v>
      </c>
      <c r="R4532" s="212"/>
      <c r="S4532" s="212"/>
      <c r="T4532" s="212">
        <v>0.16200000000000001</v>
      </c>
      <c r="U4532" s="212">
        <v>192.98099999999999</v>
      </c>
    </row>
    <row r="4533" spans="1:21" x14ac:dyDescent="0.25">
      <c r="A4533" s="57" t="s">
        <v>2722</v>
      </c>
      <c r="B4533" s="57" t="s">
        <v>6590</v>
      </c>
      <c r="C4533" s="212"/>
      <c r="D4533" s="212"/>
      <c r="E4533" s="212"/>
      <c r="F4533" s="212"/>
      <c r="G4533" s="212"/>
      <c r="H4533" s="212">
        <v>7.6449999999999996</v>
      </c>
      <c r="I4533" s="212"/>
      <c r="J4533" s="212">
        <v>14.923999999999999</v>
      </c>
      <c r="K4533" s="212">
        <v>0.65700000000000003</v>
      </c>
      <c r="L4533" s="212">
        <v>1.425</v>
      </c>
      <c r="M4533" s="212">
        <v>1.05</v>
      </c>
      <c r="N4533" s="212"/>
      <c r="O4533" s="212">
        <v>49.889000000000003</v>
      </c>
      <c r="P4533" s="212">
        <v>232.02199999999999</v>
      </c>
      <c r="Q4533" s="212">
        <v>54.158000000000001</v>
      </c>
      <c r="R4533" s="212">
        <v>56.795000000000002</v>
      </c>
      <c r="S4533" s="212">
        <v>43.54</v>
      </c>
      <c r="T4533" s="212">
        <v>15.340999999999999</v>
      </c>
      <c r="U4533" s="212">
        <v>5.3460000000000001</v>
      </c>
    </row>
    <row r="4534" spans="1:21" x14ac:dyDescent="0.25">
      <c r="A4534" s="57" t="s">
        <v>3276</v>
      </c>
      <c r="B4534" s="57" t="s">
        <v>6591</v>
      </c>
      <c r="C4534" s="212">
        <v>9.9000000000000005E-2</v>
      </c>
      <c r="D4534" s="212">
        <v>19.399000000000001</v>
      </c>
      <c r="E4534" s="212"/>
      <c r="F4534" s="212"/>
      <c r="G4534" s="212"/>
      <c r="H4534" s="212"/>
      <c r="I4534" s="212"/>
      <c r="J4534" s="212">
        <v>1.4950000000000001</v>
      </c>
      <c r="K4534" s="212"/>
      <c r="L4534" s="212"/>
      <c r="M4534" s="212"/>
      <c r="N4534" s="212"/>
      <c r="O4534" s="212">
        <v>2.4900000000000002</v>
      </c>
      <c r="P4534" s="212">
        <v>555.23400000000004</v>
      </c>
      <c r="Q4534" s="212">
        <v>54.207999999999998</v>
      </c>
      <c r="R4534" s="212">
        <v>173.83</v>
      </c>
      <c r="S4534" s="212">
        <v>772.59500000000003</v>
      </c>
      <c r="T4534" s="212">
        <v>148.62200000000001</v>
      </c>
      <c r="U4534" s="212">
        <v>142.73699999999999</v>
      </c>
    </row>
    <row r="4535" spans="1:21" x14ac:dyDescent="0.25">
      <c r="A4535" s="57" t="s">
        <v>1130</v>
      </c>
      <c r="B4535" s="57" t="s">
        <v>6592</v>
      </c>
      <c r="C4535" s="212"/>
      <c r="D4535" s="212"/>
      <c r="E4535" s="212"/>
      <c r="F4535" s="212"/>
      <c r="G4535" s="212"/>
      <c r="H4535" s="212"/>
      <c r="I4535" s="212"/>
      <c r="J4535" s="212"/>
      <c r="K4535" s="212">
        <v>0.47599999999999998</v>
      </c>
      <c r="L4535" s="212"/>
      <c r="M4535" s="212"/>
      <c r="N4535" s="212"/>
      <c r="O4535" s="212">
        <v>17.690999999999999</v>
      </c>
      <c r="P4535" s="212">
        <v>22.141999999999999</v>
      </c>
      <c r="Q4535" s="212">
        <v>10.552</v>
      </c>
      <c r="R4535" s="212"/>
      <c r="S4535" s="212"/>
      <c r="T4535" s="212"/>
      <c r="U4535" s="212"/>
    </row>
    <row r="4536" spans="1:21" x14ac:dyDescent="0.25">
      <c r="A4536" s="57" t="s">
        <v>2930</v>
      </c>
      <c r="B4536" s="57" t="s">
        <v>6593</v>
      </c>
      <c r="C4536" s="212"/>
      <c r="D4536" s="212"/>
      <c r="E4536" s="212"/>
      <c r="F4536" s="212"/>
      <c r="G4536" s="212"/>
      <c r="H4536" s="212"/>
      <c r="I4536" s="212"/>
      <c r="J4536" s="212"/>
      <c r="K4536" s="212"/>
      <c r="L4536" s="212"/>
      <c r="M4536" s="212"/>
      <c r="N4536" s="212"/>
      <c r="O4536" s="212"/>
      <c r="P4536" s="212">
        <v>1.7430000000000001</v>
      </c>
      <c r="Q4536" s="212"/>
      <c r="R4536" s="212"/>
      <c r="S4536" s="212"/>
      <c r="T4536" s="212"/>
      <c r="U4536" s="212"/>
    </row>
    <row r="4537" spans="1:21" x14ac:dyDescent="0.25">
      <c r="A4537" s="57" t="s">
        <v>57</v>
      </c>
      <c r="B4537" s="57" t="s">
        <v>6594</v>
      </c>
      <c r="C4537" s="212"/>
      <c r="D4537" s="212"/>
      <c r="E4537" s="212"/>
      <c r="F4537" s="212"/>
      <c r="G4537" s="212"/>
      <c r="H4537" s="212"/>
      <c r="I4537" s="212"/>
      <c r="J4537" s="212">
        <v>4.0990000000000002</v>
      </c>
      <c r="K4537" s="212"/>
      <c r="L4537" s="212"/>
      <c r="M4537" s="212"/>
      <c r="N4537" s="212"/>
      <c r="O4537" s="212"/>
      <c r="P4537" s="212"/>
      <c r="Q4537" s="212"/>
      <c r="R4537" s="212"/>
      <c r="S4537" s="212"/>
      <c r="T4537" s="212"/>
      <c r="U4537" s="212"/>
    </row>
    <row r="4538" spans="1:21" x14ac:dyDescent="0.25">
      <c r="A4538" s="57" t="s">
        <v>4200</v>
      </c>
      <c r="B4538" s="57" t="s">
        <v>6595</v>
      </c>
      <c r="C4538" s="212"/>
      <c r="D4538" s="212"/>
      <c r="E4538" s="212"/>
      <c r="F4538" s="212"/>
      <c r="G4538" s="212"/>
      <c r="H4538" s="212">
        <v>0.127</v>
      </c>
      <c r="I4538" s="212"/>
      <c r="J4538" s="212"/>
      <c r="K4538" s="212"/>
      <c r="L4538" s="212"/>
      <c r="M4538" s="212"/>
      <c r="N4538" s="212"/>
      <c r="O4538" s="212"/>
      <c r="P4538" s="212"/>
      <c r="Q4538" s="212"/>
      <c r="R4538" s="212"/>
      <c r="S4538" s="212"/>
      <c r="T4538" s="212"/>
      <c r="U4538" s="212"/>
    </row>
    <row r="4539" spans="1:21" x14ac:dyDescent="0.25">
      <c r="A4539" s="57" t="s">
        <v>274</v>
      </c>
      <c r="B4539" s="57" t="s">
        <v>6597</v>
      </c>
      <c r="C4539" s="212">
        <v>370.39800000000002</v>
      </c>
      <c r="D4539" s="212">
        <v>47.298000000000002</v>
      </c>
      <c r="E4539" s="212"/>
      <c r="F4539" s="212"/>
      <c r="G4539" s="212"/>
      <c r="H4539" s="212"/>
      <c r="I4539" s="212">
        <v>0.877</v>
      </c>
      <c r="J4539" s="212">
        <v>1</v>
      </c>
      <c r="K4539" s="212"/>
      <c r="L4539" s="212"/>
      <c r="M4539" s="212">
        <v>1.9530000000000001</v>
      </c>
      <c r="N4539" s="212">
        <v>1.2</v>
      </c>
      <c r="O4539" s="212">
        <v>8.3239999999999998</v>
      </c>
      <c r="P4539" s="212">
        <v>37.511000000000003</v>
      </c>
      <c r="Q4539" s="212">
        <v>3.5</v>
      </c>
      <c r="R4539" s="212"/>
      <c r="S4539" s="212"/>
      <c r="T4539" s="212"/>
      <c r="U4539" s="212"/>
    </row>
    <row r="4540" spans="1:21" x14ac:dyDescent="0.25">
      <c r="A4540" s="57" t="s">
        <v>902</v>
      </c>
      <c r="B4540" s="57" t="s">
        <v>6598</v>
      </c>
      <c r="C4540" s="212"/>
      <c r="D4540" s="212"/>
      <c r="E4540" s="212"/>
      <c r="F4540" s="212"/>
      <c r="G4540" s="212"/>
      <c r="H4540" s="212"/>
      <c r="I4540" s="212">
        <v>0.08</v>
      </c>
      <c r="J4540" s="212">
        <v>35.799999999999997</v>
      </c>
      <c r="K4540" s="212"/>
      <c r="L4540" s="212"/>
      <c r="M4540" s="212"/>
      <c r="N4540" s="212"/>
      <c r="O4540" s="212"/>
      <c r="P4540" s="212"/>
      <c r="Q4540" s="212"/>
      <c r="R4540" s="212"/>
      <c r="S4540" s="212"/>
      <c r="T4540" s="212">
        <v>3.44</v>
      </c>
      <c r="U4540" s="212"/>
    </row>
    <row r="4541" spans="1:21" x14ac:dyDescent="0.25">
      <c r="A4541" s="57" t="s">
        <v>916</v>
      </c>
      <c r="B4541" s="57" t="s">
        <v>6602</v>
      </c>
      <c r="C4541" s="212"/>
      <c r="D4541" s="212"/>
      <c r="E4541" s="212"/>
      <c r="F4541" s="212"/>
      <c r="G4541" s="212"/>
      <c r="H4541" s="212">
        <v>0.64700000000000002</v>
      </c>
      <c r="I4541" s="212">
        <v>18.382000000000001</v>
      </c>
      <c r="J4541" s="212">
        <v>10.297000000000001</v>
      </c>
      <c r="K4541" s="212">
        <v>11.695</v>
      </c>
      <c r="L4541" s="212">
        <v>110.36199999999999</v>
      </c>
      <c r="M4541" s="212">
        <v>180.81100000000001</v>
      </c>
      <c r="N4541" s="212">
        <v>341.44600000000003</v>
      </c>
      <c r="O4541" s="212">
        <v>49.902000000000001</v>
      </c>
      <c r="P4541" s="212">
        <v>10.497999999999999</v>
      </c>
      <c r="Q4541" s="212">
        <v>3.496</v>
      </c>
      <c r="R4541" s="212"/>
      <c r="S4541" s="212"/>
      <c r="T4541" s="212">
        <v>4.2140000000000004</v>
      </c>
      <c r="U4541" s="212">
        <v>4.508</v>
      </c>
    </row>
    <row r="4542" spans="1:21" x14ac:dyDescent="0.25">
      <c r="A4542" s="57" t="s">
        <v>1040</v>
      </c>
      <c r="B4542" s="57" t="s">
        <v>6603</v>
      </c>
      <c r="C4542" s="212">
        <v>10.898</v>
      </c>
      <c r="D4542" s="212">
        <v>53.198999999999998</v>
      </c>
      <c r="E4542" s="212"/>
      <c r="F4542" s="212"/>
      <c r="G4542" s="212"/>
      <c r="H4542" s="212">
        <v>0.85799999999999998</v>
      </c>
      <c r="I4542" s="212">
        <v>0.92</v>
      </c>
      <c r="J4542" s="212"/>
      <c r="K4542" s="212"/>
      <c r="L4542" s="212"/>
      <c r="M4542" s="212">
        <v>1.2E-2</v>
      </c>
      <c r="N4542" s="212">
        <v>6.0000000000000001E-3</v>
      </c>
      <c r="O4542" s="212">
        <v>1.2E-2</v>
      </c>
      <c r="P4542" s="212">
        <v>1.9E-2</v>
      </c>
      <c r="Q4542" s="212">
        <v>1.7999999999999999E-2</v>
      </c>
      <c r="R4542" s="212"/>
      <c r="S4542" s="212"/>
      <c r="T4542" s="212"/>
      <c r="U4542" s="212"/>
    </row>
    <row r="4543" spans="1:21" x14ac:dyDescent="0.25">
      <c r="A4543" s="57" t="s">
        <v>1203</v>
      </c>
      <c r="B4543" s="57" t="s">
        <v>6604</v>
      </c>
      <c r="C4543" s="212"/>
      <c r="D4543" s="212"/>
      <c r="E4543" s="212"/>
      <c r="F4543" s="212"/>
      <c r="G4543" s="212"/>
      <c r="H4543" s="212"/>
      <c r="I4543" s="212">
        <v>0.44700000000000001</v>
      </c>
      <c r="J4543" s="212">
        <v>5.0000000000000001E-3</v>
      </c>
      <c r="K4543" s="212">
        <v>3.0830000000000002</v>
      </c>
      <c r="L4543" s="212"/>
      <c r="M4543" s="212"/>
      <c r="N4543" s="212">
        <v>54.902000000000001</v>
      </c>
      <c r="O4543" s="212">
        <v>2.0259999999999998</v>
      </c>
      <c r="P4543" s="212">
        <v>29.459</v>
      </c>
      <c r="Q4543" s="212"/>
      <c r="R4543" s="212">
        <v>2.3519999999999999</v>
      </c>
      <c r="S4543" s="212">
        <v>2.1560000000000001</v>
      </c>
      <c r="T4543" s="212"/>
      <c r="U4543" s="212"/>
    </row>
    <row r="4544" spans="1:21" x14ac:dyDescent="0.25">
      <c r="A4544" s="57" t="s">
        <v>3413</v>
      </c>
      <c r="B4544" s="57" t="s">
        <v>6607</v>
      </c>
      <c r="C4544" s="212"/>
      <c r="D4544" s="212"/>
      <c r="E4544" s="212"/>
      <c r="F4544" s="212"/>
      <c r="G4544" s="212"/>
      <c r="H4544" s="212"/>
      <c r="I4544" s="212">
        <v>4.1589999999999998</v>
      </c>
      <c r="J4544" s="212">
        <v>3.028</v>
      </c>
      <c r="K4544" s="212"/>
      <c r="L4544" s="212"/>
      <c r="M4544" s="212"/>
      <c r="N4544" s="212"/>
      <c r="O4544" s="212"/>
      <c r="P4544" s="212"/>
      <c r="Q4544" s="212"/>
      <c r="R4544" s="212"/>
      <c r="S4544" s="212"/>
      <c r="T4544" s="212">
        <v>0</v>
      </c>
      <c r="U4544" s="212"/>
    </row>
    <row r="4545" spans="1:21" x14ac:dyDescent="0.25">
      <c r="A4545" s="57" t="s">
        <v>359</v>
      </c>
      <c r="B4545" s="57" t="s">
        <v>6608</v>
      </c>
      <c r="C4545" s="212"/>
      <c r="D4545" s="212"/>
      <c r="E4545" s="212"/>
      <c r="F4545" s="212"/>
      <c r="G4545" s="212"/>
      <c r="H4545" s="212">
        <v>37.484999999999999</v>
      </c>
      <c r="I4545" s="212">
        <v>61.426000000000002</v>
      </c>
      <c r="J4545" s="212">
        <v>97.757999999999996</v>
      </c>
      <c r="K4545" s="212">
        <v>69.099999999999994</v>
      </c>
      <c r="L4545" s="212">
        <v>103.544</v>
      </c>
      <c r="M4545" s="212">
        <v>10.48</v>
      </c>
      <c r="N4545" s="212">
        <v>28.34</v>
      </c>
      <c r="O4545" s="212">
        <v>7.0949999999999998</v>
      </c>
      <c r="P4545" s="212"/>
      <c r="Q4545" s="212">
        <v>2.3290000000000002</v>
      </c>
      <c r="R4545" s="212"/>
      <c r="S4545" s="212"/>
      <c r="T4545" s="212">
        <v>168.75200000000001</v>
      </c>
      <c r="U4545" s="212">
        <v>584.62900000000002</v>
      </c>
    </row>
    <row r="4546" spans="1:21" x14ac:dyDescent="0.25">
      <c r="A4546" s="57" t="s">
        <v>10063</v>
      </c>
      <c r="B4546" s="57" t="s">
        <v>10064</v>
      </c>
      <c r="C4546" s="212"/>
      <c r="D4546" s="212"/>
      <c r="E4546" s="212"/>
      <c r="F4546" s="212"/>
      <c r="G4546" s="212"/>
      <c r="H4546" s="212"/>
      <c r="I4546" s="212"/>
      <c r="J4546" s="212"/>
      <c r="K4546" s="212"/>
      <c r="L4546" s="212">
        <v>4.2249999999999996</v>
      </c>
      <c r="M4546" s="212"/>
      <c r="N4546" s="212"/>
      <c r="O4546" s="212"/>
      <c r="P4546" s="212"/>
      <c r="Q4546" s="212"/>
      <c r="R4546" s="212"/>
      <c r="S4546" s="212"/>
      <c r="T4546" s="212"/>
      <c r="U4546" s="212"/>
    </row>
    <row r="4547" spans="1:21" x14ac:dyDescent="0.25">
      <c r="A4547" s="57" t="s">
        <v>10065</v>
      </c>
      <c r="B4547" s="57" t="s">
        <v>10066</v>
      </c>
      <c r="C4547" s="212"/>
      <c r="D4547" s="212"/>
      <c r="E4547" s="212"/>
      <c r="F4547" s="212"/>
      <c r="G4547" s="212"/>
      <c r="H4547" s="212"/>
      <c r="I4547" s="212"/>
      <c r="J4547" s="212">
        <v>0.151</v>
      </c>
      <c r="K4547" s="212"/>
      <c r="L4547" s="212"/>
      <c r="M4547" s="212"/>
      <c r="N4547" s="212"/>
      <c r="O4547" s="212"/>
      <c r="P4547" s="212"/>
      <c r="Q4547" s="212"/>
      <c r="R4547" s="212"/>
      <c r="S4547" s="212"/>
      <c r="T4547" s="212"/>
      <c r="U4547" s="212"/>
    </row>
    <row r="4548" spans="1:21" x14ac:dyDescent="0.25">
      <c r="A4548" s="57" t="s">
        <v>10067</v>
      </c>
      <c r="B4548" s="57" t="s">
        <v>10068</v>
      </c>
      <c r="C4548" s="212"/>
      <c r="D4548" s="212"/>
      <c r="E4548" s="212"/>
      <c r="F4548" s="212"/>
      <c r="G4548" s="212"/>
      <c r="H4548" s="212"/>
      <c r="I4548" s="212"/>
      <c r="J4548" s="212"/>
      <c r="K4548" s="212"/>
      <c r="L4548" s="212"/>
      <c r="M4548" s="212"/>
      <c r="N4548" s="212"/>
      <c r="O4548" s="212"/>
      <c r="P4548" s="212"/>
      <c r="Q4548" s="212">
        <v>0.2</v>
      </c>
      <c r="R4548" s="212">
        <v>0.15</v>
      </c>
      <c r="S4548" s="212"/>
      <c r="T4548" s="212"/>
      <c r="U4548" s="212"/>
    </row>
    <row r="4549" spans="1:21" x14ac:dyDescent="0.25">
      <c r="A4549" s="57" t="s">
        <v>3415</v>
      </c>
      <c r="B4549" s="57" t="s">
        <v>6613</v>
      </c>
      <c r="C4549" s="212"/>
      <c r="D4549" s="212"/>
      <c r="E4549" s="212"/>
      <c r="F4549" s="212"/>
      <c r="G4549" s="212"/>
      <c r="H4549" s="212"/>
      <c r="I4549" s="212"/>
      <c r="J4549" s="212">
        <v>0.10100000000000001</v>
      </c>
      <c r="K4549" s="212">
        <v>15</v>
      </c>
      <c r="L4549" s="212"/>
      <c r="M4549" s="212"/>
      <c r="N4549" s="212"/>
      <c r="O4549" s="212"/>
      <c r="P4549" s="212"/>
      <c r="Q4549" s="212"/>
      <c r="R4549" s="212"/>
      <c r="S4549" s="212">
        <v>15.422000000000001</v>
      </c>
      <c r="T4549" s="212"/>
      <c r="U4549" s="212"/>
    </row>
    <row r="4550" spans="1:21" x14ac:dyDescent="0.25">
      <c r="A4550" s="57" t="s">
        <v>760</v>
      </c>
      <c r="B4550" s="57" t="s">
        <v>6615</v>
      </c>
      <c r="C4550" s="212"/>
      <c r="D4550" s="212"/>
      <c r="E4550" s="212"/>
      <c r="F4550" s="212"/>
      <c r="G4550" s="212"/>
      <c r="H4550" s="212">
        <v>483.71</v>
      </c>
      <c r="I4550" s="212">
        <v>199.40899999999999</v>
      </c>
      <c r="J4550" s="212">
        <v>82.006</v>
      </c>
      <c r="K4550" s="212">
        <v>142.50200000000001</v>
      </c>
      <c r="L4550" s="212">
        <v>124.43300000000001</v>
      </c>
      <c r="M4550" s="212">
        <v>134.566</v>
      </c>
      <c r="N4550" s="212">
        <v>178.65</v>
      </c>
      <c r="O4550" s="212">
        <v>15.048999999999999</v>
      </c>
      <c r="P4550" s="212">
        <v>12.688000000000001</v>
      </c>
      <c r="Q4550" s="212">
        <v>0.26800000000000002</v>
      </c>
      <c r="R4550" s="212"/>
      <c r="S4550" s="212">
        <v>0.36599999999999999</v>
      </c>
      <c r="T4550" s="212"/>
      <c r="U4550" s="212"/>
    </row>
    <row r="4551" spans="1:21" x14ac:dyDescent="0.25">
      <c r="A4551" s="57" t="s">
        <v>2259</v>
      </c>
      <c r="B4551" s="57" t="s">
        <v>6616</v>
      </c>
      <c r="C4551" s="212">
        <v>22.199000000000002</v>
      </c>
      <c r="D4551" s="212">
        <v>13.497999999999999</v>
      </c>
      <c r="E4551" s="212"/>
      <c r="F4551" s="212"/>
      <c r="G4551" s="212"/>
      <c r="H4551" s="212"/>
      <c r="I4551" s="212">
        <v>0.16</v>
      </c>
      <c r="J4551" s="212">
        <v>0.97199999999999998</v>
      </c>
      <c r="K4551" s="212"/>
      <c r="L4551" s="212"/>
      <c r="M4551" s="212"/>
      <c r="N4551" s="212"/>
      <c r="O4551" s="212"/>
      <c r="P4551" s="212"/>
      <c r="Q4551" s="212"/>
      <c r="R4551" s="212"/>
      <c r="S4551" s="212"/>
      <c r="T4551" s="212"/>
      <c r="U4551" s="212"/>
    </row>
    <row r="4552" spans="1:21" x14ac:dyDescent="0.25">
      <c r="A4552" s="57" t="s">
        <v>10069</v>
      </c>
      <c r="B4552" s="57" t="s">
        <v>10070</v>
      </c>
      <c r="C4552" s="212"/>
      <c r="D4552" s="212"/>
      <c r="E4552" s="212"/>
      <c r="F4552" s="212"/>
      <c r="G4552" s="212"/>
      <c r="H4552" s="212"/>
      <c r="I4552" s="212">
        <v>3.2000000000000001E-2</v>
      </c>
      <c r="J4552" s="212"/>
      <c r="K4552" s="212">
        <v>19.376999999999999</v>
      </c>
      <c r="L4552" s="212"/>
      <c r="M4552" s="212"/>
      <c r="N4552" s="212"/>
      <c r="O4552" s="212"/>
      <c r="P4552" s="212"/>
      <c r="Q4552" s="212"/>
      <c r="R4552" s="212"/>
      <c r="S4552" s="212"/>
      <c r="T4552" s="212"/>
      <c r="U4552" s="212"/>
    </row>
    <row r="4553" spans="1:21" x14ac:dyDescent="0.25">
      <c r="A4553" s="57" t="s">
        <v>1154</v>
      </c>
      <c r="B4553" s="57" t="s">
        <v>4955</v>
      </c>
      <c r="C4553" s="212"/>
      <c r="D4553" s="212"/>
      <c r="E4553" s="212"/>
      <c r="F4553" s="212"/>
      <c r="G4553" s="212"/>
      <c r="H4553" s="212">
        <v>0.192</v>
      </c>
      <c r="I4553" s="212">
        <v>1.8640000000000001</v>
      </c>
      <c r="J4553" s="212">
        <v>10.189</v>
      </c>
      <c r="K4553" s="212"/>
      <c r="L4553" s="212"/>
      <c r="M4553" s="212"/>
      <c r="N4553" s="212"/>
      <c r="O4553" s="212"/>
      <c r="P4553" s="212"/>
      <c r="Q4553" s="212"/>
      <c r="R4553" s="212"/>
      <c r="S4553" s="212"/>
      <c r="T4553" s="212"/>
      <c r="U4553" s="212">
        <v>9.7000000000000003E-2</v>
      </c>
    </row>
    <row r="4554" spans="1:21" x14ac:dyDescent="0.25">
      <c r="A4554" s="57" t="s">
        <v>1872</v>
      </c>
      <c r="B4554" s="57" t="s">
        <v>6619</v>
      </c>
      <c r="C4554" s="212">
        <v>74.296999999999997</v>
      </c>
      <c r="D4554" s="212">
        <v>113.59699999999999</v>
      </c>
      <c r="E4554" s="212"/>
      <c r="F4554" s="212"/>
      <c r="G4554" s="212"/>
      <c r="H4554" s="212">
        <v>9.7449999999999992</v>
      </c>
      <c r="I4554" s="212"/>
      <c r="J4554" s="212"/>
      <c r="K4554" s="212">
        <v>1.3520000000000001</v>
      </c>
      <c r="L4554" s="212">
        <v>0.58299999999999996</v>
      </c>
      <c r="M4554" s="212"/>
      <c r="N4554" s="212"/>
      <c r="O4554" s="212">
        <v>0</v>
      </c>
      <c r="P4554" s="212">
        <v>0.33600000000000002</v>
      </c>
      <c r="Q4554" s="212">
        <v>0.109</v>
      </c>
      <c r="R4554" s="212">
        <v>0</v>
      </c>
      <c r="S4554" s="212">
        <v>0.55200000000000005</v>
      </c>
      <c r="T4554" s="212">
        <v>0.95199999999999996</v>
      </c>
      <c r="U4554" s="212">
        <v>1.63</v>
      </c>
    </row>
    <row r="4555" spans="1:21" x14ac:dyDescent="0.25">
      <c r="A4555" s="57" t="s">
        <v>4606</v>
      </c>
      <c r="B4555" s="57" t="s">
        <v>6620</v>
      </c>
      <c r="C4555" s="212"/>
      <c r="D4555" s="212"/>
      <c r="E4555" s="212"/>
      <c r="F4555" s="212"/>
      <c r="G4555" s="212"/>
      <c r="H4555" s="212"/>
      <c r="I4555" s="212">
        <v>2.8220000000000001</v>
      </c>
      <c r="J4555" s="212">
        <v>0.375</v>
      </c>
      <c r="K4555" s="212">
        <v>21.736000000000001</v>
      </c>
      <c r="L4555" s="212">
        <v>5.6630000000000003</v>
      </c>
      <c r="M4555" s="212">
        <v>5.7869999999999999</v>
      </c>
      <c r="N4555" s="212">
        <v>0.72599999999999998</v>
      </c>
      <c r="O4555" s="212">
        <v>0</v>
      </c>
      <c r="P4555" s="212">
        <v>0.94199999999999995</v>
      </c>
      <c r="Q4555" s="212">
        <v>0.89500000000000002</v>
      </c>
      <c r="R4555" s="212">
        <v>56.280999999999999</v>
      </c>
      <c r="S4555" s="212">
        <v>14.125</v>
      </c>
      <c r="T4555" s="212">
        <v>11.407999999999999</v>
      </c>
      <c r="U4555" s="212">
        <v>1.8029999999999999</v>
      </c>
    </row>
    <row r="4556" spans="1:21" x14ac:dyDescent="0.25">
      <c r="A4556" s="57" t="s">
        <v>10071</v>
      </c>
      <c r="B4556" s="57" t="s">
        <v>10072</v>
      </c>
      <c r="C4556" s="212">
        <v>2.9990000000000001</v>
      </c>
      <c r="D4556" s="212">
        <v>61.997</v>
      </c>
      <c r="E4556" s="212"/>
      <c r="F4556" s="212"/>
      <c r="G4556" s="212"/>
      <c r="H4556" s="212">
        <v>11.673</v>
      </c>
      <c r="I4556" s="212">
        <v>12.269</v>
      </c>
      <c r="J4556" s="212">
        <v>13.353999999999999</v>
      </c>
      <c r="K4556" s="212">
        <v>14.74</v>
      </c>
      <c r="L4556" s="212">
        <v>1.1890000000000001</v>
      </c>
      <c r="M4556" s="212">
        <v>0.24399999999999999</v>
      </c>
      <c r="N4556" s="212"/>
      <c r="O4556" s="212">
        <v>23.984000000000002</v>
      </c>
      <c r="P4556" s="212"/>
      <c r="Q4556" s="212"/>
      <c r="R4556" s="212"/>
      <c r="S4556" s="212">
        <v>20</v>
      </c>
      <c r="T4556" s="212">
        <v>4.5670000000000002</v>
      </c>
      <c r="U4556" s="212"/>
    </row>
    <row r="4557" spans="1:21" x14ac:dyDescent="0.25">
      <c r="A4557" s="57" t="s">
        <v>1025</v>
      </c>
      <c r="B4557" s="57" t="s">
        <v>6627</v>
      </c>
      <c r="C4557" s="212"/>
      <c r="D4557" s="212"/>
      <c r="E4557" s="212"/>
      <c r="F4557" s="212"/>
      <c r="G4557" s="212"/>
      <c r="H4557" s="212"/>
      <c r="I4557" s="212"/>
      <c r="J4557" s="212"/>
      <c r="K4557" s="212">
        <v>1.556</v>
      </c>
      <c r="L4557" s="212"/>
      <c r="M4557" s="212"/>
      <c r="N4557" s="212">
        <v>0.48699999999999999</v>
      </c>
      <c r="O4557" s="212"/>
      <c r="P4557" s="212">
        <v>9.766</v>
      </c>
      <c r="Q4557" s="212"/>
      <c r="R4557" s="212"/>
      <c r="S4557" s="212">
        <v>18.478999999999999</v>
      </c>
      <c r="T4557" s="212"/>
      <c r="U4557" s="212"/>
    </row>
    <row r="4558" spans="1:21" x14ac:dyDescent="0.25">
      <c r="A4558" s="57" t="s">
        <v>4275</v>
      </c>
      <c r="B4558" s="57" t="s">
        <v>6628</v>
      </c>
      <c r="C4558" s="212"/>
      <c r="D4558" s="212"/>
      <c r="E4558" s="212"/>
      <c r="F4558" s="212"/>
      <c r="G4558" s="212"/>
      <c r="H4558" s="212">
        <v>0.41099999999999998</v>
      </c>
      <c r="I4558" s="212">
        <v>1.1040000000000001</v>
      </c>
      <c r="J4558" s="212">
        <v>3.4000000000000002E-2</v>
      </c>
      <c r="K4558" s="212">
        <v>0.26</v>
      </c>
      <c r="L4558" s="212">
        <v>9.0999999999999998E-2</v>
      </c>
      <c r="M4558" s="212"/>
      <c r="N4558" s="212">
        <v>31.501999999999999</v>
      </c>
      <c r="O4558" s="212"/>
      <c r="P4558" s="212"/>
      <c r="Q4558" s="212"/>
      <c r="R4558" s="212"/>
      <c r="S4558" s="212"/>
      <c r="T4558" s="212"/>
      <c r="U4558" s="212"/>
    </row>
    <row r="4559" spans="1:21" x14ac:dyDescent="0.25">
      <c r="A4559" s="57" t="s">
        <v>4444</v>
      </c>
      <c r="B4559" s="57" t="s">
        <v>6629</v>
      </c>
      <c r="C4559" s="212">
        <v>17.597999999999999</v>
      </c>
      <c r="D4559" s="212">
        <v>28.399000000000001</v>
      </c>
      <c r="E4559" s="212"/>
      <c r="F4559" s="212"/>
      <c r="G4559" s="212"/>
      <c r="H4559" s="212">
        <v>0.93500000000000005</v>
      </c>
      <c r="I4559" s="212">
        <v>10.555999999999999</v>
      </c>
      <c r="J4559" s="212">
        <v>0.67200000000000004</v>
      </c>
      <c r="K4559" s="212"/>
      <c r="L4559" s="212">
        <v>0.23100000000000001</v>
      </c>
      <c r="M4559" s="212">
        <v>0</v>
      </c>
      <c r="N4559" s="212">
        <v>7.4999999999999997E-2</v>
      </c>
      <c r="O4559" s="212"/>
      <c r="P4559" s="212">
        <v>17.268000000000001</v>
      </c>
      <c r="Q4559" s="212"/>
      <c r="R4559" s="212"/>
      <c r="S4559" s="212">
        <v>24.36</v>
      </c>
      <c r="T4559" s="212"/>
      <c r="U4559" s="212"/>
    </row>
    <row r="4560" spans="1:21" x14ac:dyDescent="0.25">
      <c r="A4560" s="57" t="s">
        <v>4235</v>
      </c>
      <c r="B4560" s="57" t="s">
        <v>6630</v>
      </c>
      <c r="C4560" s="212"/>
      <c r="D4560" s="212"/>
      <c r="E4560" s="212"/>
      <c r="F4560" s="212"/>
      <c r="G4560" s="212"/>
      <c r="H4560" s="212"/>
      <c r="I4560" s="212"/>
      <c r="J4560" s="212"/>
      <c r="K4560" s="212"/>
      <c r="L4560" s="212"/>
      <c r="M4560" s="212"/>
      <c r="N4560" s="212">
        <v>0</v>
      </c>
      <c r="O4560" s="212">
        <v>5.8179999999999996</v>
      </c>
      <c r="P4560" s="212"/>
      <c r="Q4560" s="212"/>
      <c r="R4560" s="212"/>
      <c r="S4560" s="212"/>
      <c r="T4560" s="212"/>
      <c r="U4560" s="212"/>
    </row>
    <row r="4561" spans="1:21" x14ac:dyDescent="0.25">
      <c r="A4561" s="57" t="s">
        <v>4236</v>
      </c>
      <c r="B4561" s="57" t="s">
        <v>6631</v>
      </c>
      <c r="C4561" s="212"/>
      <c r="D4561" s="212"/>
      <c r="E4561" s="212"/>
      <c r="F4561" s="212"/>
      <c r="G4561" s="212"/>
      <c r="H4561" s="212"/>
      <c r="I4561" s="212">
        <v>0.31900000000000001</v>
      </c>
      <c r="J4561" s="212"/>
      <c r="K4561" s="212">
        <v>0.47499999999999998</v>
      </c>
      <c r="L4561" s="212"/>
      <c r="M4561" s="212"/>
      <c r="N4561" s="212"/>
      <c r="O4561" s="212">
        <v>0</v>
      </c>
      <c r="P4561" s="212">
        <v>1.006</v>
      </c>
      <c r="Q4561" s="212">
        <v>14.356</v>
      </c>
      <c r="R4561" s="212"/>
      <c r="S4561" s="212">
        <v>119.902</v>
      </c>
      <c r="T4561" s="212">
        <v>400.06099999999998</v>
      </c>
      <c r="U4561" s="212">
        <v>197.065</v>
      </c>
    </row>
    <row r="4562" spans="1:21" x14ac:dyDescent="0.25">
      <c r="A4562" s="57" t="s">
        <v>6632</v>
      </c>
      <c r="B4562" s="57" t="s">
        <v>6633</v>
      </c>
      <c r="C4562" s="212"/>
      <c r="D4562" s="212"/>
      <c r="E4562" s="212"/>
      <c r="F4562" s="212"/>
      <c r="G4562" s="212"/>
      <c r="H4562" s="212"/>
      <c r="I4562" s="212"/>
      <c r="J4562" s="212"/>
      <c r="K4562" s="212"/>
      <c r="L4562" s="212"/>
      <c r="M4562" s="212"/>
      <c r="N4562" s="212"/>
      <c r="O4562" s="212">
        <v>3.1720000000000002</v>
      </c>
      <c r="P4562" s="212"/>
      <c r="Q4562" s="212"/>
      <c r="R4562" s="212"/>
      <c r="S4562" s="212"/>
      <c r="T4562" s="212"/>
      <c r="U4562" s="212"/>
    </row>
    <row r="4563" spans="1:21" x14ac:dyDescent="0.25">
      <c r="A4563" s="57" t="s">
        <v>4302</v>
      </c>
      <c r="B4563" s="57" t="s">
        <v>6635</v>
      </c>
      <c r="C4563" s="212"/>
      <c r="D4563" s="212"/>
      <c r="E4563" s="212"/>
      <c r="F4563" s="212"/>
      <c r="G4563" s="212"/>
      <c r="H4563" s="212">
        <v>3.4809999999999999</v>
      </c>
      <c r="I4563" s="212"/>
      <c r="J4563" s="212"/>
      <c r="K4563" s="212"/>
      <c r="L4563" s="212"/>
      <c r="M4563" s="212"/>
      <c r="N4563" s="212"/>
      <c r="O4563" s="212"/>
      <c r="P4563" s="212"/>
      <c r="Q4563" s="212"/>
      <c r="R4563" s="212"/>
      <c r="S4563" s="212"/>
      <c r="T4563" s="212"/>
      <c r="U4563" s="212"/>
    </row>
    <row r="4564" spans="1:21" x14ac:dyDescent="0.25">
      <c r="A4564" s="57" t="s">
        <v>4380</v>
      </c>
      <c r="B4564" s="57" t="s">
        <v>6636</v>
      </c>
      <c r="C4564" s="212"/>
      <c r="D4564" s="212"/>
      <c r="E4564" s="212"/>
      <c r="F4564" s="212"/>
      <c r="G4564" s="212"/>
      <c r="H4564" s="212">
        <v>1.0289999999999999</v>
      </c>
      <c r="I4564" s="212">
        <v>1.423</v>
      </c>
      <c r="J4564" s="212"/>
      <c r="K4564" s="212">
        <v>1.052</v>
      </c>
      <c r="L4564" s="212">
        <v>0.23200000000000001</v>
      </c>
      <c r="M4564" s="212"/>
      <c r="N4564" s="212"/>
      <c r="O4564" s="212"/>
      <c r="P4564" s="212"/>
      <c r="Q4564" s="212"/>
      <c r="R4564" s="212"/>
      <c r="S4564" s="212"/>
      <c r="T4564" s="212"/>
      <c r="U4564" s="212"/>
    </row>
    <row r="4565" spans="1:21" x14ac:dyDescent="0.25">
      <c r="A4565" s="57" t="s">
        <v>10073</v>
      </c>
      <c r="B4565" s="57" t="s">
        <v>10074</v>
      </c>
      <c r="C4565" s="212"/>
      <c r="D4565" s="212"/>
      <c r="E4565" s="212"/>
      <c r="F4565" s="212"/>
      <c r="G4565" s="212"/>
      <c r="H4565" s="212"/>
      <c r="I4565" s="212"/>
      <c r="J4565" s="212"/>
      <c r="K4565" s="212"/>
      <c r="L4565" s="212">
        <v>0.14599999999999999</v>
      </c>
      <c r="M4565" s="212"/>
      <c r="N4565" s="212"/>
      <c r="O4565" s="212"/>
      <c r="P4565" s="212"/>
      <c r="Q4565" s="212">
        <v>0.30399999999999999</v>
      </c>
      <c r="R4565" s="212"/>
      <c r="S4565" s="212"/>
      <c r="T4565" s="212"/>
      <c r="U4565" s="212"/>
    </row>
    <row r="4566" spans="1:21" x14ac:dyDescent="0.25">
      <c r="A4566" s="57" t="s">
        <v>4495</v>
      </c>
      <c r="B4566" s="57" t="s">
        <v>6639</v>
      </c>
      <c r="C4566" s="212"/>
      <c r="D4566" s="212"/>
      <c r="E4566" s="212"/>
      <c r="F4566" s="212"/>
      <c r="G4566" s="212"/>
      <c r="H4566" s="212">
        <v>3.0649999999999999</v>
      </c>
      <c r="I4566" s="212">
        <v>1.181</v>
      </c>
      <c r="J4566" s="212">
        <v>0.16</v>
      </c>
      <c r="K4566" s="212"/>
      <c r="L4566" s="212"/>
      <c r="M4566" s="212"/>
      <c r="N4566" s="212"/>
      <c r="O4566" s="212"/>
      <c r="P4566" s="212"/>
      <c r="Q4566" s="212">
        <v>0.44600000000000001</v>
      </c>
      <c r="R4566" s="212">
        <v>4.4000000000000004</v>
      </c>
      <c r="S4566" s="212">
        <v>0</v>
      </c>
      <c r="T4566" s="212"/>
      <c r="U4566" s="212"/>
    </row>
    <row r="4567" spans="1:21" x14ac:dyDescent="0.25">
      <c r="A4567" s="57" t="s">
        <v>4303</v>
      </c>
      <c r="B4567" s="57" t="s">
        <v>6642</v>
      </c>
      <c r="C4567" s="212"/>
      <c r="D4567" s="212"/>
      <c r="E4567" s="212"/>
      <c r="F4567" s="212"/>
      <c r="G4567" s="212"/>
      <c r="H4567" s="212"/>
      <c r="I4567" s="212"/>
      <c r="J4567" s="212"/>
      <c r="K4567" s="212"/>
      <c r="L4567" s="212"/>
      <c r="M4567" s="212"/>
      <c r="N4567" s="212">
        <v>0.60299999999999998</v>
      </c>
      <c r="O4567" s="212"/>
      <c r="P4567" s="212"/>
      <c r="Q4567" s="212"/>
      <c r="R4567" s="212"/>
      <c r="S4567" s="212"/>
      <c r="T4567" s="212"/>
      <c r="U4567" s="212"/>
    </row>
    <row r="4568" spans="1:21" x14ac:dyDescent="0.25">
      <c r="A4568" s="57" t="s">
        <v>1123</v>
      </c>
      <c r="B4568" s="57" t="s">
        <v>6645</v>
      </c>
      <c r="C4568" s="212"/>
      <c r="D4568" s="212"/>
      <c r="E4568" s="212"/>
      <c r="F4568" s="212"/>
      <c r="G4568" s="212"/>
      <c r="H4568" s="212"/>
      <c r="I4568" s="212">
        <v>0.64900000000000002</v>
      </c>
      <c r="J4568" s="212"/>
      <c r="K4568" s="212"/>
      <c r="L4568" s="212"/>
      <c r="M4568" s="212"/>
      <c r="N4568" s="212">
        <v>3.1E-2</v>
      </c>
      <c r="O4568" s="212"/>
      <c r="P4568" s="212"/>
      <c r="Q4568" s="212"/>
      <c r="R4568" s="212">
        <v>4.6760000000000002</v>
      </c>
      <c r="S4568" s="212"/>
      <c r="T4568" s="212"/>
      <c r="U4568" s="212"/>
    </row>
    <row r="4569" spans="1:21" x14ac:dyDescent="0.25">
      <c r="A4569" s="57" t="s">
        <v>2778</v>
      </c>
      <c r="B4569" s="57" t="s">
        <v>6646</v>
      </c>
      <c r="C4569" s="212"/>
      <c r="D4569" s="212"/>
      <c r="E4569" s="212"/>
      <c r="F4569" s="212"/>
      <c r="G4569" s="212"/>
      <c r="H4569" s="212">
        <v>1.655</v>
      </c>
      <c r="I4569" s="212">
        <v>1.4999999999999999E-2</v>
      </c>
      <c r="J4569" s="212">
        <v>3.452</v>
      </c>
      <c r="K4569" s="212"/>
      <c r="L4569" s="212"/>
      <c r="M4569" s="212"/>
      <c r="N4569" s="212"/>
      <c r="O4569" s="212"/>
      <c r="P4569" s="212"/>
      <c r="Q4569" s="212"/>
      <c r="R4569" s="212"/>
      <c r="S4569" s="212"/>
      <c r="T4569" s="212"/>
      <c r="U4569" s="212"/>
    </row>
    <row r="4570" spans="1:21" x14ac:dyDescent="0.25">
      <c r="A4570" s="57" t="s">
        <v>1887</v>
      </c>
      <c r="B4570" s="57" t="s">
        <v>6647</v>
      </c>
      <c r="C4570" s="212"/>
      <c r="D4570" s="212"/>
      <c r="E4570" s="212"/>
      <c r="F4570" s="212"/>
      <c r="G4570" s="212"/>
      <c r="H4570" s="212">
        <v>2.7E-2</v>
      </c>
      <c r="I4570" s="212"/>
      <c r="J4570" s="212"/>
      <c r="K4570" s="212">
        <v>0.16200000000000001</v>
      </c>
      <c r="L4570" s="212"/>
      <c r="M4570" s="212"/>
      <c r="N4570" s="212"/>
      <c r="O4570" s="212"/>
      <c r="P4570" s="212"/>
      <c r="Q4570" s="212">
        <v>0.34300000000000003</v>
      </c>
      <c r="R4570" s="212">
        <v>0.34200000000000003</v>
      </c>
      <c r="S4570" s="212"/>
      <c r="T4570" s="212"/>
      <c r="U4570" s="212">
        <v>3.2000000000000001E-2</v>
      </c>
    </row>
    <row r="4571" spans="1:21" x14ac:dyDescent="0.25">
      <c r="A4571" s="57" t="s">
        <v>1446</v>
      </c>
      <c r="B4571" s="57" t="s">
        <v>6648</v>
      </c>
      <c r="C4571" s="212">
        <v>8.9</v>
      </c>
      <c r="D4571" s="212">
        <v>9.9949999999999992</v>
      </c>
      <c r="E4571" s="212"/>
      <c r="F4571" s="212"/>
      <c r="G4571" s="212"/>
      <c r="H4571" s="212">
        <v>1.4770000000000001</v>
      </c>
      <c r="I4571" s="212">
        <v>7.4009999999999998</v>
      </c>
      <c r="J4571" s="212">
        <v>0.216</v>
      </c>
      <c r="K4571" s="212">
        <v>5.6000000000000001E-2</v>
      </c>
      <c r="L4571" s="212">
        <v>1.17</v>
      </c>
      <c r="M4571" s="212">
        <v>0.60299999999999998</v>
      </c>
      <c r="N4571" s="212">
        <v>7.6999999999999999E-2</v>
      </c>
      <c r="O4571" s="212"/>
      <c r="P4571" s="212">
        <v>0.70499999999999996</v>
      </c>
      <c r="Q4571" s="212">
        <v>1.016</v>
      </c>
      <c r="R4571" s="212">
        <v>0.08</v>
      </c>
      <c r="S4571" s="212"/>
      <c r="T4571" s="212">
        <v>6.5679999999999996</v>
      </c>
      <c r="U4571" s="212"/>
    </row>
    <row r="4572" spans="1:21" x14ac:dyDescent="0.25">
      <c r="A4572" s="57" t="s">
        <v>538</v>
      </c>
      <c r="B4572" s="57" t="s">
        <v>6649</v>
      </c>
      <c r="C4572" s="212"/>
      <c r="D4572" s="212"/>
      <c r="E4572" s="212"/>
      <c r="F4572" s="212"/>
      <c r="G4572" s="212"/>
      <c r="H4572" s="212">
        <v>0.64400000000000002</v>
      </c>
      <c r="I4572" s="212">
        <v>0.79800000000000004</v>
      </c>
      <c r="J4572" s="212">
        <v>0.13600000000000001</v>
      </c>
      <c r="K4572" s="212">
        <v>21.724</v>
      </c>
      <c r="L4572" s="212">
        <v>0.373</v>
      </c>
      <c r="M4572" s="212">
        <v>1.4730000000000001</v>
      </c>
      <c r="N4572" s="212">
        <v>0.64900000000000002</v>
      </c>
      <c r="O4572" s="212">
        <v>2.165</v>
      </c>
      <c r="P4572" s="212"/>
      <c r="Q4572" s="212">
        <v>7.0750000000000002</v>
      </c>
      <c r="R4572" s="212">
        <v>0.11600000000000001</v>
      </c>
      <c r="S4572" s="212"/>
      <c r="T4572" s="212"/>
      <c r="U4572" s="212">
        <v>13.818</v>
      </c>
    </row>
    <row r="4573" spans="1:21" x14ac:dyDescent="0.25">
      <c r="A4573" s="57" t="s">
        <v>2783</v>
      </c>
      <c r="B4573" s="57" t="s">
        <v>6650</v>
      </c>
      <c r="C4573" s="212"/>
      <c r="D4573" s="212"/>
      <c r="E4573" s="212"/>
      <c r="F4573" s="212"/>
      <c r="G4573" s="212"/>
      <c r="H4573" s="212"/>
      <c r="I4573" s="212"/>
      <c r="J4573" s="212"/>
      <c r="K4573" s="212"/>
      <c r="L4573" s="212"/>
      <c r="M4573" s="212"/>
      <c r="N4573" s="212">
        <v>1.2470000000000001</v>
      </c>
      <c r="O4573" s="212">
        <v>0.83899999999999997</v>
      </c>
      <c r="P4573" s="212"/>
      <c r="Q4573" s="212"/>
      <c r="R4573" s="212"/>
      <c r="S4573" s="212"/>
      <c r="T4573" s="212"/>
      <c r="U4573" s="212"/>
    </row>
    <row r="4574" spans="1:21" x14ac:dyDescent="0.25">
      <c r="A4574" s="57" t="s">
        <v>2476</v>
      </c>
      <c r="B4574" s="57" t="s">
        <v>6651</v>
      </c>
      <c r="C4574" s="212"/>
      <c r="D4574" s="212"/>
      <c r="E4574" s="212"/>
      <c r="F4574" s="212"/>
      <c r="G4574" s="212"/>
      <c r="H4574" s="212">
        <v>0.42</v>
      </c>
      <c r="I4574" s="212"/>
      <c r="J4574" s="212">
        <v>46.131999999999998</v>
      </c>
      <c r="K4574" s="212"/>
      <c r="L4574" s="212"/>
      <c r="M4574" s="212"/>
      <c r="N4574" s="212"/>
      <c r="O4574" s="212"/>
      <c r="P4574" s="212"/>
      <c r="Q4574" s="212"/>
      <c r="R4574" s="212"/>
      <c r="S4574" s="212"/>
      <c r="T4574" s="212"/>
      <c r="U4574" s="212"/>
    </row>
    <row r="4575" spans="1:21" x14ac:dyDescent="0.25">
      <c r="A4575" s="57" t="s">
        <v>1893</v>
      </c>
      <c r="B4575" s="57" t="s">
        <v>6652</v>
      </c>
      <c r="C4575" s="212"/>
      <c r="D4575" s="212"/>
      <c r="E4575" s="212"/>
      <c r="F4575" s="212"/>
      <c r="G4575" s="212"/>
      <c r="H4575" s="212">
        <v>0.161</v>
      </c>
      <c r="I4575" s="212">
        <v>4.0839999999999996</v>
      </c>
      <c r="J4575" s="212">
        <v>1.3520000000000001</v>
      </c>
      <c r="K4575" s="212">
        <v>3.5710000000000002</v>
      </c>
      <c r="L4575" s="212">
        <v>22.870999999999999</v>
      </c>
      <c r="M4575" s="212">
        <v>9.4049999999999994</v>
      </c>
      <c r="N4575" s="212">
        <v>29.907</v>
      </c>
      <c r="O4575" s="212">
        <v>16.236000000000001</v>
      </c>
      <c r="P4575" s="212">
        <v>38.584000000000003</v>
      </c>
      <c r="Q4575" s="212"/>
      <c r="R4575" s="212"/>
      <c r="S4575" s="212">
        <v>4.7E-2</v>
      </c>
      <c r="T4575" s="212"/>
      <c r="U4575" s="212"/>
    </row>
    <row r="4576" spans="1:21" x14ac:dyDescent="0.25">
      <c r="A4576" s="57" t="s">
        <v>290</v>
      </c>
      <c r="B4576" s="57" t="s">
        <v>6653</v>
      </c>
      <c r="C4576" s="212"/>
      <c r="D4576" s="212"/>
      <c r="E4576" s="212"/>
      <c r="F4576" s="212"/>
      <c r="G4576" s="212"/>
      <c r="H4576" s="212">
        <v>0.59399999999999997</v>
      </c>
      <c r="I4576" s="212">
        <v>2.306</v>
      </c>
      <c r="J4576" s="212">
        <v>28.323</v>
      </c>
      <c r="K4576" s="212">
        <v>21.917000000000002</v>
      </c>
      <c r="L4576" s="212">
        <v>47.198999999999998</v>
      </c>
      <c r="M4576" s="212">
        <v>11.484</v>
      </c>
      <c r="N4576" s="212">
        <v>35.808</v>
      </c>
      <c r="O4576" s="212">
        <v>459.40300000000002</v>
      </c>
      <c r="P4576" s="212">
        <v>497.21800000000002</v>
      </c>
      <c r="Q4576" s="212">
        <v>264.77199999999999</v>
      </c>
      <c r="R4576" s="212">
        <v>28.87</v>
      </c>
      <c r="S4576" s="212">
        <v>62.094999999999999</v>
      </c>
      <c r="T4576" s="212">
        <v>53.817999999999998</v>
      </c>
      <c r="U4576" s="212">
        <v>33.776000000000003</v>
      </c>
    </row>
    <row r="4577" spans="1:21" x14ac:dyDescent="0.25">
      <c r="A4577" s="57" t="s">
        <v>4231</v>
      </c>
      <c r="B4577" s="57" t="s">
        <v>6654</v>
      </c>
      <c r="C4577" s="212"/>
      <c r="D4577" s="212"/>
      <c r="E4577" s="212"/>
      <c r="F4577" s="212"/>
      <c r="G4577" s="212"/>
      <c r="H4577" s="212"/>
      <c r="I4577" s="212"/>
      <c r="J4577" s="212"/>
      <c r="K4577" s="212"/>
      <c r="L4577" s="212"/>
      <c r="M4577" s="212">
        <v>2.379</v>
      </c>
      <c r="N4577" s="212"/>
      <c r="O4577" s="212"/>
      <c r="P4577" s="212">
        <v>0.82799999999999996</v>
      </c>
      <c r="Q4577" s="212"/>
      <c r="R4577" s="212"/>
      <c r="S4577" s="212">
        <v>6.0410000000000004</v>
      </c>
      <c r="T4577" s="212">
        <v>0.495</v>
      </c>
      <c r="U4577" s="212"/>
    </row>
    <row r="4578" spans="1:21" x14ac:dyDescent="0.25">
      <c r="A4578" s="57" t="s">
        <v>2506</v>
      </c>
      <c r="B4578" s="57" t="s">
        <v>6655</v>
      </c>
      <c r="C4578" s="212"/>
      <c r="D4578" s="212"/>
      <c r="E4578" s="212"/>
      <c r="F4578" s="212"/>
      <c r="G4578" s="212"/>
      <c r="H4578" s="212"/>
      <c r="I4578" s="212"/>
      <c r="J4578" s="212"/>
      <c r="K4578" s="212"/>
      <c r="L4578" s="212"/>
      <c r="M4578" s="212">
        <v>6.657</v>
      </c>
      <c r="N4578" s="212"/>
      <c r="O4578" s="212"/>
      <c r="P4578" s="212"/>
      <c r="Q4578" s="212"/>
      <c r="R4578" s="212"/>
      <c r="S4578" s="212"/>
      <c r="T4578" s="212">
        <v>0.19500000000000001</v>
      </c>
      <c r="U4578" s="212"/>
    </row>
    <row r="4579" spans="1:21" x14ac:dyDescent="0.25">
      <c r="A4579" s="57" t="s">
        <v>822</v>
      </c>
      <c r="B4579" s="57" t="s">
        <v>6657</v>
      </c>
      <c r="C4579" s="212"/>
      <c r="D4579" s="212"/>
      <c r="E4579" s="212"/>
      <c r="F4579" s="212"/>
      <c r="G4579" s="212"/>
      <c r="H4579" s="212">
        <v>0.01</v>
      </c>
      <c r="I4579" s="212"/>
      <c r="J4579" s="212"/>
      <c r="K4579" s="212"/>
      <c r="L4579" s="212"/>
      <c r="M4579" s="212">
        <v>6.4560000000000004</v>
      </c>
      <c r="N4579" s="212"/>
      <c r="O4579" s="212">
        <v>4.952</v>
      </c>
      <c r="P4579" s="212">
        <v>1.2330000000000001</v>
      </c>
      <c r="Q4579" s="212">
        <v>2.4580000000000002</v>
      </c>
      <c r="R4579" s="212">
        <v>1.288</v>
      </c>
      <c r="S4579" s="212">
        <v>20.524999999999999</v>
      </c>
      <c r="T4579" s="212">
        <v>10.974</v>
      </c>
      <c r="U4579" s="212">
        <v>10.906000000000001</v>
      </c>
    </row>
    <row r="4580" spans="1:21" x14ac:dyDescent="0.25">
      <c r="A4580" s="57" t="s">
        <v>1951</v>
      </c>
      <c r="B4580" s="57" t="s">
        <v>6658</v>
      </c>
      <c r="C4580" s="212"/>
      <c r="D4580" s="212"/>
      <c r="E4580" s="212"/>
      <c r="F4580" s="212"/>
      <c r="G4580" s="212"/>
      <c r="H4580" s="212"/>
      <c r="I4580" s="212">
        <v>0.16600000000000001</v>
      </c>
      <c r="J4580" s="212"/>
      <c r="K4580" s="212">
        <v>1.4999999999999999E-2</v>
      </c>
      <c r="L4580" s="212"/>
      <c r="M4580" s="212"/>
      <c r="N4580" s="212"/>
      <c r="O4580" s="212"/>
      <c r="P4580" s="212">
        <v>0.13700000000000001</v>
      </c>
      <c r="Q4580" s="212">
        <v>0.435</v>
      </c>
      <c r="R4580" s="212"/>
      <c r="S4580" s="212">
        <v>0.56000000000000005</v>
      </c>
      <c r="T4580" s="212"/>
      <c r="U4580" s="212">
        <v>0.46600000000000003</v>
      </c>
    </row>
    <row r="4581" spans="1:21" x14ac:dyDescent="0.25">
      <c r="A4581" s="57" t="s">
        <v>1753</v>
      </c>
      <c r="B4581" s="57" t="s">
        <v>6659</v>
      </c>
      <c r="C4581" s="212"/>
      <c r="D4581" s="212"/>
      <c r="E4581" s="212"/>
      <c r="F4581" s="212"/>
      <c r="G4581" s="212"/>
      <c r="H4581" s="212">
        <v>0.75800000000000001</v>
      </c>
      <c r="I4581" s="212">
        <v>1.087</v>
      </c>
      <c r="J4581" s="212">
        <v>12.093999999999999</v>
      </c>
      <c r="K4581" s="212"/>
      <c r="L4581" s="212"/>
      <c r="M4581" s="212">
        <v>0.318</v>
      </c>
      <c r="N4581" s="212">
        <v>0.72899999999999998</v>
      </c>
      <c r="O4581" s="212">
        <v>3.5000000000000003E-2</v>
      </c>
      <c r="P4581" s="212">
        <v>24.606000000000002</v>
      </c>
      <c r="Q4581" s="212">
        <v>0.18</v>
      </c>
      <c r="R4581" s="212">
        <v>0.64200000000000002</v>
      </c>
      <c r="S4581" s="212">
        <v>0.80500000000000005</v>
      </c>
      <c r="T4581" s="212">
        <v>2.66</v>
      </c>
      <c r="U4581" s="212">
        <v>0.95399999999999996</v>
      </c>
    </row>
    <row r="4582" spans="1:21" x14ac:dyDescent="0.25">
      <c r="A4582" s="57" t="s">
        <v>1088</v>
      </c>
      <c r="B4582" s="57" t="s">
        <v>6660</v>
      </c>
      <c r="C4582" s="212"/>
      <c r="D4582" s="212"/>
      <c r="E4582" s="212"/>
      <c r="F4582" s="212"/>
      <c r="G4582" s="212"/>
      <c r="H4582" s="212">
        <v>0.41199999999999998</v>
      </c>
      <c r="I4582" s="212"/>
      <c r="J4582" s="212"/>
      <c r="K4582" s="212"/>
      <c r="L4582" s="212">
        <v>0.72899999999999998</v>
      </c>
      <c r="M4582" s="212">
        <v>2.6549999999999998</v>
      </c>
      <c r="N4582" s="212">
        <v>51.183</v>
      </c>
      <c r="O4582" s="212">
        <v>72.599000000000004</v>
      </c>
      <c r="P4582" s="212">
        <v>94.290999999999997</v>
      </c>
      <c r="Q4582" s="212">
        <v>78.367000000000004</v>
      </c>
      <c r="R4582" s="212">
        <v>2.722</v>
      </c>
      <c r="S4582" s="212">
        <v>0.11799999999999999</v>
      </c>
      <c r="T4582" s="212">
        <v>0.16900000000000001</v>
      </c>
      <c r="U4582" s="212">
        <v>1.125</v>
      </c>
    </row>
    <row r="4583" spans="1:21" x14ac:dyDescent="0.25">
      <c r="A4583" s="57" t="s">
        <v>2954</v>
      </c>
      <c r="B4583" s="57" t="s">
        <v>6661</v>
      </c>
      <c r="C4583" s="212"/>
      <c r="D4583" s="212"/>
      <c r="E4583" s="212"/>
      <c r="F4583" s="212"/>
      <c r="G4583" s="212"/>
      <c r="H4583" s="212"/>
      <c r="I4583" s="212"/>
      <c r="J4583" s="212"/>
      <c r="K4583" s="212">
        <v>1.0509999999999999</v>
      </c>
      <c r="L4583" s="212"/>
      <c r="M4583" s="212"/>
      <c r="N4583" s="212"/>
      <c r="O4583" s="212">
        <v>0.08</v>
      </c>
      <c r="P4583" s="212">
        <v>0.19900000000000001</v>
      </c>
      <c r="Q4583" s="212">
        <v>0.13600000000000001</v>
      </c>
      <c r="R4583" s="212">
        <v>2.7040000000000002</v>
      </c>
      <c r="S4583" s="212">
        <v>2.1890000000000001</v>
      </c>
      <c r="T4583" s="212">
        <v>0.28399999999999997</v>
      </c>
      <c r="U4583" s="212">
        <v>0.81299999999999994</v>
      </c>
    </row>
    <row r="4584" spans="1:21" x14ac:dyDescent="0.25">
      <c r="A4584" s="57" t="s">
        <v>654</v>
      </c>
      <c r="B4584" s="57" t="s">
        <v>6662</v>
      </c>
      <c r="C4584" s="212">
        <v>59.695</v>
      </c>
      <c r="D4584" s="212">
        <v>145.197</v>
      </c>
      <c r="E4584" s="212"/>
      <c r="F4584" s="212"/>
      <c r="G4584" s="212"/>
      <c r="H4584" s="212">
        <v>1.9350000000000001</v>
      </c>
      <c r="I4584" s="212">
        <v>1.0349999999999999</v>
      </c>
      <c r="J4584" s="212">
        <v>4.26</v>
      </c>
      <c r="K4584" s="212">
        <v>6.8049999999999997</v>
      </c>
      <c r="L4584" s="212">
        <v>1.591</v>
      </c>
      <c r="M4584" s="212">
        <v>5.23</v>
      </c>
      <c r="N4584" s="212">
        <v>7.9000000000000001E-2</v>
      </c>
      <c r="O4584" s="212">
        <v>7.6529999999999996</v>
      </c>
      <c r="P4584" s="212">
        <v>14.451000000000001</v>
      </c>
      <c r="Q4584" s="212">
        <v>11.529</v>
      </c>
      <c r="R4584" s="212">
        <v>7.1219999999999999</v>
      </c>
      <c r="S4584" s="212">
        <v>16.552</v>
      </c>
      <c r="T4584" s="212">
        <v>2.5150000000000001</v>
      </c>
      <c r="U4584" s="212">
        <v>9.69</v>
      </c>
    </row>
    <row r="4585" spans="1:21" x14ac:dyDescent="0.25">
      <c r="A4585" s="57" t="s">
        <v>3395</v>
      </c>
      <c r="B4585" s="57" t="s">
        <v>6665</v>
      </c>
      <c r="C4585" s="212"/>
      <c r="D4585" s="212"/>
      <c r="E4585" s="212"/>
      <c r="F4585" s="212"/>
      <c r="G4585" s="212"/>
      <c r="H4585" s="212"/>
      <c r="I4585" s="212">
        <v>4.5999999999999999E-2</v>
      </c>
      <c r="J4585" s="212"/>
      <c r="K4585" s="212"/>
      <c r="L4585" s="212">
        <v>0.80400000000000005</v>
      </c>
      <c r="M4585" s="212"/>
      <c r="N4585" s="212"/>
      <c r="O4585" s="212"/>
      <c r="P4585" s="212">
        <v>4.4000000000000004</v>
      </c>
      <c r="Q4585" s="212"/>
      <c r="R4585" s="212">
        <v>2.5999999999999999E-2</v>
      </c>
      <c r="S4585" s="212"/>
      <c r="T4585" s="212"/>
      <c r="U4585" s="212"/>
    </row>
    <row r="4586" spans="1:21" x14ac:dyDescent="0.25">
      <c r="A4586" s="57" t="s">
        <v>3827</v>
      </c>
      <c r="B4586" s="57" t="s">
        <v>6666</v>
      </c>
      <c r="C4586" s="212"/>
      <c r="D4586" s="212"/>
      <c r="E4586" s="212"/>
      <c r="F4586" s="212"/>
      <c r="G4586" s="212"/>
      <c r="H4586" s="212"/>
      <c r="I4586" s="212"/>
      <c r="J4586" s="212"/>
      <c r="K4586" s="212"/>
      <c r="L4586" s="212">
        <v>2.5059999999999998</v>
      </c>
      <c r="M4586" s="212">
        <v>0</v>
      </c>
      <c r="N4586" s="212">
        <v>0</v>
      </c>
      <c r="O4586" s="212">
        <v>0</v>
      </c>
      <c r="P4586" s="212">
        <v>4.3239999999999998</v>
      </c>
      <c r="Q4586" s="212">
        <v>9.56</v>
      </c>
      <c r="R4586" s="212"/>
      <c r="S4586" s="212"/>
      <c r="T4586" s="212"/>
      <c r="U4586" s="212"/>
    </row>
    <row r="4587" spans="1:21" x14ac:dyDescent="0.25">
      <c r="A4587" s="57" t="s">
        <v>2810</v>
      </c>
      <c r="B4587" s="57" t="s">
        <v>6668</v>
      </c>
      <c r="C4587" s="212"/>
      <c r="D4587" s="212"/>
      <c r="E4587" s="212"/>
      <c r="F4587" s="212"/>
      <c r="G4587" s="212"/>
      <c r="H4587" s="212"/>
      <c r="I4587" s="212"/>
      <c r="J4587" s="212"/>
      <c r="K4587" s="212"/>
      <c r="L4587" s="212"/>
      <c r="M4587" s="212"/>
      <c r="N4587" s="212"/>
      <c r="O4587" s="212"/>
      <c r="P4587" s="212"/>
      <c r="Q4587" s="212"/>
      <c r="R4587" s="212">
        <v>0</v>
      </c>
      <c r="S4587" s="212"/>
      <c r="T4587" s="212"/>
      <c r="U4587" s="212"/>
    </row>
    <row r="4588" spans="1:21" x14ac:dyDescent="0.25">
      <c r="A4588" s="57" t="s">
        <v>4230</v>
      </c>
      <c r="B4588" s="57" t="s">
        <v>6669</v>
      </c>
      <c r="C4588" s="212"/>
      <c r="D4588" s="212"/>
      <c r="E4588" s="212"/>
      <c r="F4588" s="212"/>
      <c r="G4588" s="212"/>
      <c r="H4588" s="212"/>
      <c r="I4588" s="212"/>
      <c r="J4588" s="212"/>
      <c r="K4588" s="212"/>
      <c r="L4588" s="212"/>
      <c r="M4588" s="212">
        <v>0.09</v>
      </c>
      <c r="N4588" s="212"/>
      <c r="O4588" s="212"/>
      <c r="P4588" s="212">
        <v>3.8620000000000001</v>
      </c>
      <c r="Q4588" s="212"/>
      <c r="R4588" s="212"/>
      <c r="S4588" s="212"/>
      <c r="T4588" s="212"/>
      <c r="U4588" s="212"/>
    </row>
    <row r="4589" spans="1:21" x14ac:dyDescent="0.25">
      <c r="A4589" s="57" t="s">
        <v>4511</v>
      </c>
      <c r="B4589" s="57" t="s">
        <v>6670</v>
      </c>
      <c r="C4589" s="212"/>
      <c r="D4589" s="212"/>
      <c r="E4589" s="212"/>
      <c r="F4589" s="212"/>
      <c r="G4589" s="212"/>
      <c r="H4589" s="212"/>
      <c r="I4589" s="212"/>
      <c r="J4589" s="212"/>
      <c r="K4589" s="212"/>
      <c r="L4589" s="212"/>
      <c r="M4589" s="212"/>
      <c r="N4589" s="212">
        <v>0</v>
      </c>
      <c r="O4589" s="212"/>
      <c r="P4589" s="212"/>
      <c r="Q4589" s="212"/>
      <c r="R4589" s="212"/>
      <c r="S4589" s="212"/>
      <c r="T4589" s="212"/>
      <c r="U4589" s="212"/>
    </row>
    <row r="4590" spans="1:21" x14ac:dyDescent="0.25">
      <c r="A4590" s="57" t="s">
        <v>1993</v>
      </c>
      <c r="B4590" s="57" t="s">
        <v>6671</v>
      </c>
      <c r="C4590" s="212"/>
      <c r="D4590" s="212">
        <v>9.9000000000000005E-2</v>
      </c>
      <c r="E4590" s="212"/>
      <c r="F4590" s="212"/>
      <c r="G4590" s="212"/>
      <c r="H4590" s="212"/>
      <c r="I4590" s="212"/>
      <c r="J4590" s="212"/>
      <c r="K4590" s="212"/>
      <c r="L4590" s="212"/>
      <c r="M4590" s="212">
        <v>0.113</v>
      </c>
      <c r="N4590" s="212"/>
      <c r="O4590" s="212"/>
      <c r="P4590" s="212"/>
      <c r="Q4590" s="212"/>
      <c r="R4590" s="212"/>
      <c r="S4590" s="212"/>
      <c r="T4590" s="212">
        <v>0.09</v>
      </c>
      <c r="U4590" s="212"/>
    </row>
    <row r="4591" spans="1:21" x14ac:dyDescent="0.25">
      <c r="A4591" s="57" t="s">
        <v>4415</v>
      </c>
      <c r="B4591" s="57" t="s">
        <v>6672</v>
      </c>
      <c r="C4591" s="212"/>
      <c r="D4591" s="212"/>
      <c r="E4591" s="212"/>
      <c r="F4591" s="212"/>
      <c r="G4591" s="212"/>
      <c r="H4591" s="212"/>
      <c r="I4591" s="212"/>
      <c r="J4591" s="212"/>
      <c r="K4591" s="212"/>
      <c r="L4591" s="212"/>
      <c r="M4591" s="212"/>
      <c r="N4591" s="212"/>
      <c r="O4591" s="212"/>
      <c r="P4591" s="212">
        <v>0.05</v>
      </c>
      <c r="Q4591" s="212"/>
      <c r="R4591" s="212">
        <v>3.391</v>
      </c>
      <c r="S4591" s="212">
        <v>0.20300000000000001</v>
      </c>
      <c r="T4591" s="212"/>
      <c r="U4591" s="212"/>
    </row>
    <row r="4592" spans="1:21" x14ac:dyDescent="0.25">
      <c r="A4592" s="57" t="s">
        <v>4098</v>
      </c>
      <c r="B4592" s="57" t="s">
        <v>6679</v>
      </c>
      <c r="C4592" s="212"/>
      <c r="D4592" s="212"/>
      <c r="E4592" s="212"/>
      <c r="F4592" s="212"/>
      <c r="G4592" s="212"/>
      <c r="H4592" s="212"/>
      <c r="I4592" s="212"/>
      <c r="J4592" s="212"/>
      <c r="K4592" s="212"/>
      <c r="L4592" s="212"/>
      <c r="M4592" s="212"/>
      <c r="N4592" s="212"/>
      <c r="O4592" s="212"/>
      <c r="P4592" s="212"/>
      <c r="Q4592" s="212"/>
      <c r="R4592" s="212"/>
      <c r="S4592" s="212">
        <v>27.061</v>
      </c>
      <c r="T4592" s="212"/>
      <c r="U4592" s="212"/>
    </row>
    <row r="4593" spans="1:21" x14ac:dyDescent="0.25">
      <c r="A4593" s="57" t="s">
        <v>1754</v>
      </c>
      <c r="B4593" s="57" t="s">
        <v>6683</v>
      </c>
      <c r="C4593" s="212"/>
      <c r="D4593" s="212"/>
      <c r="E4593" s="212"/>
      <c r="F4593" s="212"/>
      <c r="G4593" s="212"/>
      <c r="H4593" s="212">
        <v>8.1120000000000001</v>
      </c>
      <c r="I4593" s="212">
        <v>12.199</v>
      </c>
      <c r="J4593" s="212">
        <v>35.670999999999999</v>
      </c>
      <c r="K4593" s="212">
        <v>57.692</v>
      </c>
      <c r="L4593" s="212"/>
      <c r="M4593" s="212"/>
      <c r="N4593" s="212"/>
      <c r="O4593" s="212"/>
      <c r="P4593" s="212"/>
      <c r="Q4593" s="212"/>
      <c r="R4593" s="212"/>
      <c r="S4593" s="212"/>
      <c r="T4593" s="212"/>
      <c r="U4593" s="212"/>
    </row>
    <row r="4594" spans="1:21" x14ac:dyDescent="0.25">
      <c r="A4594" s="57" t="s">
        <v>3464</v>
      </c>
      <c r="B4594" s="57" t="s">
        <v>6684</v>
      </c>
      <c r="C4594" s="212"/>
      <c r="D4594" s="212"/>
      <c r="E4594" s="212"/>
      <c r="F4594" s="212"/>
      <c r="G4594" s="212"/>
      <c r="H4594" s="212">
        <v>0.98099999999999998</v>
      </c>
      <c r="I4594" s="212"/>
      <c r="J4594" s="212"/>
      <c r="K4594" s="212"/>
      <c r="L4594" s="212"/>
      <c r="M4594" s="212"/>
      <c r="N4594" s="212"/>
      <c r="O4594" s="212"/>
      <c r="P4594" s="212"/>
      <c r="Q4594" s="212"/>
      <c r="R4594" s="212"/>
      <c r="S4594" s="212"/>
      <c r="T4594" s="212"/>
      <c r="U4594" s="212"/>
    </row>
    <row r="4595" spans="1:21" x14ac:dyDescent="0.25">
      <c r="A4595" s="57" t="s">
        <v>727</v>
      </c>
      <c r="B4595" s="57" t="s">
        <v>6685</v>
      </c>
      <c r="C4595" s="212">
        <v>35.799999999999997</v>
      </c>
      <c r="D4595" s="212">
        <v>16</v>
      </c>
      <c r="E4595" s="212"/>
      <c r="F4595" s="212"/>
      <c r="G4595" s="212"/>
      <c r="H4595" s="212">
        <v>0.55800000000000005</v>
      </c>
      <c r="I4595" s="212"/>
      <c r="J4595" s="212"/>
      <c r="K4595" s="212"/>
      <c r="L4595" s="212">
        <v>23.895</v>
      </c>
      <c r="M4595" s="212">
        <v>2.1960000000000002</v>
      </c>
      <c r="N4595" s="212"/>
      <c r="O4595" s="212"/>
      <c r="P4595" s="212">
        <v>10.978</v>
      </c>
      <c r="Q4595" s="212"/>
      <c r="R4595" s="212"/>
      <c r="S4595" s="212">
        <v>0.19900000000000001</v>
      </c>
      <c r="T4595" s="212"/>
      <c r="U4595" s="212"/>
    </row>
    <row r="4596" spans="1:21" x14ac:dyDescent="0.25">
      <c r="A4596" s="57" t="s">
        <v>1902</v>
      </c>
      <c r="B4596" s="57" t="s">
        <v>6686</v>
      </c>
      <c r="C4596" s="212"/>
      <c r="D4596" s="212"/>
      <c r="E4596" s="212"/>
      <c r="F4596" s="212"/>
      <c r="G4596" s="212"/>
      <c r="H4596" s="212">
        <v>8.6170000000000009</v>
      </c>
      <c r="I4596" s="212">
        <v>1.1599999999999999</v>
      </c>
      <c r="J4596" s="212">
        <v>47.564999999999998</v>
      </c>
      <c r="K4596" s="212">
        <v>10.965</v>
      </c>
      <c r="L4596" s="212">
        <v>25.649000000000001</v>
      </c>
      <c r="M4596" s="212">
        <v>60.732999999999997</v>
      </c>
      <c r="N4596" s="212">
        <v>66.302000000000007</v>
      </c>
      <c r="O4596" s="212">
        <v>26.808</v>
      </c>
      <c r="P4596" s="212">
        <v>189.17500000000001</v>
      </c>
      <c r="Q4596" s="212">
        <v>265.59800000000001</v>
      </c>
      <c r="R4596" s="212"/>
      <c r="S4596" s="212"/>
      <c r="T4596" s="212"/>
      <c r="U4596" s="212"/>
    </row>
    <row r="4597" spans="1:21" x14ac:dyDescent="0.25">
      <c r="A4597" s="57" t="s">
        <v>265</v>
      </c>
      <c r="B4597" s="57" t="s">
        <v>6687</v>
      </c>
      <c r="C4597" s="212">
        <v>27.4</v>
      </c>
      <c r="D4597" s="212">
        <v>168.398</v>
      </c>
      <c r="E4597" s="212"/>
      <c r="F4597" s="212"/>
      <c r="G4597" s="212"/>
      <c r="H4597" s="212"/>
      <c r="I4597" s="212"/>
      <c r="J4597" s="212"/>
      <c r="K4597" s="212">
        <v>7.0000000000000007E-2</v>
      </c>
      <c r="L4597" s="212"/>
      <c r="M4597" s="212">
        <v>4.798</v>
      </c>
      <c r="N4597" s="212"/>
      <c r="O4597" s="212">
        <v>0.312</v>
      </c>
      <c r="P4597" s="212"/>
      <c r="Q4597" s="212"/>
      <c r="R4597" s="212"/>
      <c r="S4597" s="212"/>
      <c r="T4597" s="212">
        <v>8.9999999999999993E-3</v>
      </c>
      <c r="U4597" s="212"/>
    </row>
    <row r="4598" spans="1:21" x14ac:dyDescent="0.25">
      <c r="A4598" s="57" t="s">
        <v>2414</v>
      </c>
      <c r="B4598" s="57" t="s">
        <v>6688</v>
      </c>
      <c r="C4598" s="212">
        <v>44.499000000000002</v>
      </c>
      <c r="D4598" s="212">
        <v>85.796999999999997</v>
      </c>
      <c r="E4598" s="212"/>
      <c r="F4598" s="212"/>
      <c r="G4598" s="212"/>
      <c r="H4598" s="212"/>
      <c r="I4598" s="212">
        <v>3.9E-2</v>
      </c>
      <c r="J4598" s="212"/>
      <c r="K4598" s="212"/>
      <c r="L4598" s="212"/>
      <c r="M4598" s="212">
        <v>0</v>
      </c>
      <c r="N4598" s="212"/>
      <c r="O4598" s="212"/>
      <c r="P4598" s="212"/>
      <c r="Q4598" s="212"/>
      <c r="R4598" s="212"/>
      <c r="S4598" s="212"/>
      <c r="T4598" s="212"/>
      <c r="U4598" s="212"/>
    </row>
    <row r="4599" spans="1:21" x14ac:dyDescent="0.25">
      <c r="A4599" s="57" t="s">
        <v>1230</v>
      </c>
      <c r="B4599" s="57" t="s">
        <v>6689</v>
      </c>
      <c r="C4599" s="212"/>
      <c r="D4599" s="212"/>
      <c r="E4599" s="212"/>
      <c r="F4599" s="212"/>
      <c r="G4599" s="212"/>
      <c r="H4599" s="212"/>
      <c r="I4599" s="212"/>
      <c r="J4599" s="212"/>
      <c r="K4599" s="212"/>
      <c r="L4599" s="212">
        <v>1.585</v>
      </c>
      <c r="M4599" s="212"/>
      <c r="N4599" s="212"/>
      <c r="O4599" s="212"/>
      <c r="P4599" s="212"/>
      <c r="Q4599" s="212"/>
      <c r="R4599" s="212"/>
      <c r="S4599" s="212"/>
      <c r="T4599" s="212"/>
      <c r="U4599" s="212"/>
    </row>
    <row r="4600" spans="1:21" x14ac:dyDescent="0.25">
      <c r="A4600" s="57" t="s">
        <v>4278</v>
      </c>
      <c r="B4600" s="57" t="s">
        <v>6690</v>
      </c>
      <c r="C4600" s="212"/>
      <c r="D4600" s="212"/>
      <c r="E4600" s="212"/>
      <c r="F4600" s="212"/>
      <c r="G4600" s="212"/>
      <c r="H4600" s="212"/>
      <c r="I4600" s="212"/>
      <c r="J4600" s="212"/>
      <c r="K4600" s="212"/>
      <c r="L4600" s="212">
        <v>40.662999999999997</v>
      </c>
      <c r="M4600" s="212">
        <v>0</v>
      </c>
      <c r="N4600" s="212">
        <v>0</v>
      </c>
      <c r="O4600" s="212">
        <v>0</v>
      </c>
      <c r="P4600" s="212"/>
      <c r="Q4600" s="212"/>
      <c r="R4600" s="212"/>
      <c r="S4600" s="212"/>
      <c r="T4600" s="212"/>
      <c r="U4600" s="212"/>
    </row>
    <row r="4601" spans="1:21" x14ac:dyDescent="0.25">
      <c r="A4601" s="57" t="s">
        <v>10075</v>
      </c>
      <c r="B4601" s="57" t="s">
        <v>10076</v>
      </c>
      <c r="C4601" s="212"/>
      <c r="D4601" s="212"/>
      <c r="E4601" s="212"/>
      <c r="F4601" s="212"/>
      <c r="G4601" s="212"/>
      <c r="H4601" s="212">
        <v>0.77900000000000003</v>
      </c>
      <c r="I4601" s="212"/>
      <c r="J4601" s="212"/>
      <c r="K4601" s="212">
        <v>33</v>
      </c>
      <c r="L4601" s="212">
        <v>16.978999999999999</v>
      </c>
      <c r="M4601" s="212">
        <v>2</v>
      </c>
      <c r="N4601" s="212">
        <v>11.316000000000001</v>
      </c>
      <c r="O4601" s="212">
        <v>10.565</v>
      </c>
      <c r="P4601" s="212">
        <v>109.878</v>
      </c>
      <c r="Q4601" s="212">
        <v>74.941000000000003</v>
      </c>
      <c r="R4601" s="212">
        <v>7.7080000000000002</v>
      </c>
      <c r="S4601" s="212">
        <v>8.91</v>
      </c>
      <c r="T4601" s="212">
        <v>0.92</v>
      </c>
      <c r="U4601" s="212">
        <v>7.4379999999999997</v>
      </c>
    </row>
    <row r="4602" spans="1:21" x14ac:dyDescent="0.25">
      <c r="A4602" s="57" t="s">
        <v>10077</v>
      </c>
      <c r="B4602" s="57" t="s">
        <v>10078</v>
      </c>
      <c r="C4602" s="212"/>
      <c r="D4602" s="212"/>
      <c r="E4602" s="212"/>
      <c r="F4602" s="212"/>
      <c r="G4602" s="212"/>
      <c r="H4602" s="212"/>
      <c r="I4602" s="212"/>
      <c r="J4602" s="212">
        <v>0.67600000000000005</v>
      </c>
      <c r="K4602" s="212"/>
      <c r="L4602" s="212"/>
      <c r="M4602" s="212"/>
      <c r="N4602" s="212"/>
      <c r="O4602" s="212"/>
      <c r="P4602" s="212"/>
      <c r="Q4602" s="212"/>
      <c r="R4602" s="212"/>
      <c r="S4602" s="212">
        <v>0.04</v>
      </c>
      <c r="T4602" s="212"/>
      <c r="U4602" s="212"/>
    </row>
    <row r="4603" spans="1:21" x14ac:dyDescent="0.25">
      <c r="A4603" s="57" t="s">
        <v>10079</v>
      </c>
      <c r="B4603" s="57" t="s">
        <v>10080</v>
      </c>
      <c r="C4603" s="212"/>
      <c r="D4603" s="212"/>
      <c r="E4603" s="212"/>
      <c r="F4603" s="212"/>
      <c r="G4603" s="212"/>
      <c r="H4603" s="212"/>
      <c r="I4603" s="212">
        <v>2.4E-2</v>
      </c>
      <c r="J4603" s="212"/>
      <c r="K4603" s="212">
        <v>70.912999999999997</v>
      </c>
      <c r="L4603" s="212"/>
      <c r="M4603" s="212"/>
      <c r="N4603" s="212"/>
      <c r="O4603" s="212"/>
      <c r="P4603" s="212">
        <v>22.186</v>
      </c>
      <c r="Q4603" s="212"/>
      <c r="R4603" s="212"/>
      <c r="S4603" s="212">
        <v>0</v>
      </c>
      <c r="T4603" s="212"/>
      <c r="U4603" s="212"/>
    </row>
    <row r="4604" spans="1:21" x14ac:dyDescent="0.25">
      <c r="A4604" s="57" t="s">
        <v>772</v>
      </c>
      <c r="B4604" s="57" t="s">
        <v>6700</v>
      </c>
      <c r="C4604" s="212"/>
      <c r="D4604" s="212"/>
      <c r="E4604" s="212"/>
      <c r="F4604" s="212"/>
      <c r="G4604" s="212"/>
      <c r="H4604" s="212">
        <v>0.17299999999999999</v>
      </c>
      <c r="I4604" s="212"/>
      <c r="J4604" s="212">
        <v>6.0000000000000001E-3</v>
      </c>
      <c r="K4604" s="212">
        <v>4.7990000000000004</v>
      </c>
      <c r="L4604" s="212"/>
      <c r="M4604" s="212"/>
      <c r="N4604" s="212"/>
      <c r="O4604" s="212">
        <v>13.587</v>
      </c>
      <c r="P4604" s="212">
        <v>80.646000000000001</v>
      </c>
      <c r="Q4604" s="212">
        <v>6.7000000000000004E-2</v>
      </c>
      <c r="R4604" s="212">
        <v>0.25600000000000001</v>
      </c>
      <c r="S4604" s="212">
        <v>43.76</v>
      </c>
      <c r="T4604" s="212">
        <v>6.9240000000000004</v>
      </c>
      <c r="U4604" s="212">
        <v>9.7000000000000003E-2</v>
      </c>
    </row>
    <row r="4605" spans="1:21" x14ac:dyDescent="0.25">
      <c r="A4605" s="57" t="s">
        <v>413</v>
      </c>
      <c r="B4605" s="57" t="s">
        <v>6701</v>
      </c>
      <c r="C4605" s="212"/>
      <c r="D4605" s="212"/>
      <c r="E4605" s="212"/>
      <c r="F4605" s="212"/>
      <c r="G4605" s="212"/>
      <c r="H4605" s="212"/>
      <c r="I4605" s="212"/>
      <c r="J4605" s="212"/>
      <c r="K4605" s="212"/>
      <c r="L4605" s="212"/>
      <c r="M4605" s="212"/>
      <c r="N4605" s="212">
        <v>14.222</v>
      </c>
      <c r="O4605" s="212"/>
      <c r="P4605" s="212"/>
      <c r="Q4605" s="212"/>
      <c r="R4605" s="212"/>
      <c r="S4605" s="212"/>
      <c r="T4605" s="212"/>
      <c r="U4605" s="212"/>
    </row>
    <row r="4606" spans="1:21" x14ac:dyDescent="0.25">
      <c r="A4606" s="57" t="s">
        <v>56</v>
      </c>
      <c r="B4606" s="57" t="s">
        <v>6702</v>
      </c>
      <c r="C4606" s="212"/>
      <c r="D4606" s="212"/>
      <c r="E4606" s="212"/>
      <c r="F4606" s="212"/>
      <c r="G4606" s="212"/>
      <c r="H4606" s="212"/>
      <c r="I4606" s="212"/>
      <c r="J4606" s="212"/>
      <c r="K4606" s="212"/>
      <c r="L4606" s="212">
        <v>0.309</v>
      </c>
      <c r="M4606" s="212"/>
      <c r="N4606" s="212"/>
      <c r="O4606" s="212"/>
      <c r="P4606" s="212"/>
      <c r="Q4606" s="212"/>
      <c r="R4606" s="212"/>
      <c r="S4606" s="212"/>
      <c r="T4606" s="212"/>
      <c r="U4606" s="212"/>
    </row>
    <row r="4607" spans="1:21" x14ac:dyDescent="0.25">
      <c r="A4607" s="57" t="s">
        <v>3008</v>
      </c>
      <c r="B4607" s="57" t="s">
        <v>6705</v>
      </c>
      <c r="C4607" s="212"/>
      <c r="D4607" s="212"/>
      <c r="E4607" s="212"/>
      <c r="F4607" s="212"/>
      <c r="G4607" s="212"/>
      <c r="H4607" s="212"/>
      <c r="I4607" s="212"/>
      <c r="J4607" s="212"/>
      <c r="K4607" s="212"/>
      <c r="L4607" s="212"/>
      <c r="M4607" s="212"/>
      <c r="N4607" s="212"/>
      <c r="O4607" s="212"/>
      <c r="P4607" s="212">
        <v>3.02</v>
      </c>
      <c r="Q4607" s="212"/>
      <c r="R4607" s="212"/>
      <c r="S4607" s="212"/>
      <c r="T4607" s="212"/>
      <c r="U4607" s="212"/>
    </row>
    <row r="4608" spans="1:21" x14ac:dyDescent="0.25">
      <c r="A4608" s="57" t="s">
        <v>2500</v>
      </c>
      <c r="B4608" s="57" t="s">
        <v>6709</v>
      </c>
      <c r="C4608" s="212"/>
      <c r="D4608" s="212"/>
      <c r="E4608" s="212"/>
      <c r="F4608" s="212"/>
      <c r="G4608" s="212"/>
      <c r="H4608" s="212"/>
      <c r="I4608" s="212"/>
      <c r="J4608" s="212"/>
      <c r="K4608" s="212"/>
      <c r="L4608" s="212"/>
      <c r="M4608" s="212"/>
      <c r="N4608" s="212"/>
      <c r="O4608" s="212"/>
      <c r="P4608" s="212"/>
      <c r="Q4608" s="212"/>
      <c r="R4608" s="212"/>
      <c r="S4608" s="212">
        <v>11.926</v>
      </c>
      <c r="T4608" s="212"/>
      <c r="U4608" s="212"/>
    </row>
    <row r="4609" spans="1:21" x14ac:dyDescent="0.25">
      <c r="A4609" s="57" t="s">
        <v>10081</v>
      </c>
      <c r="B4609" s="57" t="s">
        <v>10082</v>
      </c>
      <c r="C4609" s="212"/>
      <c r="D4609" s="212"/>
      <c r="E4609" s="212"/>
      <c r="F4609" s="212"/>
      <c r="G4609" s="212"/>
      <c r="H4609" s="212"/>
      <c r="I4609" s="212"/>
      <c r="J4609" s="212"/>
      <c r="K4609" s="212"/>
      <c r="L4609" s="212"/>
      <c r="M4609" s="212"/>
      <c r="N4609" s="212">
        <v>3.8660000000000001</v>
      </c>
      <c r="O4609" s="212">
        <v>29.704999999999998</v>
      </c>
      <c r="P4609" s="212"/>
      <c r="Q4609" s="212"/>
      <c r="R4609" s="212"/>
      <c r="S4609" s="212"/>
      <c r="T4609" s="212"/>
      <c r="U4609" s="212"/>
    </row>
    <row r="4610" spans="1:21" x14ac:dyDescent="0.25">
      <c r="A4610" s="57" t="s">
        <v>10083</v>
      </c>
      <c r="B4610" s="57" t="s">
        <v>10084</v>
      </c>
      <c r="C4610" s="212"/>
      <c r="D4610" s="212"/>
      <c r="E4610" s="212"/>
      <c r="F4610" s="212"/>
      <c r="G4610" s="212"/>
      <c r="H4610" s="212"/>
      <c r="I4610" s="212"/>
      <c r="J4610" s="212">
        <v>8.6669999999999998</v>
      </c>
      <c r="K4610" s="212"/>
      <c r="L4610" s="212"/>
      <c r="M4610" s="212"/>
      <c r="N4610" s="212"/>
      <c r="O4610" s="212"/>
      <c r="P4610" s="212"/>
      <c r="Q4610" s="212"/>
      <c r="R4610" s="212"/>
      <c r="S4610" s="212"/>
      <c r="T4610" s="212"/>
      <c r="U4610" s="212"/>
    </row>
    <row r="4611" spans="1:21" x14ac:dyDescent="0.25">
      <c r="A4611" s="57" t="s">
        <v>10085</v>
      </c>
      <c r="B4611" s="57" t="s">
        <v>10086</v>
      </c>
      <c r="C4611" s="212"/>
      <c r="D4611" s="212"/>
      <c r="E4611" s="212"/>
      <c r="F4611" s="212"/>
      <c r="G4611" s="212"/>
      <c r="H4611" s="212"/>
      <c r="I4611" s="212"/>
      <c r="J4611" s="212"/>
      <c r="K4611" s="212"/>
      <c r="L4611" s="212"/>
      <c r="M4611" s="212"/>
      <c r="N4611" s="212">
        <v>31.198</v>
      </c>
      <c r="O4611" s="212">
        <v>81.067999999999998</v>
      </c>
      <c r="P4611" s="212"/>
      <c r="Q4611" s="212"/>
      <c r="R4611" s="212"/>
      <c r="S4611" s="212"/>
      <c r="T4611" s="212"/>
      <c r="U4611" s="212"/>
    </row>
    <row r="4612" spans="1:21" x14ac:dyDescent="0.25">
      <c r="A4612" s="57" t="s">
        <v>1622</v>
      </c>
      <c r="B4612" s="57" t="s">
        <v>6716</v>
      </c>
      <c r="C4612" s="212"/>
      <c r="D4612" s="212"/>
      <c r="E4612" s="212"/>
      <c r="F4612" s="212"/>
      <c r="G4612" s="212"/>
      <c r="H4612" s="212">
        <v>1.58</v>
      </c>
      <c r="I4612" s="212">
        <v>0.98799999999999999</v>
      </c>
      <c r="J4612" s="212"/>
      <c r="K4612" s="212"/>
      <c r="L4612" s="212"/>
      <c r="M4612" s="212"/>
      <c r="N4612" s="212"/>
      <c r="O4612" s="212"/>
      <c r="P4612" s="212"/>
      <c r="Q4612" s="212"/>
      <c r="R4612" s="212"/>
      <c r="S4612" s="212">
        <v>4.34</v>
      </c>
      <c r="T4612" s="212">
        <v>0</v>
      </c>
      <c r="U4612" s="212"/>
    </row>
    <row r="4613" spans="1:21" x14ac:dyDescent="0.25">
      <c r="A4613" s="57" t="s">
        <v>2314</v>
      </c>
      <c r="B4613" s="57" t="s">
        <v>6717</v>
      </c>
      <c r="C4613" s="212"/>
      <c r="D4613" s="212"/>
      <c r="E4613" s="212"/>
      <c r="F4613" s="212"/>
      <c r="G4613" s="212"/>
      <c r="H4613" s="212"/>
      <c r="I4613" s="212"/>
      <c r="J4613" s="212"/>
      <c r="K4613" s="212">
        <v>7.84</v>
      </c>
      <c r="L4613" s="212">
        <v>0.22900000000000001</v>
      </c>
      <c r="M4613" s="212"/>
      <c r="N4613" s="212"/>
      <c r="O4613" s="212"/>
      <c r="P4613" s="212"/>
      <c r="Q4613" s="212"/>
      <c r="R4613" s="212"/>
      <c r="S4613" s="212"/>
      <c r="T4613" s="212"/>
      <c r="U4613" s="212"/>
    </row>
    <row r="4614" spans="1:21" x14ac:dyDescent="0.25">
      <c r="A4614" s="57" t="s">
        <v>10087</v>
      </c>
      <c r="B4614" s="57" t="s">
        <v>10088</v>
      </c>
      <c r="C4614" s="212"/>
      <c r="D4614" s="212"/>
      <c r="E4614" s="212"/>
      <c r="F4614" s="212"/>
      <c r="G4614" s="212"/>
      <c r="H4614" s="212">
        <v>1.653</v>
      </c>
      <c r="I4614" s="212"/>
      <c r="J4614" s="212"/>
      <c r="K4614" s="212"/>
      <c r="L4614" s="212"/>
      <c r="M4614" s="212">
        <v>0</v>
      </c>
      <c r="N4614" s="212"/>
      <c r="O4614" s="212">
        <v>18.597000000000001</v>
      </c>
      <c r="P4614" s="212"/>
      <c r="Q4614" s="212"/>
      <c r="R4614" s="212"/>
      <c r="S4614" s="212"/>
      <c r="T4614" s="212"/>
      <c r="U4614" s="212">
        <v>8.9999999999999993E-3</v>
      </c>
    </row>
    <row r="4615" spans="1:21" x14ac:dyDescent="0.25">
      <c r="A4615" s="57" t="s">
        <v>10089</v>
      </c>
      <c r="B4615" s="57" t="s">
        <v>10090</v>
      </c>
      <c r="C4615" s="212"/>
      <c r="D4615" s="212"/>
      <c r="E4615" s="212"/>
      <c r="F4615" s="212"/>
      <c r="G4615" s="212"/>
      <c r="H4615" s="212">
        <v>9.9000000000000005E-2</v>
      </c>
      <c r="I4615" s="212"/>
      <c r="J4615" s="212"/>
      <c r="K4615" s="212"/>
      <c r="L4615" s="212">
        <v>1.8089999999999999</v>
      </c>
      <c r="M4615" s="212">
        <v>0</v>
      </c>
      <c r="N4615" s="212"/>
      <c r="O4615" s="212">
        <v>17.803000000000001</v>
      </c>
      <c r="P4615" s="212"/>
      <c r="Q4615" s="212"/>
      <c r="R4615" s="212">
        <v>34.164000000000001</v>
      </c>
      <c r="S4615" s="212">
        <v>1.401</v>
      </c>
      <c r="T4615" s="212"/>
      <c r="U4615" s="212"/>
    </row>
    <row r="4616" spans="1:21" x14ac:dyDescent="0.25">
      <c r="A4616" s="57" t="s">
        <v>3402</v>
      </c>
      <c r="B4616" s="57" t="s">
        <v>6722</v>
      </c>
      <c r="C4616" s="212"/>
      <c r="D4616" s="212"/>
      <c r="E4616" s="212"/>
      <c r="F4616" s="212"/>
      <c r="G4616" s="212"/>
      <c r="H4616" s="212"/>
      <c r="I4616" s="212"/>
      <c r="J4616" s="212"/>
      <c r="K4616" s="212"/>
      <c r="L4616" s="212"/>
      <c r="M4616" s="212">
        <v>1.627</v>
      </c>
      <c r="N4616" s="212">
        <v>3.875</v>
      </c>
      <c r="O4616" s="212"/>
      <c r="P4616" s="212"/>
      <c r="Q4616" s="212"/>
      <c r="R4616" s="212">
        <v>1.6120000000000001</v>
      </c>
      <c r="S4616" s="212"/>
      <c r="T4616" s="212"/>
      <c r="U4616" s="212"/>
    </row>
    <row r="4617" spans="1:21" x14ac:dyDescent="0.25">
      <c r="A4617" s="57" t="s">
        <v>2135</v>
      </c>
      <c r="B4617" s="57" t="s">
        <v>6723</v>
      </c>
      <c r="C4617" s="212"/>
      <c r="D4617" s="212"/>
      <c r="E4617" s="212"/>
      <c r="F4617" s="212"/>
      <c r="G4617" s="212"/>
      <c r="H4617" s="212"/>
      <c r="I4617" s="212">
        <v>0.83299999999999996</v>
      </c>
      <c r="J4617" s="212"/>
      <c r="K4617" s="212"/>
      <c r="L4617" s="212"/>
      <c r="M4617" s="212"/>
      <c r="N4617" s="212"/>
      <c r="O4617" s="212"/>
      <c r="P4617" s="212"/>
      <c r="Q4617" s="212"/>
      <c r="R4617" s="212"/>
      <c r="S4617" s="212"/>
      <c r="T4617" s="212"/>
      <c r="U4617" s="212"/>
    </row>
    <row r="4618" spans="1:21" x14ac:dyDescent="0.25">
      <c r="A4618" s="57" t="s">
        <v>3805</v>
      </c>
      <c r="B4618" s="57" t="s">
        <v>6724</v>
      </c>
      <c r="C4618" s="212"/>
      <c r="D4618" s="212"/>
      <c r="E4618" s="212"/>
      <c r="F4618" s="212"/>
      <c r="G4618" s="212"/>
      <c r="H4618" s="212"/>
      <c r="I4618" s="212"/>
      <c r="J4618" s="212"/>
      <c r="K4618" s="212"/>
      <c r="L4618" s="212">
        <v>1.1659999999999999</v>
      </c>
      <c r="M4618" s="212">
        <v>0</v>
      </c>
      <c r="N4618" s="212"/>
      <c r="O4618" s="212"/>
      <c r="P4618" s="212"/>
      <c r="Q4618" s="212"/>
      <c r="R4618" s="212"/>
      <c r="S4618" s="212"/>
      <c r="T4618" s="212"/>
      <c r="U4618" s="212"/>
    </row>
    <row r="4619" spans="1:21" x14ac:dyDescent="0.25">
      <c r="A4619" s="57" t="s">
        <v>10091</v>
      </c>
      <c r="B4619" s="57" t="s">
        <v>10092</v>
      </c>
      <c r="C4619" s="212"/>
      <c r="D4619" s="212"/>
      <c r="E4619" s="212"/>
      <c r="F4619" s="212"/>
      <c r="G4619" s="212"/>
      <c r="H4619" s="212"/>
      <c r="I4619" s="212">
        <v>0.20200000000000001</v>
      </c>
      <c r="J4619" s="212">
        <v>0.188</v>
      </c>
      <c r="K4619" s="212"/>
      <c r="L4619" s="212"/>
      <c r="M4619" s="212"/>
      <c r="N4619" s="212"/>
      <c r="O4619" s="212"/>
      <c r="P4619" s="212"/>
      <c r="Q4619" s="212"/>
      <c r="R4619" s="212"/>
      <c r="S4619" s="212"/>
      <c r="T4619" s="212"/>
      <c r="U4619" s="212"/>
    </row>
    <row r="4620" spans="1:21" x14ac:dyDescent="0.25">
      <c r="A4620" s="57" t="s">
        <v>10093</v>
      </c>
      <c r="B4620" s="57" t="s">
        <v>10094</v>
      </c>
      <c r="C4620" s="212"/>
      <c r="D4620" s="212"/>
      <c r="E4620" s="212"/>
      <c r="F4620" s="212"/>
      <c r="G4620" s="212"/>
      <c r="H4620" s="212"/>
      <c r="I4620" s="212"/>
      <c r="J4620" s="212"/>
      <c r="K4620" s="212">
        <v>5.1529999999999996</v>
      </c>
      <c r="L4620" s="212">
        <v>20.321999999999999</v>
      </c>
      <c r="M4620" s="212">
        <v>72.516999999999996</v>
      </c>
      <c r="N4620" s="212">
        <v>67.715000000000003</v>
      </c>
      <c r="O4620" s="212">
        <v>51.179000000000002</v>
      </c>
      <c r="P4620" s="212">
        <v>9.5830000000000002</v>
      </c>
      <c r="Q4620" s="212"/>
      <c r="R4620" s="212">
        <v>0</v>
      </c>
      <c r="S4620" s="212"/>
      <c r="T4620" s="212"/>
      <c r="U4620" s="212"/>
    </row>
    <row r="4621" spans="1:21" x14ac:dyDescent="0.25">
      <c r="A4621" s="57" t="s">
        <v>1787</v>
      </c>
      <c r="B4621" s="57" t="s">
        <v>6727</v>
      </c>
      <c r="C4621" s="212">
        <v>33.698999999999998</v>
      </c>
      <c r="D4621" s="212">
        <v>4.6989999999999998</v>
      </c>
      <c r="E4621" s="212"/>
      <c r="F4621" s="212"/>
      <c r="G4621" s="212"/>
      <c r="H4621" s="212"/>
      <c r="I4621" s="212"/>
      <c r="J4621" s="212"/>
      <c r="K4621" s="212">
        <v>0.79900000000000004</v>
      </c>
      <c r="L4621" s="212"/>
      <c r="M4621" s="212"/>
      <c r="N4621" s="212"/>
      <c r="O4621" s="212">
        <v>346.12400000000002</v>
      </c>
      <c r="P4621" s="212">
        <v>623.78399999999999</v>
      </c>
      <c r="Q4621" s="212">
        <v>88.909000000000006</v>
      </c>
      <c r="R4621" s="212">
        <v>17.603000000000002</v>
      </c>
      <c r="S4621" s="212">
        <v>321.87200000000001</v>
      </c>
      <c r="T4621" s="212">
        <v>50.164999999999999</v>
      </c>
      <c r="U4621" s="212">
        <v>91.010999999999996</v>
      </c>
    </row>
    <row r="4622" spans="1:21" x14ac:dyDescent="0.25">
      <c r="A4622" s="57" t="s">
        <v>4350</v>
      </c>
      <c r="B4622" s="57" t="s">
        <v>6729</v>
      </c>
      <c r="C4622" s="212"/>
      <c r="D4622" s="212"/>
      <c r="E4622" s="212"/>
      <c r="F4622" s="212"/>
      <c r="G4622" s="212"/>
      <c r="H4622" s="212"/>
      <c r="I4622" s="212">
        <v>1.9E-2</v>
      </c>
      <c r="J4622" s="212"/>
      <c r="K4622" s="212"/>
      <c r="L4622" s="212"/>
      <c r="M4622" s="212"/>
      <c r="N4622" s="212"/>
      <c r="O4622" s="212"/>
      <c r="P4622" s="212"/>
      <c r="Q4622" s="212"/>
      <c r="R4622" s="212">
        <v>0.92800000000000005</v>
      </c>
      <c r="S4622" s="212"/>
      <c r="T4622" s="212"/>
      <c r="U4622" s="212"/>
    </row>
    <row r="4623" spans="1:21" x14ac:dyDescent="0.25">
      <c r="A4623" s="57" t="s">
        <v>1718</v>
      </c>
      <c r="B4623" s="57" t="s">
        <v>6730</v>
      </c>
      <c r="C4623" s="212"/>
      <c r="D4623" s="212"/>
      <c r="E4623" s="212"/>
      <c r="F4623" s="212"/>
      <c r="G4623" s="212"/>
      <c r="H4623" s="212"/>
      <c r="I4623" s="212"/>
      <c r="J4623" s="212"/>
      <c r="K4623" s="212"/>
      <c r="L4623" s="212">
        <v>6.9989999999999997</v>
      </c>
      <c r="M4623" s="212">
        <v>0</v>
      </c>
      <c r="N4623" s="212"/>
      <c r="O4623" s="212">
        <v>17.248999999999999</v>
      </c>
      <c r="P4623" s="212"/>
      <c r="Q4623" s="212"/>
      <c r="R4623" s="212">
        <v>0.25700000000000001</v>
      </c>
      <c r="S4623" s="212">
        <v>2.2050000000000001</v>
      </c>
      <c r="T4623" s="212"/>
      <c r="U4623" s="212">
        <v>0.98199999999999998</v>
      </c>
    </row>
    <row r="4624" spans="1:21" x14ac:dyDescent="0.25">
      <c r="A4624" s="57" t="s">
        <v>1874</v>
      </c>
      <c r="B4624" s="57" t="s">
        <v>6732</v>
      </c>
      <c r="C4624" s="212"/>
      <c r="D4624" s="212"/>
      <c r="E4624" s="212"/>
      <c r="F4624" s="212"/>
      <c r="G4624" s="212"/>
      <c r="H4624" s="212"/>
      <c r="I4624" s="212"/>
      <c r="J4624" s="212"/>
      <c r="K4624" s="212"/>
      <c r="L4624" s="212">
        <v>1.3680000000000001</v>
      </c>
      <c r="M4624" s="212"/>
      <c r="N4624" s="212"/>
      <c r="O4624" s="212"/>
      <c r="P4624" s="212"/>
      <c r="Q4624" s="212"/>
      <c r="R4624" s="212"/>
      <c r="S4624" s="212"/>
      <c r="T4624" s="212"/>
      <c r="U4624" s="212"/>
    </row>
    <row r="4625" spans="1:21" x14ac:dyDescent="0.25">
      <c r="A4625" s="57" t="s">
        <v>1747</v>
      </c>
      <c r="B4625" s="57" t="s">
        <v>6733</v>
      </c>
      <c r="C4625" s="212"/>
      <c r="D4625" s="212"/>
      <c r="E4625" s="212"/>
      <c r="F4625" s="212"/>
      <c r="G4625" s="212"/>
      <c r="H4625" s="212"/>
      <c r="I4625" s="212"/>
      <c r="J4625" s="212"/>
      <c r="K4625" s="212"/>
      <c r="L4625" s="212"/>
      <c r="M4625" s="212"/>
      <c r="N4625" s="212"/>
      <c r="O4625" s="212"/>
      <c r="P4625" s="212"/>
      <c r="Q4625" s="212"/>
      <c r="R4625" s="212"/>
      <c r="S4625" s="212"/>
      <c r="T4625" s="212"/>
      <c r="U4625" s="212">
        <v>0.126</v>
      </c>
    </row>
    <row r="4626" spans="1:21" x14ac:dyDescent="0.25">
      <c r="A4626" s="57" t="s">
        <v>10095</v>
      </c>
      <c r="B4626" s="57" t="s">
        <v>10096</v>
      </c>
      <c r="C4626" s="212">
        <v>0.59899999999999998</v>
      </c>
      <c r="D4626" s="212">
        <v>62.499000000000002</v>
      </c>
      <c r="E4626" s="212"/>
      <c r="F4626" s="212"/>
      <c r="G4626" s="212"/>
      <c r="H4626" s="212">
        <v>7.7640000000000002</v>
      </c>
      <c r="I4626" s="212">
        <v>0.29599999999999999</v>
      </c>
      <c r="J4626" s="212">
        <v>31.852</v>
      </c>
      <c r="K4626" s="212">
        <v>265.185</v>
      </c>
      <c r="L4626" s="212">
        <v>12.369</v>
      </c>
      <c r="M4626" s="212"/>
      <c r="N4626" s="212">
        <v>25.08</v>
      </c>
      <c r="O4626" s="212">
        <v>89.242999999999995</v>
      </c>
      <c r="P4626" s="212">
        <v>14.949</v>
      </c>
      <c r="Q4626" s="212">
        <v>2.669</v>
      </c>
      <c r="R4626" s="212"/>
      <c r="S4626" s="212">
        <v>0</v>
      </c>
      <c r="T4626" s="212"/>
      <c r="U4626" s="212">
        <v>14.298</v>
      </c>
    </row>
    <row r="4627" spans="1:21" x14ac:dyDescent="0.25">
      <c r="A4627" s="57" t="s">
        <v>10097</v>
      </c>
      <c r="B4627" s="57" t="s">
        <v>10098</v>
      </c>
      <c r="C4627" s="212"/>
      <c r="D4627" s="212"/>
      <c r="E4627" s="212"/>
      <c r="F4627" s="212"/>
      <c r="G4627" s="212"/>
      <c r="H4627" s="212">
        <v>0.498</v>
      </c>
      <c r="I4627" s="212"/>
      <c r="J4627" s="212"/>
      <c r="K4627" s="212"/>
      <c r="L4627" s="212"/>
      <c r="M4627" s="212"/>
      <c r="N4627" s="212"/>
      <c r="O4627" s="212"/>
      <c r="P4627" s="212"/>
      <c r="Q4627" s="212"/>
      <c r="R4627" s="212"/>
      <c r="S4627" s="212"/>
      <c r="T4627" s="212"/>
      <c r="U4627" s="212"/>
    </row>
    <row r="4628" spans="1:21" x14ac:dyDescent="0.25">
      <c r="A4628" s="57" t="s">
        <v>1644</v>
      </c>
      <c r="B4628" s="57" t="s">
        <v>6738</v>
      </c>
      <c r="C4628" s="212"/>
      <c r="D4628" s="212"/>
      <c r="E4628" s="212"/>
      <c r="F4628" s="212"/>
      <c r="G4628" s="212"/>
      <c r="H4628" s="212">
        <v>0.26500000000000001</v>
      </c>
      <c r="I4628" s="212"/>
      <c r="J4628" s="212"/>
      <c r="K4628" s="212"/>
      <c r="L4628" s="212">
        <v>6.9000000000000006E-2</v>
      </c>
      <c r="M4628" s="212">
        <v>5.6000000000000001E-2</v>
      </c>
      <c r="N4628" s="212"/>
      <c r="O4628" s="212"/>
      <c r="P4628" s="212"/>
      <c r="Q4628" s="212"/>
      <c r="R4628" s="212"/>
      <c r="S4628" s="212"/>
      <c r="T4628" s="212"/>
      <c r="U4628" s="212">
        <v>20.198</v>
      </c>
    </row>
    <row r="4629" spans="1:21" x14ac:dyDescent="0.25">
      <c r="A4629" s="57" t="s">
        <v>2773</v>
      </c>
      <c r="B4629" s="57" t="s">
        <v>6740</v>
      </c>
      <c r="C4629" s="212"/>
      <c r="D4629" s="212"/>
      <c r="E4629" s="212"/>
      <c r="F4629" s="212"/>
      <c r="G4629" s="212"/>
      <c r="H4629" s="212"/>
      <c r="I4629" s="212"/>
      <c r="J4629" s="212"/>
      <c r="K4629" s="212"/>
      <c r="L4629" s="212">
        <v>0.80600000000000005</v>
      </c>
      <c r="M4629" s="212">
        <v>0</v>
      </c>
      <c r="N4629" s="212"/>
      <c r="O4629" s="212"/>
      <c r="P4629" s="212"/>
      <c r="Q4629" s="212"/>
      <c r="R4629" s="212"/>
      <c r="S4629" s="212"/>
      <c r="T4629" s="212"/>
      <c r="U4629" s="212"/>
    </row>
    <row r="4630" spans="1:21" x14ac:dyDescent="0.25">
      <c r="A4630" s="57" t="s">
        <v>1348</v>
      </c>
      <c r="B4630" s="57" t="s">
        <v>6741</v>
      </c>
      <c r="C4630" s="212">
        <v>61.198</v>
      </c>
      <c r="D4630" s="212">
        <v>6.2</v>
      </c>
      <c r="E4630" s="212"/>
      <c r="F4630" s="212"/>
      <c r="G4630" s="212"/>
      <c r="H4630" s="212"/>
      <c r="I4630" s="212"/>
      <c r="J4630" s="212"/>
      <c r="K4630" s="212"/>
      <c r="L4630" s="212"/>
      <c r="M4630" s="212"/>
      <c r="N4630" s="212"/>
      <c r="O4630" s="212"/>
      <c r="P4630" s="212"/>
      <c r="Q4630" s="212"/>
      <c r="R4630" s="212"/>
      <c r="S4630" s="212"/>
      <c r="T4630" s="212"/>
      <c r="U4630" s="212"/>
    </row>
    <row r="4631" spans="1:21" x14ac:dyDescent="0.25">
      <c r="A4631" s="57" t="s">
        <v>10099</v>
      </c>
      <c r="B4631" s="57" t="s">
        <v>10100</v>
      </c>
      <c r="C4631" s="212"/>
      <c r="D4631" s="212"/>
      <c r="E4631" s="212"/>
      <c r="F4631" s="212"/>
      <c r="G4631" s="212"/>
      <c r="H4631" s="212"/>
      <c r="I4631" s="212"/>
      <c r="J4631" s="212">
        <v>0.25</v>
      </c>
      <c r="K4631" s="212"/>
      <c r="L4631" s="212"/>
      <c r="M4631" s="212"/>
      <c r="N4631" s="212"/>
      <c r="O4631" s="212"/>
      <c r="P4631" s="212"/>
      <c r="Q4631" s="212"/>
      <c r="R4631" s="212"/>
      <c r="S4631" s="212"/>
      <c r="T4631" s="212">
        <v>0</v>
      </c>
      <c r="U4631" s="212"/>
    </row>
    <row r="4632" spans="1:21" x14ac:dyDescent="0.25">
      <c r="A4632" s="57" t="s">
        <v>560</v>
      </c>
      <c r="B4632" s="57" t="s">
        <v>6743</v>
      </c>
      <c r="C4632" s="212"/>
      <c r="D4632" s="212"/>
      <c r="E4632" s="212"/>
      <c r="F4632" s="212"/>
      <c r="G4632" s="212"/>
      <c r="H4632" s="212">
        <v>1.4159999999999999</v>
      </c>
      <c r="I4632" s="212">
        <v>0.59399999999999997</v>
      </c>
      <c r="J4632" s="212">
        <v>0.20300000000000001</v>
      </c>
      <c r="K4632" s="212"/>
      <c r="L4632" s="212"/>
      <c r="M4632" s="212">
        <v>0</v>
      </c>
      <c r="N4632" s="212"/>
      <c r="O4632" s="212"/>
      <c r="P4632" s="212">
        <v>5.258</v>
      </c>
      <c r="Q4632" s="212"/>
      <c r="R4632" s="212"/>
      <c r="S4632" s="212"/>
      <c r="T4632" s="212"/>
      <c r="U4632" s="212"/>
    </row>
    <row r="4633" spans="1:21" x14ac:dyDescent="0.25">
      <c r="A4633" s="57" t="s">
        <v>2168</v>
      </c>
      <c r="B4633" s="57" t="s">
        <v>6744</v>
      </c>
      <c r="C4633" s="212"/>
      <c r="D4633" s="212"/>
      <c r="E4633" s="212"/>
      <c r="F4633" s="212"/>
      <c r="G4633" s="212"/>
      <c r="H4633" s="212"/>
      <c r="I4633" s="212">
        <v>1.2E-2</v>
      </c>
      <c r="J4633" s="212"/>
      <c r="K4633" s="212"/>
      <c r="L4633" s="212"/>
      <c r="M4633" s="212"/>
      <c r="N4633" s="212"/>
      <c r="O4633" s="212"/>
      <c r="P4633" s="212"/>
      <c r="Q4633" s="212">
        <v>0.53100000000000003</v>
      </c>
      <c r="R4633" s="212">
        <v>7.6999999999999999E-2</v>
      </c>
      <c r="S4633" s="212"/>
      <c r="T4633" s="212"/>
      <c r="U4633" s="212"/>
    </row>
    <row r="4634" spans="1:21" x14ac:dyDescent="0.25">
      <c r="A4634" s="57" t="s">
        <v>10101</v>
      </c>
      <c r="B4634" s="57" t="s">
        <v>10102</v>
      </c>
      <c r="C4634" s="212"/>
      <c r="D4634" s="212"/>
      <c r="E4634" s="212"/>
      <c r="F4634" s="212"/>
      <c r="G4634" s="212"/>
      <c r="H4634" s="212"/>
      <c r="I4634" s="212"/>
      <c r="J4634" s="212"/>
      <c r="K4634" s="212"/>
      <c r="L4634" s="212"/>
      <c r="M4634" s="212"/>
      <c r="N4634" s="212"/>
      <c r="O4634" s="212"/>
      <c r="P4634" s="212">
        <v>0.499</v>
      </c>
      <c r="Q4634" s="212"/>
      <c r="R4634" s="212"/>
      <c r="S4634" s="212"/>
      <c r="T4634" s="212"/>
      <c r="U4634" s="212"/>
    </row>
    <row r="4635" spans="1:21" x14ac:dyDescent="0.25">
      <c r="A4635" s="57" t="s">
        <v>10103</v>
      </c>
      <c r="B4635" s="57" t="s">
        <v>10104</v>
      </c>
      <c r="C4635" s="212"/>
      <c r="D4635" s="212"/>
      <c r="E4635" s="212"/>
      <c r="F4635" s="212"/>
      <c r="G4635" s="212"/>
      <c r="H4635" s="212"/>
      <c r="I4635" s="212"/>
      <c r="J4635" s="212"/>
      <c r="K4635" s="212"/>
      <c r="L4635" s="212"/>
      <c r="M4635" s="212"/>
      <c r="N4635" s="212"/>
      <c r="O4635" s="212">
        <v>15.523999999999999</v>
      </c>
      <c r="P4635" s="212"/>
      <c r="Q4635" s="212"/>
      <c r="R4635" s="212"/>
      <c r="S4635" s="212"/>
      <c r="T4635" s="212"/>
      <c r="U4635" s="212"/>
    </row>
    <row r="4636" spans="1:21" x14ac:dyDescent="0.25">
      <c r="A4636" s="57" t="s">
        <v>10105</v>
      </c>
      <c r="B4636" s="57" t="s">
        <v>10106</v>
      </c>
      <c r="C4636" s="212"/>
      <c r="D4636" s="212"/>
      <c r="E4636" s="212"/>
      <c r="F4636" s="212"/>
      <c r="G4636" s="212"/>
      <c r="H4636" s="212"/>
      <c r="I4636" s="212"/>
      <c r="J4636" s="212"/>
      <c r="K4636" s="212"/>
      <c r="L4636" s="212"/>
      <c r="M4636" s="212"/>
      <c r="N4636" s="212"/>
      <c r="O4636" s="212">
        <v>0.29099999999999998</v>
      </c>
      <c r="P4636" s="212"/>
      <c r="Q4636" s="212"/>
      <c r="R4636" s="212"/>
      <c r="S4636" s="212"/>
      <c r="T4636" s="212"/>
      <c r="U4636" s="212"/>
    </row>
    <row r="4637" spans="1:21" x14ac:dyDescent="0.25">
      <c r="A4637" s="57" t="s">
        <v>1939</v>
      </c>
      <c r="B4637" s="57" t="s">
        <v>6750</v>
      </c>
      <c r="C4637" s="212"/>
      <c r="D4637" s="212"/>
      <c r="E4637" s="212"/>
      <c r="F4637" s="212"/>
      <c r="G4637" s="212"/>
      <c r="H4637" s="212"/>
      <c r="I4637" s="212"/>
      <c r="J4637" s="212">
        <v>0.23400000000000001</v>
      </c>
      <c r="K4637" s="212"/>
      <c r="L4637" s="212">
        <v>0.56799999999999995</v>
      </c>
      <c r="M4637" s="212">
        <v>0</v>
      </c>
      <c r="N4637" s="212">
        <v>0</v>
      </c>
      <c r="O4637" s="212">
        <v>0</v>
      </c>
      <c r="P4637" s="212"/>
      <c r="Q4637" s="212">
        <v>24.936</v>
      </c>
      <c r="R4637" s="212"/>
      <c r="S4637" s="212">
        <v>20.504000000000001</v>
      </c>
      <c r="T4637" s="212"/>
      <c r="U4637" s="212"/>
    </row>
    <row r="4638" spans="1:21" x14ac:dyDescent="0.25">
      <c r="A4638" s="57" t="s">
        <v>3022</v>
      </c>
      <c r="B4638" s="57" t="s">
        <v>6752</v>
      </c>
      <c r="C4638" s="212"/>
      <c r="D4638" s="212"/>
      <c r="E4638" s="212"/>
      <c r="F4638" s="212"/>
      <c r="G4638" s="212"/>
      <c r="H4638" s="212">
        <v>0.29899999999999999</v>
      </c>
      <c r="I4638" s="212"/>
      <c r="J4638" s="212"/>
      <c r="K4638" s="212"/>
      <c r="L4638" s="212"/>
      <c r="M4638" s="212"/>
      <c r="N4638" s="212"/>
      <c r="O4638" s="212"/>
      <c r="P4638" s="212"/>
      <c r="Q4638" s="212"/>
      <c r="R4638" s="212"/>
      <c r="S4638" s="212"/>
      <c r="T4638" s="212"/>
      <c r="U4638" s="212"/>
    </row>
    <row r="4639" spans="1:21" x14ac:dyDescent="0.25">
      <c r="A4639" s="57" t="s">
        <v>2927</v>
      </c>
      <c r="B4639" s="57" t="s">
        <v>6753</v>
      </c>
      <c r="C4639" s="212"/>
      <c r="D4639" s="212"/>
      <c r="E4639" s="212"/>
      <c r="F4639" s="212"/>
      <c r="G4639" s="212"/>
      <c r="H4639" s="212"/>
      <c r="I4639" s="212">
        <v>0.14399999999999999</v>
      </c>
      <c r="J4639" s="212"/>
      <c r="K4639" s="212"/>
      <c r="L4639" s="212"/>
      <c r="M4639" s="212"/>
      <c r="N4639" s="212"/>
      <c r="O4639" s="212">
        <v>0.03</v>
      </c>
      <c r="P4639" s="212"/>
      <c r="Q4639" s="212"/>
      <c r="R4639" s="212"/>
      <c r="S4639" s="212"/>
      <c r="T4639" s="212"/>
      <c r="U4639" s="212"/>
    </row>
    <row r="4640" spans="1:21" x14ac:dyDescent="0.25">
      <c r="A4640" s="57" t="s">
        <v>1045</v>
      </c>
      <c r="B4640" s="57" t="s">
        <v>6754</v>
      </c>
      <c r="C4640" s="212"/>
      <c r="D4640" s="212"/>
      <c r="E4640" s="212"/>
      <c r="F4640" s="212"/>
      <c r="G4640" s="212"/>
      <c r="H4640" s="212"/>
      <c r="I4640" s="212"/>
      <c r="J4640" s="212"/>
      <c r="K4640" s="212"/>
      <c r="L4640" s="212"/>
      <c r="M4640" s="212"/>
      <c r="N4640" s="212"/>
      <c r="O4640" s="212"/>
      <c r="P4640" s="212"/>
      <c r="Q4640" s="212"/>
      <c r="R4640" s="212"/>
      <c r="S4640" s="212"/>
      <c r="T4640" s="212">
        <v>0.74299999999999999</v>
      </c>
      <c r="U4640" s="212"/>
    </row>
    <row r="4641" spans="1:21" x14ac:dyDescent="0.25">
      <c r="A4641" s="57" t="s">
        <v>4554</v>
      </c>
      <c r="B4641" s="57" t="s">
        <v>6755</v>
      </c>
      <c r="C4641" s="212"/>
      <c r="D4641" s="212"/>
      <c r="E4641" s="212"/>
      <c r="F4641" s="212"/>
      <c r="G4641" s="212"/>
      <c r="H4641" s="212"/>
      <c r="I4641" s="212">
        <v>0.16600000000000001</v>
      </c>
      <c r="J4641" s="212"/>
      <c r="K4641" s="212"/>
      <c r="L4641" s="212"/>
      <c r="M4641" s="212"/>
      <c r="N4641" s="212"/>
      <c r="O4641" s="212"/>
      <c r="P4641" s="212"/>
      <c r="Q4641" s="212"/>
      <c r="R4641" s="212"/>
      <c r="S4641" s="212"/>
      <c r="T4641" s="212"/>
      <c r="U4641" s="212"/>
    </row>
    <row r="4642" spans="1:21" x14ac:dyDescent="0.25">
      <c r="A4642" s="57" t="s">
        <v>2863</v>
      </c>
      <c r="B4642" s="57" t="s">
        <v>6756</v>
      </c>
      <c r="C4642" s="212"/>
      <c r="D4642" s="212"/>
      <c r="E4642" s="212"/>
      <c r="F4642" s="212"/>
      <c r="G4642" s="212"/>
      <c r="H4642" s="212">
        <v>0.29599999999999999</v>
      </c>
      <c r="I4642" s="212"/>
      <c r="J4642" s="212">
        <v>1.2190000000000001</v>
      </c>
      <c r="K4642" s="212">
        <v>1.4930000000000001</v>
      </c>
      <c r="L4642" s="212">
        <v>6.59</v>
      </c>
      <c r="M4642" s="212"/>
      <c r="N4642" s="212"/>
      <c r="O4642" s="212"/>
      <c r="P4642" s="212">
        <v>257.26799999999997</v>
      </c>
      <c r="Q4642" s="212">
        <v>669.822</v>
      </c>
      <c r="R4642" s="212">
        <v>594.947</v>
      </c>
      <c r="S4642" s="212">
        <v>302.39999999999998</v>
      </c>
      <c r="T4642" s="212">
        <v>189.98599999999999</v>
      </c>
      <c r="U4642" s="212">
        <v>178.86600000000001</v>
      </c>
    </row>
    <row r="4643" spans="1:21" x14ac:dyDescent="0.25">
      <c r="A4643" s="57" t="s">
        <v>857</v>
      </c>
      <c r="B4643" s="57" t="s">
        <v>6758</v>
      </c>
      <c r="C4643" s="212">
        <v>8.6</v>
      </c>
      <c r="D4643" s="212">
        <v>7.6</v>
      </c>
      <c r="E4643" s="212"/>
      <c r="F4643" s="212"/>
      <c r="G4643" s="212"/>
      <c r="H4643" s="212">
        <v>3.0339999999999998</v>
      </c>
      <c r="I4643" s="212">
        <v>1.96</v>
      </c>
      <c r="J4643" s="212">
        <v>4.2190000000000003</v>
      </c>
      <c r="K4643" s="212">
        <v>0.501</v>
      </c>
      <c r="L4643" s="212"/>
      <c r="M4643" s="212">
        <v>0.34100000000000003</v>
      </c>
      <c r="N4643" s="212">
        <v>14.86</v>
      </c>
      <c r="O4643" s="212"/>
      <c r="P4643" s="212">
        <v>17.606999999999999</v>
      </c>
      <c r="Q4643" s="212">
        <v>150.423</v>
      </c>
      <c r="R4643" s="212">
        <v>1.5760000000000001</v>
      </c>
      <c r="S4643" s="212">
        <v>2.6920000000000002</v>
      </c>
      <c r="T4643" s="212">
        <v>72.247</v>
      </c>
      <c r="U4643" s="212">
        <v>20.257999999999999</v>
      </c>
    </row>
    <row r="4644" spans="1:21" x14ac:dyDescent="0.25">
      <c r="A4644" s="57" t="s">
        <v>4347</v>
      </c>
      <c r="B4644" s="57" t="s">
        <v>6760</v>
      </c>
      <c r="C4644" s="212"/>
      <c r="D4644" s="212"/>
      <c r="E4644" s="212"/>
      <c r="F4644" s="212"/>
      <c r="G4644" s="212"/>
      <c r="H4644" s="212"/>
      <c r="I4644" s="212"/>
      <c r="J4644" s="212"/>
      <c r="K4644" s="212"/>
      <c r="L4644" s="212"/>
      <c r="M4644" s="212">
        <v>0</v>
      </c>
      <c r="N4644" s="212"/>
      <c r="O4644" s="212"/>
      <c r="P4644" s="212"/>
      <c r="Q4644" s="212"/>
      <c r="R4644" s="212"/>
      <c r="S4644" s="212"/>
      <c r="T4644" s="212"/>
      <c r="U4644" s="212"/>
    </row>
    <row r="4645" spans="1:21" x14ac:dyDescent="0.25">
      <c r="A4645" s="57" t="s">
        <v>2622</v>
      </c>
      <c r="B4645" s="57" t="s">
        <v>6761</v>
      </c>
      <c r="C4645" s="212"/>
      <c r="D4645" s="212"/>
      <c r="E4645" s="212"/>
      <c r="F4645" s="212"/>
      <c r="G4645" s="212"/>
      <c r="H4645" s="212"/>
      <c r="I4645" s="212"/>
      <c r="J4645" s="212"/>
      <c r="K4645" s="212"/>
      <c r="L4645" s="212"/>
      <c r="M4645" s="212"/>
      <c r="N4645" s="212"/>
      <c r="O4645" s="212"/>
      <c r="P4645" s="212">
        <v>4.1399999999999997</v>
      </c>
      <c r="Q4645" s="212"/>
      <c r="R4645" s="212">
        <v>0.89700000000000002</v>
      </c>
      <c r="S4645" s="212"/>
      <c r="T4645" s="212"/>
      <c r="U4645" s="212"/>
    </row>
    <row r="4646" spans="1:21" x14ac:dyDescent="0.25">
      <c r="A4646" s="57" t="s">
        <v>1358</v>
      </c>
      <c r="B4646" s="57" t="s">
        <v>6763</v>
      </c>
      <c r="C4646" s="212"/>
      <c r="D4646" s="212"/>
      <c r="E4646" s="212"/>
      <c r="F4646" s="212"/>
      <c r="G4646" s="212"/>
      <c r="H4646" s="212"/>
      <c r="I4646" s="212">
        <v>0.188</v>
      </c>
      <c r="J4646" s="212"/>
      <c r="K4646" s="212"/>
      <c r="L4646" s="212"/>
      <c r="M4646" s="212"/>
      <c r="N4646" s="212"/>
      <c r="O4646" s="212"/>
      <c r="P4646" s="212"/>
      <c r="Q4646" s="212"/>
      <c r="R4646" s="212"/>
      <c r="S4646" s="212"/>
      <c r="T4646" s="212"/>
      <c r="U4646" s="212"/>
    </row>
    <row r="4647" spans="1:21" x14ac:dyDescent="0.25">
      <c r="A4647" s="57" t="s">
        <v>1270</v>
      </c>
      <c r="B4647" s="57" t="s">
        <v>6764</v>
      </c>
      <c r="C4647" s="212"/>
      <c r="D4647" s="212"/>
      <c r="E4647" s="212"/>
      <c r="F4647" s="212"/>
      <c r="G4647" s="212"/>
      <c r="H4647" s="212">
        <v>1.427</v>
      </c>
      <c r="I4647" s="212">
        <v>3.1E-2</v>
      </c>
      <c r="J4647" s="212"/>
      <c r="K4647" s="212"/>
      <c r="L4647" s="212">
        <v>8.0890000000000004</v>
      </c>
      <c r="M4647" s="212">
        <v>0</v>
      </c>
      <c r="N4647" s="212">
        <v>1.5669999999999999</v>
      </c>
      <c r="O4647" s="212">
        <v>0</v>
      </c>
      <c r="P4647" s="212">
        <v>7.2190000000000003</v>
      </c>
      <c r="Q4647" s="212">
        <v>1.597</v>
      </c>
      <c r="R4647" s="212">
        <v>0</v>
      </c>
      <c r="S4647" s="212">
        <v>0</v>
      </c>
      <c r="T4647" s="212"/>
      <c r="U4647" s="212"/>
    </row>
    <row r="4648" spans="1:21" x14ac:dyDescent="0.25">
      <c r="A4648" s="57" t="s">
        <v>2367</v>
      </c>
      <c r="B4648" s="57" t="s">
        <v>6765</v>
      </c>
      <c r="C4648" s="212"/>
      <c r="D4648" s="212"/>
      <c r="E4648" s="212"/>
      <c r="F4648" s="212"/>
      <c r="G4648" s="212"/>
      <c r="H4648" s="212"/>
      <c r="I4648" s="212"/>
      <c r="J4648" s="212"/>
      <c r="K4648" s="212"/>
      <c r="L4648" s="212">
        <v>0.246</v>
      </c>
      <c r="M4648" s="212">
        <v>0.21199999999999999</v>
      </c>
      <c r="N4648" s="212">
        <v>0</v>
      </c>
      <c r="O4648" s="212">
        <v>0.04</v>
      </c>
      <c r="P4648" s="212"/>
      <c r="Q4648" s="212"/>
      <c r="R4648" s="212"/>
      <c r="S4648" s="212"/>
      <c r="T4648" s="212"/>
      <c r="U4648" s="212"/>
    </row>
    <row r="4649" spans="1:21" x14ac:dyDescent="0.25">
      <c r="A4649" s="57" t="s">
        <v>2033</v>
      </c>
      <c r="B4649" s="57" t="s">
        <v>6766</v>
      </c>
      <c r="C4649" s="212"/>
      <c r="D4649" s="212"/>
      <c r="E4649" s="212"/>
      <c r="F4649" s="212"/>
      <c r="G4649" s="212"/>
      <c r="H4649" s="212"/>
      <c r="I4649" s="212">
        <v>0.104</v>
      </c>
      <c r="J4649" s="212"/>
      <c r="K4649" s="212"/>
      <c r="L4649" s="212"/>
      <c r="M4649" s="212">
        <v>3.1120000000000001</v>
      </c>
      <c r="N4649" s="212"/>
      <c r="O4649" s="212"/>
      <c r="P4649" s="212">
        <v>2.1440000000000001</v>
      </c>
      <c r="Q4649" s="212">
        <v>9.5000000000000001E-2</v>
      </c>
      <c r="R4649" s="212"/>
      <c r="S4649" s="212"/>
      <c r="T4649" s="212"/>
      <c r="U4649" s="212"/>
    </row>
    <row r="4650" spans="1:21" x14ac:dyDescent="0.25">
      <c r="A4650" s="57" t="s">
        <v>351</v>
      </c>
      <c r="B4650" s="57" t="s">
        <v>6767</v>
      </c>
      <c r="C4650" s="212"/>
      <c r="D4650" s="212"/>
      <c r="E4650" s="212"/>
      <c r="F4650" s="212"/>
      <c r="G4650" s="212"/>
      <c r="H4650" s="212">
        <v>38.381999999999998</v>
      </c>
      <c r="I4650" s="212">
        <v>59.250999999999998</v>
      </c>
      <c r="J4650" s="212">
        <v>53.823</v>
      </c>
      <c r="K4650" s="212">
        <v>82.938000000000002</v>
      </c>
      <c r="L4650" s="212">
        <v>47.625</v>
      </c>
      <c r="M4650" s="212">
        <v>17.286000000000001</v>
      </c>
      <c r="N4650" s="212">
        <v>17.420999999999999</v>
      </c>
      <c r="O4650" s="212">
        <v>10.984999999999999</v>
      </c>
      <c r="P4650" s="212">
        <v>44.381</v>
      </c>
      <c r="Q4650" s="212"/>
      <c r="R4650" s="212">
        <v>0.625</v>
      </c>
      <c r="S4650" s="212">
        <v>18.7</v>
      </c>
      <c r="T4650" s="212">
        <v>21.812000000000001</v>
      </c>
      <c r="U4650" s="212">
        <v>4.6749999999999998</v>
      </c>
    </row>
    <row r="4651" spans="1:21" x14ac:dyDescent="0.25">
      <c r="A4651" s="57" t="s">
        <v>1075</v>
      </c>
      <c r="B4651" s="57" t="s">
        <v>6768</v>
      </c>
      <c r="C4651" s="212"/>
      <c r="D4651" s="212"/>
      <c r="E4651" s="212"/>
      <c r="F4651" s="212"/>
      <c r="G4651" s="212"/>
      <c r="H4651" s="212">
        <v>24.393999999999998</v>
      </c>
      <c r="I4651" s="212"/>
      <c r="J4651" s="212">
        <v>4.6020000000000003</v>
      </c>
      <c r="K4651" s="212">
        <v>7.3739999999999997</v>
      </c>
      <c r="L4651" s="212">
        <v>3.94</v>
      </c>
      <c r="M4651" s="212">
        <v>0.17899999999999999</v>
      </c>
      <c r="N4651" s="212">
        <v>57.271999999999998</v>
      </c>
      <c r="O4651" s="212">
        <v>105.23399999999999</v>
      </c>
      <c r="P4651" s="212">
        <v>81.64</v>
      </c>
      <c r="Q4651" s="212">
        <v>0.878</v>
      </c>
      <c r="R4651" s="212">
        <v>2.9870000000000001</v>
      </c>
      <c r="S4651" s="212">
        <v>12.412000000000001</v>
      </c>
      <c r="T4651" s="212">
        <v>58.996000000000002</v>
      </c>
      <c r="U4651" s="212">
        <v>38.569000000000003</v>
      </c>
    </row>
    <row r="4652" spans="1:21" x14ac:dyDescent="0.25">
      <c r="A4652" s="57" t="s">
        <v>1363</v>
      </c>
      <c r="B4652" s="57" t="s">
        <v>6769</v>
      </c>
      <c r="C4652" s="212"/>
      <c r="D4652" s="212"/>
      <c r="E4652" s="212"/>
      <c r="F4652" s="212"/>
      <c r="G4652" s="212"/>
      <c r="H4652" s="212">
        <v>14.821</v>
      </c>
      <c r="I4652" s="212">
        <v>0.73399999999999999</v>
      </c>
      <c r="J4652" s="212">
        <v>2.6339999999999999</v>
      </c>
      <c r="K4652" s="212">
        <v>27.809000000000001</v>
      </c>
      <c r="L4652" s="212">
        <v>61.646999999999998</v>
      </c>
      <c r="M4652" s="212">
        <v>22.29</v>
      </c>
      <c r="N4652" s="212">
        <v>16.251999999999999</v>
      </c>
      <c r="O4652" s="212">
        <v>1.1100000000000001</v>
      </c>
      <c r="P4652" s="212">
        <v>1.5329999999999999</v>
      </c>
      <c r="Q4652" s="212">
        <v>1.044</v>
      </c>
      <c r="R4652" s="212">
        <v>1.7629999999999999</v>
      </c>
      <c r="S4652" s="212">
        <v>2.016</v>
      </c>
      <c r="T4652" s="212">
        <v>0.749</v>
      </c>
      <c r="U4652" s="212"/>
    </row>
    <row r="4653" spans="1:21" x14ac:dyDescent="0.25">
      <c r="A4653" s="57" t="s">
        <v>4142</v>
      </c>
      <c r="B4653" s="57" t="s">
        <v>6770</v>
      </c>
      <c r="C4653" s="212"/>
      <c r="D4653" s="212"/>
      <c r="E4653" s="212"/>
      <c r="F4653" s="212"/>
      <c r="G4653" s="212"/>
      <c r="H4653" s="212"/>
      <c r="I4653" s="212">
        <v>5.46</v>
      </c>
      <c r="J4653" s="212"/>
      <c r="K4653" s="212">
        <v>4.8540000000000001</v>
      </c>
      <c r="L4653" s="212">
        <v>1.2729999999999999</v>
      </c>
      <c r="M4653" s="212">
        <v>2.5430000000000001</v>
      </c>
      <c r="N4653" s="212">
        <v>0.35699999999999998</v>
      </c>
      <c r="O4653" s="212"/>
      <c r="P4653" s="212"/>
      <c r="Q4653" s="212">
        <v>6.4939999999999998</v>
      </c>
      <c r="R4653" s="212">
        <v>101.797</v>
      </c>
      <c r="S4653" s="212">
        <v>24.445</v>
      </c>
      <c r="T4653" s="212">
        <v>4.4109999999999996</v>
      </c>
      <c r="U4653" s="212"/>
    </row>
    <row r="4654" spans="1:21" x14ac:dyDescent="0.25">
      <c r="A4654" s="57" t="s">
        <v>1565</v>
      </c>
      <c r="B4654" s="57" t="s">
        <v>6771</v>
      </c>
      <c r="C4654" s="212"/>
      <c r="D4654" s="212"/>
      <c r="E4654" s="212"/>
      <c r="F4654" s="212"/>
      <c r="G4654" s="212"/>
      <c r="H4654" s="212"/>
      <c r="I4654" s="212"/>
      <c r="J4654" s="212"/>
      <c r="K4654" s="212"/>
      <c r="L4654" s="212"/>
      <c r="M4654" s="212"/>
      <c r="N4654" s="212"/>
      <c r="O4654" s="212"/>
      <c r="P4654" s="212">
        <v>15.563000000000001</v>
      </c>
      <c r="Q4654" s="212"/>
      <c r="R4654" s="212">
        <v>2.64</v>
      </c>
      <c r="S4654" s="212"/>
      <c r="T4654" s="212"/>
      <c r="U4654" s="212">
        <v>0.21199999999999999</v>
      </c>
    </row>
    <row r="4655" spans="1:21" x14ac:dyDescent="0.25">
      <c r="A4655" s="57" t="s">
        <v>490</v>
      </c>
      <c r="B4655" s="57" t="s">
        <v>6772</v>
      </c>
      <c r="C4655" s="212"/>
      <c r="D4655" s="212"/>
      <c r="E4655" s="212"/>
      <c r="F4655" s="212"/>
      <c r="G4655" s="212"/>
      <c r="H4655" s="212">
        <v>0.57999999999999996</v>
      </c>
      <c r="I4655" s="212"/>
      <c r="J4655" s="212"/>
      <c r="K4655" s="212"/>
      <c r="L4655" s="212">
        <v>2.5670000000000002</v>
      </c>
      <c r="M4655" s="212">
        <v>3.0000000000000001E-3</v>
      </c>
      <c r="N4655" s="212"/>
      <c r="O4655" s="212">
        <v>6.4740000000000002</v>
      </c>
      <c r="P4655" s="212"/>
      <c r="Q4655" s="212"/>
      <c r="R4655" s="212">
        <v>15.731999999999999</v>
      </c>
      <c r="S4655" s="212">
        <v>25.411000000000001</v>
      </c>
      <c r="T4655" s="212"/>
      <c r="U4655" s="212"/>
    </row>
    <row r="4656" spans="1:21" x14ac:dyDescent="0.25">
      <c r="A4656" s="57" t="s">
        <v>154</v>
      </c>
      <c r="B4656" s="57" t="s">
        <v>6773</v>
      </c>
      <c r="C4656" s="212">
        <v>1.099</v>
      </c>
      <c r="D4656" s="212">
        <v>176.499</v>
      </c>
      <c r="E4656" s="212"/>
      <c r="F4656" s="212"/>
      <c r="G4656" s="212"/>
      <c r="H4656" s="212">
        <v>24.158000000000001</v>
      </c>
      <c r="I4656" s="212">
        <v>2.222</v>
      </c>
      <c r="J4656" s="212">
        <v>365.67099999999999</v>
      </c>
      <c r="K4656" s="212">
        <v>699.43600000000004</v>
      </c>
      <c r="L4656" s="212">
        <v>1818.9860000000001</v>
      </c>
      <c r="M4656" s="212">
        <v>1809.54</v>
      </c>
      <c r="N4656" s="212">
        <v>1942.7529999999999</v>
      </c>
      <c r="O4656" s="212">
        <v>2351.35</v>
      </c>
      <c r="P4656" s="212">
        <v>2360.9259999999999</v>
      </c>
      <c r="Q4656" s="212">
        <v>2155.2460000000001</v>
      </c>
      <c r="R4656" s="212">
        <v>2221.11</v>
      </c>
      <c r="S4656" s="212">
        <v>4003.1260000000002</v>
      </c>
      <c r="T4656" s="212">
        <v>3948.3969999999999</v>
      </c>
      <c r="U4656" s="212">
        <v>3282.3249999999998</v>
      </c>
    </row>
    <row r="4657" spans="1:21" x14ac:dyDescent="0.25">
      <c r="A4657" s="57" t="s">
        <v>390</v>
      </c>
      <c r="B4657" s="57" t="s">
        <v>6774</v>
      </c>
      <c r="C4657" s="212"/>
      <c r="D4657" s="212"/>
      <c r="E4657" s="212"/>
      <c r="F4657" s="212"/>
      <c r="G4657" s="212"/>
      <c r="H4657" s="212">
        <v>16.876999999999999</v>
      </c>
      <c r="I4657" s="212"/>
      <c r="J4657" s="212">
        <v>10.211</v>
      </c>
      <c r="K4657" s="212">
        <v>12.635</v>
      </c>
      <c r="L4657" s="212">
        <v>3.1259999999999999</v>
      </c>
      <c r="M4657" s="212">
        <v>24.922999999999998</v>
      </c>
      <c r="N4657" s="212">
        <v>446.428</v>
      </c>
      <c r="O4657" s="212">
        <v>1382.3820000000001</v>
      </c>
      <c r="P4657" s="212">
        <v>2591.1959999999999</v>
      </c>
      <c r="Q4657" s="212">
        <v>2836.0030000000002</v>
      </c>
      <c r="R4657" s="212">
        <v>2221.1590000000001</v>
      </c>
      <c r="S4657" s="212">
        <v>2392.0549999999998</v>
      </c>
      <c r="T4657" s="212">
        <v>3719.0279999999998</v>
      </c>
      <c r="U4657" s="212">
        <v>3337.71</v>
      </c>
    </row>
    <row r="4658" spans="1:21" x14ac:dyDescent="0.25">
      <c r="A4658" s="57" t="s">
        <v>680</v>
      </c>
      <c r="B4658" s="57" t="s">
        <v>6775</v>
      </c>
      <c r="C4658" s="212"/>
      <c r="D4658" s="212"/>
      <c r="E4658" s="212"/>
      <c r="F4658" s="212"/>
      <c r="G4658" s="212"/>
      <c r="H4658" s="212">
        <v>1.379</v>
      </c>
      <c r="I4658" s="212"/>
      <c r="J4658" s="212"/>
      <c r="K4658" s="212"/>
      <c r="L4658" s="212"/>
      <c r="M4658" s="212"/>
      <c r="N4658" s="212"/>
      <c r="O4658" s="212">
        <v>1E-3</v>
      </c>
      <c r="P4658" s="212">
        <v>93.97</v>
      </c>
      <c r="Q4658" s="212"/>
      <c r="R4658" s="212">
        <v>0.23100000000000001</v>
      </c>
      <c r="S4658" s="212">
        <v>0.1</v>
      </c>
      <c r="T4658" s="212">
        <v>0.55100000000000005</v>
      </c>
      <c r="U4658" s="212">
        <v>0.14599999999999999</v>
      </c>
    </row>
    <row r="4659" spans="1:21" x14ac:dyDescent="0.25">
      <c r="A4659" s="57" t="s">
        <v>701</v>
      </c>
      <c r="B4659" s="57" t="s">
        <v>6776</v>
      </c>
      <c r="C4659" s="212"/>
      <c r="D4659" s="212"/>
      <c r="E4659" s="212"/>
      <c r="F4659" s="212"/>
      <c r="G4659" s="212"/>
      <c r="H4659" s="212"/>
      <c r="I4659" s="212">
        <v>2.0019999999999998</v>
      </c>
      <c r="J4659" s="212">
        <v>2.5999999999999999E-2</v>
      </c>
      <c r="K4659" s="212"/>
      <c r="L4659" s="212">
        <v>70.188000000000002</v>
      </c>
      <c r="M4659" s="212"/>
      <c r="N4659" s="212"/>
      <c r="O4659" s="212">
        <v>22.206</v>
      </c>
      <c r="P4659" s="212">
        <v>8.0510000000000002</v>
      </c>
      <c r="Q4659" s="212">
        <v>11.972</v>
      </c>
      <c r="R4659" s="212">
        <v>18.552</v>
      </c>
      <c r="S4659" s="212">
        <v>68.832999999999998</v>
      </c>
      <c r="T4659" s="212">
        <v>12.250999999999999</v>
      </c>
      <c r="U4659" s="212">
        <v>2.2450000000000001</v>
      </c>
    </row>
    <row r="4660" spans="1:21" x14ac:dyDescent="0.25">
      <c r="A4660" s="57" t="s">
        <v>1034</v>
      </c>
      <c r="B4660" s="57" t="s">
        <v>6777</v>
      </c>
      <c r="C4660" s="212"/>
      <c r="D4660" s="212"/>
      <c r="E4660" s="212"/>
      <c r="F4660" s="212"/>
      <c r="G4660" s="212"/>
      <c r="H4660" s="212">
        <v>0.02</v>
      </c>
      <c r="I4660" s="212">
        <v>2E-3</v>
      </c>
      <c r="J4660" s="212"/>
      <c r="K4660" s="212"/>
      <c r="L4660" s="212">
        <v>0.89900000000000002</v>
      </c>
      <c r="M4660" s="212"/>
      <c r="N4660" s="212"/>
      <c r="O4660" s="212">
        <v>0</v>
      </c>
      <c r="P4660" s="212"/>
      <c r="Q4660" s="212"/>
      <c r="R4660" s="212"/>
      <c r="S4660" s="212">
        <v>37.551000000000002</v>
      </c>
      <c r="T4660" s="212">
        <v>0.18</v>
      </c>
      <c r="U4660" s="212">
        <v>3.0000000000000001E-3</v>
      </c>
    </row>
    <row r="4661" spans="1:21" x14ac:dyDescent="0.25">
      <c r="A4661" s="57" t="s">
        <v>1338</v>
      </c>
      <c r="B4661" s="57" t="s">
        <v>6778</v>
      </c>
      <c r="C4661" s="212"/>
      <c r="D4661" s="212"/>
      <c r="E4661" s="212"/>
      <c r="F4661" s="212"/>
      <c r="G4661" s="212"/>
      <c r="H4661" s="212"/>
      <c r="I4661" s="212">
        <v>0.45400000000000001</v>
      </c>
      <c r="J4661" s="212">
        <v>0.126</v>
      </c>
      <c r="K4661" s="212"/>
      <c r="L4661" s="212"/>
      <c r="M4661" s="212">
        <v>1.2190000000000001</v>
      </c>
      <c r="N4661" s="212"/>
      <c r="O4661" s="212">
        <v>0.93100000000000005</v>
      </c>
      <c r="P4661" s="212"/>
      <c r="Q4661" s="212"/>
      <c r="R4661" s="212">
        <v>0.78</v>
      </c>
      <c r="S4661" s="212"/>
      <c r="T4661" s="212"/>
      <c r="U4661" s="212"/>
    </row>
    <row r="4662" spans="1:21" x14ac:dyDescent="0.25">
      <c r="A4662" s="57" t="s">
        <v>666</v>
      </c>
      <c r="B4662" s="57" t="s">
        <v>6779</v>
      </c>
      <c r="C4662" s="212"/>
      <c r="D4662" s="212"/>
      <c r="E4662" s="212"/>
      <c r="F4662" s="212"/>
      <c r="G4662" s="212"/>
      <c r="H4662" s="212">
        <v>0.58299999999999996</v>
      </c>
      <c r="I4662" s="212">
        <v>6.3810000000000002</v>
      </c>
      <c r="J4662" s="212"/>
      <c r="K4662" s="212">
        <v>2.363</v>
      </c>
      <c r="L4662" s="212">
        <v>19.937999999999999</v>
      </c>
      <c r="M4662" s="212">
        <v>4.51</v>
      </c>
      <c r="N4662" s="212">
        <v>0.113</v>
      </c>
      <c r="O4662" s="212">
        <v>0.17199999999999999</v>
      </c>
      <c r="P4662" s="212">
        <v>21.329000000000001</v>
      </c>
      <c r="Q4662" s="212">
        <v>56.47</v>
      </c>
      <c r="R4662" s="212">
        <v>21.457999999999998</v>
      </c>
      <c r="S4662" s="212">
        <v>12.379</v>
      </c>
      <c r="T4662" s="212">
        <v>7.3070000000000004</v>
      </c>
      <c r="U4662" s="212">
        <v>0.59399999999999997</v>
      </c>
    </row>
    <row r="4663" spans="1:21" x14ac:dyDescent="0.25">
      <c r="A4663" s="57" t="s">
        <v>554</v>
      </c>
      <c r="B4663" s="57" t="s">
        <v>6780</v>
      </c>
      <c r="C4663" s="212"/>
      <c r="D4663" s="212"/>
      <c r="E4663" s="212"/>
      <c r="F4663" s="212"/>
      <c r="G4663" s="212"/>
      <c r="H4663" s="212">
        <v>0.35299999999999998</v>
      </c>
      <c r="I4663" s="212">
        <v>5.5E-2</v>
      </c>
      <c r="J4663" s="212">
        <v>5.2999999999999999E-2</v>
      </c>
      <c r="K4663" s="212"/>
      <c r="L4663" s="212">
        <v>47.195999999999998</v>
      </c>
      <c r="M4663" s="212">
        <v>2.8639999999999999</v>
      </c>
      <c r="N4663" s="212">
        <v>15.279</v>
      </c>
      <c r="O4663" s="212">
        <v>0</v>
      </c>
      <c r="P4663" s="212">
        <v>34.893999999999998</v>
      </c>
      <c r="Q4663" s="212">
        <v>97.259</v>
      </c>
      <c r="R4663" s="212">
        <v>15.348000000000001</v>
      </c>
      <c r="S4663" s="212">
        <v>13.363</v>
      </c>
      <c r="T4663" s="212"/>
      <c r="U4663" s="212"/>
    </row>
    <row r="4664" spans="1:21" x14ac:dyDescent="0.25">
      <c r="A4664" s="57" t="s">
        <v>1336</v>
      </c>
      <c r="B4664" s="57" t="s">
        <v>6781</v>
      </c>
      <c r="C4664" s="212"/>
      <c r="D4664" s="212"/>
      <c r="E4664" s="212"/>
      <c r="F4664" s="212"/>
      <c r="G4664" s="212"/>
      <c r="H4664" s="212"/>
      <c r="I4664" s="212">
        <v>3.7829999999999999</v>
      </c>
      <c r="J4664" s="212"/>
      <c r="K4664" s="212">
        <v>3.4460000000000002</v>
      </c>
      <c r="L4664" s="212"/>
      <c r="M4664" s="212">
        <v>0</v>
      </c>
      <c r="N4664" s="212">
        <v>1.8</v>
      </c>
      <c r="O4664" s="212"/>
      <c r="P4664" s="212"/>
      <c r="Q4664" s="212"/>
      <c r="R4664" s="212"/>
      <c r="S4664" s="212">
        <v>0.31</v>
      </c>
      <c r="T4664" s="212">
        <v>0.26500000000000001</v>
      </c>
      <c r="U4664" s="212"/>
    </row>
    <row r="4665" spans="1:21" x14ac:dyDescent="0.25">
      <c r="A4665" s="57" t="s">
        <v>2801</v>
      </c>
      <c r="B4665" s="57" t="s">
        <v>6782</v>
      </c>
      <c r="C4665" s="212"/>
      <c r="D4665" s="212"/>
      <c r="E4665" s="212"/>
      <c r="F4665" s="212"/>
      <c r="G4665" s="212"/>
      <c r="H4665" s="212"/>
      <c r="I4665" s="212">
        <v>0.09</v>
      </c>
      <c r="J4665" s="212"/>
      <c r="K4665" s="212"/>
      <c r="L4665" s="212"/>
      <c r="M4665" s="212">
        <v>0.21</v>
      </c>
      <c r="N4665" s="212">
        <v>0.32800000000000001</v>
      </c>
      <c r="O4665" s="212">
        <v>1.137</v>
      </c>
      <c r="P4665" s="212">
        <v>3.1339999999999999</v>
      </c>
      <c r="Q4665" s="212">
        <v>0.41499999999999998</v>
      </c>
      <c r="R4665" s="212">
        <v>1.1819999999999999</v>
      </c>
      <c r="S4665" s="212">
        <v>0.11</v>
      </c>
      <c r="T4665" s="212">
        <v>0.1</v>
      </c>
      <c r="U4665" s="212"/>
    </row>
    <row r="4666" spans="1:21" x14ac:dyDescent="0.25">
      <c r="A4666" s="57" t="s">
        <v>3200</v>
      </c>
      <c r="B4666" s="57" t="s">
        <v>6783</v>
      </c>
      <c r="C4666" s="212"/>
      <c r="D4666" s="212"/>
      <c r="E4666" s="212"/>
      <c r="F4666" s="212"/>
      <c r="G4666" s="212"/>
      <c r="H4666" s="212"/>
      <c r="I4666" s="212"/>
      <c r="J4666" s="212"/>
      <c r="K4666" s="212"/>
      <c r="L4666" s="212"/>
      <c r="M4666" s="212"/>
      <c r="N4666" s="212"/>
      <c r="O4666" s="212"/>
      <c r="P4666" s="212"/>
      <c r="Q4666" s="212">
        <v>2.593</v>
      </c>
      <c r="R4666" s="212"/>
      <c r="S4666" s="212">
        <v>1.9059999999999999</v>
      </c>
      <c r="T4666" s="212">
        <v>0.68</v>
      </c>
      <c r="U4666" s="212"/>
    </row>
    <row r="4667" spans="1:21" x14ac:dyDescent="0.25">
      <c r="A4667" s="57" t="s">
        <v>677</v>
      </c>
      <c r="B4667" s="57" t="s">
        <v>6784</v>
      </c>
      <c r="C4667" s="212">
        <v>110.196</v>
      </c>
      <c r="D4667" s="212">
        <v>620.59900000000005</v>
      </c>
      <c r="E4667" s="212"/>
      <c r="F4667" s="212"/>
      <c r="G4667" s="212"/>
      <c r="H4667" s="212"/>
      <c r="I4667" s="212"/>
      <c r="J4667" s="212"/>
      <c r="K4667" s="212"/>
      <c r="L4667" s="212">
        <v>0.25900000000000001</v>
      </c>
      <c r="M4667" s="212">
        <v>0.13400000000000001</v>
      </c>
      <c r="N4667" s="212">
        <v>21.587</v>
      </c>
      <c r="O4667" s="212">
        <v>22.082999999999998</v>
      </c>
      <c r="P4667" s="212">
        <v>46.713999999999999</v>
      </c>
      <c r="Q4667" s="212">
        <v>35.673999999999999</v>
      </c>
      <c r="R4667" s="212">
        <v>28.753</v>
      </c>
      <c r="S4667" s="212">
        <v>11.180999999999999</v>
      </c>
      <c r="T4667" s="212">
        <v>5.6</v>
      </c>
      <c r="U4667" s="212"/>
    </row>
    <row r="4668" spans="1:21" x14ac:dyDescent="0.25">
      <c r="A4668" s="57" t="s">
        <v>452</v>
      </c>
      <c r="B4668" s="57" t="s">
        <v>6785</v>
      </c>
      <c r="C4668" s="212"/>
      <c r="D4668" s="212"/>
      <c r="E4668" s="212"/>
      <c r="F4668" s="212"/>
      <c r="G4668" s="212"/>
      <c r="H4668" s="212">
        <v>1.25</v>
      </c>
      <c r="I4668" s="212">
        <v>1.8440000000000001</v>
      </c>
      <c r="J4668" s="212">
        <v>1.5069999999999999</v>
      </c>
      <c r="K4668" s="212">
        <v>4.8000000000000001E-2</v>
      </c>
      <c r="L4668" s="212"/>
      <c r="M4668" s="212">
        <v>18.742000000000001</v>
      </c>
      <c r="N4668" s="212">
        <v>38.515000000000001</v>
      </c>
      <c r="O4668" s="212">
        <v>23.527000000000001</v>
      </c>
      <c r="P4668" s="212">
        <v>21.433</v>
      </c>
      <c r="Q4668" s="212">
        <v>24.279</v>
      </c>
      <c r="R4668" s="212">
        <v>0</v>
      </c>
      <c r="S4668" s="212"/>
      <c r="T4668" s="212">
        <v>6.5000000000000002E-2</v>
      </c>
      <c r="U4668" s="212">
        <v>5.76</v>
      </c>
    </row>
    <row r="4669" spans="1:21" x14ac:dyDescent="0.25">
      <c r="A4669" s="57" t="s">
        <v>624</v>
      </c>
      <c r="B4669" s="57" t="s">
        <v>6786</v>
      </c>
      <c r="C4669" s="212"/>
      <c r="D4669" s="212"/>
      <c r="E4669" s="212"/>
      <c r="F4669" s="212"/>
      <c r="G4669" s="212"/>
      <c r="H4669" s="212">
        <v>0.13800000000000001</v>
      </c>
      <c r="I4669" s="212">
        <v>0.17599999999999999</v>
      </c>
      <c r="J4669" s="212">
        <v>1.1000000000000001</v>
      </c>
      <c r="K4669" s="212">
        <v>4.08</v>
      </c>
      <c r="L4669" s="212">
        <v>0.19500000000000001</v>
      </c>
      <c r="M4669" s="212">
        <v>0.80200000000000005</v>
      </c>
      <c r="N4669" s="212">
        <v>1.0999999999999999E-2</v>
      </c>
      <c r="O4669" s="212">
        <v>0.71399999999999997</v>
      </c>
      <c r="P4669" s="212">
        <v>1.288</v>
      </c>
      <c r="Q4669" s="212">
        <v>1.446</v>
      </c>
      <c r="R4669" s="212">
        <v>8.0690000000000008</v>
      </c>
      <c r="S4669" s="212">
        <v>6.6000000000000003E-2</v>
      </c>
      <c r="T4669" s="212"/>
      <c r="U4669" s="212">
        <v>3.4000000000000002E-2</v>
      </c>
    </row>
    <row r="4670" spans="1:21" x14ac:dyDescent="0.25">
      <c r="A4670" s="57" t="s">
        <v>4144</v>
      </c>
      <c r="B4670" s="57" t="s">
        <v>6790</v>
      </c>
      <c r="C4670" s="212"/>
      <c r="D4670" s="212"/>
      <c r="E4670" s="212"/>
      <c r="F4670" s="212"/>
      <c r="G4670" s="212"/>
      <c r="H4670" s="212"/>
      <c r="I4670" s="212"/>
      <c r="J4670" s="212"/>
      <c r="K4670" s="212"/>
      <c r="L4670" s="212"/>
      <c r="M4670" s="212">
        <v>0.71499999999999997</v>
      </c>
      <c r="N4670" s="212">
        <v>0.68</v>
      </c>
      <c r="O4670" s="212"/>
      <c r="P4670" s="212"/>
      <c r="Q4670" s="212"/>
      <c r="R4670" s="212"/>
      <c r="S4670" s="212"/>
      <c r="T4670" s="212"/>
      <c r="U4670" s="212"/>
    </row>
    <row r="4671" spans="1:21" x14ac:dyDescent="0.25">
      <c r="A4671" s="57" t="s">
        <v>1341</v>
      </c>
      <c r="B4671" s="57" t="s">
        <v>6791</v>
      </c>
      <c r="C4671" s="212"/>
      <c r="D4671" s="212"/>
      <c r="E4671" s="212"/>
      <c r="F4671" s="212"/>
      <c r="G4671" s="212"/>
      <c r="H4671" s="212"/>
      <c r="I4671" s="212"/>
      <c r="J4671" s="212">
        <v>8.9610000000000003</v>
      </c>
      <c r="K4671" s="212"/>
      <c r="L4671" s="212">
        <v>7.9000000000000001E-2</v>
      </c>
      <c r="M4671" s="212"/>
      <c r="N4671" s="212"/>
      <c r="O4671" s="212"/>
      <c r="P4671" s="212"/>
      <c r="Q4671" s="212"/>
      <c r="R4671" s="212"/>
      <c r="S4671" s="212"/>
      <c r="T4671" s="212"/>
      <c r="U4671" s="212"/>
    </row>
    <row r="4672" spans="1:21" x14ac:dyDescent="0.25">
      <c r="A4672" s="57" t="s">
        <v>10107</v>
      </c>
      <c r="B4672" s="57" t="s">
        <v>10108</v>
      </c>
      <c r="C4672" s="212"/>
      <c r="D4672" s="212"/>
      <c r="E4672" s="212"/>
      <c r="F4672" s="212"/>
      <c r="G4672" s="212"/>
      <c r="H4672" s="212">
        <v>0.35899999999999999</v>
      </c>
      <c r="I4672" s="212">
        <v>0.17899999999999999</v>
      </c>
      <c r="J4672" s="212"/>
      <c r="K4672" s="212"/>
      <c r="L4672" s="212"/>
      <c r="M4672" s="212"/>
      <c r="N4672" s="212"/>
      <c r="O4672" s="212"/>
      <c r="P4672" s="212"/>
      <c r="Q4672" s="212"/>
      <c r="R4672" s="212"/>
      <c r="S4672" s="212"/>
      <c r="T4672" s="212"/>
      <c r="U4672" s="212"/>
    </row>
    <row r="4673" spans="1:21" x14ac:dyDescent="0.25">
      <c r="A4673" s="57" t="s">
        <v>10109</v>
      </c>
      <c r="B4673" s="57" t="s">
        <v>10110</v>
      </c>
      <c r="C4673" s="212"/>
      <c r="D4673" s="212"/>
      <c r="E4673" s="212"/>
      <c r="F4673" s="212"/>
      <c r="G4673" s="212"/>
      <c r="H4673" s="212">
        <v>2.6850000000000001</v>
      </c>
      <c r="I4673" s="212">
        <v>0.05</v>
      </c>
      <c r="J4673" s="212"/>
      <c r="K4673" s="212"/>
      <c r="L4673" s="212"/>
      <c r="M4673" s="212"/>
      <c r="N4673" s="212"/>
      <c r="O4673" s="212"/>
      <c r="P4673" s="212"/>
      <c r="Q4673" s="212"/>
      <c r="R4673" s="212"/>
      <c r="S4673" s="212"/>
      <c r="T4673" s="212"/>
      <c r="U4673" s="212"/>
    </row>
    <row r="4674" spans="1:21" x14ac:dyDescent="0.25">
      <c r="A4674" s="57" t="s">
        <v>4145</v>
      </c>
      <c r="B4674" s="57" t="s">
        <v>6793</v>
      </c>
      <c r="C4674" s="212"/>
      <c r="D4674" s="212"/>
      <c r="E4674" s="212"/>
      <c r="F4674" s="212"/>
      <c r="G4674" s="212"/>
      <c r="H4674" s="212"/>
      <c r="I4674" s="212"/>
      <c r="J4674" s="212"/>
      <c r="K4674" s="212"/>
      <c r="L4674" s="212"/>
      <c r="M4674" s="212"/>
      <c r="N4674" s="212">
        <v>7.4370000000000003</v>
      </c>
      <c r="O4674" s="212"/>
      <c r="P4674" s="212">
        <v>9.5000000000000001E-2</v>
      </c>
      <c r="Q4674" s="212">
        <v>0.79400000000000004</v>
      </c>
      <c r="R4674" s="212">
        <v>0</v>
      </c>
      <c r="S4674" s="212"/>
      <c r="T4674" s="212">
        <v>6.0979999999999999</v>
      </c>
      <c r="U4674" s="212">
        <v>6.5869999999999997</v>
      </c>
    </row>
    <row r="4675" spans="1:21" x14ac:dyDescent="0.25">
      <c r="A4675" s="57" t="s">
        <v>1700</v>
      </c>
      <c r="B4675" s="57" t="s">
        <v>6794</v>
      </c>
      <c r="C4675" s="212"/>
      <c r="D4675" s="212"/>
      <c r="E4675" s="212"/>
      <c r="F4675" s="212"/>
      <c r="G4675" s="212"/>
      <c r="H4675" s="212">
        <v>0.36299999999999999</v>
      </c>
      <c r="I4675" s="212"/>
      <c r="J4675" s="212"/>
      <c r="K4675" s="212"/>
      <c r="L4675" s="212"/>
      <c r="M4675" s="212"/>
      <c r="N4675" s="212"/>
      <c r="O4675" s="212"/>
      <c r="P4675" s="212">
        <v>101.346</v>
      </c>
      <c r="Q4675" s="212">
        <v>356.32799999999997</v>
      </c>
      <c r="R4675" s="212">
        <v>374.85</v>
      </c>
      <c r="S4675" s="212">
        <v>319.85399999999998</v>
      </c>
      <c r="T4675" s="212">
        <v>203.624</v>
      </c>
      <c r="U4675" s="212">
        <v>194.55500000000001</v>
      </c>
    </row>
    <row r="4676" spans="1:21" x14ac:dyDescent="0.25">
      <c r="A4676" s="57" t="s">
        <v>871</v>
      </c>
      <c r="B4676" s="57" t="s">
        <v>6795</v>
      </c>
      <c r="C4676" s="212"/>
      <c r="D4676" s="212"/>
      <c r="E4676" s="212"/>
      <c r="F4676" s="212"/>
      <c r="G4676" s="212"/>
      <c r="H4676" s="212"/>
      <c r="I4676" s="212"/>
      <c r="J4676" s="212"/>
      <c r="K4676" s="212">
        <v>66.42</v>
      </c>
      <c r="L4676" s="212">
        <v>208.01499999999999</v>
      </c>
      <c r="M4676" s="212">
        <v>3.8029999999999999</v>
      </c>
      <c r="N4676" s="212">
        <v>22.939</v>
      </c>
      <c r="O4676" s="212"/>
      <c r="P4676" s="212">
        <v>23.213000000000001</v>
      </c>
      <c r="Q4676" s="212">
        <v>54.573</v>
      </c>
      <c r="R4676" s="212">
        <v>84.242999999999995</v>
      </c>
      <c r="S4676" s="212">
        <v>9.3729999999999993</v>
      </c>
      <c r="T4676" s="212">
        <v>0.63</v>
      </c>
      <c r="U4676" s="212">
        <v>1.355</v>
      </c>
    </row>
    <row r="4677" spans="1:21" x14ac:dyDescent="0.25">
      <c r="A4677" s="57" t="s">
        <v>767</v>
      </c>
      <c r="B4677" s="57" t="s">
        <v>6796</v>
      </c>
      <c r="C4677" s="212">
        <v>46.598999999999997</v>
      </c>
      <c r="D4677" s="212">
        <v>123.7</v>
      </c>
      <c r="E4677" s="212"/>
      <c r="F4677" s="212"/>
      <c r="G4677" s="212"/>
      <c r="H4677" s="212">
        <v>2.3239999999999998</v>
      </c>
      <c r="I4677" s="212">
        <v>7.6319999999999997</v>
      </c>
      <c r="J4677" s="212">
        <v>0.58899999999999997</v>
      </c>
      <c r="K4677" s="212"/>
      <c r="L4677" s="212">
        <v>1.2E-2</v>
      </c>
      <c r="M4677" s="212">
        <v>25.103000000000002</v>
      </c>
      <c r="N4677" s="212">
        <v>13.645</v>
      </c>
      <c r="O4677" s="212">
        <v>0.61299999999999999</v>
      </c>
      <c r="P4677" s="212">
        <v>241.53800000000001</v>
      </c>
      <c r="Q4677" s="212">
        <v>265.96699999999998</v>
      </c>
      <c r="R4677" s="212">
        <v>287.35199999999998</v>
      </c>
      <c r="S4677" s="212">
        <v>171.47399999999999</v>
      </c>
      <c r="T4677" s="212">
        <v>120.95399999999999</v>
      </c>
      <c r="U4677" s="212">
        <v>44.08</v>
      </c>
    </row>
    <row r="4678" spans="1:21" x14ac:dyDescent="0.25">
      <c r="A4678" s="57" t="s">
        <v>2235</v>
      </c>
      <c r="B4678" s="57" t="s">
        <v>6797</v>
      </c>
      <c r="C4678" s="212"/>
      <c r="D4678" s="212"/>
      <c r="E4678" s="212"/>
      <c r="F4678" s="212"/>
      <c r="G4678" s="212"/>
      <c r="H4678" s="212">
        <v>1.456</v>
      </c>
      <c r="I4678" s="212">
        <v>0.254</v>
      </c>
      <c r="J4678" s="212"/>
      <c r="K4678" s="212"/>
      <c r="L4678" s="212"/>
      <c r="M4678" s="212"/>
      <c r="N4678" s="212"/>
      <c r="O4678" s="212"/>
      <c r="P4678" s="212"/>
      <c r="Q4678" s="212"/>
      <c r="R4678" s="212"/>
      <c r="S4678" s="212">
        <v>1.32</v>
      </c>
      <c r="T4678" s="212"/>
      <c r="U4678" s="212"/>
    </row>
    <row r="4679" spans="1:21" x14ac:dyDescent="0.25">
      <c r="A4679" s="57" t="s">
        <v>172</v>
      </c>
      <c r="B4679" s="57" t="s">
        <v>6798</v>
      </c>
      <c r="C4679" s="212"/>
      <c r="D4679" s="212"/>
      <c r="E4679" s="212"/>
      <c r="F4679" s="212"/>
      <c r="G4679" s="212"/>
      <c r="H4679" s="212">
        <v>53.585000000000001</v>
      </c>
      <c r="I4679" s="212">
        <v>1041.088</v>
      </c>
      <c r="J4679" s="212">
        <v>7.9930000000000003</v>
      </c>
      <c r="K4679" s="212">
        <v>39.466000000000001</v>
      </c>
      <c r="L4679" s="212">
        <v>24.189</v>
      </c>
      <c r="M4679" s="212">
        <v>52.082999999999998</v>
      </c>
      <c r="N4679" s="212">
        <v>92.224000000000004</v>
      </c>
      <c r="O4679" s="212">
        <v>70.567999999999998</v>
      </c>
      <c r="P4679" s="212">
        <v>3.83</v>
      </c>
      <c r="Q4679" s="212">
        <v>6.548</v>
      </c>
      <c r="R4679" s="212">
        <v>26.082000000000001</v>
      </c>
      <c r="S4679" s="212">
        <v>13.879</v>
      </c>
      <c r="T4679" s="212">
        <v>20.434000000000001</v>
      </c>
      <c r="U4679" s="212">
        <v>13.131</v>
      </c>
    </row>
    <row r="4680" spans="1:21" x14ac:dyDescent="0.25">
      <c r="A4680" s="57" t="s">
        <v>2203</v>
      </c>
      <c r="B4680" s="57" t="s">
        <v>6799</v>
      </c>
      <c r="C4680" s="212"/>
      <c r="D4680" s="212">
        <v>2.2999999999999998</v>
      </c>
      <c r="E4680" s="212"/>
      <c r="F4680" s="212"/>
      <c r="G4680" s="212"/>
      <c r="H4680" s="212"/>
      <c r="I4680" s="212"/>
      <c r="J4680" s="212"/>
      <c r="K4680" s="212"/>
      <c r="L4680" s="212"/>
      <c r="M4680" s="212"/>
      <c r="N4680" s="212"/>
      <c r="O4680" s="212"/>
      <c r="P4680" s="212">
        <v>5.8639999999999999</v>
      </c>
      <c r="Q4680" s="212"/>
      <c r="R4680" s="212"/>
      <c r="S4680" s="212"/>
      <c r="T4680" s="212"/>
      <c r="U4680" s="212"/>
    </row>
    <row r="4681" spans="1:21" x14ac:dyDescent="0.25">
      <c r="A4681" s="57" t="s">
        <v>716</v>
      </c>
      <c r="B4681" s="57" t="s">
        <v>6800</v>
      </c>
      <c r="C4681" s="212"/>
      <c r="D4681" s="212"/>
      <c r="E4681" s="212"/>
      <c r="F4681" s="212"/>
      <c r="G4681" s="212"/>
      <c r="H4681" s="212">
        <v>10.154</v>
      </c>
      <c r="I4681" s="212"/>
      <c r="J4681" s="212">
        <v>0.63900000000000001</v>
      </c>
      <c r="K4681" s="212">
        <v>6.8209999999999997</v>
      </c>
      <c r="L4681" s="212">
        <v>1.663</v>
      </c>
      <c r="M4681" s="212"/>
      <c r="N4681" s="212">
        <v>3.1509999999999998</v>
      </c>
      <c r="O4681" s="212"/>
      <c r="P4681" s="212"/>
      <c r="Q4681" s="212">
        <v>5.7839999999999998</v>
      </c>
      <c r="R4681" s="212"/>
      <c r="S4681" s="212"/>
      <c r="T4681" s="212">
        <v>0.17899999999999999</v>
      </c>
      <c r="U4681" s="212">
        <v>12.773</v>
      </c>
    </row>
    <row r="4682" spans="1:21" x14ac:dyDescent="0.25">
      <c r="A4682" s="57" t="s">
        <v>2786</v>
      </c>
      <c r="B4682" s="57" t="s">
        <v>6801</v>
      </c>
      <c r="C4682" s="212"/>
      <c r="D4682" s="212"/>
      <c r="E4682" s="212"/>
      <c r="F4682" s="212"/>
      <c r="G4682" s="212"/>
      <c r="H4682" s="212"/>
      <c r="I4682" s="212"/>
      <c r="J4682" s="212"/>
      <c r="K4682" s="212"/>
      <c r="L4682" s="212"/>
      <c r="M4682" s="212"/>
      <c r="N4682" s="212"/>
      <c r="O4682" s="212">
        <v>19.366</v>
      </c>
      <c r="P4682" s="212">
        <v>2.9830000000000001</v>
      </c>
      <c r="Q4682" s="212"/>
      <c r="R4682" s="212">
        <v>0</v>
      </c>
      <c r="S4682" s="212">
        <v>0</v>
      </c>
      <c r="T4682" s="212">
        <v>2.109</v>
      </c>
      <c r="U4682" s="212"/>
    </row>
    <row r="4683" spans="1:21" x14ac:dyDescent="0.25">
      <c r="A4683" s="57" t="s">
        <v>3086</v>
      </c>
      <c r="B4683" s="57" t="s">
        <v>6803</v>
      </c>
      <c r="C4683" s="212"/>
      <c r="D4683" s="212"/>
      <c r="E4683" s="212"/>
      <c r="F4683" s="212"/>
      <c r="G4683" s="212"/>
      <c r="H4683" s="212"/>
      <c r="I4683" s="212"/>
      <c r="J4683" s="212"/>
      <c r="K4683" s="212"/>
      <c r="L4683" s="212"/>
      <c r="M4683" s="212"/>
      <c r="N4683" s="212">
        <v>0</v>
      </c>
      <c r="O4683" s="212">
        <v>0</v>
      </c>
      <c r="P4683" s="212">
        <v>5.952</v>
      </c>
      <c r="Q4683" s="212">
        <v>1.6439999999999999</v>
      </c>
      <c r="R4683" s="212">
        <v>0</v>
      </c>
      <c r="S4683" s="212"/>
      <c r="T4683" s="212"/>
      <c r="U4683" s="212"/>
    </row>
    <row r="4684" spans="1:21" x14ac:dyDescent="0.25">
      <c r="A4684" s="57" t="s">
        <v>2881</v>
      </c>
      <c r="B4684" s="57" t="s">
        <v>6805</v>
      </c>
      <c r="C4684" s="212"/>
      <c r="D4684" s="212"/>
      <c r="E4684" s="212"/>
      <c r="F4684" s="212"/>
      <c r="G4684" s="212"/>
      <c r="H4684" s="212"/>
      <c r="I4684" s="212">
        <v>1.0549999999999999</v>
      </c>
      <c r="J4684" s="212"/>
      <c r="K4684" s="212"/>
      <c r="L4684" s="212"/>
      <c r="M4684" s="212"/>
      <c r="N4684" s="212"/>
      <c r="O4684" s="212"/>
      <c r="P4684" s="212"/>
      <c r="Q4684" s="212"/>
      <c r="R4684" s="212"/>
      <c r="S4684" s="212">
        <v>0.21</v>
      </c>
      <c r="T4684" s="212"/>
      <c r="U4684" s="212"/>
    </row>
    <row r="4685" spans="1:21" x14ac:dyDescent="0.25">
      <c r="A4685" s="57" t="s">
        <v>3210</v>
      </c>
      <c r="B4685" s="57" t="s">
        <v>6806</v>
      </c>
      <c r="C4685" s="212"/>
      <c r="D4685" s="212"/>
      <c r="E4685" s="212"/>
      <c r="F4685" s="212"/>
      <c r="G4685" s="212"/>
      <c r="H4685" s="212">
        <v>2.8660000000000001</v>
      </c>
      <c r="I4685" s="212"/>
      <c r="J4685" s="212"/>
      <c r="K4685" s="212"/>
      <c r="L4685" s="212"/>
      <c r="M4685" s="212"/>
      <c r="N4685" s="212"/>
      <c r="O4685" s="212"/>
      <c r="P4685" s="212"/>
      <c r="Q4685" s="212">
        <v>350</v>
      </c>
      <c r="R4685" s="212">
        <v>0.57499999999999996</v>
      </c>
      <c r="S4685" s="212"/>
      <c r="T4685" s="212"/>
      <c r="U4685" s="212"/>
    </row>
    <row r="4686" spans="1:21" x14ac:dyDescent="0.25">
      <c r="A4686" s="57" t="s">
        <v>4199</v>
      </c>
      <c r="B4686" s="57" t="s">
        <v>4957</v>
      </c>
      <c r="C4686" s="212"/>
      <c r="D4686" s="212"/>
      <c r="E4686" s="212"/>
      <c r="F4686" s="212"/>
      <c r="G4686" s="212"/>
      <c r="H4686" s="212">
        <v>113.61799999999999</v>
      </c>
      <c r="I4686" s="212">
        <v>17.785</v>
      </c>
      <c r="J4686" s="212">
        <v>1.4159999999999999</v>
      </c>
      <c r="K4686" s="212">
        <v>4.625</v>
      </c>
      <c r="L4686" s="212">
        <v>5.9379999999999997</v>
      </c>
      <c r="M4686" s="212">
        <v>7.7460000000000004</v>
      </c>
      <c r="N4686" s="212">
        <v>1602.4110000000001</v>
      </c>
      <c r="O4686" s="212">
        <v>6.9020000000000001</v>
      </c>
      <c r="P4686" s="212">
        <v>6.2789999999999999</v>
      </c>
      <c r="Q4686" s="212">
        <v>2.0910000000000002</v>
      </c>
      <c r="R4686" s="212">
        <v>6.4409999999999998</v>
      </c>
      <c r="S4686" s="212">
        <v>15.563000000000001</v>
      </c>
      <c r="T4686" s="212">
        <v>8.6430000000000007</v>
      </c>
      <c r="U4686" s="212">
        <v>13.468999999999999</v>
      </c>
    </row>
    <row r="4687" spans="1:21" x14ac:dyDescent="0.25">
      <c r="A4687" s="57" t="s">
        <v>1941</v>
      </c>
      <c r="B4687" s="57" t="s">
        <v>6808</v>
      </c>
      <c r="C4687" s="212"/>
      <c r="D4687" s="212"/>
      <c r="E4687" s="212"/>
      <c r="F4687" s="212"/>
      <c r="G4687" s="212"/>
      <c r="H4687" s="212">
        <v>0.81200000000000006</v>
      </c>
      <c r="I4687" s="212"/>
      <c r="J4687" s="212"/>
      <c r="K4687" s="212"/>
      <c r="L4687" s="212">
        <v>0.3</v>
      </c>
      <c r="M4687" s="212"/>
      <c r="N4687" s="212"/>
      <c r="O4687" s="212"/>
      <c r="P4687" s="212">
        <v>0.23799999999999999</v>
      </c>
      <c r="Q4687" s="212"/>
      <c r="R4687" s="212"/>
      <c r="S4687" s="212"/>
      <c r="T4687" s="212"/>
      <c r="U4687" s="212"/>
    </row>
    <row r="4688" spans="1:21" x14ac:dyDescent="0.25">
      <c r="A4688" s="57" t="s">
        <v>2325</v>
      </c>
      <c r="B4688" s="57" t="s">
        <v>6809</v>
      </c>
      <c r="C4688" s="212"/>
      <c r="D4688" s="212"/>
      <c r="E4688" s="212"/>
      <c r="F4688" s="212"/>
      <c r="G4688" s="212"/>
      <c r="H4688" s="212">
        <v>0.75</v>
      </c>
      <c r="I4688" s="212">
        <v>4.1449999999999996</v>
      </c>
      <c r="J4688" s="212">
        <v>1.2390000000000001</v>
      </c>
      <c r="K4688" s="212">
        <v>0.19</v>
      </c>
      <c r="L4688" s="212">
        <v>1.7050000000000001</v>
      </c>
      <c r="M4688" s="212">
        <v>0.57999999999999996</v>
      </c>
      <c r="N4688" s="212">
        <v>0.441</v>
      </c>
      <c r="O4688" s="212"/>
      <c r="P4688" s="212">
        <v>1.4999999999999999E-2</v>
      </c>
      <c r="Q4688" s="212">
        <v>1E-3</v>
      </c>
      <c r="R4688" s="212">
        <v>0.249</v>
      </c>
      <c r="S4688" s="212">
        <v>8.5000000000000006E-2</v>
      </c>
      <c r="T4688" s="212">
        <v>3.4000000000000002E-2</v>
      </c>
      <c r="U4688" s="212">
        <v>0.71399999999999997</v>
      </c>
    </row>
    <row r="4689" spans="1:21" x14ac:dyDescent="0.25">
      <c r="A4689" s="57" t="s">
        <v>1798</v>
      </c>
      <c r="B4689" s="57" t="s">
        <v>6810</v>
      </c>
      <c r="C4689" s="212"/>
      <c r="D4689" s="212"/>
      <c r="E4689" s="212"/>
      <c r="F4689" s="212"/>
      <c r="G4689" s="212"/>
      <c r="H4689" s="212"/>
      <c r="I4689" s="212"/>
      <c r="J4689" s="212"/>
      <c r="K4689" s="212">
        <v>1.855</v>
      </c>
      <c r="L4689" s="212"/>
      <c r="M4689" s="212">
        <v>1.0229999999999999</v>
      </c>
      <c r="N4689" s="212">
        <v>0.81200000000000006</v>
      </c>
      <c r="O4689" s="212">
        <v>3.81</v>
      </c>
      <c r="P4689" s="212">
        <v>8.5820000000000007</v>
      </c>
      <c r="Q4689" s="212">
        <v>0.34499999999999997</v>
      </c>
      <c r="R4689" s="212">
        <v>0.252</v>
      </c>
      <c r="S4689" s="212">
        <v>0</v>
      </c>
      <c r="T4689" s="212">
        <v>0</v>
      </c>
      <c r="U4689" s="212">
        <v>0.14499999999999999</v>
      </c>
    </row>
    <row r="4690" spans="1:21" x14ac:dyDescent="0.25">
      <c r="A4690" s="57" t="s">
        <v>636</v>
      </c>
      <c r="B4690" s="57" t="s">
        <v>6811</v>
      </c>
      <c r="C4690" s="212"/>
      <c r="D4690" s="212"/>
      <c r="E4690" s="212"/>
      <c r="F4690" s="212"/>
      <c r="G4690" s="212"/>
      <c r="H4690" s="212">
        <v>37.503</v>
      </c>
      <c r="I4690" s="212">
        <v>1.998</v>
      </c>
      <c r="J4690" s="212">
        <v>4.1859999999999999</v>
      </c>
      <c r="K4690" s="212">
        <v>3.3519999999999999</v>
      </c>
      <c r="L4690" s="212">
        <v>16.364999999999998</v>
      </c>
      <c r="M4690" s="212">
        <v>2.2320000000000002</v>
      </c>
      <c r="N4690" s="212">
        <v>25.788</v>
      </c>
      <c r="O4690" s="212">
        <v>5.0000000000000001E-3</v>
      </c>
      <c r="P4690" s="212">
        <v>1.2509999999999999</v>
      </c>
      <c r="Q4690" s="212">
        <v>15.363</v>
      </c>
      <c r="R4690" s="212">
        <v>11.593999999999999</v>
      </c>
      <c r="S4690" s="212">
        <v>23.062999999999999</v>
      </c>
      <c r="T4690" s="212">
        <v>21.815000000000001</v>
      </c>
      <c r="U4690" s="212">
        <v>7.4950000000000001</v>
      </c>
    </row>
    <row r="4691" spans="1:21" x14ac:dyDescent="0.25">
      <c r="A4691" s="57" t="s">
        <v>1916</v>
      </c>
      <c r="B4691" s="57" t="s">
        <v>6812</v>
      </c>
      <c r="C4691" s="212"/>
      <c r="D4691" s="212"/>
      <c r="E4691" s="212"/>
      <c r="F4691" s="212"/>
      <c r="G4691" s="212"/>
      <c r="H4691" s="212">
        <v>32.369</v>
      </c>
      <c r="I4691" s="212"/>
      <c r="J4691" s="212"/>
      <c r="K4691" s="212"/>
      <c r="L4691" s="212">
        <v>70.153999999999996</v>
      </c>
      <c r="M4691" s="212">
        <v>0.36599999999999999</v>
      </c>
      <c r="N4691" s="212"/>
      <c r="O4691" s="212">
        <v>0</v>
      </c>
      <c r="P4691" s="212"/>
      <c r="Q4691" s="212">
        <v>0.495</v>
      </c>
      <c r="R4691" s="212">
        <v>0.85499999999999998</v>
      </c>
      <c r="S4691" s="212">
        <v>1.7</v>
      </c>
      <c r="T4691" s="212">
        <v>0</v>
      </c>
      <c r="U4691" s="212">
        <v>0</v>
      </c>
    </row>
    <row r="4692" spans="1:21" x14ac:dyDescent="0.25">
      <c r="A4692" s="57" t="s">
        <v>565</v>
      </c>
      <c r="B4692" s="57" t="s">
        <v>6813</v>
      </c>
      <c r="C4692" s="212">
        <v>342.5</v>
      </c>
      <c r="D4692" s="212">
        <v>85.995999999999995</v>
      </c>
      <c r="E4692" s="212"/>
      <c r="F4692" s="212"/>
      <c r="G4692" s="212"/>
      <c r="H4692" s="212">
        <v>1.224</v>
      </c>
      <c r="I4692" s="212">
        <v>0.38600000000000001</v>
      </c>
      <c r="J4692" s="212">
        <v>0.81799999999999995</v>
      </c>
      <c r="K4692" s="212">
        <v>1.1160000000000001</v>
      </c>
      <c r="L4692" s="212">
        <v>9.2999999999999999E-2</v>
      </c>
      <c r="M4692" s="212">
        <v>10.28</v>
      </c>
      <c r="N4692" s="212">
        <v>4.6379999999999999</v>
      </c>
      <c r="O4692" s="212">
        <v>25.803999999999998</v>
      </c>
      <c r="P4692" s="212">
        <v>17.207000000000001</v>
      </c>
      <c r="Q4692" s="212">
        <v>3.706</v>
      </c>
      <c r="R4692" s="212">
        <v>2.7320000000000002</v>
      </c>
      <c r="S4692" s="212">
        <v>9.7639999999999993</v>
      </c>
      <c r="T4692" s="212">
        <v>5.7649999999999997</v>
      </c>
      <c r="U4692" s="212">
        <v>170.99199999999999</v>
      </c>
    </row>
    <row r="4693" spans="1:21" x14ac:dyDescent="0.25">
      <c r="A4693" s="57" t="s">
        <v>10111</v>
      </c>
      <c r="B4693" s="57" t="s">
        <v>10112</v>
      </c>
      <c r="C4693" s="212">
        <v>293.69900000000001</v>
      </c>
      <c r="D4693" s="212">
        <v>153.19900000000001</v>
      </c>
      <c r="E4693" s="212"/>
      <c r="F4693" s="212"/>
      <c r="G4693" s="212"/>
      <c r="H4693" s="212">
        <v>62.308999999999997</v>
      </c>
      <c r="I4693" s="212"/>
      <c r="J4693" s="212">
        <v>94.960999999999999</v>
      </c>
      <c r="K4693" s="212">
        <v>67.355000000000004</v>
      </c>
      <c r="L4693" s="212"/>
      <c r="M4693" s="212"/>
      <c r="N4693" s="212"/>
      <c r="O4693" s="212"/>
      <c r="P4693" s="212"/>
      <c r="Q4693" s="212"/>
      <c r="R4693" s="212"/>
      <c r="S4693" s="212"/>
      <c r="T4693" s="212"/>
      <c r="U4693" s="212"/>
    </row>
    <row r="4694" spans="1:21" x14ac:dyDescent="0.25">
      <c r="A4694" s="57" t="s">
        <v>3813</v>
      </c>
      <c r="B4694" s="57" t="s">
        <v>6814</v>
      </c>
      <c r="C4694" s="212">
        <v>160.399</v>
      </c>
      <c r="D4694" s="212">
        <v>515.69899999999996</v>
      </c>
      <c r="E4694" s="212"/>
      <c r="F4694" s="212"/>
      <c r="G4694" s="212"/>
      <c r="H4694" s="212">
        <v>145.767</v>
      </c>
      <c r="I4694" s="212">
        <v>335.58499999999998</v>
      </c>
      <c r="J4694" s="212">
        <v>139.52099999999999</v>
      </c>
      <c r="K4694" s="212">
        <v>53.420999999999999</v>
      </c>
      <c r="L4694" s="212">
        <v>20.759</v>
      </c>
      <c r="M4694" s="212">
        <v>116.072</v>
      </c>
      <c r="N4694" s="212">
        <v>68.087000000000003</v>
      </c>
      <c r="O4694" s="212"/>
      <c r="P4694" s="212">
        <v>25.024000000000001</v>
      </c>
      <c r="Q4694" s="212"/>
      <c r="R4694" s="212"/>
      <c r="S4694" s="212"/>
      <c r="T4694" s="212"/>
      <c r="U4694" s="212"/>
    </row>
    <row r="4695" spans="1:21" x14ac:dyDescent="0.25">
      <c r="A4695" s="57" t="s">
        <v>9580</v>
      </c>
      <c r="B4695" s="57" t="s">
        <v>9581</v>
      </c>
      <c r="C4695" s="212">
        <v>1369.6969999999999</v>
      </c>
      <c r="D4695" s="212">
        <v>1125.8989999999999</v>
      </c>
      <c r="E4695" s="212"/>
      <c r="F4695" s="212"/>
      <c r="G4695" s="212"/>
      <c r="H4695" s="212"/>
      <c r="I4695" s="212"/>
      <c r="J4695" s="212"/>
      <c r="K4695" s="212">
        <v>32.116999999999997</v>
      </c>
      <c r="L4695" s="212"/>
      <c r="M4695" s="212"/>
      <c r="N4695" s="212"/>
      <c r="O4695" s="212">
        <v>44.826999999999998</v>
      </c>
      <c r="P4695" s="212"/>
      <c r="Q4695" s="212"/>
      <c r="R4695" s="212"/>
      <c r="S4695" s="212"/>
      <c r="T4695" s="212"/>
      <c r="U4695" s="212"/>
    </row>
    <row r="4696" spans="1:21" x14ac:dyDescent="0.25">
      <c r="A4696" s="57" t="s">
        <v>4379</v>
      </c>
      <c r="B4696" s="57" t="s">
        <v>6815</v>
      </c>
      <c r="C4696" s="212"/>
      <c r="D4696" s="212"/>
      <c r="E4696" s="212"/>
      <c r="F4696" s="212"/>
      <c r="G4696" s="212"/>
      <c r="H4696" s="212">
        <v>145.59399999999999</v>
      </c>
      <c r="I4696" s="212">
        <v>188.285</v>
      </c>
      <c r="J4696" s="212">
        <v>111.97</v>
      </c>
      <c r="K4696" s="212">
        <v>43.149000000000001</v>
      </c>
      <c r="L4696" s="212">
        <v>29.675000000000001</v>
      </c>
      <c r="M4696" s="212">
        <v>23.17</v>
      </c>
      <c r="N4696" s="212">
        <v>69.179000000000002</v>
      </c>
      <c r="O4696" s="212">
        <v>90.581999999999994</v>
      </c>
      <c r="P4696" s="212"/>
      <c r="Q4696" s="212"/>
      <c r="R4696" s="212"/>
      <c r="S4696" s="212"/>
      <c r="T4696" s="212"/>
      <c r="U4696" s="212"/>
    </row>
    <row r="4697" spans="1:21" x14ac:dyDescent="0.25">
      <c r="A4697" s="57" t="s">
        <v>3825</v>
      </c>
      <c r="B4697" s="57" t="s">
        <v>6816</v>
      </c>
      <c r="C4697" s="212">
        <v>26.698</v>
      </c>
      <c r="D4697" s="212"/>
      <c r="E4697" s="212"/>
      <c r="F4697" s="212"/>
      <c r="G4697" s="212"/>
      <c r="H4697" s="212">
        <v>53.113999999999997</v>
      </c>
      <c r="I4697" s="212">
        <v>6.2949999999999999</v>
      </c>
      <c r="J4697" s="212"/>
      <c r="K4697" s="212">
        <v>63.378</v>
      </c>
      <c r="L4697" s="212">
        <v>72.503</v>
      </c>
      <c r="M4697" s="212"/>
      <c r="N4697" s="212">
        <v>39.643999999999998</v>
      </c>
      <c r="O4697" s="212"/>
      <c r="P4697" s="212"/>
      <c r="Q4697" s="212">
        <v>1.012</v>
      </c>
      <c r="R4697" s="212"/>
      <c r="S4697" s="212"/>
      <c r="T4697" s="212"/>
      <c r="U4697" s="212"/>
    </row>
    <row r="4698" spans="1:21" x14ac:dyDescent="0.25">
      <c r="A4698" s="57" t="s">
        <v>3934</v>
      </c>
      <c r="B4698" s="57" t="s">
        <v>6817</v>
      </c>
      <c r="C4698" s="212"/>
      <c r="D4698" s="212"/>
      <c r="E4698" s="212"/>
      <c r="F4698" s="212"/>
      <c r="G4698" s="212"/>
      <c r="H4698" s="212">
        <v>20.646999999999998</v>
      </c>
      <c r="I4698" s="212"/>
      <c r="J4698" s="212">
        <v>14.585000000000001</v>
      </c>
      <c r="K4698" s="212">
        <v>53.997999999999998</v>
      </c>
      <c r="L4698" s="212">
        <v>39.587000000000003</v>
      </c>
      <c r="M4698" s="212">
        <v>4.5129999999999999</v>
      </c>
      <c r="N4698" s="212"/>
      <c r="O4698" s="212"/>
      <c r="P4698" s="212"/>
      <c r="Q4698" s="212"/>
      <c r="R4698" s="212"/>
      <c r="S4698" s="212"/>
      <c r="T4698" s="212"/>
      <c r="U4698" s="212"/>
    </row>
    <row r="4699" spans="1:21" x14ac:dyDescent="0.25">
      <c r="A4699" s="57" t="s">
        <v>10113</v>
      </c>
      <c r="B4699" s="57" t="s">
        <v>10114</v>
      </c>
      <c r="C4699" s="212">
        <v>704.096</v>
      </c>
      <c r="D4699" s="212">
        <v>838.798</v>
      </c>
      <c r="E4699" s="212"/>
      <c r="F4699" s="212"/>
      <c r="G4699" s="212"/>
      <c r="H4699" s="212"/>
      <c r="I4699" s="212"/>
      <c r="J4699" s="212">
        <v>2.238</v>
      </c>
      <c r="K4699" s="212">
        <v>9.3989999999999991</v>
      </c>
      <c r="L4699" s="212"/>
      <c r="M4699" s="212"/>
      <c r="N4699" s="212"/>
      <c r="O4699" s="212"/>
      <c r="P4699" s="212"/>
      <c r="Q4699" s="212"/>
      <c r="R4699" s="212"/>
      <c r="S4699" s="212"/>
      <c r="T4699" s="212"/>
      <c r="U4699" s="212"/>
    </row>
    <row r="4700" spans="1:21" x14ac:dyDescent="0.25">
      <c r="A4700" s="57" t="s">
        <v>3427</v>
      </c>
      <c r="B4700" s="57" t="s">
        <v>6818</v>
      </c>
      <c r="C4700" s="212"/>
      <c r="D4700" s="212"/>
      <c r="E4700" s="212"/>
      <c r="F4700" s="212"/>
      <c r="G4700" s="212"/>
      <c r="H4700" s="212">
        <v>9.49</v>
      </c>
      <c r="I4700" s="212">
        <v>4.3630000000000004</v>
      </c>
      <c r="J4700" s="212">
        <v>29.116</v>
      </c>
      <c r="K4700" s="212">
        <v>20.585000000000001</v>
      </c>
      <c r="L4700" s="212">
        <v>1.833</v>
      </c>
      <c r="M4700" s="212">
        <v>19.632000000000001</v>
      </c>
      <c r="N4700" s="212">
        <v>7.633</v>
      </c>
      <c r="O4700" s="212"/>
      <c r="P4700" s="212">
        <v>9.3000000000000007</v>
      </c>
      <c r="Q4700" s="212"/>
      <c r="R4700" s="212">
        <v>16.106999999999999</v>
      </c>
      <c r="S4700" s="212"/>
      <c r="T4700" s="212">
        <v>87.769000000000005</v>
      </c>
      <c r="U4700" s="212"/>
    </row>
    <row r="4701" spans="1:21" x14ac:dyDescent="0.25">
      <c r="A4701" s="57" t="s">
        <v>1705</v>
      </c>
      <c r="B4701" s="57" t="s">
        <v>6819</v>
      </c>
      <c r="C4701" s="212">
        <v>7.3979999999999997</v>
      </c>
      <c r="D4701" s="212"/>
      <c r="E4701" s="212"/>
      <c r="F4701" s="212"/>
      <c r="G4701" s="212"/>
      <c r="H4701" s="212"/>
      <c r="I4701" s="212"/>
      <c r="J4701" s="212">
        <v>4.8000000000000001E-2</v>
      </c>
      <c r="K4701" s="212"/>
      <c r="L4701" s="212"/>
      <c r="M4701" s="212"/>
      <c r="N4701" s="212"/>
      <c r="O4701" s="212"/>
      <c r="P4701" s="212"/>
      <c r="Q4701" s="212"/>
      <c r="R4701" s="212">
        <v>38.941000000000003</v>
      </c>
      <c r="S4701" s="212">
        <v>15.286</v>
      </c>
      <c r="T4701" s="212">
        <v>0.51</v>
      </c>
      <c r="U4701" s="212"/>
    </row>
    <row r="4702" spans="1:21" x14ac:dyDescent="0.25">
      <c r="A4702" s="57" t="s">
        <v>37</v>
      </c>
      <c r="B4702" s="57" t="s">
        <v>6820</v>
      </c>
      <c r="C4702" s="212"/>
      <c r="D4702" s="212"/>
      <c r="E4702" s="212"/>
      <c r="F4702" s="212"/>
      <c r="G4702" s="212"/>
      <c r="H4702" s="212">
        <v>269.04500000000002</v>
      </c>
      <c r="I4702" s="212"/>
      <c r="J4702" s="212">
        <v>45.463000000000001</v>
      </c>
      <c r="K4702" s="212">
        <v>4.5599999999999996</v>
      </c>
      <c r="L4702" s="212">
        <v>73.945999999999998</v>
      </c>
      <c r="M4702" s="212">
        <v>179.98400000000001</v>
      </c>
      <c r="N4702" s="212">
        <v>15.422000000000001</v>
      </c>
      <c r="O4702" s="212">
        <v>56.584000000000003</v>
      </c>
      <c r="P4702" s="212">
        <v>7.6950000000000003</v>
      </c>
      <c r="Q4702" s="212"/>
      <c r="R4702" s="212">
        <v>152.36000000000001</v>
      </c>
      <c r="S4702" s="212">
        <v>30.565000000000001</v>
      </c>
      <c r="T4702" s="212">
        <v>89.242999999999995</v>
      </c>
      <c r="U4702" s="212">
        <v>27.143000000000001</v>
      </c>
    </row>
    <row r="4703" spans="1:21" x14ac:dyDescent="0.25">
      <c r="A4703" s="57" t="s">
        <v>3747</v>
      </c>
      <c r="B4703" s="57" t="s">
        <v>6821</v>
      </c>
      <c r="C4703" s="212">
        <v>8117.2939999999999</v>
      </c>
      <c r="D4703" s="212">
        <v>1865.797</v>
      </c>
      <c r="E4703" s="212"/>
      <c r="F4703" s="212"/>
      <c r="G4703" s="212"/>
      <c r="H4703" s="212">
        <v>435.17599999999999</v>
      </c>
      <c r="I4703" s="212">
        <v>137.93</v>
      </c>
      <c r="J4703" s="212">
        <v>168.78100000000001</v>
      </c>
      <c r="K4703" s="212">
        <v>81.122</v>
      </c>
      <c r="L4703" s="212">
        <v>93.97</v>
      </c>
      <c r="M4703" s="212">
        <v>199.01</v>
      </c>
      <c r="N4703" s="212">
        <v>727.24400000000003</v>
      </c>
      <c r="O4703" s="212">
        <v>478.76100000000002</v>
      </c>
      <c r="P4703" s="212">
        <v>518.00300000000004</v>
      </c>
      <c r="Q4703" s="212">
        <v>311.27699999999999</v>
      </c>
      <c r="R4703" s="212">
        <v>490.89800000000002</v>
      </c>
      <c r="S4703" s="212">
        <v>568.26700000000005</v>
      </c>
      <c r="T4703" s="212">
        <v>109.08499999999999</v>
      </c>
      <c r="U4703" s="212">
        <v>656.024</v>
      </c>
    </row>
    <row r="4704" spans="1:21" x14ac:dyDescent="0.25">
      <c r="A4704" s="57" t="s">
        <v>9582</v>
      </c>
      <c r="B4704" s="57" t="s">
        <v>9583</v>
      </c>
      <c r="C4704" s="212"/>
      <c r="D4704" s="212"/>
      <c r="E4704" s="212"/>
      <c r="F4704" s="212"/>
      <c r="G4704" s="212"/>
      <c r="H4704" s="212">
        <v>165.982</v>
      </c>
      <c r="I4704" s="212">
        <v>148.376</v>
      </c>
      <c r="J4704" s="212">
        <v>21.936</v>
      </c>
      <c r="K4704" s="212">
        <v>275.79899999999998</v>
      </c>
      <c r="L4704" s="212">
        <v>621.86099999999999</v>
      </c>
      <c r="M4704" s="212">
        <v>757.57</v>
      </c>
      <c r="N4704" s="212">
        <v>392.65800000000002</v>
      </c>
      <c r="O4704" s="212">
        <v>511.11900000000003</v>
      </c>
      <c r="P4704" s="212">
        <v>114.75700000000001</v>
      </c>
      <c r="Q4704" s="212">
        <v>561.83600000000001</v>
      </c>
      <c r="R4704" s="212">
        <v>220.49</v>
      </c>
      <c r="S4704" s="212">
        <v>153.304</v>
      </c>
      <c r="T4704" s="212">
        <v>81.915999999999997</v>
      </c>
      <c r="U4704" s="212">
        <v>23.143000000000001</v>
      </c>
    </row>
    <row r="4705" spans="1:21" x14ac:dyDescent="0.25">
      <c r="A4705" s="57" t="s">
        <v>2593</v>
      </c>
      <c r="B4705" s="57" t="s">
        <v>6822</v>
      </c>
      <c r="C4705" s="212">
        <v>9552.2000000000007</v>
      </c>
      <c r="D4705" s="212">
        <v>2333.8989999999999</v>
      </c>
      <c r="E4705" s="212"/>
      <c r="F4705" s="212"/>
      <c r="G4705" s="212"/>
      <c r="H4705" s="212">
        <v>306.54899999999998</v>
      </c>
      <c r="I4705" s="212">
        <v>203.01900000000001</v>
      </c>
      <c r="J4705" s="212">
        <v>1066.201</v>
      </c>
      <c r="K4705" s="212">
        <v>793.87300000000005</v>
      </c>
      <c r="L4705" s="212">
        <v>521.09400000000005</v>
      </c>
      <c r="M4705" s="212">
        <v>814.37099999999998</v>
      </c>
      <c r="N4705" s="212">
        <v>402.34300000000002</v>
      </c>
      <c r="O4705" s="212">
        <v>683.20100000000002</v>
      </c>
      <c r="P4705" s="212">
        <v>422.459</v>
      </c>
      <c r="Q4705" s="212">
        <v>195.10599999999999</v>
      </c>
      <c r="R4705" s="212">
        <v>263.75200000000001</v>
      </c>
      <c r="S4705" s="212">
        <v>13.372</v>
      </c>
      <c r="T4705" s="212">
        <v>175.71299999999999</v>
      </c>
      <c r="U4705" s="212">
        <v>218.375</v>
      </c>
    </row>
    <row r="4706" spans="1:21" x14ac:dyDescent="0.25">
      <c r="A4706" s="57" t="s">
        <v>593</v>
      </c>
      <c r="B4706" s="57" t="s">
        <v>6823</v>
      </c>
      <c r="C4706" s="212">
        <v>1503.998</v>
      </c>
      <c r="D4706" s="212">
        <v>626.298</v>
      </c>
      <c r="E4706" s="212"/>
      <c r="F4706" s="212"/>
      <c r="G4706" s="212"/>
      <c r="H4706" s="212"/>
      <c r="I4706" s="212"/>
      <c r="J4706" s="212"/>
      <c r="K4706" s="212"/>
      <c r="L4706" s="212">
        <v>5.5410000000000004</v>
      </c>
      <c r="M4706" s="212"/>
      <c r="N4706" s="212"/>
      <c r="O4706" s="212"/>
      <c r="P4706" s="212"/>
      <c r="Q4706" s="212"/>
      <c r="R4706" s="212"/>
      <c r="S4706" s="212"/>
      <c r="T4706" s="212">
        <v>31</v>
      </c>
      <c r="U4706" s="212"/>
    </row>
    <row r="4707" spans="1:21" x14ac:dyDescent="0.25">
      <c r="A4707" s="57" t="s">
        <v>10115</v>
      </c>
      <c r="B4707" s="57" t="s">
        <v>10116</v>
      </c>
      <c r="C4707" s="212"/>
      <c r="D4707" s="212"/>
      <c r="E4707" s="212"/>
      <c r="F4707" s="212"/>
      <c r="G4707" s="212"/>
      <c r="H4707" s="212">
        <v>466.75799999999998</v>
      </c>
      <c r="I4707" s="212">
        <v>881.71500000000003</v>
      </c>
      <c r="J4707" s="212">
        <v>281.23399999999998</v>
      </c>
      <c r="K4707" s="212">
        <v>243.87</v>
      </c>
      <c r="L4707" s="212">
        <v>584.89499999999998</v>
      </c>
      <c r="M4707" s="212">
        <v>290.24200000000002</v>
      </c>
      <c r="N4707" s="212">
        <v>419.21199999999999</v>
      </c>
      <c r="O4707" s="212">
        <v>17.739000000000001</v>
      </c>
      <c r="P4707" s="212"/>
      <c r="Q4707" s="212">
        <v>159.82400000000001</v>
      </c>
      <c r="R4707" s="212">
        <v>281.07299999999998</v>
      </c>
      <c r="S4707" s="212">
        <v>23.283000000000001</v>
      </c>
      <c r="T4707" s="212">
        <v>57.427999999999997</v>
      </c>
      <c r="U4707" s="212">
        <v>19</v>
      </c>
    </row>
    <row r="4708" spans="1:21" x14ac:dyDescent="0.25">
      <c r="A4708" s="57" t="s">
        <v>3845</v>
      </c>
      <c r="B4708" s="57" t="s">
        <v>6826</v>
      </c>
      <c r="C4708" s="212"/>
      <c r="D4708" s="212"/>
      <c r="E4708" s="212"/>
      <c r="F4708" s="212"/>
      <c r="G4708" s="212"/>
      <c r="H4708" s="212"/>
      <c r="I4708" s="212">
        <v>32.387</v>
      </c>
      <c r="J4708" s="212">
        <v>17.135000000000002</v>
      </c>
      <c r="K4708" s="212">
        <v>98.87</v>
      </c>
      <c r="L4708" s="212">
        <v>179.49600000000001</v>
      </c>
      <c r="M4708" s="212">
        <v>67.436999999999998</v>
      </c>
      <c r="N4708" s="212">
        <v>0.93500000000000005</v>
      </c>
      <c r="O4708" s="212">
        <v>0.91400000000000003</v>
      </c>
      <c r="P4708" s="212"/>
      <c r="Q4708" s="212"/>
      <c r="R4708" s="212"/>
      <c r="S4708" s="212"/>
      <c r="T4708" s="212">
        <v>0.92300000000000004</v>
      </c>
      <c r="U4708" s="212">
        <v>21.25</v>
      </c>
    </row>
    <row r="4709" spans="1:21" x14ac:dyDescent="0.25">
      <c r="A4709" s="57" t="s">
        <v>1760</v>
      </c>
      <c r="B4709" s="57" t="s">
        <v>6827</v>
      </c>
      <c r="C4709" s="212">
        <v>551.59799999999996</v>
      </c>
      <c r="D4709" s="212">
        <v>217.499</v>
      </c>
      <c r="E4709" s="212"/>
      <c r="F4709" s="212"/>
      <c r="G4709" s="212"/>
      <c r="H4709" s="212"/>
      <c r="I4709" s="212">
        <v>50.165999999999997</v>
      </c>
      <c r="J4709" s="212"/>
      <c r="K4709" s="212"/>
      <c r="L4709" s="212"/>
      <c r="M4709" s="212"/>
      <c r="N4709" s="212"/>
      <c r="O4709" s="212"/>
      <c r="P4709" s="212"/>
      <c r="Q4709" s="212">
        <v>103.35</v>
      </c>
      <c r="R4709" s="212"/>
      <c r="S4709" s="212">
        <v>24.437000000000001</v>
      </c>
      <c r="T4709" s="212"/>
      <c r="U4709" s="212"/>
    </row>
    <row r="4710" spans="1:21" x14ac:dyDescent="0.25">
      <c r="A4710" s="57" t="s">
        <v>2558</v>
      </c>
      <c r="B4710" s="57" t="s">
        <v>6828</v>
      </c>
      <c r="C4710" s="212"/>
      <c r="D4710" s="212"/>
      <c r="E4710" s="212"/>
      <c r="F4710" s="212"/>
      <c r="G4710" s="212"/>
      <c r="H4710" s="212"/>
      <c r="I4710" s="212"/>
      <c r="J4710" s="212"/>
      <c r="K4710" s="212"/>
      <c r="L4710" s="212">
        <v>1.952</v>
      </c>
      <c r="M4710" s="212"/>
      <c r="N4710" s="212"/>
      <c r="O4710" s="212">
        <v>44.420999999999999</v>
      </c>
      <c r="P4710" s="212"/>
      <c r="Q4710" s="212">
        <v>69.45</v>
      </c>
      <c r="R4710" s="212"/>
      <c r="S4710" s="212"/>
      <c r="T4710" s="212"/>
      <c r="U4710" s="212">
        <v>0</v>
      </c>
    </row>
    <row r="4711" spans="1:21" x14ac:dyDescent="0.25">
      <c r="A4711" s="57" t="s">
        <v>4044</v>
      </c>
      <c r="B4711" s="57" t="s">
        <v>6829</v>
      </c>
      <c r="C4711" s="212"/>
      <c r="D4711" s="212"/>
      <c r="E4711" s="212"/>
      <c r="F4711" s="212"/>
      <c r="G4711" s="212"/>
      <c r="H4711" s="212"/>
      <c r="I4711" s="212"/>
      <c r="J4711" s="212">
        <v>2.093</v>
      </c>
      <c r="K4711" s="212"/>
      <c r="L4711" s="212"/>
      <c r="M4711" s="212">
        <v>2.339</v>
      </c>
      <c r="N4711" s="212">
        <v>15.037000000000001</v>
      </c>
      <c r="O4711" s="212"/>
      <c r="P4711" s="212"/>
      <c r="Q4711" s="212"/>
      <c r="R4711" s="212"/>
      <c r="S4711" s="212"/>
      <c r="T4711" s="212"/>
      <c r="U4711" s="212"/>
    </row>
    <row r="4712" spans="1:21" x14ac:dyDescent="0.25">
      <c r="A4712" s="57" t="s">
        <v>4555</v>
      </c>
      <c r="B4712" s="57" t="s">
        <v>6830</v>
      </c>
      <c r="C4712" s="212"/>
      <c r="D4712" s="212"/>
      <c r="E4712" s="212"/>
      <c r="F4712" s="212"/>
      <c r="G4712" s="212"/>
      <c r="H4712" s="212">
        <v>44.082999999999998</v>
      </c>
      <c r="I4712" s="212">
        <v>1.6619999999999999</v>
      </c>
      <c r="J4712" s="212"/>
      <c r="K4712" s="212">
        <v>113.164</v>
      </c>
      <c r="L4712" s="212"/>
      <c r="M4712" s="212"/>
      <c r="N4712" s="212"/>
      <c r="O4712" s="212"/>
      <c r="P4712" s="212"/>
      <c r="Q4712" s="212">
        <v>239.667</v>
      </c>
      <c r="R4712" s="212"/>
      <c r="S4712" s="212"/>
      <c r="T4712" s="212"/>
      <c r="U4712" s="212"/>
    </row>
    <row r="4713" spans="1:21" x14ac:dyDescent="0.25">
      <c r="A4713" s="57" t="s">
        <v>3947</v>
      </c>
      <c r="B4713" s="57" t="s">
        <v>6832</v>
      </c>
      <c r="C4713" s="212"/>
      <c r="D4713" s="212"/>
      <c r="E4713" s="212"/>
      <c r="F4713" s="212"/>
      <c r="G4713" s="212"/>
      <c r="H4713" s="212"/>
      <c r="I4713" s="212"/>
      <c r="J4713" s="212"/>
      <c r="K4713" s="212"/>
      <c r="L4713" s="212">
        <v>363.38900000000001</v>
      </c>
      <c r="M4713" s="212"/>
      <c r="N4713" s="212"/>
      <c r="O4713" s="212"/>
      <c r="P4713" s="212">
        <v>15.5</v>
      </c>
      <c r="Q4713" s="212"/>
      <c r="R4713" s="212"/>
      <c r="S4713" s="212"/>
      <c r="T4713" s="212"/>
      <c r="U4713" s="212">
        <v>5.0000000000000001E-3</v>
      </c>
    </row>
    <row r="4714" spans="1:21" x14ac:dyDescent="0.25">
      <c r="A4714" s="57" t="s">
        <v>338</v>
      </c>
      <c r="B4714" s="57" t="s">
        <v>6833</v>
      </c>
      <c r="C4714" s="212"/>
      <c r="D4714" s="212"/>
      <c r="E4714" s="212"/>
      <c r="F4714" s="212"/>
      <c r="G4714" s="212"/>
      <c r="H4714" s="212">
        <v>472.447</v>
      </c>
      <c r="I4714" s="212">
        <v>6.4390000000000001</v>
      </c>
      <c r="J4714" s="212">
        <v>518.404</v>
      </c>
      <c r="K4714" s="212">
        <v>68.768000000000001</v>
      </c>
      <c r="L4714" s="212">
        <v>54.11</v>
      </c>
      <c r="M4714" s="212">
        <v>8.8940000000000001</v>
      </c>
      <c r="N4714" s="212">
        <v>96.710999999999999</v>
      </c>
      <c r="O4714" s="212">
        <v>406.37700000000001</v>
      </c>
      <c r="P4714" s="212">
        <v>484.96300000000002</v>
      </c>
      <c r="Q4714" s="212">
        <v>269.96100000000001</v>
      </c>
      <c r="R4714" s="212">
        <v>247.06100000000001</v>
      </c>
      <c r="S4714" s="212">
        <v>145.59</v>
      </c>
      <c r="T4714" s="212">
        <v>75.513999999999996</v>
      </c>
      <c r="U4714" s="212">
        <v>170.30099999999999</v>
      </c>
    </row>
    <row r="4715" spans="1:21" x14ac:dyDescent="0.25">
      <c r="A4715" s="57" t="s">
        <v>10117</v>
      </c>
      <c r="B4715" s="57" t="s">
        <v>10118</v>
      </c>
      <c r="C4715" s="212"/>
      <c r="D4715" s="212"/>
      <c r="E4715" s="212"/>
      <c r="F4715" s="212"/>
      <c r="G4715" s="212"/>
      <c r="H4715" s="212"/>
      <c r="I4715" s="212"/>
      <c r="J4715" s="212">
        <v>216.988</v>
      </c>
      <c r="K4715" s="212">
        <v>350.036</v>
      </c>
      <c r="L4715" s="212">
        <v>32.326000000000001</v>
      </c>
      <c r="M4715" s="212">
        <v>3.45</v>
      </c>
      <c r="N4715" s="212">
        <v>79.91</v>
      </c>
      <c r="O4715" s="212">
        <v>22.533999999999999</v>
      </c>
      <c r="P4715" s="212">
        <v>1.875</v>
      </c>
      <c r="Q4715" s="212"/>
      <c r="R4715" s="212"/>
      <c r="S4715" s="212"/>
      <c r="T4715" s="212"/>
      <c r="U4715" s="212"/>
    </row>
    <row r="4716" spans="1:21" x14ac:dyDescent="0.25">
      <c r="A4716" s="57" t="s">
        <v>4073</v>
      </c>
      <c r="B4716" s="57" t="s">
        <v>6835</v>
      </c>
      <c r="C4716" s="212"/>
      <c r="D4716" s="212"/>
      <c r="E4716" s="212"/>
      <c r="F4716" s="212"/>
      <c r="G4716" s="212"/>
      <c r="H4716" s="212">
        <v>1.0820000000000001</v>
      </c>
      <c r="I4716" s="212">
        <v>10.706</v>
      </c>
      <c r="J4716" s="212">
        <v>59.823999999999998</v>
      </c>
      <c r="K4716" s="212"/>
      <c r="L4716" s="212"/>
      <c r="M4716" s="212"/>
      <c r="N4716" s="212">
        <v>9.6</v>
      </c>
      <c r="O4716" s="212"/>
      <c r="P4716" s="212"/>
      <c r="Q4716" s="212"/>
      <c r="R4716" s="212"/>
      <c r="S4716" s="212">
        <v>60.756</v>
      </c>
      <c r="T4716" s="212"/>
      <c r="U4716" s="212"/>
    </row>
    <row r="4717" spans="1:21" x14ac:dyDescent="0.25">
      <c r="A4717" s="57" t="s">
        <v>3783</v>
      </c>
      <c r="B4717" s="57" t="s">
        <v>6836</v>
      </c>
      <c r="C4717" s="212">
        <v>4042.895</v>
      </c>
      <c r="D4717" s="212">
        <v>1965.5989999999999</v>
      </c>
      <c r="E4717" s="212"/>
      <c r="F4717" s="212"/>
      <c r="G4717" s="212"/>
      <c r="H4717" s="212"/>
      <c r="I4717" s="212"/>
      <c r="J4717" s="212"/>
      <c r="K4717" s="212"/>
      <c r="L4717" s="212"/>
      <c r="M4717" s="212"/>
      <c r="N4717" s="212">
        <v>18.885000000000002</v>
      </c>
      <c r="O4717" s="212">
        <v>1.5980000000000001</v>
      </c>
      <c r="P4717" s="212"/>
      <c r="Q4717" s="212"/>
      <c r="R4717" s="212"/>
      <c r="S4717" s="212"/>
      <c r="T4717" s="212"/>
      <c r="U4717" s="212"/>
    </row>
    <row r="4718" spans="1:21" x14ac:dyDescent="0.25">
      <c r="A4718" s="57" t="s">
        <v>1905</v>
      </c>
      <c r="B4718" s="57" t="s">
        <v>6838</v>
      </c>
      <c r="C4718" s="212"/>
      <c r="D4718" s="212"/>
      <c r="E4718" s="212"/>
      <c r="F4718" s="212"/>
      <c r="G4718" s="212"/>
      <c r="H4718" s="212"/>
      <c r="I4718" s="212">
        <v>100.84399999999999</v>
      </c>
      <c r="J4718" s="212">
        <v>19.789000000000001</v>
      </c>
      <c r="K4718" s="212">
        <v>269.56799999999998</v>
      </c>
      <c r="L4718" s="212">
        <v>336.17899999999997</v>
      </c>
      <c r="M4718" s="212">
        <v>101.108</v>
      </c>
      <c r="N4718" s="212">
        <v>488.65499999999997</v>
      </c>
      <c r="O4718" s="212">
        <v>530.97900000000004</v>
      </c>
      <c r="P4718" s="212">
        <v>372.92599999999999</v>
      </c>
      <c r="Q4718" s="212"/>
      <c r="R4718" s="212">
        <v>216.71299999999999</v>
      </c>
      <c r="S4718" s="212">
        <v>180.66900000000001</v>
      </c>
      <c r="T4718" s="212"/>
      <c r="U4718" s="212">
        <v>0</v>
      </c>
    </row>
    <row r="4719" spans="1:21" x14ac:dyDescent="0.25">
      <c r="A4719" s="57" t="s">
        <v>3481</v>
      </c>
      <c r="B4719" s="57" t="s">
        <v>6839</v>
      </c>
      <c r="C4719" s="212"/>
      <c r="D4719" s="212"/>
      <c r="E4719" s="212"/>
      <c r="F4719" s="212"/>
      <c r="G4719" s="212"/>
      <c r="H4719" s="212">
        <v>44.843000000000004</v>
      </c>
      <c r="I4719" s="212">
        <v>35.582999999999998</v>
      </c>
      <c r="J4719" s="212">
        <v>366.35599999999999</v>
      </c>
      <c r="K4719" s="212">
        <v>34.451000000000001</v>
      </c>
      <c r="L4719" s="212"/>
      <c r="M4719" s="212">
        <v>682.07100000000003</v>
      </c>
      <c r="N4719" s="212">
        <v>922.29499999999996</v>
      </c>
      <c r="O4719" s="212">
        <v>2633.87</v>
      </c>
      <c r="P4719" s="212">
        <v>374.96100000000001</v>
      </c>
      <c r="Q4719" s="212">
        <v>70.358999999999995</v>
      </c>
      <c r="R4719" s="212">
        <v>11.461</v>
      </c>
      <c r="S4719" s="212">
        <v>3.9329999999999998</v>
      </c>
      <c r="T4719" s="212">
        <v>23.402999999999999</v>
      </c>
      <c r="U4719" s="212"/>
    </row>
    <row r="4720" spans="1:21" x14ac:dyDescent="0.25">
      <c r="A4720" s="57" t="s">
        <v>9661</v>
      </c>
      <c r="B4720" s="57" t="s">
        <v>9662</v>
      </c>
      <c r="C4720" s="212"/>
      <c r="D4720" s="212"/>
      <c r="E4720" s="212"/>
      <c r="F4720" s="212"/>
      <c r="G4720" s="212"/>
      <c r="H4720" s="212"/>
      <c r="I4720" s="212"/>
      <c r="J4720" s="212"/>
      <c r="K4720" s="212">
        <v>6.4000000000000001E-2</v>
      </c>
      <c r="L4720" s="212"/>
      <c r="M4720" s="212"/>
      <c r="N4720" s="212"/>
      <c r="O4720" s="212"/>
      <c r="P4720" s="212"/>
      <c r="Q4720" s="212"/>
      <c r="R4720" s="212"/>
      <c r="S4720" s="212"/>
      <c r="T4720" s="212"/>
      <c r="U4720" s="212"/>
    </row>
    <row r="4721" spans="1:21" x14ac:dyDescent="0.25">
      <c r="A4721" s="57" t="s">
        <v>3275</v>
      </c>
      <c r="B4721" s="57" t="s">
        <v>6841</v>
      </c>
      <c r="C4721" s="212"/>
      <c r="D4721" s="212"/>
      <c r="E4721" s="212"/>
      <c r="F4721" s="212"/>
      <c r="G4721" s="212"/>
      <c r="H4721" s="212"/>
      <c r="I4721" s="212"/>
      <c r="J4721" s="212">
        <v>3.7999999999999999E-2</v>
      </c>
      <c r="K4721" s="212"/>
      <c r="L4721" s="212"/>
      <c r="M4721" s="212"/>
      <c r="N4721" s="212"/>
      <c r="O4721" s="212">
        <v>1.3180000000000001</v>
      </c>
      <c r="P4721" s="212"/>
      <c r="Q4721" s="212"/>
      <c r="R4721" s="212"/>
      <c r="S4721" s="212"/>
      <c r="T4721" s="212">
        <v>21.163</v>
      </c>
      <c r="U4721" s="212"/>
    </row>
    <row r="4722" spans="1:21" x14ac:dyDescent="0.25">
      <c r="A4722" s="57" t="s">
        <v>2003</v>
      </c>
      <c r="B4722" s="57" t="s">
        <v>6842</v>
      </c>
      <c r="C4722" s="212"/>
      <c r="D4722" s="212"/>
      <c r="E4722" s="212"/>
      <c r="F4722" s="212"/>
      <c r="G4722" s="212"/>
      <c r="H4722" s="212">
        <v>1.1499999999999999</v>
      </c>
      <c r="I4722" s="212"/>
      <c r="J4722" s="212">
        <v>0.67800000000000005</v>
      </c>
      <c r="K4722" s="212"/>
      <c r="L4722" s="212"/>
      <c r="M4722" s="212"/>
      <c r="N4722" s="212"/>
      <c r="O4722" s="212"/>
      <c r="P4722" s="212"/>
      <c r="Q4722" s="212"/>
      <c r="R4722" s="212"/>
      <c r="S4722" s="212"/>
      <c r="T4722" s="212"/>
      <c r="U4722" s="212"/>
    </row>
    <row r="4723" spans="1:21" x14ac:dyDescent="0.25">
      <c r="A4723" s="57" t="s">
        <v>3811</v>
      </c>
      <c r="B4723" s="57" t="s">
        <v>6843</v>
      </c>
      <c r="C4723" s="212"/>
      <c r="D4723" s="212"/>
      <c r="E4723" s="212"/>
      <c r="F4723" s="212"/>
      <c r="G4723" s="212"/>
      <c r="H4723" s="212">
        <v>17.061</v>
      </c>
      <c r="I4723" s="212"/>
      <c r="J4723" s="212">
        <v>151.99799999999999</v>
      </c>
      <c r="K4723" s="212"/>
      <c r="L4723" s="212"/>
      <c r="M4723" s="212"/>
      <c r="N4723" s="212"/>
      <c r="O4723" s="212"/>
      <c r="P4723" s="212"/>
      <c r="Q4723" s="212"/>
      <c r="R4723" s="212"/>
      <c r="S4723" s="212"/>
      <c r="T4723" s="212"/>
      <c r="U4723" s="212"/>
    </row>
    <row r="4724" spans="1:21" x14ac:dyDescent="0.25">
      <c r="A4724" s="57" t="s">
        <v>2249</v>
      </c>
      <c r="B4724" s="57" t="s">
        <v>6844</v>
      </c>
      <c r="C4724" s="212">
        <v>2798.6990000000001</v>
      </c>
      <c r="D4724" s="212">
        <v>2216.598</v>
      </c>
      <c r="E4724" s="212"/>
      <c r="F4724" s="212"/>
      <c r="G4724" s="212"/>
      <c r="H4724" s="212">
        <v>29.984999999999999</v>
      </c>
      <c r="I4724" s="212"/>
      <c r="J4724" s="212"/>
      <c r="K4724" s="212">
        <v>10.794</v>
      </c>
      <c r="L4724" s="212">
        <v>35.776000000000003</v>
      </c>
      <c r="M4724" s="212"/>
      <c r="N4724" s="212">
        <v>15.429</v>
      </c>
      <c r="O4724" s="212">
        <v>378.476</v>
      </c>
      <c r="P4724" s="212">
        <v>247.66499999999999</v>
      </c>
      <c r="Q4724" s="212">
        <v>202.95</v>
      </c>
      <c r="R4724" s="212"/>
      <c r="S4724" s="212">
        <v>108.13800000000001</v>
      </c>
      <c r="T4724" s="212">
        <v>24.048999999999999</v>
      </c>
      <c r="U4724" s="212"/>
    </row>
    <row r="4725" spans="1:21" x14ac:dyDescent="0.25">
      <c r="A4725" s="57" t="s">
        <v>4038</v>
      </c>
      <c r="B4725" s="57" t="s">
        <v>6845</v>
      </c>
      <c r="C4725" s="212"/>
      <c r="D4725" s="212"/>
      <c r="E4725" s="212"/>
      <c r="F4725" s="212"/>
      <c r="G4725" s="212"/>
      <c r="H4725" s="212"/>
      <c r="I4725" s="212"/>
      <c r="J4725" s="212">
        <v>0.57499999999999996</v>
      </c>
      <c r="K4725" s="212"/>
      <c r="L4725" s="212"/>
      <c r="M4725" s="212"/>
      <c r="N4725" s="212"/>
      <c r="O4725" s="212"/>
      <c r="P4725" s="212"/>
      <c r="Q4725" s="212"/>
      <c r="R4725" s="212"/>
      <c r="S4725" s="212"/>
      <c r="T4725" s="212"/>
      <c r="U4725" s="212"/>
    </row>
    <row r="4726" spans="1:21" x14ac:dyDescent="0.25">
      <c r="A4726" s="57" t="s">
        <v>4072</v>
      </c>
      <c r="B4726" s="57" t="s">
        <v>6846</v>
      </c>
      <c r="C4726" s="212"/>
      <c r="D4726" s="212"/>
      <c r="E4726" s="212"/>
      <c r="F4726" s="212"/>
      <c r="G4726" s="212"/>
      <c r="H4726" s="212"/>
      <c r="I4726" s="212"/>
      <c r="J4726" s="212"/>
      <c r="K4726" s="212"/>
      <c r="L4726" s="212"/>
      <c r="M4726" s="212"/>
      <c r="N4726" s="212"/>
      <c r="O4726" s="212"/>
      <c r="P4726" s="212"/>
      <c r="Q4726" s="212"/>
      <c r="R4726" s="212"/>
      <c r="S4726" s="212">
        <v>2.2930000000000001</v>
      </c>
      <c r="T4726" s="212"/>
      <c r="U4726" s="212"/>
    </row>
    <row r="4727" spans="1:21" x14ac:dyDescent="0.25">
      <c r="A4727" s="57" t="s">
        <v>3044</v>
      </c>
      <c r="B4727" s="57" t="s">
        <v>6847</v>
      </c>
      <c r="C4727" s="212"/>
      <c r="D4727" s="212"/>
      <c r="E4727" s="212"/>
      <c r="F4727" s="212"/>
      <c r="G4727" s="212"/>
      <c r="H4727" s="212">
        <v>251.10400000000001</v>
      </c>
      <c r="I4727" s="212">
        <v>360.096</v>
      </c>
      <c r="J4727" s="212">
        <v>81.269000000000005</v>
      </c>
      <c r="K4727" s="212">
        <v>177.74100000000001</v>
      </c>
      <c r="L4727" s="212"/>
      <c r="M4727" s="212"/>
      <c r="N4727" s="212"/>
      <c r="O4727" s="212"/>
      <c r="P4727" s="212"/>
      <c r="Q4727" s="212"/>
      <c r="R4727" s="212"/>
      <c r="S4727" s="212"/>
      <c r="T4727" s="212"/>
      <c r="U4727" s="212"/>
    </row>
    <row r="4728" spans="1:21" x14ac:dyDescent="0.25">
      <c r="A4728" s="57" t="s">
        <v>2853</v>
      </c>
      <c r="B4728" s="57" t="s">
        <v>6849</v>
      </c>
      <c r="C4728" s="212"/>
      <c r="D4728" s="212"/>
      <c r="E4728" s="212"/>
      <c r="F4728" s="212"/>
      <c r="G4728" s="212"/>
      <c r="H4728" s="212">
        <v>7.9569999999999999</v>
      </c>
      <c r="I4728" s="212"/>
      <c r="J4728" s="212">
        <v>58.790999999999997</v>
      </c>
      <c r="K4728" s="212">
        <v>143.518</v>
      </c>
      <c r="L4728" s="212">
        <v>198.97300000000001</v>
      </c>
      <c r="M4728" s="212"/>
      <c r="N4728" s="212">
        <v>113.676</v>
      </c>
      <c r="O4728" s="212"/>
      <c r="P4728" s="212">
        <v>13.563000000000001</v>
      </c>
      <c r="Q4728" s="212"/>
      <c r="R4728" s="212"/>
      <c r="S4728" s="212">
        <v>23.792000000000002</v>
      </c>
      <c r="T4728" s="212">
        <v>61.015000000000001</v>
      </c>
      <c r="U4728" s="212"/>
    </row>
    <row r="4729" spans="1:21" x14ac:dyDescent="0.25">
      <c r="A4729" s="57" t="s">
        <v>3994</v>
      </c>
      <c r="B4729" s="57" t="s">
        <v>6850</v>
      </c>
      <c r="C4729" s="212"/>
      <c r="D4729" s="212"/>
      <c r="E4729" s="212"/>
      <c r="F4729" s="212"/>
      <c r="G4729" s="212"/>
      <c r="H4729" s="212"/>
      <c r="I4729" s="212">
        <v>3.4660000000000002</v>
      </c>
      <c r="J4729" s="212"/>
      <c r="K4729" s="212"/>
      <c r="L4729" s="212"/>
      <c r="M4729" s="212"/>
      <c r="N4729" s="212"/>
      <c r="O4729" s="212"/>
      <c r="P4729" s="212">
        <v>0.48199999999999998</v>
      </c>
      <c r="Q4729" s="212"/>
      <c r="R4729" s="212"/>
      <c r="S4729" s="212"/>
      <c r="T4729" s="212"/>
      <c r="U4729" s="212"/>
    </row>
    <row r="4730" spans="1:21" x14ac:dyDescent="0.25">
      <c r="A4730" s="57" t="s">
        <v>1768</v>
      </c>
      <c r="B4730" s="57" t="s">
        <v>6851</v>
      </c>
      <c r="C4730" s="212"/>
      <c r="D4730" s="212"/>
      <c r="E4730" s="212"/>
      <c r="F4730" s="212"/>
      <c r="G4730" s="212"/>
      <c r="H4730" s="212"/>
      <c r="I4730" s="212"/>
      <c r="J4730" s="212"/>
      <c r="K4730" s="212"/>
      <c r="L4730" s="212">
        <v>203.25800000000001</v>
      </c>
      <c r="M4730" s="212">
        <v>548.73900000000003</v>
      </c>
      <c r="N4730" s="212">
        <v>302.69900000000001</v>
      </c>
      <c r="O4730" s="212">
        <v>106.748</v>
      </c>
      <c r="P4730" s="212">
        <v>15.096</v>
      </c>
      <c r="Q4730" s="212"/>
      <c r="R4730" s="212"/>
      <c r="S4730" s="212"/>
      <c r="T4730" s="212"/>
      <c r="U4730" s="212"/>
    </row>
    <row r="4731" spans="1:21" x14ac:dyDescent="0.25">
      <c r="A4731" s="57" t="s">
        <v>3233</v>
      </c>
      <c r="B4731" s="57" t="s">
        <v>6852</v>
      </c>
      <c r="C4731" s="212">
        <v>129.1</v>
      </c>
      <c r="D4731" s="212">
        <v>68.5</v>
      </c>
      <c r="E4731" s="212"/>
      <c r="F4731" s="212"/>
      <c r="G4731" s="212"/>
      <c r="H4731" s="212"/>
      <c r="I4731" s="212"/>
      <c r="J4731" s="212"/>
      <c r="K4731" s="212"/>
      <c r="L4731" s="212"/>
      <c r="M4731" s="212"/>
      <c r="N4731" s="212"/>
      <c r="O4731" s="212"/>
      <c r="P4731" s="212"/>
      <c r="Q4731" s="212"/>
      <c r="R4731" s="212"/>
      <c r="S4731" s="212"/>
      <c r="T4731" s="212"/>
      <c r="U4731" s="212"/>
    </row>
    <row r="4732" spans="1:21" x14ac:dyDescent="0.25">
      <c r="A4732" s="57" t="s">
        <v>731</v>
      </c>
      <c r="B4732" s="57" t="s">
        <v>6854</v>
      </c>
      <c r="C4732" s="212">
        <v>21618.988000000001</v>
      </c>
      <c r="D4732" s="212">
        <v>32000.387999999999</v>
      </c>
      <c r="E4732" s="212"/>
      <c r="F4732" s="212"/>
      <c r="G4732" s="212"/>
      <c r="H4732" s="212">
        <v>32027.149000000001</v>
      </c>
      <c r="I4732" s="212">
        <v>21551.172999999999</v>
      </c>
      <c r="J4732" s="212">
        <v>43659.44</v>
      </c>
      <c r="K4732" s="212">
        <v>42528.608</v>
      </c>
      <c r="L4732" s="212">
        <v>38522.970999999998</v>
      </c>
      <c r="M4732" s="212">
        <v>40134.214</v>
      </c>
      <c r="N4732" s="212">
        <v>35541.892999999996</v>
      </c>
      <c r="O4732" s="212">
        <v>29198.787</v>
      </c>
      <c r="P4732" s="212">
        <v>23727.702000000001</v>
      </c>
      <c r="Q4732" s="212">
        <v>21504.400000000001</v>
      </c>
      <c r="R4732" s="212">
        <v>27792.642</v>
      </c>
      <c r="S4732" s="212">
        <v>30966.67</v>
      </c>
      <c r="T4732" s="212">
        <v>33850.156999999999</v>
      </c>
      <c r="U4732" s="212">
        <v>19879.035</v>
      </c>
    </row>
    <row r="4733" spans="1:21" x14ac:dyDescent="0.25">
      <c r="A4733" s="57" t="s">
        <v>3155</v>
      </c>
      <c r="B4733" s="57" t="s">
        <v>6855</v>
      </c>
      <c r="C4733" s="212">
        <v>656.99800000000005</v>
      </c>
      <c r="D4733" s="212">
        <v>1017.898</v>
      </c>
      <c r="E4733" s="212"/>
      <c r="F4733" s="212"/>
      <c r="G4733" s="212"/>
      <c r="H4733" s="212">
        <v>119.325</v>
      </c>
      <c r="I4733" s="212">
        <v>35.17</v>
      </c>
      <c r="J4733" s="212">
        <v>4.6369999999999996</v>
      </c>
      <c r="K4733" s="212">
        <v>11.012</v>
      </c>
      <c r="L4733" s="212">
        <v>4.4290000000000003</v>
      </c>
      <c r="M4733" s="212">
        <v>1.486</v>
      </c>
      <c r="N4733" s="212">
        <v>63.642000000000003</v>
      </c>
      <c r="O4733" s="212">
        <v>2.2829999999999999</v>
      </c>
      <c r="P4733" s="212"/>
      <c r="Q4733" s="212"/>
      <c r="R4733" s="212"/>
      <c r="S4733" s="212"/>
      <c r="T4733" s="212"/>
      <c r="U4733" s="212"/>
    </row>
    <row r="4734" spans="1:21" x14ac:dyDescent="0.25">
      <c r="A4734" s="57" t="s">
        <v>4226</v>
      </c>
      <c r="B4734" s="57" t="s">
        <v>6856</v>
      </c>
      <c r="C4734" s="212"/>
      <c r="D4734" s="212"/>
      <c r="E4734" s="212"/>
      <c r="F4734" s="212"/>
      <c r="G4734" s="212"/>
      <c r="H4734" s="212"/>
      <c r="I4734" s="212"/>
      <c r="J4734" s="212"/>
      <c r="K4734" s="212"/>
      <c r="L4734" s="212"/>
      <c r="M4734" s="212"/>
      <c r="N4734" s="212"/>
      <c r="O4734" s="212"/>
      <c r="P4734" s="212"/>
      <c r="Q4734" s="212"/>
      <c r="R4734" s="212"/>
      <c r="S4734" s="212">
        <v>0.16700000000000001</v>
      </c>
      <c r="T4734" s="212">
        <v>0.32</v>
      </c>
      <c r="U4734" s="212"/>
    </row>
    <row r="4735" spans="1:21" x14ac:dyDescent="0.25">
      <c r="A4735" s="57" t="s">
        <v>3217</v>
      </c>
      <c r="B4735" s="57" t="s">
        <v>6857</v>
      </c>
      <c r="C4735" s="212"/>
      <c r="D4735" s="212"/>
      <c r="E4735" s="212"/>
      <c r="F4735" s="212"/>
      <c r="G4735" s="212"/>
      <c r="H4735" s="212">
        <v>25.088999999999999</v>
      </c>
      <c r="I4735" s="212">
        <v>9.4060000000000006</v>
      </c>
      <c r="J4735" s="212">
        <v>34.292999999999999</v>
      </c>
      <c r="K4735" s="212">
        <v>11.035</v>
      </c>
      <c r="L4735" s="212">
        <v>88.87</v>
      </c>
      <c r="M4735" s="212">
        <v>17.036999999999999</v>
      </c>
      <c r="N4735" s="212">
        <v>7.4009999999999998</v>
      </c>
      <c r="O4735" s="212"/>
      <c r="P4735" s="212"/>
      <c r="Q4735" s="212">
        <v>23.815000000000001</v>
      </c>
      <c r="R4735" s="212"/>
      <c r="S4735" s="212"/>
      <c r="T4735" s="212"/>
      <c r="U4735" s="212"/>
    </row>
    <row r="4736" spans="1:21" x14ac:dyDescent="0.25">
      <c r="A4736" s="57" t="s">
        <v>3107</v>
      </c>
      <c r="B4736" s="57" t="s">
        <v>6858</v>
      </c>
      <c r="C4736" s="212">
        <v>2042.9970000000001</v>
      </c>
      <c r="D4736" s="212">
        <v>855.79899999999998</v>
      </c>
      <c r="E4736" s="212"/>
      <c r="F4736" s="212"/>
      <c r="G4736" s="212"/>
      <c r="H4736" s="212">
        <v>317.75799999999998</v>
      </c>
      <c r="I4736" s="212">
        <v>564.548</v>
      </c>
      <c r="J4736" s="212">
        <v>1512.2190000000001</v>
      </c>
      <c r="K4736" s="212">
        <v>597.90899999999999</v>
      </c>
      <c r="L4736" s="212">
        <v>4103.9309999999996</v>
      </c>
      <c r="M4736" s="212">
        <v>1230.3499999999999</v>
      </c>
      <c r="N4736" s="212">
        <v>637.97199999999998</v>
      </c>
      <c r="O4736" s="212">
        <v>47.040999999999997</v>
      </c>
      <c r="P4736" s="212"/>
      <c r="Q4736" s="212"/>
      <c r="R4736" s="212"/>
      <c r="S4736" s="212"/>
      <c r="T4736" s="212">
        <v>28.02</v>
      </c>
      <c r="U4736" s="212"/>
    </row>
    <row r="4737" spans="1:21" x14ac:dyDescent="0.25">
      <c r="A4737" s="57" t="s">
        <v>2513</v>
      </c>
      <c r="B4737" s="57" t="s">
        <v>6860</v>
      </c>
      <c r="C4737" s="212">
        <v>260.399</v>
      </c>
      <c r="D4737" s="212">
        <v>15.099</v>
      </c>
      <c r="E4737" s="212"/>
      <c r="F4737" s="212"/>
      <c r="G4737" s="212"/>
      <c r="H4737" s="212">
        <v>2.843</v>
      </c>
      <c r="I4737" s="212">
        <v>7.8E-2</v>
      </c>
      <c r="J4737" s="212">
        <v>9.7000000000000003E-2</v>
      </c>
      <c r="K4737" s="212">
        <v>2.4E-2</v>
      </c>
      <c r="L4737" s="212"/>
      <c r="M4737" s="212"/>
      <c r="N4737" s="212"/>
      <c r="O4737" s="212">
        <v>20.626999999999999</v>
      </c>
      <c r="P4737" s="212"/>
      <c r="Q4737" s="212"/>
      <c r="R4737" s="212"/>
      <c r="S4737" s="212"/>
      <c r="T4737" s="212"/>
      <c r="U4737" s="212"/>
    </row>
    <row r="4738" spans="1:21" x14ac:dyDescent="0.25">
      <c r="A4738" s="57" t="s">
        <v>2820</v>
      </c>
      <c r="B4738" s="57" t="s">
        <v>6861</v>
      </c>
      <c r="C4738" s="212"/>
      <c r="D4738" s="212"/>
      <c r="E4738" s="212"/>
      <c r="F4738" s="212"/>
      <c r="G4738" s="212"/>
      <c r="H4738" s="212">
        <v>4.8000000000000001E-2</v>
      </c>
      <c r="I4738" s="212"/>
      <c r="J4738" s="212"/>
      <c r="K4738" s="212"/>
      <c r="L4738" s="212"/>
      <c r="M4738" s="212"/>
      <c r="N4738" s="212"/>
      <c r="O4738" s="212"/>
      <c r="P4738" s="212"/>
      <c r="Q4738" s="212"/>
      <c r="R4738" s="212"/>
      <c r="S4738" s="212"/>
      <c r="T4738" s="212">
        <v>4.3819999999999997</v>
      </c>
      <c r="U4738" s="212">
        <v>0.44</v>
      </c>
    </row>
    <row r="4739" spans="1:21" x14ac:dyDescent="0.25">
      <c r="A4739" s="57" t="s">
        <v>3309</v>
      </c>
      <c r="B4739" s="57" t="s">
        <v>6862</v>
      </c>
      <c r="C4739" s="212">
        <v>2190.694</v>
      </c>
      <c r="D4739" s="212">
        <v>785.89800000000002</v>
      </c>
      <c r="E4739" s="212"/>
      <c r="F4739" s="212"/>
      <c r="G4739" s="212"/>
      <c r="H4739" s="212"/>
      <c r="I4739" s="212"/>
      <c r="J4739" s="212"/>
      <c r="K4739" s="212"/>
      <c r="L4739" s="212"/>
      <c r="M4739" s="212"/>
      <c r="N4739" s="212"/>
      <c r="O4739" s="212"/>
      <c r="P4739" s="212"/>
      <c r="Q4739" s="212"/>
      <c r="R4739" s="212"/>
      <c r="S4739" s="212"/>
      <c r="T4739" s="212"/>
      <c r="U4739" s="212"/>
    </row>
    <row r="4740" spans="1:21" x14ac:dyDescent="0.25">
      <c r="A4740" s="57" t="s">
        <v>1861</v>
      </c>
      <c r="B4740" s="57" t="s">
        <v>6863</v>
      </c>
      <c r="C4740" s="212"/>
      <c r="D4740" s="212"/>
      <c r="E4740" s="212"/>
      <c r="F4740" s="212"/>
      <c r="G4740" s="212"/>
      <c r="H4740" s="212">
        <v>58.393000000000001</v>
      </c>
      <c r="I4740" s="212"/>
      <c r="J4740" s="212">
        <v>13.239000000000001</v>
      </c>
      <c r="K4740" s="212">
        <v>14.257999999999999</v>
      </c>
      <c r="L4740" s="212"/>
      <c r="M4740" s="212">
        <v>12.6</v>
      </c>
      <c r="N4740" s="212">
        <v>62.116</v>
      </c>
      <c r="O4740" s="212">
        <v>19.439</v>
      </c>
      <c r="P4740" s="212">
        <v>383.59399999999999</v>
      </c>
      <c r="Q4740" s="212">
        <v>72.400000000000006</v>
      </c>
      <c r="R4740" s="212">
        <v>153.92699999999999</v>
      </c>
      <c r="S4740" s="212">
        <v>540.53</v>
      </c>
      <c r="T4740" s="212">
        <v>1197.8910000000001</v>
      </c>
      <c r="U4740" s="212">
        <v>574.12099999999998</v>
      </c>
    </row>
    <row r="4741" spans="1:21" x14ac:dyDescent="0.25">
      <c r="A4741" s="57" t="s">
        <v>4414</v>
      </c>
      <c r="B4741" s="57" t="s">
        <v>6864</v>
      </c>
      <c r="C4741" s="212"/>
      <c r="D4741" s="212"/>
      <c r="E4741" s="212"/>
      <c r="F4741" s="212"/>
      <c r="G4741" s="212"/>
      <c r="H4741" s="212"/>
      <c r="I4741" s="212"/>
      <c r="J4741" s="212"/>
      <c r="K4741" s="212"/>
      <c r="L4741" s="212"/>
      <c r="M4741" s="212">
        <v>119.235</v>
      </c>
      <c r="N4741" s="212">
        <v>753.31600000000003</v>
      </c>
      <c r="O4741" s="212">
        <v>437.995</v>
      </c>
      <c r="P4741" s="212">
        <v>33.402000000000001</v>
      </c>
      <c r="Q4741" s="212">
        <v>115.92400000000001</v>
      </c>
      <c r="R4741" s="212">
        <v>102.42400000000001</v>
      </c>
      <c r="S4741" s="212">
        <v>491.49099999999999</v>
      </c>
      <c r="T4741" s="212">
        <v>180.79499999999999</v>
      </c>
      <c r="U4741" s="212"/>
    </row>
    <row r="4742" spans="1:21" x14ac:dyDescent="0.25">
      <c r="A4742" s="57" t="s">
        <v>4196</v>
      </c>
      <c r="B4742" s="57" t="s">
        <v>6865</v>
      </c>
      <c r="C4742" s="212"/>
      <c r="D4742" s="212"/>
      <c r="E4742" s="212"/>
      <c r="F4742" s="212"/>
      <c r="G4742" s="212"/>
      <c r="H4742" s="212"/>
      <c r="I4742" s="212"/>
      <c r="J4742" s="212"/>
      <c r="K4742" s="212"/>
      <c r="L4742" s="212"/>
      <c r="M4742" s="212"/>
      <c r="N4742" s="212">
        <v>38.700000000000003</v>
      </c>
      <c r="O4742" s="212">
        <v>75.135000000000005</v>
      </c>
      <c r="P4742" s="212"/>
      <c r="Q4742" s="212">
        <v>27.452999999999999</v>
      </c>
      <c r="R4742" s="212"/>
      <c r="S4742" s="212"/>
      <c r="T4742" s="212"/>
      <c r="U4742" s="212">
        <v>9.8000000000000004E-2</v>
      </c>
    </row>
    <row r="4743" spans="1:21" x14ac:dyDescent="0.25">
      <c r="A4743" s="57" t="s">
        <v>4348</v>
      </c>
      <c r="B4743" s="57" t="s">
        <v>6867</v>
      </c>
      <c r="C4743" s="212"/>
      <c r="D4743" s="212"/>
      <c r="E4743" s="212"/>
      <c r="F4743" s="212"/>
      <c r="G4743" s="212"/>
      <c r="H4743" s="212"/>
      <c r="I4743" s="212"/>
      <c r="J4743" s="212"/>
      <c r="K4743" s="212"/>
      <c r="L4743" s="212"/>
      <c r="M4743" s="212"/>
      <c r="N4743" s="212">
        <v>10.5</v>
      </c>
      <c r="O4743" s="212"/>
      <c r="P4743" s="212"/>
      <c r="Q4743" s="212"/>
      <c r="R4743" s="212"/>
      <c r="S4743" s="212"/>
      <c r="T4743" s="212"/>
      <c r="U4743" s="212"/>
    </row>
    <row r="4744" spans="1:21" x14ac:dyDescent="0.25">
      <c r="A4744" s="57" t="s">
        <v>3672</v>
      </c>
      <c r="B4744" s="57" t="s">
        <v>6869</v>
      </c>
      <c r="C4744" s="212"/>
      <c r="D4744" s="212"/>
      <c r="E4744" s="212"/>
      <c r="F4744" s="212"/>
      <c r="G4744" s="212"/>
      <c r="H4744" s="212"/>
      <c r="I4744" s="212"/>
      <c r="J4744" s="212"/>
      <c r="K4744" s="212"/>
      <c r="L4744" s="212"/>
      <c r="M4744" s="212"/>
      <c r="N4744" s="212"/>
      <c r="O4744" s="212">
        <v>26.788</v>
      </c>
      <c r="P4744" s="212"/>
      <c r="Q4744" s="212"/>
      <c r="R4744" s="212"/>
      <c r="S4744" s="212"/>
      <c r="T4744" s="212"/>
      <c r="U4744" s="212"/>
    </row>
    <row r="4745" spans="1:21" x14ac:dyDescent="0.25">
      <c r="A4745" s="57" t="s">
        <v>4056</v>
      </c>
      <c r="B4745" s="57" t="s">
        <v>6870</v>
      </c>
      <c r="C4745" s="212"/>
      <c r="D4745" s="212"/>
      <c r="E4745" s="212"/>
      <c r="F4745" s="212"/>
      <c r="G4745" s="212"/>
      <c r="H4745" s="212"/>
      <c r="I4745" s="212"/>
      <c r="J4745" s="212">
        <v>329.178</v>
      </c>
      <c r="K4745" s="212">
        <v>615.00099999999998</v>
      </c>
      <c r="L4745" s="212">
        <v>1135.674</v>
      </c>
      <c r="M4745" s="212">
        <v>1458.8040000000001</v>
      </c>
      <c r="N4745" s="212">
        <v>1928.0260000000001</v>
      </c>
      <c r="O4745" s="212">
        <v>1494.606</v>
      </c>
      <c r="P4745" s="212">
        <v>673.81200000000001</v>
      </c>
      <c r="Q4745" s="212">
        <v>298.15300000000002</v>
      </c>
      <c r="R4745" s="212">
        <v>184.053</v>
      </c>
      <c r="S4745" s="212"/>
      <c r="T4745" s="212">
        <v>34.045000000000002</v>
      </c>
      <c r="U4745" s="212"/>
    </row>
    <row r="4746" spans="1:21" x14ac:dyDescent="0.25">
      <c r="A4746" s="57" t="s">
        <v>3957</v>
      </c>
      <c r="B4746" s="57" t="s">
        <v>6871</v>
      </c>
      <c r="C4746" s="212"/>
      <c r="D4746" s="212"/>
      <c r="E4746" s="212"/>
      <c r="F4746" s="212"/>
      <c r="G4746" s="212"/>
      <c r="H4746" s="212">
        <v>0.30199999999999999</v>
      </c>
      <c r="I4746" s="212"/>
      <c r="J4746" s="212"/>
      <c r="K4746" s="212"/>
      <c r="L4746" s="212">
        <v>15.266999999999999</v>
      </c>
      <c r="M4746" s="212"/>
      <c r="N4746" s="212"/>
      <c r="O4746" s="212"/>
      <c r="P4746" s="212"/>
      <c r="Q4746" s="212"/>
      <c r="R4746" s="212"/>
      <c r="S4746" s="212"/>
      <c r="T4746" s="212"/>
      <c r="U4746" s="212"/>
    </row>
    <row r="4747" spans="1:21" x14ac:dyDescent="0.25">
      <c r="A4747" s="57" t="s">
        <v>9586</v>
      </c>
      <c r="B4747" s="57" t="s">
        <v>9587</v>
      </c>
      <c r="C4747" s="212"/>
      <c r="D4747" s="212"/>
      <c r="E4747" s="212"/>
      <c r="F4747" s="212"/>
      <c r="G4747" s="212"/>
      <c r="H4747" s="212"/>
      <c r="I4747" s="212"/>
      <c r="J4747" s="212"/>
      <c r="K4747" s="212"/>
      <c r="L4747" s="212">
        <v>261.178</v>
      </c>
      <c r="M4747" s="212"/>
      <c r="N4747" s="212">
        <v>22.146999999999998</v>
      </c>
      <c r="O4747" s="212"/>
      <c r="P4747" s="212"/>
      <c r="Q4747" s="212"/>
      <c r="R4747" s="212">
        <v>142.178</v>
      </c>
      <c r="S4747" s="212"/>
      <c r="T4747" s="212">
        <v>64.917000000000002</v>
      </c>
      <c r="U4747" s="212">
        <v>65.709000000000003</v>
      </c>
    </row>
    <row r="4748" spans="1:21" x14ac:dyDescent="0.25">
      <c r="A4748" s="57" t="s">
        <v>10119</v>
      </c>
      <c r="B4748" s="57" t="s">
        <v>10120</v>
      </c>
      <c r="C4748" s="212"/>
      <c r="D4748" s="212"/>
      <c r="E4748" s="212"/>
      <c r="F4748" s="212"/>
      <c r="G4748" s="212"/>
      <c r="H4748" s="212">
        <v>1.4999999999999999E-2</v>
      </c>
      <c r="I4748" s="212"/>
      <c r="J4748" s="212"/>
      <c r="K4748" s="212"/>
      <c r="L4748" s="212"/>
      <c r="M4748" s="212"/>
      <c r="N4748" s="212"/>
      <c r="O4748" s="212"/>
      <c r="P4748" s="212"/>
      <c r="Q4748" s="212"/>
      <c r="R4748" s="212"/>
      <c r="S4748" s="212"/>
      <c r="T4748" s="212"/>
      <c r="U4748" s="212"/>
    </row>
    <row r="4749" spans="1:21" x14ac:dyDescent="0.25">
      <c r="A4749" s="57" t="s">
        <v>4086</v>
      </c>
      <c r="B4749" s="57" t="s">
        <v>6873</v>
      </c>
      <c r="C4749" s="212"/>
      <c r="D4749" s="212"/>
      <c r="E4749" s="212"/>
      <c r="F4749" s="212"/>
      <c r="G4749" s="212"/>
      <c r="H4749" s="212">
        <v>10.816000000000001</v>
      </c>
      <c r="I4749" s="212"/>
      <c r="J4749" s="212"/>
      <c r="K4749" s="212"/>
      <c r="L4749" s="212"/>
      <c r="M4749" s="212"/>
      <c r="N4749" s="212"/>
      <c r="O4749" s="212"/>
      <c r="P4749" s="212"/>
      <c r="Q4749" s="212"/>
      <c r="R4749" s="212"/>
      <c r="S4749" s="212"/>
      <c r="T4749" s="212"/>
      <c r="U4749" s="212"/>
    </row>
    <row r="4750" spans="1:21" x14ac:dyDescent="0.25">
      <c r="A4750" s="57" t="s">
        <v>4164</v>
      </c>
      <c r="B4750" s="57" t="s">
        <v>6876</v>
      </c>
      <c r="C4750" s="212"/>
      <c r="D4750" s="212"/>
      <c r="E4750" s="212"/>
      <c r="F4750" s="212"/>
      <c r="G4750" s="212"/>
      <c r="H4750" s="212"/>
      <c r="I4750" s="212"/>
      <c r="J4750" s="212"/>
      <c r="K4750" s="212"/>
      <c r="L4750" s="212"/>
      <c r="M4750" s="212"/>
      <c r="N4750" s="212"/>
      <c r="O4750" s="212"/>
      <c r="P4750" s="212">
        <v>1.036</v>
      </c>
      <c r="Q4750" s="212"/>
      <c r="R4750" s="212"/>
      <c r="S4750" s="212"/>
      <c r="T4750" s="212"/>
      <c r="U4750" s="212"/>
    </row>
    <row r="4751" spans="1:21" x14ac:dyDescent="0.25">
      <c r="A4751" s="57" t="s">
        <v>9588</v>
      </c>
      <c r="B4751" s="57" t="s">
        <v>9589</v>
      </c>
      <c r="C4751" s="212"/>
      <c r="D4751" s="212"/>
      <c r="E4751" s="212"/>
      <c r="F4751" s="212"/>
      <c r="G4751" s="212"/>
      <c r="H4751" s="212"/>
      <c r="I4751" s="212"/>
      <c r="J4751" s="212"/>
      <c r="K4751" s="212"/>
      <c r="L4751" s="212"/>
      <c r="M4751" s="212">
        <v>7.16</v>
      </c>
      <c r="N4751" s="212"/>
      <c r="O4751" s="212"/>
      <c r="P4751" s="212"/>
      <c r="Q4751" s="212"/>
      <c r="R4751" s="212"/>
      <c r="S4751" s="212"/>
      <c r="T4751" s="212"/>
      <c r="U4751" s="212"/>
    </row>
    <row r="4752" spans="1:21" x14ac:dyDescent="0.25">
      <c r="A4752" s="57" t="s">
        <v>736</v>
      </c>
      <c r="B4752" s="57" t="s">
        <v>6878</v>
      </c>
      <c r="C4752" s="212"/>
      <c r="D4752" s="212"/>
      <c r="E4752" s="212"/>
      <c r="F4752" s="212"/>
      <c r="G4752" s="212"/>
      <c r="H4752" s="212">
        <v>67.358999999999995</v>
      </c>
      <c r="I4752" s="212"/>
      <c r="J4752" s="212"/>
      <c r="K4752" s="212"/>
      <c r="L4752" s="212"/>
      <c r="M4752" s="212">
        <v>175.755</v>
      </c>
      <c r="N4752" s="212"/>
      <c r="O4752" s="212">
        <v>48.511000000000003</v>
      </c>
      <c r="P4752" s="212"/>
      <c r="Q4752" s="212"/>
      <c r="R4752" s="212"/>
      <c r="S4752" s="212"/>
      <c r="T4752" s="212">
        <v>1.4E-2</v>
      </c>
      <c r="U4752" s="212">
        <v>27.992000000000001</v>
      </c>
    </row>
    <row r="4753" spans="1:21" x14ac:dyDescent="0.25">
      <c r="A4753" s="57" t="s">
        <v>3184</v>
      </c>
      <c r="B4753" s="57" t="s">
        <v>6879</v>
      </c>
      <c r="C4753" s="212"/>
      <c r="D4753" s="212"/>
      <c r="E4753" s="212"/>
      <c r="F4753" s="212"/>
      <c r="G4753" s="212"/>
      <c r="H4753" s="212">
        <v>26.727</v>
      </c>
      <c r="I4753" s="212"/>
      <c r="J4753" s="212"/>
      <c r="K4753" s="212"/>
      <c r="L4753" s="212"/>
      <c r="M4753" s="212"/>
      <c r="N4753" s="212"/>
      <c r="O4753" s="212">
        <v>89.266999999999996</v>
      </c>
      <c r="P4753" s="212"/>
      <c r="Q4753" s="212"/>
      <c r="R4753" s="212"/>
      <c r="S4753" s="212"/>
      <c r="T4753" s="212"/>
      <c r="U4753" s="212">
        <v>0.625</v>
      </c>
    </row>
    <row r="4754" spans="1:21" x14ac:dyDescent="0.25">
      <c r="A4754" s="57" t="s">
        <v>3197</v>
      </c>
      <c r="B4754" s="57" t="s">
        <v>6880</v>
      </c>
      <c r="C4754" s="212"/>
      <c r="D4754" s="212"/>
      <c r="E4754" s="212"/>
      <c r="F4754" s="212"/>
      <c r="G4754" s="212"/>
      <c r="H4754" s="212">
        <v>115.873</v>
      </c>
      <c r="I4754" s="212">
        <v>87.135999999999996</v>
      </c>
      <c r="J4754" s="212">
        <v>95.685000000000002</v>
      </c>
      <c r="K4754" s="212"/>
      <c r="L4754" s="212">
        <v>10.6</v>
      </c>
      <c r="M4754" s="212"/>
      <c r="N4754" s="212"/>
      <c r="O4754" s="212"/>
      <c r="P4754" s="212"/>
      <c r="Q4754" s="212"/>
      <c r="R4754" s="212"/>
      <c r="S4754" s="212"/>
      <c r="T4754" s="212"/>
      <c r="U4754" s="212">
        <v>1.355</v>
      </c>
    </row>
    <row r="4755" spans="1:21" x14ac:dyDescent="0.25">
      <c r="A4755" s="57" t="s">
        <v>3474</v>
      </c>
      <c r="B4755" s="57" t="s">
        <v>6881</v>
      </c>
      <c r="C4755" s="212"/>
      <c r="D4755" s="212"/>
      <c r="E4755" s="212"/>
      <c r="F4755" s="212"/>
      <c r="G4755" s="212"/>
      <c r="H4755" s="212">
        <v>118.63200000000001</v>
      </c>
      <c r="I4755" s="212">
        <v>1.738</v>
      </c>
      <c r="J4755" s="212">
        <v>145.24799999999999</v>
      </c>
      <c r="K4755" s="212">
        <v>0.59899999999999998</v>
      </c>
      <c r="L4755" s="212"/>
      <c r="M4755" s="212"/>
      <c r="N4755" s="212"/>
      <c r="O4755" s="212">
        <v>182.559</v>
      </c>
      <c r="P4755" s="212">
        <v>654.59699999999998</v>
      </c>
      <c r="Q4755" s="212">
        <v>878.05100000000004</v>
      </c>
      <c r="R4755" s="212">
        <v>579.22799999999995</v>
      </c>
      <c r="S4755" s="212">
        <v>777.07600000000002</v>
      </c>
      <c r="T4755" s="212">
        <v>489.86200000000002</v>
      </c>
      <c r="U4755" s="212">
        <v>98.951999999999998</v>
      </c>
    </row>
    <row r="4756" spans="1:21" x14ac:dyDescent="0.25">
      <c r="A4756" s="57" t="s">
        <v>1301</v>
      </c>
      <c r="B4756" s="57" t="s">
        <v>6883</v>
      </c>
      <c r="C4756" s="212">
        <v>6268.6940000000004</v>
      </c>
      <c r="D4756" s="212">
        <v>4641.8969999999999</v>
      </c>
      <c r="E4756" s="212"/>
      <c r="F4756" s="212"/>
      <c r="G4756" s="212"/>
      <c r="H4756" s="212">
        <v>25.143000000000001</v>
      </c>
      <c r="I4756" s="212">
        <v>27.896999999999998</v>
      </c>
      <c r="J4756" s="212">
        <v>6.4980000000000002</v>
      </c>
      <c r="K4756" s="212"/>
      <c r="L4756" s="212"/>
      <c r="M4756" s="212"/>
      <c r="N4756" s="212">
        <v>101.2</v>
      </c>
      <c r="O4756" s="212"/>
      <c r="P4756" s="212"/>
      <c r="Q4756" s="212"/>
      <c r="R4756" s="212"/>
      <c r="S4756" s="212">
        <v>6.8369999999999997</v>
      </c>
      <c r="T4756" s="212">
        <v>4.79</v>
      </c>
      <c r="U4756" s="212">
        <v>0.06</v>
      </c>
    </row>
    <row r="4757" spans="1:21" x14ac:dyDescent="0.25">
      <c r="A4757" s="57" t="s">
        <v>3489</v>
      </c>
      <c r="B4757" s="57" t="s">
        <v>6884</v>
      </c>
      <c r="C4757" s="212"/>
      <c r="D4757" s="212"/>
      <c r="E4757" s="212"/>
      <c r="F4757" s="212"/>
      <c r="G4757" s="212"/>
      <c r="H4757" s="212">
        <v>6.8789999999999996</v>
      </c>
      <c r="I4757" s="212">
        <v>1.0249999999999999</v>
      </c>
      <c r="J4757" s="212"/>
      <c r="K4757" s="212">
        <v>3.2850000000000001</v>
      </c>
      <c r="L4757" s="212"/>
      <c r="M4757" s="212"/>
      <c r="N4757" s="212"/>
      <c r="O4757" s="212"/>
      <c r="P4757" s="212"/>
      <c r="Q4757" s="212"/>
      <c r="R4757" s="212"/>
      <c r="S4757" s="212">
        <v>0</v>
      </c>
      <c r="T4757" s="212"/>
      <c r="U4757" s="212"/>
    </row>
    <row r="4758" spans="1:21" x14ac:dyDescent="0.25">
      <c r="A4758" s="57" t="s">
        <v>3839</v>
      </c>
      <c r="B4758" s="57" t="s">
        <v>6885</v>
      </c>
      <c r="C4758" s="212"/>
      <c r="D4758" s="212"/>
      <c r="E4758" s="212"/>
      <c r="F4758" s="212"/>
      <c r="G4758" s="212"/>
      <c r="H4758" s="212">
        <v>22.622</v>
      </c>
      <c r="I4758" s="212"/>
      <c r="J4758" s="212"/>
      <c r="K4758" s="212"/>
      <c r="L4758" s="212"/>
      <c r="M4758" s="212"/>
      <c r="N4758" s="212"/>
      <c r="O4758" s="212"/>
      <c r="P4758" s="212"/>
      <c r="Q4758" s="212"/>
      <c r="R4758" s="212"/>
      <c r="S4758" s="212"/>
      <c r="T4758" s="212"/>
      <c r="U4758" s="212"/>
    </row>
    <row r="4759" spans="1:21" x14ac:dyDescent="0.25">
      <c r="A4759" s="57" t="s">
        <v>3209</v>
      </c>
      <c r="B4759" s="57" t="s">
        <v>6886</v>
      </c>
      <c r="C4759" s="212"/>
      <c r="D4759" s="212"/>
      <c r="E4759" s="212"/>
      <c r="F4759" s="212"/>
      <c r="G4759" s="212"/>
      <c r="H4759" s="212">
        <v>388.04199999999997</v>
      </c>
      <c r="I4759" s="212">
        <v>54.326000000000001</v>
      </c>
      <c r="J4759" s="212">
        <v>65.537999999999997</v>
      </c>
      <c r="K4759" s="212">
        <v>2.7E-2</v>
      </c>
      <c r="L4759" s="212"/>
      <c r="M4759" s="212"/>
      <c r="N4759" s="212"/>
      <c r="O4759" s="212"/>
      <c r="P4759" s="212"/>
      <c r="Q4759" s="212">
        <v>4.702</v>
      </c>
      <c r="R4759" s="212"/>
      <c r="S4759" s="212"/>
      <c r="T4759" s="212"/>
      <c r="U4759" s="212"/>
    </row>
    <row r="4760" spans="1:21" x14ac:dyDescent="0.25">
      <c r="A4760" s="57" t="s">
        <v>3938</v>
      </c>
      <c r="B4760" s="57" t="s">
        <v>6887</v>
      </c>
      <c r="C4760" s="212"/>
      <c r="D4760" s="212"/>
      <c r="E4760" s="212"/>
      <c r="F4760" s="212"/>
      <c r="G4760" s="212"/>
      <c r="H4760" s="212"/>
      <c r="I4760" s="212">
        <v>80.650000000000006</v>
      </c>
      <c r="J4760" s="212"/>
      <c r="K4760" s="212"/>
      <c r="L4760" s="212"/>
      <c r="M4760" s="212"/>
      <c r="N4760" s="212"/>
      <c r="O4760" s="212"/>
      <c r="P4760" s="212"/>
      <c r="Q4760" s="212"/>
      <c r="R4760" s="212"/>
      <c r="S4760" s="212"/>
      <c r="T4760" s="212"/>
      <c r="U4760" s="212">
        <v>2.5030000000000001</v>
      </c>
    </row>
    <row r="4761" spans="1:21" x14ac:dyDescent="0.25">
      <c r="A4761" s="57" t="s">
        <v>2290</v>
      </c>
      <c r="B4761" s="57" t="s">
        <v>6890</v>
      </c>
      <c r="C4761" s="212"/>
      <c r="D4761" s="212"/>
      <c r="E4761" s="212"/>
      <c r="F4761" s="212"/>
      <c r="G4761" s="212"/>
      <c r="H4761" s="212">
        <v>5.5430000000000001</v>
      </c>
      <c r="I4761" s="212"/>
      <c r="J4761" s="212"/>
      <c r="K4761" s="212"/>
      <c r="L4761" s="212">
        <v>0.81599999999999995</v>
      </c>
      <c r="M4761" s="212"/>
      <c r="N4761" s="212"/>
      <c r="O4761" s="212"/>
      <c r="P4761" s="212"/>
      <c r="Q4761" s="212"/>
      <c r="R4761" s="212"/>
      <c r="S4761" s="212"/>
      <c r="T4761" s="212"/>
      <c r="U4761" s="212">
        <v>5.6859999999999999</v>
      </c>
    </row>
    <row r="4762" spans="1:21" x14ac:dyDescent="0.25">
      <c r="A4762" s="57" t="s">
        <v>3424</v>
      </c>
      <c r="B4762" s="57" t="s">
        <v>6891</v>
      </c>
      <c r="C4762" s="212"/>
      <c r="D4762" s="212"/>
      <c r="E4762" s="212"/>
      <c r="F4762" s="212"/>
      <c r="G4762" s="212"/>
      <c r="H4762" s="212"/>
      <c r="I4762" s="212"/>
      <c r="J4762" s="212"/>
      <c r="K4762" s="212"/>
      <c r="L4762" s="212"/>
      <c r="M4762" s="212"/>
      <c r="N4762" s="212"/>
      <c r="O4762" s="212"/>
      <c r="P4762" s="212"/>
      <c r="Q4762" s="212"/>
      <c r="R4762" s="212"/>
      <c r="S4762" s="212"/>
      <c r="T4762" s="212">
        <v>9.4320000000000004</v>
      </c>
      <c r="U4762" s="212"/>
    </row>
    <row r="4763" spans="1:21" x14ac:dyDescent="0.25">
      <c r="A4763" s="57" t="s">
        <v>1786</v>
      </c>
      <c r="B4763" s="57" t="s">
        <v>6892</v>
      </c>
      <c r="C4763" s="212"/>
      <c r="D4763" s="212"/>
      <c r="E4763" s="212"/>
      <c r="F4763" s="212"/>
      <c r="G4763" s="212"/>
      <c r="H4763" s="212">
        <v>3.0990000000000002</v>
      </c>
      <c r="I4763" s="212"/>
      <c r="J4763" s="212"/>
      <c r="K4763" s="212"/>
      <c r="L4763" s="212"/>
      <c r="M4763" s="212"/>
      <c r="N4763" s="212"/>
      <c r="O4763" s="212"/>
      <c r="P4763" s="212"/>
      <c r="Q4763" s="212"/>
      <c r="R4763" s="212">
        <v>3.2000000000000001E-2</v>
      </c>
      <c r="S4763" s="212"/>
      <c r="T4763" s="212"/>
      <c r="U4763" s="212"/>
    </row>
    <row r="4764" spans="1:21" x14ac:dyDescent="0.25">
      <c r="A4764" s="57" t="s">
        <v>3896</v>
      </c>
      <c r="B4764" s="57" t="s">
        <v>6893</v>
      </c>
      <c r="C4764" s="212"/>
      <c r="D4764" s="212"/>
      <c r="E4764" s="212"/>
      <c r="F4764" s="212"/>
      <c r="G4764" s="212"/>
      <c r="H4764" s="212"/>
      <c r="I4764" s="212"/>
      <c r="J4764" s="212"/>
      <c r="K4764" s="212"/>
      <c r="L4764" s="212"/>
      <c r="M4764" s="212"/>
      <c r="N4764" s="212"/>
      <c r="O4764" s="212"/>
      <c r="P4764" s="212">
        <v>3.43</v>
      </c>
      <c r="Q4764" s="212"/>
      <c r="R4764" s="212"/>
      <c r="S4764" s="212">
        <v>6.9000000000000006E-2</v>
      </c>
      <c r="T4764" s="212"/>
      <c r="U4764" s="212"/>
    </row>
    <row r="4765" spans="1:21" x14ac:dyDescent="0.25">
      <c r="A4765" s="57" t="s">
        <v>2133</v>
      </c>
      <c r="B4765" s="57" t="s">
        <v>6895</v>
      </c>
      <c r="C4765" s="212"/>
      <c r="D4765" s="212"/>
      <c r="E4765" s="212"/>
      <c r="F4765" s="212"/>
      <c r="G4765" s="212"/>
      <c r="H4765" s="212"/>
      <c r="I4765" s="212"/>
      <c r="J4765" s="212"/>
      <c r="K4765" s="212">
        <v>99.623999999999995</v>
      </c>
      <c r="L4765" s="212">
        <v>70.484999999999999</v>
      </c>
      <c r="M4765" s="212">
        <v>45.88</v>
      </c>
      <c r="N4765" s="212">
        <v>2.8940000000000001</v>
      </c>
      <c r="O4765" s="212"/>
      <c r="P4765" s="212"/>
      <c r="Q4765" s="212"/>
      <c r="R4765" s="212"/>
      <c r="S4765" s="212"/>
      <c r="T4765" s="212">
        <v>10.138</v>
      </c>
      <c r="U4765" s="212"/>
    </row>
    <row r="4766" spans="1:21" x14ac:dyDescent="0.25">
      <c r="A4766" s="57" t="s">
        <v>2906</v>
      </c>
      <c r="B4766" s="57" t="s">
        <v>6896</v>
      </c>
      <c r="C4766" s="212"/>
      <c r="D4766" s="212"/>
      <c r="E4766" s="212"/>
      <c r="F4766" s="212"/>
      <c r="G4766" s="212"/>
      <c r="H4766" s="212"/>
      <c r="I4766" s="212"/>
      <c r="J4766" s="212"/>
      <c r="K4766" s="212"/>
      <c r="L4766" s="212"/>
      <c r="M4766" s="212"/>
      <c r="N4766" s="212"/>
      <c r="O4766" s="212">
        <v>1E-3</v>
      </c>
      <c r="P4766" s="212"/>
      <c r="Q4766" s="212"/>
      <c r="R4766" s="212"/>
      <c r="S4766" s="212"/>
      <c r="T4766" s="212"/>
      <c r="U4766" s="212"/>
    </row>
    <row r="4767" spans="1:21" x14ac:dyDescent="0.25">
      <c r="A4767" s="57" t="s">
        <v>2343</v>
      </c>
      <c r="B4767" s="57" t="s">
        <v>6898</v>
      </c>
      <c r="C4767" s="212"/>
      <c r="D4767" s="212"/>
      <c r="E4767" s="212"/>
      <c r="F4767" s="212"/>
      <c r="G4767" s="212"/>
      <c r="H4767" s="212">
        <v>78.840999999999994</v>
      </c>
      <c r="I4767" s="212">
        <v>21.911000000000001</v>
      </c>
      <c r="J4767" s="212">
        <v>167.541</v>
      </c>
      <c r="K4767" s="212">
        <v>84.322000000000003</v>
      </c>
      <c r="L4767" s="212">
        <v>33.786999999999999</v>
      </c>
      <c r="M4767" s="212">
        <v>29.754999999999999</v>
      </c>
      <c r="N4767" s="212">
        <v>8.5749999999999993</v>
      </c>
      <c r="O4767" s="212">
        <v>7.0000000000000001E-3</v>
      </c>
      <c r="P4767" s="212">
        <v>0.01</v>
      </c>
      <c r="Q4767" s="212"/>
      <c r="R4767" s="212"/>
      <c r="S4767" s="212"/>
      <c r="T4767" s="212"/>
      <c r="U4767" s="212"/>
    </row>
    <row r="4768" spans="1:21" x14ac:dyDescent="0.25">
      <c r="A4768" s="57" t="s">
        <v>3426</v>
      </c>
      <c r="B4768" s="57" t="s">
        <v>6900</v>
      </c>
      <c r="C4768" s="212"/>
      <c r="D4768" s="212"/>
      <c r="E4768" s="212"/>
      <c r="F4768" s="212"/>
      <c r="G4768" s="212"/>
      <c r="H4768" s="212">
        <v>90.067999999999998</v>
      </c>
      <c r="I4768" s="212"/>
      <c r="J4768" s="212"/>
      <c r="K4768" s="212"/>
      <c r="L4768" s="212"/>
      <c r="M4768" s="212"/>
      <c r="N4768" s="212"/>
      <c r="O4768" s="212"/>
      <c r="P4768" s="212"/>
      <c r="Q4768" s="212"/>
      <c r="R4768" s="212"/>
      <c r="S4768" s="212"/>
      <c r="T4768" s="212"/>
      <c r="U4768" s="212"/>
    </row>
    <row r="4769" spans="1:21" x14ac:dyDescent="0.25">
      <c r="A4769" s="57" t="s">
        <v>2698</v>
      </c>
      <c r="B4769" s="57" t="s">
        <v>6901</v>
      </c>
      <c r="C4769" s="212"/>
      <c r="D4769" s="212"/>
      <c r="E4769" s="212"/>
      <c r="F4769" s="212"/>
      <c r="G4769" s="212"/>
      <c r="H4769" s="212"/>
      <c r="I4769" s="212"/>
      <c r="J4769" s="212"/>
      <c r="K4769" s="212"/>
      <c r="L4769" s="212"/>
      <c r="M4769" s="212"/>
      <c r="N4769" s="212"/>
      <c r="O4769" s="212"/>
      <c r="P4769" s="212"/>
      <c r="Q4769" s="212"/>
      <c r="R4769" s="212"/>
      <c r="S4769" s="212"/>
      <c r="T4769" s="212">
        <v>0.503</v>
      </c>
      <c r="U4769" s="212"/>
    </row>
    <row r="4770" spans="1:21" x14ac:dyDescent="0.25">
      <c r="A4770" s="57" t="s">
        <v>2328</v>
      </c>
      <c r="B4770" s="57" t="s">
        <v>6903</v>
      </c>
      <c r="C4770" s="212"/>
      <c r="D4770" s="212"/>
      <c r="E4770" s="212"/>
      <c r="F4770" s="212"/>
      <c r="G4770" s="212"/>
      <c r="H4770" s="212">
        <v>128.02000000000001</v>
      </c>
      <c r="I4770" s="212">
        <v>3.4980000000000002</v>
      </c>
      <c r="J4770" s="212"/>
      <c r="K4770" s="212"/>
      <c r="L4770" s="212"/>
      <c r="M4770" s="212"/>
      <c r="N4770" s="212"/>
      <c r="O4770" s="212"/>
      <c r="P4770" s="212"/>
      <c r="Q4770" s="212"/>
      <c r="R4770" s="212"/>
      <c r="S4770" s="212"/>
      <c r="T4770" s="212"/>
      <c r="U4770" s="212"/>
    </row>
    <row r="4771" spans="1:21" x14ac:dyDescent="0.25">
      <c r="A4771" s="57" t="s">
        <v>3769</v>
      </c>
      <c r="B4771" s="57" t="s">
        <v>6904</v>
      </c>
      <c r="C4771" s="212"/>
      <c r="D4771" s="212"/>
      <c r="E4771" s="212"/>
      <c r="F4771" s="212"/>
      <c r="G4771" s="212"/>
      <c r="H4771" s="212"/>
      <c r="I4771" s="212"/>
      <c r="J4771" s="212"/>
      <c r="K4771" s="212"/>
      <c r="L4771" s="212"/>
      <c r="M4771" s="212"/>
      <c r="N4771" s="212"/>
      <c r="O4771" s="212"/>
      <c r="P4771" s="212"/>
      <c r="Q4771" s="212"/>
      <c r="R4771" s="212">
        <v>16.012</v>
      </c>
      <c r="S4771" s="212"/>
      <c r="T4771" s="212"/>
      <c r="U4771" s="212"/>
    </row>
    <row r="4772" spans="1:21" x14ac:dyDescent="0.25">
      <c r="A4772" s="57" t="s">
        <v>1869</v>
      </c>
      <c r="B4772" s="57" t="s">
        <v>6905</v>
      </c>
      <c r="C4772" s="212"/>
      <c r="D4772" s="212"/>
      <c r="E4772" s="212"/>
      <c r="F4772" s="212"/>
      <c r="G4772" s="212"/>
      <c r="H4772" s="212"/>
      <c r="I4772" s="212"/>
      <c r="J4772" s="212"/>
      <c r="K4772" s="212"/>
      <c r="L4772" s="212"/>
      <c r="M4772" s="212"/>
      <c r="N4772" s="212"/>
      <c r="O4772" s="212"/>
      <c r="P4772" s="212"/>
      <c r="Q4772" s="212"/>
      <c r="R4772" s="212"/>
      <c r="S4772" s="212"/>
      <c r="T4772" s="212">
        <v>0.152</v>
      </c>
      <c r="U4772" s="212"/>
    </row>
    <row r="4773" spans="1:21" x14ac:dyDescent="0.25">
      <c r="A4773" s="57" t="s">
        <v>1619</v>
      </c>
      <c r="B4773" s="57" t="s">
        <v>6906</v>
      </c>
      <c r="C4773" s="212"/>
      <c r="D4773" s="212"/>
      <c r="E4773" s="212"/>
      <c r="F4773" s="212"/>
      <c r="G4773" s="212"/>
      <c r="H4773" s="212">
        <v>0.47799999999999998</v>
      </c>
      <c r="I4773" s="212"/>
      <c r="J4773" s="212"/>
      <c r="K4773" s="212"/>
      <c r="L4773" s="212"/>
      <c r="M4773" s="212"/>
      <c r="N4773" s="212"/>
      <c r="O4773" s="212"/>
      <c r="P4773" s="212"/>
      <c r="Q4773" s="212"/>
      <c r="R4773" s="212"/>
      <c r="S4773" s="212"/>
      <c r="T4773" s="212"/>
      <c r="U4773" s="212"/>
    </row>
    <row r="4774" spans="1:21" x14ac:dyDescent="0.25">
      <c r="A4774" s="57" t="s">
        <v>3161</v>
      </c>
      <c r="B4774" s="57" t="s">
        <v>6908</v>
      </c>
      <c r="C4774" s="212"/>
      <c r="D4774" s="212"/>
      <c r="E4774" s="212"/>
      <c r="F4774" s="212"/>
      <c r="G4774" s="212"/>
      <c r="H4774" s="212">
        <v>31.696000000000002</v>
      </c>
      <c r="I4774" s="212">
        <v>20.686</v>
      </c>
      <c r="J4774" s="212"/>
      <c r="K4774" s="212"/>
      <c r="L4774" s="212"/>
      <c r="M4774" s="212"/>
      <c r="N4774" s="212"/>
      <c r="O4774" s="212"/>
      <c r="P4774" s="212">
        <v>2.65</v>
      </c>
      <c r="Q4774" s="212">
        <v>0.92</v>
      </c>
      <c r="R4774" s="212"/>
      <c r="S4774" s="212"/>
      <c r="T4774" s="212"/>
      <c r="U4774" s="212">
        <v>0.435</v>
      </c>
    </row>
    <row r="4775" spans="1:21" x14ac:dyDescent="0.25">
      <c r="A4775" s="57" t="s">
        <v>3990</v>
      </c>
      <c r="B4775" s="57" t="s">
        <v>6909</v>
      </c>
      <c r="C4775" s="212"/>
      <c r="D4775" s="212"/>
      <c r="E4775" s="212"/>
      <c r="F4775" s="212"/>
      <c r="G4775" s="212"/>
      <c r="H4775" s="212">
        <v>3.2629999999999999</v>
      </c>
      <c r="I4775" s="212"/>
      <c r="J4775" s="212"/>
      <c r="K4775" s="212"/>
      <c r="L4775" s="212"/>
      <c r="M4775" s="212"/>
      <c r="N4775" s="212"/>
      <c r="O4775" s="212"/>
      <c r="P4775" s="212"/>
      <c r="Q4775" s="212"/>
      <c r="R4775" s="212"/>
      <c r="S4775" s="212"/>
      <c r="T4775" s="212"/>
      <c r="U4775" s="212"/>
    </row>
    <row r="4776" spans="1:21" x14ac:dyDescent="0.25">
      <c r="A4776" s="57" t="s">
        <v>3346</v>
      </c>
      <c r="B4776" s="57" t="s">
        <v>6910</v>
      </c>
      <c r="C4776" s="212"/>
      <c r="D4776" s="212"/>
      <c r="E4776" s="212"/>
      <c r="F4776" s="212"/>
      <c r="G4776" s="212"/>
      <c r="H4776" s="212">
        <v>14.157999999999999</v>
      </c>
      <c r="I4776" s="212"/>
      <c r="J4776" s="212"/>
      <c r="K4776" s="212"/>
      <c r="L4776" s="212"/>
      <c r="M4776" s="212"/>
      <c r="N4776" s="212"/>
      <c r="O4776" s="212"/>
      <c r="P4776" s="212"/>
      <c r="Q4776" s="212"/>
      <c r="R4776" s="212"/>
      <c r="S4776" s="212"/>
      <c r="T4776" s="212"/>
      <c r="U4776" s="212"/>
    </row>
    <row r="4777" spans="1:21" x14ac:dyDescent="0.25">
      <c r="A4777" s="57" t="s">
        <v>4091</v>
      </c>
      <c r="B4777" s="57" t="s">
        <v>6912</v>
      </c>
      <c r="C4777" s="212"/>
      <c r="D4777" s="212"/>
      <c r="E4777" s="212"/>
      <c r="F4777" s="212"/>
      <c r="G4777" s="212"/>
      <c r="H4777" s="212">
        <v>1.718</v>
      </c>
      <c r="I4777" s="212"/>
      <c r="J4777" s="212"/>
      <c r="K4777" s="212"/>
      <c r="L4777" s="212"/>
      <c r="M4777" s="212"/>
      <c r="N4777" s="212"/>
      <c r="O4777" s="212"/>
      <c r="P4777" s="212"/>
      <c r="Q4777" s="212"/>
      <c r="R4777" s="212"/>
      <c r="S4777" s="212"/>
      <c r="T4777" s="212"/>
      <c r="U4777" s="212"/>
    </row>
    <row r="4778" spans="1:21" x14ac:dyDescent="0.25">
      <c r="A4778" s="57" t="s">
        <v>3598</v>
      </c>
      <c r="B4778" s="57" t="s">
        <v>6913</v>
      </c>
      <c r="C4778" s="212"/>
      <c r="D4778" s="212"/>
      <c r="E4778" s="212"/>
      <c r="F4778" s="212"/>
      <c r="G4778" s="212"/>
      <c r="H4778" s="212"/>
      <c r="I4778" s="212"/>
      <c r="J4778" s="212"/>
      <c r="K4778" s="212"/>
      <c r="L4778" s="212">
        <v>1.008</v>
      </c>
      <c r="M4778" s="212"/>
      <c r="N4778" s="212"/>
      <c r="O4778" s="212"/>
      <c r="P4778" s="212"/>
      <c r="Q4778" s="212"/>
      <c r="R4778" s="212"/>
      <c r="S4778" s="212"/>
      <c r="T4778" s="212"/>
      <c r="U4778" s="212"/>
    </row>
    <row r="4779" spans="1:21" x14ac:dyDescent="0.25">
      <c r="A4779" s="57" t="s">
        <v>2549</v>
      </c>
      <c r="B4779" s="57" t="s">
        <v>6917</v>
      </c>
      <c r="C4779" s="212"/>
      <c r="D4779" s="212"/>
      <c r="E4779" s="212"/>
      <c r="F4779" s="212"/>
      <c r="G4779" s="212"/>
      <c r="H4779" s="212">
        <v>1.18</v>
      </c>
      <c r="I4779" s="212"/>
      <c r="J4779" s="212"/>
      <c r="K4779" s="212"/>
      <c r="L4779" s="212"/>
      <c r="M4779" s="212"/>
      <c r="N4779" s="212"/>
      <c r="O4779" s="212"/>
      <c r="P4779" s="212">
        <v>45.518999999999998</v>
      </c>
      <c r="Q4779" s="212"/>
      <c r="R4779" s="212"/>
      <c r="S4779" s="212">
        <v>0.83</v>
      </c>
      <c r="T4779" s="212"/>
      <c r="U4779" s="212"/>
    </row>
    <row r="4780" spans="1:21" x14ac:dyDescent="0.25">
      <c r="A4780" s="57" t="s">
        <v>4301</v>
      </c>
      <c r="B4780" s="57" t="s">
        <v>6919</v>
      </c>
      <c r="C4780" s="212"/>
      <c r="D4780" s="212"/>
      <c r="E4780" s="212"/>
      <c r="F4780" s="212"/>
      <c r="G4780" s="212"/>
      <c r="H4780" s="212"/>
      <c r="I4780" s="212"/>
      <c r="J4780" s="212"/>
      <c r="K4780" s="212"/>
      <c r="L4780" s="212"/>
      <c r="M4780" s="212"/>
      <c r="N4780" s="212"/>
      <c r="O4780" s="212"/>
      <c r="P4780" s="212"/>
      <c r="Q4780" s="212"/>
      <c r="R4780" s="212"/>
      <c r="S4780" s="212">
        <v>0.84</v>
      </c>
      <c r="T4780" s="212"/>
      <c r="U4780" s="212"/>
    </row>
    <row r="4781" spans="1:21" x14ac:dyDescent="0.25">
      <c r="A4781" s="57" t="s">
        <v>3761</v>
      </c>
      <c r="B4781" s="57" t="s">
        <v>6920</v>
      </c>
      <c r="C4781" s="212"/>
      <c r="D4781" s="212"/>
      <c r="E4781" s="212"/>
      <c r="F4781" s="212"/>
      <c r="G4781" s="212"/>
      <c r="H4781" s="212"/>
      <c r="I4781" s="212"/>
      <c r="J4781" s="212"/>
      <c r="K4781" s="212"/>
      <c r="L4781" s="212"/>
      <c r="M4781" s="212"/>
      <c r="N4781" s="212">
        <v>2.2200000000000002</v>
      </c>
      <c r="O4781" s="212"/>
      <c r="P4781" s="212"/>
      <c r="Q4781" s="212"/>
      <c r="R4781" s="212"/>
      <c r="S4781" s="212"/>
      <c r="T4781" s="212"/>
      <c r="U4781" s="212"/>
    </row>
    <row r="4782" spans="1:21" x14ac:dyDescent="0.25">
      <c r="A4782" s="57" t="s">
        <v>4224</v>
      </c>
      <c r="B4782" s="57" t="s">
        <v>6921</v>
      </c>
      <c r="C4782" s="212"/>
      <c r="D4782" s="212"/>
      <c r="E4782" s="212"/>
      <c r="F4782" s="212"/>
      <c r="G4782" s="212"/>
      <c r="H4782" s="212">
        <v>0.85899999999999999</v>
      </c>
      <c r="I4782" s="212">
        <v>2.2320000000000002</v>
      </c>
      <c r="J4782" s="212"/>
      <c r="K4782" s="212"/>
      <c r="L4782" s="212"/>
      <c r="M4782" s="212"/>
      <c r="N4782" s="212"/>
      <c r="O4782" s="212"/>
      <c r="P4782" s="212"/>
      <c r="Q4782" s="212"/>
      <c r="R4782" s="212"/>
      <c r="S4782" s="212">
        <v>0.61799999999999999</v>
      </c>
      <c r="T4782" s="212"/>
      <c r="U4782" s="212"/>
    </row>
    <row r="4783" spans="1:21" x14ac:dyDescent="0.25">
      <c r="A4783" s="57" t="s">
        <v>9590</v>
      </c>
      <c r="B4783" s="57" t="s">
        <v>9591</v>
      </c>
      <c r="C4783" s="212"/>
      <c r="D4783" s="212"/>
      <c r="E4783" s="212"/>
      <c r="F4783" s="212"/>
      <c r="G4783" s="212"/>
      <c r="H4783" s="212"/>
      <c r="I4783" s="212"/>
      <c r="J4783" s="212"/>
      <c r="K4783" s="212"/>
      <c r="L4783" s="212"/>
      <c r="M4783" s="212"/>
      <c r="N4783" s="212"/>
      <c r="O4783" s="212"/>
      <c r="P4783" s="212"/>
      <c r="Q4783" s="212">
        <v>2.343</v>
      </c>
      <c r="R4783" s="212"/>
      <c r="S4783" s="212"/>
      <c r="T4783" s="212"/>
      <c r="U4783" s="212"/>
    </row>
    <row r="4784" spans="1:21" x14ac:dyDescent="0.25">
      <c r="A4784" s="57" t="s">
        <v>3393</v>
      </c>
      <c r="B4784" s="57" t="s">
        <v>6924</v>
      </c>
      <c r="C4784" s="212"/>
      <c r="D4784" s="212"/>
      <c r="E4784" s="212"/>
      <c r="F4784" s="212"/>
      <c r="G4784" s="212"/>
      <c r="H4784" s="212"/>
      <c r="I4784" s="212">
        <v>2.9710000000000001</v>
      </c>
      <c r="J4784" s="212"/>
      <c r="K4784" s="212"/>
      <c r="L4784" s="212"/>
      <c r="M4784" s="212"/>
      <c r="N4784" s="212"/>
      <c r="O4784" s="212"/>
      <c r="P4784" s="212"/>
      <c r="Q4784" s="212"/>
      <c r="R4784" s="212"/>
      <c r="S4784" s="212"/>
      <c r="T4784" s="212">
        <v>5.6109999999999998</v>
      </c>
      <c r="U4784" s="212"/>
    </row>
    <row r="4785" spans="1:21" x14ac:dyDescent="0.25">
      <c r="A4785" s="57" t="s">
        <v>3591</v>
      </c>
      <c r="B4785" s="57" t="s">
        <v>6926</v>
      </c>
      <c r="C4785" s="212"/>
      <c r="D4785" s="212"/>
      <c r="E4785" s="212"/>
      <c r="F4785" s="212"/>
      <c r="G4785" s="212"/>
      <c r="H4785" s="212"/>
      <c r="I4785" s="212"/>
      <c r="J4785" s="212"/>
      <c r="K4785" s="212"/>
      <c r="L4785" s="212">
        <v>1.861</v>
      </c>
      <c r="M4785" s="212"/>
      <c r="N4785" s="212"/>
      <c r="O4785" s="212"/>
      <c r="P4785" s="212"/>
      <c r="Q4785" s="212"/>
      <c r="R4785" s="212"/>
      <c r="S4785" s="212"/>
      <c r="T4785" s="212">
        <v>58.207999999999998</v>
      </c>
      <c r="U4785" s="212"/>
    </row>
    <row r="4786" spans="1:21" x14ac:dyDescent="0.25">
      <c r="A4786" s="57" t="s">
        <v>3880</v>
      </c>
      <c r="B4786" s="57" t="s">
        <v>6927</v>
      </c>
      <c r="C4786" s="212">
        <v>70.299000000000007</v>
      </c>
      <c r="D4786" s="212">
        <v>106.497</v>
      </c>
      <c r="E4786" s="212"/>
      <c r="F4786" s="212"/>
      <c r="G4786" s="212"/>
      <c r="H4786" s="212">
        <v>16.972999999999999</v>
      </c>
      <c r="I4786" s="212">
        <v>0.28399999999999997</v>
      </c>
      <c r="J4786" s="212"/>
      <c r="K4786" s="212"/>
      <c r="L4786" s="212"/>
      <c r="M4786" s="212"/>
      <c r="N4786" s="212"/>
      <c r="O4786" s="212"/>
      <c r="P4786" s="212"/>
      <c r="Q4786" s="212"/>
      <c r="R4786" s="212"/>
      <c r="S4786" s="212"/>
      <c r="T4786" s="212"/>
      <c r="U4786" s="212"/>
    </row>
    <row r="4787" spans="1:21" x14ac:dyDescent="0.25">
      <c r="A4787" s="57" t="s">
        <v>3961</v>
      </c>
      <c r="B4787" s="57" t="s">
        <v>6928</v>
      </c>
      <c r="C4787" s="212"/>
      <c r="D4787" s="212"/>
      <c r="E4787" s="212"/>
      <c r="F4787" s="212"/>
      <c r="G4787" s="212"/>
      <c r="H4787" s="212">
        <v>0.39900000000000002</v>
      </c>
      <c r="I4787" s="212"/>
      <c r="J4787" s="212"/>
      <c r="K4787" s="212"/>
      <c r="L4787" s="212"/>
      <c r="M4787" s="212"/>
      <c r="N4787" s="212"/>
      <c r="O4787" s="212"/>
      <c r="P4787" s="212"/>
      <c r="Q4787" s="212"/>
      <c r="R4787" s="212"/>
      <c r="S4787" s="212"/>
      <c r="T4787" s="212"/>
      <c r="U4787" s="212"/>
    </row>
    <row r="4788" spans="1:21" x14ac:dyDescent="0.25">
      <c r="A4788" s="57" t="s">
        <v>3955</v>
      </c>
      <c r="B4788" s="57" t="s">
        <v>6929</v>
      </c>
      <c r="C4788" s="212"/>
      <c r="D4788" s="212"/>
      <c r="E4788" s="212"/>
      <c r="F4788" s="212"/>
      <c r="G4788" s="212"/>
      <c r="H4788" s="212">
        <v>0.36599999999999999</v>
      </c>
      <c r="I4788" s="212"/>
      <c r="J4788" s="212"/>
      <c r="K4788" s="212"/>
      <c r="L4788" s="212"/>
      <c r="M4788" s="212"/>
      <c r="N4788" s="212"/>
      <c r="O4788" s="212"/>
      <c r="P4788" s="212"/>
      <c r="Q4788" s="212"/>
      <c r="R4788" s="212"/>
      <c r="S4788" s="212"/>
      <c r="T4788" s="212">
        <v>7.9509999999999996</v>
      </c>
      <c r="U4788" s="212">
        <v>196.31</v>
      </c>
    </row>
    <row r="4789" spans="1:21" x14ac:dyDescent="0.25">
      <c r="A4789" s="57" t="s">
        <v>3800</v>
      </c>
      <c r="B4789" s="57" t="s">
        <v>6930</v>
      </c>
      <c r="C4789" s="212"/>
      <c r="D4789" s="212"/>
      <c r="E4789" s="212"/>
      <c r="F4789" s="212"/>
      <c r="G4789" s="212"/>
      <c r="H4789" s="212">
        <v>19.202999999999999</v>
      </c>
      <c r="I4789" s="212"/>
      <c r="J4789" s="212"/>
      <c r="K4789" s="212"/>
      <c r="L4789" s="212"/>
      <c r="M4789" s="212"/>
      <c r="N4789" s="212"/>
      <c r="O4789" s="212"/>
      <c r="P4789" s="212"/>
      <c r="Q4789" s="212"/>
      <c r="R4789" s="212">
        <v>0.45100000000000001</v>
      </c>
      <c r="S4789" s="212">
        <v>17.058</v>
      </c>
      <c r="T4789" s="212">
        <v>0.94499999999999995</v>
      </c>
      <c r="U4789" s="212"/>
    </row>
    <row r="4790" spans="1:21" x14ac:dyDescent="0.25">
      <c r="A4790" s="57" t="s">
        <v>3477</v>
      </c>
      <c r="B4790" s="57" t="s">
        <v>6931</v>
      </c>
      <c r="C4790" s="212"/>
      <c r="D4790" s="212"/>
      <c r="E4790" s="212"/>
      <c r="F4790" s="212"/>
      <c r="G4790" s="212"/>
      <c r="H4790" s="212"/>
      <c r="I4790" s="212"/>
      <c r="J4790" s="212"/>
      <c r="K4790" s="212"/>
      <c r="L4790" s="212">
        <v>0.68200000000000005</v>
      </c>
      <c r="M4790" s="212"/>
      <c r="N4790" s="212"/>
      <c r="O4790" s="212"/>
      <c r="P4790" s="212"/>
      <c r="Q4790" s="212"/>
      <c r="R4790" s="212"/>
      <c r="S4790" s="212"/>
      <c r="T4790" s="212"/>
      <c r="U4790" s="212"/>
    </row>
    <row r="4791" spans="1:21" x14ac:dyDescent="0.25">
      <c r="A4791" s="57" t="s">
        <v>3725</v>
      </c>
      <c r="B4791" s="57" t="s">
        <v>6932</v>
      </c>
      <c r="C4791" s="212"/>
      <c r="D4791" s="212"/>
      <c r="E4791" s="212"/>
      <c r="F4791" s="212"/>
      <c r="G4791" s="212"/>
      <c r="H4791" s="212">
        <v>158.22499999999999</v>
      </c>
      <c r="I4791" s="212"/>
      <c r="J4791" s="212">
        <v>6.1890000000000001</v>
      </c>
      <c r="K4791" s="212"/>
      <c r="L4791" s="212"/>
      <c r="M4791" s="212"/>
      <c r="N4791" s="212"/>
      <c r="O4791" s="212"/>
      <c r="P4791" s="212"/>
      <c r="Q4791" s="212"/>
      <c r="R4791" s="212"/>
      <c r="S4791" s="212"/>
      <c r="T4791" s="212"/>
      <c r="U4791" s="212"/>
    </row>
    <row r="4792" spans="1:21" x14ac:dyDescent="0.25">
      <c r="A4792" s="57" t="s">
        <v>4039</v>
      </c>
      <c r="B4792" s="57" t="s">
        <v>6933</v>
      </c>
      <c r="C4792" s="212"/>
      <c r="D4792" s="212"/>
      <c r="E4792" s="212"/>
      <c r="F4792" s="212"/>
      <c r="G4792" s="212"/>
      <c r="H4792" s="212">
        <v>0.29499999999999998</v>
      </c>
      <c r="I4792" s="212">
        <v>0.49199999999999999</v>
      </c>
      <c r="J4792" s="212"/>
      <c r="K4792" s="212"/>
      <c r="L4792" s="212"/>
      <c r="M4792" s="212"/>
      <c r="N4792" s="212"/>
      <c r="O4792" s="212"/>
      <c r="P4792" s="212"/>
      <c r="Q4792" s="212"/>
      <c r="R4792" s="212"/>
      <c r="S4792" s="212"/>
      <c r="T4792" s="212"/>
      <c r="U4792" s="212"/>
    </row>
    <row r="4793" spans="1:21" x14ac:dyDescent="0.25">
      <c r="A4793" s="57" t="s">
        <v>3595</v>
      </c>
      <c r="B4793" s="57" t="s">
        <v>6935</v>
      </c>
      <c r="C4793" s="212"/>
      <c r="D4793" s="212"/>
      <c r="E4793" s="212"/>
      <c r="F4793" s="212"/>
      <c r="G4793" s="212"/>
      <c r="H4793" s="212"/>
      <c r="I4793" s="212"/>
      <c r="J4793" s="212"/>
      <c r="K4793" s="212"/>
      <c r="L4793" s="212">
        <v>2.0190000000000001</v>
      </c>
      <c r="M4793" s="212"/>
      <c r="N4793" s="212"/>
      <c r="O4793" s="212"/>
      <c r="P4793" s="212"/>
      <c r="Q4793" s="212"/>
      <c r="R4793" s="212">
        <v>89.313999999999993</v>
      </c>
      <c r="S4793" s="212">
        <v>6.3540000000000001</v>
      </c>
      <c r="T4793" s="212"/>
      <c r="U4793" s="212"/>
    </row>
    <row r="4794" spans="1:21" x14ac:dyDescent="0.25">
      <c r="A4794" s="57" t="s">
        <v>3242</v>
      </c>
      <c r="B4794" s="57" t="s">
        <v>6936</v>
      </c>
      <c r="C4794" s="212"/>
      <c r="D4794" s="212"/>
      <c r="E4794" s="212"/>
      <c r="F4794" s="212"/>
      <c r="G4794" s="212"/>
      <c r="H4794" s="212">
        <v>5.2779999999999996</v>
      </c>
      <c r="I4794" s="212"/>
      <c r="J4794" s="212">
        <v>12.257999999999999</v>
      </c>
      <c r="K4794" s="212"/>
      <c r="L4794" s="212">
        <v>0.22900000000000001</v>
      </c>
      <c r="M4794" s="212">
        <v>1.4E-2</v>
      </c>
      <c r="N4794" s="212"/>
      <c r="O4794" s="212"/>
      <c r="P4794" s="212"/>
      <c r="Q4794" s="212"/>
      <c r="R4794" s="212"/>
      <c r="S4794" s="212">
        <v>1.6339999999999999</v>
      </c>
      <c r="T4794" s="212">
        <v>3.4820000000000002</v>
      </c>
      <c r="U4794" s="212"/>
    </row>
    <row r="4795" spans="1:21" x14ac:dyDescent="0.25">
      <c r="A4795" s="57" t="s">
        <v>10121</v>
      </c>
      <c r="B4795" s="57" t="s">
        <v>10122</v>
      </c>
      <c r="C4795" s="212"/>
      <c r="D4795" s="212">
        <v>3.1989999999999998</v>
      </c>
      <c r="E4795" s="212"/>
      <c r="F4795" s="212"/>
      <c r="G4795" s="212"/>
      <c r="H4795" s="212"/>
      <c r="I4795" s="212"/>
      <c r="J4795" s="212"/>
      <c r="K4795" s="212"/>
      <c r="L4795" s="212"/>
      <c r="M4795" s="212"/>
      <c r="N4795" s="212"/>
      <c r="O4795" s="212"/>
      <c r="P4795" s="212"/>
      <c r="Q4795" s="212"/>
      <c r="R4795" s="212"/>
      <c r="S4795" s="212"/>
      <c r="T4795" s="212"/>
      <c r="U4795" s="212"/>
    </row>
    <row r="4796" spans="1:21" x14ac:dyDescent="0.25">
      <c r="A4796" s="57" t="s">
        <v>4060</v>
      </c>
      <c r="B4796" s="57" t="s">
        <v>6938</v>
      </c>
      <c r="C4796" s="212"/>
      <c r="D4796" s="212"/>
      <c r="E4796" s="212"/>
      <c r="F4796" s="212"/>
      <c r="G4796" s="212"/>
      <c r="H4796" s="212"/>
      <c r="I4796" s="212"/>
      <c r="J4796" s="212"/>
      <c r="K4796" s="212"/>
      <c r="L4796" s="212">
        <v>0.12</v>
      </c>
      <c r="M4796" s="212"/>
      <c r="N4796" s="212"/>
      <c r="O4796" s="212"/>
      <c r="P4796" s="212"/>
      <c r="Q4796" s="212"/>
      <c r="R4796" s="212"/>
      <c r="S4796" s="212"/>
      <c r="T4796" s="212"/>
      <c r="U4796" s="212"/>
    </row>
    <row r="4797" spans="1:21" x14ac:dyDescent="0.25">
      <c r="A4797" s="57" t="s">
        <v>4294</v>
      </c>
      <c r="B4797" s="57" t="s">
        <v>6939</v>
      </c>
      <c r="C4797" s="212"/>
      <c r="D4797" s="212"/>
      <c r="E4797" s="212"/>
      <c r="F4797" s="212"/>
      <c r="G4797" s="212"/>
      <c r="H4797" s="212"/>
      <c r="I4797" s="212"/>
      <c r="J4797" s="212"/>
      <c r="K4797" s="212"/>
      <c r="L4797" s="212"/>
      <c r="M4797" s="212"/>
      <c r="N4797" s="212"/>
      <c r="O4797" s="212"/>
      <c r="P4797" s="212"/>
      <c r="Q4797" s="212"/>
      <c r="R4797" s="212"/>
      <c r="S4797" s="212"/>
      <c r="T4797" s="212">
        <v>1.2190000000000001</v>
      </c>
      <c r="U4797" s="212"/>
    </row>
    <row r="4798" spans="1:21" x14ac:dyDescent="0.25">
      <c r="A4798" s="57" t="s">
        <v>3902</v>
      </c>
      <c r="B4798" s="57" t="s">
        <v>6940</v>
      </c>
      <c r="C4798" s="212">
        <v>4.0999999999999996</v>
      </c>
      <c r="D4798" s="212">
        <v>5.6</v>
      </c>
      <c r="E4798" s="212"/>
      <c r="F4798" s="212"/>
      <c r="G4798" s="212"/>
      <c r="H4798" s="212">
        <v>24.082000000000001</v>
      </c>
      <c r="I4798" s="212"/>
      <c r="J4798" s="212"/>
      <c r="K4798" s="212"/>
      <c r="L4798" s="212"/>
      <c r="M4798" s="212"/>
      <c r="N4798" s="212"/>
      <c r="O4798" s="212"/>
      <c r="P4798" s="212"/>
      <c r="Q4798" s="212"/>
      <c r="R4798" s="212"/>
      <c r="S4798" s="212"/>
      <c r="T4798" s="212"/>
      <c r="U4798" s="212"/>
    </row>
    <row r="4799" spans="1:21" x14ac:dyDescent="0.25">
      <c r="A4799" s="57" t="s">
        <v>3923</v>
      </c>
      <c r="B4799" s="57" t="s">
        <v>6941</v>
      </c>
      <c r="C4799" s="212"/>
      <c r="D4799" s="212"/>
      <c r="E4799" s="212"/>
      <c r="F4799" s="212"/>
      <c r="G4799" s="212"/>
      <c r="H4799" s="212"/>
      <c r="I4799" s="212">
        <v>2.0219999999999998</v>
      </c>
      <c r="J4799" s="212"/>
      <c r="K4799" s="212"/>
      <c r="L4799" s="212"/>
      <c r="M4799" s="212"/>
      <c r="N4799" s="212"/>
      <c r="O4799" s="212"/>
      <c r="P4799" s="212"/>
      <c r="Q4799" s="212"/>
      <c r="R4799" s="212"/>
      <c r="S4799" s="212"/>
      <c r="T4799" s="212"/>
      <c r="U4799" s="212"/>
    </row>
    <row r="4800" spans="1:21" x14ac:dyDescent="0.25">
      <c r="A4800" s="57" t="s">
        <v>3893</v>
      </c>
      <c r="B4800" s="57" t="s">
        <v>6942</v>
      </c>
      <c r="C4800" s="212">
        <v>3.1</v>
      </c>
      <c r="D4800" s="212">
        <v>17.597999999999999</v>
      </c>
      <c r="E4800" s="212"/>
      <c r="F4800" s="212"/>
      <c r="G4800" s="212"/>
      <c r="H4800" s="212">
        <v>1.964</v>
      </c>
      <c r="I4800" s="212">
        <v>8.7780000000000005</v>
      </c>
      <c r="J4800" s="212">
        <v>17.547999999999998</v>
      </c>
      <c r="K4800" s="212">
        <v>2.3140000000000001</v>
      </c>
      <c r="L4800" s="212"/>
      <c r="M4800" s="212"/>
      <c r="N4800" s="212"/>
      <c r="O4800" s="212"/>
      <c r="P4800" s="212"/>
      <c r="Q4800" s="212"/>
      <c r="R4800" s="212"/>
      <c r="S4800" s="212">
        <v>94.896000000000001</v>
      </c>
      <c r="T4800" s="212">
        <v>3.5409999999999999</v>
      </c>
      <c r="U4800" s="212"/>
    </row>
    <row r="4801" spans="1:21" x14ac:dyDescent="0.25">
      <c r="A4801" s="57" t="s">
        <v>4225</v>
      </c>
      <c r="B4801" s="57" t="s">
        <v>6943</v>
      </c>
      <c r="C4801" s="212"/>
      <c r="D4801" s="212"/>
      <c r="E4801" s="212"/>
      <c r="F4801" s="212"/>
      <c r="G4801" s="212"/>
      <c r="H4801" s="212"/>
      <c r="I4801" s="212"/>
      <c r="J4801" s="212"/>
      <c r="K4801" s="212"/>
      <c r="L4801" s="212"/>
      <c r="M4801" s="212">
        <v>0</v>
      </c>
      <c r="N4801" s="212"/>
      <c r="O4801" s="212"/>
      <c r="P4801" s="212"/>
      <c r="Q4801" s="212"/>
      <c r="R4801" s="212"/>
      <c r="S4801" s="212"/>
      <c r="T4801" s="212"/>
      <c r="U4801" s="212"/>
    </row>
    <row r="4802" spans="1:21" x14ac:dyDescent="0.25">
      <c r="A4802" s="57" t="s">
        <v>1985</v>
      </c>
      <c r="B4802" s="57" t="s">
        <v>6944</v>
      </c>
      <c r="C4802" s="212"/>
      <c r="D4802" s="212"/>
      <c r="E4802" s="212"/>
      <c r="F4802" s="212"/>
      <c r="G4802" s="212"/>
      <c r="H4802" s="212"/>
      <c r="I4802" s="212"/>
      <c r="J4802" s="212">
        <v>9.468</v>
      </c>
      <c r="K4802" s="212"/>
      <c r="L4802" s="212"/>
      <c r="M4802" s="212"/>
      <c r="N4802" s="212"/>
      <c r="O4802" s="212"/>
      <c r="P4802" s="212"/>
      <c r="Q4802" s="212"/>
      <c r="R4802" s="212"/>
      <c r="S4802" s="212">
        <v>2.0190000000000001</v>
      </c>
      <c r="T4802" s="212"/>
      <c r="U4802" s="212"/>
    </row>
    <row r="4803" spans="1:21" x14ac:dyDescent="0.25">
      <c r="A4803" s="57" t="s">
        <v>3919</v>
      </c>
      <c r="B4803" s="57" t="s">
        <v>6946</v>
      </c>
      <c r="C4803" s="212"/>
      <c r="D4803" s="212"/>
      <c r="E4803" s="212"/>
      <c r="F4803" s="212"/>
      <c r="G4803" s="212"/>
      <c r="H4803" s="212"/>
      <c r="I4803" s="212"/>
      <c r="J4803" s="212"/>
      <c r="K4803" s="212"/>
      <c r="L4803" s="212"/>
      <c r="M4803" s="212"/>
      <c r="N4803" s="212"/>
      <c r="O4803" s="212"/>
      <c r="P4803" s="212"/>
      <c r="Q4803" s="212"/>
      <c r="R4803" s="212">
        <v>0</v>
      </c>
      <c r="S4803" s="212"/>
      <c r="T4803" s="212"/>
      <c r="U4803" s="212"/>
    </row>
    <row r="4804" spans="1:21" x14ac:dyDescent="0.25">
      <c r="A4804" s="57" t="s">
        <v>3779</v>
      </c>
      <c r="B4804" s="57" t="s">
        <v>6947</v>
      </c>
      <c r="C4804" s="212"/>
      <c r="D4804" s="212"/>
      <c r="E4804" s="212"/>
      <c r="F4804" s="212"/>
      <c r="G4804" s="212"/>
      <c r="H4804" s="212">
        <v>11.285</v>
      </c>
      <c r="I4804" s="212">
        <v>9.1199999999999992</v>
      </c>
      <c r="J4804" s="212">
        <v>27.369</v>
      </c>
      <c r="K4804" s="212">
        <v>33.161999999999999</v>
      </c>
      <c r="L4804" s="212">
        <v>23.699000000000002</v>
      </c>
      <c r="M4804" s="212"/>
      <c r="N4804" s="212"/>
      <c r="O4804" s="212"/>
      <c r="P4804" s="212"/>
      <c r="Q4804" s="212"/>
      <c r="R4804" s="212"/>
      <c r="S4804" s="212"/>
      <c r="T4804" s="212"/>
      <c r="U4804" s="212"/>
    </row>
    <row r="4805" spans="1:21" x14ac:dyDescent="0.25">
      <c r="A4805" s="57" t="s">
        <v>3655</v>
      </c>
      <c r="B4805" s="57" t="s">
        <v>6950</v>
      </c>
      <c r="C4805" s="212"/>
      <c r="D4805" s="212"/>
      <c r="E4805" s="212"/>
      <c r="F4805" s="212"/>
      <c r="G4805" s="212"/>
      <c r="H4805" s="212"/>
      <c r="I4805" s="212"/>
      <c r="J4805" s="212"/>
      <c r="K4805" s="212">
        <v>7.375</v>
      </c>
      <c r="L4805" s="212"/>
      <c r="M4805" s="212"/>
      <c r="N4805" s="212"/>
      <c r="O4805" s="212"/>
      <c r="P4805" s="212"/>
      <c r="Q4805" s="212"/>
      <c r="R4805" s="212"/>
      <c r="S4805" s="212"/>
      <c r="T4805" s="212"/>
      <c r="U4805" s="212">
        <v>0.125</v>
      </c>
    </row>
    <row r="4806" spans="1:21" x14ac:dyDescent="0.25">
      <c r="A4806" s="57" t="s">
        <v>3883</v>
      </c>
      <c r="B4806" s="57" t="s">
        <v>6952</v>
      </c>
      <c r="C4806" s="212"/>
      <c r="D4806" s="212"/>
      <c r="E4806" s="212"/>
      <c r="F4806" s="212"/>
      <c r="G4806" s="212"/>
      <c r="H4806" s="212">
        <v>29.466000000000001</v>
      </c>
      <c r="I4806" s="212"/>
      <c r="J4806" s="212"/>
      <c r="K4806" s="212"/>
      <c r="L4806" s="212"/>
      <c r="M4806" s="212"/>
      <c r="N4806" s="212"/>
      <c r="O4806" s="212"/>
      <c r="P4806" s="212"/>
      <c r="Q4806" s="212"/>
      <c r="R4806" s="212"/>
      <c r="S4806" s="212"/>
      <c r="T4806" s="212"/>
      <c r="U4806" s="212"/>
    </row>
    <row r="4807" spans="1:21" x14ac:dyDescent="0.25">
      <c r="A4807" s="57" t="s">
        <v>3417</v>
      </c>
      <c r="B4807" s="57" t="s">
        <v>6953</v>
      </c>
      <c r="C4807" s="212"/>
      <c r="D4807" s="212"/>
      <c r="E4807" s="212"/>
      <c r="F4807" s="212"/>
      <c r="G4807" s="212"/>
      <c r="H4807" s="212"/>
      <c r="I4807" s="212"/>
      <c r="J4807" s="212"/>
      <c r="K4807" s="212"/>
      <c r="L4807" s="212"/>
      <c r="M4807" s="212"/>
      <c r="N4807" s="212"/>
      <c r="O4807" s="212"/>
      <c r="P4807" s="212"/>
      <c r="Q4807" s="212">
        <v>24.053999999999998</v>
      </c>
      <c r="R4807" s="212">
        <v>1.5</v>
      </c>
      <c r="S4807" s="212"/>
      <c r="T4807" s="212"/>
      <c r="U4807" s="212">
        <v>0.60099999999999998</v>
      </c>
    </row>
    <row r="4808" spans="1:21" x14ac:dyDescent="0.25">
      <c r="A4808" s="57" t="s">
        <v>3854</v>
      </c>
      <c r="B4808" s="57" t="s">
        <v>6954</v>
      </c>
      <c r="C4808" s="212"/>
      <c r="D4808" s="212"/>
      <c r="E4808" s="212"/>
      <c r="F4808" s="212"/>
      <c r="G4808" s="212"/>
      <c r="H4808" s="212">
        <v>153.83000000000001</v>
      </c>
      <c r="I4808" s="212">
        <v>213.00299999999999</v>
      </c>
      <c r="J4808" s="212">
        <v>155.654</v>
      </c>
      <c r="K4808" s="212">
        <v>206.679</v>
      </c>
      <c r="L4808" s="212">
        <v>186.99799999999999</v>
      </c>
      <c r="M4808" s="212">
        <v>155.69399999999999</v>
      </c>
      <c r="N4808" s="212">
        <v>214.68</v>
      </c>
      <c r="O4808" s="212">
        <v>159.6</v>
      </c>
      <c r="P4808" s="212">
        <v>247.2</v>
      </c>
      <c r="Q4808" s="212">
        <v>329.8</v>
      </c>
      <c r="R4808" s="212">
        <v>207.203</v>
      </c>
      <c r="S4808" s="212">
        <v>350.07</v>
      </c>
      <c r="T4808" s="212">
        <v>254.4</v>
      </c>
      <c r="U4808" s="212">
        <v>182.4</v>
      </c>
    </row>
    <row r="4809" spans="1:21" x14ac:dyDescent="0.25">
      <c r="A4809" s="57" t="s">
        <v>2791</v>
      </c>
      <c r="B4809" s="57" t="s">
        <v>6955</v>
      </c>
      <c r="C4809" s="212">
        <v>316.899</v>
      </c>
      <c r="D4809" s="212">
        <v>240.399</v>
      </c>
      <c r="E4809" s="212"/>
      <c r="F4809" s="212"/>
      <c r="G4809" s="212"/>
      <c r="H4809" s="212"/>
      <c r="I4809" s="212"/>
      <c r="J4809" s="212"/>
      <c r="K4809" s="212"/>
      <c r="L4809" s="212"/>
      <c r="M4809" s="212">
        <v>38.4</v>
      </c>
      <c r="N4809" s="212"/>
      <c r="O4809" s="212">
        <v>91.2</v>
      </c>
      <c r="P4809" s="212">
        <v>50.4</v>
      </c>
      <c r="Q4809" s="212"/>
      <c r="R4809" s="212"/>
      <c r="S4809" s="212"/>
      <c r="T4809" s="212"/>
      <c r="U4809" s="212"/>
    </row>
    <row r="4810" spans="1:21" x14ac:dyDescent="0.25">
      <c r="A4810" s="57" t="s">
        <v>2696</v>
      </c>
      <c r="B4810" s="57" t="s">
        <v>6956</v>
      </c>
      <c r="C4810" s="212">
        <v>10.699</v>
      </c>
      <c r="D4810" s="212">
        <v>53.6</v>
      </c>
      <c r="E4810" s="212"/>
      <c r="F4810" s="212"/>
      <c r="G4810" s="212"/>
      <c r="H4810" s="212">
        <v>5.383</v>
      </c>
      <c r="I4810" s="212"/>
      <c r="J4810" s="212"/>
      <c r="K4810" s="212"/>
      <c r="L4810" s="212">
        <v>0.11700000000000001</v>
      </c>
      <c r="M4810" s="212"/>
      <c r="N4810" s="212"/>
      <c r="O4810" s="212"/>
      <c r="P4810" s="212"/>
      <c r="Q4810" s="212"/>
      <c r="R4810" s="212"/>
      <c r="S4810" s="212"/>
      <c r="T4810" s="212"/>
      <c r="U4810" s="212"/>
    </row>
    <row r="4811" spans="1:21" x14ac:dyDescent="0.25">
      <c r="A4811" s="57" t="s">
        <v>2303</v>
      </c>
      <c r="B4811" s="57" t="s">
        <v>6957</v>
      </c>
      <c r="C4811" s="212">
        <v>11.798999999999999</v>
      </c>
      <c r="D4811" s="212">
        <v>18.998000000000001</v>
      </c>
      <c r="E4811" s="212"/>
      <c r="F4811" s="212"/>
      <c r="G4811" s="212"/>
      <c r="H4811" s="212">
        <v>6.7130000000000001</v>
      </c>
      <c r="I4811" s="212">
        <v>0.29399999999999998</v>
      </c>
      <c r="J4811" s="212">
        <v>14.148</v>
      </c>
      <c r="K4811" s="212">
        <v>21.477</v>
      </c>
      <c r="L4811" s="212">
        <v>6.444</v>
      </c>
      <c r="M4811" s="212">
        <v>4.2220000000000004</v>
      </c>
      <c r="N4811" s="212">
        <v>3.79</v>
      </c>
      <c r="O4811" s="212"/>
      <c r="P4811" s="212">
        <v>7.5720000000000001</v>
      </c>
      <c r="Q4811" s="212"/>
      <c r="R4811" s="212">
        <v>45.259</v>
      </c>
      <c r="S4811" s="212">
        <v>24.491</v>
      </c>
      <c r="T4811" s="212">
        <v>4.4779999999999998</v>
      </c>
      <c r="U4811" s="212">
        <v>1.7110000000000001</v>
      </c>
    </row>
    <row r="4812" spans="1:21" x14ac:dyDescent="0.25">
      <c r="A4812" s="57" t="s">
        <v>2113</v>
      </c>
      <c r="B4812" s="57" t="s">
        <v>6958</v>
      </c>
      <c r="C4812" s="212"/>
      <c r="D4812" s="212"/>
      <c r="E4812" s="212"/>
      <c r="F4812" s="212"/>
      <c r="G4812" s="212"/>
      <c r="H4812" s="212"/>
      <c r="I4812" s="212"/>
      <c r="J4812" s="212">
        <v>0.20899999999999999</v>
      </c>
      <c r="K4812" s="212"/>
      <c r="L4812" s="212"/>
      <c r="M4812" s="212"/>
      <c r="N4812" s="212">
        <v>1E-3</v>
      </c>
      <c r="O4812" s="212">
        <v>5.64</v>
      </c>
      <c r="P4812" s="212"/>
      <c r="Q4812" s="212"/>
      <c r="R4812" s="212"/>
      <c r="S4812" s="212">
        <v>1.25</v>
      </c>
      <c r="T4812" s="212"/>
      <c r="U4812" s="212"/>
    </row>
    <row r="4813" spans="1:21" x14ac:dyDescent="0.25">
      <c r="A4813" s="57" t="s">
        <v>4515</v>
      </c>
      <c r="B4813" s="57" t="s">
        <v>6959</v>
      </c>
      <c r="C4813" s="212"/>
      <c r="D4813" s="212"/>
      <c r="E4813" s="212"/>
      <c r="F4813" s="212"/>
      <c r="G4813" s="212"/>
      <c r="H4813" s="212"/>
      <c r="I4813" s="212"/>
      <c r="J4813" s="212"/>
      <c r="K4813" s="212"/>
      <c r="L4813" s="212"/>
      <c r="M4813" s="212"/>
      <c r="N4813" s="212"/>
      <c r="O4813" s="212"/>
      <c r="P4813" s="212"/>
      <c r="Q4813" s="212"/>
      <c r="R4813" s="212"/>
      <c r="S4813" s="212"/>
      <c r="T4813" s="212">
        <v>0.375</v>
      </c>
      <c r="U4813" s="212"/>
    </row>
    <row r="4814" spans="1:21" x14ac:dyDescent="0.25">
      <c r="A4814" s="57" t="s">
        <v>3428</v>
      </c>
      <c r="B4814" s="57" t="s">
        <v>6960</v>
      </c>
      <c r="C4814" s="212"/>
      <c r="D4814" s="212"/>
      <c r="E4814" s="212"/>
      <c r="F4814" s="212"/>
      <c r="G4814" s="212"/>
      <c r="H4814" s="212"/>
      <c r="I4814" s="212"/>
      <c r="J4814" s="212"/>
      <c r="K4814" s="212"/>
      <c r="L4814" s="212"/>
      <c r="M4814" s="212"/>
      <c r="N4814" s="212"/>
      <c r="O4814" s="212"/>
      <c r="P4814" s="212"/>
      <c r="Q4814" s="212"/>
      <c r="R4814" s="212">
        <v>1.4590000000000001</v>
      </c>
      <c r="S4814" s="212">
        <v>8.0370000000000008</v>
      </c>
      <c r="T4814" s="212">
        <v>87.412000000000006</v>
      </c>
      <c r="U4814" s="212">
        <v>96.495999999999995</v>
      </c>
    </row>
    <row r="4815" spans="1:21" x14ac:dyDescent="0.25">
      <c r="A4815" s="57" t="s">
        <v>2535</v>
      </c>
      <c r="B4815" s="57" t="s">
        <v>6964</v>
      </c>
      <c r="C4815" s="212"/>
      <c r="D4815" s="212"/>
      <c r="E4815" s="212"/>
      <c r="F4815" s="212"/>
      <c r="G4815" s="212"/>
      <c r="H4815" s="212"/>
      <c r="I4815" s="212"/>
      <c r="J4815" s="212"/>
      <c r="K4815" s="212"/>
      <c r="L4815" s="212"/>
      <c r="M4815" s="212"/>
      <c r="N4815" s="212"/>
      <c r="O4815" s="212"/>
      <c r="P4815" s="212"/>
      <c r="Q4815" s="212"/>
      <c r="R4815" s="212">
        <v>0</v>
      </c>
      <c r="S4815" s="212"/>
      <c r="T4815" s="212">
        <v>8.4410000000000007</v>
      </c>
      <c r="U4815" s="212"/>
    </row>
    <row r="4816" spans="1:21" x14ac:dyDescent="0.25">
      <c r="A4816" s="57" t="s">
        <v>3963</v>
      </c>
      <c r="B4816" s="57" t="s">
        <v>6968</v>
      </c>
      <c r="C4816" s="212"/>
      <c r="D4816" s="212"/>
      <c r="E4816" s="212"/>
      <c r="F4816" s="212"/>
      <c r="G4816" s="212"/>
      <c r="H4816" s="212"/>
      <c r="I4816" s="212"/>
      <c r="J4816" s="212"/>
      <c r="K4816" s="212"/>
      <c r="L4816" s="212"/>
      <c r="M4816" s="212"/>
      <c r="N4816" s="212"/>
      <c r="O4816" s="212">
        <v>0.218</v>
      </c>
      <c r="P4816" s="212"/>
      <c r="Q4816" s="212"/>
      <c r="R4816" s="212"/>
      <c r="S4816" s="212"/>
      <c r="T4816" s="212"/>
      <c r="U4816" s="212"/>
    </row>
    <row r="4817" spans="1:21" x14ac:dyDescent="0.25">
      <c r="A4817" s="57" t="s">
        <v>3332</v>
      </c>
      <c r="B4817" s="57" t="s">
        <v>6969</v>
      </c>
      <c r="C4817" s="212"/>
      <c r="D4817" s="212"/>
      <c r="E4817" s="212"/>
      <c r="F4817" s="212"/>
      <c r="G4817" s="212"/>
      <c r="H4817" s="212"/>
      <c r="I4817" s="212"/>
      <c r="J4817" s="212"/>
      <c r="K4817" s="212"/>
      <c r="L4817" s="212">
        <v>0.11899999999999999</v>
      </c>
      <c r="M4817" s="212"/>
      <c r="N4817" s="212"/>
      <c r="O4817" s="212"/>
      <c r="P4817" s="212"/>
      <c r="Q4817" s="212"/>
      <c r="R4817" s="212"/>
      <c r="S4817" s="212"/>
      <c r="T4817" s="212"/>
      <c r="U4817" s="212"/>
    </row>
    <row r="4818" spans="1:21" x14ac:dyDescent="0.25">
      <c r="A4818" s="57" t="s">
        <v>2982</v>
      </c>
      <c r="B4818" s="57" t="s">
        <v>6970</v>
      </c>
      <c r="C4818" s="212"/>
      <c r="D4818" s="212"/>
      <c r="E4818" s="212"/>
      <c r="F4818" s="212"/>
      <c r="G4818" s="212"/>
      <c r="H4818" s="212"/>
      <c r="I4818" s="212"/>
      <c r="J4818" s="212"/>
      <c r="K4818" s="212"/>
      <c r="L4818" s="212"/>
      <c r="M4818" s="212"/>
      <c r="N4818" s="212"/>
      <c r="O4818" s="212"/>
      <c r="P4818" s="212"/>
      <c r="Q4818" s="212"/>
      <c r="R4818" s="212">
        <v>0.17</v>
      </c>
      <c r="S4818" s="212">
        <v>6.7000000000000004E-2</v>
      </c>
      <c r="T4818" s="212">
        <v>0</v>
      </c>
      <c r="U4818" s="212"/>
    </row>
    <row r="4819" spans="1:21" x14ac:dyDescent="0.25">
      <c r="A4819" s="57" t="s">
        <v>4412</v>
      </c>
      <c r="B4819" s="57" t="s">
        <v>6973</v>
      </c>
      <c r="C4819" s="212"/>
      <c r="D4819" s="212"/>
      <c r="E4819" s="212"/>
      <c r="F4819" s="212"/>
      <c r="G4819" s="212"/>
      <c r="H4819" s="212"/>
      <c r="I4819" s="212"/>
      <c r="J4819" s="212">
        <v>9.9600000000000009</v>
      </c>
      <c r="K4819" s="212"/>
      <c r="L4819" s="212"/>
      <c r="M4819" s="212"/>
      <c r="N4819" s="212"/>
      <c r="O4819" s="212"/>
      <c r="P4819" s="212"/>
      <c r="Q4819" s="212"/>
      <c r="R4819" s="212"/>
      <c r="S4819" s="212"/>
      <c r="T4819" s="212"/>
      <c r="U4819" s="212"/>
    </row>
    <row r="4820" spans="1:21" x14ac:dyDescent="0.25">
      <c r="A4820" s="57" t="s">
        <v>4413</v>
      </c>
      <c r="B4820" s="57" t="s">
        <v>6976</v>
      </c>
      <c r="C4820" s="212"/>
      <c r="D4820" s="212"/>
      <c r="E4820" s="212"/>
      <c r="F4820" s="212"/>
      <c r="G4820" s="212"/>
      <c r="H4820" s="212"/>
      <c r="I4820" s="212"/>
      <c r="J4820" s="212"/>
      <c r="K4820" s="212"/>
      <c r="L4820" s="212"/>
      <c r="M4820" s="212"/>
      <c r="N4820" s="212"/>
      <c r="O4820" s="212"/>
      <c r="P4820" s="212"/>
      <c r="Q4820" s="212"/>
      <c r="R4820" s="212"/>
      <c r="S4820" s="212"/>
      <c r="T4820" s="212"/>
      <c r="U4820" s="212">
        <v>0.105</v>
      </c>
    </row>
    <row r="4821" spans="1:21" x14ac:dyDescent="0.25">
      <c r="A4821" s="57" t="s">
        <v>4384</v>
      </c>
      <c r="B4821" s="57" t="s">
        <v>6978</v>
      </c>
      <c r="C4821" s="212"/>
      <c r="D4821" s="212"/>
      <c r="E4821" s="212"/>
      <c r="F4821" s="212"/>
      <c r="G4821" s="212"/>
      <c r="H4821" s="212"/>
      <c r="I4821" s="212"/>
      <c r="J4821" s="212"/>
      <c r="K4821" s="212"/>
      <c r="L4821" s="212"/>
      <c r="M4821" s="212"/>
      <c r="N4821" s="212"/>
      <c r="O4821" s="212"/>
      <c r="P4821" s="212"/>
      <c r="Q4821" s="212">
        <v>0.84299999999999997</v>
      </c>
      <c r="R4821" s="212"/>
      <c r="S4821" s="212"/>
      <c r="T4821" s="212"/>
      <c r="U4821" s="212"/>
    </row>
    <row r="4822" spans="1:21" x14ac:dyDescent="0.25">
      <c r="A4822" s="57" t="s">
        <v>974</v>
      </c>
      <c r="B4822" s="57" t="s">
        <v>6980</v>
      </c>
      <c r="C4822" s="212"/>
      <c r="D4822" s="212"/>
      <c r="E4822" s="212"/>
      <c r="F4822" s="212"/>
      <c r="G4822" s="212"/>
      <c r="H4822" s="212"/>
      <c r="I4822" s="212"/>
      <c r="J4822" s="212">
        <v>1.1990000000000001</v>
      </c>
      <c r="K4822" s="212"/>
      <c r="L4822" s="212"/>
      <c r="M4822" s="212"/>
      <c r="N4822" s="212"/>
      <c r="O4822" s="212"/>
      <c r="P4822" s="212"/>
      <c r="Q4822" s="212"/>
      <c r="R4822" s="212"/>
      <c r="S4822" s="212"/>
      <c r="T4822" s="212">
        <v>25.423999999999999</v>
      </c>
      <c r="U4822" s="212">
        <v>2.0990000000000002</v>
      </c>
    </row>
    <row r="4823" spans="1:21" x14ac:dyDescent="0.25">
      <c r="A4823" s="57" t="s">
        <v>1784</v>
      </c>
      <c r="B4823" s="57" t="s">
        <v>6981</v>
      </c>
      <c r="C4823" s="212"/>
      <c r="D4823" s="212"/>
      <c r="E4823" s="212"/>
      <c r="F4823" s="212"/>
      <c r="G4823" s="212"/>
      <c r="H4823" s="212">
        <v>4.4999999999999998E-2</v>
      </c>
      <c r="I4823" s="212"/>
      <c r="J4823" s="212"/>
      <c r="K4823" s="212"/>
      <c r="L4823" s="212"/>
      <c r="M4823" s="212"/>
      <c r="N4823" s="212"/>
      <c r="O4823" s="212"/>
      <c r="P4823" s="212"/>
      <c r="Q4823" s="212"/>
      <c r="R4823" s="212">
        <v>0.85299999999999998</v>
      </c>
      <c r="S4823" s="212"/>
      <c r="T4823" s="212"/>
      <c r="U4823" s="212"/>
    </row>
    <row r="4824" spans="1:21" x14ac:dyDescent="0.25">
      <c r="A4824" s="57" t="s">
        <v>3782</v>
      </c>
      <c r="B4824" s="57" t="s">
        <v>6982</v>
      </c>
      <c r="C4824" s="212"/>
      <c r="D4824" s="212"/>
      <c r="E4824" s="212"/>
      <c r="F4824" s="212"/>
      <c r="G4824" s="212"/>
      <c r="H4824" s="212"/>
      <c r="I4824" s="212"/>
      <c r="J4824" s="212">
        <v>4.1840000000000002</v>
      </c>
      <c r="K4824" s="212"/>
      <c r="L4824" s="212"/>
      <c r="M4824" s="212"/>
      <c r="N4824" s="212"/>
      <c r="O4824" s="212"/>
      <c r="P4824" s="212"/>
      <c r="Q4824" s="212"/>
      <c r="R4824" s="212"/>
      <c r="S4824" s="212"/>
      <c r="T4824" s="212"/>
      <c r="U4824" s="212"/>
    </row>
    <row r="4825" spans="1:21" x14ac:dyDescent="0.25">
      <c r="A4825" s="57" t="s">
        <v>3746</v>
      </c>
      <c r="B4825" s="57" t="s">
        <v>6983</v>
      </c>
      <c r="C4825" s="212"/>
      <c r="D4825" s="212"/>
      <c r="E4825" s="212"/>
      <c r="F4825" s="212"/>
      <c r="G4825" s="212"/>
      <c r="H4825" s="212"/>
      <c r="I4825" s="212"/>
      <c r="J4825" s="212"/>
      <c r="K4825" s="212"/>
      <c r="L4825" s="212">
        <v>11.355</v>
      </c>
      <c r="M4825" s="212"/>
      <c r="N4825" s="212"/>
      <c r="O4825" s="212"/>
      <c r="P4825" s="212"/>
      <c r="Q4825" s="212"/>
      <c r="R4825" s="212"/>
      <c r="S4825" s="212"/>
      <c r="T4825" s="212">
        <v>1.9950000000000001</v>
      </c>
      <c r="U4825" s="212"/>
    </row>
    <row r="4826" spans="1:21" x14ac:dyDescent="0.25">
      <c r="A4826" s="57" t="s">
        <v>2416</v>
      </c>
      <c r="B4826" s="57" t="s">
        <v>6985</v>
      </c>
      <c r="C4826" s="212"/>
      <c r="D4826" s="212"/>
      <c r="E4826" s="212"/>
      <c r="F4826" s="212"/>
      <c r="G4826" s="212"/>
      <c r="H4826" s="212"/>
      <c r="I4826" s="212"/>
      <c r="J4826" s="212"/>
      <c r="K4826" s="212"/>
      <c r="L4826" s="212"/>
      <c r="M4826" s="212"/>
      <c r="N4826" s="212"/>
      <c r="O4826" s="212"/>
      <c r="P4826" s="212"/>
      <c r="Q4826" s="212"/>
      <c r="R4826" s="212"/>
      <c r="S4826" s="212">
        <v>10.178000000000001</v>
      </c>
      <c r="T4826" s="212">
        <v>0.34399999999999997</v>
      </c>
      <c r="U4826" s="212"/>
    </row>
    <row r="4827" spans="1:21" x14ac:dyDescent="0.25">
      <c r="A4827" s="57" t="s">
        <v>3263</v>
      </c>
      <c r="B4827" s="57" t="s">
        <v>6986</v>
      </c>
      <c r="C4827" s="212"/>
      <c r="D4827" s="212"/>
      <c r="E4827" s="212"/>
      <c r="F4827" s="212"/>
      <c r="G4827" s="212"/>
      <c r="H4827" s="212"/>
      <c r="I4827" s="212"/>
      <c r="J4827" s="212"/>
      <c r="K4827" s="212"/>
      <c r="L4827" s="212"/>
      <c r="M4827" s="212"/>
      <c r="N4827" s="212"/>
      <c r="O4827" s="212"/>
      <c r="P4827" s="212"/>
      <c r="Q4827" s="212">
        <v>11.89</v>
      </c>
      <c r="R4827" s="212"/>
      <c r="S4827" s="212"/>
      <c r="T4827" s="212"/>
      <c r="U4827" s="212"/>
    </row>
    <row r="4828" spans="1:21" x14ac:dyDescent="0.25">
      <c r="A4828" s="57" t="s">
        <v>2555</v>
      </c>
      <c r="B4828" s="57" t="s">
        <v>6988</v>
      </c>
      <c r="C4828" s="212"/>
      <c r="D4828" s="212"/>
      <c r="E4828" s="212"/>
      <c r="F4828" s="212"/>
      <c r="G4828" s="212"/>
      <c r="H4828" s="212"/>
      <c r="I4828" s="212"/>
      <c r="J4828" s="212"/>
      <c r="K4828" s="212"/>
      <c r="L4828" s="212"/>
      <c r="M4828" s="212"/>
      <c r="N4828" s="212"/>
      <c r="O4828" s="212"/>
      <c r="P4828" s="212">
        <v>1.05</v>
      </c>
      <c r="Q4828" s="212"/>
      <c r="R4828" s="212"/>
      <c r="S4828" s="212">
        <v>3.0000000000000001E-3</v>
      </c>
      <c r="T4828" s="212">
        <v>107.18</v>
      </c>
      <c r="U4828" s="212"/>
    </row>
    <row r="4829" spans="1:21" x14ac:dyDescent="0.25">
      <c r="A4829" s="57" t="s">
        <v>10123</v>
      </c>
      <c r="B4829" s="57" t="s">
        <v>10124</v>
      </c>
      <c r="C4829" s="212"/>
      <c r="D4829" s="212"/>
      <c r="E4829" s="212"/>
      <c r="F4829" s="212"/>
      <c r="G4829" s="212"/>
      <c r="H4829" s="212"/>
      <c r="I4829" s="212"/>
      <c r="J4829" s="212"/>
      <c r="K4829" s="212"/>
      <c r="L4829" s="212"/>
      <c r="M4829" s="212"/>
      <c r="N4829" s="212"/>
      <c r="O4829" s="212"/>
      <c r="P4829" s="212"/>
      <c r="Q4829" s="212"/>
      <c r="R4829" s="212"/>
      <c r="S4829" s="212">
        <v>572.53899999999999</v>
      </c>
      <c r="T4829" s="212"/>
      <c r="U4829" s="212">
        <v>9.36</v>
      </c>
    </row>
    <row r="4830" spans="1:21" x14ac:dyDescent="0.25">
      <c r="A4830" s="57" t="s">
        <v>708</v>
      </c>
      <c r="B4830" s="57" t="s">
        <v>6994</v>
      </c>
      <c r="C4830" s="212"/>
      <c r="D4830" s="212"/>
      <c r="E4830" s="212"/>
      <c r="F4830" s="212"/>
      <c r="G4830" s="212"/>
      <c r="H4830" s="212"/>
      <c r="I4830" s="212"/>
      <c r="J4830" s="212"/>
      <c r="K4830" s="212">
        <v>41.512999999999998</v>
      </c>
      <c r="L4830" s="212"/>
      <c r="M4830" s="212"/>
      <c r="N4830" s="212"/>
      <c r="O4830" s="212"/>
      <c r="P4830" s="212"/>
      <c r="Q4830" s="212"/>
      <c r="R4830" s="212">
        <v>13.65</v>
      </c>
      <c r="S4830" s="212">
        <v>15.055</v>
      </c>
      <c r="T4830" s="212">
        <v>32.868000000000002</v>
      </c>
      <c r="U4830" s="212">
        <v>0.93899999999999995</v>
      </c>
    </row>
    <row r="4831" spans="1:21" x14ac:dyDescent="0.25">
      <c r="A4831" s="57" t="s">
        <v>2460</v>
      </c>
      <c r="B4831" s="57" t="s">
        <v>6995</v>
      </c>
      <c r="C4831" s="212"/>
      <c r="D4831" s="212"/>
      <c r="E4831" s="212"/>
      <c r="F4831" s="212"/>
      <c r="G4831" s="212"/>
      <c r="H4831" s="212">
        <v>2.1139999999999999</v>
      </c>
      <c r="I4831" s="212"/>
      <c r="J4831" s="212"/>
      <c r="K4831" s="212"/>
      <c r="L4831" s="212"/>
      <c r="M4831" s="212"/>
      <c r="N4831" s="212"/>
      <c r="O4831" s="212"/>
      <c r="P4831" s="212"/>
      <c r="Q4831" s="212"/>
      <c r="R4831" s="212"/>
      <c r="S4831" s="212">
        <v>333.87099999999998</v>
      </c>
      <c r="T4831" s="212">
        <v>202.60300000000001</v>
      </c>
      <c r="U4831" s="212">
        <v>7.5789999999999997</v>
      </c>
    </row>
    <row r="4832" spans="1:21" x14ac:dyDescent="0.25">
      <c r="A4832" s="57" t="s">
        <v>3545</v>
      </c>
      <c r="B4832" s="57" t="s">
        <v>6996</v>
      </c>
      <c r="C4832" s="212"/>
      <c r="D4832" s="212"/>
      <c r="E4832" s="212"/>
      <c r="F4832" s="212"/>
      <c r="G4832" s="212"/>
      <c r="H4832" s="212"/>
      <c r="I4832" s="212">
        <v>7.0000000000000007E-2</v>
      </c>
      <c r="J4832" s="212"/>
      <c r="K4832" s="212"/>
      <c r="L4832" s="212"/>
      <c r="M4832" s="212"/>
      <c r="N4832" s="212"/>
      <c r="O4832" s="212"/>
      <c r="P4832" s="212"/>
      <c r="Q4832" s="212"/>
      <c r="R4832" s="212">
        <v>1.915</v>
      </c>
      <c r="S4832" s="212"/>
      <c r="T4832" s="212"/>
      <c r="U4832" s="212"/>
    </row>
    <row r="4833" spans="1:21" x14ac:dyDescent="0.25">
      <c r="A4833" s="57" t="s">
        <v>2957</v>
      </c>
      <c r="B4833" s="57" t="s">
        <v>6997</v>
      </c>
      <c r="C4833" s="212"/>
      <c r="D4833" s="212"/>
      <c r="E4833" s="212"/>
      <c r="F4833" s="212"/>
      <c r="G4833" s="212"/>
      <c r="H4833" s="212"/>
      <c r="I4833" s="212">
        <v>5.4160000000000004</v>
      </c>
      <c r="J4833" s="212">
        <v>25.184000000000001</v>
      </c>
      <c r="K4833" s="212"/>
      <c r="L4833" s="212"/>
      <c r="M4833" s="212"/>
      <c r="N4833" s="212"/>
      <c r="O4833" s="212"/>
      <c r="P4833" s="212"/>
      <c r="Q4833" s="212"/>
      <c r="R4833" s="212"/>
      <c r="S4833" s="212">
        <v>26.42</v>
      </c>
      <c r="T4833" s="212"/>
      <c r="U4833" s="212"/>
    </row>
    <row r="4834" spans="1:21" x14ac:dyDescent="0.25">
      <c r="A4834" s="57" t="s">
        <v>1870</v>
      </c>
      <c r="B4834" s="57" t="s">
        <v>7001</v>
      </c>
      <c r="C4834" s="212"/>
      <c r="D4834" s="212"/>
      <c r="E4834" s="212"/>
      <c r="F4834" s="212"/>
      <c r="G4834" s="212"/>
      <c r="H4834" s="212"/>
      <c r="I4834" s="212"/>
      <c r="J4834" s="212"/>
      <c r="K4834" s="212"/>
      <c r="L4834" s="212"/>
      <c r="M4834" s="212"/>
      <c r="N4834" s="212"/>
      <c r="O4834" s="212"/>
      <c r="P4834" s="212"/>
      <c r="Q4834" s="212"/>
      <c r="R4834" s="212"/>
      <c r="S4834" s="212">
        <v>32.61</v>
      </c>
      <c r="T4834" s="212">
        <v>258.935</v>
      </c>
      <c r="U4834" s="212">
        <v>1.1839999999999999</v>
      </c>
    </row>
    <row r="4835" spans="1:21" x14ac:dyDescent="0.25">
      <c r="A4835" s="57" t="s">
        <v>3188</v>
      </c>
      <c r="B4835" s="57" t="s">
        <v>7002</v>
      </c>
      <c r="C4835" s="212"/>
      <c r="D4835" s="212"/>
      <c r="E4835" s="212"/>
      <c r="F4835" s="212"/>
      <c r="G4835" s="212"/>
      <c r="H4835" s="212"/>
      <c r="I4835" s="212"/>
      <c r="J4835" s="212"/>
      <c r="K4835" s="212"/>
      <c r="L4835" s="212"/>
      <c r="M4835" s="212"/>
      <c r="N4835" s="212"/>
      <c r="O4835" s="212"/>
      <c r="P4835" s="212"/>
      <c r="Q4835" s="212"/>
      <c r="R4835" s="212"/>
      <c r="S4835" s="212"/>
      <c r="T4835" s="212">
        <v>2.0249999999999999</v>
      </c>
      <c r="U4835" s="212">
        <v>292.21499999999997</v>
      </c>
    </row>
    <row r="4836" spans="1:21" x14ac:dyDescent="0.25">
      <c r="A4836" s="57" t="s">
        <v>2734</v>
      </c>
      <c r="B4836" s="57" t="s">
        <v>7003</v>
      </c>
      <c r="C4836" s="212"/>
      <c r="D4836" s="212"/>
      <c r="E4836" s="212"/>
      <c r="F4836" s="212"/>
      <c r="G4836" s="212"/>
      <c r="H4836" s="212"/>
      <c r="I4836" s="212"/>
      <c r="J4836" s="212">
        <v>0.50900000000000001</v>
      </c>
      <c r="K4836" s="212"/>
      <c r="L4836" s="212">
        <v>0.94399999999999995</v>
      </c>
      <c r="M4836" s="212"/>
      <c r="N4836" s="212"/>
      <c r="O4836" s="212"/>
      <c r="P4836" s="212">
        <v>207.10300000000001</v>
      </c>
      <c r="Q4836" s="212">
        <v>499.45699999999999</v>
      </c>
      <c r="R4836" s="212">
        <v>608.31299999999999</v>
      </c>
      <c r="S4836" s="212">
        <v>42.646000000000001</v>
      </c>
      <c r="T4836" s="212">
        <v>1.94</v>
      </c>
      <c r="U4836" s="212">
        <v>13.61</v>
      </c>
    </row>
    <row r="4837" spans="1:21" x14ac:dyDescent="0.25">
      <c r="A4837" s="57" t="s">
        <v>3678</v>
      </c>
      <c r="B4837" s="57" t="s">
        <v>7004</v>
      </c>
      <c r="C4837" s="212"/>
      <c r="D4837" s="212"/>
      <c r="E4837" s="212"/>
      <c r="F4837" s="212"/>
      <c r="G4837" s="212"/>
      <c r="H4837" s="212">
        <v>4.149</v>
      </c>
      <c r="I4837" s="212"/>
      <c r="J4837" s="212">
        <v>12.930999999999999</v>
      </c>
      <c r="K4837" s="212"/>
      <c r="L4837" s="212"/>
      <c r="M4837" s="212"/>
      <c r="N4837" s="212"/>
      <c r="O4837" s="212"/>
      <c r="P4837" s="212"/>
      <c r="Q4837" s="212"/>
      <c r="R4837" s="212"/>
      <c r="S4837" s="212"/>
      <c r="T4837" s="212"/>
      <c r="U4837" s="212"/>
    </row>
    <row r="4838" spans="1:21" x14ac:dyDescent="0.25">
      <c r="A4838" s="57" t="s">
        <v>3648</v>
      </c>
      <c r="B4838" s="57" t="s">
        <v>7005</v>
      </c>
      <c r="C4838" s="212">
        <v>193.69499999999999</v>
      </c>
      <c r="D4838" s="212">
        <v>91.599000000000004</v>
      </c>
      <c r="E4838" s="212"/>
      <c r="F4838" s="212"/>
      <c r="G4838" s="212"/>
      <c r="H4838" s="212"/>
      <c r="I4838" s="212"/>
      <c r="J4838" s="212"/>
      <c r="K4838" s="212"/>
      <c r="L4838" s="212"/>
      <c r="M4838" s="212"/>
      <c r="N4838" s="212"/>
      <c r="O4838" s="212"/>
      <c r="P4838" s="212"/>
      <c r="Q4838" s="212">
        <v>3.7</v>
      </c>
      <c r="R4838" s="212"/>
      <c r="S4838" s="212"/>
      <c r="T4838" s="212">
        <v>0.57199999999999995</v>
      </c>
      <c r="U4838" s="212"/>
    </row>
    <row r="4839" spans="1:21" x14ac:dyDescent="0.25">
      <c r="A4839" s="57" t="s">
        <v>4043</v>
      </c>
      <c r="B4839" s="57" t="s">
        <v>7006</v>
      </c>
      <c r="C4839" s="212"/>
      <c r="D4839" s="212"/>
      <c r="E4839" s="212"/>
      <c r="F4839" s="212"/>
      <c r="G4839" s="212"/>
      <c r="H4839" s="212"/>
      <c r="I4839" s="212"/>
      <c r="J4839" s="212"/>
      <c r="K4839" s="212"/>
      <c r="L4839" s="212">
        <v>2.5739999999999998</v>
      </c>
      <c r="M4839" s="212"/>
      <c r="N4839" s="212"/>
      <c r="O4839" s="212"/>
      <c r="P4839" s="212"/>
      <c r="Q4839" s="212"/>
      <c r="R4839" s="212"/>
      <c r="S4839" s="212"/>
      <c r="T4839" s="212"/>
      <c r="U4839" s="212"/>
    </row>
    <row r="4840" spans="1:21" x14ac:dyDescent="0.25">
      <c r="A4840" s="57" t="s">
        <v>4385</v>
      </c>
      <c r="B4840" s="57" t="s">
        <v>7007</v>
      </c>
      <c r="C4840" s="212"/>
      <c r="D4840" s="212"/>
      <c r="E4840" s="212"/>
      <c r="F4840" s="212"/>
      <c r="G4840" s="212"/>
      <c r="H4840" s="212"/>
      <c r="I4840" s="212"/>
      <c r="J4840" s="212">
        <v>0.442</v>
      </c>
      <c r="K4840" s="212"/>
      <c r="L4840" s="212"/>
      <c r="M4840" s="212"/>
      <c r="N4840" s="212"/>
      <c r="O4840" s="212"/>
      <c r="P4840" s="212"/>
      <c r="Q4840" s="212"/>
      <c r="R4840" s="212"/>
      <c r="S4840" s="212">
        <v>9.0999999999999998E-2</v>
      </c>
      <c r="T4840" s="212"/>
      <c r="U4840" s="212"/>
    </row>
    <row r="4841" spans="1:21" x14ac:dyDescent="0.25">
      <c r="A4841" s="57" t="s">
        <v>3702</v>
      </c>
      <c r="B4841" s="57" t="s">
        <v>7008</v>
      </c>
      <c r="C4841" s="212"/>
      <c r="D4841" s="212"/>
      <c r="E4841" s="212"/>
      <c r="F4841" s="212"/>
      <c r="G4841" s="212"/>
      <c r="H4841" s="212">
        <v>0.71099999999999997</v>
      </c>
      <c r="I4841" s="212"/>
      <c r="J4841" s="212"/>
      <c r="K4841" s="212">
        <v>0.151</v>
      </c>
      <c r="L4841" s="212"/>
      <c r="M4841" s="212"/>
      <c r="N4841" s="212"/>
      <c r="O4841" s="212"/>
      <c r="P4841" s="212">
        <v>20.026</v>
      </c>
      <c r="Q4841" s="212">
        <v>43.417999999999999</v>
      </c>
      <c r="R4841" s="212"/>
      <c r="S4841" s="212">
        <v>4.1239999999999997</v>
      </c>
      <c r="T4841" s="212">
        <v>4.7779999999999996</v>
      </c>
      <c r="U4841" s="212"/>
    </row>
    <row r="4842" spans="1:21" x14ac:dyDescent="0.25">
      <c r="A4842" s="57" t="s">
        <v>4605</v>
      </c>
      <c r="B4842" s="57" t="s">
        <v>7009</v>
      </c>
      <c r="C4842" s="212"/>
      <c r="D4842" s="212"/>
      <c r="E4842" s="212"/>
      <c r="F4842" s="212"/>
      <c r="G4842" s="212"/>
      <c r="H4842" s="212">
        <v>0.19</v>
      </c>
      <c r="I4842" s="212"/>
      <c r="J4842" s="212"/>
      <c r="K4842" s="212"/>
      <c r="L4842" s="212"/>
      <c r="M4842" s="212"/>
      <c r="N4842" s="212"/>
      <c r="O4842" s="212"/>
      <c r="P4842" s="212"/>
      <c r="Q4842" s="212"/>
      <c r="R4842" s="212"/>
      <c r="S4842" s="212"/>
      <c r="T4842" s="212"/>
      <c r="U4842" s="212"/>
    </row>
    <row r="4843" spans="1:21" x14ac:dyDescent="0.25">
      <c r="A4843" s="57" t="s">
        <v>3738</v>
      </c>
      <c r="B4843" s="57" t="s">
        <v>7010</v>
      </c>
      <c r="C4843" s="212"/>
      <c r="D4843" s="212"/>
      <c r="E4843" s="212"/>
      <c r="F4843" s="212"/>
      <c r="G4843" s="212"/>
      <c r="H4843" s="212"/>
      <c r="I4843" s="212"/>
      <c r="J4843" s="212"/>
      <c r="K4843" s="212"/>
      <c r="L4843" s="212"/>
      <c r="M4843" s="212"/>
      <c r="N4843" s="212"/>
      <c r="O4843" s="212"/>
      <c r="P4843" s="212"/>
      <c r="Q4843" s="212"/>
      <c r="R4843" s="212"/>
      <c r="S4843" s="212"/>
      <c r="T4843" s="212"/>
      <c r="U4843" s="212">
        <v>0.10199999999999999</v>
      </c>
    </row>
    <row r="4844" spans="1:21" x14ac:dyDescent="0.25">
      <c r="A4844" s="57" t="s">
        <v>4008</v>
      </c>
      <c r="B4844" s="57" t="s">
        <v>7012</v>
      </c>
      <c r="C4844" s="212"/>
      <c r="D4844" s="212"/>
      <c r="E4844" s="212"/>
      <c r="F4844" s="212"/>
      <c r="G4844" s="212"/>
      <c r="H4844" s="212">
        <v>1.0609999999999999</v>
      </c>
      <c r="I4844" s="212"/>
      <c r="J4844" s="212"/>
      <c r="K4844" s="212"/>
      <c r="L4844" s="212"/>
      <c r="M4844" s="212"/>
      <c r="N4844" s="212"/>
      <c r="O4844" s="212"/>
      <c r="P4844" s="212"/>
      <c r="Q4844" s="212"/>
      <c r="R4844" s="212"/>
      <c r="S4844" s="212"/>
      <c r="T4844" s="212"/>
      <c r="U4844" s="212"/>
    </row>
    <row r="4845" spans="1:21" x14ac:dyDescent="0.25">
      <c r="A4845" s="57" t="s">
        <v>3847</v>
      </c>
      <c r="B4845" s="57" t="s">
        <v>7013</v>
      </c>
      <c r="C4845" s="212"/>
      <c r="D4845" s="212"/>
      <c r="E4845" s="212"/>
      <c r="F4845" s="212"/>
      <c r="G4845" s="212"/>
      <c r="H4845" s="212"/>
      <c r="I4845" s="212">
        <v>18.196999999999999</v>
      </c>
      <c r="J4845" s="212">
        <v>1.2E-2</v>
      </c>
      <c r="K4845" s="212"/>
      <c r="L4845" s="212"/>
      <c r="M4845" s="212"/>
      <c r="N4845" s="212"/>
      <c r="O4845" s="212"/>
      <c r="P4845" s="212">
        <v>1.6879999999999999</v>
      </c>
      <c r="Q4845" s="212"/>
      <c r="R4845" s="212"/>
      <c r="S4845" s="212"/>
      <c r="T4845" s="212"/>
      <c r="U4845" s="212"/>
    </row>
    <row r="4846" spans="1:21" x14ac:dyDescent="0.25">
      <c r="A4846" s="57" t="s">
        <v>3732</v>
      </c>
      <c r="B4846" s="57" t="s">
        <v>7014</v>
      </c>
      <c r="C4846" s="212"/>
      <c r="D4846" s="212"/>
      <c r="E4846" s="212"/>
      <c r="F4846" s="212"/>
      <c r="G4846" s="212"/>
      <c r="H4846" s="212"/>
      <c r="I4846" s="212"/>
      <c r="J4846" s="212"/>
      <c r="K4846" s="212"/>
      <c r="L4846" s="212"/>
      <c r="M4846" s="212"/>
      <c r="N4846" s="212"/>
      <c r="O4846" s="212"/>
      <c r="P4846" s="212">
        <v>6</v>
      </c>
      <c r="Q4846" s="212"/>
      <c r="R4846" s="212"/>
      <c r="S4846" s="212"/>
      <c r="T4846" s="212"/>
      <c r="U4846" s="212"/>
    </row>
    <row r="4847" spans="1:21" x14ac:dyDescent="0.25">
      <c r="A4847" s="57" t="s">
        <v>3051</v>
      </c>
      <c r="B4847" s="57" t="s">
        <v>7017</v>
      </c>
      <c r="C4847" s="212"/>
      <c r="D4847" s="212"/>
      <c r="E4847" s="212"/>
      <c r="F4847" s="212"/>
      <c r="G4847" s="212"/>
      <c r="H4847" s="212"/>
      <c r="I4847" s="212"/>
      <c r="J4847" s="212"/>
      <c r="K4847" s="212"/>
      <c r="L4847" s="212"/>
      <c r="M4847" s="212"/>
      <c r="N4847" s="212"/>
      <c r="O4847" s="212"/>
      <c r="P4847" s="212"/>
      <c r="Q4847" s="212"/>
      <c r="R4847" s="212"/>
      <c r="S4847" s="212"/>
      <c r="T4847" s="212">
        <v>3.274</v>
      </c>
      <c r="U4847" s="212"/>
    </row>
    <row r="4848" spans="1:21" x14ac:dyDescent="0.25">
      <c r="A4848" s="57" t="s">
        <v>4298</v>
      </c>
      <c r="B4848" s="57" t="s">
        <v>7018</v>
      </c>
      <c r="C4848" s="212">
        <v>55.8</v>
      </c>
      <c r="D4848" s="212"/>
      <c r="E4848" s="212"/>
      <c r="F4848" s="212"/>
      <c r="G4848" s="212"/>
      <c r="H4848" s="212"/>
      <c r="I4848" s="212"/>
      <c r="J4848" s="212"/>
      <c r="K4848" s="212"/>
      <c r="L4848" s="212"/>
      <c r="M4848" s="212">
        <v>45.4</v>
      </c>
      <c r="N4848" s="212"/>
      <c r="O4848" s="212"/>
      <c r="P4848" s="212"/>
      <c r="Q4848" s="212"/>
      <c r="R4848" s="212"/>
      <c r="S4848" s="212"/>
      <c r="T4848" s="212"/>
      <c r="U4848" s="212"/>
    </row>
    <row r="4849" spans="1:21" x14ac:dyDescent="0.25">
      <c r="A4849" s="57" t="s">
        <v>3733</v>
      </c>
      <c r="B4849" s="57" t="s">
        <v>7020</v>
      </c>
      <c r="C4849" s="212"/>
      <c r="D4849" s="212"/>
      <c r="E4849" s="212"/>
      <c r="F4849" s="212"/>
      <c r="G4849" s="212"/>
      <c r="H4849" s="212"/>
      <c r="I4849" s="212"/>
      <c r="J4849" s="212"/>
      <c r="K4849" s="212"/>
      <c r="L4849" s="212"/>
      <c r="M4849" s="212"/>
      <c r="N4849" s="212"/>
      <c r="O4849" s="212"/>
      <c r="P4849" s="212"/>
      <c r="Q4849" s="212"/>
      <c r="R4849" s="212"/>
      <c r="S4849" s="212"/>
      <c r="T4849" s="212">
        <v>0.91</v>
      </c>
      <c r="U4849" s="212"/>
    </row>
    <row r="4850" spans="1:21" x14ac:dyDescent="0.25">
      <c r="A4850" s="57" t="s">
        <v>3795</v>
      </c>
      <c r="B4850" s="57" t="s">
        <v>7023</v>
      </c>
      <c r="C4850" s="212"/>
      <c r="D4850" s="212"/>
      <c r="E4850" s="212"/>
      <c r="F4850" s="212"/>
      <c r="G4850" s="212"/>
      <c r="H4850" s="212"/>
      <c r="I4850" s="212"/>
      <c r="J4850" s="212"/>
      <c r="K4850" s="212">
        <v>18.983000000000001</v>
      </c>
      <c r="L4850" s="212"/>
      <c r="M4850" s="212"/>
      <c r="N4850" s="212"/>
      <c r="O4850" s="212"/>
      <c r="P4850" s="212"/>
      <c r="Q4850" s="212"/>
      <c r="R4850" s="212"/>
      <c r="S4850" s="212">
        <v>0.48099999999999998</v>
      </c>
      <c r="T4850" s="212">
        <v>0.97</v>
      </c>
      <c r="U4850" s="212"/>
    </row>
    <row r="4851" spans="1:21" x14ac:dyDescent="0.25">
      <c r="A4851" s="57" t="s">
        <v>3088</v>
      </c>
      <c r="B4851" s="57" t="s">
        <v>7024</v>
      </c>
      <c r="C4851" s="212"/>
      <c r="D4851" s="212"/>
      <c r="E4851" s="212"/>
      <c r="F4851" s="212"/>
      <c r="G4851" s="212"/>
      <c r="H4851" s="212"/>
      <c r="I4851" s="212"/>
      <c r="J4851" s="212"/>
      <c r="K4851" s="212">
        <v>4.0090000000000003</v>
      </c>
      <c r="L4851" s="212"/>
      <c r="M4851" s="212"/>
      <c r="N4851" s="212"/>
      <c r="O4851" s="212"/>
      <c r="P4851" s="212"/>
      <c r="Q4851" s="212"/>
      <c r="R4851" s="212"/>
      <c r="S4851" s="212"/>
      <c r="T4851" s="212"/>
      <c r="U4851" s="212"/>
    </row>
    <row r="4852" spans="1:21" x14ac:dyDescent="0.25">
      <c r="A4852" s="57" t="s">
        <v>4435</v>
      </c>
      <c r="B4852" s="57" t="s">
        <v>7027</v>
      </c>
      <c r="C4852" s="212"/>
      <c r="D4852" s="212"/>
      <c r="E4852" s="212"/>
      <c r="F4852" s="212"/>
      <c r="G4852" s="212"/>
      <c r="H4852" s="212"/>
      <c r="I4852" s="212"/>
      <c r="J4852" s="212">
        <v>1.35</v>
      </c>
      <c r="K4852" s="212"/>
      <c r="L4852" s="212"/>
      <c r="M4852" s="212"/>
      <c r="N4852" s="212"/>
      <c r="O4852" s="212"/>
      <c r="P4852" s="212"/>
      <c r="Q4852" s="212"/>
      <c r="R4852" s="212"/>
      <c r="S4852" s="212"/>
      <c r="T4852" s="212"/>
      <c r="U4852" s="212"/>
    </row>
    <row r="4853" spans="1:21" x14ac:dyDescent="0.25">
      <c r="A4853" s="57" t="s">
        <v>3764</v>
      </c>
      <c r="B4853" s="57" t="s">
        <v>7028</v>
      </c>
      <c r="C4853" s="212"/>
      <c r="D4853" s="212"/>
      <c r="E4853" s="212"/>
      <c r="F4853" s="212"/>
      <c r="G4853" s="212"/>
      <c r="H4853" s="212"/>
      <c r="I4853" s="212"/>
      <c r="J4853" s="212"/>
      <c r="K4853" s="212"/>
      <c r="L4853" s="212"/>
      <c r="M4853" s="212"/>
      <c r="N4853" s="212"/>
      <c r="O4853" s="212"/>
      <c r="P4853" s="212"/>
      <c r="Q4853" s="212">
        <v>0.16</v>
      </c>
      <c r="R4853" s="212"/>
      <c r="S4853" s="212"/>
      <c r="T4853" s="212"/>
      <c r="U4853" s="212">
        <v>0.25</v>
      </c>
    </row>
    <row r="4854" spans="1:21" x14ac:dyDescent="0.25">
      <c r="A4854" s="57" t="s">
        <v>3172</v>
      </c>
      <c r="B4854" s="57" t="s">
        <v>7030</v>
      </c>
      <c r="C4854" s="212"/>
      <c r="D4854" s="212">
        <v>19.699000000000002</v>
      </c>
      <c r="E4854" s="212"/>
      <c r="F4854" s="212"/>
      <c r="G4854" s="212"/>
      <c r="H4854" s="212"/>
      <c r="I4854" s="212"/>
      <c r="J4854" s="212"/>
      <c r="K4854" s="212"/>
      <c r="L4854" s="212"/>
      <c r="M4854" s="212"/>
      <c r="N4854" s="212"/>
      <c r="O4854" s="212"/>
      <c r="P4854" s="212">
        <v>19.654</v>
      </c>
      <c r="Q4854" s="212">
        <v>31.158000000000001</v>
      </c>
      <c r="R4854" s="212">
        <v>167.518</v>
      </c>
      <c r="S4854" s="212">
        <v>37.420999999999999</v>
      </c>
      <c r="T4854" s="212">
        <v>14.942</v>
      </c>
      <c r="U4854" s="212"/>
    </row>
    <row r="4855" spans="1:21" x14ac:dyDescent="0.25">
      <c r="A4855" s="57" t="s">
        <v>3592</v>
      </c>
      <c r="B4855" s="57" t="s">
        <v>7031</v>
      </c>
      <c r="C4855" s="212"/>
      <c r="D4855" s="212"/>
      <c r="E4855" s="212"/>
      <c r="F4855" s="212"/>
      <c r="G4855" s="212"/>
      <c r="H4855" s="212"/>
      <c r="I4855" s="212"/>
      <c r="J4855" s="212"/>
      <c r="K4855" s="212"/>
      <c r="L4855" s="212"/>
      <c r="M4855" s="212"/>
      <c r="N4855" s="212"/>
      <c r="O4855" s="212"/>
      <c r="P4855" s="212"/>
      <c r="Q4855" s="212">
        <v>7.2770000000000001</v>
      </c>
      <c r="R4855" s="212"/>
      <c r="S4855" s="212"/>
      <c r="T4855" s="212"/>
      <c r="U4855" s="212"/>
    </row>
    <row r="4856" spans="1:21" x14ac:dyDescent="0.25">
      <c r="A4856" s="57" t="s">
        <v>3485</v>
      </c>
      <c r="B4856" s="57" t="s">
        <v>7032</v>
      </c>
      <c r="C4856" s="212"/>
      <c r="D4856" s="212"/>
      <c r="E4856" s="212"/>
      <c r="F4856" s="212"/>
      <c r="G4856" s="212"/>
      <c r="H4856" s="212"/>
      <c r="I4856" s="212"/>
      <c r="J4856" s="212"/>
      <c r="K4856" s="212"/>
      <c r="L4856" s="212"/>
      <c r="M4856" s="212"/>
      <c r="N4856" s="212"/>
      <c r="O4856" s="212"/>
      <c r="P4856" s="212"/>
      <c r="Q4856" s="212">
        <v>0.87</v>
      </c>
      <c r="R4856" s="212"/>
      <c r="S4856" s="212"/>
      <c r="T4856" s="212"/>
      <c r="U4856" s="212"/>
    </row>
    <row r="4857" spans="1:21" x14ac:dyDescent="0.25">
      <c r="A4857" s="57" t="s">
        <v>3787</v>
      </c>
      <c r="B4857" s="57" t="s">
        <v>7034</v>
      </c>
      <c r="C4857" s="212"/>
      <c r="D4857" s="212"/>
      <c r="E4857" s="212"/>
      <c r="F4857" s="212"/>
      <c r="G4857" s="212"/>
      <c r="H4857" s="212"/>
      <c r="I4857" s="212"/>
      <c r="J4857" s="212"/>
      <c r="K4857" s="212"/>
      <c r="L4857" s="212"/>
      <c r="M4857" s="212"/>
      <c r="N4857" s="212"/>
      <c r="O4857" s="212"/>
      <c r="P4857" s="212"/>
      <c r="Q4857" s="212"/>
      <c r="R4857" s="212"/>
      <c r="S4857" s="212"/>
      <c r="T4857" s="212"/>
      <c r="U4857" s="212">
        <v>4.8659999999999997</v>
      </c>
    </row>
    <row r="4858" spans="1:21" x14ac:dyDescent="0.25">
      <c r="A4858" s="57" t="s">
        <v>3796</v>
      </c>
      <c r="B4858" s="57" t="s">
        <v>7036</v>
      </c>
      <c r="C4858" s="212"/>
      <c r="D4858" s="212"/>
      <c r="E4858" s="212"/>
      <c r="F4858" s="212"/>
      <c r="G4858" s="212"/>
      <c r="H4858" s="212"/>
      <c r="I4858" s="212"/>
      <c r="J4858" s="212"/>
      <c r="K4858" s="212"/>
      <c r="L4858" s="212"/>
      <c r="M4858" s="212"/>
      <c r="N4858" s="212">
        <v>0</v>
      </c>
      <c r="O4858" s="212">
        <v>50.808</v>
      </c>
      <c r="P4858" s="212"/>
      <c r="Q4858" s="212"/>
      <c r="R4858" s="212"/>
      <c r="S4858" s="212"/>
      <c r="T4858" s="212"/>
      <c r="U4858" s="212"/>
    </row>
    <row r="4859" spans="1:21" x14ac:dyDescent="0.25">
      <c r="A4859" s="57" t="s">
        <v>2803</v>
      </c>
      <c r="B4859" s="57" t="s">
        <v>7037</v>
      </c>
      <c r="C4859" s="212"/>
      <c r="D4859" s="212"/>
      <c r="E4859" s="212"/>
      <c r="F4859" s="212"/>
      <c r="G4859" s="212"/>
      <c r="H4859" s="212"/>
      <c r="I4859" s="212"/>
      <c r="J4859" s="212"/>
      <c r="K4859" s="212"/>
      <c r="L4859" s="212"/>
      <c r="M4859" s="212"/>
      <c r="N4859" s="212"/>
      <c r="O4859" s="212">
        <v>6.69</v>
      </c>
      <c r="P4859" s="212"/>
      <c r="Q4859" s="212"/>
      <c r="R4859" s="212"/>
      <c r="S4859" s="212"/>
      <c r="T4859" s="212"/>
      <c r="U4859" s="212"/>
    </row>
    <row r="4860" spans="1:21" x14ac:dyDescent="0.25">
      <c r="A4860" s="57" t="s">
        <v>4297</v>
      </c>
      <c r="B4860" s="57" t="s">
        <v>7038</v>
      </c>
      <c r="C4860" s="212"/>
      <c r="D4860" s="212"/>
      <c r="E4860" s="212"/>
      <c r="F4860" s="212"/>
      <c r="G4860" s="212"/>
      <c r="H4860" s="212"/>
      <c r="I4860" s="212"/>
      <c r="J4860" s="212"/>
      <c r="K4860" s="212"/>
      <c r="L4860" s="212"/>
      <c r="M4860" s="212"/>
      <c r="N4860" s="212"/>
      <c r="O4860" s="212"/>
      <c r="P4860" s="212"/>
      <c r="Q4860" s="212"/>
      <c r="R4860" s="212"/>
      <c r="S4860" s="212"/>
      <c r="T4860" s="212">
        <v>0.86599999999999999</v>
      </c>
      <c r="U4860" s="212"/>
    </row>
    <row r="4861" spans="1:21" x14ac:dyDescent="0.25">
      <c r="A4861" s="57" t="s">
        <v>4017</v>
      </c>
      <c r="B4861" s="57" t="s">
        <v>7039</v>
      </c>
      <c r="C4861" s="212"/>
      <c r="D4861" s="212"/>
      <c r="E4861" s="212"/>
      <c r="F4861" s="212"/>
      <c r="G4861" s="212"/>
      <c r="H4861" s="212"/>
      <c r="I4861" s="212"/>
      <c r="J4861" s="212"/>
      <c r="K4861" s="212"/>
      <c r="L4861" s="212"/>
      <c r="M4861" s="212"/>
      <c r="N4861" s="212">
        <v>80.899000000000001</v>
      </c>
      <c r="O4861" s="212"/>
      <c r="P4861" s="212"/>
      <c r="Q4861" s="212"/>
      <c r="R4861" s="212"/>
      <c r="S4861" s="212"/>
      <c r="T4861" s="212"/>
      <c r="U4861" s="212"/>
    </row>
    <row r="4862" spans="1:21" x14ac:dyDescent="0.25">
      <c r="A4862" s="57" t="s">
        <v>3703</v>
      </c>
      <c r="B4862" s="57" t="s">
        <v>7040</v>
      </c>
      <c r="C4862" s="212"/>
      <c r="D4862" s="212"/>
      <c r="E4862" s="212"/>
      <c r="F4862" s="212"/>
      <c r="G4862" s="212"/>
      <c r="H4862" s="212"/>
      <c r="I4862" s="212"/>
      <c r="J4862" s="212"/>
      <c r="K4862" s="212"/>
      <c r="L4862" s="212"/>
      <c r="M4862" s="212"/>
      <c r="N4862" s="212"/>
      <c r="O4862" s="212"/>
      <c r="P4862" s="212"/>
      <c r="Q4862" s="212"/>
      <c r="R4862" s="212"/>
      <c r="S4862" s="212"/>
      <c r="T4862" s="212">
        <v>0.84399999999999997</v>
      </c>
      <c r="U4862" s="212"/>
    </row>
    <row r="4863" spans="1:21" x14ac:dyDescent="0.25">
      <c r="A4863" s="57" t="s">
        <v>4197</v>
      </c>
      <c r="B4863" s="57" t="s">
        <v>7042</v>
      </c>
      <c r="C4863" s="212"/>
      <c r="D4863" s="212"/>
      <c r="E4863" s="212"/>
      <c r="F4863" s="212"/>
      <c r="G4863" s="212"/>
      <c r="H4863" s="212"/>
      <c r="I4863" s="212"/>
      <c r="J4863" s="212"/>
      <c r="K4863" s="212"/>
      <c r="L4863" s="212"/>
      <c r="M4863" s="212"/>
      <c r="N4863" s="212"/>
      <c r="O4863" s="212"/>
      <c r="P4863" s="212">
        <v>29.859000000000002</v>
      </c>
      <c r="Q4863" s="212"/>
      <c r="R4863" s="212"/>
      <c r="S4863" s="212"/>
      <c r="T4863" s="212">
        <v>137.75200000000001</v>
      </c>
      <c r="U4863" s="212">
        <v>119.17100000000001</v>
      </c>
    </row>
    <row r="4864" spans="1:21" x14ac:dyDescent="0.25">
      <c r="A4864" s="57" t="s">
        <v>4489</v>
      </c>
      <c r="B4864" s="57" t="s">
        <v>7043</v>
      </c>
      <c r="C4864" s="212"/>
      <c r="D4864" s="212"/>
      <c r="E4864" s="212"/>
      <c r="F4864" s="212"/>
      <c r="G4864" s="212"/>
      <c r="H4864" s="212"/>
      <c r="I4864" s="212"/>
      <c r="J4864" s="212"/>
      <c r="K4864" s="212"/>
      <c r="L4864" s="212"/>
      <c r="M4864" s="212"/>
      <c r="N4864" s="212"/>
      <c r="O4864" s="212"/>
      <c r="P4864" s="212">
        <v>29.716000000000001</v>
      </c>
      <c r="Q4864" s="212"/>
      <c r="R4864" s="212"/>
      <c r="S4864" s="212"/>
      <c r="T4864" s="212"/>
      <c r="U4864" s="212"/>
    </row>
    <row r="4865" spans="1:21" x14ac:dyDescent="0.25">
      <c r="A4865" s="57" t="s">
        <v>3544</v>
      </c>
      <c r="B4865" s="57" t="s">
        <v>7044</v>
      </c>
      <c r="C4865" s="212"/>
      <c r="D4865" s="212"/>
      <c r="E4865" s="212"/>
      <c r="F4865" s="212"/>
      <c r="G4865" s="212"/>
      <c r="H4865" s="212"/>
      <c r="I4865" s="212"/>
      <c r="J4865" s="212">
        <v>9.2999999999999999E-2</v>
      </c>
      <c r="K4865" s="212"/>
      <c r="L4865" s="212"/>
      <c r="M4865" s="212"/>
      <c r="N4865" s="212"/>
      <c r="O4865" s="212"/>
      <c r="P4865" s="212"/>
      <c r="Q4865" s="212"/>
      <c r="R4865" s="212"/>
      <c r="S4865" s="212"/>
      <c r="T4865" s="212"/>
      <c r="U4865" s="212"/>
    </row>
    <row r="4866" spans="1:21" x14ac:dyDescent="0.25">
      <c r="A4866" s="57" t="s">
        <v>4198</v>
      </c>
      <c r="B4866" s="57" t="s">
        <v>7049</v>
      </c>
      <c r="C4866" s="212"/>
      <c r="D4866" s="212"/>
      <c r="E4866" s="212"/>
      <c r="F4866" s="212"/>
      <c r="G4866" s="212"/>
      <c r="H4866" s="212"/>
      <c r="I4866" s="212"/>
      <c r="J4866" s="212"/>
      <c r="K4866" s="212"/>
      <c r="L4866" s="212"/>
      <c r="M4866" s="212"/>
      <c r="N4866" s="212">
        <v>0</v>
      </c>
      <c r="O4866" s="212"/>
      <c r="P4866" s="212"/>
      <c r="Q4866" s="212"/>
      <c r="R4866" s="212"/>
      <c r="S4866" s="212"/>
      <c r="T4866" s="212">
        <v>0</v>
      </c>
      <c r="U4866" s="212"/>
    </row>
    <row r="4867" spans="1:21" x14ac:dyDescent="0.25">
      <c r="A4867" s="57" t="s">
        <v>4004</v>
      </c>
      <c r="B4867" s="57" t="s">
        <v>7050</v>
      </c>
      <c r="C4867" s="212"/>
      <c r="D4867" s="212"/>
      <c r="E4867" s="212"/>
      <c r="F4867" s="212"/>
      <c r="G4867" s="212"/>
      <c r="H4867" s="212"/>
      <c r="I4867" s="212"/>
      <c r="J4867" s="212"/>
      <c r="K4867" s="212"/>
      <c r="L4867" s="212"/>
      <c r="M4867" s="212"/>
      <c r="N4867" s="212">
        <v>0</v>
      </c>
      <c r="O4867" s="212"/>
      <c r="P4867" s="212"/>
      <c r="Q4867" s="212"/>
      <c r="R4867" s="212"/>
      <c r="S4867" s="212"/>
      <c r="T4867" s="212"/>
      <c r="U4867" s="212"/>
    </row>
    <row r="4868" spans="1:21" x14ac:dyDescent="0.25">
      <c r="A4868" s="57" t="s">
        <v>4068</v>
      </c>
      <c r="B4868" s="57" t="s">
        <v>7051</v>
      </c>
      <c r="C4868" s="212"/>
      <c r="D4868" s="212"/>
      <c r="E4868" s="212"/>
      <c r="F4868" s="212"/>
      <c r="G4868" s="212"/>
      <c r="H4868" s="212"/>
      <c r="I4868" s="212"/>
      <c r="J4868" s="212"/>
      <c r="K4868" s="212"/>
      <c r="L4868" s="212"/>
      <c r="M4868" s="212"/>
      <c r="N4868" s="212">
        <v>0</v>
      </c>
      <c r="O4868" s="212"/>
      <c r="P4868" s="212"/>
      <c r="Q4868" s="212"/>
      <c r="R4868" s="212"/>
      <c r="S4868" s="212"/>
      <c r="T4868" s="212"/>
      <c r="U4868" s="212"/>
    </row>
    <row r="4869" spans="1:21" x14ac:dyDescent="0.25">
      <c r="A4869" s="57" t="s">
        <v>2971</v>
      </c>
      <c r="B4869" s="57" t="s">
        <v>7053</v>
      </c>
      <c r="C4869" s="212"/>
      <c r="D4869" s="212"/>
      <c r="E4869" s="212"/>
      <c r="F4869" s="212"/>
      <c r="G4869" s="212"/>
      <c r="H4869" s="212"/>
      <c r="I4869" s="212"/>
      <c r="J4869" s="212"/>
      <c r="K4869" s="212"/>
      <c r="L4869" s="212"/>
      <c r="M4869" s="212"/>
      <c r="N4869" s="212"/>
      <c r="O4869" s="212"/>
      <c r="P4869" s="212"/>
      <c r="Q4869" s="212"/>
      <c r="R4869" s="212"/>
      <c r="S4869" s="212"/>
      <c r="T4869" s="212"/>
      <c r="U4869" s="212">
        <v>3.4580000000000002</v>
      </c>
    </row>
    <row r="4870" spans="1:21" x14ac:dyDescent="0.25">
      <c r="A4870" s="57" t="s">
        <v>4005</v>
      </c>
      <c r="B4870" s="57" t="s">
        <v>7054</v>
      </c>
      <c r="C4870" s="212"/>
      <c r="D4870" s="212"/>
      <c r="E4870" s="212"/>
      <c r="F4870" s="212"/>
      <c r="G4870" s="212"/>
      <c r="H4870" s="212"/>
      <c r="I4870" s="212"/>
      <c r="J4870" s="212"/>
      <c r="K4870" s="212"/>
      <c r="L4870" s="212"/>
      <c r="M4870" s="212"/>
      <c r="N4870" s="212"/>
      <c r="O4870" s="212"/>
      <c r="P4870" s="212"/>
      <c r="Q4870" s="212"/>
      <c r="R4870" s="212"/>
      <c r="S4870" s="212"/>
      <c r="T4870" s="212"/>
      <c r="U4870" s="212">
        <v>10.247</v>
      </c>
    </row>
    <row r="4871" spans="1:21" x14ac:dyDescent="0.25">
      <c r="A4871" s="57" t="s">
        <v>4095</v>
      </c>
      <c r="B4871" s="57" t="s">
        <v>7055</v>
      </c>
      <c r="C4871" s="212"/>
      <c r="D4871" s="212"/>
      <c r="E4871" s="212"/>
      <c r="F4871" s="212"/>
      <c r="G4871" s="212"/>
      <c r="H4871" s="212"/>
      <c r="I4871" s="212"/>
      <c r="J4871" s="212"/>
      <c r="K4871" s="212"/>
      <c r="L4871" s="212"/>
      <c r="M4871" s="212"/>
      <c r="N4871" s="212"/>
      <c r="O4871" s="212"/>
      <c r="P4871" s="212"/>
      <c r="Q4871" s="212"/>
      <c r="R4871" s="212"/>
      <c r="S4871" s="212">
        <v>1.6020000000000001</v>
      </c>
      <c r="T4871" s="212"/>
      <c r="U4871" s="212">
        <v>9.7249999999999996</v>
      </c>
    </row>
    <row r="4872" spans="1:21" x14ac:dyDescent="0.25">
      <c r="A4872" s="57" t="s">
        <v>4087</v>
      </c>
      <c r="B4872" s="57" t="s">
        <v>7056</v>
      </c>
      <c r="C4872" s="212"/>
      <c r="D4872" s="212"/>
      <c r="E4872" s="212"/>
      <c r="F4872" s="212"/>
      <c r="G4872" s="212"/>
      <c r="H4872" s="212"/>
      <c r="I4872" s="212"/>
      <c r="J4872" s="212"/>
      <c r="K4872" s="212">
        <v>20.664000000000001</v>
      </c>
      <c r="L4872" s="212"/>
      <c r="M4872" s="212"/>
      <c r="N4872" s="212"/>
      <c r="O4872" s="212"/>
      <c r="P4872" s="212"/>
      <c r="Q4872" s="212">
        <v>17.100000000000001</v>
      </c>
      <c r="R4872" s="212"/>
      <c r="S4872" s="212"/>
      <c r="T4872" s="212"/>
      <c r="U4872" s="212"/>
    </row>
    <row r="4873" spans="1:21" x14ac:dyDescent="0.25">
      <c r="A4873" s="57" t="s">
        <v>3294</v>
      </c>
      <c r="B4873" s="57" t="s">
        <v>7057</v>
      </c>
      <c r="C4873" s="212"/>
      <c r="D4873" s="212"/>
      <c r="E4873" s="212"/>
      <c r="F4873" s="212"/>
      <c r="G4873" s="212"/>
      <c r="H4873" s="212">
        <v>52.33</v>
      </c>
      <c r="I4873" s="212">
        <v>78.778000000000006</v>
      </c>
      <c r="J4873" s="212">
        <v>1945.8430000000001</v>
      </c>
      <c r="K4873" s="212">
        <v>2711.576</v>
      </c>
      <c r="L4873" s="212">
        <v>1095.4449999999999</v>
      </c>
      <c r="M4873" s="212">
        <v>656.78700000000003</v>
      </c>
      <c r="N4873" s="212">
        <v>216.63300000000001</v>
      </c>
      <c r="O4873" s="212">
        <v>103.217</v>
      </c>
      <c r="P4873" s="212">
        <v>1500.549</v>
      </c>
      <c r="Q4873" s="212">
        <v>676.35</v>
      </c>
      <c r="R4873" s="212">
        <v>237.40600000000001</v>
      </c>
      <c r="S4873" s="212">
        <v>6396.1639999999998</v>
      </c>
      <c r="T4873" s="212">
        <v>1675.681</v>
      </c>
      <c r="U4873" s="212">
        <v>36.25</v>
      </c>
    </row>
    <row r="4874" spans="1:21" x14ac:dyDescent="0.25">
      <c r="A4874" s="57" t="s">
        <v>10125</v>
      </c>
      <c r="B4874" s="57" t="s">
        <v>10126</v>
      </c>
      <c r="C4874" s="212"/>
      <c r="D4874" s="212"/>
      <c r="E4874" s="212"/>
      <c r="F4874" s="212"/>
      <c r="G4874" s="212"/>
      <c r="H4874" s="212"/>
      <c r="I4874" s="212"/>
      <c r="J4874" s="212"/>
      <c r="K4874" s="212">
        <v>2.2360000000000002</v>
      </c>
      <c r="L4874" s="212"/>
      <c r="M4874" s="212"/>
      <c r="N4874" s="212"/>
      <c r="O4874" s="212"/>
      <c r="P4874" s="212"/>
      <c r="Q4874" s="212"/>
      <c r="R4874" s="212"/>
      <c r="S4874" s="212"/>
      <c r="T4874" s="212"/>
      <c r="U4874" s="212"/>
    </row>
    <row r="4875" spans="1:21" x14ac:dyDescent="0.25">
      <c r="A4875" s="57" t="s">
        <v>3804</v>
      </c>
      <c r="B4875" s="57" t="s">
        <v>7058</v>
      </c>
      <c r="C4875" s="212"/>
      <c r="D4875" s="212"/>
      <c r="E4875" s="212"/>
      <c r="F4875" s="212"/>
      <c r="G4875" s="212"/>
      <c r="H4875" s="212"/>
      <c r="I4875" s="212"/>
      <c r="J4875" s="212"/>
      <c r="K4875" s="212"/>
      <c r="L4875" s="212">
        <v>27.742000000000001</v>
      </c>
      <c r="M4875" s="212">
        <v>69.319000000000003</v>
      </c>
      <c r="N4875" s="212"/>
      <c r="O4875" s="212"/>
      <c r="P4875" s="212"/>
      <c r="Q4875" s="212"/>
      <c r="R4875" s="212"/>
      <c r="S4875" s="212">
        <v>18.033000000000001</v>
      </c>
      <c r="T4875" s="212"/>
      <c r="U4875" s="212">
        <v>6.0000000000000001E-3</v>
      </c>
    </row>
    <row r="4876" spans="1:21" x14ac:dyDescent="0.25">
      <c r="A4876" s="57" t="s">
        <v>4040</v>
      </c>
      <c r="B4876" s="57" t="s">
        <v>7059</v>
      </c>
      <c r="C4876" s="212"/>
      <c r="D4876" s="212"/>
      <c r="E4876" s="212"/>
      <c r="F4876" s="212"/>
      <c r="G4876" s="212"/>
      <c r="H4876" s="212"/>
      <c r="I4876" s="212"/>
      <c r="J4876" s="212"/>
      <c r="K4876" s="212"/>
      <c r="L4876" s="212">
        <v>1.9570000000000001</v>
      </c>
      <c r="M4876" s="212"/>
      <c r="N4876" s="212"/>
      <c r="O4876" s="212"/>
      <c r="P4876" s="212"/>
      <c r="Q4876" s="212"/>
      <c r="R4876" s="212"/>
      <c r="S4876" s="212"/>
      <c r="T4876" s="212"/>
      <c r="U4876" s="212"/>
    </row>
    <row r="4877" spans="1:21" x14ac:dyDescent="0.25">
      <c r="A4877" s="57" t="s">
        <v>2481</v>
      </c>
      <c r="B4877" s="57" t="s">
        <v>7060</v>
      </c>
      <c r="C4877" s="212">
        <v>0.59899999999999998</v>
      </c>
      <c r="D4877" s="212">
        <v>22.398</v>
      </c>
      <c r="E4877" s="212"/>
      <c r="F4877" s="212"/>
      <c r="G4877" s="212"/>
      <c r="H4877" s="212"/>
      <c r="I4877" s="212">
        <v>11.326000000000001</v>
      </c>
      <c r="J4877" s="212">
        <v>7.1870000000000003</v>
      </c>
      <c r="K4877" s="212">
        <v>161.72399999999999</v>
      </c>
      <c r="L4877" s="212">
        <v>1274.9880000000001</v>
      </c>
      <c r="M4877" s="212">
        <v>610.78499999999997</v>
      </c>
      <c r="N4877" s="212">
        <v>213.71</v>
      </c>
      <c r="O4877" s="212"/>
      <c r="P4877" s="212"/>
      <c r="Q4877" s="212"/>
      <c r="R4877" s="212">
        <v>24.077999999999999</v>
      </c>
      <c r="S4877" s="212">
        <v>214.93199999999999</v>
      </c>
      <c r="T4877" s="212">
        <v>35.9</v>
      </c>
      <c r="U4877" s="212"/>
    </row>
    <row r="4878" spans="1:21" x14ac:dyDescent="0.25">
      <c r="A4878" s="57" t="s">
        <v>2442</v>
      </c>
      <c r="B4878" s="57" t="s">
        <v>7061</v>
      </c>
      <c r="C4878" s="212"/>
      <c r="D4878" s="212"/>
      <c r="E4878" s="212"/>
      <c r="F4878" s="212"/>
      <c r="G4878" s="212"/>
      <c r="H4878" s="212"/>
      <c r="I4878" s="212"/>
      <c r="J4878" s="212"/>
      <c r="K4878" s="212"/>
      <c r="L4878" s="212">
        <v>11.718</v>
      </c>
      <c r="M4878" s="212"/>
      <c r="N4878" s="212"/>
      <c r="O4878" s="212"/>
      <c r="P4878" s="212"/>
      <c r="Q4878" s="212"/>
      <c r="R4878" s="212"/>
      <c r="S4878" s="212"/>
      <c r="T4878" s="212"/>
      <c r="U4878" s="212"/>
    </row>
    <row r="4879" spans="1:21" x14ac:dyDescent="0.25">
      <c r="A4879" s="57" t="s">
        <v>2662</v>
      </c>
      <c r="B4879" s="57" t="s">
        <v>7062</v>
      </c>
      <c r="C4879" s="212"/>
      <c r="D4879" s="212"/>
      <c r="E4879" s="212"/>
      <c r="F4879" s="212"/>
      <c r="G4879" s="212"/>
      <c r="H4879" s="212"/>
      <c r="I4879" s="212"/>
      <c r="J4879" s="212"/>
      <c r="K4879" s="212"/>
      <c r="L4879" s="212"/>
      <c r="M4879" s="212"/>
      <c r="N4879" s="212">
        <v>50.456000000000003</v>
      </c>
      <c r="O4879" s="212"/>
      <c r="P4879" s="212"/>
      <c r="Q4879" s="212"/>
      <c r="R4879" s="212"/>
      <c r="S4879" s="212"/>
      <c r="T4879" s="212"/>
      <c r="U4879" s="212"/>
    </row>
    <row r="4880" spans="1:21" x14ac:dyDescent="0.25">
      <c r="A4880" s="57" t="s">
        <v>3632</v>
      </c>
      <c r="B4880" s="57" t="s">
        <v>7063</v>
      </c>
      <c r="C4880" s="212"/>
      <c r="D4880" s="212"/>
      <c r="E4880" s="212"/>
      <c r="F4880" s="212"/>
      <c r="G4880" s="212"/>
      <c r="H4880" s="212">
        <v>2.29</v>
      </c>
      <c r="I4880" s="212">
        <v>20.344999999999999</v>
      </c>
      <c r="J4880" s="212">
        <v>1.5089999999999999</v>
      </c>
      <c r="K4880" s="212">
        <v>7.1929999999999996</v>
      </c>
      <c r="L4880" s="212">
        <v>102.417</v>
      </c>
      <c r="M4880" s="212">
        <v>16.663</v>
      </c>
      <c r="N4880" s="212">
        <v>32.014000000000003</v>
      </c>
      <c r="O4880" s="212">
        <v>22.190999999999999</v>
      </c>
      <c r="P4880" s="212"/>
      <c r="Q4880" s="212"/>
      <c r="R4880" s="212"/>
      <c r="S4880" s="212"/>
      <c r="T4880" s="212"/>
      <c r="U4880" s="212"/>
    </row>
    <row r="4881" spans="1:21" x14ac:dyDescent="0.25">
      <c r="A4881" s="57" t="s">
        <v>3237</v>
      </c>
      <c r="B4881" s="57" t="s">
        <v>7064</v>
      </c>
      <c r="C4881" s="212"/>
      <c r="D4881" s="212"/>
      <c r="E4881" s="212"/>
      <c r="F4881" s="212"/>
      <c r="G4881" s="212"/>
      <c r="H4881" s="212"/>
      <c r="I4881" s="212"/>
      <c r="J4881" s="212"/>
      <c r="K4881" s="212"/>
      <c r="L4881" s="212"/>
      <c r="M4881" s="212">
        <v>0.56000000000000005</v>
      </c>
      <c r="N4881" s="212">
        <v>1.649</v>
      </c>
      <c r="O4881" s="212"/>
      <c r="P4881" s="212"/>
      <c r="Q4881" s="212"/>
      <c r="R4881" s="212"/>
      <c r="S4881" s="212"/>
      <c r="T4881" s="212"/>
      <c r="U4881" s="212"/>
    </row>
    <row r="4882" spans="1:21" x14ac:dyDescent="0.25">
      <c r="A4882" s="57" t="s">
        <v>10127</v>
      </c>
      <c r="B4882" s="57" t="s">
        <v>10128</v>
      </c>
      <c r="C4882" s="212"/>
      <c r="D4882" s="212"/>
      <c r="E4882" s="212"/>
      <c r="F4882" s="212"/>
      <c r="G4882" s="212"/>
      <c r="H4882" s="212"/>
      <c r="I4882" s="212">
        <v>8.3829999999999991</v>
      </c>
      <c r="J4882" s="212"/>
      <c r="K4882" s="212"/>
      <c r="L4882" s="212"/>
      <c r="M4882" s="212"/>
      <c r="N4882" s="212"/>
      <c r="O4882" s="212"/>
      <c r="P4882" s="212"/>
      <c r="Q4882" s="212"/>
      <c r="R4882" s="212"/>
      <c r="S4882" s="212"/>
      <c r="T4882" s="212"/>
      <c r="U4882" s="212"/>
    </row>
    <row r="4883" spans="1:21" x14ac:dyDescent="0.25">
      <c r="A4883" s="57" t="s">
        <v>3163</v>
      </c>
      <c r="B4883" s="57" t="s">
        <v>7066</v>
      </c>
      <c r="C4883" s="212"/>
      <c r="D4883" s="212"/>
      <c r="E4883" s="212"/>
      <c r="F4883" s="212"/>
      <c r="G4883" s="212"/>
      <c r="H4883" s="212"/>
      <c r="I4883" s="212"/>
      <c r="J4883" s="212"/>
      <c r="K4883" s="212">
        <v>58.472999999999999</v>
      </c>
      <c r="L4883" s="212">
        <v>83.448999999999998</v>
      </c>
      <c r="M4883" s="212">
        <v>19.434999999999999</v>
      </c>
      <c r="N4883" s="212">
        <v>6.72</v>
      </c>
      <c r="O4883" s="212"/>
      <c r="P4883" s="212"/>
      <c r="Q4883" s="212"/>
      <c r="R4883" s="212"/>
      <c r="S4883" s="212"/>
      <c r="T4883" s="212"/>
      <c r="U4883" s="212"/>
    </row>
    <row r="4884" spans="1:21" x14ac:dyDescent="0.25">
      <c r="A4884" s="57" t="s">
        <v>3762</v>
      </c>
      <c r="B4884" s="57" t="s">
        <v>7070</v>
      </c>
      <c r="C4884" s="212"/>
      <c r="D4884" s="212"/>
      <c r="E4884" s="212"/>
      <c r="F4884" s="212"/>
      <c r="G4884" s="212"/>
      <c r="H4884" s="212"/>
      <c r="I4884" s="212"/>
      <c r="J4884" s="212"/>
      <c r="K4884" s="212"/>
      <c r="L4884" s="212">
        <v>0.16800000000000001</v>
      </c>
      <c r="M4884" s="212"/>
      <c r="N4884" s="212"/>
      <c r="O4884" s="212"/>
      <c r="P4884" s="212"/>
      <c r="Q4884" s="212"/>
      <c r="R4884" s="212"/>
      <c r="S4884" s="212">
        <v>20.251000000000001</v>
      </c>
      <c r="T4884" s="212">
        <v>2.56</v>
      </c>
      <c r="U4884" s="212"/>
    </row>
    <row r="4885" spans="1:21" x14ac:dyDescent="0.25">
      <c r="A4885" s="57" t="s">
        <v>2301</v>
      </c>
      <c r="B4885" s="57" t="s">
        <v>7074</v>
      </c>
      <c r="C4885" s="212"/>
      <c r="D4885" s="212"/>
      <c r="E4885" s="212"/>
      <c r="F4885" s="212"/>
      <c r="G4885" s="212"/>
      <c r="H4885" s="212"/>
      <c r="I4885" s="212"/>
      <c r="J4885" s="212"/>
      <c r="K4885" s="212"/>
      <c r="L4885" s="212"/>
      <c r="M4885" s="212"/>
      <c r="N4885" s="212"/>
      <c r="O4885" s="212"/>
      <c r="P4885" s="212">
        <v>48.988</v>
      </c>
      <c r="Q4885" s="212"/>
      <c r="R4885" s="212"/>
      <c r="S4885" s="212"/>
      <c r="T4885" s="212"/>
      <c r="U4885" s="212"/>
    </row>
    <row r="4886" spans="1:21" x14ac:dyDescent="0.25">
      <c r="A4886" s="57" t="s">
        <v>3816</v>
      </c>
      <c r="B4886" s="57" t="s">
        <v>7076</v>
      </c>
      <c r="C4886" s="212"/>
      <c r="D4886" s="212"/>
      <c r="E4886" s="212"/>
      <c r="F4886" s="212"/>
      <c r="G4886" s="212"/>
      <c r="H4886" s="212"/>
      <c r="I4886" s="212"/>
      <c r="J4886" s="212"/>
      <c r="K4886" s="212"/>
      <c r="L4886" s="212"/>
      <c r="M4886" s="212"/>
      <c r="N4886" s="212"/>
      <c r="O4886" s="212"/>
      <c r="P4886" s="212"/>
      <c r="Q4886" s="212"/>
      <c r="R4886" s="212">
        <v>6.0389999999999997</v>
      </c>
      <c r="S4886" s="212">
        <v>3.8210000000000002</v>
      </c>
      <c r="T4886" s="212"/>
      <c r="U4886" s="212"/>
    </row>
    <row r="4887" spans="1:21" x14ac:dyDescent="0.25">
      <c r="A4887" s="57" t="s">
        <v>4560</v>
      </c>
      <c r="B4887" s="57" t="s">
        <v>7078</v>
      </c>
      <c r="C4887" s="212"/>
      <c r="D4887" s="212"/>
      <c r="E4887" s="212"/>
      <c r="F4887" s="212"/>
      <c r="G4887" s="212"/>
      <c r="H4887" s="212"/>
      <c r="I4887" s="212"/>
      <c r="J4887" s="212">
        <v>22.303999999999998</v>
      </c>
      <c r="K4887" s="212"/>
      <c r="L4887" s="212"/>
      <c r="M4887" s="212"/>
      <c r="N4887" s="212"/>
      <c r="O4887" s="212"/>
      <c r="P4887" s="212"/>
      <c r="Q4887" s="212">
        <v>83.802000000000007</v>
      </c>
      <c r="R4887" s="212">
        <v>17.376999999999999</v>
      </c>
      <c r="S4887" s="212">
        <v>31.248000000000001</v>
      </c>
      <c r="T4887" s="212"/>
      <c r="U4887" s="212"/>
    </row>
    <row r="4888" spans="1:21" x14ac:dyDescent="0.25">
      <c r="A4888" s="57" t="s">
        <v>2728</v>
      </c>
      <c r="B4888" s="57" t="s">
        <v>7082</v>
      </c>
      <c r="C4888" s="212"/>
      <c r="D4888" s="212"/>
      <c r="E4888" s="212"/>
      <c r="F4888" s="212"/>
      <c r="G4888" s="212"/>
      <c r="H4888" s="212">
        <v>4.0179999999999998</v>
      </c>
      <c r="I4888" s="212"/>
      <c r="J4888" s="212"/>
      <c r="K4888" s="212">
        <v>85.373000000000005</v>
      </c>
      <c r="L4888" s="212">
        <v>0.28199999999999997</v>
      </c>
      <c r="M4888" s="212"/>
      <c r="N4888" s="212">
        <v>157.11799999999999</v>
      </c>
      <c r="O4888" s="212"/>
      <c r="P4888" s="212">
        <v>0.85</v>
      </c>
      <c r="Q4888" s="212">
        <v>2.4340000000000002</v>
      </c>
      <c r="R4888" s="212"/>
      <c r="S4888" s="212">
        <v>257.64600000000002</v>
      </c>
      <c r="T4888" s="212">
        <v>542.61500000000001</v>
      </c>
      <c r="U4888" s="212"/>
    </row>
    <row r="4889" spans="1:21" x14ac:dyDescent="0.25">
      <c r="A4889" s="57" t="s">
        <v>1776</v>
      </c>
      <c r="B4889" s="57" t="s">
        <v>7083</v>
      </c>
      <c r="C4889" s="212"/>
      <c r="D4889" s="212"/>
      <c r="E4889" s="212"/>
      <c r="F4889" s="212"/>
      <c r="G4889" s="212"/>
      <c r="H4889" s="212">
        <v>9.2050000000000001</v>
      </c>
      <c r="I4889" s="212"/>
      <c r="J4889" s="212">
        <v>25.236000000000001</v>
      </c>
      <c r="K4889" s="212">
        <v>35.664000000000001</v>
      </c>
      <c r="L4889" s="212">
        <v>44.252000000000002</v>
      </c>
      <c r="M4889" s="212">
        <v>14.686</v>
      </c>
      <c r="N4889" s="212"/>
      <c r="O4889" s="212"/>
      <c r="P4889" s="212">
        <v>759.904</v>
      </c>
      <c r="Q4889" s="212">
        <v>726.26099999999997</v>
      </c>
      <c r="R4889" s="212">
        <v>476.45699999999999</v>
      </c>
      <c r="S4889" s="212">
        <v>8.1159999999999997</v>
      </c>
      <c r="T4889" s="212">
        <v>321.154</v>
      </c>
      <c r="U4889" s="212">
        <v>571.30399999999997</v>
      </c>
    </row>
    <row r="4890" spans="1:21" x14ac:dyDescent="0.25">
      <c r="A4890" s="57" t="s">
        <v>3306</v>
      </c>
      <c r="B4890" s="57" t="s">
        <v>7084</v>
      </c>
      <c r="C4890" s="212"/>
      <c r="D4890" s="212"/>
      <c r="E4890" s="212"/>
      <c r="F4890" s="212"/>
      <c r="G4890" s="212"/>
      <c r="H4890" s="212"/>
      <c r="I4890" s="212">
        <v>1.7310000000000001</v>
      </c>
      <c r="J4890" s="212">
        <v>3.2429999999999999</v>
      </c>
      <c r="K4890" s="212">
        <v>13.571</v>
      </c>
      <c r="L4890" s="212"/>
      <c r="M4890" s="212">
        <v>11.868</v>
      </c>
      <c r="N4890" s="212">
        <v>15.731999999999999</v>
      </c>
      <c r="O4890" s="212">
        <v>42.482999999999997</v>
      </c>
      <c r="P4890" s="212">
        <v>20.399999999999999</v>
      </c>
      <c r="Q4890" s="212">
        <v>161.90199999999999</v>
      </c>
      <c r="R4890" s="212">
        <v>0.26100000000000001</v>
      </c>
      <c r="S4890" s="212">
        <v>3.875</v>
      </c>
      <c r="T4890" s="212">
        <v>83.256</v>
      </c>
      <c r="U4890" s="212">
        <v>246.03800000000001</v>
      </c>
    </row>
    <row r="4891" spans="1:21" x14ac:dyDescent="0.25">
      <c r="A4891" s="57" t="s">
        <v>3909</v>
      </c>
      <c r="B4891" s="57" t="s">
        <v>7085</v>
      </c>
      <c r="C4891" s="212"/>
      <c r="D4891" s="212"/>
      <c r="E4891" s="212"/>
      <c r="F4891" s="212"/>
      <c r="G4891" s="212"/>
      <c r="H4891" s="212"/>
      <c r="I4891" s="212"/>
      <c r="J4891" s="212"/>
      <c r="K4891" s="212"/>
      <c r="L4891" s="212">
        <v>770.19</v>
      </c>
      <c r="M4891" s="212">
        <v>946.74599999999998</v>
      </c>
      <c r="N4891" s="212">
        <v>143.261</v>
      </c>
      <c r="O4891" s="212">
        <v>137.01599999999999</v>
      </c>
      <c r="P4891" s="212">
        <v>54.51</v>
      </c>
      <c r="Q4891" s="212">
        <v>8.173</v>
      </c>
      <c r="R4891" s="212"/>
      <c r="S4891" s="212">
        <v>2.8969999999999998</v>
      </c>
      <c r="T4891" s="212"/>
      <c r="U4891" s="212">
        <v>7.87</v>
      </c>
    </row>
    <row r="4892" spans="1:21" x14ac:dyDescent="0.25">
      <c r="A4892" s="57" t="s">
        <v>2596</v>
      </c>
      <c r="B4892" s="57" t="s">
        <v>7086</v>
      </c>
      <c r="C4892" s="212"/>
      <c r="D4892" s="212"/>
      <c r="E4892" s="212"/>
      <c r="F4892" s="212"/>
      <c r="G4892" s="212"/>
      <c r="H4892" s="212">
        <v>4.8090000000000002</v>
      </c>
      <c r="I4892" s="212">
        <v>0.375</v>
      </c>
      <c r="J4892" s="212"/>
      <c r="K4892" s="212"/>
      <c r="L4892" s="212"/>
      <c r="M4892" s="212"/>
      <c r="N4892" s="212"/>
      <c r="O4892" s="212"/>
      <c r="P4892" s="212">
        <v>6.0279999999999996</v>
      </c>
      <c r="Q4892" s="212">
        <v>6.5</v>
      </c>
      <c r="R4892" s="212"/>
      <c r="S4892" s="212"/>
      <c r="T4892" s="212">
        <v>126.72199999999999</v>
      </c>
      <c r="U4892" s="212">
        <v>94.200999999999993</v>
      </c>
    </row>
    <row r="4893" spans="1:21" x14ac:dyDescent="0.25">
      <c r="A4893" s="57" t="s">
        <v>4268</v>
      </c>
      <c r="B4893" s="57" t="s">
        <v>7088</v>
      </c>
      <c r="C4893" s="212"/>
      <c r="D4893" s="212"/>
      <c r="E4893" s="212"/>
      <c r="F4893" s="212"/>
      <c r="G4893" s="212"/>
      <c r="H4893" s="212"/>
      <c r="I4893" s="212"/>
      <c r="J4893" s="212"/>
      <c r="K4893" s="212">
        <v>28.501000000000001</v>
      </c>
      <c r="L4893" s="212"/>
      <c r="M4893" s="212"/>
      <c r="N4893" s="212"/>
      <c r="O4893" s="212"/>
      <c r="P4893" s="212"/>
      <c r="Q4893" s="212"/>
      <c r="R4893" s="212"/>
      <c r="S4893" s="212"/>
      <c r="T4893" s="212"/>
      <c r="U4893" s="212"/>
    </row>
    <row r="4894" spans="1:21" x14ac:dyDescent="0.25">
      <c r="A4894" s="57" t="s">
        <v>3833</v>
      </c>
      <c r="B4894" s="57" t="s">
        <v>7089</v>
      </c>
      <c r="C4894" s="212"/>
      <c r="D4894" s="212"/>
      <c r="E4894" s="212"/>
      <c r="F4894" s="212"/>
      <c r="G4894" s="212"/>
      <c r="H4894" s="212"/>
      <c r="I4894" s="212"/>
      <c r="J4894" s="212"/>
      <c r="K4894" s="212"/>
      <c r="L4894" s="212">
        <v>8.718</v>
      </c>
      <c r="M4894" s="212"/>
      <c r="N4894" s="212"/>
      <c r="O4894" s="212"/>
      <c r="P4894" s="212"/>
      <c r="Q4894" s="212"/>
      <c r="R4894" s="212"/>
      <c r="S4894" s="212"/>
      <c r="T4894" s="212"/>
      <c r="U4894" s="212"/>
    </row>
    <row r="4895" spans="1:21" x14ac:dyDescent="0.25">
      <c r="A4895" s="57" t="s">
        <v>3369</v>
      </c>
      <c r="B4895" s="57" t="s">
        <v>7090</v>
      </c>
      <c r="C4895" s="212"/>
      <c r="D4895" s="212"/>
      <c r="E4895" s="212"/>
      <c r="F4895" s="212"/>
      <c r="G4895" s="212"/>
      <c r="H4895" s="212">
        <v>5.3049999999999997</v>
      </c>
      <c r="I4895" s="212"/>
      <c r="J4895" s="212"/>
      <c r="K4895" s="212">
        <v>683.62599999999998</v>
      </c>
      <c r="L4895" s="212">
        <v>27.614000000000001</v>
      </c>
      <c r="M4895" s="212"/>
      <c r="N4895" s="212"/>
      <c r="O4895" s="212"/>
      <c r="P4895" s="212">
        <v>2.1</v>
      </c>
      <c r="Q4895" s="212">
        <v>2.15</v>
      </c>
      <c r="R4895" s="212"/>
      <c r="S4895" s="212"/>
      <c r="T4895" s="212">
        <v>323.84699999999998</v>
      </c>
      <c r="U4895" s="212">
        <v>149.34100000000001</v>
      </c>
    </row>
    <row r="4896" spans="1:21" x14ac:dyDescent="0.25">
      <c r="A4896" s="57" t="s">
        <v>2413</v>
      </c>
      <c r="B4896" s="57" t="s">
        <v>7091</v>
      </c>
      <c r="C4896" s="212"/>
      <c r="D4896" s="212"/>
      <c r="E4896" s="212"/>
      <c r="F4896" s="212"/>
      <c r="G4896" s="212"/>
      <c r="H4896" s="212">
        <v>11.250999999999999</v>
      </c>
      <c r="I4896" s="212">
        <v>91.673000000000002</v>
      </c>
      <c r="J4896" s="212">
        <v>3.1230000000000002</v>
      </c>
      <c r="K4896" s="212">
        <v>42.122</v>
      </c>
      <c r="L4896" s="212">
        <v>297.31200000000001</v>
      </c>
      <c r="M4896" s="212">
        <v>194.07</v>
      </c>
      <c r="N4896" s="212">
        <v>17.861999999999998</v>
      </c>
      <c r="O4896" s="212">
        <v>17.672999999999998</v>
      </c>
      <c r="P4896" s="212"/>
      <c r="Q4896" s="212">
        <v>19.597999999999999</v>
      </c>
      <c r="R4896" s="212">
        <v>0.72799999999999998</v>
      </c>
      <c r="S4896" s="212">
        <v>81.98</v>
      </c>
      <c r="T4896" s="212">
        <v>375.209</v>
      </c>
      <c r="U4896" s="212">
        <v>1.52</v>
      </c>
    </row>
    <row r="4897" spans="1:21" x14ac:dyDescent="0.25">
      <c r="A4897" s="57" t="s">
        <v>1109</v>
      </c>
      <c r="B4897" s="57" t="s">
        <v>7093</v>
      </c>
      <c r="C4897" s="212"/>
      <c r="D4897" s="212"/>
      <c r="E4897" s="212"/>
      <c r="F4897" s="212"/>
      <c r="G4897" s="212"/>
      <c r="H4897" s="212"/>
      <c r="I4897" s="212"/>
      <c r="J4897" s="212">
        <v>1.2370000000000001</v>
      </c>
      <c r="K4897" s="212"/>
      <c r="L4897" s="212"/>
      <c r="M4897" s="212"/>
      <c r="N4897" s="212"/>
      <c r="O4897" s="212"/>
      <c r="P4897" s="212"/>
      <c r="Q4897" s="212"/>
      <c r="R4897" s="212"/>
      <c r="S4897" s="212">
        <v>0.122</v>
      </c>
      <c r="T4897" s="212"/>
      <c r="U4897" s="212"/>
    </row>
    <row r="4898" spans="1:21" x14ac:dyDescent="0.25">
      <c r="A4898" s="57" t="s">
        <v>3821</v>
      </c>
      <c r="B4898" s="57" t="s">
        <v>7094</v>
      </c>
      <c r="C4898" s="212"/>
      <c r="D4898" s="212"/>
      <c r="E4898" s="212"/>
      <c r="F4898" s="212"/>
      <c r="G4898" s="212"/>
      <c r="H4898" s="212"/>
      <c r="I4898" s="212"/>
      <c r="J4898" s="212"/>
      <c r="K4898" s="212">
        <v>20.114999999999998</v>
      </c>
      <c r="L4898" s="212">
        <v>10.401999999999999</v>
      </c>
      <c r="M4898" s="212"/>
      <c r="N4898" s="212"/>
      <c r="O4898" s="212"/>
      <c r="P4898" s="212"/>
      <c r="Q4898" s="212"/>
      <c r="R4898" s="212"/>
      <c r="S4898" s="212"/>
      <c r="T4898" s="212"/>
      <c r="U4898" s="212"/>
    </row>
    <row r="4899" spans="1:21" x14ac:dyDescent="0.25">
      <c r="A4899" s="57" t="s">
        <v>4096</v>
      </c>
      <c r="B4899" s="57" t="s">
        <v>7095</v>
      </c>
      <c r="C4899" s="212"/>
      <c r="D4899" s="212"/>
      <c r="E4899" s="212"/>
      <c r="F4899" s="212"/>
      <c r="G4899" s="212"/>
      <c r="H4899" s="212"/>
      <c r="I4899" s="212"/>
      <c r="J4899" s="212"/>
      <c r="K4899" s="212">
        <v>5.8120000000000003</v>
      </c>
      <c r="L4899" s="212"/>
      <c r="M4899" s="212"/>
      <c r="N4899" s="212"/>
      <c r="O4899" s="212">
        <v>101.464</v>
      </c>
      <c r="P4899" s="212">
        <v>6.7080000000000002</v>
      </c>
      <c r="Q4899" s="212"/>
      <c r="R4899" s="212"/>
      <c r="S4899" s="212"/>
      <c r="T4899" s="212"/>
      <c r="U4899" s="212"/>
    </row>
    <row r="4900" spans="1:21" x14ac:dyDescent="0.25">
      <c r="A4900" s="57" t="s">
        <v>3380</v>
      </c>
      <c r="B4900" s="57" t="s">
        <v>7097</v>
      </c>
      <c r="C4900" s="212"/>
      <c r="D4900" s="212"/>
      <c r="E4900" s="212"/>
      <c r="F4900" s="212"/>
      <c r="G4900" s="212"/>
      <c r="H4900" s="212">
        <v>1.17</v>
      </c>
      <c r="I4900" s="212"/>
      <c r="J4900" s="212"/>
      <c r="K4900" s="212">
        <v>0.30399999999999999</v>
      </c>
      <c r="L4900" s="212"/>
      <c r="M4900" s="212"/>
      <c r="N4900" s="212"/>
      <c r="O4900" s="212"/>
      <c r="P4900" s="212"/>
      <c r="Q4900" s="212"/>
      <c r="R4900" s="212"/>
      <c r="S4900" s="212"/>
      <c r="T4900" s="212"/>
      <c r="U4900" s="212"/>
    </row>
    <row r="4901" spans="1:21" x14ac:dyDescent="0.25">
      <c r="A4901" s="57" t="s">
        <v>3777</v>
      </c>
      <c r="B4901" s="57" t="s">
        <v>7100</v>
      </c>
      <c r="C4901" s="212"/>
      <c r="D4901" s="212"/>
      <c r="E4901" s="212"/>
      <c r="F4901" s="212"/>
      <c r="G4901" s="212"/>
      <c r="H4901" s="212"/>
      <c r="I4901" s="212"/>
      <c r="J4901" s="212">
        <v>2.5710000000000002</v>
      </c>
      <c r="K4901" s="212"/>
      <c r="L4901" s="212"/>
      <c r="M4901" s="212"/>
      <c r="N4901" s="212"/>
      <c r="O4901" s="212"/>
      <c r="P4901" s="212"/>
      <c r="Q4901" s="212"/>
      <c r="R4901" s="212"/>
      <c r="S4901" s="212"/>
      <c r="T4901" s="212"/>
      <c r="U4901" s="212"/>
    </row>
    <row r="4902" spans="1:21" x14ac:dyDescent="0.25">
      <c r="A4902" s="57" t="s">
        <v>4001</v>
      </c>
      <c r="B4902" s="57" t="s">
        <v>7101</v>
      </c>
      <c r="C4902" s="212"/>
      <c r="D4902" s="212"/>
      <c r="E4902" s="212"/>
      <c r="F4902" s="212"/>
      <c r="G4902" s="212"/>
      <c r="H4902" s="212"/>
      <c r="I4902" s="212"/>
      <c r="J4902" s="212">
        <v>0.20300000000000001</v>
      </c>
      <c r="K4902" s="212"/>
      <c r="L4902" s="212"/>
      <c r="M4902" s="212"/>
      <c r="N4902" s="212"/>
      <c r="O4902" s="212"/>
      <c r="P4902" s="212"/>
      <c r="Q4902" s="212"/>
      <c r="R4902" s="212"/>
      <c r="S4902" s="212"/>
      <c r="T4902" s="212"/>
      <c r="U4902" s="212"/>
    </row>
    <row r="4903" spans="1:21" x14ac:dyDescent="0.25">
      <c r="A4903" s="57" t="s">
        <v>4070</v>
      </c>
      <c r="B4903" s="57" t="s">
        <v>7102</v>
      </c>
      <c r="C4903" s="212"/>
      <c r="D4903" s="212"/>
      <c r="E4903" s="212"/>
      <c r="F4903" s="212"/>
      <c r="G4903" s="212"/>
      <c r="H4903" s="212"/>
      <c r="I4903" s="212"/>
      <c r="J4903" s="212"/>
      <c r="K4903" s="212">
        <v>29.952999999999999</v>
      </c>
      <c r="L4903" s="212"/>
      <c r="M4903" s="212"/>
      <c r="N4903" s="212"/>
      <c r="O4903" s="212"/>
      <c r="P4903" s="212"/>
      <c r="Q4903" s="212"/>
      <c r="R4903" s="212"/>
      <c r="S4903" s="212"/>
      <c r="T4903" s="212">
        <v>110.614</v>
      </c>
      <c r="U4903" s="212">
        <v>788.86500000000001</v>
      </c>
    </row>
    <row r="4904" spans="1:21" x14ac:dyDescent="0.25">
      <c r="A4904" s="57" t="s">
        <v>3926</v>
      </c>
      <c r="B4904" s="57" t="s">
        <v>7105</v>
      </c>
      <c r="C4904" s="212"/>
      <c r="D4904" s="212"/>
      <c r="E4904" s="212"/>
      <c r="F4904" s="212"/>
      <c r="G4904" s="212"/>
      <c r="H4904" s="212"/>
      <c r="I4904" s="212"/>
      <c r="J4904" s="212"/>
      <c r="K4904" s="212"/>
      <c r="L4904" s="212"/>
      <c r="M4904" s="212">
        <v>4.0199999999999996</v>
      </c>
      <c r="N4904" s="212"/>
      <c r="O4904" s="212"/>
      <c r="P4904" s="212"/>
      <c r="Q4904" s="212"/>
      <c r="R4904" s="212"/>
      <c r="S4904" s="212"/>
      <c r="T4904" s="212"/>
      <c r="U4904" s="212"/>
    </row>
    <row r="4905" spans="1:21" x14ac:dyDescent="0.25">
      <c r="A4905" s="57" t="s">
        <v>3381</v>
      </c>
      <c r="B4905" s="57" t="s">
        <v>7107</v>
      </c>
      <c r="C4905" s="212"/>
      <c r="D4905" s="212"/>
      <c r="E4905" s="212"/>
      <c r="F4905" s="212"/>
      <c r="G4905" s="212"/>
      <c r="H4905" s="212"/>
      <c r="I4905" s="212"/>
      <c r="J4905" s="212">
        <v>2.899</v>
      </c>
      <c r="K4905" s="212"/>
      <c r="L4905" s="212">
        <v>9.5</v>
      </c>
      <c r="M4905" s="212"/>
      <c r="N4905" s="212"/>
      <c r="O4905" s="212"/>
      <c r="P4905" s="212">
        <v>5.28</v>
      </c>
      <c r="Q4905" s="212"/>
      <c r="R4905" s="212"/>
      <c r="S4905" s="212"/>
      <c r="T4905" s="212"/>
      <c r="U4905" s="212"/>
    </row>
    <row r="4906" spans="1:21" x14ac:dyDescent="0.25">
      <c r="A4906" s="57" t="s">
        <v>2214</v>
      </c>
      <c r="B4906" s="57" t="s">
        <v>7109</v>
      </c>
      <c r="C4906" s="212"/>
      <c r="D4906" s="212"/>
      <c r="E4906" s="212"/>
      <c r="F4906" s="212"/>
      <c r="G4906" s="212"/>
      <c r="H4906" s="212">
        <v>54.715000000000003</v>
      </c>
      <c r="I4906" s="212">
        <v>109.84099999999999</v>
      </c>
      <c r="J4906" s="212">
        <v>61.573</v>
      </c>
      <c r="K4906" s="212">
        <v>48.643000000000001</v>
      </c>
      <c r="L4906" s="212">
        <v>9.0649999999999995</v>
      </c>
      <c r="M4906" s="212">
        <v>9.18</v>
      </c>
      <c r="N4906" s="212"/>
      <c r="O4906" s="212"/>
      <c r="P4906" s="212"/>
      <c r="Q4906" s="212">
        <v>23.788</v>
      </c>
      <c r="R4906" s="212">
        <v>14.242000000000001</v>
      </c>
      <c r="S4906" s="212">
        <v>9.2880000000000003</v>
      </c>
      <c r="T4906" s="212">
        <v>0.3</v>
      </c>
      <c r="U4906" s="212"/>
    </row>
    <row r="4907" spans="1:21" x14ac:dyDescent="0.25">
      <c r="A4907" s="57" t="s">
        <v>3206</v>
      </c>
      <c r="B4907" s="57" t="s">
        <v>7110</v>
      </c>
      <c r="C4907" s="212"/>
      <c r="D4907" s="212"/>
      <c r="E4907" s="212"/>
      <c r="F4907" s="212"/>
      <c r="G4907" s="212"/>
      <c r="H4907" s="212">
        <v>2.7E-2</v>
      </c>
      <c r="I4907" s="212">
        <v>116.85</v>
      </c>
      <c r="J4907" s="212"/>
      <c r="K4907" s="212">
        <v>0.28199999999999997</v>
      </c>
      <c r="L4907" s="212"/>
      <c r="M4907" s="212">
        <v>3.4000000000000002E-2</v>
      </c>
      <c r="N4907" s="212">
        <v>0.13</v>
      </c>
      <c r="O4907" s="212"/>
      <c r="P4907" s="212"/>
      <c r="Q4907" s="212"/>
      <c r="R4907" s="212"/>
      <c r="S4907" s="212"/>
      <c r="T4907" s="212">
        <v>6</v>
      </c>
      <c r="U4907" s="212">
        <v>0.11600000000000001</v>
      </c>
    </row>
    <row r="4908" spans="1:21" x14ac:dyDescent="0.25">
      <c r="A4908" s="57" t="s">
        <v>1827</v>
      </c>
      <c r="B4908" s="57" t="s">
        <v>7111</v>
      </c>
      <c r="C4908" s="212">
        <v>592.09799999999996</v>
      </c>
      <c r="D4908" s="212">
        <v>232.398</v>
      </c>
      <c r="E4908" s="212"/>
      <c r="F4908" s="212"/>
      <c r="G4908" s="212"/>
      <c r="H4908" s="212">
        <v>0.40699999999999997</v>
      </c>
      <c r="I4908" s="212">
        <v>0.84199999999999997</v>
      </c>
      <c r="J4908" s="212">
        <v>1.04</v>
      </c>
      <c r="K4908" s="212"/>
      <c r="L4908" s="212"/>
      <c r="M4908" s="212"/>
      <c r="N4908" s="212"/>
      <c r="O4908" s="212"/>
      <c r="P4908" s="212"/>
      <c r="Q4908" s="212"/>
      <c r="R4908" s="212"/>
      <c r="S4908" s="212">
        <v>0.17799999999999999</v>
      </c>
      <c r="T4908" s="212"/>
      <c r="U4908" s="212"/>
    </row>
    <row r="4909" spans="1:21" x14ac:dyDescent="0.25">
      <c r="A4909" s="57" t="s">
        <v>1530</v>
      </c>
      <c r="B4909" s="57" t="s">
        <v>7113</v>
      </c>
      <c r="C4909" s="212">
        <v>10.199</v>
      </c>
      <c r="D4909" s="212">
        <v>48.1</v>
      </c>
      <c r="E4909" s="212"/>
      <c r="F4909" s="212"/>
      <c r="G4909" s="212"/>
      <c r="H4909" s="212">
        <v>1.1599999999999999</v>
      </c>
      <c r="I4909" s="212"/>
      <c r="J4909" s="212"/>
      <c r="K4909" s="212">
        <v>0.79900000000000004</v>
      </c>
      <c r="L4909" s="212"/>
      <c r="M4909" s="212"/>
      <c r="N4909" s="212"/>
      <c r="O4909" s="212">
        <v>0.441</v>
      </c>
      <c r="P4909" s="212">
        <v>3.9649999999999999</v>
      </c>
      <c r="Q4909" s="212">
        <v>0.23400000000000001</v>
      </c>
      <c r="R4909" s="212">
        <v>0.48099999999999998</v>
      </c>
      <c r="S4909" s="212">
        <v>1.5860000000000001</v>
      </c>
      <c r="T4909" s="212"/>
      <c r="U4909" s="212">
        <v>7.5540000000000003</v>
      </c>
    </row>
    <row r="4910" spans="1:21" x14ac:dyDescent="0.25">
      <c r="A4910" s="57" t="s">
        <v>3646</v>
      </c>
      <c r="B4910" s="57" t="s">
        <v>7114</v>
      </c>
      <c r="C4910" s="212"/>
      <c r="D4910" s="212"/>
      <c r="E4910" s="212"/>
      <c r="F4910" s="212"/>
      <c r="G4910" s="212"/>
      <c r="H4910" s="212">
        <v>0.64800000000000002</v>
      </c>
      <c r="I4910" s="212"/>
      <c r="J4910" s="212">
        <v>1.55</v>
      </c>
      <c r="K4910" s="212"/>
      <c r="L4910" s="212"/>
      <c r="M4910" s="212"/>
      <c r="N4910" s="212">
        <v>5.9539999999999997</v>
      </c>
      <c r="O4910" s="212">
        <v>0.14799999999999999</v>
      </c>
      <c r="P4910" s="212"/>
      <c r="Q4910" s="212"/>
      <c r="R4910" s="212"/>
      <c r="S4910" s="212">
        <v>0.67900000000000005</v>
      </c>
      <c r="T4910" s="212"/>
      <c r="U4910" s="212">
        <v>55.695</v>
      </c>
    </row>
    <row r="4911" spans="1:21" x14ac:dyDescent="0.25">
      <c r="A4911" s="57" t="s">
        <v>3608</v>
      </c>
      <c r="B4911" s="57" t="s">
        <v>7115</v>
      </c>
      <c r="C4911" s="212"/>
      <c r="D4911" s="212"/>
      <c r="E4911" s="212"/>
      <c r="F4911" s="212"/>
      <c r="G4911" s="212"/>
      <c r="H4911" s="212"/>
      <c r="I4911" s="212"/>
      <c r="J4911" s="212"/>
      <c r="K4911" s="212"/>
      <c r="L4911" s="212"/>
      <c r="M4911" s="212"/>
      <c r="N4911" s="212">
        <v>3.4000000000000002E-2</v>
      </c>
      <c r="O4911" s="212"/>
      <c r="P4911" s="212"/>
      <c r="Q4911" s="212"/>
      <c r="R4911" s="212"/>
      <c r="S4911" s="212"/>
      <c r="T4911" s="212"/>
      <c r="U4911" s="212"/>
    </row>
    <row r="4912" spans="1:21" x14ac:dyDescent="0.25">
      <c r="A4912" s="57" t="s">
        <v>2782</v>
      </c>
      <c r="B4912" s="57" t="s">
        <v>7116</v>
      </c>
      <c r="C4912" s="212"/>
      <c r="D4912" s="212"/>
      <c r="E4912" s="212"/>
      <c r="F4912" s="212"/>
      <c r="G4912" s="212"/>
      <c r="H4912" s="212">
        <v>46.975999999999999</v>
      </c>
      <c r="I4912" s="212">
        <v>16.526</v>
      </c>
      <c r="J4912" s="212">
        <v>7.7779999999999996</v>
      </c>
      <c r="K4912" s="212">
        <v>58.378999999999998</v>
      </c>
      <c r="L4912" s="212">
        <v>32.173999999999999</v>
      </c>
      <c r="M4912" s="212">
        <v>14.913</v>
      </c>
      <c r="N4912" s="212">
        <v>21.4</v>
      </c>
      <c r="O4912" s="212">
        <v>5.1680000000000001</v>
      </c>
      <c r="P4912" s="212">
        <v>11.641999999999999</v>
      </c>
      <c r="Q4912" s="212">
        <v>14.678000000000001</v>
      </c>
      <c r="R4912" s="212">
        <v>1.9730000000000001</v>
      </c>
      <c r="S4912" s="212">
        <v>5.8239999999999998</v>
      </c>
      <c r="T4912" s="212">
        <v>4.319</v>
      </c>
      <c r="U4912" s="212">
        <v>5.3739999999999997</v>
      </c>
    </row>
    <row r="4913" spans="1:21" x14ac:dyDescent="0.25">
      <c r="A4913" s="57" t="s">
        <v>10129</v>
      </c>
      <c r="B4913" s="57" t="s">
        <v>10130</v>
      </c>
      <c r="C4913" s="212">
        <v>838.89700000000005</v>
      </c>
      <c r="D4913" s="212">
        <v>1012.599</v>
      </c>
      <c r="E4913" s="212"/>
      <c r="F4913" s="212"/>
      <c r="G4913" s="212"/>
      <c r="H4913" s="212">
        <v>67.557000000000002</v>
      </c>
      <c r="I4913" s="212">
        <v>74.516999999999996</v>
      </c>
      <c r="J4913" s="212">
        <v>1.867</v>
      </c>
      <c r="K4913" s="212">
        <v>22.103000000000002</v>
      </c>
      <c r="L4913" s="212">
        <v>41.607999999999997</v>
      </c>
      <c r="M4913" s="212">
        <v>20.675000000000001</v>
      </c>
      <c r="N4913" s="212">
        <v>1.6140000000000001</v>
      </c>
      <c r="O4913" s="212">
        <v>55.994999999999997</v>
      </c>
      <c r="P4913" s="212">
        <v>85.01</v>
      </c>
      <c r="Q4913" s="212">
        <v>46.066000000000003</v>
      </c>
      <c r="R4913" s="212">
        <v>16.172000000000001</v>
      </c>
      <c r="S4913" s="212">
        <v>0</v>
      </c>
      <c r="T4913" s="212">
        <v>29.978999999999999</v>
      </c>
      <c r="U4913" s="212">
        <v>56.517000000000003</v>
      </c>
    </row>
    <row r="4914" spans="1:21" x14ac:dyDescent="0.25">
      <c r="A4914" s="57" t="s">
        <v>2357</v>
      </c>
      <c r="B4914" s="57" t="s">
        <v>7124</v>
      </c>
      <c r="C4914" s="212"/>
      <c r="D4914" s="212"/>
      <c r="E4914" s="212"/>
      <c r="F4914" s="212"/>
      <c r="G4914" s="212"/>
      <c r="H4914" s="212"/>
      <c r="I4914" s="212"/>
      <c r="J4914" s="212"/>
      <c r="K4914" s="212">
        <v>0.15</v>
      </c>
      <c r="L4914" s="212"/>
      <c r="M4914" s="212"/>
      <c r="N4914" s="212"/>
      <c r="O4914" s="212"/>
      <c r="P4914" s="212"/>
      <c r="Q4914" s="212">
        <v>1.589</v>
      </c>
      <c r="R4914" s="212">
        <v>22.273</v>
      </c>
      <c r="S4914" s="212">
        <v>8.1999999999999993</v>
      </c>
      <c r="T4914" s="212">
        <v>19.257999999999999</v>
      </c>
      <c r="U4914" s="212">
        <v>0.11</v>
      </c>
    </row>
    <row r="4915" spans="1:21" x14ac:dyDescent="0.25">
      <c r="A4915" s="57" t="s">
        <v>2889</v>
      </c>
      <c r="B4915" s="57" t="s">
        <v>7125</v>
      </c>
      <c r="C4915" s="212"/>
      <c r="D4915" s="212"/>
      <c r="E4915" s="212"/>
      <c r="F4915" s="212"/>
      <c r="G4915" s="212"/>
      <c r="H4915" s="212"/>
      <c r="I4915" s="212">
        <v>0.33600000000000002</v>
      </c>
      <c r="J4915" s="212"/>
      <c r="K4915" s="212"/>
      <c r="L4915" s="212"/>
      <c r="M4915" s="212"/>
      <c r="N4915" s="212">
        <v>1.6E-2</v>
      </c>
      <c r="O4915" s="212"/>
      <c r="P4915" s="212"/>
      <c r="Q4915" s="212"/>
      <c r="R4915" s="212"/>
      <c r="S4915" s="212"/>
      <c r="T4915" s="212">
        <v>0.126</v>
      </c>
      <c r="U4915" s="212"/>
    </row>
    <row r="4916" spans="1:21" x14ac:dyDescent="0.25">
      <c r="A4916" s="57" t="s">
        <v>4031</v>
      </c>
      <c r="B4916" s="57" t="s">
        <v>7127</v>
      </c>
      <c r="C4916" s="212"/>
      <c r="D4916" s="212"/>
      <c r="E4916" s="212"/>
      <c r="F4916" s="212"/>
      <c r="G4916" s="212"/>
      <c r="H4916" s="212"/>
      <c r="I4916" s="212"/>
      <c r="J4916" s="212"/>
      <c r="K4916" s="212"/>
      <c r="L4916" s="212"/>
      <c r="M4916" s="212">
        <v>17.308</v>
      </c>
      <c r="N4916" s="212"/>
      <c r="O4916" s="212">
        <v>0.14699999999999999</v>
      </c>
      <c r="P4916" s="212"/>
      <c r="Q4916" s="212"/>
      <c r="R4916" s="212"/>
      <c r="S4916" s="212"/>
      <c r="T4916" s="212"/>
      <c r="U4916" s="212"/>
    </row>
    <row r="4917" spans="1:21" x14ac:dyDescent="0.25">
      <c r="A4917" s="57" t="s">
        <v>4602</v>
      </c>
      <c r="B4917" s="57" t="s">
        <v>7128</v>
      </c>
      <c r="C4917" s="212"/>
      <c r="D4917" s="212"/>
      <c r="E4917" s="212"/>
      <c r="F4917" s="212"/>
      <c r="G4917" s="212"/>
      <c r="H4917" s="212">
        <v>1.6140000000000001</v>
      </c>
      <c r="I4917" s="212"/>
      <c r="J4917" s="212">
        <v>21.396999999999998</v>
      </c>
      <c r="K4917" s="212">
        <v>0.13200000000000001</v>
      </c>
      <c r="L4917" s="212"/>
      <c r="M4917" s="212">
        <v>0.11600000000000001</v>
      </c>
      <c r="N4917" s="212"/>
      <c r="O4917" s="212"/>
      <c r="P4917" s="212"/>
      <c r="Q4917" s="212"/>
      <c r="R4917" s="212"/>
      <c r="S4917" s="212"/>
      <c r="T4917" s="212"/>
      <c r="U4917" s="212"/>
    </row>
    <row r="4918" spans="1:21" x14ac:dyDescent="0.25">
      <c r="A4918" s="57" t="s">
        <v>2716</v>
      </c>
      <c r="B4918" s="57" t="s">
        <v>7129</v>
      </c>
      <c r="C4918" s="212"/>
      <c r="D4918" s="212"/>
      <c r="E4918" s="212"/>
      <c r="F4918" s="212"/>
      <c r="G4918" s="212"/>
      <c r="H4918" s="212"/>
      <c r="I4918" s="212">
        <v>6.2E-2</v>
      </c>
      <c r="J4918" s="212"/>
      <c r="K4918" s="212"/>
      <c r="L4918" s="212"/>
      <c r="M4918" s="212">
        <v>0</v>
      </c>
      <c r="N4918" s="212"/>
      <c r="O4918" s="212"/>
      <c r="P4918" s="212"/>
      <c r="Q4918" s="212"/>
      <c r="R4918" s="212"/>
      <c r="S4918" s="212"/>
      <c r="T4918" s="212"/>
      <c r="U4918" s="212"/>
    </row>
    <row r="4919" spans="1:21" x14ac:dyDescent="0.25">
      <c r="A4919" s="57" t="s">
        <v>1796</v>
      </c>
      <c r="B4919" s="57" t="s">
        <v>7130</v>
      </c>
      <c r="C4919" s="212"/>
      <c r="D4919" s="212"/>
      <c r="E4919" s="212"/>
      <c r="F4919" s="212"/>
      <c r="G4919" s="212"/>
      <c r="H4919" s="212"/>
      <c r="I4919" s="212"/>
      <c r="J4919" s="212"/>
      <c r="K4919" s="212"/>
      <c r="L4919" s="212"/>
      <c r="M4919" s="212"/>
      <c r="N4919" s="212">
        <v>234.55099999999999</v>
      </c>
      <c r="O4919" s="212">
        <v>64.8</v>
      </c>
      <c r="P4919" s="212"/>
      <c r="Q4919" s="212"/>
      <c r="R4919" s="212"/>
      <c r="S4919" s="212"/>
      <c r="T4919" s="212"/>
      <c r="U4919" s="212"/>
    </row>
    <row r="4920" spans="1:21" x14ac:dyDescent="0.25">
      <c r="A4920" s="57" t="s">
        <v>3113</v>
      </c>
      <c r="B4920" s="57" t="s">
        <v>7131</v>
      </c>
      <c r="C4920" s="212"/>
      <c r="D4920" s="212"/>
      <c r="E4920" s="212"/>
      <c r="F4920" s="212"/>
      <c r="G4920" s="212"/>
      <c r="H4920" s="212"/>
      <c r="I4920" s="212"/>
      <c r="J4920" s="212"/>
      <c r="K4920" s="212"/>
      <c r="L4920" s="212"/>
      <c r="M4920" s="212">
        <v>75</v>
      </c>
      <c r="N4920" s="212">
        <v>100.18899999999999</v>
      </c>
      <c r="O4920" s="212"/>
      <c r="P4920" s="212"/>
      <c r="Q4920" s="212"/>
      <c r="R4920" s="212">
        <v>1.23</v>
      </c>
      <c r="S4920" s="212">
        <v>0.76300000000000001</v>
      </c>
      <c r="T4920" s="212"/>
      <c r="U4920" s="212"/>
    </row>
    <row r="4921" spans="1:21" x14ac:dyDescent="0.25">
      <c r="A4921" s="57" t="s">
        <v>1682</v>
      </c>
      <c r="B4921" s="57" t="s">
        <v>7132</v>
      </c>
      <c r="C4921" s="212"/>
      <c r="D4921" s="212"/>
      <c r="E4921" s="212"/>
      <c r="F4921" s="212"/>
      <c r="G4921" s="212"/>
      <c r="H4921" s="212"/>
      <c r="I4921" s="212"/>
      <c r="J4921" s="212">
        <v>0.29899999999999999</v>
      </c>
      <c r="K4921" s="212"/>
      <c r="L4921" s="212"/>
      <c r="M4921" s="212"/>
      <c r="N4921" s="212"/>
      <c r="O4921" s="212"/>
      <c r="P4921" s="212"/>
      <c r="Q4921" s="212"/>
      <c r="R4921" s="212"/>
      <c r="S4921" s="212"/>
      <c r="T4921" s="212"/>
      <c r="U4921" s="212">
        <v>0.27100000000000002</v>
      </c>
    </row>
    <row r="4922" spans="1:21" x14ac:dyDescent="0.25">
      <c r="A4922" s="57" t="s">
        <v>1576</v>
      </c>
      <c r="B4922" s="57" t="s">
        <v>7133</v>
      </c>
      <c r="C4922" s="212"/>
      <c r="D4922" s="212"/>
      <c r="E4922" s="212"/>
      <c r="F4922" s="212"/>
      <c r="G4922" s="212"/>
      <c r="H4922" s="212"/>
      <c r="I4922" s="212"/>
      <c r="J4922" s="212"/>
      <c r="K4922" s="212"/>
      <c r="L4922" s="212"/>
      <c r="M4922" s="212"/>
      <c r="N4922" s="212"/>
      <c r="O4922" s="212"/>
      <c r="P4922" s="212"/>
      <c r="Q4922" s="212"/>
      <c r="R4922" s="212"/>
      <c r="S4922" s="212"/>
      <c r="T4922" s="212">
        <v>1.4810000000000001</v>
      </c>
      <c r="U4922" s="212">
        <v>4.8869999999999996</v>
      </c>
    </row>
    <row r="4923" spans="1:21" x14ac:dyDescent="0.25">
      <c r="A4923" s="57" t="s">
        <v>1322</v>
      </c>
      <c r="B4923" s="57" t="s">
        <v>7134</v>
      </c>
      <c r="C4923" s="212"/>
      <c r="D4923" s="212"/>
      <c r="E4923" s="212"/>
      <c r="F4923" s="212"/>
      <c r="G4923" s="212"/>
      <c r="H4923" s="212"/>
      <c r="I4923" s="212"/>
      <c r="J4923" s="212">
        <v>3.7999999999999999E-2</v>
      </c>
      <c r="K4923" s="212"/>
      <c r="L4923" s="212">
        <v>0.19900000000000001</v>
      </c>
      <c r="M4923" s="212"/>
      <c r="N4923" s="212">
        <v>8.9999999999999993E-3</v>
      </c>
      <c r="O4923" s="212"/>
      <c r="P4923" s="212"/>
      <c r="Q4923" s="212"/>
      <c r="R4923" s="212">
        <v>0.111</v>
      </c>
      <c r="S4923" s="212">
        <v>1.8640000000000001</v>
      </c>
      <c r="T4923" s="212">
        <v>1.4159999999999999</v>
      </c>
      <c r="U4923" s="212">
        <v>5.7729999999999997</v>
      </c>
    </row>
    <row r="4924" spans="1:21" x14ac:dyDescent="0.25">
      <c r="A4924" s="57" t="s">
        <v>2772</v>
      </c>
      <c r="B4924" s="57" t="s">
        <v>7135</v>
      </c>
      <c r="C4924" s="212"/>
      <c r="D4924" s="212"/>
      <c r="E4924" s="212"/>
      <c r="F4924" s="212"/>
      <c r="G4924" s="212"/>
      <c r="H4924" s="212"/>
      <c r="I4924" s="212"/>
      <c r="J4924" s="212"/>
      <c r="K4924" s="212"/>
      <c r="L4924" s="212"/>
      <c r="M4924" s="212"/>
      <c r="N4924" s="212">
        <v>1.796</v>
      </c>
      <c r="O4924" s="212"/>
      <c r="P4924" s="212"/>
      <c r="Q4924" s="212"/>
      <c r="R4924" s="212"/>
      <c r="S4924" s="212"/>
      <c r="T4924" s="212"/>
      <c r="U4924" s="212"/>
    </row>
    <row r="4925" spans="1:21" x14ac:dyDescent="0.25">
      <c r="A4925" s="57" t="s">
        <v>1680</v>
      </c>
      <c r="B4925" s="57" t="s">
        <v>7136</v>
      </c>
      <c r="C4925" s="212"/>
      <c r="D4925" s="212"/>
      <c r="E4925" s="212"/>
      <c r="F4925" s="212"/>
      <c r="G4925" s="212"/>
      <c r="H4925" s="212"/>
      <c r="I4925" s="212"/>
      <c r="J4925" s="212"/>
      <c r="K4925" s="212"/>
      <c r="L4925" s="212"/>
      <c r="M4925" s="212">
        <v>1.117</v>
      </c>
      <c r="N4925" s="212"/>
      <c r="O4925" s="212"/>
      <c r="P4925" s="212"/>
      <c r="Q4925" s="212">
        <v>14.096</v>
      </c>
      <c r="R4925" s="212">
        <v>2.5000000000000001E-2</v>
      </c>
      <c r="S4925" s="212"/>
      <c r="T4925" s="212"/>
      <c r="U4925" s="212">
        <v>3.3000000000000002E-2</v>
      </c>
    </row>
    <row r="4926" spans="1:21" x14ac:dyDescent="0.25">
      <c r="A4926" s="57" t="s">
        <v>1795</v>
      </c>
      <c r="B4926" s="57" t="s">
        <v>7137</v>
      </c>
      <c r="C4926" s="212"/>
      <c r="D4926" s="212"/>
      <c r="E4926" s="212"/>
      <c r="F4926" s="212"/>
      <c r="G4926" s="212"/>
      <c r="H4926" s="212"/>
      <c r="I4926" s="212"/>
      <c r="J4926" s="212"/>
      <c r="K4926" s="212"/>
      <c r="L4926" s="212">
        <v>0.182</v>
      </c>
      <c r="M4926" s="212"/>
      <c r="N4926" s="212"/>
      <c r="O4926" s="212"/>
      <c r="P4926" s="212"/>
      <c r="Q4926" s="212"/>
      <c r="R4926" s="212"/>
      <c r="S4926" s="212">
        <v>4.8000000000000001E-2</v>
      </c>
      <c r="T4926" s="212"/>
      <c r="U4926" s="212">
        <v>0.129</v>
      </c>
    </row>
    <row r="4927" spans="1:21" x14ac:dyDescent="0.25">
      <c r="A4927" s="57" t="s">
        <v>2419</v>
      </c>
      <c r="B4927" s="57" t="s">
        <v>7138</v>
      </c>
      <c r="C4927" s="212">
        <v>0.5</v>
      </c>
      <c r="D4927" s="212">
        <v>78.299000000000007</v>
      </c>
      <c r="E4927" s="212"/>
      <c r="F4927" s="212"/>
      <c r="G4927" s="212"/>
      <c r="H4927" s="212"/>
      <c r="I4927" s="212"/>
      <c r="J4927" s="212"/>
      <c r="K4927" s="212"/>
      <c r="L4927" s="212"/>
      <c r="M4927" s="212"/>
      <c r="N4927" s="212"/>
      <c r="O4927" s="212"/>
      <c r="P4927" s="212"/>
      <c r="Q4927" s="212"/>
      <c r="R4927" s="212"/>
      <c r="S4927" s="212"/>
      <c r="T4927" s="212">
        <v>1.3049999999999999</v>
      </c>
      <c r="U4927" s="212">
        <v>25.614999999999998</v>
      </c>
    </row>
    <row r="4928" spans="1:21" x14ac:dyDescent="0.25">
      <c r="A4928" s="57" t="s">
        <v>2983</v>
      </c>
      <c r="B4928" s="57" t="s">
        <v>7139</v>
      </c>
      <c r="C4928" s="212">
        <v>2856.1979999999999</v>
      </c>
      <c r="D4928" s="212">
        <v>2777.6970000000001</v>
      </c>
      <c r="E4928" s="212"/>
      <c r="F4928" s="212"/>
      <c r="G4928" s="212"/>
      <c r="H4928" s="212"/>
      <c r="I4928" s="212"/>
      <c r="J4928" s="212"/>
      <c r="K4928" s="212"/>
      <c r="L4928" s="212"/>
      <c r="M4928" s="212"/>
      <c r="N4928" s="212"/>
      <c r="O4928" s="212"/>
      <c r="P4928" s="212"/>
      <c r="Q4928" s="212">
        <v>2.173</v>
      </c>
      <c r="R4928" s="212"/>
      <c r="S4928" s="212"/>
      <c r="T4928" s="212"/>
      <c r="U4928" s="212">
        <v>2.6469999999999998</v>
      </c>
    </row>
    <row r="4929" spans="1:21" x14ac:dyDescent="0.25">
      <c r="A4929" s="57" t="s">
        <v>1329</v>
      </c>
      <c r="B4929" s="57" t="s">
        <v>7140</v>
      </c>
      <c r="C4929" s="212"/>
      <c r="D4929" s="212"/>
      <c r="E4929" s="212"/>
      <c r="F4929" s="212"/>
      <c r="G4929" s="212"/>
      <c r="H4929" s="212">
        <v>11.323</v>
      </c>
      <c r="I4929" s="212">
        <v>6.2E-2</v>
      </c>
      <c r="J4929" s="212"/>
      <c r="K4929" s="212">
        <v>11.041</v>
      </c>
      <c r="L4929" s="212">
        <v>4.5119999999999996</v>
      </c>
      <c r="M4929" s="212">
        <v>7.4610000000000003</v>
      </c>
      <c r="N4929" s="212"/>
      <c r="O4929" s="212">
        <v>7.89</v>
      </c>
      <c r="P4929" s="212"/>
      <c r="Q4929" s="212">
        <v>4.3390000000000004</v>
      </c>
      <c r="R4929" s="212"/>
      <c r="S4929" s="212"/>
      <c r="T4929" s="212">
        <v>0.109</v>
      </c>
      <c r="U4929" s="212"/>
    </row>
    <row r="4930" spans="1:21" x14ac:dyDescent="0.25">
      <c r="A4930" s="57" t="s">
        <v>2866</v>
      </c>
      <c r="B4930" s="57" t="s">
        <v>7141</v>
      </c>
      <c r="C4930" s="212"/>
      <c r="D4930" s="212"/>
      <c r="E4930" s="212"/>
      <c r="F4930" s="212"/>
      <c r="G4930" s="212"/>
      <c r="H4930" s="212">
        <v>9.6159999999999997</v>
      </c>
      <c r="I4930" s="212">
        <v>1.698</v>
      </c>
      <c r="J4930" s="212"/>
      <c r="K4930" s="212">
        <v>1.341</v>
      </c>
      <c r="L4930" s="212">
        <v>0.92100000000000004</v>
      </c>
      <c r="M4930" s="212">
        <v>0.57199999999999995</v>
      </c>
      <c r="N4930" s="212">
        <v>15.275</v>
      </c>
      <c r="O4930" s="212">
        <v>3.58</v>
      </c>
      <c r="P4930" s="212">
        <v>7.585</v>
      </c>
      <c r="Q4930" s="212">
        <v>5.7880000000000003</v>
      </c>
      <c r="R4930" s="212">
        <v>2.3820000000000001</v>
      </c>
      <c r="S4930" s="212">
        <v>9.9939999999999998</v>
      </c>
      <c r="T4930" s="212">
        <v>17.667999999999999</v>
      </c>
      <c r="U4930" s="212">
        <v>10.025</v>
      </c>
    </row>
    <row r="4931" spans="1:21" x14ac:dyDescent="0.25">
      <c r="A4931" s="57" t="s">
        <v>3534</v>
      </c>
      <c r="B4931" s="57" t="s">
        <v>7142</v>
      </c>
      <c r="C4931" s="212"/>
      <c r="D4931" s="212"/>
      <c r="E4931" s="212"/>
      <c r="F4931" s="212"/>
      <c r="G4931" s="212"/>
      <c r="H4931" s="212"/>
      <c r="I4931" s="212"/>
      <c r="J4931" s="212"/>
      <c r="K4931" s="212"/>
      <c r="L4931" s="212"/>
      <c r="M4931" s="212"/>
      <c r="N4931" s="212"/>
      <c r="O4931" s="212">
        <v>0.35199999999999998</v>
      </c>
      <c r="P4931" s="212"/>
      <c r="Q4931" s="212"/>
      <c r="R4931" s="212"/>
      <c r="S4931" s="212"/>
      <c r="T4931" s="212"/>
      <c r="U4931" s="212"/>
    </row>
    <row r="4932" spans="1:21" x14ac:dyDescent="0.25">
      <c r="A4932" s="57" t="s">
        <v>1178</v>
      </c>
      <c r="B4932" s="57" t="s">
        <v>7143</v>
      </c>
      <c r="C4932" s="212"/>
      <c r="D4932" s="212"/>
      <c r="E4932" s="212"/>
      <c r="F4932" s="212"/>
      <c r="G4932" s="212"/>
      <c r="H4932" s="212"/>
      <c r="I4932" s="212"/>
      <c r="J4932" s="212">
        <v>0.40799999999999997</v>
      </c>
      <c r="K4932" s="212"/>
      <c r="L4932" s="212">
        <v>0.41399999999999998</v>
      </c>
      <c r="M4932" s="212"/>
      <c r="N4932" s="212">
        <v>7.6319999999999997</v>
      </c>
      <c r="O4932" s="212">
        <v>1.641</v>
      </c>
      <c r="P4932" s="212">
        <v>4.0979999999999999</v>
      </c>
      <c r="Q4932" s="212">
        <v>3.927</v>
      </c>
      <c r="R4932" s="212">
        <v>1.6879999999999999</v>
      </c>
      <c r="S4932" s="212">
        <v>15.96</v>
      </c>
      <c r="T4932" s="212"/>
      <c r="U4932" s="212">
        <v>1.169</v>
      </c>
    </row>
    <row r="4933" spans="1:21" x14ac:dyDescent="0.25">
      <c r="A4933" s="57" t="s">
        <v>3360</v>
      </c>
      <c r="B4933" s="57" t="s">
        <v>7144</v>
      </c>
      <c r="C4933" s="212"/>
      <c r="D4933" s="212"/>
      <c r="E4933" s="212"/>
      <c r="F4933" s="212"/>
      <c r="G4933" s="212"/>
      <c r="H4933" s="212"/>
      <c r="I4933" s="212"/>
      <c r="J4933" s="212"/>
      <c r="K4933" s="212">
        <v>0.156</v>
      </c>
      <c r="L4933" s="212"/>
      <c r="M4933" s="212"/>
      <c r="N4933" s="212"/>
      <c r="O4933" s="212"/>
      <c r="P4933" s="212"/>
      <c r="Q4933" s="212"/>
      <c r="R4933" s="212"/>
      <c r="S4933" s="212"/>
      <c r="T4933" s="212"/>
      <c r="U4933" s="212"/>
    </row>
    <row r="4934" spans="1:21" x14ac:dyDescent="0.25">
      <c r="A4934" s="57" t="s">
        <v>3007</v>
      </c>
      <c r="B4934" s="57" t="s">
        <v>7145</v>
      </c>
      <c r="C4934" s="212"/>
      <c r="D4934" s="212"/>
      <c r="E4934" s="212"/>
      <c r="F4934" s="212"/>
      <c r="G4934" s="212"/>
      <c r="H4934" s="212"/>
      <c r="I4934" s="212">
        <v>0.73299999999999998</v>
      </c>
      <c r="J4934" s="212"/>
      <c r="K4934" s="212"/>
      <c r="L4934" s="212"/>
      <c r="M4934" s="212"/>
      <c r="N4934" s="212"/>
      <c r="O4934" s="212"/>
      <c r="P4934" s="212"/>
      <c r="Q4934" s="212"/>
      <c r="R4934" s="212"/>
      <c r="S4934" s="212"/>
      <c r="T4934" s="212"/>
      <c r="U4934" s="212"/>
    </row>
    <row r="4935" spans="1:21" x14ac:dyDescent="0.25">
      <c r="A4935" s="57" t="s">
        <v>2263</v>
      </c>
      <c r="B4935" s="57" t="s">
        <v>7146</v>
      </c>
      <c r="C4935" s="212"/>
      <c r="D4935" s="212"/>
      <c r="E4935" s="212"/>
      <c r="F4935" s="212"/>
      <c r="G4935" s="212"/>
      <c r="H4935" s="212">
        <v>4.2789999999999999</v>
      </c>
      <c r="I4935" s="212">
        <v>3.7730000000000001</v>
      </c>
      <c r="J4935" s="212"/>
      <c r="K4935" s="212"/>
      <c r="L4935" s="212"/>
      <c r="M4935" s="212">
        <v>7.0999999999999994E-2</v>
      </c>
      <c r="N4935" s="212"/>
      <c r="O4935" s="212"/>
      <c r="P4935" s="212">
        <v>6.9530000000000003</v>
      </c>
      <c r="Q4935" s="212">
        <v>10.27</v>
      </c>
      <c r="R4935" s="212">
        <v>5.4640000000000004</v>
      </c>
      <c r="S4935" s="212">
        <v>18.373999999999999</v>
      </c>
      <c r="T4935" s="212">
        <v>0.82099999999999995</v>
      </c>
      <c r="U4935" s="212">
        <v>3.177</v>
      </c>
    </row>
    <row r="4936" spans="1:21" x14ac:dyDescent="0.25">
      <c r="A4936" s="57" t="s">
        <v>3605</v>
      </c>
      <c r="B4936" s="57" t="s">
        <v>7147</v>
      </c>
      <c r="C4936" s="212"/>
      <c r="D4936" s="212"/>
      <c r="E4936" s="212"/>
      <c r="F4936" s="212"/>
      <c r="G4936" s="212"/>
      <c r="H4936" s="212"/>
      <c r="I4936" s="212"/>
      <c r="J4936" s="212"/>
      <c r="K4936" s="212"/>
      <c r="L4936" s="212"/>
      <c r="M4936" s="212"/>
      <c r="N4936" s="212">
        <v>0</v>
      </c>
      <c r="O4936" s="212"/>
      <c r="P4936" s="212"/>
      <c r="Q4936" s="212"/>
      <c r="R4936" s="212"/>
      <c r="S4936" s="212"/>
      <c r="T4936" s="212">
        <v>0</v>
      </c>
      <c r="U4936" s="212">
        <v>31.081</v>
      </c>
    </row>
    <row r="4937" spans="1:21" x14ac:dyDescent="0.25">
      <c r="A4937" s="57" t="s">
        <v>3127</v>
      </c>
      <c r="B4937" s="57" t="s">
        <v>7145</v>
      </c>
      <c r="C4937" s="212"/>
      <c r="D4937" s="212"/>
      <c r="E4937" s="212"/>
      <c r="F4937" s="212"/>
      <c r="G4937" s="212"/>
      <c r="H4937" s="212"/>
      <c r="I4937" s="212"/>
      <c r="J4937" s="212"/>
      <c r="K4937" s="212"/>
      <c r="L4937" s="212"/>
      <c r="M4937" s="212"/>
      <c r="N4937" s="212"/>
      <c r="O4937" s="212"/>
      <c r="P4937" s="212">
        <v>6.53</v>
      </c>
      <c r="Q4937" s="212"/>
      <c r="R4937" s="212">
        <v>26.582999999999998</v>
      </c>
      <c r="S4937" s="212"/>
      <c r="T4937" s="212"/>
      <c r="U4937" s="212"/>
    </row>
    <row r="4938" spans="1:21" x14ac:dyDescent="0.25">
      <c r="A4938" s="57" t="s">
        <v>4066</v>
      </c>
      <c r="B4938" s="57" t="s">
        <v>7150</v>
      </c>
      <c r="C4938" s="212"/>
      <c r="D4938" s="212"/>
      <c r="E4938" s="212"/>
      <c r="F4938" s="212"/>
      <c r="G4938" s="212"/>
      <c r="H4938" s="212"/>
      <c r="I4938" s="212"/>
      <c r="J4938" s="212"/>
      <c r="K4938" s="212"/>
      <c r="L4938" s="212"/>
      <c r="M4938" s="212"/>
      <c r="N4938" s="212"/>
      <c r="O4938" s="212"/>
      <c r="P4938" s="212">
        <v>0.375</v>
      </c>
      <c r="Q4938" s="212">
        <v>0.92400000000000004</v>
      </c>
      <c r="R4938" s="212">
        <v>0.71499999999999997</v>
      </c>
      <c r="S4938" s="212"/>
      <c r="T4938" s="212">
        <v>5.5030000000000001</v>
      </c>
      <c r="U4938" s="212"/>
    </row>
    <row r="4939" spans="1:21" x14ac:dyDescent="0.25">
      <c r="A4939" s="57" t="s">
        <v>2138</v>
      </c>
      <c r="B4939" s="57" t="s">
        <v>7152</v>
      </c>
      <c r="C4939" s="212"/>
      <c r="D4939" s="212"/>
      <c r="E4939" s="212"/>
      <c r="F4939" s="212"/>
      <c r="G4939" s="212"/>
      <c r="H4939" s="212"/>
      <c r="I4939" s="212">
        <v>5.7000000000000002E-2</v>
      </c>
      <c r="J4939" s="212"/>
      <c r="K4939" s="212"/>
      <c r="L4939" s="212"/>
      <c r="M4939" s="212"/>
      <c r="N4939" s="212"/>
      <c r="O4939" s="212"/>
      <c r="P4939" s="212"/>
      <c r="Q4939" s="212"/>
      <c r="R4939" s="212"/>
      <c r="S4939" s="212"/>
      <c r="T4939" s="212"/>
      <c r="U4939" s="212"/>
    </row>
    <row r="4940" spans="1:21" x14ac:dyDescent="0.25">
      <c r="A4940" s="57" t="s">
        <v>3274</v>
      </c>
      <c r="B4940" s="57" t="s">
        <v>7153</v>
      </c>
      <c r="C4940" s="212"/>
      <c r="D4940" s="212"/>
      <c r="E4940" s="212"/>
      <c r="F4940" s="212"/>
      <c r="G4940" s="212"/>
      <c r="H4940" s="212"/>
      <c r="I4940" s="212">
        <v>0.98699999999999999</v>
      </c>
      <c r="J4940" s="212">
        <v>3.6520000000000001</v>
      </c>
      <c r="K4940" s="212"/>
      <c r="L4940" s="212">
        <v>0.42</v>
      </c>
      <c r="M4940" s="212"/>
      <c r="N4940" s="212"/>
      <c r="O4940" s="212">
        <v>1.004</v>
      </c>
      <c r="P4940" s="212"/>
      <c r="Q4940" s="212"/>
      <c r="R4940" s="212"/>
      <c r="S4940" s="212"/>
      <c r="T4940" s="212">
        <v>0.71599999999999997</v>
      </c>
      <c r="U4940" s="212">
        <v>20.448</v>
      </c>
    </row>
    <row r="4941" spans="1:21" x14ac:dyDescent="0.25">
      <c r="A4941" s="57" t="s">
        <v>803</v>
      </c>
      <c r="B4941" s="57" t="s">
        <v>7154</v>
      </c>
      <c r="C4941" s="212"/>
      <c r="D4941" s="212"/>
      <c r="E4941" s="212"/>
      <c r="F4941" s="212"/>
      <c r="G4941" s="212"/>
      <c r="H4941" s="212"/>
      <c r="I4941" s="212"/>
      <c r="J4941" s="212"/>
      <c r="K4941" s="212"/>
      <c r="L4941" s="212"/>
      <c r="M4941" s="212"/>
      <c r="N4941" s="212">
        <v>0</v>
      </c>
      <c r="O4941" s="212">
        <v>1.2509999999999999</v>
      </c>
      <c r="P4941" s="212"/>
      <c r="Q4941" s="212"/>
      <c r="R4941" s="212"/>
      <c r="S4941" s="212"/>
      <c r="T4941" s="212">
        <v>0.19700000000000001</v>
      </c>
      <c r="U4941" s="212"/>
    </row>
    <row r="4942" spans="1:21" x14ac:dyDescent="0.25">
      <c r="A4942" s="57" t="s">
        <v>2362</v>
      </c>
      <c r="B4942" s="57" t="s">
        <v>7155</v>
      </c>
      <c r="C4942" s="212"/>
      <c r="D4942" s="212"/>
      <c r="E4942" s="212"/>
      <c r="F4942" s="212"/>
      <c r="G4942" s="212"/>
      <c r="H4942" s="212">
        <v>14.519</v>
      </c>
      <c r="I4942" s="212">
        <v>197.429</v>
      </c>
      <c r="J4942" s="212">
        <v>754.79300000000001</v>
      </c>
      <c r="K4942" s="212">
        <v>1542.184</v>
      </c>
      <c r="L4942" s="212">
        <v>1430.01</v>
      </c>
      <c r="M4942" s="212">
        <v>310.96600000000001</v>
      </c>
      <c r="N4942" s="212">
        <v>68.218000000000004</v>
      </c>
      <c r="O4942" s="212">
        <v>17.102</v>
      </c>
      <c r="P4942" s="212">
        <v>17.454999999999998</v>
      </c>
      <c r="Q4942" s="212"/>
      <c r="R4942" s="212">
        <v>18.984000000000002</v>
      </c>
      <c r="S4942" s="212">
        <v>0</v>
      </c>
      <c r="T4942" s="212"/>
      <c r="U4942" s="212"/>
    </row>
    <row r="4943" spans="1:21" x14ac:dyDescent="0.25">
      <c r="A4943" s="57" t="s">
        <v>1837</v>
      </c>
      <c r="B4943" s="57" t="s">
        <v>7156</v>
      </c>
      <c r="C4943" s="212"/>
      <c r="D4943" s="212"/>
      <c r="E4943" s="212"/>
      <c r="F4943" s="212"/>
      <c r="G4943" s="212"/>
      <c r="H4943" s="212"/>
      <c r="I4943" s="212"/>
      <c r="J4943" s="212">
        <v>0.76500000000000001</v>
      </c>
      <c r="K4943" s="212">
        <v>0.59099999999999997</v>
      </c>
      <c r="L4943" s="212"/>
      <c r="M4943" s="212"/>
      <c r="N4943" s="212"/>
      <c r="O4943" s="212">
        <v>3.6040000000000001</v>
      </c>
      <c r="P4943" s="212"/>
      <c r="Q4943" s="212"/>
      <c r="R4943" s="212"/>
      <c r="S4943" s="212"/>
      <c r="T4943" s="212">
        <v>15.218</v>
      </c>
      <c r="U4943" s="212"/>
    </row>
    <row r="4944" spans="1:21" x14ac:dyDescent="0.25">
      <c r="A4944" s="57" t="s">
        <v>1824</v>
      </c>
      <c r="B4944" s="57" t="s">
        <v>7157</v>
      </c>
      <c r="C4944" s="212">
        <v>121.798</v>
      </c>
      <c r="D4944" s="212">
        <v>272.09500000000003</v>
      </c>
      <c r="E4944" s="212"/>
      <c r="F4944" s="212"/>
      <c r="G4944" s="212"/>
      <c r="H4944" s="212"/>
      <c r="I4944" s="212">
        <v>0.39800000000000002</v>
      </c>
      <c r="J4944" s="212"/>
      <c r="K4944" s="212"/>
      <c r="L4944" s="212"/>
      <c r="M4944" s="212">
        <v>0.35699999999999998</v>
      </c>
      <c r="N4944" s="212"/>
      <c r="O4944" s="212"/>
      <c r="P4944" s="212"/>
      <c r="Q4944" s="212"/>
      <c r="R4944" s="212"/>
      <c r="S4944" s="212">
        <v>1.0999999999999999E-2</v>
      </c>
      <c r="T4944" s="212"/>
      <c r="U4944" s="212">
        <v>1.2649999999999999</v>
      </c>
    </row>
    <row r="4945" spans="1:21" x14ac:dyDescent="0.25">
      <c r="A4945" s="57" t="s">
        <v>992</v>
      </c>
      <c r="B4945" s="57" t="s">
        <v>7158</v>
      </c>
      <c r="C4945" s="212"/>
      <c r="D4945" s="212"/>
      <c r="E4945" s="212"/>
      <c r="F4945" s="212"/>
      <c r="G4945" s="212"/>
      <c r="H4945" s="212">
        <v>693.505</v>
      </c>
      <c r="I4945" s="212">
        <v>34.677</v>
      </c>
      <c r="J4945" s="212">
        <v>10.484</v>
      </c>
      <c r="K4945" s="212">
        <v>23.99</v>
      </c>
      <c r="L4945" s="212">
        <v>25.707999999999998</v>
      </c>
      <c r="M4945" s="212">
        <v>16.815000000000001</v>
      </c>
      <c r="N4945" s="212">
        <v>31.154</v>
      </c>
      <c r="O4945" s="212">
        <v>21.864000000000001</v>
      </c>
      <c r="P4945" s="212">
        <v>15.125999999999999</v>
      </c>
      <c r="Q4945" s="212">
        <v>18.187000000000001</v>
      </c>
      <c r="R4945" s="212">
        <v>11.061999999999999</v>
      </c>
      <c r="S4945" s="212">
        <v>14.760999999999999</v>
      </c>
      <c r="T4945" s="212">
        <v>2.766</v>
      </c>
      <c r="U4945" s="212">
        <v>7.2809999999999997</v>
      </c>
    </row>
    <row r="4946" spans="1:21" x14ac:dyDescent="0.25">
      <c r="A4946" s="57" t="s">
        <v>1046</v>
      </c>
      <c r="B4946" s="57" t="s">
        <v>7159</v>
      </c>
      <c r="C4946" s="212">
        <v>247.399</v>
      </c>
      <c r="D4946" s="212">
        <v>152.29599999999999</v>
      </c>
      <c r="E4946" s="212"/>
      <c r="F4946" s="212"/>
      <c r="G4946" s="212"/>
      <c r="H4946" s="212">
        <v>474.75799999999998</v>
      </c>
      <c r="I4946" s="212">
        <v>43.023000000000003</v>
      </c>
      <c r="J4946" s="212">
        <v>336.88200000000001</v>
      </c>
      <c r="K4946" s="212">
        <v>416.625</v>
      </c>
      <c r="L4946" s="212">
        <v>650.87800000000004</v>
      </c>
      <c r="M4946" s="212">
        <v>191.51900000000001</v>
      </c>
      <c r="N4946" s="212">
        <v>6.5960000000000001</v>
      </c>
      <c r="O4946" s="212">
        <v>12.673999999999999</v>
      </c>
      <c r="P4946" s="212">
        <v>53.238999999999997</v>
      </c>
      <c r="Q4946" s="212">
        <v>8.0109999999999992</v>
      </c>
      <c r="R4946" s="212">
        <v>22.298999999999999</v>
      </c>
      <c r="S4946" s="212">
        <v>16.975999999999999</v>
      </c>
      <c r="T4946" s="212">
        <v>22.181999999999999</v>
      </c>
      <c r="U4946" s="212">
        <v>2.2490000000000001</v>
      </c>
    </row>
    <row r="4947" spans="1:21" x14ac:dyDescent="0.25">
      <c r="A4947" s="57" t="s">
        <v>4296</v>
      </c>
      <c r="B4947" s="57" t="s">
        <v>7162</v>
      </c>
      <c r="C4947" s="212"/>
      <c r="D4947" s="212"/>
      <c r="E4947" s="212"/>
      <c r="F4947" s="212"/>
      <c r="G4947" s="212"/>
      <c r="H4947" s="212"/>
      <c r="I4947" s="212">
        <v>2.0590000000000002</v>
      </c>
      <c r="J4947" s="212"/>
      <c r="K4947" s="212"/>
      <c r="L4947" s="212"/>
      <c r="M4947" s="212"/>
      <c r="N4947" s="212"/>
      <c r="O4947" s="212"/>
      <c r="P4947" s="212"/>
      <c r="Q4947" s="212"/>
      <c r="R4947" s="212"/>
      <c r="S4947" s="212"/>
      <c r="T4947" s="212"/>
      <c r="U4947" s="212"/>
    </row>
    <row r="4948" spans="1:21" x14ac:dyDescent="0.25">
      <c r="A4948" s="57" t="s">
        <v>4163</v>
      </c>
      <c r="B4948" s="57" t="s">
        <v>7163</v>
      </c>
      <c r="C4948" s="212"/>
      <c r="D4948" s="212"/>
      <c r="E4948" s="212"/>
      <c r="F4948" s="212"/>
      <c r="G4948" s="212"/>
      <c r="H4948" s="212"/>
      <c r="I4948" s="212"/>
      <c r="J4948" s="212">
        <v>3.9119999999999999</v>
      </c>
      <c r="K4948" s="212"/>
      <c r="L4948" s="212"/>
      <c r="M4948" s="212"/>
      <c r="N4948" s="212"/>
      <c r="O4948" s="212"/>
      <c r="P4948" s="212"/>
      <c r="Q4948" s="212"/>
      <c r="R4948" s="212"/>
      <c r="S4948" s="212"/>
      <c r="T4948" s="212">
        <v>2.4E-2</v>
      </c>
      <c r="U4948" s="212"/>
    </row>
    <row r="4949" spans="1:21" x14ac:dyDescent="0.25">
      <c r="A4949" s="57" t="s">
        <v>3527</v>
      </c>
      <c r="B4949" s="57" t="s">
        <v>7164</v>
      </c>
      <c r="C4949" s="212"/>
      <c r="D4949" s="212"/>
      <c r="E4949" s="212"/>
      <c r="F4949" s="212"/>
      <c r="G4949" s="212"/>
      <c r="H4949" s="212"/>
      <c r="I4949" s="212">
        <v>24.436</v>
      </c>
      <c r="J4949" s="212">
        <v>64.822000000000003</v>
      </c>
      <c r="K4949" s="212">
        <v>12.725</v>
      </c>
      <c r="L4949" s="212"/>
      <c r="M4949" s="212"/>
      <c r="N4949" s="212"/>
      <c r="O4949" s="212"/>
      <c r="P4949" s="212"/>
      <c r="Q4949" s="212"/>
      <c r="R4949" s="212"/>
      <c r="S4949" s="212"/>
      <c r="T4949" s="212"/>
      <c r="U4949" s="212"/>
    </row>
    <row r="4950" spans="1:21" x14ac:dyDescent="0.25">
      <c r="A4950" s="57" t="s">
        <v>4192</v>
      </c>
      <c r="B4950" s="57" t="s">
        <v>7165</v>
      </c>
      <c r="C4950" s="212"/>
      <c r="D4950" s="212"/>
      <c r="E4950" s="212"/>
      <c r="F4950" s="212"/>
      <c r="G4950" s="212"/>
      <c r="H4950" s="212"/>
      <c r="I4950" s="212"/>
      <c r="J4950" s="212"/>
      <c r="K4950" s="212"/>
      <c r="L4950" s="212"/>
      <c r="M4950" s="212"/>
      <c r="N4950" s="212"/>
      <c r="O4950" s="212"/>
      <c r="P4950" s="212">
        <v>37.94</v>
      </c>
      <c r="Q4950" s="212"/>
      <c r="R4950" s="212"/>
      <c r="S4950" s="212"/>
      <c r="T4950" s="212">
        <v>706.46100000000001</v>
      </c>
      <c r="U4950" s="212">
        <v>2024.154</v>
      </c>
    </row>
    <row r="4951" spans="1:21" x14ac:dyDescent="0.25">
      <c r="A4951" s="57" t="s">
        <v>3226</v>
      </c>
      <c r="B4951" s="57" t="s">
        <v>7167</v>
      </c>
      <c r="C4951" s="212"/>
      <c r="D4951" s="212"/>
      <c r="E4951" s="212"/>
      <c r="F4951" s="212"/>
      <c r="G4951" s="212"/>
      <c r="H4951" s="212">
        <v>3.9060000000000001</v>
      </c>
      <c r="I4951" s="212"/>
      <c r="J4951" s="212">
        <v>15.625999999999999</v>
      </c>
      <c r="K4951" s="212"/>
      <c r="L4951" s="212">
        <v>9.0999999999999998E-2</v>
      </c>
      <c r="M4951" s="212"/>
      <c r="N4951" s="212"/>
      <c r="O4951" s="212"/>
      <c r="P4951" s="212"/>
      <c r="Q4951" s="212"/>
      <c r="R4951" s="212"/>
      <c r="S4951" s="212">
        <v>259.69900000000001</v>
      </c>
      <c r="T4951" s="212">
        <v>498.94600000000003</v>
      </c>
      <c r="U4951" s="212"/>
    </row>
    <row r="4952" spans="1:21" x14ac:dyDescent="0.25">
      <c r="A4952" s="57" t="s">
        <v>2769</v>
      </c>
      <c r="B4952" s="57" t="s">
        <v>7169</v>
      </c>
      <c r="C4952" s="212">
        <v>98.798000000000002</v>
      </c>
      <c r="D4952" s="212">
        <v>17.597000000000001</v>
      </c>
      <c r="E4952" s="212"/>
      <c r="F4952" s="212"/>
      <c r="G4952" s="212"/>
      <c r="H4952" s="212">
        <v>1.857</v>
      </c>
      <c r="I4952" s="212"/>
      <c r="J4952" s="212"/>
      <c r="K4952" s="212"/>
      <c r="L4952" s="212"/>
      <c r="M4952" s="212">
        <v>10.44</v>
      </c>
      <c r="N4952" s="212">
        <v>45.445999999999998</v>
      </c>
      <c r="O4952" s="212"/>
      <c r="P4952" s="212"/>
      <c r="Q4952" s="212"/>
      <c r="R4952" s="212"/>
      <c r="S4952" s="212"/>
      <c r="T4952" s="212"/>
      <c r="U4952" s="212"/>
    </row>
    <row r="4953" spans="1:21" x14ac:dyDescent="0.25">
      <c r="A4953" s="57" t="s">
        <v>3296</v>
      </c>
      <c r="B4953" s="57" t="s">
        <v>7170</v>
      </c>
      <c r="C4953" s="212"/>
      <c r="D4953" s="212"/>
      <c r="E4953" s="212"/>
      <c r="F4953" s="212"/>
      <c r="G4953" s="212"/>
      <c r="H4953" s="212"/>
      <c r="I4953" s="212"/>
      <c r="J4953" s="212"/>
      <c r="K4953" s="212"/>
      <c r="L4953" s="212"/>
      <c r="M4953" s="212"/>
      <c r="N4953" s="212"/>
      <c r="O4953" s="212"/>
      <c r="P4953" s="212"/>
      <c r="Q4953" s="212"/>
      <c r="R4953" s="212">
        <v>0.129</v>
      </c>
      <c r="S4953" s="212"/>
      <c r="T4953" s="212"/>
      <c r="U4953" s="212">
        <v>0.152</v>
      </c>
    </row>
    <row r="4954" spans="1:21" x14ac:dyDescent="0.25">
      <c r="A4954" s="57" t="s">
        <v>3670</v>
      </c>
      <c r="B4954" s="57" t="s">
        <v>7171</v>
      </c>
      <c r="C4954" s="212"/>
      <c r="D4954" s="212"/>
      <c r="E4954" s="212"/>
      <c r="F4954" s="212"/>
      <c r="G4954" s="212"/>
      <c r="H4954" s="212"/>
      <c r="I4954" s="212"/>
      <c r="J4954" s="212"/>
      <c r="K4954" s="212"/>
      <c r="L4954" s="212"/>
      <c r="M4954" s="212"/>
      <c r="N4954" s="212"/>
      <c r="O4954" s="212"/>
      <c r="P4954" s="212"/>
      <c r="Q4954" s="212"/>
      <c r="R4954" s="212"/>
      <c r="S4954" s="212"/>
      <c r="T4954" s="212">
        <v>331.44799999999998</v>
      </c>
      <c r="U4954" s="212">
        <v>7.8029999999999999</v>
      </c>
    </row>
    <row r="4955" spans="1:21" x14ac:dyDescent="0.25">
      <c r="A4955" s="57" t="s">
        <v>4162</v>
      </c>
      <c r="B4955" s="57" t="s">
        <v>7172</v>
      </c>
      <c r="C4955" s="212"/>
      <c r="D4955" s="212"/>
      <c r="E4955" s="212"/>
      <c r="F4955" s="212"/>
      <c r="G4955" s="212"/>
      <c r="H4955" s="212">
        <v>4.3540000000000001</v>
      </c>
      <c r="I4955" s="212"/>
      <c r="J4955" s="212"/>
      <c r="K4955" s="212"/>
      <c r="L4955" s="212"/>
      <c r="M4955" s="212"/>
      <c r="N4955" s="212"/>
      <c r="O4955" s="212"/>
      <c r="P4955" s="212"/>
      <c r="Q4955" s="212"/>
      <c r="R4955" s="212"/>
      <c r="S4955" s="212"/>
      <c r="T4955" s="212"/>
      <c r="U4955" s="212"/>
    </row>
    <row r="4956" spans="1:21" x14ac:dyDescent="0.25">
      <c r="A4956" s="57" t="s">
        <v>3435</v>
      </c>
      <c r="B4956" s="57" t="s">
        <v>7173</v>
      </c>
      <c r="C4956" s="212"/>
      <c r="D4956" s="212"/>
      <c r="E4956" s="212"/>
      <c r="F4956" s="212"/>
      <c r="G4956" s="212"/>
      <c r="H4956" s="212">
        <v>4.5369999999999999</v>
      </c>
      <c r="I4956" s="212">
        <v>0.997</v>
      </c>
      <c r="J4956" s="212">
        <v>35.935000000000002</v>
      </c>
      <c r="K4956" s="212">
        <v>67.459000000000003</v>
      </c>
      <c r="L4956" s="212">
        <v>14.992000000000001</v>
      </c>
      <c r="M4956" s="212">
        <v>19.013999999999999</v>
      </c>
      <c r="N4956" s="212">
        <v>2.1749999999999998</v>
      </c>
      <c r="O4956" s="212">
        <v>2.153</v>
      </c>
      <c r="P4956" s="212"/>
      <c r="Q4956" s="212">
        <v>0.26</v>
      </c>
      <c r="R4956" s="212">
        <v>35.106999999999999</v>
      </c>
      <c r="S4956" s="212">
        <v>6.7290000000000001</v>
      </c>
      <c r="T4956" s="212">
        <v>35.311</v>
      </c>
      <c r="U4956" s="212">
        <v>112.809</v>
      </c>
    </row>
    <row r="4957" spans="1:21" x14ac:dyDescent="0.25">
      <c r="A4957" s="57" t="s">
        <v>3115</v>
      </c>
      <c r="B4957" s="57" t="s">
        <v>7174</v>
      </c>
      <c r="C4957" s="212"/>
      <c r="D4957" s="212"/>
      <c r="E4957" s="212"/>
      <c r="F4957" s="212"/>
      <c r="G4957" s="212"/>
      <c r="H4957" s="212"/>
      <c r="I4957" s="212">
        <v>0.83299999999999996</v>
      </c>
      <c r="J4957" s="212"/>
      <c r="K4957" s="212"/>
      <c r="L4957" s="212"/>
      <c r="M4957" s="212"/>
      <c r="N4957" s="212"/>
      <c r="O4957" s="212"/>
      <c r="P4957" s="212"/>
      <c r="Q4957" s="212"/>
      <c r="R4957" s="212">
        <v>1.327</v>
      </c>
      <c r="S4957" s="212"/>
      <c r="T4957" s="212">
        <v>0.78700000000000003</v>
      </c>
      <c r="U4957" s="212"/>
    </row>
    <row r="4958" spans="1:21" x14ac:dyDescent="0.25">
      <c r="A4958" s="57" t="s">
        <v>3325</v>
      </c>
      <c r="B4958" s="57" t="s">
        <v>7175</v>
      </c>
      <c r="C4958" s="212"/>
      <c r="D4958" s="212"/>
      <c r="E4958" s="212"/>
      <c r="F4958" s="212"/>
      <c r="G4958" s="212"/>
      <c r="H4958" s="212"/>
      <c r="I4958" s="212"/>
      <c r="J4958" s="212"/>
      <c r="K4958" s="212"/>
      <c r="L4958" s="212">
        <v>3.843</v>
      </c>
      <c r="M4958" s="212"/>
      <c r="N4958" s="212"/>
      <c r="O4958" s="212"/>
      <c r="P4958" s="212"/>
      <c r="Q4958" s="212"/>
      <c r="R4958" s="212"/>
      <c r="S4958" s="212">
        <v>0.03</v>
      </c>
      <c r="T4958" s="212"/>
      <c r="U4958" s="212">
        <v>1.7999999999999999E-2</v>
      </c>
    </row>
    <row r="4959" spans="1:21" x14ac:dyDescent="0.25">
      <c r="A4959" s="57" t="s">
        <v>3830</v>
      </c>
      <c r="B4959" s="57" t="s">
        <v>7177</v>
      </c>
      <c r="C4959" s="212"/>
      <c r="D4959" s="212"/>
      <c r="E4959" s="212"/>
      <c r="F4959" s="212"/>
      <c r="G4959" s="212"/>
      <c r="H4959" s="212">
        <v>3.319</v>
      </c>
      <c r="I4959" s="212"/>
      <c r="J4959" s="212"/>
      <c r="K4959" s="212"/>
      <c r="L4959" s="212"/>
      <c r="M4959" s="212"/>
      <c r="N4959" s="212"/>
      <c r="O4959" s="212"/>
      <c r="P4959" s="212"/>
      <c r="Q4959" s="212"/>
      <c r="R4959" s="212"/>
      <c r="S4959" s="212"/>
      <c r="T4959" s="212"/>
      <c r="U4959" s="212"/>
    </row>
    <row r="4960" spans="1:21" x14ac:dyDescent="0.25">
      <c r="A4960" s="57" t="s">
        <v>2826</v>
      </c>
      <c r="B4960" s="57" t="s">
        <v>7179</v>
      </c>
      <c r="C4960" s="212">
        <v>36.999000000000002</v>
      </c>
      <c r="D4960" s="212">
        <v>60.198</v>
      </c>
      <c r="E4960" s="212"/>
      <c r="F4960" s="212"/>
      <c r="G4960" s="212"/>
      <c r="H4960" s="212"/>
      <c r="I4960" s="212"/>
      <c r="J4960" s="212"/>
      <c r="K4960" s="212"/>
      <c r="L4960" s="212"/>
      <c r="M4960" s="212"/>
      <c r="N4960" s="212"/>
      <c r="O4960" s="212"/>
      <c r="P4960" s="212"/>
      <c r="Q4960" s="212"/>
      <c r="R4960" s="212"/>
      <c r="S4960" s="212"/>
      <c r="T4960" s="212">
        <v>0.11700000000000001</v>
      </c>
      <c r="U4960" s="212">
        <v>8.3640000000000008</v>
      </c>
    </row>
    <row r="4961" spans="1:21" x14ac:dyDescent="0.25">
      <c r="A4961" s="57" t="s">
        <v>1065</v>
      </c>
      <c r="B4961" s="57" t="s">
        <v>7181</v>
      </c>
      <c r="C4961" s="212"/>
      <c r="D4961" s="212"/>
      <c r="E4961" s="212"/>
      <c r="F4961" s="212"/>
      <c r="G4961" s="212"/>
      <c r="H4961" s="212">
        <v>2.8159999999999998</v>
      </c>
      <c r="I4961" s="212"/>
      <c r="J4961" s="212"/>
      <c r="K4961" s="212"/>
      <c r="L4961" s="212"/>
      <c r="M4961" s="212"/>
      <c r="N4961" s="212"/>
      <c r="O4961" s="212"/>
      <c r="P4961" s="212"/>
      <c r="Q4961" s="212"/>
      <c r="R4961" s="212"/>
      <c r="S4961" s="212">
        <v>8.9999999999999993E-3</v>
      </c>
      <c r="T4961" s="212">
        <v>44.761000000000003</v>
      </c>
      <c r="U4961" s="212">
        <v>42.784999999999997</v>
      </c>
    </row>
    <row r="4962" spans="1:21" x14ac:dyDescent="0.25">
      <c r="A4962" s="57" t="s">
        <v>2458</v>
      </c>
      <c r="B4962" s="57" t="s">
        <v>7182</v>
      </c>
      <c r="C4962" s="212"/>
      <c r="D4962" s="212"/>
      <c r="E4962" s="212"/>
      <c r="F4962" s="212"/>
      <c r="G4962" s="212"/>
      <c r="H4962" s="212"/>
      <c r="I4962" s="212">
        <v>0.21099999999999999</v>
      </c>
      <c r="J4962" s="212">
        <v>1.0309999999999999</v>
      </c>
      <c r="K4962" s="212"/>
      <c r="L4962" s="212"/>
      <c r="M4962" s="212"/>
      <c r="N4962" s="212">
        <v>16.962</v>
      </c>
      <c r="O4962" s="212"/>
      <c r="P4962" s="212"/>
      <c r="Q4962" s="212"/>
      <c r="R4962" s="212"/>
      <c r="S4962" s="212"/>
      <c r="T4962" s="212"/>
      <c r="U4962" s="212">
        <v>9.0999999999999998E-2</v>
      </c>
    </row>
    <row r="4963" spans="1:21" x14ac:dyDescent="0.25">
      <c r="A4963" s="57" t="s">
        <v>1992</v>
      </c>
      <c r="B4963" s="57" t="s">
        <v>7183</v>
      </c>
      <c r="C4963" s="212"/>
      <c r="D4963" s="212"/>
      <c r="E4963" s="212"/>
      <c r="F4963" s="212"/>
      <c r="G4963" s="212"/>
      <c r="H4963" s="212"/>
      <c r="I4963" s="212"/>
      <c r="J4963" s="212"/>
      <c r="K4963" s="212"/>
      <c r="L4963" s="212">
        <v>0.31900000000000001</v>
      </c>
      <c r="M4963" s="212">
        <v>0</v>
      </c>
      <c r="N4963" s="212"/>
      <c r="O4963" s="212"/>
      <c r="P4963" s="212"/>
      <c r="Q4963" s="212"/>
      <c r="R4963" s="212">
        <v>0.17399999999999999</v>
      </c>
      <c r="S4963" s="212"/>
      <c r="T4963" s="212"/>
      <c r="U4963" s="212">
        <v>2.1000000000000001E-2</v>
      </c>
    </row>
    <row r="4964" spans="1:21" x14ac:dyDescent="0.25">
      <c r="A4964" s="57" t="s">
        <v>1630</v>
      </c>
      <c r="B4964" s="57" t="s">
        <v>7184</v>
      </c>
      <c r="C4964" s="212"/>
      <c r="D4964" s="212"/>
      <c r="E4964" s="212"/>
      <c r="F4964" s="212"/>
      <c r="G4964" s="212"/>
      <c r="H4964" s="212"/>
      <c r="I4964" s="212">
        <v>3.5999999999999997E-2</v>
      </c>
      <c r="J4964" s="212"/>
      <c r="K4964" s="212"/>
      <c r="L4964" s="212"/>
      <c r="M4964" s="212">
        <v>3.0000000000000001E-3</v>
      </c>
      <c r="N4964" s="212"/>
      <c r="O4964" s="212"/>
      <c r="P4964" s="212">
        <v>0.628</v>
      </c>
      <c r="Q4964" s="212"/>
      <c r="R4964" s="212"/>
      <c r="S4964" s="212"/>
      <c r="T4964" s="212">
        <v>5.1239999999999997</v>
      </c>
      <c r="U4964" s="212">
        <v>5.9249999999999998</v>
      </c>
    </row>
    <row r="4965" spans="1:21" x14ac:dyDescent="0.25">
      <c r="A4965" s="57" t="s">
        <v>2393</v>
      </c>
      <c r="B4965" s="57" t="s">
        <v>7185</v>
      </c>
      <c r="C4965" s="212"/>
      <c r="D4965" s="212"/>
      <c r="E4965" s="212"/>
      <c r="F4965" s="212"/>
      <c r="G4965" s="212"/>
      <c r="H4965" s="212"/>
      <c r="I4965" s="212"/>
      <c r="J4965" s="212"/>
      <c r="K4965" s="212"/>
      <c r="L4965" s="212"/>
      <c r="M4965" s="212"/>
      <c r="N4965" s="212"/>
      <c r="O4965" s="212"/>
      <c r="P4965" s="212"/>
      <c r="Q4965" s="212"/>
      <c r="R4965" s="212"/>
      <c r="S4965" s="212"/>
      <c r="T4965" s="212">
        <v>8.4190000000000005</v>
      </c>
      <c r="U4965" s="212">
        <v>17.922999999999998</v>
      </c>
    </row>
    <row r="4966" spans="1:21" x14ac:dyDescent="0.25">
      <c r="A4966" s="57" t="s">
        <v>2750</v>
      </c>
      <c r="B4966" s="57" t="s">
        <v>7186</v>
      </c>
      <c r="C4966" s="212">
        <v>2</v>
      </c>
      <c r="D4966" s="212">
        <v>4</v>
      </c>
      <c r="E4966" s="212"/>
      <c r="F4966" s="212"/>
      <c r="G4966" s="212"/>
      <c r="H4966" s="212"/>
      <c r="I4966" s="212"/>
      <c r="J4966" s="212"/>
      <c r="K4966" s="212">
        <v>0.19400000000000001</v>
      </c>
      <c r="L4966" s="212"/>
      <c r="M4966" s="212"/>
      <c r="N4966" s="212"/>
      <c r="O4966" s="212"/>
      <c r="P4966" s="212">
        <v>1E-3</v>
      </c>
      <c r="Q4966" s="212">
        <v>0.61199999999999999</v>
      </c>
      <c r="R4966" s="212">
        <v>0.80800000000000005</v>
      </c>
      <c r="S4966" s="212">
        <v>0.19400000000000001</v>
      </c>
      <c r="T4966" s="212">
        <v>29.081</v>
      </c>
      <c r="U4966" s="212">
        <v>36.853000000000002</v>
      </c>
    </row>
    <row r="4967" spans="1:21" x14ac:dyDescent="0.25">
      <c r="A4967" s="57" t="s">
        <v>3383</v>
      </c>
      <c r="B4967" s="57" t="s">
        <v>7187</v>
      </c>
      <c r="C4967" s="212"/>
      <c r="D4967" s="212"/>
      <c r="E4967" s="212"/>
      <c r="F4967" s="212"/>
      <c r="G4967" s="212"/>
      <c r="H4967" s="212"/>
      <c r="I4967" s="212"/>
      <c r="J4967" s="212"/>
      <c r="K4967" s="212"/>
      <c r="L4967" s="212"/>
      <c r="M4967" s="212"/>
      <c r="N4967" s="212"/>
      <c r="O4967" s="212"/>
      <c r="P4967" s="212"/>
      <c r="Q4967" s="212"/>
      <c r="R4967" s="212"/>
      <c r="S4967" s="212"/>
      <c r="T4967" s="212">
        <v>370.08</v>
      </c>
      <c r="U4967" s="212">
        <v>2.36</v>
      </c>
    </row>
    <row r="4968" spans="1:21" x14ac:dyDescent="0.25">
      <c r="A4968" s="57" t="s">
        <v>3633</v>
      </c>
      <c r="B4968" s="57" t="s">
        <v>7188</v>
      </c>
      <c r="C4968" s="212"/>
      <c r="D4968" s="212"/>
      <c r="E4968" s="212"/>
      <c r="F4968" s="212"/>
      <c r="G4968" s="212"/>
      <c r="H4968" s="212"/>
      <c r="I4968" s="212"/>
      <c r="J4968" s="212"/>
      <c r="K4968" s="212"/>
      <c r="L4968" s="212"/>
      <c r="M4968" s="212"/>
      <c r="N4968" s="212"/>
      <c r="O4968" s="212"/>
      <c r="P4968" s="212"/>
      <c r="Q4968" s="212"/>
      <c r="R4968" s="212"/>
      <c r="S4968" s="212"/>
      <c r="T4968" s="212">
        <v>4.5910000000000002</v>
      </c>
      <c r="U4968" s="212"/>
    </row>
    <row r="4969" spans="1:21" x14ac:dyDescent="0.25">
      <c r="A4969" s="57" t="s">
        <v>2779</v>
      </c>
      <c r="B4969" s="57" t="s">
        <v>7189</v>
      </c>
      <c r="C4969" s="212"/>
      <c r="D4969" s="212"/>
      <c r="E4969" s="212"/>
      <c r="F4969" s="212"/>
      <c r="G4969" s="212"/>
      <c r="H4969" s="212"/>
      <c r="I4969" s="212"/>
      <c r="J4969" s="212"/>
      <c r="K4969" s="212"/>
      <c r="L4969" s="212"/>
      <c r="M4969" s="212"/>
      <c r="N4969" s="212"/>
      <c r="O4969" s="212"/>
      <c r="P4969" s="212"/>
      <c r="Q4969" s="212"/>
      <c r="R4969" s="212"/>
      <c r="S4969" s="212"/>
      <c r="T4969" s="212"/>
      <c r="U4969" s="212">
        <v>0.69599999999999995</v>
      </c>
    </row>
    <row r="4970" spans="1:21" x14ac:dyDescent="0.25">
      <c r="A4970" s="57" t="s">
        <v>3471</v>
      </c>
      <c r="B4970" s="57" t="s">
        <v>7191</v>
      </c>
      <c r="C4970" s="212"/>
      <c r="D4970" s="212"/>
      <c r="E4970" s="212"/>
      <c r="F4970" s="212"/>
      <c r="G4970" s="212"/>
      <c r="H4970" s="212"/>
      <c r="I4970" s="212"/>
      <c r="J4970" s="212">
        <v>9.0860000000000003</v>
      </c>
      <c r="K4970" s="212"/>
      <c r="L4970" s="212"/>
      <c r="M4970" s="212">
        <v>0.255</v>
      </c>
      <c r="N4970" s="212"/>
      <c r="O4970" s="212"/>
      <c r="P4970" s="212"/>
      <c r="Q4970" s="212"/>
      <c r="R4970" s="212"/>
      <c r="S4970" s="212"/>
      <c r="T4970" s="212"/>
      <c r="U4970" s="212">
        <v>5.8000000000000003E-2</v>
      </c>
    </row>
    <row r="4971" spans="1:21" x14ac:dyDescent="0.25">
      <c r="A4971" s="57" t="s">
        <v>2956</v>
      </c>
      <c r="B4971" s="57" t="s">
        <v>7192</v>
      </c>
      <c r="C4971" s="212"/>
      <c r="D4971" s="212"/>
      <c r="E4971" s="212"/>
      <c r="F4971" s="212"/>
      <c r="G4971" s="212"/>
      <c r="H4971" s="212"/>
      <c r="I4971" s="212"/>
      <c r="J4971" s="212">
        <v>12.782999999999999</v>
      </c>
      <c r="K4971" s="212"/>
      <c r="L4971" s="212"/>
      <c r="M4971" s="212"/>
      <c r="N4971" s="212">
        <v>52.9</v>
      </c>
      <c r="O4971" s="212"/>
      <c r="P4971" s="212"/>
      <c r="Q4971" s="212"/>
      <c r="R4971" s="212"/>
      <c r="S4971" s="212"/>
      <c r="T4971" s="212"/>
      <c r="U4971" s="212"/>
    </row>
    <row r="4972" spans="1:21" x14ac:dyDescent="0.25">
      <c r="A4972" s="57" t="s">
        <v>1562</v>
      </c>
      <c r="B4972" s="57" t="s">
        <v>7194</v>
      </c>
      <c r="C4972" s="212"/>
      <c r="D4972" s="212"/>
      <c r="E4972" s="212"/>
      <c r="F4972" s="212"/>
      <c r="G4972" s="212"/>
      <c r="H4972" s="212">
        <v>1.843</v>
      </c>
      <c r="I4972" s="212">
        <v>0.02</v>
      </c>
      <c r="J4972" s="212"/>
      <c r="K4972" s="212"/>
      <c r="L4972" s="212"/>
      <c r="M4972" s="212"/>
      <c r="N4972" s="212"/>
      <c r="O4972" s="212"/>
      <c r="P4972" s="212"/>
      <c r="Q4972" s="212"/>
      <c r="R4972" s="212"/>
      <c r="S4972" s="212"/>
      <c r="T4972" s="212"/>
      <c r="U4972" s="212"/>
    </row>
    <row r="4973" spans="1:21" x14ac:dyDescent="0.25">
      <c r="A4973" s="57" t="s">
        <v>1678</v>
      </c>
      <c r="B4973" s="57" t="s">
        <v>7198</v>
      </c>
      <c r="C4973" s="212"/>
      <c r="D4973" s="212"/>
      <c r="E4973" s="212"/>
      <c r="F4973" s="212"/>
      <c r="G4973" s="212"/>
      <c r="H4973" s="212"/>
      <c r="I4973" s="212"/>
      <c r="J4973" s="212"/>
      <c r="K4973" s="212">
        <v>0.29899999999999999</v>
      </c>
      <c r="L4973" s="212">
        <v>20.446999999999999</v>
      </c>
      <c r="M4973" s="212"/>
      <c r="N4973" s="212"/>
      <c r="O4973" s="212"/>
      <c r="P4973" s="212"/>
      <c r="Q4973" s="212">
        <v>81.671000000000006</v>
      </c>
      <c r="R4973" s="212"/>
      <c r="S4973" s="212">
        <v>57.179000000000002</v>
      </c>
      <c r="T4973" s="212">
        <v>144.179</v>
      </c>
      <c r="U4973" s="212">
        <v>272.13200000000001</v>
      </c>
    </row>
    <row r="4974" spans="1:21" x14ac:dyDescent="0.25">
      <c r="A4974" s="57" t="s">
        <v>1361</v>
      </c>
      <c r="B4974" s="57" t="s">
        <v>7199</v>
      </c>
      <c r="C4974" s="212"/>
      <c r="D4974" s="212"/>
      <c r="E4974" s="212"/>
      <c r="F4974" s="212"/>
      <c r="G4974" s="212"/>
      <c r="H4974" s="212"/>
      <c r="I4974" s="212"/>
      <c r="J4974" s="212"/>
      <c r="K4974" s="212"/>
      <c r="L4974" s="212">
        <v>0.38800000000000001</v>
      </c>
      <c r="M4974" s="212"/>
      <c r="N4974" s="212"/>
      <c r="O4974" s="212"/>
      <c r="P4974" s="212"/>
      <c r="Q4974" s="212"/>
      <c r="R4974" s="212"/>
      <c r="S4974" s="212"/>
      <c r="T4974" s="212"/>
      <c r="U4974" s="212"/>
    </row>
    <row r="4975" spans="1:21" x14ac:dyDescent="0.25">
      <c r="A4975" s="57" t="s">
        <v>1223</v>
      </c>
      <c r="B4975" s="57" t="s">
        <v>7200</v>
      </c>
      <c r="C4975" s="212"/>
      <c r="D4975" s="212"/>
      <c r="E4975" s="212"/>
      <c r="F4975" s="212"/>
      <c r="G4975" s="212"/>
      <c r="H4975" s="212">
        <v>2.3929999999999998</v>
      </c>
      <c r="I4975" s="212"/>
      <c r="J4975" s="212"/>
      <c r="K4975" s="212"/>
      <c r="L4975" s="212"/>
      <c r="M4975" s="212">
        <v>2.4209999999999998</v>
      </c>
      <c r="N4975" s="212">
        <v>2.4169999999999998</v>
      </c>
      <c r="O4975" s="212">
        <v>139.142</v>
      </c>
      <c r="P4975" s="212"/>
      <c r="Q4975" s="212">
        <v>16.988</v>
      </c>
      <c r="R4975" s="212"/>
      <c r="S4975" s="212">
        <v>9.577</v>
      </c>
      <c r="T4975" s="212">
        <v>36.465000000000003</v>
      </c>
      <c r="U4975" s="212">
        <v>11.284000000000001</v>
      </c>
    </row>
    <row r="4976" spans="1:21" x14ac:dyDescent="0.25">
      <c r="A4976" s="57" t="s">
        <v>4003</v>
      </c>
      <c r="B4976" s="57" t="s">
        <v>7201</v>
      </c>
      <c r="C4976" s="212">
        <v>166.99799999999999</v>
      </c>
      <c r="D4976" s="212">
        <v>84.9</v>
      </c>
      <c r="E4976" s="212"/>
      <c r="F4976" s="212"/>
      <c r="G4976" s="212"/>
      <c r="H4976" s="212">
        <v>11.609</v>
      </c>
      <c r="I4976" s="212">
        <v>8.9719999999999995</v>
      </c>
      <c r="J4976" s="212">
        <v>18.757000000000001</v>
      </c>
      <c r="K4976" s="212">
        <v>2.948</v>
      </c>
      <c r="L4976" s="212"/>
      <c r="M4976" s="212">
        <v>9.5000000000000001E-2</v>
      </c>
      <c r="N4976" s="212"/>
      <c r="O4976" s="212"/>
      <c r="P4976" s="212"/>
      <c r="Q4976" s="212"/>
      <c r="R4976" s="212"/>
      <c r="S4976" s="212">
        <v>6.45</v>
      </c>
      <c r="T4976" s="212">
        <v>1.54</v>
      </c>
      <c r="U4976" s="212">
        <v>0.60799999999999998</v>
      </c>
    </row>
    <row r="4977" spans="1:21" x14ac:dyDescent="0.25">
      <c r="A4977" s="57" t="s">
        <v>10131</v>
      </c>
      <c r="B4977" s="57" t="s">
        <v>10132</v>
      </c>
      <c r="C4977" s="212"/>
      <c r="D4977" s="212"/>
      <c r="E4977" s="212"/>
      <c r="F4977" s="212"/>
      <c r="G4977" s="212"/>
      <c r="H4977" s="212"/>
      <c r="I4977" s="212"/>
      <c r="J4977" s="212"/>
      <c r="K4977" s="212"/>
      <c r="L4977" s="212">
        <v>20.484999999999999</v>
      </c>
      <c r="M4977" s="212"/>
      <c r="N4977" s="212"/>
      <c r="O4977" s="212">
        <v>0</v>
      </c>
      <c r="P4977" s="212"/>
      <c r="Q4977" s="212"/>
      <c r="R4977" s="212"/>
      <c r="S4977" s="212"/>
      <c r="T4977" s="212"/>
      <c r="U4977" s="212"/>
    </row>
    <row r="4978" spans="1:21" x14ac:dyDescent="0.25">
      <c r="A4978" s="57" t="s">
        <v>2247</v>
      </c>
      <c r="B4978" s="57" t="s">
        <v>7204</v>
      </c>
      <c r="C4978" s="212"/>
      <c r="D4978" s="212"/>
      <c r="E4978" s="212"/>
      <c r="F4978" s="212"/>
      <c r="G4978" s="212"/>
      <c r="H4978" s="212"/>
      <c r="I4978" s="212"/>
      <c r="J4978" s="212"/>
      <c r="K4978" s="212">
        <v>8.0000000000000002E-3</v>
      </c>
      <c r="L4978" s="212"/>
      <c r="M4978" s="212"/>
      <c r="N4978" s="212">
        <v>9.8879999999999999</v>
      </c>
      <c r="O4978" s="212"/>
      <c r="P4978" s="212">
        <v>8.5000000000000006E-2</v>
      </c>
      <c r="Q4978" s="212"/>
      <c r="R4978" s="212"/>
      <c r="S4978" s="212"/>
      <c r="T4978" s="212">
        <v>7.0000000000000001E-3</v>
      </c>
      <c r="U4978" s="212"/>
    </row>
    <row r="4979" spans="1:21" x14ac:dyDescent="0.25">
      <c r="A4979" s="57" t="s">
        <v>1209</v>
      </c>
      <c r="B4979" s="57" t="s">
        <v>7207</v>
      </c>
      <c r="C4979" s="212"/>
      <c r="D4979" s="212"/>
      <c r="E4979" s="212"/>
      <c r="F4979" s="212"/>
      <c r="G4979" s="212"/>
      <c r="H4979" s="212"/>
      <c r="I4979" s="212">
        <v>1.792</v>
      </c>
      <c r="J4979" s="212"/>
      <c r="K4979" s="212"/>
      <c r="L4979" s="212"/>
      <c r="M4979" s="212"/>
      <c r="N4979" s="212"/>
      <c r="O4979" s="212"/>
      <c r="P4979" s="212"/>
      <c r="Q4979" s="212"/>
      <c r="R4979" s="212"/>
      <c r="S4979" s="212"/>
      <c r="T4979" s="212"/>
      <c r="U4979" s="212"/>
    </row>
    <row r="4980" spans="1:21" x14ac:dyDescent="0.25">
      <c r="A4980" s="57" t="s">
        <v>2720</v>
      </c>
      <c r="B4980" s="57" t="s">
        <v>7209</v>
      </c>
      <c r="C4980" s="212"/>
      <c r="D4980" s="212"/>
      <c r="E4980" s="212"/>
      <c r="F4980" s="212"/>
      <c r="G4980" s="212"/>
      <c r="H4980" s="212"/>
      <c r="I4980" s="212"/>
      <c r="J4980" s="212"/>
      <c r="K4980" s="212"/>
      <c r="L4980" s="212"/>
      <c r="M4980" s="212"/>
      <c r="N4980" s="212"/>
      <c r="O4980" s="212"/>
      <c r="P4980" s="212"/>
      <c r="Q4980" s="212"/>
      <c r="R4980" s="212">
        <v>0</v>
      </c>
      <c r="S4980" s="212"/>
      <c r="T4980" s="212"/>
      <c r="U4980" s="212"/>
    </row>
    <row r="4981" spans="1:21" x14ac:dyDescent="0.25">
      <c r="A4981" s="57" t="s">
        <v>2176</v>
      </c>
      <c r="B4981" s="57" t="s">
        <v>7210</v>
      </c>
      <c r="C4981" s="212"/>
      <c r="D4981" s="212">
        <v>0.29799999999999999</v>
      </c>
      <c r="E4981" s="212"/>
      <c r="F4981" s="212"/>
      <c r="G4981" s="212"/>
      <c r="H4981" s="212"/>
      <c r="I4981" s="212"/>
      <c r="J4981" s="212"/>
      <c r="K4981" s="212"/>
      <c r="L4981" s="212"/>
      <c r="M4981" s="212"/>
      <c r="N4981" s="212"/>
      <c r="O4981" s="212"/>
      <c r="P4981" s="212"/>
      <c r="Q4981" s="212"/>
      <c r="R4981" s="212"/>
      <c r="S4981" s="212"/>
      <c r="T4981" s="212"/>
      <c r="U4981" s="212"/>
    </row>
    <row r="4982" spans="1:21" x14ac:dyDescent="0.25">
      <c r="A4982" s="57" t="s">
        <v>1462</v>
      </c>
      <c r="B4982" s="57" t="s">
        <v>7211</v>
      </c>
      <c r="C4982" s="212"/>
      <c r="D4982" s="212"/>
      <c r="E4982" s="212"/>
      <c r="F4982" s="212"/>
      <c r="G4982" s="212"/>
      <c r="H4982" s="212"/>
      <c r="I4982" s="212"/>
      <c r="J4982" s="212"/>
      <c r="K4982" s="212"/>
      <c r="L4982" s="212"/>
      <c r="M4982" s="212"/>
      <c r="N4982" s="212"/>
      <c r="O4982" s="212"/>
      <c r="P4982" s="212"/>
      <c r="Q4982" s="212"/>
      <c r="R4982" s="212"/>
      <c r="S4982" s="212">
        <v>0.23899999999999999</v>
      </c>
      <c r="T4982" s="212"/>
      <c r="U4982" s="212"/>
    </row>
    <row r="4983" spans="1:21" x14ac:dyDescent="0.25">
      <c r="A4983" s="57" t="s">
        <v>3538</v>
      </c>
      <c r="B4983" s="57" t="s">
        <v>7212</v>
      </c>
      <c r="C4983" s="212"/>
      <c r="D4983" s="212"/>
      <c r="E4983" s="212"/>
      <c r="F4983" s="212"/>
      <c r="G4983" s="212"/>
      <c r="H4983" s="212"/>
      <c r="I4983" s="212"/>
      <c r="J4983" s="212"/>
      <c r="K4983" s="212"/>
      <c r="L4983" s="212"/>
      <c r="M4983" s="212"/>
      <c r="N4983" s="212"/>
      <c r="O4983" s="212"/>
      <c r="P4983" s="212"/>
      <c r="Q4983" s="212"/>
      <c r="R4983" s="212"/>
      <c r="S4983" s="212"/>
      <c r="T4983" s="212">
        <v>0.216</v>
      </c>
      <c r="U4983" s="212"/>
    </row>
    <row r="4984" spans="1:21" x14ac:dyDescent="0.25">
      <c r="A4984" s="57" t="s">
        <v>4022</v>
      </c>
      <c r="B4984" s="57" t="s">
        <v>7213</v>
      </c>
      <c r="C4984" s="212"/>
      <c r="D4984" s="212"/>
      <c r="E4984" s="212"/>
      <c r="F4984" s="212"/>
      <c r="G4984" s="212"/>
      <c r="H4984" s="212">
        <v>136.792</v>
      </c>
      <c r="I4984" s="212"/>
      <c r="J4984" s="212"/>
      <c r="K4984" s="212"/>
      <c r="L4984" s="212"/>
      <c r="M4984" s="212"/>
      <c r="N4984" s="212"/>
      <c r="O4984" s="212"/>
      <c r="P4984" s="212"/>
      <c r="Q4984" s="212"/>
      <c r="R4984" s="212"/>
      <c r="S4984" s="212"/>
      <c r="T4984" s="212"/>
      <c r="U4984" s="212"/>
    </row>
    <row r="4985" spans="1:21" x14ac:dyDescent="0.25">
      <c r="A4985" s="57" t="s">
        <v>663</v>
      </c>
      <c r="B4985" s="57" t="s">
        <v>7216</v>
      </c>
      <c r="C4985" s="212">
        <v>2314.1979999999999</v>
      </c>
      <c r="D4985" s="212">
        <v>3101.998</v>
      </c>
      <c r="E4985" s="212"/>
      <c r="F4985" s="212"/>
      <c r="G4985" s="212"/>
      <c r="H4985" s="212"/>
      <c r="I4985" s="212"/>
      <c r="J4985" s="212"/>
      <c r="K4985" s="212"/>
      <c r="L4985" s="212">
        <v>1.341</v>
      </c>
      <c r="M4985" s="212">
        <v>0.35699999999999998</v>
      </c>
      <c r="N4985" s="212"/>
      <c r="O4985" s="212"/>
      <c r="P4985" s="212"/>
      <c r="Q4985" s="212">
        <v>72.197000000000003</v>
      </c>
      <c r="R4985" s="212">
        <v>97.811999999999998</v>
      </c>
      <c r="S4985" s="212">
        <v>106.893</v>
      </c>
      <c r="T4985" s="212">
        <v>120.06</v>
      </c>
      <c r="U4985" s="212">
        <v>147.69900000000001</v>
      </c>
    </row>
    <row r="4986" spans="1:21" x14ac:dyDescent="0.25">
      <c r="A4986" s="57" t="s">
        <v>2440</v>
      </c>
      <c r="B4986" s="57" t="s">
        <v>7217</v>
      </c>
      <c r="C4986" s="212"/>
      <c r="D4986" s="212"/>
      <c r="E4986" s="212"/>
      <c r="F4986" s="212"/>
      <c r="G4986" s="212"/>
      <c r="H4986" s="212"/>
      <c r="I4986" s="212"/>
      <c r="J4986" s="212"/>
      <c r="K4986" s="212"/>
      <c r="L4986" s="212"/>
      <c r="M4986" s="212"/>
      <c r="N4986" s="212"/>
      <c r="O4986" s="212"/>
      <c r="P4986" s="212"/>
      <c r="Q4986" s="212"/>
      <c r="R4986" s="212"/>
      <c r="S4986" s="212"/>
      <c r="T4986" s="212"/>
      <c r="U4986" s="212">
        <v>93.113</v>
      </c>
    </row>
    <row r="4987" spans="1:21" x14ac:dyDescent="0.25">
      <c r="A4987" s="57" t="s">
        <v>3138</v>
      </c>
      <c r="B4987" s="57" t="s">
        <v>7218</v>
      </c>
      <c r="C4987" s="212"/>
      <c r="D4987" s="212"/>
      <c r="E4987" s="212"/>
      <c r="F4987" s="212"/>
      <c r="G4987" s="212"/>
      <c r="H4987" s="212"/>
      <c r="I4987" s="212"/>
      <c r="J4987" s="212"/>
      <c r="K4987" s="212"/>
      <c r="L4987" s="212"/>
      <c r="M4987" s="212"/>
      <c r="N4987" s="212"/>
      <c r="O4987" s="212">
        <v>6.3140000000000001</v>
      </c>
      <c r="P4987" s="212"/>
      <c r="Q4987" s="212"/>
      <c r="R4987" s="212"/>
      <c r="S4987" s="212"/>
      <c r="T4987" s="212"/>
      <c r="U4987" s="212"/>
    </row>
    <row r="4988" spans="1:21" x14ac:dyDescent="0.25">
      <c r="A4988" s="57" t="s">
        <v>1500</v>
      </c>
      <c r="B4988" s="57" t="s">
        <v>7220</v>
      </c>
      <c r="C4988" s="212"/>
      <c r="D4988" s="212"/>
      <c r="E4988" s="212"/>
      <c r="F4988" s="212"/>
      <c r="G4988" s="212"/>
      <c r="H4988" s="212"/>
      <c r="I4988" s="212"/>
      <c r="J4988" s="212">
        <v>0.36399999999999999</v>
      </c>
      <c r="K4988" s="212"/>
      <c r="L4988" s="212"/>
      <c r="M4988" s="212"/>
      <c r="N4988" s="212"/>
      <c r="O4988" s="212"/>
      <c r="P4988" s="212"/>
      <c r="Q4988" s="212"/>
      <c r="R4988" s="212"/>
      <c r="S4988" s="212"/>
      <c r="T4988" s="212"/>
      <c r="U4988" s="212"/>
    </row>
    <row r="4989" spans="1:21" x14ac:dyDescent="0.25">
      <c r="A4989" s="57" t="s">
        <v>3981</v>
      </c>
      <c r="B4989" s="57" t="s">
        <v>7221</v>
      </c>
      <c r="C4989" s="212"/>
      <c r="D4989" s="212"/>
      <c r="E4989" s="212"/>
      <c r="F4989" s="212"/>
      <c r="G4989" s="212"/>
      <c r="H4989" s="212"/>
      <c r="I4989" s="212"/>
      <c r="J4989" s="212"/>
      <c r="K4989" s="212"/>
      <c r="L4989" s="212"/>
      <c r="M4989" s="212"/>
      <c r="N4989" s="212"/>
      <c r="O4989" s="212"/>
      <c r="P4989" s="212"/>
      <c r="Q4989" s="212"/>
      <c r="R4989" s="212">
        <v>2.0499999999999998</v>
      </c>
      <c r="S4989" s="212"/>
      <c r="T4989" s="212">
        <v>39.65</v>
      </c>
      <c r="U4989" s="212"/>
    </row>
    <row r="4990" spans="1:21" x14ac:dyDescent="0.25">
      <c r="A4990" s="57" t="s">
        <v>2627</v>
      </c>
      <c r="B4990" s="57" t="s">
        <v>7222</v>
      </c>
      <c r="C4990" s="212"/>
      <c r="D4990" s="212"/>
      <c r="E4990" s="212"/>
      <c r="F4990" s="212"/>
      <c r="G4990" s="212"/>
      <c r="H4990" s="212"/>
      <c r="I4990" s="212"/>
      <c r="J4990" s="212"/>
      <c r="K4990" s="212"/>
      <c r="L4990" s="212"/>
      <c r="M4990" s="212"/>
      <c r="N4990" s="212"/>
      <c r="O4990" s="212">
        <v>5.6</v>
      </c>
      <c r="P4990" s="212"/>
      <c r="Q4990" s="212"/>
      <c r="R4990" s="212"/>
      <c r="S4990" s="212"/>
      <c r="T4990" s="212"/>
      <c r="U4990" s="212"/>
    </row>
    <row r="4991" spans="1:21" x14ac:dyDescent="0.25">
      <c r="A4991" s="57" t="s">
        <v>10133</v>
      </c>
      <c r="B4991" s="57" t="s">
        <v>10134</v>
      </c>
      <c r="C4991" s="212">
        <v>16.100000000000001</v>
      </c>
      <c r="D4991" s="212">
        <v>50.298000000000002</v>
      </c>
      <c r="E4991" s="212"/>
      <c r="F4991" s="212"/>
      <c r="G4991" s="212"/>
      <c r="H4991" s="212"/>
      <c r="I4991" s="212"/>
      <c r="J4991" s="212"/>
      <c r="K4991" s="212"/>
      <c r="L4991" s="212"/>
      <c r="M4991" s="212"/>
      <c r="N4991" s="212"/>
      <c r="O4991" s="212"/>
      <c r="P4991" s="212"/>
      <c r="Q4991" s="212"/>
      <c r="R4991" s="212"/>
      <c r="S4991" s="212"/>
      <c r="T4991" s="212">
        <v>2.57</v>
      </c>
      <c r="U4991" s="212"/>
    </row>
    <row r="4992" spans="1:21" x14ac:dyDescent="0.25">
      <c r="A4992" s="57" t="s">
        <v>10135</v>
      </c>
      <c r="B4992" s="57" t="s">
        <v>10136</v>
      </c>
      <c r="C4992" s="212"/>
      <c r="D4992" s="212"/>
      <c r="E4992" s="212"/>
      <c r="F4992" s="212"/>
      <c r="G4992" s="212"/>
      <c r="H4992" s="212"/>
      <c r="I4992" s="212"/>
      <c r="J4992" s="212"/>
      <c r="K4992" s="212"/>
      <c r="L4992" s="212"/>
      <c r="M4992" s="212"/>
      <c r="N4992" s="212"/>
      <c r="O4992" s="212"/>
      <c r="P4992" s="212"/>
      <c r="Q4992" s="212"/>
      <c r="R4992" s="212"/>
      <c r="S4992" s="212"/>
      <c r="T4992" s="212"/>
      <c r="U4992" s="212">
        <v>39.576000000000001</v>
      </c>
    </row>
    <row r="4993" spans="1:21" x14ac:dyDescent="0.25">
      <c r="A4993" s="57" t="s">
        <v>10137</v>
      </c>
      <c r="B4993" s="57" t="s">
        <v>10138</v>
      </c>
      <c r="C4993" s="212"/>
      <c r="D4993" s="212"/>
      <c r="E4993" s="212"/>
      <c r="F4993" s="212"/>
      <c r="G4993" s="212"/>
      <c r="H4993" s="212"/>
      <c r="I4993" s="212"/>
      <c r="J4993" s="212"/>
      <c r="K4993" s="212"/>
      <c r="L4993" s="212"/>
      <c r="M4993" s="212"/>
      <c r="N4993" s="212"/>
      <c r="O4993" s="212"/>
      <c r="P4993" s="212"/>
      <c r="Q4993" s="212"/>
      <c r="R4993" s="212"/>
      <c r="S4993" s="212">
        <v>0.23</v>
      </c>
      <c r="T4993" s="212"/>
      <c r="U4993" s="212"/>
    </row>
    <row r="4994" spans="1:21" x14ac:dyDescent="0.25">
      <c r="A4994" s="57" t="s">
        <v>10139</v>
      </c>
      <c r="B4994" s="57" t="s">
        <v>10140</v>
      </c>
      <c r="C4994" s="212"/>
      <c r="D4994" s="212"/>
      <c r="E4994" s="212"/>
      <c r="F4994" s="212"/>
      <c r="G4994" s="212"/>
      <c r="H4994" s="212"/>
      <c r="I4994" s="212"/>
      <c r="J4994" s="212"/>
      <c r="K4994" s="212"/>
      <c r="L4994" s="212"/>
      <c r="M4994" s="212"/>
      <c r="N4994" s="212"/>
      <c r="O4994" s="212"/>
      <c r="P4994" s="212"/>
      <c r="Q4994" s="212"/>
      <c r="R4994" s="212"/>
      <c r="S4994" s="212"/>
      <c r="T4994" s="212"/>
      <c r="U4994" s="212">
        <v>0.13900000000000001</v>
      </c>
    </row>
    <row r="4995" spans="1:21" x14ac:dyDescent="0.25">
      <c r="A4995" s="57" t="s">
        <v>10141</v>
      </c>
      <c r="B4995" s="57" t="s">
        <v>10142</v>
      </c>
      <c r="C4995" s="212"/>
      <c r="D4995" s="212"/>
      <c r="E4995" s="212"/>
      <c r="F4995" s="212"/>
      <c r="G4995" s="212"/>
      <c r="H4995" s="212">
        <v>6.0910000000000002</v>
      </c>
      <c r="I4995" s="212">
        <v>2.7109999999999999</v>
      </c>
      <c r="J4995" s="212"/>
      <c r="K4995" s="212"/>
      <c r="L4995" s="212"/>
      <c r="M4995" s="212"/>
      <c r="N4995" s="212"/>
      <c r="O4995" s="212"/>
      <c r="P4995" s="212"/>
      <c r="Q4995" s="212">
        <v>2.069</v>
      </c>
      <c r="R4995" s="212">
        <v>65.040000000000006</v>
      </c>
      <c r="S4995" s="212">
        <v>41.616999999999997</v>
      </c>
      <c r="T4995" s="212">
        <v>4.2850000000000001</v>
      </c>
      <c r="U4995" s="212"/>
    </row>
    <row r="4996" spans="1:21" x14ac:dyDescent="0.25">
      <c r="A4996" s="57" t="s">
        <v>10143</v>
      </c>
      <c r="B4996" s="57" t="s">
        <v>10144</v>
      </c>
      <c r="C4996" s="212"/>
      <c r="D4996" s="212"/>
      <c r="E4996" s="212"/>
      <c r="F4996" s="212"/>
      <c r="G4996" s="212"/>
      <c r="H4996" s="212"/>
      <c r="I4996" s="212"/>
      <c r="J4996" s="212"/>
      <c r="K4996" s="212"/>
      <c r="L4996" s="212"/>
      <c r="M4996" s="212"/>
      <c r="N4996" s="212">
        <v>0.96</v>
      </c>
      <c r="O4996" s="212"/>
      <c r="P4996" s="212"/>
      <c r="Q4996" s="212"/>
      <c r="R4996" s="212">
        <v>0.39800000000000002</v>
      </c>
      <c r="S4996" s="212"/>
      <c r="T4996" s="212"/>
      <c r="U4996" s="212">
        <v>0.19500000000000001</v>
      </c>
    </row>
    <row r="4997" spans="1:21" x14ac:dyDescent="0.25">
      <c r="A4997" s="57" t="s">
        <v>4382</v>
      </c>
      <c r="B4997" s="57" t="s">
        <v>7249</v>
      </c>
      <c r="C4997" s="212">
        <v>650.298</v>
      </c>
      <c r="D4997" s="212">
        <v>691.99599999999998</v>
      </c>
      <c r="E4997" s="212"/>
      <c r="F4997" s="212"/>
      <c r="G4997" s="212"/>
      <c r="H4997" s="212"/>
      <c r="I4997" s="212">
        <v>0.189</v>
      </c>
      <c r="J4997" s="212"/>
      <c r="K4997" s="212">
        <v>2.1999999999999999E-2</v>
      </c>
      <c r="L4997" s="212"/>
      <c r="M4997" s="212"/>
      <c r="N4997" s="212">
        <v>0.20300000000000001</v>
      </c>
      <c r="O4997" s="212">
        <v>2</v>
      </c>
      <c r="P4997" s="212"/>
      <c r="Q4997" s="212"/>
      <c r="R4997" s="212"/>
      <c r="S4997" s="212"/>
      <c r="T4997" s="212"/>
      <c r="U4997" s="212"/>
    </row>
    <row r="4998" spans="1:21" x14ac:dyDescent="0.25">
      <c r="A4998" s="57" t="s">
        <v>1741</v>
      </c>
      <c r="B4998" s="57" t="s">
        <v>7250</v>
      </c>
      <c r="C4998" s="212"/>
      <c r="D4998" s="212"/>
      <c r="E4998" s="212"/>
      <c r="F4998" s="212"/>
      <c r="G4998" s="212"/>
      <c r="H4998" s="212">
        <v>7.133</v>
      </c>
      <c r="I4998" s="212"/>
      <c r="J4998" s="212"/>
      <c r="K4998" s="212">
        <v>0.44900000000000001</v>
      </c>
      <c r="L4998" s="212"/>
      <c r="M4998" s="212">
        <v>8.0000000000000002E-3</v>
      </c>
      <c r="N4998" s="212">
        <v>0</v>
      </c>
      <c r="O4998" s="212"/>
      <c r="P4998" s="212"/>
      <c r="Q4998" s="212">
        <v>1.486</v>
      </c>
      <c r="R4998" s="212"/>
      <c r="S4998" s="212">
        <v>0.33500000000000002</v>
      </c>
      <c r="T4998" s="212"/>
      <c r="U4998" s="212">
        <v>25.31</v>
      </c>
    </row>
    <row r="4999" spans="1:21" x14ac:dyDescent="0.25">
      <c r="A4999" s="57" t="s">
        <v>2482</v>
      </c>
      <c r="B4999" s="57" t="s">
        <v>7251</v>
      </c>
      <c r="C4999" s="212"/>
      <c r="D4999" s="212"/>
      <c r="E4999" s="212"/>
      <c r="F4999" s="212"/>
      <c r="G4999" s="212"/>
      <c r="H4999" s="212">
        <v>0.50600000000000001</v>
      </c>
      <c r="I4999" s="212"/>
      <c r="J4999" s="212">
        <v>0.34699999999999998</v>
      </c>
      <c r="K4999" s="212">
        <v>3.9390000000000001</v>
      </c>
      <c r="L4999" s="212"/>
      <c r="M4999" s="212"/>
      <c r="N4999" s="212"/>
      <c r="O4999" s="212"/>
      <c r="P4999" s="212"/>
      <c r="Q4999" s="212"/>
      <c r="R4999" s="212">
        <v>8.4</v>
      </c>
      <c r="S4999" s="212"/>
      <c r="T4999" s="212">
        <v>104.627</v>
      </c>
      <c r="U4999" s="212">
        <v>49.732999999999997</v>
      </c>
    </row>
    <row r="5000" spans="1:21" x14ac:dyDescent="0.25">
      <c r="A5000" s="57" t="s">
        <v>1608</v>
      </c>
      <c r="B5000" s="57" t="s">
        <v>7252</v>
      </c>
      <c r="C5000" s="212"/>
      <c r="D5000" s="212"/>
      <c r="E5000" s="212"/>
      <c r="F5000" s="212"/>
      <c r="G5000" s="212"/>
      <c r="H5000" s="212"/>
      <c r="I5000" s="212"/>
      <c r="J5000" s="212">
        <v>1.3160000000000001</v>
      </c>
      <c r="K5000" s="212">
        <v>1.304</v>
      </c>
      <c r="L5000" s="212">
        <v>0.88300000000000001</v>
      </c>
      <c r="M5000" s="212">
        <v>11.930999999999999</v>
      </c>
      <c r="N5000" s="212">
        <v>0.252</v>
      </c>
      <c r="O5000" s="212"/>
      <c r="P5000" s="212">
        <v>0.48799999999999999</v>
      </c>
      <c r="Q5000" s="212"/>
      <c r="R5000" s="212">
        <v>3.03</v>
      </c>
      <c r="S5000" s="212">
        <v>13.555</v>
      </c>
      <c r="T5000" s="212">
        <v>979.02</v>
      </c>
      <c r="U5000" s="212">
        <v>126.583</v>
      </c>
    </row>
    <row r="5001" spans="1:21" x14ac:dyDescent="0.25">
      <c r="A5001" s="57" t="s">
        <v>3526</v>
      </c>
      <c r="B5001" s="57" t="s">
        <v>7253</v>
      </c>
      <c r="C5001" s="212"/>
      <c r="D5001" s="212"/>
      <c r="E5001" s="212"/>
      <c r="F5001" s="212"/>
      <c r="G5001" s="212"/>
      <c r="H5001" s="212">
        <v>0.158</v>
      </c>
      <c r="I5001" s="212">
        <v>40.619</v>
      </c>
      <c r="J5001" s="212">
        <v>43.420999999999999</v>
      </c>
      <c r="K5001" s="212"/>
      <c r="L5001" s="212"/>
      <c r="M5001" s="212">
        <v>19.510000000000002</v>
      </c>
      <c r="N5001" s="212">
        <v>0.21199999999999999</v>
      </c>
      <c r="O5001" s="212">
        <v>0.28599999999999998</v>
      </c>
      <c r="P5001" s="212">
        <v>5.0609999999999999</v>
      </c>
      <c r="Q5001" s="212"/>
      <c r="R5001" s="212">
        <v>3.181</v>
      </c>
      <c r="S5001" s="212">
        <v>9.32</v>
      </c>
      <c r="T5001" s="212">
        <v>43.036999999999999</v>
      </c>
      <c r="U5001" s="212"/>
    </row>
    <row r="5002" spans="1:21" x14ac:dyDescent="0.25">
      <c r="A5002" s="57" t="s">
        <v>3215</v>
      </c>
      <c r="B5002" s="57" t="s">
        <v>7254</v>
      </c>
      <c r="C5002" s="212"/>
      <c r="D5002" s="212"/>
      <c r="E5002" s="212"/>
      <c r="F5002" s="212"/>
      <c r="G5002" s="212"/>
      <c r="H5002" s="212"/>
      <c r="I5002" s="212"/>
      <c r="J5002" s="212"/>
      <c r="K5002" s="212">
        <v>1.5129999999999999</v>
      </c>
      <c r="L5002" s="212"/>
      <c r="M5002" s="212"/>
      <c r="N5002" s="212"/>
      <c r="O5002" s="212">
        <v>4.1000000000000002E-2</v>
      </c>
      <c r="P5002" s="212"/>
      <c r="Q5002" s="212">
        <v>2.2450000000000001</v>
      </c>
      <c r="R5002" s="212">
        <v>1.6539999999999999</v>
      </c>
      <c r="S5002" s="212">
        <v>6.8289999999999997</v>
      </c>
      <c r="T5002" s="212">
        <v>10.009</v>
      </c>
      <c r="U5002" s="212">
        <v>1.0109999999999999</v>
      </c>
    </row>
    <row r="5003" spans="1:21" x14ac:dyDescent="0.25">
      <c r="A5003" s="57" t="s">
        <v>2420</v>
      </c>
      <c r="B5003" s="57" t="s">
        <v>7255</v>
      </c>
      <c r="C5003" s="212"/>
      <c r="D5003" s="212"/>
      <c r="E5003" s="212"/>
      <c r="F5003" s="212"/>
      <c r="G5003" s="212"/>
      <c r="H5003" s="212"/>
      <c r="I5003" s="212"/>
      <c r="J5003" s="212">
        <v>0.42499999999999999</v>
      </c>
      <c r="K5003" s="212">
        <v>0.98799999999999999</v>
      </c>
      <c r="L5003" s="212"/>
      <c r="M5003" s="212">
        <v>0.65700000000000003</v>
      </c>
      <c r="N5003" s="212">
        <v>0</v>
      </c>
      <c r="O5003" s="212"/>
      <c r="P5003" s="212">
        <v>4.72</v>
      </c>
      <c r="Q5003" s="212"/>
      <c r="R5003" s="212">
        <v>2.3540000000000001</v>
      </c>
      <c r="S5003" s="212">
        <v>1.3939999999999999</v>
      </c>
      <c r="T5003" s="212">
        <v>134.45599999999999</v>
      </c>
      <c r="U5003" s="212">
        <v>62.792999999999999</v>
      </c>
    </row>
    <row r="5004" spans="1:21" x14ac:dyDescent="0.25">
      <c r="A5004" s="57" t="s">
        <v>2352</v>
      </c>
      <c r="B5004" s="57" t="s">
        <v>7256</v>
      </c>
      <c r="C5004" s="212"/>
      <c r="D5004" s="212"/>
      <c r="E5004" s="212"/>
      <c r="F5004" s="212"/>
      <c r="G5004" s="212"/>
      <c r="H5004" s="212"/>
      <c r="I5004" s="212"/>
      <c r="J5004" s="212"/>
      <c r="K5004" s="212">
        <v>1.075</v>
      </c>
      <c r="L5004" s="212">
        <v>0.108</v>
      </c>
      <c r="M5004" s="212">
        <v>126.821</v>
      </c>
      <c r="N5004" s="212">
        <v>169.62700000000001</v>
      </c>
      <c r="O5004" s="212">
        <v>215.886</v>
      </c>
      <c r="P5004" s="212">
        <v>0.19</v>
      </c>
      <c r="Q5004" s="212">
        <v>16.103000000000002</v>
      </c>
      <c r="R5004" s="212">
        <v>2.1999999999999999E-2</v>
      </c>
      <c r="S5004" s="212">
        <v>3.6150000000000002</v>
      </c>
      <c r="T5004" s="212">
        <v>44.429000000000002</v>
      </c>
      <c r="U5004" s="212">
        <v>29.276</v>
      </c>
    </row>
    <row r="5005" spans="1:21" x14ac:dyDescent="0.25">
      <c r="A5005" s="57" t="s">
        <v>4481</v>
      </c>
      <c r="B5005" s="57" t="s">
        <v>7257</v>
      </c>
      <c r="C5005" s="212"/>
      <c r="D5005" s="212"/>
      <c r="E5005" s="212"/>
      <c r="F5005" s="212"/>
      <c r="G5005" s="212"/>
      <c r="H5005" s="212"/>
      <c r="I5005" s="212"/>
      <c r="J5005" s="212"/>
      <c r="K5005" s="212">
        <v>72.804000000000002</v>
      </c>
      <c r="L5005" s="212"/>
      <c r="M5005" s="212"/>
      <c r="N5005" s="212"/>
      <c r="O5005" s="212"/>
      <c r="P5005" s="212"/>
      <c r="Q5005" s="212"/>
      <c r="R5005" s="212"/>
      <c r="S5005" s="212"/>
      <c r="T5005" s="212"/>
      <c r="U5005" s="212"/>
    </row>
    <row r="5006" spans="1:21" x14ac:dyDescent="0.25">
      <c r="A5006" s="57" t="s">
        <v>4299</v>
      </c>
      <c r="B5006" s="57" t="s">
        <v>7258</v>
      </c>
      <c r="C5006" s="212"/>
      <c r="D5006" s="212"/>
      <c r="E5006" s="212"/>
      <c r="F5006" s="212"/>
      <c r="G5006" s="212"/>
      <c r="H5006" s="212"/>
      <c r="I5006" s="212"/>
      <c r="J5006" s="212">
        <v>4.3529999999999998</v>
      </c>
      <c r="K5006" s="212">
        <v>2.234</v>
      </c>
      <c r="L5006" s="212">
        <v>1.349</v>
      </c>
      <c r="M5006" s="212">
        <v>13.195</v>
      </c>
      <c r="N5006" s="212">
        <v>1.76</v>
      </c>
      <c r="O5006" s="212"/>
      <c r="P5006" s="212"/>
      <c r="Q5006" s="212"/>
      <c r="R5006" s="212"/>
      <c r="S5006" s="212"/>
      <c r="T5006" s="212"/>
      <c r="U5006" s="212"/>
    </row>
    <row r="5007" spans="1:21" x14ac:dyDescent="0.25">
      <c r="A5007" s="57" t="s">
        <v>4168</v>
      </c>
      <c r="B5007" s="57" t="s">
        <v>7259</v>
      </c>
      <c r="C5007" s="212"/>
      <c r="D5007" s="212"/>
      <c r="E5007" s="212"/>
      <c r="F5007" s="212"/>
      <c r="G5007" s="212"/>
      <c r="H5007" s="212"/>
      <c r="I5007" s="212">
        <v>0.08</v>
      </c>
      <c r="J5007" s="212"/>
      <c r="K5007" s="212">
        <v>2.5139999999999998</v>
      </c>
      <c r="L5007" s="212"/>
      <c r="M5007" s="212"/>
      <c r="N5007" s="212"/>
      <c r="O5007" s="212"/>
      <c r="P5007" s="212"/>
      <c r="Q5007" s="212"/>
      <c r="R5007" s="212"/>
      <c r="S5007" s="212"/>
      <c r="T5007" s="212"/>
      <c r="U5007" s="212">
        <v>1.8</v>
      </c>
    </row>
    <row r="5008" spans="1:21" x14ac:dyDescent="0.25">
      <c r="A5008" s="57" t="s">
        <v>1773</v>
      </c>
      <c r="B5008" s="57" t="s">
        <v>7261</v>
      </c>
      <c r="C5008" s="212"/>
      <c r="D5008" s="212"/>
      <c r="E5008" s="212"/>
      <c r="F5008" s="212"/>
      <c r="G5008" s="212"/>
      <c r="H5008" s="212"/>
      <c r="I5008" s="212"/>
      <c r="J5008" s="212"/>
      <c r="K5008" s="212"/>
      <c r="L5008" s="212"/>
      <c r="M5008" s="212"/>
      <c r="N5008" s="212"/>
      <c r="O5008" s="212">
        <v>1E-3</v>
      </c>
      <c r="P5008" s="212"/>
      <c r="Q5008" s="212"/>
      <c r="R5008" s="212">
        <v>21.974</v>
      </c>
      <c r="S5008" s="212"/>
      <c r="T5008" s="212">
        <v>1.8560000000000001</v>
      </c>
      <c r="U5008" s="212">
        <v>0.52800000000000002</v>
      </c>
    </row>
    <row r="5009" spans="1:21" x14ac:dyDescent="0.25">
      <c r="A5009" s="57" t="s">
        <v>3236</v>
      </c>
      <c r="B5009" s="57" t="s">
        <v>7262</v>
      </c>
      <c r="C5009" s="212"/>
      <c r="D5009" s="212"/>
      <c r="E5009" s="212"/>
      <c r="F5009" s="212"/>
      <c r="G5009" s="212"/>
      <c r="H5009" s="212">
        <v>7.4999999999999997E-2</v>
      </c>
      <c r="I5009" s="212"/>
      <c r="J5009" s="212"/>
      <c r="K5009" s="212"/>
      <c r="L5009" s="212"/>
      <c r="M5009" s="212"/>
      <c r="N5009" s="212"/>
      <c r="O5009" s="212"/>
      <c r="P5009" s="212"/>
      <c r="Q5009" s="212">
        <v>1.131</v>
      </c>
      <c r="R5009" s="212">
        <v>2.1080000000000001</v>
      </c>
      <c r="S5009" s="212">
        <v>163.71199999999999</v>
      </c>
      <c r="T5009" s="212">
        <v>8.2460000000000004</v>
      </c>
      <c r="U5009" s="212">
        <v>1.643</v>
      </c>
    </row>
    <row r="5010" spans="1:21" x14ac:dyDescent="0.25">
      <c r="A5010" s="57" t="s">
        <v>1017</v>
      </c>
      <c r="B5010" s="57" t="s">
        <v>7263</v>
      </c>
      <c r="C5010" s="212"/>
      <c r="D5010" s="212"/>
      <c r="E5010" s="212"/>
      <c r="F5010" s="212"/>
      <c r="G5010" s="212"/>
      <c r="H5010" s="212"/>
      <c r="I5010" s="212"/>
      <c r="J5010" s="212"/>
      <c r="K5010" s="212"/>
      <c r="L5010" s="212"/>
      <c r="M5010" s="212"/>
      <c r="N5010" s="212"/>
      <c r="O5010" s="212"/>
      <c r="P5010" s="212">
        <v>0.16300000000000001</v>
      </c>
      <c r="Q5010" s="212">
        <v>1.17</v>
      </c>
      <c r="R5010" s="212"/>
      <c r="S5010" s="212">
        <v>0.128</v>
      </c>
      <c r="T5010" s="212">
        <v>18.231999999999999</v>
      </c>
      <c r="U5010" s="212"/>
    </row>
    <row r="5011" spans="1:21" x14ac:dyDescent="0.25">
      <c r="A5011" s="57" t="s">
        <v>2241</v>
      </c>
      <c r="B5011" s="57" t="s">
        <v>7265</v>
      </c>
      <c r="C5011" s="212"/>
      <c r="D5011" s="212"/>
      <c r="E5011" s="212"/>
      <c r="F5011" s="212"/>
      <c r="G5011" s="212"/>
      <c r="H5011" s="212"/>
      <c r="I5011" s="212"/>
      <c r="J5011" s="212"/>
      <c r="K5011" s="212"/>
      <c r="L5011" s="212"/>
      <c r="M5011" s="212"/>
      <c r="N5011" s="212">
        <v>0</v>
      </c>
      <c r="O5011" s="212">
        <v>0</v>
      </c>
      <c r="P5011" s="212">
        <v>16.855</v>
      </c>
      <c r="Q5011" s="212"/>
      <c r="R5011" s="212"/>
      <c r="S5011" s="212">
        <v>2.5000000000000001E-2</v>
      </c>
      <c r="T5011" s="212"/>
      <c r="U5011" s="212">
        <v>14.375999999999999</v>
      </c>
    </row>
    <row r="5012" spans="1:21" x14ac:dyDescent="0.25">
      <c r="A5012" s="57" t="s">
        <v>2828</v>
      </c>
      <c r="B5012" s="57" t="s">
        <v>7266</v>
      </c>
      <c r="C5012" s="212"/>
      <c r="D5012" s="212"/>
      <c r="E5012" s="212"/>
      <c r="F5012" s="212"/>
      <c r="G5012" s="212"/>
      <c r="H5012" s="212"/>
      <c r="I5012" s="212"/>
      <c r="J5012" s="212">
        <v>0.67700000000000005</v>
      </c>
      <c r="K5012" s="212"/>
      <c r="L5012" s="212"/>
      <c r="M5012" s="212">
        <v>0.70199999999999996</v>
      </c>
      <c r="N5012" s="212">
        <v>0</v>
      </c>
      <c r="O5012" s="212"/>
      <c r="P5012" s="212"/>
      <c r="Q5012" s="212">
        <v>8.7999999999999995E-2</v>
      </c>
      <c r="R5012" s="212"/>
      <c r="S5012" s="212"/>
      <c r="T5012" s="212">
        <v>3.9279999999999999</v>
      </c>
      <c r="U5012" s="212"/>
    </row>
    <row r="5013" spans="1:21" x14ac:dyDescent="0.25">
      <c r="A5013" s="57" t="s">
        <v>1389</v>
      </c>
      <c r="B5013" s="57" t="s">
        <v>7267</v>
      </c>
      <c r="C5013" s="212"/>
      <c r="D5013" s="212"/>
      <c r="E5013" s="212"/>
      <c r="F5013" s="212"/>
      <c r="G5013" s="212"/>
      <c r="H5013" s="212"/>
      <c r="I5013" s="212"/>
      <c r="J5013" s="212">
        <v>0.36699999999999999</v>
      </c>
      <c r="K5013" s="212"/>
      <c r="L5013" s="212"/>
      <c r="M5013" s="212"/>
      <c r="N5013" s="212"/>
      <c r="O5013" s="212">
        <v>0.19800000000000001</v>
      </c>
      <c r="P5013" s="212"/>
      <c r="Q5013" s="212"/>
      <c r="R5013" s="212"/>
      <c r="S5013" s="212"/>
      <c r="T5013" s="212">
        <v>11.41</v>
      </c>
      <c r="U5013" s="212">
        <v>0.67200000000000004</v>
      </c>
    </row>
    <row r="5014" spans="1:21" x14ac:dyDescent="0.25">
      <c r="A5014" s="57" t="s">
        <v>1811</v>
      </c>
      <c r="B5014" s="57" t="s">
        <v>7268</v>
      </c>
      <c r="C5014" s="212"/>
      <c r="D5014" s="212"/>
      <c r="E5014" s="212"/>
      <c r="F5014" s="212"/>
      <c r="G5014" s="212"/>
      <c r="H5014" s="212">
        <v>0.157</v>
      </c>
      <c r="I5014" s="212">
        <v>20.745999999999999</v>
      </c>
      <c r="J5014" s="212">
        <v>7.5819999999999999</v>
      </c>
      <c r="K5014" s="212">
        <v>1.1339999999999999</v>
      </c>
      <c r="L5014" s="212"/>
      <c r="M5014" s="212">
        <v>0</v>
      </c>
      <c r="N5014" s="212"/>
      <c r="O5014" s="212"/>
      <c r="P5014" s="212"/>
      <c r="Q5014" s="212"/>
      <c r="R5014" s="212"/>
      <c r="S5014" s="212">
        <v>0.17</v>
      </c>
      <c r="T5014" s="212"/>
      <c r="U5014" s="212">
        <v>10.191000000000001</v>
      </c>
    </row>
    <row r="5015" spans="1:21" x14ac:dyDescent="0.25">
      <c r="A5015" s="57" t="s">
        <v>1332</v>
      </c>
      <c r="B5015" s="57" t="s">
        <v>7269</v>
      </c>
      <c r="C5015" s="212"/>
      <c r="D5015" s="212"/>
      <c r="E5015" s="212"/>
      <c r="F5015" s="212"/>
      <c r="G5015" s="212"/>
      <c r="H5015" s="212">
        <v>19.138999999999999</v>
      </c>
      <c r="I5015" s="212">
        <v>3.1070000000000002</v>
      </c>
      <c r="J5015" s="212">
        <v>10.694000000000001</v>
      </c>
      <c r="K5015" s="212">
        <v>2.407</v>
      </c>
      <c r="L5015" s="212">
        <v>26.131</v>
      </c>
      <c r="M5015" s="212">
        <v>5.7000000000000002E-2</v>
      </c>
      <c r="N5015" s="212">
        <v>0</v>
      </c>
      <c r="O5015" s="212">
        <v>4.4000000000000004</v>
      </c>
      <c r="P5015" s="212">
        <v>128.05099999999999</v>
      </c>
      <c r="Q5015" s="212">
        <v>12.223000000000001</v>
      </c>
      <c r="R5015" s="212">
        <v>0.95799999999999996</v>
      </c>
      <c r="S5015" s="212">
        <v>1.56</v>
      </c>
      <c r="T5015" s="212">
        <v>2.3140000000000001</v>
      </c>
      <c r="U5015" s="212">
        <v>39.950000000000003</v>
      </c>
    </row>
    <row r="5016" spans="1:21" x14ac:dyDescent="0.25">
      <c r="A5016" s="57" t="s">
        <v>1370</v>
      </c>
      <c r="B5016" s="57" t="s">
        <v>7270</v>
      </c>
      <c r="C5016" s="212"/>
      <c r="D5016" s="212"/>
      <c r="E5016" s="212"/>
      <c r="F5016" s="212"/>
      <c r="G5016" s="212"/>
      <c r="H5016" s="212">
        <v>10.086</v>
      </c>
      <c r="I5016" s="212">
        <v>106.235</v>
      </c>
      <c r="J5016" s="212">
        <v>11.285</v>
      </c>
      <c r="K5016" s="212">
        <v>10.454000000000001</v>
      </c>
      <c r="L5016" s="212">
        <v>3.7189999999999999</v>
      </c>
      <c r="M5016" s="212">
        <v>0</v>
      </c>
      <c r="N5016" s="212">
        <v>0</v>
      </c>
      <c r="O5016" s="212"/>
      <c r="P5016" s="212">
        <v>1.724</v>
      </c>
      <c r="Q5016" s="212">
        <v>4.6269999999999998</v>
      </c>
      <c r="R5016" s="212">
        <v>616.84799999999996</v>
      </c>
      <c r="S5016" s="212">
        <v>101.807</v>
      </c>
      <c r="T5016" s="212">
        <v>15.553000000000001</v>
      </c>
      <c r="U5016" s="212">
        <v>0.26600000000000001</v>
      </c>
    </row>
    <row r="5017" spans="1:21" x14ac:dyDescent="0.25">
      <c r="A5017" s="57" t="s">
        <v>1106</v>
      </c>
      <c r="B5017" s="57" t="s">
        <v>7271</v>
      </c>
      <c r="C5017" s="212"/>
      <c r="D5017" s="212"/>
      <c r="E5017" s="212"/>
      <c r="F5017" s="212"/>
      <c r="G5017" s="212"/>
      <c r="H5017" s="212">
        <v>84.501000000000005</v>
      </c>
      <c r="I5017" s="212">
        <v>156.733</v>
      </c>
      <c r="J5017" s="212">
        <v>87.721999999999994</v>
      </c>
      <c r="K5017" s="212">
        <v>6.9980000000000002</v>
      </c>
      <c r="L5017" s="212">
        <v>2.9740000000000002</v>
      </c>
      <c r="M5017" s="212">
        <v>0</v>
      </c>
      <c r="N5017" s="212">
        <v>10.154</v>
      </c>
      <c r="O5017" s="212"/>
      <c r="P5017" s="212"/>
      <c r="Q5017" s="212">
        <v>0.46800000000000003</v>
      </c>
      <c r="R5017" s="212">
        <v>166.791</v>
      </c>
      <c r="S5017" s="212">
        <v>2.8919999999999999</v>
      </c>
      <c r="T5017" s="212">
        <v>3.5870000000000002</v>
      </c>
      <c r="U5017" s="212">
        <v>5.0000000000000001E-3</v>
      </c>
    </row>
    <row r="5018" spans="1:21" x14ac:dyDescent="0.25">
      <c r="A5018" s="57" t="s">
        <v>4514</v>
      </c>
      <c r="B5018" s="57" t="s">
        <v>7272</v>
      </c>
      <c r="C5018" s="212"/>
      <c r="D5018" s="212"/>
      <c r="E5018" s="212"/>
      <c r="F5018" s="212"/>
      <c r="G5018" s="212"/>
      <c r="H5018" s="212"/>
      <c r="I5018" s="212">
        <v>1.173</v>
      </c>
      <c r="J5018" s="212">
        <v>0.68200000000000005</v>
      </c>
      <c r="K5018" s="212"/>
      <c r="L5018" s="212">
        <v>0.997</v>
      </c>
      <c r="M5018" s="212"/>
      <c r="N5018" s="212"/>
      <c r="O5018" s="212">
        <v>6.64</v>
      </c>
      <c r="P5018" s="212"/>
      <c r="Q5018" s="212"/>
      <c r="R5018" s="212"/>
      <c r="S5018" s="212"/>
      <c r="T5018" s="212"/>
      <c r="U5018" s="212"/>
    </row>
    <row r="5019" spans="1:21" x14ac:dyDescent="0.25">
      <c r="A5019" s="57" t="s">
        <v>4482</v>
      </c>
      <c r="B5019" s="57" t="s">
        <v>7273</v>
      </c>
      <c r="C5019" s="212"/>
      <c r="D5019" s="212"/>
      <c r="E5019" s="212"/>
      <c r="F5019" s="212"/>
      <c r="G5019" s="212"/>
      <c r="H5019" s="212">
        <v>0.63400000000000001</v>
      </c>
      <c r="I5019" s="212"/>
      <c r="J5019" s="212">
        <v>0.27400000000000002</v>
      </c>
      <c r="K5019" s="212"/>
      <c r="L5019" s="212"/>
      <c r="M5019" s="212">
        <v>8.6229999999999993</v>
      </c>
      <c r="N5019" s="212"/>
      <c r="O5019" s="212">
        <v>0.42699999999999999</v>
      </c>
      <c r="P5019" s="212"/>
      <c r="Q5019" s="212"/>
      <c r="R5019" s="212"/>
      <c r="S5019" s="212"/>
      <c r="T5019" s="212"/>
      <c r="U5019" s="212"/>
    </row>
    <row r="5020" spans="1:21" x14ac:dyDescent="0.25">
      <c r="A5020" s="57" t="s">
        <v>2775</v>
      </c>
      <c r="B5020" s="57" t="s">
        <v>7274</v>
      </c>
      <c r="C5020" s="212"/>
      <c r="D5020" s="212"/>
      <c r="E5020" s="212"/>
      <c r="F5020" s="212"/>
      <c r="G5020" s="212"/>
      <c r="H5020" s="212">
        <v>2.1160000000000001</v>
      </c>
      <c r="I5020" s="212">
        <v>8.2420000000000009</v>
      </c>
      <c r="J5020" s="212">
        <v>1.399</v>
      </c>
      <c r="K5020" s="212">
        <v>1.1379999999999999</v>
      </c>
      <c r="L5020" s="212">
        <v>8.4209999999999994</v>
      </c>
      <c r="M5020" s="212">
        <v>47.262999999999998</v>
      </c>
      <c r="N5020" s="212">
        <v>9.8940000000000001</v>
      </c>
      <c r="O5020" s="212">
        <v>28.062000000000001</v>
      </c>
      <c r="P5020" s="212">
        <v>0.70499999999999996</v>
      </c>
      <c r="Q5020" s="212">
        <v>78.123999999999995</v>
      </c>
      <c r="R5020" s="212"/>
      <c r="S5020" s="212">
        <v>223.66900000000001</v>
      </c>
      <c r="T5020" s="212">
        <v>10.959</v>
      </c>
      <c r="U5020" s="212">
        <v>2.7490000000000001</v>
      </c>
    </row>
    <row r="5021" spans="1:21" x14ac:dyDescent="0.25">
      <c r="A5021" s="57" t="s">
        <v>1990</v>
      </c>
      <c r="B5021" s="57" t="s">
        <v>7275</v>
      </c>
      <c r="C5021" s="212"/>
      <c r="D5021" s="212"/>
      <c r="E5021" s="212"/>
      <c r="F5021" s="212"/>
      <c r="G5021" s="212"/>
      <c r="H5021" s="212"/>
      <c r="I5021" s="212">
        <v>1.4690000000000001</v>
      </c>
      <c r="J5021" s="212">
        <v>0.96699999999999997</v>
      </c>
      <c r="K5021" s="212">
        <v>1.0549999999999999</v>
      </c>
      <c r="L5021" s="212">
        <v>0.06</v>
      </c>
      <c r="M5021" s="212">
        <v>5.1050000000000004</v>
      </c>
      <c r="N5021" s="212">
        <v>0.69499999999999995</v>
      </c>
      <c r="O5021" s="212">
        <v>4.59</v>
      </c>
      <c r="P5021" s="212">
        <v>1.119</v>
      </c>
      <c r="Q5021" s="212">
        <v>4.1630000000000003</v>
      </c>
      <c r="R5021" s="212">
        <v>0.20699999999999999</v>
      </c>
      <c r="S5021" s="212">
        <v>3.956</v>
      </c>
      <c r="T5021" s="212">
        <v>0.95799999999999996</v>
      </c>
      <c r="U5021" s="212">
        <v>5.0149999999999997</v>
      </c>
    </row>
    <row r="5022" spans="1:21" x14ac:dyDescent="0.25">
      <c r="A5022" s="57" t="s">
        <v>2736</v>
      </c>
      <c r="B5022" s="57" t="s">
        <v>7277</v>
      </c>
      <c r="C5022" s="212"/>
      <c r="D5022" s="212"/>
      <c r="E5022" s="212"/>
      <c r="F5022" s="212"/>
      <c r="G5022" s="212"/>
      <c r="H5022" s="212">
        <v>0.16200000000000001</v>
      </c>
      <c r="I5022" s="212"/>
      <c r="J5022" s="212">
        <v>0.375</v>
      </c>
      <c r="K5022" s="212"/>
      <c r="L5022" s="212"/>
      <c r="M5022" s="212"/>
      <c r="N5022" s="212"/>
      <c r="O5022" s="212">
        <v>0.58599999999999997</v>
      </c>
      <c r="P5022" s="212">
        <v>2.4980000000000002</v>
      </c>
      <c r="Q5022" s="212">
        <v>0.41499999999999998</v>
      </c>
      <c r="R5022" s="212">
        <v>1.0720000000000001</v>
      </c>
      <c r="S5022" s="212">
        <v>0.23100000000000001</v>
      </c>
      <c r="T5022" s="212">
        <v>2.907</v>
      </c>
      <c r="U5022" s="212">
        <v>0.40699999999999997</v>
      </c>
    </row>
    <row r="5023" spans="1:21" x14ac:dyDescent="0.25">
      <c r="A5023" s="57" t="s">
        <v>3257</v>
      </c>
      <c r="B5023" s="57" t="s">
        <v>7278</v>
      </c>
      <c r="C5023" s="212"/>
      <c r="D5023" s="212"/>
      <c r="E5023" s="212"/>
      <c r="F5023" s="212"/>
      <c r="G5023" s="212"/>
      <c r="H5023" s="212"/>
      <c r="I5023" s="212"/>
      <c r="J5023" s="212"/>
      <c r="K5023" s="212">
        <v>2.379</v>
      </c>
      <c r="L5023" s="212"/>
      <c r="M5023" s="212">
        <v>3.2080000000000002</v>
      </c>
      <c r="N5023" s="212">
        <v>0.88700000000000001</v>
      </c>
      <c r="O5023" s="212">
        <v>3.81</v>
      </c>
      <c r="P5023" s="212">
        <v>0.77</v>
      </c>
      <c r="Q5023" s="212"/>
      <c r="R5023" s="212">
        <v>0.8</v>
      </c>
      <c r="S5023" s="212">
        <v>0.40899999999999997</v>
      </c>
      <c r="T5023" s="212">
        <v>1.038</v>
      </c>
      <c r="U5023" s="212">
        <v>25.827999999999999</v>
      </c>
    </row>
    <row r="5024" spans="1:21" x14ac:dyDescent="0.25">
      <c r="A5024" s="57" t="s">
        <v>1944</v>
      </c>
      <c r="B5024" s="57" t="s">
        <v>7279</v>
      </c>
      <c r="C5024" s="212"/>
      <c r="D5024" s="212"/>
      <c r="E5024" s="212"/>
      <c r="F5024" s="212"/>
      <c r="G5024" s="212"/>
      <c r="H5024" s="212"/>
      <c r="I5024" s="212"/>
      <c r="J5024" s="212"/>
      <c r="K5024" s="212"/>
      <c r="L5024" s="212"/>
      <c r="M5024" s="212">
        <v>0.97</v>
      </c>
      <c r="N5024" s="212"/>
      <c r="O5024" s="212"/>
      <c r="P5024" s="212"/>
      <c r="Q5024" s="212">
        <v>25.991</v>
      </c>
      <c r="R5024" s="212">
        <v>5.7000000000000002E-2</v>
      </c>
      <c r="S5024" s="212"/>
      <c r="T5024" s="212">
        <v>0.38400000000000001</v>
      </c>
      <c r="U5024" s="212">
        <v>6.3890000000000002</v>
      </c>
    </row>
    <row r="5025" spans="1:21" x14ac:dyDescent="0.25">
      <c r="A5025" s="57" t="s">
        <v>3699</v>
      </c>
      <c r="B5025" s="57" t="s">
        <v>7280</v>
      </c>
      <c r="C5025" s="212"/>
      <c r="D5025" s="212"/>
      <c r="E5025" s="212"/>
      <c r="F5025" s="212"/>
      <c r="G5025" s="212"/>
      <c r="H5025" s="212">
        <v>1.155</v>
      </c>
      <c r="I5025" s="212">
        <v>11.41</v>
      </c>
      <c r="J5025" s="212">
        <v>22.452999999999999</v>
      </c>
      <c r="K5025" s="212">
        <v>0.22800000000000001</v>
      </c>
      <c r="L5025" s="212">
        <v>4.798</v>
      </c>
      <c r="M5025" s="212"/>
      <c r="N5025" s="212">
        <v>76.040000000000006</v>
      </c>
      <c r="O5025" s="212"/>
      <c r="P5025" s="212"/>
      <c r="Q5025" s="212"/>
      <c r="R5025" s="212"/>
      <c r="S5025" s="212"/>
      <c r="T5025" s="212">
        <v>15.475</v>
      </c>
      <c r="U5025" s="212">
        <v>0.72699999999999998</v>
      </c>
    </row>
    <row r="5026" spans="1:21" x14ac:dyDescent="0.25">
      <c r="A5026" s="57" t="s">
        <v>2319</v>
      </c>
      <c r="B5026" s="57" t="s">
        <v>7281</v>
      </c>
      <c r="C5026" s="212"/>
      <c r="D5026" s="212"/>
      <c r="E5026" s="212"/>
      <c r="F5026" s="212"/>
      <c r="G5026" s="212"/>
      <c r="H5026" s="212"/>
      <c r="I5026" s="212"/>
      <c r="J5026" s="212"/>
      <c r="K5026" s="212">
        <v>3.052</v>
      </c>
      <c r="L5026" s="212"/>
      <c r="M5026" s="212">
        <v>0</v>
      </c>
      <c r="N5026" s="212">
        <v>0</v>
      </c>
      <c r="O5026" s="212">
        <v>0</v>
      </c>
      <c r="P5026" s="212">
        <v>5.3070000000000004</v>
      </c>
      <c r="Q5026" s="212">
        <v>6.6000000000000003E-2</v>
      </c>
      <c r="R5026" s="212">
        <v>0.27100000000000002</v>
      </c>
      <c r="S5026" s="212"/>
      <c r="T5026" s="212">
        <v>11.5</v>
      </c>
      <c r="U5026" s="212"/>
    </row>
    <row r="5027" spans="1:21" x14ac:dyDescent="0.25">
      <c r="A5027" s="57" t="s">
        <v>2252</v>
      </c>
      <c r="B5027" s="57" t="s">
        <v>7282</v>
      </c>
      <c r="C5027" s="212"/>
      <c r="D5027" s="212"/>
      <c r="E5027" s="212"/>
      <c r="F5027" s="212"/>
      <c r="G5027" s="212"/>
      <c r="H5027" s="212"/>
      <c r="I5027" s="212">
        <v>3.5999999999999997E-2</v>
      </c>
      <c r="J5027" s="212">
        <v>2E-3</v>
      </c>
      <c r="K5027" s="212">
        <v>1.72</v>
      </c>
      <c r="L5027" s="212">
        <v>6.6840000000000002</v>
      </c>
      <c r="M5027" s="212"/>
      <c r="N5027" s="212">
        <v>0</v>
      </c>
      <c r="O5027" s="212"/>
      <c r="P5027" s="212"/>
      <c r="Q5027" s="212">
        <v>9.8000000000000004E-2</v>
      </c>
      <c r="R5027" s="212">
        <v>0.23</v>
      </c>
      <c r="S5027" s="212">
        <v>2.7930000000000001</v>
      </c>
      <c r="T5027" s="212">
        <v>18.091999999999999</v>
      </c>
      <c r="U5027" s="212">
        <v>0.75</v>
      </c>
    </row>
    <row r="5028" spans="1:21" x14ac:dyDescent="0.25">
      <c r="A5028" s="57" t="s">
        <v>1909</v>
      </c>
      <c r="B5028" s="57" t="s">
        <v>7283</v>
      </c>
      <c r="C5028" s="212"/>
      <c r="D5028" s="212"/>
      <c r="E5028" s="212"/>
      <c r="F5028" s="212"/>
      <c r="G5028" s="212"/>
      <c r="H5028" s="212"/>
      <c r="I5028" s="212"/>
      <c r="J5028" s="212">
        <v>0.67800000000000005</v>
      </c>
      <c r="K5028" s="212">
        <v>5.2720000000000002</v>
      </c>
      <c r="L5028" s="212"/>
      <c r="M5028" s="212">
        <v>3.806</v>
      </c>
      <c r="N5028" s="212">
        <v>0</v>
      </c>
      <c r="O5028" s="212">
        <v>0.14499999999999999</v>
      </c>
      <c r="P5028" s="212"/>
      <c r="Q5028" s="212"/>
      <c r="R5028" s="212">
        <v>0.378</v>
      </c>
      <c r="S5028" s="212">
        <v>28.626000000000001</v>
      </c>
      <c r="T5028" s="212">
        <v>784.35299999999995</v>
      </c>
      <c r="U5028" s="212">
        <v>244.477</v>
      </c>
    </row>
    <row r="5029" spans="1:21" x14ac:dyDescent="0.25">
      <c r="A5029" s="57" t="s">
        <v>3421</v>
      </c>
      <c r="B5029" s="57" t="s">
        <v>7284</v>
      </c>
      <c r="C5029" s="212"/>
      <c r="D5029" s="212"/>
      <c r="E5029" s="212"/>
      <c r="F5029" s="212"/>
      <c r="G5029" s="212"/>
      <c r="H5029" s="212"/>
      <c r="I5029" s="212">
        <v>0.90300000000000002</v>
      </c>
      <c r="J5029" s="212">
        <v>9.35</v>
      </c>
      <c r="K5029" s="212"/>
      <c r="L5029" s="212"/>
      <c r="M5029" s="212"/>
      <c r="N5029" s="212"/>
      <c r="O5029" s="212"/>
      <c r="P5029" s="212"/>
      <c r="Q5029" s="212"/>
      <c r="R5029" s="212"/>
      <c r="S5029" s="212">
        <v>1.7999999999999999E-2</v>
      </c>
      <c r="T5029" s="212">
        <v>0.84599999999999997</v>
      </c>
      <c r="U5029" s="212">
        <v>3.6259999999999999</v>
      </c>
    </row>
    <row r="5030" spans="1:21" x14ac:dyDescent="0.25">
      <c r="A5030" s="57" t="s">
        <v>1654</v>
      </c>
      <c r="B5030" s="57" t="s">
        <v>7285</v>
      </c>
      <c r="C5030" s="212"/>
      <c r="D5030" s="212"/>
      <c r="E5030" s="212"/>
      <c r="F5030" s="212"/>
      <c r="G5030" s="212"/>
      <c r="H5030" s="212">
        <v>5.52</v>
      </c>
      <c r="I5030" s="212"/>
      <c r="J5030" s="212"/>
      <c r="K5030" s="212"/>
      <c r="L5030" s="212"/>
      <c r="M5030" s="212">
        <v>0</v>
      </c>
      <c r="N5030" s="212">
        <v>0</v>
      </c>
      <c r="O5030" s="212">
        <v>22.154</v>
      </c>
      <c r="P5030" s="212">
        <v>37.430999999999997</v>
      </c>
      <c r="Q5030" s="212">
        <v>11.065</v>
      </c>
      <c r="R5030" s="212">
        <v>6.0369999999999999</v>
      </c>
      <c r="S5030" s="212">
        <v>3.68</v>
      </c>
      <c r="T5030" s="212">
        <v>63.558999999999997</v>
      </c>
      <c r="U5030" s="212">
        <v>111.36</v>
      </c>
    </row>
    <row r="5031" spans="1:21" x14ac:dyDescent="0.25">
      <c r="A5031" s="57" t="s">
        <v>1490</v>
      </c>
      <c r="B5031" s="57" t="s">
        <v>7286</v>
      </c>
      <c r="C5031" s="212"/>
      <c r="D5031" s="212"/>
      <c r="E5031" s="212"/>
      <c r="F5031" s="212"/>
      <c r="G5031" s="212"/>
      <c r="H5031" s="212">
        <v>0.42699999999999999</v>
      </c>
      <c r="I5031" s="212">
        <v>7.2</v>
      </c>
      <c r="J5031" s="212">
        <v>7.468</v>
      </c>
      <c r="K5031" s="212">
        <v>0.29299999999999998</v>
      </c>
      <c r="L5031" s="212">
        <v>2.3450000000000002</v>
      </c>
      <c r="M5031" s="212">
        <v>48.161999999999999</v>
      </c>
      <c r="N5031" s="212">
        <v>1.901</v>
      </c>
      <c r="O5031" s="212">
        <v>7.8869999999999996</v>
      </c>
      <c r="P5031" s="212">
        <v>40.005000000000003</v>
      </c>
      <c r="Q5031" s="212">
        <v>419.95100000000002</v>
      </c>
      <c r="R5031" s="212">
        <v>4000.9169999999999</v>
      </c>
      <c r="S5031" s="212">
        <v>7588.6679999999997</v>
      </c>
      <c r="T5031" s="212">
        <v>3365.299</v>
      </c>
      <c r="U5031" s="212">
        <v>1895.5940000000001</v>
      </c>
    </row>
    <row r="5032" spans="1:21" x14ac:dyDescent="0.25">
      <c r="A5032" s="57" t="s">
        <v>2749</v>
      </c>
      <c r="B5032" s="57" t="s">
        <v>7287</v>
      </c>
      <c r="C5032" s="212"/>
      <c r="D5032" s="212"/>
      <c r="E5032" s="212"/>
      <c r="F5032" s="212"/>
      <c r="G5032" s="212"/>
      <c r="H5032" s="212"/>
      <c r="I5032" s="212"/>
      <c r="J5032" s="212"/>
      <c r="K5032" s="212"/>
      <c r="L5032" s="212"/>
      <c r="M5032" s="212"/>
      <c r="N5032" s="212"/>
      <c r="O5032" s="212">
        <v>0</v>
      </c>
      <c r="P5032" s="212">
        <v>7.1999999999999995E-2</v>
      </c>
      <c r="Q5032" s="212"/>
      <c r="R5032" s="212">
        <v>0</v>
      </c>
      <c r="S5032" s="212"/>
      <c r="T5032" s="212"/>
      <c r="U5032" s="212">
        <v>2.532</v>
      </c>
    </row>
    <row r="5033" spans="1:21" x14ac:dyDescent="0.25">
      <c r="A5033" s="57" t="s">
        <v>1527</v>
      </c>
      <c r="B5033" s="57" t="s">
        <v>7288</v>
      </c>
      <c r="C5033" s="212"/>
      <c r="D5033" s="212"/>
      <c r="E5033" s="212"/>
      <c r="F5033" s="212"/>
      <c r="G5033" s="212"/>
      <c r="H5033" s="212">
        <v>7.0999999999999994E-2</v>
      </c>
      <c r="I5033" s="212"/>
      <c r="J5033" s="212">
        <v>0.13500000000000001</v>
      </c>
      <c r="K5033" s="212">
        <v>3.0049999999999999</v>
      </c>
      <c r="L5033" s="212">
        <v>6.2E-2</v>
      </c>
      <c r="M5033" s="212">
        <v>0.89700000000000002</v>
      </c>
      <c r="N5033" s="212">
        <v>0.35299999999999998</v>
      </c>
      <c r="O5033" s="212"/>
      <c r="P5033" s="212">
        <v>17.800999999999998</v>
      </c>
      <c r="Q5033" s="212">
        <v>2.75</v>
      </c>
      <c r="R5033" s="212">
        <v>5.194</v>
      </c>
      <c r="S5033" s="212">
        <v>6.2789999999999999</v>
      </c>
      <c r="T5033" s="212">
        <v>40.380000000000003</v>
      </c>
      <c r="U5033" s="212">
        <v>3.1059999999999999</v>
      </c>
    </row>
    <row r="5034" spans="1:21" x14ac:dyDescent="0.25">
      <c r="A5034" s="57" t="s">
        <v>3834</v>
      </c>
      <c r="B5034" s="57" t="s">
        <v>7289</v>
      </c>
      <c r="C5034" s="212"/>
      <c r="D5034" s="212"/>
      <c r="E5034" s="212"/>
      <c r="F5034" s="212"/>
      <c r="G5034" s="212"/>
      <c r="H5034" s="212"/>
      <c r="I5034" s="212">
        <v>0.89200000000000002</v>
      </c>
      <c r="J5034" s="212">
        <v>0.153</v>
      </c>
      <c r="K5034" s="212">
        <v>2.5999999999999999E-2</v>
      </c>
      <c r="L5034" s="212"/>
      <c r="M5034" s="212"/>
      <c r="N5034" s="212"/>
      <c r="O5034" s="212"/>
      <c r="P5034" s="212">
        <v>0.252</v>
      </c>
      <c r="Q5034" s="212">
        <v>2.1669999999999998</v>
      </c>
      <c r="R5034" s="212">
        <v>2.5249999999999999</v>
      </c>
      <c r="S5034" s="212">
        <v>1.7230000000000001</v>
      </c>
      <c r="T5034" s="212"/>
      <c r="U5034" s="212">
        <v>12.215</v>
      </c>
    </row>
    <row r="5035" spans="1:21" x14ac:dyDescent="0.25">
      <c r="A5035" s="57" t="s">
        <v>2152</v>
      </c>
      <c r="B5035" s="57" t="s">
        <v>7290</v>
      </c>
      <c r="C5035" s="212"/>
      <c r="D5035" s="212"/>
      <c r="E5035" s="212"/>
      <c r="F5035" s="212"/>
      <c r="G5035" s="212"/>
      <c r="H5035" s="212"/>
      <c r="I5035" s="212"/>
      <c r="J5035" s="212"/>
      <c r="K5035" s="212">
        <v>8.4000000000000005E-2</v>
      </c>
      <c r="L5035" s="212">
        <v>6.2779999999999996</v>
      </c>
      <c r="M5035" s="212">
        <v>0</v>
      </c>
      <c r="N5035" s="212">
        <v>0</v>
      </c>
      <c r="O5035" s="212"/>
      <c r="P5035" s="212">
        <v>4.0629999999999997</v>
      </c>
      <c r="Q5035" s="212">
        <v>4.7519999999999998</v>
      </c>
      <c r="R5035" s="212">
        <v>2.4780000000000002</v>
      </c>
      <c r="S5035" s="212">
        <v>0.68400000000000005</v>
      </c>
      <c r="T5035" s="212">
        <v>36.619</v>
      </c>
      <c r="U5035" s="212">
        <v>34.808999999999997</v>
      </c>
    </row>
    <row r="5036" spans="1:21" x14ac:dyDescent="0.25">
      <c r="A5036" s="57" t="s">
        <v>1617</v>
      </c>
      <c r="B5036" s="57" t="s">
        <v>7291</v>
      </c>
      <c r="C5036" s="212"/>
      <c r="D5036" s="212"/>
      <c r="E5036" s="212"/>
      <c r="F5036" s="212"/>
      <c r="G5036" s="212"/>
      <c r="H5036" s="212"/>
      <c r="I5036" s="212">
        <v>4.2190000000000003</v>
      </c>
      <c r="J5036" s="212">
        <v>0.54200000000000004</v>
      </c>
      <c r="K5036" s="212">
        <v>0.48199999999999998</v>
      </c>
      <c r="L5036" s="212">
        <v>0.05</v>
      </c>
      <c r="M5036" s="212">
        <v>5.4790000000000001</v>
      </c>
      <c r="N5036" s="212">
        <v>1.252</v>
      </c>
      <c r="O5036" s="212">
        <v>1.353</v>
      </c>
      <c r="P5036" s="212">
        <v>8.2940000000000005</v>
      </c>
      <c r="Q5036" s="212">
        <v>5.6550000000000002</v>
      </c>
      <c r="R5036" s="212">
        <v>2.7109999999999999</v>
      </c>
      <c r="S5036" s="212">
        <v>311.137</v>
      </c>
      <c r="T5036" s="212">
        <v>252.03800000000001</v>
      </c>
      <c r="U5036" s="212">
        <v>263.27100000000002</v>
      </c>
    </row>
    <row r="5037" spans="1:21" x14ac:dyDescent="0.25">
      <c r="A5037" s="57" t="s">
        <v>2150</v>
      </c>
      <c r="B5037" s="57" t="s">
        <v>7292</v>
      </c>
      <c r="C5037" s="212"/>
      <c r="D5037" s="212"/>
      <c r="E5037" s="212"/>
      <c r="F5037" s="212"/>
      <c r="G5037" s="212"/>
      <c r="H5037" s="212">
        <v>0.18</v>
      </c>
      <c r="I5037" s="212"/>
      <c r="J5037" s="212"/>
      <c r="K5037" s="212">
        <v>2.5150000000000001</v>
      </c>
      <c r="L5037" s="212">
        <v>9.7000000000000003E-2</v>
      </c>
      <c r="M5037" s="212">
        <v>4.2850000000000001</v>
      </c>
      <c r="N5037" s="212">
        <v>4.226</v>
      </c>
      <c r="O5037" s="212"/>
      <c r="P5037" s="212">
        <v>3.32</v>
      </c>
      <c r="Q5037" s="212">
        <v>8.8979999999999997</v>
      </c>
      <c r="R5037" s="212">
        <v>3.9790000000000001</v>
      </c>
      <c r="S5037" s="212">
        <v>1.716</v>
      </c>
      <c r="T5037" s="212">
        <v>25.186</v>
      </c>
      <c r="U5037" s="212">
        <v>1.52</v>
      </c>
    </row>
    <row r="5038" spans="1:21" x14ac:dyDescent="0.25">
      <c r="A5038" s="57" t="s">
        <v>3016</v>
      </c>
      <c r="B5038" s="57" t="s">
        <v>7293</v>
      </c>
      <c r="C5038" s="212"/>
      <c r="D5038" s="212"/>
      <c r="E5038" s="212"/>
      <c r="F5038" s="212"/>
      <c r="G5038" s="212"/>
      <c r="H5038" s="212">
        <v>1.3260000000000001</v>
      </c>
      <c r="I5038" s="212">
        <v>0.10299999999999999</v>
      </c>
      <c r="J5038" s="212"/>
      <c r="K5038" s="212"/>
      <c r="L5038" s="212">
        <v>2.8959999999999999</v>
      </c>
      <c r="M5038" s="212"/>
      <c r="N5038" s="212"/>
      <c r="O5038" s="212">
        <v>0.28100000000000003</v>
      </c>
      <c r="P5038" s="212"/>
      <c r="Q5038" s="212"/>
      <c r="R5038" s="212"/>
      <c r="S5038" s="212"/>
      <c r="T5038" s="212"/>
      <c r="U5038" s="212">
        <v>23.03</v>
      </c>
    </row>
    <row r="5039" spans="1:21" x14ac:dyDescent="0.25">
      <c r="A5039" s="57" t="s">
        <v>1766</v>
      </c>
      <c r="B5039" s="57" t="s">
        <v>7294</v>
      </c>
      <c r="C5039" s="212"/>
      <c r="D5039" s="212"/>
      <c r="E5039" s="212"/>
      <c r="F5039" s="212"/>
      <c r="G5039" s="212"/>
      <c r="H5039" s="212"/>
      <c r="I5039" s="212"/>
      <c r="J5039" s="212"/>
      <c r="K5039" s="212">
        <v>4.4249999999999998</v>
      </c>
      <c r="L5039" s="212">
        <v>55.064999999999998</v>
      </c>
      <c r="M5039" s="212">
        <v>0</v>
      </c>
      <c r="N5039" s="212">
        <v>19.927</v>
      </c>
      <c r="O5039" s="212">
        <v>0.624</v>
      </c>
      <c r="P5039" s="212">
        <v>74.564999999999998</v>
      </c>
      <c r="Q5039" s="212">
        <v>9.6929999999999996</v>
      </c>
      <c r="R5039" s="212">
        <v>5.0510000000000002</v>
      </c>
      <c r="S5039" s="212">
        <v>8.7590000000000003</v>
      </c>
      <c r="T5039" s="212">
        <v>7.3490000000000002</v>
      </c>
      <c r="U5039" s="212">
        <v>4.9870000000000001</v>
      </c>
    </row>
    <row r="5040" spans="1:21" x14ac:dyDescent="0.25">
      <c r="A5040" s="57" t="s">
        <v>1631</v>
      </c>
      <c r="B5040" s="57" t="s">
        <v>7295</v>
      </c>
      <c r="C5040" s="212"/>
      <c r="D5040" s="212"/>
      <c r="E5040" s="212"/>
      <c r="F5040" s="212"/>
      <c r="G5040" s="212"/>
      <c r="H5040" s="212">
        <v>26.202999999999999</v>
      </c>
      <c r="I5040" s="212">
        <v>27.05</v>
      </c>
      <c r="J5040" s="212">
        <v>4.04</v>
      </c>
      <c r="K5040" s="212">
        <v>0.122</v>
      </c>
      <c r="L5040" s="212">
        <v>17.207000000000001</v>
      </c>
      <c r="M5040" s="212">
        <v>3.1850000000000001</v>
      </c>
      <c r="N5040" s="212">
        <v>1.3839999999999999</v>
      </c>
      <c r="O5040" s="212">
        <v>2.931</v>
      </c>
      <c r="P5040" s="212">
        <v>2.68</v>
      </c>
      <c r="Q5040" s="212">
        <v>5.6529999999999996</v>
      </c>
      <c r="R5040" s="212">
        <v>100.52500000000001</v>
      </c>
      <c r="S5040" s="212">
        <v>179.73599999999999</v>
      </c>
      <c r="T5040" s="212">
        <v>131.00899999999999</v>
      </c>
      <c r="U5040" s="212">
        <v>0.40899999999999997</v>
      </c>
    </row>
    <row r="5041" spans="1:21" x14ac:dyDescent="0.25">
      <c r="A5041" s="57" t="s">
        <v>1620</v>
      </c>
      <c r="B5041" s="57" t="s">
        <v>7296</v>
      </c>
      <c r="C5041" s="212"/>
      <c r="D5041" s="212"/>
      <c r="E5041" s="212"/>
      <c r="F5041" s="212"/>
      <c r="G5041" s="212"/>
      <c r="H5041" s="212">
        <v>20.253</v>
      </c>
      <c r="I5041" s="212">
        <v>22.445</v>
      </c>
      <c r="J5041" s="212">
        <v>0.88600000000000001</v>
      </c>
      <c r="K5041" s="212">
        <v>29.251000000000001</v>
      </c>
      <c r="L5041" s="212">
        <v>0.17899999999999999</v>
      </c>
      <c r="M5041" s="212">
        <v>21.405999999999999</v>
      </c>
      <c r="N5041" s="212">
        <v>17.483000000000001</v>
      </c>
      <c r="O5041" s="212">
        <v>1.4430000000000001</v>
      </c>
      <c r="P5041" s="212"/>
      <c r="Q5041" s="212">
        <v>1.1000000000000001</v>
      </c>
      <c r="R5041" s="212">
        <v>0.81399999999999995</v>
      </c>
      <c r="S5041" s="212">
        <v>0.60199999999999998</v>
      </c>
      <c r="T5041" s="212">
        <v>0.17899999999999999</v>
      </c>
      <c r="U5041" s="212">
        <v>4.6619999999999999</v>
      </c>
    </row>
    <row r="5042" spans="1:21" x14ac:dyDescent="0.25">
      <c r="A5042" s="57" t="s">
        <v>924</v>
      </c>
      <c r="B5042" s="57" t="s">
        <v>7297</v>
      </c>
      <c r="C5042" s="212"/>
      <c r="D5042" s="212"/>
      <c r="E5042" s="212"/>
      <c r="F5042" s="212"/>
      <c r="G5042" s="212"/>
      <c r="H5042" s="212"/>
      <c r="I5042" s="212"/>
      <c r="J5042" s="212">
        <v>2.6190000000000002</v>
      </c>
      <c r="K5042" s="212">
        <v>0.60399999999999998</v>
      </c>
      <c r="L5042" s="212">
        <v>16.408000000000001</v>
      </c>
      <c r="M5042" s="212">
        <v>0</v>
      </c>
      <c r="N5042" s="212">
        <v>0</v>
      </c>
      <c r="O5042" s="212">
        <v>0</v>
      </c>
      <c r="P5042" s="212">
        <v>0.31</v>
      </c>
      <c r="Q5042" s="212">
        <v>8.3070000000000004</v>
      </c>
      <c r="R5042" s="212">
        <v>2.4940000000000002</v>
      </c>
      <c r="S5042" s="212">
        <v>2.3E-2</v>
      </c>
      <c r="T5042" s="212">
        <v>305.72399999999999</v>
      </c>
      <c r="U5042" s="212">
        <v>81.614999999999995</v>
      </c>
    </row>
    <row r="5043" spans="1:21" x14ac:dyDescent="0.25">
      <c r="A5043" s="57" t="s">
        <v>1844</v>
      </c>
      <c r="B5043" s="57" t="s">
        <v>7298</v>
      </c>
      <c r="C5043" s="212"/>
      <c r="D5043" s="212"/>
      <c r="E5043" s="212"/>
      <c r="F5043" s="212"/>
      <c r="G5043" s="212"/>
      <c r="H5043" s="212"/>
      <c r="I5043" s="212">
        <v>0.60599999999999998</v>
      </c>
      <c r="J5043" s="212">
        <v>3.3969999999999998</v>
      </c>
      <c r="K5043" s="212">
        <v>0.436</v>
      </c>
      <c r="L5043" s="212"/>
      <c r="M5043" s="212">
        <v>5.4950000000000001</v>
      </c>
      <c r="N5043" s="212">
        <v>1.0009999999999999</v>
      </c>
      <c r="O5043" s="212"/>
      <c r="P5043" s="212">
        <v>8.4000000000000005E-2</v>
      </c>
      <c r="Q5043" s="212">
        <v>0.13200000000000001</v>
      </c>
      <c r="R5043" s="212">
        <v>36.652999999999999</v>
      </c>
      <c r="S5043" s="212">
        <v>0.52</v>
      </c>
      <c r="T5043" s="212"/>
      <c r="U5043" s="212">
        <v>3.3479999999999999</v>
      </c>
    </row>
    <row r="5044" spans="1:21" x14ac:dyDescent="0.25">
      <c r="A5044" s="57" t="s">
        <v>904</v>
      </c>
      <c r="B5044" s="57" t="s">
        <v>7299</v>
      </c>
      <c r="C5044" s="212"/>
      <c r="D5044" s="212"/>
      <c r="E5044" s="212"/>
      <c r="F5044" s="212"/>
      <c r="G5044" s="212"/>
      <c r="H5044" s="212"/>
      <c r="I5044" s="212"/>
      <c r="J5044" s="212">
        <v>9.1999999999999998E-2</v>
      </c>
      <c r="K5044" s="212"/>
      <c r="L5044" s="212"/>
      <c r="M5044" s="212"/>
      <c r="N5044" s="212">
        <v>0.48399999999999999</v>
      </c>
      <c r="O5044" s="212">
        <v>0.23</v>
      </c>
      <c r="P5044" s="212">
        <v>2.6859999999999999</v>
      </c>
      <c r="Q5044" s="212"/>
      <c r="R5044" s="212">
        <v>0.189</v>
      </c>
      <c r="S5044" s="212">
        <v>3.4279999999999999</v>
      </c>
      <c r="T5044" s="212"/>
      <c r="U5044" s="212">
        <v>0.67500000000000004</v>
      </c>
    </row>
    <row r="5045" spans="1:21" x14ac:dyDescent="0.25">
      <c r="A5045" s="57" t="s">
        <v>1512</v>
      </c>
      <c r="B5045" s="57" t="s">
        <v>7300</v>
      </c>
      <c r="C5045" s="212"/>
      <c r="D5045" s="212"/>
      <c r="E5045" s="212"/>
      <c r="F5045" s="212"/>
      <c r="G5045" s="212"/>
      <c r="H5045" s="212">
        <v>0.316</v>
      </c>
      <c r="I5045" s="212"/>
      <c r="J5045" s="212">
        <v>0.63300000000000001</v>
      </c>
      <c r="K5045" s="212">
        <v>4.55</v>
      </c>
      <c r="L5045" s="212">
        <v>9.7070000000000007</v>
      </c>
      <c r="M5045" s="212">
        <v>0</v>
      </c>
      <c r="N5045" s="212">
        <v>0</v>
      </c>
      <c r="O5045" s="212">
        <v>19.094000000000001</v>
      </c>
      <c r="P5045" s="212">
        <v>14.871</v>
      </c>
      <c r="Q5045" s="212">
        <v>32.436999999999998</v>
      </c>
      <c r="R5045" s="212">
        <v>0.70199999999999996</v>
      </c>
      <c r="S5045" s="212">
        <v>16.158000000000001</v>
      </c>
      <c r="T5045" s="212">
        <v>352.16899999999998</v>
      </c>
      <c r="U5045" s="212">
        <v>41.856999999999999</v>
      </c>
    </row>
    <row r="5046" spans="1:21" x14ac:dyDescent="0.25">
      <c r="A5046" s="57" t="s">
        <v>1716</v>
      </c>
      <c r="B5046" s="57" t="s">
        <v>7301</v>
      </c>
      <c r="C5046" s="212"/>
      <c r="D5046" s="212"/>
      <c r="E5046" s="212"/>
      <c r="F5046" s="212"/>
      <c r="G5046" s="212"/>
      <c r="H5046" s="212">
        <v>0.222</v>
      </c>
      <c r="I5046" s="212">
        <v>1.002</v>
      </c>
      <c r="J5046" s="212">
        <v>1.925</v>
      </c>
      <c r="K5046" s="212">
        <v>1.0960000000000001</v>
      </c>
      <c r="L5046" s="212"/>
      <c r="M5046" s="212">
        <v>26.658000000000001</v>
      </c>
      <c r="N5046" s="212">
        <v>2.5579999999999998</v>
      </c>
      <c r="O5046" s="212">
        <v>4.7839999999999998</v>
      </c>
      <c r="P5046" s="212">
        <v>9.6590000000000007</v>
      </c>
      <c r="Q5046" s="212">
        <v>968.82899999999995</v>
      </c>
      <c r="R5046" s="212">
        <v>6044.36</v>
      </c>
      <c r="S5046" s="212">
        <v>8728.0849999999991</v>
      </c>
      <c r="T5046" s="212">
        <v>4171.2969999999996</v>
      </c>
      <c r="U5046" s="212">
        <v>1378.029</v>
      </c>
    </row>
    <row r="5047" spans="1:21" x14ac:dyDescent="0.25">
      <c r="A5047" s="57" t="s">
        <v>1169</v>
      </c>
      <c r="B5047" s="57" t="s">
        <v>7302</v>
      </c>
      <c r="C5047" s="212"/>
      <c r="D5047" s="212"/>
      <c r="E5047" s="212"/>
      <c r="F5047" s="212"/>
      <c r="G5047" s="212"/>
      <c r="H5047" s="212">
        <v>1.048</v>
      </c>
      <c r="I5047" s="212">
        <v>0.20100000000000001</v>
      </c>
      <c r="J5047" s="212">
        <v>1.863</v>
      </c>
      <c r="K5047" s="212">
        <v>0.34499999999999997</v>
      </c>
      <c r="L5047" s="212">
        <v>5.1319999999999997</v>
      </c>
      <c r="M5047" s="212">
        <v>75.234999999999999</v>
      </c>
      <c r="N5047" s="212">
        <v>4.3019999999999996</v>
      </c>
      <c r="O5047" s="212">
        <v>7.7629999999999999</v>
      </c>
      <c r="P5047" s="212">
        <v>25.507000000000001</v>
      </c>
      <c r="Q5047" s="212">
        <v>1.147</v>
      </c>
      <c r="R5047" s="212">
        <v>25.587</v>
      </c>
      <c r="S5047" s="212">
        <v>0.85399999999999998</v>
      </c>
      <c r="T5047" s="212">
        <v>34.511000000000003</v>
      </c>
      <c r="U5047" s="212">
        <v>23.032</v>
      </c>
    </row>
    <row r="5048" spans="1:21" x14ac:dyDescent="0.25">
      <c r="A5048" s="57" t="s">
        <v>1284</v>
      </c>
      <c r="B5048" s="57" t="s">
        <v>7303</v>
      </c>
      <c r="C5048" s="212"/>
      <c r="D5048" s="212"/>
      <c r="E5048" s="212"/>
      <c r="F5048" s="212"/>
      <c r="G5048" s="212"/>
      <c r="H5048" s="212">
        <v>13.946999999999999</v>
      </c>
      <c r="I5048" s="212">
        <v>2.524</v>
      </c>
      <c r="J5048" s="212">
        <v>5.367</v>
      </c>
      <c r="K5048" s="212">
        <v>12.27</v>
      </c>
      <c r="L5048" s="212">
        <v>11.49</v>
      </c>
      <c r="M5048" s="212">
        <v>10.281000000000001</v>
      </c>
      <c r="N5048" s="212">
        <v>6.8159999999999998</v>
      </c>
      <c r="O5048" s="212">
        <v>2.2160000000000002</v>
      </c>
      <c r="P5048" s="212">
        <v>1.137</v>
      </c>
      <c r="Q5048" s="212">
        <v>97.968000000000004</v>
      </c>
      <c r="R5048" s="212">
        <v>498.58699999999999</v>
      </c>
      <c r="S5048" s="212">
        <v>1062.2349999999999</v>
      </c>
      <c r="T5048" s="212">
        <v>2341.8209999999999</v>
      </c>
      <c r="U5048" s="212">
        <v>1276.798</v>
      </c>
    </row>
    <row r="5049" spans="1:21" x14ac:dyDescent="0.25">
      <c r="A5049" s="57" t="s">
        <v>2637</v>
      </c>
      <c r="B5049" s="57" t="s">
        <v>7304</v>
      </c>
      <c r="C5049" s="212"/>
      <c r="D5049" s="212"/>
      <c r="E5049" s="212"/>
      <c r="F5049" s="212"/>
      <c r="G5049" s="212"/>
      <c r="H5049" s="212"/>
      <c r="I5049" s="212"/>
      <c r="J5049" s="212"/>
      <c r="K5049" s="212"/>
      <c r="L5049" s="212"/>
      <c r="M5049" s="212"/>
      <c r="N5049" s="212">
        <v>0</v>
      </c>
      <c r="O5049" s="212">
        <v>0</v>
      </c>
      <c r="P5049" s="212"/>
      <c r="Q5049" s="212">
        <v>0.41499999999999998</v>
      </c>
      <c r="R5049" s="212">
        <v>427.12</v>
      </c>
      <c r="S5049" s="212">
        <v>330.56799999999998</v>
      </c>
      <c r="T5049" s="212">
        <v>191.11500000000001</v>
      </c>
      <c r="U5049" s="212">
        <v>493.81400000000002</v>
      </c>
    </row>
    <row r="5050" spans="1:21" x14ac:dyDescent="0.25">
      <c r="A5050" s="57" t="s">
        <v>1929</v>
      </c>
      <c r="B5050" s="57" t="s">
        <v>7305</v>
      </c>
      <c r="C5050" s="212">
        <v>327.79700000000003</v>
      </c>
      <c r="D5050" s="212">
        <v>671.197</v>
      </c>
      <c r="E5050" s="212"/>
      <c r="F5050" s="212"/>
      <c r="G5050" s="212"/>
      <c r="H5050" s="212">
        <v>1.462</v>
      </c>
      <c r="I5050" s="212">
        <v>0.44600000000000001</v>
      </c>
      <c r="J5050" s="212"/>
      <c r="K5050" s="212">
        <v>0.40200000000000002</v>
      </c>
      <c r="L5050" s="212">
        <v>1.5649999999999999</v>
      </c>
      <c r="M5050" s="212"/>
      <c r="N5050" s="212">
        <v>1.839</v>
      </c>
      <c r="O5050" s="212"/>
      <c r="P5050" s="212">
        <v>1.0589999999999999</v>
      </c>
      <c r="Q5050" s="212"/>
      <c r="R5050" s="212"/>
      <c r="S5050" s="212">
        <v>198.054</v>
      </c>
      <c r="T5050" s="212">
        <v>350.62299999999999</v>
      </c>
      <c r="U5050" s="212">
        <v>64.483000000000004</v>
      </c>
    </row>
    <row r="5051" spans="1:21" x14ac:dyDescent="0.25">
      <c r="A5051" s="57" t="s">
        <v>2758</v>
      </c>
      <c r="B5051" s="57" t="s">
        <v>7306</v>
      </c>
      <c r="C5051" s="212"/>
      <c r="D5051" s="212"/>
      <c r="E5051" s="212"/>
      <c r="F5051" s="212"/>
      <c r="G5051" s="212"/>
      <c r="H5051" s="212"/>
      <c r="I5051" s="212"/>
      <c r="J5051" s="212"/>
      <c r="K5051" s="212">
        <v>4.87</v>
      </c>
      <c r="L5051" s="212">
        <v>8.4710000000000001</v>
      </c>
      <c r="M5051" s="212">
        <v>0</v>
      </c>
      <c r="N5051" s="212">
        <v>0</v>
      </c>
      <c r="O5051" s="212">
        <v>0</v>
      </c>
      <c r="P5051" s="212">
        <v>0.2</v>
      </c>
      <c r="Q5051" s="212">
        <v>0.23599999999999999</v>
      </c>
      <c r="R5051" s="212">
        <v>0.56000000000000005</v>
      </c>
      <c r="S5051" s="212">
        <v>12.89</v>
      </c>
      <c r="T5051" s="212">
        <v>52.968000000000004</v>
      </c>
      <c r="U5051" s="212">
        <v>10.728999999999999</v>
      </c>
    </row>
    <row r="5052" spans="1:21" x14ac:dyDescent="0.25">
      <c r="A5052" s="57" t="s">
        <v>3531</v>
      </c>
      <c r="B5052" s="57" t="s">
        <v>7307</v>
      </c>
      <c r="C5052" s="212"/>
      <c r="D5052" s="212"/>
      <c r="E5052" s="212"/>
      <c r="F5052" s="212"/>
      <c r="G5052" s="212"/>
      <c r="H5052" s="212"/>
      <c r="I5052" s="212"/>
      <c r="J5052" s="212"/>
      <c r="K5052" s="212"/>
      <c r="L5052" s="212"/>
      <c r="M5052" s="212"/>
      <c r="N5052" s="212">
        <v>4.8369999999999997</v>
      </c>
      <c r="O5052" s="212"/>
      <c r="P5052" s="212"/>
      <c r="Q5052" s="212"/>
      <c r="R5052" s="212"/>
      <c r="S5052" s="212"/>
      <c r="T5052" s="212">
        <v>1.9350000000000001</v>
      </c>
      <c r="U5052" s="212"/>
    </row>
    <row r="5053" spans="1:21" x14ac:dyDescent="0.25">
      <c r="A5053" s="57" t="s">
        <v>2973</v>
      </c>
      <c r="B5053" s="57" t="s">
        <v>7308</v>
      </c>
      <c r="C5053" s="212"/>
      <c r="D5053" s="212"/>
      <c r="E5053" s="212"/>
      <c r="F5053" s="212"/>
      <c r="G5053" s="212"/>
      <c r="H5053" s="212"/>
      <c r="I5053" s="212"/>
      <c r="J5053" s="212"/>
      <c r="K5053" s="212"/>
      <c r="L5053" s="212">
        <v>2.7E-2</v>
      </c>
      <c r="M5053" s="212"/>
      <c r="N5053" s="212"/>
      <c r="O5053" s="212"/>
      <c r="P5053" s="212">
        <v>3.9729999999999999</v>
      </c>
      <c r="Q5053" s="212"/>
      <c r="R5053" s="212"/>
      <c r="S5053" s="212"/>
      <c r="T5053" s="212"/>
      <c r="U5053" s="212"/>
    </row>
    <row r="5054" spans="1:21" x14ac:dyDescent="0.25">
      <c r="A5054" s="57" t="s">
        <v>3479</v>
      </c>
      <c r="B5054" s="57" t="s">
        <v>7309</v>
      </c>
      <c r="C5054" s="212"/>
      <c r="D5054" s="212"/>
      <c r="E5054" s="212"/>
      <c r="F5054" s="212"/>
      <c r="G5054" s="212"/>
      <c r="H5054" s="212">
        <v>18.204999999999998</v>
      </c>
      <c r="I5054" s="212"/>
      <c r="J5054" s="212">
        <v>1.75</v>
      </c>
      <c r="K5054" s="212"/>
      <c r="L5054" s="212"/>
      <c r="M5054" s="212">
        <v>0</v>
      </c>
      <c r="N5054" s="212">
        <v>0</v>
      </c>
      <c r="O5054" s="212">
        <v>2.8719999999999999</v>
      </c>
      <c r="P5054" s="212">
        <v>12.433999999999999</v>
      </c>
      <c r="Q5054" s="212">
        <v>128.107</v>
      </c>
      <c r="R5054" s="212">
        <v>521.92100000000005</v>
      </c>
      <c r="S5054" s="212">
        <v>86.775999999999996</v>
      </c>
      <c r="T5054" s="212">
        <v>42.103999999999999</v>
      </c>
      <c r="U5054" s="212">
        <v>31.745000000000001</v>
      </c>
    </row>
    <row r="5055" spans="1:21" x14ac:dyDescent="0.25">
      <c r="A5055" s="57" t="s">
        <v>4270</v>
      </c>
      <c r="B5055" s="57" t="s">
        <v>7310</v>
      </c>
      <c r="C5055" s="212"/>
      <c r="D5055" s="212"/>
      <c r="E5055" s="212"/>
      <c r="F5055" s="212"/>
      <c r="G5055" s="212"/>
      <c r="H5055" s="212"/>
      <c r="I5055" s="212"/>
      <c r="J5055" s="212">
        <v>0.378</v>
      </c>
      <c r="K5055" s="212"/>
      <c r="L5055" s="212"/>
      <c r="M5055" s="212"/>
      <c r="N5055" s="212"/>
      <c r="O5055" s="212"/>
      <c r="P5055" s="212"/>
      <c r="Q5055" s="212"/>
      <c r="R5055" s="212"/>
      <c r="S5055" s="212"/>
      <c r="T5055" s="212"/>
      <c r="U5055" s="212"/>
    </row>
    <row r="5056" spans="1:21" x14ac:dyDescent="0.25">
      <c r="A5056" s="57" t="s">
        <v>2581</v>
      </c>
      <c r="B5056" s="57" t="s">
        <v>7311</v>
      </c>
      <c r="C5056" s="212"/>
      <c r="D5056" s="212"/>
      <c r="E5056" s="212"/>
      <c r="F5056" s="212"/>
      <c r="G5056" s="212"/>
      <c r="H5056" s="212">
        <v>0.76</v>
      </c>
      <c r="I5056" s="212"/>
      <c r="J5056" s="212"/>
      <c r="K5056" s="212"/>
      <c r="L5056" s="212"/>
      <c r="M5056" s="212"/>
      <c r="N5056" s="212">
        <v>28.928999999999998</v>
      </c>
      <c r="O5056" s="212"/>
      <c r="P5056" s="212">
        <v>49.795999999999999</v>
      </c>
      <c r="Q5056" s="212">
        <v>10.295999999999999</v>
      </c>
      <c r="R5056" s="212"/>
      <c r="S5056" s="212">
        <v>0.58699999999999997</v>
      </c>
      <c r="T5056" s="212"/>
      <c r="U5056" s="212">
        <v>4.3780000000000001</v>
      </c>
    </row>
    <row r="5057" spans="1:21" x14ac:dyDescent="0.25">
      <c r="A5057" s="57" t="s">
        <v>2267</v>
      </c>
      <c r="B5057" s="57" t="s">
        <v>7312</v>
      </c>
      <c r="C5057" s="212"/>
      <c r="D5057" s="212"/>
      <c r="E5057" s="212"/>
      <c r="F5057" s="212"/>
      <c r="G5057" s="212"/>
      <c r="H5057" s="212">
        <v>0.33800000000000002</v>
      </c>
      <c r="I5057" s="212"/>
      <c r="J5057" s="212">
        <v>3.202</v>
      </c>
      <c r="K5057" s="212"/>
      <c r="L5057" s="212">
        <v>3.4430000000000001</v>
      </c>
      <c r="M5057" s="212"/>
      <c r="N5057" s="212">
        <v>2.653</v>
      </c>
      <c r="O5057" s="212"/>
      <c r="P5057" s="212"/>
      <c r="Q5057" s="212"/>
      <c r="R5057" s="212"/>
      <c r="S5057" s="212"/>
      <c r="T5057" s="212"/>
      <c r="U5057" s="212">
        <v>0.97</v>
      </c>
    </row>
    <row r="5058" spans="1:21" x14ac:dyDescent="0.25">
      <c r="A5058" s="57" t="s">
        <v>2110</v>
      </c>
      <c r="B5058" s="57" t="s">
        <v>7313</v>
      </c>
      <c r="C5058" s="212"/>
      <c r="D5058" s="212"/>
      <c r="E5058" s="212"/>
      <c r="F5058" s="212"/>
      <c r="G5058" s="212"/>
      <c r="H5058" s="212">
        <v>2.4980000000000002</v>
      </c>
      <c r="I5058" s="212">
        <v>0.39500000000000002</v>
      </c>
      <c r="J5058" s="212">
        <v>0.58499999999999996</v>
      </c>
      <c r="K5058" s="212">
        <v>47.649000000000001</v>
      </c>
      <c r="L5058" s="212">
        <v>1.127</v>
      </c>
      <c r="M5058" s="212"/>
      <c r="N5058" s="212"/>
      <c r="O5058" s="212"/>
      <c r="P5058" s="212"/>
      <c r="Q5058" s="212"/>
      <c r="R5058" s="212"/>
      <c r="S5058" s="212">
        <v>0.20599999999999999</v>
      </c>
      <c r="T5058" s="212"/>
      <c r="U5058" s="212"/>
    </row>
    <row r="5059" spans="1:21" x14ac:dyDescent="0.25">
      <c r="A5059" s="57" t="s">
        <v>1212</v>
      </c>
      <c r="B5059" s="57" t="s">
        <v>7314</v>
      </c>
      <c r="C5059" s="212"/>
      <c r="D5059" s="212"/>
      <c r="E5059" s="212"/>
      <c r="F5059" s="212"/>
      <c r="G5059" s="212"/>
      <c r="H5059" s="212">
        <v>18.251000000000001</v>
      </c>
      <c r="I5059" s="212">
        <v>6.8789999999999996</v>
      </c>
      <c r="J5059" s="212">
        <v>10.01</v>
      </c>
      <c r="K5059" s="212">
        <v>41.713999999999999</v>
      </c>
      <c r="L5059" s="212">
        <v>195.124</v>
      </c>
      <c r="M5059" s="212">
        <v>12.297000000000001</v>
      </c>
      <c r="N5059" s="212">
        <v>0.72399999999999998</v>
      </c>
      <c r="O5059" s="212">
        <v>5.57</v>
      </c>
      <c r="P5059" s="212">
        <v>11.169</v>
      </c>
      <c r="Q5059" s="212">
        <v>14.218999999999999</v>
      </c>
      <c r="R5059" s="212">
        <v>657.11699999999996</v>
      </c>
      <c r="S5059" s="212">
        <v>662.30499999999995</v>
      </c>
      <c r="T5059" s="212">
        <v>165.08</v>
      </c>
      <c r="U5059" s="212">
        <v>89.647999999999996</v>
      </c>
    </row>
    <row r="5060" spans="1:21" x14ac:dyDescent="0.25">
      <c r="A5060" s="57" t="s">
        <v>2194</v>
      </c>
      <c r="B5060" s="57" t="s">
        <v>7315</v>
      </c>
      <c r="C5060" s="212"/>
      <c r="D5060" s="212"/>
      <c r="E5060" s="212"/>
      <c r="F5060" s="212"/>
      <c r="G5060" s="212"/>
      <c r="H5060" s="212">
        <v>2.9470000000000001</v>
      </c>
      <c r="I5060" s="212"/>
      <c r="J5060" s="212">
        <v>19.413</v>
      </c>
      <c r="K5060" s="212">
        <v>22.757999999999999</v>
      </c>
      <c r="L5060" s="212">
        <v>15.583</v>
      </c>
      <c r="M5060" s="212">
        <v>10.65</v>
      </c>
      <c r="N5060" s="212">
        <v>4.6900000000000004</v>
      </c>
      <c r="O5060" s="212">
        <v>0</v>
      </c>
      <c r="P5060" s="212">
        <v>0.16400000000000001</v>
      </c>
      <c r="Q5060" s="212">
        <v>0.436</v>
      </c>
      <c r="R5060" s="212">
        <v>0.92100000000000004</v>
      </c>
      <c r="S5060" s="212">
        <v>0.56499999999999995</v>
      </c>
      <c r="T5060" s="212"/>
      <c r="U5060" s="212">
        <v>0.81100000000000005</v>
      </c>
    </row>
    <row r="5061" spans="1:21" x14ac:dyDescent="0.25">
      <c r="A5061" s="57" t="s">
        <v>1763</v>
      </c>
      <c r="B5061" s="57" t="s">
        <v>7316</v>
      </c>
      <c r="C5061" s="212"/>
      <c r="D5061" s="212"/>
      <c r="E5061" s="212"/>
      <c r="F5061" s="212"/>
      <c r="G5061" s="212"/>
      <c r="H5061" s="212">
        <v>2.1269999999999998</v>
      </c>
      <c r="I5061" s="212">
        <v>0.871</v>
      </c>
      <c r="J5061" s="212">
        <v>5.2439999999999998</v>
      </c>
      <c r="K5061" s="212"/>
      <c r="L5061" s="212">
        <v>50.365000000000002</v>
      </c>
      <c r="M5061" s="212">
        <v>1.609</v>
      </c>
      <c r="N5061" s="212">
        <v>5.9459999999999997</v>
      </c>
      <c r="O5061" s="212">
        <v>0.52700000000000002</v>
      </c>
      <c r="P5061" s="212">
        <v>6.5940000000000003</v>
      </c>
      <c r="Q5061" s="212">
        <v>4.2880000000000003</v>
      </c>
      <c r="R5061" s="212">
        <v>14.116</v>
      </c>
      <c r="S5061" s="212"/>
      <c r="T5061" s="212">
        <v>1.6930000000000001</v>
      </c>
      <c r="U5061" s="212"/>
    </row>
    <row r="5062" spans="1:21" x14ac:dyDescent="0.25">
      <c r="A5062" s="57" t="s">
        <v>2626</v>
      </c>
      <c r="B5062" s="57" t="s">
        <v>7317</v>
      </c>
      <c r="C5062" s="212"/>
      <c r="D5062" s="212"/>
      <c r="E5062" s="212"/>
      <c r="F5062" s="212"/>
      <c r="G5062" s="212"/>
      <c r="H5062" s="212">
        <v>7.2110000000000003</v>
      </c>
      <c r="I5062" s="212">
        <v>3.395</v>
      </c>
      <c r="J5062" s="212">
        <v>2.19</v>
      </c>
      <c r="K5062" s="212">
        <v>4.157</v>
      </c>
      <c r="L5062" s="212">
        <v>76.986000000000004</v>
      </c>
      <c r="M5062" s="212">
        <v>236.952</v>
      </c>
      <c r="N5062" s="212">
        <v>66.238</v>
      </c>
      <c r="O5062" s="212">
        <v>0.151</v>
      </c>
      <c r="P5062" s="212">
        <v>1.1200000000000001</v>
      </c>
      <c r="Q5062" s="212">
        <v>29.638000000000002</v>
      </c>
      <c r="R5062" s="212">
        <v>253.447</v>
      </c>
      <c r="S5062" s="212">
        <v>208.71600000000001</v>
      </c>
      <c r="T5062" s="212">
        <v>69.885000000000005</v>
      </c>
      <c r="U5062" s="212">
        <v>135.83699999999999</v>
      </c>
    </row>
    <row r="5063" spans="1:21" x14ac:dyDescent="0.25">
      <c r="A5063" s="57" t="s">
        <v>2190</v>
      </c>
      <c r="B5063" s="57" t="s">
        <v>7318</v>
      </c>
      <c r="C5063" s="212"/>
      <c r="D5063" s="212"/>
      <c r="E5063" s="212"/>
      <c r="F5063" s="212"/>
      <c r="G5063" s="212"/>
      <c r="H5063" s="212"/>
      <c r="I5063" s="212"/>
      <c r="J5063" s="212">
        <v>0.54700000000000004</v>
      </c>
      <c r="K5063" s="212">
        <v>0.65700000000000003</v>
      </c>
      <c r="L5063" s="212">
        <v>122.485</v>
      </c>
      <c r="M5063" s="212"/>
      <c r="N5063" s="212">
        <v>5.6000000000000001E-2</v>
      </c>
      <c r="O5063" s="212"/>
      <c r="P5063" s="212">
        <v>167.00700000000001</v>
      </c>
      <c r="Q5063" s="212">
        <v>99.094999999999999</v>
      </c>
      <c r="R5063" s="212">
        <v>48.956000000000003</v>
      </c>
      <c r="S5063" s="212">
        <v>96.787000000000006</v>
      </c>
      <c r="T5063" s="212">
        <v>84.331000000000003</v>
      </c>
      <c r="U5063" s="212">
        <v>2.5750000000000002</v>
      </c>
    </row>
    <row r="5064" spans="1:21" x14ac:dyDescent="0.25">
      <c r="A5064" s="57" t="s">
        <v>2621</v>
      </c>
      <c r="B5064" s="57" t="s">
        <v>7319</v>
      </c>
      <c r="C5064" s="212"/>
      <c r="D5064" s="212"/>
      <c r="E5064" s="212"/>
      <c r="F5064" s="212"/>
      <c r="G5064" s="212"/>
      <c r="H5064" s="212"/>
      <c r="I5064" s="212"/>
      <c r="J5064" s="212"/>
      <c r="K5064" s="212"/>
      <c r="L5064" s="212">
        <v>1E-3</v>
      </c>
      <c r="M5064" s="212"/>
      <c r="N5064" s="212"/>
      <c r="O5064" s="212"/>
      <c r="P5064" s="212"/>
      <c r="Q5064" s="212"/>
      <c r="R5064" s="212">
        <v>3.1190000000000002</v>
      </c>
      <c r="S5064" s="212">
        <v>2.383</v>
      </c>
      <c r="T5064" s="212">
        <v>0.307</v>
      </c>
      <c r="U5064" s="212">
        <v>0.16800000000000001</v>
      </c>
    </row>
    <row r="5065" spans="1:21" x14ac:dyDescent="0.25">
      <c r="A5065" s="57" t="s">
        <v>2980</v>
      </c>
      <c r="B5065" s="57" t="s">
        <v>7320</v>
      </c>
      <c r="C5065" s="212"/>
      <c r="D5065" s="212"/>
      <c r="E5065" s="212"/>
      <c r="F5065" s="212"/>
      <c r="G5065" s="212"/>
      <c r="H5065" s="212">
        <v>5.415</v>
      </c>
      <c r="I5065" s="212"/>
      <c r="J5065" s="212">
        <v>1.4870000000000001</v>
      </c>
      <c r="K5065" s="212"/>
      <c r="L5065" s="212">
        <v>0.35599999999999998</v>
      </c>
      <c r="M5065" s="212">
        <v>7.3620000000000001</v>
      </c>
      <c r="N5065" s="212">
        <v>0</v>
      </c>
      <c r="O5065" s="212">
        <v>0</v>
      </c>
      <c r="P5065" s="212">
        <v>0.106</v>
      </c>
      <c r="Q5065" s="212">
        <v>19.512</v>
      </c>
      <c r="R5065" s="212">
        <v>22.93</v>
      </c>
      <c r="S5065" s="212">
        <v>4.8959999999999999</v>
      </c>
      <c r="T5065" s="212">
        <v>221.78299999999999</v>
      </c>
      <c r="U5065" s="212">
        <v>24.224</v>
      </c>
    </row>
    <row r="5066" spans="1:21" x14ac:dyDescent="0.25">
      <c r="A5066" s="57" t="s">
        <v>2504</v>
      </c>
      <c r="B5066" s="57" t="s">
        <v>7321</v>
      </c>
      <c r="C5066" s="212"/>
      <c r="D5066" s="212"/>
      <c r="E5066" s="212"/>
      <c r="F5066" s="212"/>
      <c r="G5066" s="212"/>
      <c r="H5066" s="212"/>
      <c r="I5066" s="212">
        <v>3.4889999999999999</v>
      </c>
      <c r="J5066" s="212"/>
      <c r="K5066" s="212">
        <v>3.282</v>
      </c>
      <c r="L5066" s="212"/>
      <c r="M5066" s="212"/>
      <c r="N5066" s="212"/>
      <c r="O5066" s="212"/>
      <c r="P5066" s="212">
        <v>235.75899999999999</v>
      </c>
      <c r="Q5066" s="212">
        <v>296.29599999999999</v>
      </c>
      <c r="R5066" s="212">
        <v>1879.848</v>
      </c>
      <c r="S5066" s="212">
        <v>1932.0740000000001</v>
      </c>
      <c r="T5066" s="212">
        <v>1492.027</v>
      </c>
      <c r="U5066" s="212">
        <v>1121.0229999999999</v>
      </c>
    </row>
    <row r="5067" spans="1:21" x14ac:dyDescent="0.25">
      <c r="A5067" s="57" t="s">
        <v>2601</v>
      </c>
      <c r="B5067" s="57" t="s">
        <v>7322</v>
      </c>
      <c r="C5067" s="212"/>
      <c r="D5067" s="212"/>
      <c r="E5067" s="212"/>
      <c r="F5067" s="212"/>
      <c r="G5067" s="212"/>
      <c r="H5067" s="212">
        <v>3.468</v>
      </c>
      <c r="I5067" s="212">
        <v>1.887</v>
      </c>
      <c r="J5067" s="212">
        <v>2.9660000000000002</v>
      </c>
      <c r="K5067" s="212">
        <v>5.8769999999999998</v>
      </c>
      <c r="L5067" s="212">
        <v>13.564</v>
      </c>
      <c r="M5067" s="212">
        <v>17.942</v>
      </c>
      <c r="N5067" s="212">
        <v>262.435</v>
      </c>
      <c r="O5067" s="212">
        <v>165.56399999999999</v>
      </c>
      <c r="P5067" s="212">
        <v>195.89699999999999</v>
      </c>
      <c r="Q5067" s="212">
        <v>257.14800000000002</v>
      </c>
      <c r="R5067" s="212">
        <v>5.782</v>
      </c>
      <c r="S5067" s="212">
        <v>7.9249999999999998</v>
      </c>
      <c r="T5067" s="212">
        <v>6.3760000000000003</v>
      </c>
      <c r="U5067" s="212">
        <v>2.8279999999999998</v>
      </c>
    </row>
    <row r="5068" spans="1:21" x14ac:dyDescent="0.25">
      <c r="A5068" s="57" t="s">
        <v>407</v>
      </c>
      <c r="B5068" s="57" t="s">
        <v>7323</v>
      </c>
      <c r="C5068" s="212"/>
      <c r="D5068" s="212"/>
      <c r="E5068" s="212"/>
      <c r="F5068" s="212"/>
      <c r="G5068" s="212"/>
      <c r="H5068" s="212">
        <v>15.86</v>
      </c>
      <c r="I5068" s="212">
        <v>2.169</v>
      </c>
      <c r="J5068" s="212">
        <v>7.3940000000000001</v>
      </c>
      <c r="K5068" s="212">
        <v>75.927999999999997</v>
      </c>
      <c r="L5068" s="212">
        <v>149.67699999999999</v>
      </c>
      <c r="M5068" s="212">
        <v>29.815000000000001</v>
      </c>
      <c r="N5068" s="212">
        <v>42.085999999999999</v>
      </c>
      <c r="O5068" s="212">
        <v>33.697000000000003</v>
      </c>
      <c r="P5068" s="212">
        <v>107.398</v>
      </c>
      <c r="Q5068" s="212">
        <v>255.833</v>
      </c>
      <c r="R5068" s="212">
        <v>495.71300000000002</v>
      </c>
      <c r="S5068" s="212">
        <v>478.45699999999999</v>
      </c>
      <c r="T5068" s="212">
        <v>374.57900000000001</v>
      </c>
      <c r="U5068" s="212">
        <v>66.852000000000004</v>
      </c>
    </row>
    <row r="5069" spans="1:21" x14ac:dyDescent="0.25">
      <c r="A5069" s="57" t="s">
        <v>427</v>
      </c>
      <c r="B5069" s="57" t="s">
        <v>7324</v>
      </c>
      <c r="C5069" s="212"/>
      <c r="D5069" s="212"/>
      <c r="E5069" s="212"/>
      <c r="F5069" s="212"/>
      <c r="G5069" s="212"/>
      <c r="H5069" s="212"/>
      <c r="I5069" s="212">
        <v>0.61099999999999999</v>
      </c>
      <c r="J5069" s="212">
        <v>1.5580000000000001</v>
      </c>
      <c r="K5069" s="212">
        <v>3.7999999999999999E-2</v>
      </c>
      <c r="L5069" s="212">
        <v>1.9159999999999999</v>
      </c>
      <c r="M5069" s="212">
        <v>1.0269999999999999</v>
      </c>
      <c r="N5069" s="212">
        <v>4.0339999999999998</v>
      </c>
      <c r="O5069" s="212">
        <v>0.51800000000000002</v>
      </c>
      <c r="P5069" s="212">
        <v>9.218</v>
      </c>
      <c r="Q5069" s="212">
        <v>47.920999999999999</v>
      </c>
      <c r="R5069" s="212">
        <v>13.715999999999999</v>
      </c>
      <c r="S5069" s="212">
        <v>4.4850000000000003</v>
      </c>
      <c r="T5069" s="212">
        <v>103.985</v>
      </c>
      <c r="U5069" s="212">
        <v>4.9550000000000001</v>
      </c>
    </row>
    <row r="5070" spans="1:21" x14ac:dyDescent="0.25">
      <c r="A5070" s="57" t="s">
        <v>10145</v>
      </c>
      <c r="B5070" s="57" t="s">
        <v>10146</v>
      </c>
      <c r="C5070" s="212"/>
      <c r="D5070" s="212"/>
      <c r="E5070" s="212"/>
      <c r="F5070" s="212"/>
      <c r="G5070" s="212"/>
      <c r="H5070" s="212">
        <v>21.602</v>
      </c>
      <c r="I5070" s="212">
        <v>52.338999999999999</v>
      </c>
      <c r="J5070" s="212">
        <v>42.345999999999997</v>
      </c>
      <c r="K5070" s="212">
        <v>2.2730000000000001</v>
      </c>
      <c r="L5070" s="212">
        <v>173.499</v>
      </c>
      <c r="M5070" s="212">
        <v>88.045000000000002</v>
      </c>
      <c r="N5070" s="212">
        <v>5.8540000000000001</v>
      </c>
      <c r="O5070" s="212">
        <v>98.811000000000007</v>
      </c>
      <c r="P5070" s="212">
        <v>122.02500000000001</v>
      </c>
      <c r="Q5070" s="212">
        <v>147.244</v>
      </c>
      <c r="R5070" s="212">
        <v>77.891999999999996</v>
      </c>
      <c r="S5070" s="212">
        <v>25.353000000000002</v>
      </c>
      <c r="T5070" s="212">
        <v>134.77500000000001</v>
      </c>
      <c r="U5070" s="212">
        <v>55.113</v>
      </c>
    </row>
    <row r="5071" spans="1:21" x14ac:dyDescent="0.25">
      <c r="A5071" s="57" t="s">
        <v>1707</v>
      </c>
      <c r="B5071" s="57" t="s">
        <v>7328</v>
      </c>
      <c r="C5071" s="212"/>
      <c r="D5071" s="212"/>
      <c r="E5071" s="212"/>
      <c r="F5071" s="212"/>
      <c r="G5071" s="212"/>
      <c r="H5071" s="212"/>
      <c r="I5071" s="212">
        <v>5.3220000000000001</v>
      </c>
      <c r="J5071" s="212"/>
      <c r="K5071" s="212">
        <v>84.796000000000006</v>
      </c>
      <c r="L5071" s="212">
        <v>34.332999999999998</v>
      </c>
      <c r="M5071" s="212">
        <v>0</v>
      </c>
      <c r="N5071" s="212">
        <v>2.504</v>
      </c>
      <c r="O5071" s="212">
        <v>12.196999999999999</v>
      </c>
      <c r="P5071" s="212">
        <v>44.206000000000003</v>
      </c>
      <c r="Q5071" s="212">
        <v>83.350999999999999</v>
      </c>
      <c r="R5071" s="212">
        <v>27.623999999999999</v>
      </c>
      <c r="S5071" s="212">
        <v>29.547000000000001</v>
      </c>
      <c r="T5071" s="212">
        <v>2261.2629999999999</v>
      </c>
      <c r="U5071" s="212">
        <v>366.16300000000001</v>
      </c>
    </row>
    <row r="5072" spans="1:21" x14ac:dyDescent="0.25">
      <c r="A5072" s="57" t="s">
        <v>889</v>
      </c>
      <c r="B5072" s="57" t="s">
        <v>7329</v>
      </c>
      <c r="C5072" s="212"/>
      <c r="D5072" s="212"/>
      <c r="E5072" s="212"/>
      <c r="F5072" s="212"/>
      <c r="G5072" s="212"/>
      <c r="H5072" s="212"/>
      <c r="I5072" s="212">
        <v>18.702999999999999</v>
      </c>
      <c r="J5072" s="212">
        <v>33.32</v>
      </c>
      <c r="K5072" s="212">
        <v>64.441999999999993</v>
      </c>
      <c r="L5072" s="212">
        <v>55.557000000000002</v>
      </c>
      <c r="M5072" s="212">
        <v>13.423999999999999</v>
      </c>
      <c r="N5072" s="212">
        <v>2.5910000000000002</v>
      </c>
      <c r="O5072" s="212">
        <v>24.218</v>
      </c>
      <c r="P5072" s="212">
        <v>74.828000000000003</v>
      </c>
      <c r="Q5072" s="212">
        <v>79.091999999999999</v>
      </c>
      <c r="R5072" s="212">
        <v>327.11700000000002</v>
      </c>
      <c r="S5072" s="212">
        <v>1035.2429999999999</v>
      </c>
      <c r="T5072" s="212">
        <v>712.32</v>
      </c>
      <c r="U5072" s="212">
        <v>671.95799999999997</v>
      </c>
    </row>
    <row r="5073" spans="1:21" x14ac:dyDescent="0.25">
      <c r="A5073" s="57" t="s">
        <v>1021</v>
      </c>
      <c r="B5073" s="57" t="s">
        <v>7330</v>
      </c>
      <c r="C5073" s="212"/>
      <c r="D5073" s="212"/>
      <c r="E5073" s="212"/>
      <c r="F5073" s="212"/>
      <c r="G5073" s="212"/>
      <c r="H5073" s="212">
        <v>5.7000000000000002E-2</v>
      </c>
      <c r="I5073" s="212">
        <v>0.89</v>
      </c>
      <c r="J5073" s="212">
        <v>7.1130000000000004</v>
      </c>
      <c r="K5073" s="212">
        <v>54.036999999999999</v>
      </c>
      <c r="L5073" s="212">
        <v>7.9710000000000001</v>
      </c>
      <c r="M5073" s="212">
        <v>1.0509999999999999</v>
      </c>
      <c r="N5073" s="212">
        <v>0.66</v>
      </c>
      <c r="O5073" s="212">
        <v>16.7</v>
      </c>
      <c r="P5073" s="212">
        <v>12.586</v>
      </c>
      <c r="Q5073" s="212">
        <v>17.129000000000001</v>
      </c>
      <c r="R5073" s="212">
        <v>63.405000000000001</v>
      </c>
      <c r="S5073" s="212">
        <v>60.274999999999999</v>
      </c>
      <c r="T5073" s="212">
        <v>147.76</v>
      </c>
      <c r="U5073" s="212">
        <v>36.606999999999999</v>
      </c>
    </row>
    <row r="5074" spans="1:21" x14ac:dyDescent="0.25">
      <c r="A5074" s="57" t="s">
        <v>4227</v>
      </c>
      <c r="B5074" s="57" t="s">
        <v>7331</v>
      </c>
      <c r="C5074" s="212"/>
      <c r="D5074" s="212"/>
      <c r="E5074" s="212"/>
      <c r="F5074" s="212"/>
      <c r="G5074" s="212"/>
      <c r="H5074" s="212">
        <v>0.54800000000000004</v>
      </c>
      <c r="I5074" s="212"/>
      <c r="J5074" s="212">
        <v>37.423000000000002</v>
      </c>
      <c r="K5074" s="212">
        <v>0.74299999999999999</v>
      </c>
      <c r="L5074" s="212">
        <v>1.8839999999999999</v>
      </c>
      <c r="M5074" s="212"/>
      <c r="N5074" s="212"/>
      <c r="O5074" s="212"/>
      <c r="P5074" s="212"/>
      <c r="Q5074" s="212"/>
      <c r="R5074" s="212"/>
      <c r="S5074" s="212"/>
      <c r="T5074" s="212"/>
      <c r="U5074" s="212"/>
    </row>
    <row r="5075" spans="1:21" x14ac:dyDescent="0.25">
      <c r="A5075" s="57" t="s">
        <v>1107</v>
      </c>
      <c r="B5075" s="57" t="s">
        <v>7332</v>
      </c>
      <c r="C5075" s="212"/>
      <c r="D5075" s="212"/>
      <c r="E5075" s="212"/>
      <c r="F5075" s="212"/>
      <c r="G5075" s="212"/>
      <c r="H5075" s="212">
        <v>1.2809999999999999</v>
      </c>
      <c r="I5075" s="212"/>
      <c r="J5075" s="212">
        <v>0.36899999999999999</v>
      </c>
      <c r="K5075" s="212"/>
      <c r="L5075" s="212">
        <v>1.468</v>
      </c>
      <c r="M5075" s="212">
        <v>0</v>
      </c>
      <c r="N5075" s="212">
        <v>1.8160000000000001</v>
      </c>
      <c r="O5075" s="212"/>
      <c r="P5075" s="212"/>
      <c r="Q5075" s="212">
        <v>108.699</v>
      </c>
      <c r="R5075" s="212">
        <v>63.302</v>
      </c>
      <c r="S5075" s="212">
        <v>40.305</v>
      </c>
      <c r="T5075" s="212">
        <v>39.652000000000001</v>
      </c>
      <c r="U5075" s="212">
        <v>29.657</v>
      </c>
    </row>
    <row r="5076" spans="1:21" x14ac:dyDescent="0.25">
      <c r="A5076" s="57" t="s">
        <v>1060</v>
      </c>
      <c r="B5076" s="57" t="s">
        <v>7333</v>
      </c>
      <c r="C5076" s="212"/>
      <c r="D5076" s="212"/>
      <c r="E5076" s="212"/>
      <c r="F5076" s="212"/>
      <c r="G5076" s="212"/>
      <c r="H5076" s="212">
        <v>2.4E-2</v>
      </c>
      <c r="I5076" s="212"/>
      <c r="J5076" s="212"/>
      <c r="K5076" s="212"/>
      <c r="L5076" s="212"/>
      <c r="M5076" s="212">
        <v>0.97699999999999998</v>
      </c>
      <c r="N5076" s="212"/>
      <c r="O5076" s="212"/>
      <c r="P5076" s="212">
        <v>0.82699999999999996</v>
      </c>
      <c r="Q5076" s="212"/>
      <c r="R5076" s="212">
        <v>1.2010000000000001</v>
      </c>
      <c r="S5076" s="212"/>
      <c r="T5076" s="212">
        <v>0.29899999999999999</v>
      </c>
      <c r="U5076" s="212"/>
    </row>
    <row r="5077" spans="1:21" x14ac:dyDescent="0.25">
      <c r="A5077" s="57" t="s">
        <v>1183</v>
      </c>
      <c r="B5077" s="57" t="s">
        <v>7334</v>
      </c>
      <c r="C5077" s="212"/>
      <c r="D5077" s="212"/>
      <c r="E5077" s="212"/>
      <c r="F5077" s="212"/>
      <c r="G5077" s="212"/>
      <c r="H5077" s="212">
        <v>0.75</v>
      </c>
      <c r="I5077" s="212">
        <v>1.236</v>
      </c>
      <c r="J5077" s="212"/>
      <c r="K5077" s="212"/>
      <c r="L5077" s="212"/>
      <c r="M5077" s="212"/>
      <c r="N5077" s="212">
        <v>10.83</v>
      </c>
      <c r="O5077" s="212"/>
      <c r="P5077" s="212">
        <v>19.488</v>
      </c>
      <c r="Q5077" s="212">
        <v>10.257</v>
      </c>
      <c r="R5077" s="212">
        <v>26.593</v>
      </c>
      <c r="S5077" s="212">
        <v>13.488</v>
      </c>
      <c r="T5077" s="212">
        <v>12.978</v>
      </c>
      <c r="U5077" s="212">
        <v>12.005000000000001</v>
      </c>
    </row>
    <row r="5078" spans="1:21" x14ac:dyDescent="0.25">
      <c r="A5078" s="57" t="s">
        <v>2834</v>
      </c>
      <c r="B5078" s="57" t="s">
        <v>7335</v>
      </c>
      <c r="C5078" s="212"/>
      <c r="D5078" s="212"/>
      <c r="E5078" s="212"/>
      <c r="F5078" s="212"/>
      <c r="G5078" s="212"/>
      <c r="H5078" s="212">
        <v>27</v>
      </c>
      <c r="I5078" s="212"/>
      <c r="J5078" s="212"/>
      <c r="K5078" s="212"/>
      <c r="L5078" s="212"/>
      <c r="M5078" s="212"/>
      <c r="N5078" s="212"/>
      <c r="O5078" s="212"/>
      <c r="P5078" s="212"/>
      <c r="Q5078" s="212"/>
      <c r="R5078" s="212"/>
      <c r="S5078" s="212">
        <v>0.69</v>
      </c>
      <c r="T5078" s="212">
        <v>0.78300000000000003</v>
      </c>
      <c r="U5078" s="212"/>
    </row>
    <row r="5079" spans="1:21" x14ac:dyDescent="0.25">
      <c r="A5079" s="57" t="s">
        <v>2154</v>
      </c>
      <c r="B5079" s="57" t="s">
        <v>7336</v>
      </c>
      <c r="C5079" s="212"/>
      <c r="D5079" s="212"/>
      <c r="E5079" s="212"/>
      <c r="F5079" s="212"/>
      <c r="G5079" s="212"/>
      <c r="H5079" s="212"/>
      <c r="I5079" s="212">
        <v>2.5840000000000001</v>
      </c>
      <c r="J5079" s="212">
        <v>1.7050000000000001</v>
      </c>
      <c r="K5079" s="212">
        <v>0.50900000000000001</v>
      </c>
      <c r="L5079" s="212"/>
      <c r="M5079" s="212">
        <v>40.694000000000003</v>
      </c>
      <c r="N5079" s="212"/>
      <c r="O5079" s="212">
        <v>4.2</v>
      </c>
      <c r="P5079" s="212">
        <v>3.0960000000000001</v>
      </c>
      <c r="Q5079" s="212">
        <v>101.431</v>
      </c>
      <c r="R5079" s="212">
        <v>484.029</v>
      </c>
      <c r="S5079" s="212">
        <v>234.86500000000001</v>
      </c>
      <c r="T5079" s="212">
        <v>786.125</v>
      </c>
      <c r="U5079" s="212">
        <v>120.89400000000001</v>
      </c>
    </row>
    <row r="5080" spans="1:21" x14ac:dyDescent="0.25">
      <c r="A5080" s="57" t="s">
        <v>2167</v>
      </c>
      <c r="B5080" s="57" t="s">
        <v>7337</v>
      </c>
      <c r="C5080" s="212"/>
      <c r="D5080" s="212"/>
      <c r="E5080" s="212"/>
      <c r="F5080" s="212"/>
      <c r="G5080" s="212"/>
      <c r="H5080" s="212"/>
      <c r="I5080" s="212"/>
      <c r="J5080" s="212"/>
      <c r="K5080" s="212"/>
      <c r="L5080" s="212">
        <v>11.084</v>
      </c>
      <c r="M5080" s="212">
        <v>5.9790000000000001</v>
      </c>
      <c r="N5080" s="212"/>
      <c r="O5080" s="212"/>
      <c r="P5080" s="212">
        <v>1.081</v>
      </c>
      <c r="Q5080" s="212">
        <v>6.75</v>
      </c>
      <c r="R5080" s="212">
        <v>19.728000000000002</v>
      </c>
      <c r="S5080" s="212">
        <v>8.8439999999999994</v>
      </c>
      <c r="T5080" s="212">
        <v>0.42699999999999999</v>
      </c>
      <c r="U5080" s="212">
        <v>7.319</v>
      </c>
    </row>
    <row r="5081" spans="1:21" x14ac:dyDescent="0.25">
      <c r="A5081" s="57" t="s">
        <v>3583</v>
      </c>
      <c r="B5081" s="57" t="s">
        <v>7338</v>
      </c>
      <c r="C5081" s="212"/>
      <c r="D5081" s="212"/>
      <c r="E5081" s="212"/>
      <c r="F5081" s="212"/>
      <c r="G5081" s="212"/>
      <c r="H5081" s="212"/>
      <c r="I5081" s="212"/>
      <c r="J5081" s="212"/>
      <c r="K5081" s="212"/>
      <c r="L5081" s="212"/>
      <c r="M5081" s="212"/>
      <c r="N5081" s="212"/>
      <c r="O5081" s="212"/>
      <c r="P5081" s="212"/>
      <c r="Q5081" s="212"/>
      <c r="R5081" s="212"/>
      <c r="S5081" s="212"/>
      <c r="T5081" s="212">
        <v>0.33</v>
      </c>
      <c r="U5081" s="212"/>
    </row>
    <row r="5082" spans="1:21" x14ac:dyDescent="0.25">
      <c r="A5082" s="57" t="s">
        <v>3484</v>
      </c>
      <c r="B5082" s="57" t="s">
        <v>7339</v>
      </c>
      <c r="C5082" s="212"/>
      <c r="D5082" s="212"/>
      <c r="E5082" s="212"/>
      <c r="F5082" s="212"/>
      <c r="G5082" s="212"/>
      <c r="H5082" s="212"/>
      <c r="I5082" s="212"/>
      <c r="J5082" s="212"/>
      <c r="K5082" s="212"/>
      <c r="L5082" s="212"/>
      <c r="M5082" s="212"/>
      <c r="N5082" s="212"/>
      <c r="O5082" s="212">
        <v>0</v>
      </c>
      <c r="P5082" s="212"/>
      <c r="Q5082" s="212"/>
      <c r="R5082" s="212"/>
      <c r="S5082" s="212"/>
      <c r="T5082" s="212">
        <v>2.5289999999999999</v>
      </c>
      <c r="U5082" s="212">
        <v>8.6999999999999994E-2</v>
      </c>
    </row>
    <row r="5083" spans="1:21" x14ac:dyDescent="0.25">
      <c r="A5083" s="57" t="s">
        <v>3513</v>
      </c>
      <c r="B5083" s="57" t="s">
        <v>7340</v>
      </c>
      <c r="C5083" s="212"/>
      <c r="D5083" s="212"/>
      <c r="E5083" s="212"/>
      <c r="F5083" s="212"/>
      <c r="G5083" s="212"/>
      <c r="H5083" s="212"/>
      <c r="I5083" s="212"/>
      <c r="J5083" s="212"/>
      <c r="K5083" s="212"/>
      <c r="L5083" s="212">
        <v>0.89700000000000002</v>
      </c>
      <c r="M5083" s="212"/>
      <c r="N5083" s="212"/>
      <c r="O5083" s="212"/>
      <c r="P5083" s="212"/>
      <c r="Q5083" s="212"/>
      <c r="R5083" s="212"/>
      <c r="S5083" s="212"/>
      <c r="T5083" s="212"/>
      <c r="U5083" s="212"/>
    </row>
    <row r="5084" spans="1:21" x14ac:dyDescent="0.25">
      <c r="A5084" s="57" t="s">
        <v>3090</v>
      </c>
      <c r="B5084" s="57" t="s">
        <v>7341</v>
      </c>
      <c r="C5084" s="212"/>
      <c r="D5084" s="212"/>
      <c r="E5084" s="212"/>
      <c r="F5084" s="212"/>
      <c r="G5084" s="212"/>
      <c r="H5084" s="212"/>
      <c r="I5084" s="212">
        <v>2.4E-2</v>
      </c>
      <c r="J5084" s="212"/>
      <c r="K5084" s="212">
        <v>0.11</v>
      </c>
      <c r="L5084" s="212"/>
      <c r="M5084" s="212"/>
      <c r="N5084" s="212">
        <v>0.02</v>
      </c>
      <c r="O5084" s="212"/>
      <c r="P5084" s="212">
        <v>0.21299999999999999</v>
      </c>
      <c r="Q5084" s="212"/>
      <c r="R5084" s="212">
        <v>0.68600000000000005</v>
      </c>
      <c r="S5084" s="212">
        <v>15.09</v>
      </c>
      <c r="T5084" s="212">
        <v>3.5110000000000001</v>
      </c>
      <c r="U5084" s="212">
        <v>3.0489999999999999</v>
      </c>
    </row>
    <row r="5085" spans="1:21" x14ac:dyDescent="0.25">
      <c r="A5085" s="57" t="s">
        <v>1888</v>
      </c>
      <c r="B5085" s="57" t="s">
        <v>7342</v>
      </c>
      <c r="C5085" s="212"/>
      <c r="D5085" s="212"/>
      <c r="E5085" s="212"/>
      <c r="F5085" s="212"/>
      <c r="G5085" s="212"/>
      <c r="H5085" s="212"/>
      <c r="I5085" s="212"/>
      <c r="J5085" s="212"/>
      <c r="K5085" s="212"/>
      <c r="L5085" s="212">
        <v>0.33400000000000002</v>
      </c>
      <c r="M5085" s="212"/>
      <c r="N5085" s="212"/>
      <c r="O5085" s="212">
        <v>0.26300000000000001</v>
      </c>
      <c r="P5085" s="212">
        <v>9.8000000000000004E-2</v>
      </c>
      <c r="Q5085" s="212"/>
      <c r="R5085" s="212"/>
      <c r="S5085" s="212"/>
      <c r="T5085" s="212">
        <v>2.3490000000000002</v>
      </c>
      <c r="U5085" s="212">
        <v>0.45400000000000001</v>
      </c>
    </row>
    <row r="5086" spans="1:21" x14ac:dyDescent="0.25">
      <c r="A5086" s="57" t="s">
        <v>3222</v>
      </c>
      <c r="B5086" s="57" t="s">
        <v>7343</v>
      </c>
      <c r="C5086" s="212"/>
      <c r="D5086" s="212"/>
      <c r="E5086" s="212"/>
      <c r="F5086" s="212"/>
      <c r="G5086" s="212"/>
      <c r="H5086" s="212">
        <v>15.239000000000001</v>
      </c>
      <c r="I5086" s="212"/>
      <c r="J5086" s="212"/>
      <c r="K5086" s="212"/>
      <c r="L5086" s="212"/>
      <c r="M5086" s="212">
        <v>0.91100000000000003</v>
      </c>
      <c r="N5086" s="212"/>
      <c r="O5086" s="212">
        <v>4.8410000000000002</v>
      </c>
      <c r="P5086" s="212"/>
      <c r="Q5086" s="212">
        <v>2.7919999999999998</v>
      </c>
      <c r="R5086" s="212"/>
      <c r="S5086" s="212"/>
      <c r="T5086" s="212"/>
      <c r="U5086" s="212"/>
    </row>
    <row r="5087" spans="1:21" x14ac:dyDescent="0.25">
      <c r="A5087" s="57" t="s">
        <v>4417</v>
      </c>
      <c r="B5087" s="57" t="s">
        <v>7344</v>
      </c>
      <c r="C5087" s="212"/>
      <c r="D5087" s="212"/>
      <c r="E5087" s="212"/>
      <c r="F5087" s="212"/>
      <c r="G5087" s="212"/>
      <c r="H5087" s="212">
        <v>352.42399999999998</v>
      </c>
      <c r="I5087" s="212">
        <v>91.554000000000002</v>
      </c>
      <c r="J5087" s="212">
        <v>110.791</v>
      </c>
      <c r="K5087" s="212">
        <v>176.922</v>
      </c>
      <c r="L5087" s="212">
        <v>55.198</v>
      </c>
      <c r="M5087" s="212"/>
      <c r="N5087" s="212">
        <v>23.898</v>
      </c>
      <c r="O5087" s="212">
        <v>36.463999999999999</v>
      </c>
      <c r="P5087" s="212"/>
      <c r="Q5087" s="212"/>
      <c r="R5087" s="212"/>
      <c r="S5087" s="212"/>
      <c r="T5087" s="212"/>
      <c r="U5087" s="212"/>
    </row>
    <row r="5088" spans="1:21" x14ac:dyDescent="0.25">
      <c r="A5088" s="57" t="s">
        <v>1891</v>
      </c>
      <c r="B5088" s="57" t="s">
        <v>7345</v>
      </c>
      <c r="C5088" s="212"/>
      <c r="D5088" s="212"/>
      <c r="E5088" s="212"/>
      <c r="F5088" s="212"/>
      <c r="G5088" s="212"/>
      <c r="H5088" s="212"/>
      <c r="I5088" s="212"/>
      <c r="J5088" s="212"/>
      <c r="K5088" s="212">
        <v>1.9590000000000001</v>
      </c>
      <c r="L5088" s="212"/>
      <c r="M5088" s="212">
        <v>3.802</v>
      </c>
      <c r="N5088" s="212">
        <v>1.2609999999999999</v>
      </c>
      <c r="O5088" s="212">
        <v>1.3919999999999999</v>
      </c>
      <c r="P5088" s="212">
        <v>4.5490000000000004</v>
      </c>
      <c r="Q5088" s="212">
        <v>4.84</v>
      </c>
      <c r="R5088" s="212">
        <v>0.98599999999999999</v>
      </c>
      <c r="S5088" s="212"/>
      <c r="T5088" s="212">
        <v>1.3720000000000001</v>
      </c>
      <c r="U5088" s="212">
        <v>2.25</v>
      </c>
    </row>
    <row r="5089" spans="1:21" x14ac:dyDescent="0.25">
      <c r="A5089" s="57" t="s">
        <v>2411</v>
      </c>
      <c r="B5089" s="57" t="s">
        <v>7346</v>
      </c>
      <c r="C5089" s="212"/>
      <c r="D5089" s="212"/>
      <c r="E5089" s="212"/>
      <c r="F5089" s="212"/>
      <c r="G5089" s="212"/>
      <c r="H5089" s="212"/>
      <c r="I5089" s="212">
        <v>4.468</v>
      </c>
      <c r="J5089" s="212">
        <v>0.68600000000000005</v>
      </c>
      <c r="K5089" s="212"/>
      <c r="L5089" s="212"/>
      <c r="M5089" s="212"/>
      <c r="N5089" s="212">
        <v>4.5</v>
      </c>
      <c r="O5089" s="212">
        <v>18.88</v>
      </c>
      <c r="P5089" s="212"/>
      <c r="Q5089" s="212">
        <v>14.365</v>
      </c>
      <c r="R5089" s="212">
        <v>2.89</v>
      </c>
      <c r="S5089" s="212">
        <v>15.365</v>
      </c>
      <c r="T5089" s="212">
        <v>4.9109999999999996</v>
      </c>
      <c r="U5089" s="212">
        <v>0.378</v>
      </c>
    </row>
    <row r="5090" spans="1:21" x14ac:dyDescent="0.25">
      <c r="A5090" s="57" t="s">
        <v>1232</v>
      </c>
      <c r="B5090" s="57" t="s">
        <v>7347</v>
      </c>
      <c r="C5090" s="212"/>
      <c r="D5090" s="212"/>
      <c r="E5090" s="212"/>
      <c r="F5090" s="212"/>
      <c r="G5090" s="212"/>
      <c r="H5090" s="212">
        <v>6.484</v>
      </c>
      <c r="I5090" s="212">
        <v>50.411999999999999</v>
      </c>
      <c r="J5090" s="212">
        <v>11.259</v>
      </c>
      <c r="K5090" s="212">
        <v>7.327</v>
      </c>
      <c r="L5090" s="212"/>
      <c r="M5090" s="212"/>
      <c r="N5090" s="212">
        <v>2.8940000000000001</v>
      </c>
      <c r="O5090" s="212">
        <v>0.84299999999999997</v>
      </c>
      <c r="P5090" s="212">
        <v>9.2999999999999999E-2</v>
      </c>
      <c r="Q5090" s="212">
        <v>24.634</v>
      </c>
      <c r="R5090" s="212">
        <v>142.602</v>
      </c>
      <c r="S5090" s="212">
        <v>15</v>
      </c>
      <c r="T5090" s="212">
        <v>5.47</v>
      </c>
      <c r="U5090" s="212">
        <v>1.0820000000000001</v>
      </c>
    </row>
    <row r="5091" spans="1:21" x14ac:dyDescent="0.25">
      <c r="A5091" s="57" t="s">
        <v>4271</v>
      </c>
      <c r="B5091" s="57" t="s">
        <v>7348</v>
      </c>
      <c r="C5091" s="212"/>
      <c r="D5091" s="212"/>
      <c r="E5091" s="212"/>
      <c r="F5091" s="212"/>
      <c r="G5091" s="212"/>
      <c r="H5091" s="212">
        <v>2.649</v>
      </c>
      <c r="I5091" s="212">
        <v>7.0000000000000007E-2</v>
      </c>
      <c r="J5091" s="212">
        <v>1.74</v>
      </c>
      <c r="K5091" s="212"/>
      <c r="L5091" s="212"/>
      <c r="M5091" s="212"/>
      <c r="N5091" s="212"/>
      <c r="O5091" s="212">
        <v>2.4E-2</v>
      </c>
      <c r="P5091" s="212">
        <v>4.718</v>
      </c>
      <c r="Q5091" s="212">
        <v>3.3730000000000002</v>
      </c>
      <c r="R5091" s="212">
        <v>45.485999999999997</v>
      </c>
      <c r="S5091" s="212">
        <v>5.9909999999999997</v>
      </c>
      <c r="T5091" s="212">
        <v>52.012</v>
      </c>
      <c r="U5091" s="212">
        <v>345.11099999999999</v>
      </c>
    </row>
    <row r="5092" spans="1:21" x14ac:dyDescent="0.25">
      <c r="A5092" s="57" t="s">
        <v>4147</v>
      </c>
      <c r="B5092" s="57" t="s">
        <v>7349</v>
      </c>
      <c r="C5092" s="212"/>
      <c r="D5092" s="212"/>
      <c r="E5092" s="212"/>
      <c r="F5092" s="212"/>
      <c r="G5092" s="212"/>
      <c r="H5092" s="212"/>
      <c r="I5092" s="212">
        <v>0.625</v>
      </c>
      <c r="J5092" s="212">
        <v>2.7E-2</v>
      </c>
      <c r="K5092" s="212">
        <v>0.32600000000000001</v>
      </c>
      <c r="L5092" s="212">
        <v>0.55900000000000005</v>
      </c>
      <c r="M5092" s="212"/>
      <c r="N5092" s="212"/>
      <c r="O5092" s="212">
        <v>0.51900000000000002</v>
      </c>
      <c r="P5092" s="212"/>
      <c r="Q5092" s="212">
        <v>23.741</v>
      </c>
      <c r="R5092" s="212">
        <v>1.56</v>
      </c>
      <c r="S5092" s="212">
        <v>24.469000000000001</v>
      </c>
      <c r="T5092" s="212">
        <v>716.19399999999996</v>
      </c>
      <c r="U5092" s="212">
        <v>193.44200000000001</v>
      </c>
    </row>
    <row r="5093" spans="1:21" x14ac:dyDescent="0.25">
      <c r="A5093" s="57" t="s">
        <v>4439</v>
      </c>
      <c r="B5093" s="57" t="s">
        <v>7350</v>
      </c>
      <c r="C5093" s="212">
        <v>748.09699999999998</v>
      </c>
      <c r="D5093" s="212">
        <v>622.69899999999996</v>
      </c>
      <c r="E5093" s="212"/>
      <c r="F5093" s="212"/>
      <c r="G5093" s="212"/>
      <c r="H5093" s="212">
        <v>4.4779999999999998</v>
      </c>
      <c r="I5093" s="212">
        <v>0.17799999999999999</v>
      </c>
      <c r="J5093" s="212">
        <v>2.899</v>
      </c>
      <c r="K5093" s="212"/>
      <c r="L5093" s="212">
        <v>7.9610000000000003</v>
      </c>
      <c r="M5093" s="212">
        <v>0</v>
      </c>
      <c r="N5093" s="212">
        <v>5.7000000000000002E-2</v>
      </c>
      <c r="O5093" s="212">
        <v>3.54</v>
      </c>
      <c r="P5093" s="212">
        <v>10.208</v>
      </c>
      <c r="Q5093" s="212">
        <v>4.5119999999999996</v>
      </c>
      <c r="R5093" s="212">
        <v>9.4079999999999995</v>
      </c>
      <c r="S5093" s="212">
        <v>5.5110000000000001</v>
      </c>
      <c r="T5093" s="212">
        <v>1037.481</v>
      </c>
      <c r="U5093" s="212">
        <v>2924.6570000000002</v>
      </c>
    </row>
    <row r="5094" spans="1:21" x14ac:dyDescent="0.25">
      <c r="A5094" s="57" t="s">
        <v>4483</v>
      </c>
      <c r="B5094" s="57" t="s">
        <v>7351</v>
      </c>
      <c r="C5094" s="212"/>
      <c r="D5094" s="212"/>
      <c r="E5094" s="212"/>
      <c r="F5094" s="212"/>
      <c r="G5094" s="212"/>
      <c r="H5094" s="212">
        <v>2.1509999999999998</v>
      </c>
      <c r="I5094" s="212"/>
      <c r="J5094" s="212">
        <v>9.1739999999999995</v>
      </c>
      <c r="K5094" s="212"/>
      <c r="L5094" s="212">
        <v>0.18099999999999999</v>
      </c>
      <c r="M5094" s="212"/>
      <c r="N5094" s="212"/>
      <c r="O5094" s="212"/>
      <c r="P5094" s="212">
        <v>7.2999999999999995E-2</v>
      </c>
      <c r="Q5094" s="212"/>
      <c r="R5094" s="212">
        <v>7.8E-2</v>
      </c>
      <c r="S5094" s="212"/>
      <c r="T5094" s="212">
        <v>5.8869999999999996</v>
      </c>
      <c r="U5094" s="212">
        <v>32.393999999999998</v>
      </c>
    </row>
    <row r="5095" spans="1:21" x14ac:dyDescent="0.25">
      <c r="A5095" s="57" t="s">
        <v>4300</v>
      </c>
      <c r="B5095" s="57" t="s">
        <v>7352</v>
      </c>
      <c r="C5095" s="212"/>
      <c r="D5095" s="212"/>
      <c r="E5095" s="212"/>
      <c r="F5095" s="212"/>
      <c r="G5095" s="212"/>
      <c r="H5095" s="212">
        <v>0.39300000000000002</v>
      </c>
      <c r="I5095" s="212">
        <v>0.40100000000000002</v>
      </c>
      <c r="J5095" s="212">
        <v>0.222</v>
      </c>
      <c r="K5095" s="212">
        <v>0.48499999999999999</v>
      </c>
      <c r="L5095" s="212">
        <v>13.762</v>
      </c>
      <c r="M5095" s="212">
        <v>18.161999999999999</v>
      </c>
      <c r="N5095" s="212">
        <v>2.1</v>
      </c>
      <c r="O5095" s="212">
        <v>95.652000000000001</v>
      </c>
      <c r="P5095" s="212">
        <v>198.864</v>
      </c>
      <c r="Q5095" s="212">
        <v>170.01900000000001</v>
      </c>
      <c r="R5095" s="212">
        <v>345.51900000000001</v>
      </c>
      <c r="S5095" s="212">
        <v>1115.673</v>
      </c>
      <c r="T5095" s="212">
        <v>1597.6010000000001</v>
      </c>
      <c r="U5095" s="212">
        <v>534.04899999999998</v>
      </c>
    </row>
    <row r="5096" spans="1:21" x14ac:dyDescent="0.25">
      <c r="A5096" s="57" t="s">
        <v>4193</v>
      </c>
      <c r="B5096" s="57" t="s">
        <v>7353</v>
      </c>
      <c r="C5096" s="212"/>
      <c r="D5096" s="212"/>
      <c r="E5096" s="212"/>
      <c r="F5096" s="212"/>
      <c r="G5096" s="212"/>
      <c r="H5096" s="212">
        <v>34.426000000000002</v>
      </c>
      <c r="I5096" s="212">
        <v>161.352</v>
      </c>
      <c r="J5096" s="212">
        <v>109.371</v>
      </c>
      <c r="K5096" s="212">
        <v>141.31399999999999</v>
      </c>
      <c r="L5096" s="212">
        <v>150.78299999999999</v>
      </c>
      <c r="M5096" s="212">
        <v>74.245999999999995</v>
      </c>
      <c r="N5096" s="212">
        <v>30.745000000000001</v>
      </c>
      <c r="O5096" s="212">
        <v>126.096</v>
      </c>
      <c r="P5096" s="212">
        <v>1161.7840000000001</v>
      </c>
      <c r="Q5096" s="212">
        <v>2041.133</v>
      </c>
      <c r="R5096" s="212">
        <v>7537.3329999999996</v>
      </c>
      <c r="S5096" s="212">
        <v>6661.8850000000002</v>
      </c>
      <c r="T5096" s="212">
        <v>11054.422</v>
      </c>
      <c r="U5096" s="212">
        <v>6807.683</v>
      </c>
    </row>
    <row r="5097" spans="1:21" x14ac:dyDescent="0.25">
      <c r="A5097" s="57" t="s">
        <v>4418</v>
      </c>
      <c r="B5097" s="57" t="s">
        <v>7354</v>
      </c>
      <c r="C5097" s="212"/>
      <c r="D5097" s="212"/>
      <c r="E5097" s="212"/>
      <c r="F5097" s="212"/>
      <c r="G5097" s="212"/>
      <c r="H5097" s="212">
        <v>120.998</v>
      </c>
      <c r="I5097" s="212">
        <v>19.300999999999998</v>
      </c>
      <c r="J5097" s="212">
        <v>126.461</v>
      </c>
      <c r="K5097" s="212">
        <v>84.093999999999994</v>
      </c>
      <c r="L5097" s="212">
        <v>69.284000000000006</v>
      </c>
      <c r="M5097" s="212">
        <v>107.489</v>
      </c>
      <c r="N5097" s="212">
        <v>59.279000000000003</v>
      </c>
      <c r="O5097" s="212">
        <v>13.529</v>
      </c>
      <c r="P5097" s="212">
        <v>6.97</v>
      </c>
      <c r="Q5097" s="212">
        <v>12.531000000000001</v>
      </c>
      <c r="R5097" s="212">
        <v>89.037000000000006</v>
      </c>
      <c r="S5097" s="212">
        <v>475.39400000000001</v>
      </c>
      <c r="T5097" s="212">
        <v>719.81</v>
      </c>
      <c r="U5097" s="212">
        <v>195.02699999999999</v>
      </c>
    </row>
    <row r="5098" spans="1:21" x14ac:dyDescent="0.25">
      <c r="A5098" s="57" t="s">
        <v>670</v>
      </c>
      <c r="B5098" s="57" t="s">
        <v>7355</v>
      </c>
      <c r="C5098" s="212"/>
      <c r="D5098" s="212"/>
      <c r="E5098" s="212"/>
      <c r="F5098" s="212"/>
      <c r="G5098" s="212"/>
      <c r="H5098" s="212">
        <v>9.3729999999999993</v>
      </c>
      <c r="I5098" s="212">
        <v>19.425999999999998</v>
      </c>
      <c r="J5098" s="212">
        <v>5.4809999999999999</v>
      </c>
      <c r="K5098" s="212">
        <v>0.4</v>
      </c>
      <c r="L5098" s="212">
        <v>28.902000000000001</v>
      </c>
      <c r="M5098" s="212">
        <v>11.492000000000001</v>
      </c>
      <c r="N5098" s="212">
        <v>105.307</v>
      </c>
      <c r="O5098" s="212">
        <v>446.548</v>
      </c>
      <c r="P5098" s="212">
        <v>1412.9929999999999</v>
      </c>
      <c r="Q5098" s="212">
        <v>297.63299999999998</v>
      </c>
      <c r="R5098" s="212">
        <v>99.177000000000007</v>
      </c>
      <c r="S5098" s="212">
        <v>1569.2280000000001</v>
      </c>
      <c r="T5098" s="212">
        <v>2512.2249999999999</v>
      </c>
      <c r="U5098" s="212">
        <v>725.14499999999998</v>
      </c>
    </row>
    <row r="5099" spans="1:21" x14ac:dyDescent="0.25">
      <c r="A5099" s="57" t="s">
        <v>2090</v>
      </c>
      <c r="B5099" s="57" t="s">
        <v>7356</v>
      </c>
      <c r="C5099" s="212"/>
      <c r="D5099" s="212"/>
      <c r="E5099" s="212"/>
      <c r="F5099" s="212"/>
      <c r="G5099" s="212"/>
      <c r="H5099" s="212">
        <v>4.4870000000000001</v>
      </c>
      <c r="I5099" s="212"/>
      <c r="J5099" s="212">
        <v>1.0649999999999999</v>
      </c>
      <c r="K5099" s="212"/>
      <c r="L5099" s="212"/>
      <c r="M5099" s="212">
        <v>7.3209999999999997</v>
      </c>
      <c r="N5099" s="212">
        <v>1.452</v>
      </c>
      <c r="O5099" s="212"/>
      <c r="P5099" s="212">
        <v>133.40299999999999</v>
      </c>
      <c r="Q5099" s="212">
        <v>1458.992</v>
      </c>
      <c r="R5099" s="212">
        <v>721.48</v>
      </c>
      <c r="S5099" s="212">
        <v>113.346</v>
      </c>
      <c r="T5099" s="212">
        <v>31.407</v>
      </c>
      <c r="U5099" s="212">
        <v>126.247</v>
      </c>
    </row>
    <row r="5100" spans="1:21" x14ac:dyDescent="0.25">
      <c r="A5100" s="57" t="s">
        <v>3690</v>
      </c>
      <c r="B5100" s="57" t="s">
        <v>7357</v>
      </c>
      <c r="C5100" s="212"/>
      <c r="D5100" s="212"/>
      <c r="E5100" s="212"/>
      <c r="F5100" s="212"/>
      <c r="G5100" s="212"/>
      <c r="H5100" s="212">
        <v>1.1839999999999999</v>
      </c>
      <c r="I5100" s="212">
        <v>2.6890000000000001</v>
      </c>
      <c r="J5100" s="212"/>
      <c r="K5100" s="212"/>
      <c r="L5100" s="212">
        <v>2.4140000000000001</v>
      </c>
      <c r="M5100" s="212"/>
      <c r="N5100" s="212">
        <v>0.44700000000000001</v>
      </c>
      <c r="O5100" s="212">
        <v>11.12</v>
      </c>
      <c r="P5100" s="212">
        <v>60.182000000000002</v>
      </c>
      <c r="Q5100" s="212">
        <v>36.277999999999999</v>
      </c>
      <c r="R5100" s="212">
        <v>374.24599999999998</v>
      </c>
      <c r="S5100" s="212">
        <v>943</v>
      </c>
      <c r="T5100" s="212">
        <v>685.00300000000004</v>
      </c>
      <c r="U5100" s="212">
        <v>302.33499999999998</v>
      </c>
    </row>
    <row r="5101" spans="1:21" x14ac:dyDescent="0.25">
      <c r="A5101" s="57" t="s">
        <v>3314</v>
      </c>
      <c r="B5101" s="57" t="s">
        <v>7358</v>
      </c>
      <c r="C5101" s="212"/>
      <c r="D5101" s="212"/>
      <c r="E5101" s="212"/>
      <c r="F5101" s="212"/>
      <c r="G5101" s="212"/>
      <c r="H5101" s="212">
        <v>11.295</v>
      </c>
      <c r="I5101" s="212"/>
      <c r="J5101" s="212">
        <v>2.4390000000000001</v>
      </c>
      <c r="K5101" s="212">
        <v>10.422000000000001</v>
      </c>
      <c r="L5101" s="212">
        <v>23.201000000000001</v>
      </c>
      <c r="M5101" s="212">
        <v>0.437</v>
      </c>
      <c r="N5101" s="212"/>
      <c r="O5101" s="212">
        <v>3.7280000000000002</v>
      </c>
      <c r="P5101" s="212">
        <v>525.33199999999999</v>
      </c>
      <c r="Q5101" s="212">
        <v>628.86099999999999</v>
      </c>
      <c r="R5101" s="212">
        <v>71.004000000000005</v>
      </c>
      <c r="S5101" s="212">
        <v>5.9729999999999999</v>
      </c>
      <c r="T5101" s="212">
        <v>331.86099999999999</v>
      </c>
      <c r="U5101" s="212">
        <v>44.029000000000003</v>
      </c>
    </row>
    <row r="5102" spans="1:21" x14ac:dyDescent="0.25">
      <c r="A5102" s="57" t="s">
        <v>3214</v>
      </c>
      <c r="B5102" s="57" t="s">
        <v>7359</v>
      </c>
      <c r="C5102" s="212"/>
      <c r="D5102" s="212"/>
      <c r="E5102" s="212"/>
      <c r="F5102" s="212"/>
      <c r="G5102" s="212"/>
      <c r="H5102" s="212"/>
      <c r="I5102" s="212">
        <v>1.5389999999999999</v>
      </c>
      <c r="J5102" s="212"/>
      <c r="K5102" s="212"/>
      <c r="L5102" s="212">
        <v>0.20300000000000001</v>
      </c>
      <c r="M5102" s="212"/>
      <c r="N5102" s="212">
        <v>0</v>
      </c>
      <c r="O5102" s="212">
        <v>0</v>
      </c>
      <c r="P5102" s="212"/>
      <c r="Q5102" s="212"/>
      <c r="R5102" s="212">
        <v>0.39200000000000002</v>
      </c>
      <c r="S5102" s="212"/>
      <c r="T5102" s="212">
        <v>685.84100000000001</v>
      </c>
      <c r="U5102" s="212">
        <v>37.564</v>
      </c>
    </row>
    <row r="5103" spans="1:21" x14ac:dyDescent="0.25">
      <c r="A5103" s="57" t="s">
        <v>2365</v>
      </c>
      <c r="B5103" s="57" t="s">
        <v>7360</v>
      </c>
      <c r="C5103" s="212"/>
      <c r="D5103" s="212"/>
      <c r="E5103" s="212"/>
      <c r="F5103" s="212"/>
      <c r="G5103" s="212"/>
      <c r="H5103" s="212"/>
      <c r="I5103" s="212">
        <v>0.52</v>
      </c>
      <c r="J5103" s="212"/>
      <c r="K5103" s="212"/>
      <c r="L5103" s="212">
        <v>5.0890000000000004</v>
      </c>
      <c r="M5103" s="212"/>
      <c r="N5103" s="212"/>
      <c r="O5103" s="212"/>
      <c r="P5103" s="212">
        <v>70.912999999999997</v>
      </c>
      <c r="Q5103" s="212">
        <v>0.47199999999999998</v>
      </c>
      <c r="R5103" s="212">
        <v>0.38300000000000001</v>
      </c>
      <c r="S5103" s="212">
        <v>0.13500000000000001</v>
      </c>
      <c r="T5103" s="212">
        <v>3.16</v>
      </c>
      <c r="U5103" s="212"/>
    </row>
    <row r="5104" spans="1:21" x14ac:dyDescent="0.25">
      <c r="A5104" s="57" t="s">
        <v>2404</v>
      </c>
      <c r="B5104" s="57" t="s">
        <v>7361</v>
      </c>
      <c r="C5104" s="212"/>
      <c r="D5104" s="212"/>
      <c r="E5104" s="212"/>
      <c r="F5104" s="212"/>
      <c r="G5104" s="212"/>
      <c r="H5104" s="212">
        <v>1.022</v>
      </c>
      <c r="I5104" s="212">
        <v>8.6300000000000008</v>
      </c>
      <c r="J5104" s="212">
        <v>3.19</v>
      </c>
      <c r="K5104" s="212">
        <v>2.0139999999999998</v>
      </c>
      <c r="L5104" s="212">
        <v>7.0119999999999996</v>
      </c>
      <c r="M5104" s="212">
        <v>1.1359999999999999</v>
      </c>
      <c r="N5104" s="212">
        <v>2.44</v>
      </c>
      <c r="O5104" s="212">
        <v>0</v>
      </c>
      <c r="P5104" s="212">
        <v>0.40600000000000003</v>
      </c>
      <c r="Q5104" s="212">
        <v>6.8689999999999998</v>
      </c>
      <c r="R5104" s="212">
        <v>11.031000000000001</v>
      </c>
      <c r="S5104" s="212">
        <v>2.2189999999999999</v>
      </c>
      <c r="T5104" s="212">
        <v>37.503999999999998</v>
      </c>
      <c r="U5104" s="212">
        <v>20.640999999999998</v>
      </c>
    </row>
    <row r="5105" spans="1:21" x14ac:dyDescent="0.25">
      <c r="A5105" s="57" t="s">
        <v>4440</v>
      </c>
      <c r="B5105" s="57" t="s">
        <v>7362</v>
      </c>
      <c r="C5105" s="212"/>
      <c r="D5105" s="212"/>
      <c r="E5105" s="212"/>
      <c r="F5105" s="212"/>
      <c r="G5105" s="212"/>
      <c r="H5105" s="212"/>
      <c r="I5105" s="212"/>
      <c r="J5105" s="212"/>
      <c r="K5105" s="212">
        <v>0.35</v>
      </c>
      <c r="L5105" s="212">
        <v>0.222</v>
      </c>
      <c r="M5105" s="212"/>
      <c r="N5105" s="212"/>
      <c r="O5105" s="212"/>
      <c r="P5105" s="212"/>
      <c r="Q5105" s="212"/>
      <c r="R5105" s="212"/>
      <c r="S5105" s="212"/>
      <c r="T5105" s="212"/>
      <c r="U5105" s="212"/>
    </row>
    <row r="5106" spans="1:21" x14ac:dyDescent="0.25">
      <c r="A5106" s="57" t="s">
        <v>695</v>
      </c>
      <c r="B5106" s="57" t="s">
        <v>7363</v>
      </c>
      <c r="C5106" s="212">
        <v>1057.694</v>
      </c>
      <c r="D5106" s="212">
        <v>1406.998</v>
      </c>
      <c r="E5106" s="212"/>
      <c r="F5106" s="212"/>
      <c r="G5106" s="212"/>
      <c r="H5106" s="212"/>
      <c r="I5106" s="212">
        <v>1.8720000000000001</v>
      </c>
      <c r="J5106" s="212">
        <v>5.5E-2</v>
      </c>
      <c r="K5106" s="212"/>
      <c r="L5106" s="212"/>
      <c r="M5106" s="212"/>
      <c r="N5106" s="212"/>
      <c r="O5106" s="212">
        <v>0.42099999999999999</v>
      </c>
      <c r="P5106" s="212">
        <v>0.754</v>
      </c>
      <c r="Q5106" s="212">
        <v>9.1999999999999998E-2</v>
      </c>
      <c r="R5106" s="212">
        <v>5.0529999999999999</v>
      </c>
      <c r="S5106" s="212">
        <v>14.613</v>
      </c>
      <c r="T5106" s="212">
        <v>0.26800000000000002</v>
      </c>
      <c r="U5106" s="212">
        <v>0.79500000000000004</v>
      </c>
    </row>
    <row r="5107" spans="1:21" x14ac:dyDescent="0.25">
      <c r="A5107" s="57" t="s">
        <v>795</v>
      </c>
      <c r="B5107" s="57" t="s">
        <v>7364</v>
      </c>
      <c r="C5107" s="212"/>
      <c r="D5107" s="212"/>
      <c r="E5107" s="212"/>
      <c r="F5107" s="212"/>
      <c r="G5107" s="212"/>
      <c r="H5107" s="212"/>
      <c r="I5107" s="212"/>
      <c r="J5107" s="212"/>
      <c r="K5107" s="212">
        <v>5.2999999999999999E-2</v>
      </c>
      <c r="L5107" s="212">
        <v>11.193</v>
      </c>
      <c r="M5107" s="212">
        <v>124.953</v>
      </c>
      <c r="N5107" s="212"/>
      <c r="O5107" s="212"/>
      <c r="P5107" s="212">
        <v>2.2490000000000001</v>
      </c>
      <c r="Q5107" s="212"/>
      <c r="R5107" s="212">
        <v>2.76</v>
      </c>
      <c r="S5107" s="212"/>
      <c r="T5107" s="212"/>
      <c r="U5107" s="212">
        <v>13.06</v>
      </c>
    </row>
    <row r="5108" spans="1:21" x14ac:dyDescent="0.25">
      <c r="A5108" s="57" t="s">
        <v>3504</v>
      </c>
      <c r="B5108" s="57" t="s">
        <v>7365</v>
      </c>
      <c r="C5108" s="212"/>
      <c r="D5108" s="212"/>
      <c r="E5108" s="212"/>
      <c r="F5108" s="212"/>
      <c r="G5108" s="212"/>
      <c r="H5108" s="212"/>
      <c r="I5108" s="212">
        <v>3.351</v>
      </c>
      <c r="J5108" s="212">
        <v>0.52300000000000002</v>
      </c>
      <c r="K5108" s="212"/>
      <c r="L5108" s="212"/>
      <c r="M5108" s="212">
        <v>0.14000000000000001</v>
      </c>
      <c r="N5108" s="212"/>
      <c r="O5108" s="212"/>
      <c r="P5108" s="212"/>
      <c r="Q5108" s="212"/>
      <c r="R5108" s="212">
        <v>1.4450000000000001</v>
      </c>
      <c r="S5108" s="212"/>
      <c r="T5108" s="212">
        <v>3.0249999999999999</v>
      </c>
      <c r="U5108" s="212">
        <v>5.3869999999999996</v>
      </c>
    </row>
    <row r="5109" spans="1:21" x14ac:dyDescent="0.25">
      <c r="A5109" s="57" t="s">
        <v>3034</v>
      </c>
      <c r="B5109" s="57" t="s">
        <v>7366</v>
      </c>
      <c r="C5109" s="212"/>
      <c r="D5109" s="212"/>
      <c r="E5109" s="212"/>
      <c r="F5109" s="212"/>
      <c r="G5109" s="212"/>
      <c r="H5109" s="212"/>
      <c r="I5109" s="212">
        <v>0.53100000000000003</v>
      </c>
      <c r="J5109" s="212"/>
      <c r="K5109" s="212"/>
      <c r="L5109" s="212"/>
      <c r="M5109" s="212"/>
      <c r="N5109" s="212">
        <v>0.24</v>
      </c>
      <c r="O5109" s="212"/>
      <c r="P5109" s="212"/>
      <c r="Q5109" s="212">
        <v>4.5439999999999996</v>
      </c>
      <c r="R5109" s="212">
        <v>3.1E-2</v>
      </c>
      <c r="S5109" s="212"/>
      <c r="T5109" s="212"/>
      <c r="U5109" s="212">
        <v>0.19900000000000001</v>
      </c>
    </row>
    <row r="5110" spans="1:21" x14ac:dyDescent="0.25">
      <c r="A5110" s="57" t="s">
        <v>2415</v>
      </c>
      <c r="B5110" s="57" t="s">
        <v>7367</v>
      </c>
      <c r="C5110" s="212"/>
      <c r="D5110" s="212"/>
      <c r="E5110" s="212"/>
      <c r="F5110" s="212"/>
      <c r="G5110" s="212"/>
      <c r="H5110" s="212"/>
      <c r="I5110" s="212">
        <v>4.0369999999999999</v>
      </c>
      <c r="J5110" s="212">
        <v>0.497</v>
      </c>
      <c r="K5110" s="212">
        <v>5.7910000000000004</v>
      </c>
      <c r="L5110" s="212">
        <v>2.3780000000000001</v>
      </c>
      <c r="M5110" s="212">
        <v>0.24</v>
      </c>
      <c r="N5110" s="212">
        <v>0.27900000000000003</v>
      </c>
      <c r="O5110" s="212">
        <v>0.222</v>
      </c>
      <c r="P5110" s="212">
        <v>185.136</v>
      </c>
      <c r="Q5110" s="212">
        <v>67.739000000000004</v>
      </c>
      <c r="R5110" s="212">
        <v>493.95699999999999</v>
      </c>
      <c r="S5110" s="212">
        <v>261.33600000000001</v>
      </c>
      <c r="T5110" s="212">
        <v>186.15799999999999</v>
      </c>
      <c r="U5110" s="212">
        <v>152.697</v>
      </c>
    </row>
    <row r="5111" spans="1:21" x14ac:dyDescent="0.25">
      <c r="A5111" s="57" t="s">
        <v>1959</v>
      </c>
      <c r="B5111" s="57" t="s">
        <v>7368</v>
      </c>
      <c r="C5111" s="212">
        <v>4507.4939999999997</v>
      </c>
      <c r="D5111" s="212">
        <v>4357.0959999999995</v>
      </c>
      <c r="E5111" s="212"/>
      <c r="F5111" s="212"/>
      <c r="G5111" s="212"/>
      <c r="H5111" s="212">
        <v>0.43</v>
      </c>
      <c r="I5111" s="212">
        <v>15.224</v>
      </c>
      <c r="J5111" s="212">
        <v>3.8679999999999999</v>
      </c>
      <c r="K5111" s="212">
        <v>1.9570000000000001</v>
      </c>
      <c r="L5111" s="212">
        <v>42.677999999999997</v>
      </c>
      <c r="M5111" s="212"/>
      <c r="N5111" s="212"/>
      <c r="O5111" s="212">
        <v>7.8449999999999998</v>
      </c>
      <c r="P5111" s="212"/>
      <c r="Q5111" s="212"/>
      <c r="R5111" s="212"/>
      <c r="S5111" s="212">
        <v>61.375999999999998</v>
      </c>
      <c r="T5111" s="212">
        <v>52.121000000000002</v>
      </c>
      <c r="U5111" s="212">
        <v>0.46899999999999997</v>
      </c>
    </row>
    <row r="5112" spans="1:21" x14ac:dyDescent="0.25">
      <c r="A5112" s="57" t="s">
        <v>2933</v>
      </c>
      <c r="B5112" s="57" t="s">
        <v>7370</v>
      </c>
      <c r="C5112" s="212"/>
      <c r="D5112" s="212"/>
      <c r="E5112" s="212"/>
      <c r="F5112" s="212"/>
      <c r="G5112" s="212"/>
      <c r="H5112" s="212"/>
      <c r="I5112" s="212"/>
      <c r="J5112" s="212">
        <v>3.4000000000000002E-2</v>
      </c>
      <c r="K5112" s="212"/>
      <c r="L5112" s="212">
        <v>22.126000000000001</v>
      </c>
      <c r="M5112" s="212">
        <v>0</v>
      </c>
      <c r="N5112" s="212">
        <v>0</v>
      </c>
      <c r="O5112" s="212">
        <v>0</v>
      </c>
      <c r="P5112" s="212">
        <v>1.448</v>
      </c>
      <c r="Q5112" s="212">
        <v>2.133</v>
      </c>
      <c r="R5112" s="212">
        <v>2.58</v>
      </c>
      <c r="S5112" s="212">
        <v>40.064</v>
      </c>
      <c r="T5112" s="212">
        <v>17.04</v>
      </c>
      <c r="U5112" s="212">
        <v>0.13300000000000001</v>
      </c>
    </row>
    <row r="5113" spans="1:21" x14ac:dyDescent="0.25">
      <c r="A5113" s="57" t="s">
        <v>1963</v>
      </c>
      <c r="B5113" s="57" t="s">
        <v>7371</v>
      </c>
      <c r="C5113" s="212"/>
      <c r="D5113" s="212"/>
      <c r="E5113" s="212"/>
      <c r="F5113" s="212"/>
      <c r="G5113" s="212"/>
      <c r="H5113" s="212"/>
      <c r="I5113" s="212"/>
      <c r="J5113" s="212">
        <v>2.2559999999999998</v>
      </c>
      <c r="K5113" s="212"/>
      <c r="L5113" s="212">
        <v>0.11799999999999999</v>
      </c>
      <c r="M5113" s="212">
        <v>4.5640000000000001</v>
      </c>
      <c r="N5113" s="212">
        <v>0.7</v>
      </c>
      <c r="O5113" s="212">
        <v>11.212</v>
      </c>
      <c r="P5113" s="212">
        <v>458.64299999999997</v>
      </c>
      <c r="Q5113" s="212">
        <v>142.00399999999999</v>
      </c>
      <c r="R5113" s="212">
        <v>415.62900000000002</v>
      </c>
      <c r="S5113" s="212">
        <v>4227.9369999999999</v>
      </c>
      <c r="T5113" s="212">
        <v>3197.7979999999998</v>
      </c>
      <c r="U5113" s="212">
        <v>1526.575</v>
      </c>
    </row>
    <row r="5114" spans="1:21" x14ac:dyDescent="0.25">
      <c r="A5114" s="57" t="s">
        <v>2004</v>
      </c>
      <c r="B5114" s="57" t="s">
        <v>7372</v>
      </c>
      <c r="C5114" s="212"/>
      <c r="D5114" s="212"/>
      <c r="E5114" s="212"/>
      <c r="F5114" s="212"/>
      <c r="G5114" s="212"/>
      <c r="H5114" s="212">
        <v>6.2930000000000001</v>
      </c>
      <c r="I5114" s="212">
        <v>6.2779999999999996</v>
      </c>
      <c r="J5114" s="212"/>
      <c r="K5114" s="212">
        <v>0.81399999999999995</v>
      </c>
      <c r="L5114" s="212">
        <v>46.957000000000001</v>
      </c>
      <c r="M5114" s="212">
        <v>62.774999999999999</v>
      </c>
      <c r="N5114" s="212"/>
      <c r="O5114" s="212">
        <v>7.359</v>
      </c>
      <c r="P5114" s="212">
        <v>0.25600000000000001</v>
      </c>
      <c r="Q5114" s="212">
        <v>47.353999999999999</v>
      </c>
      <c r="R5114" s="212">
        <v>30.744</v>
      </c>
      <c r="S5114" s="212">
        <v>227.46799999999999</v>
      </c>
      <c r="T5114" s="212">
        <v>57.439</v>
      </c>
      <c r="U5114" s="212">
        <v>11.006</v>
      </c>
    </row>
    <row r="5115" spans="1:21" x14ac:dyDescent="0.25">
      <c r="A5115" s="57" t="s">
        <v>3636</v>
      </c>
      <c r="B5115" s="57" t="s">
        <v>7373</v>
      </c>
      <c r="C5115" s="212"/>
      <c r="D5115" s="212"/>
      <c r="E5115" s="212"/>
      <c r="F5115" s="212"/>
      <c r="G5115" s="212"/>
      <c r="H5115" s="212"/>
      <c r="I5115" s="212">
        <v>6.5129999999999999</v>
      </c>
      <c r="J5115" s="212">
        <v>0.51800000000000002</v>
      </c>
      <c r="K5115" s="212">
        <v>0.12</v>
      </c>
      <c r="L5115" s="212">
        <v>3.16</v>
      </c>
      <c r="M5115" s="212"/>
      <c r="N5115" s="212"/>
      <c r="O5115" s="212">
        <v>3.5070000000000001</v>
      </c>
      <c r="P5115" s="212"/>
      <c r="Q5115" s="212">
        <v>1.6519999999999999</v>
      </c>
      <c r="R5115" s="212">
        <v>1.24</v>
      </c>
      <c r="S5115" s="212">
        <v>0.52</v>
      </c>
      <c r="T5115" s="212">
        <v>13.601000000000001</v>
      </c>
      <c r="U5115" s="212">
        <v>59.942999999999998</v>
      </c>
    </row>
    <row r="5116" spans="1:21" x14ac:dyDescent="0.25">
      <c r="A5116" s="57" t="s">
        <v>3109</v>
      </c>
      <c r="B5116" s="57" t="s">
        <v>7374</v>
      </c>
      <c r="C5116" s="212"/>
      <c r="D5116" s="212"/>
      <c r="E5116" s="212"/>
      <c r="F5116" s="212"/>
      <c r="G5116" s="212"/>
      <c r="H5116" s="212"/>
      <c r="I5116" s="212"/>
      <c r="J5116" s="212">
        <v>0.19800000000000001</v>
      </c>
      <c r="K5116" s="212"/>
      <c r="L5116" s="212"/>
      <c r="M5116" s="212"/>
      <c r="N5116" s="212"/>
      <c r="O5116" s="212">
        <v>6.8479999999999999</v>
      </c>
      <c r="P5116" s="212">
        <v>14.462999999999999</v>
      </c>
      <c r="Q5116" s="212">
        <v>5.665</v>
      </c>
      <c r="R5116" s="212">
        <v>3.3</v>
      </c>
      <c r="S5116" s="212">
        <v>3.2469999999999999</v>
      </c>
      <c r="T5116" s="212">
        <v>283.73200000000003</v>
      </c>
      <c r="U5116" s="212">
        <v>122.767</v>
      </c>
    </row>
    <row r="5117" spans="1:21" x14ac:dyDescent="0.25">
      <c r="A5117" s="57" t="s">
        <v>2645</v>
      </c>
      <c r="B5117" s="57" t="s">
        <v>7375</v>
      </c>
      <c r="C5117" s="212"/>
      <c r="D5117" s="212"/>
      <c r="E5117" s="212"/>
      <c r="F5117" s="212"/>
      <c r="G5117" s="212"/>
      <c r="H5117" s="212">
        <v>2.7320000000000002</v>
      </c>
      <c r="I5117" s="212">
        <v>0.60599999999999998</v>
      </c>
      <c r="J5117" s="212">
        <v>3.4279999999999999</v>
      </c>
      <c r="K5117" s="212">
        <v>2.0059999999999998</v>
      </c>
      <c r="L5117" s="212">
        <v>28.140999999999998</v>
      </c>
      <c r="M5117" s="212"/>
      <c r="N5117" s="212">
        <v>2.5249999999999999</v>
      </c>
      <c r="O5117" s="212">
        <v>18.562999999999999</v>
      </c>
      <c r="P5117" s="212">
        <v>1017.3869999999999</v>
      </c>
      <c r="Q5117" s="212">
        <v>1463.566</v>
      </c>
      <c r="R5117" s="212">
        <v>3234.0619999999999</v>
      </c>
      <c r="S5117" s="212">
        <v>4955.32</v>
      </c>
      <c r="T5117" s="212">
        <v>3097.614</v>
      </c>
      <c r="U5117" s="212">
        <v>1217.2550000000001</v>
      </c>
    </row>
    <row r="5118" spans="1:21" x14ac:dyDescent="0.25">
      <c r="A5118" s="57" t="s">
        <v>2559</v>
      </c>
      <c r="B5118" s="57" t="s">
        <v>7376</v>
      </c>
      <c r="C5118" s="212"/>
      <c r="D5118" s="212"/>
      <c r="E5118" s="212"/>
      <c r="F5118" s="212"/>
      <c r="G5118" s="212"/>
      <c r="H5118" s="212"/>
      <c r="I5118" s="212">
        <v>6.859</v>
      </c>
      <c r="J5118" s="212">
        <v>12.826000000000001</v>
      </c>
      <c r="K5118" s="212">
        <v>32.006</v>
      </c>
      <c r="L5118" s="212">
        <v>134.863</v>
      </c>
      <c r="M5118" s="212">
        <v>13.757</v>
      </c>
      <c r="N5118" s="212">
        <v>18.427</v>
      </c>
      <c r="O5118" s="212">
        <v>2.75</v>
      </c>
      <c r="P5118" s="212">
        <v>10.079000000000001</v>
      </c>
      <c r="Q5118" s="212">
        <v>5.2930000000000001</v>
      </c>
      <c r="R5118" s="212">
        <v>17.792000000000002</v>
      </c>
      <c r="S5118" s="212">
        <v>4.3999999999999997E-2</v>
      </c>
      <c r="T5118" s="212">
        <v>68.325000000000003</v>
      </c>
      <c r="U5118" s="212">
        <v>38.927999999999997</v>
      </c>
    </row>
    <row r="5119" spans="1:21" x14ac:dyDescent="0.25">
      <c r="A5119" s="57" t="s">
        <v>3745</v>
      </c>
      <c r="B5119" s="57" t="s">
        <v>7377</v>
      </c>
      <c r="C5119" s="212"/>
      <c r="D5119" s="212"/>
      <c r="E5119" s="212"/>
      <c r="F5119" s="212"/>
      <c r="G5119" s="212"/>
      <c r="H5119" s="212"/>
      <c r="I5119" s="212"/>
      <c r="J5119" s="212"/>
      <c r="K5119" s="212"/>
      <c r="L5119" s="212"/>
      <c r="M5119" s="212"/>
      <c r="N5119" s="212">
        <v>1.49</v>
      </c>
      <c r="O5119" s="212">
        <v>6.0730000000000004</v>
      </c>
      <c r="P5119" s="212"/>
      <c r="Q5119" s="212"/>
      <c r="R5119" s="212">
        <v>1.0009999999999999</v>
      </c>
      <c r="S5119" s="212"/>
      <c r="T5119" s="212"/>
      <c r="U5119" s="212"/>
    </row>
    <row r="5120" spans="1:21" x14ac:dyDescent="0.25">
      <c r="A5120" s="57" t="s">
        <v>3062</v>
      </c>
      <c r="B5120" s="57" t="s">
        <v>7378</v>
      </c>
      <c r="C5120" s="212"/>
      <c r="D5120" s="212"/>
      <c r="E5120" s="212"/>
      <c r="F5120" s="212"/>
      <c r="G5120" s="212"/>
      <c r="H5120" s="212"/>
      <c r="I5120" s="212"/>
      <c r="J5120" s="212"/>
      <c r="K5120" s="212"/>
      <c r="L5120" s="212">
        <v>6.2850000000000001</v>
      </c>
      <c r="M5120" s="212">
        <v>0</v>
      </c>
      <c r="N5120" s="212">
        <v>0</v>
      </c>
      <c r="O5120" s="212">
        <v>0</v>
      </c>
      <c r="P5120" s="212">
        <v>0.91200000000000003</v>
      </c>
      <c r="Q5120" s="212">
        <v>0.35699999999999998</v>
      </c>
      <c r="R5120" s="212">
        <v>0.214</v>
      </c>
      <c r="S5120" s="212">
        <v>1.0999999999999999E-2</v>
      </c>
      <c r="T5120" s="212">
        <v>66.832999999999998</v>
      </c>
      <c r="U5120" s="212">
        <v>0.23499999999999999</v>
      </c>
    </row>
    <row r="5121" spans="1:21" x14ac:dyDescent="0.25">
      <c r="A5121" s="57" t="s">
        <v>2543</v>
      </c>
      <c r="B5121" s="57" t="s">
        <v>7379</v>
      </c>
      <c r="C5121" s="212"/>
      <c r="D5121" s="212"/>
      <c r="E5121" s="212"/>
      <c r="F5121" s="212"/>
      <c r="G5121" s="212"/>
      <c r="H5121" s="212"/>
      <c r="I5121" s="212"/>
      <c r="J5121" s="212">
        <v>1.34</v>
      </c>
      <c r="K5121" s="212">
        <v>0.41599999999999998</v>
      </c>
      <c r="L5121" s="212"/>
      <c r="M5121" s="212">
        <v>0</v>
      </c>
      <c r="N5121" s="212">
        <v>5.76</v>
      </c>
      <c r="O5121" s="212">
        <v>338.786</v>
      </c>
      <c r="P5121" s="212">
        <v>1001.292</v>
      </c>
      <c r="Q5121" s="212">
        <v>346.81900000000002</v>
      </c>
      <c r="R5121" s="212">
        <v>3577.85</v>
      </c>
      <c r="S5121" s="212">
        <v>6786.857</v>
      </c>
      <c r="T5121" s="212">
        <v>8845.3970000000008</v>
      </c>
      <c r="U5121" s="212">
        <v>6808.3760000000002</v>
      </c>
    </row>
    <row r="5122" spans="1:21" x14ac:dyDescent="0.25">
      <c r="A5122" s="57" t="s">
        <v>2566</v>
      </c>
      <c r="B5122" s="57" t="s">
        <v>7380</v>
      </c>
      <c r="C5122" s="212"/>
      <c r="D5122" s="212"/>
      <c r="E5122" s="212"/>
      <c r="F5122" s="212"/>
      <c r="G5122" s="212"/>
      <c r="H5122" s="212"/>
      <c r="I5122" s="212">
        <v>6.056</v>
      </c>
      <c r="J5122" s="212">
        <v>1.452</v>
      </c>
      <c r="K5122" s="212">
        <v>28.747</v>
      </c>
      <c r="L5122" s="212">
        <v>95.712999999999994</v>
      </c>
      <c r="M5122" s="212">
        <v>50.908999999999999</v>
      </c>
      <c r="N5122" s="212">
        <v>6.6559999999999997</v>
      </c>
      <c r="O5122" s="212">
        <v>196.374</v>
      </c>
      <c r="P5122" s="212">
        <v>928.58900000000006</v>
      </c>
      <c r="Q5122" s="212">
        <v>1587.806</v>
      </c>
      <c r="R5122" s="212">
        <v>161.19</v>
      </c>
      <c r="S5122" s="212">
        <v>119.14400000000001</v>
      </c>
      <c r="T5122" s="212">
        <v>91.638000000000005</v>
      </c>
      <c r="U5122" s="212">
        <v>29.227</v>
      </c>
    </row>
    <row r="5123" spans="1:21" x14ac:dyDescent="0.25">
      <c r="A5123" s="57" t="s">
        <v>3573</v>
      </c>
      <c r="B5123" s="57" t="s">
        <v>7381</v>
      </c>
      <c r="C5123" s="212"/>
      <c r="D5123" s="212"/>
      <c r="E5123" s="212"/>
      <c r="F5123" s="212"/>
      <c r="G5123" s="212"/>
      <c r="H5123" s="212"/>
      <c r="I5123" s="212"/>
      <c r="J5123" s="212"/>
      <c r="K5123" s="212"/>
      <c r="L5123" s="212"/>
      <c r="M5123" s="212"/>
      <c r="N5123" s="212"/>
      <c r="O5123" s="212"/>
      <c r="P5123" s="212"/>
      <c r="Q5123" s="212"/>
      <c r="R5123" s="212"/>
      <c r="S5123" s="212"/>
      <c r="T5123" s="212">
        <v>56.932000000000002</v>
      </c>
      <c r="U5123" s="212">
        <v>49.133000000000003</v>
      </c>
    </row>
    <row r="5124" spans="1:21" x14ac:dyDescent="0.25">
      <c r="A5124" s="57" t="s">
        <v>2561</v>
      </c>
      <c r="B5124" s="57" t="s">
        <v>7382</v>
      </c>
      <c r="C5124" s="212"/>
      <c r="D5124" s="212"/>
      <c r="E5124" s="212"/>
      <c r="F5124" s="212"/>
      <c r="G5124" s="212"/>
      <c r="H5124" s="212">
        <v>0.85299999999999998</v>
      </c>
      <c r="I5124" s="212"/>
      <c r="J5124" s="212">
        <v>13.702</v>
      </c>
      <c r="K5124" s="212">
        <v>117.404</v>
      </c>
      <c r="L5124" s="212">
        <v>271.791</v>
      </c>
      <c r="M5124" s="212">
        <v>367.95400000000001</v>
      </c>
      <c r="N5124" s="212">
        <v>917.846</v>
      </c>
      <c r="O5124" s="212">
        <v>2055.5949999999998</v>
      </c>
      <c r="P5124" s="212">
        <v>2307.5419999999999</v>
      </c>
      <c r="Q5124" s="212">
        <v>1219.287</v>
      </c>
      <c r="R5124" s="212">
        <v>2232.0920000000001</v>
      </c>
      <c r="S5124" s="212">
        <v>2396.944</v>
      </c>
      <c r="T5124" s="212">
        <v>1849.7380000000001</v>
      </c>
      <c r="U5124" s="212">
        <v>2905.2869999999998</v>
      </c>
    </row>
    <row r="5125" spans="1:21" x14ac:dyDescent="0.25">
      <c r="A5125" s="57" t="s">
        <v>1286</v>
      </c>
      <c r="B5125" s="57" t="s">
        <v>7383</v>
      </c>
      <c r="C5125" s="212"/>
      <c r="D5125" s="212"/>
      <c r="E5125" s="212"/>
      <c r="F5125" s="212"/>
      <c r="G5125" s="212"/>
      <c r="H5125" s="212">
        <v>7.617</v>
      </c>
      <c r="I5125" s="212">
        <v>14.996</v>
      </c>
      <c r="J5125" s="212">
        <v>62.323</v>
      </c>
      <c r="K5125" s="212">
        <v>8.4000000000000005E-2</v>
      </c>
      <c r="L5125" s="212"/>
      <c r="M5125" s="212">
        <v>1.417</v>
      </c>
      <c r="N5125" s="212">
        <v>1.1759999999999999</v>
      </c>
      <c r="O5125" s="212">
        <v>8.3309999999999995</v>
      </c>
      <c r="P5125" s="212">
        <v>0.42399999999999999</v>
      </c>
      <c r="Q5125" s="212">
        <v>7.5149999999999997</v>
      </c>
      <c r="R5125" s="212">
        <v>2.7509999999999999</v>
      </c>
      <c r="S5125" s="212">
        <v>4.2000000000000003E-2</v>
      </c>
      <c r="T5125" s="212">
        <v>152.09800000000001</v>
      </c>
      <c r="U5125" s="212">
        <v>209.935</v>
      </c>
    </row>
    <row r="5126" spans="1:21" x14ac:dyDescent="0.25">
      <c r="A5126" s="57" t="s">
        <v>1935</v>
      </c>
      <c r="B5126" s="57" t="s">
        <v>7385</v>
      </c>
      <c r="C5126" s="212"/>
      <c r="D5126" s="212"/>
      <c r="E5126" s="212"/>
      <c r="F5126" s="212"/>
      <c r="G5126" s="212"/>
      <c r="H5126" s="212">
        <v>0.254</v>
      </c>
      <c r="I5126" s="212">
        <v>7.96</v>
      </c>
      <c r="J5126" s="212">
        <v>0.69099999999999995</v>
      </c>
      <c r="K5126" s="212">
        <v>0.191</v>
      </c>
      <c r="L5126" s="212"/>
      <c r="M5126" s="212"/>
      <c r="N5126" s="212"/>
      <c r="O5126" s="212"/>
      <c r="P5126" s="212"/>
      <c r="Q5126" s="212"/>
      <c r="R5126" s="212"/>
      <c r="S5126" s="212">
        <v>46.44</v>
      </c>
      <c r="T5126" s="212">
        <v>106.134</v>
      </c>
      <c r="U5126" s="212">
        <v>11.695</v>
      </c>
    </row>
    <row r="5127" spans="1:21" x14ac:dyDescent="0.25">
      <c r="A5127" s="57" t="s">
        <v>3250</v>
      </c>
      <c r="B5127" s="57" t="s">
        <v>7386</v>
      </c>
      <c r="C5127" s="212"/>
      <c r="D5127" s="212"/>
      <c r="E5127" s="212"/>
      <c r="F5127" s="212"/>
      <c r="G5127" s="212"/>
      <c r="H5127" s="212"/>
      <c r="I5127" s="212">
        <v>1.8180000000000001</v>
      </c>
      <c r="J5127" s="212">
        <v>0.93700000000000006</v>
      </c>
      <c r="K5127" s="212">
        <v>2.4E-2</v>
      </c>
      <c r="L5127" s="212">
        <v>15.308</v>
      </c>
      <c r="M5127" s="212"/>
      <c r="N5127" s="212">
        <v>1.841</v>
      </c>
      <c r="O5127" s="212">
        <v>2.6110000000000002</v>
      </c>
      <c r="P5127" s="212">
        <v>0.65300000000000002</v>
      </c>
      <c r="Q5127" s="212">
        <v>66.546000000000006</v>
      </c>
      <c r="R5127" s="212">
        <v>146.804</v>
      </c>
      <c r="S5127" s="212">
        <v>214.80500000000001</v>
      </c>
      <c r="T5127" s="212">
        <v>256.339</v>
      </c>
      <c r="U5127" s="212">
        <v>243.39599999999999</v>
      </c>
    </row>
    <row r="5128" spans="1:21" x14ac:dyDescent="0.25">
      <c r="A5128" s="57" t="s">
        <v>1543</v>
      </c>
      <c r="B5128" s="57" t="s">
        <v>7387</v>
      </c>
      <c r="C5128" s="212"/>
      <c r="D5128" s="212"/>
      <c r="E5128" s="212"/>
      <c r="F5128" s="212"/>
      <c r="G5128" s="212"/>
      <c r="H5128" s="212"/>
      <c r="I5128" s="212"/>
      <c r="J5128" s="212"/>
      <c r="K5128" s="212"/>
      <c r="L5128" s="212"/>
      <c r="M5128" s="212"/>
      <c r="N5128" s="212">
        <v>6.6390000000000002</v>
      </c>
      <c r="O5128" s="212">
        <v>2.4</v>
      </c>
      <c r="P5128" s="212"/>
      <c r="Q5128" s="212"/>
      <c r="R5128" s="212">
        <v>0.89200000000000002</v>
      </c>
      <c r="S5128" s="212">
        <v>0.56499999999999995</v>
      </c>
      <c r="T5128" s="212"/>
      <c r="U5128" s="212"/>
    </row>
    <row r="5129" spans="1:21" x14ac:dyDescent="0.25">
      <c r="A5129" s="57" t="s">
        <v>2438</v>
      </c>
      <c r="B5129" s="57" t="s">
        <v>7388</v>
      </c>
      <c r="C5129" s="212"/>
      <c r="D5129" s="212"/>
      <c r="E5129" s="212"/>
      <c r="F5129" s="212"/>
      <c r="G5129" s="212"/>
      <c r="H5129" s="212"/>
      <c r="I5129" s="212"/>
      <c r="J5129" s="212"/>
      <c r="K5129" s="212"/>
      <c r="L5129" s="212"/>
      <c r="M5129" s="212">
        <v>2.774</v>
      </c>
      <c r="N5129" s="212"/>
      <c r="O5129" s="212"/>
      <c r="P5129" s="212"/>
      <c r="Q5129" s="212">
        <v>3.8809999999999998</v>
      </c>
      <c r="R5129" s="212">
        <v>0.113</v>
      </c>
      <c r="S5129" s="212"/>
      <c r="T5129" s="212"/>
      <c r="U5129" s="212"/>
    </row>
    <row r="5130" spans="1:21" x14ac:dyDescent="0.25">
      <c r="A5130" s="57" t="s">
        <v>1829</v>
      </c>
      <c r="B5130" s="57" t="s">
        <v>7389</v>
      </c>
      <c r="C5130" s="212"/>
      <c r="D5130" s="212"/>
      <c r="E5130" s="212"/>
      <c r="F5130" s="212"/>
      <c r="G5130" s="212"/>
      <c r="H5130" s="212"/>
      <c r="I5130" s="212"/>
      <c r="J5130" s="212"/>
      <c r="K5130" s="212"/>
      <c r="L5130" s="212"/>
      <c r="M5130" s="212">
        <v>0</v>
      </c>
      <c r="N5130" s="212">
        <v>0</v>
      </c>
      <c r="O5130" s="212">
        <v>1.706</v>
      </c>
      <c r="P5130" s="212"/>
      <c r="Q5130" s="212"/>
      <c r="R5130" s="212">
        <v>0.18</v>
      </c>
      <c r="S5130" s="212"/>
      <c r="T5130" s="212"/>
      <c r="U5130" s="212">
        <v>26.155000000000001</v>
      </c>
    </row>
    <row r="5131" spans="1:21" x14ac:dyDescent="0.25">
      <c r="A5131" s="57" t="s">
        <v>1518</v>
      </c>
      <c r="B5131" s="57" t="s">
        <v>7390</v>
      </c>
      <c r="C5131" s="212"/>
      <c r="D5131" s="212"/>
      <c r="E5131" s="212"/>
      <c r="F5131" s="212"/>
      <c r="G5131" s="212"/>
      <c r="H5131" s="212">
        <v>5.82</v>
      </c>
      <c r="I5131" s="212">
        <v>1.325</v>
      </c>
      <c r="J5131" s="212">
        <v>18.033000000000001</v>
      </c>
      <c r="K5131" s="212">
        <v>50.332000000000001</v>
      </c>
      <c r="L5131" s="212">
        <v>43.491999999999997</v>
      </c>
      <c r="M5131" s="212">
        <v>28.951000000000001</v>
      </c>
      <c r="N5131" s="212">
        <v>18.231999999999999</v>
      </c>
      <c r="O5131" s="212">
        <v>3.5110000000000001</v>
      </c>
      <c r="P5131" s="212"/>
      <c r="Q5131" s="212">
        <v>12.093</v>
      </c>
      <c r="R5131" s="212">
        <v>34.055</v>
      </c>
      <c r="S5131" s="212">
        <v>14.471</v>
      </c>
      <c r="T5131" s="212">
        <v>12.266</v>
      </c>
      <c r="U5131" s="212">
        <v>47.807000000000002</v>
      </c>
    </row>
    <row r="5132" spans="1:21" x14ac:dyDescent="0.25">
      <c r="A5132" s="57" t="s">
        <v>1378</v>
      </c>
      <c r="B5132" s="57" t="s">
        <v>7391</v>
      </c>
      <c r="C5132" s="212"/>
      <c r="D5132" s="212"/>
      <c r="E5132" s="212"/>
      <c r="F5132" s="212"/>
      <c r="G5132" s="212"/>
      <c r="H5132" s="212"/>
      <c r="I5132" s="212"/>
      <c r="J5132" s="212"/>
      <c r="K5132" s="212">
        <v>8.0000000000000002E-3</v>
      </c>
      <c r="L5132" s="212"/>
      <c r="M5132" s="212"/>
      <c r="N5132" s="212">
        <v>6.3289999999999997</v>
      </c>
      <c r="O5132" s="212">
        <v>12.186</v>
      </c>
      <c r="P5132" s="212"/>
      <c r="Q5132" s="212">
        <v>2.9159999999999999</v>
      </c>
      <c r="R5132" s="212">
        <v>3.0960000000000001</v>
      </c>
      <c r="S5132" s="212">
        <v>6.4000000000000001E-2</v>
      </c>
      <c r="T5132" s="212">
        <v>1.04</v>
      </c>
      <c r="U5132" s="212">
        <v>0.46100000000000002</v>
      </c>
    </row>
    <row r="5133" spans="1:21" x14ac:dyDescent="0.25">
      <c r="A5133" s="57" t="s">
        <v>1865</v>
      </c>
      <c r="B5133" s="57" t="s">
        <v>7392</v>
      </c>
      <c r="C5133" s="212"/>
      <c r="D5133" s="212"/>
      <c r="E5133" s="212"/>
      <c r="F5133" s="212"/>
      <c r="G5133" s="212"/>
      <c r="H5133" s="212">
        <v>63.901000000000003</v>
      </c>
      <c r="I5133" s="212">
        <v>6.22</v>
      </c>
      <c r="J5133" s="212">
        <v>1.0449999999999999</v>
      </c>
      <c r="K5133" s="212">
        <v>5.5970000000000004</v>
      </c>
      <c r="L5133" s="212">
        <v>30.577000000000002</v>
      </c>
      <c r="M5133" s="212"/>
      <c r="N5133" s="212"/>
      <c r="O5133" s="212"/>
      <c r="P5133" s="212">
        <v>0.73799999999999999</v>
      </c>
      <c r="Q5133" s="212">
        <v>0.71899999999999997</v>
      </c>
      <c r="R5133" s="212">
        <v>1.2</v>
      </c>
      <c r="S5133" s="212">
        <v>1.4119999999999999</v>
      </c>
      <c r="T5133" s="212">
        <v>6.33</v>
      </c>
      <c r="U5133" s="212"/>
    </row>
    <row r="5134" spans="1:21" x14ac:dyDescent="0.25">
      <c r="A5134" s="57" t="s">
        <v>332</v>
      </c>
      <c r="B5134" s="57" t="s">
        <v>7393</v>
      </c>
      <c r="C5134" s="212"/>
      <c r="D5134" s="212"/>
      <c r="E5134" s="212"/>
      <c r="F5134" s="212"/>
      <c r="G5134" s="212"/>
      <c r="H5134" s="212">
        <v>889.84900000000005</v>
      </c>
      <c r="I5134" s="212">
        <v>922.15</v>
      </c>
      <c r="J5134" s="212">
        <v>589.524</v>
      </c>
      <c r="K5134" s="212">
        <v>624.947</v>
      </c>
      <c r="L5134" s="212">
        <v>392.86599999999999</v>
      </c>
      <c r="M5134" s="212">
        <v>33.450000000000003</v>
      </c>
      <c r="N5134" s="212">
        <v>19.57</v>
      </c>
      <c r="O5134" s="212">
        <v>56.509</v>
      </c>
      <c r="P5134" s="212">
        <v>42.232999999999997</v>
      </c>
      <c r="Q5134" s="212">
        <v>213.52199999999999</v>
      </c>
      <c r="R5134" s="212">
        <v>124.774</v>
      </c>
      <c r="S5134" s="212">
        <v>164.55099999999999</v>
      </c>
      <c r="T5134" s="212">
        <v>746.09500000000003</v>
      </c>
      <c r="U5134" s="212">
        <v>154.19200000000001</v>
      </c>
    </row>
    <row r="5135" spans="1:21" x14ac:dyDescent="0.25">
      <c r="A5135" s="57" t="s">
        <v>581</v>
      </c>
      <c r="B5135" s="57" t="s">
        <v>7394</v>
      </c>
      <c r="C5135" s="212"/>
      <c r="D5135" s="212"/>
      <c r="E5135" s="212"/>
      <c r="F5135" s="212"/>
      <c r="G5135" s="212"/>
      <c r="H5135" s="212">
        <v>62.99</v>
      </c>
      <c r="I5135" s="212">
        <v>73.924999999999997</v>
      </c>
      <c r="J5135" s="212">
        <v>1730.248</v>
      </c>
      <c r="K5135" s="212">
        <v>3902.1129999999998</v>
      </c>
      <c r="L5135" s="212">
        <v>4963.8010000000004</v>
      </c>
      <c r="M5135" s="212">
        <v>4010.348</v>
      </c>
      <c r="N5135" s="212">
        <v>4923.1019999999999</v>
      </c>
      <c r="O5135" s="212">
        <v>6662.5919999999996</v>
      </c>
      <c r="P5135" s="212">
        <v>8132.4</v>
      </c>
      <c r="Q5135" s="212">
        <v>4434.973</v>
      </c>
      <c r="R5135" s="212">
        <v>8858.0840000000007</v>
      </c>
      <c r="S5135" s="212">
        <v>10243.86</v>
      </c>
      <c r="T5135" s="212">
        <v>8539.6419999999998</v>
      </c>
      <c r="U5135" s="212">
        <v>6781.83</v>
      </c>
    </row>
    <row r="5136" spans="1:21" x14ac:dyDescent="0.25">
      <c r="A5136" s="57" t="s">
        <v>620</v>
      </c>
      <c r="B5136" s="57" t="s">
        <v>7395</v>
      </c>
      <c r="C5136" s="212"/>
      <c r="D5136" s="212"/>
      <c r="E5136" s="212"/>
      <c r="F5136" s="212"/>
      <c r="G5136" s="212"/>
      <c r="H5136" s="212">
        <v>20.594999999999999</v>
      </c>
      <c r="I5136" s="212"/>
      <c r="J5136" s="212">
        <v>0.59599999999999997</v>
      </c>
      <c r="K5136" s="212">
        <v>353.18799999999999</v>
      </c>
      <c r="L5136" s="212">
        <v>416.173</v>
      </c>
      <c r="M5136" s="212">
        <v>242.666</v>
      </c>
      <c r="N5136" s="212">
        <v>107.917</v>
      </c>
      <c r="O5136" s="212">
        <v>0.625</v>
      </c>
      <c r="P5136" s="212">
        <v>4.4870000000000001</v>
      </c>
      <c r="Q5136" s="212">
        <v>18.248999999999999</v>
      </c>
      <c r="R5136" s="212">
        <v>5.6289999999999996</v>
      </c>
      <c r="S5136" s="212">
        <v>23.192</v>
      </c>
      <c r="T5136" s="212">
        <v>35.124000000000002</v>
      </c>
      <c r="U5136" s="212">
        <v>0.13400000000000001</v>
      </c>
    </row>
    <row r="5137" spans="1:21" x14ac:dyDescent="0.25">
      <c r="A5137" s="57" t="s">
        <v>3205</v>
      </c>
      <c r="B5137" s="57" t="s">
        <v>7396</v>
      </c>
      <c r="C5137" s="212"/>
      <c r="D5137" s="212"/>
      <c r="E5137" s="212"/>
      <c r="F5137" s="212"/>
      <c r="G5137" s="212"/>
      <c r="H5137" s="212"/>
      <c r="I5137" s="212"/>
      <c r="J5137" s="212"/>
      <c r="K5137" s="212"/>
      <c r="L5137" s="212"/>
      <c r="M5137" s="212"/>
      <c r="N5137" s="212"/>
      <c r="O5137" s="212"/>
      <c r="P5137" s="212">
        <v>0.16600000000000001</v>
      </c>
      <c r="Q5137" s="212"/>
      <c r="R5137" s="212">
        <v>9.8000000000000004E-2</v>
      </c>
      <c r="S5137" s="212">
        <v>5.41</v>
      </c>
      <c r="T5137" s="212"/>
      <c r="U5137" s="212"/>
    </row>
    <row r="5138" spans="1:21" x14ac:dyDescent="0.25">
      <c r="A5138" s="57" t="s">
        <v>2856</v>
      </c>
      <c r="B5138" s="57" t="s">
        <v>7397</v>
      </c>
      <c r="C5138" s="212"/>
      <c r="D5138" s="212"/>
      <c r="E5138" s="212"/>
      <c r="F5138" s="212"/>
      <c r="G5138" s="212"/>
      <c r="H5138" s="212">
        <v>0.35399999999999998</v>
      </c>
      <c r="I5138" s="212"/>
      <c r="J5138" s="212"/>
      <c r="K5138" s="212"/>
      <c r="L5138" s="212">
        <v>22.513999999999999</v>
      </c>
      <c r="M5138" s="212"/>
      <c r="N5138" s="212">
        <v>2.3E-2</v>
      </c>
      <c r="O5138" s="212">
        <v>0.84499999999999997</v>
      </c>
      <c r="P5138" s="212">
        <v>2.8839999999999999</v>
      </c>
      <c r="Q5138" s="212"/>
      <c r="R5138" s="212">
        <v>0.21199999999999999</v>
      </c>
      <c r="S5138" s="212">
        <v>7.2039999999999997</v>
      </c>
      <c r="T5138" s="212">
        <v>27.524000000000001</v>
      </c>
      <c r="U5138" s="212">
        <v>44.322000000000003</v>
      </c>
    </row>
    <row r="5139" spans="1:21" x14ac:dyDescent="0.25">
      <c r="A5139" s="57" t="s">
        <v>2872</v>
      </c>
      <c r="B5139" s="57" t="s">
        <v>7398</v>
      </c>
      <c r="C5139" s="212"/>
      <c r="D5139" s="212"/>
      <c r="E5139" s="212"/>
      <c r="F5139" s="212"/>
      <c r="G5139" s="212"/>
      <c r="H5139" s="212">
        <v>8.625</v>
      </c>
      <c r="I5139" s="212">
        <v>12.05</v>
      </c>
      <c r="J5139" s="212">
        <v>749.67700000000002</v>
      </c>
      <c r="K5139" s="212">
        <v>2650.99</v>
      </c>
      <c r="L5139" s="212">
        <v>5057.0739999999996</v>
      </c>
      <c r="M5139" s="212">
        <v>4831.9579999999996</v>
      </c>
      <c r="N5139" s="212">
        <v>9663.7620000000006</v>
      </c>
      <c r="O5139" s="212">
        <v>11406.011</v>
      </c>
      <c r="P5139" s="212">
        <v>10901.78</v>
      </c>
      <c r="Q5139" s="212">
        <v>2393.9259999999999</v>
      </c>
      <c r="R5139" s="212">
        <v>2510.9520000000002</v>
      </c>
      <c r="S5139" s="212">
        <v>1643.845</v>
      </c>
      <c r="T5139" s="212">
        <v>1802.087</v>
      </c>
      <c r="U5139" s="212">
        <v>1236.4860000000001</v>
      </c>
    </row>
    <row r="5140" spans="1:21" x14ac:dyDescent="0.25">
      <c r="A5140" s="57" t="s">
        <v>2162</v>
      </c>
      <c r="B5140" s="57" t="s">
        <v>7399</v>
      </c>
      <c r="C5140" s="212"/>
      <c r="D5140" s="212"/>
      <c r="E5140" s="212"/>
      <c r="F5140" s="212"/>
      <c r="G5140" s="212"/>
      <c r="H5140" s="212"/>
      <c r="I5140" s="212">
        <v>0.41099999999999998</v>
      </c>
      <c r="J5140" s="212">
        <v>0.56699999999999995</v>
      </c>
      <c r="K5140" s="212">
        <v>34.396999999999998</v>
      </c>
      <c r="L5140" s="212"/>
      <c r="M5140" s="212">
        <v>33.426000000000002</v>
      </c>
      <c r="N5140" s="212">
        <v>0.69199999999999995</v>
      </c>
      <c r="O5140" s="212">
        <v>77.274000000000001</v>
      </c>
      <c r="P5140" s="212">
        <v>36.140999999999998</v>
      </c>
      <c r="Q5140" s="212">
        <v>62.83</v>
      </c>
      <c r="R5140" s="212">
        <v>70.635999999999996</v>
      </c>
      <c r="S5140" s="212">
        <v>36.765999999999998</v>
      </c>
      <c r="T5140" s="212">
        <v>10.521000000000001</v>
      </c>
      <c r="U5140" s="212">
        <v>3.472</v>
      </c>
    </row>
    <row r="5141" spans="1:21" x14ac:dyDescent="0.25">
      <c r="A5141" s="57" t="s">
        <v>2975</v>
      </c>
      <c r="B5141" s="57" t="s">
        <v>7401</v>
      </c>
      <c r="C5141" s="212"/>
      <c r="D5141" s="212"/>
      <c r="E5141" s="212"/>
      <c r="F5141" s="212"/>
      <c r="G5141" s="212"/>
      <c r="H5141" s="212">
        <v>2.008</v>
      </c>
      <c r="I5141" s="212"/>
      <c r="J5141" s="212">
        <v>0.159</v>
      </c>
      <c r="K5141" s="212"/>
      <c r="L5141" s="212"/>
      <c r="M5141" s="212"/>
      <c r="N5141" s="212"/>
      <c r="O5141" s="212">
        <v>0.55700000000000005</v>
      </c>
      <c r="P5141" s="212">
        <v>0.46800000000000003</v>
      </c>
      <c r="Q5141" s="212">
        <v>3.165</v>
      </c>
      <c r="R5141" s="212">
        <v>0.112</v>
      </c>
      <c r="S5141" s="212">
        <v>2.08</v>
      </c>
      <c r="T5141" s="212">
        <v>24.774000000000001</v>
      </c>
      <c r="U5141" s="212">
        <v>68.188999999999993</v>
      </c>
    </row>
    <row r="5142" spans="1:21" x14ac:dyDescent="0.25">
      <c r="A5142" s="57" t="s">
        <v>3535</v>
      </c>
      <c r="B5142" s="57" t="s">
        <v>7402</v>
      </c>
      <c r="C5142" s="212"/>
      <c r="D5142" s="212"/>
      <c r="E5142" s="212"/>
      <c r="F5142" s="212"/>
      <c r="G5142" s="212"/>
      <c r="H5142" s="212">
        <v>0.23</v>
      </c>
      <c r="I5142" s="212"/>
      <c r="J5142" s="212">
        <v>1.802</v>
      </c>
      <c r="K5142" s="212"/>
      <c r="L5142" s="212"/>
      <c r="M5142" s="212">
        <v>11.31</v>
      </c>
      <c r="N5142" s="212">
        <v>1.603</v>
      </c>
      <c r="O5142" s="212">
        <v>4.5750000000000002</v>
      </c>
      <c r="P5142" s="212">
        <v>0.74</v>
      </c>
      <c r="Q5142" s="212">
        <v>805.08299999999997</v>
      </c>
      <c r="R5142" s="212">
        <v>90.527000000000001</v>
      </c>
      <c r="S5142" s="212">
        <v>75.289000000000001</v>
      </c>
      <c r="T5142" s="212">
        <v>339.32</v>
      </c>
      <c r="U5142" s="212">
        <v>345.858</v>
      </c>
    </row>
    <row r="5143" spans="1:21" x14ac:dyDescent="0.25">
      <c r="A5143" s="57" t="s">
        <v>2083</v>
      </c>
      <c r="B5143" s="57" t="s">
        <v>7403</v>
      </c>
      <c r="C5143" s="212"/>
      <c r="D5143" s="212"/>
      <c r="E5143" s="212"/>
      <c r="F5143" s="212"/>
      <c r="G5143" s="212"/>
      <c r="H5143" s="212">
        <v>0.54800000000000004</v>
      </c>
      <c r="I5143" s="212">
        <v>0.23100000000000001</v>
      </c>
      <c r="J5143" s="212">
        <v>1.2E-2</v>
      </c>
      <c r="K5143" s="212">
        <v>5.2510000000000003</v>
      </c>
      <c r="L5143" s="212">
        <v>0.84699999999999998</v>
      </c>
      <c r="M5143" s="212">
        <v>25.164999999999999</v>
      </c>
      <c r="N5143" s="212">
        <v>7.8E-2</v>
      </c>
      <c r="O5143" s="212">
        <v>2.4</v>
      </c>
      <c r="P5143" s="212">
        <v>1.7949999999999999</v>
      </c>
      <c r="Q5143" s="212"/>
      <c r="R5143" s="212"/>
      <c r="S5143" s="212">
        <v>0.44400000000000001</v>
      </c>
      <c r="T5143" s="212">
        <v>0</v>
      </c>
      <c r="U5143" s="212"/>
    </row>
    <row r="5144" spans="1:21" x14ac:dyDescent="0.25">
      <c r="A5144" s="57" t="s">
        <v>2650</v>
      </c>
      <c r="B5144" s="57" t="s">
        <v>7404</v>
      </c>
      <c r="C5144" s="212"/>
      <c r="D5144" s="212"/>
      <c r="E5144" s="212"/>
      <c r="F5144" s="212"/>
      <c r="G5144" s="212"/>
      <c r="H5144" s="212"/>
      <c r="I5144" s="212">
        <v>0.16800000000000001</v>
      </c>
      <c r="J5144" s="212"/>
      <c r="K5144" s="212"/>
      <c r="L5144" s="212"/>
      <c r="M5144" s="212">
        <v>4.0000000000000001E-3</v>
      </c>
      <c r="N5144" s="212"/>
      <c r="O5144" s="212">
        <v>13.401</v>
      </c>
      <c r="P5144" s="212">
        <v>0.11</v>
      </c>
      <c r="Q5144" s="212">
        <v>4.2119999999999997</v>
      </c>
      <c r="R5144" s="212"/>
      <c r="S5144" s="212">
        <v>0.56299999999999994</v>
      </c>
      <c r="T5144" s="212"/>
      <c r="U5144" s="212"/>
    </row>
    <row r="5145" spans="1:21" x14ac:dyDescent="0.25">
      <c r="A5145" s="57" t="s">
        <v>2225</v>
      </c>
      <c r="B5145" s="57" t="s">
        <v>7405</v>
      </c>
      <c r="C5145" s="212"/>
      <c r="D5145" s="212"/>
      <c r="E5145" s="212"/>
      <c r="F5145" s="212"/>
      <c r="G5145" s="212"/>
      <c r="H5145" s="212"/>
      <c r="I5145" s="212"/>
      <c r="J5145" s="212"/>
      <c r="K5145" s="212"/>
      <c r="L5145" s="212"/>
      <c r="M5145" s="212">
        <v>0.25800000000000001</v>
      </c>
      <c r="N5145" s="212">
        <v>22.78</v>
      </c>
      <c r="O5145" s="212">
        <v>6.907</v>
      </c>
      <c r="P5145" s="212"/>
      <c r="Q5145" s="212">
        <v>8.2899999999999991</v>
      </c>
      <c r="R5145" s="212">
        <v>21.13</v>
      </c>
      <c r="S5145" s="212">
        <v>35.76</v>
      </c>
      <c r="T5145" s="212">
        <v>207.55500000000001</v>
      </c>
      <c r="U5145" s="212">
        <v>16.241</v>
      </c>
    </row>
    <row r="5146" spans="1:21" x14ac:dyDescent="0.25">
      <c r="A5146" s="57" t="s">
        <v>1736</v>
      </c>
      <c r="B5146" s="57" t="s">
        <v>7406</v>
      </c>
      <c r="C5146" s="212"/>
      <c r="D5146" s="212"/>
      <c r="E5146" s="212"/>
      <c r="F5146" s="212"/>
      <c r="G5146" s="212"/>
      <c r="H5146" s="212"/>
      <c r="I5146" s="212">
        <v>0.52</v>
      </c>
      <c r="J5146" s="212">
        <v>3.8210000000000002</v>
      </c>
      <c r="K5146" s="212">
        <v>0.30399999999999999</v>
      </c>
      <c r="L5146" s="212">
        <v>0.17199999999999999</v>
      </c>
      <c r="M5146" s="212">
        <v>50.521999999999998</v>
      </c>
      <c r="N5146" s="212">
        <v>274.22899999999998</v>
      </c>
      <c r="O5146" s="212">
        <v>1049.308</v>
      </c>
      <c r="P5146" s="212">
        <v>2174.7429999999999</v>
      </c>
      <c r="Q5146" s="212">
        <v>1489.402</v>
      </c>
      <c r="R5146" s="212">
        <v>3073.7020000000002</v>
      </c>
      <c r="S5146" s="212">
        <v>2458.2379999999998</v>
      </c>
      <c r="T5146" s="212">
        <v>1871.114</v>
      </c>
      <c r="U5146" s="212">
        <v>2645.4749999999999</v>
      </c>
    </row>
    <row r="5147" spans="1:21" x14ac:dyDescent="0.25">
      <c r="A5147" s="57" t="s">
        <v>1444</v>
      </c>
      <c r="B5147" s="57" t="s">
        <v>7407</v>
      </c>
      <c r="C5147" s="212"/>
      <c r="D5147" s="212"/>
      <c r="E5147" s="212"/>
      <c r="F5147" s="212"/>
      <c r="G5147" s="212"/>
      <c r="H5147" s="212"/>
      <c r="I5147" s="212"/>
      <c r="J5147" s="212"/>
      <c r="K5147" s="212">
        <v>23.527000000000001</v>
      </c>
      <c r="L5147" s="212">
        <v>1.405</v>
      </c>
      <c r="M5147" s="212">
        <v>8.9930000000000003</v>
      </c>
      <c r="N5147" s="212">
        <v>11.792</v>
      </c>
      <c r="O5147" s="212">
        <v>1.1559999999999999</v>
      </c>
      <c r="P5147" s="212">
        <v>7.6390000000000002</v>
      </c>
      <c r="Q5147" s="212">
        <v>6.5819999999999999</v>
      </c>
      <c r="R5147" s="212">
        <v>17.225999999999999</v>
      </c>
      <c r="S5147" s="212">
        <v>0.27600000000000002</v>
      </c>
      <c r="T5147" s="212">
        <v>1198.172</v>
      </c>
      <c r="U5147" s="212">
        <v>169.70500000000001</v>
      </c>
    </row>
    <row r="5148" spans="1:21" x14ac:dyDescent="0.25">
      <c r="A5148" s="57" t="s">
        <v>3349</v>
      </c>
      <c r="B5148" s="57" t="s">
        <v>7408</v>
      </c>
      <c r="C5148" s="212"/>
      <c r="D5148" s="212"/>
      <c r="E5148" s="212"/>
      <c r="F5148" s="212"/>
      <c r="G5148" s="212"/>
      <c r="H5148" s="212"/>
      <c r="I5148" s="212"/>
      <c r="J5148" s="212">
        <v>0.28100000000000003</v>
      </c>
      <c r="K5148" s="212"/>
      <c r="L5148" s="212"/>
      <c r="M5148" s="212"/>
      <c r="N5148" s="212">
        <v>0</v>
      </c>
      <c r="O5148" s="212"/>
      <c r="P5148" s="212">
        <v>0.13400000000000001</v>
      </c>
      <c r="Q5148" s="212"/>
      <c r="R5148" s="212"/>
      <c r="S5148" s="212"/>
      <c r="T5148" s="212"/>
      <c r="U5148" s="212"/>
    </row>
    <row r="5149" spans="1:21" x14ac:dyDescent="0.25">
      <c r="A5149" s="57" t="s">
        <v>1546</v>
      </c>
      <c r="B5149" s="57" t="s">
        <v>7409</v>
      </c>
      <c r="C5149" s="212"/>
      <c r="D5149" s="212"/>
      <c r="E5149" s="212"/>
      <c r="F5149" s="212"/>
      <c r="G5149" s="212"/>
      <c r="H5149" s="212">
        <v>3.73</v>
      </c>
      <c r="I5149" s="212"/>
      <c r="J5149" s="212">
        <v>0.95799999999999996</v>
      </c>
      <c r="K5149" s="212"/>
      <c r="L5149" s="212"/>
      <c r="M5149" s="212">
        <v>0</v>
      </c>
      <c r="N5149" s="212">
        <v>2.1999999999999999E-2</v>
      </c>
      <c r="O5149" s="212">
        <v>7.3019999999999996</v>
      </c>
      <c r="P5149" s="212">
        <v>13.271000000000001</v>
      </c>
      <c r="Q5149" s="212">
        <v>5.4169999999999998</v>
      </c>
      <c r="R5149" s="212">
        <v>0.54</v>
      </c>
      <c r="S5149" s="212">
        <v>161.65600000000001</v>
      </c>
      <c r="T5149" s="212">
        <v>562.93299999999999</v>
      </c>
      <c r="U5149" s="212">
        <v>289.07799999999997</v>
      </c>
    </row>
    <row r="5150" spans="1:21" x14ac:dyDescent="0.25">
      <c r="A5150" s="57" t="s">
        <v>1674</v>
      </c>
      <c r="B5150" s="57" t="s">
        <v>7410</v>
      </c>
      <c r="C5150" s="212"/>
      <c r="D5150" s="212"/>
      <c r="E5150" s="212"/>
      <c r="F5150" s="212"/>
      <c r="G5150" s="212"/>
      <c r="H5150" s="212">
        <v>0.02</v>
      </c>
      <c r="I5150" s="212">
        <v>0.308</v>
      </c>
      <c r="J5150" s="212">
        <v>202.947</v>
      </c>
      <c r="K5150" s="212">
        <v>363.47</v>
      </c>
      <c r="L5150" s="212">
        <v>693.98400000000004</v>
      </c>
      <c r="M5150" s="212">
        <v>856.71100000000001</v>
      </c>
      <c r="N5150" s="212">
        <v>2467.4850000000001</v>
      </c>
      <c r="O5150" s="212">
        <v>6782.6530000000002</v>
      </c>
      <c r="P5150" s="212">
        <v>11280.617</v>
      </c>
      <c r="Q5150" s="212">
        <v>10701.213</v>
      </c>
      <c r="R5150" s="212">
        <v>14179.598</v>
      </c>
      <c r="S5150" s="212">
        <v>18945.237000000001</v>
      </c>
      <c r="T5150" s="212">
        <v>24330.346000000001</v>
      </c>
      <c r="U5150" s="212">
        <v>18320.992999999999</v>
      </c>
    </row>
    <row r="5151" spans="1:21" x14ac:dyDescent="0.25">
      <c r="A5151" s="57" t="s">
        <v>3053</v>
      </c>
      <c r="B5151" s="57" t="s">
        <v>7411</v>
      </c>
      <c r="C5151" s="212"/>
      <c r="D5151" s="212"/>
      <c r="E5151" s="212"/>
      <c r="F5151" s="212"/>
      <c r="G5151" s="212"/>
      <c r="H5151" s="212"/>
      <c r="I5151" s="212"/>
      <c r="J5151" s="212"/>
      <c r="K5151" s="212"/>
      <c r="L5151" s="212"/>
      <c r="M5151" s="212"/>
      <c r="N5151" s="212"/>
      <c r="O5151" s="212"/>
      <c r="P5151" s="212">
        <v>23.802</v>
      </c>
      <c r="Q5151" s="212"/>
      <c r="R5151" s="212"/>
      <c r="S5151" s="212">
        <v>0.111</v>
      </c>
      <c r="T5151" s="212">
        <v>6.5</v>
      </c>
      <c r="U5151" s="212">
        <v>0.64100000000000001</v>
      </c>
    </row>
    <row r="5152" spans="1:21" x14ac:dyDescent="0.25">
      <c r="A5152" s="57" t="s">
        <v>1044</v>
      </c>
      <c r="B5152" s="57" t="s">
        <v>7412</v>
      </c>
      <c r="C5152" s="212"/>
      <c r="D5152" s="212"/>
      <c r="E5152" s="212"/>
      <c r="F5152" s="212"/>
      <c r="G5152" s="212"/>
      <c r="H5152" s="212">
        <v>0.41799999999999998</v>
      </c>
      <c r="I5152" s="212"/>
      <c r="J5152" s="212">
        <v>3.722</v>
      </c>
      <c r="K5152" s="212">
        <v>0.254</v>
      </c>
      <c r="L5152" s="212">
        <v>1.8520000000000001</v>
      </c>
      <c r="M5152" s="212">
        <v>17.312000000000001</v>
      </c>
      <c r="N5152" s="212">
        <v>20.823</v>
      </c>
      <c r="O5152" s="212">
        <v>54.404000000000003</v>
      </c>
      <c r="P5152" s="212">
        <v>517.88900000000001</v>
      </c>
      <c r="Q5152" s="212">
        <v>55.665999999999997</v>
      </c>
      <c r="R5152" s="212">
        <v>995.86900000000003</v>
      </c>
      <c r="S5152" s="212">
        <v>23.774000000000001</v>
      </c>
      <c r="T5152" s="212">
        <v>42.445999999999998</v>
      </c>
      <c r="U5152" s="212">
        <v>45.826999999999998</v>
      </c>
    </row>
    <row r="5153" spans="1:21" x14ac:dyDescent="0.25">
      <c r="A5153" s="57" t="s">
        <v>3619</v>
      </c>
      <c r="B5153" s="57" t="s">
        <v>7413</v>
      </c>
      <c r="C5153" s="212"/>
      <c r="D5153" s="212"/>
      <c r="E5153" s="212"/>
      <c r="F5153" s="212"/>
      <c r="G5153" s="212"/>
      <c r="H5153" s="212"/>
      <c r="I5153" s="212">
        <v>2.4E-2</v>
      </c>
      <c r="J5153" s="212"/>
      <c r="K5153" s="212"/>
      <c r="L5153" s="212">
        <v>3.7999999999999999E-2</v>
      </c>
      <c r="M5153" s="212"/>
      <c r="N5153" s="212">
        <v>0</v>
      </c>
      <c r="O5153" s="212"/>
      <c r="P5153" s="212"/>
      <c r="Q5153" s="212"/>
      <c r="R5153" s="212"/>
      <c r="S5153" s="212"/>
      <c r="T5153" s="212"/>
      <c r="U5153" s="212"/>
    </row>
    <row r="5154" spans="1:21" x14ac:dyDescent="0.25">
      <c r="A5154" s="57" t="s">
        <v>1413</v>
      </c>
      <c r="B5154" s="57" t="s">
        <v>7414</v>
      </c>
      <c r="C5154" s="212"/>
      <c r="D5154" s="212"/>
      <c r="E5154" s="212"/>
      <c r="F5154" s="212"/>
      <c r="G5154" s="212"/>
      <c r="H5154" s="212"/>
      <c r="I5154" s="212"/>
      <c r="J5154" s="212">
        <v>0.91700000000000004</v>
      </c>
      <c r="K5154" s="212">
        <v>3.2000000000000001E-2</v>
      </c>
      <c r="L5154" s="212">
        <v>1.1639999999999999</v>
      </c>
      <c r="M5154" s="212">
        <v>0</v>
      </c>
      <c r="N5154" s="212">
        <v>1.6970000000000001</v>
      </c>
      <c r="O5154" s="212">
        <v>7.8019999999999996</v>
      </c>
      <c r="P5154" s="212">
        <v>3.8319999999999999</v>
      </c>
      <c r="Q5154" s="212">
        <v>7.1609999999999996</v>
      </c>
      <c r="R5154" s="212">
        <v>28.03</v>
      </c>
      <c r="S5154" s="212">
        <v>14.647</v>
      </c>
      <c r="T5154" s="212">
        <v>151.208</v>
      </c>
      <c r="U5154" s="212">
        <v>10.32</v>
      </c>
    </row>
    <row r="5155" spans="1:21" x14ac:dyDescent="0.25">
      <c r="A5155" s="57" t="s">
        <v>1471</v>
      </c>
      <c r="B5155" s="57" t="s">
        <v>7415</v>
      </c>
      <c r="C5155" s="212"/>
      <c r="D5155" s="212"/>
      <c r="E5155" s="212"/>
      <c r="F5155" s="212"/>
      <c r="G5155" s="212"/>
      <c r="H5155" s="212">
        <v>1.02</v>
      </c>
      <c r="I5155" s="212">
        <v>3.5190000000000001</v>
      </c>
      <c r="J5155" s="212">
        <v>107.224</v>
      </c>
      <c r="K5155" s="212">
        <v>354.86500000000001</v>
      </c>
      <c r="L5155" s="212">
        <v>1278.327</v>
      </c>
      <c r="M5155" s="212">
        <v>1698.4659999999999</v>
      </c>
      <c r="N5155" s="212">
        <v>6837.0479999999998</v>
      </c>
      <c r="O5155" s="212">
        <v>10282.382</v>
      </c>
      <c r="P5155" s="212">
        <v>9866.2559999999994</v>
      </c>
      <c r="Q5155" s="212">
        <v>5818.3360000000002</v>
      </c>
      <c r="R5155" s="212">
        <v>8947.0849999999991</v>
      </c>
      <c r="S5155" s="212">
        <v>9134.4840000000004</v>
      </c>
      <c r="T5155" s="212">
        <v>7783.9979999999996</v>
      </c>
      <c r="U5155" s="212">
        <v>4057.3420000000001</v>
      </c>
    </row>
    <row r="5156" spans="1:21" x14ac:dyDescent="0.25">
      <c r="A5156" s="57" t="s">
        <v>1103</v>
      </c>
      <c r="B5156" s="57" t="s">
        <v>7416</v>
      </c>
      <c r="C5156" s="212"/>
      <c r="D5156" s="212"/>
      <c r="E5156" s="212"/>
      <c r="F5156" s="212"/>
      <c r="G5156" s="212"/>
      <c r="H5156" s="212"/>
      <c r="I5156" s="212">
        <v>0.28899999999999998</v>
      </c>
      <c r="J5156" s="212">
        <v>0.3</v>
      </c>
      <c r="K5156" s="212">
        <v>1.4259999999999999</v>
      </c>
      <c r="L5156" s="212">
        <v>0.65</v>
      </c>
      <c r="M5156" s="212">
        <v>5.016</v>
      </c>
      <c r="N5156" s="212">
        <v>115.587</v>
      </c>
      <c r="O5156" s="212">
        <v>36.331000000000003</v>
      </c>
      <c r="P5156" s="212">
        <v>278.17399999999998</v>
      </c>
      <c r="Q5156" s="212">
        <v>177.85</v>
      </c>
      <c r="R5156" s="212">
        <v>192.416</v>
      </c>
      <c r="S5156" s="212">
        <v>19.391999999999999</v>
      </c>
      <c r="T5156" s="212">
        <v>36.747999999999998</v>
      </c>
      <c r="U5156" s="212">
        <v>1.631</v>
      </c>
    </row>
    <row r="5157" spans="1:21" x14ac:dyDescent="0.25">
      <c r="A5157" s="57" t="s">
        <v>2738</v>
      </c>
      <c r="B5157" s="57" t="s">
        <v>7417</v>
      </c>
      <c r="C5157" s="212"/>
      <c r="D5157" s="212"/>
      <c r="E5157" s="212"/>
      <c r="F5157" s="212"/>
      <c r="G5157" s="212"/>
      <c r="H5157" s="212"/>
      <c r="I5157" s="212"/>
      <c r="J5157" s="212">
        <v>0.42799999999999999</v>
      </c>
      <c r="K5157" s="212">
        <v>3.4000000000000002E-2</v>
      </c>
      <c r="L5157" s="212"/>
      <c r="M5157" s="212">
        <v>6.1970000000000001</v>
      </c>
      <c r="N5157" s="212">
        <v>4.0659999999999998</v>
      </c>
      <c r="O5157" s="212"/>
      <c r="P5157" s="212">
        <v>8.7530000000000001</v>
      </c>
      <c r="Q5157" s="212">
        <v>10.124000000000001</v>
      </c>
      <c r="R5157" s="212">
        <v>6.4619999999999997</v>
      </c>
      <c r="S5157" s="212">
        <v>4.5990000000000002</v>
      </c>
      <c r="T5157" s="212">
        <v>0.83699999999999997</v>
      </c>
      <c r="U5157" s="212">
        <v>9.5000000000000001E-2</v>
      </c>
    </row>
    <row r="5158" spans="1:21" x14ac:dyDescent="0.25">
      <c r="A5158" s="57" t="s">
        <v>527</v>
      </c>
      <c r="B5158" s="57" t="s">
        <v>7418</v>
      </c>
      <c r="C5158" s="212"/>
      <c r="D5158" s="212"/>
      <c r="E5158" s="212"/>
      <c r="F5158" s="212"/>
      <c r="G5158" s="212"/>
      <c r="H5158" s="212"/>
      <c r="I5158" s="212">
        <v>0.1</v>
      </c>
      <c r="J5158" s="212">
        <v>8.9160000000000004</v>
      </c>
      <c r="K5158" s="212">
        <v>26.521999999999998</v>
      </c>
      <c r="L5158" s="212">
        <v>2.5859999999999999</v>
      </c>
      <c r="M5158" s="212">
        <v>6.0410000000000004</v>
      </c>
      <c r="N5158" s="212">
        <v>0.78500000000000003</v>
      </c>
      <c r="O5158" s="212">
        <v>23.725999999999999</v>
      </c>
      <c r="P5158" s="212">
        <v>78.447999999999993</v>
      </c>
      <c r="Q5158" s="212">
        <v>308.75599999999997</v>
      </c>
      <c r="R5158" s="212">
        <v>421.52800000000002</v>
      </c>
      <c r="S5158" s="212">
        <v>209.066</v>
      </c>
      <c r="T5158" s="212">
        <v>3363.402</v>
      </c>
      <c r="U5158" s="212">
        <v>245.113</v>
      </c>
    </row>
    <row r="5159" spans="1:21" x14ac:dyDescent="0.25">
      <c r="A5159" s="57" t="s">
        <v>1851</v>
      </c>
      <c r="B5159" s="57" t="s">
        <v>7419</v>
      </c>
      <c r="C5159" s="212"/>
      <c r="D5159" s="212"/>
      <c r="E5159" s="212"/>
      <c r="F5159" s="212"/>
      <c r="G5159" s="212"/>
      <c r="H5159" s="212"/>
      <c r="I5159" s="212">
        <v>4.0289999999999999</v>
      </c>
      <c r="J5159" s="212">
        <v>186.65700000000001</v>
      </c>
      <c r="K5159" s="212">
        <v>667.99800000000005</v>
      </c>
      <c r="L5159" s="212">
        <v>1373.0509999999999</v>
      </c>
      <c r="M5159" s="212">
        <v>1355.7439999999999</v>
      </c>
      <c r="N5159" s="212">
        <v>3220.9090000000001</v>
      </c>
      <c r="O5159" s="212">
        <v>7595.3220000000001</v>
      </c>
      <c r="P5159" s="212">
        <v>11734.666999999999</v>
      </c>
      <c r="Q5159" s="212">
        <v>8203.3940000000002</v>
      </c>
      <c r="R5159" s="212">
        <v>15152.526</v>
      </c>
      <c r="S5159" s="212">
        <v>16172.402</v>
      </c>
      <c r="T5159" s="212">
        <v>15667.478999999999</v>
      </c>
      <c r="U5159" s="212">
        <v>13534.643</v>
      </c>
    </row>
    <row r="5160" spans="1:21" x14ac:dyDescent="0.25">
      <c r="A5160" s="57" t="s">
        <v>913</v>
      </c>
      <c r="B5160" s="57" t="s">
        <v>7420</v>
      </c>
      <c r="C5160" s="212"/>
      <c r="D5160" s="212"/>
      <c r="E5160" s="212"/>
      <c r="F5160" s="212"/>
      <c r="G5160" s="212"/>
      <c r="H5160" s="212">
        <v>147.13499999999999</v>
      </c>
      <c r="I5160" s="212"/>
      <c r="J5160" s="212">
        <v>0.50900000000000001</v>
      </c>
      <c r="K5160" s="212">
        <v>687.76400000000001</v>
      </c>
      <c r="L5160" s="212">
        <v>375.452</v>
      </c>
      <c r="M5160" s="212">
        <v>244.66399999999999</v>
      </c>
      <c r="N5160" s="212">
        <v>110.035</v>
      </c>
      <c r="O5160" s="212">
        <v>35.164000000000001</v>
      </c>
      <c r="P5160" s="212">
        <v>38.363</v>
      </c>
      <c r="Q5160" s="212">
        <v>23.065000000000001</v>
      </c>
      <c r="R5160" s="212">
        <v>36.765999999999998</v>
      </c>
      <c r="S5160" s="212">
        <v>73.634</v>
      </c>
      <c r="T5160" s="212">
        <v>72.991</v>
      </c>
      <c r="U5160" s="212">
        <v>5.1349999999999998</v>
      </c>
    </row>
    <row r="5161" spans="1:21" x14ac:dyDescent="0.25">
      <c r="A5161" s="57" t="s">
        <v>841</v>
      </c>
      <c r="B5161" s="57" t="s">
        <v>7422</v>
      </c>
      <c r="C5161" s="212"/>
      <c r="D5161" s="212"/>
      <c r="E5161" s="212"/>
      <c r="F5161" s="212"/>
      <c r="G5161" s="212"/>
      <c r="H5161" s="212">
        <v>4.24</v>
      </c>
      <c r="I5161" s="212">
        <v>9.4E-2</v>
      </c>
      <c r="J5161" s="212">
        <v>0.315</v>
      </c>
      <c r="K5161" s="212">
        <v>0.52900000000000003</v>
      </c>
      <c r="L5161" s="212">
        <v>1.587</v>
      </c>
      <c r="M5161" s="212">
        <v>0</v>
      </c>
      <c r="N5161" s="212">
        <v>0</v>
      </c>
      <c r="O5161" s="212">
        <v>0</v>
      </c>
      <c r="P5161" s="212">
        <v>2.9380000000000002</v>
      </c>
      <c r="Q5161" s="212">
        <v>5.3869999999999996</v>
      </c>
      <c r="R5161" s="212">
        <v>212.268</v>
      </c>
      <c r="S5161" s="212">
        <v>10.295999999999999</v>
      </c>
      <c r="T5161" s="212">
        <v>845.02200000000005</v>
      </c>
      <c r="U5161" s="212">
        <v>189.327</v>
      </c>
    </row>
    <row r="5162" spans="1:21" x14ac:dyDescent="0.25">
      <c r="A5162" s="57" t="s">
        <v>1076</v>
      </c>
      <c r="B5162" s="57" t="s">
        <v>7423</v>
      </c>
      <c r="C5162" s="212"/>
      <c r="D5162" s="212"/>
      <c r="E5162" s="212"/>
      <c r="F5162" s="212"/>
      <c r="G5162" s="212"/>
      <c r="H5162" s="212"/>
      <c r="I5162" s="212">
        <v>3.8639999999999999</v>
      </c>
      <c r="J5162" s="212">
        <v>2.214</v>
      </c>
      <c r="K5162" s="212">
        <v>1.7310000000000001</v>
      </c>
      <c r="L5162" s="212"/>
      <c r="M5162" s="212"/>
      <c r="N5162" s="212">
        <v>0</v>
      </c>
      <c r="O5162" s="212">
        <v>16.922000000000001</v>
      </c>
      <c r="P5162" s="212">
        <v>2.73</v>
      </c>
      <c r="Q5162" s="212">
        <v>196.34899999999999</v>
      </c>
      <c r="R5162" s="212">
        <v>1110.6389999999999</v>
      </c>
      <c r="S5162" s="212">
        <v>1250.21</v>
      </c>
      <c r="T5162" s="212">
        <v>1066.865</v>
      </c>
      <c r="U5162" s="212">
        <v>878.76900000000001</v>
      </c>
    </row>
    <row r="5163" spans="1:21" x14ac:dyDescent="0.25">
      <c r="A5163" s="57" t="s">
        <v>790</v>
      </c>
      <c r="B5163" s="57" t="s">
        <v>7424</v>
      </c>
      <c r="C5163" s="212"/>
      <c r="D5163" s="212"/>
      <c r="E5163" s="212"/>
      <c r="F5163" s="212"/>
      <c r="G5163" s="212"/>
      <c r="H5163" s="212">
        <v>3.0379999999999998</v>
      </c>
      <c r="I5163" s="212">
        <v>1.2390000000000001</v>
      </c>
      <c r="J5163" s="212">
        <v>40.185000000000002</v>
      </c>
      <c r="K5163" s="212">
        <v>150.26599999999999</v>
      </c>
      <c r="L5163" s="212">
        <v>80.227000000000004</v>
      </c>
      <c r="M5163" s="212">
        <v>30.529</v>
      </c>
      <c r="N5163" s="212">
        <v>12.42</v>
      </c>
      <c r="O5163" s="212"/>
      <c r="P5163" s="212">
        <v>0.375</v>
      </c>
      <c r="Q5163" s="212">
        <v>86.35</v>
      </c>
      <c r="R5163" s="212">
        <v>16.306000000000001</v>
      </c>
      <c r="S5163" s="212">
        <v>4.8079999999999998</v>
      </c>
      <c r="T5163" s="212">
        <v>57.472999999999999</v>
      </c>
      <c r="U5163" s="212">
        <v>20.474</v>
      </c>
    </row>
    <row r="5164" spans="1:21" x14ac:dyDescent="0.25">
      <c r="A5164" s="57" t="s">
        <v>3297</v>
      </c>
      <c r="B5164" s="57" t="s">
        <v>7425</v>
      </c>
      <c r="C5164" s="212"/>
      <c r="D5164" s="212"/>
      <c r="E5164" s="212"/>
      <c r="F5164" s="212"/>
      <c r="G5164" s="212"/>
      <c r="H5164" s="212"/>
      <c r="I5164" s="212"/>
      <c r="J5164" s="212"/>
      <c r="K5164" s="212"/>
      <c r="L5164" s="212"/>
      <c r="M5164" s="212"/>
      <c r="N5164" s="212"/>
      <c r="O5164" s="212"/>
      <c r="P5164" s="212"/>
      <c r="Q5164" s="212"/>
      <c r="R5164" s="212">
        <v>2.3820000000000001</v>
      </c>
      <c r="S5164" s="212">
        <v>5.0220000000000002</v>
      </c>
      <c r="T5164" s="212">
        <v>0.89500000000000002</v>
      </c>
      <c r="U5164" s="212"/>
    </row>
    <row r="5165" spans="1:21" x14ac:dyDescent="0.25">
      <c r="A5165" s="57" t="s">
        <v>3541</v>
      </c>
      <c r="B5165" s="57" t="s">
        <v>7426</v>
      </c>
      <c r="C5165" s="212"/>
      <c r="D5165" s="212"/>
      <c r="E5165" s="212"/>
      <c r="F5165" s="212"/>
      <c r="G5165" s="212"/>
      <c r="H5165" s="212"/>
      <c r="I5165" s="212"/>
      <c r="J5165" s="212"/>
      <c r="K5165" s="212">
        <v>8.6999999999999994E-2</v>
      </c>
      <c r="L5165" s="212"/>
      <c r="M5165" s="212"/>
      <c r="N5165" s="212">
        <v>11.396000000000001</v>
      </c>
      <c r="O5165" s="212"/>
      <c r="P5165" s="212"/>
      <c r="Q5165" s="212">
        <v>1.0049999999999999</v>
      </c>
      <c r="R5165" s="212">
        <v>30.021000000000001</v>
      </c>
      <c r="S5165" s="212">
        <v>240.64</v>
      </c>
      <c r="T5165" s="212">
        <v>14.112</v>
      </c>
      <c r="U5165" s="212"/>
    </row>
    <row r="5166" spans="1:21" x14ac:dyDescent="0.25">
      <c r="A5166" s="57" t="s">
        <v>1334</v>
      </c>
      <c r="B5166" s="57" t="s">
        <v>7427</v>
      </c>
      <c r="C5166" s="212"/>
      <c r="D5166" s="212"/>
      <c r="E5166" s="212"/>
      <c r="F5166" s="212"/>
      <c r="G5166" s="212"/>
      <c r="H5166" s="212">
        <v>1.2E-2</v>
      </c>
      <c r="I5166" s="212"/>
      <c r="J5166" s="212">
        <v>3.246</v>
      </c>
      <c r="K5166" s="212"/>
      <c r="L5166" s="212"/>
      <c r="M5166" s="212">
        <v>0</v>
      </c>
      <c r="N5166" s="212">
        <v>0</v>
      </c>
      <c r="O5166" s="212">
        <v>42.170999999999999</v>
      </c>
      <c r="P5166" s="212">
        <v>11.564</v>
      </c>
      <c r="Q5166" s="212">
        <v>13.199</v>
      </c>
      <c r="R5166" s="212">
        <v>4.1829999999999998</v>
      </c>
      <c r="S5166" s="212">
        <v>19.532</v>
      </c>
      <c r="T5166" s="212">
        <v>607.21299999999997</v>
      </c>
      <c r="U5166" s="212">
        <v>94.531999999999996</v>
      </c>
    </row>
    <row r="5167" spans="1:21" x14ac:dyDescent="0.25">
      <c r="A5167" s="57" t="s">
        <v>717</v>
      </c>
      <c r="B5167" s="57" t="s">
        <v>7428</v>
      </c>
      <c r="C5167" s="212"/>
      <c r="D5167" s="212"/>
      <c r="E5167" s="212"/>
      <c r="F5167" s="212"/>
      <c r="G5167" s="212"/>
      <c r="H5167" s="212"/>
      <c r="I5167" s="212">
        <v>3.141</v>
      </c>
      <c r="J5167" s="212">
        <v>77.516000000000005</v>
      </c>
      <c r="K5167" s="212">
        <v>105.348</v>
      </c>
      <c r="L5167" s="212">
        <v>0.56399999999999995</v>
      </c>
      <c r="M5167" s="212">
        <v>956.49699999999996</v>
      </c>
      <c r="N5167" s="212">
        <v>1567.048</v>
      </c>
      <c r="O5167" s="212">
        <v>11435.621999999999</v>
      </c>
      <c r="P5167" s="212">
        <v>29399.638999999999</v>
      </c>
      <c r="Q5167" s="212">
        <v>22872.638999999999</v>
      </c>
      <c r="R5167" s="212">
        <v>27757.204000000002</v>
      </c>
      <c r="S5167" s="212">
        <v>20725.653999999999</v>
      </c>
      <c r="T5167" s="212">
        <v>22033.885999999999</v>
      </c>
      <c r="U5167" s="212">
        <v>15383.938</v>
      </c>
    </row>
    <row r="5168" spans="1:21" x14ac:dyDescent="0.25">
      <c r="A5168" s="57" t="s">
        <v>763</v>
      </c>
      <c r="B5168" s="57" t="s">
        <v>7429</v>
      </c>
      <c r="C5168" s="212"/>
      <c r="D5168" s="212"/>
      <c r="E5168" s="212"/>
      <c r="F5168" s="212"/>
      <c r="G5168" s="212"/>
      <c r="H5168" s="212">
        <v>5.26</v>
      </c>
      <c r="I5168" s="212">
        <v>7.5389999999999997</v>
      </c>
      <c r="J5168" s="212">
        <v>699.41600000000005</v>
      </c>
      <c r="K5168" s="212">
        <v>1856.643</v>
      </c>
      <c r="L5168" s="212">
        <v>3970.625</v>
      </c>
      <c r="M5168" s="212">
        <v>4008.6619999999998</v>
      </c>
      <c r="N5168" s="212">
        <v>11182.043</v>
      </c>
      <c r="O5168" s="212">
        <v>10438.861000000001</v>
      </c>
      <c r="P5168" s="212">
        <v>1006.048</v>
      </c>
      <c r="Q5168" s="212">
        <v>535.70299999999997</v>
      </c>
      <c r="R5168" s="212">
        <v>1046.2529999999999</v>
      </c>
      <c r="S5168" s="212">
        <v>417.63400000000001</v>
      </c>
      <c r="T5168" s="212">
        <v>78.917000000000002</v>
      </c>
      <c r="U5168" s="212">
        <v>0.42799999999999999</v>
      </c>
    </row>
    <row r="5169" spans="1:21" x14ac:dyDescent="0.25">
      <c r="A5169" s="57" t="s">
        <v>2055</v>
      </c>
      <c r="B5169" s="57" t="s">
        <v>7430</v>
      </c>
      <c r="C5169" s="212"/>
      <c r="D5169" s="212"/>
      <c r="E5169" s="212"/>
      <c r="F5169" s="212"/>
      <c r="G5169" s="212"/>
      <c r="H5169" s="212">
        <v>4.4029999999999996</v>
      </c>
      <c r="I5169" s="212">
        <v>10.627000000000001</v>
      </c>
      <c r="J5169" s="212">
        <v>6.7439999999999998</v>
      </c>
      <c r="K5169" s="212">
        <v>0.39</v>
      </c>
      <c r="L5169" s="212">
        <v>5.774</v>
      </c>
      <c r="M5169" s="212">
        <v>5.1870000000000003</v>
      </c>
      <c r="N5169" s="212">
        <v>10.273</v>
      </c>
      <c r="O5169" s="212"/>
      <c r="P5169" s="212"/>
      <c r="Q5169" s="212"/>
      <c r="R5169" s="212">
        <v>2.101</v>
      </c>
      <c r="S5169" s="212"/>
      <c r="T5169" s="212">
        <v>128.71100000000001</v>
      </c>
      <c r="U5169" s="212">
        <v>12.773</v>
      </c>
    </row>
    <row r="5170" spans="1:21" x14ac:dyDescent="0.25">
      <c r="A5170" s="57" t="s">
        <v>2053</v>
      </c>
      <c r="B5170" s="57" t="s">
        <v>7431</v>
      </c>
      <c r="C5170" s="212"/>
      <c r="D5170" s="212"/>
      <c r="E5170" s="212"/>
      <c r="F5170" s="212"/>
      <c r="G5170" s="212"/>
      <c r="H5170" s="212">
        <v>0.309</v>
      </c>
      <c r="I5170" s="212">
        <v>0.312</v>
      </c>
      <c r="J5170" s="212">
        <v>0.22700000000000001</v>
      </c>
      <c r="K5170" s="212"/>
      <c r="L5170" s="212">
        <v>3.5999999999999997E-2</v>
      </c>
      <c r="M5170" s="212"/>
      <c r="N5170" s="212">
        <v>6.9050000000000002</v>
      </c>
      <c r="O5170" s="212">
        <v>0.11799999999999999</v>
      </c>
      <c r="P5170" s="212"/>
      <c r="Q5170" s="212">
        <v>1.67</v>
      </c>
      <c r="R5170" s="212"/>
      <c r="S5170" s="212">
        <v>25.948</v>
      </c>
      <c r="T5170" s="212">
        <v>172.43299999999999</v>
      </c>
      <c r="U5170" s="212">
        <v>40.433999999999997</v>
      </c>
    </row>
    <row r="5171" spans="1:21" x14ac:dyDescent="0.25">
      <c r="A5171" s="57" t="s">
        <v>2668</v>
      </c>
      <c r="B5171" s="57" t="s">
        <v>7432</v>
      </c>
      <c r="C5171" s="212"/>
      <c r="D5171" s="212"/>
      <c r="E5171" s="212"/>
      <c r="F5171" s="212"/>
      <c r="G5171" s="212"/>
      <c r="H5171" s="212">
        <v>0.51900000000000002</v>
      </c>
      <c r="I5171" s="212"/>
      <c r="J5171" s="212">
        <v>8.5999999999999993E-2</v>
      </c>
      <c r="K5171" s="212"/>
      <c r="L5171" s="212">
        <v>0.29199999999999998</v>
      </c>
      <c r="M5171" s="212">
        <v>19.754000000000001</v>
      </c>
      <c r="N5171" s="212"/>
      <c r="O5171" s="212"/>
      <c r="P5171" s="212"/>
      <c r="Q5171" s="212"/>
      <c r="R5171" s="212"/>
      <c r="S5171" s="212"/>
      <c r="T5171" s="212"/>
      <c r="U5171" s="212"/>
    </row>
    <row r="5172" spans="1:21" x14ac:dyDescent="0.25">
      <c r="A5172" s="57" t="s">
        <v>3071</v>
      </c>
      <c r="B5172" s="57" t="s">
        <v>7433</v>
      </c>
      <c r="C5172" s="212"/>
      <c r="D5172" s="212"/>
      <c r="E5172" s="212"/>
      <c r="F5172" s="212"/>
      <c r="G5172" s="212"/>
      <c r="H5172" s="212"/>
      <c r="I5172" s="212"/>
      <c r="J5172" s="212"/>
      <c r="K5172" s="212"/>
      <c r="L5172" s="212"/>
      <c r="M5172" s="212"/>
      <c r="N5172" s="212"/>
      <c r="O5172" s="212"/>
      <c r="P5172" s="212"/>
      <c r="Q5172" s="212"/>
      <c r="R5172" s="212"/>
      <c r="S5172" s="212">
        <v>0.51900000000000002</v>
      </c>
      <c r="T5172" s="212">
        <v>6.8890000000000002</v>
      </c>
      <c r="U5172" s="212"/>
    </row>
    <row r="5173" spans="1:21" x14ac:dyDescent="0.25">
      <c r="A5173" s="57" t="s">
        <v>2640</v>
      </c>
      <c r="B5173" s="57" t="s">
        <v>7434</v>
      </c>
      <c r="C5173" s="212"/>
      <c r="D5173" s="212"/>
      <c r="E5173" s="212"/>
      <c r="F5173" s="212"/>
      <c r="G5173" s="212"/>
      <c r="H5173" s="212"/>
      <c r="I5173" s="212"/>
      <c r="J5173" s="212"/>
      <c r="K5173" s="212"/>
      <c r="L5173" s="212"/>
      <c r="M5173" s="212"/>
      <c r="N5173" s="212">
        <v>2.004</v>
      </c>
      <c r="O5173" s="212">
        <v>1.2290000000000001</v>
      </c>
      <c r="P5173" s="212"/>
      <c r="Q5173" s="212"/>
      <c r="R5173" s="212">
        <v>0.29399999999999998</v>
      </c>
      <c r="S5173" s="212"/>
      <c r="T5173" s="212"/>
      <c r="U5173" s="212">
        <v>0.52500000000000002</v>
      </c>
    </row>
    <row r="5174" spans="1:21" x14ac:dyDescent="0.25">
      <c r="A5174" s="57" t="s">
        <v>3328</v>
      </c>
      <c r="B5174" s="57" t="s">
        <v>7435</v>
      </c>
      <c r="C5174" s="212"/>
      <c r="D5174" s="212"/>
      <c r="E5174" s="212"/>
      <c r="F5174" s="212"/>
      <c r="G5174" s="212"/>
      <c r="H5174" s="212"/>
      <c r="I5174" s="212">
        <v>2.4140000000000001</v>
      </c>
      <c r="J5174" s="212">
        <v>2.8140000000000001</v>
      </c>
      <c r="K5174" s="212">
        <v>17.562999999999999</v>
      </c>
      <c r="L5174" s="212">
        <v>12.28</v>
      </c>
      <c r="M5174" s="212">
        <v>1.6539999999999999</v>
      </c>
      <c r="N5174" s="212">
        <v>9.8000000000000004E-2</v>
      </c>
      <c r="O5174" s="212"/>
      <c r="P5174" s="212"/>
      <c r="Q5174" s="212">
        <v>2.25</v>
      </c>
      <c r="R5174" s="212">
        <v>0.371</v>
      </c>
      <c r="S5174" s="212"/>
      <c r="T5174" s="212"/>
      <c r="U5174" s="212">
        <v>4.3090000000000002</v>
      </c>
    </row>
    <row r="5175" spans="1:21" x14ac:dyDescent="0.25">
      <c r="A5175" s="57" t="s">
        <v>4484</v>
      </c>
      <c r="B5175" s="57" t="s">
        <v>7436</v>
      </c>
      <c r="C5175" s="212"/>
      <c r="D5175" s="212"/>
      <c r="E5175" s="212"/>
      <c r="F5175" s="212"/>
      <c r="G5175" s="212"/>
      <c r="H5175" s="212">
        <v>1.41</v>
      </c>
      <c r="I5175" s="212">
        <v>0.34699999999999998</v>
      </c>
      <c r="J5175" s="212"/>
      <c r="K5175" s="212"/>
      <c r="L5175" s="212"/>
      <c r="M5175" s="212"/>
      <c r="N5175" s="212"/>
      <c r="O5175" s="212"/>
      <c r="P5175" s="212"/>
      <c r="Q5175" s="212"/>
      <c r="R5175" s="212"/>
      <c r="S5175" s="212"/>
      <c r="T5175" s="212"/>
      <c r="U5175" s="212"/>
    </row>
    <row r="5176" spans="1:21" x14ac:dyDescent="0.25">
      <c r="A5176" s="57" t="s">
        <v>2681</v>
      </c>
      <c r="B5176" s="57" t="s">
        <v>7437</v>
      </c>
      <c r="C5176" s="212"/>
      <c r="D5176" s="212"/>
      <c r="E5176" s="212"/>
      <c r="F5176" s="212"/>
      <c r="G5176" s="212"/>
      <c r="H5176" s="212">
        <v>19.440000000000001</v>
      </c>
      <c r="I5176" s="212">
        <v>3.855</v>
      </c>
      <c r="J5176" s="212">
        <v>3.4780000000000002</v>
      </c>
      <c r="K5176" s="212">
        <v>10.606999999999999</v>
      </c>
      <c r="L5176" s="212">
        <v>122.298</v>
      </c>
      <c r="M5176" s="212">
        <v>92.974000000000004</v>
      </c>
      <c r="N5176" s="212">
        <v>49.624000000000002</v>
      </c>
      <c r="O5176" s="212"/>
      <c r="P5176" s="212">
        <v>6.7080000000000002</v>
      </c>
      <c r="Q5176" s="212">
        <v>38.085999999999999</v>
      </c>
      <c r="R5176" s="212">
        <v>6.42</v>
      </c>
      <c r="S5176" s="212">
        <v>5.2549999999999999</v>
      </c>
      <c r="T5176" s="212">
        <v>0.29299999999999998</v>
      </c>
      <c r="U5176" s="212">
        <v>9.2460000000000004</v>
      </c>
    </row>
    <row r="5177" spans="1:21" x14ac:dyDescent="0.25">
      <c r="A5177" s="57" t="s">
        <v>3490</v>
      </c>
      <c r="B5177" s="57" t="s">
        <v>7438</v>
      </c>
      <c r="C5177" s="212"/>
      <c r="D5177" s="212"/>
      <c r="E5177" s="212"/>
      <c r="F5177" s="212"/>
      <c r="G5177" s="212"/>
      <c r="H5177" s="212"/>
      <c r="I5177" s="212">
        <v>7.0000000000000007E-2</v>
      </c>
      <c r="J5177" s="212"/>
      <c r="K5177" s="212"/>
      <c r="L5177" s="212"/>
      <c r="M5177" s="212"/>
      <c r="N5177" s="212"/>
      <c r="O5177" s="212"/>
      <c r="P5177" s="212"/>
      <c r="Q5177" s="212"/>
      <c r="R5177" s="212"/>
      <c r="S5177" s="212"/>
      <c r="T5177" s="212"/>
      <c r="U5177" s="212"/>
    </row>
    <row r="5178" spans="1:21" x14ac:dyDescent="0.25">
      <c r="A5178" s="57" t="s">
        <v>3118</v>
      </c>
      <c r="B5178" s="57" t="s">
        <v>7439</v>
      </c>
      <c r="C5178" s="212"/>
      <c r="D5178" s="212"/>
      <c r="E5178" s="212"/>
      <c r="F5178" s="212"/>
      <c r="G5178" s="212"/>
      <c r="H5178" s="212">
        <v>0.88900000000000001</v>
      </c>
      <c r="I5178" s="212">
        <v>0.78</v>
      </c>
      <c r="J5178" s="212">
        <v>1.304</v>
      </c>
      <c r="K5178" s="212">
        <v>3.5999999999999997E-2</v>
      </c>
      <c r="L5178" s="212">
        <v>0.42099999999999999</v>
      </c>
      <c r="M5178" s="212"/>
      <c r="N5178" s="212"/>
      <c r="O5178" s="212"/>
      <c r="P5178" s="212"/>
      <c r="Q5178" s="212"/>
      <c r="R5178" s="212"/>
      <c r="S5178" s="212"/>
      <c r="T5178" s="212"/>
      <c r="U5178" s="212"/>
    </row>
    <row r="5179" spans="1:21" x14ac:dyDescent="0.25">
      <c r="A5179" s="57" t="s">
        <v>2789</v>
      </c>
      <c r="B5179" s="57" t="s">
        <v>7440</v>
      </c>
      <c r="C5179" s="212"/>
      <c r="D5179" s="212"/>
      <c r="E5179" s="212"/>
      <c r="F5179" s="212"/>
      <c r="G5179" s="212"/>
      <c r="H5179" s="212">
        <v>6.6230000000000002</v>
      </c>
      <c r="I5179" s="212">
        <v>1.794</v>
      </c>
      <c r="J5179" s="212">
        <v>1.343</v>
      </c>
      <c r="K5179" s="212">
        <v>3.8479999999999999</v>
      </c>
      <c r="L5179" s="212">
        <v>19.704000000000001</v>
      </c>
      <c r="M5179" s="212"/>
      <c r="N5179" s="212">
        <v>0</v>
      </c>
      <c r="O5179" s="212"/>
      <c r="P5179" s="212">
        <v>0.434</v>
      </c>
      <c r="Q5179" s="212"/>
      <c r="R5179" s="212">
        <v>5.6580000000000004</v>
      </c>
      <c r="S5179" s="212">
        <v>1.464</v>
      </c>
      <c r="T5179" s="212">
        <v>0.98699999999999999</v>
      </c>
      <c r="U5179" s="212">
        <v>5.2149999999999999</v>
      </c>
    </row>
    <row r="5180" spans="1:21" x14ac:dyDescent="0.25">
      <c r="A5180" s="57" t="s">
        <v>3091</v>
      </c>
      <c r="B5180" s="57" t="s">
        <v>7441</v>
      </c>
      <c r="C5180" s="212"/>
      <c r="D5180" s="212"/>
      <c r="E5180" s="212"/>
      <c r="F5180" s="212"/>
      <c r="G5180" s="212"/>
      <c r="H5180" s="212"/>
      <c r="I5180" s="212"/>
      <c r="J5180" s="212">
        <v>4.8000000000000001E-2</v>
      </c>
      <c r="K5180" s="212">
        <v>1.456</v>
      </c>
      <c r="L5180" s="212">
        <v>1.4570000000000001</v>
      </c>
      <c r="M5180" s="212"/>
      <c r="N5180" s="212"/>
      <c r="O5180" s="212"/>
      <c r="P5180" s="212">
        <v>1.476</v>
      </c>
      <c r="Q5180" s="212">
        <v>3.9129999999999998</v>
      </c>
      <c r="R5180" s="212">
        <v>47.942999999999998</v>
      </c>
      <c r="S5180" s="212">
        <v>11.333</v>
      </c>
      <c r="T5180" s="212">
        <v>85.451999999999998</v>
      </c>
      <c r="U5180" s="212">
        <v>87.528999999999996</v>
      </c>
    </row>
    <row r="5181" spans="1:21" x14ac:dyDescent="0.25">
      <c r="A5181" s="57" t="s">
        <v>1999</v>
      </c>
      <c r="B5181" s="57" t="s">
        <v>7442</v>
      </c>
      <c r="C5181" s="212"/>
      <c r="D5181" s="212"/>
      <c r="E5181" s="212"/>
      <c r="F5181" s="212"/>
      <c r="G5181" s="212"/>
      <c r="H5181" s="212">
        <v>8.5960000000000001</v>
      </c>
      <c r="I5181" s="212"/>
      <c r="J5181" s="212"/>
      <c r="K5181" s="212">
        <v>87.590999999999994</v>
      </c>
      <c r="L5181" s="212">
        <v>181.65799999999999</v>
      </c>
      <c r="M5181" s="212">
        <v>4.3159999999999998</v>
      </c>
      <c r="N5181" s="212"/>
      <c r="O5181" s="212">
        <v>0.25700000000000001</v>
      </c>
      <c r="P5181" s="212">
        <v>0.217</v>
      </c>
      <c r="Q5181" s="212">
        <v>0.17699999999999999</v>
      </c>
      <c r="R5181" s="212">
        <v>0.186</v>
      </c>
      <c r="S5181" s="212">
        <v>35.462000000000003</v>
      </c>
      <c r="T5181" s="212">
        <v>55.167000000000002</v>
      </c>
      <c r="U5181" s="212">
        <v>30.975000000000001</v>
      </c>
    </row>
    <row r="5182" spans="1:21" x14ac:dyDescent="0.25">
      <c r="A5182" s="57" t="s">
        <v>2710</v>
      </c>
      <c r="B5182" s="57" t="s">
        <v>7443</v>
      </c>
      <c r="C5182" s="212"/>
      <c r="D5182" s="212"/>
      <c r="E5182" s="212"/>
      <c r="F5182" s="212"/>
      <c r="G5182" s="212"/>
      <c r="H5182" s="212">
        <v>187.33</v>
      </c>
      <c r="I5182" s="212">
        <v>81.093000000000004</v>
      </c>
      <c r="J5182" s="212">
        <v>37.643999999999998</v>
      </c>
      <c r="K5182" s="212">
        <v>58.232999999999997</v>
      </c>
      <c r="L5182" s="212">
        <v>18.303000000000001</v>
      </c>
      <c r="M5182" s="212">
        <v>15.785</v>
      </c>
      <c r="N5182" s="212">
        <v>3.11</v>
      </c>
      <c r="O5182" s="212">
        <v>1.169</v>
      </c>
      <c r="P5182" s="212">
        <v>2.2309999999999999</v>
      </c>
      <c r="Q5182" s="212">
        <v>2.4129999999999998</v>
      </c>
      <c r="R5182" s="212">
        <v>35.265000000000001</v>
      </c>
      <c r="S5182" s="212">
        <v>7.5170000000000003</v>
      </c>
      <c r="T5182" s="212">
        <v>132.37299999999999</v>
      </c>
      <c r="U5182" s="212">
        <v>919.28200000000004</v>
      </c>
    </row>
    <row r="5183" spans="1:21" x14ac:dyDescent="0.25">
      <c r="A5183" s="57" t="s">
        <v>3243</v>
      </c>
      <c r="B5183" s="57" t="s">
        <v>7444</v>
      </c>
      <c r="C5183" s="212"/>
      <c r="D5183" s="212"/>
      <c r="E5183" s="212"/>
      <c r="F5183" s="212"/>
      <c r="G5183" s="212"/>
      <c r="H5183" s="212">
        <v>17.553999999999998</v>
      </c>
      <c r="I5183" s="212">
        <v>47.36</v>
      </c>
      <c r="J5183" s="212">
        <v>27.937999999999999</v>
      </c>
      <c r="K5183" s="212">
        <v>16.847999999999999</v>
      </c>
      <c r="L5183" s="212">
        <v>19.306999999999999</v>
      </c>
      <c r="M5183" s="212">
        <v>25.222000000000001</v>
      </c>
      <c r="N5183" s="212">
        <v>4.2939999999999996</v>
      </c>
      <c r="O5183" s="212">
        <v>3.1120000000000001</v>
      </c>
      <c r="P5183" s="212">
        <v>14.003</v>
      </c>
      <c r="Q5183" s="212">
        <v>11.51</v>
      </c>
      <c r="R5183" s="212">
        <v>180.01599999999999</v>
      </c>
      <c r="S5183" s="212">
        <v>1867.8050000000001</v>
      </c>
      <c r="T5183" s="212">
        <v>2916.7570000000001</v>
      </c>
      <c r="U5183" s="212">
        <v>1652.501</v>
      </c>
    </row>
    <row r="5184" spans="1:21" x14ac:dyDescent="0.25">
      <c r="A5184" s="57" t="s">
        <v>1833</v>
      </c>
      <c r="B5184" s="57" t="s">
        <v>7445</v>
      </c>
      <c r="C5184" s="212"/>
      <c r="D5184" s="212"/>
      <c r="E5184" s="212"/>
      <c r="F5184" s="212"/>
      <c r="G5184" s="212"/>
      <c r="H5184" s="212">
        <v>4.351</v>
      </c>
      <c r="I5184" s="212">
        <v>12.532999999999999</v>
      </c>
      <c r="J5184" s="212">
        <v>0.5</v>
      </c>
      <c r="K5184" s="212">
        <v>280.24900000000002</v>
      </c>
      <c r="L5184" s="212">
        <v>961.17499999999995</v>
      </c>
      <c r="M5184" s="212">
        <v>1829.3009999999999</v>
      </c>
      <c r="N5184" s="212">
        <v>1297.288</v>
      </c>
      <c r="O5184" s="212">
        <v>972.60500000000002</v>
      </c>
      <c r="P5184" s="212">
        <v>565.01400000000001</v>
      </c>
      <c r="Q5184" s="212">
        <v>278.91300000000001</v>
      </c>
      <c r="R5184" s="212">
        <v>119.72499999999999</v>
      </c>
      <c r="S5184" s="212">
        <v>1.3280000000000001</v>
      </c>
      <c r="T5184" s="212">
        <v>2.89</v>
      </c>
      <c r="U5184" s="212">
        <v>0.04</v>
      </c>
    </row>
    <row r="5185" spans="1:21" x14ac:dyDescent="0.25">
      <c r="A5185" s="57" t="s">
        <v>4272</v>
      </c>
      <c r="B5185" s="57" t="s">
        <v>7446</v>
      </c>
      <c r="C5185" s="212"/>
      <c r="D5185" s="212"/>
      <c r="E5185" s="212"/>
      <c r="F5185" s="212"/>
      <c r="G5185" s="212"/>
      <c r="H5185" s="212">
        <v>12.829000000000001</v>
      </c>
      <c r="I5185" s="212">
        <v>4.5469999999999997</v>
      </c>
      <c r="J5185" s="212">
        <v>0.25900000000000001</v>
      </c>
      <c r="K5185" s="212"/>
      <c r="L5185" s="212"/>
      <c r="M5185" s="212"/>
      <c r="N5185" s="212"/>
      <c r="O5185" s="212"/>
      <c r="P5185" s="212"/>
      <c r="Q5185" s="212"/>
      <c r="R5185" s="212"/>
      <c r="S5185" s="212"/>
      <c r="T5185" s="212"/>
      <c r="U5185" s="212"/>
    </row>
    <row r="5186" spans="1:21" x14ac:dyDescent="0.25">
      <c r="A5186" s="57" t="s">
        <v>1441</v>
      </c>
      <c r="B5186" s="57" t="s">
        <v>7447</v>
      </c>
      <c r="C5186" s="212"/>
      <c r="D5186" s="212"/>
      <c r="E5186" s="212"/>
      <c r="F5186" s="212"/>
      <c r="G5186" s="212"/>
      <c r="H5186" s="212">
        <v>8.5830000000000002</v>
      </c>
      <c r="I5186" s="212">
        <v>5.6749999999999998</v>
      </c>
      <c r="J5186" s="212">
        <v>4.024</v>
      </c>
      <c r="K5186" s="212">
        <v>268.67500000000001</v>
      </c>
      <c r="L5186" s="212">
        <v>68.554000000000002</v>
      </c>
      <c r="M5186" s="212">
        <v>4.8959999999999999</v>
      </c>
      <c r="N5186" s="212">
        <v>5.2439999999999998</v>
      </c>
      <c r="O5186" s="212">
        <v>1E-3</v>
      </c>
      <c r="P5186" s="212">
        <v>4.3789999999999996</v>
      </c>
      <c r="Q5186" s="212">
        <v>52.548999999999999</v>
      </c>
      <c r="R5186" s="212">
        <v>125.15300000000001</v>
      </c>
      <c r="S5186" s="212">
        <v>89.108000000000004</v>
      </c>
      <c r="T5186" s="212">
        <v>5.4029999999999996</v>
      </c>
      <c r="U5186" s="212"/>
    </row>
    <row r="5187" spans="1:21" x14ac:dyDescent="0.25">
      <c r="A5187" s="57" t="s">
        <v>2039</v>
      </c>
      <c r="B5187" s="57" t="s">
        <v>7448</v>
      </c>
      <c r="C5187" s="212"/>
      <c r="D5187" s="212"/>
      <c r="E5187" s="212"/>
      <c r="F5187" s="212"/>
      <c r="G5187" s="212"/>
      <c r="H5187" s="212">
        <v>3.4119999999999999</v>
      </c>
      <c r="I5187" s="212">
        <v>11.009</v>
      </c>
      <c r="J5187" s="212">
        <v>79.691000000000003</v>
      </c>
      <c r="K5187" s="212">
        <v>376.53399999999999</v>
      </c>
      <c r="L5187" s="212">
        <v>423.53399999999999</v>
      </c>
      <c r="M5187" s="212">
        <v>273.49200000000002</v>
      </c>
      <c r="N5187" s="212">
        <v>81.748000000000005</v>
      </c>
      <c r="O5187" s="212"/>
      <c r="P5187" s="212"/>
      <c r="Q5187" s="212">
        <v>26.600999999999999</v>
      </c>
      <c r="R5187" s="212"/>
      <c r="S5187" s="212"/>
      <c r="T5187" s="212">
        <v>7.0000000000000007E-2</v>
      </c>
      <c r="U5187" s="212"/>
    </row>
    <row r="5188" spans="1:21" x14ac:dyDescent="0.25">
      <c r="A5188" s="57" t="s">
        <v>1756</v>
      </c>
      <c r="B5188" s="57" t="s">
        <v>7449</v>
      </c>
      <c r="C5188" s="212"/>
      <c r="D5188" s="212"/>
      <c r="E5188" s="212"/>
      <c r="F5188" s="212"/>
      <c r="G5188" s="212"/>
      <c r="H5188" s="212">
        <v>6.7590000000000003</v>
      </c>
      <c r="I5188" s="212">
        <v>10.518000000000001</v>
      </c>
      <c r="J5188" s="212">
        <v>1.764</v>
      </c>
      <c r="K5188" s="212">
        <v>12.997</v>
      </c>
      <c r="L5188" s="212">
        <v>2.5470000000000002</v>
      </c>
      <c r="M5188" s="212">
        <v>1.0669999999999999</v>
      </c>
      <c r="N5188" s="212">
        <v>40.015000000000001</v>
      </c>
      <c r="O5188" s="212">
        <v>4.702</v>
      </c>
      <c r="P5188" s="212">
        <v>13.308999999999999</v>
      </c>
      <c r="Q5188" s="212">
        <v>42.334000000000003</v>
      </c>
      <c r="R5188" s="212">
        <v>22.904</v>
      </c>
      <c r="S5188" s="212">
        <v>16.100999999999999</v>
      </c>
      <c r="T5188" s="212">
        <v>12.026999999999999</v>
      </c>
      <c r="U5188" s="212">
        <v>31.475000000000001</v>
      </c>
    </row>
    <row r="5189" spans="1:21" x14ac:dyDescent="0.25">
      <c r="A5189" s="57" t="s">
        <v>2400</v>
      </c>
      <c r="B5189" s="57" t="s">
        <v>7450</v>
      </c>
      <c r="C5189" s="212"/>
      <c r="D5189" s="212"/>
      <c r="E5189" s="212"/>
      <c r="F5189" s="212"/>
      <c r="G5189" s="212"/>
      <c r="H5189" s="212"/>
      <c r="I5189" s="212"/>
      <c r="J5189" s="212">
        <v>11.394</v>
      </c>
      <c r="K5189" s="212">
        <v>3.6469999999999998</v>
      </c>
      <c r="L5189" s="212"/>
      <c r="M5189" s="212"/>
      <c r="N5189" s="212">
        <v>0.65500000000000003</v>
      </c>
      <c r="O5189" s="212">
        <v>0.03</v>
      </c>
      <c r="P5189" s="212">
        <v>0.628</v>
      </c>
      <c r="Q5189" s="212">
        <v>1.1399999999999999</v>
      </c>
      <c r="R5189" s="212">
        <v>3.7280000000000002</v>
      </c>
      <c r="S5189" s="212">
        <v>2.7679999999999998</v>
      </c>
      <c r="T5189" s="212">
        <v>0.65</v>
      </c>
      <c r="U5189" s="212">
        <v>3.1419999999999999</v>
      </c>
    </row>
    <row r="5190" spans="1:21" x14ac:dyDescent="0.25">
      <c r="A5190" s="57" t="s">
        <v>3281</v>
      </c>
      <c r="B5190" s="57" t="s">
        <v>7451</v>
      </c>
      <c r="C5190" s="212"/>
      <c r="D5190" s="212"/>
      <c r="E5190" s="212"/>
      <c r="F5190" s="212"/>
      <c r="G5190" s="212"/>
      <c r="H5190" s="212"/>
      <c r="I5190" s="212"/>
      <c r="J5190" s="212">
        <v>2.9220000000000002</v>
      </c>
      <c r="K5190" s="212"/>
      <c r="L5190" s="212"/>
      <c r="M5190" s="212"/>
      <c r="N5190" s="212"/>
      <c r="O5190" s="212"/>
      <c r="P5190" s="212"/>
      <c r="Q5190" s="212"/>
      <c r="R5190" s="212"/>
      <c r="S5190" s="212"/>
      <c r="T5190" s="212"/>
      <c r="U5190" s="212"/>
    </row>
    <row r="5191" spans="1:21" x14ac:dyDescent="0.25">
      <c r="A5191" s="57" t="s">
        <v>3432</v>
      </c>
      <c r="B5191" s="57" t="s">
        <v>7452</v>
      </c>
      <c r="C5191" s="212"/>
      <c r="D5191" s="212"/>
      <c r="E5191" s="212"/>
      <c r="F5191" s="212"/>
      <c r="G5191" s="212"/>
      <c r="H5191" s="212"/>
      <c r="I5191" s="212"/>
      <c r="J5191" s="212">
        <v>1.8580000000000001</v>
      </c>
      <c r="K5191" s="212">
        <v>68.031000000000006</v>
      </c>
      <c r="L5191" s="212"/>
      <c r="M5191" s="212"/>
      <c r="N5191" s="212"/>
      <c r="O5191" s="212"/>
      <c r="P5191" s="212"/>
      <c r="Q5191" s="212"/>
      <c r="R5191" s="212"/>
      <c r="S5191" s="212"/>
      <c r="T5191" s="212"/>
      <c r="U5191" s="212"/>
    </row>
    <row r="5192" spans="1:21" x14ac:dyDescent="0.25">
      <c r="A5192" s="57" t="s">
        <v>1642</v>
      </c>
      <c r="B5192" s="57" t="s">
        <v>7453</v>
      </c>
      <c r="C5192" s="212"/>
      <c r="D5192" s="212"/>
      <c r="E5192" s="212"/>
      <c r="F5192" s="212"/>
      <c r="G5192" s="212"/>
      <c r="H5192" s="212"/>
      <c r="I5192" s="212">
        <v>12.853</v>
      </c>
      <c r="J5192" s="212">
        <v>19.439</v>
      </c>
      <c r="K5192" s="212">
        <v>7.1909999999999998</v>
      </c>
      <c r="L5192" s="212">
        <v>6.2E-2</v>
      </c>
      <c r="M5192" s="212">
        <v>0.495</v>
      </c>
      <c r="N5192" s="212"/>
      <c r="O5192" s="212">
        <v>8.9999999999999993E-3</v>
      </c>
      <c r="P5192" s="212"/>
      <c r="Q5192" s="212"/>
      <c r="R5192" s="212">
        <v>162.976</v>
      </c>
      <c r="S5192" s="212">
        <v>454.81400000000002</v>
      </c>
      <c r="T5192" s="212">
        <v>117.51</v>
      </c>
      <c r="U5192" s="212"/>
    </row>
    <row r="5193" spans="1:21" x14ac:dyDescent="0.25">
      <c r="A5193" s="57" t="s">
        <v>2552</v>
      </c>
      <c r="B5193" s="57" t="s">
        <v>7454</v>
      </c>
      <c r="C5193" s="212"/>
      <c r="D5193" s="212"/>
      <c r="E5193" s="212"/>
      <c r="F5193" s="212"/>
      <c r="G5193" s="212"/>
      <c r="H5193" s="212"/>
      <c r="I5193" s="212">
        <v>21.341000000000001</v>
      </c>
      <c r="J5193" s="212">
        <v>36.512999999999998</v>
      </c>
      <c r="K5193" s="212">
        <v>3.7429999999999999</v>
      </c>
      <c r="L5193" s="212">
        <v>7.8E-2</v>
      </c>
      <c r="M5193" s="212">
        <v>9.5000000000000001E-2</v>
      </c>
      <c r="N5193" s="212"/>
      <c r="O5193" s="212">
        <v>0.14599999999999999</v>
      </c>
      <c r="P5193" s="212">
        <v>5.1999999999999998E-2</v>
      </c>
      <c r="Q5193" s="212"/>
      <c r="R5193" s="212"/>
      <c r="S5193" s="212">
        <v>19.244</v>
      </c>
      <c r="T5193" s="212">
        <v>4.2930000000000001</v>
      </c>
      <c r="U5193" s="212">
        <v>0.45300000000000001</v>
      </c>
    </row>
    <row r="5194" spans="1:21" x14ac:dyDescent="0.25">
      <c r="A5194" s="57" t="s">
        <v>2613</v>
      </c>
      <c r="B5194" s="57" t="s">
        <v>7455</v>
      </c>
      <c r="C5194" s="212"/>
      <c r="D5194" s="212"/>
      <c r="E5194" s="212"/>
      <c r="F5194" s="212"/>
      <c r="G5194" s="212"/>
      <c r="H5194" s="212"/>
      <c r="I5194" s="212"/>
      <c r="J5194" s="212"/>
      <c r="K5194" s="212"/>
      <c r="L5194" s="212"/>
      <c r="M5194" s="212"/>
      <c r="N5194" s="212">
        <v>3.0209999999999999</v>
      </c>
      <c r="O5194" s="212"/>
      <c r="P5194" s="212"/>
      <c r="Q5194" s="212"/>
      <c r="R5194" s="212"/>
      <c r="S5194" s="212"/>
      <c r="T5194" s="212">
        <v>3.4449999999999998</v>
      </c>
      <c r="U5194" s="212">
        <v>8.2000000000000003E-2</v>
      </c>
    </row>
    <row r="5195" spans="1:21" x14ac:dyDescent="0.25">
      <c r="A5195" s="57" t="s">
        <v>2534</v>
      </c>
      <c r="B5195" s="57" t="s">
        <v>7456</v>
      </c>
      <c r="C5195" s="212"/>
      <c r="D5195" s="212"/>
      <c r="E5195" s="212"/>
      <c r="F5195" s="212"/>
      <c r="G5195" s="212"/>
      <c r="H5195" s="212"/>
      <c r="I5195" s="212"/>
      <c r="J5195" s="212">
        <v>3.7810000000000001</v>
      </c>
      <c r="K5195" s="212"/>
      <c r="L5195" s="212"/>
      <c r="M5195" s="212"/>
      <c r="N5195" s="212"/>
      <c r="O5195" s="212"/>
      <c r="P5195" s="212"/>
      <c r="Q5195" s="212">
        <v>0.26</v>
      </c>
      <c r="R5195" s="212"/>
      <c r="S5195" s="212"/>
      <c r="T5195" s="212">
        <v>14.765000000000001</v>
      </c>
      <c r="U5195" s="212">
        <v>2.7989999999999999</v>
      </c>
    </row>
    <row r="5196" spans="1:21" x14ac:dyDescent="0.25">
      <c r="A5196" s="57" t="s">
        <v>3624</v>
      </c>
      <c r="B5196" s="57" t="s">
        <v>7457</v>
      </c>
      <c r="C5196" s="212"/>
      <c r="D5196" s="212"/>
      <c r="E5196" s="212"/>
      <c r="F5196" s="212"/>
      <c r="G5196" s="212"/>
      <c r="H5196" s="212"/>
      <c r="I5196" s="212"/>
      <c r="J5196" s="212"/>
      <c r="K5196" s="212"/>
      <c r="L5196" s="212"/>
      <c r="M5196" s="212"/>
      <c r="N5196" s="212"/>
      <c r="O5196" s="212"/>
      <c r="P5196" s="212"/>
      <c r="Q5196" s="212"/>
      <c r="R5196" s="212">
        <v>1.026</v>
      </c>
      <c r="S5196" s="212"/>
      <c r="T5196" s="212">
        <v>0.97</v>
      </c>
      <c r="U5196" s="212"/>
    </row>
    <row r="5197" spans="1:21" x14ac:dyDescent="0.25">
      <c r="A5197" s="57" t="s">
        <v>1561</v>
      </c>
      <c r="B5197" s="57" t="s">
        <v>7459</v>
      </c>
      <c r="C5197" s="212"/>
      <c r="D5197" s="212"/>
      <c r="E5197" s="212"/>
      <c r="F5197" s="212"/>
      <c r="G5197" s="212"/>
      <c r="H5197" s="212">
        <v>7.4889999999999999</v>
      </c>
      <c r="I5197" s="212">
        <v>0.19400000000000001</v>
      </c>
      <c r="J5197" s="212">
        <v>6.7750000000000004</v>
      </c>
      <c r="K5197" s="212">
        <v>12.263999999999999</v>
      </c>
      <c r="L5197" s="212">
        <v>9.8740000000000006</v>
      </c>
      <c r="M5197" s="212">
        <v>8.4179999999999993</v>
      </c>
      <c r="N5197" s="212"/>
      <c r="O5197" s="212">
        <v>0.96499999999999997</v>
      </c>
      <c r="P5197" s="212"/>
      <c r="Q5197" s="212">
        <v>0.14599999999999999</v>
      </c>
      <c r="R5197" s="212">
        <v>5.1180000000000003</v>
      </c>
      <c r="S5197" s="212">
        <v>6.12</v>
      </c>
      <c r="T5197" s="212">
        <v>20.646000000000001</v>
      </c>
      <c r="U5197" s="212">
        <v>28.082000000000001</v>
      </c>
    </row>
    <row r="5198" spans="1:21" x14ac:dyDescent="0.25">
      <c r="A5198" s="57" t="s">
        <v>1507</v>
      </c>
      <c r="B5198" s="57" t="s">
        <v>7460</v>
      </c>
      <c r="C5198" s="212"/>
      <c r="D5198" s="212"/>
      <c r="E5198" s="212"/>
      <c r="F5198" s="212"/>
      <c r="G5198" s="212"/>
      <c r="H5198" s="212"/>
      <c r="I5198" s="212">
        <v>6.7169999999999996</v>
      </c>
      <c r="J5198" s="212"/>
      <c r="K5198" s="212">
        <v>182.815</v>
      </c>
      <c r="L5198" s="212">
        <v>73.399000000000001</v>
      </c>
      <c r="M5198" s="212"/>
      <c r="N5198" s="212"/>
      <c r="O5198" s="212"/>
      <c r="P5198" s="212">
        <v>3.12</v>
      </c>
      <c r="Q5198" s="212">
        <v>109.33</v>
      </c>
      <c r="R5198" s="212">
        <v>389.28500000000003</v>
      </c>
      <c r="S5198" s="212">
        <v>383.12299999999999</v>
      </c>
      <c r="T5198" s="212">
        <v>173.37200000000001</v>
      </c>
      <c r="U5198" s="212">
        <v>389.04300000000001</v>
      </c>
    </row>
    <row r="5199" spans="1:21" x14ac:dyDescent="0.25">
      <c r="A5199" s="57" t="s">
        <v>1579</v>
      </c>
      <c r="B5199" s="57" t="s">
        <v>7461</v>
      </c>
      <c r="C5199" s="212"/>
      <c r="D5199" s="212"/>
      <c r="E5199" s="212"/>
      <c r="F5199" s="212"/>
      <c r="G5199" s="212"/>
      <c r="H5199" s="212"/>
      <c r="I5199" s="212">
        <v>8.7200000000000006</v>
      </c>
      <c r="J5199" s="212">
        <v>6.085</v>
      </c>
      <c r="K5199" s="212">
        <v>1.4999999999999999E-2</v>
      </c>
      <c r="L5199" s="212">
        <v>113.128</v>
      </c>
      <c r="M5199" s="212">
        <v>29.183</v>
      </c>
      <c r="N5199" s="212">
        <v>0.69099999999999995</v>
      </c>
      <c r="O5199" s="212">
        <v>0.26700000000000002</v>
      </c>
      <c r="P5199" s="212">
        <v>0.63</v>
      </c>
      <c r="Q5199" s="212">
        <v>51.546999999999997</v>
      </c>
      <c r="R5199" s="212">
        <v>3.84</v>
      </c>
      <c r="S5199" s="212">
        <v>11.73</v>
      </c>
      <c r="T5199" s="212"/>
      <c r="U5199" s="212">
        <v>7.25</v>
      </c>
    </row>
    <row r="5200" spans="1:21" x14ac:dyDescent="0.25">
      <c r="A5200" s="57" t="s">
        <v>2554</v>
      </c>
      <c r="B5200" s="57" t="s">
        <v>7463</v>
      </c>
      <c r="C5200" s="212"/>
      <c r="D5200" s="212"/>
      <c r="E5200" s="212"/>
      <c r="F5200" s="212"/>
      <c r="G5200" s="212"/>
      <c r="H5200" s="212">
        <v>1.621</v>
      </c>
      <c r="I5200" s="212">
        <v>1.381</v>
      </c>
      <c r="J5200" s="212">
        <v>3.5219999999999998</v>
      </c>
      <c r="K5200" s="212">
        <v>69.858000000000004</v>
      </c>
      <c r="L5200" s="212">
        <v>10.66</v>
      </c>
      <c r="M5200" s="212"/>
      <c r="N5200" s="212">
        <v>0.64200000000000002</v>
      </c>
      <c r="O5200" s="212"/>
      <c r="P5200" s="212">
        <v>3.3410000000000002</v>
      </c>
      <c r="Q5200" s="212">
        <v>7.0000000000000001E-3</v>
      </c>
      <c r="R5200" s="212">
        <v>0.13</v>
      </c>
      <c r="S5200" s="212">
        <v>0.28199999999999997</v>
      </c>
      <c r="T5200" s="212">
        <v>0.107</v>
      </c>
      <c r="U5200" s="212">
        <v>24.119</v>
      </c>
    </row>
    <row r="5201" spans="1:21" x14ac:dyDescent="0.25">
      <c r="A5201" s="57" t="s">
        <v>2595</v>
      </c>
      <c r="B5201" s="57" t="s">
        <v>7464</v>
      </c>
      <c r="C5201" s="212"/>
      <c r="D5201" s="212"/>
      <c r="E5201" s="212"/>
      <c r="F5201" s="212"/>
      <c r="G5201" s="212"/>
      <c r="H5201" s="212">
        <v>2.9929999999999999</v>
      </c>
      <c r="I5201" s="212">
        <v>2.669</v>
      </c>
      <c r="J5201" s="212">
        <v>1.048</v>
      </c>
      <c r="K5201" s="212">
        <v>0.89500000000000002</v>
      </c>
      <c r="L5201" s="212"/>
      <c r="M5201" s="212">
        <v>1E-3</v>
      </c>
      <c r="N5201" s="212">
        <v>0.185</v>
      </c>
      <c r="O5201" s="212"/>
      <c r="P5201" s="212">
        <v>9.0549999999999997</v>
      </c>
      <c r="Q5201" s="212">
        <v>219.28299999999999</v>
      </c>
      <c r="R5201" s="212">
        <v>450.53500000000003</v>
      </c>
      <c r="S5201" s="212">
        <v>368.43</v>
      </c>
      <c r="T5201" s="212">
        <v>709.33</v>
      </c>
      <c r="U5201" s="212">
        <v>439.59199999999998</v>
      </c>
    </row>
    <row r="5202" spans="1:21" x14ac:dyDescent="0.25">
      <c r="A5202" s="57" t="s">
        <v>2356</v>
      </c>
      <c r="B5202" s="57" t="s">
        <v>7465</v>
      </c>
      <c r="C5202" s="212"/>
      <c r="D5202" s="212"/>
      <c r="E5202" s="212"/>
      <c r="F5202" s="212"/>
      <c r="G5202" s="212"/>
      <c r="H5202" s="212">
        <v>2.7E-2</v>
      </c>
      <c r="I5202" s="212"/>
      <c r="J5202" s="212">
        <v>0.02</v>
      </c>
      <c r="K5202" s="212">
        <v>1.0900000000000001</v>
      </c>
      <c r="L5202" s="212">
        <v>4.5869999999999997</v>
      </c>
      <c r="M5202" s="212"/>
      <c r="N5202" s="212"/>
      <c r="O5202" s="212">
        <v>1.3440000000000001</v>
      </c>
      <c r="P5202" s="212">
        <v>0.245</v>
      </c>
      <c r="Q5202" s="212">
        <v>2E-3</v>
      </c>
      <c r="R5202" s="212"/>
      <c r="S5202" s="212">
        <v>2.4500000000000002</v>
      </c>
      <c r="T5202" s="212">
        <v>0.13800000000000001</v>
      </c>
      <c r="U5202" s="212">
        <v>25.489000000000001</v>
      </c>
    </row>
    <row r="5203" spans="1:21" x14ac:dyDescent="0.25">
      <c r="A5203" s="57" t="s">
        <v>1078</v>
      </c>
      <c r="B5203" s="57" t="s">
        <v>7466</v>
      </c>
      <c r="C5203" s="212"/>
      <c r="D5203" s="212"/>
      <c r="E5203" s="212"/>
      <c r="F5203" s="212"/>
      <c r="G5203" s="212"/>
      <c r="H5203" s="212"/>
      <c r="I5203" s="212">
        <v>0.312</v>
      </c>
      <c r="J5203" s="212">
        <v>9.3339999999999996</v>
      </c>
      <c r="K5203" s="212">
        <v>23.795999999999999</v>
      </c>
      <c r="L5203" s="212">
        <v>16.884</v>
      </c>
      <c r="M5203" s="212">
        <v>20.742000000000001</v>
      </c>
      <c r="N5203" s="212">
        <v>22.091999999999999</v>
      </c>
      <c r="O5203" s="212">
        <v>3.3860000000000001</v>
      </c>
      <c r="P5203" s="212">
        <v>16.661000000000001</v>
      </c>
      <c r="Q5203" s="212">
        <v>6.0519999999999996</v>
      </c>
      <c r="R5203" s="212">
        <v>5.077</v>
      </c>
      <c r="S5203" s="212">
        <v>0.154</v>
      </c>
      <c r="T5203" s="212">
        <v>7.0380000000000003</v>
      </c>
      <c r="U5203" s="212">
        <v>2.8109999999999999</v>
      </c>
    </row>
    <row r="5204" spans="1:21" x14ac:dyDescent="0.25">
      <c r="A5204" s="57" t="s">
        <v>3269</v>
      </c>
      <c r="B5204" s="57" t="s">
        <v>7467</v>
      </c>
      <c r="C5204" s="212"/>
      <c r="D5204" s="212"/>
      <c r="E5204" s="212"/>
      <c r="F5204" s="212"/>
      <c r="G5204" s="212"/>
      <c r="H5204" s="212"/>
      <c r="I5204" s="212"/>
      <c r="J5204" s="212">
        <v>0.02</v>
      </c>
      <c r="K5204" s="212"/>
      <c r="L5204" s="212"/>
      <c r="M5204" s="212"/>
      <c r="N5204" s="212"/>
      <c r="O5204" s="212"/>
      <c r="P5204" s="212"/>
      <c r="Q5204" s="212"/>
      <c r="R5204" s="212"/>
      <c r="S5204" s="212"/>
      <c r="T5204" s="212"/>
      <c r="U5204" s="212"/>
    </row>
    <row r="5205" spans="1:21" x14ac:dyDescent="0.25">
      <c r="A5205" s="57" t="s">
        <v>3749</v>
      </c>
      <c r="B5205" s="57" t="s">
        <v>7468</v>
      </c>
      <c r="C5205" s="212"/>
      <c r="D5205" s="212"/>
      <c r="E5205" s="212"/>
      <c r="F5205" s="212"/>
      <c r="G5205" s="212"/>
      <c r="H5205" s="212"/>
      <c r="I5205" s="212"/>
      <c r="J5205" s="212"/>
      <c r="K5205" s="212"/>
      <c r="L5205" s="212"/>
      <c r="M5205" s="212"/>
      <c r="N5205" s="212"/>
      <c r="O5205" s="212"/>
      <c r="P5205" s="212"/>
      <c r="Q5205" s="212"/>
      <c r="R5205" s="212">
        <v>1.2350000000000001</v>
      </c>
      <c r="S5205" s="212">
        <v>1.68</v>
      </c>
      <c r="T5205" s="212"/>
      <c r="U5205" s="212"/>
    </row>
    <row r="5206" spans="1:21" x14ac:dyDescent="0.25">
      <c r="A5206" s="57" t="s">
        <v>2962</v>
      </c>
      <c r="B5206" s="57" t="s">
        <v>7469</v>
      </c>
      <c r="C5206" s="212"/>
      <c r="D5206" s="212"/>
      <c r="E5206" s="212"/>
      <c r="F5206" s="212"/>
      <c r="G5206" s="212"/>
      <c r="H5206" s="212"/>
      <c r="I5206" s="212"/>
      <c r="J5206" s="212"/>
      <c r="K5206" s="212"/>
      <c r="L5206" s="212"/>
      <c r="M5206" s="212">
        <v>0.311</v>
      </c>
      <c r="N5206" s="212">
        <v>2.2240000000000002</v>
      </c>
      <c r="O5206" s="212">
        <v>0.66600000000000004</v>
      </c>
      <c r="P5206" s="212">
        <v>0.70599999999999996</v>
      </c>
      <c r="Q5206" s="212">
        <v>0.77400000000000002</v>
      </c>
      <c r="R5206" s="212">
        <v>14.340999999999999</v>
      </c>
      <c r="S5206" s="212">
        <v>6.609</v>
      </c>
      <c r="T5206" s="212">
        <v>0.78700000000000003</v>
      </c>
      <c r="U5206" s="212">
        <v>0.623</v>
      </c>
    </row>
    <row r="5207" spans="1:21" x14ac:dyDescent="0.25">
      <c r="A5207" s="57" t="s">
        <v>4387</v>
      </c>
      <c r="B5207" s="57" t="s">
        <v>7470</v>
      </c>
      <c r="C5207" s="212"/>
      <c r="D5207" s="212"/>
      <c r="E5207" s="212"/>
      <c r="F5207" s="212"/>
      <c r="G5207" s="212"/>
      <c r="H5207" s="212">
        <v>0.41599999999999998</v>
      </c>
      <c r="I5207" s="212">
        <v>0.19400000000000001</v>
      </c>
      <c r="J5207" s="212"/>
      <c r="K5207" s="212">
        <v>0.5</v>
      </c>
      <c r="L5207" s="212"/>
      <c r="M5207" s="212"/>
      <c r="N5207" s="212"/>
      <c r="O5207" s="212"/>
      <c r="P5207" s="212"/>
      <c r="Q5207" s="212"/>
      <c r="R5207" s="212"/>
      <c r="S5207" s="212"/>
      <c r="T5207" s="212"/>
      <c r="U5207" s="212"/>
    </row>
    <row r="5208" spans="1:21" x14ac:dyDescent="0.25">
      <c r="A5208" s="57" t="s">
        <v>3142</v>
      </c>
      <c r="B5208" s="57" t="s">
        <v>7471</v>
      </c>
      <c r="C5208" s="212"/>
      <c r="D5208" s="212"/>
      <c r="E5208" s="212"/>
      <c r="F5208" s="212"/>
      <c r="G5208" s="212"/>
      <c r="H5208" s="212">
        <v>8.6170000000000009</v>
      </c>
      <c r="I5208" s="212">
        <v>0.98199999999999998</v>
      </c>
      <c r="J5208" s="212">
        <v>9.5129999999999999</v>
      </c>
      <c r="K5208" s="212">
        <v>5.1289999999999996</v>
      </c>
      <c r="L5208" s="212"/>
      <c r="M5208" s="212"/>
      <c r="N5208" s="212"/>
      <c r="O5208" s="212">
        <v>0</v>
      </c>
      <c r="P5208" s="212"/>
      <c r="Q5208" s="212"/>
      <c r="R5208" s="212">
        <v>27.812999999999999</v>
      </c>
      <c r="S5208" s="212">
        <v>254.63399999999999</v>
      </c>
      <c r="T5208" s="212">
        <v>137.249</v>
      </c>
      <c r="U5208" s="212">
        <v>131.08199999999999</v>
      </c>
    </row>
    <row r="5209" spans="1:21" x14ac:dyDescent="0.25">
      <c r="A5209" s="57" t="s">
        <v>3859</v>
      </c>
      <c r="B5209" s="57" t="s">
        <v>7472</v>
      </c>
      <c r="C5209" s="212"/>
      <c r="D5209" s="212"/>
      <c r="E5209" s="212"/>
      <c r="F5209" s="212"/>
      <c r="G5209" s="212"/>
      <c r="H5209" s="212">
        <v>0.113</v>
      </c>
      <c r="I5209" s="212"/>
      <c r="J5209" s="212"/>
      <c r="K5209" s="212">
        <v>5.319</v>
      </c>
      <c r="L5209" s="212">
        <v>18.643000000000001</v>
      </c>
      <c r="M5209" s="212">
        <v>16.989999999999998</v>
      </c>
      <c r="N5209" s="212">
        <v>7.23</v>
      </c>
      <c r="O5209" s="212">
        <v>1.212</v>
      </c>
      <c r="P5209" s="212"/>
      <c r="Q5209" s="212"/>
      <c r="R5209" s="212">
        <v>15.138999999999999</v>
      </c>
      <c r="S5209" s="212">
        <v>60.304000000000002</v>
      </c>
      <c r="T5209" s="212">
        <v>136.369</v>
      </c>
      <c r="U5209" s="212">
        <v>74.644999999999996</v>
      </c>
    </row>
    <row r="5210" spans="1:21" x14ac:dyDescent="0.25">
      <c r="A5210" s="57" t="s">
        <v>3709</v>
      </c>
      <c r="B5210" s="57" t="s">
        <v>7473</v>
      </c>
      <c r="C5210" s="212"/>
      <c r="D5210" s="212"/>
      <c r="E5210" s="212"/>
      <c r="F5210" s="212"/>
      <c r="G5210" s="212"/>
      <c r="H5210" s="212"/>
      <c r="I5210" s="212"/>
      <c r="J5210" s="212"/>
      <c r="K5210" s="212"/>
      <c r="L5210" s="212"/>
      <c r="M5210" s="212">
        <v>0.13200000000000001</v>
      </c>
      <c r="N5210" s="212">
        <v>1.034</v>
      </c>
      <c r="O5210" s="212">
        <v>7.9000000000000001E-2</v>
      </c>
      <c r="P5210" s="212"/>
      <c r="Q5210" s="212"/>
      <c r="R5210" s="212">
        <v>2.8860000000000001</v>
      </c>
      <c r="S5210" s="212">
        <v>2.2799999999999998</v>
      </c>
      <c r="T5210" s="212">
        <v>24.521999999999998</v>
      </c>
      <c r="U5210" s="212">
        <v>9.5860000000000003</v>
      </c>
    </row>
    <row r="5211" spans="1:21" x14ac:dyDescent="0.25">
      <c r="A5211" s="57" t="s">
        <v>2793</v>
      </c>
      <c r="B5211" s="57" t="s">
        <v>7474</v>
      </c>
      <c r="C5211" s="212"/>
      <c r="D5211" s="212"/>
      <c r="E5211" s="212"/>
      <c r="F5211" s="212"/>
      <c r="G5211" s="212"/>
      <c r="H5211" s="212">
        <v>0.59</v>
      </c>
      <c r="I5211" s="212"/>
      <c r="J5211" s="212"/>
      <c r="K5211" s="212"/>
      <c r="L5211" s="212">
        <v>0.22500000000000001</v>
      </c>
      <c r="M5211" s="212"/>
      <c r="N5211" s="212"/>
      <c r="O5211" s="212"/>
      <c r="P5211" s="212">
        <v>9.8000000000000004E-2</v>
      </c>
      <c r="Q5211" s="212">
        <v>1.92</v>
      </c>
      <c r="R5211" s="212"/>
      <c r="S5211" s="212">
        <v>6.1109999999999998</v>
      </c>
      <c r="T5211" s="212"/>
      <c r="U5211" s="212">
        <v>2.6179999999999999</v>
      </c>
    </row>
    <row r="5212" spans="1:21" x14ac:dyDescent="0.25">
      <c r="A5212" s="57" t="s">
        <v>3154</v>
      </c>
      <c r="B5212" s="57" t="s">
        <v>7475</v>
      </c>
      <c r="C5212" s="212"/>
      <c r="D5212" s="212"/>
      <c r="E5212" s="212"/>
      <c r="F5212" s="212"/>
      <c r="G5212" s="212"/>
      <c r="H5212" s="212"/>
      <c r="I5212" s="212"/>
      <c r="J5212" s="212">
        <v>28.798999999999999</v>
      </c>
      <c r="K5212" s="212">
        <v>9.0660000000000007</v>
      </c>
      <c r="L5212" s="212"/>
      <c r="M5212" s="212"/>
      <c r="N5212" s="212">
        <v>4.7E-2</v>
      </c>
      <c r="O5212" s="212">
        <v>0.59799999999999998</v>
      </c>
      <c r="P5212" s="212"/>
      <c r="Q5212" s="212">
        <v>0.17</v>
      </c>
      <c r="R5212" s="212">
        <v>0.09</v>
      </c>
      <c r="S5212" s="212">
        <v>9.4290000000000003</v>
      </c>
      <c r="T5212" s="212">
        <v>16.931999999999999</v>
      </c>
      <c r="U5212" s="212">
        <v>2.0960000000000001</v>
      </c>
    </row>
    <row r="5213" spans="1:21" x14ac:dyDescent="0.25">
      <c r="A5213" s="57" t="s">
        <v>3468</v>
      </c>
      <c r="B5213" s="57" t="s">
        <v>7476</v>
      </c>
      <c r="C5213" s="212"/>
      <c r="D5213" s="212"/>
      <c r="E5213" s="212"/>
      <c r="F5213" s="212"/>
      <c r="G5213" s="212"/>
      <c r="H5213" s="212"/>
      <c r="I5213" s="212"/>
      <c r="J5213" s="212">
        <v>1.0089999999999999</v>
      </c>
      <c r="K5213" s="212"/>
      <c r="L5213" s="212"/>
      <c r="M5213" s="212">
        <v>1.0999999999999999E-2</v>
      </c>
      <c r="N5213" s="212"/>
      <c r="O5213" s="212"/>
      <c r="P5213" s="212"/>
      <c r="Q5213" s="212"/>
      <c r="R5213" s="212">
        <v>0.378</v>
      </c>
      <c r="S5213" s="212"/>
      <c r="T5213" s="212"/>
      <c r="U5213" s="212">
        <v>1.026</v>
      </c>
    </row>
    <row r="5214" spans="1:21" x14ac:dyDescent="0.25">
      <c r="A5214" s="57" t="s">
        <v>2373</v>
      </c>
      <c r="B5214" s="57" t="s">
        <v>7477</v>
      </c>
      <c r="C5214" s="212"/>
      <c r="D5214" s="212"/>
      <c r="E5214" s="212"/>
      <c r="F5214" s="212"/>
      <c r="G5214" s="212"/>
      <c r="H5214" s="212">
        <v>3.85</v>
      </c>
      <c r="I5214" s="212">
        <v>2.1469999999999998</v>
      </c>
      <c r="J5214" s="212">
        <v>17.535</v>
      </c>
      <c r="K5214" s="212">
        <v>41.786000000000001</v>
      </c>
      <c r="L5214" s="212">
        <v>23.823</v>
      </c>
      <c r="M5214" s="212">
        <v>37.593000000000004</v>
      </c>
      <c r="N5214" s="212">
        <v>31.352</v>
      </c>
      <c r="O5214" s="212">
        <v>3.2709999999999999</v>
      </c>
      <c r="P5214" s="212">
        <v>5.0000000000000001E-3</v>
      </c>
      <c r="Q5214" s="212">
        <v>0.90200000000000002</v>
      </c>
      <c r="R5214" s="212">
        <v>3.2679999999999998</v>
      </c>
      <c r="S5214" s="212">
        <v>12.74</v>
      </c>
      <c r="T5214" s="212">
        <v>10.81</v>
      </c>
      <c r="U5214" s="212">
        <v>11.645</v>
      </c>
    </row>
    <row r="5215" spans="1:21" x14ac:dyDescent="0.25">
      <c r="A5215" s="57" t="s">
        <v>3554</v>
      </c>
      <c r="B5215" s="57" t="s">
        <v>7478</v>
      </c>
      <c r="C5215" s="212"/>
      <c r="D5215" s="212"/>
      <c r="E5215" s="212"/>
      <c r="F5215" s="212"/>
      <c r="G5215" s="212"/>
      <c r="H5215" s="212"/>
      <c r="I5215" s="212"/>
      <c r="J5215" s="212"/>
      <c r="K5215" s="212"/>
      <c r="L5215" s="212"/>
      <c r="M5215" s="212"/>
      <c r="N5215" s="212"/>
      <c r="O5215" s="212"/>
      <c r="P5215" s="212"/>
      <c r="Q5215" s="212"/>
      <c r="R5215" s="212"/>
      <c r="S5215" s="212"/>
      <c r="T5215" s="212">
        <v>0.21</v>
      </c>
      <c r="U5215" s="212">
        <v>9.4E-2</v>
      </c>
    </row>
    <row r="5216" spans="1:21" x14ac:dyDescent="0.25">
      <c r="A5216" s="57" t="s">
        <v>3162</v>
      </c>
      <c r="B5216" s="57" t="s">
        <v>7479</v>
      </c>
      <c r="C5216" s="212"/>
      <c r="D5216" s="212"/>
      <c r="E5216" s="212"/>
      <c r="F5216" s="212"/>
      <c r="G5216" s="212"/>
      <c r="H5216" s="212"/>
      <c r="I5216" s="212"/>
      <c r="J5216" s="212">
        <v>0.375</v>
      </c>
      <c r="K5216" s="212"/>
      <c r="L5216" s="212"/>
      <c r="M5216" s="212">
        <v>1.7000000000000001E-2</v>
      </c>
      <c r="N5216" s="212"/>
      <c r="O5216" s="212"/>
      <c r="P5216" s="212">
        <v>7.5810000000000004</v>
      </c>
      <c r="Q5216" s="212"/>
      <c r="R5216" s="212">
        <v>2.597</v>
      </c>
      <c r="S5216" s="212">
        <v>1.9850000000000001</v>
      </c>
      <c r="T5216" s="212">
        <v>7.3780000000000001</v>
      </c>
      <c r="U5216" s="212">
        <v>3.7210000000000001</v>
      </c>
    </row>
    <row r="5217" spans="1:21" x14ac:dyDescent="0.25">
      <c r="A5217" s="57" t="s">
        <v>2502</v>
      </c>
      <c r="B5217" s="57" t="s">
        <v>7480</v>
      </c>
      <c r="C5217" s="212"/>
      <c r="D5217" s="212"/>
      <c r="E5217" s="212"/>
      <c r="F5217" s="212"/>
      <c r="G5217" s="212"/>
      <c r="H5217" s="212">
        <v>8.8999999999999996E-2</v>
      </c>
      <c r="I5217" s="212"/>
      <c r="J5217" s="212"/>
      <c r="K5217" s="212">
        <v>2E-3</v>
      </c>
      <c r="L5217" s="212"/>
      <c r="M5217" s="212"/>
      <c r="N5217" s="212"/>
      <c r="O5217" s="212"/>
      <c r="P5217" s="212">
        <v>2.3E-2</v>
      </c>
      <c r="Q5217" s="212"/>
      <c r="R5217" s="212"/>
      <c r="S5217" s="212"/>
      <c r="T5217" s="212">
        <v>5.7889999999999997</v>
      </c>
      <c r="U5217" s="212">
        <v>7.133</v>
      </c>
    </row>
    <row r="5218" spans="1:21" x14ac:dyDescent="0.25">
      <c r="A5218" s="57" t="s">
        <v>2037</v>
      </c>
      <c r="B5218" s="57" t="s">
        <v>7481</v>
      </c>
      <c r="C5218" s="212"/>
      <c r="D5218" s="212"/>
      <c r="E5218" s="212"/>
      <c r="F5218" s="212"/>
      <c r="G5218" s="212"/>
      <c r="H5218" s="212">
        <v>98.736999999999995</v>
      </c>
      <c r="I5218" s="212">
        <v>81.319999999999993</v>
      </c>
      <c r="J5218" s="212">
        <v>16.812999999999999</v>
      </c>
      <c r="K5218" s="212"/>
      <c r="L5218" s="212"/>
      <c r="M5218" s="212">
        <v>1.2E-2</v>
      </c>
      <c r="N5218" s="212">
        <v>0</v>
      </c>
      <c r="O5218" s="212">
        <v>0</v>
      </c>
      <c r="P5218" s="212">
        <v>2.4319999999999999</v>
      </c>
      <c r="Q5218" s="212">
        <v>4.0270000000000001</v>
      </c>
      <c r="R5218" s="212">
        <v>17.905000000000001</v>
      </c>
      <c r="S5218" s="212">
        <v>2.2909999999999999</v>
      </c>
      <c r="T5218" s="212">
        <v>2.4889999999999999</v>
      </c>
      <c r="U5218" s="212">
        <v>64.328000000000003</v>
      </c>
    </row>
    <row r="5219" spans="1:21" x14ac:dyDescent="0.25">
      <c r="A5219" s="57" t="s">
        <v>786</v>
      </c>
      <c r="B5219" s="57" t="s">
        <v>7482</v>
      </c>
      <c r="C5219" s="212"/>
      <c r="D5219" s="212"/>
      <c r="E5219" s="212"/>
      <c r="F5219" s="212"/>
      <c r="G5219" s="212"/>
      <c r="H5219" s="212">
        <v>3.36</v>
      </c>
      <c r="I5219" s="212">
        <v>1.4470000000000001</v>
      </c>
      <c r="J5219" s="212">
        <v>7.87</v>
      </c>
      <c r="K5219" s="212">
        <v>25.908000000000001</v>
      </c>
      <c r="L5219" s="212">
        <v>17.853000000000002</v>
      </c>
      <c r="M5219" s="212">
        <v>3.0339999999999998</v>
      </c>
      <c r="N5219" s="212">
        <v>1.524</v>
      </c>
      <c r="O5219" s="212">
        <v>0.55200000000000005</v>
      </c>
      <c r="P5219" s="212">
        <v>0.36</v>
      </c>
      <c r="Q5219" s="212">
        <v>4.0460000000000003</v>
      </c>
      <c r="R5219" s="212">
        <v>7.83</v>
      </c>
      <c r="S5219" s="212">
        <v>23.004999999999999</v>
      </c>
      <c r="T5219" s="212">
        <v>9.0809999999999995</v>
      </c>
      <c r="U5219" s="212">
        <v>7.3319999999999999</v>
      </c>
    </row>
    <row r="5220" spans="1:21" x14ac:dyDescent="0.25">
      <c r="A5220" s="57" t="s">
        <v>1571</v>
      </c>
      <c r="B5220" s="57" t="s">
        <v>7483</v>
      </c>
      <c r="C5220" s="212"/>
      <c r="D5220" s="212"/>
      <c r="E5220" s="212"/>
      <c r="F5220" s="212"/>
      <c r="G5220" s="212"/>
      <c r="H5220" s="212">
        <v>2.2810000000000001</v>
      </c>
      <c r="I5220" s="212"/>
      <c r="J5220" s="212">
        <v>0.44</v>
      </c>
      <c r="K5220" s="212"/>
      <c r="L5220" s="212">
        <v>8.3000000000000004E-2</v>
      </c>
      <c r="M5220" s="212"/>
      <c r="N5220" s="212">
        <v>0</v>
      </c>
      <c r="O5220" s="212"/>
      <c r="P5220" s="212"/>
      <c r="Q5220" s="212">
        <v>2.1150000000000002</v>
      </c>
      <c r="R5220" s="212">
        <v>3.4649999999999999</v>
      </c>
      <c r="S5220" s="212">
        <v>0.56399999999999995</v>
      </c>
      <c r="T5220" s="212">
        <v>4.5999999999999999E-2</v>
      </c>
      <c r="U5220" s="212">
        <v>1.36</v>
      </c>
    </row>
    <row r="5221" spans="1:21" x14ac:dyDescent="0.25">
      <c r="A5221" s="57" t="s">
        <v>1252</v>
      </c>
      <c r="B5221" s="57" t="s">
        <v>7485</v>
      </c>
      <c r="C5221" s="212"/>
      <c r="D5221" s="212"/>
      <c r="E5221" s="212"/>
      <c r="F5221" s="212"/>
      <c r="G5221" s="212"/>
      <c r="H5221" s="212">
        <v>122.224</v>
      </c>
      <c r="I5221" s="212">
        <v>129.499</v>
      </c>
      <c r="J5221" s="212">
        <v>147.39500000000001</v>
      </c>
      <c r="K5221" s="212">
        <v>260.04700000000003</v>
      </c>
      <c r="L5221" s="212">
        <v>180.16399999999999</v>
      </c>
      <c r="M5221" s="212">
        <v>225.57599999999999</v>
      </c>
      <c r="N5221" s="212">
        <v>48.363999999999997</v>
      </c>
      <c r="O5221" s="212">
        <v>6.93</v>
      </c>
      <c r="P5221" s="212">
        <v>12.244999999999999</v>
      </c>
      <c r="Q5221" s="212">
        <v>50.569000000000003</v>
      </c>
      <c r="R5221" s="212">
        <v>81.858000000000004</v>
      </c>
      <c r="S5221" s="212">
        <v>9.9000000000000005E-2</v>
      </c>
      <c r="T5221" s="212">
        <v>169.292</v>
      </c>
      <c r="U5221" s="212">
        <v>30.247</v>
      </c>
    </row>
    <row r="5222" spans="1:21" x14ac:dyDescent="0.25">
      <c r="A5222" s="57" t="s">
        <v>1655</v>
      </c>
      <c r="B5222" s="57" t="s">
        <v>7486</v>
      </c>
      <c r="C5222" s="212"/>
      <c r="D5222" s="212"/>
      <c r="E5222" s="212"/>
      <c r="F5222" s="212"/>
      <c r="G5222" s="212"/>
      <c r="H5222" s="212">
        <v>5.7859999999999996</v>
      </c>
      <c r="I5222" s="212">
        <v>1.2689999999999999</v>
      </c>
      <c r="J5222" s="212">
        <v>0.54600000000000004</v>
      </c>
      <c r="K5222" s="212">
        <v>31.25</v>
      </c>
      <c r="L5222" s="212">
        <v>109.788</v>
      </c>
      <c r="M5222" s="212">
        <v>67.867000000000004</v>
      </c>
      <c r="N5222" s="212">
        <v>16.443999999999999</v>
      </c>
      <c r="O5222" s="212">
        <v>13.542</v>
      </c>
      <c r="P5222" s="212">
        <v>3.5000000000000003E-2</v>
      </c>
      <c r="Q5222" s="212"/>
      <c r="R5222" s="212">
        <v>1.042</v>
      </c>
      <c r="S5222" s="212">
        <v>6.9370000000000003</v>
      </c>
      <c r="T5222" s="212">
        <v>10.515000000000001</v>
      </c>
      <c r="U5222" s="212">
        <v>3.2490000000000001</v>
      </c>
    </row>
    <row r="5223" spans="1:21" x14ac:dyDescent="0.25">
      <c r="A5223" s="57" t="s">
        <v>910</v>
      </c>
      <c r="B5223" s="57" t="s">
        <v>7487</v>
      </c>
      <c r="C5223" s="212"/>
      <c r="D5223" s="212"/>
      <c r="E5223" s="212"/>
      <c r="F5223" s="212"/>
      <c r="G5223" s="212"/>
      <c r="H5223" s="212"/>
      <c r="I5223" s="212">
        <v>5.2999999999999999E-2</v>
      </c>
      <c r="J5223" s="212">
        <v>4.569</v>
      </c>
      <c r="K5223" s="212">
        <v>13.151</v>
      </c>
      <c r="L5223" s="212">
        <v>32.878999999999998</v>
      </c>
      <c r="M5223" s="212">
        <v>150.34800000000001</v>
      </c>
      <c r="N5223" s="212">
        <v>71.543999999999997</v>
      </c>
      <c r="O5223" s="212"/>
      <c r="P5223" s="212"/>
      <c r="Q5223" s="212">
        <v>24.006</v>
      </c>
      <c r="R5223" s="212">
        <v>16.228999999999999</v>
      </c>
      <c r="S5223" s="212">
        <v>23.059000000000001</v>
      </c>
      <c r="T5223" s="212">
        <v>17.495000000000001</v>
      </c>
      <c r="U5223" s="212">
        <v>27.24</v>
      </c>
    </row>
    <row r="5224" spans="1:21" x14ac:dyDescent="0.25">
      <c r="A5224" s="57" t="s">
        <v>669</v>
      </c>
      <c r="B5224" s="57" t="s">
        <v>7488</v>
      </c>
      <c r="C5224" s="212">
        <v>68.596999999999994</v>
      </c>
      <c r="D5224" s="212">
        <v>340.399</v>
      </c>
      <c r="E5224" s="212"/>
      <c r="F5224" s="212"/>
      <c r="G5224" s="212"/>
      <c r="H5224" s="212">
        <v>29.5</v>
      </c>
      <c r="I5224" s="212">
        <v>12.327999999999999</v>
      </c>
      <c r="J5224" s="212">
        <v>29.81</v>
      </c>
      <c r="K5224" s="212">
        <v>15.923999999999999</v>
      </c>
      <c r="L5224" s="212">
        <v>97.369</v>
      </c>
      <c r="M5224" s="212">
        <v>152.983</v>
      </c>
      <c r="N5224" s="212">
        <v>2.1999999999999999E-2</v>
      </c>
      <c r="O5224" s="212">
        <v>14.231</v>
      </c>
      <c r="P5224" s="212">
        <v>3.8239999999999998</v>
      </c>
      <c r="Q5224" s="212">
        <v>3.2</v>
      </c>
      <c r="R5224" s="212">
        <v>0.15</v>
      </c>
      <c r="S5224" s="212">
        <v>39.6</v>
      </c>
      <c r="T5224" s="212">
        <v>5.734</v>
      </c>
      <c r="U5224" s="212">
        <v>18.529</v>
      </c>
    </row>
    <row r="5225" spans="1:21" x14ac:dyDescent="0.25">
      <c r="A5225" s="57" t="s">
        <v>1843</v>
      </c>
      <c r="B5225" s="57" t="s">
        <v>7489</v>
      </c>
      <c r="C5225" s="212">
        <v>867.09799999999996</v>
      </c>
      <c r="D5225" s="212">
        <v>2223.3969999999999</v>
      </c>
      <c r="E5225" s="212"/>
      <c r="F5225" s="212"/>
      <c r="G5225" s="212"/>
      <c r="H5225" s="212">
        <v>79.856999999999999</v>
      </c>
      <c r="I5225" s="212">
        <v>28.707999999999998</v>
      </c>
      <c r="J5225" s="212">
        <v>10.032</v>
      </c>
      <c r="K5225" s="212">
        <v>44.469000000000001</v>
      </c>
      <c r="L5225" s="212">
        <v>96.647000000000006</v>
      </c>
      <c r="M5225" s="212">
        <v>12.430999999999999</v>
      </c>
      <c r="N5225" s="212">
        <v>42.735999999999997</v>
      </c>
      <c r="O5225" s="212">
        <v>8.5000000000000006E-2</v>
      </c>
      <c r="P5225" s="212"/>
      <c r="Q5225" s="212"/>
      <c r="R5225" s="212"/>
      <c r="S5225" s="212"/>
      <c r="T5225" s="212">
        <v>2.9860000000000002</v>
      </c>
      <c r="U5225" s="212">
        <v>2.855</v>
      </c>
    </row>
    <row r="5226" spans="1:21" x14ac:dyDescent="0.25">
      <c r="A5226" s="57" t="s">
        <v>1290</v>
      </c>
      <c r="B5226" s="57" t="s">
        <v>7490</v>
      </c>
      <c r="C5226" s="212"/>
      <c r="D5226" s="212"/>
      <c r="E5226" s="212"/>
      <c r="F5226" s="212"/>
      <c r="G5226" s="212"/>
      <c r="H5226" s="212">
        <v>0.875</v>
      </c>
      <c r="I5226" s="212">
        <v>0.13</v>
      </c>
      <c r="J5226" s="212">
        <v>8.702</v>
      </c>
      <c r="K5226" s="212">
        <v>2.6150000000000002</v>
      </c>
      <c r="L5226" s="212">
        <v>61.290999999999997</v>
      </c>
      <c r="M5226" s="212">
        <v>19.106000000000002</v>
      </c>
      <c r="N5226" s="212"/>
      <c r="O5226" s="212">
        <v>21.312999999999999</v>
      </c>
      <c r="P5226" s="212">
        <v>14.303000000000001</v>
      </c>
      <c r="Q5226" s="212">
        <v>59.451999999999998</v>
      </c>
      <c r="R5226" s="212">
        <v>171.114</v>
      </c>
      <c r="S5226" s="212">
        <v>291.18799999999999</v>
      </c>
      <c r="T5226" s="212">
        <v>145.49600000000001</v>
      </c>
      <c r="U5226" s="212">
        <v>328.09199999999998</v>
      </c>
    </row>
    <row r="5227" spans="1:21" x14ac:dyDescent="0.25">
      <c r="A5227" s="57" t="s">
        <v>1374</v>
      </c>
      <c r="B5227" s="57" t="s">
        <v>7491</v>
      </c>
      <c r="C5227" s="212"/>
      <c r="D5227" s="212"/>
      <c r="E5227" s="212"/>
      <c r="F5227" s="212"/>
      <c r="G5227" s="212"/>
      <c r="H5227" s="212"/>
      <c r="I5227" s="212">
        <v>1.0109999999999999</v>
      </c>
      <c r="J5227" s="212">
        <v>7.3680000000000003</v>
      </c>
      <c r="K5227" s="212">
        <v>10.15</v>
      </c>
      <c r="L5227" s="212">
        <v>1.903</v>
      </c>
      <c r="M5227" s="212"/>
      <c r="N5227" s="212">
        <v>1.2090000000000001</v>
      </c>
      <c r="O5227" s="212">
        <v>2.8639999999999999</v>
      </c>
      <c r="P5227" s="212">
        <v>0.68600000000000005</v>
      </c>
      <c r="Q5227" s="212">
        <v>5.8000000000000003E-2</v>
      </c>
      <c r="R5227" s="212">
        <v>52.564999999999998</v>
      </c>
      <c r="S5227" s="212">
        <v>0.92900000000000005</v>
      </c>
      <c r="T5227" s="212"/>
      <c r="U5227" s="212">
        <v>21.65</v>
      </c>
    </row>
    <row r="5228" spans="1:21" x14ac:dyDescent="0.25">
      <c r="A5228" s="57" t="s">
        <v>1461</v>
      </c>
      <c r="B5228" s="57" t="s">
        <v>7492</v>
      </c>
      <c r="C5228" s="212"/>
      <c r="D5228" s="212"/>
      <c r="E5228" s="212"/>
      <c r="F5228" s="212"/>
      <c r="G5228" s="212"/>
      <c r="H5228" s="212">
        <v>21.937999999999999</v>
      </c>
      <c r="I5228" s="212"/>
      <c r="J5228" s="212"/>
      <c r="K5228" s="212"/>
      <c r="L5228" s="212"/>
      <c r="M5228" s="212"/>
      <c r="N5228" s="212">
        <v>3.6339999999999999</v>
      </c>
      <c r="O5228" s="212">
        <v>15.37</v>
      </c>
      <c r="P5228" s="212"/>
      <c r="Q5228" s="212">
        <v>0.33</v>
      </c>
      <c r="R5228" s="212"/>
      <c r="S5228" s="212"/>
      <c r="T5228" s="212">
        <v>305.66000000000003</v>
      </c>
      <c r="U5228" s="212">
        <v>2.052</v>
      </c>
    </row>
    <row r="5229" spans="1:21" x14ac:dyDescent="0.25">
      <c r="A5229" s="57" t="s">
        <v>1372</v>
      </c>
      <c r="B5229" s="57" t="s">
        <v>7493</v>
      </c>
      <c r="C5229" s="212"/>
      <c r="D5229" s="212"/>
      <c r="E5229" s="212"/>
      <c r="F5229" s="212"/>
      <c r="G5229" s="212"/>
      <c r="H5229" s="212">
        <v>146.86600000000001</v>
      </c>
      <c r="I5229" s="212">
        <v>17.401</v>
      </c>
      <c r="J5229" s="212">
        <v>11.923999999999999</v>
      </c>
      <c r="K5229" s="212">
        <v>9.0350000000000001</v>
      </c>
      <c r="L5229" s="212">
        <v>25.991</v>
      </c>
      <c r="M5229" s="212">
        <v>147.52699999999999</v>
      </c>
      <c r="N5229" s="212">
        <v>71.759</v>
      </c>
      <c r="O5229" s="212">
        <v>136.273</v>
      </c>
      <c r="P5229" s="212">
        <v>323.43299999999999</v>
      </c>
      <c r="Q5229" s="212">
        <v>223.40299999999999</v>
      </c>
      <c r="R5229" s="212">
        <v>397.548</v>
      </c>
      <c r="S5229" s="212">
        <v>697.68299999999999</v>
      </c>
      <c r="T5229" s="212">
        <v>813.80499999999995</v>
      </c>
      <c r="U5229" s="212">
        <v>548.274</v>
      </c>
    </row>
    <row r="5230" spans="1:21" x14ac:dyDescent="0.25">
      <c r="A5230" s="57" t="s">
        <v>1789</v>
      </c>
      <c r="B5230" s="57" t="s">
        <v>7494</v>
      </c>
      <c r="C5230" s="212"/>
      <c r="D5230" s="212"/>
      <c r="E5230" s="212"/>
      <c r="F5230" s="212"/>
      <c r="G5230" s="212"/>
      <c r="H5230" s="212">
        <v>0.53400000000000003</v>
      </c>
      <c r="I5230" s="212"/>
      <c r="J5230" s="212"/>
      <c r="K5230" s="212">
        <v>0.44500000000000001</v>
      </c>
      <c r="L5230" s="212"/>
      <c r="M5230" s="212"/>
      <c r="N5230" s="212"/>
      <c r="O5230" s="212">
        <v>1.1299999999999999</v>
      </c>
      <c r="P5230" s="212">
        <v>2.4279999999999999</v>
      </c>
      <c r="Q5230" s="212">
        <v>1.7000000000000001E-2</v>
      </c>
      <c r="R5230" s="212">
        <v>4.1580000000000004</v>
      </c>
      <c r="S5230" s="212">
        <v>0.63500000000000001</v>
      </c>
      <c r="T5230" s="212">
        <v>2.7</v>
      </c>
      <c r="U5230" s="212">
        <v>38.627000000000002</v>
      </c>
    </row>
    <row r="5231" spans="1:21" x14ac:dyDescent="0.25">
      <c r="A5231" s="57" t="s">
        <v>1458</v>
      </c>
      <c r="B5231" s="57" t="s">
        <v>7495</v>
      </c>
      <c r="C5231" s="212"/>
      <c r="D5231" s="212"/>
      <c r="E5231" s="212"/>
      <c r="F5231" s="212"/>
      <c r="G5231" s="212"/>
      <c r="H5231" s="212"/>
      <c r="I5231" s="212">
        <v>1.3080000000000001</v>
      </c>
      <c r="J5231" s="212"/>
      <c r="K5231" s="212">
        <v>0.95599999999999996</v>
      </c>
      <c r="L5231" s="212">
        <v>0.191</v>
      </c>
      <c r="M5231" s="212">
        <v>9.6720000000000006</v>
      </c>
      <c r="N5231" s="212">
        <v>3.423</v>
      </c>
      <c r="O5231" s="212">
        <v>4.7080000000000002</v>
      </c>
      <c r="P5231" s="212">
        <v>17.692</v>
      </c>
      <c r="Q5231" s="212"/>
      <c r="R5231" s="212">
        <v>0.13300000000000001</v>
      </c>
      <c r="S5231" s="212">
        <v>2.5999999999999999E-2</v>
      </c>
      <c r="T5231" s="212">
        <v>3.0459999999999998</v>
      </c>
      <c r="U5231" s="212"/>
    </row>
    <row r="5232" spans="1:21" x14ac:dyDescent="0.25">
      <c r="A5232" s="57" t="s">
        <v>3374</v>
      </c>
      <c r="B5232" s="57" t="s">
        <v>7496</v>
      </c>
      <c r="C5232" s="212"/>
      <c r="D5232" s="212"/>
      <c r="E5232" s="212"/>
      <c r="F5232" s="212"/>
      <c r="G5232" s="212"/>
      <c r="H5232" s="212"/>
      <c r="I5232" s="212"/>
      <c r="J5232" s="212"/>
      <c r="K5232" s="212">
        <v>0.13500000000000001</v>
      </c>
      <c r="L5232" s="212"/>
      <c r="M5232" s="212"/>
      <c r="N5232" s="212"/>
      <c r="O5232" s="212"/>
      <c r="P5232" s="212"/>
      <c r="Q5232" s="212"/>
      <c r="R5232" s="212"/>
      <c r="S5232" s="212"/>
      <c r="T5232" s="212"/>
      <c r="U5232" s="212"/>
    </row>
    <row r="5233" spans="1:21" x14ac:dyDescent="0.25">
      <c r="A5233" s="57" t="s">
        <v>2701</v>
      </c>
      <c r="B5233" s="57" t="s">
        <v>7497</v>
      </c>
      <c r="C5233" s="212"/>
      <c r="D5233" s="212"/>
      <c r="E5233" s="212"/>
      <c r="F5233" s="212"/>
      <c r="G5233" s="212"/>
      <c r="H5233" s="212">
        <v>8.5679999999999996</v>
      </c>
      <c r="I5233" s="212">
        <v>2.9319999999999999</v>
      </c>
      <c r="J5233" s="212">
        <v>8.3789999999999996</v>
      </c>
      <c r="K5233" s="212">
        <v>10.691000000000001</v>
      </c>
      <c r="L5233" s="212">
        <v>0.16900000000000001</v>
      </c>
      <c r="M5233" s="212">
        <v>0.13500000000000001</v>
      </c>
      <c r="N5233" s="212"/>
      <c r="O5233" s="212"/>
      <c r="P5233" s="212"/>
      <c r="Q5233" s="212"/>
      <c r="R5233" s="212"/>
      <c r="S5233" s="212"/>
      <c r="T5233" s="212">
        <v>3.4119999999999999</v>
      </c>
      <c r="U5233" s="212">
        <v>0.54600000000000004</v>
      </c>
    </row>
    <row r="5234" spans="1:21" x14ac:dyDescent="0.25">
      <c r="A5234" s="57" t="s">
        <v>3031</v>
      </c>
      <c r="B5234" s="57" t="s">
        <v>7498</v>
      </c>
      <c r="C5234" s="212"/>
      <c r="D5234" s="212"/>
      <c r="E5234" s="212"/>
      <c r="F5234" s="212"/>
      <c r="G5234" s="212"/>
      <c r="H5234" s="212">
        <v>1.915</v>
      </c>
      <c r="I5234" s="212"/>
      <c r="J5234" s="212">
        <v>5.1130000000000004</v>
      </c>
      <c r="K5234" s="212">
        <v>19.393000000000001</v>
      </c>
      <c r="L5234" s="212">
        <v>40.905999999999999</v>
      </c>
      <c r="M5234" s="212">
        <v>59.67</v>
      </c>
      <c r="N5234" s="212">
        <v>47.625999999999998</v>
      </c>
      <c r="O5234" s="212"/>
      <c r="P5234" s="212"/>
      <c r="Q5234" s="212"/>
      <c r="R5234" s="212">
        <v>22.702999999999999</v>
      </c>
      <c r="S5234" s="212">
        <v>2.2679999999999998</v>
      </c>
      <c r="T5234" s="212">
        <v>4.8479999999999999</v>
      </c>
      <c r="U5234" s="212">
        <v>5.2039999999999997</v>
      </c>
    </row>
    <row r="5235" spans="1:21" x14ac:dyDescent="0.25">
      <c r="A5235" s="57" t="s">
        <v>2463</v>
      </c>
      <c r="B5235" s="57" t="s">
        <v>7499</v>
      </c>
      <c r="C5235" s="212"/>
      <c r="D5235" s="212"/>
      <c r="E5235" s="212"/>
      <c r="F5235" s="212"/>
      <c r="G5235" s="212"/>
      <c r="H5235" s="212"/>
      <c r="I5235" s="212"/>
      <c r="J5235" s="212">
        <v>7.3999999999999996E-2</v>
      </c>
      <c r="K5235" s="212">
        <v>3.4089999999999998</v>
      </c>
      <c r="L5235" s="212">
        <v>0.24</v>
      </c>
      <c r="M5235" s="212"/>
      <c r="N5235" s="212"/>
      <c r="O5235" s="212"/>
      <c r="P5235" s="212">
        <v>0.04</v>
      </c>
      <c r="Q5235" s="212">
        <v>0.192</v>
      </c>
      <c r="R5235" s="212">
        <v>5.5E-2</v>
      </c>
      <c r="S5235" s="212"/>
      <c r="T5235" s="212">
        <v>7.5999999999999998E-2</v>
      </c>
      <c r="U5235" s="212"/>
    </row>
    <row r="5236" spans="1:21" x14ac:dyDescent="0.25">
      <c r="A5236" s="57" t="s">
        <v>886</v>
      </c>
      <c r="B5236" s="57" t="s">
        <v>7500</v>
      </c>
      <c r="C5236" s="212"/>
      <c r="D5236" s="212"/>
      <c r="E5236" s="212"/>
      <c r="F5236" s="212"/>
      <c r="G5236" s="212"/>
      <c r="H5236" s="212">
        <v>36.475000000000001</v>
      </c>
      <c r="I5236" s="212">
        <v>18.611999999999998</v>
      </c>
      <c r="J5236" s="212">
        <v>6.02</v>
      </c>
      <c r="K5236" s="212">
        <v>32.875</v>
      </c>
      <c r="L5236" s="212">
        <v>13.619</v>
      </c>
      <c r="M5236" s="212"/>
      <c r="N5236" s="212">
        <v>1.0999999999999999E-2</v>
      </c>
      <c r="O5236" s="212">
        <v>1</v>
      </c>
      <c r="P5236" s="212">
        <v>5.2229999999999999</v>
      </c>
      <c r="Q5236" s="212">
        <v>448.60399999999998</v>
      </c>
      <c r="R5236" s="212">
        <v>404.45800000000003</v>
      </c>
      <c r="S5236" s="212">
        <v>614.34</v>
      </c>
      <c r="T5236" s="212">
        <v>429.45800000000003</v>
      </c>
      <c r="U5236" s="212">
        <v>26.106999999999999</v>
      </c>
    </row>
    <row r="5237" spans="1:21" x14ac:dyDescent="0.25">
      <c r="A5237" s="57" t="s">
        <v>1840</v>
      </c>
      <c r="B5237" s="57" t="s">
        <v>7501</v>
      </c>
      <c r="C5237" s="212"/>
      <c r="D5237" s="212"/>
      <c r="E5237" s="212"/>
      <c r="F5237" s="212"/>
      <c r="G5237" s="212"/>
      <c r="H5237" s="212">
        <v>5.9470000000000001</v>
      </c>
      <c r="I5237" s="212">
        <v>5.2110000000000003</v>
      </c>
      <c r="J5237" s="212">
        <v>13.944000000000001</v>
      </c>
      <c r="K5237" s="212">
        <v>30.454999999999998</v>
      </c>
      <c r="L5237" s="212">
        <v>83.268000000000001</v>
      </c>
      <c r="M5237" s="212">
        <v>50.421999999999997</v>
      </c>
      <c r="N5237" s="212">
        <v>47.968000000000004</v>
      </c>
      <c r="O5237" s="212">
        <v>0</v>
      </c>
      <c r="P5237" s="212">
        <v>11</v>
      </c>
      <c r="Q5237" s="212">
        <v>0.128</v>
      </c>
      <c r="R5237" s="212">
        <v>62.941000000000003</v>
      </c>
      <c r="S5237" s="212">
        <v>8.8049999999999997</v>
      </c>
      <c r="T5237" s="212">
        <v>10.714</v>
      </c>
      <c r="U5237" s="212">
        <v>6.8</v>
      </c>
    </row>
    <row r="5238" spans="1:21" x14ac:dyDescent="0.25">
      <c r="A5238" s="57" t="s">
        <v>3256</v>
      </c>
      <c r="B5238" s="57" t="s">
        <v>7502</v>
      </c>
      <c r="C5238" s="212"/>
      <c r="D5238" s="212"/>
      <c r="E5238" s="212"/>
      <c r="F5238" s="212"/>
      <c r="G5238" s="212"/>
      <c r="H5238" s="212">
        <v>4.1139999999999999</v>
      </c>
      <c r="I5238" s="212">
        <v>4.88</v>
      </c>
      <c r="J5238" s="212">
        <v>5.3129999999999997</v>
      </c>
      <c r="K5238" s="212"/>
      <c r="L5238" s="212"/>
      <c r="M5238" s="212"/>
      <c r="N5238" s="212"/>
      <c r="O5238" s="212">
        <v>0.35599999999999998</v>
      </c>
      <c r="P5238" s="212">
        <v>3.9E-2</v>
      </c>
      <c r="Q5238" s="212"/>
      <c r="R5238" s="212">
        <v>3.8370000000000002</v>
      </c>
      <c r="S5238" s="212">
        <v>7.2530000000000001</v>
      </c>
      <c r="T5238" s="212">
        <v>190.554</v>
      </c>
      <c r="U5238" s="212">
        <v>29.003</v>
      </c>
    </row>
    <row r="5239" spans="1:21" x14ac:dyDescent="0.25">
      <c r="A5239" s="57" t="s">
        <v>1927</v>
      </c>
      <c r="B5239" s="57" t="s">
        <v>7503</v>
      </c>
      <c r="C5239" s="212"/>
      <c r="D5239" s="212"/>
      <c r="E5239" s="212"/>
      <c r="F5239" s="212"/>
      <c r="G5239" s="212"/>
      <c r="H5239" s="212">
        <v>50.021999999999998</v>
      </c>
      <c r="I5239" s="212">
        <v>6.0830000000000002</v>
      </c>
      <c r="J5239" s="212">
        <v>1.821</v>
      </c>
      <c r="K5239" s="212"/>
      <c r="L5239" s="212">
        <v>0.314</v>
      </c>
      <c r="M5239" s="212">
        <v>1.4730000000000001</v>
      </c>
      <c r="N5239" s="212">
        <v>3.7370000000000001</v>
      </c>
      <c r="O5239" s="212"/>
      <c r="P5239" s="212">
        <v>1.284</v>
      </c>
      <c r="Q5239" s="212"/>
      <c r="R5239" s="212"/>
      <c r="S5239" s="212"/>
      <c r="T5239" s="212">
        <v>3.3050000000000002</v>
      </c>
      <c r="U5239" s="212"/>
    </row>
    <row r="5240" spans="1:21" x14ac:dyDescent="0.25">
      <c r="A5240" s="57" t="s">
        <v>4273</v>
      </c>
      <c r="B5240" s="57" t="s">
        <v>7504</v>
      </c>
      <c r="C5240" s="212"/>
      <c r="D5240" s="212"/>
      <c r="E5240" s="212"/>
      <c r="F5240" s="212"/>
      <c r="G5240" s="212"/>
      <c r="H5240" s="212">
        <v>0.51800000000000002</v>
      </c>
      <c r="I5240" s="212"/>
      <c r="J5240" s="212"/>
      <c r="K5240" s="212"/>
      <c r="L5240" s="212"/>
      <c r="M5240" s="212"/>
      <c r="N5240" s="212"/>
      <c r="O5240" s="212"/>
      <c r="P5240" s="212"/>
      <c r="Q5240" s="212"/>
      <c r="R5240" s="212"/>
      <c r="S5240" s="212"/>
      <c r="T5240" s="212"/>
      <c r="U5240" s="212"/>
    </row>
    <row r="5241" spans="1:21" x14ac:dyDescent="0.25">
      <c r="A5241" s="57" t="s">
        <v>1491</v>
      </c>
      <c r="B5241" s="57" t="s">
        <v>7505</v>
      </c>
      <c r="C5241" s="212"/>
      <c r="D5241" s="212"/>
      <c r="E5241" s="212"/>
      <c r="F5241" s="212"/>
      <c r="G5241" s="212"/>
      <c r="H5241" s="212"/>
      <c r="I5241" s="212"/>
      <c r="J5241" s="212"/>
      <c r="K5241" s="212">
        <v>1.7000000000000001E-2</v>
      </c>
      <c r="L5241" s="212"/>
      <c r="M5241" s="212"/>
      <c r="N5241" s="212"/>
      <c r="O5241" s="212"/>
      <c r="P5241" s="212"/>
      <c r="Q5241" s="212"/>
      <c r="R5241" s="212">
        <v>2.8000000000000001E-2</v>
      </c>
      <c r="S5241" s="212"/>
      <c r="T5241" s="212">
        <v>11.156000000000001</v>
      </c>
      <c r="U5241" s="212">
        <v>0.84399999999999997</v>
      </c>
    </row>
    <row r="5242" spans="1:21" x14ac:dyDescent="0.25">
      <c r="A5242" s="57" t="s">
        <v>1980</v>
      </c>
      <c r="B5242" s="57" t="s">
        <v>7506</v>
      </c>
      <c r="C5242" s="212"/>
      <c r="D5242" s="212"/>
      <c r="E5242" s="212"/>
      <c r="F5242" s="212"/>
      <c r="G5242" s="212"/>
      <c r="H5242" s="212"/>
      <c r="I5242" s="212">
        <v>0.20499999999999999</v>
      </c>
      <c r="J5242" s="212"/>
      <c r="K5242" s="212"/>
      <c r="L5242" s="212">
        <v>0.59199999999999997</v>
      </c>
      <c r="M5242" s="212"/>
      <c r="N5242" s="212"/>
      <c r="O5242" s="212"/>
      <c r="P5242" s="212"/>
      <c r="Q5242" s="212"/>
      <c r="R5242" s="212"/>
      <c r="S5242" s="212"/>
      <c r="T5242" s="212">
        <v>4.4999999999999998E-2</v>
      </c>
      <c r="U5242" s="212"/>
    </row>
    <row r="5243" spans="1:21" x14ac:dyDescent="0.25">
      <c r="A5243" s="57" t="s">
        <v>2309</v>
      </c>
      <c r="B5243" s="57" t="s">
        <v>7507</v>
      </c>
      <c r="C5243" s="212"/>
      <c r="D5243" s="212"/>
      <c r="E5243" s="212"/>
      <c r="F5243" s="212"/>
      <c r="G5243" s="212"/>
      <c r="H5243" s="212"/>
      <c r="I5243" s="212"/>
      <c r="J5243" s="212">
        <v>0.69899999999999995</v>
      </c>
      <c r="K5243" s="212"/>
      <c r="L5243" s="212"/>
      <c r="M5243" s="212"/>
      <c r="N5243" s="212"/>
      <c r="O5243" s="212">
        <v>0</v>
      </c>
      <c r="P5243" s="212"/>
      <c r="Q5243" s="212"/>
      <c r="R5243" s="212">
        <v>8.4000000000000005E-2</v>
      </c>
      <c r="S5243" s="212"/>
      <c r="T5243" s="212">
        <v>1.8340000000000001</v>
      </c>
      <c r="U5243" s="212"/>
    </row>
    <row r="5244" spans="1:21" x14ac:dyDescent="0.25">
      <c r="A5244" s="57" t="s">
        <v>2077</v>
      </c>
      <c r="B5244" s="57" t="s">
        <v>7508</v>
      </c>
      <c r="C5244" s="212"/>
      <c r="D5244" s="212"/>
      <c r="E5244" s="212"/>
      <c r="F5244" s="212"/>
      <c r="G5244" s="212"/>
      <c r="H5244" s="212">
        <v>0.42399999999999999</v>
      </c>
      <c r="I5244" s="212">
        <v>8.5000000000000006E-2</v>
      </c>
      <c r="J5244" s="212"/>
      <c r="K5244" s="212">
        <v>2.7280000000000002</v>
      </c>
      <c r="L5244" s="212">
        <v>2.1480000000000001</v>
      </c>
      <c r="M5244" s="212">
        <v>1.282</v>
      </c>
      <c r="N5244" s="212"/>
      <c r="O5244" s="212"/>
      <c r="P5244" s="212"/>
      <c r="Q5244" s="212">
        <v>74.417000000000002</v>
      </c>
      <c r="R5244" s="212">
        <v>456.41800000000001</v>
      </c>
      <c r="S5244" s="212">
        <v>688.91300000000001</v>
      </c>
      <c r="T5244" s="212">
        <v>445.90899999999999</v>
      </c>
      <c r="U5244" s="212">
        <v>237.804</v>
      </c>
    </row>
    <row r="5245" spans="1:21" x14ac:dyDescent="0.25">
      <c r="A5245" s="57" t="s">
        <v>1081</v>
      </c>
      <c r="B5245" s="57" t="s">
        <v>7509</v>
      </c>
      <c r="C5245" s="212"/>
      <c r="D5245" s="212"/>
      <c r="E5245" s="212"/>
      <c r="F5245" s="212"/>
      <c r="G5245" s="212"/>
      <c r="H5245" s="212"/>
      <c r="I5245" s="212"/>
      <c r="J5245" s="212">
        <v>11.164999999999999</v>
      </c>
      <c r="K5245" s="212">
        <v>1.766</v>
      </c>
      <c r="L5245" s="212">
        <v>12.999000000000001</v>
      </c>
      <c r="M5245" s="212">
        <v>8.3759999999999994</v>
      </c>
      <c r="N5245" s="212">
        <v>60.271999999999998</v>
      </c>
      <c r="O5245" s="212">
        <v>332.93099999999998</v>
      </c>
      <c r="P5245" s="212">
        <v>751.52</v>
      </c>
      <c r="Q5245" s="212">
        <v>306.91399999999999</v>
      </c>
      <c r="R5245" s="212">
        <v>118.871</v>
      </c>
      <c r="S5245" s="212">
        <v>17.565999999999999</v>
      </c>
      <c r="T5245" s="212">
        <v>6.34</v>
      </c>
      <c r="U5245" s="212">
        <v>52.371000000000002</v>
      </c>
    </row>
    <row r="5246" spans="1:21" x14ac:dyDescent="0.25">
      <c r="A5246" s="57" t="s">
        <v>3711</v>
      </c>
      <c r="B5246" s="57" t="s">
        <v>7510</v>
      </c>
      <c r="C5246" s="212"/>
      <c r="D5246" s="212"/>
      <c r="E5246" s="212"/>
      <c r="F5246" s="212"/>
      <c r="G5246" s="212"/>
      <c r="H5246" s="212"/>
      <c r="I5246" s="212">
        <v>19.983000000000001</v>
      </c>
      <c r="J5246" s="212"/>
      <c r="K5246" s="212"/>
      <c r="L5246" s="212">
        <v>6.7089999999999996</v>
      </c>
      <c r="M5246" s="212">
        <v>5.6580000000000004</v>
      </c>
      <c r="N5246" s="212">
        <v>7.742</v>
      </c>
      <c r="O5246" s="212"/>
      <c r="P5246" s="212"/>
      <c r="Q5246" s="212">
        <v>0.55200000000000005</v>
      </c>
      <c r="R5246" s="212">
        <v>0.112</v>
      </c>
      <c r="S5246" s="212"/>
      <c r="T5246" s="212">
        <v>3.2709999999999999</v>
      </c>
      <c r="U5246" s="212"/>
    </row>
    <row r="5247" spans="1:21" x14ac:dyDescent="0.25">
      <c r="A5247" s="57" t="s">
        <v>2796</v>
      </c>
      <c r="B5247" s="57" t="s">
        <v>7511</v>
      </c>
      <c r="C5247" s="212"/>
      <c r="D5247" s="212"/>
      <c r="E5247" s="212"/>
      <c r="F5247" s="212"/>
      <c r="G5247" s="212"/>
      <c r="H5247" s="212">
        <v>122.613</v>
      </c>
      <c r="I5247" s="212">
        <v>105.18899999999999</v>
      </c>
      <c r="J5247" s="212">
        <v>50.356999999999999</v>
      </c>
      <c r="K5247" s="212">
        <v>12.744</v>
      </c>
      <c r="L5247" s="212">
        <v>2.9119999999999999</v>
      </c>
      <c r="M5247" s="212">
        <v>1.589</v>
      </c>
      <c r="N5247" s="212">
        <v>44.475999999999999</v>
      </c>
      <c r="O5247" s="212">
        <v>115.45099999999999</v>
      </c>
      <c r="P5247" s="212">
        <v>101.833</v>
      </c>
      <c r="Q5247" s="212">
        <v>21.242000000000001</v>
      </c>
      <c r="R5247" s="212">
        <v>21.315000000000001</v>
      </c>
      <c r="S5247" s="212">
        <v>19.866</v>
      </c>
      <c r="T5247" s="212">
        <v>21.666</v>
      </c>
      <c r="U5247" s="212">
        <v>78.847999999999999</v>
      </c>
    </row>
    <row r="5248" spans="1:21" x14ac:dyDescent="0.25">
      <c r="A5248" s="57" t="s">
        <v>2700</v>
      </c>
      <c r="B5248" s="57" t="s">
        <v>7512</v>
      </c>
      <c r="C5248" s="212"/>
      <c r="D5248" s="212"/>
      <c r="E5248" s="212"/>
      <c r="F5248" s="212"/>
      <c r="G5248" s="212"/>
      <c r="H5248" s="212"/>
      <c r="I5248" s="212">
        <v>0.40699999999999997</v>
      </c>
      <c r="J5248" s="212"/>
      <c r="K5248" s="212"/>
      <c r="L5248" s="212"/>
      <c r="M5248" s="212"/>
      <c r="N5248" s="212">
        <v>6.48</v>
      </c>
      <c r="O5248" s="212"/>
      <c r="P5248" s="212"/>
      <c r="Q5248" s="212"/>
      <c r="R5248" s="212"/>
      <c r="S5248" s="212">
        <v>8.35</v>
      </c>
      <c r="T5248" s="212"/>
      <c r="U5248" s="212">
        <v>0.17499999999999999</v>
      </c>
    </row>
    <row r="5249" spans="1:21" x14ac:dyDescent="0.25">
      <c r="A5249" s="57" t="s">
        <v>3098</v>
      </c>
      <c r="B5249" s="57" t="s">
        <v>7513</v>
      </c>
      <c r="C5249" s="212"/>
      <c r="D5249" s="212"/>
      <c r="E5249" s="212"/>
      <c r="F5249" s="212"/>
      <c r="G5249" s="212"/>
      <c r="H5249" s="212"/>
      <c r="I5249" s="212"/>
      <c r="J5249" s="212"/>
      <c r="K5249" s="212"/>
      <c r="L5249" s="212">
        <v>0.65700000000000003</v>
      </c>
      <c r="M5249" s="212">
        <v>1.052</v>
      </c>
      <c r="N5249" s="212"/>
      <c r="O5249" s="212"/>
      <c r="P5249" s="212"/>
      <c r="Q5249" s="212"/>
      <c r="R5249" s="212"/>
      <c r="S5249" s="212"/>
      <c r="T5249" s="212"/>
      <c r="U5249" s="212"/>
    </row>
    <row r="5250" spans="1:21" x14ac:dyDescent="0.25">
      <c r="A5250" s="57" t="s">
        <v>2273</v>
      </c>
      <c r="B5250" s="57" t="s">
        <v>7514</v>
      </c>
      <c r="C5250" s="212"/>
      <c r="D5250" s="212"/>
      <c r="E5250" s="212"/>
      <c r="F5250" s="212"/>
      <c r="G5250" s="212"/>
      <c r="H5250" s="212">
        <v>9.9990000000000006</v>
      </c>
      <c r="I5250" s="212"/>
      <c r="J5250" s="212">
        <v>1.9850000000000001</v>
      </c>
      <c r="K5250" s="212">
        <v>68</v>
      </c>
      <c r="L5250" s="212">
        <v>128.63900000000001</v>
      </c>
      <c r="M5250" s="212">
        <v>19.969000000000001</v>
      </c>
      <c r="N5250" s="212">
        <v>2.7330000000000001</v>
      </c>
      <c r="O5250" s="212">
        <v>150.04300000000001</v>
      </c>
      <c r="P5250" s="212">
        <v>183.15600000000001</v>
      </c>
      <c r="Q5250" s="212">
        <v>70.843999999999994</v>
      </c>
      <c r="R5250" s="212">
        <v>150.61799999999999</v>
      </c>
      <c r="S5250" s="212">
        <v>234.34</v>
      </c>
      <c r="T5250" s="212">
        <v>239.83500000000001</v>
      </c>
      <c r="U5250" s="212">
        <v>187.71799999999999</v>
      </c>
    </row>
    <row r="5251" spans="1:21" x14ac:dyDescent="0.25">
      <c r="A5251" s="57" t="s">
        <v>2699</v>
      </c>
      <c r="B5251" s="57" t="s">
        <v>7515</v>
      </c>
      <c r="C5251" s="212"/>
      <c r="D5251" s="212"/>
      <c r="E5251" s="212"/>
      <c r="F5251" s="212"/>
      <c r="G5251" s="212"/>
      <c r="H5251" s="212">
        <v>3.1E-2</v>
      </c>
      <c r="I5251" s="212">
        <v>0.25</v>
      </c>
      <c r="J5251" s="212"/>
      <c r="K5251" s="212"/>
      <c r="L5251" s="212">
        <v>0.46800000000000003</v>
      </c>
      <c r="M5251" s="212">
        <v>0.06</v>
      </c>
      <c r="N5251" s="212">
        <v>4.343</v>
      </c>
      <c r="O5251" s="212">
        <v>15.529</v>
      </c>
      <c r="P5251" s="212"/>
      <c r="Q5251" s="212">
        <v>0.54</v>
      </c>
      <c r="R5251" s="212">
        <v>0.373</v>
      </c>
      <c r="S5251" s="212">
        <v>0.23100000000000001</v>
      </c>
      <c r="T5251" s="212"/>
      <c r="U5251" s="212">
        <v>0.11899999999999999</v>
      </c>
    </row>
    <row r="5252" spans="1:21" x14ac:dyDescent="0.25">
      <c r="A5252" s="57" t="s">
        <v>1838</v>
      </c>
      <c r="B5252" s="57" t="s">
        <v>7516</v>
      </c>
      <c r="C5252" s="212">
        <v>182.5</v>
      </c>
      <c r="D5252" s="212">
        <v>340.49700000000001</v>
      </c>
      <c r="E5252" s="212"/>
      <c r="F5252" s="212"/>
      <c r="G5252" s="212"/>
      <c r="H5252" s="212">
        <v>279.43200000000002</v>
      </c>
      <c r="I5252" s="212">
        <v>272.33300000000003</v>
      </c>
      <c r="J5252" s="212">
        <v>231.20699999999999</v>
      </c>
      <c r="K5252" s="212">
        <v>0.40400000000000003</v>
      </c>
      <c r="L5252" s="212"/>
      <c r="M5252" s="212">
        <v>8.0000000000000002E-3</v>
      </c>
      <c r="N5252" s="212"/>
      <c r="O5252" s="212"/>
      <c r="P5252" s="212"/>
      <c r="Q5252" s="212"/>
      <c r="R5252" s="212"/>
      <c r="S5252" s="212">
        <v>6.1689999999999996</v>
      </c>
      <c r="T5252" s="212"/>
      <c r="U5252" s="212">
        <v>9.2720000000000002</v>
      </c>
    </row>
    <row r="5253" spans="1:21" x14ac:dyDescent="0.25">
      <c r="A5253" s="57" t="s">
        <v>2898</v>
      </c>
      <c r="B5253" s="57" t="s">
        <v>7517</v>
      </c>
      <c r="C5253" s="212"/>
      <c r="D5253" s="212"/>
      <c r="E5253" s="212"/>
      <c r="F5253" s="212"/>
      <c r="G5253" s="212"/>
      <c r="H5253" s="212">
        <v>26.806999999999999</v>
      </c>
      <c r="I5253" s="212">
        <v>0.439</v>
      </c>
      <c r="J5253" s="212"/>
      <c r="K5253" s="212"/>
      <c r="L5253" s="212"/>
      <c r="M5253" s="212"/>
      <c r="N5253" s="212"/>
      <c r="O5253" s="212">
        <v>0.25600000000000001</v>
      </c>
      <c r="P5253" s="212"/>
      <c r="Q5253" s="212"/>
      <c r="R5253" s="212">
        <v>0</v>
      </c>
      <c r="S5253" s="212">
        <v>0.24199999999999999</v>
      </c>
      <c r="T5253" s="212">
        <v>2.383</v>
      </c>
      <c r="U5253" s="212">
        <v>4.5860000000000003</v>
      </c>
    </row>
    <row r="5254" spans="1:21" x14ac:dyDescent="0.25">
      <c r="A5254" s="57" t="s">
        <v>10147</v>
      </c>
      <c r="B5254" s="57" t="s">
        <v>10148</v>
      </c>
      <c r="C5254" s="212"/>
      <c r="D5254" s="212"/>
      <c r="E5254" s="212"/>
      <c r="F5254" s="212"/>
      <c r="G5254" s="212"/>
      <c r="H5254" s="212">
        <v>90.082999999999998</v>
      </c>
      <c r="I5254" s="212">
        <v>107.997</v>
      </c>
      <c r="J5254" s="212">
        <v>1.282</v>
      </c>
      <c r="K5254" s="212"/>
      <c r="L5254" s="212">
        <v>5.4489999999999998</v>
      </c>
      <c r="M5254" s="212"/>
      <c r="N5254" s="212"/>
      <c r="O5254" s="212"/>
      <c r="P5254" s="212">
        <v>1.83</v>
      </c>
      <c r="Q5254" s="212"/>
      <c r="R5254" s="212">
        <v>0.41</v>
      </c>
      <c r="S5254" s="212">
        <v>0.22500000000000001</v>
      </c>
      <c r="T5254" s="212">
        <v>4.5819999999999999</v>
      </c>
      <c r="U5254" s="212">
        <v>0.65500000000000003</v>
      </c>
    </row>
    <row r="5255" spans="1:21" x14ac:dyDescent="0.25">
      <c r="A5255" s="57" t="s">
        <v>1440</v>
      </c>
      <c r="B5255" s="57" t="s">
        <v>7520</v>
      </c>
      <c r="C5255" s="212"/>
      <c r="D5255" s="212"/>
      <c r="E5255" s="212"/>
      <c r="F5255" s="212"/>
      <c r="G5255" s="212"/>
      <c r="H5255" s="212">
        <v>278.39299999999997</v>
      </c>
      <c r="I5255" s="212">
        <v>159.84899999999999</v>
      </c>
      <c r="J5255" s="212">
        <v>212.11</v>
      </c>
      <c r="K5255" s="212">
        <v>855.00699999999995</v>
      </c>
      <c r="L5255" s="212">
        <v>1023.546</v>
      </c>
      <c r="M5255" s="212">
        <v>1134.6790000000001</v>
      </c>
      <c r="N5255" s="212">
        <v>1825.829</v>
      </c>
      <c r="O5255" s="212">
        <v>2021.88</v>
      </c>
      <c r="P5255" s="212">
        <v>1537.883</v>
      </c>
      <c r="Q5255" s="212">
        <v>377.702</v>
      </c>
      <c r="R5255" s="212">
        <v>93.521000000000001</v>
      </c>
      <c r="S5255" s="212">
        <v>75.408000000000001</v>
      </c>
      <c r="T5255" s="212">
        <v>0.52400000000000002</v>
      </c>
      <c r="U5255" s="212">
        <v>5.8000000000000003E-2</v>
      </c>
    </row>
    <row r="5256" spans="1:21" x14ac:dyDescent="0.25">
      <c r="A5256" s="57" t="s">
        <v>934</v>
      </c>
      <c r="B5256" s="57" t="s">
        <v>7521</v>
      </c>
      <c r="C5256" s="212"/>
      <c r="D5256" s="212"/>
      <c r="E5256" s="212"/>
      <c r="F5256" s="212"/>
      <c r="G5256" s="212"/>
      <c r="H5256" s="212"/>
      <c r="I5256" s="212"/>
      <c r="J5256" s="212">
        <v>1.02</v>
      </c>
      <c r="K5256" s="212"/>
      <c r="L5256" s="212"/>
      <c r="M5256" s="212"/>
      <c r="N5256" s="212"/>
      <c r="O5256" s="212"/>
      <c r="P5256" s="212">
        <v>0.47599999999999998</v>
      </c>
      <c r="Q5256" s="212">
        <v>0.44700000000000001</v>
      </c>
      <c r="R5256" s="212">
        <v>2.589</v>
      </c>
      <c r="S5256" s="212">
        <v>1.0780000000000001</v>
      </c>
      <c r="T5256" s="212"/>
      <c r="U5256" s="212">
        <v>0.112</v>
      </c>
    </row>
    <row r="5257" spans="1:21" x14ac:dyDescent="0.25">
      <c r="A5257" s="57" t="s">
        <v>4166</v>
      </c>
      <c r="B5257" s="57" t="s">
        <v>7522</v>
      </c>
      <c r="C5257" s="212"/>
      <c r="D5257" s="212"/>
      <c r="E5257" s="212"/>
      <c r="F5257" s="212"/>
      <c r="G5257" s="212"/>
      <c r="H5257" s="212"/>
      <c r="I5257" s="212"/>
      <c r="J5257" s="212">
        <v>3.36</v>
      </c>
      <c r="K5257" s="212"/>
      <c r="L5257" s="212">
        <v>1.339</v>
      </c>
      <c r="M5257" s="212"/>
      <c r="N5257" s="212"/>
      <c r="O5257" s="212"/>
      <c r="P5257" s="212"/>
      <c r="Q5257" s="212"/>
      <c r="R5257" s="212"/>
      <c r="S5257" s="212"/>
      <c r="T5257" s="212"/>
      <c r="U5257" s="212"/>
    </row>
    <row r="5258" spans="1:21" x14ac:dyDescent="0.25">
      <c r="A5258" s="57" t="s">
        <v>1597</v>
      </c>
      <c r="B5258" s="57" t="s">
        <v>7523</v>
      </c>
      <c r="C5258" s="212"/>
      <c r="D5258" s="212"/>
      <c r="E5258" s="212"/>
      <c r="F5258" s="212"/>
      <c r="G5258" s="212"/>
      <c r="H5258" s="212"/>
      <c r="I5258" s="212"/>
      <c r="J5258" s="212">
        <v>0.06</v>
      </c>
      <c r="K5258" s="212"/>
      <c r="L5258" s="212"/>
      <c r="M5258" s="212"/>
      <c r="N5258" s="212"/>
      <c r="O5258" s="212"/>
      <c r="P5258" s="212"/>
      <c r="Q5258" s="212"/>
      <c r="R5258" s="212"/>
      <c r="S5258" s="212">
        <v>6.1289999999999996</v>
      </c>
      <c r="T5258" s="212">
        <v>0.41799999999999998</v>
      </c>
      <c r="U5258" s="212">
        <v>0.35399999999999998</v>
      </c>
    </row>
    <row r="5259" spans="1:21" x14ac:dyDescent="0.25">
      <c r="A5259" s="57" t="s">
        <v>1228</v>
      </c>
      <c r="B5259" s="57" t="s">
        <v>7524</v>
      </c>
      <c r="C5259" s="212">
        <v>3.1989999999999998</v>
      </c>
      <c r="D5259" s="212">
        <v>0.498</v>
      </c>
      <c r="E5259" s="212"/>
      <c r="F5259" s="212"/>
      <c r="G5259" s="212"/>
      <c r="H5259" s="212">
        <v>1.5189999999999999</v>
      </c>
      <c r="I5259" s="212">
        <v>2.1560000000000001</v>
      </c>
      <c r="J5259" s="212"/>
      <c r="K5259" s="212">
        <v>0.36</v>
      </c>
      <c r="L5259" s="212"/>
      <c r="M5259" s="212"/>
      <c r="N5259" s="212"/>
      <c r="O5259" s="212">
        <v>0.111</v>
      </c>
      <c r="P5259" s="212">
        <v>0.22700000000000001</v>
      </c>
      <c r="Q5259" s="212"/>
      <c r="R5259" s="212"/>
      <c r="S5259" s="212"/>
      <c r="T5259" s="212">
        <v>111.32</v>
      </c>
      <c r="U5259" s="212"/>
    </row>
    <row r="5260" spans="1:21" x14ac:dyDescent="0.25">
      <c r="A5260" s="57" t="s">
        <v>4343</v>
      </c>
      <c r="B5260" s="57" t="s">
        <v>7525</v>
      </c>
      <c r="C5260" s="212"/>
      <c r="D5260" s="212"/>
      <c r="E5260" s="212"/>
      <c r="F5260" s="212"/>
      <c r="G5260" s="212"/>
      <c r="H5260" s="212"/>
      <c r="I5260" s="212"/>
      <c r="J5260" s="212">
        <v>0.95599999999999996</v>
      </c>
      <c r="K5260" s="212"/>
      <c r="L5260" s="212"/>
      <c r="M5260" s="212"/>
      <c r="N5260" s="212"/>
      <c r="O5260" s="212"/>
      <c r="P5260" s="212"/>
      <c r="Q5260" s="212"/>
      <c r="R5260" s="212"/>
      <c r="S5260" s="212"/>
      <c r="T5260" s="212"/>
      <c r="U5260" s="212"/>
    </row>
    <row r="5261" spans="1:21" x14ac:dyDescent="0.25">
      <c r="A5261" s="57" t="s">
        <v>1079</v>
      </c>
      <c r="B5261" s="57" t="s">
        <v>7526</v>
      </c>
      <c r="C5261" s="212"/>
      <c r="D5261" s="212"/>
      <c r="E5261" s="212"/>
      <c r="F5261" s="212"/>
      <c r="G5261" s="212"/>
      <c r="H5261" s="212"/>
      <c r="I5261" s="212">
        <v>0.83599999999999997</v>
      </c>
      <c r="J5261" s="212"/>
      <c r="K5261" s="212"/>
      <c r="L5261" s="212"/>
      <c r="M5261" s="212"/>
      <c r="N5261" s="212"/>
      <c r="O5261" s="212">
        <v>0.13700000000000001</v>
      </c>
      <c r="P5261" s="212"/>
      <c r="Q5261" s="212"/>
      <c r="R5261" s="212"/>
      <c r="S5261" s="212">
        <v>28.876999999999999</v>
      </c>
      <c r="T5261" s="212"/>
      <c r="U5261" s="212"/>
    </row>
    <row r="5262" spans="1:21" x14ac:dyDescent="0.25">
      <c r="A5262" s="57" t="s">
        <v>508</v>
      </c>
      <c r="B5262" s="57" t="s">
        <v>7527</v>
      </c>
      <c r="C5262" s="212"/>
      <c r="D5262" s="212"/>
      <c r="E5262" s="212"/>
      <c r="F5262" s="212"/>
      <c r="G5262" s="212"/>
      <c r="H5262" s="212"/>
      <c r="I5262" s="212"/>
      <c r="J5262" s="212"/>
      <c r="K5262" s="212">
        <v>0.90700000000000003</v>
      </c>
      <c r="L5262" s="212"/>
      <c r="M5262" s="212">
        <v>0</v>
      </c>
      <c r="N5262" s="212"/>
      <c r="O5262" s="212"/>
      <c r="P5262" s="212">
        <v>3.883</v>
      </c>
      <c r="Q5262" s="212">
        <v>2.4540000000000002</v>
      </c>
      <c r="R5262" s="212"/>
      <c r="S5262" s="212"/>
      <c r="T5262" s="212">
        <v>2.802</v>
      </c>
      <c r="U5262" s="212">
        <v>26.763999999999999</v>
      </c>
    </row>
    <row r="5263" spans="1:21" x14ac:dyDescent="0.25">
      <c r="A5263" s="57" t="s">
        <v>4165</v>
      </c>
      <c r="B5263" s="57" t="s">
        <v>7529</v>
      </c>
      <c r="C5263" s="212"/>
      <c r="D5263" s="212"/>
      <c r="E5263" s="212"/>
      <c r="F5263" s="212"/>
      <c r="G5263" s="212"/>
      <c r="H5263" s="212">
        <v>2.8340000000000001</v>
      </c>
      <c r="I5263" s="212"/>
      <c r="J5263" s="212"/>
      <c r="K5263" s="212">
        <v>0.218</v>
      </c>
      <c r="L5263" s="212"/>
      <c r="M5263" s="212"/>
      <c r="N5263" s="212"/>
      <c r="O5263" s="212"/>
      <c r="P5263" s="212"/>
      <c r="Q5263" s="212"/>
      <c r="R5263" s="212"/>
      <c r="S5263" s="212"/>
      <c r="T5263" s="212"/>
      <c r="U5263" s="212"/>
    </row>
    <row r="5264" spans="1:21" x14ac:dyDescent="0.25">
      <c r="A5264" s="57" t="s">
        <v>4438</v>
      </c>
      <c r="B5264" s="57" t="s">
        <v>7530</v>
      </c>
      <c r="C5264" s="212"/>
      <c r="D5264" s="212"/>
      <c r="E5264" s="212"/>
      <c r="F5264" s="212"/>
      <c r="G5264" s="212"/>
      <c r="H5264" s="212"/>
      <c r="I5264" s="212"/>
      <c r="J5264" s="212"/>
      <c r="K5264" s="212"/>
      <c r="L5264" s="212"/>
      <c r="M5264" s="212">
        <v>3.5999999999999997E-2</v>
      </c>
      <c r="N5264" s="212"/>
      <c r="O5264" s="212"/>
      <c r="P5264" s="212"/>
      <c r="Q5264" s="212"/>
      <c r="R5264" s="212"/>
      <c r="S5264" s="212"/>
      <c r="T5264" s="212"/>
      <c r="U5264" s="212"/>
    </row>
    <row r="5265" spans="1:21" x14ac:dyDescent="0.25">
      <c r="A5265" s="57" t="s">
        <v>4195</v>
      </c>
      <c r="B5265" s="57" t="s">
        <v>7531</v>
      </c>
      <c r="C5265" s="212"/>
      <c r="D5265" s="212"/>
      <c r="E5265" s="212"/>
      <c r="F5265" s="212"/>
      <c r="G5265" s="212"/>
      <c r="H5265" s="212">
        <v>0.18099999999999999</v>
      </c>
      <c r="I5265" s="212">
        <v>0.26800000000000002</v>
      </c>
      <c r="J5265" s="212"/>
      <c r="K5265" s="212"/>
      <c r="L5265" s="212"/>
      <c r="M5265" s="212"/>
      <c r="N5265" s="212"/>
      <c r="O5265" s="212"/>
      <c r="P5265" s="212"/>
      <c r="Q5265" s="212"/>
      <c r="R5265" s="212"/>
      <c r="S5265" s="212"/>
      <c r="T5265" s="212"/>
      <c r="U5265" s="212"/>
    </row>
    <row r="5266" spans="1:21" x14ac:dyDescent="0.25">
      <c r="A5266" s="57" t="s">
        <v>4485</v>
      </c>
      <c r="B5266" s="57" t="s">
        <v>7532</v>
      </c>
      <c r="C5266" s="212"/>
      <c r="D5266" s="212"/>
      <c r="E5266" s="212"/>
      <c r="F5266" s="212"/>
      <c r="G5266" s="212"/>
      <c r="H5266" s="212">
        <v>8.5000000000000006E-2</v>
      </c>
      <c r="I5266" s="212"/>
      <c r="J5266" s="212"/>
      <c r="K5266" s="212">
        <v>7.6999999999999999E-2</v>
      </c>
      <c r="L5266" s="212">
        <v>0.20599999999999999</v>
      </c>
      <c r="M5266" s="212">
        <v>0</v>
      </c>
      <c r="N5266" s="212">
        <v>0</v>
      </c>
      <c r="O5266" s="212">
        <v>0</v>
      </c>
      <c r="P5266" s="212">
        <v>4.2450000000000001</v>
      </c>
      <c r="Q5266" s="212">
        <v>3.7440000000000002</v>
      </c>
      <c r="R5266" s="212">
        <v>0.69799999999999995</v>
      </c>
      <c r="S5266" s="212">
        <v>0.86799999999999999</v>
      </c>
      <c r="T5266" s="212"/>
      <c r="U5266" s="212">
        <v>0</v>
      </c>
    </row>
    <row r="5267" spans="1:21" x14ac:dyDescent="0.25">
      <c r="A5267" s="57" t="s">
        <v>1369</v>
      </c>
      <c r="B5267" s="57" t="s">
        <v>7533</v>
      </c>
      <c r="C5267" s="212"/>
      <c r="D5267" s="212"/>
      <c r="E5267" s="212"/>
      <c r="F5267" s="212"/>
      <c r="G5267" s="212"/>
      <c r="H5267" s="212">
        <v>16.356999999999999</v>
      </c>
      <c r="I5267" s="212">
        <v>2.7490000000000001</v>
      </c>
      <c r="J5267" s="212">
        <v>0.16600000000000001</v>
      </c>
      <c r="K5267" s="212"/>
      <c r="L5267" s="212"/>
      <c r="M5267" s="212"/>
      <c r="N5267" s="212"/>
      <c r="O5267" s="212"/>
      <c r="P5267" s="212"/>
      <c r="Q5267" s="212">
        <v>0.33600000000000002</v>
      </c>
      <c r="R5267" s="212">
        <v>0.25</v>
      </c>
      <c r="S5267" s="212">
        <v>0</v>
      </c>
      <c r="T5267" s="212">
        <v>8.1370000000000005</v>
      </c>
      <c r="U5267" s="212">
        <v>6.78</v>
      </c>
    </row>
    <row r="5268" spans="1:21" x14ac:dyDescent="0.25">
      <c r="A5268" s="57" t="s">
        <v>1767</v>
      </c>
      <c r="B5268" s="57" t="s">
        <v>7534</v>
      </c>
      <c r="C5268" s="212"/>
      <c r="D5268" s="212"/>
      <c r="E5268" s="212"/>
      <c r="F5268" s="212"/>
      <c r="G5268" s="212"/>
      <c r="H5268" s="212">
        <v>4.8000000000000001E-2</v>
      </c>
      <c r="I5268" s="212"/>
      <c r="J5268" s="212"/>
      <c r="K5268" s="212"/>
      <c r="L5268" s="212"/>
      <c r="M5268" s="212"/>
      <c r="N5268" s="212"/>
      <c r="O5268" s="212">
        <v>3.8330000000000002</v>
      </c>
      <c r="P5268" s="212"/>
      <c r="Q5268" s="212"/>
      <c r="R5268" s="212"/>
      <c r="S5268" s="212"/>
      <c r="T5268" s="212">
        <v>0.33100000000000002</v>
      </c>
      <c r="U5268" s="212"/>
    </row>
    <row r="5269" spans="1:21" x14ac:dyDescent="0.25">
      <c r="A5269" s="57" t="s">
        <v>491</v>
      </c>
      <c r="B5269" s="57" t="s">
        <v>7535</v>
      </c>
      <c r="C5269" s="212">
        <v>107.494</v>
      </c>
      <c r="D5269" s="212">
        <v>162.69800000000001</v>
      </c>
      <c r="E5269" s="212"/>
      <c r="F5269" s="212"/>
      <c r="G5269" s="212"/>
      <c r="H5269" s="212"/>
      <c r="I5269" s="212">
        <v>83.662000000000006</v>
      </c>
      <c r="J5269" s="212">
        <v>101.08</v>
      </c>
      <c r="K5269" s="212">
        <v>45.302</v>
      </c>
      <c r="L5269" s="212">
        <v>490.40800000000002</v>
      </c>
      <c r="M5269" s="212">
        <v>1441.8969999999999</v>
      </c>
      <c r="N5269" s="212">
        <v>1457.9380000000001</v>
      </c>
      <c r="O5269" s="212">
        <v>1394.654</v>
      </c>
      <c r="P5269" s="212">
        <v>1185.384</v>
      </c>
      <c r="Q5269" s="212">
        <v>765.476</v>
      </c>
      <c r="R5269" s="212">
        <v>626.88</v>
      </c>
      <c r="S5269" s="212">
        <v>522.58799999999997</v>
      </c>
      <c r="T5269" s="212">
        <v>937.59400000000005</v>
      </c>
      <c r="U5269" s="212">
        <v>1197.9459999999999</v>
      </c>
    </row>
    <row r="5270" spans="1:21" x14ac:dyDescent="0.25">
      <c r="A5270" s="57" t="s">
        <v>3009</v>
      </c>
      <c r="B5270" s="57" t="s">
        <v>7536</v>
      </c>
      <c r="C5270" s="212"/>
      <c r="D5270" s="212"/>
      <c r="E5270" s="212"/>
      <c r="F5270" s="212"/>
      <c r="G5270" s="212"/>
      <c r="H5270" s="212">
        <v>46.47</v>
      </c>
      <c r="I5270" s="212"/>
      <c r="J5270" s="212"/>
      <c r="K5270" s="212">
        <v>4.8000000000000001E-2</v>
      </c>
      <c r="L5270" s="212">
        <v>2.4159999999999999</v>
      </c>
      <c r="M5270" s="212"/>
      <c r="N5270" s="212"/>
      <c r="O5270" s="212"/>
      <c r="P5270" s="212"/>
      <c r="Q5270" s="212"/>
      <c r="R5270" s="212"/>
      <c r="S5270" s="212">
        <v>1.2929999999999999</v>
      </c>
      <c r="T5270" s="212">
        <v>2.5750000000000002</v>
      </c>
      <c r="U5270" s="212"/>
    </row>
    <row r="5271" spans="1:21" x14ac:dyDescent="0.25">
      <c r="A5271" s="57" t="s">
        <v>1210</v>
      </c>
      <c r="B5271" s="57" t="s">
        <v>7537</v>
      </c>
      <c r="C5271" s="212">
        <v>2</v>
      </c>
      <c r="D5271" s="212">
        <v>192.297</v>
      </c>
      <c r="E5271" s="212"/>
      <c r="F5271" s="212"/>
      <c r="G5271" s="212"/>
      <c r="H5271" s="212">
        <v>121.033</v>
      </c>
      <c r="I5271" s="212">
        <v>71.355000000000004</v>
      </c>
      <c r="J5271" s="212">
        <v>46.472000000000001</v>
      </c>
      <c r="K5271" s="212">
        <v>328.17200000000003</v>
      </c>
      <c r="L5271" s="212">
        <v>32.207000000000001</v>
      </c>
      <c r="M5271" s="212">
        <v>201.83600000000001</v>
      </c>
      <c r="N5271" s="212">
        <v>101.995</v>
      </c>
      <c r="O5271" s="212">
        <v>213.92699999999999</v>
      </c>
      <c r="P5271" s="212">
        <v>118.916</v>
      </c>
      <c r="Q5271" s="212">
        <v>114.35</v>
      </c>
      <c r="R5271" s="212">
        <v>59.664000000000001</v>
      </c>
      <c r="S5271" s="212">
        <v>30.111999999999998</v>
      </c>
      <c r="T5271" s="212">
        <v>62.106000000000002</v>
      </c>
      <c r="U5271" s="212">
        <v>112.004</v>
      </c>
    </row>
    <row r="5272" spans="1:21" x14ac:dyDescent="0.25">
      <c r="A5272" s="57" t="s">
        <v>3019</v>
      </c>
      <c r="B5272" s="57" t="s">
        <v>7538</v>
      </c>
      <c r="C5272" s="212"/>
      <c r="D5272" s="212"/>
      <c r="E5272" s="212"/>
      <c r="F5272" s="212"/>
      <c r="G5272" s="212"/>
      <c r="H5272" s="212">
        <v>1.157</v>
      </c>
      <c r="I5272" s="212"/>
      <c r="J5272" s="212"/>
      <c r="K5272" s="212"/>
      <c r="L5272" s="212"/>
      <c r="M5272" s="212"/>
      <c r="N5272" s="212"/>
      <c r="O5272" s="212"/>
      <c r="P5272" s="212">
        <v>8.0000000000000002E-3</v>
      </c>
      <c r="Q5272" s="212"/>
      <c r="R5272" s="212">
        <v>3.8340000000000001</v>
      </c>
      <c r="S5272" s="212">
        <v>9.43</v>
      </c>
      <c r="T5272" s="212"/>
      <c r="U5272" s="212"/>
    </row>
    <row r="5273" spans="1:21" x14ac:dyDescent="0.25">
      <c r="A5273" s="57" t="s">
        <v>2056</v>
      </c>
      <c r="B5273" s="57" t="s">
        <v>7539</v>
      </c>
      <c r="C5273" s="212"/>
      <c r="D5273" s="212"/>
      <c r="E5273" s="212"/>
      <c r="F5273" s="212"/>
      <c r="G5273" s="212"/>
      <c r="H5273" s="212">
        <v>1.7789999999999999</v>
      </c>
      <c r="I5273" s="212">
        <v>0.191</v>
      </c>
      <c r="J5273" s="212"/>
      <c r="K5273" s="212">
        <v>5.8000000000000003E-2</v>
      </c>
      <c r="L5273" s="212">
        <v>35.466999999999999</v>
      </c>
      <c r="M5273" s="212">
        <v>1.359</v>
      </c>
      <c r="N5273" s="212"/>
      <c r="O5273" s="212">
        <v>19.542999999999999</v>
      </c>
      <c r="P5273" s="212"/>
      <c r="Q5273" s="212"/>
      <c r="R5273" s="212">
        <v>0.318</v>
      </c>
      <c r="S5273" s="212">
        <v>1.431</v>
      </c>
      <c r="T5273" s="212"/>
      <c r="U5273" s="212"/>
    </row>
    <row r="5274" spans="1:21" x14ac:dyDescent="0.25">
      <c r="A5274" s="57" t="s">
        <v>1137</v>
      </c>
      <c r="B5274" s="57" t="s">
        <v>7540</v>
      </c>
      <c r="C5274" s="212">
        <v>61.2</v>
      </c>
      <c r="D5274" s="212">
        <v>1.8979999999999999</v>
      </c>
      <c r="E5274" s="212"/>
      <c r="F5274" s="212"/>
      <c r="G5274" s="212"/>
      <c r="H5274" s="212">
        <v>0.72799999999999998</v>
      </c>
      <c r="I5274" s="212"/>
      <c r="J5274" s="212"/>
      <c r="K5274" s="212"/>
      <c r="L5274" s="212"/>
      <c r="M5274" s="212"/>
      <c r="N5274" s="212"/>
      <c r="O5274" s="212"/>
      <c r="P5274" s="212"/>
      <c r="Q5274" s="212"/>
      <c r="R5274" s="212"/>
      <c r="S5274" s="212">
        <v>0.25</v>
      </c>
      <c r="T5274" s="212"/>
      <c r="U5274" s="212"/>
    </row>
    <row r="5275" spans="1:21" x14ac:dyDescent="0.25">
      <c r="A5275" s="57" t="s">
        <v>1335</v>
      </c>
      <c r="B5275" s="57" t="s">
        <v>7542</v>
      </c>
      <c r="C5275" s="212"/>
      <c r="D5275" s="212"/>
      <c r="E5275" s="212"/>
      <c r="F5275" s="212"/>
      <c r="G5275" s="212"/>
      <c r="H5275" s="212">
        <v>4.3860000000000001</v>
      </c>
      <c r="I5275" s="212">
        <v>1.103</v>
      </c>
      <c r="J5275" s="212">
        <v>0.23400000000000001</v>
      </c>
      <c r="K5275" s="212"/>
      <c r="L5275" s="212"/>
      <c r="M5275" s="212"/>
      <c r="N5275" s="212"/>
      <c r="O5275" s="212"/>
      <c r="P5275" s="212"/>
      <c r="Q5275" s="212"/>
      <c r="R5275" s="212"/>
      <c r="S5275" s="212"/>
      <c r="T5275" s="212">
        <v>0.16200000000000001</v>
      </c>
      <c r="U5275" s="212"/>
    </row>
    <row r="5276" spans="1:21" x14ac:dyDescent="0.25">
      <c r="A5276" s="57" t="s">
        <v>1354</v>
      </c>
      <c r="B5276" s="57" t="s">
        <v>7543</v>
      </c>
      <c r="C5276" s="212"/>
      <c r="D5276" s="212"/>
      <c r="E5276" s="212"/>
      <c r="F5276" s="212"/>
      <c r="G5276" s="212"/>
      <c r="H5276" s="212">
        <v>120.57599999999999</v>
      </c>
      <c r="I5276" s="212">
        <v>0.43</v>
      </c>
      <c r="J5276" s="212"/>
      <c r="K5276" s="212">
        <v>7.1420000000000003</v>
      </c>
      <c r="L5276" s="212"/>
      <c r="M5276" s="212"/>
      <c r="N5276" s="212">
        <v>7.4740000000000002</v>
      </c>
      <c r="O5276" s="212"/>
      <c r="P5276" s="212"/>
      <c r="Q5276" s="212"/>
      <c r="R5276" s="212">
        <v>2.7789999999999999</v>
      </c>
      <c r="S5276" s="212">
        <v>0.3</v>
      </c>
      <c r="T5276" s="212">
        <v>6.28</v>
      </c>
      <c r="U5276" s="212">
        <v>29.035</v>
      </c>
    </row>
    <row r="5277" spans="1:21" x14ac:dyDescent="0.25">
      <c r="A5277" s="57" t="s">
        <v>963</v>
      </c>
      <c r="B5277" s="57" t="s">
        <v>7545</v>
      </c>
      <c r="C5277" s="212">
        <v>477.19900000000001</v>
      </c>
      <c r="D5277" s="212">
        <v>1.8979999999999999</v>
      </c>
      <c r="E5277" s="212"/>
      <c r="F5277" s="212"/>
      <c r="G5277" s="212"/>
      <c r="H5277" s="212"/>
      <c r="I5277" s="212"/>
      <c r="J5277" s="212">
        <v>0.63700000000000001</v>
      </c>
      <c r="K5277" s="212"/>
      <c r="L5277" s="212"/>
      <c r="M5277" s="212"/>
      <c r="N5277" s="212"/>
      <c r="O5277" s="212"/>
      <c r="P5277" s="212">
        <v>3.3000000000000002E-2</v>
      </c>
      <c r="Q5277" s="212">
        <v>1.8169999999999999</v>
      </c>
      <c r="R5277" s="212">
        <v>1.5980000000000001</v>
      </c>
      <c r="S5277" s="212">
        <v>2.3E-2</v>
      </c>
      <c r="T5277" s="212">
        <v>8.1539999999999999</v>
      </c>
      <c r="U5277" s="212">
        <v>7.01</v>
      </c>
    </row>
    <row r="5278" spans="1:21" x14ac:dyDescent="0.25">
      <c r="A5278" s="57" t="s">
        <v>1578</v>
      </c>
      <c r="B5278" s="57" t="s">
        <v>7546</v>
      </c>
      <c r="C5278" s="212"/>
      <c r="D5278" s="212"/>
      <c r="E5278" s="212"/>
      <c r="F5278" s="212"/>
      <c r="G5278" s="212"/>
      <c r="H5278" s="212"/>
      <c r="I5278" s="212"/>
      <c r="J5278" s="212"/>
      <c r="K5278" s="212"/>
      <c r="L5278" s="212"/>
      <c r="M5278" s="212"/>
      <c r="N5278" s="212"/>
      <c r="O5278" s="212"/>
      <c r="P5278" s="212">
        <v>0.98799999999999999</v>
      </c>
      <c r="Q5278" s="212"/>
      <c r="R5278" s="212">
        <v>31.129000000000001</v>
      </c>
      <c r="S5278" s="212">
        <v>6.63</v>
      </c>
      <c r="T5278" s="212">
        <v>0.61499999999999999</v>
      </c>
      <c r="U5278" s="212">
        <v>0.46800000000000003</v>
      </c>
    </row>
    <row r="5279" spans="1:21" x14ac:dyDescent="0.25">
      <c r="A5279" s="57" t="s">
        <v>1292</v>
      </c>
      <c r="B5279" s="57" t="s">
        <v>7548</v>
      </c>
      <c r="C5279" s="212"/>
      <c r="D5279" s="212"/>
      <c r="E5279" s="212"/>
      <c r="F5279" s="212"/>
      <c r="G5279" s="212"/>
      <c r="H5279" s="212"/>
      <c r="I5279" s="212"/>
      <c r="J5279" s="212"/>
      <c r="K5279" s="212">
        <v>3.0000000000000001E-3</v>
      </c>
      <c r="L5279" s="212"/>
      <c r="M5279" s="212"/>
      <c r="N5279" s="212"/>
      <c r="O5279" s="212"/>
      <c r="P5279" s="212"/>
      <c r="Q5279" s="212"/>
      <c r="R5279" s="212"/>
      <c r="S5279" s="212">
        <v>5.41</v>
      </c>
      <c r="T5279" s="212">
        <v>69.424999999999997</v>
      </c>
      <c r="U5279" s="212">
        <v>208.75</v>
      </c>
    </row>
    <row r="5280" spans="1:21" x14ac:dyDescent="0.25">
      <c r="A5280" s="57" t="s">
        <v>241</v>
      </c>
      <c r="B5280" s="57" t="s">
        <v>7549</v>
      </c>
      <c r="C5280" s="212"/>
      <c r="D5280" s="212"/>
      <c r="E5280" s="212"/>
      <c r="F5280" s="212"/>
      <c r="G5280" s="212"/>
      <c r="H5280" s="212">
        <v>0.41699999999999998</v>
      </c>
      <c r="I5280" s="212">
        <v>207.47499999999999</v>
      </c>
      <c r="J5280" s="212">
        <v>3.012</v>
      </c>
      <c r="K5280" s="212">
        <v>21.632000000000001</v>
      </c>
      <c r="L5280" s="212">
        <v>4.3230000000000004</v>
      </c>
      <c r="M5280" s="212">
        <v>7.61</v>
      </c>
      <c r="N5280" s="212">
        <v>180.428</v>
      </c>
      <c r="O5280" s="212">
        <v>370.13200000000001</v>
      </c>
      <c r="P5280" s="212">
        <v>329.59500000000003</v>
      </c>
      <c r="Q5280" s="212">
        <v>708.11800000000005</v>
      </c>
      <c r="R5280" s="212">
        <v>278.91000000000003</v>
      </c>
      <c r="S5280" s="212">
        <v>216.16900000000001</v>
      </c>
      <c r="T5280" s="212">
        <v>425.54399999999998</v>
      </c>
      <c r="U5280" s="212">
        <v>301.649</v>
      </c>
    </row>
    <row r="5281" spans="1:21" x14ac:dyDescent="0.25">
      <c r="A5281" s="57" t="s">
        <v>10149</v>
      </c>
      <c r="B5281" s="57" t="s">
        <v>10150</v>
      </c>
      <c r="C5281" s="212"/>
      <c r="D5281" s="212"/>
      <c r="E5281" s="212"/>
      <c r="F5281" s="212"/>
      <c r="G5281" s="212"/>
      <c r="H5281" s="212"/>
      <c r="I5281" s="212"/>
      <c r="J5281" s="212"/>
      <c r="K5281" s="212"/>
      <c r="L5281" s="212"/>
      <c r="M5281" s="212"/>
      <c r="N5281" s="212"/>
      <c r="O5281" s="212"/>
      <c r="P5281" s="212"/>
      <c r="Q5281" s="212"/>
      <c r="R5281" s="212"/>
      <c r="S5281" s="212">
        <v>1.661</v>
      </c>
      <c r="T5281" s="212"/>
      <c r="U5281" s="212"/>
    </row>
    <row r="5282" spans="1:21" x14ac:dyDescent="0.25">
      <c r="A5282" s="57" t="s">
        <v>979</v>
      </c>
      <c r="B5282" s="57" t="s">
        <v>7551</v>
      </c>
      <c r="C5282" s="212"/>
      <c r="D5282" s="212"/>
      <c r="E5282" s="212"/>
      <c r="F5282" s="212"/>
      <c r="G5282" s="212"/>
      <c r="H5282" s="212">
        <v>0.63700000000000001</v>
      </c>
      <c r="I5282" s="212">
        <v>0.38900000000000001</v>
      </c>
      <c r="J5282" s="212">
        <v>0.94399999999999995</v>
      </c>
      <c r="K5282" s="212">
        <v>11.773999999999999</v>
      </c>
      <c r="L5282" s="212">
        <v>13.86</v>
      </c>
      <c r="M5282" s="212">
        <v>1.4650000000000001</v>
      </c>
      <c r="N5282" s="212"/>
      <c r="O5282" s="212">
        <v>0.20499999999999999</v>
      </c>
      <c r="P5282" s="212">
        <v>35.200000000000003</v>
      </c>
      <c r="Q5282" s="212"/>
      <c r="R5282" s="212"/>
      <c r="S5282" s="212"/>
      <c r="T5282" s="212">
        <v>1.9E-2</v>
      </c>
      <c r="U5282" s="212">
        <v>3.0979999999999999</v>
      </c>
    </row>
    <row r="5283" spans="1:21" x14ac:dyDescent="0.25">
      <c r="A5283" s="57" t="s">
        <v>1904</v>
      </c>
      <c r="B5283" s="57" t="s">
        <v>7552</v>
      </c>
      <c r="C5283" s="212"/>
      <c r="D5283" s="212"/>
      <c r="E5283" s="212"/>
      <c r="F5283" s="212"/>
      <c r="G5283" s="212"/>
      <c r="H5283" s="212"/>
      <c r="I5283" s="212"/>
      <c r="J5283" s="212"/>
      <c r="K5283" s="212">
        <v>1.91</v>
      </c>
      <c r="L5283" s="212"/>
      <c r="M5283" s="212"/>
      <c r="N5283" s="212"/>
      <c r="O5283" s="212"/>
      <c r="P5283" s="212"/>
      <c r="Q5283" s="212"/>
      <c r="R5283" s="212">
        <v>1.018</v>
      </c>
      <c r="S5283" s="212"/>
      <c r="T5283" s="212"/>
      <c r="U5283" s="212">
        <v>1.3220000000000001</v>
      </c>
    </row>
    <row r="5284" spans="1:21" x14ac:dyDescent="0.25">
      <c r="A5284" s="57" t="s">
        <v>650</v>
      </c>
      <c r="B5284" s="57" t="s">
        <v>7553</v>
      </c>
      <c r="C5284" s="212"/>
      <c r="D5284" s="212"/>
      <c r="E5284" s="212"/>
      <c r="F5284" s="212"/>
      <c r="G5284" s="212"/>
      <c r="H5284" s="212"/>
      <c r="I5284" s="212"/>
      <c r="J5284" s="212"/>
      <c r="K5284" s="212">
        <v>2.3929999999999998</v>
      </c>
      <c r="L5284" s="212"/>
      <c r="M5284" s="212"/>
      <c r="N5284" s="212"/>
      <c r="O5284" s="212"/>
      <c r="P5284" s="212"/>
      <c r="Q5284" s="212"/>
      <c r="R5284" s="212"/>
      <c r="S5284" s="212"/>
      <c r="T5284" s="212"/>
      <c r="U5284" s="212"/>
    </row>
    <row r="5285" spans="1:21" x14ac:dyDescent="0.25">
      <c r="A5285" s="57" t="s">
        <v>1976</v>
      </c>
      <c r="B5285" s="57" t="s">
        <v>7554</v>
      </c>
      <c r="C5285" s="212"/>
      <c r="D5285" s="212"/>
      <c r="E5285" s="212"/>
      <c r="F5285" s="212"/>
      <c r="G5285" s="212"/>
      <c r="H5285" s="212">
        <v>10.586</v>
      </c>
      <c r="I5285" s="212">
        <v>1.181</v>
      </c>
      <c r="J5285" s="212">
        <v>0.52800000000000002</v>
      </c>
      <c r="K5285" s="212"/>
      <c r="L5285" s="212">
        <v>1.159</v>
      </c>
      <c r="M5285" s="212">
        <v>24.265999999999998</v>
      </c>
      <c r="N5285" s="212">
        <v>85.4</v>
      </c>
      <c r="O5285" s="212">
        <v>19.117999999999999</v>
      </c>
      <c r="P5285" s="212">
        <v>1.4430000000000001</v>
      </c>
      <c r="Q5285" s="212">
        <v>41.058</v>
      </c>
      <c r="R5285" s="212">
        <v>21.847000000000001</v>
      </c>
      <c r="S5285" s="212">
        <v>3.0190000000000001</v>
      </c>
      <c r="T5285" s="212"/>
      <c r="U5285" s="212">
        <v>23.943000000000001</v>
      </c>
    </row>
    <row r="5286" spans="1:21" x14ac:dyDescent="0.25">
      <c r="A5286" s="57" t="s">
        <v>919</v>
      </c>
      <c r="B5286" s="57" t="s">
        <v>7555</v>
      </c>
      <c r="C5286" s="212"/>
      <c r="D5286" s="212"/>
      <c r="E5286" s="212"/>
      <c r="F5286" s="212"/>
      <c r="G5286" s="212"/>
      <c r="H5286" s="212">
        <v>3.5310000000000001</v>
      </c>
      <c r="I5286" s="212">
        <v>3.089</v>
      </c>
      <c r="J5286" s="212">
        <v>1.7000000000000001E-2</v>
      </c>
      <c r="K5286" s="212">
        <v>0.40200000000000002</v>
      </c>
      <c r="L5286" s="212"/>
      <c r="M5286" s="212">
        <v>2.8000000000000001E-2</v>
      </c>
      <c r="N5286" s="212">
        <v>8.0120000000000005</v>
      </c>
      <c r="O5286" s="212">
        <v>19</v>
      </c>
      <c r="P5286" s="212">
        <v>4.5999999999999999E-2</v>
      </c>
      <c r="Q5286" s="212"/>
      <c r="R5286" s="212">
        <v>1.004</v>
      </c>
      <c r="S5286" s="212">
        <v>0.78700000000000003</v>
      </c>
      <c r="T5286" s="212"/>
      <c r="U5286" s="212">
        <v>71.12</v>
      </c>
    </row>
    <row r="5287" spans="1:21" x14ac:dyDescent="0.25">
      <c r="A5287" s="57" t="s">
        <v>1412</v>
      </c>
      <c r="B5287" s="57" t="s">
        <v>7556</v>
      </c>
      <c r="C5287" s="212"/>
      <c r="D5287" s="212"/>
      <c r="E5287" s="212"/>
      <c r="F5287" s="212"/>
      <c r="G5287" s="212"/>
      <c r="H5287" s="212"/>
      <c r="I5287" s="212">
        <v>4.3929999999999998</v>
      </c>
      <c r="J5287" s="212">
        <v>8.6999999999999994E-2</v>
      </c>
      <c r="K5287" s="212">
        <v>7.24</v>
      </c>
      <c r="L5287" s="212">
        <v>58.19</v>
      </c>
      <c r="M5287" s="212"/>
      <c r="N5287" s="212">
        <v>24.053000000000001</v>
      </c>
      <c r="O5287" s="212">
        <v>0.14699999999999999</v>
      </c>
      <c r="P5287" s="212">
        <v>31.3</v>
      </c>
      <c r="Q5287" s="212">
        <v>3.96</v>
      </c>
      <c r="R5287" s="212"/>
      <c r="S5287" s="212">
        <v>0.111</v>
      </c>
      <c r="T5287" s="212">
        <v>1.532</v>
      </c>
      <c r="U5287" s="212">
        <v>132.74799999999999</v>
      </c>
    </row>
    <row r="5288" spans="1:21" x14ac:dyDescent="0.25">
      <c r="A5288" s="57" t="s">
        <v>498</v>
      </c>
      <c r="B5288" s="57" t="s">
        <v>7557</v>
      </c>
      <c r="C5288" s="212"/>
      <c r="D5288" s="212"/>
      <c r="E5288" s="212"/>
      <c r="F5288" s="212"/>
      <c r="G5288" s="212"/>
      <c r="H5288" s="212">
        <v>6.798</v>
      </c>
      <c r="I5288" s="212">
        <v>65.269000000000005</v>
      </c>
      <c r="J5288" s="212">
        <v>19.126000000000001</v>
      </c>
      <c r="K5288" s="212">
        <v>63.1</v>
      </c>
      <c r="L5288" s="212">
        <v>475.52300000000002</v>
      </c>
      <c r="M5288" s="212">
        <v>614.23299999999995</v>
      </c>
      <c r="N5288" s="212">
        <v>175.54599999999999</v>
      </c>
      <c r="O5288" s="212">
        <v>77.444999999999993</v>
      </c>
      <c r="P5288" s="212">
        <v>151.99700000000001</v>
      </c>
      <c r="Q5288" s="212">
        <v>14.973000000000001</v>
      </c>
      <c r="R5288" s="212">
        <v>113.842</v>
      </c>
      <c r="S5288" s="212">
        <v>20.574000000000002</v>
      </c>
      <c r="T5288" s="212">
        <v>109.13</v>
      </c>
      <c r="U5288" s="212">
        <v>152.18799999999999</v>
      </c>
    </row>
    <row r="5289" spans="1:21" x14ac:dyDescent="0.25">
      <c r="A5289" s="57" t="s">
        <v>644</v>
      </c>
      <c r="B5289" s="57" t="s">
        <v>7558</v>
      </c>
      <c r="C5289" s="212"/>
      <c r="D5289" s="212"/>
      <c r="E5289" s="212"/>
      <c r="F5289" s="212"/>
      <c r="G5289" s="212"/>
      <c r="H5289" s="212"/>
      <c r="I5289" s="212">
        <v>7.8890000000000002</v>
      </c>
      <c r="J5289" s="212">
        <v>1.004</v>
      </c>
      <c r="K5289" s="212"/>
      <c r="L5289" s="212">
        <v>1.6439999999999999</v>
      </c>
      <c r="M5289" s="212">
        <v>26.62</v>
      </c>
      <c r="N5289" s="212">
        <v>110.425</v>
      </c>
      <c r="O5289" s="212"/>
      <c r="P5289" s="212">
        <v>1.613</v>
      </c>
      <c r="Q5289" s="212">
        <v>24.672999999999998</v>
      </c>
      <c r="R5289" s="212">
        <v>1.083</v>
      </c>
      <c r="S5289" s="212">
        <v>0.95599999999999996</v>
      </c>
      <c r="T5289" s="212">
        <v>98.731999999999999</v>
      </c>
      <c r="U5289" s="212">
        <v>1754.6379999999999</v>
      </c>
    </row>
    <row r="5290" spans="1:21" x14ac:dyDescent="0.25">
      <c r="A5290" s="57" t="s">
        <v>328</v>
      </c>
      <c r="B5290" s="57" t="s">
        <v>7559</v>
      </c>
      <c r="C5290" s="212"/>
      <c r="D5290" s="212"/>
      <c r="E5290" s="212"/>
      <c r="F5290" s="212"/>
      <c r="G5290" s="212"/>
      <c r="H5290" s="212">
        <v>33.984999999999999</v>
      </c>
      <c r="I5290" s="212">
        <v>2.4980000000000002</v>
      </c>
      <c r="J5290" s="212">
        <v>97.956000000000003</v>
      </c>
      <c r="K5290" s="212">
        <v>235.11</v>
      </c>
      <c r="L5290" s="212">
        <v>279.95999999999998</v>
      </c>
      <c r="M5290" s="212">
        <v>139.761</v>
      </c>
      <c r="N5290" s="212">
        <v>294.90100000000001</v>
      </c>
      <c r="O5290" s="212">
        <v>979.46600000000001</v>
      </c>
      <c r="P5290" s="212">
        <v>3136.7730000000001</v>
      </c>
      <c r="Q5290" s="212">
        <v>1931.7380000000001</v>
      </c>
      <c r="R5290" s="212">
        <v>1259.7619999999999</v>
      </c>
      <c r="S5290" s="212">
        <v>2438.7449999999999</v>
      </c>
      <c r="T5290" s="212">
        <v>1182.5930000000001</v>
      </c>
      <c r="U5290" s="212">
        <v>289.38299999999998</v>
      </c>
    </row>
    <row r="5291" spans="1:21" x14ac:dyDescent="0.25">
      <c r="A5291" s="57" t="s">
        <v>1168</v>
      </c>
      <c r="B5291" s="57" t="s">
        <v>7560</v>
      </c>
      <c r="C5291" s="212"/>
      <c r="D5291" s="212"/>
      <c r="E5291" s="212"/>
      <c r="F5291" s="212"/>
      <c r="G5291" s="212"/>
      <c r="H5291" s="212">
        <v>16.036999999999999</v>
      </c>
      <c r="I5291" s="212"/>
      <c r="J5291" s="212"/>
      <c r="K5291" s="212"/>
      <c r="L5291" s="212"/>
      <c r="M5291" s="212">
        <v>7.3120000000000003</v>
      </c>
      <c r="N5291" s="212">
        <v>1.258</v>
      </c>
      <c r="O5291" s="212">
        <v>0.56200000000000006</v>
      </c>
      <c r="P5291" s="212">
        <v>16.538</v>
      </c>
      <c r="Q5291" s="212">
        <v>1.0069999999999999</v>
      </c>
      <c r="R5291" s="212">
        <v>0.76900000000000002</v>
      </c>
      <c r="S5291" s="212">
        <v>1.8759999999999999</v>
      </c>
      <c r="T5291" s="212">
        <v>0.14599999999999999</v>
      </c>
      <c r="U5291" s="212">
        <v>6.9160000000000004</v>
      </c>
    </row>
    <row r="5292" spans="1:21" x14ac:dyDescent="0.25">
      <c r="A5292" s="57" t="s">
        <v>1160</v>
      </c>
      <c r="B5292" s="57" t="s">
        <v>7561</v>
      </c>
      <c r="C5292" s="212">
        <v>386.19600000000003</v>
      </c>
      <c r="D5292" s="212">
        <v>1007.798</v>
      </c>
      <c r="E5292" s="212"/>
      <c r="F5292" s="212"/>
      <c r="G5292" s="212"/>
      <c r="H5292" s="212"/>
      <c r="I5292" s="212"/>
      <c r="J5292" s="212">
        <v>0.40200000000000002</v>
      </c>
      <c r="K5292" s="212">
        <v>0.215</v>
      </c>
      <c r="L5292" s="212"/>
      <c r="M5292" s="212">
        <v>0.45600000000000002</v>
      </c>
      <c r="N5292" s="212">
        <v>14.696999999999999</v>
      </c>
      <c r="O5292" s="212">
        <v>15.805999999999999</v>
      </c>
      <c r="P5292" s="212"/>
      <c r="Q5292" s="212"/>
      <c r="R5292" s="212">
        <v>4.2270000000000003</v>
      </c>
      <c r="S5292" s="212"/>
      <c r="T5292" s="212">
        <v>67.965000000000003</v>
      </c>
      <c r="U5292" s="212">
        <v>0.34200000000000003</v>
      </c>
    </row>
    <row r="5293" spans="1:21" x14ac:dyDescent="0.25">
      <c r="A5293" s="57" t="s">
        <v>1686</v>
      </c>
      <c r="B5293" s="57" t="s">
        <v>7562</v>
      </c>
      <c r="C5293" s="212"/>
      <c r="D5293" s="212"/>
      <c r="E5293" s="212"/>
      <c r="F5293" s="212"/>
      <c r="G5293" s="212"/>
      <c r="H5293" s="212">
        <v>19.613</v>
      </c>
      <c r="I5293" s="212">
        <v>2.7959999999999998</v>
      </c>
      <c r="J5293" s="212">
        <v>17.143999999999998</v>
      </c>
      <c r="K5293" s="212">
        <v>191.30099999999999</v>
      </c>
      <c r="L5293" s="212">
        <v>199.274</v>
      </c>
      <c r="M5293" s="212">
        <v>29.940999999999999</v>
      </c>
      <c r="N5293" s="212">
        <v>30.466000000000001</v>
      </c>
      <c r="O5293" s="212">
        <v>15.462999999999999</v>
      </c>
      <c r="P5293" s="212">
        <v>30.007999999999999</v>
      </c>
      <c r="Q5293" s="212">
        <v>30.405999999999999</v>
      </c>
      <c r="R5293" s="212">
        <v>107.292</v>
      </c>
      <c r="S5293" s="212">
        <v>470.57499999999999</v>
      </c>
      <c r="T5293" s="212">
        <v>173.82900000000001</v>
      </c>
      <c r="U5293" s="212">
        <v>455.73399999999998</v>
      </c>
    </row>
    <row r="5294" spans="1:21" x14ac:dyDescent="0.25">
      <c r="A5294" s="57" t="s">
        <v>327</v>
      </c>
      <c r="B5294" s="57" t="s">
        <v>7563</v>
      </c>
      <c r="C5294" s="212">
        <v>612.995</v>
      </c>
      <c r="D5294" s="212">
        <v>396.798</v>
      </c>
      <c r="E5294" s="212"/>
      <c r="F5294" s="212"/>
      <c r="G5294" s="212"/>
      <c r="H5294" s="212">
        <v>0.75700000000000001</v>
      </c>
      <c r="I5294" s="212">
        <v>171.32300000000001</v>
      </c>
      <c r="J5294" s="212">
        <v>16.978999999999999</v>
      </c>
      <c r="K5294" s="212">
        <v>35.363999999999997</v>
      </c>
      <c r="L5294" s="212">
        <v>27.315000000000001</v>
      </c>
      <c r="M5294" s="212">
        <v>132.61699999999999</v>
      </c>
      <c r="N5294" s="212">
        <v>34.487000000000002</v>
      </c>
      <c r="O5294" s="212">
        <v>10.202999999999999</v>
      </c>
      <c r="P5294" s="212">
        <v>1.2010000000000001</v>
      </c>
      <c r="Q5294" s="212">
        <v>2.2269999999999999</v>
      </c>
      <c r="R5294" s="212">
        <v>46.764000000000003</v>
      </c>
      <c r="S5294" s="212">
        <v>85.91</v>
      </c>
      <c r="T5294" s="212">
        <v>151.47</v>
      </c>
      <c r="U5294" s="212">
        <v>375.89299999999997</v>
      </c>
    </row>
    <row r="5295" spans="1:21" x14ac:dyDescent="0.25">
      <c r="A5295" s="57" t="s">
        <v>2278</v>
      </c>
      <c r="B5295" s="57" t="s">
        <v>7564</v>
      </c>
      <c r="C5295" s="212"/>
      <c r="D5295" s="212"/>
      <c r="E5295" s="212"/>
      <c r="F5295" s="212"/>
      <c r="G5295" s="212"/>
      <c r="H5295" s="212">
        <v>0.39600000000000002</v>
      </c>
      <c r="I5295" s="212"/>
      <c r="J5295" s="212"/>
      <c r="K5295" s="212"/>
      <c r="L5295" s="212"/>
      <c r="M5295" s="212"/>
      <c r="N5295" s="212"/>
      <c r="O5295" s="212"/>
      <c r="P5295" s="212"/>
      <c r="Q5295" s="212"/>
      <c r="R5295" s="212"/>
      <c r="S5295" s="212"/>
      <c r="T5295" s="212"/>
      <c r="U5295" s="212">
        <v>12.207000000000001</v>
      </c>
    </row>
    <row r="5296" spans="1:21" x14ac:dyDescent="0.25">
      <c r="A5296" s="57" t="s">
        <v>1647</v>
      </c>
      <c r="B5296" s="57" t="s">
        <v>7565</v>
      </c>
      <c r="C5296" s="212"/>
      <c r="D5296" s="212"/>
      <c r="E5296" s="212"/>
      <c r="F5296" s="212"/>
      <c r="G5296" s="212"/>
      <c r="H5296" s="212"/>
      <c r="I5296" s="212"/>
      <c r="J5296" s="212"/>
      <c r="K5296" s="212"/>
      <c r="L5296" s="212"/>
      <c r="M5296" s="212"/>
      <c r="N5296" s="212"/>
      <c r="O5296" s="212"/>
      <c r="P5296" s="212"/>
      <c r="Q5296" s="212"/>
      <c r="R5296" s="212"/>
      <c r="S5296" s="212"/>
      <c r="T5296" s="212"/>
      <c r="U5296" s="212">
        <v>11.507999999999999</v>
      </c>
    </row>
    <row r="5297" spans="1:21" x14ac:dyDescent="0.25">
      <c r="A5297" s="57" t="s">
        <v>4148</v>
      </c>
      <c r="B5297" s="57" t="s">
        <v>7567</v>
      </c>
      <c r="C5297" s="212">
        <v>20.798999999999999</v>
      </c>
      <c r="D5297" s="212">
        <v>4.899</v>
      </c>
      <c r="E5297" s="212"/>
      <c r="F5297" s="212"/>
      <c r="G5297" s="212"/>
      <c r="H5297" s="212">
        <v>0.95899999999999996</v>
      </c>
      <c r="I5297" s="212">
        <v>1.0620000000000001</v>
      </c>
      <c r="J5297" s="212">
        <v>1.02</v>
      </c>
      <c r="K5297" s="212">
        <v>0.246</v>
      </c>
      <c r="L5297" s="212">
        <v>1.875</v>
      </c>
      <c r="M5297" s="212">
        <v>33.234000000000002</v>
      </c>
      <c r="N5297" s="212">
        <v>27.623999999999999</v>
      </c>
      <c r="O5297" s="212">
        <v>0.05</v>
      </c>
      <c r="P5297" s="212"/>
      <c r="Q5297" s="212"/>
      <c r="R5297" s="212">
        <v>0.24399999999999999</v>
      </c>
      <c r="S5297" s="212">
        <v>2.56</v>
      </c>
      <c r="T5297" s="212">
        <v>576.40200000000004</v>
      </c>
      <c r="U5297" s="212">
        <v>7.3940000000000001</v>
      </c>
    </row>
    <row r="5298" spans="1:21" x14ac:dyDescent="0.25">
      <c r="A5298" s="57" t="s">
        <v>3588</v>
      </c>
      <c r="B5298" s="57" t="s">
        <v>7568</v>
      </c>
      <c r="C5298" s="212">
        <v>9.9000000000000005E-2</v>
      </c>
      <c r="D5298" s="212"/>
      <c r="E5298" s="212"/>
      <c r="F5298" s="212"/>
      <c r="G5298" s="212"/>
      <c r="H5298" s="212"/>
      <c r="I5298" s="212"/>
      <c r="J5298" s="212"/>
      <c r="K5298" s="212"/>
      <c r="L5298" s="212"/>
      <c r="M5298" s="212"/>
      <c r="N5298" s="212"/>
      <c r="O5298" s="212"/>
      <c r="P5298" s="212"/>
      <c r="Q5298" s="212"/>
      <c r="R5298" s="212">
        <v>0.17</v>
      </c>
      <c r="S5298" s="212"/>
      <c r="T5298" s="212"/>
      <c r="U5298" s="212"/>
    </row>
    <row r="5299" spans="1:21" x14ac:dyDescent="0.25">
      <c r="A5299" s="57" t="s">
        <v>4228</v>
      </c>
      <c r="B5299" s="57" t="s">
        <v>7570</v>
      </c>
      <c r="C5299" s="212">
        <v>34.198999999999998</v>
      </c>
      <c r="D5299" s="212">
        <v>0.69799999999999995</v>
      </c>
      <c r="E5299" s="212"/>
      <c r="F5299" s="212"/>
      <c r="G5299" s="212"/>
      <c r="H5299" s="212"/>
      <c r="I5299" s="212"/>
      <c r="J5299" s="212">
        <v>0.17399999999999999</v>
      </c>
      <c r="K5299" s="212">
        <v>0.27</v>
      </c>
      <c r="L5299" s="212">
        <v>0.39300000000000002</v>
      </c>
      <c r="M5299" s="212">
        <v>0.73899999999999999</v>
      </c>
      <c r="N5299" s="212">
        <v>2.0329999999999999</v>
      </c>
      <c r="O5299" s="212">
        <v>2.1389999999999998</v>
      </c>
      <c r="P5299" s="212"/>
      <c r="Q5299" s="212"/>
      <c r="R5299" s="212"/>
      <c r="S5299" s="212"/>
      <c r="T5299" s="212"/>
      <c r="U5299" s="212"/>
    </row>
    <row r="5300" spans="1:21" x14ac:dyDescent="0.25">
      <c r="A5300" s="57" t="s">
        <v>1878</v>
      </c>
      <c r="B5300" s="57" t="s">
        <v>7571</v>
      </c>
      <c r="C5300" s="212"/>
      <c r="D5300" s="212"/>
      <c r="E5300" s="212"/>
      <c r="F5300" s="212"/>
      <c r="G5300" s="212"/>
      <c r="H5300" s="212"/>
      <c r="I5300" s="212"/>
      <c r="J5300" s="212">
        <v>0.88700000000000001</v>
      </c>
      <c r="K5300" s="212">
        <v>3.839</v>
      </c>
      <c r="L5300" s="212">
        <v>2.351</v>
      </c>
      <c r="M5300" s="212">
        <v>0</v>
      </c>
      <c r="N5300" s="212"/>
      <c r="O5300" s="212">
        <v>6.8540000000000001</v>
      </c>
      <c r="P5300" s="212"/>
      <c r="Q5300" s="212"/>
      <c r="R5300" s="212">
        <v>3.4809999999999999</v>
      </c>
      <c r="S5300" s="212"/>
      <c r="T5300" s="212">
        <v>14.303000000000001</v>
      </c>
      <c r="U5300" s="212">
        <v>36.674999999999997</v>
      </c>
    </row>
    <row r="5301" spans="1:21" x14ac:dyDescent="0.25">
      <c r="A5301" s="57" t="s">
        <v>4604</v>
      </c>
      <c r="B5301" s="57" t="s">
        <v>7573</v>
      </c>
      <c r="C5301" s="212"/>
      <c r="D5301" s="212"/>
      <c r="E5301" s="212"/>
      <c r="F5301" s="212"/>
      <c r="G5301" s="212"/>
      <c r="H5301" s="212">
        <v>3.3410000000000002</v>
      </c>
      <c r="I5301" s="212">
        <v>7.4189999999999996</v>
      </c>
      <c r="J5301" s="212">
        <v>10.959</v>
      </c>
      <c r="K5301" s="212">
        <v>66.171999999999997</v>
      </c>
      <c r="L5301" s="212">
        <v>49.783000000000001</v>
      </c>
      <c r="M5301" s="212">
        <v>4.7050000000000001</v>
      </c>
      <c r="N5301" s="212">
        <v>2.7040000000000002</v>
      </c>
      <c r="O5301" s="212">
        <v>9.1460000000000008</v>
      </c>
      <c r="P5301" s="212">
        <v>303.43700000000001</v>
      </c>
      <c r="Q5301" s="212">
        <v>294.16899999999998</v>
      </c>
      <c r="R5301" s="212">
        <v>329.6</v>
      </c>
      <c r="S5301" s="212">
        <v>414.87</v>
      </c>
      <c r="T5301" s="212">
        <v>227.87299999999999</v>
      </c>
      <c r="U5301" s="212">
        <v>203.506</v>
      </c>
    </row>
    <row r="5302" spans="1:21" x14ac:dyDescent="0.25">
      <c r="A5302" s="57" t="s">
        <v>525</v>
      </c>
      <c r="B5302" s="57" t="s">
        <v>7574</v>
      </c>
      <c r="C5302" s="212"/>
      <c r="D5302" s="212"/>
      <c r="E5302" s="212"/>
      <c r="F5302" s="212"/>
      <c r="G5302" s="212"/>
      <c r="H5302" s="212">
        <v>0.439</v>
      </c>
      <c r="I5302" s="212">
        <v>0.96699999999999997</v>
      </c>
      <c r="J5302" s="212">
        <v>2.0569999999999999</v>
      </c>
      <c r="K5302" s="212">
        <v>0.55600000000000005</v>
      </c>
      <c r="L5302" s="212"/>
      <c r="M5302" s="212">
        <v>0.21</v>
      </c>
      <c r="N5302" s="212"/>
      <c r="O5302" s="212"/>
      <c r="P5302" s="212"/>
      <c r="Q5302" s="212"/>
      <c r="R5302" s="212">
        <v>0</v>
      </c>
      <c r="S5302" s="212">
        <v>80.620999999999995</v>
      </c>
      <c r="T5302" s="212">
        <v>5.3360000000000003</v>
      </c>
      <c r="U5302" s="212">
        <v>5.3999999999999999E-2</v>
      </c>
    </row>
    <row r="5303" spans="1:21" x14ac:dyDescent="0.25">
      <c r="A5303" s="57" t="s">
        <v>3021</v>
      </c>
      <c r="B5303" s="57" t="s">
        <v>7575</v>
      </c>
      <c r="C5303" s="212"/>
      <c r="D5303" s="212"/>
      <c r="E5303" s="212"/>
      <c r="F5303" s="212"/>
      <c r="G5303" s="212"/>
      <c r="H5303" s="212"/>
      <c r="I5303" s="212"/>
      <c r="J5303" s="212"/>
      <c r="K5303" s="212"/>
      <c r="L5303" s="212"/>
      <c r="M5303" s="212"/>
      <c r="N5303" s="212"/>
      <c r="O5303" s="212"/>
      <c r="P5303" s="212">
        <v>0.44800000000000001</v>
      </c>
      <c r="Q5303" s="212"/>
      <c r="R5303" s="212"/>
      <c r="S5303" s="212"/>
      <c r="T5303" s="212"/>
      <c r="U5303" s="212">
        <v>1.7210000000000001</v>
      </c>
    </row>
    <row r="5304" spans="1:21" x14ac:dyDescent="0.25">
      <c r="A5304" s="57" t="s">
        <v>4229</v>
      </c>
      <c r="B5304" s="57" t="s">
        <v>9550</v>
      </c>
      <c r="C5304" s="212"/>
      <c r="D5304" s="212"/>
      <c r="E5304" s="212"/>
      <c r="F5304" s="212"/>
      <c r="G5304" s="212"/>
      <c r="H5304" s="212"/>
      <c r="I5304" s="212">
        <v>0.94199999999999995</v>
      </c>
      <c r="J5304" s="212">
        <v>6.1989999999999998</v>
      </c>
      <c r="K5304" s="212">
        <v>23.82</v>
      </c>
      <c r="L5304" s="212">
        <v>28.545999999999999</v>
      </c>
      <c r="M5304" s="212">
        <v>33.201999999999998</v>
      </c>
      <c r="N5304" s="212">
        <v>1.1910000000000001</v>
      </c>
      <c r="O5304" s="212">
        <v>1.296</v>
      </c>
      <c r="P5304" s="212"/>
      <c r="Q5304" s="212"/>
      <c r="R5304" s="212"/>
      <c r="S5304" s="212"/>
      <c r="T5304" s="212"/>
      <c r="U5304" s="212"/>
    </row>
    <row r="5305" spans="1:21" x14ac:dyDescent="0.25">
      <c r="A5305" s="57" t="s">
        <v>1603</v>
      </c>
      <c r="B5305" s="57" t="s">
        <v>7576</v>
      </c>
      <c r="C5305" s="212">
        <v>16.097999999999999</v>
      </c>
      <c r="D5305" s="212">
        <v>274.29700000000003</v>
      </c>
      <c r="E5305" s="212"/>
      <c r="F5305" s="212"/>
      <c r="G5305" s="212"/>
      <c r="H5305" s="212">
        <v>3.7999999999999999E-2</v>
      </c>
      <c r="I5305" s="212"/>
      <c r="J5305" s="212">
        <v>0.05</v>
      </c>
      <c r="K5305" s="212">
        <v>1.0109999999999999</v>
      </c>
      <c r="L5305" s="212">
        <v>9.1180000000000003</v>
      </c>
      <c r="M5305" s="212">
        <v>11.797000000000001</v>
      </c>
      <c r="N5305" s="212">
        <v>112.9</v>
      </c>
      <c r="O5305" s="212">
        <v>233.898</v>
      </c>
      <c r="P5305" s="212">
        <v>24.509</v>
      </c>
      <c r="Q5305" s="212">
        <v>39.625</v>
      </c>
      <c r="R5305" s="212">
        <v>6.8890000000000002</v>
      </c>
      <c r="S5305" s="212">
        <v>4.6219999999999999</v>
      </c>
      <c r="T5305" s="212">
        <v>273.73700000000002</v>
      </c>
      <c r="U5305" s="212">
        <v>315.58800000000002</v>
      </c>
    </row>
    <row r="5306" spans="1:21" x14ac:dyDescent="0.25">
      <c r="A5306" s="57" t="s">
        <v>2765</v>
      </c>
      <c r="B5306" s="57" t="s">
        <v>7577</v>
      </c>
      <c r="C5306" s="212"/>
      <c r="D5306" s="212"/>
      <c r="E5306" s="212"/>
      <c r="F5306" s="212"/>
      <c r="G5306" s="212"/>
      <c r="H5306" s="212"/>
      <c r="I5306" s="212"/>
      <c r="J5306" s="212"/>
      <c r="K5306" s="212"/>
      <c r="L5306" s="212"/>
      <c r="M5306" s="212"/>
      <c r="N5306" s="212"/>
      <c r="O5306" s="212"/>
      <c r="P5306" s="212"/>
      <c r="Q5306" s="212"/>
      <c r="R5306" s="212"/>
      <c r="S5306" s="212"/>
      <c r="T5306" s="212">
        <v>0.4</v>
      </c>
      <c r="U5306" s="212">
        <v>0.28000000000000003</v>
      </c>
    </row>
    <row r="5307" spans="1:21" x14ac:dyDescent="0.25">
      <c r="A5307" s="57" t="s">
        <v>3604</v>
      </c>
      <c r="B5307" s="57" t="s">
        <v>7579</v>
      </c>
      <c r="C5307" s="212"/>
      <c r="D5307" s="212"/>
      <c r="E5307" s="212"/>
      <c r="F5307" s="212"/>
      <c r="G5307" s="212"/>
      <c r="H5307" s="212">
        <v>5</v>
      </c>
      <c r="I5307" s="212">
        <v>0.187</v>
      </c>
      <c r="J5307" s="212"/>
      <c r="K5307" s="212">
        <v>1.988</v>
      </c>
      <c r="L5307" s="212">
        <v>1.4999999999999999E-2</v>
      </c>
      <c r="M5307" s="212"/>
      <c r="N5307" s="212">
        <v>0.499</v>
      </c>
      <c r="O5307" s="212">
        <v>0</v>
      </c>
      <c r="P5307" s="212">
        <v>0.111</v>
      </c>
      <c r="Q5307" s="212">
        <v>0.161</v>
      </c>
      <c r="R5307" s="212">
        <v>0.1</v>
      </c>
      <c r="S5307" s="212">
        <v>0.16300000000000001</v>
      </c>
      <c r="T5307" s="212">
        <v>0.749</v>
      </c>
      <c r="U5307" s="212">
        <v>0.32400000000000001</v>
      </c>
    </row>
    <row r="5308" spans="1:21" x14ac:dyDescent="0.25">
      <c r="A5308" s="57" t="s">
        <v>1428</v>
      </c>
      <c r="B5308" s="57" t="s">
        <v>7580</v>
      </c>
      <c r="C5308" s="212"/>
      <c r="D5308" s="212">
        <v>9.9000000000000005E-2</v>
      </c>
      <c r="E5308" s="212"/>
      <c r="F5308" s="212"/>
      <c r="G5308" s="212"/>
      <c r="H5308" s="212">
        <v>0.47199999999999998</v>
      </c>
      <c r="I5308" s="212"/>
      <c r="J5308" s="212"/>
      <c r="K5308" s="212">
        <v>0.46400000000000002</v>
      </c>
      <c r="L5308" s="212">
        <v>0.65300000000000002</v>
      </c>
      <c r="M5308" s="212">
        <v>2.9740000000000002</v>
      </c>
      <c r="N5308" s="212">
        <v>5.218</v>
      </c>
      <c r="O5308" s="212"/>
      <c r="P5308" s="212"/>
      <c r="Q5308" s="212">
        <v>0.34</v>
      </c>
      <c r="R5308" s="212">
        <v>1.153</v>
      </c>
      <c r="S5308" s="212">
        <v>0.61</v>
      </c>
      <c r="T5308" s="212">
        <v>0.92300000000000004</v>
      </c>
      <c r="U5308" s="212">
        <v>7.4560000000000004</v>
      </c>
    </row>
    <row r="5309" spans="1:21" x14ac:dyDescent="0.25">
      <c r="A5309" s="57" t="s">
        <v>3461</v>
      </c>
      <c r="B5309" s="57" t="s">
        <v>7581</v>
      </c>
      <c r="C5309" s="212"/>
      <c r="D5309" s="212"/>
      <c r="E5309" s="212"/>
      <c r="F5309" s="212"/>
      <c r="G5309" s="212"/>
      <c r="H5309" s="212"/>
      <c r="I5309" s="212">
        <v>2.1999999999999999E-2</v>
      </c>
      <c r="J5309" s="212"/>
      <c r="K5309" s="212"/>
      <c r="L5309" s="212"/>
      <c r="M5309" s="212">
        <v>6.5000000000000002E-2</v>
      </c>
      <c r="N5309" s="212">
        <v>0.70399999999999996</v>
      </c>
      <c r="O5309" s="212"/>
      <c r="P5309" s="212">
        <v>8.0000000000000002E-3</v>
      </c>
      <c r="Q5309" s="212">
        <v>3.9E-2</v>
      </c>
      <c r="R5309" s="212"/>
      <c r="S5309" s="212"/>
      <c r="T5309" s="212"/>
      <c r="U5309" s="212">
        <v>2.8490000000000002</v>
      </c>
    </row>
    <row r="5310" spans="1:21" x14ac:dyDescent="0.25">
      <c r="A5310" s="57" t="s">
        <v>838</v>
      </c>
      <c r="B5310" s="57" t="s">
        <v>7584</v>
      </c>
      <c r="C5310" s="212">
        <v>3.1989999999999998</v>
      </c>
      <c r="D5310" s="212"/>
      <c r="E5310" s="212"/>
      <c r="F5310" s="212"/>
      <c r="G5310" s="212"/>
      <c r="H5310" s="212"/>
      <c r="I5310" s="212"/>
      <c r="J5310" s="212"/>
      <c r="K5310" s="212"/>
      <c r="L5310" s="212"/>
      <c r="M5310" s="212"/>
      <c r="N5310" s="212"/>
      <c r="O5310" s="212"/>
      <c r="P5310" s="212"/>
      <c r="Q5310" s="212"/>
      <c r="R5310" s="212"/>
      <c r="S5310" s="212"/>
      <c r="T5310" s="212"/>
      <c r="U5310" s="212"/>
    </row>
    <row r="5311" spans="1:21" x14ac:dyDescent="0.25">
      <c r="A5311" s="57" t="s">
        <v>2511</v>
      </c>
      <c r="B5311" s="57" t="s">
        <v>7585</v>
      </c>
      <c r="C5311" s="212"/>
      <c r="D5311" s="212"/>
      <c r="E5311" s="212"/>
      <c r="F5311" s="212"/>
      <c r="G5311" s="212"/>
      <c r="H5311" s="212">
        <v>3.0000000000000001E-3</v>
      </c>
      <c r="I5311" s="212"/>
      <c r="J5311" s="212"/>
      <c r="K5311" s="212"/>
      <c r="L5311" s="212">
        <v>0.46200000000000002</v>
      </c>
      <c r="M5311" s="212"/>
      <c r="N5311" s="212"/>
      <c r="O5311" s="212"/>
      <c r="P5311" s="212">
        <v>14.46</v>
      </c>
      <c r="Q5311" s="212"/>
      <c r="R5311" s="212"/>
      <c r="S5311" s="212">
        <v>0.12</v>
      </c>
      <c r="T5311" s="212"/>
      <c r="U5311" s="212">
        <v>22.792000000000002</v>
      </c>
    </row>
    <row r="5312" spans="1:21" x14ac:dyDescent="0.25">
      <c r="A5312" s="57" t="s">
        <v>2652</v>
      </c>
      <c r="B5312" s="57" t="s">
        <v>7586</v>
      </c>
      <c r="C5312" s="212"/>
      <c r="D5312" s="212">
        <v>1.899</v>
      </c>
      <c r="E5312" s="212"/>
      <c r="F5312" s="212"/>
      <c r="G5312" s="212"/>
      <c r="H5312" s="212"/>
      <c r="I5312" s="212">
        <v>0.107</v>
      </c>
      <c r="J5312" s="212">
        <v>0.16600000000000001</v>
      </c>
      <c r="K5312" s="212"/>
      <c r="L5312" s="212">
        <v>4.4999999999999998E-2</v>
      </c>
      <c r="M5312" s="212"/>
      <c r="N5312" s="212"/>
      <c r="O5312" s="212">
        <v>6.4000000000000001E-2</v>
      </c>
      <c r="P5312" s="212">
        <v>0.45200000000000001</v>
      </c>
      <c r="Q5312" s="212">
        <v>0.09</v>
      </c>
      <c r="R5312" s="212">
        <v>14.044</v>
      </c>
      <c r="S5312" s="212">
        <v>0.6</v>
      </c>
      <c r="T5312" s="212">
        <v>0.25</v>
      </c>
      <c r="U5312" s="212">
        <v>0.91500000000000004</v>
      </c>
    </row>
    <row r="5313" spans="1:21" x14ac:dyDescent="0.25">
      <c r="A5313" s="57" t="s">
        <v>1279</v>
      </c>
      <c r="B5313" s="57" t="s">
        <v>7587</v>
      </c>
      <c r="C5313" s="212"/>
      <c r="D5313" s="212"/>
      <c r="E5313" s="212"/>
      <c r="F5313" s="212"/>
      <c r="G5313" s="212"/>
      <c r="H5313" s="212"/>
      <c r="I5313" s="212"/>
      <c r="J5313" s="212">
        <v>1.54</v>
      </c>
      <c r="K5313" s="212">
        <v>2.5169999999999999</v>
      </c>
      <c r="L5313" s="212"/>
      <c r="M5313" s="212"/>
      <c r="N5313" s="212"/>
      <c r="O5313" s="212">
        <v>4.3760000000000003</v>
      </c>
      <c r="P5313" s="212">
        <v>9.3360000000000003</v>
      </c>
      <c r="Q5313" s="212">
        <v>0.82799999999999996</v>
      </c>
      <c r="R5313" s="212">
        <v>0.20699999999999999</v>
      </c>
      <c r="S5313" s="212"/>
      <c r="T5313" s="212">
        <v>4.6609999999999996</v>
      </c>
      <c r="U5313" s="212">
        <v>17.288</v>
      </c>
    </row>
    <row r="5314" spans="1:21" x14ac:dyDescent="0.25">
      <c r="A5314" s="57" t="s">
        <v>3241</v>
      </c>
      <c r="B5314" s="57" t="s">
        <v>7588</v>
      </c>
      <c r="C5314" s="212"/>
      <c r="D5314" s="212"/>
      <c r="E5314" s="212"/>
      <c r="F5314" s="212"/>
      <c r="G5314" s="212"/>
      <c r="H5314" s="212">
        <v>0.14799999999999999</v>
      </c>
      <c r="I5314" s="212"/>
      <c r="J5314" s="212"/>
      <c r="K5314" s="212">
        <v>3.3919999999999999</v>
      </c>
      <c r="L5314" s="212"/>
      <c r="M5314" s="212"/>
      <c r="N5314" s="212"/>
      <c r="O5314" s="212"/>
      <c r="P5314" s="212"/>
      <c r="Q5314" s="212"/>
      <c r="R5314" s="212"/>
      <c r="S5314" s="212"/>
      <c r="T5314" s="212"/>
      <c r="U5314" s="212"/>
    </row>
    <row r="5315" spans="1:21" x14ac:dyDescent="0.25">
      <c r="A5315" s="57" t="s">
        <v>2060</v>
      </c>
      <c r="B5315" s="57" t="s">
        <v>7589</v>
      </c>
      <c r="C5315" s="212"/>
      <c r="D5315" s="212"/>
      <c r="E5315" s="212"/>
      <c r="F5315" s="212"/>
      <c r="G5315" s="212"/>
      <c r="H5315" s="212"/>
      <c r="I5315" s="212"/>
      <c r="J5315" s="212"/>
      <c r="K5315" s="212"/>
      <c r="L5315" s="212">
        <v>0.56699999999999995</v>
      </c>
      <c r="M5315" s="212"/>
      <c r="N5315" s="212"/>
      <c r="O5315" s="212"/>
      <c r="P5315" s="212"/>
      <c r="Q5315" s="212"/>
      <c r="R5315" s="212"/>
      <c r="S5315" s="212"/>
      <c r="T5315" s="212"/>
      <c r="U5315" s="212"/>
    </row>
    <row r="5316" spans="1:21" x14ac:dyDescent="0.25">
      <c r="A5316" s="57" t="s">
        <v>1196</v>
      </c>
      <c r="B5316" s="57" t="s">
        <v>7591</v>
      </c>
      <c r="C5316" s="212"/>
      <c r="D5316" s="212"/>
      <c r="E5316" s="212"/>
      <c r="F5316" s="212"/>
      <c r="G5316" s="212"/>
      <c r="H5316" s="212">
        <v>0.111</v>
      </c>
      <c r="I5316" s="212"/>
      <c r="J5316" s="212"/>
      <c r="K5316" s="212"/>
      <c r="L5316" s="212"/>
      <c r="M5316" s="212">
        <v>0.498</v>
      </c>
      <c r="N5316" s="212"/>
      <c r="O5316" s="212"/>
      <c r="P5316" s="212"/>
      <c r="Q5316" s="212"/>
      <c r="R5316" s="212">
        <v>1.2E-2</v>
      </c>
      <c r="S5316" s="212"/>
      <c r="T5316" s="212"/>
      <c r="U5316" s="212"/>
    </row>
    <row r="5317" spans="1:21" x14ac:dyDescent="0.25">
      <c r="A5317" s="57" t="s">
        <v>3492</v>
      </c>
      <c r="B5317" s="57" t="s">
        <v>7592</v>
      </c>
      <c r="C5317" s="212"/>
      <c r="D5317" s="212"/>
      <c r="E5317" s="212"/>
      <c r="F5317" s="212"/>
      <c r="G5317" s="212"/>
      <c r="H5317" s="212"/>
      <c r="I5317" s="212"/>
      <c r="J5317" s="212">
        <v>0.78600000000000003</v>
      </c>
      <c r="K5317" s="212">
        <v>4.1859999999999999</v>
      </c>
      <c r="L5317" s="212"/>
      <c r="M5317" s="212">
        <v>2.5640000000000001</v>
      </c>
      <c r="N5317" s="212"/>
      <c r="O5317" s="212">
        <v>6.18</v>
      </c>
      <c r="P5317" s="212">
        <v>5.86</v>
      </c>
      <c r="Q5317" s="212"/>
      <c r="R5317" s="212">
        <v>2.11</v>
      </c>
      <c r="S5317" s="212"/>
      <c r="T5317" s="212">
        <v>14.127000000000001</v>
      </c>
      <c r="U5317" s="212"/>
    </row>
    <row r="5318" spans="1:21" x14ac:dyDescent="0.25">
      <c r="A5318" s="57" t="s">
        <v>2057</v>
      </c>
      <c r="B5318" s="57" t="s">
        <v>7593</v>
      </c>
      <c r="C5318" s="212">
        <v>9.5</v>
      </c>
      <c r="D5318" s="212">
        <v>28.297000000000001</v>
      </c>
      <c r="E5318" s="212"/>
      <c r="F5318" s="212"/>
      <c r="G5318" s="212"/>
      <c r="H5318" s="212">
        <v>12.927</v>
      </c>
      <c r="I5318" s="212"/>
      <c r="J5318" s="212"/>
      <c r="K5318" s="212"/>
      <c r="L5318" s="212"/>
      <c r="M5318" s="212">
        <v>0.48</v>
      </c>
      <c r="N5318" s="212"/>
      <c r="O5318" s="212">
        <v>2.1429999999999998</v>
      </c>
      <c r="P5318" s="212"/>
      <c r="Q5318" s="212"/>
      <c r="R5318" s="212"/>
      <c r="S5318" s="212"/>
      <c r="T5318" s="212">
        <v>11.535</v>
      </c>
      <c r="U5318" s="212"/>
    </row>
    <row r="5319" spans="1:21" x14ac:dyDescent="0.25">
      <c r="A5319" s="57" t="s">
        <v>2694</v>
      </c>
      <c r="B5319" s="57" t="s">
        <v>7594</v>
      </c>
      <c r="C5319" s="212"/>
      <c r="D5319" s="212"/>
      <c r="E5319" s="212"/>
      <c r="F5319" s="212"/>
      <c r="G5319" s="212"/>
      <c r="H5319" s="212">
        <v>2.0960000000000001</v>
      </c>
      <c r="I5319" s="212">
        <v>0.29099999999999998</v>
      </c>
      <c r="J5319" s="212">
        <v>7.7869999999999999</v>
      </c>
      <c r="K5319" s="212">
        <v>0.20899999999999999</v>
      </c>
      <c r="L5319" s="212">
        <v>1.7000000000000001E-2</v>
      </c>
      <c r="M5319" s="212">
        <v>26.196000000000002</v>
      </c>
      <c r="N5319" s="212">
        <v>29.152000000000001</v>
      </c>
      <c r="O5319" s="212">
        <v>59.884999999999998</v>
      </c>
      <c r="P5319" s="212">
        <v>5.0000000000000001E-3</v>
      </c>
      <c r="Q5319" s="212"/>
      <c r="R5319" s="212">
        <v>19.009</v>
      </c>
      <c r="S5319" s="212">
        <v>63.389000000000003</v>
      </c>
      <c r="T5319" s="212">
        <v>11.33</v>
      </c>
      <c r="U5319" s="212">
        <v>37.68</v>
      </c>
    </row>
    <row r="5320" spans="1:21" x14ac:dyDescent="0.25">
      <c r="A5320" s="57" t="s">
        <v>4344</v>
      </c>
      <c r="B5320" s="57" t="s">
        <v>7595</v>
      </c>
      <c r="C5320" s="212"/>
      <c r="D5320" s="212"/>
      <c r="E5320" s="212"/>
      <c r="F5320" s="212"/>
      <c r="G5320" s="212"/>
      <c r="H5320" s="212">
        <v>14.747999999999999</v>
      </c>
      <c r="I5320" s="212">
        <v>0.94</v>
      </c>
      <c r="J5320" s="212">
        <v>16.640999999999998</v>
      </c>
      <c r="K5320" s="212">
        <v>28.059000000000001</v>
      </c>
      <c r="L5320" s="212">
        <v>17.934999999999999</v>
      </c>
      <c r="M5320" s="212"/>
      <c r="N5320" s="212">
        <v>64.003</v>
      </c>
      <c r="O5320" s="212">
        <v>331.54899999999998</v>
      </c>
      <c r="P5320" s="212"/>
      <c r="Q5320" s="212"/>
      <c r="R5320" s="212"/>
      <c r="S5320" s="212"/>
      <c r="T5320" s="212"/>
      <c r="U5320" s="212"/>
    </row>
    <row r="5321" spans="1:21" x14ac:dyDescent="0.25">
      <c r="A5321" s="57" t="s">
        <v>1029</v>
      </c>
      <c r="B5321" s="57" t="s">
        <v>7596</v>
      </c>
      <c r="C5321" s="212"/>
      <c r="D5321" s="212"/>
      <c r="E5321" s="212"/>
      <c r="F5321" s="212"/>
      <c r="G5321" s="212"/>
      <c r="H5321" s="212">
        <v>10.689</v>
      </c>
      <c r="I5321" s="212">
        <v>2.4670000000000001</v>
      </c>
      <c r="J5321" s="212">
        <v>1.6140000000000001</v>
      </c>
      <c r="K5321" s="212"/>
      <c r="L5321" s="212">
        <v>220.57400000000001</v>
      </c>
      <c r="M5321" s="212">
        <v>21.154</v>
      </c>
      <c r="N5321" s="212">
        <v>124.455</v>
      </c>
      <c r="O5321" s="212">
        <v>14.036</v>
      </c>
      <c r="P5321" s="212">
        <v>43.009</v>
      </c>
      <c r="Q5321" s="212">
        <v>17.923999999999999</v>
      </c>
      <c r="R5321" s="212">
        <v>0.48</v>
      </c>
      <c r="S5321" s="212">
        <v>20.436</v>
      </c>
      <c r="T5321" s="212">
        <v>9.8940000000000001</v>
      </c>
      <c r="U5321" s="212">
        <v>0.27600000000000002</v>
      </c>
    </row>
    <row r="5322" spans="1:21" x14ac:dyDescent="0.25">
      <c r="A5322" s="57" t="s">
        <v>2603</v>
      </c>
      <c r="B5322" s="57" t="s">
        <v>7597</v>
      </c>
      <c r="C5322" s="212">
        <v>189.499</v>
      </c>
      <c r="D5322" s="212">
        <v>204.59800000000001</v>
      </c>
      <c r="E5322" s="212"/>
      <c r="F5322" s="212"/>
      <c r="G5322" s="212"/>
      <c r="H5322" s="212">
        <v>2.3580000000000001</v>
      </c>
      <c r="I5322" s="212"/>
      <c r="J5322" s="212">
        <v>15.378</v>
      </c>
      <c r="K5322" s="212">
        <v>22.039000000000001</v>
      </c>
      <c r="L5322" s="212">
        <v>34.234000000000002</v>
      </c>
      <c r="M5322" s="212">
        <v>6.8650000000000002</v>
      </c>
      <c r="N5322" s="212">
        <v>4.4400000000000004</v>
      </c>
      <c r="O5322" s="212"/>
      <c r="P5322" s="212">
        <v>19.158000000000001</v>
      </c>
      <c r="Q5322" s="212">
        <v>50.11</v>
      </c>
      <c r="R5322" s="212">
        <v>128.15100000000001</v>
      </c>
      <c r="S5322" s="212">
        <v>105.904</v>
      </c>
      <c r="T5322" s="212">
        <v>43.210999999999999</v>
      </c>
      <c r="U5322" s="212">
        <v>62.621000000000002</v>
      </c>
    </row>
    <row r="5323" spans="1:21" x14ac:dyDescent="0.25">
      <c r="A5323" s="57" t="s">
        <v>3015</v>
      </c>
      <c r="B5323" s="57" t="s">
        <v>7598</v>
      </c>
      <c r="C5323" s="212"/>
      <c r="D5323" s="212"/>
      <c r="E5323" s="212"/>
      <c r="F5323" s="212"/>
      <c r="G5323" s="212"/>
      <c r="H5323" s="212">
        <v>1.7310000000000001</v>
      </c>
      <c r="I5323" s="212">
        <v>3.2570000000000001</v>
      </c>
      <c r="J5323" s="212">
        <v>0.5</v>
      </c>
      <c r="K5323" s="212">
        <v>0.14899999999999999</v>
      </c>
      <c r="L5323" s="212"/>
      <c r="M5323" s="212">
        <v>2.7</v>
      </c>
      <c r="N5323" s="212">
        <v>3.5950000000000002</v>
      </c>
      <c r="O5323" s="212">
        <v>12.298999999999999</v>
      </c>
      <c r="P5323" s="212">
        <v>46.037999999999997</v>
      </c>
      <c r="Q5323" s="212">
        <v>15.422000000000001</v>
      </c>
      <c r="R5323" s="212">
        <v>2.4500000000000002</v>
      </c>
      <c r="S5323" s="212"/>
      <c r="T5323" s="212">
        <v>2.8069999999999999</v>
      </c>
      <c r="U5323" s="212">
        <v>17.129000000000001</v>
      </c>
    </row>
    <row r="5324" spans="1:21" x14ac:dyDescent="0.25">
      <c r="A5324" s="57" t="s">
        <v>3664</v>
      </c>
      <c r="B5324" s="57" t="s">
        <v>7599</v>
      </c>
      <c r="C5324" s="212"/>
      <c r="D5324" s="212"/>
      <c r="E5324" s="212"/>
      <c r="F5324" s="212"/>
      <c r="G5324" s="212"/>
      <c r="H5324" s="212">
        <v>0.68799999999999994</v>
      </c>
      <c r="I5324" s="212">
        <v>2.847</v>
      </c>
      <c r="J5324" s="212">
        <v>5.0830000000000002</v>
      </c>
      <c r="K5324" s="212">
        <v>0.51100000000000001</v>
      </c>
      <c r="L5324" s="212">
        <v>19.094000000000001</v>
      </c>
      <c r="M5324" s="212">
        <v>65.866</v>
      </c>
      <c r="N5324" s="212">
        <v>45.420999999999999</v>
      </c>
      <c r="O5324" s="212">
        <v>5.548</v>
      </c>
      <c r="P5324" s="212">
        <v>341.98</v>
      </c>
      <c r="Q5324" s="212">
        <v>897.35900000000004</v>
      </c>
      <c r="R5324" s="212">
        <v>1567.5350000000001</v>
      </c>
      <c r="S5324" s="212">
        <v>2740.1970000000001</v>
      </c>
      <c r="T5324" s="212">
        <v>5000.9549999999999</v>
      </c>
      <c r="U5324" s="212">
        <v>7737.1610000000001</v>
      </c>
    </row>
    <row r="5325" spans="1:21" x14ac:dyDescent="0.25">
      <c r="A5325" s="57" t="s">
        <v>515</v>
      </c>
      <c r="B5325" s="57" t="s">
        <v>7600</v>
      </c>
      <c r="C5325" s="212"/>
      <c r="D5325" s="212"/>
      <c r="E5325" s="212"/>
      <c r="F5325" s="212"/>
      <c r="G5325" s="212"/>
      <c r="H5325" s="212">
        <v>16.120999999999999</v>
      </c>
      <c r="I5325" s="212">
        <v>2.79</v>
      </c>
      <c r="J5325" s="212">
        <v>14.475</v>
      </c>
      <c r="K5325" s="212">
        <v>10.379</v>
      </c>
      <c r="L5325" s="212">
        <v>46.484999999999999</v>
      </c>
      <c r="M5325" s="212">
        <v>37.713000000000001</v>
      </c>
      <c r="N5325" s="212">
        <v>157.047</v>
      </c>
      <c r="O5325" s="212"/>
      <c r="P5325" s="212">
        <v>5.5069999999999997</v>
      </c>
      <c r="Q5325" s="212">
        <v>2.5259999999999998</v>
      </c>
      <c r="R5325" s="212">
        <v>37.103999999999999</v>
      </c>
      <c r="S5325" s="212">
        <v>1.5760000000000001</v>
      </c>
      <c r="T5325" s="212"/>
      <c r="U5325" s="212">
        <v>6.2830000000000004</v>
      </c>
    </row>
    <row r="5326" spans="1:21" x14ac:dyDescent="0.25">
      <c r="A5326" s="57" t="s">
        <v>2430</v>
      </c>
      <c r="B5326" s="57" t="s">
        <v>7601</v>
      </c>
      <c r="C5326" s="212">
        <v>46.8</v>
      </c>
      <c r="D5326" s="212">
        <v>87.399000000000001</v>
      </c>
      <c r="E5326" s="212"/>
      <c r="F5326" s="212"/>
      <c r="G5326" s="212"/>
      <c r="H5326" s="212">
        <v>24.3</v>
      </c>
      <c r="I5326" s="212">
        <v>32.274000000000001</v>
      </c>
      <c r="J5326" s="212">
        <v>17.57</v>
      </c>
      <c r="K5326" s="212">
        <v>0.125</v>
      </c>
      <c r="L5326" s="212"/>
      <c r="M5326" s="212"/>
      <c r="N5326" s="212">
        <v>13.563000000000001</v>
      </c>
      <c r="O5326" s="212"/>
      <c r="P5326" s="212">
        <v>2.0960000000000001</v>
      </c>
      <c r="Q5326" s="212">
        <v>0.21299999999999999</v>
      </c>
      <c r="R5326" s="212"/>
      <c r="S5326" s="212">
        <v>0.307</v>
      </c>
      <c r="T5326" s="212">
        <v>1.0169999999999999</v>
      </c>
      <c r="U5326" s="212"/>
    </row>
    <row r="5327" spans="1:21" x14ac:dyDescent="0.25">
      <c r="A5327" s="57" t="s">
        <v>2557</v>
      </c>
      <c r="B5327" s="57" t="s">
        <v>7602</v>
      </c>
      <c r="C5327" s="212"/>
      <c r="D5327" s="212"/>
      <c r="E5327" s="212"/>
      <c r="F5327" s="212"/>
      <c r="G5327" s="212"/>
      <c r="H5327" s="212"/>
      <c r="I5327" s="212">
        <v>2.3740000000000001</v>
      </c>
      <c r="J5327" s="212"/>
      <c r="K5327" s="212">
        <v>0.50600000000000001</v>
      </c>
      <c r="L5327" s="212"/>
      <c r="M5327" s="212"/>
      <c r="N5327" s="212">
        <v>0.22</v>
      </c>
      <c r="O5327" s="212">
        <v>2.4279999999999999</v>
      </c>
      <c r="P5327" s="212"/>
      <c r="Q5327" s="212"/>
      <c r="R5327" s="212"/>
      <c r="S5327" s="212"/>
      <c r="T5327" s="212"/>
      <c r="U5327" s="212">
        <v>6.5309999999999997</v>
      </c>
    </row>
    <row r="5328" spans="1:21" x14ac:dyDescent="0.25">
      <c r="A5328" s="57" t="s">
        <v>2391</v>
      </c>
      <c r="B5328" s="57" t="s">
        <v>7603</v>
      </c>
      <c r="C5328" s="212"/>
      <c r="D5328" s="212"/>
      <c r="E5328" s="212"/>
      <c r="F5328" s="212"/>
      <c r="G5328" s="212"/>
      <c r="H5328" s="212"/>
      <c r="I5328" s="212">
        <v>12.223000000000001</v>
      </c>
      <c r="J5328" s="212">
        <v>0.20200000000000001</v>
      </c>
      <c r="K5328" s="212"/>
      <c r="L5328" s="212">
        <v>0.17899999999999999</v>
      </c>
      <c r="M5328" s="212"/>
      <c r="N5328" s="212"/>
      <c r="O5328" s="212">
        <v>0.94099999999999995</v>
      </c>
      <c r="P5328" s="212"/>
      <c r="Q5328" s="212"/>
      <c r="R5328" s="212"/>
      <c r="S5328" s="212"/>
      <c r="T5328" s="212"/>
      <c r="U5328" s="212"/>
    </row>
    <row r="5329" spans="1:21" x14ac:dyDescent="0.25">
      <c r="A5329" s="57" t="s">
        <v>1563</v>
      </c>
      <c r="B5329" s="57" t="s">
        <v>7604</v>
      </c>
      <c r="C5329" s="212">
        <v>0.39900000000000002</v>
      </c>
      <c r="D5329" s="212">
        <v>6.1989999999999998</v>
      </c>
      <c r="E5329" s="212"/>
      <c r="F5329" s="212"/>
      <c r="G5329" s="212"/>
      <c r="H5329" s="212"/>
      <c r="I5329" s="212"/>
      <c r="J5329" s="212"/>
      <c r="K5329" s="212"/>
      <c r="L5329" s="212"/>
      <c r="M5329" s="212"/>
      <c r="N5329" s="212"/>
      <c r="O5329" s="212"/>
      <c r="P5329" s="212"/>
      <c r="Q5329" s="212"/>
      <c r="R5329" s="212"/>
      <c r="S5329" s="212"/>
      <c r="T5329" s="212"/>
      <c r="U5329" s="212"/>
    </row>
    <row r="5330" spans="1:21" x14ac:dyDescent="0.25">
      <c r="A5330" s="57" t="s">
        <v>689</v>
      </c>
      <c r="B5330" s="57" t="s">
        <v>7605</v>
      </c>
      <c r="C5330" s="212"/>
      <c r="D5330" s="212"/>
      <c r="E5330" s="212"/>
      <c r="F5330" s="212"/>
      <c r="G5330" s="212"/>
      <c r="H5330" s="212"/>
      <c r="I5330" s="212"/>
      <c r="J5330" s="212">
        <v>0.02</v>
      </c>
      <c r="K5330" s="212"/>
      <c r="L5330" s="212"/>
      <c r="M5330" s="212">
        <v>1.1180000000000001</v>
      </c>
      <c r="N5330" s="212">
        <v>1.49</v>
      </c>
      <c r="O5330" s="212"/>
      <c r="P5330" s="212"/>
      <c r="Q5330" s="212"/>
      <c r="R5330" s="212">
        <v>1.2999999999999999E-2</v>
      </c>
      <c r="S5330" s="212">
        <v>5.0999999999999997E-2</v>
      </c>
      <c r="T5330" s="212"/>
      <c r="U5330" s="212">
        <v>8.5000000000000006E-2</v>
      </c>
    </row>
    <row r="5331" spans="1:21" x14ac:dyDescent="0.25">
      <c r="A5331" s="57" t="s">
        <v>2514</v>
      </c>
      <c r="B5331" s="57" t="s">
        <v>7606</v>
      </c>
      <c r="C5331" s="212"/>
      <c r="D5331" s="212"/>
      <c r="E5331" s="212"/>
      <c r="F5331" s="212"/>
      <c r="G5331" s="212"/>
      <c r="H5331" s="212"/>
      <c r="I5331" s="212"/>
      <c r="J5331" s="212"/>
      <c r="K5331" s="212"/>
      <c r="L5331" s="212">
        <v>4.8310000000000004</v>
      </c>
      <c r="M5331" s="212"/>
      <c r="N5331" s="212">
        <v>0.45700000000000002</v>
      </c>
      <c r="O5331" s="212"/>
      <c r="P5331" s="212"/>
      <c r="Q5331" s="212"/>
      <c r="R5331" s="212"/>
      <c r="S5331" s="212"/>
      <c r="T5331" s="212"/>
      <c r="U5331" s="212"/>
    </row>
    <row r="5332" spans="1:21" x14ac:dyDescent="0.25">
      <c r="A5332" s="57" t="s">
        <v>2587</v>
      </c>
      <c r="B5332" s="57" t="s">
        <v>7607</v>
      </c>
      <c r="C5332" s="212"/>
      <c r="D5332" s="212"/>
      <c r="E5332" s="212"/>
      <c r="F5332" s="212"/>
      <c r="G5332" s="212"/>
      <c r="H5332" s="212"/>
      <c r="I5332" s="212"/>
      <c r="J5332" s="212"/>
      <c r="K5332" s="212"/>
      <c r="L5332" s="212"/>
      <c r="M5332" s="212"/>
      <c r="N5332" s="212"/>
      <c r="O5332" s="212"/>
      <c r="P5332" s="212"/>
      <c r="Q5332" s="212"/>
      <c r="R5332" s="212"/>
      <c r="S5332" s="212"/>
      <c r="T5332" s="212"/>
      <c r="U5332" s="212">
        <v>0</v>
      </c>
    </row>
    <row r="5333" spans="1:21" x14ac:dyDescent="0.25">
      <c r="A5333" s="57" t="s">
        <v>2620</v>
      </c>
      <c r="B5333" s="57" t="s">
        <v>7608</v>
      </c>
      <c r="C5333" s="212"/>
      <c r="D5333" s="212"/>
      <c r="E5333" s="212"/>
      <c r="F5333" s="212"/>
      <c r="G5333" s="212"/>
      <c r="H5333" s="212"/>
      <c r="I5333" s="212"/>
      <c r="J5333" s="212">
        <v>0.42799999999999999</v>
      </c>
      <c r="K5333" s="212"/>
      <c r="L5333" s="212">
        <v>0.377</v>
      </c>
      <c r="M5333" s="212"/>
      <c r="N5333" s="212"/>
      <c r="O5333" s="212"/>
      <c r="P5333" s="212"/>
      <c r="Q5333" s="212"/>
      <c r="R5333" s="212"/>
      <c r="S5333" s="212"/>
      <c r="T5333" s="212"/>
      <c r="U5333" s="212"/>
    </row>
    <row r="5334" spans="1:21" x14ac:dyDescent="0.25">
      <c r="A5334" s="57" t="s">
        <v>2095</v>
      </c>
      <c r="B5334" s="57" t="s">
        <v>7609</v>
      </c>
      <c r="C5334" s="212"/>
      <c r="D5334" s="212"/>
      <c r="E5334" s="212"/>
      <c r="F5334" s="212"/>
      <c r="G5334" s="212"/>
      <c r="H5334" s="212">
        <v>0.51200000000000001</v>
      </c>
      <c r="I5334" s="212"/>
      <c r="J5334" s="212"/>
      <c r="K5334" s="212"/>
      <c r="L5334" s="212"/>
      <c r="M5334" s="212"/>
      <c r="N5334" s="212">
        <v>4.0000000000000001E-3</v>
      </c>
      <c r="O5334" s="212"/>
      <c r="P5334" s="212"/>
      <c r="Q5334" s="212"/>
      <c r="R5334" s="212">
        <v>0.1</v>
      </c>
      <c r="S5334" s="212"/>
      <c r="T5334" s="212"/>
      <c r="U5334" s="212"/>
    </row>
    <row r="5335" spans="1:21" x14ac:dyDescent="0.25">
      <c r="A5335" s="57" t="s">
        <v>2049</v>
      </c>
      <c r="B5335" s="57" t="s">
        <v>7610</v>
      </c>
      <c r="C5335" s="212"/>
      <c r="D5335" s="212"/>
      <c r="E5335" s="212"/>
      <c r="F5335" s="212"/>
      <c r="G5335" s="212"/>
      <c r="H5335" s="212"/>
      <c r="I5335" s="212"/>
      <c r="J5335" s="212">
        <v>1.248</v>
      </c>
      <c r="K5335" s="212"/>
      <c r="L5335" s="212">
        <v>0.74</v>
      </c>
      <c r="M5335" s="212"/>
      <c r="N5335" s="212"/>
      <c r="O5335" s="212"/>
      <c r="P5335" s="212"/>
      <c r="Q5335" s="212"/>
      <c r="R5335" s="212">
        <v>6.6</v>
      </c>
      <c r="S5335" s="212"/>
      <c r="T5335" s="212"/>
      <c r="U5335" s="212"/>
    </row>
    <row r="5336" spans="1:21" x14ac:dyDescent="0.25">
      <c r="A5336" s="57" t="s">
        <v>686</v>
      </c>
      <c r="B5336" s="57" t="s">
        <v>7611</v>
      </c>
      <c r="C5336" s="212"/>
      <c r="D5336" s="212"/>
      <c r="E5336" s="212"/>
      <c r="F5336" s="212"/>
      <c r="G5336" s="212"/>
      <c r="H5336" s="212">
        <v>285.91699999999997</v>
      </c>
      <c r="I5336" s="212">
        <v>106.21</v>
      </c>
      <c r="J5336" s="212">
        <v>62.223999999999997</v>
      </c>
      <c r="K5336" s="212">
        <v>22.155999999999999</v>
      </c>
      <c r="L5336" s="212">
        <v>108</v>
      </c>
      <c r="M5336" s="212">
        <v>79.617999999999995</v>
      </c>
      <c r="N5336" s="212">
        <v>122.506</v>
      </c>
      <c r="O5336" s="212">
        <v>23.350999999999999</v>
      </c>
      <c r="P5336" s="212">
        <v>18.808</v>
      </c>
      <c r="Q5336" s="212"/>
      <c r="R5336" s="212"/>
      <c r="S5336" s="212"/>
      <c r="T5336" s="212">
        <v>4.3920000000000003</v>
      </c>
      <c r="U5336" s="212">
        <v>4.657</v>
      </c>
    </row>
    <row r="5337" spans="1:21" x14ac:dyDescent="0.25">
      <c r="A5337" s="57" t="s">
        <v>2748</v>
      </c>
      <c r="B5337" s="57" t="s">
        <v>7612</v>
      </c>
      <c r="C5337" s="212"/>
      <c r="D5337" s="212"/>
      <c r="E5337" s="212"/>
      <c r="F5337" s="212"/>
      <c r="G5337" s="212"/>
      <c r="H5337" s="212"/>
      <c r="I5337" s="212"/>
      <c r="J5337" s="212"/>
      <c r="K5337" s="212"/>
      <c r="L5337" s="212"/>
      <c r="M5337" s="212"/>
      <c r="N5337" s="212">
        <v>4.3999999999999997E-2</v>
      </c>
      <c r="O5337" s="212"/>
      <c r="P5337" s="212">
        <v>3.375</v>
      </c>
      <c r="Q5337" s="212"/>
      <c r="R5337" s="212">
        <v>317.13900000000001</v>
      </c>
      <c r="S5337" s="212">
        <v>353.07100000000003</v>
      </c>
      <c r="T5337" s="212">
        <v>395.14499999999998</v>
      </c>
      <c r="U5337" s="212">
        <v>95.388000000000005</v>
      </c>
    </row>
    <row r="5338" spans="1:21" x14ac:dyDescent="0.25">
      <c r="A5338" s="57" t="s">
        <v>1470</v>
      </c>
      <c r="B5338" s="57" t="s">
        <v>7613</v>
      </c>
      <c r="C5338" s="212">
        <v>299.197</v>
      </c>
      <c r="D5338" s="212">
        <v>1065.0989999999999</v>
      </c>
      <c r="E5338" s="212"/>
      <c r="F5338" s="212"/>
      <c r="G5338" s="212"/>
      <c r="H5338" s="212">
        <v>7.5430000000000001</v>
      </c>
      <c r="I5338" s="212"/>
      <c r="J5338" s="212">
        <v>8.3989999999999991</v>
      </c>
      <c r="K5338" s="212">
        <v>66.284999999999997</v>
      </c>
      <c r="L5338" s="212">
        <v>3.6280000000000001</v>
      </c>
      <c r="M5338" s="212"/>
      <c r="N5338" s="212">
        <v>16.382000000000001</v>
      </c>
      <c r="O5338" s="212">
        <v>32.487000000000002</v>
      </c>
      <c r="P5338" s="212">
        <v>237.858</v>
      </c>
      <c r="Q5338" s="212">
        <v>59.152999999999999</v>
      </c>
      <c r="R5338" s="212"/>
      <c r="S5338" s="212"/>
      <c r="T5338" s="212"/>
      <c r="U5338" s="212">
        <v>51.622</v>
      </c>
    </row>
    <row r="5339" spans="1:21" x14ac:dyDescent="0.25">
      <c r="A5339" s="57" t="s">
        <v>2212</v>
      </c>
      <c r="B5339" s="57" t="s">
        <v>7614</v>
      </c>
      <c r="C5339" s="212">
        <v>2.6989999999999998</v>
      </c>
      <c r="D5339" s="212">
        <v>8.6989999999999998</v>
      </c>
      <c r="E5339" s="212"/>
      <c r="F5339" s="212"/>
      <c r="G5339" s="212"/>
      <c r="H5339" s="212">
        <v>0.28299999999999997</v>
      </c>
      <c r="I5339" s="212">
        <v>4.0579999999999998</v>
      </c>
      <c r="J5339" s="212">
        <v>2.5550000000000002</v>
      </c>
      <c r="K5339" s="212"/>
      <c r="L5339" s="212"/>
      <c r="M5339" s="212">
        <v>10.273</v>
      </c>
      <c r="N5339" s="212">
        <v>10.753</v>
      </c>
      <c r="O5339" s="212">
        <v>0</v>
      </c>
      <c r="P5339" s="212"/>
      <c r="Q5339" s="212"/>
      <c r="R5339" s="212">
        <v>8.5060000000000002</v>
      </c>
      <c r="S5339" s="212"/>
      <c r="T5339" s="212"/>
      <c r="U5339" s="212"/>
    </row>
    <row r="5340" spans="1:21" x14ac:dyDescent="0.25">
      <c r="A5340" s="57" t="s">
        <v>1676</v>
      </c>
      <c r="B5340" s="57" t="s">
        <v>7615</v>
      </c>
      <c r="C5340" s="212"/>
      <c r="D5340" s="212"/>
      <c r="E5340" s="212"/>
      <c r="F5340" s="212"/>
      <c r="G5340" s="212"/>
      <c r="H5340" s="212"/>
      <c r="I5340" s="212"/>
      <c r="J5340" s="212"/>
      <c r="K5340" s="212"/>
      <c r="L5340" s="212"/>
      <c r="M5340" s="212">
        <v>19.978999999999999</v>
      </c>
      <c r="N5340" s="212">
        <v>0</v>
      </c>
      <c r="O5340" s="212">
        <v>0</v>
      </c>
      <c r="P5340" s="212">
        <v>1.2509999999999999</v>
      </c>
      <c r="Q5340" s="212"/>
      <c r="R5340" s="212">
        <v>27.058</v>
      </c>
      <c r="S5340" s="212"/>
      <c r="T5340" s="212"/>
      <c r="U5340" s="212"/>
    </row>
    <row r="5341" spans="1:21" x14ac:dyDescent="0.25">
      <c r="A5341" s="57" t="s">
        <v>903</v>
      </c>
      <c r="B5341" s="57" t="s">
        <v>7616</v>
      </c>
      <c r="C5341" s="212"/>
      <c r="D5341" s="212"/>
      <c r="E5341" s="212"/>
      <c r="F5341" s="212"/>
      <c r="G5341" s="212"/>
      <c r="H5341" s="212">
        <v>0.13200000000000001</v>
      </c>
      <c r="I5341" s="212"/>
      <c r="J5341" s="212"/>
      <c r="K5341" s="212"/>
      <c r="L5341" s="212"/>
      <c r="M5341" s="212"/>
      <c r="N5341" s="212"/>
      <c r="O5341" s="212"/>
      <c r="P5341" s="212"/>
      <c r="Q5341" s="212"/>
      <c r="R5341" s="212">
        <v>0.64</v>
      </c>
      <c r="S5341" s="212"/>
      <c r="T5341" s="212"/>
      <c r="U5341" s="212"/>
    </row>
    <row r="5342" spans="1:21" x14ac:dyDescent="0.25">
      <c r="A5342" s="57" t="s">
        <v>900</v>
      </c>
      <c r="B5342" s="57" t="s">
        <v>7617</v>
      </c>
      <c r="C5342" s="212"/>
      <c r="D5342" s="212"/>
      <c r="E5342" s="212"/>
      <c r="F5342" s="212"/>
      <c r="G5342" s="212"/>
      <c r="H5342" s="212"/>
      <c r="I5342" s="212"/>
      <c r="J5342" s="212">
        <v>5.4189999999999996</v>
      </c>
      <c r="K5342" s="212"/>
      <c r="L5342" s="212">
        <v>15.553000000000001</v>
      </c>
      <c r="M5342" s="212"/>
      <c r="N5342" s="212">
        <v>4.1109999999999998</v>
      </c>
      <c r="O5342" s="212"/>
      <c r="P5342" s="212"/>
      <c r="Q5342" s="212"/>
      <c r="R5342" s="212">
        <v>0.64700000000000002</v>
      </c>
      <c r="S5342" s="212">
        <v>4.38</v>
      </c>
      <c r="T5342" s="212"/>
      <c r="U5342" s="212"/>
    </row>
    <row r="5343" spans="1:21" x14ac:dyDescent="0.25">
      <c r="A5343" s="57" t="s">
        <v>1244</v>
      </c>
      <c r="B5343" s="57" t="s">
        <v>7618</v>
      </c>
      <c r="C5343" s="212"/>
      <c r="D5343" s="212"/>
      <c r="E5343" s="212"/>
      <c r="F5343" s="212"/>
      <c r="G5343" s="212"/>
      <c r="H5343" s="212"/>
      <c r="I5343" s="212"/>
      <c r="J5343" s="212"/>
      <c r="K5343" s="212"/>
      <c r="L5343" s="212">
        <v>2.8879999999999999</v>
      </c>
      <c r="M5343" s="212"/>
      <c r="N5343" s="212"/>
      <c r="O5343" s="212"/>
      <c r="P5343" s="212"/>
      <c r="Q5343" s="212"/>
      <c r="R5343" s="212"/>
      <c r="S5343" s="212">
        <v>6.05</v>
      </c>
      <c r="T5343" s="212"/>
      <c r="U5343" s="212"/>
    </row>
    <row r="5344" spans="1:21" x14ac:dyDescent="0.25">
      <c r="A5344" s="57" t="s">
        <v>1688</v>
      </c>
      <c r="B5344" s="57" t="s">
        <v>7619</v>
      </c>
      <c r="C5344" s="212"/>
      <c r="D5344" s="212"/>
      <c r="E5344" s="212"/>
      <c r="F5344" s="212"/>
      <c r="G5344" s="212"/>
      <c r="H5344" s="212"/>
      <c r="I5344" s="212"/>
      <c r="J5344" s="212">
        <v>8.0000000000000002E-3</v>
      </c>
      <c r="K5344" s="212">
        <v>0.48899999999999999</v>
      </c>
      <c r="L5344" s="212"/>
      <c r="M5344" s="212"/>
      <c r="N5344" s="212"/>
      <c r="O5344" s="212"/>
      <c r="P5344" s="212"/>
      <c r="Q5344" s="212"/>
      <c r="R5344" s="212">
        <v>9.6479999999999997</v>
      </c>
      <c r="S5344" s="212"/>
      <c r="T5344" s="212"/>
      <c r="U5344" s="212"/>
    </row>
    <row r="5345" spans="1:21" x14ac:dyDescent="0.25">
      <c r="A5345" s="57" t="s">
        <v>1245</v>
      </c>
      <c r="B5345" s="57" t="s">
        <v>7620</v>
      </c>
      <c r="C5345" s="212"/>
      <c r="D5345" s="212"/>
      <c r="E5345" s="212"/>
      <c r="F5345" s="212"/>
      <c r="G5345" s="212"/>
      <c r="H5345" s="212">
        <v>25.44</v>
      </c>
      <c r="I5345" s="212">
        <v>0.63100000000000001</v>
      </c>
      <c r="J5345" s="212">
        <v>13.191000000000001</v>
      </c>
      <c r="K5345" s="212">
        <v>87.542000000000002</v>
      </c>
      <c r="L5345" s="212">
        <v>83.424999999999997</v>
      </c>
      <c r="M5345" s="212">
        <v>296.76</v>
      </c>
      <c r="N5345" s="212">
        <v>886.46</v>
      </c>
      <c r="O5345" s="212">
        <v>1009.804</v>
      </c>
      <c r="P5345" s="212">
        <v>3.6589999999999998</v>
      </c>
      <c r="Q5345" s="212">
        <v>3.153</v>
      </c>
      <c r="R5345" s="212"/>
      <c r="S5345" s="212">
        <v>80.296000000000006</v>
      </c>
      <c r="T5345" s="212">
        <v>32.341000000000001</v>
      </c>
      <c r="U5345" s="212">
        <v>6.2329999999999997</v>
      </c>
    </row>
    <row r="5346" spans="1:21" x14ac:dyDescent="0.25">
      <c r="A5346" s="57" t="s">
        <v>1200</v>
      </c>
      <c r="B5346" s="57" t="s">
        <v>7621</v>
      </c>
      <c r="C5346" s="212"/>
      <c r="D5346" s="212"/>
      <c r="E5346" s="212"/>
      <c r="F5346" s="212"/>
      <c r="G5346" s="212"/>
      <c r="H5346" s="212">
        <v>7.274</v>
      </c>
      <c r="I5346" s="212">
        <v>20.527000000000001</v>
      </c>
      <c r="J5346" s="212"/>
      <c r="K5346" s="212">
        <v>17.024000000000001</v>
      </c>
      <c r="L5346" s="212">
        <v>139.08500000000001</v>
      </c>
      <c r="M5346" s="212">
        <v>10.981</v>
      </c>
      <c r="N5346" s="212">
        <v>180.512</v>
      </c>
      <c r="O5346" s="212">
        <v>100.952</v>
      </c>
      <c r="P5346" s="212">
        <v>0.66900000000000004</v>
      </c>
      <c r="Q5346" s="212">
        <v>16.635000000000002</v>
      </c>
      <c r="R5346" s="212">
        <v>1.274</v>
      </c>
      <c r="S5346" s="212">
        <v>2.7269999999999999</v>
      </c>
      <c r="T5346" s="212"/>
      <c r="U5346" s="212"/>
    </row>
    <row r="5347" spans="1:21" x14ac:dyDescent="0.25">
      <c r="A5347" s="57" t="s">
        <v>10151</v>
      </c>
      <c r="B5347" s="57" t="s">
        <v>10152</v>
      </c>
      <c r="C5347" s="212">
        <v>988.69899999999996</v>
      </c>
      <c r="D5347" s="212">
        <v>362.99700000000001</v>
      </c>
      <c r="E5347" s="212"/>
      <c r="F5347" s="212"/>
      <c r="G5347" s="212"/>
      <c r="H5347" s="212"/>
      <c r="I5347" s="212"/>
      <c r="J5347" s="212"/>
      <c r="K5347" s="212"/>
      <c r="L5347" s="212"/>
      <c r="M5347" s="212"/>
      <c r="N5347" s="212"/>
      <c r="O5347" s="212"/>
      <c r="P5347" s="212"/>
      <c r="Q5347" s="212"/>
      <c r="R5347" s="212"/>
      <c r="S5347" s="212"/>
      <c r="T5347" s="212"/>
      <c r="U5347" s="212"/>
    </row>
    <row r="5348" spans="1:21" x14ac:dyDescent="0.25">
      <c r="A5348" s="57" t="s">
        <v>1465</v>
      </c>
      <c r="B5348" s="57" t="s">
        <v>7622</v>
      </c>
      <c r="C5348" s="212"/>
      <c r="D5348" s="212"/>
      <c r="E5348" s="212"/>
      <c r="F5348" s="212"/>
      <c r="G5348" s="212"/>
      <c r="H5348" s="212">
        <v>11.932</v>
      </c>
      <c r="I5348" s="212"/>
      <c r="J5348" s="212">
        <v>4.0869999999999997</v>
      </c>
      <c r="K5348" s="212">
        <v>86.688000000000002</v>
      </c>
      <c r="L5348" s="212">
        <v>60.326000000000001</v>
      </c>
      <c r="M5348" s="212">
        <v>24.31</v>
      </c>
      <c r="N5348" s="212">
        <v>178.51300000000001</v>
      </c>
      <c r="O5348" s="212">
        <v>45.790999999999997</v>
      </c>
      <c r="P5348" s="212">
        <v>77.040000000000006</v>
      </c>
      <c r="Q5348" s="212">
        <v>1.653</v>
      </c>
      <c r="R5348" s="212">
        <v>546.48199999999997</v>
      </c>
      <c r="S5348" s="212">
        <v>1848.1880000000001</v>
      </c>
      <c r="T5348" s="212">
        <v>183.31200000000001</v>
      </c>
      <c r="U5348" s="212">
        <v>89.39</v>
      </c>
    </row>
    <row r="5349" spans="1:21" x14ac:dyDescent="0.25">
      <c r="A5349" s="57" t="s">
        <v>573</v>
      </c>
      <c r="B5349" s="57" t="s">
        <v>7623</v>
      </c>
      <c r="C5349" s="212">
        <v>245.49799999999999</v>
      </c>
      <c r="D5349" s="212">
        <v>762.69899999999996</v>
      </c>
      <c r="E5349" s="212"/>
      <c r="F5349" s="212"/>
      <c r="G5349" s="212"/>
      <c r="H5349" s="212">
        <v>20.535</v>
      </c>
      <c r="I5349" s="212">
        <v>146.55500000000001</v>
      </c>
      <c r="J5349" s="212">
        <v>115.348</v>
      </c>
      <c r="K5349" s="212">
        <v>36.615000000000002</v>
      </c>
      <c r="L5349" s="212">
        <v>91.424999999999997</v>
      </c>
      <c r="M5349" s="212">
        <v>509.83199999999999</v>
      </c>
      <c r="N5349" s="212">
        <v>1388.441</v>
      </c>
      <c r="O5349" s="212">
        <v>2606.538</v>
      </c>
      <c r="P5349" s="212">
        <v>2879.5459999999998</v>
      </c>
      <c r="Q5349" s="212">
        <v>1936.085</v>
      </c>
      <c r="R5349" s="212">
        <v>5502.5169999999998</v>
      </c>
      <c r="S5349" s="212">
        <v>585.96799999999996</v>
      </c>
      <c r="T5349" s="212">
        <v>2255.5140000000001</v>
      </c>
      <c r="U5349" s="212">
        <v>4121.5140000000001</v>
      </c>
    </row>
    <row r="5350" spans="1:21" x14ac:dyDescent="0.25">
      <c r="A5350" s="57" t="s">
        <v>4305</v>
      </c>
      <c r="B5350" s="57" t="s">
        <v>7624</v>
      </c>
      <c r="C5350" s="212">
        <v>1729.3979999999999</v>
      </c>
      <c r="D5350" s="212">
        <v>3076.998</v>
      </c>
      <c r="E5350" s="212"/>
      <c r="F5350" s="212"/>
      <c r="G5350" s="212"/>
      <c r="H5350" s="212">
        <v>2981.837</v>
      </c>
      <c r="I5350" s="212">
        <v>4280.9369999999999</v>
      </c>
      <c r="J5350" s="212">
        <v>5601.3630000000003</v>
      </c>
      <c r="K5350" s="212">
        <v>7702.2610000000004</v>
      </c>
      <c r="L5350" s="212">
        <v>8849.0190000000002</v>
      </c>
      <c r="M5350" s="212">
        <v>9646.8289999999997</v>
      </c>
      <c r="N5350" s="212">
        <v>8505.8709999999992</v>
      </c>
      <c r="O5350" s="212">
        <v>5633.643</v>
      </c>
      <c r="P5350" s="212">
        <v>4877.4849999999997</v>
      </c>
      <c r="Q5350" s="212">
        <v>71.495000000000005</v>
      </c>
      <c r="R5350" s="212"/>
      <c r="S5350" s="212"/>
      <c r="T5350" s="212"/>
      <c r="U5350" s="212"/>
    </row>
    <row r="5351" spans="1:21" x14ac:dyDescent="0.25">
      <c r="A5351" s="57" t="s">
        <v>4210</v>
      </c>
      <c r="B5351" s="57" t="s">
        <v>7625</v>
      </c>
      <c r="C5351" s="212"/>
      <c r="D5351" s="212"/>
      <c r="E5351" s="212"/>
      <c r="F5351" s="212"/>
      <c r="G5351" s="212"/>
      <c r="H5351" s="212">
        <v>4.5199999999999996</v>
      </c>
      <c r="I5351" s="212">
        <v>3.3149999999999999</v>
      </c>
      <c r="J5351" s="212"/>
      <c r="K5351" s="212"/>
      <c r="L5351" s="212">
        <v>19.904</v>
      </c>
      <c r="M5351" s="212"/>
      <c r="N5351" s="212"/>
      <c r="O5351" s="212"/>
      <c r="P5351" s="212"/>
      <c r="Q5351" s="212">
        <v>4.43</v>
      </c>
      <c r="R5351" s="212">
        <v>53.701999999999998</v>
      </c>
      <c r="S5351" s="212"/>
      <c r="T5351" s="212"/>
      <c r="U5351" s="212"/>
    </row>
    <row r="5352" spans="1:21" x14ac:dyDescent="0.25">
      <c r="A5352" s="57" t="s">
        <v>4389</v>
      </c>
      <c r="B5352" s="57" t="s">
        <v>7626</v>
      </c>
      <c r="C5352" s="212"/>
      <c r="D5352" s="212"/>
      <c r="E5352" s="212"/>
      <c r="F5352" s="212"/>
      <c r="G5352" s="212"/>
      <c r="H5352" s="212">
        <v>83.304000000000002</v>
      </c>
      <c r="I5352" s="212">
        <v>168.80199999999999</v>
      </c>
      <c r="J5352" s="212">
        <v>87.99</v>
      </c>
      <c r="K5352" s="212">
        <v>174.20699999999999</v>
      </c>
      <c r="L5352" s="212">
        <v>512.36199999999997</v>
      </c>
      <c r="M5352" s="212">
        <v>494.00599999999997</v>
      </c>
      <c r="N5352" s="212">
        <v>539.58500000000004</v>
      </c>
      <c r="O5352" s="212">
        <v>655.11800000000005</v>
      </c>
      <c r="P5352" s="212">
        <v>371.09100000000001</v>
      </c>
      <c r="Q5352" s="212">
        <v>10.821999999999999</v>
      </c>
      <c r="R5352" s="212"/>
      <c r="S5352" s="212"/>
      <c r="T5352" s="212"/>
      <c r="U5352" s="212"/>
    </row>
    <row r="5353" spans="1:21" x14ac:dyDescent="0.25">
      <c r="A5353" s="57" t="s">
        <v>4211</v>
      </c>
      <c r="B5353" s="57" t="s">
        <v>7627</v>
      </c>
      <c r="C5353" s="212"/>
      <c r="D5353" s="212"/>
      <c r="E5353" s="212"/>
      <c r="F5353" s="212"/>
      <c r="G5353" s="212"/>
      <c r="H5353" s="212">
        <v>4.0469999999999997</v>
      </c>
      <c r="I5353" s="212">
        <v>0.61299999999999999</v>
      </c>
      <c r="J5353" s="212"/>
      <c r="K5353" s="212">
        <v>15.21</v>
      </c>
      <c r="L5353" s="212">
        <v>0.8</v>
      </c>
      <c r="M5353" s="212">
        <v>24.922000000000001</v>
      </c>
      <c r="N5353" s="212">
        <v>9.9049999999999994</v>
      </c>
      <c r="O5353" s="212"/>
      <c r="P5353" s="212"/>
      <c r="Q5353" s="212"/>
      <c r="R5353" s="212"/>
      <c r="S5353" s="212">
        <v>1613.7539999999999</v>
      </c>
      <c r="T5353" s="212">
        <v>2165.8870000000002</v>
      </c>
      <c r="U5353" s="212">
        <v>530.255</v>
      </c>
    </row>
    <row r="5354" spans="1:21" x14ac:dyDescent="0.25">
      <c r="A5354" s="57" t="s">
        <v>10153</v>
      </c>
      <c r="B5354" s="57" t="s">
        <v>10154</v>
      </c>
      <c r="C5354" s="212"/>
      <c r="D5354" s="212"/>
      <c r="E5354" s="212"/>
      <c r="F5354" s="212"/>
      <c r="G5354" s="212"/>
      <c r="H5354" s="212"/>
      <c r="I5354" s="212">
        <v>0.61299999999999999</v>
      </c>
      <c r="J5354" s="212"/>
      <c r="K5354" s="212"/>
      <c r="L5354" s="212"/>
      <c r="M5354" s="212"/>
      <c r="N5354" s="212"/>
      <c r="O5354" s="212"/>
      <c r="P5354" s="212"/>
      <c r="Q5354" s="212"/>
      <c r="R5354" s="212"/>
      <c r="S5354" s="212"/>
      <c r="T5354" s="212"/>
      <c r="U5354" s="212"/>
    </row>
    <row r="5355" spans="1:21" x14ac:dyDescent="0.25">
      <c r="A5355" s="57" t="s">
        <v>10155</v>
      </c>
      <c r="B5355" s="57" t="s">
        <v>10156</v>
      </c>
      <c r="C5355" s="212"/>
      <c r="D5355" s="212"/>
      <c r="E5355" s="212"/>
      <c r="F5355" s="212"/>
      <c r="G5355" s="212"/>
      <c r="H5355" s="212"/>
      <c r="I5355" s="212">
        <v>0.10299999999999999</v>
      </c>
      <c r="J5355" s="212">
        <v>1.0449999999999999</v>
      </c>
      <c r="K5355" s="212"/>
      <c r="L5355" s="212"/>
      <c r="M5355" s="212"/>
      <c r="N5355" s="212"/>
      <c r="O5355" s="212"/>
      <c r="P5355" s="212"/>
      <c r="Q5355" s="212"/>
      <c r="R5355" s="212"/>
      <c r="S5355" s="212"/>
      <c r="T5355" s="212"/>
      <c r="U5355" s="212"/>
    </row>
    <row r="5356" spans="1:21" x14ac:dyDescent="0.25">
      <c r="A5356" s="57" t="s">
        <v>10157</v>
      </c>
      <c r="B5356" s="57" t="s">
        <v>10158</v>
      </c>
      <c r="C5356" s="212"/>
      <c r="D5356" s="212"/>
      <c r="E5356" s="212"/>
      <c r="F5356" s="212"/>
      <c r="G5356" s="212"/>
      <c r="H5356" s="212"/>
      <c r="I5356" s="212">
        <v>0.20699999999999999</v>
      </c>
      <c r="J5356" s="212"/>
      <c r="K5356" s="212"/>
      <c r="L5356" s="212"/>
      <c r="M5356" s="212"/>
      <c r="N5356" s="212"/>
      <c r="O5356" s="212"/>
      <c r="P5356" s="212"/>
      <c r="Q5356" s="212"/>
      <c r="R5356" s="212"/>
      <c r="S5356" s="212"/>
      <c r="T5356" s="212"/>
      <c r="U5356" s="212"/>
    </row>
    <row r="5357" spans="1:21" x14ac:dyDescent="0.25">
      <c r="A5357" s="57" t="s">
        <v>4306</v>
      </c>
      <c r="B5357" s="57" t="s">
        <v>7629</v>
      </c>
      <c r="C5357" s="212"/>
      <c r="D5357" s="212"/>
      <c r="E5357" s="212"/>
      <c r="F5357" s="212"/>
      <c r="G5357" s="212"/>
      <c r="H5357" s="212"/>
      <c r="I5357" s="212"/>
      <c r="J5357" s="212">
        <v>2.3820000000000001</v>
      </c>
      <c r="K5357" s="212"/>
      <c r="L5357" s="212"/>
      <c r="M5357" s="212"/>
      <c r="N5357" s="212"/>
      <c r="O5357" s="212"/>
      <c r="P5357" s="212"/>
      <c r="Q5357" s="212"/>
      <c r="R5357" s="212"/>
      <c r="S5357" s="212"/>
      <c r="T5357" s="212">
        <v>0</v>
      </c>
      <c r="U5357" s="212">
        <v>0</v>
      </c>
    </row>
    <row r="5358" spans="1:21" x14ac:dyDescent="0.25">
      <c r="A5358" s="57" t="s">
        <v>4437</v>
      </c>
      <c r="B5358" s="57" t="s">
        <v>7630</v>
      </c>
      <c r="C5358" s="212"/>
      <c r="D5358" s="212"/>
      <c r="E5358" s="212"/>
      <c r="F5358" s="212"/>
      <c r="G5358" s="212"/>
      <c r="H5358" s="212"/>
      <c r="I5358" s="212"/>
      <c r="J5358" s="212"/>
      <c r="K5358" s="212">
        <v>2.3620000000000001</v>
      </c>
      <c r="L5358" s="212"/>
      <c r="M5358" s="212"/>
      <c r="N5358" s="212">
        <v>2.1000000000000001E-2</v>
      </c>
      <c r="O5358" s="212">
        <v>0.42299999999999999</v>
      </c>
      <c r="P5358" s="212"/>
      <c r="Q5358" s="212"/>
      <c r="R5358" s="212"/>
      <c r="S5358" s="212">
        <v>0</v>
      </c>
      <c r="T5358" s="212"/>
      <c r="U5358" s="212">
        <v>0</v>
      </c>
    </row>
    <row r="5359" spans="1:21" x14ac:dyDescent="0.25">
      <c r="A5359" s="57" t="s">
        <v>4212</v>
      </c>
      <c r="B5359" s="57" t="s">
        <v>7631</v>
      </c>
      <c r="C5359" s="212"/>
      <c r="D5359" s="212"/>
      <c r="E5359" s="212"/>
      <c r="F5359" s="212"/>
      <c r="G5359" s="212"/>
      <c r="H5359" s="212">
        <v>1.1020000000000001</v>
      </c>
      <c r="I5359" s="212"/>
      <c r="J5359" s="212"/>
      <c r="K5359" s="212"/>
      <c r="L5359" s="212"/>
      <c r="M5359" s="212"/>
      <c r="N5359" s="212"/>
      <c r="O5359" s="212"/>
      <c r="P5359" s="212">
        <v>1.2110000000000001</v>
      </c>
      <c r="Q5359" s="212"/>
      <c r="R5359" s="212">
        <v>0</v>
      </c>
      <c r="S5359" s="212"/>
      <c r="T5359" s="212">
        <v>0</v>
      </c>
      <c r="U5359" s="212">
        <v>2.34</v>
      </c>
    </row>
    <row r="5360" spans="1:21" x14ac:dyDescent="0.25">
      <c r="A5360" s="57" t="s">
        <v>4209</v>
      </c>
      <c r="B5360" s="57" t="s">
        <v>7632</v>
      </c>
      <c r="C5360" s="212"/>
      <c r="D5360" s="212"/>
      <c r="E5360" s="212"/>
      <c r="F5360" s="212"/>
      <c r="G5360" s="212"/>
      <c r="H5360" s="212"/>
      <c r="I5360" s="212">
        <v>1.9670000000000001</v>
      </c>
      <c r="J5360" s="212">
        <v>5.4370000000000003</v>
      </c>
      <c r="K5360" s="212"/>
      <c r="L5360" s="212"/>
      <c r="M5360" s="212"/>
      <c r="N5360" s="212">
        <v>0.51900000000000002</v>
      </c>
      <c r="O5360" s="212"/>
      <c r="P5360" s="212"/>
      <c r="Q5360" s="212"/>
      <c r="R5360" s="212">
        <v>0.92500000000000004</v>
      </c>
      <c r="S5360" s="212"/>
      <c r="T5360" s="212">
        <v>2.3460000000000001</v>
      </c>
      <c r="U5360" s="212">
        <v>2.3010000000000002</v>
      </c>
    </row>
    <row r="5361" spans="1:21" x14ac:dyDescent="0.25">
      <c r="A5361" s="57" t="s">
        <v>4486</v>
      </c>
      <c r="B5361" s="57" t="s">
        <v>7633</v>
      </c>
      <c r="C5361" s="212">
        <v>41.999000000000002</v>
      </c>
      <c r="D5361" s="212">
        <v>122.898</v>
      </c>
      <c r="E5361" s="212"/>
      <c r="F5361" s="212"/>
      <c r="G5361" s="212"/>
      <c r="H5361" s="212"/>
      <c r="I5361" s="212"/>
      <c r="J5361" s="212"/>
      <c r="K5361" s="212"/>
      <c r="L5361" s="212"/>
      <c r="M5361" s="212"/>
      <c r="N5361" s="212"/>
      <c r="O5361" s="212"/>
      <c r="P5361" s="212">
        <v>0.11799999999999999</v>
      </c>
      <c r="Q5361" s="212"/>
      <c r="R5361" s="212"/>
      <c r="S5361" s="212"/>
      <c r="T5361" s="212">
        <v>5.6070000000000002</v>
      </c>
      <c r="U5361" s="212">
        <v>0</v>
      </c>
    </row>
    <row r="5362" spans="1:21" x14ac:dyDescent="0.25">
      <c r="A5362" s="57" t="s">
        <v>3572</v>
      </c>
      <c r="B5362" s="57" t="s">
        <v>7635</v>
      </c>
      <c r="C5362" s="212"/>
      <c r="D5362" s="212">
        <v>7.6989999999999998</v>
      </c>
      <c r="E5362" s="212"/>
      <c r="F5362" s="212"/>
      <c r="G5362" s="212"/>
      <c r="H5362" s="212"/>
      <c r="I5362" s="212"/>
      <c r="J5362" s="212"/>
      <c r="K5362" s="212"/>
      <c r="L5362" s="212"/>
      <c r="M5362" s="212"/>
      <c r="N5362" s="212"/>
      <c r="O5362" s="212"/>
      <c r="P5362" s="212"/>
      <c r="Q5362" s="212"/>
      <c r="R5362" s="212">
        <v>6.5000000000000002E-2</v>
      </c>
      <c r="S5362" s="212"/>
      <c r="T5362" s="212"/>
      <c r="U5362" s="212">
        <v>0.29699999999999999</v>
      </c>
    </row>
    <row r="5363" spans="1:21" x14ac:dyDescent="0.25">
      <c r="A5363" s="57" t="s">
        <v>986</v>
      </c>
      <c r="B5363" s="57" t="s">
        <v>7636</v>
      </c>
      <c r="C5363" s="212"/>
      <c r="D5363" s="212"/>
      <c r="E5363" s="212"/>
      <c r="F5363" s="212"/>
      <c r="G5363" s="212"/>
      <c r="H5363" s="212"/>
      <c r="I5363" s="212"/>
      <c r="J5363" s="212">
        <v>7.7210000000000001</v>
      </c>
      <c r="K5363" s="212"/>
      <c r="L5363" s="212">
        <v>2.907</v>
      </c>
      <c r="M5363" s="212"/>
      <c r="N5363" s="212">
        <v>2.8490000000000002</v>
      </c>
      <c r="O5363" s="212"/>
      <c r="P5363" s="212">
        <v>5.5640000000000001</v>
      </c>
      <c r="Q5363" s="212">
        <v>0.317</v>
      </c>
      <c r="R5363" s="212"/>
      <c r="S5363" s="212"/>
      <c r="T5363" s="212"/>
      <c r="U5363" s="212"/>
    </row>
    <row r="5364" spans="1:21" x14ac:dyDescent="0.25">
      <c r="A5364" s="57" t="s">
        <v>792</v>
      </c>
      <c r="B5364" s="57" t="s">
        <v>7639</v>
      </c>
      <c r="C5364" s="212">
        <v>199.999</v>
      </c>
      <c r="D5364" s="212">
        <v>238.59899999999999</v>
      </c>
      <c r="E5364" s="212"/>
      <c r="F5364" s="212"/>
      <c r="G5364" s="212"/>
      <c r="H5364" s="212"/>
      <c r="I5364" s="212"/>
      <c r="J5364" s="212"/>
      <c r="K5364" s="212"/>
      <c r="L5364" s="212"/>
      <c r="M5364" s="212">
        <v>4.9000000000000002E-2</v>
      </c>
      <c r="N5364" s="212">
        <v>3.714</v>
      </c>
      <c r="O5364" s="212">
        <v>0.86099999999999999</v>
      </c>
      <c r="P5364" s="212"/>
      <c r="Q5364" s="212">
        <v>0.23200000000000001</v>
      </c>
      <c r="R5364" s="212">
        <v>8.093</v>
      </c>
      <c r="S5364" s="212"/>
      <c r="T5364" s="212">
        <v>9.7680000000000007</v>
      </c>
      <c r="U5364" s="212"/>
    </row>
    <row r="5365" spans="1:21" x14ac:dyDescent="0.25">
      <c r="A5365" s="57" t="s">
        <v>1351</v>
      </c>
      <c r="B5365" s="57" t="s">
        <v>7640</v>
      </c>
      <c r="C5365" s="212"/>
      <c r="D5365" s="212"/>
      <c r="E5365" s="212"/>
      <c r="F5365" s="212"/>
      <c r="G5365" s="212"/>
      <c r="H5365" s="212">
        <v>9.734</v>
      </c>
      <c r="I5365" s="212">
        <v>0.14099999999999999</v>
      </c>
      <c r="J5365" s="212">
        <v>0.26900000000000002</v>
      </c>
      <c r="K5365" s="212">
        <v>4.6040000000000001</v>
      </c>
      <c r="L5365" s="212"/>
      <c r="M5365" s="212">
        <v>13.18</v>
      </c>
      <c r="N5365" s="212">
        <v>4.319</v>
      </c>
      <c r="O5365" s="212">
        <v>6.1790000000000003</v>
      </c>
      <c r="P5365" s="212"/>
      <c r="Q5365" s="212"/>
      <c r="R5365" s="212"/>
      <c r="S5365" s="212"/>
      <c r="T5365" s="212"/>
      <c r="U5365" s="212"/>
    </row>
    <row r="5366" spans="1:21" x14ac:dyDescent="0.25">
      <c r="A5366" s="57" t="s">
        <v>991</v>
      </c>
      <c r="B5366" s="57" t="s">
        <v>7641</v>
      </c>
      <c r="C5366" s="212"/>
      <c r="D5366" s="212"/>
      <c r="E5366" s="212"/>
      <c r="F5366" s="212"/>
      <c r="G5366" s="212"/>
      <c r="H5366" s="212"/>
      <c r="I5366" s="212"/>
      <c r="J5366" s="212"/>
      <c r="K5366" s="212"/>
      <c r="L5366" s="212"/>
      <c r="M5366" s="212">
        <v>41.521000000000001</v>
      </c>
      <c r="N5366" s="212"/>
      <c r="O5366" s="212">
        <v>0</v>
      </c>
      <c r="P5366" s="212"/>
      <c r="Q5366" s="212"/>
      <c r="R5366" s="212"/>
      <c r="S5366" s="212"/>
      <c r="T5366" s="212"/>
      <c r="U5366" s="212"/>
    </row>
    <row r="5367" spans="1:21" x14ac:dyDescent="0.25">
      <c r="A5367" s="57" t="s">
        <v>1519</v>
      </c>
      <c r="B5367" s="57" t="s">
        <v>7642</v>
      </c>
      <c r="C5367" s="212"/>
      <c r="D5367" s="212"/>
      <c r="E5367" s="212"/>
      <c r="F5367" s="212"/>
      <c r="G5367" s="212"/>
      <c r="H5367" s="212">
        <v>0.33700000000000002</v>
      </c>
      <c r="I5367" s="212">
        <v>9.0619999999999994</v>
      </c>
      <c r="J5367" s="212"/>
      <c r="K5367" s="212"/>
      <c r="L5367" s="212"/>
      <c r="M5367" s="212">
        <v>0.41399999999999998</v>
      </c>
      <c r="N5367" s="212"/>
      <c r="O5367" s="212"/>
      <c r="P5367" s="212">
        <v>1.08</v>
      </c>
      <c r="Q5367" s="212"/>
      <c r="R5367" s="212">
        <v>26.972999999999999</v>
      </c>
      <c r="S5367" s="212"/>
      <c r="T5367" s="212"/>
      <c r="U5367" s="212">
        <v>22.344000000000001</v>
      </c>
    </row>
    <row r="5368" spans="1:21" x14ac:dyDescent="0.25">
      <c r="A5368" s="57" t="s">
        <v>1077</v>
      </c>
      <c r="B5368" s="57" t="s">
        <v>7643</v>
      </c>
      <c r="C5368" s="212"/>
      <c r="D5368" s="212"/>
      <c r="E5368" s="212"/>
      <c r="F5368" s="212"/>
      <c r="G5368" s="212"/>
      <c r="H5368" s="212"/>
      <c r="I5368" s="212">
        <v>0.185</v>
      </c>
      <c r="J5368" s="212">
        <v>30</v>
      </c>
      <c r="K5368" s="212">
        <v>2.9860000000000002</v>
      </c>
      <c r="L5368" s="212"/>
      <c r="M5368" s="212"/>
      <c r="N5368" s="212">
        <v>1.2889999999999999</v>
      </c>
      <c r="O5368" s="212">
        <v>9.4209999999999994</v>
      </c>
      <c r="P5368" s="212">
        <v>8.8999999999999996E-2</v>
      </c>
      <c r="Q5368" s="212">
        <v>1.9890000000000001</v>
      </c>
      <c r="R5368" s="212">
        <v>3.41</v>
      </c>
      <c r="S5368" s="212">
        <v>11.894</v>
      </c>
      <c r="T5368" s="212">
        <v>26.091999999999999</v>
      </c>
      <c r="U5368" s="212">
        <v>19.891999999999999</v>
      </c>
    </row>
    <row r="5369" spans="1:21" x14ac:dyDescent="0.25">
      <c r="A5369" s="57" t="s">
        <v>3307</v>
      </c>
      <c r="B5369" s="57" t="s">
        <v>7644</v>
      </c>
      <c r="C5369" s="212">
        <v>2.2999999999999998</v>
      </c>
      <c r="D5369" s="212"/>
      <c r="E5369" s="212"/>
      <c r="F5369" s="212"/>
      <c r="G5369" s="212"/>
      <c r="H5369" s="212"/>
      <c r="I5369" s="212">
        <v>0.19700000000000001</v>
      </c>
      <c r="J5369" s="212"/>
      <c r="K5369" s="212"/>
      <c r="L5369" s="212"/>
      <c r="M5369" s="212"/>
      <c r="N5369" s="212"/>
      <c r="O5369" s="212"/>
      <c r="P5369" s="212"/>
      <c r="Q5369" s="212"/>
      <c r="R5369" s="212"/>
      <c r="S5369" s="212"/>
      <c r="T5369" s="212"/>
      <c r="U5369" s="212"/>
    </row>
    <row r="5370" spans="1:21" x14ac:dyDescent="0.25">
      <c r="A5370" s="57" t="s">
        <v>1706</v>
      </c>
      <c r="B5370" s="57" t="s">
        <v>7645</v>
      </c>
      <c r="C5370" s="212"/>
      <c r="D5370" s="212"/>
      <c r="E5370" s="212"/>
      <c r="F5370" s="212"/>
      <c r="G5370" s="212"/>
      <c r="H5370" s="212"/>
      <c r="I5370" s="212"/>
      <c r="J5370" s="212"/>
      <c r="K5370" s="212">
        <v>1.2709999999999999</v>
      </c>
      <c r="L5370" s="212"/>
      <c r="M5370" s="212"/>
      <c r="N5370" s="212"/>
      <c r="O5370" s="212"/>
      <c r="P5370" s="212"/>
      <c r="Q5370" s="212"/>
      <c r="R5370" s="212"/>
      <c r="S5370" s="212"/>
      <c r="T5370" s="212"/>
      <c r="U5370" s="212"/>
    </row>
    <row r="5371" spans="1:21" x14ac:dyDescent="0.25">
      <c r="A5371" s="57" t="s">
        <v>1319</v>
      </c>
      <c r="B5371" s="57" t="s">
        <v>7646</v>
      </c>
      <c r="C5371" s="212"/>
      <c r="D5371" s="212"/>
      <c r="E5371" s="212"/>
      <c r="F5371" s="212"/>
      <c r="G5371" s="212"/>
      <c r="H5371" s="212"/>
      <c r="I5371" s="212"/>
      <c r="J5371" s="212"/>
      <c r="K5371" s="212"/>
      <c r="L5371" s="212"/>
      <c r="M5371" s="212"/>
      <c r="N5371" s="212"/>
      <c r="O5371" s="212"/>
      <c r="P5371" s="212"/>
      <c r="Q5371" s="212"/>
      <c r="R5371" s="212"/>
      <c r="S5371" s="212"/>
      <c r="T5371" s="212">
        <v>0</v>
      </c>
      <c r="U5371" s="212">
        <v>0</v>
      </c>
    </row>
    <row r="5372" spans="1:21" x14ac:dyDescent="0.25">
      <c r="A5372" s="57" t="s">
        <v>2151</v>
      </c>
      <c r="B5372" s="57" t="s">
        <v>7647</v>
      </c>
      <c r="C5372" s="212">
        <v>122.79900000000001</v>
      </c>
      <c r="D5372" s="212">
        <v>314.69900000000001</v>
      </c>
      <c r="E5372" s="212"/>
      <c r="F5372" s="212"/>
      <c r="G5372" s="212"/>
      <c r="H5372" s="212">
        <v>17.079999999999998</v>
      </c>
      <c r="I5372" s="212">
        <v>41.970999999999997</v>
      </c>
      <c r="J5372" s="212">
        <v>51.094999999999999</v>
      </c>
      <c r="K5372" s="212">
        <v>795.63900000000001</v>
      </c>
      <c r="L5372" s="212">
        <v>1019.554</v>
      </c>
      <c r="M5372" s="212">
        <v>1572.115</v>
      </c>
      <c r="N5372" s="212">
        <v>3167.2370000000001</v>
      </c>
      <c r="O5372" s="212">
        <v>3707.7049999999999</v>
      </c>
      <c r="P5372" s="212">
        <v>403.673</v>
      </c>
      <c r="Q5372" s="212">
        <v>120.896</v>
      </c>
      <c r="R5372" s="212">
        <v>6.9210000000000003</v>
      </c>
      <c r="S5372" s="212">
        <v>7.9640000000000004</v>
      </c>
      <c r="T5372" s="212">
        <v>172.94800000000001</v>
      </c>
      <c r="U5372" s="212">
        <v>1387.537</v>
      </c>
    </row>
    <row r="5373" spans="1:21" x14ac:dyDescent="0.25">
      <c r="A5373" s="57" t="s">
        <v>610</v>
      </c>
      <c r="B5373" s="57" t="s">
        <v>7648</v>
      </c>
      <c r="C5373" s="212"/>
      <c r="D5373" s="212"/>
      <c r="E5373" s="212"/>
      <c r="F5373" s="212"/>
      <c r="G5373" s="212"/>
      <c r="H5373" s="212"/>
      <c r="I5373" s="212"/>
      <c r="J5373" s="212"/>
      <c r="K5373" s="212">
        <v>0.47799999999999998</v>
      </c>
      <c r="L5373" s="212"/>
      <c r="M5373" s="212">
        <v>13.698</v>
      </c>
      <c r="N5373" s="212">
        <v>4.3999999999999997E-2</v>
      </c>
      <c r="O5373" s="212"/>
      <c r="P5373" s="212">
        <v>18.89</v>
      </c>
      <c r="Q5373" s="212">
        <v>7.4999999999999997E-2</v>
      </c>
      <c r="R5373" s="212">
        <v>2.1360000000000001</v>
      </c>
      <c r="S5373" s="212">
        <v>1.8080000000000001</v>
      </c>
      <c r="T5373" s="212"/>
      <c r="U5373" s="212"/>
    </row>
    <row r="5374" spans="1:21" x14ac:dyDescent="0.25">
      <c r="A5374" s="57" t="s">
        <v>705</v>
      </c>
      <c r="B5374" s="57" t="s">
        <v>7649</v>
      </c>
      <c r="C5374" s="212"/>
      <c r="D5374" s="212"/>
      <c r="E5374" s="212"/>
      <c r="F5374" s="212"/>
      <c r="G5374" s="212"/>
      <c r="H5374" s="212"/>
      <c r="I5374" s="212"/>
      <c r="J5374" s="212"/>
      <c r="K5374" s="212"/>
      <c r="L5374" s="212"/>
      <c r="M5374" s="212">
        <v>0.51300000000000001</v>
      </c>
      <c r="N5374" s="212"/>
      <c r="O5374" s="212">
        <v>2.4830000000000001</v>
      </c>
      <c r="P5374" s="212"/>
      <c r="Q5374" s="212">
        <v>4.133</v>
      </c>
      <c r="R5374" s="212"/>
      <c r="S5374" s="212">
        <v>5.0279999999999996</v>
      </c>
      <c r="T5374" s="212"/>
      <c r="U5374" s="212"/>
    </row>
    <row r="5375" spans="1:21" x14ac:dyDescent="0.25">
      <c r="A5375" s="57" t="s">
        <v>1903</v>
      </c>
      <c r="B5375" s="57" t="s">
        <v>7652</v>
      </c>
      <c r="C5375" s="212">
        <v>29.7</v>
      </c>
      <c r="D5375" s="212">
        <v>164.49700000000001</v>
      </c>
      <c r="E5375" s="212"/>
      <c r="F5375" s="212"/>
      <c r="G5375" s="212"/>
      <c r="H5375" s="212"/>
      <c r="I5375" s="212">
        <v>0.307</v>
      </c>
      <c r="J5375" s="212"/>
      <c r="K5375" s="212"/>
      <c r="L5375" s="212"/>
      <c r="M5375" s="212"/>
      <c r="N5375" s="212"/>
      <c r="O5375" s="212"/>
      <c r="P5375" s="212">
        <v>2.2829999999999999</v>
      </c>
      <c r="Q5375" s="212"/>
      <c r="R5375" s="212"/>
      <c r="S5375" s="212">
        <v>7.9790000000000001</v>
      </c>
      <c r="T5375" s="212">
        <v>1.48</v>
      </c>
      <c r="U5375" s="212"/>
    </row>
    <row r="5376" spans="1:21" x14ac:dyDescent="0.25">
      <c r="A5376" s="57" t="s">
        <v>2015</v>
      </c>
      <c r="B5376" s="57" t="s">
        <v>7653</v>
      </c>
      <c r="C5376" s="212"/>
      <c r="D5376" s="212"/>
      <c r="E5376" s="212"/>
      <c r="F5376" s="212"/>
      <c r="G5376" s="212"/>
      <c r="H5376" s="212">
        <v>3.4580000000000002</v>
      </c>
      <c r="I5376" s="212">
        <v>3.319</v>
      </c>
      <c r="J5376" s="212">
        <v>15.576000000000001</v>
      </c>
      <c r="K5376" s="212">
        <v>4.3979999999999997</v>
      </c>
      <c r="L5376" s="212">
        <v>10.627000000000001</v>
      </c>
      <c r="M5376" s="212">
        <v>18.788</v>
      </c>
      <c r="N5376" s="212"/>
      <c r="O5376" s="212">
        <v>1.3</v>
      </c>
      <c r="P5376" s="212">
        <v>8.2739999999999991</v>
      </c>
      <c r="Q5376" s="212">
        <v>5.6520000000000001</v>
      </c>
      <c r="R5376" s="212">
        <v>1.546</v>
      </c>
      <c r="S5376" s="212">
        <v>4.05</v>
      </c>
      <c r="T5376" s="212">
        <v>3.1429999999999998</v>
      </c>
      <c r="U5376" s="212">
        <v>7.2</v>
      </c>
    </row>
    <row r="5377" spans="1:21" x14ac:dyDescent="0.25">
      <c r="A5377" s="57" t="s">
        <v>890</v>
      </c>
      <c r="B5377" s="57" t="s">
        <v>7654</v>
      </c>
      <c r="C5377" s="212">
        <v>6.4989999999999997</v>
      </c>
      <c r="D5377" s="212">
        <v>30</v>
      </c>
      <c r="E5377" s="212"/>
      <c r="F5377" s="212"/>
      <c r="G5377" s="212"/>
      <c r="H5377" s="212">
        <v>1.0620000000000001</v>
      </c>
      <c r="I5377" s="212">
        <v>3.2429999999999999</v>
      </c>
      <c r="J5377" s="212">
        <v>1.6240000000000001</v>
      </c>
      <c r="K5377" s="212"/>
      <c r="L5377" s="212">
        <v>73.052000000000007</v>
      </c>
      <c r="M5377" s="212">
        <v>0.35</v>
      </c>
      <c r="N5377" s="212">
        <v>0</v>
      </c>
      <c r="O5377" s="212">
        <v>0</v>
      </c>
      <c r="P5377" s="212">
        <v>4.0199999999999996</v>
      </c>
      <c r="Q5377" s="212">
        <v>12.5</v>
      </c>
      <c r="R5377" s="212"/>
      <c r="S5377" s="212"/>
      <c r="T5377" s="212"/>
      <c r="U5377" s="212">
        <v>0</v>
      </c>
    </row>
    <row r="5378" spans="1:21" x14ac:dyDescent="0.25">
      <c r="A5378" s="57" t="s">
        <v>305</v>
      </c>
      <c r="B5378" s="57" t="s">
        <v>7655</v>
      </c>
      <c r="C5378" s="212"/>
      <c r="D5378" s="212"/>
      <c r="E5378" s="212"/>
      <c r="F5378" s="212"/>
      <c r="G5378" s="212"/>
      <c r="H5378" s="212">
        <v>5.28</v>
      </c>
      <c r="I5378" s="212">
        <v>5.5410000000000004</v>
      </c>
      <c r="J5378" s="212">
        <v>2.4660000000000002</v>
      </c>
      <c r="K5378" s="212">
        <v>2.645</v>
      </c>
      <c r="L5378" s="212">
        <v>77.308000000000007</v>
      </c>
      <c r="M5378" s="212">
        <v>2.7410000000000001</v>
      </c>
      <c r="N5378" s="212">
        <v>0</v>
      </c>
      <c r="O5378" s="212">
        <v>50.466000000000001</v>
      </c>
      <c r="P5378" s="212">
        <v>25.882999999999999</v>
      </c>
      <c r="Q5378" s="212">
        <v>147.37</v>
      </c>
      <c r="R5378" s="212">
        <v>9.6370000000000005</v>
      </c>
      <c r="S5378" s="212">
        <v>122.322</v>
      </c>
      <c r="T5378" s="212">
        <v>407.43799999999999</v>
      </c>
      <c r="U5378" s="212">
        <v>6.5389999999999997</v>
      </c>
    </row>
    <row r="5379" spans="1:21" x14ac:dyDescent="0.25">
      <c r="A5379" s="57" t="s">
        <v>2614</v>
      </c>
      <c r="B5379" s="57" t="s">
        <v>7656</v>
      </c>
      <c r="C5379" s="212"/>
      <c r="D5379" s="212"/>
      <c r="E5379" s="212"/>
      <c r="F5379" s="212"/>
      <c r="G5379" s="212"/>
      <c r="H5379" s="212"/>
      <c r="I5379" s="212"/>
      <c r="J5379" s="212"/>
      <c r="K5379" s="212"/>
      <c r="L5379" s="212"/>
      <c r="M5379" s="212"/>
      <c r="N5379" s="212"/>
      <c r="O5379" s="212"/>
      <c r="P5379" s="212">
        <v>11.595000000000001</v>
      </c>
      <c r="Q5379" s="212"/>
      <c r="R5379" s="212"/>
      <c r="S5379" s="212"/>
      <c r="T5379" s="212"/>
      <c r="U5379" s="212"/>
    </row>
    <row r="5380" spans="1:21" x14ac:dyDescent="0.25">
      <c r="A5380" s="57" t="s">
        <v>955</v>
      </c>
      <c r="B5380" s="57" t="s">
        <v>7658</v>
      </c>
      <c r="C5380" s="212"/>
      <c r="D5380" s="212"/>
      <c r="E5380" s="212"/>
      <c r="F5380" s="212"/>
      <c r="G5380" s="212"/>
      <c r="H5380" s="212"/>
      <c r="I5380" s="212"/>
      <c r="J5380" s="212"/>
      <c r="K5380" s="212"/>
      <c r="L5380" s="212">
        <v>2.056</v>
      </c>
      <c r="M5380" s="212"/>
      <c r="N5380" s="212"/>
      <c r="O5380" s="212"/>
      <c r="P5380" s="212"/>
      <c r="Q5380" s="212"/>
      <c r="R5380" s="212"/>
      <c r="S5380" s="212"/>
      <c r="T5380" s="212"/>
      <c r="U5380" s="212"/>
    </row>
    <row r="5381" spans="1:21" x14ac:dyDescent="0.25">
      <c r="A5381" s="57" t="s">
        <v>1587</v>
      </c>
      <c r="B5381" s="57" t="s">
        <v>7659</v>
      </c>
      <c r="C5381" s="212"/>
      <c r="D5381" s="212"/>
      <c r="E5381" s="212"/>
      <c r="F5381" s="212"/>
      <c r="G5381" s="212"/>
      <c r="H5381" s="212"/>
      <c r="I5381" s="212"/>
      <c r="J5381" s="212"/>
      <c r="K5381" s="212"/>
      <c r="L5381" s="212"/>
      <c r="M5381" s="212"/>
      <c r="N5381" s="212">
        <v>0</v>
      </c>
      <c r="O5381" s="212"/>
      <c r="P5381" s="212">
        <v>1.7310000000000001</v>
      </c>
      <c r="Q5381" s="212"/>
      <c r="R5381" s="212"/>
      <c r="S5381" s="212"/>
      <c r="T5381" s="212"/>
      <c r="U5381" s="212"/>
    </row>
    <row r="5382" spans="1:21" x14ac:dyDescent="0.25">
      <c r="A5382" s="57" t="s">
        <v>1261</v>
      </c>
      <c r="B5382" s="57" t="s">
        <v>7660</v>
      </c>
      <c r="C5382" s="212">
        <v>40.399000000000001</v>
      </c>
      <c r="D5382" s="212">
        <v>1.399</v>
      </c>
      <c r="E5382" s="212"/>
      <c r="F5382" s="212"/>
      <c r="G5382" s="212"/>
      <c r="H5382" s="212">
        <v>7.8E-2</v>
      </c>
      <c r="I5382" s="212">
        <v>5.2999999999999999E-2</v>
      </c>
      <c r="J5382" s="212"/>
      <c r="K5382" s="212"/>
      <c r="L5382" s="212">
        <v>11.353</v>
      </c>
      <c r="M5382" s="212">
        <v>0</v>
      </c>
      <c r="N5382" s="212"/>
      <c r="O5382" s="212">
        <v>0.28199999999999997</v>
      </c>
      <c r="P5382" s="212">
        <v>1.706</v>
      </c>
      <c r="Q5382" s="212"/>
      <c r="R5382" s="212"/>
      <c r="S5382" s="212"/>
      <c r="T5382" s="212"/>
      <c r="U5382" s="212"/>
    </row>
    <row r="5383" spans="1:21" x14ac:dyDescent="0.25">
      <c r="A5383" s="57" t="s">
        <v>563</v>
      </c>
      <c r="B5383" s="57" t="s">
        <v>7661</v>
      </c>
      <c r="C5383" s="212"/>
      <c r="D5383" s="212"/>
      <c r="E5383" s="212"/>
      <c r="F5383" s="212"/>
      <c r="G5383" s="212"/>
      <c r="H5383" s="212">
        <v>9.8740000000000006</v>
      </c>
      <c r="I5383" s="212">
        <v>5.35</v>
      </c>
      <c r="J5383" s="212">
        <v>0.375</v>
      </c>
      <c r="K5383" s="212"/>
      <c r="L5383" s="212">
        <v>16.798999999999999</v>
      </c>
      <c r="M5383" s="212">
        <v>0.158</v>
      </c>
      <c r="N5383" s="212">
        <v>0</v>
      </c>
      <c r="O5383" s="212">
        <v>2.2869999999999999</v>
      </c>
      <c r="P5383" s="212">
        <v>3.6720000000000002</v>
      </c>
      <c r="Q5383" s="212">
        <v>2.085</v>
      </c>
      <c r="R5383" s="212">
        <v>0.33</v>
      </c>
      <c r="S5383" s="212">
        <v>20.149999999999999</v>
      </c>
      <c r="T5383" s="212">
        <v>27.2</v>
      </c>
      <c r="U5383" s="212">
        <v>0.05</v>
      </c>
    </row>
    <row r="5384" spans="1:21" x14ac:dyDescent="0.25">
      <c r="A5384" s="57" t="s">
        <v>1100</v>
      </c>
      <c r="B5384" s="57" t="s">
        <v>7662</v>
      </c>
      <c r="C5384" s="212"/>
      <c r="D5384" s="212"/>
      <c r="E5384" s="212"/>
      <c r="F5384" s="212"/>
      <c r="G5384" s="212"/>
      <c r="H5384" s="212">
        <v>0.158</v>
      </c>
      <c r="I5384" s="212">
        <v>21.65</v>
      </c>
      <c r="J5384" s="212">
        <v>71.027000000000001</v>
      </c>
      <c r="K5384" s="212">
        <v>54.292999999999999</v>
      </c>
      <c r="L5384" s="212">
        <v>14.537000000000001</v>
      </c>
      <c r="M5384" s="212">
        <v>42.856999999999999</v>
      </c>
      <c r="N5384" s="212">
        <v>1.393</v>
      </c>
      <c r="O5384" s="212">
        <v>0.02</v>
      </c>
      <c r="P5384" s="212">
        <v>66.484999999999999</v>
      </c>
      <c r="Q5384" s="212">
        <v>6.1630000000000003</v>
      </c>
      <c r="R5384" s="212">
        <v>4.9669999999999996</v>
      </c>
      <c r="S5384" s="212">
        <v>129.25399999999999</v>
      </c>
      <c r="T5384" s="212">
        <v>349.22199999999998</v>
      </c>
      <c r="U5384" s="212">
        <v>3.3809999999999998</v>
      </c>
    </row>
    <row r="5385" spans="1:21" x14ac:dyDescent="0.25">
      <c r="A5385" s="57" t="s">
        <v>1855</v>
      </c>
      <c r="B5385" s="57" t="s">
        <v>7663</v>
      </c>
      <c r="C5385" s="212">
        <v>47.8</v>
      </c>
      <c r="D5385" s="212">
        <v>4.6980000000000004</v>
      </c>
      <c r="E5385" s="212"/>
      <c r="F5385" s="212"/>
      <c r="G5385" s="212"/>
      <c r="H5385" s="212">
        <v>2.044</v>
      </c>
      <c r="I5385" s="212">
        <v>1.0049999999999999</v>
      </c>
      <c r="J5385" s="212">
        <v>0.70199999999999996</v>
      </c>
      <c r="K5385" s="212"/>
      <c r="L5385" s="212"/>
      <c r="M5385" s="212"/>
      <c r="N5385" s="212"/>
      <c r="O5385" s="212">
        <v>3.5270000000000001</v>
      </c>
      <c r="P5385" s="212"/>
      <c r="Q5385" s="212"/>
      <c r="R5385" s="212"/>
      <c r="S5385" s="212"/>
      <c r="T5385" s="212">
        <v>52.460999999999999</v>
      </c>
      <c r="U5385" s="212"/>
    </row>
    <row r="5386" spans="1:21" x14ac:dyDescent="0.25">
      <c r="A5386" s="57" t="s">
        <v>964</v>
      </c>
      <c r="B5386" s="57" t="s">
        <v>7664</v>
      </c>
      <c r="C5386" s="212"/>
      <c r="D5386" s="212"/>
      <c r="E5386" s="212"/>
      <c r="F5386" s="212"/>
      <c r="G5386" s="212"/>
      <c r="H5386" s="212"/>
      <c r="I5386" s="212">
        <v>2.105</v>
      </c>
      <c r="J5386" s="212">
        <v>0.503</v>
      </c>
      <c r="K5386" s="212">
        <v>0.27700000000000002</v>
      </c>
      <c r="L5386" s="212">
        <v>5.306</v>
      </c>
      <c r="M5386" s="212">
        <v>5.7469999999999999</v>
      </c>
      <c r="N5386" s="212">
        <v>16.658999999999999</v>
      </c>
      <c r="O5386" s="212">
        <v>10.832000000000001</v>
      </c>
      <c r="P5386" s="212">
        <v>46.828000000000003</v>
      </c>
      <c r="Q5386" s="212">
        <v>180.93899999999999</v>
      </c>
      <c r="R5386" s="212">
        <v>3.5209999999999999</v>
      </c>
      <c r="S5386" s="212">
        <v>10.86</v>
      </c>
      <c r="T5386" s="212">
        <v>4.1550000000000002</v>
      </c>
      <c r="U5386" s="212">
        <v>0.34499999999999997</v>
      </c>
    </row>
    <row r="5387" spans="1:21" x14ac:dyDescent="0.25">
      <c r="A5387" s="57" t="s">
        <v>3353</v>
      </c>
      <c r="B5387" s="57" t="s">
        <v>7665</v>
      </c>
      <c r="C5387" s="212"/>
      <c r="D5387" s="212"/>
      <c r="E5387" s="212"/>
      <c r="F5387" s="212"/>
      <c r="G5387" s="212"/>
      <c r="H5387" s="212"/>
      <c r="I5387" s="212">
        <v>1.7000000000000001E-2</v>
      </c>
      <c r="J5387" s="212"/>
      <c r="K5387" s="212"/>
      <c r="L5387" s="212"/>
      <c r="M5387" s="212"/>
      <c r="N5387" s="212"/>
      <c r="O5387" s="212"/>
      <c r="P5387" s="212"/>
      <c r="Q5387" s="212"/>
      <c r="R5387" s="212">
        <v>0.2</v>
      </c>
      <c r="S5387" s="212">
        <v>0.26900000000000002</v>
      </c>
      <c r="T5387" s="212">
        <v>5.6000000000000001E-2</v>
      </c>
      <c r="U5387" s="212"/>
    </row>
    <row r="5388" spans="1:21" x14ac:dyDescent="0.25">
      <c r="A5388" s="57" t="s">
        <v>2208</v>
      </c>
      <c r="B5388" s="57" t="s">
        <v>7666</v>
      </c>
      <c r="C5388" s="212"/>
      <c r="D5388" s="212"/>
      <c r="E5388" s="212"/>
      <c r="F5388" s="212"/>
      <c r="G5388" s="212"/>
      <c r="H5388" s="212">
        <v>0.16500000000000001</v>
      </c>
      <c r="I5388" s="212"/>
      <c r="J5388" s="212">
        <v>1.399</v>
      </c>
      <c r="K5388" s="212"/>
      <c r="L5388" s="212">
        <v>0.75800000000000001</v>
      </c>
      <c r="M5388" s="212">
        <v>0</v>
      </c>
      <c r="N5388" s="212">
        <v>3.0920000000000001</v>
      </c>
      <c r="O5388" s="212"/>
      <c r="P5388" s="212">
        <v>1.2709999999999999</v>
      </c>
      <c r="Q5388" s="212"/>
      <c r="R5388" s="212">
        <v>2.3479999999999999</v>
      </c>
      <c r="S5388" s="212"/>
      <c r="T5388" s="212">
        <v>5.8659999999999997</v>
      </c>
      <c r="U5388" s="212">
        <v>0.67900000000000005</v>
      </c>
    </row>
    <row r="5389" spans="1:21" x14ac:dyDescent="0.25">
      <c r="A5389" s="57" t="s">
        <v>2294</v>
      </c>
      <c r="B5389" s="57" t="s">
        <v>7667</v>
      </c>
      <c r="C5389" s="212"/>
      <c r="D5389" s="212"/>
      <c r="E5389" s="212"/>
      <c r="F5389" s="212"/>
      <c r="G5389" s="212"/>
      <c r="H5389" s="212"/>
      <c r="I5389" s="212"/>
      <c r="J5389" s="212">
        <v>0.72699999999999998</v>
      </c>
      <c r="K5389" s="212"/>
      <c r="L5389" s="212"/>
      <c r="M5389" s="212"/>
      <c r="N5389" s="212"/>
      <c r="O5389" s="212"/>
      <c r="P5389" s="212"/>
      <c r="Q5389" s="212"/>
      <c r="R5389" s="212"/>
      <c r="S5389" s="212"/>
      <c r="T5389" s="212"/>
      <c r="U5389" s="212"/>
    </row>
    <row r="5390" spans="1:21" x14ac:dyDescent="0.25">
      <c r="A5390" s="57" t="s">
        <v>1613</v>
      </c>
      <c r="B5390" s="57" t="s">
        <v>7668</v>
      </c>
      <c r="C5390" s="212">
        <v>55.3</v>
      </c>
      <c r="D5390" s="212">
        <v>87.197999999999993</v>
      </c>
      <c r="E5390" s="212"/>
      <c r="F5390" s="212"/>
      <c r="G5390" s="212"/>
      <c r="H5390" s="212"/>
      <c r="I5390" s="212"/>
      <c r="J5390" s="212">
        <v>8.5549999999999997</v>
      </c>
      <c r="K5390" s="212"/>
      <c r="L5390" s="212">
        <v>0.17699999999999999</v>
      </c>
      <c r="M5390" s="212">
        <v>4.2000000000000003E-2</v>
      </c>
      <c r="N5390" s="212">
        <v>0</v>
      </c>
      <c r="O5390" s="212"/>
      <c r="P5390" s="212">
        <v>1.29</v>
      </c>
      <c r="Q5390" s="212">
        <v>0.747</v>
      </c>
      <c r="R5390" s="212">
        <v>0.13400000000000001</v>
      </c>
      <c r="S5390" s="212">
        <v>0.3</v>
      </c>
      <c r="T5390" s="212"/>
      <c r="U5390" s="212">
        <v>0.35399999999999998</v>
      </c>
    </row>
    <row r="5391" spans="1:21" x14ac:dyDescent="0.25">
      <c r="A5391" s="57" t="s">
        <v>3744</v>
      </c>
      <c r="B5391" s="57" t="s">
        <v>7669</v>
      </c>
      <c r="C5391" s="212"/>
      <c r="D5391" s="212"/>
      <c r="E5391" s="212"/>
      <c r="F5391" s="212"/>
      <c r="G5391" s="212"/>
      <c r="H5391" s="212">
        <v>3.2309999999999999</v>
      </c>
      <c r="I5391" s="212">
        <v>13.558</v>
      </c>
      <c r="J5391" s="212">
        <v>8.77</v>
      </c>
      <c r="K5391" s="212">
        <v>1.232</v>
      </c>
      <c r="L5391" s="212">
        <v>0.14899999999999999</v>
      </c>
      <c r="M5391" s="212">
        <v>1.3939999999999999</v>
      </c>
      <c r="N5391" s="212">
        <v>7.7830000000000004</v>
      </c>
      <c r="O5391" s="212">
        <v>255.041</v>
      </c>
      <c r="P5391" s="212">
        <v>226.16900000000001</v>
      </c>
      <c r="Q5391" s="212">
        <v>52.868000000000002</v>
      </c>
      <c r="R5391" s="212">
        <v>48.853000000000002</v>
      </c>
      <c r="S5391" s="212">
        <v>104.05500000000001</v>
      </c>
      <c r="T5391" s="212">
        <v>53.707000000000001</v>
      </c>
      <c r="U5391" s="212">
        <v>207.79300000000001</v>
      </c>
    </row>
    <row r="5392" spans="1:21" x14ac:dyDescent="0.25">
      <c r="A5392" s="57" t="s">
        <v>3610</v>
      </c>
      <c r="B5392" s="57" t="s">
        <v>7671</v>
      </c>
      <c r="C5392" s="212"/>
      <c r="D5392" s="212"/>
      <c r="E5392" s="212"/>
      <c r="F5392" s="212"/>
      <c r="G5392" s="212"/>
      <c r="H5392" s="212"/>
      <c r="I5392" s="212"/>
      <c r="J5392" s="212">
        <v>1.0429999999999999</v>
      </c>
      <c r="K5392" s="212">
        <v>0.65600000000000003</v>
      </c>
      <c r="L5392" s="212"/>
      <c r="M5392" s="212">
        <v>0.78900000000000003</v>
      </c>
      <c r="N5392" s="212">
        <v>0.26900000000000002</v>
      </c>
      <c r="O5392" s="212"/>
      <c r="P5392" s="212"/>
      <c r="Q5392" s="212"/>
      <c r="R5392" s="212"/>
      <c r="S5392" s="212"/>
      <c r="T5392" s="212"/>
      <c r="U5392" s="212"/>
    </row>
    <row r="5393" spans="1:21" x14ac:dyDescent="0.25">
      <c r="A5393" s="57" t="s">
        <v>3532</v>
      </c>
      <c r="B5393" s="57" t="s">
        <v>7674</v>
      </c>
      <c r="C5393" s="212"/>
      <c r="D5393" s="212"/>
      <c r="E5393" s="212"/>
      <c r="F5393" s="212"/>
      <c r="G5393" s="212"/>
      <c r="H5393" s="212">
        <v>13.645</v>
      </c>
      <c r="I5393" s="212">
        <v>20.024000000000001</v>
      </c>
      <c r="J5393" s="212"/>
      <c r="K5393" s="212"/>
      <c r="L5393" s="212"/>
      <c r="M5393" s="212"/>
      <c r="N5393" s="212"/>
      <c r="O5393" s="212"/>
      <c r="P5393" s="212"/>
      <c r="Q5393" s="212"/>
      <c r="R5393" s="212"/>
      <c r="S5393" s="212"/>
      <c r="T5393" s="212"/>
      <c r="U5393" s="212"/>
    </row>
    <row r="5394" spans="1:21" x14ac:dyDescent="0.25">
      <c r="A5394" s="57" t="s">
        <v>10159</v>
      </c>
      <c r="B5394" s="57" t="s">
        <v>10160</v>
      </c>
      <c r="C5394" s="212"/>
      <c r="D5394" s="212"/>
      <c r="E5394" s="212"/>
      <c r="F5394" s="212"/>
      <c r="G5394" s="212"/>
      <c r="H5394" s="212">
        <v>27.984999999999999</v>
      </c>
      <c r="I5394" s="212">
        <v>13.785</v>
      </c>
      <c r="J5394" s="212">
        <v>12.055999999999999</v>
      </c>
      <c r="K5394" s="212">
        <v>70.001000000000005</v>
      </c>
      <c r="L5394" s="212">
        <v>9.0999999999999998E-2</v>
      </c>
      <c r="M5394" s="212"/>
      <c r="N5394" s="212"/>
      <c r="O5394" s="212"/>
      <c r="P5394" s="212">
        <v>5.9530000000000003</v>
      </c>
      <c r="Q5394" s="212"/>
      <c r="R5394" s="212"/>
      <c r="S5394" s="212">
        <v>0.08</v>
      </c>
      <c r="T5394" s="212"/>
      <c r="U5394" s="212"/>
    </row>
    <row r="5395" spans="1:21" x14ac:dyDescent="0.25">
      <c r="A5395" s="57" t="s">
        <v>816</v>
      </c>
      <c r="B5395" s="57" t="s">
        <v>7676</v>
      </c>
      <c r="C5395" s="212">
        <v>4173.6989999999996</v>
      </c>
      <c r="D5395" s="212">
        <v>7363.9</v>
      </c>
      <c r="E5395" s="212"/>
      <c r="F5395" s="212"/>
      <c r="G5395" s="212"/>
      <c r="H5395" s="212">
        <v>115.86799999999999</v>
      </c>
      <c r="I5395" s="212">
        <v>3.6970000000000001</v>
      </c>
      <c r="J5395" s="212">
        <v>2281.634</v>
      </c>
      <c r="K5395" s="212">
        <v>11681.62</v>
      </c>
      <c r="L5395" s="212">
        <v>12571.642</v>
      </c>
      <c r="M5395" s="212">
        <v>13617.315000000001</v>
      </c>
      <c r="N5395" s="212">
        <v>2567.9389999999999</v>
      </c>
      <c r="O5395" s="212"/>
      <c r="P5395" s="212"/>
      <c r="Q5395" s="212"/>
      <c r="R5395" s="212"/>
      <c r="S5395" s="212"/>
      <c r="T5395" s="212"/>
      <c r="U5395" s="212"/>
    </row>
    <row r="5396" spans="1:21" x14ac:dyDescent="0.25">
      <c r="A5396" s="57" t="s">
        <v>3500</v>
      </c>
      <c r="B5396" s="57" t="s">
        <v>7677</v>
      </c>
      <c r="C5396" s="212"/>
      <c r="D5396" s="212"/>
      <c r="E5396" s="212"/>
      <c r="F5396" s="212"/>
      <c r="G5396" s="212"/>
      <c r="H5396" s="212"/>
      <c r="I5396" s="212"/>
      <c r="J5396" s="212"/>
      <c r="K5396" s="212"/>
      <c r="L5396" s="212"/>
      <c r="M5396" s="212"/>
      <c r="N5396" s="212"/>
      <c r="O5396" s="212"/>
      <c r="P5396" s="212"/>
      <c r="Q5396" s="212"/>
      <c r="R5396" s="212">
        <v>38.65</v>
      </c>
      <c r="S5396" s="212">
        <v>9.1999999999999993</v>
      </c>
      <c r="T5396" s="212"/>
      <c r="U5396" s="212"/>
    </row>
    <row r="5397" spans="1:21" x14ac:dyDescent="0.25">
      <c r="A5397" s="57" t="s">
        <v>10161</v>
      </c>
      <c r="B5397" s="57" t="s">
        <v>10162</v>
      </c>
      <c r="C5397" s="212"/>
      <c r="D5397" s="212"/>
      <c r="E5397" s="212"/>
      <c r="F5397" s="212"/>
      <c r="G5397" s="212"/>
      <c r="H5397" s="212">
        <v>0.79900000000000004</v>
      </c>
      <c r="I5397" s="212"/>
      <c r="J5397" s="212"/>
      <c r="K5397" s="212"/>
      <c r="L5397" s="212"/>
      <c r="M5397" s="212"/>
      <c r="N5397" s="212"/>
      <c r="O5397" s="212"/>
      <c r="P5397" s="212"/>
      <c r="Q5397" s="212"/>
      <c r="R5397" s="212"/>
      <c r="S5397" s="212"/>
      <c r="T5397" s="212"/>
      <c r="U5397" s="212"/>
    </row>
    <row r="5398" spans="1:21" x14ac:dyDescent="0.25">
      <c r="A5398" s="57" t="s">
        <v>3445</v>
      </c>
      <c r="B5398" s="57" t="s">
        <v>7680</v>
      </c>
      <c r="C5398" s="212"/>
      <c r="D5398" s="212"/>
      <c r="E5398" s="212"/>
      <c r="F5398" s="212"/>
      <c r="G5398" s="212"/>
      <c r="H5398" s="212">
        <v>1.7390000000000001</v>
      </c>
      <c r="I5398" s="212">
        <v>2.024</v>
      </c>
      <c r="J5398" s="212"/>
      <c r="K5398" s="212">
        <v>5.0949999999999998</v>
      </c>
      <c r="L5398" s="212"/>
      <c r="M5398" s="212"/>
      <c r="N5398" s="212"/>
      <c r="O5398" s="212"/>
      <c r="P5398" s="212"/>
      <c r="Q5398" s="212"/>
      <c r="R5398" s="212"/>
      <c r="S5398" s="212"/>
      <c r="T5398" s="212"/>
      <c r="U5398" s="212"/>
    </row>
    <row r="5399" spans="1:21" x14ac:dyDescent="0.25">
      <c r="A5399" s="57" t="s">
        <v>2371</v>
      </c>
      <c r="B5399" s="57" t="s">
        <v>7681</v>
      </c>
      <c r="C5399" s="212"/>
      <c r="D5399" s="212"/>
      <c r="E5399" s="212"/>
      <c r="F5399" s="212"/>
      <c r="G5399" s="212"/>
      <c r="H5399" s="212">
        <v>27.210999999999999</v>
      </c>
      <c r="I5399" s="212">
        <v>0.24299999999999999</v>
      </c>
      <c r="J5399" s="212">
        <v>1.361</v>
      </c>
      <c r="K5399" s="212"/>
      <c r="L5399" s="212"/>
      <c r="M5399" s="212"/>
      <c r="N5399" s="212">
        <v>0.26600000000000001</v>
      </c>
      <c r="O5399" s="212"/>
      <c r="P5399" s="212"/>
      <c r="Q5399" s="212"/>
      <c r="R5399" s="212"/>
      <c r="S5399" s="212"/>
      <c r="T5399" s="212"/>
      <c r="U5399" s="212"/>
    </row>
    <row r="5400" spans="1:21" x14ac:dyDescent="0.25">
      <c r="A5400" s="57" t="s">
        <v>430</v>
      </c>
      <c r="B5400" s="57" t="s">
        <v>7682</v>
      </c>
      <c r="C5400" s="212"/>
      <c r="D5400" s="212"/>
      <c r="E5400" s="212"/>
      <c r="F5400" s="212"/>
      <c r="G5400" s="212"/>
      <c r="H5400" s="212">
        <v>1.8240000000000001</v>
      </c>
      <c r="I5400" s="212">
        <v>1.841</v>
      </c>
      <c r="J5400" s="212"/>
      <c r="K5400" s="212"/>
      <c r="L5400" s="212"/>
      <c r="M5400" s="212"/>
      <c r="N5400" s="212"/>
      <c r="O5400" s="212"/>
      <c r="P5400" s="212"/>
      <c r="Q5400" s="212"/>
      <c r="R5400" s="212"/>
      <c r="S5400" s="212"/>
      <c r="T5400" s="212">
        <v>1.645</v>
      </c>
      <c r="U5400" s="212"/>
    </row>
    <row r="5401" spans="1:21" x14ac:dyDescent="0.25">
      <c r="A5401" s="57" t="s">
        <v>658</v>
      </c>
      <c r="B5401" s="57" t="s">
        <v>7683</v>
      </c>
      <c r="C5401" s="212"/>
      <c r="D5401" s="212"/>
      <c r="E5401" s="212"/>
      <c r="F5401" s="212"/>
      <c r="G5401" s="212"/>
      <c r="H5401" s="212">
        <v>3.7999999999999999E-2</v>
      </c>
      <c r="I5401" s="212">
        <v>1.829</v>
      </c>
      <c r="J5401" s="212"/>
      <c r="K5401" s="212">
        <v>4139.37</v>
      </c>
      <c r="L5401" s="212">
        <v>12826.208000000001</v>
      </c>
      <c r="M5401" s="212">
        <v>19072.905999999999</v>
      </c>
      <c r="N5401" s="212">
        <v>24930.742999999999</v>
      </c>
      <c r="O5401" s="212">
        <v>38196.779000000002</v>
      </c>
      <c r="P5401" s="212">
        <v>32099.862000000001</v>
      </c>
      <c r="Q5401" s="212">
        <v>1598.2270000000001</v>
      </c>
      <c r="R5401" s="212">
        <v>98.052000000000007</v>
      </c>
      <c r="S5401" s="212">
        <v>14.127000000000001</v>
      </c>
      <c r="T5401" s="212">
        <v>15940.796</v>
      </c>
      <c r="U5401" s="212">
        <v>28429.913</v>
      </c>
    </row>
    <row r="5402" spans="1:21" x14ac:dyDescent="0.25">
      <c r="A5402" s="57" t="s">
        <v>2210</v>
      </c>
      <c r="B5402" s="57" t="s">
        <v>7685</v>
      </c>
      <c r="C5402" s="212">
        <v>404.09899999999999</v>
      </c>
      <c r="D5402" s="212">
        <v>352.79700000000003</v>
      </c>
      <c r="E5402" s="212"/>
      <c r="F5402" s="212"/>
      <c r="G5402" s="212"/>
      <c r="H5402" s="212">
        <v>0.78</v>
      </c>
      <c r="I5402" s="212"/>
      <c r="J5402" s="212"/>
      <c r="K5402" s="212"/>
      <c r="L5402" s="212"/>
      <c r="M5402" s="212"/>
      <c r="N5402" s="212">
        <v>133.63499999999999</v>
      </c>
      <c r="O5402" s="212"/>
      <c r="P5402" s="212"/>
      <c r="Q5402" s="212"/>
      <c r="R5402" s="212"/>
      <c r="S5402" s="212"/>
      <c r="T5402" s="212"/>
      <c r="U5402" s="212"/>
    </row>
    <row r="5403" spans="1:21" x14ac:dyDescent="0.25">
      <c r="A5403" s="57" t="s">
        <v>762</v>
      </c>
      <c r="B5403" s="57" t="s">
        <v>7686</v>
      </c>
      <c r="C5403" s="212"/>
      <c r="D5403" s="212"/>
      <c r="E5403" s="212"/>
      <c r="F5403" s="212"/>
      <c r="G5403" s="212"/>
      <c r="H5403" s="212"/>
      <c r="I5403" s="212">
        <v>9.7000000000000003E-2</v>
      </c>
      <c r="J5403" s="212"/>
      <c r="K5403" s="212">
        <v>3.9329999999999998</v>
      </c>
      <c r="L5403" s="212">
        <v>7.3170000000000002</v>
      </c>
      <c r="M5403" s="212">
        <v>5.7949999999999999</v>
      </c>
      <c r="N5403" s="212">
        <v>4.0419999999999998</v>
      </c>
      <c r="O5403" s="212">
        <v>12.692</v>
      </c>
      <c r="P5403" s="212">
        <v>1.256</v>
      </c>
      <c r="Q5403" s="212">
        <v>0.51500000000000001</v>
      </c>
      <c r="R5403" s="212"/>
      <c r="S5403" s="212">
        <v>2.2000000000000002</v>
      </c>
      <c r="T5403" s="212">
        <v>0</v>
      </c>
      <c r="U5403" s="212">
        <v>2.5000000000000001E-2</v>
      </c>
    </row>
    <row r="5404" spans="1:21" x14ac:dyDescent="0.25">
      <c r="A5404" s="57" t="s">
        <v>301</v>
      </c>
      <c r="B5404" s="57" t="s">
        <v>7688</v>
      </c>
      <c r="C5404" s="212"/>
      <c r="D5404" s="212"/>
      <c r="E5404" s="212"/>
      <c r="F5404" s="212"/>
      <c r="G5404" s="212"/>
      <c r="H5404" s="212"/>
      <c r="I5404" s="212">
        <v>5.56</v>
      </c>
      <c r="J5404" s="212"/>
      <c r="K5404" s="212"/>
      <c r="L5404" s="212"/>
      <c r="M5404" s="212">
        <v>2.4E-2</v>
      </c>
      <c r="N5404" s="212"/>
      <c r="O5404" s="212"/>
      <c r="P5404" s="212"/>
      <c r="Q5404" s="212">
        <v>0.19600000000000001</v>
      </c>
      <c r="R5404" s="212"/>
      <c r="S5404" s="212">
        <v>0.16</v>
      </c>
      <c r="T5404" s="212"/>
      <c r="U5404" s="212">
        <v>1.7000000000000001E-2</v>
      </c>
    </row>
    <row r="5405" spans="1:21" x14ac:dyDescent="0.25">
      <c r="A5405" s="57" t="s">
        <v>944</v>
      </c>
      <c r="B5405" s="57" t="s">
        <v>7689</v>
      </c>
      <c r="C5405" s="212"/>
      <c r="D5405" s="212"/>
      <c r="E5405" s="212"/>
      <c r="F5405" s="212"/>
      <c r="G5405" s="212"/>
      <c r="H5405" s="212"/>
      <c r="I5405" s="212"/>
      <c r="J5405" s="212"/>
      <c r="K5405" s="212"/>
      <c r="L5405" s="212"/>
      <c r="M5405" s="212"/>
      <c r="N5405" s="212"/>
      <c r="O5405" s="212"/>
      <c r="P5405" s="212"/>
      <c r="Q5405" s="212">
        <v>9.8019999999999996</v>
      </c>
      <c r="R5405" s="212"/>
      <c r="S5405" s="212"/>
      <c r="T5405" s="212"/>
      <c r="U5405" s="212"/>
    </row>
    <row r="5406" spans="1:21" x14ac:dyDescent="0.25">
      <c r="A5406" s="57" t="s">
        <v>2577</v>
      </c>
      <c r="B5406" s="57" t="s">
        <v>7690</v>
      </c>
      <c r="C5406" s="212">
        <v>141.999</v>
      </c>
      <c r="D5406" s="212">
        <v>43.798999999999999</v>
      </c>
      <c r="E5406" s="212"/>
      <c r="F5406" s="212"/>
      <c r="G5406" s="212"/>
      <c r="H5406" s="212"/>
      <c r="I5406" s="212">
        <v>0.16400000000000001</v>
      </c>
      <c r="J5406" s="212"/>
      <c r="K5406" s="212">
        <v>3.653</v>
      </c>
      <c r="L5406" s="212"/>
      <c r="M5406" s="212"/>
      <c r="N5406" s="212"/>
      <c r="O5406" s="212">
        <v>0.499</v>
      </c>
      <c r="P5406" s="212"/>
      <c r="Q5406" s="212"/>
      <c r="R5406" s="212"/>
      <c r="S5406" s="212"/>
      <c r="T5406" s="212"/>
      <c r="U5406" s="212"/>
    </row>
    <row r="5407" spans="1:21" x14ac:dyDescent="0.25">
      <c r="A5407" s="57" t="s">
        <v>1785</v>
      </c>
      <c r="B5407" s="57" t="s">
        <v>7691</v>
      </c>
      <c r="C5407" s="212"/>
      <c r="D5407" s="212"/>
      <c r="E5407" s="212"/>
      <c r="F5407" s="212"/>
      <c r="G5407" s="212"/>
      <c r="H5407" s="212"/>
      <c r="I5407" s="212">
        <v>0.151</v>
      </c>
      <c r="J5407" s="212"/>
      <c r="K5407" s="212"/>
      <c r="L5407" s="212"/>
      <c r="M5407" s="212"/>
      <c r="N5407" s="212"/>
      <c r="O5407" s="212"/>
      <c r="P5407" s="212">
        <v>7.4999999999999997E-2</v>
      </c>
      <c r="Q5407" s="212">
        <v>3.472</v>
      </c>
      <c r="R5407" s="212"/>
      <c r="S5407" s="212">
        <v>0</v>
      </c>
      <c r="T5407" s="212">
        <v>0</v>
      </c>
      <c r="U5407" s="212">
        <v>1.9E-2</v>
      </c>
    </row>
    <row r="5408" spans="1:21" x14ac:dyDescent="0.25">
      <c r="A5408" s="57" t="s">
        <v>1997</v>
      </c>
      <c r="B5408" s="57" t="s">
        <v>7692</v>
      </c>
      <c r="C5408" s="212">
        <v>27.597000000000001</v>
      </c>
      <c r="D5408" s="212">
        <v>71.399000000000001</v>
      </c>
      <c r="E5408" s="212"/>
      <c r="F5408" s="212"/>
      <c r="G5408" s="212"/>
      <c r="H5408" s="212">
        <v>1.1020000000000001</v>
      </c>
      <c r="I5408" s="212">
        <v>4.4999999999999998E-2</v>
      </c>
      <c r="J5408" s="212">
        <v>5.0000000000000001E-3</v>
      </c>
      <c r="K5408" s="212">
        <v>2.1999999999999999E-2</v>
      </c>
      <c r="L5408" s="212"/>
      <c r="M5408" s="212">
        <v>0.84799999999999998</v>
      </c>
      <c r="N5408" s="212">
        <v>145.94200000000001</v>
      </c>
      <c r="O5408" s="212">
        <v>1499.32</v>
      </c>
      <c r="P5408" s="212">
        <v>881.94200000000001</v>
      </c>
      <c r="Q5408" s="212">
        <v>60.953000000000003</v>
      </c>
      <c r="R5408" s="212">
        <v>20.315000000000001</v>
      </c>
      <c r="S5408" s="212">
        <v>21.661999999999999</v>
      </c>
      <c r="T5408" s="212">
        <v>2.7E-2</v>
      </c>
      <c r="U5408" s="212">
        <v>526.63099999999997</v>
      </c>
    </row>
    <row r="5409" spans="1:21" x14ac:dyDescent="0.25">
      <c r="A5409" s="57" t="s">
        <v>1661</v>
      </c>
      <c r="B5409" s="57" t="s">
        <v>7693</v>
      </c>
      <c r="C5409" s="212"/>
      <c r="D5409" s="212"/>
      <c r="E5409" s="212"/>
      <c r="F5409" s="212"/>
      <c r="G5409" s="212"/>
      <c r="H5409" s="212">
        <v>4.7190000000000003</v>
      </c>
      <c r="I5409" s="212">
        <v>1.9470000000000001</v>
      </c>
      <c r="J5409" s="212">
        <v>17.189</v>
      </c>
      <c r="K5409" s="212">
        <v>16.654</v>
      </c>
      <c r="L5409" s="212">
        <v>1.357</v>
      </c>
      <c r="M5409" s="212">
        <v>0.27</v>
      </c>
      <c r="N5409" s="212">
        <v>0.755</v>
      </c>
      <c r="O5409" s="212"/>
      <c r="P5409" s="212">
        <v>4.2999999999999997E-2</v>
      </c>
      <c r="Q5409" s="212"/>
      <c r="R5409" s="212">
        <v>4.1180000000000003</v>
      </c>
      <c r="S5409" s="212">
        <v>0.94399999999999995</v>
      </c>
      <c r="T5409" s="212">
        <v>0.224</v>
      </c>
      <c r="U5409" s="212">
        <v>2.7E-2</v>
      </c>
    </row>
    <row r="5410" spans="1:21" x14ac:dyDescent="0.25">
      <c r="A5410" s="57" t="s">
        <v>618</v>
      </c>
      <c r="B5410" s="57" t="s">
        <v>7694</v>
      </c>
      <c r="C5410" s="212">
        <v>69.099000000000004</v>
      </c>
      <c r="D5410" s="212">
        <v>79.997</v>
      </c>
      <c r="E5410" s="212"/>
      <c r="F5410" s="212"/>
      <c r="G5410" s="212"/>
      <c r="H5410" s="212"/>
      <c r="I5410" s="212"/>
      <c r="J5410" s="212"/>
      <c r="K5410" s="212"/>
      <c r="L5410" s="212"/>
      <c r="M5410" s="212"/>
      <c r="N5410" s="212"/>
      <c r="O5410" s="212"/>
      <c r="P5410" s="212"/>
      <c r="Q5410" s="212"/>
      <c r="R5410" s="212"/>
      <c r="S5410" s="212"/>
      <c r="T5410" s="212"/>
      <c r="U5410" s="212"/>
    </row>
    <row r="5411" spans="1:21" x14ac:dyDescent="0.25">
      <c r="A5411" s="57" t="s">
        <v>209</v>
      </c>
      <c r="B5411" s="57" t="s">
        <v>7696</v>
      </c>
      <c r="C5411" s="212"/>
      <c r="D5411" s="212"/>
      <c r="E5411" s="212"/>
      <c r="F5411" s="212"/>
      <c r="G5411" s="212"/>
      <c r="H5411" s="212">
        <v>318.28500000000003</v>
      </c>
      <c r="I5411" s="212">
        <v>222.95099999999999</v>
      </c>
      <c r="J5411" s="212">
        <v>297.83</v>
      </c>
      <c r="K5411" s="212">
        <v>957.54700000000003</v>
      </c>
      <c r="L5411" s="212">
        <v>954.96600000000001</v>
      </c>
      <c r="M5411" s="212">
        <v>231.964</v>
      </c>
      <c r="N5411" s="212">
        <v>349.27800000000002</v>
      </c>
      <c r="O5411" s="212">
        <v>161.28</v>
      </c>
      <c r="P5411" s="212">
        <v>252.39099999999999</v>
      </c>
      <c r="Q5411" s="212">
        <v>813.99</v>
      </c>
      <c r="R5411" s="212">
        <v>1557.6559999999999</v>
      </c>
      <c r="S5411" s="212">
        <v>2026.4580000000001</v>
      </c>
      <c r="T5411" s="212">
        <v>1792.14</v>
      </c>
      <c r="U5411" s="212">
        <v>2145.4360000000001</v>
      </c>
    </row>
    <row r="5412" spans="1:21" x14ac:dyDescent="0.25">
      <c r="A5412" s="57" t="s">
        <v>1720</v>
      </c>
      <c r="B5412" s="57" t="s">
        <v>7697</v>
      </c>
      <c r="C5412" s="212"/>
      <c r="D5412" s="212"/>
      <c r="E5412" s="212"/>
      <c r="F5412" s="212"/>
      <c r="G5412" s="212"/>
      <c r="H5412" s="212">
        <v>3.4000000000000002E-2</v>
      </c>
      <c r="I5412" s="212">
        <v>1.0449999999999999</v>
      </c>
      <c r="J5412" s="212"/>
      <c r="K5412" s="212"/>
      <c r="L5412" s="212">
        <v>0.04</v>
      </c>
      <c r="M5412" s="212"/>
      <c r="N5412" s="212"/>
      <c r="O5412" s="212"/>
      <c r="P5412" s="212">
        <v>63.997</v>
      </c>
      <c r="Q5412" s="212">
        <v>297.75</v>
      </c>
      <c r="R5412" s="212"/>
      <c r="S5412" s="212"/>
      <c r="T5412" s="212"/>
      <c r="U5412" s="212"/>
    </row>
    <row r="5413" spans="1:21" x14ac:dyDescent="0.25">
      <c r="A5413" s="57" t="s">
        <v>2121</v>
      </c>
      <c r="B5413" s="57" t="s">
        <v>7698</v>
      </c>
      <c r="C5413" s="212"/>
      <c r="D5413" s="212"/>
      <c r="E5413" s="212"/>
      <c r="F5413" s="212"/>
      <c r="G5413" s="212"/>
      <c r="H5413" s="212">
        <v>6.9089999999999998</v>
      </c>
      <c r="I5413" s="212"/>
      <c r="J5413" s="212"/>
      <c r="K5413" s="212"/>
      <c r="L5413" s="212"/>
      <c r="M5413" s="212"/>
      <c r="N5413" s="212"/>
      <c r="O5413" s="212">
        <v>0.58199999999999996</v>
      </c>
      <c r="P5413" s="212"/>
      <c r="Q5413" s="212"/>
      <c r="R5413" s="212"/>
      <c r="S5413" s="212"/>
      <c r="T5413" s="212"/>
      <c r="U5413" s="212">
        <v>0.82</v>
      </c>
    </row>
    <row r="5414" spans="1:21" x14ac:dyDescent="0.25">
      <c r="A5414" s="57" t="s">
        <v>1517</v>
      </c>
      <c r="B5414" s="57" t="s">
        <v>7700</v>
      </c>
      <c r="C5414" s="212"/>
      <c r="D5414" s="212"/>
      <c r="E5414" s="212"/>
      <c r="F5414" s="212"/>
      <c r="G5414" s="212"/>
      <c r="H5414" s="212"/>
      <c r="I5414" s="212"/>
      <c r="J5414" s="212">
        <v>4.5999999999999999E-2</v>
      </c>
      <c r="K5414" s="212"/>
      <c r="L5414" s="212">
        <v>0.75600000000000001</v>
      </c>
      <c r="M5414" s="212"/>
      <c r="N5414" s="212"/>
      <c r="O5414" s="212"/>
      <c r="P5414" s="212"/>
      <c r="Q5414" s="212"/>
      <c r="R5414" s="212">
        <v>0.02</v>
      </c>
      <c r="S5414" s="212">
        <v>3.4220000000000002</v>
      </c>
      <c r="T5414" s="212">
        <v>1.115</v>
      </c>
      <c r="U5414" s="212"/>
    </row>
    <row r="5415" spans="1:21" x14ac:dyDescent="0.25">
      <c r="A5415" s="57" t="s">
        <v>4345</v>
      </c>
      <c r="B5415" s="57" t="s">
        <v>7701</v>
      </c>
      <c r="C5415" s="212"/>
      <c r="D5415" s="212"/>
      <c r="E5415" s="212"/>
      <c r="F5415" s="212"/>
      <c r="G5415" s="212"/>
      <c r="H5415" s="212"/>
      <c r="I5415" s="212"/>
      <c r="J5415" s="212"/>
      <c r="K5415" s="212"/>
      <c r="L5415" s="212">
        <v>6.3E-2</v>
      </c>
      <c r="M5415" s="212"/>
      <c r="N5415" s="212"/>
      <c r="O5415" s="212"/>
      <c r="P5415" s="212">
        <v>0.77500000000000002</v>
      </c>
      <c r="Q5415" s="212">
        <v>0.112</v>
      </c>
      <c r="R5415" s="212"/>
      <c r="S5415" s="212"/>
      <c r="T5415" s="212"/>
      <c r="U5415" s="212"/>
    </row>
    <row r="5416" spans="1:21" x14ac:dyDescent="0.25">
      <c r="A5416" s="57" t="s">
        <v>4346</v>
      </c>
      <c r="B5416" s="57" t="s">
        <v>7702</v>
      </c>
      <c r="C5416" s="212"/>
      <c r="D5416" s="212"/>
      <c r="E5416" s="212"/>
      <c r="F5416" s="212"/>
      <c r="G5416" s="212"/>
      <c r="H5416" s="212"/>
      <c r="I5416" s="212">
        <v>0.24</v>
      </c>
      <c r="J5416" s="212">
        <v>6.218</v>
      </c>
      <c r="K5416" s="212"/>
      <c r="L5416" s="212">
        <v>1.944</v>
      </c>
      <c r="M5416" s="212">
        <v>0</v>
      </c>
      <c r="N5416" s="212">
        <v>0.48299999999999998</v>
      </c>
      <c r="O5416" s="212">
        <v>8.2430000000000003</v>
      </c>
      <c r="P5416" s="212">
        <v>8.5619999999999994</v>
      </c>
      <c r="Q5416" s="212"/>
      <c r="R5416" s="212">
        <v>78.819000000000003</v>
      </c>
      <c r="S5416" s="212">
        <v>0.77800000000000002</v>
      </c>
      <c r="T5416" s="212"/>
      <c r="U5416" s="212"/>
    </row>
    <row r="5417" spans="1:21" x14ac:dyDescent="0.25">
      <c r="A5417" s="57" t="s">
        <v>4487</v>
      </c>
      <c r="B5417" s="57" t="s">
        <v>7703</v>
      </c>
      <c r="C5417" s="212"/>
      <c r="D5417" s="212"/>
      <c r="E5417" s="212"/>
      <c r="F5417" s="212"/>
      <c r="G5417" s="212"/>
      <c r="H5417" s="212"/>
      <c r="I5417" s="212"/>
      <c r="J5417" s="212"/>
      <c r="K5417" s="212"/>
      <c r="L5417" s="212"/>
      <c r="M5417" s="212"/>
      <c r="N5417" s="212"/>
      <c r="O5417" s="212"/>
      <c r="P5417" s="212"/>
      <c r="Q5417" s="212"/>
      <c r="R5417" s="212"/>
      <c r="S5417" s="212"/>
      <c r="T5417" s="212">
        <v>0.314</v>
      </c>
      <c r="U5417" s="212"/>
    </row>
    <row r="5418" spans="1:21" x14ac:dyDescent="0.25">
      <c r="A5418" s="57" t="s">
        <v>4488</v>
      </c>
      <c r="B5418" s="57" t="s">
        <v>7704</v>
      </c>
      <c r="C5418" s="212"/>
      <c r="D5418" s="212"/>
      <c r="E5418" s="212"/>
      <c r="F5418" s="212"/>
      <c r="G5418" s="212"/>
      <c r="H5418" s="212"/>
      <c r="I5418" s="212"/>
      <c r="J5418" s="212"/>
      <c r="K5418" s="212"/>
      <c r="L5418" s="212">
        <v>0.51500000000000001</v>
      </c>
      <c r="M5418" s="212"/>
      <c r="N5418" s="212"/>
      <c r="O5418" s="212"/>
      <c r="P5418" s="212"/>
      <c r="Q5418" s="212"/>
      <c r="R5418" s="212"/>
      <c r="S5418" s="212"/>
      <c r="T5418" s="212"/>
      <c r="U5418" s="212"/>
    </row>
    <row r="5419" spans="1:21" x14ac:dyDescent="0.25">
      <c r="A5419" s="57" t="s">
        <v>4160</v>
      </c>
      <c r="B5419" s="57" t="s">
        <v>7705</v>
      </c>
      <c r="C5419" s="212"/>
      <c r="D5419" s="212"/>
      <c r="E5419" s="212"/>
      <c r="F5419" s="212"/>
      <c r="G5419" s="212"/>
      <c r="H5419" s="212"/>
      <c r="I5419" s="212">
        <v>1.9E-2</v>
      </c>
      <c r="J5419" s="212"/>
      <c r="K5419" s="212"/>
      <c r="L5419" s="212">
        <v>30.332999999999998</v>
      </c>
      <c r="M5419" s="212">
        <v>4.3999999999999997E-2</v>
      </c>
      <c r="N5419" s="212"/>
      <c r="O5419" s="212">
        <v>0</v>
      </c>
      <c r="P5419" s="212"/>
      <c r="Q5419" s="212"/>
      <c r="R5419" s="212">
        <v>0</v>
      </c>
      <c r="S5419" s="212"/>
      <c r="T5419" s="212">
        <v>1.1399999999999999</v>
      </c>
      <c r="U5419" s="212">
        <v>0.21299999999999999</v>
      </c>
    </row>
    <row r="5420" spans="1:21" x14ac:dyDescent="0.25">
      <c r="A5420" s="57" t="s">
        <v>1357</v>
      </c>
      <c r="B5420" s="57" t="s">
        <v>7707</v>
      </c>
      <c r="C5420" s="212">
        <v>176.49799999999999</v>
      </c>
      <c r="D5420" s="212">
        <v>120.19799999999999</v>
      </c>
      <c r="E5420" s="212"/>
      <c r="F5420" s="212"/>
      <c r="G5420" s="212"/>
      <c r="H5420" s="212"/>
      <c r="I5420" s="212">
        <v>0.25</v>
      </c>
      <c r="J5420" s="212">
        <v>0.84199999999999997</v>
      </c>
      <c r="K5420" s="212"/>
      <c r="L5420" s="212"/>
      <c r="M5420" s="212">
        <v>0.84699999999999998</v>
      </c>
      <c r="N5420" s="212">
        <v>0.48699999999999999</v>
      </c>
      <c r="O5420" s="212"/>
      <c r="P5420" s="212">
        <v>3.032</v>
      </c>
      <c r="Q5420" s="212">
        <v>0.58299999999999996</v>
      </c>
      <c r="R5420" s="212">
        <v>0</v>
      </c>
      <c r="S5420" s="212"/>
      <c r="T5420" s="212">
        <v>1.6419999999999999</v>
      </c>
      <c r="U5420" s="212"/>
    </row>
    <row r="5421" spans="1:21" x14ac:dyDescent="0.25">
      <c r="A5421" s="57" t="s">
        <v>3736</v>
      </c>
      <c r="B5421" s="57" t="s">
        <v>7708</v>
      </c>
      <c r="C5421" s="212"/>
      <c r="D5421" s="212"/>
      <c r="E5421" s="212"/>
      <c r="F5421" s="212"/>
      <c r="G5421" s="212"/>
      <c r="H5421" s="212"/>
      <c r="I5421" s="212">
        <v>0.39900000000000002</v>
      </c>
      <c r="J5421" s="212"/>
      <c r="K5421" s="212"/>
      <c r="L5421" s="212"/>
      <c r="M5421" s="212"/>
      <c r="N5421" s="212"/>
      <c r="O5421" s="212"/>
      <c r="P5421" s="212"/>
      <c r="Q5421" s="212"/>
      <c r="R5421" s="212"/>
      <c r="S5421" s="212"/>
      <c r="T5421" s="212"/>
      <c r="U5421" s="212">
        <v>8.9999999999999993E-3</v>
      </c>
    </row>
    <row r="5422" spans="1:21" x14ac:dyDescent="0.25">
      <c r="A5422" s="57" t="s">
        <v>3578</v>
      </c>
      <c r="B5422" s="57" t="s">
        <v>7710</v>
      </c>
      <c r="C5422" s="212"/>
      <c r="D5422" s="212"/>
      <c r="E5422" s="212"/>
      <c r="F5422" s="212"/>
      <c r="G5422" s="212"/>
      <c r="H5422" s="212"/>
      <c r="I5422" s="212">
        <v>6.2E-2</v>
      </c>
      <c r="J5422" s="212"/>
      <c r="K5422" s="212"/>
      <c r="L5422" s="212">
        <v>0.185</v>
      </c>
      <c r="M5422" s="212"/>
      <c r="N5422" s="212"/>
      <c r="O5422" s="212"/>
      <c r="P5422" s="212"/>
      <c r="Q5422" s="212"/>
      <c r="R5422" s="212"/>
      <c r="S5422" s="212">
        <v>0.57499999999999996</v>
      </c>
      <c r="T5422" s="212"/>
      <c r="U5422" s="212"/>
    </row>
    <row r="5423" spans="1:21" x14ac:dyDescent="0.25">
      <c r="A5423" s="57" t="s">
        <v>3059</v>
      </c>
      <c r="B5423" s="57" t="s">
        <v>7711</v>
      </c>
      <c r="C5423" s="212"/>
      <c r="D5423" s="212"/>
      <c r="E5423" s="212"/>
      <c r="F5423" s="212"/>
      <c r="G5423" s="212"/>
      <c r="H5423" s="212">
        <v>6.2</v>
      </c>
      <c r="I5423" s="212">
        <v>17.46</v>
      </c>
      <c r="J5423" s="212">
        <v>47.761000000000003</v>
      </c>
      <c r="K5423" s="212">
        <v>43.039000000000001</v>
      </c>
      <c r="L5423" s="212">
        <v>94.260999999999996</v>
      </c>
      <c r="M5423" s="212">
        <v>20.439</v>
      </c>
      <c r="N5423" s="212">
        <v>0</v>
      </c>
      <c r="O5423" s="212">
        <v>0</v>
      </c>
      <c r="P5423" s="212">
        <v>175.60400000000001</v>
      </c>
      <c r="Q5423" s="212">
        <v>136.02000000000001</v>
      </c>
      <c r="R5423" s="212">
        <v>0</v>
      </c>
      <c r="S5423" s="212">
        <v>0</v>
      </c>
      <c r="T5423" s="212"/>
      <c r="U5423" s="212">
        <v>0</v>
      </c>
    </row>
    <row r="5424" spans="1:21" x14ac:dyDescent="0.25">
      <c r="A5424" s="57" t="s">
        <v>1112</v>
      </c>
      <c r="B5424" s="57" t="s">
        <v>7712</v>
      </c>
      <c r="C5424" s="212"/>
      <c r="D5424" s="212"/>
      <c r="E5424" s="212"/>
      <c r="F5424" s="212"/>
      <c r="G5424" s="212"/>
      <c r="H5424" s="212">
        <v>2.2480000000000002</v>
      </c>
      <c r="I5424" s="212"/>
      <c r="J5424" s="212"/>
      <c r="K5424" s="212"/>
      <c r="L5424" s="212"/>
      <c r="M5424" s="212"/>
      <c r="N5424" s="212"/>
      <c r="O5424" s="212"/>
      <c r="P5424" s="212">
        <v>3.4550000000000001</v>
      </c>
      <c r="Q5424" s="212"/>
      <c r="R5424" s="212"/>
      <c r="S5424" s="212"/>
      <c r="T5424" s="212"/>
      <c r="U5424" s="212"/>
    </row>
    <row r="5425" spans="1:21" x14ac:dyDescent="0.25">
      <c r="A5425" s="57" t="s">
        <v>3225</v>
      </c>
      <c r="B5425" s="57" t="s">
        <v>7713</v>
      </c>
      <c r="C5425" s="212"/>
      <c r="D5425" s="212"/>
      <c r="E5425" s="212"/>
      <c r="F5425" s="212"/>
      <c r="G5425" s="212"/>
      <c r="H5425" s="212">
        <v>99.71</v>
      </c>
      <c r="I5425" s="212"/>
      <c r="J5425" s="212">
        <v>27</v>
      </c>
      <c r="K5425" s="212">
        <v>65.399000000000001</v>
      </c>
      <c r="L5425" s="212">
        <v>27.327000000000002</v>
      </c>
      <c r="M5425" s="212">
        <v>34.42</v>
      </c>
      <c r="N5425" s="212"/>
      <c r="O5425" s="212">
        <v>1.0069999999999999</v>
      </c>
      <c r="P5425" s="212"/>
      <c r="Q5425" s="212"/>
      <c r="R5425" s="212"/>
      <c r="S5425" s="212"/>
      <c r="T5425" s="212"/>
      <c r="U5425" s="212"/>
    </row>
    <row r="5426" spans="1:21" x14ac:dyDescent="0.25">
      <c r="A5426" s="57" t="s">
        <v>1637</v>
      </c>
      <c r="B5426" s="57" t="s">
        <v>7715</v>
      </c>
      <c r="C5426" s="212"/>
      <c r="D5426" s="212"/>
      <c r="E5426" s="212"/>
      <c r="F5426" s="212"/>
      <c r="G5426" s="212"/>
      <c r="H5426" s="212">
        <v>2.3140000000000001</v>
      </c>
      <c r="I5426" s="212"/>
      <c r="J5426" s="212"/>
      <c r="K5426" s="212"/>
      <c r="L5426" s="212">
        <v>3.4289999999999998</v>
      </c>
      <c r="M5426" s="212">
        <v>7.0919999999999996</v>
      </c>
      <c r="N5426" s="212"/>
      <c r="O5426" s="212"/>
      <c r="P5426" s="212"/>
      <c r="Q5426" s="212"/>
      <c r="R5426" s="212"/>
      <c r="S5426" s="212"/>
      <c r="T5426" s="212">
        <v>1.2999999999999999E-2</v>
      </c>
      <c r="U5426" s="212"/>
    </row>
    <row r="5427" spans="1:21" x14ac:dyDescent="0.25">
      <c r="A5427" s="57" t="s">
        <v>2715</v>
      </c>
      <c r="B5427" s="57" t="s">
        <v>7716</v>
      </c>
      <c r="C5427" s="212"/>
      <c r="D5427" s="212"/>
      <c r="E5427" s="212"/>
      <c r="F5427" s="212"/>
      <c r="G5427" s="212"/>
      <c r="H5427" s="212"/>
      <c r="I5427" s="212"/>
      <c r="J5427" s="212"/>
      <c r="K5427" s="212"/>
      <c r="L5427" s="212"/>
      <c r="M5427" s="212"/>
      <c r="N5427" s="212"/>
      <c r="O5427" s="212"/>
      <c r="P5427" s="212"/>
      <c r="Q5427" s="212"/>
      <c r="R5427" s="212"/>
      <c r="S5427" s="212"/>
      <c r="T5427" s="212">
        <v>2.5329999999999999</v>
      </c>
      <c r="U5427" s="212">
        <v>6.6689999999999996</v>
      </c>
    </row>
    <row r="5428" spans="1:21" x14ac:dyDescent="0.25">
      <c r="A5428" s="57" t="s">
        <v>1986</v>
      </c>
      <c r="B5428" s="57" t="s">
        <v>7718</v>
      </c>
      <c r="C5428" s="212"/>
      <c r="D5428" s="212"/>
      <c r="E5428" s="212"/>
      <c r="F5428" s="212"/>
      <c r="G5428" s="212"/>
      <c r="H5428" s="212"/>
      <c r="I5428" s="212"/>
      <c r="J5428" s="212"/>
      <c r="K5428" s="212"/>
      <c r="L5428" s="212"/>
      <c r="M5428" s="212"/>
      <c r="N5428" s="212"/>
      <c r="O5428" s="212"/>
      <c r="P5428" s="212">
        <v>1.7450000000000001</v>
      </c>
      <c r="Q5428" s="212"/>
      <c r="R5428" s="212"/>
      <c r="S5428" s="212"/>
      <c r="T5428" s="212"/>
      <c r="U5428" s="212">
        <v>0.4</v>
      </c>
    </row>
    <row r="5429" spans="1:21" x14ac:dyDescent="0.25">
      <c r="A5429" s="57" t="s">
        <v>10163</v>
      </c>
      <c r="B5429" s="57" t="s">
        <v>10164</v>
      </c>
      <c r="C5429" s="212"/>
      <c r="D5429" s="212"/>
      <c r="E5429" s="212"/>
      <c r="F5429" s="212"/>
      <c r="G5429" s="212"/>
      <c r="H5429" s="212">
        <v>8.6609999999999996</v>
      </c>
      <c r="I5429" s="212"/>
      <c r="J5429" s="212">
        <v>1.294</v>
      </c>
      <c r="K5429" s="212"/>
      <c r="L5429" s="212"/>
      <c r="M5429" s="212"/>
      <c r="N5429" s="212">
        <v>3.1440000000000001</v>
      </c>
      <c r="O5429" s="212"/>
      <c r="P5429" s="212"/>
      <c r="Q5429" s="212"/>
      <c r="R5429" s="212"/>
      <c r="S5429" s="212"/>
      <c r="T5429" s="212"/>
      <c r="U5429" s="212">
        <v>0</v>
      </c>
    </row>
    <row r="5430" spans="1:21" x14ac:dyDescent="0.25">
      <c r="A5430" s="57" t="s">
        <v>10165</v>
      </c>
      <c r="B5430" s="57" t="s">
        <v>10166</v>
      </c>
      <c r="C5430" s="212">
        <v>115.498</v>
      </c>
      <c r="D5430" s="212">
        <v>86.698999999999998</v>
      </c>
      <c r="E5430" s="212"/>
      <c r="F5430" s="212"/>
      <c r="G5430" s="212"/>
      <c r="H5430" s="212"/>
      <c r="I5430" s="212"/>
      <c r="J5430" s="212"/>
      <c r="K5430" s="212"/>
      <c r="L5430" s="212"/>
      <c r="M5430" s="212"/>
      <c r="N5430" s="212">
        <v>8.5120000000000005</v>
      </c>
      <c r="O5430" s="212"/>
      <c r="P5430" s="212"/>
      <c r="Q5430" s="212"/>
      <c r="R5430" s="212"/>
      <c r="S5430" s="212"/>
      <c r="T5430" s="212"/>
      <c r="U5430" s="212">
        <v>0</v>
      </c>
    </row>
    <row r="5431" spans="1:21" x14ac:dyDescent="0.25">
      <c r="A5431" s="57" t="s">
        <v>2165</v>
      </c>
      <c r="B5431" s="57" t="s">
        <v>7723</v>
      </c>
      <c r="C5431" s="212"/>
      <c r="D5431" s="212"/>
      <c r="E5431" s="212"/>
      <c r="F5431" s="212"/>
      <c r="G5431" s="212"/>
      <c r="H5431" s="212">
        <v>4.32</v>
      </c>
      <c r="I5431" s="212"/>
      <c r="J5431" s="212"/>
      <c r="K5431" s="212"/>
      <c r="L5431" s="212"/>
      <c r="M5431" s="212"/>
      <c r="N5431" s="212"/>
      <c r="O5431" s="212"/>
      <c r="P5431" s="212"/>
      <c r="Q5431" s="212"/>
      <c r="R5431" s="212"/>
      <c r="S5431" s="212"/>
      <c r="T5431" s="212"/>
      <c r="U5431" s="212"/>
    </row>
    <row r="5432" spans="1:21" x14ac:dyDescent="0.25">
      <c r="A5432" s="57" t="s">
        <v>1797</v>
      </c>
      <c r="B5432" s="57" t="s">
        <v>7724</v>
      </c>
      <c r="C5432" s="212"/>
      <c r="D5432" s="212"/>
      <c r="E5432" s="212"/>
      <c r="F5432" s="212"/>
      <c r="G5432" s="212"/>
      <c r="H5432" s="212"/>
      <c r="I5432" s="212"/>
      <c r="J5432" s="212">
        <v>0.5</v>
      </c>
      <c r="K5432" s="212">
        <v>48.808999999999997</v>
      </c>
      <c r="L5432" s="212">
        <v>11.603</v>
      </c>
      <c r="M5432" s="212"/>
      <c r="N5432" s="212"/>
      <c r="O5432" s="212"/>
      <c r="P5432" s="212"/>
      <c r="Q5432" s="212"/>
      <c r="R5432" s="212"/>
      <c r="S5432" s="212">
        <v>3.83</v>
      </c>
      <c r="T5432" s="212">
        <v>0.16500000000000001</v>
      </c>
      <c r="U5432" s="212"/>
    </row>
    <row r="5433" spans="1:21" x14ac:dyDescent="0.25">
      <c r="A5433" s="57" t="s">
        <v>775</v>
      </c>
      <c r="B5433" s="57" t="s">
        <v>7729</v>
      </c>
      <c r="C5433" s="212"/>
      <c r="D5433" s="212"/>
      <c r="E5433" s="212"/>
      <c r="F5433" s="212"/>
      <c r="G5433" s="212"/>
      <c r="H5433" s="212"/>
      <c r="I5433" s="212">
        <v>2.1760000000000002</v>
      </c>
      <c r="J5433" s="212"/>
      <c r="K5433" s="212"/>
      <c r="L5433" s="212"/>
      <c r="M5433" s="212"/>
      <c r="N5433" s="212"/>
      <c r="O5433" s="212"/>
      <c r="P5433" s="212"/>
      <c r="Q5433" s="212"/>
      <c r="R5433" s="212">
        <v>1.8320000000000001</v>
      </c>
      <c r="S5433" s="212"/>
      <c r="T5433" s="212">
        <v>0</v>
      </c>
      <c r="U5433" s="212"/>
    </row>
    <row r="5434" spans="1:21" x14ac:dyDescent="0.25">
      <c r="A5434" s="57" t="s">
        <v>1330</v>
      </c>
      <c r="B5434" s="57" t="s">
        <v>7730</v>
      </c>
      <c r="C5434" s="212">
        <v>11.298999999999999</v>
      </c>
      <c r="D5434" s="212">
        <v>161.59700000000001</v>
      </c>
      <c r="E5434" s="212"/>
      <c r="F5434" s="212"/>
      <c r="G5434" s="212"/>
      <c r="H5434" s="212"/>
      <c r="I5434" s="212"/>
      <c r="J5434" s="212">
        <v>4.3949999999999996</v>
      </c>
      <c r="K5434" s="212"/>
      <c r="L5434" s="212">
        <v>0.82199999999999995</v>
      </c>
      <c r="M5434" s="212">
        <v>1.1859999999999999</v>
      </c>
      <c r="N5434" s="212"/>
      <c r="O5434" s="212"/>
      <c r="P5434" s="212">
        <v>39.5</v>
      </c>
      <c r="Q5434" s="212"/>
      <c r="R5434" s="212"/>
      <c r="S5434" s="212">
        <v>8.6999999999999994E-2</v>
      </c>
      <c r="T5434" s="212"/>
      <c r="U5434" s="212">
        <v>0.06</v>
      </c>
    </row>
    <row r="5435" spans="1:21" x14ac:dyDescent="0.25">
      <c r="A5435" s="57" t="s">
        <v>4011</v>
      </c>
      <c r="B5435" s="57" t="s">
        <v>7732</v>
      </c>
      <c r="C5435" s="212"/>
      <c r="D5435" s="212"/>
      <c r="E5435" s="212"/>
      <c r="F5435" s="212"/>
      <c r="G5435" s="212"/>
      <c r="H5435" s="212"/>
      <c r="I5435" s="212"/>
      <c r="J5435" s="212"/>
      <c r="K5435" s="212"/>
      <c r="L5435" s="212"/>
      <c r="M5435" s="212">
        <v>0.67300000000000004</v>
      </c>
      <c r="N5435" s="212"/>
      <c r="O5435" s="212"/>
      <c r="P5435" s="212"/>
      <c r="Q5435" s="212"/>
      <c r="R5435" s="212"/>
      <c r="S5435" s="212"/>
      <c r="T5435" s="212"/>
      <c r="U5435" s="212"/>
    </row>
    <row r="5436" spans="1:21" x14ac:dyDescent="0.25">
      <c r="A5436" s="57" t="s">
        <v>1073</v>
      </c>
      <c r="B5436" s="57" t="s">
        <v>7735</v>
      </c>
      <c r="C5436" s="212">
        <v>52.899000000000001</v>
      </c>
      <c r="D5436" s="212">
        <v>0.39900000000000002</v>
      </c>
      <c r="E5436" s="212"/>
      <c r="F5436" s="212"/>
      <c r="G5436" s="212"/>
      <c r="H5436" s="212"/>
      <c r="I5436" s="212"/>
      <c r="J5436" s="212"/>
      <c r="K5436" s="212">
        <v>41.484999999999999</v>
      </c>
      <c r="L5436" s="212">
        <v>112.675</v>
      </c>
      <c r="M5436" s="212">
        <v>0</v>
      </c>
      <c r="N5436" s="212">
        <v>0</v>
      </c>
      <c r="O5436" s="212"/>
      <c r="P5436" s="212">
        <v>13.939</v>
      </c>
      <c r="Q5436" s="212"/>
      <c r="R5436" s="212">
        <v>0</v>
      </c>
      <c r="S5436" s="212"/>
      <c r="T5436" s="212">
        <v>3.4580000000000002</v>
      </c>
      <c r="U5436" s="212">
        <v>109.682</v>
      </c>
    </row>
    <row r="5437" spans="1:21" x14ac:dyDescent="0.25">
      <c r="A5437" s="57" t="s">
        <v>3337</v>
      </c>
      <c r="B5437" s="57" t="s">
        <v>7736</v>
      </c>
      <c r="C5437" s="212"/>
      <c r="D5437" s="212"/>
      <c r="E5437" s="212"/>
      <c r="F5437" s="212"/>
      <c r="G5437" s="212"/>
      <c r="H5437" s="212"/>
      <c r="I5437" s="212"/>
      <c r="J5437" s="212"/>
      <c r="K5437" s="212">
        <v>8.8559999999999999</v>
      </c>
      <c r="L5437" s="212"/>
      <c r="M5437" s="212"/>
      <c r="N5437" s="212"/>
      <c r="O5437" s="212"/>
      <c r="P5437" s="212"/>
      <c r="Q5437" s="212"/>
      <c r="R5437" s="212"/>
      <c r="S5437" s="212"/>
      <c r="T5437" s="212"/>
      <c r="U5437" s="212"/>
    </row>
    <row r="5438" spans="1:21" x14ac:dyDescent="0.25">
      <c r="A5438" s="57" t="s">
        <v>1400</v>
      </c>
      <c r="B5438" s="57" t="s">
        <v>7737</v>
      </c>
      <c r="C5438" s="212"/>
      <c r="D5438" s="212"/>
      <c r="E5438" s="212"/>
      <c r="F5438" s="212"/>
      <c r="G5438" s="212"/>
      <c r="H5438" s="212"/>
      <c r="I5438" s="212"/>
      <c r="J5438" s="212"/>
      <c r="K5438" s="212"/>
      <c r="L5438" s="212"/>
      <c r="M5438" s="212">
        <v>0</v>
      </c>
      <c r="N5438" s="212"/>
      <c r="O5438" s="212"/>
      <c r="P5438" s="212"/>
      <c r="Q5438" s="212"/>
      <c r="R5438" s="212"/>
      <c r="S5438" s="212"/>
      <c r="T5438" s="212"/>
      <c r="U5438" s="212"/>
    </row>
    <row r="5439" spans="1:21" x14ac:dyDescent="0.25">
      <c r="A5439" s="57" t="s">
        <v>10167</v>
      </c>
      <c r="B5439" s="57" t="s">
        <v>10168</v>
      </c>
      <c r="C5439" s="212"/>
      <c r="D5439" s="212"/>
      <c r="E5439" s="212"/>
      <c r="F5439" s="212"/>
      <c r="G5439" s="212"/>
      <c r="H5439" s="212"/>
      <c r="I5439" s="212"/>
      <c r="J5439" s="212"/>
      <c r="K5439" s="212"/>
      <c r="L5439" s="212">
        <v>2.9140000000000001</v>
      </c>
      <c r="M5439" s="212"/>
      <c r="N5439" s="212"/>
      <c r="O5439" s="212"/>
      <c r="P5439" s="212"/>
      <c r="Q5439" s="212"/>
      <c r="R5439" s="212"/>
      <c r="S5439" s="212"/>
      <c r="T5439" s="212"/>
      <c r="U5439" s="212"/>
    </row>
    <row r="5440" spans="1:21" x14ac:dyDescent="0.25">
      <c r="A5440" s="57" t="s">
        <v>3178</v>
      </c>
      <c r="B5440" s="57" t="s">
        <v>7738</v>
      </c>
      <c r="C5440" s="212"/>
      <c r="D5440" s="212"/>
      <c r="E5440" s="212"/>
      <c r="F5440" s="212"/>
      <c r="G5440" s="212"/>
      <c r="H5440" s="212"/>
      <c r="I5440" s="212"/>
      <c r="J5440" s="212"/>
      <c r="K5440" s="212"/>
      <c r="L5440" s="212"/>
      <c r="M5440" s="212"/>
      <c r="N5440" s="212"/>
      <c r="O5440" s="212"/>
      <c r="P5440" s="212"/>
      <c r="Q5440" s="212"/>
      <c r="R5440" s="212">
        <v>0.68</v>
      </c>
      <c r="S5440" s="212"/>
      <c r="T5440" s="212"/>
      <c r="U5440" s="212"/>
    </row>
    <row r="5441" spans="1:21" x14ac:dyDescent="0.25">
      <c r="A5441" s="57" t="s">
        <v>3176</v>
      </c>
      <c r="B5441" s="57" t="s">
        <v>7740</v>
      </c>
      <c r="C5441" s="212"/>
      <c r="D5441" s="212"/>
      <c r="E5441" s="212"/>
      <c r="F5441" s="212"/>
      <c r="G5441" s="212"/>
      <c r="H5441" s="212">
        <v>896.27499999999998</v>
      </c>
      <c r="I5441" s="212">
        <v>957.053</v>
      </c>
      <c r="J5441" s="212">
        <v>1419.807</v>
      </c>
      <c r="K5441" s="212">
        <v>1885.4649999999999</v>
      </c>
      <c r="L5441" s="212">
        <v>2129.1390000000001</v>
      </c>
      <c r="M5441" s="212">
        <v>2597.6439999999998</v>
      </c>
      <c r="N5441" s="212">
        <v>1626.644</v>
      </c>
      <c r="O5441" s="212">
        <v>1126.7739999999999</v>
      </c>
      <c r="P5441" s="212">
        <v>3307.6619999999998</v>
      </c>
      <c r="Q5441" s="212">
        <v>1901.1980000000001</v>
      </c>
      <c r="R5441" s="212">
        <v>2453.1109999999999</v>
      </c>
      <c r="S5441" s="212">
        <v>6806.8630000000003</v>
      </c>
      <c r="T5441" s="212">
        <v>2864.5160000000001</v>
      </c>
      <c r="U5441" s="212">
        <v>3298.8980000000001</v>
      </c>
    </row>
    <row r="5442" spans="1:21" x14ac:dyDescent="0.25">
      <c r="A5442" s="57" t="s">
        <v>386</v>
      </c>
      <c r="B5442" s="57" t="s">
        <v>7741</v>
      </c>
      <c r="C5442" s="212"/>
      <c r="D5442" s="212"/>
      <c r="E5442" s="212"/>
      <c r="F5442" s="212"/>
      <c r="G5442" s="212"/>
      <c r="H5442" s="212">
        <v>51.427</v>
      </c>
      <c r="I5442" s="212"/>
      <c r="J5442" s="212"/>
      <c r="K5442" s="212"/>
      <c r="L5442" s="212"/>
      <c r="M5442" s="212"/>
      <c r="N5442" s="212"/>
      <c r="O5442" s="212"/>
      <c r="P5442" s="212">
        <v>3.5419999999999998</v>
      </c>
      <c r="Q5442" s="212"/>
      <c r="R5442" s="212"/>
      <c r="S5442" s="212"/>
      <c r="T5442" s="212"/>
      <c r="U5442" s="212"/>
    </row>
    <row r="5443" spans="1:21" x14ac:dyDescent="0.25">
      <c r="A5443" s="57" t="s">
        <v>10169</v>
      </c>
      <c r="B5443" s="57" t="s">
        <v>10170</v>
      </c>
      <c r="C5443" s="212"/>
      <c r="D5443" s="212">
        <v>2.2999999999999998</v>
      </c>
      <c r="E5443" s="212"/>
      <c r="F5443" s="212"/>
      <c r="G5443" s="212"/>
      <c r="H5443" s="212"/>
      <c r="I5443" s="212"/>
      <c r="J5443" s="212"/>
      <c r="K5443" s="212"/>
      <c r="L5443" s="212"/>
      <c r="M5443" s="212"/>
      <c r="N5443" s="212"/>
      <c r="O5443" s="212"/>
      <c r="P5443" s="212"/>
      <c r="Q5443" s="212"/>
      <c r="R5443" s="212"/>
      <c r="S5443" s="212"/>
      <c r="T5443" s="212"/>
      <c r="U5443" s="212"/>
    </row>
    <row r="5444" spans="1:21" x14ac:dyDescent="0.25">
      <c r="A5444" s="57" t="s">
        <v>3719</v>
      </c>
      <c r="B5444" s="57" t="s">
        <v>4952</v>
      </c>
      <c r="C5444" s="212"/>
      <c r="D5444" s="212"/>
      <c r="E5444" s="212"/>
      <c r="F5444" s="212"/>
      <c r="G5444" s="212"/>
      <c r="H5444" s="212">
        <v>182729.46</v>
      </c>
      <c r="I5444" s="212">
        <v>215027.02900000001</v>
      </c>
      <c r="J5444" s="212">
        <v>162758.62400000001</v>
      </c>
      <c r="K5444" s="212">
        <v>12832.504999999999</v>
      </c>
      <c r="L5444" s="212"/>
      <c r="M5444" s="212">
        <v>230273.42499999999</v>
      </c>
      <c r="N5444" s="212">
        <v>205949.44699999999</v>
      </c>
      <c r="O5444" s="212">
        <v>224597.902</v>
      </c>
      <c r="P5444" s="212">
        <v>463381</v>
      </c>
      <c r="Q5444" s="212">
        <v>529474.26199999999</v>
      </c>
      <c r="R5444" s="212">
        <v>668298.027</v>
      </c>
      <c r="S5444" s="212">
        <v>1005459.35</v>
      </c>
      <c r="T5444" s="212">
        <v>562187.80000000005</v>
      </c>
      <c r="U5444" s="212">
        <v>736772.96499999997</v>
      </c>
    </row>
    <row r="5445" spans="1:21" x14ac:dyDescent="0.25">
      <c r="A5445" s="57" t="s">
        <v>3</v>
      </c>
      <c r="B5445" s="57" t="s">
        <v>4949</v>
      </c>
      <c r="C5445" s="212"/>
      <c r="D5445" s="212"/>
      <c r="E5445" s="212"/>
      <c r="F5445" s="212"/>
      <c r="G5445" s="212"/>
      <c r="H5445" s="212">
        <v>12618.415999999999</v>
      </c>
      <c r="I5445" s="212">
        <v>9546.2720000000008</v>
      </c>
      <c r="J5445" s="212">
        <v>0.26500000000000001</v>
      </c>
      <c r="K5445" s="212">
        <v>246800.81599999999</v>
      </c>
      <c r="L5445" s="212">
        <v>287389.027</v>
      </c>
      <c r="M5445" s="212">
        <v>418.93099999999998</v>
      </c>
      <c r="N5445" s="212">
        <v>16.416</v>
      </c>
      <c r="O5445" s="212">
        <v>39.686</v>
      </c>
      <c r="P5445" s="212">
        <v>102.13200000000001</v>
      </c>
      <c r="Q5445" s="212"/>
      <c r="R5445" s="212"/>
      <c r="S5445" s="212">
        <v>727.85299999999995</v>
      </c>
      <c r="T5445" s="212">
        <v>0</v>
      </c>
      <c r="U5445" s="212"/>
    </row>
    <row r="5446" spans="1:21" x14ac:dyDescent="0.25">
      <c r="A5446" s="57" t="s">
        <v>44</v>
      </c>
      <c r="B5446" s="57" t="s">
        <v>7745</v>
      </c>
      <c r="C5446" s="212"/>
      <c r="D5446" s="212"/>
      <c r="E5446" s="212"/>
      <c r="F5446" s="212"/>
      <c r="G5446" s="212"/>
      <c r="H5446" s="212"/>
      <c r="I5446" s="212"/>
      <c r="J5446" s="212"/>
      <c r="K5446" s="212"/>
      <c r="L5446" s="212"/>
      <c r="M5446" s="212"/>
      <c r="N5446" s="212">
        <v>4.2999999999999997E-2</v>
      </c>
      <c r="O5446" s="212"/>
      <c r="P5446" s="212"/>
      <c r="Q5446" s="212"/>
      <c r="R5446" s="212"/>
      <c r="S5446" s="212"/>
      <c r="T5446" s="212"/>
      <c r="U5446" s="212"/>
    </row>
    <row r="5447" spans="1:21" x14ac:dyDescent="0.25">
      <c r="A5447" s="57" t="s">
        <v>10171</v>
      </c>
      <c r="B5447" s="57" t="s">
        <v>10172</v>
      </c>
      <c r="C5447" s="212"/>
      <c r="D5447" s="212"/>
      <c r="E5447" s="212"/>
      <c r="F5447" s="212"/>
      <c r="G5447" s="212"/>
      <c r="H5447" s="212"/>
      <c r="I5447" s="212"/>
      <c r="J5447" s="212">
        <v>2.379</v>
      </c>
      <c r="K5447" s="212">
        <v>422.25400000000002</v>
      </c>
      <c r="L5447" s="212">
        <v>4.5709999999999997</v>
      </c>
      <c r="M5447" s="212">
        <v>14.446999999999999</v>
      </c>
      <c r="N5447" s="212">
        <v>5.03</v>
      </c>
      <c r="O5447" s="212">
        <v>28.215</v>
      </c>
      <c r="P5447" s="212">
        <v>15.151999999999999</v>
      </c>
      <c r="Q5447" s="212">
        <v>315.387</v>
      </c>
      <c r="R5447" s="212"/>
      <c r="S5447" s="212"/>
      <c r="T5447" s="212"/>
      <c r="U5447" s="212">
        <v>9.2050000000000001</v>
      </c>
    </row>
    <row r="5448" spans="1:21" x14ac:dyDescent="0.25">
      <c r="A5448" s="57" t="s">
        <v>10173</v>
      </c>
      <c r="B5448" s="57" t="s">
        <v>10174</v>
      </c>
      <c r="C5448" s="212"/>
      <c r="D5448" s="212"/>
      <c r="E5448" s="212"/>
      <c r="F5448" s="212"/>
      <c r="G5448" s="212"/>
      <c r="H5448" s="212">
        <v>502.34199999999998</v>
      </c>
      <c r="I5448" s="212">
        <v>67.167000000000002</v>
      </c>
      <c r="J5448" s="212">
        <v>396.30900000000003</v>
      </c>
      <c r="K5448" s="212">
        <v>8.1199999999999992</v>
      </c>
      <c r="L5448" s="212">
        <v>126.16800000000001</v>
      </c>
      <c r="M5448" s="212">
        <v>201.54599999999999</v>
      </c>
      <c r="N5448" s="212">
        <v>13.047000000000001</v>
      </c>
      <c r="O5448" s="212"/>
      <c r="P5448" s="212">
        <v>8.6940000000000008</v>
      </c>
      <c r="Q5448" s="212">
        <v>22.311</v>
      </c>
      <c r="R5448" s="212"/>
      <c r="S5448" s="212">
        <v>46.295000000000002</v>
      </c>
      <c r="T5448" s="212">
        <v>10.468</v>
      </c>
      <c r="U5448" s="212"/>
    </row>
    <row r="5449" spans="1:21" x14ac:dyDescent="0.25">
      <c r="A5449" s="57" t="s">
        <v>10175</v>
      </c>
      <c r="B5449" s="57" t="s">
        <v>10176</v>
      </c>
      <c r="C5449" s="212"/>
      <c r="D5449" s="212"/>
      <c r="E5449" s="212"/>
      <c r="F5449" s="212"/>
      <c r="G5449" s="212"/>
      <c r="H5449" s="212">
        <v>15.532999999999999</v>
      </c>
      <c r="I5449" s="212">
        <v>1130.9169999999999</v>
      </c>
      <c r="J5449" s="212">
        <v>62.234000000000002</v>
      </c>
      <c r="K5449" s="212">
        <v>13.273999999999999</v>
      </c>
      <c r="L5449" s="212">
        <v>297.84399999999999</v>
      </c>
      <c r="M5449" s="212">
        <v>33.271999999999998</v>
      </c>
      <c r="N5449" s="212">
        <v>228.01599999999999</v>
      </c>
      <c r="O5449" s="212">
        <v>234.20099999999999</v>
      </c>
      <c r="P5449" s="212">
        <v>40.942999999999998</v>
      </c>
      <c r="Q5449" s="212">
        <v>0.96499999999999997</v>
      </c>
      <c r="R5449" s="212">
        <v>359.97500000000002</v>
      </c>
      <c r="S5449" s="212">
        <v>623.49900000000002</v>
      </c>
      <c r="T5449" s="212">
        <v>469.85500000000002</v>
      </c>
      <c r="U5449" s="212">
        <v>600.04600000000005</v>
      </c>
    </row>
    <row r="5450" spans="1:21" x14ac:dyDescent="0.25">
      <c r="A5450" s="57" t="s">
        <v>1495</v>
      </c>
      <c r="B5450" s="57" t="s">
        <v>7750</v>
      </c>
      <c r="C5450" s="212"/>
      <c r="D5450" s="212"/>
      <c r="E5450" s="212"/>
      <c r="F5450" s="212"/>
      <c r="G5450" s="212"/>
      <c r="H5450" s="212">
        <v>1.387</v>
      </c>
      <c r="I5450" s="212">
        <v>1.218</v>
      </c>
      <c r="J5450" s="212">
        <v>3.16</v>
      </c>
      <c r="K5450" s="212"/>
      <c r="L5450" s="212"/>
      <c r="M5450" s="212">
        <v>6.6710000000000003</v>
      </c>
      <c r="N5450" s="212">
        <v>14.523</v>
      </c>
      <c r="O5450" s="212">
        <v>55.896999999999998</v>
      </c>
      <c r="P5450" s="212">
        <v>6.8000000000000005E-2</v>
      </c>
      <c r="Q5450" s="212">
        <v>1.2270000000000001</v>
      </c>
      <c r="R5450" s="212">
        <v>0.84699999999999998</v>
      </c>
      <c r="S5450" s="212">
        <v>4.4269999999999996</v>
      </c>
      <c r="T5450" s="212">
        <v>13.755000000000001</v>
      </c>
      <c r="U5450" s="212">
        <v>9.4090000000000007</v>
      </c>
    </row>
    <row r="5451" spans="1:21" x14ac:dyDescent="0.25">
      <c r="A5451" s="57" t="s">
        <v>216</v>
      </c>
      <c r="B5451" s="57" t="s">
        <v>7751</v>
      </c>
      <c r="C5451" s="212">
        <v>36.299999999999997</v>
      </c>
      <c r="D5451" s="212"/>
      <c r="E5451" s="212"/>
      <c r="F5451" s="212"/>
      <c r="G5451" s="212"/>
      <c r="H5451" s="212">
        <v>108.09</v>
      </c>
      <c r="I5451" s="212">
        <v>3.1779999999999999</v>
      </c>
      <c r="J5451" s="212">
        <v>128.73400000000001</v>
      </c>
      <c r="K5451" s="212">
        <v>108.339</v>
      </c>
      <c r="L5451" s="212">
        <v>1100.442</v>
      </c>
      <c r="M5451" s="212">
        <v>2131.6109999999999</v>
      </c>
      <c r="N5451" s="212">
        <v>4129.6090000000004</v>
      </c>
      <c r="O5451" s="212">
        <v>1803.115</v>
      </c>
      <c r="P5451" s="212">
        <v>16676.492999999999</v>
      </c>
      <c r="Q5451" s="212">
        <v>1878.5</v>
      </c>
      <c r="R5451" s="212">
        <v>472.17599999999999</v>
      </c>
      <c r="S5451" s="212">
        <v>3056.5970000000002</v>
      </c>
      <c r="T5451" s="212">
        <v>2737.28</v>
      </c>
      <c r="U5451" s="212">
        <v>1572.289</v>
      </c>
    </row>
    <row r="5452" spans="1:21" x14ac:dyDescent="0.25">
      <c r="A5452" s="57" t="s">
        <v>3045</v>
      </c>
      <c r="B5452" s="57" t="s">
        <v>7753</v>
      </c>
      <c r="C5452" s="212"/>
      <c r="D5452" s="212"/>
      <c r="E5452" s="212"/>
      <c r="F5452" s="212"/>
      <c r="G5452" s="212"/>
      <c r="H5452" s="212">
        <v>1.923</v>
      </c>
      <c r="I5452" s="212"/>
      <c r="J5452" s="212"/>
      <c r="K5452" s="212">
        <v>3.823</v>
      </c>
      <c r="L5452" s="212"/>
      <c r="M5452" s="212"/>
      <c r="N5452" s="212"/>
      <c r="O5452" s="212">
        <v>11.231</v>
      </c>
      <c r="P5452" s="212"/>
      <c r="Q5452" s="212"/>
      <c r="R5452" s="212"/>
      <c r="S5452" s="212"/>
      <c r="T5452" s="212"/>
      <c r="U5452" s="212"/>
    </row>
    <row r="5453" spans="1:21" x14ac:dyDescent="0.25">
      <c r="A5453" s="57" t="s">
        <v>3315</v>
      </c>
      <c r="B5453" s="57" t="s">
        <v>7754</v>
      </c>
      <c r="C5453" s="212">
        <v>69.998999999999995</v>
      </c>
      <c r="D5453" s="212">
        <v>58.399000000000001</v>
      </c>
      <c r="E5453" s="212"/>
      <c r="F5453" s="212"/>
      <c r="G5453" s="212"/>
      <c r="H5453" s="212"/>
      <c r="I5453" s="212"/>
      <c r="J5453" s="212">
        <v>1.482</v>
      </c>
      <c r="K5453" s="212"/>
      <c r="L5453" s="212"/>
      <c r="M5453" s="212">
        <v>66.408000000000001</v>
      </c>
      <c r="N5453" s="212"/>
      <c r="O5453" s="212">
        <v>24.667999999999999</v>
      </c>
      <c r="P5453" s="212"/>
      <c r="Q5453" s="212">
        <v>1.05</v>
      </c>
      <c r="R5453" s="212"/>
      <c r="S5453" s="212"/>
      <c r="T5453" s="212"/>
      <c r="U5453" s="212">
        <v>198.12200000000001</v>
      </c>
    </row>
    <row r="5454" spans="1:21" x14ac:dyDescent="0.25">
      <c r="A5454" s="57" t="s">
        <v>2935</v>
      </c>
      <c r="B5454" s="57" t="s">
        <v>7756</v>
      </c>
      <c r="C5454" s="212">
        <v>17.600000000000001</v>
      </c>
      <c r="D5454" s="212"/>
      <c r="E5454" s="212"/>
      <c r="F5454" s="212"/>
      <c r="G5454" s="212"/>
      <c r="H5454" s="212"/>
      <c r="I5454" s="212"/>
      <c r="J5454" s="212"/>
      <c r="K5454" s="212"/>
      <c r="L5454" s="212"/>
      <c r="M5454" s="212"/>
      <c r="N5454" s="212"/>
      <c r="O5454" s="212"/>
      <c r="P5454" s="212"/>
      <c r="Q5454" s="212"/>
      <c r="R5454" s="212"/>
      <c r="S5454" s="212">
        <v>169.82499999999999</v>
      </c>
      <c r="T5454" s="212"/>
      <c r="U5454" s="212"/>
    </row>
    <row r="5455" spans="1:21" x14ac:dyDescent="0.25">
      <c r="A5455" s="57" t="s">
        <v>3697</v>
      </c>
      <c r="B5455" s="57" t="s">
        <v>7757</v>
      </c>
      <c r="C5455" s="212"/>
      <c r="D5455" s="212"/>
      <c r="E5455" s="212"/>
      <c r="F5455" s="212"/>
      <c r="G5455" s="212"/>
      <c r="H5455" s="212"/>
      <c r="I5455" s="212"/>
      <c r="J5455" s="212"/>
      <c r="K5455" s="212"/>
      <c r="L5455" s="212"/>
      <c r="M5455" s="212"/>
      <c r="N5455" s="212"/>
      <c r="O5455" s="212">
        <v>12.068</v>
      </c>
      <c r="P5455" s="212">
        <v>4.218</v>
      </c>
      <c r="Q5455" s="212">
        <v>55.881999999999998</v>
      </c>
      <c r="R5455" s="212">
        <v>1.0629999999999999</v>
      </c>
      <c r="S5455" s="212"/>
      <c r="T5455" s="212">
        <v>13.548</v>
      </c>
      <c r="U5455" s="212"/>
    </row>
    <row r="5456" spans="1:21" x14ac:dyDescent="0.25">
      <c r="A5456" s="57" t="s">
        <v>2392</v>
      </c>
      <c r="B5456" s="57" t="s">
        <v>7758</v>
      </c>
      <c r="C5456" s="212"/>
      <c r="D5456" s="212"/>
      <c r="E5456" s="212"/>
      <c r="F5456" s="212"/>
      <c r="G5456" s="212"/>
      <c r="H5456" s="212"/>
      <c r="I5456" s="212"/>
      <c r="J5456" s="212"/>
      <c r="K5456" s="212"/>
      <c r="L5456" s="212"/>
      <c r="M5456" s="212"/>
      <c r="N5456" s="212"/>
      <c r="O5456" s="212"/>
      <c r="P5456" s="212"/>
      <c r="Q5456" s="212"/>
      <c r="R5456" s="212"/>
      <c r="S5456" s="212"/>
      <c r="T5456" s="212"/>
      <c r="U5456" s="212">
        <v>18.994</v>
      </c>
    </row>
    <row r="5457" spans="1:21" x14ac:dyDescent="0.25">
      <c r="A5457" s="57" t="s">
        <v>3093</v>
      </c>
      <c r="B5457" s="57" t="s">
        <v>7759</v>
      </c>
      <c r="C5457" s="212"/>
      <c r="D5457" s="212"/>
      <c r="E5457" s="212"/>
      <c r="F5457" s="212"/>
      <c r="G5457" s="212"/>
      <c r="H5457" s="212"/>
      <c r="I5457" s="212">
        <v>0.02</v>
      </c>
      <c r="J5457" s="212"/>
      <c r="K5457" s="212"/>
      <c r="L5457" s="212">
        <v>0.107</v>
      </c>
      <c r="M5457" s="212"/>
      <c r="N5457" s="212"/>
      <c r="O5457" s="212"/>
      <c r="P5457" s="212"/>
      <c r="Q5457" s="212"/>
      <c r="R5457" s="212"/>
      <c r="S5457" s="212">
        <v>0.999</v>
      </c>
      <c r="T5457" s="212">
        <v>1.1850000000000001</v>
      </c>
      <c r="U5457" s="212">
        <v>2.4809999999999999</v>
      </c>
    </row>
    <row r="5458" spans="1:21" x14ac:dyDescent="0.25">
      <c r="A5458" s="57" t="s">
        <v>879</v>
      </c>
      <c r="B5458" s="57" t="s">
        <v>7760</v>
      </c>
      <c r="C5458" s="212"/>
      <c r="D5458" s="212"/>
      <c r="E5458" s="212"/>
      <c r="F5458" s="212"/>
      <c r="G5458" s="212"/>
      <c r="H5458" s="212"/>
      <c r="I5458" s="212">
        <v>0.05</v>
      </c>
      <c r="J5458" s="212">
        <v>1.242</v>
      </c>
      <c r="K5458" s="212">
        <v>14.81</v>
      </c>
      <c r="L5458" s="212">
        <v>0.46500000000000002</v>
      </c>
      <c r="M5458" s="212">
        <v>0.189</v>
      </c>
      <c r="N5458" s="212"/>
      <c r="O5458" s="212">
        <v>0.35899999999999999</v>
      </c>
      <c r="P5458" s="212">
        <v>0.40699999999999997</v>
      </c>
      <c r="Q5458" s="212">
        <v>0.112</v>
      </c>
      <c r="R5458" s="212">
        <v>0.56299999999999994</v>
      </c>
      <c r="S5458" s="212">
        <v>1.1379999999999999</v>
      </c>
      <c r="T5458" s="212">
        <v>0.69699999999999995</v>
      </c>
      <c r="U5458" s="212">
        <v>0</v>
      </c>
    </row>
    <row r="5459" spans="1:21" x14ac:dyDescent="0.25">
      <c r="A5459" s="57" t="s">
        <v>1108</v>
      </c>
      <c r="B5459" s="57" t="s">
        <v>7761</v>
      </c>
      <c r="C5459" s="212"/>
      <c r="D5459" s="212"/>
      <c r="E5459" s="212"/>
      <c r="F5459" s="212"/>
      <c r="G5459" s="212"/>
      <c r="H5459" s="212"/>
      <c r="I5459" s="212"/>
      <c r="J5459" s="212">
        <v>8.4000000000000005E-2</v>
      </c>
      <c r="K5459" s="212">
        <v>0.76</v>
      </c>
      <c r="L5459" s="212">
        <v>1.8680000000000001</v>
      </c>
      <c r="M5459" s="212">
        <v>0.25800000000000001</v>
      </c>
      <c r="N5459" s="212">
        <v>0.60299999999999998</v>
      </c>
      <c r="O5459" s="212">
        <v>2.7029999999999998</v>
      </c>
      <c r="P5459" s="212">
        <v>0.34899999999999998</v>
      </c>
      <c r="Q5459" s="212">
        <v>0.216</v>
      </c>
      <c r="R5459" s="212">
        <v>0.47599999999999998</v>
      </c>
      <c r="S5459" s="212">
        <v>3.9449999999999998</v>
      </c>
      <c r="T5459" s="212">
        <v>3.9E-2</v>
      </c>
      <c r="U5459" s="212">
        <v>16.477</v>
      </c>
    </row>
    <row r="5460" spans="1:21" x14ac:dyDescent="0.25">
      <c r="A5460" s="57" t="s">
        <v>2951</v>
      </c>
      <c r="B5460" s="57" t="s">
        <v>7762</v>
      </c>
      <c r="C5460" s="212"/>
      <c r="D5460" s="212"/>
      <c r="E5460" s="212"/>
      <c r="F5460" s="212"/>
      <c r="G5460" s="212"/>
      <c r="H5460" s="212"/>
      <c r="I5460" s="212"/>
      <c r="J5460" s="212"/>
      <c r="K5460" s="212"/>
      <c r="L5460" s="212"/>
      <c r="M5460" s="212"/>
      <c r="N5460" s="212"/>
      <c r="O5460" s="212"/>
      <c r="P5460" s="212">
        <v>7.0430000000000001</v>
      </c>
      <c r="Q5460" s="212">
        <v>7.6520000000000001</v>
      </c>
      <c r="R5460" s="212">
        <v>12.211</v>
      </c>
      <c r="S5460" s="212"/>
      <c r="T5460" s="212">
        <v>0.48199999999999998</v>
      </c>
      <c r="U5460" s="212">
        <v>0.99</v>
      </c>
    </row>
    <row r="5461" spans="1:21" x14ac:dyDescent="0.25">
      <c r="A5461" s="57" t="s">
        <v>41</v>
      </c>
      <c r="B5461" s="57" t="s">
        <v>7763</v>
      </c>
      <c r="C5461" s="212"/>
      <c r="D5461" s="212">
        <v>43.3</v>
      </c>
      <c r="E5461" s="212"/>
      <c r="F5461" s="212"/>
      <c r="G5461" s="212"/>
      <c r="H5461" s="212"/>
      <c r="I5461" s="212"/>
      <c r="J5461" s="212">
        <v>5.0819999999999999</v>
      </c>
      <c r="K5461" s="212"/>
      <c r="L5461" s="212"/>
      <c r="M5461" s="212"/>
      <c r="N5461" s="212"/>
      <c r="O5461" s="212"/>
      <c r="P5461" s="212">
        <v>76.875</v>
      </c>
      <c r="Q5461" s="212"/>
      <c r="R5461" s="212"/>
      <c r="S5461" s="212"/>
      <c r="T5461" s="212">
        <v>0</v>
      </c>
      <c r="U5461" s="212">
        <v>0</v>
      </c>
    </row>
    <row r="5462" spans="1:21" x14ac:dyDescent="0.25">
      <c r="A5462" s="57" t="s">
        <v>10177</v>
      </c>
      <c r="B5462" s="57" t="s">
        <v>10178</v>
      </c>
      <c r="C5462" s="212"/>
      <c r="D5462" s="212"/>
      <c r="E5462" s="212"/>
      <c r="F5462" s="212"/>
      <c r="G5462" s="212"/>
      <c r="H5462" s="212">
        <v>0.16600000000000001</v>
      </c>
      <c r="I5462" s="212"/>
      <c r="J5462" s="212"/>
      <c r="K5462" s="212"/>
      <c r="L5462" s="212"/>
      <c r="M5462" s="212"/>
      <c r="N5462" s="212"/>
      <c r="O5462" s="212"/>
      <c r="P5462" s="212"/>
      <c r="Q5462" s="212"/>
      <c r="R5462" s="212"/>
      <c r="S5462" s="212"/>
      <c r="T5462" s="212"/>
      <c r="U5462" s="212"/>
    </row>
    <row r="5463" spans="1:21" x14ac:dyDescent="0.25">
      <c r="A5463" s="57" t="s">
        <v>21</v>
      </c>
      <c r="B5463" s="57" t="s">
        <v>7765</v>
      </c>
      <c r="C5463" s="212"/>
      <c r="D5463" s="212"/>
      <c r="E5463" s="212"/>
      <c r="F5463" s="212"/>
      <c r="G5463" s="212"/>
      <c r="H5463" s="212"/>
      <c r="I5463" s="212"/>
      <c r="J5463" s="212">
        <v>4.7389999999999999</v>
      </c>
      <c r="K5463" s="212"/>
      <c r="L5463" s="212"/>
      <c r="M5463" s="212">
        <v>1.5980000000000001</v>
      </c>
      <c r="N5463" s="212"/>
      <c r="O5463" s="212"/>
      <c r="P5463" s="212"/>
      <c r="Q5463" s="212"/>
      <c r="R5463" s="212"/>
      <c r="S5463" s="212"/>
      <c r="T5463" s="212"/>
      <c r="U5463" s="212"/>
    </row>
    <row r="5464" spans="1:21" x14ac:dyDescent="0.25">
      <c r="A5464" s="57" t="s">
        <v>64</v>
      </c>
      <c r="B5464" s="57" t="s">
        <v>7766</v>
      </c>
      <c r="C5464" s="212">
        <v>27.899000000000001</v>
      </c>
      <c r="D5464" s="212">
        <v>70.599999999999994</v>
      </c>
      <c r="E5464" s="212"/>
      <c r="F5464" s="212"/>
      <c r="G5464" s="212"/>
      <c r="H5464" s="212">
        <v>6.6760000000000002</v>
      </c>
      <c r="I5464" s="212">
        <v>5.3330000000000002</v>
      </c>
      <c r="J5464" s="212"/>
      <c r="K5464" s="212"/>
      <c r="L5464" s="212"/>
      <c r="M5464" s="212"/>
      <c r="N5464" s="212"/>
      <c r="O5464" s="212"/>
      <c r="P5464" s="212"/>
      <c r="Q5464" s="212"/>
      <c r="R5464" s="212"/>
      <c r="S5464" s="212"/>
      <c r="T5464" s="212"/>
      <c r="U5464" s="212"/>
    </row>
    <row r="5465" spans="1:21" x14ac:dyDescent="0.25">
      <c r="A5465" s="57" t="s">
        <v>252</v>
      </c>
      <c r="B5465" s="57" t="s">
        <v>7768</v>
      </c>
      <c r="C5465" s="212"/>
      <c r="D5465" s="212"/>
      <c r="E5465" s="212"/>
      <c r="F5465" s="212"/>
      <c r="G5465" s="212"/>
      <c r="H5465" s="212"/>
      <c r="I5465" s="212"/>
      <c r="J5465" s="212">
        <v>1.2390000000000001</v>
      </c>
      <c r="K5465" s="212">
        <v>23.436</v>
      </c>
      <c r="L5465" s="212"/>
      <c r="M5465" s="212"/>
      <c r="N5465" s="212"/>
      <c r="O5465" s="212"/>
      <c r="P5465" s="212"/>
      <c r="Q5465" s="212"/>
      <c r="R5465" s="212"/>
      <c r="S5465" s="212"/>
      <c r="T5465" s="212"/>
      <c r="U5465" s="212"/>
    </row>
    <row r="5466" spans="1:21" x14ac:dyDescent="0.25">
      <c r="A5466" s="57" t="s">
        <v>223</v>
      </c>
      <c r="B5466" s="57" t="s">
        <v>7769</v>
      </c>
      <c r="C5466" s="212"/>
      <c r="D5466" s="212"/>
      <c r="E5466" s="212"/>
      <c r="F5466" s="212"/>
      <c r="G5466" s="212"/>
      <c r="H5466" s="212"/>
      <c r="I5466" s="212">
        <v>1.333</v>
      </c>
      <c r="J5466" s="212"/>
      <c r="K5466" s="212"/>
      <c r="L5466" s="212"/>
      <c r="M5466" s="212"/>
      <c r="N5466" s="212"/>
      <c r="O5466" s="212"/>
      <c r="P5466" s="212"/>
      <c r="Q5466" s="212"/>
      <c r="R5466" s="212"/>
      <c r="S5466" s="212"/>
      <c r="T5466" s="212"/>
      <c r="U5466" s="212"/>
    </row>
    <row r="5467" spans="1:21" x14ac:dyDescent="0.25">
      <c r="A5467" s="57" t="s">
        <v>6</v>
      </c>
      <c r="B5467" s="57" t="s">
        <v>7770</v>
      </c>
      <c r="C5467" s="212"/>
      <c r="D5467" s="212"/>
      <c r="E5467" s="212"/>
      <c r="F5467" s="212"/>
      <c r="G5467" s="212"/>
      <c r="H5467" s="212">
        <v>55.280999999999999</v>
      </c>
      <c r="I5467" s="212">
        <v>128.267</v>
      </c>
      <c r="J5467" s="212">
        <v>122.33499999999999</v>
      </c>
      <c r="K5467" s="212">
        <v>43.433</v>
      </c>
      <c r="L5467" s="212">
        <v>23.649000000000001</v>
      </c>
      <c r="M5467" s="212"/>
      <c r="N5467" s="212"/>
      <c r="O5467" s="212"/>
      <c r="P5467" s="212"/>
      <c r="Q5467" s="212"/>
      <c r="R5467" s="212"/>
      <c r="S5467" s="212"/>
      <c r="T5467" s="212"/>
      <c r="U5467" s="212"/>
    </row>
    <row r="5468" spans="1:21" x14ac:dyDescent="0.25">
      <c r="A5468" s="57" t="s">
        <v>124</v>
      </c>
      <c r="B5468" s="57" t="s">
        <v>7771</v>
      </c>
      <c r="C5468" s="212"/>
      <c r="D5468" s="212"/>
      <c r="E5468" s="212"/>
      <c r="F5468" s="212"/>
      <c r="G5468" s="212"/>
      <c r="H5468" s="212"/>
      <c r="I5468" s="212">
        <v>7.6319999999999997</v>
      </c>
      <c r="J5468" s="212"/>
      <c r="K5468" s="212"/>
      <c r="L5468" s="212"/>
      <c r="M5468" s="212"/>
      <c r="N5468" s="212"/>
      <c r="O5468" s="212"/>
      <c r="P5468" s="212"/>
      <c r="Q5468" s="212"/>
      <c r="R5468" s="212"/>
      <c r="S5468" s="212">
        <v>0</v>
      </c>
      <c r="T5468" s="212">
        <v>0</v>
      </c>
      <c r="U5468" s="212">
        <v>0</v>
      </c>
    </row>
    <row r="5469" spans="1:21" x14ac:dyDescent="0.25">
      <c r="A5469" s="57" t="s">
        <v>4310</v>
      </c>
      <c r="B5469" s="57" t="s">
        <v>7772</v>
      </c>
      <c r="C5469" s="212"/>
      <c r="D5469" s="212"/>
      <c r="E5469" s="212"/>
      <c r="F5469" s="212"/>
      <c r="G5469" s="212"/>
      <c r="H5469" s="212">
        <v>0.317</v>
      </c>
      <c r="I5469" s="212"/>
      <c r="J5469" s="212"/>
      <c r="K5469" s="212"/>
      <c r="L5469" s="212"/>
      <c r="M5469" s="212"/>
      <c r="N5469" s="212"/>
      <c r="O5469" s="212"/>
      <c r="P5469" s="212"/>
      <c r="Q5469" s="212"/>
      <c r="R5469" s="212"/>
      <c r="S5469" s="212"/>
      <c r="T5469" s="212"/>
      <c r="U5469" s="212"/>
    </row>
    <row r="5470" spans="1:21" x14ac:dyDescent="0.25">
      <c r="A5470" s="57" t="s">
        <v>1721</v>
      </c>
      <c r="B5470" s="57" t="s">
        <v>7773</v>
      </c>
      <c r="C5470" s="212"/>
      <c r="D5470" s="212"/>
      <c r="E5470" s="212"/>
      <c r="F5470" s="212"/>
      <c r="G5470" s="212"/>
      <c r="H5470" s="212"/>
      <c r="I5470" s="212"/>
      <c r="J5470" s="212"/>
      <c r="K5470" s="212"/>
      <c r="L5470" s="212"/>
      <c r="M5470" s="212"/>
      <c r="N5470" s="212">
        <v>7.3360000000000003</v>
      </c>
      <c r="O5470" s="212">
        <v>47.128999999999998</v>
      </c>
      <c r="P5470" s="212"/>
      <c r="Q5470" s="212"/>
      <c r="R5470" s="212">
        <v>7.0490000000000004</v>
      </c>
      <c r="S5470" s="212"/>
      <c r="T5470" s="212"/>
      <c r="U5470" s="212"/>
    </row>
    <row r="5471" spans="1:21" x14ac:dyDescent="0.25">
      <c r="A5471" s="57" t="s">
        <v>2069</v>
      </c>
      <c r="B5471" s="57" t="s">
        <v>7774</v>
      </c>
      <c r="C5471" s="212"/>
      <c r="D5471" s="212"/>
      <c r="E5471" s="212"/>
      <c r="F5471" s="212"/>
      <c r="G5471" s="212"/>
      <c r="H5471" s="212"/>
      <c r="I5471" s="212"/>
      <c r="J5471" s="212">
        <v>2.456</v>
      </c>
      <c r="K5471" s="212"/>
      <c r="L5471" s="212">
        <v>2.52</v>
      </c>
      <c r="M5471" s="212">
        <v>2.649</v>
      </c>
      <c r="N5471" s="212"/>
      <c r="O5471" s="212"/>
      <c r="P5471" s="212"/>
      <c r="Q5471" s="212"/>
      <c r="R5471" s="212"/>
      <c r="S5471" s="212"/>
      <c r="T5471" s="212">
        <v>0.14199999999999999</v>
      </c>
      <c r="U5471" s="212"/>
    </row>
    <row r="5472" spans="1:21" x14ac:dyDescent="0.25">
      <c r="A5472" s="57" t="s">
        <v>2358</v>
      </c>
      <c r="B5472" s="57" t="s">
        <v>7776</v>
      </c>
      <c r="C5472" s="212"/>
      <c r="D5472" s="212"/>
      <c r="E5472" s="212"/>
      <c r="F5472" s="212"/>
      <c r="G5472" s="212"/>
      <c r="H5472" s="212">
        <v>1.383</v>
      </c>
      <c r="I5472" s="212"/>
      <c r="J5472" s="212"/>
      <c r="K5472" s="212"/>
      <c r="L5472" s="212"/>
      <c r="M5472" s="212"/>
      <c r="N5472" s="212">
        <v>3.198</v>
      </c>
      <c r="O5472" s="212"/>
      <c r="P5472" s="212"/>
      <c r="Q5472" s="212"/>
      <c r="R5472" s="212"/>
      <c r="S5472" s="212"/>
      <c r="T5472" s="212"/>
      <c r="U5472" s="212"/>
    </row>
    <row r="5473" spans="1:21" x14ac:dyDescent="0.25">
      <c r="A5473" s="57" t="s">
        <v>2236</v>
      </c>
      <c r="B5473" s="57" t="s">
        <v>7777</v>
      </c>
      <c r="C5473" s="212"/>
      <c r="D5473" s="212"/>
      <c r="E5473" s="212"/>
      <c r="F5473" s="212"/>
      <c r="G5473" s="212"/>
      <c r="H5473" s="212">
        <v>0.59899999999999998</v>
      </c>
      <c r="I5473" s="212">
        <v>3.016</v>
      </c>
      <c r="J5473" s="212">
        <v>10.65</v>
      </c>
      <c r="K5473" s="212"/>
      <c r="L5473" s="212"/>
      <c r="M5473" s="212"/>
      <c r="N5473" s="212">
        <v>12.427</v>
      </c>
      <c r="O5473" s="212">
        <v>10.63</v>
      </c>
      <c r="P5473" s="212">
        <v>8.5619999999999994</v>
      </c>
      <c r="Q5473" s="212"/>
      <c r="R5473" s="212"/>
      <c r="S5473" s="212"/>
      <c r="T5473" s="212">
        <v>1.8089999999999999</v>
      </c>
      <c r="U5473" s="212">
        <v>14.303000000000001</v>
      </c>
    </row>
    <row r="5474" spans="1:21" x14ac:dyDescent="0.25">
      <c r="A5474" s="57" t="s">
        <v>303</v>
      </c>
      <c r="B5474" s="57" t="s">
        <v>7778</v>
      </c>
      <c r="C5474" s="212"/>
      <c r="D5474" s="212"/>
      <c r="E5474" s="212"/>
      <c r="F5474" s="212"/>
      <c r="G5474" s="212"/>
      <c r="H5474" s="212">
        <v>1484.6020000000001</v>
      </c>
      <c r="I5474" s="212">
        <v>1748.2660000000001</v>
      </c>
      <c r="J5474" s="212">
        <v>1311.9680000000001</v>
      </c>
      <c r="K5474" s="212">
        <v>1739.8230000000001</v>
      </c>
      <c r="L5474" s="212">
        <v>4499.0690000000004</v>
      </c>
      <c r="M5474" s="212">
        <v>4006.77</v>
      </c>
      <c r="N5474" s="212">
        <v>1796.308</v>
      </c>
      <c r="O5474" s="212">
        <v>1442.905</v>
      </c>
      <c r="P5474" s="212">
        <v>612.58900000000006</v>
      </c>
      <c r="Q5474" s="212">
        <v>330.19200000000001</v>
      </c>
      <c r="R5474" s="212">
        <v>750.01300000000003</v>
      </c>
      <c r="S5474" s="212">
        <v>1178.529</v>
      </c>
      <c r="T5474" s="212">
        <v>684.02599999999995</v>
      </c>
      <c r="U5474" s="212">
        <v>950.55100000000004</v>
      </c>
    </row>
    <row r="5475" spans="1:21" x14ac:dyDescent="0.25">
      <c r="A5475" s="57" t="s">
        <v>28</v>
      </c>
      <c r="B5475" s="57" t="s">
        <v>7779</v>
      </c>
      <c r="C5475" s="212"/>
      <c r="D5475" s="212"/>
      <c r="E5475" s="212"/>
      <c r="F5475" s="212"/>
      <c r="G5475" s="212"/>
      <c r="H5475" s="212">
        <v>1632.213</v>
      </c>
      <c r="I5475" s="212">
        <v>1295.6389999999999</v>
      </c>
      <c r="J5475" s="212">
        <v>456.95800000000003</v>
      </c>
      <c r="K5475" s="212">
        <v>818.23599999999999</v>
      </c>
      <c r="L5475" s="212">
        <v>1634.076</v>
      </c>
      <c r="M5475" s="212">
        <v>722.94100000000003</v>
      </c>
      <c r="N5475" s="212">
        <v>2207.5790000000002</v>
      </c>
      <c r="O5475" s="212">
        <v>3810.4850000000001</v>
      </c>
      <c r="P5475" s="212">
        <v>2115.0880000000002</v>
      </c>
      <c r="Q5475" s="212">
        <v>578.44399999999996</v>
      </c>
      <c r="R5475" s="212">
        <v>1247.181</v>
      </c>
      <c r="S5475" s="212">
        <v>2454.7910000000002</v>
      </c>
      <c r="T5475" s="212">
        <v>1634.49</v>
      </c>
      <c r="U5475" s="212">
        <v>1246.6780000000001</v>
      </c>
    </row>
    <row r="5476" spans="1:21" x14ac:dyDescent="0.25">
      <c r="A5476" s="57" t="s">
        <v>699</v>
      </c>
      <c r="B5476" s="57" t="s">
        <v>7780</v>
      </c>
      <c r="C5476" s="212">
        <v>612.39700000000005</v>
      </c>
      <c r="D5476" s="212">
        <v>943.09699999999998</v>
      </c>
      <c r="E5476" s="212"/>
      <c r="F5476" s="212"/>
      <c r="G5476" s="212"/>
      <c r="H5476" s="212">
        <v>75.506</v>
      </c>
      <c r="I5476" s="212">
        <v>12.404999999999999</v>
      </c>
      <c r="J5476" s="212"/>
      <c r="K5476" s="212">
        <v>16.956</v>
      </c>
      <c r="L5476" s="212"/>
      <c r="M5476" s="212"/>
      <c r="N5476" s="212"/>
      <c r="O5476" s="212"/>
      <c r="P5476" s="212"/>
      <c r="Q5476" s="212"/>
      <c r="R5476" s="212"/>
      <c r="S5476" s="212"/>
      <c r="T5476" s="212"/>
      <c r="U5476" s="212">
        <v>9.0239999999999991</v>
      </c>
    </row>
    <row r="5477" spans="1:21" x14ac:dyDescent="0.25">
      <c r="A5477" s="57" t="s">
        <v>1868</v>
      </c>
      <c r="B5477" s="57" t="s">
        <v>7781</v>
      </c>
      <c r="C5477" s="212"/>
      <c r="D5477" s="212"/>
      <c r="E5477" s="212"/>
      <c r="F5477" s="212"/>
      <c r="G5477" s="212"/>
      <c r="H5477" s="212">
        <v>66.426000000000002</v>
      </c>
      <c r="I5477" s="212">
        <v>404.61200000000002</v>
      </c>
      <c r="J5477" s="212">
        <v>14.704000000000001</v>
      </c>
      <c r="K5477" s="212">
        <v>22.323</v>
      </c>
      <c r="L5477" s="212">
        <v>15.138</v>
      </c>
      <c r="M5477" s="212">
        <v>9.3230000000000004</v>
      </c>
      <c r="N5477" s="212">
        <v>11.369</v>
      </c>
      <c r="O5477" s="212">
        <v>61.173000000000002</v>
      </c>
      <c r="P5477" s="212">
        <v>53.728999999999999</v>
      </c>
      <c r="Q5477" s="212"/>
      <c r="R5477" s="212">
        <v>0.18</v>
      </c>
      <c r="S5477" s="212">
        <v>0.32100000000000001</v>
      </c>
      <c r="T5477" s="212">
        <v>25.236000000000001</v>
      </c>
      <c r="U5477" s="212">
        <v>2.0310000000000001</v>
      </c>
    </row>
    <row r="5478" spans="1:21" x14ac:dyDescent="0.25">
      <c r="A5478" s="57" t="s">
        <v>86</v>
      </c>
      <c r="B5478" s="57" t="s">
        <v>7782</v>
      </c>
      <c r="C5478" s="212"/>
      <c r="D5478" s="212"/>
      <c r="E5478" s="212"/>
      <c r="F5478" s="212"/>
      <c r="G5478" s="212"/>
      <c r="H5478" s="212">
        <v>805.67600000000004</v>
      </c>
      <c r="I5478" s="212">
        <v>1554.16</v>
      </c>
      <c r="J5478" s="212">
        <v>2592.1680000000001</v>
      </c>
      <c r="K5478" s="212">
        <v>3076.7289999999998</v>
      </c>
      <c r="L5478" s="212">
        <v>9144.01</v>
      </c>
      <c r="M5478" s="212">
        <v>6606.3819999999996</v>
      </c>
      <c r="N5478" s="212">
        <v>4937.3580000000002</v>
      </c>
      <c r="O5478" s="212">
        <v>6788.11</v>
      </c>
      <c r="P5478" s="212">
        <v>7453.7460000000001</v>
      </c>
      <c r="Q5478" s="212">
        <v>2215.0770000000002</v>
      </c>
      <c r="R5478" s="212">
        <v>4213.1809999999996</v>
      </c>
      <c r="S5478" s="212">
        <v>8778.73</v>
      </c>
      <c r="T5478" s="212">
        <v>5442.7190000000001</v>
      </c>
      <c r="U5478" s="212">
        <v>2754.2359999999999</v>
      </c>
    </row>
    <row r="5479" spans="1:21" x14ac:dyDescent="0.25">
      <c r="A5479" s="57" t="s">
        <v>4213</v>
      </c>
      <c r="B5479" s="57" t="s">
        <v>7783</v>
      </c>
      <c r="C5479" s="212"/>
      <c r="D5479" s="212"/>
      <c r="E5479" s="212"/>
      <c r="F5479" s="212"/>
      <c r="G5479" s="212"/>
      <c r="H5479" s="212">
        <v>2.8610000000000002</v>
      </c>
      <c r="I5479" s="212">
        <v>2.8849999999999998</v>
      </c>
      <c r="J5479" s="212"/>
      <c r="K5479" s="212"/>
      <c r="L5479" s="212"/>
      <c r="M5479" s="212"/>
      <c r="N5479" s="212">
        <v>38.11</v>
      </c>
      <c r="O5479" s="212">
        <v>26</v>
      </c>
      <c r="P5479" s="212">
        <v>3.6619999999999999</v>
      </c>
      <c r="Q5479" s="212"/>
      <c r="R5479" s="212">
        <v>123.804</v>
      </c>
      <c r="S5479" s="212"/>
      <c r="T5479" s="212"/>
      <c r="U5479" s="212"/>
    </row>
    <row r="5480" spans="1:21" x14ac:dyDescent="0.25">
      <c r="A5480" s="57" t="s">
        <v>1712</v>
      </c>
      <c r="B5480" s="57" t="s">
        <v>7785</v>
      </c>
      <c r="C5480" s="212"/>
      <c r="D5480" s="212"/>
      <c r="E5480" s="212"/>
      <c r="F5480" s="212"/>
      <c r="G5480" s="212"/>
      <c r="H5480" s="212"/>
      <c r="I5480" s="212"/>
      <c r="J5480" s="212"/>
      <c r="K5480" s="212"/>
      <c r="L5480" s="212"/>
      <c r="M5480" s="212"/>
      <c r="N5480" s="212"/>
      <c r="O5480" s="212"/>
      <c r="P5480" s="212"/>
      <c r="Q5480" s="212"/>
      <c r="R5480" s="212"/>
      <c r="S5480" s="212">
        <v>4.96</v>
      </c>
      <c r="T5480" s="212"/>
      <c r="U5480" s="212"/>
    </row>
    <row r="5481" spans="1:21" x14ac:dyDescent="0.25">
      <c r="A5481" s="57" t="s">
        <v>1121</v>
      </c>
      <c r="B5481" s="57" t="s">
        <v>7786</v>
      </c>
      <c r="C5481" s="212"/>
      <c r="D5481" s="212"/>
      <c r="E5481" s="212"/>
      <c r="F5481" s="212"/>
      <c r="G5481" s="212"/>
      <c r="H5481" s="212"/>
      <c r="I5481" s="212"/>
      <c r="J5481" s="212"/>
      <c r="K5481" s="212"/>
      <c r="L5481" s="212"/>
      <c r="M5481" s="212"/>
      <c r="N5481" s="212"/>
      <c r="O5481" s="212"/>
      <c r="P5481" s="212"/>
      <c r="Q5481" s="212"/>
      <c r="R5481" s="212"/>
      <c r="S5481" s="212"/>
      <c r="T5481" s="212"/>
      <c r="U5481" s="212">
        <v>8.9420000000000002</v>
      </c>
    </row>
    <row r="5482" spans="1:21" x14ac:dyDescent="0.25">
      <c r="A5482" s="57" t="s">
        <v>10179</v>
      </c>
      <c r="B5482" s="57" t="s">
        <v>10180</v>
      </c>
      <c r="C5482" s="212"/>
      <c r="D5482" s="212"/>
      <c r="E5482" s="212"/>
      <c r="F5482" s="212"/>
      <c r="G5482" s="212"/>
      <c r="H5482" s="212"/>
      <c r="I5482" s="212">
        <v>0.77</v>
      </c>
      <c r="J5482" s="212"/>
      <c r="K5482" s="212"/>
      <c r="L5482" s="212"/>
      <c r="M5482" s="212"/>
      <c r="N5482" s="212"/>
      <c r="O5482" s="212"/>
      <c r="P5482" s="212"/>
      <c r="Q5482" s="212"/>
      <c r="R5482" s="212"/>
      <c r="S5482" s="212"/>
      <c r="T5482" s="212"/>
      <c r="U5482" s="212"/>
    </row>
    <row r="5483" spans="1:21" x14ac:dyDescent="0.25">
      <c r="A5483" s="57" t="s">
        <v>1752</v>
      </c>
      <c r="B5483" s="57" t="s">
        <v>7787</v>
      </c>
      <c r="C5483" s="212"/>
      <c r="D5483" s="212"/>
      <c r="E5483" s="212"/>
      <c r="F5483" s="212"/>
      <c r="G5483" s="212"/>
      <c r="H5483" s="212"/>
      <c r="I5483" s="212">
        <v>0.19600000000000001</v>
      </c>
      <c r="J5483" s="212"/>
      <c r="K5483" s="212"/>
      <c r="L5483" s="212"/>
      <c r="M5483" s="212"/>
      <c r="N5483" s="212"/>
      <c r="O5483" s="212"/>
      <c r="P5483" s="212"/>
      <c r="Q5483" s="212"/>
      <c r="R5483" s="212">
        <v>0.42499999999999999</v>
      </c>
      <c r="S5483" s="212"/>
      <c r="T5483" s="212"/>
      <c r="U5483" s="212"/>
    </row>
    <row r="5484" spans="1:21" x14ac:dyDescent="0.25">
      <c r="A5484" s="57" t="s">
        <v>1111</v>
      </c>
      <c r="B5484" s="57" t="s">
        <v>7788</v>
      </c>
      <c r="C5484" s="212"/>
      <c r="D5484" s="212"/>
      <c r="E5484" s="212"/>
      <c r="F5484" s="212"/>
      <c r="G5484" s="212"/>
      <c r="H5484" s="212"/>
      <c r="I5484" s="212">
        <v>10.153</v>
      </c>
      <c r="J5484" s="212"/>
      <c r="K5484" s="212"/>
      <c r="L5484" s="212"/>
      <c r="M5484" s="212"/>
      <c r="N5484" s="212"/>
      <c r="O5484" s="212"/>
      <c r="P5484" s="212"/>
      <c r="Q5484" s="212"/>
      <c r="R5484" s="212"/>
      <c r="S5484" s="212"/>
      <c r="T5484" s="212"/>
      <c r="U5484" s="212"/>
    </row>
    <row r="5485" spans="1:21" x14ac:dyDescent="0.25">
      <c r="A5485" s="57" t="s">
        <v>10181</v>
      </c>
      <c r="B5485" s="57" t="s">
        <v>10182</v>
      </c>
      <c r="C5485" s="212"/>
      <c r="D5485" s="212"/>
      <c r="E5485" s="212"/>
      <c r="F5485" s="212"/>
      <c r="G5485" s="212"/>
      <c r="H5485" s="212">
        <v>7.4050000000000002</v>
      </c>
      <c r="I5485" s="212"/>
      <c r="J5485" s="212"/>
      <c r="K5485" s="212"/>
      <c r="L5485" s="212"/>
      <c r="M5485" s="212"/>
      <c r="N5485" s="212"/>
      <c r="O5485" s="212"/>
      <c r="P5485" s="212"/>
      <c r="Q5485" s="212"/>
      <c r="R5485" s="212"/>
      <c r="S5485" s="212"/>
      <c r="T5485" s="212"/>
      <c r="U5485" s="212"/>
    </row>
    <row r="5486" spans="1:21" x14ac:dyDescent="0.25">
      <c r="A5486" s="57" t="s">
        <v>1058</v>
      </c>
      <c r="B5486" s="57" t="s">
        <v>7789</v>
      </c>
      <c r="C5486" s="212"/>
      <c r="D5486" s="212"/>
      <c r="E5486" s="212"/>
      <c r="F5486" s="212"/>
      <c r="G5486" s="212"/>
      <c r="H5486" s="212">
        <v>20.114000000000001</v>
      </c>
      <c r="I5486" s="212">
        <v>2.1219999999999999</v>
      </c>
      <c r="J5486" s="212">
        <v>0.434</v>
      </c>
      <c r="K5486" s="212">
        <v>1.2210000000000001</v>
      </c>
      <c r="L5486" s="212"/>
      <c r="M5486" s="212"/>
      <c r="N5486" s="212"/>
      <c r="O5486" s="212"/>
      <c r="P5486" s="212"/>
      <c r="Q5486" s="212"/>
      <c r="R5486" s="212"/>
      <c r="S5486" s="212"/>
      <c r="T5486" s="212"/>
      <c r="U5486" s="212"/>
    </row>
    <row r="5487" spans="1:21" x14ac:dyDescent="0.25">
      <c r="A5487" s="57" t="s">
        <v>1457</v>
      </c>
      <c r="B5487" s="57" t="s">
        <v>7790</v>
      </c>
      <c r="C5487" s="212"/>
      <c r="D5487" s="212"/>
      <c r="E5487" s="212"/>
      <c r="F5487" s="212"/>
      <c r="G5487" s="212"/>
      <c r="H5487" s="212">
        <v>12.1</v>
      </c>
      <c r="I5487" s="212">
        <v>8.2840000000000007</v>
      </c>
      <c r="J5487" s="212">
        <v>8.0359999999999996</v>
      </c>
      <c r="K5487" s="212"/>
      <c r="L5487" s="212"/>
      <c r="M5487" s="212"/>
      <c r="N5487" s="212"/>
      <c r="O5487" s="212"/>
      <c r="P5487" s="212">
        <v>52.68</v>
      </c>
      <c r="Q5487" s="212">
        <v>2.5920000000000001</v>
      </c>
      <c r="R5487" s="212"/>
      <c r="S5487" s="212">
        <v>0.53800000000000003</v>
      </c>
      <c r="T5487" s="212">
        <v>228</v>
      </c>
      <c r="U5487" s="212">
        <v>2754.6</v>
      </c>
    </row>
    <row r="5488" spans="1:21" x14ac:dyDescent="0.25">
      <c r="A5488" s="57" t="s">
        <v>10183</v>
      </c>
      <c r="B5488" s="57" t="s">
        <v>10184</v>
      </c>
      <c r="C5488" s="212">
        <v>5593.4939999999997</v>
      </c>
      <c r="D5488" s="212">
        <v>955.99699999999996</v>
      </c>
      <c r="E5488" s="212"/>
      <c r="F5488" s="212"/>
      <c r="G5488" s="212"/>
      <c r="H5488" s="212"/>
      <c r="I5488" s="212"/>
      <c r="J5488" s="212"/>
      <c r="K5488" s="212"/>
      <c r="L5488" s="212"/>
      <c r="M5488" s="212"/>
      <c r="N5488" s="212"/>
      <c r="O5488" s="212"/>
      <c r="P5488" s="212"/>
      <c r="Q5488" s="212"/>
      <c r="R5488" s="212"/>
      <c r="S5488" s="212"/>
      <c r="T5488" s="212"/>
      <c r="U5488" s="212"/>
    </row>
    <row r="5489" spans="1:21" x14ac:dyDescent="0.25">
      <c r="A5489" s="57" t="s">
        <v>10185</v>
      </c>
      <c r="B5489" s="57" t="s">
        <v>10186</v>
      </c>
      <c r="C5489" s="212"/>
      <c r="D5489" s="212"/>
      <c r="E5489" s="212"/>
      <c r="F5489" s="212"/>
      <c r="G5489" s="212"/>
      <c r="H5489" s="212"/>
      <c r="I5489" s="212"/>
      <c r="J5489" s="212"/>
      <c r="K5489" s="212"/>
      <c r="L5489" s="212"/>
      <c r="M5489" s="212"/>
      <c r="N5489" s="212"/>
      <c r="O5489" s="212"/>
      <c r="P5489" s="212"/>
      <c r="Q5489" s="212"/>
      <c r="R5489" s="212"/>
      <c r="S5489" s="212"/>
      <c r="T5489" s="212"/>
      <c r="U5489" s="212">
        <v>10.731999999999999</v>
      </c>
    </row>
    <row r="5490" spans="1:21" x14ac:dyDescent="0.25">
      <c r="A5490" s="57" t="s">
        <v>10187</v>
      </c>
      <c r="B5490" s="57" t="s">
        <v>10188</v>
      </c>
      <c r="C5490" s="212"/>
      <c r="D5490" s="212"/>
      <c r="E5490" s="212"/>
      <c r="F5490" s="212"/>
      <c r="G5490" s="212"/>
      <c r="H5490" s="212">
        <v>7.76</v>
      </c>
      <c r="I5490" s="212"/>
      <c r="J5490" s="212"/>
      <c r="K5490" s="212"/>
      <c r="L5490" s="212"/>
      <c r="M5490" s="212"/>
      <c r="N5490" s="212"/>
      <c r="O5490" s="212">
        <v>0.56699999999999995</v>
      </c>
      <c r="P5490" s="212"/>
      <c r="Q5490" s="212"/>
      <c r="R5490" s="212"/>
      <c r="S5490" s="212"/>
      <c r="T5490" s="212"/>
      <c r="U5490" s="212">
        <v>4.6470000000000002</v>
      </c>
    </row>
    <row r="5491" spans="1:21" x14ac:dyDescent="0.25">
      <c r="A5491" s="57" t="s">
        <v>10189</v>
      </c>
      <c r="B5491" s="57" t="s">
        <v>10190</v>
      </c>
      <c r="C5491" s="212"/>
      <c r="D5491" s="212"/>
      <c r="E5491" s="212"/>
      <c r="F5491" s="212"/>
      <c r="G5491" s="212"/>
      <c r="H5491" s="212">
        <v>2.9000000000000001E-2</v>
      </c>
      <c r="I5491" s="212">
        <v>0.185</v>
      </c>
      <c r="J5491" s="212"/>
      <c r="K5491" s="212"/>
      <c r="L5491" s="212"/>
      <c r="M5491" s="212"/>
      <c r="N5491" s="212"/>
      <c r="O5491" s="212"/>
      <c r="P5491" s="212"/>
      <c r="Q5491" s="212"/>
      <c r="R5491" s="212"/>
      <c r="S5491" s="212"/>
      <c r="T5491" s="212"/>
      <c r="U5491" s="212"/>
    </row>
    <row r="5492" spans="1:21" x14ac:dyDescent="0.25">
      <c r="A5492" s="57" t="s">
        <v>10191</v>
      </c>
      <c r="B5492" s="57" t="s">
        <v>10192</v>
      </c>
      <c r="C5492" s="212"/>
      <c r="D5492" s="212"/>
      <c r="E5492" s="212"/>
      <c r="F5492" s="212"/>
      <c r="G5492" s="212"/>
      <c r="H5492" s="212">
        <v>4.6909999999999998</v>
      </c>
      <c r="I5492" s="212"/>
      <c r="J5492" s="212"/>
      <c r="K5492" s="212">
        <v>3.1E-2</v>
      </c>
      <c r="L5492" s="212"/>
      <c r="M5492" s="212"/>
      <c r="N5492" s="212"/>
      <c r="O5492" s="212"/>
      <c r="P5492" s="212"/>
      <c r="Q5492" s="212"/>
      <c r="R5492" s="212"/>
      <c r="S5492" s="212"/>
      <c r="T5492" s="212"/>
      <c r="U5492" s="212">
        <v>1.421</v>
      </c>
    </row>
    <row r="5493" spans="1:21" x14ac:dyDescent="0.25">
      <c r="A5493" s="57" t="s">
        <v>10193</v>
      </c>
      <c r="B5493" s="57" t="s">
        <v>10194</v>
      </c>
      <c r="C5493" s="212"/>
      <c r="D5493" s="212"/>
      <c r="E5493" s="212"/>
      <c r="F5493" s="212"/>
      <c r="G5493" s="212"/>
      <c r="H5493" s="212">
        <v>3.0640000000000001</v>
      </c>
      <c r="I5493" s="212">
        <v>3.129</v>
      </c>
      <c r="J5493" s="212">
        <v>1.3740000000000001</v>
      </c>
      <c r="K5493" s="212">
        <v>3.1659999999999999</v>
      </c>
      <c r="L5493" s="212"/>
      <c r="M5493" s="212"/>
      <c r="N5493" s="212"/>
      <c r="O5493" s="212"/>
      <c r="P5493" s="212">
        <v>173.334</v>
      </c>
      <c r="Q5493" s="212"/>
      <c r="R5493" s="212"/>
      <c r="S5493" s="212">
        <v>0</v>
      </c>
      <c r="T5493" s="212">
        <v>0</v>
      </c>
      <c r="U5493" s="212">
        <v>0</v>
      </c>
    </row>
    <row r="5494" spans="1:21" x14ac:dyDescent="0.25">
      <c r="A5494" s="57" t="s">
        <v>10195</v>
      </c>
      <c r="B5494" s="57" t="s">
        <v>10196</v>
      </c>
      <c r="C5494" s="212"/>
      <c r="D5494" s="212"/>
      <c r="E5494" s="212"/>
      <c r="F5494" s="212"/>
      <c r="G5494" s="212"/>
      <c r="H5494" s="212"/>
      <c r="I5494" s="212"/>
      <c r="J5494" s="212"/>
      <c r="K5494" s="212">
        <v>1.073</v>
      </c>
      <c r="L5494" s="212">
        <v>2.427</v>
      </c>
      <c r="M5494" s="212"/>
      <c r="N5494" s="212"/>
      <c r="O5494" s="212"/>
      <c r="P5494" s="212"/>
      <c r="Q5494" s="212"/>
      <c r="R5494" s="212">
        <v>0</v>
      </c>
      <c r="S5494" s="212">
        <v>6.44</v>
      </c>
      <c r="T5494" s="212">
        <v>0</v>
      </c>
      <c r="U5494" s="212">
        <v>0</v>
      </c>
    </row>
    <row r="5495" spans="1:21" x14ac:dyDescent="0.25">
      <c r="A5495" s="57" t="s">
        <v>10197</v>
      </c>
      <c r="B5495" s="57" t="s">
        <v>10198</v>
      </c>
      <c r="C5495" s="212"/>
      <c r="D5495" s="212"/>
      <c r="E5495" s="212"/>
      <c r="F5495" s="212"/>
      <c r="G5495" s="212"/>
      <c r="H5495" s="212"/>
      <c r="I5495" s="212">
        <v>0.246</v>
      </c>
      <c r="J5495" s="212">
        <v>22.661999999999999</v>
      </c>
      <c r="K5495" s="212">
        <v>24.539000000000001</v>
      </c>
      <c r="L5495" s="212">
        <v>10.555</v>
      </c>
      <c r="M5495" s="212"/>
      <c r="N5495" s="212"/>
      <c r="O5495" s="212"/>
      <c r="P5495" s="212">
        <v>38.353000000000002</v>
      </c>
      <c r="Q5495" s="212"/>
      <c r="R5495" s="212"/>
      <c r="S5495" s="212">
        <v>0</v>
      </c>
      <c r="T5495" s="212">
        <v>0</v>
      </c>
      <c r="U5495" s="212">
        <v>0</v>
      </c>
    </row>
    <row r="5496" spans="1:21" x14ac:dyDescent="0.25">
      <c r="A5496" s="57" t="s">
        <v>10199</v>
      </c>
      <c r="B5496" s="57" t="s">
        <v>10200</v>
      </c>
      <c r="C5496" s="212"/>
      <c r="D5496" s="212"/>
      <c r="E5496" s="212"/>
      <c r="F5496" s="212"/>
      <c r="G5496" s="212"/>
      <c r="H5496" s="212"/>
      <c r="I5496" s="212"/>
      <c r="J5496" s="212"/>
      <c r="K5496" s="212"/>
      <c r="L5496" s="212"/>
      <c r="M5496" s="212"/>
      <c r="N5496" s="212"/>
      <c r="O5496" s="212"/>
      <c r="P5496" s="212"/>
      <c r="Q5496" s="212">
        <v>7.9640000000000004</v>
      </c>
      <c r="R5496" s="212"/>
      <c r="S5496" s="212"/>
      <c r="T5496" s="212"/>
      <c r="U5496" s="212"/>
    </row>
    <row r="5497" spans="1:21" x14ac:dyDescent="0.25">
      <c r="A5497" s="57" t="s">
        <v>556</v>
      </c>
      <c r="B5497" s="57" t="s">
        <v>7803</v>
      </c>
      <c r="C5497" s="212"/>
      <c r="D5497" s="212"/>
      <c r="E5497" s="212"/>
      <c r="F5497" s="212"/>
      <c r="G5497" s="212"/>
      <c r="H5497" s="212">
        <v>14.47</v>
      </c>
      <c r="I5497" s="212">
        <v>1.8320000000000001</v>
      </c>
      <c r="J5497" s="212">
        <v>1.3120000000000001</v>
      </c>
      <c r="K5497" s="212"/>
      <c r="L5497" s="212">
        <v>10.17</v>
      </c>
      <c r="M5497" s="212"/>
      <c r="N5497" s="212">
        <v>4.1639999999999997</v>
      </c>
      <c r="O5497" s="212"/>
      <c r="P5497" s="212"/>
      <c r="Q5497" s="212"/>
      <c r="R5497" s="212"/>
      <c r="S5497" s="212"/>
      <c r="T5497" s="212"/>
      <c r="U5497" s="212"/>
    </row>
    <row r="5498" spans="1:21" x14ac:dyDescent="0.25">
      <c r="A5498" s="57" t="s">
        <v>10201</v>
      </c>
      <c r="B5498" s="57" t="s">
        <v>10202</v>
      </c>
      <c r="C5498" s="212"/>
      <c r="D5498" s="212"/>
      <c r="E5498" s="212"/>
      <c r="F5498" s="212"/>
      <c r="G5498" s="212"/>
      <c r="H5498" s="212">
        <v>0.56899999999999995</v>
      </c>
      <c r="I5498" s="212"/>
      <c r="J5498" s="212">
        <v>0.22900000000000001</v>
      </c>
      <c r="K5498" s="212">
        <v>5.4409999999999998</v>
      </c>
      <c r="L5498" s="212"/>
      <c r="M5498" s="212">
        <v>0.20599999999999999</v>
      </c>
      <c r="N5498" s="212"/>
      <c r="O5498" s="212"/>
      <c r="P5498" s="212"/>
      <c r="Q5498" s="212"/>
      <c r="R5498" s="212"/>
      <c r="S5498" s="212"/>
      <c r="T5498" s="212"/>
      <c r="U5498" s="212"/>
    </row>
    <row r="5499" spans="1:21" x14ac:dyDescent="0.25">
      <c r="A5499" s="57" t="s">
        <v>10203</v>
      </c>
      <c r="B5499" s="57" t="s">
        <v>10204</v>
      </c>
      <c r="C5499" s="212"/>
      <c r="D5499" s="212"/>
      <c r="E5499" s="212"/>
      <c r="F5499" s="212"/>
      <c r="G5499" s="212"/>
      <c r="H5499" s="212"/>
      <c r="I5499" s="212"/>
      <c r="J5499" s="212"/>
      <c r="K5499" s="212"/>
      <c r="L5499" s="212"/>
      <c r="M5499" s="212"/>
      <c r="N5499" s="212"/>
      <c r="O5499" s="212">
        <v>8.5559999999999992</v>
      </c>
      <c r="P5499" s="212"/>
      <c r="Q5499" s="212"/>
      <c r="R5499" s="212"/>
      <c r="S5499" s="212"/>
      <c r="T5499" s="212"/>
      <c r="U5499" s="212"/>
    </row>
    <row r="5500" spans="1:21" x14ac:dyDescent="0.25">
      <c r="A5500" s="57" t="s">
        <v>10205</v>
      </c>
      <c r="B5500" s="57" t="s">
        <v>10206</v>
      </c>
      <c r="C5500" s="212"/>
      <c r="D5500" s="212"/>
      <c r="E5500" s="212"/>
      <c r="F5500" s="212"/>
      <c r="G5500" s="212"/>
      <c r="H5500" s="212">
        <v>3.331</v>
      </c>
      <c r="I5500" s="212">
        <v>0.59499999999999997</v>
      </c>
      <c r="J5500" s="212">
        <v>0.46500000000000002</v>
      </c>
      <c r="K5500" s="212"/>
      <c r="L5500" s="212"/>
      <c r="M5500" s="212"/>
      <c r="N5500" s="212"/>
      <c r="O5500" s="212"/>
      <c r="P5500" s="212"/>
      <c r="Q5500" s="212"/>
      <c r="R5500" s="212"/>
      <c r="S5500" s="212"/>
      <c r="T5500" s="212"/>
      <c r="U5500" s="212"/>
    </row>
    <row r="5501" spans="1:21" x14ac:dyDescent="0.25">
      <c r="A5501" s="57" t="s">
        <v>10207</v>
      </c>
      <c r="B5501" s="57" t="s">
        <v>10208</v>
      </c>
      <c r="C5501" s="212"/>
      <c r="D5501" s="212"/>
      <c r="E5501" s="212"/>
      <c r="F5501" s="212"/>
      <c r="G5501" s="212"/>
      <c r="H5501" s="212">
        <v>6.4000000000000001E-2</v>
      </c>
      <c r="I5501" s="212"/>
      <c r="J5501" s="212"/>
      <c r="K5501" s="212"/>
      <c r="L5501" s="212"/>
      <c r="M5501" s="212"/>
      <c r="N5501" s="212"/>
      <c r="O5501" s="212"/>
      <c r="P5501" s="212"/>
      <c r="Q5501" s="212"/>
      <c r="R5501" s="212"/>
      <c r="S5501" s="212"/>
      <c r="T5501" s="212"/>
      <c r="U5501" s="212"/>
    </row>
    <row r="5502" spans="1:21" x14ac:dyDescent="0.25">
      <c r="A5502" s="57" t="s">
        <v>10209</v>
      </c>
      <c r="B5502" s="57" t="s">
        <v>10210</v>
      </c>
      <c r="C5502" s="212"/>
      <c r="D5502" s="212"/>
      <c r="E5502" s="212"/>
      <c r="F5502" s="212"/>
      <c r="G5502" s="212"/>
      <c r="H5502" s="212"/>
      <c r="I5502" s="212">
        <v>1.6910000000000001</v>
      </c>
      <c r="J5502" s="212"/>
      <c r="K5502" s="212">
        <v>1.427</v>
      </c>
      <c r="L5502" s="212">
        <v>0.41399999999999998</v>
      </c>
      <c r="M5502" s="212"/>
      <c r="N5502" s="212"/>
      <c r="O5502" s="212"/>
      <c r="P5502" s="212"/>
      <c r="Q5502" s="212"/>
      <c r="R5502" s="212"/>
      <c r="S5502" s="212"/>
      <c r="T5502" s="212">
        <v>0</v>
      </c>
      <c r="U5502" s="212"/>
    </row>
    <row r="5503" spans="1:21" x14ac:dyDescent="0.25">
      <c r="A5503" s="57" t="s">
        <v>10211</v>
      </c>
      <c r="B5503" s="57" t="s">
        <v>10212</v>
      </c>
      <c r="C5503" s="212"/>
      <c r="D5503" s="212"/>
      <c r="E5503" s="212"/>
      <c r="F5503" s="212"/>
      <c r="G5503" s="212"/>
      <c r="H5503" s="212"/>
      <c r="I5503" s="212">
        <v>0.27</v>
      </c>
      <c r="J5503" s="212"/>
      <c r="K5503" s="212"/>
      <c r="L5503" s="212"/>
      <c r="M5503" s="212"/>
      <c r="N5503" s="212"/>
      <c r="O5503" s="212">
        <v>0.87</v>
      </c>
      <c r="P5503" s="212"/>
      <c r="Q5503" s="212"/>
      <c r="R5503" s="212"/>
      <c r="S5503" s="212">
        <v>0</v>
      </c>
      <c r="T5503" s="212">
        <v>0</v>
      </c>
      <c r="U5503" s="212">
        <v>0</v>
      </c>
    </row>
    <row r="5504" spans="1:21" x14ac:dyDescent="0.25">
      <c r="A5504" s="57" t="s">
        <v>10213</v>
      </c>
      <c r="B5504" s="57" t="s">
        <v>10214</v>
      </c>
      <c r="C5504" s="212"/>
      <c r="D5504" s="212"/>
      <c r="E5504" s="212"/>
      <c r="F5504" s="212"/>
      <c r="G5504" s="212"/>
      <c r="H5504" s="212">
        <v>0.157</v>
      </c>
      <c r="I5504" s="212"/>
      <c r="J5504" s="212">
        <v>3.9E-2</v>
      </c>
      <c r="K5504" s="212">
        <v>10.18</v>
      </c>
      <c r="L5504" s="212"/>
      <c r="M5504" s="212"/>
      <c r="N5504" s="212"/>
      <c r="O5504" s="212"/>
      <c r="P5504" s="212"/>
      <c r="Q5504" s="212"/>
      <c r="R5504" s="212"/>
      <c r="S5504" s="212"/>
      <c r="T5504" s="212">
        <v>0</v>
      </c>
      <c r="U5504" s="212">
        <v>0</v>
      </c>
    </row>
    <row r="5505" spans="1:21" x14ac:dyDescent="0.25">
      <c r="A5505" s="57" t="s">
        <v>10215</v>
      </c>
      <c r="B5505" s="57" t="s">
        <v>10216</v>
      </c>
      <c r="C5505" s="212"/>
      <c r="D5505" s="212"/>
      <c r="E5505" s="212"/>
      <c r="F5505" s="212"/>
      <c r="G5505" s="212"/>
      <c r="H5505" s="212"/>
      <c r="I5505" s="212"/>
      <c r="J5505" s="212">
        <v>0.4</v>
      </c>
      <c r="K5505" s="212"/>
      <c r="L5505" s="212"/>
      <c r="M5505" s="212"/>
      <c r="N5505" s="212"/>
      <c r="O5505" s="212"/>
      <c r="P5505" s="212"/>
      <c r="Q5505" s="212"/>
      <c r="R5505" s="212"/>
      <c r="S5505" s="212"/>
      <c r="T5505" s="212"/>
      <c r="U5505" s="212"/>
    </row>
    <row r="5506" spans="1:21" x14ac:dyDescent="0.25">
      <c r="A5506" s="57" t="s">
        <v>478</v>
      </c>
      <c r="B5506" s="57" t="s">
        <v>7812</v>
      </c>
      <c r="C5506" s="212"/>
      <c r="D5506" s="212"/>
      <c r="E5506" s="212"/>
      <c r="F5506" s="212"/>
      <c r="G5506" s="212"/>
      <c r="H5506" s="212">
        <v>64.417000000000002</v>
      </c>
      <c r="I5506" s="212">
        <v>1.268</v>
      </c>
      <c r="J5506" s="212">
        <v>6.7359999999999998</v>
      </c>
      <c r="K5506" s="212"/>
      <c r="L5506" s="212"/>
      <c r="M5506" s="212">
        <v>4.3929999999999998</v>
      </c>
      <c r="N5506" s="212"/>
      <c r="O5506" s="212">
        <v>0.11899999999999999</v>
      </c>
      <c r="P5506" s="212"/>
      <c r="Q5506" s="212">
        <v>59.209000000000003</v>
      </c>
      <c r="R5506" s="212"/>
      <c r="S5506" s="212">
        <v>2.8479999999999999</v>
      </c>
      <c r="T5506" s="212"/>
      <c r="U5506" s="212"/>
    </row>
    <row r="5507" spans="1:21" x14ac:dyDescent="0.25">
      <c r="A5507" s="57" t="s">
        <v>1104</v>
      </c>
      <c r="B5507" s="57" t="s">
        <v>7813</v>
      </c>
      <c r="C5507" s="212">
        <v>764.6</v>
      </c>
      <c r="D5507" s="212">
        <v>485.59699999999998</v>
      </c>
      <c r="E5507" s="212"/>
      <c r="F5507" s="212"/>
      <c r="G5507" s="212"/>
      <c r="H5507" s="212">
        <v>0.746</v>
      </c>
      <c r="I5507" s="212"/>
      <c r="J5507" s="212"/>
      <c r="K5507" s="212"/>
      <c r="L5507" s="212">
        <v>11.52</v>
      </c>
      <c r="M5507" s="212"/>
      <c r="N5507" s="212"/>
      <c r="O5507" s="212"/>
      <c r="P5507" s="212"/>
      <c r="Q5507" s="212"/>
      <c r="R5507" s="212"/>
      <c r="S5507" s="212"/>
      <c r="T5507" s="212"/>
      <c r="U5507" s="212"/>
    </row>
    <row r="5508" spans="1:21" x14ac:dyDescent="0.25">
      <c r="A5508" s="57" t="s">
        <v>455</v>
      </c>
      <c r="B5508" s="57" t="s">
        <v>7814</v>
      </c>
      <c r="C5508" s="212"/>
      <c r="D5508" s="212"/>
      <c r="E5508" s="212"/>
      <c r="F5508" s="212"/>
      <c r="G5508" s="212"/>
      <c r="H5508" s="212"/>
      <c r="I5508" s="212"/>
      <c r="J5508" s="212"/>
      <c r="K5508" s="212">
        <v>39.805</v>
      </c>
      <c r="L5508" s="212">
        <v>35.637999999999998</v>
      </c>
      <c r="M5508" s="212"/>
      <c r="N5508" s="212"/>
      <c r="O5508" s="212"/>
      <c r="P5508" s="212"/>
      <c r="Q5508" s="212"/>
      <c r="R5508" s="212"/>
      <c r="S5508" s="212"/>
      <c r="T5508" s="212"/>
      <c r="U5508" s="212"/>
    </row>
    <row r="5509" spans="1:21" x14ac:dyDescent="0.25">
      <c r="A5509" s="57" t="s">
        <v>10217</v>
      </c>
      <c r="B5509" s="57" t="s">
        <v>10218</v>
      </c>
      <c r="C5509" s="212"/>
      <c r="D5509" s="212"/>
      <c r="E5509" s="212"/>
      <c r="F5509" s="212"/>
      <c r="G5509" s="212"/>
      <c r="H5509" s="212">
        <v>7.9690000000000003</v>
      </c>
      <c r="I5509" s="212"/>
      <c r="J5509" s="212"/>
      <c r="K5509" s="212">
        <v>1.1739999999999999</v>
      </c>
      <c r="L5509" s="212"/>
      <c r="M5509" s="212"/>
      <c r="N5509" s="212"/>
      <c r="O5509" s="212"/>
      <c r="P5509" s="212"/>
      <c r="Q5509" s="212"/>
      <c r="R5509" s="212"/>
      <c r="S5509" s="212">
        <v>12.829000000000001</v>
      </c>
      <c r="T5509" s="212">
        <v>5.085</v>
      </c>
      <c r="U5509" s="212"/>
    </row>
    <row r="5510" spans="1:21" x14ac:dyDescent="0.25">
      <c r="A5510" s="57" t="s">
        <v>273</v>
      </c>
      <c r="B5510" s="57" t="s">
        <v>7817</v>
      </c>
      <c r="C5510" s="212"/>
      <c r="D5510" s="212"/>
      <c r="E5510" s="212"/>
      <c r="F5510" s="212"/>
      <c r="G5510" s="212"/>
      <c r="H5510" s="212">
        <v>0.997</v>
      </c>
      <c r="I5510" s="212"/>
      <c r="J5510" s="212">
        <v>20.890999999999998</v>
      </c>
      <c r="K5510" s="212">
        <v>0.92300000000000004</v>
      </c>
      <c r="L5510" s="212"/>
      <c r="M5510" s="212"/>
      <c r="N5510" s="212">
        <v>0.74099999999999999</v>
      </c>
      <c r="O5510" s="212"/>
      <c r="P5510" s="212"/>
      <c r="Q5510" s="212"/>
      <c r="R5510" s="212"/>
      <c r="S5510" s="212"/>
      <c r="T5510" s="212"/>
      <c r="U5510" s="212"/>
    </row>
    <row r="5511" spans="1:21" x14ac:dyDescent="0.25">
      <c r="A5511" s="57" t="s">
        <v>110</v>
      </c>
      <c r="B5511" s="57" t="s">
        <v>7818</v>
      </c>
      <c r="C5511" s="212"/>
      <c r="D5511" s="212"/>
      <c r="E5511" s="212"/>
      <c r="F5511" s="212"/>
      <c r="G5511" s="212"/>
      <c r="H5511" s="212"/>
      <c r="I5511" s="212">
        <v>45.582999999999998</v>
      </c>
      <c r="J5511" s="212"/>
      <c r="K5511" s="212">
        <v>12.081</v>
      </c>
      <c r="L5511" s="212"/>
      <c r="M5511" s="212"/>
      <c r="N5511" s="212"/>
      <c r="O5511" s="212"/>
      <c r="P5511" s="212"/>
      <c r="Q5511" s="212"/>
      <c r="R5511" s="212">
        <v>146.44200000000001</v>
      </c>
      <c r="S5511" s="212">
        <v>26.937999999999999</v>
      </c>
      <c r="T5511" s="212">
        <v>13.201000000000001</v>
      </c>
      <c r="U5511" s="212">
        <v>0</v>
      </c>
    </row>
    <row r="5512" spans="1:21" x14ac:dyDescent="0.25">
      <c r="A5512" s="57" t="s">
        <v>1972</v>
      </c>
      <c r="B5512" s="57" t="s">
        <v>7819</v>
      </c>
      <c r="C5512" s="212"/>
      <c r="D5512" s="212"/>
      <c r="E5512" s="212"/>
      <c r="F5512" s="212"/>
      <c r="G5512" s="212"/>
      <c r="H5512" s="212"/>
      <c r="I5512" s="212"/>
      <c r="J5512" s="212"/>
      <c r="K5512" s="212"/>
      <c r="L5512" s="212"/>
      <c r="M5512" s="212"/>
      <c r="N5512" s="212"/>
      <c r="O5512" s="212">
        <v>31.556999999999999</v>
      </c>
      <c r="P5512" s="212"/>
      <c r="Q5512" s="212"/>
      <c r="R5512" s="212"/>
      <c r="S5512" s="212"/>
      <c r="T5512" s="212"/>
      <c r="U5512" s="212"/>
    </row>
    <row r="5513" spans="1:21" x14ac:dyDescent="0.25">
      <c r="A5513" s="57" t="s">
        <v>283</v>
      </c>
      <c r="B5513" s="57" t="s">
        <v>7822</v>
      </c>
      <c r="C5513" s="212"/>
      <c r="D5513" s="212"/>
      <c r="E5513" s="212"/>
      <c r="F5513" s="212"/>
      <c r="G5513" s="212"/>
      <c r="H5513" s="212"/>
      <c r="I5513" s="212">
        <v>2.8959999999999999</v>
      </c>
      <c r="J5513" s="212">
        <v>2.7290000000000001</v>
      </c>
      <c r="K5513" s="212">
        <v>2.3849999999999998</v>
      </c>
      <c r="L5513" s="212">
        <v>255.036</v>
      </c>
      <c r="M5513" s="212">
        <v>0.40200000000000002</v>
      </c>
      <c r="N5513" s="212">
        <v>0</v>
      </c>
      <c r="O5513" s="212">
        <v>0</v>
      </c>
      <c r="P5513" s="212">
        <v>25.024000000000001</v>
      </c>
      <c r="Q5513" s="212">
        <v>12.702</v>
      </c>
      <c r="R5513" s="212">
        <v>0</v>
      </c>
      <c r="S5513" s="212">
        <v>0</v>
      </c>
      <c r="T5513" s="212">
        <v>0</v>
      </c>
      <c r="U5513" s="212">
        <v>0</v>
      </c>
    </row>
    <row r="5514" spans="1:21" x14ac:dyDescent="0.25">
      <c r="A5514" s="57" t="s">
        <v>1134</v>
      </c>
      <c r="B5514" s="57" t="s">
        <v>7823</v>
      </c>
      <c r="C5514" s="212"/>
      <c r="D5514" s="212"/>
      <c r="E5514" s="212"/>
      <c r="F5514" s="212"/>
      <c r="G5514" s="212"/>
      <c r="H5514" s="212"/>
      <c r="I5514" s="212">
        <v>1.208</v>
      </c>
      <c r="J5514" s="212">
        <v>2E-3</v>
      </c>
      <c r="K5514" s="212"/>
      <c r="L5514" s="212"/>
      <c r="M5514" s="212">
        <v>4.2370000000000001</v>
      </c>
      <c r="N5514" s="212">
        <v>0</v>
      </c>
      <c r="O5514" s="212">
        <v>0</v>
      </c>
      <c r="P5514" s="212">
        <v>6.03</v>
      </c>
      <c r="Q5514" s="212">
        <v>1.056</v>
      </c>
      <c r="R5514" s="212">
        <v>0</v>
      </c>
      <c r="S5514" s="212">
        <v>0</v>
      </c>
      <c r="T5514" s="212">
        <v>0</v>
      </c>
      <c r="U5514" s="212">
        <v>0</v>
      </c>
    </row>
    <row r="5515" spans="1:21" x14ac:dyDescent="0.25">
      <c r="A5515" s="57" t="s">
        <v>1211</v>
      </c>
      <c r="B5515" s="57" t="s">
        <v>7826</v>
      </c>
      <c r="C5515" s="212"/>
      <c r="D5515" s="212"/>
      <c r="E5515" s="212"/>
      <c r="F5515" s="212"/>
      <c r="G5515" s="212"/>
      <c r="H5515" s="212"/>
      <c r="I5515" s="212"/>
      <c r="J5515" s="212"/>
      <c r="K5515" s="212"/>
      <c r="L5515" s="212"/>
      <c r="M5515" s="212"/>
      <c r="N5515" s="212"/>
      <c r="O5515" s="212"/>
      <c r="P5515" s="212">
        <v>1.893</v>
      </c>
      <c r="Q5515" s="212"/>
      <c r="R5515" s="212"/>
      <c r="S5515" s="212"/>
      <c r="T5515" s="212"/>
      <c r="U5515" s="212"/>
    </row>
    <row r="5516" spans="1:21" x14ac:dyDescent="0.25">
      <c r="A5516" s="57" t="s">
        <v>10219</v>
      </c>
      <c r="B5516" s="57" t="s">
        <v>10220</v>
      </c>
      <c r="C5516" s="212"/>
      <c r="D5516" s="212"/>
      <c r="E5516" s="212"/>
      <c r="F5516" s="212"/>
      <c r="G5516" s="212"/>
      <c r="H5516" s="212"/>
      <c r="I5516" s="212">
        <v>10.893000000000001</v>
      </c>
      <c r="J5516" s="212"/>
      <c r="K5516" s="212"/>
      <c r="L5516" s="212"/>
      <c r="M5516" s="212"/>
      <c r="N5516" s="212"/>
      <c r="O5516" s="212"/>
      <c r="P5516" s="212"/>
      <c r="Q5516" s="212"/>
      <c r="R5516" s="212"/>
      <c r="S5516" s="212"/>
      <c r="T5516" s="212"/>
      <c r="U5516" s="212"/>
    </row>
    <row r="5517" spans="1:21" x14ac:dyDescent="0.25">
      <c r="A5517" s="57" t="s">
        <v>10221</v>
      </c>
      <c r="B5517" s="57" t="s">
        <v>10222</v>
      </c>
      <c r="C5517" s="212"/>
      <c r="D5517" s="212"/>
      <c r="E5517" s="212"/>
      <c r="F5517" s="212"/>
      <c r="G5517" s="212"/>
      <c r="H5517" s="212">
        <v>14.49</v>
      </c>
      <c r="I5517" s="212">
        <v>0.88200000000000001</v>
      </c>
      <c r="J5517" s="212"/>
      <c r="K5517" s="212">
        <v>5.6959999999999997</v>
      </c>
      <c r="L5517" s="212">
        <v>3.9550000000000001</v>
      </c>
      <c r="M5517" s="212">
        <v>2.5289999999999999</v>
      </c>
      <c r="N5517" s="212"/>
      <c r="O5517" s="212"/>
      <c r="P5517" s="212"/>
      <c r="Q5517" s="212"/>
      <c r="R5517" s="212"/>
      <c r="S5517" s="212"/>
      <c r="T5517" s="212"/>
      <c r="U5517" s="212"/>
    </row>
    <row r="5518" spans="1:21" x14ac:dyDescent="0.25">
      <c r="A5518" s="57" t="s">
        <v>1265</v>
      </c>
      <c r="B5518" s="57" t="s">
        <v>7828</v>
      </c>
      <c r="C5518" s="212"/>
      <c r="D5518" s="212"/>
      <c r="E5518" s="212"/>
      <c r="F5518" s="212"/>
      <c r="G5518" s="212"/>
      <c r="H5518" s="212">
        <v>4.5229999999999997</v>
      </c>
      <c r="I5518" s="212"/>
      <c r="J5518" s="212">
        <v>6.2E-2</v>
      </c>
      <c r="K5518" s="212"/>
      <c r="L5518" s="212"/>
      <c r="M5518" s="212"/>
      <c r="N5518" s="212"/>
      <c r="O5518" s="212"/>
      <c r="P5518" s="212"/>
      <c r="Q5518" s="212"/>
      <c r="R5518" s="212"/>
      <c r="S5518" s="212"/>
      <c r="T5518" s="212"/>
      <c r="U5518" s="212"/>
    </row>
    <row r="5519" spans="1:21" x14ac:dyDescent="0.25">
      <c r="A5519" s="57" t="s">
        <v>10223</v>
      </c>
      <c r="B5519" s="57" t="s">
        <v>10224</v>
      </c>
      <c r="C5519" s="212"/>
      <c r="D5519" s="212"/>
      <c r="E5519" s="212"/>
      <c r="F5519" s="212"/>
      <c r="G5519" s="212"/>
      <c r="H5519" s="212">
        <v>7.3129999999999997</v>
      </c>
      <c r="I5519" s="212"/>
      <c r="J5519" s="212">
        <v>0.53800000000000003</v>
      </c>
      <c r="K5519" s="212"/>
      <c r="L5519" s="212"/>
      <c r="M5519" s="212"/>
      <c r="N5519" s="212"/>
      <c r="O5519" s="212"/>
      <c r="P5519" s="212"/>
      <c r="Q5519" s="212"/>
      <c r="R5519" s="212"/>
      <c r="S5519" s="212"/>
      <c r="T5519" s="212"/>
      <c r="U5519" s="212"/>
    </row>
    <row r="5520" spans="1:21" x14ac:dyDescent="0.25">
      <c r="A5520" s="57" t="s">
        <v>10225</v>
      </c>
      <c r="B5520" s="57" t="s">
        <v>10226</v>
      </c>
      <c r="C5520" s="212"/>
      <c r="D5520" s="212"/>
      <c r="E5520" s="212"/>
      <c r="F5520" s="212"/>
      <c r="G5520" s="212"/>
      <c r="H5520" s="212">
        <v>5.5949999999999998</v>
      </c>
      <c r="I5520" s="212">
        <v>1.1719999999999999</v>
      </c>
      <c r="J5520" s="212"/>
      <c r="K5520" s="212"/>
      <c r="L5520" s="212"/>
      <c r="M5520" s="212"/>
      <c r="N5520" s="212"/>
      <c r="O5520" s="212"/>
      <c r="P5520" s="212"/>
      <c r="Q5520" s="212"/>
      <c r="R5520" s="212"/>
      <c r="S5520" s="212"/>
      <c r="T5520" s="212"/>
      <c r="U5520" s="212"/>
    </row>
    <row r="5521" spans="1:21" x14ac:dyDescent="0.25">
      <c r="A5521" s="57" t="s">
        <v>1656</v>
      </c>
      <c r="B5521" s="57" t="s">
        <v>7829</v>
      </c>
      <c r="C5521" s="212"/>
      <c r="D5521" s="212"/>
      <c r="E5521" s="212"/>
      <c r="F5521" s="212"/>
      <c r="G5521" s="212"/>
      <c r="H5521" s="212"/>
      <c r="I5521" s="212">
        <v>10.24</v>
      </c>
      <c r="J5521" s="212">
        <v>1.889</v>
      </c>
      <c r="K5521" s="212">
        <v>9.5950000000000006</v>
      </c>
      <c r="L5521" s="212">
        <v>31.526</v>
      </c>
      <c r="M5521" s="212">
        <v>66.022999999999996</v>
      </c>
      <c r="N5521" s="212">
        <v>24.989000000000001</v>
      </c>
      <c r="O5521" s="212">
        <v>26.265999999999998</v>
      </c>
      <c r="P5521" s="212">
        <v>85.162000000000006</v>
      </c>
      <c r="Q5521" s="212">
        <v>19.768999999999998</v>
      </c>
      <c r="R5521" s="212">
        <v>24.904</v>
      </c>
      <c r="S5521" s="212">
        <v>6.5990000000000002</v>
      </c>
      <c r="T5521" s="212">
        <v>8.14</v>
      </c>
      <c r="U5521" s="212">
        <v>1.575</v>
      </c>
    </row>
    <row r="5522" spans="1:21" x14ac:dyDescent="0.25">
      <c r="A5522" s="57" t="s">
        <v>2071</v>
      </c>
      <c r="B5522" s="57" t="s">
        <v>7830</v>
      </c>
      <c r="C5522" s="212"/>
      <c r="D5522" s="212"/>
      <c r="E5522" s="212"/>
      <c r="F5522" s="212"/>
      <c r="G5522" s="212"/>
      <c r="H5522" s="212"/>
      <c r="I5522" s="212">
        <v>0.06</v>
      </c>
      <c r="J5522" s="212"/>
      <c r="K5522" s="212">
        <v>2.4E-2</v>
      </c>
      <c r="L5522" s="212"/>
      <c r="M5522" s="212"/>
      <c r="N5522" s="212"/>
      <c r="O5522" s="212"/>
      <c r="P5522" s="212"/>
      <c r="Q5522" s="212"/>
      <c r="R5522" s="212"/>
      <c r="S5522" s="212">
        <v>57.795999999999999</v>
      </c>
      <c r="T5522" s="212"/>
      <c r="U5522" s="212"/>
    </row>
    <row r="5523" spans="1:21" x14ac:dyDescent="0.25">
      <c r="A5523" s="57" t="s">
        <v>10227</v>
      </c>
      <c r="B5523" s="57" t="s">
        <v>10228</v>
      </c>
      <c r="C5523" s="212"/>
      <c r="D5523" s="212"/>
      <c r="E5523" s="212"/>
      <c r="F5523" s="212"/>
      <c r="G5523" s="212"/>
      <c r="H5523" s="212"/>
      <c r="I5523" s="212">
        <v>4.0720000000000001</v>
      </c>
      <c r="J5523" s="212">
        <v>0.313</v>
      </c>
      <c r="K5523" s="212"/>
      <c r="L5523" s="212"/>
      <c r="M5523" s="212"/>
      <c r="N5523" s="212"/>
      <c r="O5523" s="212"/>
      <c r="P5523" s="212"/>
      <c r="Q5523" s="212"/>
      <c r="R5523" s="212"/>
      <c r="S5523" s="212"/>
      <c r="T5523" s="212"/>
      <c r="U5523" s="212"/>
    </row>
    <row r="5524" spans="1:21" x14ac:dyDescent="0.25">
      <c r="A5524" s="57" t="s">
        <v>2050</v>
      </c>
      <c r="B5524" s="57" t="s">
        <v>7832</v>
      </c>
      <c r="C5524" s="212"/>
      <c r="D5524" s="212"/>
      <c r="E5524" s="212"/>
      <c r="F5524" s="212"/>
      <c r="G5524" s="212"/>
      <c r="H5524" s="212"/>
      <c r="I5524" s="212"/>
      <c r="J5524" s="212">
        <v>0.36499999999999999</v>
      </c>
      <c r="K5524" s="212"/>
      <c r="L5524" s="212"/>
      <c r="M5524" s="212">
        <v>5.6509999999999998</v>
      </c>
      <c r="N5524" s="212"/>
      <c r="O5524" s="212">
        <v>0</v>
      </c>
      <c r="P5524" s="212"/>
      <c r="Q5524" s="212">
        <v>496.69499999999999</v>
      </c>
      <c r="R5524" s="212">
        <v>26.187999999999999</v>
      </c>
      <c r="S5524" s="212">
        <v>186.03100000000001</v>
      </c>
      <c r="T5524" s="212">
        <v>1292.048</v>
      </c>
      <c r="U5524" s="212">
        <v>1.607</v>
      </c>
    </row>
    <row r="5525" spans="1:21" x14ac:dyDescent="0.25">
      <c r="A5525" s="57" t="s">
        <v>2660</v>
      </c>
      <c r="B5525" s="57" t="s">
        <v>7833</v>
      </c>
      <c r="C5525" s="212"/>
      <c r="D5525" s="212"/>
      <c r="E5525" s="212"/>
      <c r="F5525" s="212"/>
      <c r="G5525" s="212"/>
      <c r="H5525" s="212"/>
      <c r="I5525" s="212"/>
      <c r="J5525" s="212"/>
      <c r="K5525" s="212"/>
      <c r="L5525" s="212">
        <v>0.88700000000000001</v>
      </c>
      <c r="M5525" s="212"/>
      <c r="N5525" s="212"/>
      <c r="O5525" s="212"/>
      <c r="P5525" s="212"/>
      <c r="Q5525" s="212">
        <v>0.317</v>
      </c>
      <c r="R5525" s="212"/>
      <c r="S5525" s="212">
        <v>8.7240000000000002</v>
      </c>
      <c r="T5525" s="212">
        <v>19.872</v>
      </c>
      <c r="U5525" s="212"/>
    </row>
    <row r="5526" spans="1:21" x14ac:dyDescent="0.25">
      <c r="A5526" s="57" t="s">
        <v>946</v>
      </c>
      <c r="B5526" s="57" t="s">
        <v>7834</v>
      </c>
      <c r="C5526" s="212"/>
      <c r="D5526" s="212"/>
      <c r="E5526" s="212"/>
      <c r="F5526" s="212"/>
      <c r="G5526" s="212"/>
      <c r="H5526" s="212">
        <v>2.8639999999999999</v>
      </c>
      <c r="I5526" s="212"/>
      <c r="J5526" s="212"/>
      <c r="K5526" s="212"/>
      <c r="L5526" s="212"/>
      <c r="M5526" s="212"/>
      <c r="N5526" s="212"/>
      <c r="O5526" s="212"/>
      <c r="P5526" s="212">
        <v>30.934999999999999</v>
      </c>
      <c r="Q5526" s="212">
        <v>7.0999999999999994E-2</v>
      </c>
      <c r="R5526" s="212"/>
      <c r="S5526" s="212"/>
      <c r="T5526" s="212"/>
      <c r="U5526" s="212"/>
    </row>
    <row r="5527" spans="1:21" x14ac:dyDescent="0.25">
      <c r="A5527" s="57" t="s">
        <v>2448</v>
      </c>
      <c r="B5527" s="57" t="s">
        <v>7835</v>
      </c>
      <c r="C5527" s="212"/>
      <c r="D5527" s="212"/>
      <c r="E5527" s="212"/>
      <c r="F5527" s="212"/>
      <c r="G5527" s="212"/>
      <c r="H5527" s="212">
        <v>0.10100000000000001</v>
      </c>
      <c r="I5527" s="212">
        <v>0.83199999999999996</v>
      </c>
      <c r="J5527" s="212"/>
      <c r="K5527" s="212">
        <v>0.86699999999999999</v>
      </c>
      <c r="L5527" s="212"/>
      <c r="M5527" s="212"/>
      <c r="N5527" s="212">
        <v>2.222</v>
      </c>
      <c r="O5527" s="212"/>
      <c r="P5527" s="212">
        <v>7.48</v>
      </c>
      <c r="Q5527" s="212"/>
      <c r="R5527" s="212"/>
      <c r="S5527" s="212"/>
      <c r="T5527" s="212"/>
      <c r="U5527" s="212"/>
    </row>
    <row r="5528" spans="1:21" x14ac:dyDescent="0.25">
      <c r="A5528" s="57" t="s">
        <v>691</v>
      </c>
      <c r="B5528" s="57" t="s">
        <v>7836</v>
      </c>
      <c r="C5528" s="212">
        <v>400.59500000000003</v>
      </c>
      <c r="D5528" s="212">
        <v>499.798</v>
      </c>
      <c r="E5528" s="212"/>
      <c r="F5528" s="212"/>
      <c r="G5528" s="212"/>
      <c r="H5528" s="212"/>
      <c r="I5528" s="212">
        <v>0.38500000000000001</v>
      </c>
      <c r="J5528" s="212"/>
      <c r="K5528" s="212"/>
      <c r="L5528" s="212"/>
      <c r="M5528" s="212"/>
      <c r="N5528" s="212"/>
      <c r="O5528" s="212">
        <v>61.04</v>
      </c>
      <c r="P5528" s="212"/>
      <c r="Q5528" s="212"/>
      <c r="R5528" s="212"/>
      <c r="S5528" s="212"/>
      <c r="T5528" s="212"/>
      <c r="U5528" s="212"/>
    </row>
    <row r="5529" spans="1:21" x14ac:dyDescent="0.25">
      <c r="A5529" s="57" t="s">
        <v>10229</v>
      </c>
      <c r="B5529" s="57" t="s">
        <v>10230</v>
      </c>
      <c r="C5529" s="212"/>
      <c r="D5529" s="212"/>
      <c r="E5529" s="212"/>
      <c r="F5529" s="212"/>
      <c r="G5529" s="212"/>
      <c r="H5529" s="212">
        <v>0.42399999999999999</v>
      </c>
      <c r="I5529" s="212"/>
      <c r="J5529" s="212">
        <v>1.0629999999999999</v>
      </c>
      <c r="K5529" s="212">
        <v>4.3449999999999998</v>
      </c>
      <c r="L5529" s="212">
        <v>3.1E-2</v>
      </c>
      <c r="M5529" s="212"/>
      <c r="N5529" s="212">
        <v>7.7489999999999997</v>
      </c>
      <c r="O5529" s="212"/>
      <c r="P5529" s="212"/>
      <c r="Q5529" s="212">
        <v>11.443</v>
      </c>
      <c r="R5529" s="212">
        <v>9.0370000000000008</v>
      </c>
      <c r="S5529" s="212">
        <v>49.16</v>
      </c>
      <c r="T5529" s="212">
        <v>0.14599999999999999</v>
      </c>
      <c r="U5529" s="212"/>
    </row>
    <row r="5530" spans="1:21" x14ac:dyDescent="0.25">
      <c r="A5530" s="57" t="s">
        <v>10231</v>
      </c>
      <c r="B5530" s="57" t="s">
        <v>10232</v>
      </c>
      <c r="C5530" s="212"/>
      <c r="D5530" s="212"/>
      <c r="E5530" s="212"/>
      <c r="F5530" s="212"/>
      <c r="G5530" s="212"/>
      <c r="H5530" s="212">
        <v>0.33900000000000002</v>
      </c>
      <c r="I5530" s="212"/>
      <c r="J5530" s="212"/>
      <c r="K5530" s="212"/>
      <c r="L5530" s="212"/>
      <c r="M5530" s="212"/>
      <c r="N5530" s="212"/>
      <c r="O5530" s="212"/>
      <c r="P5530" s="212"/>
      <c r="Q5530" s="212"/>
      <c r="R5530" s="212"/>
      <c r="S5530" s="212"/>
      <c r="T5530" s="212"/>
      <c r="U5530" s="212"/>
    </row>
    <row r="5531" spans="1:21" x14ac:dyDescent="0.25">
      <c r="A5531" s="57" t="s">
        <v>374</v>
      </c>
      <c r="B5531" s="57" t="s">
        <v>7840</v>
      </c>
      <c r="C5531" s="212"/>
      <c r="D5531" s="212"/>
      <c r="E5531" s="212"/>
      <c r="F5531" s="212"/>
      <c r="G5531" s="212"/>
      <c r="H5531" s="212"/>
      <c r="I5531" s="212"/>
      <c r="J5531" s="212"/>
      <c r="K5531" s="212"/>
      <c r="L5531" s="212"/>
      <c r="M5531" s="212"/>
      <c r="N5531" s="212"/>
      <c r="O5531" s="212"/>
      <c r="P5531" s="212"/>
      <c r="Q5531" s="212"/>
      <c r="R5531" s="212"/>
      <c r="S5531" s="212"/>
      <c r="T5531" s="212"/>
      <c r="U5531" s="212">
        <v>62.4</v>
      </c>
    </row>
    <row r="5532" spans="1:21" x14ac:dyDescent="0.25">
      <c r="A5532" s="57" t="s">
        <v>153</v>
      </c>
      <c r="B5532" s="57" t="s">
        <v>7841</v>
      </c>
      <c r="C5532" s="212"/>
      <c r="D5532" s="212"/>
      <c r="E5532" s="212"/>
      <c r="F5532" s="212"/>
      <c r="G5532" s="212"/>
      <c r="H5532" s="212"/>
      <c r="I5532" s="212">
        <v>13.036</v>
      </c>
      <c r="J5532" s="212">
        <v>16.472999999999999</v>
      </c>
      <c r="K5532" s="212">
        <v>19.997</v>
      </c>
      <c r="L5532" s="212">
        <v>87.516999999999996</v>
      </c>
      <c r="M5532" s="212"/>
      <c r="N5532" s="212">
        <v>7.3840000000000003</v>
      </c>
      <c r="O5532" s="212">
        <v>158.20500000000001</v>
      </c>
      <c r="P5532" s="212">
        <v>187.755</v>
      </c>
      <c r="Q5532" s="212">
        <v>3.5</v>
      </c>
      <c r="R5532" s="212">
        <v>455.65199999999999</v>
      </c>
      <c r="S5532" s="212">
        <v>420.43099999999998</v>
      </c>
      <c r="T5532" s="212">
        <v>285.36799999999999</v>
      </c>
      <c r="U5532" s="212"/>
    </row>
    <row r="5533" spans="1:21" x14ac:dyDescent="0.25">
      <c r="A5533" s="57" t="s">
        <v>2324</v>
      </c>
      <c r="B5533" s="57" t="s">
        <v>7842</v>
      </c>
      <c r="C5533" s="212"/>
      <c r="D5533" s="212"/>
      <c r="E5533" s="212"/>
      <c r="F5533" s="212"/>
      <c r="G5533" s="212"/>
      <c r="H5533" s="212"/>
      <c r="I5533" s="212">
        <v>1.5</v>
      </c>
      <c r="J5533" s="212"/>
      <c r="K5533" s="212"/>
      <c r="L5533" s="212"/>
      <c r="M5533" s="212"/>
      <c r="N5533" s="212"/>
      <c r="O5533" s="212"/>
      <c r="P5533" s="212"/>
      <c r="Q5533" s="212"/>
      <c r="R5533" s="212"/>
      <c r="S5533" s="212"/>
      <c r="T5533" s="212"/>
      <c r="U5533" s="212"/>
    </row>
    <row r="5534" spans="1:21" x14ac:dyDescent="0.25">
      <c r="A5534" s="57" t="s">
        <v>10233</v>
      </c>
      <c r="B5534" s="57" t="s">
        <v>10234</v>
      </c>
      <c r="C5534" s="212"/>
      <c r="D5534" s="212"/>
      <c r="E5534" s="212"/>
      <c r="F5534" s="212"/>
      <c r="G5534" s="212"/>
      <c r="H5534" s="212">
        <v>37.823</v>
      </c>
      <c r="I5534" s="212">
        <v>25.68</v>
      </c>
      <c r="J5534" s="212">
        <v>4.0869999999999997</v>
      </c>
      <c r="K5534" s="212">
        <v>92.364999999999995</v>
      </c>
      <c r="L5534" s="212">
        <v>307.12900000000002</v>
      </c>
      <c r="M5534" s="212">
        <v>81.072000000000003</v>
      </c>
      <c r="N5534" s="212">
        <v>36.372999999999998</v>
      </c>
      <c r="O5534" s="212">
        <v>15.15</v>
      </c>
      <c r="P5534" s="212">
        <v>194.18600000000001</v>
      </c>
      <c r="Q5534" s="212"/>
      <c r="R5534" s="212">
        <v>883.58399999999995</v>
      </c>
      <c r="S5534" s="212">
        <v>2036.8219999999999</v>
      </c>
      <c r="T5534" s="212">
        <v>991.41099999999994</v>
      </c>
      <c r="U5534" s="212">
        <v>1447.335</v>
      </c>
    </row>
    <row r="5535" spans="1:21" x14ac:dyDescent="0.25">
      <c r="A5535" s="57" t="s">
        <v>10235</v>
      </c>
      <c r="B5535" s="57" t="s">
        <v>10236</v>
      </c>
      <c r="C5535" s="212"/>
      <c r="D5535" s="212"/>
      <c r="E5535" s="212"/>
      <c r="F5535" s="212"/>
      <c r="G5535" s="212"/>
      <c r="H5535" s="212"/>
      <c r="I5535" s="212"/>
      <c r="J5535" s="212"/>
      <c r="K5535" s="212"/>
      <c r="L5535" s="212"/>
      <c r="M5535" s="212"/>
      <c r="N5535" s="212"/>
      <c r="O5535" s="212"/>
      <c r="P5535" s="212"/>
      <c r="Q5535" s="212"/>
      <c r="R5535" s="212">
        <v>2512.1489999999999</v>
      </c>
      <c r="S5535" s="212">
        <v>3302.366</v>
      </c>
      <c r="T5535" s="212">
        <v>2374.8310000000001</v>
      </c>
      <c r="U5535" s="212">
        <v>2435.5680000000002</v>
      </c>
    </row>
    <row r="5536" spans="1:21" x14ac:dyDescent="0.25">
      <c r="A5536" s="57" t="s">
        <v>10237</v>
      </c>
      <c r="B5536" s="57" t="s">
        <v>10238</v>
      </c>
      <c r="C5536" s="212"/>
      <c r="D5536" s="212"/>
      <c r="E5536" s="212"/>
      <c r="F5536" s="212"/>
      <c r="G5536" s="212"/>
      <c r="H5536" s="212"/>
      <c r="I5536" s="212">
        <v>0.48499999999999999</v>
      </c>
      <c r="J5536" s="212"/>
      <c r="K5536" s="212"/>
      <c r="L5536" s="212">
        <v>0.13800000000000001</v>
      </c>
      <c r="M5536" s="212"/>
      <c r="N5536" s="212"/>
      <c r="O5536" s="212"/>
      <c r="P5536" s="212"/>
      <c r="Q5536" s="212"/>
      <c r="R5536" s="212"/>
      <c r="S5536" s="212"/>
      <c r="T5536" s="212"/>
      <c r="U5536" s="212"/>
    </row>
    <row r="5537" spans="1:21" x14ac:dyDescent="0.25">
      <c r="A5537" s="57" t="s">
        <v>473</v>
      </c>
      <c r="B5537" s="57" t="s">
        <v>7847</v>
      </c>
      <c r="C5537" s="212"/>
      <c r="D5537" s="212"/>
      <c r="E5537" s="212"/>
      <c r="F5537" s="212"/>
      <c r="G5537" s="212"/>
      <c r="H5537" s="212">
        <v>0.20100000000000001</v>
      </c>
      <c r="I5537" s="212">
        <v>149.483</v>
      </c>
      <c r="J5537" s="212">
        <v>147.43199999999999</v>
      </c>
      <c r="K5537" s="212">
        <v>79.483000000000004</v>
      </c>
      <c r="L5537" s="212">
        <v>64.899000000000001</v>
      </c>
      <c r="M5537" s="212">
        <v>215.554</v>
      </c>
      <c r="N5537" s="212">
        <v>323.92700000000002</v>
      </c>
      <c r="O5537" s="212">
        <v>494.464</v>
      </c>
      <c r="P5537" s="212">
        <v>248.024</v>
      </c>
      <c r="Q5537" s="212">
        <v>24.92</v>
      </c>
      <c r="R5537" s="212">
        <v>364.00200000000001</v>
      </c>
      <c r="S5537" s="212">
        <v>675.904</v>
      </c>
      <c r="T5537" s="212">
        <v>1226.1790000000001</v>
      </c>
      <c r="U5537" s="212">
        <v>256.47000000000003</v>
      </c>
    </row>
    <row r="5538" spans="1:21" x14ac:dyDescent="0.25">
      <c r="A5538" s="57" t="s">
        <v>1199</v>
      </c>
      <c r="B5538" s="57" t="s">
        <v>7848</v>
      </c>
      <c r="C5538" s="212"/>
      <c r="D5538" s="212"/>
      <c r="E5538" s="212"/>
      <c r="F5538" s="212"/>
      <c r="G5538" s="212"/>
      <c r="H5538" s="212"/>
      <c r="I5538" s="212">
        <v>0.73799999999999999</v>
      </c>
      <c r="J5538" s="212"/>
      <c r="K5538" s="212"/>
      <c r="L5538" s="212"/>
      <c r="M5538" s="212"/>
      <c r="N5538" s="212"/>
      <c r="O5538" s="212"/>
      <c r="P5538" s="212">
        <v>7.32</v>
      </c>
      <c r="Q5538" s="212"/>
      <c r="R5538" s="212">
        <v>20.294</v>
      </c>
      <c r="S5538" s="212">
        <v>32.625</v>
      </c>
      <c r="T5538" s="212"/>
      <c r="U5538" s="212">
        <v>57.2</v>
      </c>
    </row>
    <row r="5539" spans="1:21" x14ac:dyDescent="0.25">
      <c r="A5539" s="57" t="s">
        <v>966</v>
      </c>
      <c r="B5539" s="57" t="s">
        <v>7849</v>
      </c>
      <c r="C5539" s="212"/>
      <c r="D5539" s="212"/>
      <c r="E5539" s="212"/>
      <c r="F5539" s="212"/>
      <c r="G5539" s="212"/>
      <c r="H5539" s="212"/>
      <c r="I5539" s="212"/>
      <c r="J5539" s="212"/>
      <c r="K5539" s="212"/>
      <c r="L5539" s="212">
        <v>1.27</v>
      </c>
      <c r="M5539" s="212"/>
      <c r="N5539" s="212"/>
      <c r="O5539" s="212"/>
      <c r="P5539" s="212"/>
      <c r="Q5539" s="212"/>
      <c r="R5539" s="212">
        <v>131.21100000000001</v>
      </c>
      <c r="S5539" s="212">
        <v>23.951000000000001</v>
      </c>
      <c r="T5539" s="212">
        <v>38.700000000000003</v>
      </c>
      <c r="U5539" s="212"/>
    </row>
    <row r="5540" spans="1:21" x14ac:dyDescent="0.25">
      <c r="A5540" s="57" t="s">
        <v>394</v>
      </c>
      <c r="B5540" s="57" t="s">
        <v>7851</v>
      </c>
      <c r="C5540" s="212"/>
      <c r="D5540" s="212"/>
      <c r="E5540" s="212"/>
      <c r="F5540" s="212"/>
      <c r="G5540" s="212"/>
      <c r="H5540" s="212">
        <v>4.1000000000000002E-2</v>
      </c>
      <c r="I5540" s="212">
        <v>1.2370000000000001</v>
      </c>
      <c r="J5540" s="212">
        <v>0.68400000000000005</v>
      </c>
      <c r="K5540" s="212"/>
      <c r="L5540" s="212">
        <v>112.41200000000001</v>
      </c>
      <c r="M5540" s="212">
        <v>145.761</v>
      </c>
      <c r="N5540" s="212">
        <v>53.741</v>
      </c>
      <c r="O5540" s="212">
        <v>224.565</v>
      </c>
      <c r="P5540" s="212">
        <v>157.125</v>
      </c>
      <c r="Q5540" s="212">
        <v>41.953000000000003</v>
      </c>
      <c r="R5540" s="212">
        <v>54.764000000000003</v>
      </c>
      <c r="S5540" s="212">
        <v>41.075000000000003</v>
      </c>
      <c r="T5540" s="212">
        <v>7.4269999999999996</v>
      </c>
      <c r="U5540" s="212">
        <v>1.4930000000000001</v>
      </c>
    </row>
    <row r="5541" spans="1:21" x14ac:dyDescent="0.25">
      <c r="A5541" s="57" t="s">
        <v>317</v>
      </c>
      <c r="B5541" s="57" t="s">
        <v>7852</v>
      </c>
      <c r="C5541" s="212"/>
      <c r="D5541" s="212"/>
      <c r="E5541" s="212"/>
      <c r="F5541" s="212"/>
      <c r="G5541" s="212"/>
      <c r="H5541" s="212">
        <v>35.136000000000003</v>
      </c>
      <c r="I5541" s="212">
        <v>8.0280000000000005</v>
      </c>
      <c r="J5541" s="212"/>
      <c r="K5541" s="212">
        <v>0.217</v>
      </c>
      <c r="L5541" s="212">
        <v>4.1959999999999997</v>
      </c>
      <c r="M5541" s="212"/>
      <c r="N5541" s="212">
        <v>24.033000000000001</v>
      </c>
      <c r="O5541" s="212">
        <v>0.26400000000000001</v>
      </c>
      <c r="P5541" s="212">
        <v>45.65</v>
      </c>
      <c r="Q5541" s="212">
        <v>29.277000000000001</v>
      </c>
      <c r="R5541" s="212">
        <v>50.685000000000002</v>
      </c>
      <c r="S5541" s="212">
        <v>14.041</v>
      </c>
      <c r="T5541" s="212">
        <v>10.891999999999999</v>
      </c>
      <c r="U5541" s="212">
        <v>3.5790000000000002</v>
      </c>
    </row>
    <row r="5542" spans="1:21" x14ac:dyDescent="0.25">
      <c r="A5542" s="57" t="s">
        <v>438</v>
      </c>
      <c r="B5542" s="57" t="s">
        <v>7853</v>
      </c>
      <c r="C5542" s="212"/>
      <c r="D5542" s="212"/>
      <c r="E5542" s="212"/>
      <c r="F5542" s="212"/>
      <c r="G5542" s="212"/>
      <c r="H5542" s="212"/>
      <c r="I5542" s="212"/>
      <c r="J5542" s="212"/>
      <c r="K5542" s="212">
        <v>13.403</v>
      </c>
      <c r="L5542" s="212"/>
      <c r="M5542" s="212"/>
      <c r="N5542" s="212"/>
      <c r="O5542" s="212">
        <v>16.585000000000001</v>
      </c>
      <c r="P5542" s="212"/>
      <c r="Q5542" s="212"/>
      <c r="R5542" s="212"/>
      <c r="S5542" s="212"/>
      <c r="T5542" s="212"/>
      <c r="U5542" s="212">
        <v>0</v>
      </c>
    </row>
    <row r="5543" spans="1:21" x14ac:dyDescent="0.25">
      <c r="A5543" s="57" t="s">
        <v>882</v>
      </c>
      <c r="B5543" s="57" t="s">
        <v>7854</v>
      </c>
      <c r="C5543" s="212"/>
      <c r="D5543" s="212"/>
      <c r="E5543" s="212"/>
      <c r="F5543" s="212"/>
      <c r="G5543" s="212"/>
      <c r="H5543" s="212">
        <v>5.1999999999999998E-2</v>
      </c>
      <c r="I5543" s="212"/>
      <c r="J5543" s="212"/>
      <c r="K5543" s="212"/>
      <c r="L5543" s="212"/>
      <c r="M5543" s="212"/>
      <c r="N5543" s="212"/>
      <c r="O5543" s="212"/>
      <c r="P5543" s="212"/>
      <c r="Q5543" s="212">
        <v>1.3740000000000001</v>
      </c>
      <c r="R5543" s="212"/>
      <c r="S5543" s="212"/>
      <c r="T5543" s="212"/>
      <c r="U5543" s="212"/>
    </row>
    <row r="5544" spans="1:21" x14ac:dyDescent="0.25">
      <c r="A5544" s="57" t="s">
        <v>623</v>
      </c>
      <c r="B5544" s="57" t="s">
        <v>7855</v>
      </c>
      <c r="C5544" s="212"/>
      <c r="D5544" s="212"/>
      <c r="E5544" s="212"/>
      <c r="F5544" s="212"/>
      <c r="G5544" s="212"/>
      <c r="H5544" s="212">
        <v>2.7E-2</v>
      </c>
      <c r="I5544" s="212">
        <v>7.0000000000000007E-2</v>
      </c>
      <c r="J5544" s="212">
        <v>10.656000000000001</v>
      </c>
      <c r="K5544" s="212"/>
      <c r="L5544" s="212">
        <v>0.32500000000000001</v>
      </c>
      <c r="M5544" s="212">
        <v>0.19700000000000001</v>
      </c>
      <c r="N5544" s="212"/>
      <c r="O5544" s="212">
        <v>0</v>
      </c>
      <c r="P5544" s="212">
        <v>37.926000000000002</v>
      </c>
      <c r="Q5544" s="212"/>
      <c r="R5544" s="212">
        <v>70.521000000000001</v>
      </c>
      <c r="S5544" s="212">
        <v>5</v>
      </c>
      <c r="T5544" s="212">
        <v>2.1</v>
      </c>
      <c r="U5544" s="212">
        <v>0</v>
      </c>
    </row>
    <row r="5545" spans="1:21" x14ac:dyDescent="0.25">
      <c r="A5545" s="57" t="s">
        <v>10239</v>
      </c>
      <c r="B5545" s="57" t="s">
        <v>10240</v>
      </c>
      <c r="C5545" s="212"/>
      <c r="D5545" s="212"/>
      <c r="E5545" s="212"/>
      <c r="F5545" s="212"/>
      <c r="G5545" s="212"/>
      <c r="H5545" s="212">
        <v>0.14899999999999999</v>
      </c>
      <c r="I5545" s="212">
        <v>5.2999999999999999E-2</v>
      </c>
      <c r="J5545" s="212"/>
      <c r="K5545" s="212">
        <v>12.6</v>
      </c>
      <c r="L5545" s="212">
        <v>6.4189999999999996</v>
      </c>
      <c r="M5545" s="212"/>
      <c r="N5545" s="212">
        <v>18.003</v>
      </c>
      <c r="O5545" s="212">
        <v>74.558999999999997</v>
      </c>
      <c r="P5545" s="212">
        <v>67.942999999999998</v>
      </c>
      <c r="Q5545" s="212">
        <v>2.1859999999999999</v>
      </c>
      <c r="R5545" s="212"/>
      <c r="S5545" s="212"/>
      <c r="T5545" s="212">
        <v>106.581</v>
      </c>
      <c r="U5545" s="212">
        <v>29.314</v>
      </c>
    </row>
    <row r="5546" spans="1:21" x14ac:dyDescent="0.25">
      <c r="A5546" s="57" t="s">
        <v>10241</v>
      </c>
      <c r="B5546" s="57" t="s">
        <v>10242</v>
      </c>
      <c r="C5546" s="212"/>
      <c r="D5546" s="212"/>
      <c r="E5546" s="212"/>
      <c r="F5546" s="212"/>
      <c r="G5546" s="212"/>
      <c r="H5546" s="212">
        <v>2.605</v>
      </c>
      <c r="I5546" s="212">
        <v>0.24</v>
      </c>
      <c r="J5546" s="212">
        <v>2.4E-2</v>
      </c>
      <c r="K5546" s="212"/>
      <c r="L5546" s="212">
        <v>6.2709999999999999</v>
      </c>
      <c r="M5546" s="212">
        <v>135.499</v>
      </c>
      <c r="N5546" s="212">
        <v>64.900999999999996</v>
      </c>
      <c r="O5546" s="212">
        <v>333.238</v>
      </c>
      <c r="P5546" s="212">
        <v>216.32300000000001</v>
      </c>
      <c r="Q5546" s="212">
        <v>10.744</v>
      </c>
      <c r="R5546" s="212">
        <v>47.100999999999999</v>
      </c>
      <c r="S5546" s="212">
        <v>66.507000000000005</v>
      </c>
      <c r="T5546" s="212">
        <v>11.82</v>
      </c>
      <c r="U5546" s="212">
        <v>85.260999999999996</v>
      </c>
    </row>
    <row r="5547" spans="1:21" x14ac:dyDescent="0.25">
      <c r="A5547" s="57" t="s">
        <v>10243</v>
      </c>
      <c r="B5547" s="57" t="s">
        <v>10244</v>
      </c>
      <c r="C5547" s="212"/>
      <c r="D5547" s="212"/>
      <c r="E5547" s="212"/>
      <c r="F5547" s="212"/>
      <c r="G5547" s="212"/>
      <c r="H5547" s="212">
        <v>2.6509999999999998</v>
      </c>
      <c r="I5547" s="212">
        <v>1.1970000000000001</v>
      </c>
      <c r="J5547" s="212">
        <v>10.927</v>
      </c>
      <c r="K5547" s="212">
        <v>6.9000000000000006E-2</v>
      </c>
      <c r="L5547" s="212"/>
      <c r="M5547" s="212"/>
      <c r="N5547" s="212"/>
      <c r="O5547" s="212"/>
      <c r="P5547" s="212">
        <v>1.5740000000000001</v>
      </c>
      <c r="Q5547" s="212">
        <v>47.088000000000001</v>
      </c>
      <c r="R5547" s="212">
        <v>7.3730000000000002</v>
      </c>
      <c r="S5547" s="212">
        <v>34.671999999999997</v>
      </c>
      <c r="T5547" s="212">
        <v>4.0090000000000003</v>
      </c>
      <c r="U5547" s="212"/>
    </row>
    <row r="5548" spans="1:21" x14ac:dyDescent="0.25">
      <c r="A5548" s="57" t="s">
        <v>10245</v>
      </c>
      <c r="B5548" s="57" t="s">
        <v>10246</v>
      </c>
      <c r="C5548" s="212"/>
      <c r="D5548" s="212"/>
      <c r="E5548" s="212"/>
      <c r="F5548" s="212"/>
      <c r="G5548" s="212"/>
      <c r="H5548" s="212">
        <v>2.3889999999999998</v>
      </c>
      <c r="I5548" s="212"/>
      <c r="J5548" s="212"/>
      <c r="K5548" s="212"/>
      <c r="L5548" s="212"/>
      <c r="M5548" s="212"/>
      <c r="N5548" s="212"/>
      <c r="O5548" s="212">
        <v>0</v>
      </c>
      <c r="P5548" s="212">
        <v>4.524</v>
      </c>
      <c r="Q5548" s="212">
        <v>2.5590000000000002</v>
      </c>
      <c r="R5548" s="212">
        <v>0</v>
      </c>
      <c r="S5548" s="212">
        <v>15.15</v>
      </c>
      <c r="T5548" s="212"/>
      <c r="U5548" s="212">
        <v>0</v>
      </c>
    </row>
    <row r="5549" spans="1:21" x14ac:dyDescent="0.25">
      <c r="A5549" s="57" t="s">
        <v>10247</v>
      </c>
      <c r="B5549" s="57" t="s">
        <v>10248</v>
      </c>
      <c r="C5549" s="212"/>
      <c r="D5549" s="212"/>
      <c r="E5549" s="212"/>
      <c r="F5549" s="212"/>
      <c r="G5549" s="212"/>
      <c r="H5549" s="212"/>
      <c r="I5549" s="212">
        <v>0.61699999999999999</v>
      </c>
      <c r="J5549" s="212">
        <v>7.5999999999999998E-2</v>
      </c>
      <c r="K5549" s="212"/>
      <c r="L5549" s="212"/>
      <c r="M5549" s="212"/>
      <c r="N5549" s="212">
        <v>0</v>
      </c>
      <c r="O5549" s="212">
        <v>48.167999999999999</v>
      </c>
      <c r="P5549" s="212">
        <v>0.38100000000000001</v>
      </c>
      <c r="Q5549" s="212"/>
      <c r="R5549" s="212">
        <v>51.890999999999998</v>
      </c>
      <c r="S5549" s="212">
        <v>11.069000000000001</v>
      </c>
      <c r="T5549" s="212"/>
      <c r="U5549" s="212"/>
    </row>
    <row r="5550" spans="1:21" x14ac:dyDescent="0.25">
      <c r="A5550" s="57" t="s">
        <v>10249</v>
      </c>
      <c r="B5550" s="57" t="s">
        <v>10250</v>
      </c>
      <c r="C5550" s="212"/>
      <c r="D5550" s="212"/>
      <c r="E5550" s="212"/>
      <c r="F5550" s="212"/>
      <c r="G5550" s="212"/>
      <c r="H5550" s="212">
        <v>3.2919999999999998</v>
      </c>
      <c r="I5550" s="212"/>
      <c r="J5550" s="212">
        <v>1.792</v>
      </c>
      <c r="K5550" s="212">
        <v>0.20699999999999999</v>
      </c>
      <c r="L5550" s="212">
        <v>25.41</v>
      </c>
      <c r="M5550" s="212"/>
      <c r="N5550" s="212"/>
      <c r="O5550" s="212"/>
      <c r="P5550" s="212"/>
      <c r="Q5550" s="212">
        <v>85.462000000000003</v>
      </c>
      <c r="R5550" s="212">
        <v>78.88</v>
      </c>
      <c r="S5550" s="212">
        <v>178.61600000000001</v>
      </c>
      <c r="T5550" s="212">
        <v>433.94799999999998</v>
      </c>
      <c r="U5550" s="212"/>
    </row>
    <row r="5551" spans="1:21" x14ac:dyDescent="0.25">
      <c r="A5551" s="57" t="s">
        <v>3048</v>
      </c>
      <c r="B5551" s="57" t="s">
        <v>7864</v>
      </c>
      <c r="C5551" s="212">
        <v>107.8</v>
      </c>
      <c r="D5551" s="212">
        <v>67.8</v>
      </c>
      <c r="E5551" s="212"/>
      <c r="F5551" s="212"/>
      <c r="G5551" s="212"/>
      <c r="H5551" s="212"/>
      <c r="I5551" s="212"/>
      <c r="J5551" s="212"/>
      <c r="K5551" s="212"/>
      <c r="L5551" s="212"/>
      <c r="M5551" s="212"/>
      <c r="N5551" s="212"/>
      <c r="O5551" s="212"/>
      <c r="P5551" s="212">
        <v>2.5190000000000001</v>
      </c>
      <c r="Q5551" s="212"/>
      <c r="R5551" s="212">
        <v>18.260999999999999</v>
      </c>
      <c r="S5551" s="212"/>
      <c r="T5551" s="212"/>
      <c r="U5551" s="212">
        <v>20</v>
      </c>
    </row>
    <row r="5552" spans="1:21" x14ac:dyDescent="0.25">
      <c r="A5552" s="57" t="s">
        <v>10251</v>
      </c>
      <c r="B5552" s="57" t="s">
        <v>10252</v>
      </c>
      <c r="C5552" s="212"/>
      <c r="D5552" s="212"/>
      <c r="E5552" s="212"/>
      <c r="F5552" s="212"/>
      <c r="G5552" s="212"/>
      <c r="H5552" s="212">
        <v>321.505</v>
      </c>
      <c r="I5552" s="212">
        <v>6.4870000000000001</v>
      </c>
      <c r="J5552" s="212"/>
      <c r="K5552" s="212">
        <v>0.45600000000000002</v>
      </c>
      <c r="L5552" s="212"/>
      <c r="M5552" s="212"/>
      <c r="N5552" s="212"/>
      <c r="O5552" s="212">
        <v>3.1150000000000002</v>
      </c>
      <c r="P5552" s="212">
        <v>0.112</v>
      </c>
      <c r="Q5552" s="212"/>
      <c r="R5552" s="212"/>
      <c r="S5552" s="212">
        <v>7.4930000000000003</v>
      </c>
      <c r="T5552" s="212"/>
      <c r="U5552" s="212"/>
    </row>
    <row r="5553" spans="1:21" x14ac:dyDescent="0.25">
      <c r="A5553" s="57" t="s">
        <v>1133</v>
      </c>
      <c r="B5553" s="57" t="s">
        <v>7866</v>
      </c>
      <c r="C5553" s="212"/>
      <c r="D5553" s="212"/>
      <c r="E5553" s="212"/>
      <c r="F5553" s="212"/>
      <c r="G5553" s="212"/>
      <c r="H5553" s="212">
        <v>10.512</v>
      </c>
      <c r="I5553" s="212"/>
      <c r="J5553" s="212"/>
      <c r="K5553" s="212"/>
      <c r="L5553" s="212"/>
      <c r="M5553" s="212"/>
      <c r="N5553" s="212"/>
      <c r="O5553" s="212"/>
      <c r="P5553" s="212"/>
      <c r="Q5553" s="212"/>
      <c r="R5553" s="212"/>
      <c r="S5553" s="212"/>
      <c r="T5553" s="212"/>
      <c r="U5553" s="212"/>
    </row>
    <row r="5554" spans="1:21" x14ac:dyDescent="0.25">
      <c r="A5554" s="57" t="s">
        <v>98</v>
      </c>
      <c r="B5554" s="57" t="s">
        <v>7867</v>
      </c>
      <c r="C5554" s="212"/>
      <c r="D5554" s="212"/>
      <c r="E5554" s="212"/>
      <c r="F5554" s="212"/>
      <c r="G5554" s="212"/>
      <c r="H5554" s="212">
        <v>0.312</v>
      </c>
      <c r="I5554" s="212"/>
      <c r="J5554" s="212"/>
      <c r="K5554" s="212"/>
      <c r="L5554" s="212"/>
      <c r="M5554" s="212"/>
      <c r="N5554" s="212"/>
      <c r="O5554" s="212"/>
      <c r="P5554" s="212"/>
      <c r="Q5554" s="212"/>
      <c r="R5554" s="212"/>
      <c r="S5554" s="212"/>
      <c r="T5554" s="212"/>
      <c r="U5554" s="212"/>
    </row>
    <row r="5555" spans="1:21" x14ac:dyDescent="0.25">
      <c r="A5555" s="57" t="s">
        <v>2101</v>
      </c>
      <c r="B5555" s="57" t="s">
        <v>7869</v>
      </c>
      <c r="C5555" s="212"/>
      <c r="D5555" s="212"/>
      <c r="E5555" s="212"/>
      <c r="F5555" s="212"/>
      <c r="G5555" s="212"/>
      <c r="H5555" s="212"/>
      <c r="I5555" s="212"/>
      <c r="J5555" s="212">
        <v>8.4000000000000005E-2</v>
      </c>
      <c r="K5555" s="212"/>
      <c r="L5555" s="212"/>
      <c r="M5555" s="212"/>
      <c r="N5555" s="212"/>
      <c r="O5555" s="212"/>
      <c r="P5555" s="212"/>
      <c r="Q5555" s="212"/>
      <c r="R5555" s="212"/>
      <c r="S5555" s="212"/>
      <c r="T5555" s="212"/>
      <c r="U5555" s="212"/>
    </row>
    <row r="5556" spans="1:21" x14ac:dyDescent="0.25">
      <c r="A5556" s="57" t="s">
        <v>127</v>
      </c>
      <c r="B5556" s="57" t="s">
        <v>7866</v>
      </c>
      <c r="C5556" s="212"/>
      <c r="D5556" s="212"/>
      <c r="E5556" s="212"/>
      <c r="F5556" s="212"/>
      <c r="G5556" s="212"/>
      <c r="H5556" s="212"/>
      <c r="I5556" s="212">
        <v>0.16200000000000001</v>
      </c>
      <c r="J5556" s="212"/>
      <c r="K5556" s="212"/>
      <c r="L5556" s="212"/>
      <c r="M5556" s="212"/>
      <c r="N5556" s="212"/>
      <c r="O5556" s="212"/>
      <c r="P5556" s="212"/>
      <c r="Q5556" s="212"/>
      <c r="R5556" s="212"/>
      <c r="S5556" s="212"/>
      <c r="T5556" s="212"/>
      <c r="U5556" s="212">
        <v>0</v>
      </c>
    </row>
    <row r="5557" spans="1:21" x14ac:dyDescent="0.25">
      <c r="A5557" s="57" t="s">
        <v>183</v>
      </c>
      <c r="B5557" s="57" t="s">
        <v>7870</v>
      </c>
      <c r="C5557" s="212"/>
      <c r="D5557" s="212"/>
      <c r="E5557" s="212"/>
      <c r="F5557" s="212"/>
      <c r="G5557" s="212"/>
      <c r="H5557" s="212"/>
      <c r="I5557" s="212"/>
      <c r="J5557" s="212"/>
      <c r="K5557" s="212"/>
      <c r="L5557" s="212"/>
      <c r="M5557" s="212"/>
      <c r="N5557" s="212"/>
      <c r="O5557" s="212"/>
      <c r="P5557" s="212"/>
      <c r="Q5557" s="212"/>
      <c r="R5557" s="212"/>
      <c r="S5557" s="212"/>
      <c r="T5557" s="212"/>
      <c r="U5557" s="212">
        <v>0</v>
      </c>
    </row>
    <row r="5558" spans="1:21" x14ac:dyDescent="0.25">
      <c r="A5558" s="57" t="s">
        <v>450</v>
      </c>
      <c r="B5558" s="57" t="s">
        <v>7871</v>
      </c>
      <c r="C5558" s="212"/>
      <c r="D5558" s="212"/>
      <c r="E5558" s="212"/>
      <c r="F5558" s="212"/>
      <c r="G5558" s="212"/>
      <c r="H5558" s="212"/>
      <c r="I5558" s="212"/>
      <c r="J5558" s="212"/>
      <c r="K5558" s="212"/>
      <c r="L5558" s="212"/>
      <c r="M5558" s="212"/>
      <c r="N5558" s="212"/>
      <c r="O5558" s="212"/>
      <c r="P5558" s="212"/>
      <c r="Q5558" s="212">
        <v>0.46500000000000002</v>
      </c>
      <c r="R5558" s="212"/>
      <c r="S5558" s="212"/>
      <c r="T5558" s="212"/>
      <c r="U5558" s="212"/>
    </row>
    <row r="5559" spans="1:21" x14ac:dyDescent="0.25">
      <c r="A5559" s="57" t="s">
        <v>1924</v>
      </c>
      <c r="B5559" s="57" t="s">
        <v>7877</v>
      </c>
      <c r="C5559" s="212"/>
      <c r="D5559" s="212"/>
      <c r="E5559" s="212"/>
      <c r="F5559" s="212"/>
      <c r="G5559" s="212"/>
      <c r="H5559" s="212">
        <v>4.3920000000000003</v>
      </c>
      <c r="I5559" s="212">
        <v>0.24099999999999999</v>
      </c>
      <c r="J5559" s="212"/>
      <c r="K5559" s="212"/>
      <c r="L5559" s="212"/>
      <c r="M5559" s="212"/>
      <c r="N5559" s="212"/>
      <c r="O5559" s="212"/>
      <c r="P5559" s="212">
        <v>39.133000000000003</v>
      </c>
      <c r="Q5559" s="212">
        <v>40.718000000000004</v>
      </c>
      <c r="R5559" s="212"/>
      <c r="S5559" s="212">
        <v>17.55</v>
      </c>
      <c r="T5559" s="212"/>
      <c r="U5559" s="212"/>
    </row>
    <row r="5560" spans="1:21" x14ac:dyDescent="0.25">
      <c r="A5560" s="57" t="s">
        <v>1487</v>
      </c>
      <c r="B5560" s="57" t="s">
        <v>7878</v>
      </c>
      <c r="C5560" s="212">
        <v>0.59899999999999998</v>
      </c>
      <c r="D5560" s="212">
        <v>16.3</v>
      </c>
      <c r="E5560" s="212"/>
      <c r="F5560" s="212"/>
      <c r="G5560" s="212"/>
      <c r="H5560" s="212"/>
      <c r="I5560" s="212"/>
      <c r="J5560" s="212"/>
      <c r="K5560" s="212"/>
      <c r="L5560" s="212"/>
      <c r="M5560" s="212"/>
      <c r="N5560" s="212"/>
      <c r="O5560" s="212"/>
      <c r="P5560" s="212"/>
      <c r="Q5560" s="212"/>
      <c r="R5560" s="212"/>
      <c r="S5560" s="212"/>
      <c r="T5560" s="212"/>
      <c r="U5560" s="212"/>
    </row>
    <row r="5561" spans="1:21" x14ac:dyDescent="0.25">
      <c r="A5561" s="57" t="s">
        <v>404</v>
      </c>
      <c r="B5561" s="57" t="s">
        <v>7880</v>
      </c>
      <c r="C5561" s="212"/>
      <c r="D5561" s="212"/>
      <c r="E5561" s="212"/>
      <c r="F5561" s="212"/>
      <c r="G5561" s="212"/>
      <c r="H5561" s="212"/>
      <c r="I5561" s="212"/>
      <c r="J5561" s="212"/>
      <c r="K5561" s="212"/>
      <c r="L5561" s="212"/>
      <c r="M5561" s="212"/>
      <c r="N5561" s="212"/>
      <c r="O5561" s="212"/>
      <c r="P5561" s="212"/>
      <c r="Q5561" s="212">
        <v>15.3</v>
      </c>
      <c r="R5561" s="212"/>
      <c r="S5561" s="212"/>
      <c r="T5561" s="212"/>
      <c r="U5561" s="212"/>
    </row>
    <row r="5562" spans="1:21" x14ac:dyDescent="0.25">
      <c r="A5562" s="57" t="s">
        <v>941</v>
      </c>
      <c r="B5562" s="57" t="s">
        <v>7881</v>
      </c>
      <c r="C5562" s="212"/>
      <c r="D5562" s="212"/>
      <c r="E5562" s="212"/>
      <c r="F5562" s="212"/>
      <c r="G5562" s="212"/>
      <c r="H5562" s="212">
        <v>37.979999999999997</v>
      </c>
      <c r="I5562" s="212"/>
      <c r="J5562" s="212"/>
      <c r="K5562" s="212"/>
      <c r="L5562" s="212"/>
      <c r="M5562" s="212"/>
      <c r="N5562" s="212"/>
      <c r="O5562" s="212"/>
      <c r="P5562" s="212">
        <v>64.021000000000001</v>
      </c>
      <c r="Q5562" s="212"/>
      <c r="R5562" s="212">
        <v>15.669</v>
      </c>
      <c r="S5562" s="212">
        <v>16.491</v>
      </c>
      <c r="T5562" s="212"/>
      <c r="U5562" s="212"/>
    </row>
    <row r="5563" spans="1:21" x14ac:dyDescent="0.25">
      <c r="A5563" s="57" t="s">
        <v>10253</v>
      </c>
      <c r="B5563" s="57" t="s">
        <v>10254</v>
      </c>
      <c r="C5563" s="212"/>
      <c r="D5563" s="212"/>
      <c r="E5563" s="212"/>
      <c r="F5563" s="212"/>
      <c r="G5563" s="212"/>
      <c r="H5563" s="212">
        <v>6.7050000000000001</v>
      </c>
      <c r="I5563" s="212"/>
      <c r="J5563" s="212"/>
      <c r="K5563" s="212"/>
      <c r="L5563" s="212"/>
      <c r="M5563" s="212"/>
      <c r="N5563" s="212"/>
      <c r="O5563" s="212"/>
      <c r="P5563" s="212"/>
      <c r="Q5563" s="212"/>
      <c r="R5563" s="212"/>
      <c r="S5563" s="212"/>
      <c r="T5563" s="212"/>
      <c r="U5563" s="212">
        <v>0</v>
      </c>
    </row>
    <row r="5564" spans="1:21" x14ac:dyDescent="0.25">
      <c r="A5564" s="57" t="s">
        <v>2823</v>
      </c>
      <c r="B5564" s="57" t="s">
        <v>7885</v>
      </c>
      <c r="C5564" s="212"/>
      <c r="D5564" s="212"/>
      <c r="E5564" s="212"/>
      <c r="F5564" s="212"/>
      <c r="G5564" s="212"/>
      <c r="H5564" s="212">
        <v>0.72299999999999998</v>
      </c>
      <c r="I5564" s="212"/>
      <c r="J5564" s="212"/>
      <c r="K5564" s="212"/>
      <c r="L5564" s="212"/>
      <c r="M5564" s="212"/>
      <c r="N5564" s="212"/>
      <c r="O5564" s="212"/>
      <c r="P5564" s="212"/>
      <c r="Q5564" s="212"/>
      <c r="R5564" s="212"/>
      <c r="S5564" s="212">
        <v>0.68300000000000005</v>
      </c>
      <c r="T5564" s="212"/>
      <c r="U5564" s="212"/>
    </row>
    <row r="5565" spans="1:21" x14ac:dyDescent="0.25">
      <c r="A5565" s="57" t="s">
        <v>1086</v>
      </c>
      <c r="B5565" s="57" t="s">
        <v>7886</v>
      </c>
      <c r="C5565" s="212"/>
      <c r="D5565" s="212"/>
      <c r="E5565" s="212"/>
      <c r="F5565" s="212"/>
      <c r="G5565" s="212"/>
      <c r="H5565" s="212">
        <v>2.6930000000000001</v>
      </c>
      <c r="I5565" s="212">
        <v>6.4269999999999996</v>
      </c>
      <c r="J5565" s="212">
        <v>1.655</v>
      </c>
      <c r="K5565" s="212"/>
      <c r="L5565" s="212"/>
      <c r="M5565" s="212"/>
      <c r="N5565" s="212"/>
      <c r="O5565" s="212">
        <v>1.1779999999999999</v>
      </c>
      <c r="P5565" s="212"/>
      <c r="Q5565" s="212">
        <v>0.154</v>
      </c>
      <c r="R5565" s="212"/>
      <c r="S5565" s="212"/>
      <c r="T5565" s="212"/>
      <c r="U5565" s="212"/>
    </row>
    <row r="5566" spans="1:21" x14ac:dyDescent="0.25">
      <c r="A5566" s="57" t="s">
        <v>1403</v>
      </c>
      <c r="B5566" s="57" t="s">
        <v>7887</v>
      </c>
      <c r="C5566" s="212"/>
      <c r="D5566" s="212"/>
      <c r="E5566" s="212"/>
      <c r="F5566" s="212"/>
      <c r="G5566" s="212"/>
      <c r="H5566" s="212">
        <v>0.29799999999999999</v>
      </c>
      <c r="I5566" s="212"/>
      <c r="J5566" s="212">
        <v>3.4000000000000002E-2</v>
      </c>
      <c r="K5566" s="212"/>
      <c r="L5566" s="212"/>
      <c r="M5566" s="212"/>
      <c r="N5566" s="212"/>
      <c r="O5566" s="212"/>
      <c r="P5566" s="212">
        <v>20.420000000000002</v>
      </c>
      <c r="Q5566" s="212"/>
      <c r="R5566" s="212">
        <v>80.748000000000005</v>
      </c>
      <c r="S5566" s="212">
        <v>7.4859999999999998</v>
      </c>
      <c r="T5566" s="212"/>
      <c r="U5566" s="212"/>
    </row>
    <row r="5567" spans="1:21" x14ac:dyDescent="0.25">
      <c r="A5567" s="57" t="s">
        <v>1466</v>
      </c>
      <c r="B5567" s="57" t="s">
        <v>7888</v>
      </c>
      <c r="C5567" s="212"/>
      <c r="D5567" s="212"/>
      <c r="E5567" s="212"/>
      <c r="F5567" s="212"/>
      <c r="G5567" s="212"/>
      <c r="H5567" s="212">
        <v>0.58299999999999996</v>
      </c>
      <c r="I5567" s="212">
        <v>2.0230000000000001</v>
      </c>
      <c r="J5567" s="212"/>
      <c r="K5567" s="212"/>
      <c r="L5567" s="212"/>
      <c r="M5567" s="212"/>
      <c r="N5567" s="212"/>
      <c r="O5567" s="212"/>
      <c r="P5567" s="212"/>
      <c r="Q5567" s="212"/>
      <c r="R5567" s="212"/>
      <c r="S5567" s="212"/>
      <c r="T5567" s="212"/>
      <c r="U5567" s="212"/>
    </row>
    <row r="5568" spans="1:21" x14ac:dyDescent="0.25">
      <c r="A5568" s="57" t="s">
        <v>3568</v>
      </c>
      <c r="B5568" s="57" t="s">
        <v>7889</v>
      </c>
      <c r="C5568" s="212"/>
      <c r="D5568" s="212"/>
      <c r="E5568" s="212"/>
      <c r="F5568" s="212"/>
      <c r="G5568" s="212"/>
      <c r="H5568" s="212"/>
      <c r="I5568" s="212"/>
      <c r="J5568" s="212"/>
      <c r="K5568" s="212"/>
      <c r="L5568" s="212"/>
      <c r="M5568" s="212">
        <v>4.2279999999999998</v>
      </c>
      <c r="N5568" s="212"/>
      <c r="O5568" s="212"/>
      <c r="P5568" s="212"/>
      <c r="Q5568" s="212">
        <v>7</v>
      </c>
      <c r="R5568" s="212">
        <v>156.5</v>
      </c>
      <c r="S5568" s="212">
        <v>178.12</v>
      </c>
      <c r="T5568" s="212">
        <v>70.801000000000002</v>
      </c>
      <c r="U5568" s="212">
        <v>29.585999999999999</v>
      </c>
    </row>
    <row r="5569" spans="1:21" x14ac:dyDescent="0.25">
      <c r="A5569" s="57" t="s">
        <v>2223</v>
      </c>
      <c r="B5569" s="57" t="s">
        <v>7890</v>
      </c>
      <c r="C5569" s="212"/>
      <c r="D5569" s="212"/>
      <c r="E5569" s="212"/>
      <c r="F5569" s="212"/>
      <c r="G5569" s="212"/>
      <c r="H5569" s="212">
        <v>9.2070000000000007</v>
      </c>
      <c r="I5569" s="212">
        <v>22.102</v>
      </c>
      <c r="J5569" s="212">
        <v>0.61</v>
      </c>
      <c r="K5569" s="212"/>
      <c r="L5569" s="212"/>
      <c r="M5569" s="212">
        <v>4.1120000000000001</v>
      </c>
      <c r="N5569" s="212">
        <v>0.92500000000000004</v>
      </c>
      <c r="O5569" s="212">
        <v>1.542</v>
      </c>
      <c r="P5569" s="212">
        <v>4.3369999999999997</v>
      </c>
      <c r="Q5569" s="212">
        <v>2.8119999999999998</v>
      </c>
      <c r="R5569" s="212"/>
      <c r="S5569" s="212"/>
      <c r="T5569" s="212"/>
      <c r="U5569" s="212">
        <v>11.57</v>
      </c>
    </row>
    <row r="5570" spans="1:21" x14ac:dyDescent="0.25">
      <c r="A5570" s="57" t="s">
        <v>10255</v>
      </c>
      <c r="B5570" s="57" t="s">
        <v>10256</v>
      </c>
      <c r="C5570" s="212"/>
      <c r="D5570" s="212"/>
      <c r="E5570" s="212"/>
      <c r="F5570" s="212"/>
      <c r="G5570" s="212"/>
      <c r="H5570" s="212"/>
      <c r="I5570" s="212">
        <v>1.81</v>
      </c>
      <c r="J5570" s="212"/>
      <c r="K5570" s="212"/>
      <c r="L5570" s="212"/>
      <c r="M5570" s="212"/>
      <c r="N5570" s="212"/>
      <c r="O5570" s="212"/>
      <c r="P5570" s="212"/>
      <c r="Q5570" s="212"/>
      <c r="R5570" s="212"/>
      <c r="S5570" s="212"/>
      <c r="T5570" s="212"/>
      <c r="U5570" s="212"/>
    </row>
    <row r="5571" spans="1:21" x14ac:dyDescent="0.25">
      <c r="A5571" s="57" t="s">
        <v>4519</v>
      </c>
      <c r="B5571" s="57" t="s">
        <v>7893</v>
      </c>
      <c r="C5571" s="212"/>
      <c r="D5571" s="212"/>
      <c r="E5571" s="212"/>
      <c r="F5571" s="212"/>
      <c r="G5571" s="212"/>
      <c r="H5571" s="212">
        <v>3.879</v>
      </c>
      <c r="I5571" s="212"/>
      <c r="J5571" s="212"/>
      <c r="K5571" s="212"/>
      <c r="L5571" s="212"/>
      <c r="M5571" s="212"/>
      <c r="N5571" s="212"/>
      <c r="O5571" s="212">
        <v>2.5999999999999999E-2</v>
      </c>
      <c r="P5571" s="212"/>
      <c r="Q5571" s="212"/>
      <c r="R5571" s="212"/>
      <c r="S5571" s="212"/>
      <c r="T5571" s="212"/>
      <c r="U5571" s="212"/>
    </row>
    <row r="5572" spans="1:21" x14ac:dyDescent="0.25">
      <c r="A5572" s="57" t="s">
        <v>10257</v>
      </c>
      <c r="B5572" s="57" t="s">
        <v>10258</v>
      </c>
      <c r="C5572" s="212"/>
      <c r="D5572" s="212"/>
      <c r="E5572" s="212"/>
      <c r="F5572" s="212"/>
      <c r="G5572" s="212"/>
      <c r="H5572" s="212">
        <v>6.5410000000000004</v>
      </c>
      <c r="I5572" s="212"/>
      <c r="J5572" s="212"/>
      <c r="K5572" s="212"/>
      <c r="L5572" s="212"/>
      <c r="M5572" s="212"/>
      <c r="N5572" s="212"/>
      <c r="O5572" s="212"/>
      <c r="P5572" s="212"/>
      <c r="Q5572" s="212"/>
      <c r="R5572" s="212"/>
      <c r="S5572" s="212"/>
      <c r="T5572" s="212"/>
      <c r="U5572" s="212"/>
    </row>
    <row r="5573" spans="1:21" x14ac:dyDescent="0.25">
      <c r="A5573" s="57" t="s">
        <v>1936</v>
      </c>
      <c r="B5573" s="57" t="s">
        <v>7894</v>
      </c>
      <c r="C5573" s="212"/>
      <c r="D5573" s="212"/>
      <c r="E5573" s="212"/>
      <c r="F5573" s="212"/>
      <c r="G5573" s="212"/>
      <c r="H5573" s="212"/>
      <c r="I5573" s="212"/>
      <c r="J5573" s="212">
        <v>2.4470000000000001</v>
      </c>
      <c r="K5573" s="212">
        <v>1.302</v>
      </c>
      <c r="L5573" s="212"/>
      <c r="M5573" s="212"/>
      <c r="N5573" s="212"/>
      <c r="O5573" s="212"/>
      <c r="P5573" s="212">
        <v>68.489999999999995</v>
      </c>
      <c r="Q5573" s="212"/>
      <c r="R5573" s="212"/>
      <c r="S5573" s="212">
        <v>0</v>
      </c>
      <c r="T5573" s="212">
        <v>0</v>
      </c>
      <c r="U5573" s="212">
        <v>0</v>
      </c>
    </row>
    <row r="5574" spans="1:21" x14ac:dyDescent="0.25">
      <c r="A5574" s="57" t="s">
        <v>10259</v>
      </c>
      <c r="B5574" s="57" t="s">
        <v>10260</v>
      </c>
      <c r="C5574" s="212"/>
      <c r="D5574" s="212"/>
      <c r="E5574" s="212"/>
      <c r="F5574" s="212"/>
      <c r="G5574" s="212"/>
      <c r="H5574" s="212">
        <v>0.114</v>
      </c>
      <c r="I5574" s="212"/>
      <c r="J5574" s="212"/>
      <c r="K5574" s="212">
        <v>3.4529999999999998</v>
      </c>
      <c r="L5574" s="212">
        <v>33.515999999999998</v>
      </c>
      <c r="M5574" s="212"/>
      <c r="N5574" s="212"/>
      <c r="O5574" s="212">
        <v>1.3220000000000001</v>
      </c>
      <c r="P5574" s="212">
        <v>92.793999999999997</v>
      </c>
      <c r="Q5574" s="212">
        <v>44.424999999999997</v>
      </c>
      <c r="R5574" s="212"/>
      <c r="S5574" s="212">
        <v>1.4179999999999999</v>
      </c>
      <c r="T5574" s="212"/>
      <c r="U5574" s="212"/>
    </row>
    <row r="5575" spans="1:21" x14ac:dyDescent="0.25">
      <c r="A5575" s="57" t="s">
        <v>10261</v>
      </c>
      <c r="B5575" s="57" t="s">
        <v>10262</v>
      </c>
      <c r="C5575" s="212"/>
      <c r="D5575" s="212"/>
      <c r="E5575" s="212"/>
      <c r="F5575" s="212"/>
      <c r="G5575" s="212"/>
      <c r="H5575" s="212">
        <v>2.1589999999999998</v>
      </c>
      <c r="I5575" s="212"/>
      <c r="J5575" s="212"/>
      <c r="K5575" s="212"/>
      <c r="L5575" s="212"/>
      <c r="M5575" s="212"/>
      <c r="N5575" s="212"/>
      <c r="O5575" s="212"/>
      <c r="P5575" s="212"/>
      <c r="Q5575" s="212"/>
      <c r="R5575" s="212"/>
      <c r="S5575" s="212"/>
      <c r="T5575" s="212"/>
      <c r="U5575" s="212"/>
    </row>
    <row r="5576" spans="1:21" x14ac:dyDescent="0.25">
      <c r="A5576" s="57" t="s">
        <v>3533</v>
      </c>
      <c r="B5576" s="57" t="s">
        <v>7901</v>
      </c>
      <c r="C5576" s="212"/>
      <c r="D5576" s="212"/>
      <c r="E5576" s="212"/>
      <c r="F5576" s="212"/>
      <c r="G5576" s="212"/>
      <c r="H5576" s="212">
        <v>15.943</v>
      </c>
      <c r="I5576" s="212"/>
      <c r="J5576" s="212"/>
      <c r="K5576" s="212">
        <v>1.4330000000000001</v>
      </c>
      <c r="L5576" s="212">
        <v>3.145</v>
      </c>
      <c r="M5576" s="212"/>
      <c r="N5576" s="212"/>
      <c r="O5576" s="212"/>
      <c r="P5576" s="212"/>
      <c r="Q5576" s="212"/>
      <c r="R5576" s="212"/>
      <c r="S5576" s="212"/>
      <c r="T5576" s="212"/>
      <c r="U5576" s="212"/>
    </row>
    <row r="5577" spans="1:21" x14ac:dyDescent="0.25">
      <c r="A5577" s="57" t="s">
        <v>3642</v>
      </c>
      <c r="B5577" s="57" t="s">
        <v>7902</v>
      </c>
      <c r="C5577" s="212"/>
      <c r="D5577" s="212"/>
      <c r="E5577" s="212"/>
      <c r="F5577" s="212"/>
      <c r="G5577" s="212"/>
      <c r="H5577" s="212">
        <v>2.0099999999999998</v>
      </c>
      <c r="I5577" s="212">
        <v>0.503</v>
      </c>
      <c r="J5577" s="212">
        <v>2.5990000000000002</v>
      </c>
      <c r="K5577" s="212">
        <v>6.6870000000000003</v>
      </c>
      <c r="L5577" s="212"/>
      <c r="M5577" s="212"/>
      <c r="N5577" s="212"/>
      <c r="O5577" s="212"/>
      <c r="P5577" s="212"/>
      <c r="Q5577" s="212"/>
      <c r="R5577" s="212"/>
      <c r="S5577" s="212"/>
      <c r="T5577" s="212"/>
      <c r="U5577" s="212"/>
    </row>
    <row r="5578" spans="1:21" x14ac:dyDescent="0.25">
      <c r="A5578" s="57" t="s">
        <v>3002</v>
      </c>
      <c r="B5578" s="57" t="s">
        <v>7903</v>
      </c>
      <c r="C5578" s="212"/>
      <c r="D5578" s="212"/>
      <c r="E5578" s="212"/>
      <c r="F5578" s="212"/>
      <c r="G5578" s="212"/>
      <c r="H5578" s="212"/>
      <c r="I5578" s="212"/>
      <c r="J5578" s="212"/>
      <c r="K5578" s="212"/>
      <c r="L5578" s="212">
        <v>29.968</v>
      </c>
      <c r="M5578" s="212"/>
      <c r="N5578" s="212"/>
      <c r="O5578" s="212"/>
      <c r="P5578" s="212"/>
      <c r="Q5578" s="212"/>
      <c r="R5578" s="212"/>
      <c r="S5578" s="212"/>
      <c r="T5578" s="212"/>
      <c r="U5578" s="212"/>
    </row>
    <row r="5579" spans="1:21" x14ac:dyDescent="0.25">
      <c r="A5579" s="57" t="s">
        <v>2220</v>
      </c>
      <c r="B5579" s="57" t="s">
        <v>7905</v>
      </c>
      <c r="C5579" s="212"/>
      <c r="D5579" s="212"/>
      <c r="E5579" s="212"/>
      <c r="F5579" s="212"/>
      <c r="G5579" s="212"/>
      <c r="H5579" s="212">
        <v>19.713000000000001</v>
      </c>
      <c r="I5579" s="212">
        <v>0.87</v>
      </c>
      <c r="J5579" s="212">
        <v>2.407</v>
      </c>
      <c r="K5579" s="212"/>
      <c r="L5579" s="212">
        <v>0.41599999999999998</v>
      </c>
      <c r="M5579" s="212"/>
      <c r="N5579" s="212"/>
      <c r="O5579" s="212"/>
      <c r="P5579" s="212"/>
      <c r="Q5579" s="212"/>
      <c r="R5579" s="212"/>
      <c r="S5579" s="212"/>
      <c r="T5579" s="212">
        <v>80.73</v>
      </c>
      <c r="U5579" s="212"/>
    </row>
    <row r="5580" spans="1:21" x14ac:dyDescent="0.25">
      <c r="A5580" s="57" t="s">
        <v>2524</v>
      </c>
      <c r="B5580" s="57" t="s">
        <v>7908</v>
      </c>
      <c r="C5580" s="212"/>
      <c r="D5580" s="212"/>
      <c r="E5580" s="212"/>
      <c r="F5580" s="212"/>
      <c r="G5580" s="212"/>
      <c r="H5580" s="212"/>
      <c r="I5580" s="212">
        <v>0.32800000000000001</v>
      </c>
      <c r="J5580" s="212"/>
      <c r="K5580" s="212"/>
      <c r="L5580" s="212"/>
      <c r="M5580" s="212"/>
      <c r="N5580" s="212"/>
      <c r="O5580" s="212"/>
      <c r="P5580" s="212"/>
      <c r="Q5580" s="212"/>
      <c r="R5580" s="212"/>
      <c r="S5580" s="212"/>
      <c r="T5580" s="212"/>
      <c r="U5580" s="212"/>
    </row>
    <row r="5581" spans="1:21" x14ac:dyDescent="0.25">
      <c r="A5581" s="57" t="s">
        <v>3124</v>
      </c>
      <c r="B5581" s="57" t="s">
        <v>7910</v>
      </c>
      <c r="C5581" s="212"/>
      <c r="D5581" s="212"/>
      <c r="E5581" s="212"/>
      <c r="F5581" s="212"/>
      <c r="G5581" s="212"/>
      <c r="H5581" s="212">
        <v>0.307</v>
      </c>
      <c r="I5581" s="212"/>
      <c r="J5581" s="212"/>
      <c r="K5581" s="212"/>
      <c r="L5581" s="212"/>
      <c r="M5581" s="212"/>
      <c r="N5581" s="212"/>
      <c r="O5581" s="212"/>
      <c r="P5581" s="212"/>
      <c r="Q5581" s="212">
        <v>30.760999999999999</v>
      </c>
      <c r="R5581" s="212"/>
      <c r="S5581" s="212"/>
      <c r="T5581" s="212"/>
      <c r="U5581" s="212"/>
    </row>
    <row r="5582" spans="1:21" x14ac:dyDescent="0.25">
      <c r="A5582" s="57" t="s">
        <v>2565</v>
      </c>
      <c r="B5582" s="57" t="s">
        <v>7911</v>
      </c>
      <c r="C5582" s="212"/>
      <c r="D5582" s="212"/>
      <c r="E5582" s="212"/>
      <c r="F5582" s="212"/>
      <c r="G5582" s="212"/>
      <c r="H5582" s="212">
        <v>6.9809999999999999</v>
      </c>
      <c r="I5582" s="212">
        <v>10.528</v>
      </c>
      <c r="J5582" s="212">
        <v>4.9180000000000001</v>
      </c>
      <c r="K5582" s="212"/>
      <c r="L5582" s="212"/>
      <c r="M5582" s="212"/>
      <c r="N5582" s="212"/>
      <c r="O5582" s="212">
        <v>3.1139999999999999</v>
      </c>
      <c r="P5582" s="212">
        <v>0.40300000000000002</v>
      </c>
      <c r="Q5582" s="212"/>
      <c r="R5582" s="212"/>
      <c r="S5582" s="212">
        <v>0</v>
      </c>
      <c r="T5582" s="212">
        <v>0</v>
      </c>
      <c r="U5582" s="212">
        <v>0</v>
      </c>
    </row>
    <row r="5583" spans="1:21" x14ac:dyDescent="0.25">
      <c r="A5583" s="57" t="s">
        <v>3362</v>
      </c>
      <c r="B5583" s="57" t="s">
        <v>7912</v>
      </c>
      <c r="C5583" s="212"/>
      <c r="D5583" s="212"/>
      <c r="E5583" s="212"/>
      <c r="F5583" s="212"/>
      <c r="G5583" s="212"/>
      <c r="H5583" s="212"/>
      <c r="I5583" s="212">
        <v>0.67800000000000005</v>
      </c>
      <c r="J5583" s="212"/>
      <c r="K5583" s="212"/>
      <c r="L5583" s="212"/>
      <c r="M5583" s="212"/>
      <c r="N5583" s="212"/>
      <c r="O5583" s="212">
        <v>4.2210000000000001</v>
      </c>
      <c r="P5583" s="212">
        <v>96.302999999999997</v>
      </c>
      <c r="Q5583" s="212"/>
      <c r="R5583" s="212"/>
      <c r="S5583" s="212"/>
      <c r="T5583" s="212"/>
      <c r="U5583" s="212"/>
    </row>
    <row r="5584" spans="1:21" x14ac:dyDescent="0.25">
      <c r="A5584" s="57" t="s">
        <v>1004</v>
      </c>
      <c r="B5584" s="57" t="s">
        <v>7913</v>
      </c>
      <c r="C5584" s="212"/>
      <c r="D5584" s="212"/>
      <c r="E5584" s="212"/>
      <c r="F5584" s="212"/>
      <c r="G5584" s="212"/>
      <c r="H5584" s="212">
        <v>2.0409999999999999</v>
      </c>
      <c r="I5584" s="212">
        <v>8.6479999999999997</v>
      </c>
      <c r="J5584" s="212">
        <v>6.6219999999999999</v>
      </c>
      <c r="K5584" s="212"/>
      <c r="L5584" s="212"/>
      <c r="M5584" s="212"/>
      <c r="N5584" s="212">
        <v>0.21</v>
      </c>
      <c r="O5584" s="212">
        <v>1.375</v>
      </c>
      <c r="P5584" s="212">
        <v>3.83</v>
      </c>
      <c r="Q5584" s="212"/>
      <c r="R5584" s="212"/>
      <c r="S5584" s="212"/>
      <c r="T5584" s="212">
        <v>0</v>
      </c>
      <c r="U5584" s="212">
        <v>0</v>
      </c>
    </row>
    <row r="5585" spans="1:21" x14ac:dyDescent="0.25">
      <c r="A5585" s="57" t="s">
        <v>788</v>
      </c>
      <c r="B5585" s="57" t="s">
        <v>7914</v>
      </c>
      <c r="C5585" s="212"/>
      <c r="D5585" s="212"/>
      <c r="E5585" s="212"/>
      <c r="F5585" s="212"/>
      <c r="G5585" s="212"/>
      <c r="H5585" s="212"/>
      <c r="I5585" s="212"/>
      <c r="J5585" s="212">
        <v>3.2069999999999999</v>
      </c>
      <c r="K5585" s="212">
        <v>1.9039999999999999</v>
      </c>
      <c r="L5585" s="212"/>
      <c r="M5585" s="212"/>
      <c r="N5585" s="212"/>
      <c r="O5585" s="212">
        <v>0.26500000000000001</v>
      </c>
      <c r="P5585" s="212">
        <v>19.53</v>
      </c>
      <c r="Q5585" s="212"/>
      <c r="R5585" s="212"/>
      <c r="S5585" s="212"/>
      <c r="T5585" s="212"/>
      <c r="U5585" s="212">
        <v>0.63300000000000001</v>
      </c>
    </row>
    <row r="5586" spans="1:21" x14ac:dyDescent="0.25">
      <c r="A5586" s="57" t="s">
        <v>694</v>
      </c>
      <c r="B5586" s="57" t="s">
        <v>7915</v>
      </c>
      <c r="C5586" s="212"/>
      <c r="D5586" s="212"/>
      <c r="E5586" s="212"/>
      <c r="F5586" s="212"/>
      <c r="G5586" s="212"/>
      <c r="H5586" s="212">
        <v>8.0000000000000002E-3</v>
      </c>
      <c r="I5586" s="212"/>
      <c r="J5586" s="212"/>
      <c r="K5586" s="212"/>
      <c r="L5586" s="212"/>
      <c r="M5586" s="212"/>
      <c r="N5586" s="212"/>
      <c r="O5586" s="212"/>
      <c r="P5586" s="212"/>
      <c r="Q5586" s="212"/>
      <c r="R5586" s="212"/>
      <c r="S5586" s="212"/>
      <c r="T5586" s="212">
        <v>0</v>
      </c>
      <c r="U5586" s="212">
        <v>8.1999999999999993</v>
      </c>
    </row>
    <row r="5587" spans="1:21" x14ac:dyDescent="0.25">
      <c r="A5587" s="57" t="s">
        <v>643</v>
      </c>
      <c r="B5587" s="57" t="s">
        <v>7916</v>
      </c>
      <c r="C5587" s="212"/>
      <c r="D5587" s="212"/>
      <c r="E5587" s="212"/>
      <c r="F5587" s="212"/>
      <c r="G5587" s="212"/>
      <c r="H5587" s="212"/>
      <c r="I5587" s="212"/>
      <c r="J5587" s="212"/>
      <c r="K5587" s="212"/>
      <c r="L5587" s="212"/>
      <c r="M5587" s="212"/>
      <c r="N5587" s="212">
        <v>2.4889999999999999</v>
      </c>
      <c r="O5587" s="212">
        <v>1.544</v>
      </c>
      <c r="P5587" s="212"/>
      <c r="Q5587" s="212"/>
      <c r="R5587" s="212"/>
      <c r="S5587" s="212">
        <v>0</v>
      </c>
      <c r="T5587" s="212">
        <v>0</v>
      </c>
      <c r="U5587" s="212">
        <v>0</v>
      </c>
    </row>
    <row r="5588" spans="1:21" x14ac:dyDescent="0.25">
      <c r="A5588" s="57" t="s">
        <v>1460</v>
      </c>
      <c r="B5588" s="57" t="s">
        <v>7919</v>
      </c>
      <c r="C5588" s="212">
        <v>1931.296</v>
      </c>
      <c r="D5588" s="212">
        <v>54.499000000000002</v>
      </c>
      <c r="E5588" s="212"/>
      <c r="F5588" s="212"/>
      <c r="G5588" s="212"/>
      <c r="H5588" s="212">
        <v>19.54</v>
      </c>
      <c r="I5588" s="212">
        <v>4.6630000000000003</v>
      </c>
      <c r="J5588" s="212">
        <v>1.264</v>
      </c>
      <c r="K5588" s="212">
        <v>0.88900000000000001</v>
      </c>
      <c r="L5588" s="212">
        <v>0.47</v>
      </c>
      <c r="M5588" s="212"/>
      <c r="N5588" s="212"/>
      <c r="O5588" s="212"/>
      <c r="P5588" s="212"/>
      <c r="Q5588" s="212"/>
      <c r="R5588" s="212"/>
      <c r="S5588" s="212">
        <v>37.024000000000001</v>
      </c>
      <c r="T5588" s="212">
        <v>62.408999999999999</v>
      </c>
      <c r="U5588" s="212"/>
    </row>
    <row r="5589" spans="1:21" x14ac:dyDescent="0.25">
      <c r="A5589" s="57" t="s">
        <v>1139</v>
      </c>
      <c r="B5589" s="57" t="s">
        <v>7920</v>
      </c>
      <c r="C5589" s="212"/>
      <c r="D5589" s="212"/>
      <c r="E5589" s="212"/>
      <c r="F5589" s="212"/>
      <c r="G5589" s="212"/>
      <c r="H5589" s="212"/>
      <c r="I5589" s="212"/>
      <c r="J5589" s="212"/>
      <c r="K5589" s="212">
        <v>10.039999999999999</v>
      </c>
      <c r="L5589" s="212"/>
      <c r="M5589" s="212"/>
      <c r="N5589" s="212">
        <v>0.34799999999999998</v>
      </c>
      <c r="O5589" s="212"/>
      <c r="P5589" s="212"/>
      <c r="Q5589" s="212"/>
      <c r="R5589" s="212"/>
      <c r="S5589" s="212">
        <v>5.7519999999999998</v>
      </c>
      <c r="T5589" s="212"/>
      <c r="U5589" s="212"/>
    </row>
    <row r="5590" spans="1:21" x14ac:dyDescent="0.25">
      <c r="A5590" s="57" t="s">
        <v>678</v>
      </c>
      <c r="B5590" s="57" t="s">
        <v>7921</v>
      </c>
      <c r="C5590" s="212"/>
      <c r="D5590" s="212"/>
      <c r="E5590" s="212"/>
      <c r="F5590" s="212"/>
      <c r="G5590" s="212"/>
      <c r="H5590" s="212">
        <v>28.701000000000001</v>
      </c>
      <c r="I5590" s="212">
        <v>0.505</v>
      </c>
      <c r="J5590" s="212"/>
      <c r="K5590" s="212">
        <v>0.75</v>
      </c>
      <c r="L5590" s="212">
        <v>1.853</v>
      </c>
      <c r="M5590" s="212">
        <v>9.2629999999999999</v>
      </c>
      <c r="N5590" s="212">
        <v>0.372</v>
      </c>
      <c r="O5590" s="212"/>
      <c r="P5590" s="212"/>
      <c r="Q5590" s="212"/>
      <c r="R5590" s="212"/>
      <c r="S5590" s="212">
        <v>29.07</v>
      </c>
      <c r="T5590" s="212"/>
      <c r="U5590" s="212"/>
    </row>
    <row r="5591" spans="1:21" x14ac:dyDescent="0.25">
      <c r="A5591" s="57" t="s">
        <v>1468</v>
      </c>
      <c r="B5591" s="57" t="s">
        <v>7922</v>
      </c>
      <c r="C5591" s="212">
        <v>41.999000000000002</v>
      </c>
      <c r="D5591" s="212">
        <v>12.398999999999999</v>
      </c>
      <c r="E5591" s="212"/>
      <c r="F5591" s="212"/>
      <c r="G5591" s="212"/>
      <c r="H5591" s="212"/>
      <c r="I5591" s="212">
        <v>1.21</v>
      </c>
      <c r="J5591" s="212">
        <v>63.168999999999997</v>
      </c>
      <c r="K5591" s="212">
        <v>12.018000000000001</v>
      </c>
      <c r="L5591" s="212">
        <v>426.267</v>
      </c>
      <c r="M5591" s="212">
        <v>640.17100000000005</v>
      </c>
      <c r="N5591" s="212">
        <v>287.19900000000001</v>
      </c>
      <c r="O5591" s="212">
        <v>284.61099999999999</v>
      </c>
      <c r="P5591" s="212">
        <v>355.96100000000001</v>
      </c>
      <c r="Q5591" s="212">
        <v>29.056999999999999</v>
      </c>
      <c r="R5591" s="212">
        <v>20.277999999999999</v>
      </c>
      <c r="S5591" s="212">
        <v>31.306999999999999</v>
      </c>
      <c r="T5591" s="212">
        <v>8.9109999999999996</v>
      </c>
      <c r="U5591" s="212">
        <v>0</v>
      </c>
    </row>
    <row r="5592" spans="1:21" x14ac:dyDescent="0.25">
      <c r="A5592" s="57" t="s">
        <v>10263</v>
      </c>
      <c r="B5592" s="57" t="s">
        <v>10264</v>
      </c>
      <c r="C5592" s="212"/>
      <c r="D5592" s="212"/>
      <c r="E5592" s="212"/>
      <c r="F5592" s="212"/>
      <c r="G5592" s="212"/>
      <c r="H5592" s="212">
        <v>0.60599999999999998</v>
      </c>
      <c r="I5592" s="212"/>
      <c r="J5592" s="212"/>
      <c r="K5592" s="212"/>
      <c r="L5592" s="212"/>
      <c r="M5592" s="212"/>
      <c r="N5592" s="212"/>
      <c r="O5592" s="212"/>
      <c r="P5592" s="212"/>
      <c r="Q5592" s="212"/>
      <c r="R5592" s="212"/>
      <c r="S5592" s="212"/>
      <c r="T5592" s="212"/>
      <c r="U5592" s="212"/>
    </row>
    <row r="5593" spans="1:21" x14ac:dyDescent="0.25">
      <c r="A5593" s="57" t="s">
        <v>1592</v>
      </c>
      <c r="B5593" s="57" t="s">
        <v>7923</v>
      </c>
      <c r="C5593" s="212"/>
      <c r="D5593" s="212"/>
      <c r="E5593" s="212"/>
      <c r="F5593" s="212"/>
      <c r="G5593" s="212"/>
      <c r="H5593" s="212"/>
      <c r="I5593" s="212"/>
      <c r="J5593" s="212">
        <v>0.73799999999999999</v>
      </c>
      <c r="K5593" s="212"/>
      <c r="L5593" s="212"/>
      <c r="M5593" s="212"/>
      <c r="N5593" s="212"/>
      <c r="O5593" s="212"/>
      <c r="P5593" s="212"/>
      <c r="Q5593" s="212"/>
      <c r="R5593" s="212"/>
      <c r="S5593" s="212"/>
      <c r="T5593" s="212"/>
      <c r="U5593" s="212"/>
    </row>
    <row r="5594" spans="1:21" x14ac:dyDescent="0.25">
      <c r="A5594" s="57" t="s">
        <v>3095</v>
      </c>
      <c r="B5594" s="57" t="s">
        <v>7924</v>
      </c>
      <c r="C5594" s="212"/>
      <c r="D5594" s="212"/>
      <c r="E5594" s="212"/>
      <c r="F5594" s="212"/>
      <c r="G5594" s="212"/>
      <c r="H5594" s="212"/>
      <c r="I5594" s="212">
        <v>5.9139999999999997</v>
      </c>
      <c r="J5594" s="212"/>
      <c r="K5594" s="212">
        <v>34.121000000000002</v>
      </c>
      <c r="L5594" s="212">
        <v>14.852</v>
      </c>
      <c r="M5594" s="212">
        <v>2.7810000000000001</v>
      </c>
      <c r="N5594" s="212">
        <v>100.96</v>
      </c>
      <c r="O5594" s="212">
        <v>12.269</v>
      </c>
      <c r="P5594" s="212"/>
      <c r="Q5594" s="212"/>
      <c r="R5594" s="212"/>
      <c r="S5594" s="212"/>
      <c r="T5594" s="212"/>
      <c r="U5594" s="212"/>
    </row>
    <row r="5595" spans="1:21" x14ac:dyDescent="0.25">
      <c r="A5595" s="57" t="s">
        <v>549</v>
      </c>
      <c r="B5595" s="57" t="s">
        <v>7925</v>
      </c>
      <c r="C5595" s="212"/>
      <c r="D5595" s="212"/>
      <c r="E5595" s="212"/>
      <c r="F5595" s="212"/>
      <c r="G5595" s="212"/>
      <c r="H5595" s="212"/>
      <c r="I5595" s="212"/>
      <c r="J5595" s="212"/>
      <c r="K5595" s="212"/>
      <c r="L5595" s="212"/>
      <c r="M5595" s="212">
        <v>3.891</v>
      </c>
      <c r="N5595" s="212">
        <v>2.2120000000000002</v>
      </c>
      <c r="O5595" s="212">
        <v>7.3570000000000002</v>
      </c>
      <c r="P5595" s="212"/>
      <c r="Q5595" s="212"/>
      <c r="R5595" s="212"/>
      <c r="S5595" s="212">
        <v>0.6</v>
      </c>
      <c r="T5595" s="212"/>
      <c r="U5595" s="212"/>
    </row>
    <row r="5596" spans="1:21" x14ac:dyDescent="0.25">
      <c r="A5596" s="57" t="s">
        <v>834</v>
      </c>
      <c r="B5596" s="57" t="s">
        <v>7926</v>
      </c>
      <c r="C5596" s="212">
        <v>45.7</v>
      </c>
      <c r="D5596" s="212">
        <v>4.899</v>
      </c>
      <c r="E5596" s="212"/>
      <c r="F5596" s="212"/>
      <c r="G5596" s="212"/>
      <c r="H5596" s="212">
        <v>6.6310000000000002</v>
      </c>
      <c r="I5596" s="212">
        <v>5.742</v>
      </c>
      <c r="J5596" s="212">
        <v>27.184000000000001</v>
      </c>
      <c r="K5596" s="212"/>
      <c r="L5596" s="212">
        <v>2.2160000000000002</v>
      </c>
      <c r="M5596" s="212">
        <v>35.621000000000002</v>
      </c>
      <c r="N5596" s="212"/>
      <c r="O5596" s="212"/>
      <c r="P5596" s="212">
        <v>7.4470000000000001</v>
      </c>
      <c r="Q5596" s="212">
        <v>0.64600000000000002</v>
      </c>
      <c r="R5596" s="212">
        <v>1.986</v>
      </c>
      <c r="S5596" s="212">
        <v>3.4089999999999998</v>
      </c>
      <c r="T5596" s="212"/>
      <c r="U5596" s="212"/>
    </row>
    <row r="5597" spans="1:21" x14ac:dyDescent="0.25">
      <c r="A5597" s="57" t="s">
        <v>4390</v>
      </c>
      <c r="B5597" s="57" t="s">
        <v>7927</v>
      </c>
      <c r="C5597" s="212"/>
      <c r="D5597" s="212"/>
      <c r="E5597" s="212"/>
      <c r="F5597" s="212"/>
      <c r="G5597" s="212"/>
      <c r="H5597" s="212">
        <v>90.350999999999999</v>
      </c>
      <c r="I5597" s="212">
        <v>130.88900000000001</v>
      </c>
      <c r="J5597" s="212">
        <v>140.233</v>
      </c>
      <c r="K5597" s="212">
        <v>68.402000000000001</v>
      </c>
      <c r="L5597" s="212">
        <v>54.201000000000001</v>
      </c>
      <c r="M5597" s="212">
        <v>95.835999999999999</v>
      </c>
      <c r="N5597" s="212">
        <v>66.269000000000005</v>
      </c>
      <c r="O5597" s="212">
        <v>45.029000000000003</v>
      </c>
      <c r="P5597" s="212">
        <v>34.914000000000001</v>
      </c>
      <c r="Q5597" s="212">
        <v>11.481</v>
      </c>
      <c r="R5597" s="212">
        <v>7.4260000000000002</v>
      </c>
      <c r="S5597" s="212">
        <v>2.1</v>
      </c>
      <c r="T5597" s="212">
        <v>15.000999999999999</v>
      </c>
      <c r="U5597" s="212">
        <v>4.1379999999999999</v>
      </c>
    </row>
    <row r="5598" spans="1:21" x14ac:dyDescent="0.25">
      <c r="A5598" s="57" t="s">
        <v>10265</v>
      </c>
      <c r="B5598" s="57" t="s">
        <v>10266</v>
      </c>
      <c r="C5598" s="212"/>
      <c r="D5598" s="212"/>
      <c r="E5598" s="212"/>
      <c r="F5598" s="212"/>
      <c r="G5598" s="212"/>
      <c r="H5598" s="212">
        <v>8.7739999999999991</v>
      </c>
      <c r="I5598" s="212"/>
      <c r="J5598" s="212">
        <v>4.1000000000000002E-2</v>
      </c>
      <c r="K5598" s="212">
        <v>17.727</v>
      </c>
      <c r="L5598" s="212">
        <v>44</v>
      </c>
      <c r="M5598" s="212">
        <v>156.13999999999999</v>
      </c>
      <c r="N5598" s="212">
        <v>1.302</v>
      </c>
      <c r="O5598" s="212">
        <v>34.442</v>
      </c>
      <c r="P5598" s="212">
        <v>7.766</v>
      </c>
      <c r="Q5598" s="212"/>
      <c r="R5598" s="212">
        <v>93.447000000000003</v>
      </c>
      <c r="S5598" s="212"/>
      <c r="T5598" s="212">
        <v>1.25</v>
      </c>
      <c r="U5598" s="212"/>
    </row>
    <row r="5599" spans="1:21" x14ac:dyDescent="0.25">
      <c r="A5599" s="57" t="s">
        <v>2632</v>
      </c>
      <c r="B5599" s="57" t="s">
        <v>7930</v>
      </c>
      <c r="C5599" s="212"/>
      <c r="D5599" s="212"/>
      <c r="E5599" s="212"/>
      <c r="F5599" s="212"/>
      <c r="G5599" s="212"/>
      <c r="H5599" s="212">
        <v>9.3040000000000003</v>
      </c>
      <c r="I5599" s="212"/>
      <c r="J5599" s="212">
        <v>8.6229999999999993</v>
      </c>
      <c r="K5599" s="212">
        <v>0.36099999999999999</v>
      </c>
      <c r="L5599" s="212">
        <v>4.5369999999999999</v>
      </c>
      <c r="M5599" s="212"/>
      <c r="N5599" s="212">
        <v>16.646999999999998</v>
      </c>
      <c r="O5599" s="212"/>
      <c r="P5599" s="212"/>
      <c r="Q5599" s="212"/>
      <c r="R5599" s="212"/>
      <c r="S5599" s="212"/>
      <c r="T5599" s="212"/>
      <c r="U5599" s="212"/>
    </row>
    <row r="5600" spans="1:21" x14ac:dyDescent="0.25">
      <c r="A5600" s="57" t="s">
        <v>728</v>
      </c>
      <c r="B5600" s="57" t="s">
        <v>7931</v>
      </c>
      <c r="C5600" s="212">
        <v>136.69800000000001</v>
      </c>
      <c r="D5600" s="212">
        <v>2093.096</v>
      </c>
      <c r="E5600" s="212"/>
      <c r="F5600" s="212"/>
      <c r="G5600" s="212"/>
      <c r="H5600" s="212">
        <v>24.696999999999999</v>
      </c>
      <c r="I5600" s="212">
        <v>39.360999999999997</v>
      </c>
      <c r="J5600" s="212">
        <v>1.9470000000000001</v>
      </c>
      <c r="K5600" s="212">
        <v>4.5990000000000002</v>
      </c>
      <c r="L5600" s="212">
        <v>0.36799999999999999</v>
      </c>
      <c r="M5600" s="212"/>
      <c r="N5600" s="212">
        <v>10.316000000000001</v>
      </c>
      <c r="O5600" s="212">
        <v>5.2050000000000001</v>
      </c>
      <c r="P5600" s="212"/>
      <c r="Q5600" s="212"/>
      <c r="R5600" s="212"/>
      <c r="S5600" s="212">
        <v>1</v>
      </c>
      <c r="T5600" s="212"/>
      <c r="U5600" s="212">
        <v>0</v>
      </c>
    </row>
    <row r="5601" spans="1:21" x14ac:dyDescent="0.25">
      <c r="A5601" s="57" t="s">
        <v>2636</v>
      </c>
      <c r="B5601" s="57" t="s">
        <v>7932</v>
      </c>
      <c r="C5601" s="212"/>
      <c r="D5601" s="212"/>
      <c r="E5601" s="212"/>
      <c r="F5601" s="212"/>
      <c r="G5601" s="212"/>
      <c r="H5601" s="212"/>
      <c r="I5601" s="212">
        <v>22.654</v>
      </c>
      <c r="J5601" s="212">
        <v>7.3639999999999999</v>
      </c>
      <c r="K5601" s="212"/>
      <c r="L5601" s="212"/>
      <c r="M5601" s="212"/>
      <c r="N5601" s="212"/>
      <c r="O5601" s="212"/>
      <c r="P5601" s="212"/>
      <c r="Q5601" s="212"/>
      <c r="R5601" s="212"/>
      <c r="S5601" s="212"/>
      <c r="T5601" s="212"/>
      <c r="U5601" s="212"/>
    </row>
    <row r="5602" spans="1:21" x14ac:dyDescent="0.25">
      <c r="A5602" s="57" t="s">
        <v>796</v>
      </c>
      <c r="B5602" s="57" t="s">
        <v>7933</v>
      </c>
      <c r="C5602" s="212"/>
      <c r="D5602" s="212"/>
      <c r="E5602" s="212"/>
      <c r="F5602" s="212"/>
      <c r="G5602" s="212"/>
      <c r="H5602" s="212"/>
      <c r="I5602" s="212">
        <v>11.78</v>
      </c>
      <c r="J5602" s="212">
        <v>1.7000000000000001E-2</v>
      </c>
      <c r="K5602" s="212"/>
      <c r="L5602" s="212">
        <v>0.59299999999999997</v>
      </c>
      <c r="M5602" s="212">
        <v>6.74</v>
      </c>
      <c r="N5602" s="212">
        <v>19.125</v>
      </c>
      <c r="O5602" s="212">
        <v>2.0990000000000002</v>
      </c>
      <c r="P5602" s="212"/>
      <c r="Q5602" s="212"/>
      <c r="R5602" s="212"/>
      <c r="S5602" s="212"/>
      <c r="T5602" s="212"/>
      <c r="U5602" s="212">
        <v>1.6E-2</v>
      </c>
    </row>
    <row r="5603" spans="1:21" x14ac:dyDescent="0.25">
      <c r="A5603" s="57" t="s">
        <v>2887</v>
      </c>
      <c r="B5603" s="57" t="s">
        <v>7934</v>
      </c>
      <c r="C5603" s="212"/>
      <c r="D5603" s="212"/>
      <c r="E5603" s="212"/>
      <c r="F5603" s="212"/>
      <c r="G5603" s="212"/>
      <c r="H5603" s="212">
        <v>1.806</v>
      </c>
      <c r="I5603" s="212"/>
      <c r="J5603" s="212"/>
      <c r="K5603" s="212"/>
      <c r="L5603" s="212"/>
      <c r="M5603" s="212"/>
      <c r="N5603" s="212">
        <v>78.488</v>
      </c>
      <c r="O5603" s="212"/>
      <c r="P5603" s="212"/>
      <c r="Q5603" s="212"/>
      <c r="R5603" s="212"/>
      <c r="S5603" s="212"/>
      <c r="T5603" s="212"/>
      <c r="U5603" s="212"/>
    </row>
    <row r="5604" spans="1:21" x14ac:dyDescent="0.25">
      <c r="A5604" s="57" t="s">
        <v>1660</v>
      </c>
      <c r="B5604" s="57" t="s">
        <v>7935</v>
      </c>
      <c r="C5604" s="212"/>
      <c r="D5604" s="212"/>
      <c r="E5604" s="212"/>
      <c r="F5604" s="212"/>
      <c r="G5604" s="212"/>
      <c r="H5604" s="212">
        <v>3.3180000000000001</v>
      </c>
      <c r="I5604" s="212">
        <v>1.72</v>
      </c>
      <c r="J5604" s="212">
        <v>0.751</v>
      </c>
      <c r="K5604" s="212"/>
      <c r="L5604" s="212"/>
      <c r="M5604" s="212">
        <v>1.6950000000000001</v>
      </c>
      <c r="N5604" s="212"/>
      <c r="O5604" s="212"/>
      <c r="P5604" s="212"/>
      <c r="Q5604" s="212"/>
      <c r="R5604" s="212"/>
      <c r="S5604" s="212"/>
      <c r="T5604" s="212"/>
      <c r="U5604" s="212"/>
    </row>
    <row r="5605" spans="1:21" x14ac:dyDescent="0.25">
      <c r="A5605" s="57" t="s">
        <v>516</v>
      </c>
      <c r="B5605" s="57" t="s">
        <v>7936</v>
      </c>
      <c r="C5605" s="212"/>
      <c r="D5605" s="212"/>
      <c r="E5605" s="212"/>
      <c r="F5605" s="212"/>
      <c r="G5605" s="212"/>
      <c r="H5605" s="212">
        <v>12.933</v>
      </c>
      <c r="I5605" s="212">
        <v>1.9239999999999999</v>
      </c>
      <c r="J5605" s="212">
        <v>4.8449999999999998</v>
      </c>
      <c r="K5605" s="212">
        <v>1.9E-2</v>
      </c>
      <c r="L5605" s="212"/>
      <c r="M5605" s="212">
        <v>30.062999999999999</v>
      </c>
      <c r="N5605" s="212">
        <v>25.562000000000001</v>
      </c>
      <c r="O5605" s="212">
        <v>69.153000000000006</v>
      </c>
      <c r="P5605" s="212">
        <v>21.006</v>
      </c>
      <c r="Q5605" s="212">
        <v>0.57399999999999995</v>
      </c>
      <c r="R5605" s="212">
        <v>0.96499999999999997</v>
      </c>
      <c r="S5605" s="212">
        <v>29.417999999999999</v>
      </c>
      <c r="T5605" s="212"/>
      <c r="U5605" s="212"/>
    </row>
    <row r="5606" spans="1:21" x14ac:dyDescent="0.25">
      <c r="A5606" s="57" t="s">
        <v>1978</v>
      </c>
      <c r="B5606" s="57" t="s">
        <v>7937</v>
      </c>
      <c r="C5606" s="212"/>
      <c r="D5606" s="212"/>
      <c r="E5606" s="212"/>
      <c r="F5606" s="212"/>
      <c r="G5606" s="212"/>
      <c r="H5606" s="212"/>
      <c r="I5606" s="212"/>
      <c r="J5606" s="212"/>
      <c r="K5606" s="212">
        <v>0.74199999999999999</v>
      </c>
      <c r="L5606" s="212"/>
      <c r="M5606" s="212"/>
      <c r="N5606" s="212"/>
      <c r="O5606" s="212">
        <v>3.339</v>
      </c>
      <c r="P5606" s="212">
        <v>30.76</v>
      </c>
      <c r="Q5606" s="212"/>
      <c r="R5606" s="212"/>
      <c r="S5606" s="212"/>
      <c r="T5606" s="212"/>
      <c r="U5606" s="212"/>
    </row>
    <row r="5607" spans="1:21" x14ac:dyDescent="0.25">
      <c r="A5607" s="57" t="s">
        <v>2155</v>
      </c>
      <c r="B5607" s="57" t="s">
        <v>7938</v>
      </c>
      <c r="C5607" s="212"/>
      <c r="D5607" s="212"/>
      <c r="E5607" s="212"/>
      <c r="F5607" s="212"/>
      <c r="G5607" s="212"/>
      <c r="H5607" s="212"/>
      <c r="I5607" s="212">
        <v>8</v>
      </c>
      <c r="J5607" s="212"/>
      <c r="K5607" s="212"/>
      <c r="L5607" s="212"/>
      <c r="M5607" s="212"/>
      <c r="N5607" s="212"/>
      <c r="O5607" s="212"/>
      <c r="P5607" s="212">
        <v>77.007999999999996</v>
      </c>
      <c r="Q5607" s="212"/>
      <c r="R5607" s="212"/>
      <c r="S5607" s="212"/>
      <c r="T5607" s="212"/>
      <c r="U5607" s="212"/>
    </row>
    <row r="5608" spans="1:21" x14ac:dyDescent="0.25">
      <c r="A5608" s="57" t="s">
        <v>3524</v>
      </c>
      <c r="B5608" s="57" t="s">
        <v>7939</v>
      </c>
      <c r="C5608" s="212">
        <v>537.49699999999996</v>
      </c>
      <c r="D5608" s="212">
        <v>1424.096</v>
      </c>
      <c r="E5608" s="212"/>
      <c r="F5608" s="212"/>
      <c r="G5608" s="212"/>
      <c r="H5608" s="212"/>
      <c r="I5608" s="212">
        <v>4.556</v>
      </c>
      <c r="J5608" s="212">
        <v>3.2240000000000002</v>
      </c>
      <c r="K5608" s="212">
        <v>1.325</v>
      </c>
      <c r="L5608" s="212">
        <v>1.5740000000000001</v>
      </c>
      <c r="M5608" s="212">
        <v>2.6360000000000001</v>
      </c>
      <c r="N5608" s="212"/>
      <c r="O5608" s="212"/>
      <c r="P5608" s="212"/>
      <c r="Q5608" s="212"/>
      <c r="R5608" s="212"/>
      <c r="S5608" s="212"/>
      <c r="T5608" s="212"/>
      <c r="U5608" s="212"/>
    </row>
    <row r="5609" spans="1:21" x14ac:dyDescent="0.25">
      <c r="A5609" s="57" t="s">
        <v>3284</v>
      </c>
      <c r="B5609" s="57" t="s">
        <v>7941</v>
      </c>
      <c r="C5609" s="212"/>
      <c r="D5609" s="212"/>
      <c r="E5609" s="212"/>
      <c r="F5609" s="212"/>
      <c r="G5609" s="212"/>
      <c r="H5609" s="212"/>
      <c r="I5609" s="212"/>
      <c r="J5609" s="212"/>
      <c r="K5609" s="212"/>
      <c r="L5609" s="212">
        <v>1.4510000000000001</v>
      </c>
      <c r="M5609" s="212"/>
      <c r="N5609" s="212"/>
      <c r="O5609" s="212"/>
      <c r="P5609" s="212"/>
      <c r="Q5609" s="212"/>
      <c r="R5609" s="212"/>
      <c r="S5609" s="212"/>
      <c r="T5609" s="212"/>
      <c r="U5609" s="212"/>
    </row>
    <row r="5610" spans="1:21" x14ac:dyDescent="0.25">
      <c r="A5610" s="57" t="s">
        <v>1247</v>
      </c>
      <c r="B5610" s="57" t="s">
        <v>7943</v>
      </c>
      <c r="C5610" s="212"/>
      <c r="D5610" s="212"/>
      <c r="E5610" s="212"/>
      <c r="F5610" s="212"/>
      <c r="G5610" s="212"/>
      <c r="H5610" s="212">
        <v>0.63800000000000001</v>
      </c>
      <c r="I5610" s="212">
        <v>0.32400000000000001</v>
      </c>
      <c r="J5610" s="212">
        <v>14.673999999999999</v>
      </c>
      <c r="K5610" s="212">
        <v>0.97899999999999998</v>
      </c>
      <c r="L5610" s="212">
        <v>0.13</v>
      </c>
      <c r="M5610" s="212"/>
      <c r="N5610" s="212"/>
      <c r="O5610" s="212"/>
      <c r="P5610" s="212">
        <v>20.556000000000001</v>
      </c>
      <c r="Q5610" s="212">
        <v>3.931</v>
      </c>
      <c r="R5610" s="212">
        <v>0.18099999999999999</v>
      </c>
      <c r="S5610" s="212">
        <v>18.143000000000001</v>
      </c>
      <c r="T5610" s="212"/>
      <c r="U5610" s="212"/>
    </row>
    <row r="5611" spans="1:21" x14ac:dyDescent="0.25">
      <c r="A5611" s="57" t="s">
        <v>4571</v>
      </c>
      <c r="B5611" s="57" t="s">
        <v>7944</v>
      </c>
      <c r="C5611" s="212"/>
      <c r="D5611" s="212"/>
      <c r="E5611" s="212"/>
      <c r="F5611" s="212"/>
      <c r="G5611" s="212"/>
      <c r="H5611" s="212"/>
      <c r="I5611" s="212">
        <v>7.0570000000000004</v>
      </c>
      <c r="J5611" s="212">
        <v>10.343999999999999</v>
      </c>
      <c r="K5611" s="212">
        <v>59.601999999999997</v>
      </c>
      <c r="L5611" s="212"/>
      <c r="M5611" s="212"/>
      <c r="N5611" s="212"/>
      <c r="O5611" s="212">
        <v>0.30399999999999999</v>
      </c>
      <c r="P5611" s="212"/>
      <c r="Q5611" s="212"/>
      <c r="R5611" s="212"/>
      <c r="S5611" s="212"/>
      <c r="T5611" s="212"/>
      <c r="U5611" s="212"/>
    </row>
    <row r="5612" spans="1:21" x14ac:dyDescent="0.25">
      <c r="A5612" s="57" t="s">
        <v>4430</v>
      </c>
      <c r="B5612" s="57" t="s">
        <v>7945</v>
      </c>
      <c r="C5612" s="212"/>
      <c r="D5612" s="212"/>
      <c r="E5612" s="212"/>
      <c r="F5612" s="212"/>
      <c r="G5612" s="212"/>
      <c r="H5612" s="212"/>
      <c r="I5612" s="212"/>
      <c r="J5612" s="212">
        <v>2.3119999999999998</v>
      </c>
      <c r="K5612" s="212">
        <v>0.65600000000000003</v>
      </c>
      <c r="L5612" s="212"/>
      <c r="M5612" s="212"/>
      <c r="N5612" s="212"/>
      <c r="O5612" s="212"/>
      <c r="P5612" s="212"/>
      <c r="Q5612" s="212"/>
      <c r="R5612" s="212"/>
      <c r="S5612" s="212"/>
      <c r="T5612" s="212"/>
      <c r="U5612" s="212"/>
    </row>
    <row r="5613" spans="1:21" x14ac:dyDescent="0.25">
      <c r="A5613" s="57" t="s">
        <v>352</v>
      </c>
      <c r="B5613" s="57" t="s">
        <v>7946</v>
      </c>
      <c r="C5613" s="212"/>
      <c r="D5613" s="212"/>
      <c r="E5613" s="212"/>
      <c r="F5613" s="212"/>
      <c r="G5613" s="212"/>
      <c r="H5613" s="212">
        <v>29.6</v>
      </c>
      <c r="I5613" s="212">
        <v>64.007000000000005</v>
      </c>
      <c r="J5613" s="212">
        <v>31.741</v>
      </c>
      <c r="K5613" s="212">
        <v>29.643999999999998</v>
      </c>
      <c r="L5613" s="212">
        <v>2.7149999999999999</v>
      </c>
      <c r="M5613" s="212">
        <v>2.61</v>
      </c>
      <c r="N5613" s="212">
        <v>0.83299999999999996</v>
      </c>
      <c r="O5613" s="212">
        <v>3.15</v>
      </c>
      <c r="P5613" s="212">
        <v>8.5879999999999992</v>
      </c>
      <c r="Q5613" s="212"/>
      <c r="R5613" s="212">
        <v>21.806999999999999</v>
      </c>
      <c r="S5613" s="212">
        <v>4.3209999999999997</v>
      </c>
      <c r="T5613" s="212">
        <v>0.76200000000000001</v>
      </c>
      <c r="U5613" s="212">
        <v>0</v>
      </c>
    </row>
    <row r="5614" spans="1:21" x14ac:dyDescent="0.25">
      <c r="A5614" s="57" t="s">
        <v>1174</v>
      </c>
      <c r="B5614" s="57" t="s">
        <v>7947</v>
      </c>
      <c r="C5614" s="212"/>
      <c r="D5614" s="212"/>
      <c r="E5614" s="212"/>
      <c r="F5614" s="212"/>
      <c r="G5614" s="212"/>
      <c r="H5614" s="212">
        <v>22.145</v>
      </c>
      <c r="I5614" s="212">
        <v>6.1340000000000003</v>
      </c>
      <c r="J5614" s="212">
        <v>1.169</v>
      </c>
      <c r="K5614" s="212">
        <v>2.2450000000000001</v>
      </c>
      <c r="L5614" s="212">
        <v>5.9390000000000001</v>
      </c>
      <c r="M5614" s="212">
        <v>0</v>
      </c>
      <c r="N5614" s="212">
        <v>0</v>
      </c>
      <c r="O5614" s="212">
        <v>0</v>
      </c>
      <c r="P5614" s="212">
        <v>1.2310000000000001</v>
      </c>
      <c r="Q5614" s="212">
        <v>1.5069999999999999</v>
      </c>
      <c r="R5614" s="212"/>
      <c r="S5614" s="212"/>
      <c r="T5614" s="212">
        <v>0</v>
      </c>
      <c r="U5614" s="212"/>
    </row>
    <row r="5615" spans="1:21" x14ac:dyDescent="0.25">
      <c r="A5615" s="57" t="s">
        <v>1521</v>
      </c>
      <c r="B5615" s="57" t="s">
        <v>7948</v>
      </c>
      <c r="C5615" s="212"/>
      <c r="D5615" s="212"/>
      <c r="E5615" s="212"/>
      <c r="F5615" s="212"/>
      <c r="G5615" s="212"/>
      <c r="H5615" s="212">
        <v>7.0670000000000002</v>
      </c>
      <c r="I5615" s="212">
        <v>2.04</v>
      </c>
      <c r="J5615" s="212">
        <v>0.17</v>
      </c>
      <c r="K5615" s="212">
        <v>2.5019999999999998</v>
      </c>
      <c r="L5615" s="212">
        <v>1.4079999999999999</v>
      </c>
      <c r="M5615" s="212"/>
      <c r="N5615" s="212">
        <v>11.297000000000001</v>
      </c>
      <c r="O5615" s="212">
        <v>0.56000000000000005</v>
      </c>
      <c r="P5615" s="212">
        <v>23.928999999999998</v>
      </c>
      <c r="Q5615" s="212"/>
      <c r="R5615" s="212"/>
      <c r="S5615" s="212">
        <v>0.127</v>
      </c>
      <c r="T5615" s="212"/>
      <c r="U5615" s="212"/>
    </row>
    <row r="5616" spans="1:21" x14ac:dyDescent="0.25">
      <c r="A5616" s="57" t="s">
        <v>4572</v>
      </c>
      <c r="B5616" s="57" t="s">
        <v>7949</v>
      </c>
      <c r="C5616" s="212"/>
      <c r="D5616" s="212"/>
      <c r="E5616" s="212"/>
      <c r="F5616" s="212"/>
      <c r="G5616" s="212"/>
      <c r="H5616" s="212"/>
      <c r="I5616" s="212"/>
      <c r="J5616" s="212">
        <v>0.16800000000000001</v>
      </c>
      <c r="K5616" s="212">
        <v>4.0419999999999998</v>
      </c>
      <c r="L5616" s="212"/>
      <c r="M5616" s="212"/>
      <c r="N5616" s="212"/>
      <c r="O5616" s="212"/>
      <c r="P5616" s="212">
        <v>0.06</v>
      </c>
      <c r="Q5616" s="212">
        <v>7.9000000000000001E-2</v>
      </c>
      <c r="R5616" s="212"/>
      <c r="S5616" s="212">
        <v>26.48</v>
      </c>
      <c r="T5616" s="212">
        <v>329.97199999999998</v>
      </c>
      <c r="U5616" s="212">
        <v>14.231999999999999</v>
      </c>
    </row>
    <row r="5617" spans="1:21" x14ac:dyDescent="0.25">
      <c r="A5617" s="57" t="s">
        <v>206</v>
      </c>
      <c r="B5617" s="57" t="s">
        <v>7950</v>
      </c>
      <c r="C5617" s="212"/>
      <c r="D5617" s="212"/>
      <c r="E5617" s="212"/>
      <c r="F5617" s="212"/>
      <c r="G5617" s="212"/>
      <c r="H5617" s="212">
        <v>64.844999999999999</v>
      </c>
      <c r="I5617" s="212">
        <v>81.73</v>
      </c>
      <c r="J5617" s="212">
        <v>17.748999999999999</v>
      </c>
      <c r="K5617" s="212">
        <v>10.942</v>
      </c>
      <c r="L5617" s="212">
        <v>7.6559999999999997</v>
      </c>
      <c r="M5617" s="212">
        <v>0.28399999999999997</v>
      </c>
      <c r="N5617" s="212">
        <v>1.385</v>
      </c>
      <c r="O5617" s="212">
        <v>36.860999999999997</v>
      </c>
      <c r="P5617" s="212">
        <v>121.56100000000001</v>
      </c>
      <c r="Q5617" s="212">
        <v>20.399999999999999</v>
      </c>
      <c r="R5617" s="212"/>
      <c r="S5617" s="212">
        <v>9.2929999999999993</v>
      </c>
      <c r="T5617" s="212">
        <v>312.82799999999997</v>
      </c>
      <c r="U5617" s="212">
        <v>4.0000000000000001E-3</v>
      </c>
    </row>
    <row r="5618" spans="1:21" x14ac:dyDescent="0.25">
      <c r="A5618" s="57" t="s">
        <v>1153</v>
      </c>
      <c r="B5618" s="57" t="s">
        <v>7951</v>
      </c>
      <c r="C5618" s="212"/>
      <c r="D5618" s="212"/>
      <c r="E5618" s="212"/>
      <c r="F5618" s="212"/>
      <c r="G5618" s="212"/>
      <c r="H5618" s="212">
        <v>7.6999999999999999E-2</v>
      </c>
      <c r="I5618" s="212">
        <v>0.86699999999999999</v>
      </c>
      <c r="J5618" s="212"/>
      <c r="K5618" s="212">
        <v>4.9880000000000004</v>
      </c>
      <c r="L5618" s="212"/>
      <c r="M5618" s="212"/>
      <c r="N5618" s="212"/>
      <c r="O5618" s="212"/>
      <c r="P5618" s="212"/>
      <c r="Q5618" s="212"/>
      <c r="R5618" s="212"/>
      <c r="S5618" s="212"/>
      <c r="T5618" s="212">
        <v>4.2240000000000002</v>
      </c>
      <c r="U5618" s="212"/>
    </row>
    <row r="5619" spans="1:21" x14ac:dyDescent="0.25">
      <c r="A5619" s="57" t="s">
        <v>648</v>
      </c>
      <c r="B5619" s="57" t="s">
        <v>7952</v>
      </c>
      <c r="C5619" s="212"/>
      <c r="D5619" s="212"/>
      <c r="E5619" s="212"/>
      <c r="F5619" s="212"/>
      <c r="G5619" s="212"/>
      <c r="H5619" s="212">
        <v>2.4E-2</v>
      </c>
      <c r="I5619" s="212">
        <v>0.83099999999999996</v>
      </c>
      <c r="J5619" s="212"/>
      <c r="K5619" s="212"/>
      <c r="L5619" s="212"/>
      <c r="M5619" s="212"/>
      <c r="N5619" s="212">
        <v>8.4000000000000005E-2</v>
      </c>
      <c r="O5619" s="212">
        <v>0</v>
      </c>
      <c r="P5619" s="212">
        <v>0.4</v>
      </c>
      <c r="Q5619" s="212">
        <v>1.4E-2</v>
      </c>
      <c r="R5619" s="212">
        <v>0.11</v>
      </c>
      <c r="S5619" s="212"/>
      <c r="T5619" s="212">
        <v>1.351</v>
      </c>
      <c r="U5619" s="212">
        <v>6.6000000000000003E-2</v>
      </c>
    </row>
    <row r="5620" spans="1:21" x14ac:dyDescent="0.25">
      <c r="A5620" s="57" t="s">
        <v>840</v>
      </c>
      <c r="B5620" s="57" t="s">
        <v>7953</v>
      </c>
      <c r="C5620" s="212"/>
      <c r="D5620" s="212"/>
      <c r="E5620" s="212"/>
      <c r="F5620" s="212"/>
      <c r="G5620" s="212"/>
      <c r="H5620" s="212">
        <v>2.1179999999999999</v>
      </c>
      <c r="I5620" s="212">
        <v>2.302</v>
      </c>
      <c r="J5620" s="212"/>
      <c r="K5620" s="212">
        <v>0.26300000000000001</v>
      </c>
      <c r="L5620" s="212"/>
      <c r="M5620" s="212"/>
      <c r="N5620" s="212">
        <v>14.1</v>
      </c>
      <c r="O5620" s="212"/>
      <c r="P5620" s="212"/>
      <c r="Q5620" s="212"/>
      <c r="R5620" s="212"/>
      <c r="S5620" s="212"/>
      <c r="T5620" s="212"/>
      <c r="U5620" s="212"/>
    </row>
    <row r="5621" spans="1:21" x14ac:dyDescent="0.25">
      <c r="A5621" s="57" t="s">
        <v>1324</v>
      </c>
      <c r="B5621" s="57" t="s">
        <v>7954</v>
      </c>
      <c r="C5621" s="212"/>
      <c r="D5621" s="212"/>
      <c r="E5621" s="212"/>
      <c r="F5621" s="212"/>
      <c r="G5621" s="212"/>
      <c r="H5621" s="212">
        <v>5.7290000000000001</v>
      </c>
      <c r="I5621" s="212">
        <v>0.14399999999999999</v>
      </c>
      <c r="J5621" s="212"/>
      <c r="K5621" s="212">
        <v>0.93899999999999995</v>
      </c>
      <c r="L5621" s="212"/>
      <c r="M5621" s="212"/>
      <c r="N5621" s="212"/>
      <c r="O5621" s="212">
        <v>0</v>
      </c>
      <c r="P5621" s="212"/>
      <c r="Q5621" s="212"/>
      <c r="R5621" s="212">
        <v>3.423</v>
      </c>
      <c r="S5621" s="212">
        <v>5.4980000000000002</v>
      </c>
      <c r="T5621" s="212"/>
      <c r="U5621" s="212"/>
    </row>
    <row r="5622" spans="1:21" x14ac:dyDescent="0.25">
      <c r="A5622" s="57" t="s">
        <v>2251</v>
      </c>
      <c r="B5622" s="57" t="s">
        <v>7955</v>
      </c>
      <c r="C5622" s="212"/>
      <c r="D5622" s="212"/>
      <c r="E5622" s="212"/>
      <c r="F5622" s="212"/>
      <c r="G5622" s="212"/>
      <c r="H5622" s="212"/>
      <c r="I5622" s="212"/>
      <c r="J5622" s="212">
        <v>0.11899999999999999</v>
      </c>
      <c r="K5622" s="212">
        <v>5.0000000000000001E-3</v>
      </c>
      <c r="L5622" s="212"/>
      <c r="M5622" s="212"/>
      <c r="N5622" s="212">
        <v>0</v>
      </c>
      <c r="O5622" s="212"/>
      <c r="P5622" s="212"/>
      <c r="Q5622" s="212"/>
      <c r="R5622" s="212">
        <v>3.9E-2</v>
      </c>
      <c r="S5622" s="212"/>
      <c r="T5622" s="212"/>
      <c r="U5622" s="212"/>
    </row>
    <row r="5623" spans="1:21" x14ac:dyDescent="0.25">
      <c r="A5623" s="57" t="s">
        <v>777</v>
      </c>
      <c r="B5623" s="57" t="s">
        <v>7956</v>
      </c>
      <c r="C5623" s="212"/>
      <c r="D5623" s="212"/>
      <c r="E5623" s="212"/>
      <c r="F5623" s="212"/>
      <c r="G5623" s="212"/>
      <c r="H5623" s="212"/>
      <c r="I5623" s="212">
        <v>0.312</v>
      </c>
      <c r="J5623" s="212"/>
      <c r="K5623" s="212"/>
      <c r="L5623" s="212">
        <v>2.7879999999999998</v>
      </c>
      <c r="M5623" s="212">
        <v>0.34200000000000003</v>
      </c>
      <c r="N5623" s="212"/>
      <c r="O5623" s="212">
        <v>0</v>
      </c>
      <c r="P5623" s="212">
        <v>0.45400000000000001</v>
      </c>
      <c r="Q5623" s="212">
        <v>1.583</v>
      </c>
      <c r="R5623" s="212">
        <v>0.22700000000000001</v>
      </c>
      <c r="S5623" s="212"/>
      <c r="T5623" s="212"/>
      <c r="U5623" s="212"/>
    </row>
    <row r="5624" spans="1:21" x14ac:dyDescent="0.25">
      <c r="A5624" s="57" t="s">
        <v>672</v>
      </c>
      <c r="B5624" s="57" t="s">
        <v>7957</v>
      </c>
      <c r="C5624" s="212"/>
      <c r="D5624" s="212"/>
      <c r="E5624" s="212"/>
      <c r="F5624" s="212"/>
      <c r="G5624" s="212"/>
      <c r="H5624" s="212">
        <v>4.5330000000000004</v>
      </c>
      <c r="I5624" s="212">
        <v>2.5999999999999999E-2</v>
      </c>
      <c r="J5624" s="212"/>
      <c r="K5624" s="212"/>
      <c r="L5624" s="212">
        <v>0.79100000000000004</v>
      </c>
      <c r="M5624" s="212"/>
      <c r="N5624" s="212"/>
      <c r="O5624" s="212"/>
      <c r="P5624" s="212">
        <v>0.17499999999999999</v>
      </c>
      <c r="Q5624" s="212"/>
      <c r="R5624" s="212">
        <v>0.85</v>
      </c>
      <c r="S5624" s="212"/>
      <c r="T5624" s="212"/>
      <c r="U5624" s="212"/>
    </row>
    <row r="5625" spans="1:21" x14ac:dyDescent="0.25">
      <c r="A5625" s="57" t="s">
        <v>1115</v>
      </c>
      <c r="B5625" s="57" t="s">
        <v>7958</v>
      </c>
      <c r="C5625" s="212"/>
      <c r="D5625" s="212"/>
      <c r="E5625" s="212"/>
      <c r="F5625" s="212"/>
      <c r="G5625" s="212"/>
      <c r="H5625" s="212"/>
      <c r="I5625" s="212"/>
      <c r="J5625" s="212"/>
      <c r="K5625" s="212"/>
      <c r="L5625" s="212"/>
      <c r="M5625" s="212"/>
      <c r="N5625" s="212">
        <v>0</v>
      </c>
      <c r="O5625" s="212"/>
      <c r="P5625" s="212">
        <v>1.4890000000000001</v>
      </c>
      <c r="Q5625" s="212"/>
      <c r="R5625" s="212">
        <v>0.14599999999999999</v>
      </c>
      <c r="S5625" s="212">
        <v>0.12</v>
      </c>
      <c r="T5625" s="212">
        <v>0</v>
      </c>
      <c r="U5625" s="212">
        <v>0.51100000000000001</v>
      </c>
    </row>
    <row r="5626" spans="1:21" x14ac:dyDescent="0.25">
      <c r="A5626" s="57" t="s">
        <v>1439</v>
      </c>
      <c r="B5626" s="57" t="s">
        <v>7959</v>
      </c>
      <c r="C5626" s="212"/>
      <c r="D5626" s="212"/>
      <c r="E5626" s="212"/>
      <c r="F5626" s="212"/>
      <c r="G5626" s="212"/>
      <c r="H5626" s="212"/>
      <c r="I5626" s="212">
        <v>3.7650000000000001</v>
      </c>
      <c r="J5626" s="212"/>
      <c r="K5626" s="212"/>
      <c r="L5626" s="212">
        <v>0.28499999999999998</v>
      </c>
      <c r="M5626" s="212"/>
      <c r="N5626" s="212"/>
      <c r="O5626" s="212"/>
      <c r="P5626" s="212">
        <v>0.12</v>
      </c>
      <c r="Q5626" s="212"/>
      <c r="R5626" s="212">
        <v>12.657999999999999</v>
      </c>
      <c r="S5626" s="212">
        <v>0.48</v>
      </c>
      <c r="T5626" s="212">
        <v>1.3640000000000001</v>
      </c>
      <c r="U5626" s="212"/>
    </row>
    <row r="5627" spans="1:21" x14ac:dyDescent="0.25">
      <c r="A5627" s="57" t="s">
        <v>225</v>
      </c>
      <c r="B5627" s="57" t="s">
        <v>7960</v>
      </c>
      <c r="C5627" s="212"/>
      <c r="D5627" s="212"/>
      <c r="E5627" s="212"/>
      <c r="F5627" s="212"/>
      <c r="G5627" s="212"/>
      <c r="H5627" s="212">
        <v>5.3220000000000001</v>
      </c>
      <c r="I5627" s="212"/>
      <c r="J5627" s="212"/>
      <c r="K5627" s="212">
        <v>5.3090000000000002</v>
      </c>
      <c r="L5627" s="212">
        <v>4.3680000000000003</v>
      </c>
      <c r="M5627" s="212">
        <v>16.356999999999999</v>
      </c>
      <c r="N5627" s="212"/>
      <c r="O5627" s="212"/>
      <c r="P5627" s="212"/>
      <c r="Q5627" s="212"/>
      <c r="R5627" s="212">
        <v>3.367</v>
      </c>
      <c r="S5627" s="212">
        <v>0</v>
      </c>
      <c r="T5627" s="212">
        <v>0</v>
      </c>
      <c r="U5627" s="212"/>
    </row>
    <row r="5628" spans="1:21" x14ac:dyDescent="0.25">
      <c r="A5628" s="57" t="s">
        <v>1053</v>
      </c>
      <c r="B5628" s="57" t="s">
        <v>7961</v>
      </c>
      <c r="C5628" s="212">
        <v>179.59700000000001</v>
      </c>
      <c r="D5628" s="212">
        <v>327.39999999999998</v>
      </c>
      <c r="E5628" s="212"/>
      <c r="F5628" s="212"/>
      <c r="G5628" s="212"/>
      <c r="H5628" s="212"/>
      <c r="I5628" s="212"/>
      <c r="J5628" s="212"/>
      <c r="K5628" s="212">
        <v>0.313</v>
      </c>
      <c r="L5628" s="212"/>
      <c r="M5628" s="212"/>
      <c r="N5628" s="212"/>
      <c r="O5628" s="212"/>
      <c r="P5628" s="212"/>
      <c r="Q5628" s="212"/>
      <c r="R5628" s="212"/>
      <c r="S5628" s="212"/>
      <c r="T5628" s="212"/>
      <c r="U5628" s="212"/>
    </row>
    <row r="5629" spans="1:21" x14ac:dyDescent="0.25">
      <c r="A5629" s="57" t="s">
        <v>260</v>
      </c>
      <c r="B5629" s="57" t="s">
        <v>7962</v>
      </c>
      <c r="C5629" s="212"/>
      <c r="D5629" s="212"/>
      <c r="E5629" s="212"/>
      <c r="F5629" s="212"/>
      <c r="G5629" s="212"/>
      <c r="H5629" s="212">
        <v>33.945</v>
      </c>
      <c r="I5629" s="212"/>
      <c r="J5629" s="212"/>
      <c r="K5629" s="212"/>
      <c r="L5629" s="212"/>
      <c r="M5629" s="212"/>
      <c r="N5629" s="212"/>
      <c r="O5629" s="212"/>
      <c r="P5629" s="212"/>
      <c r="Q5629" s="212"/>
      <c r="R5629" s="212">
        <v>12.734</v>
      </c>
      <c r="S5629" s="212"/>
      <c r="T5629" s="212"/>
      <c r="U5629" s="212">
        <v>7.4619999999999997</v>
      </c>
    </row>
    <row r="5630" spans="1:21" x14ac:dyDescent="0.25">
      <c r="A5630" s="57" t="s">
        <v>289</v>
      </c>
      <c r="B5630" s="57" t="s">
        <v>7963</v>
      </c>
      <c r="C5630" s="212"/>
      <c r="D5630" s="212"/>
      <c r="E5630" s="212"/>
      <c r="F5630" s="212"/>
      <c r="G5630" s="212"/>
      <c r="H5630" s="212">
        <v>0.33100000000000002</v>
      </c>
      <c r="I5630" s="212"/>
      <c r="J5630" s="212"/>
      <c r="K5630" s="212">
        <v>1.7170000000000001</v>
      </c>
      <c r="L5630" s="212">
        <v>12.757999999999999</v>
      </c>
      <c r="M5630" s="212"/>
      <c r="N5630" s="212"/>
      <c r="O5630" s="212">
        <v>6.3849999999999998</v>
      </c>
      <c r="P5630" s="212"/>
      <c r="Q5630" s="212">
        <v>2.15</v>
      </c>
      <c r="R5630" s="212">
        <v>73.64</v>
      </c>
      <c r="S5630" s="212">
        <v>22.667000000000002</v>
      </c>
      <c r="T5630" s="212">
        <v>3.6</v>
      </c>
      <c r="U5630" s="212">
        <v>7.351</v>
      </c>
    </row>
    <row r="5631" spans="1:21" x14ac:dyDescent="0.25">
      <c r="A5631" s="57" t="s">
        <v>80</v>
      </c>
      <c r="B5631" s="57" t="s">
        <v>7964</v>
      </c>
      <c r="C5631" s="212"/>
      <c r="D5631" s="212"/>
      <c r="E5631" s="212"/>
      <c r="F5631" s="212"/>
      <c r="G5631" s="212"/>
      <c r="H5631" s="212">
        <v>31.175999999999998</v>
      </c>
      <c r="I5631" s="212">
        <v>56.823</v>
      </c>
      <c r="J5631" s="212">
        <v>11.114000000000001</v>
      </c>
      <c r="K5631" s="212">
        <v>3.375</v>
      </c>
      <c r="L5631" s="212">
        <v>30.885999999999999</v>
      </c>
      <c r="M5631" s="212">
        <v>17</v>
      </c>
      <c r="N5631" s="212">
        <v>12.161</v>
      </c>
      <c r="O5631" s="212">
        <v>4.7430000000000003</v>
      </c>
      <c r="P5631" s="212">
        <v>57.481000000000002</v>
      </c>
      <c r="Q5631" s="212">
        <v>45.103999999999999</v>
      </c>
      <c r="R5631" s="212">
        <v>80.727000000000004</v>
      </c>
      <c r="S5631" s="212">
        <v>31.234000000000002</v>
      </c>
      <c r="T5631" s="212">
        <v>59.93</v>
      </c>
      <c r="U5631" s="212">
        <v>177.42699999999999</v>
      </c>
    </row>
    <row r="5632" spans="1:21" x14ac:dyDescent="0.25">
      <c r="A5632" s="57" t="s">
        <v>36</v>
      </c>
      <c r="B5632" s="57" t="s">
        <v>7965</v>
      </c>
      <c r="C5632" s="212"/>
      <c r="D5632" s="212"/>
      <c r="E5632" s="212"/>
      <c r="F5632" s="212"/>
      <c r="G5632" s="212"/>
      <c r="H5632" s="212">
        <v>11.865</v>
      </c>
      <c r="I5632" s="212">
        <v>28.213999999999999</v>
      </c>
      <c r="J5632" s="212">
        <v>9.7170000000000005</v>
      </c>
      <c r="K5632" s="212">
        <v>26.013999999999999</v>
      </c>
      <c r="L5632" s="212">
        <v>73.403999999999996</v>
      </c>
      <c r="M5632" s="212">
        <v>169.321</v>
      </c>
      <c r="N5632" s="212">
        <v>401.887</v>
      </c>
      <c r="O5632" s="212">
        <v>526.73500000000001</v>
      </c>
      <c r="P5632" s="212">
        <v>2039.1469999999999</v>
      </c>
      <c r="Q5632" s="212">
        <v>376.80599999999998</v>
      </c>
      <c r="R5632" s="212">
        <v>753.63400000000001</v>
      </c>
      <c r="S5632" s="212">
        <v>914.62400000000002</v>
      </c>
      <c r="T5632" s="212">
        <v>1300.04</v>
      </c>
      <c r="U5632" s="212">
        <v>1468.9829999999999</v>
      </c>
    </row>
    <row r="5633" spans="1:21" x14ac:dyDescent="0.25">
      <c r="A5633" s="57" t="s">
        <v>254</v>
      </c>
      <c r="B5633" s="57" t="s">
        <v>7966</v>
      </c>
      <c r="C5633" s="212"/>
      <c r="D5633" s="212"/>
      <c r="E5633" s="212"/>
      <c r="F5633" s="212"/>
      <c r="G5633" s="212"/>
      <c r="H5633" s="212">
        <v>186.95500000000001</v>
      </c>
      <c r="I5633" s="212">
        <v>151.786</v>
      </c>
      <c r="J5633" s="212">
        <v>66.275000000000006</v>
      </c>
      <c r="K5633" s="212">
        <v>62.545999999999999</v>
      </c>
      <c r="L5633" s="212">
        <v>7.3769999999999998</v>
      </c>
      <c r="M5633" s="212">
        <v>91.424000000000007</v>
      </c>
      <c r="N5633" s="212">
        <v>120.188</v>
      </c>
      <c r="O5633" s="212">
        <v>140.608</v>
      </c>
      <c r="P5633" s="212">
        <v>47.66</v>
      </c>
      <c r="Q5633" s="212">
        <v>0.6</v>
      </c>
      <c r="R5633" s="212">
        <v>7.96</v>
      </c>
      <c r="S5633" s="212">
        <v>4.9379999999999997</v>
      </c>
      <c r="T5633" s="212">
        <v>10.507</v>
      </c>
      <c r="U5633" s="212">
        <v>55.81</v>
      </c>
    </row>
    <row r="5634" spans="1:21" x14ac:dyDescent="0.25">
      <c r="A5634" s="57" t="s">
        <v>546</v>
      </c>
      <c r="B5634" s="57" t="s">
        <v>7967</v>
      </c>
      <c r="C5634" s="212">
        <v>114.69799999999999</v>
      </c>
      <c r="D5634" s="212">
        <v>193.096</v>
      </c>
      <c r="E5634" s="212"/>
      <c r="F5634" s="212"/>
      <c r="G5634" s="212"/>
      <c r="H5634" s="212">
        <v>294.22399999999999</v>
      </c>
      <c r="I5634" s="212">
        <v>1528.1890000000001</v>
      </c>
      <c r="J5634" s="212">
        <v>3491.7829999999999</v>
      </c>
      <c r="K5634" s="212">
        <v>140.185</v>
      </c>
      <c r="L5634" s="212">
        <v>185.86099999999999</v>
      </c>
      <c r="M5634" s="212">
        <v>26.045000000000002</v>
      </c>
      <c r="N5634" s="212">
        <v>8.6820000000000004</v>
      </c>
      <c r="O5634" s="212">
        <v>106.2</v>
      </c>
      <c r="P5634" s="212">
        <v>49.268999999999998</v>
      </c>
      <c r="Q5634" s="212">
        <v>1.65</v>
      </c>
      <c r="R5634" s="212">
        <v>1.9390000000000001</v>
      </c>
      <c r="S5634" s="212">
        <v>3.3319999999999999</v>
      </c>
      <c r="T5634" s="212">
        <v>10.254</v>
      </c>
      <c r="U5634" s="212">
        <v>0.34</v>
      </c>
    </row>
    <row r="5635" spans="1:21" x14ac:dyDescent="0.25">
      <c r="A5635" s="57" t="s">
        <v>198</v>
      </c>
      <c r="B5635" s="57" t="s">
        <v>7968</v>
      </c>
      <c r="C5635" s="212"/>
      <c r="D5635" s="212"/>
      <c r="E5635" s="212"/>
      <c r="F5635" s="212"/>
      <c r="G5635" s="212"/>
      <c r="H5635" s="212"/>
      <c r="I5635" s="212">
        <v>0.14000000000000001</v>
      </c>
      <c r="J5635" s="212"/>
      <c r="K5635" s="212"/>
      <c r="L5635" s="212"/>
      <c r="M5635" s="212">
        <v>2.9000000000000001E-2</v>
      </c>
      <c r="N5635" s="212"/>
      <c r="O5635" s="212"/>
      <c r="P5635" s="212"/>
      <c r="Q5635" s="212">
        <v>1.8420000000000001</v>
      </c>
      <c r="R5635" s="212">
        <v>0.32400000000000001</v>
      </c>
      <c r="S5635" s="212"/>
      <c r="T5635" s="212">
        <v>257.02499999999998</v>
      </c>
      <c r="U5635" s="212">
        <v>46.597000000000001</v>
      </c>
    </row>
    <row r="5636" spans="1:21" x14ac:dyDescent="0.25">
      <c r="A5636" s="57" t="s">
        <v>217</v>
      </c>
      <c r="B5636" s="57" t="s">
        <v>7969</v>
      </c>
      <c r="C5636" s="212"/>
      <c r="D5636" s="212"/>
      <c r="E5636" s="212"/>
      <c r="F5636" s="212"/>
      <c r="G5636" s="212"/>
      <c r="H5636" s="212">
        <v>24.222999999999999</v>
      </c>
      <c r="I5636" s="212">
        <v>4.91</v>
      </c>
      <c r="J5636" s="212">
        <v>62.640999999999998</v>
      </c>
      <c r="K5636" s="212">
        <v>1.411</v>
      </c>
      <c r="L5636" s="212">
        <v>5.7409999999999997</v>
      </c>
      <c r="M5636" s="212">
        <v>29.981000000000002</v>
      </c>
      <c r="N5636" s="212">
        <v>5.6829999999999998</v>
      </c>
      <c r="O5636" s="212">
        <v>51.262</v>
      </c>
      <c r="P5636" s="212">
        <v>49.003999999999998</v>
      </c>
      <c r="Q5636" s="212">
        <v>21.306999999999999</v>
      </c>
      <c r="R5636" s="212">
        <v>288.25299999999999</v>
      </c>
      <c r="S5636" s="212">
        <v>438.57100000000003</v>
      </c>
      <c r="T5636" s="212">
        <v>0</v>
      </c>
      <c r="U5636" s="212">
        <v>0</v>
      </c>
    </row>
    <row r="5637" spans="1:21" x14ac:dyDescent="0.25">
      <c r="A5637" s="57" t="s">
        <v>774</v>
      </c>
      <c r="B5637" s="57" t="s">
        <v>7970</v>
      </c>
      <c r="C5637" s="212"/>
      <c r="D5637" s="212"/>
      <c r="E5637" s="212"/>
      <c r="F5637" s="212"/>
      <c r="G5637" s="212"/>
      <c r="H5637" s="212">
        <v>67.372</v>
      </c>
      <c r="I5637" s="212">
        <v>105.423</v>
      </c>
      <c r="J5637" s="212">
        <v>270.49200000000002</v>
      </c>
      <c r="K5637" s="212">
        <v>52.673000000000002</v>
      </c>
      <c r="L5637" s="212">
        <v>63.63</v>
      </c>
      <c r="M5637" s="212">
        <v>105.81100000000001</v>
      </c>
      <c r="N5637" s="212">
        <v>161.59800000000001</v>
      </c>
      <c r="O5637" s="212">
        <v>77.534999999999997</v>
      </c>
      <c r="P5637" s="212">
        <v>19.489000000000001</v>
      </c>
      <c r="Q5637" s="212">
        <v>19.568999999999999</v>
      </c>
      <c r="R5637" s="212">
        <v>23.419</v>
      </c>
      <c r="S5637" s="212">
        <v>14.487</v>
      </c>
      <c r="T5637" s="212">
        <v>193.74</v>
      </c>
      <c r="U5637" s="212">
        <v>8.5939999999999994</v>
      </c>
    </row>
    <row r="5638" spans="1:21" x14ac:dyDescent="0.25">
      <c r="A5638" s="57" t="s">
        <v>187</v>
      </c>
      <c r="B5638" s="57" t="s">
        <v>7971</v>
      </c>
      <c r="C5638" s="212">
        <v>1.1000000000000001</v>
      </c>
      <c r="D5638" s="212">
        <v>10.598000000000001</v>
      </c>
      <c r="E5638" s="212"/>
      <c r="F5638" s="212"/>
      <c r="G5638" s="212"/>
      <c r="H5638" s="212">
        <v>5.6440000000000001</v>
      </c>
      <c r="I5638" s="212">
        <v>7.6260000000000003</v>
      </c>
      <c r="J5638" s="212">
        <v>1.4770000000000001</v>
      </c>
      <c r="K5638" s="212">
        <v>2.234</v>
      </c>
      <c r="L5638" s="212">
        <v>0.56899999999999995</v>
      </c>
      <c r="M5638" s="212">
        <v>8.4730000000000008</v>
      </c>
      <c r="N5638" s="212">
        <v>0.89200000000000002</v>
      </c>
      <c r="O5638" s="212">
        <v>28.009</v>
      </c>
      <c r="P5638" s="212"/>
      <c r="Q5638" s="212"/>
      <c r="R5638" s="212">
        <v>51.494999999999997</v>
      </c>
      <c r="S5638" s="212">
        <v>0.221</v>
      </c>
      <c r="T5638" s="212">
        <v>0</v>
      </c>
      <c r="U5638" s="212">
        <v>564.08199999999999</v>
      </c>
    </row>
    <row r="5639" spans="1:21" x14ac:dyDescent="0.25">
      <c r="A5639" s="57" t="s">
        <v>951</v>
      </c>
      <c r="B5639" s="57" t="s">
        <v>7972</v>
      </c>
      <c r="C5639" s="212"/>
      <c r="D5639" s="212"/>
      <c r="E5639" s="212"/>
      <c r="F5639" s="212"/>
      <c r="G5639" s="212"/>
      <c r="H5639" s="212">
        <v>0.13500000000000001</v>
      </c>
      <c r="I5639" s="212">
        <v>4.8000000000000001E-2</v>
      </c>
      <c r="J5639" s="212"/>
      <c r="K5639" s="212"/>
      <c r="L5639" s="212">
        <v>0.28399999999999997</v>
      </c>
      <c r="M5639" s="212">
        <v>2.0339999999999998</v>
      </c>
      <c r="N5639" s="212">
        <v>0.14499999999999999</v>
      </c>
      <c r="O5639" s="212">
        <v>0</v>
      </c>
      <c r="P5639" s="212"/>
      <c r="Q5639" s="212"/>
      <c r="R5639" s="212"/>
      <c r="S5639" s="212">
        <v>0</v>
      </c>
      <c r="T5639" s="212"/>
      <c r="U5639" s="212">
        <v>0</v>
      </c>
    </row>
    <row r="5640" spans="1:21" x14ac:dyDescent="0.25">
      <c r="A5640" s="57" t="s">
        <v>567</v>
      </c>
      <c r="B5640" s="57" t="s">
        <v>7973</v>
      </c>
      <c r="C5640" s="212"/>
      <c r="D5640" s="212"/>
      <c r="E5640" s="212"/>
      <c r="F5640" s="212"/>
      <c r="G5640" s="212"/>
      <c r="H5640" s="212">
        <v>0.158</v>
      </c>
      <c r="I5640" s="212">
        <v>2.1339999999999999</v>
      </c>
      <c r="J5640" s="212"/>
      <c r="K5640" s="212">
        <v>0.55800000000000005</v>
      </c>
      <c r="L5640" s="212"/>
      <c r="M5640" s="212"/>
      <c r="N5640" s="212">
        <v>0.47399999999999998</v>
      </c>
      <c r="O5640" s="212"/>
      <c r="P5640" s="212">
        <v>23.018000000000001</v>
      </c>
      <c r="Q5640" s="212"/>
      <c r="R5640" s="212">
        <v>26.25</v>
      </c>
      <c r="S5640" s="212">
        <v>41.667000000000002</v>
      </c>
      <c r="T5640" s="212"/>
      <c r="U5640" s="212"/>
    </row>
    <row r="5641" spans="1:21" x14ac:dyDescent="0.25">
      <c r="A5641" s="57" t="s">
        <v>10267</v>
      </c>
      <c r="B5641" s="57" t="s">
        <v>10268</v>
      </c>
      <c r="C5641" s="212"/>
      <c r="D5641" s="212"/>
      <c r="E5641" s="212"/>
      <c r="F5641" s="212"/>
      <c r="G5641" s="212"/>
      <c r="H5641" s="212">
        <v>2.6960000000000002</v>
      </c>
      <c r="I5641" s="212"/>
      <c r="J5641" s="212"/>
      <c r="K5641" s="212">
        <v>4.742</v>
      </c>
      <c r="L5641" s="212"/>
      <c r="M5641" s="212"/>
      <c r="N5641" s="212"/>
      <c r="O5641" s="212"/>
      <c r="P5641" s="212"/>
      <c r="Q5641" s="212"/>
      <c r="R5641" s="212"/>
      <c r="S5641" s="212"/>
      <c r="T5641" s="212"/>
      <c r="U5641" s="212"/>
    </row>
    <row r="5642" spans="1:21" x14ac:dyDescent="0.25">
      <c r="A5642" s="57" t="s">
        <v>1242</v>
      </c>
      <c r="B5642" s="57" t="s">
        <v>7977</v>
      </c>
      <c r="C5642" s="212"/>
      <c r="D5642" s="212"/>
      <c r="E5642" s="212"/>
      <c r="F5642" s="212"/>
      <c r="G5642" s="212"/>
      <c r="H5642" s="212">
        <v>16.545000000000002</v>
      </c>
      <c r="I5642" s="212"/>
      <c r="J5642" s="212"/>
      <c r="K5642" s="212"/>
      <c r="L5642" s="212"/>
      <c r="M5642" s="212"/>
      <c r="N5642" s="212">
        <v>17.600000000000001</v>
      </c>
      <c r="O5642" s="212">
        <v>4.6429999999999998</v>
      </c>
      <c r="P5642" s="212"/>
      <c r="Q5642" s="212"/>
      <c r="R5642" s="212"/>
      <c r="S5642" s="212"/>
      <c r="T5642" s="212">
        <v>9</v>
      </c>
      <c r="U5642" s="212">
        <v>9</v>
      </c>
    </row>
    <row r="5643" spans="1:21" x14ac:dyDescent="0.25">
      <c r="A5643" s="57" t="s">
        <v>534</v>
      </c>
      <c r="B5643" s="57" t="s">
        <v>7978</v>
      </c>
      <c r="C5643" s="212"/>
      <c r="D5643" s="212"/>
      <c r="E5643" s="212"/>
      <c r="F5643" s="212"/>
      <c r="G5643" s="212"/>
      <c r="H5643" s="212"/>
      <c r="I5643" s="212">
        <v>0.86499999999999999</v>
      </c>
      <c r="J5643" s="212">
        <v>0.64900000000000002</v>
      </c>
      <c r="K5643" s="212">
        <v>5.0720000000000001</v>
      </c>
      <c r="L5643" s="212"/>
      <c r="M5643" s="212"/>
      <c r="N5643" s="212">
        <v>19.315999999999999</v>
      </c>
      <c r="O5643" s="212">
        <v>0.83799999999999997</v>
      </c>
      <c r="P5643" s="212"/>
      <c r="Q5643" s="212"/>
      <c r="R5643" s="212"/>
      <c r="S5643" s="212">
        <v>1.694</v>
      </c>
      <c r="T5643" s="212">
        <v>7.165</v>
      </c>
      <c r="U5643" s="212"/>
    </row>
    <row r="5644" spans="1:21" x14ac:dyDescent="0.25">
      <c r="A5644" s="57" t="s">
        <v>10269</v>
      </c>
      <c r="B5644" s="57" t="s">
        <v>10270</v>
      </c>
      <c r="C5644" s="212"/>
      <c r="D5644" s="212"/>
      <c r="E5644" s="212"/>
      <c r="F5644" s="212"/>
      <c r="G5644" s="212"/>
      <c r="H5644" s="212">
        <v>0.23899999999999999</v>
      </c>
      <c r="I5644" s="212"/>
      <c r="J5644" s="212">
        <v>0.33800000000000002</v>
      </c>
      <c r="K5644" s="212">
        <v>14.192</v>
      </c>
      <c r="L5644" s="212">
        <v>120.176</v>
      </c>
      <c r="M5644" s="212"/>
      <c r="N5644" s="212"/>
      <c r="O5644" s="212"/>
      <c r="P5644" s="212">
        <v>1.4999999999999999E-2</v>
      </c>
      <c r="Q5644" s="212"/>
      <c r="R5644" s="212"/>
      <c r="S5644" s="212">
        <v>2.39</v>
      </c>
      <c r="T5644" s="212">
        <v>123.742</v>
      </c>
      <c r="U5644" s="212">
        <v>3.915</v>
      </c>
    </row>
    <row r="5645" spans="1:21" x14ac:dyDescent="0.25">
      <c r="A5645" s="57" t="s">
        <v>1419</v>
      </c>
      <c r="B5645" s="57" t="s">
        <v>7981</v>
      </c>
      <c r="C5645" s="212"/>
      <c r="D5645" s="212"/>
      <c r="E5645" s="212"/>
      <c r="F5645" s="212"/>
      <c r="G5645" s="212"/>
      <c r="H5645" s="212"/>
      <c r="I5645" s="212"/>
      <c r="J5645" s="212"/>
      <c r="K5645" s="212"/>
      <c r="L5645" s="212"/>
      <c r="M5645" s="212">
        <v>0</v>
      </c>
      <c r="N5645" s="212">
        <v>0</v>
      </c>
      <c r="O5645" s="212">
        <v>0</v>
      </c>
      <c r="P5645" s="212">
        <v>35.372999999999998</v>
      </c>
      <c r="Q5645" s="212">
        <v>0.45300000000000001</v>
      </c>
      <c r="R5645" s="212">
        <v>0.113</v>
      </c>
      <c r="S5645" s="212">
        <v>0</v>
      </c>
      <c r="T5645" s="212"/>
      <c r="U5645" s="212"/>
    </row>
    <row r="5646" spans="1:21" x14ac:dyDescent="0.25">
      <c r="A5646" s="57" t="s">
        <v>707</v>
      </c>
      <c r="B5646" s="57" t="s">
        <v>7983</v>
      </c>
      <c r="C5646" s="212"/>
      <c r="D5646" s="212"/>
      <c r="E5646" s="212"/>
      <c r="F5646" s="212"/>
      <c r="G5646" s="212"/>
      <c r="H5646" s="212">
        <v>0.316</v>
      </c>
      <c r="I5646" s="212">
        <v>6.9000000000000006E-2</v>
      </c>
      <c r="J5646" s="212"/>
      <c r="K5646" s="212"/>
      <c r="L5646" s="212"/>
      <c r="M5646" s="212">
        <v>0.61</v>
      </c>
      <c r="N5646" s="212"/>
      <c r="O5646" s="212">
        <v>1.18</v>
      </c>
      <c r="P5646" s="212"/>
      <c r="Q5646" s="212">
        <v>3.0000000000000001E-3</v>
      </c>
      <c r="R5646" s="212">
        <v>0.25800000000000001</v>
      </c>
      <c r="S5646" s="212">
        <v>3.6789999999999998</v>
      </c>
      <c r="T5646" s="212"/>
      <c r="U5646" s="212"/>
    </row>
    <row r="5647" spans="1:21" x14ac:dyDescent="0.25">
      <c r="A5647" s="57" t="s">
        <v>1250</v>
      </c>
      <c r="B5647" s="57" t="s">
        <v>7984</v>
      </c>
      <c r="C5647" s="212"/>
      <c r="D5647" s="212"/>
      <c r="E5647" s="212"/>
      <c r="F5647" s="212"/>
      <c r="G5647" s="212"/>
      <c r="H5647" s="212">
        <v>3.1019999999999999</v>
      </c>
      <c r="I5647" s="212"/>
      <c r="J5647" s="212"/>
      <c r="K5647" s="212"/>
      <c r="L5647" s="212"/>
      <c r="M5647" s="212"/>
      <c r="N5647" s="212"/>
      <c r="O5647" s="212">
        <v>6.1230000000000002</v>
      </c>
      <c r="P5647" s="212"/>
      <c r="Q5647" s="212"/>
      <c r="R5647" s="212"/>
      <c r="S5647" s="212"/>
      <c r="T5647" s="212"/>
      <c r="U5647" s="212">
        <v>0</v>
      </c>
    </row>
    <row r="5648" spans="1:21" x14ac:dyDescent="0.25">
      <c r="A5648" s="57" t="s">
        <v>1339</v>
      </c>
      <c r="B5648" s="57" t="s">
        <v>7985</v>
      </c>
      <c r="C5648" s="212"/>
      <c r="D5648" s="212"/>
      <c r="E5648" s="212"/>
      <c r="F5648" s="212"/>
      <c r="G5648" s="212"/>
      <c r="H5648" s="212">
        <v>446.976</v>
      </c>
      <c r="I5648" s="212">
        <v>221.06899999999999</v>
      </c>
      <c r="J5648" s="212">
        <v>204.035</v>
      </c>
      <c r="K5648" s="212">
        <v>122.911</v>
      </c>
      <c r="L5648" s="212">
        <v>191.34800000000001</v>
      </c>
      <c r="M5648" s="212">
        <v>180.93299999999999</v>
      </c>
      <c r="N5648" s="212">
        <v>14.462999999999999</v>
      </c>
      <c r="O5648" s="212">
        <v>9.3550000000000004</v>
      </c>
      <c r="P5648" s="212">
        <v>8.218</v>
      </c>
      <c r="Q5648" s="212">
        <v>129.76300000000001</v>
      </c>
      <c r="R5648" s="212">
        <v>92.295000000000002</v>
      </c>
      <c r="S5648" s="212">
        <v>74.436000000000007</v>
      </c>
      <c r="T5648" s="212">
        <v>61.551000000000002</v>
      </c>
      <c r="U5648" s="212">
        <v>38.244</v>
      </c>
    </row>
    <row r="5649" spans="1:21" x14ac:dyDescent="0.25">
      <c r="A5649" s="57" t="s">
        <v>1147</v>
      </c>
      <c r="B5649" s="57" t="s">
        <v>7986</v>
      </c>
      <c r="C5649" s="212"/>
      <c r="D5649" s="212"/>
      <c r="E5649" s="212"/>
      <c r="F5649" s="212"/>
      <c r="G5649" s="212"/>
      <c r="H5649" s="212">
        <v>229.363</v>
      </c>
      <c r="I5649" s="212">
        <v>354.98599999999999</v>
      </c>
      <c r="J5649" s="212">
        <v>580.28300000000002</v>
      </c>
      <c r="K5649" s="212">
        <v>759.61199999999997</v>
      </c>
      <c r="L5649" s="212">
        <v>915.86900000000003</v>
      </c>
      <c r="M5649" s="212">
        <v>481.66500000000002</v>
      </c>
      <c r="N5649" s="212">
        <v>325.33800000000002</v>
      </c>
      <c r="O5649" s="212">
        <v>374.57100000000003</v>
      </c>
      <c r="P5649" s="212">
        <v>128.41900000000001</v>
      </c>
      <c r="Q5649" s="212">
        <v>196.45</v>
      </c>
      <c r="R5649" s="212">
        <v>215.636</v>
      </c>
      <c r="S5649" s="212">
        <v>74.888000000000005</v>
      </c>
      <c r="T5649" s="212">
        <v>45.771000000000001</v>
      </c>
      <c r="U5649" s="212">
        <v>48.9</v>
      </c>
    </row>
    <row r="5650" spans="1:21" x14ac:dyDescent="0.25">
      <c r="A5650" s="57" t="s">
        <v>1863</v>
      </c>
      <c r="B5650" s="57" t="s">
        <v>7987</v>
      </c>
      <c r="C5650" s="212"/>
      <c r="D5650" s="212"/>
      <c r="E5650" s="212"/>
      <c r="F5650" s="212"/>
      <c r="G5650" s="212"/>
      <c r="H5650" s="212">
        <v>3.7989999999999999</v>
      </c>
      <c r="I5650" s="212">
        <v>13.707000000000001</v>
      </c>
      <c r="J5650" s="212">
        <v>3.5609999999999999</v>
      </c>
      <c r="K5650" s="212">
        <v>9.5210000000000008</v>
      </c>
      <c r="L5650" s="212">
        <v>11.365</v>
      </c>
      <c r="M5650" s="212">
        <v>15.055</v>
      </c>
      <c r="N5650" s="212">
        <v>35.145000000000003</v>
      </c>
      <c r="O5650" s="212"/>
      <c r="P5650" s="212">
        <v>3.4009999999999998</v>
      </c>
      <c r="Q5650" s="212"/>
      <c r="R5650" s="212">
        <v>6.4850000000000003</v>
      </c>
      <c r="S5650" s="212">
        <v>19.789000000000001</v>
      </c>
      <c r="T5650" s="212">
        <v>2.4809999999999999</v>
      </c>
      <c r="U5650" s="212"/>
    </row>
    <row r="5651" spans="1:21" x14ac:dyDescent="0.25">
      <c r="A5651" s="57" t="s">
        <v>3112</v>
      </c>
      <c r="B5651" s="57" t="s">
        <v>7989</v>
      </c>
      <c r="C5651" s="212"/>
      <c r="D5651" s="212"/>
      <c r="E5651" s="212"/>
      <c r="F5651" s="212"/>
      <c r="G5651" s="212"/>
      <c r="H5651" s="212"/>
      <c r="I5651" s="212">
        <v>3.0000000000000001E-3</v>
      </c>
      <c r="J5651" s="212"/>
      <c r="K5651" s="212"/>
      <c r="L5651" s="212"/>
      <c r="M5651" s="212"/>
      <c r="N5651" s="212"/>
      <c r="O5651" s="212"/>
      <c r="P5651" s="212"/>
      <c r="Q5651" s="212"/>
      <c r="R5651" s="212"/>
      <c r="S5651" s="212"/>
      <c r="T5651" s="212"/>
      <c r="U5651" s="212"/>
    </row>
    <row r="5652" spans="1:21" x14ac:dyDescent="0.25">
      <c r="A5652" s="57" t="s">
        <v>1240</v>
      </c>
      <c r="B5652" s="57" t="s">
        <v>7990</v>
      </c>
      <c r="C5652" s="212"/>
      <c r="D5652" s="212"/>
      <c r="E5652" s="212"/>
      <c r="F5652" s="212"/>
      <c r="G5652" s="212"/>
      <c r="H5652" s="212"/>
      <c r="I5652" s="212"/>
      <c r="J5652" s="212">
        <v>4.4349999999999996</v>
      </c>
      <c r="K5652" s="212"/>
      <c r="L5652" s="212"/>
      <c r="M5652" s="212">
        <v>3.59</v>
      </c>
      <c r="N5652" s="212"/>
      <c r="O5652" s="212"/>
      <c r="P5652" s="212"/>
      <c r="Q5652" s="212"/>
      <c r="R5652" s="212"/>
      <c r="S5652" s="212"/>
      <c r="T5652" s="212"/>
      <c r="U5652" s="212"/>
    </row>
    <row r="5653" spans="1:21" x14ac:dyDescent="0.25">
      <c r="A5653" s="57" t="s">
        <v>744</v>
      </c>
      <c r="B5653" s="57" t="s">
        <v>7991</v>
      </c>
      <c r="C5653" s="212"/>
      <c r="D5653" s="212"/>
      <c r="E5653" s="212"/>
      <c r="F5653" s="212"/>
      <c r="G5653" s="212"/>
      <c r="H5653" s="212">
        <v>23.099</v>
      </c>
      <c r="I5653" s="212">
        <v>135.827</v>
      </c>
      <c r="J5653" s="212">
        <v>62.005000000000003</v>
      </c>
      <c r="K5653" s="212">
        <v>27.076000000000001</v>
      </c>
      <c r="L5653" s="212"/>
      <c r="M5653" s="212">
        <v>0.104</v>
      </c>
      <c r="N5653" s="212">
        <v>3.1E-2</v>
      </c>
      <c r="O5653" s="212"/>
      <c r="P5653" s="212">
        <v>7.2999999999999995E-2</v>
      </c>
      <c r="Q5653" s="212"/>
      <c r="R5653" s="212">
        <v>10.887</v>
      </c>
      <c r="S5653" s="212">
        <v>4.1219999999999999</v>
      </c>
      <c r="T5653" s="212">
        <v>0</v>
      </c>
      <c r="U5653" s="212">
        <v>2.4E-2</v>
      </c>
    </row>
    <row r="5654" spans="1:21" x14ac:dyDescent="0.25">
      <c r="A5654" s="57" t="s">
        <v>1438</v>
      </c>
      <c r="B5654" s="57" t="s">
        <v>7992</v>
      </c>
      <c r="C5654" s="212"/>
      <c r="D5654" s="212"/>
      <c r="E5654" s="212"/>
      <c r="F5654" s="212"/>
      <c r="G5654" s="212"/>
      <c r="H5654" s="212">
        <v>10.065</v>
      </c>
      <c r="I5654" s="212">
        <v>10.875999999999999</v>
      </c>
      <c r="J5654" s="212">
        <v>16.425000000000001</v>
      </c>
      <c r="K5654" s="212">
        <v>5.0030000000000001</v>
      </c>
      <c r="L5654" s="212"/>
      <c r="M5654" s="212"/>
      <c r="N5654" s="212"/>
      <c r="O5654" s="212"/>
      <c r="P5654" s="212"/>
      <c r="Q5654" s="212">
        <v>4.9320000000000004</v>
      </c>
      <c r="R5654" s="212"/>
      <c r="S5654" s="212"/>
      <c r="T5654" s="212"/>
      <c r="U5654" s="212">
        <v>3.0000000000000001E-3</v>
      </c>
    </row>
    <row r="5655" spans="1:21" x14ac:dyDescent="0.25">
      <c r="A5655" s="57" t="s">
        <v>1890</v>
      </c>
      <c r="B5655" s="57" t="s">
        <v>7993</v>
      </c>
      <c r="C5655" s="212"/>
      <c r="D5655" s="212"/>
      <c r="E5655" s="212"/>
      <c r="F5655" s="212"/>
      <c r="G5655" s="212"/>
      <c r="H5655" s="212"/>
      <c r="I5655" s="212"/>
      <c r="J5655" s="212"/>
      <c r="K5655" s="212"/>
      <c r="L5655" s="212"/>
      <c r="M5655" s="212"/>
      <c r="N5655" s="212"/>
      <c r="O5655" s="212"/>
      <c r="P5655" s="212"/>
      <c r="Q5655" s="212"/>
      <c r="R5655" s="212"/>
      <c r="S5655" s="212"/>
      <c r="T5655" s="212">
        <v>0.29399999999999998</v>
      </c>
      <c r="U5655" s="212">
        <v>4.6829999999999998</v>
      </c>
    </row>
    <row r="5656" spans="1:21" x14ac:dyDescent="0.25">
      <c r="A5656" s="57" t="s">
        <v>901</v>
      </c>
      <c r="B5656" s="57" t="s">
        <v>7994</v>
      </c>
      <c r="C5656" s="212">
        <v>16.797000000000001</v>
      </c>
      <c r="D5656" s="212">
        <v>3.6</v>
      </c>
      <c r="E5656" s="212"/>
      <c r="F5656" s="212"/>
      <c r="G5656" s="212"/>
      <c r="H5656" s="212">
        <v>2.2850000000000001</v>
      </c>
      <c r="I5656" s="212">
        <v>2.1040000000000001</v>
      </c>
      <c r="J5656" s="212">
        <v>4.1349999999999998</v>
      </c>
      <c r="K5656" s="212">
        <v>11.874000000000001</v>
      </c>
      <c r="L5656" s="212">
        <v>1.008</v>
      </c>
      <c r="M5656" s="212">
        <v>3.5999999999999997E-2</v>
      </c>
      <c r="N5656" s="212">
        <v>0.33400000000000002</v>
      </c>
      <c r="O5656" s="212">
        <v>1.242</v>
      </c>
      <c r="P5656" s="212">
        <v>2.0619999999999998</v>
      </c>
      <c r="Q5656" s="212">
        <v>6.8</v>
      </c>
      <c r="R5656" s="212">
        <v>8.6270000000000007</v>
      </c>
      <c r="S5656" s="212">
        <v>200.21799999999999</v>
      </c>
      <c r="T5656" s="212">
        <v>145.20699999999999</v>
      </c>
      <c r="U5656" s="212">
        <v>40.664999999999999</v>
      </c>
    </row>
    <row r="5657" spans="1:21" x14ac:dyDescent="0.25">
      <c r="A5657" s="57" t="s">
        <v>2215</v>
      </c>
      <c r="B5657" s="57" t="s">
        <v>7996</v>
      </c>
      <c r="C5657" s="212"/>
      <c r="D5657" s="212"/>
      <c r="E5657" s="212"/>
      <c r="F5657" s="212"/>
      <c r="G5657" s="212"/>
      <c r="H5657" s="212">
        <v>0.439</v>
      </c>
      <c r="I5657" s="212">
        <v>5.0000000000000001E-3</v>
      </c>
      <c r="J5657" s="212">
        <v>0.59699999999999998</v>
      </c>
      <c r="K5657" s="212"/>
      <c r="L5657" s="212"/>
      <c r="M5657" s="212">
        <v>0.85</v>
      </c>
      <c r="N5657" s="212">
        <v>0.20300000000000001</v>
      </c>
      <c r="O5657" s="212"/>
      <c r="P5657" s="212">
        <v>8.9700000000000006</v>
      </c>
      <c r="Q5657" s="212">
        <v>1.1000000000000001</v>
      </c>
      <c r="R5657" s="212">
        <v>44.915999999999997</v>
      </c>
      <c r="S5657" s="212">
        <v>7.0789999999999997</v>
      </c>
      <c r="T5657" s="212">
        <v>11.718</v>
      </c>
      <c r="U5657" s="212">
        <v>156.10400000000001</v>
      </c>
    </row>
    <row r="5658" spans="1:21" x14ac:dyDescent="0.25">
      <c r="A5658" s="57" t="s">
        <v>2270</v>
      </c>
      <c r="B5658" s="57" t="s">
        <v>7997</v>
      </c>
      <c r="C5658" s="212"/>
      <c r="D5658" s="212"/>
      <c r="E5658" s="212"/>
      <c r="F5658" s="212"/>
      <c r="G5658" s="212"/>
      <c r="H5658" s="212"/>
      <c r="I5658" s="212"/>
      <c r="J5658" s="212"/>
      <c r="K5658" s="212"/>
      <c r="L5658" s="212">
        <v>3.01</v>
      </c>
      <c r="M5658" s="212">
        <v>20</v>
      </c>
      <c r="N5658" s="212">
        <v>16.759</v>
      </c>
      <c r="O5658" s="212">
        <v>20.145</v>
      </c>
      <c r="P5658" s="212"/>
      <c r="Q5658" s="212">
        <v>10.743</v>
      </c>
      <c r="R5658" s="212"/>
      <c r="S5658" s="212"/>
      <c r="T5658" s="212">
        <v>0</v>
      </c>
      <c r="U5658" s="212"/>
    </row>
    <row r="5659" spans="1:21" x14ac:dyDescent="0.25">
      <c r="A5659" s="57" t="s">
        <v>2248</v>
      </c>
      <c r="B5659" s="57" t="s">
        <v>7998</v>
      </c>
      <c r="C5659" s="212"/>
      <c r="D5659" s="212"/>
      <c r="E5659" s="212"/>
      <c r="F5659" s="212"/>
      <c r="G5659" s="212"/>
      <c r="H5659" s="212"/>
      <c r="I5659" s="212">
        <v>0.96699999999999997</v>
      </c>
      <c r="J5659" s="212">
        <v>1.1279999999999999</v>
      </c>
      <c r="K5659" s="212">
        <v>0.59</v>
      </c>
      <c r="L5659" s="212">
        <v>1.026</v>
      </c>
      <c r="M5659" s="212">
        <v>2.2029999999999998</v>
      </c>
      <c r="N5659" s="212"/>
      <c r="O5659" s="212"/>
      <c r="P5659" s="212"/>
      <c r="Q5659" s="212"/>
      <c r="R5659" s="212"/>
      <c r="S5659" s="212"/>
      <c r="T5659" s="212">
        <v>304.47399999999999</v>
      </c>
      <c r="U5659" s="212">
        <v>361.63600000000002</v>
      </c>
    </row>
    <row r="5660" spans="1:21" x14ac:dyDescent="0.25">
      <c r="A5660" s="57" t="s">
        <v>189</v>
      </c>
      <c r="B5660" s="57" t="s">
        <v>7999</v>
      </c>
      <c r="C5660" s="212"/>
      <c r="D5660" s="212"/>
      <c r="E5660" s="212"/>
      <c r="F5660" s="212"/>
      <c r="G5660" s="212"/>
      <c r="H5660" s="212">
        <v>35.383000000000003</v>
      </c>
      <c r="I5660" s="212">
        <v>2.0489999999999999</v>
      </c>
      <c r="J5660" s="212">
        <v>2.8260000000000001</v>
      </c>
      <c r="K5660" s="212">
        <v>1.9950000000000001</v>
      </c>
      <c r="L5660" s="212">
        <v>27.628</v>
      </c>
      <c r="M5660" s="212">
        <v>88.093999999999994</v>
      </c>
      <c r="N5660" s="212">
        <v>99.5</v>
      </c>
      <c r="O5660" s="212">
        <v>2.657</v>
      </c>
      <c r="P5660" s="212">
        <v>5.8319999999999999</v>
      </c>
      <c r="Q5660" s="212">
        <v>2.04</v>
      </c>
      <c r="R5660" s="212">
        <v>32.067</v>
      </c>
      <c r="S5660" s="212">
        <v>53.679000000000002</v>
      </c>
      <c r="T5660" s="212">
        <v>9.3160000000000007</v>
      </c>
      <c r="U5660" s="212">
        <v>1.6160000000000001</v>
      </c>
    </row>
    <row r="5661" spans="1:21" x14ac:dyDescent="0.25">
      <c r="A5661" s="57" t="s">
        <v>779</v>
      </c>
      <c r="B5661" s="57" t="s">
        <v>8000</v>
      </c>
      <c r="C5661" s="212"/>
      <c r="D5661" s="212"/>
      <c r="E5661" s="212"/>
      <c r="F5661" s="212"/>
      <c r="G5661" s="212"/>
      <c r="H5661" s="212"/>
      <c r="I5661" s="212"/>
      <c r="J5661" s="212"/>
      <c r="K5661" s="212"/>
      <c r="L5661" s="212"/>
      <c r="M5661" s="212">
        <v>0.17399999999999999</v>
      </c>
      <c r="N5661" s="212">
        <v>0.41</v>
      </c>
      <c r="O5661" s="212"/>
      <c r="P5661" s="212">
        <v>8.0000000000000002E-3</v>
      </c>
      <c r="Q5661" s="212">
        <v>0.70799999999999996</v>
      </c>
      <c r="R5661" s="212"/>
      <c r="S5661" s="212">
        <v>2.2290000000000001</v>
      </c>
      <c r="T5661" s="212">
        <v>0</v>
      </c>
      <c r="U5661" s="212">
        <v>0</v>
      </c>
    </row>
    <row r="5662" spans="1:21" x14ac:dyDescent="0.25">
      <c r="A5662" s="57" t="s">
        <v>874</v>
      </c>
      <c r="B5662" s="57" t="s">
        <v>8001</v>
      </c>
      <c r="C5662" s="212"/>
      <c r="D5662" s="212"/>
      <c r="E5662" s="212"/>
      <c r="F5662" s="212"/>
      <c r="G5662" s="212"/>
      <c r="H5662" s="212">
        <v>11.606999999999999</v>
      </c>
      <c r="I5662" s="212">
        <v>1.784</v>
      </c>
      <c r="J5662" s="212">
        <v>2.1999999999999999E-2</v>
      </c>
      <c r="K5662" s="212">
        <v>1.9E-2</v>
      </c>
      <c r="L5662" s="212"/>
      <c r="M5662" s="212"/>
      <c r="N5662" s="212">
        <v>3.0000000000000001E-3</v>
      </c>
      <c r="O5662" s="212">
        <v>41.517000000000003</v>
      </c>
      <c r="P5662" s="212"/>
      <c r="Q5662" s="212">
        <v>0.84099999999999997</v>
      </c>
      <c r="R5662" s="212"/>
      <c r="S5662" s="212"/>
      <c r="T5662" s="212">
        <v>2.3E-2</v>
      </c>
      <c r="U5662" s="212">
        <v>1.2999999999999999E-2</v>
      </c>
    </row>
    <row r="5663" spans="1:21" x14ac:dyDescent="0.25">
      <c r="A5663" s="57" t="s">
        <v>2108</v>
      </c>
      <c r="B5663" s="57" t="s">
        <v>8002</v>
      </c>
      <c r="C5663" s="212"/>
      <c r="D5663" s="212"/>
      <c r="E5663" s="212"/>
      <c r="F5663" s="212"/>
      <c r="G5663" s="212"/>
      <c r="H5663" s="212"/>
      <c r="I5663" s="212"/>
      <c r="J5663" s="212"/>
      <c r="K5663" s="212"/>
      <c r="L5663" s="212"/>
      <c r="M5663" s="212"/>
      <c r="N5663" s="212"/>
      <c r="O5663" s="212"/>
      <c r="P5663" s="212"/>
      <c r="Q5663" s="212"/>
      <c r="R5663" s="212"/>
      <c r="S5663" s="212">
        <v>0</v>
      </c>
      <c r="T5663" s="212">
        <v>0</v>
      </c>
      <c r="U5663" s="212">
        <v>5.0000000000000001E-3</v>
      </c>
    </row>
    <row r="5664" spans="1:21" x14ac:dyDescent="0.25">
      <c r="A5664" s="57" t="s">
        <v>1207</v>
      </c>
      <c r="B5664" s="57" t="s">
        <v>8003</v>
      </c>
      <c r="C5664" s="212"/>
      <c r="D5664" s="212"/>
      <c r="E5664" s="212"/>
      <c r="F5664" s="212"/>
      <c r="G5664" s="212"/>
      <c r="H5664" s="212">
        <v>2.718</v>
      </c>
      <c r="I5664" s="212">
        <v>0.86799999999999999</v>
      </c>
      <c r="J5664" s="212">
        <v>1E-3</v>
      </c>
      <c r="K5664" s="212"/>
      <c r="L5664" s="212"/>
      <c r="M5664" s="212">
        <v>3.9940000000000002</v>
      </c>
      <c r="N5664" s="212">
        <v>0.45200000000000001</v>
      </c>
      <c r="O5664" s="212">
        <v>0.33300000000000002</v>
      </c>
      <c r="P5664" s="212">
        <v>0.95799999999999996</v>
      </c>
      <c r="Q5664" s="212">
        <v>1.099</v>
      </c>
      <c r="R5664" s="212">
        <v>0</v>
      </c>
      <c r="S5664" s="212">
        <v>1.214</v>
      </c>
      <c r="T5664" s="212">
        <v>18.747</v>
      </c>
      <c r="U5664" s="212">
        <v>8.9999999999999993E-3</v>
      </c>
    </row>
    <row r="5665" spans="1:21" x14ac:dyDescent="0.25">
      <c r="A5665" s="57" t="s">
        <v>2253</v>
      </c>
      <c r="B5665" s="57" t="s">
        <v>8004</v>
      </c>
      <c r="C5665" s="212"/>
      <c r="D5665" s="212"/>
      <c r="E5665" s="212"/>
      <c r="F5665" s="212"/>
      <c r="G5665" s="212"/>
      <c r="H5665" s="212"/>
      <c r="I5665" s="212"/>
      <c r="J5665" s="212">
        <v>1.8660000000000001</v>
      </c>
      <c r="K5665" s="212">
        <v>7.9000000000000001E-2</v>
      </c>
      <c r="L5665" s="212">
        <v>0.81499999999999995</v>
      </c>
      <c r="M5665" s="212">
        <v>0.26100000000000001</v>
      </c>
      <c r="N5665" s="212">
        <v>0</v>
      </c>
      <c r="O5665" s="212">
        <v>0</v>
      </c>
      <c r="P5665" s="212">
        <v>3.02</v>
      </c>
      <c r="Q5665" s="212">
        <v>1.8620000000000001</v>
      </c>
      <c r="R5665" s="212">
        <v>1.948</v>
      </c>
      <c r="S5665" s="212"/>
      <c r="T5665" s="212"/>
      <c r="U5665" s="212">
        <v>0.873</v>
      </c>
    </row>
    <row r="5666" spans="1:21" x14ac:dyDescent="0.25">
      <c r="A5666" s="57" t="s">
        <v>2058</v>
      </c>
      <c r="B5666" s="57" t="s">
        <v>8005</v>
      </c>
      <c r="C5666" s="212"/>
      <c r="D5666" s="212"/>
      <c r="E5666" s="212"/>
      <c r="F5666" s="212"/>
      <c r="G5666" s="212"/>
      <c r="H5666" s="212"/>
      <c r="I5666" s="212">
        <v>3.7999999999999999E-2</v>
      </c>
      <c r="J5666" s="212"/>
      <c r="K5666" s="212"/>
      <c r="L5666" s="212"/>
      <c r="M5666" s="212">
        <v>1E-3</v>
      </c>
      <c r="N5666" s="212"/>
      <c r="O5666" s="212"/>
      <c r="P5666" s="212"/>
      <c r="Q5666" s="212"/>
      <c r="R5666" s="212"/>
      <c r="S5666" s="212">
        <v>0</v>
      </c>
      <c r="T5666" s="212"/>
      <c r="U5666" s="212">
        <v>0</v>
      </c>
    </row>
    <row r="5667" spans="1:21" x14ac:dyDescent="0.25">
      <c r="A5667" s="57" t="s">
        <v>981</v>
      </c>
      <c r="B5667" s="57" t="s">
        <v>8006</v>
      </c>
      <c r="C5667" s="212"/>
      <c r="D5667" s="212"/>
      <c r="E5667" s="212"/>
      <c r="F5667" s="212"/>
      <c r="G5667" s="212"/>
      <c r="H5667" s="212">
        <v>6.3090000000000002</v>
      </c>
      <c r="I5667" s="212">
        <v>2.14</v>
      </c>
      <c r="J5667" s="212"/>
      <c r="K5667" s="212"/>
      <c r="L5667" s="212"/>
      <c r="M5667" s="212"/>
      <c r="N5667" s="212"/>
      <c r="O5667" s="212"/>
      <c r="P5667" s="212">
        <v>2.4E-2</v>
      </c>
      <c r="Q5667" s="212"/>
      <c r="R5667" s="212">
        <v>3.6999999999999998E-2</v>
      </c>
      <c r="S5667" s="212">
        <v>0.26</v>
      </c>
      <c r="T5667" s="212">
        <v>0</v>
      </c>
      <c r="U5667" s="212">
        <v>1.1339999999999999</v>
      </c>
    </row>
    <row r="5668" spans="1:21" x14ac:dyDescent="0.25">
      <c r="A5668" s="57" t="s">
        <v>4391</v>
      </c>
      <c r="B5668" s="57" t="s">
        <v>8007</v>
      </c>
      <c r="C5668" s="212"/>
      <c r="D5668" s="212"/>
      <c r="E5668" s="212"/>
      <c r="F5668" s="212"/>
      <c r="G5668" s="212"/>
      <c r="H5668" s="212">
        <v>0.371</v>
      </c>
      <c r="I5668" s="212"/>
      <c r="J5668" s="212">
        <v>1.3240000000000001</v>
      </c>
      <c r="K5668" s="212">
        <v>0.96599999999999997</v>
      </c>
      <c r="L5668" s="212">
        <v>0.189</v>
      </c>
      <c r="M5668" s="212">
        <v>0.433</v>
      </c>
      <c r="N5668" s="212"/>
      <c r="O5668" s="212"/>
      <c r="P5668" s="212"/>
      <c r="Q5668" s="212"/>
      <c r="R5668" s="212"/>
      <c r="S5668" s="212"/>
      <c r="T5668" s="212"/>
      <c r="U5668" s="212"/>
    </row>
    <row r="5669" spans="1:21" x14ac:dyDescent="0.25">
      <c r="A5669" s="57" t="s">
        <v>4311</v>
      </c>
      <c r="B5669" s="57" t="s">
        <v>8009</v>
      </c>
      <c r="C5669" s="212"/>
      <c r="D5669" s="212"/>
      <c r="E5669" s="212"/>
      <c r="F5669" s="212"/>
      <c r="G5669" s="212"/>
      <c r="H5669" s="212">
        <v>0.46400000000000002</v>
      </c>
      <c r="I5669" s="212"/>
      <c r="J5669" s="212"/>
      <c r="K5669" s="212"/>
      <c r="L5669" s="212"/>
      <c r="M5669" s="212"/>
      <c r="N5669" s="212"/>
      <c r="O5669" s="212"/>
      <c r="P5669" s="212"/>
      <c r="Q5669" s="212"/>
      <c r="R5669" s="212"/>
      <c r="S5669" s="212"/>
      <c r="T5669" s="212">
        <v>2.8000000000000001E-2</v>
      </c>
      <c r="U5669" s="212">
        <v>1.8979999999999999</v>
      </c>
    </row>
    <row r="5670" spans="1:21" x14ac:dyDescent="0.25">
      <c r="A5670" s="57" t="s">
        <v>2695</v>
      </c>
      <c r="B5670" s="57" t="s">
        <v>8010</v>
      </c>
      <c r="C5670" s="212"/>
      <c r="D5670" s="212"/>
      <c r="E5670" s="212"/>
      <c r="F5670" s="212"/>
      <c r="G5670" s="212"/>
      <c r="H5670" s="212"/>
      <c r="I5670" s="212"/>
      <c r="J5670" s="212">
        <v>0.47799999999999998</v>
      </c>
      <c r="K5670" s="212"/>
      <c r="L5670" s="212"/>
      <c r="M5670" s="212">
        <v>0.01</v>
      </c>
      <c r="N5670" s="212"/>
      <c r="O5670" s="212"/>
      <c r="P5670" s="212"/>
      <c r="Q5670" s="212"/>
      <c r="R5670" s="212"/>
      <c r="S5670" s="212">
        <v>0.40300000000000002</v>
      </c>
      <c r="T5670" s="212">
        <v>0.62</v>
      </c>
      <c r="U5670" s="212">
        <v>3.8780000000000001</v>
      </c>
    </row>
    <row r="5671" spans="1:21" x14ac:dyDescent="0.25">
      <c r="A5671" s="57" t="s">
        <v>1886</v>
      </c>
      <c r="B5671" s="57" t="s">
        <v>8011</v>
      </c>
      <c r="C5671" s="212"/>
      <c r="D5671" s="212"/>
      <c r="E5671" s="212"/>
      <c r="F5671" s="212"/>
      <c r="G5671" s="212"/>
      <c r="H5671" s="212">
        <v>7.3449999999999998</v>
      </c>
      <c r="I5671" s="212">
        <v>9.8000000000000004E-2</v>
      </c>
      <c r="J5671" s="212">
        <v>3.1030000000000002</v>
      </c>
      <c r="K5671" s="212">
        <v>12.946999999999999</v>
      </c>
      <c r="L5671" s="212">
        <v>79.444000000000003</v>
      </c>
      <c r="M5671" s="212">
        <v>224.58199999999999</v>
      </c>
      <c r="N5671" s="212">
        <v>195.291</v>
      </c>
      <c r="O5671" s="212">
        <v>120.72</v>
      </c>
      <c r="P5671" s="212">
        <v>134.88</v>
      </c>
      <c r="Q5671" s="212">
        <v>15.744</v>
      </c>
      <c r="R5671" s="212">
        <v>12.297000000000001</v>
      </c>
      <c r="S5671" s="212">
        <v>10.478</v>
      </c>
      <c r="T5671" s="212">
        <v>12.81</v>
      </c>
      <c r="U5671" s="212">
        <v>6.32</v>
      </c>
    </row>
    <row r="5672" spans="1:21" x14ac:dyDescent="0.25">
      <c r="A5672" s="57" t="s">
        <v>1802</v>
      </c>
      <c r="B5672" s="57" t="s">
        <v>8012</v>
      </c>
      <c r="C5672" s="212"/>
      <c r="D5672" s="212"/>
      <c r="E5672" s="212"/>
      <c r="F5672" s="212"/>
      <c r="G5672" s="212"/>
      <c r="H5672" s="212">
        <v>8.8360000000000003</v>
      </c>
      <c r="I5672" s="212">
        <v>0.42499999999999999</v>
      </c>
      <c r="J5672" s="212"/>
      <c r="K5672" s="212"/>
      <c r="L5672" s="212">
        <v>0.41599999999999998</v>
      </c>
      <c r="M5672" s="212">
        <v>0.85</v>
      </c>
      <c r="N5672" s="212">
        <v>27.739000000000001</v>
      </c>
      <c r="O5672" s="212">
        <v>45.848999999999997</v>
      </c>
      <c r="P5672" s="212">
        <v>7.8949999999999996</v>
      </c>
      <c r="Q5672" s="212">
        <v>14.069000000000001</v>
      </c>
      <c r="R5672" s="212">
        <v>24.9</v>
      </c>
      <c r="S5672" s="212">
        <v>38.637999999999998</v>
      </c>
      <c r="T5672" s="212">
        <v>38.853999999999999</v>
      </c>
      <c r="U5672" s="212">
        <v>27.887</v>
      </c>
    </row>
    <row r="5673" spans="1:21" x14ac:dyDescent="0.25">
      <c r="A5673" s="57" t="s">
        <v>1003</v>
      </c>
      <c r="B5673" s="57" t="s">
        <v>8013</v>
      </c>
      <c r="C5673" s="212"/>
      <c r="D5673" s="212"/>
      <c r="E5673" s="212"/>
      <c r="F5673" s="212"/>
      <c r="G5673" s="212"/>
      <c r="H5673" s="212"/>
      <c r="I5673" s="212">
        <v>3.1E-2</v>
      </c>
      <c r="J5673" s="212">
        <v>16.187999999999999</v>
      </c>
      <c r="K5673" s="212">
        <v>14.055</v>
      </c>
      <c r="L5673" s="212">
        <v>51.374000000000002</v>
      </c>
      <c r="M5673" s="212">
        <v>18.768999999999998</v>
      </c>
      <c r="N5673" s="212">
        <v>1.2889999999999999</v>
      </c>
      <c r="O5673" s="212">
        <v>2.4700000000000002</v>
      </c>
      <c r="P5673" s="212">
        <v>5.8120000000000003</v>
      </c>
      <c r="Q5673" s="212">
        <v>2.129</v>
      </c>
      <c r="R5673" s="212">
        <v>5.5990000000000002</v>
      </c>
      <c r="S5673" s="212">
        <v>14.667</v>
      </c>
      <c r="T5673" s="212">
        <v>5.47</v>
      </c>
      <c r="U5673" s="212">
        <v>1.105</v>
      </c>
    </row>
    <row r="5674" spans="1:21" x14ac:dyDescent="0.25">
      <c r="A5674" s="57" t="s">
        <v>1033</v>
      </c>
      <c r="B5674" s="57" t="s">
        <v>8014</v>
      </c>
      <c r="C5674" s="212">
        <v>65.597999999999999</v>
      </c>
      <c r="D5674" s="212">
        <v>7.4</v>
      </c>
      <c r="E5674" s="212"/>
      <c r="F5674" s="212"/>
      <c r="G5674" s="212"/>
      <c r="H5674" s="212">
        <v>5.3470000000000004</v>
      </c>
      <c r="I5674" s="212">
        <v>6.0000000000000001E-3</v>
      </c>
      <c r="J5674" s="212"/>
      <c r="K5674" s="212">
        <v>64.358000000000004</v>
      </c>
      <c r="L5674" s="212">
        <v>54.176000000000002</v>
      </c>
      <c r="M5674" s="212">
        <v>177.738</v>
      </c>
      <c r="N5674" s="212">
        <v>257.60500000000002</v>
      </c>
      <c r="O5674" s="212">
        <v>333.548</v>
      </c>
      <c r="P5674" s="212">
        <v>98.103999999999999</v>
      </c>
      <c r="Q5674" s="212">
        <v>26.239000000000001</v>
      </c>
      <c r="R5674" s="212">
        <v>5.633</v>
      </c>
      <c r="S5674" s="212">
        <v>215.083</v>
      </c>
      <c r="T5674" s="212">
        <v>367.87299999999999</v>
      </c>
      <c r="U5674" s="212">
        <v>87.451999999999998</v>
      </c>
    </row>
    <row r="5675" spans="1:21" x14ac:dyDescent="0.25">
      <c r="A5675" s="57" t="s">
        <v>1414</v>
      </c>
      <c r="B5675" s="57" t="s">
        <v>8015</v>
      </c>
      <c r="C5675" s="212"/>
      <c r="D5675" s="212"/>
      <c r="E5675" s="212"/>
      <c r="F5675" s="212"/>
      <c r="G5675" s="212"/>
      <c r="H5675" s="212">
        <v>31.803000000000001</v>
      </c>
      <c r="I5675" s="212">
        <v>67.316999999999993</v>
      </c>
      <c r="J5675" s="212">
        <v>128.34800000000001</v>
      </c>
      <c r="K5675" s="212">
        <v>164.41</v>
      </c>
      <c r="L5675" s="212">
        <v>119.078</v>
      </c>
      <c r="M5675" s="212">
        <v>122.828</v>
      </c>
      <c r="N5675" s="212">
        <v>147.02099999999999</v>
      </c>
      <c r="O5675" s="212">
        <v>272.45</v>
      </c>
      <c r="P5675" s="212">
        <v>137.255</v>
      </c>
      <c r="Q5675" s="212">
        <v>169.268</v>
      </c>
      <c r="R5675" s="212">
        <v>79.180999999999997</v>
      </c>
      <c r="S5675" s="212">
        <v>46.573999999999998</v>
      </c>
      <c r="T5675" s="212">
        <v>99.105999999999995</v>
      </c>
      <c r="U5675" s="212">
        <v>157.14099999999999</v>
      </c>
    </row>
    <row r="5676" spans="1:21" x14ac:dyDescent="0.25">
      <c r="A5676" s="57" t="s">
        <v>4427</v>
      </c>
      <c r="B5676" s="57" t="s">
        <v>8016</v>
      </c>
      <c r="C5676" s="212"/>
      <c r="D5676" s="212"/>
      <c r="E5676" s="212"/>
      <c r="F5676" s="212"/>
      <c r="G5676" s="212"/>
      <c r="H5676" s="212">
        <v>0.08</v>
      </c>
      <c r="I5676" s="212"/>
      <c r="J5676" s="212"/>
      <c r="K5676" s="212"/>
      <c r="L5676" s="212">
        <v>7.07</v>
      </c>
      <c r="M5676" s="212"/>
      <c r="N5676" s="212"/>
      <c r="O5676" s="212"/>
      <c r="P5676" s="212">
        <v>2.2879999999999998</v>
      </c>
      <c r="Q5676" s="212">
        <v>30.852</v>
      </c>
      <c r="R5676" s="212"/>
      <c r="S5676" s="212">
        <v>0.28000000000000003</v>
      </c>
      <c r="T5676" s="212"/>
      <c r="U5676" s="212">
        <v>0</v>
      </c>
    </row>
    <row r="5677" spans="1:21" x14ac:dyDescent="0.25">
      <c r="A5677" s="57" t="s">
        <v>2018</v>
      </c>
      <c r="B5677" s="57" t="s">
        <v>8017</v>
      </c>
      <c r="C5677" s="212"/>
      <c r="D5677" s="212"/>
      <c r="E5677" s="212"/>
      <c r="F5677" s="212"/>
      <c r="G5677" s="212"/>
      <c r="H5677" s="212"/>
      <c r="I5677" s="212">
        <v>5.1999999999999998E-2</v>
      </c>
      <c r="J5677" s="212"/>
      <c r="K5677" s="212">
        <v>24.472000000000001</v>
      </c>
      <c r="L5677" s="212"/>
      <c r="M5677" s="212">
        <v>2.605</v>
      </c>
      <c r="N5677" s="212">
        <v>110.759</v>
      </c>
      <c r="O5677" s="212">
        <v>37.640999999999998</v>
      </c>
      <c r="P5677" s="212">
        <v>0.10299999999999999</v>
      </c>
      <c r="Q5677" s="212"/>
      <c r="R5677" s="212"/>
      <c r="S5677" s="212">
        <v>1.0999999999999999E-2</v>
      </c>
      <c r="T5677" s="212">
        <v>0</v>
      </c>
      <c r="U5677" s="212"/>
    </row>
    <row r="5678" spans="1:21" x14ac:dyDescent="0.25">
      <c r="A5678" s="57" t="s">
        <v>2076</v>
      </c>
      <c r="B5678" s="57" t="s">
        <v>8018</v>
      </c>
      <c r="C5678" s="212"/>
      <c r="D5678" s="212"/>
      <c r="E5678" s="212"/>
      <c r="F5678" s="212"/>
      <c r="G5678" s="212"/>
      <c r="H5678" s="212">
        <v>12</v>
      </c>
      <c r="I5678" s="212">
        <v>0.36799999999999999</v>
      </c>
      <c r="J5678" s="212"/>
      <c r="K5678" s="212"/>
      <c r="L5678" s="212">
        <v>1.9159999999999999</v>
      </c>
      <c r="M5678" s="212">
        <v>0</v>
      </c>
      <c r="N5678" s="212"/>
      <c r="O5678" s="212"/>
      <c r="P5678" s="212">
        <v>1.4E-2</v>
      </c>
      <c r="Q5678" s="212"/>
      <c r="R5678" s="212">
        <v>0.12</v>
      </c>
      <c r="S5678" s="212"/>
      <c r="T5678" s="212"/>
      <c r="U5678" s="212"/>
    </row>
    <row r="5679" spans="1:21" x14ac:dyDescent="0.25">
      <c r="A5679" s="57" t="s">
        <v>4312</v>
      </c>
      <c r="B5679" s="57" t="s">
        <v>8019</v>
      </c>
      <c r="C5679" s="212"/>
      <c r="D5679" s="212"/>
      <c r="E5679" s="212"/>
      <c r="F5679" s="212"/>
      <c r="G5679" s="212"/>
      <c r="H5679" s="212"/>
      <c r="I5679" s="212"/>
      <c r="J5679" s="212"/>
      <c r="K5679" s="212">
        <v>3.5999999999999997E-2</v>
      </c>
      <c r="L5679" s="212"/>
      <c r="M5679" s="212"/>
      <c r="N5679" s="212"/>
      <c r="O5679" s="212"/>
      <c r="P5679" s="212"/>
      <c r="Q5679" s="212"/>
      <c r="R5679" s="212"/>
      <c r="S5679" s="212">
        <v>0.22900000000000001</v>
      </c>
      <c r="T5679" s="212">
        <v>0</v>
      </c>
      <c r="U5679" s="212">
        <v>5.2999999999999999E-2</v>
      </c>
    </row>
    <row r="5680" spans="1:21" x14ac:dyDescent="0.25">
      <c r="A5680" s="57" t="s">
        <v>1455</v>
      </c>
      <c r="B5680" s="57" t="s">
        <v>8020</v>
      </c>
      <c r="C5680" s="212"/>
      <c r="D5680" s="212"/>
      <c r="E5680" s="212"/>
      <c r="F5680" s="212"/>
      <c r="G5680" s="212"/>
      <c r="H5680" s="212"/>
      <c r="I5680" s="212"/>
      <c r="J5680" s="212"/>
      <c r="K5680" s="212"/>
      <c r="L5680" s="212">
        <v>6.1459999999999999</v>
      </c>
      <c r="M5680" s="212">
        <v>2.7559999999999998</v>
      </c>
      <c r="N5680" s="212">
        <v>4.4749999999999996</v>
      </c>
      <c r="O5680" s="212">
        <v>0.36899999999999999</v>
      </c>
      <c r="P5680" s="212">
        <v>3.7240000000000002</v>
      </c>
      <c r="Q5680" s="212">
        <v>0.16200000000000001</v>
      </c>
      <c r="R5680" s="212">
        <v>2.2930000000000001</v>
      </c>
      <c r="S5680" s="212"/>
      <c r="T5680" s="212"/>
      <c r="U5680" s="212"/>
    </row>
    <row r="5681" spans="1:21" x14ac:dyDescent="0.25">
      <c r="A5681" s="57" t="s">
        <v>3213</v>
      </c>
      <c r="B5681" s="57" t="s">
        <v>8021</v>
      </c>
      <c r="C5681" s="212"/>
      <c r="D5681" s="212"/>
      <c r="E5681" s="212"/>
      <c r="F5681" s="212"/>
      <c r="G5681" s="212"/>
      <c r="H5681" s="212"/>
      <c r="I5681" s="212"/>
      <c r="J5681" s="212"/>
      <c r="K5681" s="212">
        <v>45.07</v>
      </c>
      <c r="L5681" s="212">
        <v>4.1580000000000004</v>
      </c>
      <c r="M5681" s="212">
        <v>0.86499999999999999</v>
      </c>
      <c r="N5681" s="212"/>
      <c r="O5681" s="212"/>
      <c r="P5681" s="212"/>
      <c r="Q5681" s="212"/>
      <c r="R5681" s="212">
        <v>4.34</v>
      </c>
      <c r="S5681" s="212"/>
      <c r="T5681" s="212"/>
      <c r="U5681" s="212"/>
    </row>
    <row r="5682" spans="1:21" x14ac:dyDescent="0.25">
      <c r="A5682" s="57" t="s">
        <v>1958</v>
      </c>
      <c r="B5682" s="57" t="s">
        <v>8022</v>
      </c>
      <c r="C5682" s="212">
        <v>63.899000000000001</v>
      </c>
      <c r="D5682" s="212"/>
      <c r="E5682" s="212"/>
      <c r="F5682" s="212"/>
      <c r="G5682" s="212"/>
      <c r="H5682" s="212"/>
      <c r="I5682" s="212"/>
      <c r="J5682" s="212">
        <v>2.16</v>
      </c>
      <c r="K5682" s="212"/>
      <c r="L5682" s="212">
        <v>2.5190000000000001</v>
      </c>
      <c r="M5682" s="212">
        <v>0</v>
      </c>
      <c r="N5682" s="212">
        <v>0</v>
      </c>
      <c r="O5682" s="212">
        <v>0</v>
      </c>
      <c r="P5682" s="212">
        <v>8.2940000000000005</v>
      </c>
      <c r="Q5682" s="212"/>
      <c r="R5682" s="212">
        <v>0.42</v>
      </c>
      <c r="S5682" s="212"/>
      <c r="T5682" s="212"/>
      <c r="U5682" s="212">
        <v>0.40500000000000003</v>
      </c>
    </row>
    <row r="5683" spans="1:21" x14ac:dyDescent="0.25">
      <c r="A5683" s="57" t="s">
        <v>2424</v>
      </c>
      <c r="B5683" s="57" t="s">
        <v>8023</v>
      </c>
      <c r="C5683" s="212"/>
      <c r="D5683" s="212"/>
      <c r="E5683" s="212"/>
      <c r="F5683" s="212"/>
      <c r="G5683" s="212"/>
      <c r="H5683" s="212"/>
      <c r="I5683" s="212"/>
      <c r="J5683" s="212">
        <v>1.69</v>
      </c>
      <c r="K5683" s="212"/>
      <c r="L5683" s="212"/>
      <c r="M5683" s="212">
        <v>0</v>
      </c>
      <c r="N5683" s="212"/>
      <c r="O5683" s="212">
        <v>0</v>
      </c>
      <c r="P5683" s="212"/>
      <c r="Q5683" s="212">
        <v>0.158</v>
      </c>
      <c r="R5683" s="212">
        <v>31.69</v>
      </c>
      <c r="S5683" s="212">
        <v>30.725000000000001</v>
      </c>
      <c r="T5683" s="212"/>
      <c r="U5683" s="212">
        <v>7.78</v>
      </c>
    </row>
    <row r="5684" spans="1:21" x14ac:dyDescent="0.25">
      <c r="A5684" s="57" t="s">
        <v>1611</v>
      </c>
      <c r="B5684" s="57" t="s">
        <v>8024</v>
      </c>
      <c r="C5684" s="212"/>
      <c r="D5684" s="212"/>
      <c r="E5684" s="212"/>
      <c r="F5684" s="212"/>
      <c r="G5684" s="212"/>
      <c r="H5684" s="212"/>
      <c r="I5684" s="212"/>
      <c r="J5684" s="212"/>
      <c r="K5684" s="212"/>
      <c r="L5684" s="212"/>
      <c r="M5684" s="212"/>
      <c r="N5684" s="212"/>
      <c r="O5684" s="212"/>
      <c r="P5684" s="212"/>
      <c r="Q5684" s="212"/>
      <c r="R5684" s="212"/>
      <c r="S5684" s="212"/>
      <c r="T5684" s="212">
        <v>7.1999999999999995E-2</v>
      </c>
      <c r="U5684" s="212"/>
    </row>
    <row r="5685" spans="1:21" x14ac:dyDescent="0.25">
      <c r="A5685" s="57" t="s">
        <v>2268</v>
      </c>
      <c r="B5685" s="57" t="s">
        <v>8025</v>
      </c>
      <c r="C5685" s="212"/>
      <c r="D5685" s="212"/>
      <c r="E5685" s="212"/>
      <c r="F5685" s="212"/>
      <c r="G5685" s="212"/>
      <c r="H5685" s="212"/>
      <c r="I5685" s="212"/>
      <c r="J5685" s="212">
        <v>1.5369999999999999</v>
      </c>
      <c r="K5685" s="212"/>
      <c r="L5685" s="212"/>
      <c r="M5685" s="212"/>
      <c r="N5685" s="212"/>
      <c r="O5685" s="212"/>
      <c r="P5685" s="212">
        <v>0.2</v>
      </c>
      <c r="Q5685" s="212">
        <v>1.171</v>
      </c>
      <c r="R5685" s="212">
        <v>0.85299999999999998</v>
      </c>
      <c r="S5685" s="212">
        <v>2.7450000000000001</v>
      </c>
      <c r="T5685" s="212">
        <v>0.97</v>
      </c>
      <c r="U5685" s="212">
        <v>0.79</v>
      </c>
    </row>
    <row r="5686" spans="1:21" x14ac:dyDescent="0.25">
      <c r="A5686" s="57" t="s">
        <v>613</v>
      </c>
      <c r="B5686" s="57" t="s">
        <v>8027</v>
      </c>
      <c r="C5686" s="212"/>
      <c r="D5686" s="212"/>
      <c r="E5686" s="212"/>
      <c r="F5686" s="212"/>
      <c r="G5686" s="212"/>
      <c r="H5686" s="212"/>
      <c r="I5686" s="212">
        <v>7.6999999999999999E-2</v>
      </c>
      <c r="J5686" s="212">
        <v>1.5920000000000001</v>
      </c>
      <c r="K5686" s="212"/>
      <c r="L5686" s="212"/>
      <c r="M5686" s="212"/>
      <c r="N5686" s="212"/>
      <c r="O5686" s="212"/>
      <c r="P5686" s="212">
        <v>6.1790000000000003</v>
      </c>
      <c r="Q5686" s="212">
        <v>0.46600000000000003</v>
      </c>
      <c r="R5686" s="212">
        <v>0.1</v>
      </c>
      <c r="S5686" s="212">
        <v>1.7450000000000001</v>
      </c>
      <c r="T5686" s="212">
        <v>2.3039999999999998</v>
      </c>
      <c r="U5686" s="212">
        <v>0.155</v>
      </c>
    </row>
    <row r="5687" spans="1:21" x14ac:dyDescent="0.25">
      <c r="A5687" s="57" t="s">
        <v>1679</v>
      </c>
      <c r="B5687" s="57" t="s">
        <v>8028</v>
      </c>
      <c r="C5687" s="212"/>
      <c r="D5687" s="212"/>
      <c r="E5687" s="212"/>
      <c r="F5687" s="212"/>
      <c r="G5687" s="212"/>
      <c r="H5687" s="212">
        <v>9.7940000000000005</v>
      </c>
      <c r="I5687" s="212"/>
      <c r="J5687" s="212">
        <v>0.626</v>
      </c>
      <c r="K5687" s="212">
        <v>11.964</v>
      </c>
      <c r="L5687" s="212"/>
      <c r="M5687" s="212"/>
      <c r="N5687" s="212">
        <v>0.34300000000000003</v>
      </c>
      <c r="O5687" s="212"/>
      <c r="P5687" s="212">
        <v>0.84</v>
      </c>
      <c r="Q5687" s="212"/>
      <c r="R5687" s="212">
        <v>1.23</v>
      </c>
      <c r="S5687" s="212">
        <v>0.17799999999999999</v>
      </c>
      <c r="T5687" s="212">
        <v>0.314</v>
      </c>
      <c r="U5687" s="212"/>
    </row>
    <row r="5688" spans="1:21" x14ac:dyDescent="0.25">
      <c r="A5688" s="57" t="s">
        <v>800</v>
      </c>
      <c r="B5688" s="57" t="s">
        <v>8029</v>
      </c>
      <c r="C5688" s="212"/>
      <c r="D5688" s="212"/>
      <c r="E5688" s="212"/>
      <c r="F5688" s="212"/>
      <c r="G5688" s="212"/>
      <c r="H5688" s="212"/>
      <c r="I5688" s="212">
        <v>0.28299999999999997</v>
      </c>
      <c r="J5688" s="212">
        <v>5.984</v>
      </c>
      <c r="K5688" s="212">
        <v>0.192</v>
      </c>
      <c r="L5688" s="212"/>
      <c r="M5688" s="212">
        <v>0.27200000000000002</v>
      </c>
      <c r="N5688" s="212">
        <v>0</v>
      </c>
      <c r="O5688" s="212">
        <v>0.80400000000000005</v>
      </c>
      <c r="P5688" s="212">
        <v>2.6669999999999998</v>
      </c>
      <c r="Q5688" s="212">
        <v>7.7140000000000004</v>
      </c>
      <c r="R5688" s="212">
        <v>27.629000000000001</v>
      </c>
      <c r="S5688" s="212">
        <v>108.79300000000001</v>
      </c>
      <c r="T5688" s="212">
        <v>15.619</v>
      </c>
      <c r="U5688" s="212">
        <v>19.228000000000002</v>
      </c>
    </row>
    <row r="5689" spans="1:21" x14ac:dyDescent="0.25">
      <c r="A5689" s="57" t="s">
        <v>1177</v>
      </c>
      <c r="B5689" s="57" t="s">
        <v>8030</v>
      </c>
      <c r="C5689" s="212"/>
      <c r="D5689" s="212"/>
      <c r="E5689" s="212"/>
      <c r="F5689" s="212"/>
      <c r="G5689" s="212"/>
      <c r="H5689" s="212">
        <v>0.53</v>
      </c>
      <c r="I5689" s="212"/>
      <c r="J5689" s="212">
        <v>2.4E-2</v>
      </c>
      <c r="K5689" s="212">
        <v>0.38900000000000001</v>
      </c>
      <c r="L5689" s="212"/>
      <c r="M5689" s="212">
        <v>0.08</v>
      </c>
      <c r="N5689" s="212">
        <v>1.6E-2</v>
      </c>
      <c r="O5689" s="212">
        <v>0.252</v>
      </c>
      <c r="P5689" s="212"/>
      <c r="Q5689" s="212"/>
      <c r="R5689" s="212">
        <v>0.88300000000000001</v>
      </c>
      <c r="S5689" s="212"/>
      <c r="T5689" s="212"/>
      <c r="U5689" s="212">
        <v>1.7000000000000001E-2</v>
      </c>
    </row>
    <row r="5690" spans="1:21" x14ac:dyDescent="0.25">
      <c r="A5690" s="57" t="s">
        <v>2630</v>
      </c>
      <c r="B5690" s="57" t="s">
        <v>8031</v>
      </c>
      <c r="C5690" s="212"/>
      <c r="D5690" s="212"/>
      <c r="E5690" s="212"/>
      <c r="F5690" s="212"/>
      <c r="G5690" s="212"/>
      <c r="H5690" s="212"/>
      <c r="I5690" s="212"/>
      <c r="J5690" s="212">
        <v>0.216</v>
      </c>
      <c r="K5690" s="212"/>
      <c r="L5690" s="212">
        <v>0.74399999999999999</v>
      </c>
      <c r="M5690" s="212"/>
      <c r="N5690" s="212"/>
      <c r="O5690" s="212">
        <v>0.435</v>
      </c>
      <c r="P5690" s="212"/>
      <c r="Q5690" s="212"/>
      <c r="R5690" s="212">
        <v>11.12</v>
      </c>
      <c r="S5690" s="212">
        <v>0.56000000000000005</v>
      </c>
      <c r="T5690" s="212"/>
      <c r="U5690" s="212"/>
    </row>
    <row r="5691" spans="1:21" x14ac:dyDescent="0.25">
      <c r="A5691" s="57" t="s">
        <v>2375</v>
      </c>
      <c r="B5691" s="57" t="s">
        <v>8032</v>
      </c>
      <c r="C5691" s="212">
        <v>2.198</v>
      </c>
      <c r="D5691" s="212">
        <v>14.798</v>
      </c>
      <c r="E5691" s="212"/>
      <c r="F5691" s="212"/>
      <c r="G5691" s="212"/>
      <c r="H5691" s="212">
        <v>1.4930000000000001</v>
      </c>
      <c r="I5691" s="212">
        <v>0.224</v>
      </c>
      <c r="J5691" s="212"/>
      <c r="K5691" s="212">
        <v>0.97899999999999998</v>
      </c>
      <c r="L5691" s="212"/>
      <c r="M5691" s="212"/>
      <c r="N5691" s="212"/>
      <c r="O5691" s="212"/>
      <c r="P5691" s="212"/>
      <c r="Q5691" s="212"/>
      <c r="R5691" s="212"/>
      <c r="S5691" s="212"/>
      <c r="T5691" s="212"/>
      <c r="U5691" s="212"/>
    </row>
    <row r="5692" spans="1:21" x14ac:dyDescent="0.25">
      <c r="A5692" s="57" t="s">
        <v>1012</v>
      </c>
      <c r="B5692" s="57" t="s">
        <v>8033</v>
      </c>
      <c r="C5692" s="212"/>
      <c r="D5692" s="212"/>
      <c r="E5692" s="212"/>
      <c r="F5692" s="212"/>
      <c r="G5692" s="212"/>
      <c r="H5692" s="212">
        <v>6.0640000000000001</v>
      </c>
      <c r="I5692" s="212">
        <v>4.0030000000000001</v>
      </c>
      <c r="J5692" s="212">
        <v>1.8080000000000001</v>
      </c>
      <c r="K5692" s="212"/>
      <c r="L5692" s="212"/>
      <c r="M5692" s="212">
        <v>5.5E-2</v>
      </c>
      <c r="N5692" s="212">
        <v>0</v>
      </c>
      <c r="O5692" s="212">
        <v>0</v>
      </c>
      <c r="P5692" s="212">
        <v>35.960999999999999</v>
      </c>
      <c r="Q5692" s="212"/>
      <c r="R5692" s="212">
        <v>7.9260000000000002</v>
      </c>
      <c r="S5692" s="212">
        <v>0.32300000000000001</v>
      </c>
      <c r="T5692" s="212"/>
      <c r="U5692" s="212"/>
    </row>
    <row r="5693" spans="1:21" x14ac:dyDescent="0.25">
      <c r="A5693" s="57" t="s">
        <v>2743</v>
      </c>
      <c r="B5693" s="57" t="s">
        <v>8034</v>
      </c>
      <c r="C5693" s="212"/>
      <c r="D5693" s="212"/>
      <c r="E5693" s="212"/>
      <c r="F5693" s="212"/>
      <c r="G5693" s="212"/>
      <c r="H5693" s="212">
        <v>2.6179999999999999</v>
      </c>
      <c r="I5693" s="212">
        <v>9.7140000000000004</v>
      </c>
      <c r="J5693" s="212"/>
      <c r="K5693" s="212">
        <v>1.7809999999999999</v>
      </c>
      <c r="L5693" s="212">
        <v>34.695</v>
      </c>
      <c r="M5693" s="212">
        <v>68.760999999999996</v>
      </c>
      <c r="N5693" s="212">
        <v>51.185000000000002</v>
      </c>
      <c r="O5693" s="212">
        <v>98.343999999999994</v>
      </c>
      <c r="P5693" s="212">
        <v>89.778999999999996</v>
      </c>
      <c r="Q5693" s="212">
        <v>57.851999999999997</v>
      </c>
      <c r="R5693" s="212">
        <v>23.972999999999999</v>
      </c>
      <c r="S5693" s="212">
        <v>142.029</v>
      </c>
      <c r="T5693" s="212">
        <v>213.29499999999999</v>
      </c>
      <c r="U5693" s="212">
        <v>161.03299999999999</v>
      </c>
    </row>
    <row r="5694" spans="1:21" x14ac:dyDescent="0.25">
      <c r="A5694" s="57" t="s">
        <v>344</v>
      </c>
      <c r="B5694" s="57" t="s">
        <v>8035</v>
      </c>
      <c r="C5694" s="212"/>
      <c r="D5694" s="212"/>
      <c r="E5694" s="212"/>
      <c r="F5694" s="212"/>
      <c r="G5694" s="212"/>
      <c r="H5694" s="212">
        <v>8</v>
      </c>
      <c r="I5694" s="212"/>
      <c r="J5694" s="212"/>
      <c r="K5694" s="212">
        <v>4.2999999999999997E-2</v>
      </c>
      <c r="L5694" s="212"/>
      <c r="M5694" s="212">
        <v>54.396000000000001</v>
      </c>
      <c r="N5694" s="212">
        <v>0.87</v>
      </c>
      <c r="O5694" s="212"/>
      <c r="P5694" s="212"/>
      <c r="Q5694" s="212">
        <v>48</v>
      </c>
      <c r="R5694" s="212"/>
      <c r="S5694" s="212">
        <v>108.3</v>
      </c>
      <c r="T5694" s="212"/>
      <c r="U5694" s="212">
        <v>55.96</v>
      </c>
    </row>
    <row r="5695" spans="1:21" x14ac:dyDescent="0.25">
      <c r="A5695" s="57" t="s">
        <v>531</v>
      </c>
      <c r="B5695" s="57" t="s">
        <v>8036</v>
      </c>
      <c r="C5695" s="212"/>
      <c r="D5695" s="212"/>
      <c r="E5695" s="212"/>
      <c r="F5695" s="212"/>
      <c r="G5695" s="212"/>
      <c r="H5695" s="212">
        <v>5.3019999999999996</v>
      </c>
      <c r="I5695" s="212"/>
      <c r="J5695" s="212">
        <v>1.125</v>
      </c>
      <c r="K5695" s="212">
        <v>0.35299999999999998</v>
      </c>
      <c r="L5695" s="212"/>
      <c r="M5695" s="212">
        <v>3.101</v>
      </c>
      <c r="N5695" s="212">
        <v>1.024</v>
      </c>
      <c r="O5695" s="212"/>
      <c r="P5695" s="212">
        <v>14.195</v>
      </c>
      <c r="Q5695" s="212"/>
      <c r="R5695" s="212"/>
      <c r="S5695" s="212">
        <v>9.48</v>
      </c>
      <c r="T5695" s="212"/>
      <c r="U5695" s="212">
        <v>17.18</v>
      </c>
    </row>
    <row r="5696" spans="1:21" x14ac:dyDescent="0.25">
      <c r="A5696" s="57" t="s">
        <v>1234</v>
      </c>
      <c r="B5696" s="57" t="s">
        <v>8038</v>
      </c>
      <c r="C5696" s="212"/>
      <c r="D5696" s="212"/>
      <c r="E5696" s="212"/>
      <c r="F5696" s="212"/>
      <c r="G5696" s="212"/>
      <c r="H5696" s="212">
        <v>5.351</v>
      </c>
      <c r="I5696" s="212">
        <v>2.6150000000000002</v>
      </c>
      <c r="J5696" s="212"/>
      <c r="K5696" s="212">
        <v>0.61799999999999999</v>
      </c>
      <c r="L5696" s="212">
        <v>0.41799999999999998</v>
      </c>
      <c r="M5696" s="212"/>
      <c r="N5696" s="212">
        <v>1.712</v>
      </c>
      <c r="O5696" s="212">
        <v>14.994999999999999</v>
      </c>
      <c r="P5696" s="212">
        <v>55.082999999999998</v>
      </c>
      <c r="Q5696" s="212"/>
      <c r="R5696" s="212"/>
      <c r="S5696" s="212">
        <v>13.409000000000001</v>
      </c>
      <c r="T5696" s="212">
        <v>0.50900000000000001</v>
      </c>
      <c r="U5696" s="212">
        <v>4.907</v>
      </c>
    </row>
    <row r="5697" spans="1:21" x14ac:dyDescent="0.25">
      <c r="A5697" s="57" t="s">
        <v>729</v>
      </c>
      <c r="B5697" s="57" t="s">
        <v>8039</v>
      </c>
      <c r="C5697" s="212">
        <v>1415.4949999999999</v>
      </c>
      <c r="D5697" s="212">
        <v>2479.6959999999999</v>
      </c>
      <c r="E5697" s="212"/>
      <c r="F5697" s="212"/>
      <c r="G5697" s="212"/>
      <c r="H5697" s="212">
        <v>10.096</v>
      </c>
      <c r="I5697" s="212">
        <v>0.39100000000000001</v>
      </c>
      <c r="J5697" s="212"/>
      <c r="K5697" s="212">
        <v>110.14700000000001</v>
      </c>
      <c r="L5697" s="212">
        <v>205.65899999999999</v>
      </c>
      <c r="M5697" s="212">
        <v>0.252</v>
      </c>
      <c r="N5697" s="212">
        <v>3.3000000000000002E-2</v>
      </c>
      <c r="O5697" s="212">
        <v>0</v>
      </c>
      <c r="P5697" s="212">
        <v>135.43199999999999</v>
      </c>
      <c r="Q5697" s="212">
        <v>271.53899999999999</v>
      </c>
      <c r="R5697" s="212">
        <v>672.37</v>
      </c>
      <c r="S5697" s="212">
        <v>328.09899999999999</v>
      </c>
      <c r="T5697" s="212">
        <v>977.55399999999997</v>
      </c>
      <c r="U5697" s="212">
        <v>529.15700000000004</v>
      </c>
    </row>
    <row r="5698" spans="1:21" x14ac:dyDescent="0.25">
      <c r="A5698" s="57" t="s">
        <v>74</v>
      </c>
      <c r="B5698" s="57" t="s">
        <v>8040</v>
      </c>
      <c r="C5698" s="212"/>
      <c r="D5698" s="212"/>
      <c r="E5698" s="212"/>
      <c r="F5698" s="212"/>
      <c r="G5698" s="212"/>
      <c r="H5698" s="212">
        <v>36.594000000000001</v>
      </c>
      <c r="I5698" s="212">
        <v>61.271000000000001</v>
      </c>
      <c r="J5698" s="212">
        <v>37.045999999999999</v>
      </c>
      <c r="K5698" s="212">
        <v>174.024</v>
      </c>
      <c r="L5698" s="212">
        <v>300.17</v>
      </c>
      <c r="M5698" s="212">
        <v>208.88900000000001</v>
      </c>
      <c r="N5698" s="212">
        <v>115.67700000000001</v>
      </c>
      <c r="O5698" s="212">
        <v>1289.0260000000001</v>
      </c>
      <c r="P5698" s="212">
        <v>315.33300000000003</v>
      </c>
      <c r="Q5698" s="212">
        <v>40.151000000000003</v>
      </c>
      <c r="R5698" s="212">
        <v>121.236</v>
      </c>
      <c r="S5698" s="212">
        <v>498.90199999999999</v>
      </c>
      <c r="T5698" s="212">
        <v>128.05500000000001</v>
      </c>
      <c r="U5698" s="212">
        <v>78.793000000000006</v>
      </c>
    </row>
    <row r="5699" spans="1:21" x14ac:dyDescent="0.25">
      <c r="A5699" s="57" t="s">
        <v>355</v>
      </c>
      <c r="B5699" s="57" t="s">
        <v>8042</v>
      </c>
      <c r="C5699" s="212"/>
      <c r="D5699" s="212"/>
      <c r="E5699" s="212"/>
      <c r="F5699" s="212"/>
      <c r="G5699" s="212"/>
      <c r="H5699" s="212"/>
      <c r="I5699" s="212"/>
      <c r="J5699" s="212">
        <v>94.72</v>
      </c>
      <c r="K5699" s="212">
        <v>963.798</v>
      </c>
      <c r="L5699" s="212">
        <v>1545.79</v>
      </c>
      <c r="M5699" s="212">
        <v>274.17</v>
      </c>
      <c r="N5699" s="212"/>
      <c r="O5699" s="212"/>
      <c r="P5699" s="212"/>
      <c r="Q5699" s="212">
        <v>48</v>
      </c>
      <c r="R5699" s="212"/>
      <c r="S5699" s="212"/>
      <c r="T5699" s="212"/>
      <c r="U5699" s="212"/>
    </row>
    <row r="5700" spans="1:21" x14ac:dyDescent="0.25">
      <c r="A5700" s="57" t="s">
        <v>162</v>
      </c>
      <c r="B5700" s="57" t="s">
        <v>8043</v>
      </c>
      <c r="C5700" s="212"/>
      <c r="D5700" s="212"/>
      <c r="E5700" s="212"/>
      <c r="F5700" s="212"/>
      <c r="G5700" s="212"/>
      <c r="H5700" s="212">
        <v>37.17</v>
      </c>
      <c r="I5700" s="212">
        <v>371.66</v>
      </c>
      <c r="J5700" s="212">
        <v>89.444999999999993</v>
      </c>
      <c r="K5700" s="212"/>
      <c r="L5700" s="212"/>
      <c r="M5700" s="212"/>
      <c r="N5700" s="212"/>
      <c r="O5700" s="212"/>
      <c r="P5700" s="212"/>
      <c r="Q5700" s="212"/>
      <c r="R5700" s="212"/>
      <c r="S5700" s="212"/>
      <c r="T5700" s="212"/>
      <c r="U5700" s="212"/>
    </row>
    <row r="5701" spans="1:21" x14ac:dyDescent="0.25">
      <c r="A5701" s="57" t="s">
        <v>3850</v>
      </c>
      <c r="B5701" s="57" t="s">
        <v>8044</v>
      </c>
      <c r="C5701" s="212">
        <v>3981.9989999999998</v>
      </c>
      <c r="D5701" s="212"/>
      <c r="E5701" s="212"/>
      <c r="F5701" s="212"/>
      <c r="G5701" s="212"/>
      <c r="H5701" s="212"/>
      <c r="I5701" s="212"/>
      <c r="J5701" s="212">
        <v>14.595000000000001</v>
      </c>
      <c r="K5701" s="212"/>
      <c r="L5701" s="212"/>
      <c r="M5701" s="212"/>
      <c r="N5701" s="212"/>
      <c r="O5701" s="212"/>
      <c r="P5701" s="212"/>
      <c r="Q5701" s="212"/>
      <c r="R5701" s="212"/>
      <c r="S5701" s="212"/>
      <c r="T5701" s="212"/>
      <c r="U5701" s="212"/>
    </row>
    <row r="5702" spans="1:21" x14ac:dyDescent="0.25">
      <c r="A5702" s="57" t="s">
        <v>950</v>
      </c>
      <c r="B5702" s="57" t="s">
        <v>8045</v>
      </c>
      <c r="C5702" s="212"/>
      <c r="D5702" s="212"/>
      <c r="E5702" s="212"/>
      <c r="F5702" s="212"/>
      <c r="G5702" s="212"/>
      <c r="H5702" s="212"/>
      <c r="I5702" s="212"/>
      <c r="J5702" s="212">
        <v>83.778999999999996</v>
      </c>
      <c r="K5702" s="212">
        <v>50.536999999999999</v>
      </c>
      <c r="L5702" s="212"/>
      <c r="M5702" s="212"/>
      <c r="N5702" s="212">
        <v>77.106999999999999</v>
      </c>
      <c r="O5702" s="212">
        <v>85.8</v>
      </c>
      <c r="P5702" s="212"/>
      <c r="Q5702" s="212">
        <v>112.2</v>
      </c>
      <c r="R5702" s="212"/>
      <c r="S5702" s="212"/>
      <c r="T5702" s="212"/>
      <c r="U5702" s="212"/>
    </row>
    <row r="5703" spans="1:21" x14ac:dyDescent="0.25">
      <c r="A5703" s="57" t="s">
        <v>3958</v>
      </c>
      <c r="B5703" s="57" t="s">
        <v>8047</v>
      </c>
      <c r="C5703" s="212"/>
      <c r="D5703" s="212"/>
      <c r="E5703" s="212"/>
      <c r="F5703" s="212"/>
      <c r="G5703" s="212"/>
      <c r="H5703" s="212"/>
      <c r="I5703" s="212"/>
      <c r="J5703" s="212"/>
      <c r="K5703" s="212"/>
      <c r="L5703" s="212">
        <v>68.882000000000005</v>
      </c>
      <c r="M5703" s="212">
        <v>120.792</v>
      </c>
      <c r="N5703" s="212">
        <v>52.189</v>
      </c>
      <c r="O5703" s="212">
        <v>0</v>
      </c>
      <c r="P5703" s="212"/>
      <c r="Q5703" s="212"/>
      <c r="R5703" s="212"/>
      <c r="S5703" s="212">
        <v>27.741</v>
      </c>
      <c r="T5703" s="212">
        <v>20.295000000000002</v>
      </c>
      <c r="U5703" s="212"/>
    </row>
    <row r="5704" spans="1:21" x14ac:dyDescent="0.25">
      <c r="A5704" s="57" t="s">
        <v>23</v>
      </c>
      <c r="B5704" s="57" t="s">
        <v>8048</v>
      </c>
      <c r="C5704" s="212">
        <v>11775.196</v>
      </c>
      <c r="D5704" s="212">
        <v>8668.0990000000002</v>
      </c>
      <c r="E5704" s="212"/>
      <c r="F5704" s="212"/>
      <c r="G5704" s="212"/>
      <c r="H5704" s="212">
        <v>5295.8760000000002</v>
      </c>
      <c r="I5704" s="212">
        <v>904.58900000000006</v>
      </c>
      <c r="J5704" s="212">
        <v>1457.0039999999999</v>
      </c>
      <c r="K5704" s="212">
        <v>533.87599999999998</v>
      </c>
      <c r="L5704" s="212">
        <v>737.577</v>
      </c>
      <c r="M5704" s="212">
        <v>379.01</v>
      </c>
      <c r="N5704" s="212">
        <v>364.18599999999998</v>
      </c>
      <c r="O5704" s="212">
        <v>1020.924</v>
      </c>
      <c r="P5704" s="212">
        <v>14348.03</v>
      </c>
      <c r="Q5704" s="212">
        <v>886.73199999999997</v>
      </c>
      <c r="R5704" s="212">
        <v>1775.2460000000001</v>
      </c>
      <c r="S5704" s="212">
        <v>6513.0519999999997</v>
      </c>
      <c r="T5704" s="212">
        <v>10379.501</v>
      </c>
      <c r="U5704" s="212">
        <v>8300.4120000000003</v>
      </c>
    </row>
    <row r="5705" spans="1:21" x14ac:dyDescent="0.25">
      <c r="A5705" s="57" t="s">
        <v>2905</v>
      </c>
      <c r="B5705" s="57" t="s">
        <v>8049</v>
      </c>
      <c r="C5705" s="212"/>
      <c r="D5705" s="212"/>
      <c r="E5705" s="212"/>
      <c r="F5705" s="212"/>
      <c r="G5705" s="212"/>
      <c r="H5705" s="212"/>
      <c r="I5705" s="212"/>
      <c r="J5705" s="212"/>
      <c r="K5705" s="212"/>
      <c r="L5705" s="212"/>
      <c r="M5705" s="212"/>
      <c r="N5705" s="212"/>
      <c r="O5705" s="212"/>
      <c r="P5705" s="212"/>
      <c r="Q5705" s="212"/>
      <c r="R5705" s="212"/>
      <c r="S5705" s="212"/>
      <c r="T5705" s="212">
        <v>0</v>
      </c>
      <c r="U5705" s="212"/>
    </row>
    <row r="5706" spans="1:21" x14ac:dyDescent="0.25">
      <c r="A5706" s="57" t="s">
        <v>2697</v>
      </c>
      <c r="B5706" s="57" t="s">
        <v>8051</v>
      </c>
      <c r="C5706" s="212"/>
      <c r="D5706" s="212"/>
      <c r="E5706" s="212"/>
      <c r="F5706" s="212"/>
      <c r="G5706" s="212"/>
      <c r="H5706" s="212"/>
      <c r="I5706" s="212"/>
      <c r="J5706" s="212"/>
      <c r="K5706" s="212">
        <v>26.431999999999999</v>
      </c>
      <c r="L5706" s="212"/>
      <c r="M5706" s="212"/>
      <c r="N5706" s="212"/>
      <c r="O5706" s="212"/>
      <c r="P5706" s="212"/>
      <c r="Q5706" s="212"/>
      <c r="R5706" s="212"/>
      <c r="S5706" s="212"/>
      <c r="T5706" s="212"/>
      <c r="U5706" s="212"/>
    </row>
    <row r="5707" spans="1:21" x14ac:dyDescent="0.25">
      <c r="A5707" s="57" t="s">
        <v>312</v>
      </c>
      <c r="B5707" s="57" t="s">
        <v>8053</v>
      </c>
      <c r="C5707" s="212"/>
      <c r="D5707" s="212"/>
      <c r="E5707" s="212"/>
      <c r="F5707" s="212"/>
      <c r="G5707" s="212"/>
      <c r="H5707" s="212"/>
      <c r="I5707" s="212"/>
      <c r="J5707" s="212"/>
      <c r="K5707" s="212"/>
      <c r="L5707" s="212"/>
      <c r="M5707" s="212"/>
      <c r="N5707" s="212"/>
      <c r="O5707" s="212"/>
      <c r="P5707" s="212"/>
      <c r="Q5707" s="212">
        <v>0.48299999999999998</v>
      </c>
      <c r="R5707" s="212"/>
      <c r="S5707" s="212"/>
      <c r="T5707" s="212"/>
      <c r="U5707" s="212"/>
    </row>
    <row r="5708" spans="1:21" x14ac:dyDescent="0.25">
      <c r="A5708" s="57" t="s">
        <v>1856</v>
      </c>
      <c r="B5708" s="57" t="s">
        <v>8055</v>
      </c>
      <c r="C5708" s="212"/>
      <c r="D5708" s="212"/>
      <c r="E5708" s="212"/>
      <c r="F5708" s="212"/>
      <c r="G5708" s="212"/>
      <c r="H5708" s="212"/>
      <c r="I5708" s="212"/>
      <c r="J5708" s="212"/>
      <c r="K5708" s="212">
        <v>6.0810000000000004</v>
      </c>
      <c r="L5708" s="212"/>
      <c r="M5708" s="212"/>
      <c r="N5708" s="212"/>
      <c r="O5708" s="212"/>
      <c r="P5708" s="212"/>
      <c r="Q5708" s="212"/>
      <c r="R5708" s="212"/>
      <c r="S5708" s="212"/>
      <c r="T5708" s="212"/>
      <c r="U5708" s="212"/>
    </row>
    <row r="5709" spans="1:21" x14ac:dyDescent="0.25">
      <c r="A5709" s="57" t="s">
        <v>1632</v>
      </c>
      <c r="B5709" s="57" t="s">
        <v>8056</v>
      </c>
      <c r="C5709" s="212"/>
      <c r="D5709" s="212"/>
      <c r="E5709" s="212"/>
      <c r="F5709" s="212"/>
      <c r="G5709" s="212"/>
      <c r="H5709" s="212"/>
      <c r="I5709" s="212"/>
      <c r="J5709" s="212">
        <v>1.28</v>
      </c>
      <c r="K5709" s="212"/>
      <c r="L5709" s="212"/>
      <c r="M5709" s="212"/>
      <c r="N5709" s="212">
        <v>0.84199999999999997</v>
      </c>
      <c r="O5709" s="212">
        <v>0.32200000000000001</v>
      </c>
      <c r="P5709" s="212">
        <v>10.632999999999999</v>
      </c>
      <c r="Q5709" s="212"/>
      <c r="R5709" s="212"/>
      <c r="S5709" s="212"/>
      <c r="T5709" s="212"/>
      <c r="U5709" s="212"/>
    </row>
    <row r="5710" spans="1:21" x14ac:dyDescent="0.25">
      <c r="A5710" s="57" t="s">
        <v>3011</v>
      </c>
      <c r="B5710" s="57" t="s">
        <v>8057</v>
      </c>
      <c r="C5710" s="212"/>
      <c r="D5710" s="212"/>
      <c r="E5710" s="212"/>
      <c r="F5710" s="212"/>
      <c r="G5710" s="212"/>
      <c r="H5710" s="212"/>
      <c r="I5710" s="212"/>
      <c r="J5710" s="212"/>
      <c r="K5710" s="212"/>
      <c r="L5710" s="212"/>
      <c r="M5710" s="212"/>
      <c r="N5710" s="212"/>
      <c r="O5710" s="212"/>
      <c r="P5710" s="212">
        <v>0.379</v>
      </c>
      <c r="Q5710" s="212"/>
      <c r="R5710" s="212"/>
      <c r="S5710" s="212"/>
      <c r="T5710" s="212"/>
      <c r="U5710" s="212"/>
    </row>
    <row r="5711" spans="1:21" x14ac:dyDescent="0.25">
      <c r="A5711" s="57" t="s">
        <v>4082</v>
      </c>
      <c r="B5711" s="57" t="s">
        <v>8058</v>
      </c>
      <c r="C5711" s="212"/>
      <c r="D5711" s="212"/>
      <c r="E5711" s="212"/>
      <c r="F5711" s="212"/>
      <c r="G5711" s="212"/>
      <c r="H5711" s="212"/>
      <c r="I5711" s="212"/>
      <c r="J5711" s="212"/>
      <c r="K5711" s="212"/>
      <c r="L5711" s="212"/>
      <c r="M5711" s="212"/>
      <c r="N5711" s="212"/>
      <c r="O5711" s="212"/>
      <c r="P5711" s="212">
        <v>0.33700000000000002</v>
      </c>
      <c r="Q5711" s="212"/>
      <c r="R5711" s="212"/>
      <c r="S5711" s="212"/>
      <c r="T5711" s="212"/>
      <c r="U5711" s="212"/>
    </row>
    <row r="5712" spans="1:21" x14ac:dyDescent="0.25">
      <c r="A5712" s="57" t="s">
        <v>2126</v>
      </c>
      <c r="B5712" s="57" t="s">
        <v>8059</v>
      </c>
      <c r="C5712" s="212"/>
      <c r="D5712" s="212"/>
      <c r="E5712" s="212"/>
      <c r="F5712" s="212"/>
      <c r="G5712" s="212"/>
      <c r="H5712" s="212"/>
      <c r="I5712" s="212"/>
      <c r="J5712" s="212"/>
      <c r="K5712" s="212"/>
      <c r="L5712" s="212"/>
      <c r="M5712" s="212">
        <v>0</v>
      </c>
      <c r="N5712" s="212"/>
      <c r="O5712" s="212"/>
      <c r="P5712" s="212"/>
      <c r="Q5712" s="212">
        <v>28.483000000000001</v>
      </c>
      <c r="R5712" s="212"/>
      <c r="S5712" s="212"/>
      <c r="T5712" s="212"/>
      <c r="U5712" s="212"/>
    </row>
    <row r="5713" spans="1:21" x14ac:dyDescent="0.25">
      <c r="A5713" s="57" t="s">
        <v>2721</v>
      </c>
      <c r="B5713" s="57" t="s">
        <v>8060</v>
      </c>
      <c r="C5713" s="212"/>
      <c r="D5713" s="212"/>
      <c r="E5713" s="212"/>
      <c r="F5713" s="212"/>
      <c r="G5713" s="212"/>
      <c r="H5713" s="212"/>
      <c r="I5713" s="212"/>
      <c r="J5713" s="212"/>
      <c r="K5713" s="212"/>
      <c r="L5713" s="212"/>
      <c r="M5713" s="212"/>
      <c r="N5713" s="212"/>
      <c r="O5713" s="212"/>
      <c r="P5713" s="212"/>
      <c r="Q5713" s="212">
        <v>1.869</v>
      </c>
      <c r="R5713" s="212"/>
      <c r="S5713" s="212"/>
      <c r="T5713" s="212"/>
      <c r="U5713" s="212"/>
    </row>
    <row r="5714" spans="1:21" x14ac:dyDescent="0.25">
      <c r="A5714" s="57" t="s">
        <v>2562</v>
      </c>
      <c r="B5714" s="57" t="s">
        <v>8061</v>
      </c>
      <c r="C5714" s="212">
        <v>796.49900000000002</v>
      </c>
      <c r="D5714" s="212">
        <v>197.399</v>
      </c>
      <c r="E5714" s="212"/>
      <c r="F5714" s="212"/>
      <c r="G5714" s="212"/>
      <c r="H5714" s="212"/>
      <c r="I5714" s="212">
        <v>0.79100000000000004</v>
      </c>
      <c r="J5714" s="212"/>
      <c r="K5714" s="212"/>
      <c r="L5714" s="212"/>
      <c r="M5714" s="212"/>
      <c r="N5714" s="212"/>
      <c r="O5714" s="212"/>
      <c r="P5714" s="212"/>
      <c r="Q5714" s="212"/>
      <c r="R5714" s="212"/>
      <c r="S5714" s="212"/>
      <c r="T5714" s="212"/>
      <c r="U5714" s="212"/>
    </row>
    <row r="5715" spans="1:21" x14ac:dyDescent="0.25">
      <c r="A5715" s="57" t="s">
        <v>3463</v>
      </c>
      <c r="B5715" s="57" t="s">
        <v>8062</v>
      </c>
      <c r="C5715" s="212"/>
      <c r="D5715" s="212"/>
      <c r="E5715" s="212"/>
      <c r="F5715" s="212"/>
      <c r="G5715" s="212"/>
      <c r="H5715" s="212"/>
      <c r="I5715" s="212"/>
      <c r="J5715" s="212"/>
      <c r="K5715" s="212"/>
      <c r="L5715" s="212"/>
      <c r="M5715" s="212"/>
      <c r="N5715" s="212"/>
      <c r="O5715" s="212"/>
      <c r="P5715" s="212">
        <v>20.808</v>
      </c>
      <c r="Q5715" s="212">
        <v>3.8180000000000001</v>
      </c>
      <c r="R5715" s="212"/>
      <c r="S5715" s="212">
        <v>0</v>
      </c>
      <c r="T5715" s="212">
        <v>30.65</v>
      </c>
      <c r="U5715" s="212">
        <v>0</v>
      </c>
    </row>
    <row r="5716" spans="1:21" x14ac:dyDescent="0.25">
      <c r="A5716" s="57" t="s">
        <v>3239</v>
      </c>
      <c r="B5716" s="57" t="s">
        <v>8063</v>
      </c>
      <c r="C5716" s="212"/>
      <c r="D5716" s="212"/>
      <c r="E5716" s="212"/>
      <c r="F5716" s="212"/>
      <c r="G5716" s="212"/>
      <c r="H5716" s="212">
        <v>4.3</v>
      </c>
      <c r="I5716" s="212">
        <v>0.69699999999999995</v>
      </c>
      <c r="J5716" s="212"/>
      <c r="K5716" s="212">
        <v>27.69</v>
      </c>
      <c r="L5716" s="212">
        <v>136.43199999999999</v>
      </c>
      <c r="M5716" s="212">
        <v>538.80799999999999</v>
      </c>
      <c r="N5716" s="212">
        <v>110.422</v>
      </c>
      <c r="O5716" s="212">
        <v>32.244999999999997</v>
      </c>
      <c r="P5716" s="212"/>
      <c r="Q5716" s="212"/>
      <c r="R5716" s="212"/>
      <c r="S5716" s="212"/>
      <c r="T5716" s="212"/>
      <c r="U5716" s="212"/>
    </row>
    <row r="5717" spans="1:21" x14ac:dyDescent="0.25">
      <c r="A5717" s="57" t="s">
        <v>3620</v>
      </c>
      <c r="B5717" s="57" t="s">
        <v>8064</v>
      </c>
      <c r="C5717" s="212"/>
      <c r="D5717" s="212"/>
      <c r="E5717" s="212"/>
      <c r="F5717" s="212"/>
      <c r="G5717" s="212"/>
      <c r="H5717" s="212"/>
      <c r="I5717" s="212">
        <v>0.214</v>
      </c>
      <c r="J5717" s="212"/>
      <c r="K5717" s="212"/>
      <c r="L5717" s="212"/>
      <c r="M5717" s="212">
        <v>161.01499999999999</v>
      </c>
      <c r="N5717" s="212"/>
      <c r="O5717" s="212"/>
      <c r="P5717" s="212"/>
      <c r="Q5717" s="212">
        <v>9.8000000000000004E-2</v>
      </c>
      <c r="R5717" s="212"/>
      <c r="S5717" s="212"/>
      <c r="T5717" s="212"/>
      <c r="U5717" s="212"/>
    </row>
    <row r="5718" spans="1:21" x14ac:dyDescent="0.25">
      <c r="A5718" s="57" t="s">
        <v>3084</v>
      </c>
      <c r="B5718" s="57" t="s">
        <v>8066</v>
      </c>
      <c r="C5718" s="212"/>
      <c r="D5718" s="212"/>
      <c r="E5718" s="212"/>
      <c r="F5718" s="212"/>
      <c r="G5718" s="212"/>
      <c r="H5718" s="212"/>
      <c r="I5718" s="212"/>
      <c r="J5718" s="212"/>
      <c r="K5718" s="212">
        <v>0.188</v>
      </c>
      <c r="L5718" s="212">
        <v>6.4000000000000001E-2</v>
      </c>
      <c r="M5718" s="212">
        <v>201.5</v>
      </c>
      <c r="N5718" s="212"/>
      <c r="O5718" s="212"/>
      <c r="P5718" s="212"/>
      <c r="Q5718" s="212">
        <v>0.69499999999999995</v>
      </c>
      <c r="R5718" s="212"/>
      <c r="S5718" s="212"/>
      <c r="T5718" s="212"/>
      <c r="U5718" s="212"/>
    </row>
    <row r="5719" spans="1:21" x14ac:dyDescent="0.25">
      <c r="A5719" s="57" t="s">
        <v>3767</v>
      </c>
      <c r="B5719" s="57" t="s">
        <v>8067</v>
      </c>
      <c r="C5719" s="212">
        <v>3.1989999999999998</v>
      </c>
      <c r="D5719" s="212"/>
      <c r="E5719" s="212"/>
      <c r="F5719" s="212"/>
      <c r="G5719" s="212"/>
      <c r="H5719" s="212"/>
      <c r="I5719" s="212">
        <v>12.775</v>
      </c>
      <c r="J5719" s="212"/>
      <c r="K5719" s="212"/>
      <c r="L5719" s="212"/>
      <c r="M5719" s="212"/>
      <c r="N5719" s="212"/>
      <c r="O5719" s="212"/>
      <c r="P5719" s="212"/>
      <c r="Q5719" s="212"/>
      <c r="R5719" s="212"/>
      <c r="S5719" s="212"/>
      <c r="T5719" s="212"/>
      <c r="U5719" s="212"/>
    </row>
    <row r="5720" spans="1:21" x14ac:dyDescent="0.25">
      <c r="A5720" s="57" t="s">
        <v>3924</v>
      </c>
      <c r="B5720" s="57" t="s">
        <v>8068</v>
      </c>
      <c r="C5720" s="212"/>
      <c r="D5720" s="212"/>
      <c r="E5720" s="212"/>
      <c r="F5720" s="212"/>
      <c r="G5720" s="212"/>
      <c r="H5720" s="212"/>
      <c r="I5720" s="212"/>
      <c r="J5720" s="212"/>
      <c r="K5720" s="212"/>
      <c r="L5720" s="212"/>
      <c r="M5720" s="212"/>
      <c r="N5720" s="212"/>
      <c r="O5720" s="212"/>
      <c r="P5720" s="212">
        <v>56.804000000000002</v>
      </c>
      <c r="Q5720" s="212">
        <v>10.824</v>
      </c>
      <c r="R5720" s="212"/>
      <c r="S5720" s="212">
        <v>0</v>
      </c>
      <c r="T5720" s="212"/>
      <c r="U5720" s="212">
        <v>0</v>
      </c>
    </row>
    <row r="5721" spans="1:21" x14ac:dyDescent="0.25">
      <c r="A5721" s="57" t="s">
        <v>262</v>
      </c>
      <c r="B5721" s="57" t="s">
        <v>8071</v>
      </c>
      <c r="C5721" s="212"/>
      <c r="D5721" s="212"/>
      <c r="E5721" s="212"/>
      <c r="F5721" s="212"/>
      <c r="G5721" s="212"/>
      <c r="H5721" s="212">
        <v>0.38500000000000001</v>
      </c>
      <c r="I5721" s="212">
        <v>0.79800000000000004</v>
      </c>
      <c r="J5721" s="212">
        <v>0.94499999999999995</v>
      </c>
      <c r="K5721" s="212"/>
      <c r="L5721" s="212"/>
      <c r="M5721" s="212"/>
      <c r="N5721" s="212"/>
      <c r="O5721" s="212"/>
      <c r="P5721" s="212">
        <v>22.009</v>
      </c>
      <c r="Q5721" s="212"/>
      <c r="R5721" s="212"/>
      <c r="S5721" s="212"/>
      <c r="T5721" s="212">
        <v>0</v>
      </c>
      <c r="U5721" s="212"/>
    </row>
    <row r="5722" spans="1:21" x14ac:dyDescent="0.25">
      <c r="A5722" s="57" t="s">
        <v>1711</v>
      </c>
      <c r="B5722" s="57" t="s">
        <v>8072</v>
      </c>
      <c r="C5722" s="212"/>
      <c r="D5722" s="212"/>
      <c r="E5722" s="212"/>
      <c r="F5722" s="212"/>
      <c r="G5722" s="212"/>
      <c r="H5722" s="212"/>
      <c r="I5722" s="212">
        <v>1.2999999999999999E-2</v>
      </c>
      <c r="J5722" s="212"/>
      <c r="K5722" s="212"/>
      <c r="L5722" s="212"/>
      <c r="M5722" s="212"/>
      <c r="N5722" s="212">
        <v>4.9359999999999999</v>
      </c>
      <c r="O5722" s="212"/>
      <c r="P5722" s="212">
        <v>16.396999999999998</v>
      </c>
      <c r="Q5722" s="212">
        <v>22.263999999999999</v>
      </c>
      <c r="R5722" s="212"/>
      <c r="S5722" s="212"/>
      <c r="T5722" s="212">
        <v>14.968999999999999</v>
      </c>
      <c r="U5722" s="212"/>
    </row>
    <row r="5723" spans="1:21" x14ac:dyDescent="0.25">
      <c r="A5723" s="57" t="s">
        <v>1594</v>
      </c>
      <c r="B5723" s="57" t="s">
        <v>8073</v>
      </c>
      <c r="C5723" s="212"/>
      <c r="D5723" s="212"/>
      <c r="E5723" s="212"/>
      <c r="F5723" s="212"/>
      <c r="G5723" s="212"/>
      <c r="H5723" s="212"/>
      <c r="I5723" s="212"/>
      <c r="J5723" s="212">
        <v>6.8730000000000002</v>
      </c>
      <c r="K5723" s="212"/>
      <c r="L5723" s="212"/>
      <c r="M5723" s="212"/>
      <c r="N5723" s="212"/>
      <c r="O5723" s="212">
        <v>0</v>
      </c>
      <c r="P5723" s="212"/>
      <c r="Q5723" s="212"/>
      <c r="R5723" s="212"/>
      <c r="S5723" s="212"/>
      <c r="T5723" s="212">
        <v>0</v>
      </c>
      <c r="U5723" s="212"/>
    </row>
    <row r="5724" spans="1:21" x14ac:dyDescent="0.25">
      <c r="A5724" s="57" t="s">
        <v>1673</v>
      </c>
      <c r="B5724" s="57" t="s">
        <v>8074</v>
      </c>
      <c r="C5724" s="212"/>
      <c r="D5724" s="212"/>
      <c r="E5724" s="212"/>
      <c r="F5724" s="212"/>
      <c r="G5724" s="212"/>
      <c r="H5724" s="212"/>
      <c r="I5724" s="212"/>
      <c r="J5724" s="212"/>
      <c r="K5724" s="212"/>
      <c r="L5724" s="212"/>
      <c r="M5724" s="212"/>
      <c r="N5724" s="212"/>
      <c r="O5724" s="212"/>
      <c r="P5724" s="212"/>
      <c r="Q5724" s="212"/>
      <c r="R5724" s="212"/>
      <c r="S5724" s="212"/>
      <c r="T5724" s="212">
        <v>0</v>
      </c>
      <c r="U5724" s="212"/>
    </row>
    <row r="5725" spans="1:21" x14ac:dyDescent="0.25">
      <c r="A5725" s="57" t="s">
        <v>1401</v>
      </c>
      <c r="B5725" s="57" t="s">
        <v>8075</v>
      </c>
      <c r="C5725" s="212"/>
      <c r="D5725" s="212"/>
      <c r="E5725" s="212"/>
      <c r="F5725" s="212"/>
      <c r="G5725" s="212"/>
      <c r="H5725" s="212"/>
      <c r="I5725" s="212"/>
      <c r="J5725" s="212"/>
      <c r="K5725" s="212">
        <v>0.35799999999999998</v>
      </c>
      <c r="L5725" s="212"/>
      <c r="M5725" s="212"/>
      <c r="N5725" s="212"/>
      <c r="O5725" s="212"/>
      <c r="P5725" s="212"/>
      <c r="Q5725" s="212"/>
      <c r="R5725" s="212">
        <v>0.22700000000000001</v>
      </c>
      <c r="S5725" s="212"/>
      <c r="T5725" s="212">
        <v>0</v>
      </c>
      <c r="U5725" s="212"/>
    </row>
    <row r="5726" spans="1:21" x14ac:dyDescent="0.25">
      <c r="A5726" s="57" t="s">
        <v>740</v>
      </c>
      <c r="B5726" s="57" t="s">
        <v>8076</v>
      </c>
      <c r="C5726" s="212">
        <v>2795.3980000000001</v>
      </c>
      <c r="D5726" s="212">
        <v>48.3</v>
      </c>
      <c r="E5726" s="212"/>
      <c r="F5726" s="212"/>
      <c r="G5726" s="212"/>
      <c r="H5726" s="212">
        <v>4.1139999999999999</v>
      </c>
      <c r="I5726" s="212"/>
      <c r="J5726" s="212">
        <v>45.204999999999998</v>
      </c>
      <c r="K5726" s="212">
        <v>0.41699999999999998</v>
      </c>
      <c r="L5726" s="212">
        <v>18.373000000000001</v>
      </c>
      <c r="M5726" s="212">
        <v>1.5</v>
      </c>
      <c r="N5726" s="212"/>
      <c r="O5726" s="212"/>
      <c r="P5726" s="212"/>
      <c r="Q5726" s="212"/>
      <c r="R5726" s="212">
        <v>18.600000000000001</v>
      </c>
      <c r="S5726" s="212"/>
      <c r="T5726" s="212"/>
      <c r="U5726" s="212"/>
    </row>
    <row r="5727" spans="1:21" x14ac:dyDescent="0.25">
      <c r="A5727" s="57" t="s">
        <v>4340</v>
      </c>
      <c r="B5727" s="57" t="s">
        <v>8078</v>
      </c>
      <c r="C5727" s="212"/>
      <c r="D5727" s="212"/>
      <c r="E5727" s="212"/>
      <c r="F5727" s="212"/>
      <c r="G5727" s="212"/>
      <c r="H5727" s="212"/>
      <c r="I5727" s="212">
        <v>2E-3</v>
      </c>
      <c r="J5727" s="212"/>
      <c r="K5727" s="212"/>
      <c r="L5727" s="212"/>
      <c r="M5727" s="212"/>
      <c r="N5727" s="212"/>
      <c r="O5727" s="212"/>
      <c r="P5727" s="212"/>
      <c r="Q5727" s="212"/>
      <c r="R5727" s="212"/>
      <c r="S5727" s="212"/>
      <c r="T5727" s="212"/>
      <c r="U5727" s="212"/>
    </row>
    <row r="5728" spans="1:21" x14ac:dyDescent="0.25">
      <c r="A5728" s="57" t="s">
        <v>2950</v>
      </c>
      <c r="B5728" s="57" t="s">
        <v>8079</v>
      </c>
      <c r="C5728" s="212"/>
      <c r="D5728" s="212"/>
      <c r="E5728" s="212"/>
      <c r="F5728" s="212"/>
      <c r="G5728" s="212"/>
      <c r="H5728" s="212">
        <v>0.46200000000000002</v>
      </c>
      <c r="I5728" s="212"/>
      <c r="J5728" s="212"/>
      <c r="K5728" s="212"/>
      <c r="L5728" s="212"/>
      <c r="M5728" s="212"/>
      <c r="N5728" s="212"/>
      <c r="O5728" s="212"/>
      <c r="P5728" s="212"/>
      <c r="Q5728" s="212"/>
      <c r="R5728" s="212"/>
      <c r="S5728" s="212"/>
      <c r="T5728" s="212"/>
      <c r="U5728" s="212"/>
    </row>
    <row r="5729" spans="1:21" x14ac:dyDescent="0.25">
      <c r="A5729" s="57" t="s">
        <v>3266</v>
      </c>
      <c r="B5729" s="57" t="s">
        <v>8080</v>
      </c>
      <c r="C5729" s="212"/>
      <c r="D5729" s="212"/>
      <c r="E5729" s="212"/>
      <c r="F5729" s="212"/>
      <c r="G5729" s="212"/>
      <c r="H5729" s="212"/>
      <c r="I5729" s="212"/>
      <c r="J5729" s="212"/>
      <c r="K5729" s="212">
        <v>5.7000000000000002E-2</v>
      </c>
      <c r="L5729" s="212"/>
      <c r="M5729" s="212">
        <v>8.0000000000000002E-3</v>
      </c>
      <c r="N5729" s="212"/>
      <c r="O5729" s="212"/>
      <c r="P5729" s="212">
        <v>0.13600000000000001</v>
      </c>
      <c r="Q5729" s="212"/>
      <c r="R5729" s="212">
        <v>0</v>
      </c>
      <c r="S5729" s="212">
        <v>0</v>
      </c>
      <c r="T5729" s="212">
        <v>0</v>
      </c>
      <c r="U5729" s="212">
        <v>0</v>
      </c>
    </row>
    <row r="5730" spans="1:21" x14ac:dyDescent="0.25">
      <c r="A5730" s="57" t="s">
        <v>3149</v>
      </c>
      <c r="B5730" s="57" t="s">
        <v>8081</v>
      </c>
      <c r="C5730" s="212"/>
      <c r="D5730" s="212"/>
      <c r="E5730" s="212"/>
      <c r="F5730" s="212"/>
      <c r="G5730" s="212"/>
      <c r="H5730" s="212"/>
      <c r="I5730" s="212"/>
      <c r="J5730" s="212"/>
      <c r="K5730" s="212"/>
      <c r="L5730" s="212"/>
      <c r="M5730" s="212"/>
      <c r="N5730" s="212"/>
      <c r="O5730" s="212"/>
      <c r="P5730" s="212">
        <v>4.2999999999999997E-2</v>
      </c>
      <c r="Q5730" s="212"/>
      <c r="R5730" s="212">
        <v>0</v>
      </c>
      <c r="S5730" s="212"/>
      <c r="T5730" s="212">
        <v>0</v>
      </c>
      <c r="U5730" s="212"/>
    </row>
    <row r="5731" spans="1:21" x14ac:dyDescent="0.25">
      <c r="A5731" s="57" t="s">
        <v>10271</v>
      </c>
      <c r="B5731" s="57" t="s">
        <v>10272</v>
      </c>
      <c r="C5731" s="212"/>
      <c r="D5731" s="212"/>
      <c r="E5731" s="212"/>
      <c r="F5731" s="212"/>
      <c r="G5731" s="212"/>
      <c r="H5731" s="212"/>
      <c r="I5731" s="212"/>
      <c r="J5731" s="212"/>
      <c r="K5731" s="212"/>
      <c r="L5731" s="212"/>
      <c r="M5731" s="212"/>
      <c r="N5731" s="212"/>
      <c r="O5731" s="212"/>
      <c r="P5731" s="212"/>
      <c r="Q5731" s="212"/>
      <c r="R5731" s="212"/>
      <c r="S5731" s="212"/>
      <c r="T5731" s="212">
        <v>2.2160000000000002</v>
      </c>
      <c r="U5731" s="212"/>
    </row>
    <row r="5732" spans="1:21" x14ac:dyDescent="0.25">
      <c r="A5732" s="57" t="s">
        <v>10273</v>
      </c>
      <c r="B5732" s="57" t="s">
        <v>10274</v>
      </c>
      <c r="C5732" s="212"/>
      <c r="D5732" s="212"/>
      <c r="E5732" s="212"/>
      <c r="F5732" s="212"/>
      <c r="G5732" s="212"/>
      <c r="H5732" s="212">
        <v>0.503</v>
      </c>
      <c r="I5732" s="212">
        <v>0.29099999999999998</v>
      </c>
      <c r="J5732" s="212"/>
      <c r="K5732" s="212"/>
      <c r="L5732" s="212"/>
      <c r="M5732" s="212"/>
      <c r="N5732" s="212"/>
      <c r="O5732" s="212"/>
      <c r="P5732" s="212">
        <v>0.125</v>
      </c>
      <c r="Q5732" s="212">
        <v>2.9780000000000002</v>
      </c>
      <c r="R5732" s="212">
        <v>1.2270000000000001</v>
      </c>
      <c r="S5732" s="212">
        <v>6.165</v>
      </c>
      <c r="T5732" s="212">
        <v>4.1929999999999996</v>
      </c>
      <c r="U5732" s="212">
        <v>9.8000000000000004E-2</v>
      </c>
    </row>
    <row r="5733" spans="1:21" x14ac:dyDescent="0.25">
      <c r="A5733" s="57" t="s">
        <v>3049</v>
      </c>
      <c r="B5733" s="57" t="s">
        <v>8087</v>
      </c>
      <c r="C5733" s="212"/>
      <c r="D5733" s="212"/>
      <c r="E5733" s="212"/>
      <c r="F5733" s="212"/>
      <c r="G5733" s="212"/>
      <c r="H5733" s="212"/>
      <c r="I5733" s="212"/>
      <c r="J5733" s="212">
        <v>1.1739999999999999</v>
      </c>
      <c r="K5733" s="212"/>
      <c r="L5733" s="212"/>
      <c r="M5733" s="212"/>
      <c r="N5733" s="212">
        <v>1.2E-2</v>
      </c>
      <c r="O5733" s="212"/>
      <c r="P5733" s="212"/>
      <c r="Q5733" s="212"/>
      <c r="R5733" s="212">
        <v>1.9E-2</v>
      </c>
      <c r="S5733" s="212"/>
      <c r="T5733" s="212"/>
      <c r="U5733" s="212"/>
    </row>
    <row r="5734" spans="1:21" x14ac:dyDescent="0.25">
      <c r="A5734" s="57" t="s">
        <v>3480</v>
      </c>
      <c r="B5734" s="57" t="s">
        <v>8089</v>
      </c>
      <c r="C5734" s="212"/>
      <c r="D5734" s="212"/>
      <c r="E5734" s="212"/>
      <c r="F5734" s="212"/>
      <c r="G5734" s="212"/>
      <c r="H5734" s="212"/>
      <c r="I5734" s="212"/>
      <c r="J5734" s="212"/>
      <c r="K5734" s="212"/>
      <c r="L5734" s="212"/>
      <c r="M5734" s="212"/>
      <c r="N5734" s="212"/>
      <c r="O5734" s="212"/>
      <c r="P5734" s="212">
        <v>56.878</v>
      </c>
      <c r="Q5734" s="212"/>
      <c r="R5734" s="212"/>
      <c r="S5734" s="212"/>
      <c r="T5734" s="212"/>
      <c r="U5734" s="212">
        <v>3.6</v>
      </c>
    </row>
    <row r="5735" spans="1:21" x14ac:dyDescent="0.25">
      <c r="A5735" s="57" t="s">
        <v>1404</v>
      </c>
      <c r="B5735" s="57" t="s">
        <v>8090</v>
      </c>
      <c r="C5735" s="212">
        <v>761.29700000000003</v>
      </c>
      <c r="D5735" s="212">
        <v>618.6</v>
      </c>
      <c r="E5735" s="212"/>
      <c r="F5735" s="212"/>
      <c r="G5735" s="212"/>
      <c r="H5735" s="212">
        <v>0.61699999999999999</v>
      </c>
      <c r="I5735" s="212">
        <v>0.66900000000000004</v>
      </c>
      <c r="J5735" s="212"/>
      <c r="K5735" s="212"/>
      <c r="L5735" s="212"/>
      <c r="M5735" s="212">
        <v>0.14699999999999999</v>
      </c>
      <c r="N5735" s="212">
        <v>4.84</v>
      </c>
      <c r="O5735" s="212"/>
      <c r="P5735" s="212">
        <v>0.79200000000000004</v>
      </c>
      <c r="Q5735" s="212"/>
      <c r="R5735" s="212"/>
      <c r="S5735" s="212"/>
      <c r="T5735" s="212">
        <v>3.9E-2</v>
      </c>
      <c r="U5735" s="212">
        <v>0</v>
      </c>
    </row>
    <row r="5736" spans="1:21" x14ac:dyDescent="0.25">
      <c r="A5736" s="57" t="s">
        <v>9592</v>
      </c>
      <c r="B5736" s="57" t="s">
        <v>9593</v>
      </c>
      <c r="C5736" s="212"/>
      <c r="D5736" s="212">
        <v>1.899</v>
      </c>
      <c r="E5736" s="212"/>
      <c r="F5736" s="212"/>
      <c r="G5736" s="212"/>
      <c r="H5736" s="212">
        <v>31.5</v>
      </c>
      <c r="I5736" s="212"/>
      <c r="J5736" s="212"/>
      <c r="K5736" s="212"/>
      <c r="L5736" s="212"/>
      <c r="M5736" s="212"/>
      <c r="N5736" s="212">
        <v>53.750999999999998</v>
      </c>
      <c r="O5736" s="212">
        <v>131.5</v>
      </c>
      <c r="P5736" s="212">
        <v>13.509</v>
      </c>
      <c r="Q5736" s="212"/>
      <c r="R5736" s="212"/>
      <c r="S5736" s="212"/>
      <c r="T5736" s="212"/>
      <c r="U5736" s="212"/>
    </row>
    <row r="5737" spans="1:21" x14ac:dyDescent="0.25">
      <c r="A5737" s="57" t="s">
        <v>961</v>
      </c>
      <c r="B5737" s="57" t="s">
        <v>8094</v>
      </c>
      <c r="C5737" s="212"/>
      <c r="D5737" s="212"/>
      <c r="E5737" s="212"/>
      <c r="F5737" s="212"/>
      <c r="G5737" s="212"/>
      <c r="H5737" s="212"/>
      <c r="I5737" s="212"/>
      <c r="J5737" s="212"/>
      <c r="K5737" s="212"/>
      <c r="L5737" s="212">
        <v>8.3049999999999997</v>
      </c>
      <c r="M5737" s="212"/>
      <c r="N5737" s="212"/>
      <c r="O5737" s="212"/>
      <c r="P5737" s="212">
        <v>9</v>
      </c>
      <c r="Q5737" s="212"/>
      <c r="R5737" s="212"/>
      <c r="S5737" s="212"/>
      <c r="T5737" s="212"/>
      <c r="U5737" s="212"/>
    </row>
    <row r="5738" spans="1:21" x14ac:dyDescent="0.25">
      <c r="A5738" s="57" t="s">
        <v>61</v>
      </c>
      <c r="B5738" s="57" t="s">
        <v>8095</v>
      </c>
      <c r="C5738" s="212"/>
      <c r="D5738" s="212"/>
      <c r="E5738" s="212"/>
      <c r="F5738" s="212"/>
      <c r="G5738" s="212"/>
      <c r="H5738" s="212"/>
      <c r="I5738" s="212"/>
      <c r="J5738" s="212"/>
      <c r="K5738" s="212"/>
      <c r="L5738" s="212"/>
      <c r="M5738" s="212"/>
      <c r="N5738" s="212"/>
      <c r="O5738" s="212"/>
      <c r="P5738" s="212"/>
      <c r="Q5738" s="212"/>
      <c r="R5738" s="212"/>
      <c r="S5738" s="212">
        <v>124.783</v>
      </c>
      <c r="T5738" s="212"/>
      <c r="U5738" s="212"/>
    </row>
    <row r="5739" spans="1:21" x14ac:dyDescent="0.25">
      <c r="A5739" s="57" t="s">
        <v>4314</v>
      </c>
      <c r="B5739" s="57" t="s">
        <v>8096</v>
      </c>
      <c r="C5739" s="212"/>
      <c r="D5739" s="212"/>
      <c r="E5739" s="212"/>
      <c r="F5739" s="212"/>
      <c r="G5739" s="212"/>
      <c r="H5739" s="212"/>
      <c r="I5739" s="212"/>
      <c r="J5739" s="212"/>
      <c r="K5739" s="212"/>
      <c r="L5739" s="212"/>
      <c r="M5739" s="212"/>
      <c r="N5739" s="212"/>
      <c r="O5739" s="212"/>
      <c r="P5739" s="212"/>
      <c r="Q5739" s="212"/>
      <c r="R5739" s="212"/>
      <c r="S5739" s="212">
        <v>4.8529999999999998</v>
      </c>
      <c r="T5739" s="212"/>
      <c r="U5739" s="212"/>
    </row>
    <row r="5740" spans="1:21" x14ac:dyDescent="0.25">
      <c r="A5740" s="57" t="s">
        <v>4013</v>
      </c>
      <c r="B5740" s="57" t="s">
        <v>8097</v>
      </c>
      <c r="C5740" s="212"/>
      <c r="D5740" s="212"/>
      <c r="E5740" s="212"/>
      <c r="F5740" s="212"/>
      <c r="G5740" s="212"/>
      <c r="H5740" s="212">
        <v>1.3129999999999999</v>
      </c>
      <c r="I5740" s="212">
        <v>0.152</v>
      </c>
      <c r="J5740" s="212"/>
      <c r="K5740" s="212"/>
      <c r="L5740" s="212"/>
      <c r="M5740" s="212"/>
      <c r="N5740" s="212"/>
      <c r="O5740" s="212"/>
      <c r="P5740" s="212">
        <v>1.431</v>
      </c>
      <c r="Q5740" s="212"/>
      <c r="R5740" s="212">
        <v>4.5</v>
      </c>
      <c r="S5740" s="212">
        <v>2</v>
      </c>
      <c r="T5740" s="212"/>
      <c r="U5740" s="212"/>
    </row>
    <row r="5741" spans="1:21" x14ac:dyDescent="0.25">
      <c r="A5741" s="57" t="s">
        <v>10275</v>
      </c>
      <c r="B5741" s="57" t="s">
        <v>10276</v>
      </c>
      <c r="C5741" s="212"/>
      <c r="D5741" s="212"/>
      <c r="E5741" s="212"/>
      <c r="F5741" s="212"/>
      <c r="G5741" s="212"/>
      <c r="H5741" s="212"/>
      <c r="I5741" s="212"/>
      <c r="J5741" s="212"/>
      <c r="K5741" s="212"/>
      <c r="L5741" s="212"/>
      <c r="M5741" s="212">
        <v>0.92800000000000005</v>
      </c>
      <c r="N5741" s="212"/>
      <c r="O5741" s="212"/>
      <c r="P5741" s="212"/>
      <c r="Q5741" s="212"/>
      <c r="R5741" s="212"/>
      <c r="S5741" s="212"/>
      <c r="T5741" s="212"/>
      <c r="U5741" s="212"/>
    </row>
    <row r="5742" spans="1:21" x14ac:dyDescent="0.25">
      <c r="A5742" s="57" t="s">
        <v>13</v>
      </c>
      <c r="B5742" s="57" t="s">
        <v>8103</v>
      </c>
      <c r="C5742" s="212">
        <v>379.69900000000001</v>
      </c>
      <c r="D5742" s="212">
        <v>131.4</v>
      </c>
      <c r="E5742" s="212"/>
      <c r="F5742" s="212"/>
      <c r="G5742" s="212"/>
      <c r="H5742" s="212"/>
      <c r="I5742" s="212"/>
      <c r="J5742" s="212"/>
      <c r="K5742" s="212"/>
      <c r="L5742" s="212">
        <v>57.889000000000003</v>
      </c>
      <c r="M5742" s="212"/>
      <c r="N5742" s="212"/>
      <c r="O5742" s="212"/>
      <c r="P5742" s="212"/>
      <c r="Q5742" s="212"/>
      <c r="R5742" s="212"/>
      <c r="S5742" s="212"/>
      <c r="T5742" s="212"/>
      <c r="U5742" s="212"/>
    </row>
    <row r="5743" spans="1:21" x14ac:dyDescent="0.25">
      <c r="A5743" s="57" t="s">
        <v>103</v>
      </c>
      <c r="B5743" s="57" t="s">
        <v>8104</v>
      </c>
      <c r="C5743" s="212">
        <v>389.899</v>
      </c>
      <c r="D5743" s="212">
        <v>117</v>
      </c>
      <c r="E5743" s="212"/>
      <c r="F5743" s="212"/>
      <c r="G5743" s="212"/>
      <c r="H5743" s="212">
        <v>145.07</v>
      </c>
      <c r="I5743" s="212">
        <v>222.517</v>
      </c>
      <c r="J5743" s="212">
        <v>2400.7910000000002</v>
      </c>
      <c r="K5743" s="212">
        <v>1758.0719999999999</v>
      </c>
      <c r="L5743" s="212">
        <v>4285.6109999999999</v>
      </c>
      <c r="M5743" s="212">
        <v>986.73299999999995</v>
      </c>
      <c r="N5743" s="212">
        <v>4376.7529999999997</v>
      </c>
      <c r="O5743" s="212">
        <v>4412.7520000000004</v>
      </c>
      <c r="P5743" s="212">
        <v>7059.07</v>
      </c>
      <c r="Q5743" s="212">
        <v>1839.8219999999999</v>
      </c>
      <c r="R5743" s="212">
        <v>3131.2539999999999</v>
      </c>
      <c r="S5743" s="212">
        <v>2863.9670000000001</v>
      </c>
      <c r="T5743" s="212">
        <v>890.09500000000003</v>
      </c>
      <c r="U5743" s="212">
        <v>187.113</v>
      </c>
    </row>
    <row r="5744" spans="1:21" x14ac:dyDescent="0.25">
      <c r="A5744" s="57" t="s">
        <v>108</v>
      </c>
      <c r="B5744" s="57" t="s">
        <v>8105</v>
      </c>
      <c r="C5744" s="212">
        <v>3983</v>
      </c>
      <c r="D5744" s="212">
        <v>1508.3979999999999</v>
      </c>
      <c r="E5744" s="212"/>
      <c r="F5744" s="212"/>
      <c r="G5744" s="212"/>
      <c r="H5744" s="212">
        <v>19337.28</v>
      </c>
      <c r="I5744" s="212">
        <v>1933.01</v>
      </c>
      <c r="J5744" s="212">
        <v>4285.9880000000003</v>
      </c>
      <c r="K5744" s="212">
        <v>3905.0039999999999</v>
      </c>
      <c r="L5744" s="212">
        <v>3112.7869999999998</v>
      </c>
      <c r="M5744" s="212">
        <v>3406.8449999999998</v>
      </c>
      <c r="N5744" s="212">
        <v>3349.7710000000002</v>
      </c>
      <c r="O5744" s="212">
        <v>1949.3430000000001</v>
      </c>
      <c r="P5744" s="212">
        <v>1217.9280000000001</v>
      </c>
      <c r="Q5744" s="212">
        <v>741.57600000000002</v>
      </c>
      <c r="R5744" s="212">
        <v>1072.672</v>
      </c>
      <c r="S5744" s="212">
        <v>1892.6769999999999</v>
      </c>
      <c r="T5744" s="212">
        <v>1404.3920000000001</v>
      </c>
      <c r="U5744" s="212">
        <v>1799.9290000000001</v>
      </c>
    </row>
    <row r="5745" spans="1:21" x14ac:dyDescent="0.25">
      <c r="A5745" s="57" t="s">
        <v>1182</v>
      </c>
      <c r="B5745" s="57" t="s">
        <v>8108</v>
      </c>
      <c r="C5745" s="212"/>
      <c r="D5745" s="212"/>
      <c r="E5745" s="212"/>
      <c r="F5745" s="212"/>
      <c r="G5745" s="212"/>
      <c r="H5745" s="212"/>
      <c r="I5745" s="212"/>
      <c r="J5745" s="212">
        <v>1.1719999999999999</v>
      </c>
      <c r="K5745" s="212"/>
      <c r="L5745" s="212"/>
      <c r="M5745" s="212">
        <v>0</v>
      </c>
      <c r="N5745" s="212"/>
      <c r="O5745" s="212">
        <v>0.79800000000000004</v>
      </c>
      <c r="P5745" s="212"/>
      <c r="Q5745" s="212"/>
      <c r="R5745" s="212"/>
      <c r="S5745" s="212"/>
      <c r="T5745" s="212"/>
      <c r="U5745" s="212">
        <v>3.5000000000000003E-2</v>
      </c>
    </row>
    <row r="5746" spans="1:21" x14ac:dyDescent="0.25">
      <c r="A5746" s="57" t="s">
        <v>2860</v>
      </c>
      <c r="B5746" s="57" t="s">
        <v>8109</v>
      </c>
      <c r="C5746" s="212"/>
      <c r="D5746" s="212"/>
      <c r="E5746" s="212"/>
      <c r="F5746" s="212"/>
      <c r="G5746" s="212"/>
      <c r="H5746" s="212"/>
      <c r="I5746" s="212"/>
      <c r="J5746" s="212"/>
      <c r="K5746" s="212"/>
      <c r="L5746" s="212"/>
      <c r="M5746" s="212"/>
      <c r="N5746" s="212"/>
      <c r="O5746" s="212"/>
      <c r="P5746" s="212"/>
      <c r="Q5746" s="212"/>
      <c r="R5746" s="212">
        <v>19.48</v>
      </c>
      <c r="S5746" s="212"/>
      <c r="T5746" s="212"/>
      <c r="U5746" s="212"/>
    </row>
    <row r="5747" spans="1:21" x14ac:dyDescent="0.25">
      <c r="A5747" s="57" t="s">
        <v>1222</v>
      </c>
      <c r="B5747" s="57" t="s">
        <v>8110</v>
      </c>
      <c r="C5747" s="212"/>
      <c r="D5747" s="212"/>
      <c r="E5747" s="212"/>
      <c r="F5747" s="212"/>
      <c r="G5747" s="212"/>
      <c r="H5747" s="212"/>
      <c r="I5747" s="212">
        <v>27.608000000000001</v>
      </c>
      <c r="J5747" s="212"/>
      <c r="K5747" s="212"/>
      <c r="L5747" s="212">
        <v>0.65900000000000003</v>
      </c>
      <c r="M5747" s="212"/>
      <c r="N5747" s="212"/>
      <c r="O5747" s="212">
        <v>0</v>
      </c>
      <c r="P5747" s="212">
        <v>115</v>
      </c>
      <c r="Q5747" s="212"/>
      <c r="R5747" s="212">
        <v>405.53199999999998</v>
      </c>
      <c r="S5747" s="212">
        <v>0.29399999999999998</v>
      </c>
      <c r="T5747" s="212">
        <v>63.393999999999998</v>
      </c>
      <c r="U5747" s="212"/>
    </row>
    <row r="5748" spans="1:21" x14ac:dyDescent="0.25">
      <c r="A5748" s="57" t="s">
        <v>3223</v>
      </c>
      <c r="B5748" s="57" t="s">
        <v>8111</v>
      </c>
      <c r="C5748" s="212"/>
      <c r="D5748" s="212"/>
      <c r="E5748" s="212"/>
      <c r="F5748" s="212"/>
      <c r="G5748" s="212"/>
      <c r="H5748" s="212"/>
      <c r="I5748" s="212"/>
      <c r="J5748" s="212"/>
      <c r="K5748" s="212"/>
      <c r="L5748" s="212"/>
      <c r="M5748" s="212">
        <v>4.7240000000000002</v>
      </c>
      <c r="N5748" s="212"/>
      <c r="O5748" s="212">
        <v>5.09</v>
      </c>
      <c r="P5748" s="212"/>
      <c r="Q5748" s="212">
        <v>4.5940000000000003</v>
      </c>
      <c r="R5748" s="212"/>
      <c r="S5748" s="212"/>
      <c r="T5748" s="212"/>
      <c r="U5748" s="212"/>
    </row>
    <row r="5749" spans="1:21" x14ac:dyDescent="0.25">
      <c r="A5749" s="57" t="s">
        <v>3050</v>
      </c>
      <c r="B5749" s="57" t="s">
        <v>8112</v>
      </c>
      <c r="C5749" s="212"/>
      <c r="D5749" s="212"/>
      <c r="E5749" s="212"/>
      <c r="F5749" s="212"/>
      <c r="G5749" s="212"/>
      <c r="H5749" s="212"/>
      <c r="I5749" s="212"/>
      <c r="J5749" s="212"/>
      <c r="K5749" s="212"/>
      <c r="L5749" s="212"/>
      <c r="M5749" s="212">
        <v>0.29399999999999998</v>
      </c>
      <c r="N5749" s="212"/>
      <c r="O5749" s="212">
        <v>0.318</v>
      </c>
      <c r="P5749" s="212"/>
      <c r="Q5749" s="212">
        <v>0.28699999999999998</v>
      </c>
      <c r="R5749" s="212"/>
      <c r="S5749" s="212"/>
      <c r="T5749" s="212"/>
      <c r="U5749" s="212"/>
    </row>
    <row r="5750" spans="1:21" x14ac:dyDescent="0.25">
      <c r="A5750" s="57" t="s">
        <v>3218</v>
      </c>
      <c r="B5750" s="57" t="s">
        <v>8114</v>
      </c>
      <c r="C5750" s="212"/>
      <c r="D5750" s="212"/>
      <c r="E5750" s="212"/>
      <c r="F5750" s="212"/>
      <c r="G5750" s="212"/>
      <c r="H5750" s="212"/>
      <c r="I5750" s="212">
        <v>7.1999999999999995E-2</v>
      </c>
      <c r="J5750" s="212"/>
      <c r="K5750" s="212"/>
      <c r="L5750" s="212"/>
      <c r="M5750" s="212"/>
      <c r="N5750" s="212"/>
      <c r="O5750" s="212"/>
      <c r="P5750" s="212"/>
      <c r="Q5750" s="212"/>
      <c r="R5750" s="212"/>
      <c r="S5750" s="212"/>
      <c r="T5750" s="212"/>
      <c r="U5750" s="212"/>
    </row>
    <row r="5751" spans="1:21" x14ac:dyDescent="0.25">
      <c r="A5751" s="57" t="s">
        <v>1709</v>
      </c>
      <c r="B5751" s="57" t="s">
        <v>8115</v>
      </c>
      <c r="C5751" s="212"/>
      <c r="D5751" s="212"/>
      <c r="E5751" s="212"/>
      <c r="F5751" s="212"/>
      <c r="G5751" s="212"/>
      <c r="H5751" s="212">
        <v>51.139000000000003</v>
      </c>
      <c r="I5751" s="212">
        <v>12.367000000000001</v>
      </c>
      <c r="J5751" s="212"/>
      <c r="K5751" s="212"/>
      <c r="L5751" s="212"/>
      <c r="M5751" s="212"/>
      <c r="N5751" s="212">
        <v>0</v>
      </c>
      <c r="O5751" s="212">
        <v>0.67200000000000004</v>
      </c>
      <c r="P5751" s="212"/>
      <c r="Q5751" s="212"/>
      <c r="R5751" s="212">
        <v>8.7420000000000009</v>
      </c>
      <c r="S5751" s="212"/>
      <c r="T5751" s="212"/>
      <c r="U5751" s="212">
        <v>0.5</v>
      </c>
    </row>
    <row r="5752" spans="1:21" x14ac:dyDescent="0.25">
      <c r="A5752" s="57" t="s">
        <v>24</v>
      </c>
      <c r="B5752" s="57" t="s">
        <v>8115</v>
      </c>
      <c r="C5752" s="212"/>
      <c r="D5752" s="212"/>
      <c r="E5752" s="212"/>
      <c r="F5752" s="212"/>
      <c r="G5752" s="212"/>
      <c r="H5752" s="212"/>
      <c r="I5752" s="212">
        <v>4.8970000000000002</v>
      </c>
      <c r="J5752" s="212"/>
      <c r="K5752" s="212"/>
      <c r="L5752" s="212"/>
      <c r="M5752" s="212"/>
      <c r="N5752" s="212">
        <v>4.88</v>
      </c>
      <c r="O5752" s="212"/>
      <c r="P5752" s="212"/>
      <c r="Q5752" s="212"/>
      <c r="R5752" s="212"/>
      <c r="S5752" s="212"/>
      <c r="T5752" s="212"/>
      <c r="U5752" s="212"/>
    </row>
    <row r="5753" spans="1:21" x14ac:dyDescent="0.25">
      <c r="A5753" s="57" t="s">
        <v>354</v>
      </c>
      <c r="B5753" s="57" t="s">
        <v>8117</v>
      </c>
      <c r="C5753" s="212"/>
      <c r="D5753" s="212"/>
      <c r="E5753" s="212"/>
      <c r="F5753" s="212"/>
      <c r="G5753" s="212"/>
      <c r="H5753" s="212"/>
      <c r="I5753" s="212"/>
      <c r="J5753" s="212"/>
      <c r="K5753" s="212"/>
      <c r="L5753" s="212"/>
      <c r="M5753" s="212"/>
      <c r="N5753" s="212"/>
      <c r="O5753" s="212"/>
      <c r="P5753" s="212"/>
      <c r="Q5753" s="212"/>
      <c r="R5753" s="212"/>
      <c r="S5753" s="212">
        <v>59.84</v>
      </c>
      <c r="T5753" s="212">
        <v>14.96</v>
      </c>
      <c r="U5753" s="212"/>
    </row>
    <row r="5754" spans="1:21" x14ac:dyDescent="0.25">
      <c r="A5754" s="57" t="s">
        <v>1489</v>
      </c>
      <c r="B5754" s="57" t="s">
        <v>8119</v>
      </c>
      <c r="C5754" s="212"/>
      <c r="D5754" s="212"/>
      <c r="E5754" s="212"/>
      <c r="F5754" s="212"/>
      <c r="G5754" s="212"/>
      <c r="H5754" s="212">
        <v>22.216000000000001</v>
      </c>
      <c r="I5754" s="212">
        <v>0.52600000000000002</v>
      </c>
      <c r="J5754" s="212"/>
      <c r="K5754" s="212"/>
      <c r="L5754" s="212"/>
      <c r="M5754" s="212">
        <v>6.2E-2</v>
      </c>
      <c r="N5754" s="212">
        <v>14.276</v>
      </c>
      <c r="O5754" s="212">
        <v>0</v>
      </c>
      <c r="P5754" s="212">
        <v>5.5E-2</v>
      </c>
      <c r="Q5754" s="212"/>
      <c r="R5754" s="212"/>
      <c r="S5754" s="212"/>
      <c r="T5754" s="212"/>
      <c r="U5754" s="212">
        <v>0</v>
      </c>
    </row>
    <row r="5755" spans="1:21" x14ac:dyDescent="0.25">
      <c r="A5755" s="57" t="s">
        <v>748</v>
      </c>
      <c r="B5755" s="57" t="s">
        <v>8120</v>
      </c>
      <c r="C5755" s="212"/>
      <c r="D5755" s="212"/>
      <c r="E5755" s="212"/>
      <c r="F5755" s="212"/>
      <c r="G5755" s="212"/>
      <c r="H5755" s="212"/>
      <c r="I5755" s="212"/>
      <c r="J5755" s="212"/>
      <c r="K5755" s="212"/>
      <c r="L5755" s="212"/>
      <c r="M5755" s="212">
        <v>0</v>
      </c>
      <c r="N5755" s="212">
        <v>74.486999999999995</v>
      </c>
      <c r="O5755" s="212">
        <v>0.42099999999999999</v>
      </c>
      <c r="P5755" s="212"/>
      <c r="Q5755" s="212"/>
      <c r="R5755" s="212"/>
      <c r="S5755" s="212">
        <v>16.683</v>
      </c>
      <c r="T5755" s="212"/>
      <c r="U5755" s="212"/>
    </row>
    <row r="5756" spans="1:21" x14ac:dyDescent="0.25">
      <c r="A5756" s="57" t="s">
        <v>92</v>
      </c>
      <c r="B5756" s="57" t="s">
        <v>8122</v>
      </c>
      <c r="C5756" s="212"/>
      <c r="D5756" s="212"/>
      <c r="E5756" s="212"/>
      <c r="F5756" s="212"/>
      <c r="G5756" s="212"/>
      <c r="H5756" s="212"/>
      <c r="I5756" s="212"/>
      <c r="J5756" s="212"/>
      <c r="K5756" s="212"/>
      <c r="L5756" s="212"/>
      <c r="M5756" s="212"/>
      <c r="N5756" s="212">
        <v>0</v>
      </c>
      <c r="O5756" s="212">
        <v>0</v>
      </c>
      <c r="P5756" s="212">
        <v>2.0840000000000001</v>
      </c>
      <c r="Q5756" s="212">
        <v>2.524</v>
      </c>
      <c r="R5756" s="212">
        <v>0</v>
      </c>
      <c r="S5756" s="212">
        <v>0</v>
      </c>
      <c r="T5756" s="212">
        <v>0</v>
      </c>
      <c r="U5756" s="212"/>
    </row>
    <row r="5757" spans="1:21" x14ac:dyDescent="0.25">
      <c r="A5757" s="57" t="s">
        <v>2434</v>
      </c>
      <c r="B5757" s="57" t="s">
        <v>8123</v>
      </c>
      <c r="C5757" s="212"/>
      <c r="D5757" s="212"/>
      <c r="E5757" s="212"/>
      <c r="F5757" s="212"/>
      <c r="G5757" s="212"/>
      <c r="H5757" s="212"/>
      <c r="I5757" s="212"/>
      <c r="J5757" s="212">
        <v>5.2999999999999999E-2</v>
      </c>
      <c r="K5757" s="212"/>
      <c r="L5757" s="212"/>
      <c r="M5757" s="212"/>
      <c r="N5757" s="212"/>
      <c r="O5757" s="212"/>
      <c r="P5757" s="212">
        <v>0.67100000000000004</v>
      </c>
      <c r="Q5757" s="212"/>
      <c r="R5757" s="212"/>
      <c r="S5757" s="212"/>
      <c r="T5757" s="212"/>
      <c r="U5757" s="212"/>
    </row>
    <row r="5758" spans="1:21" x14ac:dyDescent="0.25">
      <c r="A5758" s="57" t="s">
        <v>574</v>
      </c>
      <c r="B5758" s="57" t="s">
        <v>8124</v>
      </c>
      <c r="C5758" s="212"/>
      <c r="D5758" s="212"/>
      <c r="E5758" s="212"/>
      <c r="F5758" s="212"/>
      <c r="G5758" s="212"/>
      <c r="H5758" s="212">
        <v>5.7750000000000004</v>
      </c>
      <c r="I5758" s="212">
        <v>2.5049999999999999</v>
      </c>
      <c r="J5758" s="212"/>
      <c r="K5758" s="212"/>
      <c r="L5758" s="212"/>
      <c r="M5758" s="212">
        <v>17.654</v>
      </c>
      <c r="N5758" s="212">
        <v>13.374000000000001</v>
      </c>
      <c r="O5758" s="212">
        <v>6.7</v>
      </c>
      <c r="P5758" s="212">
        <v>8.4849999999999994</v>
      </c>
      <c r="Q5758" s="212"/>
      <c r="R5758" s="212"/>
      <c r="S5758" s="212">
        <v>7.4870000000000001</v>
      </c>
      <c r="T5758" s="212"/>
      <c r="U5758" s="212"/>
    </row>
    <row r="5759" spans="1:21" x14ac:dyDescent="0.25">
      <c r="A5759" s="57" t="s">
        <v>517</v>
      </c>
      <c r="B5759" s="57" t="s">
        <v>8125</v>
      </c>
      <c r="C5759" s="212"/>
      <c r="D5759" s="212"/>
      <c r="E5759" s="212"/>
      <c r="F5759" s="212"/>
      <c r="G5759" s="212"/>
      <c r="H5759" s="212">
        <v>54.606999999999999</v>
      </c>
      <c r="I5759" s="212">
        <v>1.9390000000000001</v>
      </c>
      <c r="J5759" s="212"/>
      <c r="K5759" s="212">
        <v>14.359</v>
      </c>
      <c r="L5759" s="212">
        <v>79.884</v>
      </c>
      <c r="M5759" s="212">
        <v>0</v>
      </c>
      <c r="N5759" s="212">
        <v>11.097</v>
      </c>
      <c r="O5759" s="212">
        <v>0.1</v>
      </c>
      <c r="P5759" s="212">
        <v>40.1</v>
      </c>
      <c r="Q5759" s="212">
        <v>33.301000000000002</v>
      </c>
      <c r="R5759" s="212"/>
      <c r="S5759" s="212"/>
      <c r="T5759" s="212">
        <v>112.822</v>
      </c>
      <c r="U5759" s="212">
        <v>324.05099999999999</v>
      </c>
    </row>
    <row r="5760" spans="1:21" x14ac:dyDescent="0.25">
      <c r="A5760" s="57" t="s">
        <v>2483</v>
      </c>
      <c r="B5760" s="57" t="s">
        <v>8126</v>
      </c>
      <c r="C5760" s="212"/>
      <c r="D5760" s="212"/>
      <c r="E5760" s="212"/>
      <c r="F5760" s="212"/>
      <c r="G5760" s="212"/>
      <c r="H5760" s="212">
        <v>8.548</v>
      </c>
      <c r="I5760" s="212">
        <v>9.3030000000000008</v>
      </c>
      <c r="J5760" s="212">
        <v>4</v>
      </c>
      <c r="K5760" s="212"/>
      <c r="L5760" s="212">
        <v>1.55</v>
      </c>
      <c r="M5760" s="212"/>
      <c r="N5760" s="212">
        <v>3.9449999999999998</v>
      </c>
      <c r="O5760" s="212"/>
      <c r="P5760" s="212">
        <v>0.13900000000000001</v>
      </c>
      <c r="Q5760" s="212"/>
      <c r="R5760" s="212"/>
      <c r="S5760" s="212"/>
      <c r="T5760" s="212"/>
      <c r="U5760" s="212"/>
    </row>
    <row r="5761" spans="1:21" x14ac:dyDescent="0.25">
      <c r="A5761" s="57" t="s">
        <v>2948</v>
      </c>
      <c r="B5761" s="57" t="s">
        <v>8127</v>
      </c>
      <c r="C5761" s="212"/>
      <c r="D5761" s="212"/>
      <c r="E5761" s="212"/>
      <c r="F5761" s="212"/>
      <c r="G5761" s="212"/>
      <c r="H5761" s="212">
        <v>0.29899999999999999</v>
      </c>
      <c r="I5761" s="212"/>
      <c r="J5761" s="212"/>
      <c r="K5761" s="212"/>
      <c r="L5761" s="212"/>
      <c r="M5761" s="212"/>
      <c r="N5761" s="212"/>
      <c r="O5761" s="212"/>
      <c r="P5761" s="212"/>
      <c r="Q5761" s="212"/>
      <c r="R5761" s="212"/>
      <c r="S5761" s="212"/>
      <c r="T5761" s="212"/>
      <c r="U5761" s="212"/>
    </row>
    <row r="5762" spans="1:21" x14ac:dyDescent="0.25">
      <c r="A5762" s="57" t="s">
        <v>692</v>
      </c>
      <c r="B5762" s="57" t="s">
        <v>8128</v>
      </c>
      <c r="C5762" s="212"/>
      <c r="D5762" s="212"/>
      <c r="E5762" s="212"/>
      <c r="F5762" s="212"/>
      <c r="G5762" s="212"/>
      <c r="H5762" s="212">
        <v>87.998000000000005</v>
      </c>
      <c r="I5762" s="212">
        <v>329.31799999999998</v>
      </c>
      <c r="J5762" s="212">
        <v>382.37</v>
      </c>
      <c r="K5762" s="212">
        <v>4.7539999999999996</v>
      </c>
      <c r="L5762" s="212"/>
      <c r="M5762" s="212">
        <v>3.9E-2</v>
      </c>
      <c r="N5762" s="212">
        <v>519.13800000000003</v>
      </c>
      <c r="O5762" s="212">
        <v>8.3330000000000002</v>
      </c>
      <c r="P5762" s="212">
        <v>3.2549999999999999</v>
      </c>
      <c r="Q5762" s="212"/>
      <c r="R5762" s="212">
        <v>1.635</v>
      </c>
      <c r="S5762" s="212">
        <v>18.542000000000002</v>
      </c>
      <c r="T5762" s="212">
        <v>0.20499999999999999</v>
      </c>
      <c r="U5762" s="212"/>
    </row>
    <row r="5763" spans="1:21" x14ac:dyDescent="0.25">
      <c r="A5763" s="57" t="s">
        <v>2426</v>
      </c>
      <c r="B5763" s="57" t="s">
        <v>8129</v>
      </c>
      <c r="C5763" s="212"/>
      <c r="D5763" s="212"/>
      <c r="E5763" s="212"/>
      <c r="F5763" s="212"/>
      <c r="G5763" s="212"/>
      <c r="H5763" s="212">
        <v>9.3919999999999995</v>
      </c>
      <c r="I5763" s="212">
        <v>2.1999999999999999E-2</v>
      </c>
      <c r="J5763" s="212"/>
      <c r="K5763" s="212">
        <v>85.448999999999998</v>
      </c>
      <c r="L5763" s="212">
        <v>99.840999999999994</v>
      </c>
      <c r="M5763" s="212">
        <v>2.0950000000000002</v>
      </c>
      <c r="N5763" s="212"/>
      <c r="O5763" s="212"/>
      <c r="P5763" s="212"/>
      <c r="Q5763" s="212">
        <v>2.4319999999999999</v>
      </c>
      <c r="R5763" s="212"/>
      <c r="S5763" s="212"/>
      <c r="T5763" s="212">
        <v>13.603999999999999</v>
      </c>
      <c r="U5763" s="212">
        <v>0.2</v>
      </c>
    </row>
    <row r="5764" spans="1:21" x14ac:dyDescent="0.25">
      <c r="A5764" s="57" t="s">
        <v>2399</v>
      </c>
      <c r="B5764" s="57" t="s">
        <v>8130</v>
      </c>
      <c r="C5764" s="212"/>
      <c r="D5764" s="212"/>
      <c r="E5764" s="212"/>
      <c r="F5764" s="212"/>
      <c r="G5764" s="212"/>
      <c r="H5764" s="212"/>
      <c r="I5764" s="212"/>
      <c r="J5764" s="212"/>
      <c r="K5764" s="212"/>
      <c r="L5764" s="212">
        <v>31.916</v>
      </c>
      <c r="M5764" s="212"/>
      <c r="N5764" s="212"/>
      <c r="O5764" s="212"/>
      <c r="P5764" s="212"/>
      <c r="Q5764" s="212">
        <v>61.268000000000001</v>
      </c>
      <c r="R5764" s="212"/>
      <c r="S5764" s="212"/>
      <c r="T5764" s="212"/>
      <c r="U5764" s="212">
        <v>7.0000000000000007E-2</v>
      </c>
    </row>
    <row r="5765" spans="1:21" x14ac:dyDescent="0.25">
      <c r="A5765" s="57" t="s">
        <v>1860</v>
      </c>
      <c r="B5765" s="57" t="s">
        <v>8131</v>
      </c>
      <c r="C5765" s="212">
        <v>103.3</v>
      </c>
      <c r="D5765" s="212">
        <v>17.599</v>
      </c>
      <c r="E5765" s="212"/>
      <c r="F5765" s="212"/>
      <c r="G5765" s="212"/>
      <c r="H5765" s="212">
        <v>0.82499999999999996</v>
      </c>
      <c r="I5765" s="212">
        <v>5.7679999999999998</v>
      </c>
      <c r="J5765" s="212">
        <v>0.215</v>
      </c>
      <c r="K5765" s="212">
        <v>267.26900000000001</v>
      </c>
      <c r="L5765" s="212">
        <v>22.832000000000001</v>
      </c>
      <c r="M5765" s="212"/>
      <c r="N5765" s="212">
        <v>0.312</v>
      </c>
      <c r="O5765" s="212"/>
      <c r="P5765" s="212"/>
      <c r="Q5765" s="212">
        <v>94.626999999999995</v>
      </c>
      <c r="R5765" s="212"/>
      <c r="S5765" s="212"/>
      <c r="T5765" s="212"/>
      <c r="U5765" s="212">
        <v>0</v>
      </c>
    </row>
    <row r="5766" spans="1:21" x14ac:dyDescent="0.25">
      <c r="A5766" s="57" t="s">
        <v>10277</v>
      </c>
      <c r="B5766" s="57" t="s">
        <v>10278</v>
      </c>
      <c r="C5766" s="212"/>
      <c r="D5766" s="212"/>
      <c r="E5766" s="212"/>
      <c r="F5766" s="212"/>
      <c r="G5766" s="212"/>
      <c r="H5766" s="212">
        <v>6.3849999999999998</v>
      </c>
      <c r="I5766" s="212">
        <v>3.7999999999999999E-2</v>
      </c>
      <c r="J5766" s="212">
        <v>0.254</v>
      </c>
      <c r="K5766" s="212">
        <v>0.13200000000000001</v>
      </c>
      <c r="L5766" s="212">
        <v>0.67</v>
      </c>
      <c r="M5766" s="212">
        <v>2.8000000000000001E-2</v>
      </c>
      <c r="N5766" s="212">
        <v>0.77400000000000002</v>
      </c>
      <c r="O5766" s="212"/>
      <c r="P5766" s="212">
        <v>6.5730000000000004</v>
      </c>
      <c r="Q5766" s="212">
        <v>30.189</v>
      </c>
      <c r="R5766" s="212">
        <v>22.821999999999999</v>
      </c>
      <c r="S5766" s="212">
        <v>25.381</v>
      </c>
      <c r="T5766" s="212">
        <v>348.97300000000001</v>
      </c>
      <c r="U5766" s="212">
        <v>6.3460000000000001</v>
      </c>
    </row>
    <row r="5767" spans="1:21" x14ac:dyDescent="0.25">
      <c r="A5767" s="57" t="s">
        <v>2589</v>
      </c>
      <c r="B5767" s="57" t="s">
        <v>8134</v>
      </c>
      <c r="C5767" s="212"/>
      <c r="D5767" s="212"/>
      <c r="E5767" s="212"/>
      <c r="F5767" s="212"/>
      <c r="G5767" s="212"/>
      <c r="H5767" s="212"/>
      <c r="I5767" s="212"/>
      <c r="J5767" s="212">
        <v>0.39900000000000002</v>
      </c>
      <c r="K5767" s="212"/>
      <c r="L5767" s="212"/>
      <c r="M5767" s="212"/>
      <c r="N5767" s="212"/>
      <c r="O5767" s="212"/>
      <c r="P5767" s="212"/>
      <c r="Q5767" s="212"/>
      <c r="R5767" s="212">
        <v>31.55</v>
      </c>
      <c r="S5767" s="212">
        <v>24.7</v>
      </c>
      <c r="T5767" s="212"/>
      <c r="U5767" s="212"/>
    </row>
    <row r="5768" spans="1:21" x14ac:dyDescent="0.25">
      <c r="A5768" s="57" t="s">
        <v>1974</v>
      </c>
      <c r="B5768" s="57" t="s">
        <v>8135</v>
      </c>
      <c r="C5768" s="212"/>
      <c r="D5768" s="212"/>
      <c r="E5768" s="212"/>
      <c r="F5768" s="212"/>
      <c r="G5768" s="212"/>
      <c r="H5768" s="212">
        <v>1.2E-2</v>
      </c>
      <c r="I5768" s="212">
        <v>3.2869999999999999</v>
      </c>
      <c r="J5768" s="212">
        <v>0.53900000000000003</v>
      </c>
      <c r="K5768" s="212">
        <v>2.1360000000000001</v>
      </c>
      <c r="L5768" s="212"/>
      <c r="M5768" s="212"/>
      <c r="N5768" s="212"/>
      <c r="O5768" s="212">
        <v>0</v>
      </c>
      <c r="P5768" s="212"/>
      <c r="Q5768" s="212"/>
      <c r="R5768" s="212"/>
      <c r="S5768" s="212"/>
      <c r="T5768" s="212"/>
      <c r="U5768" s="212"/>
    </row>
    <row r="5769" spans="1:21" x14ac:dyDescent="0.25">
      <c r="A5769" s="57" t="s">
        <v>10279</v>
      </c>
      <c r="B5769" s="57" t="s">
        <v>8137</v>
      </c>
      <c r="C5769" s="212">
        <v>207.298</v>
      </c>
      <c r="D5769" s="212">
        <v>123.496</v>
      </c>
      <c r="E5769" s="212"/>
      <c r="F5769" s="212"/>
      <c r="G5769" s="212"/>
      <c r="H5769" s="212">
        <v>19.826000000000001</v>
      </c>
      <c r="I5769" s="212">
        <v>17.402000000000001</v>
      </c>
      <c r="J5769" s="212">
        <v>2.2549999999999999</v>
      </c>
      <c r="K5769" s="212">
        <v>0.01</v>
      </c>
      <c r="L5769" s="212">
        <v>105.60599999999999</v>
      </c>
      <c r="M5769" s="212">
        <v>7.3360000000000003</v>
      </c>
      <c r="N5769" s="212">
        <v>1.8859999999999999</v>
      </c>
      <c r="O5769" s="212">
        <v>1.56</v>
      </c>
      <c r="P5769" s="212">
        <v>24.966999999999999</v>
      </c>
      <c r="Q5769" s="212">
        <v>5.7000000000000002E-2</v>
      </c>
      <c r="R5769" s="212">
        <v>0.72499999999999998</v>
      </c>
      <c r="S5769" s="212">
        <v>9.407</v>
      </c>
      <c r="T5769" s="212">
        <v>0.92400000000000004</v>
      </c>
      <c r="U5769" s="212">
        <v>4.7E-2</v>
      </c>
    </row>
    <row r="5770" spans="1:21" x14ac:dyDescent="0.25">
      <c r="A5770" s="57" t="s">
        <v>676</v>
      </c>
      <c r="B5770" s="57" t="s">
        <v>8138</v>
      </c>
      <c r="C5770" s="212"/>
      <c r="D5770" s="212">
        <v>9.9000000000000005E-2</v>
      </c>
      <c r="E5770" s="212"/>
      <c r="F5770" s="212"/>
      <c r="G5770" s="212"/>
      <c r="H5770" s="212">
        <v>3.4000000000000002E-2</v>
      </c>
      <c r="I5770" s="212"/>
      <c r="J5770" s="212"/>
      <c r="K5770" s="212"/>
      <c r="L5770" s="212"/>
      <c r="M5770" s="212"/>
      <c r="N5770" s="212">
        <v>214.31299999999999</v>
      </c>
      <c r="O5770" s="212">
        <v>532.86800000000005</v>
      </c>
      <c r="P5770" s="212">
        <v>218.03299999999999</v>
      </c>
      <c r="Q5770" s="212">
        <v>387.18099999999998</v>
      </c>
      <c r="R5770" s="212">
        <v>131.77500000000001</v>
      </c>
      <c r="S5770" s="212">
        <v>588.08000000000004</v>
      </c>
      <c r="T5770" s="212">
        <v>548</v>
      </c>
      <c r="U5770" s="212">
        <v>352</v>
      </c>
    </row>
    <row r="5771" spans="1:21" x14ac:dyDescent="0.25">
      <c r="A5771" s="57" t="s">
        <v>2978</v>
      </c>
      <c r="B5771" s="57" t="s">
        <v>8139</v>
      </c>
      <c r="C5771" s="212"/>
      <c r="D5771" s="212"/>
      <c r="E5771" s="212"/>
      <c r="F5771" s="212"/>
      <c r="G5771" s="212"/>
      <c r="H5771" s="212"/>
      <c r="I5771" s="212"/>
      <c r="J5771" s="212">
        <v>922.06299999999999</v>
      </c>
      <c r="K5771" s="212">
        <v>1675.712</v>
      </c>
      <c r="L5771" s="212"/>
      <c r="M5771" s="212"/>
      <c r="N5771" s="212"/>
      <c r="O5771" s="212"/>
      <c r="P5771" s="212">
        <v>1034.971</v>
      </c>
      <c r="Q5771" s="212"/>
      <c r="R5771" s="212"/>
      <c r="S5771" s="212"/>
      <c r="T5771" s="212"/>
      <c r="U5771" s="212"/>
    </row>
    <row r="5772" spans="1:21" x14ac:dyDescent="0.25">
      <c r="A5772" s="57" t="s">
        <v>711</v>
      </c>
      <c r="B5772" s="57" t="s">
        <v>8140</v>
      </c>
      <c r="C5772" s="212"/>
      <c r="D5772" s="212"/>
      <c r="E5772" s="212"/>
      <c r="F5772" s="212"/>
      <c r="G5772" s="212"/>
      <c r="H5772" s="212"/>
      <c r="I5772" s="212"/>
      <c r="J5772" s="212"/>
      <c r="K5772" s="212"/>
      <c r="L5772" s="212">
        <v>30.634</v>
      </c>
      <c r="M5772" s="212"/>
      <c r="N5772" s="212">
        <v>95.275000000000006</v>
      </c>
      <c r="O5772" s="212">
        <v>132.62100000000001</v>
      </c>
      <c r="P5772" s="212">
        <v>41.545000000000002</v>
      </c>
      <c r="Q5772" s="212">
        <v>734.67499999999995</v>
      </c>
      <c r="R5772" s="212">
        <v>1901.385</v>
      </c>
      <c r="S5772" s="212">
        <v>914.3</v>
      </c>
      <c r="T5772" s="212">
        <v>175.482</v>
      </c>
      <c r="U5772" s="212">
        <v>199.6</v>
      </c>
    </row>
    <row r="5773" spans="1:21" x14ac:dyDescent="0.25">
      <c r="A5773" s="57" t="s">
        <v>1540</v>
      </c>
      <c r="B5773" s="57" t="s">
        <v>8141</v>
      </c>
      <c r="C5773" s="212">
        <v>0.19900000000000001</v>
      </c>
      <c r="D5773" s="212">
        <v>44.899000000000001</v>
      </c>
      <c r="E5773" s="212"/>
      <c r="F5773" s="212"/>
      <c r="G5773" s="212"/>
      <c r="H5773" s="212"/>
      <c r="I5773" s="212"/>
      <c r="J5773" s="212"/>
      <c r="K5773" s="212"/>
      <c r="L5773" s="212">
        <v>11.77</v>
      </c>
      <c r="M5773" s="212">
        <v>50.703000000000003</v>
      </c>
      <c r="N5773" s="212">
        <v>22.498999999999999</v>
      </c>
      <c r="O5773" s="212">
        <v>59.515999999999998</v>
      </c>
      <c r="P5773" s="212">
        <v>73.835999999999999</v>
      </c>
      <c r="Q5773" s="212">
        <v>96.498999999999995</v>
      </c>
      <c r="R5773" s="212">
        <v>183.46700000000001</v>
      </c>
      <c r="S5773" s="212">
        <v>116.93300000000001</v>
      </c>
      <c r="T5773" s="212">
        <v>294.34399999999999</v>
      </c>
      <c r="U5773" s="212">
        <v>309.41699999999997</v>
      </c>
    </row>
    <row r="5774" spans="1:21" x14ac:dyDescent="0.25">
      <c r="A5774" s="57" t="s">
        <v>2569</v>
      </c>
      <c r="B5774" s="57" t="s">
        <v>8144</v>
      </c>
      <c r="C5774" s="212"/>
      <c r="D5774" s="212"/>
      <c r="E5774" s="212"/>
      <c r="F5774" s="212"/>
      <c r="G5774" s="212"/>
      <c r="H5774" s="212"/>
      <c r="I5774" s="212"/>
      <c r="J5774" s="212">
        <v>6.9960000000000004</v>
      </c>
      <c r="K5774" s="212"/>
      <c r="L5774" s="212"/>
      <c r="M5774" s="212"/>
      <c r="N5774" s="212"/>
      <c r="O5774" s="212"/>
      <c r="P5774" s="212"/>
      <c r="Q5774" s="212"/>
      <c r="R5774" s="212"/>
      <c r="S5774" s="212"/>
      <c r="T5774" s="212"/>
      <c r="U5774" s="212"/>
    </row>
    <row r="5775" spans="1:21" x14ac:dyDescent="0.25">
      <c r="A5775" s="57" t="s">
        <v>3964</v>
      </c>
      <c r="B5775" s="57" t="s">
        <v>8145</v>
      </c>
      <c r="C5775" s="212"/>
      <c r="D5775" s="212"/>
      <c r="E5775" s="212"/>
      <c r="F5775" s="212"/>
      <c r="G5775" s="212"/>
      <c r="H5775" s="212"/>
      <c r="I5775" s="212"/>
      <c r="J5775" s="212"/>
      <c r="K5775" s="212"/>
      <c r="L5775" s="212"/>
      <c r="M5775" s="212"/>
      <c r="N5775" s="212"/>
      <c r="O5775" s="212"/>
      <c r="P5775" s="212"/>
      <c r="Q5775" s="212"/>
      <c r="R5775" s="212">
        <v>40.35</v>
      </c>
      <c r="S5775" s="212">
        <v>6.7569999999999997</v>
      </c>
      <c r="T5775" s="212"/>
      <c r="U5775" s="212"/>
    </row>
    <row r="5776" spans="1:21" x14ac:dyDescent="0.25">
      <c r="A5776" s="57" t="s">
        <v>4105</v>
      </c>
      <c r="B5776" s="57" t="s">
        <v>8146</v>
      </c>
      <c r="C5776" s="212"/>
      <c r="D5776" s="212"/>
      <c r="E5776" s="212"/>
      <c r="F5776" s="212"/>
      <c r="G5776" s="212"/>
      <c r="H5776" s="212"/>
      <c r="I5776" s="212"/>
      <c r="J5776" s="212">
        <v>8.1120000000000001</v>
      </c>
      <c r="K5776" s="212"/>
      <c r="L5776" s="212"/>
      <c r="M5776" s="212"/>
      <c r="N5776" s="212"/>
      <c r="O5776" s="212">
        <v>1.3140000000000001</v>
      </c>
      <c r="P5776" s="212"/>
      <c r="Q5776" s="212"/>
      <c r="R5776" s="212"/>
      <c r="S5776" s="212"/>
      <c r="T5776" s="212"/>
      <c r="U5776" s="212"/>
    </row>
    <row r="5777" spans="1:21" x14ac:dyDescent="0.25">
      <c r="A5777" s="57" t="s">
        <v>641</v>
      </c>
      <c r="B5777" s="57" t="s">
        <v>8147</v>
      </c>
      <c r="C5777" s="212"/>
      <c r="D5777" s="212"/>
      <c r="E5777" s="212"/>
      <c r="F5777" s="212"/>
      <c r="G5777" s="212"/>
      <c r="H5777" s="212"/>
      <c r="I5777" s="212">
        <v>32.880000000000003</v>
      </c>
      <c r="J5777" s="212">
        <v>8.3030000000000008</v>
      </c>
      <c r="K5777" s="212"/>
      <c r="L5777" s="212">
        <v>0.311</v>
      </c>
      <c r="M5777" s="212"/>
      <c r="N5777" s="212"/>
      <c r="O5777" s="212">
        <v>15.19</v>
      </c>
      <c r="P5777" s="212">
        <v>9.0739999999999998</v>
      </c>
      <c r="Q5777" s="212"/>
      <c r="R5777" s="212">
        <v>744.75599999999997</v>
      </c>
      <c r="S5777" s="212">
        <v>138.197</v>
      </c>
      <c r="T5777" s="212"/>
      <c r="U5777" s="212">
        <v>4</v>
      </c>
    </row>
    <row r="5778" spans="1:21" x14ac:dyDescent="0.25">
      <c r="A5778" s="57" t="s">
        <v>3108</v>
      </c>
      <c r="B5778" s="57" t="s">
        <v>8148</v>
      </c>
      <c r="C5778" s="212">
        <v>20.5</v>
      </c>
      <c r="D5778" s="212">
        <v>47</v>
      </c>
      <c r="E5778" s="212"/>
      <c r="F5778" s="212"/>
      <c r="G5778" s="212"/>
      <c r="H5778" s="212"/>
      <c r="I5778" s="212"/>
      <c r="J5778" s="212"/>
      <c r="K5778" s="212"/>
      <c r="L5778" s="212"/>
      <c r="M5778" s="212"/>
      <c r="N5778" s="212"/>
      <c r="O5778" s="212"/>
      <c r="P5778" s="212"/>
      <c r="Q5778" s="212"/>
      <c r="R5778" s="212"/>
      <c r="S5778" s="212"/>
      <c r="T5778" s="212"/>
      <c r="U5778" s="212"/>
    </row>
    <row r="5779" spans="1:21" x14ac:dyDescent="0.25">
      <c r="A5779" s="57" t="s">
        <v>3684</v>
      </c>
      <c r="B5779" s="57" t="s">
        <v>8150</v>
      </c>
      <c r="C5779" s="212"/>
      <c r="D5779" s="212"/>
      <c r="E5779" s="212"/>
      <c r="F5779" s="212"/>
      <c r="G5779" s="212"/>
      <c r="H5779" s="212"/>
      <c r="I5779" s="212"/>
      <c r="J5779" s="212"/>
      <c r="K5779" s="212"/>
      <c r="L5779" s="212"/>
      <c r="M5779" s="212"/>
      <c r="N5779" s="212"/>
      <c r="O5779" s="212"/>
      <c r="P5779" s="212"/>
      <c r="Q5779" s="212">
        <v>48</v>
      </c>
      <c r="R5779" s="212"/>
      <c r="S5779" s="212"/>
      <c r="T5779" s="212"/>
      <c r="U5779" s="212"/>
    </row>
    <row r="5780" spans="1:21" x14ac:dyDescent="0.25">
      <c r="A5780" s="57" t="s">
        <v>1799</v>
      </c>
      <c r="B5780" s="57" t="s">
        <v>8151</v>
      </c>
      <c r="C5780" s="212"/>
      <c r="D5780" s="212"/>
      <c r="E5780" s="212"/>
      <c r="F5780" s="212"/>
      <c r="G5780" s="212"/>
      <c r="H5780" s="212"/>
      <c r="I5780" s="212"/>
      <c r="J5780" s="212"/>
      <c r="K5780" s="212"/>
      <c r="L5780" s="212"/>
      <c r="M5780" s="212"/>
      <c r="N5780" s="212">
        <v>0.16200000000000001</v>
      </c>
      <c r="O5780" s="212">
        <v>57.119</v>
      </c>
      <c r="P5780" s="212">
        <v>62.423000000000002</v>
      </c>
      <c r="Q5780" s="212">
        <v>0.79800000000000004</v>
      </c>
      <c r="R5780" s="212"/>
      <c r="S5780" s="212"/>
      <c r="T5780" s="212"/>
      <c r="U5780" s="212"/>
    </row>
    <row r="5781" spans="1:21" x14ac:dyDescent="0.25">
      <c r="A5781" s="57" t="s">
        <v>1094</v>
      </c>
      <c r="B5781" s="57" t="s">
        <v>8155</v>
      </c>
      <c r="C5781" s="212"/>
      <c r="D5781" s="212"/>
      <c r="E5781" s="212"/>
      <c r="F5781" s="212"/>
      <c r="G5781" s="212"/>
      <c r="H5781" s="212">
        <v>17.399000000000001</v>
      </c>
      <c r="I5781" s="212">
        <v>7.4249999999999998</v>
      </c>
      <c r="J5781" s="212"/>
      <c r="K5781" s="212"/>
      <c r="L5781" s="212"/>
      <c r="M5781" s="212"/>
      <c r="N5781" s="212"/>
      <c r="O5781" s="212"/>
      <c r="P5781" s="212"/>
      <c r="Q5781" s="212"/>
      <c r="R5781" s="212"/>
      <c r="S5781" s="212"/>
      <c r="T5781" s="212"/>
      <c r="U5781" s="212"/>
    </row>
    <row r="5782" spans="1:21" x14ac:dyDescent="0.25">
      <c r="A5782" s="57" t="s">
        <v>4499</v>
      </c>
      <c r="B5782" s="57" t="s">
        <v>8156</v>
      </c>
      <c r="C5782" s="212"/>
      <c r="D5782" s="212"/>
      <c r="E5782" s="212"/>
      <c r="F5782" s="212"/>
      <c r="G5782" s="212"/>
      <c r="H5782" s="212"/>
      <c r="I5782" s="212">
        <v>5.2069999999999999</v>
      </c>
      <c r="J5782" s="212"/>
      <c r="K5782" s="212">
        <v>0.375</v>
      </c>
      <c r="L5782" s="212"/>
      <c r="M5782" s="212"/>
      <c r="N5782" s="212"/>
      <c r="O5782" s="212"/>
      <c r="P5782" s="212"/>
      <c r="Q5782" s="212"/>
      <c r="R5782" s="212"/>
      <c r="S5782" s="212"/>
      <c r="T5782" s="212"/>
      <c r="U5782" s="212"/>
    </row>
    <row r="5783" spans="1:21" x14ac:dyDescent="0.25">
      <c r="A5783" s="57" t="s">
        <v>10280</v>
      </c>
      <c r="B5783" s="57" t="s">
        <v>8157</v>
      </c>
      <c r="C5783" s="212">
        <v>1.1000000000000001</v>
      </c>
      <c r="D5783" s="212">
        <v>1.1990000000000001</v>
      </c>
      <c r="E5783" s="212"/>
      <c r="F5783" s="212"/>
      <c r="G5783" s="212"/>
      <c r="H5783" s="212"/>
      <c r="I5783" s="212"/>
      <c r="J5783" s="212"/>
      <c r="K5783" s="212"/>
      <c r="L5783" s="212">
        <v>12.5</v>
      </c>
      <c r="M5783" s="212"/>
      <c r="N5783" s="212"/>
      <c r="O5783" s="212"/>
      <c r="P5783" s="212"/>
      <c r="Q5783" s="212"/>
      <c r="R5783" s="212"/>
      <c r="S5783" s="212">
        <v>1.2999999999999999E-2</v>
      </c>
      <c r="T5783" s="212"/>
      <c r="U5783" s="212"/>
    </row>
    <row r="5784" spans="1:21" x14ac:dyDescent="0.25">
      <c r="A5784" s="57" t="s">
        <v>3023</v>
      </c>
      <c r="B5784" s="57" t="s">
        <v>8158</v>
      </c>
      <c r="C5784" s="212">
        <v>454.09800000000001</v>
      </c>
      <c r="D5784" s="212">
        <v>1.399</v>
      </c>
      <c r="E5784" s="212"/>
      <c r="F5784" s="212"/>
      <c r="G5784" s="212"/>
      <c r="H5784" s="212"/>
      <c r="I5784" s="212"/>
      <c r="J5784" s="212"/>
      <c r="K5784" s="212"/>
      <c r="L5784" s="212"/>
      <c r="M5784" s="212"/>
      <c r="N5784" s="212"/>
      <c r="O5784" s="212"/>
      <c r="P5784" s="212"/>
      <c r="Q5784" s="212"/>
      <c r="R5784" s="212">
        <v>750.97299999999996</v>
      </c>
      <c r="S5784" s="212"/>
      <c r="T5784" s="212"/>
      <c r="U5784" s="212"/>
    </row>
    <row r="5785" spans="1:21" x14ac:dyDescent="0.25">
      <c r="A5785" s="57" t="s">
        <v>3945</v>
      </c>
      <c r="B5785" s="57" t="s">
        <v>8160</v>
      </c>
      <c r="C5785" s="212"/>
      <c r="D5785" s="212"/>
      <c r="E5785" s="212"/>
      <c r="F5785" s="212"/>
      <c r="G5785" s="212"/>
      <c r="H5785" s="212"/>
      <c r="I5785" s="212"/>
      <c r="J5785" s="212"/>
      <c r="K5785" s="212"/>
      <c r="L5785" s="212"/>
      <c r="M5785" s="212"/>
      <c r="N5785" s="212"/>
      <c r="O5785" s="212"/>
      <c r="P5785" s="212"/>
      <c r="Q5785" s="212"/>
      <c r="R5785" s="212">
        <v>1.512</v>
      </c>
      <c r="S5785" s="212"/>
      <c r="T5785" s="212"/>
      <c r="U5785" s="212"/>
    </row>
    <row r="5786" spans="1:21" x14ac:dyDescent="0.25">
      <c r="A5786" s="57" t="s">
        <v>3067</v>
      </c>
      <c r="B5786" s="57" t="s">
        <v>8161</v>
      </c>
      <c r="C5786" s="212"/>
      <c r="D5786" s="212"/>
      <c r="E5786" s="212"/>
      <c r="F5786" s="212"/>
      <c r="G5786" s="212"/>
      <c r="H5786" s="212"/>
      <c r="I5786" s="212">
        <v>0.52300000000000002</v>
      </c>
      <c r="J5786" s="212"/>
      <c r="K5786" s="212"/>
      <c r="L5786" s="212"/>
      <c r="M5786" s="212"/>
      <c r="N5786" s="212"/>
      <c r="O5786" s="212"/>
      <c r="P5786" s="212"/>
      <c r="Q5786" s="212"/>
      <c r="R5786" s="212"/>
      <c r="S5786" s="212"/>
      <c r="T5786" s="212"/>
      <c r="U5786" s="212"/>
    </row>
    <row r="5787" spans="1:21" x14ac:dyDescent="0.25">
      <c r="A5787" s="57" t="s">
        <v>10281</v>
      </c>
      <c r="B5787" s="57" t="s">
        <v>10282</v>
      </c>
      <c r="C5787" s="212"/>
      <c r="D5787" s="212"/>
      <c r="E5787" s="212"/>
      <c r="F5787" s="212"/>
      <c r="G5787" s="212"/>
      <c r="H5787" s="212"/>
      <c r="I5787" s="212">
        <v>1.123</v>
      </c>
      <c r="J5787" s="212"/>
      <c r="K5787" s="212"/>
      <c r="L5787" s="212"/>
      <c r="M5787" s="212"/>
      <c r="N5787" s="212"/>
      <c r="O5787" s="212"/>
      <c r="P5787" s="212"/>
      <c r="Q5787" s="212"/>
      <c r="R5787" s="212"/>
      <c r="S5787" s="212"/>
      <c r="T5787" s="212"/>
      <c r="U5787" s="212"/>
    </row>
    <row r="5788" spans="1:21" x14ac:dyDescent="0.25">
      <c r="A5788" s="57" t="s">
        <v>2747</v>
      </c>
      <c r="B5788" s="57" t="s">
        <v>8163</v>
      </c>
      <c r="C5788" s="212"/>
      <c r="D5788" s="212">
        <v>11.398999999999999</v>
      </c>
      <c r="E5788" s="212"/>
      <c r="F5788" s="212"/>
      <c r="G5788" s="212"/>
      <c r="H5788" s="212"/>
      <c r="I5788" s="212"/>
      <c r="J5788" s="212">
        <v>3.8330000000000002</v>
      </c>
      <c r="K5788" s="212"/>
      <c r="L5788" s="212"/>
      <c r="M5788" s="212"/>
      <c r="N5788" s="212"/>
      <c r="O5788" s="212"/>
      <c r="P5788" s="212"/>
      <c r="Q5788" s="212"/>
      <c r="R5788" s="212"/>
      <c r="S5788" s="212"/>
      <c r="T5788" s="212"/>
      <c r="U5788" s="212"/>
    </row>
    <row r="5789" spans="1:21" x14ac:dyDescent="0.25">
      <c r="A5789" s="57" t="s">
        <v>10283</v>
      </c>
      <c r="B5789" s="57" t="s">
        <v>10284</v>
      </c>
      <c r="C5789" s="212"/>
      <c r="D5789" s="212"/>
      <c r="E5789" s="212"/>
      <c r="F5789" s="212"/>
      <c r="G5789" s="212"/>
      <c r="H5789" s="212"/>
      <c r="I5789" s="212"/>
      <c r="J5789" s="212">
        <v>12.856</v>
      </c>
      <c r="K5789" s="212">
        <v>1.1890000000000001</v>
      </c>
      <c r="L5789" s="212"/>
      <c r="M5789" s="212"/>
      <c r="N5789" s="212">
        <v>8.9570000000000007</v>
      </c>
      <c r="O5789" s="212">
        <v>6.242</v>
      </c>
      <c r="P5789" s="212"/>
      <c r="Q5789" s="212"/>
      <c r="R5789" s="212"/>
      <c r="S5789" s="212"/>
      <c r="T5789" s="212"/>
      <c r="U5789" s="212"/>
    </row>
    <row r="5790" spans="1:21" x14ac:dyDescent="0.25">
      <c r="A5790" s="57" t="s">
        <v>10285</v>
      </c>
      <c r="B5790" s="57" t="s">
        <v>8165</v>
      </c>
      <c r="C5790" s="212"/>
      <c r="D5790" s="212"/>
      <c r="E5790" s="212"/>
      <c r="F5790" s="212"/>
      <c r="G5790" s="212"/>
      <c r="H5790" s="212">
        <v>27.079000000000001</v>
      </c>
      <c r="I5790" s="212">
        <v>48.569000000000003</v>
      </c>
      <c r="J5790" s="212">
        <v>155.21299999999999</v>
      </c>
      <c r="K5790" s="212">
        <v>27.050999999999998</v>
      </c>
      <c r="L5790" s="212">
        <v>0.55600000000000005</v>
      </c>
      <c r="M5790" s="212">
        <v>0</v>
      </c>
      <c r="N5790" s="212">
        <v>23.553999999999998</v>
      </c>
      <c r="O5790" s="212"/>
      <c r="P5790" s="212"/>
      <c r="Q5790" s="212"/>
      <c r="R5790" s="212">
        <v>1.4770000000000001</v>
      </c>
      <c r="S5790" s="212"/>
      <c r="T5790" s="212"/>
      <c r="U5790" s="212"/>
    </row>
    <row r="5791" spans="1:21" x14ac:dyDescent="0.25">
      <c r="A5791" s="57" t="s">
        <v>3232</v>
      </c>
      <c r="B5791" s="57" t="s">
        <v>8166</v>
      </c>
      <c r="C5791" s="212"/>
      <c r="D5791" s="212">
        <v>21.399000000000001</v>
      </c>
      <c r="E5791" s="212"/>
      <c r="F5791" s="212"/>
      <c r="G5791" s="212"/>
      <c r="H5791" s="212"/>
      <c r="I5791" s="212">
        <v>4.4999999999999998E-2</v>
      </c>
      <c r="J5791" s="212"/>
      <c r="K5791" s="212">
        <v>5.1619999999999999</v>
      </c>
      <c r="L5791" s="212">
        <v>27.242000000000001</v>
      </c>
      <c r="M5791" s="212">
        <v>2.2749999999999999</v>
      </c>
      <c r="N5791" s="212">
        <v>34.881999999999998</v>
      </c>
      <c r="O5791" s="212">
        <v>5.032</v>
      </c>
      <c r="P5791" s="212"/>
      <c r="Q5791" s="212"/>
      <c r="R5791" s="212"/>
      <c r="S5791" s="212"/>
      <c r="T5791" s="212">
        <v>2.8170000000000002</v>
      </c>
      <c r="U5791" s="212"/>
    </row>
    <row r="5792" spans="1:21" x14ac:dyDescent="0.25">
      <c r="A5792" s="57" t="s">
        <v>10286</v>
      </c>
      <c r="B5792" s="57" t="s">
        <v>10287</v>
      </c>
      <c r="C5792" s="212"/>
      <c r="D5792" s="212"/>
      <c r="E5792" s="212"/>
      <c r="F5792" s="212"/>
      <c r="G5792" s="212"/>
      <c r="H5792" s="212"/>
      <c r="I5792" s="212"/>
      <c r="J5792" s="212"/>
      <c r="K5792" s="212"/>
      <c r="L5792" s="212"/>
      <c r="M5792" s="212"/>
      <c r="N5792" s="212">
        <v>9.2899999999999991</v>
      </c>
      <c r="O5792" s="212"/>
      <c r="P5792" s="212"/>
      <c r="Q5792" s="212"/>
      <c r="R5792" s="212"/>
      <c r="S5792" s="212"/>
      <c r="T5792" s="212"/>
      <c r="U5792" s="212"/>
    </row>
    <row r="5793" spans="1:21" x14ac:dyDescent="0.25">
      <c r="A5793" s="57" t="s">
        <v>10288</v>
      </c>
      <c r="B5793" s="57" t="s">
        <v>8169</v>
      </c>
      <c r="C5793" s="212"/>
      <c r="D5793" s="212"/>
      <c r="E5793" s="212"/>
      <c r="F5793" s="212"/>
      <c r="G5793" s="212"/>
      <c r="H5793" s="212">
        <v>0.91600000000000004</v>
      </c>
      <c r="I5793" s="212">
        <v>0.85199999999999998</v>
      </c>
      <c r="J5793" s="212">
        <v>11.725</v>
      </c>
      <c r="K5793" s="212">
        <v>18.744</v>
      </c>
      <c r="L5793" s="212">
        <v>8.0000000000000002E-3</v>
      </c>
      <c r="M5793" s="212"/>
      <c r="N5793" s="212"/>
      <c r="O5793" s="212"/>
      <c r="P5793" s="212"/>
      <c r="Q5793" s="212"/>
      <c r="R5793" s="212">
        <v>0.85099999999999998</v>
      </c>
      <c r="S5793" s="212"/>
      <c r="T5793" s="212"/>
      <c r="U5793" s="212"/>
    </row>
    <row r="5794" spans="1:21" x14ac:dyDescent="0.25">
      <c r="A5794" s="57" t="s">
        <v>3774</v>
      </c>
      <c r="B5794" s="57" t="s">
        <v>8170</v>
      </c>
      <c r="C5794" s="212"/>
      <c r="D5794" s="212"/>
      <c r="E5794" s="212"/>
      <c r="F5794" s="212"/>
      <c r="G5794" s="212"/>
      <c r="H5794" s="212"/>
      <c r="I5794" s="212"/>
      <c r="J5794" s="212"/>
      <c r="K5794" s="212"/>
      <c r="L5794" s="212">
        <v>3.2480000000000002</v>
      </c>
      <c r="M5794" s="212">
        <v>23.359000000000002</v>
      </c>
      <c r="N5794" s="212">
        <v>8.3379999999999992</v>
      </c>
      <c r="O5794" s="212">
        <v>33.448</v>
      </c>
      <c r="P5794" s="212">
        <v>63.249000000000002</v>
      </c>
      <c r="Q5794" s="212"/>
      <c r="R5794" s="212"/>
      <c r="S5794" s="212"/>
      <c r="T5794" s="212"/>
      <c r="U5794" s="212"/>
    </row>
    <row r="5795" spans="1:21" x14ac:dyDescent="0.25">
      <c r="A5795" s="57" t="s">
        <v>10289</v>
      </c>
      <c r="B5795" s="57" t="s">
        <v>10290</v>
      </c>
      <c r="C5795" s="212">
        <v>22.899000000000001</v>
      </c>
      <c r="D5795" s="212"/>
      <c r="E5795" s="212"/>
      <c r="F5795" s="212"/>
      <c r="G5795" s="212"/>
      <c r="H5795" s="212"/>
      <c r="I5795" s="212"/>
      <c r="J5795" s="212"/>
      <c r="K5795" s="212"/>
      <c r="L5795" s="212"/>
      <c r="M5795" s="212"/>
      <c r="N5795" s="212"/>
      <c r="O5795" s="212"/>
      <c r="P5795" s="212"/>
      <c r="Q5795" s="212"/>
      <c r="R5795" s="212"/>
      <c r="S5795" s="212"/>
      <c r="T5795" s="212"/>
      <c r="U5795" s="212"/>
    </row>
    <row r="5796" spans="1:21" x14ac:dyDescent="0.25">
      <c r="A5796" s="57" t="s">
        <v>3548</v>
      </c>
      <c r="B5796" s="57" t="s">
        <v>8171</v>
      </c>
      <c r="C5796" s="212"/>
      <c r="D5796" s="212"/>
      <c r="E5796" s="212"/>
      <c r="F5796" s="212"/>
      <c r="G5796" s="212"/>
      <c r="H5796" s="212"/>
      <c r="I5796" s="212"/>
      <c r="J5796" s="212"/>
      <c r="K5796" s="212"/>
      <c r="L5796" s="212"/>
      <c r="M5796" s="212"/>
      <c r="N5796" s="212"/>
      <c r="O5796" s="212"/>
      <c r="P5796" s="212">
        <v>9</v>
      </c>
      <c r="Q5796" s="212">
        <v>9.9</v>
      </c>
      <c r="R5796" s="212"/>
      <c r="S5796" s="212"/>
      <c r="T5796" s="212"/>
      <c r="U5796" s="212"/>
    </row>
    <row r="5797" spans="1:21" x14ac:dyDescent="0.25">
      <c r="A5797" s="57" t="s">
        <v>921</v>
      </c>
      <c r="B5797" s="57" t="s">
        <v>8175</v>
      </c>
      <c r="C5797" s="212"/>
      <c r="D5797" s="212"/>
      <c r="E5797" s="212"/>
      <c r="F5797" s="212"/>
      <c r="G5797" s="212"/>
      <c r="H5797" s="212">
        <v>1.2310000000000001</v>
      </c>
      <c r="I5797" s="212"/>
      <c r="J5797" s="212"/>
      <c r="K5797" s="212"/>
      <c r="L5797" s="212"/>
      <c r="M5797" s="212"/>
      <c r="N5797" s="212"/>
      <c r="O5797" s="212"/>
      <c r="P5797" s="212"/>
      <c r="Q5797" s="212"/>
      <c r="R5797" s="212"/>
      <c r="S5797" s="212"/>
      <c r="T5797" s="212"/>
      <c r="U5797" s="212"/>
    </row>
    <row r="5798" spans="1:21" x14ac:dyDescent="0.25">
      <c r="A5798" s="57" t="s">
        <v>3378</v>
      </c>
      <c r="B5798" s="57" t="s">
        <v>8176</v>
      </c>
      <c r="C5798" s="212"/>
      <c r="D5798" s="212"/>
      <c r="E5798" s="212"/>
      <c r="F5798" s="212"/>
      <c r="G5798" s="212"/>
      <c r="H5798" s="212"/>
      <c r="I5798" s="212"/>
      <c r="J5798" s="212">
        <v>7.3109999999999999</v>
      </c>
      <c r="K5798" s="212"/>
      <c r="L5798" s="212"/>
      <c r="M5798" s="212"/>
      <c r="N5798" s="212"/>
      <c r="O5798" s="212"/>
      <c r="P5798" s="212"/>
      <c r="Q5798" s="212"/>
      <c r="R5798" s="212"/>
      <c r="S5798" s="212"/>
      <c r="T5798" s="212"/>
      <c r="U5798" s="212"/>
    </row>
    <row r="5799" spans="1:21" x14ac:dyDescent="0.25">
      <c r="A5799" s="57" t="s">
        <v>10291</v>
      </c>
      <c r="B5799" s="57" t="s">
        <v>10292</v>
      </c>
      <c r="C5799" s="212">
        <v>131.5</v>
      </c>
      <c r="D5799" s="212">
        <v>64.8</v>
      </c>
      <c r="E5799" s="212"/>
      <c r="F5799" s="212"/>
      <c r="G5799" s="212"/>
      <c r="H5799" s="212"/>
      <c r="I5799" s="212"/>
      <c r="J5799" s="212"/>
      <c r="K5799" s="212"/>
      <c r="L5799" s="212"/>
      <c r="M5799" s="212"/>
      <c r="N5799" s="212">
        <v>80</v>
      </c>
      <c r="O5799" s="212"/>
      <c r="P5799" s="212"/>
      <c r="Q5799" s="212"/>
      <c r="R5799" s="212"/>
      <c r="S5799" s="212"/>
      <c r="T5799" s="212"/>
      <c r="U5799" s="212"/>
    </row>
    <row r="5800" spans="1:21" x14ac:dyDescent="0.25">
      <c r="A5800" s="57" t="s">
        <v>10293</v>
      </c>
      <c r="B5800" s="57" t="s">
        <v>10294</v>
      </c>
      <c r="C5800" s="212">
        <v>24897.198</v>
      </c>
      <c r="D5800" s="212">
        <v>17941.495999999999</v>
      </c>
      <c r="E5800" s="212"/>
      <c r="F5800" s="212"/>
      <c r="G5800" s="212"/>
      <c r="H5800" s="212">
        <v>1825.16</v>
      </c>
      <c r="I5800" s="212">
        <v>1959.229</v>
      </c>
      <c r="J5800" s="212"/>
      <c r="K5800" s="212"/>
      <c r="L5800" s="212">
        <v>304.42200000000003</v>
      </c>
      <c r="M5800" s="212"/>
      <c r="N5800" s="212"/>
      <c r="O5800" s="212"/>
      <c r="P5800" s="212"/>
      <c r="Q5800" s="212"/>
      <c r="R5800" s="212"/>
      <c r="S5800" s="212"/>
      <c r="T5800" s="212"/>
      <c r="U5800" s="212"/>
    </row>
    <row r="5801" spans="1:21" x14ac:dyDescent="0.25">
      <c r="A5801" s="57" t="s">
        <v>4103</v>
      </c>
      <c r="B5801" s="57" t="s">
        <v>8182</v>
      </c>
      <c r="C5801" s="212">
        <v>3822.799</v>
      </c>
      <c r="D5801" s="212">
        <v>17.298999999999999</v>
      </c>
      <c r="E5801" s="212"/>
      <c r="F5801" s="212"/>
      <c r="G5801" s="212"/>
      <c r="H5801" s="212"/>
      <c r="I5801" s="212"/>
      <c r="J5801" s="212"/>
      <c r="K5801" s="212"/>
      <c r="L5801" s="212"/>
      <c r="M5801" s="212"/>
      <c r="N5801" s="212"/>
      <c r="O5801" s="212"/>
      <c r="P5801" s="212"/>
      <c r="Q5801" s="212"/>
      <c r="R5801" s="212"/>
      <c r="S5801" s="212"/>
      <c r="T5801" s="212"/>
      <c r="U5801" s="212"/>
    </row>
    <row r="5802" spans="1:21" x14ac:dyDescent="0.25">
      <c r="A5802" s="57" t="s">
        <v>10295</v>
      </c>
      <c r="B5802" s="57" t="s">
        <v>10296</v>
      </c>
      <c r="C5802" s="212"/>
      <c r="D5802" s="212"/>
      <c r="E5802" s="212"/>
      <c r="F5802" s="212"/>
      <c r="G5802" s="212"/>
      <c r="H5802" s="212"/>
      <c r="I5802" s="212">
        <v>0.61599999999999999</v>
      </c>
      <c r="J5802" s="212">
        <v>2.9870000000000001</v>
      </c>
      <c r="K5802" s="212"/>
      <c r="L5802" s="212"/>
      <c r="M5802" s="212"/>
      <c r="N5802" s="212"/>
      <c r="O5802" s="212"/>
      <c r="P5802" s="212"/>
      <c r="Q5802" s="212"/>
      <c r="R5802" s="212"/>
      <c r="S5802" s="212"/>
      <c r="T5802" s="212"/>
      <c r="U5802" s="212"/>
    </row>
    <row r="5803" spans="1:21" x14ac:dyDescent="0.25">
      <c r="A5803" s="57" t="s">
        <v>10297</v>
      </c>
      <c r="B5803" s="57" t="s">
        <v>10298</v>
      </c>
      <c r="C5803" s="212"/>
      <c r="D5803" s="212"/>
      <c r="E5803" s="212"/>
      <c r="F5803" s="212"/>
      <c r="G5803" s="212"/>
      <c r="H5803" s="212"/>
      <c r="I5803" s="212">
        <v>19.158000000000001</v>
      </c>
      <c r="J5803" s="212"/>
      <c r="K5803" s="212"/>
      <c r="L5803" s="212"/>
      <c r="M5803" s="212"/>
      <c r="N5803" s="212"/>
      <c r="O5803" s="212"/>
      <c r="P5803" s="212"/>
      <c r="Q5803" s="212"/>
      <c r="R5803" s="212"/>
      <c r="S5803" s="212">
        <v>9.2799999999999994</v>
      </c>
      <c r="T5803" s="212"/>
      <c r="U5803" s="212"/>
    </row>
    <row r="5804" spans="1:21" x14ac:dyDescent="0.25">
      <c r="A5804" s="57" t="s">
        <v>2406</v>
      </c>
      <c r="B5804" s="57" t="s">
        <v>8186</v>
      </c>
      <c r="C5804" s="212"/>
      <c r="D5804" s="212"/>
      <c r="E5804" s="212"/>
      <c r="F5804" s="212"/>
      <c r="G5804" s="212"/>
      <c r="H5804" s="212"/>
      <c r="I5804" s="212"/>
      <c r="J5804" s="212"/>
      <c r="K5804" s="212"/>
      <c r="L5804" s="212"/>
      <c r="M5804" s="212"/>
      <c r="N5804" s="212"/>
      <c r="O5804" s="212"/>
      <c r="P5804" s="212"/>
      <c r="Q5804" s="212"/>
      <c r="R5804" s="212">
        <v>0.49199999999999999</v>
      </c>
      <c r="S5804" s="212"/>
      <c r="T5804" s="212">
        <v>96.906999999999996</v>
      </c>
      <c r="U5804" s="212">
        <v>0.47</v>
      </c>
    </row>
    <row r="5805" spans="1:21" x14ac:dyDescent="0.25">
      <c r="A5805" s="57" t="s">
        <v>1259</v>
      </c>
      <c r="B5805" s="57" t="s">
        <v>8187</v>
      </c>
      <c r="C5805" s="212"/>
      <c r="D5805" s="212"/>
      <c r="E5805" s="212"/>
      <c r="F5805" s="212"/>
      <c r="G5805" s="212"/>
      <c r="H5805" s="212">
        <v>0.01</v>
      </c>
      <c r="I5805" s="212">
        <v>0.113</v>
      </c>
      <c r="J5805" s="212">
        <v>0.56899999999999995</v>
      </c>
      <c r="K5805" s="212">
        <v>7.4999999999999997E-2</v>
      </c>
      <c r="L5805" s="212"/>
      <c r="M5805" s="212"/>
      <c r="N5805" s="212"/>
      <c r="O5805" s="212">
        <v>1.5509999999999999</v>
      </c>
      <c r="P5805" s="212"/>
      <c r="Q5805" s="212"/>
      <c r="R5805" s="212">
        <v>2.0489999999999999</v>
      </c>
      <c r="S5805" s="212">
        <v>52.154000000000003</v>
      </c>
      <c r="T5805" s="212"/>
      <c r="U5805" s="212">
        <v>0</v>
      </c>
    </row>
    <row r="5806" spans="1:21" x14ac:dyDescent="0.25">
      <c r="A5806" s="57" t="s">
        <v>4159</v>
      </c>
      <c r="B5806" s="57" t="s">
        <v>8188</v>
      </c>
      <c r="C5806" s="212"/>
      <c r="D5806" s="212"/>
      <c r="E5806" s="212"/>
      <c r="F5806" s="212"/>
      <c r="G5806" s="212"/>
      <c r="H5806" s="212"/>
      <c r="I5806" s="212"/>
      <c r="J5806" s="212"/>
      <c r="K5806" s="212">
        <v>3.5999999999999997E-2</v>
      </c>
      <c r="L5806" s="212"/>
      <c r="M5806" s="212"/>
      <c r="N5806" s="212"/>
      <c r="O5806" s="212"/>
      <c r="P5806" s="212"/>
      <c r="Q5806" s="212"/>
      <c r="R5806" s="212"/>
      <c r="S5806" s="212"/>
      <c r="T5806" s="212"/>
      <c r="U5806" s="212"/>
    </row>
    <row r="5807" spans="1:21" x14ac:dyDescent="0.25">
      <c r="A5807" s="57" t="s">
        <v>1584</v>
      </c>
      <c r="B5807" s="57" t="s">
        <v>8189</v>
      </c>
      <c r="C5807" s="212"/>
      <c r="D5807" s="212"/>
      <c r="E5807" s="212"/>
      <c r="F5807" s="212"/>
      <c r="G5807" s="212"/>
      <c r="H5807" s="212">
        <v>3.3010000000000002</v>
      </c>
      <c r="I5807" s="212">
        <v>0.59499999999999997</v>
      </c>
      <c r="J5807" s="212">
        <v>0.39</v>
      </c>
      <c r="K5807" s="212">
        <v>5.7000000000000002E-2</v>
      </c>
      <c r="L5807" s="212"/>
      <c r="M5807" s="212"/>
      <c r="N5807" s="212"/>
      <c r="O5807" s="212"/>
      <c r="P5807" s="212"/>
      <c r="Q5807" s="212"/>
      <c r="R5807" s="212">
        <v>1.8149999999999999</v>
      </c>
      <c r="S5807" s="212">
        <v>0.24199999999999999</v>
      </c>
      <c r="T5807" s="212"/>
      <c r="U5807" s="212"/>
    </row>
    <row r="5808" spans="1:21" x14ac:dyDescent="0.25">
      <c r="A5808" s="57" t="s">
        <v>2227</v>
      </c>
      <c r="B5808" s="57" t="s">
        <v>8190</v>
      </c>
      <c r="C5808" s="212"/>
      <c r="D5808" s="212"/>
      <c r="E5808" s="212"/>
      <c r="F5808" s="212"/>
      <c r="G5808" s="212"/>
      <c r="H5808" s="212"/>
      <c r="I5808" s="212"/>
      <c r="J5808" s="212">
        <v>0.17299999999999999</v>
      </c>
      <c r="K5808" s="212">
        <v>6.0000000000000001E-3</v>
      </c>
      <c r="L5808" s="212"/>
      <c r="M5808" s="212"/>
      <c r="N5808" s="212"/>
      <c r="O5808" s="212"/>
      <c r="P5808" s="212"/>
      <c r="Q5808" s="212"/>
      <c r="R5808" s="212">
        <v>0.16500000000000001</v>
      </c>
      <c r="S5808" s="212"/>
      <c r="T5808" s="212"/>
      <c r="U5808" s="212"/>
    </row>
    <row r="5809" spans="1:21" x14ac:dyDescent="0.25">
      <c r="A5809" s="57" t="s">
        <v>2753</v>
      </c>
      <c r="B5809" s="57" t="s">
        <v>8192</v>
      </c>
      <c r="C5809" s="212"/>
      <c r="D5809" s="212"/>
      <c r="E5809" s="212"/>
      <c r="F5809" s="212"/>
      <c r="G5809" s="212"/>
      <c r="H5809" s="212"/>
      <c r="I5809" s="212"/>
      <c r="J5809" s="212"/>
      <c r="K5809" s="212"/>
      <c r="L5809" s="212"/>
      <c r="M5809" s="212"/>
      <c r="N5809" s="212"/>
      <c r="O5809" s="212"/>
      <c r="P5809" s="212"/>
      <c r="Q5809" s="212"/>
      <c r="R5809" s="212"/>
      <c r="S5809" s="212">
        <v>1.4999999999999999E-2</v>
      </c>
      <c r="T5809" s="212"/>
      <c r="U5809" s="212"/>
    </row>
    <row r="5810" spans="1:21" x14ac:dyDescent="0.25">
      <c r="A5810" s="57" t="s">
        <v>1871</v>
      </c>
      <c r="B5810" s="57" t="s">
        <v>8193</v>
      </c>
      <c r="C5810" s="212">
        <v>358.29899999999998</v>
      </c>
      <c r="D5810" s="212">
        <v>33.798999999999999</v>
      </c>
      <c r="E5810" s="212"/>
      <c r="F5810" s="212"/>
      <c r="G5810" s="212"/>
      <c r="H5810" s="212">
        <v>211.06100000000001</v>
      </c>
      <c r="I5810" s="212">
        <v>282.988</v>
      </c>
      <c r="J5810" s="212">
        <v>902.23900000000003</v>
      </c>
      <c r="K5810" s="212">
        <v>782.49599999999998</v>
      </c>
      <c r="L5810" s="212">
        <v>1104.7550000000001</v>
      </c>
      <c r="M5810" s="212">
        <v>1160.6199999999999</v>
      </c>
      <c r="N5810" s="212">
        <v>1460.7249999999999</v>
      </c>
      <c r="O5810" s="212">
        <v>1715.0540000000001</v>
      </c>
      <c r="P5810" s="212">
        <v>1557.434</v>
      </c>
      <c r="Q5810" s="212">
        <v>566.54</v>
      </c>
      <c r="R5810" s="212">
        <v>1223.116</v>
      </c>
      <c r="S5810" s="212">
        <v>757.05100000000004</v>
      </c>
      <c r="T5810" s="212">
        <v>706.41099999999994</v>
      </c>
      <c r="U5810" s="212">
        <v>559.69399999999996</v>
      </c>
    </row>
    <row r="5811" spans="1:21" x14ac:dyDescent="0.25">
      <c r="A5811" s="57" t="s">
        <v>1928</v>
      </c>
      <c r="B5811" s="57" t="s">
        <v>8194</v>
      </c>
      <c r="C5811" s="212"/>
      <c r="D5811" s="212"/>
      <c r="E5811" s="212"/>
      <c r="F5811" s="212"/>
      <c r="G5811" s="212"/>
      <c r="H5811" s="212"/>
      <c r="I5811" s="212"/>
      <c r="J5811" s="212">
        <v>0.26</v>
      </c>
      <c r="K5811" s="212">
        <v>0.433</v>
      </c>
      <c r="L5811" s="212">
        <v>2E-3</v>
      </c>
      <c r="M5811" s="212"/>
      <c r="N5811" s="212"/>
      <c r="O5811" s="212"/>
      <c r="P5811" s="212"/>
      <c r="Q5811" s="212"/>
      <c r="R5811" s="212"/>
      <c r="S5811" s="212"/>
      <c r="T5811" s="212"/>
      <c r="U5811" s="212"/>
    </row>
    <row r="5812" spans="1:21" x14ac:dyDescent="0.25">
      <c r="A5812" s="57" t="s">
        <v>1498</v>
      </c>
      <c r="B5812" s="57" t="s">
        <v>8195</v>
      </c>
      <c r="C5812" s="212"/>
      <c r="D5812" s="212"/>
      <c r="E5812" s="212"/>
      <c r="F5812" s="212"/>
      <c r="G5812" s="212"/>
      <c r="H5812" s="212"/>
      <c r="I5812" s="212">
        <v>11.246</v>
      </c>
      <c r="J5812" s="212"/>
      <c r="K5812" s="212"/>
      <c r="L5812" s="212"/>
      <c r="M5812" s="212"/>
      <c r="N5812" s="212"/>
      <c r="O5812" s="212">
        <v>0.627</v>
      </c>
      <c r="P5812" s="212">
        <v>1.1930000000000001</v>
      </c>
      <c r="Q5812" s="212"/>
      <c r="R5812" s="212"/>
      <c r="S5812" s="212"/>
      <c r="T5812" s="212"/>
      <c r="U5812" s="212"/>
    </row>
    <row r="5813" spans="1:21" x14ac:dyDescent="0.25">
      <c r="A5813" s="57" t="s">
        <v>2884</v>
      </c>
      <c r="B5813" s="57" t="s">
        <v>8196</v>
      </c>
      <c r="C5813" s="212"/>
      <c r="D5813" s="212"/>
      <c r="E5813" s="212"/>
      <c r="F5813" s="212"/>
      <c r="G5813" s="212"/>
      <c r="H5813" s="212"/>
      <c r="I5813" s="212"/>
      <c r="J5813" s="212"/>
      <c r="K5813" s="212"/>
      <c r="L5813" s="212"/>
      <c r="M5813" s="212"/>
      <c r="N5813" s="212"/>
      <c r="O5813" s="212"/>
      <c r="P5813" s="212"/>
      <c r="Q5813" s="212"/>
      <c r="R5813" s="212">
        <v>0.38200000000000001</v>
      </c>
      <c r="S5813" s="212"/>
      <c r="T5813" s="212"/>
      <c r="U5813" s="212"/>
    </row>
    <row r="5814" spans="1:21" x14ac:dyDescent="0.25">
      <c r="A5814" s="57" t="s">
        <v>10299</v>
      </c>
      <c r="B5814" s="57" t="s">
        <v>10300</v>
      </c>
      <c r="C5814" s="212"/>
      <c r="D5814" s="212"/>
      <c r="E5814" s="212"/>
      <c r="F5814" s="212"/>
      <c r="G5814" s="212"/>
      <c r="H5814" s="212"/>
      <c r="I5814" s="212"/>
      <c r="J5814" s="212"/>
      <c r="K5814" s="212"/>
      <c r="L5814" s="212"/>
      <c r="M5814" s="212"/>
      <c r="N5814" s="212"/>
      <c r="O5814" s="212"/>
      <c r="P5814" s="212"/>
      <c r="Q5814" s="212"/>
      <c r="R5814" s="212"/>
      <c r="S5814" s="212"/>
      <c r="T5814" s="212">
        <v>7.0000000000000007E-2</v>
      </c>
      <c r="U5814" s="212"/>
    </row>
    <row r="5815" spans="1:21" x14ac:dyDescent="0.25">
      <c r="A5815" s="57" t="s">
        <v>2537</v>
      </c>
      <c r="B5815" s="57" t="s">
        <v>8198</v>
      </c>
      <c r="C5815" s="212"/>
      <c r="D5815" s="212"/>
      <c r="E5815" s="212"/>
      <c r="F5815" s="212"/>
      <c r="G5815" s="212"/>
      <c r="H5815" s="212">
        <v>27.055</v>
      </c>
      <c r="I5815" s="212">
        <v>0.504</v>
      </c>
      <c r="J5815" s="212"/>
      <c r="K5815" s="212"/>
      <c r="L5815" s="212"/>
      <c r="M5815" s="212"/>
      <c r="N5815" s="212"/>
      <c r="O5815" s="212"/>
      <c r="P5815" s="212"/>
      <c r="Q5815" s="212"/>
      <c r="R5815" s="212"/>
      <c r="S5815" s="212"/>
      <c r="T5815" s="212"/>
      <c r="U5815" s="212"/>
    </row>
    <row r="5816" spans="1:21" x14ac:dyDescent="0.25">
      <c r="A5816" s="57" t="s">
        <v>2890</v>
      </c>
      <c r="B5816" s="57" t="s">
        <v>8199</v>
      </c>
      <c r="C5816" s="212"/>
      <c r="D5816" s="212"/>
      <c r="E5816" s="212"/>
      <c r="F5816" s="212"/>
      <c r="G5816" s="212"/>
      <c r="H5816" s="212">
        <v>1.1140000000000001</v>
      </c>
      <c r="I5816" s="212">
        <v>0.48699999999999999</v>
      </c>
      <c r="J5816" s="212">
        <v>4.8579999999999997</v>
      </c>
      <c r="K5816" s="212">
        <v>1.2490000000000001</v>
      </c>
      <c r="L5816" s="212"/>
      <c r="M5816" s="212"/>
      <c r="N5816" s="212"/>
      <c r="O5816" s="212"/>
      <c r="P5816" s="212"/>
      <c r="Q5816" s="212"/>
      <c r="R5816" s="212"/>
      <c r="S5816" s="212"/>
      <c r="T5816" s="212"/>
      <c r="U5816" s="212"/>
    </row>
    <row r="5817" spans="1:21" x14ac:dyDescent="0.25">
      <c r="A5817" s="57" t="s">
        <v>1755</v>
      </c>
      <c r="B5817" s="57" t="s">
        <v>8200</v>
      </c>
      <c r="C5817" s="212"/>
      <c r="D5817" s="212"/>
      <c r="E5817" s="212"/>
      <c r="F5817" s="212"/>
      <c r="G5817" s="212"/>
      <c r="H5817" s="212"/>
      <c r="I5817" s="212"/>
      <c r="J5817" s="212">
        <v>0.20799999999999999</v>
      </c>
      <c r="K5817" s="212">
        <v>1.9E-2</v>
      </c>
      <c r="L5817" s="212"/>
      <c r="M5817" s="212"/>
      <c r="N5817" s="212"/>
      <c r="O5817" s="212">
        <v>0</v>
      </c>
      <c r="P5817" s="212">
        <v>5.5E-2</v>
      </c>
      <c r="Q5817" s="212"/>
      <c r="R5817" s="212">
        <v>0.624</v>
      </c>
      <c r="S5817" s="212">
        <v>14.047000000000001</v>
      </c>
      <c r="T5817" s="212">
        <v>3.121</v>
      </c>
      <c r="U5817" s="212"/>
    </row>
    <row r="5818" spans="1:21" x14ac:dyDescent="0.25">
      <c r="A5818" s="57" t="s">
        <v>2222</v>
      </c>
      <c r="B5818" s="57" t="s">
        <v>8201</v>
      </c>
      <c r="C5818" s="212"/>
      <c r="D5818" s="212"/>
      <c r="E5818" s="212"/>
      <c r="F5818" s="212"/>
      <c r="G5818" s="212"/>
      <c r="H5818" s="212">
        <v>6.15</v>
      </c>
      <c r="I5818" s="212">
        <v>0.01</v>
      </c>
      <c r="J5818" s="212">
        <v>0.47499999999999998</v>
      </c>
      <c r="K5818" s="212">
        <v>0.30499999999999999</v>
      </c>
      <c r="L5818" s="212">
        <v>1.9330000000000001</v>
      </c>
      <c r="M5818" s="212"/>
      <c r="N5818" s="212"/>
      <c r="O5818" s="212"/>
      <c r="P5818" s="212"/>
      <c r="Q5818" s="212"/>
      <c r="R5818" s="212"/>
      <c r="S5818" s="212"/>
      <c r="T5818" s="212"/>
      <c r="U5818" s="212"/>
    </row>
    <row r="5819" spans="1:21" x14ac:dyDescent="0.25">
      <c r="A5819" s="57" t="s">
        <v>1503</v>
      </c>
      <c r="B5819" s="57" t="s">
        <v>8202</v>
      </c>
      <c r="C5819" s="212"/>
      <c r="D5819" s="212"/>
      <c r="E5819" s="212"/>
      <c r="F5819" s="212"/>
      <c r="G5819" s="212"/>
      <c r="H5819" s="212">
        <v>0.94299999999999995</v>
      </c>
      <c r="I5819" s="212">
        <v>0.46600000000000003</v>
      </c>
      <c r="J5819" s="212">
        <v>9.7089999999999996</v>
      </c>
      <c r="K5819" s="212">
        <v>8.0340000000000007</v>
      </c>
      <c r="L5819" s="212"/>
      <c r="M5819" s="212">
        <v>25.170999999999999</v>
      </c>
      <c r="N5819" s="212">
        <v>6.0540000000000003</v>
      </c>
      <c r="O5819" s="212"/>
      <c r="P5819" s="212">
        <v>2496.2759999999998</v>
      </c>
      <c r="Q5819" s="212">
        <v>1073.6279999999999</v>
      </c>
      <c r="R5819" s="212">
        <v>116.139</v>
      </c>
      <c r="S5819" s="212">
        <v>1274.2929999999999</v>
      </c>
      <c r="T5819" s="212">
        <v>253.94800000000001</v>
      </c>
      <c r="U5819" s="212">
        <v>0.63700000000000001</v>
      </c>
    </row>
    <row r="5820" spans="1:21" x14ac:dyDescent="0.25">
      <c r="A5820" s="57" t="s">
        <v>2724</v>
      </c>
      <c r="B5820" s="57" t="s">
        <v>8203</v>
      </c>
      <c r="C5820" s="212"/>
      <c r="D5820" s="212"/>
      <c r="E5820" s="212"/>
      <c r="F5820" s="212"/>
      <c r="G5820" s="212"/>
      <c r="H5820" s="212">
        <v>1.6970000000000001</v>
      </c>
      <c r="I5820" s="212"/>
      <c r="J5820" s="212"/>
      <c r="K5820" s="212">
        <v>0.39900000000000002</v>
      </c>
      <c r="L5820" s="212">
        <v>0.20399999999999999</v>
      </c>
      <c r="M5820" s="212">
        <v>0.25</v>
      </c>
      <c r="N5820" s="212"/>
      <c r="O5820" s="212"/>
      <c r="P5820" s="212">
        <v>0.04</v>
      </c>
      <c r="Q5820" s="212">
        <v>0.5</v>
      </c>
      <c r="R5820" s="212"/>
      <c r="S5820" s="212"/>
      <c r="T5820" s="212">
        <v>4.9139999999999997</v>
      </c>
      <c r="U5820" s="212"/>
    </row>
    <row r="5821" spans="1:21" x14ac:dyDescent="0.25">
      <c r="A5821" s="57" t="s">
        <v>2634</v>
      </c>
      <c r="B5821" s="57" t="s">
        <v>8204</v>
      </c>
      <c r="C5821" s="212"/>
      <c r="D5821" s="212"/>
      <c r="E5821" s="212"/>
      <c r="F5821" s="212"/>
      <c r="G5821" s="212"/>
      <c r="H5821" s="212"/>
      <c r="I5821" s="212"/>
      <c r="J5821" s="212"/>
      <c r="K5821" s="212"/>
      <c r="L5821" s="212"/>
      <c r="M5821" s="212"/>
      <c r="N5821" s="212"/>
      <c r="O5821" s="212"/>
      <c r="P5821" s="212"/>
      <c r="Q5821" s="212"/>
      <c r="R5821" s="212"/>
      <c r="S5821" s="212">
        <v>1.4810000000000001</v>
      </c>
      <c r="T5821" s="212">
        <v>1.2999999999999999E-2</v>
      </c>
      <c r="U5821" s="212">
        <v>1.431</v>
      </c>
    </row>
    <row r="5822" spans="1:21" x14ac:dyDescent="0.25">
      <c r="A5822" s="57" t="s">
        <v>1248</v>
      </c>
      <c r="B5822" s="57" t="s">
        <v>8205</v>
      </c>
      <c r="C5822" s="212">
        <v>37.499000000000002</v>
      </c>
      <c r="D5822" s="212">
        <v>41.999000000000002</v>
      </c>
      <c r="E5822" s="212"/>
      <c r="F5822" s="212"/>
      <c r="G5822" s="212"/>
      <c r="H5822" s="212">
        <v>0.23300000000000001</v>
      </c>
      <c r="I5822" s="212"/>
      <c r="J5822" s="212">
        <v>1.675</v>
      </c>
      <c r="K5822" s="212">
        <v>5.7000000000000002E-2</v>
      </c>
      <c r="L5822" s="212"/>
      <c r="M5822" s="212"/>
      <c r="N5822" s="212"/>
      <c r="O5822" s="212"/>
      <c r="P5822" s="212">
        <v>1.7070000000000001</v>
      </c>
      <c r="Q5822" s="212"/>
      <c r="R5822" s="212">
        <v>0.97699999999999998</v>
      </c>
      <c r="S5822" s="212">
        <v>0</v>
      </c>
      <c r="T5822" s="212">
        <v>0.03</v>
      </c>
      <c r="U5822" s="212">
        <v>0</v>
      </c>
    </row>
    <row r="5823" spans="1:21" x14ac:dyDescent="0.25">
      <c r="A5823" s="57" t="s">
        <v>1283</v>
      </c>
      <c r="B5823" s="57" t="s">
        <v>8206</v>
      </c>
      <c r="C5823" s="212"/>
      <c r="D5823" s="212"/>
      <c r="E5823" s="212"/>
      <c r="F5823" s="212"/>
      <c r="G5823" s="212"/>
      <c r="H5823" s="212">
        <v>0.19800000000000001</v>
      </c>
      <c r="I5823" s="212">
        <v>0.19400000000000001</v>
      </c>
      <c r="J5823" s="212"/>
      <c r="K5823" s="212"/>
      <c r="L5823" s="212"/>
      <c r="M5823" s="212">
        <v>0.10299999999999999</v>
      </c>
      <c r="N5823" s="212">
        <v>0.35799999999999998</v>
      </c>
      <c r="O5823" s="212"/>
      <c r="P5823" s="212">
        <v>0.02</v>
      </c>
      <c r="Q5823" s="212"/>
      <c r="R5823" s="212"/>
      <c r="S5823" s="212"/>
      <c r="T5823" s="212"/>
      <c r="U5823" s="212"/>
    </row>
    <row r="5824" spans="1:21" x14ac:dyDescent="0.25">
      <c r="A5824" s="57" t="s">
        <v>1172</v>
      </c>
      <c r="B5824" s="57" t="s">
        <v>8207</v>
      </c>
      <c r="C5824" s="212"/>
      <c r="D5824" s="212"/>
      <c r="E5824" s="212"/>
      <c r="F5824" s="212"/>
      <c r="G5824" s="212"/>
      <c r="H5824" s="212">
        <v>7.1999999999999995E-2</v>
      </c>
      <c r="I5824" s="212"/>
      <c r="J5824" s="212">
        <v>2.4E-2</v>
      </c>
      <c r="K5824" s="212"/>
      <c r="L5824" s="212">
        <v>1.2E-2</v>
      </c>
      <c r="M5824" s="212"/>
      <c r="N5824" s="212"/>
      <c r="O5824" s="212"/>
      <c r="P5824" s="212"/>
      <c r="Q5824" s="212"/>
      <c r="R5824" s="212"/>
      <c r="S5824" s="212"/>
      <c r="T5824" s="212"/>
      <c r="U5824" s="212"/>
    </row>
    <row r="5825" spans="1:21" x14ac:dyDescent="0.25">
      <c r="A5825" s="57" t="s">
        <v>1600</v>
      </c>
      <c r="B5825" s="57" t="s">
        <v>8208</v>
      </c>
      <c r="C5825" s="212"/>
      <c r="D5825" s="212"/>
      <c r="E5825" s="212"/>
      <c r="F5825" s="212"/>
      <c r="G5825" s="212"/>
      <c r="H5825" s="212">
        <v>2.0129999999999999</v>
      </c>
      <c r="I5825" s="212">
        <v>6.7060000000000004</v>
      </c>
      <c r="J5825" s="212">
        <v>16.731999999999999</v>
      </c>
      <c r="K5825" s="212">
        <v>16.259</v>
      </c>
      <c r="L5825" s="212">
        <v>11.154</v>
      </c>
      <c r="M5825" s="212">
        <v>0.50900000000000001</v>
      </c>
      <c r="N5825" s="212"/>
      <c r="O5825" s="212">
        <v>1.6E-2</v>
      </c>
      <c r="P5825" s="212">
        <v>2.3E-2</v>
      </c>
      <c r="Q5825" s="212"/>
      <c r="R5825" s="212"/>
      <c r="S5825" s="212">
        <v>0.3</v>
      </c>
      <c r="T5825" s="212"/>
      <c r="U5825" s="212"/>
    </row>
    <row r="5826" spans="1:21" x14ac:dyDescent="0.25">
      <c r="A5826" s="57" t="s">
        <v>1129</v>
      </c>
      <c r="B5826" s="57" t="s">
        <v>8209</v>
      </c>
      <c r="C5826" s="212"/>
      <c r="D5826" s="212"/>
      <c r="E5826" s="212"/>
      <c r="F5826" s="212"/>
      <c r="G5826" s="212"/>
      <c r="H5826" s="212"/>
      <c r="I5826" s="212"/>
      <c r="J5826" s="212">
        <v>4.3170000000000002</v>
      </c>
      <c r="K5826" s="212">
        <v>1.768</v>
      </c>
      <c r="L5826" s="212"/>
      <c r="M5826" s="212"/>
      <c r="N5826" s="212">
        <v>3.2000000000000001E-2</v>
      </c>
      <c r="O5826" s="212"/>
      <c r="P5826" s="212"/>
      <c r="Q5826" s="212"/>
      <c r="R5826" s="212">
        <v>3.7999999999999999E-2</v>
      </c>
      <c r="S5826" s="212">
        <v>8.3000000000000004E-2</v>
      </c>
      <c r="T5826" s="212"/>
      <c r="U5826" s="212">
        <v>0</v>
      </c>
    </row>
    <row r="5827" spans="1:21" x14ac:dyDescent="0.25">
      <c r="A5827" s="57" t="s">
        <v>2446</v>
      </c>
      <c r="B5827" s="57" t="s">
        <v>8210</v>
      </c>
      <c r="C5827" s="212">
        <v>0.39900000000000002</v>
      </c>
      <c r="D5827" s="212">
        <v>17.699000000000002</v>
      </c>
      <c r="E5827" s="212"/>
      <c r="F5827" s="212"/>
      <c r="G5827" s="212"/>
      <c r="H5827" s="212"/>
      <c r="I5827" s="212">
        <v>3.1E-2</v>
      </c>
      <c r="J5827" s="212">
        <v>2.4220000000000002</v>
      </c>
      <c r="K5827" s="212"/>
      <c r="L5827" s="212"/>
      <c r="M5827" s="212"/>
      <c r="N5827" s="212"/>
      <c r="O5827" s="212"/>
      <c r="P5827" s="212"/>
      <c r="Q5827" s="212"/>
      <c r="R5827" s="212"/>
      <c r="S5827" s="212"/>
      <c r="T5827" s="212"/>
      <c r="U5827" s="212"/>
    </row>
    <row r="5828" spans="1:21" x14ac:dyDescent="0.25">
      <c r="A5828" s="57" t="s">
        <v>1966</v>
      </c>
      <c r="B5828" s="57" t="s">
        <v>8211</v>
      </c>
      <c r="C5828" s="212"/>
      <c r="D5828" s="212"/>
      <c r="E5828" s="212"/>
      <c r="F5828" s="212"/>
      <c r="G5828" s="212"/>
      <c r="H5828" s="212">
        <v>9.1999999999999998E-2</v>
      </c>
      <c r="I5828" s="212">
        <v>0.218</v>
      </c>
      <c r="J5828" s="212">
        <v>2.5470000000000002</v>
      </c>
      <c r="K5828" s="212">
        <v>0.72699999999999998</v>
      </c>
      <c r="L5828" s="212"/>
      <c r="M5828" s="212"/>
      <c r="N5828" s="212"/>
      <c r="O5828" s="212"/>
      <c r="P5828" s="212"/>
      <c r="Q5828" s="212"/>
      <c r="R5828" s="212">
        <v>1.2E-2</v>
      </c>
      <c r="S5828" s="212"/>
      <c r="T5828" s="212"/>
      <c r="U5828" s="212">
        <v>8.0000000000000002E-3</v>
      </c>
    </row>
    <row r="5829" spans="1:21" x14ac:dyDescent="0.25">
      <c r="A5829" s="57" t="s">
        <v>1648</v>
      </c>
      <c r="B5829" s="57" t="s">
        <v>8212</v>
      </c>
      <c r="C5829" s="212"/>
      <c r="D5829" s="212"/>
      <c r="E5829" s="212"/>
      <c r="F5829" s="212"/>
      <c r="G5829" s="212"/>
      <c r="H5829" s="212"/>
      <c r="I5829" s="212">
        <v>0.55000000000000004</v>
      </c>
      <c r="J5829" s="212"/>
      <c r="K5829" s="212"/>
      <c r="L5829" s="212"/>
      <c r="M5829" s="212">
        <v>1.4E-2</v>
      </c>
      <c r="N5829" s="212">
        <v>14.644</v>
      </c>
      <c r="O5829" s="212">
        <v>0.51700000000000002</v>
      </c>
      <c r="P5829" s="212">
        <v>7.2350000000000003</v>
      </c>
      <c r="Q5829" s="212">
        <v>8.5749999999999993</v>
      </c>
      <c r="R5829" s="212">
        <v>7.0330000000000004</v>
      </c>
      <c r="S5829" s="212">
        <v>2.0379999999999998</v>
      </c>
      <c r="T5829" s="212">
        <v>2.6829999999999998</v>
      </c>
      <c r="U5829" s="212">
        <v>1.615</v>
      </c>
    </row>
    <row r="5830" spans="1:21" x14ac:dyDescent="0.25">
      <c r="A5830" s="57" t="s">
        <v>506</v>
      </c>
      <c r="B5830" s="57" t="s">
        <v>8213</v>
      </c>
      <c r="C5830" s="212"/>
      <c r="D5830" s="212"/>
      <c r="E5830" s="212"/>
      <c r="F5830" s="212"/>
      <c r="G5830" s="212"/>
      <c r="H5830" s="212">
        <v>21.599</v>
      </c>
      <c r="I5830" s="212">
        <v>0.27400000000000002</v>
      </c>
      <c r="J5830" s="212">
        <v>0.34899999999999998</v>
      </c>
      <c r="K5830" s="212">
        <v>3.4000000000000002E-2</v>
      </c>
      <c r="L5830" s="212">
        <v>2.4209999999999998</v>
      </c>
      <c r="M5830" s="212">
        <v>0.105</v>
      </c>
      <c r="N5830" s="212">
        <v>1.403</v>
      </c>
      <c r="O5830" s="212">
        <v>16.486999999999998</v>
      </c>
      <c r="P5830" s="212">
        <v>0.96199999999999997</v>
      </c>
      <c r="Q5830" s="212">
        <v>0.63800000000000001</v>
      </c>
      <c r="R5830" s="212">
        <v>4.9000000000000002E-2</v>
      </c>
      <c r="S5830" s="212">
        <v>1.74</v>
      </c>
      <c r="T5830" s="212">
        <v>1.5649999999999999</v>
      </c>
      <c r="U5830" s="212">
        <v>2.3029999999999999</v>
      </c>
    </row>
    <row r="5831" spans="1:21" x14ac:dyDescent="0.25">
      <c r="A5831" s="57" t="s">
        <v>3550</v>
      </c>
      <c r="B5831" s="57" t="s">
        <v>8214</v>
      </c>
      <c r="C5831" s="212"/>
      <c r="D5831" s="212"/>
      <c r="E5831" s="212"/>
      <c r="F5831" s="212"/>
      <c r="G5831" s="212"/>
      <c r="H5831" s="212"/>
      <c r="I5831" s="212"/>
      <c r="J5831" s="212"/>
      <c r="K5831" s="212"/>
      <c r="L5831" s="212"/>
      <c r="M5831" s="212"/>
      <c r="N5831" s="212"/>
      <c r="O5831" s="212"/>
      <c r="P5831" s="212"/>
      <c r="Q5831" s="212"/>
      <c r="R5831" s="212">
        <v>0.104</v>
      </c>
      <c r="S5831" s="212"/>
      <c r="T5831" s="212"/>
      <c r="U5831" s="212"/>
    </row>
    <row r="5832" spans="1:21" x14ac:dyDescent="0.25">
      <c r="A5832" s="57" t="s">
        <v>891</v>
      </c>
      <c r="B5832" s="57" t="s">
        <v>8215</v>
      </c>
      <c r="C5832" s="212"/>
      <c r="D5832" s="212"/>
      <c r="E5832" s="212"/>
      <c r="F5832" s="212"/>
      <c r="G5832" s="212"/>
      <c r="H5832" s="212">
        <v>0.64800000000000002</v>
      </c>
      <c r="I5832" s="212">
        <v>3.0000000000000001E-3</v>
      </c>
      <c r="J5832" s="212"/>
      <c r="K5832" s="212"/>
      <c r="L5832" s="212">
        <v>0.996</v>
      </c>
      <c r="M5832" s="212">
        <v>5.0999999999999997E-2</v>
      </c>
      <c r="N5832" s="212">
        <v>5.0999999999999997E-2</v>
      </c>
      <c r="O5832" s="212"/>
      <c r="P5832" s="212"/>
      <c r="Q5832" s="212"/>
      <c r="R5832" s="212">
        <v>2.1999999999999999E-2</v>
      </c>
      <c r="S5832" s="212">
        <v>0.25</v>
      </c>
      <c r="T5832" s="212">
        <v>0.52800000000000002</v>
      </c>
      <c r="U5832" s="212"/>
    </row>
    <row r="5833" spans="1:21" x14ac:dyDescent="0.25">
      <c r="A5833" s="57" t="s">
        <v>4574</v>
      </c>
      <c r="B5833" s="57" t="s">
        <v>8216</v>
      </c>
      <c r="C5833" s="212"/>
      <c r="D5833" s="212"/>
      <c r="E5833" s="212"/>
      <c r="F5833" s="212"/>
      <c r="G5833" s="212"/>
      <c r="H5833" s="212"/>
      <c r="I5833" s="212"/>
      <c r="J5833" s="212"/>
      <c r="K5833" s="212"/>
      <c r="L5833" s="212"/>
      <c r="M5833" s="212">
        <v>0.20300000000000001</v>
      </c>
      <c r="N5833" s="212"/>
      <c r="O5833" s="212">
        <v>5.8999999999999997E-2</v>
      </c>
      <c r="P5833" s="212"/>
      <c r="Q5833" s="212"/>
      <c r="R5833" s="212"/>
      <c r="S5833" s="212"/>
      <c r="T5833" s="212"/>
      <c r="U5833" s="212"/>
    </row>
    <row r="5834" spans="1:21" x14ac:dyDescent="0.25">
      <c r="A5834" s="57" t="s">
        <v>1528</v>
      </c>
      <c r="B5834" s="57" t="s">
        <v>8217</v>
      </c>
      <c r="C5834" s="212"/>
      <c r="D5834" s="212"/>
      <c r="E5834" s="212"/>
      <c r="F5834" s="212"/>
      <c r="G5834" s="212"/>
      <c r="H5834" s="212">
        <v>127.557</v>
      </c>
      <c r="I5834" s="212"/>
      <c r="J5834" s="212">
        <v>6.4000000000000001E-2</v>
      </c>
      <c r="K5834" s="212"/>
      <c r="L5834" s="212"/>
      <c r="M5834" s="212">
        <v>6.4290000000000003</v>
      </c>
      <c r="N5834" s="212">
        <v>10.568</v>
      </c>
      <c r="O5834" s="212">
        <v>18.722999999999999</v>
      </c>
      <c r="P5834" s="212">
        <v>17.733000000000001</v>
      </c>
      <c r="Q5834" s="212">
        <v>1.1659999999999999</v>
      </c>
      <c r="R5834" s="212">
        <v>2.6080000000000001</v>
      </c>
      <c r="S5834" s="212">
        <v>74.905000000000001</v>
      </c>
      <c r="T5834" s="212">
        <v>0.246</v>
      </c>
      <c r="U5834" s="212">
        <v>1.694</v>
      </c>
    </row>
    <row r="5835" spans="1:21" x14ac:dyDescent="0.25">
      <c r="A5835" s="57" t="s">
        <v>765</v>
      </c>
      <c r="B5835" s="57" t="s">
        <v>8218</v>
      </c>
      <c r="C5835" s="212"/>
      <c r="D5835" s="212"/>
      <c r="E5835" s="212"/>
      <c r="F5835" s="212"/>
      <c r="G5835" s="212"/>
      <c r="H5835" s="212">
        <v>9.0559999999999992</v>
      </c>
      <c r="I5835" s="212"/>
      <c r="J5835" s="212">
        <v>1.034</v>
      </c>
      <c r="K5835" s="212">
        <v>4.2999999999999997E-2</v>
      </c>
      <c r="L5835" s="212"/>
      <c r="M5835" s="212"/>
      <c r="N5835" s="212"/>
      <c r="O5835" s="212">
        <v>1.091</v>
      </c>
      <c r="P5835" s="212">
        <v>0.155</v>
      </c>
      <c r="Q5835" s="212">
        <v>4.133</v>
      </c>
      <c r="R5835" s="212">
        <v>2.0830000000000002</v>
      </c>
      <c r="S5835" s="212">
        <v>1.492</v>
      </c>
      <c r="T5835" s="212">
        <v>0.93100000000000005</v>
      </c>
      <c r="U5835" s="212">
        <v>0.42799999999999999</v>
      </c>
    </row>
    <row r="5836" spans="1:21" x14ac:dyDescent="0.25">
      <c r="A5836" s="57" t="s">
        <v>10301</v>
      </c>
      <c r="B5836" s="57" t="s">
        <v>10302</v>
      </c>
      <c r="C5836" s="212">
        <v>1632.597</v>
      </c>
      <c r="D5836" s="212">
        <v>2478.4969999999998</v>
      </c>
      <c r="E5836" s="212"/>
      <c r="F5836" s="212"/>
      <c r="G5836" s="212"/>
      <c r="H5836" s="212"/>
      <c r="I5836" s="212"/>
      <c r="J5836" s="212"/>
      <c r="K5836" s="212"/>
      <c r="L5836" s="212"/>
      <c r="M5836" s="212"/>
      <c r="N5836" s="212"/>
      <c r="O5836" s="212"/>
      <c r="P5836" s="212"/>
      <c r="Q5836" s="212"/>
      <c r="R5836" s="212"/>
      <c r="S5836" s="212">
        <v>33.895000000000003</v>
      </c>
      <c r="T5836" s="212"/>
      <c r="U5836" s="212"/>
    </row>
    <row r="5837" spans="1:21" x14ac:dyDescent="0.25">
      <c r="A5837" s="57" t="s">
        <v>10303</v>
      </c>
      <c r="B5837" s="57" t="s">
        <v>10304</v>
      </c>
      <c r="C5837" s="212"/>
      <c r="D5837" s="212"/>
      <c r="E5837" s="212"/>
      <c r="F5837" s="212"/>
      <c r="G5837" s="212"/>
      <c r="H5837" s="212">
        <v>85.3</v>
      </c>
      <c r="I5837" s="212"/>
      <c r="J5837" s="212">
        <v>23.798999999999999</v>
      </c>
      <c r="K5837" s="212">
        <v>6.07</v>
      </c>
      <c r="L5837" s="212"/>
      <c r="M5837" s="212">
        <v>4.3710000000000004</v>
      </c>
      <c r="N5837" s="212">
        <v>2.4369999999999998</v>
      </c>
      <c r="O5837" s="212">
        <v>2.8570000000000002</v>
      </c>
      <c r="P5837" s="212">
        <v>26.565000000000001</v>
      </c>
      <c r="Q5837" s="212">
        <v>58.661000000000001</v>
      </c>
      <c r="R5837" s="212">
        <v>19.777000000000001</v>
      </c>
      <c r="S5837" s="212">
        <v>12.510999999999999</v>
      </c>
      <c r="T5837" s="212">
        <v>3.5</v>
      </c>
      <c r="U5837" s="212">
        <v>0</v>
      </c>
    </row>
    <row r="5838" spans="1:21" x14ac:dyDescent="0.25">
      <c r="A5838" s="57" t="s">
        <v>2821</v>
      </c>
      <c r="B5838" s="57" t="s">
        <v>8221</v>
      </c>
      <c r="C5838" s="212"/>
      <c r="D5838" s="212"/>
      <c r="E5838" s="212"/>
      <c r="F5838" s="212"/>
      <c r="G5838" s="212"/>
      <c r="H5838" s="212"/>
      <c r="I5838" s="212"/>
      <c r="J5838" s="212">
        <v>8.0000000000000002E-3</v>
      </c>
      <c r="K5838" s="212"/>
      <c r="L5838" s="212"/>
      <c r="M5838" s="212"/>
      <c r="N5838" s="212"/>
      <c r="O5838" s="212"/>
      <c r="P5838" s="212"/>
      <c r="Q5838" s="212"/>
      <c r="R5838" s="212"/>
      <c r="S5838" s="212"/>
      <c r="T5838" s="212"/>
      <c r="U5838" s="212"/>
    </row>
    <row r="5839" spans="1:21" x14ac:dyDescent="0.25">
      <c r="A5839" s="57" t="s">
        <v>2687</v>
      </c>
      <c r="B5839" s="57" t="s">
        <v>8222</v>
      </c>
      <c r="C5839" s="212"/>
      <c r="D5839" s="212"/>
      <c r="E5839" s="212"/>
      <c r="F5839" s="212"/>
      <c r="G5839" s="212"/>
      <c r="H5839" s="212">
        <v>95.203999999999994</v>
      </c>
      <c r="I5839" s="212">
        <v>60.701000000000001</v>
      </c>
      <c r="J5839" s="212"/>
      <c r="K5839" s="212">
        <v>2.5270000000000001</v>
      </c>
      <c r="L5839" s="212"/>
      <c r="M5839" s="212">
        <v>16.21</v>
      </c>
      <c r="N5839" s="212"/>
      <c r="O5839" s="212">
        <v>17.286000000000001</v>
      </c>
      <c r="P5839" s="212">
        <v>8.3529999999999998</v>
      </c>
      <c r="Q5839" s="212">
        <v>31.149000000000001</v>
      </c>
      <c r="R5839" s="212">
        <v>104.136</v>
      </c>
      <c r="S5839" s="212">
        <v>4.4909999999999997</v>
      </c>
      <c r="T5839" s="212">
        <v>24.015999999999998</v>
      </c>
      <c r="U5839" s="212">
        <v>2.262</v>
      </c>
    </row>
    <row r="5840" spans="1:21" x14ac:dyDescent="0.25">
      <c r="A5840" s="57" t="s">
        <v>1506</v>
      </c>
      <c r="B5840" s="57" t="s">
        <v>8223</v>
      </c>
      <c r="C5840" s="212"/>
      <c r="D5840" s="212"/>
      <c r="E5840" s="212"/>
      <c r="F5840" s="212"/>
      <c r="G5840" s="212"/>
      <c r="H5840" s="212"/>
      <c r="I5840" s="212">
        <v>4.4859999999999998</v>
      </c>
      <c r="J5840" s="212">
        <v>7.8479999999999999</v>
      </c>
      <c r="K5840" s="212">
        <v>2.9369999999999998</v>
      </c>
      <c r="L5840" s="212">
        <v>2.117</v>
      </c>
      <c r="M5840" s="212">
        <v>0.15</v>
      </c>
      <c r="N5840" s="212"/>
      <c r="O5840" s="212">
        <v>5.0999999999999997E-2</v>
      </c>
      <c r="P5840" s="212">
        <v>0.05</v>
      </c>
      <c r="Q5840" s="212"/>
      <c r="R5840" s="212"/>
      <c r="S5840" s="212"/>
      <c r="T5840" s="212"/>
      <c r="U5840" s="212"/>
    </row>
    <row r="5841" spans="1:21" x14ac:dyDescent="0.25">
      <c r="A5841" s="57" t="s">
        <v>878</v>
      </c>
      <c r="B5841" s="57" t="s">
        <v>8224</v>
      </c>
      <c r="C5841" s="212"/>
      <c r="D5841" s="212"/>
      <c r="E5841" s="212"/>
      <c r="F5841" s="212"/>
      <c r="G5841" s="212"/>
      <c r="H5841" s="212">
        <v>58.616999999999997</v>
      </c>
      <c r="I5841" s="212">
        <v>40.469000000000001</v>
      </c>
      <c r="J5841" s="212">
        <v>14.098000000000001</v>
      </c>
      <c r="K5841" s="212">
        <v>7.077</v>
      </c>
      <c r="L5841" s="212">
        <v>10.638999999999999</v>
      </c>
      <c r="M5841" s="212">
        <v>55.957000000000001</v>
      </c>
      <c r="N5841" s="212">
        <v>138.03899999999999</v>
      </c>
      <c r="O5841" s="212">
        <v>212.38900000000001</v>
      </c>
      <c r="P5841" s="212">
        <v>176.08099999999999</v>
      </c>
      <c r="Q5841" s="212">
        <v>84.322000000000003</v>
      </c>
      <c r="R5841" s="212">
        <v>44.512</v>
      </c>
      <c r="S5841" s="212"/>
      <c r="T5841" s="212"/>
      <c r="U5841" s="212"/>
    </row>
    <row r="5842" spans="1:21" x14ac:dyDescent="0.25">
      <c r="A5842" s="57" t="s">
        <v>1672</v>
      </c>
      <c r="B5842" s="57" t="s">
        <v>8225</v>
      </c>
      <c r="C5842" s="212"/>
      <c r="D5842" s="212"/>
      <c r="E5842" s="212"/>
      <c r="F5842" s="212"/>
      <c r="G5842" s="212"/>
      <c r="H5842" s="212">
        <v>0.91300000000000003</v>
      </c>
      <c r="I5842" s="212">
        <v>3.4449999999999998</v>
      </c>
      <c r="J5842" s="212"/>
      <c r="K5842" s="212"/>
      <c r="L5842" s="212"/>
      <c r="M5842" s="212">
        <v>0.71099999999999997</v>
      </c>
      <c r="N5842" s="212">
        <v>11.598000000000001</v>
      </c>
      <c r="O5842" s="212">
        <v>0.86399999999999999</v>
      </c>
      <c r="P5842" s="212"/>
      <c r="Q5842" s="212"/>
      <c r="R5842" s="212"/>
      <c r="S5842" s="212"/>
      <c r="T5842" s="212"/>
      <c r="U5842" s="212">
        <v>1.7000000000000001E-2</v>
      </c>
    </row>
    <row r="5843" spans="1:21" x14ac:dyDescent="0.25">
      <c r="A5843" s="57" t="s">
        <v>1000</v>
      </c>
      <c r="B5843" s="57" t="s">
        <v>8226</v>
      </c>
      <c r="C5843" s="212"/>
      <c r="D5843" s="212"/>
      <c r="E5843" s="212"/>
      <c r="F5843" s="212"/>
      <c r="G5843" s="212"/>
      <c r="H5843" s="212">
        <v>1.0620000000000001</v>
      </c>
      <c r="I5843" s="212">
        <v>3.2000000000000001E-2</v>
      </c>
      <c r="J5843" s="212">
        <v>4.41</v>
      </c>
      <c r="K5843" s="212">
        <v>8.7850000000000001</v>
      </c>
      <c r="L5843" s="212">
        <v>6.2450000000000001</v>
      </c>
      <c r="M5843" s="212">
        <v>19.937999999999999</v>
      </c>
      <c r="N5843" s="212">
        <v>43.031999999999996</v>
      </c>
      <c r="O5843" s="212">
        <v>31.006</v>
      </c>
      <c r="P5843" s="212"/>
      <c r="Q5843" s="212"/>
      <c r="R5843" s="212"/>
      <c r="S5843" s="212"/>
      <c r="T5843" s="212">
        <v>7.2999999999999995E-2</v>
      </c>
      <c r="U5843" s="212"/>
    </row>
    <row r="5844" spans="1:21" x14ac:dyDescent="0.25">
      <c r="A5844" s="57" t="s">
        <v>1876</v>
      </c>
      <c r="B5844" s="57" t="s">
        <v>8227</v>
      </c>
      <c r="C5844" s="212"/>
      <c r="D5844" s="212"/>
      <c r="E5844" s="212"/>
      <c r="F5844" s="212"/>
      <c r="G5844" s="212"/>
      <c r="H5844" s="212">
        <v>7.5970000000000004</v>
      </c>
      <c r="I5844" s="212">
        <v>5.9480000000000004</v>
      </c>
      <c r="J5844" s="212">
        <v>7.6970000000000001</v>
      </c>
      <c r="K5844" s="212">
        <v>2.7050000000000001</v>
      </c>
      <c r="L5844" s="212"/>
      <c r="M5844" s="212">
        <v>0.45900000000000002</v>
      </c>
      <c r="N5844" s="212">
        <v>147.24600000000001</v>
      </c>
      <c r="O5844" s="212"/>
      <c r="P5844" s="212"/>
      <c r="Q5844" s="212"/>
      <c r="R5844" s="212"/>
      <c r="S5844" s="212"/>
      <c r="T5844" s="212"/>
      <c r="U5844" s="212"/>
    </row>
    <row r="5845" spans="1:21" x14ac:dyDescent="0.25">
      <c r="A5845" s="57" t="s">
        <v>700</v>
      </c>
      <c r="B5845" s="57" t="s">
        <v>8228</v>
      </c>
      <c r="C5845" s="212"/>
      <c r="D5845" s="212"/>
      <c r="E5845" s="212"/>
      <c r="F5845" s="212"/>
      <c r="G5845" s="212"/>
      <c r="H5845" s="212">
        <v>55.75</v>
      </c>
      <c r="I5845" s="212">
        <v>0.439</v>
      </c>
      <c r="J5845" s="212">
        <v>0.33600000000000002</v>
      </c>
      <c r="K5845" s="212">
        <v>29.38</v>
      </c>
      <c r="L5845" s="212">
        <v>45.96</v>
      </c>
      <c r="M5845" s="212">
        <v>0.62</v>
      </c>
      <c r="N5845" s="212">
        <v>5.7350000000000003</v>
      </c>
      <c r="O5845" s="212">
        <v>20.45</v>
      </c>
      <c r="P5845" s="212">
        <v>83.555000000000007</v>
      </c>
      <c r="Q5845" s="212">
        <v>3.7719999999999998</v>
      </c>
      <c r="R5845" s="212">
        <v>9.9420000000000002</v>
      </c>
      <c r="S5845" s="212">
        <v>5.343</v>
      </c>
      <c r="T5845" s="212">
        <v>4.399</v>
      </c>
      <c r="U5845" s="212">
        <v>8.4000000000000005E-2</v>
      </c>
    </row>
    <row r="5846" spans="1:21" x14ac:dyDescent="0.25">
      <c r="A5846" s="57" t="s">
        <v>1770</v>
      </c>
      <c r="B5846" s="57" t="s">
        <v>8229</v>
      </c>
      <c r="C5846" s="212"/>
      <c r="D5846" s="212"/>
      <c r="E5846" s="212"/>
      <c r="F5846" s="212"/>
      <c r="G5846" s="212"/>
      <c r="H5846" s="212">
        <v>2.1139999999999999</v>
      </c>
      <c r="I5846" s="212"/>
      <c r="J5846" s="212">
        <v>1.3029999999999999</v>
      </c>
      <c r="K5846" s="212"/>
      <c r="L5846" s="212"/>
      <c r="M5846" s="212"/>
      <c r="N5846" s="212"/>
      <c r="O5846" s="212"/>
      <c r="P5846" s="212"/>
      <c r="Q5846" s="212">
        <v>1.681</v>
      </c>
      <c r="R5846" s="212">
        <v>0.42299999999999999</v>
      </c>
      <c r="S5846" s="212"/>
      <c r="T5846" s="212"/>
      <c r="U5846" s="212"/>
    </row>
    <row r="5847" spans="1:21" x14ac:dyDescent="0.25">
      <c r="A5847" s="57" t="s">
        <v>3166</v>
      </c>
      <c r="B5847" s="57" t="s">
        <v>8230</v>
      </c>
      <c r="C5847" s="212"/>
      <c r="D5847" s="212"/>
      <c r="E5847" s="212"/>
      <c r="F5847" s="212"/>
      <c r="G5847" s="212"/>
      <c r="H5847" s="212"/>
      <c r="I5847" s="212"/>
      <c r="J5847" s="212"/>
      <c r="K5847" s="212"/>
      <c r="L5847" s="212">
        <v>2.339</v>
      </c>
      <c r="M5847" s="212"/>
      <c r="N5847" s="212"/>
      <c r="O5847" s="212"/>
      <c r="P5847" s="212"/>
      <c r="Q5847" s="212"/>
      <c r="R5847" s="212"/>
      <c r="S5847" s="212"/>
      <c r="T5847" s="212"/>
      <c r="U5847" s="212"/>
    </row>
    <row r="5848" spans="1:21" x14ac:dyDescent="0.25">
      <c r="A5848" s="57" t="s">
        <v>2149</v>
      </c>
      <c r="B5848" s="57" t="s">
        <v>8231</v>
      </c>
      <c r="C5848" s="212"/>
      <c r="D5848" s="212"/>
      <c r="E5848" s="212"/>
      <c r="F5848" s="212"/>
      <c r="G5848" s="212"/>
      <c r="H5848" s="212">
        <v>4.7210000000000001</v>
      </c>
      <c r="I5848" s="212"/>
      <c r="J5848" s="212">
        <v>0.26</v>
      </c>
      <c r="K5848" s="212"/>
      <c r="L5848" s="212"/>
      <c r="M5848" s="212"/>
      <c r="N5848" s="212"/>
      <c r="O5848" s="212"/>
      <c r="P5848" s="212">
        <v>2.4E-2</v>
      </c>
      <c r="Q5848" s="212"/>
      <c r="R5848" s="212"/>
      <c r="S5848" s="212">
        <v>6.0000000000000001E-3</v>
      </c>
      <c r="T5848" s="212"/>
      <c r="U5848" s="212">
        <v>0</v>
      </c>
    </row>
    <row r="5849" spans="1:21" x14ac:dyDescent="0.25">
      <c r="A5849" s="57" t="s">
        <v>2475</v>
      </c>
      <c r="B5849" s="57" t="s">
        <v>8232</v>
      </c>
      <c r="C5849" s="212"/>
      <c r="D5849" s="212"/>
      <c r="E5849" s="212"/>
      <c r="F5849" s="212"/>
      <c r="G5849" s="212"/>
      <c r="H5849" s="212"/>
      <c r="I5849" s="212"/>
      <c r="J5849" s="212">
        <v>6.0140000000000002</v>
      </c>
      <c r="K5849" s="212"/>
      <c r="L5849" s="212"/>
      <c r="M5849" s="212"/>
      <c r="N5849" s="212"/>
      <c r="O5849" s="212"/>
      <c r="P5849" s="212"/>
      <c r="Q5849" s="212"/>
      <c r="R5849" s="212">
        <v>3.1469999999999998</v>
      </c>
      <c r="S5849" s="212">
        <v>0</v>
      </c>
      <c r="T5849" s="212"/>
      <c r="U5849" s="212">
        <v>7.62</v>
      </c>
    </row>
    <row r="5850" spans="1:21" x14ac:dyDescent="0.25">
      <c r="A5850" s="57" t="s">
        <v>1473</v>
      </c>
      <c r="B5850" s="57" t="s">
        <v>8233</v>
      </c>
      <c r="C5850" s="212"/>
      <c r="D5850" s="212"/>
      <c r="E5850" s="212"/>
      <c r="F5850" s="212"/>
      <c r="G5850" s="212"/>
      <c r="H5850" s="212"/>
      <c r="I5850" s="212">
        <v>1.9390000000000001</v>
      </c>
      <c r="J5850" s="212">
        <v>0.15</v>
      </c>
      <c r="K5850" s="212">
        <v>0.13600000000000001</v>
      </c>
      <c r="L5850" s="212"/>
      <c r="M5850" s="212"/>
      <c r="N5850" s="212"/>
      <c r="O5850" s="212">
        <v>0.29099999999999998</v>
      </c>
      <c r="P5850" s="212">
        <v>1.2070000000000001</v>
      </c>
      <c r="Q5850" s="212"/>
      <c r="R5850" s="212">
        <v>0.29699999999999999</v>
      </c>
      <c r="S5850" s="212"/>
      <c r="T5850" s="212">
        <v>6.5</v>
      </c>
      <c r="U5850" s="212">
        <v>0.66200000000000003</v>
      </c>
    </row>
    <row r="5851" spans="1:21" x14ac:dyDescent="0.25">
      <c r="A5851" s="57" t="s">
        <v>1344</v>
      </c>
      <c r="B5851" s="57" t="s">
        <v>8234</v>
      </c>
      <c r="C5851" s="212"/>
      <c r="D5851" s="212"/>
      <c r="E5851" s="212"/>
      <c r="F5851" s="212"/>
      <c r="G5851" s="212"/>
      <c r="H5851" s="212">
        <v>6.8000000000000005E-2</v>
      </c>
      <c r="I5851" s="212">
        <v>7.0019999999999998</v>
      </c>
      <c r="J5851" s="212"/>
      <c r="K5851" s="212">
        <v>0.19</v>
      </c>
      <c r="L5851" s="212"/>
      <c r="M5851" s="212"/>
      <c r="N5851" s="212"/>
      <c r="O5851" s="212"/>
      <c r="P5851" s="212"/>
      <c r="Q5851" s="212"/>
      <c r="R5851" s="212"/>
      <c r="S5851" s="212"/>
      <c r="T5851" s="212"/>
      <c r="U5851" s="212"/>
    </row>
    <row r="5852" spans="1:21" x14ac:dyDescent="0.25">
      <c r="A5852" s="57" t="s">
        <v>2080</v>
      </c>
      <c r="B5852" s="57" t="s">
        <v>8235</v>
      </c>
      <c r="C5852" s="212"/>
      <c r="D5852" s="212">
        <v>20.998999999999999</v>
      </c>
      <c r="E5852" s="212"/>
      <c r="F5852" s="212"/>
      <c r="G5852" s="212"/>
      <c r="H5852" s="212"/>
      <c r="I5852" s="212"/>
      <c r="J5852" s="212">
        <v>3.1E-2</v>
      </c>
      <c r="K5852" s="212">
        <v>0.29199999999999998</v>
      </c>
      <c r="L5852" s="212">
        <v>0.436</v>
      </c>
      <c r="M5852" s="212"/>
      <c r="N5852" s="212"/>
      <c r="O5852" s="212"/>
      <c r="P5852" s="212"/>
      <c r="Q5852" s="212"/>
      <c r="R5852" s="212"/>
      <c r="S5852" s="212"/>
      <c r="T5852" s="212"/>
      <c r="U5852" s="212">
        <v>0.16900000000000001</v>
      </c>
    </row>
    <row r="5853" spans="1:21" x14ac:dyDescent="0.25">
      <c r="A5853" s="57" t="s">
        <v>2288</v>
      </c>
      <c r="B5853" s="57" t="s">
        <v>8236</v>
      </c>
      <c r="C5853" s="212"/>
      <c r="D5853" s="212"/>
      <c r="E5853" s="212"/>
      <c r="F5853" s="212"/>
      <c r="G5853" s="212"/>
      <c r="H5853" s="212"/>
      <c r="I5853" s="212"/>
      <c r="J5853" s="212"/>
      <c r="K5853" s="212"/>
      <c r="L5853" s="212"/>
      <c r="M5853" s="212"/>
      <c r="N5853" s="212"/>
      <c r="O5853" s="212"/>
      <c r="P5853" s="212">
        <v>0.183</v>
      </c>
      <c r="Q5853" s="212"/>
      <c r="R5853" s="212"/>
      <c r="S5853" s="212"/>
      <c r="T5853" s="212">
        <v>0.61399999999999999</v>
      </c>
      <c r="U5853" s="212"/>
    </row>
    <row r="5854" spans="1:21" x14ac:dyDescent="0.25">
      <c r="A5854" s="57" t="s">
        <v>2806</v>
      </c>
      <c r="B5854" s="57" t="s">
        <v>8237</v>
      </c>
      <c r="C5854" s="212"/>
      <c r="D5854" s="212"/>
      <c r="E5854" s="212"/>
      <c r="F5854" s="212"/>
      <c r="G5854" s="212"/>
      <c r="H5854" s="212">
        <v>3.923</v>
      </c>
      <c r="I5854" s="212"/>
      <c r="J5854" s="212">
        <v>8.1989999999999998</v>
      </c>
      <c r="K5854" s="212">
        <v>1.25</v>
      </c>
      <c r="L5854" s="212"/>
      <c r="M5854" s="212"/>
      <c r="N5854" s="212">
        <v>3.4</v>
      </c>
      <c r="O5854" s="212"/>
      <c r="P5854" s="212"/>
      <c r="Q5854" s="212">
        <v>0.76800000000000002</v>
      </c>
      <c r="R5854" s="212">
        <v>0.46800000000000003</v>
      </c>
      <c r="S5854" s="212">
        <v>1.1930000000000001</v>
      </c>
      <c r="T5854" s="212">
        <v>0.184</v>
      </c>
      <c r="U5854" s="212"/>
    </row>
    <row r="5855" spans="1:21" x14ac:dyDescent="0.25">
      <c r="A5855" s="57" t="s">
        <v>1577</v>
      </c>
      <c r="B5855" s="57" t="s">
        <v>8238</v>
      </c>
      <c r="C5855" s="212"/>
      <c r="D5855" s="212"/>
      <c r="E5855" s="212"/>
      <c r="F5855" s="212"/>
      <c r="G5855" s="212"/>
      <c r="H5855" s="212"/>
      <c r="I5855" s="212">
        <v>0.77400000000000002</v>
      </c>
      <c r="J5855" s="212"/>
      <c r="K5855" s="212"/>
      <c r="L5855" s="212"/>
      <c r="M5855" s="212"/>
      <c r="N5855" s="212">
        <v>0</v>
      </c>
      <c r="O5855" s="212">
        <v>2.8000000000000001E-2</v>
      </c>
      <c r="P5855" s="212"/>
      <c r="Q5855" s="212"/>
      <c r="R5855" s="212"/>
      <c r="S5855" s="212"/>
      <c r="T5855" s="212"/>
      <c r="U5855" s="212">
        <v>0</v>
      </c>
    </row>
    <row r="5856" spans="1:21" x14ac:dyDescent="0.25">
      <c r="A5856" s="57" t="s">
        <v>2719</v>
      </c>
      <c r="B5856" s="57" t="s">
        <v>8239</v>
      </c>
      <c r="C5856" s="212"/>
      <c r="D5856" s="212"/>
      <c r="E5856" s="212"/>
      <c r="F5856" s="212"/>
      <c r="G5856" s="212"/>
      <c r="H5856" s="212"/>
      <c r="I5856" s="212"/>
      <c r="J5856" s="212"/>
      <c r="K5856" s="212">
        <v>2E-3</v>
      </c>
      <c r="L5856" s="212">
        <v>3.5999999999999997E-2</v>
      </c>
      <c r="M5856" s="212"/>
      <c r="N5856" s="212"/>
      <c r="O5856" s="212"/>
      <c r="P5856" s="212"/>
      <c r="Q5856" s="212">
        <v>1.4E-2</v>
      </c>
      <c r="R5856" s="212"/>
      <c r="S5856" s="212"/>
      <c r="T5856" s="212"/>
      <c r="U5856" s="212">
        <v>0.46500000000000002</v>
      </c>
    </row>
    <row r="5857" spans="1:21" x14ac:dyDescent="0.25">
      <c r="A5857" s="57" t="s">
        <v>1340</v>
      </c>
      <c r="B5857" s="57" t="s">
        <v>8242</v>
      </c>
      <c r="C5857" s="212"/>
      <c r="D5857" s="212"/>
      <c r="E5857" s="212"/>
      <c r="F5857" s="212"/>
      <c r="G5857" s="212"/>
      <c r="H5857" s="212">
        <v>0.628</v>
      </c>
      <c r="I5857" s="212">
        <v>1.321</v>
      </c>
      <c r="J5857" s="212">
        <v>18.256</v>
      </c>
      <c r="K5857" s="212">
        <v>7.7679999999999998</v>
      </c>
      <c r="L5857" s="212">
        <v>0.375</v>
      </c>
      <c r="M5857" s="212">
        <v>1.92</v>
      </c>
      <c r="N5857" s="212">
        <v>0.378</v>
      </c>
      <c r="O5857" s="212"/>
      <c r="P5857" s="212"/>
      <c r="Q5857" s="212">
        <v>75.400000000000006</v>
      </c>
      <c r="R5857" s="212">
        <v>2.4609999999999999</v>
      </c>
      <c r="S5857" s="212">
        <v>0.70099999999999996</v>
      </c>
      <c r="T5857" s="212"/>
      <c r="U5857" s="212"/>
    </row>
    <row r="5858" spans="1:21" x14ac:dyDescent="0.25">
      <c r="A5858" s="57" t="s">
        <v>1589</v>
      </c>
      <c r="B5858" s="57" t="s">
        <v>8243</v>
      </c>
      <c r="C5858" s="212">
        <v>5.3</v>
      </c>
      <c r="D5858" s="212"/>
      <c r="E5858" s="212"/>
      <c r="F5858" s="212"/>
      <c r="G5858" s="212"/>
      <c r="H5858" s="212">
        <v>0.16300000000000001</v>
      </c>
      <c r="I5858" s="212"/>
      <c r="J5858" s="212">
        <v>2.7789999999999999</v>
      </c>
      <c r="K5858" s="212"/>
      <c r="L5858" s="212"/>
      <c r="M5858" s="212">
        <v>0.79300000000000004</v>
      </c>
      <c r="N5858" s="212"/>
      <c r="O5858" s="212"/>
      <c r="P5858" s="212"/>
      <c r="Q5858" s="212">
        <v>51.268999999999998</v>
      </c>
      <c r="R5858" s="212"/>
      <c r="S5858" s="212"/>
      <c r="T5858" s="212"/>
      <c r="U5858" s="212"/>
    </row>
    <row r="5859" spans="1:21" x14ac:dyDescent="0.25">
      <c r="A5859" s="57" t="s">
        <v>2976</v>
      </c>
      <c r="B5859" s="57" t="s">
        <v>8244</v>
      </c>
      <c r="C5859" s="212"/>
      <c r="D5859" s="212"/>
      <c r="E5859" s="212"/>
      <c r="F5859" s="212"/>
      <c r="G5859" s="212"/>
      <c r="H5859" s="212"/>
      <c r="I5859" s="212"/>
      <c r="J5859" s="212">
        <v>0.95199999999999996</v>
      </c>
      <c r="K5859" s="212"/>
      <c r="L5859" s="212"/>
      <c r="M5859" s="212"/>
      <c r="N5859" s="212">
        <v>1E-3</v>
      </c>
      <c r="O5859" s="212"/>
      <c r="P5859" s="212"/>
      <c r="Q5859" s="212"/>
      <c r="R5859" s="212"/>
      <c r="S5859" s="212">
        <v>0.5</v>
      </c>
      <c r="T5859" s="212"/>
      <c r="U5859" s="212"/>
    </row>
    <row r="5860" spans="1:21" x14ac:dyDescent="0.25">
      <c r="A5860" s="57" t="s">
        <v>2494</v>
      </c>
      <c r="B5860" s="57" t="s">
        <v>8245</v>
      </c>
      <c r="C5860" s="212"/>
      <c r="D5860" s="212"/>
      <c r="E5860" s="212"/>
      <c r="F5860" s="212"/>
      <c r="G5860" s="212"/>
      <c r="H5860" s="212">
        <v>0.35</v>
      </c>
      <c r="I5860" s="212">
        <v>1.865</v>
      </c>
      <c r="J5860" s="212">
        <v>16.904</v>
      </c>
      <c r="K5860" s="212">
        <v>22.707000000000001</v>
      </c>
      <c r="L5860" s="212">
        <v>0.42499999999999999</v>
      </c>
      <c r="M5860" s="212"/>
      <c r="N5860" s="212"/>
      <c r="O5860" s="212"/>
      <c r="P5860" s="212"/>
      <c r="Q5860" s="212"/>
      <c r="R5860" s="212">
        <v>0.16300000000000001</v>
      </c>
      <c r="S5860" s="212">
        <v>1.25</v>
      </c>
      <c r="T5860" s="212">
        <v>0.90500000000000003</v>
      </c>
      <c r="U5860" s="212">
        <v>11.596</v>
      </c>
    </row>
    <row r="5861" spans="1:21" x14ac:dyDescent="0.25">
      <c r="A5861" s="57" t="s">
        <v>2639</v>
      </c>
      <c r="B5861" s="57" t="s">
        <v>8246</v>
      </c>
      <c r="C5861" s="212"/>
      <c r="D5861" s="212"/>
      <c r="E5861" s="212"/>
      <c r="F5861" s="212"/>
      <c r="G5861" s="212"/>
      <c r="H5861" s="212"/>
      <c r="I5861" s="212"/>
      <c r="J5861" s="212"/>
      <c r="K5861" s="212"/>
      <c r="L5861" s="212">
        <v>5.4139999999999997</v>
      </c>
      <c r="M5861" s="212">
        <v>0</v>
      </c>
      <c r="N5861" s="212">
        <v>0</v>
      </c>
      <c r="O5861" s="212">
        <v>0</v>
      </c>
      <c r="P5861" s="212">
        <v>6.0529999999999999</v>
      </c>
      <c r="Q5861" s="212">
        <v>3.4079999999999999</v>
      </c>
      <c r="R5861" s="212">
        <v>0.191</v>
      </c>
      <c r="S5861" s="212">
        <v>0</v>
      </c>
      <c r="T5861" s="212"/>
      <c r="U5861" s="212"/>
    </row>
    <row r="5862" spans="1:21" x14ac:dyDescent="0.25">
      <c r="A5862" s="57" t="s">
        <v>2495</v>
      </c>
      <c r="B5862" s="57" t="s">
        <v>8247</v>
      </c>
      <c r="C5862" s="212"/>
      <c r="D5862" s="212"/>
      <c r="E5862" s="212"/>
      <c r="F5862" s="212"/>
      <c r="G5862" s="212"/>
      <c r="H5862" s="212"/>
      <c r="I5862" s="212"/>
      <c r="J5862" s="212">
        <v>0.19500000000000001</v>
      </c>
      <c r="K5862" s="212"/>
      <c r="L5862" s="212"/>
      <c r="M5862" s="212"/>
      <c r="N5862" s="212"/>
      <c r="O5862" s="212"/>
      <c r="P5862" s="212"/>
      <c r="Q5862" s="212">
        <v>3.12</v>
      </c>
      <c r="R5862" s="212">
        <v>3.8809999999999998</v>
      </c>
      <c r="S5862" s="212">
        <v>1.268</v>
      </c>
      <c r="T5862" s="212">
        <v>2.0920000000000001</v>
      </c>
      <c r="U5862" s="212"/>
    </row>
    <row r="5863" spans="1:21" x14ac:dyDescent="0.25">
      <c r="A5863" s="57" t="s">
        <v>2262</v>
      </c>
      <c r="B5863" s="57" t="s">
        <v>8248</v>
      </c>
      <c r="C5863" s="212">
        <v>1.6990000000000001</v>
      </c>
      <c r="D5863" s="212">
        <v>36.1</v>
      </c>
      <c r="E5863" s="212"/>
      <c r="F5863" s="212"/>
      <c r="G5863" s="212"/>
      <c r="H5863" s="212">
        <v>0.151</v>
      </c>
      <c r="I5863" s="212"/>
      <c r="J5863" s="212"/>
      <c r="K5863" s="212"/>
      <c r="L5863" s="212">
        <v>0.92700000000000005</v>
      </c>
      <c r="M5863" s="212">
        <v>0</v>
      </c>
      <c r="N5863" s="212"/>
      <c r="O5863" s="212"/>
      <c r="P5863" s="212"/>
      <c r="Q5863" s="212"/>
      <c r="R5863" s="212">
        <v>1.6E-2</v>
      </c>
      <c r="S5863" s="212"/>
      <c r="T5863" s="212"/>
      <c r="U5863" s="212"/>
    </row>
    <row r="5864" spans="1:21" x14ac:dyDescent="0.25">
      <c r="A5864" s="57" t="s">
        <v>3102</v>
      </c>
      <c r="B5864" s="57" t="s">
        <v>8249</v>
      </c>
      <c r="C5864" s="212">
        <v>27.998999999999999</v>
      </c>
      <c r="D5864" s="212">
        <v>1</v>
      </c>
      <c r="E5864" s="212"/>
      <c r="F5864" s="212"/>
      <c r="G5864" s="212"/>
      <c r="H5864" s="212">
        <v>1.1020000000000001</v>
      </c>
      <c r="I5864" s="212">
        <v>0.93400000000000005</v>
      </c>
      <c r="J5864" s="212">
        <v>1.27</v>
      </c>
      <c r="K5864" s="212">
        <v>1.32</v>
      </c>
      <c r="L5864" s="212"/>
      <c r="M5864" s="212"/>
      <c r="N5864" s="212"/>
      <c r="O5864" s="212"/>
      <c r="P5864" s="212"/>
      <c r="Q5864" s="212"/>
      <c r="R5864" s="212">
        <v>1.0900000000000001</v>
      </c>
      <c r="S5864" s="212"/>
      <c r="T5864" s="212"/>
      <c r="U5864" s="212"/>
    </row>
    <row r="5865" spans="1:21" x14ac:dyDescent="0.25">
      <c r="A5865" s="57" t="s">
        <v>2086</v>
      </c>
      <c r="B5865" s="57" t="s">
        <v>8250</v>
      </c>
      <c r="C5865" s="212"/>
      <c r="D5865" s="212"/>
      <c r="E5865" s="212"/>
      <c r="F5865" s="212"/>
      <c r="G5865" s="212"/>
      <c r="H5865" s="212">
        <v>2.9</v>
      </c>
      <c r="I5865" s="212">
        <v>0.20699999999999999</v>
      </c>
      <c r="J5865" s="212">
        <v>0.308</v>
      </c>
      <c r="K5865" s="212">
        <v>7.5999999999999998E-2</v>
      </c>
      <c r="L5865" s="212">
        <v>2.5999999999999999E-2</v>
      </c>
      <c r="M5865" s="212">
        <v>9.5000000000000001E-2</v>
      </c>
      <c r="N5865" s="212"/>
      <c r="O5865" s="212"/>
      <c r="P5865" s="212">
        <v>0.34499999999999997</v>
      </c>
      <c r="Q5865" s="212">
        <v>0.5</v>
      </c>
      <c r="R5865" s="212"/>
      <c r="S5865" s="212">
        <v>2.8769999999999998</v>
      </c>
      <c r="T5865" s="212">
        <v>8.6999999999999994E-2</v>
      </c>
      <c r="U5865" s="212"/>
    </row>
    <row r="5866" spans="1:21" x14ac:dyDescent="0.25">
      <c r="A5866" s="57" t="s">
        <v>1296</v>
      </c>
      <c r="B5866" s="57" t="s">
        <v>8252</v>
      </c>
      <c r="C5866" s="212"/>
      <c r="D5866" s="212"/>
      <c r="E5866" s="212"/>
      <c r="F5866" s="212"/>
      <c r="G5866" s="212"/>
      <c r="H5866" s="212">
        <v>2.601</v>
      </c>
      <c r="I5866" s="212"/>
      <c r="J5866" s="212">
        <v>5.6909999999999998</v>
      </c>
      <c r="K5866" s="212">
        <v>8.0000000000000002E-3</v>
      </c>
      <c r="L5866" s="212">
        <v>0.33900000000000002</v>
      </c>
      <c r="M5866" s="212">
        <v>3.6640000000000001</v>
      </c>
      <c r="N5866" s="212">
        <v>7.6749999999999998</v>
      </c>
      <c r="O5866" s="212">
        <v>14.214</v>
      </c>
      <c r="P5866" s="212">
        <v>6.4210000000000003</v>
      </c>
      <c r="Q5866" s="212">
        <v>0.01</v>
      </c>
      <c r="R5866" s="212">
        <v>0.13500000000000001</v>
      </c>
      <c r="S5866" s="212">
        <v>2.7280000000000002</v>
      </c>
      <c r="T5866" s="212">
        <v>7.2969999999999997</v>
      </c>
      <c r="U5866" s="212">
        <v>0.33500000000000002</v>
      </c>
    </row>
    <row r="5867" spans="1:21" x14ac:dyDescent="0.25">
      <c r="A5867" s="57" t="s">
        <v>1165</v>
      </c>
      <c r="B5867" s="57" t="s">
        <v>8253</v>
      </c>
      <c r="C5867" s="212"/>
      <c r="D5867" s="212"/>
      <c r="E5867" s="212"/>
      <c r="F5867" s="212"/>
      <c r="G5867" s="212"/>
      <c r="H5867" s="212">
        <v>5.1390000000000002</v>
      </c>
      <c r="I5867" s="212">
        <v>0.01</v>
      </c>
      <c r="J5867" s="212">
        <v>0.29199999999999998</v>
      </c>
      <c r="K5867" s="212"/>
      <c r="L5867" s="212"/>
      <c r="M5867" s="212">
        <v>0.92800000000000005</v>
      </c>
      <c r="N5867" s="212"/>
      <c r="O5867" s="212"/>
      <c r="P5867" s="212"/>
      <c r="Q5867" s="212"/>
      <c r="R5867" s="212"/>
      <c r="S5867" s="212"/>
      <c r="T5867" s="212"/>
      <c r="U5867" s="212"/>
    </row>
    <row r="5868" spans="1:21" x14ac:dyDescent="0.25">
      <c r="A5868" s="57" t="s">
        <v>2478</v>
      </c>
      <c r="B5868" s="57" t="s">
        <v>8254</v>
      </c>
      <c r="C5868" s="212"/>
      <c r="D5868" s="212"/>
      <c r="E5868" s="212"/>
      <c r="F5868" s="212"/>
      <c r="G5868" s="212"/>
      <c r="H5868" s="212"/>
      <c r="I5868" s="212">
        <v>0.71799999999999997</v>
      </c>
      <c r="J5868" s="212"/>
      <c r="K5868" s="212"/>
      <c r="L5868" s="212"/>
      <c r="M5868" s="212"/>
      <c r="N5868" s="212"/>
      <c r="O5868" s="212"/>
      <c r="P5868" s="212">
        <v>7.3999999999999996E-2</v>
      </c>
      <c r="Q5868" s="212"/>
      <c r="R5868" s="212"/>
      <c r="S5868" s="212">
        <v>0</v>
      </c>
      <c r="T5868" s="212">
        <v>0</v>
      </c>
      <c r="U5868" s="212">
        <v>8.0000000000000002E-3</v>
      </c>
    </row>
    <row r="5869" spans="1:21" x14ac:dyDescent="0.25">
      <c r="A5869" s="57" t="s">
        <v>2616</v>
      </c>
      <c r="B5869" s="57" t="s">
        <v>8255</v>
      </c>
      <c r="C5869" s="212"/>
      <c r="D5869" s="212"/>
      <c r="E5869" s="212"/>
      <c r="F5869" s="212"/>
      <c r="G5869" s="212"/>
      <c r="H5869" s="212">
        <v>0.316</v>
      </c>
      <c r="I5869" s="212">
        <v>0.753</v>
      </c>
      <c r="J5869" s="212"/>
      <c r="K5869" s="212"/>
      <c r="L5869" s="212"/>
      <c r="M5869" s="212"/>
      <c r="N5869" s="212">
        <v>5.0999999999999997E-2</v>
      </c>
      <c r="O5869" s="212"/>
      <c r="P5869" s="212"/>
      <c r="Q5869" s="212"/>
      <c r="R5869" s="212"/>
      <c r="S5869" s="212"/>
      <c r="T5869" s="212"/>
      <c r="U5869" s="212">
        <v>7.1999999999999995E-2</v>
      </c>
    </row>
    <row r="5870" spans="1:21" x14ac:dyDescent="0.25">
      <c r="A5870" s="57" t="s">
        <v>532</v>
      </c>
      <c r="B5870" s="57" t="s">
        <v>8256</v>
      </c>
      <c r="C5870" s="212"/>
      <c r="D5870" s="212"/>
      <c r="E5870" s="212"/>
      <c r="F5870" s="212"/>
      <c r="G5870" s="212"/>
      <c r="H5870" s="212">
        <v>3.7250000000000001</v>
      </c>
      <c r="I5870" s="212">
        <v>3.4820000000000002</v>
      </c>
      <c r="J5870" s="212">
        <v>58.784999999999997</v>
      </c>
      <c r="K5870" s="212">
        <v>74.447999999999993</v>
      </c>
      <c r="L5870" s="212">
        <v>14.839</v>
      </c>
      <c r="M5870" s="212">
        <v>47.59</v>
      </c>
      <c r="N5870" s="212">
        <v>26.4</v>
      </c>
      <c r="O5870" s="212">
        <v>5.0890000000000004</v>
      </c>
      <c r="P5870" s="212">
        <v>27.048999999999999</v>
      </c>
      <c r="Q5870" s="212">
        <v>45.920999999999999</v>
      </c>
      <c r="R5870" s="212">
        <v>123.423</v>
      </c>
      <c r="S5870" s="212">
        <v>197.45400000000001</v>
      </c>
      <c r="T5870" s="212">
        <v>1.333</v>
      </c>
      <c r="U5870" s="212">
        <v>5.3079999999999998</v>
      </c>
    </row>
    <row r="5871" spans="1:21" x14ac:dyDescent="0.25">
      <c r="A5871" s="57" t="s">
        <v>2142</v>
      </c>
      <c r="B5871" s="57" t="s">
        <v>8257</v>
      </c>
      <c r="C5871" s="212"/>
      <c r="D5871" s="212"/>
      <c r="E5871" s="212"/>
      <c r="F5871" s="212"/>
      <c r="G5871" s="212"/>
      <c r="H5871" s="212"/>
      <c r="I5871" s="212"/>
      <c r="J5871" s="212">
        <v>7.6529999999999996</v>
      </c>
      <c r="K5871" s="212"/>
      <c r="L5871" s="212"/>
      <c r="M5871" s="212">
        <v>1.7430000000000001</v>
      </c>
      <c r="N5871" s="212"/>
      <c r="O5871" s="212">
        <v>1.4410000000000001</v>
      </c>
      <c r="P5871" s="212">
        <v>126.86</v>
      </c>
      <c r="Q5871" s="212">
        <v>1.0740000000000001</v>
      </c>
      <c r="R5871" s="212"/>
      <c r="S5871" s="212">
        <v>0.61499999999999999</v>
      </c>
      <c r="T5871" s="212">
        <v>1.645</v>
      </c>
      <c r="U5871" s="212"/>
    </row>
    <row r="5872" spans="1:21" x14ac:dyDescent="0.25">
      <c r="A5872" s="57" t="s">
        <v>2311</v>
      </c>
      <c r="B5872" s="57" t="s">
        <v>8258</v>
      </c>
      <c r="C5872" s="212"/>
      <c r="D5872" s="212"/>
      <c r="E5872" s="212"/>
      <c r="F5872" s="212"/>
      <c r="G5872" s="212"/>
      <c r="H5872" s="212"/>
      <c r="I5872" s="212"/>
      <c r="J5872" s="212"/>
      <c r="K5872" s="212"/>
      <c r="L5872" s="212"/>
      <c r="M5872" s="212">
        <v>5.351</v>
      </c>
      <c r="N5872" s="212"/>
      <c r="O5872" s="212">
        <v>10.218999999999999</v>
      </c>
      <c r="P5872" s="212">
        <v>94.968000000000004</v>
      </c>
      <c r="Q5872" s="212">
        <v>7.73</v>
      </c>
      <c r="R5872" s="212">
        <v>10.73</v>
      </c>
      <c r="S5872" s="212">
        <v>36.56</v>
      </c>
      <c r="T5872" s="212">
        <v>23.390999999999998</v>
      </c>
      <c r="U5872" s="212"/>
    </row>
    <row r="5873" spans="1:21" x14ac:dyDescent="0.25">
      <c r="A5873" s="57" t="s">
        <v>2213</v>
      </c>
      <c r="B5873" s="57" t="s">
        <v>8259</v>
      </c>
      <c r="C5873" s="212"/>
      <c r="D5873" s="212"/>
      <c r="E5873" s="212"/>
      <c r="F5873" s="212"/>
      <c r="G5873" s="212"/>
      <c r="H5873" s="212"/>
      <c r="I5873" s="212"/>
      <c r="J5873" s="212"/>
      <c r="K5873" s="212"/>
      <c r="L5873" s="212">
        <v>2.7E-2</v>
      </c>
      <c r="M5873" s="212"/>
      <c r="N5873" s="212"/>
      <c r="O5873" s="212"/>
      <c r="P5873" s="212"/>
      <c r="Q5873" s="212"/>
      <c r="R5873" s="212"/>
      <c r="S5873" s="212"/>
      <c r="T5873" s="212"/>
      <c r="U5873" s="212">
        <v>6.9000000000000006E-2</v>
      </c>
    </row>
    <row r="5874" spans="1:21" x14ac:dyDescent="0.25">
      <c r="A5874" s="57" t="s">
        <v>893</v>
      </c>
      <c r="B5874" s="57" t="s">
        <v>8260</v>
      </c>
      <c r="C5874" s="212">
        <v>129.4</v>
      </c>
      <c r="D5874" s="212">
        <v>489.99799999999999</v>
      </c>
      <c r="E5874" s="212"/>
      <c r="F5874" s="212"/>
      <c r="G5874" s="212"/>
      <c r="H5874" s="212">
        <v>9.07</v>
      </c>
      <c r="I5874" s="212"/>
      <c r="J5874" s="212"/>
      <c r="K5874" s="212"/>
      <c r="L5874" s="212">
        <v>4.5419999999999998</v>
      </c>
      <c r="M5874" s="212"/>
      <c r="N5874" s="212"/>
      <c r="O5874" s="212"/>
      <c r="P5874" s="212"/>
      <c r="Q5874" s="212"/>
      <c r="R5874" s="212"/>
      <c r="S5874" s="212"/>
      <c r="T5874" s="212"/>
      <c r="U5874" s="212"/>
    </row>
    <row r="5875" spans="1:21" x14ac:dyDescent="0.25">
      <c r="A5875" s="57" t="s">
        <v>2493</v>
      </c>
      <c r="B5875" s="57" t="s">
        <v>8261</v>
      </c>
      <c r="C5875" s="212"/>
      <c r="D5875" s="212"/>
      <c r="E5875" s="212"/>
      <c r="F5875" s="212"/>
      <c r="G5875" s="212"/>
      <c r="H5875" s="212">
        <v>2.5999999999999999E-2</v>
      </c>
      <c r="I5875" s="212">
        <v>0.89900000000000002</v>
      </c>
      <c r="J5875" s="212">
        <v>32.804000000000002</v>
      </c>
      <c r="K5875" s="212">
        <v>84.891000000000005</v>
      </c>
      <c r="L5875" s="212">
        <v>91.061999999999998</v>
      </c>
      <c r="M5875" s="212">
        <v>96.262</v>
      </c>
      <c r="N5875" s="212">
        <v>51.67</v>
      </c>
      <c r="O5875" s="212"/>
      <c r="P5875" s="212"/>
      <c r="Q5875" s="212"/>
      <c r="R5875" s="212"/>
      <c r="S5875" s="212">
        <v>0.95199999999999996</v>
      </c>
      <c r="T5875" s="212">
        <v>0.16600000000000001</v>
      </c>
      <c r="U5875" s="212"/>
    </row>
    <row r="5876" spans="1:21" x14ac:dyDescent="0.25">
      <c r="A5876" s="57" t="s">
        <v>982</v>
      </c>
      <c r="B5876" s="57" t="s">
        <v>8262</v>
      </c>
      <c r="C5876" s="212"/>
      <c r="D5876" s="212"/>
      <c r="E5876" s="212"/>
      <c r="F5876" s="212"/>
      <c r="G5876" s="212"/>
      <c r="H5876" s="212"/>
      <c r="I5876" s="212">
        <v>2.0859999999999999</v>
      </c>
      <c r="J5876" s="212">
        <v>2.5230000000000001</v>
      </c>
      <c r="K5876" s="212">
        <v>6.5000000000000002E-2</v>
      </c>
      <c r="L5876" s="212"/>
      <c r="M5876" s="212"/>
      <c r="N5876" s="212"/>
      <c r="O5876" s="212">
        <v>6.6000000000000003E-2</v>
      </c>
      <c r="P5876" s="212">
        <v>0.128</v>
      </c>
      <c r="Q5876" s="212">
        <v>15.631</v>
      </c>
      <c r="R5876" s="212">
        <v>15.45</v>
      </c>
      <c r="S5876" s="212">
        <v>53.77</v>
      </c>
      <c r="T5876" s="212">
        <v>0.35599999999999998</v>
      </c>
      <c r="U5876" s="212">
        <v>1.6E-2</v>
      </c>
    </row>
    <row r="5877" spans="1:21" x14ac:dyDescent="0.25">
      <c r="A5877" s="57" t="s">
        <v>927</v>
      </c>
      <c r="B5877" s="57" t="s">
        <v>8263</v>
      </c>
      <c r="C5877" s="212"/>
      <c r="D5877" s="212"/>
      <c r="E5877" s="212"/>
      <c r="F5877" s="212"/>
      <c r="G5877" s="212"/>
      <c r="H5877" s="212"/>
      <c r="I5877" s="212">
        <v>0.16900000000000001</v>
      </c>
      <c r="J5877" s="212">
        <v>3.5750000000000002</v>
      </c>
      <c r="K5877" s="212">
        <v>0.16700000000000001</v>
      </c>
      <c r="L5877" s="212">
        <v>5.0000000000000001E-3</v>
      </c>
      <c r="M5877" s="212">
        <v>5.0279999999999996</v>
      </c>
      <c r="N5877" s="212"/>
      <c r="O5877" s="212"/>
      <c r="P5877" s="212">
        <v>30.766999999999999</v>
      </c>
      <c r="Q5877" s="212">
        <v>1.429</v>
      </c>
      <c r="R5877" s="212">
        <v>6.88</v>
      </c>
      <c r="S5877" s="212">
        <v>1.8959999999999999</v>
      </c>
      <c r="T5877" s="212">
        <v>16.545000000000002</v>
      </c>
      <c r="U5877" s="212">
        <v>51.095999999999997</v>
      </c>
    </row>
    <row r="5878" spans="1:21" x14ac:dyDescent="0.25">
      <c r="A5878" s="57" t="s">
        <v>1195</v>
      </c>
      <c r="B5878" s="57" t="s">
        <v>8264</v>
      </c>
      <c r="C5878" s="212"/>
      <c r="D5878" s="212"/>
      <c r="E5878" s="212"/>
      <c r="F5878" s="212"/>
      <c r="G5878" s="212"/>
      <c r="H5878" s="212">
        <v>3.9849999999999999</v>
      </c>
      <c r="I5878" s="212"/>
      <c r="J5878" s="212">
        <v>21.527000000000001</v>
      </c>
      <c r="K5878" s="212">
        <v>5.8239999999999998</v>
      </c>
      <c r="L5878" s="212"/>
      <c r="M5878" s="212">
        <v>1.4999999999999999E-2</v>
      </c>
      <c r="N5878" s="212">
        <v>0.70099999999999996</v>
      </c>
      <c r="O5878" s="212"/>
      <c r="P5878" s="212">
        <v>261.94299999999998</v>
      </c>
      <c r="Q5878" s="212">
        <v>1110.4739999999999</v>
      </c>
      <c r="R5878" s="212">
        <v>91.998999999999995</v>
      </c>
      <c r="S5878" s="212">
        <v>157.15799999999999</v>
      </c>
      <c r="T5878" s="212">
        <v>54.16</v>
      </c>
      <c r="U5878" s="212">
        <v>46.639000000000003</v>
      </c>
    </row>
    <row r="5879" spans="1:21" x14ac:dyDescent="0.25">
      <c r="A5879" s="57" t="s">
        <v>548</v>
      </c>
      <c r="B5879" s="57" t="s">
        <v>8265</v>
      </c>
      <c r="C5879" s="212"/>
      <c r="D5879" s="212"/>
      <c r="E5879" s="212"/>
      <c r="F5879" s="212"/>
      <c r="G5879" s="212"/>
      <c r="H5879" s="212"/>
      <c r="I5879" s="212">
        <v>12.474</v>
      </c>
      <c r="J5879" s="212">
        <v>3.5350000000000001</v>
      </c>
      <c r="K5879" s="212">
        <v>100.044</v>
      </c>
      <c r="L5879" s="212"/>
      <c r="M5879" s="212"/>
      <c r="N5879" s="212">
        <v>0</v>
      </c>
      <c r="O5879" s="212">
        <v>1.964</v>
      </c>
      <c r="P5879" s="212">
        <v>36.561999999999998</v>
      </c>
      <c r="Q5879" s="212">
        <v>6.3760000000000003</v>
      </c>
      <c r="R5879" s="212">
        <v>1.2470000000000001</v>
      </c>
      <c r="S5879" s="212">
        <v>24.170999999999999</v>
      </c>
      <c r="T5879" s="212">
        <v>3.5129999999999999</v>
      </c>
      <c r="U5879" s="212">
        <v>0.83799999999999997</v>
      </c>
    </row>
    <row r="5880" spans="1:21" x14ac:dyDescent="0.25">
      <c r="A5880" s="57" t="s">
        <v>825</v>
      </c>
      <c r="B5880" s="57" t="s">
        <v>8266</v>
      </c>
      <c r="C5880" s="212"/>
      <c r="D5880" s="212"/>
      <c r="E5880" s="212"/>
      <c r="F5880" s="212"/>
      <c r="G5880" s="212"/>
      <c r="H5880" s="212"/>
      <c r="I5880" s="212">
        <v>0.86699999999999999</v>
      </c>
      <c r="J5880" s="212"/>
      <c r="K5880" s="212">
        <v>0.55700000000000005</v>
      </c>
      <c r="L5880" s="212">
        <v>4.2999999999999997E-2</v>
      </c>
      <c r="M5880" s="212">
        <v>6.8000000000000005E-2</v>
      </c>
      <c r="N5880" s="212"/>
      <c r="O5880" s="212">
        <v>0.38100000000000001</v>
      </c>
      <c r="P5880" s="212">
        <v>52.417000000000002</v>
      </c>
      <c r="Q5880" s="212">
        <v>28.004000000000001</v>
      </c>
      <c r="R5880" s="212">
        <v>127.976</v>
      </c>
      <c r="S5880" s="212">
        <v>237.50899999999999</v>
      </c>
      <c r="T5880" s="212">
        <v>256.05799999999999</v>
      </c>
      <c r="U5880" s="212">
        <v>280.87700000000001</v>
      </c>
    </row>
    <row r="5881" spans="1:21" x14ac:dyDescent="0.25">
      <c r="A5881" s="57" t="s">
        <v>2218</v>
      </c>
      <c r="B5881" s="57" t="s">
        <v>8267</v>
      </c>
      <c r="C5881" s="212"/>
      <c r="D5881" s="212"/>
      <c r="E5881" s="212"/>
      <c r="F5881" s="212"/>
      <c r="G5881" s="212"/>
      <c r="H5881" s="212"/>
      <c r="I5881" s="212"/>
      <c r="J5881" s="212"/>
      <c r="K5881" s="212"/>
      <c r="L5881" s="212">
        <v>0.41599999999999998</v>
      </c>
      <c r="M5881" s="212"/>
      <c r="N5881" s="212"/>
      <c r="O5881" s="212"/>
      <c r="P5881" s="212">
        <v>21.375</v>
      </c>
      <c r="Q5881" s="212">
        <v>0.90300000000000002</v>
      </c>
      <c r="R5881" s="212">
        <v>4.59</v>
      </c>
      <c r="S5881" s="212">
        <v>0.79700000000000004</v>
      </c>
      <c r="T5881" s="212">
        <v>0.373</v>
      </c>
      <c r="U5881" s="212">
        <v>0.44</v>
      </c>
    </row>
    <row r="5882" spans="1:21" x14ac:dyDescent="0.25">
      <c r="A5882" s="57" t="s">
        <v>811</v>
      </c>
      <c r="B5882" s="57" t="s">
        <v>8268</v>
      </c>
      <c r="C5882" s="212"/>
      <c r="D5882" s="212"/>
      <c r="E5882" s="212"/>
      <c r="F5882" s="212"/>
      <c r="G5882" s="212"/>
      <c r="H5882" s="212">
        <v>9.2999999999999999E-2</v>
      </c>
      <c r="I5882" s="212">
        <v>13.121</v>
      </c>
      <c r="J5882" s="212"/>
      <c r="K5882" s="212">
        <v>4.47</v>
      </c>
      <c r="L5882" s="212">
        <v>15.887</v>
      </c>
      <c r="M5882" s="212">
        <v>3.0880000000000001</v>
      </c>
      <c r="N5882" s="212">
        <v>14.388</v>
      </c>
      <c r="O5882" s="212">
        <v>4.9509999999999996</v>
      </c>
      <c r="P5882" s="212">
        <v>25.584</v>
      </c>
      <c r="Q5882" s="212">
        <v>26.306999999999999</v>
      </c>
      <c r="R5882" s="212">
        <v>1.014</v>
      </c>
      <c r="S5882" s="212">
        <v>0.91700000000000004</v>
      </c>
      <c r="T5882" s="212">
        <v>0.17</v>
      </c>
      <c r="U5882" s="212"/>
    </row>
    <row r="5883" spans="1:21" x14ac:dyDescent="0.25">
      <c r="A5883" s="57" t="s">
        <v>1179</v>
      </c>
      <c r="B5883" s="57" t="s">
        <v>8269</v>
      </c>
      <c r="C5883" s="212"/>
      <c r="D5883" s="212"/>
      <c r="E5883" s="212"/>
      <c r="F5883" s="212"/>
      <c r="G5883" s="212"/>
      <c r="H5883" s="212">
        <v>6.17</v>
      </c>
      <c r="I5883" s="212"/>
      <c r="J5883" s="212"/>
      <c r="K5883" s="212"/>
      <c r="L5883" s="212">
        <v>6.7089999999999996</v>
      </c>
      <c r="M5883" s="212">
        <v>0</v>
      </c>
      <c r="N5883" s="212">
        <v>0</v>
      </c>
      <c r="O5883" s="212">
        <v>0</v>
      </c>
      <c r="P5883" s="212">
        <v>8.5850000000000009</v>
      </c>
      <c r="Q5883" s="212">
        <v>12.865</v>
      </c>
      <c r="R5883" s="212"/>
      <c r="S5883" s="212"/>
      <c r="T5883" s="212"/>
      <c r="U5883" s="212">
        <v>1.4999999999999999E-2</v>
      </c>
    </row>
    <row r="5884" spans="1:21" x14ac:dyDescent="0.25">
      <c r="A5884" s="57" t="s">
        <v>2686</v>
      </c>
      <c r="B5884" s="57" t="s">
        <v>8270</v>
      </c>
      <c r="C5884" s="212"/>
      <c r="D5884" s="212"/>
      <c r="E5884" s="212"/>
      <c r="F5884" s="212"/>
      <c r="G5884" s="212"/>
      <c r="H5884" s="212"/>
      <c r="I5884" s="212"/>
      <c r="J5884" s="212"/>
      <c r="K5884" s="212"/>
      <c r="L5884" s="212">
        <v>0.73599999999999999</v>
      </c>
      <c r="M5884" s="212">
        <v>0</v>
      </c>
      <c r="N5884" s="212"/>
      <c r="O5884" s="212"/>
      <c r="P5884" s="212"/>
      <c r="Q5884" s="212"/>
      <c r="R5884" s="212"/>
      <c r="S5884" s="212"/>
      <c r="T5884" s="212"/>
      <c r="U5884" s="212"/>
    </row>
    <row r="5885" spans="1:21" x14ac:dyDescent="0.25">
      <c r="A5885" s="57" t="s">
        <v>2831</v>
      </c>
      <c r="B5885" s="57" t="s">
        <v>8271</v>
      </c>
      <c r="C5885" s="212"/>
      <c r="D5885" s="212"/>
      <c r="E5885" s="212"/>
      <c r="F5885" s="212"/>
      <c r="G5885" s="212"/>
      <c r="H5885" s="212"/>
      <c r="I5885" s="212">
        <v>1E-3</v>
      </c>
      <c r="J5885" s="212"/>
      <c r="K5885" s="212"/>
      <c r="L5885" s="212">
        <v>0.19700000000000001</v>
      </c>
      <c r="M5885" s="212">
        <v>0</v>
      </c>
      <c r="N5885" s="212"/>
      <c r="O5885" s="212"/>
      <c r="P5885" s="212"/>
      <c r="Q5885" s="212"/>
      <c r="R5885" s="212">
        <v>7.0000000000000001E-3</v>
      </c>
      <c r="S5885" s="212"/>
      <c r="T5885" s="212"/>
      <c r="U5885" s="212"/>
    </row>
    <row r="5886" spans="1:21" x14ac:dyDescent="0.25">
      <c r="A5886" s="57" t="s">
        <v>2659</v>
      </c>
      <c r="B5886" s="57" t="s">
        <v>8272</v>
      </c>
      <c r="C5886" s="212"/>
      <c r="D5886" s="212"/>
      <c r="E5886" s="212"/>
      <c r="F5886" s="212"/>
      <c r="G5886" s="212"/>
      <c r="H5886" s="212">
        <v>6.3E-2</v>
      </c>
      <c r="I5886" s="212"/>
      <c r="J5886" s="212"/>
      <c r="K5886" s="212"/>
      <c r="L5886" s="212">
        <v>4.6980000000000004</v>
      </c>
      <c r="M5886" s="212">
        <v>0</v>
      </c>
      <c r="N5886" s="212">
        <v>0</v>
      </c>
      <c r="O5886" s="212">
        <v>0</v>
      </c>
      <c r="P5886" s="212">
        <v>25.771999999999998</v>
      </c>
      <c r="Q5886" s="212">
        <v>16.577999999999999</v>
      </c>
      <c r="R5886" s="212">
        <v>0</v>
      </c>
      <c r="S5886" s="212">
        <v>0</v>
      </c>
      <c r="T5886" s="212"/>
      <c r="U5886" s="212"/>
    </row>
    <row r="5887" spans="1:21" x14ac:dyDescent="0.25">
      <c r="A5887" s="57" t="s">
        <v>3422</v>
      </c>
      <c r="B5887" s="57" t="s">
        <v>8273</v>
      </c>
      <c r="C5887" s="212"/>
      <c r="D5887" s="212"/>
      <c r="E5887" s="212"/>
      <c r="F5887" s="212"/>
      <c r="G5887" s="212"/>
      <c r="H5887" s="212"/>
      <c r="I5887" s="212"/>
      <c r="J5887" s="212"/>
      <c r="K5887" s="212"/>
      <c r="L5887" s="212"/>
      <c r="M5887" s="212"/>
      <c r="N5887" s="212"/>
      <c r="O5887" s="212"/>
      <c r="P5887" s="212">
        <v>12.94</v>
      </c>
      <c r="Q5887" s="212">
        <v>13.585000000000001</v>
      </c>
      <c r="R5887" s="212"/>
      <c r="S5887" s="212"/>
      <c r="T5887" s="212"/>
      <c r="U5887" s="212"/>
    </row>
    <row r="5888" spans="1:21" x14ac:dyDescent="0.25">
      <c r="A5888" s="57" t="s">
        <v>2242</v>
      </c>
      <c r="B5888" s="57" t="s">
        <v>8275</v>
      </c>
      <c r="C5888" s="212"/>
      <c r="D5888" s="212"/>
      <c r="E5888" s="212"/>
      <c r="F5888" s="212"/>
      <c r="G5888" s="212"/>
      <c r="H5888" s="212"/>
      <c r="I5888" s="212">
        <v>4.1000000000000002E-2</v>
      </c>
      <c r="J5888" s="212">
        <v>0.68400000000000005</v>
      </c>
      <c r="K5888" s="212">
        <v>1.615</v>
      </c>
      <c r="L5888" s="212"/>
      <c r="M5888" s="212">
        <v>1.0680000000000001</v>
      </c>
      <c r="N5888" s="212"/>
      <c r="O5888" s="212"/>
      <c r="P5888" s="212"/>
      <c r="Q5888" s="212"/>
      <c r="R5888" s="212"/>
      <c r="S5888" s="212">
        <v>92.24</v>
      </c>
      <c r="T5888" s="212">
        <v>190.297</v>
      </c>
      <c r="U5888" s="212">
        <v>325.80799999999999</v>
      </c>
    </row>
    <row r="5889" spans="1:21" x14ac:dyDescent="0.25">
      <c r="A5889" s="57" t="s">
        <v>2617</v>
      </c>
      <c r="B5889" s="57" t="s">
        <v>8276</v>
      </c>
      <c r="C5889" s="212"/>
      <c r="D5889" s="212"/>
      <c r="E5889" s="212"/>
      <c r="F5889" s="212"/>
      <c r="G5889" s="212"/>
      <c r="H5889" s="212">
        <v>3.78</v>
      </c>
      <c r="I5889" s="212"/>
      <c r="J5889" s="212"/>
      <c r="K5889" s="212"/>
      <c r="L5889" s="212"/>
      <c r="M5889" s="212"/>
      <c r="N5889" s="212"/>
      <c r="O5889" s="212"/>
      <c r="P5889" s="212"/>
      <c r="Q5889" s="212"/>
      <c r="R5889" s="212"/>
      <c r="S5889" s="212"/>
      <c r="T5889" s="212">
        <v>4.7E-2</v>
      </c>
      <c r="U5889" s="212"/>
    </row>
    <row r="5890" spans="1:21" x14ac:dyDescent="0.25">
      <c r="A5890" s="57" t="s">
        <v>2464</v>
      </c>
      <c r="B5890" s="57" t="s">
        <v>8277</v>
      </c>
      <c r="C5890" s="212"/>
      <c r="D5890" s="212"/>
      <c r="E5890" s="212"/>
      <c r="F5890" s="212"/>
      <c r="G5890" s="212"/>
      <c r="H5890" s="212"/>
      <c r="I5890" s="212"/>
      <c r="J5890" s="212"/>
      <c r="K5890" s="212"/>
      <c r="L5890" s="212"/>
      <c r="M5890" s="212">
        <v>0.1</v>
      </c>
      <c r="N5890" s="212"/>
      <c r="O5890" s="212"/>
      <c r="P5890" s="212"/>
      <c r="Q5890" s="212"/>
      <c r="R5890" s="212"/>
      <c r="S5890" s="212"/>
      <c r="T5890" s="212">
        <v>1.2999999999999999E-2</v>
      </c>
      <c r="U5890" s="212"/>
    </row>
    <row r="5891" spans="1:21" x14ac:dyDescent="0.25">
      <c r="A5891" s="57" t="s">
        <v>2437</v>
      </c>
      <c r="B5891" s="57" t="s">
        <v>8279</v>
      </c>
      <c r="C5891" s="212"/>
      <c r="D5891" s="212"/>
      <c r="E5891" s="212"/>
      <c r="F5891" s="212"/>
      <c r="G5891" s="212"/>
      <c r="H5891" s="212"/>
      <c r="I5891" s="212"/>
      <c r="J5891" s="212"/>
      <c r="K5891" s="212"/>
      <c r="L5891" s="212">
        <v>2E-3</v>
      </c>
      <c r="M5891" s="212"/>
      <c r="N5891" s="212"/>
      <c r="O5891" s="212"/>
      <c r="P5891" s="212"/>
      <c r="Q5891" s="212"/>
      <c r="R5891" s="212"/>
      <c r="S5891" s="212"/>
      <c r="T5891" s="212"/>
      <c r="U5891" s="212"/>
    </row>
    <row r="5892" spans="1:21" x14ac:dyDescent="0.25">
      <c r="A5892" s="57" t="s">
        <v>2949</v>
      </c>
      <c r="B5892" s="57" t="s">
        <v>8280</v>
      </c>
      <c r="C5892" s="212"/>
      <c r="D5892" s="212"/>
      <c r="E5892" s="212"/>
      <c r="F5892" s="212"/>
      <c r="G5892" s="212"/>
      <c r="H5892" s="212"/>
      <c r="I5892" s="212"/>
      <c r="J5892" s="212"/>
      <c r="K5892" s="212"/>
      <c r="L5892" s="212"/>
      <c r="M5892" s="212"/>
      <c r="N5892" s="212"/>
      <c r="O5892" s="212"/>
      <c r="P5892" s="212"/>
      <c r="Q5892" s="212"/>
      <c r="R5892" s="212"/>
      <c r="S5892" s="212"/>
      <c r="T5892" s="212">
        <v>1E-3</v>
      </c>
      <c r="U5892" s="212">
        <v>9.4E-2</v>
      </c>
    </row>
    <row r="5893" spans="1:21" x14ac:dyDescent="0.25">
      <c r="A5893" s="57" t="s">
        <v>2115</v>
      </c>
      <c r="B5893" s="57" t="s">
        <v>8281</v>
      </c>
      <c r="C5893" s="212"/>
      <c r="D5893" s="212"/>
      <c r="E5893" s="212"/>
      <c r="F5893" s="212"/>
      <c r="G5893" s="212"/>
      <c r="H5893" s="212"/>
      <c r="I5893" s="212">
        <v>1.7000000000000001E-2</v>
      </c>
      <c r="J5893" s="212">
        <v>0.13600000000000001</v>
      </c>
      <c r="K5893" s="212"/>
      <c r="L5893" s="212"/>
      <c r="M5893" s="212">
        <v>0.55400000000000005</v>
      </c>
      <c r="N5893" s="212">
        <v>1E-3</v>
      </c>
      <c r="O5893" s="212"/>
      <c r="P5893" s="212">
        <v>6.3E-2</v>
      </c>
      <c r="Q5893" s="212"/>
      <c r="R5893" s="212">
        <v>1E-3</v>
      </c>
      <c r="S5893" s="212"/>
      <c r="T5893" s="212">
        <v>35.704999999999998</v>
      </c>
      <c r="U5893" s="212">
        <v>8.5090000000000003</v>
      </c>
    </row>
    <row r="5894" spans="1:21" x14ac:dyDescent="0.25">
      <c r="A5894" s="57" t="s">
        <v>1162</v>
      </c>
      <c r="B5894" s="57" t="s">
        <v>8282</v>
      </c>
      <c r="C5894" s="212"/>
      <c r="D5894" s="212"/>
      <c r="E5894" s="212"/>
      <c r="F5894" s="212"/>
      <c r="G5894" s="212"/>
      <c r="H5894" s="212"/>
      <c r="I5894" s="212">
        <v>19.388999999999999</v>
      </c>
      <c r="J5894" s="212"/>
      <c r="K5894" s="212"/>
      <c r="L5894" s="212"/>
      <c r="M5894" s="212"/>
      <c r="N5894" s="212"/>
      <c r="O5894" s="212"/>
      <c r="P5894" s="212"/>
      <c r="Q5894" s="212"/>
      <c r="R5894" s="212"/>
      <c r="S5894" s="212"/>
      <c r="T5894" s="212"/>
      <c r="U5894" s="212"/>
    </row>
    <row r="5895" spans="1:21" x14ac:dyDescent="0.25">
      <c r="A5895" s="57" t="s">
        <v>437</v>
      </c>
      <c r="B5895" s="57" t="s">
        <v>8283</v>
      </c>
      <c r="C5895" s="212">
        <v>38.098999999999997</v>
      </c>
      <c r="D5895" s="212">
        <v>182.398</v>
      </c>
      <c r="E5895" s="212"/>
      <c r="F5895" s="212"/>
      <c r="G5895" s="212"/>
      <c r="H5895" s="212">
        <v>1.8779999999999999</v>
      </c>
      <c r="I5895" s="212">
        <v>85.156999999999996</v>
      </c>
      <c r="J5895" s="212">
        <v>63.695</v>
      </c>
      <c r="K5895" s="212">
        <v>28.280999999999999</v>
      </c>
      <c r="L5895" s="212">
        <v>21</v>
      </c>
      <c r="M5895" s="212">
        <v>28</v>
      </c>
      <c r="N5895" s="212">
        <v>38.579000000000001</v>
      </c>
      <c r="O5895" s="212">
        <v>48.225000000000001</v>
      </c>
      <c r="P5895" s="212">
        <v>33.195999999999998</v>
      </c>
      <c r="Q5895" s="212">
        <v>136.29900000000001</v>
      </c>
      <c r="R5895" s="212"/>
      <c r="S5895" s="212">
        <v>193.85400000000001</v>
      </c>
      <c r="T5895" s="212">
        <v>64.849000000000004</v>
      </c>
      <c r="U5895" s="212">
        <v>133.73400000000001</v>
      </c>
    </row>
    <row r="5896" spans="1:21" x14ac:dyDescent="0.25">
      <c r="A5896" s="57" t="s">
        <v>850</v>
      </c>
      <c r="B5896" s="57" t="s">
        <v>8284</v>
      </c>
      <c r="C5896" s="212"/>
      <c r="D5896" s="212"/>
      <c r="E5896" s="212"/>
      <c r="F5896" s="212"/>
      <c r="G5896" s="212"/>
      <c r="H5896" s="212"/>
      <c r="I5896" s="212"/>
      <c r="J5896" s="212">
        <v>0.72799999999999998</v>
      </c>
      <c r="K5896" s="212"/>
      <c r="L5896" s="212"/>
      <c r="M5896" s="212">
        <v>6.4000000000000001E-2</v>
      </c>
      <c r="N5896" s="212"/>
      <c r="O5896" s="212">
        <v>7.56</v>
      </c>
      <c r="P5896" s="212">
        <v>39.840000000000003</v>
      </c>
      <c r="Q5896" s="212"/>
      <c r="R5896" s="212"/>
      <c r="S5896" s="212"/>
      <c r="T5896" s="212">
        <v>25.928999999999998</v>
      </c>
      <c r="U5896" s="212">
        <v>120.452</v>
      </c>
    </row>
    <row r="5897" spans="1:21" x14ac:dyDescent="0.25">
      <c r="A5897" s="57" t="s">
        <v>664</v>
      </c>
      <c r="B5897" s="57" t="s">
        <v>8285</v>
      </c>
      <c r="C5897" s="212">
        <v>180.499</v>
      </c>
      <c r="D5897" s="212">
        <v>178.99700000000001</v>
      </c>
      <c r="E5897" s="212"/>
      <c r="F5897" s="212"/>
      <c r="G5897" s="212"/>
      <c r="H5897" s="212">
        <v>228.38800000000001</v>
      </c>
      <c r="I5897" s="212">
        <v>22.141999999999999</v>
      </c>
      <c r="J5897" s="212">
        <v>93.081999999999994</v>
      </c>
      <c r="K5897" s="212">
        <v>95.981999999999999</v>
      </c>
      <c r="L5897" s="212">
        <v>10.282999999999999</v>
      </c>
      <c r="M5897" s="212">
        <v>91.603999999999999</v>
      </c>
      <c r="N5897" s="212">
        <v>40.576999999999998</v>
      </c>
      <c r="O5897" s="212">
        <v>2</v>
      </c>
      <c r="P5897" s="212">
        <v>9.2289999999999992</v>
      </c>
      <c r="Q5897" s="212">
        <v>30.100999999999999</v>
      </c>
      <c r="R5897" s="212">
        <v>7.1189999999999998</v>
      </c>
      <c r="S5897" s="212">
        <v>109.422</v>
      </c>
      <c r="T5897" s="212">
        <v>69.387</v>
      </c>
      <c r="U5897" s="212">
        <v>0.32800000000000001</v>
      </c>
    </row>
    <row r="5898" spans="1:21" x14ac:dyDescent="0.25">
      <c r="A5898" s="57" t="s">
        <v>2272</v>
      </c>
      <c r="B5898" s="57" t="s">
        <v>8286</v>
      </c>
      <c r="C5898" s="212"/>
      <c r="D5898" s="212"/>
      <c r="E5898" s="212"/>
      <c r="F5898" s="212"/>
      <c r="G5898" s="212"/>
      <c r="H5898" s="212"/>
      <c r="I5898" s="212"/>
      <c r="J5898" s="212"/>
      <c r="K5898" s="212"/>
      <c r="L5898" s="212"/>
      <c r="M5898" s="212"/>
      <c r="N5898" s="212"/>
      <c r="O5898" s="212">
        <v>0.23599999999999999</v>
      </c>
      <c r="P5898" s="212">
        <v>3.5000000000000003E-2</v>
      </c>
      <c r="Q5898" s="212"/>
      <c r="R5898" s="212"/>
      <c r="S5898" s="212"/>
      <c r="T5898" s="212">
        <v>43.05</v>
      </c>
      <c r="U5898" s="212"/>
    </row>
    <row r="5899" spans="1:21" x14ac:dyDescent="0.25">
      <c r="A5899" s="57" t="s">
        <v>978</v>
      </c>
      <c r="B5899" s="57" t="s">
        <v>8287</v>
      </c>
      <c r="C5899" s="212"/>
      <c r="D5899" s="212"/>
      <c r="E5899" s="212"/>
      <c r="F5899" s="212"/>
      <c r="G5899" s="212"/>
      <c r="H5899" s="212"/>
      <c r="I5899" s="212"/>
      <c r="J5899" s="212">
        <v>1.8919999999999999</v>
      </c>
      <c r="K5899" s="212"/>
      <c r="L5899" s="212"/>
      <c r="M5899" s="212"/>
      <c r="N5899" s="212">
        <v>46.402000000000001</v>
      </c>
      <c r="O5899" s="212"/>
      <c r="P5899" s="212"/>
      <c r="Q5899" s="212"/>
      <c r="R5899" s="212"/>
      <c r="S5899" s="212"/>
      <c r="T5899" s="212"/>
      <c r="U5899" s="212"/>
    </row>
    <row r="5900" spans="1:21" x14ac:dyDescent="0.25">
      <c r="A5900" s="57" t="s">
        <v>1422</v>
      </c>
      <c r="B5900" s="57" t="s">
        <v>8288</v>
      </c>
      <c r="C5900" s="212"/>
      <c r="D5900" s="212"/>
      <c r="E5900" s="212"/>
      <c r="F5900" s="212"/>
      <c r="G5900" s="212"/>
      <c r="H5900" s="212"/>
      <c r="I5900" s="212">
        <v>3.1469999999999998</v>
      </c>
      <c r="J5900" s="212"/>
      <c r="K5900" s="212">
        <v>1.02</v>
      </c>
      <c r="L5900" s="212"/>
      <c r="M5900" s="212"/>
      <c r="N5900" s="212">
        <v>1.96</v>
      </c>
      <c r="O5900" s="212"/>
      <c r="P5900" s="212">
        <v>0.41799999999999998</v>
      </c>
      <c r="Q5900" s="212"/>
      <c r="R5900" s="212"/>
      <c r="S5900" s="212"/>
      <c r="T5900" s="212"/>
      <c r="U5900" s="212"/>
    </row>
    <row r="5901" spans="1:21" x14ac:dyDescent="0.25">
      <c r="A5901" s="57" t="s">
        <v>3010</v>
      </c>
      <c r="B5901" s="57" t="s">
        <v>8291</v>
      </c>
      <c r="C5901" s="212"/>
      <c r="D5901" s="212"/>
      <c r="E5901" s="212"/>
      <c r="F5901" s="212"/>
      <c r="G5901" s="212"/>
      <c r="H5901" s="212"/>
      <c r="I5901" s="212">
        <v>54.08</v>
      </c>
      <c r="J5901" s="212"/>
      <c r="K5901" s="212"/>
      <c r="L5901" s="212"/>
      <c r="M5901" s="212"/>
      <c r="N5901" s="212"/>
      <c r="O5901" s="212">
        <v>0.26400000000000001</v>
      </c>
      <c r="P5901" s="212"/>
      <c r="Q5901" s="212">
        <v>5.9240000000000004</v>
      </c>
      <c r="R5901" s="212"/>
      <c r="S5901" s="212"/>
      <c r="T5901" s="212"/>
      <c r="U5901" s="212"/>
    </row>
    <row r="5902" spans="1:21" x14ac:dyDescent="0.25">
      <c r="A5902" s="57" t="s">
        <v>1371</v>
      </c>
      <c r="B5902" s="57" t="s">
        <v>8292</v>
      </c>
      <c r="C5902" s="212"/>
      <c r="D5902" s="212"/>
      <c r="E5902" s="212"/>
      <c r="F5902" s="212"/>
      <c r="G5902" s="212"/>
      <c r="H5902" s="212"/>
      <c r="I5902" s="212">
        <v>2</v>
      </c>
      <c r="J5902" s="212"/>
      <c r="K5902" s="212">
        <v>5.343</v>
      </c>
      <c r="L5902" s="212"/>
      <c r="M5902" s="212">
        <v>31.817</v>
      </c>
      <c r="N5902" s="212">
        <v>51.246000000000002</v>
      </c>
      <c r="O5902" s="212"/>
      <c r="P5902" s="212"/>
      <c r="Q5902" s="212">
        <v>8.8759999999999994</v>
      </c>
      <c r="R5902" s="212"/>
      <c r="S5902" s="212"/>
      <c r="T5902" s="212">
        <v>8.36</v>
      </c>
      <c r="U5902" s="212">
        <v>0.93899999999999995</v>
      </c>
    </row>
    <row r="5903" spans="1:21" x14ac:dyDescent="0.25">
      <c r="A5903" s="57" t="s">
        <v>761</v>
      </c>
      <c r="B5903" s="57" t="s">
        <v>8293</v>
      </c>
      <c r="C5903" s="212">
        <v>3.4990000000000001</v>
      </c>
      <c r="D5903" s="212">
        <v>28.198</v>
      </c>
      <c r="E5903" s="212"/>
      <c r="F5903" s="212"/>
      <c r="G5903" s="212"/>
      <c r="H5903" s="212">
        <v>160.822</v>
      </c>
      <c r="I5903" s="212">
        <v>3.9020000000000001</v>
      </c>
      <c r="J5903" s="212">
        <v>2.5939999999999999</v>
      </c>
      <c r="K5903" s="212"/>
      <c r="L5903" s="212">
        <v>4.6989999999999998</v>
      </c>
      <c r="M5903" s="212">
        <v>24.940999999999999</v>
      </c>
      <c r="N5903" s="212">
        <v>287.11599999999999</v>
      </c>
      <c r="O5903" s="212">
        <v>678.77800000000002</v>
      </c>
      <c r="P5903" s="212">
        <v>973.78399999999999</v>
      </c>
      <c r="Q5903" s="212">
        <v>401.86099999999999</v>
      </c>
      <c r="R5903" s="212">
        <v>697.22299999999996</v>
      </c>
      <c r="S5903" s="212">
        <v>782.24</v>
      </c>
      <c r="T5903" s="212">
        <v>384.77699999999999</v>
      </c>
      <c r="U5903" s="212">
        <v>907.96900000000005</v>
      </c>
    </row>
    <row r="5904" spans="1:21" x14ac:dyDescent="0.25">
      <c r="A5904" s="57" t="s">
        <v>1217</v>
      </c>
      <c r="B5904" s="57" t="s">
        <v>8295</v>
      </c>
      <c r="C5904" s="212"/>
      <c r="D5904" s="212"/>
      <c r="E5904" s="212"/>
      <c r="F5904" s="212"/>
      <c r="G5904" s="212"/>
      <c r="H5904" s="212"/>
      <c r="I5904" s="212"/>
      <c r="J5904" s="212"/>
      <c r="K5904" s="212">
        <v>0.91900000000000004</v>
      </c>
      <c r="L5904" s="212"/>
      <c r="M5904" s="212"/>
      <c r="N5904" s="212">
        <v>3.4</v>
      </c>
      <c r="O5904" s="212">
        <v>0</v>
      </c>
      <c r="P5904" s="212">
        <v>1.544</v>
      </c>
      <c r="Q5904" s="212"/>
      <c r="R5904" s="212"/>
      <c r="S5904" s="212"/>
      <c r="T5904" s="212">
        <v>11.603</v>
      </c>
      <c r="U5904" s="212"/>
    </row>
    <row r="5905" spans="1:21" x14ac:dyDescent="0.25">
      <c r="A5905" s="57" t="s">
        <v>2129</v>
      </c>
      <c r="B5905" s="57" t="s">
        <v>8296</v>
      </c>
      <c r="C5905" s="212">
        <v>0.59899999999999998</v>
      </c>
      <c r="D5905" s="212">
        <v>18.199000000000002</v>
      </c>
      <c r="E5905" s="212"/>
      <c r="F5905" s="212"/>
      <c r="G5905" s="212"/>
      <c r="H5905" s="212"/>
      <c r="I5905" s="212">
        <v>41.500999999999998</v>
      </c>
      <c r="J5905" s="212">
        <v>34.326000000000001</v>
      </c>
      <c r="K5905" s="212">
        <v>108.992</v>
      </c>
      <c r="L5905" s="212">
        <v>160.77500000000001</v>
      </c>
      <c r="M5905" s="212">
        <v>184.07</v>
      </c>
      <c r="N5905" s="212">
        <v>52.795000000000002</v>
      </c>
      <c r="O5905" s="212">
        <v>264.43700000000001</v>
      </c>
      <c r="P5905" s="212">
        <v>212.333</v>
      </c>
      <c r="Q5905" s="212">
        <v>883.76300000000003</v>
      </c>
      <c r="R5905" s="212">
        <v>212.44399999999999</v>
      </c>
      <c r="S5905" s="212">
        <v>171.12700000000001</v>
      </c>
      <c r="T5905" s="212">
        <v>191.69</v>
      </c>
      <c r="U5905" s="212">
        <v>58.055</v>
      </c>
    </row>
    <row r="5906" spans="1:21" x14ac:dyDescent="0.25">
      <c r="A5906" s="57" t="s">
        <v>1387</v>
      </c>
      <c r="B5906" s="57" t="s">
        <v>8297</v>
      </c>
      <c r="C5906" s="212"/>
      <c r="D5906" s="212"/>
      <c r="E5906" s="212"/>
      <c r="F5906" s="212"/>
      <c r="G5906" s="212"/>
      <c r="H5906" s="212">
        <v>1.135</v>
      </c>
      <c r="I5906" s="212">
        <v>13.12</v>
      </c>
      <c r="J5906" s="212"/>
      <c r="K5906" s="212"/>
      <c r="L5906" s="212"/>
      <c r="M5906" s="212"/>
      <c r="N5906" s="212"/>
      <c r="O5906" s="212">
        <v>1.395</v>
      </c>
      <c r="P5906" s="212"/>
      <c r="Q5906" s="212"/>
      <c r="R5906" s="212"/>
      <c r="S5906" s="212"/>
      <c r="T5906" s="212"/>
      <c r="U5906" s="212"/>
    </row>
    <row r="5907" spans="1:21" x14ac:dyDescent="0.25">
      <c r="A5907" s="57" t="s">
        <v>2378</v>
      </c>
      <c r="B5907" s="57" t="s">
        <v>8298</v>
      </c>
      <c r="C5907" s="212"/>
      <c r="D5907" s="212"/>
      <c r="E5907" s="212"/>
      <c r="F5907" s="212"/>
      <c r="G5907" s="212"/>
      <c r="H5907" s="212"/>
      <c r="I5907" s="212"/>
      <c r="J5907" s="212">
        <v>0.17799999999999999</v>
      </c>
      <c r="K5907" s="212"/>
      <c r="L5907" s="212"/>
      <c r="M5907" s="212"/>
      <c r="N5907" s="212"/>
      <c r="O5907" s="212">
        <v>6.4610000000000003</v>
      </c>
      <c r="P5907" s="212">
        <v>32.664999999999999</v>
      </c>
      <c r="Q5907" s="212">
        <v>31.501000000000001</v>
      </c>
      <c r="R5907" s="212">
        <v>48.314</v>
      </c>
      <c r="S5907" s="212">
        <v>7.1</v>
      </c>
      <c r="T5907" s="212">
        <v>0.25600000000000001</v>
      </c>
      <c r="U5907" s="212">
        <v>96.745000000000005</v>
      </c>
    </row>
    <row r="5908" spans="1:21" x14ac:dyDescent="0.25">
      <c r="A5908" s="57" t="s">
        <v>2435</v>
      </c>
      <c r="B5908" s="57" t="s">
        <v>8299</v>
      </c>
      <c r="C5908" s="212"/>
      <c r="D5908" s="212"/>
      <c r="E5908" s="212"/>
      <c r="F5908" s="212"/>
      <c r="G5908" s="212"/>
      <c r="H5908" s="212"/>
      <c r="I5908" s="212">
        <v>7</v>
      </c>
      <c r="J5908" s="212"/>
      <c r="K5908" s="212"/>
      <c r="L5908" s="212"/>
      <c r="M5908" s="212"/>
      <c r="N5908" s="212"/>
      <c r="O5908" s="212"/>
      <c r="P5908" s="212"/>
      <c r="Q5908" s="212">
        <v>2.3740000000000001</v>
      </c>
      <c r="R5908" s="212"/>
      <c r="S5908" s="212"/>
      <c r="T5908" s="212"/>
      <c r="U5908" s="212">
        <v>19.48</v>
      </c>
    </row>
    <row r="5909" spans="1:21" x14ac:dyDescent="0.25">
      <c r="A5909" s="57" t="s">
        <v>2618</v>
      </c>
      <c r="B5909" s="57" t="s">
        <v>8300</v>
      </c>
      <c r="C5909" s="212"/>
      <c r="D5909" s="212"/>
      <c r="E5909" s="212"/>
      <c r="F5909" s="212"/>
      <c r="G5909" s="212"/>
      <c r="H5909" s="212"/>
      <c r="I5909" s="212">
        <v>1.75</v>
      </c>
      <c r="J5909" s="212"/>
      <c r="K5909" s="212">
        <v>2.403</v>
      </c>
      <c r="L5909" s="212"/>
      <c r="M5909" s="212"/>
      <c r="N5909" s="212"/>
      <c r="O5909" s="212"/>
      <c r="P5909" s="212"/>
      <c r="Q5909" s="212"/>
      <c r="R5909" s="212"/>
      <c r="S5909" s="212">
        <v>3.4</v>
      </c>
      <c r="T5909" s="212">
        <v>0.72299999999999998</v>
      </c>
      <c r="U5909" s="212">
        <v>6.3789999999999996</v>
      </c>
    </row>
    <row r="5910" spans="1:21" x14ac:dyDescent="0.25">
      <c r="A5910" s="57" t="s">
        <v>1325</v>
      </c>
      <c r="B5910" s="57" t="s">
        <v>8301</v>
      </c>
      <c r="C5910" s="212"/>
      <c r="D5910" s="212"/>
      <c r="E5910" s="212"/>
      <c r="F5910" s="212"/>
      <c r="G5910" s="212"/>
      <c r="H5910" s="212">
        <v>6.9000000000000006E-2</v>
      </c>
      <c r="I5910" s="212"/>
      <c r="J5910" s="212">
        <v>0.30499999999999999</v>
      </c>
      <c r="K5910" s="212">
        <v>3.7999999999999999E-2</v>
      </c>
      <c r="L5910" s="212"/>
      <c r="M5910" s="212"/>
      <c r="N5910" s="212"/>
      <c r="O5910" s="212"/>
      <c r="P5910" s="212"/>
      <c r="Q5910" s="212">
        <v>11.1</v>
      </c>
      <c r="R5910" s="212"/>
      <c r="S5910" s="212"/>
      <c r="T5910" s="212">
        <v>25.114999999999998</v>
      </c>
      <c r="U5910" s="212">
        <v>4.9059999999999997</v>
      </c>
    </row>
    <row r="5911" spans="1:21" x14ac:dyDescent="0.25">
      <c r="A5911" s="57" t="s">
        <v>2610</v>
      </c>
      <c r="B5911" s="57" t="s">
        <v>8302</v>
      </c>
      <c r="C5911" s="212"/>
      <c r="D5911" s="212"/>
      <c r="E5911" s="212"/>
      <c r="F5911" s="212"/>
      <c r="G5911" s="212"/>
      <c r="H5911" s="212"/>
      <c r="I5911" s="212"/>
      <c r="J5911" s="212">
        <v>0.64100000000000001</v>
      </c>
      <c r="K5911" s="212"/>
      <c r="L5911" s="212"/>
      <c r="M5911" s="212"/>
      <c r="N5911" s="212"/>
      <c r="O5911" s="212">
        <v>1.44</v>
      </c>
      <c r="P5911" s="212"/>
      <c r="Q5911" s="212">
        <v>5.0430000000000001</v>
      </c>
      <c r="R5911" s="212"/>
      <c r="S5911" s="212">
        <v>0</v>
      </c>
      <c r="T5911" s="212"/>
      <c r="U5911" s="212"/>
    </row>
    <row r="5912" spans="1:21" x14ac:dyDescent="0.25">
      <c r="A5912" s="57" t="s">
        <v>10305</v>
      </c>
      <c r="B5912" s="57" t="s">
        <v>10306</v>
      </c>
      <c r="C5912" s="212"/>
      <c r="D5912" s="212">
        <v>1.5</v>
      </c>
      <c r="E5912" s="212"/>
      <c r="F5912" s="212"/>
      <c r="G5912" s="212"/>
      <c r="H5912" s="212"/>
      <c r="I5912" s="212"/>
      <c r="J5912" s="212"/>
      <c r="K5912" s="212"/>
      <c r="L5912" s="212"/>
      <c r="M5912" s="212"/>
      <c r="N5912" s="212"/>
      <c r="O5912" s="212"/>
      <c r="P5912" s="212"/>
      <c r="Q5912" s="212"/>
      <c r="R5912" s="212"/>
      <c r="S5912" s="212"/>
      <c r="T5912" s="212"/>
      <c r="U5912" s="212"/>
    </row>
    <row r="5913" spans="1:21" x14ac:dyDescent="0.25">
      <c r="A5913" s="57" t="s">
        <v>808</v>
      </c>
      <c r="B5913" s="57" t="s">
        <v>8305</v>
      </c>
      <c r="C5913" s="212"/>
      <c r="D5913" s="212"/>
      <c r="E5913" s="212"/>
      <c r="F5913" s="212"/>
      <c r="G5913" s="212"/>
      <c r="H5913" s="212"/>
      <c r="I5913" s="212"/>
      <c r="J5913" s="212">
        <v>8.7159999999999993</v>
      </c>
      <c r="K5913" s="212"/>
      <c r="L5913" s="212"/>
      <c r="M5913" s="212"/>
      <c r="N5913" s="212"/>
      <c r="O5913" s="212"/>
      <c r="P5913" s="212"/>
      <c r="Q5913" s="212"/>
      <c r="R5913" s="212"/>
      <c r="S5913" s="212"/>
      <c r="T5913" s="212"/>
      <c r="U5913" s="212"/>
    </row>
    <row r="5914" spans="1:21" x14ac:dyDescent="0.25">
      <c r="A5914" s="57" t="s">
        <v>119</v>
      </c>
      <c r="B5914" s="57" t="s">
        <v>8306</v>
      </c>
      <c r="C5914" s="212"/>
      <c r="D5914" s="212"/>
      <c r="E5914" s="212"/>
      <c r="F5914" s="212"/>
      <c r="G5914" s="212"/>
      <c r="H5914" s="212">
        <v>34.904000000000003</v>
      </c>
      <c r="I5914" s="212">
        <v>946</v>
      </c>
      <c r="J5914" s="212">
        <v>24.513999999999999</v>
      </c>
      <c r="K5914" s="212">
        <v>21.9</v>
      </c>
      <c r="L5914" s="212">
        <v>13.8</v>
      </c>
      <c r="M5914" s="212">
        <v>107.10299999999999</v>
      </c>
      <c r="N5914" s="212">
        <v>229.3</v>
      </c>
      <c r="O5914" s="212">
        <v>20.998999999999999</v>
      </c>
      <c r="P5914" s="212">
        <v>30.463000000000001</v>
      </c>
      <c r="Q5914" s="212">
        <v>1312.856</v>
      </c>
      <c r="R5914" s="212"/>
      <c r="S5914" s="212">
        <v>36.844999999999999</v>
      </c>
      <c r="T5914" s="212">
        <v>54</v>
      </c>
      <c r="U5914" s="212">
        <v>0</v>
      </c>
    </row>
    <row r="5915" spans="1:21" x14ac:dyDescent="0.25">
      <c r="A5915" s="57" t="s">
        <v>1497</v>
      </c>
      <c r="B5915" s="57" t="s">
        <v>8307</v>
      </c>
      <c r="C5915" s="212"/>
      <c r="D5915" s="212"/>
      <c r="E5915" s="212"/>
      <c r="F5915" s="212"/>
      <c r="G5915" s="212"/>
      <c r="H5915" s="212"/>
      <c r="I5915" s="212"/>
      <c r="J5915" s="212"/>
      <c r="K5915" s="212"/>
      <c r="L5915" s="212"/>
      <c r="M5915" s="212"/>
      <c r="N5915" s="212"/>
      <c r="O5915" s="212"/>
      <c r="P5915" s="212"/>
      <c r="Q5915" s="212"/>
      <c r="R5915" s="212">
        <v>0</v>
      </c>
      <c r="S5915" s="212"/>
      <c r="T5915" s="212"/>
      <c r="U5915" s="212"/>
    </row>
    <row r="5916" spans="1:21" x14ac:dyDescent="0.25">
      <c r="A5916" s="57" t="s">
        <v>3681</v>
      </c>
      <c r="B5916" s="57" t="s">
        <v>8311</v>
      </c>
      <c r="C5916" s="212"/>
      <c r="D5916" s="212"/>
      <c r="E5916" s="212"/>
      <c r="F5916" s="212"/>
      <c r="G5916" s="212"/>
      <c r="H5916" s="212"/>
      <c r="I5916" s="212">
        <v>2.23</v>
      </c>
      <c r="J5916" s="212"/>
      <c r="K5916" s="212"/>
      <c r="L5916" s="212"/>
      <c r="M5916" s="212"/>
      <c r="N5916" s="212"/>
      <c r="O5916" s="212"/>
      <c r="P5916" s="212"/>
      <c r="Q5916" s="212">
        <v>4.5999999999999999E-2</v>
      </c>
      <c r="R5916" s="212"/>
      <c r="S5916" s="212">
        <v>0.55200000000000005</v>
      </c>
      <c r="T5916" s="212"/>
      <c r="U5916" s="212"/>
    </row>
    <row r="5917" spans="1:21" x14ac:dyDescent="0.25">
      <c r="A5917" s="57" t="s">
        <v>2070</v>
      </c>
      <c r="B5917" s="57" t="s">
        <v>8312</v>
      </c>
      <c r="C5917" s="212"/>
      <c r="D5917" s="212"/>
      <c r="E5917" s="212"/>
      <c r="F5917" s="212"/>
      <c r="G5917" s="212"/>
      <c r="H5917" s="212">
        <v>21.907</v>
      </c>
      <c r="I5917" s="212"/>
      <c r="J5917" s="212">
        <v>6.1109999999999998</v>
      </c>
      <c r="K5917" s="212">
        <v>120.2</v>
      </c>
      <c r="L5917" s="212">
        <v>1.1870000000000001</v>
      </c>
      <c r="M5917" s="212"/>
      <c r="N5917" s="212"/>
      <c r="O5917" s="212">
        <v>0.11600000000000001</v>
      </c>
      <c r="P5917" s="212">
        <v>0.54700000000000004</v>
      </c>
      <c r="Q5917" s="212">
        <v>2.7629999999999999</v>
      </c>
      <c r="R5917" s="212">
        <v>9.9459999999999997</v>
      </c>
      <c r="S5917" s="212">
        <v>4.95</v>
      </c>
      <c r="T5917" s="212">
        <v>3.927</v>
      </c>
      <c r="U5917" s="212">
        <v>3.7120000000000002</v>
      </c>
    </row>
    <row r="5918" spans="1:21" x14ac:dyDescent="0.25">
      <c r="A5918" s="57" t="s">
        <v>852</v>
      </c>
      <c r="B5918" s="57" t="s">
        <v>8313</v>
      </c>
      <c r="C5918" s="212"/>
      <c r="D5918" s="212"/>
      <c r="E5918" s="212"/>
      <c r="F5918" s="212"/>
      <c r="G5918" s="212"/>
      <c r="H5918" s="212">
        <v>0.89300000000000002</v>
      </c>
      <c r="I5918" s="212">
        <v>0.29499999999999998</v>
      </c>
      <c r="J5918" s="212">
        <v>1.123</v>
      </c>
      <c r="K5918" s="212"/>
      <c r="L5918" s="212"/>
      <c r="M5918" s="212"/>
      <c r="N5918" s="212">
        <v>3.67</v>
      </c>
      <c r="O5918" s="212"/>
      <c r="P5918" s="212"/>
      <c r="Q5918" s="212"/>
      <c r="R5918" s="212"/>
      <c r="S5918" s="212">
        <v>0.503</v>
      </c>
      <c r="T5918" s="212">
        <v>4.2000000000000003E-2</v>
      </c>
      <c r="U5918" s="212"/>
    </row>
    <row r="5919" spans="1:21" x14ac:dyDescent="0.25">
      <c r="A5919" s="57" t="s">
        <v>2163</v>
      </c>
      <c r="B5919" s="57" t="s">
        <v>8314</v>
      </c>
      <c r="C5919" s="212">
        <v>134.5</v>
      </c>
      <c r="D5919" s="212">
        <v>83.998999999999995</v>
      </c>
      <c r="E5919" s="212"/>
      <c r="F5919" s="212"/>
      <c r="G5919" s="212"/>
      <c r="H5919" s="212">
        <v>1029.287</v>
      </c>
      <c r="I5919" s="212">
        <v>664.65300000000002</v>
      </c>
      <c r="J5919" s="212">
        <v>0.84899999999999998</v>
      </c>
      <c r="K5919" s="212">
        <v>234.51900000000001</v>
      </c>
      <c r="L5919" s="212">
        <v>828.72400000000005</v>
      </c>
      <c r="M5919" s="212">
        <v>0.2</v>
      </c>
      <c r="N5919" s="212"/>
      <c r="O5919" s="212"/>
      <c r="P5919" s="212"/>
      <c r="Q5919" s="212">
        <v>18.376000000000001</v>
      </c>
      <c r="R5919" s="212"/>
      <c r="S5919" s="212"/>
      <c r="T5919" s="212"/>
      <c r="U5919" s="212"/>
    </row>
    <row r="5920" spans="1:21" x14ac:dyDescent="0.25">
      <c r="A5920" s="57" t="s">
        <v>51</v>
      </c>
      <c r="B5920" s="57" t="s">
        <v>8315</v>
      </c>
      <c r="C5920" s="212"/>
      <c r="D5920" s="212"/>
      <c r="E5920" s="212"/>
      <c r="F5920" s="212"/>
      <c r="G5920" s="212"/>
      <c r="H5920" s="212">
        <v>469.73200000000003</v>
      </c>
      <c r="I5920" s="212">
        <v>412.80700000000002</v>
      </c>
      <c r="J5920" s="212">
        <v>316.077</v>
      </c>
      <c r="K5920" s="212">
        <v>86.247</v>
      </c>
      <c r="L5920" s="212">
        <v>413.911</v>
      </c>
      <c r="M5920" s="212">
        <v>437.88799999999998</v>
      </c>
      <c r="N5920" s="212">
        <v>372.45100000000002</v>
      </c>
      <c r="O5920" s="212">
        <v>122.11499999999999</v>
      </c>
      <c r="P5920" s="212">
        <v>1835.1869999999999</v>
      </c>
      <c r="Q5920" s="212">
        <v>100.58799999999999</v>
      </c>
      <c r="R5920" s="212">
        <v>20.024999999999999</v>
      </c>
      <c r="S5920" s="212">
        <v>210.38300000000001</v>
      </c>
      <c r="T5920" s="212">
        <v>104.30500000000001</v>
      </c>
      <c r="U5920" s="212">
        <v>12.789</v>
      </c>
    </row>
    <row r="5921" spans="1:21" x14ac:dyDescent="0.25">
      <c r="A5921" s="57" t="s">
        <v>318</v>
      </c>
      <c r="B5921" s="57" t="s">
        <v>8316</v>
      </c>
      <c r="C5921" s="212"/>
      <c r="D5921" s="212"/>
      <c r="E5921" s="212"/>
      <c r="F5921" s="212"/>
      <c r="G5921" s="212"/>
      <c r="H5921" s="212">
        <v>1616.3989999999999</v>
      </c>
      <c r="I5921" s="212">
        <v>6.5389999999999997</v>
      </c>
      <c r="J5921" s="212">
        <v>39.173000000000002</v>
      </c>
      <c r="K5921" s="212">
        <v>58.051000000000002</v>
      </c>
      <c r="L5921" s="212">
        <v>4.056</v>
      </c>
      <c r="M5921" s="212">
        <v>199.95699999999999</v>
      </c>
      <c r="N5921" s="212">
        <v>0.40899999999999997</v>
      </c>
      <c r="O5921" s="212">
        <v>3.7610000000000001</v>
      </c>
      <c r="P5921" s="212">
        <v>348.69900000000001</v>
      </c>
      <c r="Q5921" s="212">
        <v>29.962</v>
      </c>
      <c r="R5921" s="212">
        <v>966.83600000000001</v>
      </c>
      <c r="S5921" s="212">
        <v>1935.6089999999999</v>
      </c>
      <c r="T5921" s="212">
        <v>2779.94</v>
      </c>
      <c r="U5921" s="212">
        <v>3639.7190000000001</v>
      </c>
    </row>
    <row r="5922" spans="1:21" x14ac:dyDescent="0.25">
      <c r="A5922" s="57" t="s">
        <v>776</v>
      </c>
      <c r="B5922" s="57" t="s">
        <v>8317</v>
      </c>
      <c r="C5922" s="212"/>
      <c r="D5922" s="212"/>
      <c r="E5922" s="212"/>
      <c r="F5922" s="212"/>
      <c r="G5922" s="212"/>
      <c r="H5922" s="212">
        <v>4.8810000000000002</v>
      </c>
      <c r="I5922" s="212"/>
      <c r="J5922" s="212">
        <v>5.4340000000000002</v>
      </c>
      <c r="K5922" s="212"/>
      <c r="L5922" s="212"/>
      <c r="M5922" s="212">
        <v>8.0000000000000002E-3</v>
      </c>
      <c r="N5922" s="212"/>
      <c r="O5922" s="212"/>
      <c r="P5922" s="212"/>
      <c r="Q5922" s="212"/>
      <c r="R5922" s="212"/>
      <c r="S5922" s="212"/>
      <c r="T5922" s="212"/>
      <c r="U5922" s="212">
        <v>0</v>
      </c>
    </row>
    <row r="5923" spans="1:21" x14ac:dyDescent="0.25">
      <c r="A5923" s="57" t="s">
        <v>161</v>
      </c>
      <c r="B5923" s="57" t="s">
        <v>8318</v>
      </c>
      <c r="C5923" s="212"/>
      <c r="D5923" s="212"/>
      <c r="E5923" s="212"/>
      <c r="F5923" s="212"/>
      <c r="G5923" s="212"/>
      <c r="H5923" s="212"/>
      <c r="I5923" s="212">
        <v>29.474</v>
      </c>
      <c r="J5923" s="212"/>
      <c r="K5923" s="212"/>
      <c r="L5923" s="212"/>
      <c r="M5923" s="212"/>
      <c r="N5923" s="212"/>
      <c r="O5923" s="212">
        <v>0.41899999999999998</v>
      </c>
      <c r="P5923" s="212">
        <v>0.45300000000000001</v>
      </c>
      <c r="Q5923" s="212">
        <v>13.186999999999999</v>
      </c>
      <c r="R5923" s="212">
        <v>0.88500000000000001</v>
      </c>
      <c r="S5923" s="212">
        <v>6.6000000000000003E-2</v>
      </c>
      <c r="T5923" s="212">
        <v>7.9589999999999996</v>
      </c>
      <c r="U5923" s="212">
        <v>0.27300000000000002</v>
      </c>
    </row>
    <row r="5924" spans="1:21" x14ac:dyDescent="0.25">
      <c r="A5924" s="57" t="s">
        <v>42</v>
      </c>
      <c r="B5924" s="57" t="s">
        <v>8319</v>
      </c>
      <c r="C5924" s="212"/>
      <c r="D5924" s="212"/>
      <c r="E5924" s="212"/>
      <c r="F5924" s="212"/>
      <c r="G5924" s="212"/>
      <c r="H5924" s="212">
        <v>3.3519999999999999</v>
      </c>
      <c r="I5924" s="212">
        <v>22.12</v>
      </c>
      <c r="J5924" s="212">
        <v>93.460999999999999</v>
      </c>
      <c r="K5924" s="212">
        <v>3.0219999999999998</v>
      </c>
      <c r="L5924" s="212"/>
      <c r="M5924" s="212"/>
      <c r="N5924" s="212">
        <v>0.156</v>
      </c>
      <c r="O5924" s="212">
        <v>5.069</v>
      </c>
      <c r="P5924" s="212">
        <v>134.107</v>
      </c>
      <c r="Q5924" s="212">
        <v>61.292000000000002</v>
      </c>
      <c r="R5924" s="212">
        <v>95.616</v>
      </c>
      <c r="S5924" s="212">
        <v>101.72499999999999</v>
      </c>
      <c r="T5924" s="212">
        <v>379.89100000000002</v>
      </c>
      <c r="U5924" s="212">
        <v>444.911</v>
      </c>
    </row>
    <row r="5925" spans="1:21" x14ac:dyDescent="0.25">
      <c r="A5925" s="57" t="s">
        <v>3575</v>
      </c>
      <c r="B5925" s="57" t="s">
        <v>8320</v>
      </c>
      <c r="C5925" s="212"/>
      <c r="D5925" s="212"/>
      <c r="E5925" s="212"/>
      <c r="F5925" s="212"/>
      <c r="G5925" s="212"/>
      <c r="H5925" s="212"/>
      <c r="I5925" s="212"/>
      <c r="J5925" s="212">
        <v>14.201000000000001</v>
      </c>
      <c r="K5925" s="212"/>
      <c r="L5925" s="212"/>
      <c r="M5925" s="212"/>
      <c r="N5925" s="212"/>
      <c r="O5925" s="212"/>
      <c r="P5925" s="212"/>
      <c r="Q5925" s="212"/>
      <c r="R5925" s="212"/>
      <c r="S5925" s="212"/>
      <c r="T5925" s="212"/>
      <c r="U5925" s="212"/>
    </row>
    <row r="5926" spans="1:21" x14ac:dyDescent="0.25">
      <c r="A5926" s="57" t="s">
        <v>2063</v>
      </c>
      <c r="B5926" s="57" t="s">
        <v>8322</v>
      </c>
      <c r="C5926" s="212"/>
      <c r="D5926" s="212"/>
      <c r="E5926" s="212"/>
      <c r="F5926" s="212"/>
      <c r="G5926" s="212"/>
      <c r="H5926" s="212"/>
      <c r="I5926" s="212"/>
      <c r="J5926" s="212"/>
      <c r="K5926" s="212"/>
      <c r="L5926" s="212"/>
      <c r="M5926" s="212"/>
      <c r="N5926" s="212"/>
      <c r="O5926" s="212"/>
      <c r="P5926" s="212"/>
      <c r="Q5926" s="212"/>
      <c r="R5926" s="212">
        <v>0</v>
      </c>
      <c r="S5926" s="212"/>
      <c r="T5926" s="212"/>
      <c r="U5926" s="212"/>
    </row>
    <row r="5927" spans="1:21" x14ac:dyDescent="0.25">
      <c r="A5927" s="57" t="s">
        <v>123</v>
      </c>
      <c r="B5927" s="57" t="s">
        <v>8323</v>
      </c>
      <c r="C5927" s="212"/>
      <c r="D5927" s="212"/>
      <c r="E5927" s="212"/>
      <c r="F5927" s="212"/>
      <c r="G5927" s="212"/>
      <c r="H5927" s="212">
        <v>0.53</v>
      </c>
      <c r="I5927" s="212">
        <v>10.997999999999999</v>
      </c>
      <c r="J5927" s="212">
        <v>20.545999999999999</v>
      </c>
      <c r="K5927" s="212">
        <v>7.6790000000000003</v>
      </c>
      <c r="L5927" s="212"/>
      <c r="M5927" s="212"/>
      <c r="N5927" s="212"/>
      <c r="O5927" s="212"/>
      <c r="P5927" s="212"/>
      <c r="Q5927" s="212"/>
      <c r="R5927" s="212"/>
      <c r="S5927" s="212">
        <v>0</v>
      </c>
      <c r="T5927" s="212">
        <v>22.542000000000002</v>
      </c>
      <c r="U5927" s="212"/>
    </row>
    <row r="5928" spans="1:21" x14ac:dyDescent="0.25">
      <c r="A5928" s="57" t="s">
        <v>3335</v>
      </c>
      <c r="B5928" s="57" t="s">
        <v>8324</v>
      </c>
      <c r="C5928" s="212"/>
      <c r="D5928" s="212"/>
      <c r="E5928" s="212"/>
      <c r="F5928" s="212"/>
      <c r="G5928" s="212"/>
      <c r="H5928" s="212"/>
      <c r="I5928" s="212">
        <v>6.3819999999999997</v>
      </c>
      <c r="J5928" s="212"/>
      <c r="K5928" s="212">
        <v>19.925000000000001</v>
      </c>
      <c r="L5928" s="212">
        <v>49.210999999999999</v>
      </c>
      <c r="M5928" s="212">
        <v>47.32</v>
      </c>
      <c r="N5928" s="212">
        <v>162</v>
      </c>
      <c r="O5928" s="212"/>
      <c r="P5928" s="212">
        <v>59.56</v>
      </c>
      <c r="Q5928" s="212">
        <v>1899.556</v>
      </c>
      <c r="R5928" s="212">
        <v>0</v>
      </c>
      <c r="S5928" s="212">
        <v>18</v>
      </c>
      <c r="T5928" s="212">
        <v>0</v>
      </c>
      <c r="U5928" s="212">
        <v>0</v>
      </c>
    </row>
    <row r="5929" spans="1:21" x14ac:dyDescent="0.25">
      <c r="A5929" s="57" t="s">
        <v>3039</v>
      </c>
      <c r="B5929" s="57" t="s">
        <v>8325</v>
      </c>
      <c r="C5929" s="212"/>
      <c r="D5929" s="212"/>
      <c r="E5929" s="212"/>
      <c r="F5929" s="212"/>
      <c r="G5929" s="212"/>
      <c r="H5929" s="212"/>
      <c r="I5929" s="212"/>
      <c r="J5929" s="212"/>
      <c r="K5929" s="212"/>
      <c r="L5929" s="212"/>
      <c r="M5929" s="212"/>
      <c r="N5929" s="212">
        <v>4.5</v>
      </c>
      <c r="O5929" s="212">
        <v>5</v>
      </c>
      <c r="P5929" s="212"/>
      <c r="Q5929" s="212"/>
      <c r="R5929" s="212"/>
      <c r="S5929" s="212"/>
      <c r="T5929" s="212"/>
      <c r="U5929" s="212"/>
    </row>
    <row r="5930" spans="1:21" x14ac:dyDescent="0.25">
      <c r="A5930" s="57" t="s">
        <v>2067</v>
      </c>
      <c r="B5930" s="57" t="s">
        <v>8326</v>
      </c>
      <c r="C5930" s="212"/>
      <c r="D5930" s="212"/>
      <c r="E5930" s="212"/>
      <c r="F5930" s="212"/>
      <c r="G5930" s="212"/>
      <c r="H5930" s="212"/>
      <c r="I5930" s="212"/>
      <c r="J5930" s="212"/>
      <c r="K5930" s="212"/>
      <c r="L5930" s="212"/>
      <c r="M5930" s="212"/>
      <c r="N5930" s="212"/>
      <c r="O5930" s="212">
        <v>110</v>
      </c>
      <c r="P5930" s="212"/>
      <c r="Q5930" s="212">
        <v>11.71</v>
      </c>
      <c r="R5930" s="212"/>
      <c r="S5930" s="212"/>
      <c r="T5930" s="212">
        <v>5.29</v>
      </c>
      <c r="U5930" s="212">
        <v>0</v>
      </c>
    </row>
    <row r="5931" spans="1:21" x14ac:dyDescent="0.25">
      <c r="A5931" s="57" t="s">
        <v>1031</v>
      </c>
      <c r="B5931" s="57" t="s">
        <v>8327</v>
      </c>
      <c r="C5931" s="212"/>
      <c r="D5931" s="212"/>
      <c r="E5931" s="212"/>
      <c r="F5931" s="212"/>
      <c r="G5931" s="212"/>
      <c r="H5931" s="212">
        <v>17.591000000000001</v>
      </c>
      <c r="I5931" s="212"/>
      <c r="J5931" s="212">
        <v>1.042</v>
      </c>
      <c r="K5931" s="212"/>
      <c r="L5931" s="212"/>
      <c r="M5931" s="212"/>
      <c r="N5931" s="212"/>
      <c r="O5931" s="212"/>
      <c r="P5931" s="212"/>
      <c r="Q5931" s="212"/>
      <c r="R5931" s="212"/>
      <c r="S5931" s="212">
        <v>6.8</v>
      </c>
      <c r="T5931" s="212">
        <v>0</v>
      </c>
      <c r="U5931" s="212">
        <v>1</v>
      </c>
    </row>
    <row r="5932" spans="1:21" x14ac:dyDescent="0.25">
      <c r="A5932" s="57" t="s">
        <v>2193</v>
      </c>
      <c r="B5932" s="57" t="s">
        <v>8328</v>
      </c>
      <c r="C5932" s="212"/>
      <c r="D5932" s="212"/>
      <c r="E5932" s="212"/>
      <c r="F5932" s="212"/>
      <c r="G5932" s="212"/>
      <c r="H5932" s="212"/>
      <c r="I5932" s="212"/>
      <c r="J5932" s="212"/>
      <c r="K5932" s="212"/>
      <c r="L5932" s="212"/>
      <c r="M5932" s="212"/>
      <c r="N5932" s="212"/>
      <c r="O5932" s="212"/>
      <c r="P5932" s="212">
        <v>2.2240000000000002</v>
      </c>
      <c r="Q5932" s="212">
        <v>31</v>
      </c>
      <c r="R5932" s="212"/>
      <c r="S5932" s="212">
        <v>7.9169999999999998</v>
      </c>
      <c r="T5932" s="212"/>
      <c r="U5932" s="212"/>
    </row>
    <row r="5933" spans="1:21" x14ac:dyDescent="0.25">
      <c r="A5933" s="57" t="s">
        <v>278</v>
      </c>
      <c r="B5933" s="57" t="s">
        <v>8329</v>
      </c>
      <c r="C5933" s="212"/>
      <c r="D5933" s="212"/>
      <c r="E5933" s="212"/>
      <c r="F5933" s="212"/>
      <c r="G5933" s="212"/>
      <c r="H5933" s="212"/>
      <c r="I5933" s="212"/>
      <c r="J5933" s="212"/>
      <c r="K5933" s="212"/>
      <c r="L5933" s="212">
        <v>15.127000000000001</v>
      </c>
      <c r="M5933" s="212"/>
      <c r="N5933" s="212"/>
      <c r="O5933" s="212"/>
      <c r="P5933" s="212"/>
      <c r="Q5933" s="212"/>
      <c r="R5933" s="212"/>
      <c r="S5933" s="212">
        <v>8.0250000000000004</v>
      </c>
      <c r="T5933" s="212"/>
      <c r="U5933" s="212"/>
    </row>
    <row r="5934" spans="1:21" x14ac:dyDescent="0.25">
      <c r="A5934" s="57" t="s">
        <v>1256</v>
      </c>
      <c r="B5934" s="57" t="s">
        <v>8330</v>
      </c>
      <c r="C5934" s="212"/>
      <c r="D5934" s="212"/>
      <c r="E5934" s="212"/>
      <c r="F5934" s="212"/>
      <c r="G5934" s="212"/>
      <c r="H5934" s="212">
        <v>1000</v>
      </c>
      <c r="I5934" s="212">
        <v>1774.191</v>
      </c>
      <c r="J5934" s="212"/>
      <c r="K5934" s="212"/>
      <c r="L5934" s="212"/>
      <c r="M5934" s="212"/>
      <c r="N5934" s="212"/>
      <c r="O5934" s="212"/>
      <c r="P5934" s="212"/>
      <c r="Q5934" s="212"/>
      <c r="R5934" s="212">
        <v>3.387</v>
      </c>
      <c r="S5934" s="212"/>
      <c r="T5934" s="212"/>
      <c r="U5934" s="212"/>
    </row>
    <row r="5935" spans="1:21" x14ac:dyDescent="0.25">
      <c r="A5935" s="57" t="s">
        <v>2870</v>
      </c>
      <c r="B5935" s="57" t="s">
        <v>8331</v>
      </c>
      <c r="C5935" s="212"/>
      <c r="D5935" s="212"/>
      <c r="E5935" s="212"/>
      <c r="F5935" s="212"/>
      <c r="G5935" s="212"/>
      <c r="H5935" s="212">
        <v>14.686999999999999</v>
      </c>
      <c r="I5935" s="212">
        <v>8</v>
      </c>
      <c r="J5935" s="212">
        <v>322</v>
      </c>
      <c r="K5935" s="212"/>
      <c r="L5935" s="212"/>
      <c r="M5935" s="212"/>
      <c r="N5935" s="212"/>
      <c r="O5935" s="212"/>
      <c r="P5935" s="212">
        <v>28.96</v>
      </c>
      <c r="Q5935" s="212"/>
      <c r="R5935" s="212"/>
      <c r="S5935" s="212"/>
      <c r="T5935" s="212">
        <v>20</v>
      </c>
      <c r="U5935" s="212"/>
    </row>
    <row r="5936" spans="1:21" x14ac:dyDescent="0.25">
      <c r="A5936" s="57" t="s">
        <v>465</v>
      </c>
      <c r="B5936" s="57" t="s">
        <v>8332</v>
      </c>
      <c r="C5936" s="212"/>
      <c r="D5936" s="212"/>
      <c r="E5936" s="212"/>
      <c r="F5936" s="212"/>
      <c r="G5936" s="212"/>
      <c r="H5936" s="212"/>
      <c r="I5936" s="212">
        <v>0.09</v>
      </c>
      <c r="J5936" s="212"/>
      <c r="K5936" s="212"/>
      <c r="L5936" s="212">
        <v>3.4000000000000002E-2</v>
      </c>
      <c r="M5936" s="212"/>
      <c r="N5936" s="212"/>
      <c r="O5936" s="212">
        <v>4.625</v>
      </c>
      <c r="P5936" s="212">
        <v>5.3849999999999998</v>
      </c>
      <c r="Q5936" s="212">
        <v>204.15700000000001</v>
      </c>
      <c r="R5936" s="212">
        <v>110.384</v>
      </c>
      <c r="S5936" s="212">
        <v>49.183999999999997</v>
      </c>
      <c r="T5936" s="212">
        <v>47.142000000000003</v>
      </c>
      <c r="U5936" s="212">
        <v>3.3370000000000002</v>
      </c>
    </row>
    <row r="5937" spans="1:21" x14ac:dyDescent="0.25">
      <c r="A5937" s="57" t="s">
        <v>920</v>
      </c>
      <c r="B5937" s="57" t="s">
        <v>8333</v>
      </c>
      <c r="C5937" s="212"/>
      <c r="D5937" s="212"/>
      <c r="E5937" s="212"/>
      <c r="F5937" s="212"/>
      <c r="G5937" s="212"/>
      <c r="H5937" s="212">
        <v>0.90900000000000003</v>
      </c>
      <c r="I5937" s="212"/>
      <c r="J5937" s="212">
        <v>0.23100000000000001</v>
      </c>
      <c r="K5937" s="212">
        <v>2.1779999999999999</v>
      </c>
      <c r="L5937" s="212"/>
      <c r="M5937" s="212"/>
      <c r="N5937" s="212"/>
      <c r="O5937" s="212"/>
      <c r="P5937" s="212"/>
      <c r="Q5937" s="212">
        <v>24.875</v>
      </c>
      <c r="R5937" s="212">
        <v>22.18</v>
      </c>
      <c r="S5937" s="212">
        <v>2.4</v>
      </c>
      <c r="T5937" s="212">
        <v>0</v>
      </c>
      <c r="U5937" s="212">
        <v>56.058</v>
      </c>
    </row>
    <row r="5938" spans="1:21" x14ac:dyDescent="0.25">
      <c r="A5938" s="57" t="s">
        <v>1900</v>
      </c>
      <c r="B5938" s="57" t="s">
        <v>8334</v>
      </c>
      <c r="C5938" s="212"/>
      <c r="D5938" s="212"/>
      <c r="E5938" s="212"/>
      <c r="F5938" s="212"/>
      <c r="G5938" s="212"/>
      <c r="H5938" s="212"/>
      <c r="I5938" s="212"/>
      <c r="J5938" s="212"/>
      <c r="K5938" s="212"/>
      <c r="L5938" s="212"/>
      <c r="M5938" s="212"/>
      <c r="N5938" s="212"/>
      <c r="O5938" s="212"/>
      <c r="P5938" s="212"/>
      <c r="Q5938" s="212">
        <v>45.819000000000003</v>
      </c>
      <c r="R5938" s="212">
        <v>0</v>
      </c>
      <c r="S5938" s="212">
        <v>18.986999999999998</v>
      </c>
      <c r="T5938" s="212">
        <v>0</v>
      </c>
      <c r="U5938" s="212">
        <v>1.2999999999999999E-2</v>
      </c>
    </row>
    <row r="5939" spans="1:21" x14ac:dyDescent="0.25">
      <c r="A5939" s="57" t="s">
        <v>1629</v>
      </c>
      <c r="B5939" s="57" t="s">
        <v>8335</v>
      </c>
      <c r="C5939" s="212"/>
      <c r="D5939" s="212"/>
      <c r="E5939" s="212"/>
      <c r="F5939" s="212"/>
      <c r="G5939" s="212"/>
      <c r="H5939" s="212"/>
      <c r="I5939" s="212"/>
      <c r="J5939" s="212"/>
      <c r="K5939" s="212"/>
      <c r="L5939" s="212"/>
      <c r="M5939" s="212"/>
      <c r="N5939" s="212"/>
      <c r="O5939" s="212"/>
      <c r="P5939" s="212"/>
      <c r="Q5939" s="212"/>
      <c r="R5939" s="212">
        <v>0</v>
      </c>
      <c r="S5939" s="212">
        <v>4.5999999999999996</v>
      </c>
      <c r="T5939" s="212">
        <v>0</v>
      </c>
      <c r="U5939" s="212">
        <v>5.2450000000000001</v>
      </c>
    </row>
    <row r="5940" spans="1:21" x14ac:dyDescent="0.25">
      <c r="A5940" s="57" t="s">
        <v>1132</v>
      </c>
      <c r="B5940" s="57" t="s">
        <v>8336</v>
      </c>
      <c r="C5940" s="212"/>
      <c r="D5940" s="212"/>
      <c r="E5940" s="212"/>
      <c r="F5940" s="212"/>
      <c r="G5940" s="212"/>
      <c r="H5940" s="212"/>
      <c r="I5940" s="212">
        <v>0.08</v>
      </c>
      <c r="J5940" s="212"/>
      <c r="K5940" s="212"/>
      <c r="L5940" s="212"/>
      <c r="M5940" s="212"/>
      <c r="N5940" s="212"/>
      <c r="O5940" s="212"/>
      <c r="P5940" s="212">
        <v>162</v>
      </c>
      <c r="Q5940" s="212">
        <v>0.8</v>
      </c>
      <c r="R5940" s="212"/>
      <c r="S5940" s="212">
        <v>15.25</v>
      </c>
      <c r="T5940" s="212">
        <v>49.530999999999999</v>
      </c>
      <c r="U5940" s="212"/>
    </row>
    <row r="5941" spans="1:21" x14ac:dyDescent="0.25">
      <c r="A5941" s="57" t="s">
        <v>854</v>
      </c>
      <c r="B5941" s="57" t="s">
        <v>8337</v>
      </c>
      <c r="C5941" s="212"/>
      <c r="D5941" s="212"/>
      <c r="E5941" s="212"/>
      <c r="F5941" s="212"/>
      <c r="G5941" s="212"/>
      <c r="H5941" s="212"/>
      <c r="I5941" s="212"/>
      <c r="J5941" s="212">
        <v>0.53800000000000003</v>
      </c>
      <c r="K5941" s="212"/>
      <c r="L5941" s="212"/>
      <c r="M5941" s="212"/>
      <c r="N5941" s="212"/>
      <c r="O5941" s="212">
        <v>3.3620000000000001</v>
      </c>
      <c r="P5941" s="212"/>
      <c r="Q5941" s="212">
        <v>9.0649999999999995</v>
      </c>
      <c r="R5941" s="212">
        <v>51.76</v>
      </c>
      <c r="S5941" s="212">
        <v>170.238</v>
      </c>
      <c r="T5941" s="212">
        <v>25.21</v>
      </c>
      <c r="U5941" s="212">
        <v>109.911</v>
      </c>
    </row>
    <row r="5942" spans="1:21" x14ac:dyDescent="0.25">
      <c r="A5942" s="57" t="s">
        <v>1140</v>
      </c>
      <c r="B5942" s="57" t="s">
        <v>8338</v>
      </c>
      <c r="C5942" s="212"/>
      <c r="D5942" s="212"/>
      <c r="E5942" s="212"/>
      <c r="F5942" s="212"/>
      <c r="G5942" s="212"/>
      <c r="H5942" s="212">
        <v>0.754</v>
      </c>
      <c r="I5942" s="212"/>
      <c r="J5942" s="212"/>
      <c r="K5942" s="212">
        <v>0.46300000000000002</v>
      </c>
      <c r="L5942" s="212"/>
      <c r="M5942" s="212"/>
      <c r="N5942" s="212">
        <v>2.403</v>
      </c>
      <c r="O5942" s="212"/>
      <c r="P5942" s="212"/>
      <c r="Q5942" s="212"/>
      <c r="R5942" s="212"/>
      <c r="S5942" s="212"/>
      <c r="T5942" s="212"/>
      <c r="U5942" s="212"/>
    </row>
    <row r="5943" spans="1:21" x14ac:dyDescent="0.25">
      <c r="A5943" s="57" t="s">
        <v>406</v>
      </c>
      <c r="B5943" s="57" t="s">
        <v>8339</v>
      </c>
      <c r="C5943" s="212"/>
      <c r="D5943" s="212"/>
      <c r="E5943" s="212"/>
      <c r="F5943" s="212"/>
      <c r="G5943" s="212"/>
      <c r="H5943" s="212">
        <v>1.7629999999999999</v>
      </c>
      <c r="I5943" s="212"/>
      <c r="J5943" s="212">
        <v>302.654</v>
      </c>
      <c r="K5943" s="212">
        <v>0.42699999999999999</v>
      </c>
      <c r="L5943" s="212">
        <v>24.510999999999999</v>
      </c>
      <c r="M5943" s="212">
        <v>0.6</v>
      </c>
      <c r="N5943" s="212">
        <v>3.472</v>
      </c>
      <c r="O5943" s="212">
        <v>3.0430000000000001</v>
      </c>
      <c r="P5943" s="212">
        <v>4.4999999999999998E-2</v>
      </c>
      <c r="Q5943" s="212">
        <v>6.0170000000000003</v>
      </c>
      <c r="R5943" s="212">
        <v>0.5</v>
      </c>
      <c r="S5943" s="212"/>
      <c r="T5943" s="212"/>
      <c r="U5943" s="212"/>
    </row>
    <row r="5944" spans="1:21" x14ac:dyDescent="0.25">
      <c r="A5944" s="57" t="s">
        <v>2291</v>
      </c>
      <c r="B5944" s="57" t="s">
        <v>8340</v>
      </c>
      <c r="C5944" s="212"/>
      <c r="D5944" s="212"/>
      <c r="E5944" s="212"/>
      <c r="F5944" s="212"/>
      <c r="G5944" s="212"/>
      <c r="H5944" s="212"/>
      <c r="I5944" s="212"/>
      <c r="J5944" s="212"/>
      <c r="K5944" s="212"/>
      <c r="L5944" s="212"/>
      <c r="M5944" s="212"/>
      <c r="N5944" s="212"/>
      <c r="O5944" s="212">
        <v>3.2000000000000001E-2</v>
      </c>
      <c r="P5944" s="212">
        <v>27.716999999999999</v>
      </c>
      <c r="Q5944" s="212">
        <v>0.21099999999999999</v>
      </c>
      <c r="R5944" s="212">
        <v>0.55200000000000005</v>
      </c>
      <c r="S5944" s="212">
        <v>0.68700000000000006</v>
      </c>
      <c r="T5944" s="212">
        <v>85.216999999999999</v>
      </c>
      <c r="U5944" s="212">
        <v>105.831</v>
      </c>
    </row>
    <row r="5945" spans="1:21" x14ac:dyDescent="0.25">
      <c r="A5945" s="57" t="s">
        <v>533</v>
      </c>
      <c r="B5945" s="57" t="s">
        <v>8341</v>
      </c>
      <c r="C5945" s="212"/>
      <c r="D5945" s="212"/>
      <c r="E5945" s="212"/>
      <c r="F5945" s="212"/>
      <c r="G5945" s="212"/>
      <c r="H5945" s="212">
        <v>14.342000000000001</v>
      </c>
      <c r="I5945" s="212">
        <v>5.0110000000000001</v>
      </c>
      <c r="J5945" s="212">
        <v>1.006</v>
      </c>
      <c r="K5945" s="212">
        <v>0.14799999999999999</v>
      </c>
      <c r="L5945" s="212">
        <v>1.32</v>
      </c>
      <c r="M5945" s="212">
        <v>0.69699999999999995</v>
      </c>
      <c r="N5945" s="212">
        <v>25.692</v>
      </c>
      <c r="O5945" s="212">
        <v>1.82</v>
      </c>
      <c r="P5945" s="212">
        <v>68.585999999999999</v>
      </c>
      <c r="Q5945" s="212">
        <v>17.707999999999998</v>
      </c>
      <c r="R5945" s="212">
        <v>87.945999999999998</v>
      </c>
      <c r="S5945" s="212">
        <v>106.172</v>
      </c>
      <c r="T5945" s="212">
        <v>230.47200000000001</v>
      </c>
      <c r="U5945" s="212">
        <v>8.2799999999999994</v>
      </c>
    </row>
    <row r="5946" spans="1:21" x14ac:dyDescent="0.25">
      <c r="A5946" s="57" t="s">
        <v>1772</v>
      </c>
      <c r="B5946" s="57" t="s">
        <v>8342</v>
      </c>
      <c r="C5946" s="212"/>
      <c r="D5946" s="212"/>
      <c r="E5946" s="212"/>
      <c r="F5946" s="212"/>
      <c r="G5946" s="212"/>
      <c r="H5946" s="212"/>
      <c r="I5946" s="212"/>
      <c r="J5946" s="212"/>
      <c r="K5946" s="212"/>
      <c r="L5946" s="212"/>
      <c r="M5946" s="212"/>
      <c r="N5946" s="212"/>
      <c r="O5946" s="212"/>
      <c r="P5946" s="212"/>
      <c r="Q5946" s="212">
        <v>98.81</v>
      </c>
      <c r="R5946" s="212"/>
      <c r="S5946" s="212">
        <v>0</v>
      </c>
      <c r="T5946" s="212"/>
      <c r="U5946" s="212">
        <v>17.498000000000001</v>
      </c>
    </row>
    <row r="5947" spans="1:21" x14ac:dyDescent="0.25">
      <c r="A5947" s="57" t="s">
        <v>1405</v>
      </c>
      <c r="B5947" s="57" t="s">
        <v>8343</v>
      </c>
      <c r="C5947" s="212"/>
      <c r="D5947" s="212"/>
      <c r="E5947" s="212"/>
      <c r="F5947" s="212"/>
      <c r="G5947" s="212"/>
      <c r="H5947" s="212">
        <v>2.194</v>
      </c>
      <c r="I5947" s="212">
        <v>4.633</v>
      </c>
      <c r="J5947" s="212">
        <v>4.1449999999999996</v>
      </c>
      <c r="K5947" s="212">
        <v>1.486</v>
      </c>
      <c r="L5947" s="212">
        <v>7.2110000000000003</v>
      </c>
      <c r="M5947" s="212">
        <v>3.4039999999999999</v>
      </c>
      <c r="N5947" s="212">
        <v>0</v>
      </c>
      <c r="O5947" s="212">
        <v>0</v>
      </c>
      <c r="P5947" s="212">
        <v>1.8520000000000001</v>
      </c>
      <c r="Q5947" s="212">
        <v>36.228000000000002</v>
      </c>
      <c r="R5947" s="212">
        <v>145.45599999999999</v>
      </c>
      <c r="S5947" s="212">
        <v>89.531000000000006</v>
      </c>
      <c r="T5947" s="212">
        <v>95.054000000000002</v>
      </c>
      <c r="U5947" s="212">
        <v>138.47499999999999</v>
      </c>
    </row>
    <row r="5948" spans="1:21" x14ac:dyDescent="0.25">
      <c r="A5948" s="57" t="s">
        <v>1416</v>
      </c>
      <c r="B5948" s="57" t="s">
        <v>8344</v>
      </c>
      <c r="C5948" s="212"/>
      <c r="D5948" s="212"/>
      <c r="E5948" s="212"/>
      <c r="F5948" s="212"/>
      <c r="G5948" s="212"/>
      <c r="H5948" s="212">
        <v>2.399</v>
      </c>
      <c r="I5948" s="212">
        <v>4.1219999999999999</v>
      </c>
      <c r="J5948" s="212"/>
      <c r="K5948" s="212">
        <v>16.366</v>
      </c>
      <c r="L5948" s="212"/>
      <c r="M5948" s="212"/>
      <c r="N5948" s="212">
        <v>0.2</v>
      </c>
      <c r="O5948" s="212">
        <v>0.76700000000000002</v>
      </c>
      <c r="P5948" s="212">
        <v>0.377</v>
      </c>
      <c r="Q5948" s="212">
        <v>229.328</v>
      </c>
      <c r="R5948" s="212">
        <v>0.40200000000000002</v>
      </c>
      <c r="S5948" s="212">
        <v>0</v>
      </c>
      <c r="T5948" s="212">
        <v>66.84</v>
      </c>
      <c r="U5948" s="212">
        <v>68.736999999999995</v>
      </c>
    </row>
    <row r="5949" spans="1:21" x14ac:dyDescent="0.25">
      <c r="A5949" s="57" t="s">
        <v>239</v>
      </c>
      <c r="B5949" s="57" t="s">
        <v>8345</v>
      </c>
      <c r="C5949" s="212">
        <v>1416.6959999999999</v>
      </c>
      <c r="D5949" s="212">
        <v>1474.1980000000001</v>
      </c>
      <c r="E5949" s="212"/>
      <c r="F5949" s="212"/>
      <c r="G5949" s="212"/>
      <c r="H5949" s="212">
        <v>29.902000000000001</v>
      </c>
      <c r="I5949" s="212">
        <v>53.447000000000003</v>
      </c>
      <c r="J5949" s="212">
        <v>21.238</v>
      </c>
      <c r="K5949" s="212">
        <v>37.808999999999997</v>
      </c>
      <c r="L5949" s="212">
        <v>88.581999999999994</v>
      </c>
      <c r="M5949" s="212">
        <v>20.838999999999999</v>
      </c>
      <c r="N5949" s="212">
        <v>18.425999999999998</v>
      </c>
      <c r="O5949" s="212">
        <v>202.45400000000001</v>
      </c>
      <c r="P5949" s="212">
        <v>41.284999999999997</v>
      </c>
      <c r="Q5949" s="212">
        <v>2.4350000000000001</v>
      </c>
      <c r="R5949" s="212">
        <v>6.5410000000000004</v>
      </c>
      <c r="S5949" s="212">
        <v>1.69</v>
      </c>
      <c r="T5949" s="212"/>
      <c r="U5949" s="212">
        <v>6.548</v>
      </c>
    </row>
    <row r="5950" spans="1:21" x14ac:dyDescent="0.25">
      <c r="A5950" s="57" t="s">
        <v>77</v>
      </c>
      <c r="B5950" s="57" t="s">
        <v>8346</v>
      </c>
      <c r="C5950" s="212"/>
      <c r="D5950" s="212"/>
      <c r="E5950" s="212"/>
      <c r="F5950" s="212"/>
      <c r="G5950" s="212"/>
      <c r="H5950" s="212">
        <v>4.2930000000000001</v>
      </c>
      <c r="I5950" s="212">
        <v>68.864000000000004</v>
      </c>
      <c r="J5950" s="212">
        <v>20.347999999999999</v>
      </c>
      <c r="K5950" s="212">
        <v>21.492000000000001</v>
      </c>
      <c r="L5950" s="212">
        <v>19.23</v>
      </c>
      <c r="M5950" s="212">
        <v>13.805</v>
      </c>
      <c r="N5950" s="212">
        <v>33.32</v>
      </c>
      <c r="O5950" s="212">
        <v>117.23699999999999</v>
      </c>
      <c r="P5950" s="212">
        <v>82.061000000000007</v>
      </c>
      <c r="Q5950" s="212">
        <v>83.518000000000001</v>
      </c>
      <c r="R5950" s="212">
        <v>104.98699999999999</v>
      </c>
      <c r="S5950" s="212">
        <v>408.67899999999997</v>
      </c>
      <c r="T5950" s="212">
        <v>649.62</v>
      </c>
      <c r="U5950" s="212">
        <v>159.708</v>
      </c>
    </row>
    <row r="5951" spans="1:21" x14ac:dyDescent="0.25">
      <c r="A5951" s="57" t="s">
        <v>2013</v>
      </c>
      <c r="B5951" s="57" t="s">
        <v>8347</v>
      </c>
      <c r="C5951" s="212"/>
      <c r="D5951" s="212"/>
      <c r="E5951" s="212"/>
      <c r="F5951" s="212"/>
      <c r="G5951" s="212"/>
      <c r="H5951" s="212"/>
      <c r="I5951" s="212">
        <v>4.05</v>
      </c>
      <c r="J5951" s="212">
        <v>11.204000000000001</v>
      </c>
      <c r="K5951" s="212">
        <v>13.28</v>
      </c>
      <c r="L5951" s="212">
        <v>9.1999999999999998E-2</v>
      </c>
      <c r="M5951" s="212">
        <v>0.5</v>
      </c>
      <c r="N5951" s="212">
        <v>19.321999999999999</v>
      </c>
      <c r="O5951" s="212"/>
      <c r="P5951" s="212">
        <v>0.219</v>
      </c>
      <c r="Q5951" s="212">
        <v>1.448</v>
      </c>
      <c r="R5951" s="212">
        <v>0.65</v>
      </c>
      <c r="S5951" s="212"/>
      <c r="T5951" s="212"/>
      <c r="U5951" s="212">
        <v>5</v>
      </c>
    </row>
    <row r="5952" spans="1:21" x14ac:dyDescent="0.25">
      <c r="A5952" s="57" t="s">
        <v>62</v>
      </c>
      <c r="B5952" s="57" t="s">
        <v>8348</v>
      </c>
      <c r="C5952" s="212"/>
      <c r="D5952" s="212"/>
      <c r="E5952" s="212"/>
      <c r="F5952" s="212"/>
      <c r="G5952" s="212"/>
      <c r="H5952" s="212">
        <v>132.583</v>
      </c>
      <c r="I5952" s="212">
        <v>11.651</v>
      </c>
      <c r="J5952" s="212">
        <v>28.071999999999999</v>
      </c>
      <c r="K5952" s="212">
        <v>16.247</v>
      </c>
      <c r="L5952" s="212">
        <v>23.609000000000002</v>
      </c>
      <c r="M5952" s="212">
        <v>43.35</v>
      </c>
      <c r="N5952" s="212">
        <v>130.74299999999999</v>
      </c>
      <c r="O5952" s="212">
        <v>32.616999999999997</v>
      </c>
      <c r="P5952" s="212">
        <v>2842.8809999999999</v>
      </c>
      <c r="Q5952" s="212">
        <v>185.727</v>
      </c>
      <c r="R5952" s="212">
        <v>1.3540000000000001</v>
      </c>
      <c r="S5952" s="212">
        <v>64.738</v>
      </c>
      <c r="T5952" s="212">
        <v>0.112</v>
      </c>
      <c r="U5952" s="212">
        <v>3.0190000000000001</v>
      </c>
    </row>
    <row r="5953" spans="1:21" x14ac:dyDescent="0.25">
      <c r="A5953" s="57" t="s">
        <v>1639</v>
      </c>
      <c r="B5953" s="57" t="s">
        <v>8349</v>
      </c>
      <c r="C5953" s="212"/>
      <c r="D5953" s="212"/>
      <c r="E5953" s="212"/>
      <c r="F5953" s="212"/>
      <c r="G5953" s="212"/>
      <c r="H5953" s="212"/>
      <c r="I5953" s="212">
        <v>5.05</v>
      </c>
      <c r="J5953" s="212">
        <v>0.11700000000000001</v>
      </c>
      <c r="K5953" s="212">
        <v>0.17599999999999999</v>
      </c>
      <c r="L5953" s="212">
        <v>0.17799999999999999</v>
      </c>
      <c r="M5953" s="212">
        <v>0</v>
      </c>
      <c r="N5953" s="212">
        <v>0</v>
      </c>
      <c r="O5953" s="212">
        <v>0</v>
      </c>
      <c r="P5953" s="212"/>
      <c r="Q5953" s="212">
        <v>0.316</v>
      </c>
      <c r="R5953" s="212"/>
      <c r="S5953" s="212"/>
      <c r="T5953" s="212">
        <v>0</v>
      </c>
      <c r="U5953" s="212"/>
    </row>
    <row r="5954" spans="1:21" x14ac:dyDescent="0.25">
      <c r="A5954" s="57" t="s">
        <v>1282</v>
      </c>
      <c r="B5954" s="57" t="s">
        <v>8350</v>
      </c>
      <c r="C5954" s="212">
        <v>11.699</v>
      </c>
      <c r="D5954" s="212">
        <v>77.799000000000007</v>
      </c>
      <c r="E5954" s="212"/>
      <c r="F5954" s="212"/>
      <c r="G5954" s="212"/>
      <c r="H5954" s="212">
        <v>0.13500000000000001</v>
      </c>
      <c r="I5954" s="212">
        <v>0.59699999999999998</v>
      </c>
      <c r="J5954" s="212">
        <v>4.8000000000000001E-2</v>
      </c>
      <c r="K5954" s="212">
        <v>0.63300000000000001</v>
      </c>
      <c r="L5954" s="212"/>
      <c r="M5954" s="212"/>
      <c r="N5954" s="212">
        <v>19.538</v>
      </c>
      <c r="O5954" s="212">
        <v>55.6</v>
      </c>
      <c r="P5954" s="212">
        <v>0.25700000000000001</v>
      </c>
      <c r="Q5954" s="212">
        <v>0.435</v>
      </c>
      <c r="R5954" s="212">
        <v>2.0659999999999998</v>
      </c>
      <c r="S5954" s="212"/>
      <c r="T5954" s="212">
        <v>0.31900000000000001</v>
      </c>
      <c r="U5954" s="212">
        <v>15.79</v>
      </c>
    </row>
    <row r="5955" spans="1:21" x14ac:dyDescent="0.25">
      <c r="A5955" s="57" t="s">
        <v>2180</v>
      </c>
      <c r="B5955" s="57" t="s">
        <v>8351</v>
      </c>
      <c r="C5955" s="212"/>
      <c r="D5955" s="212"/>
      <c r="E5955" s="212"/>
      <c r="F5955" s="212"/>
      <c r="G5955" s="212"/>
      <c r="H5955" s="212"/>
      <c r="I5955" s="212"/>
      <c r="J5955" s="212"/>
      <c r="K5955" s="212"/>
      <c r="L5955" s="212">
        <v>0.58899999999999997</v>
      </c>
      <c r="M5955" s="212"/>
      <c r="N5955" s="212">
        <v>0.127</v>
      </c>
      <c r="O5955" s="212">
        <v>0.247</v>
      </c>
      <c r="P5955" s="212">
        <v>0.184</v>
      </c>
      <c r="Q5955" s="212">
        <v>0.79900000000000004</v>
      </c>
      <c r="R5955" s="212">
        <v>0.34899999999999998</v>
      </c>
      <c r="S5955" s="212">
        <v>0.57499999999999996</v>
      </c>
      <c r="T5955" s="212"/>
      <c r="U5955" s="212">
        <v>6.6000000000000003E-2</v>
      </c>
    </row>
    <row r="5956" spans="1:21" x14ac:dyDescent="0.25">
      <c r="A5956" s="57" t="s">
        <v>735</v>
      </c>
      <c r="B5956" s="57" t="s">
        <v>8352</v>
      </c>
      <c r="C5956" s="212">
        <v>41.698999999999998</v>
      </c>
      <c r="D5956" s="212">
        <v>9.1989999999999998</v>
      </c>
      <c r="E5956" s="212"/>
      <c r="F5956" s="212"/>
      <c r="G5956" s="212"/>
      <c r="H5956" s="212">
        <v>145.80500000000001</v>
      </c>
      <c r="I5956" s="212">
        <v>18.792999999999999</v>
      </c>
      <c r="J5956" s="212">
        <v>9.5210000000000008</v>
      </c>
      <c r="K5956" s="212">
        <v>4.4260000000000002</v>
      </c>
      <c r="L5956" s="212">
        <v>104.724</v>
      </c>
      <c r="M5956" s="212">
        <v>2.3130000000000002</v>
      </c>
      <c r="N5956" s="212">
        <v>0</v>
      </c>
      <c r="O5956" s="212">
        <v>0</v>
      </c>
      <c r="P5956" s="212">
        <v>11.583</v>
      </c>
      <c r="Q5956" s="212">
        <v>0.28699999999999998</v>
      </c>
      <c r="R5956" s="212">
        <v>6.0919999999999996</v>
      </c>
      <c r="S5956" s="212">
        <v>1.4</v>
      </c>
      <c r="T5956" s="212">
        <v>0</v>
      </c>
      <c r="U5956" s="212"/>
    </row>
    <row r="5957" spans="1:21" x14ac:dyDescent="0.25">
      <c r="A5957" s="57" t="s">
        <v>802</v>
      </c>
      <c r="B5957" s="57" t="s">
        <v>8353</v>
      </c>
      <c r="C5957" s="212"/>
      <c r="D5957" s="212"/>
      <c r="E5957" s="212"/>
      <c r="F5957" s="212"/>
      <c r="G5957" s="212"/>
      <c r="H5957" s="212">
        <v>15.087999999999999</v>
      </c>
      <c r="I5957" s="212">
        <v>1.8280000000000001</v>
      </c>
      <c r="J5957" s="212">
        <v>8.17</v>
      </c>
      <c r="K5957" s="212">
        <v>13.817</v>
      </c>
      <c r="L5957" s="212">
        <v>4.4999999999999998E-2</v>
      </c>
      <c r="M5957" s="212">
        <v>40.862000000000002</v>
      </c>
      <c r="N5957" s="212">
        <v>23.489000000000001</v>
      </c>
      <c r="O5957" s="212">
        <v>0.56399999999999995</v>
      </c>
      <c r="P5957" s="212">
        <v>199.786</v>
      </c>
      <c r="Q5957" s="212"/>
      <c r="R5957" s="212">
        <v>10.275</v>
      </c>
      <c r="S5957" s="212">
        <v>1.5</v>
      </c>
      <c r="T5957" s="212">
        <v>15.39</v>
      </c>
      <c r="U5957" s="212">
        <v>0</v>
      </c>
    </row>
    <row r="5958" spans="1:21" x14ac:dyDescent="0.25">
      <c r="A5958" s="57" t="s">
        <v>1096</v>
      </c>
      <c r="B5958" s="57" t="s">
        <v>8354</v>
      </c>
      <c r="C5958" s="212"/>
      <c r="D5958" s="212"/>
      <c r="E5958" s="212"/>
      <c r="F5958" s="212"/>
      <c r="G5958" s="212"/>
      <c r="H5958" s="212"/>
      <c r="I5958" s="212">
        <v>4.5999999999999999E-2</v>
      </c>
      <c r="J5958" s="212"/>
      <c r="K5958" s="212"/>
      <c r="L5958" s="212"/>
      <c r="M5958" s="212"/>
      <c r="N5958" s="212"/>
      <c r="O5958" s="212">
        <v>0</v>
      </c>
      <c r="P5958" s="212"/>
      <c r="Q5958" s="212">
        <v>8.1000000000000003E-2</v>
      </c>
      <c r="R5958" s="212">
        <v>0.59399999999999997</v>
      </c>
      <c r="S5958" s="212"/>
      <c r="T5958" s="212">
        <v>0.32</v>
      </c>
      <c r="U5958" s="212">
        <v>10.561</v>
      </c>
    </row>
    <row r="5959" spans="1:21" x14ac:dyDescent="0.25">
      <c r="A5959" s="57" t="s">
        <v>547</v>
      </c>
      <c r="B5959" s="57" t="s">
        <v>8355</v>
      </c>
      <c r="C5959" s="212"/>
      <c r="D5959" s="212"/>
      <c r="E5959" s="212"/>
      <c r="F5959" s="212"/>
      <c r="G5959" s="212"/>
      <c r="H5959" s="212">
        <v>7.2999999999999995E-2</v>
      </c>
      <c r="I5959" s="212">
        <v>6.6000000000000003E-2</v>
      </c>
      <c r="J5959" s="212"/>
      <c r="K5959" s="212">
        <v>0.115</v>
      </c>
      <c r="L5959" s="212">
        <v>0.11799999999999999</v>
      </c>
      <c r="M5959" s="212">
        <v>0.17</v>
      </c>
      <c r="N5959" s="212">
        <v>1.248</v>
      </c>
      <c r="O5959" s="212">
        <v>0</v>
      </c>
      <c r="P5959" s="212">
        <v>2.7989999999999999</v>
      </c>
      <c r="Q5959" s="212">
        <v>75.882000000000005</v>
      </c>
      <c r="R5959" s="212">
        <v>7.7370000000000001</v>
      </c>
      <c r="S5959" s="212">
        <v>3.7559999999999998</v>
      </c>
      <c r="T5959" s="212">
        <v>49.176000000000002</v>
      </c>
      <c r="U5959" s="212">
        <v>1.4970000000000001</v>
      </c>
    </row>
    <row r="5960" spans="1:21" x14ac:dyDescent="0.25">
      <c r="A5960" s="57" t="s">
        <v>1740</v>
      </c>
      <c r="B5960" s="57" t="s">
        <v>8356</v>
      </c>
      <c r="C5960" s="212"/>
      <c r="D5960" s="212"/>
      <c r="E5960" s="212"/>
      <c r="F5960" s="212"/>
      <c r="G5960" s="212"/>
      <c r="H5960" s="212"/>
      <c r="I5960" s="212"/>
      <c r="J5960" s="212"/>
      <c r="K5960" s="212"/>
      <c r="L5960" s="212"/>
      <c r="M5960" s="212"/>
      <c r="N5960" s="212">
        <v>13.967000000000001</v>
      </c>
      <c r="O5960" s="212">
        <v>11.009</v>
      </c>
      <c r="P5960" s="212">
        <v>10.31</v>
      </c>
      <c r="Q5960" s="212">
        <v>24.742999999999999</v>
      </c>
      <c r="R5960" s="212">
        <v>21.253</v>
      </c>
      <c r="S5960" s="212">
        <v>15.065</v>
      </c>
      <c r="T5960" s="212">
        <v>0</v>
      </c>
      <c r="U5960" s="212"/>
    </row>
    <row r="5961" spans="1:21" x14ac:dyDescent="0.25">
      <c r="A5961" s="57" t="s">
        <v>424</v>
      </c>
      <c r="B5961" s="57" t="s">
        <v>8357</v>
      </c>
      <c r="C5961" s="212"/>
      <c r="D5961" s="212"/>
      <c r="E5961" s="212"/>
      <c r="F5961" s="212"/>
      <c r="G5961" s="212"/>
      <c r="H5961" s="212">
        <v>4.8319999999999999</v>
      </c>
      <c r="I5961" s="212">
        <v>68.352999999999994</v>
      </c>
      <c r="J5961" s="212">
        <v>146.69399999999999</v>
      </c>
      <c r="K5961" s="212">
        <v>1.1339999999999999</v>
      </c>
      <c r="L5961" s="212"/>
      <c r="M5961" s="212">
        <v>1.982</v>
      </c>
      <c r="N5961" s="212">
        <v>7.6040000000000001</v>
      </c>
      <c r="O5961" s="212">
        <v>38.267000000000003</v>
      </c>
      <c r="P5961" s="212">
        <v>106.941</v>
      </c>
      <c r="Q5961" s="212">
        <v>494.50299999999999</v>
      </c>
      <c r="R5961" s="212">
        <v>217.39400000000001</v>
      </c>
      <c r="S5961" s="212">
        <v>186.67599999999999</v>
      </c>
      <c r="T5961" s="212">
        <v>71.918000000000006</v>
      </c>
      <c r="U5961" s="212">
        <v>55.418999999999997</v>
      </c>
    </row>
    <row r="5962" spans="1:21" x14ac:dyDescent="0.25">
      <c r="A5962" s="57" t="s">
        <v>397</v>
      </c>
      <c r="B5962" s="57" t="s">
        <v>8358</v>
      </c>
      <c r="C5962" s="212">
        <v>1486.396</v>
      </c>
      <c r="D5962" s="212">
        <v>1089.098</v>
      </c>
      <c r="E5962" s="212"/>
      <c r="F5962" s="212"/>
      <c r="G5962" s="212"/>
      <c r="H5962" s="212">
        <v>0.63700000000000001</v>
      </c>
      <c r="I5962" s="212">
        <v>8.2780000000000005</v>
      </c>
      <c r="J5962" s="212"/>
      <c r="K5962" s="212">
        <v>25.199000000000002</v>
      </c>
      <c r="L5962" s="212">
        <v>803.66399999999999</v>
      </c>
      <c r="M5962" s="212">
        <v>0.92500000000000004</v>
      </c>
      <c r="N5962" s="212">
        <v>2.37</v>
      </c>
      <c r="O5962" s="212">
        <v>0.70499999999999996</v>
      </c>
      <c r="P5962" s="212">
        <v>158.21899999999999</v>
      </c>
      <c r="Q5962" s="212">
        <v>172.24600000000001</v>
      </c>
      <c r="R5962" s="212">
        <v>0.26600000000000001</v>
      </c>
      <c r="S5962" s="212">
        <v>0</v>
      </c>
      <c r="T5962" s="212">
        <v>34.420999999999999</v>
      </c>
      <c r="U5962" s="212">
        <v>7.8310000000000004</v>
      </c>
    </row>
    <row r="5963" spans="1:21" x14ac:dyDescent="0.25">
      <c r="A5963" s="57" t="s">
        <v>396</v>
      </c>
      <c r="B5963" s="57" t="s">
        <v>8359</v>
      </c>
      <c r="C5963" s="212">
        <v>9.6989999999999998</v>
      </c>
      <c r="D5963" s="212">
        <v>75.299000000000007</v>
      </c>
      <c r="E5963" s="212"/>
      <c r="F5963" s="212"/>
      <c r="G5963" s="212"/>
      <c r="H5963" s="212"/>
      <c r="I5963" s="212">
        <v>7.2999999999999995E-2</v>
      </c>
      <c r="J5963" s="212">
        <v>39.976999999999997</v>
      </c>
      <c r="K5963" s="212">
        <v>26.151</v>
      </c>
      <c r="L5963" s="212">
        <v>154.66</v>
      </c>
      <c r="M5963" s="212">
        <v>0</v>
      </c>
      <c r="N5963" s="212">
        <v>0</v>
      </c>
      <c r="O5963" s="212">
        <v>26.047000000000001</v>
      </c>
      <c r="P5963" s="212">
        <v>1.5229999999999999</v>
      </c>
      <c r="Q5963" s="212">
        <v>3.25</v>
      </c>
      <c r="R5963" s="212">
        <v>59.277000000000001</v>
      </c>
      <c r="S5963" s="212"/>
      <c r="T5963" s="212"/>
      <c r="U5963" s="212"/>
    </row>
    <row r="5964" spans="1:21" x14ac:dyDescent="0.25">
      <c r="A5964" s="57" t="s">
        <v>1346</v>
      </c>
      <c r="B5964" s="57" t="s">
        <v>8361</v>
      </c>
      <c r="C5964" s="212"/>
      <c r="D5964" s="212"/>
      <c r="E5964" s="212"/>
      <c r="F5964" s="212"/>
      <c r="G5964" s="212"/>
      <c r="H5964" s="212">
        <v>56.314999999999998</v>
      </c>
      <c r="I5964" s="212">
        <v>34.673000000000002</v>
      </c>
      <c r="J5964" s="212">
        <v>13.003</v>
      </c>
      <c r="K5964" s="212">
        <v>58.665999999999997</v>
      </c>
      <c r="L5964" s="212">
        <v>2.5009999999999999</v>
      </c>
      <c r="M5964" s="212">
        <v>0</v>
      </c>
      <c r="N5964" s="212">
        <v>1146.941</v>
      </c>
      <c r="O5964" s="212">
        <v>0</v>
      </c>
      <c r="P5964" s="212">
        <v>129.33600000000001</v>
      </c>
      <c r="Q5964" s="212">
        <v>96.106999999999999</v>
      </c>
      <c r="R5964" s="212">
        <v>4.6580000000000004</v>
      </c>
      <c r="S5964" s="212">
        <v>8.0500000000000007</v>
      </c>
      <c r="T5964" s="212"/>
      <c r="U5964" s="212">
        <v>0</v>
      </c>
    </row>
    <row r="5965" spans="1:21" x14ac:dyDescent="0.25">
      <c r="A5965" s="57" t="s">
        <v>1573</v>
      </c>
      <c r="B5965" s="57" t="s">
        <v>8362</v>
      </c>
      <c r="C5965" s="212"/>
      <c r="D5965" s="212"/>
      <c r="E5965" s="212"/>
      <c r="F5965" s="212"/>
      <c r="G5965" s="212"/>
      <c r="H5965" s="212">
        <v>0.47499999999999998</v>
      </c>
      <c r="I5965" s="212">
        <v>0.51800000000000002</v>
      </c>
      <c r="J5965" s="212"/>
      <c r="K5965" s="212"/>
      <c r="L5965" s="212">
        <v>0.39900000000000002</v>
      </c>
      <c r="M5965" s="212">
        <v>6.1340000000000003</v>
      </c>
      <c r="N5965" s="212"/>
      <c r="O5965" s="212"/>
      <c r="P5965" s="212">
        <v>0.4</v>
      </c>
      <c r="Q5965" s="212"/>
      <c r="R5965" s="212">
        <v>1.843</v>
      </c>
      <c r="S5965" s="212"/>
      <c r="T5965" s="212">
        <v>1.4</v>
      </c>
      <c r="U5965" s="212"/>
    </row>
    <row r="5966" spans="1:21" x14ac:dyDescent="0.25">
      <c r="A5966" s="57" t="s">
        <v>1016</v>
      </c>
      <c r="B5966" s="57" t="s">
        <v>8363</v>
      </c>
      <c r="C5966" s="212"/>
      <c r="D5966" s="212"/>
      <c r="E5966" s="212"/>
      <c r="F5966" s="212"/>
      <c r="G5966" s="212"/>
      <c r="H5966" s="212">
        <v>4.1000000000000002E-2</v>
      </c>
      <c r="I5966" s="212"/>
      <c r="J5966" s="212"/>
      <c r="K5966" s="212"/>
      <c r="L5966" s="212"/>
      <c r="M5966" s="212">
        <v>1.248</v>
      </c>
      <c r="N5966" s="212">
        <v>0</v>
      </c>
      <c r="O5966" s="212">
        <v>0</v>
      </c>
      <c r="P5966" s="212">
        <v>3.0550000000000002</v>
      </c>
      <c r="Q5966" s="212"/>
      <c r="R5966" s="212"/>
      <c r="S5966" s="212"/>
      <c r="T5966" s="212"/>
      <c r="U5966" s="212">
        <v>0</v>
      </c>
    </row>
    <row r="5967" spans="1:21" x14ac:dyDescent="0.25">
      <c r="A5967" s="57" t="s">
        <v>219</v>
      </c>
      <c r="B5967" s="57" t="s">
        <v>8364</v>
      </c>
      <c r="C5967" s="212"/>
      <c r="D5967" s="212"/>
      <c r="E5967" s="212"/>
      <c r="F5967" s="212"/>
      <c r="G5967" s="212"/>
      <c r="H5967" s="212"/>
      <c r="I5967" s="212"/>
      <c r="J5967" s="212"/>
      <c r="K5967" s="212">
        <v>0.38700000000000001</v>
      </c>
      <c r="L5967" s="212">
        <v>6.6260000000000003</v>
      </c>
      <c r="M5967" s="212"/>
      <c r="N5967" s="212">
        <v>0</v>
      </c>
      <c r="O5967" s="212">
        <v>0</v>
      </c>
      <c r="P5967" s="212">
        <v>0.28999999999999998</v>
      </c>
      <c r="Q5967" s="212">
        <v>0.59199999999999997</v>
      </c>
      <c r="R5967" s="212"/>
      <c r="S5967" s="212"/>
      <c r="T5967" s="212">
        <v>1.6</v>
      </c>
      <c r="U5967" s="212"/>
    </row>
    <row r="5968" spans="1:21" x14ac:dyDescent="0.25">
      <c r="A5968" s="57" t="s">
        <v>3238</v>
      </c>
      <c r="B5968" s="57" t="s">
        <v>8365</v>
      </c>
      <c r="C5968" s="212"/>
      <c r="D5968" s="212"/>
      <c r="E5968" s="212"/>
      <c r="F5968" s="212"/>
      <c r="G5968" s="212"/>
      <c r="H5968" s="212"/>
      <c r="I5968" s="212"/>
      <c r="J5968" s="212"/>
      <c r="K5968" s="212"/>
      <c r="L5968" s="212">
        <v>7.8239999999999998</v>
      </c>
      <c r="M5968" s="212"/>
      <c r="N5968" s="212"/>
      <c r="O5968" s="212"/>
      <c r="P5968" s="212"/>
      <c r="Q5968" s="212"/>
      <c r="R5968" s="212"/>
      <c r="S5968" s="212">
        <v>0.41699999999999998</v>
      </c>
      <c r="T5968" s="212">
        <v>21.5</v>
      </c>
      <c r="U5968" s="212"/>
    </row>
    <row r="5969" spans="1:21" x14ac:dyDescent="0.25">
      <c r="A5969" s="57" t="s">
        <v>2085</v>
      </c>
      <c r="B5969" s="57" t="s">
        <v>8366</v>
      </c>
      <c r="C5969" s="212"/>
      <c r="D5969" s="212"/>
      <c r="E5969" s="212"/>
      <c r="F5969" s="212"/>
      <c r="G5969" s="212"/>
      <c r="H5969" s="212">
        <v>0.56799999999999995</v>
      </c>
      <c r="I5969" s="212"/>
      <c r="J5969" s="212">
        <v>0.67400000000000004</v>
      </c>
      <c r="K5969" s="212"/>
      <c r="L5969" s="212"/>
      <c r="M5969" s="212">
        <v>0</v>
      </c>
      <c r="N5969" s="212">
        <v>0</v>
      </c>
      <c r="O5969" s="212"/>
      <c r="P5969" s="212">
        <v>0.47499999999999998</v>
      </c>
      <c r="Q5969" s="212">
        <v>17</v>
      </c>
      <c r="R5969" s="212"/>
      <c r="S5969" s="212"/>
      <c r="T5969" s="212"/>
      <c r="U5969" s="212"/>
    </row>
    <row r="5970" spans="1:21" x14ac:dyDescent="0.25">
      <c r="A5970" s="57" t="s">
        <v>1415</v>
      </c>
      <c r="B5970" s="57" t="s">
        <v>8368</v>
      </c>
      <c r="C5970" s="212"/>
      <c r="D5970" s="212"/>
      <c r="E5970" s="212"/>
      <c r="F5970" s="212"/>
      <c r="G5970" s="212"/>
      <c r="H5970" s="212"/>
      <c r="I5970" s="212"/>
      <c r="J5970" s="212"/>
      <c r="K5970" s="212"/>
      <c r="L5970" s="212"/>
      <c r="M5970" s="212"/>
      <c r="N5970" s="212"/>
      <c r="O5970" s="212"/>
      <c r="P5970" s="212"/>
      <c r="Q5970" s="212"/>
      <c r="R5970" s="212"/>
      <c r="S5970" s="212">
        <v>1.6910000000000001</v>
      </c>
      <c r="T5970" s="212"/>
      <c r="U5970" s="212">
        <v>0.39</v>
      </c>
    </row>
    <row r="5971" spans="1:21" x14ac:dyDescent="0.25">
      <c r="A5971" s="57" t="s">
        <v>1300</v>
      </c>
      <c r="B5971" s="57" t="s">
        <v>8369</v>
      </c>
      <c r="C5971" s="212"/>
      <c r="D5971" s="212"/>
      <c r="E5971" s="212"/>
      <c r="F5971" s="212"/>
      <c r="G5971" s="212"/>
      <c r="H5971" s="212"/>
      <c r="I5971" s="212">
        <v>3.3090000000000002</v>
      </c>
      <c r="J5971" s="212"/>
      <c r="K5971" s="212">
        <v>2.7469999999999999</v>
      </c>
      <c r="L5971" s="212"/>
      <c r="M5971" s="212"/>
      <c r="N5971" s="212"/>
      <c r="O5971" s="212"/>
      <c r="P5971" s="212"/>
      <c r="Q5971" s="212"/>
      <c r="R5971" s="212"/>
      <c r="S5971" s="212"/>
      <c r="T5971" s="212">
        <v>4.8899999999999997</v>
      </c>
      <c r="U5971" s="212"/>
    </row>
    <row r="5972" spans="1:21" x14ac:dyDescent="0.25">
      <c r="A5972" s="57" t="s">
        <v>2366</v>
      </c>
      <c r="B5972" s="57" t="s">
        <v>8370</v>
      </c>
      <c r="C5972" s="212"/>
      <c r="D5972" s="212"/>
      <c r="E5972" s="212"/>
      <c r="F5972" s="212"/>
      <c r="G5972" s="212"/>
      <c r="H5972" s="212">
        <v>2.5</v>
      </c>
      <c r="I5972" s="212">
        <v>0.73899999999999999</v>
      </c>
      <c r="J5972" s="212"/>
      <c r="K5972" s="212">
        <v>10</v>
      </c>
      <c r="L5972" s="212"/>
      <c r="M5972" s="212">
        <v>1.5229999999999999</v>
      </c>
      <c r="N5972" s="212">
        <v>0.68100000000000005</v>
      </c>
      <c r="O5972" s="212">
        <v>14.218999999999999</v>
      </c>
      <c r="P5972" s="212">
        <v>3.3</v>
      </c>
      <c r="Q5972" s="212">
        <v>9.5389999999999997</v>
      </c>
      <c r="R5972" s="212"/>
      <c r="S5972" s="212">
        <v>0.70899999999999996</v>
      </c>
      <c r="T5972" s="212">
        <v>5.81</v>
      </c>
      <c r="U5972" s="212"/>
    </row>
    <row r="5973" spans="1:21" x14ac:dyDescent="0.25">
      <c r="A5973" s="57" t="s">
        <v>1604</v>
      </c>
      <c r="B5973" s="57" t="s">
        <v>8371</v>
      </c>
      <c r="C5973" s="212"/>
      <c r="D5973" s="212"/>
      <c r="E5973" s="212"/>
      <c r="F5973" s="212"/>
      <c r="G5973" s="212"/>
      <c r="H5973" s="212">
        <v>0.63100000000000001</v>
      </c>
      <c r="I5973" s="212"/>
      <c r="J5973" s="212"/>
      <c r="K5973" s="212"/>
      <c r="L5973" s="212"/>
      <c r="M5973" s="212"/>
      <c r="N5973" s="212"/>
      <c r="O5973" s="212">
        <v>1.4019999999999999</v>
      </c>
      <c r="P5973" s="212"/>
      <c r="Q5973" s="212">
        <v>210</v>
      </c>
      <c r="R5973" s="212"/>
      <c r="S5973" s="212"/>
      <c r="T5973" s="212"/>
      <c r="U5973" s="212">
        <v>191.46799999999999</v>
      </c>
    </row>
    <row r="5974" spans="1:21" x14ac:dyDescent="0.25">
      <c r="A5974" s="57" t="s">
        <v>1156</v>
      </c>
      <c r="B5974" s="57" t="s">
        <v>8372</v>
      </c>
      <c r="C5974" s="212"/>
      <c r="D5974" s="212"/>
      <c r="E5974" s="212"/>
      <c r="F5974" s="212"/>
      <c r="G5974" s="212"/>
      <c r="H5974" s="212"/>
      <c r="I5974" s="212"/>
      <c r="J5974" s="212"/>
      <c r="K5974" s="212"/>
      <c r="L5974" s="212"/>
      <c r="M5974" s="212"/>
      <c r="N5974" s="212"/>
      <c r="O5974" s="212"/>
      <c r="P5974" s="212"/>
      <c r="Q5974" s="212">
        <v>36.286000000000001</v>
      </c>
      <c r="R5974" s="212"/>
      <c r="S5974" s="212"/>
      <c r="T5974" s="212"/>
      <c r="U5974" s="212"/>
    </row>
    <row r="5975" spans="1:21" x14ac:dyDescent="0.25">
      <c r="A5975" s="57" t="s">
        <v>529</v>
      </c>
      <c r="B5975" s="57" t="s">
        <v>8373</v>
      </c>
      <c r="C5975" s="212"/>
      <c r="D5975" s="212"/>
      <c r="E5975" s="212"/>
      <c r="F5975" s="212"/>
      <c r="G5975" s="212"/>
      <c r="H5975" s="212">
        <v>0.30299999999999999</v>
      </c>
      <c r="I5975" s="212"/>
      <c r="J5975" s="212">
        <v>119.039</v>
      </c>
      <c r="K5975" s="212">
        <v>4.4489999999999998</v>
      </c>
      <c r="L5975" s="212">
        <v>17.885999999999999</v>
      </c>
      <c r="M5975" s="212">
        <v>0</v>
      </c>
      <c r="N5975" s="212">
        <v>0.28199999999999997</v>
      </c>
      <c r="O5975" s="212"/>
      <c r="P5975" s="212"/>
      <c r="Q5975" s="212">
        <v>0.57599999999999996</v>
      </c>
      <c r="R5975" s="212"/>
      <c r="S5975" s="212"/>
      <c r="T5975" s="212"/>
      <c r="U5975" s="212"/>
    </row>
    <row r="5976" spans="1:21" x14ac:dyDescent="0.25">
      <c r="A5976" s="57" t="s">
        <v>456</v>
      </c>
      <c r="B5976" s="57" t="s">
        <v>8374</v>
      </c>
      <c r="C5976" s="212"/>
      <c r="D5976" s="212"/>
      <c r="E5976" s="212"/>
      <c r="F5976" s="212"/>
      <c r="G5976" s="212"/>
      <c r="H5976" s="212">
        <v>237.01</v>
      </c>
      <c r="I5976" s="212">
        <v>4.09</v>
      </c>
      <c r="J5976" s="212">
        <v>33.581000000000003</v>
      </c>
      <c r="K5976" s="212">
        <v>0.20100000000000001</v>
      </c>
      <c r="L5976" s="212">
        <v>3.76</v>
      </c>
      <c r="M5976" s="212">
        <v>2.6240000000000001</v>
      </c>
      <c r="N5976" s="212">
        <v>1.286</v>
      </c>
      <c r="O5976" s="212"/>
      <c r="P5976" s="212">
        <v>2.1</v>
      </c>
      <c r="Q5976" s="212">
        <v>16.713000000000001</v>
      </c>
      <c r="R5976" s="212">
        <v>0.6</v>
      </c>
      <c r="S5976" s="212">
        <v>4.0650000000000004</v>
      </c>
      <c r="T5976" s="212">
        <v>0.70199999999999996</v>
      </c>
      <c r="U5976" s="212"/>
    </row>
    <row r="5977" spans="1:21" x14ac:dyDescent="0.25">
      <c r="A5977" s="57" t="s">
        <v>358</v>
      </c>
      <c r="B5977" s="57" t="s">
        <v>8376</v>
      </c>
      <c r="C5977" s="212">
        <v>55.4</v>
      </c>
      <c r="D5977" s="212">
        <v>26.698</v>
      </c>
      <c r="E5977" s="212"/>
      <c r="F5977" s="212"/>
      <c r="G5977" s="212"/>
      <c r="H5977" s="212">
        <v>29.128</v>
      </c>
      <c r="I5977" s="212">
        <v>6.9000000000000006E-2</v>
      </c>
      <c r="J5977" s="212">
        <v>57.75</v>
      </c>
      <c r="K5977" s="212">
        <v>0.191</v>
      </c>
      <c r="L5977" s="212"/>
      <c r="M5977" s="212">
        <v>0.223</v>
      </c>
      <c r="N5977" s="212">
        <v>0.48099999999999998</v>
      </c>
      <c r="O5977" s="212"/>
      <c r="P5977" s="212"/>
      <c r="Q5977" s="212"/>
      <c r="R5977" s="212">
        <v>0.28499999999999998</v>
      </c>
      <c r="S5977" s="212">
        <v>1.17</v>
      </c>
      <c r="T5977" s="212">
        <v>0</v>
      </c>
      <c r="U5977" s="212">
        <v>0.83799999999999997</v>
      </c>
    </row>
    <row r="5978" spans="1:21" x14ac:dyDescent="0.25">
      <c r="A5978" s="57" t="s">
        <v>387</v>
      </c>
      <c r="B5978" s="57" t="s">
        <v>8377</v>
      </c>
      <c r="C5978" s="212">
        <v>41.497999999999998</v>
      </c>
      <c r="D5978" s="212">
        <v>52.5</v>
      </c>
      <c r="E5978" s="212"/>
      <c r="F5978" s="212"/>
      <c r="G5978" s="212"/>
      <c r="H5978" s="212"/>
      <c r="I5978" s="212">
        <v>0.34899999999999998</v>
      </c>
      <c r="J5978" s="212">
        <v>0.81599999999999995</v>
      </c>
      <c r="K5978" s="212"/>
      <c r="L5978" s="212"/>
      <c r="M5978" s="212"/>
      <c r="N5978" s="212">
        <v>5.3999999999999999E-2</v>
      </c>
      <c r="O5978" s="212"/>
      <c r="P5978" s="212"/>
      <c r="Q5978" s="212"/>
      <c r="R5978" s="212"/>
      <c r="S5978" s="212"/>
      <c r="T5978" s="212"/>
      <c r="U5978" s="212">
        <v>0</v>
      </c>
    </row>
    <row r="5979" spans="1:21" x14ac:dyDescent="0.25">
      <c r="A5979" s="57" t="s">
        <v>814</v>
      </c>
      <c r="B5979" s="57" t="s">
        <v>8378</v>
      </c>
      <c r="C5979" s="212"/>
      <c r="D5979" s="212"/>
      <c r="E5979" s="212"/>
      <c r="F5979" s="212"/>
      <c r="G5979" s="212"/>
      <c r="H5979" s="212"/>
      <c r="I5979" s="212"/>
      <c r="J5979" s="212">
        <v>4.62</v>
      </c>
      <c r="K5979" s="212"/>
      <c r="L5979" s="212">
        <v>1.1890000000000001</v>
      </c>
      <c r="M5979" s="212">
        <v>1.758</v>
      </c>
      <c r="N5979" s="212"/>
      <c r="O5979" s="212"/>
      <c r="P5979" s="212"/>
      <c r="Q5979" s="212">
        <v>0.19</v>
      </c>
      <c r="R5979" s="212"/>
      <c r="S5979" s="212"/>
      <c r="T5979" s="212"/>
      <c r="U5979" s="212">
        <v>0.15</v>
      </c>
    </row>
    <row r="5980" spans="1:21" x14ac:dyDescent="0.25">
      <c r="A5980" s="57" t="s">
        <v>342</v>
      </c>
      <c r="B5980" s="57" t="s">
        <v>8379</v>
      </c>
      <c r="C5980" s="212"/>
      <c r="D5980" s="212"/>
      <c r="E5980" s="212"/>
      <c r="F5980" s="212"/>
      <c r="G5980" s="212"/>
      <c r="H5980" s="212">
        <v>5.8129999999999997</v>
      </c>
      <c r="I5980" s="212">
        <v>1.512</v>
      </c>
      <c r="J5980" s="212">
        <v>99.88</v>
      </c>
      <c r="K5980" s="212">
        <v>55.64</v>
      </c>
      <c r="L5980" s="212">
        <v>81.471999999999994</v>
      </c>
      <c r="M5980" s="212">
        <v>100.63200000000001</v>
      </c>
      <c r="N5980" s="212">
        <v>74.653000000000006</v>
      </c>
      <c r="O5980" s="212">
        <v>4.9939999999999998</v>
      </c>
      <c r="P5980" s="212"/>
      <c r="Q5980" s="212">
        <v>67.234999999999999</v>
      </c>
      <c r="R5980" s="212">
        <v>108.622</v>
      </c>
      <c r="S5980" s="212">
        <v>62.472000000000001</v>
      </c>
      <c r="T5980" s="212">
        <v>0.1</v>
      </c>
      <c r="U5980" s="212">
        <v>76.978999999999999</v>
      </c>
    </row>
    <row r="5981" spans="1:21" x14ac:dyDescent="0.25">
      <c r="A5981" s="57" t="s">
        <v>971</v>
      </c>
      <c r="B5981" s="57" t="s">
        <v>8380</v>
      </c>
      <c r="C5981" s="212"/>
      <c r="D5981" s="212"/>
      <c r="E5981" s="212"/>
      <c r="F5981" s="212"/>
      <c r="G5981" s="212"/>
      <c r="H5981" s="212">
        <v>180.07400000000001</v>
      </c>
      <c r="I5981" s="212">
        <v>20.582000000000001</v>
      </c>
      <c r="J5981" s="212">
        <v>59.698999999999998</v>
      </c>
      <c r="K5981" s="212">
        <v>17.760999999999999</v>
      </c>
      <c r="L5981" s="212">
        <v>147.167</v>
      </c>
      <c r="M5981" s="212">
        <v>59.369</v>
      </c>
      <c r="N5981" s="212">
        <v>423.59300000000002</v>
      </c>
      <c r="O5981" s="212">
        <v>308.54700000000003</v>
      </c>
      <c r="P5981" s="212">
        <v>856.13800000000003</v>
      </c>
      <c r="Q5981" s="212">
        <v>342.39</v>
      </c>
      <c r="R5981" s="212">
        <v>199.334</v>
      </c>
      <c r="S5981" s="212">
        <v>121.512</v>
      </c>
      <c r="T5981" s="212">
        <v>320.77499999999998</v>
      </c>
      <c r="U5981" s="212">
        <v>109.60899999999999</v>
      </c>
    </row>
    <row r="5982" spans="1:21" x14ac:dyDescent="0.25">
      <c r="A5982" s="57" t="s">
        <v>582</v>
      </c>
      <c r="B5982" s="57" t="s">
        <v>8381</v>
      </c>
      <c r="C5982" s="212"/>
      <c r="D5982" s="212"/>
      <c r="E5982" s="212"/>
      <c r="F5982" s="212"/>
      <c r="G5982" s="212"/>
      <c r="H5982" s="212"/>
      <c r="I5982" s="212"/>
      <c r="J5982" s="212">
        <v>0.47299999999999998</v>
      </c>
      <c r="K5982" s="212"/>
      <c r="L5982" s="212"/>
      <c r="M5982" s="212">
        <v>0</v>
      </c>
      <c r="N5982" s="212">
        <v>143.72399999999999</v>
      </c>
      <c r="O5982" s="212"/>
      <c r="P5982" s="212">
        <v>530.56700000000001</v>
      </c>
      <c r="Q5982" s="212">
        <v>2215.6550000000002</v>
      </c>
      <c r="R5982" s="212">
        <v>329.18700000000001</v>
      </c>
      <c r="S5982" s="212">
        <v>145.167</v>
      </c>
      <c r="T5982" s="212">
        <v>488.952</v>
      </c>
      <c r="U5982" s="212">
        <v>526.98</v>
      </c>
    </row>
    <row r="5983" spans="1:21" x14ac:dyDescent="0.25">
      <c r="A5983" s="57" t="s">
        <v>443</v>
      </c>
      <c r="B5983" s="57" t="s">
        <v>8383</v>
      </c>
      <c r="C5983" s="212"/>
      <c r="D5983" s="212"/>
      <c r="E5983" s="212"/>
      <c r="F5983" s="212"/>
      <c r="G5983" s="212"/>
      <c r="H5983" s="212">
        <v>0.34699999999999998</v>
      </c>
      <c r="I5983" s="212">
        <v>5.7000000000000002E-2</v>
      </c>
      <c r="J5983" s="212">
        <v>0.32500000000000001</v>
      </c>
      <c r="K5983" s="212"/>
      <c r="L5983" s="212"/>
      <c r="M5983" s="212"/>
      <c r="N5983" s="212">
        <v>1.268</v>
      </c>
      <c r="O5983" s="212"/>
      <c r="P5983" s="212">
        <v>2.028</v>
      </c>
      <c r="Q5983" s="212">
        <v>0.81499999999999995</v>
      </c>
      <c r="R5983" s="212">
        <v>7.9050000000000002</v>
      </c>
      <c r="S5983" s="212">
        <v>21.236000000000001</v>
      </c>
      <c r="T5983" s="212"/>
      <c r="U5983" s="212">
        <v>28.946999999999999</v>
      </c>
    </row>
    <row r="5984" spans="1:21" x14ac:dyDescent="0.25">
      <c r="A5984" s="57" t="s">
        <v>1502</v>
      </c>
      <c r="B5984" s="57" t="s">
        <v>8384</v>
      </c>
      <c r="C5984" s="212"/>
      <c r="D5984" s="212"/>
      <c r="E5984" s="212"/>
      <c r="F5984" s="212"/>
      <c r="G5984" s="212"/>
      <c r="H5984" s="212"/>
      <c r="I5984" s="212"/>
      <c r="J5984" s="212"/>
      <c r="K5984" s="212"/>
      <c r="L5984" s="212"/>
      <c r="M5984" s="212">
        <v>0</v>
      </c>
      <c r="N5984" s="212">
        <v>0</v>
      </c>
      <c r="O5984" s="212"/>
      <c r="P5984" s="212"/>
      <c r="Q5984" s="212"/>
      <c r="R5984" s="212">
        <v>2</v>
      </c>
      <c r="S5984" s="212"/>
      <c r="T5984" s="212"/>
      <c r="U5984" s="212"/>
    </row>
    <row r="5985" spans="1:21" x14ac:dyDescent="0.25">
      <c r="A5985" s="57" t="s">
        <v>1420</v>
      </c>
      <c r="B5985" s="57" t="s">
        <v>8385</v>
      </c>
      <c r="C5985" s="212">
        <v>153.49700000000001</v>
      </c>
      <c r="D5985" s="212">
        <v>46.597999999999999</v>
      </c>
      <c r="E5985" s="212"/>
      <c r="F5985" s="212"/>
      <c r="G5985" s="212"/>
      <c r="H5985" s="212"/>
      <c r="I5985" s="212"/>
      <c r="J5985" s="212"/>
      <c r="K5985" s="212"/>
      <c r="L5985" s="212"/>
      <c r="M5985" s="212">
        <v>2.2400000000000002</v>
      </c>
      <c r="N5985" s="212"/>
      <c r="O5985" s="212">
        <v>0</v>
      </c>
      <c r="P5985" s="212">
        <v>0.22900000000000001</v>
      </c>
      <c r="Q5985" s="212"/>
      <c r="R5985" s="212"/>
      <c r="S5985" s="212"/>
      <c r="T5985" s="212">
        <v>0</v>
      </c>
      <c r="U5985" s="212"/>
    </row>
    <row r="5986" spans="1:21" x14ac:dyDescent="0.25">
      <c r="A5986" s="57" t="s">
        <v>1549</v>
      </c>
      <c r="B5986" s="57" t="s">
        <v>8386</v>
      </c>
      <c r="C5986" s="212"/>
      <c r="D5986" s="212"/>
      <c r="E5986" s="212"/>
      <c r="F5986" s="212"/>
      <c r="G5986" s="212"/>
      <c r="H5986" s="212"/>
      <c r="I5986" s="212"/>
      <c r="J5986" s="212"/>
      <c r="K5986" s="212">
        <v>3.2869999999999999</v>
      </c>
      <c r="L5986" s="212"/>
      <c r="M5986" s="212">
        <v>6.7000000000000004E-2</v>
      </c>
      <c r="N5986" s="212"/>
      <c r="O5986" s="212"/>
      <c r="P5986" s="212"/>
      <c r="Q5986" s="212"/>
      <c r="R5986" s="212">
        <v>5.1369999999999996</v>
      </c>
      <c r="S5986" s="212">
        <v>1.841</v>
      </c>
      <c r="T5986" s="212"/>
      <c r="U5986" s="212"/>
    </row>
    <row r="5987" spans="1:21" x14ac:dyDescent="0.25">
      <c r="A5987" s="57" t="s">
        <v>2727</v>
      </c>
      <c r="B5987" s="57" t="s">
        <v>8387</v>
      </c>
      <c r="C5987" s="212"/>
      <c r="D5987" s="212"/>
      <c r="E5987" s="212"/>
      <c r="F5987" s="212"/>
      <c r="G5987" s="212"/>
      <c r="H5987" s="212">
        <v>15.577999999999999</v>
      </c>
      <c r="I5987" s="212"/>
      <c r="J5987" s="212"/>
      <c r="K5987" s="212"/>
      <c r="L5987" s="212">
        <v>19.201000000000001</v>
      </c>
      <c r="M5987" s="212">
        <v>5.6130000000000004</v>
      </c>
      <c r="N5987" s="212"/>
      <c r="O5987" s="212"/>
      <c r="P5987" s="212"/>
      <c r="Q5987" s="212"/>
      <c r="R5987" s="212">
        <v>0.4</v>
      </c>
      <c r="S5987" s="212">
        <v>2.3180000000000001</v>
      </c>
      <c r="T5987" s="212"/>
      <c r="U5987" s="212"/>
    </row>
    <row r="5988" spans="1:21" x14ac:dyDescent="0.25">
      <c r="A5988" s="57" t="s">
        <v>1238</v>
      </c>
      <c r="B5988" s="57" t="s">
        <v>8389</v>
      </c>
      <c r="C5988" s="212"/>
      <c r="D5988" s="212"/>
      <c r="E5988" s="212"/>
      <c r="F5988" s="212"/>
      <c r="G5988" s="212"/>
      <c r="H5988" s="212"/>
      <c r="I5988" s="212"/>
      <c r="J5988" s="212">
        <v>3.6930000000000001</v>
      </c>
      <c r="K5988" s="212"/>
      <c r="L5988" s="212">
        <v>0.40200000000000002</v>
      </c>
      <c r="M5988" s="212"/>
      <c r="N5988" s="212"/>
      <c r="O5988" s="212"/>
      <c r="P5988" s="212">
        <v>1.2</v>
      </c>
      <c r="Q5988" s="212"/>
      <c r="R5988" s="212"/>
      <c r="S5988" s="212"/>
      <c r="T5988" s="212"/>
      <c r="U5988" s="212"/>
    </row>
    <row r="5989" spans="1:21" x14ac:dyDescent="0.25">
      <c r="A5989" s="57" t="s">
        <v>2200</v>
      </c>
      <c r="B5989" s="57" t="s">
        <v>8390</v>
      </c>
      <c r="C5989" s="212"/>
      <c r="D5989" s="212"/>
      <c r="E5989" s="212"/>
      <c r="F5989" s="212"/>
      <c r="G5989" s="212"/>
      <c r="H5989" s="212"/>
      <c r="I5989" s="212"/>
      <c r="J5989" s="212"/>
      <c r="K5989" s="212"/>
      <c r="L5989" s="212"/>
      <c r="M5989" s="212">
        <v>5.3</v>
      </c>
      <c r="N5989" s="212">
        <v>0</v>
      </c>
      <c r="O5989" s="212">
        <v>130.68600000000001</v>
      </c>
      <c r="P5989" s="212">
        <v>98</v>
      </c>
      <c r="Q5989" s="212">
        <v>11</v>
      </c>
      <c r="R5989" s="212"/>
      <c r="S5989" s="212"/>
      <c r="T5989" s="212">
        <v>0</v>
      </c>
      <c r="U5989" s="212"/>
    </row>
    <row r="5990" spans="1:21" x14ac:dyDescent="0.25">
      <c r="A5990" s="57" t="s">
        <v>710</v>
      </c>
      <c r="B5990" s="57" t="s">
        <v>8391</v>
      </c>
      <c r="C5990" s="212"/>
      <c r="D5990" s="212"/>
      <c r="E5990" s="212"/>
      <c r="F5990" s="212"/>
      <c r="G5990" s="212"/>
      <c r="H5990" s="212"/>
      <c r="I5990" s="212">
        <v>440.702</v>
      </c>
      <c r="J5990" s="212">
        <v>353.84899999999999</v>
      </c>
      <c r="K5990" s="212">
        <v>4.9710000000000001</v>
      </c>
      <c r="L5990" s="212"/>
      <c r="M5990" s="212">
        <v>0</v>
      </c>
      <c r="N5990" s="212">
        <v>7.0000000000000007E-2</v>
      </c>
      <c r="O5990" s="212"/>
      <c r="P5990" s="212"/>
      <c r="Q5990" s="212"/>
      <c r="R5990" s="212">
        <v>44.277000000000001</v>
      </c>
      <c r="S5990" s="212">
        <v>21.751000000000001</v>
      </c>
      <c r="T5990" s="212">
        <v>18.939</v>
      </c>
      <c r="U5990" s="212">
        <v>5.5E-2</v>
      </c>
    </row>
    <row r="5991" spans="1:21" x14ac:dyDescent="0.25">
      <c r="A5991" s="57" t="s">
        <v>2145</v>
      </c>
      <c r="B5991" s="57" t="s">
        <v>8392</v>
      </c>
      <c r="C5991" s="212"/>
      <c r="D5991" s="212"/>
      <c r="E5991" s="212"/>
      <c r="F5991" s="212"/>
      <c r="G5991" s="212"/>
      <c r="H5991" s="212"/>
      <c r="I5991" s="212"/>
      <c r="J5991" s="212"/>
      <c r="K5991" s="212">
        <v>5.6180000000000003</v>
      </c>
      <c r="L5991" s="212"/>
      <c r="M5991" s="212"/>
      <c r="N5991" s="212"/>
      <c r="O5991" s="212"/>
      <c r="P5991" s="212"/>
      <c r="Q5991" s="212"/>
      <c r="R5991" s="212"/>
      <c r="S5991" s="212"/>
      <c r="T5991" s="212"/>
      <c r="U5991" s="212"/>
    </row>
    <row r="5992" spans="1:21" x14ac:dyDescent="0.25">
      <c r="A5992" s="57" t="s">
        <v>936</v>
      </c>
      <c r="B5992" s="57" t="s">
        <v>8393</v>
      </c>
      <c r="C5992" s="212"/>
      <c r="D5992" s="212"/>
      <c r="E5992" s="212"/>
      <c r="F5992" s="212"/>
      <c r="G5992" s="212"/>
      <c r="H5992" s="212"/>
      <c r="I5992" s="212">
        <v>402.76299999999998</v>
      </c>
      <c r="J5992" s="212">
        <v>487.18599999999998</v>
      </c>
      <c r="K5992" s="212">
        <v>405.45400000000001</v>
      </c>
      <c r="L5992" s="212">
        <v>214.73699999999999</v>
      </c>
      <c r="M5992" s="212">
        <v>308.255</v>
      </c>
      <c r="N5992" s="212">
        <v>33.369999999999997</v>
      </c>
      <c r="O5992" s="212">
        <v>69.274000000000001</v>
      </c>
      <c r="P5992" s="212">
        <v>410.10500000000002</v>
      </c>
      <c r="Q5992" s="212">
        <v>69.784999999999997</v>
      </c>
      <c r="R5992" s="212">
        <v>0</v>
      </c>
      <c r="S5992" s="212">
        <v>16.614000000000001</v>
      </c>
      <c r="T5992" s="212">
        <v>0</v>
      </c>
      <c r="U5992" s="212">
        <v>1.0660000000000001</v>
      </c>
    </row>
    <row r="5993" spans="1:21" x14ac:dyDescent="0.25">
      <c r="A5993" s="57" t="s">
        <v>419</v>
      </c>
      <c r="B5993" s="57" t="s">
        <v>8394</v>
      </c>
      <c r="C5993" s="212"/>
      <c r="D5993" s="212"/>
      <c r="E5993" s="212"/>
      <c r="F5993" s="212"/>
      <c r="G5993" s="212"/>
      <c r="H5993" s="212">
        <v>3.5449999999999999</v>
      </c>
      <c r="I5993" s="212">
        <v>100.639</v>
      </c>
      <c r="J5993" s="212">
        <v>60.914000000000001</v>
      </c>
      <c r="K5993" s="212">
        <v>0.61099999999999999</v>
      </c>
      <c r="L5993" s="212">
        <v>4.97</v>
      </c>
      <c r="M5993" s="212">
        <v>5.3129999999999997</v>
      </c>
      <c r="N5993" s="212">
        <v>732.99699999999996</v>
      </c>
      <c r="O5993" s="212"/>
      <c r="P5993" s="212">
        <v>0.1</v>
      </c>
      <c r="Q5993" s="212">
        <v>440</v>
      </c>
      <c r="R5993" s="212">
        <v>21.68</v>
      </c>
      <c r="S5993" s="212">
        <v>2.7530000000000001</v>
      </c>
      <c r="T5993" s="212">
        <v>50</v>
      </c>
      <c r="U5993" s="212">
        <v>2.0190000000000001</v>
      </c>
    </row>
    <row r="5994" spans="1:21" x14ac:dyDescent="0.25">
      <c r="A5994" s="57" t="s">
        <v>559</v>
      </c>
      <c r="B5994" s="57" t="s">
        <v>8395</v>
      </c>
      <c r="C5994" s="212"/>
      <c r="D5994" s="212"/>
      <c r="E5994" s="212"/>
      <c r="F5994" s="212"/>
      <c r="G5994" s="212"/>
      <c r="H5994" s="212">
        <v>26.314</v>
      </c>
      <c r="I5994" s="212">
        <v>39.146999999999998</v>
      </c>
      <c r="J5994" s="212">
        <v>48.93</v>
      </c>
      <c r="K5994" s="212"/>
      <c r="L5994" s="212">
        <v>1.228</v>
      </c>
      <c r="M5994" s="212"/>
      <c r="N5994" s="212">
        <v>2.77</v>
      </c>
      <c r="O5994" s="212"/>
      <c r="P5994" s="212">
        <v>262.14299999999997</v>
      </c>
      <c r="Q5994" s="212">
        <v>71.622</v>
      </c>
      <c r="R5994" s="212"/>
      <c r="S5994" s="212"/>
      <c r="T5994" s="212"/>
      <c r="U5994" s="212"/>
    </row>
    <row r="5995" spans="1:21" x14ac:dyDescent="0.25">
      <c r="A5995" s="57" t="s">
        <v>3261</v>
      </c>
      <c r="B5995" s="57" t="s">
        <v>8396</v>
      </c>
      <c r="C5995" s="212"/>
      <c r="D5995" s="212"/>
      <c r="E5995" s="212"/>
      <c r="F5995" s="212"/>
      <c r="G5995" s="212"/>
      <c r="H5995" s="212">
        <v>13.736000000000001</v>
      </c>
      <c r="I5995" s="212">
        <v>3.976</v>
      </c>
      <c r="J5995" s="212">
        <v>2.8119999999999998</v>
      </c>
      <c r="K5995" s="212">
        <v>10.923999999999999</v>
      </c>
      <c r="L5995" s="212"/>
      <c r="M5995" s="212"/>
      <c r="N5995" s="212"/>
      <c r="O5995" s="212">
        <v>8.1359999999999992</v>
      </c>
      <c r="P5995" s="212"/>
      <c r="Q5995" s="212">
        <v>4.57</v>
      </c>
      <c r="R5995" s="212"/>
      <c r="S5995" s="212">
        <v>0.61799999999999999</v>
      </c>
      <c r="T5995" s="212"/>
      <c r="U5995" s="212">
        <v>16.233000000000001</v>
      </c>
    </row>
    <row r="5996" spans="1:21" x14ac:dyDescent="0.25">
      <c r="A5996" s="57" t="s">
        <v>1323</v>
      </c>
      <c r="B5996" s="57" t="s">
        <v>8397</v>
      </c>
      <c r="C5996" s="212"/>
      <c r="D5996" s="212"/>
      <c r="E5996" s="212"/>
      <c r="F5996" s="212"/>
      <c r="G5996" s="212"/>
      <c r="H5996" s="212">
        <v>4.8000000000000001E-2</v>
      </c>
      <c r="I5996" s="212">
        <v>0.77900000000000003</v>
      </c>
      <c r="J5996" s="212">
        <v>70.816000000000003</v>
      </c>
      <c r="K5996" s="212">
        <v>172.483</v>
      </c>
      <c r="L5996" s="212"/>
      <c r="M5996" s="212"/>
      <c r="N5996" s="212"/>
      <c r="O5996" s="212"/>
      <c r="P5996" s="212"/>
      <c r="Q5996" s="212"/>
      <c r="R5996" s="212"/>
      <c r="S5996" s="212"/>
      <c r="T5996" s="212"/>
      <c r="U5996" s="212"/>
    </row>
    <row r="5997" spans="1:21" x14ac:dyDescent="0.25">
      <c r="A5997" s="57" t="s">
        <v>2383</v>
      </c>
      <c r="B5997" s="57" t="s">
        <v>8398</v>
      </c>
      <c r="C5997" s="212"/>
      <c r="D5997" s="212"/>
      <c r="E5997" s="212"/>
      <c r="F5997" s="212"/>
      <c r="G5997" s="212"/>
      <c r="H5997" s="212"/>
      <c r="I5997" s="212">
        <v>5.1999999999999998E-2</v>
      </c>
      <c r="J5997" s="212">
        <v>0.46700000000000003</v>
      </c>
      <c r="K5997" s="212"/>
      <c r="L5997" s="212"/>
      <c r="M5997" s="212"/>
      <c r="N5997" s="212"/>
      <c r="O5997" s="212">
        <v>0.05</v>
      </c>
      <c r="P5997" s="212"/>
      <c r="Q5997" s="212">
        <v>7.2</v>
      </c>
      <c r="R5997" s="212"/>
      <c r="S5997" s="212"/>
      <c r="T5997" s="212"/>
      <c r="U5997" s="212"/>
    </row>
    <row r="5998" spans="1:21" x14ac:dyDescent="0.25">
      <c r="A5998" s="57" t="s">
        <v>2875</v>
      </c>
      <c r="B5998" s="57" t="s">
        <v>8399</v>
      </c>
      <c r="C5998" s="212"/>
      <c r="D5998" s="212"/>
      <c r="E5998" s="212"/>
      <c r="F5998" s="212"/>
      <c r="G5998" s="212"/>
      <c r="H5998" s="212"/>
      <c r="I5998" s="212">
        <v>0.50700000000000001</v>
      </c>
      <c r="J5998" s="212"/>
      <c r="K5998" s="212">
        <v>2</v>
      </c>
      <c r="L5998" s="212"/>
      <c r="M5998" s="212"/>
      <c r="N5998" s="212"/>
      <c r="O5998" s="212">
        <v>2.8820000000000001</v>
      </c>
      <c r="P5998" s="212"/>
      <c r="Q5998" s="212"/>
      <c r="R5998" s="212"/>
      <c r="S5998" s="212">
        <v>2.7</v>
      </c>
      <c r="T5998" s="212"/>
      <c r="U5998" s="212"/>
    </row>
    <row r="5999" spans="1:21" x14ac:dyDescent="0.25">
      <c r="A5999" s="57" t="s">
        <v>2211</v>
      </c>
      <c r="B5999" s="57" t="s">
        <v>8400</v>
      </c>
      <c r="C5999" s="212"/>
      <c r="D5999" s="212"/>
      <c r="E5999" s="212"/>
      <c r="F5999" s="212"/>
      <c r="G5999" s="212"/>
      <c r="H5999" s="212"/>
      <c r="I5999" s="212"/>
      <c r="J5999" s="212"/>
      <c r="K5999" s="212"/>
      <c r="L5999" s="212"/>
      <c r="M5999" s="212"/>
      <c r="N5999" s="212"/>
      <c r="O5999" s="212"/>
      <c r="P5999" s="212"/>
      <c r="Q5999" s="212"/>
      <c r="R5999" s="212"/>
      <c r="S5999" s="212">
        <v>0.627</v>
      </c>
      <c r="T5999" s="212"/>
      <c r="U5999" s="212"/>
    </row>
    <row r="6000" spans="1:21" x14ac:dyDescent="0.25">
      <c r="A6000" s="57" t="s">
        <v>1535</v>
      </c>
      <c r="B6000" s="57" t="s">
        <v>8401</v>
      </c>
      <c r="C6000" s="212"/>
      <c r="D6000" s="212"/>
      <c r="E6000" s="212"/>
      <c r="F6000" s="212"/>
      <c r="G6000" s="212"/>
      <c r="H6000" s="212">
        <v>415.48599999999999</v>
      </c>
      <c r="I6000" s="212">
        <v>440.02600000000001</v>
      </c>
      <c r="J6000" s="212">
        <v>462.55</v>
      </c>
      <c r="K6000" s="212">
        <v>640.53099999999995</v>
      </c>
      <c r="L6000" s="212">
        <v>748.78099999999995</v>
      </c>
      <c r="M6000" s="212">
        <v>861.375</v>
      </c>
      <c r="N6000" s="212">
        <v>1630.096</v>
      </c>
      <c r="O6000" s="212">
        <v>2086.4569999999999</v>
      </c>
      <c r="P6000" s="212">
        <v>1693.944</v>
      </c>
      <c r="Q6000" s="212">
        <v>1170.145</v>
      </c>
      <c r="R6000" s="212">
        <v>826.96600000000001</v>
      </c>
      <c r="S6000" s="212">
        <v>805.04100000000005</v>
      </c>
      <c r="T6000" s="212">
        <v>687.04100000000005</v>
      </c>
      <c r="U6000" s="212">
        <v>828.64300000000003</v>
      </c>
    </row>
    <row r="6001" spans="1:21" x14ac:dyDescent="0.25">
      <c r="A6001" s="57" t="s">
        <v>269</v>
      </c>
      <c r="B6001" s="57" t="s">
        <v>8402</v>
      </c>
      <c r="C6001" s="212"/>
      <c r="D6001" s="212"/>
      <c r="E6001" s="212"/>
      <c r="F6001" s="212"/>
      <c r="G6001" s="212"/>
      <c r="H6001" s="212">
        <v>3.0259999999999998</v>
      </c>
      <c r="I6001" s="212">
        <v>40.72</v>
      </c>
      <c r="J6001" s="212">
        <v>18.216999999999999</v>
      </c>
      <c r="K6001" s="212">
        <v>35.39</v>
      </c>
      <c r="L6001" s="212">
        <v>114.10599999999999</v>
      </c>
      <c r="M6001" s="212">
        <v>144.785</v>
      </c>
      <c r="N6001" s="212">
        <v>156.07400000000001</v>
      </c>
      <c r="O6001" s="212">
        <v>54.932000000000002</v>
      </c>
      <c r="P6001" s="212">
        <v>90.72</v>
      </c>
      <c r="Q6001" s="212">
        <v>138.00800000000001</v>
      </c>
      <c r="R6001" s="212">
        <v>64.334000000000003</v>
      </c>
      <c r="S6001" s="212">
        <v>44.588000000000001</v>
      </c>
      <c r="T6001" s="212">
        <v>81.543000000000006</v>
      </c>
      <c r="U6001" s="212">
        <v>249.79499999999999</v>
      </c>
    </row>
    <row r="6002" spans="1:21" x14ac:dyDescent="0.25">
      <c r="A6002" s="57" t="s">
        <v>1983</v>
      </c>
      <c r="B6002" s="57" t="s">
        <v>8403</v>
      </c>
      <c r="C6002" s="212"/>
      <c r="D6002" s="212"/>
      <c r="E6002" s="212"/>
      <c r="F6002" s="212"/>
      <c r="G6002" s="212"/>
      <c r="H6002" s="212">
        <v>1.9059999999999999</v>
      </c>
      <c r="I6002" s="212"/>
      <c r="J6002" s="212"/>
      <c r="K6002" s="212"/>
      <c r="L6002" s="212"/>
      <c r="M6002" s="212"/>
      <c r="N6002" s="212"/>
      <c r="O6002" s="212"/>
      <c r="P6002" s="212">
        <v>0.156</v>
      </c>
      <c r="Q6002" s="212"/>
      <c r="R6002" s="212">
        <v>6.08</v>
      </c>
      <c r="S6002" s="212"/>
      <c r="T6002" s="212"/>
      <c r="U6002" s="212"/>
    </row>
    <row r="6003" spans="1:21" x14ac:dyDescent="0.25">
      <c r="A6003" s="57" t="s">
        <v>202</v>
      </c>
      <c r="B6003" s="57" t="s">
        <v>8404</v>
      </c>
      <c r="C6003" s="212"/>
      <c r="D6003" s="212"/>
      <c r="E6003" s="212"/>
      <c r="F6003" s="212"/>
      <c r="G6003" s="212"/>
      <c r="H6003" s="212">
        <v>1.4079999999999999</v>
      </c>
      <c r="I6003" s="212">
        <v>2.9510000000000001</v>
      </c>
      <c r="J6003" s="212">
        <v>0.68100000000000005</v>
      </c>
      <c r="K6003" s="212">
        <v>0.13300000000000001</v>
      </c>
      <c r="L6003" s="212"/>
      <c r="M6003" s="212">
        <v>8.8999999999999996E-2</v>
      </c>
      <c r="N6003" s="212"/>
      <c r="O6003" s="212">
        <v>0.02</v>
      </c>
      <c r="P6003" s="212">
        <v>16.207999999999998</v>
      </c>
      <c r="Q6003" s="212">
        <v>12.648999999999999</v>
      </c>
      <c r="R6003" s="212">
        <v>0.85</v>
      </c>
      <c r="S6003" s="212">
        <v>25.260999999999999</v>
      </c>
      <c r="T6003" s="212">
        <v>5.3090000000000002</v>
      </c>
      <c r="U6003" s="212">
        <v>1.891</v>
      </c>
    </row>
    <row r="6004" spans="1:21" x14ac:dyDescent="0.25">
      <c r="A6004" s="57" t="s">
        <v>606</v>
      </c>
      <c r="B6004" s="57" t="s">
        <v>8405</v>
      </c>
      <c r="C6004" s="212"/>
      <c r="D6004" s="212"/>
      <c r="E6004" s="212"/>
      <c r="F6004" s="212"/>
      <c r="G6004" s="212"/>
      <c r="H6004" s="212"/>
      <c r="I6004" s="212"/>
      <c r="J6004" s="212">
        <v>0.23899999999999999</v>
      </c>
      <c r="K6004" s="212"/>
      <c r="L6004" s="212"/>
      <c r="M6004" s="212"/>
      <c r="N6004" s="212"/>
      <c r="O6004" s="212"/>
      <c r="P6004" s="212"/>
      <c r="Q6004" s="212">
        <v>20.452999999999999</v>
      </c>
      <c r="R6004" s="212">
        <v>6.6520000000000001</v>
      </c>
      <c r="S6004" s="212">
        <v>18.16</v>
      </c>
      <c r="T6004" s="212">
        <v>0.6</v>
      </c>
      <c r="U6004" s="212">
        <v>30.413</v>
      </c>
    </row>
    <row r="6005" spans="1:21" x14ac:dyDescent="0.25">
      <c r="A6005" s="57" t="s">
        <v>340</v>
      </c>
      <c r="B6005" s="57" t="s">
        <v>8406</v>
      </c>
      <c r="C6005" s="212"/>
      <c r="D6005" s="212"/>
      <c r="E6005" s="212"/>
      <c r="F6005" s="212"/>
      <c r="G6005" s="212"/>
      <c r="H6005" s="212">
        <v>0.92400000000000004</v>
      </c>
      <c r="I6005" s="212">
        <v>0.64300000000000002</v>
      </c>
      <c r="J6005" s="212">
        <v>0.59699999999999998</v>
      </c>
      <c r="K6005" s="212">
        <v>6.6000000000000003E-2</v>
      </c>
      <c r="L6005" s="212"/>
      <c r="M6005" s="212"/>
      <c r="N6005" s="212">
        <v>6.7000000000000004E-2</v>
      </c>
      <c r="O6005" s="212"/>
      <c r="P6005" s="212">
        <v>9.6140000000000008</v>
      </c>
      <c r="Q6005" s="212">
        <v>1.655</v>
      </c>
      <c r="R6005" s="212">
        <v>1.079</v>
      </c>
      <c r="S6005" s="212">
        <v>1.978</v>
      </c>
      <c r="T6005" s="212">
        <v>2.504</v>
      </c>
      <c r="U6005" s="212">
        <v>27.831</v>
      </c>
    </row>
    <row r="6006" spans="1:21" x14ac:dyDescent="0.25">
      <c r="A6006" s="57" t="s">
        <v>11</v>
      </c>
      <c r="B6006" s="57" t="s">
        <v>8407</v>
      </c>
      <c r="C6006" s="212"/>
      <c r="D6006" s="212"/>
      <c r="E6006" s="212"/>
      <c r="F6006" s="212"/>
      <c r="G6006" s="212"/>
      <c r="H6006" s="212">
        <v>0.109</v>
      </c>
      <c r="I6006" s="212">
        <v>2.6840000000000002</v>
      </c>
      <c r="J6006" s="212"/>
      <c r="K6006" s="212">
        <v>3.0000000000000001E-3</v>
      </c>
      <c r="L6006" s="212">
        <v>2.5209999999999999</v>
      </c>
      <c r="M6006" s="212">
        <v>2.548</v>
      </c>
      <c r="N6006" s="212">
        <v>15.7</v>
      </c>
      <c r="O6006" s="212"/>
      <c r="P6006" s="212"/>
      <c r="Q6006" s="212">
        <v>45.875</v>
      </c>
      <c r="R6006" s="212">
        <v>0.105</v>
      </c>
      <c r="S6006" s="212">
        <v>138.745</v>
      </c>
      <c r="T6006" s="212">
        <v>472.327</v>
      </c>
      <c r="U6006" s="212">
        <v>989.67600000000004</v>
      </c>
    </row>
    <row r="6007" spans="1:21" x14ac:dyDescent="0.25">
      <c r="A6007" s="57" t="s">
        <v>2177</v>
      </c>
      <c r="B6007" s="57" t="s">
        <v>8408</v>
      </c>
      <c r="C6007" s="212"/>
      <c r="D6007" s="212"/>
      <c r="E6007" s="212"/>
      <c r="F6007" s="212"/>
      <c r="G6007" s="212"/>
      <c r="H6007" s="212">
        <v>3.5999999999999997E-2</v>
      </c>
      <c r="I6007" s="212">
        <v>3.569</v>
      </c>
      <c r="J6007" s="212">
        <v>65.344999999999999</v>
      </c>
      <c r="K6007" s="212">
        <v>44.807000000000002</v>
      </c>
      <c r="L6007" s="212">
        <v>10.083</v>
      </c>
      <c r="M6007" s="212">
        <v>9.3759999999999994</v>
      </c>
      <c r="N6007" s="212">
        <v>10.622</v>
      </c>
      <c r="O6007" s="212">
        <v>15.513999999999999</v>
      </c>
      <c r="P6007" s="212">
        <v>4.8029999999999999</v>
      </c>
      <c r="Q6007" s="212">
        <v>19.927</v>
      </c>
      <c r="R6007" s="212">
        <v>12.666</v>
      </c>
      <c r="S6007" s="212">
        <v>8.8789999999999996</v>
      </c>
      <c r="T6007" s="212">
        <v>5.5670000000000002</v>
      </c>
      <c r="U6007" s="212">
        <v>20.777000000000001</v>
      </c>
    </row>
    <row r="6008" spans="1:21" x14ac:dyDescent="0.25">
      <c r="A6008" s="57" t="s">
        <v>191</v>
      </c>
      <c r="B6008" s="57" t="s">
        <v>8409</v>
      </c>
      <c r="C6008" s="212"/>
      <c r="D6008" s="212"/>
      <c r="E6008" s="212"/>
      <c r="F6008" s="212"/>
      <c r="G6008" s="212"/>
      <c r="H6008" s="212"/>
      <c r="I6008" s="212">
        <v>3.75</v>
      </c>
      <c r="J6008" s="212">
        <v>0.36899999999999999</v>
      </c>
      <c r="K6008" s="212">
        <v>5.6669999999999998</v>
      </c>
      <c r="L6008" s="212">
        <v>5.4329999999999998</v>
      </c>
      <c r="M6008" s="212">
        <v>2.7789999999999999</v>
      </c>
      <c r="N6008" s="212">
        <v>0</v>
      </c>
      <c r="O6008" s="212">
        <v>9.5760000000000005</v>
      </c>
      <c r="P6008" s="212">
        <v>6.1980000000000004</v>
      </c>
      <c r="Q6008" s="212">
        <v>12.78</v>
      </c>
      <c r="R6008" s="212">
        <v>5.0000000000000001E-3</v>
      </c>
      <c r="S6008" s="212">
        <v>5.6890000000000001</v>
      </c>
      <c r="T6008" s="212">
        <v>13.468999999999999</v>
      </c>
      <c r="U6008" s="212">
        <v>11.582000000000001</v>
      </c>
    </row>
    <row r="6009" spans="1:21" x14ac:dyDescent="0.25">
      <c r="A6009" s="57" t="s">
        <v>2300</v>
      </c>
      <c r="B6009" s="57" t="s">
        <v>8410</v>
      </c>
      <c r="C6009" s="212"/>
      <c r="D6009" s="212"/>
      <c r="E6009" s="212"/>
      <c r="F6009" s="212"/>
      <c r="G6009" s="212"/>
      <c r="H6009" s="212"/>
      <c r="I6009" s="212"/>
      <c r="J6009" s="212">
        <v>0.41</v>
      </c>
      <c r="K6009" s="212"/>
      <c r="L6009" s="212">
        <v>0.45500000000000002</v>
      </c>
      <c r="M6009" s="212"/>
      <c r="N6009" s="212"/>
      <c r="O6009" s="212"/>
      <c r="P6009" s="212"/>
      <c r="Q6009" s="212"/>
      <c r="R6009" s="212">
        <v>1.264</v>
      </c>
      <c r="S6009" s="212">
        <v>0.55200000000000005</v>
      </c>
      <c r="T6009" s="212"/>
      <c r="U6009" s="212">
        <v>9.6000000000000002E-2</v>
      </c>
    </row>
    <row r="6010" spans="1:21" x14ac:dyDescent="0.25">
      <c r="A6010" s="57" t="s">
        <v>1877</v>
      </c>
      <c r="B6010" s="57" t="s">
        <v>8411</v>
      </c>
      <c r="C6010" s="212"/>
      <c r="D6010" s="212">
        <v>0.79900000000000004</v>
      </c>
      <c r="E6010" s="212"/>
      <c r="F6010" s="212"/>
      <c r="G6010" s="212"/>
      <c r="H6010" s="212">
        <v>0.35099999999999998</v>
      </c>
      <c r="I6010" s="212"/>
      <c r="J6010" s="212"/>
      <c r="K6010" s="212"/>
      <c r="L6010" s="212"/>
      <c r="M6010" s="212"/>
      <c r="N6010" s="212"/>
      <c r="O6010" s="212"/>
      <c r="P6010" s="212"/>
      <c r="Q6010" s="212"/>
      <c r="R6010" s="212"/>
      <c r="S6010" s="212">
        <v>0.123</v>
      </c>
      <c r="T6010" s="212">
        <v>1.0549999999999999</v>
      </c>
      <c r="U6010" s="212"/>
    </row>
    <row r="6011" spans="1:21" x14ac:dyDescent="0.25">
      <c r="A6011" s="57" t="s">
        <v>2034</v>
      </c>
      <c r="B6011" s="57" t="s">
        <v>8412</v>
      </c>
      <c r="C6011" s="212"/>
      <c r="D6011" s="212"/>
      <c r="E6011" s="212"/>
      <c r="F6011" s="212"/>
      <c r="G6011" s="212"/>
      <c r="H6011" s="212"/>
      <c r="I6011" s="212"/>
      <c r="J6011" s="212"/>
      <c r="K6011" s="212"/>
      <c r="L6011" s="212"/>
      <c r="M6011" s="212"/>
      <c r="N6011" s="212">
        <v>32.700000000000003</v>
      </c>
      <c r="O6011" s="212">
        <v>2.8</v>
      </c>
      <c r="P6011" s="212"/>
      <c r="Q6011" s="212"/>
      <c r="R6011" s="212"/>
      <c r="S6011" s="212"/>
      <c r="T6011" s="212"/>
      <c r="U6011" s="212"/>
    </row>
    <row r="6012" spans="1:21" x14ac:dyDescent="0.25">
      <c r="A6012" s="57" t="s">
        <v>835</v>
      </c>
      <c r="B6012" s="57" t="s">
        <v>8413</v>
      </c>
      <c r="C6012" s="212"/>
      <c r="D6012" s="212"/>
      <c r="E6012" s="212"/>
      <c r="F6012" s="212"/>
      <c r="G6012" s="212"/>
      <c r="H6012" s="212">
        <v>18.408999999999999</v>
      </c>
      <c r="I6012" s="212">
        <v>411.14600000000002</v>
      </c>
      <c r="J6012" s="212">
        <v>13.27</v>
      </c>
      <c r="K6012" s="212">
        <v>20.718</v>
      </c>
      <c r="L6012" s="212">
        <v>5.4509999999999996</v>
      </c>
      <c r="M6012" s="212">
        <v>22.077999999999999</v>
      </c>
      <c r="N6012" s="212">
        <v>25.077999999999999</v>
      </c>
      <c r="O6012" s="212">
        <v>26.298999999999999</v>
      </c>
      <c r="P6012" s="212">
        <v>319.78800000000001</v>
      </c>
      <c r="Q6012" s="212">
        <v>50.482999999999997</v>
      </c>
      <c r="R6012" s="212">
        <v>2796.35</v>
      </c>
      <c r="S6012" s="212">
        <v>196.18600000000001</v>
      </c>
      <c r="T6012" s="212">
        <v>125.706</v>
      </c>
      <c r="U6012" s="212">
        <v>42</v>
      </c>
    </row>
    <row r="6013" spans="1:21" x14ac:dyDescent="0.25">
      <c r="A6013" s="57" t="s">
        <v>719</v>
      </c>
      <c r="B6013" s="57" t="s">
        <v>8414</v>
      </c>
      <c r="C6013" s="212"/>
      <c r="D6013" s="212"/>
      <c r="E6013" s="212"/>
      <c r="F6013" s="212"/>
      <c r="G6013" s="212"/>
      <c r="H6013" s="212">
        <v>659.327</v>
      </c>
      <c r="I6013" s="212">
        <v>666.88400000000001</v>
      </c>
      <c r="J6013" s="212">
        <v>49.405999999999999</v>
      </c>
      <c r="K6013" s="212">
        <v>189.11799999999999</v>
      </c>
      <c r="L6013" s="212">
        <v>46.445</v>
      </c>
      <c r="M6013" s="212">
        <v>52.847000000000001</v>
      </c>
      <c r="N6013" s="212">
        <v>84.641000000000005</v>
      </c>
      <c r="O6013" s="212">
        <v>81.97</v>
      </c>
      <c r="P6013" s="212">
        <v>18.347999999999999</v>
      </c>
      <c r="Q6013" s="212">
        <v>141.31399999999999</v>
      </c>
      <c r="R6013" s="212">
        <v>19.344999999999999</v>
      </c>
      <c r="S6013" s="212">
        <v>60.078000000000003</v>
      </c>
      <c r="T6013" s="212"/>
      <c r="U6013" s="212">
        <v>5.32</v>
      </c>
    </row>
    <row r="6014" spans="1:21" x14ac:dyDescent="0.25">
      <c r="A6014" s="57" t="s">
        <v>519</v>
      </c>
      <c r="B6014" s="57" t="s">
        <v>8415</v>
      </c>
      <c r="C6014" s="212"/>
      <c r="D6014" s="212"/>
      <c r="E6014" s="212"/>
      <c r="F6014" s="212"/>
      <c r="G6014" s="212"/>
      <c r="H6014" s="212">
        <v>1.5</v>
      </c>
      <c r="I6014" s="212"/>
      <c r="J6014" s="212">
        <v>3.2970000000000002</v>
      </c>
      <c r="K6014" s="212">
        <v>1.871</v>
      </c>
      <c r="L6014" s="212">
        <v>2.27</v>
      </c>
      <c r="M6014" s="212"/>
      <c r="N6014" s="212"/>
      <c r="O6014" s="212">
        <v>6.72</v>
      </c>
      <c r="P6014" s="212">
        <v>26.498999999999999</v>
      </c>
      <c r="Q6014" s="212"/>
      <c r="R6014" s="212"/>
      <c r="S6014" s="212">
        <v>0.88200000000000001</v>
      </c>
      <c r="T6014" s="212">
        <v>1.4590000000000001</v>
      </c>
      <c r="U6014" s="212"/>
    </row>
    <row r="6015" spans="1:21" x14ac:dyDescent="0.25">
      <c r="A6015" s="57" t="s">
        <v>2671</v>
      </c>
      <c r="B6015" s="57" t="s">
        <v>8416</v>
      </c>
      <c r="C6015" s="212"/>
      <c r="D6015" s="212"/>
      <c r="E6015" s="212"/>
      <c r="F6015" s="212"/>
      <c r="G6015" s="212"/>
      <c r="H6015" s="212">
        <v>4.0000000000000001E-3</v>
      </c>
      <c r="I6015" s="212">
        <v>0.26400000000000001</v>
      </c>
      <c r="J6015" s="212">
        <v>3.9340000000000002</v>
      </c>
      <c r="K6015" s="212">
        <v>2.7970000000000002</v>
      </c>
      <c r="L6015" s="212"/>
      <c r="M6015" s="212">
        <v>7.4</v>
      </c>
      <c r="N6015" s="212">
        <v>19.190000000000001</v>
      </c>
      <c r="O6015" s="212">
        <v>94.373999999999995</v>
      </c>
      <c r="P6015" s="212">
        <v>96.76</v>
      </c>
      <c r="Q6015" s="212">
        <v>80.168000000000006</v>
      </c>
      <c r="R6015" s="212">
        <v>46.712000000000003</v>
      </c>
      <c r="S6015" s="212">
        <v>54.238999999999997</v>
      </c>
      <c r="T6015" s="212">
        <v>33.235999999999997</v>
      </c>
      <c r="U6015" s="212">
        <v>12.157999999999999</v>
      </c>
    </row>
    <row r="6016" spans="1:21" x14ac:dyDescent="0.25">
      <c r="A6016" s="57" t="s">
        <v>1828</v>
      </c>
      <c r="B6016" s="57" t="s">
        <v>8418</v>
      </c>
      <c r="C6016" s="212"/>
      <c r="D6016" s="212"/>
      <c r="E6016" s="212"/>
      <c r="F6016" s="212"/>
      <c r="G6016" s="212"/>
      <c r="H6016" s="212"/>
      <c r="I6016" s="212">
        <v>0.111</v>
      </c>
      <c r="J6016" s="212"/>
      <c r="K6016" s="212"/>
      <c r="L6016" s="212"/>
      <c r="M6016" s="212"/>
      <c r="N6016" s="212"/>
      <c r="O6016" s="212"/>
      <c r="P6016" s="212"/>
      <c r="Q6016" s="212"/>
      <c r="R6016" s="212"/>
      <c r="S6016" s="212">
        <v>0.65</v>
      </c>
      <c r="T6016" s="212"/>
      <c r="U6016" s="212"/>
    </row>
    <row r="6017" spans="1:21" x14ac:dyDescent="0.25">
      <c r="A6017" s="57" t="s">
        <v>2477</v>
      </c>
      <c r="B6017" s="57" t="s">
        <v>8419</v>
      </c>
      <c r="C6017" s="212"/>
      <c r="D6017" s="212"/>
      <c r="E6017" s="212"/>
      <c r="F6017" s="212"/>
      <c r="G6017" s="212"/>
      <c r="H6017" s="212">
        <v>1.4790000000000001</v>
      </c>
      <c r="I6017" s="212"/>
      <c r="J6017" s="212">
        <v>1.9379999999999999</v>
      </c>
      <c r="K6017" s="212">
        <v>0.41799999999999998</v>
      </c>
      <c r="L6017" s="212"/>
      <c r="M6017" s="212">
        <v>4.3289999999999997</v>
      </c>
      <c r="N6017" s="212"/>
      <c r="O6017" s="212"/>
      <c r="P6017" s="212">
        <v>1.79</v>
      </c>
      <c r="Q6017" s="212">
        <v>0.42</v>
      </c>
      <c r="R6017" s="212">
        <v>16.623999999999999</v>
      </c>
      <c r="S6017" s="212"/>
      <c r="T6017" s="212">
        <v>1.0109999999999999</v>
      </c>
      <c r="U6017" s="212"/>
    </row>
    <row r="6018" spans="1:21" x14ac:dyDescent="0.25">
      <c r="A6018" s="57" t="s">
        <v>2305</v>
      </c>
      <c r="B6018" s="57" t="s">
        <v>8420</v>
      </c>
      <c r="C6018" s="212"/>
      <c r="D6018" s="212"/>
      <c r="E6018" s="212"/>
      <c r="F6018" s="212"/>
      <c r="G6018" s="212"/>
      <c r="H6018" s="212"/>
      <c r="I6018" s="212"/>
      <c r="J6018" s="212"/>
      <c r="K6018" s="212">
        <v>15</v>
      </c>
      <c r="L6018" s="212">
        <v>10</v>
      </c>
      <c r="M6018" s="212"/>
      <c r="N6018" s="212">
        <v>0.17599999999999999</v>
      </c>
      <c r="O6018" s="212">
        <v>0</v>
      </c>
      <c r="P6018" s="212"/>
      <c r="Q6018" s="212"/>
      <c r="R6018" s="212"/>
      <c r="S6018" s="212"/>
      <c r="T6018" s="212"/>
      <c r="U6018" s="212"/>
    </row>
    <row r="6019" spans="1:21" x14ac:dyDescent="0.25">
      <c r="A6019" s="57" t="s">
        <v>1019</v>
      </c>
      <c r="B6019" s="57" t="s">
        <v>8421</v>
      </c>
      <c r="C6019" s="212"/>
      <c r="D6019" s="212"/>
      <c r="E6019" s="212"/>
      <c r="F6019" s="212"/>
      <c r="G6019" s="212"/>
      <c r="H6019" s="212"/>
      <c r="I6019" s="212">
        <v>2.1989999999999998</v>
      </c>
      <c r="J6019" s="212">
        <v>13.657</v>
      </c>
      <c r="K6019" s="212">
        <v>0.14799999999999999</v>
      </c>
      <c r="L6019" s="212"/>
      <c r="M6019" s="212">
        <v>10.032</v>
      </c>
      <c r="N6019" s="212">
        <v>46.8</v>
      </c>
      <c r="O6019" s="212">
        <v>0.77500000000000002</v>
      </c>
      <c r="P6019" s="212">
        <v>3.3</v>
      </c>
      <c r="Q6019" s="212"/>
      <c r="R6019" s="212">
        <v>17.861000000000001</v>
      </c>
      <c r="S6019" s="212"/>
      <c r="T6019" s="212">
        <v>14.58</v>
      </c>
      <c r="U6019" s="212"/>
    </row>
    <row r="6020" spans="1:21" x14ac:dyDescent="0.25">
      <c r="A6020" s="57" t="s">
        <v>1304</v>
      </c>
      <c r="B6020" s="57" t="s">
        <v>8422</v>
      </c>
      <c r="C6020" s="212"/>
      <c r="D6020" s="212"/>
      <c r="E6020" s="212"/>
      <c r="F6020" s="212"/>
      <c r="G6020" s="212"/>
      <c r="H6020" s="212"/>
      <c r="I6020" s="212"/>
      <c r="J6020" s="212"/>
      <c r="K6020" s="212">
        <v>0.152</v>
      </c>
      <c r="L6020" s="212">
        <v>3.4000000000000002E-2</v>
      </c>
      <c r="M6020" s="212">
        <v>0.47199999999999998</v>
      </c>
      <c r="N6020" s="212"/>
      <c r="O6020" s="212"/>
      <c r="P6020" s="212"/>
      <c r="Q6020" s="212"/>
      <c r="R6020" s="212"/>
      <c r="S6020" s="212">
        <v>5.2649999999999997</v>
      </c>
      <c r="T6020" s="212"/>
      <c r="U6020" s="212">
        <v>2.5099999999999998</v>
      </c>
    </row>
    <row r="6021" spans="1:21" x14ac:dyDescent="0.25">
      <c r="A6021" s="57" t="s">
        <v>972</v>
      </c>
      <c r="B6021" s="57" t="s">
        <v>8423</v>
      </c>
      <c r="C6021" s="212"/>
      <c r="D6021" s="212"/>
      <c r="E6021" s="212"/>
      <c r="F6021" s="212"/>
      <c r="G6021" s="212"/>
      <c r="H6021" s="212">
        <v>4.5999999999999999E-2</v>
      </c>
      <c r="I6021" s="212"/>
      <c r="J6021" s="212"/>
      <c r="K6021" s="212">
        <v>0.73699999999999999</v>
      </c>
      <c r="L6021" s="212">
        <v>1.2190000000000001</v>
      </c>
      <c r="M6021" s="212">
        <v>4.5999999999999999E-2</v>
      </c>
      <c r="N6021" s="212"/>
      <c r="O6021" s="212"/>
      <c r="P6021" s="212"/>
      <c r="Q6021" s="212"/>
      <c r="R6021" s="212">
        <v>0.29699999999999999</v>
      </c>
      <c r="S6021" s="212">
        <v>0.33400000000000002</v>
      </c>
      <c r="T6021" s="212">
        <v>0.29499999999999998</v>
      </c>
      <c r="U6021" s="212"/>
    </row>
    <row r="6022" spans="1:21" x14ac:dyDescent="0.25">
      <c r="A6022" s="57" t="s">
        <v>1555</v>
      </c>
      <c r="B6022" s="57" t="s">
        <v>8424</v>
      </c>
      <c r="C6022" s="212"/>
      <c r="D6022" s="212"/>
      <c r="E6022" s="212"/>
      <c r="F6022" s="212"/>
      <c r="G6022" s="212"/>
      <c r="H6022" s="212">
        <v>2.4E-2</v>
      </c>
      <c r="I6022" s="212"/>
      <c r="J6022" s="212">
        <v>34.091000000000001</v>
      </c>
      <c r="K6022" s="212">
        <v>1.4610000000000001</v>
      </c>
      <c r="L6022" s="212"/>
      <c r="M6022" s="212"/>
      <c r="N6022" s="212">
        <v>29.216999999999999</v>
      </c>
      <c r="O6022" s="212"/>
      <c r="P6022" s="212"/>
      <c r="Q6022" s="212">
        <v>10</v>
      </c>
      <c r="R6022" s="212">
        <v>0.114</v>
      </c>
      <c r="S6022" s="212">
        <v>1.6</v>
      </c>
      <c r="T6022" s="212"/>
      <c r="U6022" s="212">
        <v>0.191</v>
      </c>
    </row>
    <row r="6023" spans="1:21" x14ac:dyDescent="0.25">
      <c r="A6023" s="57" t="s">
        <v>1864</v>
      </c>
      <c r="B6023" s="57" t="s">
        <v>8425</v>
      </c>
      <c r="C6023" s="212"/>
      <c r="D6023" s="212"/>
      <c r="E6023" s="212"/>
      <c r="F6023" s="212"/>
      <c r="G6023" s="212"/>
      <c r="H6023" s="212">
        <v>1.1759999999999999</v>
      </c>
      <c r="I6023" s="212"/>
      <c r="J6023" s="212">
        <v>1.8</v>
      </c>
      <c r="K6023" s="212"/>
      <c r="L6023" s="212">
        <v>1.5</v>
      </c>
      <c r="M6023" s="212"/>
      <c r="N6023" s="212">
        <v>5.476</v>
      </c>
      <c r="O6023" s="212"/>
      <c r="P6023" s="212"/>
      <c r="Q6023" s="212">
        <v>87.992999999999995</v>
      </c>
      <c r="R6023" s="212">
        <v>21.986999999999998</v>
      </c>
      <c r="S6023" s="212">
        <v>7.65</v>
      </c>
      <c r="T6023" s="212"/>
      <c r="U6023" s="212">
        <v>0</v>
      </c>
    </row>
    <row r="6024" spans="1:21" x14ac:dyDescent="0.25">
      <c r="A6024" s="57" t="s">
        <v>369</v>
      </c>
      <c r="B6024" s="57" t="s">
        <v>8426</v>
      </c>
      <c r="C6024" s="212"/>
      <c r="D6024" s="212"/>
      <c r="E6024" s="212"/>
      <c r="F6024" s="212"/>
      <c r="G6024" s="212"/>
      <c r="H6024" s="212">
        <v>83.638999999999996</v>
      </c>
      <c r="I6024" s="212"/>
      <c r="J6024" s="212"/>
      <c r="K6024" s="212"/>
      <c r="L6024" s="212"/>
      <c r="M6024" s="212">
        <v>2.742</v>
      </c>
      <c r="N6024" s="212"/>
      <c r="O6024" s="212">
        <v>0</v>
      </c>
      <c r="P6024" s="212">
        <v>10.025</v>
      </c>
      <c r="Q6024" s="212"/>
      <c r="R6024" s="212"/>
      <c r="S6024" s="212">
        <v>1.8109999999999999</v>
      </c>
      <c r="T6024" s="212">
        <v>22.492000000000001</v>
      </c>
      <c r="U6024" s="212">
        <v>1.0960000000000001</v>
      </c>
    </row>
    <row r="6025" spans="1:21" x14ac:dyDescent="0.25">
      <c r="A6025" s="57" t="s">
        <v>507</v>
      </c>
      <c r="B6025" s="57" t="s">
        <v>8427</v>
      </c>
      <c r="C6025" s="212"/>
      <c r="D6025" s="212"/>
      <c r="E6025" s="212"/>
      <c r="F6025" s="212"/>
      <c r="G6025" s="212"/>
      <c r="H6025" s="212"/>
      <c r="I6025" s="212">
        <v>0.05</v>
      </c>
      <c r="J6025" s="212"/>
      <c r="K6025" s="212"/>
      <c r="L6025" s="212"/>
      <c r="M6025" s="212"/>
      <c r="N6025" s="212"/>
      <c r="O6025" s="212">
        <v>4.6150000000000002</v>
      </c>
      <c r="P6025" s="212"/>
      <c r="Q6025" s="212"/>
      <c r="R6025" s="212"/>
      <c r="S6025" s="212"/>
      <c r="T6025" s="212"/>
      <c r="U6025" s="212"/>
    </row>
    <row r="6026" spans="1:21" x14ac:dyDescent="0.25">
      <c r="A6026" s="57" t="s">
        <v>471</v>
      </c>
      <c r="B6026" s="57" t="s">
        <v>8428</v>
      </c>
      <c r="C6026" s="212"/>
      <c r="D6026" s="212"/>
      <c r="E6026" s="212"/>
      <c r="F6026" s="212"/>
      <c r="G6026" s="212"/>
      <c r="H6026" s="212">
        <v>0.27100000000000002</v>
      </c>
      <c r="I6026" s="212"/>
      <c r="J6026" s="212"/>
      <c r="K6026" s="212">
        <v>0.38</v>
      </c>
      <c r="L6026" s="212">
        <v>5.0000000000000001E-3</v>
      </c>
      <c r="M6026" s="212">
        <v>0</v>
      </c>
      <c r="N6026" s="212"/>
      <c r="O6026" s="212">
        <v>0</v>
      </c>
      <c r="P6026" s="212"/>
      <c r="Q6026" s="212">
        <v>1.3759999999999999</v>
      </c>
      <c r="R6026" s="212"/>
      <c r="S6026" s="212">
        <v>2.77</v>
      </c>
      <c r="T6026" s="212"/>
      <c r="U6026" s="212">
        <v>3.504</v>
      </c>
    </row>
    <row r="6027" spans="1:21" x14ac:dyDescent="0.25">
      <c r="A6027" s="57" t="s">
        <v>1291</v>
      </c>
      <c r="B6027" s="57" t="s">
        <v>8429</v>
      </c>
      <c r="C6027" s="212"/>
      <c r="D6027" s="212"/>
      <c r="E6027" s="212"/>
      <c r="F6027" s="212"/>
      <c r="G6027" s="212"/>
      <c r="H6027" s="212">
        <v>225.048</v>
      </c>
      <c r="I6027" s="212">
        <v>455.23700000000002</v>
      </c>
      <c r="J6027" s="212">
        <v>396.03199999999998</v>
      </c>
      <c r="K6027" s="212">
        <v>411.59800000000001</v>
      </c>
      <c r="L6027" s="212">
        <v>618.89200000000005</v>
      </c>
      <c r="M6027" s="212">
        <v>367.52300000000002</v>
      </c>
      <c r="N6027" s="212">
        <v>232.68199999999999</v>
      </c>
      <c r="O6027" s="212">
        <v>169.90700000000001</v>
      </c>
      <c r="P6027" s="212">
        <v>192.22200000000001</v>
      </c>
      <c r="Q6027" s="212">
        <v>50.728000000000002</v>
      </c>
      <c r="R6027" s="212">
        <v>16.472000000000001</v>
      </c>
      <c r="S6027" s="212">
        <v>40.228999999999999</v>
      </c>
      <c r="T6027" s="212">
        <v>18.661999999999999</v>
      </c>
      <c r="U6027" s="212">
        <v>15.984</v>
      </c>
    </row>
    <row r="6028" spans="1:21" x14ac:dyDescent="0.25">
      <c r="A6028" s="57" t="s">
        <v>870</v>
      </c>
      <c r="B6028" s="57" t="s">
        <v>8430</v>
      </c>
      <c r="C6028" s="212">
        <v>594.49699999999996</v>
      </c>
      <c r="D6028" s="212">
        <v>831.79700000000003</v>
      </c>
      <c r="E6028" s="212"/>
      <c r="F6028" s="212"/>
      <c r="G6028" s="212"/>
      <c r="H6028" s="212">
        <v>2.794</v>
      </c>
      <c r="I6028" s="212">
        <v>0.61499999999999999</v>
      </c>
      <c r="J6028" s="212">
        <v>0.72799999999999998</v>
      </c>
      <c r="K6028" s="212">
        <v>1.772</v>
      </c>
      <c r="L6028" s="212">
        <v>3.516</v>
      </c>
      <c r="M6028" s="212">
        <v>0.29299999999999998</v>
      </c>
      <c r="N6028" s="212">
        <v>12.023999999999999</v>
      </c>
      <c r="O6028" s="212">
        <v>7.6239999999999997</v>
      </c>
      <c r="P6028" s="212">
        <v>31.023</v>
      </c>
      <c r="Q6028" s="212">
        <v>5.6790000000000003</v>
      </c>
      <c r="R6028" s="212">
        <v>9.5820000000000007</v>
      </c>
      <c r="S6028" s="212">
        <v>5.843</v>
      </c>
      <c r="T6028" s="212">
        <v>10.521000000000001</v>
      </c>
      <c r="U6028" s="212">
        <v>120.173</v>
      </c>
    </row>
    <row r="6029" spans="1:21" x14ac:dyDescent="0.25">
      <c r="A6029" s="57" t="s">
        <v>4536</v>
      </c>
      <c r="B6029" s="57" t="s">
        <v>8431</v>
      </c>
      <c r="C6029" s="212"/>
      <c r="D6029" s="212"/>
      <c r="E6029" s="212"/>
      <c r="F6029" s="212"/>
      <c r="G6029" s="212"/>
      <c r="H6029" s="212"/>
      <c r="I6029" s="212"/>
      <c r="J6029" s="212"/>
      <c r="K6029" s="212"/>
      <c r="L6029" s="212">
        <v>0.54200000000000004</v>
      </c>
      <c r="M6029" s="212"/>
      <c r="N6029" s="212"/>
      <c r="O6029" s="212"/>
      <c r="P6029" s="212"/>
      <c r="Q6029" s="212"/>
      <c r="R6029" s="212"/>
      <c r="S6029" s="212"/>
      <c r="T6029" s="212"/>
      <c r="U6029" s="212"/>
    </row>
    <row r="6030" spans="1:21" x14ac:dyDescent="0.25">
      <c r="A6030" s="57" t="s">
        <v>741</v>
      </c>
      <c r="B6030" s="57" t="s">
        <v>8432</v>
      </c>
      <c r="C6030" s="212"/>
      <c r="D6030" s="212"/>
      <c r="E6030" s="212"/>
      <c r="F6030" s="212"/>
      <c r="G6030" s="212"/>
      <c r="H6030" s="212">
        <v>12.15</v>
      </c>
      <c r="I6030" s="212">
        <v>9.42</v>
      </c>
      <c r="J6030" s="212">
        <v>1</v>
      </c>
      <c r="K6030" s="212"/>
      <c r="L6030" s="212">
        <v>0.59899999999999998</v>
      </c>
      <c r="M6030" s="212"/>
      <c r="N6030" s="212">
        <v>10.692</v>
      </c>
      <c r="O6030" s="212">
        <v>2.6070000000000002</v>
      </c>
      <c r="P6030" s="212"/>
      <c r="Q6030" s="212">
        <v>1.1000000000000001</v>
      </c>
      <c r="R6030" s="212"/>
      <c r="S6030" s="212">
        <v>11.922000000000001</v>
      </c>
      <c r="T6030" s="212">
        <v>10.956</v>
      </c>
      <c r="U6030" s="212">
        <v>474.613</v>
      </c>
    </row>
    <row r="6031" spans="1:21" x14ac:dyDescent="0.25">
      <c r="A6031" s="57" t="s">
        <v>1101</v>
      </c>
      <c r="B6031" s="57" t="s">
        <v>8433</v>
      </c>
      <c r="C6031" s="212"/>
      <c r="D6031" s="212"/>
      <c r="E6031" s="212"/>
      <c r="F6031" s="212"/>
      <c r="G6031" s="212"/>
      <c r="H6031" s="212">
        <v>4.1000000000000002E-2</v>
      </c>
      <c r="I6031" s="212">
        <v>0.311</v>
      </c>
      <c r="J6031" s="212">
        <v>2.1999999999999999E-2</v>
      </c>
      <c r="K6031" s="212">
        <v>6.9000000000000006E-2</v>
      </c>
      <c r="L6031" s="212">
        <v>0.16600000000000001</v>
      </c>
      <c r="M6031" s="212"/>
      <c r="N6031" s="212">
        <v>25.526</v>
      </c>
      <c r="O6031" s="212">
        <v>4300</v>
      </c>
      <c r="P6031" s="212">
        <v>16.041</v>
      </c>
      <c r="Q6031" s="212"/>
      <c r="R6031" s="212">
        <v>68.042000000000002</v>
      </c>
      <c r="S6031" s="212">
        <v>60.387</v>
      </c>
      <c r="T6031" s="212">
        <v>217.38</v>
      </c>
      <c r="U6031" s="212">
        <v>462.19799999999998</v>
      </c>
    </row>
    <row r="6032" spans="1:21" x14ac:dyDescent="0.25">
      <c r="A6032" s="57" t="s">
        <v>2449</v>
      </c>
      <c r="B6032" s="57" t="s">
        <v>8434</v>
      </c>
      <c r="C6032" s="212"/>
      <c r="D6032" s="212"/>
      <c r="E6032" s="212"/>
      <c r="F6032" s="212"/>
      <c r="G6032" s="212"/>
      <c r="H6032" s="212"/>
      <c r="I6032" s="212">
        <v>1.363</v>
      </c>
      <c r="J6032" s="212"/>
      <c r="K6032" s="212"/>
      <c r="L6032" s="212"/>
      <c r="M6032" s="212"/>
      <c r="N6032" s="212"/>
      <c r="O6032" s="212"/>
      <c r="P6032" s="212"/>
      <c r="Q6032" s="212"/>
      <c r="R6032" s="212">
        <v>14.25</v>
      </c>
      <c r="S6032" s="212"/>
      <c r="T6032" s="212">
        <v>1.994</v>
      </c>
      <c r="U6032" s="212"/>
    </row>
    <row r="6033" spans="1:21" x14ac:dyDescent="0.25">
      <c r="A6033" s="57" t="s">
        <v>1091</v>
      </c>
      <c r="B6033" s="57" t="s">
        <v>8435</v>
      </c>
      <c r="C6033" s="212"/>
      <c r="D6033" s="212"/>
      <c r="E6033" s="212"/>
      <c r="F6033" s="212"/>
      <c r="G6033" s="212"/>
      <c r="H6033" s="212">
        <v>0.85</v>
      </c>
      <c r="I6033" s="212">
        <v>0.79600000000000004</v>
      </c>
      <c r="J6033" s="212">
        <v>0.32500000000000001</v>
      </c>
      <c r="K6033" s="212"/>
      <c r="L6033" s="212">
        <v>0.106</v>
      </c>
      <c r="M6033" s="212">
        <v>0.35099999999999998</v>
      </c>
      <c r="N6033" s="212"/>
      <c r="O6033" s="212"/>
      <c r="P6033" s="212"/>
      <c r="Q6033" s="212"/>
      <c r="R6033" s="212">
        <v>160.65100000000001</v>
      </c>
      <c r="S6033" s="212">
        <v>1.1020000000000001</v>
      </c>
      <c r="T6033" s="212">
        <v>0</v>
      </c>
      <c r="U6033" s="212">
        <v>0</v>
      </c>
    </row>
    <row r="6034" spans="1:21" x14ac:dyDescent="0.25">
      <c r="A6034" s="57" t="s">
        <v>1006</v>
      </c>
      <c r="B6034" s="57" t="s">
        <v>8436</v>
      </c>
      <c r="C6034" s="212"/>
      <c r="D6034" s="212"/>
      <c r="E6034" s="212"/>
      <c r="F6034" s="212"/>
      <c r="G6034" s="212"/>
      <c r="H6034" s="212">
        <v>1.0029999999999999</v>
      </c>
      <c r="I6034" s="212"/>
      <c r="J6034" s="212">
        <v>0.115</v>
      </c>
      <c r="K6034" s="212">
        <v>1.319</v>
      </c>
      <c r="L6034" s="212"/>
      <c r="M6034" s="212"/>
      <c r="N6034" s="212"/>
      <c r="O6034" s="212"/>
      <c r="P6034" s="212">
        <v>18.468</v>
      </c>
      <c r="Q6034" s="212">
        <v>15.77</v>
      </c>
      <c r="R6034" s="212">
        <v>8.26</v>
      </c>
      <c r="S6034" s="212">
        <v>10.427</v>
      </c>
      <c r="T6034" s="212"/>
      <c r="U6034" s="212">
        <v>0</v>
      </c>
    </row>
    <row r="6035" spans="1:21" x14ac:dyDescent="0.25">
      <c r="A6035" s="57" t="s">
        <v>1197</v>
      </c>
      <c r="B6035" s="57" t="s">
        <v>8437</v>
      </c>
      <c r="C6035" s="212"/>
      <c r="D6035" s="212"/>
      <c r="E6035" s="212"/>
      <c r="F6035" s="212"/>
      <c r="G6035" s="212"/>
      <c r="H6035" s="212"/>
      <c r="I6035" s="212">
        <v>3.032</v>
      </c>
      <c r="J6035" s="212"/>
      <c r="K6035" s="212">
        <v>4.9489999999999998</v>
      </c>
      <c r="L6035" s="212"/>
      <c r="M6035" s="212"/>
      <c r="N6035" s="212">
        <v>48.01</v>
      </c>
      <c r="O6035" s="212">
        <v>8.9499999999999993</v>
      </c>
      <c r="P6035" s="212"/>
      <c r="Q6035" s="212">
        <v>230.322</v>
      </c>
      <c r="R6035" s="212"/>
      <c r="S6035" s="212"/>
      <c r="T6035" s="212"/>
      <c r="U6035" s="212"/>
    </row>
    <row r="6036" spans="1:21" x14ac:dyDescent="0.25">
      <c r="A6036" s="57" t="s">
        <v>537</v>
      </c>
      <c r="B6036" s="57" t="s">
        <v>8439</v>
      </c>
      <c r="C6036" s="212"/>
      <c r="D6036" s="212"/>
      <c r="E6036" s="212"/>
      <c r="F6036" s="212"/>
      <c r="G6036" s="212"/>
      <c r="H6036" s="212"/>
      <c r="I6036" s="212">
        <v>42.643999999999998</v>
      </c>
      <c r="J6036" s="212">
        <v>0.222</v>
      </c>
      <c r="K6036" s="212">
        <v>3.97</v>
      </c>
      <c r="L6036" s="212"/>
      <c r="M6036" s="212"/>
      <c r="N6036" s="212">
        <v>13.051</v>
      </c>
      <c r="O6036" s="212">
        <v>54.203000000000003</v>
      </c>
      <c r="P6036" s="212">
        <v>32.5</v>
      </c>
      <c r="Q6036" s="212"/>
      <c r="R6036" s="212"/>
      <c r="S6036" s="212"/>
      <c r="T6036" s="212">
        <v>19.870999999999999</v>
      </c>
      <c r="U6036" s="212">
        <v>0</v>
      </c>
    </row>
    <row r="6037" spans="1:21" x14ac:dyDescent="0.25">
      <c r="A6037" s="57" t="s">
        <v>2082</v>
      </c>
      <c r="B6037" s="57" t="s">
        <v>8440</v>
      </c>
      <c r="C6037" s="212"/>
      <c r="D6037" s="212"/>
      <c r="E6037" s="212"/>
      <c r="F6037" s="212"/>
      <c r="G6037" s="212"/>
      <c r="H6037" s="212"/>
      <c r="I6037" s="212"/>
      <c r="J6037" s="212"/>
      <c r="K6037" s="212">
        <v>196.238</v>
      </c>
      <c r="L6037" s="212">
        <v>112.97</v>
      </c>
      <c r="M6037" s="212">
        <v>35.71</v>
      </c>
      <c r="N6037" s="212">
        <v>18.5</v>
      </c>
      <c r="O6037" s="212">
        <v>87.411000000000001</v>
      </c>
      <c r="P6037" s="212"/>
      <c r="Q6037" s="212"/>
      <c r="R6037" s="212">
        <v>0</v>
      </c>
      <c r="S6037" s="212"/>
      <c r="T6037" s="212"/>
      <c r="U6037" s="212">
        <v>104.58499999999999</v>
      </c>
    </row>
    <row r="6038" spans="1:21" x14ac:dyDescent="0.25">
      <c r="A6038" s="57" t="s">
        <v>2797</v>
      </c>
      <c r="B6038" s="57" t="s">
        <v>8441</v>
      </c>
      <c r="C6038" s="212"/>
      <c r="D6038" s="212"/>
      <c r="E6038" s="212"/>
      <c r="F6038" s="212"/>
      <c r="G6038" s="212"/>
      <c r="H6038" s="212"/>
      <c r="I6038" s="212"/>
      <c r="J6038" s="212">
        <v>1.85</v>
      </c>
      <c r="K6038" s="212"/>
      <c r="L6038" s="212"/>
      <c r="M6038" s="212">
        <v>0.55900000000000005</v>
      </c>
      <c r="N6038" s="212"/>
      <c r="O6038" s="212"/>
      <c r="P6038" s="212"/>
      <c r="Q6038" s="212"/>
      <c r="R6038" s="212"/>
      <c r="S6038" s="212"/>
      <c r="T6038" s="212"/>
      <c r="U6038" s="212">
        <v>5</v>
      </c>
    </row>
    <row r="6039" spans="1:21" x14ac:dyDescent="0.25">
      <c r="A6039" s="57" t="s">
        <v>875</v>
      </c>
      <c r="B6039" s="57" t="s">
        <v>8442</v>
      </c>
      <c r="C6039" s="212"/>
      <c r="D6039" s="212"/>
      <c r="E6039" s="212"/>
      <c r="F6039" s="212"/>
      <c r="G6039" s="212"/>
      <c r="H6039" s="212"/>
      <c r="I6039" s="212">
        <v>2.3889999999999998</v>
      </c>
      <c r="J6039" s="212">
        <v>2.4470000000000001</v>
      </c>
      <c r="K6039" s="212">
        <v>33.280999999999999</v>
      </c>
      <c r="L6039" s="212"/>
      <c r="M6039" s="212">
        <v>36.856000000000002</v>
      </c>
      <c r="N6039" s="212">
        <v>11.433</v>
      </c>
      <c r="O6039" s="212">
        <v>0.71599999999999997</v>
      </c>
      <c r="P6039" s="212"/>
      <c r="Q6039" s="212"/>
      <c r="R6039" s="212"/>
      <c r="S6039" s="212"/>
      <c r="T6039" s="212">
        <v>15.8</v>
      </c>
      <c r="U6039" s="212">
        <v>0</v>
      </c>
    </row>
    <row r="6040" spans="1:21" x14ac:dyDescent="0.25">
      <c r="A6040" s="57" t="s">
        <v>1050</v>
      </c>
      <c r="B6040" s="57" t="s">
        <v>8443</v>
      </c>
      <c r="C6040" s="212">
        <v>1.998</v>
      </c>
      <c r="D6040" s="212">
        <v>59.597999999999999</v>
      </c>
      <c r="E6040" s="212"/>
      <c r="F6040" s="212"/>
      <c r="G6040" s="212"/>
      <c r="H6040" s="212"/>
      <c r="I6040" s="212">
        <v>40.045000000000002</v>
      </c>
      <c r="J6040" s="212">
        <v>32.774000000000001</v>
      </c>
      <c r="K6040" s="212">
        <v>13.35</v>
      </c>
      <c r="L6040" s="212">
        <v>30.585000000000001</v>
      </c>
      <c r="M6040" s="212"/>
      <c r="N6040" s="212">
        <v>7.2</v>
      </c>
      <c r="O6040" s="212">
        <v>9.5</v>
      </c>
      <c r="P6040" s="212"/>
      <c r="Q6040" s="212">
        <v>23.38</v>
      </c>
      <c r="R6040" s="212"/>
      <c r="S6040" s="212">
        <v>0</v>
      </c>
      <c r="T6040" s="212"/>
      <c r="U6040" s="212">
        <v>18</v>
      </c>
    </row>
    <row r="6041" spans="1:21" x14ac:dyDescent="0.25">
      <c r="A6041" s="57" t="s">
        <v>3004</v>
      </c>
      <c r="B6041" s="57" t="s">
        <v>8444</v>
      </c>
      <c r="C6041" s="212"/>
      <c r="D6041" s="212"/>
      <c r="E6041" s="212"/>
      <c r="F6041" s="212"/>
      <c r="G6041" s="212"/>
      <c r="H6041" s="212"/>
      <c r="I6041" s="212">
        <v>0.06</v>
      </c>
      <c r="J6041" s="212">
        <v>0.56200000000000006</v>
      </c>
      <c r="K6041" s="212">
        <v>1.427</v>
      </c>
      <c r="L6041" s="212"/>
      <c r="M6041" s="212"/>
      <c r="N6041" s="212">
        <v>10.675000000000001</v>
      </c>
      <c r="O6041" s="212">
        <v>5.0069999999999997</v>
      </c>
      <c r="P6041" s="212"/>
      <c r="Q6041" s="212"/>
      <c r="R6041" s="212"/>
      <c r="S6041" s="212">
        <v>1.282</v>
      </c>
      <c r="T6041" s="212"/>
      <c r="U6041" s="212">
        <v>2.048</v>
      </c>
    </row>
    <row r="6042" spans="1:21" x14ac:dyDescent="0.25">
      <c r="A6042" s="57" t="s">
        <v>1224</v>
      </c>
      <c r="B6042" s="57" t="s">
        <v>8445</v>
      </c>
      <c r="C6042" s="212">
        <v>78.899000000000001</v>
      </c>
      <c r="D6042" s="212">
        <v>346.6</v>
      </c>
      <c r="E6042" s="212"/>
      <c r="F6042" s="212"/>
      <c r="G6042" s="212"/>
      <c r="H6042" s="212"/>
      <c r="I6042" s="212">
        <v>1.853</v>
      </c>
      <c r="J6042" s="212"/>
      <c r="K6042" s="212">
        <v>1.214</v>
      </c>
      <c r="L6042" s="212">
        <v>9.1340000000000003</v>
      </c>
      <c r="M6042" s="212"/>
      <c r="N6042" s="212"/>
      <c r="O6042" s="212">
        <v>3.121</v>
      </c>
      <c r="P6042" s="212"/>
      <c r="Q6042" s="212"/>
      <c r="R6042" s="212">
        <v>179.03200000000001</v>
      </c>
      <c r="S6042" s="212"/>
      <c r="T6042" s="212">
        <v>2.4180000000000001</v>
      </c>
      <c r="U6042" s="212">
        <v>0</v>
      </c>
    </row>
    <row r="6043" spans="1:21" x14ac:dyDescent="0.25">
      <c r="A6043" s="57" t="s">
        <v>1427</v>
      </c>
      <c r="B6043" s="57" t="s">
        <v>8446</v>
      </c>
      <c r="C6043" s="212"/>
      <c r="D6043" s="212"/>
      <c r="E6043" s="212"/>
      <c r="F6043" s="212"/>
      <c r="G6043" s="212"/>
      <c r="H6043" s="212">
        <v>6.6050000000000004</v>
      </c>
      <c r="I6043" s="212">
        <v>0.83299999999999996</v>
      </c>
      <c r="J6043" s="212"/>
      <c r="K6043" s="212">
        <v>3.0710000000000002</v>
      </c>
      <c r="L6043" s="212">
        <v>0.49099999999999999</v>
      </c>
      <c r="M6043" s="212"/>
      <c r="N6043" s="212">
        <v>4.4139999999999997</v>
      </c>
      <c r="O6043" s="212">
        <v>0.52900000000000003</v>
      </c>
      <c r="P6043" s="212">
        <v>0.33800000000000002</v>
      </c>
      <c r="Q6043" s="212"/>
      <c r="R6043" s="212">
        <v>0.64900000000000002</v>
      </c>
      <c r="S6043" s="212">
        <v>0</v>
      </c>
      <c r="T6043" s="212"/>
      <c r="U6043" s="212"/>
    </row>
    <row r="6044" spans="1:21" x14ac:dyDescent="0.25">
      <c r="A6044" s="57" t="s">
        <v>272</v>
      </c>
      <c r="B6044" s="57" t="s">
        <v>8447</v>
      </c>
      <c r="C6044" s="212"/>
      <c r="D6044" s="212"/>
      <c r="E6044" s="212"/>
      <c r="F6044" s="212"/>
      <c r="G6044" s="212"/>
      <c r="H6044" s="212"/>
      <c r="I6044" s="212">
        <v>50</v>
      </c>
      <c r="J6044" s="212">
        <v>55.801000000000002</v>
      </c>
      <c r="K6044" s="212">
        <v>17.885999999999999</v>
      </c>
      <c r="L6044" s="212">
        <v>21.75</v>
      </c>
      <c r="M6044" s="212">
        <v>3.49</v>
      </c>
      <c r="N6044" s="212">
        <v>5.0510000000000002</v>
      </c>
      <c r="O6044" s="212">
        <v>2.8170000000000002</v>
      </c>
      <c r="P6044" s="212">
        <v>26.021000000000001</v>
      </c>
      <c r="Q6044" s="212">
        <v>98.962999999999994</v>
      </c>
      <c r="R6044" s="212">
        <v>207.142</v>
      </c>
      <c r="S6044" s="212">
        <v>45.155999999999999</v>
      </c>
      <c r="T6044" s="212">
        <v>26.45</v>
      </c>
      <c r="U6044" s="212">
        <v>130.33099999999999</v>
      </c>
    </row>
    <row r="6045" spans="1:21" x14ac:dyDescent="0.25">
      <c r="A6045" s="57" t="s">
        <v>602</v>
      </c>
      <c r="B6045" s="57" t="s">
        <v>8448</v>
      </c>
      <c r="C6045" s="212"/>
      <c r="D6045" s="212"/>
      <c r="E6045" s="212"/>
      <c r="F6045" s="212"/>
      <c r="G6045" s="212"/>
      <c r="H6045" s="212">
        <v>433.10500000000002</v>
      </c>
      <c r="I6045" s="212">
        <v>26.766999999999999</v>
      </c>
      <c r="J6045" s="212">
        <v>12.502000000000001</v>
      </c>
      <c r="K6045" s="212">
        <v>37.802</v>
      </c>
      <c r="L6045" s="212">
        <v>1.165</v>
      </c>
      <c r="M6045" s="212">
        <v>98.501000000000005</v>
      </c>
      <c r="N6045" s="212">
        <v>126.581</v>
      </c>
      <c r="O6045" s="212">
        <v>40.99</v>
      </c>
      <c r="P6045" s="212">
        <v>68.570999999999998</v>
      </c>
      <c r="Q6045" s="212">
        <v>10.039</v>
      </c>
      <c r="R6045" s="212">
        <v>1.3129999999999999</v>
      </c>
      <c r="S6045" s="212">
        <v>49.726999999999997</v>
      </c>
      <c r="T6045" s="212">
        <v>141.553</v>
      </c>
      <c r="U6045" s="212">
        <v>7.14</v>
      </c>
    </row>
    <row r="6046" spans="1:21" x14ac:dyDescent="0.25">
      <c r="A6046" s="57" t="s">
        <v>1393</v>
      </c>
      <c r="B6046" s="57" t="s">
        <v>8449</v>
      </c>
      <c r="C6046" s="212">
        <v>13.8</v>
      </c>
      <c r="D6046" s="212">
        <v>2.899</v>
      </c>
      <c r="E6046" s="212"/>
      <c r="F6046" s="212"/>
      <c r="G6046" s="212"/>
      <c r="H6046" s="212">
        <v>1.486</v>
      </c>
      <c r="I6046" s="212">
        <v>0.40899999999999997</v>
      </c>
      <c r="J6046" s="212">
        <v>2.706</v>
      </c>
      <c r="K6046" s="212">
        <v>3.6960000000000002</v>
      </c>
      <c r="L6046" s="212"/>
      <c r="M6046" s="212"/>
      <c r="N6046" s="212">
        <v>2.8780000000000001</v>
      </c>
      <c r="O6046" s="212">
        <v>9.9649999999999999</v>
      </c>
      <c r="P6046" s="212">
        <v>15.602</v>
      </c>
      <c r="Q6046" s="212"/>
      <c r="R6046" s="212"/>
      <c r="S6046" s="212">
        <v>4.4999999999999998E-2</v>
      </c>
      <c r="T6046" s="212"/>
      <c r="U6046" s="212"/>
    </row>
    <row r="6047" spans="1:21" x14ac:dyDescent="0.25">
      <c r="A6047" s="57" t="s">
        <v>1610</v>
      </c>
      <c r="B6047" s="57" t="s">
        <v>8450</v>
      </c>
      <c r="C6047" s="212"/>
      <c r="D6047" s="212"/>
      <c r="E6047" s="212"/>
      <c r="F6047" s="212"/>
      <c r="G6047" s="212"/>
      <c r="H6047" s="212"/>
      <c r="I6047" s="212">
        <v>2.7E-2</v>
      </c>
      <c r="J6047" s="212">
        <v>0.52100000000000002</v>
      </c>
      <c r="K6047" s="212">
        <v>3.327</v>
      </c>
      <c r="L6047" s="212">
        <v>3</v>
      </c>
      <c r="M6047" s="212">
        <v>1.27</v>
      </c>
      <c r="N6047" s="212">
        <v>33.862000000000002</v>
      </c>
      <c r="O6047" s="212">
        <v>43.408000000000001</v>
      </c>
      <c r="P6047" s="212"/>
      <c r="Q6047" s="212"/>
      <c r="R6047" s="212">
        <v>1.32</v>
      </c>
      <c r="S6047" s="212"/>
      <c r="T6047" s="212">
        <v>20.36</v>
      </c>
      <c r="U6047" s="212"/>
    </row>
    <row r="6048" spans="1:21" x14ac:dyDescent="0.25">
      <c r="A6048" s="57" t="s">
        <v>1328</v>
      </c>
      <c r="B6048" s="57" t="s">
        <v>8451</v>
      </c>
      <c r="C6048" s="212"/>
      <c r="D6048" s="212"/>
      <c r="E6048" s="212"/>
      <c r="F6048" s="212"/>
      <c r="G6048" s="212"/>
      <c r="H6048" s="212"/>
      <c r="I6048" s="212"/>
      <c r="J6048" s="212"/>
      <c r="K6048" s="212"/>
      <c r="L6048" s="212"/>
      <c r="M6048" s="212"/>
      <c r="N6048" s="212"/>
      <c r="O6048" s="212"/>
      <c r="P6048" s="212">
        <v>11.58</v>
      </c>
      <c r="Q6048" s="212"/>
      <c r="R6048" s="212"/>
      <c r="S6048" s="212"/>
      <c r="T6048" s="212"/>
      <c r="U6048" s="212"/>
    </row>
    <row r="6049" spans="1:21" x14ac:dyDescent="0.25">
      <c r="A6049" s="57" t="s">
        <v>1568</v>
      </c>
      <c r="B6049" s="57" t="s">
        <v>8452</v>
      </c>
      <c r="C6049" s="212"/>
      <c r="D6049" s="212"/>
      <c r="E6049" s="212"/>
      <c r="F6049" s="212"/>
      <c r="G6049" s="212"/>
      <c r="H6049" s="212"/>
      <c r="I6049" s="212"/>
      <c r="J6049" s="212"/>
      <c r="K6049" s="212">
        <v>3.2280000000000002</v>
      </c>
      <c r="L6049" s="212"/>
      <c r="M6049" s="212"/>
      <c r="N6049" s="212">
        <v>25.306999999999999</v>
      </c>
      <c r="O6049" s="212">
        <v>0.92600000000000005</v>
      </c>
      <c r="P6049" s="212"/>
      <c r="Q6049" s="212"/>
      <c r="R6049" s="212">
        <v>0.4</v>
      </c>
      <c r="S6049" s="212"/>
      <c r="T6049" s="212"/>
      <c r="U6049" s="212"/>
    </row>
    <row r="6050" spans="1:21" x14ac:dyDescent="0.25">
      <c r="A6050" s="57" t="s">
        <v>674</v>
      </c>
      <c r="B6050" s="57" t="s">
        <v>8453</v>
      </c>
      <c r="C6050" s="212"/>
      <c r="D6050" s="212"/>
      <c r="E6050" s="212"/>
      <c r="F6050" s="212"/>
      <c r="G6050" s="212"/>
      <c r="H6050" s="212">
        <v>3.952</v>
      </c>
      <c r="I6050" s="212">
        <v>1.079</v>
      </c>
      <c r="J6050" s="212">
        <v>0.5</v>
      </c>
      <c r="K6050" s="212"/>
      <c r="L6050" s="212">
        <v>0.80200000000000005</v>
      </c>
      <c r="M6050" s="212">
        <v>5</v>
      </c>
      <c r="N6050" s="212">
        <v>0.51200000000000001</v>
      </c>
      <c r="O6050" s="212"/>
      <c r="P6050" s="212"/>
      <c r="Q6050" s="212">
        <v>1.4830000000000001</v>
      </c>
      <c r="R6050" s="212"/>
      <c r="S6050" s="212">
        <v>4.0410000000000004</v>
      </c>
      <c r="T6050" s="212">
        <v>1</v>
      </c>
      <c r="U6050" s="212"/>
    </row>
    <row r="6051" spans="1:21" x14ac:dyDescent="0.25">
      <c r="A6051" s="57" t="s">
        <v>718</v>
      </c>
      <c r="B6051" s="57" t="s">
        <v>8454</v>
      </c>
      <c r="C6051" s="212"/>
      <c r="D6051" s="212"/>
      <c r="E6051" s="212"/>
      <c r="F6051" s="212"/>
      <c r="G6051" s="212"/>
      <c r="H6051" s="212"/>
      <c r="I6051" s="212"/>
      <c r="J6051" s="212">
        <v>6.1989999999999998</v>
      </c>
      <c r="K6051" s="212">
        <v>6.1260000000000003</v>
      </c>
      <c r="L6051" s="212"/>
      <c r="M6051" s="212"/>
      <c r="N6051" s="212"/>
      <c r="O6051" s="212"/>
      <c r="P6051" s="212">
        <v>2.4129999999999998</v>
      </c>
      <c r="Q6051" s="212"/>
      <c r="R6051" s="212"/>
      <c r="S6051" s="212"/>
      <c r="T6051" s="212">
        <v>7.4969999999999999</v>
      </c>
      <c r="U6051" s="212"/>
    </row>
    <row r="6052" spans="1:21" x14ac:dyDescent="0.25">
      <c r="A6052" s="57" t="s">
        <v>2548</v>
      </c>
      <c r="B6052" s="57" t="s">
        <v>8455</v>
      </c>
      <c r="C6052" s="212"/>
      <c r="D6052" s="212"/>
      <c r="E6052" s="212"/>
      <c r="F6052" s="212"/>
      <c r="G6052" s="212"/>
      <c r="H6052" s="212"/>
      <c r="I6052" s="212"/>
      <c r="J6052" s="212"/>
      <c r="K6052" s="212"/>
      <c r="L6052" s="212"/>
      <c r="M6052" s="212"/>
      <c r="N6052" s="212"/>
      <c r="O6052" s="212"/>
      <c r="P6052" s="212"/>
      <c r="Q6052" s="212"/>
      <c r="R6052" s="212"/>
      <c r="S6052" s="212"/>
      <c r="T6052" s="212">
        <v>43.125</v>
      </c>
      <c r="U6052" s="212"/>
    </row>
    <row r="6053" spans="1:21" x14ac:dyDescent="0.25">
      <c r="A6053" s="57" t="s">
        <v>4392</v>
      </c>
      <c r="B6053" s="57" t="s">
        <v>8456</v>
      </c>
      <c r="C6053" s="212"/>
      <c r="D6053" s="212"/>
      <c r="E6053" s="212"/>
      <c r="F6053" s="212"/>
      <c r="G6053" s="212"/>
      <c r="H6053" s="212"/>
      <c r="I6053" s="212"/>
      <c r="J6053" s="212"/>
      <c r="K6053" s="212">
        <v>1.9790000000000001</v>
      </c>
      <c r="L6053" s="212"/>
      <c r="M6053" s="212"/>
      <c r="N6053" s="212"/>
      <c r="O6053" s="212"/>
      <c r="P6053" s="212"/>
      <c r="Q6053" s="212"/>
      <c r="R6053" s="212"/>
      <c r="S6053" s="212"/>
      <c r="T6053" s="212"/>
      <c r="U6053" s="212"/>
    </row>
    <row r="6054" spans="1:21" x14ac:dyDescent="0.25">
      <c r="A6054" s="57" t="s">
        <v>2904</v>
      </c>
      <c r="B6054" s="57" t="s">
        <v>8457</v>
      </c>
      <c r="C6054" s="212"/>
      <c r="D6054" s="212"/>
      <c r="E6054" s="212"/>
      <c r="F6054" s="212"/>
      <c r="G6054" s="212"/>
      <c r="H6054" s="212"/>
      <c r="I6054" s="212">
        <v>29.946999999999999</v>
      </c>
      <c r="J6054" s="212">
        <v>8.7999999999999995E-2</v>
      </c>
      <c r="K6054" s="212"/>
      <c r="L6054" s="212"/>
      <c r="M6054" s="212"/>
      <c r="N6054" s="212"/>
      <c r="O6054" s="212"/>
      <c r="P6054" s="212"/>
      <c r="Q6054" s="212"/>
      <c r="R6054" s="212"/>
      <c r="S6054" s="212"/>
      <c r="T6054" s="212">
        <v>5.9809999999999999</v>
      </c>
      <c r="U6054" s="212"/>
    </row>
    <row r="6055" spans="1:21" x14ac:dyDescent="0.25">
      <c r="A6055" s="57" t="s">
        <v>297</v>
      </c>
      <c r="B6055" s="57" t="s">
        <v>8458</v>
      </c>
      <c r="C6055" s="212"/>
      <c r="D6055" s="212">
        <v>297.60000000000002</v>
      </c>
      <c r="E6055" s="212"/>
      <c r="F6055" s="212"/>
      <c r="G6055" s="212"/>
      <c r="H6055" s="212">
        <v>7.0389999999999997</v>
      </c>
      <c r="I6055" s="212">
        <v>9.9350000000000005</v>
      </c>
      <c r="J6055" s="212">
        <v>5.7670000000000003</v>
      </c>
      <c r="K6055" s="212">
        <v>16.236000000000001</v>
      </c>
      <c r="L6055" s="212"/>
      <c r="M6055" s="212"/>
      <c r="N6055" s="212"/>
      <c r="O6055" s="212"/>
      <c r="P6055" s="212"/>
      <c r="Q6055" s="212">
        <v>28</v>
      </c>
      <c r="R6055" s="212">
        <v>61.162999999999997</v>
      </c>
      <c r="S6055" s="212">
        <v>22.01</v>
      </c>
      <c r="T6055" s="212">
        <v>22.747</v>
      </c>
      <c r="U6055" s="212">
        <v>2.819</v>
      </c>
    </row>
    <row r="6056" spans="1:21" x14ac:dyDescent="0.25">
      <c r="A6056" s="57" t="s">
        <v>504</v>
      </c>
      <c r="B6056" s="57" t="s">
        <v>8459</v>
      </c>
      <c r="C6056" s="212"/>
      <c r="D6056" s="212"/>
      <c r="E6056" s="212"/>
      <c r="F6056" s="212"/>
      <c r="G6056" s="212"/>
      <c r="H6056" s="212">
        <v>2.7850000000000001</v>
      </c>
      <c r="I6056" s="212">
        <v>133.88</v>
      </c>
      <c r="J6056" s="212">
        <v>152.572</v>
      </c>
      <c r="K6056" s="212">
        <v>233.33500000000001</v>
      </c>
      <c r="L6056" s="212">
        <v>272.03300000000002</v>
      </c>
      <c r="M6056" s="212">
        <v>197.922</v>
      </c>
      <c r="N6056" s="212">
        <v>130.68199999999999</v>
      </c>
      <c r="O6056" s="212">
        <v>106.194</v>
      </c>
      <c r="P6056" s="212">
        <v>83.908000000000001</v>
      </c>
      <c r="Q6056" s="212">
        <v>247.523</v>
      </c>
      <c r="R6056" s="212">
        <v>65.325999999999993</v>
      </c>
      <c r="S6056" s="212">
        <v>99.063999999999993</v>
      </c>
      <c r="T6056" s="212">
        <v>25</v>
      </c>
      <c r="U6056" s="212">
        <v>158.54599999999999</v>
      </c>
    </row>
    <row r="6057" spans="1:21" x14ac:dyDescent="0.25">
      <c r="A6057" s="57" t="s">
        <v>229</v>
      </c>
      <c r="B6057" s="57" t="s">
        <v>8460</v>
      </c>
      <c r="C6057" s="212"/>
      <c r="D6057" s="212">
        <v>234.69900000000001</v>
      </c>
      <c r="E6057" s="212"/>
      <c r="F6057" s="212"/>
      <c r="G6057" s="212"/>
      <c r="H6057" s="212">
        <v>184.21</v>
      </c>
      <c r="I6057" s="212">
        <v>40.311</v>
      </c>
      <c r="J6057" s="212">
        <v>6.2809999999999997</v>
      </c>
      <c r="K6057" s="212">
        <v>8.3650000000000002</v>
      </c>
      <c r="L6057" s="212"/>
      <c r="M6057" s="212">
        <v>16.291</v>
      </c>
      <c r="N6057" s="212">
        <v>4.8540000000000001</v>
      </c>
      <c r="O6057" s="212"/>
      <c r="P6057" s="212">
        <v>1.845</v>
      </c>
      <c r="Q6057" s="212">
        <v>24.582999999999998</v>
      </c>
      <c r="R6057" s="212"/>
      <c r="S6057" s="212">
        <v>13</v>
      </c>
      <c r="T6057" s="212">
        <v>0</v>
      </c>
      <c r="U6057" s="212">
        <v>626.13199999999995</v>
      </c>
    </row>
    <row r="6058" spans="1:21" x14ac:dyDescent="0.25">
      <c r="A6058" s="57" t="s">
        <v>233</v>
      </c>
      <c r="B6058" s="57" t="s">
        <v>8461</v>
      </c>
      <c r="C6058" s="212"/>
      <c r="D6058" s="212"/>
      <c r="E6058" s="212"/>
      <c r="F6058" s="212"/>
      <c r="G6058" s="212"/>
      <c r="H6058" s="212">
        <v>191.66</v>
      </c>
      <c r="I6058" s="212">
        <v>30</v>
      </c>
      <c r="J6058" s="212">
        <v>1.774</v>
      </c>
      <c r="K6058" s="212">
        <v>0.5</v>
      </c>
      <c r="L6058" s="212"/>
      <c r="M6058" s="212">
        <v>200.44300000000001</v>
      </c>
      <c r="N6058" s="212">
        <v>3.2</v>
      </c>
      <c r="O6058" s="212">
        <v>8.9160000000000004</v>
      </c>
      <c r="P6058" s="212">
        <v>25.922000000000001</v>
      </c>
      <c r="Q6058" s="212">
        <v>134.17500000000001</v>
      </c>
      <c r="R6058" s="212">
        <v>0</v>
      </c>
      <c r="S6058" s="212">
        <v>222.81800000000001</v>
      </c>
      <c r="T6058" s="212">
        <v>392.97399999999999</v>
      </c>
      <c r="U6058" s="212">
        <v>639.96299999999997</v>
      </c>
    </row>
    <row r="6059" spans="1:21" x14ac:dyDescent="0.25">
      <c r="A6059" s="57" t="s">
        <v>2185</v>
      </c>
      <c r="B6059" s="57" t="s">
        <v>8462</v>
      </c>
      <c r="C6059" s="212"/>
      <c r="D6059" s="212"/>
      <c r="E6059" s="212"/>
      <c r="F6059" s="212"/>
      <c r="G6059" s="212"/>
      <c r="H6059" s="212"/>
      <c r="I6059" s="212">
        <v>200</v>
      </c>
      <c r="J6059" s="212"/>
      <c r="K6059" s="212"/>
      <c r="L6059" s="212"/>
      <c r="M6059" s="212"/>
      <c r="N6059" s="212"/>
      <c r="O6059" s="212"/>
      <c r="P6059" s="212"/>
      <c r="Q6059" s="212"/>
      <c r="R6059" s="212"/>
      <c r="S6059" s="212"/>
      <c r="T6059" s="212"/>
      <c r="U6059" s="212"/>
    </row>
    <row r="6060" spans="1:21" x14ac:dyDescent="0.25">
      <c r="A6060" s="57" t="s">
        <v>566</v>
      </c>
      <c r="B6060" s="57" t="s">
        <v>8463</v>
      </c>
      <c r="C6060" s="212"/>
      <c r="D6060" s="212"/>
      <c r="E6060" s="212"/>
      <c r="F6060" s="212"/>
      <c r="G6060" s="212"/>
      <c r="H6060" s="212">
        <v>97.474000000000004</v>
      </c>
      <c r="I6060" s="212">
        <v>480.19900000000001</v>
      </c>
      <c r="J6060" s="212">
        <v>57.826000000000001</v>
      </c>
      <c r="K6060" s="212">
        <v>155.86500000000001</v>
      </c>
      <c r="L6060" s="212">
        <v>60</v>
      </c>
      <c r="M6060" s="212">
        <v>59.171999999999997</v>
      </c>
      <c r="N6060" s="212">
        <v>31.361000000000001</v>
      </c>
      <c r="O6060" s="212">
        <v>230.12</v>
      </c>
      <c r="P6060" s="212">
        <v>128.273</v>
      </c>
      <c r="Q6060" s="212">
        <v>266.738</v>
      </c>
      <c r="R6060" s="212">
        <v>20</v>
      </c>
      <c r="S6060" s="212">
        <v>167.114</v>
      </c>
      <c r="T6060" s="212">
        <v>500.63499999999999</v>
      </c>
      <c r="U6060" s="212">
        <v>73.13</v>
      </c>
    </row>
    <row r="6061" spans="1:21" x14ac:dyDescent="0.25">
      <c r="A6061" s="57" t="s">
        <v>212</v>
      </c>
      <c r="B6061" s="57" t="s">
        <v>8464</v>
      </c>
      <c r="C6061" s="212"/>
      <c r="D6061" s="212"/>
      <c r="E6061" s="212"/>
      <c r="F6061" s="212"/>
      <c r="G6061" s="212"/>
      <c r="H6061" s="212">
        <v>1.627</v>
      </c>
      <c r="I6061" s="212">
        <v>226.41399999999999</v>
      </c>
      <c r="J6061" s="212">
        <v>26.741</v>
      </c>
      <c r="K6061" s="212">
        <v>13.699</v>
      </c>
      <c r="L6061" s="212">
        <v>0.14799999999999999</v>
      </c>
      <c r="M6061" s="212">
        <v>102.345</v>
      </c>
      <c r="N6061" s="212">
        <v>21</v>
      </c>
      <c r="O6061" s="212">
        <v>460.00200000000001</v>
      </c>
      <c r="P6061" s="212">
        <v>60.447000000000003</v>
      </c>
      <c r="Q6061" s="212">
        <v>47.944000000000003</v>
      </c>
      <c r="R6061" s="212">
        <v>11</v>
      </c>
      <c r="S6061" s="212">
        <v>816.577</v>
      </c>
      <c r="T6061" s="212">
        <v>615.53200000000004</v>
      </c>
      <c r="U6061" s="212">
        <v>178.60599999999999</v>
      </c>
    </row>
    <row r="6062" spans="1:21" x14ac:dyDescent="0.25">
      <c r="A6062" s="57" t="s">
        <v>389</v>
      </c>
      <c r="B6062" s="57" t="s">
        <v>8465</v>
      </c>
      <c r="C6062" s="212"/>
      <c r="D6062" s="212"/>
      <c r="E6062" s="212"/>
      <c r="F6062" s="212"/>
      <c r="G6062" s="212"/>
      <c r="H6062" s="212">
        <v>11.03</v>
      </c>
      <c r="I6062" s="212">
        <v>66.751000000000005</v>
      </c>
      <c r="J6062" s="212">
        <v>32.317</v>
      </c>
      <c r="K6062" s="212">
        <v>121.636</v>
      </c>
      <c r="L6062" s="212">
        <v>65.31</v>
      </c>
      <c r="M6062" s="212">
        <v>322.24799999999999</v>
      </c>
      <c r="N6062" s="212">
        <v>311.78300000000002</v>
      </c>
      <c r="O6062" s="212">
        <v>670.83600000000001</v>
      </c>
      <c r="P6062" s="212">
        <v>671.01300000000003</v>
      </c>
      <c r="Q6062" s="212">
        <v>1054.4970000000001</v>
      </c>
      <c r="R6062" s="212">
        <v>32.732999999999997</v>
      </c>
      <c r="S6062" s="212">
        <v>1060.992</v>
      </c>
      <c r="T6062" s="212">
        <v>939.68499999999995</v>
      </c>
      <c r="U6062" s="212">
        <v>868.15499999999997</v>
      </c>
    </row>
    <row r="6063" spans="1:21" x14ac:dyDescent="0.25">
      <c r="A6063" s="57" t="s">
        <v>107</v>
      </c>
      <c r="B6063" s="57" t="s">
        <v>4962</v>
      </c>
      <c r="C6063" s="212"/>
      <c r="D6063" s="212"/>
      <c r="E6063" s="212"/>
      <c r="F6063" s="212"/>
      <c r="G6063" s="212"/>
      <c r="H6063" s="212">
        <v>0.35699999999999998</v>
      </c>
      <c r="I6063" s="212"/>
      <c r="J6063" s="212">
        <v>1.504</v>
      </c>
      <c r="K6063" s="212">
        <v>136.12100000000001</v>
      </c>
      <c r="L6063" s="212">
        <v>4.3209999999999997</v>
      </c>
      <c r="M6063" s="212">
        <v>9.5549999999999997</v>
      </c>
      <c r="N6063" s="212">
        <v>170.18199999999999</v>
      </c>
      <c r="O6063" s="212">
        <v>30.768000000000001</v>
      </c>
      <c r="P6063" s="212"/>
      <c r="Q6063" s="212">
        <v>87.677999999999997</v>
      </c>
      <c r="R6063" s="212"/>
      <c r="S6063" s="212">
        <v>291.47000000000003</v>
      </c>
      <c r="T6063" s="212">
        <v>223.994</v>
      </c>
      <c r="U6063" s="212">
        <v>350.73</v>
      </c>
    </row>
    <row r="6064" spans="1:21" x14ac:dyDescent="0.25">
      <c r="A6064" s="57" t="s">
        <v>2590</v>
      </c>
      <c r="B6064" s="57" t="s">
        <v>8466</v>
      </c>
      <c r="C6064" s="212"/>
      <c r="D6064" s="212"/>
      <c r="E6064" s="212"/>
      <c r="F6064" s="212"/>
      <c r="G6064" s="212"/>
      <c r="H6064" s="212"/>
      <c r="I6064" s="212"/>
      <c r="J6064" s="212"/>
      <c r="K6064" s="212"/>
      <c r="L6064" s="212"/>
      <c r="M6064" s="212"/>
      <c r="N6064" s="212"/>
      <c r="O6064" s="212">
        <v>80.11</v>
      </c>
      <c r="P6064" s="212"/>
      <c r="Q6064" s="212"/>
      <c r="R6064" s="212"/>
      <c r="S6064" s="212"/>
      <c r="T6064" s="212"/>
      <c r="U6064" s="212"/>
    </row>
    <row r="6065" spans="1:21" x14ac:dyDescent="0.25">
      <c r="A6065" s="57" t="s">
        <v>3567</v>
      </c>
      <c r="B6065" s="57" t="s">
        <v>8467</v>
      </c>
      <c r="C6065" s="212"/>
      <c r="D6065" s="212">
        <v>45</v>
      </c>
      <c r="E6065" s="212"/>
      <c r="F6065" s="212"/>
      <c r="G6065" s="212"/>
      <c r="H6065" s="212"/>
      <c r="I6065" s="212"/>
      <c r="J6065" s="212"/>
      <c r="K6065" s="212"/>
      <c r="L6065" s="212"/>
      <c r="M6065" s="212"/>
      <c r="N6065" s="212"/>
      <c r="O6065" s="212"/>
      <c r="P6065" s="212"/>
      <c r="Q6065" s="212">
        <v>4.423</v>
      </c>
      <c r="R6065" s="212"/>
      <c r="S6065" s="212"/>
      <c r="T6065" s="212"/>
      <c r="U6065" s="212"/>
    </row>
    <row r="6066" spans="1:21" x14ac:dyDescent="0.25">
      <c r="A6066" s="57" t="s">
        <v>2243</v>
      </c>
      <c r="B6066" s="57" t="s">
        <v>8468</v>
      </c>
      <c r="C6066" s="212"/>
      <c r="D6066" s="212"/>
      <c r="E6066" s="212"/>
      <c r="F6066" s="212"/>
      <c r="G6066" s="212"/>
      <c r="H6066" s="212"/>
      <c r="I6066" s="212"/>
      <c r="J6066" s="212">
        <v>3.899</v>
      </c>
      <c r="K6066" s="212"/>
      <c r="L6066" s="212"/>
      <c r="M6066" s="212"/>
      <c r="N6066" s="212"/>
      <c r="O6066" s="212"/>
      <c r="P6066" s="212"/>
      <c r="Q6066" s="212"/>
      <c r="R6066" s="212"/>
      <c r="S6066" s="212"/>
      <c r="T6066" s="212"/>
      <c r="U6066" s="212"/>
    </row>
    <row r="6067" spans="1:21" x14ac:dyDescent="0.25">
      <c r="A6067" s="57" t="s">
        <v>1380</v>
      </c>
      <c r="B6067" s="57" t="s">
        <v>8469</v>
      </c>
      <c r="C6067" s="212"/>
      <c r="D6067" s="212"/>
      <c r="E6067" s="212"/>
      <c r="F6067" s="212"/>
      <c r="G6067" s="212"/>
      <c r="H6067" s="212">
        <v>1.649</v>
      </c>
      <c r="I6067" s="212"/>
      <c r="J6067" s="212">
        <v>63.731000000000002</v>
      </c>
      <c r="K6067" s="212">
        <v>15.999000000000001</v>
      </c>
      <c r="L6067" s="212"/>
      <c r="M6067" s="212"/>
      <c r="N6067" s="212">
        <v>2449.8429999999998</v>
      </c>
      <c r="O6067" s="212">
        <v>139.398</v>
      </c>
      <c r="P6067" s="212"/>
      <c r="Q6067" s="212"/>
      <c r="R6067" s="212"/>
      <c r="S6067" s="212"/>
      <c r="T6067" s="212">
        <v>800</v>
      </c>
      <c r="U6067" s="212"/>
    </row>
    <row r="6068" spans="1:21" x14ac:dyDescent="0.25">
      <c r="A6068" s="57" t="s">
        <v>422</v>
      </c>
      <c r="B6068" s="57" t="s">
        <v>8470</v>
      </c>
      <c r="C6068" s="212"/>
      <c r="D6068" s="212"/>
      <c r="E6068" s="212"/>
      <c r="F6068" s="212"/>
      <c r="G6068" s="212"/>
      <c r="H6068" s="212"/>
      <c r="I6068" s="212"/>
      <c r="J6068" s="212"/>
      <c r="K6068" s="212">
        <v>6.26</v>
      </c>
      <c r="L6068" s="212"/>
      <c r="M6068" s="212">
        <v>1107.1120000000001</v>
      </c>
      <c r="N6068" s="212">
        <v>0.32300000000000001</v>
      </c>
      <c r="O6068" s="212">
        <v>598.42399999999998</v>
      </c>
      <c r="P6068" s="212">
        <v>0.33500000000000002</v>
      </c>
      <c r="Q6068" s="212">
        <v>1.335</v>
      </c>
      <c r="R6068" s="212">
        <v>10</v>
      </c>
      <c r="S6068" s="212">
        <v>1328.77</v>
      </c>
      <c r="T6068" s="212">
        <v>0</v>
      </c>
      <c r="U6068" s="212">
        <v>0</v>
      </c>
    </row>
    <row r="6069" spans="1:21" x14ac:dyDescent="0.25">
      <c r="A6069" s="57" t="s">
        <v>268</v>
      </c>
      <c r="B6069" s="57" t="s">
        <v>8471</v>
      </c>
      <c r="C6069" s="212"/>
      <c r="D6069" s="212"/>
      <c r="E6069" s="212"/>
      <c r="F6069" s="212"/>
      <c r="G6069" s="212"/>
      <c r="H6069" s="212">
        <v>156.00399999999999</v>
      </c>
      <c r="I6069" s="212">
        <v>6.3259999999999996</v>
      </c>
      <c r="J6069" s="212">
        <v>64.3</v>
      </c>
      <c r="K6069" s="212"/>
      <c r="L6069" s="212">
        <v>48.375999999999998</v>
      </c>
      <c r="M6069" s="212">
        <v>4.0789999999999997</v>
      </c>
      <c r="N6069" s="212">
        <v>209.74799999999999</v>
      </c>
      <c r="O6069" s="212"/>
      <c r="P6069" s="212">
        <v>60.652999999999999</v>
      </c>
      <c r="Q6069" s="212">
        <v>65.55</v>
      </c>
      <c r="R6069" s="212">
        <v>207.85599999999999</v>
      </c>
      <c r="S6069" s="212">
        <v>237.834</v>
      </c>
      <c r="T6069" s="212">
        <v>0</v>
      </c>
      <c r="U6069" s="212">
        <v>31.670999999999999</v>
      </c>
    </row>
    <row r="6070" spans="1:21" x14ac:dyDescent="0.25">
      <c r="A6070" s="57" t="s">
        <v>576</v>
      </c>
      <c r="B6070" s="57" t="s">
        <v>8472</v>
      </c>
      <c r="C6070" s="212"/>
      <c r="D6070" s="212"/>
      <c r="E6070" s="212"/>
      <c r="F6070" s="212"/>
      <c r="G6070" s="212"/>
      <c r="H6070" s="212">
        <v>25.196000000000002</v>
      </c>
      <c r="I6070" s="212"/>
      <c r="J6070" s="212">
        <v>15</v>
      </c>
      <c r="K6070" s="212"/>
      <c r="L6070" s="212"/>
      <c r="M6070" s="212"/>
      <c r="N6070" s="212">
        <v>1.5</v>
      </c>
      <c r="O6070" s="212">
        <v>0</v>
      </c>
      <c r="P6070" s="212"/>
      <c r="Q6070" s="212"/>
      <c r="R6070" s="212">
        <v>0.58499999999999996</v>
      </c>
      <c r="S6070" s="212">
        <v>659.54499999999996</v>
      </c>
      <c r="T6070" s="212"/>
      <c r="U6070" s="212"/>
    </row>
    <row r="6071" spans="1:21" x14ac:dyDescent="0.25">
      <c r="A6071" s="57" t="s">
        <v>1396</v>
      </c>
      <c r="B6071" s="57" t="s">
        <v>8473</v>
      </c>
      <c r="C6071" s="212"/>
      <c r="D6071" s="212"/>
      <c r="E6071" s="212"/>
      <c r="F6071" s="212"/>
      <c r="G6071" s="212"/>
      <c r="H6071" s="212"/>
      <c r="I6071" s="212">
        <v>60</v>
      </c>
      <c r="J6071" s="212">
        <v>26.334</v>
      </c>
      <c r="K6071" s="212"/>
      <c r="L6071" s="212"/>
      <c r="M6071" s="212">
        <v>0.36799999999999999</v>
      </c>
      <c r="N6071" s="212">
        <v>1.41</v>
      </c>
      <c r="O6071" s="212"/>
      <c r="P6071" s="212"/>
      <c r="Q6071" s="212"/>
      <c r="R6071" s="212"/>
      <c r="S6071" s="212">
        <v>2.7189999999999999</v>
      </c>
      <c r="T6071" s="212">
        <v>51</v>
      </c>
      <c r="U6071" s="212">
        <v>0</v>
      </c>
    </row>
    <row r="6072" spans="1:21" x14ac:dyDescent="0.25">
      <c r="A6072" s="57" t="s">
        <v>851</v>
      </c>
      <c r="B6072" s="57" t="s">
        <v>8474</v>
      </c>
      <c r="C6072" s="212">
        <v>22</v>
      </c>
      <c r="D6072" s="212">
        <v>614.79999999999995</v>
      </c>
      <c r="E6072" s="212"/>
      <c r="F6072" s="212"/>
      <c r="G6072" s="212"/>
      <c r="H6072" s="212">
        <v>33.378</v>
      </c>
      <c r="I6072" s="212">
        <v>56.365000000000002</v>
      </c>
      <c r="J6072" s="212">
        <v>55.063000000000002</v>
      </c>
      <c r="K6072" s="212">
        <v>25.753</v>
      </c>
      <c r="L6072" s="212"/>
      <c r="M6072" s="212">
        <v>5.0190000000000001</v>
      </c>
      <c r="N6072" s="212">
        <v>34.783999999999999</v>
      </c>
      <c r="O6072" s="212">
        <v>14.965999999999999</v>
      </c>
      <c r="P6072" s="212">
        <v>63.103999999999999</v>
      </c>
      <c r="Q6072" s="212"/>
      <c r="R6072" s="212">
        <v>119.952</v>
      </c>
      <c r="S6072" s="212">
        <v>5.8550000000000004</v>
      </c>
      <c r="T6072" s="212">
        <v>86.873000000000005</v>
      </c>
      <c r="U6072" s="212">
        <v>230</v>
      </c>
    </row>
    <row r="6073" spans="1:21" x14ac:dyDescent="0.25">
      <c r="A6073" s="57" t="s">
        <v>627</v>
      </c>
      <c r="B6073" s="57" t="s">
        <v>8475</v>
      </c>
      <c r="C6073" s="212"/>
      <c r="D6073" s="212"/>
      <c r="E6073" s="212"/>
      <c r="F6073" s="212"/>
      <c r="G6073" s="212"/>
      <c r="H6073" s="212"/>
      <c r="I6073" s="212"/>
      <c r="J6073" s="212"/>
      <c r="K6073" s="212">
        <v>7.4240000000000004</v>
      </c>
      <c r="L6073" s="212">
        <v>151.40600000000001</v>
      </c>
      <c r="M6073" s="212">
        <v>5.4560000000000004</v>
      </c>
      <c r="N6073" s="212">
        <v>4.6820000000000004</v>
      </c>
      <c r="O6073" s="212">
        <v>41</v>
      </c>
      <c r="P6073" s="212">
        <v>42.872999999999998</v>
      </c>
      <c r="Q6073" s="212"/>
      <c r="R6073" s="212"/>
      <c r="S6073" s="212"/>
      <c r="T6073" s="212">
        <v>0</v>
      </c>
      <c r="U6073" s="212"/>
    </row>
    <row r="6074" spans="1:21" x14ac:dyDescent="0.25">
      <c r="A6074" s="57" t="s">
        <v>1087</v>
      </c>
      <c r="B6074" s="57" t="s">
        <v>8476</v>
      </c>
      <c r="C6074" s="212"/>
      <c r="D6074" s="212"/>
      <c r="E6074" s="212"/>
      <c r="F6074" s="212"/>
      <c r="G6074" s="212"/>
      <c r="H6074" s="212"/>
      <c r="I6074" s="212">
        <v>2.1179999999999999</v>
      </c>
      <c r="J6074" s="212">
        <v>0.13</v>
      </c>
      <c r="K6074" s="212">
        <v>1.0169999999999999</v>
      </c>
      <c r="L6074" s="212">
        <v>5.8570000000000002</v>
      </c>
      <c r="M6074" s="212"/>
      <c r="N6074" s="212">
        <v>34.481000000000002</v>
      </c>
      <c r="O6074" s="212">
        <v>1.4650000000000001</v>
      </c>
      <c r="P6074" s="212">
        <v>13.535</v>
      </c>
      <c r="Q6074" s="212">
        <v>0.621</v>
      </c>
      <c r="R6074" s="212"/>
      <c r="S6074" s="212">
        <v>1.8320000000000001</v>
      </c>
      <c r="T6074" s="212"/>
      <c r="U6074" s="212">
        <v>123.89100000000001</v>
      </c>
    </row>
    <row r="6075" spans="1:21" x14ac:dyDescent="0.25">
      <c r="A6075" s="57" t="s">
        <v>1475</v>
      </c>
      <c r="B6075" s="57" t="s">
        <v>8477</v>
      </c>
      <c r="C6075" s="212"/>
      <c r="D6075" s="212"/>
      <c r="E6075" s="212"/>
      <c r="F6075" s="212"/>
      <c r="G6075" s="212"/>
      <c r="H6075" s="212">
        <v>0.36299999999999999</v>
      </c>
      <c r="I6075" s="212"/>
      <c r="J6075" s="212"/>
      <c r="K6075" s="212"/>
      <c r="L6075" s="212"/>
      <c r="M6075" s="212"/>
      <c r="N6075" s="212"/>
      <c r="O6075" s="212">
        <v>7.5949999999999998</v>
      </c>
      <c r="P6075" s="212">
        <v>0.57999999999999996</v>
      </c>
      <c r="Q6075" s="212">
        <v>0.26600000000000001</v>
      </c>
      <c r="R6075" s="212">
        <v>0.65</v>
      </c>
      <c r="S6075" s="212"/>
      <c r="T6075" s="212"/>
      <c r="U6075" s="212"/>
    </row>
    <row r="6076" spans="1:21" x14ac:dyDescent="0.25">
      <c r="A6076" s="57" t="s">
        <v>106</v>
      </c>
      <c r="B6076" s="57" t="s">
        <v>8478</v>
      </c>
      <c r="C6076" s="212"/>
      <c r="D6076" s="212"/>
      <c r="E6076" s="212"/>
      <c r="F6076" s="212"/>
      <c r="G6076" s="212"/>
      <c r="H6076" s="212">
        <v>1.8660000000000001</v>
      </c>
      <c r="I6076" s="212">
        <v>0.80400000000000005</v>
      </c>
      <c r="J6076" s="212">
        <v>51.994</v>
      </c>
      <c r="K6076" s="212">
        <v>1.06</v>
      </c>
      <c r="L6076" s="212">
        <v>0.98499999999999999</v>
      </c>
      <c r="M6076" s="212">
        <v>3.8330000000000002</v>
      </c>
      <c r="N6076" s="212">
        <v>5.5419999999999998</v>
      </c>
      <c r="O6076" s="212">
        <v>454.226</v>
      </c>
      <c r="P6076" s="212">
        <v>0.63</v>
      </c>
      <c r="Q6076" s="212">
        <v>2395.5300000000002</v>
      </c>
      <c r="R6076" s="212"/>
      <c r="S6076" s="212">
        <v>14.879</v>
      </c>
      <c r="T6076" s="212"/>
      <c r="U6076" s="212">
        <v>2.887</v>
      </c>
    </row>
    <row r="6077" spans="1:21" x14ac:dyDescent="0.25">
      <c r="A6077" s="57" t="s">
        <v>849</v>
      </c>
      <c r="B6077" s="57" t="s">
        <v>8479</v>
      </c>
      <c r="C6077" s="212"/>
      <c r="D6077" s="212"/>
      <c r="E6077" s="212"/>
      <c r="F6077" s="212"/>
      <c r="G6077" s="212"/>
      <c r="H6077" s="212">
        <v>6.5190000000000001</v>
      </c>
      <c r="I6077" s="212">
        <v>4.1660000000000004</v>
      </c>
      <c r="J6077" s="212">
        <v>8.33</v>
      </c>
      <c r="K6077" s="212">
        <v>12.750999999999999</v>
      </c>
      <c r="L6077" s="212"/>
      <c r="M6077" s="212">
        <v>1.4</v>
      </c>
      <c r="N6077" s="212"/>
      <c r="O6077" s="212"/>
      <c r="P6077" s="212">
        <v>3.6</v>
      </c>
      <c r="Q6077" s="212">
        <v>4.9249999999999998</v>
      </c>
      <c r="R6077" s="212">
        <v>0.746</v>
      </c>
      <c r="S6077" s="212"/>
      <c r="T6077" s="212">
        <v>279.93</v>
      </c>
      <c r="U6077" s="212">
        <v>61.13</v>
      </c>
    </row>
    <row r="6078" spans="1:21" x14ac:dyDescent="0.25">
      <c r="A6078" s="57" t="s">
        <v>1551</v>
      </c>
      <c r="B6078" s="57" t="s">
        <v>8480</v>
      </c>
      <c r="C6078" s="212"/>
      <c r="D6078" s="212"/>
      <c r="E6078" s="212"/>
      <c r="F6078" s="212"/>
      <c r="G6078" s="212"/>
      <c r="H6078" s="212"/>
      <c r="I6078" s="212"/>
      <c r="J6078" s="212"/>
      <c r="K6078" s="212"/>
      <c r="L6078" s="212"/>
      <c r="M6078" s="212"/>
      <c r="N6078" s="212"/>
      <c r="O6078" s="212"/>
      <c r="P6078" s="212"/>
      <c r="Q6078" s="212">
        <v>1.1299999999999999</v>
      </c>
      <c r="R6078" s="212"/>
      <c r="S6078" s="212"/>
      <c r="T6078" s="212"/>
      <c r="U6078" s="212">
        <v>0</v>
      </c>
    </row>
    <row r="6079" spans="1:21" x14ac:dyDescent="0.25">
      <c r="A6079" s="57" t="s">
        <v>112</v>
      </c>
      <c r="B6079" s="57" t="s">
        <v>8481</v>
      </c>
      <c r="C6079" s="212"/>
      <c r="D6079" s="212"/>
      <c r="E6079" s="212"/>
      <c r="F6079" s="212"/>
      <c r="G6079" s="212"/>
      <c r="H6079" s="212">
        <v>290.48899999999998</v>
      </c>
      <c r="I6079" s="212">
        <v>64.933999999999997</v>
      </c>
      <c r="J6079" s="212">
        <v>297.29000000000002</v>
      </c>
      <c r="K6079" s="212">
        <v>139.923</v>
      </c>
      <c r="L6079" s="212">
        <v>206.55</v>
      </c>
      <c r="M6079" s="212">
        <v>2355.6840000000002</v>
      </c>
      <c r="N6079" s="212">
        <v>691.74199999999996</v>
      </c>
      <c r="O6079" s="212">
        <v>185.57599999999999</v>
      </c>
      <c r="P6079" s="212">
        <v>203.6</v>
      </c>
      <c r="Q6079" s="212">
        <v>161.29499999999999</v>
      </c>
      <c r="R6079" s="212">
        <v>387.09100000000001</v>
      </c>
      <c r="S6079" s="212">
        <v>58.603999999999999</v>
      </c>
      <c r="T6079" s="212">
        <v>19.295999999999999</v>
      </c>
      <c r="U6079" s="212">
        <v>143.386</v>
      </c>
    </row>
    <row r="6080" spans="1:21" x14ac:dyDescent="0.25">
      <c r="A6080" s="57" t="s">
        <v>38</v>
      </c>
      <c r="B6080" s="57" t="s">
        <v>8482</v>
      </c>
      <c r="C6080" s="212">
        <v>646.9</v>
      </c>
      <c r="D6080" s="212">
        <v>474.3</v>
      </c>
      <c r="E6080" s="212"/>
      <c r="F6080" s="212"/>
      <c r="G6080" s="212"/>
      <c r="H6080" s="212">
        <v>167.35499999999999</v>
      </c>
      <c r="I6080" s="212">
        <v>87.064999999999998</v>
      </c>
      <c r="J6080" s="212">
        <v>50.753</v>
      </c>
      <c r="K6080" s="212">
        <v>61.661999999999999</v>
      </c>
      <c r="L6080" s="212">
        <v>59.466000000000001</v>
      </c>
      <c r="M6080" s="212">
        <v>487.30399999999997</v>
      </c>
      <c r="N6080" s="212">
        <v>342.15699999999998</v>
      </c>
      <c r="O6080" s="212">
        <v>863.00900000000001</v>
      </c>
      <c r="P6080" s="212">
        <v>1168.097</v>
      </c>
      <c r="Q6080" s="212">
        <v>261.01900000000001</v>
      </c>
      <c r="R6080" s="212">
        <v>339.79700000000003</v>
      </c>
      <c r="S6080" s="212">
        <v>633.38599999999997</v>
      </c>
      <c r="T6080" s="212">
        <v>668.73900000000003</v>
      </c>
      <c r="U6080" s="212">
        <v>415.63299999999998</v>
      </c>
    </row>
    <row r="6081" spans="1:21" x14ac:dyDescent="0.25">
      <c r="A6081" s="57" t="s">
        <v>1539</v>
      </c>
      <c r="B6081" s="57" t="s">
        <v>8483</v>
      </c>
      <c r="C6081" s="212">
        <v>0.59899999999999998</v>
      </c>
      <c r="D6081" s="212">
        <v>42.398000000000003</v>
      </c>
      <c r="E6081" s="212"/>
      <c r="F6081" s="212"/>
      <c r="G6081" s="212"/>
      <c r="H6081" s="212"/>
      <c r="I6081" s="212"/>
      <c r="J6081" s="212">
        <v>2.1999999999999999E-2</v>
      </c>
      <c r="K6081" s="212">
        <v>0.17299999999999999</v>
      </c>
      <c r="L6081" s="212"/>
      <c r="M6081" s="212">
        <v>0.14399999999999999</v>
      </c>
      <c r="N6081" s="212">
        <v>0.217</v>
      </c>
      <c r="O6081" s="212">
        <v>1.86</v>
      </c>
      <c r="P6081" s="212"/>
      <c r="Q6081" s="212">
        <v>21.026</v>
      </c>
      <c r="R6081" s="212">
        <v>1.974</v>
      </c>
      <c r="S6081" s="212">
        <v>0</v>
      </c>
      <c r="T6081" s="212">
        <v>6.7830000000000004</v>
      </c>
      <c r="U6081" s="212">
        <v>0</v>
      </c>
    </row>
    <row r="6082" spans="1:21" x14ac:dyDescent="0.25">
      <c r="A6082" s="57" t="s">
        <v>1882</v>
      </c>
      <c r="B6082" s="57" t="s">
        <v>8484</v>
      </c>
      <c r="C6082" s="212"/>
      <c r="D6082" s="212"/>
      <c r="E6082" s="212"/>
      <c r="F6082" s="212"/>
      <c r="G6082" s="212"/>
      <c r="H6082" s="212"/>
      <c r="I6082" s="212"/>
      <c r="J6082" s="212"/>
      <c r="K6082" s="212"/>
      <c r="L6082" s="212"/>
      <c r="M6082" s="212"/>
      <c r="N6082" s="212"/>
      <c r="O6082" s="212"/>
      <c r="P6082" s="212"/>
      <c r="Q6082" s="212">
        <v>29.463000000000001</v>
      </c>
      <c r="R6082" s="212"/>
      <c r="S6082" s="212"/>
      <c r="T6082" s="212">
        <v>0.752</v>
      </c>
      <c r="U6082" s="212"/>
    </row>
    <row r="6083" spans="1:21" x14ac:dyDescent="0.25">
      <c r="A6083" s="57" t="s">
        <v>1717</v>
      </c>
      <c r="B6083" s="57" t="s">
        <v>8485</v>
      </c>
      <c r="C6083" s="212"/>
      <c r="D6083" s="212">
        <v>2.5</v>
      </c>
      <c r="E6083" s="212"/>
      <c r="F6083" s="212"/>
      <c r="G6083" s="212"/>
      <c r="H6083" s="212"/>
      <c r="I6083" s="212"/>
      <c r="J6083" s="212">
        <v>0.13</v>
      </c>
      <c r="K6083" s="212"/>
      <c r="L6083" s="212"/>
      <c r="M6083" s="212"/>
      <c r="N6083" s="212"/>
      <c r="O6083" s="212">
        <v>5.6989999999999998</v>
      </c>
      <c r="P6083" s="212"/>
      <c r="Q6083" s="212"/>
      <c r="R6083" s="212">
        <v>0</v>
      </c>
      <c r="S6083" s="212">
        <v>0.66800000000000004</v>
      </c>
      <c r="T6083" s="212">
        <v>4</v>
      </c>
      <c r="U6083" s="212">
        <v>0.51700000000000002</v>
      </c>
    </row>
    <row r="6084" spans="1:21" x14ac:dyDescent="0.25">
      <c r="A6084" s="57" t="s">
        <v>993</v>
      </c>
      <c r="B6084" s="57" t="s">
        <v>8486</v>
      </c>
      <c r="C6084" s="212"/>
      <c r="D6084" s="212"/>
      <c r="E6084" s="212"/>
      <c r="F6084" s="212"/>
      <c r="G6084" s="212"/>
      <c r="H6084" s="212"/>
      <c r="I6084" s="212"/>
      <c r="J6084" s="212"/>
      <c r="K6084" s="212">
        <v>0.217</v>
      </c>
      <c r="L6084" s="212"/>
      <c r="M6084" s="212"/>
      <c r="N6084" s="212"/>
      <c r="O6084" s="212">
        <v>9.4990000000000006</v>
      </c>
      <c r="P6084" s="212"/>
      <c r="Q6084" s="212">
        <v>4.306</v>
      </c>
      <c r="R6084" s="212"/>
      <c r="S6084" s="212">
        <v>0.46800000000000003</v>
      </c>
      <c r="T6084" s="212">
        <v>2.5</v>
      </c>
      <c r="U6084" s="212">
        <v>0</v>
      </c>
    </row>
    <row r="6085" spans="1:21" x14ac:dyDescent="0.25">
      <c r="A6085" s="57" t="s">
        <v>2064</v>
      </c>
      <c r="B6085" s="57" t="s">
        <v>8487</v>
      </c>
      <c r="C6085" s="212">
        <v>140.59700000000001</v>
      </c>
      <c r="D6085" s="212">
        <v>100.69799999999999</v>
      </c>
      <c r="E6085" s="212"/>
      <c r="F6085" s="212"/>
      <c r="G6085" s="212"/>
      <c r="H6085" s="212">
        <v>513.16700000000003</v>
      </c>
      <c r="I6085" s="212"/>
      <c r="J6085" s="212"/>
      <c r="K6085" s="212"/>
      <c r="L6085" s="212"/>
      <c r="M6085" s="212"/>
      <c r="N6085" s="212"/>
      <c r="O6085" s="212"/>
      <c r="P6085" s="212"/>
      <c r="Q6085" s="212"/>
      <c r="R6085" s="212"/>
      <c r="S6085" s="212"/>
      <c r="T6085" s="212"/>
      <c r="U6085" s="212"/>
    </row>
    <row r="6086" spans="1:21" x14ac:dyDescent="0.25">
      <c r="A6086" s="57" t="s">
        <v>771</v>
      </c>
      <c r="B6086" s="57" t="s">
        <v>8488</v>
      </c>
      <c r="C6086" s="212"/>
      <c r="D6086" s="212"/>
      <c r="E6086" s="212"/>
      <c r="F6086" s="212"/>
      <c r="G6086" s="212"/>
      <c r="H6086" s="212">
        <v>0.60199999999999998</v>
      </c>
      <c r="I6086" s="212"/>
      <c r="J6086" s="212"/>
      <c r="K6086" s="212"/>
      <c r="L6086" s="212"/>
      <c r="M6086" s="212"/>
      <c r="N6086" s="212"/>
      <c r="O6086" s="212"/>
      <c r="P6086" s="212"/>
      <c r="Q6086" s="212"/>
      <c r="R6086" s="212"/>
      <c r="S6086" s="212"/>
      <c r="T6086" s="212"/>
      <c r="U6086" s="212">
        <v>0</v>
      </c>
    </row>
    <row r="6087" spans="1:21" x14ac:dyDescent="0.25">
      <c r="A6087" s="57" t="s">
        <v>962</v>
      </c>
      <c r="B6087" s="57" t="s">
        <v>8489</v>
      </c>
      <c r="C6087" s="212"/>
      <c r="D6087" s="212"/>
      <c r="E6087" s="212"/>
      <c r="F6087" s="212"/>
      <c r="G6087" s="212"/>
      <c r="H6087" s="212">
        <v>12.666</v>
      </c>
      <c r="I6087" s="212">
        <v>0.85399999999999998</v>
      </c>
      <c r="J6087" s="212">
        <v>10.041</v>
      </c>
      <c r="K6087" s="212">
        <v>45.05</v>
      </c>
      <c r="L6087" s="212"/>
      <c r="M6087" s="212">
        <v>11.52</v>
      </c>
      <c r="N6087" s="212">
        <v>8.6999999999999994E-2</v>
      </c>
      <c r="O6087" s="212">
        <v>0</v>
      </c>
      <c r="P6087" s="212"/>
      <c r="Q6087" s="212"/>
      <c r="R6087" s="212">
        <v>9.4</v>
      </c>
      <c r="S6087" s="212"/>
      <c r="T6087" s="212"/>
      <c r="U6087" s="212"/>
    </row>
    <row r="6088" spans="1:21" x14ac:dyDescent="0.25">
      <c r="A6088" s="57" t="s">
        <v>1411</v>
      </c>
      <c r="B6088" s="57" t="s">
        <v>8490</v>
      </c>
      <c r="C6088" s="212"/>
      <c r="D6088" s="212"/>
      <c r="E6088" s="212"/>
      <c r="F6088" s="212"/>
      <c r="G6088" s="212"/>
      <c r="H6088" s="212">
        <v>48.6</v>
      </c>
      <c r="I6088" s="212"/>
      <c r="J6088" s="212">
        <v>0.97699999999999998</v>
      </c>
      <c r="K6088" s="212"/>
      <c r="L6088" s="212"/>
      <c r="M6088" s="212"/>
      <c r="N6088" s="212"/>
      <c r="O6088" s="212">
        <v>4.0789999999999997</v>
      </c>
      <c r="P6088" s="212"/>
      <c r="Q6088" s="212"/>
      <c r="R6088" s="212"/>
      <c r="S6088" s="212"/>
      <c r="T6088" s="212"/>
      <c r="U6088" s="212"/>
    </row>
    <row r="6089" spans="1:21" x14ac:dyDescent="0.25">
      <c r="A6089" s="57" t="s">
        <v>1397</v>
      </c>
      <c r="B6089" s="57" t="s">
        <v>8491</v>
      </c>
      <c r="C6089" s="212">
        <v>97.597999999999999</v>
      </c>
      <c r="D6089" s="212">
        <v>190.19900000000001</v>
      </c>
      <c r="E6089" s="212"/>
      <c r="F6089" s="212"/>
      <c r="G6089" s="212"/>
      <c r="H6089" s="212"/>
      <c r="I6089" s="212"/>
      <c r="J6089" s="212">
        <v>1.877</v>
      </c>
      <c r="K6089" s="212"/>
      <c r="L6089" s="212"/>
      <c r="M6089" s="212"/>
      <c r="N6089" s="212"/>
      <c r="O6089" s="212"/>
      <c r="P6089" s="212"/>
      <c r="Q6089" s="212"/>
      <c r="R6089" s="212"/>
      <c r="S6089" s="212"/>
      <c r="T6089" s="212">
        <v>0.127</v>
      </c>
      <c r="U6089" s="212"/>
    </row>
    <row r="6090" spans="1:21" x14ac:dyDescent="0.25">
      <c r="A6090" s="57" t="s">
        <v>2453</v>
      </c>
      <c r="B6090" s="57" t="s">
        <v>8492</v>
      </c>
      <c r="C6090" s="212"/>
      <c r="D6090" s="212"/>
      <c r="E6090" s="212"/>
      <c r="F6090" s="212"/>
      <c r="G6090" s="212"/>
      <c r="H6090" s="212">
        <v>10.343</v>
      </c>
      <c r="I6090" s="212">
        <v>0.30399999999999999</v>
      </c>
      <c r="J6090" s="212"/>
      <c r="K6090" s="212">
        <v>0.79300000000000004</v>
      </c>
      <c r="L6090" s="212"/>
      <c r="M6090" s="212"/>
      <c r="N6090" s="212">
        <v>5.883</v>
      </c>
      <c r="O6090" s="212"/>
      <c r="P6090" s="212">
        <v>3.6</v>
      </c>
      <c r="Q6090" s="212">
        <v>2.335</v>
      </c>
      <c r="R6090" s="212">
        <v>23.95</v>
      </c>
      <c r="S6090" s="212">
        <v>4.859</v>
      </c>
      <c r="T6090" s="212">
        <v>15.552</v>
      </c>
      <c r="U6090" s="212">
        <v>14.5</v>
      </c>
    </row>
    <row r="6091" spans="1:21" x14ac:dyDescent="0.25">
      <c r="A6091" s="57" t="s">
        <v>2852</v>
      </c>
      <c r="B6091" s="57" t="s">
        <v>8493</v>
      </c>
      <c r="C6091" s="212"/>
      <c r="D6091" s="212"/>
      <c r="E6091" s="212"/>
      <c r="F6091" s="212"/>
      <c r="G6091" s="212"/>
      <c r="H6091" s="212">
        <v>114.82599999999999</v>
      </c>
      <c r="I6091" s="212">
        <v>6.4630000000000001</v>
      </c>
      <c r="J6091" s="212"/>
      <c r="K6091" s="212">
        <v>1.25</v>
      </c>
      <c r="L6091" s="212"/>
      <c r="M6091" s="212"/>
      <c r="N6091" s="212"/>
      <c r="O6091" s="212">
        <v>1.202</v>
      </c>
      <c r="P6091" s="212"/>
      <c r="Q6091" s="212"/>
      <c r="R6091" s="212">
        <v>3.0139999999999998</v>
      </c>
      <c r="S6091" s="212">
        <v>0.9</v>
      </c>
      <c r="T6091" s="212">
        <v>0</v>
      </c>
      <c r="U6091" s="212">
        <v>7.298</v>
      </c>
    </row>
    <row r="6092" spans="1:21" x14ac:dyDescent="0.25">
      <c r="A6092" s="57" t="s">
        <v>1932</v>
      </c>
      <c r="B6092" s="57" t="s">
        <v>8494</v>
      </c>
      <c r="C6092" s="212">
        <v>118.999</v>
      </c>
      <c r="D6092" s="212">
        <v>830.4</v>
      </c>
      <c r="E6092" s="212"/>
      <c r="F6092" s="212"/>
      <c r="G6092" s="212"/>
      <c r="H6092" s="212">
        <v>527.37099999999998</v>
      </c>
      <c r="I6092" s="212">
        <v>55.26</v>
      </c>
      <c r="J6092" s="212">
        <v>46.325000000000003</v>
      </c>
      <c r="K6092" s="212">
        <v>48.808</v>
      </c>
      <c r="L6092" s="212">
        <v>102.477</v>
      </c>
      <c r="M6092" s="212">
        <v>3.3690000000000002</v>
      </c>
      <c r="N6092" s="212">
        <v>3.214</v>
      </c>
      <c r="O6092" s="212">
        <v>3.742</v>
      </c>
      <c r="P6092" s="212"/>
      <c r="Q6092" s="212">
        <v>15.345000000000001</v>
      </c>
      <c r="R6092" s="212">
        <v>13.484</v>
      </c>
      <c r="S6092" s="212">
        <v>12.548999999999999</v>
      </c>
      <c r="T6092" s="212">
        <v>3.141</v>
      </c>
      <c r="U6092" s="212">
        <v>21.64</v>
      </c>
    </row>
    <row r="6093" spans="1:21" x14ac:dyDescent="0.25">
      <c r="A6093" s="57" t="s">
        <v>996</v>
      </c>
      <c r="B6093" s="57" t="s">
        <v>8495</v>
      </c>
      <c r="C6093" s="212"/>
      <c r="D6093" s="212"/>
      <c r="E6093" s="212"/>
      <c r="F6093" s="212"/>
      <c r="G6093" s="212"/>
      <c r="H6093" s="212">
        <v>80.198999999999998</v>
      </c>
      <c r="I6093" s="212"/>
      <c r="J6093" s="212">
        <v>21.065000000000001</v>
      </c>
      <c r="K6093" s="212">
        <v>82.298000000000002</v>
      </c>
      <c r="L6093" s="212"/>
      <c r="M6093" s="212">
        <v>9.1489999999999991</v>
      </c>
      <c r="N6093" s="212">
        <v>20.76</v>
      </c>
      <c r="O6093" s="212">
        <v>25.186</v>
      </c>
      <c r="P6093" s="212">
        <v>34.786999999999999</v>
      </c>
      <c r="Q6093" s="212">
        <v>157</v>
      </c>
      <c r="R6093" s="212">
        <v>3</v>
      </c>
      <c r="S6093" s="212">
        <v>0</v>
      </c>
      <c r="T6093" s="212">
        <v>0</v>
      </c>
      <c r="U6093" s="212">
        <v>370</v>
      </c>
    </row>
    <row r="6094" spans="1:21" x14ac:dyDescent="0.25">
      <c r="A6094" s="57" t="s">
        <v>3201</v>
      </c>
      <c r="B6094" s="57" t="s">
        <v>8496</v>
      </c>
      <c r="C6094" s="212"/>
      <c r="D6094" s="212"/>
      <c r="E6094" s="212"/>
      <c r="F6094" s="212"/>
      <c r="G6094" s="212"/>
      <c r="H6094" s="212"/>
      <c r="I6094" s="212"/>
      <c r="J6094" s="212"/>
      <c r="K6094" s="212"/>
      <c r="L6094" s="212"/>
      <c r="M6094" s="212"/>
      <c r="N6094" s="212"/>
      <c r="O6094" s="212"/>
      <c r="P6094" s="212"/>
      <c r="Q6094" s="212"/>
      <c r="R6094" s="212"/>
      <c r="S6094" s="212"/>
      <c r="T6094" s="212">
        <v>0</v>
      </c>
      <c r="U6094" s="212">
        <v>98.352000000000004</v>
      </c>
    </row>
    <row r="6095" spans="1:21" x14ac:dyDescent="0.25">
      <c r="A6095" s="57" t="s">
        <v>2780</v>
      </c>
      <c r="B6095" s="57" t="s">
        <v>8497</v>
      </c>
      <c r="C6095" s="212"/>
      <c r="D6095" s="212"/>
      <c r="E6095" s="212"/>
      <c r="F6095" s="212"/>
      <c r="G6095" s="212"/>
      <c r="H6095" s="212">
        <v>0.316</v>
      </c>
      <c r="I6095" s="212"/>
      <c r="J6095" s="212"/>
      <c r="K6095" s="212">
        <v>1.06</v>
      </c>
      <c r="L6095" s="212"/>
      <c r="M6095" s="212"/>
      <c r="N6095" s="212"/>
      <c r="O6095" s="212">
        <v>13.144</v>
      </c>
      <c r="P6095" s="212"/>
      <c r="Q6095" s="212"/>
      <c r="R6095" s="212"/>
      <c r="S6095" s="212">
        <v>1.5229999999999999</v>
      </c>
      <c r="T6095" s="212">
        <v>1.591</v>
      </c>
      <c r="U6095" s="212"/>
    </row>
    <row r="6096" spans="1:21" x14ac:dyDescent="0.25">
      <c r="A6096" s="57" t="s">
        <v>1218</v>
      </c>
      <c r="B6096" s="57" t="s">
        <v>8498</v>
      </c>
      <c r="C6096" s="212"/>
      <c r="D6096" s="212">
        <v>1.899</v>
      </c>
      <c r="E6096" s="212"/>
      <c r="F6096" s="212"/>
      <c r="G6096" s="212"/>
      <c r="H6096" s="212">
        <v>0.85499999999999998</v>
      </c>
      <c r="I6096" s="212"/>
      <c r="J6096" s="212">
        <v>1.6679999999999999</v>
      </c>
      <c r="K6096" s="212"/>
      <c r="L6096" s="212"/>
      <c r="M6096" s="212"/>
      <c r="N6096" s="212"/>
      <c r="O6096" s="212"/>
      <c r="P6096" s="212"/>
      <c r="Q6096" s="212"/>
      <c r="R6096" s="212"/>
      <c r="S6096" s="212"/>
      <c r="T6096" s="212">
        <v>0</v>
      </c>
      <c r="U6096" s="212">
        <v>12.33</v>
      </c>
    </row>
    <row r="6097" spans="1:21" x14ac:dyDescent="0.25">
      <c r="A6097" s="57" t="s">
        <v>1693</v>
      </c>
      <c r="B6097" s="57" t="s">
        <v>8499</v>
      </c>
      <c r="C6097" s="212"/>
      <c r="D6097" s="212"/>
      <c r="E6097" s="212"/>
      <c r="F6097" s="212"/>
      <c r="G6097" s="212"/>
      <c r="H6097" s="212"/>
      <c r="I6097" s="212"/>
      <c r="J6097" s="212"/>
      <c r="K6097" s="212"/>
      <c r="L6097" s="212"/>
      <c r="M6097" s="212"/>
      <c r="N6097" s="212"/>
      <c r="O6097" s="212"/>
      <c r="P6097" s="212"/>
      <c r="Q6097" s="212"/>
      <c r="R6097" s="212"/>
      <c r="S6097" s="212"/>
      <c r="T6097" s="212">
        <v>0.8</v>
      </c>
      <c r="U6097" s="212"/>
    </row>
    <row r="6098" spans="1:21" x14ac:dyDescent="0.25">
      <c r="A6098" s="57" t="s">
        <v>703</v>
      </c>
      <c r="B6098" s="57" t="s">
        <v>8500</v>
      </c>
      <c r="C6098" s="212"/>
      <c r="D6098" s="212"/>
      <c r="E6098" s="212"/>
      <c r="F6098" s="212"/>
      <c r="G6098" s="212"/>
      <c r="H6098" s="212">
        <v>84.561000000000007</v>
      </c>
      <c r="I6098" s="212">
        <v>16.009</v>
      </c>
      <c r="J6098" s="212">
        <v>25.972000000000001</v>
      </c>
      <c r="K6098" s="212">
        <v>209.23</v>
      </c>
      <c r="L6098" s="212">
        <v>62.268000000000001</v>
      </c>
      <c r="M6098" s="212">
        <v>94.876000000000005</v>
      </c>
      <c r="N6098" s="212">
        <v>111.124</v>
      </c>
      <c r="O6098" s="212">
        <v>155.25299999999999</v>
      </c>
      <c r="P6098" s="212">
        <v>273.86399999999998</v>
      </c>
      <c r="Q6098" s="212">
        <v>90.105000000000004</v>
      </c>
      <c r="R6098" s="212">
        <v>112.119</v>
      </c>
      <c r="S6098" s="212">
        <v>156.45099999999999</v>
      </c>
      <c r="T6098" s="212">
        <v>188.38900000000001</v>
      </c>
      <c r="U6098" s="212">
        <v>112.90600000000001</v>
      </c>
    </row>
    <row r="6099" spans="1:21" x14ac:dyDescent="0.25">
      <c r="A6099" s="57" t="s">
        <v>3379</v>
      </c>
      <c r="B6099" s="57" t="s">
        <v>8501</v>
      </c>
      <c r="C6099" s="212"/>
      <c r="D6099" s="212"/>
      <c r="E6099" s="212"/>
      <c r="F6099" s="212"/>
      <c r="G6099" s="212"/>
      <c r="H6099" s="212"/>
      <c r="I6099" s="212"/>
      <c r="J6099" s="212"/>
      <c r="K6099" s="212"/>
      <c r="L6099" s="212"/>
      <c r="M6099" s="212"/>
      <c r="N6099" s="212"/>
      <c r="O6099" s="212"/>
      <c r="P6099" s="212"/>
      <c r="Q6099" s="212"/>
      <c r="R6099" s="212"/>
      <c r="S6099" s="212">
        <v>0.53100000000000003</v>
      </c>
      <c r="T6099" s="212"/>
      <c r="U6099" s="212"/>
    </row>
    <row r="6100" spans="1:21" x14ac:dyDescent="0.25">
      <c r="A6100" s="57" t="s">
        <v>975</v>
      </c>
      <c r="B6100" s="57" t="s">
        <v>8502</v>
      </c>
      <c r="C6100" s="212"/>
      <c r="D6100" s="212"/>
      <c r="E6100" s="212"/>
      <c r="F6100" s="212"/>
      <c r="G6100" s="212"/>
      <c r="H6100" s="212">
        <v>8.65</v>
      </c>
      <c r="I6100" s="212">
        <v>436.14299999999997</v>
      </c>
      <c r="J6100" s="212">
        <v>2.2360000000000002</v>
      </c>
      <c r="K6100" s="212">
        <v>28.667000000000002</v>
      </c>
      <c r="L6100" s="212">
        <v>1.4430000000000001</v>
      </c>
      <c r="M6100" s="212">
        <v>5.423</v>
      </c>
      <c r="N6100" s="212">
        <v>76.025000000000006</v>
      </c>
      <c r="O6100" s="212">
        <v>5.2</v>
      </c>
      <c r="P6100" s="212">
        <v>58.552999999999997</v>
      </c>
      <c r="Q6100" s="212"/>
      <c r="R6100" s="212">
        <v>100.846</v>
      </c>
      <c r="S6100" s="212">
        <v>29.626999999999999</v>
      </c>
      <c r="T6100" s="212">
        <v>61.36</v>
      </c>
      <c r="U6100" s="212"/>
    </row>
    <row r="6101" spans="1:21" x14ac:dyDescent="0.25">
      <c r="A6101" s="57" t="s">
        <v>1554</v>
      </c>
      <c r="B6101" s="57" t="s">
        <v>8503</v>
      </c>
      <c r="C6101" s="212"/>
      <c r="D6101" s="212"/>
      <c r="E6101" s="212"/>
      <c r="F6101" s="212"/>
      <c r="G6101" s="212"/>
      <c r="H6101" s="212"/>
      <c r="I6101" s="212">
        <v>2.6789999999999998</v>
      </c>
      <c r="J6101" s="212"/>
      <c r="K6101" s="212"/>
      <c r="L6101" s="212"/>
      <c r="M6101" s="212"/>
      <c r="N6101" s="212"/>
      <c r="O6101" s="212"/>
      <c r="P6101" s="212"/>
      <c r="Q6101" s="212"/>
      <c r="R6101" s="212"/>
      <c r="S6101" s="212">
        <v>12.465</v>
      </c>
      <c r="T6101" s="212">
        <v>16.972999999999999</v>
      </c>
      <c r="U6101" s="212"/>
    </row>
    <row r="6102" spans="1:21" x14ac:dyDescent="0.25">
      <c r="A6102" s="57" t="s">
        <v>1331</v>
      </c>
      <c r="B6102" s="57" t="s">
        <v>8504</v>
      </c>
      <c r="C6102" s="212"/>
      <c r="D6102" s="212"/>
      <c r="E6102" s="212"/>
      <c r="F6102" s="212"/>
      <c r="G6102" s="212"/>
      <c r="H6102" s="212">
        <v>0.38500000000000001</v>
      </c>
      <c r="I6102" s="212"/>
      <c r="J6102" s="212"/>
      <c r="K6102" s="212"/>
      <c r="L6102" s="212">
        <v>6.9000000000000006E-2</v>
      </c>
      <c r="M6102" s="212"/>
      <c r="N6102" s="212">
        <v>2.8119999999999998</v>
      </c>
      <c r="O6102" s="212"/>
      <c r="P6102" s="212"/>
      <c r="Q6102" s="212"/>
      <c r="R6102" s="212"/>
      <c r="S6102" s="212"/>
      <c r="T6102" s="212"/>
      <c r="U6102" s="212"/>
    </row>
    <row r="6103" spans="1:21" x14ac:dyDescent="0.25">
      <c r="A6103" s="57" t="s">
        <v>2854</v>
      </c>
      <c r="B6103" s="57" t="s">
        <v>8505</v>
      </c>
      <c r="C6103" s="212"/>
      <c r="D6103" s="212"/>
      <c r="E6103" s="212"/>
      <c r="F6103" s="212"/>
      <c r="G6103" s="212"/>
      <c r="H6103" s="212"/>
      <c r="I6103" s="212"/>
      <c r="J6103" s="212"/>
      <c r="K6103" s="212">
        <v>1.3160000000000001</v>
      </c>
      <c r="L6103" s="212"/>
      <c r="M6103" s="212"/>
      <c r="N6103" s="212"/>
      <c r="O6103" s="212"/>
      <c r="P6103" s="212">
        <v>35.450000000000003</v>
      </c>
      <c r="Q6103" s="212"/>
      <c r="R6103" s="212"/>
      <c r="S6103" s="212">
        <v>2.1800000000000002</v>
      </c>
      <c r="T6103" s="212"/>
      <c r="U6103" s="212"/>
    </row>
    <row r="6104" spans="1:21" x14ac:dyDescent="0.25">
      <c r="A6104" s="57" t="s">
        <v>1434</v>
      </c>
      <c r="B6104" s="57" t="s">
        <v>8506</v>
      </c>
      <c r="C6104" s="212"/>
      <c r="D6104" s="212"/>
      <c r="E6104" s="212"/>
      <c r="F6104" s="212"/>
      <c r="G6104" s="212"/>
      <c r="H6104" s="212">
        <v>133.74199999999999</v>
      </c>
      <c r="I6104" s="212">
        <v>1.9019999999999999</v>
      </c>
      <c r="J6104" s="212"/>
      <c r="K6104" s="212"/>
      <c r="L6104" s="212"/>
      <c r="M6104" s="212"/>
      <c r="N6104" s="212"/>
      <c r="O6104" s="212"/>
      <c r="P6104" s="212">
        <v>14.067</v>
      </c>
      <c r="Q6104" s="212"/>
      <c r="R6104" s="212"/>
      <c r="S6104" s="212"/>
      <c r="T6104" s="212">
        <v>38.14</v>
      </c>
      <c r="U6104" s="212">
        <v>0.5</v>
      </c>
    </row>
    <row r="6105" spans="1:21" x14ac:dyDescent="0.25">
      <c r="A6105" s="57" t="s">
        <v>1524</v>
      </c>
      <c r="B6105" s="57" t="s">
        <v>8509</v>
      </c>
      <c r="C6105" s="212">
        <v>111.699</v>
      </c>
      <c r="D6105" s="212">
        <v>253.29900000000001</v>
      </c>
      <c r="E6105" s="212"/>
      <c r="F6105" s="212"/>
      <c r="G6105" s="212"/>
      <c r="H6105" s="212"/>
      <c r="I6105" s="212">
        <v>71</v>
      </c>
      <c r="J6105" s="212">
        <v>1.863</v>
      </c>
      <c r="K6105" s="212"/>
      <c r="L6105" s="212"/>
      <c r="M6105" s="212"/>
      <c r="N6105" s="212"/>
      <c r="O6105" s="212"/>
      <c r="P6105" s="212"/>
      <c r="Q6105" s="212"/>
      <c r="R6105" s="212"/>
      <c r="S6105" s="212"/>
      <c r="T6105" s="212"/>
      <c r="U6105" s="212"/>
    </row>
    <row r="6106" spans="1:21" x14ac:dyDescent="0.25">
      <c r="A6106" s="57" t="s">
        <v>1601</v>
      </c>
      <c r="B6106" s="57" t="s">
        <v>8511</v>
      </c>
      <c r="C6106" s="212"/>
      <c r="D6106" s="212"/>
      <c r="E6106" s="212"/>
      <c r="F6106" s="212"/>
      <c r="G6106" s="212"/>
      <c r="H6106" s="212">
        <v>8.1140000000000008</v>
      </c>
      <c r="I6106" s="212"/>
      <c r="J6106" s="212"/>
      <c r="K6106" s="212"/>
      <c r="L6106" s="212"/>
      <c r="M6106" s="212">
        <v>9.1620000000000008</v>
      </c>
      <c r="N6106" s="212"/>
      <c r="O6106" s="212"/>
      <c r="P6106" s="212"/>
      <c r="Q6106" s="212"/>
      <c r="R6106" s="212"/>
      <c r="S6106" s="212"/>
      <c r="T6106" s="212">
        <v>0.79700000000000004</v>
      </c>
      <c r="U6106" s="212"/>
    </row>
    <row r="6107" spans="1:21" x14ac:dyDescent="0.25">
      <c r="A6107" s="57" t="s">
        <v>1345</v>
      </c>
      <c r="B6107" s="57" t="s">
        <v>8512</v>
      </c>
      <c r="C6107" s="212"/>
      <c r="D6107" s="212"/>
      <c r="E6107" s="212"/>
      <c r="F6107" s="212"/>
      <c r="G6107" s="212"/>
      <c r="H6107" s="212">
        <v>0.69499999999999995</v>
      </c>
      <c r="I6107" s="212">
        <v>0.57599999999999996</v>
      </c>
      <c r="J6107" s="212">
        <v>16.434999999999999</v>
      </c>
      <c r="K6107" s="212"/>
      <c r="L6107" s="212"/>
      <c r="M6107" s="212"/>
      <c r="N6107" s="212"/>
      <c r="O6107" s="212"/>
      <c r="P6107" s="212">
        <v>1</v>
      </c>
      <c r="Q6107" s="212">
        <v>0.75</v>
      </c>
      <c r="R6107" s="212">
        <v>1.863</v>
      </c>
      <c r="S6107" s="212">
        <v>30</v>
      </c>
      <c r="T6107" s="212"/>
      <c r="U6107" s="212">
        <v>20.102</v>
      </c>
    </row>
    <row r="6108" spans="1:21" x14ac:dyDescent="0.25">
      <c r="A6108" s="57" t="s">
        <v>599</v>
      </c>
      <c r="B6108" s="57" t="s">
        <v>8513</v>
      </c>
      <c r="C6108" s="212"/>
      <c r="D6108" s="212"/>
      <c r="E6108" s="212"/>
      <c r="F6108" s="212"/>
      <c r="G6108" s="212"/>
      <c r="H6108" s="212">
        <v>5.9260000000000002</v>
      </c>
      <c r="I6108" s="212">
        <v>45.689</v>
      </c>
      <c r="J6108" s="212">
        <v>13.132999999999999</v>
      </c>
      <c r="K6108" s="212">
        <v>0.26900000000000002</v>
      </c>
      <c r="L6108" s="212">
        <v>0.86899999999999999</v>
      </c>
      <c r="M6108" s="212"/>
      <c r="N6108" s="212">
        <v>0.2</v>
      </c>
      <c r="O6108" s="212">
        <v>2.4</v>
      </c>
      <c r="P6108" s="212">
        <v>137.953</v>
      </c>
      <c r="Q6108" s="212"/>
      <c r="R6108" s="212">
        <v>0.75</v>
      </c>
      <c r="S6108" s="212">
        <v>1.6</v>
      </c>
      <c r="T6108" s="212">
        <v>0</v>
      </c>
      <c r="U6108" s="212">
        <v>3</v>
      </c>
    </row>
    <row r="6109" spans="1:21" x14ac:dyDescent="0.25">
      <c r="A6109" s="57" t="s">
        <v>722</v>
      </c>
      <c r="B6109" s="57" t="s">
        <v>8514</v>
      </c>
      <c r="C6109" s="212"/>
      <c r="D6109" s="212"/>
      <c r="E6109" s="212"/>
      <c r="F6109" s="212"/>
      <c r="G6109" s="212"/>
      <c r="H6109" s="212">
        <v>2</v>
      </c>
      <c r="I6109" s="212">
        <v>0.68400000000000005</v>
      </c>
      <c r="J6109" s="212">
        <v>0.35699999999999998</v>
      </c>
      <c r="K6109" s="212"/>
      <c r="L6109" s="212">
        <v>2.145</v>
      </c>
      <c r="M6109" s="212"/>
      <c r="N6109" s="212"/>
      <c r="O6109" s="212"/>
      <c r="P6109" s="212"/>
      <c r="Q6109" s="212">
        <v>0.2</v>
      </c>
      <c r="R6109" s="212">
        <v>0.90900000000000003</v>
      </c>
      <c r="S6109" s="212"/>
      <c r="T6109" s="212"/>
      <c r="U6109" s="212"/>
    </row>
    <row r="6110" spans="1:21" x14ac:dyDescent="0.25">
      <c r="A6110" s="57" t="s">
        <v>482</v>
      </c>
      <c r="B6110" s="57" t="s">
        <v>8515</v>
      </c>
      <c r="C6110" s="212">
        <v>28.198</v>
      </c>
      <c r="D6110" s="212">
        <v>53.098999999999997</v>
      </c>
      <c r="E6110" s="212"/>
      <c r="F6110" s="212"/>
      <c r="G6110" s="212"/>
      <c r="H6110" s="212">
        <v>12.516999999999999</v>
      </c>
      <c r="I6110" s="212">
        <v>9.2569999999999997</v>
      </c>
      <c r="J6110" s="212">
        <v>0.503</v>
      </c>
      <c r="K6110" s="212">
        <v>4.1929999999999996</v>
      </c>
      <c r="L6110" s="212"/>
      <c r="M6110" s="212">
        <v>0.87</v>
      </c>
      <c r="N6110" s="212"/>
      <c r="O6110" s="212">
        <v>7.6</v>
      </c>
      <c r="P6110" s="212">
        <v>16.901</v>
      </c>
      <c r="Q6110" s="212">
        <v>115.79900000000001</v>
      </c>
      <c r="R6110" s="212">
        <v>8.4369999999999994</v>
      </c>
      <c r="S6110" s="212">
        <v>1.9419999999999999</v>
      </c>
      <c r="T6110" s="212">
        <v>84.055000000000007</v>
      </c>
      <c r="U6110" s="212">
        <v>0.85499999999999998</v>
      </c>
    </row>
    <row r="6111" spans="1:21" x14ac:dyDescent="0.25">
      <c r="A6111" s="57" t="s">
        <v>2869</v>
      </c>
      <c r="B6111" s="57" t="s">
        <v>8516</v>
      </c>
      <c r="C6111" s="212"/>
      <c r="D6111" s="212"/>
      <c r="E6111" s="212"/>
      <c r="F6111" s="212"/>
      <c r="G6111" s="212"/>
      <c r="H6111" s="212">
        <v>542.14200000000005</v>
      </c>
      <c r="I6111" s="212">
        <v>2.52</v>
      </c>
      <c r="J6111" s="212"/>
      <c r="K6111" s="212">
        <v>318.83300000000003</v>
      </c>
      <c r="L6111" s="212"/>
      <c r="M6111" s="212">
        <v>0.75</v>
      </c>
      <c r="N6111" s="212"/>
      <c r="O6111" s="212"/>
      <c r="P6111" s="212"/>
      <c r="Q6111" s="212">
        <v>3.3</v>
      </c>
      <c r="R6111" s="212">
        <v>34.340000000000003</v>
      </c>
      <c r="S6111" s="212">
        <v>0.35</v>
      </c>
      <c r="T6111" s="212"/>
      <c r="U6111" s="212"/>
    </row>
    <row r="6112" spans="1:21" x14ac:dyDescent="0.25">
      <c r="A6112" s="57" t="s">
        <v>1949</v>
      </c>
      <c r="B6112" s="57" t="s">
        <v>8517</v>
      </c>
      <c r="C6112" s="212"/>
      <c r="D6112" s="212"/>
      <c r="E6112" s="212"/>
      <c r="F6112" s="212"/>
      <c r="G6112" s="212"/>
      <c r="H6112" s="212">
        <v>40</v>
      </c>
      <c r="I6112" s="212"/>
      <c r="J6112" s="212"/>
      <c r="K6112" s="212"/>
      <c r="L6112" s="212">
        <v>4</v>
      </c>
      <c r="M6112" s="212"/>
      <c r="N6112" s="212"/>
      <c r="O6112" s="212"/>
      <c r="P6112" s="212"/>
      <c r="Q6112" s="212"/>
      <c r="R6112" s="212"/>
      <c r="S6112" s="212"/>
      <c r="T6112" s="212"/>
      <c r="U6112" s="212"/>
    </row>
    <row r="6113" spans="1:21" x14ac:dyDescent="0.25">
      <c r="A6113" s="57" t="s">
        <v>1084</v>
      </c>
      <c r="B6113" s="57" t="s">
        <v>8519</v>
      </c>
      <c r="C6113" s="212"/>
      <c r="D6113" s="212"/>
      <c r="E6113" s="212"/>
      <c r="F6113" s="212"/>
      <c r="G6113" s="212"/>
      <c r="H6113" s="212">
        <v>1.571</v>
      </c>
      <c r="I6113" s="212">
        <v>3.988</v>
      </c>
      <c r="J6113" s="212"/>
      <c r="K6113" s="212">
        <v>29.81</v>
      </c>
      <c r="L6113" s="212">
        <v>0.58599999999999997</v>
      </c>
      <c r="M6113" s="212"/>
      <c r="N6113" s="212"/>
      <c r="O6113" s="212"/>
      <c r="P6113" s="212"/>
      <c r="Q6113" s="212"/>
      <c r="R6113" s="212"/>
      <c r="S6113" s="212">
        <v>0.3</v>
      </c>
      <c r="T6113" s="212">
        <v>2.4500000000000002</v>
      </c>
      <c r="U6113" s="212">
        <v>0.154</v>
      </c>
    </row>
    <row r="6114" spans="1:21" x14ac:dyDescent="0.25">
      <c r="A6114" s="57" t="s">
        <v>2081</v>
      </c>
      <c r="B6114" s="57" t="s">
        <v>8520</v>
      </c>
      <c r="C6114" s="212"/>
      <c r="D6114" s="212"/>
      <c r="E6114" s="212"/>
      <c r="F6114" s="212"/>
      <c r="G6114" s="212"/>
      <c r="H6114" s="212"/>
      <c r="I6114" s="212"/>
      <c r="J6114" s="212"/>
      <c r="K6114" s="212"/>
      <c r="L6114" s="212"/>
      <c r="M6114" s="212"/>
      <c r="N6114" s="212"/>
      <c r="O6114" s="212"/>
      <c r="P6114" s="212"/>
      <c r="Q6114" s="212">
        <v>23.984000000000002</v>
      </c>
      <c r="R6114" s="212">
        <v>168.166</v>
      </c>
      <c r="S6114" s="212"/>
      <c r="T6114" s="212"/>
      <c r="U6114" s="212">
        <v>19.600000000000001</v>
      </c>
    </row>
    <row r="6115" spans="1:21" x14ac:dyDescent="0.25">
      <c r="A6115" s="57" t="s">
        <v>858</v>
      </c>
      <c r="B6115" s="57" t="s">
        <v>8521</v>
      </c>
      <c r="C6115" s="212">
        <v>341.79599999999999</v>
      </c>
      <c r="D6115" s="212">
        <v>374.798</v>
      </c>
      <c r="E6115" s="212"/>
      <c r="F6115" s="212"/>
      <c r="G6115" s="212"/>
      <c r="H6115" s="212">
        <v>31.692</v>
      </c>
      <c r="I6115" s="212">
        <v>39.744</v>
      </c>
      <c r="J6115" s="212">
        <v>18.992000000000001</v>
      </c>
      <c r="K6115" s="212">
        <v>23.83</v>
      </c>
      <c r="L6115" s="212">
        <v>47.418999999999997</v>
      </c>
      <c r="M6115" s="212">
        <v>61.728999999999999</v>
      </c>
      <c r="N6115" s="212">
        <v>114.73099999999999</v>
      </c>
      <c r="O6115" s="212">
        <v>31.623999999999999</v>
      </c>
      <c r="P6115" s="212"/>
      <c r="Q6115" s="212">
        <v>23.545000000000002</v>
      </c>
      <c r="R6115" s="212">
        <v>20.260000000000002</v>
      </c>
      <c r="S6115" s="212">
        <v>2.5</v>
      </c>
      <c r="T6115" s="212">
        <v>0.45</v>
      </c>
      <c r="U6115" s="212">
        <v>0.189</v>
      </c>
    </row>
    <row r="6116" spans="1:21" x14ac:dyDescent="0.25">
      <c r="A6116" s="57" t="s">
        <v>362</v>
      </c>
      <c r="B6116" s="57" t="s">
        <v>8522</v>
      </c>
      <c r="C6116" s="212"/>
      <c r="D6116" s="212"/>
      <c r="E6116" s="212"/>
      <c r="F6116" s="212"/>
      <c r="G6116" s="212"/>
      <c r="H6116" s="212">
        <v>127.923</v>
      </c>
      <c r="I6116" s="212">
        <v>29.83</v>
      </c>
      <c r="J6116" s="212">
        <v>102.348</v>
      </c>
      <c r="K6116" s="212">
        <v>317.73899999999998</v>
      </c>
      <c r="L6116" s="212">
        <v>11.599</v>
      </c>
      <c r="M6116" s="212">
        <v>28.690999999999999</v>
      </c>
      <c r="N6116" s="212">
        <v>4.7</v>
      </c>
      <c r="O6116" s="212">
        <v>1.712</v>
      </c>
      <c r="P6116" s="212">
        <v>10.571</v>
      </c>
      <c r="Q6116" s="212">
        <v>2.8420000000000001</v>
      </c>
      <c r="R6116" s="212">
        <v>22.797999999999998</v>
      </c>
      <c r="S6116" s="212">
        <v>3.5270000000000001</v>
      </c>
      <c r="T6116" s="212">
        <v>12.307</v>
      </c>
      <c r="U6116" s="212">
        <v>3.214</v>
      </c>
    </row>
    <row r="6117" spans="1:21" x14ac:dyDescent="0.25">
      <c r="A6117" s="57" t="s">
        <v>3729</v>
      </c>
      <c r="B6117" s="57" t="s">
        <v>8523</v>
      </c>
      <c r="C6117" s="212"/>
      <c r="D6117" s="212"/>
      <c r="E6117" s="212"/>
      <c r="F6117" s="212"/>
      <c r="G6117" s="212"/>
      <c r="H6117" s="212"/>
      <c r="I6117" s="212">
        <v>3.468</v>
      </c>
      <c r="J6117" s="212"/>
      <c r="K6117" s="212"/>
      <c r="L6117" s="212"/>
      <c r="M6117" s="212"/>
      <c r="N6117" s="212"/>
      <c r="O6117" s="212"/>
      <c r="P6117" s="212"/>
      <c r="Q6117" s="212"/>
      <c r="R6117" s="212">
        <v>87</v>
      </c>
      <c r="S6117" s="212"/>
      <c r="T6117" s="212"/>
      <c r="U6117" s="212"/>
    </row>
    <row r="6118" spans="1:21" x14ac:dyDescent="0.25">
      <c r="A6118" s="57" t="s">
        <v>3549</v>
      </c>
      <c r="B6118" s="57" t="s">
        <v>8524</v>
      </c>
      <c r="C6118" s="212"/>
      <c r="D6118" s="212"/>
      <c r="E6118" s="212"/>
      <c r="F6118" s="212"/>
      <c r="G6118" s="212"/>
      <c r="H6118" s="212">
        <v>1.516</v>
      </c>
      <c r="I6118" s="212">
        <v>0.94199999999999995</v>
      </c>
      <c r="J6118" s="212"/>
      <c r="K6118" s="212"/>
      <c r="L6118" s="212"/>
      <c r="M6118" s="212"/>
      <c r="N6118" s="212"/>
      <c r="O6118" s="212"/>
      <c r="P6118" s="212"/>
      <c r="Q6118" s="212"/>
      <c r="R6118" s="212"/>
      <c r="S6118" s="212"/>
      <c r="T6118" s="212"/>
      <c r="U6118" s="212"/>
    </row>
    <row r="6119" spans="1:21" x14ac:dyDescent="0.25">
      <c r="A6119" s="57" t="s">
        <v>3083</v>
      </c>
      <c r="B6119" s="57" t="s">
        <v>8525</v>
      </c>
      <c r="C6119" s="212"/>
      <c r="D6119" s="212"/>
      <c r="E6119" s="212"/>
      <c r="F6119" s="212"/>
      <c r="G6119" s="212"/>
      <c r="H6119" s="212"/>
      <c r="I6119" s="212"/>
      <c r="J6119" s="212"/>
      <c r="K6119" s="212"/>
      <c r="L6119" s="212"/>
      <c r="M6119" s="212"/>
      <c r="N6119" s="212"/>
      <c r="O6119" s="212"/>
      <c r="P6119" s="212"/>
      <c r="Q6119" s="212"/>
      <c r="R6119" s="212">
        <v>0.443</v>
      </c>
      <c r="S6119" s="212"/>
      <c r="T6119" s="212"/>
      <c r="U6119" s="212"/>
    </row>
    <row r="6120" spans="1:21" x14ac:dyDescent="0.25">
      <c r="A6120" s="57" t="s">
        <v>3356</v>
      </c>
      <c r="B6120" s="57" t="s">
        <v>8526</v>
      </c>
      <c r="C6120" s="212"/>
      <c r="D6120" s="212"/>
      <c r="E6120" s="212"/>
      <c r="F6120" s="212"/>
      <c r="G6120" s="212"/>
      <c r="H6120" s="212"/>
      <c r="I6120" s="212"/>
      <c r="J6120" s="212"/>
      <c r="K6120" s="212"/>
      <c r="L6120" s="212"/>
      <c r="M6120" s="212">
        <v>2.7759999999999998</v>
      </c>
      <c r="N6120" s="212"/>
      <c r="O6120" s="212"/>
      <c r="P6120" s="212">
        <v>2.7E-2</v>
      </c>
      <c r="Q6120" s="212"/>
      <c r="R6120" s="212"/>
      <c r="S6120" s="212"/>
      <c r="T6120" s="212"/>
      <c r="U6120" s="212"/>
    </row>
    <row r="6121" spans="1:21" x14ac:dyDescent="0.25">
      <c r="A6121" s="57" t="s">
        <v>2052</v>
      </c>
      <c r="B6121" s="57" t="s">
        <v>8527</v>
      </c>
      <c r="C6121" s="212"/>
      <c r="D6121" s="212">
        <v>34.898000000000003</v>
      </c>
      <c r="E6121" s="212"/>
      <c r="F6121" s="212"/>
      <c r="G6121" s="212"/>
      <c r="H6121" s="212">
        <v>7</v>
      </c>
      <c r="I6121" s="212"/>
      <c r="J6121" s="212"/>
      <c r="K6121" s="212"/>
      <c r="L6121" s="212"/>
      <c r="M6121" s="212"/>
      <c r="N6121" s="212"/>
      <c r="O6121" s="212"/>
      <c r="P6121" s="212"/>
      <c r="Q6121" s="212"/>
      <c r="R6121" s="212"/>
      <c r="S6121" s="212"/>
      <c r="T6121" s="212"/>
      <c r="U6121" s="212"/>
    </row>
    <row r="6122" spans="1:21" x14ac:dyDescent="0.25">
      <c r="A6122" s="57" t="s">
        <v>1858</v>
      </c>
      <c r="B6122" s="57" t="s">
        <v>8528</v>
      </c>
      <c r="C6122" s="212"/>
      <c r="D6122" s="212"/>
      <c r="E6122" s="212"/>
      <c r="F6122" s="212"/>
      <c r="G6122" s="212"/>
      <c r="H6122" s="212"/>
      <c r="I6122" s="212"/>
      <c r="J6122" s="212"/>
      <c r="K6122" s="212">
        <v>3.82</v>
      </c>
      <c r="L6122" s="212">
        <v>4.0289999999999999</v>
      </c>
      <c r="M6122" s="212">
        <v>0</v>
      </c>
      <c r="N6122" s="212">
        <v>10.486000000000001</v>
      </c>
      <c r="O6122" s="212">
        <v>0</v>
      </c>
      <c r="P6122" s="212">
        <v>2.077</v>
      </c>
      <c r="Q6122" s="212">
        <v>4.1470000000000002</v>
      </c>
      <c r="R6122" s="212">
        <v>0.15</v>
      </c>
      <c r="S6122" s="212"/>
      <c r="T6122" s="212">
        <v>0.64900000000000002</v>
      </c>
      <c r="U6122" s="212"/>
    </row>
    <row r="6123" spans="1:21" x14ac:dyDescent="0.25">
      <c r="A6123" s="57" t="s">
        <v>2202</v>
      </c>
      <c r="B6123" s="57" t="s">
        <v>8530</v>
      </c>
      <c r="C6123" s="212"/>
      <c r="D6123" s="212"/>
      <c r="E6123" s="212"/>
      <c r="F6123" s="212"/>
      <c r="G6123" s="212"/>
      <c r="H6123" s="212">
        <v>3.9239999999999999</v>
      </c>
      <c r="I6123" s="212"/>
      <c r="J6123" s="212"/>
      <c r="K6123" s="212"/>
      <c r="L6123" s="212">
        <v>4.01</v>
      </c>
      <c r="M6123" s="212">
        <v>0</v>
      </c>
      <c r="N6123" s="212">
        <v>0</v>
      </c>
      <c r="O6123" s="212">
        <v>0.25600000000000001</v>
      </c>
      <c r="P6123" s="212">
        <v>4.234</v>
      </c>
      <c r="Q6123" s="212">
        <v>0.19500000000000001</v>
      </c>
      <c r="R6123" s="212">
        <v>6.4320000000000004</v>
      </c>
      <c r="S6123" s="212">
        <v>8</v>
      </c>
      <c r="T6123" s="212">
        <v>2.2719999999999998</v>
      </c>
      <c r="U6123" s="212"/>
    </row>
    <row r="6124" spans="1:21" x14ac:dyDescent="0.25">
      <c r="A6124" s="57" t="s">
        <v>3333</v>
      </c>
      <c r="B6124" s="57" t="s">
        <v>8531</v>
      </c>
      <c r="C6124" s="212"/>
      <c r="D6124" s="212"/>
      <c r="E6124" s="212"/>
      <c r="F6124" s="212"/>
      <c r="G6124" s="212"/>
      <c r="H6124" s="212"/>
      <c r="I6124" s="212"/>
      <c r="J6124" s="212"/>
      <c r="K6124" s="212"/>
      <c r="L6124" s="212"/>
      <c r="M6124" s="212"/>
      <c r="N6124" s="212"/>
      <c r="O6124" s="212"/>
      <c r="P6124" s="212"/>
      <c r="Q6124" s="212"/>
      <c r="R6124" s="212"/>
      <c r="S6124" s="212">
        <v>4.1710000000000003</v>
      </c>
      <c r="T6124" s="212"/>
      <c r="U6124" s="212">
        <v>9</v>
      </c>
    </row>
    <row r="6125" spans="1:21" x14ac:dyDescent="0.25">
      <c r="A6125" s="57" t="s">
        <v>2837</v>
      </c>
      <c r="B6125" s="57" t="s">
        <v>8532</v>
      </c>
      <c r="C6125" s="212"/>
      <c r="D6125" s="212"/>
      <c r="E6125" s="212"/>
      <c r="F6125" s="212"/>
      <c r="G6125" s="212"/>
      <c r="H6125" s="212"/>
      <c r="I6125" s="212"/>
      <c r="J6125" s="212"/>
      <c r="K6125" s="212"/>
      <c r="L6125" s="212"/>
      <c r="M6125" s="212"/>
      <c r="N6125" s="212"/>
      <c r="O6125" s="212"/>
      <c r="P6125" s="212">
        <v>72.427000000000007</v>
      </c>
      <c r="Q6125" s="212"/>
      <c r="R6125" s="212">
        <v>11.58</v>
      </c>
      <c r="S6125" s="212"/>
      <c r="T6125" s="212"/>
      <c r="U6125" s="212"/>
    </row>
    <row r="6126" spans="1:21" x14ac:dyDescent="0.25">
      <c r="A6126" s="57" t="s">
        <v>1545</v>
      </c>
      <c r="B6126" s="57" t="s">
        <v>8534</v>
      </c>
      <c r="C6126" s="212"/>
      <c r="D6126" s="212"/>
      <c r="E6126" s="212"/>
      <c r="F6126" s="212"/>
      <c r="G6126" s="212"/>
      <c r="H6126" s="212">
        <v>4.0519999999999996</v>
      </c>
      <c r="I6126" s="212"/>
      <c r="J6126" s="212">
        <v>2.379</v>
      </c>
      <c r="K6126" s="212">
        <v>20.591000000000001</v>
      </c>
      <c r="L6126" s="212">
        <v>40</v>
      </c>
      <c r="M6126" s="212">
        <v>1.202</v>
      </c>
      <c r="N6126" s="212"/>
      <c r="O6126" s="212"/>
      <c r="P6126" s="212"/>
      <c r="Q6126" s="212"/>
      <c r="R6126" s="212"/>
      <c r="S6126" s="212">
        <v>7.5389999999999997</v>
      </c>
      <c r="T6126" s="212">
        <v>1.6879999999999999</v>
      </c>
      <c r="U6126" s="212"/>
    </row>
    <row r="6127" spans="1:21" x14ac:dyDescent="0.25">
      <c r="A6127" s="57" t="s">
        <v>1198</v>
      </c>
      <c r="B6127" s="57" t="s">
        <v>8535</v>
      </c>
      <c r="C6127" s="212"/>
      <c r="D6127" s="212"/>
      <c r="E6127" s="212"/>
      <c r="F6127" s="212"/>
      <c r="G6127" s="212"/>
      <c r="H6127" s="212"/>
      <c r="I6127" s="212"/>
      <c r="J6127" s="212"/>
      <c r="K6127" s="212"/>
      <c r="L6127" s="212"/>
      <c r="M6127" s="212"/>
      <c r="N6127" s="212">
        <v>6.1550000000000002</v>
      </c>
      <c r="O6127" s="212"/>
      <c r="P6127" s="212">
        <v>6.4219999999999997</v>
      </c>
      <c r="Q6127" s="212"/>
      <c r="R6127" s="212"/>
      <c r="S6127" s="212"/>
      <c r="T6127" s="212">
        <v>5.3920000000000003</v>
      </c>
      <c r="U6127" s="212"/>
    </row>
    <row r="6128" spans="1:21" x14ac:dyDescent="0.25">
      <c r="A6128" s="57" t="s">
        <v>2109</v>
      </c>
      <c r="B6128" s="57" t="s">
        <v>8538</v>
      </c>
      <c r="C6128" s="212"/>
      <c r="D6128" s="212"/>
      <c r="E6128" s="212"/>
      <c r="F6128" s="212"/>
      <c r="G6128" s="212"/>
      <c r="H6128" s="212"/>
      <c r="I6128" s="212"/>
      <c r="J6128" s="212">
        <v>1.002</v>
      </c>
      <c r="K6128" s="212"/>
      <c r="L6128" s="212"/>
      <c r="M6128" s="212"/>
      <c r="N6128" s="212"/>
      <c r="O6128" s="212"/>
      <c r="P6128" s="212"/>
      <c r="Q6128" s="212"/>
      <c r="R6128" s="212"/>
      <c r="S6128" s="212"/>
      <c r="T6128" s="212"/>
      <c r="U6128" s="212"/>
    </row>
    <row r="6129" spans="1:21" x14ac:dyDescent="0.25">
      <c r="A6129" s="57" t="s">
        <v>2380</v>
      </c>
      <c r="B6129" s="57" t="s">
        <v>8539</v>
      </c>
      <c r="C6129" s="212"/>
      <c r="D6129" s="212"/>
      <c r="E6129" s="212"/>
      <c r="F6129" s="212"/>
      <c r="G6129" s="212"/>
      <c r="H6129" s="212"/>
      <c r="I6129" s="212"/>
      <c r="J6129" s="212"/>
      <c r="K6129" s="212"/>
      <c r="L6129" s="212">
        <v>0.14899999999999999</v>
      </c>
      <c r="M6129" s="212"/>
      <c r="N6129" s="212"/>
      <c r="O6129" s="212"/>
      <c r="P6129" s="212"/>
      <c r="Q6129" s="212"/>
      <c r="R6129" s="212"/>
      <c r="S6129" s="212"/>
      <c r="T6129" s="212">
        <v>0.8</v>
      </c>
      <c r="U6129" s="212"/>
    </row>
    <row r="6130" spans="1:21" x14ac:dyDescent="0.25">
      <c r="A6130" s="57" t="s">
        <v>1862</v>
      </c>
      <c r="B6130" s="57" t="s">
        <v>8540</v>
      </c>
      <c r="C6130" s="212"/>
      <c r="D6130" s="212"/>
      <c r="E6130" s="212"/>
      <c r="F6130" s="212"/>
      <c r="G6130" s="212"/>
      <c r="H6130" s="212"/>
      <c r="I6130" s="212"/>
      <c r="J6130" s="212">
        <v>31.768000000000001</v>
      </c>
      <c r="K6130" s="212"/>
      <c r="L6130" s="212"/>
      <c r="M6130" s="212"/>
      <c r="N6130" s="212"/>
      <c r="O6130" s="212">
        <v>0.11600000000000001</v>
      </c>
      <c r="P6130" s="212"/>
      <c r="Q6130" s="212"/>
      <c r="R6130" s="212"/>
      <c r="S6130" s="212"/>
      <c r="T6130" s="212"/>
      <c r="U6130" s="212"/>
    </row>
    <row r="6131" spans="1:21" x14ac:dyDescent="0.25">
      <c r="A6131" s="57" t="s">
        <v>2646</v>
      </c>
      <c r="B6131" s="57" t="s">
        <v>8541</v>
      </c>
      <c r="C6131" s="212"/>
      <c r="D6131" s="212"/>
      <c r="E6131" s="212"/>
      <c r="F6131" s="212"/>
      <c r="G6131" s="212"/>
      <c r="H6131" s="212"/>
      <c r="I6131" s="212"/>
      <c r="J6131" s="212">
        <v>16.994</v>
      </c>
      <c r="K6131" s="212"/>
      <c r="L6131" s="212"/>
      <c r="M6131" s="212"/>
      <c r="N6131" s="212"/>
      <c r="O6131" s="212"/>
      <c r="P6131" s="212"/>
      <c r="Q6131" s="212"/>
      <c r="R6131" s="212"/>
      <c r="S6131" s="212"/>
      <c r="T6131" s="212"/>
      <c r="U6131" s="212"/>
    </row>
    <row r="6132" spans="1:21" x14ac:dyDescent="0.25">
      <c r="A6132" s="57" t="s">
        <v>3133</v>
      </c>
      <c r="B6132" s="57" t="s">
        <v>8542</v>
      </c>
      <c r="C6132" s="212"/>
      <c r="D6132" s="212"/>
      <c r="E6132" s="212"/>
      <c r="F6132" s="212"/>
      <c r="G6132" s="212"/>
      <c r="H6132" s="212"/>
      <c r="I6132" s="212"/>
      <c r="J6132" s="212">
        <v>1.448</v>
      </c>
      <c r="K6132" s="212"/>
      <c r="L6132" s="212"/>
      <c r="M6132" s="212"/>
      <c r="N6132" s="212"/>
      <c r="O6132" s="212"/>
      <c r="P6132" s="212"/>
      <c r="Q6132" s="212"/>
      <c r="R6132" s="212"/>
      <c r="S6132" s="212"/>
      <c r="T6132" s="212"/>
      <c r="U6132" s="212"/>
    </row>
    <row r="6133" spans="1:21" x14ac:dyDescent="0.25">
      <c r="A6133" s="57" t="s">
        <v>512</v>
      </c>
      <c r="B6133" s="57" t="s">
        <v>8543</v>
      </c>
      <c r="C6133" s="212">
        <v>67</v>
      </c>
      <c r="D6133" s="212">
        <v>60.5</v>
      </c>
      <c r="E6133" s="212"/>
      <c r="F6133" s="212"/>
      <c r="G6133" s="212"/>
      <c r="H6133" s="212">
        <v>129.30199999999999</v>
      </c>
      <c r="I6133" s="212">
        <v>0.29099999999999998</v>
      </c>
      <c r="J6133" s="212">
        <v>6.6029999999999998</v>
      </c>
      <c r="K6133" s="212"/>
      <c r="L6133" s="212"/>
      <c r="M6133" s="212"/>
      <c r="N6133" s="212">
        <v>10.029</v>
      </c>
      <c r="O6133" s="212">
        <v>0.11</v>
      </c>
      <c r="P6133" s="212"/>
      <c r="Q6133" s="212">
        <v>754.83799999999997</v>
      </c>
      <c r="R6133" s="212"/>
      <c r="S6133" s="212"/>
      <c r="T6133" s="212">
        <v>0.63700000000000001</v>
      </c>
      <c r="U6133" s="212"/>
    </row>
    <row r="6134" spans="1:21" x14ac:dyDescent="0.25">
      <c r="A6134" s="57" t="s">
        <v>4537</v>
      </c>
      <c r="B6134" s="57" t="s">
        <v>8545</v>
      </c>
      <c r="C6134" s="212"/>
      <c r="D6134" s="212"/>
      <c r="E6134" s="212"/>
      <c r="F6134" s="212"/>
      <c r="G6134" s="212"/>
      <c r="H6134" s="212"/>
      <c r="I6134" s="212">
        <v>3.4000000000000002E-2</v>
      </c>
      <c r="J6134" s="212"/>
      <c r="K6134" s="212"/>
      <c r="L6134" s="212"/>
      <c r="M6134" s="212"/>
      <c r="N6134" s="212"/>
      <c r="O6134" s="212"/>
      <c r="P6134" s="212"/>
      <c r="Q6134" s="212"/>
      <c r="R6134" s="212"/>
      <c r="S6134" s="212"/>
      <c r="T6134" s="212"/>
      <c r="U6134" s="212"/>
    </row>
    <row r="6135" spans="1:21" x14ac:dyDescent="0.25">
      <c r="A6135" s="57" t="s">
        <v>4562</v>
      </c>
      <c r="B6135" s="57" t="s">
        <v>8546</v>
      </c>
      <c r="C6135" s="212"/>
      <c r="D6135" s="212"/>
      <c r="E6135" s="212"/>
      <c r="F6135" s="212"/>
      <c r="G6135" s="212"/>
      <c r="H6135" s="212"/>
      <c r="I6135" s="212"/>
      <c r="J6135" s="212"/>
      <c r="K6135" s="212"/>
      <c r="L6135" s="212"/>
      <c r="M6135" s="212"/>
      <c r="N6135" s="212"/>
      <c r="O6135" s="212">
        <v>16.059999999999999</v>
      </c>
      <c r="P6135" s="212"/>
      <c r="Q6135" s="212"/>
      <c r="R6135" s="212"/>
      <c r="S6135" s="212"/>
      <c r="T6135" s="212"/>
      <c r="U6135" s="212"/>
    </row>
    <row r="6136" spans="1:21" x14ac:dyDescent="0.25">
      <c r="A6136" s="57" t="s">
        <v>10307</v>
      </c>
      <c r="B6136" s="57" t="s">
        <v>10308</v>
      </c>
      <c r="C6136" s="212"/>
      <c r="D6136" s="212"/>
      <c r="E6136" s="212"/>
      <c r="F6136" s="212"/>
      <c r="G6136" s="212"/>
      <c r="H6136" s="212"/>
      <c r="I6136" s="212"/>
      <c r="J6136" s="212"/>
      <c r="K6136" s="212"/>
      <c r="L6136" s="212"/>
      <c r="M6136" s="212">
        <v>3.343</v>
      </c>
      <c r="N6136" s="212"/>
      <c r="O6136" s="212"/>
      <c r="P6136" s="212">
        <v>47.762</v>
      </c>
      <c r="Q6136" s="212">
        <v>22.863</v>
      </c>
      <c r="R6136" s="212">
        <v>50.113</v>
      </c>
      <c r="S6136" s="212">
        <v>19.382000000000001</v>
      </c>
      <c r="T6136" s="212">
        <v>4.3929999999999998</v>
      </c>
      <c r="U6136" s="212">
        <v>5.7670000000000003</v>
      </c>
    </row>
    <row r="6137" spans="1:21" x14ac:dyDescent="0.25">
      <c r="A6137" s="57" t="s">
        <v>4538</v>
      </c>
      <c r="B6137" s="57" t="s">
        <v>8550</v>
      </c>
      <c r="C6137" s="212"/>
      <c r="D6137" s="212"/>
      <c r="E6137" s="212"/>
      <c r="F6137" s="212"/>
      <c r="G6137" s="212"/>
      <c r="H6137" s="212"/>
      <c r="I6137" s="212"/>
      <c r="J6137" s="212"/>
      <c r="K6137" s="212"/>
      <c r="L6137" s="212"/>
      <c r="M6137" s="212">
        <v>2.4</v>
      </c>
      <c r="N6137" s="212"/>
      <c r="O6137" s="212">
        <v>26.227</v>
      </c>
      <c r="P6137" s="212"/>
      <c r="Q6137" s="212"/>
      <c r="R6137" s="212"/>
      <c r="S6137" s="212"/>
      <c r="T6137" s="212"/>
      <c r="U6137" s="212"/>
    </row>
    <row r="6138" spans="1:21" x14ac:dyDescent="0.25">
      <c r="A6138" s="57" t="s">
        <v>4431</v>
      </c>
      <c r="B6138" s="57" t="s">
        <v>8551</v>
      </c>
      <c r="C6138" s="212"/>
      <c r="D6138" s="212"/>
      <c r="E6138" s="212"/>
      <c r="F6138" s="212"/>
      <c r="G6138" s="212"/>
      <c r="H6138" s="212"/>
      <c r="I6138" s="212">
        <v>5.92</v>
      </c>
      <c r="J6138" s="212">
        <v>6.2210000000000001</v>
      </c>
      <c r="K6138" s="212"/>
      <c r="L6138" s="212">
        <v>1.1970000000000001</v>
      </c>
      <c r="M6138" s="212"/>
      <c r="N6138" s="212">
        <v>0.24399999999999999</v>
      </c>
      <c r="O6138" s="212">
        <v>5.2039999999999997</v>
      </c>
      <c r="P6138" s="212">
        <v>1.47</v>
      </c>
      <c r="Q6138" s="212">
        <v>211.78800000000001</v>
      </c>
      <c r="R6138" s="212">
        <v>8.9649999999999999</v>
      </c>
      <c r="S6138" s="212">
        <v>8.25</v>
      </c>
      <c r="T6138" s="212">
        <v>5.1180000000000003</v>
      </c>
      <c r="U6138" s="212">
        <v>4.2809999999999997</v>
      </c>
    </row>
    <row r="6139" spans="1:21" x14ac:dyDescent="0.25">
      <c r="A6139" s="57" t="s">
        <v>2299</v>
      </c>
      <c r="B6139" s="57" t="s">
        <v>8552</v>
      </c>
      <c r="C6139" s="212"/>
      <c r="D6139" s="212"/>
      <c r="E6139" s="212"/>
      <c r="F6139" s="212"/>
      <c r="G6139" s="212"/>
      <c r="H6139" s="212">
        <v>4.1159999999999997</v>
      </c>
      <c r="I6139" s="212"/>
      <c r="J6139" s="212">
        <v>66.542000000000002</v>
      </c>
      <c r="K6139" s="212"/>
      <c r="L6139" s="212"/>
      <c r="M6139" s="212"/>
      <c r="N6139" s="212"/>
      <c r="O6139" s="212"/>
      <c r="P6139" s="212"/>
      <c r="Q6139" s="212"/>
      <c r="R6139" s="212"/>
      <c r="S6139" s="212"/>
      <c r="T6139" s="212"/>
      <c r="U6139" s="212"/>
    </row>
    <row r="6140" spans="1:21" x14ac:dyDescent="0.25">
      <c r="A6140" s="57" t="s">
        <v>3593</v>
      </c>
      <c r="B6140" s="57" t="s">
        <v>8553</v>
      </c>
      <c r="C6140" s="212"/>
      <c r="D6140" s="212"/>
      <c r="E6140" s="212"/>
      <c r="F6140" s="212"/>
      <c r="G6140" s="212"/>
      <c r="H6140" s="212">
        <v>2.669</v>
      </c>
      <c r="I6140" s="212">
        <v>10.363</v>
      </c>
      <c r="J6140" s="212">
        <v>2.4289999999999998</v>
      </c>
      <c r="K6140" s="212">
        <v>3.6960000000000002</v>
      </c>
      <c r="L6140" s="212">
        <v>90.698999999999998</v>
      </c>
      <c r="M6140" s="212"/>
      <c r="N6140" s="212">
        <v>1.03</v>
      </c>
      <c r="O6140" s="212"/>
      <c r="P6140" s="212">
        <v>16.2</v>
      </c>
      <c r="Q6140" s="212"/>
      <c r="R6140" s="212">
        <v>1.61</v>
      </c>
      <c r="S6140" s="212"/>
      <c r="T6140" s="212"/>
      <c r="U6140" s="212">
        <v>19</v>
      </c>
    </row>
    <row r="6141" spans="1:21" x14ac:dyDescent="0.25">
      <c r="A6141" s="57" t="s">
        <v>3687</v>
      </c>
      <c r="B6141" s="57" t="s">
        <v>8554</v>
      </c>
      <c r="C6141" s="212"/>
      <c r="D6141" s="212"/>
      <c r="E6141" s="212"/>
      <c r="F6141" s="212"/>
      <c r="G6141" s="212"/>
      <c r="H6141" s="212"/>
      <c r="I6141" s="212"/>
      <c r="J6141" s="212"/>
      <c r="K6141" s="212"/>
      <c r="L6141" s="212"/>
      <c r="M6141" s="212"/>
      <c r="N6141" s="212"/>
      <c r="O6141" s="212"/>
      <c r="P6141" s="212"/>
      <c r="Q6141" s="212">
        <v>183.6</v>
      </c>
      <c r="R6141" s="212">
        <v>6.7</v>
      </c>
      <c r="S6141" s="212">
        <v>73.489000000000004</v>
      </c>
      <c r="T6141" s="212"/>
      <c r="U6141" s="212"/>
    </row>
    <row r="6142" spans="1:21" x14ac:dyDescent="0.25">
      <c r="A6142" s="57" t="s">
        <v>4183</v>
      </c>
      <c r="B6142" s="57" t="s">
        <v>8555</v>
      </c>
      <c r="C6142" s="212"/>
      <c r="D6142" s="212"/>
      <c r="E6142" s="212"/>
      <c r="F6142" s="212"/>
      <c r="G6142" s="212"/>
      <c r="H6142" s="212"/>
      <c r="I6142" s="212">
        <v>0.43099999999999999</v>
      </c>
      <c r="J6142" s="212">
        <v>12.564</v>
      </c>
      <c r="K6142" s="212">
        <v>2.7679999999999998</v>
      </c>
      <c r="L6142" s="212">
        <v>15.243</v>
      </c>
      <c r="M6142" s="212"/>
      <c r="N6142" s="212"/>
      <c r="O6142" s="212"/>
      <c r="P6142" s="212">
        <v>10</v>
      </c>
      <c r="Q6142" s="212"/>
      <c r="R6142" s="212">
        <v>4.5</v>
      </c>
      <c r="S6142" s="212"/>
      <c r="T6142" s="212"/>
      <c r="U6142" s="212"/>
    </row>
    <row r="6143" spans="1:21" x14ac:dyDescent="0.25">
      <c r="A6143" s="57" t="s">
        <v>3565</v>
      </c>
      <c r="B6143" s="57" t="s">
        <v>8556</v>
      </c>
      <c r="C6143" s="212">
        <v>13.298</v>
      </c>
      <c r="D6143" s="212">
        <v>46.098999999999997</v>
      </c>
      <c r="E6143" s="212"/>
      <c r="F6143" s="212"/>
      <c r="G6143" s="212"/>
      <c r="H6143" s="212">
        <v>0.80800000000000005</v>
      </c>
      <c r="I6143" s="212">
        <v>0.16300000000000001</v>
      </c>
      <c r="J6143" s="212">
        <v>13.497999999999999</v>
      </c>
      <c r="K6143" s="212">
        <v>11.443</v>
      </c>
      <c r="L6143" s="212">
        <v>26.222999999999999</v>
      </c>
      <c r="M6143" s="212"/>
      <c r="N6143" s="212"/>
      <c r="O6143" s="212"/>
      <c r="P6143" s="212"/>
      <c r="Q6143" s="212"/>
      <c r="R6143" s="212">
        <v>8.15</v>
      </c>
      <c r="S6143" s="212"/>
      <c r="T6143" s="212"/>
      <c r="U6143" s="212">
        <v>20.5</v>
      </c>
    </row>
    <row r="6144" spans="1:21" x14ac:dyDescent="0.25">
      <c r="A6144" s="57" t="s">
        <v>2921</v>
      </c>
      <c r="B6144" s="57" t="s">
        <v>8557</v>
      </c>
      <c r="C6144" s="212"/>
      <c r="D6144" s="212"/>
      <c r="E6144" s="212"/>
      <c r="F6144" s="212"/>
      <c r="G6144" s="212"/>
      <c r="H6144" s="212">
        <v>1.5960000000000001</v>
      </c>
      <c r="I6144" s="212">
        <v>52.326999999999998</v>
      </c>
      <c r="J6144" s="212">
        <v>25</v>
      </c>
      <c r="K6144" s="212">
        <v>22.998000000000001</v>
      </c>
      <c r="L6144" s="212">
        <v>14.887</v>
      </c>
      <c r="M6144" s="212"/>
      <c r="N6144" s="212">
        <v>0.8</v>
      </c>
      <c r="O6144" s="212"/>
      <c r="P6144" s="212">
        <v>0.95</v>
      </c>
      <c r="Q6144" s="212"/>
      <c r="R6144" s="212"/>
      <c r="S6144" s="212"/>
      <c r="T6144" s="212">
        <v>11.082000000000001</v>
      </c>
      <c r="U6144" s="212"/>
    </row>
    <row r="6145" spans="1:21" x14ac:dyDescent="0.25">
      <c r="A6145" s="57" t="s">
        <v>4214</v>
      </c>
      <c r="B6145" s="57" t="s">
        <v>8558</v>
      </c>
      <c r="C6145" s="212"/>
      <c r="D6145" s="212"/>
      <c r="E6145" s="212"/>
      <c r="F6145" s="212"/>
      <c r="G6145" s="212"/>
      <c r="H6145" s="212">
        <v>0.30099999999999999</v>
      </c>
      <c r="I6145" s="212">
        <v>5.5750000000000002</v>
      </c>
      <c r="J6145" s="212">
        <v>30.75</v>
      </c>
      <c r="K6145" s="212">
        <v>17.57</v>
      </c>
      <c r="L6145" s="212">
        <v>3.6789999999999998</v>
      </c>
      <c r="M6145" s="212"/>
      <c r="N6145" s="212">
        <v>0.67</v>
      </c>
      <c r="O6145" s="212"/>
      <c r="P6145" s="212">
        <v>10.962999999999999</v>
      </c>
      <c r="Q6145" s="212"/>
      <c r="R6145" s="212"/>
      <c r="S6145" s="212"/>
      <c r="T6145" s="212">
        <v>3.355</v>
      </c>
      <c r="U6145" s="212"/>
    </row>
    <row r="6146" spans="1:21" x14ac:dyDescent="0.25">
      <c r="A6146" s="57" t="s">
        <v>4079</v>
      </c>
      <c r="B6146" s="57" t="s">
        <v>8559</v>
      </c>
      <c r="C6146" s="212"/>
      <c r="D6146" s="212"/>
      <c r="E6146" s="212"/>
      <c r="F6146" s="212"/>
      <c r="G6146" s="212"/>
      <c r="H6146" s="212"/>
      <c r="I6146" s="212">
        <v>1.2370000000000001</v>
      </c>
      <c r="J6146" s="212">
        <v>3.669</v>
      </c>
      <c r="K6146" s="212">
        <v>1.5309999999999999</v>
      </c>
      <c r="L6146" s="212">
        <v>2.5</v>
      </c>
      <c r="M6146" s="212"/>
      <c r="N6146" s="212"/>
      <c r="O6146" s="212"/>
      <c r="P6146" s="212">
        <v>8.1020000000000003</v>
      </c>
      <c r="Q6146" s="212"/>
      <c r="R6146" s="212"/>
      <c r="S6146" s="212"/>
      <c r="T6146" s="212">
        <v>21.625</v>
      </c>
      <c r="U6146" s="212"/>
    </row>
    <row r="6147" spans="1:21" x14ac:dyDescent="0.25">
      <c r="A6147" s="57" t="s">
        <v>2385</v>
      </c>
      <c r="B6147" s="57" t="s">
        <v>8560</v>
      </c>
      <c r="C6147" s="212"/>
      <c r="D6147" s="212"/>
      <c r="E6147" s="212"/>
      <c r="F6147" s="212"/>
      <c r="G6147" s="212"/>
      <c r="H6147" s="212"/>
      <c r="I6147" s="212">
        <v>2.911</v>
      </c>
      <c r="J6147" s="212">
        <v>3.0550000000000002</v>
      </c>
      <c r="K6147" s="212">
        <v>13.525</v>
      </c>
      <c r="L6147" s="212"/>
      <c r="M6147" s="212"/>
      <c r="N6147" s="212"/>
      <c r="O6147" s="212"/>
      <c r="P6147" s="212"/>
      <c r="Q6147" s="212"/>
      <c r="R6147" s="212"/>
      <c r="S6147" s="212"/>
      <c r="T6147" s="212"/>
      <c r="U6147" s="212"/>
    </row>
    <row r="6148" spans="1:21" x14ac:dyDescent="0.25">
      <c r="A6148" s="57" t="s">
        <v>10309</v>
      </c>
      <c r="B6148" s="57" t="s">
        <v>10310</v>
      </c>
      <c r="C6148" s="212"/>
      <c r="D6148" s="212"/>
      <c r="E6148" s="212"/>
      <c r="F6148" s="212"/>
      <c r="G6148" s="212"/>
      <c r="H6148" s="212">
        <v>0.245</v>
      </c>
      <c r="I6148" s="212"/>
      <c r="J6148" s="212"/>
      <c r="K6148" s="212"/>
      <c r="L6148" s="212"/>
      <c r="M6148" s="212"/>
      <c r="N6148" s="212"/>
      <c r="O6148" s="212"/>
      <c r="P6148" s="212"/>
      <c r="Q6148" s="212"/>
      <c r="R6148" s="212"/>
      <c r="S6148" s="212"/>
      <c r="T6148" s="212"/>
      <c r="U6148" s="212"/>
    </row>
    <row r="6149" spans="1:21" x14ac:dyDescent="0.25">
      <c r="A6149" s="57" t="s">
        <v>3952</v>
      </c>
      <c r="B6149" s="57" t="s">
        <v>8561</v>
      </c>
      <c r="C6149" s="212"/>
      <c r="D6149" s="212"/>
      <c r="E6149" s="212"/>
      <c r="F6149" s="212"/>
      <c r="G6149" s="212"/>
      <c r="H6149" s="212">
        <v>0.191</v>
      </c>
      <c r="I6149" s="212">
        <v>0.125</v>
      </c>
      <c r="J6149" s="212">
        <v>2.1520000000000001</v>
      </c>
      <c r="K6149" s="212">
        <v>13.92</v>
      </c>
      <c r="L6149" s="212"/>
      <c r="M6149" s="212"/>
      <c r="N6149" s="212"/>
      <c r="O6149" s="212"/>
      <c r="P6149" s="212"/>
      <c r="Q6149" s="212"/>
      <c r="R6149" s="212"/>
      <c r="S6149" s="212"/>
      <c r="T6149" s="212"/>
      <c r="U6149" s="212"/>
    </row>
    <row r="6150" spans="1:21" x14ac:dyDescent="0.25">
      <c r="A6150" s="57" t="s">
        <v>3853</v>
      </c>
      <c r="B6150" s="57" t="s">
        <v>8562</v>
      </c>
      <c r="C6150" s="212"/>
      <c r="D6150" s="212"/>
      <c r="E6150" s="212"/>
      <c r="F6150" s="212"/>
      <c r="G6150" s="212"/>
      <c r="H6150" s="212">
        <v>12.07</v>
      </c>
      <c r="I6150" s="212">
        <v>30.92</v>
      </c>
      <c r="J6150" s="212">
        <v>15.342000000000001</v>
      </c>
      <c r="K6150" s="212">
        <v>79.938000000000002</v>
      </c>
      <c r="L6150" s="212">
        <v>21.484999999999999</v>
      </c>
      <c r="M6150" s="212">
        <v>0.19500000000000001</v>
      </c>
      <c r="N6150" s="212">
        <v>1.5</v>
      </c>
      <c r="O6150" s="212">
        <v>1.1839999999999999</v>
      </c>
      <c r="P6150" s="212"/>
      <c r="Q6150" s="212"/>
      <c r="R6150" s="212">
        <v>11.952</v>
      </c>
      <c r="S6150" s="212">
        <v>4.3760000000000003</v>
      </c>
      <c r="T6150" s="212">
        <v>3.786</v>
      </c>
      <c r="U6150" s="212"/>
    </row>
    <row r="6151" spans="1:21" x14ac:dyDescent="0.25">
      <c r="A6151" s="57" t="s">
        <v>2580</v>
      </c>
      <c r="B6151" s="57" t="s">
        <v>8563</v>
      </c>
      <c r="C6151" s="212"/>
      <c r="D6151" s="212"/>
      <c r="E6151" s="212"/>
      <c r="F6151" s="212"/>
      <c r="G6151" s="212"/>
      <c r="H6151" s="212"/>
      <c r="I6151" s="212"/>
      <c r="J6151" s="212">
        <v>2.8039999999999998</v>
      </c>
      <c r="K6151" s="212">
        <v>4.149</v>
      </c>
      <c r="L6151" s="212"/>
      <c r="M6151" s="212"/>
      <c r="N6151" s="212"/>
      <c r="O6151" s="212"/>
      <c r="P6151" s="212"/>
      <c r="Q6151" s="212"/>
      <c r="R6151" s="212">
        <v>8.2330000000000005</v>
      </c>
      <c r="S6151" s="212"/>
      <c r="T6151" s="212">
        <v>12</v>
      </c>
      <c r="U6151" s="212">
        <v>7.2</v>
      </c>
    </row>
    <row r="6152" spans="1:21" x14ac:dyDescent="0.25">
      <c r="A6152" s="57" t="s">
        <v>3186</v>
      </c>
      <c r="B6152" s="57" t="s">
        <v>8564</v>
      </c>
      <c r="C6152" s="212"/>
      <c r="D6152" s="212"/>
      <c r="E6152" s="212"/>
      <c r="F6152" s="212"/>
      <c r="G6152" s="212"/>
      <c r="H6152" s="212"/>
      <c r="I6152" s="212"/>
      <c r="J6152" s="212"/>
      <c r="K6152" s="212"/>
      <c r="L6152" s="212"/>
      <c r="M6152" s="212"/>
      <c r="N6152" s="212"/>
      <c r="O6152" s="212"/>
      <c r="P6152" s="212"/>
      <c r="Q6152" s="212">
        <v>46.4</v>
      </c>
      <c r="R6152" s="212"/>
      <c r="S6152" s="212"/>
      <c r="T6152" s="212"/>
      <c r="U6152" s="212">
        <v>14</v>
      </c>
    </row>
    <row r="6153" spans="1:21" x14ac:dyDescent="0.25">
      <c r="A6153" s="57" t="s">
        <v>4074</v>
      </c>
      <c r="B6153" s="57" t="s">
        <v>8565</v>
      </c>
      <c r="C6153" s="212"/>
      <c r="D6153" s="212"/>
      <c r="E6153" s="212"/>
      <c r="F6153" s="212"/>
      <c r="G6153" s="212"/>
      <c r="H6153" s="212">
        <v>0.19400000000000001</v>
      </c>
      <c r="I6153" s="212"/>
      <c r="J6153" s="212">
        <v>20.04</v>
      </c>
      <c r="K6153" s="212"/>
      <c r="L6153" s="212"/>
      <c r="M6153" s="212"/>
      <c r="N6153" s="212"/>
      <c r="O6153" s="212"/>
      <c r="P6153" s="212"/>
      <c r="Q6153" s="212"/>
      <c r="R6153" s="212"/>
      <c r="S6153" s="212"/>
      <c r="T6153" s="212"/>
      <c r="U6153" s="212"/>
    </row>
    <row r="6154" spans="1:21" x14ac:dyDescent="0.25">
      <c r="A6154" s="57" t="s">
        <v>2195</v>
      </c>
      <c r="B6154" s="57" t="s">
        <v>8566</v>
      </c>
      <c r="C6154" s="212"/>
      <c r="D6154" s="212"/>
      <c r="E6154" s="212"/>
      <c r="F6154" s="212"/>
      <c r="G6154" s="212"/>
      <c r="H6154" s="212">
        <v>12.494999999999999</v>
      </c>
      <c r="I6154" s="212">
        <v>21.757999999999999</v>
      </c>
      <c r="J6154" s="212">
        <v>2.6850000000000001</v>
      </c>
      <c r="K6154" s="212">
        <v>2.9119999999999999</v>
      </c>
      <c r="L6154" s="212">
        <v>298.16899999999998</v>
      </c>
      <c r="M6154" s="212">
        <v>3.05</v>
      </c>
      <c r="N6154" s="212"/>
      <c r="O6154" s="212"/>
      <c r="P6154" s="212">
        <v>28.936</v>
      </c>
      <c r="Q6154" s="212"/>
      <c r="R6154" s="212"/>
      <c r="S6154" s="212">
        <v>2.2090000000000001</v>
      </c>
      <c r="T6154" s="212"/>
      <c r="U6154" s="212"/>
    </row>
    <row r="6155" spans="1:21" x14ac:dyDescent="0.25">
      <c r="A6155" s="57" t="s">
        <v>2224</v>
      </c>
      <c r="B6155" s="57" t="s">
        <v>8567</v>
      </c>
      <c r="C6155" s="212"/>
      <c r="D6155" s="212"/>
      <c r="E6155" s="212"/>
      <c r="F6155" s="212"/>
      <c r="G6155" s="212"/>
      <c r="H6155" s="212"/>
      <c r="I6155" s="212"/>
      <c r="J6155" s="212">
        <v>0.51900000000000002</v>
      </c>
      <c r="K6155" s="212">
        <v>2</v>
      </c>
      <c r="L6155" s="212"/>
      <c r="M6155" s="212">
        <v>506.9</v>
      </c>
      <c r="N6155" s="212">
        <v>9.8879999999999999</v>
      </c>
      <c r="O6155" s="212"/>
      <c r="P6155" s="212"/>
      <c r="Q6155" s="212"/>
      <c r="R6155" s="212"/>
      <c r="S6155" s="212"/>
      <c r="T6155" s="212"/>
      <c r="U6155" s="212"/>
    </row>
    <row r="6156" spans="1:21" x14ac:dyDescent="0.25">
      <c r="A6156" s="57" t="s">
        <v>2320</v>
      </c>
      <c r="B6156" s="57" t="s">
        <v>8568</v>
      </c>
      <c r="C6156" s="212"/>
      <c r="D6156" s="212"/>
      <c r="E6156" s="212"/>
      <c r="F6156" s="212"/>
      <c r="G6156" s="212"/>
      <c r="H6156" s="212"/>
      <c r="I6156" s="212"/>
      <c r="J6156" s="212"/>
      <c r="K6156" s="212">
        <v>8.5000000000000006E-2</v>
      </c>
      <c r="L6156" s="212">
        <v>0.65700000000000003</v>
      </c>
      <c r="M6156" s="212">
        <v>2.274</v>
      </c>
      <c r="N6156" s="212">
        <v>2.5880000000000001</v>
      </c>
      <c r="O6156" s="212"/>
      <c r="P6156" s="212"/>
      <c r="Q6156" s="212"/>
      <c r="R6156" s="212"/>
      <c r="S6156" s="212"/>
      <c r="T6156" s="212"/>
      <c r="U6156" s="212"/>
    </row>
    <row r="6157" spans="1:21" x14ac:dyDescent="0.25">
      <c r="A6157" s="57" t="s">
        <v>3258</v>
      </c>
      <c r="B6157" s="57" t="s">
        <v>8569</v>
      </c>
      <c r="C6157" s="212"/>
      <c r="D6157" s="212"/>
      <c r="E6157" s="212"/>
      <c r="F6157" s="212"/>
      <c r="G6157" s="212"/>
      <c r="H6157" s="212"/>
      <c r="I6157" s="212">
        <v>0.377</v>
      </c>
      <c r="J6157" s="212"/>
      <c r="K6157" s="212">
        <v>0.29899999999999999</v>
      </c>
      <c r="L6157" s="212">
        <v>7.1989999999999998</v>
      </c>
      <c r="M6157" s="212">
        <v>0.16500000000000001</v>
      </c>
      <c r="N6157" s="212"/>
      <c r="O6157" s="212"/>
      <c r="P6157" s="212"/>
      <c r="Q6157" s="212"/>
      <c r="R6157" s="212"/>
      <c r="S6157" s="212"/>
      <c r="T6157" s="212"/>
      <c r="U6157" s="212"/>
    </row>
    <row r="6158" spans="1:21" x14ac:dyDescent="0.25">
      <c r="A6158" s="57" t="s">
        <v>2762</v>
      </c>
      <c r="B6158" s="57" t="s">
        <v>8573</v>
      </c>
      <c r="C6158" s="212"/>
      <c r="D6158" s="212"/>
      <c r="E6158" s="212"/>
      <c r="F6158" s="212"/>
      <c r="G6158" s="212"/>
      <c r="H6158" s="212"/>
      <c r="I6158" s="212"/>
      <c r="J6158" s="212"/>
      <c r="K6158" s="212"/>
      <c r="L6158" s="212"/>
      <c r="M6158" s="212"/>
      <c r="N6158" s="212"/>
      <c r="O6158" s="212">
        <v>0.17799999999999999</v>
      </c>
      <c r="P6158" s="212"/>
      <c r="Q6158" s="212"/>
      <c r="R6158" s="212"/>
      <c r="S6158" s="212"/>
      <c r="T6158" s="212"/>
      <c r="U6158" s="212"/>
    </row>
    <row r="6159" spans="1:21" x14ac:dyDescent="0.25">
      <c r="A6159" s="57" t="s">
        <v>2467</v>
      </c>
      <c r="B6159" s="57" t="s">
        <v>8574</v>
      </c>
      <c r="C6159" s="212"/>
      <c r="D6159" s="212"/>
      <c r="E6159" s="212"/>
      <c r="F6159" s="212"/>
      <c r="G6159" s="212"/>
      <c r="H6159" s="212">
        <v>0.77</v>
      </c>
      <c r="I6159" s="212"/>
      <c r="J6159" s="212">
        <v>7.6999999999999999E-2</v>
      </c>
      <c r="K6159" s="212">
        <v>11.59</v>
      </c>
      <c r="L6159" s="212"/>
      <c r="M6159" s="212">
        <v>3.3330000000000002</v>
      </c>
      <c r="N6159" s="212"/>
      <c r="O6159" s="212">
        <v>0.73199999999999998</v>
      </c>
      <c r="P6159" s="212"/>
      <c r="Q6159" s="212"/>
      <c r="R6159" s="212">
        <v>1.2</v>
      </c>
      <c r="S6159" s="212"/>
      <c r="T6159" s="212"/>
      <c r="U6159" s="212"/>
    </row>
    <row r="6160" spans="1:21" x14ac:dyDescent="0.25">
      <c r="A6160" s="57" t="s">
        <v>3974</v>
      </c>
      <c r="B6160" s="57" t="s">
        <v>8575</v>
      </c>
      <c r="C6160" s="212"/>
      <c r="D6160" s="212"/>
      <c r="E6160" s="212"/>
      <c r="F6160" s="212"/>
      <c r="G6160" s="212"/>
      <c r="H6160" s="212"/>
      <c r="I6160" s="212"/>
      <c r="J6160" s="212"/>
      <c r="K6160" s="212"/>
      <c r="L6160" s="212"/>
      <c r="M6160" s="212"/>
      <c r="N6160" s="212"/>
      <c r="O6160" s="212"/>
      <c r="P6160" s="212"/>
      <c r="Q6160" s="212"/>
      <c r="R6160" s="212"/>
      <c r="S6160" s="212">
        <v>0.496</v>
      </c>
      <c r="T6160" s="212">
        <v>0.94799999999999995</v>
      </c>
      <c r="U6160" s="212"/>
    </row>
    <row r="6161" spans="1:21" x14ac:dyDescent="0.25">
      <c r="A6161" s="57" t="s">
        <v>3355</v>
      </c>
      <c r="B6161" s="57" t="s">
        <v>8576</v>
      </c>
      <c r="C6161" s="212"/>
      <c r="D6161" s="212"/>
      <c r="E6161" s="212"/>
      <c r="F6161" s="212"/>
      <c r="G6161" s="212"/>
      <c r="H6161" s="212">
        <v>0.877</v>
      </c>
      <c r="I6161" s="212"/>
      <c r="J6161" s="212">
        <v>0.52100000000000002</v>
      </c>
      <c r="K6161" s="212">
        <v>3.1549999999999998</v>
      </c>
      <c r="L6161" s="212">
        <v>2.61</v>
      </c>
      <c r="M6161" s="212"/>
      <c r="N6161" s="212"/>
      <c r="O6161" s="212"/>
      <c r="P6161" s="212"/>
      <c r="Q6161" s="212"/>
      <c r="R6161" s="212"/>
      <c r="S6161" s="212"/>
      <c r="T6161" s="212"/>
      <c r="U6161" s="212">
        <v>1</v>
      </c>
    </row>
    <row r="6162" spans="1:21" x14ac:dyDescent="0.25">
      <c r="A6162" s="57" t="s">
        <v>3679</v>
      </c>
      <c r="B6162" s="57" t="s">
        <v>8577</v>
      </c>
      <c r="C6162" s="212"/>
      <c r="D6162" s="212"/>
      <c r="E6162" s="212"/>
      <c r="F6162" s="212"/>
      <c r="G6162" s="212"/>
      <c r="H6162" s="212"/>
      <c r="I6162" s="212"/>
      <c r="J6162" s="212"/>
      <c r="K6162" s="212"/>
      <c r="L6162" s="212"/>
      <c r="M6162" s="212"/>
      <c r="N6162" s="212"/>
      <c r="O6162" s="212"/>
      <c r="P6162" s="212"/>
      <c r="Q6162" s="212"/>
      <c r="R6162" s="212">
        <v>3.4889999999999999</v>
      </c>
      <c r="S6162" s="212"/>
      <c r="T6162" s="212"/>
      <c r="U6162" s="212"/>
    </row>
    <row r="6163" spans="1:21" x14ac:dyDescent="0.25">
      <c r="A6163" s="57" t="s">
        <v>2507</v>
      </c>
      <c r="B6163" s="57" t="s">
        <v>8578</v>
      </c>
      <c r="C6163" s="212"/>
      <c r="D6163" s="212"/>
      <c r="E6163" s="212"/>
      <c r="F6163" s="212"/>
      <c r="G6163" s="212"/>
      <c r="H6163" s="212"/>
      <c r="I6163" s="212"/>
      <c r="J6163" s="212"/>
      <c r="K6163" s="212">
        <v>0.48899999999999999</v>
      </c>
      <c r="L6163" s="212"/>
      <c r="M6163" s="212"/>
      <c r="N6163" s="212">
        <v>7.6999999999999999E-2</v>
      </c>
      <c r="O6163" s="212">
        <v>0.105</v>
      </c>
      <c r="P6163" s="212"/>
      <c r="Q6163" s="212"/>
      <c r="R6163" s="212"/>
      <c r="S6163" s="212"/>
      <c r="T6163" s="212"/>
      <c r="U6163" s="212"/>
    </row>
    <row r="6164" spans="1:21" x14ac:dyDescent="0.25">
      <c r="A6164" s="57" t="s">
        <v>3951</v>
      </c>
      <c r="B6164" s="57" t="s">
        <v>8579</v>
      </c>
      <c r="C6164" s="212"/>
      <c r="D6164" s="212"/>
      <c r="E6164" s="212"/>
      <c r="F6164" s="212"/>
      <c r="G6164" s="212"/>
      <c r="H6164" s="212">
        <v>23.439</v>
      </c>
      <c r="I6164" s="212">
        <v>7.8360000000000003</v>
      </c>
      <c r="J6164" s="212">
        <v>13.000999999999999</v>
      </c>
      <c r="K6164" s="212">
        <v>0.39700000000000002</v>
      </c>
      <c r="L6164" s="212"/>
      <c r="M6164" s="212">
        <v>25</v>
      </c>
      <c r="N6164" s="212"/>
      <c r="O6164" s="212"/>
      <c r="P6164" s="212"/>
      <c r="Q6164" s="212"/>
      <c r="R6164" s="212"/>
      <c r="S6164" s="212"/>
      <c r="T6164" s="212"/>
      <c r="U6164" s="212"/>
    </row>
    <row r="6165" spans="1:21" x14ac:dyDescent="0.25">
      <c r="A6165" s="57" t="s">
        <v>1149</v>
      </c>
      <c r="B6165" s="57" t="s">
        <v>8580</v>
      </c>
      <c r="C6165" s="212"/>
      <c r="D6165" s="212"/>
      <c r="E6165" s="212"/>
      <c r="F6165" s="212"/>
      <c r="G6165" s="212"/>
      <c r="H6165" s="212">
        <v>0.373</v>
      </c>
      <c r="I6165" s="212"/>
      <c r="J6165" s="212">
        <v>0.51700000000000002</v>
      </c>
      <c r="K6165" s="212">
        <v>4.8000000000000001E-2</v>
      </c>
      <c r="L6165" s="212">
        <v>1.2729999999999999</v>
      </c>
      <c r="M6165" s="212"/>
      <c r="N6165" s="212"/>
      <c r="O6165" s="212"/>
      <c r="P6165" s="212"/>
      <c r="Q6165" s="212"/>
      <c r="R6165" s="212">
        <v>0.23</v>
      </c>
      <c r="S6165" s="212"/>
      <c r="T6165" s="212"/>
      <c r="U6165" s="212"/>
    </row>
    <row r="6166" spans="1:21" x14ac:dyDescent="0.25">
      <c r="A6166" s="57" t="s">
        <v>1385</v>
      </c>
      <c r="B6166" s="57" t="s">
        <v>8582</v>
      </c>
      <c r="C6166" s="212">
        <v>55.698999999999998</v>
      </c>
      <c r="D6166" s="212">
        <v>266.69799999999998</v>
      </c>
      <c r="E6166" s="212"/>
      <c r="F6166" s="212"/>
      <c r="G6166" s="212"/>
      <c r="H6166" s="212">
        <v>0.59899999999999998</v>
      </c>
      <c r="I6166" s="212"/>
      <c r="J6166" s="212">
        <v>0.47899999999999998</v>
      </c>
      <c r="K6166" s="212">
        <v>0.92700000000000005</v>
      </c>
      <c r="L6166" s="212"/>
      <c r="M6166" s="212">
        <v>1.0569999999999999</v>
      </c>
      <c r="N6166" s="212"/>
      <c r="O6166" s="212">
        <v>1.1000000000000001</v>
      </c>
      <c r="P6166" s="212">
        <v>4.0449999999999999</v>
      </c>
      <c r="Q6166" s="212"/>
      <c r="R6166" s="212">
        <v>6.5</v>
      </c>
      <c r="S6166" s="212">
        <v>1.492</v>
      </c>
      <c r="T6166" s="212"/>
      <c r="U6166" s="212"/>
    </row>
    <row r="6167" spans="1:21" x14ac:dyDescent="0.25">
      <c r="A6167" s="57" t="s">
        <v>2880</v>
      </c>
      <c r="B6167" s="57" t="s">
        <v>8584</v>
      </c>
      <c r="C6167" s="212"/>
      <c r="D6167" s="212"/>
      <c r="E6167" s="212"/>
      <c r="F6167" s="212"/>
      <c r="G6167" s="212"/>
      <c r="H6167" s="212">
        <v>3.956</v>
      </c>
      <c r="I6167" s="212"/>
      <c r="J6167" s="212"/>
      <c r="K6167" s="212"/>
      <c r="L6167" s="212"/>
      <c r="M6167" s="212"/>
      <c r="N6167" s="212"/>
      <c r="O6167" s="212"/>
      <c r="P6167" s="212"/>
      <c r="Q6167" s="212"/>
      <c r="R6167" s="212"/>
      <c r="S6167" s="212"/>
      <c r="T6167" s="212"/>
      <c r="U6167" s="212"/>
    </row>
    <row r="6168" spans="1:21" x14ac:dyDescent="0.25">
      <c r="A6168" s="57" t="s">
        <v>3032</v>
      </c>
      <c r="B6168" s="57" t="s">
        <v>8585</v>
      </c>
      <c r="C6168" s="212"/>
      <c r="D6168" s="212">
        <v>1.8</v>
      </c>
      <c r="E6168" s="212"/>
      <c r="F6168" s="212"/>
      <c r="G6168" s="212"/>
      <c r="H6168" s="212">
        <v>350</v>
      </c>
      <c r="I6168" s="212"/>
      <c r="J6168" s="212">
        <v>0.60699999999999998</v>
      </c>
      <c r="K6168" s="212"/>
      <c r="L6168" s="212"/>
      <c r="M6168" s="212"/>
      <c r="N6168" s="212"/>
      <c r="O6168" s="212"/>
      <c r="P6168" s="212"/>
      <c r="Q6168" s="212"/>
      <c r="R6168" s="212"/>
      <c r="S6168" s="212"/>
      <c r="T6168" s="212"/>
      <c r="U6168" s="212"/>
    </row>
    <row r="6169" spans="1:21" x14ac:dyDescent="0.25">
      <c r="A6169" s="57" t="s">
        <v>3265</v>
      </c>
      <c r="B6169" s="57" t="s">
        <v>8587</v>
      </c>
      <c r="C6169" s="212"/>
      <c r="D6169" s="212"/>
      <c r="E6169" s="212"/>
      <c r="F6169" s="212"/>
      <c r="G6169" s="212"/>
      <c r="H6169" s="212">
        <v>620.72799999999995</v>
      </c>
      <c r="I6169" s="212">
        <v>10.029999999999999</v>
      </c>
      <c r="J6169" s="212"/>
      <c r="K6169" s="212"/>
      <c r="L6169" s="212"/>
      <c r="M6169" s="212"/>
      <c r="N6169" s="212"/>
      <c r="O6169" s="212"/>
      <c r="P6169" s="212"/>
      <c r="Q6169" s="212">
        <v>8.609</v>
      </c>
      <c r="R6169" s="212">
        <v>12.15</v>
      </c>
      <c r="S6169" s="212"/>
      <c r="T6169" s="212"/>
      <c r="U6169" s="212">
        <v>0.77300000000000002</v>
      </c>
    </row>
    <row r="6170" spans="1:21" x14ac:dyDescent="0.25">
      <c r="A6170" s="57" t="s">
        <v>2531</v>
      </c>
      <c r="B6170" s="57" t="s">
        <v>8588</v>
      </c>
      <c r="C6170" s="212"/>
      <c r="D6170" s="212"/>
      <c r="E6170" s="212"/>
      <c r="F6170" s="212"/>
      <c r="G6170" s="212"/>
      <c r="H6170" s="212"/>
      <c r="I6170" s="212"/>
      <c r="J6170" s="212">
        <v>0.43</v>
      </c>
      <c r="K6170" s="212"/>
      <c r="L6170" s="212"/>
      <c r="M6170" s="212"/>
      <c r="N6170" s="212"/>
      <c r="O6170" s="212"/>
      <c r="P6170" s="212">
        <v>0.52300000000000002</v>
      </c>
      <c r="Q6170" s="212">
        <v>0.21099999999999999</v>
      </c>
      <c r="R6170" s="212"/>
      <c r="S6170" s="212"/>
      <c r="T6170" s="212">
        <v>1.1100000000000001</v>
      </c>
      <c r="U6170" s="212">
        <v>1.1100000000000001</v>
      </c>
    </row>
    <row r="6171" spans="1:21" x14ac:dyDescent="0.25">
      <c r="A6171" s="57" t="s">
        <v>2490</v>
      </c>
      <c r="B6171" s="57" t="s">
        <v>8589</v>
      </c>
      <c r="C6171" s="212"/>
      <c r="D6171" s="212"/>
      <c r="E6171" s="212"/>
      <c r="F6171" s="212"/>
      <c r="G6171" s="212"/>
      <c r="H6171" s="212"/>
      <c r="I6171" s="212"/>
      <c r="J6171" s="212">
        <v>6.9480000000000004</v>
      </c>
      <c r="K6171" s="212"/>
      <c r="L6171" s="212">
        <v>14.753</v>
      </c>
      <c r="M6171" s="212"/>
      <c r="N6171" s="212"/>
      <c r="O6171" s="212"/>
      <c r="P6171" s="212"/>
      <c r="Q6171" s="212">
        <v>0.88</v>
      </c>
      <c r="R6171" s="212">
        <v>10.6</v>
      </c>
      <c r="S6171" s="212"/>
      <c r="T6171" s="212"/>
      <c r="U6171" s="212">
        <v>38.043999999999997</v>
      </c>
    </row>
    <row r="6172" spans="1:21" x14ac:dyDescent="0.25">
      <c r="A6172" s="57" t="s">
        <v>3030</v>
      </c>
      <c r="B6172" s="57" t="s">
        <v>8590</v>
      </c>
      <c r="C6172" s="212"/>
      <c r="D6172" s="212"/>
      <c r="E6172" s="212"/>
      <c r="F6172" s="212"/>
      <c r="G6172" s="212"/>
      <c r="H6172" s="212"/>
      <c r="I6172" s="212"/>
      <c r="J6172" s="212">
        <v>3.6989999999999998</v>
      </c>
      <c r="K6172" s="212">
        <v>0.29899999999999999</v>
      </c>
      <c r="L6172" s="212"/>
      <c r="M6172" s="212"/>
      <c r="N6172" s="212"/>
      <c r="O6172" s="212"/>
      <c r="P6172" s="212"/>
      <c r="Q6172" s="212"/>
      <c r="R6172" s="212"/>
      <c r="S6172" s="212">
        <v>4</v>
      </c>
      <c r="T6172" s="212">
        <v>0.39</v>
      </c>
      <c r="U6172" s="212">
        <v>6.0629999999999997</v>
      </c>
    </row>
    <row r="6173" spans="1:21" x14ac:dyDescent="0.25">
      <c r="A6173" s="57" t="s">
        <v>2073</v>
      </c>
      <c r="B6173" s="57" t="s">
        <v>8591</v>
      </c>
      <c r="C6173" s="212"/>
      <c r="D6173" s="212"/>
      <c r="E6173" s="212"/>
      <c r="F6173" s="212"/>
      <c r="G6173" s="212"/>
      <c r="H6173" s="212">
        <v>972.63099999999997</v>
      </c>
      <c r="I6173" s="212">
        <v>25</v>
      </c>
      <c r="J6173" s="212">
        <v>5.0570000000000004</v>
      </c>
      <c r="K6173" s="212">
        <v>1.61</v>
      </c>
      <c r="L6173" s="212">
        <v>1.423</v>
      </c>
      <c r="M6173" s="212"/>
      <c r="N6173" s="212"/>
      <c r="O6173" s="212">
        <v>44.006999999999998</v>
      </c>
      <c r="P6173" s="212"/>
      <c r="Q6173" s="212"/>
      <c r="R6173" s="212"/>
      <c r="S6173" s="212"/>
      <c r="T6173" s="212"/>
      <c r="U6173" s="212"/>
    </row>
    <row r="6174" spans="1:21" x14ac:dyDescent="0.25">
      <c r="A6174" s="57" t="s">
        <v>2382</v>
      </c>
      <c r="B6174" s="57" t="s">
        <v>8592</v>
      </c>
      <c r="C6174" s="212"/>
      <c r="D6174" s="212"/>
      <c r="E6174" s="212"/>
      <c r="F6174" s="212"/>
      <c r="G6174" s="212"/>
      <c r="H6174" s="212">
        <v>0.21099999999999999</v>
      </c>
      <c r="I6174" s="212">
        <v>0.16800000000000001</v>
      </c>
      <c r="J6174" s="212">
        <v>7.9189999999999996</v>
      </c>
      <c r="K6174" s="212">
        <v>2.4020000000000001</v>
      </c>
      <c r="L6174" s="212"/>
      <c r="M6174" s="212"/>
      <c r="N6174" s="212"/>
      <c r="O6174" s="212">
        <v>5</v>
      </c>
      <c r="P6174" s="212"/>
      <c r="Q6174" s="212"/>
      <c r="R6174" s="212"/>
      <c r="S6174" s="212"/>
      <c r="T6174" s="212"/>
      <c r="U6174" s="212"/>
    </row>
    <row r="6175" spans="1:21" x14ac:dyDescent="0.25">
      <c r="A6175" s="57" t="s">
        <v>2047</v>
      </c>
      <c r="B6175" s="57" t="s">
        <v>8593</v>
      </c>
      <c r="C6175" s="212">
        <v>20.297999999999998</v>
      </c>
      <c r="D6175" s="212"/>
      <c r="E6175" s="212"/>
      <c r="F6175" s="212"/>
      <c r="G6175" s="212"/>
      <c r="H6175" s="212">
        <v>0.48099999999999998</v>
      </c>
      <c r="I6175" s="212"/>
      <c r="J6175" s="212"/>
      <c r="K6175" s="212"/>
      <c r="L6175" s="212"/>
      <c r="M6175" s="212"/>
      <c r="N6175" s="212"/>
      <c r="O6175" s="212">
        <v>3.3540000000000001</v>
      </c>
      <c r="P6175" s="212"/>
      <c r="Q6175" s="212"/>
      <c r="R6175" s="212">
        <v>1.1299999999999999</v>
      </c>
      <c r="S6175" s="212">
        <v>4.3499999999999996</v>
      </c>
      <c r="T6175" s="212"/>
      <c r="U6175" s="212"/>
    </row>
    <row r="6176" spans="1:21" x14ac:dyDescent="0.25">
      <c r="A6176" s="57" t="s">
        <v>2164</v>
      </c>
      <c r="B6176" s="57" t="s">
        <v>8594</v>
      </c>
      <c r="C6176" s="212"/>
      <c r="D6176" s="212"/>
      <c r="E6176" s="212"/>
      <c r="F6176" s="212"/>
      <c r="G6176" s="212"/>
      <c r="H6176" s="212"/>
      <c r="I6176" s="212">
        <v>1.8</v>
      </c>
      <c r="J6176" s="212"/>
      <c r="K6176" s="212"/>
      <c r="L6176" s="212"/>
      <c r="M6176" s="212"/>
      <c r="N6176" s="212">
        <v>0.92700000000000005</v>
      </c>
      <c r="O6176" s="212"/>
      <c r="P6176" s="212">
        <v>111</v>
      </c>
      <c r="Q6176" s="212"/>
      <c r="R6176" s="212">
        <v>7.5279999999999996</v>
      </c>
      <c r="S6176" s="212"/>
      <c r="T6176" s="212">
        <v>2.61</v>
      </c>
      <c r="U6176" s="212">
        <v>14.55</v>
      </c>
    </row>
    <row r="6177" spans="1:21" x14ac:dyDescent="0.25">
      <c r="A6177" s="57" t="s">
        <v>1448</v>
      </c>
      <c r="B6177" s="57" t="s">
        <v>8595</v>
      </c>
      <c r="C6177" s="212"/>
      <c r="D6177" s="212"/>
      <c r="E6177" s="212"/>
      <c r="F6177" s="212"/>
      <c r="G6177" s="212"/>
      <c r="H6177" s="212">
        <v>10.632999999999999</v>
      </c>
      <c r="I6177" s="212">
        <v>3.5739999999999998</v>
      </c>
      <c r="J6177" s="212">
        <v>2.1379999999999999</v>
      </c>
      <c r="K6177" s="212">
        <v>1.5429999999999999</v>
      </c>
      <c r="L6177" s="212"/>
      <c r="M6177" s="212">
        <v>3.1760000000000002</v>
      </c>
      <c r="N6177" s="212">
        <v>0.33100000000000002</v>
      </c>
      <c r="O6177" s="212">
        <v>0.41899999999999998</v>
      </c>
      <c r="P6177" s="212"/>
      <c r="Q6177" s="212">
        <v>1.8029999999999999</v>
      </c>
      <c r="R6177" s="212">
        <v>4.78</v>
      </c>
      <c r="S6177" s="212">
        <v>0.04</v>
      </c>
      <c r="T6177" s="212">
        <v>0.39900000000000002</v>
      </c>
      <c r="U6177" s="212">
        <v>9.4109999999999996</v>
      </c>
    </row>
    <row r="6178" spans="1:21" x14ac:dyDescent="0.25">
      <c r="A6178" s="57" t="s">
        <v>3129</v>
      </c>
      <c r="B6178" s="57" t="s">
        <v>8596</v>
      </c>
      <c r="C6178" s="212"/>
      <c r="D6178" s="212"/>
      <c r="E6178" s="212"/>
      <c r="F6178" s="212"/>
      <c r="G6178" s="212"/>
      <c r="H6178" s="212"/>
      <c r="I6178" s="212"/>
      <c r="J6178" s="212"/>
      <c r="K6178" s="212"/>
      <c r="L6178" s="212">
        <v>4.8000000000000001E-2</v>
      </c>
      <c r="M6178" s="212"/>
      <c r="N6178" s="212"/>
      <c r="O6178" s="212">
        <v>0.09</v>
      </c>
      <c r="P6178" s="212"/>
      <c r="Q6178" s="212"/>
      <c r="R6178" s="212">
        <v>0.21</v>
      </c>
      <c r="S6178" s="212"/>
      <c r="T6178" s="212"/>
      <c r="U6178" s="212">
        <v>9.0999999999999998E-2</v>
      </c>
    </row>
    <row r="6179" spans="1:21" x14ac:dyDescent="0.25">
      <c r="A6179" s="57" t="s">
        <v>2068</v>
      </c>
      <c r="B6179" s="57" t="s">
        <v>8598</v>
      </c>
      <c r="C6179" s="212"/>
      <c r="D6179" s="212"/>
      <c r="E6179" s="212"/>
      <c r="F6179" s="212"/>
      <c r="G6179" s="212"/>
      <c r="H6179" s="212">
        <v>0.40600000000000003</v>
      </c>
      <c r="I6179" s="212"/>
      <c r="J6179" s="212">
        <v>3.1360000000000001</v>
      </c>
      <c r="K6179" s="212">
        <v>10.98</v>
      </c>
      <c r="L6179" s="212">
        <v>0.55000000000000004</v>
      </c>
      <c r="M6179" s="212"/>
      <c r="N6179" s="212"/>
      <c r="O6179" s="212"/>
      <c r="P6179" s="212"/>
      <c r="Q6179" s="212"/>
      <c r="R6179" s="212">
        <v>1.0920000000000001</v>
      </c>
      <c r="S6179" s="212">
        <v>0.34200000000000003</v>
      </c>
      <c r="T6179" s="212"/>
      <c r="U6179" s="212"/>
    </row>
    <row r="6180" spans="1:21" x14ac:dyDescent="0.25">
      <c r="A6180" s="57" t="s">
        <v>3260</v>
      </c>
      <c r="B6180" s="57" t="s">
        <v>8599</v>
      </c>
      <c r="C6180" s="212"/>
      <c r="D6180" s="212">
        <v>14.5</v>
      </c>
      <c r="E6180" s="212"/>
      <c r="F6180" s="212"/>
      <c r="G6180" s="212"/>
      <c r="H6180" s="212"/>
      <c r="I6180" s="212">
        <v>5.899</v>
      </c>
      <c r="J6180" s="212">
        <v>30.82</v>
      </c>
      <c r="K6180" s="212">
        <v>20.925000000000001</v>
      </c>
      <c r="L6180" s="212">
        <v>9.4E-2</v>
      </c>
      <c r="M6180" s="212"/>
      <c r="N6180" s="212"/>
      <c r="O6180" s="212"/>
      <c r="P6180" s="212"/>
      <c r="Q6180" s="212"/>
      <c r="R6180" s="212"/>
      <c r="S6180" s="212">
        <v>1.6</v>
      </c>
      <c r="T6180" s="212"/>
      <c r="U6180" s="212">
        <v>2.9860000000000002</v>
      </c>
    </row>
    <row r="6181" spans="1:21" x14ac:dyDescent="0.25">
      <c r="A6181" s="57" t="s">
        <v>3384</v>
      </c>
      <c r="B6181" s="57" t="s">
        <v>8600</v>
      </c>
      <c r="C6181" s="212"/>
      <c r="D6181" s="212"/>
      <c r="E6181" s="212"/>
      <c r="F6181" s="212"/>
      <c r="G6181" s="212"/>
      <c r="H6181" s="212">
        <v>200</v>
      </c>
      <c r="I6181" s="212"/>
      <c r="J6181" s="212"/>
      <c r="K6181" s="212">
        <v>0.19</v>
      </c>
      <c r="L6181" s="212"/>
      <c r="M6181" s="212"/>
      <c r="N6181" s="212"/>
      <c r="O6181" s="212">
        <v>15.289</v>
      </c>
      <c r="P6181" s="212"/>
      <c r="Q6181" s="212"/>
      <c r="R6181" s="212"/>
      <c r="S6181" s="212"/>
      <c r="T6181" s="212"/>
      <c r="U6181" s="212">
        <v>0</v>
      </c>
    </row>
    <row r="6182" spans="1:21" x14ac:dyDescent="0.25">
      <c r="A6182" s="57" t="s">
        <v>2641</v>
      </c>
      <c r="B6182" s="57" t="s">
        <v>8601</v>
      </c>
      <c r="C6182" s="212"/>
      <c r="D6182" s="212"/>
      <c r="E6182" s="212"/>
      <c r="F6182" s="212"/>
      <c r="G6182" s="212"/>
      <c r="H6182" s="212"/>
      <c r="I6182" s="212"/>
      <c r="J6182" s="212"/>
      <c r="K6182" s="212">
        <v>1.3120000000000001</v>
      </c>
      <c r="L6182" s="212"/>
      <c r="M6182" s="212"/>
      <c r="N6182" s="212"/>
      <c r="O6182" s="212">
        <v>0.16</v>
      </c>
      <c r="P6182" s="212">
        <v>2.7170000000000001</v>
      </c>
      <c r="Q6182" s="212">
        <v>1.9119999999999999</v>
      </c>
      <c r="R6182" s="212"/>
      <c r="S6182" s="212">
        <v>16.016999999999999</v>
      </c>
      <c r="T6182" s="212"/>
      <c r="U6182" s="212"/>
    </row>
    <row r="6183" spans="1:21" x14ac:dyDescent="0.25">
      <c r="A6183" s="57" t="s">
        <v>3106</v>
      </c>
      <c r="B6183" s="57" t="s">
        <v>8602</v>
      </c>
      <c r="C6183" s="212"/>
      <c r="D6183" s="212"/>
      <c r="E6183" s="212"/>
      <c r="F6183" s="212"/>
      <c r="G6183" s="212"/>
      <c r="H6183" s="212"/>
      <c r="I6183" s="212"/>
      <c r="J6183" s="212"/>
      <c r="K6183" s="212"/>
      <c r="L6183" s="212"/>
      <c r="M6183" s="212"/>
      <c r="N6183" s="212"/>
      <c r="O6183" s="212"/>
      <c r="P6183" s="212">
        <v>1.5309999999999999</v>
      </c>
      <c r="Q6183" s="212"/>
      <c r="R6183" s="212"/>
      <c r="S6183" s="212">
        <v>3.0870000000000002</v>
      </c>
      <c r="T6183" s="212"/>
      <c r="U6183" s="212"/>
    </row>
    <row r="6184" spans="1:21" x14ac:dyDescent="0.25">
      <c r="A6184" s="57" t="s">
        <v>2807</v>
      </c>
      <c r="B6184" s="57" t="s">
        <v>8603</v>
      </c>
      <c r="C6184" s="212">
        <v>24.1</v>
      </c>
      <c r="D6184" s="212"/>
      <c r="E6184" s="212"/>
      <c r="F6184" s="212"/>
      <c r="G6184" s="212"/>
      <c r="H6184" s="212">
        <v>1.0389999999999999</v>
      </c>
      <c r="I6184" s="212"/>
      <c r="J6184" s="212"/>
      <c r="K6184" s="212"/>
      <c r="L6184" s="212"/>
      <c r="M6184" s="212"/>
      <c r="N6184" s="212"/>
      <c r="O6184" s="212"/>
      <c r="P6184" s="212"/>
      <c r="Q6184" s="212"/>
      <c r="R6184" s="212"/>
      <c r="S6184" s="212"/>
      <c r="T6184" s="212"/>
      <c r="U6184" s="212"/>
    </row>
    <row r="6185" spans="1:21" x14ac:dyDescent="0.25">
      <c r="A6185" s="57" t="s">
        <v>1981</v>
      </c>
      <c r="B6185" s="57" t="s">
        <v>8605</v>
      </c>
      <c r="C6185" s="212"/>
      <c r="D6185" s="212"/>
      <c r="E6185" s="212"/>
      <c r="F6185" s="212"/>
      <c r="G6185" s="212"/>
      <c r="H6185" s="212">
        <v>3.1419999999999999</v>
      </c>
      <c r="I6185" s="212">
        <v>3.976</v>
      </c>
      <c r="J6185" s="212">
        <v>7.8289999999999997</v>
      </c>
      <c r="K6185" s="212">
        <v>16.021999999999998</v>
      </c>
      <c r="L6185" s="212"/>
      <c r="M6185" s="212"/>
      <c r="N6185" s="212"/>
      <c r="O6185" s="212"/>
      <c r="P6185" s="212"/>
      <c r="Q6185" s="212"/>
      <c r="R6185" s="212"/>
      <c r="S6185" s="212">
        <v>1.931</v>
      </c>
      <c r="T6185" s="212"/>
      <c r="U6185" s="212"/>
    </row>
    <row r="6186" spans="1:21" x14ac:dyDescent="0.25">
      <c r="A6186" s="57" t="s">
        <v>2754</v>
      </c>
      <c r="B6186" s="57" t="s">
        <v>8606</v>
      </c>
      <c r="C6186" s="212"/>
      <c r="D6186" s="212"/>
      <c r="E6186" s="212"/>
      <c r="F6186" s="212"/>
      <c r="G6186" s="212"/>
      <c r="H6186" s="212"/>
      <c r="I6186" s="212"/>
      <c r="J6186" s="212"/>
      <c r="K6186" s="212"/>
      <c r="L6186" s="212"/>
      <c r="M6186" s="212"/>
      <c r="N6186" s="212"/>
      <c r="O6186" s="212"/>
      <c r="P6186" s="212">
        <v>1.22</v>
      </c>
      <c r="Q6186" s="212"/>
      <c r="R6186" s="212"/>
      <c r="S6186" s="212"/>
      <c r="T6186" s="212"/>
      <c r="U6186" s="212">
        <v>2.4369999999999998</v>
      </c>
    </row>
    <row r="6187" spans="1:21" x14ac:dyDescent="0.25">
      <c r="A6187" s="57" t="s">
        <v>2497</v>
      </c>
      <c r="B6187" s="57" t="s">
        <v>8607</v>
      </c>
      <c r="C6187" s="212"/>
      <c r="D6187" s="212"/>
      <c r="E6187" s="212"/>
      <c r="F6187" s="212"/>
      <c r="G6187" s="212"/>
      <c r="H6187" s="212"/>
      <c r="I6187" s="212"/>
      <c r="J6187" s="212"/>
      <c r="K6187" s="212"/>
      <c r="L6187" s="212"/>
      <c r="M6187" s="212"/>
      <c r="N6187" s="212"/>
      <c r="O6187" s="212"/>
      <c r="P6187" s="212"/>
      <c r="Q6187" s="212">
        <v>10.364000000000001</v>
      </c>
      <c r="R6187" s="212"/>
      <c r="S6187" s="212"/>
      <c r="T6187" s="212"/>
      <c r="U6187" s="212"/>
    </row>
    <row r="6188" spans="1:21" x14ac:dyDescent="0.25">
      <c r="A6188" s="57" t="s">
        <v>3041</v>
      </c>
      <c r="B6188" s="57" t="s">
        <v>8608</v>
      </c>
      <c r="C6188" s="212"/>
      <c r="D6188" s="212"/>
      <c r="E6188" s="212"/>
      <c r="F6188" s="212"/>
      <c r="G6188" s="212"/>
      <c r="H6188" s="212"/>
      <c r="I6188" s="212"/>
      <c r="J6188" s="212"/>
      <c r="K6188" s="212">
        <v>3.9409999999999998</v>
      </c>
      <c r="L6188" s="212">
        <v>6.2919999999999998</v>
      </c>
      <c r="M6188" s="212"/>
      <c r="N6188" s="212"/>
      <c r="O6188" s="212"/>
      <c r="P6188" s="212">
        <v>22.032</v>
      </c>
      <c r="Q6188" s="212"/>
      <c r="R6188" s="212"/>
      <c r="S6188" s="212"/>
      <c r="T6188" s="212"/>
      <c r="U6188" s="212"/>
    </row>
    <row r="6189" spans="1:21" x14ac:dyDescent="0.25">
      <c r="A6189" s="57" t="s">
        <v>3641</v>
      </c>
      <c r="B6189" s="57" t="s">
        <v>8609</v>
      </c>
      <c r="C6189" s="212"/>
      <c r="D6189" s="212"/>
      <c r="E6189" s="212"/>
      <c r="F6189" s="212"/>
      <c r="G6189" s="212"/>
      <c r="H6189" s="212"/>
      <c r="I6189" s="212"/>
      <c r="J6189" s="212"/>
      <c r="K6189" s="212">
        <v>4.9269999999999996</v>
      </c>
      <c r="L6189" s="212"/>
      <c r="M6189" s="212"/>
      <c r="N6189" s="212">
        <v>0.92500000000000004</v>
      </c>
      <c r="O6189" s="212"/>
      <c r="P6189" s="212">
        <v>38.125</v>
      </c>
      <c r="Q6189" s="212"/>
      <c r="R6189" s="212"/>
      <c r="S6189" s="212"/>
      <c r="T6189" s="212">
        <v>186.84899999999999</v>
      </c>
      <c r="U6189" s="212">
        <v>0.98</v>
      </c>
    </row>
    <row r="6190" spans="1:21" x14ac:dyDescent="0.25">
      <c r="A6190" s="57" t="s">
        <v>484</v>
      </c>
      <c r="B6190" s="57" t="s">
        <v>8610</v>
      </c>
      <c r="C6190" s="212"/>
      <c r="D6190" s="212"/>
      <c r="E6190" s="212"/>
      <c r="F6190" s="212"/>
      <c r="G6190" s="212"/>
      <c r="H6190" s="212">
        <v>0.97699999999999998</v>
      </c>
      <c r="I6190" s="212">
        <v>0.112</v>
      </c>
      <c r="J6190" s="212"/>
      <c r="K6190" s="212"/>
      <c r="L6190" s="212"/>
      <c r="M6190" s="212">
        <v>23.558</v>
      </c>
      <c r="N6190" s="212"/>
      <c r="O6190" s="212"/>
      <c r="P6190" s="212"/>
      <c r="Q6190" s="212">
        <v>2</v>
      </c>
      <c r="R6190" s="212"/>
      <c r="S6190" s="212"/>
      <c r="T6190" s="212"/>
      <c r="U6190" s="212"/>
    </row>
    <row r="6191" spans="1:21" x14ac:dyDescent="0.25">
      <c r="A6191" s="57" t="s">
        <v>1590</v>
      </c>
      <c r="B6191" s="57" t="s">
        <v>8611</v>
      </c>
      <c r="C6191" s="212"/>
      <c r="D6191" s="212"/>
      <c r="E6191" s="212"/>
      <c r="F6191" s="212"/>
      <c r="G6191" s="212"/>
      <c r="H6191" s="212">
        <v>1.105</v>
      </c>
      <c r="I6191" s="212">
        <v>0.95499999999999996</v>
      </c>
      <c r="J6191" s="212">
        <v>1.889</v>
      </c>
      <c r="K6191" s="212"/>
      <c r="L6191" s="212"/>
      <c r="M6191" s="212"/>
      <c r="N6191" s="212"/>
      <c r="O6191" s="212">
        <v>23.318000000000001</v>
      </c>
      <c r="P6191" s="212"/>
      <c r="Q6191" s="212"/>
      <c r="R6191" s="212"/>
      <c r="S6191" s="212"/>
      <c r="T6191" s="212">
        <v>3.5129999999999999</v>
      </c>
      <c r="U6191" s="212"/>
    </row>
    <row r="6192" spans="1:21" x14ac:dyDescent="0.25">
      <c r="A6192" s="57" t="s">
        <v>2282</v>
      </c>
      <c r="B6192" s="57" t="s">
        <v>8612</v>
      </c>
      <c r="C6192" s="212"/>
      <c r="D6192" s="212"/>
      <c r="E6192" s="212"/>
      <c r="F6192" s="212"/>
      <c r="G6192" s="212"/>
      <c r="H6192" s="212"/>
      <c r="I6192" s="212">
        <v>0.38800000000000001</v>
      </c>
      <c r="J6192" s="212"/>
      <c r="K6192" s="212"/>
      <c r="L6192" s="212"/>
      <c r="M6192" s="212"/>
      <c r="N6192" s="212"/>
      <c r="O6192" s="212"/>
      <c r="P6192" s="212"/>
      <c r="Q6192" s="212"/>
      <c r="R6192" s="212"/>
      <c r="S6192" s="212"/>
      <c r="T6192" s="212"/>
      <c r="U6192" s="212"/>
    </row>
    <row r="6193" spans="1:21" x14ac:dyDescent="0.25">
      <c r="A6193" s="57" t="s">
        <v>3692</v>
      </c>
      <c r="B6193" s="57" t="s">
        <v>8614</v>
      </c>
      <c r="C6193" s="212"/>
      <c r="D6193" s="212"/>
      <c r="E6193" s="212"/>
      <c r="F6193" s="212"/>
      <c r="G6193" s="212"/>
      <c r="H6193" s="212">
        <v>8.1069999999999993</v>
      </c>
      <c r="I6193" s="212"/>
      <c r="J6193" s="212"/>
      <c r="K6193" s="212"/>
      <c r="L6193" s="212"/>
      <c r="M6193" s="212">
        <v>0.23100000000000001</v>
      </c>
      <c r="N6193" s="212"/>
      <c r="O6193" s="212"/>
      <c r="P6193" s="212"/>
      <c r="Q6193" s="212"/>
      <c r="R6193" s="212"/>
      <c r="S6193" s="212"/>
      <c r="T6193" s="212"/>
      <c r="U6193" s="212"/>
    </row>
    <row r="6194" spans="1:21" x14ac:dyDescent="0.25">
      <c r="A6194" s="57" t="s">
        <v>10311</v>
      </c>
      <c r="B6194" s="57" t="s">
        <v>10312</v>
      </c>
      <c r="C6194" s="212"/>
      <c r="D6194" s="212"/>
      <c r="E6194" s="212"/>
      <c r="F6194" s="212"/>
      <c r="G6194" s="212"/>
      <c r="H6194" s="212"/>
      <c r="I6194" s="212"/>
      <c r="J6194" s="212"/>
      <c r="K6194" s="212"/>
      <c r="L6194" s="212"/>
      <c r="M6194" s="212"/>
      <c r="N6194" s="212"/>
      <c r="O6194" s="212"/>
      <c r="P6194" s="212"/>
      <c r="Q6194" s="212"/>
      <c r="R6194" s="212"/>
      <c r="S6194" s="212">
        <v>1</v>
      </c>
      <c r="T6194" s="212"/>
      <c r="U6194" s="212"/>
    </row>
    <row r="6195" spans="1:21" x14ac:dyDescent="0.25">
      <c r="A6195" s="57" t="s">
        <v>2952</v>
      </c>
      <c r="B6195" s="57" t="s">
        <v>8616</v>
      </c>
      <c r="C6195" s="212"/>
      <c r="D6195" s="212"/>
      <c r="E6195" s="212"/>
      <c r="F6195" s="212"/>
      <c r="G6195" s="212"/>
      <c r="H6195" s="212">
        <v>1.899</v>
      </c>
      <c r="I6195" s="212">
        <v>9.82</v>
      </c>
      <c r="J6195" s="212">
        <v>15.923999999999999</v>
      </c>
      <c r="K6195" s="212">
        <v>0.54900000000000004</v>
      </c>
      <c r="L6195" s="212"/>
      <c r="M6195" s="212">
        <v>39.561999999999998</v>
      </c>
      <c r="N6195" s="212">
        <v>26.498999999999999</v>
      </c>
      <c r="O6195" s="212">
        <v>16.137</v>
      </c>
      <c r="P6195" s="212"/>
      <c r="Q6195" s="212"/>
      <c r="R6195" s="212"/>
      <c r="S6195" s="212"/>
      <c r="T6195" s="212"/>
      <c r="U6195" s="212"/>
    </row>
    <row r="6196" spans="1:21" x14ac:dyDescent="0.25">
      <c r="A6196" s="57" t="s">
        <v>2706</v>
      </c>
      <c r="B6196" s="57" t="s">
        <v>8618</v>
      </c>
      <c r="C6196" s="212"/>
      <c r="D6196" s="212"/>
      <c r="E6196" s="212"/>
      <c r="F6196" s="212"/>
      <c r="G6196" s="212"/>
      <c r="H6196" s="212">
        <v>0.125</v>
      </c>
      <c r="I6196" s="212"/>
      <c r="J6196" s="212">
        <v>1.4890000000000001</v>
      </c>
      <c r="K6196" s="212">
        <v>0.56100000000000005</v>
      </c>
      <c r="L6196" s="212"/>
      <c r="M6196" s="212"/>
      <c r="N6196" s="212"/>
      <c r="O6196" s="212"/>
      <c r="P6196" s="212"/>
      <c r="Q6196" s="212"/>
      <c r="R6196" s="212"/>
      <c r="S6196" s="212"/>
      <c r="T6196" s="212"/>
      <c r="U6196" s="212"/>
    </row>
    <row r="6197" spans="1:21" x14ac:dyDescent="0.25">
      <c r="A6197" s="57" t="s">
        <v>3370</v>
      </c>
      <c r="B6197" s="57" t="s">
        <v>8619</v>
      </c>
      <c r="C6197" s="212"/>
      <c r="D6197" s="212"/>
      <c r="E6197" s="212"/>
      <c r="F6197" s="212"/>
      <c r="G6197" s="212"/>
      <c r="H6197" s="212">
        <v>44.688000000000002</v>
      </c>
      <c r="I6197" s="212">
        <v>12.465</v>
      </c>
      <c r="J6197" s="212">
        <v>25.010999999999999</v>
      </c>
      <c r="K6197" s="212">
        <v>24.643999999999998</v>
      </c>
      <c r="L6197" s="212"/>
      <c r="M6197" s="212">
        <v>8.1530000000000005</v>
      </c>
      <c r="N6197" s="212">
        <v>50.595999999999997</v>
      </c>
      <c r="O6197" s="212"/>
      <c r="P6197" s="212">
        <v>0.65900000000000003</v>
      </c>
      <c r="Q6197" s="212"/>
      <c r="R6197" s="212">
        <v>17.289000000000001</v>
      </c>
      <c r="S6197" s="212">
        <v>1.597</v>
      </c>
      <c r="T6197" s="212">
        <v>3.5019999999999998</v>
      </c>
      <c r="U6197" s="212">
        <v>4.4359999999999999</v>
      </c>
    </row>
    <row r="6198" spans="1:21" x14ac:dyDescent="0.25">
      <c r="A6198" s="57" t="s">
        <v>3277</v>
      </c>
      <c r="B6198" s="57" t="s">
        <v>8620</v>
      </c>
      <c r="C6198" s="212"/>
      <c r="D6198" s="212"/>
      <c r="E6198" s="212"/>
      <c r="F6198" s="212"/>
      <c r="G6198" s="212"/>
      <c r="H6198" s="212">
        <v>3.8410000000000002</v>
      </c>
      <c r="I6198" s="212">
        <v>15.164</v>
      </c>
      <c r="J6198" s="212">
        <v>0.26200000000000001</v>
      </c>
      <c r="K6198" s="212">
        <v>1.7410000000000001</v>
      </c>
      <c r="L6198" s="212"/>
      <c r="M6198" s="212">
        <v>8</v>
      </c>
      <c r="N6198" s="212"/>
      <c r="O6198" s="212">
        <v>168.19900000000001</v>
      </c>
      <c r="P6198" s="212">
        <v>114.78700000000001</v>
      </c>
      <c r="Q6198" s="212">
        <v>0.65900000000000003</v>
      </c>
      <c r="R6198" s="212"/>
      <c r="S6198" s="212"/>
      <c r="T6198" s="212">
        <v>3.9729999999999999</v>
      </c>
      <c r="U6198" s="212">
        <v>4.8600000000000003</v>
      </c>
    </row>
    <row r="6199" spans="1:21" x14ac:dyDescent="0.25">
      <c r="A6199" s="57" t="s">
        <v>2867</v>
      </c>
      <c r="B6199" s="57" t="s">
        <v>8621</v>
      </c>
      <c r="C6199" s="212"/>
      <c r="D6199" s="212"/>
      <c r="E6199" s="212"/>
      <c r="F6199" s="212"/>
      <c r="G6199" s="212"/>
      <c r="H6199" s="212">
        <v>41.356999999999999</v>
      </c>
      <c r="I6199" s="212">
        <v>115.40600000000001</v>
      </c>
      <c r="J6199" s="212">
        <v>46.534999999999997</v>
      </c>
      <c r="K6199" s="212">
        <v>13.747</v>
      </c>
      <c r="L6199" s="212"/>
      <c r="M6199" s="212">
        <v>0.441</v>
      </c>
      <c r="N6199" s="212">
        <v>9.5090000000000003</v>
      </c>
      <c r="O6199" s="212">
        <v>1.6919999999999999</v>
      </c>
      <c r="P6199" s="212">
        <v>47.29</v>
      </c>
      <c r="Q6199" s="212">
        <v>7.492</v>
      </c>
      <c r="R6199" s="212"/>
      <c r="S6199" s="212">
        <v>4.62</v>
      </c>
      <c r="T6199" s="212">
        <v>22.341999999999999</v>
      </c>
      <c r="U6199" s="212">
        <v>14.661</v>
      </c>
    </row>
    <row r="6200" spans="1:21" x14ac:dyDescent="0.25">
      <c r="A6200" s="57" t="s">
        <v>2146</v>
      </c>
      <c r="B6200" s="57" t="s">
        <v>8622</v>
      </c>
      <c r="C6200" s="212"/>
      <c r="D6200" s="212"/>
      <c r="E6200" s="212"/>
      <c r="F6200" s="212"/>
      <c r="G6200" s="212"/>
      <c r="H6200" s="212">
        <v>101.44499999999999</v>
      </c>
      <c r="I6200" s="212">
        <v>29.204999999999998</v>
      </c>
      <c r="J6200" s="212">
        <v>31.794</v>
      </c>
      <c r="K6200" s="212">
        <v>11.194000000000001</v>
      </c>
      <c r="L6200" s="212"/>
      <c r="M6200" s="212">
        <v>0.33400000000000002</v>
      </c>
      <c r="N6200" s="212">
        <v>2.8210000000000002</v>
      </c>
      <c r="O6200" s="212">
        <v>0.106</v>
      </c>
      <c r="P6200" s="212"/>
      <c r="Q6200" s="212">
        <v>4.2770000000000001</v>
      </c>
      <c r="R6200" s="212"/>
      <c r="S6200" s="212">
        <v>2.6320000000000001</v>
      </c>
      <c r="T6200" s="212">
        <v>3.0139999999999998</v>
      </c>
      <c r="U6200" s="212">
        <v>1.071</v>
      </c>
    </row>
    <row r="6201" spans="1:21" x14ac:dyDescent="0.25">
      <c r="A6201" s="57" t="s">
        <v>3244</v>
      </c>
      <c r="B6201" s="57" t="s">
        <v>8623</v>
      </c>
      <c r="C6201" s="212">
        <v>162.49799999999999</v>
      </c>
      <c r="D6201" s="212">
        <v>175.49799999999999</v>
      </c>
      <c r="E6201" s="212"/>
      <c r="F6201" s="212"/>
      <c r="G6201" s="212"/>
      <c r="H6201" s="212">
        <v>2.1989999999999998</v>
      </c>
      <c r="I6201" s="212"/>
      <c r="J6201" s="212">
        <v>4.2380000000000004</v>
      </c>
      <c r="K6201" s="212">
        <v>3.4790000000000001</v>
      </c>
      <c r="L6201" s="212"/>
      <c r="M6201" s="212"/>
      <c r="N6201" s="212"/>
      <c r="O6201" s="212"/>
      <c r="P6201" s="212"/>
      <c r="Q6201" s="212"/>
      <c r="R6201" s="212"/>
      <c r="S6201" s="212">
        <v>0.214</v>
      </c>
      <c r="T6201" s="212"/>
      <c r="U6201" s="212"/>
    </row>
    <row r="6202" spans="1:21" x14ac:dyDescent="0.25">
      <c r="A6202" s="57" t="s">
        <v>2410</v>
      </c>
      <c r="B6202" s="57" t="s">
        <v>8624</v>
      </c>
      <c r="C6202" s="212"/>
      <c r="D6202" s="212"/>
      <c r="E6202" s="212"/>
      <c r="F6202" s="212"/>
      <c r="G6202" s="212"/>
      <c r="H6202" s="212">
        <v>0.26500000000000001</v>
      </c>
      <c r="I6202" s="212"/>
      <c r="J6202" s="212"/>
      <c r="K6202" s="212"/>
      <c r="L6202" s="212"/>
      <c r="M6202" s="212">
        <v>2.4</v>
      </c>
      <c r="N6202" s="212"/>
      <c r="O6202" s="212"/>
      <c r="P6202" s="212"/>
      <c r="Q6202" s="212"/>
      <c r="R6202" s="212"/>
      <c r="S6202" s="212"/>
      <c r="T6202" s="212"/>
      <c r="U6202" s="212">
        <v>1.387</v>
      </c>
    </row>
    <row r="6203" spans="1:21" x14ac:dyDescent="0.25">
      <c r="A6203" s="57" t="s">
        <v>865</v>
      </c>
      <c r="B6203" s="57" t="s">
        <v>8625</v>
      </c>
      <c r="C6203" s="212"/>
      <c r="D6203" s="212"/>
      <c r="E6203" s="212"/>
      <c r="F6203" s="212"/>
      <c r="G6203" s="212"/>
      <c r="H6203" s="212">
        <v>13.699</v>
      </c>
      <c r="I6203" s="212">
        <v>14.148999999999999</v>
      </c>
      <c r="J6203" s="212">
        <v>35.673999999999999</v>
      </c>
      <c r="K6203" s="212">
        <v>8.6080000000000005</v>
      </c>
      <c r="L6203" s="212">
        <v>1.2569999999999999</v>
      </c>
      <c r="M6203" s="212">
        <v>10.07</v>
      </c>
      <c r="N6203" s="212">
        <v>12.67</v>
      </c>
      <c r="O6203" s="212">
        <v>5.7640000000000002</v>
      </c>
      <c r="P6203" s="212">
        <v>2.3260000000000001</v>
      </c>
      <c r="Q6203" s="212">
        <v>2.4710000000000001</v>
      </c>
      <c r="R6203" s="212">
        <v>0.25800000000000001</v>
      </c>
      <c r="S6203" s="212">
        <v>2.2010000000000001</v>
      </c>
      <c r="T6203" s="212">
        <v>12.362</v>
      </c>
      <c r="U6203" s="212">
        <v>6.1509999999999998</v>
      </c>
    </row>
    <row r="6204" spans="1:21" x14ac:dyDescent="0.25">
      <c r="A6204" s="57" t="s">
        <v>3174</v>
      </c>
      <c r="B6204" s="57" t="s">
        <v>8626</v>
      </c>
      <c r="C6204" s="212"/>
      <c r="D6204" s="212"/>
      <c r="E6204" s="212"/>
      <c r="F6204" s="212"/>
      <c r="G6204" s="212"/>
      <c r="H6204" s="212">
        <v>0.54900000000000004</v>
      </c>
      <c r="I6204" s="212"/>
      <c r="J6204" s="212"/>
      <c r="K6204" s="212"/>
      <c r="L6204" s="212"/>
      <c r="M6204" s="212"/>
      <c r="N6204" s="212"/>
      <c r="O6204" s="212"/>
      <c r="P6204" s="212"/>
      <c r="Q6204" s="212"/>
      <c r="R6204" s="212"/>
      <c r="S6204" s="212"/>
      <c r="T6204" s="212"/>
      <c r="U6204" s="212"/>
    </row>
    <row r="6205" spans="1:21" x14ac:dyDescent="0.25">
      <c r="A6205" s="57" t="s">
        <v>3299</v>
      </c>
      <c r="B6205" s="57" t="s">
        <v>8627</v>
      </c>
      <c r="C6205" s="212"/>
      <c r="D6205" s="212"/>
      <c r="E6205" s="212"/>
      <c r="F6205" s="212"/>
      <c r="G6205" s="212"/>
      <c r="H6205" s="212">
        <v>7.1449999999999996</v>
      </c>
      <c r="I6205" s="212">
        <v>10.44</v>
      </c>
      <c r="J6205" s="212">
        <v>0.32400000000000001</v>
      </c>
      <c r="K6205" s="212"/>
      <c r="L6205" s="212"/>
      <c r="M6205" s="212"/>
      <c r="N6205" s="212"/>
      <c r="O6205" s="212"/>
      <c r="P6205" s="212"/>
      <c r="Q6205" s="212">
        <v>165.47900000000001</v>
      </c>
      <c r="R6205" s="212"/>
      <c r="S6205" s="212"/>
      <c r="T6205" s="212"/>
      <c r="U6205" s="212"/>
    </row>
    <row r="6206" spans="1:21" x14ac:dyDescent="0.25">
      <c r="A6206" s="57" t="s">
        <v>2173</v>
      </c>
      <c r="B6206" s="57" t="s">
        <v>8628</v>
      </c>
      <c r="C6206" s="212"/>
      <c r="D6206" s="212"/>
      <c r="E6206" s="212"/>
      <c r="F6206" s="212"/>
      <c r="G6206" s="212"/>
      <c r="H6206" s="212">
        <v>21.48</v>
      </c>
      <c r="I6206" s="212">
        <v>50.576000000000001</v>
      </c>
      <c r="J6206" s="212">
        <v>28.119</v>
      </c>
      <c r="K6206" s="212">
        <v>5.4340000000000002</v>
      </c>
      <c r="L6206" s="212"/>
      <c r="M6206" s="212">
        <v>0.3</v>
      </c>
      <c r="N6206" s="212">
        <v>0.20300000000000001</v>
      </c>
      <c r="O6206" s="212"/>
      <c r="P6206" s="212">
        <v>0.15</v>
      </c>
      <c r="Q6206" s="212">
        <v>1.639</v>
      </c>
      <c r="R6206" s="212">
        <v>8.3610000000000007</v>
      </c>
      <c r="S6206" s="212">
        <v>14.012</v>
      </c>
      <c r="T6206" s="212">
        <v>8.5109999999999992</v>
      </c>
      <c r="U6206" s="212">
        <v>3.5489999999999999</v>
      </c>
    </row>
    <row r="6207" spans="1:21" x14ac:dyDescent="0.25">
      <c r="A6207" s="57" t="s">
        <v>4288</v>
      </c>
      <c r="B6207" s="57" t="s">
        <v>8629</v>
      </c>
      <c r="C6207" s="212"/>
      <c r="D6207" s="212"/>
      <c r="E6207" s="212"/>
      <c r="F6207" s="212"/>
      <c r="G6207" s="212"/>
      <c r="H6207" s="212"/>
      <c r="I6207" s="212"/>
      <c r="J6207" s="212"/>
      <c r="K6207" s="212"/>
      <c r="L6207" s="212"/>
      <c r="M6207" s="212">
        <v>2.923</v>
      </c>
      <c r="N6207" s="212">
        <v>13.348000000000001</v>
      </c>
      <c r="O6207" s="212"/>
      <c r="P6207" s="212"/>
      <c r="Q6207" s="212"/>
      <c r="R6207" s="212"/>
      <c r="S6207" s="212"/>
      <c r="T6207" s="212"/>
      <c r="U6207" s="212"/>
    </row>
    <row r="6208" spans="1:21" x14ac:dyDescent="0.25">
      <c r="A6208" s="57" t="s">
        <v>2917</v>
      </c>
      <c r="B6208" s="57" t="s">
        <v>8630</v>
      </c>
      <c r="C6208" s="212"/>
      <c r="D6208" s="212"/>
      <c r="E6208" s="212"/>
      <c r="F6208" s="212"/>
      <c r="G6208" s="212"/>
      <c r="H6208" s="212">
        <v>4.47</v>
      </c>
      <c r="I6208" s="212">
        <v>0.72599999999999998</v>
      </c>
      <c r="J6208" s="212">
        <v>0.27100000000000002</v>
      </c>
      <c r="K6208" s="212"/>
      <c r="L6208" s="212"/>
      <c r="M6208" s="212"/>
      <c r="N6208" s="212"/>
      <c r="O6208" s="212"/>
      <c r="P6208" s="212"/>
      <c r="Q6208" s="212"/>
      <c r="R6208" s="212"/>
      <c r="S6208" s="212">
        <v>0.14899999999999999</v>
      </c>
      <c r="T6208" s="212"/>
      <c r="U6208" s="212"/>
    </row>
    <row r="6209" spans="1:21" x14ac:dyDescent="0.25">
      <c r="A6209" s="57" t="s">
        <v>3367</v>
      </c>
      <c r="B6209" s="57" t="s">
        <v>8631</v>
      </c>
      <c r="C6209" s="212"/>
      <c r="D6209" s="212"/>
      <c r="E6209" s="212"/>
      <c r="F6209" s="212"/>
      <c r="G6209" s="212"/>
      <c r="H6209" s="212">
        <v>33.817</v>
      </c>
      <c r="I6209" s="212">
        <v>155.744</v>
      </c>
      <c r="J6209" s="212">
        <v>7.9950000000000001</v>
      </c>
      <c r="K6209" s="212">
        <v>8.3130000000000006</v>
      </c>
      <c r="L6209" s="212"/>
      <c r="M6209" s="212">
        <v>8.0510000000000002</v>
      </c>
      <c r="N6209" s="212">
        <v>4.8150000000000004</v>
      </c>
      <c r="O6209" s="212">
        <v>3.6890000000000001</v>
      </c>
      <c r="P6209" s="212">
        <v>2.1440000000000001</v>
      </c>
      <c r="Q6209" s="212">
        <v>59.54</v>
      </c>
      <c r="R6209" s="212">
        <v>25.36</v>
      </c>
      <c r="S6209" s="212">
        <v>0.96699999999999997</v>
      </c>
      <c r="T6209" s="212">
        <v>18.045999999999999</v>
      </c>
      <c r="U6209" s="212">
        <v>1.9079999999999999</v>
      </c>
    </row>
    <row r="6210" spans="1:21" x14ac:dyDescent="0.25">
      <c r="A6210" s="57" t="s">
        <v>2001</v>
      </c>
      <c r="B6210" s="57" t="s">
        <v>8632</v>
      </c>
      <c r="C6210" s="212"/>
      <c r="D6210" s="212"/>
      <c r="E6210" s="212"/>
      <c r="F6210" s="212"/>
      <c r="G6210" s="212"/>
      <c r="H6210" s="212">
        <v>46.646999999999998</v>
      </c>
      <c r="I6210" s="212">
        <v>17.585000000000001</v>
      </c>
      <c r="J6210" s="212">
        <v>23.689</v>
      </c>
      <c r="K6210" s="212">
        <v>18.311</v>
      </c>
      <c r="L6210" s="212"/>
      <c r="M6210" s="212">
        <v>0.29799999999999999</v>
      </c>
      <c r="N6210" s="212"/>
      <c r="O6210" s="212"/>
      <c r="P6210" s="212">
        <v>0.55100000000000005</v>
      </c>
      <c r="Q6210" s="212">
        <v>0.4</v>
      </c>
      <c r="R6210" s="212"/>
      <c r="S6210" s="212">
        <v>0.26800000000000002</v>
      </c>
      <c r="T6210" s="212">
        <v>3.222</v>
      </c>
      <c r="U6210" s="212">
        <v>0.36499999999999999</v>
      </c>
    </row>
    <row r="6211" spans="1:21" x14ac:dyDescent="0.25">
      <c r="A6211" s="57" t="s">
        <v>2157</v>
      </c>
      <c r="B6211" s="57" t="s">
        <v>8633</v>
      </c>
      <c r="C6211" s="212"/>
      <c r="D6211" s="212"/>
      <c r="E6211" s="212"/>
      <c r="F6211" s="212"/>
      <c r="G6211" s="212"/>
      <c r="H6211" s="212">
        <v>3.46</v>
      </c>
      <c r="I6211" s="212">
        <v>0.55000000000000004</v>
      </c>
      <c r="J6211" s="212">
        <v>2.4929999999999999</v>
      </c>
      <c r="K6211" s="212">
        <v>1.6890000000000001</v>
      </c>
      <c r="L6211" s="212">
        <v>0.19</v>
      </c>
      <c r="M6211" s="212"/>
      <c r="N6211" s="212">
        <v>0.30199999999999999</v>
      </c>
      <c r="O6211" s="212">
        <v>3</v>
      </c>
      <c r="P6211" s="212">
        <v>1.8859999999999999</v>
      </c>
      <c r="Q6211" s="212"/>
      <c r="R6211" s="212"/>
      <c r="S6211" s="212"/>
      <c r="T6211" s="212">
        <v>0.5</v>
      </c>
      <c r="U6211" s="212">
        <v>2.681</v>
      </c>
    </row>
    <row r="6212" spans="1:21" x14ac:dyDescent="0.25">
      <c r="A6212" s="57" t="s">
        <v>3543</v>
      </c>
      <c r="B6212" s="57" t="s">
        <v>8634</v>
      </c>
      <c r="C6212" s="212"/>
      <c r="D6212" s="212"/>
      <c r="E6212" s="212"/>
      <c r="F6212" s="212"/>
      <c r="G6212" s="212"/>
      <c r="H6212" s="212">
        <v>3.02</v>
      </c>
      <c r="I6212" s="212"/>
      <c r="J6212" s="212"/>
      <c r="K6212" s="212"/>
      <c r="L6212" s="212"/>
      <c r="M6212" s="212"/>
      <c r="N6212" s="212"/>
      <c r="O6212" s="212"/>
      <c r="P6212" s="212"/>
      <c r="Q6212" s="212"/>
      <c r="R6212" s="212"/>
      <c r="S6212" s="212"/>
      <c r="T6212" s="212"/>
      <c r="U6212" s="212"/>
    </row>
    <row r="6213" spans="1:21" x14ac:dyDescent="0.25">
      <c r="A6213" s="57" t="s">
        <v>2994</v>
      </c>
      <c r="B6213" s="57" t="s">
        <v>8635</v>
      </c>
      <c r="C6213" s="212"/>
      <c r="D6213" s="212"/>
      <c r="E6213" s="212"/>
      <c r="F6213" s="212"/>
      <c r="G6213" s="212"/>
      <c r="H6213" s="212">
        <v>21.073</v>
      </c>
      <c r="I6213" s="212">
        <v>1.8520000000000001</v>
      </c>
      <c r="J6213" s="212">
        <v>5.2450000000000001</v>
      </c>
      <c r="K6213" s="212">
        <v>7.0170000000000003</v>
      </c>
      <c r="L6213" s="212">
        <v>10.691000000000001</v>
      </c>
      <c r="M6213" s="212">
        <v>0.98</v>
      </c>
      <c r="N6213" s="212"/>
      <c r="O6213" s="212"/>
      <c r="P6213" s="212"/>
      <c r="Q6213" s="212">
        <v>1.052</v>
      </c>
      <c r="R6213" s="212"/>
      <c r="S6213" s="212"/>
      <c r="T6213" s="212">
        <v>11.282999999999999</v>
      </c>
      <c r="U6213" s="212">
        <v>0.83</v>
      </c>
    </row>
    <row r="6214" spans="1:21" x14ac:dyDescent="0.25">
      <c r="A6214" s="57" t="s">
        <v>3594</v>
      </c>
      <c r="B6214" s="57" t="s">
        <v>8636</v>
      </c>
      <c r="C6214" s="212"/>
      <c r="D6214" s="212"/>
      <c r="E6214" s="212"/>
      <c r="F6214" s="212"/>
      <c r="G6214" s="212"/>
      <c r="H6214" s="212">
        <v>14.996</v>
      </c>
      <c r="I6214" s="212">
        <v>7.343</v>
      </c>
      <c r="J6214" s="212">
        <v>6.3760000000000003</v>
      </c>
      <c r="K6214" s="212">
        <v>6.3E-2</v>
      </c>
      <c r="L6214" s="212">
        <v>10.214</v>
      </c>
      <c r="M6214" s="212">
        <v>1.0289999999999999</v>
      </c>
      <c r="N6214" s="212">
        <v>0.254</v>
      </c>
      <c r="O6214" s="212"/>
      <c r="P6214" s="212"/>
      <c r="Q6214" s="212">
        <v>2.89</v>
      </c>
      <c r="R6214" s="212">
        <v>4.21</v>
      </c>
      <c r="S6214" s="212">
        <v>2.4670000000000001</v>
      </c>
      <c r="T6214" s="212">
        <v>4.9880000000000004</v>
      </c>
      <c r="U6214" s="212">
        <v>4.0140000000000002</v>
      </c>
    </row>
    <row r="6215" spans="1:21" x14ac:dyDescent="0.25">
      <c r="A6215" s="57" t="s">
        <v>2583</v>
      </c>
      <c r="B6215" s="57" t="s">
        <v>8637</v>
      </c>
      <c r="C6215" s="212"/>
      <c r="D6215" s="212"/>
      <c r="E6215" s="212"/>
      <c r="F6215" s="212"/>
      <c r="G6215" s="212"/>
      <c r="H6215" s="212">
        <v>7.5519999999999996</v>
      </c>
      <c r="I6215" s="212">
        <v>5.55</v>
      </c>
      <c r="J6215" s="212">
        <v>7.4660000000000002</v>
      </c>
      <c r="K6215" s="212">
        <v>7.2389999999999999</v>
      </c>
      <c r="L6215" s="212">
        <v>1.7809999999999999</v>
      </c>
      <c r="M6215" s="212">
        <v>2.335</v>
      </c>
      <c r="N6215" s="212">
        <v>0.318</v>
      </c>
      <c r="O6215" s="212"/>
      <c r="P6215" s="212"/>
      <c r="Q6215" s="212">
        <v>2.0289999999999999</v>
      </c>
      <c r="R6215" s="212"/>
      <c r="S6215" s="212"/>
      <c r="T6215" s="212"/>
      <c r="U6215" s="212"/>
    </row>
    <row r="6216" spans="1:21" x14ac:dyDescent="0.25">
      <c r="A6216" s="57" t="s">
        <v>2840</v>
      </c>
      <c r="B6216" s="57" t="s">
        <v>8638</v>
      </c>
      <c r="C6216" s="212"/>
      <c r="D6216" s="212"/>
      <c r="E6216" s="212"/>
      <c r="F6216" s="212"/>
      <c r="G6216" s="212"/>
      <c r="H6216" s="212"/>
      <c r="I6216" s="212"/>
      <c r="J6216" s="212"/>
      <c r="K6216" s="212"/>
      <c r="L6216" s="212"/>
      <c r="M6216" s="212"/>
      <c r="N6216" s="212"/>
      <c r="O6216" s="212"/>
      <c r="P6216" s="212"/>
      <c r="Q6216" s="212"/>
      <c r="R6216" s="212"/>
      <c r="S6216" s="212"/>
      <c r="T6216" s="212">
        <v>1.0329999999999999</v>
      </c>
      <c r="U6216" s="212"/>
    </row>
    <row r="6217" spans="1:21" x14ac:dyDescent="0.25">
      <c r="A6217" s="57" t="s">
        <v>2302</v>
      </c>
      <c r="B6217" s="57" t="s">
        <v>8639</v>
      </c>
      <c r="C6217" s="212"/>
      <c r="D6217" s="212"/>
      <c r="E6217" s="212"/>
      <c r="F6217" s="212"/>
      <c r="G6217" s="212"/>
      <c r="H6217" s="212">
        <v>9.2420000000000009</v>
      </c>
      <c r="I6217" s="212">
        <v>4.3879999999999999</v>
      </c>
      <c r="J6217" s="212"/>
      <c r="K6217" s="212">
        <v>0.498</v>
      </c>
      <c r="L6217" s="212">
        <v>3</v>
      </c>
      <c r="M6217" s="212">
        <v>0</v>
      </c>
      <c r="N6217" s="212">
        <v>0</v>
      </c>
      <c r="O6217" s="212"/>
      <c r="P6217" s="212">
        <v>0.192</v>
      </c>
      <c r="Q6217" s="212"/>
      <c r="R6217" s="212">
        <v>0.2</v>
      </c>
      <c r="S6217" s="212">
        <v>0.375</v>
      </c>
      <c r="T6217" s="212">
        <v>4.2999999999999997E-2</v>
      </c>
      <c r="U6217" s="212">
        <v>0.36899999999999999</v>
      </c>
    </row>
    <row r="6218" spans="1:21" x14ac:dyDescent="0.25">
      <c r="A6218" s="57" t="s">
        <v>3017</v>
      </c>
      <c r="B6218" s="57" t="s">
        <v>8640</v>
      </c>
      <c r="C6218" s="212"/>
      <c r="D6218" s="212"/>
      <c r="E6218" s="212"/>
      <c r="F6218" s="212"/>
      <c r="G6218" s="212"/>
      <c r="H6218" s="212">
        <v>1.56</v>
      </c>
      <c r="I6218" s="212">
        <v>2.12</v>
      </c>
      <c r="J6218" s="212">
        <v>0.30099999999999999</v>
      </c>
      <c r="K6218" s="212"/>
      <c r="L6218" s="212"/>
      <c r="M6218" s="212"/>
      <c r="N6218" s="212"/>
      <c r="O6218" s="212"/>
      <c r="P6218" s="212"/>
      <c r="Q6218" s="212"/>
      <c r="R6218" s="212"/>
      <c r="S6218" s="212"/>
      <c r="T6218" s="212"/>
      <c r="U6218" s="212">
        <v>0.83399999999999996</v>
      </c>
    </row>
    <row r="6219" spans="1:21" x14ac:dyDescent="0.25">
      <c r="A6219" s="57" t="s">
        <v>2439</v>
      </c>
      <c r="B6219" s="57" t="s">
        <v>8641</v>
      </c>
      <c r="C6219" s="212">
        <v>95.198999999999998</v>
      </c>
      <c r="D6219" s="212"/>
      <c r="E6219" s="212"/>
      <c r="F6219" s="212"/>
      <c r="G6219" s="212"/>
      <c r="H6219" s="212">
        <v>7.1479999999999997</v>
      </c>
      <c r="I6219" s="212"/>
      <c r="J6219" s="212"/>
      <c r="K6219" s="212"/>
      <c r="L6219" s="212"/>
      <c r="M6219" s="212"/>
      <c r="N6219" s="212"/>
      <c r="O6219" s="212">
        <v>28.893999999999998</v>
      </c>
      <c r="P6219" s="212"/>
      <c r="Q6219" s="212"/>
      <c r="R6219" s="212"/>
      <c r="S6219" s="212"/>
      <c r="T6219" s="212">
        <v>0.48899999999999999</v>
      </c>
      <c r="U6219" s="212">
        <v>1.202</v>
      </c>
    </row>
    <row r="6220" spans="1:21" x14ac:dyDescent="0.25">
      <c r="A6220" s="57" t="s">
        <v>10313</v>
      </c>
      <c r="B6220" s="57" t="s">
        <v>10314</v>
      </c>
      <c r="C6220" s="212"/>
      <c r="D6220" s="212"/>
      <c r="E6220" s="212"/>
      <c r="F6220" s="212"/>
      <c r="G6220" s="212"/>
      <c r="H6220" s="212">
        <v>3.5190000000000001</v>
      </c>
      <c r="I6220" s="212">
        <v>40.746000000000002</v>
      </c>
      <c r="J6220" s="212">
        <v>3.645</v>
      </c>
      <c r="K6220" s="212"/>
      <c r="L6220" s="212"/>
      <c r="M6220" s="212"/>
      <c r="N6220" s="212"/>
      <c r="O6220" s="212"/>
      <c r="P6220" s="212"/>
      <c r="Q6220" s="212"/>
      <c r="R6220" s="212"/>
      <c r="S6220" s="212"/>
      <c r="T6220" s="212"/>
      <c r="U6220" s="212"/>
    </row>
    <row r="6221" spans="1:21" x14ac:dyDescent="0.25">
      <c r="A6221" s="57" t="s">
        <v>3493</v>
      </c>
      <c r="B6221" s="57" t="s">
        <v>8642</v>
      </c>
      <c r="C6221" s="212"/>
      <c r="D6221" s="212"/>
      <c r="E6221" s="212"/>
      <c r="F6221" s="212"/>
      <c r="G6221" s="212"/>
      <c r="H6221" s="212">
        <v>0.78800000000000003</v>
      </c>
      <c r="I6221" s="212">
        <v>1.639</v>
      </c>
      <c r="J6221" s="212">
        <v>0.3</v>
      </c>
      <c r="K6221" s="212">
        <v>0.317</v>
      </c>
      <c r="L6221" s="212"/>
      <c r="M6221" s="212">
        <v>3</v>
      </c>
      <c r="N6221" s="212"/>
      <c r="O6221" s="212"/>
      <c r="P6221" s="212"/>
      <c r="Q6221" s="212"/>
      <c r="R6221" s="212"/>
      <c r="S6221" s="212">
        <v>9.0999999999999998E-2</v>
      </c>
      <c r="T6221" s="212">
        <v>2.387</v>
      </c>
      <c r="U6221" s="212">
        <v>1.2609999999999999</v>
      </c>
    </row>
    <row r="6222" spans="1:21" x14ac:dyDescent="0.25">
      <c r="A6222" s="57" t="s">
        <v>3930</v>
      </c>
      <c r="B6222" s="57" t="s">
        <v>8643</v>
      </c>
      <c r="C6222" s="212"/>
      <c r="D6222" s="212"/>
      <c r="E6222" s="212"/>
      <c r="F6222" s="212"/>
      <c r="G6222" s="212"/>
      <c r="H6222" s="212">
        <v>0.159</v>
      </c>
      <c r="I6222" s="212">
        <v>0.1</v>
      </c>
      <c r="J6222" s="212">
        <v>0.36399999999999999</v>
      </c>
      <c r="K6222" s="212">
        <v>2.6989999999999998</v>
      </c>
      <c r="L6222" s="212"/>
      <c r="M6222" s="212">
        <v>0.12</v>
      </c>
      <c r="N6222" s="212"/>
      <c r="O6222" s="212">
        <v>1.31</v>
      </c>
      <c r="P6222" s="212"/>
      <c r="Q6222" s="212"/>
      <c r="R6222" s="212"/>
      <c r="S6222" s="212"/>
      <c r="T6222" s="212"/>
      <c r="U6222" s="212"/>
    </row>
    <row r="6223" spans="1:21" x14ac:dyDescent="0.25">
      <c r="A6223" s="57" t="s">
        <v>3364</v>
      </c>
      <c r="B6223" s="57" t="s">
        <v>8644</v>
      </c>
      <c r="C6223" s="212"/>
      <c r="D6223" s="212"/>
      <c r="E6223" s="212"/>
      <c r="F6223" s="212"/>
      <c r="G6223" s="212"/>
      <c r="H6223" s="212">
        <v>0.86199999999999999</v>
      </c>
      <c r="I6223" s="212">
        <v>5.1890000000000001</v>
      </c>
      <c r="J6223" s="212">
        <v>0.47199999999999998</v>
      </c>
      <c r="K6223" s="212">
        <v>0.80700000000000005</v>
      </c>
      <c r="L6223" s="212"/>
      <c r="M6223" s="212">
        <v>2.21</v>
      </c>
      <c r="N6223" s="212">
        <v>3.4129999999999998</v>
      </c>
      <c r="O6223" s="212"/>
      <c r="P6223" s="212"/>
      <c r="Q6223" s="212"/>
      <c r="R6223" s="212">
        <v>2.0539999999999998</v>
      </c>
      <c r="S6223" s="212">
        <v>2.5249999999999999</v>
      </c>
      <c r="T6223" s="212">
        <v>1.401</v>
      </c>
      <c r="U6223" s="212"/>
    </row>
    <row r="6224" spans="1:21" x14ac:dyDescent="0.25">
      <c r="A6224" s="57" t="s">
        <v>2597</v>
      </c>
      <c r="B6224" s="57" t="s">
        <v>8645</v>
      </c>
      <c r="C6224" s="212"/>
      <c r="D6224" s="212"/>
      <c r="E6224" s="212"/>
      <c r="F6224" s="212"/>
      <c r="G6224" s="212"/>
      <c r="H6224" s="212">
        <v>0.16700000000000001</v>
      </c>
      <c r="I6224" s="212"/>
      <c r="J6224" s="212">
        <v>6.3639999999999999</v>
      </c>
      <c r="K6224" s="212">
        <v>1.6160000000000001</v>
      </c>
      <c r="L6224" s="212">
        <v>2.1389999999999998</v>
      </c>
      <c r="M6224" s="212"/>
      <c r="N6224" s="212">
        <v>0</v>
      </c>
      <c r="O6224" s="212"/>
      <c r="P6224" s="212"/>
      <c r="Q6224" s="212"/>
      <c r="R6224" s="212"/>
      <c r="S6224" s="212">
        <v>1.456</v>
      </c>
      <c r="T6224" s="212">
        <v>5.0389999999999997</v>
      </c>
      <c r="U6224" s="212">
        <v>1.1679999999999999</v>
      </c>
    </row>
    <row r="6225" spans="1:21" x14ac:dyDescent="0.25">
      <c r="A6225" s="57" t="s">
        <v>2286</v>
      </c>
      <c r="B6225" s="57" t="s">
        <v>8646</v>
      </c>
      <c r="C6225" s="212"/>
      <c r="D6225" s="212"/>
      <c r="E6225" s="212"/>
      <c r="F6225" s="212"/>
      <c r="G6225" s="212"/>
      <c r="H6225" s="212">
        <v>0.65900000000000003</v>
      </c>
      <c r="I6225" s="212">
        <v>0.83299999999999996</v>
      </c>
      <c r="J6225" s="212"/>
      <c r="K6225" s="212">
        <v>0.43099999999999999</v>
      </c>
      <c r="L6225" s="212"/>
      <c r="M6225" s="212"/>
      <c r="N6225" s="212"/>
      <c r="O6225" s="212">
        <v>0.36799999999999999</v>
      </c>
      <c r="P6225" s="212">
        <v>1.492</v>
      </c>
      <c r="Q6225" s="212">
        <v>0.81</v>
      </c>
      <c r="R6225" s="212">
        <v>0.99199999999999999</v>
      </c>
      <c r="S6225" s="212">
        <v>1.0209999999999999</v>
      </c>
      <c r="T6225" s="212">
        <v>5.3520000000000003</v>
      </c>
      <c r="U6225" s="212"/>
    </row>
    <row r="6226" spans="1:21" x14ac:dyDescent="0.25">
      <c r="A6226" s="57" t="s">
        <v>1779</v>
      </c>
      <c r="B6226" s="57" t="s">
        <v>8647</v>
      </c>
      <c r="C6226" s="212">
        <v>67.097999999999999</v>
      </c>
      <c r="D6226" s="212">
        <v>6.1989999999999998</v>
      </c>
      <c r="E6226" s="212"/>
      <c r="F6226" s="212"/>
      <c r="G6226" s="212"/>
      <c r="H6226" s="212">
        <v>201.01499999999999</v>
      </c>
      <c r="I6226" s="212">
        <v>17.385000000000002</v>
      </c>
      <c r="J6226" s="212">
        <v>24.855</v>
      </c>
      <c r="K6226" s="212">
        <v>45.585000000000001</v>
      </c>
      <c r="L6226" s="212">
        <v>41.267000000000003</v>
      </c>
      <c r="M6226" s="212">
        <v>49.543999999999997</v>
      </c>
      <c r="N6226" s="212">
        <v>60.628</v>
      </c>
      <c r="O6226" s="212">
        <v>237.50299999999999</v>
      </c>
      <c r="P6226" s="212">
        <v>46.53</v>
      </c>
      <c r="Q6226" s="212">
        <v>41.649000000000001</v>
      </c>
      <c r="R6226" s="212">
        <v>93.632999999999996</v>
      </c>
      <c r="S6226" s="212">
        <v>12.968999999999999</v>
      </c>
      <c r="T6226" s="212">
        <v>8.5739999999999998</v>
      </c>
      <c r="U6226" s="212">
        <v>5.9610000000000003</v>
      </c>
    </row>
    <row r="6227" spans="1:21" x14ac:dyDescent="0.25">
      <c r="A6227" s="57" t="s">
        <v>2401</v>
      </c>
      <c r="B6227" s="57" t="s">
        <v>8648</v>
      </c>
      <c r="C6227" s="212"/>
      <c r="D6227" s="212"/>
      <c r="E6227" s="212"/>
      <c r="F6227" s="212"/>
      <c r="G6227" s="212"/>
      <c r="H6227" s="212">
        <v>2.1360000000000001</v>
      </c>
      <c r="I6227" s="212">
        <v>34.417999999999999</v>
      </c>
      <c r="J6227" s="212">
        <v>1.0329999999999999</v>
      </c>
      <c r="K6227" s="212">
        <v>4.7789999999999999</v>
      </c>
      <c r="L6227" s="212"/>
      <c r="M6227" s="212">
        <v>10.675000000000001</v>
      </c>
      <c r="N6227" s="212">
        <v>0.70799999999999996</v>
      </c>
      <c r="O6227" s="212"/>
      <c r="P6227" s="212">
        <v>95</v>
      </c>
      <c r="Q6227" s="212">
        <v>6.3129999999999997</v>
      </c>
      <c r="R6227" s="212">
        <v>9.8889999999999993</v>
      </c>
      <c r="S6227" s="212"/>
      <c r="T6227" s="212">
        <v>0.4</v>
      </c>
      <c r="U6227" s="212">
        <v>2.948</v>
      </c>
    </row>
    <row r="6228" spans="1:21" x14ac:dyDescent="0.25">
      <c r="A6228" s="57" t="s">
        <v>1281</v>
      </c>
      <c r="B6228" s="57" t="s">
        <v>8649</v>
      </c>
      <c r="C6228" s="212"/>
      <c r="D6228" s="212"/>
      <c r="E6228" s="212"/>
      <c r="F6228" s="212"/>
      <c r="G6228" s="212"/>
      <c r="H6228" s="212">
        <v>86.840999999999994</v>
      </c>
      <c r="I6228" s="212">
        <v>88.82</v>
      </c>
      <c r="J6228" s="212">
        <v>7.9169999999999998</v>
      </c>
      <c r="K6228" s="212">
        <v>5.2590000000000003</v>
      </c>
      <c r="L6228" s="212">
        <v>25.9</v>
      </c>
      <c r="M6228" s="212">
        <v>9.7260000000000009</v>
      </c>
      <c r="N6228" s="212">
        <v>11.23</v>
      </c>
      <c r="O6228" s="212">
        <v>142.86600000000001</v>
      </c>
      <c r="P6228" s="212">
        <v>129.13800000000001</v>
      </c>
      <c r="Q6228" s="212">
        <v>35.863999999999997</v>
      </c>
      <c r="R6228" s="212"/>
      <c r="S6228" s="212">
        <v>15.537000000000001</v>
      </c>
      <c r="T6228" s="212">
        <v>20.472000000000001</v>
      </c>
      <c r="U6228" s="212">
        <v>10.72</v>
      </c>
    </row>
    <row r="6229" spans="1:21" x14ac:dyDescent="0.25">
      <c r="A6229" s="57" t="s">
        <v>3152</v>
      </c>
      <c r="B6229" s="57" t="s">
        <v>8650</v>
      </c>
      <c r="C6229" s="212"/>
      <c r="D6229" s="212"/>
      <c r="E6229" s="212"/>
      <c r="F6229" s="212"/>
      <c r="G6229" s="212"/>
      <c r="H6229" s="212"/>
      <c r="I6229" s="212"/>
      <c r="J6229" s="212"/>
      <c r="K6229" s="212">
        <v>1.871</v>
      </c>
      <c r="L6229" s="212"/>
      <c r="M6229" s="212"/>
      <c r="N6229" s="212"/>
      <c r="O6229" s="212"/>
      <c r="P6229" s="212"/>
      <c r="Q6229" s="212"/>
      <c r="R6229" s="212"/>
      <c r="S6229" s="212"/>
      <c r="T6229" s="212"/>
      <c r="U6229" s="212"/>
    </row>
    <row r="6230" spans="1:21" x14ac:dyDescent="0.25">
      <c r="A6230" s="57" t="s">
        <v>2895</v>
      </c>
      <c r="B6230" s="57" t="s">
        <v>8651</v>
      </c>
      <c r="C6230" s="212"/>
      <c r="D6230" s="212"/>
      <c r="E6230" s="212"/>
      <c r="F6230" s="212"/>
      <c r="G6230" s="212"/>
      <c r="H6230" s="212">
        <v>17.41</v>
      </c>
      <c r="I6230" s="212">
        <v>9.61</v>
      </c>
      <c r="J6230" s="212">
        <v>46.302</v>
      </c>
      <c r="K6230" s="212">
        <v>39.625</v>
      </c>
      <c r="L6230" s="212">
        <v>1.3839999999999999</v>
      </c>
      <c r="M6230" s="212">
        <v>36.622999999999998</v>
      </c>
      <c r="N6230" s="212">
        <v>33.091999999999999</v>
      </c>
      <c r="O6230" s="212">
        <v>21.417999999999999</v>
      </c>
      <c r="P6230" s="212">
        <v>5.8630000000000004</v>
      </c>
      <c r="Q6230" s="212">
        <v>3.2959999999999998</v>
      </c>
      <c r="R6230" s="212">
        <v>39.909999999999997</v>
      </c>
      <c r="S6230" s="212">
        <v>25.876999999999999</v>
      </c>
      <c r="T6230" s="212">
        <v>17.741</v>
      </c>
      <c r="U6230" s="212">
        <v>6.3490000000000002</v>
      </c>
    </row>
    <row r="6231" spans="1:21" x14ac:dyDescent="0.25">
      <c r="A6231" s="57" t="s">
        <v>2934</v>
      </c>
      <c r="B6231" s="57" t="s">
        <v>8652</v>
      </c>
      <c r="C6231" s="212"/>
      <c r="D6231" s="212"/>
      <c r="E6231" s="212"/>
      <c r="F6231" s="212"/>
      <c r="G6231" s="212"/>
      <c r="H6231" s="212">
        <v>93.617000000000004</v>
      </c>
      <c r="I6231" s="212"/>
      <c r="J6231" s="212"/>
      <c r="K6231" s="212"/>
      <c r="L6231" s="212"/>
      <c r="M6231" s="212">
        <v>5.6050000000000004</v>
      </c>
      <c r="N6231" s="212"/>
      <c r="O6231" s="212"/>
      <c r="P6231" s="212"/>
      <c r="Q6231" s="212"/>
      <c r="R6231" s="212"/>
      <c r="S6231" s="212"/>
      <c r="T6231" s="212">
        <v>0</v>
      </c>
      <c r="U6231" s="212">
        <v>0.41799999999999998</v>
      </c>
    </row>
    <row r="6232" spans="1:21" x14ac:dyDescent="0.25">
      <c r="A6232" s="57" t="s">
        <v>2945</v>
      </c>
      <c r="B6232" s="57" t="s">
        <v>8653</v>
      </c>
      <c r="C6232" s="212"/>
      <c r="D6232" s="212"/>
      <c r="E6232" s="212"/>
      <c r="F6232" s="212"/>
      <c r="G6232" s="212"/>
      <c r="H6232" s="212">
        <v>0.36799999999999999</v>
      </c>
      <c r="I6232" s="212">
        <v>6.4370000000000003</v>
      </c>
      <c r="J6232" s="212"/>
      <c r="K6232" s="212"/>
      <c r="L6232" s="212">
        <v>42</v>
      </c>
      <c r="M6232" s="212">
        <v>12</v>
      </c>
      <c r="N6232" s="212">
        <v>15.182</v>
      </c>
      <c r="O6232" s="212">
        <v>151.166</v>
      </c>
      <c r="P6232" s="212">
        <v>99.051000000000002</v>
      </c>
      <c r="Q6232" s="212">
        <v>195.1</v>
      </c>
      <c r="R6232" s="212">
        <v>16.683</v>
      </c>
      <c r="S6232" s="212"/>
      <c r="T6232" s="212">
        <v>3.6619999999999999</v>
      </c>
      <c r="U6232" s="212">
        <v>21</v>
      </c>
    </row>
    <row r="6233" spans="1:21" x14ac:dyDescent="0.25">
      <c r="A6233" s="57" t="s">
        <v>2550</v>
      </c>
      <c r="B6233" s="57" t="s">
        <v>8654</v>
      </c>
      <c r="C6233" s="212"/>
      <c r="D6233" s="212"/>
      <c r="E6233" s="212"/>
      <c r="F6233" s="212"/>
      <c r="G6233" s="212"/>
      <c r="H6233" s="212">
        <v>39.987000000000002</v>
      </c>
      <c r="I6233" s="212">
        <v>27.809000000000001</v>
      </c>
      <c r="J6233" s="212">
        <v>32.58</v>
      </c>
      <c r="K6233" s="212">
        <v>23.847000000000001</v>
      </c>
      <c r="L6233" s="212">
        <v>35</v>
      </c>
      <c r="M6233" s="212">
        <v>9.1590000000000007</v>
      </c>
      <c r="N6233" s="212">
        <v>40.622</v>
      </c>
      <c r="O6233" s="212">
        <v>6.3410000000000002</v>
      </c>
      <c r="P6233" s="212">
        <v>1.917</v>
      </c>
      <c r="Q6233" s="212">
        <v>3.048</v>
      </c>
      <c r="R6233" s="212">
        <v>0</v>
      </c>
      <c r="S6233" s="212">
        <v>4.2389999999999999</v>
      </c>
      <c r="T6233" s="212">
        <v>4.8</v>
      </c>
      <c r="U6233" s="212">
        <v>0.311</v>
      </c>
    </row>
    <row r="6234" spans="1:21" x14ac:dyDescent="0.25">
      <c r="A6234" s="57" t="s">
        <v>2308</v>
      </c>
      <c r="B6234" s="57" t="s">
        <v>8655</v>
      </c>
      <c r="C6234" s="212"/>
      <c r="D6234" s="212"/>
      <c r="E6234" s="212"/>
      <c r="F6234" s="212"/>
      <c r="G6234" s="212"/>
      <c r="H6234" s="212">
        <v>58.88</v>
      </c>
      <c r="I6234" s="212">
        <v>11.119</v>
      </c>
      <c r="J6234" s="212">
        <v>48.393000000000001</v>
      </c>
      <c r="K6234" s="212">
        <v>38.093000000000004</v>
      </c>
      <c r="L6234" s="212">
        <v>2.0579999999999998</v>
      </c>
      <c r="M6234" s="212">
        <v>14.847</v>
      </c>
      <c r="N6234" s="212"/>
      <c r="O6234" s="212">
        <v>1.095</v>
      </c>
      <c r="P6234" s="212"/>
      <c r="Q6234" s="212">
        <v>92.498999999999995</v>
      </c>
      <c r="R6234" s="212">
        <v>6.1509999999999998</v>
      </c>
      <c r="S6234" s="212">
        <v>20.902000000000001</v>
      </c>
      <c r="T6234" s="212">
        <v>4.1829999999999998</v>
      </c>
      <c r="U6234" s="212">
        <v>19.221</v>
      </c>
    </row>
    <row r="6235" spans="1:21" x14ac:dyDescent="0.25">
      <c r="A6235" s="57" t="s">
        <v>3515</v>
      </c>
      <c r="B6235" s="57" t="s">
        <v>8656</v>
      </c>
      <c r="C6235" s="212">
        <v>642.19799999999998</v>
      </c>
      <c r="D6235" s="212">
        <v>669.69799999999998</v>
      </c>
      <c r="E6235" s="212"/>
      <c r="F6235" s="212"/>
      <c r="G6235" s="212"/>
      <c r="H6235" s="212">
        <v>86.597999999999999</v>
      </c>
      <c r="I6235" s="212">
        <v>98.581999999999994</v>
      </c>
      <c r="J6235" s="212">
        <v>54.383000000000003</v>
      </c>
      <c r="K6235" s="212">
        <v>0.30299999999999999</v>
      </c>
      <c r="L6235" s="212"/>
      <c r="M6235" s="212">
        <v>13.2</v>
      </c>
      <c r="N6235" s="212"/>
      <c r="O6235" s="212"/>
      <c r="P6235" s="212"/>
      <c r="Q6235" s="212"/>
      <c r="R6235" s="212"/>
      <c r="S6235" s="212">
        <v>3.5310000000000001</v>
      </c>
      <c r="T6235" s="212"/>
      <c r="U6235" s="212">
        <v>7.0000000000000007E-2</v>
      </c>
    </row>
    <row r="6236" spans="1:21" x14ac:dyDescent="0.25">
      <c r="A6236" s="57" t="s">
        <v>3970</v>
      </c>
      <c r="B6236" s="57" t="s">
        <v>8657</v>
      </c>
      <c r="C6236" s="212"/>
      <c r="D6236" s="212"/>
      <c r="E6236" s="212"/>
      <c r="F6236" s="212"/>
      <c r="G6236" s="212"/>
      <c r="H6236" s="212">
        <v>0.61299999999999999</v>
      </c>
      <c r="I6236" s="212">
        <v>6.2E-2</v>
      </c>
      <c r="J6236" s="212"/>
      <c r="K6236" s="212">
        <v>1.1439999999999999</v>
      </c>
      <c r="L6236" s="212"/>
      <c r="M6236" s="212"/>
      <c r="N6236" s="212"/>
      <c r="O6236" s="212"/>
      <c r="P6236" s="212"/>
      <c r="Q6236" s="212"/>
      <c r="R6236" s="212"/>
      <c r="S6236" s="212"/>
      <c r="T6236" s="212"/>
      <c r="U6236" s="212"/>
    </row>
    <row r="6237" spans="1:21" x14ac:dyDescent="0.25">
      <c r="A6237" s="57" t="s">
        <v>2682</v>
      </c>
      <c r="B6237" s="57" t="s">
        <v>8658</v>
      </c>
      <c r="C6237" s="212"/>
      <c r="D6237" s="212"/>
      <c r="E6237" s="212"/>
      <c r="F6237" s="212"/>
      <c r="G6237" s="212"/>
      <c r="H6237" s="212"/>
      <c r="I6237" s="212">
        <v>4</v>
      </c>
      <c r="J6237" s="212"/>
      <c r="K6237" s="212"/>
      <c r="L6237" s="212"/>
      <c r="M6237" s="212"/>
      <c r="N6237" s="212"/>
      <c r="O6237" s="212"/>
      <c r="P6237" s="212"/>
      <c r="Q6237" s="212"/>
      <c r="R6237" s="212">
        <v>0.97899999999999998</v>
      </c>
      <c r="S6237" s="212"/>
      <c r="T6237" s="212"/>
      <c r="U6237" s="212"/>
    </row>
    <row r="6238" spans="1:21" x14ac:dyDescent="0.25">
      <c r="A6238" s="57" t="s">
        <v>2094</v>
      </c>
      <c r="B6238" s="57" t="s">
        <v>8659</v>
      </c>
      <c r="C6238" s="212"/>
      <c r="D6238" s="212"/>
      <c r="E6238" s="212"/>
      <c r="F6238" s="212"/>
      <c r="G6238" s="212"/>
      <c r="H6238" s="212">
        <v>16.303999999999998</v>
      </c>
      <c r="I6238" s="212"/>
      <c r="J6238" s="212">
        <v>14.268000000000001</v>
      </c>
      <c r="K6238" s="212">
        <v>6.0490000000000004</v>
      </c>
      <c r="L6238" s="212"/>
      <c r="M6238" s="212">
        <v>67</v>
      </c>
      <c r="N6238" s="212">
        <v>0.50600000000000001</v>
      </c>
      <c r="O6238" s="212">
        <v>137.31200000000001</v>
      </c>
      <c r="P6238" s="212">
        <v>183.00200000000001</v>
      </c>
      <c r="Q6238" s="212">
        <v>215.1</v>
      </c>
      <c r="R6238" s="212"/>
      <c r="S6238" s="212">
        <v>0.5</v>
      </c>
      <c r="T6238" s="212">
        <v>4.827</v>
      </c>
      <c r="U6238" s="212"/>
    </row>
    <row r="6239" spans="1:21" x14ac:dyDescent="0.25">
      <c r="A6239" s="57" t="s">
        <v>3321</v>
      </c>
      <c r="B6239" s="57" t="s">
        <v>8660</v>
      </c>
      <c r="C6239" s="212"/>
      <c r="D6239" s="212"/>
      <c r="E6239" s="212"/>
      <c r="F6239" s="212"/>
      <c r="G6239" s="212"/>
      <c r="H6239" s="212">
        <v>6.4749999999999996</v>
      </c>
      <c r="I6239" s="212">
        <v>0.17199999999999999</v>
      </c>
      <c r="J6239" s="212">
        <v>15.335000000000001</v>
      </c>
      <c r="K6239" s="212">
        <v>9.8339999999999996</v>
      </c>
      <c r="L6239" s="212"/>
      <c r="M6239" s="212"/>
      <c r="N6239" s="212"/>
      <c r="O6239" s="212"/>
      <c r="P6239" s="212"/>
      <c r="Q6239" s="212"/>
      <c r="R6239" s="212"/>
      <c r="S6239" s="212"/>
      <c r="T6239" s="212">
        <v>26.41</v>
      </c>
      <c r="U6239" s="212"/>
    </row>
    <row r="6240" spans="1:21" x14ac:dyDescent="0.25">
      <c r="A6240" s="57" t="s">
        <v>2693</v>
      </c>
      <c r="B6240" s="57" t="s">
        <v>8661</v>
      </c>
      <c r="C6240" s="212"/>
      <c r="D6240" s="212"/>
      <c r="E6240" s="212"/>
      <c r="F6240" s="212"/>
      <c r="G6240" s="212"/>
      <c r="H6240" s="212"/>
      <c r="I6240" s="212">
        <v>52.337000000000003</v>
      </c>
      <c r="J6240" s="212"/>
      <c r="K6240" s="212">
        <v>2.8969999999999998</v>
      </c>
      <c r="L6240" s="212"/>
      <c r="M6240" s="212"/>
      <c r="N6240" s="212"/>
      <c r="O6240" s="212"/>
      <c r="P6240" s="212">
        <v>6.0999999999999999E-2</v>
      </c>
      <c r="Q6240" s="212"/>
      <c r="R6240" s="212"/>
      <c r="S6240" s="212"/>
      <c r="T6240" s="212"/>
      <c r="U6240" s="212">
        <v>4.7949999999999999</v>
      </c>
    </row>
    <row r="6241" spans="1:21" x14ac:dyDescent="0.25">
      <c r="A6241" s="57" t="s">
        <v>2009</v>
      </c>
      <c r="B6241" s="57" t="s">
        <v>8662</v>
      </c>
      <c r="C6241" s="212"/>
      <c r="D6241" s="212"/>
      <c r="E6241" s="212"/>
      <c r="F6241" s="212"/>
      <c r="G6241" s="212"/>
      <c r="H6241" s="212"/>
      <c r="I6241" s="212">
        <v>1.337</v>
      </c>
      <c r="J6241" s="212"/>
      <c r="K6241" s="212"/>
      <c r="L6241" s="212"/>
      <c r="M6241" s="212">
        <v>42.956000000000003</v>
      </c>
      <c r="N6241" s="212"/>
      <c r="O6241" s="212">
        <v>1.905</v>
      </c>
      <c r="P6241" s="212">
        <v>0.67500000000000004</v>
      </c>
      <c r="Q6241" s="212"/>
      <c r="R6241" s="212">
        <v>0.95899999999999996</v>
      </c>
      <c r="S6241" s="212"/>
      <c r="T6241" s="212"/>
      <c r="U6241" s="212">
        <v>5.4690000000000003</v>
      </c>
    </row>
    <row r="6242" spans="1:21" x14ac:dyDescent="0.25">
      <c r="A6242" s="57" t="s">
        <v>3487</v>
      </c>
      <c r="B6242" s="57" t="s">
        <v>8663</v>
      </c>
      <c r="C6242" s="212">
        <v>204.499</v>
      </c>
      <c r="D6242" s="212">
        <v>225.99799999999999</v>
      </c>
      <c r="E6242" s="212"/>
      <c r="F6242" s="212"/>
      <c r="G6242" s="212"/>
      <c r="H6242" s="212">
        <v>9.673</v>
      </c>
      <c r="I6242" s="212"/>
      <c r="J6242" s="212">
        <v>30</v>
      </c>
      <c r="K6242" s="212">
        <v>3.2879999999999998</v>
      </c>
      <c r="L6242" s="212"/>
      <c r="M6242" s="212"/>
      <c r="N6242" s="212"/>
      <c r="O6242" s="212">
        <v>2.5</v>
      </c>
      <c r="P6242" s="212"/>
      <c r="Q6242" s="212">
        <v>5.6000000000000001E-2</v>
      </c>
      <c r="R6242" s="212">
        <v>9.3870000000000005</v>
      </c>
      <c r="S6242" s="212">
        <v>6</v>
      </c>
      <c r="T6242" s="212">
        <v>1.6579999999999999</v>
      </c>
      <c r="U6242" s="212">
        <v>0.78</v>
      </c>
    </row>
    <row r="6243" spans="1:21" x14ac:dyDescent="0.25">
      <c r="A6243" s="57" t="s">
        <v>1842</v>
      </c>
      <c r="B6243" s="57" t="s">
        <v>8664</v>
      </c>
      <c r="C6243" s="212"/>
      <c r="D6243" s="212"/>
      <c r="E6243" s="212"/>
      <c r="F6243" s="212"/>
      <c r="G6243" s="212"/>
      <c r="H6243" s="212">
        <v>0.73899999999999999</v>
      </c>
      <c r="I6243" s="212">
        <v>0.746</v>
      </c>
      <c r="J6243" s="212">
        <v>3.8</v>
      </c>
      <c r="K6243" s="212">
        <v>6.702</v>
      </c>
      <c r="L6243" s="212"/>
      <c r="M6243" s="212"/>
      <c r="N6243" s="212"/>
      <c r="O6243" s="212">
        <v>12.938000000000001</v>
      </c>
      <c r="P6243" s="212">
        <v>0.26100000000000001</v>
      </c>
      <c r="Q6243" s="212"/>
      <c r="R6243" s="212"/>
      <c r="S6243" s="212"/>
      <c r="T6243" s="212">
        <v>3.3210000000000002</v>
      </c>
      <c r="U6243" s="212"/>
    </row>
    <row r="6244" spans="1:21" x14ac:dyDescent="0.25">
      <c r="A6244" s="57" t="s">
        <v>2275</v>
      </c>
      <c r="B6244" s="57" t="s">
        <v>8665</v>
      </c>
      <c r="C6244" s="212"/>
      <c r="D6244" s="212"/>
      <c r="E6244" s="212"/>
      <c r="F6244" s="212"/>
      <c r="G6244" s="212"/>
      <c r="H6244" s="212">
        <v>16.603999999999999</v>
      </c>
      <c r="I6244" s="212">
        <v>5.46</v>
      </c>
      <c r="J6244" s="212">
        <v>0.17199999999999999</v>
      </c>
      <c r="K6244" s="212">
        <v>36.96</v>
      </c>
      <c r="L6244" s="212"/>
      <c r="M6244" s="212">
        <v>0.36499999999999999</v>
      </c>
      <c r="N6244" s="212">
        <v>0.36799999999999999</v>
      </c>
      <c r="O6244" s="212"/>
      <c r="P6244" s="212"/>
      <c r="Q6244" s="212"/>
      <c r="R6244" s="212">
        <v>3.415</v>
      </c>
      <c r="S6244" s="212"/>
      <c r="T6244" s="212"/>
      <c r="U6244" s="212">
        <v>1.857</v>
      </c>
    </row>
    <row r="6245" spans="1:21" x14ac:dyDescent="0.25">
      <c r="A6245" s="57" t="s">
        <v>2065</v>
      </c>
      <c r="B6245" s="57" t="s">
        <v>8666</v>
      </c>
      <c r="C6245" s="212"/>
      <c r="D6245" s="212"/>
      <c r="E6245" s="212"/>
      <c r="F6245" s="212"/>
      <c r="G6245" s="212"/>
      <c r="H6245" s="212"/>
      <c r="I6245" s="212">
        <v>0.65600000000000003</v>
      </c>
      <c r="J6245" s="212"/>
      <c r="K6245" s="212">
        <v>2.9079999999999999</v>
      </c>
      <c r="L6245" s="212">
        <v>13.648999999999999</v>
      </c>
      <c r="M6245" s="212"/>
      <c r="N6245" s="212">
        <v>0.23</v>
      </c>
      <c r="O6245" s="212"/>
      <c r="P6245" s="212"/>
      <c r="Q6245" s="212"/>
      <c r="R6245" s="212"/>
      <c r="S6245" s="212"/>
      <c r="T6245" s="212">
        <v>1.337</v>
      </c>
      <c r="U6245" s="212"/>
    </row>
    <row r="6246" spans="1:21" x14ac:dyDescent="0.25">
      <c r="A6246" s="57" t="s">
        <v>2795</v>
      </c>
      <c r="B6246" s="57" t="s">
        <v>8667</v>
      </c>
      <c r="C6246" s="212"/>
      <c r="D6246" s="212"/>
      <c r="E6246" s="212"/>
      <c r="F6246" s="212"/>
      <c r="G6246" s="212"/>
      <c r="H6246" s="212"/>
      <c r="I6246" s="212"/>
      <c r="J6246" s="212"/>
      <c r="K6246" s="212">
        <v>23.082999999999998</v>
      </c>
      <c r="L6246" s="212"/>
      <c r="M6246" s="212"/>
      <c r="N6246" s="212"/>
      <c r="O6246" s="212"/>
      <c r="P6246" s="212"/>
      <c r="Q6246" s="212"/>
      <c r="R6246" s="212">
        <v>12.724</v>
      </c>
      <c r="S6246" s="212"/>
      <c r="T6246" s="212">
        <v>0.748</v>
      </c>
      <c r="U6246" s="212"/>
    </row>
    <row r="6247" spans="1:21" x14ac:dyDescent="0.25">
      <c r="A6247" s="57" t="s">
        <v>2027</v>
      </c>
      <c r="B6247" s="57" t="s">
        <v>8668</v>
      </c>
      <c r="C6247" s="212"/>
      <c r="D6247" s="212"/>
      <c r="E6247" s="212"/>
      <c r="F6247" s="212"/>
      <c r="G6247" s="212"/>
      <c r="H6247" s="212">
        <v>17.065000000000001</v>
      </c>
      <c r="I6247" s="212">
        <v>4.0010000000000003</v>
      </c>
      <c r="J6247" s="212">
        <v>1.8149999999999999</v>
      </c>
      <c r="K6247" s="212">
        <v>5.7430000000000003</v>
      </c>
      <c r="L6247" s="212"/>
      <c r="M6247" s="212"/>
      <c r="N6247" s="212">
        <v>1.583</v>
      </c>
      <c r="O6247" s="212"/>
      <c r="P6247" s="212"/>
      <c r="Q6247" s="212"/>
      <c r="R6247" s="212">
        <v>0.54</v>
      </c>
      <c r="S6247" s="212"/>
      <c r="T6247" s="212">
        <v>2.101</v>
      </c>
      <c r="U6247" s="212">
        <v>3.734</v>
      </c>
    </row>
    <row r="6248" spans="1:21" x14ac:dyDescent="0.25">
      <c r="A6248" s="57" t="s">
        <v>3254</v>
      </c>
      <c r="B6248" s="57" t="s">
        <v>8669</v>
      </c>
      <c r="C6248" s="212"/>
      <c r="D6248" s="212"/>
      <c r="E6248" s="212"/>
      <c r="F6248" s="212"/>
      <c r="G6248" s="212"/>
      <c r="H6248" s="212"/>
      <c r="I6248" s="212">
        <v>1</v>
      </c>
      <c r="J6248" s="212">
        <v>9.85</v>
      </c>
      <c r="K6248" s="212"/>
      <c r="L6248" s="212"/>
      <c r="M6248" s="212">
        <v>0.61199999999999999</v>
      </c>
      <c r="N6248" s="212"/>
      <c r="O6248" s="212">
        <v>3.5750000000000002</v>
      </c>
      <c r="P6248" s="212">
        <v>12</v>
      </c>
      <c r="Q6248" s="212"/>
      <c r="R6248" s="212"/>
      <c r="S6248" s="212"/>
      <c r="T6248" s="212">
        <v>4.1970000000000001</v>
      </c>
      <c r="U6248" s="212">
        <v>1.766</v>
      </c>
    </row>
    <row r="6249" spans="1:21" x14ac:dyDescent="0.25">
      <c r="A6249" s="57" t="s">
        <v>1572</v>
      </c>
      <c r="B6249" s="57" t="s">
        <v>8670</v>
      </c>
      <c r="C6249" s="212"/>
      <c r="D6249" s="212"/>
      <c r="E6249" s="212"/>
      <c r="F6249" s="212"/>
      <c r="G6249" s="212"/>
      <c r="H6249" s="212">
        <v>25.824000000000002</v>
      </c>
      <c r="I6249" s="212">
        <v>8.5039999999999996</v>
      </c>
      <c r="J6249" s="212">
        <v>2.8780000000000001</v>
      </c>
      <c r="K6249" s="212">
        <v>61.497</v>
      </c>
      <c r="L6249" s="212">
        <v>19.177</v>
      </c>
      <c r="M6249" s="212"/>
      <c r="N6249" s="212">
        <v>7.157</v>
      </c>
      <c r="O6249" s="212">
        <v>3.9209999999999998</v>
      </c>
      <c r="P6249" s="212">
        <v>9.86</v>
      </c>
      <c r="Q6249" s="212">
        <v>16.132999999999999</v>
      </c>
      <c r="R6249" s="212">
        <v>0.38600000000000001</v>
      </c>
      <c r="S6249" s="212">
        <v>1.44</v>
      </c>
      <c r="T6249" s="212">
        <v>1.333</v>
      </c>
      <c r="U6249" s="212"/>
    </row>
    <row r="6250" spans="1:21" x14ac:dyDescent="0.25">
      <c r="A6250" s="57" t="s">
        <v>2509</v>
      </c>
      <c r="B6250" s="57" t="s">
        <v>8671</v>
      </c>
      <c r="C6250" s="212">
        <v>51.197000000000003</v>
      </c>
      <c r="D6250" s="212">
        <v>1432.998</v>
      </c>
      <c r="E6250" s="212"/>
      <c r="F6250" s="212"/>
      <c r="G6250" s="212"/>
      <c r="H6250" s="212">
        <v>32.436</v>
      </c>
      <c r="I6250" s="212">
        <v>33.728999999999999</v>
      </c>
      <c r="J6250" s="212">
        <v>30.59</v>
      </c>
      <c r="K6250" s="212">
        <v>24.18</v>
      </c>
      <c r="L6250" s="212">
        <v>3.8820000000000001</v>
      </c>
      <c r="M6250" s="212">
        <v>1.024</v>
      </c>
      <c r="N6250" s="212">
        <v>4.24</v>
      </c>
      <c r="O6250" s="212">
        <v>3.2650000000000001</v>
      </c>
      <c r="P6250" s="212">
        <v>1.64</v>
      </c>
      <c r="Q6250" s="212"/>
      <c r="R6250" s="212">
        <v>1.516</v>
      </c>
      <c r="S6250" s="212">
        <v>2.5209999999999999</v>
      </c>
      <c r="T6250" s="212">
        <v>0.107</v>
      </c>
      <c r="U6250" s="212"/>
    </row>
    <row r="6251" spans="1:21" x14ac:dyDescent="0.25">
      <c r="A6251" s="57" t="s">
        <v>1826</v>
      </c>
      <c r="B6251" s="57" t="s">
        <v>8672</v>
      </c>
      <c r="C6251" s="212"/>
      <c r="D6251" s="212"/>
      <c r="E6251" s="212"/>
      <c r="F6251" s="212"/>
      <c r="G6251" s="212"/>
      <c r="H6251" s="212">
        <v>53.837000000000003</v>
      </c>
      <c r="I6251" s="212">
        <v>17.911999999999999</v>
      </c>
      <c r="J6251" s="212">
        <v>18.571000000000002</v>
      </c>
      <c r="K6251" s="212">
        <v>80.731999999999999</v>
      </c>
      <c r="L6251" s="212">
        <v>40.378</v>
      </c>
      <c r="M6251" s="212">
        <v>111.041</v>
      </c>
      <c r="N6251" s="212">
        <v>61.319000000000003</v>
      </c>
      <c r="O6251" s="212">
        <v>34.558</v>
      </c>
      <c r="P6251" s="212">
        <v>41.552999999999997</v>
      </c>
      <c r="Q6251" s="212">
        <v>11.904</v>
      </c>
      <c r="R6251" s="212">
        <v>19.581</v>
      </c>
      <c r="S6251" s="212">
        <v>21.152000000000001</v>
      </c>
      <c r="T6251" s="212">
        <v>0.54700000000000004</v>
      </c>
      <c r="U6251" s="212"/>
    </row>
    <row r="6252" spans="1:21" x14ac:dyDescent="0.25">
      <c r="A6252" s="57" t="s">
        <v>3326</v>
      </c>
      <c r="B6252" s="57" t="s">
        <v>8673</v>
      </c>
      <c r="C6252" s="212"/>
      <c r="D6252" s="212"/>
      <c r="E6252" s="212"/>
      <c r="F6252" s="212"/>
      <c r="G6252" s="212"/>
      <c r="H6252" s="212">
        <v>3.0000000000000001E-3</v>
      </c>
      <c r="I6252" s="212"/>
      <c r="J6252" s="212"/>
      <c r="K6252" s="212">
        <v>8.5999999999999993E-2</v>
      </c>
      <c r="L6252" s="212"/>
      <c r="M6252" s="212">
        <v>0.04</v>
      </c>
      <c r="N6252" s="212">
        <v>0.84499999999999997</v>
      </c>
      <c r="O6252" s="212"/>
      <c r="P6252" s="212"/>
      <c r="Q6252" s="212"/>
      <c r="R6252" s="212"/>
      <c r="S6252" s="212"/>
      <c r="T6252" s="212"/>
      <c r="U6252" s="212"/>
    </row>
    <row r="6253" spans="1:21" x14ac:dyDescent="0.25">
      <c r="A6253" s="57" t="s">
        <v>2517</v>
      </c>
      <c r="B6253" s="57" t="s">
        <v>8674</v>
      </c>
      <c r="C6253" s="212"/>
      <c r="D6253" s="212"/>
      <c r="E6253" s="212"/>
      <c r="F6253" s="212"/>
      <c r="G6253" s="212"/>
      <c r="H6253" s="212">
        <v>6.2E-2</v>
      </c>
      <c r="I6253" s="212"/>
      <c r="J6253" s="212">
        <v>1.958</v>
      </c>
      <c r="K6253" s="212"/>
      <c r="L6253" s="212"/>
      <c r="M6253" s="212">
        <v>14.164999999999999</v>
      </c>
      <c r="N6253" s="212">
        <v>25.571999999999999</v>
      </c>
      <c r="O6253" s="212">
        <v>50.136000000000003</v>
      </c>
      <c r="P6253" s="212">
        <v>18.126999999999999</v>
      </c>
      <c r="Q6253" s="212"/>
      <c r="R6253" s="212">
        <v>1.1080000000000001</v>
      </c>
      <c r="S6253" s="212"/>
      <c r="T6253" s="212"/>
      <c r="U6253" s="212"/>
    </row>
    <row r="6254" spans="1:21" x14ac:dyDescent="0.25">
      <c r="A6254" s="57" t="s">
        <v>1781</v>
      </c>
      <c r="B6254" s="57" t="s">
        <v>8675</v>
      </c>
      <c r="C6254" s="212"/>
      <c r="D6254" s="212"/>
      <c r="E6254" s="212"/>
      <c r="F6254" s="212"/>
      <c r="G6254" s="212"/>
      <c r="H6254" s="212">
        <v>0.46700000000000003</v>
      </c>
      <c r="I6254" s="212">
        <v>0.216</v>
      </c>
      <c r="J6254" s="212"/>
      <c r="K6254" s="212"/>
      <c r="L6254" s="212">
        <v>5.4790000000000001</v>
      </c>
      <c r="M6254" s="212"/>
      <c r="N6254" s="212">
        <v>0.49399999999999999</v>
      </c>
      <c r="O6254" s="212">
        <v>2.359</v>
      </c>
      <c r="P6254" s="212">
        <v>1.319</v>
      </c>
      <c r="Q6254" s="212">
        <v>2.1139999999999999</v>
      </c>
      <c r="R6254" s="212">
        <v>0.22700000000000001</v>
      </c>
      <c r="S6254" s="212"/>
      <c r="T6254" s="212">
        <v>2.5150000000000001</v>
      </c>
      <c r="U6254" s="212">
        <v>6.0000000000000001E-3</v>
      </c>
    </row>
    <row r="6255" spans="1:21" x14ac:dyDescent="0.25">
      <c r="A6255" s="57" t="s">
        <v>1533</v>
      </c>
      <c r="B6255" s="57" t="s">
        <v>8676</v>
      </c>
      <c r="C6255" s="212"/>
      <c r="D6255" s="212"/>
      <c r="E6255" s="212"/>
      <c r="F6255" s="212"/>
      <c r="G6255" s="212"/>
      <c r="H6255" s="212">
        <v>7.7249999999999996</v>
      </c>
      <c r="I6255" s="212">
        <v>5.3319999999999999</v>
      </c>
      <c r="J6255" s="212">
        <v>13.724</v>
      </c>
      <c r="K6255" s="212">
        <v>18.591000000000001</v>
      </c>
      <c r="L6255" s="212">
        <v>2.75</v>
      </c>
      <c r="M6255" s="212">
        <v>6.8659999999999997</v>
      </c>
      <c r="N6255" s="212">
        <v>22.527000000000001</v>
      </c>
      <c r="O6255" s="212"/>
      <c r="P6255" s="212">
        <v>4.4880000000000004</v>
      </c>
      <c r="Q6255" s="212">
        <v>5.835</v>
      </c>
      <c r="R6255" s="212">
        <v>10.044</v>
      </c>
      <c r="S6255" s="212">
        <v>60.228999999999999</v>
      </c>
      <c r="T6255" s="212">
        <v>63.537999999999997</v>
      </c>
      <c r="U6255" s="212">
        <v>4.077</v>
      </c>
    </row>
    <row r="6256" spans="1:21" x14ac:dyDescent="0.25">
      <c r="A6256" s="57" t="s">
        <v>1409</v>
      </c>
      <c r="B6256" s="57" t="s">
        <v>8677</v>
      </c>
      <c r="C6256" s="212"/>
      <c r="D6256" s="212"/>
      <c r="E6256" s="212"/>
      <c r="F6256" s="212"/>
      <c r="G6256" s="212"/>
      <c r="H6256" s="212">
        <v>29.704000000000001</v>
      </c>
      <c r="I6256" s="212">
        <v>2.7250000000000001</v>
      </c>
      <c r="J6256" s="212">
        <v>8.5050000000000008</v>
      </c>
      <c r="K6256" s="212">
        <v>154.023</v>
      </c>
      <c r="L6256" s="212">
        <v>115.185</v>
      </c>
      <c r="M6256" s="212">
        <v>5.2</v>
      </c>
      <c r="N6256" s="212">
        <v>29.637</v>
      </c>
      <c r="O6256" s="212">
        <v>31.274999999999999</v>
      </c>
      <c r="P6256" s="212">
        <v>1.8959999999999999</v>
      </c>
      <c r="Q6256" s="212">
        <v>2</v>
      </c>
      <c r="R6256" s="212"/>
      <c r="S6256" s="212">
        <v>0.48599999999999999</v>
      </c>
      <c r="T6256" s="212">
        <v>252.196</v>
      </c>
      <c r="U6256" s="212">
        <v>72.069000000000003</v>
      </c>
    </row>
    <row r="6257" spans="1:21" x14ac:dyDescent="0.25">
      <c r="A6257" s="57" t="s">
        <v>1695</v>
      </c>
      <c r="B6257" s="57" t="s">
        <v>8678</v>
      </c>
      <c r="C6257" s="212"/>
      <c r="D6257" s="212"/>
      <c r="E6257" s="212"/>
      <c r="F6257" s="212"/>
      <c r="G6257" s="212"/>
      <c r="H6257" s="212"/>
      <c r="I6257" s="212"/>
      <c r="J6257" s="212"/>
      <c r="K6257" s="212">
        <v>0.59499999999999997</v>
      </c>
      <c r="L6257" s="212"/>
      <c r="M6257" s="212"/>
      <c r="N6257" s="212">
        <v>5.7</v>
      </c>
      <c r="O6257" s="212"/>
      <c r="P6257" s="212">
        <v>0.56999999999999995</v>
      </c>
      <c r="Q6257" s="212"/>
      <c r="R6257" s="212">
        <v>4.4999999999999998E-2</v>
      </c>
      <c r="S6257" s="212"/>
      <c r="T6257" s="212">
        <v>0.126</v>
      </c>
      <c r="U6257" s="212"/>
    </row>
    <row r="6258" spans="1:21" x14ac:dyDescent="0.25">
      <c r="A6258" s="57" t="s">
        <v>1367</v>
      </c>
      <c r="B6258" s="57" t="s">
        <v>8679</v>
      </c>
      <c r="C6258" s="212"/>
      <c r="D6258" s="212"/>
      <c r="E6258" s="212"/>
      <c r="F6258" s="212"/>
      <c r="G6258" s="212"/>
      <c r="H6258" s="212"/>
      <c r="I6258" s="212">
        <v>4.1000000000000002E-2</v>
      </c>
      <c r="J6258" s="212"/>
      <c r="K6258" s="212">
        <v>3.0419999999999998</v>
      </c>
      <c r="L6258" s="212"/>
      <c r="M6258" s="212"/>
      <c r="N6258" s="212">
        <v>1.1950000000000001</v>
      </c>
      <c r="O6258" s="212"/>
      <c r="P6258" s="212">
        <v>0.29399999999999998</v>
      </c>
      <c r="Q6258" s="212">
        <v>0.57299999999999995</v>
      </c>
      <c r="R6258" s="212"/>
      <c r="S6258" s="212"/>
      <c r="T6258" s="212"/>
      <c r="U6258" s="212">
        <v>0</v>
      </c>
    </row>
    <row r="6259" spans="1:21" x14ac:dyDescent="0.25">
      <c r="A6259" s="57" t="s">
        <v>1095</v>
      </c>
      <c r="B6259" s="57" t="s">
        <v>8684</v>
      </c>
      <c r="C6259" s="212"/>
      <c r="D6259" s="212"/>
      <c r="E6259" s="212"/>
      <c r="F6259" s="212"/>
      <c r="G6259" s="212"/>
      <c r="H6259" s="212">
        <v>3.8940000000000001</v>
      </c>
      <c r="I6259" s="212"/>
      <c r="J6259" s="212">
        <v>3.9E-2</v>
      </c>
      <c r="K6259" s="212"/>
      <c r="L6259" s="212"/>
      <c r="M6259" s="212">
        <v>0.15</v>
      </c>
      <c r="N6259" s="212"/>
      <c r="O6259" s="212">
        <v>1.6E-2</v>
      </c>
      <c r="P6259" s="212">
        <v>0.17499999999999999</v>
      </c>
      <c r="Q6259" s="212"/>
      <c r="R6259" s="212"/>
      <c r="S6259" s="212">
        <v>3.45</v>
      </c>
      <c r="T6259" s="212">
        <v>7.0620000000000003</v>
      </c>
      <c r="U6259" s="212">
        <v>12.106999999999999</v>
      </c>
    </row>
    <row r="6260" spans="1:21" x14ac:dyDescent="0.25">
      <c r="A6260" s="57" t="s">
        <v>1567</v>
      </c>
      <c r="B6260" s="57" t="s">
        <v>8685</v>
      </c>
      <c r="C6260" s="212"/>
      <c r="D6260" s="212"/>
      <c r="E6260" s="212"/>
      <c r="F6260" s="212"/>
      <c r="G6260" s="212"/>
      <c r="H6260" s="212"/>
      <c r="I6260" s="212"/>
      <c r="J6260" s="212"/>
      <c r="K6260" s="212"/>
      <c r="L6260" s="212"/>
      <c r="M6260" s="212">
        <v>2.4020000000000001</v>
      </c>
      <c r="N6260" s="212"/>
      <c r="O6260" s="212"/>
      <c r="P6260" s="212"/>
      <c r="Q6260" s="212"/>
      <c r="R6260" s="212"/>
      <c r="S6260" s="212"/>
      <c r="T6260" s="212"/>
      <c r="U6260" s="212"/>
    </row>
    <row r="6261" spans="1:21" x14ac:dyDescent="0.25">
      <c r="A6261" s="57" t="s">
        <v>1791</v>
      </c>
      <c r="B6261" s="57" t="s">
        <v>8686</v>
      </c>
      <c r="C6261" s="212"/>
      <c r="D6261" s="212"/>
      <c r="E6261" s="212"/>
      <c r="F6261" s="212"/>
      <c r="G6261" s="212"/>
      <c r="H6261" s="212"/>
      <c r="I6261" s="212"/>
      <c r="J6261" s="212"/>
      <c r="K6261" s="212"/>
      <c r="L6261" s="212"/>
      <c r="M6261" s="212">
        <v>8.4130000000000003</v>
      </c>
      <c r="N6261" s="212">
        <v>6.38</v>
      </c>
      <c r="O6261" s="212">
        <v>3.5609999999999999</v>
      </c>
      <c r="P6261" s="212">
        <v>5.0970000000000004</v>
      </c>
      <c r="Q6261" s="212"/>
      <c r="R6261" s="212"/>
      <c r="S6261" s="212"/>
      <c r="T6261" s="212"/>
      <c r="U6261" s="212"/>
    </row>
    <row r="6262" spans="1:21" x14ac:dyDescent="0.25">
      <c r="A6262" s="57" t="s">
        <v>1306</v>
      </c>
      <c r="B6262" s="57" t="s">
        <v>8687</v>
      </c>
      <c r="C6262" s="212"/>
      <c r="D6262" s="212"/>
      <c r="E6262" s="212"/>
      <c r="F6262" s="212"/>
      <c r="G6262" s="212"/>
      <c r="H6262" s="212"/>
      <c r="I6262" s="212"/>
      <c r="J6262" s="212"/>
      <c r="K6262" s="212"/>
      <c r="L6262" s="212"/>
      <c r="M6262" s="212"/>
      <c r="N6262" s="212">
        <v>0.33700000000000002</v>
      </c>
      <c r="O6262" s="212">
        <v>5.8000000000000003E-2</v>
      </c>
      <c r="P6262" s="212">
        <v>0.06</v>
      </c>
      <c r="Q6262" s="212"/>
      <c r="R6262" s="212">
        <v>0.67200000000000004</v>
      </c>
      <c r="S6262" s="212">
        <v>1.111</v>
      </c>
      <c r="T6262" s="212">
        <v>1.734</v>
      </c>
      <c r="U6262" s="212"/>
    </row>
    <row r="6263" spans="1:21" x14ac:dyDescent="0.25">
      <c r="A6263" s="57" t="s">
        <v>2924</v>
      </c>
      <c r="B6263" s="57" t="s">
        <v>8688</v>
      </c>
      <c r="C6263" s="212">
        <v>2.8980000000000001</v>
      </c>
      <c r="D6263" s="212">
        <v>9.9000000000000005E-2</v>
      </c>
      <c r="E6263" s="212"/>
      <c r="F6263" s="212"/>
      <c r="G6263" s="212"/>
      <c r="H6263" s="212">
        <v>0.01</v>
      </c>
      <c r="I6263" s="212"/>
      <c r="J6263" s="212"/>
      <c r="K6263" s="212">
        <v>1.9E-2</v>
      </c>
      <c r="L6263" s="212"/>
      <c r="M6263" s="212"/>
      <c r="N6263" s="212"/>
      <c r="O6263" s="212"/>
      <c r="P6263" s="212"/>
      <c r="Q6263" s="212"/>
      <c r="R6263" s="212"/>
      <c r="S6263" s="212"/>
      <c r="T6263" s="212"/>
      <c r="U6263" s="212"/>
    </row>
    <row r="6264" spans="1:21" x14ac:dyDescent="0.25">
      <c r="A6264" s="57" t="s">
        <v>2638</v>
      </c>
      <c r="B6264" s="57" t="s">
        <v>8689</v>
      </c>
      <c r="C6264" s="212"/>
      <c r="D6264" s="212"/>
      <c r="E6264" s="212"/>
      <c r="F6264" s="212"/>
      <c r="G6264" s="212"/>
      <c r="H6264" s="212"/>
      <c r="I6264" s="212">
        <v>0.89900000000000002</v>
      </c>
      <c r="J6264" s="212"/>
      <c r="K6264" s="212"/>
      <c r="L6264" s="212"/>
      <c r="M6264" s="212"/>
      <c r="N6264" s="212"/>
      <c r="O6264" s="212">
        <v>8.3000000000000004E-2</v>
      </c>
      <c r="P6264" s="212"/>
      <c r="Q6264" s="212"/>
      <c r="R6264" s="212"/>
      <c r="S6264" s="212"/>
      <c r="T6264" s="212"/>
      <c r="U6264" s="212"/>
    </row>
    <row r="6265" spans="1:21" x14ac:dyDescent="0.25">
      <c r="A6265" s="57" t="s">
        <v>1536</v>
      </c>
      <c r="B6265" s="57" t="s">
        <v>8690</v>
      </c>
      <c r="C6265" s="212"/>
      <c r="D6265" s="212"/>
      <c r="E6265" s="212"/>
      <c r="F6265" s="212"/>
      <c r="G6265" s="212"/>
      <c r="H6265" s="212">
        <v>0.55000000000000004</v>
      </c>
      <c r="I6265" s="212"/>
      <c r="J6265" s="212">
        <v>0.22700000000000001</v>
      </c>
      <c r="K6265" s="212">
        <v>1.7000000000000001E-2</v>
      </c>
      <c r="L6265" s="212">
        <v>7.51</v>
      </c>
      <c r="M6265" s="212">
        <v>0.54400000000000004</v>
      </c>
      <c r="N6265" s="212">
        <v>0.71799999999999997</v>
      </c>
      <c r="O6265" s="212">
        <v>0</v>
      </c>
      <c r="P6265" s="212">
        <v>8.5000000000000006E-2</v>
      </c>
      <c r="Q6265" s="212">
        <v>1.2</v>
      </c>
      <c r="R6265" s="212"/>
      <c r="S6265" s="212">
        <v>1.1060000000000001</v>
      </c>
      <c r="T6265" s="212">
        <v>0.51400000000000001</v>
      </c>
      <c r="U6265" s="212">
        <v>8.6</v>
      </c>
    </row>
    <row r="6266" spans="1:21" x14ac:dyDescent="0.25">
      <c r="A6266" s="57" t="s">
        <v>1508</v>
      </c>
      <c r="B6266" s="57" t="s">
        <v>8691</v>
      </c>
      <c r="C6266" s="212"/>
      <c r="D6266" s="212"/>
      <c r="E6266" s="212"/>
      <c r="F6266" s="212"/>
      <c r="G6266" s="212"/>
      <c r="H6266" s="212"/>
      <c r="I6266" s="212"/>
      <c r="J6266" s="212"/>
      <c r="K6266" s="212">
        <v>2.1999999999999999E-2</v>
      </c>
      <c r="L6266" s="212">
        <v>2.34</v>
      </c>
      <c r="M6266" s="212"/>
      <c r="N6266" s="212"/>
      <c r="O6266" s="212"/>
      <c r="P6266" s="212"/>
      <c r="Q6266" s="212"/>
      <c r="R6266" s="212"/>
      <c r="S6266" s="212"/>
      <c r="T6266" s="212"/>
      <c r="U6266" s="212"/>
    </row>
    <row r="6267" spans="1:21" x14ac:dyDescent="0.25">
      <c r="A6267" s="57" t="s">
        <v>2016</v>
      </c>
      <c r="B6267" s="57" t="s">
        <v>8695</v>
      </c>
      <c r="C6267" s="212"/>
      <c r="D6267" s="212"/>
      <c r="E6267" s="212"/>
      <c r="F6267" s="212"/>
      <c r="G6267" s="212"/>
      <c r="H6267" s="212"/>
      <c r="I6267" s="212">
        <v>1.2999999999999999E-2</v>
      </c>
      <c r="J6267" s="212"/>
      <c r="K6267" s="212">
        <v>9.5000000000000001E-2</v>
      </c>
      <c r="L6267" s="212">
        <v>4.9539999999999997</v>
      </c>
      <c r="M6267" s="212">
        <v>0</v>
      </c>
      <c r="N6267" s="212">
        <v>0.50800000000000001</v>
      </c>
      <c r="O6267" s="212">
        <v>6.0000000000000001E-3</v>
      </c>
      <c r="P6267" s="212">
        <v>9.6479999999999997</v>
      </c>
      <c r="Q6267" s="212">
        <v>28.352</v>
      </c>
      <c r="R6267" s="212">
        <v>5.8310000000000004</v>
      </c>
      <c r="S6267" s="212">
        <v>8.1829999999999998</v>
      </c>
      <c r="T6267" s="212"/>
      <c r="U6267" s="212"/>
    </row>
    <row r="6268" spans="1:21" x14ac:dyDescent="0.25">
      <c r="A6268" s="57" t="s">
        <v>3375</v>
      </c>
      <c r="B6268" s="57" t="s">
        <v>8698</v>
      </c>
      <c r="C6268" s="212"/>
      <c r="D6268" s="212">
        <v>12.898999999999999</v>
      </c>
      <c r="E6268" s="212"/>
      <c r="F6268" s="212"/>
      <c r="G6268" s="212"/>
      <c r="H6268" s="212"/>
      <c r="I6268" s="212"/>
      <c r="J6268" s="212"/>
      <c r="K6268" s="212"/>
      <c r="L6268" s="212"/>
      <c r="M6268" s="212"/>
      <c r="N6268" s="212"/>
      <c r="O6268" s="212"/>
      <c r="P6268" s="212"/>
      <c r="Q6268" s="212"/>
      <c r="R6268" s="212"/>
      <c r="S6268" s="212"/>
      <c r="T6268" s="212"/>
      <c r="U6268" s="212"/>
    </row>
    <row r="6269" spans="1:21" x14ac:dyDescent="0.25">
      <c r="A6269" s="57" t="s">
        <v>1967</v>
      </c>
      <c r="B6269" s="57" t="s">
        <v>8699</v>
      </c>
      <c r="C6269" s="212"/>
      <c r="D6269" s="212"/>
      <c r="E6269" s="212"/>
      <c r="F6269" s="212"/>
      <c r="G6269" s="212"/>
      <c r="H6269" s="212"/>
      <c r="I6269" s="212"/>
      <c r="J6269" s="212"/>
      <c r="K6269" s="212"/>
      <c r="L6269" s="212"/>
      <c r="M6269" s="212"/>
      <c r="N6269" s="212"/>
      <c r="O6269" s="212"/>
      <c r="P6269" s="212"/>
      <c r="Q6269" s="212"/>
      <c r="R6269" s="212">
        <v>24.695</v>
      </c>
      <c r="S6269" s="212"/>
      <c r="T6269" s="212"/>
      <c r="U6269" s="212"/>
    </row>
    <row r="6270" spans="1:21" x14ac:dyDescent="0.25">
      <c r="A6270" s="57" t="s">
        <v>2334</v>
      </c>
      <c r="B6270" s="57" t="s">
        <v>8700</v>
      </c>
      <c r="C6270" s="212"/>
      <c r="D6270" s="212"/>
      <c r="E6270" s="212"/>
      <c r="F6270" s="212"/>
      <c r="G6270" s="212"/>
      <c r="H6270" s="212"/>
      <c r="I6270" s="212"/>
      <c r="J6270" s="212"/>
      <c r="K6270" s="212"/>
      <c r="L6270" s="212">
        <v>7.6999999999999999E-2</v>
      </c>
      <c r="M6270" s="212"/>
      <c r="N6270" s="212"/>
      <c r="O6270" s="212"/>
      <c r="P6270" s="212"/>
      <c r="Q6270" s="212"/>
      <c r="R6270" s="212"/>
      <c r="S6270" s="212"/>
      <c r="T6270" s="212"/>
      <c r="U6270" s="212"/>
    </row>
    <row r="6271" spans="1:21" x14ac:dyDescent="0.25">
      <c r="A6271" s="57" t="s">
        <v>4185</v>
      </c>
      <c r="B6271" s="57" t="s">
        <v>8701</v>
      </c>
      <c r="C6271" s="212">
        <v>44</v>
      </c>
      <c r="D6271" s="212">
        <v>85.7</v>
      </c>
      <c r="E6271" s="212"/>
      <c r="F6271" s="212"/>
      <c r="G6271" s="212"/>
      <c r="H6271" s="212">
        <v>57.396999999999998</v>
      </c>
      <c r="I6271" s="212"/>
      <c r="J6271" s="212">
        <v>0.54700000000000004</v>
      </c>
      <c r="K6271" s="212"/>
      <c r="L6271" s="212">
        <v>1.1950000000000001</v>
      </c>
      <c r="M6271" s="212">
        <v>14.855</v>
      </c>
      <c r="N6271" s="212">
        <v>5.58</v>
      </c>
      <c r="O6271" s="212">
        <v>57.661999999999999</v>
      </c>
      <c r="P6271" s="212"/>
      <c r="Q6271" s="212"/>
      <c r="R6271" s="212"/>
      <c r="S6271" s="212"/>
      <c r="T6271" s="212"/>
      <c r="U6271" s="212"/>
    </row>
    <row r="6272" spans="1:21" x14ac:dyDescent="0.25">
      <c r="A6272" s="57" t="s">
        <v>10315</v>
      </c>
      <c r="B6272" s="57" t="s">
        <v>10316</v>
      </c>
      <c r="C6272" s="212"/>
      <c r="D6272" s="212"/>
      <c r="E6272" s="212"/>
      <c r="F6272" s="212"/>
      <c r="G6272" s="212"/>
      <c r="H6272" s="212">
        <v>13.949</v>
      </c>
      <c r="I6272" s="212">
        <v>45.838000000000001</v>
      </c>
      <c r="J6272" s="212">
        <v>38.963999999999999</v>
      </c>
      <c r="K6272" s="212">
        <v>57.500999999999998</v>
      </c>
      <c r="L6272" s="212">
        <v>7.0919999999999996</v>
      </c>
      <c r="M6272" s="212">
        <v>43.735999999999997</v>
      </c>
      <c r="N6272" s="212">
        <v>76.527000000000001</v>
      </c>
      <c r="O6272" s="212">
        <v>589.50300000000004</v>
      </c>
      <c r="P6272" s="212">
        <v>108.72199999999999</v>
      </c>
      <c r="Q6272" s="212">
        <v>74.822999999999993</v>
      </c>
      <c r="R6272" s="212">
        <v>73.887</v>
      </c>
      <c r="S6272" s="212">
        <v>297.34199999999998</v>
      </c>
      <c r="T6272" s="212">
        <v>29.402999999999999</v>
      </c>
      <c r="U6272" s="212">
        <v>14.053000000000001</v>
      </c>
    </row>
    <row r="6273" spans="1:21" x14ac:dyDescent="0.25">
      <c r="A6273" s="57" t="s">
        <v>10317</v>
      </c>
      <c r="B6273" s="57" t="s">
        <v>10318</v>
      </c>
      <c r="C6273" s="212"/>
      <c r="D6273" s="212"/>
      <c r="E6273" s="212"/>
      <c r="F6273" s="212"/>
      <c r="G6273" s="212"/>
      <c r="H6273" s="212">
        <v>39.212000000000003</v>
      </c>
      <c r="I6273" s="212">
        <v>53.05</v>
      </c>
      <c r="J6273" s="212">
        <v>70.311000000000007</v>
      </c>
      <c r="K6273" s="212">
        <v>6.83</v>
      </c>
      <c r="L6273" s="212">
        <v>0.71699999999999997</v>
      </c>
      <c r="M6273" s="212">
        <v>0.249</v>
      </c>
      <c r="N6273" s="212">
        <v>14.067</v>
      </c>
      <c r="O6273" s="212">
        <v>0.55400000000000005</v>
      </c>
      <c r="P6273" s="212">
        <v>4.6449999999999996</v>
      </c>
      <c r="Q6273" s="212">
        <v>0.437</v>
      </c>
      <c r="R6273" s="212">
        <v>11.826000000000001</v>
      </c>
      <c r="S6273" s="212">
        <v>11.875</v>
      </c>
      <c r="T6273" s="212">
        <v>1.8</v>
      </c>
      <c r="U6273" s="212">
        <v>95.058000000000007</v>
      </c>
    </row>
    <row r="6274" spans="1:21" x14ac:dyDescent="0.25">
      <c r="A6274" s="57" t="s">
        <v>10319</v>
      </c>
      <c r="B6274" s="57" t="s">
        <v>10320</v>
      </c>
      <c r="C6274" s="212"/>
      <c r="D6274" s="212"/>
      <c r="E6274" s="212"/>
      <c r="F6274" s="212"/>
      <c r="G6274" s="212"/>
      <c r="H6274" s="212">
        <v>5.9640000000000004</v>
      </c>
      <c r="I6274" s="212">
        <v>25.047999999999998</v>
      </c>
      <c r="J6274" s="212">
        <v>43.235999999999997</v>
      </c>
      <c r="K6274" s="212">
        <v>12.457000000000001</v>
      </c>
      <c r="L6274" s="212">
        <v>40.912999999999997</v>
      </c>
      <c r="M6274" s="212">
        <v>13.673</v>
      </c>
      <c r="N6274" s="212">
        <v>83.984999999999999</v>
      </c>
      <c r="O6274" s="212">
        <v>279.16800000000001</v>
      </c>
      <c r="P6274" s="212">
        <v>57.798999999999999</v>
      </c>
      <c r="Q6274" s="212">
        <v>13.472</v>
      </c>
      <c r="R6274" s="212">
        <v>13.8</v>
      </c>
      <c r="S6274" s="212">
        <v>39.530999999999999</v>
      </c>
      <c r="T6274" s="212">
        <v>2.6459999999999999</v>
      </c>
      <c r="U6274" s="212">
        <v>49.466999999999999</v>
      </c>
    </row>
    <row r="6275" spans="1:21" x14ac:dyDescent="0.25">
      <c r="A6275" s="57" t="s">
        <v>10321</v>
      </c>
      <c r="B6275" s="57" t="s">
        <v>10322</v>
      </c>
      <c r="C6275" s="212"/>
      <c r="D6275" s="212"/>
      <c r="E6275" s="212"/>
      <c r="F6275" s="212"/>
      <c r="G6275" s="212"/>
      <c r="H6275" s="212">
        <v>1.887</v>
      </c>
      <c r="I6275" s="212">
        <v>1.2709999999999999</v>
      </c>
      <c r="J6275" s="212">
        <v>1.883</v>
      </c>
      <c r="K6275" s="212">
        <v>0.40600000000000003</v>
      </c>
      <c r="L6275" s="212">
        <v>1.4870000000000001</v>
      </c>
      <c r="M6275" s="212">
        <v>0.83499999999999996</v>
      </c>
      <c r="N6275" s="212">
        <v>1.452</v>
      </c>
      <c r="O6275" s="212">
        <v>3.4470000000000001</v>
      </c>
      <c r="P6275" s="212">
        <v>2.6539999999999999</v>
      </c>
      <c r="Q6275" s="212">
        <v>7.0209999999999999</v>
      </c>
      <c r="R6275" s="212">
        <v>210.869</v>
      </c>
      <c r="S6275" s="212">
        <v>56.582000000000001</v>
      </c>
      <c r="T6275" s="212">
        <v>58.497999999999998</v>
      </c>
      <c r="U6275" s="212">
        <v>45.317999999999998</v>
      </c>
    </row>
    <row r="6276" spans="1:21" x14ac:dyDescent="0.25">
      <c r="A6276" s="57" t="s">
        <v>10323</v>
      </c>
      <c r="B6276" s="57" t="s">
        <v>10324</v>
      </c>
      <c r="C6276" s="212">
        <v>81.8</v>
      </c>
      <c r="D6276" s="212">
        <v>56.198999999999998</v>
      </c>
      <c r="E6276" s="212"/>
      <c r="F6276" s="212"/>
      <c r="G6276" s="212"/>
      <c r="H6276" s="212">
        <v>0.33600000000000002</v>
      </c>
      <c r="I6276" s="212">
        <v>32.686</v>
      </c>
      <c r="J6276" s="212">
        <v>4.9139999999999997</v>
      </c>
      <c r="K6276" s="212">
        <v>47.482999999999997</v>
      </c>
      <c r="L6276" s="212">
        <v>6.9349999999999996</v>
      </c>
      <c r="M6276" s="212">
        <v>15.794</v>
      </c>
      <c r="N6276" s="212">
        <v>0.26300000000000001</v>
      </c>
      <c r="O6276" s="212">
        <v>89.244</v>
      </c>
      <c r="P6276" s="212">
        <v>7.0330000000000004</v>
      </c>
      <c r="Q6276" s="212">
        <v>9.0220000000000002</v>
      </c>
      <c r="R6276" s="212">
        <v>73.802000000000007</v>
      </c>
      <c r="S6276" s="212">
        <v>6.4039999999999999</v>
      </c>
      <c r="T6276" s="212">
        <v>29.966000000000001</v>
      </c>
      <c r="U6276" s="212">
        <v>11.208</v>
      </c>
    </row>
    <row r="6277" spans="1:21" x14ac:dyDescent="0.25">
      <c r="A6277" s="57" t="s">
        <v>2332</v>
      </c>
      <c r="B6277" s="57" t="s">
        <v>8710</v>
      </c>
      <c r="C6277" s="212"/>
      <c r="D6277" s="212">
        <v>12.398999999999999</v>
      </c>
      <c r="E6277" s="212"/>
      <c r="F6277" s="212"/>
      <c r="G6277" s="212"/>
      <c r="H6277" s="212">
        <v>3.3250000000000002</v>
      </c>
      <c r="I6277" s="212">
        <v>4.6719999999999997</v>
      </c>
      <c r="J6277" s="212">
        <v>1.093</v>
      </c>
      <c r="K6277" s="212">
        <v>2.86</v>
      </c>
      <c r="L6277" s="212"/>
      <c r="M6277" s="212">
        <v>3.6379999999999999</v>
      </c>
      <c r="N6277" s="212">
        <v>13.236000000000001</v>
      </c>
      <c r="O6277" s="212"/>
      <c r="P6277" s="212">
        <v>486.49200000000002</v>
      </c>
      <c r="Q6277" s="212">
        <v>2.9350000000000001</v>
      </c>
      <c r="R6277" s="212">
        <v>1.855</v>
      </c>
      <c r="S6277" s="212"/>
      <c r="T6277" s="212"/>
      <c r="U6277" s="212"/>
    </row>
    <row r="6278" spans="1:21" x14ac:dyDescent="0.25">
      <c r="A6278" s="57" t="s">
        <v>751</v>
      </c>
      <c r="B6278" s="57" t="s">
        <v>8713</v>
      </c>
      <c r="C6278" s="212"/>
      <c r="D6278" s="212"/>
      <c r="E6278" s="212"/>
      <c r="F6278" s="212"/>
      <c r="G6278" s="212"/>
      <c r="H6278" s="212">
        <v>0.82599999999999996</v>
      </c>
      <c r="I6278" s="212"/>
      <c r="J6278" s="212">
        <v>58</v>
      </c>
      <c r="K6278" s="212">
        <v>9.17</v>
      </c>
      <c r="L6278" s="212">
        <v>0.99099999999999999</v>
      </c>
      <c r="M6278" s="212">
        <v>0</v>
      </c>
      <c r="N6278" s="212">
        <v>1.1379999999999999</v>
      </c>
      <c r="O6278" s="212">
        <v>0</v>
      </c>
      <c r="P6278" s="212">
        <v>0.99199999999999999</v>
      </c>
      <c r="Q6278" s="212">
        <v>1.829</v>
      </c>
      <c r="R6278" s="212">
        <v>5.726</v>
      </c>
      <c r="S6278" s="212"/>
      <c r="T6278" s="212"/>
      <c r="U6278" s="212">
        <v>0.04</v>
      </c>
    </row>
    <row r="6279" spans="1:21" x14ac:dyDescent="0.25">
      <c r="A6279" s="57" t="s">
        <v>1598</v>
      </c>
      <c r="B6279" s="57" t="s">
        <v>8714</v>
      </c>
      <c r="C6279" s="212"/>
      <c r="D6279" s="212"/>
      <c r="E6279" s="212"/>
      <c r="F6279" s="212"/>
      <c r="G6279" s="212"/>
      <c r="H6279" s="212"/>
      <c r="I6279" s="212">
        <v>3.1E-2</v>
      </c>
      <c r="J6279" s="212"/>
      <c r="K6279" s="212"/>
      <c r="L6279" s="212"/>
      <c r="M6279" s="212"/>
      <c r="N6279" s="212"/>
      <c r="O6279" s="212"/>
      <c r="P6279" s="212"/>
      <c r="Q6279" s="212"/>
      <c r="R6279" s="212"/>
      <c r="S6279" s="212"/>
      <c r="T6279" s="212"/>
      <c r="U6279" s="212"/>
    </row>
    <row r="6280" spans="1:21" x14ac:dyDescent="0.25">
      <c r="A6280" s="57" t="s">
        <v>1251</v>
      </c>
      <c r="B6280" s="57" t="s">
        <v>8716</v>
      </c>
      <c r="C6280" s="212"/>
      <c r="D6280" s="212"/>
      <c r="E6280" s="212"/>
      <c r="F6280" s="212"/>
      <c r="G6280" s="212"/>
      <c r="H6280" s="212"/>
      <c r="I6280" s="212"/>
      <c r="J6280" s="212"/>
      <c r="K6280" s="212"/>
      <c r="L6280" s="212"/>
      <c r="M6280" s="212"/>
      <c r="N6280" s="212"/>
      <c r="O6280" s="212"/>
      <c r="P6280" s="212">
        <v>1.9890000000000001</v>
      </c>
      <c r="Q6280" s="212"/>
      <c r="R6280" s="212"/>
      <c r="S6280" s="212"/>
      <c r="T6280" s="212"/>
      <c r="U6280" s="212">
        <v>1.2E-2</v>
      </c>
    </row>
    <row r="6281" spans="1:21" x14ac:dyDescent="0.25">
      <c r="A6281" s="57" t="s">
        <v>155</v>
      </c>
      <c r="B6281" s="57" t="s">
        <v>8717</v>
      </c>
      <c r="C6281" s="212"/>
      <c r="D6281" s="212"/>
      <c r="E6281" s="212"/>
      <c r="F6281" s="212"/>
      <c r="G6281" s="212"/>
      <c r="H6281" s="212">
        <v>44.152999999999999</v>
      </c>
      <c r="I6281" s="212">
        <v>14.967000000000001</v>
      </c>
      <c r="J6281" s="212">
        <v>16.137</v>
      </c>
      <c r="K6281" s="212">
        <v>9.0860000000000003</v>
      </c>
      <c r="L6281" s="212">
        <v>12.693</v>
      </c>
      <c r="M6281" s="212">
        <v>12.471</v>
      </c>
      <c r="N6281" s="212">
        <v>51.917000000000002</v>
      </c>
      <c r="O6281" s="212">
        <v>34.710999999999999</v>
      </c>
      <c r="P6281" s="212">
        <v>1741.5830000000001</v>
      </c>
      <c r="Q6281" s="212">
        <v>354.68400000000003</v>
      </c>
      <c r="R6281" s="212">
        <v>62.927</v>
      </c>
      <c r="S6281" s="212">
        <v>72.123000000000005</v>
      </c>
      <c r="T6281" s="212">
        <v>170.227</v>
      </c>
      <c r="U6281" s="212">
        <v>144.84200000000001</v>
      </c>
    </row>
    <row r="6282" spans="1:21" x14ac:dyDescent="0.25">
      <c r="A6282" s="57" t="s">
        <v>1769</v>
      </c>
      <c r="B6282" s="57" t="s">
        <v>8718</v>
      </c>
      <c r="C6282" s="212"/>
      <c r="D6282" s="212"/>
      <c r="E6282" s="212"/>
      <c r="F6282" s="212"/>
      <c r="G6282" s="212"/>
      <c r="H6282" s="212">
        <v>0.495</v>
      </c>
      <c r="I6282" s="212">
        <v>2.0059999999999998</v>
      </c>
      <c r="J6282" s="212"/>
      <c r="K6282" s="212"/>
      <c r="L6282" s="212">
        <v>0.89400000000000002</v>
      </c>
      <c r="M6282" s="212"/>
      <c r="N6282" s="212">
        <v>8.1349999999999998</v>
      </c>
      <c r="O6282" s="212">
        <v>0</v>
      </c>
      <c r="P6282" s="212"/>
      <c r="Q6282" s="212"/>
      <c r="R6282" s="212"/>
      <c r="S6282" s="212"/>
      <c r="T6282" s="212"/>
      <c r="U6282" s="212">
        <v>0.25</v>
      </c>
    </row>
    <row r="6283" spans="1:21" x14ac:dyDescent="0.25">
      <c r="A6283" s="57" t="s">
        <v>146</v>
      </c>
      <c r="B6283" s="57" t="s">
        <v>8720</v>
      </c>
      <c r="C6283" s="212">
        <v>4.7990000000000004</v>
      </c>
      <c r="D6283" s="212">
        <v>162.4</v>
      </c>
      <c r="E6283" s="212"/>
      <c r="F6283" s="212"/>
      <c r="G6283" s="212"/>
      <c r="H6283" s="212"/>
      <c r="I6283" s="212"/>
      <c r="J6283" s="212"/>
      <c r="K6283" s="212"/>
      <c r="L6283" s="212"/>
      <c r="M6283" s="212">
        <v>7.96</v>
      </c>
      <c r="N6283" s="212">
        <v>113.136</v>
      </c>
      <c r="O6283" s="212">
        <v>2.23</v>
      </c>
      <c r="P6283" s="212"/>
      <c r="Q6283" s="212">
        <v>0.33300000000000002</v>
      </c>
      <c r="R6283" s="212"/>
      <c r="S6283" s="212">
        <v>1.502</v>
      </c>
      <c r="T6283" s="212">
        <v>158.577</v>
      </c>
      <c r="U6283" s="212">
        <v>118.893</v>
      </c>
    </row>
    <row r="6284" spans="1:21" x14ac:dyDescent="0.25">
      <c r="A6284" s="57" t="s">
        <v>116</v>
      </c>
      <c r="B6284" s="57" t="s">
        <v>8721</v>
      </c>
      <c r="C6284" s="212"/>
      <c r="D6284" s="212"/>
      <c r="E6284" s="212"/>
      <c r="F6284" s="212"/>
      <c r="G6284" s="212"/>
      <c r="H6284" s="212">
        <v>0.40100000000000002</v>
      </c>
      <c r="I6284" s="212">
        <v>145.92500000000001</v>
      </c>
      <c r="J6284" s="212">
        <v>175.72800000000001</v>
      </c>
      <c r="K6284" s="212">
        <v>149.803</v>
      </c>
      <c r="L6284" s="212">
        <v>69.319999999999993</v>
      </c>
      <c r="M6284" s="212">
        <v>100.41500000000001</v>
      </c>
      <c r="N6284" s="212">
        <v>2.1930000000000001</v>
      </c>
      <c r="O6284" s="212">
        <v>127.624</v>
      </c>
      <c r="P6284" s="212">
        <v>153.54499999999999</v>
      </c>
      <c r="Q6284" s="212">
        <v>130.447</v>
      </c>
      <c r="R6284" s="212">
        <v>46.070999999999998</v>
      </c>
      <c r="S6284" s="212">
        <v>141.767</v>
      </c>
      <c r="T6284" s="212">
        <v>133.887</v>
      </c>
      <c r="U6284" s="212">
        <v>105.97799999999999</v>
      </c>
    </row>
    <row r="6285" spans="1:21" x14ac:dyDescent="0.25">
      <c r="A6285" s="57" t="s">
        <v>807</v>
      </c>
      <c r="B6285" s="57" t="s">
        <v>8722</v>
      </c>
      <c r="C6285" s="212"/>
      <c r="D6285" s="212"/>
      <c r="E6285" s="212"/>
      <c r="F6285" s="212"/>
      <c r="G6285" s="212"/>
      <c r="H6285" s="212">
        <v>0.23200000000000001</v>
      </c>
      <c r="I6285" s="212">
        <v>2.375</v>
      </c>
      <c r="J6285" s="212">
        <v>2.1989999999999998</v>
      </c>
      <c r="K6285" s="212">
        <v>1.4930000000000001</v>
      </c>
      <c r="L6285" s="212">
        <v>14.879</v>
      </c>
      <c r="M6285" s="212">
        <v>5.44</v>
      </c>
      <c r="N6285" s="212">
        <v>66.975999999999999</v>
      </c>
      <c r="O6285" s="212">
        <v>15.625999999999999</v>
      </c>
      <c r="P6285" s="212">
        <v>0.1</v>
      </c>
      <c r="Q6285" s="212">
        <v>0.25</v>
      </c>
      <c r="R6285" s="212">
        <v>191.44200000000001</v>
      </c>
      <c r="S6285" s="212">
        <v>36.067</v>
      </c>
      <c r="T6285" s="212">
        <v>712.851</v>
      </c>
      <c r="U6285" s="212">
        <v>1.022</v>
      </c>
    </row>
    <row r="6286" spans="1:21" x14ac:dyDescent="0.25">
      <c r="A6286" s="57" t="s">
        <v>2123</v>
      </c>
      <c r="B6286" s="57" t="s">
        <v>8723</v>
      </c>
      <c r="C6286" s="212"/>
      <c r="D6286" s="212"/>
      <c r="E6286" s="212"/>
      <c r="F6286" s="212"/>
      <c r="G6286" s="212"/>
      <c r="H6286" s="212"/>
      <c r="I6286" s="212">
        <v>0.60399999999999998</v>
      </c>
      <c r="J6286" s="212"/>
      <c r="K6286" s="212">
        <v>26</v>
      </c>
      <c r="L6286" s="212"/>
      <c r="M6286" s="212">
        <v>0.64300000000000002</v>
      </c>
      <c r="N6286" s="212"/>
      <c r="O6286" s="212">
        <v>27.202000000000002</v>
      </c>
      <c r="P6286" s="212"/>
      <c r="Q6286" s="212"/>
      <c r="R6286" s="212"/>
      <c r="S6286" s="212">
        <v>11</v>
      </c>
      <c r="T6286" s="212">
        <v>1313.702</v>
      </c>
      <c r="U6286" s="212"/>
    </row>
    <row r="6287" spans="1:21" x14ac:dyDescent="0.25">
      <c r="A6287" s="57" t="s">
        <v>687</v>
      </c>
      <c r="B6287" s="57" t="s">
        <v>8724</v>
      </c>
      <c r="C6287" s="212"/>
      <c r="D6287" s="212"/>
      <c r="E6287" s="212"/>
      <c r="F6287" s="212"/>
      <c r="G6287" s="212"/>
      <c r="H6287" s="212">
        <v>330</v>
      </c>
      <c r="I6287" s="212">
        <v>51.261000000000003</v>
      </c>
      <c r="J6287" s="212">
        <v>1.0409999999999999</v>
      </c>
      <c r="K6287" s="212">
        <v>34.496000000000002</v>
      </c>
      <c r="L6287" s="212"/>
      <c r="M6287" s="212">
        <v>3.8460000000000001</v>
      </c>
      <c r="N6287" s="212">
        <v>14.05</v>
      </c>
      <c r="O6287" s="212">
        <v>310.7</v>
      </c>
      <c r="P6287" s="212">
        <v>84.974000000000004</v>
      </c>
      <c r="Q6287" s="212"/>
      <c r="R6287" s="212">
        <v>6.407</v>
      </c>
      <c r="S6287" s="212">
        <v>5.2990000000000004</v>
      </c>
      <c r="T6287" s="212">
        <v>0</v>
      </c>
      <c r="U6287" s="212">
        <v>0.997</v>
      </c>
    </row>
    <row r="6288" spans="1:21" x14ac:dyDescent="0.25">
      <c r="A6288" s="57" t="s">
        <v>228</v>
      </c>
      <c r="B6288" s="57" t="s">
        <v>8725</v>
      </c>
      <c r="C6288" s="212"/>
      <c r="D6288" s="212"/>
      <c r="E6288" s="212"/>
      <c r="F6288" s="212"/>
      <c r="G6288" s="212"/>
      <c r="H6288" s="212"/>
      <c r="I6288" s="212">
        <v>21.146999999999998</v>
      </c>
      <c r="J6288" s="212">
        <v>10.864000000000001</v>
      </c>
      <c r="K6288" s="212">
        <v>0.14799999999999999</v>
      </c>
      <c r="L6288" s="212">
        <v>2.4180000000000001</v>
      </c>
      <c r="M6288" s="212">
        <v>16.832999999999998</v>
      </c>
      <c r="N6288" s="212">
        <v>240.30699999999999</v>
      </c>
      <c r="O6288" s="212">
        <v>76.718999999999994</v>
      </c>
      <c r="P6288" s="212">
        <v>20.620999999999999</v>
      </c>
      <c r="Q6288" s="212">
        <v>6</v>
      </c>
      <c r="R6288" s="212"/>
      <c r="S6288" s="212">
        <v>3.0089999999999999</v>
      </c>
      <c r="T6288" s="212">
        <v>9.2509999999999994</v>
      </c>
      <c r="U6288" s="212">
        <v>7.9290000000000003</v>
      </c>
    </row>
    <row r="6289" spans="1:21" x14ac:dyDescent="0.25">
      <c r="A6289" s="57" t="s">
        <v>35</v>
      </c>
      <c r="B6289" s="57" t="s">
        <v>8726</v>
      </c>
      <c r="C6289" s="212"/>
      <c r="D6289" s="212"/>
      <c r="E6289" s="212"/>
      <c r="F6289" s="212"/>
      <c r="G6289" s="212"/>
      <c r="H6289" s="212">
        <v>78.018000000000001</v>
      </c>
      <c r="I6289" s="212">
        <v>419.25599999999997</v>
      </c>
      <c r="J6289" s="212">
        <v>1098.2149999999999</v>
      </c>
      <c r="K6289" s="212">
        <v>612.76099999999997</v>
      </c>
      <c r="L6289" s="212">
        <v>647.90800000000002</v>
      </c>
      <c r="M6289" s="212">
        <v>204.536</v>
      </c>
      <c r="N6289" s="212">
        <v>518.78</v>
      </c>
      <c r="O6289" s="212">
        <v>213.90299999999999</v>
      </c>
      <c r="P6289" s="212">
        <v>1350.547</v>
      </c>
      <c r="Q6289" s="212">
        <v>1975.153</v>
      </c>
      <c r="R6289" s="212">
        <v>13.81</v>
      </c>
      <c r="S6289" s="212">
        <v>515.58699999999999</v>
      </c>
      <c r="T6289" s="212">
        <v>1065.933</v>
      </c>
      <c r="U6289" s="212">
        <v>406.77600000000001</v>
      </c>
    </row>
    <row r="6290" spans="1:21" x14ac:dyDescent="0.25">
      <c r="A6290" s="57" t="s">
        <v>3607</v>
      </c>
      <c r="B6290" s="57" t="s">
        <v>8727</v>
      </c>
      <c r="C6290" s="212"/>
      <c r="D6290" s="212"/>
      <c r="E6290" s="212"/>
      <c r="F6290" s="212"/>
      <c r="G6290" s="212"/>
      <c r="H6290" s="212"/>
      <c r="I6290" s="212">
        <v>20.699000000000002</v>
      </c>
      <c r="J6290" s="212"/>
      <c r="K6290" s="212">
        <v>1661.135</v>
      </c>
      <c r="L6290" s="212">
        <v>258.92500000000001</v>
      </c>
      <c r="M6290" s="212">
        <v>10.401</v>
      </c>
      <c r="N6290" s="212"/>
      <c r="O6290" s="212"/>
      <c r="P6290" s="212"/>
      <c r="Q6290" s="212"/>
      <c r="R6290" s="212"/>
      <c r="S6290" s="212"/>
      <c r="T6290" s="212"/>
      <c r="U6290" s="212"/>
    </row>
    <row r="6291" spans="1:21" x14ac:dyDescent="0.25">
      <c r="A6291" s="57" t="s">
        <v>10325</v>
      </c>
      <c r="B6291" s="57" t="s">
        <v>10326</v>
      </c>
      <c r="C6291" s="212"/>
      <c r="D6291" s="212"/>
      <c r="E6291" s="212"/>
      <c r="F6291" s="212"/>
      <c r="G6291" s="212"/>
      <c r="H6291" s="212">
        <v>3.6</v>
      </c>
      <c r="I6291" s="212">
        <v>1.3009999999999999</v>
      </c>
      <c r="J6291" s="212"/>
      <c r="K6291" s="212">
        <v>15.382999999999999</v>
      </c>
      <c r="L6291" s="212">
        <v>284.50900000000001</v>
      </c>
      <c r="M6291" s="212"/>
      <c r="N6291" s="212"/>
      <c r="O6291" s="212">
        <v>33</v>
      </c>
      <c r="P6291" s="212"/>
      <c r="Q6291" s="212"/>
      <c r="R6291" s="212"/>
      <c r="S6291" s="212"/>
      <c r="T6291" s="212">
        <v>5.3019999999999996</v>
      </c>
      <c r="U6291" s="212"/>
    </row>
    <row r="6292" spans="1:21" x14ac:dyDescent="0.25">
      <c r="A6292" s="57" t="s">
        <v>2879</v>
      </c>
      <c r="B6292" s="57" t="s">
        <v>8729</v>
      </c>
      <c r="C6292" s="212"/>
      <c r="D6292" s="212"/>
      <c r="E6292" s="212"/>
      <c r="F6292" s="212"/>
      <c r="G6292" s="212"/>
      <c r="H6292" s="212">
        <v>157.71600000000001</v>
      </c>
      <c r="I6292" s="212">
        <v>223.67400000000001</v>
      </c>
      <c r="J6292" s="212">
        <v>25.652000000000001</v>
      </c>
      <c r="K6292" s="212">
        <v>301.08100000000002</v>
      </c>
      <c r="L6292" s="212">
        <v>1047.319</v>
      </c>
      <c r="M6292" s="212">
        <v>543.31500000000005</v>
      </c>
      <c r="N6292" s="212">
        <v>236.17500000000001</v>
      </c>
      <c r="O6292" s="212">
        <v>95.921999999999997</v>
      </c>
      <c r="P6292" s="212">
        <v>778.56</v>
      </c>
      <c r="Q6292" s="212">
        <v>189.90899999999999</v>
      </c>
      <c r="R6292" s="212">
        <v>30.831</v>
      </c>
      <c r="S6292" s="212">
        <v>37.924999999999997</v>
      </c>
      <c r="T6292" s="212"/>
      <c r="U6292" s="212"/>
    </row>
    <row r="6293" spans="1:21" x14ac:dyDescent="0.25">
      <c r="A6293" s="57" t="s">
        <v>2021</v>
      </c>
      <c r="B6293" s="57" t="s">
        <v>8735</v>
      </c>
      <c r="C6293" s="212">
        <v>72.399000000000001</v>
      </c>
      <c r="D6293" s="212"/>
      <c r="E6293" s="212"/>
      <c r="F6293" s="212"/>
      <c r="G6293" s="212"/>
      <c r="H6293" s="212"/>
      <c r="I6293" s="212"/>
      <c r="J6293" s="212">
        <v>1.55</v>
      </c>
      <c r="K6293" s="212">
        <v>2.2109999999999999</v>
      </c>
      <c r="L6293" s="212"/>
      <c r="M6293" s="212"/>
      <c r="N6293" s="212"/>
      <c r="O6293" s="212"/>
      <c r="P6293" s="212"/>
      <c r="Q6293" s="212">
        <v>3.07</v>
      </c>
      <c r="R6293" s="212"/>
      <c r="S6293" s="212">
        <v>0</v>
      </c>
      <c r="T6293" s="212">
        <v>0</v>
      </c>
      <c r="U6293" s="212"/>
    </row>
    <row r="6294" spans="1:21" x14ac:dyDescent="0.25">
      <c r="A6294" s="57" t="s">
        <v>2327</v>
      </c>
      <c r="B6294" s="57" t="s">
        <v>8736</v>
      </c>
      <c r="C6294" s="212"/>
      <c r="D6294" s="212"/>
      <c r="E6294" s="212"/>
      <c r="F6294" s="212"/>
      <c r="G6294" s="212"/>
      <c r="H6294" s="212"/>
      <c r="I6294" s="212"/>
      <c r="J6294" s="212"/>
      <c r="K6294" s="212">
        <v>2.6419999999999999</v>
      </c>
      <c r="L6294" s="212"/>
      <c r="M6294" s="212">
        <v>5.97</v>
      </c>
      <c r="N6294" s="212">
        <v>8.8780000000000001</v>
      </c>
      <c r="O6294" s="212">
        <v>2.2229999999999999</v>
      </c>
      <c r="P6294" s="212"/>
      <c r="Q6294" s="212"/>
      <c r="R6294" s="212"/>
      <c r="S6294" s="212">
        <v>1.42</v>
      </c>
      <c r="T6294" s="212"/>
      <c r="U6294" s="212"/>
    </row>
    <row r="6295" spans="1:21" x14ac:dyDescent="0.25">
      <c r="A6295" s="57" t="s">
        <v>1780</v>
      </c>
      <c r="B6295" s="57" t="s">
        <v>8737</v>
      </c>
      <c r="C6295" s="212"/>
      <c r="D6295" s="212"/>
      <c r="E6295" s="212"/>
      <c r="F6295" s="212"/>
      <c r="G6295" s="212"/>
      <c r="H6295" s="212">
        <v>81.3</v>
      </c>
      <c r="I6295" s="212"/>
      <c r="J6295" s="212"/>
      <c r="K6295" s="212">
        <v>4.593</v>
      </c>
      <c r="L6295" s="212">
        <v>1.635</v>
      </c>
      <c r="M6295" s="212"/>
      <c r="N6295" s="212">
        <v>71.311000000000007</v>
      </c>
      <c r="O6295" s="212"/>
      <c r="P6295" s="212">
        <v>127.794</v>
      </c>
      <c r="Q6295" s="212"/>
      <c r="R6295" s="212">
        <v>43.542999999999999</v>
      </c>
      <c r="S6295" s="212">
        <v>76.8</v>
      </c>
      <c r="T6295" s="212"/>
      <c r="U6295" s="212">
        <v>98.6</v>
      </c>
    </row>
    <row r="6296" spans="1:21" x14ac:dyDescent="0.25">
      <c r="A6296" s="57" t="s">
        <v>3717</v>
      </c>
      <c r="B6296" s="57" t="s">
        <v>8738</v>
      </c>
      <c r="C6296" s="212"/>
      <c r="D6296" s="212"/>
      <c r="E6296" s="212"/>
      <c r="F6296" s="212"/>
      <c r="G6296" s="212"/>
      <c r="H6296" s="212">
        <v>8.0150000000000006</v>
      </c>
      <c r="I6296" s="212">
        <v>18.509</v>
      </c>
      <c r="J6296" s="212">
        <v>11.49</v>
      </c>
      <c r="K6296" s="212">
        <v>13.486000000000001</v>
      </c>
      <c r="L6296" s="212">
        <v>42.780999999999999</v>
      </c>
      <c r="M6296" s="212"/>
      <c r="N6296" s="212">
        <v>10.202999999999999</v>
      </c>
      <c r="O6296" s="212">
        <v>18</v>
      </c>
      <c r="P6296" s="212"/>
      <c r="Q6296" s="212"/>
      <c r="R6296" s="212">
        <v>27.161999999999999</v>
      </c>
      <c r="S6296" s="212"/>
      <c r="T6296" s="212"/>
      <c r="U6296" s="212"/>
    </row>
    <row r="6297" spans="1:21" x14ac:dyDescent="0.25">
      <c r="A6297" s="57" t="s">
        <v>2929</v>
      </c>
      <c r="B6297" s="57" t="s">
        <v>8740</v>
      </c>
      <c r="C6297" s="212"/>
      <c r="D6297" s="212"/>
      <c r="E6297" s="212"/>
      <c r="F6297" s="212"/>
      <c r="G6297" s="212"/>
      <c r="H6297" s="212">
        <v>11.013</v>
      </c>
      <c r="I6297" s="212">
        <v>4.1550000000000002</v>
      </c>
      <c r="J6297" s="212">
        <v>1.413</v>
      </c>
      <c r="K6297" s="212">
        <v>6.4219999999999997</v>
      </c>
      <c r="L6297" s="212"/>
      <c r="M6297" s="212"/>
      <c r="N6297" s="212">
        <v>5</v>
      </c>
      <c r="O6297" s="212"/>
      <c r="P6297" s="212">
        <v>1.645</v>
      </c>
      <c r="Q6297" s="212">
        <v>151.45699999999999</v>
      </c>
      <c r="R6297" s="212">
        <v>84</v>
      </c>
      <c r="S6297" s="212">
        <v>12.978999999999999</v>
      </c>
      <c r="T6297" s="212"/>
      <c r="U6297" s="212">
        <v>18.425999999999998</v>
      </c>
    </row>
    <row r="6298" spans="1:21" x14ac:dyDescent="0.25">
      <c r="A6298" s="57" t="s">
        <v>895</v>
      </c>
      <c r="B6298" s="57" t="s">
        <v>8741</v>
      </c>
      <c r="C6298" s="212"/>
      <c r="D6298" s="212"/>
      <c r="E6298" s="212"/>
      <c r="F6298" s="212"/>
      <c r="G6298" s="212"/>
      <c r="H6298" s="212">
        <v>0.58299999999999996</v>
      </c>
      <c r="I6298" s="212">
        <v>30</v>
      </c>
      <c r="J6298" s="212">
        <v>42.784999999999997</v>
      </c>
      <c r="K6298" s="212">
        <v>18.850999999999999</v>
      </c>
      <c r="L6298" s="212">
        <v>0.72299999999999998</v>
      </c>
      <c r="M6298" s="212">
        <v>0</v>
      </c>
      <c r="N6298" s="212">
        <v>10</v>
      </c>
      <c r="O6298" s="212">
        <v>2.0049999999999999</v>
      </c>
      <c r="P6298" s="212"/>
      <c r="Q6298" s="212"/>
      <c r="R6298" s="212">
        <v>199.47800000000001</v>
      </c>
      <c r="S6298" s="212">
        <v>11.427</v>
      </c>
      <c r="T6298" s="212"/>
      <c r="U6298" s="212"/>
    </row>
    <row r="6299" spans="1:21" x14ac:dyDescent="0.25">
      <c r="A6299" s="57" t="s">
        <v>1001</v>
      </c>
      <c r="B6299" s="57" t="s">
        <v>8742</v>
      </c>
      <c r="C6299" s="212"/>
      <c r="D6299" s="212"/>
      <c r="E6299" s="212"/>
      <c r="F6299" s="212"/>
      <c r="G6299" s="212"/>
      <c r="H6299" s="212">
        <v>54.561999999999998</v>
      </c>
      <c r="I6299" s="212">
        <v>169.28399999999999</v>
      </c>
      <c r="J6299" s="212">
        <v>120.47799999999999</v>
      </c>
      <c r="K6299" s="212">
        <v>138.61000000000001</v>
      </c>
      <c r="L6299" s="212">
        <v>250.321</v>
      </c>
      <c r="M6299" s="212">
        <v>359.61599999999999</v>
      </c>
      <c r="N6299" s="212">
        <v>283.60199999999998</v>
      </c>
      <c r="O6299" s="212">
        <v>222.584</v>
      </c>
      <c r="P6299" s="212">
        <v>163.833</v>
      </c>
      <c r="Q6299" s="212">
        <v>90.945999999999998</v>
      </c>
      <c r="R6299" s="212">
        <v>159.92599999999999</v>
      </c>
      <c r="S6299" s="212">
        <v>229.73599999999999</v>
      </c>
      <c r="T6299" s="212">
        <v>70.316999999999993</v>
      </c>
      <c r="U6299" s="212">
        <v>31.213999999999999</v>
      </c>
    </row>
    <row r="6300" spans="1:21" x14ac:dyDescent="0.25">
      <c r="A6300" s="57" t="s">
        <v>1614</v>
      </c>
      <c r="B6300" s="57" t="s">
        <v>8743</v>
      </c>
      <c r="C6300" s="212"/>
      <c r="D6300" s="212"/>
      <c r="E6300" s="212"/>
      <c r="F6300" s="212"/>
      <c r="G6300" s="212"/>
      <c r="H6300" s="212"/>
      <c r="I6300" s="212">
        <v>2.8780000000000001</v>
      </c>
      <c r="J6300" s="212">
        <v>46</v>
      </c>
      <c r="K6300" s="212">
        <v>0.14399999999999999</v>
      </c>
      <c r="L6300" s="212"/>
      <c r="M6300" s="212">
        <v>0</v>
      </c>
      <c r="N6300" s="212">
        <v>41.3</v>
      </c>
      <c r="O6300" s="212"/>
      <c r="P6300" s="212"/>
      <c r="Q6300" s="212">
        <v>45.079000000000001</v>
      </c>
      <c r="R6300" s="212"/>
      <c r="S6300" s="212"/>
      <c r="T6300" s="212"/>
      <c r="U6300" s="212"/>
    </row>
    <row r="6301" spans="1:21" x14ac:dyDescent="0.25">
      <c r="A6301" s="57" t="s">
        <v>2130</v>
      </c>
      <c r="B6301" s="57" t="s">
        <v>8744</v>
      </c>
      <c r="C6301" s="212"/>
      <c r="D6301" s="212"/>
      <c r="E6301" s="212"/>
      <c r="F6301" s="212"/>
      <c r="G6301" s="212"/>
      <c r="H6301" s="212">
        <v>15.52</v>
      </c>
      <c r="I6301" s="212">
        <v>4.032</v>
      </c>
      <c r="J6301" s="212">
        <v>23.6</v>
      </c>
      <c r="K6301" s="212">
        <v>0.48499999999999999</v>
      </c>
      <c r="L6301" s="212">
        <v>12.132</v>
      </c>
      <c r="M6301" s="212">
        <v>3.274</v>
      </c>
      <c r="N6301" s="212">
        <v>22.622</v>
      </c>
      <c r="O6301" s="212"/>
      <c r="P6301" s="212">
        <v>0.26200000000000001</v>
      </c>
      <c r="Q6301" s="212">
        <v>0.751</v>
      </c>
      <c r="R6301" s="212">
        <v>0.44900000000000001</v>
      </c>
      <c r="S6301" s="212">
        <v>0.36799999999999999</v>
      </c>
      <c r="T6301" s="212"/>
      <c r="U6301" s="212"/>
    </row>
    <row r="6302" spans="1:21" x14ac:dyDescent="0.25">
      <c r="A6302" s="57" t="s">
        <v>1146</v>
      </c>
      <c r="B6302" s="57" t="s">
        <v>8745</v>
      </c>
      <c r="C6302" s="212">
        <v>2169.8000000000002</v>
      </c>
      <c r="D6302" s="212">
        <v>1297.1980000000001</v>
      </c>
      <c r="E6302" s="212"/>
      <c r="F6302" s="212"/>
      <c r="G6302" s="212"/>
      <c r="H6302" s="212">
        <v>38.100999999999999</v>
      </c>
      <c r="I6302" s="212">
        <v>0.95699999999999996</v>
      </c>
      <c r="J6302" s="212">
        <v>119.88800000000001</v>
      </c>
      <c r="K6302" s="212">
        <v>31.911999999999999</v>
      </c>
      <c r="L6302" s="212"/>
      <c r="M6302" s="212">
        <v>65.489000000000004</v>
      </c>
      <c r="N6302" s="212">
        <v>57.872</v>
      </c>
      <c r="O6302" s="212">
        <v>29.818999999999999</v>
      </c>
      <c r="P6302" s="212">
        <v>3.782</v>
      </c>
      <c r="Q6302" s="212">
        <v>1.3280000000000001</v>
      </c>
      <c r="R6302" s="212">
        <v>60.432000000000002</v>
      </c>
      <c r="S6302" s="212">
        <v>243.04</v>
      </c>
      <c r="T6302" s="212">
        <v>120</v>
      </c>
      <c r="U6302" s="212">
        <v>212.41200000000001</v>
      </c>
    </row>
    <row r="6303" spans="1:21" x14ac:dyDescent="0.25">
      <c r="A6303" s="57" t="s">
        <v>3313</v>
      </c>
      <c r="B6303" s="57" t="s">
        <v>8746</v>
      </c>
      <c r="C6303" s="212"/>
      <c r="D6303" s="212"/>
      <c r="E6303" s="212"/>
      <c r="F6303" s="212"/>
      <c r="G6303" s="212"/>
      <c r="H6303" s="212">
        <v>1.095</v>
      </c>
      <c r="I6303" s="212">
        <v>1.3420000000000001</v>
      </c>
      <c r="J6303" s="212">
        <v>4.556</v>
      </c>
      <c r="K6303" s="212">
        <v>1.9330000000000001</v>
      </c>
      <c r="L6303" s="212">
        <v>0.90600000000000003</v>
      </c>
      <c r="M6303" s="212">
        <v>2.81</v>
      </c>
      <c r="N6303" s="212">
        <v>2.0219999999999998</v>
      </c>
      <c r="O6303" s="212">
        <v>2.4300000000000002</v>
      </c>
      <c r="P6303" s="212">
        <v>80.808000000000007</v>
      </c>
      <c r="Q6303" s="212">
        <v>3.1819999999999999</v>
      </c>
      <c r="R6303" s="212">
        <v>1</v>
      </c>
      <c r="S6303" s="212">
        <v>2.9</v>
      </c>
      <c r="T6303" s="212">
        <v>2.9</v>
      </c>
      <c r="U6303" s="212">
        <v>6.65</v>
      </c>
    </row>
    <row r="6304" spans="1:21" x14ac:dyDescent="0.25">
      <c r="A6304" s="57" t="s">
        <v>3324</v>
      </c>
      <c r="B6304" s="57" t="s">
        <v>8747</v>
      </c>
      <c r="C6304" s="212"/>
      <c r="D6304" s="212"/>
      <c r="E6304" s="212"/>
      <c r="F6304" s="212"/>
      <c r="G6304" s="212"/>
      <c r="H6304" s="212">
        <v>229.57900000000001</v>
      </c>
      <c r="I6304" s="212"/>
      <c r="J6304" s="212">
        <v>1.5</v>
      </c>
      <c r="K6304" s="212">
        <v>65.141000000000005</v>
      </c>
      <c r="L6304" s="212"/>
      <c r="M6304" s="212">
        <v>13.292999999999999</v>
      </c>
      <c r="N6304" s="212">
        <v>14.657999999999999</v>
      </c>
      <c r="O6304" s="212">
        <v>0</v>
      </c>
      <c r="P6304" s="212">
        <v>12.194000000000001</v>
      </c>
      <c r="Q6304" s="212"/>
      <c r="R6304" s="212"/>
      <c r="S6304" s="212"/>
      <c r="T6304" s="212">
        <v>2.1040000000000001</v>
      </c>
      <c r="U6304" s="212"/>
    </row>
    <row r="6305" spans="1:21" x14ac:dyDescent="0.25">
      <c r="A6305" s="57" t="s">
        <v>3689</v>
      </c>
      <c r="B6305" s="57" t="s">
        <v>8748</v>
      </c>
      <c r="C6305" s="212"/>
      <c r="D6305" s="212"/>
      <c r="E6305" s="212"/>
      <c r="F6305" s="212"/>
      <c r="G6305" s="212"/>
      <c r="H6305" s="212"/>
      <c r="I6305" s="212"/>
      <c r="J6305" s="212"/>
      <c r="K6305" s="212">
        <v>3.8940000000000001</v>
      </c>
      <c r="L6305" s="212"/>
      <c r="M6305" s="212"/>
      <c r="N6305" s="212"/>
      <c r="O6305" s="212"/>
      <c r="P6305" s="212"/>
      <c r="Q6305" s="212"/>
      <c r="R6305" s="212"/>
      <c r="S6305" s="212"/>
      <c r="T6305" s="212"/>
      <c r="U6305" s="212"/>
    </row>
    <row r="6306" spans="1:21" x14ac:dyDescent="0.25">
      <c r="A6306" s="57" t="s">
        <v>2946</v>
      </c>
      <c r="B6306" s="57" t="s">
        <v>8751</v>
      </c>
      <c r="C6306" s="212"/>
      <c r="D6306" s="212"/>
      <c r="E6306" s="212"/>
      <c r="F6306" s="212"/>
      <c r="G6306" s="212"/>
      <c r="H6306" s="212">
        <v>0.495</v>
      </c>
      <c r="I6306" s="212"/>
      <c r="J6306" s="212">
        <v>0.52100000000000002</v>
      </c>
      <c r="K6306" s="212">
        <v>35.082999999999998</v>
      </c>
      <c r="L6306" s="212">
        <v>1.28</v>
      </c>
      <c r="M6306" s="212"/>
      <c r="N6306" s="212"/>
      <c r="O6306" s="212"/>
      <c r="P6306" s="212"/>
      <c r="Q6306" s="212"/>
      <c r="R6306" s="212"/>
      <c r="S6306" s="212"/>
      <c r="T6306" s="212">
        <v>0</v>
      </c>
      <c r="U6306" s="212">
        <v>0</v>
      </c>
    </row>
    <row r="6307" spans="1:21" x14ac:dyDescent="0.25">
      <c r="A6307" s="57" t="s">
        <v>764</v>
      </c>
      <c r="B6307" s="57" t="s">
        <v>8752</v>
      </c>
      <c r="C6307" s="212"/>
      <c r="D6307" s="212"/>
      <c r="E6307" s="212"/>
      <c r="F6307" s="212"/>
      <c r="G6307" s="212"/>
      <c r="H6307" s="212">
        <v>8.0060000000000002</v>
      </c>
      <c r="I6307" s="212">
        <v>57.968000000000004</v>
      </c>
      <c r="J6307" s="212">
        <v>35.904000000000003</v>
      </c>
      <c r="K6307" s="212">
        <v>5.9039999999999999</v>
      </c>
      <c r="L6307" s="212">
        <v>14.643000000000001</v>
      </c>
      <c r="M6307" s="212">
        <v>105.19499999999999</v>
      </c>
      <c r="N6307" s="212">
        <v>87.007999999999996</v>
      </c>
      <c r="O6307" s="212">
        <v>17.120999999999999</v>
      </c>
      <c r="P6307" s="212"/>
      <c r="Q6307" s="212">
        <v>11.53</v>
      </c>
      <c r="R6307" s="212">
        <v>144.59399999999999</v>
      </c>
      <c r="S6307" s="212">
        <v>116</v>
      </c>
      <c r="T6307" s="212">
        <v>383.22300000000001</v>
      </c>
      <c r="U6307" s="212">
        <v>0</v>
      </c>
    </row>
    <row r="6308" spans="1:21" x14ac:dyDescent="0.25">
      <c r="A6308" s="57" t="s">
        <v>152</v>
      </c>
      <c r="B6308" s="57" t="s">
        <v>8753</v>
      </c>
      <c r="C6308" s="212"/>
      <c r="D6308" s="212"/>
      <c r="E6308" s="212"/>
      <c r="F6308" s="212"/>
      <c r="G6308" s="212"/>
      <c r="H6308" s="212">
        <v>8.1660000000000004</v>
      </c>
      <c r="I6308" s="212"/>
      <c r="J6308" s="212">
        <v>50.848999999999997</v>
      </c>
      <c r="K6308" s="212">
        <v>19.908999999999999</v>
      </c>
      <c r="L6308" s="212">
        <v>71.343000000000004</v>
      </c>
      <c r="M6308" s="212">
        <v>106.483</v>
      </c>
      <c r="N6308" s="212">
        <v>934.66800000000001</v>
      </c>
      <c r="O6308" s="212">
        <v>2988.38</v>
      </c>
      <c r="P6308" s="212">
        <v>3771.3240000000001</v>
      </c>
      <c r="Q6308" s="212">
        <v>1546.5250000000001</v>
      </c>
      <c r="R6308" s="212">
        <v>0</v>
      </c>
      <c r="S6308" s="212">
        <v>194.17400000000001</v>
      </c>
      <c r="T6308" s="212">
        <v>63.771000000000001</v>
      </c>
      <c r="U6308" s="212">
        <v>5.9560000000000004</v>
      </c>
    </row>
    <row r="6309" spans="1:21" x14ac:dyDescent="0.25">
      <c r="A6309" s="57" t="s">
        <v>287</v>
      </c>
      <c r="B6309" s="57" t="s">
        <v>8754</v>
      </c>
      <c r="C6309" s="212"/>
      <c r="D6309" s="212"/>
      <c r="E6309" s="212"/>
      <c r="F6309" s="212"/>
      <c r="G6309" s="212"/>
      <c r="H6309" s="212">
        <v>32.893000000000001</v>
      </c>
      <c r="I6309" s="212">
        <v>23.026</v>
      </c>
      <c r="J6309" s="212">
        <v>2.3780000000000001</v>
      </c>
      <c r="K6309" s="212">
        <v>0.34200000000000003</v>
      </c>
      <c r="L6309" s="212">
        <v>10.223000000000001</v>
      </c>
      <c r="M6309" s="212">
        <v>12.563000000000001</v>
      </c>
      <c r="N6309" s="212">
        <v>19.015999999999998</v>
      </c>
      <c r="O6309" s="212">
        <v>4.218</v>
      </c>
      <c r="P6309" s="212">
        <v>92.33</v>
      </c>
      <c r="Q6309" s="212">
        <v>74.885999999999996</v>
      </c>
      <c r="R6309" s="212">
        <v>90.057000000000002</v>
      </c>
      <c r="S6309" s="212">
        <v>1790.644</v>
      </c>
      <c r="T6309" s="212">
        <v>345.82</v>
      </c>
      <c r="U6309" s="212">
        <v>345.99200000000002</v>
      </c>
    </row>
    <row r="6310" spans="1:21" x14ac:dyDescent="0.25">
      <c r="A6310" s="57" t="s">
        <v>3136</v>
      </c>
      <c r="B6310" s="57" t="s">
        <v>8760</v>
      </c>
      <c r="C6310" s="212"/>
      <c r="D6310" s="212"/>
      <c r="E6310" s="212"/>
      <c r="F6310" s="212"/>
      <c r="G6310" s="212"/>
      <c r="H6310" s="212"/>
      <c r="I6310" s="212">
        <v>6.8220000000000001</v>
      </c>
      <c r="J6310" s="212"/>
      <c r="K6310" s="212"/>
      <c r="L6310" s="212"/>
      <c r="M6310" s="212"/>
      <c r="N6310" s="212"/>
      <c r="O6310" s="212">
        <v>9.15</v>
      </c>
      <c r="P6310" s="212"/>
      <c r="Q6310" s="212"/>
      <c r="R6310" s="212"/>
      <c r="S6310" s="212"/>
      <c r="T6310" s="212"/>
      <c r="U6310" s="212"/>
    </row>
    <row r="6311" spans="1:21" x14ac:dyDescent="0.25">
      <c r="A6311" s="57" t="s">
        <v>2281</v>
      </c>
      <c r="B6311" s="57" t="s">
        <v>8761</v>
      </c>
      <c r="C6311" s="212"/>
      <c r="D6311" s="212"/>
      <c r="E6311" s="212"/>
      <c r="F6311" s="212"/>
      <c r="G6311" s="212"/>
      <c r="H6311" s="212"/>
      <c r="I6311" s="212"/>
      <c r="J6311" s="212"/>
      <c r="K6311" s="212"/>
      <c r="L6311" s="212"/>
      <c r="M6311" s="212"/>
      <c r="N6311" s="212"/>
      <c r="O6311" s="212">
        <v>0.746</v>
      </c>
      <c r="P6311" s="212"/>
      <c r="Q6311" s="212"/>
      <c r="R6311" s="212"/>
      <c r="S6311" s="212">
        <v>15.657999999999999</v>
      </c>
      <c r="T6311" s="212"/>
      <c r="U6311" s="212">
        <v>57.335999999999999</v>
      </c>
    </row>
    <row r="6312" spans="1:21" x14ac:dyDescent="0.25">
      <c r="A6312" s="57" t="s">
        <v>634</v>
      </c>
      <c r="B6312" s="57" t="s">
        <v>8762</v>
      </c>
      <c r="C6312" s="212"/>
      <c r="D6312" s="212"/>
      <c r="E6312" s="212"/>
      <c r="F6312" s="212"/>
      <c r="G6312" s="212"/>
      <c r="H6312" s="212">
        <v>5.07</v>
      </c>
      <c r="I6312" s="212"/>
      <c r="J6312" s="212">
        <v>0.111</v>
      </c>
      <c r="K6312" s="212"/>
      <c r="L6312" s="212">
        <v>40.335000000000001</v>
      </c>
      <c r="M6312" s="212"/>
      <c r="N6312" s="212">
        <v>2.5499999999999998</v>
      </c>
      <c r="O6312" s="212">
        <v>4.3</v>
      </c>
      <c r="P6312" s="212">
        <v>7.7610000000000001</v>
      </c>
      <c r="Q6312" s="212"/>
      <c r="R6312" s="212"/>
      <c r="S6312" s="212">
        <v>0</v>
      </c>
      <c r="T6312" s="212">
        <v>8.484</v>
      </c>
      <c r="U6312" s="212">
        <v>1.327</v>
      </c>
    </row>
    <row r="6313" spans="1:21" x14ac:dyDescent="0.25">
      <c r="A6313" s="57" t="s">
        <v>1595</v>
      </c>
      <c r="B6313" s="57" t="s">
        <v>8763</v>
      </c>
      <c r="C6313" s="212"/>
      <c r="D6313" s="212"/>
      <c r="E6313" s="212"/>
      <c r="F6313" s="212"/>
      <c r="G6313" s="212"/>
      <c r="H6313" s="212"/>
      <c r="I6313" s="212"/>
      <c r="J6313" s="212"/>
      <c r="K6313" s="212"/>
      <c r="L6313" s="212"/>
      <c r="M6313" s="212"/>
      <c r="N6313" s="212">
        <v>3.7309999999999999</v>
      </c>
      <c r="O6313" s="212">
        <v>0.158</v>
      </c>
      <c r="P6313" s="212">
        <v>4.8029999999999999</v>
      </c>
      <c r="Q6313" s="212"/>
      <c r="R6313" s="212"/>
      <c r="S6313" s="212">
        <v>13.2</v>
      </c>
      <c r="T6313" s="212"/>
      <c r="U6313" s="212"/>
    </row>
    <row r="6314" spans="1:21" x14ac:dyDescent="0.25">
      <c r="A6314" s="57" t="s">
        <v>524</v>
      </c>
      <c r="B6314" s="57" t="s">
        <v>8764</v>
      </c>
      <c r="C6314" s="212"/>
      <c r="D6314" s="212"/>
      <c r="E6314" s="212"/>
      <c r="F6314" s="212"/>
      <c r="G6314" s="212"/>
      <c r="H6314" s="212">
        <v>1.4999999999999999E-2</v>
      </c>
      <c r="I6314" s="212">
        <v>6.6000000000000003E-2</v>
      </c>
      <c r="J6314" s="212">
        <v>8.4600000000000009</v>
      </c>
      <c r="K6314" s="212">
        <v>2.5999999999999999E-2</v>
      </c>
      <c r="L6314" s="212">
        <v>0.34699999999999998</v>
      </c>
      <c r="M6314" s="212"/>
      <c r="N6314" s="212">
        <v>4.1399999999999997</v>
      </c>
      <c r="O6314" s="212">
        <v>5.83</v>
      </c>
      <c r="P6314" s="212">
        <v>7.8109999999999999</v>
      </c>
      <c r="Q6314" s="212">
        <v>9.7780000000000005</v>
      </c>
      <c r="R6314" s="212">
        <v>11.041</v>
      </c>
      <c r="S6314" s="212">
        <v>13.647</v>
      </c>
      <c r="T6314" s="212">
        <v>4.2610000000000001</v>
      </c>
      <c r="U6314" s="212">
        <v>1.1339999999999999</v>
      </c>
    </row>
    <row r="6315" spans="1:21" x14ac:dyDescent="0.25">
      <c r="A6315" s="57" t="s">
        <v>1615</v>
      </c>
      <c r="B6315" s="57" t="s">
        <v>8765</v>
      </c>
      <c r="C6315" s="212"/>
      <c r="D6315" s="212"/>
      <c r="E6315" s="212"/>
      <c r="F6315" s="212"/>
      <c r="G6315" s="212"/>
      <c r="H6315" s="212">
        <v>2.1560000000000001</v>
      </c>
      <c r="I6315" s="212"/>
      <c r="J6315" s="212"/>
      <c r="K6315" s="212"/>
      <c r="L6315" s="212"/>
      <c r="M6315" s="212"/>
      <c r="N6315" s="212"/>
      <c r="O6315" s="212"/>
      <c r="P6315" s="212">
        <v>0.151</v>
      </c>
      <c r="Q6315" s="212">
        <v>11.867000000000001</v>
      </c>
      <c r="R6315" s="212">
        <v>0</v>
      </c>
      <c r="S6315" s="212">
        <v>21.338999999999999</v>
      </c>
      <c r="T6315" s="212">
        <v>0</v>
      </c>
      <c r="U6315" s="212">
        <v>93.548000000000002</v>
      </c>
    </row>
    <row r="6316" spans="1:21" x14ac:dyDescent="0.25">
      <c r="A6316" s="57" t="s">
        <v>665</v>
      </c>
      <c r="B6316" s="57" t="s">
        <v>8766</v>
      </c>
      <c r="C6316" s="212"/>
      <c r="D6316" s="212"/>
      <c r="E6316" s="212"/>
      <c r="F6316" s="212"/>
      <c r="G6316" s="212"/>
      <c r="H6316" s="212">
        <v>2E-3</v>
      </c>
      <c r="I6316" s="212"/>
      <c r="J6316" s="212">
        <v>0.34799999999999998</v>
      </c>
      <c r="K6316" s="212"/>
      <c r="L6316" s="212"/>
      <c r="M6316" s="212"/>
      <c r="N6316" s="212"/>
      <c r="O6316" s="212">
        <v>0.128</v>
      </c>
      <c r="P6316" s="212">
        <v>1.2150000000000001</v>
      </c>
      <c r="Q6316" s="212">
        <v>6.1390000000000002</v>
      </c>
      <c r="R6316" s="212">
        <v>0</v>
      </c>
      <c r="S6316" s="212">
        <v>0</v>
      </c>
      <c r="T6316" s="212">
        <v>5.4610000000000003</v>
      </c>
      <c r="U6316" s="212">
        <v>0</v>
      </c>
    </row>
    <row r="6317" spans="1:21" x14ac:dyDescent="0.25">
      <c r="A6317" s="57" t="s">
        <v>752</v>
      </c>
      <c r="B6317" s="57" t="s">
        <v>8767</v>
      </c>
      <c r="C6317" s="212"/>
      <c r="D6317" s="212"/>
      <c r="E6317" s="212"/>
      <c r="F6317" s="212"/>
      <c r="G6317" s="212"/>
      <c r="H6317" s="212">
        <v>0.99199999999999999</v>
      </c>
      <c r="I6317" s="212"/>
      <c r="J6317" s="212"/>
      <c r="K6317" s="212">
        <v>4.87</v>
      </c>
      <c r="L6317" s="212">
        <v>1.08</v>
      </c>
      <c r="M6317" s="212"/>
      <c r="N6317" s="212"/>
      <c r="O6317" s="212"/>
      <c r="P6317" s="212"/>
      <c r="Q6317" s="212">
        <v>7.2629999999999999</v>
      </c>
      <c r="R6317" s="212"/>
      <c r="S6317" s="212">
        <v>108.798</v>
      </c>
      <c r="T6317" s="212">
        <v>8.7059999999999995</v>
      </c>
      <c r="U6317" s="212">
        <v>0</v>
      </c>
    </row>
    <row r="6318" spans="1:21" x14ac:dyDescent="0.25">
      <c r="A6318" s="57" t="s">
        <v>76</v>
      </c>
      <c r="B6318" s="57" t="s">
        <v>8768</v>
      </c>
      <c r="C6318" s="212"/>
      <c r="D6318" s="212"/>
      <c r="E6318" s="212"/>
      <c r="F6318" s="212"/>
      <c r="G6318" s="212"/>
      <c r="H6318" s="212">
        <v>16.303000000000001</v>
      </c>
      <c r="I6318" s="212">
        <v>1.601</v>
      </c>
      <c r="J6318" s="212">
        <v>11.079000000000001</v>
      </c>
      <c r="K6318" s="212">
        <v>3.0000000000000001E-3</v>
      </c>
      <c r="L6318" s="212">
        <v>8.1890000000000001</v>
      </c>
      <c r="M6318" s="212">
        <v>7.3929999999999998</v>
      </c>
      <c r="N6318" s="212">
        <v>11.117000000000001</v>
      </c>
      <c r="O6318" s="212">
        <v>10.271000000000001</v>
      </c>
      <c r="P6318" s="212">
        <v>67.766999999999996</v>
      </c>
      <c r="Q6318" s="212">
        <v>27.472999999999999</v>
      </c>
      <c r="R6318" s="212">
        <v>17.062000000000001</v>
      </c>
      <c r="S6318" s="212">
        <v>35.896000000000001</v>
      </c>
      <c r="T6318" s="212">
        <v>60.688000000000002</v>
      </c>
      <c r="U6318" s="212">
        <v>337.71699999999998</v>
      </c>
    </row>
    <row r="6319" spans="1:21" x14ac:dyDescent="0.25">
      <c r="A6319" s="57" t="s">
        <v>555</v>
      </c>
      <c r="B6319" s="57" t="s">
        <v>8769</v>
      </c>
      <c r="C6319" s="212"/>
      <c r="D6319" s="212"/>
      <c r="E6319" s="212"/>
      <c r="F6319" s="212"/>
      <c r="G6319" s="212"/>
      <c r="H6319" s="212"/>
      <c r="I6319" s="212">
        <v>5.2999999999999999E-2</v>
      </c>
      <c r="J6319" s="212"/>
      <c r="K6319" s="212">
        <v>29.163</v>
      </c>
      <c r="L6319" s="212"/>
      <c r="M6319" s="212">
        <v>0.38100000000000001</v>
      </c>
      <c r="N6319" s="212"/>
      <c r="O6319" s="212">
        <v>21.114000000000001</v>
      </c>
      <c r="P6319" s="212">
        <v>5.0999999999999997E-2</v>
      </c>
      <c r="Q6319" s="212">
        <v>32.398000000000003</v>
      </c>
      <c r="R6319" s="212">
        <v>0.63400000000000001</v>
      </c>
      <c r="S6319" s="212">
        <v>0.9</v>
      </c>
      <c r="T6319" s="212">
        <v>8.173</v>
      </c>
      <c r="U6319" s="212">
        <v>0.28000000000000003</v>
      </c>
    </row>
    <row r="6320" spans="1:21" x14ac:dyDescent="0.25">
      <c r="A6320" s="57" t="s">
        <v>612</v>
      </c>
      <c r="B6320" s="57" t="s">
        <v>8770</v>
      </c>
      <c r="C6320" s="212">
        <v>245.899</v>
      </c>
      <c r="D6320" s="212">
        <v>407.7</v>
      </c>
      <c r="E6320" s="212"/>
      <c r="F6320" s="212"/>
      <c r="G6320" s="212"/>
      <c r="H6320" s="212">
        <v>3.093</v>
      </c>
      <c r="I6320" s="212">
        <v>1.407</v>
      </c>
      <c r="J6320" s="212">
        <v>38.573999999999998</v>
      </c>
      <c r="K6320" s="212"/>
      <c r="L6320" s="212"/>
      <c r="M6320" s="212">
        <v>0.629</v>
      </c>
      <c r="N6320" s="212">
        <v>2.569</v>
      </c>
      <c r="O6320" s="212">
        <v>0.23699999999999999</v>
      </c>
      <c r="P6320" s="212">
        <v>4.141</v>
      </c>
      <c r="Q6320" s="212">
        <v>8.8279999999999994</v>
      </c>
      <c r="R6320" s="212">
        <v>0.66200000000000003</v>
      </c>
      <c r="S6320" s="212">
        <v>1.4450000000000001</v>
      </c>
      <c r="T6320" s="212">
        <v>3.9830000000000001</v>
      </c>
      <c r="U6320" s="212">
        <v>6.2919999999999998</v>
      </c>
    </row>
    <row r="6321" spans="1:21" x14ac:dyDescent="0.25">
      <c r="A6321" s="57" t="s">
        <v>388</v>
      </c>
      <c r="B6321" s="57" t="s">
        <v>8771</v>
      </c>
      <c r="C6321" s="212"/>
      <c r="D6321" s="212"/>
      <c r="E6321" s="212"/>
      <c r="F6321" s="212"/>
      <c r="G6321" s="212"/>
      <c r="H6321" s="212"/>
      <c r="I6321" s="212">
        <v>1.252</v>
      </c>
      <c r="J6321" s="212"/>
      <c r="K6321" s="212"/>
      <c r="L6321" s="212"/>
      <c r="M6321" s="212"/>
      <c r="N6321" s="212"/>
      <c r="O6321" s="212"/>
      <c r="P6321" s="212">
        <v>26.206</v>
      </c>
      <c r="Q6321" s="212">
        <v>135.51400000000001</v>
      </c>
      <c r="R6321" s="212">
        <v>0</v>
      </c>
      <c r="S6321" s="212">
        <v>0</v>
      </c>
      <c r="T6321" s="212">
        <v>0</v>
      </c>
      <c r="U6321" s="212">
        <v>0.315</v>
      </c>
    </row>
    <row r="6322" spans="1:21" x14ac:dyDescent="0.25">
      <c r="A6322" s="57" t="s">
        <v>1277</v>
      </c>
      <c r="B6322" s="57" t="s">
        <v>8772</v>
      </c>
      <c r="C6322" s="212"/>
      <c r="D6322" s="212"/>
      <c r="E6322" s="212"/>
      <c r="F6322" s="212"/>
      <c r="G6322" s="212"/>
      <c r="H6322" s="212"/>
      <c r="I6322" s="212"/>
      <c r="J6322" s="212"/>
      <c r="K6322" s="212"/>
      <c r="L6322" s="212"/>
      <c r="M6322" s="212">
        <v>1.0680000000000001</v>
      </c>
      <c r="N6322" s="212"/>
      <c r="O6322" s="212">
        <v>19.277999999999999</v>
      </c>
      <c r="P6322" s="212"/>
      <c r="Q6322" s="212">
        <v>2.1589999999999998</v>
      </c>
      <c r="R6322" s="212">
        <v>0</v>
      </c>
      <c r="S6322" s="212">
        <v>0.51900000000000002</v>
      </c>
      <c r="T6322" s="212">
        <v>0</v>
      </c>
      <c r="U6322" s="212"/>
    </row>
    <row r="6323" spans="1:21" x14ac:dyDescent="0.25">
      <c r="A6323" s="57" t="s">
        <v>2489</v>
      </c>
      <c r="B6323" s="57" t="s">
        <v>8773</v>
      </c>
      <c r="C6323" s="212"/>
      <c r="D6323" s="212"/>
      <c r="E6323" s="212"/>
      <c r="F6323" s="212"/>
      <c r="G6323" s="212"/>
      <c r="H6323" s="212">
        <v>0.98099999999999998</v>
      </c>
      <c r="I6323" s="212"/>
      <c r="J6323" s="212"/>
      <c r="K6323" s="212"/>
      <c r="L6323" s="212"/>
      <c r="M6323" s="212"/>
      <c r="N6323" s="212"/>
      <c r="O6323" s="212"/>
      <c r="P6323" s="212"/>
      <c r="Q6323" s="212"/>
      <c r="R6323" s="212"/>
      <c r="S6323" s="212"/>
      <c r="T6323" s="212"/>
      <c r="U6323" s="212"/>
    </row>
    <row r="6324" spans="1:21" x14ac:dyDescent="0.25">
      <c r="A6324" s="57" t="s">
        <v>1839</v>
      </c>
      <c r="B6324" s="57" t="s">
        <v>8774</v>
      </c>
      <c r="C6324" s="212"/>
      <c r="D6324" s="212"/>
      <c r="E6324" s="212"/>
      <c r="F6324" s="212"/>
      <c r="G6324" s="212"/>
      <c r="H6324" s="212"/>
      <c r="I6324" s="212"/>
      <c r="J6324" s="212">
        <v>1.0089999999999999</v>
      </c>
      <c r="K6324" s="212"/>
      <c r="L6324" s="212"/>
      <c r="M6324" s="212">
        <v>2.7469999999999999</v>
      </c>
      <c r="N6324" s="212"/>
      <c r="O6324" s="212"/>
      <c r="P6324" s="212">
        <v>7.8689999999999998</v>
      </c>
      <c r="Q6324" s="212">
        <v>4.4939999999999998</v>
      </c>
      <c r="R6324" s="212"/>
      <c r="S6324" s="212"/>
      <c r="T6324" s="212">
        <v>0</v>
      </c>
      <c r="U6324" s="212"/>
    </row>
    <row r="6325" spans="1:21" x14ac:dyDescent="0.25">
      <c r="A6325" s="57" t="s">
        <v>501</v>
      </c>
      <c r="B6325" s="57" t="s">
        <v>8775</v>
      </c>
      <c r="C6325" s="212"/>
      <c r="D6325" s="212"/>
      <c r="E6325" s="212"/>
      <c r="F6325" s="212"/>
      <c r="G6325" s="212"/>
      <c r="H6325" s="212">
        <v>15.699</v>
      </c>
      <c r="I6325" s="212">
        <v>20.036999999999999</v>
      </c>
      <c r="J6325" s="212"/>
      <c r="K6325" s="212"/>
      <c r="L6325" s="212">
        <v>0.28100000000000003</v>
      </c>
      <c r="M6325" s="212">
        <v>6.5019999999999998</v>
      </c>
      <c r="N6325" s="212">
        <v>7.5999999999999998E-2</v>
      </c>
      <c r="O6325" s="212">
        <v>2.96</v>
      </c>
      <c r="P6325" s="212"/>
      <c r="Q6325" s="212">
        <v>9.9580000000000002</v>
      </c>
      <c r="R6325" s="212">
        <v>23.632000000000001</v>
      </c>
      <c r="S6325" s="212">
        <v>51.037999999999997</v>
      </c>
      <c r="T6325" s="212">
        <v>119.60899999999999</v>
      </c>
      <c r="U6325" s="212">
        <v>48.737000000000002</v>
      </c>
    </row>
    <row r="6326" spans="1:21" x14ac:dyDescent="0.25">
      <c r="A6326" s="57" t="s">
        <v>2266</v>
      </c>
      <c r="B6326" s="57" t="s">
        <v>8776</v>
      </c>
      <c r="C6326" s="212"/>
      <c r="D6326" s="212"/>
      <c r="E6326" s="212"/>
      <c r="F6326" s="212"/>
      <c r="G6326" s="212"/>
      <c r="H6326" s="212"/>
      <c r="I6326" s="212"/>
      <c r="J6326" s="212"/>
      <c r="K6326" s="212"/>
      <c r="L6326" s="212"/>
      <c r="M6326" s="212">
        <v>0.42699999999999999</v>
      </c>
      <c r="N6326" s="212">
        <v>0.51100000000000001</v>
      </c>
      <c r="O6326" s="212"/>
      <c r="P6326" s="212"/>
      <c r="Q6326" s="212"/>
      <c r="R6326" s="212"/>
      <c r="S6326" s="212"/>
      <c r="T6326" s="212"/>
      <c r="U6326" s="212"/>
    </row>
    <row r="6327" spans="1:21" x14ac:dyDescent="0.25">
      <c r="A6327" s="57" t="s">
        <v>914</v>
      </c>
      <c r="B6327" s="57" t="s">
        <v>8777</v>
      </c>
      <c r="C6327" s="212"/>
      <c r="D6327" s="212"/>
      <c r="E6327" s="212"/>
      <c r="F6327" s="212"/>
      <c r="G6327" s="212"/>
      <c r="H6327" s="212">
        <v>3.7999999999999999E-2</v>
      </c>
      <c r="I6327" s="212">
        <v>2.105</v>
      </c>
      <c r="J6327" s="212"/>
      <c r="K6327" s="212">
        <v>0.44900000000000001</v>
      </c>
      <c r="L6327" s="212">
        <v>0.57699999999999996</v>
      </c>
      <c r="M6327" s="212">
        <v>1.0269999999999999</v>
      </c>
      <c r="N6327" s="212"/>
      <c r="O6327" s="212"/>
      <c r="P6327" s="212"/>
      <c r="Q6327" s="212">
        <v>6.6479999999999997</v>
      </c>
      <c r="R6327" s="212">
        <v>8.1259999999999994</v>
      </c>
      <c r="S6327" s="212"/>
      <c r="T6327" s="212"/>
      <c r="U6327" s="212">
        <v>1.0999999999999999E-2</v>
      </c>
    </row>
    <row r="6328" spans="1:21" x14ac:dyDescent="0.25">
      <c r="A6328" s="57" t="s">
        <v>295</v>
      </c>
      <c r="B6328" s="57" t="s">
        <v>8778</v>
      </c>
      <c r="C6328" s="212"/>
      <c r="D6328" s="212"/>
      <c r="E6328" s="212"/>
      <c r="F6328" s="212"/>
      <c r="G6328" s="212"/>
      <c r="H6328" s="212">
        <v>1.5580000000000001</v>
      </c>
      <c r="I6328" s="212">
        <v>1.5009999999999999</v>
      </c>
      <c r="J6328" s="212">
        <v>7.4260000000000002</v>
      </c>
      <c r="K6328" s="212">
        <v>0.95199999999999996</v>
      </c>
      <c r="L6328" s="212">
        <v>1.53</v>
      </c>
      <c r="M6328" s="212">
        <v>4.3620000000000001</v>
      </c>
      <c r="N6328" s="212">
        <v>0.94799999999999995</v>
      </c>
      <c r="O6328" s="212">
        <v>0.68700000000000006</v>
      </c>
      <c r="P6328" s="212">
        <v>132.79400000000001</v>
      </c>
      <c r="Q6328" s="212">
        <v>8.3260000000000005</v>
      </c>
      <c r="R6328" s="212">
        <v>9.8040000000000003</v>
      </c>
      <c r="S6328" s="212">
        <v>42.134</v>
      </c>
      <c r="T6328" s="212">
        <v>10.29</v>
      </c>
      <c r="U6328" s="212">
        <v>110.758</v>
      </c>
    </row>
    <row r="6329" spans="1:21" x14ac:dyDescent="0.25">
      <c r="A6329" s="57" t="s">
        <v>1116</v>
      </c>
      <c r="B6329" s="57" t="s">
        <v>8779</v>
      </c>
      <c r="C6329" s="212"/>
      <c r="D6329" s="212"/>
      <c r="E6329" s="212"/>
      <c r="F6329" s="212"/>
      <c r="G6329" s="212"/>
      <c r="H6329" s="212"/>
      <c r="I6329" s="212"/>
      <c r="J6329" s="212"/>
      <c r="K6329" s="212"/>
      <c r="L6329" s="212"/>
      <c r="M6329" s="212">
        <v>1.008</v>
      </c>
      <c r="N6329" s="212"/>
      <c r="O6329" s="212"/>
      <c r="P6329" s="212"/>
      <c r="Q6329" s="212"/>
      <c r="R6329" s="212"/>
      <c r="S6329" s="212"/>
      <c r="T6329" s="212"/>
      <c r="U6329" s="212">
        <v>4.0000000000000001E-3</v>
      </c>
    </row>
    <row r="6330" spans="1:21" x14ac:dyDescent="0.25">
      <c r="A6330" s="57" t="s">
        <v>296</v>
      </c>
      <c r="B6330" s="57" t="s">
        <v>8780</v>
      </c>
      <c r="C6330" s="212"/>
      <c r="D6330" s="212"/>
      <c r="E6330" s="212"/>
      <c r="F6330" s="212"/>
      <c r="G6330" s="212"/>
      <c r="H6330" s="212">
        <v>3.5859999999999999</v>
      </c>
      <c r="I6330" s="212">
        <v>0.2</v>
      </c>
      <c r="J6330" s="212">
        <v>0.34899999999999998</v>
      </c>
      <c r="K6330" s="212">
        <v>4.0999999999999996</v>
      </c>
      <c r="L6330" s="212">
        <v>0.1</v>
      </c>
      <c r="M6330" s="212">
        <v>1.8440000000000001</v>
      </c>
      <c r="N6330" s="212"/>
      <c r="O6330" s="212">
        <v>1.1240000000000001</v>
      </c>
      <c r="P6330" s="212">
        <v>10.414</v>
      </c>
      <c r="Q6330" s="212">
        <v>14.311999999999999</v>
      </c>
      <c r="R6330" s="212">
        <v>16.312000000000001</v>
      </c>
      <c r="S6330" s="212"/>
      <c r="T6330" s="212">
        <v>6.4000000000000001E-2</v>
      </c>
      <c r="U6330" s="212">
        <v>11.731</v>
      </c>
    </row>
    <row r="6331" spans="1:21" x14ac:dyDescent="0.25">
      <c r="A6331" s="57" t="s">
        <v>185</v>
      </c>
      <c r="B6331" s="57" t="s">
        <v>8781</v>
      </c>
      <c r="C6331" s="212"/>
      <c r="D6331" s="212"/>
      <c r="E6331" s="212"/>
      <c r="F6331" s="212"/>
      <c r="G6331" s="212"/>
      <c r="H6331" s="212">
        <v>11.169</v>
      </c>
      <c r="I6331" s="212">
        <v>2.3940000000000001</v>
      </c>
      <c r="J6331" s="212">
        <v>6.3</v>
      </c>
      <c r="K6331" s="212">
        <v>11.919</v>
      </c>
      <c r="L6331" s="212"/>
      <c r="M6331" s="212">
        <v>6.8120000000000003</v>
      </c>
      <c r="N6331" s="212">
        <v>12.077</v>
      </c>
      <c r="O6331" s="212">
        <v>44.165999999999997</v>
      </c>
      <c r="P6331" s="212">
        <v>50.268000000000001</v>
      </c>
      <c r="Q6331" s="212">
        <v>113.346</v>
      </c>
      <c r="R6331" s="212">
        <v>295.38099999999997</v>
      </c>
      <c r="S6331" s="212">
        <v>117.78400000000001</v>
      </c>
      <c r="T6331" s="212">
        <v>208.55099999999999</v>
      </c>
      <c r="U6331" s="212">
        <v>5.43</v>
      </c>
    </row>
    <row r="6332" spans="1:21" x14ac:dyDescent="0.25">
      <c r="A6332" s="57" t="s">
        <v>373</v>
      </c>
      <c r="B6332" s="57" t="s">
        <v>8782</v>
      </c>
      <c r="C6332" s="212"/>
      <c r="D6332" s="212"/>
      <c r="E6332" s="212"/>
      <c r="F6332" s="212"/>
      <c r="G6332" s="212"/>
      <c r="H6332" s="212"/>
      <c r="I6332" s="212"/>
      <c r="J6332" s="212">
        <v>0.61599999999999999</v>
      </c>
      <c r="K6332" s="212">
        <v>0.36099999999999999</v>
      </c>
      <c r="L6332" s="212"/>
      <c r="M6332" s="212">
        <v>3.2719999999999998</v>
      </c>
      <c r="N6332" s="212">
        <v>0.69599999999999995</v>
      </c>
      <c r="O6332" s="212">
        <v>1.0740000000000001</v>
      </c>
      <c r="P6332" s="212">
        <v>2.4140000000000001</v>
      </c>
      <c r="Q6332" s="212">
        <v>0.14399999999999999</v>
      </c>
      <c r="R6332" s="212">
        <v>0.16200000000000001</v>
      </c>
      <c r="S6332" s="212">
        <v>0</v>
      </c>
      <c r="T6332" s="212">
        <v>16.384</v>
      </c>
      <c r="U6332" s="212">
        <v>118.744</v>
      </c>
    </row>
    <row r="6333" spans="1:21" x14ac:dyDescent="0.25">
      <c r="A6333" s="57" t="s">
        <v>725</v>
      </c>
      <c r="B6333" s="57" t="s">
        <v>8783</v>
      </c>
      <c r="C6333" s="212"/>
      <c r="D6333" s="212"/>
      <c r="E6333" s="212"/>
      <c r="F6333" s="212"/>
      <c r="G6333" s="212"/>
      <c r="H6333" s="212">
        <v>2E-3</v>
      </c>
      <c r="I6333" s="212">
        <v>6.0000000000000001E-3</v>
      </c>
      <c r="J6333" s="212">
        <v>5.0000000000000001E-3</v>
      </c>
      <c r="K6333" s="212"/>
      <c r="L6333" s="212"/>
      <c r="M6333" s="212">
        <v>2.86</v>
      </c>
      <c r="N6333" s="212">
        <v>9.4269999999999996</v>
      </c>
      <c r="O6333" s="212">
        <v>2.2850000000000001</v>
      </c>
      <c r="P6333" s="212">
        <v>5.5629999999999997</v>
      </c>
      <c r="Q6333" s="212">
        <v>15.567</v>
      </c>
      <c r="R6333" s="212">
        <v>1.69</v>
      </c>
      <c r="S6333" s="212">
        <v>4.6130000000000004</v>
      </c>
      <c r="T6333" s="212">
        <v>0</v>
      </c>
      <c r="U6333" s="212">
        <v>2.0920000000000001</v>
      </c>
    </row>
    <row r="6334" spans="1:21" x14ac:dyDescent="0.25">
      <c r="A6334" s="57" t="s">
        <v>257</v>
      </c>
      <c r="B6334" s="57" t="s">
        <v>8784</v>
      </c>
      <c r="C6334" s="212"/>
      <c r="D6334" s="212"/>
      <c r="E6334" s="212"/>
      <c r="F6334" s="212"/>
      <c r="G6334" s="212"/>
      <c r="H6334" s="212">
        <v>2.3180000000000001</v>
      </c>
      <c r="I6334" s="212">
        <v>1.125</v>
      </c>
      <c r="J6334" s="212">
        <v>1.3</v>
      </c>
      <c r="K6334" s="212">
        <v>40.042000000000002</v>
      </c>
      <c r="L6334" s="212"/>
      <c r="M6334" s="212">
        <v>16.846</v>
      </c>
      <c r="N6334" s="212">
        <v>8.9039999999999999</v>
      </c>
      <c r="O6334" s="212">
        <v>5.298</v>
      </c>
      <c r="P6334" s="212">
        <v>91.317999999999998</v>
      </c>
      <c r="Q6334" s="212">
        <v>76.075999999999993</v>
      </c>
      <c r="R6334" s="212">
        <v>0.83099999999999996</v>
      </c>
      <c r="S6334" s="212">
        <v>0</v>
      </c>
      <c r="T6334" s="212">
        <v>0.41499999999999998</v>
      </c>
      <c r="U6334" s="212">
        <v>18.635000000000002</v>
      </c>
    </row>
    <row r="6335" spans="1:21" x14ac:dyDescent="0.25">
      <c r="A6335" s="57" t="s">
        <v>605</v>
      </c>
      <c r="B6335" s="57" t="s">
        <v>8785</v>
      </c>
      <c r="C6335" s="212"/>
      <c r="D6335" s="212"/>
      <c r="E6335" s="212"/>
      <c r="F6335" s="212"/>
      <c r="G6335" s="212"/>
      <c r="H6335" s="212"/>
      <c r="I6335" s="212">
        <v>0.625</v>
      </c>
      <c r="J6335" s="212"/>
      <c r="K6335" s="212"/>
      <c r="L6335" s="212"/>
      <c r="M6335" s="212"/>
      <c r="N6335" s="212"/>
      <c r="O6335" s="212">
        <v>0</v>
      </c>
      <c r="P6335" s="212">
        <v>0.224</v>
      </c>
      <c r="Q6335" s="212">
        <v>0.53200000000000003</v>
      </c>
      <c r="R6335" s="212">
        <v>0</v>
      </c>
      <c r="S6335" s="212">
        <v>0</v>
      </c>
      <c r="T6335" s="212">
        <v>0</v>
      </c>
      <c r="U6335" s="212">
        <v>3.5999999999999997E-2</v>
      </c>
    </row>
    <row r="6336" spans="1:21" x14ac:dyDescent="0.25">
      <c r="A6336" s="57" t="s">
        <v>923</v>
      </c>
      <c r="B6336" s="57" t="s">
        <v>8787</v>
      </c>
      <c r="C6336" s="212"/>
      <c r="D6336" s="212"/>
      <c r="E6336" s="212"/>
      <c r="F6336" s="212"/>
      <c r="G6336" s="212"/>
      <c r="H6336" s="212"/>
      <c r="I6336" s="212">
        <v>0.42299999999999999</v>
      </c>
      <c r="J6336" s="212"/>
      <c r="K6336" s="212"/>
      <c r="L6336" s="212"/>
      <c r="M6336" s="212"/>
      <c r="N6336" s="212"/>
      <c r="O6336" s="212"/>
      <c r="P6336" s="212"/>
      <c r="Q6336" s="212"/>
      <c r="R6336" s="212">
        <v>0</v>
      </c>
      <c r="S6336" s="212">
        <v>0</v>
      </c>
      <c r="T6336" s="212">
        <v>0.93700000000000006</v>
      </c>
      <c r="U6336" s="212">
        <v>4.819</v>
      </c>
    </row>
    <row r="6337" spans="1:21" x14ac:dyDescent="0.25">
      <c r="A6337" s="57" t="s">
        <v>4586</v>
      </c>
      <c r="B6337" s="57" t="s">
        <v>8788</v>
      </c>
      <c r="C6337" s="212"/>
      <c r="D6337" s="212"/>
      <c r="E6337" s="212"/>
      <c r="F6337" s="212"/>
      <c r="G6337" s="212"/>
      <c r="H6337" s="212"/>
      <c r="I6337" s="212"/>
      <c r="J6337" s="212"/>
      <c r="K6337" s="212"/>
      <c r="L6337" s="212"/>
      <c r="M6337" s="212"/>
      <c r="N6337" s="212"/>
      <c r="O6337" s="212"/>
      <c r="P6337" s="212"/>
      <c r="Q6337" s="212"/>
      <c r="R6337" s="212"/>
      <c r="S6337" s="212"/>
      <c r="T6337" s="212">
        <v>3.7559999999999998</v>
      </c>
      <c r="U6337" s="212"/>
    </row>
    <row r="6338" spans="1:21" x14ac:dyDescent="0.25">
      <c r="A6338" s="57" t="s">
        <v>4335</v>
      </c>
      <c r="B6338" s="57" t="s">
        <v>8789</v>
      </c>
      <c r="C6338" s="212">
        <v>2635.797</v>
      </c>
      <c r="D6338" s="212">
        <v>1985.894</v>
      </c>
      <c r="E6338" s="212"/>
      <c r="F6338" s="212"/>
      <c r="G6338" s="212"/>
      <c r="H6338" s="212">
        <v>0.10299999999999999</v>
      </c>
      <c r="I6338" s="212">
        <v>0.27400000000000002</v>
      </c>
      <c r="J6338" s="212">
        <v>1.4999999999999999E-2</v>
      </c>
      <c r="K6338" s="212"/>
      <c r="L6338" s="212"/>
      <c r="M6338" s="212"/>
      <c r="N6338" s="212">
        <v>25.702000000000002</v>
      </c>
      <c r="O6338" s="212">
        <v>0</v>
      </c>
      <c r="P6338" s="212">
        <v>0.98099999999999998</v>
      </c>
      <c r="Q6338" s="212"/>
      <c r="R6338" s="212"/>
      <c r="S6338" s="212"/>
      <c r="T6338" s="212">
        <v>0.498</v>
      </c>
      <c r="U6338" s="212">
        <v>20.995999999999999</v>
      </c>
    </row>
    <row r="6339" spans="1:21" x14ac:dyDescent="0.25">
      <c r="A6339" s="57" t="s">
        <v>617</v>
      </c>
      <c r="B6339" s="57" t="s">
        <v>8790</v>
      </c>
      <c r="C6339" s="212">
        <v>876.99900000000002</v>
      </c>
      <c r="D6339" s="212">
        <v>616.298</v>
      </c>
      <c r="E6339" s="212"/>
      <c r="F6339" s="212"/>
      <c r="G6339" s="212"/>
      <c r="H6339" s="212">
        <v>13.801</v>
      </c>
      <c r="I6339" s="212">
        <v>0.46700000000000003</v>
      </c>
      <c r="J6339" s="212">
        <v>4.1239999999999997</v>
      </c>
      <c r="K6339" s="212">
        <v>7.1239999999999997</v>
      </c>
      <c r="L6339" s="212">
        <v>0.20799999999999999</v>
      </c>
      <c r="M6339" s="212">
        <v>0.56100000000000005</v>
      </c>
      <c r="N6339" s="212">
        <v>0</v>
      </c>
      <c r="O6339" s="212">
        <v>0.10299999999999999</v>
      </c>
      <c r="P6339" s="212"/>
      <c r="Q6339" s="212"/>
      <c r="R6339" s="212">
        <v>4.484</v>
      </c>
      <c r="S6339" s="212">
        <v>1.5960000000000001</v>
      </c>
      <c r="T6339" s="212">
        <v>22.87</v>
      </c>
      <c r="U6339" s="212">
        <v>2.5430000000000001</v>
      </c>
    </row>
    <row r="6340" spans="1:21" x14ac:dyDescent="0.25">
      <c r="A6340" s="57" t="s">
        <v>1691</v>
      </c>
      <c r="B6340" s="57" t="s">
        <v>8791</v>
      </c>
      <c r="C6340" s="212"/>
      <c r="D6340" s="212"/>
      <c r="E6340" s="212"/>
      <c r="F6340" s="212"/>
      <c r="G6340" s="212"/>
      <c r="H6340" s="212">
        <v>196.27799999999999</v>
      </c>
      <c r="I6340" s="212">
        <v>4.8949999999999996</v>
      </c>
      <c r="J6340" s="212"/>
      <c r="K6340" s="212">
        <v>264.46100000000001</v>
      </c>
      <c r="L6340" s="212">
        <v>1.506</v>
      </c>
      <c r="M6340" s="212">
        <v>9.7000000000000003E-2</v>
      </c>
      <c r="N6340" s="212">
        <v>48.152000000000001</v>
      </c>
      <c r="O6340" s="212">
        <v>11.743</v>
      </c>
      <c r="P6340" s="212">
        <v>68.400000000000006</v>
      </c>
      <c r="Q6340" s="212">
        <v>5.05</v>
      </c>
      <c r="R6340" s="212">
        <v>0.11799999999999999</v>
      </c>
      <c r="S6340" s="212"/>
      <c r="T6340" s="212">
        <v>2.8</v>
      </c>
      <c r="U6340" s="212"/>
    </row>
    <row r="6341" spans="1:21" x14ac:dyDescent="0.25">
      <c r="A6341" s="57" t="s">
        <v>1390</v>
      </c>
      <c r="B6341" s="57" t="s">
        <v>8792</v>
      </c>
      <c r="C6341" s="212"/>
      <c r="D6341" s="212"/>
      <c r="E6341" s="212"/>
      <c r="F6341" s="212"/>
      <c r="G6341" s="212"/>
      <c r="H6341" s="212">
        <v>17.667999999999999</v>
      </c>
      <c r="I6341" s="212">
        <v>0.61099999999999999</v>
      </c>
      <c r="J6341" s="212"/>
      <c r="K6341" s="212">
        <v>3.3250000000000002</v>
      </c>
      <c r="L6341" s="212">
        <v>10.154999999999999</v>
      </c>
      <c r="M6341" s="212">
        <v>19.05</v>
      </c>
      <c r="N6341" s="212">
        <v>0.33200000000000002</v>
      </c>
      <c r="O6341" s="212">
        <v>0</v>
      </c>
      <c r="P6341" s="212">
        <v>1.365</v>
      </c>
      <c r="Q6341" s="212">
        <v>0.52300000000000002</v>
      </c>
      <c r="R6341" s="212"/>
      <c r="S6341" s="212"/>
      <c r="T6341" s="212">
        <v>2.88</v>
      </c>
      <c r="U6341" s="212">
        <v>0.04</v>
      </c>
    </row>
    <row r="6342" spans="1:21" x14ac:dyDescent="0.25">
      <c r="A6342" s="57" t="s">
        <v>905</v>
      </c>
      <c r="B6342" s="57" t="s">
        <v>8793</v>
      </c>
      <c r="C6342" s="212"/>
      <c r="D6342" s="212"/>
      <c r="E6342" s="212"/>
      <c r="F6342" s="212"/>
      <c r="G6342" s="212"/>
      <c r="H6342" s="212">
        <v>11.294</v>
      </c>
      <c r="I6342" s="212">
        <v>114.84399999999999</v>
      </c>
      <c r="J6342" s="212">
        <v>7.3999999999999996E-2</v>
      </c>
      <c r="K6342" s="212">
        <v>4.8499999999999996</v>
      </c>
      <c r="L6342" s="212"/>
      <c r="M6342" s="212">
        <v>4.3479999999999999</v>
      </c>
      <c r="N6342" s="212">
        <v>0.4</v>
      </c>
      <c r="O6342" s="212">
        <v>0</v>
      </c>
      <c r="P6342" s="212">
        <v>18.242999999999999</v>
      </c>
      <c r="Q6342" s="212"/>
      <c r="R6342" s="212"/>
      <c r="S6342" s="212"/>
      <c r="T6342" s="212">
        <v>0</v>
      </c>
      <c r="U6342" s="212">
        <v>0</v>
      </c>
    </row>
    <row r="6343" spans="1:21" x14ac:dyDescent="0.25">
      <c r="A6343" s="57" t="s">
        <v>830</v>
      </c>
      <c r="B6343" s="57" t="s">
        <v>8794</v>
      </c>
      <c r="C6343" s="212"/>
      <c r="D6343" s="212"/>
      <c r="E6343" s="212"/>
      <c r="F6343" s="212"/>
      <c r="G6343" s="212"/>
      <c r="H6343" s="212">
        <v>0.38200000000000001</v>
      </c>
      <c r="I6343" s="212">
        <v>0.65500000000000003</v>
      </c>
      <c r="J6343" s="212">
        <v>1.6080000000000001</v>
      </c>
      <c r="K6343" s="212"/>
      <c r="L6343" s="212"/>
      <c r="M6343" s="212"/>
      <c r="N6343" s="212"/>
      <c r="O6343" s="212"/>
      <c r="P6343" s="212">
        <v>0.41299999999999998</v>
      </c>
      <c r="Q6343" s="212"/>
      <c r="R6343" s="212"/>
      <c r="S6343" s="212">
        <v>0.30499999999999999</v>
      </c>
      <c r="T6343" s="212"/>
      <c r="U6343" s="212"/>
    </row>
    <row r="6344" spans="1:21" x14ac:dyDescent="0.25">
      <c r="A6344" s="57" t="s">
        <v>1407</v>
      </c>
      <c r="B6344" s="57" t="s">
        <v>8795</v>
      </c>
      <c r="C6344" s="212"/>
      <c r="D6344" s="212"/>
      <c r="E6344" s="212"/>
      <c r="F6344" s="212"/>
      <c r="G6344" s="212"/>
      <c r="H6344" s="212"/>
      <c r="I6344" s="212">
        <v>0.61599999999999999</v>
      </c>
      <c r="J6344" s="212"/>
      <c r="K6344" s="212"/>
      <c r="L6344" s="212">
        <v>130</v>
      </c>
      <c r="M6344" s="212"/>
      <c r="N6344" s="212">
        <v>1.022</v>
      </c>
      <c r="O6344" s="212"/>
      <c r="P6344" s="212">
        <v>0.45</v>
      </c>
      <c r="Q6344" s="212"/>
      <c r="R6344" s="212"/>
      <c r="S6344" s="212"/>
      <c r="T6344" s="212"/>
      <c r="U6344" s="212"/>
    </row>
    <row r="6345" spans="1:21" x14ac:dyDescent="0.25">
      <c r="A6345" s="57" t="s">
        <v>793</v>
      </c>
      <c r="B6345" s="57" t="s">
        <v>8796</v>
      </c>
      <c r="C6345" s="212">
        <v>931.29700000000003</v>
      </c>
      <c r="D6345" s="212">
        <v>1632.1990000000001</v>
      </c>
      <c r="E6345" s="212"/>
      <c r="F6345" s="212"/>
      <c r="G6345" s="212"/>
      <c r="H6345" s="212">
        <v>62.207000000000001</v>
      </c>
      <c r="I6345" s="212"/>
      <c r="J6345" s="212">
        <v>6.5000000000000002E-2</v>
      </c>
      <c r="K6345" s="212"/>
      <c r="L6345" s="212"/>
      <c r="M6345" s="212"/>
      <c r="N6345" s="212"/>
      <c r="O6345" s="212"/>
      <c r="P6345" s="212"/>
      <c r="Q6345" s="212"/>
      <c r="R6345" s="212"/>
      <c r="S6345" s="212">
        <v>0.65500000000000003</v>
      </c>
      <c r="T6345" s="212"/>
      <c r="U6345" s="212"/>
    </row>
    <row r="6346" spans="1:21" x14ac:dyDescent="0.25">
      <c r="A6346" s="57" t="s">
        <v>907</v>
      </c>
      <c r="B6346" s="57" t="s">
        <v>8797</v>
      </c>
      <c r="C6346" s="212">
        <v>83.8</v>
      </c>
      <c r="D6346" s="212">
        <v>393.79899999999998</v>
      </c>
      <c r="E6346" s="212"/>
      <c r="F6346" s="212"/>
      <c r="G6346" s="212"/>
      <c r="H6346" s="212"/>
      <c r="I6346" s="212">
        <v>33.5</v>
      </c>
      <c r="J6346" s="212">
        <v>10.542</v>
      </c>
      <c r="K6346" s="212">
        <v>5.2999999999999999E-2</v>
      </c>
      <c r="L6346" s="212">
        <v>1.504</v>
      </c>
      <c r="M6346" s="212"/>
      <c r="N6346" s="212"/>
      <c r="O6346" s="212"/>
      <c r="P6346" s="212"/>
      <c r="Q6346" s="212"/>
      <c r="R6346" s="212"/>
      <c r="S6346" s="212"/>
      <c r="T6346" s="212">
        <v>7.2</v>
      </c>
      <c r="U6346" s="212"/>
    </row>
    <row r="6347" spans="1:21" x14ac:dyDescent="0.25">
      <c r="A6347" s="57" t="s">
        <v>583</v>
      </c>
      <c r="B6347" s="57" t="s">
        <v>8798</v>
      </c>
      <c r="C6347" s="212"/>
      <c r="D6347" s="212"/>
      <c r="E6347" s="212"/>
      <c r="F6347" s="212"/>
      <c r="G6347" s="212"/>
      <c r="H6347" s="212">
        <v>45.401000000000003</v>
      </c>
      <c r="I6347" s="212">
        <v>1.1639999999999999</v>
      </c>
      <c r="J6347" s="212"/>
      <c r="K6347" s="212">
        <v>3.7330000000000001</v>
      </c>
      <c r="L6347" s="212"/>
      <c r="M6347" s="212">
        <v>4.5529999999999999</v>
      </c>
      <c r="N6347" s="212">
        <v>2.5409999999999999</v>
      </c>
      <c r="O6347" s="212">
        <v>5.9340000000000002</v>
      </c>
      <c r="P6347" s="212">
        <v>0.90600000000000003</v>
      </c>
      <c r="Q6347" s="212">
        <v>148.59299999999999</v>
      </c>
      <c r="R6347" s="212">
        <v>136.977</v>
      </c>
      <c r="S6347" s="212"/>
      <c r="T6347" s="212">
        <v>0</v>
      </c>
      <c r="U6347" s="212">
        <v>0.28999999999999998</v>
      </c>
    </row>
    <row r="6348" spans="1:21" x14ac:dyDescent="0.25">
      <c r="A6348" s="57" t="s">
        <v>448</v>
      </c>
      <c r="B6348" s="57" t="s">
        <v>8799</v>
      </c>
      <c r="C6348" s="212"/>
      <c r="D6348" s="212"/>
      <c r="E6348" s="212"/>
      <c r="F6348" s="212"/>
      <c r="G6348" s="212"/>
      <c r="H6348" s="212">
        <v>106.70099999999999</v>
      </c>
      <c r="I6348" s="212">
        <v>17.231999999999999</v>
      </c>
      <c r="J6348" s="212">
        <v>1.113</v>
      </c>
      <c r="K6348" s="212">
        <v>7.0000000000000007E-2</v>
      </c>
      <c r="L6348" s="212">
        <v>598.88599999999997</v>
      </c>
      <c r="M6348" s="212">
        <v>16.88</v>
      </c>
      <c r="N6348" s="212"/>
      <c r="O6348" s="212">
        <v>390.60700000000003</v>
      </c>
      <c r="P6348" s="212">
        <v>471.11500000000001</v>
      </c>
      <c r="Q6348" s="212">
        <v>150</v>
      </c>
      <c r="R6348" s="212"/>
      <c r="S6348" s="212"/>
      <c r="T6348" s="212"/>
      <c r="U6348" s="212">
        <v>0</v>
      </c>
    </row>
    <row r="6349" spans="1:21" x14ac:dyDescent="0.25">
      <c r="A6349" s="57" t="s">
        <v>980</v>
      </c>
      <c r="B6349" s="57" t="s">
        <v>8800</v>
      </c>
      <c r="C6349" s="212">
        <v>120.699</v>
      </c>
      <c r="D6349" s="212">
        <v>118.699</v>
      </c>
      <c r="E6349" s="212"/>
      <c r="F6349" s="212"/>
      <c r="G6349" s="212"/>
      <c r="H6349" s="212"/>
      <c r="I6349" s="212">
        <v>9.4149999999999991</v>
      </c>
      <c r="J6349" s="212">
        <v>4.8410000000000002</v>
      </c>
      <c r="K6349" s="212">
        <v>10</v>
      </c>
      <c r="L6349" s="212"/>
      <c r="M6349" s="212"/>
      <c r="N6349" s="212">
        <v>0.19</v>
      </c>
      <c r="O6349" s="212">
        <v>0.28399999999999997</v>
      </c>
      <c r="P6349" s="212">
        <v>9.02</v>
      </c>
      <c r="Q6349" s="212"/>
      <c r="R6349" s="212">
        <v>5.7519999999999998</v>
      </c>
      <c r="S6349" s="212">
        <v>6.8650000000000002</v>
      </c>
      <c r="T6349" s="212">
        <v>6.1260000000000003</v>
      </c>
      <c r="U6349" s="212"/>
    </row>
    <row r="6350" spans="1:21" x14ac:dyDescent="0.25">
      <c r="A6350" s="57" t="s">
        <v>1714</v>
      </c>
      <c r="B6350" s="57" t="s">
        <v>8801</v>
      </c>
      <c r="C6350" s="212"/>
      <c r="D6350" s="212"/>
      <c r="E6350" s="212"/>
      <c r="F6350" s="212"/>
      <c r="G6350" s="212"/>
      <c r="H6350" s="212"/>
      <c r="I6350" s="212">
        <v>3.27</v>
      </c>
      <c r="J6350" s="212"/>
      <c r="K6350" s="212"/>
      <c r="L6350" s="212"/>
      <c r="M6350" s="212"/>
      <c r="N6350" s="212"/>
      <c r="O6350" s="212">
        <v>0</v>
      </c>
      <c r="P6350" s="212"/>
      <c r="Q6350" s="212"/>
      <c r="R6350" s="212">
        <v>12</v>
      </c>
      <c r="S6350" s="212"/>
      <c r="T6350" s="212">
        <v>3.0510000000000002</v>
      </c>
      <c r="U6350" s="212">
        <v>0.16600000000000001</v>
      </c>
    </row>
    <row r="6351" spans="1:21" x14ac:dyDescent="0.25">
      <c r="A6351" s="57" t="s">
        <v>1662</v>
      </c>
      <c r="B6351" s="57" t="s">
        <v>8802</v>
      </c>
      <c r="C6351" s="212"/>
      <c r="D6351" s="212"/>
      <c r="E6351" s="212"/>
      <c r="F6351" s="212"/>
      <c r="G6351" s="212"/>
      <c r="H6351" s="212">
        <v>2.129</v>
      </c>
      <c r="I6351" s="212">
        <v>23.408000000000001</v>
      </c>
      <c r="J6351" s="212"/>
      <c r="K6351" s="212"/>
      <c r="L6351" s="212"/>
      <c r="M6351" s="212">
        <v>9.6</v>
      </c>
      <c r="N6351" s="212">
        <v>67.662000000000006</v>
      </c>
      <c r="O6351" s="212"/>
      <c r="P6351" s="212"/>
      <c r="Q6351" s="212"/>
      <c r="R6351" s="212"/>
      <c r="S6351" s="212">
        <v>4</v>
      </c>
      <c r="T6351" s="212">
        <v>2.5</v>
      </c>
      <c r="U6351" s="212">
        <v>0</v>
      </c>
    </row>
    <row r="6352" spans="1:21" x14ac:dyDescent="0.25">
      <c r="A6352" s="57" t="s">
        <v>1278</v>
      </c>
      <c r="B6352" s="57" t="s">
        <v>8803</v>
      </c>
      <c r="C6352" s="212"/>
      <c r="D6352" s="212"/>
      <c r="E6352" s="212"/>
      <c r="F6352" s="212"/>
      <c r="G6352" s="212"/>
      <c r="H6352" s="212"/>
      <c r="I6352" s="212"/>
      <c r="J6352" s="212"/>
      <c r="K6352" s="212"/>
      <c r="L6352" s="212">
        <v>100</v>
      </c>
      <c r="M6352" s="212"/>
      <c r="N6352" s="212"/>
      <c r="O6352" s="212"/>
      <c r="P6352" s="212"/>
      <c r="Q6352" s="212"/>
      <c r="R6352" s="212"/>
      <c r="S6352" s="212">
        <v>0</v>
      </c>
      <c r="T6352" s="212"/>
      <c r="U6352" s="212"/>
    </row>
    <row r="6353" spans="1:21" x14ac:dyDescent="0.25">
      <c r="A6353" s="57" t="s">
        <v>640</v>
      </c>
      <c r="B6353" s="57" t="s">
        <v>8804</v>
      </c>
      <c r="C6353" s="212"/>
      <c r="D6353" s="212"/>
      <c r="E6353" s="212"/>
      <c r="F6353" s="212"/>
      <c r="G6353" s="212"/>
      <c r="H6353" s="212"/>
      <c r="I6353" s="212">
        <v>7.37</v>
      </c>
      <c r="J6353" s="212">
        <v>0.92900000000000005</v>
      </c>
      <c r="K6353" s="212">
        <v>62.66</v>
      </c>
      <c r="L6353" s="212"/>
      <c r="M6353" s="212">
        <v>26.247</v>
      </c>
      <c r="N6353" s="212">
        <v>6.15</v>
      </c>
      <c r="O6353" s="212"/>
      <c r="P6353" s="212">
        <v>5.125</v>
      </c>
      <c r="Q6353" s="212"/>
      <c r="R6353" s="212">
        <v>4.0469999999999997</v>
      </c>
      <c r="S6353" s="212">
        <v>40</v>
      </c>
      <c r="T6353" s="212">
        <v>77.542000000000002</v>
      </c>
      <c r="U6353" s="212">
        <v>25.972999999999999</v>
      </c>
    </row>
    <row r="6354" spans="1:21" x14ac:dyDescent="0.25">
      <c r="A6354" s="57" t="s">
        <v>939</v>
      </c>
      <c r="B6354" s="57" t="s">
        <v>8805</v>
      </c>
      <c r="C6354" s="212"/>
      <c r="D6354" s="212"/>
      <c r="E6354" s="212"/>
      <c r="F6354" s="212"/>
      <c r="G6354" s="212"/>
      <c r="H6354" s="212"/>
      <c r="I6354" s="212">
        <v>19.350000000000001</v>
      </c>
      <c r="J6354" s="212"/>
      <c r="K6354" s="212"/>
      <c r="L6354" s="212">
        <v>5.6</v>
      </c>
      <c r="M6354" s="212">
        <v>22.11</v>
      </c>
      <c r="N6354" s="212">
        <v>0</v>
      </c>
      <c r="O6354" s="212">
        <v>23.5</v>
      </c>
      <c r="P6354" s="212">
        <v>2</v>
      </c>
      <c r="Q6354" s="212">
        <v>20.395</v>
      </c>
      <c r="R6354" s="212">
        <v>0</v>
      </c>
      <c r="S6354" s="212">
        <v>63.12</v>
      </c>
      <c r="T6354" s="212"/>
      <c r="U6354" s="212">
        <v>8.1259999999999994</v>
      </c>
    </row>
    <row r="6355" spans="1:21" x14ac:dyDescent="0.25">
      <c r="A6355" s="57" t="s">
        <v>444</v>
      </c>
      <c r="B6355" s="57" t="s">
        <v>8806</v>
      </c>
      <c r="C6355" s="212"/>
      <c r="D6355" s="212"/>
      <c r="E6355" s="212"/>
      <c r="F6355" s="212"/>
      <c r="G6355" s="212"/>
      <c r="H6355" s="212"/>
      <c r="I6355" s="212"/>
      <c r="J6355" s="212"/>
      <c r="K6355" s="212">
        <v>0.35299999999999998</v>
      </c>
      <c r="L6355" s="212">
        <v>90</v>
      </c>
      <c r="M6355" s="212"/>
      <c r="N6355" s="212">
        <v>0</v>
      </c>
      <c r="O6355" s="212"/>
      <c r="P6355" s="212"/>
      <c r="Q6355" s="212">
        <v>14.619</v>
      </c>
      <c r="R6355" s="212">
        <v>770.56899999999996</v>
      </c>
      <c r="S6355" s="212"/>
      <c r="T6355" s="212"/>
      <c r="U6355" s="212"/>
    </row>
    <row r="6356" spans="1:21" x14ac:dyDescent="0.25">
      <c r="A6356" s="57" t="s">
        <v>1501</v>
      </c>
      <c r="B6356" s="57" t="s">
        <v>8807</v>
      </c>
      <c r="C6356" s="212"/>
      <c r="D6356" s="212"/>
      <c r="E6356" s="212"/>
      <c r="F6356" s="212"/>
      <c r="G6356" s="212"/>
      <c r="H6356" s="212"/>
      <c r="I6356" s="212"/>
      <c r="J6356" s="212"/>
      <c r="K6356" s="212">
        <v>0.34699999999999998</v>
      </c>
      <c r="L6356" s="212"/>
      <c r="M6356" s="212">
        <v>2.3170000000000002</v>
      </c>
      <c r="N6356" s="212">
        <v>0</v>
      </c>
      <c r="O6356" s="212"/>
      <c r="P6356" s="212"/>
      <c r="Q6356" s="212">
        <v>3.1970000000000001</v>
      </c>
      <c r="R6356" s="212">
        <v>31.776</v>
      </c>
      <c r="S6356" s="212">
        <v>3.468</v>
      </c>
      <c r="T6356" s="212">
        <v>0.44</v>
      </c>
      <c r="U6356" s="212">
        <v>65</v>
      </c>
    </row>
    <row r="6357" spans="1:21" x14ac:dyDescent="0.25">
      <c r="A6357" s="57" t="s">
        <v>10327</v>
      </c>
      <c r="B6357" s="57" t="s">
        <v>10328</v>
      </c>
      <c r="C6357" s="212"/>
      <c r="D6357" s="212"/>
      <c r="E6357" s="212"/>
      <c r="F6357" s="212"/>
      <c r="G6357" s="212"/>
      <c r="H6357" s="212">
        <v>3058.7779999999998</v>
      </c>
      <c r="I6357" s="212">
        <v>351.56200000000001</v>
      </c>
      <c r="J6357" s="212">
        <v>39.289000000000001</v>
      </c>
      <c r="K6357" s="212">
        <v>53.716999999999999</v>
      </c>
      <c r="L6357" s="212">
        <v>22.853999999999999</v>
      </c>
      <c r="M6357" s="212">
        <v>50.91</v>
      </c>
      <c r="N6357" s="212">
        <v>0</v>
      </c>
      <c r="O6357" s="212"/>
      <c r="P6357" s="212"/>
      <c r="Q6357" s="212">
        <v>1.345</v>
      </c>
      <c r="R6357" s="212"/>
      <c r="S6357" s="212"/>
      <c r="T6357" s="212">
        <v>2.6</v>
      </c>
      <c r="U6357" s="212">
        <v>0</v>
      </c>
    </row>
    <row r="6358" spans="1:21" x14ac:dyDescent="0.25">
      <c r="A6358" s="57" t="s">
        <v>2677</v>
      </c>
      <c r="B6358" s="57" t="s">
        <v>8810</v>
      </c>
      <c r="C6358" s="212"/>
      <c r="D6358" s="212"/>
      <c r="E6358" s="212"/>
      <c r="F6358" s="212"/>
      <c r="G6358" s="212"/>
      <c r="H6358" s="212"/>
      <c r="I6358" s="212"/>
      <c r="J6358" s="212"/>
      <c r="K6358" s="212">
        <v>1.819</v>
      </c>
      <c r="L6358" s="212"/>
      <c r="M6358" s="212"/>
      <c r="N6358" s="212">
        <v>0.27400000000000002</v>
      </c>
      <c r="O6358" s="212"/>
      <c r="P6358" s="212">
        <v>6.2240000000000002</v>
      </c>
      <c r="Q6358" s="212">
        <v>0.3</v>
      </c>
      <c r="R6358" s="212"/>
      <c r="S6358" s="212"/>
      <c r="T6358" s="212">
        <v>0</v>
      </c>
      <c r="U6358" s="212"/>
    </row>
    <row r="6359" spans="1:21" x14ac:dyDescent="0.25">
      <c r="A6359" s="57" t="s">
        <v>601</v>
      </c>
      <c r="B6359" s="57" t="s">
        <v>8811</v>
      </c>
      <c r="C6359" s="212"/>
      <c r="D6359" s="212"/>
      <c r="E6359" s="212"/>
      <c r="F6359" s="212"/>
      <c r="G6359" s="212"/>
      <c r="H6359" s="212">
        <v>14.516</v>
      </c>
      <c r="I6359" s="212">
        <v>13.835000000000001</v>
      </c>
      <c r="J6359" s="212">
        <v>1.516</v>
      </c>
      <c r="K6359" s="212">
        <v>14.721</v>
      </c>
      <c r="L6359" s="212">
        <v>48.072000000000003</v>
      </c>
      <c r="M6359" s="212">
        <v>2.464</v>
      </c>
      <c r="N6359" s="212">
        <v>29.271999999999998</v>
      </c>
      <c r="O6359" s="212">
        <v>62.286999999999999</v>
      </c>
      <c r="P6359" s="212">
        <v>52.487000000000002</v>
      </c>
      <c r="Q6359" s="212">
        <v>81.659000000000006</v>
      </c>
      <c r="R6359" s="212">
        <v>7.016</v>
      </c>
      <c r="S6359" s="212">
        <v>83.608000000000004</v>
      </c>
      <c r="T6359" s="212"/>
      <c r="U6359" s="212"/>
    </row>
    <row r="6360" spans="1:21" x14ac:dyDescent="0.25">
      <c r="A6360" s="57" t="s">
        <v>2072</v>
      </c>
      <c r="B6360" s="57" t="s">
        <v>8812</v>
      </c>
      <c r="C6360" s="212"/>
      <c r="D6360" s="212"/>
      <c r="E6360" s="212"/>
      <c r="F6360" s="212"/>
      <c r="G6360" s="212"/>
      <c r="H6360" s="212">
        <v>1.52</v>
      </c>
      <c r="I6360" s="212"/>
      <c r="J6360" s="212">
        <v>2.1150000000000002</v>
      </c>
      <c r="K6360" s="212">
        <v>29.646999999999998</v>
      </c>
      <c r="L6360" s="212"/>
      <c r="M6360" s="212"/>
      <c r="N6360" s="212"/>
      <c r="O6360" s="212"/>
      <c r="P6360" s="212">
        <v>1.284</v>
      </c>
      <c r="Q6360" s="212">
        <v>1.6539999999999999</v>
      </c>
      <c r="R6360" s="212"/>
      <c r="S6360" s="212"/>
      <c r="T6360" s="212"/>
      <c r="U6360" s="212"/>
    </row>
    <row r="6361" spans="1:21" x14ac:dyDescent="0.25">
      <c r="A6361" s="57" t="s">
        <v>568</v>
      </c>
      <c r="B6361" s="57" t="s">
        <v>8813</v>
      </c>
      <c r="C6361" s="212">
        <v>44.997999999999998</v>
      </c>
      <c r="D6361" s="212">
        <v>74.596000000000004</v>
      </c>
      <c r="E6361" s="212"/>
      <c r="F6361" s="212"/>
      <c r="G6361" s="212"/>
      <c r="H6361" s="212"/>
      <c r="I6361" s="212">
        <v>8.3819999999999997</v>
      </c>
      <c r="J6361" s="212">
        <v>208.87799999999999</v>
      </c>
      <c r="K6361" s="212">
        <v>167.309</v>
      </c>
      <c r="L6361" s="212">
        <v>265.31200000000001</v>
      </c>
      <c r="M6361" s="212">
        <v>650.15</v>
      </c>
      <c r="N6361" s="212">
        <v>147.923</v>
      </c>
      <c r="O6361" s="212">
        <v>49.670999999999999</v>
      </c>
      <c r="P6361" s="212"/>
      <c r="Q6361" s="212"/>
      <c r="R6361" s="212">
        <v>9.3439999999999994</v>
      </c>
      <c r="S6361" s="212">
        <v>10.199999999999999</v>
      </c>
      <c r="T6361" s="212">
        <v>4.26</v>
      </c>
      <c r="U6361" s="212"/>
    </row>
    <row r="6362" spans="1:21" x14ac:dyDescent="0.25">
      <c r="A6362" s="57" t="s">
        <v>584</v>
      </c>
      <c r="B6362" s="57" t="s">
        <v>8814</v>
      </c>
      <c r="C6362" s="212"/>
      <c r="D6362" s="212"/>
      <c r="E6362" s="212"/>
      <c r="F6362" s="212"/>
      <c r="G6362" s="212"/>
      <c r="H6362" s="212">
        <v>158.27799999999999</v>
      </c>
      <c r="I6362" s="212"/>
      <c r="J6362" s="212"/>
      <c r="K6362" s="212">
        <v>0.69899999999999995</v>
      </c>
      <c r="L6362" s="212">
        <v>245.119</v>
      </c>
      <c r="M6362" s="212"/>
      <c r="N6362" s="212">
        <v>65.179000000000002</v>
      </c>
      <c r="O6362" s="212">
        <v>56.701999999999998</v>
      </c>
      <c r="P6362" s="212"/>
      <c r="Q6362" s="212"/>
      <c r="R6362" s="212">
        <v>5.306</v>
      </c>
      <c r="S6362" s="212">
        <v>0</v>
      </c>
      <c r="T6362" s="212">
        <v>3.9</v>
      </c>
      <c r="U6362" s="212"/>
    </row>
    <row r="6363" spans="1:21" x14ac:dyDescent="0.25">
      <c r="A6363" s="57" t="s">
        <v>778</v>
      </c>
      <c r="B6363" s="57" t="s">
        <v>8815</v>
      </c>
      <c r="C6363" s="212"/>
      <c r="D6363" s="212"/>
      <c r="E6363" s="212"/>
      <c r="F6363" s="212"/>
      <c r="G6363" s="212"/>
      <c r="H6363" s="212"/>
      <c r="I6363" s="212"/>
      <c r="J6363" s="212"/>
      <c r="K6363" s="212"/>
      <c r="L6363" s="212"/>
      <c r="M6363" s="212"/>
      <c r="N6363" s="212"/>
      <c r="O6363" s="212">
        <v>42.073</v>
      </c>
      <c r="P6363" s="212"/>
      <c r="Q6363" s="212"/>
      <c r="R6363" s="212"/>
      <c r="S6363" s="212"/>
      <c r="T6363" s="212"/>
      <c r="U6363" s="212"/>
    </row>
    <row r="6364" spans="1:21" x14ac:dyDescent="0.25">
      <c r="A6364" s="57" t="s">
        <v>1879</v>
      </c>
      <c r="B6364" s="57" t="s">
        <v>8816</v>
      </c>
      <c r="C6364" s="212"/>
      <c r="D6364" s="212"/>
      <c r="E6364" s="212"/>
      <c r="F6364" s="212"/>
      <c r="G6364" s="212"/>
      <c r="H6364" s="212">
        <v>185.22800000000001</v>
      </c>
      <c r="I6364" s="212">
        <v>168.334</v>
      </c>
      <c r="J6364" s="212">
        <v>245.857</v>
      </c>
      <c r="K6364" s="212">
        <v>171.779</v>
      </c>
      <c r="L6364" s="212">
        <v>309.214</v>
      </c>
      <c r="M6364" s="212">
        <v>348.67500000000001</v>
      </c>
      <c r="N6364" s="212">
        <v>526.87900000000002</v>
      </c>
      <c r="O6364" s="212">
        <v>840.33399999999995</v>
      </c>
      <c r="P6364" s="212">
        <v>1041.848</v>
      </c>
      <c r="Q6364" s="212">
        <v>911.279</v>
      </c>
      <c r="R6364" s="212">
        <v>1039.1759999999999</v>
      </c>
      <c r="S6364" s="212">
        <v>1255.318</v>
      </c>
      <c r="T6364" s="212">
        <v>2079.9470000000001</v>
      </c>
      <c r="U6364" s="212">
        <v>2392.319</v>
      </c>
    </row>
    <row r="6365" spans="1:21" x14ac:dyDescent="0.25">
      <c r="A6365" s="57" t="s">
        <v>1071</v>
      </c>
      <c r="B6365" s="57" t="s">
        <v>8817</v>
      </c>
      <c r="C6365" s="212"/>
      <c r="D6365" s="212"/>
      <c r="E6365" s="212"/>
      <c r="F6365" s="212"/>
      <c r="G6365" s="212"/>
      <c r="H6365" s="212">
        <v>2.339</v>
      </c>
      <c r="I6365" s="212"/>
      <c r="J6365" s="212"/>
      <c r="K6365" s="212"/>
      <c r="L6365" s="212">
        <v>6.9000000000000006E-2</v>
      </c>
      <c r="M6365" s="212">
        <v>0.55000000000000004</v>
      </c>
      <c r="N6365" s="212">
        <v>6.6230000000000002</v>
      </c>
      <c r="O6365" s="212">
        <v>25.097999999999999</v>
      </c>
      <c r="P6365" s="212">
        <v>101.39700000000001</v>
      </c>
      <c r="Q6365" s="212">
        <v>14.961</v>
      </c>
      <c r="R6365" s="212">
        <v>63.646000000000001</v>
      </c>
      <c r="S6365" s="212">
        <v>168.67500000000001</v>
      </c>
      <c r="T6365" s="212">
        <v>40.994999999999997</v>
      </c>
      <c r="U6365" s="212">
        <v>0.17699999999999999</v>
      </c>
    </row>
    <row r="6366" spans="1:21" x14ac:dyDescent="0.25">
      <c r="A6366" s="57" t="s">
        <v>435</v>
      </c>
      <c r="B6366" s="57" t="s">
        <v>8818</v>
      </c>
      <c r="C6366" s="212"/>
      <c r="D6366" s="212"/>
      <c r="E6366" s="212"/>
      <c r="F6366" s="212"/>
      <c r="G6366" s="212"/>
      <c r="H6366" s="212">
        <v>2.177</v>
      </c>
      <c r="I6366" s="212">
        <v>118.646</v>
      </c>
      <c r="J6366" s="212">
        <v>67.757000000000005</v>
      </c>
      <c r="K6366" s="212">
        <v>0.60299999999999998</v>
      </c>
      <c r="L6366" s="212">
        <v>26.268999999999998</v>
      </c>
      <c r="M6366" s="212">
        <v>23.262</v>
      </c>
      <c r="N6366" s="212">
        <v>63.628999999999998</v>
      </c>
      <c r="O6366" s="212">
        <v>137.41200000000001</v>
      </c>
      <c r="P6366" s="212">
        <v>287.13400000000001</v>
      </c>
      <c r="Q6366" s="212">
        <v>150.03800000000001</v>
      </c>
      <c r="R6366" s="212">
        <v>61.143999999999998</v>
      </c>
      <c r="S6366" s="212">
        <v>28.59</v>
      </c>
      <c r="T6366" s="212">
        <v>67.241</v>
      </c>
      <c r="U6366" s="212">
        <v>284.74200000000002</v>
      </c>
    </row>
    <row r="6367" spans="1:21" x14ac:dyDescent="0.25">
      <c r="A6367" s="57" t="s">
        <v>738</v>
      </c>
      <c r="B6367" s="57" t="s">
        <v>8819</v>
      </c>
      <c r="C6367" s="212"/>
      <c r="D6367" s="212"/>
      <c r="E6367" s="212"/>
      <c r="F6367" s="212"/>
      <c r="G6367" s="212"/>
      <c r="H6367" s="212"/>
      <c r="I6367" s="212"/>
      <c r="J6367" s="212"/>
      <c r="K6367" s="212"/>
      <c r="L6367" s="212"/>
      <c r="M6367" s="212"/>
      <c r="N6367" s="212"/>
      <c r="O6367" s="212"/>
      <c r="P6367" s="212">
        <v>25.872</v>
      </c>
      <c r="Q6367" s="212">
        <v>10.065</v>
      </c>
      <c r="R6367" s="212">
        <v>0</v>
      </c>
      <c r="S6367" s="212"/>
      <c r="T6367" s="212"/>
      <c r="U6367" s="212"/>
    </row>
    <row r="6368" spans="1:21" x14ac:dyDescent="0.25">
      <c r="A6368" s="57" t="s">
        <v>218</v>
      </c>
      <c r="B6368" s="57" t="s">
        <v>8820</v>
      </c>
      <c r="C6368" s="212"/>
      <c r="D6368" s="212"/>
      <c r="E6368" s="212"/>
      <c r="F6368" s="212"/>
      <c r="G6368" s="212"/>
      <c r="H6368" s="212">
        <v>99.971999999999994</v>
      </c>
      <c r="I6368" s="212">
        <v>167.44800000000001</v>
      </c>
      <c r="J6368" s="212">
        <v>132.32900000000001</v>
      </c>
      <c r="K6368" s="212">
        <v>89.486999999999995</v>
      </c>
      <c r="L6368" s="212">
        <v>43.877000000000002</v>
      </c>
      <c r="M6368" s="212">
        <v>128.084</v>
      </c>
      <c r="N6368" s="212">
        <v>253.78</v>
      </c>
      <c r="O6368" s="212">
        <v>622.62900000000002</v>
      </c>
      <c r="P6368" s="212">
        <v>251.15799999999999</v>
      </c>
      <c r="Q6368" s="212">
        <v>198.25299999999999</v>
      </c>
      <c r="R6368" s="212">
        <v>97.484999999999999</v>
      </c>
      <c r="S6368" s="212">
        <v>94.537999999999997</v>
      </c>
      <c r="T6368" s="212">
        <v>22.672000000000001</v>
      </c>
      <c r="U6368" s="212">
        <v>20.466000000000001</v>
      </c>
    </row>
    <row r="6369" spans="1:21" x14ac:dyDescent="0.25">
      <c r="A6369" s="57" t="s">
        <v>844</v>
      </c>
      <c r="B6369" s="57" t="s">
        <v>8821</v>
      </c>
      <c r="C6369" s="212"/>
      <c r="D6369" s="212"/>
      <c r="E6369" s="212"/>
      <c r="F6369" s="212"/>
      <c r="G6369" s="212"/>
      <c r="H6369" s="212"/>
      <c r="I6369" s="212">
        <v>697.80499999999995</v>
      </c>
      <c r="J6369" s="212">
        <v>514.18600000000004</v>
      </c>
      <c r="K6369" s="212"/>
      <c r="L6369" s="212">
        <v>2.3879999999999999</v>
      </c>
      <c r="M6369" s="212">
        <v>2.1240000000000001</v>
      </c>
      <c r="N6369" s="212">
        <v>5.8310000000000004</v>
      </c>
      <c r="O6369" s="212"/>
      <c r="P6369" s="212"/>
      <c r="Q6369" s="212"/>
      <c r="R6369" s="212">
        <v>1.502</v>
      </c>
      <c r="S6369" s="212"/>
      <c r="T6369" s="212"/>
      <c r="U6369" s="212">
        <v>283</v>
      </c>
    </row>
    <row r="6370" spans="1:21" x14ac:dyDescent="0.25">
      <c r="A6370" s="57" t="s">
        <v>768</v>
      </c>
      <c r="B6370" s="57" t="s">
        <v>8822</v>
      </c>
      <c r="C6370" s="212"/>
      <c r="D6370" s="212"/>
      <c r="E6370" s="212"/>
      <c r="F6370" s="212"/>
      <c r="G6370" s="212"/>
      <c r="H6370" s="212">
        <v>0.46100000000000002</v>
      </c>
      <c r="I6370" s="212">
        <v>4.4059999999999997</v>
      </c>
      <c r="J6370" s="212">
        <v>90.754999999999995</v>
      </c>
      <c r="K6370" s="212">
        <v>175.89099999999999</v>
      </c>
      <c r="L6370" s="212">
        <v>0.69399999999999995</v>
      </c>
      <c r="M6370" s="212">
        <v>5.5620000000000003</v>
      </c>
      <c r="N6370" s="212">
        <v>2.0059999999999998</v>
      </c>
      <c r="O6370" s="212">
        <v>26.405000000000001</v>
      </c>
      <c r="P6370" s="212"/>
      <c r="Q6370" s="212">
        <v>2.149</v>
      </c>
      <c r="R6370" s="212">
        <v>14.602</v>
      </c>
      <c r="S6370" s="212"/>
      <c r="T6370" s="212">
        <v>39.113</v>
      </c>
      <c r="U6370" s="212">
        <v>0.36299999999999999</v>
      </c>
    </row>
    <row r="6371" spans="1:21" x14ac:dyDescent="0.25">
      <c r="A6371" s="57" t="s">
        <v>2947</v>
      </c>
      <c r="B6371" s="57" t="s">
        <v>8823</v>
      </c>
      <c r="C6371" s="212"/>
      <c r="D6371" s="212"/>
      <c r="E6371" s="212"/>
      <c r="F6371" s="212"/>
      <c r="G6371" s="212"/>
      <c r="H6371" s="212"/>
      <c r="I6371" s="212"/>
      <c r="J6371" s="212"/>
      <c r="K6371" s="212"/>
      <c r="L6371" s="212"/>
      <c r="M6371" s="212">
        <v>6.5000000000000002E-2</v>
      </c>
      <c r="N6371" s="212"/>
      <c r="O6371" s="212"/>
      <c r="P6371" s="212"/>
      <c r="Q6371" s="212"/>
      <c r="R6371" s="212">
        <v>1.9E-2</v>
      </c>
      <c r="S6371" s="212"/>
      <c r="T6371" s="212">
        <v>4.4999999999999998E-2</v>
      </c>
      <c r="U6371" s="212">
        <v>0.64600000000000002</v>
      </c>
    </row>
    <row r="6372" spans="1:21" x14ac:dyDescent="0.25">
      <c r="A6372" s="57" t="s">
        <v>1774</v>
      </c>
      <c r="B6372" s="57" t="s">
        <v>8824</v>
      </c>
      <c r="C6372" s="212"/>
      <c r="D6372" s="212"/>
      <c r="E6372" s="212"/>
      <c r="F6372" s="212"/>
      <c r="G6372" s="212"/>
      <c r="H6372" s="212"/>
      <c r="I6372" s="212"/>
      <c r="J6372" s="212">
        <v>1.097</v>
      </c>
      <c r="K6372" s="212"/>
      <c r="L6372" s="212"/>
      <c r="M6372" s="212">
        <v>0.156</v>
      </c>
      <c r="N6372" s="212"/>
      <c r="O6372" s="212"/>
      <c r="P6372" s="212"/>
      <c r="Q6372" s="212">
        <v>4.1310000000000002</v>
      </c>
      <c r="R6372" s="212">
        <v>0</v>
      </c>
      <c r="S6372" s="212"/>
      <c r="T6372" s="212">
        <v>0.23899999999999999</v>
      </c>
      <c r="U6372" s="212"/>
    </row>
    <row r="6373" spans="1:21" x14ac:dyDescent="0.25">
      <c r="A6373" s="57" t="s">
        <v>1911</v>
      </c>
      <c r="B6373" s="57" t="s">
        <v>8825</v>
      </c>
      <c r="C6373" s="212"/>
      <c r="D6373" s="212"/>
      <c r="E6373" s="212"/>
      <c r="F6373" s="212"/>
      <c r="G6373" s="212"/>
      <c r="H6373" s="212"/>
      <c r="I6373" s="212">
        <v>0.02</v>
      </c>
      <c r="J6373" s="212"/>
      <c r="K6373" s="212"/>
      <c r="L6373" s="212"/>
      <c r="M6373" s="212"/>
      <c r="N6373" s="212"/>
      <c r="O6373" s="212">
        <v>3.05</v>
      </c>
      <c r="P6373" s="212"/>
      <c r="Q6373" s="212">
        <v>0.14399999999999999</v>
      </c>
      <c r="R6373" s="212"/>
      <c r="S6373" s="212"/>
      <c r="T6373" s="212"/>
      <c r="U6373" s="212">
        <v>0</v>
      </c>
    </row>
    <row r="6374" spans="1:21" x14ac:dyDescent="0.25">
      <c r="A6374" s="57" t="s">
        <v>4422</v>
      </c>
      <c r="B6374" s="57" t="s">
        <v>8826</v>
      </c>
      <c r="C6374" s="212"/>
      <c r="D6374" s="212"/>
      <c r="E6374" s="212"/>
      <c r="F6374" s="212"/>
      <c r="G6374" s="212"/>
      <c r="H6374" s="212"/>
      <c r="I6374" s="212"/>
      <c r="J6374" s="212"/>
      <c r="K6374" s="212"/>
      <c r="L6374" s="212">
        <v>0.38100000000000001</v>
      </c>
      <c r="M6374" s="212"/>
      <c r="N6374" s="212"/>
      <c r="O6374" s="212"/>
      <c r="P6374" s="212"/>
      <c r="Q6374" s="212"/>
      <c r="R6374" s="212"/>
      <c r="S6374" s="212"/>
      <c r="T6374" s="212"/>
      <c r="U6374" s="212"/>
    </row>
    <row r="6375" spans="1:21" x14ac:dyDescent="0.25">
      <c r="A6375" s="57" t="s">
        <v>1964</v>
      </c>
      <c r="B6375" s="57" t="s">
        <v>8827</v>
      </c>
      <c r="C6375" s="212"/>
      <c r="D6375" s="212"/>
      <c r="E6375" s="212"/>
      <c r="F6375" s="212"/>
      <c r="G6375" s="212"/>
      <c r="H6375" s="212"/>
      <c r="I6375" s="212">
        <v>2.851</v>
      </c>
      <c r="J6375" s="212">
        <v>0.45200000000000001</v>
      </c>
      <c r="K6375" s="212">
        <v>0.16200000000000001</v>
      </c>
      <c r="L6375" s="212"/>
      <c r="M6375" s="212">
        <v>1.109</v>
      </c>
      <c r="N6375" s="212"/>
      <c r="O6375" s="212"/>
      <c r="P6375" s="212"/>
      <c r="Q6375" s="212">
        <v>2.3450000000000002</v>
      </c>
      <c r="R6375" s="212">
        <v>0</v>
      </c>
      <c r="S6375" s="212">
        <v>0</v>
      </c>
      <c r="T6375" s="212">
        <v>0</v>
      </c>
      <c r="U6375" s="212">
        <v>0</v>
      </c>
    </row>
    <row r="6376" spans="1:21" x14ac:dyDescent="0.25">
      <c r="A6376" s="57" t="s">
        <v>10329</v>
      </c>
      <c r="B6376" s="57" t="s">
        <v>10330</v>
      </c>
      <c r="C6376" s="212"/>
      <c r="D6376" s="212"/>
      <c r="E6376" s="212"/>
      <c r="F6376" s="212"/>
      <c r="G6376" s="212"/>
      <c r="H6376" s="212">
        <v>1.593</v>
      </c>
      <c r="I6376" s="212">
        <v>8.9740000000000002</v>
      </c>
      <c r="J6376" s="212">
        <v>62.151000000000003</v>
      </c>
      <c r="K6376" s="212">
        <v>62.640999999999998</v>
      </c>
      <c r="L6376" s="212">
        <v>24.795999999999999</v>
      </c>
      <c r="M6376" s="212">
        <v>63.402000000000001</v>
      </c>
      <c r="N6376" s="212">
        <v>10.364000000000001</v>
      </c>
      <c r="O6376" s="212"/>
      <c r="P6376" s="212"/>
      <c r="Q6376" s="212">
        <v>165.239</v>
      </c>
      <c r="R6376" s="212">
        <v>12.647</v>
      </c>
      <c r="S6376" s="212">
        <v>1.976</v>
      </c>
      <c r="T6376" s="212"/>
      <c r="U6376" s="212"/>
    </row>
    <row r="6377" spans="1:21" x14ac:dyDescent="0.25">
      <c r="A6377" s="57" t="s">
        <v>10331</v>
      </c>
      <c r="B6377" s="57" t="s">
        <v>10332</v>
      </c>
      <c r="C6377" s="212"/>
      <c r="D6377" s="212"/>
      <c r="E6377" s="212"/>
      <c r="F6377" s="212"/>
      <c r="G6377" s="212"/>
      <c r="H6377" s="212"/>
      <c r="I6377" s="212"/>
      <c r="J6377" s="212"/>
      <c r="K6377" s="212"/>
      <c r="L6377" s="212"/>
      <c r="M6377" s="212"/>
      <c r="N6377" s="212"/>
      <c r="O6377" s="212"/>
      <c r="P6377" s="212"/>
      <c r="Q6377" s="212"/>
      <c r="R6377" s="212">
        <v>0.60499999999999998</v>
      </c>
      <c r="S6377" s="212"/>
      <c r="T6377" s="212"/>
      <c r="U6377" s="212"/>
    </row>
    <row r="6378" spans="1:21" x14ac:dyDescent="0.25">
      <c r="A6378" s="57" t="s">
        <v>10333</v>
      </c>
      <c r="B6378" s="57" t="s">
        <v>10334</v>
      </c>
      <c r="C6378" s="212"/>
      <c r="D6378" s="212"/>
      <c r="E6378" s="212"/>
      <c r="F6378" s="212"/>
      <c r="G6378" s="212"/>
      <c r="H6378" s="212"/>
      <c r="I6378" s="212">
        <v>0.49</v>
      </c>
      <c r="J6378" s="212">
        <v>0.13200000000000001</v>
      </c>
      <c r="K6378" s="212">
        <v>0.10100000000000001</v>
      </c>
      <c r="L6378" s="212"/>
      <c r="M6378" s="212">
        <v>0.23200000000000001</v>
      </c>
      <c r="N6378" s="212">
        <v>11.422000000000001</v>
      </c>
      <c r="O6378" s="212"/>
      <c r="P6378" s="212">
        <v>40.229999999999997</v>
      </c>
      <c r="Q6378" s="212">
        <v>219.52799999999999</v>
      </c>
      <c r="R6378" s="212">
        <v>30.117999999999999</v>
      </c>
      <c r="S6378" s="212">
        <v>68.950999999999993</v>
      </c>
      <c r="T6378" s="212">
        <v>9.0990000000000002</v>
      </c>
      <c r="U6378" s="212">
        <v>1.026</v>
      </c>
    </row>
    <row r="6379" spans="1:21" x14ac:dyDescent="0.25">
      <c r="A6379" s="57" t="s">
        <v>2322</v>
      </c>
      <c r="B6379" s="57" t="s">
        <v>8834</v>
      </c>
      <c r="C6379" s="212"/>
      <c r="D6379" s="212"/>
      <c r="E6379" s="212"/>
      <c r="F6379" s="212"/>
      <c r="G6379" s="212"/>
      <c r="H6379" s="212"/>
      <c r="I6379" s="212"/>
      <c r="J6379" s="212"/>
      <c r="K6379" s="212"/>
      <c r="L6379" s="212"/>
      <c r="M6379" s="212">
        <v>1.2470000000000001</v>
      </c>
      <c r="N6379" s="212"/>
      <c r="O6379" s="212"/>
      <c r="P6379" s="212"/>
      <c r="Q6379" s="212"/>
      <c r="R6379" s="212"/>
      <c r="S6379" s="212"/>
      <c r="T6379" s="212"/>
      <c r="U6379" s="212"/>
    </row>
    <row r="6380" spans="1:21" x14ac:dyDescent="0.25">
      <c r="A6380" s="57" t="s">
        <v>319</v>
      </c>
      <c r="B6380" s="57" t="s">
        <v>8835</v>
      </c>
      <c r="C6380" s="212">
        <v>197.79599999999999</v>
      </c>
      <c r="D6380" s="212">
        <v>305.69799999999998</v>
      </c>
      <c r="E6380" s="212"/>
      <c r="F6380" s="212"/>
      <c r="G6380" s="212"/>
      <c r="H6380" s="212">
        <v>6.9749999999999996</v>
      </c>
      <c r="I6380" s="212">
        <v>5.1840000000000002</v>
      </c>
      <c r="J6380" s="212">
        <v>42.179000000000002</v>
      </c>
      <c r="K6380" s="212">
        <v>4.0830000000000002</v>
      </c>
      <c r="L6380" s="212"/>
      <c r="M6380" s="212"/>
      <c r="N6380" s="212"/>
      <c r="O6380" s="212">
        <v>1164.463</v>
      </c>
      <c r="P6380" s="212">
        <v>509.97399999999999</v>
      </c>
      <c r="Q6380" s="212">
        <v>0.98399999999999999</v>
      </c>
      <c r="R6380" s="212">
        <v>0.6</v>
      </c>
      <c r="S6380" s="212"/>
      <c r="T6380" s="212">
        <v>1.6919999999999999</v>
      </c>
      <c r="U6380" s="212">
        <v>0.92100000000000004</v>
      </c>
    </row>
    <row r="6381" spans="1:21" x14ac:dyDescent="0.25">
      <c r="A6381" s="57" t="s">
        <v>653</v>
      </c>
      <c r="B6381" s="57" t="s">
        <v>8836</v>
      </c>
      <c r="C6381" s="212"/>
      <c r="D6381" s="212"/>
      <c r="E6381" s="212"/>
      <c r="F6381" s="212"/>
      <c r="G6381" s="212"/>
      <c r="H6381" s="212">
        <v>20.093</v>
      </c>
      <c r="I6381" s="212">
        <v>7.2279999999999998</v>
      </c>
      <c r="J6381" s="212">
        <v>0.77700000000000002</v>
      </c>
      <c r="K6381" s="212"/>
      <c r="L6381" s="212">
        <v>1.5389999999999999</v>
      </c>
      <c r="M6381" s="212"/>
      <c r="N6381" s="212"/>
      <c r="O6381" s="212">
        <v>2.37</v>
      </c>
      <c r="P6381" s="212">
        <v>482.44400000000002</v>
      </c>
      <c r="Q6381" s="212"/>
      <c r="R6381" s="212">
        <v>0</v>
      </c>
      <c r="S6381" s="212"/>
      <c r="T6381" s="212"/>
      <c r="U6381" s="212">
        <v>1.008</v>
      </c>
    </row>
    <row r="6382" spans="1:21" x14ac:dyDescent="0.25">
      <c r="A6382" s="57" t="s">
        <v>2702</v>
      </c>
      <c r="B6382" s="57" t="s">
        <v>8837</v>
      </c>
      <c r="C6382" s="212"/>
      <c r="D6382" s="212"/>
      <c r="E6382" s="212"/>
      <c r="F6382" s="212"/>
      <c r="G6382" s="212"/>
      <c r="H6382" s="212">
        <v>144.19900000000001</v>
      </c>
      <c r="I6382" s="212"/>
      <c r="J6382" s="212"/>
      <c r="K6382" s="212"/>
      <c r="L6382" s="212"/>
      <c r="M6382" s="212">
        <v>241.08699999999999</v>
      </c>
      <c r="N6382" s="212">
        <v>33.746000000000002</v>
      </c>
      <c r="O6382" s="212">
        <v>89.945999999999998</v>
      </c>
      <c r="P6382" s="212"/>
      <c r="Q6382" s="212"/>
      <c r="R6382" s="212"/>
      <c r="S6382" s="212"/>
      <c r="T6382" s="212">
        <v>5.5</v>
      </c>
      <c r="U6382" s="212"/>
    </row>
    <row r="6383" spans="1:21" x14ac:dyDescent="0.25">
      <c r="A6383" s="57" t="s">
        <v>3676</v>
      </c>
      <c r="B6383" s="57" t="s">
        <v>8838</v>
      </c>
      <c r="C6383" s="212"/>
      <c r="D6383" s="212"/>
      <c r="E6383" s="212"/>
      <c r="F6383" s="212"/>
      <c r="G6383" s="212"/>
      <c r="H6383" s="212"/>
      <c r="I6383" s="212"/>
      <c r="J6383" s="212"/>
      <c r="K6383" s="212"/>
      <c r="L6383" s="212"/>
      <c r="M6383" s="212"/>
      <c r="N6383" s="212"/>
      <c r="O6383" s="212"/>
      <c r="P6383" s="212"/>
      <c r="Q6383" s="212"/>
      <c r="R6383" s="212"/>
      <c r="S6383" s="212"/>
      <c r="T6383" s="212"/>
      <c r="U6383" s="212">
        <v>1.2E-2</v>
      </c>
    </row>
    <row r="6384" spans="1:21" x14ac:dyDescent="0.25">
      <c r="A6384" s="57" t="s">
        <v>782</v>
      </c>
      <c r="B6384" s="57" t="s">
        <v>8839</v>
      </c>
      <c r="C6384" s="212"/>
      <c r="D6384" s="212"/>
      <c r="E6384" s="212"/>
      <c r="F6384" s="212"/>
      <c r="G6384" s="212"/>
      <c r="H6384" s="212">
        <v>1.155</v>
      </c>
      <c r="I6384" s="212">
        <v>18.166</v>
      </c>
      <c r="J6384" s="212">
        <v>3.4409999999999998</v>
      </c>
      <c r="K6384" s="212"/>
      <c r="L6384" s="212">
        <v>4.843</v>
      </c>
      <c r="M6384" s="212">
        <v>150.096</v>
      </c>
      <c r="N6384" s="212">
        <v>6.3E-2</v>
      </c>
      <c r="O6384" s="212">
        <v>1718.856</v>
      </c>
      <c r="P6384" s="212">
        <v>220.36</v>
      </c>
      <c r="Q6384" s="212">
        <v>0.63800000000000001</v>
      </c>
      <c r="R6384" s="212">
        <v>3.8820000000000001</v>
      </c>
      <c r="S6384" s="212">
        <v>554.68399999999997</v>
      </c>
      <c r="T6384" s="212">
        <v>282.48399999999998</v>
      </c>
      <c r="U6384" s="212">
        <v>891.48</v>
      </c>
    </row>
    <row r="6385" spans="1:21" x14ac:dyDescent="0.25">
      <c r="A6385" s="57" t="s">
        <v>1926</v>
      </c>
      <c r="B6385" s="57" t="s">
        <v>8840</v>
      </c>
      <c r="C6385" s="212"/>
      <c r="D6385" s="212"/>
      <c r="E6385" s="212"/>
      <c r="F6385" s="212"/>
      <c r="G6385" s="212"/>
      <c r="H6385" s="212">
        <v>41.448</v>
      </c>
      <c r="I6385" s="212">
        <v>2.1789999999999998</v>
      </c>
      <c r="J6385" s="212">
        <v>9.4459999999999997</v>
      </c>
      <c r="K6385" s="212">
        <v>201.08</v>
      </c>
      <c r="L6385" s="212"/>
      <c r="M6385" s="212">
        <v>64.563000000000002</v>
      </c>
      <c r="N6385" s="212">
        <v>107.9</v>
      </c>
      <c r="O6385" s="212">
        <v>6.3070000000000004</v>
      </c>
      <c r="P6385" s="212">
        <v>2.7440000000000002</v>
      </c>
      <c r="Q6385" s="212">
        <v>2.7149999999999999</v>
      </c>
      <c r="R6385" s="212"/>
      <c r="S6385" s="212"/>
      <c r="T6385" s="212"/>
      <c r="U6385" s="212"/>
    </row>
    <row r="6386" spans="1:21" x14ac:dyDescent="0.25">
      <c r="A6386" s="57" t="s">
        <v>10335</v>
      </c>
      <c r="B6386" s="57" t="s">
        <v>10336</v>
      </c>
      <c r="C6386" s="212"/>
      <c r="D6386" s="212"/>
      <c r="E6386" s="212"/>
      <c r="F6386" s="212"/>
      <c r="G6386" s="212"/>
      <c r="H6386" s="212">
        <v>1.611</v>
      </c>
      <c r="I6386" s="212"/>
      <c r="J6386" s="212"/>
      <c r="K6386" s="212"/>
      <c r="L6386" s="212"/>
      <c r="M6386" s="212"/>
      <c r="N6386" s="212">
        <v>0.25800000000000001</v>
      </c>
      <c r="O6386" s="212"/>
      <c r="P6386" s="212">
        <v>0.32500000000000001</v>
      </c>
      <c r="Q6386" s="212"/>
      <c r="R6386" s="212"/>
      <c r="S6386" s="212">
        <v>2.4329999999999998</v>
      </c>
      <c r="T6386" s="212">
        <v>0.59</v>
      </c>
      <c r="U6386" s="212">
        <v>0.217</v>
      </c>
    </row>
    <row r="6387" spans="1:21" x14ac:dyDescent="0.25">
      <c r="A6387" s="57" t="s">
        <v>10337</v>
      </c>
      <c r="B6387" s="57" t="s">
        <v>10338</v>
      </c>
      <c r="C6387" s="212"/>
      <c r="D6387" s="212"/>
      <c r="E6387" s="212"/>
      <c r="F6387" s="212"/>
      <c r="G6387" s="212"/>
      <c r="H6387" s="212">
        <v>1.2909999999999999</v>
      </c>
      <c r="I6387" s="212">
        <v>0.02</v>
      </c>
      <c r="J6387" s="212">
        <v>0.26400000000000001</v>
      </c>
      <c r="K6387" s="212"/>
      <c r="L6387" s="212"/>
      <c r="M6387" s="212"/>
      <c r="N6387" s="212">
        <v>9.4E-2</v>
      </c>
      <c r="O6387" s="212"/>
      <c r="P6387" s="212">
        <v>0.39500000000000002</v>
      </c>
      <c r="Q6387" s="212"/>
      <c r="R6387" s="212"/>
      <c r="S6387" s="212"/>
      <c r="T6387" s="212"/>
      <c r="U6387" s="212">
        <v>0.22600000000000001</v>
      </c>
    </row>
    <row r="6388" spans="1:21" x14ac:dyDescent="0.25">
      <c r="A6388" s="57" t="s">
        <v>10339</v>
      </c>
      <c r="B6388" s="57" t="s">
        <v>10340</v>
      </c>
      <c r="C6388" s="212"/>
      <c r="D6388" s="212"/>
      <c r="E6388" s="212"/>
      <c r="F6388" s="212"/>
      <c r="G6388" s="212"/>
      <c r="H6388" s="212">
        <v>43.47</v>
      </c>
      <c r="I6388" s="212"/>
      <c r="J6388" s="212"/>
      <c r="K6388" s="212"/>
      <c r="L6388" s="212">
        <v>46.207000000000001</v>
      </c>
      <c r="M6388" s="212"/>
      <c r="N6388" s="212"/>
      <c r="O6388" s="212">
        <v>0</v>
      </c>
      <c r="P6388" s="212">
        <v>0.17</v>
      </c>
      <c r="Q6388" s="212"/>
      <c r="R6388" s="212"/>
      <c r="S6388" s="212">
        <v>10.766999999999999</v>
      </c>
      <c r="T6388" s="212">
        <v>0.71699999999999997</v>
      </c>
      <c r="U6388" s="212"/>
    </row>
    <row r="6389" spans="1:21" x14ac:dyDescent="0.25">
      <c r="A6389" s="57" t="s">
        <v>4393</v>
      </c>
      <c r="B6389" s="57" t="s">
        <v>8841</v>
      </c>
      <c r="C6389" s="212">
        <v>11.898999999999999</v>
      </c>
      <c r="D6389" s="212">
        <v>15.798999999999999</v>
      </c>
      <c r="E6389" s="212"/>
      <c r="F6389" s="212"/>
      <c r="G6389" s="212"/>
      <c r="H6389" s="212">
        <v>0.54400000000000004</v>
      </c>
      <c r="I6389" s="212">
        <v>9.06</v>
      </c>
      <c r="J6389" s="212"/>
      <c r="K6389" s="212"/>
      <c r="L6389" s="212">
        <v>0.05</v>
      </c>
      <c r="M6389" s="212"/>
      <c r="N6389" s="212">
        <v>7.9420000000000002</v>
      </c>
      <c r="O6389" s="212"/>
      <c r="P6389" s="212"/>
      <c r="Q6389" s="212">
        <v>6.7359999999999998</v>
      </c>
      <c r="R6389" s="212">
        <v>2.04</v>
      </c>
      <c r="S6389" s="212"/>
      <c r="T6389" s="212">
        <v>3.2000000000000001E-2</v>
      </c>
      <c r="U6389" s="212">
        <v>21.448</v>
      </c>
    </row>
    <row r="6390" spans="1:21" x14ac:dyDescent="0.25">
      <c r="A6390" s="57" t="s">
        <v>1193</v>
      </c>
      <c r="B6390" s="57" t="s">
        <v>8844</v>
      </c>
      <c r="C6390" s="212"/>
      <c r="D6390" s="212"/>
      <c r="E6390" s="212"/>
      <c r="F6390" s="212"/>
      <c r="G6390" s="212"/>
      <c r="H6390" s="212">
        <v>10.871</v>
      </c>
      <c r="I6390" s="212">
        <v>1.04</v>
      </c>
      <c r="J6390" s="212"/>
      <c r="K6390" s="212">
        <v>9.5000000000000001E-2</v>
      </c>
      <c r="L6390" s="212">
        <v>3.9180000000000001</v>
      </c>
      <c r="M6390" s="212">
        <v>0.622</v>
      </c>
      <c r="N6390" s="212"/>
      <c r="O6390" s="212"/>
      <c r="P6390" s="212"/>
      <c r="Q6390" s="212">
        <v>0.93600000000000005</v>
      </c>
      <c r="R6390" s="212"/>
      <c r="S6390" s="212"/>
      <c r="T6390" s="212">
        <v>0</v>
      </c>
      <c r="U6390" s="212">
        <v>0.113</v>
      </c>
    </row>
    <row r="6391" spans="1:21" x14ac:dyDescent="0.25">
      <c r="A6391" s="57" t="s">
        <v>1946</v>
      </c>
      <c r="B6391" s="57" t="s">
        <v>8845</v>
      </c>
      <c r="C6391" s="212"/>
      <c r="D6391" s="212"/>
      <c r="E6391" s="212"/>
      <c r="F6391" s="212"/>
      <c r="G6391" s="212"/>
      <c r="H6391" s="212">
        <v>0.629</v>
      </c>
      <c r="I6391" s="212"/>
      <c r="J6391" s="212">
        <v>1.0449999999999999</v>
      </c>
      <c r="K6391" s="212">
        <v>0.434</v>
      </c>
      <c r="L6391" s="212"/>
      <c r="M6391" s="212">
        <v>3.2879999999999998</v>
      </c>
      <c r="N6391" s="212"/>
      <c r="O6391" s="212"/>
      <c r="P6391" s="212">
        <v>2.1000000000000001E-2</v>
      </c>
      <c r="Q6391" s="212">
        <v>1.542</v>
      </c>
      <c r="R6391" s="212">
        <v>22.405000000000001</v>
      </c>
      <c r="S6391" s="212"/>
      <c r="T6391" s="212">
        <v>0.16600000000000001</v>
      </c>
      <c r="U6391" s="212">
        <v>0.04</v>
      </c>
    </row>
    <row r="6392" spans="1:21" x14ac:dyDescent="0.25">
      <c r="A6392" s="57" t="s">
        <v>2431</v>
      </c>
      <c r="B6392" s="57" t="s">
        <v>8846</v>
      </c>
      <c r="C6392" s="212">
        <v>378.99900000000002</v>
      </c>
      <c r="D6392" s="212">
        <v>251.79499999999999</v>
      </c>
      <c r="E6392" s="212"/>
      <c r="F6392" s="212"/>
      <c r="G6392" s="212"/>
      <c r="H6392" s="212"/>
      <c r="I6392" s="212">
        <v>8.4000000000000005E-2</v>
      </c>
      <c r="J6392" s="212"/>
      <c r="K6392" s="212"/>
      <c r="L6392" s="212"/>
      <c r="M6392" s="212"/>
      <c r="N6392" s="212"/>
      <c r="O6392" s="212"/>
      <c r="P6392" s="212"/>
      <c r="Q6392" s="212">
        <v>11.109</v>
      </c>
      <c r="R6392" s="212"/>
      <c r="S6392" s="212"/>
      <c r="T6392" s="212"/>
      <c r="U6392" s="212"/>
    </row>
    <row r="6393" spans="1:21" x14ac:dyDescent="0.25">
      <c r="A6393" s="57" t="s">
        <v>2876</v>
      </c>
      <c r="B6393" s="57" t="s">
        <v>8847</v>
      </c>
      <c r="C6393" s="212"/>
      <c r="D6393" s="212"/>
      <c r="E6393" s="212"/>
      <c r="F6393" s="212"/>
      <c r="G6393" s="212"/>
      <c r="H6393" s="212"/>
      <c r="I6393" s="212"/>
      <c r="J6393" s="212"/>
      <c r="K6393" s="212">
        <v>0.108</v>
      </c>
      <c r="L6393" s="212"/>
      <c r="M6393" s="212"/>
      <c r="N6393" s="212"/>
      <c r="O6393" s="212"/>
      <c r="P6393" s="212"/>
      <c r="Q6393" s="212"/>
      <c r="R6393" s="212"/>
      <c r="S6393" s="212"/>
      <c r="T6393" s="212"/>
      <c r="U6393" s="212"/>
    </row>
    <row r="6394" spans="1:21" x14ac:dyDescent="0.25">
      <c r="A6394" s="57" t="s">
        <v>784</v>
      </c>
      <c r="B6394" s="57" t="s">
        <v>8851</v>
      </c>
      <c r="C6394" s="212"/>
      <c r="D6394" s="212"/>
      <c r="E6394" s="212"/>
      <c r="F6394" s="212"/>
      <c r="G6394" s="212"/>
      <c r="H6394" s="212"/>
      <c r="I6394" s="212"/>
      <c r="J6394" s="212">
        <v>2</v>
      </c>
      <c r="K6394" s="212"/>
      <c r="L6394" s="212"/>
      <c r="M6394" s="212">
        <v>1.2E-2</v>
      </c>
      <c r="N6394" s="212"/>
      <c r="O6394" s="212"/>
      <c r="P6394" s="212"/>
      <c r="Q6394" s="212"/>
      <c r="R6394" s="212">
        <v>3.9E-2</v>
      </c>
      <c r="S6394" s="212"/>
      <c r="T6394" s="212">
        <v>0.13200000000000001</v>
      </c>
      <c r="U6394" s="212">
        <v>0.55300000000000005</v>
      </c>
    </row>
    <row r="6395" spans="1:21" x14ac:dyDescent="0.25">
      <c r="A6395" s="57" t="s">
        <v>3405</v>
      </c>
      <c r="B6395" s="57" t="s">
        <v>8852</v>
      </c>
      <c r="C6395" s="212"/>
      <c r="D6395" s="212"/>
      <c r="E6395" s="212"/>
      <c r="F6395" s="212"/>
      <c r="G6395" s="212"/>
      <c r="H6395" s="212"/>
      <c r="I6395" s="212"/>
      <c r="J6395" s="212"/>
      <c r="K6395" s="212">
        <v>3.4000000000000002E-2</v>
      </c>
      <c r="L6395" s="212"/>
      <c r="M6395" s="212"/>
      <c r="N6395" s="212"/>
      <c r="O6395" s="212"/>
      <c r="P6395" s="212"/>
      <c r="Q6395" s="212"/>
      <c r="R6395" s="212"/>
      <c r="S6395" s="212"/>
      <c r="T6395" s="212"/>
      <c r="U6395" s="212"/>
    </row>
    <row r="6396" spans="1:21" x14ac:dyDescent="0.25">
      <c r="A6396" s="57" t="s">
        <v>2079</v>
      </c>
      <c r="B6396" s="57" t="s">
        <v>8853</v>
      </c>
      <c r="C6396" s="212"/>
      <c r="D6396" s="212"/>
      <c r="E6396" s="212"/>
      <c r="F6396" s="212"/>
      <c r="G6396" s="212"/>
      <c r="H6396" s="212"/>
      <c r="I6396" s="212"/>
      <c r="J6396" s="212"/>
      <c r="K6396" s="212"/>
      <c r="L6396" s="212">
        <v>0.11899999999999999</v>
      </c>
      <c r="M6396" s="212"/>
      <c r="N6396" s="212"/>
      <c r="O6396" s="212"/>
      <c r="P6396" s="212"/>
      <c r="Q6396" s="212">
        <v>9.0709999999999997</v>
      </c>
      <c r="R6396" s="212">
        <v>0.72099999999999997</v>
      </c>
      <c r="S6396" s="212"/>
      <c r="T6396" s="212"/>
      <c r="U6396" s="212">
        <v>2.2909999999999999</v>
      </c>
    </row>
    <row r="6397" spans="1:21" x14ac:dyDescent="0.25">
      <c r="A6397" s="57" t="s">
        <v>732</v>
      </c>
      <c r="B6397" s="57" t="s">
        <v>8854</v>
      </c>
      <c r="C6397" s="212"/>
      <c r="D6397" s="212"/>
      <c r="E6397" s="212"/>
      <c r="F6397" s="212"/>
      <c r="G6397" s="212"/>
      <c r="H6397" s="212">
        <v>0.12</v>
      </c>
      <c r="I6397" s="212">
        <v>0.26700000000000002</v>
      </c>
      <c r="J6397" s="212"/>
      <c r="K6397" s="212"/>
      <c r="L6397" s="212"/>
      <c r="M6397" s="212">
        <v>0.47099999999999997</v>
      </c>
      <c r="N6397" s="212"/>
      <c r="O6397" s="212">
        <v>7.1040000000000001</v>
      </c>
      <c r="P6397" s="212">
        <v>2.7E-2</v>
      </c>
      <c r="Q6397" s="212">
        <v>3.2730000000000001</v>
      </c>
      <c r="R6397" s="212">
        <v>30.236000000000001</v>
      </c>
      <c r="S6397" s="212">
        <v>10.506</v>
      </c>
      <c r="T6397" s="212">
        <v>22.116</v>
      </c>
      <c r="U6397" s="212">
        <v>6.6120000000000001</v>
      </c>
    </row>
    <row r="6398" spans="1:21" x14ac:dyDescent="0.25">
      <c r="A6398" s="57" t="s">
        <v>652</v>
      </c>
      <c r="B6398" s="57" t="s">
        <v>8855</v>
      </c>
      <c r="C6398" s="212"/>
      <c r="D6398" s="212"/>
      <c r="E6398" s="212"/>
      <c r="F6398" s="212"/>
      <c r="G6398" s="212"/>
      <c r="H6398" s="212"/>
      <c r="I6398" s="212"/>
      <c r="J6398" s="212"/>
      <c r="K6398" s="212">
        <v>0.79200000000000004</v>
      </c>
      <c r="L6398" s="212"/>
      <c r="M6398" s="212">
        <v>0.60199999999999998</v>
      </c>
      <c r="N6398" s="212"/>
      <c r="O6398" s="212">
        <v>2.35</v>
      </c>
      <c r="P6398" s="212"/>
      <c r="Q6398" s="212">
        <v>69.542000000000002</v>
      </c>
      <c r="R6398" s="212">
        <v>23.821000000000002</v>
      </c>
      <c r="S6398" s="212">
        <v>57.594999999999999</v>
      </c>
      <c r="T6398" s="212">
        <v>19.206</v>
      </c>
      <c r="U6398" s="212">
        <v>37.076999999999998</v>
      </c>
    </row>
    <row r="6399" spans="1:21" x14ac:dyDescent="0.25">
      <c r="A6399" s="57" t="s">
        <v>1633</v>
      </c>
      <c r="B6399" s="57" t="s">
        <v>8856</v>
      </c>
      <c r="C6399" s="212"/>
      <c r="D6399" s="212"/>
      <c r="E6399" s="212"/>
      <c r="F6399" s="212"/>
      <c r="G6399" s="212"/>
      <c r="H6399" s="212"/>
      <c r="I6399" s="212">
        <v>2.83</v>
      </c>
      <c r="J6399" s="212">
        <v>1.629</v>
      </c>
      <c r="K6399" s="212"/>
      <c r="L6399" s="212">
        <v>3.4000000000000002E-2</v>
      </c>
      <c r="M6399" s="212"/>
      <c r="N6399" s="212"/>
      <c r="O6399" s="212">
        <v>0</v>
      </c>
      <c r="P6399" s="212"/>
      <c r="Q6399" s="212"/>
      <c r="R6399" s="212"/>
      <c r="S6399" s="212"/>
      <c r="T6399" s="212">
        <v>0.185</v>
      </c>
      <c r="U6399" s="212"/>
    </row>
    <row r="6400" spans="1:21" x14ac:dyDescent="0.25">
      <c r="A6400" s="57" t="s">
        <v>1542</v>
      </c>
      <c r="B6400" s="57" t="s">
        <v>8857</v>
      </c>
      <c r="C6400" s="212"/>
      <c r="D6400" s="212"/>
      <c r="E6400" s="212"/>
      <c r="F6400" s="212"/>
      <c r="G6400" s="212"/>
      <c r="H6400" s="212"/>
      <c r="I6400" s="212">
        <v>4.3689999999999998</v>
      </c>
      <c r="J6400" s="212">
        <v>0.217</v>
      </c>
      <c r="K6400" s="212"/>
      <c r="L6400" s="212"/>
      <c r="M6400" s="212"/>
      <c r="N6400" s="212"/>
      <c r="O6400" s="212"/>
      <c r="P6400" s="212">
        <v>0.153</v>
      </c>
      <c r="Q6400" s="212"/>
      <c r="R6400" s="212"/>
      <c r="S6400" s="212">
        <v>0</v>
      </c>
      <c r="T6400" s="212">
        <v>0</v>
      </c>
      <c r="U6400" s="212">
        <v>0</v>
      </c>
    </row>
    <row r="6401" spans="1:21" x14ac:dyDescent="0.25">
      <c r="A6401" s="57" t="s">
        <v>2143</v>
      </c>
      <c r="B6401" s="57" t="s">
        <v>8858</v>
      </c>
      <c r="C6401" s="212">
        <v>100.1</v>
      </c>
      <c r="D6401" s="212">
        <v>18.398</v>
      </c>
      <c r="E6401" s="212"/>
      <c r="F6401" s="212"/>
      <c r="G6401" s="212"/>
      <c r="H6401" s="212"/>
      <c r="I6401" s="212"/>
      <c r="J6401" s="212"/>
      <c r="K6401" s="212"/>
      <c r="L6401" s="212"/>
      <c r="M6401" s="212"/>
      <c r="N6401" s="212"/>
      <c r="O6401" s="212"/>
      <c r="P6401" s="212"/>
      <c r="Q6401" s="212"/>
      <c r="R6401" s="212"/>
      <c r="S6401" s="212"/>
      <c r="T6401" s="212"/>
      <c r="U6401" s="212"/>
    </row>
    <row r="6402" spans="1:21" x14ac:dyDescent="0.25">
      <c r="A6402" s="57" t="s">
        <v>965</v>
      </c>
      <c r="B6402" s="57" t="s">
        <v>8859</v>
      </c>
      <c r="C6402" s="212"/>
      <c r="D6402" s="212"/>
      <c r="E6402" s="212"/>
      <c r="F6402" s="212"/>
      <c r="G6402" s="212"/>
      <c r="H6402" s="212"/>
      <c r="I6402" s="212">
        <v>2.077</v>
      </c>
      <c r="J6402" s="212"/>
      <c r="K6402" s="212"/>
      <c r="L6402" s="212"/>
      <c r="M6402" s="212"/>
      <c r="N6402" s="212">
        <v>0.36299999999999999</v>
      </c>
      <c r="O6402" s="212"/>
      <c r="P6402" s="212">
        <v>0.20300000000000001</v>
      </c>
      <c r="Q6402" s="212">
        <v>8.0020000000000007</v>
      </c>
      <c r="R6402" s="212">
        <v>0.13500000000000001</v>
      </c>
      <c r="S6402" s="212">
        <v>1.1970000000000001</v>
      </c>
      <c r="T6402" s="212">
        <v>0.32600000000000001</v>
      </c>
      <c r="U6402" s="212">
        <v>0.375</v>
      </c>
    </row>
    <row r="6403" spans="1:21" x14ac:dyDescent="0.25">
      <c r="A6403" s="57" t="s">
        <v>1032</v>
      </c>
      <c r="B6403" s="57" t="s">
        <v>8860</v>
      </c>
      <c r="C6403" s="212"/>
      <c r="D6403" s="212"/>
      <c r="E6403" s="212"/>
      <c r="F6403" s="212"/>
      <c r="G6403" s="212"/>
      <c r="H6403" s="212"/>
      <c r="I6403" s="212">
        <v>4.2999999999999997E-2</v>
      </c>
      <c r="J6403" s="212"/>
      <c r="K6403" s="212"/>
      <c r="L6403" s="212"/>
      <c r="M6403" s="212"/>
      <c r="N6403" s="212"/>
      <c r="O6403" s="212"/>
      <c r="P6403" s="212">
        <v>8.5000000000000006E-2</v>
      </c>
      <c r="Q6403" s="212">
        <v>0.127</v>
      </c>
      <c r="R6403" s="212"/>
      <c r="S6403" s="212">
        <v>0.223</v>
      </c>
      <c r="T6403" s="212">
        <v>0</v>
      </c>
      <c r="U6403" s="212">
        <v>37.334000000000003</v>
      </c>
    </row>
    <row r="6404" spans="1:21" x14ac:dyDescent="0.25">
      <c r="A6404" s="57" t="s">
        <v>571</v>
      </c>
      <c r="B6404" s="57" t="s">
        <v>8861</v>
      </c>
      <c r="C6404" s="212"/>
      <c r="D6404" s="212"/>
      <c r="E6404" s="212"/>
      <c r="F6404" s="212"/>
      <c r="G6404" s="212"/>
      <c r="H6404" s="212"/>
      <c r="I6404" s="212"/>
      <c r="J6404" s="212"/>
      <c r="K6404" s="212"/>
      <c r="L6404" s="212"/>
      <c r="M6404" s="212"/>
      <c r="N6404" s="212"/>
      <c r="O6404" s="212"/>
      <c r="P6404" s="212">
        <v>0.184</v>
      </c>
      <c r="Q6404" s="212"/>
      <c r="R6404" s="212"/>
      <c r="S6404" s="212"/>
      <c r="T6404" s="212">
        <v>3.6999999999999998E-2</v>
      </c>
      <c r="U6404" s="212">
        <v>0</v>
      </c>
    </row>
    <row r="6405" spans="1:21" x14ac:dyDescent="0.25">
      <c r="A6405" s="57" t="s">
        <v>1775</v>
      </c>
      <c r="B6405" s="57" t="s">
        <v>8862</v>
      </c>
      <c r="C6405" s="212"/>
      <c r="D6405" s="212"/>
      <c r="E6405" s="212"/>
      <c r="F6405" s="212"/>
      <c r="G6405" s="212"/>
      <c r="H6405" s="212"/>
      <c r="I6405" s="212">
        <v>2.194</v>
      </c>
      <c r="J6405" s="212"/>
      <c r="K6405" s="212">
        <v>2.9000000000000001E-2</v>
      </c>
      <c r="L6405" s="212"/>
      <c r="M6405" s="212"/>
      <c r="N6405" s="212"/>
      <c r="O6405" s="212"/>
      <c r="P6405" s="212">
        <v>6.6000000000000003E-2</v>
      </c>
      <c r="Q6405" s="212"/>
      <c r="R6405" s="212"/>
      <c r="S6405" s="212"/>
      <c r="T6405" s="212">
        <v>5.875</v>
      </c>
      <c r="U6405" s="212"/>
    </row>
    <row r="6406" spans="1:21" x14ac:dyDescent="0.25">
      <c r="A6406" s="57" t="s">
        <v>1206</v>
      </c>
      <c r="B6406" s="57" t="s">
        <v>8863</v>
      </c>
      <c r="C6406" s="212"/>
      <c r="D6406" s="212"/>
      <c r="E6406" s="212"/>
      <c r="F6406" s="212"/>
      <c r="G6406" s="212"/>
      <c r="H6406" s="212">
        <v>3.4769999999999999</v>
      </c>
      <c r="I6406" s="212">
        <v>0.29899999999999999</v>
      </c>
      <c r="J6406" s="212">
        <v>10.073</v>
      </c>
      <c r="K6406" s="212">
        <v>0.32</v>
      </c>
      <c r="L6406" s="212">
        <v>6.0000000000000001E-3</v>
      </c>
      <c r="M6406" s="212">
        <v>2.5819999999999999</v>
      </c>
      <c r="N6406" s="212">
        <v>0.17</v>
      </c>
      <c r="O6406" s="212">
        <v>10.515000000000001</v>
      </c>
      <c r="P6406" s="212">
        <v>4.7569999999999997</v>
      </c>
      <c r="Q6406" s="212">
        <v>3.0489999999999999</v>
      </c>
      <c r="R6406" s="212">
        <v>4.8659999999999997</v>
      </c>
      <c r="S6406" s="212">
        <v>7.8220000000000001</v>
      </c>
      <c r="T6406" s="212"/>
      <c r="U6406" s="212"/>
    </row>
    <row r="6407" spans="1:21" x14ac:dyDescent="0.25">
      <c r="A6407" s="57" t="s">
        <v>2035</v>
      </c>
      <c r="B6407" s="57" t="s">
        <v>8865</v>
      </c>
      <c r="C6407" s="212">
        <v>2.0979999999999999</v>
      </c>
      <c r="D6407" s="212">
        <v>6.4980000000000002</v>
      </c>
      <c r="E6407" s="212"/>
      <c r="F6407" s="212"/>
      <c r="G6407" s="212"/>
      <c r="H6407" s="212"/>
      <c r="I6407" s="212"/>
      <c r="J6407" s="212"/>
      <c r="K6407" s="212"/>
      <c r="L6407" s="212">
        <v>3.0070000000000001</v>
      </c>
      <c r="M6407" s="212"/>
      <c r="N6407" s="212">
        <v>0.8</v>
      </c>
      <c r="O6407" s="212"/>
      <c r="P6407" s="212">
        <v>14</v>
      </c>
      <c r="Q6407" s="212">
        <v>10.849</v>
      </c>
      <c r="R6407" s="212">
        <v>0</v>
      </c>
      <c r="S6407" s="212">
        <v>2.9830000000000001</v>
      </c>
      <c r="T6407" s="212"/>
      <c r="U6407" s="212">
        <v>23.818000000000001</v>
      </c>
    </row>
    <row r="6408" spans="1:21" x14ac:dyDescent="0.25">
      <c r="A6408" s="57" t="s">
        <v>2741</v>
      </c>
      <c r="B6408" s="57" t="s">
        <v>8866</v>
      </c>
      <c r="C6408" s="212"/>
      <c r="D6408" s="212"/>
      <c r="E6408" s="212"/>
      <c r="F6408" s="212"/>
      <c r="G6408" s="212"/>
      <c r="H6408" s="212"/>
      <c r="I6408" s="212"/>
      <c r="J6408" s="212"/>
      <c r="K6408" s="212"/>
      <c r="L6408" s="212"/>
      <c r="M6408" s="212">
        <v>9.1999999999999993</v>
      </c>
      <c r="N6408" s="212"/>
      <c r="O6408" s="212"/>
      <c r="P6408" s="212">
        <v>0.88400000000000001</v>
      </c>
      <c r="Q6408" s="212">
        <v>5</v>
      </c>
      <c r="R6408" s="212"/>
      <c r="S6408" s="212"/>
      <c r="T6408" s="212"/>
      <c r="U6408" s="212"/>
    </row>
    <row r="6409" spans="1:21" x14ac:dyDescent="0.25">
      <c r="A6409" s="57" t="s">
        <v>877</v>
      </c>
      <c r="B6409" s="57" t="s">
        <v>8867</v>
      </c>
      <c r="C6409" s="212"/>
      <c r="D6409" s="212"/>
      <c r="E6409" s="212"/>
      <c r="F6409" s="212"/>
      <c r="G6409" s="212"/>
      <c r="H6409" s="212"/>
      <c r="I6409" s="212"/>
      <c r="J6409" s="212">
        <v>3.347</v>
      </c>
      <c r="K6409" s="212">
        <v>0.189</v>
      </c>
      <c r="L6409" s="212"/>
      <c r="M6409" s="212"/>
      <c r="N6409" s="212">
        <v>25</v>
      </c>
      <c r="O6409" s="212"/>
      <c r="P6409" s="212"/>
      <c r="Q6409" s="212"/>
      <c r="R6409" s="212">
        <v>2.2000000000000002</v>
      </c>
      <c r="S6409" s="212"/>
      <c r="T6409" s="212">
        <v>0.64600000000000002</v>
      </c>
      <c r="U6409" s="212"/>
    </row>
    <row r="6410" spans="1:21" x14ac:dyDescent="0.25">
      <c r="A6410" s="57" t="s">
        <v>2293</v>
      </c>
      <c r="B6410" s="57" t="s">
        <v>8868</v>
      </c>
      <c r="C6410" s="212">
        <v>9.9000000000000005E-2</v>
      </c>
      <c r="D6410" s="212"/>
      <c r="E6410" s="212"/>
      <c r="F6410" s="212"/>
      <c r="G6410" s="212"/>
      <c r="H6410" s="212">
        <v>4.9400000000000004</v>
      </c>
      <c r="I6410" s="212">
        <v>0.20699999999999999</v>
      </c>
      <c r="J6410" s="212"/>
      <c r="K6410" s="212"/>
      <c r="L6410" s="212"/>
      <c r="M6410" s="212">
        <v>25</v>
      </c>
      <c r="N6410" s="212"/>
      <c r="O6410" s="212"/>
      <c r="P6410" s="212">
        <v>7</v>
      </c>
      <c r="Q6410" s="212"/>
      <c r="R6410" s="212">
        <v>7.6230000000000002</v>
      </c>
      <c r="S6410" s="212"/>
      <c r="T6410" s="212">
        <v>4.25</v>
      </c>
      <c r="U6410" s="212"/>
    </row>
    <row r="6411" spans="1:21" x14ac:dyDescent="0.25">
      <c r="A6411" s="57" t="s">
        <v>885</v>
      </c>
      <c r="B6411" s="57" t="s">
        <v>8869</v>
      </c>
      <c r="C6411" s="212"/>
      <c r="D6411" s="212"/>
      <c r="E6411" s="212"/>
      <c r="F6411" s="212"/>
      <c r="G6411" s="212"/>
      <c r="H6411" s="212"/>
      <c r="I6411" s="212"/>
      <c r="J6411" s="212">
        <v>12.5</v>
      </c>
      <c r="K6411" s="212"/>
      <c r="L6411" s="212">
        <v>2.718</v>
      </c>
      <c r="M6411" s="212">
        <v>180.023</v>
      </c>
      <c r="N6411" s="212">
        <v>767.73800000000006</v>
      </c>
      <c r="O6411" s="212"/>
      <c r="P6411" s="212">
        <v>15.054</v>
      </c>
      <c r="Q6411" s="212"/>
      <c r="R6411" s="212"/>
      <c r="S6411" s="212"/>
      <c r="T6411" s="212"/>
      <c r="U6411" s="212"/>
    </row>
    <row r="6412" spans="1:21" x14ac:dyDescent="0.25">
      <c r="A6412" s="57" t="s">
        <v>2938</v>
      </c>
      <c r="B6412" s="57" t="s">
        <v>8870</v>
      </c>
      <c r="C6412" s="212"/>
      <c r="D6412" s="212"/>
      <c r="E6412" s="212"/>
      <c r="F6412" s="212"/>
      <c r="G6412" s="212"/>
      <c r="H6412" s="212"/>
      <c r="I6412" s="212"/>
      <c r="J6412" s="212">
        <v>1.2E-2</v>
      </c>
      <c r="K6412" s="212"/>
      <c r="L6412" s="212"/>
      <c r="M6412" s="212"/>
      <c r="N6412" s="212"/>
      <c r="O6412" s="212"/>
      <c r="P6412" s="212"/>
      <c r="Q6412" s="212"/>
      <c r="R6412" s="212"/>
      <c r="S6412" s="212"/>
      <c r="T6412" s="212"/>
      <c r="U6412" s="212"/>
    </row>
    <row r="6413" spans="1:21" x14ac:dyDescent="0.25">
      <c r="A6413" s="57" t="s">
        <v>1918</v>
      </c>
      <c r="B6413" s="57" t="s">
        <v>8871</v>
      </c>
      <c r="C6413" s="212"/>
      <c r="D6413" s="212"/>
      <c r="E6413" s="212"/>
      <c r="F6413" s="212"/>
      <c r="G6413" s="212"/>
      <c r="H6413" s="212"/>
      <c r="I6413" s="212"/>
      <c r="J6413" s="212"/>
      <c r="K6413" s="212"/>
      <c r="L6413" s="212"/>
      <c r="M6413" s="212"/>
      <c r="N6413" s="212"/>
      <c r="O6413" s="212"/>
      <c r="P6413" s="212">
        <v>0.14299999999999999</v>
      </c>
      <c r="Q6413" s="212"/>
      <c r="R6413" s="212"/>
      <c r="S6413" s="212">
        <v>4.9219999999999997</v>
      </c>
      <c r="T6413" s="212"/>
      <c r="U6413" s="212"/>
    </row>
    <row r="6414" spans="1:21" x14ac:dyDescent="0.25">
      <c r="A6414" s="57" t="s">
        <v>1728</v>
      </c>
      <c r="B6414" s="57" t="s">
        <v>8872</v>
      </c>
      <c r="C6414" s="212"/>
      <c r="D6414" s="212"/>
      <c r="E6414" s="212"/>
      <c r="F6414" s="212"/>
      <c r="G6414" s="212"/>
      <c r="H6414" s="212">
        <v>3.27</v>
      </c>
      <c r="I6414" s="212"/>
      <c r="J6414" s="212"/>
      <c r="K6414" s="212"/>
      <c r="L6414" s="212"/>
      <c r="M6414" s="212"/>
      <c r="N6414" s="212">
        <v>3.411</v>
      </c>
      <c r="O6414" s="212"/>
      <c r="P6414" s="212"/>
      <c r="Q6414" s="212"/>
      <c r="R6414" s="212"/>
      <c r="S6414" s="212">
        <v>0.443</v>
      </c>
      <c r="T6414" s="212">
        <v>1.9059999999999999</v>
      </c>
      <c r="U6414" s="212">
        <v>1.3</v>
      </c>
    </row>
    <row r="6415" spans="1:21" x14ac:dyDescent="0.25">
      <c r="A6415" s="57" t="s">
        <v>1062</v>
      </c>
      <c r="B6415" s="57" t="s">
        <v>8873</v>
      </c>
      <c r="C6415" s="212"/>
      <c r="D6415" s="212"/>
      <c r="E6415" s="212"/>
      <c r="F6415" s="212"/>
      <c r="G6415" s="212"/>
      <c r="H6415" s="212">
        <v>0.73299999999999998</v>
      </c>
      <c r="I6415" s="212"/>
      <c r="J6415" s="212">
        <v>4.1000000000000002E-2</v>
      </c>
      <c r="K6415" s="212">
        <v>0.09</v>
      </c>
      <c r="L6415" s="212"/>
      <c r="M6415" s="212"/>
      <c r="N6415" s="212"/>
      <c r="O6415" s="212">
        <v>2.5000000000000001E-2</v>
      </c>
      <c r="P6415" s="212">
        <v>0.1</v>
      </c>
      <c r="Q6415" s="212"/>
      <c r="R6415" s="212"/>
      <c r="S6415" s="212">
        <v>0.7</v>
      </c>
      <c r="T6415" s="212">
        <v>1.4079999999999999</v>
      </c>
      <c r="U6415" s="212">
        <v>2.7650000000000001</v>
      </c>
    </row>
    <row r="6416" spans="1:21" x14ac:dyDescent="0.25">
      <c r="A6416" s="57" t="s">
        <v>2321</v>
      </c>
      <c r="B6416" s="57" t="s">
        <v>8874</v>
      </c>
      <c r="C6416" s="212"/>
      <c r="D6416" s="212"/>
      <c r="E6416" s="212"/>
      <c r="F6416" s="212"/>
      <c r="G6416" s="212"/>
      <c r="H6416" s="212"/>
      <c r="I6416" s="212"/>
      <c r="J6416" s="212">
        <v>0.55900000000000005</v>
      </c>
      <c r="K6416" s="212">
        <v>0.19900000000000001</v>
      </c>
      <c r="L6416" s="212"/>
      <c r="M6416" s="212"/>
      <c r="N6416" s="212"/>
      <c r="O6416" s="212"/>
      <c r="P6416" s="212"/>
      <c r="Q6416" s="212"/>
      <c r="R6416" s="212"/>
      <c r="S6416" s="212"/>
      <c r="T6416" s="212"/>
      <c r="U6416" s="212">
        <v>9.9510000000000005</v>
      </c>
    </row>
    <row r="6417" spans="1:21" x14ac:dyDescent="0.25">
      <c r="A6417" s="57" t="s">
        <v>1337</v>
      </c>
      <c r="B6417" s="57" t="s">
        <v>8875</v>
      </c>
      <c r="C6417" s="212"/>
      <c r="D6417" s="212"/>
      <c r="E6417" s="212"/>
      <c r="F6417" s="212"/>
      <c r="G6417" s="212"/>
      <c r="H6417" s="212"/>
      <c r="I6417" s="212"/>
      <c r="J6417" s="212">
        <v>3.431</v>
      </c>
      <c r="K6417" s="212">
        <v>0.19800000000000001</v>
      </c>
      <c r="L6417" s="212"/>
      <c r="M6417" s="212">
        <v>2.35</v>
      </c>
      <c r="N6417" s="212">
        <v>0.437</v>
      </c>
      <c r="O6417" s="212">
        <v>0.32900000000000001</v>
      </c>
      <c r="P6417" s="212">
        <v>50.183999999999997</v>
      </c>
      <c r="Q6417" s="212">
        <v>0.68300000000000005</v>
      </c>
      <c r="R6417" s="212"/>
      <c r="S6417" s="212">
        <v>5.8999999999999997E-2</v>
      </c>
      <c r="T6417" s="212"/>
      <c r="U6417" s="212">
        <v>0.56899999999999995</v>
      </c>
    </row>
    <row r="6418" spans="1:21" x14ac:dyDescent="0.25">
      <c r="A6418" s="57" t="s">
        <v>1445</v>
      </c>
      <c r="B6418" s="57" t="s">
        <v>8876</v>
      </c>
      <c r="C6418" s="212">
        <v>391.99700000000001</v>
      </c>
      <c r="D6418" s="212">
        <v>380.79500000000002</v>
      </c>
      <c r="E6418" s="212"/>
      <c r="F6418" s="212"/>
      <c r="G6418" s="212"/>
      <c r="H6418" s="212">
        <v>0.749</v>
      </c>
      <c r="I6418" s="212">
        <v>2.9159999999999999</v>
      </c>
      <c r="J6418" s="212">
        <v>0.121</v>
      </c>
      <c r="K6418" s="212">
        <v>0.84599999999999997</v>
      </c>
      <c r="L6418" s="212">
        <v>0.85299999999999998</v>
      </c>
      <c r="M6418" s="212">
        <v>0</v>
      </c>
      <c r="N6418" s="212">
        <v>1.0720000000000001</v>
      </c>
      <c r="O6418" s="212">
        <v>0</v>
      </c>
      <c r="P6418" s="212">
        <v>5.6130000000000004</v>
      </c>
      <c r="Q6418" s="212">
        <v>5.7729999999999997</v>
      </c>
      <c r="R6418" s="212">
        <v>0.24</v>
      </c>
      <c r="S6418" s="212">
        <v>1.4390000000000001</v>
      </c>
      <c r="T6418" s="212">
        <v>9.2759999999999998</v>
      </c>
      <c r="U6418" s="212">
        <v>5.5890000000000004</v>
      </c>
    </row>
    <row r="6419" spans="1:21" x14ac:dyDescent="0.25">
      <c r="A6419" s="57" t="s">
        <v>1191</v>
      </c>
      <c r="B6419" s="57" t="s">
        <v>8877</v>
      </c>
      <c r="C6419" s="212"/>
      <c r="D6419" s="212"/>
      <c r="E6419" s="212"/>
      <c r="F6419" s="212"/>
      <c r="G6419" s="212"/>
      <c r="H6419" s="212"/>
      <c r="I6419" s="212"/>
      <c r="J6419" s="212"/>
      <c r="K6419" s="212">
        <v>1.165</v>
      </c>
      <c r="L6419" s="212">
        <v>0.28100000000000003</v>
      </c>
      <c r="M6419" s="212">
        <v>0.20699999999999999</v>
      </c>
      <c r="N6419" s="212">
        <v>0</v>
      </c>
      <c r="O6419" s="212">
        <v>0</v>
      </c>
      <c r="P6419" s="212">
        <v>0.79800000000000004</v>
      </c>
      <c r="Q6419" s="212">
        <v>0.16800000000000001</v>
      </c>
      <c r="R6419" s="212"/>
      <c r="S6419" s="212">
        <v>2.7549999999999999</v>
      </c>
      <c r="T6419" s="212"/>
      <c r="U6419" s="212"/>
    </row>
    <row r="6420" spans="1:21" x14ac:dyDescent="0.25">
      <c r="A6420" s="57" t="s">
        <v>577</v>
      </c>
      <c r="B6420" s="57" t="s">
        <v>8878</v>
      </c>
      <c r="C6420" s="212"/>
      <c r="D6420" s="212"/>
      <c r="E6420" s="212"/>
      <c r="F6420" s="212"/>
      <c r="G6420" s="212"/>
      <c r="H6420" s="212">
        <v>10.843</v>
      </c>
      <c r="I6420" s="212">
        <v>18.739000000000001</v>
      </c>
      <c r="J6420" s="212">
        <v>26.829000000000001</v>
      </c>
      <c r="K6420" s="212">
        <v>33.554000000000002</v>
      </c>
      <c r="L6420" s="212">
        <v>100.127</v>
      </c>
      <c r="M6420" s="212">
        <v>5.8579999999999997</v>
      </c>
      <c r="N6420" s="212">
        <v>2.63</v>
      </c>
      <c r="O6420" s="212">
        <v>4.2229999999999999</v>
      </c>
      <c r="P6420" s="212">
        <v>118.703</v>
      </c>
      <c r="Q6420" s="212">
        <v>22.236999999999998</v>
      </c>
      <c r="R6420" s="212">
        <v>0.115</v>
      </c>
      <c r="S6420" s="212">
        <v>1.05</v>
      </c>
      <c r="T6420" s="212">
        <v>78.33</v>
      </c>
      <c r="U6420" s="212">
        <v>451.94400000000002</v>
      </c>
    </row>
    <row r="6421" spans="1:21" x14ac:dyDescent="0.25">
      <c r="A6421" s="57" t="s">
        <v>3318</v>
      </c>
      <c r="B6421" s="57" t="s">
        <v>8879</v>
      </c>
      <c r="C6421" s="212"/>
      <c r="D6421" s="212"/>
      <c r="E6421" s="212"/>
      <c r="F6421" s="212"/>
      <c r="G6421" s="212"/>
      <c r="H6421" s="212"/>
      <c r="I6421" s="212"/>
      <c r="J6421" s="212"/>
      <c r="K6421" s="212">
        <v>5.0000000000000001E-3</v>
      </c>
      <c r="L6421" s="212"/>
      <c r="M6421" s="212"/>
      <c r="N6421" s="212"/>
      <c r="O6421" s="212">
        <v>0.30199999999999999</v>
      </c>
      <c r="P6421" s="212"/>
      <c r="Q6421" s="212"/>
      <c r="R6421" s="212"/>
      <c r="S6421" s="212">
        <v>8.2050000000000001</v>
      </c>
      <c r="T6421" s="212">
        <v>28.568999999999999</v>
      </c>
      <c r="U6421" s="212">
        <v>39.906999999999996</v>
      </c>
    </row>
    <row r="6422" spans="1:21" x14ac:dyDescent="0.25">
      <c r="A6422" s="57" t="s">
        <v>682</v>
      </c>
      <c r="B6422" s="57" t="s">
        <v>8880</v>
      </c>
      <c r="C6422" s="212"/>
      <c r="D6422" s="212"/>
      <c r="E6422" s="212"/>
      <c r="F6422" s="212"/>
      <c r="G6422" s="212"/>
      <c r="H6422" s="212">
        <v>1.244</v>
      </c>
      <c r="I6422" s="212">
        <v>1.897</v>
      </c>
      <c r="J6422" s="212">
        <v>7.0000000000000007E-2</v>
      </c>
      <c r="K6422" s="212">
        <v>0.59899999999999998</v>
      </c>
      <c r="L6422" s="212">
        <v>0.40699999999999997</v>
      </c>
      <c r="M6422" s="212">
        <v>8.6300000000000008</v>
      </c>
      <c r="N6422" s="212">
        <v>3.0059999999999998</v>
      </c>
      <c r="O6422" s="212">
        <v>13.417</v>
      </c>
      <c r="P6422" s="212">
        <v>12.026999999999999</v>
      </c>
      <c r="Q6422" s="212">
        <v>3.0840000000000001</v>
      </c>
      <c r="R6422" s="212">
        <v>30.672999999999998</v>
      </c>
      <c r="S6422" s="212">
        <v>54.948</v>
      </c>
      <c r="T6422" s="212">
        <v>4.9000000000000002E-2</v>
      </c>
      <c r="U6422" s="212">
        <v>1705.586</v>
      </c>
    </row>
    <row r="6423" spans="1:21" x14ac:dyDescent="0.25">
      <c r="A6423" s="57" t="s">
        <v>2174</v>
      </c>
      <c r="B6423" s="57" t="s">
        <v>8881</v>
      </c>
      <c r="C6423" s="212"/>
      <c r="D6423" s="212"/>
      <c r="E6423" s="212"/>
      <c r="F6423" s="212"/>
      <c r="G6423" s="212"/>
      <c r="H6423" s="212"/>
      <c r="I6423" s="212"/>
      <c r="J6423" s="212"/>
      <c r="K6423" s="212"/>
      <c r="L6423" s="212"/>
      <c r="M6423" s="212"/>
      <c r="N6423" s="212"/>
      <c r="O6423" s="212">
        <v>5.0999999999999997E-2</v>
      </c>
      <c r="P6423" s="212"/>
      <c r="Q6423" s="212"/>
      <c r="R6423" s="212">
        <v>0.13</v>
      </c>
      <c r="S6423" s="212">
        <v>1.88</v>
      </c>
      <c r="T6423" s="212"/>
      <c r="U6423" s="212"/>
    </row>
    <row r="6424" spans="1:21" x14ac:dyDescent="0.25">
      <c r="A6424" s="57" t="s">
        <v>2233</v>
      </c>
      <c r="B6424" s="57" t="s">
        <v>8882</v>
      </c>
      <c r="C6424" s="212"/>
      <c r="D6424" s="212"/>
      <c r="E6424" s="212"/>
      <c r="F6424" s="212"/>
      <c r="G6424" s="212"/>
      <c r="H6424" s="212">
        <v>1.2999999999999999E-2</v>
      </c>
      <c r="I6424" s="212"/>
      <c r="J6424" s="212"/>
      <c r="K6424" s="212"/>
      <c r="L6424" s="212"/>
      <c r="M6424" s="212"/>
      <c r="N6424" s="212"/>
      <c r="O6424" s="212"/>
      <c r="P6424" s="212"/>
      <c r="Q6424" s="212"/>
      <c r="R6424" s="212"/>
      <c r="S6424" s="212"/>
      <c r="T6424" s="212"/>
      <c r="U6424" s="212"/>
    </row>
    <row r="6425" spans="1:21" x14ac:dyDescent="0.25">
      <c r="A6425" s="57" t="s">
        <v>1318</v>
      </c>
      <c r="B6425" s="57" t="s">
        <v>8884</v>
      </c>
      <c r="C6425" s="212">
        <v>0.79900000000000004</v>
      </c>
      <c r="D6425" s="212">
        <v>49.497999999999998</v>
      </c>
      <c r="E6425" s="212"/>
      <c r="F6425" s="212"/>
      <c r="G6425" s="212"/>
      <c r="H6425" s="212">
        <v>1.53</v>
      </c>
      <c r="I6425" s="212">
        <v>1.696</v>
      </c>
      <c r="J6425" s="212"/>
      <c r="K6425" s="212"/>
      <c r="L6425" s="212"/>
      <c r="M6425" s="212">
        <v>2.177</v>
      </c>
      <c r="N6425" s="212"/>
      <c r="O6425" s="212">
        <v>0.187</v>
      </c>
      <c r="P6425" s="212"/>
      <c r="Q6425" s="212"/>
      <c r="R6425" s="212">
        <v>2.5089999999999999</v>
      </c>
      <c r="S6425" s="212"/>
      <c r="T6425" s="212"/>
      <c r="U6425" s="212">
        <v>0</v>
      </c>
    </row>
    <row r="6426" spans="1:21" x14ac:dyDescent="0.25">
      <c r="A6426" s="57" t="s">
        <v>794</v>
      </c>
      <c r="B6426" s="57" t="s">
        <v>8885</v>
      </c>
      <c r="C6426" s="212"/>
      <c r="D6426" s="212">
        <v>7.2990000000000004</v>
      </c>
      <c r="E6426" s="212"/>
      <c r="F6426" s="212"/>
      <c r="G6426" s="212"/>
      <c r="H6426" s="212"/>
      <c r="I6426" s="212"/>
      <c r="J6426" s="212"/>
      <c r="K6426" s="212"/>
      <c r="L6426" s="212"/>
      <c r="M6426" s="212"/>
      <c r="N6426" s="212"/>
      <c r="O6426" s="212"/>
      <c r="P6426" s="212"/>
      <c r="Q6426" s="212">
        <v>0.26500000000000001</v>
      </c>
      <c r="R6426" s="212">
        <v>3.875</v>
      </c>
      <c r="S6426" s="212">
        <v>0.2</v>
      </c>
      <c r="T6426" s="212">
        <v>8.6999999999999994E-2</v>
      </c>
      <c r="U6426" s="212"/>
    </row>
    <row r="6427" spans="1:21" x14ac:dyDescent="0.25">
      <c r="A6427" s="57" t="s">
        <v>325</v>
      </c>
      <c r="B6427" s="57" t="s">
        <v>8886</v>
      </c>
      <c r="C6427" s="212">
        <v>505.09699999999998</v>
      </c>
      <c r="D6427" s="212">
        <v>747.69600000000003</v>
      </c>
      <c r="E6427" s="212"/>
      <c r="F6427" s="212"/>
      <c r="G6427" s="212"/>
      <c r="H6427" s="212">
        <v>467.60700000000003</v>
      </c>
      <c r="I6427" s="212">
        <v>381.33</v>
      </c>
      <c r="J6427" s="212">
        <v>1.488</v>
      </c>
      <c r="K6427" s="212">
        <v>105.062</v>
      </c>
      <c r="L6427" s="212">
        <v>32.195</v>
      </c>
      <c r="M6427" s="212">
        <v>321.51299999999998</v>
      </c>
      <c r="N6427" s="212">
        <v>742.51700000000005</v>
      </c>
      <c r="O6427" s="212">
        <v>797.52800000000002</v>
      </c>
      <c r="P6427" s="212">
        <v>243.32499999999999</v>
      </c>
      <c r="Q6427" s="212">
        <v>190.67699999999999</v>
      </c>
      <c r="R6427" s="212">
        <v>97.316000000000003</v>
      </c>
      <c r="S6427" s="212">
        <v>63.99</v>
      </c>
      <c r="T6427" s="212">
        <v>219.739</v>
      </c>
      <c r="U6427" s="212">
        <v>1.2</v>
      </c>
    </row>
    <row r="6428" spans="1:21" x14ac:dyDescent="0.25">
      <c r="A6428" s="57" t="s">
        <v>1588</v>
      </c>
      <c r="B6428" s="57" t="s">
        <v>8887</v>
      </c>
      <c r="C6428" s="212"/>
      <c r="D6428" s="212"/>
      <c r="E6428" s="212"/>
      <c r="F6428" s="212"/>
      <c r="G6428" s="212"/>
      <c r="H6428" s="212">
        <v>2.1349999999999998</v>
      </c>
      <c r="I6428" s="212">
        <v>0.02</v>
      </c>
      <c r="J6428" s="212">
        <v>0.154</v>
      </c>
      <c r="K6428" s="212"/>
      <c r="L6428" s="212"/>
      <c r="M6428" s="212">
        <v>0.16500000000000001</v>
      </c>
      <c r="N6428" s="212">
        <v>1.17</v>
      </c>
      <c r="O6428" s="212"/>
      <c r="P6428" s="212"/>
      <c r="Q6428" s="212">
        <v>4.8000000000000001E-2</v>
      </c>
      <c r="R6428" s="212"/>
      <c r="S6428" s="212"/>
      <c r="T6428" s="212"/>
      <c r="U6428" s="212">
        <v>2.1999999999999999E-2</v>
      </c>
    </row>
    <row r="6429" spans="1:21" x14ac:dyDescent="0.25">
      <c r="A6429" s="57" t="s">
        <v>2117</v>
      </c>
      <c r="B6429" s="57" t="s">
        <v>8888</v>
      </c>
      <c r="C6429" s="212"/>
      <c r="D6429" s="212"/>
      <c r="E6429" s="212"/>
      <c r="F6429" s="212"/>
      <c r="G6429" s="212"/>
      <c r="H6429" s="212"/>
      <c r="I6429" s="212">
        <v>3.0000000000000001E-3</v>
      </c>
      <c r="J6429" s="212"/>
      <c r="K6429" s="212"/>
      <c r="L6429" s="212">
        <v>0.05</v>
      </c>
      <c r="M6429" s="212"/>
      <c r="N6429" s="212"/>
      <c r="O6429" s="212"/>
      <c r="P6429" s="212"/>
      <c r="Q6429" s="212"/>
      <c r="R6429" s="212">
        <v>0.2</v>
      </c>
      <c r="S6429" s="212"/>
      <c r="T6429" s="212"/>
      <c r="U6429" s="212"/>
    </row>
    <row r="6430" spans="1:21" x14ac:dyDescent="0.25">
      <c r="A6430" s="57" t="s">
        <v>598</v>
      </c>
      <c r="B6430" s="57" t="s">
        <v>8889</v>
      </c>
      <c r="C6430" s="212"/>
      <c r="D6430" s="212"/>
      <c r="E6430" s="212"/>
      <c r="F6430" s="212"/>
      <c r="G6430" s="212"/>
      <c r="H6430" s="212">
        <v>0.71299999999999997</v>
      </c>
      <c r="I6430" s="212">
        <v>0.42299999999999999</v>
      </c>
      <c r="J6430" s="212">
        <v>1.6339999999999999</v>
      </c>
      <c r="K6430" s="212">
        <v>2.1970000000000001</v>
      </c>
      <c r="L6430" s="212">
        <v>0.34499999999999997</v>
      </c>
      <c r="M6430" s="212"/>
      <c r="N6430" s="212"/>
      <c r="O6430" s="212"/>
      <c r="P6430" s="212"/>
      <c r="Q6430" s="212"/>
      <c r="R6430" s="212">
        <v>0.502</v>
      </c>
      <c r="S6430" s="212">
        <v>0.2</v>
      </c>
      <c r="T6430" s="212">
        <v>1.226</v>
      </c>
      <c r="U6430" s="212">
        <v>0.186</v>
      </c>
    </row>
    <row r="6431" spans="1:21" x14ac:dyDescent="0.25">
      <c r="A6431" s="57" t="s">
        <v>693</v>
      </c>
      <c r="B6431" s="57" t="s">
        <v>8890</v>
      </c>
      <c r="C6431" s="212"/>
      <c r="D6431" s="212"/>
      <c r="E6431" s="212"/>
      <c r="F6431" s="212"/>
      <c r="G6431" s="212"/>
      <c r="H6431" s="212">
        <v>5.5590000000000002</v>
      </c>
      <c r="I6431" s="212">
        <v>0.95899999999999996</v>
      </c>
      <c r="J6431" s="212">
        <v>10.315</v>
      </c>
      <c r="K6431" s="212"/>
      <c r="L6431" s="212">
        <v>1.899</v>
      </c>
      <c r="M6431" s="212"/>
      <c r="N6431" s="212">
        <v>64.350999999999999</v>
      </c>
      <c r="O6431" s="212"/>
      <c r="P6431" s="212"/>
      <c r="Q6431" s="212"/>
      <c r="R6431" s="212">
        <v>9.0999999999999998E-2</v>
      </c>
      <c r="S6431" s="212"/>
      <c r="T6431" s="212"/>
      <c r="U6431" s="212"/>
    </row>
    <row r="6432" spans="1:21" x14ac:dyDescent="0.25">
      <c r="A6432" s="57" t="s">
        <v>1289</v>
      </c>
      <c r="B6432" s="57" t="s">
        <v>8891</v>
      </c>
      <c r="C6432" s="212"/>
      <c r="D6432" s="212"/>
      <c r="E6432" s="212"/>
      <c r="F6432" s="212"/>
      <c r="G6432" s="212"/>
      <c r="H6432" s="212">
        <v>0.16800000000000001</v>
      </c>
      <c r="I6432" s="212">
        <v>0.29899999999999999</v>
      </c>
      <c r="J6432" s="212">
        <v>5.0069999999999997</v>
      </c>
      <c r="K6432" s="212">
        <v>28.468</v>
      </c>
      <c r="L6432" s="212">
        <v>25.382000000000001</v>
      </c>
      <c r="M6432" s="212">
        <v>25.625</v>
      </c>
      <c r="N6432" s="212">
        <v>7.7080000000000002</v>
      </c>
      <c r="O6432" s="212">
        <v>72.751000000000005</v>
      </c>
      <c r="P6432" s="212">
        <v>76.694999999999993</v>
      </c>
      <c r="Q6432" s="212">
        <v>28.58</v>
      </c>
      <c r="R6432" s="212">
        <v>33.292000000000002</v>
      </c>
      <c r="S6432" s="212">
        <v>0</v>
      </c>
      <c r="T6432" s="212">
        <v>0</v>
      </c>
      <c r="U6432" s="212">
        <v>0</v>
      </c>
    </row>
    <row r="6433" spans="1:21" x14ac:dyDescent="0.25">
      <c r="A6433" s="57" t="s">
        <v>10341</v>
      </c>
      <c r="B6433" s="57" t="s">
        <v>10342</v>
      </c>
      <c r="C6433" s="212">
        <v>6.399</v>
      </c>
      <c r="D6433" s="212">
        <v>13.699</v>
      </c>
      <c r="E6433" s="212"/>
      <c r="F6433" s="212"/>
      <c r="G6433" s="212"/>
      <c r="H6433" s="212">
        <v>2.6640000000000001</v>
      </c>
      <c r="I6433" s="212">
        <v>8.93</v>
      </c>
      <c r="J6433" s="212">
        <v>0.24099999999999999</v>
      </c>
      <c r="K6433" s="212">
        <v>3.86</v>
      </c>
      <c r="L6433" s="212">
        <v>1.7000000000000001E-2</v>
      </c>
      <c r="M6433" s="212">
        <v>0.53400000000000003</v>
      </c>
      <c r="N6433" s="212">
        <v>1.6140000000000001</v>
      </c>
      <c r="O6433" s="212">
        <v>0.71499999999999997</v>
      </c>
      <c r="P6433" s="212"/>
      <c r="Q6433" s="212">
        <v>1.123</v>
      </c>
      <c r="R6433" s="212">
        <v>53.741</v>
      </c>
      <c r="S6433" s="212">
        <v>0.53400000000000003</v>
      </c>
      <c r="T6433" s="212">
        <v>3.6179999999999999</v>
      </c>
      <c r="U6433" s="212">
        <v>0.19700000000000001</v>
      </c>
    </row>
    <row r="6434" spans="1:21" x14ac:dyDescent="0.25">
      <c r="A6434" s="57" t="s">
        <v>4222</v>
      </c>
      <c r="B6434" s="57" t="s">
        <v>8896</v>
      </c>
      <c r="C6434" s="212"/>
      <c r="D6434" s="212"/>
      <c r="E6434" s="212"/>
      <c r="F6434" s="212"/>
      <c r="G6434" s="212"/>
      <c r="H6434" s="212">
        <v>2.375</v>
      </c>
      <c r="I6434" s="212">
        <v>4.9109999999999996</v>
      </c>
      <c r="J6434" s="212">
        <v>2.581</v>
      </c>
      <c r="K6434" s="212">
        <v>0.05</v>
      </c>
      <c r="L6434" s="212"/>
      <c r="M6434" s="212"/>
      <c r="N6434" s="212"/>
      <c r="O6434" s="212"/>
      <c r="P6434" s="212"/>
      <c r="Q6434" s="212">
        <v>0.86399999999999999</v>
      </c>
      <c r="R6434" s="212">
        <v>414.98099999999999</v>
      </c>
      <c r="S6434" s="212">
        <v>2512.3789999999999</v>
      </c>
      <c r="T6434" s="212">
        <v>388.733</v>
      </c>
      <c r="U6434" s="212">
        <v>34.46</v>
      </c>
    </row>
    <row r="6435" spans="1:21" x14ac:dyDescent="0.25">
      <c r="A6435" s="57" t="s">
        <v>10343</v>
      </c>
      <c r="B6435" s="57" t="s">
        <v>10344</v>
      </c>
      <c r="C6435" s="212"/>
      <c r="D6435" s="212"/>
      <c r="E6435" s="212"/>
      <c r="F6435" s="212"/>
      <c r="G6435" s="212"/>
      <c r="H6435" s="212">
        <v>10.167999999999999</v>
      </c>
      <c r="I6435" s="212">
        <v>5.9720000000000004</v>
      </c>
      <c r="J6435" s="212">
        <v>44.56</v>
      </c>
      <c r="K6435" s="212">
        <v>14.534000000000001</v>
      </c>
      <c r="L6435" s="212">
        <v>46.814999999999998</v>
      </c>
      <c r="M6435" s="212">
        <v>9.5299999999999994</v>
      </c>
      <c r="N6435" s="212">
        <v>5.7249999999999996</v>
      </c>
      <c r="O6435" s="212">
        <v>14.417</v>
      </c>
      <c r="P6435" s="212">
        <v>1.1100000000000001</v>
      </c>
      <c r="Q6435" s="212">
        <v>0.36</v>
      </c>
      <c r="R6435" s="212">
        <v>3.1389999999999998</v>
      </c>
      <c r="S6435" s="212"/>
      <c r="T6435" s="212">
        <v>10.696</v>
      </c>
      <c r="U6435" s="212">
        <v>0</v>
      </c>
    </row>
    <row r="6436" spans="1:21" x14ac:dyDescent="0.25">
      <c r="A6436" s="57" t="s">
        <v>10345</v>
      </c>
      <c r="B6436" s="57" t="s">
        <v>10346</v>
      </c>
      <c r="C6436" s="212"/>
      <c r="D6436" s="212"/>
      <c r="E6436" s="212"/>
      <c r="F6436" s="212"/>
      <c r="G6436" s="212"/>
      <c r="H6436" s="212"/>
      <c r="I6436" s="212"/>
      <c r="J6436" s="212"/>
      <c r="K6436" s="212"/>
      <c r="L6436" s="212"/>
      <c r="M6436" s="212"/>
      <c r="N6436" s="212"/>
      <c r="O6436" s="212"/>
      <c r="P6436" s="212">
        <v>6.35</v>
      </c>
      <c r="Q6436" s="212">
        <v>11.817</v>
      </c>
      <c r="R6436" s="212"/>
      <c r="S6436" s="212">
        <v>117.88800000000001</v>
      </c>
      <c r="T6436" s="212"/>
      <c r="U6436" s="212">
        <v>20.863</v>
      </c>
    </row>
    <row r="6437" spans="1:21" x14ac:dyDescent="0.25">
      <c r="A6437" s="57" t="s">
        <v>10347</v>
      </c>
      <c r="B6437" s="57" t="s">
        <v>10348</v>
      </c>
      <c r="C6437" s="212"/>
      <c r="D6437" s="212"/>
      <c r="E6437" s="212"/>
      <c r="F6437" s="212"/>
      <c r="G6437" s="212"/>
      <c r="H6437" s="212">
        <v>1.827</v>
      </c>
      <c r="I6437" s="212">
        <v>2.5990000000000002</v>
      </c>
      <c r="J6437" s="212">
        <v>0.18099999999999999</v>
      </c>
      <c r="K6437" s="212"/>
      <c r="L6437" s="212"/>
      <c r="M6437" s="212">
        <v>0.79</v>
      </c>
      <c r="N6437" s="212">
        <v>0.22600000000000001</v>
      </c>
      <c r="O6437" s="212">
        <v>0.127</v>
      </c>
      <c r="P6437" s="212"/>
      <c r="Q6437" s="212"/>
      <c r="R6437" s="212"/>
      <c r="S6437" s="212"/>
      <c r="T6437" s="212"/>
      <c r="U6437" s="212"/>
    </row>
    <row r="6438" spans="1:21" x14ac:dyDescent="0.25">
      <c r="A6438" s="57" t="s">
        <v>4334</v>
      </c>
      <c r="B6438" s="57" t="s">
        <v>8899</v>
      </c>
      <c r="C6438" s="212"/>
      <c r="D6438" s="212"/>
      <c r="E6438" s="212"/>
      <c r="F6438" s="212"/>
      <c r="G6438" s="212"/>
      <c r="H6438" s="212">
        <v>199.75800000000001</v>
      </c>
      <c r="I6438" s="212">
        <v>20.079999999999998</v>
      </c>
      <c r="J6438" s="212">
        <v>23.018000000000001</v>
      </c>
      <c r="K6438" s="212">
        <v>4.3550000000000004</v>
      </c>
      <c r="L6438" s="212">
        <v>17.962</v>
      </c>
      <c r="M6438" s="212">
        <v>4.7359999999999998</v>
      </c>
      <c r="N6438" s="212">
        <v>16.992000000000001</v>
      </c>
      <c r="O6438" s="212">
        <v>9.8810000000000002</v>
      </c>
      <c r="P6438" s="212">
        <v>257.99</v>
      </c>
      <c r="Q6438" s="212">
        <v>158.48699999999999</v>
      </c>
      <c r="R6438" s="212">
        <v>107.282</v>
      </c>
      <c r="S6438" s="212">
        <v>174.62100000000001</v>
      </c>
      <c r="T6438" s="212">
        <v>75.849999999999994</v>
      </c>
      <c r="U6438" s="212">
        <v>357.94299999999998</v>
      </c>
    </row>
    <row r="6439" spans="1:21" x14ac:dyDescent="0.25">
      <c r="A6439" s="57" t="s">
        <v>1737</v>
      </c>
      <c r="B6439" s="57" t="s">
        <v>8900</v>
      </c>
      <c r="C6439" s="212"/>
      <c r="D6439" s="212"/>
      <c r="E6439" s="212"/>
      <c r="F6439" s="212"/>
      <c r="G6439" s="212"/>
      <c r="H6439" s="212">
        <v>5.3890000000000002</v>
      </c>
      <c r="I6439" s="212">
        <v>1.637</v>
      </c>
      <c r="J6439" s="212"/>
      <c r="K6439" s="212"/>
      <c r="L6439" s="212"/>
      <c r="M6439" s="212"/>
      <c r="N6439" s="212">
        <v>1.4E-2</v>
      </c>
      <c r="O6439" s="212"/>
      <c r="P6439" s="212"/>
      <c r="Q6439" s="212"/>
      <c r="R6439" s="212"/>
      <c r="S6439" s="212"/>
      <c r="T6439" s="212"/>
      <c r="U6439" s="212"/>
    </row>
    <row r="6440" spans="1:21" x14ac:dyDescent="0.25">
      <c r="A6440" s="57" t="s">
        <v>1793</v>
      </c>
      <c r="B6440" s="57" t="s">
        <v>8901</v>
      </c>
      <c r="C6440" s="212"/>
      <c r="D6440" s="212"/>
      <c r="E6440" s="212"/>
      <c r="F6440" s="212"/>
      <c r="G6440" s="212"/>
      <c r="H6440" s="212"/>
      <c r="I6440" s="212">
        <v>0.41899999999999998</v>
      </c>
      <c r="J6440" s="212"/>
      <c r="K6440" s="212"/>
      <c r="L6440" s="212"/>
      <c r="M6440" s="212">
        <v>0.114</v>
      </c>
      <c r="N6440" s="212"/>
      <c r="O6440" s="212"/>
      <c r="P6440" s="212"/>
      <c r="Q6440" s="212"/>
      <c r="R6440" s="212">
        <v>0</v>
      </c>
      <c r="S6440" s="212"/>
      <c r="T6440" s="212"/>
      <c r="U6440" s="212"/>
    </row>
    <row r="6441" spans="1:21" x14ac:dyDescent="0.25">
      <c r="A6441" s="57" t="s">
        <v>1618</v>
      </c>
      <c r="B6441" s="57" t="s">
        <v>8902</v>
      </c>
      <c r="C6441" s="212"/>
      <c r="D6441" s="212"/>
      <c r="E6441" s="212"/>
      <c r="F6441" s="212"/>
      <c r="G6441" s="212"/>
      <c r="H6441" s="212"/>
      <c r="I6441" s="212"/>
      <c r="J6441" s="212">
        <v>6.6120000000000001</v>
      </c>
      <c r="K6441" s="212"/>
      <c r="L6441" s="212"/>
      <c r="M6441" s="212"/>
      <c r="N6441" s="212">
        <v>1.492</v>
      </c>
      <c r="O6441" s="212"/>
      <c r="P6441" s="212"/>
      <c r="Q6441" s="212"/>
      <c r="R6441" s="212"/>
      <c r="S6441" s="212">
        <v>5.8000000000000003E-2</v>
      </c>
      <c r="T6441" s="212"/>
      <c r="U6441" s="212"/>
    </row>
    <row r="6442" spans="1:21" x14ac:dyDescent="0.25">
      <c r="A6442" s="57" t="s">
        <v>960</v>
      </c>
      <c r="B6442" s="57" t="s">
        <v>8903</v>
      </c>
      <c r="C6442" s="212"/>
      <c r="D6442" s="212"/>
      <c r="E6442" s="212"/>
      <c r="F6442" s="212"/>
      <c r="G6442" s="212"/>
      <c r="H6442" s="212">
        <v>8.6999999999999994E-2</v>
      </c>
      <c r="I6442" s="212"/>
      <c r="J6442" s="212"/>
      <c r="K6442" s="212"/>
      <c r="L6442" s="212"/>
      <c r="M6442" s="212"/>
      <c r="N6442" s="212"/>
      <c r="O6442" s="212"/>
      <c r="P6442" s="212"/>
      <c r="Q6442" s="212"/>
      <c r="R6442" s="212">
        <v>4.4889999999999999</v>
      </c>
      <c r="S6442" s="212"/>
      <c r="T6442" s="212"/>
      <c r="U6442" s="212">
        <v>17.431999999999999</v>
      </c>
    </row>
    <row r="6443" spans="1:21" x14ac:dyDescent="0.25">
      <c r="A6443" s="57" t="s">
        <v>1295</v>
      </c>
      <c r="B6443" s="57" t="s">
        <v>8904</v>
      </c>
      <c r="C6443" s="212"/>
      <c r="D6443" s="212"/>
      <c r="E6443" s="212"/>
      <c r="F6443" s="212"/>
      <c r="G6443" s="212"/>
      <c r="H6443" s="212"/>
      <c r="I6443" s="212">
        <v>3.9E-2</v>
      </c>
      <c r="J6443" s="212"/>
      <c r="K6443" s="212"/>
      <c r="L6443" s="212"/>
      <c r="M6443" s="212">
        <v>0</v>
      </c>
      <c r="N6443" s="212">
        <v>0.151</v>
      </c>
      <c r="O6443" s="212"/>
      <c r="P6443" s="212"/>
      <c r="Q6443" s="212"/>
      <c r="R6443" s="212">
        <v>0.192</v>
      </c>
      <c r="S6443" s="212">
        <v>0.1</v>
      </c>
      <c r="T6443" s="212">
        <v>1.4850000000000001</v>
      </c>
      <c r="U6443" s="212"/>
    </row>
    <row r="6444" spans="1:21" x14ac:dyDescent="0.25">
      <c r="A6444" s="57" t="s">
        <v>1511</v>
      </c>
      <c r="B6444" s="57" t="s">
        <v>8905</v>
      </c>
      <c r="C6444" s="212"/>
      <c r="D6444" s="212"/>
      <c r="E6444" s="212"/>
      <c r="F6444" s="212"/>
      <c r="G6444" s="212"/>
      <c r="H6444" s="212"/>
      <c r="I6444" s="212">
        <v>9.9250000000000007</v>
      </c>
      <c r="J6444" s="212"/>
      <c r="K6444" s="212"/>
      <c r="L6444" s="212"/>
      <c r="M6444" s="212"/>
      <c r="N6444" s="212">
        <v>0.746</v>
      </c>
      <c r="O6444" s="212"/>
      <c r="P6444" s="212">
        <v>8.1470000000000002</v>
      </c>
      <c r="Q6444" s="212">
        <v>1E-3</v>
      </c>
      <c r="R6444" s="212"/>
      <c r="S6444" s="212"/>
      <c r="T6444" s="212"/>
      <c r="U6444" s="212"/>
    </row>
    <row r="6445" spans="1:21" x14ac:dyDescent="0.25">
      <c r="A6445" s="57" t="s">
        <v>1669</v>
      </c>
      <c r="B6445" s="57" t="s">
        <v>8906</v>
      </c>
      <c r="C6445" s="212"/>
      <c r="D6445" s="212"/>
      <c r="E6445" s="212"/>
      <c r="F6445" s="212"/>
      <c r="G6445" s="212"/>
      <c r="H6445" s="212">
        <v>54.348999999999997</v>
      </c>
      <c r="I6445" s="212">
        <v>1.2490000000000001</v>
      </c>
      <c r="J6445" s="212">
        <v>0.41</v>
      </c>
      <c r="K6445" s="212"/>
      <c r="L6445" s="212"/>
      <c r="M6445" s="212">
        <v>0</v>
      </c>
      <c r="N6445" s="212"/>
      <c r="O6445" s="212">
        <v>91.847999999999999</v>
      </c>
      <c r="P6445" s="212"/>
      <c r="Q6445" s="212"/>
      <c r="R6445" s="212">
        <v>2.9529999999999998</v>
      </c>
      <c r="S6445" s="212"/>
      <c r="T6445" s="212"/>
      <c r="U6445" s="212"/>
    </row>
    <row r="6446" spans="1:21" x14ac:dyDescent="0.25">
      <c r="A6446" s="57" t="s">
        <v>1914</v>
      </c>
      <c r="B6446" s="57" t="s">
        <v>8907</v>
      </c>
      <c r="C6446" s="212"/>
      <c r="D6446" s="212"/>
      <c r="E6446" s="212"/>
      <c r="F6446" s="212"/>
      <c r="G6446" s="212"/>
      <c r="H6446" s="212">
        <v>51.65</v>
      </c>
      <c r="I6446" s="212"/>
      <c r="J6446" s="212"/>
      <c r="K6446" s="212"/>
      <c r="L6446" s="212"/>
      <c r="M6446" s="212"/>
      <c r="N6446" s="212"/>
      <c r="O6446" s="212"/>
      <c r="P6446" s="212">
        <v>5.54</v>
      </c>
      <c r="Q6446" s="212"/>
      <c r="R6446" s="212"/>
      <c r="S6446" s="212"/>
      <c r="T6446" s="212"/>
      <c r="U6446" s="212">
        <v>1.9510000000000001</v>
      </c>
    </row>
    <row r="6447" spans="1:21" x14ac:dyDescent="0.25">
      <c r="A6447" s="57" t="s">
        <v>10349</v>
      </c>
      <c r="B6447" s="57" t="s">
        <v>10350</v>
      </c>
      <c r="C6447" s="212"/>
      <c r="D6447" s="212"/>
      <c r="E6447" s="212"/>
      <c r="F6447" s="212"/>
      <c r="G6447" s="212"/>
      <c r="H6447" s="212">
        <v>2.1989999999999998</v>
      </c>
      <c r="I6447" s="212"/>
      <c r="J6447" s="212"/>
      <c r="K6447" s="212">
        <v>0.223</v>
      </c>
      <c r="L6447" s="212"/>
      <c r="M6447" s="212"/>
      <c r="N6447" s="212"/>
      <c r="O6447" s="212"/>
      <c r="P6447" s="212"/>
      <c r="Q6447" s="212"/>
      <c r="R6447" s="212"/>
      <c r="S6447" s="212"/>
      <c r="T6447" s="212"/>
      <c r="U6447" s="212"/>
    </row>
    <row r="6448" spans="1:21" x14ac:dyDescent="0.25">
      <c r="A6448" s="57" t="s">
        <v>4461</v>
      </c>
      <c r="B6448" s="57" t="s">
        <v>8914</v>
      </c>
      <c r="C6448" s="212"/>
      <c r="D6448" s="212"/>
      <c r="E6448" s="212"/>
      <c r="F6448" s="212"/>
      <c r="G6448" s="212"/>
      <c r="H6448" s="212"/>
      <c r="I6448" s="212"/>
      <c r="J6448" s="212"/>
      <c r="K6448" s="212"/>
      <c r="L6448" s="212"/>
      <c r="M6448" s="212">
        <v>0</v>
      </c>
      <c r="N6448" s="212">
        <v>0.92900000000000005</v>
      </c>
      <c r="O6448" s="212"/>
      <c r="P6448" s="212">
        <v>4.0019999999999998</v>
      </c>
      <c r="Q6448" s="212">
        <v>0.16200000000000001</v>
      </c>
      <c r="R6448" s="212">
        <v>0.53</v>
      </c>
      <c r="S6448" s="212">
        <v>0.113</v>
      </c>
      <c r="T6448" s="212">
        <v>58.171999999999997</v>
      </c>
      <c r="U6448" s="212"/>
    </row>
    <row r="6449" spans="1:21" x14ac:dyDescent="0.25">
      <c r="A6449" s="57" t="s">
        <v>4462</v>
      </c>
      <c r="B6449" s="57" t="s">
        <v>8915</v>
      </c>
      <c r="C6449" s="212"/>
      <c r="D6449" s="212"/>
      <c r="E6449" s="212"/>
      <c r="F6449" s="212"/>
      <c r="G6449" s="212"/>
      <c r="H6449" s="212"/>
      <c r="I6449" s="212"/>
      <c r="J6449" s="212"/>
      <c r="K6449" s="212"/>
      <c r="L6449" s="212">
        <v>0.39900000000000002</v>
      </c>
      <c r="M6449" s="212"/>
      <c r="N6449" s="212"/>
      <c r="O6449" s="212"/>
      <c r="P6449" s="212"/>
      <c r="Q6449" s="212"/>
      <c r="R6449" s="212"/>
      <c r="S6449" s="212"/>
      <c r="T6449" s="212"/>
      <c r="U6449" s="212"/>
    </row>
    <row r="6450" spans="1:21" x14ac:dyDescent="0.25">
      <c r="A6450" s="57" t="s">
        <v>4292</v>
      </c>
      <c r="B6450" s="57" t="s">
        <v>8916</v>
      </c>
      <c r="C6450" s="212"/>
      <c r="D6450" s="212">
        <v>1.6990000000000001</v>
      </c>
      <c r="E6450" s="212"/>
      <c r="F6450" s="212"/>
      <c r="G6450" s="212"/>
      <c r="H6450" s="212">
        <v>7.5999999999999998E-2</v>
      </c>
      <c r="I6450" s="212"/>
      <c r="J6450" s="212"/>
      <c r="K6450" s="212"/>
      <c r="L6450" s="212"/>
      <c r="M6450" s="212"/>
      <c r="N6450" s="212"/>
      <c r="O6450" s="212"/>
      <c r="P6450" s="212"/>
      <c r="Q6450" s="212"/>
      <c r="R6450" s="212"/>
      <c r="S6450" s="212"/>
      <c r="T6450" s="212"/>
      <c r="U6450" s="212"/>
    </row>
    <row r="6451" spans="1:21" x14ac:dyDescent="0.25">
      <c r="A6451" s="57" t="s">
        <v>10351</v>
      </c>
      <c r="B6451" s="57" t="s">
        <v>10352</v>
      </c>
      <c r="C6451" s="212"/>
      <c r="D6451" s="212"/>
      <c r="E6451" s="212"/>
      <c r="F6451" s="212"/>
      <c r="G6451" s="212"/>
      <c r="H6451" s="212">
        <v>0.85</v>
      </c>
      <c r="I6451" s="212">
        <v>0.40100000000000002</v>
      </c>
      <c r="J6451" s="212"/>
      <c r="K6451" s="212"/>
      <c r="L6451" s="212">
        <v>1.76</v>
      </c>
      <c r="M6451" s="212"/>
      <c r="N6451" s="212"/>
      <c r="O6451" s="212"/>
      <c r="P6451" s="212"/>
      <c r="Q6451" s="212"/>
      <c r="R6451" s="212"/>
      <c r="S6451" s="212"/>
      <c r="T6451" s="212"/>
      <c r="U6451" s="212"/>
    </row>
    <row r="6452" spans="1:21" x14ac:dyDescent="0.25">
      <c r="A6452" s="57" t="s">
        <v>4500</v>
      </c>
      <c r="B6452" s="57" t="s">
        <v>8919</v>
      </c>
      <c r="C6452" s="212"/>
      <c r="D6452" s="212"/>
      <c r="E6452" s="212"/>
      <c r="F6452" s="212"/>
      <c r="G6452" s="212"/>
      <c r="H6452" s="212"/>
      <c r="I6452" s="212">
        <v>0.05</v>
      </c>
      <c r="J6452" s="212"/>
      <c r="K6452" s="212"/>
      <c r="L6452" s="212">
        <v>0.6</v>
      </c>
      <c r="M6452" s="212"/>
      <c r="N6452" s="212"/>
      <c r="O6452" s="212"/>
      <c r="P6452" s="212"/>
      <c r="Q6452" s="212"/>
      <c r="R6452" s="212"/>
      <c r="S6452" s="212"/>
      <c r="T6452" s="212"/>
      <c r="U6452" s="212"/>
    </row>
    <row r="6453" spans="1:21" x14ac:dyDescent="0.25">
      <c r="A6453" s="57" t="s">
        <v>4501</v>
      </c>
      <c r="B6453" s="57" t="s">
        <v>8920</v>
      </c>
      <c r="C6453" s="212"/>
      <c r="D6453" s="212">
        <v>3.1</v>
      </c>
      <c r="E6453" s="212"/>
      <c r="F6453" s="212"/>
      <c r="G6453" s="212"/>
      <c r="H6453" s="212">
        <v>3.1459999999999999</v>
      </c>
      <c r="I6453" s="212"/>
      <c r="J6453" s="212"/>
      <c r="K6453" s="212"/>
      <c r="L6453" s="212"/>
      <c r="M6453" s="212">
        <v>0</v>
      </c>
      <c r="N6453" s="212">
        <v>1.5</v>
      </c>
      <c r="O6453" s="212"/>
      <c r="P6453" s="212"/>
      <c r="Q6453" s="212"/>
      <c r="R6453" s="212"/>
      <c r="S6453" s="212"/>
      <c r="T6453" s="212"/>
      <c r="U6453" s="212"/>
    </row>
    <row r="6454" spans="1:21" x14ac:dyDescent="0.25">
      <c r="A6454" s="57" t="s">
        <v>2799</v>
      </c>
      <c r="B6454" s="57" t="s">
        <v>8921</v>
      </c>
      <c r="C6454" s="212">
        <v>15.398999999999999</v>
      </c>
      <c r="D6454" s="212">
        <v>0.79900000000000004</v>
      </c>
      <c r="E6454" s="212"/>
      <c r="F6454" s="212"/>
      <c r="G6454" s="212"/>
      <c r="H6454" s="212">
        <v>0.39100000000000001</v>
      </c>
      <c r="I6454" s="212">
        <v>0.14899999999999999</v>
      </c>
      <c r="J6454" s="212">
        <v>1.879</v>
      </c>
      <c r="K6454" s="212"/>
      <c r="L6454" s="212">
        <v>1.518</v>
      </c>
      <c r="M6454" s="212">
        <v>0.33900000000000002</v>
      </c>
      <c r="N6454" s="212">
        <v>1.2470000000000001</v>
      </c>
      <c r="O6454" s="212">
        <v>102.08799999999999</v>
      </c>
      <c r="P6454" s="212"/>
      <c r="Q6454" s="212">
        <v>2.8109999999999999</v>
      </c>
      <c r="R6454" s="212">
        <v>0.13</v>
      </c>
      <c r="S6454" s="212"/>
      <c r="T6454" s="212"/>
      <c r="U6454" s="212"/>
    </row>
    <row r="6455" spans="1:21" x14ac:dyDescent="0.25">
      <c r="A6455" s="57" t="s">
        <v>781</v>
      </c>
      <c r="B6455" s="57" t="s">
        <v>8922</v>
      </c>
      <c r="C6455" s="212"/>
      <c r="D6455" s="212"/>
      <c r="E6455" s="212"/>
      <c r="F6455" s="212"/>
      <c r="G6455" s="212"/>
      <c r="H6455" s="212"/>
      <c r="I6455" s="212">
        <v>0.61499999999999999</v>
      </c>
      <c r="J6455" s="212"/>
      <c r="K6455" s="212"/>
      <c r="L6455" s="212">
        <v>0.251</v>
      </c>
      <c r="M6455" s="212"/>
      <c r="N6455" s="212">
        <v>0.3</v>
      </c>
      <c r="O6455" s="212">
        <v>25.23</v>
      </c>
      <c r="P6455" s="212">
        <v>28.266999999999999</v>
      </c>
      <c r="Q6455" s="212">
        <v>3.3730000000000002</v>
      </c>
      <c r="R6455" s="212">
        <v>13.07</v>
      </c>
      <c r="S6455" s="212">
        <v>8.9730000000000008</v>
      </c>
      <c r="T6455" s="212">
        <v>4.1520000000000001</v>
      </c>
      <c r="U6455" s="212">
        <v>5.7450000000000001</v>
      </c>
    </row>
    <row r="6456" spans="1:21" x14ac:dyDescent="0.25">
      <c r="A6456" s="57" t="s">
        <v>2540</v>
      </c>
      <c r="B6456" s="57" t="s">
        <v>8924</v>
      </c>
      <c r="C6456" s="212"/>
      <c r="D6456" s="212"/>
      <c r="E6456" s="212"/>
      <c r="F6456" s="212"/>
      <c r="G6456" s="212"/>
      <c r="H6456" s="212"/>
      <c r="I6456" s="212"/>
      <c r="J6456" s="212"/>
      <c r="K6456" s="212"/>
      <c r="L6456" s="212"/>
      <c r="M6456" s="212"/>
      <c r="N6456" s="212"/>
      <c r="O6456" s="212"/>
      <c r="P6456" s="212"/>
      <c r="Q6456" s="212"/>
      <c r="R6456" s="212"/>
      <c r="S6456" s="212"/>
      <c r="T6456" s="212"/>
      <c r="U6456" s="212">
        <v>0.70199999999999996</v>
      </c>
    </row>
    <row r="6457" spans="1:21" x14ac:dyDescent="0.25">
      <c r="A6457" s="57" t="s">
        <v>4464</v>
      </c>
      <c r="B6457" s="57" t="s">
        <v>8925</v>
      </c>
      <c r="C6457" s="212"/>
      <c r="D6457" s="212"/>
      <c r="E6457" s="212"/>
      <c r="F6457" s="212"/>
      <c r="G6457" s="212"/>
      <c r="H6457" s="212"/>
      <c r="I6457" s="212"/>
      <c r="J6457" s="212"/>
      <c r="K6457" s="212"/>
      <c r="L6457" s="212"/>
      <c r="M6457" s="212">
        <v>1.2949999999999999</v>
      </c>
      <c r="N6457" s="212">
        <v>0.46700000000000003</v>
      </c>
      <c r="O6457" s="212">
        <v>7.5999999999999998E-2</v>
      </c>
      <c r="P6457" s="212"/>
      <c r="Q6457" s="212"/>
      <c r="R6457" s="212"/>
      <c r="S6457" s="212"/>
      <c r="T6457" s="212"/>
      <c r="U6457" s="212"/>
    </row>
    <row r="6458" spans="1:21" x14ac:dyDescent="0.25">
      <c r="A6458" s="57" t="s">
        <v>4465</v>
      </c>
      <c r="B6458" s="57" t="s">
        <v>8927</v>
      </c>
      <c r="C6458" s="212"/>
      <c r="D6458" s="212"/>
      <c r="E6458" s="212"/>
      <c r="F6458" s="212"/>
      <c r="G6458" s="212"/>
      <c r="H6458" s="212"/>
      <c r="I6458" s="212"/>
      <c r="J6458" s="212"/>
      <c r="K6458" s="212"/>
      <c r="L6458" s="212"/>
      <c r="M6458" s="212">
        <v>0.42399999999999999</v>
      </c>
      <c r="N6458" s="212">
        <v>6.7000000000000004E-2</v>
      </c>
      <c r="O6458" s="212"/>
      <c r="P6458" s="212"/>
      <c r="Q6458" s="212"/>
      <c r="R6458" s="212"/>
      <c r="S6458" s="212"/>
      <c r="T6458" s="212"/>
      <c r="U6458" s="212"/>
    </row>
    <row r="6459" spans="1:21" x14ac:dyDescent="0.25">
      <c r="A6459" s="57" t="s">
        <v>4262</v>
      </c>
      <c r="B6459" s="57" t="s">
        <v>8928</v>
      </c>
      <c r="C6459" s="212"/>
      <c r="D6459" s="212"/>
      <c r="E6459" s="212"/>
      <c r="F6459" s="212"/>
      <c r="G6459" s="212"/>
      <c r="H6459" s="212"/>
      <c r="I6459" s="212">
        <v>2.8650000000000002</v>
      </c>
      <c r="J6459" s="212"/>
      <c r="K6459" s="212"/>
      <c r="L6459" s="212">
        <v>6.5000000000000002E-2</v>
      </c>
      <c r="M6459" s="212">
        <v>6.4000000000000001E-2</v>
      </c>
      <c r="N6459" s="212">
        <v>6.0000000000000001E-3</v>
      </c>
      <c r="O6459" s="212">
        <v>0.2</v>
      </c>
      <c r="P6459" s="212">
        <v>1.032</v>
      </c>
      <c r="Q6459" s="212">
        <v>0.75</v>
      </c>
      <c r="R6459" s="212">
        <v>5.2489999999999997</v>
      </c>
      <c r="S6459" s="212">
        <v>27.9</v>
      </c>
      <c r="T6459" s="212">
        <v>9.3800000000000008</v>
      </c>
      <c r="U6459" s="212">
        <v>9.3000000000000007</v>
      </c>
    </row>
    <row r="6460" spans="1:21" x14ac:dyDescent="0.25">
      <c r="A6460" s="57" t="s">
        <v>4581</v>
      </c>
      <c r="B6460" s="57" t="s">
        <v>8930</v>
      </c>
      <c r="C6460" s="212">
        <v>1.899</v>
      </c>
      <c r="D6460" s="212">
        <v>1.798</v>
      </c>
      <c r="E6460" s="212"/>
      <c r="F6460" s="212"/>
      <c r="G6460" s="212"/>
      <c r="H6460" s="212"/>
      <c r="I6460" s="212">
        <v>2.7E-2</v>
      </c>
      <c r="J6460" s="212"/>
      <c r="K6460" s="212"/>
      <c r="L6460" s="212"/>
      <c r="M6460" s="212">
        <v>4.83</v>
      </c>
      <c r="N6460" s="212">
        <v>16.553999999999998</v>
      </c>
      <c r="O6460" s="212"/>
      <c r="P6460" s="212">
        <v>0.111</v>
      </c>
      <c r="Q6460" s="212"/>
      <c r="R6460" s="212">
        <v>7.0000000000000007E-2</v>
      </c>
      <c r="S6460" s="212">
        <v>16.623999999999999</v>
      </c>
      <c r="T6460" s="212">
        <v>7.9790000000000001</v>
      </c>
      <c r="U6460" s="212">
        <v>8.8640000000000008</v>
      </c>
    </row>
    <row r="6461" spans="1:21" x14ac:dyDescent="0.25">
      <c r="A6461" s="57" t="s">
        <v>10353</v>
      </c>
      <c r="B6461" s="57" t="s">
        <v>10354</v>
      </c>
      <c r="C6461" s="212"/>
      <c r="D6461" s="212"/>
      <c r="E6461" s="212"/>
      <c r="F6461" s="212"/>
      <c r="G6461" s="212"/>
      <c r="H6461" s="212"/>
      <c r="I6461" s="212"/>
      <c r="J6461" s="212"/>
      <c r="K6461" s="212"/>
      <c r="L6461" s="212">
        <v>1.325</v>
      </c>
      <c r="M6461" s="212">
        <v>0.93600000000000005</v>
      </c>
      <c r="N6461" s="212">
        <v>0.72599999999999998</v>
      </c>
      <c r="O6461" s="212">
        <v>0.315</v>
      </c>
      <c r="P6461" s="212"/>
      <c r="Q6461" s="212"/>
      <c r="R6461" s="212"/>
      <c r="S6461" s="212"/>
      <c r="T6461" s="212"/>
      <c r="U6461" s="212"/>
    </row>
    <row r="6462" spans="1:21" x14ac:dyDescent="0.25">
      <c r="A6462" s="57" t="s">
        <v>10355</v>
      </c>
      <c r="B6462" s="57" t="s">
        <v>10356</v>
      </c>
      <c r="C6462" s="212"/>
      <c r="D6462" s="212"/>
      <c r="E6462" s="212"/>
      <c r="F6462" s="212"/>
      <c r="G6462" s="212"/>
      <c r="H6462" s="212"/>
      <c r="I6462" s="212"/>
      <c r="J6462" s="212"/>
      <c r="K6462" s="212">
        <v>2.7E-2</v>
      </c>
      <c r="L6462" s="212"/>
      <c r="M6462" s="212"/>
      <c r="N6462" s="212"/>
      <c r="O6462" s="212"/>
      <c r="P6462" s="212"/>
      <c r="Q6462" s="212"/>
      <c r="R6462" s="212"/>
      <c r="S6462" s="212"/>
      <c r="T6462" s="212"/>
      <c r="U6462" s="212"/>
    </row>
    <row r="6463" spans="1:21" x14ac:dyDescent="0.25">
      <c r="A6463" s="57" t="s">
        <v>10357</v>
      </c>
      <c r="B6463" s="57" t="s">
        <v>10358</v>
      </c>
      <c r="C6463" s="212"/>
      <c r="D6463" s="212"/>
      <c r="E6463" s="212"/>
      <c r="F6463" s="212"/>
      <c r="G6463" s="212"/>
      <c r="H6463" s="212"/>
      <c r="I6463" s="212"/>
      <c r="J6463" s="212">
        <v>1.4999999999999999E-2</v>
      </c>
      <c r="K6463" s="212"/>
      <c r="L6463" s="212">
        <v>0.31</v>
      </c>
      <c r="M6463" s="212">
        <v>0.67600000000000005</v>
      </c>
      <c r="N6463" s="212">
        <v>0.66800000000000004</v>
      </c>
      <c r="O6463" s="212"/>
      <c r="P6463" s="212"/>
      <c r="Q6463" s="212"/>
      <c r="R6463" s="212"/>
      <c r="S6463" s="212"/>
      <c r="T6463" s="212"/>
      <c r="U6463" s="212"/>
    </row>
    <row r="6464" spans="1:21" x14ac:dyDescent="0.25">
      <c r="A6464" s="57" t="s">
        <v>10359</v>
      </c>
      <c r="B6464" s="57" t="s">
        <v>10360</v>
      </c>
      <c r="C6464" s="212"/>
      <c r="D6464" s="212"/>
      <c r="E6464" s="212"/>
      <c r="F6464" s="212"/>
      <c r="G6464" s="212"/>
      <c r="H6464" s="212">
        <v>0.67100000000000004</v>
      </c>
      <c r="I6464" s="212">
        <v>0.01</v>
      </c>
      <c r="J6464" s="212">
        <v>0.312</v>
      </c>
      <c r="K6464" s="212"/>
      <c r="L6464" s="212">
        <v>0.8</v>
      </c>
      <c r="M6464" s="212">
        <v>3.0979999999999999</v>
      </c>
      <c r="N6464" s="212">
        <v>24.728000000000002</v>
      </c>
      <c r="O6464" s="212">
        <v>10.147</v>
      </c>
      <c r="P6464" s="212">
        <v>3.819</v>
      </c>
      <c r="Q6464" s="212">
        <v>3.5139999999999998</v>
      </c>
      <c r="R6464" s="212">
        <v>29.202000000000002</v>
      </c>
      <c r="S6464" s="212">
        <v>14.009</v>
      </c>
      <c r="T6464" s="212">
        <v>17.154</v>
      </c>
      <c r="U6464" s="212">
        <v>35.404000000000003</v>
      </c>
    </row>
    <row r="6465" spans="1:21" x14ac:dyDescent="0.25">
      <c r="A6465" s="57" t="s">
        <v>4117</v>
      </c>
      <c r="B6465" s="57" t="s">
        <v>8942</v>
      </c>
      <c r="C6465" s="212">
        <v>102.79900000000001</v>
      </c>
      <c r="D6465" s="212">
        <v>3306.9989999999998</v>
      </c>
      <c r="E6465" s="212"/>
      <c r="F6465" s="212"/>
      <c r="G6465" s="212"/>
      <c r="H6465" s="212">
        <v>7.2919999999999998</v>
      </c>
      <c r="I6465" s="212">
        <v>50.429000000000002</v>
      </c>
      <c r="J6465" s="212">
        <v>143.756</v>
      </c>
      <c r="K6465" s="212">
        <v>7.05</v>
      </c>
      <c r="L6465" s="212"/>
      <c r="M6465" s="212"/>
      <c r="N6465" s="212"/>
      <c r="O6465" s="212">
        <v>0.45</v>
      </c>
      <c r="P6465" s="212"/>
      <c r="Q6465" s="212">
        <v>0.33</v>
      </c>
      <c r="R6465" s="212"/>
      <c r="S6465" s="212"/>
      <c r="T6465" s="212">
        <v>0.54100000000000004</v>
      </c>
      <c r="U6465" s="212">
        <v>2.5</v>
      </c>
    </row>
    <row r="6466" spans="1:21" x14ac:dyDescent="0.25">
      <c r="A6466" s="57" t="s">
        <v>4118</v>
      </c>
      <c r="B6466" s="57" t="s">
        <v>8943</v>
      </c>
      <c r="C6466" s="212"/>
      <c r="D6466" s="212"/>
      <c r="E6466" s="212"/>
      <c r="F6466" s="212"/>
      <c r="G6466" s="212"/>
      <c r="H6466" s="212">
        <v>256.76499999999999</v>
      </c>
      <c r="I6466" s="212">
        <v>433.79199999999997</v>
      </c>
      <c r="J6466" s="212">
        <v>1482.3920000000001</v>
      </c>
      <c r="K6466" s="212">
        <v>11.417999999999999</v>
      </c>
      <c r="L6466" s="212">
        <v>87.358000000000004</v>
      </c>
      <c r="M6466" s="212">
        <v>155.67699999999999</v>
      </c>
      <c r="N6466" s="212">
        <v>91.311000000000007</v>
      </c>
      <c r="O6466" s="212">
        <v>51.765000000000001</v>
      </c>
      <c r="P6466" s="212">
        <v>5.3979999999999997</v>
      </c>
      <c r="Q6466" s="212">
        <v>1626.8209999999999</v>
      </c>
      <c r="R6466" s="212">
        <v>60.972999999999999</v>
      </c>
      <c r="S6466" s="212">
        <v>2.2010000000000001</v>
      </c>
      <c r="T6466" s="212">
        <v>27.167000000000002</v>
      </c>
      <c r="U6466" s="212">
        <v>6.1289999999999996</v>
      </c>
    </row>
    <row r="6467" spans="1:21" x14ac:dyDescent="0.25">
      <c r="A6467" s="57" t="s">
        <v>4505</v>
      </c>
      <c r="B6467" s="57" t="s">
        <v>8944</v>
      </c>
      <c r="C6467" s="212"/>
      <c r="D6467" s="212"/>
      <c r="E6467" s="212"/>
      <c r="F6467" s="212"/>
      <c r="G6467" s="212"/>
      <c r="H6467" s="212"/>
      <c r="I6467" s="212"/>
      <c r="J6467" s="212"/>
      <c r="K6467" s="212"/>
      <c r="L6467" s="212"/>
      <c r="M6467" s="212">
        <v>0.104</v>
      </c>
      <c r="N6467" s="212"/>
      <c r="O6467" s="212">
        <v>11.013</v>
      </c>
      <c r="P6467" s="212">
        <v>2.4900000000000002</v>
      </c>
      <c r="Q6467" s="212">
        <v>73.872</v>
      </c>
      <c r="R6467" s="212">
        <v>0.82499999999999996</v>
      </c>
      <c r="S6467" s="212">
        <v>3.3639999999999999</v>
      </c>
      <c r="T6467" s="212">
        <v>20.286000000000001</v>
      </c>
      <c r="U6467" s="212">
        <v>25.416</v>
      </c>
    </row>
    <row r="6468" spans="1:21" x14ac:dyDescent="0.25">
      <c r="A6468" s="57" t="s">
        <v>611</v>
      </c>
      <c r="B6468" s="57" t="s">
        <v>8946</v>
      </c>
      <c r="C6468" s="212"/>
      <c r="D6468" s="212"/>
      <c r="E6468" s="212"/>
      <c r="F6468" s="212"/>
      <c r="G6468" s="212"/>
      <c r="H6468" s="212"/>
      <c r="I6468" s="212"/>
      <c r="J6468" s="212"/>
      <c r="K6468" s="212"/>
      <c r="L6468" s="212">
        <v>0.9</v>
      </c>
      <c r="M6468" s="212">
        <v>161.047</v>
      </c>
      <c r="N6468" s="212">
        <v>0.77300000000000002</v>
      </c>
      <c r="O6468" s="212"/>
      <c r="P6468" s="212"/>
      <c r="Q6468" s="212"/>
      <c r="R6468" s="212"/>
      <c r="S6468" s="212"/>
      <c r="T6468" s="212"/>
      <c r="U6468" s="212"/>
    </row>
    <row r="6469" spans="1:21" x14ac:dyDescent="0.25">
      <c r="A6469" s="57" t="s">
        <v>334</v>
      </c>
      <c r="B6469" s="57" t="s">
        <v>8947</v>
      </c>
      <c r="C6469" s="212"/>
      <c r="D6469" s="212"/>
      <c r="E6469" s="212"/>
      <c r="F6469" s="212"/>
      <c r="G6469" s="212"/>
      <c r="H6469" s="212">
        <v>1.4650000000000001</v>
      </c>
      <c r="I6469" s="212"/>
      <c r="J6469" s="212"/>
      <c r="K6469" s="212"/>
      <c r="L6469" s="212">
        <v>9.1999999999999998E-2</v>
      </c>
      <c r="M6469" s="212">
        <v>0</v>
      </c>
      <c r="N6469" s="212"/>
      <c r="O6469" s="212"/>
      <c r="P6469" s="212">
        <v>28.207999999999998</v>
      </c>
      <c r="Q6469" s="212">
        <v>2.3540000000000001</v>
      </c>
      <c r="R6469" s="212">
        <v>2.371</v>
      </c>
      <c r="S6469" s="212">
        <v>0.11</v>
      </c>
      <c r="T6469" s="212">
        <v>0</v>
      </c>
      <c r="U6469" s="212">
        <v>6.6</v>
      </c>
    </row>
    <row r="6470" spans="1:21" x14ac:dyDescent="0.25">
      <c r="A6470" s="57" t="s">
        <v>1867</v>
      </c>
      <c r="B6470" s="57" t="s">
        <v>8948</v>
      </c>
      <c r="C6470" s="212"/>
      <c r="D6470" s="212"/>
      <c r="E6470" s="212"/>
      <c r="F6470" s="212"/>
      <c r="G6470" s="212"/>
      <c r="H6470" s="212"/>
      <c r="I6470" s="212"/>
      <c r="J6470" s="212">
        <v>18.204999999999998</v>
      </c>
      <c r="K6470" s="212"/>
      <c r="L6470" s="212"/>
      <c r="M6470" s="212">
        <v>2.8940000000000001</v>
      </c>
      <c r="N6470" s="212"/>
      <c r="O6470" s="212"/>
      <c r="P6470" s="212"/>
      <c r="Q6470" s="212"/>
      <c r="R6470" s="212"/>
      <c r="S6470" s="212">
        <v>0</v>
      </c>
      <c r="T6470" s="212"/>
      <c r="U6470" s="212"/>
    </row>
    <row r="6471" spans="1:21" x14ac:dyDescent="0.25">
      <c r="A6471" s="57" t="s">
        <v>10361</v>
      </c>
      <c r="B6471" s="57" t="s">
        <v>10362</v>
      </c>
      <c r="C6471" s="212"/>
      <c r="D6471" s="212"/>
      <c r="E6471" s="212"/>
      <c r="F6471" s="212"/>
      <c r="G6471" s="212"/>
      <c r="H6471" s="212"/>
      <c r="I6471" s="212">
        <v>4.1029999999999998</v>
      </c>
      <c r="J6471" s="212"/>
      <c r="K6471" s="212"/>
      <c r="L6471" s="212"/>
      <c r="M6471" s="212">
        <v>0.13</v>
      </c>
      <c r="N6471" s="212"/>
      <c r="O6471" s="212"/>
      <c r="P6471" s="212"/>
      <c r="Q6471" s="212"/>
      <c r="R6471" s="212">
        <v>0.108</v>
      </c>
      <c r="S6471" s="212"/>
      <c r="T6471" s="212"/>
      <c r="U6471" s="212"/>
    </row>
    <row r="6472" spans="1:21" x14ac:dyDescent="0.25">
      <c r="A6472" s="57" t="s">
        <v>1921</v>
      </c>
      <c r="B6472" s="57" t="s">
        <v>8951</v>
      </c>
      <c r="C6472" s="212">
        <v>2.4969999999999999</v>
      </c>
      <c r="D6472" s="212"/>
      <c r="E6472" s="212"/>
      <c r="F6472" s="212"/>
      <c r="G6472" s="212"/>
      <c r="H6472" s="212"/>
      <c r="I6472" s="212"/>
      <c r="J6472" s="212"/>
      <c r="K6472" s="212"/>
      <c r="L6472" s="212"/>
      <c r="M6472" s="212">
        <v>0</v>
      </c>
      <c r="N6472" s="212">
        <v>1.6659999999999999</v>
      </c>
      <c r="O6472" s="212"/>
      <c r="P6472" s="212"/>
      <c r="Q6472" s="212"/>
      <c r="R6472" s="212">
        <v>0.3</v>
      </c>
      <c r="S6472" s="212"/>
      <c r="T6472" s="212"/>
      <c r="U6472" s="212">
        <v>0.75</v>
      </c>
    </row>
    <row r="6473" spans="1:21" x14ac:dyDescent="0.25">
      <c r="A6473" s="57" t="s">
        <v>1813</v>
      </c>
      <c r="B6473" s="57" t="s">
        <v>8952</v>
      </c>
      <c r="C6473" s="212"/>
      <c r="D6473" s="212"/>
      <c r="E6473" s="212"/>
      <c r="F6473" s="212"/>
      <c r="G6473" s="212"/>
      <c r="H6473" s="212"/>
      <c r="I6473" s="212"/>
      <c r="J6473" s="212"/>
      <c r="K6473" s="212"/>
      <c r="L6473" s="212"/>
      <c r="M6473" s="212"/>
      <c r="N6473" s="212"/>
      <c r="O6473" s="212"/>
      <c r="P6473" s="212"/>
      <c r="Q6473" s="212">
        <v>0.247</v>
      </c>
      <c r="R6473" s="212"/>
      <c r="S6473" s="212"/>
      <c r="T6473" s="212"/>
      <c r="U6473" s="212"/>
    </row>
    <row r="6474" spans="1:21" x14ac:dyDescent="0.25">
      <c r="A6474" s="57" t="s">
        <v>2153</v>
      </c>
      <c r="B6474" s="57" t="s">
        <v>8953</v>
      </c>
      <c r="C6474" s="212"/>
      <c r="D6474" s="212"/>
      <c r="E6474" s="212"/>
      <c r="F6474" s="212"/>
      <c r="G6474" s="212"/>
      <c r="H6474" s="212"/>
      <c r="I6474" s="212"/>
      <c r="J6474" s="212"/>
      <c r="K6474" s="212"/>
      <c r="L6474" s="212"/>
      <c r="M6474" s="212"/>
      <c r="N6474" s="212"/>
      <c r="O6474" s="212"/>
      <c r="P6474" s="212">
        <v>1.468</v>
      </c>
      <c r="Q6474" s="212"/>
      <c r="R6474" s="212"/>
      <c r="S6474" s="212"/>
      <c r="T6474" s="212"/>
      <c r="U6474" s="212"/>
    </row>
    <row r="6475" spans="1:21" x14ac:dyDescent="0.25">
      <c r="A6475" s="57" t="s">
        <v>4421</v>
      </c>
      <c r="B6475" s="57" t="s">
        <v>8954</v>
      </c>
      <c r="C6475" s="212"/>
      <c r="D6475" s="212"/>
      <c r="E6475" s="212"/>
      <c r="F6475" s="212"/>
      <c r="G6475" s="212"/>
      <c r="H6475" s="212"/>
      <c r="I6475" s="212">
        <v>0.29899999999999999</v>
      </c>
      <c r="J6475" s="212"/>
      <c r="K6475" s="212">
        <v>0.31900000000000001</v>
      </c>
      <c r="L6475" s="212"/>
      <c r="M6475" s="212">
        <v>6.1890000000000001</v>
      </c>
      <c r="N6475" s="212"/>
      <c r="O6475" s="212"/>
      <c r="P6475" s="212"/>
      <c r="Q6475" s="212"/>
      <c r="R6475" s="212">
        <v>0.15</v>
      </c>
      <c r="S6475" s="212"/>
      <c r="T6475" s="212"/>
      <c r="U6475" s="212"/>
    </row>
    <row r="6476" spans="1:21" x14ac:dyDescent="0.25">
      <c r="A6476" s="57" t="s">
        <v>4396</v>
      </c>
      <c r="B6476" s="57" t="s">
        <v>8955</v>
      </c>
      <c r="C6476" s="212"/>
      <c r="D6476" s="212"/>
      <c r="E6476" s="212"/>
      <c r="F6476" s="212"/>
      <c r="G6476" s="212"/>
      <c r="H6476" s="212"/>
      <c r="I6476" s="212"/>
      <c r="J6476" s="212"/>
      <c r="K6476" s="212"/>
      <c r="L6476" s="212"/>
      <c r="M6476" s="212"/>
      <c r="N6476" s="212">
        <v>1.9710000000000001</v>
      </c>
      <c r="O6476" s="212"/>
      <c r="P6476" s="212"/>
      <c r="Q6476" s="212"/>
      <c r="R6476" s="212"/>
      <c r="S6476" s="212"/>
      <c r="T6476" s="212"/>
      <c r="U6476" s="212"/>
    </row>
    <row r="6477" spans="1:21" x14ac:dyDescent="0.25">
      <c r="A6477" s="57" t="s">
        <v>4217</v>
      </c>
      <c r="B6477" s="57" t="s">
        <v>8957</v>
      </c>
      <c r="C6477" s="212"/>
      <c r="D6477" s="212"/>
      <c r="E6477" s="212"/>
      <c r="F6477" s="212"/>
      <c r="G6477" s="212"/>
      <c r="H6477" s="212">
        <v>80.266999999999996</v>
      </c>
      <c r="I6477" s="212">
        <v>0.13800000000000001</v>
      </c>
      <c r="J6477" s="212">
        <v>680.76800000000003</v>
      </c>
      <c r="K6477" s="212">
        <v>1.105</v>
      </c>
      <c r="L6477" s="212"/>
      <c r="M6477" s="212">
        <v>12.776</v>
      </c>
      <c r="N6477" s="212">
        <v>27.481999999999999</v>
      </c>
      <c r="O6477" s="212"/>
      <c r="P6477" s="212"/>
      <c r="Q6477" s="212"/>
      <c r="R6477" s="212"/>
      <c r="S6477" s="212"/>
      <c r="T6477" s="212"/>
      <c r="U6477" s="212"/>
    </row>
    <row r="6478" spans="1:21" x14ac:dyDescent="0.25">
      <c r="A6478" s="57" t="s">
        <v>10363</v>
      </c>
      <c r="B6478" s="57" t="s">
        <v>10364</v>
      </c>
      <c r="C6478" s="212">
        <v>495.59899999999999</v>
      </c>
      <c r="D6478" s="212">
        <v>167.398</v>
      </c>
      <c r="E6478" s="212"/>
      <c r="F6478" s="212"/>
      <c r="G6478" s="212"/>
      <c r="H6478" s="212">
        <v>5.3</v>
      </c>
      <c r="I6478" s="212">
        <v>0.72</v>
      </c>
      <c r="J6478" s="212">
        <v>3.137</v>
      </c>
      <c r="K6478" s="212">
        <v>18.193999999999999</v>
      </c>
      <c r="L6478" s="212">
        <v>0.90500000000000003</v>
      </c>
      <c r="M6478" s="212">
        <v>5.9989999999999997</v>
      </c>
      <c r="N6478" s="212">
        <v>26.356999999999999</v>
      </c>
      <c r="O6478" s="212">
        <v>80.555000000000007</v>
      </c>
      <c r="P6478" s="212">
        <v>77.992000000000004</v>
      </c>
      <c r="Q6478" s="212">
        <v>11.499000000000001</v>
      </c>
      <c r="R6478" s="212">
        <v>79.376999999999995</v>
      </c>
      <c r="S6478" s="212">
        <v>10.685</v>
      </c>
      <c r="T6478" s="212">
        <v>281.04500000000002</v>
      </c>
      <c r="U6478" s="212">
        <v>0.86099999999999999</v>
      </c>
    </row>
    <row r="6479" spans="1:21" x14ac:dyDescent="0.25">
      <c r="A6479" s="57" t="s">
        <v>10365</v>
      </c>
      <c r="B6479" s="57" t="s">
        <v>10366</v>
      </c>
      <c r="C6479" s="212"/>
      <c r="D6479" s="212"/>
      <c r="E6479" s="212"/>
      <c r="F6479" s="212"/>
      <c r="G6479" s="212"/>
      <c r="H6479" s="212">
        <v>2.4860000000000002</v>
      </c>
      <c r="I6479" s="212">
        <v>3.7330000000000001</v>
      </c>
      <c r="J6479" s="212">
        <v>0.94399999999999995</v>
      </c>
      <c r="K6479" s="212">
        <v>71.870999999999995</v>
      </c>
      <c r="L6479" s="212">
        <v>77.406000000000006</v>
      </c>
      <c r="M6479" s="212">
        <v>10.599</v>
      </c>
      <c r="N6479" s="212">
        <v>2.4889999999999999</v>
      </c>
      <c r="O6479" s="212"/>
      <c r="P6479" s="212"/>
      <c r="Q6479" s="212"/>
      <c r="R6479" s="212"/>
      <c r="S6479" s="212"/>
      <c r="T6479" s="212">
        <v>0.40400000000000003</v>
      </c>
      <c r="U6479" s="212"/>
    </row>
    <row r="6480" spans="1:21" x14ac:dyDescent="0.25">
      <c r="A6480" s="57" t="s">
        <v>200</v>
      </c>
      <c r="B6480" s="57" t="s">
        <v>8963</v>
      </c>
      <c r="C6480" s="212"/>
      <c r="D6480" s="212"/>
      <c r="E6480" s="212"/>
      <c r="F6480" s="212"/>
      <c r="G6480" s="212"/>
      <c r="H6480" s="212">
        <v>14.278</v>
      </c>
      <c r="I6480" s="212">
        <v>4.7889999999999997</v>
      </c>
      <c r="J6480" s="212">
        <v>9.2360000000000007</v>
      </c>
      <c r="K6480" s="212">
        <v>39.636000000000003</v>
      </c>
      <c r="L6480" s="212">
        <v>93.798000000000002</v>
      </c>
      <c r="M6480" s="212">
        <v>9.1229999999999993</v>
      </c>
      <c r="N6480" s="212">
        <v>118.994</v>
      </c>
      <c r="O6480" s="212">
        <v>2570.114</v>
      </c>
      <c r="P6480" s="212">
        <v>654.39200000000005</v>
      </c>
      <c r="Q6480" s="212">
        <v>0.32200000000000001</v>
      </c>
      <c r="R6480" s="212">
        <v>2572.931</v>
      </c>
      <c r="S6480" s="212">
        <v>707.39700000000005</v>
      </c>
      <c r="T6480" s="212"/>
      <c r="U6480" s="212">
        <v>0.6</v>
      </c>
    </row>
    <row r="6481" spans="1:21" x14ac:dyDescent="0.25">
      <c r="A6481" s="57" t="s">
        <v>381</v>
      </c>
      <c r="B6481" s="57" t="s">
        <v>8964</v>
      </c>
      <c r="C6481" s="212"/>
      <c r="D6481" s="212"/>
      <c r="E6481" s="212"/>
      <c r="F6481" s="212"/>
      <c r="G6481" s="212"/>
      <c r="H6481" s="212">
        <v>0.79700000000000004</v>
      </c>
      <c r="I6481" s="212">
        <v>15.119</v>
      </c>
      <c r="J6481" s="212">
        <v>42.726999999999997</v>
      </c>
      <c r="K6481" s="212">
        <v>86.29</v>
      </c>
      <c r="L6481" s="212">
        <v>2.3069999999999999</v>
      </c>
      <c r="M6481" s="212">
        <v>0.48299999999999998</v>
      </c>
      <c r="N6481" s="212">
        <v>41.231000000000002</v>
      </c>
      <c r="O6481" s="212">
        <v>11.189</v>
      </c>
      <c r="P6481" s="212">
        <v>828.08500000000004</v>
      </c>
      <c r="Q6481" s="212">
        <v>1.746</v>
      </c>
      <c r="R6481" s="212">
        <v>0.13700000000000001</v>
      </c>
      <c r="S6481" s="212">
        <v>10</v>
      </c>
      <c r="T6481" s="212">
        <v>6.88</v>
      </c>
      <c r="U6481" s="212">
        <v>0.45</v>
      </c>
    </row>
    <row r="6482" spans="1:21" x14ac:dyDescent="0.25">
      <c r="A6482" s="57" t="s">
        <v>1237</v>
      </c>
      <c r="B6482" s="57" t="s">
        <v>8966</v>
      </c>
      <c r="C6482" s="212"/>
      <c r="D6482" s="212"/>
      <c r="E6482" s="212"/>
      <c r="F6482" s="212"/>
      <c r="G6482" s="212"/>
      <c r="H6482" s="212">
        <v>8.8999999999999996E-2</v>
      </c>
      <c r="I6482" s="212"/>
      <c r="J6482" s="212"/>
      <c r="K6482" s="212"/>
      <c r="L6482" s="212"/>
      <c r="M6482" s="212"/>
      <c r="N6482" s="212"/>
      <c r="O6482" s="212"/>
      <c r="P6482" s="212"/>
      <c r="Q6482" s="212"/>
      <c r="R6482" s="212"/>
      <c r="S6482" s="212"/>
      <c r="T6482" s="212"/>
      <c r="U6482" s="212"/>
    </row>
    <row r="6483" spans="1:21" x14ac:dyDescent="0.25">
      <c r="A6483" s="57" t="s">
        <v>509</v>
      </c>
      <c r="B6483" s="57" t="s">
        <v>8968</v>
      </c>
      <c r="C6483" s="212"/>
      <c r="D6483" s="212"/>
      <c r="E6483" s="212"/>
      <c r="F6483" s="212"/>
      <c r="G6483" s="212"/>
      <c r="H6483" s="212"/>
      <c r="I6483" s="212"/>
      <c r="J6483" s="212"/>
      <c r="K6483" s="212"/>
      <c r="L6483" s="212">
        <v>0.39600000000000002</v>
      </c>
      <c r="M6483" s="212"/>
      <c r="N6483" s="212"/>
      <c r="O6483" s="212">
        <v>3.722</v>
      </c>
      <c r="P6483" s="212">
        <v>0.223</v>
      </c>
      <c r="Q6483" s="212"/>
      <c r="R6483" s="212"/>
      <c r="S6483" s="212"/>
      <c r="T6483" s="212">
        <v>111.839</v>
      </c>
      <c r="U6483" s="212">
        <v>7.3</v>
      </c>
    </row>
    <row r="6484" spans="1:21" x14ac:dyDescent="0.25">
      <c r="A6484" s="57" t="s">
        <v>681</v>
      </c>
      <c r="B6484" s="57" t="s">
        <v>8969</v>
      </c>
      <c r="C6484" s="212"/>
      <c r="D6484" s="212"/>
      <c r="E6484" s="212"/>
      <c r="F6484" s="212"/>
      <c r="G6484" s="212"/>
      <c r="H6484" s="212">
        <v>0.47899999999999998</v>
      </c>
      <c r="I6484" s="212">
        <v>0.40899999999999997</v>
      </c>
      <c r="J6484" s="212"/>
      <c r="K6484" s="212"/>
      <c r="L6484" s="212"/>
      <c r="M6484" s="212">
        <v>0.184</v>
      </c>
      <c r="N6484" s="212"/>
      <c r="O6484" s="212"/>
      <c r="P6484" s="212"/>
      <c r="Q6484" s="212"/>
      <c r="R6484" s="212"/>
      <c r="S6484" s="212">
        <v>0.2</v>
      </c>
      <c r="T6484" s="212">
        <v>2.4449999999999998</v>
      </c>
      <c r="U6484" s="212">
        <v>0.1</v>
      </c>
    </row>
    <row r="6485" spans="1:21" x14ac:dyDescent="0.25">
      <c r="A6485" s="57" t="s">
        <v>750</v>
      </c>
      <c r="B6485" s="57" t="s">
        <v>8970</v>
      </c>
      <c r="C6485" s="212"/>
      <c r="D6485" s="212"/>
      <c r="E6485" s="212"/>
      <c r="F6485" s="212"/>
      <c r="G6485" s="212"/>
      <c r="H6485" s="212"/>
      <c r="I6485" s="212"/>
      <c r="J6485" s="212">
        <v>6.5419999999999998</v>
      </c>
      <c r="K6485" s="212"/>
      <c r="L6485" s="212"/>
      <c r="M6485" s="212"/>
      <c r="N6485" s="212"/>
      <c r="O6485" s="212"/>
      <c r="P6485" s="212">
        <v>0.47499999999999998</v>
      </c>
      <c r="Q6485" s="212">
        <v>2.5550000000000002</v>
      </c>
      <c r="R6485" s="212">
        <v>0.85099999999999998</v>
      </c>
      <c r="S6485" s="212">
        <v>29.954000000000001</v>
      </c>
      <c r="T6485" s="212">
        <v>15.746</v>
      </c>
      <c r="U6485" s="212">
        <v>8.1319999999999997</v>
      </c>
    </row>
    <row r="6486" spans="1:21" x14ac:dyDescent="0.25">
      <c r="A6486" s="57" t="s">
        <v>1940</v>
      </c>
      <c r="B6486" s="57" t="s">
        <v>8972</v>
      </c>
      <c r="C6486" s="212"/>
      <c r="D6486" s="212"/>
      <c r="E6486" s="212"/>
      <c r="F6486" s="212"/>
      <c r="G6486" s="212"/>
      <c r="H6486" s="212">
        <v>9.6000000000000002E-2</v>
      </c>
      <c r="I6486" s="212"/>
      <c r="J6486" s="212"/>
      <c r="K6486" s="212"/>
      <c r="L6486" s="212"/>
      <c r="M6486" s="212"/>
      <c r="N6486" s="212"/>
      <c r="O6486" s="212"/>
      <c r="P6486" s="212"/>
      <c r="Q6486" s="212"/>
      <c r="R6486" s="212"/>
      <c r="S6486" s="212"/>
      <c r="T6486" s="212"/>
      <c r="U6486" s="212"/>
    </row>
    <row r="6487" spans="1:21" x14ac:dyDescent="0.25">
      <c r="A6487" s="57" t="s">
        <v>3898</v>
      </c>
      <c r="B6487" s="57" t="s">
        <v>8976</v>
      </c>
      <c r="C6487" s="212"/>
      <c r="D6487" s="212"/>
      <c r="E6487" s="212"/>
      <c r="F6487" s="212"/>
      <c r="G6487" s="212"/>
      <c r="H6487" s="212">
        <v>0.96599999999999997</v>
      </c>
      <c r="I6487" s="212"/>
      <c r="J6487" s="212">
        <v>3.181</v>
      </c>
      <c r="K6487" s="212"/>
      <c r="L6487" s="212"/>
      <c r="M6487" s="212"/>
      <c r="N6487" s="212"/>
      <c r="O6487" s="212"/>
      <c r="P6487" s="212"/>
      <c r="Q6487" s="212"/>
      <c r="R6487" s="212"/>
      <c r="S6487" s="212"/>
      <c r="T6487" s="212"/>
      <c r="U6487" s="212"/>
    </row>
    <row r="6488" spans="1:21" x14ac:dyDescent="0.25">
      <c r="A6488" s="57" t="s">
        <v>2609</v>
      </c>
      <c r="B6488" s="57" t="s">
        <v>8978</v>
      </c>
      <c r="C6488" s="212"/>
      <c r="D6488" s="212"/>
      <c r="E6488" s="212"/>
      <c r="F6488" s="212"/>
      <c r="G6488" s="212"/>
      <c r="H6488" s="212"/>
      <c r="I6488" s="212"/>
      <c r="J6488" s="212"/>
      <c r="K6488" s="212"/>
      <c r="L6488" s="212"/>
      <c r="M6488" s="212">
        <v>0.2</v>
      </c>
      <c r="N6488" s="212"/>
      <c r="O6488" s="212"/>
      <c r="P6488" s="212"/>
      <c r="Q6488" s="212"/>
      <c r="R6488" s="212"/>
      <c r="S6488" s="212"/>
      <c r="T6488" s="212">
        <v>0</v>
      </c>
      <c r="U6488" s="212"/>
    </row>
    <row r="6489" spans="1:21" x14ac:dyDescent="0.25">
      <c r="A6489" s="57" t="s">
        <v>3061</v>
      </c>
      <c r="B6489" s="57" t="s">
        <v>8979</v>
      </c>
      <c r="C6489" s="212"/>
      <c r="D6489" s="212"/>
      <c r="E6489" s="212"/>
      <c r="F6489" s="212"/>
      <c r="G6489" s="212"/>
      <c r="H6489" s="212"/>
      <c r="I6489" s="212"/>
      <c r="J6489" s="212"/>
      <c r="K6489" s="212">
        <v>0.81599999999999995</v>
      </c>
      <c r="L6489" s="212"/>
      <c r="M6489" s="212"/>
      <c r="N6489" s="212"/>
      <c r="O6489" s="212"/>
      <c r="P6489" s="212"/>
      <c r="Q6489" s="212"/>
      <c r="R6489" s="212"/>
      <c r="S6489" s="212"/>
      <c r="T6489" s="212"/>
      <c r="U6489" s="212"/>
    </row>
    <row r="6490" spans="1:21" x14ac:dyDescent="0.25">
      <c r="A6490" s="57" t="s">
        <v>2963</v>
      </c>
      <c r="B6490" s="57" t="s">
        <v>8983</v>
      </c>
      <c r="C6490" s="212"/>
      <c r="D6490" s="212"/>
      <c r="E6490" s="212"/>
      <c r="F6490" s="212"/>
      <c r="G6490" s="212"/>
      <c r="H6490" s="212">
        <v>6.4000000000000001E-2</v>
      </c>
      <c r="I6490" s="212"/>
      <c r="J6490" s="212"/>
      <c r="K6490" s="212"/>
      <c r="L6490" s="212">
        <v>1.3360000000000001</v>
      </c>
      <c r="M6490" s="212"/>
      <c r="N6490" s="212"/>
      <c r="O6490" s="212"/>
      <c r="P6490" s="212"/>
      <c r="Q6490" s="212">
        <v>7.1520000000000001</v>
      </c>
      <c r="R6490" s="212">
        <v>0</v>
      </c>
      <c r="S6490" s="212">
        <v>0</v>
      </c>
      <c r="T6490" s="212">
        <v>0</v>
      </c>
      <c r="U6490" s="212">
        <v>0</v>
      </c>
    </row>
    <row r="6491" spans="1:21" x14ac:dyDescent="0.25">
      <c r="A6491" s="57" t="s">
        <v>2330</v>
      </c>
      <c r="B6491" s="57" t="s">
        <v>8986</v>
      </c>
      <c r="C6491" s="212"/>
      <c r="D6491" s="212"/>
      <c r="E6491" s="212"/>
      <c r="F6491" s="212"/>
      <c r="G6491" s="212"/>
      <c r="H6491" s="212">
        <v>6.0000000000000001E-3</v>
      </c>
      <c r="I6491" s="212"/>
      <c r="J6491" s="212"/>
      <c r="K6491" s="212"/>
      <c r="L6491" s="212"/>
      <c r="M6491" s="212"/>
      <c r="N6491" s="212"/>
      <c r="O6491" s="212"/>
      <c r="P6491" s="212">
        <v>302.39999999999998</v>
      </c>
      <c r="Q6491" s="212"/>
      <c r="R6491" s="212"/>
      <c r="S6491" s="212">
        <v>0.873</v>
      </c>
      <c r="T6491" s="212"/>
      <c r="U6491" s="212">
        <v>0</v>
      </c>
    </row>
    <row r="6492" spans="1:21" x14ac:dyDescent="0.25">
      <c r="A6492" s="57" t="s">
        <v>1036</v>
      </c>
      <c r="B6492" s="57" t="s">
        <v>8988</v>
      </c>
      <c r="C6492" s="212"/>
      <c r="D6492" s="212"/>
      <c r="E6492" s="212"/>
      <c r="F6492" s="212"/>
      <c r="G6492" s="212"/>
      <c r="H6492" s="212">
        <v>1.8049999999999999</v>
      </c>
      <c r="I6492" s="212">
        <v>3.9260000000000002</v>
      </c>
      <c r="J6492" s="212"/>
      <c r="K6492" s="212"/>
      <c r="L6492" s="212"/>
      <c r="M6492" s="212"/>
      <c r="N6492" s="212"/>
      <c r="O6492" s="212">
        <v>0</v>
      </c>
      <c r="P6492" s="212"/>
      <c r="Q6492" s="212"/>
      <c r="R6492" s="212"/>
      <c r="S6492" s="212"/>
      <c r="T6492" s="212"/>
      <c r="U6492" s="212"/>
    </row>
    <row r="6493" spans="1:21" x14ac:dyDescent="0.25">
      <c r="A6493" s="57" t="s">
        <v>1846</v>
      </c>
      <c r="B6493" s="57" t="s">
        <v>8989</v>
      </c>
      <c r="C6493" s="212"/>
      <c r="D6493" s="212"/>
      <c r="E6493" s="212"/>
      <c r="F6493" s="212"/>
      <c r="G6493" s="212"/>
      <c r="H6493" s="212">
        <v>6.2119999999999997</v>
      </c>
      <c r="I6493" s="212"/>
      <c r="J6493" s="212"/>
      <c r="K6493" s="212"/>
      <c r="L6493" s="212"/>
      <c r="M6493" s="212"/>
      <c r="N6493" s="212"/>
      <c r="O6493" s="212"/>
      <c r="P6493" s="212"/>
      <c r="Q6493" s="212"/>
      <c r="R6493" s="212">
        <v>0.48699999999999999</v>
      </c>
      <c r="S6493" s="212">
        <v>0.66700000000000004</v>
      </c>
      <c r="T6493" s="212"/>
      <c r="U6493" s="212"/>
    </row>
    <row r="6494" spans="1:21" x14ac:dyDescent="0.25">
      <c r="A6494" s="57" t="s">
        <v>859</v>
      </c>
      <c r="B6494" s="57" t="s">
        <v>8990</v>
      </c>
      <c r="C6494" s="212"/>
      <c r="D6494" s="212"/>
      <c r="E6494" s="212"/>
      <c r="F6494" s="212"/>
      <c r="G6494" s="212"/>
      <c r="H6494" s="212"/>
      <c r="I6494" s="212"/>
      <c r="J6494" s="212"/>
      <c r="K6494" s="212"/>
      <c r="L6494" s="212"/>
      <c r="M6494" s="212"/>
      <c r="N6494" s="212"/>
      <c r="O6494" s="212"/>
      <c r="P6494" s="212"/>
      <c r="Q6494" s="212"/>
      <c r="R6494" s="212"/>
      <c r="S6494" s="212"/>
      <c r="T6494" s="212"/>
      <c r="U6494" s="212">
        <v>0</v>
      </c>
    </row>
    <row r="6495" spans="1:21" x14ac:dyDescent="0.25">
      <c r="A6495" s="57" t="s">
        <v>1269</v>
      </c>
      <c r="B6495" s="57" t="s">
        <v>8991</v>
      </c>
      <c r="C6495" s="212"/>
      <c r="D6495" s="212"/>
      <c r="E6495" s="212"/>
      <c r="F6495" s="212"/>
      <c r="G6495" s="212"/>
      <c r="H6495" s="212">
        <v>0.47299999999999998</v>
      </c>
      <c r="I6495" s="212"/>
      <c r="J6495" s="212">
        <v>0.16200000000000001</v>
      </c>
      <c r="K6495" s="212">
        <v>8.0000000000000002E-3</v>
      </c>
      <c r="L6495" s="212">
        <v>150.01300000000001</v>
      </c>
      <c r="M6495" s="212">
        <v>136.44</v>
      </c>
      <c r="N6495" s="212"/>
      <c r="O6495" s="212">
        <v>0</v>
      </c>
      <c r="P6495" s="212"/>
      <c r="Q6495" s="212"/>
      <c r="R6495" s="212"/>
      <c r="S6495" s="212"/>
      <c r="T6495" s="212">
        <v>0.51500000000000001</v>
      </c>
      <c r="U6495" s="212">
        <v>0.33900000000000002</v>
      </c>
    </row>
    <row r="6496" spans="1:21" x14ac:dyDescent="0.25">
      <c r="A6496" s="57" t="s">
        <v>684</v>
      </c>
      <c r="B6496" s="57" t="s">
        <v>8992</v>
      </c>
      <c r="C6496" s="212"/>
      <c r="D6496" s="212"/>
      <c r="E6496" s="212"/>
      <c r="F6496" s="212"/>
      <c r="G6496" s="212"/>
      <c r="H6496" s="212">
        <v>1</v>
      </c>
      <c r="I6496" s="212"/>
      <c r="J6496" s="212">
        <v>5.7370000000000001</v>
      </c>
      <c r="K6496" s="212">
        <v>5.7000000000000002E-2</v>
      </c>
      <c r="L6496" s="212">
        <v>90.528000000000006</v>
      </c>
      <c r="M6496" s="212">
        <v>75.804000000000002</v>
      </c>
      <c r="N6496" s="212"/>
      <c r="O6496" s="212">
        <v>1.2E-2</v>
      </c>
      <c r="P6496" s="212">
        <v>115.5</v>
      </c>
      <c r="Q6496" s="212">
        <v>1.0999999999999999E-2</v>
      </c>
      <c r="R6496" s="212"/>
      <c r="S6496" s="212"/>
      <c r="T6496" s="212">
        <v>3.0289999999999999</v>
      </c>
      <c r="U6496" s="212"/>
    </row>
    <row r="6497" spans="1:21" x14ac:dyDescent="0.25">
      <c r="A6497" s="57" t="s">
        <v>1253</v>
      </c>
      <c r="B6497" s="57" t="s">
        <v>8993</v>
      </c>
      <c r="C6497" s="212"/>
      <c r="D6497" s="212"/>
      <c r="E6497" s="212"/>
      <c r="F6497" s="212"/>
      <c r="G6497" s="212"/>
      <c r="H6497" s="212"/>
      <c r="I6497" s="212"/>
      <c r="J6497" s="212"/>
      <c r="K6497" s="212"/>
      <c r="L6497" s="212"/>
      <c r="M6497" s="212">
        <v>0.17</v>
      </c>
      <c r="N6497" s="212"/>
      <c r="O6497" s="212"/>
      <c r="P6497" s="212"/>
      <c r="Q6497" s="212"/>
      <c r="R6497" s="212"/>
      <c r="S6497" s="212"/>
      <c r="T6497" s="212"/>
      <c r="U6497" s="212">
        <v>0</v>
      </c>
    </row>
    <row r="6498" spans="1:21" x14ac:dyDescent="0.25">
      <c r="A6498" s="57" t="s">
        <v>558</v>
      </c>
      <c r="B6498" s="57" t="s">
        <v>8994</v>
      </c>
      <c r="C6498" s="212"/>
      <c r="D6498" s="212"/>
      <c r="E6498" s="212"/>
      <c r="F6498" s="212"/>
      <c r="G6498" s="212"/>
      <c r="H6498" s="212">
        <v>1.1499999999999999</v>
      </c>
      <c r="I6498" s="212">
        <v>100.593</v>
      </c>
      <c r="J6498" s="212">
        <v>60</v>
      </c>
      <c r="K6498" s="212">
        <v>32.064</v>
      </c>
      <c r="L6498" s="212">
        <v>53.75</v>
      </c>
      <c r="M6498" s="212">
        <v>0.156</v>
      </c>
      <c r="N6498" s="212">
        <v>15.611000000000001</v>
      </c>
      <c r="O6498" s="212">
        <v>5.8170000000000002</v>
      </c>
      <c r="P6498" s="212">
        <v>2.714</v>
      </c>
      <c r="Q6498" s="212">
        <v>121.827</v>
      </c>
      <c r="R6498" s="212">
        <v>0</v>
      </c>
      <c r="S6498" s="212">
        <v>1.272</v>
      </c>
      <c r="T6498" s="212"/>
      <c r="U6498" s="212"/>
    </row>
    <row r="6499" spans="1:21" x14ac:dyDescent="0.25">
      <c r="A6499" s="57" t="s">
        <v>1670</v>
      </c>
      <c r="B6499" s="57" t="s">
        <v>8995</v>
      </c>
      <c r="C6499" s="212">
        <v>542.29700000000003</v>
      </c>
      <c r="D6499" s="212">
        <v>561.99699999999996</v>
      </c>
      <c r="E6499" s="212"/>
      <c r="F6499" s="212"/>
      <c r="G6499" s="212"/>
      <c r="H6499" s="212"/>
      <c r="I6499" s="212"/>
      <c r="J6499" s="212">
        <v>2.9000000000000001E-2</v>
      </c>
      <c r="K6499" s="212">
        <v>1.7000000000000001E-2</v>
      </c>
      <c r="L6499" s="212">
        <v>31.555</v>
      </c>
      <c r="M6499" s="212">
        <v>0.874</v>
      </c>
      <c r="N6499" s="212">
        <v>12.814</v>
      </c>
      <c r="O6499" s="212"/>
      <c r="P6499" s="212">
        <v>0.29399999999999998</v>
      </c>
      <c r="Q6499" s="212"/>
      <c r="R6499" s="212">
        <v>0</v>
      </c>
      <c r="S6499" s="212"/>
      <c r="T6499" s="212">
        <v>3.6999999999999998E-2</v>
      </c>
      <c r="U6499" s="212">
        <v>3.9E-2</v>
      </c>
    </row>
    <row r="6500" spans="1:21" x14ac:dyDescent="0.25">
      <c r="A6500" s="57" t="s">
        <v>284</v>
      </c>
      <c r="B6500" s="57" t="s">
        <v>8996</v>
      </c>
      <c r="C6500" s="212"/>
      <c r="D6500" s="212"/>
      <c r="E6500" s="212"/>
      <c r="F6500" s="212"/>
      <c r="G6500" s="212"/>
      <c r="H6500" s="212">
        <v>1.4999999999999999E-2</v>
      </c>
      <c r="I6500" s="212">
        <v>4.8000000000000001E-2</v>
      </c>
      <c r="J6500" s="212">
        <v>1.579</v>
      </c>
      <c r="K6500" s="212">
        <v>16.370999999999999</v>
      </c>
      <c r="L6500" s="212">
        <v>0.20699999999999999</v>
      </c>
      <c r="M6500" s="212">
        <v>0</v>
      </c>
      <c r="N6500" s="212"/>
      <c r="O6500" s="212">
        <v>0</v>
      </c>
      <c r="P6500" s="212">
        <v>44.713000000000001</v>
      </c>
      <c r="Q6500" s="212">
        <v>162.72499999999999</v>
      </c>
      <c r="R6500" s="212">
        <v>1.6579999999999999</v>
      </c>
      <c r="S6500" s="212">
        <v>28.783999999999999</v>
      </c>
      <c r="T6500" s="212"/>
      <c r="U6500" s="212">
        <v>46.27</v>
      </c>
    </row>
    <row r="6501" spans="1:21" x14ac:dyDescent="0.25">
      <c r="A6501" s="57" t="s">
        <v>421</v>
      </c>
      <c r="B6501" s="57" t="s">
        <v>8997</v>
      </c>
      <c r="C6501" s="212"/>
      <c r="D6501" s="212"/>
      <c r="E6501" s="212"/>
      <c r="F6501" s="212"/>
      <c r="G6501" s="212"/>
      <c r="H6501" s="212">
        <v>2.0790000000000002</v>
      </c>
      <c r="I6501" s="212">
        <v>0.14000000000000001</v>
      </c>
      <c r="J6501" s="212"/>
      <c r="K6501" s="212"/>
      <c r="L6501" s="212"/>
      <c r="M6501" s="212"/>
      <c r="N6501" s="212"/>
      <c r="O6501" s="212">
        <v>13.067</v>
      </c>
      <c r="P6501" s="212"/>
      <c r="Q6501" s="212">
        <v>13.952</v>
      </c>
      <c r="R6501" s="212"/>
      <c r="S6501" s="212">
        <v>37.158999999999999</v>
      </c>
      <c r="T6501" s="212"/>
      <c r="U6501" s="212">
        <v>30.6</v>
      </c>
    </row>
    <row r="6502" spans="1:21" x14ac:dyDescent="0.25">
      <c r="A6502" s="57" t="s">
        <v>1612</v>
      </c>
      <c r="B6502" s="57" t="s">
        <v>8998</v>
      </c>
      <c r="C6502" s="212"/>
      <c r="D6502" s="212"/>
      <c r="E6502" s="212"/>
      <c r="F6502" s="212"/>
      <c r="G6502" s="212"/>
      <c r="H6502" s="212"/>
      <c r="I6502" s="212">
        <v>25.276</v>
      </c>
      <c r="J6502" s="212"/>
      <c r="K6502" s="212"/>
      <c r="L6502" s="212"/>
      <c r="M6502" s="212"/>
      <c r="N6502" s="212">
        <v>17.02</v>
      </c>
      <c r="O6502" s="212">
        <v>11.949</v>
      </c>
      <c r="P6502" s="212">
        <v>1.0049999999999999</v>
      </c>
      <c r="Q6502" s="212">
        <v>5.569</v>
      </c>
      <c r="R6502" s="212">
        <v>0</v>
      </c>
      <c r="S6502" s="212"/>
      <c r="T6502" s="212">
        <v>0.19900000000000001</v>
      </c>
      <c r="U6502" s="212">
        <v>8.9049999999999994</v>
      </c>
    </row>
    <row r="6503" spans="1:21" x14ac:dyDescent="0.25">
      <c r="A6503" s="57" t="s">
        <v>1074</v>
      </c>
      <c r="B6503" s="57" t="s">
        <v>8999</v>
      </c>
      <c r="C6503" s="212"/>
      <c r="D6503" s="212"/>
      <c r="E6503" s="212"/>
      <c r="F6503" s="212"/>
      <c r="G6503" s="212"/>
      <c r="H6503" s="212">
        <v>3.6840000000000002</v>
      </c>
      <c r="I6503" s="212">
        <v>3.4209999999999998</v>
      </c>
      <c r="J6503" s="212"/>
      <c r="K6503" s="212"/>
      <c r="L6503" s="212">
        <v>2.7349999999999999</v>
      </c>
      <c r="M6503" s="212">
        <v>2.7410000000000001</v>
      </c>
      <c r="N6503" s="212">
        <v>2.4340000000000002</v>
      </c>
      <c r="O6503" s="212">
        <v>2.2189999999999999</v>
      </c>
      <c r="P6503" s="212"/>
      <c r="Q6503" s="212"/>
      <c r="R6503" s="212">
        <v>0</v>
      </c>
      <c r="S6503" s="212">
        <v>40.395000000000003</v>
      </c>
      <c r="T6503" s="212">
        <v>0</v>
      </c>
      <c r="U6503" s="212">
        <v>0.86699999999999999</v>
      </c>
    </row>
    <row r="6504" spans="1:21" x14ac:dyDescent="0.25">
      <c r="A6504" s="57" t="s">
        <v>479</v>
      </c>
      <c r="B6504" s="57" t="s">
        <v>9000</v>
      </c>
      <c r="C6504" s="212"/>
      <c r="D6504" s="212"/>
      <c r="E6504" s="212"/>
      <c r="F6504" s="212"/>
      <c r="G6504" s="212"/>
      <c r="H6504" s="212">
        <v>20.460999999999999</v>
      </c>
      <c r="I6504" s="212">
        <v>15.965999999999999</v>
      </c>
      <c r="J6504" s="212">
        <v>10.502000000000001</v>
      </c>
      <c r="K6504" s="212">
        <v>1.5089999999999999</v>
      </c>
      <c r="L6504" s="212">
        <v>6.06</v>
      </c>
      <c r="M6504" s="212">
        <v>5.6</v>
      </c>
      <c r="N6504" s="212">
        <v>2.78</v>
      </c>
      <c r="O6504" s="212">
        <v>65.915999999999997</v>
      </c>
      <c r="P6504" s="212">
        <v>39.856999999999999</v>
      </c>
      <c r="Q6504" s="212">
        <v>8.3290000000000006</v>
      </c>
      <c r="R6504" s="212">
        <v>9.7149999999999999</v>
      </c>
      <c r="S6504" s="212">
        <v>5.1180000000000003</v>
      </c>
      <c r="T6504" s="212">
        <v>0.59599999999999997</v>
      </c>
      <c r="U6504" s="212">
        <v>1.4E-2</v>
      </c>
    </row>
    <row r="6505" spans="1:21" x14ac:dyDescent="0.25">
      <c r="A6505" s="57" t="s">
        <v>758</v>
      </c>
      <c r="B6505" s="57" t="s">
        <v>9001</v>
      </c>
      <c r="C6505" s="212"/>
      <c r="D6505" s="212"/>
      <c r="E6505" s="212"/>
      <c r="F6505" s="212"/>
      <c r="G6505" s="212"/>
      <c r="H6505" s="212"/>
      <c r="I6505" s="212">
        <v>0.82599999999999996</v>
      </c>
      <c r="J6505" s="212">
        <v>0.879</v>
      </c>
      <c r="K6505" s="212"/>
      <c r="L6505" s="212">
        <v>0.13300000000000001</v>
      </c>
      <c r="M6505" s="212">
        <v>1.2E-2</v>
      </c>
      <c r="N6505" s="212"/>
      <c r="O6505" s="212"/>
      <c r="P6505" s="212">
        <v>1.2929999999999999</v>
      </c>
      <c r="Q6505" s="212"/>
      <c r="R6505" s="212"/>
      <c r="S6505" s="212"/>
      <c r="T6505" s="212"/>
      <c r="U6505" s="212"/>
    </row>
    <row r="6506" spans="1:21" x14ac:dyDescent="0.25">
      <c r="A6506" s="57" t="s">
        <v>1013</v>
      </c>
      <c r="B6506" s="57" t="s">
        <v>9002</v>
      </c>
      <c r="C6506" s="212"/>
      <c r="D6506" s="212"/>
      <c r="E6506" s="212"/>
      <c r="F6506" s="212"/>
      <c r="G6506" s="212"/>
      <c r="H6506" s="212">
        <v>1.4059999999999999</v>
      </c>
      <c r="I6506" s="212">
        <v>1.6879999999999999</v>
      </c>
      <c r="J6506" s="212">
        <v>85.608000000000004</v>
      </c>
      <c r="K6506" s="212">
        <v>213.46299999999999</v>
      </c>
      <c r="L6506" s="212">
        <v>52.643000000000001</v>
      </c>
      <c r="M6506" s="212">
        <v>65.489999999999995</v>
      </c>
      <c r="N6506" s="212">
        <v>16.363</v>
      </c>
      <c r="O6506" s="212">
        <v>0</v>
      </c>
      <c r="P6506" s="212">
        <v>75.963999999999999</v>
      </c>
      <c r="Q6506" s="212">
        <v>55.823999999999998</v>
      </c>
      <c r="R6506" s="212">
        <v>66.384</v>
      </c>
      <c r="S6506" s="212">
        <v>299.351</v>
      </c>
      <c r="T6506" s="212">
        <v>482.27100000000002</v>
      </c>
      <c r="U6506" s="212">
        <v>765.27599999999995</v>
      </c>
    </row>
    <row r="6507" spans="1:21" x14ac:dyDescent="0.25">
      <c r="A6507" s="57" t="s">
        <v>176</v>
      </c>
      <c r="B6507" s="57" t="s">
        <v>9003</v>
      </c>
      <c r="C6507" s="212"/>
      <c r="D6507" s="212"/>
      <c r="E6507" s="212"/>
      <c r="F6507" s="212"/>
      <c r="G6507" s="212"/>
      <c r="H6507" s="212">
        <v>352.83300000000003</v>
      </c>
      <c r="I6507" s="212">
        <v>404.267</v>
      </c>
      <c r="J6507" s="212">
        <v>331.67</v>
      </c>
      <c r="K6507" s="212">
        <v>426.96300000000002</v>
      </c>
      <c r="L6507" s="212">
        <v>595.31200000000001</v>
      </c>
      <c r="M6507" s="212">
        <v>688.04899999999998</v>
      </c>
      <c r="N6507" s="212">
        <v>838.798</v>
      </c>
      <c r="O6507" s="212">
        <v>1151.7370000000001</v>
      </c>
      <c r="P6507" s="212">
        <v>1200.623</v>
      </c>
      <c r="Q6507" s="212">
        <v>1000.773</v>
      </c>
      <c r="R6507" s="212">
        <v>877.66399999999999</v>
      </c>
      <c r="S6507" s="212">
        <v>431.005</v>
      </c>
      <c r="T6507" s="212">
        <v>425.488</v>
      </c>
      <c r="U6507" s="212">
        <v>185.35400000000001</v>
      </c>
    </row>
    <row r="6508" spans="1:21" x14ac:dyDescent="0.25">
      <c r="A6508" s="57" t="s">
        <v>113</v>
      </c>
      <c r="B6508" s="57" t="s">
        <v>9004</v>
      </c>
      <c r="C6508" s="212"/>
      <c r="D6508" s="212"/>
      <c r="E6508" s="212"/>
      <c r="F6508" s="212"/>
      <c r="G6508" s="212"/>
      <c r="H6508" s="212">
        <v>5.0819999999999999</v>
      </c>
      <c r="I6508" s="212">
        <v>6.92</v>
      </c>
      <c r="J6508" s="212">
        <v>22.123999999999999</v>
      </c>
      <c r="K6508" s="212">
        <v>3.177</v>
      </c>
      <c r="L6508" s="212">
        <v>27.777000000000001</v>
      </c>
      <c r="M6508" s="212">
        <v>9.5619999999999994</v>
      </c>
      <c r="N6508" s="212">
        <v>9.391</v>
      </c>
      <c r="O6508" s="212">
        <v>59.396000000000001</v>
      </c>
      <c r="P6508" s="212">
        <v>0.20100000000000001</v>
      </c>
      <c r="Q6508" s="212">
        <v>178.39</v>
      </c>
      <c r="R6508" s="212">
        <v>0.108</v>
      </c>
      <c r="S6508" s="212">
        <v>0</v>
      </c>
      <c r="T6508" s="212">
        <v>1.7</v>
      </c>
      <c r="U6508" s="212">
        <v>1175.5239999999999</v>
      </c>
    </row>
    <row r="6509" spans="1:21" x14ac:dyDescent="0.25">
      <c r="A6509" s="57" t="s">
        <v>238</v>
      </c>
      <c r="B6509" s="57" t="s">
        <v>9005</v>
      </c>
      <c r="C6509" s="212"/>
      <c r="D6509" s="212"/>
      <c r="E6509" s="212"/>
      <c r="F6509" s="212"/>
      <c r="G6509" s="212"/>
      <c r="H6509" s="212"/>
      <c r="I6509" s="212">
        <v>7.7640000000000002</v>
      </c>
      <c r="J6509" s="212"/>
      <c r="K6509" s="212">
        <v>0.38600000000000001</v>
      </c>
      <c r="L6509" s="212">
        <v>15.519</v>
      </c>
      <c r="M6509" s="212"/>
      <c r="N6509" s="212">
        <v>16.044</v>
      </c>
      <c r="O6509" s="212"/>
      <c r="P6509" s="212">
        <v>0.20699999999999999</v>
      </c>
      <c r="Q6509" s="212"/>
      <c r="R6509" s="212">
        <v>17.719000000000001</v>
      </c>
      <c r="S6509" s="212">
        <v>11.337</v>
      </c>
      <c r="T6509" s="212">
        <v>81.424000000000007</v>
      </c>
      <c r="U6509" s="212">
        <v>151.26599999999999</v>
      </c>
    </row>
    <row r="6510" spans="1:21" x14ac:dyDescent="0.25">
      <c r="A6510" s="57" t="s">
        <v>1035</v>
      </c>
      <c r="B6510" s="57" t="s">
        <v>9006</v>
      </c>
      <c r="C6510" s="212"/>
      <c r="D6510" s="212"/>
      <c r="E6510" s="212"/>
      <c r="F6510" s="212"/>
      <c r="G6510" s="212"/>
      <c r="H6510" s="212">
        <v>12.657999999999999</v>
      </c>
      <c r="I6510" s="212">
        <v>1.0369999999999999</v>
      </c>
      <c r="J6510" s="212">
        <v>1.6140000000000001</v>
      </c>
      <c r="K6510" s="212">
        <v>29.353999999999999</v>
      </c>
      <c r="L6510" s="212">
        <v>7.2830000000000004</v>
      </c>
      <c r="M6510" s="212">
        <v>0.19700000000000001</v>
      </c>
      <c r="N6510" s="212"/>
      <c r="O6510" s="212">
        <v>1.3029999999999999</v>
      </c>
      <c r="P6510" s="212"/>
      <c r="Q6510" s="212"/>
      <c r="R6510" s="212"/>
      <c r="S6510" s="212"/>
      <c r="T6510" s="212"/>
      <c r="U6510" s="212">
        <v>0.28000000000000003</v>
      </c>
    </row>
    <row r="6511" spans="1:21" x14ac:dyDescent="0.25">
      <c r="A6511" s="57" t="s">
        <v>214</v>
      </c>
      <c r="B6511" s="57" t="s">
        <v>9007</v>
      </c>
      <c r="C6511" s="212"/>
      <c r="D6511" s="212"/>
      <c r="E6511" s="212"/>
      <c r="F6511" s="212"/>
      <c r="G6511" s="212"/>
      <c r="H6511" s="212">
        <v>3.1309999999999998</v>
      </c>
      <c r="I6511" s="212">
        <v>16.202999999999999</v>
      </c>
      <c r="J6511" s="212"/>
      <c r="K6511" s="212"/>
      <c r="L6511" s="212">
        <v>2.37</v>
      </c>
      <c r="M6511" s="212">
        <v>2.694</v>
      </c>
      <c r="N6511" s="212">
        <v>5.4660000000000002</v>
      </c>
      <c r="O6511" s="212">
        <v>0.16500000000000001</v>
      </c>
      <c r="P6511" s="212"/>
      <c r="Q6511" s="212">
        <v>37.334000000000003</v>
      </c>
      <c r="R6511" s="212"/>
      <c r="S6511" s="212">
        <v>1.9530000000000001</v>
      </c>
      <c r="T6511" s="212">
        <v>4.9000000000000002E-2</v>
      </c>
      <c r="U6511" s="212">
        <v>0.86299999999999999</v>
      </c>
    </row>
    <row r="6512" spans="1:21" x14ac:dyDescent="0.25">
      <c r="A6512" s="57" t="s">
        <v>1552</v>
      </c>
      <c r="B6512" s="57" t="s">
        <v>9008</v>
      </c>
      <c r="C6512" s="212"/>
      <c r="D6512" s="212"/>
      <c r="E6512" s="212"/>
      <c r="F6512" s="212"/>
      <c r="G6512" s="212"/>
      <c r="H6512" s="212">
        <v>8.0000000000000002E-3</v>
      </c>
      <c r="I6512" s="212">
        <v>34.536000000000001</v>
      </c>
      <c r="J6512" s="212">
        <v>63.180999999999997</v>
      </c>
      <c r="K6512" s="212">
        <v>4.5199999999999996</v>
      </c>
      <c r="L6512" s="212">
        <v>0.17399999999999999</v>
      </c>
      <c r="M6512" s="212">
        <v>7.56</v>
      </c>
      <c r="N6512" s="212"/>
      <c r="O6512" s="212"/>
      <c r="P6512" s="212"/>
      <c r="Q6512" s="212"/>
      <c r="R6512" s="212">
        <v>0</v>
      </c>
      <c r="S6512" s="212">
        <v>0.14699999999999999</v>
      </c>
      <c r="T6512" s="212">
        <v>0</v>
      </c>
      <c r="U6512" s="212">
        <v>0</v>
      </c>
    </row>
    <row r="6513" spans="1:21" x14ac:dyDescent="0.25">
      <c r="A6513" s="57" t="s">
        <v>1394</v>
      </c>
      <c r="B6513" s="57" t="s">
        <v>9009</v>
      </c>
      <c r="C6513" s="212"/>
      <c r="D6513" s="212"/>
      <c r="E6513" s="212"/>
      <c r="F6513" s="212"/>
      <c r="G6513" s="212"/>
      <c r="H6513" s="212">
        <v>6.5590000000000002</v>
      </c>
      <c r="I6513" s="212"/>
      <c r="J6513" s="212">
        <v>0.56100000000000005</v>
      </c>
      <c r="K6513" s="212">
        <v>9.1999999999999998E-2</v>
      </c>
      <c r="L6513" s="212"/>
      <c r="M6513" s="212"/>
      <c r="N6513" s="212">
        <v>0</v>
      </c>
      <c r="O6513" s="212">
        <v>10.58</v>
      </c>
      <c r="P6513" s="212">
        <v>0.44</v>
      </c>
      <c r="Q6513" s="212">
        <v>3.5000000000000003E-2</v>
      </c>
      <c r="R6513" s="212">
        <v>66.322000000000003</v>
      </c>
      <c r="S6513" s="212">
        <v>12.468</v>
      </c>
      <c r="T6513" s="212">
        <v>0</v>
      </c>
      <c r="U6513" s="212"/>
    </row>
    <row r="6514" spans="1:21" x14ac:dyDescent="0.25">
      <c r="A6514" s="57" t="s">
        <v>2304</v>
      </c>
      <c r="B6514" s="57" t="s">
        <v>9010</v>
      </c>
      <c r="C6514" s="212"/>
      <c r="D6514" s="212"/>
      <c r="E6514" s="212"/>
      <c r="F6514" s="212"/>
      <c r="G6514" s="212"/>
      <c r="H6514" s="212">
        <v>10307.641</v>
      </c>
      <c r="I6514" s="212">
        <v>9634.732</v>
      </c>
      <c r="J6514" s="212">
        <v>11152.744000000001</v>
      </c>
      <c r="K6514" s="212">
        <v>13266.262000000001</v>
      </c>
      <c r="L6514" s="212">
        <v>18161.471000000001</v>
      </c>
      <c r="M6514" s="212">
        <v>12715.04</v>
      </c>
      <c r="N6514" s="212">
        <v>13787.97</v>
      </c>
      <c r="O6514" s="212">
        <v>16208.82</v>
      </c>
      <c r="P6514" s="212">
        <v>17755.076000000001</v>
      </c>
      <c r="Q6514" s="212">
        <v>16373.843000000001</v>
      </c>
      <c r="R6514" s="212">
        <v>16308.903</v>
      </c>
      <c r="S6514" s="212">
        <v>17812.900000000001</v>
      </c>
      <c r="T6514" s="212">
        <v>19505.933000000001</v>
      </c>
      <c r="U6514" s="212">
        <v>21155.462</v>
      </c>
    </row>
    <row r="6515" spans="1:21" x14ac:dyDescent="0.25">
      <c r="A6515" s="57" t="s">
        <v>956</v>
      </c>
      <c r="B6515" s="57" t="s">
        <v>9011</v>
      </c>
      <c r="C6515" s="212">
        <v>10067.692999999999</v>
      </c>
      <c r="D6515" s="212">
        <v>14107.995000000001</v>
      </c>
      <c r="E6515" s="212"/>
      <c r="F6515" s="212"/>
      <c r="G6515" s="212"/>
      <c r="H6515" s="212">
        <v>1275.847</v>
      </c>
      <c r="I6515" s="212">
        <v>2631.3829999999998</v>
      </c>
      <c r="J6515" s="212">
        <v>2641.9070000000002</v>
      </c>
      <c r="K6515" s="212">
        <v>2311.8319999999999</v>
      </c>
      <c r="L6515" s="212">
        <v>3343.1</v>
      </c>
      <c r="M6515" s="212">
        <v>2912.41</v>
      </c>
      <c r="N6515" s="212">
        <v>3767.3209999999999</v>
      </c>
      <c r="O6515" s="212">
        <v>3800.018</v>
      </c>
      <c r="P6515" s="212">
        <v>3323.39</v>
      </c>
      <c r="Q6515" s="212">
        <v>2074.4690000000001</v>
      </c>
      <c r="R6515" s="212">
        <v>3293.35</v>
      </c>
      <c r="S6515" s="212">
        <v>3553.7339999999999</v>
      </c>
      <c r="T6515" s="212">
        <v>2276.3879999999999</v>
      </c>
      <c r="U6515" s="212">
        <v>2160.0230000000001</v>
      </c>
    </row>
    <row r="6516" spans="1:21" x14ac:dyDescent="0.25">
      <c r="A6516" s="57" t="s">
        <v>1810</v>
      </c>
      <c r="B6516" s="57" t="s">
        <v>9012</v>
      </c>
      <c r="C6516" s="212"/>
      <c r="D6516" s="212"/>
      <c r="E6516" s="212"/>
      <c r="F6516" s="212"/>
      <c r="G6516" s="212"/>
      <c r="H6516" s="212"/>
      <c r="I6516" s="212"/>
      <c r="J6516" s="212"/>
      <c r="K6516" s="212"/>
      <c r="L6516" s="212"/>
      <c r="M6516" s="212"/>
      <c r="N6516" s="212"/>
      <c r="O6516" s="212">
        <v>0.47099999999999997</v>
      </c>
      <c r="P6516" s="212">
        <v>1.1719999999999999</v>
      </c>
      <c r="Q6516" s="212">
        <v>16.917000000000002</v>
      </c>
      <c r="R6516" s="212">
        <v>0.47899999999999998</v>
      </c>
      <c r="S6516" s="212">
        <v>21.687999999999999</v>
      </c>
      <c r="T6516" s="212">
        <v>0</v>
      </c>
      <c r="U6516" s="212">
        <v>0</v>
      </c>
    </row>
    <row r="6517" spans="1:21" x14ac:dyDescent="0.25">
      <c r="A6517" s="57" t="s">
        <v>1580</v>
      </c>
      <c r="B6517" s="57" t="s">
        <v>9014</v>
      </c>
      <c r="C6517" s="212"/>
      <c r="D6517" s="212"/>
      <c r="E6517" s="212"/>
      <c r="F6517" s="212"/>
      <c r="G6517" s="212"/>
      <c r="H6517" s="212">
        <v>0.32900000000000001</v>
      </c>
      <c r="I6517" s="212"/>
      <c r="J6517" s="212"/>
      <c r="K6517" s="212">
        <v>49.402000000000001</v>
      </c>
      <c r="L6517" s="212"/>
      <c r="M6517" s="212"/>
      <c r="N6517" s="212"/>
      <c r="O6517" s="212">
        <v>0.34300000000000003</v>
      </c>
      <c r="P6517" s="212"/>
      <c r="Q6517" s="212"/>
      <c r="R6517" s="212"/>
      <c r="S6517" s="212">
        <v>0</v>
      </c>
      <c r="T6517" s="212">
        <v>0</v>
      </c>
      <c r="U6517" s="212"/>
    </row>
    <row r="6518" spans="1:21" x14ac:dyDescent="0.25">
      <c r="A6518" s="57" t="s">
        <v>10367</v>
      </c>
      <c r="B6518" s="57" t="s">
        <v>10368</v>
      </c>
      <c r="C6518" s="212"/>
      <c r="D6518" s="212"/>
      <c r="E6518" s="212"/>
      <c r="F6518" s="212"/>
      <c r="G6518" s="212"/>
      <c r="H6518" s="212">
        <v>1.2999999999999999E-2</v>
      </c>
      <c r="I6518" s="212"/>
      <c r="J6518" s="212"/>
      <c r="K6518" s="212"/>
      <c r="L6518" s="212"/>
      <c r="M6518" s="212"/>
      <c r="N6518" s="212"/>
      <c r="O6518" s="212"/>
      <c r="P6518" s="212"/>
      <c r="Q6518" s="212">
        <v>2.165</v>
      </c>
      <c r="R6518" s="212">
        <v>0</v>
      </c>
      <c r="S6518" s="212">
        <v>0</v>
      </c>
      <c r="T6518" s="212">
        <v>0</v>
      </c>
      <c r="U6518" s="212">
        <v>4.7549999999999999</v>
      </c>
    </row>
    <row r="6519" spans="1:21" x14ac:dyDescent="0.25">
      <c r="A6519" s="57" t="s">
        <v>2649</v>
      </c>
      <c r="B6519" s="57" t="s">
        <v>9017</v>
      </c>
      <c r="C6519" s="212"/>
      <c r="D6519" s="212"/>
      <c r="E6519" s="212"/>
      <c r="F6519" s="212"/>
      <c r="G6519" s="212"/>
      <c r="H6519" s="212">
        <v>0.68100000000000005</v>
      </c>
      <c r="I6519" s="212">
        <v>20.623000000000001</v>
      </c>
      <c r="J6519" s="212"/>
      <c r="K6519" s="212">
        <v>2.0129999999999999</v>
      </c>
      <c r="L6519" s="212">
        <v>2E-3</v>
      </c>
      <c r="M6519" s="212">
        <v>2.2810000000000001</v>
      </c>
      <c r="N6519" s="212">
        <v>6.9240000000000004</v>
      </c>
      <c r="O6519" s="212"/>
      <c r="P6519" s="212"/>
      <c r="Q6519" s="212"/>
      <c r="R6519" s="212"/>
      <c r="S6519" s="212"/>
      <c r="T6519" s="212"/>
      <c r="U6519" s="212"/>
    </row>
    <row r="6520" spans="1:21" x14ac:dyDescent="0.25">
      <c r="A6520" s="57" t="s">
        <v>3047</v>
      </c>
      <c r="B6520" s="57" t="s">
        <v>9018</v>
      </c>
      <c r="C6520" s="212">
        <v>6.3</v>
      </c>
      <c r="D6520" s="212">
        <v>0.39900000000000002</v>
      </c>
      <c r="E6520" s="212"/>
      <c r="F6520" s="212"/>
      <c r="G6520" s="212"/>
      <c r="H6520" s="212"/>
      <c r="I6520" s="212"/>
      <c r="J6520" s="212"/>
      <c r="K6520" s="212">
        <v>4.2309999999999999</v>
      </c>
      <c r="L6520" s="212"/>
      <c r="M6520" s="212"/>
      <c r="N6520" s="212"/>
      <c r="O6520" s="212"/>
      <c r="P6520" s="212"/>
      <c r="Q6520" s="212"/>
      <c r="R6520" s="212">
        <v>0</v>
      </c>
      <c r="S6520" s="212">
        <v>0</v>
      </c>
      <c r="T6520" s="212"/>
      <c r="U6520" s="212"/>
    </row>
    <row r="6521" spans="1:21" x14ac:dyDescent="0.25">
      <c r="A6521" s="57" t="s">
        <v>10369</v>
      </c>
      <c r="B6521" s="57" t="s">
        <v>9023</v>
      </c>
      <c r="C6521" s="212"/>
      <c r="D6521" s="212"/>
      <c r="E6521" s="212"/>
      <c r="F6521" s="212"/>
      <c r="G6521" s="212"/>
      <c r="H6521" s="212"/>
      <c r="I6521" s="212"/>
      <c r="J6521" s="212"/>
      <c r="K6521" s="212">
        <v>0.42599999999999999</v>
      </c>
      <c r="L6521" s="212"/>
      <c r="M6521" s="212"/>
      <c r="N6521" s="212"/>
      <c r="O6521" s="212"/>
      <c r="P6521" s="212"/>
      <c r="Q6521" s="212"/>
      <c r="R6521" s="212"/>
      <c r="S6521" s="212">
        <v>0</v>
      </c>
      <c r="T6521" s="212"/>
      <c r="U6521" s="212"/>
    </row>
    <row r="6522" spans="1:21" x14ac:dyDescent="0.25">
      <c r="A6522" s="57" t="s">
        <v>2450</v>
      </c>
      <c r="B6522" s="57" t="s">
        <v>9025</v>
      </c>
      <c r="C6522" s="212"/>
      <c r="D6522" s="212"/>
      <c r="E6522" s="212"/>
      <c r="F6522" s="212"/>
      <c r="G6522" s="212"/>
      <c r="H6522" s="212">
        <v>11.55</v>
      </c>
      <c r="I6522" s="212"/>
      <c r="J6522" s="212"/>
      <c r="K6522" s="212"/>
      <c r="L6522" s="212"/>
      <c r="M6522" s="212"/>
      <c r="N6522" s="212"/>
      <c r="O6522" s="212"/>
      <c r="P6522" s="212"/>
      <c r="Q6522" s="212"/>
      <c r="R6522" s="212"/>
      <c r="S6522" s="212"/>
      <c r="T6522" s="212"/>
      <c r="U6522" s="212"/>
    </row>
    <row r="6523" spans="1:21" x14ac:dyDescent="0.25">
      <c r="A6523" s="57" t="s">
        <v>2471</v>
      </c>
      <c r="B6523" s="57" t="s">
        <v>9026</v>
      </c>
      <c r="C6523" s="212"/>
      <c r="D6523" s="212"/>
      <c r="E6523" s="212"/>
      <c r="F6523" s="212"/>
      <c r="G6523" s="212"/>
      <c r="H6523" s="212"/>
      <c r="I6523" s="212"/>
      <c r="J6523" s="212"/>
      <c r="K6523" s="212"/>
      <c r="L6523" s="212"/>
      <c r="M6523" s="212"/>
      <c r="N6523" s="212"/>
      <c r="O6523" s="212"/>
      <c r="P6523" s="212"/>
      <c r="Q6523" s="212"/>
      <c r="R6523" s="212"/>
      <c r="S6523" s="212"/>
      <c r="T6523" s="212">
        <v>0.18099999999999999</v>
      </c>
      <c r="U6523" s="212"/>
    </row>
    <row r="6524" spans="1:21" x14ac:dyDescent="0.25">
      <c r="A6524" s="57" t="s">
        <v>3125</v>
      </c>
      <c r="B6524" s="57" t="s">
        <v>9028</v>
      </c>
      <c r="C6524" s="212">
        <v>15.598000000000001</v>
      </c>
      <c r="D6524" s="212">
        <v>157.9</v>
      </c>
      <c r="E6524" s="212"/>
      <c r="F6524" s="212"/>
      <c r="G6524" s="212"/>
      <c r="H6524" s="212"/>
      <c r="I6524" s="212"/>
      <c r="J6524" s="212"/>
      <c r="K6524" s="212"/>
      <c r="L6524" s="212"/>
      <c r="M6524" s="212"/>
      <c r="N6524" s="212"/>
      <c r="O6524" s="212"/>
      <c r="P6524" s="212"/>
      <c r="Q6524" s="212"/>
      <c r="R6524" s="212"/>
      <c r="S6524" s="212"/>
      <c r="T6524" s="212"/>
      <c r="U6524" s="212"/>
    </row>
    <row r="6525" spans="1:21" x14ac:dyDescent="0.25">
      <c r="A6525" s="57" t="s">
        <v>1538</v>
      </c>
      <c r="B6525" s="57" t="s">
        <v>9029</v>
      </c>
      <c r="C6525" s="212">
        <v>132.19800000000001</v>
      </c>
      <c r="D6525" s="212">
        <v>150.197</v>
      </c>
      <c r="E6525" s="212"/>
      <c r="F6525" s="212"/>
      <c r="G6525" s="212"/>
      <c r="H6525" s="212">
        <v>8.7739999999999991</v>
      </c>
      <c r="I6525" s="212">
        <v>26.75</v>
      </c>
      <c r="J6525" s="212">
        <v>13.779</v>
      </c>
      <c r="K6525" s="212">
        <v>25.616</v>
      </c>
      <c r="L6525" s="212">
        <v>28.405000000000001</v>
      </c>
      <c r="M6525" s="212">
        <v>21.587</v>
      </c>
      <c r="N6525" s="212">
        <v>22.533999999999999</v>
      </c>
      <c r="O6525" s="212">
        <v>32.377000000000002</v>
      </c>
      <c r="P6525" s="212">
        <v>30.073</v>
      </c>
      <c r="Q6525" s="212">
        <v>23.64</v>
      </c>
      <c r="R6525" s="212">
        <v>10.555</v>
      </c>
      <c r="S6525" s="212">
        <v>5.8739999999999997</v>
      </c>
      <c r="T6525" s="212">
        <v>1.877</v>
      </c>
      <c r="U6525" s="212">
        <v>8.7590000000000003</v>
      </c>
    </row>
    <row r="6526" spans="1:21" x14ac:dyDescent="0.25">
      <c r="A6526" s="57" t="s">
        <v>4100</v>
      </c>
      <c r="B6526" s="57" t="s">
        <v>9030</v>
      </c>
      <c r="C6526" s="212"/>
      <c r="D6526" s="212"/>
      <c r="E6526" s="212"/>
      <c r="F6526" s="212"/>
      <c r="G6526" s="212"/>
      <c r="H6526" s="212"/>
      <c r="I6526" s="212"/>
      <c r="J6526" s="212">
        <v>0.106</v>
      </c>
      <c r="K6526" s="212">
        <v>0.57399999999999995</v>
      </c>
      <c r="L6526" s="212"/>
      <c r="M6526" s="212"/>
      <c r="N6526" s="212"/>
      <c r="O6526" s="212"/>
      <c r="P6526" s="212"/>
      <c r="Q6526" s="212"/>
      <c r="R6526" s="212"/>
      <c r="S6526" s="212"/>
      <c r="T6526" s="212"/>
      <c r="U6526" s="212"/>
    </row>
    <row r="6527" spans="1:21" x14ac:dyDescent="0.25">
      <c r="A6527" s="57" t="s">
        <v>2279</v>
      </c>
      <c r="B6527" s="57" t="s">
        <v>9031</v>
      </c>
      <c r="C6527" s="212"/>
      <c r="D6527" s="212"/>
      <c r="E6527" s="212"/>
      <c r="F6527" s="212"/>
      <c r="G6527" s="212"/>
      <c r="H6527" s="212">
        <v>0.29799999999999999</v>
      </c>
      <c r="I6527" s="212"/>
      <c r="J6527" s="212"/>
      <c r="K6527" s="212"/>
      <c r="L6527" s="212">
        <v>0.59299999999999997</v>
      </c>
      <c r="M6527" s="212"/>
      <c r="N6527" s="212"/>
      <c r="O6527" s="212"/>
      <c r="P6527" s="212"/>
      <c r="Q6527" s="212"/>
      <c r="R6527" s="212"/>
      <c r="S6527" s="212"/>
      <c r="T6527" s="212"/>
      <c r="U6527" s="212"/>
    </row>
    <row r="6528" spans="1:21" x14ac:dyDescent="0.25">
      <c r="A6528" s="57" t="s">
        <v>2384</v>
      </c>
      <c r="B6528" s="57" t="s">
        <v>9032</v>
      </c>
      <c r="C6528" s="212"/>
      <c r="D6528" s="212"/>
      <c r="E6528" s="212"/>
      <c r="F6528" s="212"/>
      <c r="G6528" s="212"/>
      <c r="H6528" s="212">
        <v>0.98299999999999998</v>
      </c>
      <c r="I6528" s="212">
        <v>8.1000000000000003E-2</v>
      </c>
      <c r="J6528" s="212">
        <v>5.2999999999999999E-2</v>
      </c>
      <c r="K6528" s="212"/>
      <c r="L6528" s="212"/>
      <c r="M6528" s="212"/>
      <c r="N6528" s="212"/>
      <c r="O6528" s="212"/>
      <c r="P6528" s="212"/>
      <c r="Q6528" s="212"/>
      <c r="R6528" s="212"/>
      <c r="S6528" s="212">
        <v>8.7999999999999995E-2</v>
      </c>
      <c r="T6528" s="212"/>
      <c r="U6528" s="212"/>
    </row>
    <row r="6529" spans="1:21" x14ac:dyDescent="0.25">
      <c r="A6529" s="57" t="s">
        <v>706</v>
      </c>
      <c r="B6529" s="57" t="s">
        <v>9033</v>
      </c>
      <c r="C6529" s="212"/>
      <c r="D6529" s="212"/>
      <c r="E6529" s="212"/>
      <c r="F6529" s="212"/>
      <c r="G6529" s="212"/>
      <c r="H6529" s="212"/>
      <c r="I6529" s="212"/>
      <c r="J6529" s="212"/>
      <c r="K6529" s="212">
        <v>6.673</v>
      </c>
      <c r="L6529" s="212"/>
      <c r="M6529" s="212">
        <v>4.7060000000000004</v>
      </c>
      <c r="N6529" s="212"/>
      <c r="O6529" s="212"/>
      <c r="P6529" s="212">
        <v>7.9000000000000001E-2</v>
      </c>
      <c r="Q6529" s="212"/>
      <c r="R6529" s="212">
        <v>1.762</v>
      </c>
      <c r="S6529" s="212"/>
      <c r="T6529" s="212">
        <v>0.47599999999999998</v>
      </c>
      <c r="U6529" s="212"/>
    </row>
    <row r="6530" spans="1:21" x14ac:dyDescent="0.25">
      <c r="A6530" s="57" t="s">
        <v>2169</v>
      </c>
      <c r="B6530" s="57" t="s">
        <v>9034</v>
      </c>
      <c r="C6530" s="212"/>
      <c r="D6530" s="212"/>
      <c r="E6530" s="212"/>
      <c r="F6530" s="212"/>
      <c r="G6530" s="212"/>
      <c r="H6530" s="212">
        <v>0.129</v>
      </c>
      <c r="I6530" s="212"/>
      <c r="J6530" s="212"/>
      <c r="K6530" s="212">
        <v>0.80700000000000005</v>
      </c>
      <c r="L6530" s="212">
        <v>1.746</v>
      </c>
      <c r="M6530" s="212"/>
      <c r="N6530" s="212"/>
      <c r="O6530" s="212"/>
      <c r="P6530" s="212"/>
      <c r="Q6530" s="212"/>
      <c r="R6530" s="212"/>
      <c r="S6530" s="212"/>
      <c r="T6530" s="212">
        <v>0</v>
      </c>
      <c r="U6530" s="212"/>
    </row>
    <row r="6531" spans="1:21" x14ac:dyDescent="0.25">
      <c r="A6531" s="57" t="s">
        <v>2191</v>
      </c>
      <c r="B6531" s="57" t="s">
        <v>9036</v>
      </c>
      <c r="C6531" s="212"/>
      <c r="D6531" s="212"/>
      <c r="E6531" s="212"/>
      <c r="F6531" s="212"/>
      <c r="G6531" s="212"/>
      <c r="H6531" s="212"/>
      <c r="I6531" s="212"/>
      <c r="J6531" s="212"/>
      <c r="K6531" s="212"/>
      <c r="L6531" s="212"/>
      <c r="M6531" s="212"/>
      <c r="N6531" s="212">
        <v>4.5469999999999997</v>
      </c>
      <c r="O6531" s="212">
        <v>12.266999999999999</v>
      </c>
      <c r="P6531" s="212">
        <v>16.949000000000002</v>
      </c>
      <c r="Q6531" s="212"/>
      <c r="R6531" s="212"/>
      <c r="S6531" s="212"/>
      <c r="T6531" s="212"/>
      <c r="U6531" s="212"/>
    </row>
    <row r="6532" spans="1:21" x14ac:dyDescent="0.25">
      <c r="A6532" s="57" t="s">
        <v>10370</v>
      </c>
      <c r="B6532" s="57" t="s">
        <v>10371</v>
      </c>
      <c r="C6532" s="212"/>
      <c r="D6532" s="212"/>
      <c r="E6532" s="212"/>
      <c r="F6532" s="212"/>
      <c r="G6532" s="212"/>
      <c r="H6532" s="212"/>
      <c r="I6532" s="212">
        <v>0.182</v>
      </c>
      <c r="J6532" s="212"/>
      <c r="K6532" s="212"/>
      <c r="L6532" s="212"/>
      <c r="M6532" s="212">
        <v>0.30199999999999999</v>
      </c>
      <c r="N6532" s="212">
        <v>5.6000000000000001E-2</v>
      </c>
      <c r="O6532" s="212">
        <v>0.379</v>
      </c>
      <c r="P6532" s="212">
        <v>0.98699999999999999</v>
      </c>
      <c r="Q6532" s="212">
        <v>1.0209999999999999</v>
      </c>
      <c r="R6532" s="212">
        <v>15.51</v>
      </c>
      <c r="S6532" s="212">
        <v>2.1640000000000001</v>
      </c>
      <c r="T6532" s="212">
        <v>8.4689999999999994</v>
      </c>
      <c r="U6532" s="212">
        <v>9.0830000000000002</v>
      </c>
    </row>
    <row r="6533" spans="1:21" x14ac:dyDescent="0.25">
      <c r="A6533" s="57" t="s">
        <v>10372</v>
      </c>
      <c r="B6533" s="57" t="s">
        <v>10373</v>
      </c>
      <c r="C6533" s="212"/>
      <c r="D6533" s="212"/>
      <c r="E6533" s="212"/>
      <c r="F6533" s="212"/>
      <c r="G6533" s="212"/>
      <c r="H6533" s="212"/>
      <c r="I6533" s="212"/>
      <c r="J6533" s="212">
        <v>3.004</v>
      </c>
      <c r="K6533" s="212"/>
      <c r="L6533" s="212">
        <v>25.414000000000001</v>
      </c>
      <c r="M6533" s="212"/>
      <c r="N6533" s="212"/>
      <c r="O6533" s="212"/>
      <c r="P6533" s="212"/>
      <c r="Q6533" s="212"/>
      <c r="R6533" s="212"/>
      <c r="S6533" s="212"/>
      <c r="T6533" s="212"/>
      <c r="U6533" s="212"/>
    </row>
    <row r="6534" spans="1:21" x14ac:dyDescent="0.25">
      <c r="A6534" s="57" t="s">
        <v>10374</v>
      </c>
      <c r="B6534" s="57" t="s">
        <v>9040</v>
      </c>
      <c r="C6534" s="212"/>
      <c r="D6534" s="212"/>
      <c r="E6534" s="212"/>
      <c r="F6534" s="212"/>
      <c r="G6534" s="212"/>
      <c r="H6534" s="212"/>
      <c r="I6534" s="212"/>
      <c r="J6534" s="212"/>
      <c r="K6534" s="212"/>
      <c r="L6534" s="212"/>
      <c r="M6534" s="212">
        <v>0.75700000000000001</v>
      </c>
      <c r="N6534" s="212"/>
      <c r="O6534" s="212"/>
      <c r="P6534" s="212"/>
      <c r="Q6534" s="212"/>
      <c r="R6534" s="212"/>
      <c r="S6534" s="212"/>
      <c r="T6534" s="212"/>
      <c r="U6534" s="212"/>
    </row>
    <row r="6535" spans="1:21" x14ac:dyDescent="0.25">
      <c r="A6535" s="57" t="s">
        <v>1581</v>
      </c>
      <c r="B6535" s="57" t="s">
        <v>9042</v>
      </c>
      <c r="C6535" s="212"/>
      <c r="D6535" s="212"/>
      <c r="E6535" s="212"/>
      <c r="F6535" s="212"/>
      <c r="G6535" s="212"/>
      <c r="H6535" s="212"/>
      <c r="I6535" s="212"/>
      <c r="J6535" s="212"/>
      <c r="K6535" s="212"/>
      <c r="L6535" s="212">
        <v>0.60699999999999998</v>
      </c>
      <c r="M6535" s="212">
        <v>0.60899999999999999</v>
      </c>
      <c r="N6535" s="212"/>
      <c r="O6535" s="212"/>
      <c r="P6535" s="212"/>
      <c r="Q6535" s="212"/>
      <c r="R6535" s="212"/>
      <c r="S6535" s="212"/>
      <c r="T6535" s="212"/>
      <c r="U6535" s="212"/>
    </row>
    <row r="6536" spans="1:21" x14ac:dyDescent="0.25">
      <c r="A6536" s="57" t="s">
        <v>1469</v>
      </c>
      <c r="B6536" s="57" t="s">
        <v>9044</v>
      </c>
      <c r="C6536" s="212"/>
      <c r="D6536" s="212"/>
      <c r="E6536" s="212"/>
      <c r="F6536" s="212"/>
      <c r="G6536" s="212"/>
      <c r="H6536" s="212"/>
      <c r="I6536" s="212"/>
      <c r="J6536" s="212">
        <v>0.05</v>
      </c>
      <c r="K6536" s="212"/>
      <c r="L6536" s="212"/>
      <c r="M6536" s="212"/>
      <c r="N6536" s="212"/>
      <c r="O6536" s="212"/>
      <c r="P6536" s="212">
        <v>2.5710000000000002</v>
      </c>
      <c r="Q6536" s="212"/>
      <c r="R6536" s="212"/>
      <c r="S6536" s="212"/>
      <c r="T6536" s="212">
        <v>15.3</v>
      </c>
      <c r="U6536" s="212"/>
    </row>
    <row r="6537" spans="1:21" x14ac:dyDescent="0.25">
      <c r="A6537" s="57" t="s">
        <v>1205</v>
      </c>
      <c r="B6537" s="57" t="s">
        <v>9045</v>
      </c>
      <c r="C6537" s="212"/>
      <c r="D6537" s="212"/>
      <c r="E6537" s="212"/>
      <c r="F6537" s="212"/>
      <c r="G6537" s="212"/>
      <c r="H6537" s="212"/>
      <c r="I6537" s="212"/>
      <c r="J6537" s="212"/>
      <c r="K6537" s="212">
        <v>0.55900000000000005</v>
      </c>
      <c r="L6537" s="212"/>
      <c r="M6537" s="212"/>
      <c r="N6537" s="212">
        <v>76</v>
      </c>
      <c r="O6537" s="212"/>
      <c r="P6537" s="212"/>
      <c r="Q6537" s="212"/>
      <c r="R6537" s="212"/>
      <c r="S6537" s="212"/>
      <c r="T6537" s="212"/>
      <c r="U6537" s="212"/>
    </row>
    <row r="6538" spans="1:21" x14ac:dyDescent="0.25">
      <c r="A6538" s="57" t="s">
        <v>10375</v>
      </c>
      <c r="B6538" s="57" t="s">
        <v>10376</v>
      </c>
      <c r="C6538" s="212">
        <v>379.39699999999999</v>
      </c>
      <c r="D6538" s="212">
        <v>530.697</v>
      </c>
      <c r="E6538" s="212"/>
      <c r="F6538" s="212"/>
      <c r="G6538" s="212"/>
      <c r="H6538" s="212">
        <v>1.653</v>
      </c>
      <c r="I6538" s="212"/>
      <c r="J6538" s="212"/>
      <c r="K6538" s="212"/>
      <c r="L6538" s="212"/>
      <c r="M6538" s="212">
        <v>1.6080000000000001</v>
      </c>
      <c r="N6538" s="212"/>
      <c r="O6538" s="212"/>
      <c r="P6538" s="212"/>
      <c r="Q6538" s="212"/>
      <c r="R6538" s="212">
        <v>4.1100000000000003</v>
      </c>
      <c r="S6538" s="212">
        <v>1.4999999999999999E-2</v>
      </c>
      <c r="T6538" s="212">
        <v>510.65600000000001</v>
      </c>
      <c r="U6538" s="212">
        <v>2.5550000000000002</v>
      </c>
    </row>
    <row r="6539" spans="1:21" x14ac:dyDescent="0.25">
      <c r="A6539" s="57" t="s">
        <v>628</v>
      </c>
      <c r="B6539" s="57" t="s">
        <v>9048</v>
      </c>
      <c r="C6539" s="212"/>
      <c r="D6539" s="212"/>
      <c r="E6539" s="212"/>
      <c r="F6539" s="212"/>
      <c r="G6539" s="212"/>
      <c r="H6539" s="212"/>
      <c r="I6539" s="212"/>
      <c r="J6539" s="212"/>
      <c r="K6539" s="212"/>
      <c r="L6539" s="212"/>
      <c r="M6539" s="212"/>
      <c r="N6539" s="212"/>
      <c r="O6539" s="212"/>
      <c r="P6539" s="212"/>
      <c r="Q6539" s="212"/>
      <c r="R6539" s="212"/>
      <c r="S6539" s="212">
        <v>0</v>
      </c>
      <c r="T6539" s="212">
        <v>0</v>
      </c>
      <c r="U6539" s="212">
        <v>77.2</v>
      </c>
    </row>
    <row r="6540" spans="1:21" x14ac:dyDescent="0.25">
      <c r="A6540" s="57" t="s">
        <v>657</v>
      </c>
      <c r="B6540" s="57" t="s">
        <v>9049</v>
      </c>
      <c r="C6540" s="212"/>
      <c r="D6540" s="212"/>
      <c r="E6540" s="212"/>
      <c r="F6540" s="212"/>
      <c r="G6540" s="212"/>
      <c r="H6540" s="212">
        <v>219.66200000000001</v>
      </c>
      <c r="I6540" s="212">
        <v>332.53300000000002</v>
      </c>
      <c r="J6540" s="212">
        <v>78.096999999999994</v>
      </c>
      <c r="K6540" s="212">
        <v>196.81800000000001</v>
      </c>
      <c r="L6540" s="212">
        <v>248.65899999999999</v>
      </c>
      <c r="M6540" s="212">
        <v>30.228000000000002</v>
      </c>
      <c r="N6540" s="212">
        <v>16.483000000000001</v>
      </c>
      <c r="O6540" s="212">
        <v>0.89900000000000002</v>
      </c>
      <c r="P6540" s="212">
        <v>6.4939999999999998</v>
      </c>
      <c r="Q6540" s="212">
        <v>5.6820000000000004</v>
      </c>
      <c r="R6540" s="212"/>
      <c r="S6540" s="212"/>
      <c r="T6540" s="212"/>
      <c r="U6540" s="212"/>
    </row>
    <row r="6541" spans="1:21" x14ac:dyDescent="0.25">
      <c r="A6541" s="57" t="s">
        <v>734</v>
      </c>
      <c r="B6541" s="57" t="s">
        <v>9050</v>
      </c>
      <c r="C6541" s="212">
        <v>107.3</v>
      </c>
      <c r="D6541" s="212">
        <v>398.19799999999998</v>
      </c>
      <c r="E6541" s="212"/>
      <c r="F6541" s="212"/>
      <c r="G6541" s="212"/>
      <c r="H6541" s="212">
        <v>0.26800000000000002</v>
      </c>
      <c r="I6541" s="212">
        <v>3.1150000000000002</v>
      </c>
      <c r="J6541" s="212">
        <v>4.7389999999999999</v>
      </c>
      <c r="K6541" s="212"/>
      <c r="L6541" s="212">
        <v>210.154</v>
      </c>
      <c r="M6541" s="212">
        <v>102.53400000000001</v>
      </c>
      <c r="N6541" s="212">
        <v>1.5149999999999999</v>
      </c>
      <c r="O6541" s="212"/>
      <c r="P6541" s="212">
        <v>1.7090000000000001</v>
      </c>
      <c r="Q6541" s="212">
        <v>1.6659999999999999</v>
      </c>
      <c r="R6541" s="212"/>
      <c r="S6541" s="212"/>
      <c r="T6541" s="212"/>
      <c r="U6541" s="212">
        <v>1.6E-2</v>
      </c>
    </row>
    <row r="6542" spans="1:21" x14ac:dyDescent="0.25">
      <c r="A6542" s="57" t="s">
        <v>168</v>
      </c>
      <c r="B6542" s="57" t="s">
        <v>9051</v>
      </c>
      <c r="C6542" s="212">
        <v>1450.6990000000001</v>
      </c>
      <c r="D6542" s="212">
        <v>743.29700000000003</v>
      </c>
      <c r="E6542" s="212"/>
      <c r="F6542" s="212"/>
      <c r="G6542" s="212"/>
      <c r="H6542" s="212">
        <v>22.936</v>
      </c>
      <c r="I6542" s="212">
        <v>0.106</v>
      </c>
      <c r="J6542" s="212">
        <v>0.19600000000000001</v>
      </c>
      <c r="K6542" s="212"/>
      <c r="L6542" s="212">
        <v>54.716000000000001</v>
      </c>
      <c r="M6542" s="212">
        <v>0.88900000000000001</v>
      </c>
      <c r="N6542" s="212">
        <v>1.3240000000000001</v>
      </c>
      <c r="O6542" s="212"/>
      <c r="P6542" s="212">
        <v>3.64</v>
      </c>
      <c r="Q6542" s="212">
        <v>1.9430000000000001</v>
      </c>
      <c r="R6542" s="212">
        <v>0.55900000000000005</v>
      </c>
      <c r="S6542" s="212">
        <v>3.3410000000000002</v>
      </c>
      <c r="T6542" s="212"/>
      <c r="U6542" s="212"/>
    </row>
    <row r="6543" spans="1:21" x14ac:dyDescent="0.25">
      <c r="A6543" s="57" t="s">
        <v>586</v>
      </c>
      <c r="B6543" s="57" t="s">
        <v>9052</v>
      </c>
      <c r="C6543" s="212">
        <v>109.998</v>
      </c>
      <c r="D6543" s="212">
        <v>324.09800000000001</v>
      </c>
      <c r="E6543" s="212"/>
      <c r="F6543" s="212"/>
      <c r="G6543" s="212"/>
      <c r="H6543" s="212">
        <v>5.7000000000000002E-2</v>
      </c>
      <c r="I6543" s="212"/>
      <c r="J6543" s="212"/>
      <c r="K6543" s="212"/>
      <c r="L6543" s="212"/>
      <c r="M6543" s="212"/>
      <c r="N6543" s="212"/>
      <c r="O6543" s="212">
        <v>3.4529999999999998</v>
      </c>
      <c r="P6543" s="212">
        <v>0.78300000000000003</v>
      </c>
      <c r="Q6543" s="212">
        <v>1.68</v>
      </c>
      <c r="R6543" s="212">
        <v>0</v>
      </c>
      <c r="S6543" s="212">
        <v>0.50800000000000001</v>
      </c>
      <c r="T6543" s="212">
        <v>4.5999999999999999E-2</v>
      </c>
      <c r="U6543" s="212">
        <v>1.0999999999999999E-2</v>
      </c>
    </row>
    <row r="6544" spans="1:21" x14ac:dyDescent="0.25">
      <c r="A6544" s="57" t="s">
        <v>4216</v>
      </c>
      <c r="B6544" s="57" t="s">
        <v>9053</v>
      </c>
      <c r="C6544" s="212"/>
      <c r="D6544" s="212"/>
      <c r="E6544" s="212"/>
      <c r="F6544" s="212"/>
      <c r="G6544" s="212"/>
      <c r="H6544" s="212">
        <v>14.246</v>
      </c>
      <c r="I6544" s="212"/>
      <c r="J6544" s="212">
        <v>0.67</v>
      </c>
      <c r="K6544" s="212">
        <v>91.974000000000004</v>
      </c>
      <c r="L6544" s="212"/>
      <c r="M6544" s="212">
        <v>9.6890000000000001</v>
      </c>
      <c r="N6544" s="212">
        <v>26.588999999999999</v>
      </c>
      <c r="O6544" s="212">
        <v>6.0970000000000004</v>
      </c>
      <c r="P6544" s="212">
        <v>3.44</v>
      </c>
      <c r="Q6544" s="212">
        <v>3.5999999999999997E-2</v>
      </c>
      <c r="R6544" s="212">
        <v>0.33500000000000002</v>
      </c>
      <c r="S6544" s="212">
        <v>10.73</v>
      </c>
      <c r="T6544" s="212">
        <v>0.29899999999999999</v>
      </c>
      <c r="U6544" s="212">
        <v>2.1219999999999999</v>
      </c>
    </row>
    <row r="6545" spans="1:21" x14ac:dyDescent="0.25">
      <c r="A6545" s="57" t="s">
        <v>165</v>
      </c>
      <c r="B6545" s="57" t="s">
        <v>9054</v>
      </c>
      <c r="C6545" s="212">
        <v>37.5</v>
      </c>
      <c r="D6545" s="212">
        <v>186.499</v>
      </c>
      <c r="E6545" s="212"/>
      <c r="F6545" s="212"/>
      <c r="G6545" s="212"/>
      <c r="H6545" s="212"/>
      <c r="I6545" s="212">
        <v>0.30299999999999999</v>
      </c>
      <c r="J6545" s="212"/>
      <c r="K6545" s="212"/>
      <c r="L6545" s="212">
        <v>23.452999999999999</v>
      </c>
      <c r="M6545" s="212">
        <v>37.159999999999997</v>
      </c>
      <c r="N6545" s="212">
        <v>110.843</v>
      </c>
      <c r="O6545" s="212">
        <v>172.084</v>
      </c>
      <c r="P6545" s="212"/>
      <c r="Q6545" s="212"/>
      <c r="R6545" s="212"/>
      <c r="S6545" s="212"/>
      <c r="T6545" s="212"/>
      <c r="U6545" s="212"/>
    </row>
    <row r="6546" spans="1:21" x14ac:dyDescent="0.25">
      <c r="A6546" s="57" t="s">
        <v>4578</v>
      </c>
      <c r="B6546" s="57" t="s">
        <v>9055</v>
      </c>
      <c r="C6546" s="212"/>
      <c r="D6546" s="212"/>
      <c r="E6546" s="212"/>
      <c r="F6546" s="212"/>
      <c r="G6546" s="212"/>
      <c r="H6546" s="212">
        <v>2.0840000000000001</v>
      </c>
      <c r="I6546" s="212">
        <v>1.319</v>
      </c>
      <c r="J6546" s="212">
        <v>0.16400000000000001</v>
      </c>
      <c r="K6546" s="212">
        <v>0.43099999999999999</v>
      </c>
      <c r="L6546" s="212">
        <v>24.722000000000001</v>
      </c>
      <c r="M6546" s="212">
        <v>25.446999999999999</v>
      </c>
      <c r="N6546" s="212">
        <v>11.298</v>
      </c>
      <c r="O6546" s="212"/>
      <c r="P6546" s="212"/>
      <c r="Q6546" s="212"/>
      <c r="R6546" s="212"/>
      <c r="S6546" s="212"/>
      <c r="T6546" s="212"/>
      <c r="U6546" s="212"/>
    </row>
    <row r="6547" spans="1:21" x14ac:dyDescent="0.25">
      <c r="A6547" s="57" t="s">
        <v>4579</v>
      </c>
      <c r="B6547" s="57" t="s">
        <v>9056</v>
      </c>
      <c r="C6547" s="212">
        <v>12.098000000000001</v>
      </c>
      <c r="D6547" s="212">
        <v>0.5</v>
      </c>
      <c r="E6547" s="212"/>
      <c r="F6547" s="212"/>
      <c r="G6547" s="212"/>
      <c r="H6547" s="212">
        <v>43.094000000000001</v>
      </c>
      <c r="I6547" s="212">
        <v>24.905999999999999</v>
      </c>
      <c r="J6547" s="212">
        <v>11.12</v>
      </c>
      <c r="K6547" s="212">
        <v>1.256</v>
      </c>
      <c r="L6547" s="212"/>
      <c r="M6547" s="212"/>
      <c r="N6547" s="212"/>
      <c r="O6547" s="212">
        <v>0</v>
      </c>
      <c r="P6547" s="212">
        <v>65.772000000000006</v>
      </c>
      <c r="Q6547" s="212">
        <v>0.19700000000000001</v>
      </c>
      <c r="R6547" s="212">
        <v>196.85300000000001</v>
      </c>
      <c r="S6547" s="212">
        <v>534.65599999999995</v>
      </c>
      <c r="T6547" s="212">
        <v>1.8380000000000001</v>
      </c>
      <c r="U6547" s="212">
        <v>45.503999999999998</v>
      </c>
    </row>
    <row r="6548" spans="1:21" x14ac:dyDescent="0.25">
      <c r="A6548" s="57" t="s">
        <v>323</v>
      </c>
      <c r="B6548" s="57" t="s">
        <v>9057</v>
      </c>
      <c r="C6548" s="212"/>
      <c r="D6548" s="212"/>
      <c r="E6548" s="212"/>
      <c r="F6548" s="212"/>
      <c r="G6548" s="212"/>
      <c r="H6548" s="212">
        <v>0.57799999999999996</v>
      </c>
      <c r="I6548" s="212"/>
      <c r="J6548" s="212">
        <v>54.418999999999997</v>
      </c>
      <c r="K6548" s="212">
        <v>1.198</v>
      </c>
      <c r="L6548" s="212"/>
      <c r="M6548" s="212"/>
      <c r="N6548" s="212"/>
      <c r="O6548" s="212"/>
      <c r="P6548" s="212"/>
      <c r="Q6548" s="212"/>
      <c r="R6548" s="212"/>
      <c r="S6548" s="212">
        <v>0</v>
      </c>
      <c r="T6548" s="212">
        <v>28.814</v>
      </c>
      <c r="U6548" s="212">
        <v>116.583</v>
      </c>
    </row>
    <row r="6549" spans="1:21" x14ac:dyDescent="0.25">
      <c r="A6549" s="57" t="s">
        <v>536</v>
      </c>
      <c r="B6549" s="57" t="s">
        <v>9058</v>
      </c>
      <c r="C6549" s="212"/>
      <c r="D6549" s="212"/>
      <c r="E6549" s="212"/>
      <c r="F6549" s="212"/>
      <c r="G6549" s="212"/>
      <c r="H6549" s="212"/>
      <c r="I6549" s="212">
        <v>7.9000000000000001E-2</v>
      </c>
      <c r="J6549" s="212"/>
      <c r="K6549" s="212"/>
      <c r="L6549" s="212"/>
      <c r="M6549" s="212"/>
      <c r="N6549" s="212">
        <v>0.23100000000000001</v>
      </c>
      <c r="O6549" s="212"/>
      <c r="P6549" s="212"/>
      <c r="Q6549" s="212"/>
      <c r="R6549" s="212">
        <v>0</v>
      </c>
      <c r="S6549" s="212">
        <v>0.53500000000000003</v>
      </c>
      <c r="T6549" s="212">
        <v>15.124000000000001</v>
      </c>
      <c r="U6549" s="212"/>
    </row>
    <row r="6550" spans="1:21" x14ac:dyDescent="0.25">
      <c r="A6550" s="57" t="s">
        <v>316</v>
      </c>
      <c r="B6550" s="57" t="s">
        <v>9059</v>
      </c>
      <c r="C6550" s="212"/>
      <c r="D6550" s="212"/>
      <c r="E6550" s="212"/>
      <c r="F6550" s="212"/>
      <c r="G6550" s="212"/>
      <c r="H6550" s="212"/>
      <c r="I6550" s="212"/>
      <c r="J6550" s="212"/>
      <c r="K6550" s="212"/>
      <c r="L6550" s="212"/>
      <c r="M6550" s="212"/>
      <c r="N6550" s="212"/>
      <c r="O6550" s="212"/>
      <c r="P6550" s="212"/>
      <c r="Q6550" s="212"/>
      <c r="R6550" s="212"/>
      <c r="S6550" s="212">
        <v>88.748999999999995</v>
      </c>
      <c r="T6550" s="212"/>
      <c r="U6550" s="212"/>
    </row>
    <row r="6551" spans="1:21" x14ac:dyDescent="0.25">
      <c r="A6551" s="57" t="s">
        <v>1626</v>
      </c>
      <c r="B6551" s="57" t="s">
        <v>9060</v>
      </c>
      <c r="C6551" s="212"/>
      <c r="D6551" s="212"/>
      <c r="E6551" s="212"/>
      <c r="F6551" s="212"/>
      <c r="G6551" s="212"/>
      <c r="H6551" s="212">
        <v>3.38</v>
      </c>
      <c r="I6551" s="212"/>
      <c r="J6551" s="212">
        <v>0.90500000000000003</v>
      </c>
      <c r="K6551" s="212"/>
      <c r="L6551" s="212"/>
      <c r="M6551" s="212"/>
      <c r="N6551" s="212"/>
      <c r="O6551" s="212"/>
      <c r="P6551" s="212"/>
      <c r="Q6551" s="212"/>
      <c r="R6551" s="212"/>
      <c r="S6551" s="212"/>
      <c r="T6551" s="212"/>
      <c r="U6551" s="212"/>
    </row>
    <row r="6552" spans="1:21" x14ac:dyDescent="0.25">
      <c r="A6552" s="57" t="s">
        <v>2261</v>
      </c>
      <c r="B6552" s="57" t="s">
        <v>9061</v>
      </c>
      <c r="C6552" s="212"/>
      <c r="D6552" s="212"/>
      <c r="E6552" s="212"/>
      <c r="F6552" s="212"/>
      <c r="G6552" s="212"/>
      <c r="H6552" s="212"/>
      <c r="I6552" s="212"/>
      <c r="J6552" s="212">
        <v>1.083</v>
      </c>
      <c r="K6552" s="212"/>
      <c r="L6552" s="212"/>
      <c r="M6552" s="212"/>
      <c r="N6552" s="212"/>
      <c r="O6552" s="212"/>
      <c r="P6552" s="212"/>
      <c r="Q6552" s="212"/>
      <c r="R6552" s="212"/>
      <c r="S6552" s="212"/>
      <c r="T6552" s="212"/>
      <c r="U6552" s="212"/>
    </row>
    <row r="6553" spans="1:21" x14ac:dyDescent="0.25">
      <c r="A6553" s="57" t="s">
        <v>1026</v>
      </c>
      <c r="B6553" s="57" t="s">
        <v>9062</v>
      </c>
      <c r="C6553" s="212">
        <v>2.899</v>
      </c>
      <c r="D6553" s="212">
        <v>0.5</v>
      </c>
      <c r="E6553" s="212"/>
      <c r="F6553" s="212"/>
      <c r="G6553" s="212"/>
      <c r="H6553" s="212"/>
      <c r="I6553" s="212"/>
      <c r="J6553" s="212"/>
      <c r="K6553" s="212"/>
      <c r="L6553" s="212"/>
      <c r="M6553" s="212"/>
      <c r="N6553" s="212">
        <v>3.95</v>
      </c>
      <c r="O6553" s="212"/>
      <c r="P6553" s="212"/>
      <c r="Q6553" s="212">
        <v>2.0859999999999999</v>
      </c>
      <c r="R6553" s="212"/>
      <c r="S6553" s="212"/>
      <c r="T6553" s="212"/>
      <c r="U6553" s="212"/>
    </row>
    <row r="6554" spans="1:21" x14ac:dyDescent="0.25">
      <c r="A6554" s="57" t="s">
        <v>3823</v>
      </c>
      <c r="B6554" s="57" t="s">
        <v>9063</v>
      </c>
      <c r="C6554" s="212"/>
      <c r="D6554" s="212"/>
      <c r="E6554" s="212"/>
      <c r="F6554" s="212"/>
      <c r="G6554" s="212"/>
      <c r="H6554" s="212">
        <v>21.832000000000001</v>
      </c>
      <c r="I6554" s="212">
        <v>16.001000000000001</v>
      </c>
      <c r="J6554" s="212"/>
      <c r="K6554" s="212">
        <v>1.2210000000000001</v>
      </c>
      <c r="L6554" s="212"/>
      <c r="M6554" s="212"/>
      <c r="N6554" s="212"/>
      <c r="O6554" s="212">
        <v>1.0840000000000001</v>
      </c>
      <c r="P6554" s="212">
        <v>1.0920000000000001</v>
      </c>
      <c r="Q6554" s="212">
        <v>1.163</v>
      </c>
      <c r="R6554" s="212"/>
      <c r="S6554" s="212">
        <v>9.7889999999999997</v>
      </c>
      <c r="T6554" s="212">
        <v>3.2639999999999998</v>
      </c>
      <c r="U6554" s="212"/>
    </row>
    <row r="6555" spans="1:21" x14ac:dyDescent="0.25">
      <c r="A6555" s="57" t="s">
        <v>2814</v>
      </c>
      <c r="B6555" s="57" t="s">
        <v>9064</v>
      </c>
      <c r="C6555" s="212"/>
      <c r="D6555" s="212"/>
      <c r="E6555" s="212"/>
      <c r="F6555" s="212"/>
      <c r="G6555" s="212"/>
      <c r="H6555" s="212">
        <v>20.777000000000001</v>
      </c>
      <c r="I6555" s="212">
        <v>10.683</v>
      </c>
      <c r="J6555" s="212">
        <v>5.0549999999999997</v>
      </c>
      <c r="K6555" s="212">
        <v>0.75</v>
      </c>
      <c r="L6555" s="212">
        <v>1.1120000000000001</v>
      </c>
      <c r="M6555" s="212">
        <v>1.341</v>
      </c>
      <c r="N6555" s="212">
        <v>9.2999999999999999E-2</v>
      </c>
      <c r="O6555" s="212">
        <v>0.46800000000000003</v>
      </c>
      <c r="P6555" s="212"/>
      <c r="Q6555" s="212">
        <v>1.627</v>
      </c>
      <c r="R6555" s="212"/>
      <c r="S6555" s="212">
        <v>5.335</v>
      </c>
      <c r="T6555" s="212">
        <v>7.6059999999999999</v>
      </c>
      <c r="U6555" s="212">
        <v>26.806000000000001</v>
      </c>
    </row>
    <row r="6556" spans="1:21" x14ac:dyDescent="0.25">
      <c r="A6556" s="57" t="s">
        <v>460</v>
      </c>
      <c r="B6556" s="57" t="s">
        <v>9065</v>
      </c>
      <c r="C6556" s="212">
        <v>165.899</v>
      </c>
      <c r="D6556" s="212">
        <v>255.69900000000001</v>
      </c>
      <c r="E6556" s="212"/>
      <c r="F6556" s="212"/>
      <c r="G6556" s="212"/>
      <c r="H6556" s="212">
        <v>5.5419999999999998</v>
      </c>
      <c r="I6556" s="212">
        <v>8.6180000000000003</v>
      </c>
      <c r="J6556" s="212">
        <v>6.0110000000000001</v>
      </c>
      <c r="K6556" s="212"/>
      <c r="L6556" s="212"/>
      <c r="M6556" s="212">
        <v>13.974</v>
      </c>
      <c r="N6556" s="212"/>
      <c r="O6556" s="212"/>
      <c r="P6556" s="212"/>
      <c r="Q6556" s="212"/>
      <c r="R6556" s="212"/>
      <c r="S6556" s="212"/>
      <c r="T6556" s="212"/>
      <c r="U6556" s="212">
        <v>9.8000000000000004E-2</v>
      </c>
    </row>
    <row r="6557" spans="1:21" x14ac:dyDescent="0.25">
      <c r="A6557" s="57" t="s">
        <v>3267</v>
      </c>
      <c r="B6557" s="57" t="s">
        <v>9066</v>
      </c>
      <c r="C6557" s="212"/>
      <c r="D6557" s="212"/>
      <c r="E6557" s="212"/>
      <c r="F6557" s="212"/>
      <c r="G6557" s="212"/>
      <c r="H6557" s="212"/>
      <c r="I6557" s="212"/>
      <c r="J6557" s="212"/>
      <c r="K6557" s="212">
        <v>0.217</v>
      </c>
      <c r="L6557" s="212"/>
      <c r="M6557" s="212"/>
      <c r="N6557" s="212"/>
      <c r="O6557" s="212"/>
      <c r="P6557" s="212"/>
      <c r="Q6557" s="212"/>
      <c r="R6557" s="212"/>
      <c r="S6557" s="212"/>
      <c r="T6557" s="212"/>
      <c r="U6557" s="212"/>
    </row>
    <row r="6558" spans="1:21" x14ac:dyDescent="0.25">
      <c r="A6558" s="57" t="s">
        <v>2217</v>
      </c>
      <c r="B6558" s="57" t="s">
        <v>9067</v>
      </c>
      <c r="C6558" s="212"/>
      <c r="D6558" s="212"/>
      <c r="E6558" s="212"/>
      <c r="F6558" s="212"/>
      <c r="G6558" s="212"/>
      <c r="H6558" s="212"/>
      <c r="I6558" s="212"/>
      <c r="J6558" s="212">
        <v>3.4329999999999998</v>
      </c>
      <c r="K6558" s="212"/>
      <c r="L6558" s="212"/>
      <c r="M6558" s="212"/>
      <c r="N6558" s="212"/>
      <c r="O6558" s="212"/>
      <c r="P6558" s="212"/>
      <c r="Q6558" s="212"/>
      <c r="R6558" s="212"/>
      <c r="S6558" s="212"/>
      <c r="T6558" s="212"/>
      <c r="U6558" s="212"/>
    </row>
    <row r="6559" spans="1:21" x14ac:dyDescent="0.25">
      <c r="A6559" s="57" t="s">
        <v>756</v>
      </c>
      <c r="B6559" s="57" t="s">
        <v>9068</v>
      </c>
      <c r="C6559" s="212"/>
      <c r="D6559" s="212"/>
      <c r="E6559" s="212"/>
      <c r="F6559" s="212"/>
      <c r="G6559" s="212"/>
      <c r="H6559" s="212"/>
      <c r="I6559" s="212">
        <v>0.84499999999999997</v>
      </c>
      <c r="J6559" s="212">
        <v>5.0000000000000001E-3</v>
      </c>
      <c r="K6559" s="212"/>
      <c r="L6559" s="212"/>
      <c r="M6559" s="212"/>
      <c r="N6559" s="212"/>
      <c r="O6559" s="212"/>
      <c r="P6559" s="212"/>
      <c r="Q6559" s="212"/>
      <c r="R6559" s="212"/>
      <c r="S6559" s="212"/>
      <c r="T6559" s="212"/>
      <c r="U6559" s="212"/>
    </row>
    <row r="6560" spans="1:21" x14ac:dyDescent="0.25">
      <c r="A6560" s="57" t="s">
        <v>10377</v>
      </c>
      <c r="B6560" s="57" t="s">
        <v>10378</v>
      </c>
      <c r="C6560" s="212">
        <v>541.79899999999998</v>
      </c>
      <c r="D6560" s="212">
        <v>1226.595</v>
      </c>
      <c r="E6560" s="212"/>
      <c r="F6560" s="212"/>
      <c r="G6560" s="212"/>
      <c r="H6560" s="212"/>
      <c r="I6560" s="212"/>
      <c r="J6560" s="212"/>
      <c r="K6560" s="212"/>
      <c r="L6560" s="212"/>
      <c r="M6560" s="212"/>
      <c r="N6560" s="212"/>
      <c r="O6560" s="212"/>
      <c r="P6560" s="212">
        <v>13.486000000000001</v>
      </c>
      <c r="Q6560" s="212"/>
      <c r="R6560" s="212"/>
      <c r="S6560" s="212"/>
      <c r="T6560" s="212"/>
      <c r="U6560" s="212"/>
    </row>
    <row r="6561" spans="1:21" x14ac:dyDescent="0.25">
      <c r="A6561" s="57" t="s">
        <v>3831</v>
      </c>
      <c r="B6561" s="57" t="s">
        <v>9071</v>
      </c>
      <c r="C6561" s="212"/>
      <c r="D6561" s="212">
        <v>20.5</v>
      </c>
      <c r="E6561" s="212"/>
      <c r="F6561" s="212"/>
      <c r="G6561" s="212"/>
      <c r="H6561" s="212"/>
      <c r="I6561" s="212"/>
      <c r="J6561" s="212"/>
      <c r="K6561" s="212"/>
      <c r="L6561" s="212"/>
      <c r="M6561" s="212"/>
      <c r="N6561" s="212"/>
      <c r="O6561" s="212"/>
      <c r="P6561" s="212"/>
      <c r="Q6561" s="212"/>
      <c r="R6561" s="212"/>
      <c r="S6561" s="212"/>
      <c r="T6561" s="212">
        <v>0</v>
      </c>
      <c r="U6561" s="212">
        <v>0</v>
      </c>
    </row>
    <row r="6562" spans="1:21" x14ac:dyDescent="0.25">
      <c r="A6562" s="57" t="s">
        <v>147</v>
      </c>
      <c r="B6562" s="57" t="s">
        <v>9073</v>
      </c>
      <c r="C6562" s="212"/>
      <c r="D6562" s="212"/>
      <c r="E6562" s="212"/>
      <c r="F6562" s="212"/>
      <c r="G6562" s="212"/>
      <c r="H6562" s="212"/>
      <c r="I6562" s="212"/>
      <c r="J6562" s="212">
        <v>9.1129999999999995</v>
      </c>
      <c r="K6562" s="212">
        <v>16.395</v>
      </c>
      <c r="L6562" s="212"/>
      <c r="M6562" s="212"/>
      <c r="N6562" s="212">
        <v>76</v>
      </c>
      <c r="O6562" s="212"/>
      <c r="P6562" s="212"/>
      <c r="Q6562" s="212">
        <v>11.215999999999999</v>
      </c>
      <c r="R6562" s="212"/>
      <c r="S6562" s="212"/>
      <c r="T6562" s="212">
        <v>87.082999999999998</v>
      </c>
      <c r="U6562" s="212">
        <v>2.8210000000000002</v>
      </c>
    </row>
    <row r="6563" spans="1:21" x14ac:dyDescent="0.25">
      <c r="A6563" s="57" t="s">
        <v>817</v>
      </c>
      <c r="B6563" s="57" t="s">
        <v>9074</v>
      </c>
      <c r="C6563" s="212"/>
      <c r="D6563" s="212"/>
      <c r="E6563" s="212"/>
      <c r="F6563" s="212"/>
      <c r="G6563" s="212"/>
      <c r="H6563" s="212">
        <v>61.125</v>
      </c>
      <c r="I6563" s="212">
        <v>4.9359999999999999</v>
      </c>
      <c r="J6563" s="212">
        <v>67.004999999999995</v>
      </c>
      <c r="K6563" s="212">
        <v>182.559</v>
      </c>
      <c r="L6563" s="212">
        <v>78.16</v>
      </c>
      <c r="M6563" s="212">
        <v>81.722999999999999</v>
      </c>
      <c r="N6563" s="212">
        <v>12.275</v>
      </c>
      <c r="O6563" s="212">
        <v>1339.5419999999999</v>
      </c>
      <c r="P6563" s="212">
        <v>24.295000000000002</v>
      </c>
      <c r="Q6563" s="212"/>
      <c r="R6563" s="212"/>
      <c r="S6563" s="212"/>
      <c r="T6563" s="212">
        <v>23.145</v>
      </c>
      <c r="U6563" s="212"/>
    </row>
    <row r="6564" spans="1:21" x14ac:dyDescent="0.25">
      <c r="A6564" s="57" t="s">
        <v>1607</v>
      </c>
      <c r="B6564" s="57" t="s">
        <v>9076</v>
      </c>
      <c r="C6564" s="212"/>
      <c r="D6564" s="212"/>
      <c r="E6564" s="212"/>
      <c r="F6564" s="212"/>
      <c r="G6564" s="212"/>
      <c r="H6564" s="212"/>
      <c r="I6564" s="212"/>
      <c r="J6564" s="212"/>
      <c r="K6564" s="212"/>
      <c r="L6564" s="212">
        <v>10.785</v>
      </c>
      <c r="M6564" s="212"/>
      <c r="N6564" s="212"/>
      <c r="O6564" s="212">
        <v>9.5109999999999992</v>
      </c>
      <c r="P6564" s="212">
        <v>0.23799999999999999</v>
      </c>
      <c r="Q6564" s="212">
        <v>1.8129999999999999</v>
      </c>
      <c r="R6564" s="212">
        <v>0.192</v>
      </c>
      <c r="S6564" s="212">
        <v>0.84199999999999997</v>
      </c>
      <c r="T6564" s="212">
        <v>1.5609999999999999</v>
      </c>
      <c r="U6564" s="212"/>
    </row>
    <row r="6565" spans="1:21" x14ac:dyDescent="0.25">
      <c r="A6565" s="57" t="s">
        <v>957</v>
      </c>
      <c r="B6565" s="57" t="s">
        <v>9077</v>
      </c>
      <c r="C6565" s="212"/>
      <c r="D6565" s="212"/>
      <c r="E6565" s="212"/>
      <c r="F6565" s="212"/>
      <c r="G6565" s="212"/>
      <c r="H6565" s="212"/>
      <c r="I6565" s="212">
        <v>29.58</v>
      </c>
      <c r="J6565" s="212">
        <v>28.725000000000001</v>
      </c>
      <c r="K6565" s="212"/>
      <c r="L6565" s="212">
        <v>20.251999999999999</v>
      </c>
      <c r="M6565" s="212">
        <v>24.744</v>
      </c>
      <c r="N6565" s="212">
        <v>0.158</v>
      </c>
      <c r="O6565" s="212">
        <v>8.1120000000000001</v>
      </c>
      <c r="P6565" s="212">
        <v>706.27800000000002</v>
      </c>
      <c r="Q6565" s="212">
        <v>385.548</v>
      </c>
      <c r="R6565" s="212">
        <v>814.97299999999996</v>
      </c>
      <c r="S6565" s="212">
        <v>24.66</v>
      </c>
      <c r="T6565" s="212">
        <v>786.27700000000004</v>
      </c>
      <c r="U6565" s="212">
        <v>142.018</v>
      </c>
    </row>
    <row r="6566" spans="1:21" x14ac:dyDescent="0.25">
      <c r="A6566" s="57" t="s">
        <v>3012</v>
      </c>
      <c r="B6566" s="57" t="s">
        <v>9078</v>
      </c>
      <c r="C6566" s="212"/>
      <c r="D6566" s="212"/>
      <c r="E6566" s="212"/>
      <c r="F6566" s="212"/>
      <c r="G6566" s="212"/>
      <c r="H6566" s="212">
        <v>20.399000000000001</v>
      </c>
      <c r="I6566" s="212"/>
      <c r="J6566" s="212"/>
      <c r="K6566" s="212">
        <v>663.46100000000001</v>
      </c>
      <c r="L6566" s="212">
        <v>118.001</v>
      </c>
      <c r="M6566" s="212">
        <v>14</v>
      </c>
      <c r="N6566" s="212">
        <v>2037.126</v>
      </c>
      <c r="O6566" s="212">
        <v>32.061999999999998</v>
      </c>
      <c r="P6566" s="212">
        <v>17.478000000000002</v>
      </c>
      <c r="Q6566" s="212">
        <v>23.12</v>
      </c>
      <c r="R6566" s="212">
        <v>121.652</v>
      </c>
      <c r="S6566" s="212">
        <v>20</v>
      </c>
      <c r="T6566" s="212"/>
      <c r="U6566" s="212">
        <v>98.200999999999993</v>
      </c>
    </row>
    <row r="6567" spans="1:21" x14ac:dyDescent="0.25">
      <c r="A6567" s="57" t="s">
        <v>2770</v>
      </c>
      <c r="B6567" s="57" t="s">
        <v>9080</v>
      </c>
      <c r="C6567" s="212"/>
      <c r="D6567" s="212"/>
      <c r="E6567" s="212"/>
      <c r="F6567" s="212"/>
      <c r="G6567" s="212"/>
      <c r="H6567" s="212">
        <v>123</v>
      </c>
      <c r="I6567" s="212"/>
      <c r="J6567" s="212"/>
      <c r="K6567" s="212"/>
      <c r="L6567" s="212">
        <v>2.2149999999999999</v>
      </c>
      <c r="M6567" s="212">
        <v>2.577</v>
      </c>
      <c r="N6567" s="212"/>
      <c r="O6567" s="212">
        <v>370</v>
      </c>
      <c r="P6567" s="212"/>
      <c r="Q6567" s="212"/>
      <c r="R6567" s="212"/>
      <c r="S6567" s="212"/>
      <c r="T6567" s="212"/>
      <c r="U6567" s="212"/>
    </row>
    <row r="6568" spans="1:21" x14ac:dyDescent="0.25">
      <c r="A6568" s="57" t="s">
        <v>4528</v>
      </c>
      <c r="B6568" s="57" t="s">
        <v>9081</v>
      </c>
      <c r="C6568" s="212"/>
      <c r="D6568" s="212"/>
      <c r="E6568" s="212"/>
      <c r="F6568" s="212"/>
      <c r="G6568" s="212"/>
      <c r="H6568" s="212">
        <v>889.89700000000005</v>
      </c>
      <c r="I6568" s="212"/>
      <c r="J6568" s="212"/>
      <c r="K6568" s="212"/>
      <c r="L6568" s="212">
        <v>6.5869999999999997</v>
      </c>
      <c r="M6568" s="212"/>
      <c r="N6568" s="212">
        <v>0.95699999999999996</v>
      </c>
      <c r="O6568" s="212"/>
      <c r="P6568" s="212">
        <v>4.9980000000000002</v>
      </c>
      <c r="Q6568" s="212">
        <v>24</v>
      </c>
      <c r="R6568" s="212"/>
      <c r="S6568" s="212">
        <v>73.606999999999999</v>
      </c>
      <c r="T6568" s="212"/>
      <c r="U6568" s="212"/>
    </row>
    <row r="6569" spans="1:21" x14ac:dyDescent="0.25">
      <c r="A6569" s="57" t="s">
        <v>4503</v>
      </c>
      <c r="B6569" s="57" t="s">
        <v>9082</v>
      </c>
      <c r="C6569" s="212"/>
      <c r="D6569" s="212"/>
      <c r="E6569" s="212"/>
      <c r="F6569" s="212"/>
      <c r="G6569" s="212"/>
      <c r="H6569" s="212"/>
      <c r="I6569" s="212">
        <v>0.32500000000000001</v>
      </c>
      <c r="J6569" s="212">
        <v>62.395000000000003</v>
      </c>
      <c r="K6569" s="212"/>
      <c r="L6569" s="212"/>
      <c r="M6569" s="212"/>
      <c r="N6569" s="212"/>
      <c r="O6569" s="212"/>
      <c r="P6569" s="212"/>
      <c r="Q6569" s="212"/>
      <c r="R6569" s="212"/>
      <c r="S6569" s="212"/>
      <c r="T6569" s="212"/>
      <c r="U6569" s="212"/>
    </row>
    <row r="6570" spans="1:21" x14ac:dyDescent="0.25">
      <c r="A6570" s="57" t="s">
        <v>250</v>
      </c>
      <c r="B6570" s="57" t="s">
        <v>9083</v>
      </c>
      <c r="C6570" s="212"/>
      <c r="D6570" s="212"/>
      <c r="E6570" s="212"/>
      <c r="F6570" s="212"/>
      <c r="G6570" s="212"/>
      <c r="H6570" s="212"/>
      <c r="I6570" s="212">
        <v>0.123</v>
      </c>
      <c r="J6570" s="212">
        <v>1.5720000000000001</v>
      </c>
      <c r="K6570" s="212"/>
      <c r="L6570" s="212">
        <v>13.903</v>
      </c>
      <c r="M6570" s="212">
        <v>51.098999999999997</v>
      </c>
      <c r="N6570" s="212">
        <v>27.556999999999999</v>
      </c>
      <c r="O6570" s="212"/>
      <c r="P6570" s="212">
        <v>249.715</v>
      </c>
      <c r="Q6570" s="212"/>
      <c r="R6570" s="212"/>
      <c r="S6570" s="212"/>
      <c r="T6570" s="212"/>
      <c r="U6570" s="212">
        <v>0</v>
      </c>
    </row>
    <row r="6571" spans="1:21" x14ac:dyDescent="0.25">
      <c r="A6571" s="57" t="s">
        <v>2532</v>
      </c>
      <c r="B6571" s="57" t="s">
        <v>9084</v>
      </c>
      <c r="C6571" s="212"/>
      <c r="D6571" s="212"/>
      <c r="E6571" s="212"/>
      <c r="F6571" s="212"/>
      <c r="G6571" s="212"/>
      <c r="H6571" s="212"/>
      <c r="I6571" s="212"/>
      <c r="J6571" s="212"/>
      <c r="K6571" s="212">
        <v>3.718</v>
      </c>
      <c r="L6571" s="212"/>
      <c r="M6571" s="212"/>
      <c r="N6571" s="212"/>
      <c r="O6571" s="212"/>
      <c r="P6571" s="212"/>
      <c r="Q6571" s="212"/>
      <c r="R6571" s="212"/>
      <c r="S6571" s="212"/>
      <c r="T6571" s="212"/>
      <c r="U6571" s="212"/>
    </row>
    <row r="6572" spans="1:21" x14ac:dyDescent="0.25">
      <c r="A6572" s="57" t="s">
        <v>1937</v>
      </c>
      <c r="B6572" s="57" t="s">
        <v>9085</v>
      </c>
      <c r="C6572" s="212"/>
      <c r="D6572" s="212"/>
      <c r="E6572" s="212"/>
      <c r="F6572" s="212"/>
      <c r="G6572" s="212"/>
      <c r="H6572" s="212"/>
      <c r="I6572" s="212"/>
      <c r="J6572" s="212">
        <v>0.316</v>
      </c>
      <c r="K6572" s="212"/>
      <c r="L6572" s="212">
        <v>3.319</v>
      </c>
      <c r="M6572" s="212"/>
      <c r="N6572" s="212"/>
      <c r="O6572" s="212"/>
      <c r="P6572" s="212"/>
      <c r="Q6572" s="212"/>
      <c r="R6572" s="212"/>
      <c r="S6572" s="212"/>
      <c r="T6572" s="212"/>
      <c r="U6572" s="212"/>
    </row>
    <row r="6573" spans="1:21" x14ac:dyDescent="0.25">
      <c r="A6573" s="57" t="s">
        <v>264</v>
      </c>
      <c r="B6573" s="57" t="s">
        <v>9086</v>
      </c>
      <c r="C6573" s="212"/>
      <c r="D6573" s="212"/>
      <c r="E6573" s="212"/>
      <c r="F6573" s="212"/>
      <c r="G6573" s="212"/>
      <c r="H6573" s="212"/>
      <c r="I6573" s="212">
        <v>1.151</v>
      </c>
      <c r="J6573" s="212">
        <v>93.96</v>
      </c>
      <c r="K6573" s="212">
        <v>10.465999999999999</v>
      </c>
      <c r="L6573" s="212">
        <v>4.0739999999999998</v>
      </c>
      <c r="M6573" s="212">
        <v>23.934999999999999</v>
      </c>
      <c r="N6573" s="212">
        <v>55.023000000000003</v>
      </c>
      <c r="O6573" s="212">
        <v>68.936000000000007</v>
      </c>
      <c r="P6573" s="212">
        <v>71.007000000000005</v>
      </c>
      <c r="Q6573" s="212">
        <v>0.254</v>
      </c>
      <c r="R6573" s="212">
        <v>10.419</v>
      </c>
      <c r="S6573" s="212"/>
      <c r="T6573" s="212">
        <v>9.0210000000000008</v>
      </c>
      <c r="U6573" s="212">
        <v>0</v>
      </c>
    </row>
    <row r="6574" spans="1:21" x14ac:dyDescent="0.25">
      <c r="A6574" s="57" t="s">
        <v>1523</v>
      </c>
      <c r="B6574" s="57" t="s">
        <v>9087</v>
      </c>
      <c r="C6574" s="212"/>
      <c r="D6574" s="212"/>
      <c r="E6574" s="212"/>
      <c r="F6574" s="212"/>
      <c r="G6574" s="212"/>
      <c r="H6574" s="212"/>
      <c r="I6574" s="212"/>
      <c r="J6574" s="212"/>
      <c r="K6574" s="212">
        <v>0.68700000000000006</v>
      </c>
      <c r="L6574" s="212"/>
      <c r="M6574" s="212"/>
      <c r="N6574" s="212"/>
      <c r="O6574" s="212"/>
      <c r="P6574" s="212"/>
      <c r="Q6574" s="212"/>
      <c r="R6574" s="212"/>
      <c r="S6574" s="212"/>
      <c r="T6574" s="212"/>
      <c r="U6574" s="212"/>
    </row>
    <row r="6575" spans="1:21" x14ac:dyDescent="0.25">
      <c r="A6575" s="57" t="s">
        <v>1418</v>
      </c>
      <c r="B6575" s="57" t="s">
        <v>9090</v>
      </c>
      <c r="C6575" s="212"/>
      <c r="D6575" s="212"/>
      <c r="E6575" s="212"/>
      <c r="F6575" s="212"/>
      <c r="G6575" s="212"/>
      <c r="H6575" s="212"/>
      <c r="I6575" s="212">
        <v>0.16200000000000001</v>
      </c>
      <c r="J6575" s="212"/>
      <c r="K6575" s="212"/>
      <c r="L6575" s="212">
        <v>0.14099999999999999</v>
      </c>
      <c r="M6575" s="212"/>
      <c r="N6575" s="212"/>
      <c r="O6575" s="212"/>
      <c r="P6575" s="212"/>
      <c r="Q6575" s="212"/>
      <c r="R6575" s="212"/>
      <c r="S6575" s="212"/>
      <c r="T6575" s="212"/>
      <c r="U6575" s="212">
        <v>12.356</v>
      </c>
    </row>
    <row r="6576" spans="1:21" x14ac:dyDescent="0.25">
      <c r="A6576" s="57" t="s">
        <v>1159</v>
      </c>
      <c r="B6576" s="57" t="s">
        <v>9091</v>
      </c>
      <c r="C6576" s="212"/>
      <c r="D6576" s="212"/>
      <c r="E6576" s="212"/>
      <c r="F6576" s="212"/>
      <c r="G6576" s="212"/>
      <c r="H6576" s="212">
        <v>6.6449999999999996</v>
      </c>
      <c r="I6576" s="212">
        <v>0.41799999999999998</v>
      </c>
      <c r="J6576" s="212">
        <v>3.2949999999999999</v>
      </c>
      <c r="K6576" s="212">
        <v>54.442</v>
      </c>
      <c r="L6576" s="212"/>
      <c r="M6576" s="212">
        <v>1.706</v>
      </c>
      <c r="N6576" s="212">
        <v>10.438000000000001</v>
      </c>
      <c r="O6576" s="212">
        <v>12</v>
      </c>
      <c r="P6576" s="212">
        <v>32.856000000000002</v>
      </c>
      <c r="Q6576" s="212">
        <v>75.900000000000006</v>
      </c>
      <c r="R6576" s="212">
        <v>37.018999999999998</v>
      </c>
      <c r="S6576" s="212">
        <v>13.8</v>
      </c>
      <c r="T6576" s="212"/>
      <c r="U6576" s="212"/>
    </row>
    <row r="6577" spans="1:21" x14ac:dyDescent="0.25">
      <c r="A6577" s="57" t="s">
        <v>1640</v>
      </c>
      <c r="B6577" s="57" t="s">
        <v>9092</v>
      </c>
      <c r="C6577" s="212">
        <v>330.6</v>
      </c>
      <c r="D6577" s="212">
        <v>48.5</v>
      </c>
      <c r="E6577" s="212"/>
      <c r="F6577" s="212"/>
      <c r="G6577" s="212"/>
      <c r="H6577" s="212"/>
      <c r="I6577" s="212"/>
      <c r="J6577" s="212"/>
      <c r="K6577" s="212"/>
      <c r="L6577" s="212"/>
      <c r="M6577" s="212"/>
      <c r="N6577" s="212"/>
      <c r="O6577" s="212"/>
      <c r="P6577" s="212"/>
      <c r="Q6577" s="212"/>
      <c r="R6577" s="212"/>
      <c r="S6577" s="212"/>
      <c r="T6577" s="212">
        <v>0</v>
      </c>
      <c r="U6577" s="212">
        <v>0</v>
      </c>
    </row>
    <row r="6578" spans="1:21" x14ac:dyDescent="0.25">
      <c r="A6578" s="57" t="s">
        <v>55</v>
      </c>
      <c r="B6578" s="57" t="s">
        <v>9093</v>
      </c>
      <c r="C6578" s="212">
        <v>4.6989999999999998</v>
      </c>
      <c r="D6578" s="212">
        <v>27.997</v>
      </c>
      <c r="E6578" s="212"/>
      <c r="F6578" s="212"/>
      <c r="G6578" s="212"/>
      <c r="H6578" s="212">
        <v>232.29599999999999</v>
      </c>
      <c r="I6578" s="212">
        <v>364.61399999999998</v>
      </c>
      <c r="J6578" s="212">
        <v>300.28699999999998</v>
      </c>
      <c r="K6578" s="212">
        <v>365.48399999999998</v>
      </c>
      <c r="L6578" s="212">
        <v>336.58600000000001</v>
      </c>
      <c r="M6578" s="212">
        <v>640.08900000000006</v>
      </c>
      <c r="N6578" s="212">
        <v>671.40099999999995</v>
      </c>
      <c r="O6578" s="212">
        <v>585.88599999999997</v>
      </c>
      <c r="P6578" s="212">
        <v>201.63900000000001</v>
      </c>
      <c r="Q6578" s="212">
        <v>843.22900000000004</v>
      </c>
      <c r="R6578" s="212">
        <v>511.83600000000001</v>
      </c>
      <c r="S6578" s="212">
        <v>618.60900000000004</v>
      </c>
      <c r="T6578" s="212">
        <v>92.66</v>
      </c>
      <c r="U6578" s="212">
        <v>542.35799999999995</v>
      </c>
    </row>
    <row r="6579" spans="1:21" x14ac:dyDescent="0.25">
      <c r="A6579" s="57" t="s">
        <v>1481</v>
      </c>
      <c r="B6579" s="57" t="s">
        <v>9094</v>
      </c>
      <c r="C6579" s="212">
        <v>26.1</v>
      </c>
      <c r="D6579" s="212">
        <v>661.399</v>
      </c>
      <c r="E6579" s="212"/>
      <c r="F6579" s="212"/>
      <c r="G6579" s="212"/>
      <c r="H6579" s="212"/>
      <c r="I6579" s="212">
        <v>0.13800000000000001</v>
      </c>
      <c r="J6579" s="212">
        <v>1.2549999999999999</v>
      </c>
      <c r="K6579" s="212"/>
      <c r="L6579" s="212"/>
      <c r="M6579" s="212"/>
      <c r="N6579" s="212"/>
      <c r="O6579" s="212"/>
      <c r="P6579" s="212"/>
      <c r="Q6579" s="212">
        <v>9.4649999999999999</v>
      </c>
      <c r="R6579" s="212"/>
      <c r="S6579" s="212">
        <v>2.4009999999999998</v>
      </c>
      <c r="T6579" s="212"/>
      <c r="U6579" s="212">
        <v>0</v>
      </c>
    </row>
    <row r="6580" spans="1:21" x14ac:dyDescent="0.25">
      <c r="A6580" s="57" t="s">
        <v>240</v>
      </c>
      <c r="B6580" s="57" t="s">
        <v>9095</v>
      </c>
      <c r="C6580" s="212"/>
      <c r="D6580" s="212"/>
      <c r="E6580" s="212"/>
      <c r="F6580" s="212"/>
      <c r="G6580" s="212"/>
      <c r="H6580" s="212">
        <v>2730.8229999999999</v>
      </c>
      <c r="I6580" s="212">
        <v>8646.8700000000008</v>
      </c>
      <c r="J6580" s="212">
        <v>4048.105</v>
      </c>
      <c r="K6580" s="212">
        <v>212.24100000000001</v>
      </c>
      <c r="L6580" s="212">
        <v>38.707999999999998</v>
      </c>
      <c r="M6580" s="212">
        <v>42.619</v>
      </c>
      <c r="N6580" s="212">
        <v>30.826000000000001</v>
      </c>
      <c r="O6580" s="212">
        <v>70.763000000000005</v>
      </c>
      <c r="P6580" s="212">
        <v>65.790999999999997</v>
      </c>
      <c r="Q6580" s="212">
        <v>143.89699999999999</v>
      </c>
      <c r="R6580" s="212">
        <v>217.24199999999999</v>
      </c>
      <c r="S6580" s="212">
        <v>166.75</v>
      </c>
      <c r="T6580" s="212">
        <v>112.227</v>
      </c>
      <c r="U6580" s="212">
        <v>255.28700000000001</v>
      </c>
    </row>
    <row r="6581" spans="1:21" x14ac:dyDescent="0.25">
      <c r="A6581" s="57" t="s">
        <v>1118</v>
      </c>
      <c r="B6581" s="57" t="s">
        <v>9096</v>
      </c>
      <c r="C6581" s="212"/>
      <c r="D6581" s="212"/>
      <c r="E6581" s="212"/>
      <c r="F6581" s="212"/>
      <c r="G6581" s="212"/>
      <c r="H6581" s="212">
        <v>0.45200000000000001</v>
      </c>
      <c r="I6581" s="212">
        <v>19.707000000000001</v>
      </c>
      <c r="J6581" s="212">
        <v>53.981999999999999</v>
      </c>
      <c r="K6581" s="212">
        <v>27.963000000000001</v>
      </c>
      <c r="L6581" s="212">
        <v>18.32</v>
      </c>
      <c r="M6581" s="212">
        <v>16.503</v>
      </c>
      <c r="N6581" s="212">
        <v>47.731000000000002</v>
      </c>
      <c r="O6581" s="212">
        <v>2.5270000000000001</v>
      </c>
      <c r="P6581" s="212"/>
      <c r="Q6581" s="212">
        <v>1.7589999999999999</v>
      </c>
      <c r="R6581" s="212"/>
      <c r="S6581" s="212"/>
      <c r="T6581" s="212"/>
      <c r="U6581" s="212">
        <v>0</v>
      </c>
    </row>
    <row r="6582" spans="1:21" x14ac:dyDescent="0.25">
      <c r="A6582" s="57" t="s">
        <v>138</v>
      </c>
      <c r="B6582" s="57" t="s">
        <v>9097</v>
      </c>
      <c r="C6582" s="212"/>
      <c r="D6582" s="212"/>
      <c r="E6582" s="212"/>
      <c r="F6582" s="212"/>
      <c r="G6582" s="212"/>
      <c r="H6582" s="212">
        <v>3.218</v>
      </c>
      <c r="I6582" s="212"/>
      <c r="J6582" s="212">
        <v>28.526</v>
      </c>
      <c r="K6582" s="212">
        <v>62.362000000000002</v>
      </c>
      <c r="L6582" s="212">
        <v>11.239000000000001</v>
      </c>
      <c r="M6582" s="212">
        <v>40.173999999999999</v>
      </c>
      <c r="N6582" s="212">
        <v>9.5679999999999996</v>
      </c>
      <c r="O6582" s="212">
        <v>49.511000000000003</v>
      </c>
      <c r="P6582" s="212">
        <v>203.50899999999999</v>
      </c>
      <c r="Q6582" s="212">
        <v>351.07900000000001</v>
      </c>
      <c r="R6582" s="212">
        <v>60.898000000000003</v>
      </c>
      <c r="S6582" s="212">
        <v>10.603</v>
      </c>
      <c r="T6582" s="212">
        <v>0</v>
      </c>
      <c r="U6582" s="212">
        <v>356.197</v>
      </c>
    </row>
    <row r="6583" spans="1:21" x14ac:dyDescent="0.25">
      <c r="A6583" s="57" t="s">
        <v>184</v>
      </c>
      <c r="B6583" s="57" t="s">
        <v>9098</v>
      </c>
      <c r="C6583" s="212"/>
      <c r="D6583" s="212"/>
      <c r="E6583" s="212"/>
      <c r="F6583" s="212"/>
      <c r="G6583" s="212"/>
      <c r="H6583" s="212">
        <v>17.728999999999999</v>
      </c>
      <c r="I6583" s="212">
        <v>65.222999999999999</v>
      </c>
      <c r="J6583" s="212"/>
      <c r="K6583" s="212">
        <v>180.083</v>
      </c>
      <c r="L6583" s="212"/>
      <c r="M6583" s="212">
        <v>96.391000000000005</v>
      </c>
      <c r="N6583" s="212">
        <v>153.517</v>
      </c>
      <c r="O6583" s="212">
        <v>21.579000000000001</v>
      </c>
      <c r="P6583" s="212">
        <v>0.30499999999999999</v>
      </c>
      <c r="Q6583" s="212">
        <v>388.78699999999998</v>
      </c>
      <c r="R6583" s="212">
        <v>399.70100000000002</v>
      </c>
      <c r="S6583" s="212">
        <v>24.375</v>
      </c>
      <c r="T6583" s="212">
        <v>120.876</v>
      </c>
      <c r="U6583" s="212">
        <v>3.4319999999999999</v>
      </c>
    </row>
    <row r="6584" spans="1:21" x14ac:dyDescent="0.25">
      <c r="A6584" s="57" t="s">
        <v>470</v>
      </c>
      <c r="B6584" s="57" t="s">
        <v>9099</v>
      </c>
      <c r="C6584" s="212">
        <v>432.4</v>
      </c>
      <c r="D6584" s="212">
        <v>307.89800000000002</v>
      </c>
      <c r="E6584" s="212"/>
      <c r="F6584" s="212"/>
      <c r="G6584" s="212"/>
      <c r="H6584" s="212">
        <v>3765.9520000000002</v>
      </c>
      <c r="I6584" s="212">
        <v>6505.9440000000004</v>
      </c>
      <c r="J6584" s="212">
        <v>7227.7349999999997</v>
      </c>
      <c r="K6584" s="212">
        <v>1.103</v>
      </c>
      <c r="L6584" s="212">
        <v>3375.23</v>
      </c>
      <c r="M6584" s="212">
        <v>32.131999999999998</v>
      </c>
      <c r="N6584" s="212">
        <v>76.355000000000004</v>
      </c>
      <c r="O6584" s="212">
        <v>59.503</v>
      </c>
      <c r="P6584" s="212"/>
      <c r="Q6584" s="212">
        <v>12.1</v>
      </c>
      <c r="R6584" s="212">
        <v>4</v>
      </c>
      <c r="S6584" s="212">
        <v>4.8630000000000004</v>
      </c>
      <c r="T6584" s="212">
        <v>0</v>
      </c>
      <c r="U6584" s="212">
        <v>0</v>
      </c>
    </row>
    <row r="6585" spans="1:21" x14ac:dyDescent="0.25">
      <c r="A6585" s="57" t="s">
        <v>1150</v>
      </c>
      <c r="B6585" s="57" t="s">
        <v>9100</v>
      </c>
      <c r="C6585" s="212">
        <v>460.69900000000001</v>
      </c>
      <c r="D6585" s="212">
        <v>984.59799999999996</v>
      </c>
      <c r="E6585" s="212"/>
      <c r="F6585" s="212"/>
      <c r="G6585" s="212"/>
      <c r="H6585" s="212">
        <v>9.3010000000000002</v>
      </c>
      <c r="I6585" s="212"/>
      <c r="J6585" s="212"/>
      <c r="K6585" s="212">
        <v>0.36</v>
      </c>
      <c r="L6585" s="212"/>
      <c r="M6585" s="212"/>
      <c r="N6585" s="212"/>
      <c r="O6585" s="212"/>
      <c r="P6585" s="212">
        <v>1.65</v>
      </c>
      <c r="Q6585" s="212">
        <v>5.6150000000000002</v>
      </c>
      <c r="R6585" s="212"/>
      <c r="S6585" s="212"/>
      <c r="T6585" s="212"/>
      <c r="U6585" s="212"/>
    </row>
    <row r="6586" spans="1:21" x14ac:dyDescent="0.25">
      <c r="A6586" s="57" t="s">
        <v>409</v>
      </c>
      <c r="B6586" s="57" t="s">
        <v>9101</v>
      </c>
      <c r="C6586" s="212"/>
      <c r="D6586" s="212"/>
      <c r="E6586" s="212"/>
      <c r="F6586" s="212"/>
      <c r="G6586" s="212"/>
      <c r="H6586" s="212">
        <v>138.03200000000001</v>
      </c>
      <c r="I6586" s="212"/>
      <c r="J6586" s="212"/>
      <c r="K6586" s="212">
        <v>1176.0029999999999</v>
      </c>
      <c r="L6586" s="212"/>
      <c r="M6586" s="212">
        <v>11.101000000000001</v>
      </c>
      <c r="N6586" s="212">
        <v>52.499000000000002</v>
      </c>
      <c r="O6586" s="212">
        <v>102.169</v>
      </c>
      <c r="P6586" s="212">
        <v>2.5139999999999998</v>
      </c>
      <c r="Q6586" s="212">
        <v>1</v>
      </c>
      <c r="R6586" s="212">
        <v>5.1459999999999999</v>
      </c>
      <c r="S6586" s="212">
        <v>5.7889999999999997</v>
      </c>
      <c r="T6586" s="212">
        <v>7.04</v>
      </c>
      <c r="U6586" s="212">
        <v>14.574</v>
      </c>
    </row>
    <row r="6587" spans="1:21" x14ac:dyDescent="0.25">
      <c r="A6587" s="57" t="s">
        <v>14</v>
      </c>
      <c r="B6587" s="57" t="s">
        <v>9102</v>
      </c>
      <c r="C6587" s="212"/>
      <c r="D6587" s="212"/>
      <c r="E6587" s="212"/>
      <c r="F6587" s="212"/>
      <c r="G6587" s="212"/>
      <c r="H6587" s="212">
        <v>211.84800000000001</v>
      </c>
      <c r="I6587" s="212">
        <v>342.36599999999999</v>
      </c>
      <c r="J6587" s="212">
        <v>46.476999999999997</v>
      </c>
      <c r="K6587" s="212">
        <v>6.548</v>
      </c>
      <c r="L6587" s="212">
        <v>13.571999999999999</v>
      </c>
      <c r="M6587" s="212">
        <v>97.971000000000004</v>
      </c>
      <c r="N6587" s="212">
        <v>217.71100000000001</v>
      </c>
      <c r="O6587" s="212">
        <v>324.87299999999999</v>
      </c>
      <c r="P6587" s="212">
        <v>105.196</v>
      </c>
      <c r="Q6587" s="212">
        <v>44.448</v>
      </c>
      <c r="R6587" s="212">
        <v>100.14</v>
      </c>
      <c r="S6587" s="212">
        <v>43.267000000000003</v>
      </c>
      <c r="T6587" s="212">
        <v>6.3869999999999996</v>
      </c>
      <c r="U6587" s="212">
        <v>43.438000000000002</v>
      </c>
    </row>
    <row r="6588" spans="1:21" x14ac:dyDescent="0.25">
      <c r="A6588" s="57" t="s">
        <v>9</v>
      </c>
      <c r="B6588" s="57" t="s">
        <v>4958</v>
      </c>
      <c r="C6588" s="212"/>
      <c r="D6588" s="212"/>
      <c r="E6588" s="212"/>
      <c r="F6588" s="212"/>
      <c r="G6588" s="212"/>
      <c r="H6588" s="212">
        <v>1462.3440000000001</v>
      </c>
      <c r="I6588" s="212">
        <v>722.255</v>
      </c>
      <c r="J6588" s="212">
        <v>299.93900000000002</v>
      </c>
      <c r="K6588" s="212">
        <v>306.68400000000003</v>
      </c>
      <c r="L6588" s="212">
        <v>442.42200000000003</v>
      </c>
      <c r="M6588" s="212">
        <v>1398.74</v>
      </c>
      <c r="N6588" s="212">
        <v>1941.299</v>
      </c>
      <c r="O6588" s="212">
        <v>3995.4850000000001</v>
      </c>
      <c r="P6588" s="212">
        <v>1076.9780000000001</v>
      </c>
      <c r="Q6588" s="212">
        <v>255.61500000000001</v>
      </c>
      <c r="R6588" s="212">
        <v>5017.0860000000002</v>
      </c>
      <c r="S6588" s="212">
        <v>4945.8040000000001</v>
      </c>
      <c r="T6588" s="212">
        <v>1290.922</v>
      </c>
      <c r="U6588" s="212">
        <v>799.72199999999998</v>
      </c>
    </row>
    <row r="6589" spans="1:21" x14ac:dyDescent="0.25">
      <c r="A6589" s="57" t="s">
        <v>179</v>
      </c>
      <c r="B6589" s="57" t="s">
        <v>9103</v>
      </c>
      <c r="C6589" s="212"/>
      <c r="D6589" s="212"/>
      <c r="E6589" s="212"/>
      <c r="F6589" s="212"/>
      <c r="G6589" s="212"/>
      <c r="H6589" s="212">
        <v>62.783999999999999</v>
      </c>
      <c r="I6589" s="212">
        <v>3124.77</v>
      </c>
      <c r="J6589" s="212">
        <v>93.85</v>
      </c>
      <c r="K6589" s="212">
        <v>44.969000000000001</v>
      </c>
      <c r="L6589" s="212">
        <v>192.27099999999999</v>
      </c>
      <c r="M6589" s="212">
        <v>365.69</v>
      </c>
      <c r="N6589" s="212">
        <v>442.072</v>
      </c>
      <c r="O6589" s="212">
        <v>927.05600000000004</v>
      </c>
      <c r="P6589" s="212">
        <v>274.53300000000002</v>
      </c>
      <c r="Q6589" s="212">
        <v>229.495</v>
      </c>
      <c r="R6589" s="212">
        <v>2577.7550000000001</v>
      </c>
      <c r="S6589" s="212">
        <v>2721.0729999999999</v>
      </c>
      <c r="T6589" s="212">
        <v>1317.154</v>
      </c>
      <c r="U6589" s="212">
        <v>1206.99</v>
      </c>
    </row>
    <row r="6590" spans="1:21" x14ac:dyDescent="0.25">
      <c r="A6590" s="57" t="s">
        <v>149</v>
      </c>
      <c r="B6590" s="57" t="s">
        <v>9104</v>
      </c>
      <c r="C6590" s="212">
        <v>238.09899999999999</v>
      </c>
      <c r="D6590" s="212">
        <v>165.69800000000001</v>
      </c>
      <c r="E6590" s="212"/>
      <c r="F6590" s="212"/>
      <c r="G6590" s="212"/>
      <c r="H6590" s="212"/>
      <c r="I6590" s="212"/>
      <c r="J6590" s="212"/>
      <c r="K6590" s="212"/>
      <c r="L6590" s="212"/>
      <c r="M6590" s="212">
        <v>18.548999999999999</v>
      </c>
      <c r="N6590" s="212"/>
      <c r="O6590" s="212"/>
      <c r="P6590" s="212">
        <v>3.9260000000000002</v>
      </c>
      <c r="Q6590" s="212">
        <v>24.298999999999999</v>
      </c>
      <c r="R6590" s="212">
        <v>15.266</v>
      </c>
      <c r="S6590" s="212"/>
      <c r="T6590" s="212"/>
      <c r="U6590" s="212"/>
    </row>
    <row r="6591" spans="1:21" x14ac:dyDescent="0.25">
      <c r="A6591" s="57" t="s">
        <v>43</v>
      </c>
      <c r="B6591" s="57" t="s">
        <v>9105</v>
      </c>
      <c r="C6591" s="212"/>
      <c r="D6591" s="212"/>
      <c r="E6591" s="212"/>
      <c r="F6591" s="212"/>
      <c r="G6591" s="212"/>
      <c r="H6591" s="212">
        <v>18.745000000000001</v>
      </c>
      <c r="I6591" s="212">
        <v>7.6180000000000003</v>
      </c>
      <c r="J6591" s="212"/>
      <c r="K6591" s="212">
        <v>13.092000000000001</v>
      </c>
      <c r="L6591" s="212">
        <v>1.0580000000000001</v>
      </c>
      <c r="M6591" s="212">
        <v>32.966000000000001</v>
      </c>
      <c r="N6591" s="212">
        <v>5.6280000000000001</v>
      </c>
      <c r="O6591" s="212">
        <v>3.5619999999999998</v>
      </c>
      <c r="P6591" s="212"/>
      <c r="Q6591" s="212"/>
      <c r="R6591" s="212">
        <v>126.968</v>
      </c>
      <c r="S6591" s="212">
        <v>108.655</v>
      </c>
      <c r="T6591" s="212">
        <v>106.128</v>
      </c>
      <c r="U6591" s="212">
        <v>49.305</v>
      </c>
    </row>
    <row r="6592" spans="1:21" x14ac:dyDescent="0.25">
      <c r="A6592" s="57" t="s">
        <v>78</v>
      </c>
      <c r="B6592" s="57" t="s">
        <v>9106</v>
      </c>
      <c r="C6592" s="212"/>
      <c r="D6592" s="212"/>
      <c r="E6592" s="212"/>
      <c r="F6592" s="212"/>
      <c r="G6592" s="212"/>
      <c r="H6592" s="212">
        <v>292.17500000000001</v>
      </c>
      <c r="I6592" s="212">
        <v>42</v>
      </c>
      <c r="J6592" s="212"/>
      <c r="K6592" s="212"/>
      <c r="L6592" s="212"/>
      <c r="M6592" s="212">
        <v>10.196999999999999</v>
      </c>
      <c r="N6592" s="212">
        <v>13.885999999999999</v>
      </c>
      <c r="O6592" s="212">
        <v>20.666</v>
      </c>
      <c r="P6592" s="212"/>
      <c r="Q6592" s="212"/>
      <c r="R6592" s="212">
        <v>407.63200000000001</v>
      </c>
      <c r="S6592" s="212">
        <v>244.666</v>
      </c>
      <c r="T6592" s="212">
        <v>23.059000000000001</v>
      </c>
      <c r="U6592" s="212">
        <v>101.38500000000001</v>
      </c>
    </row>
    <row r="6593" spans="1:21" x14ac:dyDescent="0.25">
      <c r="A6593" s="57" t="s">
        <v>702</v>
      </c>
      <c r="B6593" s="57" t="s">
        <v>9107</v>
      </c>
      <c r="C6593" s="212"/>
      <c r="D6593" s="212"/>
      <c r="E6593" s="212"/>
      <c r="F6593" s="212"/>
      <c r="G6593" s="212"/>
      <c r="H6593" s="212"/>
      <c r="I6593" s="212"/>
      <c r="J6593" s="212">
        <v>14.898</v>
      </c>
      <c r="K6593" s="212">
        <v>4.0999999999999996</v>
      </c>
      <c r="L6593" s="212"/>
      <c r="M6593" s="212"/>
      <c r="N6593" s="212"/>
      <c r="O6593" s="212"/>
      <c r="P6593" s="212">
        <v>11.462999999999999</v>
      </c>
      <c r="Q6593" s="212"/>
      <c r="R6593" s="212">
        <v>0</v>
      </c>
      <c r="S6593" s="212"/>
      <c r="T6593" s="212"/>
      <c r="U6593" s="212"/>
    </row>
    <row r="6594" spans="1:21" x14ac:dyDescent="0.25">
      <c r="A6594" s="57" t="s">
        <v>46</v>
      </c>
      <c r="B6594" s="57" t="s">
        <v>9108</v>
      </c>
      <c r="C6594" s="212"/>
      <c r="D6594" s="212"/>
      <c r="E6594" s="212"/>
      <c r="F6594" s="212"/>
      <c r="G6594" s="212"/>
      <c r="H6594" s="212">
        <v>1420.6489999999999</v>
      </c>
      <c r="I6594" s="212">
        <v>884.38300000000004</v>
      </c>
      <c r="J6594" s="212">
        <v>250.06899999999999</v>
      </c>
      <c r="K6594" s="212">
        <v>464.08600000000001</v>
      </c>
      <c r="L6594" s="212">
        <v>302.05799999999999</v>
      </c>
      <c r="M6594" s="212">
        <v>23.481000000000002</v>
      </c>
      <c r="N6594" s="212">
        <v>735.64200000000005</v>
      </c>
      <c r="O6594" s="212">
        <v>231.85300000000001</v>
      </c>
      <c r="P6594" s="212">
        <v>1015.124</v>
      </c>
      <c r="Q6594" s="212">
        <v>978.92700000000002</v>
      </c>
      <c r="R6594" s="212">
        <v>354.15100000000001</v>
      </c>
      <c r="S6594" s="212">
        <v>772.99300000000005</v>
      </c>
      <c r="T6594" s="212">
        <v>289.18299999999999</v>
      </c>
      <c r="U6594" s="212">
        <v>907.94600000000003</v>
      </c>
    </row>
    <row r="6595" spans="1:21" x14ac:dyDescent="0.25">
      <c r="A6595" s="57" t="s">
        <v>10</v>
      </c>
      <c r="B6595" s="57" t="s">
        <v>4959</v>
      </c>
      <c r="C6595" s="212">
        <v>985.29700000000003</v>
      </c>
      <c r="D6595" s="212">
        <v>501.399</v>
      </c>
      <c r="E6595" s="212"/>
      <c r="F6595" s="212"/>
      <c r="G6595" s="212"/>
      <c r="H6595" s="212">
        <v>133.47900000000001</v>
      </c>
      <c r="I6595" s="212"/>
      <c r="J6595" s="212"/>
      <c r="K6595" s="212">
        <v>2039.0840000000001</v>
      </c>
      <c r="L6595" s="212"/>
      <c r="M6595" s="212">
        <v>24.51</v>
      </c>
      <c r="N6595" s="212">
        <v>40.664999999999999</v>
      </c>
      <c r="O6595" s="212">
        <v>43.457999999999998</v>
      </c>
      <c r="P6595" s="212"/>
      <c r="Q6595" s="212">
        <v>2.3479999999999999</v>
      </c>
      <c r="R6595" s="212">
        <v>65.828000000000003</v>
      </c>
      <c r="S6595" s="212">
        <v>225.58500000000001</v>
      </c>
      <c r="T6595" s="212">
        <v>159.51499999999999</v>
      </c>
      <c r="U6595" s="212">
        <v>34.677999999999997</v>
      </c>
    </row>
    <row r="6596" spans="1:21" x14ac:dyDescent="0.25">
      <c r="A6596" s="57" t="s">
        <v>79</v>
      </c>
      <c r="B6596" s="57" t="s">
        <v>9109</v>
      </c>
      <c r="C6596" s="212"/>
      <c r="D6596" s="212"/>
      <c r="E6596" s="212"/>
      <c r="F6596" s="212"/>
      <c r="G6596" s="212"/>
      <c r="H6596" s="212">
        <v>74.546000000000006</v>
      </c>
      <c r="I6596" s="212">
        <v>169.02699999999999</v>
      </c>
      <c r="J6596" s="212"/>
      <c r="K6596" s="212">
        <v>182.994</v>
      </c>
      <c r="L6596" s="212"/>
      <c r="M6596" s="212">
        <v>1649.6769999999999</v>
      </c>
      <c r="N6596" s="212">
        <v>476.03199999999998</v>
      </c>
      <c r="O6596" s="212">
        <v>50.335000000000001</v>
      </c>
      <c r="P6596" s="212">
        <v>215.12299999999999</v>
      </c>
      <c r="Q6596" s="212">
        <v>404.29700000000003</v>
      </c>
      <c r="R6596" s="212">
        <v>82.305999999999997</v>
      </c>
      <c r="S6596" s="212">
        <v>18.155000000000001</v>
      </c>
      <c r="T6596" s="212">
        <v>226.32400000000001</v>
      </c>
      <c r="U6596" s="212">
        <v>298.98700000000002</v>
      </c>
    </row>
    <row r="6597" spans="1:21" x14ac:dyDescent="0.25">
      <c r="A6597" s="57" t="s">
        <v>177</v>
      </c>
      <c r="B6597" s="57" t="s">
        <v>9110</v>
      </c>
      <c r="C6597" s="212"/>
      <c r="D6597" s="212"/>
      <c r="E6597" s="212"/>
      <c r="F6597" s="212"/>
      <c r="G6597" s="212"/>
      <c r="H6597" s="212">
        <v>4.444</v>
      </c>
      <c r="I6597" s="212"/>
      <c r="J6597" s="212"/>
      <c r="K6597" s="212">
        <v>60.863</v>
      </c>
      <c r="L6597" s="212"/>
      <c r="M6597" s="212">
        <v>132.74</v>
      </c>
      <c r="N6597" s="212">
        <v>41.384</v>
      </c>
      <c r="O6597" s="212">
        <v>2.59</v>
      </c>
      <c r="P6597" s="212">
        <v>1385.568</v>
      </c>
      <c r="Q6597" s="212">
        <v>8778.5910000000003</v>
      </c>
      <c r="R6597" s="212">
        <v>47.542000000000002</v>
      </c>
      <c r="S6597" s="212">
        <v>322.61500000000001</v>
      </c>
      <c r="T6597" s="212">
        <v>92.358000000000004</v>
      </c>
      <c r="U6597" s="212">
        <v>1830.201</v>
      </c>
    </row>
    <row r="6598" spans="1:21" x14ac:dyDescent="0.25">
      <c r="A6598" s="57" t="s">
        <v>40</v>
      </c>
      <c r="B6598" s="57" t="s">
        <v>9111</v>
      </c>
      <c r="C6598" s="212"/>
      <c r="D6598" s="212"/>
      <c r="E6598" s="212"/>
      <c r="F6598" s="212"/>
      <c r="G6598" s="212"/>
      <c r="H6598" s="212">
        <v>0.33100000000000002</v>
      </c>
      <c r="I6598" s="212">
        <v>2.5499999999999998</v>
      </c>
      <c r="J6598" s="212"/>
      <c r="K6598" s="212"/>
      <c r="L6598" s="212"/>
      <c r="M6598" s="212">
        <v>0.72099999999999997</v>
      </c>
      <c r="N6598" s="212">
        <v>0.57299999999999995</v>
      </c>
      <c r="O6598" s="212">
        <v>2.891</v>
      </c>
      <c r="P6598" s="212">
        <v>26.006</v>
      </c>
      <c r="Q6598" s="212">
        <v>65.906000000000006</v>
      </c>
      <c r="R6598" s="212"/>
      <c r="S6598" s="212">
        <v>66.965999999999994</v>
      </c>
      <c r="T6598" s="212">
        <v>3.2040000000000002</v>
      </c>
      <c r="U6598" s="212">
        <v>55.156999999999996</v>
      </c>
    </row>
    <row r="6599" spans="1:21" x14ac:dyDescent="0.25">
      <c r="A6599" s="57" t="s">
        <v>872</v>
      </c>
      <c r="B6599" s="57" t="s">
        <v>9112</v>
      </c>
      <c r="C6599" s="212"/>
      <c r="D6599" s="212"/>
      <c r="E6599" s="212"/>
      <c r="F6599" s="212"/>
      <c r="G6599" s="212"/>
      <c r="H6599" s="212"/>
      <c r="I6599" s="212"/>
      <c r="J6599" s="212"/>
      <c r="K6599" s="212"/>
      <c r="L6599" s="212"/>
      <c r="M6599" s="212"/>
      <c r="N6599" s="212"/>
      <c r="O6599" s="212"/>
      <c r="P6599" s="212">
        <v>1.0980000000000001</v>
      </c>
      <c r="Q6599" s="212"/>
      <c r="R6599" s="212">
        <v>5.585</v>
      </c>
      <c r="S6599" s="212"/>
      <c r="T6599" s="212">
        <v>12</v>
      </c>
      <c r="U6599" s="212"/>
    </row>
    <row r="6600" spans="1:21" x14ac:dyDescent="0.25">
      <c r="A6600" s="57" t="s">
        <v>314</v>
      </c>
      <c r="B6600" s="57" t="s">
        <v>9113</v>
      </c>
      <c r="C6600" s="212"/>
      <c r="D6600" s="212"/>
      <c r="E6600" s="212"/>
      <c r="F6600" s="212"/>
      <c r="G6600" s="212"/>
      <c r="H6600" s="212">
        <v>45.055999999999997</v>
      </c>
      <c r="I6600" s="212">
        <v>42.122999999999998</v>
      </c>
      <c r="J6600" s="212">
        <v>19.16</v>
      </c>
      <c r="K6600" s="212">
        <v>84.138999999999996</v>
      </c>
      <c r="L6600" s="212">
        <v>3.5</v>
      </c>
      <c r="M6600" s="212">
        <v>129.63200000000001</v>
      </c>
      <c r="N6600" s="212">
        <v>8.7449999999999992</v>
      </c>
      <c r="O6600" s="212">
        <v>27.558</v>
      </c>
      <c r="P6600" s="212">
        <v>14.423</v>
      </c>
      <c r="Q6600" s="212">
        <v>23.611000000000001</v>
      </c>
      <c r="R6600" s="212"/>
      <c r="S6600" s="212">
        <v>3</v>
      </c>
      <c r="T6600" s="212">
        <v>0</v>
      </c>
      <c r="U6600" s="212">
        <v>0</v>
      </c>
    </row>
    <row r="6601" spans="1:21" x14ac:dyDescent="0.25">
      <c r="A6601" s="57" t="s">
        <v>754</v>
      </c>
      <c r="B6601" s="57" t="s">
        <v>9114</v>
      </c>
      <c r="C6601" s="212">
        <v>47.198999999999998</v>
      </c>
      <c r="D6601" s="212">
        <v>145.6</v>
      </c>
      <c r="E6601" s="212"/>
      <c r="F6601" s="212"/>
      <c r="G6601" s="212"/>
      <c r="H6601" s="212">
        <v>79.340999999999994</v>
      </c>
      <c r="I6601" s="212">
        <v>215.47</v>
      </c>
      <c r="J6601" s="212">
        <v>61.389000000000003</v>
      </c>
      <c r="K6601" s="212">
        <v>96.078999999999994</v>
      </c>
      <c r="L6601" s="212">
        <v>150.02699999999999</v>
      </c>
      <c r="M6601" s="212">
        <v>521.26300000000003</v>
      </c>
      <c r="N6601" s="212">
        <v>585.70799999999997</v>
      </c>
      <c r="O6601" s="212">
        <v>124.193</v>
      </c>
      <c r="P6601" s="212">
        <v>525.74800000000005</v>
      </c>
      <c r="Q6601" s="212">
        <v>82</v>
      </c>
      <c r="R6601" s="212">
        <v>9.7750000000000004</v>
      </c>
      <c r="S6601" s="212">
        <v>14.845000000000001</v>
      </c>
      <c r="T6601" s="212">
        <v>134.185</v>
      </c>
      <c r="U6601" s="212">
        <v>136.72200000000001</v>
      </c>
    </row>
    <row r="6602" spans="1:21" x14ac:dyDescent="0.25">
      <c r="A6602" s="57" t="s">
        <v>909</v>
      </c>
      <c r="B6602" s="57" t="s">
        <v>9115</v>
      </c>
      <c r="C6602" s="212"/>
      <c r="D6602" s="212"/>
      <c r="E6602" s="212"/>
      <c r="F6602" s="212"/>
      <c r="G6602" s="212"/>
      <c r="H6602" s="212"/>
      <c r="I6602" s="212"/>
      <c r="J6602" s="212">
        <v>2.1160000000000001</v>
      </c>
      <c r="K6602" s="212"/>
      <c r="L6602" s="212"/>
      <c r="M6602" s="212">
        <v>7.28</v>
      </c>
      <c r="N6602" s="212">
        <v>8.0009999999999994</v>
      </c>
      <c r="O6602" s="212">
        <v>0</v>
      </c>
      <c r="P6602" s="212">
        <v>25.376000000000001</v>
      </c>
      <c r="Q6602" s="212">
        <v>9.07</v>
      </c>
      <c r="R6602" s="212">
        <v>8.4499999999999993</v>
      </c>
      <c r="S6602" s="212"/>
      <c r="T6602" s="212"/>
      <c r="U6602" s="212">
        <v>0</v>
      </c>
    </row>
    <row r="6603" spans="1:21" x14ac:dyDescent="0.25">
      <c r="A6603" s="57" t="s">
        <v>1480</v>
      </c>
      <c r="B6603" s="57" t="s">
        <v>9116</v>
      </c>
      <c r="C6603" s="212"/>
      <c r="D6603" s="212"/>
      <c r="E6603" s="212"/>
      <c r="F6603" s="212"/>
      <c r="G6603" s="212"/>
      <c r="H6603" s="212"/>
      <c r="I6603" s="212">
        <v>9</v>
      </c>
      <c r="J6603" s="212"/>
      <c r="K6603" s="212"/>
      <c r="L6603" s="212"/>
      <c r="M6603" s="212"/>
      <c r="N6603" s="212"/>
      <c r="O6603" s="212"/>
      <c r="P6603" s="212"/>
      <c r="Q6603" s="212"/>
      <c r="R6603" s="212"/>
      <c r="S6603" s="212"/>
      <c r="T6603" s="212"/>
      <c r="U6603" s="212">
        <v>0</v>
      </c>
    </row>
    <row r="6604" spans="1:21" x14ac:dyDescent="0.25">
      <c r="A6604" s="57" t="s">
        <v>833</v>
      </c>
      <c r="B6604" s="57" t="s">
        <v>9117</v>
      </c>
      <c r="C6604" s="212"/>
      <c r="D6604" s="212"/>
      <c r="E6604" s="212"/>
      <c r="F6604" s="212"/>
      <c r="G6604" s="212"/>
      <c r="H6604" s="212">
        <v>5.0970000000000004</v>
      </c>
      <c r="I6604" s="212">
        <v>156.31399999999999</v>
      </c>
      <c r="J6604" s="212">
        <v>0.89800000000000002</v>
      </c>
      <c r="K6604" s="212">
        <v>11.254</v>
      </c>
      <c r="L6604" s="212"/>
      <c r="M6604" s="212">
        <v>230.018</v>
      </c>
      <c r="N6604" s="212"/>
      <c r="O6604" s="212">
        <v>153.25299999999999</v>
      </c>
      <c r="P6604" s="212">
        <v>196.96899999999999</v>
      </c>
      <c r="Q6604" s="212">
        <v>37.89</v>
      </c>
      <c r="R6604" s="212">
        <v>0</v>
      </c>
      <c r="S6604" s="212">
        <v>0</v>
      </c>
      <c r="T6604" s="212"/>
      <c r="U6604" s="212">
        <v>64</v>
      </c>
    </row>
    <row r="6605" spans="1:21" x14ac:dyDescent="0.25">
      <c r="A6605" s="57" t="s">
        <v>244</v>
      </c>
      <c r="B6605" s="57" t="s">
        <v>9118</v>
      </c>
      <c r="C6605" s="212">
        <v>12.1</v>
      </c>
      <c r="D6605" s="212">
        <v>200.79900000000001</v>
      </c>
      <c r="E6605" s="212"/>
      <c r="F6605" s="212"/>
      <c r="G6605" s="212"/>
      <c r="H6605" s="212">
        <v>3.2170000000000001</v>
      </c>
      <c r="I6605" s="212">
        <v>290.15600000000001</v>
      </c>
      <c r="J6605" s="212">
        <v>117.714</v>
      </c>
      <c r="K6605" s="212">
        <v>400.97199999999998</v>
      </c>
      <c r="L6605" s="212">
        <v>337.84300000000002</v>
      </c>
      <c r="M6605" s="212">
        <v>855.77800000000002</v>
      </c>
      <c r="N6605" s="212">
        <v>484.02</v>
      </c>
      <c r="O6605" s="212">
        <v>14934.112999999999</v>
      </c>
      <c r="P6605" s="212">
        <v>1857.605</v>
      </c>
      <c r="Q6605" s="212">
        <v>1424.317</v>
      </c>
      <c r="R6605" s="212">
        <v>94.025000000000006</v>
      </c>
      <c r="S6605" s="212">
        <v>75.495999999999995</v>
      </c>
      <c r="T6605" s="212">
        <v>259.57600000000002</v>
      </c>
      <c r="U6605" s="212">
        <v>52</v>
      </c>
    </row>
    <row r="6606" spans="1:21" x14ac:dyDescent="0.25">
      <c r="A6606" s="57" t="s">
        <v>1988</v>
      </c>
      <c r="B6606" s="57" t="s">
        <v>9119</v>
      </c>
      <c r="C6606" s="212">
        <v>2.8</v>
      </c>
      <c r="D6606" s="212"/>
      <c r="E6606" s="212"/>
      <c r="F6606" s="212"/>
      <c r="G6606" s="212"/>
      <c r="H6606" s="212">
        <v>5.8970000000000002</v>
      </c>
      <c r="I6606" s="212"/>
      <c r="J6606" s="212">
        <v>0.05</v>
      </c>
      <c r="K6606" s="212">
        <v>0.214</v>
      </c>
      <c r="L6606" s="212"/>
      <c r="M6606" s="212">
        <v>1.4999999999999999E-2</v>
      </c>
      <c r="N6606" s="212">
        <v>2.6659999999999999</v>
      </c>
      <c r="O6606" s="212"/>
      <c r="P6606" s="212"/>
      <c r="Q6606" s="212"/>
      <c r="R6606" s="212">
        <v>8.1920000000000002</v>
      </c>
      <c r="S6606" s="212">
        <v>34.500999999999998</v>
      </c>
      <c r="T6606" s="212">
        <v>77.122</v>
      </c>
      <c r="U6606" s="212">
        <v>14.305</v>
      </c>
    </row>
    <row r="6607" spans="1:21" x14ac:dyDescent="0.25">
      <c r="A6607" s="57" t="s">
        <v>810</v>
      </c>
      <c r="B6607" s="57" t="s">
        <v>9120</v>
      </c>
      <c r="C6607" s="212">
        <v>67.198999999999998</v>
      </c>
      <c r="D6607" s="212">
        <v>19.2</v>
      </c>
      <c r="E6607" s="212"/>
      <c r="F6607" s="212"/>
      <c r="G6607" s="212"/>
      <c r="H6607" s="212">
        <v>7.1159999999999997</v>
      </c>
      <c r="I6607" s="212">
        <v>4.9139999999999997</v>
      </c>
      <c r="J6607" s="212">
        <v>2.0920000000000001</v>
      </c>
      <c r="K6607" s="212">
        <v>2.2360000000000002</v>
      </c>
      <c r="L6607" s="212">
        <v>5.5540000000000003</v>
      </c>
      <c r="M6607" s="212">
        <v>2.3460000000000001</v>
      </c>
      <c r="N6607" s="212">
        <v>7.5350000000000001</v>
      </c>
      <c r="O6607" s="212">
        <v>3.1259999999999999</v>
      </c>
      <c r="P6607" s="212"/>
      <c r="Q6607" s="212">
        <v>1.585</v>
      </c>
      <c r="R6607" s="212">
        <v>0.42699999999999999</v>
      </c>
      <c r="S6607" s="212"/>
      <c r="T6607" s="212">
        <v>1.4870000000000001</v>
      </c>
      <c r="U6607" s="212"/>
    </row>
    <row r="6608" spans="1:21" x14ac:dyDescent="0.25">
      <c r="A6608" s="57" t="s">
        <v>753</v>
      </c>
      <c r="B6608" s="57" t="s">
        <v>9121</v>
      </c>
      <c r="C6608" s="212"/>
      <c r="D6608" s="212"/>
      <c r="E6608" s="212"/>
      <c r="F6608" s="212"/>
      <c r="G6608" s="212"/>
      <c r="H6608" s="212">
        <v>1.3220000000000001</v>
      </c>
      <c r="I6608" s="212">
        <v>0.33900000000000002</v>
      </c>
      <c r="J6608" s="212">
        <v>2.9000000000000001E-2</v>
      </c>
      <c r="K6608" s="212">
        <v>0.626</v>
      </c>
      <c r="L6608" s="212"/>
      <c r="M6608" s="212">
        <v>1.4999999999999999E-2</v>
      </c>
      <c r="N6608" s="212"/>
      <c r="O6608" s="212">
        <v>0.04</v>
      </c>
      <c r="P6608" s="212">
        <v>0.2</v>
      </c>
      <c r="Q6608" s="212">
        <v>0.185</v>
      </c>
      <c r="R6608" s="212">
        <v>0.74299999999999999</v>
      </c>
      <c r="S6608" s="212">
        <v>13.034000000000001</v>
      </c>
      <c r="T6608" s="212">
        <v>21.440999999999999</v>
      </c>
      <c r="U6608" s="212">
        <v>19.8</v>
      </c>
    </row>
    <row r="6609" spans="1:21" x14ac:dyDescent="0.25">
      <c r="A6609" s="57" t="s">
        <v>655</v>
      </c>
      <c r="B6609" s="57" t="s">
        <v>9122</v>
      </c>
      <c r="C6609" s="212"/>
      <c r="D6609" s="212"/>
      <c r="E6609" s="212"/>
      <c r="F6609" s="212"/>
      <c r="G6609" s="212"/>
      <c r="H6609" s="212">
        <v>22.233000000000001</v>
      </c>
      <c r="I6609" s="212">
        <v>19.768999999999998</v>
      </c>
      <c r="J6609" s="212">
        <v>1.38</v>
      </c>
      <c r="K6609" s="212">
        <v>4.1269999999999998</v>
      </c>
      <c r="L6609" s="212"/>
      <c r="M6609" s="212">
        <v>0.30299999999999999</v>
      </c>
      <c r="N6609" s="212">
        <v>4.8029999999999999</v>
      </c>
      <c r="O6609" s="212">
        <v>2.113</v>
      </c>
      <c r="P6609" s="212">
        <v>5.6000000000000001E-2</v>
      </c>
      <c r="Q6609" s="212">
        <v>15.484</v>
      </c>
      <c r="R6609" s="212">
        <v>0.42499999999999999</v>
      </c>
      <c r="S6609" s="212">
        <v>0.29599999999999999</v>
      </c>
      <c r="T6609" s="212">
        <v>2.7879999999999998</v>
      </c>
      <c r="U6609" s="212">
        <v>4.5419999999999998</v>
      </c>
    </row>
    <row r="6610" spans="1:21" x14ac:dyDescent="0.25">
      <c r="A6610" s="57" t="s">
        <v>2312</v>
      </c>
      <c r="B6610" s="57" t="s">
        <v>9123</v>
      </c>
      <c r="C6610" s="212"/>
      <c r="D6610" s="212"/>
      <c r="E6610" s="212"/>
      <c r="F6610" s="212"/>
      <c r="G6610" s="212"/>
      <c r="H6610" s="212">
        <v>2.177</v>
      </c>
      <c r="I6610" s="212">
        <v>4.1070000000000002</v>
      </c>
      <c r="J6610" s="212"/>
      <c r="K6610" s="212">
        <v>0.251</v>
      </c>
      <c r="L6610" s="212"/>
      <c r="M6610" s="212"/>
      <c r="N6610" s="212"/>
      <c r="O6610" s="212"/>
      <c r="P6610" s="212"/>
      <c r="Q6610" s="212">
        <v>0.127</v>
      </c>
      <c r="R6610" s="212">
        <v>0.73</v>
      </c>
      <c r="S6610" s="212"/>
      <c r="T6610" s="212"/>
      <c r="U6610" s="212"/>
    </row>
    <row r="6611" spans="1:21" x14ac:dyDescent="0.25">
      <c r="A6611" s="57" t="s">
        <v>65</v>
      </c>
      <c r="B6611" s="57" t="s">
        <v>9124</v>
      </c>
      <c r="C6611" s="212">
        <v>4359.0940000000001</v>
      </c>
      <c r="D6611" s="212">
        <v>3963.6889999999999</v>
      </c>
      <c r="E6611" s="212"/>
      <c r="F6611" s="212"/>
      <c r="G6611" s="212"/>
      <c r="H6611" s="212">
        <v>3.2090000000000001</v>
      </c>
      <c r="I6611" s="212">
        <v>130.75</v>
      </c>
      <c r="J6611" s="212">
        <v>152.64400000000001</v>
      </c>
      <c r="K6611" s="212">
        <v>226.43</v>
      </c>
      <c r="L6611" s="212">
        <v>523.06200000000001</v>
      </c>
      <c r="M6611" s="212">
        <v>840.13800000000003</v>
      </c>
      <c r="N6611" s="212">
        <v>1697.4590000000001</v>
      </c>
      <c r="O6611" s="212">
        <v>2032.9970000000001</v>
      </c>
      <c r="P6611" s="212">
        <v>2448.4940000000001</v>
      </c>
      <c r="Q6611" s="212">
        <v>12.353999999999999</v>
      </c>
      <c r="R6611" s="212">
        <v>0.88800000000000001</v>
      </c>
      <c r="S6611" s="212">
        <v>15.143000000000001</v>
      </c>
      <c r="T6611" s="212">
        <v>6.069</v>
      </c>
      <c r="U6611" s="212">
        <v>36.433</v>
      </c>
    </row>
    <row r="6612" spans="1:21" x14ac:dyDescent="0.25">
      <c r="A6612" s="57" t="s">
        <v>4577</v>
      </c>
      <c r="B6612" s="57" t="s">
        <v>9125</v>
      </c>
      <c r="C6612" s="212"/>
      <c r="D6612" s="212"/>
      <c r="E6612" s="212"/>
      <c r="F6612" s="212"/>
      <c r="G6612" s="212"/>
      <c r="H6612" s="212">
        <v>2.2909999999999999</v>
      </c>
      <c r="I6612" s="212">
        <v>1.427</v>
      </c>
      <c r="J6612" s="212">
        <v>0.57499999999999996</v>
      </c>
      <c r="K6612" s="212">
        <v>2.1619999999999999</v>
      </c>
      <c r="L6612" s="212"/>
      <c r="M6612" s="212">
        <v>8.4000000000000005E-2</v>
      </c>
      <c r="N6612" s="212">
        <v>0.40899999999999997</v>
      </c>
      <c r="O6612" s="212"/>
      <c r="P6612" s="212"/>
      <c r="Q6612" s="212"/>
      <c r="R6612" s="212"/>
      <c r="S6612" s="212"/>
      <c r="T6612" s="212"/>
      <c r="U6612" s="212"/>
    </row>
    <row r="6613" spans="1:21" x14ac:dyDescent="0.25">
      <c r="A6613" s="57" t="s">
        <v>4529</v>
      </c>
      <c r="B6613" s="57" t="s">
        <v>9126</v>
      </c>
      <c r="C6613" s="212"/>
      <c r="D6613" s="212"/>
      <c r="E6613" s="212"/>
      <c r="F6613" s="212"/>
      <c r="G6613" s="212"/>
      <c r="H6613" s="212">
        <v>36.095999999999997</v>
      </c>
      <c r="I6613" s="212">
        <v>12.151</v>
      </c>
      <c r="J6613" s="212"/>
      <c r="K6613" s="212">
        <v>6.0000000000000001E-3</v>
      </c>
      <c r="L6613" s="212"/>
      <c r="M6613" s="212"/>
      <c r="N6613" s="212"/>
      <c r="O6613" s="212"/>
      <c r="P6613" s="212">
        <v>2.1459999999999999</v>
      </c>
      <c r="Q6613" s="212">
        <v>91.241</v>
      </c>
      <c r="R6613" s="212">
        <v>0.55600000000000005</v>
      </c>
      <c r="S6613" s="212">
        <v>3.1890000000000001</v>
      </c>
      <c r="T6613" s="212">
        <v>4.5259999999999998</v>
      </c>
      <c r="U6613" s="212">
        <v>12.914</v>
      </c>
    </row>
    <row r="6614" spans="1:21" x14ac:dyDescent="0.25">
      <c r="A6614" s="57" t="s">
        <v>440</v>
      </c>
      <c r="B6614" s="57" t="s">
        <v>9127</v>
      </c>
      <c r="C6614" s="212"/>
      <c r="D6614" s="212"/>
      <c r="E6614" s="212"/>
      <c r="F6614" s="212"/>
      <c r="G6614" s="212"/>
      <c r="H6614" s="212">
        <v>122.34399999999999</v>
      </c>
      <c r="I6614" s="212">
        <v>222.268</v>
      </c>
      <c r="J6614" s="212">
        <v>117.907</v>
      </c>
      <c r="K6614" s="212">
        <v>121.631</v>
      </c>
      <c r="L6614" s="212">
        <v>121.401</v>
      </c>
      <c r="M6614" s="212">
        <v>64.67</v>
      </c>
      <c r="N6614" s="212">
        <v>23.811</v>
      </c>
      <c r="O6614" s="212">
        <v>12.276999999999999</v>
      </c>
      <c r="P6614" s="212">
        <v>68.867999999999995</v>
      </c>
      <c r="Q6614" s="212">
        <v>191.66200000000001</v>
      </c>
      <c r="R6614" s="212">
        <v>1039.6990000000001</v>
      </c>
      <c r="S6614" s="212">
        <v>1154.915</v>
      </c>
      <c r="T6614" s="212">
        <v>568.36500000000001</v>
      </c>
      <c r="U6614" s="212">
        <v>1920.5229999999999</v>
      </c>
    </row>
    <row r="6615" spans="1:21" x14ac:dyDescent="0.25">
      <c r="A6615" s="57" t="s">
        <v>142</v>
      </c>
      <c r="B6615" s="57" t="s">
        <v>9128</v>
      </c>
      <c r="C6615" s="212"/>
      <c r="D6615" s="212"/>
      <c r="E6615" s="212"/>
      <c r="F6615" s="212"/>
      <c r="G6615" s="212"/>
      <c r="H6615" s="212">
        <v>71.417000000000002</v>
      </c>
      <c r="I6615" s="212">
        <v>96.182000000000002</v>
      </c>
      <c r="J6615" s="212">
        <v>41.865000000000002</v>
      </c>
      <c r="K6615" s="212">
        <v>55.642000000000003</v>
      </c>
      <c r="L6615" s="212">
        <v>55.47</v>
      </c>
      <c r="M6615" s="212">
        <v>48.951999999999998</v>
      </c>
      <c r="N6615" s="212">
        <v>23.027000000000001</v>
      </c>
      <c r="O6615" s="212">
        <v>14.675000000000001</v>
      </c>
      <c r="P6615" s="212">
        <v>40.273000000000003</v>
      </c>
      <c r="Q6615" s="212">
        <v>109.288</v>
      </c>
      <c r="R6615" s="212">
        <v>21.797000000000001</v>
      </c>
      <c r="S6615" s="212">
        <v>14.3</v>
      </c>
      <c r="T6615" s="212">
        <v>504.75099999999998</v>
      </c>
      <c r="U6615" s="212">
        <v>24.486999999999998</v>
      </c>
    </row>
    <row r="6616" spans="1:21" x14ac:dyDescent="0.25">
      <c r="A6616" s="57" t="s">
        <v>4566</v>
      </c>
      <c r="B6616" s="57" t="s">
        <v>9129</v>
      </c>
      <c r="C6616" s="212"/>
      <c r="D6616" s="212"/>
      <c r="E6616" s="212"/>
      <c r="F6616" s="212"/>
      <c r="G6616" s="212"/>
      <c r="H6616" s="212">
        <v>42.834000000000003</v>
      </c>
      <c r="I6616" s="212">
        <v>46.161000000000001</v>
      </c>
      <c r="J6616" s="212">
        <v>3.4990000000000001</v>
      </c>
      <c r="K6616" s="212">
        <v>4.9370000000000003</v>
      </c>
      <c r="L6616" s="212">
        <v>8.8040000000000003</v>
      </c>
      <c r="M6616" s="212">
        <v>10.385999999999999</v>
      </c>
      <c r="N6616" s="212">
        <v>0.14499999999999999</v>
      </c>
      <c r="O6616" s="212">
        <v>6.2E-2</v>
      </c>
      <c r="P6616" s="212"/>
      <c r="Q6616" s="212"/>
      <c r="R6616" s="212"/>
      <c r="S6616" s="212"/>
      <c r="T6616" s="212"/>
      <c r="U6616" s="212"/>
    </row>
    <row r="6617" spans="1:21" x14ac:dyDescent="0.25">
      <c r="A6617" s="57" t="s">
        <v>208</v>
      </c>
      <c r="B6617" s="57" t="s">
        <v>9130</v>
      </c>
      <c r="C6617" s="212"/>
      <c r="D6617" s="212"/>
      <c r="E6617" s="212"/>
      <c r="F6617" s="212"/>
      <c r="G6617" s="212"/>
      <c r="H6617" s="212">
        <v>94.186000000000007</v>
      </c>
      <c r="I6617" s="212">
        <v>28.404</v>
      </c>
      <c r="J6617" s="212">
        <v>44.26</v>
      </c>
      <c r="K6617" s="212">
        <v>19.271000000000001</v>
      </c>
      <c r="L6617" s="212">
        <v>13.606999999999999</v>
      </c>
      <c r="M6617" s="212">
        <v>12.347</v>
      </c>
      <c r="N6617" s="212">
        <v>20.062000000000001</v>
      </c>
      <c r="O6617" s="212">
        <v>31.751999999999999</v>
      </c>
      <c r="P6617" s="212">
        <v>23.536999999999999</v>
      </c>
      <c r="Q6617" s="212">
        <v>206.71199999999999</v>
      </c>
      <c r="R6617" s="212">
        <v>19.707999999999998</v>
      </c>
      <c r="S6617" s="212">
        <v>31.532</v>
      </c>
      <c r="T6617" s="212">
        <v>59.860999999999997</v>
      </c>
      <c r="U6617" s="212">
        <v>15.641999999999999</v>
      </c>
    </row>
    <row r="6618" spans="1:21" x14ac:dyDescent="0.25">
      <c r="A6618" s="57" t="s">
        <v>137</v>
      </c>
      <c r="B6618" s="57" t="s">
        <v>9131</v>
      </c>
      <c r="C6618" s="212"/>
      <c r="D6618" s="212"/>
      <c r="E6618" s="212"/>
      <c r="F6618" s="212"/>
      <c r="G6618" s="212"/>
      <c r="H6618" s="212">
        <v>25.238</v>
      </c>
      <c r="I6618" s="212">
        <v>18.157</v>
      </c>
      <c r="J6618" s="212">
        <v>65.224999999999994</v>
      </c>
      <c r="K6618" s="212">
        <v>19.542000000000002</v>
      </c>
      <c r="L6618" s="212">
        <v>22.445</v>
      </c>
      <c r="M6618" s="212">
        <v>5.0000000000000001E-3</v>
      </c>
      <c r="N6618" s="212">
        <v>1.2999999999999999E-2</v>
      </c>
      <c r="O6618" s="212">
        <v>4.577</v>
      </c>
      <c r="P6618" s="212">
        <v>2.3519999999999999</v>
      </c>
      <c r="Q6618" s="212">
        <v>9.0269999999999992</v>
      </c>
      <c r="R6618" s="212">
        <v>32.045000000000002</v>
      </c>
      <c r="S6618" s="212">
        <v>16.003</v>
      </c>
      <c r="T6618" s="212">
        <v>20.957000000000001</v>
      </c>
      <c r="U6618" s="212">
        <v>47.722000000000001</v>
      </c>
    </row>
    <row r="6619" spans="1:21" x14ac:dyDescent="0.25">
      <c r="A6619" s="57" t="s">
        <v>416</v>
      </c>
      <c r="B6619" s="57" t="s">
        <v>9132</v>
      </c>
      <c r="C6619" s="212"/>
      <c r="D6619" s="212"/>
      <c r="E6619" s="212"/>
      <c r="F6619" s="212"/>
      <c r="G6619" s="212"/>
      <c r="H6619" s="212">
        <v>1297.5150000000001</v>
      </c>
      <c r="I6619" s="212">
        <v>3032.8629999999998</v>
      </c>
      <c r="J6619" s="212">
        <v>3351.0459999999998</v>
      </c>
      <c r="K6619" s="212">
        <v>3435.2080000000001</v>
      </c>
      <c r="L6619" s="212">
        <v>4460.3869999999997</v>
      </c>
      <c r="M6619" s="212">
        <v>5566.4759999999997</v>
      </c>
      <c r="N6619" s="212">
        <v>3949.0970000000002</v>
      </c>
      <c r="O6619" s="212">
        <v>4661.6580000000004</v>
      </c>
      <c r="P6619" s="212">
        <v>7206.7389999999996</v>
      </c>
      <c r="Q6619" s="212">
        <v>3229.6750000000002</v>
      </c>
      <c r="R6619" s="212">
        <v>438.88499999999999</v>
      </c>
      <c r="S6619" s="212">
        <v>372.55500000000001</v>
      </c>
      <c r="T6619" s="212">
        <v>0.1</v>
      </c>
      <c r="U6619" s="212">
        <v>34.994999999999997</v>
      </c>
    </row>
    <row r="6620" spans="1:21" x14ac:dyDescent="0.25">
      <c r="A6620" s="57" t="s">
        <v>105</v>
      </c>
      <c r="B6620" s="57" t="s">
        <v>9133</v>
      </c>
      <c r="C6620" s="212"/>
      <c r="D6620" s="212"/>
      <c r="E6620" s="212"/>
      <c r="F6620" s="212"/>
      <c r="G6620" s="212"/>
      <c r="H6620" s="212"/>
      <c r="I6620" s="212">
        <v>0.107</v>
      </c>
      <c r="J6620" s="212"/>
      <c r="K6620" s="212"/>
      <c r="L6620" s="212"/>
      <c r="M6620" s="212"/>
      <c r="N6620" s="212"/>
      <c r="O6620" s="212"/>
      <c r="P6620" s="212">
        <v>7.2130000000000001</v>
      </c>
      <c r="Q6620" s="212">
        <v>1.3380000000000001</v>
      </c>
      <c r="R6620" s="212">
        <v>0.17</v>
      </c>
      <c r="S6620" s="212">
        <v>3.4220000000000002</v>
      </c>
      <c r="T6620" s="212">
        <v>132.40799999999999</v>
      </c>
      <c r="U6620" s="212">
        <v>608.84900000000005</v>
      </c>
    </row>
    <row r="6621" spans="1:21" x14ac:dyDescent="0.25">
      <c r="A6621" s="57" t="s">
        <v>271</v>
      </c>
      <c r="B6621" s="57" t="s">
        <v>9134</v>
      </c>
      <c r="C6621" s="212"/>
      <c r="D6621" s="212"/>
      <c r="E6621" s="212"/>
      <c r="F6621" s="212"/>
      <c r="G6621" s="212"/>
      <c r="H6621" s="212">
        <v>0.151</v>
      </c>
      <c r="I6621" s="212">
        <v>0.23100000000000001</v>
      </c>
      <c r="J6621" s="212"/>
      <c r="K6621" s="212">
        <v>0.01</v>
      </c>
      <c r="L6621" s="212"/>
      <c r="M6621" s="212"/>
      <c r="N6621" s="212"/>
      <c r="O6621" s="212"/>
      <c r="P6621" s="212">
        <v>11.814</v>
      </c>
      <c r="Q6621" s="212">
        <v>137.91300000000001</v>
      </c>
      <c r="R6621" s="212">
        <v>2.5999999999999999E-2</v>
      </c>
      <c r="S6621" s="212">
        <v>21.995999999999999</v>
      </c>
      <c r="T6621" s="212">
        <v>3.835</v>
      </c>
      <c r="U6621" s="212">
        <v>1.833</v>
      </c>
    </row>
    <row r="6622" spans="1:21" x14ac:dyDescent="0.25">
      <c r="A6622" s="57" t="s">
        <v>364</v>
      </c>
      <c r="B6622" s="57" t="s">
        <v>9135</v>
      </c>
      <c r="C6622" s="212"/>
      <c r="D6622" s="212"/>
      <c r="E6622" s="212"/>
      <c r="F6622" s="212"/>
      <c r="G6622" s="212"/>
      <c r="H6622" s="212">
        <v>0.66400000000000003</v>
      </c>
      <c r="I6622" s="212">
        <v>1.327</v>
      </c>
      <c r="J6622" s="212">
        <v>0.107</v>
      </c>
      <c r="K6622" s="212">
        <v>0.02</v>
      </c>
      <c r="L6622" s="212"/>
      <c r="M6622" s="212"/>
      <c r="N6622" s="212"/>
      <c r="O6622" s="212">
        <v>4.9000000000000002E-2</v>
      </c>
      <c r="P6622" s="212">
        <v>0.08</v>
      </c>
      <c r="Q6622" s="212">
        <v>7.8710000000000004</v>
      </c>
      <c r="R6622" s="212">
        <v>0</v>
      </c>
      <c r="S6622" s="212">
        <v>157.53200000000001</v>
      </c>
      <c r="T6622" s="212">
        <v>95.2</v>
      </c>
      <c r="U6622" s="212">
        <v>8.9749999999999996</v>
      </c>
    </row>
    <row r="6623" spans="1:21" x14ac:dyDescent="0.25">
      <c r="A6623" s="57" t="s">
        <v>30</v>
      </c>
      <c r="B6623" s="57" t="s">
        <v>9136</v>
      </c>
      <c r="C6623" s="212"/>
      <c r="D6623" s="212"/>
      <c r="E6623" s="212"/>
      <c r="F6623" s="212"/>
      <c r="G6623" s="212"/>
      <c r="H6623" s="212">
        <v>482.34899999999999</v>
      </c>
      <c r="I6623" s="212">
        <v>381.18700000000001</v>
      </c>
      <c r="J6623" s="212">
        <v>3538.462</v>
      </c>
      <c r="K6623" s="212">
        <v>2861.8609999999999</v>
      </c>
      <c r="L6623" s="212">
        <v>3268.6329999999998</v>
      </c>
      <c r="M6623" s="212">
        <v>2940.51</v>
      </c>
      <c r="N6623" s="212">
        <v>4246.3459999999995</v>
      </c>
      <c r="O6623" s="212">
        <v>7882.5140000000001</v>
      </c>
      <c r="P6623" s="212">
        <v>9950.5869999999995</v>
      </c>
      <c r="Q6623" s="212">
        <v>9079.9950000000008</v>
      </c>
      <c r="R6623" s="212">
        <v>5472.9110000000001</v>
      </c>
      <c r="S6623" s="212">
        <v>3481.9879999999998</v>
      </c>
      <c r="T6623" s="212">
        <v>1554.54</v>
      </c>
      <c r="U6623" s="212">
        <v>3457.3649999999998</v>
      </c>
    </row>
    <row r="6624" spans="1:21" x14ac:dyDescent="0.25">
      <c r="A6624" s="57" t="s">
        <v>3560</v>
      </c>
      <c r="B6624" s="57" t="s">
        <v>9137</v>
      </c>
      <c r="C6624" s="212"/>
      <c r="D6624" s="212"/>
      <c r="E6624" s="212"/>
      <c r="F6624" s="212"/>
      <c r="G6624" s="212"/>
      <c r="H6624" s="212"/>
      <c r="I6624" s="212">
        <v>1.1850000000000001</v>
      </c>
      <c r="J6624" s="212">
        <v>4.4390000000000001</v>
      </c>
      <c r="K6624" s="212"/>
      <c r="L6624" s="212"/>
      <c r="M6624" s="212"/>
      <c r="N6624" s="212"/>
      <c r="O6624" s="212">
        <v>1</v>
      </c>
      <c r="P6624" s="212"/>
      <c r="Q6624" s="212"/>
      <c r="R6624" s="212"/>
      <c r="S6624" s="212"/>
      <c r="T6624" s="212"/>
      <c r="U6624" s="212"/>
    </row>
    <row r="6625" spans="1:21" x14ac:dyDescent="0.25">
      <c r="A6625" s="57" t="s">
        <v>1114</v>
      </c>
      <c r="B6625" s="57" t="s">
        <v>9138</v>
      </c>
      <c r="C6625" s="212"/>
      <c r="D6625" s="212"/>
      <c r="E6625" s="212"/>
      <c r="F6625" s="212"/>
      <c r="G6625" s="212"/>
      <c r="H6625" s="212"/>
      <c r="I6625" s="212">
        <v>15.478</v>
      </c>
      <c r="J6625" s="212">
        <v>62.436</v>
      </c>
      <c r="K6625" s="212"/>
      <c r="L6625" s="212">
        <v>1.2150000000000001</v>
      </c>
      <c r="M6625" s="212">
        <v>5.6000000000000001E-2</v>
      </c>
      <c r="N6625" s="212">
        <v>12.356999999999999</v>
      </c>
      <c r="O6625" s="212"/>
      <c r="P6625" s="212"/>
      <c r="Q6625" s="212"/>
      <c r="R6625" s="212"/>
      <c r="S6625" s="212"/>
      <c r="T6625" s="212"/>
      <c r="U6625" s="212"/>
    </row>
    <row r="6626" spans="1:21" x14ac:dyDescent="0.25">
      <c r="A6626" s="57" t="s">
        <v>990</v>
      </c>
      <c r="B6626" s="57" t="s">
        <v>9139</v>
      </c>
      <c r="C6626" s="212"/>
      <c r="D6626" s="212"/>
      <c r="E6626" s="212"/>
      <c r="F6626" s="212"/>
      <c r="G6626" s="212"/>
      <c r="H6626" s="212"/>
      <c r="I6626" s="212"/>
      <c r="J6626" s="212">
        <v>14.037000000000001</v>
      </c>
      <c r="K6626" s="212"/>
      <c r="L6626" s="212">
        <v>0.83</v>
      </c>
      <c r="M6626" s="212"/>
      <c r="N6626" s="212">
        <v>6.3639999999999999</v>
      </c>
      <c r="O6626" s="212"/>
      <c r="P6626" s="212"/>
      <c r="Q6626" s="212"/>
      <c r="R6626" s="212"/>
      <c r="S6626" s="212"/>
      <c r="T6626" s="212"/>
      <c r="U6626" s="212"/>
    </row>
    <row r="6627" spans="1:21" x14ac:dyDescent="0.25">
      <c r="A6627" s="57" t="s">
        <v>47</v>
      </c>
      <c r="B6627" s="57" t="s">
        <v>9140</v>
      </c>
      <c r="C6627" s="212">
        <v>43.8</v>
      </c>
      <c r="D6627" s="212">
        <v>271.399</v>
      </c>
      <c r="E6627" s="212"/>
      <c r="F6627" s="212"/>
      <c r="G6627" s="212"/>
      <c r="H6627" s="212"/>
      <c r="I6627" s="212"/>
      <c r="J6627" s="212"/>
      <c r="K6627" s="212">
        <v>139.48099999999999</v>
      </c>
      <c r="L6627" s="212"/>
      <c r="M6627" s="212"/>
      <c r="N6627" s="212"/>
      <c r="O6627" s="212"/>
      <c r="P6627" s="212"/>
      <c r="Q6627" s="212"/>
      <c r="R6627" s="212"/>
      <c r="S6627" s="212"/>
      <c r="T6627" s="212"/>
      <c r="U6627" s="212"/>
    </row>
    <row r="6628" spans="1:21" x14ac:dyDescent="0.25">
      <c r="A6628" s="57" t="s">
        <v>2964</v>
      </c>
      <c r="B6628" s="57" t="s">
        <v>9141</v>
      </c>
      <c r="C6628" s="212">
        <v>23.797999999999998</v>
      </c>
      <c r="D6628" s="212">
        <v>7.0990000000000002</v>
      </c>
      <c r="E6628" s="212"/>
      <c r="F6628" s="212"/>
      <c r="G6628" s="212"/>
      <c r="H6628" s="212">
        <v>0.16300000000000001</v>
      </c>
      <c r="I6628" s="212">
        <v>0.10299999999999999</v>
      </c>
      <c r="J6628" s="212">
        <v>0.35599999999999998</v>
      </c>
      <c r="K6628" s="212">
        <v>1.2E-2</v>
      </c>
      <c r="L6628" s="212">
        <v>2.4E-2</v>
      </c>
      <c r="M6628" s="212"/>
      <c r="N6628" s="212">
        <v>0.126</v>
      </c>
      <c r="O6628" s="212"/>
      <c r="P6628" s="212"/>
      <c r="Q6628" s="212"/>
      <c r="R6628" s="212"/>
      <c r="S6628" s="212"/>
      <c r="T6628" s="212"/>
      <c r="U6628" s="212">
        <v>0.187</v>
      </c>
    </row>
    <row r="6629" spans="1:21" x14ac:dyDescent="0.25">
      <c r="A6629" s="57" t="s">
        <v>499</v>
      </c>
      <c r="B6629" s="57" t="s">
        <v>9142</v>
      </c>
      <c r="C6629" s="212"/>
      <c r="D6629" s="212"/>
      <c r="E6629" s="212"/>
      <c r="F6629" s="212"/>
      <c r="G6629" s="212"/>
      <c r="H6629" s="212">
        <v>0.64600000000000002</v>
      </c>
      <c r="I6629" s="212">
        <v>0.92400000000000004</v>
      </c>
      <c r="J6629" s="212">
        <v>0.55400000000000005</v>
      </c>
      <c r="K6629" s="212">
        <v>0.64400000000000002</v>
      </c>
      <c r="L6629" s="212">
        <v>0.312</v>
      </c>
      <c r="M6629" s="212">
        <v>0.1</v>
      </c>
      <c r="N6629" s="212">
        <v>7.2999999999999995E-2</v>
      </c>
      <c r="O6629" s="212"/>
      <c r="P6629" s="212">
        <v>0.59</v>
      </c>
      <c r="Q6629" s="212">
        <v>0.24099999999999999</v>
      </c>
      <c r="R6629" s="212">
        <v>1.677</v>
      </c>
      <c r="S6629" s="212">
        <v>8.9770000000000003</v>
      </c>
      <c r="T6629" s="212"/>
      <c r="U6629" s="212">
        <v>3.399</v>
      </c>
    </row>
    <row r="6630" spans="1:21" x14ac:dyDescent="0.25">
      <c r="A6630" s="57" t="s">
        <v>1801</v>
      </c>
      <c r="B6630" s="57" t="s">
        <v>9143</v>
      </c>
      <c r="C6630" s="212"/>
      <c r="D6630" s="212"/>
      <c r="E6630" s="212"/>
      <c r="F6630" s="212"/>
      <c r="G6630" s="212"/>
      <c r="H6630" s="212">
        <v>0.122</v>
      </c>
      <c r="I6630" s="212">
        <v>1.256</v>
      </c>
      <c r="J6630" s="212">
        <v>0.68100000000000005</v>
      </c>
      <c r="K6630" s="212">
        <v>0.75600000000000001</v>
      </c>
      <c r="L6630" s="212">
        <v>0.26200000000000001</v>
      </c>
      <c r="M6630" s="212"/>
      <c r="N6630" s="212">
        <v>0.6</v>
      </c>
      <c r="O6630" s="212">
        <v>0.107</v>
      </c>
      <c r="P6630" s="212">
        <v>0.22</v>
      </c>
      <c r="Q6630" s="212">
        <v>0.44900000000000001</v>
      </c>
      <c r="R6630" s="212"/>
      <c r="S6630" s="212">
        <v>1.7669999999999999</v>
      </c>
      <c r="T6630" s="212">
        <v>1.157</v>
      </c>
      <c r="U6630" s="212">
        <v>9</v>
      </c>
    </row>
    <row r="6631" spans="1:21" x14ac:dyDescent="0.25">
      <c r="A6631" s="57" t="s">
        <v>1685</v>
      </c>
      <c r="B6631" s="57" t="s">
        <v>9144</v>
      </c>
      <c r="C6631" s="212"/>
      <c r="D6631" s="212"/>
      <c r="E6631" s="212"/>
      <c r="F6631" s="212"/>
      <c r="G6631" s="212"/>
      <c r="H6631" s="212"/>
      <c r="I6631" s="212">
        <v>1.038</v>
      </c>
      <c r="J6631" s="212">
        <v>1.948</v>
      </c>
      <c r="K6631" s="212">
        <v>0.77800000000000002</v>
      </c>
      <c r="L6631" s="212">
        <v>1.4370000000000001</v>
      </c>
      <c r="M6631" s="212">
        <v>0.14599999999999999</v>
      </c>
      <c r="N6631" s="212">
        <v>0.38100000000000001</v>
      </c>
      <c r="O6631" s="212">
        <v>1.1000000000000001</v>
      </c>
      <c r="P6631" s="212">
        <v>6.5990000000000002</v>
      </c>
      <c r="Q6631" s="212">
        <v>0.56299999999999994</v>
      </c>
      <c r="R6631" s="212"/>
      <c r="S6631" s="212">
        <v>5.4770000000000003</v>
      </c>
      <c r="T6631" s="212">
        <v>4.09</v>
      </c>
      <c r="U6631" s="212">
        <v>26.059000000000001</v>
      </c>
    </row>
    <row r="6632" spans="1:21" x14ac:dyDescent="0.25">
      <c r="A6632" s="57" t="s">
        <v>1235</v>
      </c>
      <c r="B6632" s="57" t="s">
        <v>9145</v>
      </c>
      <c r="C6632" s="212"/>
      <c r="D6632" s="212"/>
      <c r="E6632" s="212"/>
      <c r="F6632" s="212"/>
      <c r="G6632" s="212"/>
      <c r="H6632" s="212"/>
      <c r="I6632" s="212">
        <v>0.35899999999999999</v>
      </c>
      <c r="J6632" s="212"/>
      <c r="K6632" s="212"/>
      <c r="L6632" s="212"/>
      <c r="M6632" s="212"/>
      <c r="N6632" s="212"/>
      <c r="O6632" s="212">
        <v>1.948</v>
      </c>
      <c r="P6632" s="212"/>
      <c r="Q6632" s="212"/>
      <c r="R6632" s="212"/>
      <c r="S6632" s="212">
        <v>3.9140000000000001</v>
      </c>
      <c r="T6632" s="212"/>
      <c r="U6632" s="212">
        <v>34.984999999999999</v>
      </c>
    </row>
    <row r="6633" spans="1:21" x14ac:dyDescent="0.25">
      <c r="A6633" s="57" t="s">
        <v>948</v>
      </c>
      <c r="B6633" s="57" t="s">
        <v>9146</v>
      </c>
      <c r="C6633" s="212"/>
      <c r="D6633" s="212"/>
      <c r="E6633" s="212"/>
      <c r="F6633" s="212"/>
      <c r="G6633" s="212"/>
      <c r="H6633" s="212">
        <v>1.1639999999999999</v>
      </c>
      <c r="I6633" s="212">
        <v>2.3879999999999999</v>
      </c>
      <c r="J6633" s="212">
        <v>2.1240000000000001</v>
      </c>
      <c r="K6633" s="212">
        <v>1.335</v>
      </c>
      <c r="L6633" s="212">
        <v>3.2490000000000001</v>
      </c>
      <c r="M6633" s="212">
        <v>0.216</v>
      </c>
      <c r="N6633" s="212">
        <v>1.6379999999999999</v>
      </c>
      <c r="O6633" s="212">
        <v>33.621000000000002</v>
      </c>
      <c r="P6633" s="212">
        <v>4.6230000000000002</v>
      </c>
      <c r="Q6633" s="212">
        <v>5</v>
      </c>
      <c r="R6633" s="212">
        <v>1.5549999999999999</v>
      </c>
      <c r="S6633" s="212">
        <v>2.5430000000000001</v>
      </c>
      <c r="T6633" s="212">
        <v>6.3689999999999998</v>
      </c>
      <c r="U6633" s="212">
        <v>3.052</v>
      </c>
    </row>
    <row r="6634" spans="1:21" x14ac:dyDescent="0.25">
      <c r="A6634" s="57" t="s">
        <v>967</v>
      </c>
      <c r="B6634" s="57" t="s">
        <v>9147</v>
      </c>
      <c r="C6634" s="212">
        <v>19.899000000000001</v>
      </c>
      <c r="D6634" s="212">
        <v>21.5</v>
      </c>
      <c r="E6634" s="212"/>
      <c r="F6634" s="212"/>
      <c r="G6634" s="212"/>
      <c r="H6634" s="212"/>
      <c r="I6634" s="212">
        <v>1.784</v>
      </c>
      <c r="J6634" s="212">
        <v>1.3320000000000001</v>
      </c>
      <c r="K6634" s="212">
        <v>5.0000000000000001E-3</v>
      </c>
      <c r="L6634" s="212"/>
      <c r="M6634" s="212">
        <v>1.724</v>
      </c>
      <c r="N6634" s="212">
        <v>0.39600000000000002</v>
      </c>
      <c r="O6634" s="212"/>
      <c r="P6634" s="212">
        <v>20.100000000000001</v>
      </c>
      <c r="Q6634" s="212"/>
      <c r="R6634" s="212">
        <v>2.1</v>
      </c>
      <c r="S6634" s="212">
        <v>38.11</v>
      </c>
      <c r="T6634" s="212">
        <v>5.3999999999999999E-2</v>
      </c>
      <c r="U6634" s="212">
        <v>5.3680000000000003</v>
      </c>
    </row>
    <row r="6635" spans="1:21" x14ac:dyDescent="0.25">
      <c r="A6635" s="57" t="s">
        <v>2684</v>
      </c>
      <c r="B6635" s="57" t="s">
        <v>9148</v>
      </c>
      <c r="C6635" s="212"/>
      <c r="D6635" s="212"/>
      <c r="E6635" s="212"/>
      <c r="F6635" s="212"/>
      <c r="G6635" s="212"/>
      <c r="H6635" s="212">
        <v>23.849</v>
      </c>
      <c r="I6635" s="212">
        <v>0.36299999999999999</v>
      </c>
      <c r="J6635" s="212">
        <v>10.792999999999999</v>
      </c>
      <c r="K6635" s="212">
        <v>40.582000000000001</v>
      </c>
      <c r="L6635" s="212">
        <v>2.7949999999999999</v>
      </c>
      <c r="M6635" s="212"/>
      <c r="N6635" s="212"/>
      <c r="O6635" s="212"/>
      <c r="P6635" s="212"/>
      <c r="Q6635" s="212"/>
      <c r="R6635" s="212"/>
      <c r="S6635" s="212"/>
      <c r="T6635" s="212"/>
      <c r="U6635" s="212"/>
    </row>
    <row r="6636" spans="1:21" x14ac:dyDescent="0.25">
      <c r="A6636" s="57" t="s">
        <v>4119</v>
      </c>
      <c r="B6636" s="57" t="s">
        <v>9151</v>
      </c>
      <c r="C6636" s="212"/>
      <c r="D6636" s="212"/>
      <c r="E6636" s="212"/>
      <c r="F6636" s="212"/>
      <c r="G6636" s="212"/>
      <c r="H6636" s="212"/>
      <c r="I6636" s="212">
        <v>2.9910000000000001</v>
      </c>
      <c r="J6636" s="212"/>
      <c r="K6636" s="212"/>
      <c r="L6636" s="212"/>
      <c r="M6636" s="212"/>
      <c r="N6636" s="212"/>
      <c r="O6636" s="212">
        <v>0.27400000000000002</v>
      </c>
      <c r="P6636" s="212"/>
      <c r="Q6636" s="212">
        <v>0.28199999999999997</v>
      </c>
      <c r="R6636" s="212"/>
      <c r="S6636" s="212"/>
      <c r="T6636" s="212"/>
      <c r="U6636" s="212"/>
    </row>
    <row r="6637" spans="1:21" x14ac:dyDescent="0.25">
      <c r="A6637" s="57" t="s">
        <v>2655</v>
      </c>
      <c r="B6637" s="57" t="s">
        <v>9153</v>
      </c>
      <c r="C6637" s="212"/>
      <c r="D6637" s="212"/>
      <c r="E6637" s="212"/>
      <c r="F6637" s="212"/>
      <c r="G6637" s="212"/>
      <c r="H6637" s="212"/>
      <c r="I6637" s="212"/>
      <c r="J6637" s="212"/>
      <c r="K6637" s="212"/>
      <c r="L6637" s="212"/>
      <c r="M6637" s="212"/>
      <c r="N6637" s="212"/>
      <c r="O6637" s="212"/>
      <c r="P6637" s="212"/>
      <c r="Q6637" s="212"/>
      <c r="R6637" s="212"/>
      <c r="S6637" s="212">
        <v>0.69599999999999995</v>
      </c>
      <c r="T6637" s="212"/>
      <c r="U6637" s="212">
        <v>0.11</v>
      </c>
    </row>
    <row r="6638" spans="1:21" x14ac:dyDescent="0.25">
      <c r="A6638" s="57" t="s">
        <v>1010</v>
      </c>
      <c r="B6638" s="57" t="s">
        <v>9154</v>
      </c>
      <c r="C6638" s="212"/>
      <c r="D6638" s="212"/>
      <c r="E6638" s="212"/>
      <c r="F6638" s="212"/>
      <c r="G6638" s="212"/>
      <c r="H6638" s="212"/>
      <c r="I6638" s="212"/>
      <c r="J6638" s="212"/>
      <c r="K6638" s="212"/>
      <c r="L6638" s="212"/>
      <c r="M6638" s="212"/>
      <c r="N6638" s="212"/>
      <c r="O6638" s="212"/>
      <c r="P6638" s="212"/>
      <c r="Q6638" s="212"/>
      <c r="R6638" s="212"/>
      <c r="S6638" s="212"/>
      <c r="T6638" s="212"/>
      <c r="U6638" s="212">
        <v>3.3000000000000002E-2</v>
      </c>
    </row>
    <row r="6639" spans="1:21" x14ac:dyDescent="0.25">
      <c r="A6639" s="57" t="s">
        <v>2733</v>
      </c>
      <c r="B6639" s="57" t="s">
        <v>9156</v>
      </c>
      <c r="C6639" s="212"/>
      <c r="D6639" s="212"/>
      <c r="E6639" s="212"/>
      <c r="F6639" s="212"/>
      <c r="G6639" s="212"/>
      <c r="H6639" s="212">
        <v>0.34300000000000003</v>
      </c>
      <c r="I6639" s="212">
        <v>1.3540000000000001</v>
      </c>
      <c r="J6639" s="212"/>
      <c r="K6639" s="212"/>
      <c r="L6639" s="212"/>
      <c r="M6639" s="212"/>
      <c r="N6639" s="212"/>
      <c r="O6639" s="212"/>
      <c r="P6639" s="212"/>
      <c r="Q6639" s="212"/>
      <c r="R6639" s="212"/>
      <c r="S6639" s="212">
        <v>56.465000000000003</v>
      </c>
      <c r="T6639" s="212"/>
      <c r="U6639" s="212">
        <v>3.3000000000000002E-2</v>
      </c>
    </row>
    <row r="6640" spans="1:21" x14ac:dyDescent="0.25">
      <c r="A6640" s="57" t="s">
        <v>3024</v>
      </c>
      <c r="B6640" s="57" t="s">
        <v>9157</v>
      </c>
      <c r="C6640" s="212"/>
      <c r="D6640" s="212"/>
      <c r="E6640" s="212"/>
      <c r="F6640" s="212"/>
      <c r="G6640" s="212"/>
      <c r="H6640" s="212"/>
      <c r="I6640" s="212"/>
      <c r="J6640" s="212"/>
      <c r="K6640" s="212"/>
      <c r="L6640" s="212"/>
      <c r="M6640" s="212"/>
      <c r="N6640" s="212"/>
      <c r="O6640" s="212"/>
      <c r="P6640" s="212"/>
      <c r="Q6640" s="212"/>
      <c r="R6640" s="212"/>
      <c r="S6640" s="212">
        <v>6.6150000000000002</v>
      </c>
      <c r="T6640" s="212"/>
      <c r="U6640" s="212"/>
    </row>
    <row r="6641" spans="1:21" x14ac:dyDescent="0.25">
      <c r="A6641" s="57" t="s">
        <v>3270</v>
      </c>
      <c r="B6641" s="57" t="s">
        <v>9158</v>
      </c>
      <c r="C6641" s="212"/>
      <c r="D6641" s="212"/>
      <c r="E6641" s="212"/>
      <c r="F6641" s="212"/>
      <c r="G6641" s="212"/>
      <c r="H6641" s="212">
        <v>0.27200000000000002</v>
      </c>
      <c r="I6641" s="212"/>
      <c r="J6641" s="212"/>
      <c r="K6641" s="212"/>
      <c r="L6641" s="212"/>
      <c r="M6641" s="212"/>
      <c r="N6641" s="212"/>
      <c r="O6641" s="212"/>
      <c r="P6641" s="212"/>
      <c r="Q6641" s="212"/>
      <c r="R6641" s="212"/>
      <c r="S6641" s="212"/>
      <c r="T6641" s="212"/>
      <c r="U6641" s="212">
        <v>6.0999999999999999E-2</v>
      </c>
    </row>
    <row r="6642" spans="1:21" x14ac:dyDescent="0.25">
      <c r="A6642" s="57" t="s">
        <v>1181</v>
      </c>
      <c r="B6642" s="57" t="s">
        <v>9159</v>
      </c>
      <c r="C6642" s="212"/>
      <c r="D6642" s="212"/>
      <c r="E6642" s="212"/>
      <c r="F6642" s="212"/>
      <c r="G6642" s="212"/>
      <c r="H6642" s="212">
        <v>1.502</v>
      </c>
      <c r="I6642" s="212">
        <v>4.5199999999999996</v>
      </c>
      <c r="J6642" s="212">
        <v>7.5309999999999997</v>
      </c>
      <c r="K6642" s="212">
        <v>29.22</v>
      </c>
      <c r="L6642" s="212">
        <v>6.58</v>
      </c>
      <c r="M6642" s="212">
        <v>0.63500000000000001</v>
      </c>
      <c r="N6642" s="212"/>
      <c r="O6642" s="212"/>
      <c r="P6642" s="212"/>
      <c r="Q6642" s="212"/>
      <c r="R6642" s="212"/>
      <c r="S6642" s="212">
        <v>498.48899999999998</v>
      </c>
      <c r="T6642" s="212"/>
      <c r="U6642" s="212">
        <v>0.13200000000000001</v>
      </c>
    </row>
    <row r="6643" spans="1:21" x14ac:dyDescent="0.25">
      <c r="A6643" s="57" t="s">
        <v>2187</v>
      </c>
      <c r="B6643" s="57" t="s">
        <v>9160</v>
      </c>
      <c r="C6643" s="212"/>
      <c r="D6643" s="212"/>
      <c r="E6643" s="212"/>
      <c r="F6643" s="212"/>
      <c r="G6643" s="212"/>
      <c r="H6643" s="212"/>
      <c r="I6643" s="212"/>
      <c r="J6643" s="212"/>
      <c r="K6643" s="212"/>
      <c r="L6643" s="212"/>
      <c r="M6643" s="212">
        <v>0.36499999999999999</v>
      </c>
      <c r="N6643" s="212"/>
      <c r="O6643" s="212"/>
      <c r="P6643" s="212"/>
      <c r="Q6643" s="212"/>
      <c r="R6643" s="212"/>
      <c r="S6643" s="212">
        <v>1.2450000000000001</v>
      </c>
      <c r="T6643" s="212"/>
      <c r="U6643" s="212"/>
    </row>
    <row r="6644" spans="1:21" x14ac:dyDescent="0.25">
      <c r="A6644" s="57" t="s">
        <v>773</v>
      </c>
      <c r="B6644" s="57" t="s">
        <v>9161</v>
      </c>
      <c r="C6644" s="212"/>
      <c r="D6644" s="212"/>
      <c r="E6644" s="212"/>
      <c r="F6644" s="212"/>
      <c r="G6644" s="212"/>
      <c r="H6644" s="212">
        <v>10.923</v>
      </c>
      <c r="I6644" s="212">
        <v>6.2190000000000003</v>
      </c>
      <c r="J6644" s="212">
        <v>16.977</v>
      </c>
      <c r="K6644" s="212">
        <v>3.8740000000000001</v>
      </c>
      <c r="L6644" s="212">
        <v>1.1259999999999999</v>
      </c>
      <c r="M6644" s="212">
        <v>0.81899999999999995</v>
      </c>
      <c r="N6644" s="212">
        <v>1.226</v>
      </c>
      <c r="O6644" s="212">
        <v>2.4009999999999998</v>
      </c>
      <c r="P6644" s="212">
        <v>3.0329999999999999</v>
      </c>
      <c r="Q6644" s="212">
        <v>5.5609999999999999</v>
      </c>
      <c r="R6644" s="212">
        <v>2.9740000000000002</v>
      </c>
      <c r="S6644" s="212">
        <v>0.67300000000000004</v>
      </c>
      <c r="T6644" s="212">
        <v>0.64200000000000002</v>
      </c>
      <c r="U6644" s="212">
        <v>4.1689999999999996</v>
      </c>
    </row>
    <row r="6645" spans="1:21" x14ac:dyDescent="0.25">
      <c r="A6645" s="57" t="s">
        <v>1241</v>
      </c>
      <c r="B6645" s="57" t="s">
        <v>9162</v>
      </c>
      <c r="C6645" s="212">
        <v>45.399000000000001</v>
      </c>
      <c r="D6645" s="212">
        <v>12.098000000000001</v>
      </c>
      <c r="E6645" s="212"/>
      <c r="F6645" s="212"/>
      <c r="G6645" s="212"/>
      <c r="H6645" s="212">
        <v>50.21</v>
      </c>
      <c r="I6645" s="212">
        <v>6.8280000000000003</v>
      </c>
      <c r="J6645" s="212">
        <v>2.5680000000000001</v>
      </c>
      <c r="K6645" s="212">
        <v>0.215</v>
      </c>
      <c r="L6645" s="212">
        <v>33.198999999999998</v>
      </c>
      <c r="M6645" s="212">
        <v>96.15</v>
      </c>
      <c r="N6645" s="212">
        <v>490.43599999999998</v>
      </c>
      <c r="O6645" s="212">
        <v>748.37400000000002</v>
      </c>
      <c r="P6645" s="212">
        <v>812.94399999999996</v>
      </c>
      <c r="Q6645" s="212">
        <v>124.988</v>
      </c>
      <c r="R6645" s="212">
        <v>513.68100000000004</v>
      </c>
      <c r="S6645" s="212">
        <v>544.62400000000002</v>
      </c>
      <c r="T6645" s="212">
        <v>498.4</v>
      </c>
      <c r="U6645" s="212">
        <v>31</v>
      </c>
    </row>
    <row r="6646" spans="1:21" x14ac:dyDescent="0.25">
      <c r="A6646" s="57" t="s">
        <v>292</v>
      </c>
      <c r="B6646" s="57" t="s">
        <v>9163</v>
      </c>
      <c r="C6646" s="212"/>
      <c r="D6646" s="212"/>
      <c r="E6646" s="212"/>
      <c r="F6646" s="212"/>
      <c r="G6646" s="212"/>
      <c r="H6646" s="212">
        <v>13.132999999999999</v>
      </c>
      <c r="I6646" s="212">
        <v>2.129</v>
      </c>
      <c r="J6646" s="212">
        <v>1.008</v>
      </c>
      <c r="K6646" s="212">
        <v>1.8580000000000001</v>
      </c>
      <c r="L6646" s="212">
        <v>3.4580000000000002</v>
      </c>
      <c r="M6646" s="212">
        <v>6.3129999999999997</v>
      </c>
      <c r="N6646" s="212">
        <v>12.023</v>
      </c>
      <c r="O6646" s="212">
        <v>6.8259999999999996</v>
      </c>
      <c r="P6646" s="212"/>
      <c r="Q6646" s="212">
        <v>2.9140000000000001</v>
      </c>
      <c r="R6646" s="212">
        <v>1.2509999999999999</v>
      </c>
      <c r="S6646" s="212">
        <v>56.814</v>
      </c>
      <c r="T6646" s="212"/>
      <c r="U6646" s="212">
        <v>2.069</v>
      </c>
    </row>
    <row r="6647" spans="1:21" x14ac:dyDescent="0.25">
      <c r="A6647" s="57" t="s">
        <v>201</v>
      </c>
      <c r="B6647" s="57" t="s">
        <v>9164</v>
      </c>
      <c r="C6647" s="212">
        <v>81.8</v>
      </c>
      <c r="D6647" s="212">
        <v>8.5990000000000002</v>
      </c>
      <c r="E6647" s="212"/>
      <c r="F6647" s="212"/>
      <c r="G6647" s="212"/>
      <c r="H6647" s="212">
        <v>61.098999999999997</v>
      </c>
      <c r="I6647" s="212">
        <v>97.111000000000004</v>
      </c>
      <c r="J6647" s="212">
        <v>69.081999999999994</v>
      </c>
      <c r="K6647" s="212">
        <v>26.337</v>
      </c>
      <c r="L6647" s="212">
        <v>9.4730000000000008</v>
      </c>
      <c r="M6647" s="212">
        <v>5.81</v>
      </c>
      <c r="N6647" s="212">
        <v>15.2</v>
      </c>
      <c r="O6647" s="212">
        <v>27.872</v>
      </c>
      <c r="P6647" s="212">
        <v>138.107</v>
      </c>
      <c r="Q6647" s="212">
        <v>425.29500000000002</v>
      </c>
      <c r="R6647" s="212">
        <v>283.19900000000001</v>
      </c>
      <c r="S6647" s="212">
        <v>74.745999999999995</v>
      </c>
      <c r="T6647" s="212">
        <v>73.738</v>
      </c>
      <c r="U6647" s="212">
        <v>931.44600000000003</v>
      </c>
    </row>
    <row r="6648" spans="1:21" x14ac:dyDescent="0.25">
      <c r="A6648" s="57" t="s">
        <v>346</v>
      </c>
      <c r="B6648" s="57" t="s">
        <v>9165</v>
      </c>
      <c r="C6648" s="212"/>
      <c r="D6648" s="212"/>
      <c r="E6648" s="212"/>
      <c r="F6648" s="212"/>
      <c r="G6648" s="212"/>
      <c r="H6648" s="212">
        <v>222.71</v>
      </c>
      <c r="I6648" s="212">
        <v>575.22900000000004</v>
      </c>
      <c r="J6648" s="212">
        <v>573.27300000000002</v>
      </c>
      <c r="K6648" s="212">
        <v>33.442</v>
      </c>
      <c r="L6648" s="212">
        <v>35.32</v>
      </c>
      <c r="M6648" s="212">
        <v>106.24</v>
      </c>
      <c r="N6648" s="212">
        <v>1.1419999999999999</v>
      </c>
      <c r="O6648" s="212">
        <v>102.84</v>
      </c>
      <c r="P6648" s="212">
        <v>88.281000000000006</v>
      </c>
      <c r="Q6648" s="212">
        <v>49.459000000000003</v>
      </c>
      <c r="R6648" s="212">
        <v>35.247999999999998</v>
      </c>
      <c r="S6648" s="212">
        <v>40.503999999999998</v>
      </c>
      <c r="T6648" s="212">
        <v>53.148000000000003</v>
      </c>
      <c r="U6648" s="212">
        <v>85.23</v>
      </c>
    </row>
    <row r="6649" spans="1:21" x14ac:dyDescent="0.25">
      <c r="A6649" s="57" t="s">
        <v>485</v>
      </c>
      <c r="B6649" s="57" t="s">
        <v>9166</v>
      </c>
      <c r="C6649" s="212">
        <v>146.9</v>
      </c>
      <c r="D6649" s="212">
        <v>330.798</v>
      </c>
      <c r="E6649" s="212"/>
      <c r="F6649" s="212"/>
      <c r="G6649" s="212"/>
      <c r="H6649" s="212">
        <v>0.06</v>
      </c>
      <c r="I6649" s="212"/>
      <c r="J6649" s="212"/>
      <c r="K6649" s="212">
        <v>0.11899999999999999</v>
      </c>
      <c r="L6649" s="212"/>
      <c r="M6649" s="212"/>
      <c r="N6649" s="212"/>
      <c r="O6649" s="212">
        <v>16.344000000000001</v>
      </c>
      <c r="P6649" s="212"/>
      <c r="Q6649" s="212">
        <v>71.718000000000004</v>
      </c>
      <c r="R6649" s="212">
        <v>5.5149999999999997</v>
      </c>
      <c r="S6649" s="212"/>
      <c r="T6649" s="212">
        <v>0</v>
      </c>
      <c r="U6649" s="212">
        <v>0.49199999999999999</v>
      </c>
    </row>
    <row r="6650" spans="1:21" x14ac:dyDescent="0.25">
      <c r="A6650" s="57" t="s">
        <v>520</v>
      </c>
      <c r="B6650" s="57" t="s">
        <v>9167</v>
      </c>
      <c r="C6650" s="212"/>
      <c r="D6650" s="212"/>
      <c r="E6650" s="212"/>
      <c r="F6650" s="212"/>
      <c r="G6650" s="212"/>
      <c r="H6650" s="212">
        <v>40.075000000000003</v>
      </c>
      <c r="I6650" s="212">
        <v>51.582999999999998</v>
      </c>
      <c r="J6650" s="212">
        <v>0.32800000000000001</v>
      </c>
      <c r="K6650" s="212">
        <v>1.673</v>
      </c>
      <c r="L6650" s="212"/>
      <c r="M6650" s="212"/>
      <c r="N6650" s="212">
        <v>1.06</v>
      </c>
      <c r="O6650" s="212">
        <v>1.585</v>
      </c>
      <c r="P6650" s="212"/>
      <c r="Q6650" s="212">
        <v>80.843999999999994</v>
      </c>
      <c r="R6650" s="212">
        <v>3.0019999999999998</v>
      </c>
      <c r="S6650" s="212">
        <v>1.6459999999999999</v>
      </c>
      <c r="T6650" s="212">
        <v>2</v>
      </c>
      <c r="U6650" s="212"/>
    </row>
    <row r="6651" spans="1:21" x14ac:dyDescent="0.25">
      <c r="A6651" s="57" t="s">
        <v>4565</v>
      </c>
      <c r="B6651" s="57" t="s">
        <v>9169</v>
      </c>
      <c r="C6651" s="212"/>
      <c r="D6651" s="212"/>
      <c r="E6651" s="212"/>
      <c r="F6651" s="212"/>
      <c r="G6651" s="212"/>
      <c r="H6651" s="212"/>
      <c r="I6651" s="212"/>
      <c r="J6651" s="212">
        <v>1.1000000000000001</v>
      </c>
      <c r="K6651" s="212"/>
      <c r="L6651" s="212"/>
      <c r="M6651" s="212"/>
      <c r="N6651" s="212"/>
      <c r="O6651" s="212"/>
      <c r="P6651" s="212"/>
      <c r="Q6651" s="212"/>
      <c r="R6651" s="212"/>
      <c r="S6651" s="212">
        <v>0.222</v>
      </c>
      <c r="T6651" s="212"/>
      <c r="U6651" s="212"/>
    </row>
    <row r="6652" spans="1:21" x14ac:dyDescent="0.25">
      <c r="A6652" s="57" t="s">
        <v>255</v>
      </c>
      <c r="B6652" s="57" t="s">
        <v>9170</v>
      </c>
      <c r="C6652" s="212">
        <v>1.899</v>
      </c>
      <c r="D6652" s="212"/>
      <c r="E6652" s="212"/>
      <c r="F6652" s="212"/>
      <c r="G6652" s="212"/>
      <c r="H6652" s="212"/>
      <c r="I6652" s="212"/>
      <c r="J6652" s="212"/>
      <c r="K6652" s="212">
        <v>3</v>
      </c>
      <c r="L6652" s="212"/>
      <c r="M6652" s="212"/>
      <c r="N6652" s="212"/>
      <c r="O6652" s="212">
        <v>30</v>
      </c>
      <c r="P6652" s="212"/>
      <c r="Q6652" s="212"/>
      <c r="R6652" s="212"/>
      <c r="S6652" s="212">
        <v>0</v>
      </c>
      <c r="T6652" s="212"/>
      <c r="U6652" s="212"/>
    </row>
    <row r="6653" spans="1:21" x14ac:dyDescent="0.25">
      <c r="A6653" s="57" t="s">
        <v>182</v>
      </c>
      <c r="B6653" s="57" t="s">
        <v>9171</v>
      </c>
      <c r="C6653" s="212"/>
      <c r="D6653" s="212"/>
      <c r="E6653" s="212"/>
      <c r="F6653" s="212"/>
      <c r="G6653" s="212"/>
      <c r="H6653" s="212"/>
      <c r="I6653" s="212"/>
      <c r="J6653" s="212"/>
      <c r="K6653" s="212">
        <v>590.90899999999999</v>
      </c>
      <c r="L6653" s="212">
        <v>668.70399999999995</v>
      </c>
      <c r="M6653" s="212">
        <v>71.694000000000003</v>
      </c>
      <c r="N6653" s="212">
        <v>1124.25</v>
      </c>
      <c r="O6653" s="212">
        <v>60</v>
      </c>
      <c r="P6653" s="212">
        <v>593.49400000000003</v>
      </c>
      <c r="Q6653" s="212">
        <v>97</v>
      </c>
      <c r="R6653" s="212">
        <v>45.552</v>
      </c>
      <c r="S6653" s="212">
        <v>0</v>
      </c>
      <c r="T6653" s="212">
        <v>605.15599999999995</v>
      </c>
      <c r="U6653" s="212">
        <v>0</v>
      </c>
    </row>
    <row r="6654" spans="1:21" x14ac:dyDescent="0.25">
      <c r="A6654" s="57" t="s">
        <v>1102</v>
      </c>
      <c r="B6654" s="57" t="s">
        <v>9172</v>
      </c>
      <c r="C6654" s="212"/>
      <c r="D6654" s="212"/>
      <c r="E6654" s="212"/>
      <c r="F6654" s="212"/>
      <c r="G6654" s="212"/>
      <c r="H6654" s="212"/>
      <c r="I6654" s="212"/>
      <c r="J6654" s="212"/>
      <c r="K6654" s="212">
        <v>155</v>
      </c>
      <c r="L6654" s="212"/>
      <c r="M6654" s="212"/>
      <c r="N6654" s="212">
        <v>426</v>
      </c>
      <c r="O6654" s="212"/>
      <c r="P6654" s="212"/>
      <c r="Q6654" s="212"/>
      <c r="R6654" s="212"/>
      <c r="S6654" s="212"/>
      <c r="T6654" s="212"/>
      <c r="U6654" s="212"/>
    </row>
    <row r="6655" spans="1:21" x14ac:dyDescent="0.25">
      <c r="A6655" s="57" t="s">
        <v>163</v>
      </c>
      <c r="B6655" s="57" t="s">
        <v>9173</v>
      </c>
      <c r="C6655" s="212">
        <v>110</v>
      </c>
      <c r="D6655" s="212">
        <v>100.899</v>
      </c>
      <c r="E6655" s="212"/>
      <c r="F6655" s="212"/>
      <c r="G6655" s="212"/>
      <c r="H6655" s="212">
        <v>90</v>
      </c>
      <c r="I6655" s="212"/>
      <c r="J6655" s="212">
        <v>216.09100000000001</v>
      </c>
      <c r="K6655" s="212">
        <v>39.268000000000001</v>
      </c>
      <c r="L6655" s="212">
        <v>4.8890000000000002</v>
      </c>
      <c r="M6655" s="212">
        <v>322.27199999999999</v>
      </c>
      <c r="N6655" s="212">
        <v>29.048999999999999</v>
      </c>
      <c r="O6655" s="212">
        <v>294.68299999999999</v>
      </c>
      <c r="P6655" s="212">
        <v>12.87</v>
      </c>
      <c r="Q6655" s="212"/>
      <c r="R6655" s="212"/>
      <c r="S6655" s="212"/>
      <c r="T6655" s="212">
        <v>140.86600000000001</v>
      </c>
      <c r="U6655" s="212">
        <v>5.0999999999999996</v>
      </c>
    </row>
    <row r="6656" spans="1:21" x14ac:dyDescent="0.25">
      <c r="A6656" s="57" t="s">
        <v>815</v>
      </c>
      <c r="B6656" s="57" t="s">
        <v>9174</v>
      </c>
      <c r="C6656" s="212"/>
      <c r="D6656" s="212"/>
      <c r="E6656" s="212"/>
      <c r="F6656" s="212"/>
      <c r="G6656" s="212"/>
      <c r="H6656" s="212"/>
      <c r="I6656" s="212">
        <v>60</v>
      </c>
      <c r="J6656" s="212"/>
      <c r="K6656" s="212"/>
      <c r="L6656" s="212">
        <v>55</v>
      </c>
      <c r="M6656" s="212"/>
      <c r="N6656" s="212">
        <v>461.45400000000001</v>
      </c>
      <c r="O6656" s="212">
        <v>90</v>
      </c>
      <c r="P6656" s="212">
        <v>2400</v>
      </c>
      <c r="Q6656" s="212">
        <v>2715.366</v>
      </c>
      <c r="R6656" s="212">
        <v>200</v>
      </c>
      <c r="S6656" s="212">
        <v>20</v>
      </c>
      <c r="T6656" s="212">
        <v>6692.1570000000002</v>
      </c>
      <c r="U6656" s="212">
        <v>3388.2890000000002</v>
      </c>
    </row>
    <row r="6657" spans="1:21" x14ac:dyDescent="0.25">
      <c r="A6657" s="57" t="s">
        <v>1698</v>
      </c>
      <c r="B6657" s="57" t="s">
        <v>9175</v>
      </c>
      <c r="C6657" s="212"/>
      <c r="D6657" s="212"/>
      <c r="E6657" s="212"/>
      <c r="F6657" s="212"/>
      <c r="G6657" s="212"/>
      <c r="H6657" s="212">
        <v>1.169</v>
      </c>
      <c r="I6657" s="212">
        <v>1.5029999999999999</v>
      </c>
      <c r="J6657" s="212">
        <v>3.7389999999999999</v>
      </c>
      <c r="K6657" s="212"/>
      <c r="L6657" s="212">
        <v>25.259</v>
      </c>
      <c r="M6657" s="212"/>
      <c r="N6657" s="212"/>
      <c r="O6657" s="212">
        <v>29.641999999999999</v>
      </c>
      <c r="P6657" s="212"/>
      <c r="Q6657" s="212">
        <v>25.238</v>
      </c>
      <c r="R6657" s="212">
        <v>12</v>
      </c>
      <c r="S6657" s="212">
        <v>6.8339999999999996</v>
      </c>
      <c r="T6657" s="212"/>
      <c r="U6657" s="212">
        <v>0</v>
      </c>
    </row>
    <row r="6658" spans="1:21" x14ac:dyDescent="0.25">
      <c r="A6658" s="57" t="s">
        <v>973</v>
      </c>
      <c r="B6658" s="57" t="s">
        <v>9176</v>
      </c>
      <c r="C6658" s="212"/>
      <c r="D6658" s="212"/>
      <c r="E6658" s="212"/>
      <c r="F6658" s="212"/>
      <c r="G6658" s="212"/>
      <c r="H6658" s="212"/>
      <c r="I6658" s="212">
        <v>4.6890000000000001</v>
      </c>
      <c r="J6658" s="212">
        <v>3.2250000000000001</v>
      </c>
      <c r="K6658" s="212">
        <v>0.09</v>
      </c>
      <c r="L6658" s="212">
        <v>2.5999999999999999E-2</v>
      </c>
      <c r="M6658" s="212">
        <v>0.58299999999999996</v>
      </c>
      <c r="N6658" s="212"/>
      <c r="O6658" s="212"/>
      <c r="P6658" s="212"/>
      <c r="Q6658" s="212"/>
      <c r="R6658" s="212"/>
      <c r="S6658" s="212">
        <v>4.68</v>
      </c>
      <c r="T6658" s="212">
        <v>0</v>
      </c>
      <c r="U6658" s="212">
        <v>0</v>
      </c>
    </row>
    <row r="6659" spans="1:21" x14ac:dyDescent="0.25">
      <c r="A6659" s="57" t="s">
        <v>59</v>
      </c>
      <c r="B6659" s="57" t="s">
        <v>9177</v>
      </c>
      <c r="C6659" s="212"/>
      <c r="D6659" s="212"/>
      <c r="E6659" s="212"/>
      <c r="F6659" s="212"/>
      <c r="G6659" s="212"/>
      <c r="H6659" s="212">
        <v>57.125999999999998</v>
      </c>
      <c r="I6659" s="212">
        <v>2.6110000000000002</v>
      </c>
      <c r="J6659" s="212">
        <v>10</v>
      </c>
      <c r="K6659" s="212">
        <v>1.1859999999999999</v>
      </c>
      <c r="L6659" s="212">
        <v>8.8019999999999996</v>
      </c>
      <c r="M6659" s="212">
        <v>29.923999999999999</v>
      </c>
      <c r="N6659" s="212">
        <v>251.43</v>
      </c>
      <c r="O6659" s="212">
        <v>40.982999999999997</v>
      </c>
      <c r="P6659" s="212">
        <v>3.4060000000000001</v>
      </c>
      <c r="Q6659" s="212">
        <v>292.86399999999998</v>
      </c>
      <c r="R6659" s="212">
        <v>107.39700000000001</v>
      </c>
      <c r="S6659" s="212">
        <v>54.859000000000002</v>
      </c>
      <c r="T6659" s="212">
        <v>59.951999999999998</v>
      </c>
      <c r="U6659" s="212">
        <v>109.202</v>
      </c>
    </row>
    <row r="6660" spans="1:21" x14ac:dyDescent="0.25">
      <c r="A6660" s="57" t="s">
        <v>898</v>
      </c>
      <c r="B6660" s="57" t="s">
        <v>9178</v>
      </c>
      <c r="C6660" s="212"/>
      <c r="D6660" s="212"/>
      <c r="E6660" s="212"/>
      <c r="F6660" s="212"/>
      <c r="G6660" s="212"/>
      <c r="H6660" s="212"/>
      <c r="I6660" s="212"/>
      <c r="J6660" s="212"/>
      <c r="K6660" s="212">
        <v>23.5</v>
      </c>
      <c r="L6660" s="212">
        <v>6.52</v>
      </c>
      <c r="M6660" s="212">
        <v>0.26900000000000002</v>
      </c>
      <c r="N6660" s="212"/>
      <c r="O6660" s="212">
        <v>16.382000000000001</v>
      </c>
      <c r="P6660" s="212">
        <v>165.28800000000001</v>
      </c>
      <c r="Q6660" s="212">
        <v>0.6</v>
      </c>
      <c r="R6660" s="212">
        <v>0.41</v>
      </c>
      <c r="S6660" s="212">
        <v>19.204000000000001</v>
      </c>
      <c r="T6660" s="212">
        <v>0</v>
      </c>
      <c r="U6660" s="212">
        <v>0</v>
      </c>
    </row>
    <row r="6661" spans="1:21" x14ac:dyDescent="0.25">
      <c r="A6661" s="57" t="s">
        <v>985</v>
      </c>
      <c r="B6661" s="57" t="s">
        <v>9179</v>
      </c>
      <c r="C6661" s="212"/>
      <c r="D6661" s="212"/>
      <c r="E6661" s="212"/>
      <c r="F6661" s="212"/>
      <c r="G6661" s="212"/>
      <c r="H6661" s="212"/>
      <c r="I6661" s="212"/>
      <c r="J6661" s="212"/>
      <c r="K6661" s="212"/>
      <c r="L6661" s="212"/>
      <c r="M6661" s="212"/>
      <c r="N6661" s="212"/>
      <c r="O6661" s="212">
        <v>148.96</v>
      </c>
      <c r="P6661" s="212"/>
      <c r="Q6661" s="212"/>
      <c r="R6661" s="212"/>
      <c r="S6661" s="212"/>
      <c r="T6661" s="212"/>
      <c r="U6661" s="212"/>
    </row>
    <row r="6662" spans="1:21" x14ac:dyDescent="0.25">
      <c r="A6662" s="57" t="s">
        <v>2913</v>
      </c>
      <c r="B6662" s="57" t="s">
        <v>9180</v>
      </c>
      <c r="C6662" s="212">
        <v>22.6</v>
      </c>
      <c r="D6662" s="212">
        <v>183.399</v>
      </c>
      <c r="E6662" s="212"/>
      <c r="F6662" s="212"/>
      <c r="G6662" s="212"/>
      <c r="H6662" s="212"/>
      <c r="I6662" s="212"/>
      <c r="J6662" s="212"/>
      <c r="K6662" s="212"/>
      <c r="L6662" s="212"/>
      <c r="M6662" s="212"/>
      <c r="N6662" s="212"/>
      <c r="O6662" s="212"/>
      <c r="P6662" s="212"/>
      <c r="Q6662" s="212"/>
      <c r="R6662" s="212"/>
      <c r="S6662" s="212">
        <v>2</v>
      </c>
      <c r="T6662" s="212">
        <v>9</v>
      </c>
      <c r="U6662" s="212"/>
    </row>
    <row r="6663" spans="1:21" x14ac:dyDescent="0.25">
      <c r="A6663" s="57" t="s">
        <v>2469</v>
      </c>
      <c r="B6663" s="57" t="s">
        <v>9183</v>
      </c>
      <c r="C6663" s="212"/>
      <c r="D6663" s="212"/>
      <c r="E6663" s="212"/>
      <c r="F6663" s="212"/>
      <c r="G6663" s="212"/>
      <c r="H6663" s="212"/>
      <c r="I6663" s="212"/>
      <c r="J6663" s="212"/>
      <c r="K6663" s="212"/>
      <c r="L6663" s="212"/>
      <c r="M6663" s="212"/>
      <c r="N6663" s="212"/>
      <c r="O6663" s="212"/>
      <c r="P6663" s="212"/>
      <c r="Q6663" s="212"/>
      <c r="R6663" s="212"/>
      <c r="S6663" s="212"/>
      <c r="T6663" s="212">
        <v>0</v>
      </c>
      <c r="U6663" s="212"/>
    </row>
    <row r="6664" spans="1:21" x14ac:dyDescent="0.25">
      <c r="A6664" s="57" t="s">
        <v>1366</v>
      </c>
      <c r="B6664" s="57" t="s">
        <v>9184</v>
      </c>
      <c r="C6664" s="212"/>
      <c r="D6664" s="212"/>
      <c r="E6664" s="212"/>
      <c r="F6664" s="212"/>
      <c r="G6664" s="212"/>
      <c r="H6664" s="212"/>
      <c r="I6664" s="212"/>
      <c r="J6664" s="212"/>
      <c r="K6664" s="212"/>
      <c r="L6664" s="212"/>
      <c r="M6664" s="212"/>
      <c r="N6664" s="212"/>
      <c r="O6664" s="212">
        <v>0</v>
      </c>
      <c r="P6664" s="212"/>
      <c r="Q6664" s="212"/>
      <c r="R6664" s="212"/>
      <c r="S6664" s="212"/>
      <c r="T6664" s="212"/>
      <c r="U6664" s="212"/>
    </row>
    <row r="6665" spans="1:21" x14ac:dyDescent="0.25">
      <c r="A6665" s="57" t="s">
        <v>120</v>
      </c>
      <c r="B6665" s="57" t="s">
        <v>9185</v>
      </c>
      <c r="C6665" s="212"/>
      <c r="D6665" s="212"/>
      <c r="E6665" s="212"/>
      <c r="F6665" s="212"/>
      <c r="G6665" s="212"/>
      <c r="H6665" s="212"/>
      <c r="I6665" s="212"/>
      <c r="J6665" s="212"/>
      <c r="K6665" s="212"/>
      <c r="L6665" s="212"/>
      <c r="M6665" s="212"/>
      <c r="N6665" s="212"/>
      <c r="O6665" s="212"/>
      <c r="P6665" s="212">
        <v>0.6</v>
      </c>
      <c r="Q6665" s="212"/>
      <c r="R6665" s="212">
        <v>7</v>
      </c>
      <c r="S6665" s="212"/>
      <c r="T6665" s="212"/>
      <c r="U6665" s="212"/>
    </row>
    <row r="6666" spans="1:21" x14ac:dyDescent="0.25">
      <c r="A6666" s="57" t="s">
        <v>917</v>
      </c>
      <c r="B6666" s="57" t="s">
        <v>9186</v>
      </c>
      <c r="C6666" s="212"/>
      <c r="D6666" s="212"/>
      <c r="E6666" s="212"/>
      <c r="F6666" s="212"/>
      <c r="G6666" s="212"/>
      <c r="H6666" s="212">
        <v>296.572</v>
      </c>
      <c r="I6666" s="212">
        <v>2.633</v>
      </c>
      <c r="J6666" s="212"/>
      <c r="K6666" s="212"/>
      <c r="L6666" s="212"/>
      <c r="M6666" s="212"/>
      <c r="N6666" s="212"/>
      <c r="O6666" s="212"/>
      <c r="P6666" s="212">
        <v>171.05500000000001</v>
      </c>
      <c r="Q6666" s="212"/>
      <c r="R6666" s="212"/>
      <c r="S6666" s="212">
        <v>2.34</v>
      </c>
      <c r="T6666" s="212"/>
      <c r="U6666" s="212"/>
    </row>
    <row r="6667" spans="1:21" x14ac:dyDescent="0.25">
      <c r="A6667" s="57" t="s">
        <v>988</v>
      </c>
      <c r="B6667" s="57" t="s">
        <v>9187</v>
      </c>
      <c r="C6667" s="212"/>
      <c r="D6667" s="212"/>
      <c r="E6667" s="212"/>
      <c r="F6667" s="212"/>
      <c r="G6667" s="212"/>
      <c r="H6667" s="212"/>
      <c r="I6667" s="212"/>
      <c r="J6667" s="212"/>
      <c r="K6667" s="212"/>
      <c r="L6667" s="212"/>
      <c r="M6667" s="212"/>
      <c r="N6667" s="212"/>
      <c r="O6667" s="212">
        <v>1.4570000000000001</v>
      </c>
      <c r="P6667" s="212"/>
      <c r="Q6667" s="212"/>
      <c r="R6667" s="212">
        <v>0</v>
      </c>
      <c r="S6667" s="212">
        <v>6.6159999999999997</v>
      </c>
      <c r="T6667" s="212">
        <v>0</v>
      </c>
      <c r="U6667" s="212"/>
    </row>
    <row r="6668" spans="1:21" x14ac:dyDescent="0.25">
      <c r="A6668" s="57" t="s">
        <v>1447</v>
      </c>
      <c r="B6668" s="57" t="s">
        <v>9192</v>
      </c>
      <c r="C6668" s="212"/>
      <c r="D6668" s="212"/>
      <c r="E6668" s="212"/>
      <c r="F6668" s="212"/>
      <c r="G6668" s="212"/>
      <c r="H6668" s="212"/>
      <c r="I6668" s="212"/>
      <c r="J6668" s="212"/>
      <c r="K6668" s="212"/>
      <c r="L6668" s="212"/>
      <c r="M6668" s="212"/>
      <c r="N6668" s="212"/>
      <c r="O6668" s="212"/>
      <c r="P6668" s="212"/>
      <c r="Q6668" s="212">
        <v>54.174999999999997</v>
      </c>
      <c r="R6668" s="212"/>
      <c r="S6668" s="212">
        <v>87.483000000000004</v>
      </c>
      <c r="T6668" s="212">
        <v>14.959</v>
      </c>
      <c r="U6668" s="212">
        <v>332.40800000000002</v>
      </c>
    </row>
    <row r="6669" spans="1:21" x14ac:dyDescent="0.25">
      <c r="A6669" s="57" t="s">
        <v>998</v>
      </c>
      <c r="B6669" s="57" t="s">
        <v>9194</v>
      </c>
      <c r="C6669" s="212"/>
      <c r="D6669" s="212"/>
      <c r="E6669" s="212"/>
      <c r="F6669" s="212"/>
      <c r="G6669" s="212"/>
      <c r="H6669" s="212">
        <v>2.383</v>
      </c>
      <c r="I6669" s="212"/>
      <c r="J6669" s="212"/>
      <c r="K6669" s="212"/>
      <c r="L6669" s="212"/>
      <c r="M6669" s="212">
        <v>1.44</v>
      </c>
      <c r="N6669" s="212"/>
      <c r="O6669" s="212"/>
      <c r="P6669" s="212"/>
      <c r="Q6669" s="212"/>
      <c r="R6669" s="212"/>
      <c r="S6669" s="212"/>
      <c r="T6669" s="212"/>
      <c r="U6669" s="212"/>
    </row>
    <row r="6670" spans="1:21" x14ac:dyDescent="0.25">
      <c r="A6670" s="57" t="s">
        <v>2166</v>
      </c>
      <c r="B6670" s="57" t="s">
        <v>9196</v>
      </c>
      <c r="C6670" s="212"/>
      <c r="D6670" s="212"/>
      <c r="E6670" s="212"/>
      <c r="F6670" s="212"/>
      <c r="G6670" s="212"/>
      <c r="H6670" s="212"/>
      <c r="I6670" s="212"/>
      <c r="J6670" s="212">
        <v>0.27600000000000002</v>
      </c>
      <c r="K6670" s="212"/>
      <c r="L6670" s="212"/>
      <c r="M6670" s="212"/>
      <c r="N6670" s="212"/>
      <c r="O6670" s="212"/>
      <c r="P6670" s="212"/>
      <c r="Q6670" s="212"/>
      <c r="R6670" s="212"/>
      <c r="S6670" s="212"/>
      <c r="T6670" s="212"/>
      <c r="U6670" s="212">
        <v>41.283999999999999</v>
      </c>
    </row>
    <row r="6671" spans="1:21" x14ac:dyDescent="0.25">
      <c r="A6671" s="57" t="s">
        <v>2386</v>
      </c>
      <c r="B6671" s="57" t="s">
        <v>9197</v>
      </c>
      <c r="C6671" s="212"/>
      <c r="D6671" s="212"/>
      <c r="E6671" s="212"/>
      <c r="F6671" s="212"/>
      <c r="G6671" s="212"/>
      <c r="H6671" s="212">
        <v>11.971</v>
      </c>
      <c r="I6671" s="212">
        <v>0.59499999999999997</v>
      </c>
      <c r="J6671" s="212"/>
      <c r="K6671" s="212"/>
      <c r="L6671" s="212"/>
      <c r="M6671" s="212"/>
      <c r="N6671" s="212"/>
      <c r="O6671" s="212"/>
      <c r="P6671" s="212"/>
      <c r="Q6671" s="212"/>
      <c r="R6671" s="212"/>
      <c r="S6671" s="212"/>
      <c r="T6671" s="212"/>
      <c r="U6671" s="212"/>
    </row>
    <row r="6672" spans="1:21" x14ac:dyDescent="0.25">
      <c r="A6672" s="57" t="s">
        <v>2545</v>
      </c>
      <c r="B6672" s="57" t="s">
        <v>9202</v>
      </c>
      <c r="C6672" s="212"/>
      <c r="D6672" s="212"/>
      <c r="E6672" s="212"/>
      <c r="F6672" s="212"/>
      <c r="G6672" s="212"/>
      <c r="H6672" s="212"/>
      <c r="I6672" s="212"/>
      <c r="J6672" s="212"/>
      <c r="K6672" s="212"/>
      <c r="L6672" s="212"/>
      <c r="M6672" s="212"/>
      <c r="N6672" s="212"/>
      <c r="O6672" s="212"/>
      <c r="P6672" s="212"/>
      <c r="Q6672" s="212"/>
      <c r="R6672" s="212"/>
      <c r="S6672" s="212"/>
      <c r="T6672" s="212"/>
      <c r="U6672" s="212">
        <v>4.1360000000000001</v>
      </c>
    </row>
    <row r="6673" spans="1:21" x14ac:dyDescent="0.25">
      <c r="A6673" s="57" t="s">
        <v>1989</v>
      </c>
      <c r="B6673" s="57" t="s">
        <v>9203</v>
      </c>
      <c r="C6673" s="212"/>
      <c r="D6673" s="212">
        <v>20.5</v>
      </c>
      <c r="E6673" s="212"/>
      <c r="F6673" s="212"/>
      <c r="G6673" s="212"/>
      <c r="H6673" s="212"/>
      <c r="I6673" s="212">
        <v>1.647</v>
      </c>
      <c r="J6673" s="212">
        <v>1.5549999999999999</v>
      </c>
      <c r="K6673" s="212"/>
      <c r="L6673" s="212"/>
      <c r="M6673" s="212"/>
      <c r="N6673" s="212"/>
      <c r="O6673" s="212"/>
      <c r="P6673" s="212"/>
      <c r="Q6673" s="212"/>
      <c r="R6673" s="212"/>
      <c r="S6673" s="212"/>
      <c r="T6673" s="212"/>
      <c r="U6673" s="212">
        <v>2E-3</v>
      </c>
    </row>
    <row r="6674" spans="1:21" x14ac:dyDescent="0.25">
      <c r="A6674" s="57" t="s">
        <v>2897</v>
      </c>
      <c r="B6674" s="57" t="s">
        <v>9204</v>
      </c>
      <c r="C6674" s="212"/>
      <c r="D6674" s="212"/>
      <c r="E6674" s="212"/>
      <c r="F6674" s="212"/>
      <c r="G6674" s="212"/>
      <c r="H6674" s="212">
        <v>0.125</v>
      </c>
      <c r="I6674" s="212"/>
      <c r="J6674" s="212"/>
      <c r="K6674" s="212"/>
      <c r="L6674" s="212"/>
      <c r="M6674" s="212"/>
      <c r="N6674" s="212"/>
      <c r="O6674" s="212"/>
      <c r="P6674" s="212"/>
      <c r="Q6674" s="212"/>
      <c r="R6674" s="212"/>
      <c r="S6674" s="212"/>
      <c r="T6674" s="212">
        <v>0.77</v>
      </c>
      <c r="U6674" s="212"/>
    </row>
    <row r="6675" spans="1:21" x14ac:dyDescent="0.25">
      <c r="A6675" s="57" t="s">
        <v>1823</v>
      </c>
      <c r="B6675" s="57" t="s">
        <v>9205</v>
      </c>
      <c r="C6675" s="212"/>
      <c r="D6675" s="212"/>
      <c r="E6675" s="212"/>
      <c r="F6675" s="212"/>
      <c r="G6675" s="212"/>
      <c r="H6675" s="212">
        <v>6.7039999999999997</v>
      </c>
      <c r="I6675" s="212"/>
      <c r="J6675" s="212"/>
      <c r="K6675" s="212"/>
      <c r="L6675" s="212"/>
      <c r="M6675" s="212">
        <v>3.5</v>
      </c>
      <c r="N6675" s="212"/>
      <c r="O6675" s="212"/>
      <c r="P6675" s="212"/>
      <c r="Q6675" s="212"/>
      <c r="R6675" s="212"/>
      <c r="S6675" s="212"/>
      <c r="T6675" s="212"/>
      <c r="U6675" s="212"/>
    </row>
    <row r="6676" spans="1:21" x14ac:dyDescent="0.25">
      <c r="A6676" s="57" t="s">
        <v>1216</v>
      </c>
      <c r="B6676" s="57" t="s">
        <v>9207</v>
      </c>
      <c r="C6676" s="212"/>
      <c r="D6676" s="212">
        <v>15.199</v>
      </c>
      <c r="E6676" s="212"/>
      <c r="F6676" s="212"/>
      <c r="G6676" s="212"/>
      <c r="H6676" s="212">
        <v>0.113</v>
      </c>
      <c r="I6676" s="212"/>
      <c r="J6676" s="212"/>
      <c r="K6676" s="212">
        <v>0.13300000000000001</v>
      </c>
      <c r="L6676" s="212">
        <v>9.3460000000000001</v>
      </c>
      <c r="M6676" s="212"/>
      <c r="N6676" s="212"/>
      <c r="O6676" s="212">
        <v>0</v>
      </c>
      <c r="P6676" s="212">
        <v>0.21199999999999999</v>
      </c>
      <c r="Q6676" s="212">
        <v>0.222</v>
      </c>
      <c r="R6676" s="212">
        <v>0</v>
      </c>
      <c r="S6676" s="212">
        <v>0.08</v>
      </c>
      <c r="T6676" s="212">
        <v>2.9000000000000001E-2</v>
      </c>
      <c r="U6676" s="212">
        <v>0.59799999999999998</v>
      </c>
    </row>
    <row r="6677" spans="1:21" x14ac:dyDescent="0.25">
      <c r="A6677" s="57" t="s">
        <v>1314</v>
      </c>
      <c r="B6677" s="57" t="s">
        <v>9208</v>
      </c>
      <c r="C6677" s="212"/>
      <c r="D6677" s="212"/>
      <c r="E6677" s="212"/>
      <c r="F6677" s="212"/>
      <c r="G6677" s="212"/>
      <c r="H6677" s="212"/>
      <c r="I6677" s="212"/>
      <c r="J6677" s="212"/>
      <c r="K6677" s="212"/>
      <c r="L6677" s="212">
        <v>0.82899999999999996</v>
      </c>
      <c r="M6677" s="212">
        <v>0.123</v>
      </c>
      <c r="N6677" s="212">
        <v>0.67800000000000005</v>
      </c>
      <c r="O6677" s="212">
        <v>0</v>
      </c>
      <c r="P6677" s="212">
        <v>0.22800000000000001</v>
      </c>
      <c r="Q6677" s="212">
        <v>0.16200000000000001</v>
      </c>
      <c r="R6677" s="212">
        <v>1.7999999999999999E-2</v>
      </c>
      <c r="S6677" s="212"/>
      <c r="T6677" s="212"/>
      <c r="U6677" s="212">
        <v>6.0000000000000001E-3</v>
      </c>
    </row>
    <row r="6678" spans="1:21" x14ac:dyDescent="0.25">
      <c r="A6678" s="57" t="s">
        <v>2851</v>
      </c>
      <c r="B6678" s="57" t="s">
        <v>9209</v>
      </c>
      <c r="C6678" s="212"/>
      <c r="D6678" s="212"/>
      <c r="E6678" s="212"/>
      <c r="F6678" s="212"/>
      <c r="G6678" s="212"/>
      <c r="H6678" s="212"/>
      <c r="I6678" s="212"/>
      <c r="J6678" s="212"/>
      <c r="K6678" s="212"/>
      <c r="L6678" s="212">
        <v>3.1040000000000001</v>
      </c>
      <c r="M6678" s="212"/>
      <c r="N6678" s="212"/>
      <c r="O6678" s="212"/>
      <c r="P6678" s="212"/>
      <c r="Q6678" s="212"/>
      <c r="R6678" s="212"/>
      <c r="S6678" s="212">
        <v>4.4999999999999998E-2</v>
      </c>
      <c r="T6678" s="212"/>
      <c r="U6678" s="212"/>
    </row>
    <row r="6679" spans="1:21" x14ac:dyDescent="0.25">
      <c r="A6679" s="57" t="s">
        <v>2811</v>
      </c>
      <c r="B6679" s="57" t="s">
        <v>9210</v>
      </c>
      <c r="C6679" s="212"/>
      <c r="D6679" s="212"/>
      <c r="E6679" s="212"/>
      <c r="F6679" s="212"/>
      <c r="G6679" s="212"/>
      <c r="H6679" s="212">
        <v>4.1000000000000002E-2</v>
      </c>
      <c r="I6679" s="212"/>
      <c r="J6679" s="212"/>
      <c r="K6679" s="212"/>
      <c r="L6679" s="212">
        <v>3.6030000000000002</v>
      </c>
      <c r="M6679" s="212">
        <v>0</v>
      </c>
      <c r="N6679" s="212">
        <v>0</v>
      </c>
      <c r="O6679" s="212">
        <v>0</v>
      </c>
      <c r="P6679" s="212">
        <v>0.41299999999999998</v>
      </c>
      <c r="Q6679" s="212">
        <v>5.8000000000000003E-2</v>
      </c>
      <c r="R6679" s="212"/>
      <c r="S6679" s="212"/>
      <c r="T6679" s="212"/>
      <c r="U6679" s="212"/>
    </row>
    <row r="6680" spans="1:21" x14ac:dyDescent="0.25">
      <c r="A6680" s="57" t="s">
        <v>3429</v>
      </c>
      <c r="B6680" s="57" t="s">
        <v>9212</v>
      </c>
      <c r="C6680" s="212">
        <v>2.8</v>
      </c>
      <c r="D6680" s="212">
        <v>174.59700000000001</v>
      </c>
      <c r="E6680" s="212"/>
      <c r="F6680" s="212"/>
      <c r="G6680" s="212"/>
      <c r="H6680" s="212"/>
      <c r="I6680" s="212"/>
      <c r="J6680" s="212"/>
      <c r="K6680" s="212"/>
      <c r="L6680" s="212"/>
      <c r="M6680" s="212"/>
      <c r="N6680" s="212"/>
      <c r="O6680" s="212"/>
      <c r="P6680" s="212"/>
      <c r="Q6680" s="212"/>
      <c r="R6680" s="212"/>
      <c r="S6680" s="212"/>
      <c r="T6680" s="212"/>
      <c r="U6680" s="212"/>
    </row>
    <row r="6681" spans="1:21" x14ac:dyDescent="0.25">
      <c r="A6681" s="57" t="s">
        <v>2584</v>
      </c>
      <c r="B6681" s="57" t="s">
        <v>9214</v>
      </c>
      <c r="C6681" s="212"/>
      <c r="D6681" s="212"/>
      <c r="E6681" s="212"/>
      <c r="F6681" s="212"/>
      <c r="G6681" s="212"/>
      <c r="H6681" s="212"/>
      <c r="I6681" s="212"/>
      <c r="J6681" s="212">
        <v>275.69900000000001</v>
      </c>
      <c r="K6681" s="212"/>
      <c r="L6681" s="212"/>
      <c r="M6681" s="212"/>
      <c r="N6681" s="212"/>
      <c r="O6681" s="212"/>
      <c r="P6681" s="212"/>
      <c r="Q6681" s="212"/>
      <c r="R6681" s="212"/>
      <c r="S6681" s="212"/>
      <c r="T6681" s="212"/>
      <c r="U6681" s="212"/>
    </row>
    <row r="6682" spans="1:21" x14ac:dyDescent="0.25">
      <c r="A6682" s="57" t="s">
        <v>3644</v>
      </c>
      <c r="B6682" s="57" t="s">
        <v>9215</v>
      </c>
      <c r="C6682" s="212"/>
      <c r="D6682" s="212"/>
      <c r="E6682" s="212"/>
      <c r="F6682" s="212"/>
      <c r="G6682" s="212"/>
      <c r="H6682" s="212"/>
      <c r="I6682" s="212">
        <v>0.64700000000000002</v>
      </c>
      <c r="J6682" s="212">
        <v>0.44900000000000001</v>
      </c>
      <c r="K6682" s="212"/>
      <c r="L6682" s="212"/>
      <c r="M6682" s="212"/>
      <c r="N6682" s="212"/>
      <c r="O6682" s="212"/>
      <c r="P6682" s="212"/>
      <c r="Q6682" s="212"/>
      <c r="R6682" s="212"/>
      <c r="S6682" s="212"/>
      <c r="T6682" s="212"/>
      <c r="U6682" s="212"/>
    </row>
    <row r="6683" spans="1:21" x14ac:dyDescent="0.25">
      <c r="A6683" s="57" t="s">
        <v>2572</v>
      </c>
      <c r="B6683" s="57" t="s">
        <v>9216</v>
      </c>
      <c r="C6683" s="212"/>
      <c r="D6683" s="212"/>
      <c r="E6683" s="212"/>
      <c r="F6683" s="212"/>
      <c r="G6683" s="212"/>
      <c r="H6683" s="212"/>
      <c r="I6683" s="212"/>
      <c r="J6683" s="212">
        <v>1.2E-2</v>
      </c>
      <c r="K6683" s="212"/>
      <c r="L6683" s="212"/>
      <c r="M6683" s="212"/>
      <c r="N6683" s="212"/>
      <c r="O6683" s="212"/>
      <c r="P6683" s="212"/>
      <c r="Q6683" s="212"/>
      <c r="R6683" s="212"/>
      <c r="S6683" s="212"/>
      <c r="T6683" s="212"/>
      <c r="U6683" s="212"/>
    </row>
    <row r="6684" spans="1:21" x14ac:dyDescent="0.25">
      <c r="A6684" s="57" t="s">
        <v>3245</v>
      </c>
      <c r="B6684" s="57" t="s">
        <v>9218</v>
      </c>
      <c r="C6684" s="212"/>
      <c r="D6684" s="212"/>
      <c r="E6684" s="212"/>
      <c r="F6684" s="212"/>
      <c r="G6684" s="212"/>
      <c r="H6684" s="212"/>
      <c r="I6684" s="212"/>
      <c r="J6684" s="212">
        <v>1.7629999999999999</v>
      </c>
      <c r="K6684" s="212">
        <v>0.47199999999999998</v>
      </c>
      <c r="L6684" s="212">
        <v>8.5000000000000006E-2</v>
      </c>
      <c r="M6684" s="212">
        <v>0.01</v>
      </c>
      <c r="N6684" s="212"/>
      <c r="O6684" s="212">
        <v>3.5999999999999997E-2</v>
      </c>
      <c r="P6684" s="212"/>
      <c r="Q6684" s="212"/>
      <c r="R6684" s="212"/>
      <c r="S6684" s="212"/>
      <c r="T6684" s="212"/>
      <c r="U6684" s="212"/>
    </row>
    <row r="6685" spans="1:21" x14ac:dyDescent="0.25">
      <c r="A6685" s="57" t="s">
        <v>1421</v>
      </c>
      <c r="B6685" s="57" t="s">
        <v>9219</v>
      </c>
      <c r="C6685" s="212"/>
      <c r="D6685" s="212"/>
      <c r="E6685" s="212"/>
      <c r="F6685" s="212"/>
      <c r="G6685" s="212"/>
      <c r="H6685" s="212"/>
      <c r="I6685" s="212"/>
      <c r="J6685" s="212">
        <v>5.0000000000000001E-3</v>
      </c>
      <c r="K6685" s="212">
        <v>9.9000000000000005E-2</v>
      </c>
      <c r="L6685" s="212"/>
      <c r="M6685" s="212">
        <v>10.196999999999999</v>
      </c>
      <c r="N6685" s="212"/>
      <c r="O6685" s="212"/>
      <c r="P6685" s="212"/>
      <c r="Q6685" s="212"/>
      <c r="R6685" s="212"/>
      <c r="S6685" s="212">
        <v>0.16800000000000001</v>
      </c>
      <c r="T6685" s="212"/>
      <c r="U6685" s="212">
        <v>0.53100000000000003</v>
      </c>
    </row>
    <row r="6686" spans="1:21" x14ac:dyDescent="0.25">
      <c r="A6686" s="57" t="s">
        <v>2647</v>
      </c>
      <c r="B6686" s="57" t="s">
        <v>9222</v>
      </c>
      <c r="C6686" s="212"/>
      <c r="D6686" s="212"/>
      <c r="E6686" s="212"/>
      <c r="F6686" s="212"/>
      <c r="G6686" s="212"/>
      <c r="H6686" s="212">
        <v>2.649</v>
      </c>
      <c r="I6686" s="212"/>
      <c r="J6686" s="212"/>
      <c r="K6686" s="212"/>
      <c r="L6686" s="212"/>
      <c r="M6686" s="212"/>
      <c r="N6686" s="212"/>
      <c r="O6686" s="212"/>
      <c r="P6686" s="212"/>
      <c r="Q6686" s="212"/>
      <c r="R6686" s="212"/>
      <c r="S6686" s="212"/>
      <c r="T6686" s="212"/>
      <c r="U6686" s="212"/>
    </row>
    <row r="6687" spans="1:21" x14ac:dyDescent="0.25">
      <c r="A6687" s="57" t="s">
        <v>2530</v>
      </c>
      <c r="B6687" s="57" t="s">
        <v>9223</v>
      </c>
      <c r="C6687" s="212"/>
      <c r="D6687" s="212"/>
      <c r="E6687" s="212"/>
      <c r="F6687" s="212"/>
      <c r="G6687" s="212"/>
      <c r="H6687" s="212"/>
      <c r="I6687" s="212"/>
      <c r="J6687" s="212">
        <v>4.2999999999999997E-2</v>
      </c>
      <c r="K6687" s="212"/>
      <c r="L6687" s="212"/>
      <c r="M6687" s="212"/>
      <c r="N6687" s="212"/>
      <c r="O6687" s="212"/>
      <c r="P6687" s="212"/>
      <c r="Q6687" s="212"/>
      <c r="R6687" s="212"/>
      <c r="S6687" s="212"/>
      <c r="T6687" s="212"/>
      <c r="U6687" s="212"/>
    </row>
    <row r="6688" spans="1:21" x14ac:dyDescent="0.25">
      <c r="A6688" s="57" t="s">
        <v>4575</v>
      </c>
      <c r="B6688" s="57" t="s">
        <v>9224</v>
      </c>
      <c r="C6688" s="212"/>
      <c r="D6688" s="212"/>
      <c r="E6688" s="212"/>
      <c r="F6688" s="212"/>
      <c r="G6688" s="212"/>
      <c r="H6688" s="212"/>
      <c r="I6688" s="212">
        <v>0.91100000000000003</v>
      </c>
      <c r="J6688" s="212"/>
      <c r="K6688" s="212"/>
      <c r="L6688" s="212">
        <v>1.01</v>
      </c>
      <c r="M6688" s="212"/>
      <c r="N6688" s="212"/>
      <c r="O6688" s="212"/>
      <c r="P6688" s="212"/>
      <c r="Q6688" s="212"/>
      <c r="R6688" s="212"/>
      <c r="S6688" s="212"/>
      <c r="T6688" s="212"/>
      <c r="U6688" s="212"/>
    </row>
    <row r="6689" spans="1:21" x14ac:dyDescent="0.25">
      <c r="A6689" s="57" t="s">
        <v>2563</v>
      </c>
      <c r="B6689" s="57" t="s">
        <v>9226</v>
      </c>
      <c r="C6689" s="212"/>
      <c r="D6689" s="212"/>
      <c r="E6689" s="212"/>
      <c r="F6689" s="212"/>
      <c r="G6689" s="212"/>
      <c r="H6689" s="212"/>
      <c r="I6689" s="212">
        <v>0.30599999999999999</v>
      </c>
      <c r="J6689" s="212"/>
      <c r="K6689" s="212"/>
      <c r="L6689" s="212">
        <v>2.149</v>
      </c>
      <c r="M6689" s="212"/>
      <c r="N6689" s="212"/>
      <c r="O6689" s="212"/>
      <c r="P6689" s="212"/>
      <c r="Q6689" s="212"/>
      <c r="R6689" s="212"/>
      <c r="S6689" s="212"/>
      <c r="T6689" s="212"/>
      <c r="U6689" s="212"/>
    </row>
    <row r="6690" spans="1:21" x14ac:dyDescent="0.25">
      <c r="A6690" s="57" t="s">
        <v>4178</v>
      </c>
      <c r="B6690" s="57" t="s">
        <v>9228</v>
      </c>
      <c r="C6690" s="212"/>
      <c r="D6690" s="212"/>
      <c r="E6690" s="212"/>
      <c r="F6690" s="212"/>
      <c r="G6690" s="212"/>
      <c r="H6690" s="212"/>
      <c r="I6690" s="212"/>
      <c r="J6690" s="212"/>
      <c r="K6690" s="212"/>
      <c r="L6690" s="212"/>
      <c r="M6690" s="212"/>
      <c r="N6690" s="212"/>
      <c r="O6690" s="212"/>
      <c r="P6690" s="212"/>
      <c r="Q6690" s="212"/>
      <c r="R6690" s="212">
        <v>0.05</v>
      </c>
      <c r="S6690" s="212"/>
      <c r="T6690" s="212"/>
      <c r="U6690" s="212"/>
    </row>
    <row r="6691" spans="1:21" x14ac:dyDescent="0.25">
      <c r="A6691" s="57" t="s">
        <v>4336</v>
      </c>
      <c r="B6691" s="57" t="s">
        <v>9230</v>
      </c>
      <c r="C6691" s="212"/>
      <c r="D6691" s="212"/>
      <c r="E6691" s="212"/>
      <c r="F6691" s="212"/>
      <c r="G6691" s="212"/>
      <c r="H6691" s="212"/>
      <c r="I6691" s="212"/>
      <c r="J6691" s="212"/>
      <c r="K6691" s="212">
        <v>2.347</v>
      </c>
      <c r="L6691" s="212">
        <v>1.302</v>
      </c>
      <c r="M6691" s="212"/>
      <c r="N6691" s="212">
        <v>3.7469999999999999</v>
      </c>
      <c r="O6691" s="212"/>
      <c r="P6691" s="212">
        <v>4.0060000000000002</v>
      </c>
      <c r="Q6691" s="212"/>
      <c r="R6691" s="212"/>
      <c r="S6691" s="212"/>
      <c r="T6691" s="212"/>
      <c r="U6691" s="212"/>
    </row>
    <row r="6692" spans="1:21" x14ac:dyDescent="0.25">
      <c r="A6692" s="57" t="s">
        <v>2774</v>
      </c>
      <c r="B6692" s="57" t="s">
        <v>9232</v>
      </c>
      <c r="C6692" s="212"/>
      <c r="D6692" s="212"/>
      <c r="E6692" s="212"/>
      <c r="F6692" s="212"/>
      <c r="G6692" s="212"/>
      <c r="H6692" s="212"/>
      <c r="I6692" s="212"/>
      <c r="J6692" s="212"/>
      <c r="K6692" s="212"/>
      <c r="L6692" s="212"/>
      <c r="M6692" s="212"/>
      <c r="N6692" s="212">
        <v>0.98399999999999999</v>
      </c>
      <c r="O6692" s="212"/>
      <c r="P6692" s="212"/>
      <c r="Q6692" s="212"/>
      <c r="R6692" s="212"/>
      <c r="S6692" s="212"/>
      <c r="T6692" s="212"/>
      <c r="U6692" s="212"/>
    </row>
    <row r="6693" spans="1:21" x14ac:dyDescent="0.25">
      <c r="A6693" s="57" t="s">
        <v>4425</v>
      </c>
      <c r="B6693" s="57" t="s">
        <v>9234</v>
      </c>
      <c r="C6693" s="212"/>
      <c r="D6693" s="212"/>
      <c r="E6693" s="212"/>
      <c r="F6693" s="212"/>
      <c r="G6693" s="212"/>
      <c r="H6693" s="212">
        <v>1.3109999999999999</v>
      </c>
      <c r="I6693" s="212"/>
      <c r="J6693" s="212"/>
      <c r="K6693" s="212"/>
      <c r="L6693" s="212"/>
      <c r="M6693" s="212"/>
      <c r="N6693" s="212"/>
      <c r="O6693" s="212"/>
      <c r="P6693" s="212"/>
      <c r="Q6693" s="212"/>
      <c r="R6693" s="212"/>
      <c r="S6693" s="212"/>
      <c r="T6693" s="212"/>
      <c r="U6693" s="212"/>
    </row>
    <row r="6694" spans="1:21" x14ac:dyDescent="0.25">
      <c r="A6694" s="57" t="s">
        <v>4426</v>
      </c>
      <c r="B6694" s="57" t="s">
        <v>9237</v>
      </c>
      <c r="C6694" s="212"/>
      <c r="D6694" s="212"/>
      <c r="E6694" s="212"/>
      <c r="F6694" s="212"/>
      <c r="G6694" s="212"/>
      <c r="H6694" s="212">
        <v>0.32</v>
      </c>
      <c r="I6694" s="212"/>
      <c r="J6694" s="212"/>
      <c r="K6694" s="212"/>
      <c r="L6694" s="212"/>
      <c r="M6694" s="212"/>
      <c r="N6694" s="212"/>
      <c r="O6694" s="212"/>
      <c r="P6694" s="212"/>
      <c r="Q6694" s="212"/>
      <c r="R6694" s="212"/>
      <c r="S6694" s="212"/>
      <c r="T6694" s="212"/>
      <c r="U6694" s="212"/>
    </row>
    <row r="6695" spans="1:21" x14ac:dyDescent="0.25">
      <c r="A6695" s="57" t="s">
        <v>10379</v>
      </c>
      <c r="B6695" s="57" t="s">
        <v>10380</v>
      </c>
      <c r="C6695" s="212"/>
      <c r="D6695" s="212"/>
      <c r="E6695" s="212"/>
      <c r="F6695" s="212"/>
      <c r="G6695" s="212"/>
      <c r="H6695" s="212"/>
      <c r="I6695" s="212">
        <v>0.114</v>
      </c>
      <c r="J6695" s="212">
        <v>3.1E-2</v>
      </c>
      <c r="K6695" s="212"/>
      <c r="L6695" s="212"/>
      <c r="M6695" s="212"/>
      <c r="N6695" s="212"/>
      <c r="O6695" s="212"/>
      <c r="P6695" s="212"/>
      <c r="Q6695" s="212"/>
      <c r="R6695" s="212"/>
      <c r="S6695" s="212"/>
      <c r="T6695" s="212"/>
      <c r="U6695" s="212"/>
    </row>
    <row r="6696" spans="1:21" x14ac:dyDescent="0.25">
      <c r="A6696" s="57" t="s">
        <v>10381</v>
      </c>
      <c r="B6696" s="57" t="s">
        <v>10382</v>
      </c>
      <c r="C6696" s="212"/>
      <c r="D6696" s="212"/>
      <c r="E6696" s="212"/>
      <c r="F6696" s="212"/>
      <c r="G6696" s="212"/>
      <c r="H6696" s="212"/>
      <c r="I6696" s="212"/>
      <c r="J6696" s="212">
        <v>2.653</v>
      </c>
      <c r="K6696" s="212"/>
      <c r="L6696" s="212"/>
      <c r="M6696" s="212"/>
      <c r="N6696" s="212"/>
      <c r="O6696" s="212"/>
      <c r="P6696" s="212"/>
      <c r="Q6696" s="212"/>
      <c r="R6696" s="212"/>
      <c r="S6696" s="212"/>
      <c r="T6696" s="212"/>
      <c r="U6696" s="212"/>
    </row>
    <row r="6697" spans="1:21" x14ac:dyDescent="0.25">
      <c r="A6697" s="57" t="s">
        <v>10383</v>
      </c>
      <c r="B6697" s="57" t="s">
        <v>9243</v>
      </c>
      <c r="C6697" s="212"/>
      <c r="D6697" s="212"/>
      <c r="E6697" s="212"/>
      <c r="F6697" s="212"/>
      <c r="G6697" s="212"/>
      <c r="H6697" s="212"/>
      <c r="I6697" s="212"/>
      <c r="J6697" s="212"/>
      <c r="K6697" s="212"/>
      <c r="L6697" s="212"/>
      <c r="M6697" s="212"/>
      <c r="N6697" s="212"/>
      <c r="O6697" s="212"/>
      <c r="P6697" s="212">
        <v>1.3109999999999999</v>
      </c>
      <c r="Q6697" s="212"/>
      <c r="R6697" s="212"/>
      <c r="S6697" s="212"/>
      <c r="T6697" s="212"/>
      <c r="U6697" s="212"/>
    </row>
    <row r="6698" spans="1:21" x14ac:dyDescent="0.25">
      <c r="A6698" s="57" t="s">
        <v>1520</v>
      </c>
      <c r="B6698" s="57" t="s">
        <v>9244</v>
      </c>
      <c r="C6698" s="212"/>
      <c r="D6698" s="212"/>
      <c r="E6698" s="212"/>
      <c r="F6698" s="212"/>
      <c r="G6698" s="212"/>
      <c r="H6698" s="212">
        <v>2.1960000000000002</v>
      </c>
      <c r="I6698" s="212">
        <v>3.0000000000000001E-3</v>
      </c>
      <c r="J6698" s="212"/>
      <c r="K6698" s="212">
        <v>1.42</v>
      </c>
      <c r="L6698" s="212">
        <v>8.0210000000000008</v>
      </c>
      <c r="M6698" s="212"/>
      <c r="N6698" s="212">
        <v>0</v>
      </c>
      <c r="O6698" s="212">
        <v>0</v>
      </c>
      <c r="P6698" s="212">
        <v>9.8390000000000004</v>
      </c>
      <c r="Q6698" s="212"/>
      <c r="R6698" s="212"/>
      <c r="S6698" s="212"/>
      <c r="T6698" s="212">
        <v>0</v>
      </c>
      <c r="U6698" s="212"/>
    </row>
    <row r="6699" spans="1:21" x14ac:dyDescent="0.25">
      <c r="A6699" s="57" t="s">
        <v>3802</v>
      </c>
      <c r="B6699" s="57" t="s">
        <v>9245</v>
      </c>
      <c r="C6699" s="212"/>
      <c r="D6699" s="212"/>
      <c r="E6699" s="212"/>
      <c r="F6699" s="212"/>
      <c r="G6699" s="212"/>
      <c r="H6699" s="212"/>
      <c r="I6699" s="212">
        <v>2.6080000000000001</v>
      </c>
      <c r="J6699" s="212"/>
      <c r="K6699" s="212"/>
      <c r="L6699" s="212"/>
      <c r="M6699" s="212"/>
      <c r="N6699" s="212"/>
      <c r="O6699" s="212"/>
      <c r="P6699" s="212"/>
      <c r="Q6699" s="212"/>
      <c r="R6699" s="212">
        <v>0.08</v>
      </c>
      <c r="S6699" s="212"/>
      <c r="T6699" s="212"/>
      <c r="U6699" s="212"/>
    </row>
    <row r="6700" spans="1:21" x14ac:dyDescent="0.25">
      <c r="A6700" s="57" t="s">
        <v>2893</v>
      </c>
      <c r="B6700" s="57" t="s">
        <v>9246</v>
      </c>
      <c r="C6700" s="212"/>
      <c r="D6700" s="212"/>
      <c r="E6700" s="212"/>
      <c r="F6700" s="212"/>
      <c r="G6700" s="212"/>
      <c r="H6700" s="212"/>
      <c r="I6700" s="212"/>
      <c r="J6700" s="212">
        <v>0.06</v>
      </c>
      <c r="K6700" s="212"/>
      <c r="L6700" s="212"/>
      <c r="M6700" s="212"/>
      <c r="N6700" s="212"/>
      <c r="O6700" s="212"/>
      <c r="P6700" s="212"/>
      <c r="Q6700" s="212"/>
      <c r="R6700" s="212"/>
      <c r="S6700" s="212"/>
      <c r="T6700" s="212"/>
      <c r="U6700" s="212"/>
    </row>
    <row r="6701" spans="1:21" x14ac:dyDescent="0.25">
      <c r="A6701" s="57" t="s">
        <v>2307</v>
      </c>
      <c r="B6701" s="57" t="s">
        <v>9247</v>
      </c>
      <c r="C6701" s="212"/>
      <c r="D6701" s="212"/>
      <c r="E6701" s="212"/>
      <c r="F6701" s="212"/>
      <c r="G6701" s="212"/>
      <c r="H6701" s="212">
        <v>1.1990000000000001</v>
      </c>
      <c r="I6701" s="212">
        <v>8.0950000000000006</v>
      </c>
      <c r="J6701" s="212">
        <v>2.9000000000000001E-2</v>
      </c>
      <c r="K6701" s="212">
        <v>2.7850000000000001</v>
      </c>
      <c r="L6701" s="212">
        <v>6.2</v>
      </c>
      <c r="M6701" s="212">
        <v>0</v>
      </c>
      <c r="N6701" s="212">
        <v>0</v>
      </c>
      <c r="O6701" s="212">
        <v>0</v>
      </c>
      <c r="P6701" s="212">
        <v>0.123</v>
      </c>
      <c r="Q6701" s="212"/>
      <c r="R6701" s="212">
        <v>0</v>
      </c>
      <c r="S6701" s="212"/>
      <c r="T6701" s="212"/>
      <c r="U6701" s="212">
        <v>2.1989999999999998</v>
      </c>
    </row>
    <row r="6702" spans="1:21" x14ac:dyDescent="0.25">
      <c r="A6702" s="57" t="s">
        <v>3177</v>
      </c>
      <c r="B6702" s="57" t="s">
        <v>9248</v>
      </c>
      <c r="C6702" s="212"/>
      <c r="D6702" s="212"/>
      <c r="E6702" s="212"/>
      <c r="F6702" s="212"/>
      <c r="G6702" s="212"/>
      <c r="H6702" s="212"/>
      <c r="I6702" s="212"/>
      <c r="J6702" s="212"/>
      <c r="K6702" s="212"/>
      <c r="L6702" s="212"/>
      <c r="M6702" s="212"/>
      <c r="N6702" s="212"/>
      <c r="O6702" s="212">
        <v>7.2999999999999995E-2</v>
      </c>
      <c r="P6702" s="212"/>
      <c r="Q6702" s="212"/>
      <c r="R6702" s="212"/>
      <c r="S6702" s="212"/>
      <c r="T6702" s="212"/>
      <c r="U6702" s="212"/>
    </row>
    <row r="6703" spans="1:21" x14ac:dyDescent="0.25">
      <c r="A6703" s="57" t="s">
        <v>2417</v>
      </c>
      <c r="B6703" s="57" t="s">
        <v>9249</v>
      </c>
      <c r="C6703" s="212"/>
      <c r="D6703" s="212"/>
      <c r="E6703" s="212"/>
      <c r="F6703" s="212"/>
      <c r="G6703" s="212"/>
      <c r="H6703" s="212"/>
      <c r="I6703" s="212"/>
      <c r="J6703" s="212"/>
      <c r="K6703" s="212">
        <v>0.14399999999999999</v>
      </c>
      <c r="L6703" s="212"/>
      <c r="M6703" s="212"/>
      <c r="N6703" s="212"/>
      <c r="O6703" s="212"/>
      <c r="P6703" s="212"/>
      <c r="Q6703" s="212"/>
      <c r="R6703" s="212"/>
      <c r="S6703" s="212"/>
      <c r="T6703" s="212"/>
      <c r="U6703" s="212"/>
    </row>
    <row r="6704" spans="1:21" x14ac:dyDescent="0.25">
      <c r="A6704" s="57" t="s">
        <v>2885</v>
      </c>
      <c r="B6704" s="57" t="s">
        <v>9250</v>
      </c>
      <c r="C6704" s="212"/>
      <c r="D6704" s="212"/>
      <c r="E6704" s="212"/>
      <c r="F6704" s="212"/>
      <c r="G6704" s="212"/>
      <c r="H6704" s="212"/>
      <c r="I6704" s="212">
        <v>0.625</v>
      </c>
      <c r="J6704" s="212"/>
      <c r="K6704" s="212"/>
      <c r="L6704" s="212"/>
      <c r="M6704" s="212"/>
      <c r="N6704" s="212">
        <v>0.106</v>
      </c>
      <c r="O6704" s="212"/>
      <c r="P6704" s="212"/>
      <c r="Q6704" s="212"/>
      <c r="R6704" s="212"/>
      <c r="S6704" s="212"/>
      <c r="T6704" s="212"/>
      <c r="U6704" s="212"/>
    </row>
    <row r="6705" spans="1:21" x14ac:dyDescent="0.25">
      <c r="A6705" s="57" t="s">
        <v>2258</v>
      </c>
      <c r="B6705" s="57" t="s">
        <v>9252</v>
      </c>
      <c r="C6705" s="212"/>
      <c r="D6705" s="212"/>
      <c r="E6705" s="212"/>
      <c r="F6705" s="212"/>
      <c r="G6705" s="212"/>
      <c r="H6705" s="212"/>
      <c r="I6705" s="212"/>
      <c r="J6705" s="212"/>
      <c r="K6705" s="212"/>
      <c r="L6705" s="212"/>
      <c r="M6705" s="212"/>
      <c r="N6705" s="212"/>
      <c r="O6705" s="212"/>
      <c r="P6705" s="212"/>
      <c r="Q6705" s="212"/>
      <c r="R6705" s="212">
        <v>0</v>
      </c>
      <c r="S6705" s="212"/>
      <c r="T6705" s="212"/>
      <c r="U6705" s="212"/>
    </row>
    <row r="6706" spans="1:21" x14ac:dyDescent="0.25">
      <c r="A6706" s="57" t="s">
        <v>1738</v>
      </c>
      <c r="B6706" s="57" t="s">
        <v>9253</v>
      </c>
      <c r="C6706" s="212"/>
      <c r="D6706" s="212"/>
      <c r="E6706" s="212"/>
      <c r="F6706" s="212"/>
      <c r="G6706" s="212"/>
      <c r="H6706" s="212"/>
      <c r="I6706" s="212"/>
      <c r="J6706" s="212"/>
      <c r="K6706" s="212"/>
      <c r="L6706" s="212">
        <v>4.0620000000000003</v>
      </c>
      <c r="M6706" s="212"/>
      <c r="N6706" s="212"/>
      <c r="O6706" s="212"/>
      <c r="P6706" s="212"/>
      <c r="Q6706" s="212">
        <v>1.6559999999999999</v>
      </c>
      <c r="R6706" s="212">
        <v>0.39600000000000002</v>
      </c>
      <c r="S6706" s="212"/>
      <c r="T6706" s="212"/>
      <c r="U6706" s="212">
        <v>21.986999999999998</v>
      </c>
    </row>
    <row r="6707" spans="1:21" x14ac:dyDescent="0.25">
      <c r="A6707" s="57" t="s">
        <v>2520</v>
      </c>
      <c r="B6707" s="57" t="s">
        <v>9255</v>
      </c>
      <c r="C6707" s="212"/>
      <c r="D6707" s="212"/>
      <c r="E6707" s="212"/>
      <c r="F6707" s="212"/>
      <c r="G6707" s="212"/>
      <c r="H6707" s="212">
        <v>3.7999999999999999E-2</v>
      </c>
      <c r="I6707" s="212"/>
      <c r="J6707" s="212"/>
      <c r="K6707" s="212"/>
      <c r="L6707" s="212">
        <v>2.7E-2</v>
      </c>
      <c r="M6707" s="212">
        <v>0</v>
      </c>
      <c r="N6707" s="212"/>
      <c r="O6707" s="212"/>
      <c r="P6707" s="212">
        <v>0.26400000000000001</v>
      </c>
      <c r="Q6707" s="212"/>
      <c r="R6707" s="212"/>
      <c r="S6707" s="212"/>
      <c r="T6707" s="212">
        <v>0</v>
      </c>
      <c r="U6707" s="212"/>
    </row>
    <row r="6708" spans="1:21" x14ac:dyDescent="0.25">
      <c r="A6708" s="57" t="s">
        <v>360</v>
      </c>
      <c r="B6708" s="57" t="s">
        <v>9256</v>
      </c>
      <c r="C6708" s="212"/>
      <c r="D6708" s="212"/>
      <c r="E6708" s="212"/>
      <c r="F6708" s="212"/>
      <c r="G6708" s="212"/>
      <c r="H6708" s="212"/>
      <c r="I6708" s="212"/>
      <c r="J6708" s="212"/>
      <c r="K6708" s="212"/>
      <c r="L6708" s="212"/>
      <c r="M6708" s="212">
        <v>0</v>
      </c>
      <c r="N6708" s="212"/>
      <c r="O6708" s="212"/>
      <c r="P6708" s="212"/>
      <c r="Q6708" s="212"/>
      <c r="R6708" s="212"/>
      <c r="S6708" s="212">
        <v>48.207000000000001</v>
      </c>
      <c r="T6708" s="212">
        <v>8.4000000000000005E-2</v>
      </c>
      <c r="U6708" s="212">
        <v>2.3119999999999998</v>
      </c>
    </row>
    <row r="6709" spans="1:21" x14ac:dyDescent="0.25">
      <c r="A6709" s="57" t="s">
        <v>1125</v>
      </c>
      <c r="B6709" s="57" t="s">
        <v>9257</v>
      </c>
      <c r="C6709" s="212"/>
      <c r="D6709" s="212"/>
      <c r="E6709" s="212"/>
      <c r="F6709" s="212"/>
      <c r="G6709" s="212"/>
      <c r="H6709" s="212"/>
      <c r="I6709" s="212"/>
      <c r="J6709" s="212">
        <v>0.113</v>
      </c>
      <c r="K6709" s="212"/>
      <c r="L6709" s="212"/>
      <c r="M6709" s="212"/>
      <c r="N6709" s="212"/>
      <c r="O6709" s="212"/>
      <c r="P6709" s="212"/>
      <c r="Q6709" s="212">
        <v>0.73</v>
      </c>
      <c r="R6709" s="212">
        <v>0</v>
      </c>
      <c r="S6709" s="212">
        <v>1.2170000000000001</v>
      </c>
      <c r="T6709" s="212">
        <v>1.8129999999999999</v>
      </c>
      <c r="U6709" s="212">
        <v>81.575999999999993</v>
      </c>
    </row>
    <row r="6710" spans="1:21" x14ac:dyDescent="0.25">
      <c r="A6710" s="57" t="s">
        <v>823</v>
      </c>
      <c r="B6710" s="57" t="s">
        <v>9258</v>
      </c>
      <c r="C6710" s="212"/>
      <c r="D6710" s="212"/>
      <c r="E6710" s="212"/>
      <c r="F6710" s="212"/>
      <c r="G6710" s="212"/>
      <c r="H6710" s="212"/>
      <c r="I6710" s="212"/>
      <c r="J6710" s="212"/>
      <c r="K6710" s="212"/>
      <c r="L6710" s="212"/>
      <c r="M6710" s="212"/>
      <c r="N6710" s="212"/>
      <c r="O6710" s="212"/>
      <c r="P6710" s="212"/>
      <c r="Q6710" s="212"/>
      <c r="R6710" s="212"/>
      <c r="S6710" s="212">
        <v>0.186</v>
      </c>
      <c r="T6710" s="212"/>
      <c r="U6710" s="212"/>
    </row>
    <row r="6711" spans="1:21" x14ac:dyDescent="0.25">
      <c r="A6711" s="57" t="s">
        <v>1072</v>
      </c>
      <c r="B6711" s="57" t="s">
        <v>9259</v>
      </c>
      <c r="C6711" s="212"/>
      <c r="D6711" s="212"/>
      <c r="E6711" s="212"/>
      <c r="F6711" s="212"/>
      <c r="G6711" s="212"/>
      <c r="H6711" s="212"/>
      <c r="I6711" s="212">
        <v>5.0039999999999996</v>
      </c>
      <c r="J6711" s="212"/>
      <c r="K6711" s="212">
        <v>0.69899999999999995</v>
      </c>
      <c r="L6711" s="212"/>
      <c r="M6711" s="212">
        <v>5.3959999999999999</v>
      </c>
      <c r="N6711" s="212"/>
      <c r="O6711" s="212"/>
      <c r="P6711" s="212"/>
      <c r="Q6711" s="212">
        <v>47.726999999999997</v>
      </c>
      <c r="R6711" s="212">
        <v>44.164999999999999</v>
      </c>
      <c r="S6711" s="212">
        <v>16.661999999999999</v>
      </c>
      <c r="T6711" s="212">
        <v>15.108000000000001</v>
      </c>
      <c r="U6711" s="212"/>
    </row>
    <row r="6712" spans="1:21" x14ac:dyDescent="0.25">
      <c r="A6712" s="57" t="s">
        <v>2942</v>
      </c>
      <c r="B6712" s="57" t="s">
        <v>9260</v>
      </c>
      <c r="C6712" s="212"/>
      <c r="D6712" s="212"/>
      <c r="E6712" s="212"/>
      <c r="F6712" s="212"/>
      <c r="G6712" s="212"/>
      <c r="H6712" s="212"/>
      <c r="I6712" s="212">
        <v>34.707999999999998</v>
      </c>
      <c r="J6712" s="212">
        <v>0.84899999999999998</v>
      </c>
      <c r="K6712" s="212">
        <v>34.593000000000004</v>
      </c>
      <c r="L6712" s="212">
        <v>3.07</v>
      </c>
      <c r="M6712" s="212">
        <v>1.484</v>
      </c>
      <c r="N6712" s="212">
        <v>53.088000000000001</v>
      </c>
      <c r="O6712" s="212"/>
      <c r="P6712" s="212"/>
      <c r="Q6712" s="212"/>
      <c r="R6712" s="212">
        <v>80.034000000000006</v>
      </c>
      <c r="S6712" s="212">
        <v>35.368000000000002</v>
      </c>
      <c r="T6712" s="212">
        <v>10.471</v>
      </c>
      <c r="U6712" s="212">
        <v>0</v>
      </c>
    </row>
    <row r="6713" spans="1:21" x14ac:dyDescent="0.25">
      <c r="A6713" s="57" t="s">
        <v>2576</v>
      </c>
      <c r="B6713" s="57" t="s">
        <v>9261</v>
      </c>
      <c r="C6713" s="212"/>
      <c r="D6713" s="212"/>
      <c r="E6713" s="212"/>
      <c r="F6713" s="212"/>
      <c r="G6713" s="212"/>
      <c r="H6713" s="212">
        <v>3.8929999999999998</v>
      </c>
      <c r="I6713" s="212"/>
      <c r="J6713" s="212"/>
      <c r="K6713" s="212"/>
      <c r="L6713" s="212"/>
      <c r="M6713" s="212">
        <v>0.23200000000000001</v>
      </c>
      <c r="N6713" s="212">
        <v>1.1240000000000001</v>
      </c>
      <c r="O6713" s="212">
        <v>8.7260000000000009</v>
      </c>
      <c r="P6713" s="212"/>
      <c r="Q6713" s="212"/>
      <c r="R6713" s="212"/>
      <c r="S6713" s="212">
        <v>1.974</v>
      </c>
      <c r="T6713" s="212"/>
      <c r="U6713" s="212">
        <v>0</v>
      </c>
    </row>
    <row r="6714" spans="1:21" x14ac:dyDescent="0.25">
      <c r="A6714" s="57" t="s">
        <v>1308</v>
      </c>
      <c r="B6714" s="57" t="s">
        <v>9262</v>
      </c>
      <c r="C6714" s="212"/>
      <c r="D6714" s="212"/>
      <c r="E6714" s="212"/>
      <c r="F6714" s="212"/>
      <c r="G6714" s="212"/>
      <c r="H6714" s="212"/>
      <c r="I6714" s="212"/>
      <c r="J6714" s="212"/>
      <c r="K6714" s="212">
        <v>8.3450000000000006</v>
      </c>
      <c r="L6714" s="212">
        <v>10.183999999999999</v>
      </c>
      <c r="M6714" s="212">
        <v>0.71299999999999997</v>
      </c>
      <c r="N6714" s="212"/>
      <c r="O6714" s="212"/>
      <c r="P6714" s="212">
        <v>35.5</v>
      </c>
      <c r="Q6714" s="212"/>
      <c r="R6714" s="212"/>
      <c r="S6714" s="212"/>
      <c r="T6714" s="212">
        <v>37.561999999999998</v>
      </c>
      <c r="U6714" s="212">
        <v>162.501</v>
      </c>
    </row>
    <row r="6715" spans="1:21" x14ac:dyDescent="0.25">
      <c r="A6715" s="57" t="s">
        <v>418</v>
      </c>
      <c r="B6715" s="57" t="s">
        <v>9263</v>
      </c>
      <c r="C6715" s="212"/>
      <c r="D6715" s="212"/>
      <c r="E6715" s="212"/>
      <c r="F6715" s="212"/>
      <c r="G6715" s="212"/>
      <c r="H6715" s="212">
        <v>642.22699999999998</v>
      </c>
      <c r="I6715" s="212">
        <v>228.499</v>
      </c>
      <c r="J6715" s="212">
        <v>106.051</v>
      </c>
      <c r="K6715" s="212">
        <v>90.483999999999995</v>
      </c>
      <c r="L6715" s="212">
        <v>69.619</v>
      </c>
      <c r="M6715" s="212">
        <v>466.072</v>
      </c>
      <c r="N6715" s="212">
        <v>139.71700000000001</v>
      </c>
      <c r="O6715" s="212">
        <v>675.70600000000002</v>
      </c>
      <c r="P6715" s="212">
        <v>187.30500000000001</v>
      </c>
      <c r="Q6715" s="212">
        <v>592.01800000000003</v>
      </c>
      <c r="R6715" s="212">
        <v>407.71899999999999</v>
      </c>
      <c r="S6715" s="212">
        <v>319.03300000000002</v>
      </c>
      <c r="T6715" s="212">
        <v>277.94299999999998</v>
      </c>
      <c r="U6715" s="212">
        <v>178.822</v>
      </c>
    </row>
    <row r="6716" spans="1:21" x14ac:dyDescent="0.25">
      <c r="A6716" s="57" t="s">
        <v>545</v>
      </c>
      <c r="B6716" s="57" t="s">
        <v>9264</v>
      </c>
      <c r="C6716" s="212"/>
      <c r="D6716" s="212"/>
      <c r="E6716" s="212"/>
      <c r="F6716" s="212"/>
      <c r="G6716" s="212"/>
      <c r="H6716" s="212">
        <v>0.45300000000000001</v>
      </c>
      <c r="I6716" s="212"/>
      <c r="J6716" s="212">
        <v>8.9809999999999999</v>
      </c>
      <c r="K6716" s="212">
        <v>22.39</v>
      </c>
      <c r="L6716" s="212">
        <v>3.117</v>
      </c>
      <c r="M6716" s="212">
        <v>33.819000000000003</v>
      </c>
      <c r="N6716" s="212">
        <v>34.152000000000001</v>
      </c>
      <c r="O6716" s="212">
        <v>0.58399999999999996</v>
      </c>
      <c r="P6716" s="212">
        <v>4.2370000000000001</v>
      </c>
      <c r="Q6716" s="212">
        <v>7.5110000000000001</v>
      </c>
      <c r="R6716" s="212">
        <v>10.722</v>
      </c>
      <c r="S6716" s="212">
        <v>6.2569999999999997</v>
      </c>
      <c r="T6716" s="212">
        <v>2.093</v>
      </c>
      <c r="U6716" s="212">
        <v>0.75800000000000001</v>
      </c>
    </row>
    <row r="6717" spans="1:21" x14ac:dyDescent="0.25">
      <c r="A6717" s="57" t="s">
        <v>2825</v>
      </c>
      <c r="B6717" s="57" t="s">
        <v>9265</v>
      </c>
      <c r="C6717" s="212"/>
      <c r="D6717" s="212"/>
      <c r="E6717" s="212"/>
      <c r="F6717" s="212"/>
      <c r="G6717" s="212"/>
      <c r="H6717" s="212">
        <v>5.7249999999999996</v>
      </c>
      <c r="I6717" s="212">
        <v>0.33800000000000002</v>
      </c>
      <c r="J6717" s="212">
        <v>2.5550000000000002</v>
      </c>
      <c r="K6717" s="212"/>
      <c r="L6717" s="212">
        <v>11.013</v>
      </c>
      <c r="M6717" s="212">
        <v>35.829000000000001</v>
      </c>
      <c r="N6717" s="212">
        <v>48.423000000000002</v>
      </c>
      <c r="O6717" s="212"/>
      <c r="P6717" s="212"/>
      <c r="Q6717" s="212"/>
      <c r="R6717" s="212">
        <v>5.3999999999999999E-2</v>
      </c>
      <c r="S6717" s="212">
        <v>24.835999999999999</v>
      </c>
      <c r="T6717" s="212">
        <v>0</v>
      </c>
      <c r="U6717" s="212"/>
    </row>
    <row r="6718" spans="1:21" x14ac:dyDescent="0.25">
      <c r="A6718" s="57" t="s">
        <v>3147</v>
      </c>
      <c r="B6718" s="57" t="s">
        <v>9266</v>
      </c>
      <c r="C6718" s="212"/>
      <c r="D6718" s="212"/>
      <c r="E6718" s="212"/>
      <c r="F6718" s="212"/>
      <c r="G6718" s="212"/>
      <c r="H6718" s="212"/>
      <c r="I6718" s="212"/>
      <c r="J6718" s="212"/>
      <c r="K6718" s="212">
        <v>0.24299999999999999</v>
      </c>
      <c r="L6718" s="212"/>
      <c r="M6718" s="212"/>
      <c r="N6718" s="212"/>
      <c r="O6718" s="212"/>
      <c r="P6718" s="212"/>
      <c r="Q6718" s="212"/>
      <c r="R6718" s="212"/>
      <c r="S6718" s="212"/>
      <c r="T6718" s="212"/>
      <c r="U6718" s="212"/>
    </row>
    <row r="6719" spans="1:21" x14ac:dyDescent="0.25">
      <c r="A6719" s="57" t="s">
        <v>2349</v>
      </c>
      <c r="B6719" s="57" t="s">
        <v>9267</v>
      </c>
      <c r="C6719" s="212"/>
      <c r="D6719" s="212"/>
      <c r="E6719" s="212"/>
      <c r="F6719" s="212"/>
      <c r="G6719" s="212"/>
      <c r="H6719" s="212"/>
      <c r="I6719" s="212"/>
      <c r="J6719" s="212"/>
      <c r="K6719" s="212"/>
      <c r="L6719" s="212">
        <v>0.23400000000000001</v>
      </c>
      <c r="M6719" s="212">
        <v>0</v>
      </c>
      <c r="N6719" s="212">
        <v>0</v>
      </c>
      <c r="O6719" s="212">
        <v>0</v>
      </c>
      <c r="P6719" s="212">
        <v>0.59699999999999998</v>
      </c>
      <c r="Q6719" s="212">
        <v>0.69</v>
      </c>
      <c r="R6719" s="212"/>
      <c r="S6719" s="212"/>
      <c r="T6719" s="212"/>
      <c r="U6719" s="212"/>
    </row>
    <row r="6720" spans="1:21" x14ac:dyDescent="0.25">
      <c r="A6720" s="57" t="s">
        <v>2264</v>
      </c>
      <c r="B6720" s="57" t="s">
        <v>9268</v>
      </c>
      <c r="C6720" s="212"/>
      <c r="D6720" s="212"/>
      <c r="E6720" s="212"/>
      <c r="F6720" s="212"/>
      <c r="G6720" s="212"/>
      <c r="H6720" s="212"/>
      <c r="I6720" s="212"/>
      <c r="J6720" s="212">
        <v>0.127</v>
      </c>
      <c r="K6720" s="212">
        <v>0.92600000000000005</v>
      </c>
      <c r="L6720" s="212">
        <v>0.63600000000000001</v>
      </c>
      <c r="M6720" s="212"/>
      <c r="N6720" s="212"/>
      <c r="O6720" s="212"/>
      <c r="P6720" s="212"/>
      <c r="Q6720" s="212"/>
      <c r="R6720" s="212"/>
      <c r="S6720" s="212">
        <v>0</v>
      </c>
      <c r="T6720" s="212">
        <v>0.78900000000000003</v>
      </c>
      <c r="U6720" s="212"/>
    </row>
    <row r="6721" spans="1:21" x14ac:dyDescent="0.25">
      <c r="A6721" s="57" t="s">
        <v>1299</v>
      </c>
      <c r="B6721" s="57" t="s">
        <v>9269</v>
      </c>
      <c r="C6721" s="212"/>
      <c r="D6721" s="212"/>
      <c r="E6721" s="212"/>
      <c r="F6721" s="212"/>
      <c r="G6721" s="212"/>
      <c r="H6721" s="212">
        <v>11.467000000000001</v>
      </c>
      <c r="I6721" s="212"/>
      <c r="J6721" s="212">
        <v>1.4999999999999999E-2</v>
      </c>
      <c r="K6721" s="212">
        <v>0.22900000000000001</v>
      </c>
      <c r="L6721" s="212">
        <v>0.39600000000000002</v>
      </c>
      <c r="M6721" s="212">
        <v>4.3680000000000003</v>
      </c>
      <c r="N6721" s="212">
        <v>2.5999999999999999E-2</v>
      </c>
      <c r="O6721" s="212">
        <v>0</v>
      </c>
      <c r="P6721" s="212">
        <v>0.34499999999999997</v>
      </c>
      <c r="Q6721" s="212">
        <v>1.619</v>
      </c>
      <c r="R6721" s="212">
        <v>4.3999999999999997E-2</v>
      </c>
      <c r="S6721" s="212">
        <v>0.129</v>
      </c>
      <c r="T6721" s="212">
        <v>3.0000000000000001E-3</v>
      </c>
      <c r="U6721" s="212">
        <v>0</v>
      </c>
    </row>
    <row r="6722" spans="1:21" x14ac:dyDescent="0.25">
      <c r="A6722" s="57" t="s">
        <v>2818</v>
      </c>
      <c r="B6722" s="57" t="s">
        <v>9270</v>
      </c>
      <c r="C6722" s="212"/>
      <c r="D6722" s="212"/>
      <c r="E6722" s="212"/>
      <c r="F6722" s="212"/>
      <c r="G6722" s="212"/>
      <c r="H6722" s="212"/>
      <c r="I6722" s="212"/>
      <c r="J6722" s="212"/>
      <c r="K6722" s="212">
        <v>1.7000000000000001E-2</v>
      </c>
      <c r="L6722" s="212"/>
      <c r="M6722" s="212"/>
      <c r="N6722" s="212"/>
      <c r="O6722" s="212"/>
      <c r="P6722" s="212"/>
      <c r="Q6722" s="212"/>
      <c r="R6722" s="212"/>
      <c r="S6722" s="212"/>
      <c r="T6722" s="212"/>
      <c r="U6722" s="212"/>
    </row>
    <row r="6723" spans="1:21" x14ac:dyDescent="0.25">
      <c r="A6723" s="57" t="s">
        <v>1359</v>
      </c>
      <c r="B6723" s="57" t="s">
        <v>9271</v>
      </c>
      <c r="C6723" s="212"/>
      <c r="D6723" s="212"/>
      <c r="E6723" s="212"/>
      <c r="F6723" s="212"/>
      <c r="G6723" s="212"/>
      <c r="H6723" s="212">
        <v>8.2520000000000007</v>
      </c>
      <c r="I6723" s="212"/>
      <c r="J6723" s="212"/>
      <c r="K6723" s="212"/>
      <c r="L6723" s="212">
        <v>7.0039999999999996</v>
      </c>
      <c r="M6723" s="212"/>
      <c r="N6723" s="212"/>
      <c r="O6723" s="212"/>
      <c r="P6723" s="212"/>
      <c r="Q6723" s="212"/>
      <c r="R6723" s="212"/>
      <c r="S6723" s="212"/>
      <c r="T6723" s="212">
        <v>4.1660000000000004</v>
      </c>
      <c r="U6723" s="212"/>
    </row>
    <row r="6724" spans="1:21" x14ac:dyDescent="0.25">
      <c r="A6724" s="57" t="s">
        <v>377</v>
      </c>
      <c r="B6724" s="57" t="s">
        <v>9274</v>
      </c>
      <c r="C6724" s="212">
        <v>947.99800000000005</v>
      </c>
      <c r="D6724" s="212">
        <v>513.69799999999998</v>
      </c>
      <c r="E6724" s="212"/>
      <c r="F6724" s="212"/>
      <c r="G6724" s="212"/>
      <c r="H6724" s="212">
        <v>29.48</v>
      </c>
      <c r="I6724" s="212">
        <v>92.411000000000001</v>
      </c>
      <c r="J6724" s="212">
        <v>26.984999999999999</v>
      </c>
      <c r="K6724" s="212">
        <v>9.5220000000000002</v>
      </c>
      <c r="L6724" s="212">
        <v>18.399000000000001</v>
      </c>
      <c r="M6724" s="212">
        <v>74.569000000000003</v>
      </c>
      <c r="N6724" s="212">
        <v>1.3540000000000001</v>
      </c>
      <c r="O6724" s="212">
        <v>65.055000000000007</v>
      </c>
      <c r="P6724" s="212">
        <v>7.1680000000000001</v>
      </c>
      <c r="Q6724" s="212">
        <v>10.971</v>
      </c>
      <c r="R6724" s="212">
        <v>3.496</v>
      </c>
      <c r="S6724" s="212">
        <v>24.984999999999999</v>
      </c>
      <c r="T6724" s="212">
        <v>27.013000000000002</v>
      </c>
      <c r="U6724" s="212"/>
    </row>
    <row r="6725" spans="1:21" x14ac:dyDescent="0.25">
      <c r="A6725" s="57" t="s">
        <v>2940</v>
      </c>
      <c r="B6725" s="57" t="s">
        <v>9275</v>
      </c>
      <c r="C6725" s="212"/>
      <c r="D6725" s="212"/>
      <c r="E6725" s="212"/>
      <c r="F6725" s="212"/>
      <c r="G6725" s="212"/>
      <c r="H6725" s="212"/>
      <c r="I6725" s="212"/>
      <c r="J6725" s="212"/>
      <c r="K6725" s="212"/>
      <c r="L6725" s="212">
        <v>6.8579999999999997</v>
      </c>
      <c r="M6725" s="212"/>
      <c r="N6725" s="212"/>
      <c r="O6725" s="212"/>
      <c r="P6725" s="212">
        <v>0.58899999999999997</v>
      </c>
      <c r="Q6725" s="212"/>
      <c r="R6725" s="212"/>
      <c r="S6725" s="212"/>
      <c r="T6725" s="212"/>
      <c r="U6725" s="212"/>
    </row>
    <row r="6726" spans="1:21" x14ac:dyDescent="0.25">
      <c r="A6726" s="57" t="s">
        <v>1317</v>
      </c>
      <c r="B6726" s="57" t="s">
        <v>9276</v>
      </c>
      <c r="C6726" s="212"/>
      <c r="D6726" s="212"/>
      <c r="E6726" s="212"/>
      <c r="F6726" s="212"/>
      <c r="G6726" s="212"/>
      <c r="H6726" s="212"/>
      <c r="I6726" s="212"/>
      <c r="J6726" s="212">
        <v>12.042999999999999</v>
      </c>
      <c r="K6726" s="212"/>
      <c r="L6726" s="212">
        <v>0.81</v>
      </c>
      <c r="M6726" s="212">
        <v>56.642000000000003</v>
      </c>
      <c r="N6726" s="212"/>
      <c r="O6726" s="212"/>
      <c r="P6726" s="212"/>
      <c r="Q6726" s="212"/>
      <c r="R6726" s="212"/>
      <c r="S6726" s="212"/>
      <c r="T6726" s="212">
        <v>5.9359999999999999</v>
      </c>
      <c r="U6726" s="212"/>
    </row>
    <row r="6727" spans="1:21" x14ac:dyDescent="0.25">
      <c r="A6727" s="57" t="s">
        <v>1326</v>
      </c>
      <c r="B6727" s="57" t="s">
        <v>9277</v>
      </c>
      <c r="C6727" s="212"/>
      <c r="D6727" s="212"/>
      <c r="E6727" s="212"/>
      <c r="F6727" s="212"/>
      <c r="G6727" s="212"/>
      <c r="H6727" s="212"/>
      <c r="I6727" s="212"/>
      <c r="J6727" s="212">
        <v>3.4000000000000002E-2</v>
      </c>
      <c r="K6727" s="212"/>
      <c r="L6727" s="212"/>
      <c r="M6727" s="212">
        <v>0.03</v>
      </c>
      <c r="N6727" s="212"/>
      <c r="O6727" s="212"/>
      <c r="P6727" s="212"/>
      <c r="Q6727" s="212"/>
      <c r="R6727" s="212"/>
      <c r="S6727" s="212"/>
      <c r="T6727" s="212"/>
      <c r="U6727" s="212"/>
    </row>
    <row r="6728" spans="1:21" x14ac:dyDescent="0.25">
      <c r="A6728" s="57" t="s">
        <v>1499</v>
      </c>
      <c r="B6728" s="57" t="s">
        <v>9278</v>
      </c>
      <c r="C6728" s="212"/>
      <c r="D6728" s="212">
        <v>0.29899999999999999</v>
      </c>
      <c r="E6728" s="212"/>
      <c r="F6728" s="212"/>
      <c r="G6728" s="212"/>
      <c r="H6728" s="212"/>
      <c r="I6728" s="212"/>
      <c r="J6728" s="212">
        <v>1.7000000000000001E-2</v>
      </c>
      <c r="K6728" s="212"/>
      <c r="L6728" s="212">
        <v>13.06</v>
      </c>
      <c r="M6728" s="212">
        <v>2E-3</v>
      </c>
      <c r="N6728" s="212"/>
      <c r="O6728" s="212"/>
      <c r="P6728" s="212"/>
      <c r="Q6728" s="212"/>
      <c r="R6728" s="212"/>
      <c r="S6728" s="212">
        <v>138.00200000000001</v>
      </c>
      <c r="T6728" s="212">
        <v>62.003</v>
      </c>
      <c r="U6728" s="212">
        <v>62.835000000000001</v>
      </c>
    </row>
    <row r="6729" spans="1:21" x14ac:dyDescent="0.25">
      <c r="A6729" s="57" t="s">
        <v>1582</v>
      </c>
      <c r="B6729" s="57" t="s">
        <v>9280</v>
      </c>
      <c r="C6729" s="212"/>
      <c r="D6729" s="212"/>
      <c r="E6729" s="212"/>
      <c r="F6729" s="212"/>
      <c r="G6729" s="212"/>
      <c r="H6729" s="212"/>
      <c r="I6729" s="212">
        <v>0.222</v>
      </c>
      <c r="J6729" s="212"/>
      <c r="K6729" s="212"/>
      <c r="L6729" s="212">
        <v>0.45500000000000002</v>
      </c>
      <c r="M6729" s="212"/>
      <c r="N6729" s="212"/>
      <c r="O6729" s="212"/>
      <c r="P6729" s="212"/>
      <c r="Q6729" s="212"/>
      <c r="R6729" s="212"/>
      <c r="S6729" s="212"/>
      <c r="T6729" s="212">
        <v>0.35299999999999998</v>
      </c>
      <c r="U6729" s="212"/>
    </row>
    <row r="6730" spans="1:21" x14ac:dyDescent="0.25">
      <c r="A6730" s="57" t="s">
        <v>1948</v>
      </c>
      <c r="B6730" s="57" t="s">
        <v>9281</v>
      </c>
      <c r="C6730" s="212"/>
      <c r="D6730" s="212"/>
      <c r="E6730" s="212"/>
      <c r="F6730" s="212"/>
      <c r="G6730" s="212"/>
      <c r="H6730" s="212"/>
      <c r="I6730" s="212"/>
      <c r="J6730" s="212"/>
      <c r="K6730" s="212">
        <v>4.0289999999999999</v>
      </c>
      <c r="L6730" s="212"/>
      <c r="M6730" s="212"/>
      <c r="N6730" s="212"/>
      <c r="O6730" s="212"/>
      <c r="P6730" s="212"/>
      <c r="Q6730" s="212"/>
      <c r="R6730" s="212"/>
      <c r="S6730" s="212"/>
      <c r="T6730" s="212"/>
      <c r="U6730" s="212"/>
    </row>
    <row r="6731" spans="1:21" x14ac:dyDescent="0.25">
      <c r="A6731" s="57" t="s">
        <v>134</v>
      </c>
      <c r="B6731" s="57" t="s">
        <v>9282</v>
      </c>
      <c r="C6731" s="212"/>
      <c r="D6731" s="212"/>
      <c r="E6731" s="212"/>
      <c r="F6731" s="212"/>
      <c r="G6731" s="212"/>
      <c r="H6731" s="212">
        <v>32.470999999999997</v>
      </c>
      <c r="I6731" s="212">
        <v>27.852</v>
      </c>
      <c r="J6731" s="212">
        <v>43.372999999999998</v>
      </c>
      <c r="K6731" s="212">
        <v>59.816000000000003</v>
      </c>
      <c r="L6731" s="212">
        <v>121.634</v>
      </c>
      <c r="M6731" s="212">
        <v>44.017000000000003</v>
      </c>
      <c r="N6731" s="212">
        <v>98.941999999999993</v>
      </c>
      <c r="O6731" s="212">
        <v>11.904999999999999</v>
      </c>
      <c r="P6731" s="212">
        <v>3.6379999999999999</v>
      </c>
      <c r="Q6731" s="212">
        <v>20.588999999999999</v>
      </c>
      <c r="R6731" s="212">
        <v>24.082999999999998</v>
      </c>
      <c r="S6731" s="212">
        <v>24.724</v>
      </c>
      <c r="T6731" s="212">
        <v>31.17</v>
      </c>
      <c r="U6731" s="212">
        <v>1.788</v>
      </c>
    </row>
    <row r="6732" spans="1:21" x14ac:dyDescent="0.25">
      <c r="A6732" s="57" t="s">
        <v>1915</v>
      </c>
      <c r="B6732" s="57" t="s">
        <v>9283</v>
      </c>
      <c r="C6732" s="212"/>
      <c r="D6732" s="212"/>
      <c r="E6732" s="212"/>
      <c r="F6732" s="212"/>
      <c r="G6732" s="212"/>
      <c r="H6732" s="212"/>
      <c r="I6732" s="212"/>
      <c r="J6732" s="212"/>
      <c r="K6732" s="212">
        <v>2.5529999999999999</v>
      </c>
      <c r="L6732" s="212"/>
      <c r="M6732" s="212">
        <v>0.68500000000000005</v>
      </c>
      <c r="N6732" s="212">
        <v>0</v>
      </c>
      <c r="O6732" s="212">
        <v>0.26800000000000002</v>
      </c>
      <c r="P6732" s="212">
        <v>9.8520000000000003</v>
      </c>
      <c r="Q6732" s="212">
        <v>7.585</v>
      </c>
      <c r="R6732" s="212">
        <v>0.47</v>
      </c>
      <c r="S6732" s="212"/>
      <c r="T6732" s="212"/>
      <c r="U6732" s="212"/>
    </row>
    <row r="6733" spans="1:21" x14ac:dyDescent="0.25">
      <c r="A6733" s="57" t="s">
        <v>1564</v>
      </c>
      <c r="B6733" s="57" t="s">
        <v>9284</v>
      </c>
      <c r="C6733" s="212"/>
      <c r="D6733" s="212"/>
      <c r="E6733" s="212"/>
      <c r="F6733" s="212"/>
      <c r="G6733" s="212"/>
      <c r="H6733" s="212">
        <v>10.754</v>
      </c>
      <c r="I6733" s="212"/>
      <c r="J6733" s="212"/>
      <c r="K6733" s="212"/>
      <c r="L6733" s="212"/>
      <c r="M6733" s="212">
        <v>19.538</v>
      </c>
      <c r="N6733" s="212"/>
      <c r="O6733" s="212">
        <v>0.40200000000000002</v>
      </c>
      <c r="P6733" s="212"/>
      <c r="Q6733" s="212">
        <v>12.631</v>
      </c>
      <c r="R6733" s="212">
        <v>0</v>
      </c>
      <c r="S6733" s="212"/>
      <c r="T6733" s="212"/>
      <c r="U6733" s="212">
        <v>0</v>
      </c>
    </row>
    <row r="6734" spans="1:21" x14ac:dyDescent="0.25">
      <c r="A6734" s="57" t="s">
        <v>569</v>
      </c>
      <c r="B6734" s="57" t="s">
        <v>9285</v>
      </c>
      <c r="C6734" s="212"/>
      <c r="D6734" s="212"/>
      <c r="E6734" s="212"/>
      <c r="F6734" s="212"/>
      <c r="G6734" s="212"/>
      <c r="H6734" s="212">
        <v>238.42099999999999</v>
      </c>
      <c r="I6734" s="212">
        <v>372.90800000000002</v>
      </c>
      <c r="J6734" s="212">
        <v>552.92499999999995</v>
      </c>
      <c r="K6734" s="212">
        <v>642.87400000000002</v>
      </c>
      <c r="L6734" s="212">
        <v>655.80700000000002</v>
      </c>
      <c r="M6734" s="212">
        <v>0</v>
      </c>
      <c r="N6734" s="212"/>
      <c r="O6734" s="212"/>
      <c r="P6734" s="212"/>
      <c r="Q6734" s="212"/>
      <c r="R6734" s="212"/>
      <c r="S6734" s="212">
        <v>0.05</v>
      </c>
      <c r="T6734" s="212">
        <v>14.081</v>
      </c>
      <c r="U6734" s="212"/>
    </row>
    <row r="6735" spans="1:21" x14ac:dyDescent="0.25">
      <c r="A6735" s="57" t="s">
        <v>10384</v>
      </c>
      <c r="B6735" s="57" t="s">
        <v>10385</v>
      </c>
      <c r="C6735" s="212"/>
      <c r="D6735" s="212"/>
      <c r="E6735" s="212"/>
      <c r="F6735" s="212"/>
      <c r="G6735" s="212"/>
      <c r="H6735" s="212"/>
      <c r="I6735" s="212"/>
      <c r="J6735" s="212"/>
      <c r="K6735" s="212"/>
      <c r="L6735" s="212"/>
      <c r="M6735" s="212"/>
      <c r="N6735" s="212"/>
      <c r="O6735" s="212"/>
      <c r="P6735" s="212"/>
      <c r="Q6735" s="212">
        <v>103.872</v>
      </c>
      <c r="R6735" s="212"/>
      <c r="S6735" s="212"/>
      <c r="T6735" s="212"/>
      <c r="U6735" s="212"/>
    </row>
    <row r="6736" spans="1:21" x14ac:dyDescent="0.25">
      <c r="A6736" s="57" t="s">
        <v>10386</v>
      </c>
      <c r="B6736" s="57" t="s">
        <v>10387</v>
      </c>
      <c r="C6736" s="212"/>
      <c r="D6736" s="212"/>
      <c r="E6736" s="212"/>
      <c r="F6736" s="212"/>
      <c r="G6736" s="212"/>
      <c r="H6736" s="212"/>
      <c r="I6736" s="212"/>
      <c r="J6736" s="212"/>
      <c r="K6736" s="212"/>
      <c r="L6736" s="212"/>
      <c r="M6736" s="212"/>
      <c r="N6736" s="212"/>
      <c r="O6736" s="212"/>
      <c r="P6736" s="212"/>
      <c r="Q6736" s="212"/>
      <c r="R6736" s="212"/>
      <c r="S6736" s="212"/>
      <c r="T6736" s="212"/>
      <c r="U6736" s="212">
        <v>0.505</v>
      </c>
    </row>
    <row r="6737" spans="1:21" x14ac:dyDescent="0.25">
      <c r="A6737" s="57" t="s">
        <v>1710</v>
      </c>
      <c r="B6737" s="57" t="s">
        <v>9288</v>
      </c>
      <c r="C6737" s="212"/>
      <c r="D6737" s="212"/>
      <c r="E6737" s="212"/>
      <c r="F6737" s="212"/>
      <c r="G6737" s="212"/>
      <c r="H6737" s="212"/>
      <c r="I6737" s="212"/>
      <c r="J6737" s="212"/>
      <c r="K6737" s="212"/>
      <c r="L6737" s="212"/>
      <c r="M6737" s="212"/>
      <c r="N6737" s="212"/>
      <c r="O6737" s="212"/>
      <c r="P6737" s="212"/>
      <c r="Q6737" s="212">
        <v>8.5879999999999992</v>
      </c>
      <c r="R6737" s="212"/>
      <c r="S6737" s="212"/>
      <c r="T6737" s="212"/>
      <c r="U6737" s="212"/>
    </row>
    <row r="6738" spans="1:21" x14ac:dyDescent="0.25">
      <c r="A6738" s="57" t="s">
        <v>10388</v>
      </c>
      <c r="B6738" s="57" t="s">
        <v>10389</v>
      </c>
      <c r="C6738" s="212"/>
      <c r="D6738" s="212"/>
      <c r="E6738" s="212"/>
      <c r="F6738" s="212"/>
      <c r="G6738" s="212"/>
      <c r="H6738" s="212">
        <v>3.024</v>
      </c>
      <c r="I6738" s="212">
        <v>0.17499999999999999</v>
      </c>
      <c r="J6738" s="212"/>
      <c r="K6738" s="212"/>
      <c r="L6738" s="212">
        <v>0.73699999999999999</v>
      </c>
      <c r="M6738" s="212"/>
      <c r="N6738" s="212"/>
      <c r="O6738" s="212"/>
      <c r="P6738" s="212"/>
      <c r="Q6738" s="212"/>
      <c r="R6738" s="212">
        <v>58.646000000000001</v>
      </c>
      <c r="S6738" s="212"/>
      <c r="T6738" s="212"/>
      <c r="U6738" s="212"/>
    </row>
    <row r="6739" spans="1:21" x14ac:dyDescent="0.25">
      <c r="A6739" s="57" t="s">
        <v>989</v>
      </c>
      <c r="B6739" s="57" t="s">
        <v>9293</v>
      </c>
      <c r="C6739" s="212"/>
      <c r="D6739" s="212"/>
      <c r="E6739" s="212"/>
      <c r="F6739" s="212"/>
      <c r="G6739" s="212"/>
      <c r="H6739" s="212"/>
      <c r="I6739" s="212"/>
      <c r="J6739" s="212">
        <v>0.16600000000000001</v>
      </c>
      <c r="K6739" s="212"/>
      <c r="L6739" s="212"/>
      <c r="M6739" s="212"/>
      <c r="N6739" s="212"/>
      <c r="O6739" s="212"/>
      <c r="P6739" s="212"/>
      <c r="Q6739" s="212"/>
      <c r="R6739" s="212"/>
      <c r="S6739" s="212"/>
      <c r="T6739" s="212"/>
      <c r="U6739" s="212"/>
    </row>
    <row r="6740" spans="1:21" x14ac:dyDescent="0.25">
      <c r="A6740" s="57" t="s">
        <v>10390</v>
      </c>
      <c r="B6740" s="57" t="s">
        <v>10391</v>
      </c>
      <c r="C6740" s="212"/>
      <c r="D6740" s="212"/>
      <c r="E6740" s="212"/>
      <c r="F6740" s="212"/>
      <c r="G6740" s="212"/>
      <c r="H6740" s="212"/>
      <c r="I6740" s="212"/>
      <c r="J6740" s="212"/>
      <c r="K6740" s="212"/>
      <c r="L6740" s="212"/>
      <c r="M6740" s="212"/>
      <c r="N6740" s="212"/>
      <c r="O6740" s="212"/>
      <c r="P6740" s="212"/>
      <c r="Q6740" s="212">
        <v>1.948</v>
      </c>
      <c r="R6740" s="212"/>
      <c r="S6740" s="212"/>
      <c r="T6740" s="212">
        <v>2.867</v>
      </c>
      <c r="U6740" s="212"/>
    </row>
    <row r="6741" spans="1:21" x14ac:dyDescent="0.25">
      <c r="A6741" s="57" t="s">
        <v>1194</v>
      </c>
      <c r="B6741" s="57" t="s">
        <v>9297</v>
      </c>
      <c r="C6741" s="212"/>
      <c r="D6741" s="212"/>
      <c r="E6741" s="212"/>
      <c r="F6741" s="212"/>
      <c r="G6741" s="212"/>
      <c r="H6741" s="212">
        <v>26.548999999999999</v>
      </c>
      <c r="I6741" s="212"/>
      <c r="J6741" s="212"/>
      <c r="K6741" s="212"/>
      <c r="L6741" s="212"/>
      <c r="M6741" s="212">
        <v>2.46</v>
      </c>
      <c r="N6741" s="212"/>
      <c r="O6741" s="212"/>
      <c r="P6741" s="212"/>
      <c r="Q6741" s="212"/>
      <c r="R6741" s="212">
        <v>0</v>
      </c>
      <c r="S6741" s="212"/>
      <c r="T6741" s="212"/>
      <c r="U6741" s="212">
        <v>16.100000000000001</v>
      </c>
    </row>
    <row r="6742" spans="1:21" x14ac:dyDescent="0.25">
      <c r="A6742" s="57" t="s">
        <v>3179</v>
      </c>
      <c r="B6742" s="57" t="s">
        <v>9298</v>
      </c>
      <c r="C6742" s="212"/>
      <c r="D6742" s="212"/>
      <c r="E6742" s="212"/>
      <c r="F6742" s="212"/>
      <c r="G6742" s="212"/>
      <c r="H6742" s="212"/>
      <c r="I6742" s="212">
        <v>0.71699999999999997</v>
      </c>
      <c r="J6742" s="212"/>
      <c r="K6742" s="212"/>
      <c r="L6742" s="212"/>
      <c r="M6742" s="212"/>
      <c r="N6742" s="212"/>
      <c r="O6742" s="212"/>
      <c r="P6742" s="212"/>
      <c r="Q6742" s="212"/>
      <c r="R6742" s="212"/>
      <c r="S6742" s="212"/>
      <c r="T6742" s="212"/>
      <c r="U6742" s="212"/>
    </row>
    <row r="6743" spans="1:21" x14ac:dyDescent="0.25">
      <c r="A6743" s="57" t="s">
        <v>2006</v>
      </c>
      <c r="B6743" s="57" t="s">
        <v>9299</v>
      </c>
      <c r="C6743" s="212"/>
      <c r="D6743" s="212"/>
      <c r="E6743" s="212"/>
      <c r="F6743" s="212"/>
      <c r="G6743" s="212"/>
      <c r="H6743" s="212"/>
      <c r="I6743" s="212"/>
      <c r="J6743" s="212">
        <v>5.7060000000000004</v>
      </c>
      <c r="K6743" s="212"/>
      <c r="L6743" s="212">
        <v>2.375</v>
      </c>
      <c r="M6743" s="212"/>
      <c r="N6743" s="212"/>
      <c r="O6743" s="212"/>
      <c r="P6743" s="212"/>
      <c r="Q6743" s="212"/>
      <c r="R6743" s="212"/>
      <c r="S6743" s="212"/>
      <c r="T6743" s="212"/>
      <c r="U6743" s="212"/>
    </row>
    <row r="6744" spans="1:21" x14ac:dyDescent="0.25">
      <c r="A6744" s="57" t="s">
        <v>1812</v>
      </c>
      <c r="B6744" s="57" t="s">
        <v>9300</v>
      </c>
      <c r="C6744" s="212"/>
      <c r="D6744" s="212"/>
      <c r="E6744" s="212"/>
      <c r="F6744" s="212"/>
      <c r="G6744" s="212"/>
      <c r="H6744" s="212">
        <v>29.347000000000001</v>
      </c>
      <c r="I6744" s="212">
        <v>0.68</v>
      </c>
      <c r="J6744" s="212"/>
      <c r="K6744" s="212">
        <v>0.48299999999999998</v>
      </c>
      <c r="L6744" s="212">
        <v>42.725000000000001</v>
      </c>
      <c r="M6744" s="212">
        <v>0.79200000000000004</v>
      </c>
      <c r="N6744" s="212">
        <v>2.5390000000000001</v>
      </c>
      <c r="O6744" s="212"/>
      <c r="P6744" s="212">
        <v>78.87</v>
      </c>
      <c r="Q6744" s="212">
        <v>139.70400000000001</v>
      </c>
      <c r="R6744" s="212">
        <v>33.883000000000003</v>
      </c>
      <c r="S6744" s="212"/>
      <c r="T6744" s="212">
        <v>1.236</v>
      </c>
      <c r="U6744" s="212">
        <v>1.2999999999999999E-2</v>
      </c>
    </row>
    <row r="6745" spans="1:21" x14ac:dyDescent="0.25">
      <c r="A6745" s="57" t="s">
        <v>853</v>
      </c>
      <c r="B6745" s="57" t="s">
        <v>9301</v>
      </c>
      <c r="C6745" s="212"/>
      <c r="D6745" s="212"/>
      <c r="E6745" s="212"/>
      <c r="F6745" s="212"/>
      <c r="G6745" s="212"/>
      <c r="H6745" s="212">
        <v>4.6040000000000001</v>
      </c>
      <c r="I6745" s="212">
        <v>4.3029999999999999</v>
      </c>
      <c r="J6745" s="212"/>
      <c r="K6745" s="212"/>
      <c r="L6745" s="212">
        <v>1.5109999999999999</v>
      </c>
      <c r="M6745" s="212"/>
      <c r="N6745" s="212"/>
      <c r="O6745" s="212"/>
      <c r="P6745" s="212">
        <v>4.6669999999999998</v>
      </c>
      <c r="Q6745" s="212"/>
      <c r="R6745" s="212"/>
      <c r="S6745" s="212">
        <v>15.234999999999999</v>
      </c>
      <c r="T6745" s="212">
        <v>52.503</v>
      </c>
      <c r="U6745" s="212"/>
    </row>
    <row r="6746" spans="1:21" x14ac:dyDescent="0.25">
      <c r="A6746" s="57" t="s">
        <v>431</v>
      </c>
      <c r="B6746" s="57" t="s">
        <v>9302</v>
      </c>
      <c r="C6746" s="212"/>
      <c r="D6746" s="212"/>
      <c r="E6746" s="212"/>
      <c r="F6746" s="212"/>
      <c r="G6746" s="212"/>
      <c r="H6746" s="212"/>
      <c r="I6746" s="212">
        <v>2.3450000000000002</v>
      </c>
      <c r="J6746" s="212">
        <v>93.341999999999999</v>
      </c>
      <c r="K6746" s="212"/>
      <c r="L6746" s="212">
        <v>0.29799999999999999</v>
      </c>
      <c r="M6746" s="212"/>
      <c r="N6746" s="212">
        <v>7.4999999999999997E-2</v>
      </c>
      <c r="O6746" s="212"/>
      <c r="P6746" s="212"/>
      <c r="Q6746" s="212">
        <v>0.78600000000000003</v>
      </c>
      <c r="R6746" s="212"/>
      <c r="S6746" s="212">
        <v>0.55700000000000005</v>
      </c>
      <c r="T6746" s="212"/>
      <c r="U6746" s="212">
        <v>1.7430000000000001</v>
      </c>
    </row>
    <row r="6747" spans="1:21" x14ac:dyDescent="0.25">
      <c r="A6747" s="57" t="s">
        <v>3006</v>
      </c>
      <c r="B6747" s="57" t="s">
        <v>9303</v>
      </c>
      <c r="C6747" s="212"/>
      <c r="D6747" s="212"/>
      <c r="E6747" s="212"/>
      <c r="F6747" s="212"/>
      <c r="G6747" s="212"/>
      <c r="H6747" s="212">
        <v>0.129</v>
      </c>
      <c r="I6747" s="212"/>
      <c r="J6747" s="212">
        <v>0.27800000000000002</v>
      </c>
      <c r="K6747" s="212">
        <v>0.83099999999999996</v>
      </c>
      <c r="L6747" s="212"/>
      <c r="M6747" s="212"/>
      <c r="N6747" s="212">
        <v>0.14799999999999999</v>
      </c>
      <c r="O6747" s="212"/>
      <c r="P6747" s="212"/>
      <c r="Q6747" s="212">
        <v>8.4000000000000005E-2</v>
      </c>
      <c r="R6747" s="212"/>
      <c r="S6747" s="212"/>
      <c r="T6747" s="212"/>
      <c r="U6747" s="212">
        <v>0</v>
      </c>
    </row>
    <row r="6748" spans="1:21" x14ac:dyDescent="0.25">
      <c r="A6748" s="57" t="s">
        <v>1819</v>
      </c>
      <c r="B6748" s="57" t="s">
        <v>9304</v>
      </c>
      <c r="C6748" s="212"/>
      <c r="D6748" s="212"/>
      <c r="E6748" s="212"/>
      <c r="F6748" s="212"/>
      <c r="G6748" s="212"/>
      <c r="H6748" s="212"/>
      <c r="I6748" s="212">
        <v>1.454</v>
      </c>
      <c r="J6748" s="212"/>
      <c r="K6748" s="212"/>
      <c r="L6748" s="212"/>
      <c r="M6748" s="212"/>
      <c r="N6748" s="212"/>
      <c r="O6748" s="212"/>
      <c r="P6748" s="212"/>
      <c r="Q6748" s="212"/>
      <c r="R6748" s="212">
        <v>0.15</v>
      </c>
      <c r="S6748" s="212"/>
      <c r="T6748" s="212"/>
      <c r="U6748" s="212"/>
    </row>
    <row r="6749" spans="1:21" x14ac:dyDescent="0.25">
      <c r="A6749" s="57" t="s">
        <v>2104</v>
      </c>
      <c r="B6749" s="57" t="s">
        <v>9305</v>
      </c>
      <c r="C6749" s="212"/>
      <c r="D6749" s="212"/>
      <c r="E6749" s="212"/>
      <c r="F6749" s="212"/>
      <c r="G6749" s="212"/>
      <c r="H6749" s="212"/>
      <c r="I6749" s="212">
        <v>0.17499999999999999</v>
      </c>
      <c r="J6749" s="212">
        <v>0.40400000000000003</v>
      </c>
      <c r="K6749" s="212">
        <v>2.7909999999999999</v>
      </c>
      <c r="L6749" s="212"/>
      <c r="M6749" s="212"/>
      <c r="N6749" s="212">
        <v>0</v>
      </c>
      <c r="O6749" s="212"/>
      <c r="P6749" s="212"/>
      <c r="Q6749" s="212"/>
      <c r="R6749" s="212"/>
      <c r="S6749" s="212"/>
      <c r="T6749" s="212"/>
      <c r="U6749" s="212"/>
    </row>
    <row r="6750" spans="1:21" x14ac:dyDescent="0.25">
      <c r="A6750" s="57" t="s">
        <v>3283</v>
      </c>
      <c r="B6750" s="57" t="s">
        <v>9306</v>
      </c>
      <c r="C6750" s="212"/>
      <c r="D6750" s="212"/>
      <c r="E6750" s="212"/>
      <c r="F6750" s="212"/>
      <c r="G6750" s="212"/>
      <c r="H6750" s="212"/>
      <c r="I6750" s="212">
        <v>0.17399999999999999</v>
      </c>
      <c r="J6750" s="212">
        <v>0.91200000000000003</v>
      </c>
      <c r="K6750" s="212">
        <v>0.33100000000000002</v>
      </c>
      <c r="L6750" s="212">
        <v>0.502</v>
      </c>
      <c r="M6750" s="212">
        <v>0.21199999999999999</v>
      </c>
      <c r="N6750" s="212">
        <v>0</v>
      </c>
      <c r="O6750" s="212">
        <v>0</v>
      </c>
      <c r="P6750" s="212">
        <v>0.53800000000000003</v>
      </c>
      <c r="Q6750" s="212">
        <v>0.58199999999999996</v>
      </c>
      <c r="R6750" s="212">
        <v>0</v>
      </c>
      <c r="S6750" s="212">
        <v>0</v>
      </c>
      <c r="T6750" s="212"/>
      <c r="U6750" s="212"/>
    </row>
    <row r="6751" spans="1:21" x14ac:dyDescent="0.25">
      <c r="A6751" s="57" t="s">
        <v>1942</v>
      </c>
      <c r="B6751" s="57" t="s">
        <v>9307</v>
      </c>
      <c r="C6751" s="212"/>
      <c r="D6751" s="212"/>
      <c r="E6751" s="212"/>
      <c r="F6751" s="212"/>
      <c r="G6751" s="212"/>
      <c r="H6751" s="212"/>
      <c r="I6751" s="212">
        <v>0.66600000000000004</v>
      </c>
      <c r="J6751" s="212">
        <v>3.6970000000000001</v>
      </c>
      <c r="K6751" s="212"/>
      <c r="L6751" s="212"/>
      <c r="M6751" s="212">
        <v>0</v>
      </c>
      <c r="N6751" s="212"/>
      <c r="O6751" s="212">
        <v>0</v>
      </c>
      <c r="P6751" s="212"/>
      <c r="Q6751" s="212"/>
      <c r="R6751" s="212"/>
      <c r="S6751" s="212"/>
      <c r="T6751" s="212"/>
      <c r="U6751" s="212"/>
    </row>
    <row r="6752" spans="1:21" x14ac:dyDescent="0.25">
      <c r="A6752" s="57" t="s">
        <v>1814</v>
      </c>
      <c r="B6752" s="57" t="s">
        <v>9308</v>
      </c>
      <c r="C6752" s="212"/>
      <c r="D6752" s="212"/>
      <c r="E6752" s="212"/>
      <c r="F6752" s="212"/>
      <c r="G6752" s="212"/>
      <c r="H6752" s="212">
        <v>0.105</v>
      </c>
      <c r="I6752" s="212">
        <v>0.80600000000000005</v>
      </c>
      <c r="J6752" s="212"/>
      <c r="K6752" s="212"/>
      <c r="L6752" s="212">
        <v>8.0000000000000002E-3</v>
      </c>
      <c r="M6752" s="212"/>
      <c r="N6752" s="212">
        <v>0</v>
      </c>
      <c r="O6752" s="212">
        <v>0.41599999999999998</v>
      </c>
      <c r="P6752" s="212">
        <v>10.82</v>
      </c>
      <c r="Q6752" s="212">
        <v>0.19800000000000001</v>
      </c>
      <c r="R6752" s="212">
        <v>0</v>
      </c>
      <c r="S6752" s="212"/>
      <c r="T6752" s="212"/>
      <c r="U6752" s="212">
        <v>6.952</v>
      </c>
    </row>
    <row r="6753" spans="1:21" x14ac:dyDescent="0.25">
      <c r="A6753" s="57" t="s">
        <v>2456</v>
      </c>
      <c r="B6753" s="57" t="s">
        <v>9309</v>
      </c>
      <c r="C6753" s="212"/>
      <c r="D6753" s="212"/>
      <c r="E6753" s="212"/>
      <c r="F6753" s="212"/>
      <c r="G6753" s="212"/>
      <c r="H6753" s="212"/>
      <c r="I6753" s="212"/>
      <c r="J6753" s="212"/>
      <c r="K6753" s="212"/>
      <c r="L6753" s="212"/>
      <c r="M6753" s="212"/>
      <c r="N6753" s="212"/>
      <c r="O6753" s="212"/>
      <c r="P6753" s="212"/>
      <c r="Q6753" s="212"/>
      <c r="R6753" s="212">
        <v>9.8000000000000004E-2</v>
      </c>
      <c r="S6753" s="212"/>
      <c r="T6753" s="212"/>
      <c r="U6753" s="212">
        <v>0</v>
      </c>
    </row>
    <row r="6754" spans="1:21" x14ac:dyDescent="0.25">
      <c r="A6754" s="57" t="s">
        <v>591</v>
      </c>
      <c r="B6754" s="57" t="s">
        <v>9310</v>
      </c>
      <c r="C6754" s="212"/>
      <c r="D6754" s="212"/>
      <c r="E6754" s="212"/>
      <c r="F6754" s="212"/>
      <c r="G6754" s="212"/>
      <c r="H6754" s="212">
        <v>5.54</v>
      </c>
      <c r="I6754" s="212">
        <v>1.609</v>
      </c>
      <c r="J6754" s="212">
        <v>3.0139999999999998</v>
      </c>
      <c r="K6754" s="212">
        <v>0.24</v>
      </c>
      <c r="L6754" s="212">
        <v>5.9269999999999996</v>
      </c>
      <c r="M6754" s="212">
        <v>8.4730000000000008</v>
      </c>
      <c r="N6754" s="212">
        <v>2.5219999999999998</v>
      </c>
      <c r="O6754" s="212"/>
      <c r="P6754" s="212">
        <v>4.0720000000000001</v>
      </c>
      <c r="Q6754" s="212">
        <v>0.27</v>
      </c>
      <c r="R6754" s="212"/>
      <c r="S6754" s="212">
        <v>12.669</v>
      </c>
      <c r="T6754" s="212">
        <v>0.155</v>
      </c>
      <c r="U6754" s="212">
        <v>0.35299999999999998</v>
      </c>
    </row>
    <row r="6755" spans="1:21" x14ac:dyDescent="0.25">
      <c r="A6755" s="57" t="s">
        <v>868</v>
      </c>
      <c r="B6755" s="57" t="s">
        <v>9311</v>
      </c>
      <c r="C6755" s="212"/>
      <c r="D6755" s="212"/>
      <c r="E6755" s="212"/>
      <c r="F6755" s="212"/>
      <c r="G6755" s="212"/>
      <c r="H6755" s="212">
        <v>0.253</v>
      </c>
      <c r="I6755" s="212">
        <v>2.3559999999999999</v>
      </c>
      <c r="J6755" s="212">
        <v>6.2469999999999999</v>
      </c>
      <c r="K6755" s="212">
        <v>0.20300000000000001</v>
      </c>
      <c r="L6755" s="212">
        <v>0.52300000000000002</v>
      </c>
      <c r="M6755" s="212">
        <v>52.395000000000003</v>
      </c>
      <c r="N6755" s="212">
        <v>0</v>
      </c>
      <c r="O6755" s="212">
        <v>0</v>
      </c>
      <c r="P6755" s="212">
        <v>5.1999999999999998E-2</v>
      </c>
      <c r="Q6755" s="212">
        <v>3.1349999999999998</v>
      </c>
      <c r="R6755" s="212">
        <v>1.036</v>
      </c>
      <c r="S6755" s="212">
        <v>0.72899999999999998</v>
      </c>
      <c r="T6755" s="212">
        <v>0</v>
      </c>
      <c r="U6755" s="212">
        <v>1.069</v>
      </c>
    </row>
    <row r="6756" spans="1:21" x14ac:dyDescent="0.25">
      <c r="A6756" s="57" t="s">
        <v>570</v>
      </c>
      <c r="B6756" s="57" t="s">
        <v>9312</v>
      </c>
      <c r="C6756" s="212"/>
      <c r="D6756" s="212"/>
      <c r="E6756" s="212"/>
      <c r="F6756" s="212"/>
      <c r="G6756" s="212"/>
      <c r="H6756" s="212"/>
      <c r="I6756" s="212">
        <v>54.673000000000002</v>
      </c>
      <c r="J6756" s="212">
        <v>23.31</v>
      </c>
      <c r="K6756" s="212"/>
      <c r="L6756" s="212">
        <v>11.356</v>
      </c>
      <c r="M6756" s="212"/>
      <c r="N6756" s="212">
        <v>2</v>
      </c>
      <c r="O6756" s="212"/>
      <c r="P6756" s="212">
        <v>7.1349999999999998</v>
      </c>
      <c r="Q6756" s="212"/>
      <c r="R6756" s="212">
        <v>7.8E-2</v>
      </c>
      <c r="S6756" s="212">
        <v>7.3129999999999997</v>
      </c>
      <c r="T6756" s="212">
        <v>0</v>
      </c>
      <c r="U6756" s="212">
        <v>1.07</v>
      </c>
    </row>
    <row r="6757" spans="1:21" x14ac:dyDescent="0.25">
      <c r="A6757" s="57" t="s">
        <v>1188</v>
      </c>
      <c r="B6757" s="57" t="s">
        <v>9313</v>
      </c>
      <c r="C6757" s="212"/>
      <c r="D6757" s="212"/>
      <c r="E6757" s="212"/>
      <c r="F6757" s="212"/>
      <c r="G6757" s="212"/>
      <c r="H6757" s="212"/>
      <c r="I6757" s="212">
        <v>6.5000000000000002E-2</v>
      </c>
      <c r="J6757" s="212"/>
      <c r="K6757" s="212">
        <v>4.5250000000000004</v>
      </c>
      <c r="L6757" s="212"/>
      <c r="M6757" s="212">
        <v>1.4950000000000001</v>
      </c>
      <c r="N6757" s="212"/>
      <c r="O6757" s="212"/>
      <c r="P6757" s="212"/>
      <c r="Q6757" s="212"/>
      <c r="R6757" s="212">
        <v>0</v>
      </c>
      <c r="S6757" s="212"/>
      <c r="T6757" s="212">
        <v>0</v>
      </c>
      <c r="U6757" s="212">
        <v>1.39</v>
      </c>
    </row>
    <row r="6758" spans="1:21" x14ac:dyDescent="0.25">
      <c r="A6758" s="57" t="s">
        <v>1463</v>
      </c>
      <c r="B6758" s="57" t="s">
        <v>9314</v>
      </c>
      <c r="C6758" s="212"/>
      <c r="D6758" s="212"/>
      <c r="E6758" s="212"/>
      <c r="F6758" s="212"/>
      <c r="G6758" s="212"/>
      <c r="H6758" s="212"/>
      <c r="I6758" s="212">
        <v>35.395000000000003</v>
      </c>
      <c r="J6758" s="212">
        <v>0.42699999999999999</v>
      </c>
      <c r="K6758" s="212"/>
      <c r="L6758" s="212"/>
      <c r="M6758" s="212"/>
      <c r="N6758" s="212">
        <v>0.96199999999999997</v>
      </c>
      <c r="O6758" s="212">
        <v>2.3029999999999999</v>
      </c>
      <c r="P6758" s="212">
        <v>14.5</v>
      </c>
      <c r="Q6758" s="212">
        <v>6.8769999999999998</v>
      </c>
      <c r="R6758" s="212">
        <v>0</v>
      </c>
      <c r="S6758" s="212"/>
      <c r="T6758" s="212"/>
      <c r="U6758" s="212"/>
    </row>
    <row r="6759" spans="1:21" x14ac:dyDescent="0.25">
      <c r="A6759" s="57" t="s">
        <v>2422</v>
      </c>
      <c r="B6759" s="57" t="s">
        <v>9315</v>
      </c>
      <c r="C6759" s="212"/>
      <c r="D6759" s="212"/>
      <c r="E6759" s="212"/>
      <c r="F6759" s="212"/>
      <c r="G6759" s="212"/>
      <c r="H6759" s="212"/>
      <c r="I6759" s="212"/>
      <c r="J6759" s="212"/>
      <c r="K6759" s="212"/>
      <c r="L6759" s="212"/>
      <c r="M6759" s="212"/>
      <c r="N6759" s="212"/>
      <c r="O6759" s="212"/>
      <c r="P6759" s="212"/>
      <c r="Q6759" s="212"/>
      <c r="R6759" s="212">
        <v>0</v>
      </c>
      <c r="S6759" s="212"/>
      <c r="T6759" s="212"/>
      <c r="U6759" s="212"/>
    </row>
    <row r="6760" spans="1:21" x14ac:dyDescent="0.25">
      <c r="A6760" s="57" t="s">
        <v>1202</v>
      </c>
      <c r="B6760" s="57" t="s">
        <v>9316</v>
      </c>
      <c r="C6760" s="212"/>
      <c r="D6760" s="212"/>
      <c r="E6760" s="212"/>
      <c r="F6760" s="212"/>
      <c r="G6760" s="212"/>
      <c r="H6760" s="212"/>
      <c r="I6760" s="212">
        <v>50</v>
      </c>
      <c r="J6760" s="212">
        <v>0.01</v>
      </c>
      <c r="K6760" s="212"/>
      <c r="L6760" s="212">
        <v>23.396999999999998</v>
      </c>
      <c r="M6760" s="212">
        <v>0</v>
      </c>
      <c r="N6760" s="212">
        <v>0</v>
      </c>
      <c r="O6760" s="212">
        <v>0</v>
      </c>
      <c r="P6760" s="212"/>
      <c r="Q6760" s="212">
        <v>12.686999999999999</v>
      </c>
      <c r="R6760" s="212">
        <v>1.631</v>
      </c>
      <c r="S6760" s="212"/>
      <c r="T6760" s="212">
        <v>1.4650000000000001</v>
      </c>
      <c r="U6760" s="212">
        <v>17.178999999999998</v>
      </c>
    </row>
    <row r="6761" spans="1:21" x14ac:dyDescent="0.25">
      <c r="A6761" s="57" t="s">
        <v>952</v>
      </c>
      <c r="B6761" s="57" t="s">
        <v>9317</v>
      </c>
      <c r="C6761" s="212"/>
      <c r="D6761" s="212"/>
      <c r="E6761" s="212"/>
      <c r="F6761" s="212"/>
      <c r="G6761" s="212"/>
      <c r="H6761" s="212">
        <v>9.4589999999999996</v>
      </c>
      <c r="I6761" s="212"/>
      <c r="J6761" s="212"/>
      <c r="K6761" s="212"/>
      <c r="L6761" s="212">
        <v>2.9000000000000001E-2</v>
      </c>
      <c r="M6761" s="212"/>
      <c r="N6761" s="212"/>
      <c r="O6761" s="212"/>
      <c r="P6761" s="212">
        <v>34.267000000000003</v>
      </c>
      <c r="Q6761" s="212"/>
      <c r="R6761" s="212">
        <v>1.5620000000000001</v>
      </c>
      <c r="S6761" s="212"/>
      <c r="T6761" s="212"/>
      <c r="U6761" s="212">
        <v>27.963000000000001</v>
      </c>
    </row>
    <row r="6762" spans="1:21" x14ac:dyDescent="0.25">
      <c r="A6762" s="57" t="s">
        <v>458</v>
      </c>
      <c r="B6762" s="57" t="s">
        <v>9318</v>
      </c>
      <c r="C6762" s="212"/>
      <c r="D6762" s="212"/>
      <c r="E6762" s="212"/>
      <c r="F6762" s="212"/>
      <c r="G6762" s="212"/>
      <c r="H6762" s="212"/>
      <c r="I6762" s="212">
        <v>8.9350000000000005</v>
      </c>
      <c r="J6762" s="212">
        <v>20.140999999999998</v>
      </c>
      <c r="K6762" s="212">
        <v>1.0609999999999999</v>
      </c>
      <c r="L6762" s="212"/>
      <c r="M6762" s="212"/>
      <c r="N6762" s="212"/>
      <c r="O6762" s="212">
        <v>2.6</v>
      </c>
      <c r="P6762" s="212"/>
      <c r="Q6762" s="212">
        <v>3.081</v>
      </c>
      <c r="R6762" s="212">
        <v>0.83899999999999997</v>
      </c>
      <c r="S6762" s="212">
        <v>0</v>
      </c>
      <c r="T6762" s="212">
        <v>0.67400000000000004</v>
      </c>
      <c r="U6762" s="212">
        <v>20</v>
      </c>
    </row>
    <row r="6763" spans="1:21" x14ac:dyDescent="0.25">
      <c r="A6763" s="57" t="s">
        <v>1027</v>
      </c>
      <c r="B6763" s="57" t="s">
        <v>9319</v>
      </c>
      <c r="C6763" s="212"/>
      <c r="D6763" s="212"/>
      <c r="E6763" s="212"/>
      <c r="F6763" s="212"/>
      <c r="G6763" s="212"/>
      <c r="H6763" s="212"/>
      <c r="I6763" s="212"/>
      <c r="J6763" s="212">
        <v>10.8</v>
      </c>
      <c r="K6763" s="212"/>
      <c r="L6763" s="212">
        <v>2.4449999999999998</v>
      </c>
      <c r="M6763" s="212">
        <v>0.67</v>
      </c>
      <c r="N6763" s="212"/>
      <c r="O6763" s="212"/>
      <c r="P6763" s="212"/>
      <c r="Q6763" s="212"/>
      <c r="R6763" s="212">
        <v>0</v>
      </c>
      <c r="S6763" s="212">
        <v>0</v>
      </c>
      <c r="T6763" s="212"/>
      <c r="U6763" s="212">
        <v>0</v>
      </c>
    </row>
    <row r="6764" spans="1:21" x14ac:dyDescent="0.25">
      <c r="A6764" s="57" t="s">
        <v>2928</v>
      </c>
      <c r="B6764" s="57" t="s">
        <v>9320</v>
      </c>
      <c r="C6764" s="212"/>
      <c r="D6764" s="212"/>
      <c r="E6764" s="212"/>
      <c r="F6764" s="212"/>
      <c r="G6764" s="212"/>
      <c r="H6764" s="212">
        <v>1230.57</v>
      </c>
      <c r="I6764" s="212">
        <v>0.95699999999999996</v>
      </c>
      <c r="J6764" s="212">
        <v>266.06799999999998</v>
      </c>
      <c r="K6764" s="212"/>
      <c r="L6764" s="212">
        <v>107.854</v>
      </c>
      <c r="M6764" s="212"/>
      <c r="N6764" s="212"/>
      <c r="O6764" s="212"/>
      <c r="P6764" s="212"/>
      <c r="Q6764" s="212"/>
      <c r="R6764" s="212"/>
      <c r="S6764" s="212">
        <v>2.1999999999999999E-2</v>
      </c>
      <c r="T6764" s="212"/>
      <c r="U6764" s="212">
        <v>0.153</v>
      </c>
    </row>
    <row r="6765" spans="1:21" x14ac:dyDescent="0.25">
      <c r="A6765" s="57" t="s">
        <v>1011</v>
      </c>
      <c r="B6765" s="57" t="s">
        <v>9321</v>
      </c>
      <c r="C6765" s="212"/>
      <c r="D6765" s="212"/>
      <c r="E6765" s="212"/>
      <c r="F6765" s="212"/>
      <c r="G6765" s="212"/>
      <c r="H6765" s="212"/>
      <c r="I6765" s="212">
        <v>0.38700000000000001</v>
      </c>
      <c r="J6765" s="212"/>
      <c r="K6765" s="212"/>
      <c r="L6765" s="212"/>
      <c r="M6765" s="212"/>
      <c r="N6765" s="212">
        <v>0.109</v>
      </c>
      <c r="O6765" s="212"/>
      <c r="P6765" s="212"/>
      <c r="Q6765" s="212"/>
      <c r="R6765" s="212"/>
      <c r="S6765" s="212"/>
      <c r="T6765" s="212"/>
      <c r="U6765" s="212"/>
    </row>
    <row r="6766" spans="1:21" x14ac:dyDescent="0.25">
      <c r="A6766" s="57" t="s">
        <v>253</v>
      </c>
      <c r="B6766" s="57" t="s">
        <v>9322</v>
      </c>
      <c r="C6766" s="212"/>
      <c r="D6766" s="212"/>
      <c r="E6766" s="212"/>
      <c r="F6766" s="212"/>
      <c r="G6766" s="212"/>
      <c r="H6766" s="212">
        <v>1.2999999999999999E-2</v>
      </c>
      <c r="I6766" s="212">
        <v>1.4119999999999999</v>
      </c>
      <c r="J6766" s="212">
        <v>0.39</v>
      </c>
      <c r="K6766" s="212"/>
      <c r="L6766" s="212"/>
      <c r="M6766" s="212">
        <v>25.443999999999999</v>
      </c>
      <c r="N6766" s="212">
        <v>0.02</v>
      </c>
      <c r="O6766" s="212"/>
      <c r="P6766" s="212"/>
      <c r="Q6766" s="212"/>
      <c r="R6766" s="212"/>
      <c r="S6766" s="212">
        <v>31.334</v>
      </c>
      <c r="T6766" s="212"/>
      <c r="U6766" s="212"/>
    </row>
    <row r="6767" spans="1:21" x14ac:dyDescent="0.25">
      <c r="A6767" s="57" t="s">
        <v>1246</v>
      </c>
      <c r="B6767" s="57" t="s">
        <v>9323</v>
      </c>
      <c r="C6767" s="212"/>
      <c r="D6767" s="212"/>
      <c r="E6767" s="212"/>
      <c r="F6767" s="212"/>
      <c r="G6767" s="212"/>
      <c r="H6767" s="212">
        <v>848.173</v>
      </c>
      <c r="I6767" s="212"/>
      <c r="J6767" s="212"/>
      <c r="K6767" s="212"/>
      <c r="L6767" s="212"/>
      <c r="M6767" s="212"/>
      <c r="N6767" s="212">
        <v>2.2069999999999999</v>
      </c>
      <c r="O6767" s="212"/>
      <c r="P6767" s="212"/>
      <c r="Q6767" s="212"/>
      <c r="R6767" s="212">
        <v>0</v>
      </c>
      <c r="S6767" s="212"/>
      <c r="T6767" s="212"/>
      <c r="U6767" s="212"/>
    </row>
    <row r="6768" spans="1:21" x14ac:dyDescent="0.25">
      <c r="A6768" s="57" t="s">
        <v>2759</v>
      </c>
      <c r="B6768" s="57" t="s">
        <v>9324</v>
      </c>
      <c r="C6768" s="212"/>
      <c r="D6768" s="212"/>
      <c r="E6768" s="212"/>
      <c r="F6768" s="212"/>
      <c r="G6768" s="212"/>
      <c r="H6768" s="212"/>
      <c r="I6768" s="212"/>
      <c r="J6768" s="212"/>
      <c r="K6768" s="212"/>
      <c r="L6768" s="212"/>
      <c r="M6768" s="212"/>
      <c r="N6768" s="212"/>
      <c r="O6768" s="212"/>
      <c r="P6768" s="212"/>
      <c r="Q6768" s="212">
        <v>1.026</v>
      </c>
      <c r="R6768" s="212"/>
      <c r="S6768" s="212">
        <v>0</v>
      </c>
      <c r="T6768" s="212">
        <v>0</v>
      </c>
      <c r="U6768" s="212">
        <v>0</v>
      </c>
    </row>
    <row r="6769" spans="1:21" x14ac:dyDescent="0.25">
      <c r="A6769" s="57" t="s">
        <v>688</v>
      </c>
      <c r="B6769" s="57" t="s">
        <v>9325</v>
      </c>
      <c r="C6769" s="212"/>
      <c r="D6769" s="212"/>
      <c r="E6769" s="212"/>
      <c r="F6769" s="212"/>
      <c r="G6769" s="212"/>
      <c r="H6769" s="212"/>
      <c r="I6769" s="212">
        <v>0.18099999999999999</v>
      </c>
      <c r="J6769" s="212"/>
      <c r="K6769" s="212"/>
      <c r="L6769" s="212"/>
      <c r="M6769" s="212"/>
      <c r="N6769" s="212"/>
      <c r="O6769" s="212"/>
      <c r="P6769" s="212">
        <v>7.9000000000000001E-2</v>
      </c>
      <c r="Q6769" s="212">
        <v>3.9079999999999999</v>
      </c>
      <c r="R6769" s="212">
        <v>0</v>
      </c>
      <c r="S6769" s="212">
        <v>0.17899999999999999</v>
      </c>
      <c r="T6769" s="212">
        <v>0</v>
      </c>
      <c r="U6769" s="212">
        <v>7.53</v>
      </c>
    </row>
    <row r="6770" spans="1:21" x14ac:dyDescent="0.25">
      <c r="A6770" s="57" t="s">
        <v>1777</v>
      </c>
      <c r="B6770" s="57" t="s">
        <v>9326</v>
      </c>
      <c r="C6770" s="212"/>
      <c r="D6770" s="212"/>
      <c r="E6770" s="212"/>
      <c r="F6770" s="212"/>
      <c r="G6770" s="212"/>
      <c r="H6770" s="212"/>
      <c r="I6770" s="212"/>
      <c r="J6770" s="212"/>
      <c r="K6770" s="212"/>
      <c r="L6770" s="212">
        <v>14.496</v>
      </c>
      <c r="M6770" s="212"/>
      <c r="N6770" s="212"/>
      <c r="O6770" s="212"/>
      <c r="P6770" s="212"/>
      <c r="Q6770" s="212"/>
      <c r="R6770" s="212">
        <v>58.21</v>
      </c>
      <c r="S6770" s="212">
        <v>2.6320000000000001</v>
      </c>
      <c r="T6770" s="212">
        <v>0</v>
      </c>
      <c r="U6770" s="212"/>
    </row>
    <row r="6771" spans="1:21" x14ac:dyDescent="0.25">
      <c r="A6771" s="57" t="s">
        <v>1388</v>
      </c>
      <c r="B6771" s="57" t="s">
        <v>9327</v>
      </c>
      <c r="C6771" s="212"/>
      <c r="D6771" s="212"/>
      <c r="E6771" s="212"/>
      <c r="F6771" s="212"/>
      <c r="G6771" s="212"/>
      <c r="H6771" s="212">
        <v>7.1479999999999997</v>
      </c>
      <c r="I6771" s="212"/>
      <c r="J6771" s="212">
        <v>0.82599999999999996</v>
      </c>
      <c r="K6771" s="212"/>
      <c r="L6771" s="212">
        <v>42.226999999999997</v>
      </c>
      <c r="M6771" s="212"/>
      <c r="N6771" s="212"/>
      <c r="O6771" s="212"/>
      <c r="P6771" s="212"/>
      <c r="Q6771" s="212"/>
      <c r="R6771" s="212"/>
      <c r="S6771" s="212"/>
      <c r="T6771" s="212"/>
      <c r="U6771" s="212">
        <v>27.375</v>
      </c>
    </row>
    <row r="6772" spans="1:21" x14ac:dyDescent="0.25">
      <c r="A6772" s="57" t="s">
        <v>2792</v>
      </c>
      <c r="B6772" s="57" t="s">
        <v>9328</v>
      </c>
      <c r="C6772" s="212"/>
      <c r="D6772" s="212"/>
      <c r="E6772" s="212"/>
      <c r="F6772" s="212"/>
      <c r="G6772" s="212"/>
      <c r="H6772" s="212"/>
      <c r="I6772" s="212"/>
      <c r="J6772" s="212">
        <v>2.552</v>
      </c>
      <c r="K6772" s="212">
        <v>10.343</v>
      </c>
      <c r="L6772" s="212"/>
      <c r="M6772" s="212"/>
      <c r="N6772" s="212"/>
      <c r="O6772" s="212"/>
      <c r="P6772" s="212">
        <v>3.24</v>
      </c>
      <c r="Q6772" s="212"/>
      <c r="R6772" s="212"/>
      <c r="S6772" s="212"/>
      <c r="T6772" s="212"/>
      <c r="U6772" s="212"/>
    </row>
    <row r="6773" spans="1:21" x14ac:dyDescent="0.25">
      <c r="A6773" s="57" t="s">
        <v>2237</v>
      </c>
      <c r="B6773" s="57" t="s">
        <v>9329</v>
      </c>
      <c r="C6773" s="212"/>
      <c r="D6773" s="212"/>
      <c r="E6773" s="212"/>
      <c r="F6773" s="212"/>
      <c r="G6773" s="212"/>
      <c r="H6773" s="212">
        <v>71.698999999999998</v>
      </c>
      <c r="I6773" s="212"/>
      <c r="J6773" s="212">
        <v>4.4999999999999998E-2</v>
      </c>
      <c r="K6773" s="212">
        <v>7.5999999999999998E-2</v>
      </c>
      <c r="L6773" s="212"/>
      <c r="M6773" s="212"/>
      <c r="N6773" s="212"/>
      <c r="O6773" s="212">
        <v>0</v>
      </c>
      <c r="P6773" s="212"/>
      <c r="Q6773" s="212"/>
      <c r="R6773" s="212">
        <v>0</v>
      </c>
      <c r="S6773" s="212">
        <v>73.825999999999993</v>
      </c>
      <c r="T6773" s="212">
        <v>0.42</v>
      </c>
      <c r="U6773" s="212">
        <v>96.244</v>
      </c>
    </row>
    <row r="6774" spans="1:21" x14ac:dyDescent="0.25">
      <c r="A6774" s="57" t="s">
        <v>1652</v>
      </c>
      <c r="B6774" s="57" t="s">
        <v>9330</v>
      </c>
      <c r="C6774" s="212"/>
      <c r="D6774" s="212"/>
      <c r="E6774" s="212"/>
      <c r="F6774" s="212"/>
      <c r="G6774" s="212"/>
      <c r="H6774" s="212">
        <v>8.3379999999999992</v>
      </c>
      <c r="I6774" s="212">
        <v>20.414000000000001</v>
      </c>
      <c r="J6774" s="212">
        <v>2.8420000000000001</v>
      </c>
      <c r="K6774" s="212">
        <v>1.349</v>
      </c>
      <c r="L6774" s="212">
        <v>1.9039999999999999</v>
      </c>
      <c r="M6774" s="212"/>
      <c r="N6774" s="212"/>
      <c r="O6774" s="212">
        <v>48.390999999999998</v>
      </c>
      <c r="P6774" s="212">
        <v>0.36199999999999999</v>
      </c>
      <c r="Q6774" s="212"/>
      <c r="R6774" s="212">
        <v>1.66</v>
      </c>
      <c r="S6774" s="212">
        <v>0</v>
      </c>
      <c r="T6774" s="212">
        <v>0</v>
      </c>
      <c r="U6774" s="212">
        <v>320.89400000000001</v>
      </c>
    </row>
    <row r="6775" spans="1:21" x14ac:dyDescent="0.25">
      <c r="A6775" s="57" t="s">
        <v>1057</v>
      </c>
      <c r="B6775" s="57" t="s">
        <v>9331</v>
      </c>
      <c r="C6775" s="212"/>
      <c r="D6775" s="212"/>
      <c r="E6775" s="212"/>
      <c r="F6775" s="212"/>
      <c r="G6775" s="212"/>
      <c r="H6775" s="212">
        <v>18.2</v>
      </c>
      <c r="I6775" s="212">
        <v>238.36600000000001</v>
      </c>
      <c r="J6775" s="212"/>
      <c r="K6775" s="212"/>
      <c r="L6775" s="212"/>
      <c r="M6775" s="212">
        <v>23.164000000000001</v>
      </c>
      <c r="N6775" s="212">
        <v>0.96099999999999997</v>
      </c>
      <c r="O6775" s="212">
        <v>0</v>
      </c>
      <c r="P6775" s="212">
        <v>0.1</v>
      </c>
      <c r="Q6775" s="212"/>
      <c r="R6775" s="212"/>
      <c r="S6775" s="212">
        <v>11.039</v>
      </c>
      <c r="T6775" s="212"/>
      <c r="U6775" s="212"/>
    </row>
    <row r="6776" spans="1:21" x14ac:dyDescent="0.25">
      <c r="A6776" s="57" t="s">
        <v>10392</v>
      </c>
      <c r="B6776" s="57" t="s">
        <v>10393</v>
      </c>
      <c r="C6776" s="212"/>
      <c r="D6776" s="212"/>
      <c r="E6776" s="212"/>
      <c r="F6776" s="212"/>
      <c r="G6776" s="212"/>
      <c r="H6776" s="212"/>
      <c r="I6776" s="212"/>
      <c r="J6776" s="212"/>
      <c r="K6776" s="212"/>
      <c r="L6776" s="212"/>
      <c r="M6776" s="212"/>
      <c r="N6776" s="212">
        <v>31.724</v>
      </c>
      <c r="O6776" s="212"/>
      <c r="P6776" s="212">
        <v>27.507000000000001</v>
      </c>
      <c r="Q6776" s="212">
        <v>14.526999999999999</v>
      </c>
      <c r="R6776" s="212">
        <v>0.11799999999999999</v>
      </c>
      <c r="S6776" s="212">
        <v>79.471999999999994</v>
      </c>
      <c r="T6776" s="212">
        <v>155.43799999999999</v>
      </c>
      <c r="U6776" s="212">
        <v>16.974</v>
      </c>
    </row>
    <row r="6777" spans="1:21" x14ac:dyDescent="0.25">
      <c r="A6777" s="57" t="s">
        <v>1080</v>
      </c>
      <c r="B6777" s="57" t="s">
        <v>9334</v>
      </c>
      <c r="C6777" s="212"/>
      <c r="D6777" s="212"/>
      <c r="E6777" s="212"/>
      <c r="F6777" s="212"/>
      <c r="G6777" s="212"/>
      <c r="H6777" s="212"/>
      <c r="I6777" s="212"/>
      <c r="J6777" s="212"/>
      <c r="K6777" s="212"/>
      <c r="L6777" s="212"/>
      <c r="M6777" s="212"/>
      <c r="N6777" s="212"/>
      <c r="O6777" s="212"/>
      <c r="P6777" s="212"/>
      <c r="Q6777" s="212"/>
      <c r="R6777" s="212">
        <v>63.792999999999999</v>
      </c>
      <c r="S6777" s="212">
        <v>60.228000000000002</v>
      </c>
      <c r="T6777" s="212">
        <v>0.22</v>
      </c>
      <c r="U6777" s="212">
        <v>0</v>
      </c>
    </row>
    <row r="6778" spans="1:21" x14ac:dyDescent="0.25">
      <c r="A6778" s="57" t="s">
        <v>645</v>
      </c>
      <c r="B6778" s="57" t="s">
        <v>9335</v>
      </c>
      <c r="C6778" s="212"/>
      <c r="D6778" s="212"/>
      <c r="E6778" s="212"/>
      <c r="F6778" s="212"/>
      <c r="G6778" s="212"/>
      <c r="H6778" s="212">
        <v>57.84</v>
      </c>
      <c r="I6778" s="212"/>
      <c r="J6778" s="212"/>
      <c r="K6778" s="212"/>
      <c r="L6778" s="212"/>
      <c r="M6778" s="212">
        <v>5.2619999999999996</v>
      </c>
      <c r="N6778" s="212">
        <v>13.79</v>
      </c>
      <c r="O6778" s="212">
        <v>14.532999999999999</v>
      </c>
      <c r="P6778" s="212"/>
      <c r="Q6778" s="212"/>
      <c r="R6778" s="212">
        <v>49.378999999999998</v>
      </c>
      <c r="S6778" s="212"/>
      <c r="T6778" s="212"/>
      <c r="U6778" s="212"/>
    </row>
    <row r="6779" spans="1:21" x14ac:dyDescent="0.25">
      <c r="A6779" s="57" t="s">
        <v>2132</v>
      </c>
      <c r="B6779" s="57" t="s">
        <v>9336</v>
      </c>
      <c r="C6779" s="212"/>
      <c r="D6779" s="212"/>
      <c r="E6779" s="212"/>
      <c r="F6779" s="212"/>
      <c r="G6779" s="212"/>
      <c r="H6779" s="212"/>
      <c r="I6779" s="212">
        <v>3.2160000000000002</v>
      </c>
      <c r="J6779" s="212"/>
      <c r="K6779" s="212"/>
      <c r="L6779" s="212"/>
      <c r="M6779" s="212"/>
      <c r="N6779" s="212"/>
      <c r="O6779" s="212"/>
      <c r="P6779" s="212"/>
      <c r="Q6779" s="212">
        <v>0.8</v>
      </c>
      <c r="R6779" s="212">
        <v>0.23300000000000001</v>
      </c>
      <c r="S6779" s="212"/>
      <c r="T6779" s="212">
        <v>0.51300000000000001</v>
      </c>
      <c r="U6779" s="212"/>
    </row>
    <row r="6780" spans="1:21" x14ac:dyDescent="0.25">
      <c r="A6780" s="57" t="s">
        <v>2229</v>
      </c>
      <c r="B6780" s="57" t="s">
        <v>9337</v>
      </c>
      <c r="C6780" s="212"/>
      <c r="D6780" s="212"/>
      <c r="E6780" s="212"/>
      <c r="F6780" s="212"/>
      <c r="G6780" s="212"/>
      <c r="H6780" s="212">
        <v>7.9000000000000001E-2</v>
      </c>
      <c r="I6780" s="212">
        <v>40</v>
      </c>
      <c r="J6780" s="212">
        <v>0.21099999999999999</v>
      </c>
      <c r="K6780" s="212"/>
      <c r="L6780" s="212"/>
      <c r="M6780" s="212"/>
      <c r="N6780" s="212">
        <v>24.872</v>
      </c>
      <c r="O6780" s="212"/>
      <c r="P6780" s="212">
        <v>20.344999999999999</v>
      </c>
      <c r="Q6780" s="212"/>
      <c r="R6780" s="212">
        <v>22.015000000000001</v>
      </c>
      <c r="S6780" s="212"/>
      <c r="T6780" s="212"/>
      <c r="U6780" s="212"/>
    </row>
    <row r="6781" spans="1:21" x14ac:dyDescent="0.25">
      <c r="A6781" s="57" t="s">
        <v>276</v>
      </c>
      <c r="B6781" s="57" t="s">
        <v>9339</v>
      </c>
      <c r="C6781" s="212"/>
      <c r="D6781" s="212">
        <v>26.498999999999999</v>
      </c>
      <c r="E6781" s="212"/>
      <c r="F6781" s="212"/>
      <c r="G6781" s="212"/>
      <c r="H6781" s="212">
        <v>0.19900000000000001</v>
      </c>
      <c r="I6781" s="212">
        <v>87.244</v>
      </c>
      <c r="J6781" s="212">
        <v>85.055000000000007</v>
      </c>
      <c r="K6781" s="212"/>
      <c r="L6781" s="212">
        <v>17.861000000000001</v>
      </c>
      <c r="M6781" s="212">
        <v>19.658999999999999</v>
      </c>
      <c r="N6781" s="212">
        <v>0</v>
      </c>
      <c r="O6781" s="212">
        <v>0.58899999999999997</v>
      </c>
      <c r="P6781" s="212">
        <v>32.701000000000001</v>
      </c>
      <c r="Q6781" s="212">
        <v>18.638000000000002</v>
      </c>
      <c r="R6781" s="212">
        <v>25.532</v>
      </c>
      <c r="S6781" s="212">
        <v>187.798</v>
      </c>
      <c r="T6781" s="212">
        <v>100.101</v>
      </c>
      <c r="U6781" s="212">
        <v>69.073999999999998</v>
      </c>
    </row>
    <row r="6782" spans="1:21" x14ac:dyDescent="0.25">
      <c r="A6782" s="57" t="s">
        <v>1266</v>
      </c>
      <c r="B6782" s="57" t="s">
        <v>9340</v>
      </c>
      <c r="C6782" s="212"/>
      <c r="D6782" s="212"/>
      <c r="E6782" s="212"/>
      <c r="F6782" s="212"/>
      <c r="G6782" s="212"/>
      <c r="H6782" s="212"/>
      <c r="I6782" s="212"/>
      <c r="J6782" s="212">
        <v>1.647</v>
      </c>
      <c r="K6782" s="212"/>
      <c r="L6782" s="212">
        <v>0.66600000000000004</v>
      </c>
      <c r="M6782" s="212"/>
      <c r="N6782" s="212"/>
      <c r="O6782" s="212">
        <v>0</v>
      </c>
      <c r="P6782" s="212">
        <v>23.582000000000001</v>
      </c>
      <c r="Q6782" s="212"/>
      <c r="R6782" s="212">
        <v>0</v>
      </c>
      <c r="S6782" s="212">
        <v>0</v>
      </c>
      <c r="T6782" s="212">
        <v>0.59399999999999997</v>
      </c>
      <c r="U6782" s="212">
        <v>0</v>
      </c>
    </row>
    <row r="6783" spans="1:21" x14ac:dyDescent="0.25">
      <c r="A6783" s="57" t="s">
        <v>1687</v>
      </c>
      <c r="B6783" s="57" t="s">
        <v>9341</v>
      </c>
      <c r="C6783" s="212"/>
      <c r="D6783" s="212"/>
      <c r="E6783" s="212"/>
      <c r="F6783" s="212"/>
      <c r="G6783" s="212"/>
      <c r="H6783" s="212"/>
      <c r="I6783" s="212">
        <v>1.3029999999999999</v>
      </c>
      <c r="J6783" s="212">
        <v>0.38700000000000001</v>
      </c>
      <c r="K6783" s="212"/>
      <c r="L6783" s="212">
        <v>0.49399999999999999</v>
      </c>
      <c r="M6783" s="212">
        <v>0</v>
      </c>
      <c r="N6783" s="212">
        <v>0</v>
      </c>
      <c r="O6783" s="212">
        <v>0</v>
      </c>
      <c r="P6783" s="212"/>
      <c r="Q6783" s="212">
        <v>2.1389999999999998</v>
      </c>
      <c r="R6783" s="212">
        <v>0</v>
      </c>
      <c r="S6783" s="212">
        <v>0.12</v>
      </c>
      <c r="T6783" s="212">
        <v>0</v>
      </c>
      <c r="U6783" s="212">
        <v>0.4</v>
      </c>
    </row>
    <row r="6784" spans="1:21" x14ac:dyDescent="0.25">
      <c r="A6784" s="57" t="s">
        <v>3650</v>
      </c>
      <c r="B6784" s="57" t="s">
        <v>9342</v>
      </c>
      <c r="C6784" s="212"/>
      <c r="D6784" s="212"/>
      <c r="E6784" s="212"/>
      <c r="F6784" s="212"/>
      <c r="G6784" s="212"/>
      <c r="H6784" s="212"/>
      <c r="I6784" s="212"/>
      <c r="J6784" s="212"/>
      <c r="K6784" s="212"/>
      <c r="L6784" s="212">
        <v>6.0000000000000001E-3</v>
      </c>
      <c r="M6784" s="212"/>
      <c r="N6784" s="212"/>
      <c r="O6784" s="212"/>
      <c r="P6784" s="212"/>
      <c r="Q6784" s="212"/>
      <c r="R6784" s="212"/>
      <c r="S6784" s="212"/>
      <c r="T6784" s="212"/>
      <c r="U6784" s="212"/>
    </row>
    <row r="6785" spans="1:21" x14ac:dyDescent="0.25">
      <c r="A6785" s="57" t="s">
        <v>2283</v>
      </c>
      <c r="B6785" s="57" t="s">
        <v>9343</v>
      </c>
      <c r="C6785" s="212"/>
      <c r="D6785" s="212"/>
      <c r="E6785" s="212"/>
      <c r="F6785" s="212"/>
      <c r="G6785" s="212"/>
      <c r="H6785" s="212"/>
      <c r="I6785" s="212"/>
      <c r="J6785" s="212"/>
      <c r="K6785" s="212">
        <v>0.2</v>
      </c>
      <c r="L6785" s="212"/>
      <c r="M6785" s="212">
        <v>0</v>
      </c>
      <c r="N6785" s="212">
        <v>0</v>
      </c>
      <c r="O6785" s="212"/>
      <c r="P6785" s="212"/>
      <c r="Q6785" s="212">
        <v>0.79300000000000004</v>
      </c>
      <c r="R6785" s="212">
        <v>0.16300000000000001</v>
      </c>
      <c r="S6785" s="212">
        <v>0</v>
      </c>
      <c r="T6785" s="212">
        <v>0</v>
      </c>
      <c r="U6785" s="212">
        <v>0</v>
      </c>
    </row>
    <row r="6786" spans="1:21" x14ac:dyDescent="0.25">
      <c r="A6786" s="57" t="s">
        <v>357</v>
      </c>
      <c r="B6786" s="57" t="s">
        <v>9344</v>
      </c>
      <c r="C6786" s="212"/>
      <c r="D6786" s="212"/>
      <c r="E6786" s="212"/>
      <c r="F6786" s="212"/>
      <c r="G6786" s="212"/>
      <c r="H6786" s="212"/>
      <c r="I6786" s="212">
        <v>1.0840000000000001</v>
      </c>
      <c r="J6786" s="212">
        <v>222.876</v>
      </c>
      <c r="K6786" s="212">
        <v>47.389000000000003</v>
      </c>
      <c r="L6786" s="212">
        <v>269.24</v>
      </c>
      <c r="M6786" s="212">
        <v>59.898000000000003</v>
      </c>
      <c r="N6786" s="212">
        <v>3.105</v>
      </c>
      <c r="O6786" s="212">
        <v>28</v>
      </c>
      <c r="P6786" s="212">
        <v>179.917</v>
      </c>
      <c r="Q6786" s="212"/>
      <c r="R6786" s="212"/>
      <c r="S6786" s="212">
        <v>0.748</v>
      </c>
      <c r="T6786" s="212">
        <v>0</v>
      </c>
      <c r="U6786" s="212">
        <v>254.63300000000001</v>
      </c>
    </row>
    <row r="6787" spans="1:21" x14ac:dyDescent="0.25">
      <c r="A6787" s="57" t="s">
        <v>1395</v>
      </c>
      <c r="B6787" s="57" t="s">
        <v>9345</v>
      </c>
      <c r="C6787" s="212"/>
      <c r="D6787" s="212"/>
      <c r="E6787" s="212"/>
      <c r="F6787" s="212"/>
      <c r="G6787" s="212"/>
      <c r="H6787" s="212">
        <v>5.8789999999999996</v>
      </c>
      <c r="I6787" s="212"/>
      <c r="J6787" s="212">
        <v>0.84799999999999998</v>
      </c>
      <c r="K6787" s="212">
        <v>123.307</v>
      </c>
      <c r="L6787" s="212">
        <v>20.951000000000001</v>
      </c>
      <c r="M6787" s="212">
        <v>0</v>
      </c>
      <c r="N6787" s="212">
        <v>206.999</v>
      </c>
      <c r="O6787" s="212">
        <v>248.88300000000001</v>
      </c>
      <c r="P6787" s="212">
        <v>743.08399999999995</v>
      </c>
      <c r="Q6787" s="212">
        <v>26.625</v>
      </c>
      <c r="R6787" s="212">
        <v>85.406999999999996</v>
      </c>
      <c r="S6787" s="212">
        <v>180.08</v>
      </c>
      <c r="T6787" s="212"/>
      <c r="U6787" s="212"/>
    </row>
    <row r="6788" spans="1:21" x14ac:dyDescent="0.25">
      <c r="A6788" s="57" t="s">
        <v>1671</v>
      </c>
      <c r="B6788" s="57" t="s">
        <v>9346</v>
      </c>
      <c r="C6788" s="212">
        <v>267.3</v>
      </c>
      <c r="D6788" s="212">
        <v>378.09399999999999</v>
      </c>
      <c r="E6788" s="212"/>
      <c r="F6788" s="212"/>
      <c r="G6788" s="212"/>
      <c r="H6788" s="212"/>
      <c r="I6788" s="212"/>
      <c r="J6788" s="212">
        <v>3.3239999999999998</v>
      </c>
      <c r="K6788" s="212"/>
      <c r="L6788" s="212">
        <v>0.88500000000000001</v>
      </c>
      <c r="M6788" s="212"/>
      <c r="N6788" s="212"/>
      <c r="O6788" s="212">
        <v>2395.6350000000002</v>
      </c>
      <c r="P6788" s="212">
        <v>29</v>
      </c>
      <c r="Q6788" s="212">
        <v>2400.0909999999999</v>
      </c>
      <c r="R6788" s="212">
        <v>54.997</v>
      </c>
      <c r="S6788" s="212">
        <v>5071.5119999999997</v>
      </c>
      <c r="T6788" s="212">
        <v>4040.279</v>
      </c>
      <c r="U6788" s="212">
        <v>10123.286</v>
      </c>
    </row>
    <row r="6789" spans="1:21" x14ac:dyDescent="0.25">
      <c r="A6789" s="57" t="s">
        <v>1272</v>
      </c>
      <c r="B6789" s="57" t="s">
        <v>9347</v>
      </c>
      <c r="C6789" s="212"/>
      <c r="D6789" s="212"/>
      <c r="E6789" s="212"/>
      <c r="F6789" s="212"/>
      <c r="G6789" s="212"/>
      <c r="H6789" s="212"/>
      <c r="I6789" s="212"/>
      <c r="J6789" s="212"/>
      <c r="K6789" s="212"/>
      <c r="L6789" s="212"/>
      <c r="M6789" s="212"/>
      <c r="N6789" s="212">
        <v>0</v>
      </c>
      <c r="O6789" s="212"/>
      <c r="P6789" s="212"/>
      <c r="Q6789" s="212"/>
      <c r="R6789" s="212"/>
      <c r="S6789" s="212"/>
      <c r="T6789" s="212"/>
      <c r="U6789" s="212"/>
    </row>
    <row r="6790" spans="1:21" x14ac:dyDescent="0.25">
      <c r="A6790" s="57" t="s">
        <v>1956</v>
      </c>
      <c r="B6790" s="57" t="s">
        <v>9349</v>
      </c>
      <c r="C6790" s="212">
        <v>82.197999999999993</v>
      </c>
      <c r="D6790" s="212">
        <v>36</v>
      </c>
      <c r="E6790" s="212"/>
      <c r="F6790" s="212"/>
      <c r="G6790" s="212"/>
      <c r="H6790" s="212"/>
      <c r="I6790" s="212"/>
      <c r="J6790" s="212"/>
      <c r="K6790" s="212"/>
      <c r="L6790" s="212"/>
      <c r="M6790" s="212"/>
      <c r="N6790" s="212"/>
      <c r="O6790" s="212"/>
      <c r="P6790" s="212"/>
      <c r="Q6790" s="212"/>
      <c r="R6790" s="212">
        <v>0.64800000000000002</v>
      </c>
      <c r="S6790" s="212"/>
      <c r="T6790" s="212"/>
      <c r="U6790" s="212"/>
    </row>
    <row r="6791" spans="1:21" x14ac:dyDescent="0.25">
      <c r="A6791" s="57" t="s">
        <v>2726</v>
      </c>
      <c r="B6791" s="57" t="s">
        <v>9350</v>
      </c>
      <c r="C6791" s="212"/>
      <c r="D6791" s="212"/>
      <c r="E6791" s="212"/>
      <c r="F6791" s="212"/>
      <c r="G6791" s="212"/>
      <c r="H6791" s="212"/>
      <c r="I6791" s="212"/>
      <c r="J6791" s="212"/>
      <c r="K6791" s="212"/>
      <c r="L6791" s="212"/>
      <c r="M6791" s="212"/>
      <c r="N6791" s="212">
        <v>0</v>
      </c>
      <c r="O6791" s="212"/>
      <c r="P6791" s="212"/>
      <c r="Q6791" s="212"/>
      <c r="R6791" s="212"/>
      <c r="S6791" s="212"/>
      <c r="T6791" s="212"/>
      <c r="U6791" s="212"/>
    </row>
    <row r="6792" spans="1:21" x14ac:dyDescent="0.25">
      <c r="A6792" s="57" t="s">
        <v>2486</v>
      </c>
      <c r="B6792" s="57" t="s">
        <v>9351</v>
      </c>
      <c r="C6792" s="212"/>
      <c r="D6792" s="212"/>
      <c r="E6792" s="212"/>
      <c r="F6792" s="212"/>
      <c r="G6792" s="212"/>
      <c r="H6792" s="212"/>
      <c r="I6792" s="212"/>
      <c r="J6792" s="212">
        <v>0.20799999999999999</v>
      </c>
      <c r="K6792" s="212"/>
      <c r="L6792" s="212"/>
      <c r="M6792" s="212">
        <v>0</v>
      </c>
      <c r="N6792" s="212">
        <v>0</v>
      </c>
      <c r="O6792" s="212">
        <v>0</v>
      </c>
      <c r="P6792" s="212"/>
      <c r="Q6792" s="212"/>
      <c r="R6792" s="212"/>
      <c r="S6792" s="212"/>
      <c r="T6792" s="212"/>
      <c r="U6792" s="212"/>
    </row>
    <row r="6793" spans="1:21" x14ac:dyDescent="0.25">
      <c r="A6793" s="57" t="s">
        <v>1744</v>
      </c>
      <c r="B6793" s="57" t="s">
        <v>9354</v>
      </c>
      <c r="C6793" s="212"/>
      <c r="D6793" s="212"/>
      <c r="E6793" s="212"/>
      <c r="F6793" s="212"/>
      <c r="G6793" s="212"/>
      <c r="H6793" s="212"/>
      <c r="I6793" s="212"/>
      <c r="J6793" s="212"/>
      <c r="K6793" s="212"/>
      <c r="L6793" s="212"/>
      <c r="M6793" s="212"/>
      <c r="N6793" s="212"/>
      <c r="O6793" s="212"/>
      <c r="P6793" s="212"/>
      <c r="Q6793" s="212">
        <v>1.08</v>
      </c>
      <c r="R6793" s="212"/>
      <c r="S6793" s="212"/>
      <c r="T6793" s="212"/>
      <c r="U6793" s="212">
        <v>0.106</v>
      </c>
    </row>
    <row r="6794" spans="1:21" x14ac:dyDescent="0.25">
      <c r="A6794" s="57" t="s">
        <v>2097</v>
      </c>
      <c r="B6794" s="57" t="s">
        <v>9356</v>
      </c>
      <c r="C6794" s="212"/>
      <c r="D6794" s="212"/>
      <c r="E6794" s="212"/>
      <c r="F6794" s="212"/>
      <c r="G6794" s="212"/>
      <c r="H6794" s="212"/>
      <c r="I6794" s="212"/>
      <c r="J6794" s="212"/>
      <c r="K6794" s="212">
        <v>0.15</v>
      </c>
      <c r="L6794" s="212"/>
      <c r="M6794" s="212"/>
      <c r="N6794" s="212"/>
      <c r="O6794" s="212"/>
      <c r="P6794" s="212"/>
      <c r="Q6794" s="212"/>
      <c r="R6794" s="212">
        <v>1E-3</v>
      </c>
      <c r="S6794" s="212">
        <v>0</v>
      </c>
      <c r="T6794" s="212"/>
      <c r="U6794" s="212">
        <v>0.128</v>
      </c>
    </row>
    <row r="6795" spans="1:21" x14ac:dyDescent="0.25">
      <c r="A6795" s="57" t="s">
        <v>1651</v>
      </c>
      <c r="B6795" s="57" t="s">
        <v>9358</v>
      </c>
      <c r="C6795" s="212"/>
      <c r="D6795" s="212"/>
      <c r="E6795" s="212"/>
      <c r="F6795" s="212"/>
      <c r="G6795" s="212"/>
      <c r="H6795" s="212"/>
      <c r="I6795" s="212"/>
      <c r="J6795" s="212">
        <v>0.13300000000000001</v>
      </c>
      <c r="K6795" s="212"/>
      <c r="L6795" s="212"/>
      <c r="M6795" s="212"/>
      <c r="N6795" s="212"/>
      <c r="O6795" s="212"/>
      <c r="P6795" s="212"/>
      <c r="Q6795" s="212"/>
      <c r="R6795" s="212"/>
      <c r="S6795" s="212"/>
      <c r="T6795" s="212"/>
      <c r="U6795" s="212"/>
    </row>
    <row r="6796" spans="1:21" x14ac:dyDescent="0.25">
      <c r="A6796" s="57" t="s">
        <v>3837</v>
      </c>
      <c r="B6796" s="57" t="s">
        <v>9359</v>
      </c>
      <c r="C6796" s="212"/>
      <c r="D6796" s="212"/>
      <c r="E6796" s="212"/>
      <c r="F6796" s="212"/>
      <c r="G6796" s="212"/>
      <c r="H6796" s="212"/>
      <c r="I6796" s="212"/>
      <c r="J6796" s="212"/>
      <c r="K6796" s="212"/>
      <c r="L6796" s="212"/>
      <c r="M6796" s="212"/>
      <c r="N6796" s="212"/>
      <c r="O6796" s="212"/>
      <c r="P6796" s="212"/>
      <c r="Q6796" s="212"/>
      <c r="R6796" s="212"/>
      <c r="S6796" s="212"/>
      <c r="T6796" s="212"/>
      <c r="U6796" s="212">
        <v>0.39600000000000002</v>
      </c>
    </row>
    <row r="6797" spans="1:21" x14ac:dyDescent="0.25">
      <c r="A6797" s="57" t="s">
        <v>2830</v>
      </c>
      <c r="B6797" s="57" t="s">
        <v>9360</v>
      </c>
      <c r="C6797" s="212"/>
      <c r="D6797" s="212"/>
      <c r="E6797" s="212"/>
      <c r="F6797" s="212"/>
      <c r="G6797" s="212"/>
      <c r="H6797" s="212"/>
      <c r="I6797" s="212"/>
      <c r="J6797" s="212"/>
      <c r="K6797" s="212"/>
      <c r="L6797" s="212">
        <v>0.17499999999999999</v>
      </c>
      <c r="M6797" s="212"/>
      <c r="N6797" s="212"/>
      <c r="O6797" s="212"/>
      <c r="P6797" s="212"/>
      <c r="Q6797" s="212"/>
      <c r="R6797" s="212"/>
      <c r="S6797" s="212">
        <v>0.1</v>
      </c>
      <c r="T6797" s="212"/>
      <c r="U6797" s="212"/>
    </row>
    <row r="6798" spans="1:21" x14ac:dyDescent="0.25">
      <c r="A6798" s="57" t="s">
        <v>3758</v>
      </c>
      <c r="B6798" s="57" t="s">
        <v>9363</v>
      </c>
      <c r="C6798" s="212"/>
      <c r="D6798" s="212"/>
      <c r="E6798" s="212"/>
      <c r="F6798" s="212"/>
      <c r="G6798" s="212"/>
      <c r="H6798" s="212"/>
      <c r="I6798" s="212"/>
      <c r="J6798" s="212"/>
      <c r="K6798" s="212"/>
      <c r="L6798" s="212"/>
      <c r="M6798" s="212">
        <v>0</v>
      </c>
      <c r="N6798" s="212"/>
      <c r="O6798" s="212"/>
      <c r="P6798" s="212"/>
      <c r="Q6798" s="212">
        <v>2.399</v>
      </c>
      <c r="R6798" s="212"/>
      <c r="S6798" s="212"/>
      <c r="T6798" s="212"/>
      <c r="U6798" s="212"/>
    </row>
    <row r="6799" spans="1:21" x14ac:dyDescent="0.25">
      <c r="A6799" s="57" t="s">
        <v>3790</v>
      </c>
      <c r="B6799" s="57" t="s">
        <v>9364</v>
      </c>
      <c r="C6799" s="212"/>
      <c r="D6799" s="212"/>
      <c r="E6799" s="212"/>
      <c r="F6799" s="212"/>
      <c r="G6799" s="212"/>
      <c r="H6799" s="212"/>
      <c r="I6799" s="212"/>
      <c r="J6799" s="212"/>
      <c r="K6799" s="212"/>
      <c r="L6799" s="212"/>
      <c r="M6799" s="212"/>
      <c r="N6799" s="212"/>
      <c r="O6799" s="212"/>
      <c r="P6799" s="212"/>
      <c r="Q6799" s="212">
        <v>3.3000000000000002E-2</v>
      </c>
      <c r="R6799" s="212"/>
      <c r="S6799" s="212"/>
      <c r="T6799" s="212"/>
      <c r="U6799" s="212"/>
    </row>
    <row r="6800" spans="1:21" x14ac:dyDescent="0.25">
      <c r="A6800" s="57" t="s">
        <v>3459</v>
      </c>
      <c r="B6800" s="57" t="s">
        <v>9365</v>
      </c>
      <c r="C6800" s="212"/>
      <c r="D6800" s="212"/>
      <c r="E6800" s="212"/>
      <c r="F6800" s="212"/>
      <c r="G6800" s="212"/>
      <c r="H6800" s="212"/>
      <c r="I6800" s="212">
        <v>7.3999999999999996E-2</v>
      </c>
      <c r="J6800" s="212"/>
      <c r="K6800" s="212">
        <v>20.433</v>
      </c>
      <c r="L6800" s="212">
        <v>5.0000000000000001E-3</v>
      </c>
      <c r="M6800" s="212"/>
      <c r="N6800" s="212"/>
      <c r="O6800" s="212"/>
      <c r="P6800" s="212"/>
      <c r="Q6800" s="212"/>
      <c r="R6800" s="212">
        <v>0.04</v>
      </c>
      <c r="S6800" s="212"/>
      <c r="T6800" s="212"/>
      <c r="U6800" s="212"/>
    </row>
    <row r="6801" spans="1:21" x14ac:dyDescent="0.25">
      <c r="A6801" s="57" t="s">
        <v>3272</v>
      </c>
      <c r="B6801" s="57" t="s">
        <v>9366</v>
      </c>
      <c r="C6801" s="212"/>
      <c r="D6801" s="212"/>
      <c r="E6801" s="212"/>
      <c r="F6801" s="212"/>
      <c r="G6801" s="212"/>
      <c r="H6801" s="212"/>
      <c r="I6801" s="212"/>
      <c r="J6801" s="212"/>
      <c r="K6801" s="212"/>
      <c r="L6801" s="212"/>
      <c r="M6801" s="212"/>
      <c r="N6801" s="212"/>
      <c r="O6801" s="212">
        <v>0</v>
      </c>
      <c r="P6801" s="212">
        <v>8.5999999999999993E-2</v>
      </c>
      <c r="Q6801" s="212"/>
      <c r="R6801" s="212"/>
      <c r="S6801" s="212"/>
      <c r="T6801" s="212"/>
      <c r="U6801" s="212">
        <v>2.1000000000000001E-2</v>
      </c>
    </row>
    <row r="6802" spans="1:21" x14ac:dyDescent="0.25">
      <c r="A6802" s="57" t="s">
        <v>3097</v>
      </c>
      <c r="B6802" s="57" t="s">
        <v>9367</v>
      </c>
      <c r="C6802" s="212"/>
      <c r="D6802" s="212"/>
      <c r="E6802" s="212"/>
      <c r="F6802" s="212"/>
      <c r="G6802" s="212"/>
      <c r="H6802" s="212">
        <v>1.1859999999999999</v>
      </c>
      <c r="I6802" s="212">
        <v>0.40699999999999997</v>
      </c>
      <c r="J6802" s="212">
        <v>5.742</v>
      </c>
      <c r="K6802" s="212"/>
      <c r="L6802" s="212"/>
      <c r="M6802" s="212"/>
      <c r="N6802" s="212"/>
      <c r="O6802" s="212"/>
      <c r="P6802" s="212"/>
      <c r="Q6802" s="212">
        <v>0.13500000000000001</v>
      </c>
      <c r="R6802" s="212">
        <v>0.39500000000000002</v>
      </c>
      <c r="S6802" s="212">
        <v>0.105</v>
      </c>
      <c r="T6802" s="212">
        <v>2.2090000000000001</v>
      </c>
      <c r="U6802" s="212"/>
    </row>
    <row r="6803" spans="1:21" x14ac:dyDescent="0.25">
      <c r="A6803" s="57" t="s">
        <v>3128</v>
      </c>
      <c r="B6803" s="57" t="s">
        <v>9369</v>
      </c>
      <c r="C6803" s="212"/>
      <c r="D6803" s="212"/>
      <c r="E6803" s="212"/>
      <c r="F6803" s="212"/>
      <c r="G6803" s="212"/>
      <c r="H6803" s="212"/>
      <c r="I6803" s="212">
        <v>0.33800000000000002</v>
      </c>
      <c r="J6803" s="212">
        <v>24.96</v>
      </c>
      <c r="K6803" s="212">
        <v>5.577</v>
      </c>
      <c r="L6803" s="212">
        <v>1.319</v>
      </c>
      <c r="M6803" s="212">
        <v>4.2149999999999999</v>
      </c>
      <c r="N6803" s="212">
        <v>0.48299999999999998</v>
      </c>
      <c r="O6803" s="212"/>
      <c r="P6803" s="212">
        <v>5.806</v>
      </c>
      <c r="Q6803" s="212">
        <v>0.73199999999999998</v>
      </c>
      <c r="R6803" s="212">
        <v>0</v>
      </c>
      <c r="S6803" s="212"/>
      <c r="T6803" s="212"/>
      <c r="U6803" s="212">
        <v>0</v>
      </c>
    </row>
    <row r="6804" spans="1:21" x14ac:dyDescent="0.25">
      <c r="A6804" s="57" t="s">
        <v>2619</v>
      </c>
      <c r="B6804" s="57" t="s">
        <v>9371</v>
      </c>
      <c r="C6804" s="212"/>
      <c r="D6804" s="212"/>
      <c r="E6804" s="212"/>
      <c r="F6804" s="212"/>
      <c r="G6804" s="212"/>
      <c r="H6804" s="212">
        <v>1.4999999999999999E-2</v>
      </c>
      <c r="I6804" s="212">
        <v>2.9000000000000001E-2</v>
      </c>
      <c r="J6804" s="212">
        <v>4.4999999999999998E-2</v>
      </c>
      <c r="K6804" s="212"/>
      <c r="L6804" s="212"/>
      <c r="M6804" s="212"/>
      <c r="N6804" s="212"/>
      <c r="O6804" s="212"/>
      <c r="P6804" s="212"/>
      <c r="Q6804" s="212"/>
      <c r="R6804" s="212">
        <v>3.0369999999999999</v>
      </c>
      <c r="S6804" s="212"/>
      <c r="T6804" s="212"/>
      <c r="U6804" s="212"/>
    </row>
    <row r="6805" spans="1:21" x14ac:dyDescent="0.25">
      <c r="A6805" s="57" t="s">
        <v>3063</v>
      </c>
      <c r="B6805" s="57" t="s">
        <v>9372</v>
      </c>
      <c r="C6805" s="212"/>
      <c r="D6805" s="212"/>
      <c r="E6805" s="212"/>
      <c r="F6805" s="212"/>
      <c r="G6805" s="212"/>
      <c r="H6805" s="212"/>
      <c r="I6805" s="212"/>
      <c r="J6805" s="212"/>
      <c r="K6805" s="212"/>
      <c r="L6805" s="212"/>
      <c r="M6805" s="212"/>
      <c r="N6805" s="212"/>
      <c r="O6805" s="212">
        <v>3.3410000000000002</v>
      </c>
      <c r="P6805" s="212"/>
      <c r="Q6805" s="212"/>
      <c r="R6805" s="212"/>
      <c r="S6805" s="212"/>
      <c r="T6805" s="212"/>
      <c r="U6805" s="212"/>
    </row>
    <row r="6806" spans="1:21" x14ac:dyDescent="0.25">
      <c r="A6806" s="57" t="s">
        <v>4181</v>
      </c>
      <c r="B6806" s="57" t="s">
        <v>9376</v>
      </c>
      <c r="C6806" s="212"/>
      <c r="D6806" s="212"/>
      <c r="E6806" s="212"/>
      <c r="F6806" s="212"/>
      <c r="G6806" s="212"/>
      <c r="H6806" s="212"/>
      <c r="I6806" s="212"/>
      <c r="J6806" s="212"/>
      <c r="K6806" s="212"/>
      <c r="L6806" s="212"/>
      <c r="M6806" s="212"/>
      <c r="N6806" s="212"/>
      <c r="O6806" s="212">
        <v>1.9490000000000001</v>
      </c>
      <c r="P6806" s="212"/>
      <c r="Q6806" s="212"/>
      <c r="R6806" s="212"/>
      <c r="S6806" s="212"/>
      <c r="T6806" s="212"/>
      <c r="U6806" s="212"/>
    </row>
    <row r="6807" spans="1:21" x14ac:dyDescent="0.25">
      <c r="A6807" s="57" t="s">
        <v>4509</v>
      </c>
      <c r="B6807" s="57" t="s">
        <v>9377</v>
      </c>
      <c r="C6807" s="212"/>
      <c r="D6807" s="212"/>
      <c r="E6807" s="212"/>
      <c r="F6807" s="212"/>
      <c r="G6807" s="212"/>
      <c r="H6807" s="212"/>
      <c r="I6807" s="212"/>
      <c r="J6807" s="212"/>
      <c r="K6807" s="212"/>
      <c r="L6807" s="212"/>
      <c r="M6807" s="212"/>
      <c r="N6807" s="212"/>
      <c r="O6807" s="212"/>
      <c r="P6807" s="212"/>
      <c r="Q6807" s="212">
        <v>0.24299999999999999</v>
      </c>
      <c r="R6807" s="212">
        <v>0.2</v>
      </c>
      <c r="S6807" s="212">
        <v>2.3290000000000002</v>
      </c>
      <c r="T6807" s="212"/>
      <c r="U6807" s="212"/>
    </row>
    <row r="6808" spans="1:21" x14ac:dyDescent="0.25">
      <c r="A6808" s="57" t="s">
        <v>3677</v>
      </c>
      <c r="B6808" s="57" t="s">
        <v>9378</v>
      </c>
      <c r="C6808" s="212"/>
      <c r="D6808" s="212"/>
      <c r="E6808" s="212"/>
      <c r="F6808" s="212"/>
      <c r="G6808" s="212"/>
      <c r="H6808" s="212"/>
      <c r="I6808" s="212"/>
      <c r="J6808" s="212">
        <v>0.79500000000000004</v>
      </c>
      <c r="K6808" s="212"/>
      <c r="L6808" s="212"/>
      <c r="M6808" s="212"/>
      <c r="N6808" s="212"/>
      <c r="O6808" s="212"/>
      <c r="P6808" s="212"/>
      <c r="Q6808" s="212"/>
      <c r="R6808" s="212">
        <v>0.19900000000000001</v>
      </c>
      <c r="S6808" s="212"/>
      <c r="T6808" s="212"/>
      <c r="U6808" s="212"/>
    </row>
    <row r="6809" spans="1:21" x14ac:dyDescent="0.25">
      <c r="A6809" s="57" t="s">
        <v>3980</v>
      </c>
      <c r="B6809" s="57" t="s">
        <v>9380</v>
      </c>
      <c r="C6809" s="212"/>
      <c r="D6809" s="212"/>
      <c r="E6809" s="212"/>
      <c r="F6809" s="212"/>
      <c r="G6809" s="212"/>
      <c r="H6809" s="212"/>
      <c r="I6809" s="212"/>
      <c r="J6809" s="212"/>
      <c r="K6809" s="212"/>
      <c r="L6809" s="212"/>
      <c r="M6809" s="212"/>
      <c r="N6809" s="212"/>
      <c r="O6809" s="212"/>
      <c r="P6809" s="212"/>
      <c r="Q6809" s="212">
        <v>0.50700000000000001</v>
      </c>
      <c r="R6809" s="212"/>
      <c r="S6809" s="212"/>
      <c r="T6809" s="212"/>
      <c r="U6809" s="212"/>
    </row>
    <row r="6810" spans="1:21" x14ac:dyDescent="0.25">
      <c r="A6810" s="57" t="s">
        <v>4084</v>
      </c>
      <c r="B6810" s="57" t="s">
        <v>9381</v>
      </c>
      <c r="C6810" s="212"/>
      <c r="D6810" s="212"/>
      <c r="E6810" s="212"/>
      <c r="F6810" s="212"/>
      <c r="G6810" s="212"/>
      <c r="H6810" s="212"/>
      <c r="I6810" s="212"/>
      <c r="J6810" s="212"/>
      <c r="K6810" s="212"/>
      <c r="L6810" s="212"/>
      <c r="M6810" s="212"/>
      <c r="N6810" s="212">
        <v>7.9930000000000003</v>
      </c>
      <c r="O6810" s="212"/>
      <c r="P6810" s="212"/>
      <c r="Q6810" s="212"/>
      <c r="R6810" s="212"/>
      <c r="S6810" s="212"/>
      <c r="T6810" s="212"/>
      <c r="U6810" s="212"/>
    </row>
    <row r="6811" spans="1:21" x14ac:dyDescent="0.25">
      <c r="A6811" s="57" t="s">
        <v>10394</v>
      </c>
      <c r="B6811" s="57" t="s">
        <v>10395</v>
      </c>
      <c r="C6811" s="212"/>
      <c r="D6811" s="212"/>
      <c r="E6811" s="212"/>
      <c r="F6811" s="212"/>
      <c r="G6811" s="212"/>
      <c r="H6811" s="212"/>
      <c r="I6811" s="212"/>
      <c r="J6811" s="212"/>
      <c r="K6811" s="212"/>
      <c r="L6811" s="212"/>
      <c r="M6811" s="212"/>
      <c r="N6811" s="212"/>
      <c r="O6811" s="212"/>
      <c r="P6811" s="212"/>
      <c r="Q6811" s="212">
        <v>0.38700000000000001</v>
      </c>
      <c r="R6811" s="212"/>
      <c r="S6811" s="212">
        <v>7.1619999999999999</v>
      </c>
      <c r="T6811" s="212"/>
      <c r="U6811" s="212"/>
    </row>
    <row r="6812" spans="1:21" x14ac:dyDescent="0.25">
      <c r="A6812" s="57" t="s">
        <v>3579</v>
      </c>
      <c r="B6812" s="57" t="s">
        <v>9385</v>
      </c>
      <c r="C6812" s="212"/>
      <c r="D6812" s="212"/>
      <c r="E6812" s="212"/>
      <c r="F6812" s="212"/>
      <c r="G6812" s="212"/>
      <c r="H6812" s="212"/>
      <c r="I6812" s="212"/>
      <c r="J6812" s="212"/>
      <c r="K6812" s="212"/>
      <c r="L6812" s="212"/>
      <c r="M6812" s="212">
        <v>0</v>
      </c>
      <c r="N6812" s="212">
        <v>0</v>
      </c>
      <c r="O6812" s="212">
        <v>0</v>
      </c>
      <c r="P6812" s="212"/>
      <c r="Q6812" s="212"/>
      <c r="R6812" s="212"/>
      <c r="S6812" s="212"/>
      <c r="T6812" s="212"/>
      <c r="U6812" s="212"/>
    </row>
    <row r="6813" spans="1:21" x14ac:dyDescent="0.25">
      <c r="A6813" s="57" t="s">
        <v>3983</v>
      </c>
      <c r="B6813" s="57" t="s">
        <v>9388</v>
      </c>
      <c r="C6813" s="212"/>
      <c r="D6813" s="212"/>
      <c r="E6813" s="212"/>
      <c r="F6813" s="212"/>
      <c r="G6813" s="212"/>
      <c r="H6813" s="212"/>
      <c r="I6813" s="212"/>
      <c r="J6813" s="212">
        <v>6.0000000000000001E-3</v>
      </c>
      <c r="K6813" s="212"/>
      <c r="L6813" s="212"/>
      <c r="M6813" s="212"/>
      <c r="N6813" s="212"/>
      <c r="O6813" s="212"/>
      <c r="P6813" s="212"/>
      <c r="Q6813" s="212">
        <v>0.48899999999999999</v>
      </c>
      <c r="R6813" s="212"/>
      <c r="S6813" s="212"/>
      <c r="T6813" s="212"/>
      <c r="U6813" s="212"/>
    </row>
    <row r="6814" spans="1:21" x14ac:dyDescent="0.25">
      <c r="A6814" s="57" t="s">
        <v>3476</v>
      </c>
      <c r="B6814" s="57" t="s">
        <v>9389</v>
      </c>
      <c r="C6814" s="212"/>
      <c r="D6814" s="212"/>
      <c r="E6814" s="212"/>
      <c r="F6814" s="212"/>
      <c r="G6814" s="212"/>
      <c r="H6814" s="212"/>
      <c r="I6814" s="212"/>
      <c r="J6814" s="212">
        <v>0.105</v>
      </c>
      <c r="K6814" s="212"/>
      <c r="L6814" s="212"/>
      <c r="M6814" s="212"/>
      <c r="N6814" s="212"/>
      <c r="O6814" s="212">
        <v>0.28499999999999998</v>
      </c>
      <c r="P6814" s="212"/>
      <c r="Q6814" s="212"/>
      <c r="R6814" s="212"/>
      <c r="S6814" s="212"/>
      <c r="T6814" s="212"/>
      <c r="U6814" s="212"/>
    </row>
    <row r="6815" spans="1:21" x14ac:dyDescent="0.25">
      <c r="A6815" s="57" t="s">
        <v>3331</v>
      </c>
      <c r="B6815" s="57" t="s">
        <v>9390</v>
      </c>
      <c r="C6815" s="212"/>
      <c r="D6815" s="212">
        <v>5.1989999999999998</v>
      </c>
      <c r="E6815" s="212"/>
      <c r="F6815" s="212"/>
      <c r="G6815" s="212"/>
      <c r="H6815" s="212">
        <v>1.1779999999999999</v>
      </c>
      <c r="I6815" s="212"/>
      <c r="J6815" s="212">
        <v>7.1210000000000004</v>
      </c>
      <c r="K6815" s="212">
        <v>1.42</v>
      </c>
      <c r="L6815" s="212"/>
      <c r="M6815" s="212"/>
      <c r="N6815" s="212"/>
      <c r="O6815" s="212"/>
      <c r="P6815" s="212"/>
      <c r="Q6815" s="212"/>
      <c r="R6815" s="212">
        <v>1</v>
      </c>
      <c r="S6815" s="212">
        <v>0.126</v>
      </c>
      <c r="T6815" s="212">
        <v>1.379</v>
      </c>
      <c r="U6815" s="212"/>
    </row>
    <row r="6816" spans="1:21" x14ac:dyDescent="0.25">
      <c r="A6816" s="57" t="s">
        <v>3754</v>
      </c>
      <c r="B6816" s="57" t="s">
        <v>9391</v>
      </c>
      <c r="C6816" s="212"/>
      <c r="D6816" s="212"/>
      <c r="E6816" s="212"/>
      <c r="F6816" s="212"/>
      <c r="G6816" s="212"/>
      <c r="H6816" s="212">
        <v>0.46200000000000002</v>
      </c>
      <c r="I6816" s="212"/>
      <c r="J6816" s="212"/>
      <c r="K6816" s="212"/>
      <c r="L6816" s="212"/>
      <c r="M6816" s="212"/>
      <c r="N6816" s="212"/>
      <c r="O6816" s="212"/>
      <c r="P6816" s="212"/>
      <c r="Q6816" s="212"/>
      <c r="R6816" s="212"/>
      <c r="S6816" s="212"/>
      <c r="T6816" s="212"/>
      <c r="U6816" s="212"/>
    </row>
    <row r="6817" spans="1:21" x14ac:dyDescent="0.25">
      <c r="A6817" s="57" t="s">
        <v>3911</v>
      </c>
      <c r="B6817" s="57" t="s">
        <v>9393</v>
      </c>
      <c r="C6817" s="212"/>
      <c r="D6817" s="212"/>
      <c r="E6817" s="212"/>
      <c r="F6817" s="212"/>
      <c r="G6817" s="212"/>
      <c r="H6817" s="212"/>
      <c r="I6817" s="212"/>
      <c r="J6817" s="212"/>
      <c r="K6817" s="212"/>
      <c r="L6817" s="212">
        <v>1.7000000000000001E-2</v>
      </c>
      <c r="M6817" s="212"/>
      <c r="N6817" s="212"/>
      <c r="O6817" s="212"/>
      <c r="P6817" s="212"/>
      <c r="Q6817" s="212"/>
      <c r="R6817" s="212"/>
      <c r="S6817" s="212"/>
      <c r="T6817" s="212"/>
      <c r="U6817" s="212"/>
    </row>
    <row r="6818" spans="1:21" x14ac:dyDescent="0.25">
      <c r="A6818" s="57" t="s">
        <v>2902</v>
      </c>
      <c r="B6818" s="57" t="s">
        <v>9394</v>
      </c>
      <c r="C6818" s="212"/>
      <c r="D6818" s="212"/>
      <c r="E6818" s="212"/>
      <c r="F6818" s="212"/>
      <c r="G6818" s="212"/>
      <c r="H6818" s="212"/>
      <c r="I6818" s="212"/>
      <c r="J6818" s="212"/>
      <c r="K6818" s="212"/>
      <c r="L6818" s="212">
        <v>0.01</v>
      </c>
      <c r="M6818" s="212">
        <v>0.23300000000000001</v>
      </c>
      <c r="N6818" s="212"/>
      <c r="O6818" s="212">
        <v>24.824000000000002</v>
      </c>
      <c r="P6818" s="212">
        <v>0.36199999999999999</v>
      </c>
      <c r="Q6818" s="212"/>
      <c r="R6818" s="212">
        <v>0.2</v>
      </c>
      <c r="S6818" s="212"/>
      <c r="T6818" s="212"/>
      <c r="U6818" s="212">
        <v>6.6000000000000003E-2</v>
      </c>
    </row>
    <row r="6819" spans="1:21" x14ac:dyDescent="0.25">
      <c r="A6819" s="57" t="s">
        <v>4400</v>
      </c>
      <c r="B6819" s="57" t="s">
        <v>9395</v>
      </c>
      <c r="C6819" s="212"/>
      <c r="D6819" s="212"/>
      <c r="E6819" s="212"/>
      <c r="F6819" s="212"/>
      <c r="G6819" s="212"/>
      <c r="H6819" s="212"/>
      <c r="I6819" s="212"/>
      <c r="J6819" s="212"/>
      <c r="K6819" s="212"/>
      <c r="L6819" s="212"/>
      <c r="M6819" s="212">
        <v>0.01</v>
      </c>
      <c r="N6819" s="212"/>
      <c r="O6819" s="212"/>
      <c r="P6819" s="212"/>
      <c r="Q6819" s="212"/>
      <c r="R6819" s="212"/>
      <c r="S6819" s="212"/>
      <c r="T6819" s="212"/>
      <c r="U6819" s="212"/>
    </row>
    <row r="6820" spans="1:21" x14ac:dyDescent="0.25">
      <c r="A6820" s="57" t="s">
        <v>9600</v>
      </c>
      <c r="B6820" s="57" t="s">
        <v>9601</v>
      </c>
      <c r="C6820" s="212"/>
      <c r="D6820" s="212"/>
      <c r="E6820" s="212"/>
      <c r="F6820" s="212"/>
      <c r="G6820" s="212"/>
      <c r="H6820" s="212"/>
      <c r="I6820" s="212"/>
      <c r="J6820" s="212"/>
      <c r="K6820" s="212"/>
      <c r="L6820" s="212"/>
      <c r="M6820" s="212"/>
      <c r="N6820" s="212"/>
      <c r="O6820" s="212">
        <v>1.0999999999999999E-2</v>
      </c>
      <c r="P6820" s="212"/>
      <c r="Q6820" s="212"/>
      <c r="R6820" s="212"/>
      <c r="S6820" s="212"/>
      <c r="T6820" s="212"/>
      <c r="U6820" s="212"/>
    </row>
    <row r="6821" spans="1:21" x14ac:dyDescent="0.25">
      <c r="A6821" s="57" t="s">
        <v>3710</v>
      </c>
      <c r="B6821" s="57" t="s">
        <v>9396</v>
      </c>
      <c r="C6821" s="212"/>
      <c r="D6821" s="212"/>
      <c r="E6821" s="212"/>
      <c r="F6821" s="212"/>
      <c r="G6821" s="212"/>
      <c r="H6821" s="212"/>
      <c r="I6821" s="212"/>
      <c r="J6821" s="212"/>
      <c r="K6821" s="212"/>
      <c r="L6821" s="212"/>
      <c r="M6821" s="212"/>
      <c r="N6821" s="212"/>
      <c r="O6821" s="212"/>
      <c r="P6821" s="212"/>
      <c r="Q6821" s="212"/>
      <c r="R6821" s="212">
        <v>0.1</v>
      </c>
      <c r="S6821" s="212"/>
      <c r="T6821" s="212"/>
      <c r="U6821" s="212"/>
    </row>
    <row r="6822" spans="1:21" x14ac:dyDescent="0.25">
      <c r="A6822" s="57" t="s">
        <v>3343</v>
      </c>
      <c r="B6822" s="57" t="s">
        <v>9397</v>
      </c>
      <c r="C6822" s="212"/>
      <c r="D6822" s="212"/>
      <c r="E6822" s="212"/>
      <c r="F6822" s="212"/>
      <c r="G6822" s="212"/>
      <c r="H6822" s="212"/>
      <c r="I6822" s="212"/>
      <c r="J6822" s="212"/>
      <c r="K6822" s="212"/>
      <c r="L6822" s="212"/>
      <c r="M6822" s="212"/>
      <c r="N6822" s="212">
        <v>1.2999999999999999E-2</v>
      </c>
      <c r="O6822" s="212"/>
      <c r="P6822" s="212"/>
      <c r="Q6822" s="212"/>
      <c r="R6822" s="212">
        <v>1.4999999999999999E-2</v>
      </c>
      <c r="S6822" s="212"/>
      <c r="T6822" s="212"/>
      <c r="U6822" s="212"/>
    </row>
    <row r="6823" spans="1:21" x14ac:dyDescent="0.25">
      <c r="A6823" s="57" t="s">
        <v>2745</v>
      </c>
      <c r="B6823" s="57" t="s">
        <v>9399</v>
      </c>
      <c r="C6823" s="212"/>
      <c r="D6823" s="212"/>
      <c r="E6823" s="212"/>
      <c r="F6823" s="212"/>
      <c r="G6823" s="212"/>
      <c r="H6823" s="212"/>
      <c r="I6823" s="212"/>
      <c r="J6823" s="212"/>
      <c r="K6823" s="212"/>
      <c r="L6823" s="212"/>
      <c r="M6823" s="212"/>
      <c r="N6823" s="212">
        <v>0.4</v>
      </c>
      <c r="O6823" s="212">
        <v>1.8420000000000001</v>
      </c>
      <c r="P6823" s="212"/>
      <c r="Q6823" s="212">
        <v>1.26</v>
      </c>
      <c r="R6823" s="212">
        <v>0.21199999999999999</v>
      </c>
      <c r="S6823" s="212">
        <v>0.72399999999999998</v>
      </c>
      <c r="T6823" s="212"/>
      <c r="U6823" s="212">
        <v>1.5</v>
      </c>
    </row>
    <row r="6824" spans="1:21" x14ac:dyDescent="0.25">
      <c r="A6824" s="57" t="s">
        <v>2326</v>
      </c>
      <c r="B6824" s="57" t="s">
        <v>9400</v>
      </c>
      <c r="C6824" s="212"/>
      <c r="D6824" s="212"/>
      <c r="E6824" s="212"/>
      <c r="F6824" s="212"/>
      <c r="G6824" s="212"/>
      <c r="H6824" s="212"/>
      <c r="I6824" s="212"/>
      <c r="J6824" s="212"/>
      <c r="K6824" s="212"/>
      <c r="L6824" s="212"/>
      <c r="M6824" s="212"/>
      <c r="N6824" s="212"/>
      <c r="O6824" s="212"/>
      <c r="P6824" s="212">
        <v>2.8000000000000001E-2</v>
      </c>
      <c r="Q6824" s="212"/>
      <c r="R6824" s="212"/>
      <c r="S6824" s="212"/>
      <c r="T6824" s="212"/>
      <c r="U6824" s="212"/>
    </row>
    <row r="6825" spans="1:21" x14ac:dyDescent="0.25">
      <c r="A6825" s="57" t="s">
        <v>2705</v>
      </c>
      <c r="B6825" s="57" t="s">
        <v>9401</v>
      </c>
      <c r="C6825" s="212"/>
      <c r="D6825" s="212"/>
      <c r="E6825" s="212"/>
      <c r="F6825" s="212"/>
      <c r="G6825" s="212"/>
      <c r="H6825" s="212"/>
      <c r="I6825" s="212"/>
      <c r="J6825" s="212"/>
      <c r="K6825" s="212"/>
      <c r="L6825" s="212"/>
      <c r="M6825" s="212"/>
      <c r="N6825" s="212"/>
      <c r="O6825" s="212"/>
      <c r="P6825" s="212"/>
      <c r="Q6825" s="212"/>
      <c r="R6825" s="212">
        <v>0.1</v>
      </c>
      <c r="S6825" s="212"/>
      <c r="T6825" s="212"/>
      <c r="U6825" s="212"/>
    </row>
    <row r="6826" spans="1:21" x14ac:dyDescent="0.25">
      <c r="A6826" s="57" t="s">
        <v>2551</v>
      </c>
      <c r="B6826" s="57" t="s">
        <v>9402</v>
      </c>
      <c r="C6826" s="212"/>
      <c r="D6826" s="212"/>
      <c r="E6826" s="212"/>
      <c r="F6826" s="212"/>
      <c r="G6826" s="212"/>
      <c r="H6826" s="212"/>
      <c r="I6826" s="212"/>
      <c r="J6826" s="212"/>
      <c r="K6826" s="212"/>
      <c r="L6826" s="212"/>
      <c r="M6826" s="212">
        <v>0</v>
      </c>
      <c r="N6826" s="212"/>
      <c r="O6826" s="212"/>
      <c r="P6826" s="212"/>
      <c r="Q6826" s="212"/>
      <c r="R6826" s="212"/>
      <c r="S6826" s="212"/>
      <c r="T6826" s="212">
        <v>6.0999999999999999E-2</v>
      </c>
      <c r="U6826" s="212"/>
    </row>
    <row r="6827" spans="1:21" x14ac:dyDescent="0.25">
      <c r="A6827" s="57" t="s">
        <v>3660</v>
      </c>
      <c r="B6827" s="57" t="s">
        <v>9404</v>
      </c>
      <c r="C6827" s="212"/>
      <c r="D6827" s="212"/>
      <c r="E6827" s="212"/>
      <c r="F6827" s="212"/>
      <c r="G6827" s="212"/>
      <c r="H6827" s="212"/>
      <c r="I6827" s="212"/>
      <c r="J6827" s="212"/>
      <c r="K6827" s="212"/>
      <c r="L6827" s="212"/>
      <c r="M6827" s="212"/>
      <c r="N6827" s="212"/>
      <c r="O6827" s="212">
        <v>6.4980000000000002</v>
      </c>
      <c r="P6827" s="212"/>
      <c r="Q6827" s="212"/>
      <c r="R6827" s="212"/>
      <c r="S6827" s="212"/>
      <c r="T6827" s="212"/>
      <c r="U6827" s="212"/>
    </row>
    <row r="6828" spans="1:21" x14ac:dyDescent="0.25">
      <c r="A6828" s="57" t="s">
        <v>2865</v>
      </c>
      <c r="B6828" s="57" t="s">
        <v>9406</v>
      </c>
      <c r="C6828" s="212"/>
      <c r="D6828" s="212"/>
      <c r="E6828" s="212"/>
      <c r="F6828" s="212"/>
      <c r="G6828" s="212"/>
      <c r="H6828" s="212"/>
      <c r="I6828" s="212"/>
      <c r="J6828" s="212"/>
      <c r="K6828" s="212"/>
      <c r="L6828" s="212">
        <v>0.48899999999999999</v>
      </c>
      <c r="M6828" s="212"/>
      <c r="N6828" s="212"/>
      <c r="O6828" s="212"/>
      <c r="P6828" s="212"/>
      <c r="Q6828" s="212"/>
      <c r="R6828" s="212"/>
      <c r="S6828" s="212"/>
      <c r="T6828" s="212"/>
      <c r="U6828" s="212"/>
    </row>
    <row r="6829" spans="1:21" x14ac:dyDescent="0.25">
      <c r="A6829" s="57" t="s">
        <v>10396</v>
      </c>
      <c r="B6829" s="57" t="s">
        <v>10397</v>
      </c>
      <c r="C6829" s="212"/>
      <c r="D6829" s="212"/>
      <c r="E6829" s="212"/>
      <c r="F6829" s="212"/>
      <c r="G6829" s="212"/>
      <c r="H6829" s="212"/>
      <c r="I6829" s="212"/>
      <c r="J6829" s="212"/>
      <c r="K6829" s="212"/>
      <c r="L6829" s="212">
        <v>2.02</v>
      </c>
      <c r="M6829" s="212"/>
      <c r="N6829" s="212"/>
      <c r="O6829" s="212"/>
      <c r="P6829" s="212"/>
      <c r="Q6829" s="212"/>
      <c r="R6829" s="212"/>
      <c r="S6829" s="212"/>
      <c r="T6829" s="212"/>
      <c r="U6829" s="212"/>
    </row>
    <row r="6830" spans="1:21" x14ac:dyDescent="0.25">
      <c r="A6830" s="57" t="s">
        <v>10398</v>
      </c>
      <c r="B6830" s="57" t="s">
        <v>10399</v>
      </c>
      <c r="C6830" s="212"/>
      <c r="D6830" s="212"/>
      <c r="E6830" s="212"/>
      <c r="F6830" s="212"/>
      <c r="G6830" s="212"/>
      <c r="H6830" s="212">
        <v>165.25</v>
      </c>
      <c r="I6830" s="212"/>
      <c r="J6830" s="212"/>
      <c r="K6830" s="212"/>
      <c r="L6830" s="212">
        <v>16.327999999999999</v>
      </c>
      <c r="M6830" s="212"/>
      <c r="N6830" s="212"/>
      <c r="O6830" s="212"/>
      <c r="P6830" s="212"/>
      <c r="Q6830" s="212"/>
      <c r="R6830" s="212"/>
      <c r="S6830" s="212"/>
      <c r="T6830" s="212"/>
      <c r="U6830" s="212"/>
    </row>
    <row r="6831" spans="1:21" x14ac:dyDescent="0.25">
      <c r="A6831" s="57" t="s">
        <v>10400</v>
      </c>
      <c r="B6831" s="57" t="s">
        <v>10401</v>
      </c>
      <c r="C6831" s="212"/>
      <c r="D6831" s="212"/>
      <c r="E6831" s="212"/>
      <c r="F6831" s="212"/>
      <c r="G6831" s="212"/>
      <c r="H6831" s="212"/>
      <c r="I6831" s="212"/>
      <c r="J6831" s="212"/>
      <c r="K6831" s="212"/>
      <c r="L6831" s="212">
        <v>168.863</v>
      </c>
      <c r="M6831" s="212"/>
      <c r="N6831" s="212"/>
      <c r="O6831" s="212"/>
      <c r="P6831" s="212"/>
      <c r="Q6831" s="212"/>
      <c r="R6831" s="212"/>
      <c r="S6831" s="212"/>
      <c r="T6831" s="212"/>
      <c r="U6831" s="212"/>
    </row>
    <row r="6832" spans="1:21" x14ac:dyDescent="0.25">
      <c r="A6832" s="57" t="s">
        <v>10402</v>
      </c>
      <c r="B6832" s="57" t="s">
        <v>10403</v>
      </c>
      <c r="C6832" s="212">
        <v>7806.1989999999996</v>
      </c>
      <c r="D6832" s="212">
        <v>4543.4979999999996</v>
      </c>
      <c r="E6832" s="212"/>
      <c r="F6832" s="212"/>
      <c r="G6832" s="212"/>
      <c r="H6832" s="212">
        <v>2948.2289999999998</v>
      </c>
      <c r="I6832" s="212">
        <v>120.58499999999999</v>
      </c>
      <c r="J6832" s="212"/>
      <c r="K6832" s="212"/>
      <c r="L6832" s="212">
        <v>1153.3340000000001</v>
      </c>
      <c r="M6832" s="212"/>
      <c r="N6832" s="212"/>
      <c r="O6832" s="212"/>
      <c r="P6832" s="212"/>
      <c r="Q6832" s="212"/>
      <c r="R6832" s="212"/>
      <c r="S6832" s="212"/>
      <c r="T6832" s="212"/>
      <c r="U6832" s="212"/>
    </row>
    <row r="6833" spans="1:21" x14ac:dyDescent="0.25">
      <c r="A6833" s="57" t="s">
        <v>10404</v>
      </c>
      <c r="B6833" s="57" t="s">
        <v>10405</v>
      </c>
      <c r="C6833" s="212"/>
      <c r="D6833" s="212"/>
      <c r="E6833" s="212"/>
      <c r="F6833" s="212"/>
      <c r="G6833" s="212"/>
      <c r="H6833" s="212">
        <v>235.64699999999999</v>
      </c>
      <c r="I6833" s="212">
        <v>146.953</v>
      </c>
      <c r="J6833" s="212"/>
      <c r="K6833" s="212"/>
      <c r="L6833" s="212">
        <v>98.298000000000002</v>
      </c>
      <c r="M6833" s="212"/>
      <c r="N6833" s="212"/>
      <c r="O6833" s="212"/>
      <c r="P6833" s="212"/>
      <c r="Q6833" s="212"/>
      <c r="R6833" s="212"/>
      <c r="S6833" s="212"/>
      <c r="T6833" s="212"/>
      <c r="U6833" s="212"/>
    </row>
    <row r="6834" spans="1:21" x14ac:dyDescent="0.25">
      <c r="A6834" s="57" t="s">
        <v>2678</v>
      </c>
      <c r="B6834" s="57" t="s">
        <v>9407</v>
      </c>
      <c r="C6834" s="212">
        <v>752.39700000000005</v>
      </c>
      <c r="D6834" s="212">
        <v>461.79700000000003</v>
      </c>
      <c r="E6834" s="212"/>
      <c r="F6834" s="212"/>
      <c r="G6834" s="212"/>
      <c r="H6834" s="212">
        <v>7.3999999999999996E-2</v>
      </c>
      <c r="I6834" s="212"/>
      <c r="J6834" s="212">
        <v>0.72699999999999998</v>
      </c>
      <c r="K6834" s="212"/>
      <c r="L6834" s="212"/>
      <c r="M6834" s="212"/>
      <c r="N6834" s="212"/>
      <c r="O6834" s="212"/>
      <c r="P6834" s="212"/>
      <c r="Q6834" s="212"/>
      <c r="R6834" s="212">
        <v>0.03</v>
      </c>
      <c r="S6834" s="212"/>
      <c r="T6834" s="212">
        <v>7.9</v>
      </c>
      <c r="U6834" s="212">
        <v>1.4810000000000001</v>
      </c>
    </row>
    <row r="6835" spans="1:21" x14ac:dyDescent="0.25">
      <c r="A6835" s="57" t="s">
        <v>1922</v>
      </c>
      <c r="B6835" s="57" t="s">
        <v>9408</v>
      </c>
      <c r="C6835" s="212"/>
      <c r="D6835" s="212"/>
      <c r="E6835" s="212"/>
      <c r="F6835" s="212"/>
      <c r="G6835" s="212"/>
      <c r="H6835" s="212"/>
      <c r="I6835" s="212"/>
      <c r="J6835" s="212"/>
      <c r="K6835" s="212"/>
      <c r="L6835" s="212"/>
      <c r="M6835" s="212"/>
      <c r="N6835" s="212"/>
      <c r="O6835" s="212"/>
      <c r="P6835" s="212"/>
      <c r="Q6835" s="212"/>
      <c r="R6835" s="212"/>
      <c r="S6835" s="212"/>
      <c r="T6835" s="212"/>
      <c r="U6835" s="212">
        <v>0</v>
      </c>
    </row>
    <row r="6836" spans="1:21" x14ac:dyDescent="0.25">
      <c r="A6836" s="57" t="s">
        <v>1429</v>
      </c>
      <c r="B6836" s="57" t="s">
        <v>9409</v>
      </c>
      <c r="C6836" s="212"/>
      <c r="D6836" s="212"/>
      <c r="E6836" s="212"/>
      <c r="F6836" s="212"/>
      <c r="G6836" s="212"/>
      <c r="H6836" s="212">
        <v>6.6379999999999999</v>
      </c>
      <c r="I6836" s="212">
        <v>4.8499999999999996</v>
      </c>
      <c r="J6836" s="212">
        <v>0.64</v>
      </c>
      <c r="K6836" s="212">
        <v>0.32100000000000001</v>
      </c>
      <c r="L6836" s="212"/>
      <c r="M6836" s="212"/>
      <c r="N6836" s="212"/>
      <c r="O6836" s="212"/>
      <c r="P6836" s="212"/>
      <c r="Q6836" s="212">
        <v>1.2</v>
      </c>
      <c r="R6836" s="212">
        <v>15.331</v>
      </c>
      <c r="S6836" s="212"/>
      <c r="T6836" s="212">
        <v>4.5999999999999999E-2</v>
      </c>
      <c r="U6836" s="212">
        <v>0.9</v>
      </c>
    </row>
    <row r="6837" spans="1:21" x14ac:dyDescent="0.25">
      <c r="A6837" s="57" t="s">
        <v>2160</v>
      </c>
      <c r="B6837" s="57" t="s">
        <v>9410</v>
      </c>
      <c r="C6837" s="212"/>
      <c r="D6837" s="212"/>
      <c r="E6837" s="212"/>
      <c r="F6837" s="212"/>
      <c r="G6837" s="212"/>
      <c r="H6837" s="212">
        <v>0.59399999999999997</v>
      </c>
      <c r="I6837" s="212"/>
      <c r="J6837" s="212">
        <v>2.7450000000000001</v>
      </c>
      <c r="K6837" s="212"/>
      <c r="L6837" s="212"/>
      <c r="M6837" s="212"/>
      <c r="N6837" s="212">
        <v>10.061</v>
      </c>
      <c r="O6837" s="212"/>
      <c r="P6837" s="212">
        <v>2.839</v>
      </c>
      <c r="Q6837" s="212"/>
      <c r="R6837" s="212"/>
      <c r="S6837" s="212"/>
      <c r="T6837" s="212"/>
      <c r="U6837" s="212">
        <v>0.5</v>
      </c>
    </row>
    <row r="6838" spans="1:21" x14ac:dyDescent="0.25">
      <c r="A6838" s="57" t="s">
        <v>4423</v>
      </c>
      <c r="B6838" s="57" t="s">
        <v>9411</v>
      </c>
      <c r="C6838" s="212"/>
      <c r="D6838" s="212"/>
      <c r="E6838" s="212"/>
      <c r="F6838" s="212"/>
      <c r="G6838" s="212"/>
      <c r="H6838" s="212"/>
      <c r="I6838" s="212"/>
      <c r="J6838" s="212"/>
      <c r="K6838" s="212"/>
      <c r="L6838" s="212"/>
      <c r="M6838" s="212"/>
      <c r="N6838" s="212"/>
      <c r="O6838" s="212"/>
      <c r="P6838" s="212"/>
      <c r="Q6838" s="212">
        <v>1.0840000000000001</v>
      </c>
      <c r="R6838" s="212">
        <v>2.09</v>
      </c>
      <c r="S6838" s="212"/>
      <c r="T6838" s="212"/>
      <c r="U6838" s="212"/>
    </row>
    <row r="6839" spans="1:21" x14ac:dyDescent="0.25">
      <c r="A6839" s="57" t="s">
        <v>468</v>
      </c>
      <c r="B6839" s="57" t="s">
        <v>9412</v>
      </c>
      <c r="C6839" s="212"/>
      <c r="D6839" s="212"/>
      <c r="E6839" s="212"/>
      <c r="F6839" s="212"/>
      <c r="G6839" s="212"/>
      <c r="H6839" s="212">
        <v>7.27</v>
      </c>
      <c r="I6839" s="212">
        <v>4.7949999999999999</v>
      </c>
      <c r="J6839" s="212">
        <v>26.722000000000001</v>
      </c>
      <c r="K6839" s="212">
        <v>12.648</v>
      </c>
      <c r="L6839" s="212">
        <v>41.182000000000002</v>
      </c>
      <c r="M6839" s="212">
        <v>137.07499999999999</v>
      </c>
      <c r="N6839" s="212">
        <v>398.51100000000002</v>
      </c>
      <c r="O6839" s="212">
        <v>338.73500000000001</v>
      </c>
      <c r="P6839" s="212">
        <v>267.44299999999998</v>
      </c>
      <c r="Q6839" s="212">
        <v>270.78199999999998</v>
      </c>
      <c r="R6839" s="212">
        <v>270.86599999999999</v>
      </c>
      <c r="S6839" s="212">
        <v>515.471</v>
      </c>
      <c r="T6839" s="212">
        <v>819.6</v>
      </c>
      <c r="U6839" s="212">
        <v>984.11900000000003</v>
      </c>
    </row>
    <row r="6840" spans="1:21" x14ac:dyDescent="0.25">
      <c r="A6840" s="57" t="s">
        <v>976</v>
      </c>
      <c r="B6840" s="57" t="s">
        <v>9413</v>
      </c>
      <c r="C6840" s="212"/>
      <c r="D6840" s="212"/>
      <c r="E6840" s="212"/>
      <c r="F6840" s="212"/>
      <c r="G6840" s="212"/>
      <c r="H6840" s="212">
        <v>0.64800000000000002</v>
      </c>
      <c r="I6840" s="212"/>
      <c r="J6840" s="212">
        <v>1.2390000000000001</v>
      </c>
      <c r="K6840" s="212">
        <v>0.60899999999999999</v>
      </c>
      <c r="L6840" s="212">
        <v>2.6720000000000002</v>
      </c>
      <c r="M6840" s="212">
        <v>1.341</v>
      </c>
      <c r="N6840" s="212">
        <v>70.278000000000006</v>
      </c>
      <c r="O6840" s="212">
        <v>462.97</v>
      </c>
      <c r="P6840" s="212">
        <v>398.63099999999997</v>
      </c>
      <c r="Q6840" s="212">
        <v>225.44200000000001</v>
      </c>
      <c r="R6840" s="212">
        <v>41.622999999999998</v>
      </c>
      <c r="S6840" s="212">
        <v>7.62</v>
      </c>
      <c r="T6840" s="212">
        <v>58.134999999999998</v>
      </c>
      <c r="U6840" s="212">
        <v>20.641999999999999</v>
      </c>
    </row>
    <row r="6841" spans="1:21" x14ac:dyDescent="0.25">
      <c r="A6841" s="57" t="s">
        <v>1163</v>
      </c>
      <c r="B6841" s="57" t="s">
        <v>9414</v>
      </c>
      <c r="C6841" s="212"/>
      <c r="D6841" s="212"/>
      <c r="E6841" s="212"/>
      <c r="F6841" s="212"/>
      <c r="G6841" s="212"/>
      <c r="H6841" s="212">
        <v>3.153</v>
      </c>
      <c r="I6841" s="212">
        <v>8.2949999999999999</v>
      </c>
      <c r="J6841" s="212">
        <v>4.8579999999999997</v>
      </c>
      <c r="K6841" s="212">
        <v>5.3289999999999997</v>
      </c>
      <c r="L6841" s="212"/>
      <c r="M6841" s="212"/>
      <c r="N6841" s="212"/>
      <c r="O6841" s="212">
        <v>2.95</v>
      </c>
      <c r="P6841" s="212">
        <v>3.8719999999999999</v>
      </c>
      <c r="Q6841" s="212"/>
      <c r="R6841" s="212"/>
      <c r="S6841" s="212">
        <v>1.7689999999999999</v>
      </c>
      <c r="T6841" s="212">
        <v>2.4329999999999998</v>
      </c>
      <c r="U6841" s="212">
        <v>5.7489999999999997</v>
      </c>
    </row>
    <row r="6842" spans="1:21" x14ac:dyDescent="0.25">
      <c r="A6842" s="57" t="s">
        <v>1297</v>
      </c>
      <c r="B6842" s="57" t="s">
        <v>9415</v>
      </c>
      <c r="C6842" s="212"/>
      <c r="D6842" s="212"/>
      <c r="E6842" s="212"/>
      <c r="F6842" s="212"/>
      <c r="G6842" s="212"/>
      <c r="H6842" s="212"/>
      <c r="I6842" s="212"/>
      <c r="J6842" s="212">
        <v>6.3419999999999996</v>
      </c>
      <c r="K6842" s="212">
        <v>1.0249999999999999</v>
      </c>
      <c r="L6842" s="212">
        <v>0.20799999999999999</v>
      </c>
      <c r="M6842" s="212">
        <v>1.056</v>
      </c>
      <c r="N6842" s="212"/>
      <c r="O6842" s="212"/>
      <c r="P6842" s="212">
        <v>71.361000000000004</v>
      </c>
      <c r="Q6842" s="212">
        <v>81.025999999999996</v>
      </c>
      <c r="R6842" s="212">
        <v>18.497</v>
      </c>
      <c r="S6842" s="212">
        <v>6.38</v>
      </c>
      <c r="T6842" s="212">
        <v>6.4820000000000002</v>
      </c>
      <c r="U6842" s="212">
        <v>43.545999999999999</v>
      </c>
    </row>
    <row r="6843" spans="1:21" x14ac:dyDescent="0.25">
      <c r="A6843" s="57" t="s">
        <v>329</v>
      </c>
      <c r="B6843" s="57" t="s">
        <v>9416</v>
      </c>
      <c r="C6843" s="212"/>
      <c r="D6843" s="212"/>
      <c r="E6843" s="212"/>
      <c r="F6843" s="212"/>
      <c r="G6843" s="212"/>
      <c r="H6843" s="212">
        <v>2.7730000000000001</v>
      </c>
      <c r="I6843" s="212">
        <v>0.45600000000000002</v>
      </c>
      <c r="J6843" s="212">
        <v>2.399</v>
      </c>
      <c r="K6843" s="212">
        <v>14.815</v>
      </c>
      <c r="L6843" s="212">
        <v>2.605</v>
      </c>
      <c r="M6843" s="212">
        <v>2.5550000000000002</v>
      </c>
      <c r="N6843" s="212">
        <v>1.96</v>
      </c>
      <c r="O6843" s="212">
        <v>2.855</v>
      </c>
      <c r="P6843" s="212">
        <v>24.27</v>
      </c>
      <c r="Q6843" s="212">
        <v>10.933999999999999</v>
      </c>
      <c r="R6843" s="212">
        <v>15.016999999999999</v>
      </c>
      <c r="S6843" s="212">
        <v>3.819</v>
      </c>
      <c r="T6843" s="212">
        <v>15.298999999999999</v>
      </c>
      <c r="U6843" s="212">
        <v>16.803000000000001</v>
      </c>
    </row>
    <row r="6844" spans="1:21" x14ac:dyDescent="0.25">
      <c r="A6844" s="57" t="s">
        <v>53</v>
      </c>
      <c r="B6844" s="57" t="s">
        <v>9417</v>
      </c>
      <c r="C6844" s="212"/>
      <c r="D6844" s="212"/>
      <c r="E6844" s="212"/>
      <c r="F6844" s="212"/>
      <c r="G6844" s="212"/>
      <c r="H6844" s="212"/>
      <c r="I6844" s="212">
        <v>0.09</v>
      </c>
      <c r="J6844" s="212">
        <v>3.2890000000000001</v>
      </c>
      <c r="K6844" s="212"/>
      <c r="L6844" s="212"/>
      <c r="M6844" s="212"/>
      <c r="N6844" s="212"/>
      <c r="O6844" s="212">
        <v>1.875</v>
      </c>
      <c r="P6844" s="212">
        <v>11.404</v>
      </c>
      <c r="Q6844" s="212">
        <v>6.5039999999999996</v>
      </c>
      <c r="R6844" s="212">
        <v>0</v>
      </c>
      <c r="S6844" s="212">
        <v>8.4760000000000009</v>
      </c>
      <c r="T6844" s="212">
        <v>10.616</v>
      </c>
      <c r="U6844" s="212">
        <v>5.0000000000000001E-3</v>
      </c>
    </row>
    <row r="6845" spans="1:21" x14ac:dyDescent="0.25">
      <c r="A6845" s="57" t="s">
        <v>1041</v>
      </c>
      <c r="B6845" s="57" t="s">
        <v>9419</v>
      </c>
      <c r="C6845" s="212">
        <v>12.898999999999999</v>
      </c>
      <c r="D6845" s="212">
        <v>6.9</v>
      </c>
      <c r="E6845" s="212"/>
      <c r="F6845" s="212"/>
      <c r="G6845" s="212"/>
      <c r="H6845" s="212">
        <v>2E-3</v>
      </c>
      <c r="I6845" s="212">
        <v>1.429</v>
      </c>
      <c r="J6845" s="212"/>
      <c r="K6845" s="212">
        <v>6.9820000000000002</v>
      </c>
      <c r="L6845" s="212"/>
      <c r="M6845" s="212"/>
      <c r="N6845" s="212"/>
      <c r="O6845" s="212"/>
      <c r="P6845" s="212"/>
      <c r="Q6845" s="212">
        <v>0.3</v>
      </c>
      <c r="R6845" s="212">
        <v>5.85</v>
      </c>
      <c r="S6845" s="212"/>
      <c r="T6845" s="212">
        <v>1.617</v>
      </c>
      <c r="U6845" s="212">
        <v>6.5229999999999997</v>
      </c>
    </row>
    <row r="6846" spans="1:21" x14ac:dyDescent="0.25">
      <c r="A6846" s="57" t="s">
        <v>1064</v>
      </c>
      <c r="B6846" s="57" t="s">
        <v>9420</v>
      </c>
      <c r="C6846" s="212"/>
      <c r="D6846" s="212"/>
      <c r="E6846" s="212"/>
      <c r="F6846" s="212"/>
      <c r="G6846" s="212"/>
      <c r="H6846" s="212">
        <v>10.673999999999999</v>
      </c>
      <c r="I6846" s="212">
        <v>2.0089999999999999</v>
      </c>
      <c r="J6846" s="212">
        <v>0.26500000000000001</v>
      </c>
      <c r="K6846" s="212">
        <v>0.67200000000000004</v>
      </c>
      <c r="L6846" s="212">
        <v>6.976</v>
      </c>
      <c r="M6846" s="212">
        <v>3.863</v>
      </c>
      <c r="N6846" s="212">
        <v>0.80800000000000005</v>
      </c>
      <c r="O6846" s="212">
        <v>27.664999999999999</v>
      </c>
      <c r="P6846" s="212">
        <v>4.2489999999999997</v>
      </c>
      <c r="Q6846" s="212">
        <v>9.593</v>
      </c>
      <c r="R6846" s="212">
        <v>0.46700000000000003</v>
      </c>
      <c r="S6846" s="212">
        <v>3.573</v>
      </c>
      <c r="T6846" s="212">
        <v>1.609</v>
      </c>
      <c r="U6846" s="212">
        <v>0.84</v>
      </c>
    </row>
    <row r="6847" spans="1:21" x14ac:dyDescent="0.25">
      <c r="A6847" s="57" t="s">
        <v>403</v>
      </c>
      <c r="B6847" s="57" t="s">
        <v>9421</v>
      </c>
      <c r="C6847" s="212"/>
      <c r="D6847" s="212"/>
      <c r="E6847" s="212"/>
      <c r="F6847" s="212"/>
      <c r="G6847" s="212"/>
      <c r="H6847" s="212">
        <v>1.123</v>
      </c>
      <c r="I6847" s="212">
        <v>15.699</v>
      </c>
      <c r="J6847" s="212">
        <v>66.27</v>
      </c>
      <c r="K6847" s="212">
        <v>295.75700000000001</v>
      </c>
      <c r="L6847" s="212">
        <v>742.59699999999998</v>
      </c>
      <c r="M6847" s="212">
        <v>680.72799999999995</v>
      </c>
      <c r="N6847" s="212">
        <v>1036.3420000000001</v>
      </c>
      <c r="O6847" s="212">
        <v>1347.7950000000001</v>
      </c>
      <c r="P6847" s="212">
        <v>1364.979</v>
      </c>
      <c r="Q6847" s="212">
        <v>1157.0039999999999</v>
      </c>
      <c r="R6847" s="212">
        <v>41.555</v>
      </c>
      <c r="S6847" s="212">
        <v>30.581</v>
      </c>
      <c r="T6847" s="212">
        <v>18.734999999999999</v>
      </c>
      <c r="U6847" s="212">
        <v>28.033000000000001</v>
      </c>
    </row>
    <row r="6848" spans="1:21" x14ac:dyDescent="0.25">
      <c r="A6848" s="57" t="s">
        <v>487</v>
      </c>
      <c r="B6848" s="57" t="s">
        <v>9422</v>
      </c>
      <c r="C6848" s="212"/>
      <c r="D6848" s="212"/>
      <c r="E6848" s="212"/>
      <c r="F6848" s="212"/>
      <c r="G6848" s="212"/>
      <c r="H6848" s="212">
        <v>43.448999999999998</v>
      </c>
      <c r="I6848" s="212">
        <v>27.835000000000001</v>
      </c>
      <c r="J6848" s="212">
        <v>39.369999999999997</v>
      </c>
      <c r="K6848" s="212">
        <v>33.622</v>
      </c>
      <c r="L6848" s="212">
        <v>2.6419999999999999</v>
      </c>
      <c r="M6848" s="212">
        <v>2.62</v>
      </c>
      <c r="N6848" s="212">
        <v>121.77800000000001</v>
      </c>
      <c r="O6848" s="212">
        <v>62.143999999999998</v>
      </c>
      <c r="P6848" s="212">
        <v>14.242000000000001</v>
      </c>
      <c r="Q6848" s="212">
        <v>1.8440000000000001</v>
      </c>
      <c r="R6848" s="212">
        <v>17.32</v>
      </c>
      <c r="S6848" s="212">
        <v>1.454</v>
      </c>
      <c r="T6848" s="212">
        <v>3.1930000000000001</v>
      </c>
      <c r="U6848" s="212">
        <v>258.42399999999998</v>
      </c>
    </row>
    <row r="6849" spans="1:21" x14ac:dyDescent="0.25">
      <c r="A6849" s="57" t="s">
        <v>928</v>
      </c>
      <c r="B6849" s="57" t="s">
        <v>9423</v>
      </c>
      <c r="C6849" s="212"/>
      <c r="D6849" s="212"/>
      <c r="E6849" s="212"/>
      <c r="F6849" s="212"/>
      <c r="G6849" s="212"/>
      <c r="H6849" s="212">
        <v>6.6740000000000004</v>
      </c>
      <c r="I6849" s="212">
        <v>0.999</v>
      </c>
      <c r="J6849" s="212"/>
      <c r="K6849" s="212">
        <v>4.165</v>
      </c>
      <c r="L6849" s="212">
        <v>2.1160000000000001</v>
      </c>
      <c r="M6849" s="212"/>
      <c r="N6849" s="212">
        <v>9.8759999999999994</v>
      </c>
      <c r="O6849" s="212">
        <v>13.194000000000001</v>
      </c>
      <c r="P6849" s="212">
        <v>7.7169999999999996</v>
      </c>
      <c r="Q6849" s="212">
        <v>3.347</v>
      </c>
      <c r="R6849" s="212">
        <v>1.6359999999999999</v>
      </c>
      <c r="S6849" s="212">
        <v>0.15</v>
      </c>
      <c r="T6849" s="212">
        <v>14.097</v>
      </c>
      <c r="U6849" s="212">
        <v>9.032</v>
      </c>
    </row>
    <row r="6850" spans="1:21" x14ac:dyDescent="0.25">
      <c r="A6850" s="57" t="s">
        <v>410</v>
      </c>
      <c r="B6850" s="57" t="s">
        <v>9424</v>
      </c>
      <c r="C6850" s="212"/>
      <c r="D6850" s="212"/>
      <c r="E6850" s="212"/>
      <c r="F6850" s="212"/>
      <c r="G6850" s="212"/>
      <c r="H6850" s="212">
        <v>2.9870000000000001</v>
      </c>
      <c r="I6850" s="212">
        <v>12.757</v>
      </c>
      <c r="J6850" s="212">
        <v>1.87</v>
      </c>
      <c r="K6850" s="212">
        <v>32.113999999999997</v>
      </c>
      <c r="L6850" s="212">
        <v>1.054</v>
      </c>
      <c r="M6850" s="212">
        <v>3.8010000000000002</v>
      </c>
      <c r="N6850" s="212">
        <v>93.861999999999995</v>
      </c>
      <c r="O6850" s="212">
        <v>126.752</v>
      </c>
      <c r="P6850" s="212">
        <v>59.561</v>
      </c>
      <c r="Q6850" s="212">
        <v>100.22199999999999</v>
      </c>
      <c r="R6850" s="212">
        <v>121.62</v>
      </c>
      <c r="S6850" s="212">
        <v>114.47799999999999</v>
      </c>
      <c r="T6850" s="212">
        <v>129.309</v>
      </c>
      <c r="U6850" s="212">
        <v>160.12</v>
      </c>
    </row>
    <row r="6851" spans="1:21" x14ac:dyDescent="0.25">
      <c r="A6851" s="57" t="s">
        <v>221</v>
      </c>
      <c r="B6851" s="57" t="s">
        <v>9425</v>
      </c>
      <c r="C6851" s="212"/>
      <c r="D6851" s="212"/>
      <c r="E6851" s="212"/>
      <c r="F6851" s="212"/>
      <c r="G6851" s="212"/>
      <c r="H6851" s="212">
        <v>32.673999999999999</v>
      </c>
      <c r="I6851" s="212">
        <v>19.48</v>
      </c>
      <c r="J6851" s="212">
        <v>9.6140000000000008</v>
      </c>
      <c r="K6851" s="212">
        <v>17.535</v>
      </c>
      <c r="L6851" s="212">
        <v>5.5190000000000001</v>
      </c>
      <c r="M6851" s="212">
        <v>9.4329999999999998</v>
      </c>
      <c r="N6851" s="212">
        <v>24.047999999999998</v>
      </c>
      <c r="O6851" s="212">
        <v>25.733000000000001</v>
      </c>
      <c r="P6851" s="212">
        <v>105.071</v>
      </c>
      <c r="Q6851" s="212">
        <v>36.880000000000003</v>
      </c>
      <c r="R6851" s="212">
        <v>106.81399999999999</v>
      </c>
      <c r="S6851" s="212">
        <v>34.674999999999997</v>
      </c>
      <c r="T6851" s="212">
        <v>62.366999999999997</v>
      </c>
      <c r="U6851" s="212">
        <v>65.001000000000005</v>
      </c>
    </row>
    <row r="6852" spans="1:21" x14ac:dyDescent="0.25">
      <c r="A6852" s="57" t="s">
        <v>712</v>
      </c>
      <c r="B6852" s="57" t="s">
        <v>9426</v>
      </c>
      <c r="C6852" s="212"/>
      <c r="D6852" s="212"/>
      <c r="E6852" s="212"/>
      <c r="F6852" s="212"/>
      <c r="G6852" s="212"/>
      <c r="H6852" s="212">
        <v>0.309</v>
      </c>
      <c r="I6852" s="212"/>
      <c r="J6852" s="212">
        <v>0.34399999999999997</v>
      </c>
      <c r="K6852" s="212"/>
      <c r="L6852" s="212">
        <v>0.95099999999999996</v>
      </c>
      <c r="M6852" s="212">
        <v>0</v>
      </c>
      <c r="N6852" s="212"/>
      <c r="O6852" s="212">
        <v>0</v>
      </c>
      <c r="P6852" s="212">
        <v>161.68</v>
      </c>
      <c r="Q6852" s="212">
        <v>66.873999999999995</v>
      </c>
      <c r="R6852" s="212">
        <v>65.745000000000005</v>
      </c>
      <c r="S6852" s="212">
        <v>0.72499999999999998</v>
      </c>
      <c r="T6852" s="212">
        <v>5.19</v>
      </c>
      <c r="U6852" s="212">
        <v>5.1479999999999997</v>
      </c>
    </row>
    <row r="6853" spans="1:21" x14ac:dyDescent="0.25">
      <c r="A6853" s="57" t="s">
        <v>4508</v>
      </c>
      <c r="B6853" s="57" t="s">
        <v>9427</v>
      </c>
      <c r="C6853" s="212"/>
      <c r="D6853" s="212"/>
      <c r="E6853" s="212"/>
      <c r="F6853" s="212"/>
      <c r="G6853" s="212"/>
      <c r="H6853" s="212"/>
      <c r="I6853" s="212">
        <v>2.1999999999999999E-2</v>
      </c>
      <c r="J6853" s="212"/>
      <c r="K6853" s="212"/>
      <c r="L6853" s="212"/>
      <c r="M6853" s="212"/>
      <c r="N6853" s="212"/>
      <c r="O6853" s="212">
        <v>7.4999999999999997E-2</v>
      </c>
      <c r="P6853" s="212"/>
      <c r="Q6853" s="212">
        <v>0.57899999999999996</v>
      </c>
      <c r="R6853" s="212">
        <v>1.577</v>
      </c>
      <c r="S6853" s="212"/>
      <c r="T6853" s="212">
        <v>53.5</v>
      </c>
      <c r="U6853" s="212"/>
    </row>
    <row r="6854" spans="1:21" x14ac:dyDescent="0.25">
      <c r="A6854" s="57" t="s">
        <v>837</v>
      </c>
      <c r="B6854" s="57" t="s">
        <v>9428</v>
      </c>
      <c r="C6854" s="212"/>
      <c r="D6854" s="212"/>
      <c r="E6854" s="212"/>
      <c r="F6854" s="212"/>
      <c r="G6854" s="212"/>
      <c r="H6854" s="212">
        <v>63.715000000000003</v>
      </c>
      <c r="I6854" s="212">
        <v>3.2890000000000001</v>
      </c>
      <c r="J6854" s="212">
        <v>0.30299999999999999</v>
      </c>
      <c r="K6854" s="212"/>
      <c r="L6854" s="212"/>
      <c r="M6854" s="212">
        <v>0.16800000000000001</v>
      </c>
      <c r="N6854" s="212">
        <v>1.867</v>
      </c>
      <c r="O6854" s="212">
        <v>0.72099999999999997</v>
      </c>
      <c r="P6854" s="212">
        <v>3.03</v>
      </c>
      <c r="Q6854" s="212">
        <v>72.953999999999994</v>
      </c>
      <c r="R6854" s="212">
        <v>746.71699999999998</v>
      </c>
      <c r="S6854" s="212">
        <v>668.75800000000004</v>
      </c>
      <c r="T6854" s="212">
        <v>1033.1890000000001</v>
      </c>
      <c r="U6854" s="212">
        <v>1643.423</v>
      </c>
    </row>
    <row r="6855" spans="1:21" x14ac:dyDescent="0.25">
      <c r="A6855" s="57" t="s">
        <v>401</v>
      </c>
      <c r="B6855" s="57" t="s">
        <v>9429</v>
      </c>
      <c r="C6855" s="212"/>
      <c r="D6855" s="212"/>
      <c r="E6855" s="212"/>
      <c r="F6855" s="212"/>
      <c r="G6855" s="212"/>
      <c r="H6855" s="212">
        <v>5.569</v>
      </c>
      <c r="I6855" s="212"/>
      <c r="J6855" s="212"/>
      <c r="K6855" s="212"/>
      <c r="L6855" s="212"/>
      <c r="M6855" s="212"/>
      <c r="N6855" s="212"/>
      <c r="O6855" s="212"/>
      <c r="P6855" s="212"/>
      <c r="Q6855" s="212"/>
      <c r="R6855" s="212"/>
      <c r="S6855" s="212"/>
      <c r="T6855" s="212">
        <v>0.36699999999999999</v>
      </c>
      <c r="U6855" s="212"/>
    </row>
    <row r="6856" spans="1:21" x14ac:dyDescent="0.25">
      <c r="A6856" s="57" t="s">
        <v>1574</v>
      </c>
      <c r="B6856" s="57" t="s">
        <v>9430</v>
      </c>
      <c r="C6856" s="212"/>
      <c r="D6856" s="212"/>
      <c r="E6856" s="212"/>
      <c r="F6856" s="212"/>
      <c r="G6856" s="212"/>
      <c r="H6856" s="212"/>
      <c r="I6856" s="212">
        <v>0.27800000000000002</v>
      </c>
      <c r="J6856" s="212"/>
      <c r="K6856" s="212">
        <v>29.675999999999998</v>
      </c>
      <c r="L6856" s="212">
        <v>24.326000000000001</v>
      </c>
      <c r="M6856" s="212"/>
      <c r="N6856" s="212"/>
      <c r="O6856" s="212"/>
      <c r="P6856" s="212"/>
      <c r="Q6856" s="212"/>
      <c r="R6856" s="212"/>
      <c r="S6856" s="212"/>
      <c r="T6856" s="212"/>
      <c r="U6856" s="212"/>
    </row>
    <row r="6857" spans="1:21" x14ac:dyDescent="0.25">
      <c r="A6857" s="57" t="s">
        <v>585</v>
      </c>
      <c r="B6857" s="57" t="s">
        <v>9431</v>
      </c>
      <c r="C6857" s="212"/>
      <c r="D6857" s="212"/>
      <c r="E6857" s="212"/>
      <c r="F6857" s="212"/>
      <c r="G6857" s="212"/>
      <c r="H6857" s="212">
        <v>22.748999999999999</v>
      </c>
      <c r="I6857" s="212">
        <v>21.303999999999998</v>
      </c>
      <c r="J6857" s="212">
        <v>40.204999999999998</v>
      </c>
      <c r="K6857" s="212">
        <v>76.957999999999998</v>
      </c>
      <c r="L6857" s="212">
        <v>329.67099999999999</v>
      </c>
      <c r="M6857" s="212">
        <v>529.80600000000004</v>
      </c>
      <c r="N6857" s="212">
        <v>637.91700000000003</v>
      </c>
      <c r="O6857" s="212">
        <v>842.41200000000003</v>
      </c>
      <c r="P6857" s="212">
        <v>849.50300000000004</v>
      </c>
      <c r="Q6857" s="212">
        <v>766.16300000000001</v>
      </c>
      <c r="R6857" s="212">
        <v>318.291</v>
      </c>
      <c r="S6857" s="212">
        <v>616.74199999999996</v>
      </c>
      <c r="T6857" s="212">
        <v>648.03800000000001</v>
      </c>
      <c r="U6857" s="212">
        <v>677.346</v>
      </c>
    </row>
    <row r="6858" spans="1:21" x14ac:dyDescent="0.25">
      <c r="A6858" s="57" t="s">
        <v>2642</v>
      </c>
      <c r="B6858" s="57" t="s">
        <v>9432</v>
      </c>
      <c r="C6858" s="212"/>
      <c r="D6858" s="212"/>
      <c r="E6858" s="212"/>
      <c r="F6858" s="212"/>
      <c r="G6858" s="212"/>
      <c r="H6858" s="212"/>
      <c r="I6858" s="212">
        <v>0.25</v>
      </c>
      <c r="J6858" s="212">
        <v>7.6529999999999996</v>
      </c>
      <c r="K6858" s="212"/>
      <c r="L6858" s="212"/>
      <c r="M6858" s="212"/>
      <c r="N6858" s="212"/>
      <c r="O6858" s="212">
        <v>0.16700000000000001</v>
      </c>
      <c r="P6858" s="212"/>
      <c r="Q6858" s="212"/>
      <c r="R6858" s="212"/>
      <c r="S6858" s="212">
        <v>45.253</v>
      </c>
      <c r="T6858" s="212">
        <v>0.13200000000000001</v>
      </c>
      <c r="U6858" s="212">
        <v>0.126</v>
      </c>
    </row>
    <row r="6859" spans="1:21" x14ac:dyDescent="0.25">
      <c r="A6859" s="57" t="s">
        <v>379</v>
      </c>
      <c r="B6859" s="57" t="s">
        <v>9433</v>
      </c>
      <c r="C6859" s="212">
        <v>97.6</v>
      </c>
      <c r="D6859" s="212">
        <v>237.99700000000001</v>
      </c>
      <c r="E6859" s="212"/>
      <c r="F6859" s="212"/>
      <c r="G6859" s="212"/>
      <c r="H6859" s="212">
        <v>5.9969999999999999</v>
      </c>
      <c r="I6859" s="212">
        <v>4.665</v>
      </c>
      <c r="J6859" s="212">
        <v>12.173999999999999</v>
      </c>
      <c r="K6859" s="212">
        <v>5.4980000000000002</v>
      </c>
      <c r="L6859" s="212">
        <v>10.601000000000001</v>
      </c>
      <c r="M6859" s="212">
        <v>169.822</v>
      </c>
      <c r="N6859" s="212">
        <v>588.09199999999998</v>
      </c>
      <c r="O6859" s="212">
        <v>759.58299999999997</v>
      </c>
      <c r="P6859" s="212">
        <v>651.17999999999995</v>
      </c>
      <c r="Q6859" s="212">
        <v>690.81</v>
      </c>
      <c r="R6859" s="212">
        <v>1019.7670000000001</v>
      </c>
      <c r="S6859" s="212">
        <v>1128.395</v>
      </c>
      <c r="T6859" s="212">
        <v>1018.203</v>
      </c>
      <c r="U6859" s="212">
        <v>753.69299999999998</v>
      </c>
    </row>
    <row r="6860" spans="1:21" x14ac:dyDescent="0.25">
      <c r="A6860" s="57" t="s">
        <v>715</v>
      </c>
      <c r="B6860" s="57" t="s">
        <v>9434</v>
      </c>
      <c r="C6860" s="212">
        <v>186.59700000000001</v>
      </c>
      <c r="D6860" s="212">
        <v>447.39699999999999</v>
      </c>
      <c r="E6860" s="212"/>
      <c r="F6860" s="212"/>
      <c r="G6860" s="212"/>
      <c r="H6860" s="212">
        <v>15.503</v>
      </c>
      <c r="I6860" s="212">
        <v>7.875</v>
      </c>
      <c r="J6860" s="212">
        <v>24.852</v>
      </c>
      <c r="K6860" s="212">
        <v>57.622</v>
      </c>
      <c r="L6860" s="212">
        <v>88.602000000000004</v>
      </c>
      <c r="M6860" s="212">
        <v>0.378</v>
      </c>
      <c r="N6860" s="212"/>
      <c r="O6860" s="212">
        <v>9.5000000000000001E-2</v>
      </c>
      <c r="P6860" s="212">
        <v>12.362</v>
      </c>
      <c r="Q6860" s="212"/>
      <c r="R6860" s="212">
        <v>25.068000000000001</v>
      </c>
      <c r="S6860" s="212">
        <v>152.49100000000001</v>
      </c>
      <c r="T6860" s="212">
        <v>18.492999999999999</v>
      </c>
      <c r="U6860" s="212">
        <v>138.959</v>
      </c>
    </row>
    <row r="6861" spans="1:21" x14ac:dyDescent="0.25">
      <c r="A6861" s="57" t="s">
        <v>1889</v>
      </c>
      <c r="B6861" s="57" t="s">
        <v>9435</v>
      </c>
      <c r="C6861" s="212"/>
      <c r="D6861" s="212"/>
      <c r="E6861" s="212"/>
      <c r="F6861" s="212"/>
      <c r="G6861" s="212"/>
      <c r="H6861" s="212">
        <v>0.23100000000000001</v>
      </c>
      <c r="I6861" s="212">
        <v>1.7330000000000001</v>
      </c>
      <c r="J6861" s="212"/>
      <c r="K6861" s="212">
        <v>47.912999999999997</v>
      </c>
      <c r="L6861" s="212">
        <v>82.938999999999993</v>
      </c>
      <c r="M6861" s="212">
        <v>0</v>
      </c>
      <c r="N6861" s="212">
        <v>1E-3</v>
      </c>
      <c r="O6861" s="212">
        <v>0.23</v>
      </c>
      <c r="P6861" s="212">
        <v>16.829000000000001</v>
      </c>
      <c r="Q6861" s="212">
        <v>0.20899999999999999</v>
      </c>
      <c r="R6861" s="212">
        <v>0.52600000000000002</v>
      </c>
      <c r="S6861" s="212">
        <v>0.54</v>
      </c>
      <c r="T6861" s="212">
        <v>0.60199999999999998</v>
      </c>
      <c r="U6861" s="212">
        <v>0.19400000000000001</v>
      </c>
    </row>
    <row r="6862" spans="1:21" x14ac:dyDescent="0.25">
      <c r="A6862" s="57" t="s">
        <v>2832</v>
      </c>
      <c r="B6862" s="57" t="s">
        <v>9436</v>
      </c>
      <c r="C6862" s="212"/>
      <c r="D6862" s="212"/>
      <c r="E6862" s="212"/>
      <c r="F6862" s="212"/>
      <c r="G6862" s="212"/>
      <c r="H6862" s="212"/>
      <c r="I6862" s="212"/>
      <c r="J6862" s="212"/>
      <c r="K6862" s="212"/>
      <c r="L6862" s="212"/>
      <c r="M6862" s="212"/>
      <c r="N6862" s="212">
        <v>0.66800000000000004</v>
      </c>
      <c r="O6862" s="212"/>
      <c r="P6862" s="212"/>
      <c r="Q6862" s="212"/>
      <c r="R6862" s="212"/>
      <c r="S6862" s="212"/>
      <c r="T6862" s="212"/>
      <c r="U6862" s="212"/>
    </row>
    <row r="6863" spans="1:21" x14ac:dyDescent="0.25">
      <c r="A6863" s="57" t="s">
        <v>256</v>
      </c>
      <c r="B6863" s="57" t="s">
        <v>9437</v>
      </c>
      <c r="C6863" s="212"/>
      <c r="D6863" s="212"/>
      <c r="E6863" s="212"/>
      <c r="F6863" s="212"/>
      <c r="G6863" s="212"/>
      <c r="H6863" s="212">
        <v>17.71</v>
      </c>
      <c r="I6863" s="212">
        <v>3.4020000000000001</v>
      </c>
      <c r="J6863" s="212">
        <v>0.159</v>
      </c>
      <c r="K6863" s="212">
        <v>0.39900000000000002</v>
      </c>
      <c r="L6863" s="212">
        <v>19.994</v>
      </c>
      <c r="M6863" s="212">
        <v>0.76400000000000001</v>
      </c>
      <c r="N6863" s="212">
        <v>0</v>
      </c>
      <c r="O6863" s="212">
        <v>20.433</v>
      </c>
      <c r="P6863" s="212">
        <v>15.385</v>
      </c>
      <c r="Q6863" s="212">
        <v>34.292999999999999</v>
      </c>
      <c r="R6863" s="212">
        <v>0.48</v>
      </c>
      <c r="S6863" s="212">
        <v>152.46600000000001</v>
      </c>
      <c r="T6863" s="212">
        <v>4.532</v>
      </c>
      <c r="U6863" s="212">
        <v>75.384</v>
      </c>
    </row>
    <row r="6864" spans="1:21" x14ac:dyDescent="0.25">
      <c r="A6864" s="57" t="s">
        <v>1570</v>
      </c>
      <c r="B6864" s="57" t="s">
        <v>9438</v>
      </c>
      <c r="C6864" s="212"/>
      <c r="D6864" s="212"/>
      <c r="E6864" s="212"/>
      <c r="F6864" s="212"/>
      <c r="G6864" s="212"/>
      <c r="H6864" s="212"/>
      <c r="I6864" s="212"/>
      <c r="J6864" s="212">
        <v>6.8819999999999997</v>
      </c>
      <c r="K6864" s="212">
        <v>19.562000000000001</v>
      </c>
      <c r="L6864" s="212">
        <v>2.3780000000000001</v>
      </c>
      <c r="M6864" s="212"/>
      <c r="N6864" s="212"/>
      <c r="O6864" s="212">
        <v>2.9630000000000001</v>
      </c>
      <c r="P6864" s="212"/>
      <c r="Q6864" s="212">
        <v>0.88100000000000001</v>
      </c>
      <c r="R6864" s="212"/>
      <c r="S6864" s="212"/>
      <c r="T6864" s="212"/>
      <c r="U6864" s="212"/>
    </row>
    <row r="6865" spans="1:21" x14ac:dyDescent="0.25">
      <c r="A6865" s="57" t="s">
        <v>897</v>
      </c>
      <c r="B6865" s="57" t="s">
        <v>9439</v>
      </c>
      <c r="C6865" s="212"/>
      <c r="D6865" s="212"/>
      <c r="E6865" s="212"/>
      <c r="F6865" s="212"/>
      <c r="G6865" s="212"/>
      <c r="H6865" s="212"/>
      <c r="I6865" s="212">
        <v>0.57099999999999995</v>
      </c>
      <c r="J6865" s="212">
        <v>48.029000000000003</v>
      </c>
      <c r="K6865" s="212"/>
      <c r="L6865" s="212">
        <v>4.8090000000000002</v>
      </c>
      <c r="M6865" s="212">
        <v>3.0379999999999998</v>
      </c>
      <c r="N6865" s="212">
        <v>5.0490000000000004</v>
      </c>
      <c r="O6865" s="212">
        <v>102.755</v>
      </c>
      <c r="P6865" s="212">
        <v>96.94</v>
      </c>
      <c r="Q6865" s="212">
        <v>4.9000000000000004</v>
      </c>
      <c r="R6865" s="212">
        <v>1.17</v>
      </c>
      <c r="S6865" s="212">
        <v>0.41199999999999998</v>
      </c>
      <c r="T6865" s="212">
        <v>84.796999999999997</v>
      </c>
      <c r="U6865" s="212">
        <v>18.244</v>
      </c>
    </row>
    <row r="6866" spans="1:21" x14ac:dyDescent="0.25">
      <c r="A6866" s="57" t="s">
        <v>2977</v>
      </c>
      <c r="B6866" s="57" t="s">
        <v>9440</v>
      </c>
      <c r="C6866" s="212"/>
      <c r="D6866" s="212"/>
      <c r="E6866" s="212"/>
      <c r="F6866" s="212"/>
      <c r="G6866" s="212"/>
      <c r="H6866" s="212">
        <v>8.2759999999999998</v>
      </c>
      <c r="I6866" s="212">
        <v>1.07</v>
      </c>
      <c r="J6866" s="212">
        <v>33.92</v>
      </c>
      <c r="K6866" s="212">
        <v>10.194000000000001</v>
      </c>
      <c r="L6866" s="212">
        <v>10.62</v>
      </c>
      <c r="M6866" s="212">
        <v>12.811</v>
      </c>
      <c r="N6866" s="212">
        <v>10.576000000000001</v>
      </c>
      <c r="O6866" s="212">
        <v>34.668999999999997</v>
      </c>
      <c r="P6866" s="212">
        <v>1.399</v>
      </c>
      <c r="Q6866" s="212">
        <v>8.9090000000000007</v>
      </c>
      <c r="R6866" s="212">
        <v>2.3E-2</v>
      </c>
      <c r="S6866" s="212"/>
      <c r="T6866" s="212">
        <v>0</v>
      </c>
      <c r="U6866" s="212">
        <v>0</v>
      </c>
    </row>
    <row r="6867" spans="1:21" x14ac:dyDescent="0.25">
      <c r="A6867" s="57" t="s">
        <v>2901</v>
      </c>
      <c r="B6867" s="57" t="s">
        <v>9441</v>
      </c>
      <c r="C6867" s="212"/>
      <c r="D6867" s="212"/>
      <c r="E6867" s="212"/>
      <c r="F6867" s="212"/>
      <c r="G6867" s="212"/>
      <c r="H6867" s="212"/>
      <c r="I6867" s="212">
        <v>1.3640000000000001</v>
      </c>
      <c r="J6867" s="212"/>
      <c r="K6867" s="212">
        <v>0.63700000000000001</v>
      </c>
      <c r="L6867" s="212">
        <v>0.70499999999999996</v>
      </c>
      <c r="M6867" s="212"/>
      <c r="N6867" s="212"/>
      <c r="O6867" s="212"/>
      <c r="P6867" s="212"/>
      <c r="Q6867" s="212"/>
      <c r="R6867" s="212"/>
      <c r="S6867" s="212"/>
      <c r="T6867" s="212"/>
      <c r="U6867" s="212"/>
    </row>
    <row r="6868" spans="1:21" x14ac:dyDescent="0.25">
      <c r="A6868" s="57" t="s">
        <v>1437</v>
      </c>
      <c r="B6868" s="57" t="s">
        <v>9442</v>
      </c>
      <c r="C6868" s="212"/>
      <c r="D6868" s="212"/>
      <c r="E6868" s="212"/>
      <c r="F6868" s="212"/>
      <c r="G6868" s="212"/>
      <c r="H6868" s="212"/>
      <c r="I6868" s="212"/>
      <c r="J6868" s="212">
        <v>0.218</v>
      </c>
      <c r="K6868" s="212"/>
      <c r="L6868" s="212"/>
      <c r="M6868" s="212">
        <v>0.318</v>
      </c>
      <c r="N6868" s="212"/>
      <c r="O6868" s="212">
        <v>0.34300000000000003</v>
      </c>
      <c r="P6868" s="212"/>
      <c r="Q6868" s="212"/>
      <c r="R6868" s="212"/>
      <c r="S6868" s="212"/>
      <c r="T6868" s="212"/>
      <c r="U6868" s="212">
        <v>8.1950000000000003</v>
      </c>
    </row>
    <row r="6869" spans="1:21" x14ac:dyDescent="0.25">
      <c r="A6869" s="57" t="s">
        <v>203</v>
      </c>
      <c r="B6869" s="57" t="s">
        <v>9443</v>
      </c>
      <c r="C6869" s="212">
        <v>46.499000000000002</v>
      </c>
      <c r="D6869" s="212">
        <v>40.197000000000003</v>
      </c>
      <c r="E6869" s="212"/>
      <c r="F6869" s="212"/>
      <c r="G6869" s="212"/>
      <c r="H6869" s="212">
        <v>17.193000000000001</v>
      </c>
      <c r="I6869" s="212">
        <v>15.744999999999999</v>
      </c>
      <c r="J6869" s="212">
        <v>114.60899999999999</v>
      </c>
      <c r="K6869" s="212">
        <v>61.387</v>
      </c>
      <c r="L6869" s="212">
        <v>107.565</v>
      </c>
      <c r="M6869" s="212">
        <v>722.02200000000005</v>
      </c>
      <c r="N6869" s="212">
        <v>118.048</v>
      </c>
      <c r="O6869" s="212">
        <v>242.86600000000001</v>
      </c>
      <c r="P6869" s="212">
        <v>650.80799999999999</v>
      </c>
      <c r="Q6869" s="212">
        <v>413.66899999999998</v>
      </c>
      <c r="R6869" s="212">
        <v>173.03200000000001</v>
      </c>
      <c r="S6869" s="212">
        <v>103.79</v>
      </c>
      <c r="T6869" s="212">
        <v>220.358</v>
      </c>
      <c r="U6869" s="212">
        <v>467.02800000000002</v>
      </c>
    </row>
    <row r="6870" spans="1:21" x14ac:dyDescent="0.25">
      <c r="A6870" s="57" t="s">
        <v>4468</v>
      </c>
      <c r="B6870" s="57" t="s">
        <v>9444</v>
      </c>
      <c r="C6870" s="212">
        <v>469.19799999999998</v>
      </c>
      <c r="D6870" s="212">
        <v>626.29899999999998</v>
      </c>
      <c r="E6870" s="212"/>
      <c r="F6870" s="212"/>
      <c r="G6870" s="212"/>
      <c r="H6870" s="212">
        <v>10.019</v>
      </c>
      <c r="I6870" s="212"/>
      <c r="J6870" s="212"/>
      <c r="K6870" s="212"/>
      <c r="L6870" s="212">
        <v>6.2E-2</v>
      </c>
      <c r="M6870" s="212"/>
      <c r="N6870" s="212">
        <v>0</v>
      </c>
      <c r="O6870" s="212"/>
      <c r="P6870" s="212"/>
      <c r="Q6870" s="212"/>
      <c r="R6870" s="212"/>
      <c r="S6870" s="212"/>
      <c r="T6870" s="212"/>
      <c r="U6870" s="212"/>
    </row>
    <row r="6871" spans="1:21" x14ac:dyDescent="0.25">
      <c r="A6871" s="57" t="s">
        <v>4342</v>
      </c>
      <c r="B6871" s="57" t="s">
        <v>9445</v>
      </c>
      <c r="C6871" s="212"/>
      <c r="D6871" s="212"/>
      <c r="E6871" s="212"/>
      <c r="F6871" s="212"/>
      <c r="G6871" s="212"/>
      <c r="H6871" s="212"/>
      <c r="I6871" s="212">
        <v>4.0289999999999999</v>
      </c>
      <c r="J6871" s="212">
        <v>9.5280000000000005</v>
      </c>
      <c r="K6871" s="212">
        <v>4.4999999999999998E-2</v>
      </c>
      <c r="L6871" s="212"/>
      <c r="M6871" s="212">
        <v>2.9000000000000001E-2</v>
      </c>
      <c r="N6871" s="212">
        <v>3.7999999999999999E-2</v>
      </c>
      <c r="O6871" s="212"/>
      <c r="P6871" s="212"/>
      <c r="Q6871" s="212"/>
      <c r="R6871" s="212"/>
      <c r="S6871" s="212"/>
      <c r="T6871" s="212"/>
      <c r="U6871" s="212"/>
    </row>
    <row r="6872" spans="1:21" x14ac:dyDescent="0.25">
      <c r="A6872" s="57" t="s">
        <v>10406</v>
      </c>
      <c r="B6872" s="57" t="s">
        <v>10407</v>
      </c>
      <c r="C6872" s="212"/>
      <c r="D6872" s="212"/>
      <c r="E6872" s="212"/>
      <c r="F6872" s="212"/>
      <c r="G6872" s="212"/>
      <c r="H6872" s="212"/>
      <c r="I6872" s="212">
        <v>0.30099999999999999</v>
      </c>
      <c r="J6872" s="212"/>
      <c r="K6872" s="212"/>
      <c r="L6872" s="212"/>
      <c r="M6872" s="212"/>
      <c r="N6872" s="212"/>
      <c r="O6872" s="212"/>
      <c r="P6872" s="212"/>
      <c r="Q6872" s="212"/>
      <c r="R6872" s="212"/>
      <c r="S6872" s="212"/>
      <c r="T6872" s="212"/>
      <c r="U6872" s="212"/>
    </row>
    <row r="6873" spans="1:21" x14ac:dyDescent="0.25">
      <c r="A6873" s="57" t="s">
        <v>4109</v>
      </c>
      <c r="B6873" s="57" t="s">
        <v>9446</v>
      </c>
      <c r="C6873" s="212"/>
      <c r="D6873" s="212"/>
      <c r="E6873" s="212"/>
      <c r="F6873" s="212"/>
      <c r="G6873" s="212"/>
      <c r="H6873" s="212"/>
      <c r="I6873" s="212">
        <v>0.17</v>
      </c>
      <c r="J6873" s="212">
        <v>6.5000000000000002E-2</v>
      </c>
      <c r="K6873" s="212"/>
      <c r="L6873" s="212"/>
      <c r="M6873" s="212"/>
      <c r="N6873" s="212"/>
      <c r="O6873" s="212"/>
      <c r="P6873" s="212"/>
      <c r="Q6873" s="212"/>
      <c r="R6873" s="212"/>
      <c r="S6873" s="212"/>
      <c r="T6873" s="212"/>
      <c r="U6873" s="212"/>
    </row>
    <row r="6874" spans="1:21" x14ac:dyDescent="0.25">
      <c r="A6874" s="57" t="s">
        <v>4587</v>
      </c>
      <c r="B6874" s="57" t="s">
        <v>9447</v>
      </c>
      <c r="C6874" s="212"/>
      <c r="D6874" s="212"/>
      <c r="E6874" s="212"/>
      <c r="F6874" s="212"/>
      <c r="G6874" s="212"/>
      <c r="H6874" s="212">
        <v>1.694</v>
      </c>
      <c r="I6874" s="212"/>
      <c r="J6874" s="212"/>
      <c r="K6874" s="212"/>
      <c r="L6874" s="212">
        <v>0.754</v>
      </c>
      <c r="M6874" s="212">
        <v>0</v>
      </c>
      <c r="N6874" s="212"/>
      <c r="O6874" s="212"/>
      <c r="P6874" s="212"/>
      <c r="Q6874" s="212"/>
      <c r="R6874" s="212"/>
      <c r="S6874" s="212"/>
      <c r="T6874" s="212"/>
      <c r="U6874" s="212"/>
    </row>
    <row r="6875" spans="1:21" x14ac:dyDescent="0.25">
      <c r="A6875" s="57" t="s">
        <v>4110</v>
      </c>
      <c r="B6875" s="57" t="s">
        <v>9448</v>
      </c>
      <c r="C6875" s="212"/>
      <c r="D6875" s="212"/>
      <c r="E6875" s="212"/>
      <c r="F6875" s="212"/>
      <c r="G6875" s="212"/>
      <c r="H6875" s="212"/>
      <c r="I6875" s="212"/>
      <c r="J6875" s="212"/>
      <c r="K6875" s="212"/>
      <c r="L6875" s="212"/>
      <c r="M6875" s="212">
        <v>0.01</v>
      </c>
      <c r="N6875" s="212"/>
      <c r="O6875" s="212"/>
      <c r="P6875" s="212"/>
      <c r="Q6875" s="212"/>
      <c r="R6875" s="212"/>
      <c r="S6875" s="212"/>
      <c r="T6875" s="212"/>
      <c r="U6875" s="212"/>
    </row>
    <row r="6876" spans="1:21" x14ac:dyDescent="0.25">
      <c r="A6876" s="57" t="s">
        <v>4567</v>
      </c>
      <c r="B6876" s="57" t="s">
        <v>9449</v>
      </c>
      <c r="C6876" s="212"/>
      <c r="D6876" s="212"/>
      <c r="E6876" s="212"/>
      <c r="F6876" s="212"/>
      <c r="G6876" s="212"/>
      <c r="H6876" s="212"/>
      <c r="I6876" s="212">
        <v>0.10299999999999999</v>
      </c>
      <c r="J6876" s="212"/>
      <c r="K6876" s="212">
        <v>0.25800000000000001</v>
      </c>
      <c r="L6876" s="212">
        <v>0.88400000000000001</v>
      </c>
      <c r="M6876" s="212">
        <v>0</v>
      </c>
      <c r="N6876" s="212"/>
      <c r="O6876" s="212"/>
      <c r="P6876" s="212"/>
      <c r="Q6876" s="212"/>
      <c r="R6876" s="212"/>
      <c r="S6876" s="212"/>
      <c r="T6876" s="212"/>
      <c r="U6876" s="212"/>
    </row>
    <row r="6877" spans="1:21" x14ac:dyDescent="0.25">
      <c r="A6877" s="57" t="s">
        <v>4182</v>
      </c>
      <c r="B6877" s="57" t="s">
        <v>9450</v>
      </c>
      <c r="C6877" s="212"/>
      <c r="D6877" s="212"/>
      <c r="E6877" s="212"/>
      <c r="F6877" s="212"/>
      <c r="G6877" s="212"/>
      <c r="H6877" s="212"/>
      <c r="I6877" s="212">
        <v>0.39600000000000002</v>
      </c>
      <c r="J6877" s="212"/>
      <c r="K6877" s="212">
        <v>0.32900000000000001</v>
      </c>
      <c r="L6877" s="212"/>
      <c r="M6877" s="212">
        <v>0</v>
      </c>
      <c r="N6877" s="212"/>
      <c r="O6877" s="212">
        <v>1.8</v>
      </c>
      <c r="P6877" s="212"/>
      <c r="Q6877" s="212"/>
      <c r="R6877" s="212"/>
      <c r="S6877" s="212"/>
      <c r="T6877" s="212"/>
      <c r="U6877" s="212"/>
    </row>
    <row r="6878" spans="1:21" x14ac:dyDescent="0.25">
      <c r="A6878" s="57" t="s">
        <v>4588</v>
      </c>
      <c r="B6878" s="57" t="s">
        <v>9451</v>
      </c>
      <c r="C6878" s="212"/>
      <c r="D6878" s="212"/>
      <c r="E6878" s="212"/>
      <c r="F6878" s="212"/>
      <c r="G6878" s="212"/>
      <c r="H6878" s="212"/>
      <c r="I6878" s="212">
        <v>2.2069999999999999</v>
      </c>
      <c r="J6878" s="212">
        <v>4.1959999999999997</v>
      </c>
      <c r="K6878" s="212">
        <v>2.113</v>
      </c>
      <c r="L6878" s="212">
        <v>0.222</v>
      </c>
      <c r="M6878" s="212">
        <v>15.618</v>
      </c>
      <c r="N6878" s="212">
        <v>1.7010000000000001</v>
      </c>
      <c r="O6878" s="212">
        <v>0.59199999999999997</v>
      </c>
      <c r="P6878" s="212"/>
      <c r="Q6878" s="212"/>
      <c r="R6878" s="212"/>
      <c r="S6878" s="212"/>
      <c r="T6878" s="212"/>
      <c r="U6878" s="212"/>
    </row>
    <row r="6879" spans="1:21" x14ac:dyDescent="0.25">
      <c r="A6879" s="57" t="s">
        <v>4152</v>
      </c>
      <c r="B6879" s="57" t="s">
        <v>9452</v>
      </c>
      <c r="C6879" s="212"/>
      <c r="D6879" s="212"/>
      <c r="E6879" s="212"/>
      <c r="F6879" s="212"/>
      <c r="G6879" s="212"/>
      <c r="H6879" s="212">
        <v>0.44</v>
      </c>
      <c r="I6879" s="212"/>
      <c r="J6879" s="212"/>
      <c r="K6879" s="212"/>
      <c r="L6879" s="212"/>
      <c r="M6879" s="212"/>
      <c r="N6879" s="212"/>
      <c r="O6879" s="212"/>
      <c r="P6879" s="212"/>
      <c r="Q6879" s="212"/>
      <c r="R6879" s="212"/>
      <c r="S6879" s="212"/>
      <c r="T6879" s="212"/>
      <c r="U6879" s="212"/>
    </row>
    <row r="6880" spans="1:21" x14ac:dyDescent="0.25">
      <c r="A6880" s="57" t="s">
        <v>4510</v>
      </c>
      <c r="B6880" s="57" t="s">
        <v>9453</v>
      </c>
      <c r="C6880" s="212"/>
      <c r="D6880" s="212"/>
      <c r="E6880" s="212"/>
      <c r="F6880" s="212"/>
      <c r="G6880" s="212"/>
      <c r="H6880" s="212"/>
      <c r="I6880" s="212"/>
      <c r="J6880" s="212"/>
      <c r="K6880" s="212"/>
      <c r="L6880" s="212"/>
      <c r="M6880" s="212">
        <v>0</v>
      </c>
      <c r="N6880" s="212">
        <v>0</v>
      </c>
      <c r="O6880" s="212"/>
      <c r="P6880" s="212"/>
      <c r="Q6880" s="212"/>
      <c r="R6880" s="212"/>
      <c r="S6880" s="212"/>
      <c r="T6880" s="212"/>
      <c r="U6880" s="212"/>
    </row>
    <row r="6881" spans="1:21" x14ac:dyDescent="0.25">
      <c r="A6881" s="57" t="s">
        <v>4258</v>
      </c>
      <c r="B6881" s="57" t="s">
        <v>9454</v>
      </c>
      <c r="C6881" s="212"/>
      <c r="D6881" s="212"/>
      <c r="E6881" s="212"/>
      <c r="F6881" s="212"/>
      <c r="G6881" s="212"/>
      <c r="H6881" s="212"/>
      <c r="I6881" s="212">
        <v>1.9590000000000001</v>
      </c>
      <c r="J6881" s="212"/>
      <c r="K6881" s="212"/>
      <c r="L6881" s="212">
        <v>0.39400000000000002</v>
      </c>
      <c r="M6881" s="212">
        <v>2.8740000000000001</v>
      </c>
      <c r="N6881" s="212">
        <v>0</v>
      </c>
      <c r="O6881" s="212">
        <v>0</v>
      </c>
      <c r="P6881" s="212"/>
      <c r="Q6881" s="212"/>
      <c r="R6881" s="212"/>
      <c r="S6881" s="212"/>
      <c r="T6881" s="212"/>
      <c r="U6881" s="212"/>
    </row>
    <row r="6882" spans="1:21" x14ac:dyDescent="0.25">
      <c r="A6882" s="57" t="s">
        <v>4259</v>
      </c>
      <c r="B6882" s="57" t="s">
        <v>9455</v>
      </c>
      <c r="C6882" s="212"/>
      <c r="D6882" s="212"/>
      <c r="E6882" s="212"/>
      <c r="F6882" s="212"/>
      <c r="G6882" s="212"/>
      <c r="H6882" s="212"/>
      <c r="I6882" s="212"/>
      <c r="J6882" s="212"/>
      <c r="K6882" s="212">
        <v>1.625</v>
      </c>
      <c r="L6882" s="212"/>
      <c r="M6882" s="212"/>
      <c r="N6882" s="212">
        <v>2E-3</v>
      </c>
      <c r="O6882" s="212"/>
      <c r="P6882" s="212"/>
      <c r="Q6882" s="212"/>
      <c r="R6882" s="212"/>
      <c r="S6882" s="212"/>
      <c r="T6882" s="212"/>
      <c r="U6882" s="212"/>
    </row>
    <row r="6883" spans="1:21" x14ac:dyDescent="0.25">
      <c r="A6883" s="57" t="s">
        <v>4401</v>
      </c>
      <c r="B6883" s="57" t="s">
        <v>9456</v>
      </c>
      <c r="C6883" s="212"/>
      <c r="D6883" s="212"/>
      <c r="E6883" s="212"/>
      <c r="F6883" s="212"/>
      <c r="G6883" s="212"/>
      <c r="H6883" s="212">
        <v>0.875</v>
      </c>
      <c r="I6883" s="212"/>
      <c r="J6883" s="212">
        <v>0.749</v>
      </c>
      <c r="K6883" s="212"/>
      <c r="L6883" s="212"/>
      <c r="M6883" s="212">
        <v>0.39900000000000002</v>
      </c>
      <c r="N6883" s="212">
        <v>7.0999999999999994E-2</v>
      </c>
      <c r="O6883" s="212">
        <v>0.20300000000000001</v>
      </c>
      <c r="P6883" s="212">
        <v>3.0750000000000002</v>
      </c>
      <c r="Q6883" s="212">
        <v>1.296</v>
      </c>
      <c r="R6883" s="212">
        <v>8.7189999999999994</v>
      </c>
      <c r="S6883" s="212">
        <v>5.5979999999999999</v>
      </c>
      <c r="T6883" s="212">
        <v>2.9380000000000002</v>
      </c>
      <c r="U6883" s="212">
        <v>7.4989999999999997</v>
      </c>
    </row>
    <row r="6884" spans="1:21" x14ac:dyDescent="0.25">
      <c r="A6884" s="57" t="s">
        <v>4111</v>
      </c>
      <c r="B6884" s="57" t="s">
        <v>9457</v>
      </c>
      <c r="C6884" s="212"/>
      <c r="D6884" s="212"/>
      <c r="E6884" s="212"/>
      <c r="F6884" s="212"/>
      <c r="G6884" s="212"/>
      <c r="H6884" s="212"/>
      <c r="I6884" s="212"/>
      <c r="J6884" s="212">
        <v>3.04</v>
      </c>
      <c r="K6884" s="212"/>
      <c r="L6884" s="212"/>
      <c r="M6884" s="212"/>
      <c r="N6884" s="212"/>
      <c r="O6884" s="212"/>
      <c r="P6884" s="212"/>
      <c r="Q6884" s="212"/>
      <c r="R6884" s="212"/>
      <c r="S6884" s="212"/>
      <c r="T6884" s="212"/>
      <c r="U6884" s="212"/>
    </row>
    <row r="6885" spans="1:21" x14ac:dyDescent="0.25">
      <c r="A6885" s="57" t="s">
        <v>2188</v>
      </c>
      <c r="B6885" s="57" t="s">
        <v>9458</v>
      </c>
      <c r="C6885" s="212"/>
      <c r="D6885" s="212"/>
      <c r="E6885" s="212"/>
      <c r="F6885" s="212"/>
      <c r="G6885" s="212"/>
      <c r="H6885" s="212">
        <v>7.6079999999999997</v>
      </c>
      <c r="I6885" s="212">
        <v>1.7490000000000001</v>
      </c>
      <c r="J6885" s="212">
        <v>0.72599999999999998</v>
      </c>
      <c r="K6885" s="212">
        <v>1.3120000000000001</v>
      </c>
      <c r="L6885" s="212">
        <v>13.753</v>
      </c>
      <c r="M6885" s="212"/>
      <c r="N6885" s="212">
        <v>2.2610000000000001</v>
      </c>
      <c r="O6885" s="212">
        <v>8.9999999999999993E-3</v>
      </c>
      <c r="P6885" s="212"/>
      <c r="Q6885" s="212"/>
      <c r="R6885" s="212"/>
      <c r="S6885" s="212">
        <v>1.589</v>
      </c>
      <c r="T6885" s="212"/>
      <c r="U6885" s="212"/>
    </row>
    <row r="6886" spans="1:21" x14ac:dyDescent="0.25">
      <c r="A6886" s="57" t="s">
        <v>1117</v>
      </c>
      <c r="B6886" s="57" t="s">
        <v>9459</v>
      </c>
      <c r="C6886" s="212"/>
      <c r="D6886" s="212"/>
      <c r="E6886" s="212"/>
      <c r="F6886" s="212"/>
      <c r="G6886" s="212"/>
      <c r="H6886" s="212"/>
      <c r="I6886" s="212"/>
      <c r="J6886" s="212">
        <v>8.1579999999999995</v>
      </c>
      <c r="K6886" s="212">
        <v>10.077</v>
      </c>
      <c r="L6886" s="212">
        <v>4.3600000000000003</v>
      </c>
      <c r="M6886" s="212">
        <v>23.155000000000001</v>
      </c>
      <c r="N6886" s="212">
        <v>40.156999999999996</v>
      </c>
      <c r="O6886" s="212">
        <v>20.452999999999999</v>
      </c>
      <c r="P6886" s="212">
        <v>29.178999999999998</v>
      </c>
      <c r="Q6886" s="212">
        <v>87.537999999999997</v>
      </c>
      <c r="R6886" s="212">
        <v>20.893000000000001</v>
      </c>
      <c r="S6886" s="212">
        <v>78.120999999999995</v>
      </c>
      <c r="T6886" s="212">
        <v>825.19100000000003</v>
      </c>
      <c r="U6886" s="212">
        <v>98.802999999999997</v>
      </c>
    </row>
    <row r="6887" spans="1:21" x14ac:dyDescent="0.25">
      <c r="A6887" s="57" t="s">
        <v>3014</v>
      </c>
      <c r="B6887" s="57" t="s">
        <v>9460</v>
      </c>
      <c r="C6887" s="212"/>
      <c r="D6887" s="212"/>
      <c r="E6887" s="212"/>
      <c r="F6887" s="212"/>
      <c r="G6887" s="212"/>
      <c r="H6887" s="212">
        <v>0.224</v>
      </c>
      <c r="I6887" s="212">
        <v>1.1599999999999999</v>
      </c>
      <c r="J6887" s="212">
        <v>13.813000000000001</v>
      </c>
      <c r="K6887" s="212">
        <v>20.701000000000001</v>
      </c>
      <c r="L6887" s="212">
        <v>7.86</v>
      </c>
      <c r="M6887" s="212">
        <v>1.8089999999999999</v>
      </c>
      <c r="N6887" s="212">
        <v>13.427</v>
      </c>
      <c r="O6887" s="212"/>
      <c r="P6887" s="212"/>
      <c r="Q6887" s="212"/>
      <c r="R6887" s="212">
        <v>6.2439999999999998</v>
      </c>
      <c r="S6887" s="212">
        <v>3.5790000000000002</v>
      </c>
      <c r="T6887" s="212"/>
      <c r="U6887" s="212">
        <v>3.2</v>
      </c>
    </row>
    <row r="6888" spans="1:21" x14ac:dyDescent="0.25">
      <c r="A6888" s="57" t="s">
        <v>1430</v>
      </c>
      <c r="B6888" s="57" t="s">
        <v>9461</v>
      </c>
      <c r="C6888" s="212"/>
      <c r="D6888" s="212"/>
      <c r="E6888" s="212"/>
      <c r="F6888" s="212"/>
      <c r="G6888" s="212"/>
      <c r="H6888" s="212">
        <v>1.417</v>
      </c>
      <c r="I6888" s="212"/>
      <c r="J6888" s="212">
        <v>0.20100000000000001</v>
      </c>
      <c r="K6888" s="212">
        <v>5.7220000000000004</v>
      </c>
      <c r="L6888" s="212">
        <v>2.8290000000000002</v>
      </c>
      <c r="M6888" s="212">
        <v>13.571999999999999</v>
      </c>
      <c r="N6888" s="212">
        <v>8.8190000000000008</v>
      </c>
      <c r="O6888" s="212">
        <v>21.898</v>
      </c>
      <c r="P6888" s="212">
        <v>9.25</v>
      </c>
      <c r="Q6888" s="212">
        <v>47.871000000000002</v>
      </c>
      <c r="R6888" s="212">
        <v>0.33300000000000002</v>
      </c>
      <c r="S6888" s="212">
        <v>28.558</v>
      </c>
      <c r="T6888" s="212">
        <v>51.591999999999999</v>
      </c>
      <c r="U6888" s="212">
        <v>41.216999999999999</v>
      </c>
    </row>
    <row r="6889" spans="1:21" x14ac:dyDescent="0.25">
      <c r="A6889" s="57" t="s">
        <v>1991</v>
      </c>
      <c r="B6889" s="57" t="s">
        <v>9462</v>
      </c>
      <c r="C6889" s="212"/>
      <c r="D6889" s="212"/>
      <c r="E6889" s="212"/>
      <c r="F6889" s="212"/>
      <c r="G6889" s="212"/>
      <c r="H6889" s="212"/>
      <c r="I6889" s="212">
        <v>1.7769999999999999</v>
      </c>
      <c r="J6889" s="212">
        <v>2.367</v>
      </c>
      <c r="K6889" s="212"/>
      <c r="L6889" s="212">
        <v>5.65</v>
      </c>
      <c r="M6889" s="212"/>
      <c r="N6889" s="212"/>
      <c r="O6889" s="212">
        <v>29.114000000000001</v>
      </c>
      <c r="P6889" s="212"/>
      <c r="Q6889" s="212"/>
      <c r="R6889" s="212">
        <v>1.1000000000000001</v>
      </c>
      <c r="S6889" s="212">
        <v>1.07</v>
      </c>
      <c r="T6889" s="212">
        <v>7.6470000000000002</v>
      </c>
      <c r="U6889" s="212">
        <v>0.105</v>
      </c>
    </row>
    <row r="6890" spans="1:21" x14ac:dyDescent="0.25">
      <c r="A6890" s="57" t="s">
        <v>2172</v>
      </c>
      <c r="B6890" s="57" t="s">
        <v>9463</v>
      </c>
      <c r="C6890" s="212"/>
      <c r="D6890" s="212">
        <v>4.1989999999999998</v>
      </c>
      <c r="E6890" s="212"/>
      <c r="F6890" s="212"/>
      <c r="G6890" s="212"/>
      <c r="H6890" s="212">
        <v>55.6</v>
      </c>
      <c r="I6890" s="212"/>
      <c r="J6890" s="212">
        <v>7.319</v>
      </c>
      <c r="K6890" s="212"/>
      <c r="L6890" s="212">
        <v>1E-3</v>
      </c>
      <c r="M6890" s="212">
        <v>0</v>
      </c>
      <c r="N6890" s="212">
        <v>0</v>
      </c>
      <c r="O6890" s="212">
        <v>9.2999999999999999E-2</v>
      </c>
      <c r="P6890" s="212">
        <v>0.67300000000000004</v>
      </c>
      <c r="Q6890" s="212">
        <v>0.78100000000000003</v>
      </c>
      <c r="R6890" s="212">
        <v>1.619</v>
      </c>
      <c r="S6890" s="212">
        <v>1.4710000000000001</v>
      </c>
      <c r="T6890" s="212">
        <v>0.71</v>
      </c>
      <c r="U6890" s="212"/>
    </row>
    <row r="6891" spans="1:21" x14ac:dyDescent="0.25">
      <c r="A6891" s="57" t="s">
        <v>3841</v>
      </c>
      <c r="B6891" s="57" t="s">
        <v>9464</v>
      </c>
      <c r="C6891" s="212"/>
      <c r="D6891" s="212"/>
      <c r="E6891" s="212"/>
      <c r="F6891" s="212"/>
      <c r="G6891" s="212"/>
      <c r="H6891" s="212"/>
      <c r="I6891" s="212"/>
      <c r="J6891" s="212"/>
      <c r="K6891" s="212"/>
      <c r="L6891" s="212"/>
      <c r="M6891" s="212"/>
      <c r="N6891" s="212"/>
      <c r="O6891" s="212"/>
      <c r="P6891" s="212"/>
      <c r="Q6891" s="212"/>
      <c r="R6891" s="212">
        <v>0.108</v>
      </c>
      <c r="S6891" s="212"/>
      <c r="T6891" s="212">
        <v>0.88</v>
      </c>
      <c r="U6891" s="212"/>
    </row>
    <row r="6892" spans="1:21" x14ac:dyDescent="0.25">
      <c r="A6892" s="57" t="s">
        <v>2665</v>
      </c>
      <c r="B6892" s="57" t="s">
        <v>9466</v>
      </c>
      <c r="C6892" s="212">
        <v>1.7989999999999999</v>
      </c>
      <c r="D6892" s="212">
        <v>0.29899999999999999</v>
      </c>
      <c r="E6892" s="212"/>
      <c r="F6892" s="212"/>
      <c r="G6892" s="212"/>
      <c r="H6892" s="212"/>
      <c r="I6892" s="212"/>
      <c r="J6892" s="212"/>
      <c r="K6892" s="212"/>
      <c r="L6892" s="212"/>
      <c r="M6892" s="212"/>
      <c r="N6892" s="212"/>
      <c r="O6892" s="212">
        <v>0</v>
      </c>
      <c r="P6892" s="212"/>
      <c r="Q6892" s="212"/>
      <c r="R6892" s="212"/>
      <c r="S6892" s="212"/>
      <c r="T6892" s="212"/>
      <c r="U6892" s="212"/>
    </row>
    <row r="6893" spans="1:21" x14ac:dyDescent="0.25">
      <c r="A6893" s="57" t="s">
        <v>1047</v>
      </c>
      <c r="B6893" s="57" t="s">
        <v>9468</v>
      </c>
      <c r="C6893" s="212"/>
      <c r="D6893" s="212"/>
      <c r="E6893" s="212"/>
      <c r="F6893" s="212"/>
      <c r="G6893" s="212"/>
      <c r="H6893" s="212"/>
      <c r="I6893" s="212">
        <v>0.66900000000000004</v>
      </c>
      <c r="J6893" s="212"/>
      <c r="K6893" s="212"/>
      <c r="L6893" s="212">
        <v>14.292</v>
      </c>
      <c r="M6893" s="212"/>
      <c r="N6893" s="212">
        <v>0</v>
      </c>
      <c r="O6893" s="212">
        <v>0</v>
      </c>
      <c r="P6893" s="212">
        <v>5.4889999999999999</v>
      </c>
      <c r="Q6893" s="212">
        <v>10.154</v>
      </c>
      <c r="R6893" s="212">
        <v>0</v>
      </c>
      <c r="S6893" s="212"/>
      <c r="T6893" s="212"/>
      <c r="U6893" s="212"/>
    </row>
    <row r="6894" spans="1:21" x14ac:dyDescent="0.25">
      <c r="A6894" s="57" t="s">
        <v>2498</v>
      </c>
      <c r="B6894" s="57" t="s">
        <v>9469</v>
      </c>
      <c r="C6894" s="212"/>
      <c r="D6894" s="212"/>
      <c r="E6894" s="212"/>
      <c r="F6894" s="212"/>
      <c r="G6894" s="212"/>
      <c r="H6894" s="212"/>
      <c r="I6894" s="212"/>
      <c r="J6894" s="212"/>
      <c r="K6894" s="212"/>
      <c r="L6894" s="212"/>
      <c r="M6894" s="212"/>
      <c r="N6894" s="212"/>
      <c r="O6894" s="212"/>
      <c r="P6894" s="212"/>
      <c r="Q6894" s="212"/>
      <c r="R6894" s="212"/>
      <c r="S6894" s="212"/>
      <c r="T6894" s="212">
        <v>0</v>
      </c>
      <c r="U6894" s="212"/>
    </row>
    <row r="6895" spans="1:21" x14ac:dyDescent="0.25">
      <c r="A6895" s="57" t="s">
        <v>2516</v>
      </c>
      <c r="B6895" s="57" t="s">
        <v>9471</v>
      </c>
      <c r="C6895" s="212"/>
      <c r="D6895" s="212"/>
      <c r="E6895" s="212"/>
      <c r="F6895" s="212"/>
      <c r="G6895" s="212"/>
      <c r="H6895" s="212"/>
      <c r="I6895" s="212"/>
      <c r="J6895" s="212">
        <v>1.115</v>
      </c>
      <c r="K6895" s="212"/>
      <c r="L6895" s="212"/>
      <c r="M6895" s="212"/>
      <c r="N6895" s="212"/>
      <c r="O6895" s="212"/>
      <c r="P6895" s="212"/>
      <c r="Q6895" s="212"/>
      <c r="R6895" s="212">
        <v>2.46</v>
      </c>
      <c r="S6895" s="212"/>
      <c r="T6895" s="212"/>
      <c r="U6895" s="212"/>
    </row>
    <row r="6896" spans="1:21" x14ac:dyDescent="0.25">
      <c r="A6896" s="57" t="s">
        <v>3496</v>
      </c>
      <c r="B6896" s="57" t="s">
        <v>9472</v>
      </c>
      <c r="C6896" s="212"/>
      <c r="D6896" s="212"/>
      <c r="E6896" s="212"/>
      <c r="F6896" s="212"/>
      <c r="G6896" s="212"/>
      <c r="H6896" s="212">
        <v>0.41599999999999998</v>
      </c>
      <c r="I6896" s="212">
        <v>0.13900000000000001</v>
      </c>
      <c r="J6896" s="212"/>
      <c r="K6896" s="212"/>
      <c r="L6896" s="212"/>
      <c r="M6896" s="212"/>
      <c r="N6896" s="212">
        <v>0</v>
      </c>
      <c r="O6896" s="212">
        <v>0</v>
      </c>
      <c r="P6896" s="212">
        <v>0.43</v>
      </c>
      <c r="Q6896" s="212"/>
      <c r="R6896" s="212">
        <v>0</v>
      </c>
      <c r="S6896" s="212">
        <v>2.5000000000000001E-2</v>
      </c>
      <c r="T6896" s="212"/>
      <c r="U6896" s="212"/>
    </row>
    <row r="6897" spans="1:21" x14ac:dyDescent="0.25">
      <c r="A6897" s="57" t="s">
        <v>3455</v>
      </c>
      <c r="B6897" s="57" t="s">
        <v>9473</v>
      </c>
      <c r="C6897" s="212"/>
      <c r="D6897" s="212"/>
      <c r="E6897" s="212"/>
      <c r="F6897" s="212"/>
      <c r="G6897" s="212"/>
      <c r="H6897" s="212"/>
      <c r="I6897" s="212"/>
      <c r="J6897" s="212"/>
      <c r="K6897" s="212"/>
      <c r="L6897" s="212"/>
      <c r="M6897" s="212"/>
      <c r="N6897" s="212"/>
      <c r="O6897" s="212"/>
      <c r="P6897" s="212"/>
      <c r="Q6897" s="212"/>
      <c r="R6897" s="212">
        <v>0.25</v>
      </c>
      <c r="S6897" s="212"/>
      <c r="T6897" s="212"/>
      <c r="U6897" s="212"/>
    </row>
    <row r="6898" spans="1:21" x14ac:dyDescent="0.25">
      <c r="A6898" s="57" t="s">
        <v>3187</v>
      </c>
      <c r="B6898" s="57" t="s">
        <v>9474</v>
      </c>
      <c r="C6898" s="212"/>
      <c r="D6898" s="212"/>
      <c r="E6898" s="212"/>
      <c r="F6898" s="212"/>
      <c r="G6898" s="212"/>
      <c r="H6898" s="212">
        <v>0.85799999999999998</v>
      </c>
      <c r="I6898" s="212"/>
      <c r="J6898" s="212"/>
      <c r="K6898" s="212"/>
      <c r="L6898" s="212"/>
      <c r="M6898" s="212">
        <v>0</v>
      </c>
      <c r="N6898" s="212"/>
      <c r="O6898" s="212"/>
      <c r="P6898" s="212"/>
      <c r="Q6898" s="212"/>
      <c r="R6898" s="212"/>
      <c r="S6898" s="212"/>
      <c r="T6898" s="212"/>
      <c r="U6898" s="212"/>
    </row>
    <row r="6899" spans="1:21" x14ac:dyDescent="0.25">
      <c r="A6899" s="57" t="s">
        <v>1821</v>
      </c>
      <c r="B6899" s="57" t="s">
        <v>9476</v>
      </c>
      <c r="C6899" s="212"/>
      <c r="D6899" s="212"/>
      <c r="E6899" s="212"/>
      <c r="F6899" s="212"/>
      <c r="G6899" s="212"/>
      <c r="H6899" s="212">
        <v>0.17499999999999999</v>
      </c>
      <c r="I6899" s="212"/>
      <c r="J6899" s="212"/>
      <c r="K6899" s="212"/>
      <c r="L6899" s="212">
        <v>0.44800000000000001</v>
      </c>
      <c r="M6899" s="212">
        <v>0</v>
      </c>
      <c r="N6899" s="212"/>
      <c r="O6899" s="212">
        <v>0</v>
      </c>
      <c r="P6899" s="212">
        <v>6.399</v>
      </c>
      <c r="Q6899" s="212">
        <v>7.0000000000000007E-2</v>
      </c>
      <c r="R6899" s="212">
        <v>0.71399999999999997</v>
      </c>
      <c r="S6899" s="212">
        <v>7.577</v>
      </c>
      <c r="T6899" s="212"/>
      <c r="U6899" s="212">
        <v>0.43</v>
      </c>
    </row>
    <row r="6900" spans="1:21" x14ac:dyDescent="0.25">
      <c r="A6900" s="57" t="s">
        <v>2182</v>
      </c>
      <c r="B6900" s="57" t="s">
        <v>9477</v>
      </c>
      <c r="C6900" s="212"/>
      <c r="D6900" s="212"/>
      <c r="E6900" s="212"/>
      <c r="F6900" s="212"/>
      <c r="G6900" s="212"/>
      <c r="H6900" s="212"/>
      <c r="I6900" s="212"/>
      <c r="J6900" s="212"/>
      <c r="K6900" s="212">
        <v>1.0620000000000001</v>
      </c>
      <c r="L6900" s="212">
        <v>1.4770000000000001</v>
      </c>
      <c r="M6900" s="212">
        <v>5.4530000000000003</v>
      </c>
      <c r="N6900" s="212">
        <v>0</v>
      </c>
      <c r="O6900" s="212"/>
      <c r="P6900" s="212"/>
      <c r="Q6900" s="212"/>
      <c r="R6900" s="212"/>
      <c r="S6900" s="212">
        <v>0.6</v>
      </c>
      <c r="T6900" s="212">
        <v>5.5E-2</v>
      </c>
      <c r="U6900" s="212"/>
    </row>
    <row r="6901" spans="1:21" x14ac:dyDescent="0.25">
      <c r="A6901" s="57" t="s">
        <v>791</v>
      </c>
      <c r="B6901" s="57" t="s">
        <v>9479</v>
      </c>
      <c r="C6901" s="212"/>
      <c r="D6901" s="212"/>
      <c r="E6901" s="212"/>
      <c r="F6901" s="212"/>
      <c r="G6901" s="212"/>
      <c r="H6901" s="212">
        <v>0.16900000000000001</v>
      </c>
      <c r="I6901" s="212">
        <v>0.25700000000000001</v>
      </c>
      <c r="J6901" s="212"/>
      <c r="K6901" s="212"/>
      <c r="L6901" s="212"/>
      <c r="M6901" s="212"/>
      <c r="N6901" s="212">
        <v>0</v>
      </c>
      <c r="O6901" s="212">
        <v>0</v>
      </c>
      <c r="P6901" s="212">
        <v>0.81100000000000005</v>
      </c>
      <c r="Q6901" s="212"/>
      <c r="R6901" s="212">
        <v>0.52</v>
      </c>
      <c r="S6901" s="212">
        <v>0.68600000000000005</v>
      </c>
      <c r="T6901" s="212">
        <v>1.64</v>
      </c>
      <c r="U6901" s="212">
        <v>0.40799999999999997</v>
      </c>
    </row>
    <row r="6902" spans="1:21" x14ac:dyDescent="0.25">
      <c r="A6902" s="57" t="s">
        <v>959</v>
      </c>
      <c r="B6902" s="57" t="s">
        <v>9480</v>
      </c>
      <c r="C6902" s="212"/>
      <c r="D6902" s="212"/>
      <c r="E6902" s="212"/>
      <c r="F6902" s="212"/>
      <c r="G6902" s="212"/>
      <c r="H6902" s="212">
        <v>15.282</v>
      </c>
      <c r="I6902" s="212">
        <v>7.1559999999999997</v>
      </c>
      <c r="J6902" s="212">
        <v>1.1990000000000001</v>
      </c>
      <c r="K6902" s="212">
        <v>5.8810000000000002</v>
      </c>
      <c r="L6902" s="212">
        <v>22.669</v>
      </c>
      <c r="M6902" s="212">
        <v>0.57299999999999995</v>
      </c>
      <c r="N6902" s="212">
        <v>0</v>
      </c>
      <c r="O6902" s="212">
        <v>2.73</v>
      </c>
      <c r="P6902" s="212">
        <v>2.6840000000000002</v>
      </c>
      <c r="Q6902" s="212">
        <v>0.20499999999999999</v>
      </c>
      <c r="R6902" s="212">
        <v>9.7289999999999992</v>
      </c>
      <c r="S6902" s="212"/>
      <c r="T6902" s="212">
        <v>1.4970000000000001</v>
      </c>
      <c r="U6902" s="212"/>
    </row>
    <row r="6903" spans="1:21" x14ac:dyDescent="0.25">
      <c r="A6903" s="57" t="s">
        <v>3072</v>
      </c>
      <c r="B6903" s="57" t="s">
        <v>9482</v>
      </c>
      <c r="C6903" s="212"/>
      <c r="D6903" s="212"/>
      <c r="E6903" s="212"/>
      <c r="F6903" s="212"/>
      <c r="G6903" s="212"/>
      <c r="H6903" s="212"/>
      <c r="I6903" s="212"/>
      <c r="J6903" s="212">
        <v>0.21099999999999999</v>
      </c>
      <c r="K6903" s="212">
        <v>0.36099999999999999</v>
      </c>
      <c r="L6903" s="212">
        <v>1.25</v>
      </c>
      <c r="M6903" s="212"/>
      <c r="N6903" s="212"/>
      <c r="O6903" s="212">
        <v>0.4</v>
      </c>
      <c r="P6903" s="212"/>
      <c r="Q6903" s="212"/>
      <c r="R6903" s="212"/>
      <c r="S6903" s="212"/>
      <c r="T6903" s="212"/>
      <c r="U6903" s="212"/>
    </row>
    <row r="6904" spans="1:21" x14ac:dyDescent="0.25">
      <c r="A6904" s="57" t="s">
        <v>2310</v>
      </c>
      <c r="B6904" s="57" t="s">
        <v>9483</v>
      </c>
      <c r="C6904" s="212"/>
      <c r="D6904" s="212"/>
      <c r="E6904" s="212"/>
      <c r="F6904" s="212"/>
      <c r="G6904" s="212"/>
      <c r="H6904" s="212"/>
      <c r="I6904" s="212"/>
      <c r="J6904" s="212"/>
      <c r="K6904" s="212"/>
      <c r="L6904" s="212"/>
      <c r="M6904" s="212"/>
      <c r="N6904" s="212"/>
      <c r="O6904" s="212"/>
      <c r="P6904" s="212"/>
      <c r="Q6904" s="212"/>
      <c r="R6904" s="212"/>
      <c r="S6904" s="212">
        <v>2.46</v>
      </c>
      <c r="T6904" s="212"/>
      <c r="U6904" s="212"/>
    </row>
    <row r="6905" spans="1:21" x14ac:dyDescent="0.25">
      <c r="A6905" s="57" t="s">
        <v>1541</v>
      </c>
      <c r="B6905" s="57" t="s">
        <v>9484</v>
      </c>
      <c r="C6905" s="212"/>
      <c r="D6905" s="212"/>
      <c r="E6905" s="212"/>
      <c r="F6905" s="212"/>
      <c r="G6905" s="212"/>
      <c r="H6905" s="212"/>
      <c r="I6905" s="212">
        <v>0.151</v>
      </c>
      <c r="J6905" s="212"/>
      <c r="K6905" s="212">
        <v>1.0429999999999999</v>
      </c>
      <c r="L6905" s="212">
        <v>2.609</v>
      </c>
      <c r="M6905" s="212">
        <v>0</v>
      </c>
      <c r="N6905" s="212">
        <v>0</v>
      </c>
      <c r="O6905" s="212">
        <v>0</v>
      </c>
      <c r="P6905" s="212">
        <v>1.3169999999999999</v>
      </c>
      <c r="Q6905" s="212">
        <v>0.72599999999999998</v>
      </c>
      <c r="R6905" s="212">
        <v>0</v>
      </c>
      <c r="S6905" s="212"/>
      <c r="T6905" s="212"/>
      <c r="U6905" s="212"/>
    </row>
    <row r="6906" spans="1:21" x14ac:dyDescent="0.25">
      <c r="A6906" s="57" t="s">
        <v>10408</v>
      </c>
      <c r="B6906" s="57" t="s">
        <v>10409</v>
      </c>
      <c r="C6906" s="212">
        <v>1</v>
      </c>
      <c r="D6906" s="212">
        <v>0.29899999999999999</v>
      </c>
      <c r="E6906" s="212"/>
      <c r="F6906" s="212"/>
      <c r="G6906" s="212"/>
      <c r="H6906" s="212">
        <v>18.61</v>
      </c>
      <c r="I6906" s="212">
        <v>221.03800000000001</v>
      </c>
      <c r="J6906" s="212">
        <v>38.673000000000002</v>
      </c>
      <c r="K6906" s="212">
        <v>19.722999999999999</v>
      </c>
      <c r="L6906" s="212">
        <v>189.375</v>
      </c>
      <c r="M6906" s="212">
        <v>3.3519999999999999</v>
      </c>
      <c r="N6906" s="212">
        <v>10.615</v>
      </c>
      <c r="O6906" s="212">
        <v>33.591000000000001</v>
      </c>
      <c r="P6906" s="212">
        <v>35.823</v>
      </c>
      <c r="Q6906" s="212">
        <v>18.36</v>
      </c>
      <c r="R6906" s="212">
        <v>0</v>
      </c>
      <c r="S6906" s="212">
        <v>0.436</v>
      </c>
      <c r="T6906" s="212">
        <v>0</v>
      </c>
      <c r="U6906" s="212">
        <v>14.131</v>
      </c>
    </row>
    <row r="6907" spans="1:21" x14ac:dyDescent="0.25">
      <c r="A6907" s="57" t="s">
        <v>3752</v>
      </c>
      <c r="B6907" s="57" t="s">
        <v>9487</v>
      </c>
      <c r="C6907" s="212"/>
      <c r="D6907" s="212"/>
      <c r="E6907" s="212"/>
      <c r="F6907" s="212"/>
      <c r="G6907" s="212"/>
      <c r="H6907" s="212"/>
      <c r="I6907" s="212"/>
      <c r="J6907" s="212"/>
      <c r="K6907" s="212"/>
      <c r="L6907" s="212"/>
      <c r="M6907" s="212"/>
      <c r="N6907" s="212"/>
      <c r="O6907" s="212"/>
      <c r="P6907" s="212"/>
      <c r="Q6907" s="212"/>
      <c r="R6907" s="212">
        <v>7.3940000000000001</v>
      </c>
      <c r="S6907" s="212"/>
      <c r="T6907" s="212"/>
      <c r="U6907" s="212"/>
    </row>
    <row r="6908" spans="1:21" x14ac:dyDescent="0.25">
      <c r="A6908" s="57" t="s">
        <v>2175</v>
      </c>
      <c r="B6908" s="57" t="s">
        <v>9488</v>
      </c>
      <c r="C6908" s="212"/>
      <c r="D6908" s="212"/>
      <c r="E6908" s="212"/>
      <c r="F6908" s="212"/>
      <c r="G6908" s="212"/>
      <c r="H6908" s="212"/>
      <c r="I6908" s="212"/>
      <c r="J6908" s="212"/>
      <c r="K6908" s="212"/>
      <c r="L6908" s="212">
        <v>0.79400000000000004</v>
      </c>
      <c r="M6908" s="212"/>
      <c r="N6908" s="212"/>
      <c r="O6908" s="212">
        <v>0.111</v>
      </c>
      <c r="P6908" s="212"/>
      <c r="Q6908" s="212"/>
      <c r="R6908" s="212"/>
      <c r="S6908" s="212"/>
      <c r="T6908" s="212"/>
      <c r="U6908" s="212">
        <v>0.09</v>
      </c>
    </row>
    <row r="6909" spans="1:21" x14ac:dyDescent="0.25">
      <c r="A6909" s="57" t="s">
        <v>3705</v>
      </c>
      <c r="B6909" s="57" t="s">
        <v>9489</v>
      </c>
      <c r="C6909" s="212"/>
      <c r="D6909" s="212"/>
      <c r="E6909" s="212"/>
      <c r="F6909" s="212"/>
      <c r="G6909" s="212"/>
      <c r="H6909" s="212"/>
      <c r="I6909" s="212"/>
      <c r="J6909" s="212"/>
      <c r="K6909" s="212"/>
      <c r="L6909" s="212"/>
      <c r="M6909" s="212"/>
      <c r="N6909" s="212"/>
      <c r="O6909" s="212">
        <v>41.487000000000002</v>
      </c>
      <c r="P6909" s="212">
        <v>29.891999999999999</v>
      </c>
      <c r="Q6909" s="212"/>
      <c r="R6909" s="212"/>
      <c r="S6909" s="212"/>
      <c r="T6909" s="212">
        <v>4.4050000000000002</v>
      </c>
      <c r="U6909" s="212">
        <v>0.122</v>
      </c>
    </row>
    <row r="6910" spans="1:21" x14ac:dyDescent="0.25">
      <c r="A6910" s="57" t="s">
        <v>1425</v>
      </c>
      <c r="B6910" s="57" t="s">
        <v>9490</v>
      </c>
      <c r="C6910" s="212"/>
      <c r="D6910" s="212"/>
      <c r="E6910" s="212"/>
      <c r="F6910" s="212"/>
      <c r="G6910" s="212"/>
      <c r="H6910" s="212">
        <v>17.210999999999999</v>
      </c>
      <c r="I6910" s="212">
        <v>11.212</v>
      </c>
      <c r="J6910" s="212">
        <v>3.9689999999999999</v>
      </c>
      <c r="K6910" s="212">
        <v>4.0449999999999999</v>
      </c>
      <c r="L6910" s="212">
        <v>7.9029999999999996</v>
      </c>
      <c r="M6910" s="212">
        <v>11.6</v>
      </c>
      <c r="N6910" s="212"/>
      <c r="O6910" s="212"/>
      <c r="P6910" s="212">
        <v>8.2569999999999997</v>
      </c>
      <c r="Q6910" s="212">
        <v>6.7949999999999999</v>
      </c>
      <c r="R6910" s="212">
        <v>22.736999999999998</v>
      </c>
      <c r="S6910" s="212">
        <v>10.896000000000001</v>
      </c>
      <c r="T6910" s="212">
        <v>21.838999999999999</v>
      </c>
      <c r="U6910" s="212">
        <v>20.888999999999999</v>
      </c>
    </row>
    <row r="6911" spans="1:21" x14ac:dyDescent="0.25">
      <c r="A6911" s="57" t="s">
        <v>1030</v>
      </c>
      <c r="B6911" s="57" t="s">
        <v>9491</v>
      </c>
      <c r="C6911" s="212"/>
      <c r="D6911" s="212"/>
      <c r="E6911" s="212"/>
      <c r="F6911" s="212"/>
      <c r="G6911" s="212"/>
      <c r="H6911" s="212">
        <v>146.905</v>
      </c>
      <c r="I6911" s="212">
        <v>482.06299999999999</v>
      </c>
      <c r="J6911" s="212">
        <v>465.87599999999998</v>
      </c>
      <c r="K6911" s="212">
        <v>516.52700000000004</v>
      </c>
      <c r="L6911" s="212">
        <v>497.60300000000001</v>
      </c>
      <c r="M6911" s="212">
        <v>241.81299999999999</v>
      </c>
      <c r="N6911" s="212">
        <v>105.57599999999999</v>
      </c>
      <c r="O6911" s="212">
        <v>161.166</v>
      </c>
      <c r="P6911" s="212">
        <v>61.295000000000002</v>
      </c>
      <c r="Q6911" s="212">
        <v>22.876000000000001</v>
      </c>
      <c r="R6911" s="212">
        <v>36.417000000000002</v>
      </c>
      <c r="S6911" s="212">
        <v>48.895000000000003</v>
      </c>
      <c r="T6911" s="212">
        <v>0.374</v>
      </c>
      <c r="U6911" s="212"/>
    </row>
    <row r="6912" spans="1:21" x14ac:dyDescent="0.25">
      <c r="A6912" s="57" t="s">
        <v>1894</v>
      </c>
      <c r="B6912" s="57" t="s">
        <v>9492</v>
      </c>
      <c r="C6912" s="212"/>
      <c r="D6912" s="212"/>
      <c r="E6912" s="212"/>
      <c r="F6912" s="212"/>
      <c r="G6912" s="212"/>
      <c r="H6912" s="212">
        <v>0.54100000000000004</v>
      </c>
      <c r="I6912" s="212"/>
      <c r="J6912" s="212">
        <v>0.56499999999999995</v>
      </c>
      <c r="K6912" s="212">
        <v>0.40500000000000003</v>
      </c>
      <c r="L6912" s="212"/>
      <c r="M6912" s="212"/>
      <c r="N6912" s="212"/>
      <c r="O6912" s="212"/>
      <c r="P6912" s="212"/>
      <c r="Q6912" s="212"/>
      <c r="R6912" s="212">
        <v>0.88200000000000001</v>
      </c>
      <c r="S6912" s="212">
        <v>0.04</v>
      </c>
      <c r="T6912" s="212">
        <v>5.8000000000000003E-2</v>
      </c>
      <c r="U6912" s="212"/>
    </row>
    <row r="6913" spans="1:21" x14ac:dyDescent="0.25">
      <c r="A6913" s="57" t="s">
        <v>2689</v>
      </c>
      <c r="B6913" s="57" t="s">
        <v>9493</v>
      </c>
      <c r="C6913" s="212"/>
      <c r="D6913" s="212"/>
      <c r="E6913" s="212"/>
      <c r="F6913" s="212"/>
      <c r="G6913" s="212"/>
      <c r="H6913" s="212"/>
      <c r="I6913" s="212"/>
      <c r="J6913" s="212"/>
      <c r="K6913" s="212"/>
      <c r="L6913" s="212"/>
      <c r="M6913" s="212"/>
      <c r="N6913" s="212"/>
      <c r="O6913" s="212"/>
      <c r="P6913" s="212">
        <v>6.0780000000000003</v>
      </c>
      <c r="Q6913" s="212"/>
      <c r="R6913" s="212"/>
      <c r="S6913" s="212"/>
      <c r="T6913" s="212"/>
      <c r="U6913" s="212"/>
    </row>
    <row r="6914" spans="1:21" x14ac:dyDescent="0.25">
      <c r="A6914" s="57" t="s">
        <v>1715</v>
      </c>
      <c r="B6914" s="57" t="s">
        <v>9494</v>
      </c>
      <c r="C6914" s="212"/>
      <c r="D6914" s="212"/>
      <c r="E6914" s="212"/>
      <c r="F6914" s="212"/>
      <c r="G6914" s="212"/>
      <c r="H6914" s="212">
        <v>1.4999999999999999E-2</v>
      </c>
      <c r="I6914" s="212">
        <v>0.06</v>
      </c>
      <c r="J6914" s="212">
        <v>4.96</v>
      </c>
      <c r="K6914" s="212"/>
      <c r="L6914" s="212">
        <v>5.0000000000000001E-3</v>
      </c>
      <c r="M6914" s="212">
        <v>4.2000000000000003E-2</v>
      </c>
      <c r="N6914" s="212"/>
      <c r="O6914" s="212"/>
      <c r="P6914" s="212"/>
      <c r="Q6914" s="212"/>
      <c r="R6914" s="212">
        <v>0</v>
      </c>
      <c r="S6914" s="212">
        <v>33.6</v>
      </c>
      <c r="T6914" s="212"/>
      <c r="U6914" s="212">
        <v>11.275</v>
      </c>
    </row>
    <row r="6915" spans="1:21" x14ac:dyDescent="0.25">
      <c r="A6915" s="57" t="s">
        <v>2091</v>
      </c>
      <c r="B6915" s="57" t="s">
        <v>9495</v>
      </c>
      <c r="C6915" s="212"/>
      <c r="D6915" s="212"/>
      <c r="E6915" s="212"/>
      <c r="F6915" s="212"/>
      <c r="G6915" s="212"/>
      <c r="H6915" s="212"/>
      <c r="I6915" s="212"/>
      <c r="J6915" s="212"/>
      <c r="K6915" s="212">
        <v>0.35899999999999999</v>
      </c>
      <c r="L6915" s="212">
        <v>0.46600000000000003</v>
      </c>
      <c r="M6915" s="212">
        <v>0</v>
      </c>
      <c r="N6915" s="212">
        <v>0</v>
      </c>
      <c r="O6915" s="212"/>
      <c r="P6915" s="212">
        <v>0.02</v>
      </c>
      <c r="Q6915" s="212">
        <v>3.786</v>
      </c>
      <c r="R6915" s="212"/>
      <c r="S6915" s="212">
        <v>0</v>
      </c>
      <c r="T6915" s="212"/>
      <c r="U6915" s="212">
        <v>2.1999999999999999E-2</v>
      </c>
    </row>
    <row r="6916" spans="1:21" x14ac:dyDescent="0.25">
      <c r="A6916" s="57" t="s">
        <v>787</v>
      </c>
      <c r="B6916" s="57" t="s">
        <v>9496</v>
      </c>
      <c r="C6916" s="212"/>
      <c r="D6916" s="212"/>
      <c r="E6916" s="212"/>
      <c r="F6916" s="212"/>
      <c r="G6916" s="212"/>
      <c r="H6916" s="212">
        <v>1.3089999999999999</v>
      </c>
      <c r="I6916" s="212">
        <v>1.1040000000000001</v>
      </c>
      <c r="J6916" s="212">
        <v>10.332000000000001</v>
      </c>
      <c r="K6916" s="212">
        <v>38.847000000000001</v>
      </c>
      <c r="L6916" s="212">
        <v>3.4369999999999998</v>
      </c>
      <c r="M6916" s="212">
        <v>5.6139999999999999</v>
      </c>
      <c r="N6916" s="212">
        <v>0</v>
      </c>
      <c r="O6916" s="212">
        <v>3.0000000000000001E-3</v>
      </c>
      <c r="P6916" s="212">
        <v>0.30499999999999999</v>
      </c>
      <c r="Q6916" s="212">
        <v>0.871</v>
      </c>
      <c r="R6916" s="212">
        <v>7.7169999999999996</v>
      </c>
      <c r="S6916" s="212">
        <v>3.75</v>
      </c>
      <c r="T6916" s="212">
        <v>1.8919999999999999</v>
      </c>
      <c r="U6916" s="212"/>
    </row>
    <row r="6917" spans="1:21" x14ac:dyDescent="0.25">
      <c r="A6917" s="57" t="s">
        <v>2804</v>
      </c>
      <c r="B6917" s="57" t="s">
        <v>9497</v>
      </c>
      <c r="C6917" s="212"/>
      <c r="D6917" s="212"/>
      <c r="E6917" s="212"/>
      <c r="F6917" s="212"/>
      <c r="G6917" s="212"/>
      <c r="H6917" s="212">
        <v>1E-3</v>
      </c>
      <c r="I6917" s="212"/>
      <c r="J6917" s="212"/>
      <c r="K6917" s="212"/>
      <c r="L6917" s="212">
        <v>2.5999999999999999E-2</v>
      </c>
      <c r="M6917" s="212"/>
      <c r="N6917" s="212"/>
      <c r="O6917" s="212"/>
      <c r="P6917" s="212"/>
      <c r="Q6917" s="212"/>
      <c r="R6917" s="212">
        <v>1E-3</v>
      </c>
      <c r="S6917" s="212">
        <v>4.0000000000000001E-3</v>
      </c>
      <c r="T6917" s="212"/>
      <c r="U6917" s="212"/>
    </row>
    <row r="6918" spans="1:21" x14ac:dyDescent="0.25">
      <c r="A6918" s="57" t="s">
        <v>3131</v>
      </c>
      <c r="B6918" s="57" t="s">
        <v>9498</v>
      </c>
      <c r="C6918" s="212"/>
      <c r="D6918" s="212"/>
      <c r="E6918" s="212"/>
      <c r="F6918" s="212"/>
      <c r="G6918" s="212"/>
      <c r="H6918" s="212"/>
      <c r="I6918" s="212"/>
      <c r="J6918" s="212"/>
      <c r="K6918" s="212"/>
      <c r="L6918" s="212"/>
      <c r="M6918" s="212"/>
      <c r="N6918" s="212">
        <v>0</v>
      </c>
      <c r="O6918" s="212"/>
      <c r="P6918" s="212"/>
      <c r="Q6918" s="212"/>
      <c r="R6918" s="212"/>
      <c r="S6918" s="212"/>
      <c r="T6918" s="212"/>
      <c r="U6918" s="212">
        <v>0.27700000000000002</v>
      </c>
    </row>
    <row r="6919" spans="1:21" x14ac:dyDescent="0.25">
      <c r="A6919" s="57" t="s">
        <v>2568</v>
      </c>
      <c r="B6919" s="57" t="s">
        <v>9499</v>
      </c>
      <c r="C6919" s="212"/>
      <c r="D6919" s="212"/>
      <c r="E6919" s="212"/>
      <c r="F6919" s="212"/>
      <c r="G6919" s="212"/>
      <c r="H6919" s="212"/>
      <c r="I6919" s="212">
        <v>0.75700000000000001</v>
      </c>
      <c r="J6919" s="212"/>
      <c r="K6919" s="212"/>
      <c r="L6919" s="212"/>
      <c r="M6919" s="212"/>
      <c r="N6919" s="212"/>
      <c r="O6919" s="212"/>
      <c r="P6919" s="212"/>
      <c r="Q6919" s="212"/>
      <c r="R6919" s="212"/>
      <c r="S6919" s="212"/>
      <c r="T6919" s="212">
        <v>1E-3</v>
      </c>
      <c r="U6919" s="212">
        <v>1.0900000000000001</v>
      </c>
    </row>
    <row r="6920" spans="1:21" x14ac:dyDescent="0.25">
      <c r="A6920" s="57" t="s">
        <v>2519</v>
      </c>
      <c r="B6920" s="57" t="s">
        <v>9500</v>
      </c>
      <c r="C6920" s="212"/>
      <c r="D6920" s="212"/>
      <c r="E6920" s="212"/>
      <c r="F6920" s="212"/>
      <c r="G6920" s="212"/>
      <c r="H6920" s="212"/>
      <c r="I6920" s="212"/>
      <c r="J6920" s="212"/>
      <c r="K6920" s="212"/>
      <c r="L6920" s="212"/>
      <c r="M6920" s="212"/>
      <c r="N6920" s="212"/>
      <c r="O6920" s="212"/>
      <c r="P6920" s="212"/>
      <c r="Q6920" s="212"/>
      <c r="R6920" s="212"/>
      <c r="S6920" s="212"/>
      <c r="T6920" s="212">
        <v>0.52800000000000002</v>
      </c>
      <c r="U6920" s="212">
        <v>5.431</v>
      </c>
    </row>
    <row r="6921" spans="1:21" x14ac:dyDescent="0.25">
      <c r="A6921" s="57" t="s">
        <v>3448</v>
      </c>
      <c r="B6921" s="57" t="s">
        <v>9501</v>
      </c>
      <c r="C6921" s="212"/>
      <c r="D6921" s="212"/>
      <c r="E6921" s="212"/>
      <c r="F6921" s="212"/>
      <c r="G6921" s="212"/>
      <c r="H6921" s="212"/>
      <c r="I6921" s="212"/>
      <c r="J6921" s="212"/>
      <c r="K6921" s="212"/>
      <c r="L6921" s="212">
        <v>1.4999999999999999E-2</v>
      </c>
      <c r="M6921" s="212"/>
      <c r="N6921" s="212"/>
      <c r="O6921" s="212"/>
      <c r="P6921" s="212"/>
      <c r="Q6921" s="212"/>
      <c r="R6921" s="212"/>
      <c r="S6921" s="212"/>
      <c r="T6921" s="212"/>
      <c r="U6921" s="212">
        <v>1.7000000000000001E-2</v>
      </c>
    </row>
    <row r="6922" spans="1:21" x14ac:dyDescent="0.25">
      <c r="A6922" s="57" t="s">
        <v>2429</v>
      </c>
      <c r="B6922" s="57" t="s">
        <v>9502</v>
      </c>
      <c r="C6922" s="212"/>
      <c r="D6922" s="212"/>
      <c r="E6922" s="212"/>
      <c r="F6922" s="212"/>
      <c r="G6922" s="212"/>
      <c r="H6922" s="212">
        <v>0.24299999999999999</v>
      </c>
      <c r="I6922" s="212"/>
      <c r="J6922" s="212">
        <v>8.0000000000000002E-3</v>
      </c>
      <c r="K6922" s="212"/>
      <c r="L6922" s="212">
        <v>6.46</v>
      </c>
      <c r="M6922" s="212">
        <v>24.146999999999998</v>
      </c>
      <c r="N6922" s="212"/>
      <c r="O6922" s="212"/>
      <c r="P6922" s="212"/>
      <c r="Q6922" s="212"/>
      <c r="R6922" s="212"/>
      <c r="S6922" s="212">
        <v>4.2000000000000003E-2</v>
      </c>
      <c r="T6922" s="212">
        <v>1.617</v>
      </c>
      <c r="U6922" s="212">
        <v>0.379</v>
      </c>
    </row>
    <row r="6923" spans="1:21" x14ac:dyDescent="0.25">
      <c r="A6923" s="57" t="s">
        <v>1933</v>
      </c>
      <c r="B6923" s="57" t="s">
        <v>9504</v>
      </c>
      <c r="C6923" s="212"/>
      <c r="D6923" s="212"/>
      <c r="E6923" s="212"/>
      <c r="F6923" s="212"/>
      <c r="G6923" s="212"/>
      <c r="H6923" s="212"/>
      <c r="I6923" s="212"/>
      <c r="J6923" s="212"/>
      <c r="K6923" s="212"/>
      <c r="L6923" s="212"/>
      <c r="M6923" s="212"/>
      <c r="N6923" s="212">
        <v>2.391</v>
      </c>
      <c r="O6923" s="212"/>
      <c r="P6923" s="212"/>
      <c r="Q6923" s="212"/>
      <c r="R6923" s="212"/>
      <c r="S6923" s="212"/>
      <c r="T6923" s="212"/>
      <c r="U6923" s="212">
        <v>3.3000000000000002E-2</v>
      </c>
    </row>
    <row r="6924" spans="1:21" x14ac:dyDescent="0.25">
      <c r="A6924" s="57" t="s">
        <v>2231</v>
      </c>
      <c r="B6924" s="57" t="s">
        <v>9505</v>
      </c>
      <c r="C6924" s="212"/>
      <c r="D6924" s="212"/>
      <c r="E6924" s="212"/>
      <c r="F6924" s="212"/>
      <c r="G6924" s="212"/>
      <c r="H6924" s="212">
        <v>0.125</v>
      </c>
      <c r="I6924" s="212"/>
      <c r="J6924" s="212">
        <v>0.20699999999999999</v>
      </c>
      <c r="K6924" s="212"/>
      <c r="L6924" s="212"/>
      <c r="M6924" s="212"/>
      <c r="N6924" s="212">
        <v>3.86</v>
      </c>
      <c r="O6924" s="212"/>
      <c r="P6924" s="212"/>
      <c r="Q6924" s="212"/>
      <c r="R6924" s="212">
        <v>53.274000000000001</v>
      </c>
      <c r="S6924" s="212"/>
      <c r="T6924" s="212">
        <v>24.173999999999999</v>
      </c>
      <c r="U6924" s="212">
        <v>31.515000000000001</v>
      </c>
    </row>
    <row r="6925" spans="1:21" x14ac:dyDescent="0.25">
      <c r="A6925" s="57" t="s">
        <v>2030</v>
      </c>
      <c r="B6925" s="57" t="s">
        <v>9506</v>
      </c>
      <c r="C6925" s="212"/>
      <c r="D6925" s="212"/>
      <c r="E6925" s="212"/>
      <c r="F6925" s="212"/>
      <c r="G6925" s="212"/>
      <c r="H6925" s="212"/>
      <c r="I6925" s="212"/>
      <c r="J6925" s="212"/>
      <c r="K6925" s="212">
        <v>0.44600000000000001</v>
      </c>
      <c r="L6925" s="212"/>
      <c r="M6925" s="212"/>
      <c r="N6925" s="212"/>
      <c r="O6925" s="212"/>
      <c r="P6925" s="212"/>
      <c r="Q6925" s="212"/>
      <c r="R6925" s="212"/>
      <c r="S6925" s="212"/>
      <c r="T6925" s="212">
        <v>3.339</v>
      </c>
      <c r="U6925" s="212"/>
    </row>
    <row r="6926" spans="1:21" x14ac:dyDescent="0.25">
      <c r="A6926" s="57" t="s">
        <v>839</v>
      </c>
      <c r="B6926" s="57" t="s">
        <v>9507</v>
      </c>
      <c r="C6926" s="212">
        <v>91.698999999999998</v>
      </c>
      <c r="D6926" s="212">
        <v>135.398</v>
      </c>
      <c r="E6926" s="212"/>
      <c r="F6926" s="212"/>
      <c r="G6926" s="212"/>
      <c r="H6926" s="212">
        <v>2.2160000000000002</v>
      </c>
      <c r="I6926" s="212">
        <v>4.883</v>
      </c>
      <c r="J6926" s="212">
        <v>8.0259999999999998</v>
      </c>
      <c r="K6926" s="212">
        <v>7.4790000000000001</v>
      </c>
      <c r="L6926" s="212">
        <v>5.2130000000000001</v>
      </c>
      <c r="M6926" s="212">
        <v>0.40899999999999997</v>
      </c>
      <c r="N6926" s="212">
        <v>5.1239999999999997</v>
      </c>
      <c r="O6926" s="212">
        <v>1.58</v>
      </c>
      <c r="P6926" s="212">
        <v>4.9000000000000004</v>
      </c>
      <c r="Q6926" s="212">
        <v>6.1559999999999997</v>
      </c>
      <c r="R6926" s="212">
        <v>11.756</v>
      </c>
      <c r="S6926" s="212">
        <v>2.6190000000000002</v>
      </c>
      <c r="T6926" s="212">
        <v>0.96599999999999997</v>
      </c>
      <c r="U6926" s="212">
        <v>1.0999999999999999E-2</v>
      </c>
    </row>
    <row r="6927" spans="1:21" x14ac:dyDescent="0.25">
      <c r="A6927" s="57" t="s">
        <v>1008</v>
      </c>
      <c r="B6927" s="57" t="s">
        <v>9508</v>
      </c>
      <c r="C6927" s="212"/>
      <c r="D6927" s="212"/>
      <c r="E6927" s="212"/>
      <c r="F6927" s="212"/>
      <c r="G6927" s="212"/>
      <c r="H6927" s="212"/>
      <c r="I6927" s="212">
        <v>0.308</v>
      </c>
      <c r="J6927" s="212"/>
      <c r="K6927" s="212"/>
      <c r="L6927" s="212">
        <v>3.2160000000000002</v>
      </c>
      <c r="M6927" s="212">
        <v>0</v>
      </c>
      <c r="N6927" s="212"/>
      <c r="O6927" s="212">
        <v>0</v>
      </c>
      <c r="P6927" s="212">
        <v>28.373999999999999</v>
      </c>
      <c r="Q6927" s="212">
        <v>11.349</v>
      </c>
      <c r="R6927" s="212">
        <v>0.253</v>
      </c>
      <c r="S6927" s="212">
        <v>1.7999999999999999E-2</v>
      </c>
      <c r="T6927" s="212"/>
      <c r="U6927" s="212"/>
    </row>
    <row r="6928" spans="1:21" x14ac:dyDescent="0.25">
      <c r="A6928" s="57" t="s">
        <v>4532</v>
      </c>
      <c r="B6928" s="57" t="s">
        <v>9510</v>
      </c>
      <c r="C6928" s="212"/>
      <c r="D6928" s="212"/>
      <c r="E6928" s="212"/>
      <c r="F6928" s="212"/>
      <c r="G6928" s="212"/>
      <c r="H6928" s="212"/>
      <c r="I6928" s="212"/>
      <c r="J6928" s="212"/>
      <c r="K6928" s="212"/>
      <c r="L6928" s="212"/>
      <c r="M6928" s="212"/>
      <c r="N6928" s="212"/>
      <c r="O6928" s="212"/>
      <c r="P6928" s="212"/>
      <c r="Q6928" s="212"/>
      <c r="R6928" s="212">
        <v>0.41</v>
      </c>
      <c r="S6928" s="212">
        <v>0.16900000000000001</v>
      </c>
      <c r="T6928" s="212"/>
      <c r="U6928" s="212"/>
    </row>
    <row r="6929" spans="1:21" x14ac:dyDescent="0.25">
      <c r="A6929" s="57" t="s">
        <v>1873</v>
      </c>
      <c r="B6929" s="57" t="s">
        <v>9512</v>
      </c>
      <c r="C6929" s="212"/>
      <c r="D6929" s="212"/>
      <c r="E6929" s="212"/>
      <c r="F6929" s="212"/>
      <c r="G6929" s="212"/>
      <c r="H6929" s="212">
        <v>1.1339999999999999</v>
      </c>
      <c r="I6929" s="212"/>
      <c r="J6929" s="212">
        <v>9.7000000000000003E-2</v>
      </c>
      <c r="K6929" s="212"/>
      <c r="L6929" s="212"/>
      <c r="M6929" s="212">
        <v>0.40300000000000002</v>
      </c>
      <c r="N6929" s="212"/>
      <c r="O6929" s="212">
        <v>21.78</v>
      </c>
      <c r="P6929" s="212">
        <v>125.751</v>
      </c>
      <c r="Q6929" s="212">
        <v>0.94499999999999995</v>
      </c>
      <c r="R6929" s="212">
        <v>38.457999999999998</v>
      </c>
      <c r="S6929" s="212">
        <v>41.4</v>
      </c>
      <c r="T6929" s="212">
        <v>216.77</v>
      </c>
      <c r="U6929" s="212"/>
    </row>
    <row r="6930" spans="1:21" x14ac:dyDescent="0.25">
      <c r="A6930" s="57" t="s">
        <v>3542</v>
      </c>
      <c r="B6930" s="57" t="s">
        <v>9513</v>
      </c>
      <c r="C6930" s="212"/>
      <c r="D6930" s="212"/>
      <c r="E6930" s="212"/>
      <c r="F6930" s="212"/>
      <c r="G6930" s="212"/>
      <c r="H6930" s="212">
        <v>0.52800000000000002</v>
      </c>
      <c r="I6930" s="212">
        <v>0.22900000000000001</v>
      </c>
      <c r="J6930" s="212"/>
      <c r="K6930" s="212"/>
      <c r="L6930" s="212"/>
      <c r="M6930" s="212">
        <v>0</v>
      </c>
      <c r="N6930" s="212">
        <v>0</v>
      </c>
      <c r="O6930" s="212"/>
      <c r="P6930" s="212"/>
      <c r="Q6930" s="212"/>
      <c r="R6930" s="212"/>
      <c r="S6930" s="212">
        <v>278.58999999999997</v>
      </c>
      <c r="T6930" s="212"/>
      <c r="U6930" s="212"/>
    </row>
    <row r="6931" spans="1:21" x14ac:dyDescent="0.25">
      <c r="A6931" s="57" t="s">
        <v>2059</v>
      </c>
      <c r="B6931" s="57" t="s">
        <v>9515</v>
      </c>
      <c r="C6931" s="212"/>
      <c r="D6931" s="212"/>
      <c r="E6931" s="212"/>
      <c r="F6931" s="212"/>
      <c r="G6931" s="212"/>
      <c r="H6931" s="212"/>
      <c r="I6931" s="212">
        <v>0.53900000000000003</v>
      </c>
      <c r="J6931" s="212">
        <v>2.1999999999999999E-2</v>
      </c>
      <c r="K6931" s="212"/>
      <c r="L6931" s="212"/>
      <c r="M6931" s="212"/>
      <c r="N6931" s="212">
        <v>1.095</v>
      </c>
      <c r="O6931" s="212">
        <v>0</v>
      </c>
      <c r="P6931" s="212">
        <v>3.0880000000000001</v>
      </c>
      <c r="Q6931" s="212">
        <v>3.3</v>
      </c>
      <c r="R6931" s="212">
        <v>13.125</v>
      </c>
      <c r="S6931" s="212"/>
      <c r="T6931" s="212"/>
      <c r="U6931" s="212"/>
    </row>
    <row r="6932" spans="1:21" x14ac:dyDescent="0.25">
      <c r="A6932" s="57" t="s">
        <v>1881</v>
      </c>
      <c r="B6932" s="57" t="s">
        <v>9516</v>
      </c>
      <c r="C6932" s="212">
        <v>76.7</v>
      </c>
      <c r="D6932" s="212">
        <v>19.100000000000001</v>
      </c>
      <c r="E6932" s="212"/>
      <c r="F6932" s="212"/>
      <c r="G6932" s="212"/>
      <c r="H6932" s="212">
        <v>0.60799999999999998</v>
      </c>
      <c r="I6932" s="212">
        <v>0.01</v>
      </c>
      <c r="J6932" s="212"/>
      <c r="K6932" s="212"/>
      <c r="L6932" s="212">
        <v>12.471</v>
      </c>
      <c r="M6932" s="212">
        <v>0</v>
      </c>
      <c r="N6932" s="212">
        <v>0</v>
      </c>
      <c r="O6932" s="212">
        <v>0</v>
      </c>
      <c r="P6932" s="212">
        <v>10.308999999999999</v>
      </c>
      <c r="Q6932" s="212">
        <v>12.329000000000001</v>
      </c>
      <c r="R6932" s="212">
        <v>3.4279999999999999</v>
      </c>
      <c r="S6932" s="212">
        <v>0.66500000000000004</v>
      </c>
      <c r="T6932" s="212"/>
      <c r="U6932" s="212">
        <v>8.0000000000000002E-3</v>
      </c>
    </row>
    <row r="6933" spans="1:21" x14ac:dyDescent="0.25">
      <c r="A6933" s="57" t="s">
        <v>2221</v>
      </c>
      <c r="B6933" s="57" t="s">
        <v>9518</v>
      </c>
      <c r="C6933" s="212"/>
      <c r="D6933" s="212"/>
      <c r="E6933" s="212"/>
      <c r="F6933" s="212"/>
      <c r="G6933" s="212"/>
      <c r="H6933" s="212">
        <v>3.3420000000000001</v>
      </c>
      <c r="I6933" s="212">
        <v>0.26600000000000001</v>
      </c>
      <c r="J6933" s="212"/>
      <c r="K6933" s="212"/>
      <c r="L6933" s="212">
        <v>0.72499999999999998</v>
      </c>
      <c r="M6933" s="212">
        <v>0.245</v>
      </c>
      <c r="N6933" s="212"/>
      <c r="O6933" s="212"/>
      <c r="P6933" s="212"/>
      <c r="Q6933" s="212">
        <v>0.13900000000000001</v>
      </c>
      <c r="R6933" s="212">
        <v>0</v>
      </c>
      <c r="S6933" s="212">
        <v>0</v>
      </c>
      <c r="T6933" s="212">
        <v>0.11600000000000001</v>
      </c>
      <c r="U6933" s="212">
        <v>1.9610000000000001</v>
      </c>
    </row>
    <row r="6934" spans="1:21" x14ac:dyDescent="0.25">
      <c r="A6934" s="57" t="s">
        <v>1734</v>
      </c>
      <c r="B6934" s="57" t="s">
        <v>9519</v>
      </c>
      <c r="C6934" s="212"/>
      <c r="D6934" s="212"/>
      <c r="E6934" s="212"/>
      <c r="F6934" s="212"/>
      <c r="G6934" s="212"/>
      <c r="H6934" s="212"/>
      <c r="I6934" s="212">
        <v>0.622</v>
      </c>
      <c r="J6934" s="212">
        <v>1.2509999999999999</v>
      </c>
      <c r="K6934" s="212">
        <v>0.309</v>
      </c>
      <c r="L6934" s="212">
        <v>13.984</v>
      </c>
      <c r="M6934" s="212">
        <v>0</v>
      </c>
      <c r="N6934" s="212">
        <v>0</v>
      </c>
      <c r="O6934" s="212">
        <v>0</v>
      </c>
      <c r="P6934" s="212">
        <v>15.311</v>
      </c>
      <c r="Q6934" s="212">
        <v>8.0419999999999998</v>
      </c>
      <c r="R6934" s="212">
        <v>0</v>
      </c>
      <c r="S6934" s="212">
        <v>0.01</v>
      </c>
      <c r="T6934" s="212"/>
      <c r="U6934" s="212">
        <v>1.2999999999999999E-2</v>
      </c>
    </row>
    <row r="6935" spans="1:21" x14ac:dyDescent="0.25">
      <c r="A6935" s="57" t="s">
        <v>2297</v>
      </c>
      <c r="B6935" s="57" t="s">
        <v>9520</v>
      </c>
      <c r="C6935" s="212">
        <v>149.19900000000001</v>
      </c>
      <c r="D6935" s="212">
        <v>298.798</v>
      </c>
      <c r="E6935" s="212"/>
      <c r="F6935" s="212"/>
      <c r="G6935" s="212"/>
      <c r="H6935" s="212"/>
      <c r="I6935" s="212">
        <v>6.0000000000000001E-3</v>
      </c>
      <c r="J6935" s="212"/>
      <c r="K6935" s="212"/>
      <c r="L6935" s="212"/>
      <c r="M6935" s="212">
        <v>0</v>
      </c>
      <c r="N6935" s="212">
        <v>0</v>
      </c>
      <c r="O6935" s="212"/>
      <c r="P6935" s="212"/>
      <c r="Q6935" s="212"/>
      <c r="R6935" s="212">
        <v>2E-3</v>
      </c>
      <c r="S6935" s="212"/>
      <c r="T6935" s="212"/>
      <c r="U6935" s="212"/>
    </row>
    <row r="6936" spans="1:21" x14ac:dyDescent="0.25">
      <c r="A6936" s="57" t="s">
        <v>696</v>
      </c>
      <c r="B6936" s="57" t="s">
        <v>9522</v>
      </c>
      <c r="C6936" s="212"/>
      <c r="D6936" s="212"/>
      <c r="E6936" s="212"/>
      <c r="F6936" s="212"/>
      <c r="G6936" s="212"/>
      <c r="H6936" s="212"/>
      <c r="I6936" s="212"/>
      <c r="J6936" s="212"/>
      <c r="K6936" s="212"/>
      <c r="L6936" s="212">
        <v>4.8000000000000001E-2</v>
      </c>
      <c r="M6936" s="212">
        <v>0</v>
      </c>
      <c r="N6936" s="212">
        <v>0</v>
      </c>
      <c r="O6936" s="212"/>
      <c r="P6936" s="212"/>
      <c r="Q6936" s="212"/>
      <c r="R6936" s="212"/>
      <c r="S6936" s="212"/>
      <c r="T6936" s="212"/>
      <c r="U6936" s="212"/>
    </row>
    <row r="6937" spans="1:21" x14ac:dyDescent="0.25">
      <c r="A6937" s="57" t="s">
        <v>2633</v>
      </c>
      <c r="B6937" s="57" t="s">
        <v>9523</v>
      </c>
      <c r="C6937" s="212"/>
      <c r="D6937" s="212"/>
      <c r="E6937" s="212"/>
      <c r="F6937" s="212"/>
      <c r="G6937" s="212"/>
      <c r="H6937" s="212"/>
      <c r="I6937" s="212"/>
      <c r="J6937" s="212"/>
      <c r="K6937" s="212"/>
      <c r="L6937" s="212">
        <v>1.2E-2</v>
      </c>
      <c r="M6937" s="212">
        <v>0.49199999999999999</v>
      </c>
      <c r="N6937" s="212"/>
      <c r="O6937" s="212">
        <v>14.95</v>
      </c>
      <c r="P6937" s="212"/>
      <c r="Q6937" s="212"/>
      <c r="R6937" s="212">
        <v>1.25</v>
      </c>
      <c r="S6937" s="212"/>
      <c r="T6937" s="212"/>
      <c r="U6937" s="212"/>
    </row>
    <row r="6938" spans="1:21" x14ac:dyDescent="0.25">
      <c r="A6938" s="57" t="s">
        <v>3406</v>
      </c>
      <c r="B6938" s="57" t="s">
        <v>9524</v>
      </c>
      <c r="C6938" s="212"/>
      <c r="D6938" s="212"/>
      <c r="E6938" s="212"/>
      <c r="F6938" s="212"/>
      <c r="G6938" s="212"/>
      <c r="H6938" s="212"/>
      <c r="I6938" s="212"/>
      <c r="J6938" s="212"/>
      <c r="K6938" s="212"/>
      <c r="L6938" s="212"/>
      <c r="M6938" s="212">
        <v>1.3939999999999999</v>
      </c>
      <c r="N6938" s="212"/>
      <c r="O6938" s="212"/>
      <c r="P6938" s="212">
        <v>2</v>
      </c>
      <c r="Q6938" s="212"/>
      <c r="R6938" s="212"/>
      <c r="S6938" s="212"/>
      <c r="T6938" s="212"/>
      <c r="U6938" s="212"/>
    </row>
    <row r="6939" spans="1:21" x14ac:dyDescent="0.25">
      <c r="A6939" s="57" t="s">
        <v>2579</v>
      </c>
      <c r="B6939" s="57" t="s">
        <v>9525</v>
      </c>
      <c r="C6939" s="212"/>
      <c r="D6939" s="212"/>
      <c r="E6939" s="212"/>
      <c r="F6939" s="212"/>
      <c r="G6939" s="212"/>
      <c r="H6939" s="212"/>
      <c r="I6939" s="212"/>
      <c r="J6939" s="212"/>
      <c r="K6939" s="212"/>
      <c r="L6939" s="212"/>
      <c r="M6939" s="212"/>
      <c r="N6939" s="212"/>
      <c r="O6939" s="212"/>
      <c r="P6939" s="212"/>
      <c r="Q6939" s="212">
        <v>9.5890000000000004</v>
      </c>
      <c r="R6939" s="212">
        <v>2.262</v>
      </c>
      <c r="S6939" s="212">
        <v>0.95</v>
      </c>
      <c r="T6939" s="212"/>
      <c r="U6939" s="212">
        <v>3.2000000000000001E-2</v>
      </c>
    </row>
    <row r="6940" spans="1:21" x14ac:dyDescent="0.25">
      <c r="A6940" s="57" t="s">
        <v>3185</v>
      </c>
      <c r="B6940" s="57" t="s">
        <v>9526</v>
      </c>
      <c r="C6940" s="212"/>
      <c r="D6940" s="212"/>
      <c r="E6940" s="212"/>
      <c r="F6940" s="212"/>
      <c r="G6940" s="212"/>
      <c r="H6940" s="212"/>
      <c r="I6940" s="212"/>
      <c r="J6940" s="212"/>
      <c r="K6940" s="212"/>
      <c r="L6940" s="212"/>
      <c r="M6940" s="212"/>
      <c r="N6940" s="212"/>
      <c r="O6940" s="212"/>
      <c r="P6940" s="212"/>
      <c r="Q6940" s="212"/>
      <c r="R6940" s="212"/>
      <c r="S6940" s="212"/>
      <c r="T6940" s="212"/>
      <c r="U6940" s="212">
        <v>5.7</v>
      </c>
    </row>
    <row r="6941" spans="1:21" x14ac:dyDescent="0.25">
      <c r="A6941" s="57" t="s">
        <v>4589</v>
      </c>
      <c r="B6941" s="57" t="s">
        <v>9527</v>
      </c>
      <c r="C6941" s="212"/>
      <c r="D6941" s="212"/>
      <c r="E6941" s="212"/>
      <c r="F6941" s="212"/>
      <c r="G6941" s="212"/>
      <c r="H6941" s="212"/>
      <c r="I6941" s="212"/>
      <c r="J6941" s="212"/>
      <c r="K6941" s="212"/>
      <c r="L6941" s="212"/>
      <c r="M6941" s="212"/>
      <c r="N6941" s="212"/>
      <c r="O6941" s="212"/>
      <c r="P6941" s="212"/>
      <c r="Q6941" s="212"/>
      <c r="R6941" s="212"/>
      <c r="S6941" s="212">
        <v>0.48199999999999998</v>
      </c>
      <c r="T6941" s="212"/>
      <c r="U6941" s="212">
        <v>2.4E-2</v>
      </c>
    </row>
    <row r="6942" spans="1:21" x14ac:dyDescent="0.25">
      <c r="A6942" s="57" t="s">
        <v>2961</v>
      </c>
      <c r="B6942" s="57" t="s">
        <v>9529</v>
      </c>
      <c r="C6942" s="212"/>
      <c r="D6942" s="212"/>
      <c r="E6942" s="212"/>
      <c r="F6942" s="212"/>
      <c r="G6942" s="212"/>
      <c r="H6942" s="212">
        <v>9.8000000000000004E-2</v>
      </c>
      <c r="I6942" s="212"/>
      <c r="J6942" s="212">
        <v>0.26400000000000001</v>
      </c>
      <c r="K6942" s="212"/>
      <c r="L6942" s="212"/>
      <c r="M6942" s="212"/>
      <c r="N6942" s="212"/>
      <c r="O6942" s="212"/>
      <c r="P6942" s="212"/>
      <c r="Q6942" s="212"/>
      <c r="R6942" s="212">
        <v>1.5680000000000001</v>
      </c>
      <c r="S6942" s="212">
        <v>1.4259999999999999</v>
      </c>
      <c r="T6942" s="212"/>
      <c r="U6942" s="212"/>
    </row>
    <row r="6943" spans="1:21" x14ac:dyDescent="0.25">
      <c r="A6943" s="57" t="s">
        <v>2556</v>
      </c>
      <c r="B6943" s="57" t="s">
        <v>9530</v>
      </c>
      <c r="C6943" s="212"/>
      <c r="D6943" s="212"/>
      <c r="E6943" s="212"/>
      <c r="F6943" s="212"/>
      <c r="G6943" s="212"/>
      <c r="H6943" s="212">
        <v>1.03</v>
      </c>
      <c r="I6943" s="212">
        <v>0.312</v>
      </c>
      <c r="J6943" s="212">
        <v>5.069</v>
      </c>
      <c r="K6943" s="212">
        <v>1.4390000000000001</v>
      </c>
      <c r="L6943" s="212"/>
      <c r="M6943" s="212"/>
      <c r="N6943" s="212"/>
      <c r="O6943" s="212"/>
      <c r="P6943" s="212"/>
      <c r="Q6943" s="212"/>
      <c r="R6943" s="212">
        <v>9.1370000000000005</v>
      </c>
      <c r="S6943" s="212">
        <v>3.645</v>
      </c>
      <c r="T6943" s="212">
        <v>2.899</v>
      </c>
      <c r="U6943" s="212">
        <v>1.7999999999999999E-2</v>
      </c>
    </row>
    <row r="6944" spans="1:21" x14ac:dyDescent="0.25">
      <c r="A6944" s="57" t="s">
        <v>2331</v>
      </c>
      <c r="B6944" s="57" t="s">
        <v>9531</v>
      </c>
      <c r="C6944" s="212">
        <v>30.398</v>
      </c>
      <c r="D6944" s="212">
        <v>71.897000000000006</v>
      </c>
      <c r="E6944" s="212"/>
      <c r="F6944" s="212"/>
      <c r="G6944" s="212"/>
      <c r="H6944" s="212"/>
      <c r="I6944" s="212"/>
      <c r="J6944" s="212">
        <v>0.115</v>
      </c>
      <c r="K6944" s="212">
        <v>0.26300000000000001</v>
      </c>
      <c r="L6944" s="212"/>
      <c r="M6944" s="212">
        <v>2.1779999999999999</v>
      </c>
      <c r="N6944" s="212">
        <v>3.7999999999999999E-2</v>
      </c>
      <c r="O6944" s="212"/>
      <c r="P6944" s="212"/>
      <c r="Q6944" s="212"/>
      <c r="R6944" s="212"/>
      <c r="S6944" s="212">
        <v>1.163</v>
      </c>
      <c r="T6944" s="212"/>
      <c r="U6944" s="212">
        <v>1.0999999999999999E-2</v>
      </c>
    </row>
    <row r="6945" spans="1:21" x14ac:dyDescent="0.25">
      <c r="A6945" s="57" t="s">
        <v>1483</v>
      </c>
      <c r="B6945" s="57" t="s">
        <v>9532</v>
      </c>
      <c r="C6945" s="212"/>
      <c r="D6945" s="212"/>
      <c r="E6945" s="212"/>
      <c r="F6945" s="212"/>
      <c r="G6945" s="212"/>
      <c r="H6945" s="212"/>
      <c r="I6945" s="212"/>
      <c r="J6945" s="212"/>
      <c r="K6945" s="212"/>
      <c r="L6945" s="212"/>
      <c r="M6945" s="212"/>
      <c r="N6945" s="212"/>
      <c r="O6945" s="212"/>
      <c r="P6945" s="212"/>
      <c r="Q6945" s="212"/>
      <c r="R6945" s="212"/>
      <c r="S6945" s="212">
        <v>0.35</v>
      </c>
      <c r="T6945" s="212"/>
      <c r="U6945" s="212"/>
    </row>
    <row r="6946" spans="1:21" x14ac:dyDescent="0.25">
      <c r="A6946" s="57" t="s">
        <v>2140</v>
      </c>
      <c r="B6946" s="57" t="s">
        <v>9533</v>
      </c>
      <c r="C6946" s="212"/>
      <c r="D6946" s="212"/>
      <c r="E6946" s="212"/>
      <c r="F6946" s="212"/>
      <c r="G6946" s="212"/>
      <c r="H6946" s="212">
        <v>1.4410000000000001</v>
      </c>
      <c r="I6946" s="212"/>
      <c r="J6946" s="212"/>
      <c r="K6946" s="212"/>
      <c r="L6946" s="212"/>
      <c r="M6946" s="212"/>
      <c r="N6946" s="212"/>
      <c r="O6946" s="212"/>
      <c r="P6946" s="212"/>
      <c r="Q6946" s="212"/>
      <c r="R6946" s="212"/>
      <c r="S6946" s="212"/>
      <c r="T6946" s="212"/>
      <c r="U6946" s="212"/>
    </row>
    <row r="6947" spans="1:21" x14ac:dyDescent="0.25">
      <c r="A6947" s="57" t="s">
        <v>2346</v>
      </c>
      <c r="B6947" s="57" t="s">
        <v>9534</v>
      </c>
      <c r="C6947" s="212"/>
      <c r="D6947" s="212">
        <v>0.498</v>
      </c>
      <c r="E6947" s="212"/>
      <c r="F6947" s="212"/>
      <c r="G6947" s="212"/>
      <c r="H6947" s="212">
        <v>0.72699999999999998</v>
      </c>
      <c r="I6947" s="212">
        <v>0.52100000000000002</v>
      </c>
      <c r="J6947" s="212">
        <v>1.516</v>
      </c>
      <c r="K6947" s="212">
        <v>3.7679999999999998</v>
      </c>
      <c r="L6947" s="212">
        <v>0.14099999999999999</v>
      </c>
      <c r="M6947" s="212">
        <v>4.117</v>
      </c>
      <c r="N6947" s="212">
        <v>0.38</v>
      </c>
      <c r="O6947" s="212">
        <v>0</v>
      </c>
      <c r="P6947" s="212"/>
      <c r="Q6947" s="212"/>
      <c r="R6947" s="212"/>
      <c r="S6947" s="212"/>
      <c r="T6947" s="212"/>
      <c r="U6947" s="212">
        <v>2</v>
      </c>
    </row>
    <row r="6948" spans="1:21" x14ac:dyDescent="0.25">
      <c r="A6948" s="57" t="s">
        <v>1998</v>
      </c>
      <c r="B6948" s="57" t="s">
        <v>9535</v>
      </c>
      <c r="C6948" s="212"/>
      <c r="D6948" s="212"/>
      <c r="E6948" s="212"/>
      <c r="F6948" s="212"/>
      <c r="G6948" s="212"/>
      <c r="H6948" s="212">
        <v>0.17199999999999999</v>
      </c>
      <c r="I6948" s="212"/>
      <c r="J6948" s="212">
        <v>0.28199999999999997</v>
      </c>
      <c r="K6948" s="212">
        <v>2.0390000000000001</v>
      </c>
      <c r="L6948" s="212">
        <v>0.1</v>
      </c>
      <c r="M6948" s="212">
        <v>0.26400000000000001</v>
      </c>
      <c r="N6948" s="212">
        <v>3.1139999999999999</v>
      </c>
      <c r="O6948" s="212">
        <v>5.6</v>
      </c>
      <c r="P6948" s="212">
        <v>47.131</v>
      </c>
      <c r="Q6948" s="212">
        <v>13.541</v>
      </c>
      <c r="R6948" s="212">
        <v>55.706000000000003</v>
      </c>
      <c r="S6948" s="212">
        <v>54.997</v>
      </c>
      <c r="T6948" s="212">
        <v>9.7579999999999991</v>
      </c>
      <c r="U6948" s="212">
        <v>44.817999999999998</v>
      </c>
    </row>
    <row r="6949" spans="1:21" x14ac:dyDescent="0.25">
      <c r="A6949" s="57" t="s">
        <v>361</v>
      </c>
      <c r="B6949" s="57" t="s">
        <v>9536</v>
      </c>
      <c r="C6949" s="212"/>
      <c r="D6949" s="212"/>
      <c r="E6949" s="212"/>
      <c r="F6949" s="212"/>
      <c r="G6949" s="212"/>
      <c r="H6949" s="212">
        <v>63.76</v>
      </c>
      <c r="I6949" s="212">
        <v>9.2789999999999999</v>
      </c>
      <c r="J6949" s="212">
        <v>0.25900000000000001</v>
      </c>
      <c r="K6949" s="212">
        <v>0.91400000000000003</v>
      </c>
      <c r="L6949" s="212">
        <v>1.6439999999999999</v>
      </c>
      <c r="M6949" s="212">
        <v>0.624</v>
      </c>
      <c r="N6949" s="212">
        <v>1.631</v>
      </c>
      <c r="O6949" s="212">
        <v>1.9</v>
      </c>
      <c r="P6949" s="212">
        <v>1.1000000000000001</v>
      </c>
      <c r="Q6949" s="212">
        <v>1.556</v>
      </c>
      <c r="R6949" s="212">
        <v>8.7880000000000003</v>
      </c>
      <c r="S6949" s="212">
        <v>13.074</v>
      </c>
      <c r="T6949" s="212">
        <v>12.239000000000001</v>
      </c>
      <c r="U6949" s="212">
        <v>11.053000000000001</v>
      </c>
    </row>
    <row r="6950" spans="1:21" x14ac:dyDescent="0.25">
      <c r="A6950" s="57" t="s">
        <v>293</v>
      </c>
      <c r="B6950" s="57" t="s">
        <v>9537</v>
      </c>
      <c r="C6950" s="212"/>
      <c r="D6950" s="212"/>
      <c r="E6950" s="212"/>
      <c r="F6950" s="212"/>
      <c r="G6950" s="212"/>
      <c r="H6950" s="212">
        <v>1.478</v>
      </c>
      <c r="I6950" s="212">
        <v>0.47799999999999998</v>
      </c>
      <c r="J6950" s="212">
        <v>247.90600000000001</v>
      </c>
      <c r="K6950" s="212">
        <v>0.72</v>
      </c>
      <c r="L6950" s="212"/>
      <c r="M6950" s="212">
        <v>1.4999999999999999E-2</v>
      </c>
      <c r="N6950" s="212"/>
      <c r="O6950" s="212">
        <v>1.4910000000000001</v>
      </c>
      <c r="P6950" s="212"/>
      <c r="Q6950" s="212"/>
      <c r="R6950" s="212"/>
      <c r="S6950" s="212">
        <v>7.0000000000000007E-2</v>
      </c>
      <c r="T6950" s="212"/>
      <c r="U6950" s="212">
        <v>0.02</v>
      </c>
    </row>
    <row r="6951" spans="1:21" x14ac:dyDescent="0.25">
      <c r="A6951" s="57" t="s">
        <v>1099</v>
      </c>
      <c r="B6951" s="57" t="s">
        <v>9538</v>
      </c>
      <c r="C6951" s="212"/>
      <c r="D6951" s="212"/>
      <c r="E6951" s="212"/>
      <c r="F6951" s="212"/>
      <c r="G6951" s="212"/>
      <c r="H6951" s="212">
        <v>3.7229999999999999</v>
      </c>
      <c r="I6951" s="212"/>
      <c r="J6951" s="212"/>
      <c r="K6951" s="212"/>
      <c r="L6951" s="212"/>
      <c r="M6951" s="212">
        <v>6.5839999999999996</v>
      </c>
      <c r="N6951" s="212"/>
      <c r="O6951" s="212">
        <v>3.835</v>
      </c>
      <c r="P6951" s="212"/>
      <c r="Q6951" s="212"/>
      <c r="R6951" s="212">
        <v>5</v>
      </c>
      <c r="S6951" s="212">
        <v>2.72</v>
      </c>
      <c r="T6951" s="212"/>
      <c r="U6951" s="212"/>
    </row>
    <row r="6952" spans="1:21" x14ac:dyDescent="0.25">
      <c r="A6952" s="57" t="s">
        <v>3506</v>
      </c>
      <c r="B6952" s="57" t="s">
        <v>9539</v>
      </c>
      <c r="C6952" s="212"/>
      <c r="D6952" s="212"/>
      <c r="E6952" s="212"/>
      <c r="F6952" s="212"/>
      <c r="G6952" s="212"/>
      <c r="H6952" s="212"/>
      <c r="I6952" s="212"/>
      <c r="J6952" s="212"/>
      <c r="K6952" s="212"/>
      <c r="L6952" s="212"/>
      <c r="M6952" s="212"/>
      <c r="N6952" s="212"/>
      <c r="O6952" s="212">
        <v>0.96099999999999997</v>
      </c>
      <c r="P6952" s="212"/>
      <c r="Q6952" s="212"/>
      <c r="R6952" s="212"/>
      <c r="S6952" s="212"/>
      <c r="T6952" s="212"/>
      <c r="U6952" s="212"/>
    </row>
    <row r="6953" spans="1:21" x14ac:dyDescent="0.25">
      <c r="A6953" s="57" t="s">
        <v>495</v>
      </c>
      <c r="B6953" s="57" t="s">
        <v>9540</v>
      </c>
      <c r="C6953" s="212"/>
      <c r="D6953" s="212"/>
      <c r="E6953" s="212"/>
      <c r="F6953" s="212"/>
      <c r="G6953" s="212"/>
      <c r="H6953" s="212">
        <v>4.7560000000000002</v>
      </c>
      <c r="I6953" s="212">
        <v>1.534</v>
      </c>
      <c r="J6953" s="212"/>
      <c r="K6953" s="212">
        <v>2.5579999999999998</v>
      </c>
      <c r="L6953" s="212"/>
      <c r="M6953" s="212"/>
      <c r="N6953" s="212"/>
      <c r="O6953" s="212">
        <v>26.827000000000002</v>
      </c>
      <c r="P6953" s="212"/>
      <c r="Q6953" s="212"/>
      <c r="R6953" s="212"/>
      <c r="S6953" s="212"/>
      <c r="T6953" s="212">
        <v>7.7409999999999997</v>
      </c>
      <c r="U6953" s="212">
        <v>17.469000000000001</v>
      </c>
    </row>
    <row r="6955" spans="1:21" x14ac:dyDescent="0.25">
      <c r="A6955" s="209" t="s">
        <v>9803</v>
      </c>
    </row>
    <row r="6956" spans="1:21" s="221" customFormat="1" ht="24" x14ac:dyDescent="0.25">
      <c r="A6956" s="215" t="s">
        <v>4632</v>
      </c>
      <c r="B6956" s="216" t="s">
        <v>10420</v>
      </c>
      <c r="C6956" s="220" t="s">
        <v>10410</v>
      </c>
      <c r="D6956" s="220" t="s">
        <v>10411</v>
      </c>
      <c r="E6956" s="220" t="s">
        <v>10412</v>
      </c>
      <c r="F6956" s="220" t="s">
        <v>10413</v>
      </c>
      <c r="G6956" s="220" t="s">
        <v>10414</v>
      </c>
      <c r="H6956" s="220" t="s">
        <v>10415</v>
      </c>
      <c r="I6956" s="220" t="s">
        <v>10416</v>
      </c>
      <c r="J6956" s="220" t="s">
        <v>10417</v>
      </c>
      <c r="K6956" s="220" t="s">
        <v>10418</v>
      </c>
      <c r="L6956" s="220" t="s">
        <v>10419</v>
      </c>
      <c r="M6956" s="220" t="s">
        <v>4750</v>
      </c>
      <c r="N6956" s="220" t="s">
        <v>4751</v>
      </c>
      <c r="O6956" s="220" t="s">
        <v>4752</v>
      </c>
      <c r="P6956" s="220" t="s">
        <v>4753</v>
      </c>
      <c r="Q6956" s="220" t="s">
        <v>4754</v>
      </c>
      <c r="R6956" s="220" t="s">
        <v>4755</v>
      </c>
      <c r="S6956" s="220" t="s">
        <v>4756</v>
      </c>
      <c r="T6956" s="220" t="s">
        <v>4757</v>
      </c>
      <c r="U6956" s="220" t="s">
        <v>4758</v>
      </c>
    </row>
    <row r="6957" spans="1:21" x14ac:dyDescent="0.25">
      <c r="A6957" s="213" t="s">
        <v>4737</v>
      </c>
      <c r="B6957" s="57"/>
      <c r="C6957" s="211">
        <v>4356068212.9420071</v>
      </c>
      <c r="D6957" s="211">
        <v>4651600904.0569916</v>
      </c>
      <c r="E6957" s="211">
        <v>4927788315.4959946</v>
      </c>
      <c r="F6957" s="211">
        <v>4918627080.3560162</v>
      </c>
      <c r="G6957" s="211">
        <v>5086174962.5819969</v>
      </c>
      <c r="H6957" s="211">
        <v>5746758833.906991</v>
      </c>
      <c r="I6957" s="211">
        <v>5539522202.3150005</v>
      </c>
      <c r="J6957" s="211">
        <v>5824122299.4440002</v>
      </c>
      <c r="K6957" s="211">
        <v>6798226091.9000092</v>
      </c>
      <c r="L6957" s="211">
        <v>8233758721.2909842</v>
      </c>
      <c r="M6957" s="211">
        <v>9376837862.3469868</v>
      </c>
      <c r="N6957" s="211">
        <v>10913328654.735004</v>
      </c>
      <c r="O6957" s="211">
        <v>12476421260.745975</v>
      </c>
      <c r="P6957" s="211">
        <v>14436809353.388023</v>
      </c>
      <c r="Q6957" s="211">
        <v>10981211089.228983</v>
      </c>
      <c r="R6957" s="211">
        <v>13530868803.373018</v>
      </c>
      <c r="S6957" s="211">
        <v>16156391488.903046</v>
      </c>
      <c r="T6957" s="211">
        <v>16016767067.863003</v>
      </c>
      <c r="U6957" s="211">
        <v>16661375376.544027</v>
      </c>
    </row>
    <row r="6958" spans="1:21" x14ac:dyDescent="0.25">
      <c r="A6958" s="57" t="s">
        <v>9855</v>
      </c>
      <c r="B6958" s="57" t="s">
        <v>9856</v>
      </c>
      <c r="C6958" s="212">
        <v>509064.31199999998</v>
      </c>
      <c r="D6958" s="212">
        <v>560999.70600000001</v>
      </c>
      <c r="E6958" s="212">
        <v>667586.57700000005</v>
      </c>
      <c r="F6958" s="212">
        <v>656049.69499999995</v>
      </c>
      <c r="G6958" s="212">
        <v>730519.96600000001</v>
      </c>
      <c r="H6958" s="212">
        <v>803344.68799999997</v>
      </c>
      <c r="I6958" s="212">
        <v>932461.34900000005</v>
      </c>
      <c r="J6958" s="212">
        <v>903660.99600000004</v>
      </c>
      <c r="K6958" s="212">
        <v>1242326.9080000001</v>
      </c>
      <c r="L6958" s="212">
        <v>1015296.599</v>
      </c>
      <c r="M6958" s="212">
        <v>1002769.039</v>
      </c>
      <c r="N6958" s="212">
        <v>1060441.18</v>
      </c>
      <c r="O6958" s="212">
        <v>1379886.298</v>
      </c>
      <c r="P6958" s="212">
        <v>1253051.132</v>
      </c>
      <c r="Q6958" s="212">
        <v>1057098.327</v>
      </c>
      <c r="R6958" s="212">
        <v>890154.22499999998</v>
      </c>
      <c r="S6958" s="212">
        <v>1027382.924</v>
      </c>
      <c r="T6958" s="212">
        <v>1219192.5789999999</v>
      </c>
      <c r="U6958" s="212">
        <v>1327414.3419999999</v>
      </c>
    </row>
    <row r="6959" spans="1:21" x14ac:dyDescent="0.25">
      <c r="A6959" s="57" t="s">
        <v>9857</v>
      </c>
      <c r="B6959" s="57" t="s">
        <v>9858</v>
      </c>
      <c r="C6959" s="212">
        <v>468420.32199999999</v>
      </c>
      <c r="D6959" s="212">
        <v>476120.77</v>
      </c>
      <c r="E6959" s="212">
        <v>489594.41</v>
      </c>
      <c r="F6959" s="212">
        <v>492287.4</v>
      </c>
      <c r="G6959" s="212">
        <v>578686.51</v>
      </c>
      <c r="H6959" s="212">
        <v>708972.10199999996</v>
      </c>
      <c r="I6959" s="212">
        <v>600495.70900000003</v>
      </c>
      <c r="J6959" s="212">
        <v>488101.71799999999</v>
      </c>
      <c r="K6959" s="212">
        <v>604562.09900000005</v>
      </c>
      <c r="L6959" s="212">
        <v>763741.66700000002</v>
      </c>
      <c r="M6959" s="212">
        <v>898111.71699999995</v>
      </c>
      <c r="N6959" s="212">
        <v>916685.853</v>
      </c>
      <c r="O6959" s="212">
        <v>974800.85199999996</v>
      </c>
      <c r="P6959" s="212">
        <v>1085377.9890000001</v>
      </c>
      <c r="Q6959" s="212">
        <v>963366.77800000005</v>
      </c>
      <c r="R6959" s="212">
        <v>1026066.061</v>
      </c>
      <c r="S6959" s="212">
        <v>1013247.281</v>
      </c>
      <c r="T6959" s="212">
        <v>857138.95400000003</v>
      </c>
      <c r="U6959" s="212">
        <v>963060.06499999994</v>
      </c>
    </row>
    <row r="6960" spans="1:21" x14ac:dyDescent="0.25">
      <c r="A6960" s="57" t="s">
        <v>9859</v>
      </c>
      <c r="B6960" s="57" t="s">
        <v>9860</v>
      </c>
      <c r="C6960" s="212">
        <v>4316.3429999999998</v>
      </c>
      <c r="D6960" s="212">
        <v>2853.2579999999998</v>
      </c>
      <c r="E6960" s="212">
        <v>2164.3969999999999</v>
      </c>
      <c r="F6960" s="212">
        <v>2476.2620000000002</v>
      </c>
      <c r="G6960" s="212">
        <v>4308.9589999999998</v>
      </c>
      <c r="H6960" s="212">
        <v>6170.2820000000002</v>
      </c>
      <c r="I6960" s="212">
        <v>4435.58</v>
      </c>
      <c r="J6960" s="212">
        <v>27.259</v>
      </c>
      <c r="K6960" s="212">
        <v>77.852000000000004</v>
      </c>
      <c r="L6960" s="212">
        <v>3633.761</v>
      </c>
      <c r="M6960" s="212">
        <v>1513.6489999999999</v>
      </c>
      <c r="N6960" s="212">
        <v>1470.3320000000001</v>
      </c>
      <c r="O6960" s="212">
        <v>1919.9960000000001</v>
      </c>
      <c r="P6960" s="212">
        <v>52.61</v>
      </c>
      <c r="Q6960" s="212">
        <v>1.556</v>
      </c>
      <c r="R6960" s="212"/>
      <c r="S6960" s="212"/>
      <c r="T6960" s="212">
        <v>25762.111000000001</v>
      </c>
      <c r="U6960" s="212">
        <v>19122.07</v>
      </c>
    </row>
    <row r="6961" spans="1:21" x14ac:dyDescent="0.25">
      <c r="A6961" s="57" t="s">
        <v>4523</v>
      </c>
      <c r="B6961" s="57" t="s">
        <v>4968</v>
      </c>
      <c r="C6961" s="212">
        <v>473707.272</v>
      </c>
      <c r="D6961" s="212">
        <v>409172.23200000002</v>
      </c>
      <c r="E6961" s="212">
        <v>340989.88199999998</v>
      </c>
      <c r="F6961" s="212">
        <v>328481.01500000001</v>
      </c>
      <c r="G6961" s="212">
        <v>302519.13500000001</v>
      </c>
      <c r="H6961" s="212">
        <v>234083.45</v>
      </c>
      <c r="I6961" s="212">
        <v>200418.95199999999</v>
      </c>
      <c r="J6961" s="212">
        <v>261305.09</v>
      </c>
      <c r="K6961" s="212">
        <v>341319.223</v>
      </c>
      <c r="L6961" s="212">
        <v>463569.277</v>
      </c>
      <c r="M6961" s="212">
        <v>527276.72100000002</v>
      </c>
      <c r="N6961" s="212">
        <v>554428.65500000003</v>
      </c>
      <c r="O6961" s="212">
        <v>723450.071</v>
      </c>
      <c r="P6961" s="212">
        <v>827113.674</v>
      </c>
      <c r="Q6961" s="212">
        <v>817369.94</v>
      </c>
      <c r="R6961" s="212">
        <v>893157.49699999997</v>
      </c>
      <c r="S6961" s="212">
        <v>1425264.155</v>
      </c>
      <c r="T6961" s="212">
        <v>1429579.2919999999</v>
      </c>
      <c r="U6961" s="212">
        <v>1286629.071</v>
      </c>
    </row>
    <row r="6962" spans="1:21" x14ac:dyDescent="0.25">
      <c r="A6962" s="57" t="s">
        <v>1268</v>
      </c>
      <c r="B6962" s="57" t="s">
        <v>4969</v>
      </c>
      <c r="C6962" s="212">
        <v>4881644.5820000004</v>
      </c>
      <c r="D6962" s="212">
        <v>4115736.727</v>
      </c>
      <c r="E6962" s="212">
        <v>4010767.97</v>
      </c>
      <c r="F6962" s="212">
        <v>4044228.9169999999</v>
      </c>
      <c r="G6962" s="212">
        <v>3803670.1540000001</v>
      </c>
      <c r="H6962" s="212">
        <v>3839770.068</v>
      </c>
      <c r="I6962" s="212">
        <v>3475034.3509999998</v>
      </c>
      <c r="J6962" s="212">
        <v>3929635.5690000001</v>
      </c>
      <c r="K6962" s="212">
        <v>3676883.3969999999</v>
      </c>
      <c r="L6962" s="212">
        <v>3791190.3050000002</v>
      </c>
      <c r="M6962" s="212">
        <v>4521727.284</v>
      </c>
      <c r="N6962" s="212">
        <v>5468526.1129999999</v>
      </c>
      <c r="O6962" s="212">
        <v>5739082.432</v>
      </c>
      <c r="P6962" s="212">
        <v>5984534.773</v>
      </c>
      <c r="Q6962" s="212">
        <v>5645902.6430000002</v>
      </c>
      <c r="R6962" s="212">
        <v>6535030.0769999996</v>
      </c>
      <c r="S6962" s="212">
        <v>7061996.6960000005</v>
      </c>
      <c r="T6962" s="212">
        <v>7385281.7910000002</v>
      </c>
      <c r="U6962" s="212">
        <v>7244976.9179999996</v>
      </c>
    </row>
    <row r="6963" spans="1:21" x14ac:dyDescent="0.25">
      <c r="A6963" s="57" t="s">
        <v>3302</v>
      </c>
      <c r="B6963" s="57" t="s">
        <v>4970</v>
      </c>
      <c r="C6963" s="212">
        <v>41809.739000000001</v>
      </c>
      <c r="D6963" s="212">
        <v>59631.845000000001</v>
      </c>
      <c r="E6963" s="212">
        <v>50431.858999999997</v>
      </c>
      <c r="F6963" s="212">
        <v>39835.464999999997</v>
      </c>
      <c r="G6963" s="212">
        <v>34560.364999999998</v>
      </c>
      <c r="H6963" s="212">
        <v>34900.135000000002</v>
      </c>
      <c r="I6963" s="212">
        <v>34057.212</v>
      </c>
      <c r="J6963" s="212">
        <v>75744.892000000007</v>
      </c>
      <c r="K6963" s="212">
        <v>63238.881999999998</v>
      </c>
      <c r="L6963" s="212">
        <v>69992.813999999998</v>
      </c>
      <c r="M6963" s="212">
        <v>85296.866999999998</v>
      </c>
      <c r="N6963" s="212">
        <v>110904.143</v>
      </c>
      <c r="O6963" s="212">
        <v>118647.421</v>
      </c>
      <c r="P6963" s="212">
        <v>147731.61499999999</v>
      </c>
      <c r="Q6963" s="212">
        <v>119428.496</v>
      </c>
      <c r="R6963" s="212">
        <v>183893.60200000001</v>
      </c>
      <c r="S6963" s="212">
        <v>300569.364</v>
      </c>
      <c r="T6963" s="212">
        <v>331828.56099999999</v>
      </c>
      <c r="U6963" s="212">
        <v>323161.44</v>
      </c>
    </row>
    <row r="6964" spans="1:21" x14ac:dyDescent="0.25">
      <c r="A6964" s="57" t="s">
        <v>2323</v>
      </c>
      <c r="B6964" s="57" t="s">
        <v>4973</v>
      </c>
      <c r="C6964" s="212">
        <v>745095.48400000005</v>
      </c>
      <c r="D6964" s="212">
        <v>708327.03200000001</v>
      </c>
      <c r="E6964" s="212">
        <v>747841.27800000005</v>
      </c>
      <c r="F6964" s="212">
        <v>568428.23899999994</v>
      </c>
      <c r="G6964" s="212">
        <v>483167.35800000001</v>
      </c>
      <c r="H6964" s="212">
        <v>424780.01400000002</v>
      </c>
      <c r="I6964" s="212">
        <v>526157.94900000002</v>
      </c>
      <c r="J6964" s="212">
        <v>992970.06599999999</v>
      </c>
      <c r="K6964" s="212">
        <v>845561.65099999995</v>
      </c>
      <c r="L6964" s="212">
        <v>942152.37800000003</v>
      </c>
      <c r="M6964" s="212">
        <v>1033885.732</v>
      </c>
      <c r="N6964" s="212">
        <v>1036473.7070000001</v>
      </c>
      <c r="O6964" s="212">
        <v>875387.85400000005</v>
      </c>
      <c r="P6964" s="212">
        <v>1024560.971</v>
      </c>
      <c r="Q6964" s="212">
        <v>1067673.659</v>
      </c>
      <c r="R6964" s="212">
        <v>1113223.3389999999</v>
      </c>
      <c r="S6964" s="212">
        <v>1386567.5</v>
      </c>
      <c r="T6964" s="212">
        <v>1319556.423</v>
      </c>
      <c r="U6964" s="212">
        <v>982520.549</v>
      </c>
    </row>
    <row r="6965" spans="1:21" x14ac:dyDescent="0.25">
      <c r="A6965" s="57" t="s">
        <v>2023</v>
      </c>
      <c r="B6965" s="57" t="s">
        <v>4974</v>
      </c>
      <c r="C6965" s="212">
        <v>37727.654000000002</v>
      </c>
      <c r="D6965" s="212">
        <v>42860.430999999997</v>
      </c>
      <c r="E6965" s="212">
        <v>51311.726999999999</v>
      </c>
      <c r="F6965" s="212">
        <v>47932.131999999998</v>
      </c>
      <c r="G6965" s="212">
        <v>42292.913</v>
      </c>
      <c r="H6965" s="212">
        <v>44639.54</v>
      </c>
      <c r="I6965" s="212">
        <v>61433.186000000002</v>
      </c>
      <c r="J6965" s="212">
        <v>77825.698000000004</v>
      </c>
      <c r="K6965" s="212">
        <v>86927.785999999993</v>
      </c>
      <c r="L6965" s="212">
        <v>88879.019</v>
      </c>
      <c r="M6965" s="212">
        <v>107836.636</v>
      </c>
      <c r="N6965" s="212">
        <v>108049.35799999999</v>
      </c>
      <c r="O6965" s="212">
        <v>90234.095000000001</v>
      </c>
      <c r="P6965" s="212">
        <v>141882.163</v>
      </c>
      <c r="Q6965" s="212">
        <v>111087.85400000001</v>
      </c>
      <c r="R6965" s="212">
        <v>102215.939</v>
      </c>
      <c r="S6965" s="212">
        <v>87325.25</v>
      </c>
      <c r="T6965" s="212">
        <v>63982.462</v>
      </c>
      <c r="U6965" s="212">
        <v>73137.732999999993</v>
      </c>
    </row>
    <row r="6966" spans="1:21" x14ac:dyDescent="0.25">
      <c r="A6966" s="57" t="s">
        <v>1382</v>
      </c>
      <c r="B6966" s="57" t="s">
        <v>4975</v>
      </c>
      <c r="C6966" s="212">
        <v>400791.59399999998</v>
      </c>
      <c r="D6966" s="212">
        <v>393266.76500000001</v>
      </c>
      <c r="E6966" s="212">
        <v>403748.51899999997</v>
      </c>
      <c r="F6966" s="212">
        <v>406196.658</v>
      </c>
      <c r="G6966" s="212">
        <v>396878.77600000001</v>
      </c>
      <c r="H6966" s="212">
        <v>381224.15899999999</v>
      </c>
      <c r="I6966" s="212">
        <v>415696.31199999998</v>
      </c>
      <c r="J6966" s="212">
        <v>456060.734</v>
      </c>
      <c r="K6966" s="212">
        <v>468742.29200000002</v>
      </c>
      <c r="L6966" s="212">
        <v>540165.88100000005</v>
      </c>
      <c r="M6966" s="212">
        <v>625098.85</v>
      </c>
      <c r="N6966" s="212">
        <v>622281.98100000003</v>
      </c>
      <c r="O6966" s="212">
        <v>779339.66099999996</v>
      </c>
      <c r="P6966" s="212">
        <v>1090638.166</v>
      </c>
      <c r="Q6966" s="212">
        <v>1109562.9650000001</v>
      </c>
      <c r="R6966" s="212">
        <v>1071903.139</v>
      </c>
      <c r="S6966" s="212">
        <v>1189318.2990000001</v>
      </c>
      <c r="T6966" s="212">
        <v>1229502.169</v>
      </c>
      <c r="U6966" s="212">
        <v>1301607.5970000001</v>
      </c>
    </row>
    <row r="6967" spans="1:21" x14ac:dyDescent="0.25">
      <c r="A6967" s="57" t="s">
        <v>9861</v>
      </c>
      <c r="B6967" s="57" t="s">
        <v>9862</v>
      </c>
      <c r="C6967" s="212">
        <v>328724.58799999999</v>
      </c>
      <c r="D6967" s="212">
        <v>333600.73200000002</v>
      </c>
      <c r="E6967" s="212">
        <v>359822.53399999999</v>
      </c>
      <c r="F6967" s="212">
        <v>338997.77100000001</v>
      </c>
      <c r="G6967" s="212">
        <v>352763.15</v>
      </c>
      <c r="H6967" s="212">
        <v>343715.94300000003</v>
      </c>
      <c r="I6967" s="212">
        <v>365614.16600000003</v>
      </c>
      <c r="J6967" s="212">
        <v>389432.96899999998</v>
      </c>
      <c r="K6967" s="212">
        <v>469163.326</v>
      </c>
      <c r="L6967" s="212">
        <v>491899.73200000002</v>
      </c>
      <c r="M6967" s="212">
        <v>571044.29500000004</v>
      </c>
      <c r="N6967" s="212">
        <v>581183.15899999999</v>
      </c>
      <c r="O6967" s="212">
        <v>683017.63899999997</v>
      </c>
      <c r="P6967" s="212">
        <v>791435.20400000003</v>
      </c>
      <c r="Q6967" s="212">
        <v>755452.65700000001</v>
      </c>
      <c r="R6967" s="212">
        <v>852582.58900000004</v>
      </c>
      <c r="S6967" s="212">
        <v>962015.88</v>
      </c>
      <c r="T6967" s="212">
        <v>974943.87600000005</v>
      </c>
      <c r="U6967" s="212">
        <v>1002865.7560000001</v>
      </c>
    </row>
    <row r="6968" spans="1:21" x14ac:dyDescent="0.25">
      <c r="A6968" s="57" t="s">
        <v>999</v>
      </c>
      <c r="B6968" s="57" t="s">
        <v>4982</v>
      </c>
      <c r="C6968" s="212">
        <v>1479701.7420000001</v>
      </c>
      <c r="D6968" s="212">
        <v>1102202.551</v>
      </c>
      <c r="E6968" s="212">
        <v>1124755.409</v>
      </c>
      <c r="F6968" s="212">
        <v>1178274.0759999999</v>
      </c>
      <c r="G6968" s="212">
        <v>1070787.919</v>
      </c>
      <c r="H6968" s="212">
        <v>891571.31200000003</v>
      </c>
      <c r="I6968" s="212">
        <v>675432.67799999996</v>
      </c>
      <c r="J6968" s="212">
        <v>880990.58700000006</v>
      </c>
      <c r="K6968" s="212">
        <v>1099143.298</v>
      </c>
      <c r="L6968" s="212">
        <v>1282083.9890000001</v>
      </c>
      <c r="M6968" s="212">
        <v>1446061.9410000001</v>
      </c>
      <c r="N6968" s="212">
        <v>1734845.2679999999</v>
      </c>
      <c r="O6968" s="212">
        <v>2181646.3629999999</v>
      </c>
      <c r="P6968" s="212">
        <v>2768792.0869999998</v>
      </c>
      <c r="Q6968" s="212">
        <v>2423825.7149999999</v>
      </c>
      <c r="R6968" s="212">
        <v>2034861.8060000001</v>
      </c>
      <c r="S6968" s="212">
        <v>2359784.094</v>
      </c>
      <c r="T6968" s="212">
        <v>2340413.8739999998</v>
      </c>
      <c r="U6968" s="212">
        <v>2300969.0019999999</v>
      </c>
    </row>
    <row r="6969" spans="1:21" x14ac:dyDescent="0.25">
      <c r="A6969" s="57" t="s">
        <v>550</v>
      </c>
      <c r="B6969" s="57" t="s">
        <v>4983</v>
      </c>
      <c r="C6969" s="212">
        <v>3654959.1710000001</v>
      </c>
      <c r="D6969" s="212">
        <v>2684798.7009999999</v>
      </c>
      <c r="E6969" s="212">
        <v>2566575.2859999998</v>
      </c>
      <c r="F6969" s="212">
        <v>2721129.6409999998</v>
      </c>
      <c r="G6969" s="212">
        <v>2644081.4640000002</v>
      </c>
      <c r="H6969" s="212">
        <v>2230819.7519999999</v>
      </c>
      <c r="I6969" s="212">
        <v>1617032.611</v>
      </c>
      <c r="J6969" s="212">
        <v>1990503.5919999999</v>
      </c>
      <c r="K6969" s="212">
        <v>2268175.8879999998</v>
      </c>
      <c r="L6969" s="212">
        <v>2540639.1230000001</v>
      </c>
      <c r="M6969" s="212">
        <v>2873090.7379999999</v>
      </c>
      <c r="N6969" s="212">
        <v>3454026.7969999998</v>
      </c>
      <c r="O6969" s="212">
        <v>3793057.7680000002</v>
      </c>
      <c r="P6969" s="212">
        <v>4544594.432</v>
      </c>
      <c r="Q6969" s="212">
        <v>4327753.2429999998</v>
      </c>
      <c r="R6969" s="212">
        <v>4428106.1119999997</v>
      </c>
      <c r="S6969" s="212">
        <v>5422006.233</v>
      </c>
      <c r="T6969" s="212">
        <v>4887454.4550000001</v>
      </c>
      <c r="U6969" s="212">
        <v>4865480.0360000003</v>
      </c>
    </row>
    <row r="6970" spans="1:21" x14ac:dyDescent="0.25">
      <c r="A6970" s="57" t="s">
        <v>828</v>
      </c>
      <c r="B6970" s="57" t="s">
        <v>4985</v>
      </c>
      <c r="C6970" s="212">
        <v>473094.04599999997</v>
      </c>
      <c r="D6970" s="212">
        <v>469505.935</v>
      </c>
      <c r="E6970" s="212">
        <v>460816.70799999998</v>
      </c>
      <c r="F6970" s="212">
        <v>392091.18300000002</v>
      </c>
      <c r="G6970" s="212">
        <v>608410.01199999999</v>
      </c>
      <c r="H6970" s="212">
        <v>514143.57</v>
      </c>
      <c r="I6970" s="212">
        <v>486721.00300000003</v>
      </c>
      <c r="J6970" s="212">
        <v>447910.28899999999</v>
      </c>
      <c r="K6970" s="212">
        <v>639622.21200000006</v>
      </c>
      <c r="L6970" s="212">
        <v>252429.02799999999</v>
      </c>
      <c r="M6970" s="212">
        <v>356747.04</v>
      </c>
      <c r="N6970" s="212">
        <v>365155.853</v>
      </c>
      <c r="O6970" s="212">
        <v>360296.99900000001</v>
      </c>
      <c r="P6970" s="212">
        <v>546071.27500000002</v>
      </c>
      <c r="Q6970" s="212">
        <v>436082.37300000002</v>
      </c>
      <c r="R6970" s="212">
        <v>752842.49699999997</v>
      </c>
      <c r="S6970" s="212">
        <v>840811.96299999999</v>
      </c>
      <c r="T6970" s="212">
        <v>847433.87800000003</v>
      </c>
      <c r="U6970" s="212">
        <v>1336556.233</v>
      </c>
    </row>
    <row r="6971" spans="1:21" x14ac:dyDescent="0.25">
      <c r="A6971" s="57" t="s">
        <v>503</v>
      </c>
      <c r="B6971" s="57" t="s">
        <v>4986</v>
      </c>
      <c r="C6971" s="212">
        <v>4925006.8039999995</v>
      </c>
      <c r="D6971" s="212">
        <v>4411348.75</v>
      </c>
      <c r="E6971" s="212">
        <v>4743089.5</v>
      </c>
      <c r="F6971" s="212">
        <v>4285991.7609999999</v>
      </c>
      <c r="G6971" s="212">
        <v>4564860.6069999998</v>
      </c>
      <c r="H6971" s="212">
        <v>4893880.7039999999</v>
      </c>
      <c r="I6971" s="212">
        <v>4608035.3729999997</v>
      </c>
      <c r="J6971" s="212">
        <v>5004363.7110000001</v>
      </c>
      <c r="K6971" s="212">
        <v>5580109.4170000004</v>
      </c>
      <c r="L6971" s="212">
        <v>6867410.5990000004</v>
      </c>
      <c r="M6971" s="212">
        <v>7849279.5199999996</v>
      </c>
      <c r="N6971" s="212">
        <v>8877452.3839999996</v>
      </c>
      <c r="O6971" s="212">
        <v>9321559.1349999998</v>
      </c>
      <c r="P6971" s="212">
        <v>12487577.804</v>
      </c>
      <c r="Q6971" s="212">
        <v>10600639.784</v>
      </c>
      <c r="R6971" s="212">
        <v>13252626.537</v>
      </c>
      <c r="S6971" s="212">
        <v>16343140.425000001</v>
      </c>
      <c r="T6971" s="212">
        <v>17184844.741</v>
      </c>
      <c r="U6971" s="212">
        <v>19908715.559999999</v>
      </c>
    </row>
    <row r="6972" spans="1:21" x14ac:dyDescent="0.25">
      <c r="A6972" s="57" t="s">
        <v>2403</v>
      </c>
      <c r="B6972" s="57" t="s">
        <v>4988</v>
      </c>
      <c r="C6972" s="212">
        <v>189698.44500000001</v>
      </c>
      <c r="D6972" s="212">
        <v>228426.76500000001</v>
      </c>
      <c r="E6972" s="212">
        <v>231434.785</v>
      </c>
      <c r="F6972" s="212">
        <v>172417.48800000001</v>
      </c>
      <c r="G6972" s="212">
        <v>268833.81</v>
      </c>
      <c r="H6972" s="212">
        <v>193564.55900000001</v>
      </c>
      <c r="I6972" s="212">
        <v>252526.03200000001</v>
      </c>
      <c r="J6972" s="212">
        <v>287888.66800000001</v>
      </c>
      <c r="K6972" s="212">
        <v>391749.15700000001</v>
      </c>
      <c r="L6972" s="212">
        <v>386686.33799999999</v>
      </c>
      <c r="M6972" s="212">
        <v>476131.136</v>
      </c>
      <c r="N6972" s="212">
        <v>436199.76199999999</v>
      </c>
      <c r="O6972" s="212">
        <v>330215.25799999997</v>
      </c>
      <c r="P6972" s="212">
        <v>617822.86199999996</v>
      </c>
      <c r="Q6972" s="212">
        <v>347509.83</v>
      </c>
      <c r="R6972" s="212">
        <v>412953.91</v>
      </c>
      <c r="S6972" s="212">
        <v>460321.89899999998</v>
      </c>
      <c r="T6972" s="212">
        <v>499439.94900000002</v>
      </c>
      <c r="U6972" s="212">
        <v>236487.25700000001</v>
      </c>
    </row>
    <row r="6973" spans="1:21" x14ac:dyDescent="0.25">
      <c r="A6973" s="57" t="s">
        <v>869</v>
      </c>
      <c r="B6973" s="57" t="s">
        <v>4989</v>
      </c>
      <c r="C6973" s="212">
        <v>3354992.55</v>
      </c>
      <c r="D6973" s="212">
        <v>3808116.5359999998</v>
      </c>
      <c r="E6973" s="212">
        <v>4026701.1529999999</v>
      </c>
      <c r="F6973" s="212">
        <v>3371802.9559999998</v>
      </c>
      <c r="G6973" s="212">
        <v>3463826.9169999999</v>
      </c>
      <c r="H6973" s="212">
        <v>3537635.2650000001</v>
      </c>
      <c r="I6973" s="212">
        <v>3930870.2949999999</v>
      </c>
      <c r="J6973" s="212">
        <v>3846410.99</v>
      </c>
      <c r="K6973" s="212">
        <v>4418856.3380000005</v>
      </c>
      <c r="L6973" s="212">
        <v>5941963.54</v>
      </c>
      <c r="M6973" s="212">
        <v>6631735.9469999997</v>
      </c>
      <c r="N6973" s="212">
        <v>6937676.6279999996</v>
      </c>
      <c r="O6973" s="212">
        <v>7770446.5120000001</v>
      </c>
      <c r="P6973" s="212">
        <v>9941483.8790000007</v>
      </c>
      <c r="Q6973" s="212">
        <v>8288331.6330000004</v>
      </c>
      <c r="R6973" s="212">
        <v>9266250.477</v>
      </c>
      <c r="S6973" s="212">
        <v>12042658.611</v>
      </c>
      <c r="T6973" s="212">
        <v>12124729.720000001</v>
      </c>
      <c r="U6973" s="212">
        <v>11915398.293</v>
      </c>
    </row>
    <row r="6974" spans="1:21" x14ac:dyDescent="0.25">
      <c r="A6974" s="57" t="s">
        <v>9863</v>
      </c>
      <c r="B6974" s="57" t="s">
        <v>9864</v>
      </c>
      <c r="C6974" s="212">
        <v>603873.98699999996</v>
      </c>
      <c r="D6974" s="212">
        <v>715867.973</v>
      </c>
      <c r="E6974" s="212">
        <v>611991.71100000001</v>
      </c>
      <c r="F6974" s="212">
        <v>538015.96299999999</v>
      </c>
      <c r="G6974" s="212">
        <v>512937.65399999998</v>
      </c>
      <c r="H6974" s="212">
        <v>506542.37099999998</v>
      </c>
      <c r="I6974" s="212">
        <v>440033.67700000003</v>
      </c>
      <c r="J6974" s="212">
        <v>424167.10100000002</v>
      </c>
      <c r="K6974" s="212">
        <v>542950.91799999995</v>
      </c>
      <c r="L6974" s="212">
        <v>632361.12</v>
      </c>
      <c r="M6974" s="212">
        <v>655017.62699999998</v>
      </c>
      <c r="N6974" s="212">
        <v>700281.53599999996</v>
      </c>
      <c r="O6974" s="212">
        <v>665182.32299999997</v>
      </c>
      <c r="P6974" s="212">
        <v>719023.04099999997</v>
      </c>
      <c r="Q6974" s="212">
        <v>707007.94900000002</v>
      </c>
      <c r="R6974" s="212">
        <v>751205.39599999995</v>
      </c>
      <c r="S6974" s="212">
        <v>877590.38899999997</v>
      </c>
      <c r="T6974" s="212">
        <v>809893.60600000003</v>
      </c>
      <c r="U6974" s="212">
        <v>919634.84100000001</v>
      </c>
    </row>
    <row r="6975" spans="1:21" x14ac:dyDescent="0.25">
      <c r="A6975" s="57" t="s">
        <v>3350</v>
      </c>
      <c r="B6975" s="57" t="s">
        <v>4990</v>
      </c>
      <c r="C6975" s="212">
        <v>82745.013000000006</v>
      </c>
      <c r="D6975" s="212">
        <v>81419.775999999998</v>
      </c>
      <c r="E6975" s="212">
        <v>65162.603000000003</v>
      </c>
      <c r="F6975" s="212">
        <v>59019.328999999998</v>
      </c>
      <c r="G6975" s="212">
        <v>67472.574999999997</v>
      </c>
      <c r="H6975" s="212">
        <v>49108.160000000003</v>
      </c>
      <c r="I6975" s="212">
        <v>60743.398999999998</v>
      </c>
      <c r="J6975" s="212">
        <v>39415.285000000003</v>
      </c>
      <c r="K6975" s="212">
        <v>55944.184999999998</v>
      </c>
      <c r="L6975" s="212">
        <v>58192.292999999998</v>
      </c>
      <c r="M6975" s="212">
        <v>83268.904999999999</v>
      </c>
      <c r="N6975" s="212">
        <v>96004.66</v>
      </c>
      <c r="O6975" s="212">
        <v>117134.806</v>
      </c>
      <c r="P6975" s="212">
        <v>111917.959</v>
      </c>
      <c r="Q6975" s="212">
        <v>196446.46100000001</v>
      </c>
      <c r="R6975" s="212">
        <v>232481.31299999999</v>
      </c>
      <c r="S6975" s="212">
        <v>261269.25</v>
      </c>
      <c r="T6975" s="212">
        <v>267827.21999999997</v>
      </c>
      <c r="U6975" s="212">
        <v>286464.34000000003</v>
      </c>
    </row>
    <row r="6976" spans="1:21" x14ac:dyDescent="0.25">
      <c r="A6976" s="57" t="s">
        <v>2862</v>
      </c>
      <c r="B6976" s="57" t="s">
        <v>4991</v>
      </c>
      <c r="C6976" s="212">
        <v>167889.3</v>
      </c>
      <c r="D6976" s="212">
        <v>205875.91699999999</v>
      </c>
      <c r="E6976" s="212">
        <v>251357.54399999999</v>
      </c>
      <c r="F6976" s="212">
        <v>239798.22500000001</v>
      </c>
      <c r="G6976" s="212">
        <v>285964.95600000001</v>
      </c>
      <c r="H6976" s="212">
        <v>304132.47899999999</v>
      </c>
      <c r="I6976" s="212">
        <v>358419.85700000002</v>
      </c>
      <c r="J6976" s="212">
        <v>419273.783</v>
      </c>
      <c r="K6976" s="212">
        <v>546957.64599999995</v>
      </c>
      <c r="L6976" s="212">
        <v>682595.07499999995</v>
      </c>
      <c r="M6976" s="212">
        <v>727679.67099999997</v>
      </c>
      <c r="N6976" s="212">
        <v>776684.25</v>
      </c>
      <c r="O6976" s="212">
        <v>809898.39599999995</v>
      </c>
      <c r="P6976" s="212">
        <v>879927.49800000002</v>
      </c>
      <c r="Q6976" s="212">
        <v>860610.73100000003</v>
      </c>
      <c r="R6976" s="212">
        <v>883901.59299999999</v>
      </c>
      <c r="S6976" s="212">
        <v>1066081.7649999999</v>
      </c>
      <c r="T6976" s="212">
        <v>991338.04399999999</v>
      </c>
      <c r="U6976" s="212">
        <v>1037120.328</v>
      </c>
    </row>
    <row r="6977" spans="1:21" x14ac:dyDescent="0.25">
      <c r="A6977" s="57" t="s">
        <v>9562</v>
      </c>
      <c r="B6977" s="57" t="s">
        <v>9563</v>
      </c>
      <c r="C6977" s="212">
        <v>55810.266000000003</v>
      </c>
      <c r="D6977" s="212">
        <v>58760.012999999999</v>
      </c>
      <c r="E6977" s="212">
        <v>57362.576999999997</v>
      </c>
      <c r="F6977" s="212">
        <v>52174.76</v>
      </c>
      <c r="G6977" s="212">
        <v>38465.553999999996</v>
      </c>
      <c r="H6977" s="212">
        <v>32821.343999999997</v>
      </c>
      <c r="I6977" s="212">
        <v>42016.599000000002</v>
      </c>
      <c r="J6977" s="212">
        <v>38034.5</v>
      </c>
      <c r="K6977" s="212">
        <v>42331.349000000002</v>
      </c>
      <c r="L6977" s="212">
        <v>54512.847000000002</v>
      </c>
      <c r="M6977" s="212">
        <v>75034.982999999993</v>
      </c>
      <c r="N6977" s="212">
        <v>79614.657000000007</v>
      </c>
      <c r="O6977" s="212">
        <v>50889.915000000001</v>
      </c>
      <c r="P6977" s="212">
        <v>76454.729000000007</v>
      </c>
      <c r="Q6977" s="212">
        <v>57586.351000000002</v>
      </c>
      <c r="R6977" s="212">
        <v>77836.342999999993</v>
      </c>
      <c r="S6977" s="212">
        <v>108203.052</v>
      </c>
      <c r="T6977" s="212">
        <v>88331.771999999997</v>
      </c>
      <c r="U6977" s="212">
        <v>116791.988</v>
      </c>
    </row>
    <row r="6978" spans="1:21" x14ac:dyDescent="0.25">
      <c r="A6978" s="57" t="s">
        <v>2074</v>
      </c>
      <c r="B6978" s="57" t="s">
        <v>4992</v>
      </c>
      <c r="C6978" s="212">
        <v>556110.19299999997</v>
      </c>
      <c r="D6978" s="212">
        <v>661166.94999999995</v>
      </c>
      <c r="E6978" s="212">
        <v>704505.64199999999</v>
      </c>
      <c r="F6978" s="212">
        <v>628666.81999999995</v>
      </c>
      <c r="G6978" s="212">
        <v>623853.66399999999</v>
      </c>
      <c r="H6978" s="212">
        <v>688826.89300000004</v>
      </c>
      <c r="I6978" s="212">
        <v>737704.81200000003</v>
      </c>
      <c r="J6978" s="212">
        <v>845222.20700000005</v>
      </c>
      <c r="K6978" s="212">
        <v>988856.03300000005</v>
      </c>
      <c r="L6978" s="212">
        <v>1173611.622</v>
      </c>
      <c r="M6978" s="212">
        <v>1465877.514</v>
      </c>
      <c r="N6978" s="212">
        <v>1347967.7169999999</v>
      </c>
      <c r="O6978" s="212">
        <v>1466009.3430000001</v>
      </c>
      <c r="P6978" s="212">
        <v>1648054.21</v>
      </c>
      <c r="Q6978" s="212">
        <v>1556564.3489999999</v>
      </c>
      <c r="R6978" s="212">
        <v>1729768.1629999999</v>
      </c>
      <c r="S6978" s="212">
        <v>2075006.33</v>
      </c>
      <c r="T6978" s="212">
        <v>1998433.736</v>
      </c>
      <c r="U6978" s="212">
        <v>2308344.6</v>
      </c>
    </row>
    <row r="6979" spans="1:21" x14ac:dyDescent="0.25">
      <c r="A6979" s="57" t="s">
        <v>3940</v>
      </c>
      <c r="B6979" s="57" t="s">
        <v>4993</v>
      </c>
      <c r="C6979" s="212">
        <v>380604.77299999999</v>
      </c>
      <c r="D6979" s="212">
        <v>426980.67599999998</v>
      </c>
      <c r="E6979" s="212">
        <v>377361.13699999999</v>
      </c>
      <c r="F6979" s="212">
        <v>362140.61</v>
      </c>
      <c r="G6979" s="212">
        <v>339376.397</v>
      </c>
      <c r="H6979" s="212">
        <v>317090.34000000003</v>
      </c>
      <c r="I6979" s="212">
        <v>399078.87400000001</v>
      </c>
      <c r="J6979" s="212">
        <v>321459.53999999998</v>
      </c>
      <c r="K6979" s="212">
        <v>336658.48</v>
      </c>
      <c r="L6979" s="212">
        <v>390080.30300000001</v>
      </c>
      <c r="M6979" s="212">
        <v>446366.83500000002</v>
      </c>
      <c r="N6979" s="212">
        <v>480615.86900000001</v>
      </c>
      <c r="O6979" s="212">
        <v>515985.85100000002</v>
      </c>
      <c r="P6979" s="212">
        <v>583329.91700000002</v>
      </c>
      <c r="Q6979" s="212">
        <v>502390.00400000002</v>
      </c>
      <c r="R6979" s="212">
        <v>478609.87099999998</v>
      </c>
      <c r="S6979" s="212">
        <v>556062.92200000002</v>
      </c>
      <c r="T6979" s="212">
        <v>550066.35499999998</v>
      </c>
      <c r="U6979" s="212">
        <v>473259.05699999997</v>
      </c>
    </row>
    <row r="6980" spans="1:21" x14ac:dyDescent="0.25">
      <c r="A6980" s="57" t="s">
        <v>1516</v>
      </c>
      <c r="B6980" s="57" t="s">
        <v>4994</v>
      </c>
      <c r="C6980" s="212">
        <v>277849.15299999999</v>
      </c>
      <c r="D6980" s="212">
        <v>200363.71400000001</v>
      </c>
      <c r="E6980" s="212">
        <v>202383.696</v>
      </c>
      <c r="F6980" s="212">
        <v>238674.402</v>
      </c>
      <c r="G6980" s="212">
        <v>277504.84899999999</v>
      </c>
      <c r="H6980" s="212">
        <v>235446.114</v>
      </c>
      <c r="I6980" s="212">
        <v>172522.19899999999</v>
      </c>
      <c r="J6980" s="212">
        <v>189215.035</v>
      </c>
      <c r="K6980" s="212">
        <v>284721.10700000002</v>
      </c>
      <c r="L6980" s="212">
        <v>363577.52799999999</v>
      </c>
      <c r="M6980" s="212">
        <v>428688.342</v>
      </c>
      <c r="N6980" s="212">
        <v>434590.31900000002</v>
      </c>
      <c r="O6980" s="212">
        <v>510694.272</v>
      </c>
      <c r="P6980" s="212">
        <v>606149.39800000004</v>
      </c>
      <c r="Q6980" s="212">
        <v>558021.48899999994</v>
      </c>
      <c r="R6980" s="212">
        <v>699787.63899999997</v>
      </c>
      <c r="S6980" s="212">
        <v>833162.29599999997</v>
      </c>
      <c r="T6980" s="212">
        <v>808171.19099999999</v>
      </c>
      <c r="U6980" s="212">
        <v>808585.75300000003</v>
      </c>
    </row>
    <row r="6981" spans="1:21" x14ac:dyDescent="0.25">
      <c r="A6981" s="57" t="s">
        <v>1803</v>
      </c>
      <c r="B6981" s="57" t="s">
        <v>4996</v>
      </c>
      <c r="C6981" s="212">
        <v>577692.93000000005</v>
      </c>
      <c r="D6981" s="212">
        <v>536320.63899999997</v>
      </c>
      <c r="E6981" s="212">
        <v>457170.21100000001</v>
      </c>
      <c r="F6981" s="212">
        <v>461269.2</v>
      </c>
      <c r="G6981" s="212">
        <v>485311.29200000002</v>
      </c>
      <c r="H6981" s="212">
        <v>523730.54800000001</v>
      </c>
      <c r="I6981" s="212">
        <v>466265.47899999999</v>
      </c>
      <c r="J6981" s="212">
        <v>417119.15100000001</v>
      </c>
      <c r="K6981" s="212">
        <v>512267.57400000002</v>
      </c>
      <c r="L6981" s="212">
        <v>448592.31699999998</v>
      </c>
      <c r="M6981" s="212">
        <v>543270.64399999997</v>
      </c>
      <c r="N6981" s="212">
        <v>589328.53300000005</v>
      </c>
      <c r="O6981" s="212">
        <v>709114.96299999999</v>
      </c>
      <c r="P6981" s="212">
        <v>956834.13899999997</v>
      </c>
      <c r="Q6981" s="212">
        <v>917769.81200000003</v>
      </c>
      <c r="R6981" s="212">
        <v>1061930.4609999999</v>
      </c>
      <c r="S6981" s="212">
        <v>1375299.2849999999</v>
      </c>
      <c r="T6981" s="212">
        <v>1508443.135</v>
      </c>
      <c r="U6981" s="212">
        <v>1777461.3729999999</v>
      </c>
    </row>
    <row r="6982" spans="1:21" x14ac:dyDescent="0.25">
      <c r="A6982" s="57" t="s">
        <v>2739</v>
      </c>
      <c r="B6982" s="57" t="s">
        <v>4997</v>
      </c>
      <c r="C6982" s="212">
        <v>69362.48</v>
      </c>
      <c r="D6982" s="212">
        <v>62988.184000000001</v>
      </c>
      <c r="E6982" s="212">
        <v>60748.038</v>
      </c>
      <c r="F6982" s="212">
        <v>52224.972000000002</v>
      </c>
      <c r="G6982" s="212">
        <v>57230.231</v>
      </c>
      <c r="H6982" s="212">
        <v>56801.398999999998</v>
      </c>
      <c r="I6982" s="212">
        <v>53766.690999999999</v>
      </c>
      <c r="J6982" s="212">
        <v>49065.377</v>
      </c>
      <c r="K6982" s="212">
        <v>60712.165000000001</v>
      </c>
      <c r="L6982" s="212">
        <v>76976.066000000006</v>
      </c>
      <c r="M6982" s="212">
        <v>89321.308999999994</v>
      </c>
      <c r="N6982" s="212">
        <v>85440.994000000006</v>
      </c>
      <c r="O6982" s="212">
        <v>101472.834</v>
      </c>
      <c r="P6982" s="212">
        <v>121696.357</v>
      </c>
      <c r="Q6982" s="212">
        <v>144015.853</v>
      </c>
      <c r="R6982" s="212">
        <v>162419.43799999999</v>
      </c>
      <c r="S6982" s="212">
        <v>210174.073</v>
      </c>
      <c r="T6982" s="212">
        <v>232085.842</v>
      </c>
      <c r="U6982" s="212">
        <v>256606.43700000001</v>
      </c>
    </row>
    <row r="6983" spans="1:21" x14ac:dyDescent="0.25">
      <c r="A6983" s="57" t="s">
        <v>9865</v>
      </c>
      <c r="B6983" s="57" t="s">
        <v>9866</v>
      </c>
      <c r="C6983" s="212">
        <v>1009811.948</v>
      </c>
      <c r="D6983" s="212">
        <v>584120.58700000006</v>
      </c>
      <c r="E6983" s="212">
        <v>551796.28399999999</v>
      </c>
      <c r="F6983" s="212">
        <v>546303.15899999999</v>
      </c>
      <c r="G6983" s="212">
        <v>497640.73100000003</v>
      </c>
      <c r="H6983" s="212">
        <v>439599.79300000001</v>
      </c>
      <c r="I6983" s="212">
        <v>371700.23599999998</v>
      </c>
      <c r="J6983" s="212">
        <v>350708.10800000001</v>
      </c>
      <c r="K6983" s="212">
        <v>435240.29700000002</v>
      </c>
      <c r="L6983" s="212">
        <v>530466.30099999998</v>
      </c>
      <c r="M6983" s="212">
        <v>575787.21</v>
      </c>
      <c r="N6983" s="212">
        <v>604395.51500000001</v>
      </c>
      <c r="O6983" s="212">
        <v>813721.00199999998</v>
      </c>
      <c r="P6983" s="212">
        <v>915744.45700000005</v>
      </c>
      <c r="Q6983" s="212">
        <v>940995.01300000004</v>
      </c>
      <c r="R6983" s="212">
        <v>1033884.128</v>
      </c>
      <c r="S6983" s="212">
        <v>1276525.773</v>
      </c>
      <c r="T6983" s="212">
        <v>1206905.71</v>
      </c>
      <c r="U6983" s="212">
        <v>1225274.456</v>
      </c>
    </row>
    <row r="6984" spans="1:21" x14ac:dyDescent="0.25">
      <c r="A6984" s="57" t="s">
        <v>9867</v>
      </c>
      <c r="B6984" s="57" t="s">
        <v>9868</v>
      </c>
      <c r="C6984" s="212">
        <v>1038394.292</v>
      </c>
      <c r="D6984" s="212">
        <v>1197286.2220000001</v>
      </c>
      <c r="E6984" s="212">
        <v>1222588.571</v>
      </c>
      <c r="F6984" s="212">
        <v>1170313.6669999999</v>
      </c>
      <c r="G6984" s="212">
        <v>1032150.6090000001</v>
      </c>
      <c r="H6984" s="212">
        <v>840867.36699999997</v>
      </c>
      <c r="I6984" s="212">
        <v>1007494.56</v>
      </c>
      <c r="J6984" s="212">
        <v>891223.54799999995</v>
      </c>
      <c r="K6984" s="212">
        <v>1103947.352</v>
      </c>
      <c r="L6984" s="212">
        <v>1276006.071</v>
      </c>
      <c r="M6984" s="212">
        <v>1651513.9909999999</v>
      </c>
      <c r="N6984" s="212">
        <v>1400998.0260000001</v>
      </c>
      <c r="O6984" s="212">
        <v>2136784.73</v>
      </c>
      <c r="P6984" s="212">
        <v>3308965.1869999999</v>
      </c>
      <c r="Q6984" s="212">
        <v>2930962.966</v>
      </c>
      <c r="R6984" s="212">
        <v>3471375.1209999998</v>
      </c>
      <c r="S6984" s="212">
        <v>4241203.1780000003</v>
      </c>
      <c r="T6984" s="212">
        <v>4276329.4069999997</v>
      </c>
      <c r="U6984" s="212">
        <v>4892144.1629999997</v>
      </c>
    </row>
    <row r="6985" spans="1:21" x14ac:dyDescent="0.25">
      <c r="A6985" s="57" t="s">
        <v>9869</v>
      </c>
      <c r="B6985" s="57" t="s">
        <v>9870</v>
      </c>
      <c r="C6985" s="212">
        <v>1430370.8589999999</v>
      </c>
      <c r="D6985" s="212">
        <v>1529425.6839999999</v>
      </c>
      <c r="E6985" s="212">
        <v>1566772.727</v>
      </c>
      <c r="F6985" s="212">
        <v>1703001.17</v>
      </c>
      <c r="G6985" s="212">
        <v>1673614.5460000001</v>
      </c>
      <c r="H6985" s="212">
        <v>1727034.774</v>
      </c>
      <c r="I6985" s="212">
        <v>1996987.7180000001</v>
      </c>
      <c r="J6985" s="212">
        <v>1898624.392</v>
      </c>
      <c r="K6985" s="212">
        <v>2255773.409</v>
      </c>
      <c r="L6985" s="212">
        <v>2559017.4530000002</v>
      </c>
      <c r="M6985" s="212">
        <v>2886701.74</v>
      </c>
      <c r="N6985" s="212">
        <v>2960256.915</v>
      </c>
      <c r="O6985" s="212">
        <v>3873994.3130000001</v>
      </c>
      <c r="P6985" s="212">
        <v>4095217.5809999998</v>
      </c>
      <c r="Q6985" s="212">
        <v>3964670.6510000001</v>
      </c>
      <c r="R6985" s="212">
        <v>4427919.96</v>
      </c>
      <c r="S6985" s="212">
        <v>5495757.0159999998</v>
      </c>
      <c r="T6985" s="212">
        <v>5658992.2230000002</v>
      </c>
      <c r="U6985" s="212">
        <v>6049044.0549999997</v>
      </c>
    </row>
    <row r="6986" spans="1:21" x14ac:dyDescent="0.25">
      <c r="A6986" s="57" t="s">
        <v>9871</v>
      </c>
      <c r="B6986" s="57" t="s">
        <v>9872</v>
      </c>
      <c r="C6986" s="212">
        <v>3233379.4479999999</v>
      </c>
      <c r="D6986" s="212">
        <v>4387842.6900000004</v>
      </c>
      <c r="E6986" s="212">
        <v>4050489.3259999999</v>
      </c>
      <c r="F6986" s="212">
        <v>3770099.9980000001</v>
      </c>
      <c r="G6986" s="212">
        <v>3480930.0720000002</v>
      </c>
      <c r="H6986" s="212">
        <v>3637187.764</v>
      </c>
      <c r="I6986" s="212">
        <v>4574223.7359999996</v>
      </c>
      <c r="J6986" s="212">
        <v>4155378.747</v>
      </c>
      <c r="K6986" s="212">
        <v>4774063.0609999998</v>
      </c>
      <c r="L6986" s="212">
        <v>5124634.2340000002</v>
      </c>
      <c r="M6986" s="212">
        <v>6207284.9709999999</v>
      </c>
      <c r="N6986" s="212">
        <v>5539259.8899999997</v>
      </c>
      <c r="O6986" s="212">
        <v>7857928.0269999998</v>
      </c>
      <c r="P6986" s="212">
        <v>9882956.0820000004</v>
      </c>
      <c r="Q6986" s="212">
        <v>8735155.727</v>
      </c>
      <c r="R6986" s="212">
        <v>9992419.2760000005</v>
      </c>
      <c r="S6986" s="212">
        <v>12215513.16</v>
      </c>
      <c r="T6986" s="212">
        <v>12584651.834000001</v>
      </c>
      <c r="U6986" s="212">
        <v>12653449.558</v>
      </c>
    </row>
    <row r="6987" spans="1:21" x14ac:dyDescent="0.25">
      <c r="A6987" s="57" t="s">
        <v>1236</v>
      </c>
      <c r="B6987" s="57" t="s">
        <v>5005</v>
      </c>
      <c r="C6987" s="212">
        <v>355663.48700000002</v>
      </c>
      <c r="D6987" s="212">
        <v>384403.859</v>
      </c>
      <c r="E6987" s="212">
        <v>355941.924</v>
      </c>
      <c r="F6987" s="212">
        <v>317815.10399999999</v>
      </c>
      <c r="G6987" s="212">
        <v>329077.66899999999</v>
      </c>
      <c r="H6987" s="212">
        <v>325352.03999999998</v>
      </c>
      <c r="I6987" s="212">
        <v>451025.42300000001</v>
      </c>
      <c r="J6987" s="212">
        <v>407853.13500000001</v>
      </c>
      <c r="K6987" s="212">
        <v>403443.61499999999</v>
      </c>
      <c r="L6987" s="212">
        <v>483198.94</v>
      </c>
      <c r="M6987" s="212">
        <v>505010.54800000001</v>
      </c>
      <c r="N6987" s="212">
        <v>580815.89899999998</v>
      </c>
      <c r="O6987" s="212">
        <v>709184.89199999999</v>
      </c>
      <c r="P6987" s="212">
        <v>832218.90800000005</v>
      </c>
      <c r="Q6987" s="212">
        <v>614529.299</v>
      </c>
      <c r="R6987" s="212">
        <v>692254.75899999996</v>
      </c>
      <c r="S6987" s="212">
        <v>717213.603</v>
      </c>
      <c r="T6987" s="212">
        <v>644991.75399999996</v>
      </c>
      <c r="U6987" s="212">
        <v>679954.24800000002</v>
      </c>
    </row>
    <row r="6988" spans="1:21" x14ac:dyDescent="0.25">
      <c r="A6988" s="57" t="s">
        <v>4591</v>
      </c>
      <c r="B6988" s="57" t="s">
        <v>5006</v>
      </c>
      <c r="C6988" s="212">
        <v>137519.52499999999</v>
      </c>
      <c r="D6988" s="212">
        <v>183493.79</v>
      </c>
      <c r="E6988" s="212">
        <v>214618.23999999999</v>
      </c>
      <c r="F6988" s="212">
        <v>170852.66699999999</v>
      </c>
      <c r="G6988" s="212">
        <v>131364.212</v>
      </c>
      <c r="H6988" s="212">
        <v>182848.84899999999</v>
      </c>
      <c r="I6988" s="212">
        <v>226191.557</v>
      </c>
      <c r="J6988" s="212">
        <v>212275.459</v>
      </c>
      <c r="K6988" s="212">
        <v>257692.946</v>
      </c>
      <c r="L6988" s="212">
        <v>485259.08299999998</v>
      </c>
      <c r="M6988" s="212">
        <v>515107.93099999998</v>
      </c>
      <c r="N6988" s="212">
        <v>524301.12800000003</v>
      </c>
      <c r="O6988" s="212">
        <v>587979.89</v>
      </c>
      <c r="P6988" s="212">
        <v>1093237.7080000001</v>
      </c>
      <c r="Q6988" s="212">
        <v>803573.14800000004</v>
      </c>
      <c r="R6988" s="212">
        <v>719852.87</v>
      </c>
      <c r="S6988" s="212">
        <v>1053324.6410000001</v>
      </c>
      <c r="T6988" s="212">
        <v>1081835.855</v>
      </c>
      <c r="U6988" s="212">
        <v>983103.93200000003</v>
      </c>
    </row>
    <row r="6989" spans="1:21" x14ac:dyDescent="0.25">
      <c r="A6989" s="57" t="s">
        <v>2969</v>
      </c>
      <c r="B6989" s="57" t="s">
        <v>5007</v>
      </c>
      <c r="C6989" s="212">
        <v>108492.28599999999</v>
      </c>
      <c r="D6989" s="212">
        <v>118707.85</v>
      </c>
      <c r="E6989" s="212">
        <v>130576.791</v>
      </c>
      <c r="F6989" s="212">
        <v>117872.85400000001</v>
      </c>
      <c r="G6989" s="212">
        <v>130052.66499999999</v>
      </c>
      <c r="H6989" s="212">
        <v>134135.81</v>
      </c>
      <c r="I6989" s="212">
        <v>130422.175</v>
      </c>
      <c r="J6989" s="212">
        <v>134291.16099999999</v>
      </c>
      <c r="K6989" s="212">
        <v>162873.13200000001</v>
      </c>
      <c r="L6989" s="212">
        <v>191694.67300000001</v>
      </c>
      <c r="M6989" s="212">
        <v>187274.717</v>
      </c>
      <c r="N6989" s="212">
        <v>192186.867</v>
      </c>
      <c r="O6989" s="212">
        <v>216504.239</v>
      </c>
      <c r="P6989" s="212">
        <v>238758.981</v>
      </c>
      <c r="Q6989" s="212">
        <v>260914.03</v>
      </c>
      <c r="R6989" s="212">
        <v>339647.72</v>
      </c>
      <c r="S6989" s="212">
        <v>354840.86900000001</v>
      </c>
      <c r="T6989" s="212">
        <v>229885.56200000001</v>
      </c>
      <c r="U6989" s="212">
        <v>260481.20800000001</v>
      </c>
    </row>
    <row r="6990" spans="1:21" x14ac:dyDescent="0.25">
      <c r="A6990" s="57" t="s">
        <v>2433</v>
      </c>
      <c r="B6990" s="57" t="s">
        <v>5008</v>
      </c>
      <c r="C6990" s="212">
        <v>1248411.567</v>
      </c>
      <c r="D6990" s="212">
        <v>1525982.39</v>
      </c>
      <c r="E6990" s="212">
        <v>1415123.0930000001</v>
      </c>
      <c r="F6990" s="212">
        <v>1193522.713</v>
      </c>
      <c r="G6990" s="212">
        <v>1203634.9650000001</v>
      </c>
      <c r="H6990" s="212">
        <v>1218113.442</v>
      </c>
      <c r="I6990" s="212">
        <v>1324347.8759999999</v>
      </c>
      <c r="J6990" s="212">
        <v>1363073.237</v>
      </c>
      <c r="K6990" s="212">
        <v>1756809.673</v>
      </c>
      <c r="L6990" s="212">
        <v>1941821.45</v>
      </c>
      <c r="M6990" s="212">
        <v>1827138.8359999999</v>
      </c>
      <c r="N6990" s="212">
        <v>2174036.0920000002</v>
      </c>
      <c r="O6990" s="212">
        <v>2493254.568</v>
      </c>
      <c r="P6990" s="212">
        <v>2684703.6460000002</v>
      </c>
      <c r="Q6990" s="212">
        <v>2298254.8420000002</v>
      </c>
      <c r="R6990" s="212">
        <v>2326004.19</v>
      </c>
      <c r="S6990" s="212">
        <v>2571087.0260000001</v>
      </c>
      <c r="T6990" s="212">
        <v>2415255.2039999999</v>
      </c>
      <c r="U6990" s="212">
        <v>2628036.9589999998</v>
      </c>
    </row>
    <row r="6991" spans="1:21" x14ac:dyDescent="0.25">
      <c r="A6991" s="57" t="s">
        <v>2703</v>
      </c>
      <c r="B6991" s="57" t="s">
        <v>5009</v>
      </c>
      <c r="C6991" s="212">
        <v>64686.635000000002</v>
      </c>
      <c r="D6991" s="212">
        <v>49280.315000000002</v>
      </c>
      <c r="E6991" s="212">
        <v>49115.101999999999</v>
      </c>
      <c r="F6991" s="212">
        <v>55125.49</v>
      </c>
      <c r="G6991" s="212">
        <v>50216.675000000003</v>
      </c>
      <c r="H6991" s="212">
        <v>48053.427000000003</v>
      </c>
      <c r="I6991" s="212">
        <v>46405.866999999998</v>
      </c>
      <c r="J6991" s="212">
        <v>59184.44</v>
      </c>
      <c r="K6991" s="212">
        <v>85142.566999999995</v>
      </c>
      <c r="L6991" s="212">
        <v>105625.591</v>
      </c>
      <c r="M6991" s="212">
        <v>99473.692999999999</v>
      </c>
      <c r="N6991" s="212">
        <v>143173.478</v>
      </c>
      <c r="O6991" s="212">
        <v>197621.997</v>
      </c>
      <c r="P6991" s="212">
        <v>211347.014</v>
      </c>
      <c r="Q6991" s="212">
        <v>197989.81599999999</v>
      </c>
      <c r="R6991" s="212">
        <v>222329.65599999999</v>
      </c>
      <c r="S6991" s="212">
        <v>290257.098</v>
      </c>
      <c r="T6991" s="212">
        <v>295747.73</v>
      </c>
      <c r="U6991" s="212">
        <v>308226.35600000003</v>
      </c>
    </row>
    <row r="6992" spans="1:21" x14ac:dyDescent="0.25">
      <c r="A6992" s="57" t="s">
        <v>9873</v>
      </c>
      <c r="B6992" s="57" t="s">
        <v>9874</v>
      </c>
      <c r="C6992" s="212">
        <v>60094.31</v>
      </c>
      <c r="D6992" s="212">
        <v>66933.107999999993</v>
      </c>
      <c r="E6992" s="212">
        <v>75435.785000000003</v>
      </c>
      <c r="F6992" s="212">
        <v>77602.317999999999</v>
      </c>
      <c r="G6992" s="212">
        <v>69152.407000000007</v>
      </c>
      <c r="H6992" s="212">
        <v>85785.172999999995</v>
      </c>
      <c r="I6992" s="212">
        <v>206439.19699999999</v>
      </c>
      <c r="J6992" s="212">
        <v>155759.67600000001</v>
      </c>
      <c r="K6992" s="212">
        <v>131803.198</v>
      </c>
      <c r="L6992" s="212">
        <v>78742.342000000004</v>
      </c>
      <c r="M6992" s="212">
        <v>94734.225999999995</v>
      </c>
      <c r="N6992" s="212">
        <v>148023.329</v>
      </c>
      <c r="O6992" s="212">
        <v>672933.21200000006</v>
      </c>
      <c r="P6992" s="212">
        <v>1031373.699</v>
      </c>
      <c r="Q6992" s="212">
        <v>841561.80500000005</v>
      </c>
      <c r="R6992" s="212">
        <v>888305.79599999997</v>
      </c>
      <c r="S6992" s="212">
        <v>1133894.32</v>
      </c>
      <c r="T6992" s="212">
        <v>1087102.5819999999</v>
      </c>
      <c r="U6992" s="212">
        <v>1297299.811</v>
      </c>
    </row>
    <row r="6993" spans="1:21" x14ac:dyDescent="0.25">
      <c r="A6993" s="57" t="s">
        <v>4360</v>
      </c>
      <c r="B6993" s="57" t="s">
        <v>5011</v>
      </c>
      <c r="C6993" s="212">
        <v>184659.35200000001</v>
      </c>
      <c r="D6993" s="212">
        <v>196870</v>
      </c>
      <c r="E6993" s="212">
        <v>174940.03899999999</v>
      </c>
      <c r="F6993" s="212">
        <v>149771.76300000001</v>
      </c>
      <c r="G6993" s="212">
        <v>167872.29199999999</v>
      </c>
      <c r="H6993" s="212">
        <v>171105.68799999999</v>
      </c>
      <c r="I6993" s="212">
        <v>179822.378</v>
      </c>
      <c r="J6993" s="212">
        <v>190808.04</v>
      </c>
      <c r="K6993" s="212">
        <v>261052.94500000001</v>
      </c>
      <c r="L6993" s="212">
        <v>259756.25</v>
      </c>
      <c r="M6993" s="212">
        <v>256697.12100000001</v>
      </c>
      <c r="N6993" s="212">
        <v>270472.42200000002</v>
      </c>
      <c r="O6993" s="212">
        <v>317752.89899999998</v>
      </c>
      <c r="P6993" s="212">
        <v>323631.66499999998</v>
      </c>
      <c r="Q6993" s="212">
        <v>315587.26400000002</v>
      </c>
      <c r="R6993" s="212">
        <v>326397.81800000003</v>
      </c>
      <c r="S6993" s="212">
        <v>371069.55599999998</v>
      </c>
      <c r="T6993" s="212">
        <v>332689.83500000002</v>
      </c>
      <c r="U6993" s="212">
        <v>335537.73800000001</v>
      </c>
    </row>
    <row r="6994" spans="1:21" x14ac:dyDescent="0.25">
      <c r="A6994" s="57" t="s">
        <v>3617</v>
      </c>
      <c r="B6994" s="57" t="s">
        <v>5014</v>
      </c>
      <c r="C6994" s="212">
        <v>52869.921999999999</v>
      </c>
      <c r="D6994" s="212">
        <v>47783.707999999999</v>
      </c>
      <c r="E6994" s="212">
        <v>56066.341</v>
      </c>
      <c r="F6994" s="212">
        <v>70507.004000000001</v>
      </c>
      <c r="G6994" s="212">
        <v>63310.769</v>
      </c>
      <c r="H6994" s="212">
        <v>69491.210999999996</v>
      </c>
      <c r="I6994" s="212">
        <v>83109.968999999997</v>
      </c>
      <c r="J6994" s="212">
        <v>89351.573000000004</v>
      </c>
      <c r="K6994" s="212">
        <v>105053.94</v>
      </c>
      <c r="L6994" s="212">
        <v>150024.47399999999</v>
      </c>
      <c r="M6994" s="212">
        <v>163357.44</v>
      </c>
      <c r="N6994" s="212">
        <v>151935.758</v>
      </c>
      <c r="O6994" s="212">
        <v>228477.573</v>
      </c>
      <c r="P6994" s="212">
        <v>302948.93900000001</v>
      </c>
      <c r="Q6994" s="212">
        <v>326036.255</v>
      </c>
      <c r="R6994" s="212">
        <v>333117.47499999998</v>
      </c>
      <c r="S6994" s="212">
        <v>346081.52500000002</v>
      </c>
      <c r="T6994" s="212">
        <v>380655.49699999997</v>
      </c>
      <c r="U6994" s="212">
        <v>461954.71299999999</v>
      </c>
    </row>
    <row r="6995" spans="1:21" x14ac:dyDescent="0.25">
      <c r="A6995" s="57" t="s">
        <v>9875</v>
      </c>
      <c r="B6995" s="57" t="s">
        <v>9876</v>
      </c>
      <c r="C6995" s="212">
        <v>33281.241999999998</v>
      </c>
      <c r="D6995" s="212">
        <v>44947.122000000003</v>
      </c>
      <c r="E6995" s="212">
        <v>37641.94</v>
      </c>
      <c r="F6995" s="212">
        <v>46413.114000000001</v>
      </c>
      <c r="G6995" s="212">
        <v>43174.358</v>
      </c>
      <c r="H6995" s="212">
        <v>36514.239000000001</v>
      </c>
      <c r="I6995" s="212">
        <v>39156.074000000001</v>
      </c>
      <c r="J6995" s="212">
        <v>53247.186000000002</v>
      </c>
      <c r="K6995" s="212">
        <v>56876.296000000002</v>
      </c>
      <c r="L6995" s="212">
        <v>67170.813999999998</v>
      </c>
      <c r="M6995" s="212">
        <v>65300.98</v>
      </c>
      <c r="N6995" s="212">
        <v>79533.793000000005</v>
      </c>
      <c r="O6995" s="212">
        <v>112318.75599999999</v>
      </c>
      <c r="P6995" s="212">
        <v>116460.355</v>
      </c>
      <c r="Q6995" s="212">
        <v>110609.38800000001</v>
      </c>
      <c r="R6995" s="212">
        <v>128889.485</v>
      </c>
      <c r="S6995" s="212">
        <v>130883.76</v>
      </c>
      <c r="T6995" s="212">
        <v>138456.68799999999</v>
      </c>
      <c r="U6995" s="212">
        <v>114360.099</v>
      </c>
    </row>
    <row r="6996" spans="1:21" x14ac:dyDescent="0.25">
      <c r="A6996" s="57" t="s">
        <v>4592</v>
      </c>
      <c r="B6996" s="57" t="s">
        <v>5024</v>
      </c>
      <c r="C6996" s="212">
        <v>163886.84099999999</v>
      </c>
      <c r="D6996" s="212">
        <v>215356.44</v>
      </c>
      <c r="E6996" s="212">
        <v>254562.66200000001</v>
      </c>
      <c r="F6996" s="212">
        <v>292611.26199999999</v>
      </c>
      <c r="G6996" s="212">
        <v>360232.375</v>
      </c>
      <c r="H6996" s="212">
        <v>287279.59700000001</v>
      </c>
      <c r="I6996" s="212">
        <v>290867.46999999997</v>
      </c>
      <c r="J6996" s="212">
        <v>322207.92200000002</v>
      </c>
      <c r="K6996" s="212">
        <v>349751.21100000001</v>
      </c>
      <c r="L6996" s="212">
        <v>375907.24599999998</v>
      </c>
      <c r="M6996" s="212">
        <v>398806.06800000003</v>
      </c>
      <c r="N6996" s="212">
        <v>478895.18199999997</v>
      </c>
      <c r="O6996" s="212">
        <v>471582.40500000003</v>
      </c>
      <c r="P6996" s="212">
        <v>586962.84699999995</v>
      </c>
      <c r="Q6996" s="212">
        <v>485458.52500000002</v>
      </c>
      <c r="R6996" s="212">
        <v>576649.23699999996</v>
      </c>
      <c r="S6996" s="212">
        <v>711564.32499999995</v>
      </c>
      <c r="T6996" s="212">
        <v>613744.44799999997</v>
      </c>
      <c r="U6996" s="212">
        <v>577734.18500000006</v>
      </c>
    </row>
    <row r="6997" spans="1:21" x14ac:dyDescent="0.25">
      <c r="A6997" s="57" t="s">
        <v>4248</v>
      </c>
      <c r="B6997" s="57" t="s">
        <v>5025</v>
      </c>
      <c r="C6997" s="212">
        <v>137489.76699999999</v>
      </c>
      <c r="D6997" s="212">
        <v>146790.21</v>
      </c>
      <c r="E6997" s="212">
        <v>163017.71100000001</v>
      </c>
      <c r="F6997" s="212">
        <v>156651.47099999999</v>
      </c>
      <c r="G6997" s="212">
        <v>199337.18299999999</v>
      </c>
      <c r="H6997" s="212">
        <v>205452.51300000001</v>
      </c>
      <c r="I6997" s="212">
        <v>162267.546</v>
      </c>
      <c r="J6997" s="212">
        <v>168871.18100000001</v>
      </c>
      <c r="K6997" s="212">
        <v>199875.47099999999</v>
      </c>
      <c r="L6997" s="212">
        <v>267682.14299999998</v>
      </c>
      <c r="M6997" s="212">
        <v>313866.28499999997</v>
      </c>
      <c r="N6997" s="212">
        <v>419958.17700000003</v>
      </c>
      <c r="O6997" s="212">
        <v>411872.50599999999</v>
      </c>
      <c r="P6997" s="212">
        <v>448844.83100000001</v>
      </c>
      <c r="Q6997" s="212">
        <v>453341.41499999998</v>
      </c>
      <c r="R6997" s="212">
        <v>450528.91899999999</v>
      </c>
      <c r="S6997" s="212">
        <v>544655.46200000006</v>
      </c>
      <c r="T6997" s="212">
        <v>492641.05200000003</v>
      </c>
      <c r="U6997" s="212">
        <v>750594.299</v>
      </c>
    </row>
    <row r="6998" spans="1:21" x14ac:dyDescent="0.25">
      <c r="A6998" s="57" t="s">
        <v>9564</v>
      </c>
      <c r="B6998" s="57" t="s">
        <v>9565</v>
      </c>
      <c r="C6998" s="212">
        <v>23163.949000000001</v>
      </c>
      <c r="D6998" s="212">
        <v>24426.758000000002</v>
      </c>
      <c r="E6998" s="212">
        <v>29060.899000000001</v>
      </c>
      <c r="F6998" s="212">
        <v>31138.151000000002</v>
      </c>
      <c r="G6998" s="212">
        <v>29451.013999999999</v>
      </c>
      <c r="H6998" s="212">
        <v>36337.502</v>
      </c>
      <c r="I6998" s="212">
        <v>44069.798000000003</v>
      </c>
      <c r="J6998" s="212">
        <v>39360.358999999997</v>
      </c>
      <c r="K6998" s="212">
        <v>40284.224999999999</v>
      </c>
      <c r="L6998" s="212">
        <v>47870.885999999999</v>
      </c>
      <c r="M6998" s="212">
        <v>50709.046000000002</v>
      </c>
      <c r="N6998" s="212">
        <v>46829.023999999998</v>
      </c>
      <c r="O6998" s="212">
        <v>42329.811999999998</v>
      </c>
      <c r="P6998" s="212">
        <v>45359.864000000001</v>
      </c>
      <c r="Q6998" s="212">
        <v>49379.964</v>
      </c>
      <c r="R6998" s="212">
        <v>68276.203999999998</v>
      </c>
      <c r="S6998" s="212">
        <v>83279.074999999997</v>
      </c>
      <c r="T6998" s="212">
        <v>73314.263000000006</v>
      </c>
      <c r="U6998" s="212">
        <v>41036.171999999999</v>
      </c>
    </row>
    <row r="6999" spans="1:21" x14ac:dyDescent="0.25">
      <c r="A6999" s="57" t="s">
        <v>4542</v>
      </c>
      <c r="B6999" s="57" t="s">
        <v>5035</v>
      </c>
      <c r="C6999" s="212">
        <v>462341.17599999998</v>
      </c>
      <c r="D6999" s="212">
        <v>590072.321</v>
      </c>
      <c r="E6999" s="212">
        <v>590873.25</v>
      </c>
      <c r="F6999" s="212">
        <v>499660.21399999998</v>
      </c>
      <c r="G6999" s="212">
        <v>443317.087</v>
      </c>
      <c r="H6999" s="212">
        <v>485844.95500000002</v>
      </c>
      <c r="I6999" s="212">
        <v>617688.32799999998</v>
      </c>
      <c r="J6999" s="212">
        <v>702582.66500000004</v>
      </c>
      <c r="K6999" s="212">
        <v>743819.35</v>
      </c>
      <c r="L6999" s="212">
        <v>802286.36800000002</v>
      </c>
      <c r="M6999" s="212">
        <v>919690.78200000001</v>
      </c>
      <c r="N6999" s="212">
        <v>910969.33</v>
      </c>
      <c r="O6999" s="212">
        <v>1056983.9339999999</v>
      </c>
      <c r="P6999" s="212">
        <v>1260489.196</v>
      </c>
      <c r="Q6999" s="212">
        <v>1281708.7560000001</v>
      </c>
      <c r="R6999" s="212">
        <v>1614984.682</v>
      </c>
      <c r="S6999" s="212">
        <v>2079929.902</v>
      </c>
      <c r="T6999" s="212">
        <v>1928622.2250000001</v>
      </c>
      <c r="U6999" s="212">
        <v>1860392.3119999999</v>
      </c>
    </row>
    <row r="7000" spans="1:21" x14ac:dyDescent="0.25">
      <c r="A7000" s="57" t="s">
        <v>4318</v>
      </c>
      <c r="B7000" s="57" t="s">
        <v>5038</v>
      </c>
      <c r="C7000" s="212">
        <v>1546704.608</v>
      </c>
      <c r="D7000" s="212">
        <v>1849679.686</v>
      </c>
      <c r="E7000" s="212">
        <v>2143633.7390000001</v>
      </c>
      <c r="F7000" s="212">
        <v>1944183.4639999999</v>
      </c>
      <c r="G7000" s="212">
        <v>1961178.3659999999</v>
      </c>
      <c r="H7000" s="212">
        <v>2199264.7820000001</v>
      </c>
      <c r="I7000" s="212">
        <v>2430680.8029999998</v>
      </c>
      <c r="J7000" s="212">
        <v>2445456.6310000001</v>
      </c>
      <c r="K7000" s="212">
        <v>2641199.2230000002</v>
      </c>
      <c r="L7000" s="212">
        <v>2900746.395</v>
      </c>
      <c r="M7000" s="212">
        <v>3283498.1910000001</v>
      </c>
      <c r="N7000" s="212">
        <v>3625583.1779999998</v>
      </c>
      <c r="O7000" s="212">
        <v>3686592.824</v>
      </c>
      <c r="P7000" s="212">
        <v>3828407.048</v>
      </c>
      <c r="Q7000" s="212">
        <v>4732122.4680000003</v>
      </c>
      <c r="R7000" s="212">
        <v>5971975.6169999996</v>
      </c>
      <c r="S7000" s="212">
        <v>7143744.7039999999</v>
      </c>
      <c r="T7000" s="212">
        <v>7574803.4280000003</v>
      </c>
      <c r="U7000" s="212">
        <v>7347655.8969999999</v>
      </c>
    </row>
    <row r="7001" spans="1:21" x14ac:dyDescent="0.25">
      <c r="A7001" s="57" t="s">
        <v>4246</v>
      </c>
      <c r="B7001" s="57" t="s">
        <v>5041</v>
      </c>
      <c r="C7001" s="212">
        <v>3379116.213</v>
      </c>
      <c r="D7001" s="212">
        <v>3521705</v>
      </c>
      <c r="E7001" s="212">
        <v>3657480.2609999999</v>
      </c>
      <c r="F7001" s="212">
        <v>4066435.5129999998</v>
      </c>
      <c r="G7001" s="212">
        <v>4105251.39</v>
      </c>
      <c r="H7001" s="212">
        <v>4093248.3059999999</v>
      </c>
      <c r="I7001" s="212">
        <v>4618246.6610000003</v>
      </c>
      <c r="J7001" s="212">
        <v>4773345.0949999997</v>
      </c>
      <c r="K7001" s="212">
        <v>5370046.7309999997</v>
      </c>
      <c r="L7001" s="212">
        <v>6306180.2400000002</v>
      </c>
      <c r="M7001" s="212">
        <v>7319362.5470000003</v>
      </c>
      <c r="N7001" s="212">
        <v>8547679.7339999992</v>
      </c>
      <c r="O7001" s="212">
        <v>9170666.2589999996</v>
      </c>
      <c r="P7001" s="212">
        <v>10097917.630000001</v>
      </c>
      <c r="Q7001" s="212">
        <v>10073285.444</v>
      </c>
      <c r="R7001" s="212">
        <v>11544296.459000001</v>
      </c>
      <c r="S7001" s="212">
        <v>13845255.26</v>
      </c>
      <c r="T7001" s="212">
        <v>12560529.373</v>
      </c>
      <c r="U7001" s="212">
        <v>12961285.181</v>
      </c>
    </row>
    <row r="7002" spans="1:21" x14ac:dyDescent="0.25">
      <c r="A7002" s="57" t="s">
        <v>1757</v>
      </c>
      <c r="B7002" s="57" t="s">
        <v>5043</v>
      </c>
      <c r="C7002" s="212">
        <v>15378.002</v>
      </c>
      <c r="D7002" s="212">
        <v>24703.331999999999</v>
      </c>
      <c r="E7002" s="212">
        <v>26515.528999999999</v>
      </c>
      <c r="F7002" s="212">
        <v>24030.974999999999</v>
      </c>
      <c r="G7002" s="212">
        <v>18893.739000000001</v>
      </c>
      <c r="H7002" s="212">
        <v>35993.226999999999</v>
      </c>
      <c r="I7002" s="212">
        <v>41793.093000000001</v>
      </c>
      <c r="J7002" s="212">
        <v>30541.563999999998</v>
      </c>
      <c r="K7002" s="212">
        <v>34041.24</v>
      </c>
      <c r="L7002" s="212">
        <v>36411.705000000002</v>
      </c>
      <c r="M7002" s="212">
        <v>36902.616000000002</v>
      </c>
      <c r="N7002" s="212">
        <v>49055.235999999997</v>
      </c>
      <c r="O7002" s="212">
        <v>52817.605000000003</v>
      </c>
      <c r="P7002" s="212">
        <v>50735.849000000002</v>
      </c>
      <c r="Q7002" s="212">
        <v>53167.150999999998</v>
      </c>
      <c r="R7002" s="212">
        <v>64480.587</v>
      </c>
      <c r="S7002" s="212">
        <v>64959.815000000002</v>
      </c>
      <c r="T7002" s="212">
        <v>76125.675000000003</v>
      </c>
      <c r="U7002" s="212">
        <v>57314.555</v>
      </c>
    </row>
    <row r="7003" spans="1:21" x14ac:dyDescent="0.25">
      <c r="A7003" s="57" t="s">
        <v>4139</v>
      </c>
      <c r="B7003" s="57" t="s">
        <v>5045</v>
      </c>
      <c r="C7003" s="212">
        <v>203118.943</v>
      </c>
      <c r="D7003" s="212">
        <v>240179.6</v>
      </c>
      <c r="E7003" s="212">
        <v>228541.73699999999</v>
      </c>
      <c r="F7003" s="212">
        <v>254176.128</v>
      </c>
      <c r="G7003" s="212">
        <v>267658.49099999998</v>
      </c>
      <c r="H7003" s="212">
        <v>250521.008</v>
      </c>
      <c r="I7003" s="212">
        <v>282173.47600000002</v>
      </c>
      <c r="J7003" s="212">
        <v>268705.022</v>
      </c>
      <c r="K7003" s="212">
        <v>312978.72399999999</v>
      </c>
      <c r="L7003" s="212">
        <v>342177.59600000002</v>
      </c>
      <c r="M7003" s="212">
        <v>377963.91800000001</v>
      </c>
      <c r="N7003" s="212">
        <v>456885.11</v>
      </c>
      <c r="O7003" s="212">
        <v>486043.321</v>
      </c>
      <c r="P7003" s="212">
        <v>606875.65099999995</v>
      </c>
      <c r="Q7003" s="212">
        <v>488046.326</v>
      </c>
      <c r="R7003" s="212">
        <v>538905.58100000001</v>
      </c>
      <c r="S7003" s="212">
        <v>562627.28399999999</v>
      </c>
      <c r="T7003" s="212">
        <v>526626.04799999995</v>
      </c>
      <c r="U7003" s="212">
        <v>579221.92099999997</v>
      </c>
    </row>
    <row r="7004" spans="1:21" x14ac:dyDescent="0.25">
      <c r="A7004" s="57" t="s">
        <v>3287</v>
      </c>
      <c r="B7004" s="57" t="s">
        <v>5046</v>
      </c>
      <c r="C7004" s="212">
        <v>321314.08100000001</v>
      </c>
      <c r="D7004" s="212">
        <v>316141.50799999997</v>
      </c>
      <c r="E7004" s="212">
        <v>327191.011</v>
      </c>
      <c r="F7004" s="212">
        <v>340998.89600000001</v>
      </c>
      <c r="G7004" s="212">
        <v>328459.31199999998</v>
      </c>
      <c r="H7004" s="212">
        <v>352356.24200000003</v>
      </c>
      <c r="I7004" s="212">
        <v>338647.66200000001</v>
      </c>
      <c r="J7004" s="212">
        <v>337363.16</v>
      </c>
      <c r="K7004" s="212">
        <v>417702.02399999998</v>
      </c>
      <c r="L7004" s="212">
        <v>487123.33600000001</v>
      </c>
      <c r="M7004" s="212">
        <v>590143.82900000003</v>
      </c>
      <c r="N7004" s="212">
        <v>733329.25199999998</v>
      </c>
      <c r="O7004" s="212">
        <v>868605.50899999996</v>
      </c>
      <c r="P7004" s="212">
        <v>948905.10600000003</v>
      </c>
      <c r="Q7004" s="212">
        <v>884100.42299999995</v>
      </c>
      <c r="R7004" s="212">
        <v>1051665.861</v>
      </c>
      <c r="S7004" s="212">
        <v>1413233.352</v>
      </c>
      <c r="T7004" s="212">
        <v>1363009.4210000001</v>
      </c>
      <c r="U7004" s="212">
        <v>1653026.64</v>
      </c>
    </row>
    <row r="7005" spans="1:21" x14ac:dyDescent="0.25">
      <c r="A7005" s="57" t="s">
        <v>3730</v>
      </c>
      <c r="B7005" s="57" t="s">
        <v>5047</v>
      </c>
      <c r="C7005" s="212">
        <v>25558.291000000001</v>
      </c>
      <c r="D7005" s="212">
        <v>24445.325000000001</v>
      </c>
      <c r="E7005" s="212">
        <v>27864.978999999999</v>
      </c>
      <c r="F7005" s="212">
        <v>21688.027999999998</v>
      </c>
      <c r="G7005" s="212">
        <v>23190.223999999998</v>
      </c>
      <c r="H7005" s="212">
        <v>20920.46</v>
      </c>
      <c r="I7005" s="212">
        <v>24299.132000000001</v>
      </c>
      <c r="J7005" s="212">
        <v>28479.091</v>
      </c>
      <c r="K7005" s="212">
        <v>29788.257000000001</v>
      </c>
      <c r="L7005" s="212">
        <v>29427.778999999999</v>
      </c>
      <c r="M7005" s="212">
        <v>33814.440999999999</v>
      </c>
      <c r="N7005" s="212">
        <v>33860.610999999997</v>
      </c>
      <c r="O7005" s="212">
        <v>33121.103000000003</v>
      </c>
      <c r="P7005" s="212">
        <v>40774.311000000002</v>
      </c>
      <c r="Q7005" s="212">
        <v>37582.803</v>
      </c>
      <c r="R7005" s="212">
        <v>40385.370000000003</v>
      </c>
      <c r="S7005" s="212">
        <v>49798.442000000003</v>
      </c>
      <c r="T7005" s="212">
        <v>48856.254999999997</v>
      </c>
      <c r="U7005" s="212">
        <v>51447.673999999999</v>
      </c>
    </row>
    <row r="7006" spans="1:21" x14ac:dyDescent="0.25">
      <c r="A7006" s="57" t="s">
        <v>1258</v>
      </c>
      <c r="B7006" s="57" t="s">
        <v>5048</v>
      </c>
      <c r="C7006" s="212">
        <v>193306.976</v>
      </c>
      <c r="D7006" s="212">
        <v>126955.845</v>
      </c>
      <c r="E7006" s="212">
        <v>121233.273</v>
      </c>
      <c r="F7006" s="212">
        <v>139083.408</v>
      </c>
      <c r="G7006" s="212">
        <v>134747.796</v>
      </c>
      <c r="H7006" s="212">
        <v>139808.35500000001</v>
      </c>
      <c r="I7006" s="212">
        <v>152916.23499999999</v>
      </c>
      <c r="J7006" s="212">
        <v>169418.408</v>
      </c>
      <c r="K7006" s="212">
        <v>196427.51500000001</v>
      </c>
      <c r="L7006" s="212">
        <v>286203.05800000002</v>
      </c>
      <c r="M7006" s="212">
        <v>299930.27399999998</v>
      </c>
      <c r="N7006" s="212">
        <v>341994.495</v>
      </c>
      <c r="O7006" s="212">
        <v>358827.152</v>
      </c>
      <c r="P7006" s="212">
        <v>370150.34499999997</v>
      </c>
      <c r="Q7006" s="212">
        <v>354048.973</v>
      </c>
      <c r="R7006" s="212">
        <v>357076.505</v>
      </c>
      <c r="S7006" s="212">
        <v>434940.11800000002</v>
      </c>
      <c r="T7006" s="212">
        <v>429924.05499999999</v>
      </c>
      <c r="U7006" s="212">
        <v>460241.75400000002</v>
      </c>
    </row>
    <row r="7007" spans="1:21" x14ac:dyDescent="0.25">
      <c r="A7007" s="57" t="s">
        <v>3988</v>
      </c>
      <c r="B7007" s="57" t="s">
        <v>5049</v>
      </c>
      <c r="C7007" s="212">
        <v>414898.10600000003</v>
      </c>
      <c r="D7007" s="212">
        <v>439825.10200000001</v>
      </c>
      <c r="E7007" s="212">
        <v>394065.90700000001</v>
      </c>
      <c r="F7007" s="212">
        <v>466546.25799999997</v>
      </c>
      <c r="G7007" s="212">
        <v>410657.54800000001</v>
      </c>
      <c r="H7007" s="212">
        <v>414444.73300000001</v>
      </c>
      <c r="I7007" s="212">
        <v>460836.05300000001</v>
      </c>
      <c r="J7007" s="212">
        <v>462540.84299999999</v>
      </c>
      <c r="K7007" s="212">
        <v>502043.799</v>
      </c>
      <c r="L7007" s="212">
        <v>610351.26599999995</v>
      </c>
      <c r="M7007" s="212">
        <v>638408.473</v>
      </c>
      <c r="N7007" s="212">
        <v>724676.21299999999</v>
      </c>
      <c r="O7007" s="212">
        <v>844841.98199999996</v>
      </c>
      <c r="P7007" s="212">
        <v>809924.34100000001</v>
      </c>
      <c r="Q7007" s="212">
        <v>800258.11800000002</v>
      </c>
      <c r="R7007" s="212">
        <v>913834.46</v>
      </c>
      <c r="S7007" s="212">
        <v>1045722.2830000001</v>
      </c>
      <c r="T7007" s="212">
        <v>893951.91500000004</v>
      </c>
      <c r="U7007" s="212">
        <v>764859.29799999995</v>
      </c>
    </row>
    <row r="7008" spans="1:21" x14ac:dyDescent="0.25">
      <c r="A7008" s="57" t="s">
        <v>1681</v>
      </c>
      <c r="B7008" s="57" t="s">
        <v>5050</v>
      </c>
      <c r="C7008" s="212">
        <v>438183.61599999998</v>
      </c>
      <c r="D7008" s="212">
        <v>460670.10399999999</v>
      </c>
      <c r="E7008" s="212">
        <v>448762.32</v>
      </c>
      <c r="F7008" s="212">
        <v>437241.89500000002</v>
      </c>
      <c r="G7008" s="212">
        <v>358534.97200000001</v>
      </c>
      <c r="H7008" s="212">
        <v>459108.65700000001</v>
      </c>
      <c r="I7008" s="212">
        <v>426472.38199999998</v>
      </c>
      <c r="J7008" s="212">
        <v>439572.61200000002</v>
      </c>
      <c r="K7008" s="212">
        <v>432987.20799999998</v>
      </c>
      <c r="L7008" s="212">
        <v>520299.49699999997</v>
      </c>
      <c r="M7008" s="212">
        <v>531617.91</v>
      </c>
      <c r="N7008" s="212">
        <v>545956.00699999998</v>
      </c>
      <c r="O7008" s="212">
        <v>667254.89399999997</v>
      </c>
      <c r="P7008" s="212">
        <v>699679.88100000005</v>
      </c>
      <c r="Q7008" s="212">
        <v>641377.62</v>
      </c>
      <c r="R7008" s="212">
        <v>771284.42200000002</v>
      </c>
      <c r="S7008" s="212">
        <v>834226.28300000005</v>
      </c>
      <c r="T7008" s="212">
        <v>1030424.816</v>
      </c>
      <c r="U7008" s="212">
        <v>1013982.959</v>
      </c>
    </row>
    <row r="7009" spans="1:21" x14ac:dyDescent="0.25">
      <c r="A7009" s="57" t="s">
        <v>4140</v>
      </c>
      <c r="B7009" s="57" t="s">
        <v>5051</v>
      </c>
      <c r="C7009" s="212">
        <v>80746.566999999995</v>
      </c>
      <c r="D7009" s="212">
        <v>83416.714000000007</v>
      </c>
      <c r="E7009" s="212">
        <v>59397.63</v>
      </c>
      <c r="F7009" s="212">
        <v>51479.936999999998</v>
      </c>
      <c r="G7009" s="212">
        <v>50778.828000000001</v>
      </c>
      <c r="H7009" s="212">
        <v>40173.035000000003</v>
      </c>
      <c r="I7009" s="212">
        <v>35538.014000000003</v>
      </c>
      <c r="J7009" s="212">
        <v>41334.9</v>
      </c>
      <c r="K7009" s="212">
        <v>39019.993000000002</v>
      </c>
      <c r="L7009" s="212">
        <v>41606.074000000001</v>
      </c>
      <c r="M7009" s="212">
        <v>40909.154000000002</v>
      </c>
      <c r="N7009" s="212">
        <v>35318.982000000004</v>
      </c>
      <c r="O7009" s="212">
        <v>26761.578000000001</v>
      </c>
      <c r="P7009" s="212">
        <v>30549.458999999999</v>
      </c>
      <c r="Q7009" s="212">
        <v>23691.638999999999</v>
      </c>
      <c r="R7009" s="212">
        <v>23470.913</v>
      </c>
      <c r="S7009" s="212">
        <v>29070.615000000002</v>
      </c>
      <c r="T7009" s="212">
        <v>29802.264999999999</v>
      </c>
      <c r="U7009" s="212">
        <v>29155.978999999999</v>
      </c>
    </row>
    <row r="7010" spans="1:21" x14ac:dyDescent="0.25">
      <c r="A7010" s="57" t="s">
        <v>3145</v>
      </c>
      <c r="B7010" s="57" t="s">
        <v>5052</v>
      </c>
      <c r="C7010" s="212">
        <v>110671.204</v>
      </c>
      <c r="D7010" s="212">
        <v>130537.289</v>
      </c>
      <c r="E7010" s="212">
        <v>130817.20699999999</v>
      </c>
      <c r="F7010" s="212">
        <v>122601.299</v>
      </c>
      <c r="G7010" s="212">
        <v>125339.12300000001</v>
      </c>
      <c r="H7010" s="212">
        <v>153900.44099999999</v>
      </c>
      <c r="I7010" s="212">
        <v>196776.71299999999</v>
      </c>
      <c r="J7010" s="212">
        <v>199077.223</v>
      </c>
      <c r="K7010" s="212">
        <v>143816.62899999999</v>
      </c>
      <c r="L7010" s="212">
        <v>148403.02900000001</v>
      </c>
      <c r="M7010" s="212">
        <v>118619.77800000001</v>
      </c>
      <c r="N7010" s="212">
        <v>143741.462</v>
      </c>
      <c r="O7010" s="212">
        <v>105300.791</v>
      </c>
      <c r="P7010" s="212">
        <v>153062.86499999999</v>
      </c>
      <c r="Q7010" s="212">
        <v>93263.33</v>
      </c>
      <c r="R7010" s="212">
        <v>93660.585000000006</v>
      </c>
      <c r="S7010" s="212">
        <v>87396.54</v>
      </c>
      <c r="T7010" s="212">
        <v>97410.138999999996</v>
      </c>
      <c r="U7010" s="212">
        <v>86397.732000000004</v>
      </c>
    </row>
    <row r="7011" spans="1:21" x14ac:dyDescent="0.25">
      <c r="A7011" s="57" t="s">
        <v>4476</v>
      </c>
      <c r="B7011" s="57" t="s">
        <v>5054</v>
      </c>
      <c r="C7011" s="212">
        <v>7356701.3619999997</v>
      </c>
      <c r="D7011" s="212">
        <v>7168777.926</v>
      </c>
      <c r="E7011" s="212">
        <v>7454453.2340000002</v>
      </c>
      <c r="F7011" s="212">
        <v>7373277.5070000002</v>
      </c>
      <c r="G7011" s="212">
        <v>6535929.6109999996</v>
      </c>
      <c r="H7011" s="212">
        <v>8324929.9539999999</v>
      </c>
      <c r="I7011" s="212">
        <v>7706827.3590000002</v>
      </c>
      <c r="J7011" s="212">
        <v>7138317.5829999996</v>
      </c>
      <c r="K7011" s="212">
        <v>8112257.3990000002</v>
      </c>
      <c r="L7011" s="212">
        <v>8142180.7379999999</v>
      </c>
      <c r="M7011" s="212">
        <v>8482042.2129999995</v>
      </c>
      <c r="N7011" s="212">
        <v>9342097.1850000005</v>
      </c>
      <c r="O7011" s="212">
        <v>9439113.4529999997</v>
      </c>
      <c r="P7011" s="212">
        <v>9682866.7280000001</v>
      </c>
      <c r="Q7011" s="212">
        <v>9810525.5219999999</v>
      </c>
      <c r="R7011" s="212">
        <v>11410722.228</v>
      </c>
      <c r="S7011" s="212">
        <v>13101597.879000001</v>
      </c>
      <c r="T7011" s="212">
        <v>12123473.386</v>
      </c>
      <c r="U7011" s="212">
        <v>14537524.088</v>
      </c>
    </row>
    <row r="7012" spans="1:21" x14ac:dyDescent="0.25">
      <c r="A7012" s="57" t="s">
        <v>248</v>
      </c>
      <c r="B7012" s="57" t="s">
        <v>5069</v>
      </c>
      <c r="C7012" s="212">
        <v>348943.34499999997</v>
      </c>
      <c r="D7012" s="212">
        <v>287112.48599999998</v>
      </c>
      <c r="E7012" s="212">
        <v>276696.25799999997</v>
      </c>
      <c r="F7012" s="212">
        <v>296265.88400000002</v>
      </c>
      <c r="G7012" s="212">
        <v>294138.10800000001</v>
      </c>
      <c r="H7012" s="212">
        <v>256818.234</v>
      </c>
      <c r="I7012" s="212">
        <v>294124.69199999998</v>
      </c>
      <c r="J7012" s="212">
        <v>261455.13099999999</v>
      </c>
      <c r="K7012" s="212">
        <v>328679.17099999997</v>
      </c>
      <c r="L7012" s="212">
        <v>408700.13900000002</v>
      </c>
      <c r="M7012" s="212">
        <v>438580.39399999997</v>
      </c>
      <c r="N7012" s="212">
        <v>463991.07799999998</v>
      </c>
      <c r="O7012" s="212">
        <v>705058.16599999997</v>
      </c>
      <c r="P7012" s="212">
        <v>687092.33200000005</v>
      </c>
      <c r="Q7012" s="212">
        <v>488731.848</v>
      </c>
      <c r="R7012" s="212">
        <v>682004.39599999995</v>
      </c>
      <c r="S7012" s="212">
        <v>735203.57</v>
      </c>
      <c r="T7012" s="212">
        <v>683137.66799999995</v>
      </c>
      <c r="U7012" s="212">
        <v>981274.64599999995</v>
      </c>
    </row>
    <row r="7013" spans="1:21" x14ac:dyDescent="0.25">
      <c r="A7013" s="57" t="s">
        <v>433</v>
      </c>
      <c r="B7013" s="57" t="s">
        <v>5070</v>
      </c>
      <c r="C7013" s="212">
        <v>1945311.371</v>
      </c>
      <c r="D7013" s="212">
        <v>1875853.0220000001</v>
      </c>
      <c r="E7013" s="212">
        <v>1795931.8570000001</v>
      </c>
      <c r="F7013" s="212">
        <v>1961361.781</v>
      </c>
      <c r="G7013" s="212">
        <v>1940458.554</v>
      </c>
      <c r="H7013" s="212">
        <v>1696613.406</v>
      </c>
      <c r="I7013" s="212">
        <v>1711287.7320000001</v>
      </c>
      <c r="J7013" s="212">
        <v>1638375.6310000001</v>
      </c>
      <c r="K7013" s="212">
        <v>2022530.423</v>
      </c>
      <c r="L7013" s="212">
        <v>2499910.173</v>
      </c>
      <c r="M7013" s="212">
        <v>2730602.0729999999</v>
      </c>
      <c r="N7013" s="212">
        <v>3026825.5809999998</v>
      </c>
      <c r="O7013" s="212">
        <v>3829176.7859999998</v>
      </c>
      <c r="P7013" s="212">
        <v>4764720.9390000002</v>
      </c>
      <c r="Q7013" s="212">
        <v>3928568.943</v>
      </c>
      <c r="R7013" s="212">
        <v>4225588.6140000001</v>
      </c>
      <c r="S7013" s="212">
        <v>5195765.5379999997</v>
      </c>
      <c r="T7013" s="212">
        <v>6071100.1059999997</v>
      </c>
      <c r="U7013" s="212">
        <v>5534274.3669999996</v>
      </c>
    </row>
    <row r="7014" spans="1:21" x14ac:dyDescent="0.25">
      <c r="A7014" s="121" t="s">
        <v>4138</v>
      </c>
      <c r="B7014" s="57" t="s">
        <v>5071</v>
      </c>
      <c r="C7014" s="214">
        <v>887828.24399999995</v>
      </c>
      <c r="D7014" s="214">
        <v>991346.16099999996</v>
      </c>
      <c r="E7014" s="214">
        <v>908048.15800000005</v>
      </c>
      <c r="F7014" s="214">
        <v>987033.58900000004</v>
      </c>
      <c r="G7014" s="214">
        <v>950768.87300000002</v>
      </c>
      <c r="H7014" s="214">
        <v>814441.64800000004</v>
      </c>
      <c r="I7014" s="214">
        <v>827208.56400000001</v>
      </c>
      <c r="J7014" s="214">
        <v>852007.99199999997</v>
      </c>
      <c r="K7014" s="214">
        <v>1138864.645</v>
      </c>
      <c r="L7014" s="214">
        <v>1364358.747</v>
      </c>
      <c r="M7014" s="214">
        <v>1469854.3219999999</v>
      </c>
      <c r="N7014" s="214">
        <v>1413141.2890000001</v>
      </c>
      <c r="O7014" s="214">
        <v>1763357.99</v>
      </c>
      <c r="P7014" s="214">
        <v>1787896.8470000001</v>
      </c>
      <c r="Q7014" s="214">
        <v>1636931.7819999999</v>
      </c>
      <c r="R7014" s="214">
        <v>2226044.673</v>
      </c>
      <c r="S7014" s="214">
        <v>2841135.5120000001</v>
      </c>
      <c r="T7014" s="214">
        <v>2193941.84</v>
      </c>
      <c r="U7014" s="214">
        <v>2743646.406</v>
      </c>
    </row>
    <row r="7015" spans="1:21" x14ac:dyDescent="0.25">
      <c r="A7015" s="57" t="s">
        <v>330</v>
      </c>
      <c r="B7015" s="57" t="s">
        <v>5072</v>
      </c>
      <c r="C7015" s="212">
        <v>3748558.0290000001</v>
      </c>
      <c r="D7015" s="212">
        <v>3303990.2740000002</v>
      </c>
      <c r="E7015" s="212">
        <v>3058731.9819999998</v>
      </c>
      <c r="F7015" s="212">
        <v>2440561.412</v>
      </c>
      <c r="G7015" s="212">
        <v>2596819.7050000001</v>
      </c>
      <c r="H7015" s="212">
        <v>3119014.048</v>
      </c>
      <c r="I7015" s="212">
        <v>3113878.3080000002</v>
      </c>
      <c r="J7015" s="212">
        <v>2429925.1910000001</v>
      </c>
      <c r="K7015" s="212">
        <v>2954271.523</v>
      </c>
      <c r="L7015" s="212">
        <v>3587139.0890000002</v>
      </c>
      <c r="M7015" s="212">
        <v>3694021.3960000002</v>
      </c>
      <c r="N7015" s="212">
        <v>3835912.3990000002</v>
      </c>
      <c r="O7015" s="212">
        <v>5888528.4550000001</v>
      </c>
      <c r="P7015" s="212">
        <v>5868383.1869999999</v>
      </c>
      <c r="Q7015" s="212">
        <v>3966944.406</v>
      </c>
      <c r="R7015" s="212">
        <v>5803799.176</v>
      </c>
      <c r="S7015" s="212">
        <v>7614562.5769999996</v>
      </c>
      <c r="T7015" s="212">
        <v>7217191.5460000001</v>
      </c>
      <c r="U7015" s="212">
        <v>9526427.6789999995</v>
      </c>
    </row>
    <row r="7016" spans="1:21" x14ac:dyDescent="0.25">
      <c r="A7016" s="57" t="s">
        <v>510</v>
      </c>
      <c r="B7016" s="57" t="s">
        <v>5073</v>
      </c>
      <c r="C7016" s="212">
        <v>3650635.895</v>
      </c>
      <c r="D7016" s="212">
        <v>3349848.6030000001</v>
      </c>
      <c r="E7016" s="212">
        <v>3209521.0109999999</v>
      </c>
      <c r="F7016" s="212">
        <v>3240262.8119999999</v>
      </c>
      <c r="G7016" s="212">
        <v>3046269.139</v>
      </c>
      <c r="H7016" s="212">
        <v>3129034.4950000001</v>
      </c>
      <c r="I7016" s="212">
        <v>3497821.5129999998</v>
      </c>
      <c r="J7016" s="212">
        <v>3111864.5329999998</v>
      </c>
      <c r="K7016" s="212">
        <v>3433011.84</v>
      </c>
      <c r="L7016" s="212">
        <v>4472049.2209999999</v>
      </c>
      <c r="M7016" s="212">
        <v>4737025.0769999996</v>
      </c>
      <c r="N7016" s="212">
        <v>4836614.5470000003</v>
      </c>
      <c r="O7016" s="212">
        <v>6414513.4280000003</v>
      </c>
      <c r="P7016" s="212">
        <v>8983594.0329999998</v>
      </c>
      <c r="Q7016" s="212">
        <v>5520324.5729999999</v>
      </c>
      <c r="R7016" s="212">
        <v>7653254.6210000003</v>
      </c>
      <c r="S7016" s="212">
        <v>9552899.1750000007</v>
      </c>
      <c r="T7016" s="212">
        <v>8924271.2719999999</v>
      </c>
      <c r="U7016" s="212">
        <v>11241299.653000001</v>
      </c>
    </row>
    <row r="7017" spans="1:21" x14ac:dyDescent="0.25">
      <c r="A7017" s="57" t="s">
        <v>647</v>
      </c>
      <c r="B7017" s="57" t="s">
        <v>5074</v>
      </c>
      <c r="C7017" s="212">
        <v>241007.038</v>
      </c>
      <c r="D7017" s="212">
        <v>179245.78400000001</v>
      </c>
      <c r="E7017" s="212">
        <v>300273.11200000002</v>
      </c>
      <c r="F7017" s="212">
        <v>254065.03400000001</v>
      </c>
      <c r="G7017" s="212">
        <v>199607.64799999999</v>
      </c>
      <c r="H7017" s="212">
        <v>255268.978</v>
      </c>
      <c r="I7017" s="212">
        <v>415284.97700000001</v>
      </c>
      <c r="J7017" s="212">
        <v>427028.75</v>
      </c>
      <c r="K7017" s="212">
        <v>504373.83799999999</v>
      </c>
      <c r="L7017" s="212">
        <v>491161.06</v>
      </c>
      <c r="M7017" s="212">
        <v>500124.52600000001</v>
      </c>
      <c r="N7017" s="212">
        <v>372526.43599999999</v>
      </c>
      <c r="O7017" s="212">
        <v>493925.39399999997</v>
      </c>
      <c r="P7017" s="212">
        <v>625849.93799999997</v>
      </c>
      <c r="Q7017" s="212">
        <v>377783.59600000002</v>
      </c>
      <c r="R7017" s="212">
        <v>460660.92700000003</v>
      </c>
      <c r="S7017" s="212">
        <v>476118.19199999998</v>
      </c>
      <c r="T7017" s="212">
        <v>522053.25799999997</v>
      </c>
      <c r="U7017" s="212">
        <v>653030.70700000005</v>
      </c>
    </row>
    <row r="7018" spans="1:21" x14ac:dyDescent="0.25">
      <c r="A7018" s="57" t="s">
        <v>414</v>
      </c>
      <c r="B7018" s="57" t="s">
        <v>5075</v>
      </c>
      <c r="C7018" s="212">
        <v>817905.24100000004</v>
      </c>
      <c r="D7018" s="212">
        <v>784808.94799999997</v>
      </c>
      <c r="E7018" s="212">
        <v>716646.40899999999</v>
      </c>
      <c r="F7018" s="212">
        <v>793159.31799999997</v>
      </c>
      <c r="G7018" s="212">
        <v>759839.97499999998</v>
      </c>
      <c r="H7018" s="212">
        <v>718739.74699999997</v>
      </c>
      <c r="I7018" s="212">
        <v>816236.13899999997</v>
      </c>
      <c r="J7018" s="212">
        <v>806405.61699999997</v>
      </c>
      <c r="K7018" s="212">
        <v>969560.152</v>
      </c>
      <c r="L7018" s="212">
        <v>968946.49800000002</v>
      </c>
      <c r="M7018" s="212">
        <v>973180.64199999999</v>
      </c>
      <c r="N7018" s="212">
        <v>1033255.1580000001</v>
      </c>
      <c r="O7018" s="212">
        <v>1351751.7320000001</v>
      </c>
      <c r="P7018" s="212">
        <v>1481328.152</v>
      </c>
      <c r="Q7018" s="212">
        <v>1158202.392</v>
      </c>
      <c r="R7018" s="212">
        <v>1408459.625</v>
      </c>
      <c r="S7018" s="212">
        <v>1552060.118</v>
      </c>
      <c r="T7018" s="212">
        <v>1622026.618</v>
      </c>
      <c r="U7018" s="212">
        <v>1660083.1040000001</v>
      </c>
    </row>
    <row r="7019" spans="1:21" x14ac:dyDescent="0.25">
      <c r="A7019" s="57" t="s">
        <v>721</v>
      </c>
      <c r="B7019" s="57" t="s">
        <v>5076</v>
      </c>
      <c r="C7019" s="212">
        <v>393639.52299999999</v>
      </c>
      <c r="D7019" s="212">
        <v>425541.77</v>
      </c>
      <c r="E7019" s="212">
        <v>420257.25599999999</v>
      </c>
      <c r="F7019" s="212">
        <v>384145.245</v>
      </c>
      <c r="G7019" s="212">
        <v>304069.739</v>
      </c>
      <c r="H7019" s="212">
        <v>302429.61800000002</v>
      </c>
      <c r="I7019" s="212">
        <v>383123.40700000001</v>
      </c>
      <c r="J7019" s="212">
        <v>425300.05800000002</v>
      </c>
      <c r="K7019" s="212">
        <v>455115.07699999999</v>
      </c>
      <c r="L7019" s="212">
        <v>508220.61900000001</v>
      </c>
      <c r="M7019" s="212">
        <v>535103.32700000005</v>
      </c>
      <c r="N7019" s="212">
        <v>596198.78700000001</v>
      </c>
      <c r="O7019" s="212">
        <v>690738.83200000005</v>
      </c>
      <c r="P7019" s="212">
        <v>864865.87899999996</v>
      </c>
      <c r="Q7019" s="212">
        <v>668161.47900000005</v>
      </c>
      <c r="R7019" s="212">
        <v>704563.80299999996</v>
      </c>
      <c r="S7019" s="212">
        <v>865655.61300000001</v>
      </c>
      <c r="T7019" s="212">
        <v>940671.12199999997</v>
      </c>
      <c r="U7019" s="212">
        <v>1166588.3319999999</v>
      </c>
    </row>
    <row r="7020" spans="1:21" x14ac:dyDescent="0.25">
      <c r="A7020" s="57" t="s">
        <v>210</v>
      </c>
      <c r="B7020" s="57" t="s">
        <v>5077</v>
      </c>
      <c r="C7020" s="212">
        <v>525309.05500000005</v>
      </c>
      <c r="D7020" s="212">
        <v>492134.3</v>
      </c>
      <c r="E7020" s="212">
        <v>545181.696</v>
      </c>
      <c r="F7020" s="212">
        <v>645056.527</v>
      </c>
      <c r="G7020" s="212">
        <v>658919.76800000004</v>
      </c>
      <c r="H7020" s="212">
        <v>696434.25300000003</v>
      </c>
      <c r="I7020" s="212">
        <v>795749.34100000001</v>
      </c>
      <c r="J7020" s="212">
        <v>900182.49399999995</v>
      </c>
      <c r="K7020" s="212">
        <v>1155011.4809999999</v>
      </c>
      <c r="L7020" s="212">
        <v>1390874.9669999999</v>
      </c>
      <c r="M7020" s="212">
        <v>1600374.24</v>
      </c>
      <c r="N7020" s="212">
        <v>1668415.895</v>
      </c>
      <c r="O7020" s="212">
        <v>1916669.1869999999</v>
      </c>
      <c r="P7020" s="212">
        <v>2192621.983</v>
      </c>
      <c r="Q7020" s="212">
        <v>1910985.1429999999</v>
      </c>
      <c r="R7020" s="212">
        <v>2055890.5719999999</v>
      </c>
      <c r="S7020" s="212">
        <v>2263409.3480000002</v>
      </c>
      <c r="T7020" s="212">
        <v>2298515.139</v>
      </c>
      <c r="U7020" s="212">
        <v>2563081.4219999998</v>
      </c>
    </row>
    <row r="7021" spans="1:21" x14ac:dyDescent="0.25">
      <c r="A7021" s="57" t="s">
        <v>983</v>
      </c>
      <c r="B7021" s="57" t="s">
        <v>5078</v>
      </c>
      <c r="C7021" s="212">
        <v>449052.36800000002</v>
      </c>
      <c r="D7021" s="212">
        <v>596387.93599999999</v>
      </c>
      <c r="E7021" s="212">
        <v>670785.00600000005</v>
      </c>
      <c r="F7021" s="212">
        <v>675356.50800000003</v>
      </c>
      <c r="G7021" s="212">
        <v>596182.45900000003</v>
      </c>
      <c r="H7021" s="212">
        <v>621938.31000000006</v>
      </c>
      <c r="I7021" s="212">
        <v>731891.15800000005</v>
      </c>
      <c r="J7021" s="212">
        <v>704657.02399999998</v>
      </c>
      <c r="K7021" s="212">
        <v>872098.85</v>
      </c>
      <c r="L7021" s="212">
        <v>992653.076</v>
      </c>
      <c r="M7021" s="212">
        <v>1155688.3230000001</v>
      </c>
      <c r="N7021" s="212">
        <v>1296330.45</v>
      </c>
      <c r="O7021" s="212">
        <v>1796618.9569999999</v>
      </c>
      <c r="P7021" s="212">
        <v>2025954.7139999999</v>
      </c>
      <c r="Q7021" s="212">
        <v>1725514.5630000001</v>
      </c>
      <c r="R7021" s="212">
        <v>1817085.5530000001</v>
      </c>
      <c r="S7021" s="212">
        <v>2199681.1719999998</v>
      </c>
      <c r="T7021" s="212">
        <v>2089709.52</v>
      </c>
      <c r="U7021" s="212">
        <v>2192247.7390000001</v>
      </c>
    </row>
    <row r="7022" spans="1:21" x14ac:dyDescent="0.25">
      <c r="A7022" s="57" t="s">
        <v>1352</v>
      </c>
      <c r="B7022" s="57" t="s">
        <v>5079</v>
      </c>
      <c r="C7022" s="212">
        <v>703784.65099999995</v>
      </c>
      <c r="D7022" s="212">
        <v>737773.43200000003</v>
      </c>
      <c r="E7022" s="212">
        <v>697080.04399999999</v>
      </c>
      <c r="F7022" s="212">
        <v>792939.09100000001</v>
      </c>
      <c r="G7022" s="212">
        <v>732812.05099999998</v>
      </c>
      <c r="H7022" s="212">
        <v>832966.14899999998</v>
      </c>
      <c r="I7022" s="212">
        <v>949460.01899999997</v>
      </c>
      <c r="J7022" s="212">
        <v>868236.71799999999</v>
      </c>
      <c r="K7022" s="212">
        <v>920566.18299999996</v>
      </c>
      <c r="L7022" s="212">
        <v>1159270.01</v>
      </c>
      <c r="M7022" s="212">
        <v>1533686.3049999999</v>
      </c>
      <c r="N7022" s="212">
        <v>1983892.85</v>
      </c>
      <c r="O7022" s="212">
        <v>3329268.7579999999</v>
      </c>
      <c r="P7022" s="212">
        <v>2430145.9079999998</v>
      </c>
      <c r="Q7022" s="212">
        <v>1908383.476</v>
      </c>
      <c r="R7022" s="212">
        <v>2663747.9130000002</v>
      </c>
      <c r="S7022" s="212">
        <v>3584649.1170000001</v>
      </c>
      <c r="T7022" s="212">
        <v>3893151.0610000002</v>
      </c>
      <c r="U7022" s="212">
        <v>4405526.0410000002</v>
      </c>
    </row>
    <row r="7023" spans="1:21" x14ac:dyDescent="0.25">
      <c r="A7023" s="57" t="s">
        <v>1143</v>
      </c>
      <c r="B7023" s="57" t="s">
        <v>5080</v>
      </c>
      <c r="C7023" s="212">
        <v>148666.141</v>
      </c>
      <c r="D7023" s="212">
        <v>166697.03099999999</v>
      </c>
      <c r="E7023" s="212">
        <v>167328.31299999999</v>
      </c>
      <c r="F7023" s="212">
        <v>182510.87400000001</v>
      </c>
      <c r="G7023" s="212">
        <v>217464.64300000001</v>
      </c>
      <c r="H7023" s="212">
        <v>242148.29199999999</v>
      </c>
      <c r="I7023" s="212">
        <v>229548.924</v>
      </c>
      <c r="J7023" s="212">
        <v>230758.69399999999</v>
      </c>
      <c r="K7023" s="212">
        <v>247267.41500000001</v>
      </c>
      <c r="L7023" s="212">
        <v>536448.52</v>
      </c>
      <c r="M7023" s="212">
        <v>697403.82200000004</v>
      </c>
      <c r="N7023" s="212">
        <v>776998.68400000001</v>
      </c>
      <c r="O7023" s="212">
        <v>1176974.423</v>
      </c>
      <c r="P7023" s="212">
        <v>1109834.939</v>
      </c>
      <c r="Q7023" s="212">
        <v>784517.41099999996</v>
      </c>
      <c r="R7023" s="212">
        <v>983040.35400000005</v>
      </c>
      <c r="S7023" s="212">
        <v>1240959.331</v>
      </c>
      <c r="T7023" s="212">
        <v>1230536.689</v>
      </c>
      <c r="U7023" s="212">
        <v>1382003.0079999999</v>
      </c>
    </row>
    <row r="7024" spans="1:21" x14ac:dyDescent="0.25">
      <c r="A7024" s="57" t="s">
        <v>9877</v>
      </c>
      <c r="B7024" s="57" t="s">
        <v>9878</v>
      </c>
      <c r="C7024" s="212">
        <v>3875510.6970000002</v>
      </c>
      <c r="D7024" s="212">
        <v>3689648.8280000002</v>
      </c>
      <c r="E7024" s="212">
        <v>3500400.4380000001</v>
      </c>
      <c r="F7024" s="212">
        <v>3487332.6039999998</v>
      </c>
      <c r="G7024" s="212">
        <v>2983187.6809999999</v>
      </c>
      <c r="H7024" s="212">
        <v>2662909.537</v>
      </c>
      <c r="I7024" s="212">
        <v>2693120.6630000002</v>
      </c>
      <c r="J7024" s="212">
        <v>2633979.2220000001</v>
      </c>
      <c r="K7024" s="212">
        <v>3392883.594</v>
      </c>
      <c r="L7024" s="212">
        <v>4130392.8730000001</v>
      </c>
      <c r="M7024" s="212">
        <v>4207443.1179999998</v>
      </c>
      <c r="N7024" s="212">
        <v>4008775.3160000001</v>
      </c>
      <c r="O7024" s="212">
        <v>5247044.8720000004</v>
      </c>
      <c r="P7024" s="212">
        <v>6000983.7240000004</v>
      </c>
      <c r="Q7024" s="212">
        <v>4685571.1440000003</v>
      </c>
      <c r="R7024" s="212">
        <v>6725246.9479999999</v>
      </c>
      <c r="S7024" s="212">
        <v>8127636</v>
      </c>
      <c r="T7024" s="212">
        <v>6796003.074</v>
      </c>
      <c r="U7024" s="212">
        <v>8256346.9119999995</v>
      </c>
    </row>
    <row r="7025" spans="1:21" x14ac:dyDescent="0.25">
      <c r="A7025" s="57" t="s">
        <v>1745</v>
      </c>
      <c r="B7025" s="57" t="s">
        <v>5084</v>
      </c>
      <c r="C7025" s="212">
        <v>1090913.2660000001</v>
      </c>
      <c r="D7025" s="212">
        <v>1092231.1159999999</v>
      </c>
      <c r="E7025" s="212">
        <v>1068603.2679999999</v>
      </c>
      <c r="F7025" s="212">
        <v>1112157.923</v>
      </c>
      <c r="G7025" s="212">
        <v>1121231.2180000001</v>
      </c>
      <c r="H7025" s="212">
        <v>1092970.3999999999</v>
      </c>
      <c r="I7025" s="212">
        <v>1213014.7990000001</v>
      </c>
      <c r="J7025" s="212">
        <v>1336008.5490000001</v>
      </c>
      <c r="K7025" s="212">
        <v>1726053.5430000001</v>
      </c>
      <c r="L7025" s="212">
        <v>2244027.9559999998</v>
      </c>
      <c r="M7025" s="212">
        <v>2595846.5060000001</v>
      </c>
      <c r="N7025" s="212">
        <v>2842480.6430000002</v>
      </c>
      <c r="O7025" s="212">
        <v>3522610.8730000001</v>
      </c>
      <c r="P7025" s="212">
        <v>4299705.2</v>
      </c>
      <c r="Q7025" s="212">
        <v>3828539.378</v>
      </c>
      <c r="R7025" s="212">
        <v>4234706.6059999997</v>
      </c>
      <c r="S7025" s="212">
        <v>5226335.0420000004</v>
      </c>
      <c r="T7025" s="212">
        <v>5577231.659</v>
      </c>
      <c r="U7025" s="212">
        <v>6295591.0369999995</v>
      </c>
    </row>
    <row r="7026" spans="1:21" x14ac:dyDescent="0.25">
      <c r="A7026" s="57" t="s">
        <v>2184</v>
      </c>
      <c r="B7026" s="57" t="s">
        <v>5085</v>
      </c>
      <c r="C7026" s="212">
        <v>332313.21500000003</v>
      </c>
      <c r="D7026" s="212">
        <v>362020.26699999999</v>
      </c>
      <c r="E7026" s="212">
        <v>374865.109</v>
      </c>
      <c r="F7026" s="212">
        <v>395779.27299999999</v>
      </c>
      <c r="G7026" s="212">
        <v>436535.97399999999</v>
      </c>
      <c r="H7026" s="212">
        <v>436391.79499999998</v>
      </c>
      <c r="I7026" s="212">
        <v>463450.90100000001</v>
      </c>
      <c r="J7026" s="212">
        <v>510056.15500000003</v>
      </c>
      <c r="K7026" s="212">
        <v>575791.70200000005</v>
      </c>
      <c r="L7026" s="212">
        <v>703314.00699999998</v>
      </c>
      <c r="M7026" s="212">
        <v>723401.75</v>
      </c>
      <c r="N7026" s="212">
        <v>794381.55099999998</v>
      </c>
      <c r="O7026" s="212">
        <v>906999.22400000005</v>
      </c>
      <c r="P7026" s="212">
        <v>1191682.1850000001</v>
      </c>
      <c r="Q7026" s="212">
        <v>1110588.841</v>
      </c>
      <c r="R7026" s="212">
        <v>1318197.56</v>
      </c>
      <c r="S7026" s="212">
        <v>1582307.433</v>
      </c>
      <c r="T7026" s="212">
        <v>1534724.4180000001</v>
      </c>
      <c r="U7026" s="212">
        <v>1581798.1939999999</v>
      </c>
    </row>
    <row r="7027" spans="1:21" x14ac:dyDescent="0.25">
      <c r="A7027" s="57" t="s">
        <v>997</v>
      </c>
      <c r="B7027" s="57" t="s">
        <v>5086</v>
      </c>
      <c r="C7027" s="212">
        <v>1316840.2080000001</v>
      </c>
      <c r="D7027" s="212">
        <v>1353400.81</v>
      </c>
      <c r="E7027" s="212">
        <v>1336408.048</v>
      </c>
      <c r="F7027" s="212">
        <v>1292221.861</v>
      </c>
      <c r="G7027" s="212">
        <v>1270125.885</v>
      </c>
      <c r="H7027" s="212">
        <v>1170186.83</v>
      </c>
      <c r="I7027" s="212">
        <v>1173137.399</v>
      </c>
      <c r="J7027" s="212">
        <v>1214071.834</v>
      </c>
      <c r="K7027" s="212">
        <v>1333140.98</v>
      </c>
      <c r="L7027" s="212">
        <v>1589495.92</v>
      </c>
      <c r="M7027" s="212">
        <v>1738066.9269999999</v>
      </c>
      <c r="N7027" s="212">
        <v>1814314.561</v>
      </c>
      <c r="O7027" s="212">
        <v>2095699.6950000001</v>
      </c>
      <c r="P7027" s="212">
        <v>2432821.781</v>
      </c>
      <c r="Q7027" s="212">
        <v>2162905.5559999999</v>
      </c>
      <c r="R7027" s="212">
        <v>2464333.4360000002</v>
      </c>
      <c r="S7027" s="212">
        <v>2784606.895</v>
      </c>
      <c r="T7027" s="212">
        <v>2622445.6519999998</v>
      </c>
      <c r="U7027" s="212">
        <v>2875288.514</v>
      </c>
    </row>
    <row r="7028" spans="1:21" x14ac:dyDescent="0.25">
      <c r="A7028" s="57" t="s">
        <v>3191</v>
      </c>
      <c r="B7028" s="57" t="s">
        <v>5087</v>
      </c>
      <c r="C7028" s="212">
        <v>351114.83</v>
      </c>
      <c r="D7028" s="212">
        <v>383560.011</v>
      </c>
      <c r="E7028" s="212">
        <v>345741.23</v>
      </c>
      <c r="F7028" s="212">
        <v>350200.31300000002</v>
      </c>
      <c r="G7028" s="212">
        <v>341733.59299999999</v>
      </c>
      <c r="H7028" s="212">
        <v>312019.25599999999</v>
      </c>
      <c r="I7028" s="212">
        <v>325368.625</v>
      </c>
      <c r="J7028" s="212">
        <v>339161.79700000002</v>
      </c>
      <c r="K7028" s="212">
        <v>413613.81599999999</v>
      </c>
      <c r="L7028" s="212">
        <v>466712.78399999999</v>
      </c>
      <c r="M7028" s="212">
        <v>457220.87699999998</v>
      </c>
      <c r="N7028" s="212">
        <v>513655.97600000002</v>
      </c>
      <c r="O7028" s="212">
        <v>564373.96799999999</v>
      </c>
      <c r="P7028" s="212">
        <v>640682.93099999998</v>
      </c>
      <c r="Q7028" s="212">
        <v>591860.57299999997</v>
      </c>
      <c r="R7028" s="212">
        <v>569844.57799999998</v>
      </c>
      <c r="S7028" s="212">
        <v>637523.35400000005</v>
      </c>
      <c r="T7028" s="212">
        <v>615974.89</v>
      </c>
      <c r="U7028" s="212">
        <v>658736.70799999998</v>
      </c>
    </row>
    <row r="7029" spans="1:21" x14ac:dyDescent="0.25">
      <c r="A7029" s="57" t="s">
        <v>371</v>
      </c>
      <c r="B7029" s="57" t="s">
        <v>5088</v>
      </c>
      <c r="C7029" s="212">
        <v>7919732.4500000002</v>
      </c>
      <c r="D7029" s="212">
        <v>8452933.3790000007</v>
      </c>
      <c r="E7029" s="212">
        <v>7518726.2910000002</v>
      </c>
      <c r="F7029" s="212">
        <v>7767243.0049999999</v>
      </c>
      <c r="G7029" s="212">
        <v>7226420.0219999999</v>
      </c>
      <c r="H7029" s="212">
        <v>6842493.1710000001</v>
      </c>
      <c r="I7029" s="212">
        <v>7775477.5520000001</v>
      </c>
      <c r="J7029" s="212">
        <v>7763080.2209999999</v>
      </c>
      <c r="K7029" s="212">
        <v>9580254.3300000001</v>
      </c>
      <c r="L7029" s="212">
        <v>11054283.874</v>
      </c>
      <c r="M7029" s="212">
        <v>11684784.593</v>
      </c>
      <c r="N7029" s="212">
        <v>12520848.083000001</v>
      </c>
      <c r="O7029" s="212">
        <v>15049283.162</v>
      </c>
      <c r="P7029" s="212">
        <v>18334039.074000001</v>
      </c>
      <c r="Q7029" s="212">
        <v>15121351.405999999</v>
      </c>
      <c r="R7029" s="212">
        <v>16932111.408</v>
      </c>
      <c r="S7029" s="212">
        <v>19328831.677000001</v>
      </c>
      <c r="T7029" s="212">
        <v>18271568.453000002</v>
      </c>
      <c r="U7029" s="212">
        <v>20474315.168000001</v>
      </c>
    </row>
    <row r="7030" spans="1:21" x14ac:dyDescent="0.25">
      <c r="A7030" s="57" t="s">
        <v>4317</v>
      </c>
      <c r="B7030" s="57" t="s">
        <v>5089</v>
      </c>
      <c r="C7030" s="212">
        <v>989484.38899999997</v>
      </c>
      <c r="D7030" s="212">
        <v>1225218.7150000001</v>
      </c>
      <c r="E7030" s="212">
        <v>1091396.4450000001</v>
      </c>
      <c r="F7030" s="212">
        <v>1124767.49</v>
      </c>
      <c r="G7030" s="212">
        <v>1009181.889</v>
      </c>
      <c r="H7030" s="212">
        <v>1020779.5110000001</v>
      </c>
      <c r="I7030" s="212">
        <v>1016001.322</v>
      </c>
      <c r="J7030" s="212">
        <v>1085991.5560000001</v>
      </c>
      <c r="K7030" s="212">
        <v>1351046.861</v>
      </c>
      <c r="L7030" s="212">
        <v>1407262.844</v>
      </c>
      <c r="M7030" s="212">
        <v>1576487.932</v>
      </c>
      <c r="N7030" s="212">
        <v>1715092.84</v>
      </c>
      <c r="O7030" s="212">
        <v>2290661.6239999998</v>
      </c>
      <c r="P7030" s="212">
        <v>2831766.06</v>
      </c>
      <c r="Q7030" s="212">
        <v>3320798.28</v>
      </c>
      <c r="R7030" s="212">
        <v>3386607.14</v>
      </c>
      <c r="S7030" s="212">
        <v>3463317.6860000002</v>
      </c>
      <c r="T7030" s="212">
        <v>3932588.4909999999</v>
      </c>
      <c r="U7030" s="212">
        <v>4255970.2649999997</v>
      </c>
    </row>
    <row r="7031" spans="1:21" x14ac:dyDescent="0.25">
      <c r="A7031" s="57" t="s">
        <v>9621</v>
      </c>
      <c r="B7031" s="57" t="s">
        <v>9622</v>
      </c>
      <c r="C7031" s="212">
        <v>50102.004000000001</v>
      </c>
      <c r="D7031" s="212">
        <v>65572.962</v>
      </c>
      <c r="E7031" s="212">
        <v>80878.627999999997</v>
      </c>
      <c r="F7031" s="212">
        <v>59173.677000000003</v>
      </c>
      <c r="G7031" s="212">
        <v>50884.447999999997</v>
      </c>
      <c r="H7031" s="212">
        <v>56519.866999999998</v>
      </c>
      <c r="I7031" s="212">
        <v>60821.747000000003</v>
      </c>
      <c r="J7031" s="212">
        <v>70665.826000000001</v>
      </c>
      <c r="K7031" s="212">
        <v>85011.599000000002</v>
      </c>
      <c r="L7031" s="212">
        <v>104830.44</v>
      </c>
      <c r="M7031" s="212">
        <v>107773.243</v>
      </c>
      <c r="N7031" s="212">
        <v>122891.398</v>
      </c>
      <c r="O7031" s="212">
        <v>159149.209</v>
      </c>
      <c r="P7031" s="212">
        <v>224118.36</v>
      </c>
      <c r="Q7031" s="212">
        <v>189899.93299999999</v>
      </c>
      <c r="R7031" s="212">
        <v>215213.111</v>
      </c>
      <c r="S7031" s="212">
        <v>207206.91800000001</v>
      </c>
      <c r="T7031" s="212">
        <v>249994.56</v>
      </c>
      <c r="U7031" s="212">
        <v>284615.02799999999</v>
      </c>
    </row>
    <row r="7032" spans="1:21" x14ac:dyDescent="0.25">
      <c r="A7032" s="57" t="s">
        <v>2657</v>
      </c>
      <c r="B7032" s="57" t="s">
        <v>5092</v>
      </c>
      <c r="C7032" s="212">
        <v>100738.576</v>
      </c>
      <c r="D7032" s="212">
        <v>114851.36500000001</v>
      </c>
      <c r="E7032" s="212">
        <v>129623.90700000001</v>
      </c>
      <c r="F7032" s="212">
        <v>109680.52499999999</v>
      </c>
      <c r="G7032" s="212">
        <v>107140.78599999999</v>
      </c>
      <c r="H7032" s="212">
        <v>103013.671</v>
      </c>
      <c r="I7032" s="212">
        <v>111574.861</v>
      </c>
      <c r="J7032" s="212">
        <v>125896.247</v>
      </c>
      <c r="K7032" s="212">
        <v>178142.685</v>
      </c>
      <c r="L7032" s="212">
        <v>179316.37899999999</v>
      </c>
      <c r="M7032" s="212">
        <v>181843.49600000001</v>
      </c>
      <c r="N7032" s="212">
        <v>190293.815</v>
      </c>
      <c r="O7032" s="212">
        <v>263876.46500000003</v>
      </c>
      <c r="P7032" s="212">
        <v>322358.842</v>
      </c>
      <c r="Q7032" s="212">
        <v>337527.73499999999</v>
      </c>
      <c r="R7032" s="212">
        <v>339390.90399999998</v>
      </c>
      <c r="S7032" s="212">
        <v>379776.35</v>
      </c>
      <c r="T7032" s="212">
        <v>486441.321</v>
      </c>
      <c r="U7032" s="212">
        <v>461859.31199999998</v>
      </c>
    </row>
    <row r="7033" spans="1:21" x14ac:dyDescent="0.25">
      <c r="A7033" s="57" t="s">
        <v>2418</v>
      </c>
      <c r="B7033" s="57" t="s">
        <v>5093</v>
      </c>
      <c r="C7033" s="212">
        <v>385546.40500000003</v>
      </c>
      <c r="D7033" s="212">
        <v>496086.11800000002</v>
      </c>
      <c r="E7033" s="212">
        <v>447103.46399999998</v>
      </c>
      <c r="F7033" s="212">
        <v>449414.40399999998</v>
      </c>
      <c r="G7033" s="212">
        <v>435477.88500000001</v>
      </c>
      <c r="H7033" s="212">
        <v>423631.11499999999</v>
      </c>
      <c r="I7033" s="212">
        <v>437733.35600000003</v>
      </c>
      <c r="J7033" s="212">
        <v>702027.228</v>
      </c>
      <c r="K7033" s="212">
        <v>938791.48100000003</v>
      </c>
      <c r="L7033" s="212">
        <v>846014.90099999995</v>
      </c>
      <c r="M7033" s="212">
        <v>701745.32799999998</v>
      </c>
      <c r="N7033" s="212">
        <v>825162.73199999996</v>
      </c>
      <c r="O7033" s="212">
        <v>877775.64199999999</v>
      </c>
      <c r="P7033" s="212">
        <v>1268949.8149999999</v>
      </c>
      <c r="Q7033" s="212">
        <v>1231995.774</v>
      </c>
      <c r="R7033" s="212">
        <v>1459324.6089999999</v>
      </c>
      <c r="S7033" s="212">
        <v>1673815.8910000001</v>
      </c>
      <c r="T7033" s="212">
        <v>1733228.6359999999</v>
      </c>
      <c r="U7033" s="212">
        <v>2033336.6869999999</v>
      </c>
    </row>
    <row r="7034" spans="1:21" x14ac:dyDescent="0.25">
      <c r="A7034" s="57" t="s">
        <v>3590</v>
      </c>
      <c r="B7034" s="57" t="s">
        <v>5094</v>
      </c>
      <c r="C7034" s="212">
        <v>83241.267000000007</v>
      </c>
      <c r="D7034" s="212">
        <v>85065.112999999998</v>
      </c>
      <c r="E7034" s="212">
        <v>87786.14</v>
      </c>
      <c r="F7034" s="212">
        <v>75830.528999999995</v>
      </c>
      <c r="G7034" s="212">
        <v>86074.456000000006</v>
      </c>
      <c r="H7034" s="212">
        <v>179818.147</v>
      </c>
      <c r="I7034" s="212">
        <v>155970.01300000001</v>
      </c>
      <c r="J7034" s="212">
        <v>106896.65700000001</v>
      </c>
      <c r="K7034" s="212">
        <v>110578.512</v>
      </c>
      <c r="L7034" s="212">
        <v>115230.52</v>
      </c>
      <c r="M7034" s="212">
        <v>116042.99</v>
      </c>
      <c r="N7034" s="212">
        <v>137744.89499999999</v>
      </c>
      <c r="O7034" s="212">
        <v>176436.73</v>
      </c>
      <c r="P7034" s="212">
        <v>236937.26199999999</v>
      </c>
      <c r="Q7034" s="212">
        <v>269561.565</v>
      </c>
      <c r="R7034" s="212">
        <v>349152.58600000001</v>
      </c>
      <c r="S7034" s="212">
        <v>463766.261</v>
      </c>
      <c r="T7034" s="212">
        <v>385438.56599999999</v>
      </c>
      <c r="U7034" s="212">
        <v>385104.16700000002</v>
      </c>
    </row>
    <row r="7035" spans="1:21" x14ac:dyDescent="0.25">
      <c r="A7035" s="57" t="s">
        <v>2846</v>
      </c>
      <c r="B7035" s="57" t="s">
        <v>5095</v>
      </c>
      <c r="C7035" s="212">
        <v>4008.6970000000001</v>
      </c>
      <c r="D7035" s="212">
        <v>3584.1060000000002</v>
      </c>
      <c r="E7035" s="212">
        <v>4087.145</v>
      </c>
      <c r="F7035" s="212">
        <v>4469.6970000000001</v>
      </c>
      <c r="G7035" s="212">
        <v>3409.1509999999998</v>
      </c>
      <c r="H7035" s="212">
        <v>6344.3509999999997</v>
      </c>
      <c r="I7035" s="212">
        <v>20534.256000000001</v>
      </c>
      <c r="J7035" s="212">
        <v>16538.688999999998</v>
      </c>
      <c r="K7035" s="212">
        <v>20090.311000000002</v>
      </c>
      <c r="L7035" s="212">
        <v>21575.303</v>
      </c>
      <c r="M7035" s="212">
        <v>28427.545999999998</v>
      </c>
      <c r="N7035" s="212">
        <v>25262.565999999999</v>
      </c>
      <c r="O7035" s="212">
        <v>34343.461000000003</v>
      </c>
      <c r="P7035" s="212">
        <v>32051.351999999999</v>
      </c>
      <c r="Q7035" s="212">
        <v>40112.837</v>
      </c>
      <c r="R7035" s="212">
        <v>75737.444000000003</v>
      </c>
      <c r="S7035" s="212">
        <v>173584.18</v>
      </c>
      <c r="T7035" s="212">
        <v>101395.099</v>
      </c>
      <c r="U7035" s="212">
        <v>97103.904999999999</v>
      </c>
    </row>
    <row r="7036" spans="1:21" x14ac:dyDescent="0.25">
      <c r="A7036" s="57" t="s">
        <v>3706</v>
      </c>
      <c r="B7036" s="57" t="s">
        <v>5096</v>
      </c>
      <c r="C7036" s="212">
        <v>20280.222000000002</v>
      </c>
      <c r="D7036" s="212">
        <v>23416.179</v>
      </c>
      <c r="E7036" s="212">
        <v>28695.272000000001</v>
      </c>
      <c r="F7036" s="212">
        <v>15700.83</v>
      </c>
      <c r="G7036" s="212">
        <v>10745.208000000001</v>
      </c>
      <c r="H7036" s="212">
        <v>9215.4060000000009</v>
      </c>
      <c r="I7036" s="212">
        <v>10471.679</v>
      </c>
      <c r="J7036" s="212">
        <v>9290.02</v>
      </c>
      <c r="K7036" s="212">
        <v>9742.67</v>
      </c>
      <c r="L7036" s="212">
        <v>12805.853999999999</v>
      </c>
      <c r="M7036" s="212">
        <v>16714.449000000001</v>
      </c>
      <c r="N7036" s="212">
        <v>12984.028</v>
      </c>
      <c r="O7036" s="212">
        <v>15365.529</v>
      </c>
      <c r="P7036" s="212">
        <v>18559.185000000001</v>
      </c>
      <c r="Q7036" s="212">
        <v>10393.880999999999</v>
      </c>
      <c r="R7036" s="212">
        <v>15323.098</v>
      </c>
      <c r="S7036" s="212">
        <v>26427.377</v>
      </c>
      <c r="T7036" s="212">
        <v>35264.398000000001</v>
      </c>
      <c r="U7036" s="212">
        <v>33862.006999999998</v>
      </c>
    </row>
    <row r="7037" spans="1:21" x14ac:dyDescent="0.25">
      <c r="A7037" s="57" t="s">
        <v>9879</v>
      </c>
      <c r="B7037" s="57" t="s">
        <v>9880</v>
      </c>
      <c r="C7037" s="212">
        <v>20666.922999999999</v>
      </c>
      <c r="D7037" s="212">
        <v>22762.99</v>
      </c>
      <c r="E7037" s="212">
        <v>21385.727999999999</v>
      </c>
      <c r="F7037" s="212">
        <v>20785.738000000001</v>
      </c>
      <c r="G7037" s="212">
        <v>21841.805</v>
      </c>
      <c r="H7037" s="212">
        <v>20550.891</v>
      </c>
      <c r="I7037" s="212">
        <v>19052.581999999999</v>
      </c>
      <c r="J7037" s="212">
        <v>15585.882</v>
      </c>
      <c r="K7037" s="212">
        <v>15048.86</v>
      </c>
      <c r="L7037" s="212">
        <v>17655.973999999998</v>
      </c>
      <c r="M7037" s="212">
        <v>17573.942999999999</v>
      </c>
      <c r="N7037" s="212">
        <v>19789.504000000001</v>
      </c>
      <c r="O7037" s="212">
        <v>33.94</v>
      </c>
      <c r="P7037" s="212">
        <v>97.533000000000001</v>
      </c>
      <c r="Q7037" s="212">
        <v>54.212000000000003</v>
      </c>
      <c r="R7037" s="212"/>
      <c r="S7037" s="212"/>
      <c r="T7037" s="212">
        <v>1044.1669999999999</v>
      </c>
      <c r="U7037" s="212"/>
    </row>
    <row r="7038" spans="1:21" x14ac:dyDescent="0.25">
      <c r="A7038" s="57" t="s">
        <v>730</v>
      </c>
      <c r="B7038" s="57" t="s">
        <v>5097</v>
      </c>
      <c r="C7038" s="212">
        <v>1233382.537</v>
      </c>
      <c r="D7038" s="212">
        <v>1381957.9129999999</v>
      </c>
      <c r="E7038" s="212">
        <v>1466157.3770000001</v>
      </c>
      <c r="F7038" s="212">
        <v>1452016.0330000001</v>
      </c>
      <c r="G7038" s="212">
        <v>1360689.169</v>
      </c>
      <c r="H7038" s="212">
        <v>1364034.085</v>
      </c>
      <c r="I7038" s="212">
        <v>1438002.825</v>
      </c>
      <c r="J7038" s="212">
        <v>1641084.395</v>
      </c>
      <c r="K7038" s="212">
        <v>2006942.1629999999</v>
      </c>
      <c r="L7038" s="212">
        <v>2336127.7930000001</v>
      </c>
      <c r="M7038" s="212">
        <v>2527483.9270000001</v>
      </c>
      <c r="N7038" s="212">
        <v>2628095.3829999999</v>
      </c>
      <c r="O7038" s="212">
        <v>2951885.7439999999</v>
      </c>
      <c r="P7038" s="212">
        <v>4018022.3</v>
      </c>
      <c r="Q7038" s="212">
        <v>3664471.6889999998</v>
      </c>
      <c r="R7038" s="212">
        <v>3648815.2310000001</v>
      </c>
      <c r="S7038" s="212">
        <v>4445207.6289999997</v>
      </c>
      <c r="T7038" s="212">
        <v>4573941.3219999997</v>
      </c>
      <c r="U7038" s="212">
        <v>4559186.3849999998</v>
      </c>
    </row>
    <row r="7039" spans="1:21" x14ac:dyDescent="0.25">
      <c r="A7039" s="57" t="s">
        <v>3322</v>
      </c>
      <c r="B7039" s="57" t="s">
        <v>5098</v>
      </c>
      <c r="C7039" s="212">
        <v>525212.80900000001</v>
      </c>
      <c r="D7039" s="212">
        <v>471962.05800000002</v>
      </c>
      <c r="E7039" s="212">
        <v>635936.04700000002</v>
      </c>
      <c r="F7039" s="212">
        <v>541339.38300000003</v>
      </c>
      <c r="G7039" s="212">
        <v>514611.96600000001</v>
      </c>
      <c r="H7039" s="212">
        <v>705502.82400000002</v>
      </c>
      <c r="I7039" s="212">
        <v>594549.41200000001</v>
      </c>
      <c r="J7039" s="212">
        <v>618092.69499999995</v>
      </c>
      <c r="K7039" s="212">
        <v>598353.01100000006</v>
      </c>
      <c r="L7039" s="212">
        <v>789892</v>
      </c>
      <c r="M7039" s="212">
        <v>853257.10900000005</v>
      </c>
      <c r="N7039" s="212">
        <v>874889.41</v>
      </c>
      <c r="O7039" s="212">
        <v>856569.85499999998</v>
      </c>
      <c r="P7039" s="212">
        <v>761947.31099999999</v>
      </c>
      <c r="Q7039" s="212">
        <v>624432.25</v>
      </c>
      <c r="R7039" s="212">
        <v>917106.21699999995</v>
      </c>
      <c r="S7039" s="212">
        <v>1369019.5460000001</v>
      </c>
      <c r="T7039" s="212">
        <v>1688346.6939999999</v>
      </c>
      <c r="U7039" s="212">
        <v>2257431.9700000002</v>
      </c>
    </row>
    <row r="7040" spans="1:21" x14ac:dyDescent="0.25">
      <c r="A7040" s="57" t="s">
        <v>2359</v>
      </c>
      <c r="B7040" s="57" t="s">
        <v>5099</v>
      </c>
      <c r="C7040" s="212">
        <v>151206.55300000001</v>
      </c>
      <c r="D7040" s="212">
        <v>172285.163</v>
      </c>
      <c r="E7040" s="212">
        <v>173585.55</v>
      </c>
      <c r="F7040" s="212">
        <v>162515.82699999999</v>
      </c>
      <c r="G7040" s="212">
        <v>131613.394</v>
      </c>
      <c r="H7040" s="212">
        <v>102290.90300000001</v>
      </c>
      <c r="I7040" s="212">
        <v>74886.173999999999</v>
      </c>
      <c r="J7040" s="212">
        <v>67196.035999999993</v>
      </c>
      <c r="K7040" s="212">
        <v>71658.251999999993</v>
      </c>
      <c r="L7040" s="212">
        <v>91578.481</v>
      </c>
      <c r="M7040" s="212">
        <v>89490.562000000005</v>
      </c>
      <c r="N7040" s="212">
        <v>92210.820999999996</v>
      </c>
      <c r="O7040" s="212">
        <v>89968.710999999996</v>
      </c>
      <c r="P7040" s="212">
        <v>130806.727</v>
      </c>
      <c r="Q7040" s="212">
        <v>106918.053</v>
      </c>
      <c r="R7040" s="212">
        <v>129543.584</v>
      </c>
      <c r="S7040" s="212">
        <v>188914.14</v>
      </c>
      <c r="T7040" s="212">
        <v>239271.58100000001</v>
      </c>
      <c r="U7040" s="212">
        <v>302125.30200000003</v>
      </c>
    </row>
    <row r="7041" spans="1:21" x14ac:dyDescent="0.25">
      <c r="A7041" s="57" t="s">
        <v>3064</v>
      </c>
      <c r="B7041" s="57" t="s">
        <v>5100</v>
      </c>
      <c r="C7041" s="212">
        <v>79517.278999999995</v>
      </c>
      <c r="D7041" s="212">
        <v>85700.025999999998</v>
      </c>
      <c r="E7041" s="212">
        <v>73575.031000000003</v>
      </c>
      <c r="F7041" s="212">
        <v>52785.637000000002</v>
      </c>
      <c r="G7041" s="212">
        <v>54310.726999999999</v>
      </c>
      <c r="H7041" s="212">
        <v>58994.576999999997</v>
      </c>
      <c r="I7041" s="212">
        <v>55230.711000000003</v>
      </c>
      <c r="J7041" s="212">
        <v>68136.968999999997</v>
      </c>
      <c r="K7041" s="212">
        <v>63024.391000000003</v>
      </c>
      <c r="L7041" s="212">
        <v>65769.929000000004</v>
      </c>
      <c r="M7041" s="212">
        <v>49650.516000000003</v>
      </c>
      <c r="N7041" s="212">
        <v>50581.353999999999</v>
      </c>
      <c r="O7041" s="212">
        <v>60129.703999999998</v>
      </c>
      <c r="P7041" s="212">
        <v>62665.337</v>
      </c>
      <c r="Q7041" s="212">
        <v>61854.618999999999</v>
      </c>
      <c r="R7041" s="212">
        <v>70260.179999999993</v>
      </c>
      <c r="S7041" s="212">
        <v>74948.163</v>
      </c>
      <c r="T7041" s="212">
        <v>74600.251999999993</v>
      </c>
      <c r="U7041" s="212">
        <v>81347.506999999998</v>
      </c>
    </row>
    <row r="7042" spans="1:21" x14ac:dyDescent="0.25">
      <c r="A7042" s="57" t="s">
        <v>2922</v>
      </c>
      <c r="B7042" s="57" t="s">
        <v>5103</v>
      </c>
      <c r="C7042" s="212">
        <v>85576.684999999998</v>
      </c>
      <c r="D7042" s="212">
        <v>99810.077000000005</v>
      </c>
      <c r="E7042" s="212">
        <v>103066.429</v>
      </c>
      <c r="F7042" s="212">
        <v>94665.228000000003</v>
      </c>
      <c r="G7042" s="212">
        <v>52596.319000000003</v>
      </c>
      <c r="H7042" s="212">
        <v>66285.319000000003</v>
      </c>
      <c r="I7042" s="212">
        <v>57120.135000000002</v>
      </c>
      <c r="J7042" s="212">
        <v>59254.485999999997</v>
      </c>
      <c r="K7042" s="212">
        <v>50871.887999999999</v>
      </c>
      <c r="L7042" s="212">
        <v>61691.356</v>
      </c>
      <c r="M7042" s="212">
        <v>76315.941999999995</v>
      </c>
      <c r="N7042" s="212">
        <v>84505.653000000006</v>
      </c>
      <c r="O7042" s="212">
        <v>84699.073000000004</v>
      </c>
      <c r="P7042" s="212">
        <v>84594.520999999993</v>
      </c>
      <c r="Q7042" s="212">
        <v>83245.159</v>
      </c>
      <c r="R7042" s="212">
        <v>94759.743000000002</v>
      </c>
      <c r="S7042" s="212">
        <v>137700.34299999999</v>
      </c>
      <c r="T7042" s="212">
        <v>126989.387</v>
      </c>
      <c r="U7042" s="212">
        <v>143381.11300000001</v>
      </c>
    </row>
    <row r="7043" spans="1:21" x14ac:dyDescent="0.25">
      <c r="A7043" s="57" t="s">
        <v>2454</v>
      </c>
      <c r="B7043" s="57" t="s">
        <v>5104</v>
      </c>
      <c r="C7043" s="212">
        <v>140286.818</v>
      </c>
      <c r="D7043" s="212">
        <v>132812.33900000001</v>
      </c>
      <c r="E7043" s="212">
        <v>142500.734</v>
      </c>
      <c r="F7043" s="212">
        <v>156567.193</v>
      </c>
      <c r="G7043" s="212">
        <v>141713.76800000001</v>
      </c>
      <c r="H7043" s="212">
        <v>131279.962</v>
      </c>
      <c r="I7043" s="212">
        <v>118706.764</v>
      </c>
      <c r="J7043" s="212">
        <v>121560.56</v>
      </c>
      <c r="K7043" s="212">
        <v>134301.26500000001</v>
      </c>
      <c r="L7043" s="212">
        <v>149478.65400000001</v>
      </c>
      <c r="M7043" s="212">
        <v>178214.027</v>
      </c>
      <c r="N7043" s="212">
        <v>242507.929</v>
      </c>
      <c r="O7043" s="212">
        <v>329806.07299999997</v>
      </c>
      <c r="P7043" s="212">
        <v>411748.03700000001</v>
      </c>
      <c r="Q7043" s="212">
        <v>288132.348</v>
      </c>
      <c r="R7043" s="212">
        <v>312062.31699999998</v>
      </c>
      <c r="S7043" s="212">
        <v>369733.32400000002</v>
      </c>
      <c r="T7043" s="212">
        <v>376626.696</v>
      </c>
      <c r="U7043" s="212">
        <v>382228.71</v>
      </c>
    </row>
    <row r="7044" spans="1:21" x14ac:dyDescent="0.25">
      <c r="A7044" s="57" t="s">
        <v>3035</v>
      </c>
      <c r="B7044" s="57" t="s">
        <v>5105</v>
      </c>
      <c r="C7044" s="212">
        <v>136034.79300000001</v>
      </c>
      <c r="D7044" s="212">
        <v>176834.448</v>
      </c>
      <c r="E7044" s="212">
        <v>171140.33300000001</v>
      </c>
      <c r="F7044" s="212">
        <v>192757.08</v>
      </c>
      <c r="G7044" s="212">
        <v>190813.334</v>
      </c>
      <c r="H7044" s="212">
        <v>189560.10699999999</v>
      </c>
      <c r="I7044" s="212">
        <v>194758.96299999999</v>
      </c>
      <c r="J7044" s="212">
        <v>192006.174</v>
      </c>
      <c r="K7044" s="212">
        <v>217616.27499999999</v>
      </c>
      <c r="L7044" s="212">
        <v>223761.647</v>
      </c>
      <c r="M7044" s="212">
        <v>209754.22200000001</v>
      </c>
      <c r="N7044" s="212">
        <v>232828.67800000001</v>
      </c>
      <c r="O7044" s="212">
        <v>327900.71899999998</v>
      </c>
      <c r="P7044" s="212">
        <v>371523.16700000002</v>
      </c>
      <c r="Q7044" s="212">
        <v>342542.44199999998</v>
      </c>
      <c r="R7044" s="212">
        <v>326405.304</v>
      </c>
      <c r="S7044" s="212">
        <v>361783.28600000002</v>
      </c>
      <c r="T7044" s="212">
        <v>348265.87400000001</v>
      </c>
      <c r="U7044" s="212">
        <v>412895.13099999999</v>
      </c>
    </row>
    <row r="7045" spans="1:21" x14ac:dyDescent="0.25">
      <c r="A7045" s="57" t="s">
        <v>1822</v>
      </c>
      <c r="B7045" s="57" t="s">
        <v>5106</v>
      </c>
      <c r="C7045" s="212">
        <v>403903.33299999998</v>
      </c>
      <c r="D7045" s="212">
        <v>484124.076</v>
      </c>
      <c r="E7045" s="212">
        <v>462245.29800000001</v>
      </c>
      <c r="F7045" s="212">
        <v>452278.97</v>
      </c>
      <c r="G7045" s="212">
        <v>407534.94199999998</v>
      </c>
      <c r="H7045" s="212">
        <v>385906.49599999998</v>
      </c>
      <c r="I7045" s="212">
        <v>385856.79700000002</v>
      </c>
      <c r="J7045" s="212">
        <v>377496.89399999997</v>
      </c>
      <c r="K7045" s="212">
        <v>410353.82900000003</v>
      </c>
      <c r="L7045" s="212">
        <v>483385.21600000001</v>
      </c>
      <c r="M7045" s="212">
        <v>544568.25199999998</v>
      </c>
      <c r="N7045" s="212">
        <v>551607.50800000003</v>
      </c>
      <c r="O7045" s="212">
        <v>633414.84699999995</v>
      </c>
      <c r="P7045" s="212">
        <v>776031.63199999998</v>
      </c>
      <c r="Q7045" s="212">
        <v>767104.19700000004</v>
      </c>
      <c r="R7045" s="212">
        <v>849709.59400000004</v>
      </c>
      <c r="S7045" s="212">
        <v>989252.15599999996</v>
      </c>
      <c r="T7045" s="212">
        <v>1077452.6070000001</v>
      </c>
      <c r="U7045" s="212">
        <v>1201248.7830000001</v>
      </c>
    </row>
    <row r="7046" spans="1:21" x14ac:dyDescent="0.25">
      <c r="A7046" s="57" t="s">
        <v>1052</v>
      </c>
      <c r="B7046" s="57" t="s">
        <v>5107</v>
      </c>
      <c r="C7046" s="212">
        <v>815032.76100000006</v>
      </c>
      <c r="D7046" s="212">
        <v>771975.86800000002</v>
      </c>
      <c r="E7046" s="212">
        <v>626772.69200000004</v>
      </c>
      <c r="F7046" s="212">
        <v>624147.49600000004</v>
      </c>
      <c r="G7046" s="212">
        <v>668688.40899999999</v>
      </c>
      <c r="H7046" s="212">
        <v>602359.79</v>
      </c>
      <c r="I7046" s="212">
        <v>616517.647</v>
      </c>
      <c r="J7046" s="212">
        <v>680195.51199999999</v>
      </c>
      <c r="K7046" s="212">
        <v>855561.48800000001</v>
      </c>
      <c r="L7046" s="212">
        <v>854156.49699999997</v>
      </c>
      <c r="M7046" s="212">
        <v>929902.93799999997</v>
      </c>
      <c r="N7046" s="212">
        <v>1087274.4790000001</v>
      </c>
      <c r="O7046" s="212">
        <v>1231057.852</v>
      </c>
      <c r="P7046" s="212">
        <v>1263053.3470000001</v>
      </c>
      <c r="Q7046" s="212">
        <v>1087200.4010000001</v>
      </c>
      <c r="R7046" s="212">
        <v>1099612.199</v>
      </c>
      <c r="S7046" s="212">
        <v>1294205.3740000001</v>
      </c>
      <c r="T7046" s="212">
        <v>1197762.084</v>
      </c>
      <c r="U7046" s="212">
        <v>1234701.27</v>
      </c>
    </row>
    <row r="7047" spans="1:21" x14ac:dyDescent="0.25">
      <c r="A7047" s="57" t="s">
        <v>2910</v>
      </c>
      <c r="B7047" s="57" t="s">
        <v>5108</v>
      </c>
      <c r="C7047" s="212">
        <v>51928.623</v>
      </c>
      <c r="D7047" s="212">
        <v>56991.148000000001</v>
      </c>
      <c r="E7047" s="212">
        <v>57114.567999999999</v>
      </c>
      <c r="F7047" s="212">
        <v>66705.244999999995</v>
      </c>
      <c r="G7047" s="212">
        <v>75482.498000000007</v>
      </c>
      <c r="H7047" s="212">
        <v>74537.534</v>
      </c>
      <c r="I7047" s="212">
        <v>82806.032999999996</v>
      </c>
      <c r="J7047" s="212">
        <v>99631.425000000003</v>
      </c>
      <c r="K7047" s="212">
        <v>137428.32500000001</v>
      </c>
      <c r="L7047" s="212">
        <v>170134.024</v>
      </c>
      <c r="M7047" s="212">
        <v>192130.09099999999</v>
      </c>
      <c r="N7047" s="212">
        <v>221064.272</v>
      </c>
      <c r="O7047" s="212">
        <v>265540.522</v>
      </c>
      <c r="P7047" s="212">
        <v>357492.59499999997</v>
      </c>
      <c r="Q7047" s="212">
        <v>381382.72200000001</v>
      </c>
      <c r="R7047" s="212">
        <v>406521.85100000002</v>
      </c>
      <c r="S7047" s="212">
        <v>563322.01699999999</v>
      </c>
      <c r="T7047" s="212">
        <v>574506.66799999995</v>
      </c>
      <c r="U7047" s="212">
        <v>619608.04700000002</v>
      </c>
    </row>
    <row r="7048" spans="1:21" x14ac:dyDescent="0.25">
      <c r="A7048" s="57" t="s">
        <v>2256</v>
      </c>
      <c r="B7048" s="57" t="s">
        <v>5109</v>
      </c>
      <c r="C7048" s="212">
        <v>132156.60399999999</v>
      </c>
      <c r="D7048" s="212">
        <v>143071.402</v>
      </c>
      <c r="E7048" s="212">
        <v>156925.166</v>
      </c>
      <c r="F7048" s="212">
        <v>174098.36799999999</v>
      </c>
      <c r="G7048" s="212">
        <v>188331.81599999999</v>
      </c>
      <c r="H7048" s="212">
        <v>189595.533</v>
      </c>
      <c r="I7048" s="212">
        <v>204814.41699999999</v>
      </c>
      <c r="J7048" s="212">
        <v>219982.47200000001</v>
      </c>
      <c r="K7048" s="212">
        <v>269444.91700000002</v>
      </c>
      <c r="L7048" s="212">
        <v>267792.76899999997</v>
      </c>
      <c r="M7048" s="212">
        <v>316889.17499999999</v>
      </c>
      <c r="N7048" s="212">
        <v>314064.02100000001</v>
      </c>
      <c r="O7048" s="212">
        <v>372983.12900000002</v>
      </c>
      <c r="P7048" s="212">
        <v>564117.53099999996</v>
      </c>
      <c r="Q7048" s="212">
        <v>387067.34399999998</v>
      </c>
      <c r="R7048" s="212">
        <v>395916.79599999997</v>
      </c>
      <c r="S7048" s="212">
        <v>379875.77100000001</v>
      </c>
      <c r="T7048" s="212">
        <v>425601.69099999999</v>
      </c>
      <c r="U7048" s="212">
        <v>496051.80099999998</v>
      </c>
    </row>
    <row r="7049" spans="1:21" x14ac:dyDescent="0.25">
      <c r="A7049" s="57" t="s">
        <v>1186</v>
      </c>
      <c r="B7049" s="57" t="s">
        <v>5110</v>
      </c>
      <c r="C7049" s="212">
        <v>89751.406000000003</v>
      </c>
      <c r="D7049" s="212">
        <v>103385.394</v>
      </c>
      <c r="E7049" s="212">
        <v>111710.13499999999</v>
      </c>
      <c r="F7049" s="212">
        <v>122010.374</v>
      </c>
      <c r="G7049" s="212">
        <v>141552.103</v>
      </c>
      <c r="H7049" s="212">
        <v>133639.459</v>
      </c>
      <c r="I7049" s="212">
        <v>135906.69099999999</v>
      </c>
      <c r="J7049" s="212">
        <v>176777.30100000001</v>
      </c>
      <c r="K7049" s="212">
        <v>205684.166</v>
      </c>
      <c r="L7049" s="212">
        <v>240915.21599999999</v>
      </c>
      <c r="M7049" s="212">
        <v>249671.13500000001</v>
      </c>
      <c r="N7049" s="212">
        <v>265951.91399999999</v>
      </c>
      <c r="O7049" s="212">
        <v>310548.326</v>
      </c>
      <c r="P7049" s="212">
        <v>372007.50400000002</v>
      </c>
      <c r="Q7049" s="212">
        <v>310199.07799999998</v>
      </c>
      <c r="R7049" s="212">
        <v>347782.408</v>
      </c>
      <c r="S7049" s="212">
        <v>433067.57299999997</v>
      </c>
      <c r="T7049" s="212">
        <v>437576.31699999998</v>
      </c>
      <c r="U7049" s="212">
        <v>497598.65100000001</v>
      </c>
    </row>
    <row r="7050" spans="1:21" x14ac:dyDescent="0.25">
      <c r="A7050" s="57" t="s">
        <v>3396</v>
      </c>
      <c r="B7050" s="57" t="s">
        <v>5112</v>
      </c>
      <c r="C7050" s="212">
        <v>85180.213000000003</v>
      </c>
      <c r="D7050" s="212">
        <v>102648.22199999999</v>
      </c>
      <c r="E7050" s="212">
        <v>111158.376</v>
      </c>
      <c r="F7050" s="212">
        <v>104351.852</v>
      </c>
      <c r="G7050" s="212">
        <v>112714.789</v>
      </c>
      <c r="H7050" s="212">
        <v>111586.829</v>
      </c>
      <c r="I7050" s="212">
        <v>111281.666</v>
      </c>
      <c r="J7050" s="212">
        <v>117466.057</v>
      </c>
      <c r="K7050" s="212">
        <v>143832.375</v>
      </c>
      <c r="L7050" s="212">
        <v>183232.413</v>
      </c>
      <c r="M7050" s="212">
        <v>177441.99100000001</v>
      </c>
      <c r="N7050" s="212">
        <v>207187.67600000001</v>
      </c>
      <c r="O7050" s="212">
        <v>194506.033</v>
      </c>
      <c r="P7050" s="212">
        <v>199431.769</v>
      </c>
      <c r="Q7050" s="212">
        <v>185259.52100000001</v>
      </c>
      <c r="R7050" s="212">
        <v>175721.959</v>
      </c>
      <c r="S7050" s="212">
        <v>197860.60200000001</v>
      </c>
      <c r="T7050" s="212">
        <v>202734.114</v>
      </c>
      <c r="U7050" s="212">
        <v>203857.40400000001</v>
      </c>
    </row>
    <row r="7051" spans="1:21" x14ac:dyDescent="0.25">
      <c r="A7051" s="57" t="s">
        <v>9881</v>
      </c>
      <c r="B7051" s="57" t="s">
        <v>9882</v>
      </c>
      <c r="C7051" s="212">
        <v>2678465.665</v>
      </c>
      <c r="D7051" s="212">
        <v>2790501.8769999999</v>
      </c>
      <c r="E7051" s="212">
        <v>2635562.9649999999</v>
      </c>
      <c r="F7051" s="212">
        <v>2684065.9249999998</v>
      </c>
      <c r="G7051" s="212">
        <v>2962000.6090000002</v>
      </c>
      <c r="H7051" s="212">
        <v>2834280.1880000001</v>
      </c>
      <c r="I7051" s="212">
        <v>2860383.3990000002</v>
      </c>
      <c r="J7051" s="212">
        <v>3345017.6320000002</v>
      </c>
      <c r="K7051" s="212">
        <v>4265035.6519999998</v>
      </c>
      <c r="L7051" s="212">
        <v>4740744.9560000002</v>
      </c>
      <c r="M7051" s="212">
        <v>4818208.0259999996</v>
      </c>
      <c r="N7051" s="212">
        <v>5165295.3689999999</v>
      </c>
      <c r="O7051" s="212">
        <v>6046148.3890000004</v>
      </c>
      <c r="P7051" s="212">
        <v>6544585.6720000003</v>
      </c>
      <c r="Q7051" s="212">
        <v>6283231.9359999998</v>
      </c>
      <c r="R7051" s="212">
        <v>6426887.4340000004</v>
      </c>
      <c r="S7051" s="212">
        <v>7830857.2369999997</v>
      </c>
      <c r="T7051" s="212">
        <v>7413726.1859999998</v>
      </c>
      <c r="U7051" s="212">
        <v>7832405.4709999999</v>
      </c>
    </row>
    <row r="7052" spans="1:21" x14ac:dyDescent="0.25">
      <c r="A7052" s="57" t="s">
        <v>4319</v>
      </c>
      <c r="B7052" s="57" t="s">
        <v>5114</v>
      </c>
      <c r="C7052" s="212">
        <v>3645728.733</v>
      </c>
      <c r="D7052" s="212">
        <v>3659202.077</v>
      </c>
      <c r="E7052" s="212">
        <v>3475665.8169999998</v>
      </c>
      <c r="F7052" s="212">
        <v>3593067.5890000002</v>
      </c>
      <c r="G7052" s="212">
        <v>3721191.9350000001</v>
      </c>
      <c r="H7052" s="212">
        <v>3589409.949</v>
      </c>
      <c r="I7052" s="212">
        <v>3601306.0550000002</v>
      </c>
      <c r="J7052" s="212">
        <v>3981709.3309999998</v>
      </c>
      <c r="K7052" s="212">
        <v>4732642.9809999997</v>
      </c>
      <c r="L7052" s="212">
        <v>5030712.6050000004</v>
      </c>
      <c r="M7052" s="212">
        <v>5452315.017</v>
      </c>
      <c r="N7052" s="212">
        <v>6628485.4510000004</v>
      </c>
      <c r="O7052" s="212">
        <v>6673059.0899999999</v>
      </c>
      <c r="P7052" s="212">
        <v>7036304.9390000002</v>
      </c>
      <c r="Q7052" s="212">
        <v>6432195.8459999999</v>
      </c>
      <c r="R7052" s="212">
        <v>6904233.9450000003</v>
      </c>
      <c r="S7052" s="212">
        <v>8049884.1900000004</v>
      </c>
      <c r="T7052" s="212">
        <v>7757387.0070000002</v>
      </c>
      <c r="U7052" s="212">
        <v>8820933.6150000002</v>
      </c>
    </row>
    <row r="7053" spans="1:21" x14ac:dyDescent="0.25">
      <c r="A7053" s="57" t="s">
        <v>1166</v>
      </c>
      <c r="B7053" s="57" t="s">
        <v>5115</v>
      </c>
      <c r="C7053" s="212">
        <v>144274.90400000001</v>
      </c>
      <c r="D7053" s="212">
        <v>132055.11799999999</v>
      </c>
      <c r="E7053" s="212">
        <v>139243.98699999999</v>
      </c>
      <c r="F7053" s="212">
        <v>123021.739</v>
      </c>
      <c r="G7053" s="212">
        <v>169872.394</v>
      </c>
      <c r="H7053" s="212">
        <v>111675.357</v>
      </c>
      <c r="I7053" s="212">
        <v>110014.02</v>
      </c>
      <c r="J7053" s="212">
        <v>112837.356</v>
      </c>
      <c r="K7053" s="212">
        <v>113296.486</v>
      </c>
      <c r="L7053" s="212">
        <v>140166.571</v>
      </c>
      <c r="M7053" s="212">
        <v>137728.39799999999</v>
      </c>
      <c r="N7053" s="212">
        <v>153270.307</v>
      </c>
      <c r="O7053" s="212">
        <v>408920.62800000003</v>
      </c>
      <c r="P7053" s="212">
        <v>605648.64000000001</v>
      </c>
      <c r="Q7053" s="212">
        <v>840050.79200000002</v>
      </c>
      <c r="R7053" s="212">
        <v>628936.53899999999</v>
      </c>
      <c r="S7053" s="212">
        <v>536647.00800000003</v>
      </c>
      <c r="T7053" s="212">
        <v>558368.18299999996</v>
      </c>
      <c r="U7053" s="212">
        <v>728849.13699999999</v>
      </c>
    </row>
    <row r="7054" spans="1:21" x14ac:dyDescent="0.25">
      <c r="A7054" s="57" t="s">
        <v>4362</v>
      </c>
      <c r="B7054" s="57" t="s">
        <v>5116</v>
      </c>
      <c r="C7054" s="212">
        <v>47166.627</v>
      </c>
      <c r="D7054" s="212">
        <v>41416.408000000003</v>
      </c>
      <c r="E7054" s="212">
        <v>43356.851999999999</v>
      </c>
      <c r="F7054" s="212">
        <v>45570.188999999998</v>
      </c>
      <c r="G7054" s="212">
        <v>50999.506999999998</v>
      </c>
      <c r="H7054" s="212">
        <v>51635.517</v>
      </c>
      <c r="I7054" s="212">
        <v>36614.222000000002</v>
      </c>
      <c r="J7054" s="212">
        <v>39573.849000000002</v>
      </c>
      <c r="K7054" s="212">
        <v>43273.947999999997</v>
      </c>
      <c r="L7054" s="212">
        <v>41252.273999999998</v>
      </c>
      <c r="M7054" s="212">
        <v>37607.75</v>
      </c>
      <c r="N7054" s="212">
        <v>43013.707999999999</v>
      </c>
      <c r="O7054" s="212">
        <v>37440.608</v>
      </c>
      <c r="P7054" s="212">
        <v>39828.796000000002</v>
      </c>
      <c r="Q7054" s="212">
        <v>33723.356</v>
      </c>
      <c r="R7054" s="212">
        <v>31130.794999999998</v>
      </c>
      <c r="S7054" s="212">
        <v>37308.764000000003</v>
      </c>
      <c r="T7054" s="212">
        <v>988.26</v>
      </c>
      <c r="U7054" s="212">
        <v>215.61</v>
      </c>
    </row>
    <row r="7055" spans="1:21" x14ac:dyDescent="0.25">
      <c r="A7055" s="57" t="s">
        <v>4593</v>
      </c>
      <c r="B7055" s="57" t="s">
        <v>5117</v>
      </c>
      <c r="C7055" s="212">
        <v>366560.78</v>
      </c>
      <c r="D7055" s="212">
        <v>409638.83500000002</v>
      </c>
      <c r="E7055" s="212">
        <v>415357.01699999999</v>
      </c>
      <c r="F7055" s="212">
        <v>425901.27100000001</v>
      </c>
      <c r="G7055" s="212">
        <v>462875.67200000002</v>
      </c>
      <c r="H7055" s="212">
        <v>478482.74699999997</v>
      </c>
      <c r="I7055" s="212">
        <v>506835.89</v>
      </c>
      <c r="J7055" s="212">
        <v>570328.57700000005</v>
      </c>
      <c r="K7055" s="212">
        <v>626507.28</v>
      </c>
      <c r="L7055" s="212">
        <v>649736.24399999995</v>
      </c>
      <c r="M7055" s="212">
        <v>734461.92099999997</v>
      </c>
      <c r="N7055" s="212">
        <v>857937.38500000001</v>
      </c>
      <c r="O7055" s="212">
        <v>1008729.598</v>
      </c>
      <c r="P7055" s="212">
        <v>1040398.255</v>
      </c>
      <c r="Q7055" s="212">
        <v>939465.80200000003</v>
      </c>
      <c r="R7055" s="212">
        <v>930374.24899999995</v>
      </c>
      <c r="S7055" s="212">
        <v>1049618.5930000001</v>
      </c>
      <c r="T7055" s="212">
        <v>919044.98800000001</v>
      </c>
      <c r="U7055" s="212">
        <v>883591.31</v>
      </c>
    </row>
    <row r="7056" spans="1:21" x14ac:dyDescent="0.25">
      <c r="A7056" s="57" t="s">
        <v>4406</v>
      </c>
      <c r="B7056" s="57" t="s">
        <v>5118</v>
      </c>
      <c r="C7056" s="212">
        <v>107815.192</v>
      </c>
      <c r="D7056" s="212">
        <v>111687.031</v>
      </c>
      <c r="E7056" s="212">
        <v>112004.66499999999</v>
      </c>
      <c r="F7056" s="212">
        <v>131846.391</v>
      </c>
      <c r="G7056" s="212">
        <v>123593.76700000001</v>
      </c>
      <c r="H7056" s="212">
        <v>110434.753</v>
      </c>
      <c r="I7056" s="212">
        <v>101577.986</v>
      </c>
      <c r="J7056" s="212">
        <v>105097.056</v>
      </c>
      <c r="K7056" s="212">
        <v>132455.05499999999</v>
      </c>
      <c r="L7056" s="212">
        <v>169623.223</v>
      </c>
      <c r="M7056" s="212">
        <v>182255.198</v>
      </c>
      <c r="N7056" s="212">
        <v>217388.11600000001</v>
      </c>
      <c r="O7056" s="212">
        <v>288993.402</v>
      </c>
      <c r="P7056" s="212">
        <v>317519.15100000001</v>
      </c>
      <c r="Q7056" s="212">
        <v>231064.46100000001</v>
      </c>
      <c r="R7056" s="212">
        <v>284172.49800000002</v>
      </c>
      <c r="S7056" s="212">
        <v>279335.11599999998</v>
      </c>
      <c r="T7056" s="212">
        <v>332949.70400000003</v>
      </c>
      <c r="U7056" s="212">
        <v>331569.571</v>
      </c>
    </row>
    <row r="7057" spans="1:21" x14ac:dyDescent="0.25">
      <c r="A7057" s="57" t="s">
        <v>929</v>
      </c>
      <c r="B7057" s="57" t="s">
        <v>5119</v>
      </c>
      <c r="C7057" s="212">
        <v>543275.42099999997</v>
      </c>
      <c r="D7057" s="212">
        <v>429042.92599999998</v>
      </c>
      <c r="E7057" s="212">
        <v>328465.158</v>
      </c>
      <c r="F7057" s="212">
        <v>401865.56800000003</v>
      </c>
      <c r="G7057" s="212">
        <v>466927.38500000001</v>
      </c>
      <c r="H7057" s="212">
        <v>335139.25900000002</v>
      </c>
      <c r="I7057" s="212">
        <v>325731.94900000002</v>
      </c>
      <c r="J7057" s="212">
        <v>462218.55</v>
      </c>
      <c r="K7057" s="212">
        <v>444608.27500000002</v>
      </c>
      <c r="L7057" s="212">
        <v>525823.11600000004</v>
      </c>
      <c r="M7057" s="212">
        <v>388483.989</v>
      </c>
      <c r="N7057" s="212">
        <v>581289.91599999997</v>
      </c>
      <c r="O7057" s="212">
        <v>767920.85199999996</v>
      </c>
      <c r="P7057" s="212">
        <v>895425.76699999999</v>
      </c>
      <c r="Q7057" s="212">
        <v>827069.78500000003</v>
      </c>
      <c r="R7057" s="212">
        <v>784321.09400000004</v>
      </c>
      <c r="S7057" s="212">
        <v>1108026.473</v>
      </c>
      <c r="T7057" s="212">
        <v>876514.68099999998</v>
      </c>
      <c r="U7057" s="212">
        <v>996223.05599999998</v>
      </c>
    </row>
    <row r="7058" spans="1:21" x14ac:dyDescent="0.25">
      <c r="A7058" s="57" t="s">
        <v>246</v>
      </c>
      <c r="B7058" s="57" t="s">
        <v>5120</v>
      </c>
      <c r="C7058" s="212">
        <v>1794946.781</v>
      </c>
      <c r="D7058" s="212">
        <v>1184408.8829999999</v>
      </c>
      <c r="E7058" s="212">
        <v>1002666.8810000001</v>
      </c>
      <c r="F7058" s="212">
        <v>1266809.1240000001</v>
      </c>
      <c r="G7058" s="212">
        <v>1337345.855</v>
      </c>
      <c r="H7058" s="212">
        <v>977918.21</v>
      </c>
      <c r="I7058" s="212">
        <v>1141054.946</v>
      </c>
      <c r="J7058" s="212">
        <v>1208802.3829999999</v>
      </c>
      <c r="K7058" s="212">
        <v>1424784.0460000001</v>
      </c>
      <c r="L7058" s="212">
        <v>1623916.463</v>
      </c>
      <c r="M7058" s="212">
        <v>1516437.5160000001</v>
      </c>
      <c r="N7058" s="212">
        <v>2147646.3229999999</v>
      </c>
      <c r="O7058" s="212">
        <v>2612980.9029999999</v>
      </c>
      <c r="P7058" s="212">
        <v>2401571.4810000001</v>
      </c>
      <c r="Q7058" s="212">
        <v>2209199.3470000001</v>
      </c>
      <c r="R7058" s="212">
        <v>2825580.7910000002</v>
      </c>
      <c r="S7058" s="212">
        <v>3509402.8470000001</v>
      </c>
      <c r="T7058" s="212">
        <v>2534561.94</v>
      </c>
      <c r="U7058" s="212">
        <v>3677888.8059999999</v>
      </c>
    </row>
    <row r="7059" spans="1:21" x14ac:dyDescent="0.25">
      <c r="A7059" s="57" t="s">
        <v>742</v>
      </c>
      <c r="B7059" s="57" t="s">
        <v>5121</v>
      </c>
      <c r="C7059" s="212">
        <v>2769368.23</v>
      </c>
      <c r="D7059" s="212">
        <v>2816088.7089999998</v>
      </c>
      <c r="E7059" s="212">
        <v>2750611.3829999999</v>
      </c>
      <c r="F7059" s="212">
        <v>2936674.9879999999</v>
      </c>
      <c r="G7059" s="212">
        <v>2862208.2710000002</v>
      </c>
      <c r="H7059" s="212">
        <v>2860335.3650000002</v>
      </c>
      <c r="I7059" s="212">
        <v>2953830.5550000002</v>
      </c>
      <c r="J7059" s="212">
        <v>3438189.983</v>
      </c>
      <c r="K7059" s="212">
        <v>4318228.5970000001</v>
      </c>
      <c r="L7059" s="212">
        <v>4409770.9349999996</v>
      </c>
      <c r="M7059" s="212">
        <v>4973381.6399999997</v>
      </c>
      <c r="N7059" s="212">
        <v>5536819.8779999996</v>
      </c>
      <c r="O7059" s="212">
        <v>6505369.335</v>
      </c>
      <c r="P7059" s="212">
        <v>7144370.318</v>
      </c>
      <c r="Q7059" s="212">
        <v>6851538.6349999998</v>
      </c>
      <c r="R7059" s="212">
        <v>7924772.523</v>
      </c>
      <c r="S7059" s="212">
        <v>8300113.3250000002</v>
      </c>
      <c r="T7059" s="212">
        <v>7921599.142</v>
      </c>
      <c r="U7059" s="212">
        <v>8614972.5979999993</v>
      </c>
    </row>
    <row r="7060" spans="1:21" x14ac:dyDescent="0.25">
      <c r="A7060" s="57" t="s">
        <v>347</v>
      </c>
      <c r="B7060" s="57" t="s">
        <v>5122</v>
      </c>
      <c r="C7060" s="212">
        <v>1090454.7830000001</v>
      </c>
      <c r="D7060" s="212">
        <v>957111.46200000006</v>
      </c>
      <c r="E7060" s="212">
        <v>872759.45600000001</v>
      </c>
      <c r="F7060" s="212">
        <v>1091044.4180000001</v>
      </c>
      <c r="G7060" s="212">
        <v>901939.61100000003</v>
      </c>
      <c r="H7060" s="212">
        <v>815531.86499999999</v>
      </c>
      <c r="I7060" s="212">
        <v>946687.03099999996</v>
      </c>
      <c r="J7060" s="212">
        <v>1024395.638</v>
      </c>
      <c r="K7060" s="212">
        <v>1329384.1640000001</v>
      </c>
      <c r="L7060" s="212">
        <v>1516591.8929999999</v>
      </c>
      <c r="M7060" s="212">
        <v>1490555.041</v>
      </c>
      <c r="N7060" s="212">
        <v>1797168.6740000001</v>
      </c>
      <c r="O7060" s="212">
        <v>2239329.3820000002</v>
      </c>
      <c r="P7060" s="212">
        <v>2296984.0839999998</v>
      </c>
      <c r="Q7060" s="212">
        <v>2318540.0970000001</v>
      </c>
      <c r="R7060" s="212">
        <v>3088374.2889999999</v>
      </c>
      <c r="S7060" s="212">
        <v>3092391.9759999998</v>
      </c>
      <c r="T7060" s="212">
        <v>2506078.4339999999</v>
      </c>
      <c r="U7060" s="212">
        <v>3447988.5389999999</v>
      </c>
    </row>
    <row r="7061" spans="1:21" x14ac:dyDescent="0.25">
      <c r="A7061" s="57" t="s">
        <v>1955</v>
      </c>
      <c r="B7061" s="57" t="s">
        <v>5123</v>
      </c>
      <c r="C7061" s="212">
        <v>339738.23</v>
      </c>
      <c r="D7061" s="212">
        <v>421221.38400000002</v>
      </c>
      <c r="E7061" s="212">
        <v>419144.28600000002</v>
      </c>
      <c r="F7061" s="212">
        <v>474930.92800000001</v>
      </c>
      <c r="G7061" s="212">
        <v>425259.75900000002</v>
      </c>
      <c r="H7061" s="212">
        <v>388225.33500000002</v>
      </c>
      <c r="I7061" s="212">
        <v>502487.18199999997</v>
      </c>
      <c r="J7061" s="212">
        <v>638082.21400000004</v>
      </c>
      <c r="K7061" s="212">
        <v>628028.777</v>
      </c>
      <c r="L7061" s="212">
        <v>708427.24300000002</v>
      </c>
      <c r="M7061" s="212">
        <v>907845.62800000003</v>
      </c>
      <c r="N7061" s="212">
        <v>1190053.794</v>
      </c>
      <c r="O7061" s="212">
        <v>1315195.206</v>
      </c>
      <c r="P7061" s="212">
        <v>1059570.47</v>
      </c>
      <c r="Q7061" s="212">
        <v>1542294.7</v>
      </c>
      <c r="R7061" s="212">
        <v>3010762.531</v>
      </c>
      <c r="S7061" s="212">
        <v>2797215.7859999998</v>
      </c>
      <c r="T7061" s="212">
        <v>1964555.398</v>
      </c>
      <c r="U7061" s="212">
        <v>2020316.997</v>
      </c>
    </row>
    <row r="7062" spans="1:21" x14ac:dyDescent="0.25">
      <c r="A7062" s="57" t="s">
        <v>2276</v>
      </c>
      <c r="B7062" s="57" t="s">
        <v>5124</v>
      </c>
      <c r="C7062" s="212">
        <v>115809.304</v>
      </c>
      <c r="D7062" s="212">
        <v>143339.003</v>
      </c>
      <c r="E7062" s="212">
        <v>119129.65700000001</v>
      </c>
      <c r="F7062" s="212">
        <v>115396.289</v>
      </c>
      <c r="G7062" s="212">
        <v>120831.83100000001</v>
      </c>
      <c r="H7062" s="212">
        <v>101237.22199999999</v>
      </c>
      <c r="I7062" s="212">
        <v>144153.196</v>
      </c>
      <c r="J7062" s="212">
        <v>144340.75399999999</v>
      </c>
      <c r="K7062" s="212">
        <v>187268.655</v>
      </c>
      <c r="L7062" s="212">
        <v>183684.486</v>
      </c>
      <c r="M7062" s="212">
        <v>215938.965</v>
      </c>
      <c r="N7062" s="212">
        <v>265438.48100000003</v>
      </c>
      <c r="O7062" s="212">
        <v>249032.31299999999</v>
      </c>
      <c r="P7062" s="212">
        <v>270990.16800000001</v>
      </c>
      <c r="Q7062" s="212">
        <v>286838.72200000001</v>
      </c>
      <c r="R7062" s="212">
        <v>319921.00900000002</v>
      </c>
      <c r="S7062" s="212">
        <v>309193.03499999997</v>
      </c>
      <c r="T7062" s="212">
        <v>314163.78999999998</v>
      </c>
      <c r="U7062" s="212">
        <v>369694.43900000001</v>
      </c>
    </row>
    <row r="7063" spans="1:21" x14ac:dyDescent="0.25">
      <c r="A7063" s="57" t="s">
        <v>1719</v>
      </c>
      <c r="B7063" s="57" t="s">
        <v>5125</v>
      </c>
      <c r="C7063" s="212">
        <v>471603.72100000002</v>
      </c>
      <c r="D7063" s="212">
        <v>524290.14</v>
      </c>
      <c r="E7063" s="212">
        <v>482763.77600000001</v>
      </c>
      <c r="F7063" s="212">
        <v>486389.614</v>
      </c>
      <c r="G7063" s="212">
        <v>510395.978</v>
      </c>
      <c r="H7063" s="212">
        <v>445620.255</v>
      </c>
      <c r="I7063" s="212">
        <v>529742.11600000004</v>
      </c>
      <c r="J7063" s="212">
        <v>556953.076</v>
      </c>
      <c r="K7063" s="212">
        <v>603851.42700000003</v>
      </c>
      <c r="L7063" s="212">
        <v>665318.78200000001</v>
      </c>
      <c r="M7063" s="212">
        <v>805230.30299999996</v>
      </c>
      <c r="N7063" s="212">
        <v>817521.07200000004</v>
      </c>
      <c r="O7063" s="212">
        <v>840361.41399999999</v>
      </c>
      <c r="P7063" s="212">
        <v>934538.72</v>
      </c>
      <c r="Q7063" s="212">
        <v>970713.49899999995</v>
      </c>
      <c r="R7063" s="212">
        <v>1080009.69</v>
      </c>
      <c r="S7063" s="212">
        <v>1132391.2169999999</v>
      </c>
      <c r="T7063" s="212">
        <v>1075270.96</v>
      </c>
      <c r="U7063" s="212">
        <v>1242001.291</v>
      </c>
    </row>
    <row r="7064" spans="1:21" x14ac:dyDescent="0.25">
      <c r="A7064" s="57" t="s">
        <v>2347</v>
      </c>
      <c r="B7064" s="57" t="s">
        <v>5126</v>
      </c>
      <c r="C7064" s="212">
        <v>60712.77</v>
      </c>
      <c r="D7064" s="212">
        <v>52703.470999999998</v>
      </c>
      <c r="E7064" s="212">
        <v>54723.760999999999</v>
      </c>
      <c r="F7064" s="212">
        <v>59914.595999999998</v>
      </c>
      <c r="G7064" s="212">
        <v>57090.6</v>
      </c>
      <c r="H7064" s="212">
        <v>46982.243999999999</v>
      </c>
      <c r="I7064" s="212">
        <v>50240.52</v>
      </c>
      <c r="J7064" s="212">
        <v>57212.15</v>
      </c>
      <c r="K7064" s="212">
        <v>74896.03</v>
      </c>
      <c r="L7064" s="212">
        <v>69261.929999999993</v>
      </c>
      <c r="M7064" s="212">
        <v>91309.633000000002</v>
      </c>
      <c r="N7064" s="212">
        <v>94879.346000000005</v>
      </c>
      <c r="O7064" s="212">
        <v>112835.576</v>
      </c>
      <c r="P7064" s="212">
        <v>120305.666</v>
      </c>
      <c r="Q7064" s="212">
        <v>103170.039</v>
      </c>
      <c r="R7064" s="212">
        <v>113725.174</v>
      </c>
      <c r="S7064" s="212">
        <v>104380.984</v>
      </c>
      <c r="T7064" s="212">
        <v>129465.09699999999</v>
      </c>
      <c r="U7064" s="212">
        <v>136046.98499999999</v>
      </c>
    </row>
    <row r="7065" spans="1:21" x14ac:dyDescent="0.25">
      <c r="A7065" s="57" t="s">
        <v>1417</v>
      </c>
      <c r="B7065" s="57" t="s">
        <v>5127</v>
      </c>
      <c r="C7065" s="212">
        <v>367191.11499999999</v>
      </c>
      <c r="D7065" s="212">
        <v>387713.739</v>
      </c>
      <c r="E7065" s="212">
        <v>339343.04399999999</v>
      </c>
      <c r="F7065" s="212">
        <v>355730.99699999997</v>
      </c>
      <c r="G7065" s="212">
        <v>343600.33799999999</v>
      </c>
      <c r="H7065" s="212">
        <v>339045.42800000001</v>
      </c>
      <c r="I7065" s="212">
        <v>350578.40500000003</v>
      </c>
      <c r="J7065" s="212">
        <v>393025.36300000001</v>
      </c>
      <c r="K7065" s="212">
        <v>454912.85800000001</v>
      </c>
      <c r="L7065" s="212">
        <v>474588.53499999997</v>
      </c>
      <c r="M7065" s="212">
        <v>563962.59100000001</v>
      </c>
      <c r="N7065" s="212">
        <v>578169.56900000002</v>
      </c>
      <c r="O7065" s="212">
        <v>740370.973</v>
      </c>
      <c r="P7065" s="212">
        <v>846489.78300000005</v>
      </c>
      <c r="Q7065" s="212">
        <v>732156.41700000002</v>
      </c>
      <c r="R7065" s="212">
        <v>937739.14800000004</v>
      </c>
      <c r="S7065" s="212">
        <v>1124492.2169999999</v>
      </c>
      <c r="T7065" s="212">
        <v>948432.30799999996</v>
      </c>
      <c r="U7065" s="212">
        <v>1128829.3899999999</v>
      </c>
    </row>
    <row r="7066" spans="1:21" x14ac:dyDescent="0.25">
      <c r="A7066" s="57" t="s">
        <v>2112</v>
      </c>
      <c r="B7066" s="57" t="s">
        <v>5128</v>
      </c>
      <c r="C7066" s="212">
        <v>554813.22400000005</v>
      </c>
      <c r="D7066" s="212">
        <v>561265.95299999998</v>
      </c>
      <c r="E7066" s="212">
        <v>497123.17499999999</v>
      </c>
      <c r="F7066" s="212">
        <v>478407.15399999998</v>
      </c>
      <c r="G7066" s="212">
        <v>538604.56999999995</v>
      </c>
      <c r="H7066" s="212">
        <v>444479.636</v>
      </c>
      <c r="I7066" s="212">
        <v>475281.83399999997</v>
      </c>
      <c r="J7066" s="212">
        <v>525988.74699999997</v>
      </c>
      <c r="K7066" s="212">
        <v>706500.80799999996</v>
      </c>
      <c r="L7066" s="212">
        <v>673743.35999999999</v>
      </c>
      <c r="M7066" s="212">
        <v>755673.98899999994</v>
      </c>
      <c r="N7066" s="212">
        <v>744369.54399999999</v>
      </c>
      <c r="O7066" s="212">
        <v>807300.37899999996</v>
      </c>
      <c r="P7066" s="212">
        <v>855594.54799999995</v>
      </c>
      <c r="Q7066" s="212">
        <v>806111.60900000005</v>
      </c>
      <c r="R7066" s="212">
        <v>934047.01800000004</v>
      </c>
      <c r="S7066" s="212">
        <v>811843.92799999996</v>
      </c>
      <c r="T7066" s="212">
        <v>875932.11800000002</v>
      </c>
      <c r="U7066" s="212">
        <v>904939.80299999996</v>
      </c>
    </row>
    <row r="7067" spans="1:21" x14ac:dyDescent="0.25">
      <c r="A7067" s="57" t="s">
        <v>2405</v>
      </c>
      <c r="B7067" s="57" t="s">
        <v>5129</v>
      </c>
      <c r="C7067" s="212">
        <v>170426.946</v>
      </c>
      <c r="D7067" s="212">
        <v>187571.07</v>
      </c>
      <c r="E7067" s="212">
        <v>194210.23699999999</v>
      </c>
      <c r="F7067" s="212">
        <v>188751.32500000001</v>
      </c>
      <c r="G7067" s="212">
        <v>213062.383</v>
      </c>
      <c r="H7067" s="212">
        <v>262199.967</v>
      </c>
      <c r="I7067" s="212">
        <v>331178.20500000002</v>
      </c>
      <c r="J7067" s="212">
        <v>380643.85600000003</v>
      </c>
      <c r="K7067" s="212">
        <v>497854.22399999999</v>
      </c>
      <c r="L7067" s="212">
        <v>537943.28599999996</v>
      </c>
      <c r="M7067" s="212">
        <v>687037.75100000005</v>
      </c>
      <c r="N7067" s="212">
        <v>781064.51300000004</v>
      </c>
      <c r="O7067" s="212">
        <v>852115.64599999995</v>
      </c>
      <c r="P7067" s="212">
        <v>946895.00899999996</v>
      </c>
      <c r="Q7067" s="212">
        <v>946603.43400000001</v>
      </c>
      <c r="R7067" s="212">
        <v>1060462.253</v>
      </c>
      <c r="S7067" s="212">
        <v>1067389.442</v>
      </c>
      <c r="T7067" s="212">
        <v>1177901.0430000001</v>
      </c>
      <c r="U7067" s="212">
        <v>1261435.618</v>
      </c>
    </row>
    <row r="7068" spans="1:21" x14ac:dyDescent="0.25">
      <c r="A7068" s="57" t="s">
        <v>3844</v>
      </c>
      <c r="B7068" s="57" t="s">
        <v>5130</v>
      </c>
      <c r="C7068" s="212">
        <v>109319.63400000001</v>
      </c>
      <c r="D7068" s="212">
        <v>144398.101</v>
      </c>
      <c r="E7068" s="212">
        <v>123937.503</v>
      </c>
      <c r="F7068" s="212">
        <v>111418.834</v>
      </c>
      <c r="G7068" s="212">
        <v>115914.719</v>
      </c>
      <c r="H7068" s="212">
        <v>116252.556</v>
      </c>
      <c r="I7068" s="212">
        <v>123115.601</v>
      </c>
      <c r="J7068" s="212">
        <v>128897.548</v>
      </c>
      <c r="K7068" s="212">
        <v>153527.89799999999</v>
      </c>
      <c r="L7068" s="212">
        <v>142562.56899999999</v>
      </c>
      <c r="M7068" s="212">
        <v>186637.00599999999</v>
      </c>
      <c r="N7068" s="212">
        <v>181843.897</v>
      </c>
      <c r="O7068" s="212">
        <v>167597.93599999999</v>
      </c>
      <c r="P7068" s="212">
        <v>179398.72200000001</v>
      </c>
      <c r="Q7068" s="212">
        <v>163973.511</v>
      </c>
      <c r="R7068" s="212">
        <v>172224.26199999999</v>
      </c>
      <c r="S7068" s="212">
        <v>160455.66699999999</v>
      </c>
      <c r="T7068" s="212">
        <v>158572.60999999999</v>
      </c>
      <c r="U7068" s="212">
        <v>190583.52100000001</v>
      </c>
    </row>
    <row r="7069" spans="1:21" x14ac:dyDescent="0.25">
      <c r="A7069" s="57" t="s">
        <v>873</v>
      </c>
      <c r="B7069" s="57" t="s">
        <v>5131</v>
      </c>
      <c r="C7069" s="212">
        <v>350666.70299999998</v>
      </c>
      <c r="D7069" s="212">
        <v>378544.33500000002</v>
      </c>
      <c r="E7069" s="212">
        <v>310434.86499999999</v>
      </c>
      <c r="F7069" s="212">
        <v>351549.516</v>
      </c>
      <c r="G7069" s="212">
        <v>412126.56300000002</v>
      </c>
      <c r="H7069" s="212">
        <v>315001.95</v>
      </c>
      <c r="I7069" s="212">
        <v>441447.09600000002</v>
      </c>
      <c r="J7069" s="212">
        <v>416790.81</v>
      </c>
      <c r="K7069" s="212">
        <v>521345.11499999999</v>
      </c>
      <c r="L7069" s="212">
        <v>518940.37900000002</v>
      </c>
      <c r="M7069" s="212">
        <v>633489.72100000002</v>
      </c>
      <c r="N7069" s="212">
        <v>755280.96100000001</v>
      </c>
      <c r="O7069" s="212">
        <v>797902.64899999998</v>
      </c>
      <c r="P7069" s="212">
        <v>975336.32900000003</v>
      </c>
      <c r="Q7069" s="212">
        <v>968316.18500000006</v>
      </c>
      <c r="R7069" s="212">
        <v>949819.17200000002</v>
      </c>
      <c r="S7069" s="212">
        <v>1143874.182</v>
      </c>
      <c r="T7069" s="212">
        <v>1105345.3019999999</v>
      </c>
      <c r="U7069" s="212">
        <v>1269854.5349999999</v>
      </c>
    </row>
    <row r="7070" spans="1:21" x14ac:dyDescent="0.25">
      <c r="A7070" s="57" t="s">
        <v>1634</v>
      </c>
      <c r="B7070" s="57" t="s">
        <v>5132</v>
      </c>
      <c r="C7070" s="212">
        <v>185031.09899999999</v>
      </c>
      <c r="D7070" s="212">
        <v>187130.22200000001</v>
      </c>
      <c r="E7070" s="212">
        <v>158665.52900000001</v>
      </c>
      <c r="F7070" s="212">
        <v>194687.057</v>
      </c>
      <c r="G7070" s="212">
        <v>169791.02100000001</v>
      </c>
      <c r="H7070" s="212">
        <v>146611.32699999999</v>
      </c>
      <c r="I7070" s="212">
        <v>157787.86199999999</v>
      </c>
      <c r="J7070" s="212">
        <v>162054.79800000001</v>
      </c>
      <c r="K7070" s="212">
        <v>237727.19399999999</v>
      </c>
      <c r="L7070" s="212">
        <v>220940.421</v>
      </c>
      <c r="M7070" s="212">
        <v>241971.193</v>
      </c>
      <c r="N7070" s="212">
        <v>286926.90299999999</v>
      </c>
      <c r="O7070" s="212">
        <v>307207.21100000001</v>
      </c>
      <c r="P7070" s="212">
        <v>355351.16899999999</v>
      </c>
      <c r="Q7070" s="212">
        <v>348083.49099999998</v>
      </c>
      <c r="R7070" s="212">
        <v>414700.13299999997</v>
      </c>
      <c r="S7070" s="212">
        <v>506962.35</v>
      </c>
      <c r="T7070" s="212">
        <v>446562.136</v>
      </c>
      <c r="U7070" s="212">
        <v>504559.71100000001</v>
      </c>
    </row>
    <row r="7071" spans="1:21" x14ac:dyDescent="0.25">
      <c r="A7071" s="57" t="s">
        <v>1931</v>
      </c>
      <c r="B7071" s="57" t="s">
        <v>5133</v>
      </c>
      <c r="C7071" s="212">
        <v>941827.92</v>
      </c>
      <c r="D7071" s="212">
        <v>842645.64399999997</v>
      </c>
      <c r="E7071" s="212">
        <v>742216.43</v>
      </c>
      <c r="F7071" s="212">
        <v>825627.19799999997</v>
      </c>
      <c r="G7071" s="212">
        <v>823178.09199999995</v>
      </c>
      <c r="H7071" s="212">
        <v>852503.56</v>
      </c>
      <c r="I7071" s="212">
        <v>903234.36800000002</v>
      </c>
      <c r="J7071" s="212">
        <v>911771.84100000001</v>
      </c>
      <c r="K7071" s="212">
        <v>1243066.581</v>
      </c>
      <c r="L7071" s="212">
        <v>1334976.4339999999</v>
      </c>
      <c r="M7071" s="212">
        <v>1412330.45</v>
      </c>
      <c r="N7071" s="212">
        <v>1687529.074</v>
      </c>
      <c r="O7071" s="212">
        <v>1806330.933</v>
      </c>
      <c r="P7071" s="212">
        <v>1961579.5919999999</v>
      </c>
      <c r="Q7071" s="212">
        <v>1715702.237</v>
      </c>
      <c r="R7071" s="212">
        <v>1994932.6029999999</v>
      </c>
      <c r="S7071" s="212">
        <v>1972663.5079999999</v>
      </c>
      <c r="T7071" s="212">
        <v>2021651.622</v>
      </c>
      <c r="U7071" s="212">
        <v>2273546.2560000001</v>
      </c>
    </row>
    <row r="7072" spans="1:21" x14ac:dyDescent="0.25">
      <c r="A7072" s="57" t="s">
        <v>2752</v>
      </c>
      <c r="B7072" s="57" t="s">
        <v>5134</v>
      </c>
      <c r="C7072" s="212">
        <v>70640.722999999998</v>
      </c>
      <c r="D7072" s="212">
        <v>56821.63</v>
      </c>
      <c r="E7072" s="212">
        <v>69880.956000000006</v>
      </c>
      <c r="F7072" s="212">
        <v>71005.096999999994</v>
      </c>
      <c r="G7072" s="212">
        <v>62019.53</v>
      </c>
      <c r="H7072" s="212">
        <v>69012.789999999994</v>
      </c>
      <c r="I7072" s="212">
        <v>71685.581999999995</v>
      </c>
      <c r="J7072" s="212">
        <v>90306.035000000003</v>
      </c>
      <c r="K7072" s="212">
        <v>104437.216</v>
      </c>
      <c r="L7072" s="212">
        <v>108566.02</v>
      </c>
      <c r="M7072" s="212">
        <v>139420.53899999999</v>
      </c>
      <c r="N7072" s="212">
        <v>170602.236</v>
      </c>
      <c r="O7072" s="212">
        <v>170808.66200000001</v>
      </c>
      <c r="P7072" s="212">
        <v>230161.992</v>
      </c>
      <c r="Q7072" s="212">
        <v>220951.236</v>
      </c>
      <c r="R7072" s="212">
        <v>239455.59899999999</v>
      </c>
      <c r="S7072" s="212">
        <v>258038.08499999999</v>
      </c>
      <c r="T7072" s="212">
        <v>281824.57400000002</v>
      </c>
      <c r="U7072" s="212">
        <v>357054.266</v>
      </c>
    </row>
    <row r="7073" spans="1:21" x14ac:dyDescent="0.25">
      <c r="A7073" s="57" t="s">
        <v>1090</v>
      </c>
      <c r="B7073" s="57" t="s">
        <v>5135</v>
      </c>
      <c r="C7073" s="212">
        <v>157480.109</v>
      </c>
      <c r="D7073" s="212">
        <v>152339.584</v>
      </c>
      <c r="E7073" s="212">
        <v>190083.29300000001</v>
      </c>
      <c r="F7073" s="212">
        <v>192873.57800000001</v>
      </c>
      <c r="G7073" s="212">
        <v>209896.024</v>
      </c>
      <c r="H7073" s="212">
        <v>231622.45199999999</v>
      </c>
      <c r="I7073" s="212">
        <v>235513.68299999999</v>
      </c>
      <c r="J7073" s="212">
        <v>257883.01500000001</v>
      </c>
      <c r="K7073" s="212">
        <v>339705.35600000003</v>
      </c>
      <c r="L7073" s="212">
        <v>424865.87099999998</v>
      </c>
      <c r="M7073" s="212">
        <v>462079.96799999999</v>
      </c>
      <c r="N7073" s="212">
        <v>453709.33600000001</v>
      </c>
      <c r="O7073" s="212">
        <v>539506.63199999998</v>
      </c>
      <c r="P7073" s="212">
        <v>568892.47699999996</v>
      </c>
      <c r="Q7073" s="212">
        <v>576347.99899999995</v>
      </c>
      <c r="R7073" s="212">
        <v>604977.36800000002</v>
      </c>
      <c r="S7073" s="212">
        <v>568963.48800000001</v>
      </c>
      <c r="T7073" s="212">
        <v>553299.63</v>
      </c>
      <c r="U7073" s="212">
        <v>780097.20499999996</v>
      </c>
    </row>
    <row r="7074" spans="1:21" x14ac:dyDescent="0.25">
      <c r="A7074" s="57" t="s">
        <v>2388</v>
      </c>
      <c r="B7074" s="57" t="s">
        <v>5136</v>
      </c>
      <c r="C7074" s="212">
        <v>31459.66</v>
      </c>
      <c r="D7074" s="212">
        <v>32323.712</v>
      </c>
      <c r="E7074" s="212">
        <v>37980.182000000001</v>
      </c>
      <c r="F7074" s="212">
        <v>31504.444</v>
      </c>
      <c r="G7074" s="212">
        <v>36054.197999999997</v>
      </c>
      <c r="H7074" s="212">
        <v>53721.61</v>
      </c>
      <c r="I7074" s="212">
        <v>57481.275999999998</v>
      </c>
      <c r="J7074" s="212">
        <v>53720.029000000002</v>
      </c>
      <c r="K7074" s="212">
        <v>54618.29</v>
      </c>
      <c r="L7074" s="212">
        <v>51583.303999999996</v>
      </c>
      <c r="M7074" s="212">
        <v>66633.025999999998</v>
      </c>
      <c r="N7074" s="212">
        <v>63984.711000000003</v>
      </c>
      <c r="O7074" s="212">
        <v>73857.451000000001</v>
      </c>
      <c r="P7074" s="212">
        <v>77299.270999999993</v>
      </c>
      <c r="Q7074" s="212">
        <v>85859.445000000007</v>
      </c>
      <c r="R7074" s="212">
        <v>105298.476</v>
      </c>
      <c r="S7074" s="212">
        <v>91137.936000000002</v>
      </c>
      <c r="T7074" s="212">
        <v>92852.551999999996</v>
      </c>
      <c r="U7074" s="212">
        <v>108069.95</v>
      </c>
    </row>
    <row r="7075" spans="1:21" x14ac:dyDescent="0.25">
      <c r="A7075" s="57" t="s">
        <v>4407</v>
      </c>
      <c r="B7075" s="57" t="s">
        <v>5137</v>
      </c>
      <c r="C7075" s="212">
        <v>49102.98</v>
      </c>
      <c r="D7075" s="212">
        <v>51059.652999999998</v>
      </c>
      <c r="E7075" s="212">
        <v>44588.813999999998</v>
      </c>
      <c r="F7075" s="212">
        <v>49339.5</v>
      </c>
      <c r="G7075" s="212">
        <v>52878.218000000001</v>
      </c>
      <c r="H7075" s="212">
        <v>46331.216</v>
      </c>
      <c r="I7075" s="212">
        <v>45051.881999999998</v>
      </c>
      <c r="J7075" s="212">
        <v>44848.44</v>
      </c>
      <c r="K7075" s="212">
        <v>49123.656000000003</v>
      </c>
      <c r="L7075" s="212">
        <v>62577.444000000003</v>
      </c>
      <c r="M7075" s="212">
        <v>73423.894</v>
      </c>
      <c r="N7075" s="212">
        <v>74229.660999999993</v>
      </c>
      <c r="O7075" s="212">
        <v>8670.7219999999998</v>
      </c>
      <c r="P7075" s="212">
        <v>3057.7080000000001</v>
      </c>
      <c r="Q7075" s="212">
        <v>857.05700000000002</v>
      </c>
      <c r="R7075" s="212">
        <v>768.51499999999999</v>
      </c>
      <c r="S7075" s="212">
        <v>425.45600000000002</v>
      </c>
      <c r="T7075" s="212">
        <v>52138.828000000001</v>
      </c>
      <c r="U7075" s="212">
        <v>64594.317999999999</v>
      </c>
    </row>
    <row r="7076" spans="1:21" x14ac:dyDescent="0.25">
      <c r="A7076" s="57" t="s">
        <v>3450</v>
      </c>
      <c r="B7076" s="57" t="s">
        <v>5139</v>
      </c>
      <c r="C7076" s="212">
        <v>153481.99400000001</v>
      </c>
      <c r="D7076" s="212">
        <v>147587.228</v>
      </c>
      <c r="E7076" s="212">
        <v>138934.253</v>
      </c>
      <c r="F7076" s="212">
        <v>142288.818</v>
      </c>
      <c r="G7076" s="212">
        <v>146897.52299999999</v>
      </c>
      <c r="H7076" s="212">
        <v>159238.459</v>
      </c>
      <c r="I7076" s="212">
        <v>182199.91099999999</v>
      </c>
      <c r="J7076" s="212">
        <v>184786.75599999999</v>
      </c>
      <c r="K7076" s="212">
        <v>230081.27</v>
      </c>
      <c r="L7076" s="212">
        <v>278684.71299999999</v>
      </c>
      <c r="M7076" s="212">
        <v>292507.87300000002</v>
      </c>
      <c r="N7076" s="212">
        <v>283613.28200000001</v>
      </c>
      <c r="O7076" s="212">
        <v>351876.85399999999</v>
      </c>
      <c r="P7076" s="212">
        <v>396509.06199999998</v>
      </c>
      <c r="Q7076" s="212">
        <v>385672.12199999997</v>
      </c>
      <c r="R7076" s="212">
        <v>436621.49900000001</v>
      </c>
      <c r="S7076" s="212">
        <v>455744.61200000002</v>
      </c>
      <c r="T7076" s="212">
        <v>427884.21899999998</v>
      </c>
      <c r="U7076" s="212">
        <v>471517.728</v>
      </c>
    </row>
    <row r="7077" spans="1:21" x14ac:dyDescent="0.25">
      <c r="A7077" s="57" t="s">
        <v>2979</v>
      </c>
      <c r="B7077" s="57" t="s">
        <v>5140</v>
      </c>
      <c r="C7077" s="212">
        <v>118879.391</v>
      </c>
      <c r="D7077" s="212">
        <v>101827.379</v>
      </c>
      <c r="E7077" s="212">
        <v>106936.217</v>
      </c>
      <c r="F7077" s="212">
        <v>108338.356</v>
      </c>
      <c r="G7077" s="212">
        <v>102358.61900000001</v>
      </c>
      <c r="H7077" s="212">
        <v>107380.11599999999</v>
      </c>
      <c r="I7077" s="212">
        <v>109382.179</v>
      </c>
      <c r="J7077" s="212">
        <v>118783.189</v>
      </c>
      <c r="K7077" s="212">
        <v>127600.546</v>
      </c>
      <c r="L7077" s="212">
        <v>137110.87599999999</v>
      </c>
      <c r="M7077" s="212">
        <v>154079.087</v>
      </c>
      <c r="N7077" s="212">
        <v>166638.65599999999</v>
      </c>
      <c r="O7077" s="212">
        <v>173215.73800000001</v>
      </c>
      <c r="P7077" s="212">
        <v>202692.62599999999</v>
      </c>
      <c r="Q7077" s="212">
        <v>206793.58100000001</v>
      </c>
      <c r="R7077" s="212">
        <v>203682.47099999999</v>
      </c>
      <c r="S7077" s="212">
        <v>217506.04</v>
      </c>
      <c r="T7077" s="212">
        <v>214479.29300000001</v>
      </c>
      <c r="U7077" s="212">
        <v>253549.82699999999</v>
      </c>
    </row>
    <row r="7078" spans="1:21" x14ac:dyDescent="0.25">
      <c r="A7078" s="57" t="s">
        <v>9883</v>
      </c>
      <c r="B7078" s="57" t="s">
        <v>9884</v>
      </c>
      <c r="C7078" s="212">
        <v>33935.345000000001</v>
      </c>
      <c r="D7078" s="212">
        <v>41121.06</v>
      </c>
      <c r="E7078" s="212">
        <v>30161.973000000002</v>
      </c>
      <c r="F7078" s="212">
        <v>32657.506000000001</v>
      </c>
      <c r="G7078" s="212">
        <v>31337.481</v>
      </c>
      <c r="H7078" s="212">
        <v>29246.817999999999</v>
      </c>
      <c r="I7078" s="212">
        <v>32418.988000000001</v>
      </c>
      <c r="J7078" s="212">
        <v>32148.044000000002</v>
      </c>
      <c r="K7078" s="212">
        <v>36616.883999999998</v>
      </c>
      <c r="L7078" s="212">
        <v>39670.932999999997</v>
      </c>
      <c r="M7078" s="212">
        <v>42593.292000000001</v>
      </c>
      <c r="N7078" s="212">
        <v>53810.04</v>
      </c>
      <c r="O7078" s="212">
        <v>497458.72399999999</v>
      </c>
      <c r="P7078" s="212">
        <v>527572.15099999995</v>
      </c>
      <c r="Q7078" s="212">
        <v>518682.77299999999</v>
      </c>
      <c r="R7078" s="212">
        <v>534719.16200000001</v>
      </c>
      <c r="S7078" s="212">
        <v>601446.18400000001</v>
      </c>
      <c r="T7078" s="212">
        <v>9350.4840000000004</v>
      </c>
      <c r="U7078" s="212">
        <v>7155.3209999999999</v>
      </c>
    </row>
    <row r="7079" spans="1:21" x14ac:dyDescent="0.25">
      <c r="A7079" s="57" t="s">
        <v>1906</v>
      </c>
      <c r="B7079" s="57" t="s">
        <v>5142</v>
      </c>
      <c r="C7079" s="212">
        <v>1288143.2990000001</v>
      </c>
      <c r="D7079" s="212">
        <v>1270219.02</v>
      </c>
      <c r="E7079" s="212">
        <v>1383321.3970000001</v>
      </c>
      <c r="F7079" s="212">
        <v>1503444.6950000001</v>
      </c>
      <c r="G7079" s="212">
        <v>1474796.3640000001</v>
      </c>
      <c r="H7079" s="212">
        <v>1633138.4550000001</v>
      </c>
      <c r="I7079" s="212">
        <v>1744411.8829999999</v>
      </c>
      <c r="J7079" s="212">
        <v>1772859.6310000001</v>
      </c>
      <c r="K7079" s="212">
        <v>2321300.5959999999</v>
      </c>
      <c r="L7079" s="212">
        <v>2715825.1349999998</v>
      </c>
      <c r="M7079" s="212">
        <v>2632021.0860000001</v>
      </c>
      <c r="N7079" s="212">
        <v>2783710.4509999999</v>
      </c>
      <c r="O7079" s="212">
        <v>3339252.412</v>
      </c>
      <c r="P7079" s="212">
        <v>3891926.6949999998</v>
      </c>
      <c r="Q7079" s="212">
        <v>3341541.091</v>
      </c>
      <c r="R7079" s="212">
        <v>3901474.585</v>
      </c>
      <c r="S7079" s="212">
        <v>4169704.7140000002</v>
      </c>
      <c r="T7079" s="212">
        <v>4148529.6779999998</v>
      </c>
      <c r="U7079" s="212">
        <v>4663358.7539999997</v>
      </c>
    </row>
    <row r="7080" spans="1:21" x14ac:dyDescent="0.25">
      <c r="A7080" s="57" t="s">
        <v>4129</v>
      </c>
      <c r="B7080" s="57" t="s">
        <v>5143</v>
      </c>
      <c r="C7080" s="212">
        <v>881497.97499999998</v>
      </c>
      <c r="D7080" s="212">
        <v>986092.40099999995</v>
      </c>
      <c r="E7080" s="212">
        <v>1010883.757</v>
      </c>
      <c r="F7080" s="212">
        <v>1032851.384</v>
      </c>
      <c r="G7080" s="212">
        <v>1036105.3419999999</v>
      </c>
      <c r="H7080" s="212">
        <v>1125416.8130000001</v>
      </c>
      <c r="I7080" s="212">
        <v>1394170.527</v>
      </c>
      <c r="J7080" s="212">
        <v>1382809.71</v>
      </c>
      <c r="K7080" s="212">
        <v>1707683.2649999999</v>
      </c>
      <c r="L7080" s="212">
        <v>1701831.929</v>
      </c>
      <c r="M7080" s="212">
        <v>2115932.9470000002</v>
      </c>
      <c r="N7080" s="212">
        <v>2604289.4109999998</v>
      </c>
      <c r="O7080" s="212">
        <v>2858230.0469999998</v>
      </c>
      <c r="P7080" s="212">
        <v>2855042.3480000002</v>
      </c>
      <c r="Q7080" s="212">
        <v>3437183.7310000001</v>
      </c>
      <c r="R7080" s="212">
        <v>3436842.2549999999</v>
      </c>
      <c r="S7080" s="212">
        <v>3335084.8840000001</v>
      </c>
      <c r="T7080" s="212">
        <v>2875167.057</v>
      </c>
      <c r="U7080" s="212">
        <v>3845444.568</v>
      </c>
    </row>
    <row r="7081" spans="1:21" x14ac:dyDescent="0.25">
      <c r="A7081" s="57" t="s">
        <v>592</v>
      </c>
      <c r="B7081" s="57" t="s">
        <v>5144</v>
      </c>
      <c r="C7081" s="212">
        <v>34341.177000000003</v>
      </c>
      <c r="D7081" s="212">
        <v>32514.491000000002</v>
      </c>
      <c r="E7081" s="212">
        <v>35590.76</v>
      </c>
      <c r="F7081" s="212">
        <v>36170.981</v>
      </c>
      <c r="G7081" s="212">
        <v>44724.904000000002</v>
      </c>
      <c r="H7081" s="212">
        <v>30275.874</v>
      </c>
      <c r="I7081" s="212">
        <v>29963.319</v>
      </c>
      <c r="J7081" s="212">
        <v>40517.851999999999</v>
      </c>
      <c r="K7081" s="212">
        <v>48342.425999999999</v>
      </c>
      <c r="L7081" s="212">
        <v>56330.868999999999</v>
      </c>
      <c r="M7081" s="212">
        <v>70776.558999999994</v>
      </c>
      <c r="N7081" s="212">
        <v>81326.895000000004</v>
      </c>
      <c r="O7081" s="212">
        <v>112545.872</v>
      </c>
      <c r="P7081" s="212">
        <v>125184.158</v>
      </c>
      <c r="Q7081" s="212">
        <v>104317.649</v>
      </c>
      <c r="R7081" s="212">
        <v>143159.44699999999</v>
      </c>
      <c r="S7081" s="212">
        <v>210125.576</v>
      </c>
      <c r="T7081" s="212">
        <v>173650.57500000001</v>
      </c>
      <c r="U7081" s="212">
        <v>161399.386</v>
      </c>
    </row>
    <row r="7082" spans="1:21" x14ac:dyDescent="0.25">
      <c r="A7082" s="57" t="s">
        <v>2592</v>
      </c>
      <c r="B7082" s="57" t="s">
        <v>5145</v>
      </c>
      <c r="C7082" s="212">
        <v>200913.61</v>
      </c>
      <c r="D7082" s="212">
        <v>208793.69899999999</v>
      </c>
      <c r="E7082" s="212">
        <v>198182.255</v>
      </c>
      <c r="F7082" s="212">
        <v>206883.815</v>
      </c>
      <c r="G7082" s="212">
        <v>213900.97</v>
      </c>
      <c r="H7082" s="212">
        <v>205430.03</v>
      </c>
      <c r="I7082" s="212">
        <v>204226.31700000001</v>
      </c>
      <c r="J7082" s="212">
        <v>217418.416</v>
      </c>
      <c r="K7082" s="212">
        <v>247467.258</v>
      </c>
      <c r="L7082" s="212">
        <v>266251.99699999997</v>
      </c>
      <c r="M7082" s="212">
        <v>290303.69500000001</v>
      </c>
      <c r="N7082" s="212">
        <v>313175.31</v>
      </c>
      <c r="O7082" s="212">
        <v>386249.09499999997</v>
      </c>
      <c r="P7082" s="212">
        <v>513976.13199999998</v>
      </c>
      <c r="Q7082" s="212">
        <v>454298.57</v>
      </c>
      <c r="R7082" s="212">
        <v>422012.783</v>
      </c>
      <c r="S7082" s="212">
        <v>463334.75799999997</v>
      </c>
      <c r="T7082" s="212">
        <v>481102.96100000001</v>
      </c>
      <c r="U7082" s="212">
        <v>537118.31200000003</v>
      </c>
    </row>
    <row r="7083" spans="1:21" x14ac:dyDescent="0.25">
      <c r="A7083" s="57" t="s">
        <v>2800</v>
      </c>
      <c r="B7083" s="57" t="s">
        <v>5146</v>
      </c>
      <c r="C7083" s="212">
        <v>170700.41200000001</v>
      </c>
      <c r="D7083" s="212">
        <v>170005.98300000001</v>
      </c>
      <c r="E7083" s="212">
        <v>157694.83900000001</v>
      </c>
      <c r="F7083" s="212">
        <v>164711.682</v>
      </c>
      <c r="G7083" s="212">
        <v>156014.927</v>
      </c>
      <c r="H7083" s="212">
        <v>151064.80900000001</v>
      </c>
      <c r="I7083" s="212">
        <v>174067.057</v>
      </c>
      <c r="J7083" s="212">
        <v>192472.84400000001</v>
      </c>
      <c r="K7083" s="212">
        <v>226595.90599999999</v>
      </c>
      <c r="L7083" s="212">
        <v>258249.67</v>
      </c>
      <c r="M7083" s="212">
        <v>260169.80100000001</v>
      </c>
      <c r="N7083" s="212">
        <v>272566.88</v>
      </c>
      <c r="O7083" s="212">
        <v>308484.90600000002</v>
      </c>
      <c r="P7083" s="212">
        <v>338197.62599999999</v>
      </c>
      <c r="Q7083" s="212">
        <v>332094.18400000001</v>
      </c>
      <c r="R7083" s="212">
        <v>311339.31</v>
      </c>
      <c r="S7083" s="212">
        <v>342568.16</v>
      </c>
      <c r="T7083" s="212">
        <v>353862.73800000001</v>
      </c>
      <c r="U7083" s="212">
        <v>381570.12900000002</v>
      </c>
    </row>
    <row r="7084" spans="1:21" x14ac:dyDescent="0.25">
      <c r="A7084" s="57" t="s">
        <v>3167</v>
      </c>
      <c r="B7084" s="57" t="s">
        <v>5147</v>
      </c>
      <c r="C7084" s="212">
        <v>89109.601999999999</v>
      </c>
      <c r="D7084" s="212">
        <v>100987.398</v>
      </c>
      <c r="E7084" s="212">
        <v>148858.84099999999</v>
      </c>
      <c r="F7084" s="212">
        <v>158444.49799999999</v>
      </c>
      <c r="G7084" s="212">
        <v>158314.084</v>
      </c>
      <c r="H7084" s="212">
        <v>150572.52299999999</v>
      </c>
      <c r="I7084" s="212">
        <v>155616.014</v>
      </c>
      <c r="J7084" s="212">
        <v>152494.50599999999</v>
      </c>
      <c r="K7084" s="212">
        <v>150170.59599999999</v>
      </c>
      <c r="L7084" s="212">
        <v>176631.446</v>
      </c>
      <c r="M7084" s="212">
        <v>174224.02600000001</v>
      </c>
      <c r="N7084" s="212">
        <v>197126.19500000001</v>
      </c>
      <c r="O7084" s="212">
        <v>199349.56700000001</v>
      </c>
      <c r="P7084" s="212">
        <v>220850.179</v>
      </c>
      <c r="Q7084" s="212">
        <v>221974.69500000001</v>
      </c>
      <c r="R7084" s="212">
        <v>230690.74799999999</v>
      </c>
      <c r="S7084" s="212">
        <v>269313.29599999997</v>
      </c>
      <c r="T7084" s="212">
        <v>300179.38500000001</v>
      </c>
      <c r="U7084" s="212">
        <v>283709.02799999999</v>
      </c>
    </row>
    <row r="7085" spans="1:21" x14ac:dyDescent="0.25">
      <c r="A7085" s="57" t="s">
        <v>1142</v>
      </c>
      <c r="B7085" s="57" t="s">
        <v>5150</v>
      </c>
      <c r="C7085" s="212">
        <v>946159.71499999997</v>
      </c>
      <c r="D7085" s="212">
        <v>1002122.155</v>
      </c>
      <c r="E7085" s="212">
        <v>1038283.653</v>
      </c>
      <c r="F7085" s="212">
        <v>1122011.503</v>
      </c>
      <c r="G7085" s="212">
        <v>1142965.013</v>
      </c>
      <c r="H7085" s="212">
        <v>1086056.8870000001</v>
      </c>
      <c r="I7085" s="212">
        <v>1199362.0859999999</v>
      </c>
      <c r="J7085" s="212">
        <v>1276992.567</v>
      </c>
      <c r="K7085" s="212">
        <v>1496744.3430000001</v>
      </c>
      <c r="L7085" s="212">
        <v>1714553.0870000001</v>
      </c>
      <c r="M7085" s="212">
        <v>1844968.6529999999</v>
      </c>
      <c r="N7085" s="212">
        <v>2205893.64</v>
      </c>
      <c r="O7085" s="212">
        <v>2515294.1060000001</v>
      </c>
      <c r="P7085" s="212">
        <v>2664942.0070000002</v>
      </c>
      <c r="Q7085" s="212">
        <v>2502976.3229999999</v>
      </c>
      <c r="R7085" s="212">
        <v>2713126.2319999998</v>
      </c>
      <c r="S7085" s="212">
        <v>3161296.49</v>
      </c>
      <c r="T7085" s="212">
        <v>2986429.1490000002</v>
      </c>
      <c r="U7085" s="212">
        <v>3250813.2119999998</v>
      </c>
    </row>
    <row r="7086" spans="1:21" x14ac:dyDescent="0.25">
      <c r="A7086" s="57" t="s">
        <v>9885</v>
      </c>
      <c r="B7086" s="57" t="s">
        <v>9886</v>
      </c>
      <c r="C7086" s="212">
        <v>26775.864000000001</v>
      </c>
      <c r="D7086" s="212">
        <v>17466.923999999999</v>
      </c>
      <c r="E7086" s="212">
        <v>12480.879000000001</v>
      </c>
      <c r="F7086" s="212">
        <v>12378.653</v>
      </c>
      <c r="G7086" s="212">
        <v>13806.758</v>
      </c>
      <c r="H7086" s="212">
        <v>13320.874</v>
      </c>
      <c r="I7086" s="212">
        <v>16274.593999999999</v>
      </c>
      <c r="J7086" s="212">
        <v>6217.6809999999996</v>
      </c>
      <c r="K7086" s="212">
        <v>182.78</v>
      </c>
      <c r="L7086" s="212">
        <v>36.366</v>
      </c>
      <c r="M7086" s="212">
        <v>7.3520000000000003</v>
      </c>
      <c r="N7086" s="212">
        <v>9.5510000000000002</v>
      </c>
      <c r="O7086" s="212">
        <v>46.396000000000001</v>
      </c>
      <c r="P7086" s="212">
        <v>4.2430000000000003</v>
      </c>
      <c r="Q7086" s="212"/>
      <c r="R7086" s="212"/>
      <c r="S7086" s="212"/>
      <c r="T7086" s="212"/>
      <c r="U7086" s="212"/>
    </row>
    <row r="7087" spans="1:21" x14ac:dyDescent="0.25">
      <c r="A7087" s="57" t="s">
        <v>4525</v>
      </c>
      <c r="B7087" s="57" t="s">
        <v>5153</v>
      </c>
      <c r="C7087" s="212">
        <v>22607.144</v>
      </c>
      <c r="D7087" s="212">
        <v>28304.876</v>
      </c>
      <c r="E7087" s="212">
        <v>30731.062000000002</v>
      </c>
      <c r="F7087" s="212">
        <v>24034.232</v>
      </c>
      <c r="G7087" s="212">
        <v>23878.585999999999</v>
      </c>
      <c r="H7087" s="212">
        <v>26387.508999999998</v>
      </c>
      <c r="I7087" s="212">
        <v>30609.609</v>
      </c>
      <c r="J7087" s="212">
        <v>36758.856</v>
      </c>
      <c r="K7087" s="212">
        <v>33880.947999999997</v>
      </c>
      <c r="L7087" s="212">
        <v>23927.046999999999</v>
      </c>
      <c r="M7087" s="212">
        <v>24667.691999999999</v>
      </c>
      <c r="N7087" s="212">
        <v>34678.718000000001</v>
      </c>
      <c r="O7087" s="212">
        <v>37272.892</v>
      </c>
      <c r="P7087" s="212">
        <v>26531.072</v>
      </c>
      <c r="Q7087" s="212">
        <v>23073.088</v>
      </c>
      <c r="R7087" s="212">
        <v>23330.282999999999</v>
      </c>
      <c r="S7087" s="212">
        <v>28237.91</v>
      </c>
      <c r="T7087" s="212">
        <v>34697.612999999998</v>
      </c>
      <c r="U7087" s="212">
        <v>39328.016000000003</v>
      </c>
    </row>
    <row r="7088" spans="1:21" x14ac:dyDescent="0.25">
      <c r="A7088" s="57" t="s">
        <v>3467</v>
      </c>
      <c r="B7088" s="57" t="s">
        <v>5154</v>
      </c>
      <c r="C7088" s="212">
        <v>34584.436999999998</v>
      </c>
      <c r="D7088" s="212">
        <v>36136.957000000002</v>
      </c>
      <c r="E7088" s="212">
        <v>42384.067999999999</v>
      </c>
      <c r="F7088" s="212">
        <v>52721.392</v>
      </c>
      <c r="G7088" s="212">
        <v>43572.529000000002</v>
      </c>
      <c r="H7088" s="212">
        <v>55096.489000000001</v>
      </c>
      <c r="I7088" s="212">
        <v>59059.947999999997</v>
      </c>
      <c r="J7088" s="212">
        <v>48339.116000000002</v>
      </c>
      <c r="K7088" s="212">
        <v>50016.154999999999</v>
      </c>
      <c r="L7088" s="212">
        <v>53597.383999999998</v>
      </c>
      <c r="M7088" s="212">
        <v>73065.323000000004</v>
      </c>
      <c r="N7088" s="212">
        <v>80338.289999999994</v>
      </c>
      <c r="O7088" s="212">
        <v>81211.100000000006</v>
      </c>
      <c r="P7088" s="212">
        <v>97208.115000000005</v>
      </c>
      <c r="Q7088" s="212">
        <v>105551.424</v>
      </c>
      <c r="R7088" s="212">
        <v>81410.210999999996</v>
      </c>
      <c r="S7088" s="212">
        <v>98325.854999999996</v>
      </c>
      <c r="T7088" s="212">
        <v>101188.219</v>
      </c>
      <c r="U7088" s="212">
        <v>97674.739000000001</v>
      </c>
    </row>
    <row r="7089" spans="1:21" x14ac:dyDescent="0.25">
      <c r="A7089" s="57" t="s">
        <v>2092</v>
      </c>
      <c r="B7089" s="57" t="s">
        <v>5157</v>
      </c>
      <c r="C7089" s="212">
        <v>242371.99900000001</v>
      </c>
      <c r="D7089" s="212">
        <v>264690.723</v>
      </c>
      <c r="E7089" s="212">
        <v>216594.89300000001</v>
      </c>
      <c r="F7089" s="212">
        <v>228860.87899999999</v>
      </c>
      <c r="G7089" s="212">
        <v>238037.97700000001</v>
      </c>
      <c r="H7089" s="212">
        <v>242867.495</v>
      </c>
      <c r="I7089" s="212">
        <v>242509.92600000001</v>
      </c>
      <c r="J7089" s="212">
        <v>227706</v>
      </c>
      <c r="K7089" s="212">
        <v>271209.21000000002</v>
      </c>
      <c r="L7089" s="212">
        <v>311854.766</v>
      </c>
      <c r="M7089" s="212">
        <v>307497.37400000001</v>
      </c>
      <c r="N7089" s="212">
        <v>317845.95799999998</v>
      </c>
      <c r="O7089" s="212">
        <v>367521.315</v>
      </c>
      <c r="P7089" s="212">
        <v>411537.65299999999</v>
      </c>
      <c r="Q7089" s="212">
        <v>322178.02299999999</v>
      </c>
      <c r="R7089" s="212">
        <v>354279.429</v>
      </c>
      <c r="S7089" s="212">
        <v>438735.78899999999</v>
      </c>
      <c r="T7089" s="212">
        <v>387315.01</v>
      </c>
      <c r="U7089" s="212">
        <v>424680.51</v>
      </c>
    </row>
    <row r="7090" spans="1:21" x14ac:dyDescent="0.25">
      <c r="A7090" s="57" t="s">
        <v>2487</v>
      </c>
      <c r="B7090" s="57" t="s">
        <v>5158</v>
      </c>
      <c r="C7090" s="212">
        <v>151129.03700000001</v>
      </c>
      <c r="D7090" s="212">
        <v>149240.804</v>
      </c>
      <c r="E7090" s="212">
        <v>148454.43299999999</v>
      </c>
      <c r="F7090" s="212">
        <v>157770.136</v>
      </c>
      <c r="G7090" s="212">
        <v>161058.66800000001</v>
      </c>
      <c r="H7090" s="212">
        <v>144450.07</v>
      </c>
      <c r="I7090" s="212">
        <v>146537.348</v>
      </c>
      <c r="J7090" s="212">
        <v>164001.924</v>
      </c>
      <c r="K7090" s="212">
        <v>173754.39799999999</v>
      </c>
      <c r="L7090" s="212">
        <v>175364.98499999999</v>
      </c>
      <c r="M7090" s="212">
        <v>199529.601</v>
      </c>
      <c r="N7090" s="212">
        <v>215492.29199999999</v>
      </c>
      <c r="O7090" s="212">
        <v>304980.56099999999</v>
      </c>
      <c r="P7090" s="212">
        <v>311420.20799999998</v>
      </c>
      <c r="Q7090" s="212">
        <v>317029.76400000002</v>
      </c>
      <c r="R7090" s="212">
        <v>336801.31</v>
      </c>
      <c r="S7090" s="212">
        <v>367980.73100000003</v>
      </c>
      <c r="T7090" s="212">
        <v>341776.788</v>
      </c>
      <c r="U7090" s="212">
        <v>369606.31699999998</v>
      </c>
    </row>
    <row r="7091" spans="1:21" x14ac:dyDescent="0.25">
      <c r="A7091" s="57" t="s">
        <v>9887</v>
      </c>
      <c r="B7091" s="57" t="s">
        <v>9888</v>
      </c>
      <c r="C7091" s="212">
        <v>473303.913</v>
      </c>
      <c r="D7091" s="212">
        <v>270065.217</v>
      </c>
      <c r="E7091" s="212">
        <v>279368.973</v>
      </c>
      <c r="F7091" s="212">
        <v>260556.06200000001</v>
      </c>
      <c r="G7091" s="212">
        <v>248250.49400000001</v>
      </c>
      <c r="H7091" s="212">
        <v>249898.946</v>
      </c>
      <c r="I7091" s="212">
        <v>244048.17499999999</v>
      </c>
      <c r="J7091" s="212">
        <v>183786.842</v>
      </c>
      <c r="K7091" s="212">
        <v>247983.06700000001</v>
      </c>
      <c r="L7091" s="212">
        <v>366958.25199999998</v>
      </c>
      <c r="M7091" s="212">
        <v>392315.99599999998</v>
      </c>
      <c r="N7091" s="212">
        <v>401305.97399999999</v>
      </c>
      <c r="O7091" s="212">
        <v>458517.81800000003</v>
      </c>
      <c r="P7091" s="212">
        <v>505438.837</v>
      </c>
      <c r="Q7091" s="212">
        <v>616073.24399999995</v>
      </c>
      <c r="R7091" s="212">
        <v>1153151.8810000001</v>
      </c>
      <c r="S7091" s="212">
        <v>1687567.4620000001</v>
      </c>
      <c r="T7091" s="212">
        <v>979331.96400000004</v>
      </c>
      <c r="U7091" s="212">
        <v>1886791.094</v>
      </c>
    </row>
    <row r="7092" spans="1:21" x14ac:dyDescent="0.25">
      <c r="A7092" s="57" t="s">
        <v>1896</v>
      </c>
      <c r="B7092" s="57" t="s">
        <v>5161</v>
      </c>
      <c r="C7092" s="212">
        <v>505787.58799999999</v>
      </c>
      <c r="D7092" s="212">
        <v>572439.72199999995</v>
      </c>
      <c r="E7092" s="212">
        <v>621907.91099999996</v>
      </c>
      <c r="F7092" s="212">
        <v>583407.83100000001</v>
      </c>
      <c r="G7092" s="212">
        <v>577099.30200000003</v>
      </c>
      <c r="H7092" s="212">
        <v>514311.95699999999</v>
      </c>
      <c r="I7092" s="212">
        <v>550587.11800000002</v>
      </c>
      <c r="J7092" s="212">
        <v>679246.50399999996</v>
      </c>
      <c r="K7092" s="212">
        <v>710783.99800000002</v>
      </c>
      <c r="L7092" s="212">
        <v>755726.26599999995</v>
      </c>
      <c r="M7092" s="212">
        <v>868220.17799999996</v>
      </c>
      <c r="N7092" s="212">
        <v>1077908.9350000001</v>
      </c>
      <c r="O7092" s="212">
        <v>1205218.9569999999</v>
      </c>
      <c r="P7092" s="212">
        <v>1187585.595</v>
      </c>
      <c r="Q7092" s="212">
        <v>1121743.889</v>
      </c>
      <c r="R7092" s="212">
        <v>1457611.7960000001</v>
      </c>
      <c r="S7092" s="212">
        <v>1790874.98</v>
      </c>
      <c r="T7092" s="212">
        <v>1428794.048</v>
      </c>
      <c r="U7092" s="212">
        <v>1388303.29</v>
      </c>
    </row>
    <row r="7093" spans="1:21" x14ac:dyDescent="0.25">
      <c r="A7093" s="57" t="s">
        <v>1049</v>
      </c>
      <c r="B7093" s="57" t="s">
        <v>5162</v>
      </c>
      <c r="C7093" s="212">
        <v>687324.93400000001</v>
      </c>
      <c r="D7093" s="212">
        <v>678711.36300000001</v>
      </c>
      <c r="E7093" s="212">
        <v>681187.69499999995</v>
      </c>
      <c r="F7093" s="212">
        <v>627884.38600000006</v>
      </c>
      <c r="G7093" s="212">
        <v>621711.50600000005</v>
      </c>
      <c r="H7093" s="212">
        <v>525775.674</v>
      </c>
      <c r="I7093" s="212">
        <v>625606.42500000005</v>
      </c>
      <c r="J7093" s="212">
        <v>570467.63500000001</v>
      </c>
      <c r="K7093" s="212">
        <v>505839.27500000002</v>
      </c>
      <c r="L7093" s="212">
        <v>669024.05799999996</v>
      </c>
      <c r="M7093" s="212">
        <v>786080.43400000001</v>
      </c>
      <c r="N7093" s="212">
        <v>869675.71100000001</v>
      </c>
      <c r="O7093" s="212">
        <v>1125608.1669999999</v>
      </c>
      <c r="P7093" s="212">
        <v>1433341.3959999999</v>
      </c>
      <c r="Q7093" s="212">
        <v>1335848.6140000001</v>
      </c>
      <c r="R7093" s="212">
        <v>1436886.9620000001</v>
      </c>
      <c r="S7093" s="212">
        <v>1947285.7919999999</v>
      </c>
      <c r="T7093" s="212">
        <v>1759421.675</v>
      </c>
      <c r="U7093" s="212">
        <v>2100659.753</v>
      </c>
    </row>
    <row r="7094" spans="1:21" x14ac:dyDescent="0.25">
      <c r="A7094" s="57" t="s">
        <v>3195</v>
      </c>
      <c r="B7094" s="57" t="s">
        <v>5163</v>
      </c>
      <c r="C7094" s="212">
        <v>236123.19099999999</v>
      </c>
      <c r="D7094" s="212">
        <v>310594.65100000001</v>
      </c>
      <c r="E7094" s="212">
        <v>317706.25799999997</v>
      </c>
      <c r="F7094" s="212">
        <v>254467.56299999999</v>
      </c>
      <c r="G7094" s="212">
        <v>233321.19899999999</v>
      </c>
      <c r="H7094" s="212">
        <v>321669.21100000001</v>
      </c>
      <c r="I7094" s="212">
        <v>444542.46399999998</v>
      </c>
      <c r="J7094" s="212">
        <v>347528.38</v>
      </c>
      <c r="K7094" s="212">
        <v>335379.277</v>
      </c>
      <c r="L7094" s="212">
        <v>334398.17499999999</v>
      </c>
      <c r="M7094" s="212">
        <v>434946.50599999999</v>
      </c>
      <c r="N7094" s="212">
        <v>541243.97</v>
      </c>
      <c r="O7094" s="212">
        <v>509473.90600000002</v>
      </c>
      <c r="P7094" s="212">
        <v>583739.05799999996</v>
      </c>
      <c r="Q7094" s="212">
        <v>676221.26100000006</v>
      </c>
      <c r="R7094" s="212">
        <v>793295.97100000002</v>
      </c>
      <c r="S7094" s="212">
        <v>975814.62399999995</v>
      </c>
      <c r="T7094" s="212">
        <v>1479105.0870000001</v>
      </c>
      <c r="U7094" s="212">
        <v>1108207.5279999999</v>
      </c>
    </row>
    <row r="7095" spans="1:21" x14ac:dyDescent="0.25">
      <c r="A7095" s="57" t="s">
        <v>2663</v>
      </c>
      <c r="B7095" s="57" t="s">
        <v>5164</v>
      </c>
      <c r="C7095" s="212">
        <v>150461.573</v>
      </c>
      <c r="D7095" s="212">
        <v>117089.383</v>
      </c>
      <c r="E7095" s="212">
        <v>121168.39599999999</v>
      </c>
      <c r="F7095" s="212">
        <v>117542.863</v>
      </c>
      <c r="G7095" s="212">
        <v>177132.481</v>
      </c>
      <c r="H7095" s="212">
        <v>112807.742</v>
      </c>
      <c r="I7095" s="212">
        <v>132746.12400000001</v>
      </c>
      <c r="J7095" s="212">
        <v>142193.08499999999</v>
      </c>
      <c r="K7095" s="212">
        <v>128298.503</v>
      </c>
      <c r="L7095" s="212">
        <v>123809.78</v>
      </c>
      <c r="M7095" s="212">
        <v>141496.435</v>
      </c>
      <c r="N7095" s="212">
        <v>174387.90700000001</v>
      </c>
      <c r="O7095" s="212">
        <v>207073.573</v>
      </c>
      <c r="P7095" s="212">
        <v>277609.45699999999</v>
      </c>
      <c r="Q7095" s="212">
        <v>412536.32500000001</v>
      </c>
      <c r="R7095" s="212">
        <v>1112669.8060000001</v>
      </c>
      <c r="S7095" s="212">
        <v>408871.33799999999</v>
      </c>
      <c r="T7095" s="212">
        <v>387310.74900000001</v>
      </c>
      <c r="U7095" s="212">
        <v>354464.21399999998</v>
      </c>
    </row>
    <row r="7096" spans="1:21" x14ac:dyDescent="0.25">
      <c r="A7096" s="57" t="s">
        <v>1892</v>
      </c>
      <c r="B7096" s="57" t="s">
        <v>5165</v>
      </c>
      <c r="C7096" s="212">
        <v>57130.061999999998</v>
      </c>
      <c r="D7096" s="212">
        <v>55486.648999999998</v>
      </c>
      <c r="E7096" s="212">
        <v>48495.976999999999</v>
      </c>
      <c r="F7096" s="212">
        <v>45847.633999999998</v>
      </c>
      <c r="G7096" s="212">
        <v>63589.904999999999</v>
      </c>
      <c r="H7096" s="212">
        <v>60365.773999999998</v>
      </c>
      <c r="I7096" s="212">
        <v>72103.417000000001</v>
      </c>
      <c r="J7096" s="212">
        <v>65703.282999999996</v>
      </c>
      <c r="K7096" s="212">
        <v>58331.877999999997</v>
      </c>
      <c r="L7096" s="212">
        <v>82261.875</v>
      </c>
      <c r="M7096" s="212">
        <v>86525.077000000005</v>
      </c>
      <c r="N7096" s="212">
        <v>54681.127</v>
      </c>
      <c r="O7096" s="212">
        <v>99786.885999999999</v>
      </c>
      <c r="P7096" s="212">
        <v>102007.69</v>
      </c>
      <c r="Q7096" s="212">
        <v>68084.63</v>
      </c>
      <c r="R7096" s="212">
        <v>96975.235000000001</v>
      </c>
      <c r="S7096" s="212">
        <v>100868.66</v>
      </c>
      <c r="T7096" s="212">
        <v>95565.967999999993</v>
      </c>
      <c r="U7096" s="212">
        <v>106259.66099999999</v>
      </c>
    </row>
    <row r="7097" spans="1:21" x14ac:dyDescent="0.25">
      <c r="A7097" s="57" t="s">
        <v>1255</v>
      </c>
      <c r="B7097" s="57" t="s">
        <v>5166</v>
      </c>
      <c r="C7097" s="212">
        <v>600406.65899999999</v>
      </c>
      <c r="D7097" s="212">
        <v>551041.40700000001</v>
      </c>
      <c r="E7097" s="212">
        <v>676991.46699999995</v>
      </c>
      <c r="F7097" s="212">
        <v>670764.44999999995</v>
      </c>
      <c r="G7097" s="212">
        <v>518808.63299999997</v>
      </c>
      <c r="H7097" s="212">
        <v>487415.745</v>
      </c>
      <c r="I7097" s="212">
        <v>560149.43599999999</v>
      </c>
      <c r="J7097" s="212">
        <v>608784.34199999995</v>
      </c>
      <c r="K7097" s="212">
        <v>622121.40899999999</v>
      </c>
      <c r="L7097" s="212">
        <v>590656.348</v>
      </c>
      <c r="M7097" s="212">
        <v>655780.46</v>
      </c>
      <c r="N7097" s="212">
        <v>713417.92299999995</v>
      </c>
      <c r="O7097" s="212">
        <v>1049633.334</v>
      </c>
      <c r="P7097" s="212">
        <v>1530052.284</v>
      </c>
      <c r="Q7097" s="212">
        <v>1363851.3049999999</v>
      </c>
      <c r="R7097" s="212">
        <v>1411848.67</v>
      </c>
      <c r="S7097" s="212">
        <v>1656176.5049999999</v>
      </c>
      <c r="T7097" s="212">
        <v>1920809.1040000001</v>
      </c>
      <c r="U7097" s="212">
        <v>1883719.5</v>
      </c>
    </row>
    <row r="7098" spans="1:21" x14ac:dyDescent="0.25">
      <c r="A7098" s="57" t="s">
        <v>1384</v>
      </c>
      <c r="B7098" s="57" t="s">
        <v>5167</v>
      </c>
      <c r="C7098" s="212">
        <v>185505.31099999999</v>
      </c>
      <c r="D7098" s="212">
        <v>177585.61900000001</v>
      </c>
      <c r="E7098" s="212">
        <v>180548.54300000001</v>
      </c>
      <c r="F7098" s="212">
        <v>242579.50899999999</v>
      </c>
      <c r="G7098" s="212">
        <v>208874.35</v>
      </c>
      <c r="H7098" s="212">
        <v>188186.90599999999</v>
      </c>
      <c r="I7098" s="212">
        <v>206370.614</v>
      </c>
      <c r="J7098" s="212">
        <v>232098.508</v>
      </c>
      <c r="K7098" s="212">
        <v>268930.326</v>
      </c>
      <c r="L7098" s="212">
        <v>257160.16099999999</v>
      </c>
      <c r="M7098" s="212">
        <v>269159.71100000001</v>
      </c>
      <c r="N7098" s="212">
        <v>323498.46999999997</v>
      </c>
      <c r="O7098" s="212">
        <v>339736.24800000002</v>
      </c>
      <c r="P7098" s="212">
        <v>488288.766</v>
      </c>
      <c r="Q7098" s="212">
        <v>475481.48200000002</v>
      </c>
      <c r="R7098" s="212">
        <v>449465.07400000002</v>
      </c>
      <c r="S7098" s="212">
        <v>425972.81300000002</v>
      </c>
      <c r="T7098" s="212">
        <v>561385.12699999998</v>
      </c>
      <c r="U7098" s="212">
        <v>522133.43699999998</v>
      </c>
    </row>
    <row r="7099" spans="1:21" x14ac:dyDescent="0.25">
      <c r="A7099" s="57" t="s">
        <v>2972</v>
      </c>
      <c r="B7099" s="57" t="s">
        <v>5168</v>
      </c>
      <c r="C7099" s="212">
        <v>257297.14600000001</v>
      </c>
      <c r="D7099" s="212">
        <v>302399.41800000001</v>
      </c>
      <c r="E7099" s="212">
        <v>318091.473</v>
      </c>
      <c r="F7099" s="212">
        <v>312758.04200000002</v>
      </c>
      <c r="G7099" s="212">
        <v>368408.95299999998</v>
      </c>
      <c r="H7099" s="212">
        <v>438512.67300000001</v>
      </c>
      <c r="I7099" s="212">
        <v>419599.45799999998</v>
      </c>
      <c r="J7099" s="212">
        <v>358289.83199999999</v>
      </c>
      <c r="K7099" s="212">
        <v>431903.53499999997</v>
      </c>
      <c r="L7099" s="212">
        <v>464122.58399999997</v>
      </c>
      <c r="M7099" s="212">
        <v>632310.53899999999</v>
      </c>
      <c r="N7099" s="212">
        <v>675393.93200000003</v>
      </c>
      <c r="O7099" s="212">
        <v>880379.772</v>
      </c>
      <c r="P7099" s="212">
        <v>1268570.9539999999</v>
      </c>
      <c r="Q7099" s="212">
        <v>1475062.3230000001</v>
      </c>
      <c r="R7099" s="212">
        <v>1689161.6629999999</v>
      </c>
      <c r="S7099" s="212">
        <v>1512421.334</v>
      </c>
      <c r="T7099" s="212">
        <v>1327760.4210000001</v>
      </c>
      <c r="U7099" s="212">
        <v>1740327.37</v>
      </c>
    </row>
    <row r="7100" spans="1:21" x14ac:dyDescent="0.25">
      <c r="A7100" s="57" t="s">
        <v>2350</v>
      </c>
      <c r="B7100" s="57" t="s">
        <v>5170</v>
      </c>
      <c r="C7100" s="212">
        <v>72082.911999999997</v>
      </c>
      <c r="D7100" s="212">
        <v>54803.248</v>
      </c>
      <c r="E7100" s="212">
        <v>55904.196000000004</v>
      </c>
      <c r="F7100" s="212">
        <v>55870.476000000002</v>
      </c>
      <c r="G7100" s="212">
        <v>80725.259000000005</v>
      </c>
      <c r="H7100" s="212">
        <v>58321.383999999998</v>
      </c>
      <c r="I7100" s="212">
        <v>63928.500999999997</v>
      </c>
      <c r="J7100" s="212">
        <v>67649.645000000004</v>
      </c>
      <c r="K7100" s="212">
        <v>108489.962</v>
      </c>
      <c r="L7100" s="212">
        <v>112294.933</v>
      </c>
      <c r="M7100" s="212">
        <v>172177.72700000001</v>
      </c>
      <c r="N7100" s="212">
        <v>123142.97199999999</v>
      </c>
      <c r="O7100" s="212">
        <v>86678.369000000006</v>
      </c>
      <c r="P7100" s="212">
        <v>116318.212</v>
      </c>
      <c r="Q7100" s="212">
        <v>123175.387</v>
      </c>
      <c r="R7100" s="212">
        <v>286259.81699999998</v>
      </c>
      <c r="S7100" s="212">
        <v>121100.435</v>
      </c>
      <c r="T7100" s="212">
        <v>139173.15700000001</v>
      </c>
      <c r="U7100" s="212">
        <v>177107.842</v>
      </c>
    </row>
    <row r="7101" spans="1:21" x14ac:dyDescent="0.25">
      <c r="A7101" s="57" t="s">
        <v>3412</v>
      </c>
      <c r="B7101" s="57" t="s">
        <v>5171</v>
      </c>
      <c r="C7101" s="212">
        <v>112277.868</v>
      </c>
      <c r="D7101" s="212">
        <v>155161.88500000001</v>
      </c>
      <c r="E7101" s="212">
        <v>152510.25899999999</v>
      </c>
      <c r="F7101" s="212">
        <v>161826.239</v>
      </c>
      <c r="G7101" s="212">
        <v>149713.46</v>
      </c>
      <c r="H7101" s="212">
        <v>146885.842</v>
      </c>
      <c r="I7101" s="212">
        <v>174564.92</v>
      </c>
      <c r="J7101" s="212">
        <v>168411.84099999999</v>
      </c>
      <c r="K7101" s="212">
        <v>163884.764</v>
      </c>
      <c r="L7101" s="212">
        <v>181538.39799999999</v>
      </c>
      <c r="M7101" s="212">
        <v>216560.92800000001</v>
      </c>
      <c r="N7101" s="212">
        <v>233624.606</v>
      </c>
      <c r="O7101" s="212">
        <v>254443.81</v>
      </c>
      <c r="P7101" s="212">
        <v>286654.95</v>
      </c>
      <c r="Q7101" s="212">
        <v>270534.56599999999</v>
      </c>
      <c r="R7101" s="212">
        <v>297270.61800000002</v>
      </c>
      <c r="S7101" s="212">
        <v>497178.64199999999</v>
      </c>
      <c r="T7101" s="212">
        <v>339986.72399999999</v>
      </c>
      <c r="U7101" s="212">
        <v>389700.641</v>
      </c>
    </row>
    <row r="7102" spans="1:21" x14ac:dyDescent="0.25">
      <c r="A7102" s="57" t="s">
        <v>9889</v>
      </c>
      <c r="B7102" s="57" t="s">
        <v>9890</v>
      </c>
      <c r="C7102" s="212">
        <v>39704.15</v>
      </c>
      <c r="D7102" s="212">
        <v>58655.082999999999</v>
      </c>
      <c r="E7102" s="212">
        <v>75555.202000000005</v>
      </c>
      <c r="F7102" s="212">
        <v>65271.233999999997</v>
      </c>
      <c r="G7102" s="212">
        <v>65684.964999999997</v>
      </c>
      <c r="H7102" s="212">
        <v>78602.682000000001</v>
      </c>
      <c r="I7102" s="212">
        <v>51803.040999999997</v>
      </c>
      <c r="J7102" s="212">
        <v>56659.64</v>
      </c>
      <c r="K7102" s="212">
        <v>71127.66</v>
      </c>
      <c r="L7102" s="212">
        <v>107384.31</v>
      </c>
      <c r="M7102" s="212">
        <v>163582.39199999999</v>
      </c>
      <c r="N7102" s="212">
        <v>138244.88500000001</v>
      </c>
      <c r="O7102" s="212">
        <v>201403.595</v>
      </c>
      <c r="P7102" s="212">
        <v>166142.984</v>
      </c>
      <c r="Q7102" s="212">
        <v>157611.52299999999</v>
      </c>
      <c r="R7102" s="212">
        <v>180651.11300000001</v>
      </c>
      <c r="S7102" s="212">
        <v>255773.72</v>
      </c>
      <c r="T7102" s="212">
        <v>259316.58799999999</v>
      </c>
      <c r="U7102" s="212">
        <v>228585.61</v>
      </c>
    </row>
    <row r="7103" spans="1:21" x14ac:dyDescent="0.25">
      <c r="A7103" s="57" t="s">
        <v>9891</v>
      </c>
      <c r="B7103" s="57" t="s">
        <v>9892</v>
      </c>
      <c r="C7103" s="212">
        <v>629629.52399999998</v>
      </c>
      <c r="D7103" s="212">
        <v>672694.70799999998</v>
      </c>
      <c r="E7103" s="212">
        <v>710168.375</v>
      </c>
      <c r="F7103" s="212">
        <v>767214.84199999995</v>
      </c>
      <c r="G7103" s="212">
        <v>1065894.5989999999</v>
      </c>
      <c r="H7103" s="212">
        <v>1069663.132</v>
      </c>
      <c r="I7103" s="212">
        <v>826169.26599999995</v>
      </c>
      <c r="J7103" s="212">
        <v>936718.89899999998</v>
      </c>
      <c r="K7103" s="212">
        <v>1095172.1529999999</v>
      </c>
      <c r="L7103" s="212">
        <v>1555255.085</v>
      </c>
      <c r="M7103" s="212">
        <v>1794919.351</v>
      </c>
      <c r="N7103" s="212">
        <v>1622043.611</v>
      </c>
      <c r="O7103" s="212">
        <v>1900642.6710000001</v>
      </c>
      <c r="P7103" s="212">
        <v>2531603.057</v>
      </c>
      <c r="Q7103" s="212">
        <v>2342531.571</v>
      </c>
      <c r="R7103" s="212">
        <v>2943704.35</v>
      </c>
      <c r="S7103" s="212">
        <v>4237328.2850000001</v>
      </c>
      <c r="T7103" s="212">
        <v>4165020.415</v>
      </c>
      <c r="U7103" s="212">
        <v>4462939.5250000004</v>
      </c>
    </row>
    <row r="7104" spans="1:21" x14ac:dyDescent="0.25">
      <c r="A7104" s="57" t="s">
        <v>3273</v>
      </c>
      <c r="B7104" s="57" t="s">
        <v>5177</v>
      </c>
      <c r="C7104" s="212">
        <v>57074.053</v>
      </c>
      <c r="D7104" s="212">
        <v>63809.985000000001</v>
      </c>
      <c r="E7104" s="212">
        <v>84706.687000000005</v>
      </c>
      <c r="F7104" s="212">
        <v>82002.134000000005</v>
      </c>
      <c r="G7104" s="212">
        <v>67233.111999999994</v>
      </c>
      <c r="H7104" s="212">
        <v>120127.77</v>
      </c>
      <c r="I7104" s="212">
        <v>120897.878</v>
      </c>
      <c r="J7104" s="212">
        <v>136599.242</v>
      </c>
      <c r="K7104" s="212">
        <v>211812.94500000001</v>
      </c>
      <c r="L7104" s="212">
        <v>246740.64600000001</v>
      </c>
      <c r="M7104" s="212">
        <v>337877.51199999999</v>
      </c>
      <c r="N7104" s="212">
        <v>290127.29200000002</v>
      </c>
      <c r="O7104" s="212">
        <v>302291.495</v>
      </c>
      <c r="P7104" s="212">
        <v>413241.75</v>
      </c>
      <c r="Q7104" s="212">
        <v>528211.63600000006</v>
      </c>
      <c r="R7104" s="212">
        <v>587661.51100000006</v>
      </c>
      <c r="S7104" s="212">
        <v>729608.62399999995</v>
      </c>
      <c r="T7104" s="212">
        <v>928666.89899999998</v>
      </c>
      <c r="U7104" s="212">
        <v>1061185.432</v>
      </c>
    </row>
    <row r="7105" spans="1:21" x14ac:dyDescent="0.25">
      <c r="A7105" s="57" t="s">
        <v>2815</v>
      </c>
      <c r="B7105" s="57" t="s">
        <v>5178</v>
      </c>
      <c r="C7105" s="212">
        <v>955881.799</v>
      </c>
      <c r="D7105" s="212">
        <v>1183363.9029999999</v>
      </c>
      <c r="E7105" s="212">
        <v>1031635.812</v>
      </c>
      <c r="F7105" s="212">
        <v>930569.75</v>
      </c>
      <c r="G7105" s="212">
        <v>755906.93200000003</v>
      </c>
      <c r="H7105" s="212">
        <v>727472.58499999996</v>
      </c>
      <c r="I7105" s="212">
        <v>770004.53799999994</v>
      </c>
      <c r="J7105" s="212">
        <v>1001278.972</v>
      </c>
      <c r="K7105" s="212">
        <v>1208138.69</v>
      </c>
      <c r="L7105" s="212">
        <v>1563550.4850000001</v>
      </c>
      <c r="M7105" s="212">
        <v>2255615.3859999999</v>
      </c>
      <c r="N7105" s="212">
        <v>2273657.9309999999</v>
      </c>
      <c r="O7105" s="212">
        <v>2235189.287</v>
      </c>
      <c r="P7105" s="212">
        <v>2141283.4730000002</v>
      </c>
      <c r="Q7105" s="212">
        <v>2045687.52</v>
      </c>
      <c r="R7105" s="212">
        <v>2544480.551</v>
      </c>
      <c r="S7105" s="212">
        <v>2969673.3309999998</v>
      </c>
      <c r="T7105" s="212">
        <v>3379306.8470000001</v>
      </c>
      <c r="U7105" s="212">
        <v>4518206.0460000001</v>
      </c>
    </row>
    <row r="7106" spans="1:21" x14ac:dyDescent="0.25">
      <c r="A7106" s="57" t="s">
        <v>3960</v>
      </c>
      <c r="B7106" s="57" t="s">
        <v>5179</v>
      </c>
      <c r="C7106" s="212">
        <v>28803.038</v>
      </c>
      <c r="D7106" s="212">
        <v>27920.513999999999</v>
      </c>
      <c r="E7106" s="212">
        <v>35778.82</v>
      </c>
      <c r="F7106" s="212">
        <v>33117.470999999998</v>
      </c>
      <c r="G7106" s="212">
        <v>28189.437999999998</v>
      </c>
      <c r="H7106" s="212">
        <v>33156.294999999998</v>
      </c>
      <c r="I7106" s="212">
        <v>35766.122000000003</v>
      </c>
      <c r="J7106" s="212">
        <v>42317.150999999998</v>
      </c>
      <c r="K7106" s="212">
        <v>40655.298999999999</v>
      </c>
      <c r="L7106" s="212">
        <v>50626.195</v>
      </c>
      <c r="M7106" s="212">
        <v>60053.656999999999</v>
      </c>
      <c r="N7106" s="212">
        <v>61886.637999999999</v>
      </c>
      <c r="O7106" s="212">
        <v>86040.81</v>
      </c>
      <c r="P7106" s="212">
        <v>90228.547999999995</v>
      </c>
      <c r="Q7106" s="212">
        <v>111686.966</v>
      </c>
      <c r="R7106" s="212">
        <v>121327.07799999999</v>
      </c>
      <c r="S7106" s="212">
        <v>107058.649</v>
      </c>
      <c r="T7106" s="212">
        <v>156812.34400000001</v>
      </c>
      <c r="U7106" s="212">
        <v>157608.31099999999</v>
      </c>
    </row>
    <row r="7107" spans="1:21" x14ac:dyDescent="0.25">
      <c r="A7107" s="57" t="s">
        <v>3808</v>
      </c>
      <c r="B7107" s="57" t="s">
        <v>5180</v>
      </c>
      <c r="C7107" s="212">
        <v>684224.255</v>
      </c>
      <c r="D7107" s="212">
        <v>569039.56099999999</v>
      </c>
      <c r="E7107" s="212">
        <v>807608.94200000004</v>
      </c>
      <c r="F7107" s="212">
        <v>739701.36699999997</v>
      </c>
      <c r="G7107" s="212">
        <v>605074.83900000004</v>
      </c>
      <c r="H7107" s="212">
        <v>503544.4</v>
      </c>
      <c r="I7107" s="212">
        <v>589873.84600000002</v>
      </c>
      <c r="J7107" s="212">
        <v>500210.61499999999</v>
      </c>
      <c r="K7107" s="212">
        <v>603807.92599999998</v>
      </c>
      <c r="L7107" s="212">
        <v>956285.196</v>
      </c>
      <c r="M7107" s="212">
        <v>1635324.1470000001</v>
      </c>
      <c r="N7107" s="212">
        <v>1146283.6839999999</v>
      </c>
      <c r="O7107" s="212">
        <v>1265330.726</v>
      </c>
      <c r="P7107" s="212">
        <v>1046590.199</v>
      </c>
      <c r="Q7107" s="212">
        <v>1000388.718</v>
      </c>
      <c r="R7107" s="212">
        <v>1155848.611</v>
      </c>
      <c r="S7107" s="212">
        <v>1448416.611</v>
      </c>
      <c r="T7107" s="212">
        <v>1407371.6640000001</v>
      </c>
      <c r="U7107" s="212">
        <v>1477721.284</v>
      </c>
    </row>
    <row r="7108" spans="1:21" x14ac:dyDescent="0.25">
      <c r="A7108" s="57" t="s">
        <v>2364</v>
      </c>
      <c r="B7108" s="57" t="s">
        <v>5181</v>
      </c>
      <c r="C7108" s="212">
        <v>179906.26199999999</v>
      </c>
      <c r="D7108" s="212">
        <v>180805.731</v>
      </c>
      <c r="E7108" s="212">
        <v>144375.40900000001</v>
      </c>
      <c r="F7108" s="212">
        <v>164361.391</v>
      </c>
      <c r="G7108" s="212">
        <v>150446.26</v>
      </c>
      <c r="H7108" s="212">
        <v>188371.47</v>
      </c>
      <c r="I7108" s="212">
        <v>162392.29800000001</v>
      </c>
      <c r="J7108" s="212">
        <v>168800.019</v>
      </c>
      <c r="K7108" s="212">
        <v>191246.916</v>
      </c>
      <c r="L7108" s="212">
        <v>252519.89</v>
      </c>
      <c r="M7108" s="212">
        <v>270598.59000000003</v>
      </c>
      <c r="N7108" s="212">
        <v>281387.37300000002</v>
      </c>
      <c r="O7108" s="212">
        <v>326456.47399999999</v>
      </c>
      <c r="P7108" s="212">
        <v>366759.37599999999</v>
      </c>
      <c r="Q7108" s="212">
        <v>583334.15800000005</v>
      </c>
      <c r="R7108" s="212">
        <v>639637.21100000001</v>
      </c>
      <c r="S7108" s="212">
        <v>830699.26800000004</v>
      </c>
      <c r="T7108" s="212">
        <v>822611.39199999999</v>
      </c>
      <c r="U7108" s="212">
        <v>1063771.5120000001</v>
      </c>
    </row>
    <row r="7109" spans="1:21" x14ac:dyDescent="0.25">
      <c r="A7109" s="57" t="s">
        <v>3469</v>
      </c>
      <c r="B7109" s="57" t="s">
        <v>5182</v>
      </c>
      <c r="C7109" s="212">
        <v>179910.36799999999</v>
      </c>
      <c r="D7109" s="212">
        <v>213631.568</v>
      </c>
      <c r="E7109" s="212">
        <v>199218.94699999999</v>
      </c>
      <c r="F7109" s="212">
        <v>223282.26199999999</v>
      </c>
      <c r="G7109" s="212">
        <v>209929.1</v>
      </c>
      <c r="H7109" s="212">
        <v>224158.049</v>
      </c>
      <c r="I7109" s="212">
        <v>247800.74799999999</v>
      </c>
      <c r="J7109" s="212">
        <v>283486.93400000001</v>
      </c>
      <c r="K7109" s="212">
        <v>341413.22700000001</v>
      </c>
      <c r="L7109" s="212">
        <v>423395.00199999998</v>
      </c>
      <c r="M7109" s="212">
        <v>543654.08600000001</v>
      </c>
      <c r="N7109" s="212">
        <v>661066.85400000005</v>
      </c>
      <c r="O7109" s="212">
        <v>782034.78799999994</v>
      </c>
      <c r="P7109" s="212">
        <v>886075.31099999999</v>
      </c>
      <c r="Q7109" s="212">
        <v>803899.31599999999</v>
      </c>
      <c r="R7109" s="212">
        <v>1066762.3740000001</v>
      </c>
      <c r="S7109" s="212">
        <v>1395964.9820000001</v>
      </c>
      <c r="T7109" s="212">
        <v>1532320.425</v>
      </c>
      <c r="U7109" s="212">
        <v>1589587.4809999999</v>
      </c>
    </row>
    <row r="7110" spans="1:21" x14ac:dyDescent="0.25">
      <c r="A7110" s="57" t="s">
        <v>4478</v>
      </c>
      <c r="B7110" s="57" t="s">
        <v>5184</v>
      </c>
      <c r="C7110" s="212">
        <v>186890.63200000001</v>
      </c>
      <c r="D7110" s="212">
        <v>188960.57399999999</v>
      </c>
      <c r="E7110" s="212">
        <v>397205.39899999998</v>
      </c>
      <c r="F7110" s="212">
        <v>604573.81400000001</v>
      </c>
      <c r="G7110" s="212">
        <v>476010.23</v>
      </c>
      <c r="H7110" s="212">
        <v>487227.12300000002</v>
      </c>
      <c r="I7110" s="212">
        <v>588689.45499999996</v>
      </c>
      <c r="J7110" s="212">
        <v>661985.61800000002</v>
      </c>
      <c r="K7110" s="212">
        <v>946779.99399999995</v>
      </c>
      <c r="L7110" s="212">
        <v>944840.96900000004</v>
      </c>
      <c r="M7110" s="212">
        <v>1301810.219</v>
      </c>
      <c r="N7110" s="212">
        <v>1603748.3670000001</v>
      </c>
      <c r="O7110" s="212">
        <v>690038.08</v>
      </c>
      <c r="P7110" s="212">
        <v>978140.44799999997</v>
      </c>
      <c r="Q7110" s="212">
        <v>1095802.382</v>
      </c>
      <c r="R7110" s="212">
        <v>2314967.0449999999</v>
      </c>
      <c r="S7110" s="212">
        <v>2210179.2170000002</v>
      </c>
      <c r="T7110" s="212">
        <v>1356454.267</v>
      </c>
      <c r="U7110" s="212">
        <v>1532710.0519999999</v>
      </c>
    </row>
    <row r="7111" spans="1:21" x14ac:dyDescent="0.25">
      <c r="A7111" s="57" t="s">
        <v>235</v>
      </c>
      <c r="B7111" s="57" t="s">
        <v>5185</v>
      </c>
      <c r="C7111" s="212">
        <v>262117.726</v>
      </c>
      <c r="D7111" s="212">
        <v>273535.69699999999</v>
      </c>
      <c r="E7111" s="212">
        <v>304919.446</v>
      </c>
      <c r="F7111" s="212">
        <v>333914.71299999999</v>
      </c>
      <c r="G7111" s="212">
        <v>359886.41800000001</v>
      </c>
      <c r="H7111" s="212">
        <v>353205.37699999998</v>
      </c>
      <c r="I7111" s="212">
        <v>323748.14799999999</v>
      </c>
      <c r="J7111" s="212">
        <v>363198.92099999997</v>
      </c>
      <c r="K7111" s="212">
        <v>468137.86700000003</v>
      </c>
      <c r="L7111" s="212">
        <v>648243.23300000001</v>
      </c>
      <c r="M7111" s="212">
        <v>687652.92799999996</v>
      </c>
      <c r="N7111" s="212">
        <v>807755.46799999999</v>
      </c>
      <c r="O7111" s="212">
        <v>873593.61499999999</v>
      </c>
      <c r="P7111" s="212">
        <v>914330.05700000003</v>
      </c>
      <c r="Q7111" s="212">
        <v>1024065.698</v>
      </c>
      <c r="R7111" s="212">
        <v>1274190.959</v>
      </c>
      <c r="S7111" s="212">
        <v>1530212.6429999999</v>
      </c>
      <c r="T7111" s="212">
        <v>1597800.639</v>
      </c>
      <c r="U7111" s="212">
        <v>1667898.605</v>
      </c>
    </row>
    <row r="7112" spans="1:21" x14ac:dyDescent="0.25">
      <c r="A7112" s="57" t="s">
        <v>4257</v>
      </c>
      <c r="B7112" s="57" t="s">
        <v>5186</v>
      </c>
      <c r="C7112" s="212">
        <v>3593783.85</v>
      </c>
      <c r="D7112" s="212">
        <v>4077468.2990000001</v>
      </c>
      <c r="E7112" s="212">
        <v>5009839.0089999996</v>
      </c>
      <c r="F7112" s="212">
        <v>4852671.08</v>
      </c>
      <c r="G7112" s="212">
        <v>4636733.1869999999</v>
      </c>
      <c r="H7112" s="212">
        <v>4105459.574</v>
      </c>
      <c r="I7112" s="212">
        <v>4080628.8870000001</v>
      </c>
      <c r="J7112" s="212">
        <v>4210690.84</v>
      </c>
      <c r="K7112" s="212">
        <v>4579631.9759999998</v>
      </c>
      <c r="L7112" s="212">
        <v>4882434.5219999999</v>
      </c>
      <c r="M7112" s="212">
        <v>5498706.6600000001</v>
      </c>
      <c r="N7112" s="212">
        <v>5996507.2029999997</v>
      </c>
      <c r="O7112" s="212">
        <v>6773281.2000000002</v>
      </c>
      <c r="P7112" s="212">
        <v>7307311.6519999998</v>
      </c>
      <c r="Q7112" s="212">
        <v>7621746.3990000002</v>
      </c>
      <c r="R7112" s="212">
        <v>7683460.1380000003</v>
      </c>
      <c r="S7112" s="212">
        <v>8493778.3149999995</v>
      </c>
      <c r="T7112" s="212">
        <v>8192436.0860000001</v>
      </c>
      <c r="U7112" s="212">
        <v>9055271.0850000009</v>
      </c>
    </row>
    <row r="7113" spans="1:21" x14ac:dyDescent="0.25">
      <c r="A7113" s="57" t="s">
        <v>1157</v>
      </c>
      <c r="B7113" s="57" t="s">
        <v>5187</v>
      </c>
      <c r="C7113" s="212">
        <v>214640.484</v>
      </c>
      <c r="D7113" s="212">
        <v>190385.71299999999</v>
      </c>
      <c r="E7113" s="212">
        <v>136587.6</v>
      </c>
      <c r="F7113" s="212">
        <v>172149.38800000001</v>
      </c>
      <c r="G7113" s="212">
        <v>156088.45300000001</v>
      </c>
      <c r="H7113" s="212">
        <v>150872.641</v>
      </c>
      <c r="I7113" s="212">
        <v>184885.87100000001</v>
      </c>
      <c r="J7113" s="212">
        <v>195525.03700000001</v>
      </c>
      <c r="K7113" s="212">
        <v>271043.57299999997</v>
      </c>
      <c r="L7113" s="212">
        <v>258376.06400000001</v>
      </c>
      <c r="M7113" s="212">
        <v>370009.41899999999</v>
      </c>
      <c r="N7113" s="212">
        <v>405317.51699999999</v>
      </c>
      <c r="O7113" s="212">
        <v>439071.15399999998</v>
      </c>
      <c r="P7113" s="212">
        <v>427289.59499999997</v>
      </c>
      <c r="Q7113" s="212">
        <v>438578.658</v>
      </c>
      <c r="R7113" s="212">
        <v>707187.41399999999</v>
      </c>
      <c r="S7113" s="212">
        <v>826496.93</v>
      </c>
      <c r="T7113" s="212">
        <v>712802.54700000002</v>
      </c>
      <c r="U7113" s="212">
        <v>805988.89500000002</v>
      </c>
    </row>
    <row r="7114" spans="1:21" x14ac:dyDescent="0.25">
      <c r="A7114" s="57" t="s">
        <v>1836</v>
      </c>
      <c r="B7114" s="57" t="s">
        <v>5188</v>
      </c>
      <c r="C7114" s="212">
        <v>127485.913</v>
      </c>
      <c r="D7114" s="212">
        <v>119880.834</v>
      </c>
      <c r="E7114" s="212">
        <v>119711.394</v>
      </c>
      <c r="F7114" s="212">
        <v>124199.59600000001</v>
      </c>
      <c r="G7114" s="212">
        <v>130835.814</v>
      </c>
      <c r="H7114" s="212">
        <v>121430.742</v>
      </c>
      <c r="I7114" s="212">
        <v>127345.845</v>
      </c>
      <c r="J7114" s="212">
        <v>138036.28400000001</v>
      </c>
      <c r="K7114" s="212">
        <v>162576.14199999999</v>
      </c>
      <c r="L7114" s="212">
        <v>180150.58499999999</v>
      </c>
      <c r="M7114" s="212">
        <v>208579.266</v>
      </c>
      <c r="N7114" s="212">
        <v>249279.49900000001</v>
      </c>
      <c r="O7114" s="212">
        <v>266885.55499999999</v>
      </c>
      <c r="P7114" s="212">
        <v>335791.67200000002</v>
      </c>
      <c r="Q7114" s="212">
        <v>311353.27399999998</v>
      </c>
      <c r="R7114" s="212">
        <v>333557.53499999997</v>
      </c>
      <c r="S7114" s="212">
        <v>336050.87199999997</v>
      </c>
      <c r="T7114" s="212">
        <v>335054.56699999998</v>
      </c>
      <c r="U7114" s="212">
        <v>390983.13099999999</v>
      </c>
    </row>
    <row r="7115" spans="1:21" x14ac:dyDescent="0.25">
      <c r="A7115" s="57" t="s">
        <v>1152</v>
      </c>
      <c r="B7115" s="57" t="s">
        <v>5189</v>
      </c>
      <c r="C7115" s="212">
        <v>224923.584</v>
      </c>
      <c r="D7115" s="212">
        <v>308678.80099999998</v>
      </c>
      <c r="E7115" s="212">
        <v>372815.33600000001</v>
      </c>
      <c r="F7115" s="212">
        <v>361014.41600000003</v>
      </c>
      <c r="G7115" s="212">
        <v>491855.13699999999</v>
      </c>
      <c r="H7115" s="212">
        <v>405265.43400000001</v>
      </c>
      <c r="I7115" s="212">
        <v>497640.228</v>
      </c>
      <c r="J7115" s="212">
        <v>561491.43799999997</v>
      </c>
      <c r="K7115" s="212">
        <v>766241.26399999997</v>
      </c>
      <c r="L7115" s="212">
        <v>913732.59199999995</v>
      </c>
      <c r="M7115" s="212">
        <v>1075237.071</v>
      </c>
      <c r="N7115" s="212">
        <v>1248575.5090000001</v>
      </c>
      <c r="O7115" s="212">
        <v>1340920.42</v>
      </c>
      <c r="P7115" s="212">
        <v>1433781.023</v>
      </c>
      <c r="Q7115" s="212">
        <v>1242305.554</v>
      </c>
      <c r="R7115" s="212">
        <v>1424710.0530000001</v>
      </c>
      <c r="S7115" s="212">
        <v>1589710.804</v>
      </c>
      <c r="T7115" s="212">
        <v>1591997.172</v>
      </c>
      <c r="U7115" s="212">
        <v>1653606.7879999999</v>
      </c>
    </row>
    <row r="7116" spans="1:21" x14ac:dyDescent="0.25">
      <c r="A7116" s="57" t="s">
        <v>977</v>
      </c>
      <c r="B7116" s="57" t="s">
        <v>5191</v>
      </c>
      <c r="C7116" s="212">
        <v>253015.42499999999</v>
      </c>
      <c r="D7116" s="212">
        <v>365550.39500000002</v>
      </c>
      <c r="E7116" s="212">
        <v>380056.99599999998</v>
      </c>
      <c r="F7116" s="212">
        <v>394354.522</v>
      </c>
      <c r="G7116" s="212">
        <v>395280.6</v>
      </c>
      <c r="H7116" s="212">
        <v>403824.46600000001</v>
      </c>
      <c r="I7116" s="212">
        <v>430223.35200000001</v>
      </c>
      <c r="J7116" s="212">
        <v>390019.31099999999</v>
      </c>
      <c r="K7116" s="212">
        <v>565527.75199999998</v>
      </c>
      <c r="L7116" s="212">
        <v>594510.36100000003</v>
      </c>
      <c r="M7116" s="212">
        <v>660091.96900000004</v>
      </c>
      <c r="N7116" s="212">
        <v>749325.85800000001</v>
      </c>
      <c r="O7116" s="212">
        <v>911666.80900000001</v>
      </c>
      <c r="P7116" s="212">
        <v>985262.353</v>
      </c>
      <c r="Q7116" s="212">
        <v>1015752.446</v>
      </c>
      <c r="R7116" s="212">
        <v>1183458.402</v>
      </c>
      <c r="S7116" s="212">
        <v>1435551.709</v>
      </c>
      <c r="T7116" s="212">
        <v>1508097.3</v>
      </c>
      <c r="U7116" s="212">
        <v>1782347.7069999999</v>
      </c>
    </row>
    <row r="7117" spans="1:21" x14ac:dyDescent="0.25">
      <c r="A7117" s="57" t="s">
        <v>18</v>
      </c>
      <c r="B7117" s="57" t="s">
        <v>5192</v>
      </c>
      <c r="C7117" s="212">
        <v>2068690.0519999999</v>
      </c>
      <c r="D7117" s="212">
        <v>2096659.821</v>
      </c>
      <c r="E7117" s="212">
        <v>1996367.7649999999</v>
      </c>
      <c r="F7117" s="212">
        <v>2076264.399</v>
      </c>
      <c r="G7117" s="212">
        <v>1819304.4739999999</v>
      </c>
      <c r="H7117" s="212">
        <v>1693547.2879999999</v>
      </c>
      <c r="I7117" s="212">
        <v>1923093.476</v>
      </c>
      <c r="J7117" s="212">
        <v>2061981.8049999999</v>
      </c>
      <c r="K7117" s="212">
        <v>2414107.8250000002</v>
      </c>
      <c r="L7117" s="212">
        <v>2719180.7560000001</v>
      </c>
      <c r="M7117" s="212">
        <v>2561457.895</v>
      </c>
      <c r="N7117" s="212">
        <v>2774181.716</v>
      </c>
      <c r="O7117" s="212">
        <v>3171837.77</v>
      </c>
      <c r="P7117" s="212">
        <v>3940011.6970000002</v>
      </c>
      <c r="Q7117" s="212">
        <v>4024731.5350000001</v>
      </c>
      <c r="R7117" s="212">
        <v>4475775.5109999999</v>
      </c>
      <c r="S7117" s="212">
        <v>4648420.9340000004</v>
      </c>
      <c r="T7117" s="212">
        <v>4543405.5710000005</v>
      </c>
      <c r="U7117" s="212">
        <v>4763905.6330000004</v>
      </c>
    </row>
    <row r="7118" spans="1:21" x14ac:dyDescent="0.25">
      <c r="A7118" s="57" t="s">
        <v>72</v>
      </c>
      <c r="B7118" s="57" t="s">
        <v>5193</v>
      </c>
      <c r="C7118" s="212">
        <v>1474327.1040000001</v>
      </c>
      <c r="D7118" s="212">
        <v>1673363.274</v>
      </c>
      <c r="E7118" s="212">
        <v>1624480.0120000001</v>
      </c>
      <c r="F7118" s="212">
        <v>1513517.1070000001</v>
      </c>
      <c r="G7118" s="212">
        <v>1434437.308</v>
      </c>
      <c r="H7118" s="212">
        <v>1378501.892</v>
      </c>
      <c r="I7118" s="212">
        <v>1399640.216</v>
      </c>
      <c r="J7118" s="212">
        <v>1586277.1359999999</v>
      </c>
      <c r="K7118" s="212">
        <v>2004883.858</v>
      </c>
      <c r="L7118" s="212">
        <v>2148578.804</v>
      </c>
      <c r="M7118" s="212">
        <v>2499943.8909999998</v>
      </c>
      <c r="N7118" s="212">
        <v>2425531.9210000001</v>
      </c>
      <c r="O7118" s="212">
        <v>2961154.6630000002</v>
      </c>
      <c r="P7118" s="212">
        <v>3356626.3709999998</v>
      </c>
      <c r="Q7118" s="212">
        <v>3507448.017</v>
      </c>
      <c r="R7118" s="212">
        <v>3787715.6129999999</v>
      </c>
      <c r="S7118" s="212">
        <v>4179114.997</v>
      </c>
      <c r="T7118" s="212">
        <v>4218525.2139999997</v>
      </c>
      <c r="U7118" s="212">
        <v>4618337.7410000004</v>
      </c>
    </row>
    <row r="7119" spans="1:21" x14ac:dyDescent="0.25">
      <c r="A7119" s="57" t="s">
        <v>9893</v>
      </c>
      <c r="B7119" s="57" t="s">
        <v>9894</v>
      </c>
      <c r="C7119" s="212">
        <v>709140.31200000003</v>
      </c>
      <c r="D7119" s="212">
        <v>805603.39500000002</v>
      </c>
      <c r="E7119" s="212">
        <v>785870.946</v>
      </c>
      <c r="F7119" s="212">
        <v>723851.88600000006</v>
      </c>
      <c r="G7119" s="212">
        <v>803278.16</v>
      </c>
      <c r="H7119" s="212">
        <v>734481.48</v>
      </c>
      <c r="I7119" s="212">
        <v>723826.47600000002</v>
      </c>
      <c r="J7119" s="212">
        <v>766910.21299999999</v>
      </c>
      <c r="K7119" s="212">
        <v>980330.87399999995</v>
      </c>
      <c r="L7119" s="212">
        <v>1107016.4639999999</v>
      </c>
      <c r="M7119" s="212">
        <v>1190721.203</v>
      </c>
      <c r="N7119" s="212">
        <v>1206473.1429999999</v>
      </c>
      <c r="O7119" s="212">
        <v>1514388.0660000001</v>
      </c>
      <c r="P7119" s="212">
        <v>2107357.1320000002</v>
      </c>
      <c r="Q7119" s="212">
        <v>1685215.013</v>
      </c>
      <c r="R7119" s="212">
        <v>1957350.3489999999</v>
      </c>
      <c r="S7119" s="212">
        <v>1997800.4450000001</v>
      </c>
      <c r="T7119" s="212">
        <v>2024526.061</v>
      </c>
      <c r="U7119" s="212">
        <v>2392858.6170000001</v>
      </c>
    </row>
    <row r="7120" spans="1:21" x14ac:dyDescent="0.25">
      <c r="A7120" s="57" t="s">
        <v>73</v>
      </c>
      <c r="B7120" s="57" t="s">
        <v>5194</v>
      </c>
      <c r="C7120" s="212">
        <v>520101.99800000002</v>
      </c>
      <c r="D7120" s="212">
        <v>486607.79</v>
      </c>
      <c r="E7120" s="212">
        <v>492587.10499999998</v>
      </c>
      <c r="F7120" s="212">
        <v>464091.24099999998</v>
      </c>
      <c r="G7120" s="212">
        <v>504812.12</v>
      </c>
      <c r="H7120" s="212">
        <v>442663.00900000002</v>
      </c>
      <c r="I7120" s="212">
        <v>410583.82400000002</v>
      </c>
      <c r="J7120" s="212">
        <v>429539.55300000001</v>
      </c>
      <c r="K7120" s="212">
        <v>505663.315</v>
      </c>
      <c r="L7120" s="212">
        <v>541218.53</v>
      </c>
      <c r="M7120" s="212">
        <v>601473.53099999996</v>
      </c>
      <c r="N7120" s="212">
        <v>650580.83200000005</v>
      </c>
      <c r="O7120" s="212">
        <v>828443.85600000003</v>
      </c>
      <c r="P7120" s="212">
        <v>785908.39399999997</v>
      </c>
      <c r="Q7120" s="212">
        <v>801363.03399999999</v>
      </c>
      <c r="R7120" s="212">
        <v>859081.30299999996</v>
      </c>
      <c r="S7120" s="212">
        <v>850897.83900000004</v>
      </c>
      <c r="T7120" s="212">
        <v>820098.33200000005</v>
      </c>
      <c r="U7120" s="212">
        <v>864986.78700000001</v>
      </c>
    </row>
    <row r="7121" spans="1:21" x14ac:dyDescent="0.25">
      <c r="A7121" s="57" t="s">
        <v>1724</v>
      </c>
      <c r="B7121" s="57" t="s">
        <v>5196</v>
      </c>
      <c r="C7121" s="212">
        <v>26830.82</v>
      </c>
      <c r="D7121" s="212">
        <v>28141.85</v>
      </c>
      <c r="E7121" s="212">
        <v>26642.47</v>
      </c>
      <c r="F7121" s="212">
        <v>23688.662</v>
      </c>
      <c r="G7121" s="212">
        <v>26000.495999999999</v>
      </c>
      <c r="H7121" s="212">
        <v>28864.473000000002</v>
      </c>
      <c r="I7121" s="212">
        <v>92814.713000000003</v>
      </c>
      <c r="J7121" s="212">
        <v>55827.616000000002</v>
      </c>
      <c r="K7121" s="212">
        <v>31568.637999999999</v>
      </c>
      <c r="L7121" s="212">
        <v>31804.365000000002</v>
      </c>
      <c r="M7121" s="212">
        <v>43294.582999999999</v>
      </c>
      <c r="N7121" s="212">
        <v>53549.279000000002</v>
      </c>
      <c r="O7121" s="212">
        <v>60835.381999999998</v>
      </c>
      <c r="P7121" s="212">
        <v>79886.152000000002</v>
      </c>
      <c r="Q7121" s="212">
        <v>50109.629000000001</v>
      </c>
      <c r="R7121" s="212">
        <v>82346.702999999994</v>
      </c>
      <c r="S7121" s="212">
        <v>92381.660999999993</v>
      </c>
      <c r="T7121" s="212">
        <v>72736.168999999994</v>
      </c>
      <c r="U7121" s="212">
        <v>84914.073000000004</v>
      </c>
    </row>
    <row r="7122" spans="1:21" x14ac:dyDescent="0.25">
      <c r="A7122" s="57" t="s">
        <v>26</v>
      </c>
      <c r="B7122" s="57" t="s">
        <v>5197</v>
      </c>
      <c r="C7122" s="212">
        <v>1782284.983</v>
      </c>
      <c r="D7122" s="212">
        <v>1887431.047</v>
      </c>
      <c r="E7122" s="212">
        <v>2065320.558</v>
      </c>
      <c r="F7122" s="212">
        <v>2025081.2069999999</v>
      </c>
      <c r="G7122" s="212">
        <v>2179583.54</v>
      </c>
      <c r="H7122" s="212">
        <v>2298927.39</v>
      </c>
      <c r="I7122" s="212">
        <v>2383670.9539999999</v>
      </c>
      <c r="J7122" s="212">
        <v>2352868.6290000002</v>
      </c>
      <c r="K7122" s="212">
        <v>2976575.6830000002</v>
      </c>
      <c r="L7122" s="212">
        <v>3293398.6889999998</v>
      </c>
      <c r="M7122" s="212">
        <v>3977784.2719999999</v>
      </c>
      <c r="N7122" s="212">
        <v>4002849.4010000001</v>
      </c>
      <c r="O7122" s="212">
        <v>4671646.7450000001</v>
      </c>
      <c r="P7122" s="212">
        <v>5683734.9709999999</v>
      </c>
      <c r="Q7122" s="212">
        <v>5274481.3360000001</v>
      </c>
      <c r="R7122" s="212">
        <v>5830352.4100000001</v>
      </c>
      <c r="S7122" s="212">
        <v>6363681.7640000004</v>
      </c>
      <c r="T7122" s="212">
        <v>6516736.0939999996</v>
      </c>
      <c r="U7122" s="212">
        <v>7253489.7249999996</v>
      </c>
    </row>
    <row r="7123" spans="1:21" x14ac:dyDescent="0.25">
      <c r="A7123" s="57" t="s">
        <v>118</v>
      </c>
      <c r="B7123" s="57" t="s">
        <v>5198</v>
      </c>
      <c r="C7123" s="212">
        <v>620592.59299999999</v>
      </c>
      <c r="D7123" s="212">
        <v>648501.24699999997</v>
      </c>
      <c r="E7123" s="212">
        <v>664594.96499999997</v>
      </c>
      <c r="F7123" s="212">
        <v>671444.62699999998</v>
      </c>
      <c r="G7123" s="212">
        <v>685765.35600000003</v>
      </c>
      <c r="H7123" s="212">
        <v>633320.62199999997</v>
      </c>
      <c r="I7123" s="212">
        <v>530917.93500000006</v>
      </c>
      <c r="J7123" s="212">
        <v>550307.05200000003</v>
      </c>
      <c r="K7123" s="212">
        <v>641748.25699999998</v>
      </c>
      <c r="L7123" s="212">
        <v>784823.51100000006</v>
      </c>
      <c r="M7123" s="212">
        <v>855142.73499999999</v>
      </c>
      <c r="N7123" s="212">
        <v>946644.04500000004</v>
      </c>
      <c r="O7123" s="212">
        <v>894733.91099999996</v>
      </c>
      <c r="P7123" s="212">
        <v>1224191.9720000001</v>
      </c>
      <c r="Q7123" s="212">
        <v>1224101.9210000001</v>
      </c>
      <c r="R7123" s="212">
        <v>1671488.432</v>
      </c>
      <c r="S7123" s="212">
        <v>1881380.247</v>
      </c>
      <c r="T7123" s="212">
        <v>1576867.3149999999</v>
      </c>
      <c r="U7123" s="212">
        <v>1572442.08</v>
      </c>
    </row>
    <row r="7124" spans="1:21" x14ac:dyDescent="0.25">
      <c r="A7124" s="57" t="s">
        <v>9895</v>
      </c>
      <c r="B7124" s="57" t="s">
        <v>9896</v>
      </c>
      <c r="C7124" s="212">
        <v>955680.201</v>
      </c>
      <c r="D7124" s="212">
        <v>1002347.182</v>
      </c>
      <c r="E7124" s="212">
        <v>1037526.254</v>
      </c>
      <c r="F7124" s="212">
        <v>1112938.5109999999</v>
      </c>
      <c r="G7124" s="212">
        <v>1079920.169</v>
      </c>
      <c r="H7124" s="212">
        <v>1037336.6189999999</v>
      </c>
      <c r="I7124" s="212">
        <v>1154148.473</v>
      </c>
      <c r="J7124" s="212">
        <v>1081148.8559999999</v>
      </c>
      <c r="K7124" s="212">
        <v>1345037.0549999999</v>
      </c>
      <c r="L7124" s="212">
        <v>1457145.6089999999</v>
      </c>
      <c r="M7124" s="212">
        <v>1715171.442</v>
      </c>
      <c r="N7124" s="212">
        <v>1888713.4839999999</v>
      </c>
      <c r="O7124" s="212">
        <v>2148881.5359999998</v>
      </c>
      <c r="P7124" s="212">
        <v>2376902.5350000001</v>
      </c>
      <c r="Q7124" s="212">
        <v>2305057.4849999999</v>
      </c>
      <c r="R7124" s="212">
        <v>2534379.0159999998</v>
      </c>
      <c r="S7124" s="212">
        <v>2407317.4019999998</v>
      </c>
      <c r="T7124" s="212">
        <v>2425752.5890000002</v>
      </c>
      <c r="U7124" s="212">
        <v>2656006.4440000001</v>
      </c>
    </row>
    <row r="7125" spans="1:21" x14ac:dyDescent="0.25">
      <c r="A7125" s="57" t="s">
        <v>25</v>
      </c>
      <c r="B7125" s="57" t="s">
        <v>5201</v>
      </c>
      <c r="C7125" s="212">
        <v>2840091.8250000002</v>
      </c>
      <c r="D7125" s="212">
        <v>2921096.753</v>
      </c>
      <c r="E7125" s="212">
        <v>2695289.0410000002</v>
      </c>
      <c r="F7125" s="212">
        <v>2533885.3250000002</v>
      </c>
      <c r="G7125" s="212">
        <v>2539622.3319999999</v>
      </c>
      <c r="H7125" s="212">
        <v>2238087.7560000001</v>
      </c>
      <c r="I7125" s="212">
        <v>2387876.1370000001</v>
      </c>
      <c r="J7125" s="212">
        <v>2793026.2310000001</v>
      </c>
      <c r="K7125" s="212">
        <v>3427888.4619999998</v>
      </c>
      <c r="L7125" s="212">
        <v>3857505.9739999999</v>
      </c>
      <c r="M7125" s="212">
        <v>3848387.8969999999</v>
      </c>
      <c r="N7125" s="212">
        <v>4457384.4460000005</v>
      </c>
      <c r="O7125" s="212">
        <v>5514577.1600000001</v>
      </c>
      <c r="P7125" s="212">
        <v>6277642.5070000002</v>
      </c>
      <c r="Q7125" s="212">
        <v>5431560.4929999998</v>
      </c>
      <c r="R7125" s="212">
        <v>6343126.0269999998</v>
      </c>
      <c r="S7125" s="212">
        <v>7018101.3150000004</v>
      </c>
      <c r="T7125" s="212">
        <v>6967796.8949999996</v>
      </c>
      <c r="U7125" s="212">
        <v>7872974.6509999996</v>
      </c>
    </row>
    <row r="7126" spans="1:21" x14ac:dyDescent="0.25">
      <c r="A7126" s="57" t="s">
        <v>4253</v>
      </c>
      <c r="B7126" s="57" t="s">
        <v>5202</v>
      </c>
      <c r="C7126" s="212">
        <v>901839.85499999998</v>
      </c>
      <c r="D7126" s="212">
        <v>946400.17500000005</v>
      </c>
      <c r="E7126" s="212">
        <v>1053857.2390000001</v>
      </c>
      <c r="F7126" s="212">
        <v>988953.96799999999</v>
      </c>
      <c r="G7126" s="212">
        <v>972629.29299999995</v>
      </c>
      <c r="H7126" s="212">
        <v>889680.29599999997</v>
      </c>
      <c r="I7126" s="212">
        <v>944023.19900000002</v>
      </c>
      <c r="J7126" s="212">
        <v>1012720.96</v>
      </c>
      <c r="K7126" s="212">
        <v>1182983.5549999999</v>
      </c>
      <c r="L7126" s="212">
        <v>1382547.875</v>
      </c>
      <c r="M7126" s="212">
        <v>1571458.9639999999</v>
      </c>
      <c r="N7126" s="212">
        <v>1649168.7949999999</v>
      </c>
      <c r="O7126" s="212">
        <v>1930363.284</v>
      </c>
      <c r="P7126" s="212">
        <v>2388803.1269999999</v>
      </c>
      <c r="Q7126" s="212">
        <v>2160110.1839999999</v>
      </c>
      <c r="R7126" s="212">
        <v>2291171.9989999998</v>
      </c>
      <c r="S7126" s="212">
        <v>2522929.9530000002</v>
      </c>
      <c r="T7126" s="212">
        <v>2536753.9240000001</v>
      </c>
      <c r="U7126" s="212">
        <v>2877731.66</v>
      </c>
    </row>
    <row r="7127" spans="1:21" x14ac:dyDescent="0.25">
      <c r="A7127" s="57" t="s">
        <v>1015</v>
      </c>
      <c r="B7127" s="57" t="s">
        <v>5203</v>
      </c>
      <c r="C7127" s="212">
        <v>173395.61799999999</v>
      </c>
      <c r="D7127" s="212">
        <v>167509.71400000001</v>
      </c>
      <c r="E7127" s="212">
        <v>162326.52299999999</v>
      </c>
      <c r="F7127" s="212">
        <v>171773.64300000001</v>
      </c>
      <c r="G7127" s="212">
        <v>158664.95699999999</v>
      </c>
      <c r="H7127" s="212">
        <v>143918.15100000001</v>
      </c>
      <c r="I7127" s="212">
        <v>156883.34599999999</v>
      </c>
      <c r="J7127" s="212">
        <v>171872.92800000001</v>
      </c>
      <c r="K7127" s="212">
        <v>195992.533</v>
      </c>
      <c r="L7127" s="212">
        <v>208856.96299999999</v>
      </c>
      <c r="M7127" s="212">
        <v>234708.8</v>
      </c>
      <c r="N7127" s="212">
        <v>278186.67800000001</v>
      </c>
      <c r="O7127" s="212">
        <v>287791.109</v>
      </c>
      <c r="P7127" s="212">
        <v>353064.95</v>
      </c>
      <c r="Q7127" s="212">
        <v>318606.43599999999</v>
      </c>
      <c r="R7127" s="212">
        <v>346736.73</v>
      </c>
      <c r="S7127" s="212">
        <v>360538.44300000003</v>
      </c>
      <c r="T7127" s="212">
        <v>413997.09600000002</v>
      </c>
      <c r="U7127" s="212">
        <v>462356.79800000001</v>
      </c>
    </row>
    <row r="7128" spans="1:21" x14ac:dyDescent="0.25">
      <c r="A7128" s="57" t="s">
        <v>4320</v>
      </c>
      <c r="B7128" s="57" t="s">
        <v>5204</v>
      </c>
      <c r="C7128" s="212">
        <v>322855.99599999998</v>
      </c>
      <c r="D7128" s="212">
        <v>329149.79399999999</v>
      </c>
      <c r="E7128" s="212">
        <v>357475.93900000001</v>
      </c>
      <c r="F7128" s="212">
        <v>309758.90299999999</v>
      </c>
      <c r="G7128" s="212">
        <v>361421.31900000002</v>
      </c>
      <c r="H7128" s="212">
        <v>366969.071</v>
      </c>
      <c r="I7128" s="212">
        <v>372999.10600000003</v>
      </c>
      <c r="J7128" s="212">
        <v>392397.58600000001</v>
      </c>
      <c r="K7128" s="212">
        <v>508307.80200000003</v>
      </c>
      <c r="L7128" s="212">
        <v>566691.679</v>
      </c>
      <c r="M7128" s="212">
        <v>616564.67299999995</v>
      </c>
      <c r="N7128" s="212">
        <v>746833.83100000001</v>
      </c>
      <c r="O7128" s="212">
        <v>807072.98100000003</v>
      </c>
      <c r="P7128" s="212">
        <v>999093.63100000005</v>
      </c>
      <c r="Q7128" s="212">
        <v>900867.59400000004</v>
      </c>
      <c r="R7128" s="212">
        <v>1109263.081</v>
      </c>
      <c r="S7128" s="212">
        <v>1397924.909</v>
      </c>
      <c r="T7128" s="212">
        <v>1516006.703</v>
      </c>
      <c r="U7128" s="212">
        <v>1484511.5859999999</v>
      </c>
    </row>
    <row r="7129" spans="1:21" x14ac:dyDescent="0.25">
      <c r="A7129" s="57" t="s">
        <v>326</v>
      </c>
      <c r="B7129" s="57" t="s">
        <v>5205</v>
      </c>
      <c r="C7129" s="212">
        <v>884728.07299999997</v>
      </c>
      <c r="D7129" s="212">
        <v>858522.19099999999</v>
      </c>
      <c r="E7129" s="212">
        <v>932743.66700000002</v>
      </c>
      <c r="F7129" s="212">
        <v>979999.38199999998</v>
      </c>
      <c r="G7129" s="212">
        <v>842661.43</v>
      </c>
      <c r="H7129" s="212">
        <v>838259.32700000005</v>
      </c>
      <c r="I7129" s="212">
        <v>955253.777</v>
      </c>
      <c r="J7129" s="212">
        <v>976198.30900000001</v>
      </c>
      <c r="K7129" s="212">
        <v>1323978</v>
      </c>
      <c r="L7129" s="212">
        <v>1159707.3489999999</v>
      </c>
      <c r="M7129" s="212">
        <v>1318033.2679999999</v>
      </c>
      <c r="N7129" s="212">
        <v>1596514.281</v>
      </c>
      <c r="O7129" s="212">
        <v>1726333.192</v>
      </c>
      <c r="P7129" s="212">
        <v>2143261.8790000002</v>
      </c>
      <c r="Q7129" s="212">
        <v>1774462.5630000001</v>
      </c>
      <c r="R7129" s="212">
        <v>2136762.4160000002</v>
      </c>
      <c r="S7129" s="212">
        <v>2017975.452</v>
      </c>
      <c r="T7129" s="212">
        <v>2241206.1979999999</v>
      </c>
      <c r="U7129" s="212">
        <v>2436364.8059999999</v>
      </c>
    </row>
    <row r="7130" spans="1:21" x14ac:dyDescent="0.25">
      <c r="A7130" s="57" t="s">
        <v>114</v>
      </c>
      <c r="B7130" s="57" t="s">
        <v>5206</v>
      </c>
      <c r="C7130" s="212">
        <v>259925.64600000001</v>
      </c>
      <c r="D7130" s="212">
        <v>285091.82</v>
      </c>
      <c r="E7130" s="212">
        <v>318837.80099999998</v>
      </c>
      <c r="F7130" s="212">
        <v>296235.13500000001</v>
      </c>
      <c r="G7130" s="212">
        <v>318205.33</v>
      </c>
      <c r="H7130" s="212">
        <v>280700.17300000001</v>
      </c>
      <c r="I7130" s="212">
        <v>334322.40100000001</v>
      </c>
      <c r="J7130" s="212">
        <v>324137.59399999998</v>
      </c>
      <c r="K7130" s="212">
        <v>416824.14899999998</v>
      </c>
      <c r="L7130" s="212">
        <v>398347.61700000003</v>
      </c>
      <c r="M7130" s="212">
        <v>457847.79</v>
      </c>
      <c r="N7130" s="212">
        <v>504460.304</v>
      </c>
      <c r="O7130" s="212">
        <v>559408.38199999998</v>
      </c>
      <c r="P7130" s="212">
        <v>674492.36300000001</v>
      </c>
      <c r="Q7130" s="212">
        <v>585217.68000000005</v>
      </c>
      <c r="R7130" s="212">
        <v>643883.20200000005</v>
      </c>
      <c r="S7130" s="212">
        <v>713690.85800000001</v>
      </c>
      <c r="T7130" s="212">
        <v>729190.49800000002</v>
      </c>
      <c r="U7130" s="212">
        <v>743899.23600000003</v>
      </c>
    </row>
    <row r="7131" spans="1:21" x14ac:dyDescent="0.25">
      <c r="A7131" s="57" t="s">
        <v>2201</v>
      </c>
      <c r="B7131" s="57" t="s">
        <v>5207</v>
      </c>
      <c r="C7131" s="212">
        <v>801031.83499999996</v>
      </c>
      <c r="D7131" s="212">
        <v>785248.35400000005</v>
      </c>
      <c r="E7131" s="212">
        <v>770745.74899999995</v>
      </c>
      <c r="F7131" s="212">
        <v>862356.55900000001</v>
      </c>
      <c r="G7131" s="212">
        <v>856697.95900000003</v>
      </c>
      <c r="H7131" s="212">
        <v>694409.10900000005</v>
      </c>
      <c r="I7131" s="212">
        <v>711561.77800000005</v>
      </c>
      <c r="J7131" s="212">
        <v>843676</v>
      </c>
      <c r="K7131" s="212">
        <v>977457.43799999997</v>
      </c>
      <c r="L7131" s="212">
        <v>1164533.0549999999</v>
      </c>
      <c r="M7131" s="212">
        <v>1278933.0789999999</v>
      </c>
      <c r="N7131" s="212">
        <v>1375731.4469999999</v>
      </c>
      <c r="O7131" s="212">
        <v>1515718.9509999999</v>
      </c>
      <c r="P7131" s="212">
        <v>1824090.432</v>
      </c>
      <c r="Q7131" s="212">
        <v>1757980.0290000001</v>
      </c>
      <c r="R7131" s="212">
        <v>1833713.2949999999</v>
      </c>
      <c r="S7131" s="212">
        <v>2103620.7250000001</v>
      </c>
      <c r="T7131" s="212">
        <v>2298114.3859999999</v>
      </c>
      <c r="U7131" s="212">
        <v>2291934.7289999998</v>
      </c>
    </row>
    <row r="7132" spans="1:21" x14ac:dyDescent="0.25">
      <c r="A7132" s="57" t="s">
        <v>797</v>
      </c>
      <c r="B7132" s="57" t="s">
        <v>5208</v>
      </c>
      <c r="C7132" s="212">
        <v>92535.476999999999</v>
      </c>
      <c r="D7132" s="212">
        <v>69241.31</v>
      </c>
      <c r="E7132" s="212">
        <v>64143.103000000003</v>
      </c>
      <c r="F7132" s="212">
        <v>77524.501000000004</v>
      </c>
      <c r="G7132" s="212">
        <v>87523.945999999996</v>
      </c>
      <c r="H7132" s="212">
        <v>104311.535</v>
      </c>
      <c r="I7132" s="212">
        <v>111868.201</v>
      </c>
      <c r="J7132" s="212">
        <v>151050.53200000001</v>
      </c>
      <c r="K7132" s="212">
        <v>206337.43100000001</v>
      </c>
      <c r="L7132" s="212">
        <v>225135.016</v>
      </c>
      <c r="M7132" s="212">
        <v>278509.85399999999</v>
      </c>
      <c r="N7132" s="212">
        <v>365450.78399999999</v>
      </c>
      <c r="O7132" s="212">
        <v>554602.15099999995</v>
      </c>
      <c r="P7132" s="212">
        <v>563743.18299999996</v>
      </c>
      <c r="Q7132" s="212">
        <v>484047.99200000003</v>
      </c>
      <c r="R7132" s="212">
        <v>512945.94300000003</v>
      </c>
      <c r="S7132" s="212">
        <v>644905.41599999997</v>
      </c>
      <c r="T7132" s="212">
        <v>697572.93500000006</v>
      </c>
      <c r="U7132" s="212">
        <v>816856.897</v>
      </c>
    </row>
    <row r="7133" spans="1:21" x14ac:dyDescent="0.25">
      <c r="A7133" s="57" t="s">
        <v>9897</v>
      </c>
      <c r="B7133" s="57" t="s">
        <v>9898</v>
      </c>
      <c r="C7133" s="212">
        <v>24336.635999999999</v>
      </c>
      <c r="D7133" s="212">
        <v>27546.684000000001</v>
      </c>
      <c r="E7133" s="212">
        <v>22670.276999999998</v>
      </c>
      <c r="F7133" s="212">
        <v>37275.732000000004</v>
      </c>
      <c r="G7133" s="212">
        <v>43314.461000000003</v>
      </c>
      <c r="H7133" s="212">
        <v>47728.444000000003</v>
      </c>
      <c r="I7133" s="212">
        <v>34217.228000000003</v>
      </c>
      <c r="J7133" s="212">
        <v>28251.092000000001</v>
      </c>
      <c r="K7133" s="212">
        <v>40932.226000000002</v>
      </c>
      <c r="L7133" s="212">
        <v>37608.913</v>
      </c>
      <c r="M7133" s="212">
        <v>45360.093000000001</v>
      </c>
      <c r="N7133" s="212">
        <v>40561.052000000003</v>
      </c>
      <c r="O7133" s="212">
        <v>28.244</v>
      </c>
      <c r="P7133" s="212">
        <v>42.850999999999999</v>
      </c>
      <c r="Q7133" s="212">
        <v>13.82</v>
      </c>
      <c r="R7133" s="212">
        <v>341.66199999999998</v>
      </c>
      <c r="S7133" s="212">
        <v>2.5019999999999998</v>
      </c>
      <c r="T7133" s="212">
        <v>42826.226000000002</v>
      </c>
      <c r="U7133" s="212">
        <v>40335.610999999997</v>
      </c>
    </row>
    <row r="7134" spans="1:21" x14ac:dyDescent="0.25">
      <c r="A7134" s="57" t="s">
        <v>543</v>
      </c>
      <c r="B7134" s="57" t="s">
        <v>5209</v>
      </c>
      <c r="C7134" s="212">
        <v>66903.031000000003</v>
      </c>
      <c r="D7134" s="212">
        <v>80842.770999999993</v>
      </c>
      <c r="E7134" s="212">
        <v>80437.445000000007</v>
      </c>
      <c r="F7134" s="212">
        <v>121753.55</v>
      </c>
      <c r="G7134" s="212">
        <v>112364.69</v>
      </c>
      <c r="H7134" s="212">
        <v>130375.202</v>
      </c>
      <c r="I7134" s="212">
        <v>137105.47099999999</v>
      </c>
      <c r="J7134" s="212">
        <v>161311.16500000001</v>
      </c>
      <c r="K7134" s="212">
        <v>228027.617</v>
      </c>
      <c r="L7134" s="212">
        <v>302507.24300000002</v>
      </c>
      <c r="M7134" s="212">
        <v>384137.34100000001</v>
      </c>
      <c r="N7134" s="212">
        <v>505133.68800000002</v>
      </c>
      <c r="O7134" s="212">
        <v>614933.28099999996</v>
      </c>
      <c r="P7134" s="212">
        <v>713430.64899999998</v>
      </c>
      <c r="Q7134" s="212">
        <v>704824.88100000005</v>
      </c>
      <c r="R7134" s="212">
        <v>968866.51699999999</v>
      </c>
      <c r="S7134" s="212">
        <v>1147055.8</v>
      </c>
      <c r="T7134" s="212">
        <v>1299935.747</v>
      </c>
      <c r="U7134" s="212">
        <v>1462698.172</v>
      </c>
    </row>
    <row r="7135" spans="1:21" x14ac:dyDescent="0.25">
      <c r="A7135" s="57" t="s">
        <v>331</v>
      </c>
      <c r="B7135" s="57" t="s">
        <v>5211</v>
      </c>
      <c r="C7135" s="212">
        <v>921601.78799999994</v>
      </c>
      <c r="D7135" s="212">
        <v>1001273.813</v>
      </c>
      <c r="E7135" s="212">
        <v>1115593.3899999999</v>
      </c>
      <c r="F7135" s="212">
        <v>1105151.68</v>
      </c>
      <c r="G7135" s="212">
        <v>1096154.7180000001</v>
      </c>
      <c r="H7135" s="212">
        <v>1106292.3500000001</v>
      </c>
      <c r="I7135" s="212">
        <v>1070512.527</v>
      </c>
      <c r="J7135" s="212">
        <v>1269859.834</v>
      </c>
      <c r="K7135" s="212">
        <v>1403764.1780000001</v>
      </c>
      <c r="L7135" s="212">
        <v>1698523.6089999999</v>
      </c>
      <c r="M7135" s="212">
        <v>2243611.4190000002</v>
      </c>
      <c r="N7135" s="212">
        <v>2316117.4330000002</v>
      </c>
      <c r="O7135" s="212">
        <v>2587318.219</v>
      </c>
      <c r="P7135" s="212">
        <v>3265912.1850000001</v>
      </c>
      <c r="Q7135" s="212">
        <v>3156884.449</v>
      </c>
      <c r="R7135" s="212">
        <v>3405868.0159999998</v>
      </c>
      <c r="S7135" s="212">
        <v>4062666.1439999999</v>
      </c>
      <c r="T7135" s="212">
        <v>4635831.1979999999</v>
      </c>
      <c r="U7135" s="212">
        <v>4867885.3940000003</v>
      </c>
    </row>
    <row r="7136" spans="1:21" x14ac:dyDescent="0.25">
      <c r="A7136" s="57" t="s">
        <v>3075</v>
      </c>
      <c r="B7136" s="57" t="s">
        <v>5212</v>
      </c>
      <c r="C7136" s="212">
        <v>245262.00099999999</v>
      </c>
      <c r="D7136" s="212">
        <v>220439.185</v>
      </c>
      <c r="E7136" s="212">
        <v>265816.049</v>
      </c>
      <c r="F7136" s="212">
        <v>376653.59499999997</v>
      </c>
      <c r="G7136" s="212">
        <v>314496.55</v>
      </c>
      <c r="H7136" s="212">
        <v>223790.981</v>
      </c>
      <c r="I7136" s="212">
        <v>234474.62100000001</v>
      </c>
      <c r="J7136" s="212">
        <v>326806.83299999998</v>
      </c>
      <c r="K7136" s="212">
        <v>438976.19900000002</v>
      </c>
      <c r="L7136" s="212">
        <v>393001.76899999997</v>
      </c>
      <c r="M7136" s="212">
        <v>365915.19199999998</v>
      </c>
      <c r="N7136" s="212">
        <v>471699.55800000002</v>
      </c>
      <c r="O7136" s="212">
        <v>730344.23199999996</v>
      </c>
      <c r="P7136" s="212">
        <v>767952.08700000006</v>
      </c>
      <c r="Q7136" s="212">
        <v>582606.05299999996</v>
      </c>
      <c r="R7136" s="212">
        <v>650724.98600000003</v>
      </c>
      <c r="S7136" s="212">
        <v>894580.38500000001</v>
      </c>
      <c r="T7136" s="212">
        <v>886167.63500000001</v>
      </c>
      <c r="U7136" s="212">
        <v>878066.40500000003</v>
      </c>
    </row>
    <row r="7137" spans="1:21" x14ac:dyDescent="0.25">
      <c r="A7137" s="57" t="s">
        <v>3377</v>
      </c>
      <c r="B7137" s="57" t="s">
        <v>5213</v>
      </c>
      <c r="C7137" s="212">
        <v>197606.02</v>
      </c>
      <c r="D7137" s="212">
        <v>263581.12199999997</v>
      </c>
      <c r="E7137" s="212">
        <v>222662.37599999999</v>
      </c>
      <c r="F7137" s="212">
        <v>280607.788</v>
      </c>
      <c r="G7137" s="212">
        <v>284971.50799999997</v>
      </c>
      <c r="H7137" s="212">
        <v>263742.75199999998</v>
      </c>
      <c r="I7137" s="212">
        <v>241563.1</v>
      </c>
      <c r="J7137" s="212">
        <v>260812.42300000001</v>
      </c>
      <c r="K7137" s="212">
        <v>238541.394</v>
      </c>
      <c r="L7137" s="212">
        <v>408925.375</v>
      </c>
      <c r="M7137" s="212">
        <v>396865.25900000002</v>
      </c>
      <c r="N7137" s="212">
        <v>456644.89399999997</v>
      </c>
      <c r="O7137" s="212">
        <v>620815.60100000002</v>
      </c>
      <c r="P7137" s="212">
        <v>864606.68500000006</v>
      </c>
      <c r="Q7137" s="212">
        <v>751006.71499999997</v>
      </c>
      <c r="R7137" s="212">
        <v>721601.522</v>
      </c>
      <c r="S7137" s="212">
        <v>802134.88399999996</v>
      </c>
      <c r="T7137" s="212">
        <v>744056.723</v>
      </c>
      <c r="U7137" s="212">
        <v>943118.96600000001</v>
      </c>
    </row>
    <row r="7138" spans="1:21" x14ac:dyDescent="0.25">
      <c r="A7138" s="57" t="s">
        <v>836</v>
      </c>
      <c r="B7138" s="57" t="s">
        <v>5214</v>
      </c>
      <c r="C7138" s="212">
        <v>442320.65100000001</v>
      </c>
      <c r="D7138" s="212">
        <v>523529.54100000003</v>
      </c>
      <c r="E7138" s="212">
        <v>502552.34299999999</v>
      </c>
      <c r="F7138" s="212">
        <v>530961.18500000006</v>
      </c>
      <c r="G7138" s="212">
        <v>541963.90399999998</v>
      </c>
      <c r="H7138" s="212">
        <v>573395.09199999995</v>
      </c>
      <c r="I7138" s="212">
        <v>526179.93700000003</v>
      </c>
      <c r="J7138" s="212">
        <v>595427.17599999998</v>
      </c>
      <c r="K7138" s="212">
        <v>734974.66599999997</v>
      </c>
      <c r="L7138" s="212">
        <v>860191.18</v>
      </c>
      <c r="M7138" s="212">
        <v>995798.16700000002</v>
      </c>
      <c r="N7138" s="212">
        <v>1312722.358</v>
      </c>
      <c r="O7138" s="212">
        <v>1515071.996</v>
      </c>
      <c r="P7138" s="212">
        <v>1583353.0649999999</v>
      </c>
      <c r="Q7138" s="212">
        <v>1281739.987</v>
      </c>
      <c r="R7138" s="212">
        <v>1513738.7819999999</v>
      </c>
      <c r="S7138" s="212">
        <v>2070775.7479999999</v>
      </c>
      <c r="T7138" s="212">
        <v>2188067.8149999999</v>
      </c>
      <c r="U7138" s="212">
        <v>2188506.4500000002</v>
      </c>
    </row>
    <row r="7139" spans="1:21" x14ac:dyDescent="0.25">
      <c r="A7139" s="57" t="s">
        <v>3596</v>
      </c>
      <c r="B7139" s="57" t="s">
        <v>5215</v>
      </c>
      <c r="C7139" s="212">
        <v>36367.148999999998</v>
      </c>
      <c r="D7139" s="212">
        <v>49873.23</v>
      </c>
      <c r="E7139" s="212">
        <v>43890.995000000003</v>
      </c>
      <c r="F7139" s="212">
        <v>46203.959000000003</v>
      </c>
      <c r="G7139" s="212">
        <v>40741.580999999998</v>
      </c>
      <c r="H7139" s="212">
        <v>32695.678</v>
      </c>
      <c r="I7139" s="212">
        <v>35688.847000000002</v>
      </c>
      <c r="J7139" s="212">
        <v>34837.495000000003</v>
      </c>
      <c r="K7139" s="212">
        <v>48605.288</v>
      </c>
      <c r="L7139" s="212">
        <v>45757.67</v>
      </c>
      <c r="M7139" s="212">
        <v>49506.411999999997</v>
      </c>
      <c r="N7139" s="212">
        <v>64082.370999999999</v>
      </c>
      <c r="O7139" s="212">
        <v>83247.273000000001</v>
      </c>
      <c r="P7139" s="212">
        <v>77770.648000000001</v>
      </c>
      <c r="Q7139" s="212">
        <v>66516.490999999995</v>
      </c>
      <c r="R7139" s="212">
        <v>70640.692999999999</v>
      </c>
      <c r="S7139" s="212">
        <v>71679.351999999999</v>
      </c>
      <c r="T7139" s="212">
        <v>82787.274000000005</v>
      </c>
      <c r="U7139" s="212">
        <v>95944.135999999999</v>
      </c>
    </row>
    <row r="7140" spans="1:21" x14ac:dyDescent="0.25">
      <c r="A7140" s="57" t="s">
        <v>1866</v>
      </c>
      <c r="B7140" s="57" t="s">
        <v>5216</v>
      </c>
      <c r="C7140" s="212">
        <v>79753.135999999999</v>
      </c>
      <c r="D7140" s="212">
        <v>116942.667</v>
      </c>
      <c r="E7140" s="212">
        <v>111183.489</v>
      </c>
      <c r="F7140" s="212">
        <v>118750.82</v>
      </c>
      <c r="G7140" s="212">
        <v>144468.682</v>
      </c>
      <c r="H7140" s="212">
        <v>136481.68799999999</v>
      </c>
      <c r="I7140" s="212">
        <v>127240.05100000001</v>
      </c>
      <c r="J7140" s="212">
        <v>138838.889</v>
      </c>
      <c r="K7140" s="212">
        <v>108306.266</v>
      </c>
      <c r="L7140" s="212">
        <v>98762.823999999993</v>
      </c>
      <c r="M7140" s="212">
        <v>95237.006999999998</v>
      </c>
      <c r="N7140" s="212">
        <v>100229.057</v>
      </c>
      <c r="O7140" s="212">
        <v>112791.337</v>
      </c>
      <c r="P7140" s="212">
        <v>117428.423</v>
      </c>
      <c r="Q7140" s="212">
        <v>112889.183</v>
      </c>
      <c r="R7140" s="212">
        <v>110344.361</v>
      </c>
      <c r="S7140" s="212">
        <v>112994.965</v>
      </c>
      <c r="T7140" s="212">
        <v>101916.837</v>
      </c>
      <c r="U7140" s="212">
        <v>109596.095</v>
      </c>
    </row>
    <row r="7141" spans="1:21" x14ac:dyDescent="0.25">
      <c r="A7141" s="57" t="s">
        <v>930</v>
      </c>
      <c r="B7141" s="57" t="s">
        <v>5217</v>
      </c>
      <c r="C7141" s="212">
        <v>126354.56299999999</v>
      </c>
      <c r="D7141" s="212">
        <v>131649.94099999999</v>
      </c>
      <c r="E7141" s="212">
        <v>142241.43799999999</v>
      </c>
      <c r="F7141" s="212">
        <v>153010.614</v>
      </c>
      <c r="G7141" s="212">
        <v>161825.228</v>
      </c>
      <c r="H7141" s="212">
        <v>141468.27600000001</v>
      </c>
      <c r="I7141" s="212">
        <v>120857.90700000001</v>
      </c>
      <c r="J7141" s="212">
        <v>153305.394</v>
      </c>
      <c r="K7141" s="212">
        <v>191893.258</v>
      </c>
      <c r="L7141" s="212">
        <v>243128.747</v>
      </c>
      <c r="M7141" s="212">
        <v>232477.28700000001</v>
      </c>
      <c r="N7141" s="212">
        <v>253403.79199999999</v>
      </c>
      <c r="O7141" s="212">
        <v>293607.75699999998</v>
      </c>
      <c r="P7141" s="212">
        <v>403480.592</v>
      </c>
      <c r="Q7141" s="212">
        <v>335271.00799999997</v>
      </c>
      <c r="R7141" s="212">
        <v>408003.32400000002</v>
      </c>
      <c r="S7141" s="212">
        <v>429132.98100000003</v>
      </c>
      <c r="T7141" s="212">
        <v>360143.446</v>
      </c>
      <c r="U7141" s="212">
        <v>380198.31300000002</v>
      </c>
    </row>
    <row r="7142" spans="1:21" x14ac:dyDescent="0.25">
      <c r="A7142" s="57" t="s">
        <v>2712</v>
      </c>
      <c r="B7142" s="57" t="s">
        <v>5218</v>
      </c>
      <c r="C7142" s="212">
        <v>262113.98199999999</v>
      </c>
      <c r="D7142" s="212">
        <v>230865.16200000001</v>
      </c>
      <c r="E7142" s="212">
        <v>225072.73</v>
      </c>
      <c r="F7142" s="212">
        <v>223823.02499999999</v>
      </c>
      <c r="G7142" s="212">
        <v>229189.12100000001</v>
      </c>
      <c r="H7142" s="212">
        <v>238562.06700000001</v>
      </c>
      <c r="I7142" s="212">
        <v>260842.84599999999</v>
      </c>
      <c r="J7142" s="212">
        <v>257435.92</v>
      </c>
      <c r="K7142" s="212">
        <v>275814.64500000002</v>
      </c>
      <c r="L7142" s="212">
        <v>323748.772</v>
      </c>
      <c r="M7142" s="212">
        <v>368153.21500000003</v>
      </c>
      <c r="N7142" s="212">
        <v>452376.96899999998</v>
      </c>
      <c r="O7142" s="212">
        <v>483106.76799999998</v>
      </c>
      <c r="P7142" s="212">
        <v>510174.163</v>
      </c>
      <c r="Q7142" s="212">
        <v>451143.82799999998</v>
      </c>
      <c r="R7142" s="212">
        <v>469842.50300000003</v>
      </c>
      <c r="S7142" s="212">
        <v>468690.66700000002</v>
      </c>
      <c r="T7142" s="212">
        <v>475099.72399999999</v>
      </c>
      <c r="U7142" s="212">
        <v>569993.42000000004</v>
      </c>
    </row>
    <row r="7143" spans="1:21" x14ac:dyDescent="0.25">
      <c r="A7143" s="57" t="s">
        <v>2048</v>
      </c>
      <c r="B7143" s="57" t="s">
        <v>5219</v>
      </c>
      <c r="C7143" s="212">
        <v>57099.546000000002</v>
      </c>
      <c r="D7143" s="212">
        <v>69362.760999999999</v>
      </c>
      <c r="E7143" s="212">
        <v>56289.31</v>
      </c>
      <c r="F7143" s="212">
        <v>47634.184000000001</v>
      </c>
      <c r="G7143" s="212">
        <v>45074.055</v>
      </c>
      <c r="H7143" s="212">
        <v>46439.809000000001</v>
      </c>
      <c r="I7143" s="212">
        <v>49572.913999999997</v>
      </c>
      <c r="J7143" s="212">
        <v>51247.273999999998</v>
      </c>
      <c r="K7143" s="212">
        <v>63839.148000000001</v>
      </c>
      <c r="L7143" s="212">
        <v>68664.539000000004</v>
      </c>
      <c r="M7143" s="212">
        <v>66372.5</v>
      </c>
      <c r="N7143" s="212">
        <v>78980.913</v>
      </c>
      <c r="O7143" s="212">
        <v>92310.129000000001</v>
      </c>
      <c r="P7143" s="212">
        <v>119489.11</v>
      </c>
      <c r="Q7143" s="212">
        <v>92738.225999999995</v>
      </c>
      <c r="R7143" s="212">
        <v>99616.627999999997</v>
      </c>
      <c r="S7143" s="212">
        <v>112811.19100000001</v>
      </c>
      <c r="T7143" s="212">
        <v>114938.852</v>
      </c>
      <c r="U7143" s="212">
        <v>112151.32399999999</v>
      </c>
    </row>
    <row r="7144" spans="1:21" x14ac:dyDescent="0.25">
      <c r="A7144" s="57" t="s">
        <v>544</v>
      </c>
      <c r="B7144" s="57" t="s">
        <v>5220</v>
      </c>
      <c r="C7144" s="212">
        <v>116960.32799999999</v>
      </c>
      <c r="D7144" s="212">
        <v>150882.761</v>
      </c>
      <c r="E7144" s="212">
        <v>174974.80100000001</v>
      </c>
      <c r="F7144" s="212">
        <v>114508.291</v>
      </c>
      <c r="G7144" s="212">
        <v>127961.144</v>
      </c>
      <c r="H7144" s="212">
        <v>240481.05799999999</v>
      </c>
      <c r="I7144" s="212">
        <v>226561.72899999999</v>
      </c>
      <c r="J7144" s="212">
        <v>179256.878</v>
      </c>
      <c r="K7144" s="212">
        <v>267164.38900000002</v>
      </c>
      <c r="L7144" s="212">
        <v>240034.65</v>
      </c>
      <c r="M7144" s="212">
        <v>259522.10200000001</v>
      </c>
      <c r="N7144" s="212">
        <v>297520.66499999998</v>
      </c>
      <c r="O7144" s="212">
        <v>371622.18800000002</v>
      </c>
      <c r="P7144" s="212">
        <v>403074.33899999998</v>
      </c>
      <c r="Q7144" s="212">
        <v>415747.08399999997</v>
      </c>
      <c r="R7144" s="212">
        <v>484835.44199999998</v>
      </c>
      <c r="S7144" s="212">
        <v>778139.30700000003</v>
      </c>
      <c r="T7144" s="212">
        <v>886471.14500000002</v>
      </c>
      <c r="U7144" s="212">
        <v>748316.54299999995</v>
      </c>
    </row>
    <row r="7145" spans="1:21" x14ac:dyDescent="0.25">
      <c r="A7145" s="57" t="s">
        <v>1402</v>
      </c>
      <c r="B7145" s="57" t="s">
        <v>5221</v>
      </c>
      <c r="C7145" s="212">
        <v>42033.680999999997</v>
      </c>
      <c r="D7145" s="212">
        <v>49099.756999999998</v>
      </c>
      <c r="E7145" s="212">
        <v>51449.72</v>
      </c>
      <c r="F7145" s="212">
        <v>54964.472999999998</v>
      </c>
      <c r="G7145" s="212">
        <v>56408.016000000003</v>
      </c>
      <c r="H7145" s="212">
        <v>54339.370999999999</v>
      </c>
      <c r="I7145" s="212">
        <v>65440.983</v>
      </c>
      <c r="J7145" s="212">
        <v>77057.468999999997</v>
      </c>
      <c r="K7145" s="212">
        <v>110739.143</v>
      </c>
      <c r="L7145" s="212">
        <v>152953.674</v>
      </c>
      <c r="M7145" s="212">
        <v>183735.80300000001</v>
      </c>
      <c r="N7145" s="212">
        <v>210228.80900000001</v>
      </c>
      <c r="O7145" s="212">
        <v>218957.867</v>
      </c>
      <c r="P7145" s="212">
        <v>242297.31400000001</v>
      </c>
      <c r="Q7145" s="212">
        <v>218398.88099999999</v>
      </c>
      <c r="R7145" s="212">
        <v>240998.05100000001</v>
      </c>
      <c r="S7145" s="212">
        <v>284839.68099999998</v>
      </c>
      <c r="T7145" s="212">
        <v>282809.84600000002</v>
      </c>
      <c r="U7145" s="212">
        <v>309869.73499999999</v>
      </c>
    </row>
    <row r="7146" spans="1:21" x14ac:dyDescent="0.25">
      <c r="A7146" s="57" t="s">
        <v>9899</v>
      </c>
      <c r="B7146" s="57" t="s">
        <v>9900</v>
      </c>
      <c r="C7146" s="212">
        <v>28833.632000000001</v>
      </c>
      <c r="D7146" s="212">
        <v>32055.857</v>
      </c>
      <c r="E7146" s="212">
        <v>28394.731</v>
      </c>
      <c r="F7146" s="212">
        <v>27314.391</v>
      </c>
      <c r="G7146" s="212">
        <v>33700.082999999999</v>
      </c>
      <c r="H7146" s="212">
        <v>28646.928</v>
      </c>
      <c r="I7146" s="212">
        <v>29021.254000000001</v>
      </c>
      <c r="J7146" s="212">
        <v>31331.873</v>
      </c>
      <c r="K7146" s="212">
        <v>31058.370999999999</v>
      </c>
      <c r="L7146" s="212">
        <v>35886.116000000002</v>
      </c>
      <c r="M7146" s="212">
        <v>38026.906000000003</v>
      </c>
      <c r="N7146" s="212">
        <v>39249.303</v>
      </c>
      <c r="O7146" s="212">
        <v>48447.177000000003</v>
      </c>
      <c r="P7146" s="212">
        <v>71718.891000000003</v>
      </c>
      <c r="Q7146" s="212">
        <v>46400.940999999999</v>
      </c>
      <c r="R7146" s="212">
        <v>58912.466</v>
      </c>
      <c r="S7146" s="212">
        <v>71235.153000000006</v>
      </c>
      <c r="T7146" s="212">
        <v>75408.832999999999</v>
      </c>
      <c r="U7146" s="212">
        <v>83821.989000000001</v>
      </c>
    </row>
    <row r="7147" spans="1:21" x14ac:dyDescent="0.25">
      <c r="A7147" s="57" t="s">
        <v>984</v>
      </c>
      <c r="B7147" s="57" t="s">
        <v>5222</v>
      </c>
      <c r="C7147" s="212">
        <v>9938998.1950000003</v>
      </c>
      <c r="D7147" s="212">
        <v>8299739.8569999998</v>
      </c>
      <c r="E7147" s="212">
        <v>11147930.692</v>
      </c>
      <c r="F7147" s="212">
        <v>9942817.5350000001</v>
      </c>
      <c r="G7147" s="212">
        <v>8261673.7489999998</v>
      </c>
      <c r="H7147" s="212">
        <v>7561244.0020000003</v>
      </c>
      <c r="I7147" s="212">
        <v>4945848.2529999996</v>
      </c>
      <c r="J7147" s="212">
        <v>4633863.8380000005</v>
      </c>
      <c r="K7147" s="212">
        <v>5322169.5029999996</v>
      </c>
      <c r="L7147" s="212">
        <v>6572411.1720000003</v>
      </c>
      <c r="M7147" s="212">
        <v>8653136.5409999993</v>
      </c>
      <c r="N7147" s="212">
        <v>10329440.604</v>
      </c>
      <c r="O7147" s="212">
        <v>12615371.956</v>
      </c>
      <c r="P7147" s="212">
        <v>14883055.173</v>
      </c>
      <c r="Q7147" s="212">
        <v>13429365.870999999</v>
      </c>
      <c r="R7147" s="212">
        <v>16802090.385000002</v>
      </c>
      <c r="S7147" s="212">
        <v>25393463.620000001</v>
      </c>
      <c r="T7147" s="212">
        <v>22461144.138999999</v>
      </c>
      <c r="U7147" s="212">
        <v>16741221.757999999</v>
      </c>
    </row>
    <row r="7148" spans="1:21" x14ac:dyDescent="0.25">
      <c r="A7148" s="57" t="s">
        <v>926</v>
      </c>
      <c r="B7148" s="57" t="s">
        <v>5224</v>
      </c>
      <c r="C7148" s="212">
        <v>1243878.023</v>
      </c>
      <c r="D7148" s="212">
        <v>1199402.9850000001</v>
      </c>
      <c r="E7148" s="212">
        <v>1288778.105</v>
      </c>
      <c r="F7148" s="212">
        <v>1357349.875</v>
      </c>
      <c r="G7148" s="212">
        <v>1326055.5759999999</v>
      </c>
      <c r="H7148" s="212">
        <v>1248712.209</v>
      </c>
      <c r="I7148" s="212">
        <v>1161796.8430000001</v>
      </c>
      <c r="J7148" s="212">
        <v>1265451.379</v>
      </c>
      <c r="K7148" s="212">
        <v>1558825.5160000001</v>
      </c>
      <c r="L7148" s="212">
        <v>1803811.0889999999</v>
      </c>
      <c r="M7148" s="212">
        <v>2405543.4029999999</v>
      </c>
      <c r="N7148" s="212">
        <v>2923418.46</v>
      </c>
      <c r="O7148" s="212">
        <v>3746691.2450000001</v>
      </c>
      <c r="P7148" s="212">
        <v>4774740.9780000001</v>
      </c>
      <c r="Q7148" s="212">
        <v>4914352.7369999997</v>
      </c>
      <c r="R7148" s="212">
        <v>5644358.4589999998</v>
      </c>
      <c r="S7148" s="212">
        <v>8020910.4560000002</v>
      </c>
      <c r="T7148" s="212">
        <v>8184311.6430000002</v>
      </c>
      <c r="U7148" s="212">
        <v>8785236.6079999991</v>
      </c>
    </row>
    <row r="7149" spans="1:21" x14ac:dyDescent="0.25">
      <c r="A7149" s="57" t="s">
        <v>1239</v>
      </c>
      <c r="B7149" s="57" t="s">
        <v>5225</v>
      </c>
      <c r="C7149" s="212">
        <v>145366.44099999999</v>
      </c>
      <c r="D7149" s="212">
        <v>131170.99900000001</v>
      </c>
      <c r="E7149" s="212">
        <v>144635.391</v>
      </c>
      <c r="F7149" s="212">
        <v>154652.59899999999</v>
      </c>
      <c r="G7149" s="212">
        <v>145781.845</v>
      </c>
      <c r="H7149" s="212">
        <v>145243.10500000001</v>
      </c>
      <c r="I7149" s="212">
        <v>108004.764</v>
      </c>
      <c r="J7149" s="212">
        <v>121291.935</v>
      </c>
      <c r="K7149" s="212">
        <v>149889.16899999999</v>
      </c>
      <c r="L7149" s="212">
        <v>150995.96</v>
      </c>
      <c r="M7149" s="212">
        <v>176376.81899999999</v>
      </c>
      <c r="N7149" s="212">
        <v>195104.424</v>
      </c>
      <c r="O7149" s="212">
        <v>265942.81199999998</v>
      </c>
      <c r="P7149" s="212">
        <v>348895.59399999998</v>
      </c>
      <c r="Q7149" s="212">
        <v>364868.26799999998</v>
      </c>
      <c r="R7149" s="212">
        <v>445290.212</v>
      </c>
      <c r="S7149" s="212">
        <v>578562.53399999999</v>
      </c>
      <c r="T7149" s="212">
        <v>539693.60400000005</v>
      </c>
      <c r="U7149" s="212">
        <v>586723.853</v>
      </c>
    </row>
    <row r="7150" spans="1:21" x14ac:dyDescent="0.25">
      <c r="A7150" s="57" t="s">
        <v>2159</v>
      </c>
      <c r="B7150" s="57" t="s">
        <v>5227</v>
      </c>
      <c r="C7150" s="212">
        <v>50836.656999999999</v>
      </c>
      <c r="D7150" s="212">
        <v>53695.817000000003</v>
      </c>
      <c r="E7150" s="212">
        <v>60107.964</v>
      </c>
      <c r="F7150" s="212">
        <v>87615.784</v>
      </c>
      <c r="G7150" s="212">
        <v>100627.527</v>
      </c>
      <c r="H7150" s="212">
        <v>136838.83100000001</v>
      </c>
      <c r="I7150" s="212">
        <v>144266.399</v>
      </c>
      <c r="J7150" s="212">
        <v>169425.24799999999</v>
      </c>
      <c r="K7150" s="212">
        <v>226862.397</v>
      </c>
      <c r="L7150" s="212">
        <v>296883.94799999997</v>
      </c>
      <c r="M7150" s="212">
        <v>358468.15899999999</v>
      </c>
      <c r="N7150" s="212">
        <v>453568.14299999998</v>
      </c>
      <c r="O7150" s="212">
        <v>522431.66800000001</v>
      </c>
      <c r="P7150" s="212">
        <v>638926.75800000003</v>
      </c>
      <c r="Q7150" s="212">
        <v>651233.77</v>
      </c>
      <c r="R7150" s="212">
        <v>740653.91700000002</v>
      </c>
      <c r="S7150" s="212">
        <v>854474.54599999997</v>
      </c>
      <c r="T7150" s="212">
        <v>908972.10499999998</v>
      </c>
      <c r="U7150" s="212">
        <v>1070894.959</v>
      </c>
    </row>
    <row r="7151" spans="1:21" x14ac:dyDescent="0.25">
      <c r="A7151" s="57" t="s">
        <v>2139</v>
      </c>
      <c r="B7151" s="57" t="s">
        <v>5228</v>
      </c>
      <c r="C7151" s="212">
        <v>129038.61599999999</v>
      </c>
      <c r="D7151" s="212">
        <v>120798.872</v>
      </c>
      <c r="E7151" s="212">
        <v>169594.076</v>
      </c>
      <c r="F7151" s="212">
        <v>229116.11900000001</v>
      </c>
      <c r="G7151" s="212">
        <v>226279.74</v>
      </c>
      <c r="H7151" s="212">
        <v>215446.73300000001</v>
      </c>
      <c r="I7151" s="212">
        <v>192091.11499999999</v>
      </c>
      <c r="J7151" s="212">
        <v>190449.92600000001</v>
      </c>
      <c r="K7151" s="212">
        <v>213139.08</v>
      </c>
      <c r="L7151" s="212">
        <v>263628.60800000001</v>
      </c>
      <c r="M7151" s="212">
        <v>277896.65500000003</v>
      </c>
      <c r="N7151" s="212">
        <v>287554.30499999999</v>
      </c>
      <c r="O7151" s="212">
        <v>325329.61099999998</v>
      </c>
      <c r="P7151" s="212">
        <v>353850.41899999999</v>
      </c>
      <c r="Q7151" s="212">
        <v>333396.68</v>
      </c>
      <c r="R7151" s="212">
        <v>400517.89899999998</v>
      </c>
      <c r="S7151" s="212">
        <v>487818.68300000002</v>
      </c>
      <c r="T7151" s="212">
        <v>509261.00699999998</v>
      </c>
      <c r="U7151" s="212">
        <v>611718.14099999995</v>
      </c>
    </row>
    <row r="7152" spans="1:21" x14ac:dyDescent="0.25">
      <c r="A7152" s="57" t="s">
        <v>646</v>
      </c>
      <c r="B7152" s="57" t="s">
        <v>5229</v>
      </c>
      <c r="C7152" s="212">
        <v>556836.41599999997</v>
      </c>
      <c r="D7152" s="212">
        <v>525392.85699999996</v>
      </c>
      <c r="E7152" s="212">
        <v>629925.00699999998</v>
      </c>
      <c r="F7152" s="212">
        <v>653922.72199999995</v>
      </c>
      <c r="G7152" s="212">
        <v>791005.75100000005</v>
      </c>
      <c r="H7152" s="212">
        <v>816429.30599999998</v>
      </c>
      <c r="I7152" s="212">
        <v>956961.12800000003</v>
      </c>
      <c r="J7152" s="212">
        <v>751686.59299999999</v>
      </c>
      <c r="K7152" s="212">
        <v>850165.52800000005</v>
      </c>
      <c r="L7152" s="212">
        <v>953527.68099999998</v>
      </c>
      <c r="M7152" s="212">
        <v>987141.049</v>
      </c>
      <c r="N7152" s="212">
        <v>1081553.4010000001</v>
      </c>
      <c r="O7152" s="212">
        <v>1196879.06</v>
      </c>
      <c r="P7152" s="212">
        <v>1366527.825</v>
      </c>
      <c r="Q7152" s="212">
        <v>1355149.6410000001</v>
      </c>
      <c r="R7152" s="212">
        <v>1556435.1610000001</v>
      </c>
      <c r="S7152" s="212">
        <v>1688159.8119999999</v>
      </c>
      <c r="T7152" s="212">
        <v>1569705.0209999999</v>
      </c>
      <c r="U7152" s="212">
        <v>1758746.906</v>
      </c>
    </row>
    <row r="7153" spans="1:21" x14ac:dyDescent="0.25">
      <c r="A7153" s="57" t="s">
        <v>432</v>
      </c>
      <c r="B7153" s="57" t="s">
        <v>5230</v>
      </c>
      <c r="C7153" s="212">
        <v>598394.05900000001</v>
      </c>
      <c r="D7153" s="212">
        <v>631494.76500000001</v>
      </c>
      <c r="E7153" s="212">
        <v>1273080.3770000001</v>
      </c>
      <c r="F7153" s="212">
        <v>1426833.3259999999</v>
      </c>
      <c r="G7153" s="212">
        <v>1509940.578</v>
      </c>
      <c r="H7153" s="212">
        <v>1598929.835</v>
      </c>
      <c r="I7153" s="212">
        <v>1548144.301</v>
      </c>
      <c r="J7153" s="212">
        <v>1322932.9669999999</v>
      </c>
      <c r="K7153" s="212">
        <v>1580103.7139999999</v>
      </c>
      <c r="L7153" s="212">
        <v>1717168.01</v>
      </c>
      <c r="M7153" s="212">
        <v>1863862.81</v>
      </c>
      <c r="N7153" s="212">
        <v>2116708.7609999999</v>
      </c>
      <c r="O7153" s="212">
        <v>2288562.1869999999</v>
      </c>
      <c r="P7153" s="212">
        <v>2795191.0589999999</v>
      </c>
      <c r="Q7153" s="212">
        <v>2864796.125</v>
      </c>
      <c r="R7153" s="212">
        <v>3361039.5610000002</v>
      </c>
      <c r="S7153" s="212">
        <v>2491680.6839999999</v>
      </c>
      <c r="T7153" s="212">
        <v>2338470.466</v>
      </c>
      <c r="U7153" s="212">
        <v>3819923.4569999999</v>
      </c>
    </row>
    <row r="7154" spans="1:21" x14ac:dyDescent="0.25">
      <c r="A7154" s="57" t="s">
        <v>668</v>
      </c>
      <c r="B7154" s="57" t="s">
        <v>5232</v>
      </c>
      <c r="C7154" s="212">
        <v>494421.00300000003</v>
      </c>
      <c r="D7154" s="212">
        <v>474266.98599999998</v>
      </c>
      <c r="E7154" s="212">
        <v>777306.54299999995</v>
      </c>
      <c r="F7154" s="212">
        <v>827791.81599999999</v>
      </c>
      <c r="G7154" s="212">
        <v>912659.15700000001</v>
      </c>
      <c r="H7154" s="212">
        <v>934894.728</v>
      </c>
      <c r="I7154" s="212">
        <v>498773.24800000002</v>
      </c>
      <c r="J7154" s="212">
        <v>464841.57299999997</v>
      </c>
      <c r="K7154" s="212">
        <v>446595.728</v>
      </c>
      <c r="L7154" s="212">
        <v>426258.44900000002</v>
      </c>
      <c r="M7154" s="212">
        <v>418936.52899999998</v>
      </c>
      <c r="N7154" s="212">
        <v>599095.07400000002</v>
      </c>
      <c r="O7154" s="212">
        <v>852095.60100000002</v>
      </c>
      <c r="P7154" s="212">
        <v>940391.48699999996</v>
      </c>
      <c r="Q7154" s="212">
        <v>796782.23600000003</v>
      </c>
      <c r="R7154" s="212">
        <v>1058297.3940000001</v>
      </c>
      <c r="S7154" s="212">
        <v>1591049.706</v>
      </c>
      <c r="T7154" s="212">
        <v>1867860.2879999999</v>
      </c>
      <c r="U7154" s="212">
        <v>2011160.987</v>
      </c>
    </row>
    <row r="7155" spans="1:21" x14ac:dyDescent="0.25">
      <c r="A7155" s="57" t="s">
        <v>1923</v>
      </c>
      <c r="B7155" s="57" t="s">
        <v>5233</v>
      </c>
      <c r="C7155" s="212">
        <v>40735.574999999997</v>
      </c>
      <c r="D7155" s="212">
        <v>45019.296000000002</v>
      </c>
      <c r="E7155" s="212">
        <v>63957.21</v>
      </c>
      <c r="F7155" s="212">
        <v>83451.081000000006</v>
      </c>
      <c r="G7155" s="212">
        <v>74875.338000000003</v>
      </c>
      <c r="H7155" s="212">
        <v>65232.396999999997</v>
      </c>
      <c r="I7155" s="212">
        <v>64301.868000000002</v>
      </c>
      <c r="J7155" s="212">
        <v>65928.406000000003</v>
      </c>
      <c r="K7155" s="212">
        <v>75026.839000000007</v>
      </c>
      <c r="L7155" s="212">
        <v>87393.756999999998</v>
      </c>
      <c r="M7155" s="212">
        <v>98529.842000000004</v>
      </c>
      <c r="N7155" s="212">
        <v>107543.88</v>
      </c>
      <c r="O7155" s="212">
        <v>185120.524</v>
      </c>
      <c r="P7155" s="212">
        <v>219396.91899999999</v>
      </c>
      <c r="Q7155" s="212">
        <v>198919.003</v>
      </c>
      <c r="R7155" s="212">
        <v>232991.215</v>
      </c>
      <c r="S7155" s="212">
        <v>344593.29399999999</v>
      </c>
      <c r="T7155" s="212">
        <v>393130.28</v>
      </c>
      <c r="U7155" s="212">
        <v>424561.25799999997</v>
      </c>
    </row>
    <row r="7156" spans="1:21" x14ac:dyDescent="0.25">
      <c r="A7156" s="57" t="s">
        <v>4287</v>
      </c>
      <c r="B7156" s="57" t="s">
        <v>5234</v>
      </c>
      <c r="C7156" s="212">
        <v>303302.12400000001</v>
      </c>
      <c r="D7156" s="212">
        <v>336442.41700000002</v>
      </c>
      <c r="E7156" s="212">
        <v>309290.64399999997</v>
      </c>
      <c r="F7156" s="212">
        <v>291433.51199999999</v>
      </c>
      <c r="G7156" s="212">
        <v>290029.05</v>
      </c>
      <c r="H7156" s="212">
        <v>288400.217</v>
      </c>
      <c r="I7156" s="212">
        <v>334550.82900000003</v>
      </c>
      <c r="J7156" s="212">
        <v>370017.45199999999</v>
      </c>
      <c r="K7156" s="212">
        <v>423258.73499999999</v>
      </c>
      <c r="L7156" s="212">
        <v>567825.64500000002</v>
      </c>
      <c r="M7156" s="212">
        <v>591028.63</v>
      </c>
      <c r="N7156" s="212">
        <v>621742.10499999998</v>
      </c>
      <c r="O7156" s="212">
        <v>857270.62600000005</v>
      </c>
      <c r="P7156" s="212">
        <v>943275.41200000001</v>
      </c>
      <c r="Q7156" s="212">
        <v>923394.18299999996</v>
      </c>
      <c r="R7156" s="212">
        <v>967265.52300000004</v>
      </c>
      <c r="S7156" s="212">
        <v>1299254.048</v>
      </c>
      <c r="T7156" s="212">
        <v>1278401.5970000001</v>
      </c>
      <c r="U7156" s="212">
        <v>1105818.1399999999</v>
      </c>
    </row>
    <row r="7157" spans="1:21" x14ac:dyDescent="0.25">
      <c r="A7157" s="57" t="s">
        <v>3371</v>
      </c>
      <c r="B7157" s="57" t="s">
        <v>5237</v>
      </c>
      <c r="C7157" s="212">
        <v>28959.143</v>
      </c>
      <c r="D7157" s="212">
        <v>29156.136999999999</v>
      </c>
      <c r="E7157" s="212">
        <v>20233.356</v>
      </c>
      <c r="F7157" s="212">
        <v>7340.0389999999998</v>
      </c>
      <c r="G7157" s="212">
        <v>8020.3329999999996</v>
      </c>
      <c r="H7157" s="212">
        <v>8171.875</v>
      </c>
      <c r="I7157" s="212">
        <v>9160.2019999999993</v>
      </c>
      <c r="J7157" s="212">
        <v>12076.757</v>
      </c>
      <c r="K7157" s="212">
        <v>14126.623</v>
      </c>
      <c r="L7157" s="212">
        <v>17415.326000000001</v>
      </c>
      <c r="M7157" s="212">
        <v>15515.707</v>
      </c>
      <c r="N7157" s="212">
        <v>22880.839</v>
      </c>
      <c r="O7157" s="212">
        <v>35503.345000000001</v>
      </c>
      <c r="P7157" s="212">
        <v>40257.771999999997</v>
      </c>
      <c r="Q7157" s="212">
        <v>41238.911999999997</v>
      </c>
      <c r="R7157" s="212">
        <v>48630.281999999999</v>
      </c>
      <c r="S7157" s="212">
        <v>66839.381999999998</v>
      </c>
      <c r="T7157" s="212">
        <v>79914.565000000002</v>
      </c>
      <c r="U7157" s="212">
        <v>96255.120999999999</v>
      </c>
    </row>
    <row r="7158" spans="1:21" x14ac:dyDescent="0.25">
      <c r="A7158" s="57" t="s">
        <v>4405</v>
      </c>
      <c r="B7158" s="57" t="s">
        <v>5238</v>
      </c>
      <c r="C7158" s="212">
        <v>26198.739000000001</v>
      </c>
      <c r="D7158" s="212">
        <v>18917.991000000002</v>
      </c>
      <c r="E7158" s="212">
        <v>33012.413</v>
      </c>
      <c r="F7158" s="212">
        <v>73802.187000000005</v>
      </c>
      <c r="G7158" s="212">
        <v>43345.423999999999</v>
      </c>
      <c r="H7158" s="212">
        <v>97321.626999999993</v>
      </c>
      <c r="I7158" s="212">
        <v>192587.611</v>
      </c>
      <c r="J7158" s="212">
        <v>155131.97</v>
      </c>
      <c r="K7158" s="212">
        <v>120550.52099999999</v>
      </c>
      <c r="L7158" s="212">
        <v>162640.99600000001</v>
      </c>
      <c r="M7158" s="212">
        <v>110459.103</v>
      </c>
      <c r="N7158" s="212">
        <v>127574.285</v>
      </c>
      <c r="O7158" s="212">
        <v>146994.34299999999</v>
      </c>
      <c r="P7158" s="212">
        <v>145020.91500000001</v>
      </c>
      <c r="Q7158" s="212">
        <v>168841.861</v>
      </c>
      <c r="R7158" s="212">
        <v>149824.652</v>
      </c>
      <c r="S7158" s="212">
        <v>725241.31599999999</v>
      </c>
      <c r="T7158" s="212">
        <v>395411.08</v>
      </c>
      <c r="U7158" s="212">
        <v>330899.87800000003</v>
      </c>
    </row>
    <row r="7159" spans="1:21" x14ac:dyDescent="0.25">
      <c r="A7159" s="57" t="s">
        <v>4316</v>
      </c>
      <c r="B7159" s="57" t="s">
        <v>5239</v>
      </c>
      <c r="C7159" s="212">
        <v>29400.766</v>
      </c>
      <c r="D7159" s="212">
        <v>30655.437999999998</v>
      </c>
      <c r="E7159" s="212">
        <v>38730.663999999997</v>
      </c>
      <c r="F7159" s="212">
        <v>56774.146000000001</v>
      </c>
      <c r="G7159" s="212">
        <v>89634.944000000003</v>
      </c>
      <c r="H7159" s="212">
        <v>105399.656</v>
      </c>
      <c r="I7159" s="212">
        <v>68127.857999999993</v>
      </c>
      <c r="J7159" s="212">
        <v>72563.835000000006</v>
      </c>
      <c r="K7159" s="212">
        <v>75243.361999999994</v>
      </c>
      <c r="L7159" s="212">
        <v>80914.828999999998</v>
      </c>
      <c r="M7159" s="212">
        <v>81859.312999999995</v>
      </c>
      <c r="N7159" s="212">
        <v>86379.042000000001</v>
      </c>
      <c r="O7159" s="212">
        <v>96068.633000000002</v>
      </c>
      <c r="P7159" s="212">
        <v>98665.153999999995</v>
      </c>
      <c r="Q7159" s="212">
        <v>104541.008</v>
      </c>
      <c r="R7159" s="212">
        <v>127535.245</v>
      </c>
      <c r="S7159" s="212">
        <v>241343.44</v>
      </c>
      <c r="T7159" s="212">
        <v>236482.77600000001</v>
      </c>
      <c r="U7159" s="212">
        <v>225496.31899999999</v>
      </c>
    </row>
    <row r="7160" spans="1:21" x14ac:dyDescent="0.25">
      <c r="A7160" s="57" t="s">
        <v>4403</v>
      </c>
      <c r="B7160" s="57" t="s">
        <v>5242</v>
      </c>
      <c r="C7160" s="212">
        <v>17331.931</v>
      </c>
      <c r="D7160" s="212">
        <v>18366.323</v>
      </c>
      <c r="E7160" s="212">
        <v>19941.728999999999</v>
      </c>
      <c r="F7160" s="212">
        <v>19831.787</v>
      </c>
      <c r="G7160" s="212">
        <v>14795.076999999999</v>
      </c>
      <c r="H7160" s="212">
        <v>22357.06</v>
      </c>
      <c r="I7160" s="212">
        <v>35788.800999999999</v>
      </c>
      <c r="J7160" s="212">
        <v>25674.309000000001</v>
      </c>
      <c r="K7160" s="212">
        <v>22222.989000000001</v>
      </c>
      <c r="L7160" s="212">
        <v>23683.405999999999</v>
      </c>
      <c r="M7160" s="212">
        <v>30289.862000000001</v>
      </c>
      <c r="N7160" s="212">
        <v>42584.447</v>
      </c>
      <c r="O7160" s="212">
        <v>55739.771999999997</v>
      </c>
      <c r="P7160" s="212">
        <v>48060.313000000002</v>
      </c>
      <c r="Q7160" s="212">
        <v>52783.262000000002</v>
      </c>
      <c r="R7160" s="212">
        <v>72280.512000000002</v>
      </c>
      <c r="S7160" s="212">
        <v>58999.428</v>
      </c>
      <c r="T7160" s="212">
        <v>102952.557</v>
      </c>
      <c r="U7160" s="212">
        <v>129207.81299999999</v>
      </c>
    </row>
    <row r="7161" spans="1:21" x14ac:dyDescent="0.25">
      <c r="A7161" s="57" t="s">
        <v>4286</v>
      </c>
      <c r="B7161" s="57" t="s">
        <v>5243</v>
      </c>
      <c r="C7161" s="212">
        <v>23459.313999999998</v>
      </c>
      <c r="D7161" s="212">
        <v>34672.947999999997</v>
      </c>
      <c r="E7161" s="212">
        <v>51057.247000000003</v>
      </c>
      <c r="F7161" s="212">
        <v>37579.042999999998</v>
      </c>
      <c r="G7161" s="212">
        <v>31764.491999999998</v>
      </c>
      <c r="H7161" s="212">
        <v>31897.11</v>
      </c>
      <c r="I7161" s="212">
        <v>32984.688999999998</v>
      </c>
      <c r="J7161" s="212">
        <v>39708.658000000003</v>
      </c>
      <c r="K7161" s="212">
        <v>48495.686999999998</v>
      </c>
      <c r="L7161" s="212">
        <v>55892.044000000002</v>
      </c>
      <c r="M7161" s="212">
        <v>51422.084000000003</v>
      </c>
      <c r="N7161" s="212">
        <v>61283.226000000002</v>
      </c>
      <c r="O7161" s="212">
        <v>93768.069000000003</v>
      </c>
      <c r="P7161" s="212">
        <v>141583.42800000001</v>
      </c>
      <c r="Q7161" s="212">
        <v>118123.88</v>
      </c>
      <c r="R7161" s="212">
        <v>154278.391</v>
      </c>
      <c r="S7161" s="212">
        <v>137520.57500000001</v>
      </c>
      <c r="T7161" s="212">
        <v>108227.326</v>
      </c>
      <c r="U7161" s="212">
        <v>142316.19</v>
      </c>
    </row>
    <row r="7162" spans="1:21" x14ac:dyDescent="0.25">
      <c r="A7162" s="57" t="s">
        <v>4351</v>
      </c>
      <c r="B7162" s="57" t="s">
        <v>5245</v>
      </c>
      <c r="C7162" s="212">
        <v>14575.28</v>
      </c>
      <c r="D7162" s="212">
        <v>13917.018</v>
      </c>
      <c r="E7162" s="212">
        <v>9990.9840000000004</v>
      </c>
      <c r="F7162" s="212">
        <v>9184.8680000000004</v>
      </c>
      <c r="G7162" s="212">
        <v>8251.9089999999997</v>
      </c>
      <c r="H7162" s="212">
        <v>10548.755999999999</v>
      </c>
      <c r="I7162" s="212">
        <v>12457.536</v>
      </c>
      <c r="J7162" s="212">
        <v>14009.108</v>
      </c>
      <c r="K7162" s="212">
        <v>13197.706</v>
      </c>
      <c r="L7162" s="212">
        <v>15015.544</v>
      </c>
      <c r="M7162" s="212">
        <v>12631.324000000001</v>
      </c>
      <c r="N7162" s="212">
        <v>13532.573</v>
      </c>
      <c r="O7162" s="212">
        <v>19120.098000000002</v>
      </c>
      <c r="P7162" s="212">
        <v>31360.774000000001</v>
      </c>
      <c r="Q7162" s="212">
        <v>31989.829000000002</v>
      </c>
      <c r="R7162" s="212">
        <v>32744.006000000001</v>
      </c>
      <c r="S7162" s="212">
        <v>35240.531000000003</v>
      </c>
      <c r="T7162" s="212">
        <v>7132.48</v>
      </c>
      <c r="U7162" s="212">
        <v>2434.058</v>
      </c>
    </row>
    <row r="7163" spans="1:21" x14ac:dyDescent="0.25">
      <c r="A7163" s="57" t="s">
        <v>4547</v>
      </c>
      <c r="B7163" s="57" t="s">
        <v>5246</v>
      </c>
      <c r="C7163" s="212">
        <v>17117.751</v>
      </c>
      <c r="D7163" s="212">
        <v>24487.813999999998</v>
      </c>
      <c r="E7163" s="212">
        <v>28555.615000000002</v>
      </c>
      <c r="F7163" s="212">
        <v>23903.966</v>
      </c>
      <c r="G7163" s="212">
        <v>35132.478000000003</v>
      </c>
      <c r="H7163" s="212">
        <v>21112.094000000001</v>
      </c>
      <c r="I7163" s="212">
        <v>15464.187</v>
      </c>
      <c r="J7163" s="212">
        <v>14928.342000000001</v>
      </c>
      <c r="K7163" s="212">
        <v>17247.202000000001</v>
      </c>
      <c r="L7163" s="212">
        <v>24298.343000000001</v>
      </c>
      <c r="M7163" s="212">
        <v>26771.989000000001</v>
      </c>
      <c r="N7163" s="212">
        <v>34160.330999999998</v>
      </c>
      <c r="O7163" s="212">
        <v>42078.983999999997</v>
      </c>
      <c r="P7163" s="212">
        <v>43927.264000000003</v>
      </c>
      <c r="Q7163" s="212">
        <v>46040.141000000003</v>
      </c>
      <c r="R7163" s="212">
        <v>57948.207999999999</v>
      </c>
      <c r="S7163" s="212">
        <v>66551.399999999994</v>
      </c>
      <c r="T7163" s="212">
        <v>31673.024000000001</v>
      </c>
      <c r="U7163" s="212">
        <v>3665.04</v>
      </c>
    </row>
    <row r="7164" spans="1:21" x14ac:dyDescent="0.25">
      <c r="A7164" s="57" t="s">
        <v>4285</v>
      </c>
      <c r="B7164" s="57" t="s">
        <v>5247</v>
      </c>
      <c r="C7164" s="212">
        <v>115817.073</v>
      </c>
      <c r="D7164" s="212">
        <v>151181.33199999999</v>
      </c>
      <c r="E7164" s="212">
        <v>157763.62100000001</v>
      </c>
      <c r="F7164" s="212">
        <v>139977.91399999999</v>
      </c>
      <c r="G7164" s="212">
        <v>124943.99800000001</v>
      </c>
      <c r="H7164" s="212">
        <v>128551.234</v>
      </c>
      <c r="I7164" s="212">
        <v>120432.061</v>
      </c>
      <c r="J7164" s="212">
        <v>117902.005</v>
      </c>
      <c r="K7164" s="212">
        <v>129593.594</v>
      </c>
      <c r="L7164" s="212">
        <v>268442.04800000001</v>
      </c>
      <c r="M7164" s="212">
        <v>299110.77100000001</v>
      </c>
      <c r="N7164" s="212">
        <v>239679.90599999999</v>
      </c>
      <c r="O7164" s="212">
        <v>247595.78</v>
      </c>
      <c r="P7164" s="212">
        <v>564564.46499999997</v>
      </c>
      <c r="Q7164" s="212">
        <v>406090.75599999999</v>
      </c>
      <c r="R7164" s="212">
        <v>652803.74399999995</v>
      </c>
      <c r="S7164" s="212">
        <v>661954.228</v>
      </c>
      <c r="T7164" s="212">
        <v>536293.93700000003</v>
      </c>
      <c r="U7164" s="212">
        <v>718324.87699999998</v>
      </c>
    </row>
    <row r="7165" spans="1:21" x14ac:dyDescent="0.25">
      <c r="A7165" s="57" t="s">
        <v>4546</v>
      </c>
      <c r="B7165" s="57" t="s">
        <v>5250</v>
      </c>
      <c r="C7165" s="212">
        <v>31920.718000000001</v>
      </c>
      <c r="D7165" s="212">
        <v>36980.856</v>
      </c>
      <c r="E7165" s="212">
        <v>37462.298999999999</v>
      </c>
      <c r="F7165" s="212">
        <v>38486.476000000002</v>
      </c>
      <c r="G7165" s="212">
        <v>40292.925000000003</v>
      </c>
      <c r="H7165" s="212">
        <v>39050.917000000001</v>
      </c>
      <c r="I7165" s="212">
        <v>40406.317000000003</v>
      </c>
      <c r="J7165" s="212">
        <v>39891.54</v>
      </c>
      <c r="K7165" s="212">
        <v>44739.836000000003</v>
      </c>
      <c r="L7165" s="212">
        <v>58480.578000000001</v>
      </c>
      <c r="M7165" s="212">
        <v>60533.55</v>
      </c>
      <c r="N7165" s="212">
        <v>75332.793000000005</v>
      </c>
      <c r="O7165" s="212">
        <v>7779.3549999999996</v>
      </c>
      <c r="P7165" s="212">
        <v>7480.6329999999998</v>
      </c>
      <c r="Q7165" s="212">
        <v>4262.1840000000002</v>
      </c>
      <c r="R7165" s="212">
        <v>5787.9059999999999</v>
      </c>
      <c r="S7165" s="212">
        <v>4869.3689999999997</v>
      </c>
      <c r="T7165" s="212">
        <v>6013.8919999999998</v>
      </c>
      <c r="U7165" s="212">
        <v>7153.0919999999996</v>
      </c>
    </row>
    <row r="7166" spans="1:21" x14ac:dyDescent="0.25">
      <c r="A7166" s="57" t="s">
        <v>656</v>
      </c>
      <c r="B7166" s="57" t="s">
        <v>5252</v>
      </c>
      <c r="C7166" s="212">
        <v>58557.839</v>
      </c>
      <c r="D7166" s="212">
        <v>61353.175999999999</v>
      </c>
      <c r="E7166" s="212">
        <v>66926.793999999994</v>
      </c>
      <c r="F7166" s="212">
        <v>69769.822</v>
      </c>
      <c r="G7166" s="212">
        <v>77203.813999999998</v>
      </c>
      <c r="H7166" s="212">
        <v>72329.842000000004</v>
      </c>
      <c r="I7166" s="212">
        <v>82486.607999999993</v>
      </c>
      <c r="J7166" s="212">
        <v>95250.557000000001</v>
      </c>
      <c r="K7166" s="212">
        <v>111476.516</v>
      </c>
      <c r="L7166" s="212">
        <v>129289.88499999999</v>
      </c>
      <c r="M7166" s="212">
        <v>142054.94200000001</v>
      </c>
      <c r="N7166" s="212">
        <v>157295.715</v>
      </c>
      <c r="O7166" s="212">
        <v>185137.185</v>
      </c>
      <c r="P7166" s="212">
        <v>226626.55300000001</v>
      </c>
      <c r="Q7166" s="212">
        <v>234183.965</v>
      </c>
      <c r="R7166" s="212">
        <v>258312.924</v>
      </c>
      <c r="S7166" s="212">
        <v>323683.25699999998</v>
      </c>
      <c r="T7166" s="212">
        <v>350916.17700000003</v>
      </c>
      <c r="U7166" s="212">
        <v>371407.22399999999</v>
      </c>
    </row>
    <row r="7167" spans="1:21" x14ac:dyDescent="0.25">
      <c r="A7167" s="57" t="s">
        <v>224</v>
      </c>
      <c r="B7167" s="57" t="s">
        <v>5253</v>
      </c>
      <c r="C7167" s="212">
        <v>100261.26</v>
      </c>
      <c r="D7167" s="212">
        <v>114950.56200000001</v>
      </c>
      <c r="E7167" s="212">
        <v>122811.63499999999</v>
      </c>
      <c r="F7167" s="212">
        <v>132871.71400000001</v>
      </c>
      <c r="G7167" s="212">
        <v>133876.141</v>
      </c>
      <c r="H7167" s="212">
        <v>131734.242</v>
      </c>
      <c r="I7167" s="212">
        <v>154875.20800000001</v>
      </c>
      <c r="J7167" s="212">
        <v>181241.519</v>
      </c>
      <c r="K7167" s="212">
        <v>219127.598</v>
      </c>
      <c r="L7167" s="212">
        <v>217579.87299999999</v>
      </c>
      <c r="M7167" s="212">
        <v>230130.535</v>
      </c>
      <c r="N7167" s="212">
        <v>254982.95600000001</v>
      </c>
      <c r="O7167" s="212">
        <v>409482.28499999997</v>
      </c>
      <c r="P7167" s="212">
        <v>456935.09899999999</v>
      </c>
      <c r="Q7167" s="212">
        <v>414703.29399999999</v>
      </c>
      <c r="R7167" s="212">
        <v>459478.04800000001</v>
      </c>
      <c r="S7167" s="212">
        <v>552554.85699999996</v>
      </c>
      <c r="T7167" s="212">
        <v>541783.84699999995</v>
      </c>
      <c r="U7167" s="212">
        <v>618002.00100000005</v>
      </c>
    </row>
    <row r="7168" spans="1:21" x14ac:dyDescent="0.25">
      <c r="A7168" s="57" t="s">
        <v>4255</v>
      </c>
      <c r="B7168" s="57" t="s">
        <v>5254</v>
      </c>
      <c r="C7168" s="212">
        <v>1683145.0560000001</v>
      </c>
      <c r="D7168" s="212">
        <v>1578084.1070000001</v>
      </c>
      <c r="E7168" s="212">
        <v>1726747.6259999999</v>
      </c>
      <c r="F7168" s="212">
        <v>1648286.352</v>
      </c>
      <c r="G7168" s="212">
        <v>1255015.209</v>
      </c>
      <c r="H7168" s="212">
        <v>1375536.929</v>
      </c>
      <c r="I7168" s="212">
        <v>1501872.629</v>
      </c>
      <c r="J7168" s="212">
        <v>1643683.223</v>
      </c>
      <c r="K7168" s="212">
        <v>1760414.5360000001</v>
      </c>
      <c r="L7168" s="212">
        <v>1523974.1669999999</v>
      </c>
      <c r="M7168" s="212">
        <v>1510325.9010000001</v>
      </c>
      <c r="N7168" s="212">
        <v>1842879.689</v>
      </c>
      <c r="O7168" s="212">
        <v>3006370.4840000002</v>
      </c>
      <c r="P7168" s="212">
        <v>4584312.2539999997</v>
      </c>
      <c r="Q7168" s="212">
        <v>3195588.5630000001</v>
      </c>
      <c r="R7168" s="212">
        <v>2326724.1140000001</v>
      </c>
      <c r="S7168" s="212">
        <v>4412261.4280000003</v>
      </c>
      <c r="T7168" s="212">
        <v>4163245.6609999998</v>
      </c>
      <c r="U7168" s="212">
        <v>4035578.9449999998</v>
      </c>
    </row>
    <row r="7169" spans="1:21" x14ac:dyDescent="0.25">
      <c r="A7169" s="57" t="s">
        <v>4256</v>
      </c>
      <c r="B7169" s="57" t="s">
        <v>5255</v>
      </c>
      <c r="C7169" s="212">
        <v>15095074.204</v>
      </c>
      <c r="D7169" s="212">
        <v>18532943.763999999</v>
      </c>
      <c r="E7169" s="212">
        <v>15998183.25</v>
      </c>
      <c r="F7169" s="212">
        <v>13431332.778999999</v>
      </c>
      <c r="G7169" s="212">
        <v>12762312.369000001</v>
      </c>
      <c r="H7169" s="212">
        <v>12646240.66</v>
      </c>
      <c r="I7169" s="212">
        <v>13027803.429</v>
      </c>
      <c r="J7169" s="212">
        <v>13630322.550000001</v>
      </c>
      <c r="K7169" s="212">
        <v>13907347.937000001</v>
      </c>
      <c r="L7169" s="212">
        <v>17684458.465</v>
      </c>
      <c r="M7169" s="212">
        <v>16196460.355</v>
      </c>
      <c r="N7169" s="212">
        <v>18764594.519000001</v>
      </c>
      <c r="O7169" s="212">
        <v>27283369.614</v>
      </c>
      <c r="P7169" s="212">
        <v>40127874.130000003</v>
      </c>
      <c r="Q7169" s="212">
        <v>28598538.776999999</v>
      </c>
      <c r="R7169" s="212">
        <v>30144352.881999999</v>
      </c>
      <c r="S7169" s="212">
        <v>42945599.277000003</v>
      </c>
      <c r="T7169" s="212">
        <v>44483761.534000002</v>
      </c>
      <c r="U7169" s="212">
        <v>44743266.351999998</v>
      </c>
    </row>
    <row r="7170" spans="1:21" x14ac:dyDescent="0.25">
      <c r="A7170" s="57" t="s">
        <v>4352</v>
      </c>
      <c r="B7170" s="57" t="s">
        <v>5257</v>
      </c>
      <c r="C7170" s="212">
        <v>2535457.1529999999</v>
      </c>
      <c r="D7170" s="212">
        <v>3661008.247</v>
      </c>
      <c r="E7170" s="212">
        <v>3118835.676</v>
      </c>
      <c r="F7170" s="212">
        <v>2082361.925</v>
      </c>
      <c r="G7170" s="212">
        <v>2331454.3810000001</v>
      </c>
      <c r="H7170" s="212">
        <v>2813269.56</v>
      </c>
      <c r="I7170" s="212">
        <v>2362693.983</v>
      </c>
      <c r="J7170" s="212">
        <v>2523131.1639999999</v>
      </c>
      <c r="K7170" s="212">
        <v>2920649.52</v>
      </c>
      <c r="L7170" s="212">
        <v>3253056.27</v>
      </c>
      <c r="M7170" s="212">
        <v>3604665.41</v>
      </c>
      <c r="N7170" s="212">
        <v>3524159.727</v>
      </c>
      <c r="O7170" s="212">
        <v>5436852.1279999996</v>
      </c>
      <c r="P7170" s="212">
        <v>7679661.3609999996</v>
      </c>
      <c r="Q7170" s="212">
        <v>4525658.2649999997</v>
      </c>
      <c r="R7170" s="212">
        <v>4927445.6069999998</v>
      </c>
      <c r="S7170" s="212">
        <v>7274817.9910000004</v>
      </c>
      <c r="T7170" s="212">
        <v>7850637.7709999997</v>
      </c>
      <c r="U7170" s="212">
        <v>8606224.1089999992</v>
      </c>
    </row>
    <row r="7171" spans="1:21" x14ac:dyDescent="0.25">
      <c r="A7171" s="57" t="s">
        <v>141</v>
      </c>
      <c r="B7171" s="57" t="s">
        <v>5259</v>
      </c>
      <c r="C7171" s="212">
        <v>615448.50899999996</v>
      </c>
      <c r="D7171" s="212">
        <v>714916.74699999997</v>
      </c>
      <c r="E7171" s="212">
        <v>696281.78300000005</v>
      </c>
      <c r="F7171" s="212">
        <v>776026.77800000005</v>
      </c>
      <c r="G7171" s="212">
        <v>683870.84600000002</v>
      </c>
      <c r="H7171" s="212">
        <v>718738.14</v>
      </c>
      <c r="I7171" s="212">
        <v>755559.84100000001</v>
      </c>
      <c r="J7171" s="212">
        <v>835320.53899999999</v>
      </c>
      <c r="K7171" s="212">
        <v>884337.69299999997</v>
      </c>
      <c r="L7171" s="212">
        <v>1284218.4350000001</v>
      </c>
      <c r="M7171" s="212">
        <v>1119714.2439999999</v>
      </c>
      <c r="N7171" s="212">
        <v>1112621.3640000001</v>
      </c>
      <c r="O7171" s="212">
        <v>1396797.6569999999</v>
      </c>
      <c r="P7171" s="212">
        <v>2225667.5729999999</v>
      </c>
      <c r="Q7171" s="212">
        <v>1994269.35</v>
      </c>
      <c r="R7171" s="212">
        <v>1953214.683</v>
      </c>
      <c r="S7171" s="212">
        <v>2450281.2289999998</v>
      </c>
      <c r="T7171" s="212">
        <v>2898554.9890000001</v>
      </c>
      <c r="U7171" s="212">
        <v>3460671.2519999999</v>
      </c>
    </row>
    <row r="7172" spans="1:21" x14ac:dyDescent="0.25">
      <c r="A7172" s="57" t="s">
        <v>16</v>
      </c>
      <c r="B7172" s="57" t="s">
        <v>5260</v>
      </c>
      <c r="C7172" s="212">
        <v>10185615.858999999</v>
      </c>
      <c r="D7172" s="212">
        <v>12022018.967</v>
      </c>
      <c r="E7172" s="212">
        <v>9407331.2980000004</v>
      </c>
      <c r="F7172" s="212">
        <v>8309383.9699999997</v>
      </c>
      <c r="G7172" s="212">
        <v>8019257.3210000005</v>
      </c>
      <c r="H7172" s="212">
        <v>8032533.6519999998</v>
      </c>
      <c r="I7172" s="212">
        <v>8091724.2010000004</v>
      </c>
      <c r="J7172" s="212">
        <v>9032869.6630000006</v>
      </c>
      <c r="K7172" s="212">
        <v>10146455.84</v>
      </c>
      <c r="L7172" s="212">
        <v>10352245.091</v>
      </c>
      <c r="M7172" s="212">
        <v>10099360.961999999</v>
      </c>
      <c r="N7172" s="212">
        <v>12062108.02</v>
      </c>
      <c r="O7172" s="212">
        <v>19070955.625999998</v>
      </c>
      <c r="P7172" s="212">
        <v>24820338.868999999</v>
      </c>
      <c r="Q7172" s="212">
        <v>17755901.84</v>
      </c>
      <c r="R7172" s="212">
        <v>21152852.440000001</v>
      </c>
      <c r="S7172" s="212">
        <v>31335345.715999998</v>
      </c>
      <c r="T7172" s="212">
        <v>32686094.588</v>
      </c>
      <c r="U7172" s="212">
        <v>31397505.607000001</v>
      </c>
    </row>
    <row r="7173" spans="1:21" x14ac:dyDescent="0.25">
      <c r="A7173" s="57" t="s">
        <v>572</v>
      </c>
      <c r="B7173" s="57" t="s">
        <v>5261</v>
      </c>
      <c r="C7173" s="212">
        <v>238318.97700000001</v>
      </c>
      <c r="D7173" s="212">
        <v>264988.34700000001</v>
      </c>
      <c r="E7173" s="212">
        <v>261797.34700000001</v>
      </c>
      <c r="F7173" s="212">
        <v>554694.26599999995</v>
      </c>
      <c r="G7173" s="212">
        <v>289781.342</v>
      </c>
      <c r="H7173" s="212">
        <v>255797.12700000001</v>
      </c>
      <c r="I7173" s="212">
        <v>240850.53</v>
      </c>
      <c r="J7173" s="212">
        <v>299223.07900000003</v>
      </c>
      <c r="K7173" s="212">
        <v>399262.18199999997</v>
      </c>
      <c r="L7173" s="212">
        <v>395194.36</v>
      </c>
      <c r="M7173" s="212">
        <v>421360.95699999999</v>
      </c>
      <c r="N7173" s="212">
        <v>432692.609</v>
      </c>
      <c r="O7173" s="212">
        <v>498463.50099999999</v>
      </c>
      <c r="P7173" s="212">
        <v>893865.83200000005</v>
      </c>
      <c r="Q7173" s="212">
        <v>786762.45600000001</v>
      </c>
      <c r="R7173" s="212">
        <v>1033736.801</v>
      </c>
      <c r="S7173" s="212">
        <v>796003.73199999996</v>
      </c>
      <c r="T7173" s="212">
        <v>1000443.713</v>
      </c>
      <c r="U7173" s="212">
        <v>1046982.5110000001</v>
      </c>
    </row>
    <row r="7174" spans="1:21" x14ac:dyDescent="0.25">
      <c r="A7174" s="57" t="s">
        <v>1883</v>
      </c>
      <c r="B7174" s="57" t="s">
        <v>5262</v>
      </c>
      <c r="C7174" s="212">
        <v>388623.11</v>
      </c>
      <c r="D7174" s="212">
        <v>559775.527</v>
      </c>
      <c r="E7174" s="212">
        <v>526838.33700000006</v>
      </c>
      <c r="F7174" s="212">
        <v>661516.93900000001</v>
      </c>
      <c r="G7174" s="212">
        <v>599336.07999999996</v>
      </c>
      <c r="H7174" s="212">
        <v>437966.37099999998</v>
      </c>
      <c r="I7174" s="212">
        <v>1307874.148</v>
      </c>
      <c r="J7174" s="212">
        <v>399183.55599999998</v>
      </c>
      <c r="K7174" s="212">
        <v>449180.61700000003</v>
      </c>
      <c r="L7174" s="212">
        <v>529763.28300000005</v>
      </c>
      <c r="M7174" s="212">
        <v>447131.54100000003</v>
      </c>
      <c r="N7174" s="212">
        <v>510475.43300000002</v>
      </c>
      <c r="O7174" s="212">
        <v>677234.43099999998</v>
      </c>
      <c r="P7174" s="212">
        <v>928003.27300000004</v>
      </c>
      <c r="Q7174" s="212">
        <v>834670.84</v>
      </c>
      <c r="R7174" s="212">
        <v>895398.52300000004</v>
      </c>
      <c r="S7174" s="212">
        <v>1244615.7649999999</v>
      </c>
      <c r="T7174" s="212">
        <v>1117118.8400000001</v>
      </c>
      <c r="U7174" s="212">
        <v>1056673.45</v>
      </c>
    </row>
    <row r="7175" spans="1:21" x14ac:dyDescent="0.25">
      <c r="A7175" s="57" t="s">
        <v>232</v>
      </c>
      <c r="B7175" s="57" t="s">
        <v>4964</v>
      </c>
      <c r="C7175" s="212">
        <v>5157605.8760000002</v>
      </c>
      <c r="D7175" s="212">
        <v>4921912.8</v>
      </c>
      <c r="E7175" s="212">
        <v>5125881.074</v>
      </c>
      <c r="F7175" s="212">
        <v>6358827.4579999996</v>
      </c>
      <c r="G7175" s="212">
        <v>4924163.8590000002</v>
      </c>
      <c r="H7175" s="212">
        <v>4852282.7149999999</v>
      </c>
      <c r="I7175" s="212">
        <v>4361248.0630000001</v>
      </c>
      <c r="J7175" s="212">
        <v>4971000.4239999996</v>
      </c>
      <c r="K7175" s="212">
        <v>5902751.6109999996</v>
      </c>
      <c r="L7175" s="212">
        <v>7164666.5020000003</v>
      </c>
      <c r="M7175" s="212">
        <v>8424571.1699999999</v>
      </c>
      <c r="N7175" s="212">
        <v>8803381.8640000001</v>
      </c>
      <c r="O7175" s="212">
        <v>10939655.627</v>
      </c>
      <c r="P7175" s="212">
        <v>17521403.052999999</v>
      </c>
      <c r="Q7175" s="212">
        <v>15531885.409</v>
      </c>
      <c r="R7175" s="212">
        <v>16606505.536</v>
      </c>
      <c r="S7175" s="212">
        <v>19880333.339000002</v>
      </c>
      <c r="T7175" s="212">
        <v>19570060.118999999</v>
      </c>
      <c r="U7175" s="212">
        <v>21327019.960000001</v>
      </c>
    </row>
    <row r="7176" spans="1:21" x14ac:dyDescent="0.25">
      <c r="A7176" s="57" t="s">
        <v>417</v>
      </c>
      <c r="B7176" s="57" t="s">
        <v>4961</v>
      </c>
      <c r="C7176" s="212">
        <v>257813.329</v>
      </c>
      <c r="D7176" s="212">
        <v>268506.13799999998</v>
      </c>
      <c r="E7176" s="212">
        <v>306910.44900000002</v>
      </c>
      <c r="F7176" s="212">
        <v>282829.01400000002</v>
      </c>
      <c r="G7176" s="212">
        <v>331708.06300000002</v>
      </c>
      <c r="H7176" s="212">
        <v>261042.80799999999</v>
      </c>
      <c r="I7176" s="212">
        <v>292824.05699999997</v>
      </c>
      <c r="J7176" s="212">
        <v>318679.283</v>
      </c>
      <c r="K7176" s="212">
        <v>363724.09499999997</v>
      </c>
      <c r="L7176" s="212">
        <v>511714.94400000002</v>
      </c>
      <c r="M7176" s="212">
        <v>611295.64399999997</v>
      </c>
      <c r="N7176" s="212">
        <v>597521.19400000002</v>
      </c>
      <c r="O7176" s="212">
        <v>853819.61199999996</v>
      </c>
      <c r="P7176" s="212">
        <v>1181047.3559999999</v>
      </c>
      <c r="Q7176" s="212">
        <v>1199235.173</v>
      </c>
      <c r="R7176" s="212">
        <v>1138712.9720000001</v>
      </c>
      <c r="S7176" s="212">
        <v>1396757.831</v>
      </c>
      <c r="T7176" s="212">
        <v>1625022.8810000001</v>
      </c>
      <c r="U7176" s="212">
        <v>1560703.044</v>
      </c>
    </row>
    <row r="7177" spans="1:21" x14ac:dyDescent="0.25">
      <c r="A7177" s="57" t="s">
        <v>4353</v>
      </c>
      <c r="B7177" s="57" t="s">
        <v>5263</v>
      </c>
      <c r="C7177" s="212">
        <v>814070.76199999999</v>
      </c>
      <c r="D7177" s="212">
        <v>1048705.3489999999</v>
      </c>
      <c r="E7177" s="212">
        <v>764175.755</v>
      </c>
      <c r="F7177" s="212">
        <v>752746.77099999995</v>
      </c>
      <c r="G7177" s="212">
        <v>663546.76899999997</v>
      </c>
      <c r="H7177" s="212">
        <v>700761.71900000004</v>
      </c>
      <c r="I7177" s="212">
        <v>707386.83499999996</v>
      </c>
      <c r="J7177" s="212">
        <v>667155.82700000005</v>
      </c>
      <c r="K7177" s="212">
        <v>720355.924</v>
      </c>
      <c r="L7177" s="212">
        <v>664616.03399999999</v>
      </c>
      <c r="M7177" s="212">
        <v>601319.66200000001</v>
      </c>
      <c r="N7177" s="212">
        <v>679957.11600000004</v>
      </c>
      <c r="O7177" s="212">
        <v>1400102.4509999999</v>
      </c>
      <c r="P7177" s="212">
        <v>1708369.2180000001</v>
      </c>
      <c r="Q7177" s="212">
        <v>894998.60100000002</v>
      </c>
      <c r="R7177" s="212">
        <v>1124219.4680000001</v>
      </c>
      <c r="S7177" s="212">
        <v>1564883.9350000001</v>
      </c>
      <c r="T7177" s="212">
        <v>1324370.375</v>
      </c>
      <c r="U7177" s="212">
        <v>1530546.6540000001</v>
      </c>
    </row>
    <row r="7178" spans="1:21" x14ac:dyDescent="0.25">
      <c r="A7178" s="57" t="s">
        <v>3551</v>
      </c>
      <c r="B7178" s="57" t="s">
        <v>5264</v>
      </c>
      <c r="C7178" s="212">
        <v>37436.205000000002</v>
      </c>
      <c r="D7178" s="212">
        <v>47437.95</v>
      </c>
      <c r="E7178" s="212">
        <v>44244.417999999998</v>
      </c>
      <c r="F7178" s="212">
        <v>45729.061999999998</v>
      </c>
      <c r="G7178" s="212">
        <v>37809.67</v>
      </c>
      <c r="H7178" s="212">
        <v>39647.648999999998</v>
      </c>
      <c r="I7178" s="212">
        <v>39041.089999999997</v>
      </c>
      <c r="J7178" s="212">
        <v>29139.018</v>
      </c>
      <c r="K7178" s="212">
        <v>39446.478999999999</v>
      </c>
      <c r="L7178" s="212">
        <v>40808.849000000002</v>
      </c>
      <c r="M7178" s="212">
        <v>43621.608999999997</v>
      </c>
      <c r="N7178" s="212">
        <v>50611.084999999999</v>
      </c>
      <c r="O7178" s="212">
        <v>50741.737000000001</v>
      </c>
      <c r="P7178" s="212">
        <v>57745.631999999998</v>
      </c>
      <c r="Q7178" s="212">
        <v>52580.839</v>
      </c>
      <c r="R7178" s="212">
        <v>79303.173999999999</v>
      </c>
      <c r="S7178" s="212">
        <v>109713.223</v>
      </c>
      <c r="T7178" s="212">
        <v>66590.423999999999</v>
      </c>
      <c r="U7178" s="212">
        <v>69540.334000000003</v>
      </c>
    </row>
    <row r="7179" spans="1:21" x14ac:dyDescent="0.25">
      <c r="A7179" s="57" t="s">
        <v>4130</v>
      </c>
      <c r="B7179" s="57" t="s">
        <v>5265</v>
      </c>
      <c r="C7179" s="212">
        <v>46662.762999999999</v>
      </c>
      <c r="D7179" s="212">
        <v>52089.239000000001</v>
      </c>
      <c r="E7179" s="212">
        <v>55367.072999999997</v>
      </c>
      <c r="F7179" s="212">
        <v>54326.830999999998</v>
      </c>
      <c r="G7179" s="212">
        <v>49764.139000000003</v>
      </c>
      <c r="H7179" s="212">
        <v>43192.427000000003</v>
      </c>
      <c r="I7179" s="212">
        <v>45250.784</v>
      </c>
      <c r="J7179" s="212">
        <v>45171.809000000001</v>
      </c>
      <c r="K7179" s="212">
        <v>53632.714999999997</v>
      </c>
      <c r="L7179" s="212">
        <v>67383.870999999999</v>
      </c>
      <c r="M7179" s="212">
        <v>77104.327999999994</v>
      </c>
      <c r="N7179" s="212">
        <v>80604.572</v>
      </c>
      <c r="O7179" s="212">
        <v>82054.273000000001</v>
      </c>
      <c r="P7179" s="212">
        <v>134237.51800000001</v>
      </c>
      <c r="Q7179" s="212">
        <v>101177.12699999999</v>
      </c>
      <c r="R7179" s="212">
        <v>123422.118</v>
      </c>
      <c r="S7179" s="212">
        <v>144243.489</v>
      </c>
      <c r="T7179" s="212">
        <v>129084.323</v>
      </c>
      <c r="U7179" s="212">
        <v>109858.463</v>
      </c>
    </row>
    <row r="7180" spans="1:21" x14ac:dyDescent="0.25">
      <c r="A7180" s="57" t="s">
        <v>1859</v>
      </c>
      <c r="B7180" s="57" t="s">
        <v>5266</v>
      </c>
      <c r="C7180" s="212">
        <v>40960.233</v>
      </c>
      <c r="D7180" s="212">
        <v>62660.563999999998</v>
      </c>
      <c r="E7180" s="212">
        <v>78566.691000000006</v>
      </c>
      <c r="F7180" s="212">
        <v>94700.582999999999</v>
      </c>
      <c r="G7180" s="212">
        <v>79638.091</v>
      </c>
      <c r="H7180" s="212">
        <v>74477.687999999995</v>
      </c>
      <c r="I7180" s="212">
        <v>110893.508</v>
      </c>
      <c r="J7180" s="212">
        <v>108118.761</v>
      </c>
      <c r="K7180" s="212">
        <v>119008.655</v>
      </c>
      <c r="L7180" s="212">
        <v>124076.789</v>
      </c>
      <c r="M7180" s="212">
        <v>169480.465</v>
      </c>
      <c r="N7180" s="212">
        <v>168832.50700000001</v>
      </c>
      <c r="O7180" s="212">
        <v>192632.223</v>
      </c>
      <c r="P7180" s="212">
        <v>257408.565</v>
      </c>
      <c r="Q7180" s="212">
        <v>296090.59700000001</v>
      </c>
      <c r="R7180" s="212">
        <v>315045.348</v>
      </c>
      <c r="S7180" s="212">
        <v>336344.93599999999</v>
      </c>
      <c r="T7180" s="212">
        <v>425099.64600000001</v>
      </c>
      <c r="U7180" s="212">
        <v>654767.17200000002</v>
      </c>
    </row>
    <row r="7181" spans="1:21" x14ac:dyDescent="0.25">
      <c r="A7181" s="57" t="s">
        <v>126</v>
      </c>
      <c r="B7181" s="57" t="s">
        <v>5267</v>
      </c>
      <c r="C7181" s="212">
        <v>2262429.236</v>
      </c>
      <c r="D7181" s="212">
        <v>2865149.1609999998</v>
      </c>
      <c r="E7181" s="212">
        <v>2535943.5759999999</v>
      </c>
      <c r="F7181" s="212">
        <v>1889517.16</v>
      </c>
      <c r="G7181" s="212">
        <v>1571807.1529999999</v>
      </c>
      <c r="H7181" s="212">
        <v>1568083.906</v>
      </c>
      <c r="I7181" s="212">
        <v>1512829.2379999999</v>
      </c>
      <c r="J7181" s="212">
        <v>1567252.2139999999</v>
      </c>
      <c r="K7181" s="212">
        <v>1776988.497</v>
      </c>
      <c r="L7181" s="212">
        <v>1970719.3589999999</v>
      </c>
      <c r="M7181" s="212">
        <v>2260309.2050000001</v>
      </c>
      <c r="N7181" s="212">
        <v>2200159.6540000001</v>
      </c>
      <c r="O7181" s="212">
        <v>3453301.5150000001</v>
      </c>
      <c r="P7181" s="212">
        <v>5144280.5379999997</v>
      </c>
      <c r="Q7181" s="212">
        <v>3747616.361</v>
      </c>
      <c r="R7181" s="212">
        <v>3820850.7680000002</v>
      </c>
      <c r="S7181" s="212">
        <v>5453048.2539999997</v>
      </c>
      <c r="T7181" s="212">
        <v>5089450.63</v>
      </c>
      <c r="U7181" s="212">
        <v>5280908.0420000004</v>
      </c>
    </row>
    <row r="7182" spans="1:21" x14ac:dyDescent="0.25">
      <c r="A7182" s="57" t="s">
        <v>4315</v>
      </c>
      <c r="B7182" s="57" t="s">
        <v>5268</v>
      </c>
      <c r="C7182" s="212">
        <v>9336.9590000000007</v>
      </c>
      <c r="D7182" s="212">
        <v>27254.002</v>
      </c>
      <c r="E7182" s="212">
        <v>15304.758</v>
      </c>
      <c r="F7182" s="212">
        <v>14511.216</v>
      </c>
      <c r="G7182" s="212">
        <v>10435.777</v>
      </c>
      <c r="H7182" s="212">
        <v>9094.35</v>
      </c>
      <c r="I7182" s="212">
        <v>11160.473</v>
      </c>
      <c r="J7182" s="212">
        <v>10530.99</v>
      </c>
      <c r="K7182" s="212">
        <v>18726.839</v>
      </c>
      <c r="L7182" s="212">
        <v>22188.085999999999</v>
      </c>
      <c r="M7182" s="212">
        <v>20933.338</v>
      </c>
      <c r="N7182" s="212">
        <v>21964.14</v>
      </c>
      <c r="O7182" s="212">
        <v>40861.697999999997</v>
      </c>
      <c r="P7182" s="212">
        <v>57812.163</v>
      </c>
      <c r="Q7182" s="212">
        <v>36392.803</v>
      </c>
      <c r="R7182" s="212">
        <v>42924.836000000003</v>
      </c>
      <c r="S7182" s="212">
        <v>62063.688000000002</v>
      </c>
      <c r="T7182" s="212">
        <v>301.86200000000002</v>
      </c>
      <c r="U7182" s="212">
        <v>1091.9749999999999</v>
      </c>
    </row>
    <row r="7183" spans="1:21" x14ac:dyDescent="0.25">
      <c r="A7183" s="57" t="s">
        <v>441</v>
      </c>
      <c r="B7183" s="57" t="s">
        <v>5269</v>
      </c>
      <c r="C7183" s="212">
        <v>76764.566000000006</v>
      </c>
      <c r="D7183" s="212">
        <v>103764.57399999999</v>
      </c>
      <c r="E7183" s="212">
        <v>95260.593999999997</v>
      </c>
      <c r="F7183" s="212">
        <v>98750.482000000004</v>
      </c>
      <c r="G7183" s="212">
        <v>96342.974000000002</v>
      </c>
      <c r="H7183" s="212">
        <v>90358.5</v>
      </c>
      <c r="I7183" s="212">
        <v>108525.52899999999</v>
      </c>
      <c r="J7183" s="212">
        <v>141473.82500000001</v>
      </c>
      <c r="K7183" s="212">
        <v>110944.70600000001</v>
      </c>
      <c r="L7183" s="212">
        <v>131214.894</v>
      </c>
      <c r="M7183" s="212">
        <v>146836.56599999999</v>
      </c>
      <c r="N7183" s="212">
        <v>160921.53099999999</v>
      </c>
      <c r="O7183" s="212">
        <v>215862.23300000001</v>
      </c>
      <c r="P7183" s="212">
        <v>264235.85800000001</v>
      </c>
      <c r="Q7183" s="212">
        <v>234124.182</v>
      </c>
      <c r="R7183" s="212">
        <v>225996.44200000001</v>
      </c>
      <c r="S7183" s="212">
        <v>341618.75300000003</v>
      </c>
      <c r="T7183" s="212">
        <v>317527.61700000003</v>
      </c>
      <c r="U7183" s="212">
        <v>331385.96299999999</v>
      </c>
    </row>
    <row r="7184" spans="1:21" x14ac:dyDescent="0.25">
      <c r="A7184" s="57" t="s">
        <v>1505</v>
      </c>
      <c r="B7184" s="57" t="s">
        <v>5271</v>
      </c>
      <c r="C7184" s="212">
        <v>41003.796999999999</v>
      </c>
      <c r="D7184" s="212">
        <v>53055.707000000002</v>
      </c>
      <c r="E7184" s="212">
        <v>46688.021000000001</v>
      </c>
      <c r="F7184" s="212">
        <v>45310.832000000002</v>
      </c>
      <c r="G7184" s="212">
        <v>39907.343999999997</v>
      </c>
      <c r="H7184" s="212">
        <v>43117.64</v>
      </c>
      <c r="I7184" s="212">
        <v>37869.425999999999</v>
      </c>
      <c r="J7184" s="212">
        <v>43663.737000000001</v>
      </c>
      <c r="K7184" s="212">
        <v>42676.061999999998</v>
      </c>
      <c r="L7184" s="212">
        <v>51624.936999999998</v>
      </c>
      <c r="M7184" s="212">
        <v>53934.421999999999</v>
      </c>
      <c r="N7184" s="212">
        <v>55046.462</v>
      </c>
      <c r="O7184" s="212">
        <v>188041.68</v>
      </c>
      <c r="P7184" s="212">
        <v>257358.71299999999</v>
      </c>
      <c r="Q7184" s="212">
        <v>259384.98</v>
      </c>
      <c r="R7184" s="212">
        <v>278398.967</v>
      </c>
      <c r="S7184" s="212">
        <v>334540.10399999999</v>
      </c>
      <c r="T7184" s="212">
        <v>373722.82299999997</v>
      </c>
      <c r="U7184" s="212">
        <v>389497.56800000003</v>
      </c>
    </row>
    <row r="7185" spans="1:21" x14ac:dyDescent="0.25">
      <c r="A7185" s="57" t="s">
        <v>2260</v>
      </c>
      <c r="B7185" s="57" t="s">
        <v>5272</v>
      </c>
      <c r="C7185" s="212">
        <v>239553.91399999999</v>
      </c>
      <c r="D7185" s="212">
        <v>159086.796</v>
      </c>
      <c r="E7185" s="212">
        <v>145910.94099999999</v>
      </c>
      <c r="F7185" s="212">
        <v>139805.49299999999</v>
      </c>
      <c r="G7185" s="212">
        <v>138311.25399999999</v>
      </c>
      <c r="H7185" s="212">
        <v>116967.75900000001</v>
      </c>
      <c r="I7185" s="212">
        <v>135184.76699999999</v>
      </c>
      <c r="J7185" s="212">
        <v>180799.21599999999</v>
      </c>
      <c r="K7185" s="212">
        <v>174243.78599999999</v>
      </c>
      <c r="L7185" s="212">
        <v>177474.88699999999</v>
      </c>
      <c r="M7185" s="212">
        <v>179997.87400000001</v>
      </c>
      <c r="N7185" s="212">
        <v>184294.25599999999</v>
      </c>
      <c r="O7185" s="212">
        <v>260797.35800000001</v>
      </c>
      <c r="P7185" s="212">
        <v>396546.52100000001</v>
      </c>
      <c r="Q7185" s="212">
        <v>312944.88099999999</v>
      </c>
      <c r="R7185" s="212">
        <v>271069.054</v>
      </c>
      <c r="S7185" s="212">
        <v>380601.90600000002</v>
      </c>
      <c r="T7185" s="212">
        <v>380479.87900000002</v>
      </c>
      <c r="U7185" s="212">
        <v>389819.61499999999</v>
      </c>
    </row>
    <row r="7186" spans="1:21" x14ac:dyDescent="0.25">
      <c r="A7186" s="57" t="s">
        <v>81</v>
      </c>
      <c r="B7186" s="57" t="s">
        <v>5273</v>
      </c>
      <c r="C7186" s="212">
        <v>177589.99900000001</v>
      </c>
      <c r="D7186" s="212">
        <v>216197.87899999999</v>
      </c>
      <c r="E7186" s="212">
        <v>209870.05100000001</v>
      </c>
      <c r="F7186" s="212">
        <v>178297.73</v>
      </c>
      <c r="G7186" s="212">
        <v>151874.81</v>
      </c>
      <c r="H7186" s="212">
        <v>148486.45000000001</v>
      </c>
      <c r="I7186" s="212">
        <v>160862.30300000001</v>
      </c>
      <c r="J7186" s="212">
        <v>184557.978</v>
      </c>
      <c r="K7186" s="212">
        <v>192580.283</v>
      </c>
      <c r="L7186" s="212">
        <v>216672.212</v>
      </c>
      <c r="M7186" s="212">
        <v>292678.995</v>
      </c>
      <c r="N7186" s="212">
        <v>233831.174</v>
      </c>
      <c r="O7186" s="212">
        <v>332714.59399999998</v>
      </c>
      <c r="P7186" s="212">
        <v>452307.96799999999</v>
      </c>
      <c r="Q7186" s="212">
        <v>406093.78700000001</v>
      </c>
      <c r="R7186" s="212">
        <v>370012.85</v>
      </c>
      <c r="S7186" s="212">
        <v>457694.99200000003</v>
      </c>
      <c r="T7186" s="212">
        <v>466106.2</v>
      </c>
      <c r="U7186" s="212">
        <v>548755.14</v>
      </c>
    </row>
    <row r="7187" spans="1:21" x14ac:dyDescent="0.25">
      <c r="A7187" s="57" t="s">
        <v>9901</v>
      </c>
      <c r="B7187" s="57" t="s">
        <v>9902</v>
      </c>
      <c r="C7187" s="212">
        <v>3846.1909999999998</v>
      </c>
      <c r="D7187" s="212">
        <v>4677.9160000000002</v>
      </c>
      <c r="E7187" s="212">
        <v>6431.2560000000003</v>
      </c>
      <c r="F7187" s="212">
        <v>4147.2780000000002</v>
      </c>
      <c r="G7187" s="212">
        <v>10285.394</v>
      </c>
      <c r="H7187" s="212">
        <v>4620.7049999999999</v>
      </c>
      <c r="I7187" s="212">
        <v>4478.5990000000002</v>
      </c>
      <c r="J7187" s="212">
        <v>1997.8040000000001</v>
      </c>
      <c r="K7187" s="212">
        <v>286.64699999999999</v>
      </c>
      <c r="L7187" s="212">
        <v>2.5539999999999998</v>
      </c>
      <c r="M7187" s="212">
        <v>0.69399999999999995</v>
      </c>
      <c r="N7187" s="212">
        <v>29.312999999999999</v>
      </c>
      <c r="O7187" s="212">
        <v>5.9009999999999998</v>
      </c>
      <c r="P7187" s="212">
        <v>5.6230000000000002</v>
      </c>
      <c r="Q7187" s="212">
        <v>3.1949999999999998</v>
      </c>
      <c r="R7187" s="212"/>
      <c r="S7187" s="212"/>
      <c r="T7187" s="212"/>
      <c r="U7187" s="212"/>
    </row>
    <row r="7188" spans="1:21" x14ac:dyDescent="0.25">
      <c r="A7188" s="57" t="s">
        <v>1227</v>
      </c>
      <c r="B7188" s="57" t="s">
        <v>5274</v>
      </c>
      <c r="C7188" s="212">
        <v>5190.0709999999999</v>
      </c>
      <c r="D7188" s="212">
        <v>29233.829000000002</v>
      </c>
      <c r="E7188" s="212">
        <v>25717.534</v>
      </c>
      <c r="F7188" s="212">
        <v>35976.39</v>
      </c>
      <c r="G7188" s="212">
        <v>27965.892</v>
      </c>
      <c r="H7188" s="212">
        <v>20849.873</v>
      </c>
      <c r="I7188" s="212">
        <v>17472.914000000001</v>
      </c>
      <c r="J7188" s="212">
        <v>61182.148000000001</v>
      </c>
      <c r="K7188" s="212">
        <v>63653.881999999998</v>
      </c>
      <c r="L7188" s="212">
        <v>61742.953000000001</v>
      </c>
      <c r="M7188" s="212">
        <v>68783.660999999993</v>
      </c>
      <c r="N7188" s="212">
        <v>82166.138999999996</v>
      </c>
      <c r="O7188" s="212">
        <v>112075.961</v>
      </c>
      <c r="P7188" s="212">
        <v>145525.26300000001</v>
      </c>
      <c r="Q7188" s="212">
        <v>122483.068</v>
      </c>
      <c r="R7188" s="212">
        <v>126422.63800000001</v>
      </c>
      <c r="S7188" s="212">
        <v>146709.40900000001</v>
      </c>
      <c r="T7188" s="212">
        <v>138154.215</v>
      </c>
      <c r="U7188" s="212">
        <v>159627.897</v>
      </c>
    </row>
    <row r="7189" spans="1:21" x14ac:dyDescent="0.25">
      <c r="A7189" s="57" t="s">
        <v>9903</v>
      </c>
      <c r="B7189" s="57" t="s">
        <v>9904</v>
      </c>
      <c r="C7189" s="212">
        <v>11088.376</v>
      </c>
      <c r="D7189" s="212">
        <v>18284.385999999999</v>
      </c>
      <c r="E7189" s="212">
        <v>11958.062</v>
      </c>
      <c r="F7189" s="212">
        <v>13552.718999999999</v>
      </c>
      <c r="G7189" s="212">
        <v>12367.703</v>
      </c>
      <c r="H7189" s="212">
        <v>16093.767</v>
      </c>
      <c r="I7189" s="212">
        <v>15822.941999999999</v>
      </c>
      <c r="J7189" s="212">
        <v>4673.451</v>
      </c>
      <c r="K7189" s="212">
        <v>4341.2120000000004</v>
      </c>
      <c r="L7189" s="212">
        <v>3687.5010000000002</v>
      </c>
      <c r="M7189" s="212">
        <v>7249.9589999999998</v>
      </c>
      <c r="N7189" s="212">
        <v>5656.18</v>
      </c>
      <c r="O7189" s="212">
        <v>680.50900000000001</v>
      </c>
      <c r="P7189" s="212">
        <v>3287.5140000000001</v>
      </c>
      <c r="Q7189" s="212">
        <v>177.23099999999999</v>
      </c>
      <c r="R7189" s="212"/>
      <c r="S7189" s="212"/>
      <c r="T7189" s="212">
        <v>66793.998999999996</v>
      </c>
      <c r="U7189" s="212">
        <v>106480.299</v>
      </c>
    </row>
    <row r="7190" spans="1:21" x14ac:dyDescent="0.25">
      <c r="A7190" s="57" t="s">
        <v>9905</v>
      </c>
      <c r="B7190" s="57" t="s">
        <v>9906</v>
      </c>
      <c r="C7190" s="212">
        <v>7999.0519999999997</v>
      </c>
      <c r="D7190" s="212">
        <v>13874.665000000001</v>
      </c>
      <c r="E7190" s="212">
        <v>8831.6260000000002</v>
      </c>
      <c r="F7190" s="212">
        <v>9883.3829999999998</v>
      </c>
      <c r="G7190" s="212">
        <v>15814.287</v>
      </c>
      <c r="H7190" s="212">
        <v>7503.8990000000003</v>
      </c>
      <c r="I7190" s="212">
        <v>9032.7520000000004</v>
      </c>
      <c r="J7190" s="212">
        <v>18469.845000000001</v>
      </c>
      <c r="K7190" s="212">
        <v>25220.848000000002</v>
      </c>
      <c r="L7190" s="212">
        <v>24690.757000000001</v>
      </c>
      <c r="M7190" s="212">
        <v>27440.981</v>
      </c>
      <c r="N7190" s="212">
        <v>34440.582000000002</v>
      </c>
      <c r="O7190" s="212">
        <v>43639.478999999999</v>
      </c>
      <c r="P7190" s="212">
        <v>59208.964</v>
      </c>
      <c r="Q7190" s="212">
        <v>59449.095999999998</v>
      </c>
      <c r="R7190" s="212">
        <v>60298.599000000002</v>
      </c>
      <c r="S7190" s="212">
        <v>55463.741999999998</v>
      </c>
      <c r="T7190" s="212">
        <v>1218.4670000000001</v>
      </c>
      <c r="U7190" s="212">
        <v>135.87899999999999</v>
      </c>
    </row>
    <row r="7191" spans="1:21" x14ac:dyDescent="0.25">
      <c r="A7191" s="57" t="s">
        <v>1665</v>
      </c>
      <c r="B7191" s="57" t="s">
        <v>5276</v>
      </c>
      <c r="C7191" s="212">
        <v>68334.214000000007</v>
      </c>
      <c r="D7191" s="212">
        <v>76484.036999999997</v>
      </c>
      <c r="E7191" s="212">
        <v>82787.849000000002</v>
      </c>
      <c r="F7191" s="212">
        <v>77169.133000000002</v>
      </c>
      <c r="G7191" s="212">
        <v>85658.354000000007</v>
      </c>
      <c r="H7191" s="212">
        <v>87606.850999999995</v>
      </c>
      <c r="I7191" s="212">
        <v>97690.471000000005</v>
      </c>
      <c r="J7191" s="212">
        <v>119654.901</v>
      </c>
      <c r="K7191" s="212">
        <v>149863.43599999999</v>
      </c>
      <c r="L7191" s="212">
        <v>171318.908</v>
      </c>
      <c r="M7191" s="212">
        <v>181190.49900000001</v>
      </c>
      <c r="N7191" s="212">
        <v>212742.462</v>
      </c>
      <c r="O7191" s="212">
        <v>254102.71900000001</v>
      </c>
      <c r="P7191" s="212">
        <v>310189.07799999998</v>
      </c>
      <c r="Q7191" s="212">
        <v>268709.50099999999</v>
      </c>
      <c r="R7191" s="212">
        <v>285357.14799999999</v>
      </c>
      <c r="S7191" s="212">
        <v>359786.27799999999</v>
      </c>
      <c r="T7191" s="212">
        <v>393746.25300000003</v>
      </c>
      <c r="U7191" s="212">
        <v>441090.99400000001</v>
      </c>
    </row>
    <row r="7192" spans="1:21" x14ac:dyDescent="0.25">
      <c r="A7192" s="57" t="s">
        <v>1749</v>
      </c>
      <c r="B7192" s="57" t="s">
        <v>5277</v>
      </c>
      <c r="C7192" s="212">
        <v>21318.445</v>
      </c>
      <c r="D7192" s="212">
        <v>28524.047999999999</v>
      </c>
      <c r="E7192" s="212">
        <v>30963.494999999999</v>
      </c>
      <c r="F7192" s="212">
        <v>29517.149000000001</v>
      </c>
      <c r="G7192" s="212">
        <v>20846.026999999998</v>
      </c>
      <c r="H7192" s="212">
        <v>20920.352999999999</v>
      </c>
      <c r="I7192" s="212">
        <v>23573.309000000001</v>
      </c>
      <c r="J7192" s="212">
        <v>26758.705000000002</v>
      </c>
      <c r="K7192" s="212">
        <v>42709.146000000001</v>
      </c>
      <c r="L7192" s="212">
        <v>54532.076000000001</v>
      </c>
      <c r="M7192" s="212">
        <v>40567.955000000002</v>
      </c>
      <c r="N7192" s="212">
        <v>44718.508000000002</v>
      </c>
      <c r="O7192" s="212">
        <v>60446.828000000001</v>
      </c>
      <c r="P7192" s="212">
        <v>83417.41</v>
      </c>
      <c r="Q7192" s="212">
        <v>63391.849000000002</v>
      </c>
      <c r="R7192" s="212">
        <v>79051.187999999995</v>
      </c>
      <c r="S7192" s="212">
        <v>127768.31</v>
      </c>
      <c r="T7192" s="212">
        <v>162255.66200000001</v>
      </c>
      <c r="U7192" s="212">
        <v>167639.201</v>
      </c>
    </row>
    <row r="7193" spans="1:21" x14ac:dyDescent="0.25">
      <c r="A7193" s="57" t="s">
        <v>896</v>
      </c>
      <c r="B7193" s="57" t="s">
        <v>5279</v>
      </c>
      <c r="C7193" s="212">
        <v>47845.195</v>
      </c>
      <c r="D7193" s="212">
        <v>76637.664000000004</v>
      </c>
      <c r="E7193" s="212">
        <v>77762.803</v>
      </c>
      <c r="F7193" s="212">
        <v>77189.087</v>
      </c>
      <c r="G7193" s="212">
        <v>85823.53</v>
      </c>
      <c r="H7193" s="212">
        <v>83959.180999999997</v>
      </c>
      <c r="I7193" s="212">
        <v>147744.07800000001</v>
      </c>
      <c r="J7193" s="212">
        <v>253462.41099999999</v>
      </c>
      <c r="K7193" s="212">
        <v>343644.9</v>
      </c>
      <c r="L7193" s="212">
        <v>338002.01500000001</v>
      </c>
      <c r="M7193" s="212">
        <v>412642.397</v>
      </c>
      <c r="N7193" s="212">
        <v>517459.712</v>
      </c>
      <c r="O7193" s="212">
        <v>636996.20299999998</v>
      </c>
      <c r="P7193" s="212">
        <v>179472.34599999999</v>
      </c>
      <c r="Q7193" s="212">
        <v>166729.57199999999</v>
      </c>
      <c r="R7193" s="212">
        <v>182922.55600000001</v>
      </c>
      <c r="S7193" s="212">
        <v>329175.07</v>
      </c>
      <c r="T7193" s="212">
        <v>289865.64899999998</v>
      </c>
      <c r="U7193" s="212">
        <v>198278.56</v>
      </c>
    </row>
    <row r="7194" spans="1:21" x14ac:dyDescent="0.25">
      <c r="A7194" s="57" t="s">
        <v>2538</v>
      </c>
      <c r="B7194" s="57" t="s">
        <v>5280</v>
      </c>
      <c r="C7194" s="212">
        <v>31830.145</v>
      </c>
      <c r="D7194" s="212">
        <v>28957.026999999998</v>
      </c>
      <c r="E7194" s="212">
        <v>26622.346000000001</v>
      </c>
      <c r="F7194" s="212">
        <v>19552.561000000002</v>
      </c>
      <c r="G7194" s="212">
        <v>34670.663999999997</v>
      </c>
      <c r="H7194" s="212">
        <v>27538.771000000001</v>
      </c>
      <c r="I7194" s="212">
        <v>33270.341</v>
      </c>
      <c r="J7194" s="212">
        <v>38693.769999999997</v>
      </c>
      <c r="K7194" s="212">
        <v>66320.323999999993</v>
      </c>
      <c r="L7194" s="212">
        <v>72330.657000000007</v>
      </c>
      <c r="M7194" s="212">
        <v>83751.682000000001</v>
      </c>
      <c r="N7194" s="212">
        <v>109587.186</v>
      </c>
      <c r="O7194" s="212">
        <v>138756.024</v>
      </c>
      <c r="P7194" s="212">
        <v>170465.22399999999</v>
      </c>
      <c r="Q7194" s="212">
        <v>146443.57999999999</v>
      </c>
      <c r="R7194" s="212">
        <v>162138.98000000001</v>
      </c>
      <c r="S7194" s="212">
        <v>288628.03899999999</v>
      </c>
      <c r="T7194" s="212">
        <v>221662.68700000001</v>
      </c>
      <c r="U7194" s="212">
        <v>224332.88399999999</v>
      </c>
    </row>
    <row r="7195" spans="1:21" x14ac:dyDescent="0.25">
      <c r="A7195" s="57" t="s">
        <v>9907</v>
      </c>
      <c r="B7195" s="57" t="s">
        <v>9908</v>
      </c>
      <c r="C7195" s="212">
        <v>64138.821000000004</v>
      </c>
      <c r="D7195" s="212">
        <v>62772.419000000002</v>
      </c>
      <c r="E7195" s="212">
        <v>55691.150999999998</v>
      </c>
      <c r="F7195" s="212">
        <v>73986.441999999995</v>
      </c>
      <c r="G7195" s="212">
        <v>76405.801999999996</v>
      </c>
      <c r="H7195" s="212">
        <v>61450.887999999999</v>
      </c>
      <c r="I7195" s="212">
        <v>57979.745000000003</v>
      </c>
      <c r="J7195" s="212">
        <v>70724.964000000007</v>
      </c>
      <c r="K7195" s="212">
        <v>90721.694000000003</v>
      </c>
      <c r="L7195" s="212">
        <v>93455.850999999995</v>
      </c>
      <c r="M7195" s="212">
        <v>86308.210999999996</v>
      </c>
      <c r="N7195" s="212">
        <v>101344.334</v>
      </c>
      <c r="O7195" s="212">
        <v>127945.391</v>
      </c>
      <c r="P7195" s="212">
        <v>206209.90700000001</v>
      </c>
      <c r="Q7195" s="212">
        <v>166975.76699999999</v>
      </c>
      <c r="R7195" s="212">
        <v>164024.965</v>
      </c>
      <c r="S7195" s="212">
        <v>217033.11199999999</v>
      </c>
      <c r="T7195" s="212">
        <v>206279.91</v>
      </c>
      <c r="U7195" s="212">
        <v>177544.17</v>
      </c>
    </row>
    <row r="7196" spans="1:21" x14ac:dyDescent="0.25">
      <c r="A7196" s="57" t="s">
        <v>1852</v>
      </c>
      <c r="B7196" s="57" t="s">
        <v>5281</v>
      </c>
      <c r="C7196" s="212">
        <v>159180.01300000001</v>
      </c>
      <c r="D7196" s="212">
        <v>174778.899</v>
      </c>
      <c r="E7196" s="212">
        <v>169204.38500000001</v>
      </c>
      <c r="F7196" s="212">
        <v>173723.361</v>
      </c>
      <c r="G7196" s="212">
        <v>188641.54800000001</v>
      </c>
      <c r="H7196" s="212">
        <v>152947.10699999999</v>
      </c>
      <c r="I7196" s="212">
        <v>144071.63200000001</v>
      </c>
      <c r="J7196" s="212">
        <v>162257.55300000001</v>
      </c>
      <c r="K7196" s="212">
        <v>207940.85399999999</v>
      </c>
      <c r="L7196" s="212">
        <v>215441.986</v>
      </c>
      <c r="M7196" s="212">
        <v>239079.13399999999</v>
      </c>
      <c r="N7196" s="212">
        <v>277227.62099999998</v>
      </c>
      <c r="O7196" s="212">
        <v>396039.32400000002</v>
      </c>
      <c r="P7196" s="212">
        <v>381256.47399999999</v>
      </c>
      <c r="Q7196" s="212">
        <v>372999.41700000002</v>
      </c>
      <c r="R7196" s="212">
        <v>380478.196</v>
      </c>
      <c r="S7196" s="212">
        <v>431339.62699999998</v>
      </c>
      <c r="T7196" s="212">
        <v>471710.255</v>
      </c>
      <c r="U7196" s="212">
        <v>480717.57900000003</v>
      </c>
    </row>
    <row r="7197" spans="1:21" x14ac:dyDescent="0.25">
      <c r="A7197" s="57" t="s">
        <v>2878</v>
      </c>
      <c r="B7197" s="57" t="s">
        <v>5283</v>
      </c>
      <c r="C7197" s="212">
        <v>66246.895999999993</v>
      </c>
      <c r="D7197" s="212">
        <v>76418.532000000007</v>
      </c>
      <c r="E7197" s="212">
        <v>93781.815000000002</v>
      </c>
      <c r="F7197" s="212">
        <v>85222.531000000003</v>
      </c>
      <c r="G7197" s="212">
        <v>80309.413</v>
      </c>
      <c r="H7197" s="212">
        <v>83257.407999999996</v>
      </c>
      <c r="I7197" s="212">
        <v>75256.930999999997</v>
      </c>
      <c r="J7197" s="212">
        <v>89384.107000000004</v>
      </c>
      <c r="K7197" s="212">
        <v>114038.614</v>
      </c>
      <c r="L7197" s="212">
        <v>138976.538</v>
      </c>
      <c r="M7197" s="212">
        <v>185536.291</v>
      </c>
      <c r="N7197" s="212">
        <v>164587.65599999999</v>
      </c>
      <c r="O7197" s="212">
        <v>168023.56</v>
      </c>
      <c r="P7197" s="212">
        <v>190398.71799999999</v>
      </c>
      <c r="Q7197" s="212">
        <v>167712.66</v>
      </c>
      <c r="R7197" s="212">
        <v>185697.2</v>
      </c>
      <c r="S7197" s="212">
        <v>237944.639</v>
      </c>
      <c r="T7197" s="212">
        <v>232285.93400000001</v>
      </c>
      <c r="U7197" s="212">
        <v>276218.337</v>
      </c>
    </row>
    <row r="7198" spans="1:21" x14ac:dyDescent="0.25">
      <c r="A7198" s="57" t="s">
        <v>1534</v>
      </c>
      <c r="B7198" s="57" t="s">
        <v>5284</v>
      </c>
      <c r="C7198" s="212">
        <v>1475028.253</v>
      </c>
      <c r="D7198" s="212">
        <v>1734945.709</v>
      </c>
      <c r="E7198" s="212">
        <v>1596327.723</v>
      </c>
      <c r="F7198" s="212">
        <v>1453056.273</v>
      </c>
      <c r="G7198" s="212">
        <v>1218734.8489999999</v>
      </c>
      <c r="H7198" s="212">
        <v>1273320.7439999999</v>
      </c>
      <c r="I7198" s="212">
        <v>1461704.111</v>
      </c>
      <c r="J7198" s="212">
        <v>1542418.737</v>
      </c>
      <c r="K7198" s="212">
        <v>1731360.612</v>
      </c>
      <c r="L7198" s="212">
        <v>1964252.649</v>
      </c>
      <c r="M7198" s="212">
        <v>1862201.5589999999</v>
      </c>
      <c r="N7198" s="212">
        <v>1917466.399</v>
      </c>
      <c r="O7198" s="212">
        <v>2722534.19</v>
      </c>
      <c r="P7198" s="212">
        <v>4058613.9759999998</v>
      </c>
      <c r="Q7198" s="212">
        <v>3537025.0649999999</v>
      </c>
      <c r="R7198" s="212">
        <v>2945107.2349999999</v>
      </c>
      <c r="S7198" s="212">
        <v>3292351.13</v>
      </c>
      <c r="T7198" s="212">
        <v>3828901.3990000002</v>
      </c>
      <c r="U7198" s="212">
        <v>3978224.3369999998</v>
      </c>
    </row>
    <row r="7199" spans="1:21" x14ac:dyDescent="0.25">
      <c r="A7199" s="57" t="s">
        <v>518</v>
      </c>
      <c r="B7199" s="57" t="s">
        <v>5287</v>
      </c>
      <c r="C7199" s="212">
        <v>263342.70799999998</v>
      </c>
      <c r="D7199" s="212">
        <v>393921.44099999999</v>
      </c>
      <c r="E7199" s="212">
        <v>263287.85600000003</v>
      </c>
      <c r="F7199" s="212">
        <v>267047.60800000001</v>
      </c>
      <c r="G7199" s="212">
        <v>237932.35800000001</v>
      </c>
      <c r="H7199" s="212">
        <v>243976.033</v>
      </c>
      <c r="I7199" s="212">
        <v>253598.041</v>
      </c>
      <c r="J7199" s="212">
        <v>252984.807</v>
      </c>
      <c r="K7199" s="212">
        <v>268240.734</v>
      </c>
      <c r="L7199" s="212">
        <v>296393.68800000002</v>
      </c>
      <c r="M7199" s="212">
        <v>344092.35200000001</v>
      </c>
      <c r="N7199" s="212">
        <v>404669.23499999999</v>
      </c>
      <c r="O7199" s="212">
        <v>543138.93099999998</v>
      </c>
      <c r="P7199" s="212">
        <v>595393.76699999999</v>
      </c>
      <c r="Q7199" s="212">
        <v>510696.11300000001</v>
      </c>
      <c r="R7199" s="212">
        <v>699386.48100000003</v>
      </c>
      <c r="S7199" s="212">
        <v>782459.52399999998</v>
      </c>
      <c r="T7199" s="212">
        <v>708179.74</v>
      </c>
      <c r="U7199" s="212">
        <v>767073.35800000001</v>
      </c>
    </row>
    <row r="7200" spans="1:21" x14ac:dyDescent="0.25">
      <c r="A7200" s="57" t="s">
        <v>2723</v>
      </c>
      <c r="B7200" s="57" t="s">
        <v>5288</v>
      </c>
      <c r="C7200" s="212">
        <v>269825.32199999999</v>
      </c>
      <c r="D7200" s="212">
        <v>281522.50400000002</v>
      </c>
      <c r="E7200" s="212">
        <v>244612.073</v>
      </c>
      <c r="F7200" s="212">
        <v>176892.492</v>
      </c>
      <c r="G7200" s="212">
        <v>165540.34</v>
      </c>
      <c r="H7200" s="212">
        <v>181625.26500000001</v>
      </c>
      <c r="I7200" s="212">
        <v>187247.25099999999</v>
      </c>
      <c r="J7200" s="212">
        <v>166227.93100000001</v>
      </c>
      <c r="K7200" s="212">
        <v>168859.592</v>
      </c>
      <c r="L7200" s="212">
        <v>221718.41399999999</v>
      </c>
      <c r="M7200" s="212">
        <v>238757.47500000001</v>
      </c>
      <c r="N7200" s="212">
        <v>276374.94500000001</v>
      </c>
      <c r="O7200" s="212">
        <v>310095.45199999999</v>
      </c>
      <c r="P7200" s="212">
        <v>395759.04</v>
      </c>
      <c r="Q7200" s="212">
        <v>332094.99099999998</v>
      </c>
      <c r="R7200" s="212">
        <v>385582.18699999998</v>
      </c>
      <c r="S7200" s="212">
        <v>452348.23300000001</v>
      </c>
      <c r="T7200" s="212">
        <v>425338.21899999998</v>
      </c>
      <c r="U7200" s="212">
        <v>527802.38300000003</v>
      </c>
    </row>
    <row r="7201" spans="1:21" x14ac:dyDescent="0.25">
      <c r="A7201" s="57" t="s">
        <v>2287</v>
      </c>
      <c r="B7201" s="57" t="s">
        <v>5290</v>
      </c>
      <c r="C7201" s="212">
        <v>46166.633000000002</v>
      </c>
      <c r="D7201" s="212">
        <v>46453.455000000002</v>
      </c>
      <c r="E7201" s="212">
        <v>55584.769</v>
      </c>
      <c r="F7201" s="212">
        <v>43051.046999999999</v>
      </c>
      <c r="G7201" s="212">
        <v>45236.584000000003</v>
      </c>
      <c r="H7201" s="212">
        <v>42422.983999999997</v>
      </c>
      <c r="I7201" s="212">
        <v>43094.510999999999</v>
      </c>
      <c r="J7201" s="212">
        <v>40458.112000000001</v>
      </c>
      <c r="K7201" s="212">
        <v>44110.095999999998</v>
      </c>
      <c r="L7201" s="212">
        <v>54340.091</v>
      </c>
      <c r="M7201" s="212">
        <v>65264.506000000001</v>
      </c>
      <c r="N7201" s="212">
        <v>76779.323999999993</v>
      </c>
      <c r="O7201" s="212">
        <v>100073.94899999999</v>
      </c>
      <c r="P7201" s="212">
        <v>115957.417</v>
      </c>
      <c r="Q7201" s="212">
        <v>113553.28599999999</v>
      </c>
      <c r="R7201" s="212">
        <v>119192.592</v>
      </c>
      <c r="S7201" s="212">
        <v>169823.35500000001</v>
      </c>
      <c r="T7201" s="212">
        <v>162006.791</v>
      </c>
      <c r="U7201" s="212">
        <v>160456.095</v>
      </c>
    </row>
    <row r="7202" spans="1:21" x14ac:dyDescent="0.25">
      <c r="A7202" s="57" t="s">
        <v>4594</v>
      </c>
      <c r="B7202" s="57" t="s">
        <v>5293</v>
      </c>
      <c r="C7202" s="212">
        <v>7338458.0719999997</v>
      </c>
      <c r="D7202" s="212">
        <v>9814285.8059999999</v>
      </c>
      <c r="E7202" s="212">
        <v>11228946.244999999</v>
      </c>
      <c r="F7202" s="212">
        <v>8900543.7369999997</v>
      </c>
      <c r="G7202" s="212">
        <v>7540248.875</v>
      </c>
      <c r="H7202" s="212">
        <v>9112844.2400000002</v>
      </c>
      <c r="I7202" s="212">
        <v>10341840.238</v>
      </c>
      <c r="J7202" s="212">
        <v>10705797.828</v>
      </c>
      <c r="K7202" s="212">
        <v>15434133.800000001</v>
      </c>
      <c r="L7202" s="212">
        <v>15503948.094000001</v>
      </c>
      <c r="M7202" s="212">
        <v>15635182.58</v>
      </c>
      <c r="N7202" s="212">
        <v>16092762.347999999</v>
      </c>
      <c r="O7202" s="212">
        <v>22843529.478</v>
      </c>
      <c r="P7202" s="212">
        <v>35090344.071999997</v>
      </c>
      <c r="Q7202" s="212">
        <v>32925924.629999999</v>
      </c>
      <c r="R7202" s="212">
        <v>39580422.391000003</v>
      </c>
      <c r="S7202" s="212">
        <v>45591620.669</v>
      </c>
      <c r="T7202" s="212">
        <v>53100871.195</v>
      </c>
      <c r="U7202" s="212">
        <v>57324915.401000001</v>
      </c>
    </row>
    <row r="7203" spans="1:21" x14ac:dyDescent="0.25">
      <c r="A7203" s="57" t="s">
        <v>4202</v>
      </c>
      <c r="B7203" s="57" t="s">
        <v>5294</v>
      </c>
      <c r="C7203" s="212">
        <v>115681.673</v>
      </c>
      <c r="D7203" s="212">
        <v>103675.552</v>
      </c>
      <c r="E7203" s="212">
        <v>118161.239</v>
      </c>
      <c r="F7203" s="212">
        <v>108338.526</v>
      </c>
      <c r="G7203" s="212">
        <v>98513.764999999999</v>
      </c>
      <c r="H7203" s="212">
        <v>108070.738</v>
      </c>
      <c r="I7203" s="212">
        <v>110676.436</v>
      </c>
      <c r="J7203" s="212">
        <v>122340.77</v>
      </c>
      <c r="K7203" s="212">
        <v>133552.739</v>
      </c>
      <c r="L7203" s="212">
        <v>154976.41699999999</v>
      </c>
      <c r="M7203" s="212">
        <v>155643.42499999999</v>
      </c>
      <c r="N7203" s="212">
        <v>156565.94200000001</v>
      </c>
      <c r="O7203" s="212">
        <v>180967.508</v>
      </c>
      <c r="P7203" s="212">
        <v>195457.554</v>
      </c>
      <c r="Q7203" s="212">
        <v>232298.41399999999</v>
      </c>
      <c r="R7203" s="212">
        <v>278949.09700000001</v>
      </c>
      <c r="S7203" s="212">
        <v>312949.96399999998</v>
      </c>
      <c r="T7203" s="212">
        <v>290034.66899999999</v>
      </c>
      <c r="U7203" s="212">
        <v>276679.71299999999</v>
      </c>
    </row>
    <row r="7204" spans="1:21" x14ac:dyDescent="0.25">
      <c r="A7204" s="57" t="s">
        <v>4173</v>
      </c>
      <c r="B7204" s="57" t="s">
        <v>5295</v>
      </c>
      <c r="C7204" s="212">
        <v>818053.88600000006</v>
      </c>
      <c r="D7204" s="212">
        <v>835607.77899999998</v>
      </c>
      <c r="E7204" s="212">
        <v>748544.18900000001</v>
      </c>
      <c r="F7204" s="212">
        <v>699113.08100000001</v>
      </c>
      <c r="G7204" s="212">
        <v>641203.69900000002</v>
      </c>
      <c r="H7204" s="212">
        <v>754297.20400000003</v>
      </c>
      <c r="I7204" s="212">
        <v>649070.33299999998</v>
      </c>
      <c r="J7204" s="212">
        <v>647292.89899999998</v>
      </c>
      <c r="K7204" s="212">
        <v>728968.245</v>
      </c>
      <c r="L7204" s="212">
        <v>804015.50600000005</v>
      </c>
      <c r="M7204" s="212">
        <v>807738.18099999998</v>
      </c>
      <c r="N7204" s="212">
        <v>788825.58499999996</v>
      </c>
      <c r="O7204" s="212">
        <v>1056312.702</v>
      </c>
      <c r="P7204" s="212">
        <v>1293290.649</v>
      </c>
      <c r="Q7204" s="212">
        <v>1033911.296</v>
      </c>
      <c r="R7204" s="212">
        <v>1286091.9990000001</v>
      </c>
      <c r="S7204" s="212">
        <v>2183270.2009999999</v>
      </c>
      <c r="T7204" s="212">
        <v>2369937.1030000001</v>
      </c>
      <c r="U7204" s="212">
        <v>2045243.7649999999</v>
      </c>
    </row>
    <row r="7205" spans="1:21" x14ac:dyDescent="0.25">
      <c r="A7205" s="57" t="s">
        <v>3835</v>
      </c>
      <c r="B7205" s="57" t="s">
        <v>5296</v>
      </c>
      <c r="C7205" s="212">
        <v>270051.3</v>
      </c>
      <c r="D7205" s="212">
        <v>272455.69099999999</v>
      </c>
      <c r="E7205" s="212">
        <v>315011.81900000002</v>
      </c>
      <c r="F7205" s="212">
        <v>295045.38199999998</v>
      </c>
      <c r="G7205" s="212">
        <v>216855.595</v>
      </c>
      <c r="H7205" s="212">
        <v>157496.67800000001</v>
      </c>
      <c r="I7205" s="212">
        <v>202283.32699999999</v>
      </c>
      <c r="J7205" s="212">
        <v>263783.80800000002</v>
      </c>
      <c r="K7205" s="212">
        <v>311721.46299999999</v>
      </c>
      <c r="L7205" s="212">
        <v>287913.64500000002</v>
      </c>
      <c r="M7205" s="212">
        <v>353547.451</v>
      </c>
      <c r="N7205" s="212">
        <v>339163.576</v>
      </c>
      <c r="O7205" s="212">
        <v>480894.25199999998</v>
      </c>
      <c r="P7205" s="212">
        <v>721946.88699999999</v>
      </c>
      <c r="Q7205" s="212">
        <v>506887.473</v>
      </c>
      <c r="R7205" s="212">
        <v>614193.277</v>
      </c>
      <c r="S7205" s="212">
        <v>651957.31999999995</v>
      </c>
      <c r="T7205" s="212">
        <v>910070.554</v>
      </c>
      <c r="U7205" s="212">
        <v>928718.72100000002</v>
      </c>
    </row>
    <row r="7206" spans="1:21" x14ac:dyDescent="0.25">
      <c r="A7206" s="57" t="s">
        <v>1002</v>
      </c>
      <c r="B7206" s="57" t="s">
        <v>5299</v>
      </c>
      <c r="C7206" s="212">
        <v>873037.45400000003</v>
      </c>
      <c r="D7206" s="212">
        <v>1274792.0419999999</v>
      </c>
      <c r="E7206" s="212">
        <v>1148886.2679999999</v>
      </c>
      <c r="F7206" s="212">
        <v>1267238.98</v>
      </c>
      <c r="G7206" s="212">
        <v>1010958.348</v>
      </c>
      <c r="H7206" s="212">
        <v>846342.67</v>
      </c>
      <c r="I7206" s="212">
        <v>727276.29399999999</v>
      </c>
      <c r="J7206" s="212">
        <v>757204.98899999994</v>
      </c>
      <c r="K7206" s="212">
        <v>1150388.987</v>
      </c>
      <c r="L7206" s="212">
        <v>1170578.638</v>
      </c>
      <c r="M7206" s="212">
        <v>1270397.08</v>
      </c>
      <c r="N7206" s="212">
        <v>1299062.0519999999</v>
      </c>
      <c r="O7206" s="212">
        <v>1715428.051</v>
      </c>
      <c r="P7206" s="212">
        <v>2425357.5780000002</v>
      </c>
      <c r="Q7206" s="212">
        <v>2320147.9709999999</v>
      </c>
      <c r="R7206" s="212">
        <v>2506120.4019999998</v>
      </c>
      <c r="S7206" s="212">
        <v>3755445.2560000001</v>
      </c>
      <c r="T7206" s="212">
        <v>3559919.7439999999</v>
      </c>
      <c r="U7206" s="212">
        <v>4164370.699</v>
      </c>
    </row>
    <row r="7207" spans="1:21" x14ac:dyDescent="0.25">
      <c r="A7207" s="57" t="s">
        <v>4250</v>
      </c>
      <c r="B7207" s="57" t="s">
        <v>5300</v>
      </c>
      <c r="C7207" s="212">
        <v>108519.82799999999</v>
      </c>
      <c r="D7207" s="212">
        <v>111649.19</v>
      </c>
      <c r="E7207" s="212">
        <v>108292.84699999999</v>
      </c>
      <c r="F7207" s="212">
        <v>136784.36300000001</v>
      </c>
      <c r="G7207" s="212">
        <v>171332.927</v>
      </c>
      <c r="H7207" s="212">
        <v>199883.54199999999</v>
      </c>
      <c r="I7207" s="212">
        <v>203955.535</v>
      </c>
      <c r="J7207" s="212">
        <v>217328.61499999999</v>
      </c>
      <c r="K7207" s="212">
        <v>188113.69399999999</v>
      </c>
      <c r="L7207" s="212">
        <v>259790.24100000001</v>
      </c>
      <c r="M7207" s="212">
        <v>227018.913</v>
      </c>
      <c r="N7207" s="212">
        <v>238240.75</v>
      </c>
      <c r="O7207" s="212">
        <v>282377.90000000002</v>
      </c>
      <c r="P7207" s="212">
        <v>293353.90999999997</v>
      </c>
      <c r="Q7207" s="212">
        <v>215848.46100000001</v>
      </c>
      <c r="R7207" s="212">
        <v>255060.679</v>
      </c>
      <c r="S7207" s="212">
        <v>393248.01400000002</v>
      </c>
      <c r="T7207" s="212">
        <v>414418.739</v>
      </c>
      <c r="U7207" s="212">
        <v>395638.78100000002</v>
      </c>
    </row>
    <row r="7208" spans="1:21" x14ac:dyDescent="0.25">
      <c r="A7208" s="57" t="s">
        <v>3164</v>
      </c>
      <c r="B7208" s="57" t="s">
        <v>5301</v>
      </c>
      <c r="C7208" s="212">
        <v>397092.80800000002</v>
      </c>
      <c r="D7208" s="212">
        <v>400451.38400000002</v>
      </c>
      <c r="E7208" s="212">
        <v>410923.99800000002</v>
      </c>
      <c r="F7208" s="212">
        <v>382853.33199999999</v>
      </c>
      <c r="G7208" s="212">
        <v>389649.02299999999</v>
      </c>
      <c r="H7208" s="212">
        <v>494597.25099999999</v>
      </c>
      <c r="I7208" s="212">
        <v>438124.424</v>
      </c>
      <c r="J7208" s="212">
        <v>361921.59299999999</v>
      </c>
      <c r="K7208" s="212">
        <v>481153.75199999998</v>
      </c>
      <c r="L7208" s="212">
        <v>629037.98300000001</v>
      </c>
      <c r="M7208" s="212">
        <v>733869.93799999997</v>
      </c>
      <c r="N7208" s="212">
        <v>739268.75100000005</v>
      </c>
      <c r="O7208" s="212">
        <v>887865.52</v>
      </c>
      <c r="P7208" s="212">
        <v>1467707.3840000001</v>
      </c>
      <c r="Q7208" s="212">
        <v>1508442.2690000001</v>
      </c>
      <c r="R7208" s="212">
        <v>2168548.804</v>
      </c>
      <c r="S7208" s="212">
        <v>2021234.0730000001</v>
      </c>
      <c r="T7208" s="212">
        <v>2093405.9790000001</v>
      </c>
      <c r="U7208" s="212">
        <v>2804229.3160000001</v>
      </c>
    </row>
    <row r="7209" spans="1:21" x14ac:dyDescent="0.25">
      <c r="A7209" s="57" t="s">
        <v>3768</v>
      </c>
      <c r="B7209" s="57" t="s">
        <v>5302</v>
      </c>
      <c r="C7209" s="212">
        <v>70259.926999999996</v>
      </c>
      <c r="D7209" s="212">
        <v>96045.307000000001</v>
      </c>
      <c r="E7209" s="212">
        <v>95893.937999999995</v>
      </c>
      <c r="F7209" s="212">
        <v>91921.706000000006</v>
      </c>
      <c r="G7209" s="212">
        <v>75167.312000000005</v>
      </c>
      <c r="H7209" s="212">
        <v>67382.938999999998</v>
      </c>
      <c r="I7209" s="212">
        <v>73503.692999999999</v>
      </c>
      <c r="J7209" s="212">
        <v>110283.651</v>
      </c>
      <c r="K7209" s="212">
        <v>124450.25199999999</v>
      </c>
      <c r="L7209" s="212">
        <v>124257.917</v>
      </c>
      <c r="M7209" s="212">
        <v>110654.462</v>
      </c>
      <c r="N7209" s="212">
        <v>108698.13499999999</v>
      </c>
      <c r="O7209" s="212">
        <v>146969.72200000001</v>
      </c>
      <c r="P7209" s="212">
        <v>315783.04300000001</v>
      </c>
      <c r="Q7209" s="212">
        <v>241703.77</v>
      </c>
      <c r="R7209" s="212">
        <v>211470.75700000001</v>
      </c>
      <c r="S7209" s="212">
        <v>245047.008</v>
      </c>
      <c r="T7209" s="212">
        <v>236048.72399999999</v>
      </c>
      <c r="U7209" s="212">
        <v>262476.98</v>
      </c>
    </row>
    <row r="7210" spans="1:21" x14ac:dyDescent="0.25">
      <c r="A7210" s="57" t="s">
        <v>3056</v>
      </c>
      <c r="B7210" s="57" t="s">
        <v>5304</v>
      </c>
      <c r="C7210" s="212">
        <v>94171.497000000003</v>
      </c>
      <c r="D7210" s="212">
        <v>103588.826</v>
      </c>
      <c r="E7210" s="212">
        <v>99829.842000000004</v>
      </c>
      <c r="F7210" s="212">
        <v>102830.667</v>
      </c>
      <c r="G7210" s="212">
        <v>112728.42</v>
      </c>
      <c r="H7210" s="212">
        <v>118573.943</v>
      </c>
      <c r="I7210" s="212">
        <v>139017.89600000001</v>
      </c>
      <c r="J7210" s="212">
        <v>139455.21</v>
      </c>
      <c r="K7210" s="212">
        <v>147930.65100000001</v>
      </c>
      <c r="L7210" s="212">
        <v>211328.231</v>
      </c>
      <c r="M7210" s="212">
        <v>186357.51800000001</v>
      </c>
      <c r="N7210" s="212">
        <v>220320.01199999999</v>
      </c>
      <c r="O7210" s="212">
        <v>306060.15700000001</v>
      </c>
      <c r="P7210" s="212">
        <v>401696.00400000002</v>
      </c>
      <c r="Q7210" s="212">
        <v>359057.99699999997</v>
      </c>
      <c r="R7210" s="212">
        <v>409475.52500000002</v>
      </c>
      <c r="S7210" s="212">
        <v>503315.87199999997</v>
      </c>
      <c r="T7210" s="212">
        <v>578243.29599999997</v>
      </c>
      <c r="U7210" s="212">
        <v>850078.17799999996</v>
      </c>
    </row>
    <row r="7211" spans="1:21" x14ac:dyDescent="0.25">
      <c r="A7211" s="57" t="s">
        <v>1609</v>
      </c>
      <c r="B7211" s="57" t="s">
        <v>5305</v>
      </c>
      <c r="C7211" s="212">
        <v>113300.795</v>
      </c>
      <c r="D7211" s="212">
        <v>118352.277</v>
      </c>
      <c r="E7211" s="212">
        <v>139516.29</v>
      </c>
      <c r="F7211" s="212">
        <v>190881.804</v>
      </c>
      <c r="G7211" s="212">
        <v>170855.535</v>
      </c>
      <c r="H7211" s="212">
        <v>202186.99</v>
      </c>
      <c r="I7211" s="212">
        <v>189332.68</v>
      </c>
      <c r="J7211" s="212">
        <v>245496.35699999999</v>
      </c>
      <c r="K7211" s="212">
        <v>208740.886</v>
      </c>
      <c r="L7211" s="212">
        <v>367733.64399999997</v>
      </c>
      <c r="M7211" s="212">
        <v>577222.58299999998</v>
      </c>
      <c r="N7211" s="212">
        <v>516965.908</v>
      </c>
      <c r="O7211" s="212">
        <v>709334.31</v>
      </c>
      <c r="P7211" s="212">
        <v>1085777.7609999999</v>
      </c>
      <c r="Q7211" s="212">
        <v>883753.99300000002</v>
      </c>
      <c r="R7211" s="212">
        <v>736314.995</v>
      </c>
      <c r="S7211" s="212">
        <v>897771.57200000004</v>
      </c>
      <c r="T7211" s="212">
        <v>1884701.2339999999</v>
      </c>
      <c r="U7211" s="212">
        <v>1923480.6359999999</v>
      </c>
    </row>
    <row r="7212" spans="1:21" x14ac:dyDescent="0.25">
      <c r="A7212" s="57" t="s">
        <v>856</v>
      </c>
      <c r="B7212" s="57" t="s">
        <v>5306</v>
      </c>
      <c r="C7212" s="212">
        <v>11423.999</v>
      </c>
      <c r="D7212" s="212">
        <v>47146.521999999997</v>
      </c>
      <c r="E7212" s="212">
        <v>49391.078999999998</v>
      </c>
      <c r="F7212" s="212">
        <v>44066.275999999998</v>
      </c>
      <c r="G7212" s="212">
        <v>47487.646000000001</v>
      </c>
      <c r="H7212" s="212">
        <v>65519.305999999997</v>
      </c>
      <c r="I7212" s="212">
        <v>71990.770999999993</v>
      </c>
      <c r="J7212" s="212">
        <v>35547.396999999997</v>
      </c>
      <c r="K7212" s="212">
        <v>49108.252</v>
      </c>
      <c r="L7212" s="212">
        <v>75762.203999999998</v>
      </c>
      <c r="M7212" s="212">
        <v>88192.392000000007</v>
      </c>
      <c r="N7212" s="212">
        <v>82211.764999999999</v>
      </c>
      <c r="O7212" s="212">
        <v>68895.410999999993</v>
      </c>
      <c r="P7212" s="212">
        <v>103411.80899999999</v>
      </c>
      <c r="Q7212" s="212">
        <v>140310.59899999999</v>
      </c>
      <c r="R7212" s="212">
        <v>121603.277</v>
      </c>
      <c r="S7212" s="212">
        <v>143438.27499999999</v>
      </c>
      <c r="T7212" s="212">
        <v>181420.46299999999</v>
      </c>
      <c r="U7212" s="212">
        <v>144027.024</v>
      </c>
    </row>
    <row r="7213" spans="1:21" x14ac:dyDescent="0.25">
      <c r="A7213" s="57" t="s">
        <v>9909</v>
      </c>
      <c r="B7213" s="57" t="s">
        <v>5307</v>
      </c>
      <c r="C7213" s="212">
        <v>385042.63199999998</v>
      </c>
      <c r="D7213" s="212">
        <v>422844.02100000001</v>
      </c>
      <c r="E7213" s="212">
        <v>376668.15399999998</v>
      </c>
      <c r="F7213" s="212">
        <v>377902.63400000002</v>
      </c>
      <c r="G7213" s="212">
        <v>351823.66100000002</v>
      </c>
      <c r="H7213" s="212">
        <v>267372.02299999999</v>
      </c>
      <c r="I7213" s="212">
        <v>278534.739</v>
      </c>
      <c r="J7213" s="212">
        <v>303559.152</v>
      </c>
      <c r="K7213" s="212">
        <v>444562.40399999998</v>
      </c>
      <c r="L7213" s="212">
        <v>514028.31199999998</v>
      </c>
      <c r="M7213" s="212">
        <v>542191.33900000004</v>
      </c>
      <c r="N7213" s="212">
        <v>536920.30799999996</v>
      </c>
      <c r="O7213" s="212">
        <v>642154.53899999999</v>
      </c>
      <c r="P7213" s="212">
        <v>689741.83799999999</v>
      </c>
      <c r="Q7213" s="212">
        <v>577339.11800000002</v>
      </c>
      <c r="R7213" s="212">
        <v>668538.53</v>
      </c>
      <c r="S7213" s="212">
        <v>877512.44099999999</v>
      </c>
      <c r="T7213" s="212">
        <v>834349.57700000005</v>
      </c>
      <c r="U7213" s="212">
        <v>854342.652</v>
      </c>
    </row>
    <row r="7214" spans="1:21" x14ac:dyDescent="0.25">
      <c r="A7214" s="57" t="s">
        <v>9910</v>
      </c>
      <c r="B7214" s="57" t="s">
        <v>9911</v>
      </c>
      <c r="C7214" s="212">
        <v>14654.556</v>
      </c>
      <c r="D7214" s="212">
        <v>18356.012999999999</v>
      </c>
      <c r="E7214" s="212">
        <v>16644.567999999999</v>
      </c>
      <c r="F7214" s="212">
        <v>17001.744999999999</v>
      </c>
      <c r="G7214" s="212">
        <v>19520.023000000001</v>
      </c>
      <c r="H7214" s="212">
        <v>21274.675999999999</v>
      </c>
      <c r="I7214" s="212">
        <v>16047.083000000001</v>
      </c>
      <c r="J7214" s="212">
        <v>756.41200000000003</v>
      </c>
      <c r="K7214" s="212">
        <v>702.91899999999998</v>
      </c>
      <c r="L7214" s="212">
        <v>488.60700000000003</v>
      </c>
      <c r="M7214" s="212">
        <v>77.802999999999997</v>
      </c>
      <c r="N7214" s="212">
        <v>52.74</v>
      </c>
      <c r="O7214" s="212">
        <v>23.382000000000001</v>
      </c>
      <c r="P7214" s="212">
        <v>6.2E-2</v>
      </c>
      <c r="Q7214" s="212">
        <v>0.06</v>
      </c>
      <c r="R7214" s="212">
        <v>1.0580000000000001</v>
      </c>
      <c r="S7214" s="212"/>
      <c r="T7214" s="212"/>
      <c r="U7214" s="212"/>
    </row>
    <row r="7215" spans="1:21" x14ac:dyDescent="0.25">
      <c r="A7215" s="57" t="s">
        <v>3293</v>
      </c>
      <c r="B7215" s="57" t="s">
        <v>5308</v>
      </c>
      <c r="C7215" s="212">
        <v>75949.717999999993</v>
      </c>
      <c r="D7215" s="212">
        <v>94057.74</v>
      </c>
      <c r="E7215" s="212">
        <v>107213.643</v>
      </c>
      <c r="F7215" s="212">
        <v>121314.91499999999</v>
      </c>
      <c r="G7215" s="212">
        <v>110818.673</v>
      </c>
      <c r="H7215" s="212">
        <v>95468.994999999995</v>
      </c>
      <c r="I7215" s="212">
        <v>73362.394</v>
      </c>
      <c r="J7215" s="212">
        <v>70321.66</v>
      </c>
      <c r="K7215" s="212">
        <v>95757.798999999999</v>
      </c>
      <c r="L7215" s="212">
        <v>121654.93399999999</v>
      </c>
      <c r="M7215" s="212">
        <v>118056.287</v>
      </c>
      <c r="N7215" s="212">
        <v>141707.728</v>
      </c>
      <c r="O7215" s="212">
        <v>194670.82</v>
      </c>
      <c r="P7215" s="212">
        <v>245455.88500000001</v>
      </c>
      <c r="Q7215" s="212">
        <v>174484.318</v>
      </c>
      <c r="R7215" s="212">
        <v>193960.78700000001</v>
      </c>
      <c r="S7215" s="212">
        <v>241918.552</v>
      </c>
      <c r="T7215" s="212">
        <v>278216.76500000001</v>
      </c>
      <c r="U7215" s="212">
        <v>294698.99200000003</v>
      </c>
    </row>
    <row r="7216" spans="1:21" x14ac:dyDescent="0.25">
      <c r="A7216" s="57" t="s">
        <v>4033</v>
      </c>
      <c r="B7216" s="57" t="s">
        <v>5309</v>
      </c>
      <c r="C7216" s="212">
        <v>58712.951999999997</v>
      </c>
      <c r="D7216" s="212">
        <v>58212.510999999999</v>
      </c>
      <c r="E7216" s="212">
        <v>57771.048999999999</v>
      </c>
      <c r="F7216" s="212">
        <v>56046.080000000002</v>
      </c>
      <c r="G7216" s="212">
        <v>49547.133999999998</v>
      </c>
      <c r="H7216" s="212">
        <v>46194.531999999999</v>
      </c>
      <c r="I7216" s="212">
        <v>39465.432999999997</v>
      </c>
      <c r="J7216" s="212">
        <v>43429.213000000003</v>
      </c>
      <c r="K7216" s="212">
        <v>53976.014999999999</v>
      </c>
      <c r="L7216" s="212">
        <v>68000.157999999996</v>
      </c>
      <c r="M7216" s="212">
        <v>71126.44</v>
      </c>
      <c r="N7216" s="212">
        <v>79412.453999999998</v>
      </c>
      <c r="O7216" s="212">
        <v>97650.051000000007</v>
      </c>
      <c r="P7216" s="212">
        <v>103054.44899999999</v>
      </c>
      <c r="Q7216" s="212">
        <v>85868.112999999998</v>
      </c>
      <c r="R7216" s="212">
        <v>83488.072</v>
      </c>
      <c r="S7216" s="212">
        <v>100394.137</v>
      </c>
      <c r="T7216" s="212">
        <v>103721.027</v>
      </c>
      <c r="U7216" s="212">
        <v>126732.501</v>
      </c>
    </row>
    <row r="7217" spans="1:21" x14ac:dyDescent="0.25">
      <c r="A7217" s="57" t="s">
        <v>3458</v>
      </c>
      <c r="B7217" s="57" t="s">
        <v>5311</v>
      </c>
      <c r="C7217" s="212">
        <v>138891.63099999999</v>
      </c>
      <c r="D7217" s="212">
        <v>154221.98499999999</v>
      </c>
      <c r="E7217" s="212">
        <v>158897.09899999999</v>
      </c>
      <c r="F7217" s="212">
        <v>134240.052</v>
      </c>
      <c r="G7217" s="212">
        <v>114902.852</v>
      </c>
      <c r="H7217" s="212">
        <v>82880.072</v>
      </c>
      <c r="I7217" s="212">
        <v>95772.03</v>
      </c>
      <c r="J7217" s="212">
        <v>119076.236</v>
      </c>
      <c r="K7217" s="212">
        <v>165153.66800000001</v>
      </c>
      <c r="L7217" s="212">
        <v>207676.97700000001</v>
      </c>
      <c r="M7217" s="212">
        <v>191836.53599999999</v>
      </c>
      <c r="N7217" s="212">
        <v>205755.674</v>
      </c>
      <c r="O7217" s="212">
        <v>269407.511</v>
      </c>
      <c r="P7217" s="212">
        <v>337677.402</v>
      </c>
      <c r="Q7217" s="212">
        <v>242172.30799999999</v>
      </c>
      <c r="R7217" s="212">
        <v>244256.163</v>
      </c>
      <c r="S7217" s="212">
        <v>386633.13</v>
      </c>
      <c r="T7217" s="212">
        <v>379737.91200000001</v>
      </c>
      <c r="U7217" s="212">
        <v>410557.647</v>
      </c>
    </row>
    <row r="7218" spans="1:21" x14ac:dyDescent="0.25">
      <c r="A7218" s="57" t="s">
        <v>1225</v>
      </c>
      <c r="B7218" s="57" t="s">
        <v>5312</v>
      </c>
      <c r="C7218" s="212">
        <v>131687.785</v>
      </c>
      <c r="D7218" s="212">
        <v>148084.91500000001</v>
      </c>
      <c r="E7218" s="212">
        <v>158590.42600000001</v>
      </c>
      <c r="F7218" s="212">
        <v>166907.43799999999</v>
      </c>
      <c r="G7218" s="212">
        <v>156854.57699999999</v>
      </c>
      <c r="H7218" s="212">
        <v>160335.399</v>
      </c>
      <c r="I7218" s="212">
        <v>179486.04</v>
      </c>
      <c r="J7218" s="212">
        <v>238617.54</v>
      </c>
      <c r="K7218" s="212">
        <v>243845.86799999999</v>
      </c>
      <c r="L7218" s="212">
        <v>283340.79599999997</v>
      </c>
      <c r="M7218" s="212">
        <v>286015.50799999997</v>
      </c>
      <c r="N7218" s="212">
        <v>309404.315</v>
      </c>
      <c r="O7218" s="212">
        <v>371184.02100000001</v>
      </c>
      <c r="P7218" s="212">
        <v>458170.05800000002</v>
      </c>
      <c r="Q7218" s="212">
        <v>397888.78100000002</v>
      </c>
      <c r="R7218" s="212">
        <v>405685.51899999997</v>
      </c>
      <c r="S7218" s="212">
        <v>511482.86</v>
      </c>
      <c r="T7218" s="212">
        <v>527541.73699999996</v>
      </c>
      <c r="U7218" s="212">
        <v>558548.99</v>
      </c>
    </row>
    <row r="7219" spans="1:21" x14ac:dyDescent="0.25">
      <c r="A7219" s="57" t="s">
        <v>3282</v>
      </c>
      <c r="B7219" s="57" t="s">
        <v>5313</v>
      </c>
      <c r="C7219" s="212">
        <v>182129.87299999999</v>
      </c>
      <c r="D7219" s="212">
        <v>178949.15400000001</v>
      </c>
      <c r="E7219" s="212">
        <v>196788.035</v>
      </c>
      <c r="F7219" s="212">
        <v>192191.065</v>
      </c>
      <c r="G7219" s="212">
        <v>197993.81599999999</v>
      </c>
      <c r="H7219" s="212">
        <v>195337.45600000001</v>
      </c>
      <c r="I7219" s="212">
        <v>177873.95600000001</v>
      </c>
      <c r="J7219" s="212">
        <v>197375.66</v>
      </c>
      <c r="K7219" s="212">
        <v>206124.315</v>
      </c>
      <c r="L7219" s="212">
        <v>218528.97</v>
      </c>
      <c r="M7219" s="212">
        <v>215849.53200000001</v>
      </c>
      <c r="N7219" s="212">
        <v>229317.823</v>
      </c>
      <c r="O7219" s="212">
        <v>229491.891</v>
      </c>
      <c r="P7219" s="212">
        <v>240354.845</v>
      </c>
      <c r="Q7219" s="212">
        <v>247111.82399999999</v>
      </c>
      <c r="R7219" s="212">
        <v>257547.42300000001</v>
      </c>
      <c r="S7219" s="212">
        <v>314652.647</v>
      </c>
      <c r="T7219" s="212">
        <v>294471.283</v>
      </c>
      <c r="U7219" s="212">
        <v>314142.29300000001</v>
      </c>
    </row>
    <row r="7220" spans="1:21" x14ac:dyDescent="0.25">
      <c r="A7220" s="57" t="s">
        <v>402</v>
      </c>
      <c r="B7220" s="57" t="s">
        <v>5314</v>
      </c>
      <c r="C7220" s="212">
        <v>778440.125</v>
      </c>
      <c r="D7220" s="212">
        <v>801169.02599999995</v>
      </c>
      <c r="E7220" s="212">
        <v>850499.01199999999</v>
      </c>
      <c r="F7220" s="212">
        <v>965154.89899999998</v>
      </c>
      <c r="G7220" s="212">
        <v>1058344.7</v>
      </c>
      <c r="H7220" s="212">
        <v>1015742.866</v>
      </c>
      <c r="I7220" s="212">
        <v>989669.228</v>
      </c>
      <c r="J7220" s="212">
        <v>1130110.56</v>
      </c>
      <c r="K7220" s="212">
        <v>1328945.814</v>
      </c>
      <c r="L7220" s="212">
        <v>1574061.091</v>
      </c>
      <c r="M7220" s="212">
        <v>1637796.682</v>
      </c>
      <c r="N7220" s="212">
        <v>1754709.787</v>
      </c>
      <c r="O7220" s="212">
        <v>2084695.3740000001</v>
      </c>
      <c r="P7220" s="212">
        <v>2313673.736</v>
      </c>
      <c r="Q7220" s="212">
        <v>2534268.9849999999</v>
      </c>
      <c r="R7220" s="212">
        <v>2706017.6830000002</v>
      </c>
      <c r="S7220" s="212">
        <v>3178291.2059999998</v>
      </c>
      <c r="T7220" s="212">
        <v>3226245.9840000002</v>
      </c>
      <c r="U7220" s="212">
        <v>3358757.4789999998</v>
      </c>
    </row>
    <row r="7221" spans="1:21" x14ac:dyDescent="0.25">
      <c r="A7221" s="57" t="s">
        <v>523</v>
      </c>
      <c r="B7221" s="57" t="s">
        <v>5315</v>
      </c>
      <c r="C7221" s="212">
        <v>131544.54</v>
      </c>
      <c r="D7221" s="212">
        <v>141398.516</v>
      </c>
      <c r="E7221" s="212">
        <v>176835.038</v>
      </c>
      <c r="F7221" s="212">
        <v>172872.33900000001</v>
      </c>
      <c r="G7221" s="212">
        <v>178289.125</v>
      </c>
      <c r="H7221" s="212">
        <v>168011.42499999999</v>
      </c>
      <c r="I7221" s="212">
        <v>172511.05100000001</v>
      </c>
      <c r="J7221" s="212">
        <v>173754.87299999999</v>
      </c>
      <c r="K7221" s="212">
        <v>212613.554</v>
      </c>
      <c r="L7221" s="212">
        <v>241617.58100000001</v>
      </c>
      <c r="M7221" s="212">
        <v>258093.71</v>
      </c>
      <c r="N7221" s="212">
        <v>259960.91500000001</v>
      </c>
      <c r="O7221" s="212">
        <v>315234.02</v>
      </c>
      <c r="P7221" s="212">
        <v>348259.74300000002</v>
      </c>
      <c r="Q7221" s="212">
        <v>362595.152</v>
      </c>
      <c r="R7221" s="212">
        <v>392696.31699999998</v>
      </c>
      <c r="S7221" s="212">
        <v>469072.772</v>
      </c>
      <c r="T7221" s="212">
        <v>410632.09499999997</v>
      </c>
      <c r="U7221" s="212">
        <v>367758.27100000001</v>
      </c>
    </row>
    <row r="7222" spans="1:21" x14ac:dyDescent="0.25">
      <c r="A7222" s="57" t="s">
        <v>9566</v>
      </c>
      <c r="B7222" s="57" t="s">
        <v>9567</v>
      </c>
      <c r="C7222" s="212">
        <v>12222.849</v>
      </c>
      <c r="D7222" s="212">
        <v>13915.289000000001</v>
      </c>
      <c r="E7222" s="212">
        <v>14781.521000000001</v>
      </c>
      <c r="F7222" s="212">
        <v>12528.394</v>
      </c>
      <c r="G7222" s="212">
        <v>16778.718000000001</v>
      </c>
      <c r="H7222" s="212">
        <v>18810.491999999998</v>
      </c>
      <c r="I7222" s="212">
        <v>18078.11</v>
      </c>
      <c r="J7222" s="212">
        <v>19982.671999999999</v>
      </c>
      <c r="K7222" s="212">
        <v>19131.022000000001</v>
      </c>
      <c r="L7222" s="212">
        <v>18969.929</v>
      </c>
      <c r="M7222" s="212">
        <v>18977.934000000001</v>
      </c>
      <c r="N7222" s="212">
        <v>20362.024000000001</v>
      </c>
      <c r="O7222" s="212">
        <v>4935.7280000000001</v>
      </c>
      <c r="P7222" s="212">
        <v>5267.5929999999998</v>
      </c>
      <c r="Q7222" s="212">
        <v>6473.8310000000001</v>
      </c>
      <c r="R7222" s="212">
        <v>6331.7370000000001</v>
      </c>
      <c r="S7222" s="212">
        <v>4510.2910000000002</v>
      </c>
      <c r="T7222" s="212">
        <v>1592.2809999999999</v>
      </c>
      <c r="U7222" s="212">
        <v>3934.1570000000002</v>
      </c>
    </row>
    <row r="7223" spans="1:21" x14ac:dyDescent="0.25">
      <c r="A7223" s="57" t="s">
        <v>4090</v>
      </c>
      <c r="B7223" s="57" t="s">
        <v>5318</v>
      </c>
      <c r="C7223" s="212">
        <v>263052.62400000001</v>
      </c>
      <c r="D7223" s="212">
        <v>249614.25599999999</v>
      </c>
      <c r="E7223" s="212">
        <v>218856.761</v>
      </c>
      <c r="F7223" s="212">
        <v>186732.288</v>
      </c>
      <c r="G7223" s="212">
        <v>191283.81</v>
      </c>
      <c r="H7223" s="212">
        <v>183513.777</v>
      </c>
      <c r="I7223" s="212">
        <v>170483.098</v>
      </c>
      <c r="J7223" s="212">
        <v>170595.85399999999</v>
      </c>
      <c r="K7223" s="212">
        <v>172703.69500000001</v>
      </c>
      <c r="L7223" s="212">
        <v>193273.397</v>
      </c>
      <c r="M7223" s="212">
        <v>173544.67499999999</v>
      </c>
      <c r="N7223" s="212">
        <v>208290.49</v>
      </c>
      <c r="O7223" s="212">
        <v>258151.43100000001</v>
      </c>
      <c r="P7223" s="212">
        <v>215080.44699999999</v>
      </c>
      <c r="Q7223" s="212">
        <v>255659.16899999999</v>
      </c>
      <c r="R7223" s="212">
        <v>327106.674</v>
      </c>
      <c r="S7223" s="212">
        <v>360808.864</v>
      </c>
      <c r="T7223" s="212">
        <v>434876.09499999997</v>
      </c>
      <c r="U7223" s="212">
        <v>539041.21600000001</v>
      </c>
    </row>
    <row r="7224" spans="1:21" x14ac:dyDescent="0.25">
      <c r="A7224" s="57" t="s">
        <v>1061</v>
      </c>
      <c r="B7224" s="57" t="s">
        <v>5319</v>
      </c>
      <c r="C7224" s="212">
        <v>983940.16500000004</v>
      </c>
      <c r="D7224" s="212">
        <v>871628.41700000002</v>
      </c>
      <c r="E7224" s="212">
        <v>872847.07499999995</v>
      </c>
      <c r="F7224" s="212">
        <v>850113.05299999996</v>
      </c>
      <c r="G7224" s="212">
        <v>714993.42799999996</v>
      </c>
      <c r="H7224" s="212">
        <v>760970.65599999996</v>
      </c>
      <c r="I7224" s="212">
        <v>700401.05700000003</v>
      </c>
      <c r="J7224" s="212">
        <v>722363.51599999995</v>
      </c>
      <c r="K7224" s="212">
        <v>807046.51800000004</v>
      </c>
      <c r="L7224" s="212">
        <v>905844.75600000005</v>
      </c>
      <c r="M7224" s="212">
        <v>989638.51</v>
      </c>
      <c r="N7224" s="212">
        <v>1071886.8319999999</v>
      </c>
      <c r="O7224" s="212">
        <v>1298062.273</v>
      </c>
      <c r="P7224" s="212">
        <v>1483412.2150000001</v>
      </c>
      <c r="Q7224" s="212">
        <v>1432915.422</v>
      </c>
      <c r="R7224" s="212">
        <v>1657676.3019999999</v>
      </c>
      <c r="S7224" s="212">
        <v>1980475.0209999999</v>
      </c>
      <c r="T7224" s="212">
        <v>2026488.531</v>
      </c>
      <c r="U7224" s="212">
        <v>2608893.023</v>
      </c>
    </row>
    <row r="7225" spans="1:21" x14ac:dyDescent="0.25">
      <c r="A7225" s="57" t="s">
        <v>9912</v>
      </c>
      <c r="B7225" s="57" t="s">
        <v>9913</v>
      </c>
      <c r="C7225" s="212">
        <v>48685.095999999998</v>
      </c>
      <c r="D7225" s="212">
        <v>32501.41</v>
      </c>
      <c r="E7225" s="212">
        <v>34820.214</v>
      </c>
      <c r="F7225" s="212">
        <v>32232.477999999999</v>
      </c>
      <c r="G7225" s="212">
        <v>43615.358</v>
      </c>
      <c r="H7225" s="212">
        <v>40914.216999999997</v>
      </c>
      <c r="I7225" s="212">
        <v>41663.646999999997</v>
      </c>
      <c r="J7225" s="212">
        <v>55900.053</v>
      </c>
      <c r="K7225" s="212">
        <v>70431.16</v>
      </c>
      <c r="L7225" s="212">
        <v>96046.35</v>
      </c>
      <c r="M7225" s="212">
        <v>117449.073</v>
      </c>
      <c r="N7225" s="212">
        <v>113058.743</v>
      </c>
      <c r="O7225" s="212">
        <v>31008.204000000002</v>
      </c>
      <c r="P7225" s="212">
        <v>24680.323</v>
      </c>
      <c r="Q7225" s="212">
        <v>22716.617999999999</v>
      </c>
      <c r="R7225" s="212">
        <v>17269.460999999999</v>
      </c>
      <c r="S7225" s="212">
        <v>27638.057000000001</v>
      </c>
      <c r="T7225" s="212">
        <v>47384.862000000001</v>
      </c>
      <c r="U7225" s="212">
        <v>48631.264000000003</v>
      </c>
    </row>
    <row r="7226" spans="1:21" x14ac:dyDescent="0.25">
      <c r="A7226" s="57" t="s">
        <v>4550</v>
      </c>
      <c r="B7226" s="57" t="s">
        <v>5320</v>
      </c>
      <c r="C7226" s="212">
        <v>318072.42099999997</v>
      </c>
      <c r="D7226" s="212">
        <v>350684.89</v>
      </c>
      <c r="E7226" s="212">
        <v>337810.65700000001</v>
      </c>
      <c r="F7226" s="212">
        <v>318109.93400000001</v>
      </c>
      <c r="G7226" s="212">
        <v>362151.978</v>
      </c>
      <c r="H7226" s="212">
        <v>344285.70899999997</v>
      </c>
      <c r="I7226" s="212">
        <v>339268.70400000003</v>
      </c>
      <c r="J7226" s="212">
        <v>342174.174</v>
      </c>
      <c r="K7226" s="212">
        <v>362829.342</v>
      </c>
      <c r="L7226" s="212">
        <v>419453.01400000002</v>
      </c>
      <c r="M7226" s="212">
        <v>422231.88</v>
      </c>
      <c r="N7226" s="212">
        <v>447689.18599999999</v>
      </c>
      <c r="O7226" s="212">
        <v>458240.64500000002</v>
      </c>
      <c r="P7226" s="212">
        <v>578083.61399999994</v>
      </c>
      <c r="Q7226" s="212">
        <v>506940.10200000001</v>
      </c>
      <c r="R7226" s="212">
        <v>656949.37399999995</v>
      </c>
      <c r="S7226" s="212">
        <v>803197.63399999996</v>
      </c>
      <c r="T7226" s="212">
        <v>739707.11100000003</v>
      </c>
      <c r="U7226" s="212">
        <v>765432.18599999999</v>
      </c>
    </row>
    <row r="7227" spans="1:21" x14ac:dyDescent="0.25">
      <c r="A7227" s="57" t="s">
        <v>4354</v>
      </c>
      <c r="B7227" s="57" t="s">
        <v>5321</v>
      </c>
      <c r="C7227" s="212">
        <v>40152.074999999997</v>
      </c>
      <c r="D7227" s="212">
        <v>42176.705999999998</v>
      </c>
      <c r="E7227" s="212">
        <v>34209.790999999997</v>
      </c>
      <c r="F7227" s="212">
        <v>30368.39</v>
      </c>
      <c r="G7227" s="212">
        <v>24753.373</v>
      </c>
      <c r="H7227" s="212">
        <v>24018.947</v>
      </c>
      <c r="I7227" s="212">
        <v>30159.809000000001</v>
      </c>
      <c r="J7227" s="212">
        <v>27321.996999999999</v>
      </c>
      <c r="K7227" s="212">
        <v>28234.851999999999</v>
      </c>
      <c r="L7227" s="212">
        <v>30658.133999999998</v>
      </c>
      <c r="M7227" s="212">
        <v>32547.97</v>
      </c>
      <c r="N7227" s="212">
        <v>29324.71</v>
      </c>
      <c r="O7227" s="212">
        <v>1068.164</v>
      </c>
      <c r="P7227" s="212">
        <v>147.167</v>
      </c>
      <c r="Q7227" s="212">
        <v>65.013999999999996</v>
      </c>
      <c r="R7227" s="212">
        <v>95.626000000000005</v>
      </c>
      <c r="S7227" s="212">
        <v>112.667</v>
      </c>
      <c r="T7227" s="212">
        <v>61.872999999999998</v>
      </c>
      <c r="U7227" s="212">
        <v>97.834999999999994</v>
      </c>
    </row>
    <row r="7228" spans="1:21" x14ac:dyDescent="0.25">
      <c r="A7228" s="57" t="s">
        <v>3949</v>
      </c>
      <c r="B7228" s="57" t="s">
        <v>5322</v>
      </c>
      <c r="C7228" s="212">
        <v>3460.5070000000001</v>
      </c>
      <c r="D7228" s="212">
        <v>11848.11</v>
      </c>
      <c r="E7228" s="212">
        <v>10826.91</v>
      </c>
      <c r="F7228" s="212">
        <v>3744.0680000000002</v>
      </c>
      <c r="G7228" s="212">
        <v>12614.629000000001</v>
      </c>
      <c r="H7228" s="212">
        <v>6233.027</v>
      </c>
      <c r="I7228" s="212">
        <v>7025.1970000000001</v>
      </c>
      <c r="J7228" s="212">
        <v>8822.8590000000004</v>
      </c>
      <c r="K7228" s="212">
        <v>12696.437</v>
      </c>
      <c r="L7228" s="212">
        <v>13600.329</v>
      </c>
      <c r="M7228" s="212">
        <v>47337.504999999997</v>
      </c>
      <c r="N7228" s="212">
        <v>33296.196000000004</v>
      </c>
      <c r="O7228" s="212">
        <v>25601.148000000001</v>
      </c>
      <c r="P7228" s="212">
        <v>30899.867999999999</v>
      </c>
      <c r="Q7228" s="212">
        <v>43385.078000000001</v>
      </c>
      <c r="R7228" s="212">
        <v>43507.78</v>
      </c>
      <c r="S7228" s="212">
        <v>98715.93</v>
      </c>
      <c r="T7228" s="212">
        <v>77331.384000000005</v>
      </c>
      <c r="U7228" s="212">
        <v>45696.671000000002</v>
      </c>
    </row>
    <row r="7229" spans="1:21" x14ac:dyDescent="0.25">
      <c r="A7229" s="57" t="s">
        <v>286</v>
      </c>
      <c r="B7229" s="57" t="s">
        <v>5323</v>
      </c>
      <c r="C7229" s="212">
        <v>123840.289</v>
      </c>
      <c r="D7229" s="212">
        <v>132582.644</v>
      </c>
      <c r="E7229" s="212">
        <v>121474.792</v>
      </c>
      <c r="F7229" s="212">
        <v>111656.454</v>
      </c>
      <c r="G7229" s="212">
        <v>113382.148</v>
      </c>
      <c r="H7229" s="212">
        <v>132354.70000000001</v>
      </c>
      <c r="I7229" s="212">
        <v>139630.29800000001</v>
      </c>
      <c r="J7229" s="212">
        <v>175412.60800000001</v>
      </c>
      <c r="K7229" s="212">
        <v>214817.291</v>
      </c>
      <c r="L7229" s="212">
        <v>279872.73100000003</v>
      </c>
      <c r="M7229" s="212">
        <v>305558.96299999999</v>
      </c>
      <c r="N7229" s="212">
        <v>325019.99699999997</v>
      </c>
      <c r="O7229" s="212">
        <v>453483.98300000001</v>
      </c>
      <c r="P7229" s="212">
        <v>538662.15</v>
      </c>
      <c r="Q7229" s="212">
        <v>592573.24199999997</v>
      </c>
      <c r="R7229" s="212">
        <v>648007.64500000002</v>
      </c>
      <c r="S7229" s="212">
        <v>666789.18400000001</v>
      </c>
      <c r="T7229" s="212">
        <v>578646.32200000004</v>
      </c>
      <c r="U7229" s="212">
        <v>665959.78599999996</v>
      </c>
    </row>
    <row r="7230" spans="1:21" x14ac:dyDescent="0.25">
      <c r="A7230" s="57" t="s">
        <v>9914</v>
      </c>
      <c r="B7230" s="57" t="s">
        <v>9915</v>
      </c>
      <c r="C7230" s="212">
        <v>37132.300999999999</v>
      </c>
      <c r="D7230" s="212">
        <v>57792.097000000002</v>
      </c>
      <c r="E7230" s="212">
        <v>73389.754000000001</v>
      </c>
      <c r="F7230" s="212">
        <v>60237.213000000003</v>
      </c>
      <c r="G7230" s="212">
        <v>82309</v>
      </c>
      <c r="H7230" s="212">
        <v>97524.031000000003</v>
      </c>
      <c r="I7230" s="212">
        <v>92942.042000000001</v>
      </c>
      <c r="J7230" s="212">
        <v>68944.673999999999</v>
      </c>
      <c r="K7230" s="212">
        <v>121045.78</v>
      </c>
      <c r="L7230" s="212">
        <v>100716.795</v>
      </c>
      <c r="M7230" s="212">
        <v>87131.06</v>
      </c>
      <c r="N7230" s="212">
        <v>113100.859</v>
      </c>
      <c r="O7230" s="212">
        <v>130070.106</v>
      </c>
      <c r="P7230" s="212">
        <v>156857.76800000001</v>
      </c>
      <c r="Q7230" s="212">
        <v>134275.046</v>
      </c>
      <c r="R7230" s="212">
        <v>171705.02600000001</v>
      </c>
      <c r="S7230" s="212">
        <v>257186.47</v>
      </c>
      <c r="T7230" s="212">
        <v>250079.147</v>
      </c>
      <c r="U7230" s="212">
        <v>254380.101</v>
      </c>
    </row>
    <row r="7231" spans="1:21" x14ac:dyDescent="0.25">
      <c r="A7231" s="57" t="s">
        <v>1124</v>
      </c>
      <c r="B7231" s="57" t="s">
        <v>5324</v>
      </c>
      <c r="C7231" s="212">
        <v>468693.15500000003</v>
      </c>
      <c r="D7231" s="212">
        <v>489839.89899999998</v>
      </c>
      <c r="E7231" s="212">
        <v>517906.08199999999</v>
      </c>
      <c r="F7231" s="212">
        <v>478260.90899999999</v>
      </c>
      <c r="G7231" s="212">
        <v>570824.09499999997</v>
      </c>
      <c r="H7231" s="212">
        <v>775589.20400000003</v>
      </c>
      <c r="I7231" s="212">
        <v>650003.57900000003</v>
      </c>
      <c r="J7231" s="212">
        <v>770253.49199999997</v>
      </c>
      <c r="K7231" s="212">
        <v>799763.06400000001</v>
      </c>
      <c r="L7231" s="212">
        <v>924084.16399999999</v>
      </c>
      <c r="M7231" s="212">
        <v>879989.98899999994</v>
      </c>
      <c r="N7231" s="212">
        <v>974736.34900000005</v>
      </c>
      <c r="O7231" s="212">
        <v>1083900.936</v>
      </c>
      <c r="P7231" s="212">
        <v>1413525.666</v>
      </c>
      <c r="Q7231" s="212">
        <v>1665000.0989999999</v>
      </c>
      <c r="R7231" s="212">
        <v>1471714.3870000001</v>
      </c>
      <c r="S7231" s="212">
        <v>2008575.571</v>
      </c>
      <c r="T7231" s="212">
        <v>2434316.2390000001</v>
      </c>
      <c r="U7231" s="212">
        <v>2373609.696</v>
      </c>
    </row>
    <row r="7232" spans="1:21" x14ac:dyDescent="0.25">
      <c r="A7232" s="57" t="s">
        <v>9916</v>
      </c>
      <c r="B7232" s="57" t="s">
        <v>9917</v>
      </c>
      <c r="C7232" s="212">
        <v>41154.987999999998</v>
      </c>
      <c r="D7232" s="212">
        <v>36413.781999999999</v>
      </c>
      <c r="E7232" s="212">
        <v>35120.728999999999</v>
      </c>
      <c r="F7232" s="212">
        <v>37769.133000000002</v>
      </c>
      <c r="G7232" s="212">
        <v>40264.720999999998</v>
      </c>
      <c r="H7232" s="212">
        <v>40466.459000000003</v>
      </c>
      <c r="I7232" s="212">
        <v>59214.139000000003</v>
      </c>
      <c r="J7232" s="212">
        <v>41218.783000000003</v>
      </c>
      <c r="K7232" s="212">
        <v>57437.540999999997</v>
      </c>
      <c r="L7232" s="212">
        <v>64486.959000000003</v>
      </c>
      <c r="M7232" s="212">
        <v>65723.589000000007</v>
      </c>
      <c r="N7232" s="212">
        <v>68783.718999999997</v>
      </c>
      <c r="O7232" s="212">
        <v>39701.889000000003</v>
      </c>
      <c r="P7232" s="212">
        <v>18310.577000000001</v>
      </c>
      <c r="Q7232" s="212">
        <v>10325.737999999999</v>
      </c>
      <c r="R7232" s="212">
        <v>16.084</v>
      </c>
      <c r="S7232" s="212">
        <v>6.9130000000000003</v>
      </c>
      <c r="T7232" s="212">
        <v>97.763000000000005</v>
      </c>
      <c r="U7232" s="212">
        <v>15.564</v>
      </c>
    </row>
    <row r="7233" spans="1:21" x14ac:dyDescent="0.25">
      <c r="A7233" s="57" t="s">
        <v>1965</v>
      </c>
      <c r="B7233" s="57" t="s">
        <v>5326</v>
      </c>
      <c r="C7233" s="212">
        <v>142235.00200000001</v>
      </c>
      <c r="D7233" s="212">
        <v>150793.701</v>
      </c>
      <c r="E7233" s="212">
        <v>188783.587</v>
      </c>
      <c r="F7233" s="212">
        <v>200165.22</v>
      </c>
      <c r="G7233" s="212">
        <v>164732.91899999999</v>
      </c>
      <c r="H7233" s="212">
        <v>165690.20800000001</v>
      </c>
      <c r="I7233" s="212">
        <v>192964.06</v>
      </c>
      <c r="J7233" s="212">
        <v>179618.511</v>
      </c>
      <c r="K7233" s="212">
        <v>191459.96100000001</v>
      </c>
      <c r="L7233" s="212">
        <v>234601.704</v>
      </c>
      <c r="M7233" s="212">
        <v>233734.033</v>
      </c>
      <c r="N7233" s="212">
        <v>185558.43799999999</v>
      </c>
      <c r="O7233" s="212">
        <v>183474.89300000001</v>
      </c>
      <c r="P7233" s="212">
        <v>221566.55100000001</v>
      </c>
      <c r="Q7233" s="212">
        <v>190918.878</v>
      </c>
      <c r="R7233" s="212">
        <v>262782.40000000002</v>
      </c>
      <c r="S7233" s="212">
        <v>361004.18699999998</v>
      </c>
      <c r="T7233" s="212">
        <v>374450.74699999997</v>
      </c>
      <c r="U7233" s="212">
        <v>385461.234</v>
      </c>
    </row>
    <row r="7234" spans="1:21" x14ac:dyDescent="0.25">
      <c r="A7234" s="57" t="s">
        <v>3361</v>
      </c>
      <c r="B7234" s="57" t="s">
        <v>5327</v>
      </c>
      <c r="C7234" s="212">
        <v>66080.531000000003</v>
      </c>
      <c r="D7234" s="212">
        <v>58150.32</v>
      </c>
      <c r="E7234" s="212">
        <v>62623.841</v>
      </c>
      <c r="F7234" s="212">
        <v>61351.014000000003</v>
      </c>
      <c r="G7234" s="212">
        <v>62520.392999999996</v>
      </c>
      <c r="H7234" s="212">
        <v>62632.586000000003</v>
      </c>
      <c r="I7234" s="212">
        <v>64400.627999999997</v>
      </c>
      <c r="J7234" s="212">
        <v>68097.982999999993</v>
      </c>
      <c r="K7234" s="212">
        <v>70789.137000000002</v>
      </c>
      <c r="L7234" s="212">
        <v>76511.076000000001</v>
      </c>
      <c r="M7234" s="212">
        <v>86980.28</v>
      </c>
      <c r="N7234" s="212">
        <v>109371.253</v>
      </c>
      <c r="O7234" s="212">
        <v>104813.174</v>
      </c>
      <c r="P7234" s="212">
        <v>124519.96</v>
      </c>
      <c r="Q7234" s="212">
        <v>122683.67200000001</v>
      </c>
      <c r="R7234" s="212">
        <v>150789.965</v>
      </c>
      <c r="S7234" s="212">
        <v>187717.78700000001</v>
      </c>
      <c r="T7234" s="212">
        <v>141364.443</v>
      </c>
      <c r="U7234" s="212">
        <v>172230.06</v>
      </c>
    </row>
    <row r="7235" spans="1:21" x14ac:dyDescent="0.25">
      <c r="A7235" s="57" t="s">
        <v>1355</v>
      </c>
      <c r="B7235" s="57" t="s">
        <v>5329</v>
      </c>
      <c r="C7235" s="212">
        <v>379515.772</v>
      </c>
      <c r="D7235" s="212">
        <v>546196.39</v>
      </c>
      <c r="E7235" s="212">
        <v>538181.15599999996</v>
      </c>
      <c r="F7235" s="212">
        <v>621685.17299999995</v>
      </c>
      <c r="G7235" s="212">
        <v>567529.28599999996</v>
      </c>
      <c r="H7235" s="212">
        <v>475101.18599999999</v>
      </c>
      <c r="I7235" s="212">
        <v>526766.52300000004</v>
      </c>
      <c r="J7235" s="212">
        <v>544487.076</v>
      </c>
      <c r="K7235" s="212">
        <v>631834.85600000003</v>
      </c>
      <c r="L7235" s="212">
        <v>699478.11399999994</v>
      </c>
      <c r="M7235" s="212">
        <v>740976.223</v>
      </c>
      <c r="N7235" s="212">
        <v>752558.33</v>
      </c>
      <c r="O7235" s="212">
        <v>837441.23699999996</v>
      </c>
      <c r="P7235" s="212">
        <v>1217848.855</v>
      </c>
      <c r="Q7235" s="212">
        <v>1350022.2390000001</v>
      </c>
      <c r="R7235" s="212">
        <v>1514372.6440000001</v>
      </c>
      <c r="S7235" s="212">
        <v>1953623.007</v>
      </c>
      <c r="T7235" s="212">
        <v>1854035.227</v>
      </c>
      <c r="U7235" s="212">
        <v>1957812.371</v>
      </c>
    </row>
    <row r="7236" spans="1:21" x14ac:dyDescent="0.25">
      <c r="A7236" s="57" t="s">
        <v>2501</v>
      </c>
      <c r="B7236" s="57" t="s">
        <v>5330</v>
      </c>
      <c r="C7236" s="212">
        <v>104671.70699999999</v>
      </c>
      <c r="D7236" s="212">
        <v>110963.573</v>
      </c>
      <c r="E7236" s="212">
        <v>114368.92600000001</v>
      </c>
      <c r="F7236" s="212">
        <v>124576.62699999999</v>
      </c>
      <c r="G7236" s="212">
        <v>143142.30300000001</v>
      </c>
      <c r="H7236" s="212">
        <v>131395.136</v>
      </c>
      <c r="I7236" s="212">
        <v>145715.74</v>
      </c>
      <c r="J7236" s="212">
        <v>281130.68300000002</v>
      </c>
      <c r="K7236" s="212">
        <v>329015.75</v>
      </c>
      <c r="L7236" s="212">
        <v>345659.53600000002</v>
      </c>
      <c r="M7236" s="212">
        <v>351696.71</v>
      </c>
      <c r="N7236" s="212">
        <v>382400.723</v>
      </c>
      <c r="O7236" s="212">
        <v>422273.80499999999</v>
      </c>
      <c r="P7236" s="212">
        <v>324700.49300000002</v>
      </c>
      <c r="Q7236" s="212">
        <v>329740.212</v>
      </c>
      <c r="R7236" s="212">
        <v>367378.98200000002</v>
      </c>
      <c r="S7236" s="212">
        <v>394736.39799999999</v>
      </c>
      <c r="T7236" s="212">
        <v>400324.86</v>
      </c>
      <c r="U7236" s="212">
        <v>440352.16899999999</v>
      </c>
    </row>
    <row r="7237" spans="1:21" x14ac:dyDescent="0.25">
      <c r="A7237" s="57" t="s">
        <v>2995</v>
      </c>
      <c r="B7237" s="57" t="s">
        <v>5332</v>
      </c>
      <c r="C7237" s="212">
        <v>322098.511</v>
      </c>
      <c r="D7237" s="212">
        <v>278584.38299999997</v>
      </c>
      <c r="E7237" s="212">
        <v>332837.61900000001</v>
      </c>
      <c r="F7237" s="212">
        <v>351347.45899999997</v>
      </c>
      <c r="G7237" s="212">
        <v>366841.33199999999</v>
      </c>
      <c r="H7237" s="212">
        <v>332203.679</v>
      </c>
      <c r="I7237" s="212">
        <v>258970.02600000001</v>
      </c>
      <c r="J7237" s="212">
        <v>280349.109</v>
      </c>
      <c r="K7237" s="212">
        <v>349442.81400000001</v>
      </c>
      <c r="L7237" s="212">
        <v>404363.33100000001</v>
      </c>
      <c r="M7237" s="212">
        <v>567754.46299999999</v>
      </c>
      <c r="N7237" s="212">
        <v>625731.63699999999</v>
      </c>
      <c r="O7237" s="212">
        <v>685771.99</v>
      </c>
      <c r="P7237" s="212">
        <v>743465.23699999996</v>
      </c>
      <c r="Q7237" s="212">
        <v>551680.61300000001</v>
      </c>
      <c r="R7237" s="212">
        <v>843238.15700000001</v>
      </c>
      <c r="S7237" s="212">
        <v>2458857.0729999999</v>
      </c>
      <c r="T7237" s="212">
        <v>7097472.9819999998</v>
      </c>
      <c r="U7237" s="212">
        <v>3302039.2579999999</v>
      </c>
    </row>
    <row r="7238" spans="1:21" x14ac:dyDescent="0.25">
      <c r="A7238" s="57" t="s">
        <v>1735</v>
      </c>
      <c r="B7238" s="57" t="s">
        <v>5333</v>
      </c>
      <c r="C7238" s="212">
        <v>174793.23699999999</v>
      </c>
      <c r="D7238" s="212">
        <v>249822.83100000001</v>
      </c>
      <c r="E7238" s="212">
        <v>262796.163</v>
      </c>
      <c r="F7238" s="212">
        <v>254891.761</v>
      </c>
      <c r="G7238" s="212">
        <v>256456.20600000001</v>
      </c>
      <c r="H7238" s="212">
        <v>262626.402</v>
      </c>
      <c r="I7238" s="212">
        <v>354991.16200000001</v>
      </c>
      <c r="J7238" s="212">
        <v>401732.50099999999</v>
      </c>
      <c r="K7238" s="212">
        <v>450872.05900000001</v>
      </c>
      <c r="L7238" s="212">
        <v>498965.663</v>
      </c>
      <c r="M7238" s="212">
        <v>531554.19299999997</v>
      </c>
      <c r="N7238" s="212">
        <v>553724.71100000001</v>
      </c>
      <c r="O7238" s="212">
        <v>617938.56200000003</v>
      </c>
      <c r="P7238" s="212">
        <v>812623.42799999996</v>
      </c>
      <c r="Q7238" s="212">
        <v>772219.81900000002</v>
      </c>
      <c r="R7238" s="212">
        <v>794835.86899999995</v>
      </c>
      <c r="S7238" s="212">
        <v>926221.196</v>
      </c>
      <c r="T7238" s="212">
        <v>1022721.238</v>
      </c>
      <c r="U7238" s="212">
        <v>1155459.7849999999</v>
      </c>
    </row>
    <row r="7239" spans="1:21" x14ac:dyDescent="0.25">
      <c r="A7239" s="57" t="s">
        <v>2459</v>
      </c>
      <c r="B7239" s="57" t="s">
        <v>5335</v>
      </c>
      <c r="C7239" s="212">
        <v>33736.349000000002</v>
      </c>
      <c r="D7239" s="212">
        <v>32000.720000000001</v>
      </c>
      <c r="E7239" s="212">
        <v>32035.587</v>
      </c>
      <c r="F7239" s="212">
        <v>31748.788</v>
      </c>
      <c r="G7239" s="212">
        <v>36222.485000000001</v>
      </c>
      <c r="H7239" s="212">
        <v>33609.870000000003</v>
      </c>
      <c r="I7239" s="212">
        <v>45177.81</v>
      </c>
      <c r="J7239" s="212">
        <v>40548.127999999997</v>
      </c>
      <c r="K7239" s="212">
        <v>49686.921000000002</v>
      </c>
      <c r="L7239" s="212">
        <v>78276.962</v>
      </c>
      <c r="M7239" s="212">
        <v>138455.01500000001</v>
      </c>
      <c r="N7239" s="212">
        <v>139740.734</v>
      </c>
      <c r="O7239" s="212">
        <v>72766.909</v>
      </c>
      <c r="P7239" s="212">
        <v>68965.471000000005</v>
      </c>
      <c r="Q7239" s="212">
        <v>57610.324999999997</v>
      </c>
      <c r="R7239" s="212">
        <v>54990.156000000003</v>
      </c>
      <c r="S7239" s="212">
        <v>56352.724000000002</v>
      </c>
      <c r="T7239" s="212">
        <v>52062.942999999999</v>
      </c>
      <c r="U7239" s="212">
        <v>50579.754999999997</v>
      </c>
    </row>
    <row r="7240" spans="1:21" x14ac:dyDescent="0.25">
      <c r="A7240" s="57" t="s">
        <v>9918</v>
      </c>
      <c r="B7240" s="57" t="s">
        <v>9919</v>
      </c>
      <c r="C7240" s="212">
        <v>7155.875</v>
      </c>
      <c r="D7240" s="212">
        <v>6839.24</v>
      </c>
      <c r="E7240" s="212">
        <v>4619.2030000000004</v>
      </c>
      <c r="F7240" s="212">
        <v>4982.018</v>
      </c>
      <c r="G7240" s="212">
        <v>4066.904</v>
      </c>
      <c r="H7240" s="212">
        <v>5618.4390000000003</v>
      </c>
      <c r="I7240" s="212">
        <v>5203.4160000000002</v>
      </c>
      <c r="J7240" s="212">
        <v>1247.153</v>
      </c>
      <c r="K7240" s="212">
        <v>116.399</v>
      </c>
      <c r="L7240" s="212">
        <v>1093.5340000000001</v>
      </c>
      <c r="M7240" s="212">
        <v>1.9E-2</v>
      </c>
      <c r="N7240" s="212"/>
      <c r="O7240" s="212">
        <v>8.7729999999999997</v>
      </c>
      <c r="P7240" s="212"/>
      <c r="Q7240" s="212"/>
      <c r="R7240" s="212"/>
      <c r="S7240" s="212"/>
      <c r="T7240" s="212"/>
      <c r="U7240" s="212"/>
    </row>
    <row r="7241" spans="1:21" x14ac:dyDescent="0.25">
      <c r="A7241" s="57" t="s">
        <v>9920</v>
      </c>
      <c r="B7241" s="57" t="s">
        <v>9921</v>
      </c>
      <c r="C7241" s="212">
        <v>24611.795999999998</v>
      </c>
      <c r="D7241" s="212">
        <v>25516.651000000002</v>
      </c>
      <c r="E7241" s="212">
        <v>24658.920999999998</v>
      </c>
      <c r="F7241" s="212">
        <v>26281.066999999999</v>
      </c>
      <c r="G7241" s="212">
        <v>27045.661</v>
      </c>
      <c r="H7241" s="212">
        <v>29049.734</v>
      </c>
      <c r="I7241" s="212">
        <v>29945.492999999999</v>
      </c>
      <c r="J7241" s="212">
        <v>24378.967000000001</v>
      </c>
      <c r="K7241" s="212">
        <v>22998.504000000001</v>
      </c>
      <c r="L7241" s="212">
        <v>25494.394</v>
      </c>
      <c r="M7241" s="212">
        <v>23464.355</v>
      </c>
      <c r="N7241" s="212">
        <v>23938.562999999998</v>
      </c>
      <c r="O7241" s="212">
        <v>9393.11</v>
      </c>
      <c r="P7241" s="212">
        <v>1601.9559999999999</v>
      </c>
      <c r="Q7241" s="212">
        <v>3.18</v>
      </c>
      <c r="R7241" s="212">
        <v>1.909</v>
      </c>
      <c r="S7241" s="212">
        <v>0.187</v>
      </c>
      <c r="T7241" s="212">
        <v>8.9999999999999993E-3</v>
      </c>
      <c r="U7241" s="212">
        <v>5.34</v>
      </c>
    </row>
    <row r="7242" spans="1:21" x14ac:dyDescent="0.25">
      <c r="A7242" s="57" t="s">
        <v>9568</v>
      </c>
      <c r="B7242" s="57" t="s">
        <v>9569</v>
      </c>
      <c r="C7242" s="212">
        <v>28275.887999999999</v>
      </c>
      <c r="D7242" s="212">
        <v>27413.19</v>
      </c>
      <c r="E7242" s="212">
        <v>31572.652999999998</v>
      </c>
      <c r="F7242" s="212">
        <v>28152.58</v>
      </c>
      <c r="G7242" s="212">
        <v>28477.717000000001</v>
      </c>
      <c r="H7242" s="212">
        <v>31258.884999999998</v>
      </c>
      <c r="I7242" s="212">
        <v>36499.396000000001</v>
      </c>
      <c r="J7242" s="212">
        <v>33696.025000000001</v>
      </c>
      <c r="K7242" s="212">
        <v>33556.230000000003</v>
      </c>
      <c r="L7242" s="212">
        <v>40045.881000000001</v>
      </c>
      <c r="M7242" s="212">
        <v>47444.78</v>
      </c>
      <c r="N7242" s="212">
        <v>45716.91</v>
      </c>
      <c r="O7242" s="212">
        <v>18826.992999999999</v>
      </c>
      <c r="P7242" s="212">
        <v>4118.3919999999998</v>
      </c>
      <c r="Q7242" s="212">
        <v>194.928</v>
      </c>
      <c r="R7242" s="212">
        <v>1070.9179999999999</v>
      </c>
      <c r="S7242" s="212">
        <v>19.363</v>
      </c>
      <c r="T7242" s="212">
        <v>64.233999999999995</v>
      </c>
      <c r="U7242" s="212">
        <v>68.025000000000006</v>
      </c>
    </row>
    <row r="7243" spans="1:21" x14ac:dyDescent="0.25">
      <c r="A7243" s="57" t="s">
        <v>1566</v>
      </c>
      <c r="B7243" s="57" t="s">
        <v>5336</v>
      </c>
      <c r="C7243" s="212">
        <v>93956.963000000003</v>
      </c>
      <c r="D7243" s="212">
        <v>94204.131999999998</v>
      </c>
      <c r="E7243" s="212">
        <v>71701.107000000004</v>
      </c>
      <c r="F7243" s="212">
        <v>68334.543999999994</v>
      </c>
      <c r="G7243" s="212">
        <v>60497.497000000003</v>
      </c>
      <c r="H7243" s="212">
        <v>80490.418999999994</v>
      </c>
      <c r="I7243" s="212">
        <v>81268.464000000007</v>
      </c>
      <c r="J7243" s="212">
        <v>65442.612000000001</v>
      </c>
      <c r="K7243" s="212">
        <v>73710.819000000003</v>
      </c>
      <c r="L7243" s="212">
        <v>87631.945000000007</v>
      </c>
      <c r="M7243" s="212">
        <v>75596.130999999994</v>
      </c>
      <c r="N7243" s="212">
        <v>66783.754000000001</v>
      </c>
      <c r="O7243" s="212">
        <v>76095.039999999994</v>
      </c>
      <c r="P7243" s="212">
        <v>91881.687999999995</v>
      </c>
      <c r="Q7243" s="212">
        <v>138413.09899999999</v>
      </c>
      <c r="R7243" s="212">
        <v>328274.88799999998</v>
      </c>
      <c r="S7243" s="212">
        <v>231109.67199999999</v>
      </c>
      <c r="T7243" s="212">
        <v>141431.886</v>
      </c>
      <c r="U7243" s="212">
        <v>132522.44</v>
      </c>
    </row>
    <row r="7244" spans="1:21" x14ac:dyDescent="0.25">
      <c r="A7244" s="57" t="s">
        <v>3394</v>
      </c>
      <c r="B7244" s="57" t="s">
        <v>5337</v>
      </c>
      <c r="C7244" s="212">
        <v>88740.835999999996</v>
      </c>
      <c r="D7244" s="212">
        <v>63795.017999999996</v>
      </c>
      <c r="E7244" s="212">
        <v>106284.889</v>
      </c>
      <c r="F7244" s="212">
        <v>107370.97500000001</v>
      </c>
      <c r="G7244" s="212">
        <v>130776.999</v>
      </c>
      <c r="H7244" s="212">
        <v>143927.56400000001</v>
      </c>
      <c r="I7244" s="212">
        <v>125992.803</v>
      </c>
      <c r="J7244" s="212">
        <v>123209.24099999999</v>
      </c>
      <c r="K7244" s="212">
        <v>200057.60000000001</v>
      </c>
      <c r="L7244" s="212">
        <v>102812.526</v>
      </c>
      <c r="M7244" s="212">
        <v>103975.114</v>
      </c>
      <c r="N7244" s="212">
        <v>131906.38</v>
      </c>
      <c r="O7244" s="212">
        <v>334067.663</v>
      </c>
      <c r="P7244" s="212">
        <v>334442.88500000001</v>
      </c>
      <c r="Q7244" s="212">
        <v>340845.57400000002</v>
      </c>
      <c r="R7244" s="212">
        <v>366895.29300000001</v>
      </c>
      <c r="S7244" s="212">
        <v>403210.76899999997</v>
      </c>
      <c r="T7244" s="212">
        <v>399020.91</v>
      </c>
      <c r="U7244" s="212">
        <v>496681.16</v>
      </c>
    </row>
    <row r="7245" spans="1:21" x14ac:dyDescent="0.25">
      <c r="A7245" s="57" t="s">
        <v>4596</v>
      </c>
      <c r="B7245" s="57" t="s">
        <v>5339</v>
      </c>
      <c r="C7245" s="212">
        <v>1185129.1529999999</v>
      </c>
      <c r="D7245" s="212">
        <v>962664.228</v>
      </c>
      <c r="E7245" s="212">
        <v>924320.60600000003</v>
      </c>
      <c r="F7245" s="212">
        <v>1033286.062</v>
      </c>
      <c r="G7245" s="212">
        <v>796837.97600000002</v>
      </c>
      <c r="H7245" s="212">
        <v>604565.14199999999</v>
      </c>
      <c r="I7245" s="212">
        <v>534287.60699999996</v>
      </c>
      <c r="J7245" s="212">
        <v>720828.16</v>
      </c>
      <c r="K7245" s="212">
        <v>814617.21400000004</v>
      </c>
      <c r="L7245" s="212">
        <v>947110.85400000005</v>
      </c>
      <c r="M7245" s="212">
        <v>840634.63800000004</v>
      </c>
      <c r="N7245" s="212">
        <v>887542.29500000004</v>
      </c>
      <c r="O7245" s="212">
        <v>1320175.9310000001</v>
      </c>
      <c r="P7245" s="212">
        <v>1683004.0870000001</v>
      </c>
      <c r="Q7245" s="212">
        <v>1184247.82</v>
      </c>
      <c r="R7245" s="212">
        <v>1577512.415</v>
      </c>
      <c r="S7245" s="212">
        <v>2011313.0530000001</v>
      </c>
      <c r="T7245" s="212">
        <v>1735826.618</v>
      </c>
      <c r="U7245" s="212">
        <v>1505334.736</v>
      </c>
    </row>
    <row r="7246" spans="1:21" x14ac:dyDescent="0.25">
      <c r="A7246" s="57" t="s">
        <v>2137</v>
      </c>
      <c r="B7246" s="57" t="s">
        <v>5340</v>
      </c>
      <c r="C7246" s="212">
        <v>42681.578999999998</v>
      </c>
      <c r="D7246" s="212">
        <v>39030.508000000002</v>
      </c>
      <c r="E7246" s="212">
        <v>28116.321</v>
      </c>
      <c r="F7246" s="212">
        <v>22199.444</v>
      </c>
      <c r="G7246" s="212">
        <v>20751.707999999999</v>
      </c>
      <c r="H7246" s="212">
        <v>19429.917000000001</v>
      </c>
      <c r="I7246" s="212">
        <v>19163.36</v>
      </c>
      <c r="J7246" s="212">
        <v>31677.047999999999</v>
      </c>
      <c r="K7246" s="212">
        <v>38075.296000000002</v>
      </c>
      <c r="L7246" s="212">
        <v>39272.006999999998</v>
      </c>
      <c r="M7246" s="212">
        <v>27860.942999999999</v>
      </c>
      <c r="N7246" s="212">
        <v>22437.998</v>
      </c>
      <c r="O7246" s="212">
        <v>34405.154999999999</v>
      </c>
      <c r="P7246" s="212">
        <v>59367.252</v>
      </c>
      <c r="Q7246" s="212">
        <v>45094.165000000001</v>
      </c>
      <c r="R7246" s="212">
        <v>93296.823000000004</v>
      </c>
      <c r="S7246" s="212">
        <v>139306.829</v>
      </c>
      <c r="T7246" s="212">
        <v>84673.475000000006</v>
      </c>
      <c r="U7246" s="212">
        <v>79835.271999999997</v>
      </c>
    </row>
    <row r="7247" spans="1:21" x14ac:dyDescent="0.25">
      <c r="A7247" s="57" t="s">
        <v>3230</v>
      </c>
      <c r="B7247" s="57" t="s">
        <v>5345</v>
      </c>
      <c r="C7247" s="212">
        <v>84005.437000000005</v>
      </c>
      <c r="D7247" s="212">
        <v>85162.142999999996</v>
      </c>
      <c r="E7247" s="212">
        <v>95649.456999999995</v>
      </c>
      <c r="F7247" s="212">
        <v>83885.237999999998</v>
      </c>
      <c r="G7247" s="212">
        <v>69550.904999999999</v>
      </c>
      <c r="H7247" s="212">
        <v>50635.23</v>
      </c>
      <c r="I7247" s="212">
        <v>46426.161</v>
      </c>
      <c r="J7247" s="212">
        <v>51920.79</v>
      </c>
      <c r="K7247" s="212">
        <v>73920.877999999997</v>
      </c>
      <c r="L7247" s="212">
        <v>88645.805999999997</v>
      </c>
      <c r="M7247" s="212">
        <v>60222.917999999998</v>
      </c>
      <c r="N7247" s="212">
        <v>72761.448999999993</v>
      </c>
      <c r="O7247" s="212">
        <v>89380.959000000003</v>
      </c>
      <c r="P7247" s="212">
        <v>132597.04800000001</v>
      </c>
      <c r="Q7247" s="212">
        <v>112780.58900000001</v>
      </c>
      <c r="R7247" s="212">
        <v>185496.598</v>
      </c>
      <c r="S7247" s="212">
        <v>281100.48100000003</v>
      </c>
      <c r="T7247" s="212">
        <v>336424.20299999998</v>
      </c>
      <c r="U7247" s="212">
        <v>467857.95799999998</v>
      </c>
    </row>
    <row r="7248" spans="1:21" x14ac:dyDescent="0.25">
      <c r="A7248" s="57" t="s">
        <v>148</v>
      </c>
      <c r="B7248" s="57" t="s">
        <v>5347</v>
      </c>
      <c r="C7248" s="212">
        <v>843964.103</v>
      </c>
      <c r="D7248" s="212">
        <v>774554.16799999995</v>
      </c>
      <c r="E7248" s="212">
        <v>1298706.7509999999</v>
      </c>
      <c r="F7248" s="212">
        <v>1318395.956</v>
      </c>
      <c r="G7248" s="212">
        <v>1007278.912</v>
      </c>
      <c r="H7248" s="212">
        <v>751277.54</v>
      </c>
      <c r="I7248" s="212">
        <v>859189.99600000004</v>
      </c>
      <c r="J7248" s="212">
        <v>1028497.556</v>
      </c>
      <c r="K7248" s="212">
        <v>1152895.108</v>
      </c>
      <c r="L7248" s="212">
        <v>1136861.8130000001</v>
      </c>
      <c r="M7248" s="212">
        <v>1108965.817</v>
      </c>
      <c r="N7248" s="212">
        <v>1306013.4790000001</v>
      </c>
      <c r="O7248" s="212">
        <v>1746369.47</v>
      </c>
      <c r="P7248" s="212">
        <v>2740482.372</v>
      </c>
      <c r="Q7248" s="212">
        <v>1452764.1070000001</v>
      </c>
      <c r="R7248" s="212">
        <v>1682731.098</v>
      </c>
      <c r="S7248" s="212">
        <v>2327966.412</v>
      </c>
      <c r="T7248" s="212">
        <v>2024193.838</v>
      </c>
      <c r="U7248" s="212">
        <v>1885739.1769999999</v>
      </c>
    </row>
    <row r="7249" spans="1:21" x14ac:dyDescent="0.25">
      <c r="A7249" s="57" t="s">
        <v>1492</v>
      </c>
      <c r="B7249" s="57" t="s">
        <v>5349</v>
      </c>
      <c r="C7249" s="212">
        <v>1718660.8289999999</v>
      </c>
      <c r="D7249" s="212">
        <v>2213452.909</v>
      </c>
      <c r="E7249" s="212">
        <v>2128044.1430000002</v>
      </c>
      <c r="F7249" s="212">
        <v>1708259.169</v>
      </c>
      <c r="G7249" s="212">
        <v>1988404.4110000001</v>
      </c>
      <c r="H7249" s="212">
        <v>1523312.5789999999</v>
      </c>
      <c r="I7249" s="212">
        <v>1667731.1240000001</v>
      </c>
      <c r="J7249" s="212">
        <v>1917205.8</v>
      </c>
      <c r="K7249" s="212">
        <v>2395742.6779999998</v>
      </c>
      <c r="L7249" s="212">
        <v>3429835.9449999998</v>
      </c>
      <c r="M7249" s="212">
        <v>3956586.3020000001</v>
      </c>
      <c r="N7249" s="212">
        <v>4465087.0039999997</v>
      </c>
      <c r="O7249" s="212">
        <v>4516450.1619999995</v>
      </c>
      <c r="P7249" s="212">
        <v>4737869.3789999997</v>
      </c>
      <c r="Q7249" s="212">
        <v>3896787.2629999998</v>
      </c>
      <c r="R7249" s="212">
        <v>4177342.6830000002</v>
      </c>
      <c r="S7249" s="212">
        <v>4524305.0329999998</v>
      </c>
      <c r="T7249" s="212">
        <v>4267376.8689999999</v>
      </c>
      <c r="U7249" s="212">
        <v>5202059.642</v>
      </c>
    </row>
    <row r="7250" spans="1:21" x14ac:dyDescent="0.25">
      <c r="A7250" s="57" t="s">
        <v>2051</v>
      </c>
      <c r="B7250" s="57" t="s">
        <v>5350</v>
      </c>
      <c r="C7250" s="212">
        <v>576652.16399999999</v>
      </c>
      <c r="D7250" s="212">
        <v>776153.86499999999</v>
      </c>
      <c r="E7250" s="212">
        <v>660984.37699999998</v>
      </c>
      <c r="F7250" s="212">
        <v>507983.45799999998</v>
      </c>
      <c r="G7250" s="212">
        <v>518331.57699999999</v>
      </c>
      <c r="H7250" s="212">
        <v>543730.21900000004</v>
      </c>
      <c r="I7250" s="212">
        <v>458856.78100000002</v>
      </c>
      <c r="J7250" s="212">
        <v>570823.60900000005</v>
      </c>
      <c r="K7250" s="212">
        <v>706881.48400000005</v>
      </c>
      <c r="L7250" s="212">
        <v>915014.75399999996</v>
      </c>
      <c r="M7250" s="212">
        <v>1021136.62</v>
      </c>
      <c r="N7250" s="212">
        <v>1214487.669</v>
      </c>
      <c r="O7250" s="212">
        <v>1190813.443</v>
      </c>
      <c r="P7250" s="212">
        <v>1303853.486</v>
      </c>
      <c r="Q7250" s="212">
        <v>1014106.197</v>
      </c>
      <c r="R7250" s="212">
        <v>1045001.126</v>
      </c>
      <c r="S7250" s="212">
        <v>1103218.4069999999</v>
      </c>
      <c r="T7250" s="212">
        <v>1079795.4720000001</v>
      </c>
      <c r="U7250" s="212">
        <v>1235849.4939999999</v>
      </c>
    </row>
    <row r="7251" spans="1:21" x14ac:dyDescent="0.25">
      <c r="A7251" s="57" t="s">
        <v>3234</v>
      </c>
      <c r="B7251" s="57" t="s">
        <v>5351</v>
      </c>
      <c r="C7251" s="212">
        <v>146710.802</v>
      </c>
      <c r="D7251" s="212">
        <v>191651.41899999999</v>
      </c>
      <c r="E7251" s="212">
        <v>108233.11500000001</v>
      </c>
      <c r="F7251" s="212">
        <v>86309.615999999995</v>
      </c>
      <c r="G7251" s="212">
        <v>130797.84</v>
      </c>
      <c r="H7251" s="212">
        <v>109184.145</v>
      </c>
      <c r="I7251" s="212">
        <v>85137.023000000001</v>
      </c>
      <c r="J7251" s="212">
        <v>103981.713</v>
      </c>
      <c r="K7251" s="212">
        <v>136009.81599999999</v>
      </c>
      <c r="L7251" s="212">
        <v>177544.06</v>
      </c>
      <c r="M7251" s="212">
        <v>251272.981</v>
      </c>
      <c r="N7251" s="212">
        <v>324564.212</v>
      </c>
      <c r="O7251" s="212">
        <v>293515.03899999999</v>
      </c>
      <c r="P7251" s="212">
        <v>341465.44400000002</v>
      </c>
      <c r="Q7251" s="212">
        <v>291046.32500000001</v>
      </c>
      <c r="R7251" s="212">
        <v>284166.087</v>
      </c>
      <c r="S7251" s="212">
        <v>336181.72499999998</v>
      </c>
      <c r="T7251" s="212">
        <v>376233.23700000002</v>
      </c>
      <c r="U7251" s="212">
        <v>423330.81699999998</v>
      </c>
    </row>
    <row r="7252" spans="1:21" x14ac:dyDescent="0.25">
      <c r="A7252" s="57" t="s">
        <v>892</v>
      </c>
      <c r="B7252" s="57" t="s">
        <v>5353</v>
      </c>
      <c r="C7252" s="212">
        <v>4320127.6469999999</v>
      </c>
      <c r="D7252" s="212">
        <v>4278293.8210000005</v>
      </c>
      <c r="E7252" s="212">
        <v>4847597.9879999999</v>
      </c>
      <c r="F7252" s="212">
        <v>5335401.898</v>
      </c>
      <c r="G7252" s="212">
        <v>4797956.9840000002</v>
      </c>
      <c r="H7252" s="212">
        <v>3378800.3289999999</v>
      </c>
      <c r="I7252" s="212">
        <v>3214025.7889999999</v>
      </c>
      <c r="J7252" s="212">
        <v>4832776.2300000004</v>
      </c>
      <c r="K7252" s="212">
        <v>6368238.2929999996</v>
      </c>
      <c r="L7252" s="212">
        <v>7273162.4199999999</v>
      </c>
      <c r="M7252" s="212">
        <v>6911148.9649999999</v>
      </c>
      <c r="N7252" s="212">
        <v>8375267.8930000002</v>
      </c>
      <c r="O7252" s="212">
        <v>13208316.215</v>
      </c>
      <c r="P7252" s="212">
        <v>19870320.741</v>
      </c>
      <c r="Q7252" s="212">
        <v>14541467.982000001</v>
      </c>
      <c r="R7252" s="212">
        <v>18433100.896000002</v>
      </c>
      <c r="S7252" s="212">
        <v>25476720.671</v>
      </c>
      <c r="T7252" s="212">
        <v>25005164.949999999</v>
      </c>
      <c r="U7252" s="212">
        <v>23200799.774</v>
      </c>
    </row>
    <row r="7253" spans="1:21" x14ac:dyDescent="0.25">
      <c r="A7253" s="57" t="s">
        <v>1131</v>
      </c>
      <c r="B7253" s="57" t="s">
        <v>5354</v>
      </c>
      <c r="C7253" s="212">
        <v>1562953.6640000001</v>
      </c>
      <c r="D7253" s="212">
        <v>1423697.8940000001</v>
      </c>
      <c r="E7253" s="212">
        <v>1670057.6410000001</v>
      </c>
      <c r="F7253" s="212">
        <v>1618488.2379999999</v>
      </c>
      <c r="G7253" s="212">
        <v>1400735.0009999999</v>
      </c>
      <c r="H7253" s="212">
        <v>1042583.87</v>
      </c>
      <c r="I7253" s="212">
        <v>917614.06900000002</v>
      </c>
      <c r="J7253" s="212">
        <v>1159657.4550000001</v>
      </c>
      <c r="K7253" s="212">
        <v>1346321.0049999999</v>
      </c>
      <c r="L7253" s="212">
        <v>1430026.7679999999</v>
      </c>
      <c r="M7253" s="212">
        <v>1666403.9140000001</v>
      </c>
      <c r="N7253" s="212">
        <v>2209017.8360000001</v>
      </c>
      <c r="O7253" s="212">
        <v>3057082.0430000001</v>
      </c>
      <c r="P7253" s="212">
        <v>4757214.6639999999</v>
      </c>
      <c r="Q7253" s="212">
        <v>3625210.4380000001</v>
      </c>
      <c r="R7253" s="212">
        <v>3920827.3229999999</v>
      </c>
      <c r="S7253" s="212">
        <v>6053630.1260000002</v>
      </c>
      <c r="T7253" s="212">
        <v>7498907.3289999999</v>
      </c>
      <c r="U7253" s="212">
        <v>6325978.2829999998</v>
      </c>
    </row>
    <row r="7254" spans="1:21" x14ac:dyDescent="0.25">
      <c r="A7254" s="57" t="s">
        <v>91</v>
      </c>
      <c r="B7254" s="57" t="s">
        <v>5355</v>
      </c>
      <c r="C7254" s="212">
        <v>821491.1</v>
      </c>
      <c r="D7254" s="212">
        <v>773831.75800000003</v>
      </c>
      <c r="E7254" s="212">
        <v>1051105.906</v>
      </c>
      <c r="F7254" s="212">
        <v>1018439.242</v>
      </c>
      <c r="G7254" s="212">
        <v>732919.15899999999</v>
      </c>
      <c r="H7254" s="212">
        <v>623065.08100000001</v>
      </c>
      <c r="I7254" s="212">
        <v>595232.30700000003</v>
      </c>
      <c r="J7254" s="212">
        <v>667230.86300000001</v>
      </c>
      <c r="K7254" s="212">
        <v>828030.82700000005</v>
      </c>
      <c r="L7254" s="212">
        <v>1034980.6409999999</v>
      </c>
      <c r="M7254" s="212">
        <v>1147647.331</v>
      </c>
      <c r="N7254" s="212">
        <v>1415749.9180000001</v>
      </c>
      <c r="O7254" s="212">
        <v>1601646.7080000001</v>
      </c>
      <c r="P7254" s="212">
        <v>2630660.2170000002</v>
      </c>
      <c r="Q7254" s="212">
        <v>2082281.084</v>
      </c>
      <c r="R7254" s="212">
        <v>2346764.9810000001</v>
      </c>
      <c r="S7254" s="212">
        <v>3472230.5780000002</v>
      </c>
      <c r="T7254" s="212">
        <v>3582252.6329999999</v>
      </c>
      <c r="U7254" s="212">
        <v>3725748.3560000001</v>
      </c>
    </row>
    <row r="7255" spans="1:21" x14ac:dyDescent="0.25">
      <c r="A7255" s="57" t="s">
        <v>2894</v>
      </c>
      <c r="B7255" s="57" t="s">
        <v>5356</v>
      </c>
      <c r="C7255" s="212">
        <v>9340.4429999999993</v>
      </c>
      <c r="D7255" s="212">
        <v>15390.45</v>
      </c>
      <c r="E7255" s="212">
        <v>15030.984</v>
      </c>
      <c r="F7255" s="212">
        <v>12477.791999999999</v>
      </c>
      <c r="G7255" s="212">
        <v>6089.4920000000002</v>
      </c>
      <c r="H7255" s="212">
        <v>7897.8249999999998</v>
      </c>
      <c r="I7255" s="212">
        <v>7665.8310000000001</v>
      </c>
      <c r="J7255" s="212">
        <v>8046.4579999999996</v>
      </c>
      <c r="K7255" s="212">
        <v>9753.0570000000007</v>
      </c>
      <c r="L7255" s="212">
        <v>13757.762000000001</v>
      </c>
      <c r="M7255" s="212">
        <v>5619.1689999999999</v>
      </c>
      <c r="N7255" s="212">
        <v>11125.826999999999</v>
      </c>
      <c r="O7255" s="212">
        <v>25264.148000000001</v>
      </c>
      <c r="P7255" s="212">
        <v>19108.758999999998</v>
      </c>
      <c r="Q7255" s="212">
        <v>21118.374</v>
      </c>
      <c r="R7255" s="212">
        <v>29904.812000000002</v>
      </c>
      <c r="S7255" s="212">
        <v>22712.088</v>
      </c>
      <c r="T7255" s="212">
        <v>18734.096000000001</v>
      </c>
      <c r="U7255" s="212">
        <v>34871.627999999997</v>
      </c>
    </row>
    <row r="7256" spans="1:21" x14ac:dyDescent="0.25">
      <c r="A7256" s="57" t="s">
        <v>539</v>
      </c>
      <c r="B7256" s="57" t="s">
        <v>5357</v>
      </c>
      <c r="C7256" s="212">
        <v>155783.807</v>
      </c>
      <c r="D7256" s="212">
        <v>115041.666</v>
      </c>
      <c r="E7256" s="212">
        <v>132743.79</v>
      </c>
      <c r="F7256" s="212">
        <v>135172.20499999999</v>
      </c>
      <c r="G7256" s="212">
        <v>71081.709000000003</v>
      </c>
      <c r="H7256" s="212">
        <v>61430.616999999998</v>
      </c>
      <c r="I7256" s="212">
        <v>64204.014000000003</v>
      </c>
      <c r="J7256" s="212">
        <v>77536.338000000003</v>
      </c>
      <c r="K7256" s="212">
        <v>81000.357000000004</v>
      </c>
      <c r="L7256" s="212">
        <v>71672.841</v>
      </c>
      <c r="M7256" s="212">
        <v>79545.331999999995</v>
      </c>
      <c r="N7256" s="212">
        <v>60881.947999999997</v>
      </c>
      <c r="O7256" s="212">
        <v>83033.525999999998</v>
      </c>
      <c r="P7256" s="212">
        <v>129158.02800000001</v>
      </c>
      <c r="Q7256" s="212">
        <v>88131.032999999996</v>
      </c>
      <c r="R7256" s="212">
        <v>87359.073999999993</v>
      </c>
      <c r="S7256" s="212">
        <v>135938.41500000001</v>
      </c>
      <c r="T7256" s="212">
        <v>118852.265</v>
      </c>
      <c r="U7256" s="212">
        <v>111513.851</v>
      </c>
    </row>
    <row r="7257" spans="1:21" x14ac:dyDescent="0.25">
      <c r="A7257" s="57" t="s">
        <v>3103</v>
      </c>
      <c r="B7257" s="57" t="s">
        <v>5367</v>
      </c>
      <c r="C7257" s="212">
        <v>46745.743000000002</v>
      </c>
      <c r="D7257" s="212">
        <v>51421.735999999997</v>
      </c>
      <c r="E7257" s="212">
        <v>40940.114000000001</v>
      </c>
      <c r="F7257" s="212">
        <v>51069.116000000002</v>
      </c>
      <c r="G7257" s="212">
        <v>57705.506999999998</v>
      </c>
      <c r="H7257" s="212">
        <v>47986.728000000003</v>
      </c>
      <c r="I7257" s="212">
        <v>39421.879000000001</v>
      </c>
      <c r="J7257" s="212">
        <v>65136.911999999997</v>
      </c>
      <c r="K7257" s="212">
        <v>83581.748000000007</v>
      </c>
      <c r="L7257" s="212">
        <v>101386.69899999999</v>
      </c>
      <c r="M7257" s="212">
        <v>105990.053</v>
      </c>
      <c r="N7257" s="212">
        <v>97480.597999999998</v>
      </c>
      <c r="O7257" s="212">
        <v>100937.033</v>
      </c>
      <c r="P7257" s="212">
        <v>133392.804</v>
      </c>
      <c r="Q7257" s="212">
        <v>107221.645</v>
      </c>
      <c r="R7257" s="212">
        <v>96795.296000000002</v>
      </c>
      <c r="S7257" s="212">
        <v>127305.95699999999</v>
      </c>
      <c r="T7257" s="212">
        <v>119644.43</v>
      </c>
      <c r="U7257" s="212">
        <v>108838.393</v>
      </c>
    </row>
    <row r="7258" spans="1:21" x14ac:dyDescent="0.25">
      <c r="A7258" s="57" t="s">
        <v>4027</v>
      </c>
      <c r="B7258" s="57" t="s">
        <v>5368</v>
      </c>
      <c r="C7258" s="212">
        <v>199525.69399999999</v>
      </c>
      <c r="D7258" s="212">
        <v>180385.285</v>
      </c>
      <c r="E7258" s="212">
        <v>175633.33499999999</v>
      </c>
      <c r="F7258" s="212">
        <v>201698.929</v>
      </c>
      <c r="G7258" s="212">
        <v>191399.56</v>
      </c>
      <c r="H7258" s="212">
        <v>133064.45300000001</v>
      </c>
      <c r="I7258" s="212">
        <v>144724.83900000001</v>
      </c>
      <c r="J7258" s="212">
        <v>216231.17300000001</v>
      </c>
      <c r="K7258" s="212">
        <v>229980.40599999999</v>
      </c>
      <c r="L7258" s="212">
        <v>227858.79300000001</v>
      </c>
      <c r="M7258" s="212">
        <v>272005.15899999999</v>
      </c>
      <c r="N7258" s="212">
        <v>255412.10399999999</v>
      </c>
      <c r="O7258" s="212">
        <v>332691.07199999999</v>
      </c>
      <c r="P7258" s="212">
        <v>472029.51899999997</v>
      </c>
      <c r="Q7258" s="212">
        <v>323140.527</v>
      </c>
      <c r="R7258" s="212">
        <v>330469.658</v>
      </c>
      <c r="S7258" s="212">
        <v>513810.891</v>
      </c>
      <c r="T7258" s="212">
        <v>574015.679</v>
      </c>
      <c r="U7258" s="212">
        <v>454314.61300000001</v>
      </c>
    </row>
    <row r="7259" spans="1:21" x14ac:dyDescent="0.25">
      <c r="A7259" s="57" t="s">
        <v>2466</v>
      </c>
      <c r="B7259" s="57" t="s">
        <v>5369</v>
      </c>
      <c r="C7259" s="212">
        <v>316860.652</v>
      </c>
      <c r="D7259" s="212">
        <v>321119.15299999999</v>
      </c>
      <c r="E7259" s="212">
        <v>378946.36200000002</v>
      </c>
      <c r="F7259" s="212">
        <v>549759.87199999997</v>
      </c>
      <c r="G7259" s="212">
        <v>416898.55499999999</v>
      </c>
      <c r="H7259" s="212">
        <v>382870.30699999997</v>
      </c>
      <c r="I7259" s="212">
        <v>302097.97700000001</v>
      </c>
      <c r="J7259" s="212">
        <v>300051.27399999998</v>
      </c>
      <c r="K7259" s="212">
        <v>380404.70400000003</v>
      </c>
      <c r="L7259" s="212">
        <v>378821.00599999999</v>
      </c>
      <c r="M7259" s="212">
        <v>461665.2</v>
      </c>
      <c r="N7259" s="212">
        <v>518946.321</v>
      </c>
      <c r="O7259" s="212">
        <v>528408.83299999998</v>
      </c>
      <c r="P7259" s="212">
        <v>881416.10900000005</v>
      </c>
      <c r="Q7259" s="212">
        <v>474640.79499999998</v>
      </c>
      <c r="R7259" s="212">
        <v>505154.82199999999</v>
      </c>
      <c r="S7259" s="212">
        <v>1054475.686</v>
      </c>
      <c r="T7259" s="212">
        <v>972402.85199999996</v>
      </c>
      <c r="U7259" s="212">
        <v>692315.19799999997</v>
      </c>
    </row>
    <row r="7260" spans="1:21" x14ac:dyDescent="0.25">
      <c r="A7260" s="57" t="s">
        <v>3066</v>
      </c>
      <c r="B7260" s="57" t="s">
        <v>5371</v>
      </c>
      <c r="C7260" s="212">
        <v>136884.20300000001</v>
      </c>
      <c r="D7260" s="212">
        <v>47498.152999999998</v>
      </c>
      <c r="E7260" s="212">
        <v>54616.203000000001</v>
      </c>
      <c r="F7260" s="212">
        <v>57135.752999999997</v>
      </c>
      <c r="G7260" s="212">
        <v>61644.22</v>
      </c>
      <c r="H7260" s="212">
        <v>66600.164999999994</v>
      </c>
      <c r="I7260" s="212">
        <v>63787.091999999997</v>
      </c>
      <c r="J7260" s="212">
        <v>66780.842000000004</v>
      </c>
      <c r="K7260" s="212">
        <v>75415.445000000007</v>
      </c>
      <c r="L7260" s="212">
        <v>91895.972999999998</v>
      </c>
      <c r="M7260" s="212">
        <v>105479.011</v>
      </c>
      <c r="N7260" s="212">
        <v>98137.316000000006</v>
      </c>
      <c r="O7260" s="212">
        <v>113764.808</v>
      </c>
      <c r="P7260" s="212">
        <v>149406.13800000001</v>
      </c>
      <c r="Q7260" s="212">
        <v>159379.516</v>
      </c>
      <c r="R7260" s="212">
        <v>172005.60800000001</v>
      </c>
      <c r="S7260" s="212">
        <v>175256.351</v>
      </c>
      <c r="T7260" s="212">
        <v>194808.97099999999</v>
      </c>
      <c r="U7260" s="212">
        <v>217071.56200000001</v>
      </c>
    </row>
    <row r="7261" spans="1:21" x14ac:dyDescent="0.25">
      <c r="A7261" s="57" t="s">
        <v>883</v>
      </c>
      <c r="B7261" s="57" t="s">
        <v>5372</v>
      </c>
      <c r="C7261" s="212">
        <v>219208.58600000001</v>
      </c>
      <c r="D7261" s="212">
        <v>221242.88200000001</v>
      </c>
      <c r="E7261" s="212">
        <v>257620.43799999999</v>
      </c>
      <c r="F7261" s="212">
        <v>262223.32</v>
      </c>
      <c r="G7261" s="212">
        <v>291106.22600000002</v>
      </c>
      <c r="H7261" s="212">
        <v>259334.52799999999</v>
      </c>
      <c r="I7261" s="212">
        <v>289485.49300000002</v>
      </c>
      <c r="J7261" s="212">
        <v>320490.91200000001</v>
      </c>
      <c r="K7261" s="212">
        <v>421188.603</v>
      </c>
      <c r="L7261" s="212">
        <v>616624.02800000005</v>
      </c>
      <c r="M7261" s="212">
        <v>693556.87800000003</v>
      </c>
      <c r="N7261" s="212">
        <v>697622.26899999997</v>
      </c>
      <c r="O7261" s="212">
        <v>787805.86699999997</v>
      </c>
      <c r="P7261" s="212">
        <v>1073645.8130000001</v>
      </c>
      <c r="Q7261" s="212">
        <v>816680.098</v>
      </c>
      <c r="R7261" s="212">
        <v>919343.071</v>
      </c>
      <c r="S7261" s="212">
        <v>1139517.327</v>
      </c>
      <c r="T7261" s="212">
        <v>1160388.794</v>
      </c>
      <c r="U7261" s="212">
        <v>1360465.432</v>
      </c>
    </row>
    <row r="7262" spans="1:21" x14ac:dyDescent="0.25">
      <c r="A7262" s="57" t="s">
        <v>3419</v>
      </c>
      <c r="B7262" s="57" t="s">
        <v>5373</v>
      </c>
      <c r="C7262" s="212">
        <v>145029.86900000001</v>
      </c>
      <c r="D7262" s="212">
        <v>132468.95000000001</v>
      </c>
      <c r="E7262" s="212">
        <v>134017.886</v>
      </c>
      <c r="F7262" s="212">
        <v>92712.366999999998</v>
      </c>
      <c r="G7262" s="212">
        <v>110101.592</v>
      </c>
      <c r="H7262" s="212">
        <v>97446.907000000007</v>
      </c>
      <c r="I7262" s="212">
        <v>73658.990000000005</v>
      </c>
      <c r="J7262" s="212">
        <v>63324.419000000002</v>
      </c>
      <c r="K7262" s="212">
        <v>53981.184999999998</v>
      </c>
      <c r="L7262" s="212">
        <v>49288.752</v>
      </c>
      <c r="M7262" s="212">
        <v>35757.525000000001</v>
      </c>
      <c r="N7262" s="212">
        <v>44017.88</v>
      </c>
      <c r="O7262" s="212">
        <v>44020.444000000003</v>
      </c>
      <c r="P7262" s="212">
        <v>61016.595000000001</v>
      </c>
      <c r="Q7262" s="212">
        <v>54565.851000000002</v>
      </c>
      <c r="R7262" s="212">
        <v>74952.831999999995</v>
      </c>
      <c r="S7262" s="212">
        <v>91274.175000000003</v>
      </c>
      <c r="T7262" s="212">
        <v>96024.808000000005</v>
      </c>
      <c r="U7262" s="212">
        <v>149117.38699999999</v>
      </c>
    </row>
    <row r="7263" spans="1:21" x14ac:dyDescent="0.25">
      <c r="A7263" s="57" t="s">
        <v>826</v>
      </c>
      <c r="B7263" s="57" t="s">
        <v>5374</v>
      </c>
      <c r="C7263" s="212">
        <v>1730776.22</v>
      </c>
      <c r="D7263" s="212">
        <v>1474365.145</v>
      </c>
      <c r="E7263" s="212">
        <v>1648317.0209999999</v>
      </c>
      <c r="F7263" s="212">
        <v>1671920.531</v>
      </c>
      <c r="G7263" s="212">
        <v>1590844.9040000001</v>
      </c>
      <c r="H7263" s="212">
        <v>1219175.1540000001</v>
      </c>
      <c r="I7263" s="212">
        <v>1212943.798</v>
      </c>
      <c r="J7263" s="212">
        <v>1663971.6059999999</v>
      </c>
      <c r="K7263" s="212">
        <v>2227770.8220000002</v>
      </c>
      <c r="L7263" s="212">
        <v>2697234.9309999999</v>
      </c>
      <c r="M7263" s="212">
        <v>2717057.5819999999</v>
      </c>
      <c r="N7263" s="212">
        <v>2873323.1529999999</v>
      </c>
      <c r="O7263" s="212">
        <v>3677385.2659999998</v>
      </c>
      <c r="P7263" s="212">
        <v>5031799.1059999997</v>
      </c>
      <c r="Q7263" s="212">
        <v>3463503.3470000001</v>
      </c>
      <c r="R7263" s="212">
        <v>4229202.0880000005</v>
      </c>
      <c r="S7263" s="212">
        <v>5992785.4440000001</v>
      </c>
      <c r="T7263" s="212">
        <v>5551330.9340000004</v>
      </c>
      <c r="U7263" s="212">
        <v>5216908.7589999996</v>
      </c>
    </row>
    <row r="7264" spans="1:21" x14ac:dyDescent="0.25">
      <c r="A7264" s="57" t="s">
        <v>227</v>
      </c>
      <c r="B7264" s="57" t="s">
        <v>5375</v>
      </c>
      <c r="C7264" s="212">
        <v>1029595.925</v>
      </c>
      <c r="D7264" s="212">
        <v>1006096.889</v>
      </c>
      <c r="E7264" s="212">
        <v>1233457.6040000001</v>
      </c>
      <c r="F7264" s="212">
        <v>1169540.6629999999</v>
      </c>
      <c r="G7264" s="212">
        <v>894107.18400000001</v>
      </c>
      <c r="H7264" s="212">
        <v>671342.15</v>
      </c>
      <c r="I7264" s="212">
        <v>631382.71900000004</v>
      </c>
      <c r="J7264" s="212">
        <v>696779.36899999995</v>
      </c>
      <c r="K7264" s="212">
        <v>902447.79799999995</v>
      </c>
      <c r="L7264" s="212">
        <v>1008835.431</v>
      </c>
      <c r="M7264" s="212">
        <v>1071591.798</v>
      </c>
      <c r="N7264" s="212">
        <v>1131728.2169999999</v>
      </c>
      <c r="O7264" s="212">
        <v>1375825.747</v>
      </c>
      <c r="P7264" s="212">
        <v>1909338.115</v>
      </c>
      <c r="Q7264" s="212">
        <v>1635269.7849999999</v>
      </c>
      <c r="R7264" s="212">
        <v>1651850.561</v>
      </c>
      <c r="S7264" s="212">
        <v>1982196.892</v>
      </c>
      <c r="T7264" s="212">
        <v>1813492.7830000001</v>
      </c>
      <c r="U7264" s="212">
        <v>1771606.24</v>
      </c>
    </row>
    <row r="7265" spans="1:21" x14ac:dyDescent="0.25">
      <c r="A7265" s="57" t="s">
        <v>1229</v>
      </c>
      <c r="B7265" s="57" t="s">
        <v>5376</v>
      </c>
      <c r="C7265" s="212">
        <v>559181.14199999999</v>
      </c>
      <c r="D7265" s="212">
        <v>550632.55599999998</v>
      </c>
      <c r="E7265" s="212">
        <v>657625.478</v>
      </c>
      <c r="F7265" s="212">
        <v>654006.67099999997</v>
      </c>
      <c r="G7265" s="212">
        <v>685989.94</v>
      </c>
      <c r="H7265" s="212">
        <v>668098.39300000004</v>
      </c>
      <c r="I7265" s="212">
        <v>711773.22</v>
      </c>
      <c r="J7265" s="212">
        <v>840866.60900000005</v>
      </c>
      <c r="K7265" s="212">
        <v>1035776.608</v>
      </c>
      <c r="L7265" s="212">
        <v>1374525.523</v>
      </c>
      <c r="M7265" s="212">
        <v>1545549.017</v>
      </c>
      <c r="N7265" s="212">
        <v>1790835.666</v>
      </c>
      <c r="O7265" s="212">
        <v>2559877.4619999998</v>
      </c>
      <c r="P7265" s="212">
        <v>4008259.4369999999</v>
      </c>
      <c r="Q7265" s="212">
        <v>3125270.9789999998</v>
      </c>
      <c r="R7265" s="212">
        <v>3201699.3289999999</v>
      </c>
      <c r="S7265" s="212">
        <v>4686367.4780000001</v>
      </c>
      <c r="T7265" s="212">
        <v>4327888.7350000003</v>
      </c>
      <c r="U7265" s="212">
        <v>4383987.1869999999</v>
      </c>
    </row>
    <row r="7266" spans="1:21" x14ac:dyDescent="0.25">
      <c r="A7266" s="57" t="s">
        <v>908</v>
      </c>
      <c r="B7266" s="57" t="s">
        <v>5377</v>
      </c>
      <c r="C7266" s="212">
        <v>355430.15</v>
      </c>
      <c r="D7266" s="212">
        <v>401188.24</v>
      </c>
      <c r="E7266" s="212">
        <v>371767.82900000003</v>
      </c>
      <c r="F7266" s="212">
        <v>371942.239</v>
      </c>
      <c r="G7266" s="212">
        <v>324186.82699999999</v>
      </c>
      <c r="H7266" s="212">
        <v>277752.90899999999</v>
      </c>
      <c r="I7266" s="212">
        <v>317023.75900000002</v>
      </c>
      <c r="J7266" s="212">
        <v>421545.51699999999</v>
      </c>
      <c r="K7266" s="212">
        <v>411788.32299999997</v>
      </c>
      <c r="L7266" s="212">
        <v>554593.41599999997</v>
      </c>
      <c r="M7266" s="212">
        <v>515448.82199999999</v>
      </c>
      <c r="N7266" s="212">
        <v>626419.30599999998</v>
      </c>
      <c r="O7266" s="212">
        <v>1022115.446</v>
      </c>
      <c r="P7266" s="212">
        <v>1647422.433</v>
      </c>
      <c r="Q7266" s="212">
        <v>1016714.986</v>
      </c>
      <c r="R7266" s="212">
        <v>1253519.6299999999</v>
      </c>
      <c r="S7266" s="212">
        <v>1787753.723</v>
      </c>
      <c r="T7266" s="212">
        <v>2093975.21</v>
      </c>
      <c r="U7266" s="212">
        <v>1926211.7720000001</v>
      </c>
    </row>
    <row r="7267" spans="1:21" x14ac:dyDescent="0.25">
      <c r="A7267" s="57" t="s">
        <v>9922</v>
      </c>
      <c r="B7267" s="57" t="s">
        <v>6320</v>
      </c>
      <c r="C7267" s="212">
        <v>721717.603</v>
      </c>
      <c r="D7267" s="212">
        <v>269670.82</v>
      </c>
      <c r="E7267" s="212">
        <v>23826.178</v>
      </c>
      <c r="F7267" s="212">
        <v>13659.682000000001</v>
      </c>
      <c r="G7267" s="212">
        <v>11057.934999999999</v>
      </c>
      <c r="H7267" s="212">
        <v>6474.0749999999998</v>
      </c>
      <c r="I7267" s="212">
        <v>16.155999999999999</v>
      </c>
      <c r="J7267" s="212"/>
      <c r="K7267" s="212"/>
      <c r="L7267" s="212"/>
      <c r="M7267" s="212"/>
      <c r="N7267" s="212"/>
      <c r="O7267" s="212">
        <v>872461.54599999997</v>
      </c>
      <c r="P7267" s="212">
        <v>1231095.9979999999</v>
      </c>
      <c r="Q7267" s="212">
        <v>1508293.969</v>
      </c>
      <c r="R7267" s="212">
        <v>2282243.9530000002</v>
      </c>
      <c r="S7267" s="212">
        <v>3747965.8429999999</v>
      </c>
      <c r="T7267" s="212">
        <v>3735359.49</v>
      </c>
      <c r="U7267" s="212">
        <v>3481026.6439999999</v>
      </c>
    </row>
    <row r="7268" spans="1:21" x14ac:dyDescent="0.25">
      <c r="A7268" s="57" t="s">
        <v>9923</v>
      </c>
      <c r="B7268" s="57" t="s">
        <v>9924</v>
      </c>
      <c r="C7268" s="212">
        <v>351310.34</v>
      </c>
      <c r="D7268" s="212">
        <v>281689.52399999998</v>
      </c>
      <c r="E7268" s="212">
        <v>240308.853</v>
      </c>
      <c r="F7268" s="212">
        <v>232058.80499999999</v>
      </c>
      <c r="G7268" s="212">
        <v>248978.92300000001</v>
      </c>
      <c r="H7268" s="212">
        <v>436107.85</v>
      </c>
      <c r="I7268" s="212">
        <v>385926.77100000001</v>
      </c>
      <c r="J7268" s="212">
        <v>372875.11300000001</v>
      </c>
      <c r="K7268" s="212">
        <v>484391.58600000001</v>
      </c>
      <c r="L7268" s="212">
        <v>473240.033</v>
      </c>
      <c r="M7268" s="212">
        <v>436276.766</v>
      </c>
      <c r="N7268" s="212">
        <v>412585.91</v>
      </c>
      <c r="O7268" s="212">
        <v>555885.47100000002</v>
      </c>
      <c r="P7268" s="212">
        <v>1011825.56</v>
      </c>
      <c r="Q7268" s="212">
        <v>483387.39399999997</v>
      </c>
      <c r="R7268" s="212">
        <v>580778.826</v>
      </c>
      <c r="S7268" s="212">
        <v>859329.33400000003</v>
      </c>
      <c r="T7268" s="212">
        <v>961306.62699999998</v>
      </c>
      <c r="U7268" s="212">
        <v>1129800.9620000001</v>
      </c>
    </row>
    <row r="7269" spans="1:21" x14ac:dyDescent="0.25">
      <c r="A7269" s="57" t="s">
        <v>1449</v>
      </c>
      <c r="B7269" s="57" t="s">
        <v>5380</v>
      </c>
      <c r="C7269" s="212">
        <v>34598.591</v>
      </c>
      <c r="D7269" s="212">
        <v>52199.114000000001</v>
      </c>
      <c r="E7269" s="212">
        <v>55176.813000000002</v>
      </c>
      <c r="F7269" s="212">
        <v>45581.849000000002</v>
      </c>
      <c r="G7269" s="212">
        <v>39532.805</v>
      </c>
      <c r="H7269" s="212">
        <v>39941.01</v>
      </c>
      <c r="I7269" s="212">
        <v>38880.61</v>
      </c>
      <c r="J7269" s="212">
        <v>39994.451999999997</v>
      </c>
      <c r="K7269" s="212">
        <v>45207.945</v>
      </c>
      <c r="L7269" s="212">
        <v>52738.790999999997</v>
      </c>
      <c r="M7269" s="212">
        <v>58545.436999999998</v>
      </c>
      <c r="N7269" s="212">
        <v>63141.48</v>
      </c>
      <c r="O7269" s="212">
        <v>66215.520999999993</v>
      </c>
      <c r="P7269" s="212">
        <v>82513.937000000005</v>
      </c>
      <c r="Q7269" s="212">
        <v>80792.494999999995</v>
      </c>
      <c r="R7269" s="212">
        <v>92023.251000000004</v>
      </c>
      <c r="S7269" s="212">
        <v>115041.976</v>
      </c>
      <c r="T7269" s="212">
        <v>119565.122</v>
      </c>
      <c r="U7269" s="212">
        <v>156786.299</v>
      </c>
    </row>
    <row r="7270" spans="1:21" x14ac:dyDescent="0.25">
      <c r="A7270" s="57" t="s">
        <v>3615</v>
      </c>
      <c r="B7270" s="57" t="s">
        <v>5381</v>
      </c>
      <c r="C7270" s="212">
        <v>37370.756999999998</v>
      </c>
      <c r="D7270" s="212">
        <v>32785.430999999997</v>
      </c>
      <c r="E7270" s="212">
        <v>33865.165000000001</v>
      </c>
      <c r="F7270" s="212">
        <v>43487.803999999996</v>
      </c>
      <c r="G7270" s="212">
        <v>42423.178999999996</v>
      </c>
      <c r="H7270" s="212">
        <v>41562.326999999997</v>
      </c>
      <c r="I7270" s="212">
        <v>29843.776999999998</v>
      </c>
      <c r="J7270" s="212">
        <v>45338.078000000001</v>
      </c>
      <c r="K7270" s="212">
        <v>61092.474000000002</v>
      </c>
      <c r="L7270" s="212">
        <v>71461.525999999998</v>
      </c>
      <c r="M7270" s="212">
        <v>63684.970999999998</v>
      </c>
      <c r="N7270" s="212">
        <v>80886.130999999994</v>
      </c>
      <c r="O7270" s="212">
        <v>86710.346999999994</v>
      </c>
      <c r="P7270" s="212">
        <v>111639.386</v>
      </c>
      <c r="Q7270" s="212">
        <v>92482.915999999997</v>
      </c>
      <c r="R7270" s="212">
        <v>102952.459</v>
      </c>
      <c r="S7270" s="212">
        <v>147553.739</v>
      </c>
      <c r="T7270" s="212">
        <v>175956.35200000001</v>
      </c>
      <c r="U7270" s="212">
        <v>153529.35699999999</v>
      </c>
    </row>
    <row r="7271" spans="1:21" x14ac:dyDescent="0.25">
      <c r="A7271" s="57" t="s">
        <v>382</v>
      </c>
      <c r="B7271" s="57" t="s">
        <v>5382</v>
      </c>
      <c r="C7271" s="212">
        <v>1358235.1089999999</v>
      </c>
      <c r="D7271" s="212">
        <v>1658224.5649999999</v>
      </c>
      <c r="E7271" s="212">
        <v>1824787.902</v>
      </c>
      <c r="F7271" s="212">
        <v>1675004.128</v>
      </c>
      <c r="G7271" s="212">
        <v>1243926.0220000001</v>
      </c>
      <c r="H7271" s="212">
        <v>1231566.949</v>
      </c>
      <c r="I7271" s="212">
        <v>1310357.263</v>
      </c>
      <c r="J7271" s="212">
        <v>1425460.7439999999</v>
      </c>
      <c r="K7271" s="212">
        <v>1669988.6040000001</v>
      </c>
      <c r="L7271" s="212">
        <v>2015413.63</v>
      </c>
      <c r="M7271" s="212">
        <v>2441229.1379999998</v>
      </c>
      <c r="N7271" s="212">
        <v>2695800.156</v>
      </c>
      <c r="O7271" s="212">
        <v>3249704.8730000001</v>
      </c>
      <c r="P7271" s="212">
        <v>3792030.8879999998</v>
      </c>
      <c r="Q7271" s="212">
        <v>3717001.7969999998</v>
      </c>
      <c r="R7271" s="212">
        <v>3865213.7740000002</v>
      </c>
      <c r="S7271" s="212">
        <v>4453195.693</v>
      </c>
      <c r="T7271" s="212">
        <v>4882212.3439999996</v>
      </c>
      <c r="U7271" s="212">
        <v>5255793.1849999996</v>
      </c>
    </row>
    <row r="7272" spans="1:21" x14ac:dyDescent="0.25">
      <c r="A7272" s="57" t="s">
        <v>1907</v>
      </c>
      <c r="B7272" s="57" t="s">
        <v>5383</v>
      </c>
      <c r="C7272" s="212">
        <v>36416.374000000003</v>
      </c>
      <c r="D7272" s="212">
        <v>48078.868999999999</v>
      </c>
      <c r="E7272" s="212">
        <v>38949.578999999998</v>
      </c>
      <c r="F7272" s="212">
        <v>53751.014999999999</v>
      </c>
      <c r="G7272" s="212">
        <v>58590.404000000002</v>
      </c>
      <c r="H7272" s="212">
        <v>50416.944000000003</v>
      </c>
      <c r="I7272" s="212">
        <v>63651.525999999998</v>
      </c>
      <c r="J7272" s="212">
        <v>59743.923000000003</v>
      </c>
      <c r="K7272" s="212">
        <v>68833.543000000005</v>
      </c>
      <c r="L7272" s="212">
        <v>83782.101999999999</v>
      </c>
      <c r="M7272" s="212">
        <v>101412.87300000001</v>
      </c>
      <c r="N7272" s="212">
        <v>105844.54399999999</v>
      </c>
      <c r="O7272" s="212">
        <v>96255.235000000001</v>
      </c>
      <c r="P7272" s="212">
        <v>115861.46799999999</v>
      </c>
      <c r="Q7272" s="212">
        <v>96096.278000000006</v>
      </c>
      <c r="R7272" s="212">
        <v>89808.153999999995</v>
      </c>
      <c r="S7272" s="212">
        <v>110944.16</v>
      </c>
      <c r="T7272" s="212">
        <v>111525.603</v>
      </c>
      <c r="U7272" s="212">
        <v>115292.249</v>
      </c>
    </row>
    <row r="7273" spans="1:21" x14ac:dyDescent="0.25">
      <c r="A7273" s="57" t="s">
        <v>1758</v>
      </c>
      <c r="B7273" s="57" t="s">
        <v>5384</v>
      </c>
      <c r="C7273" s="212">
        <v>193116.17199999999</v>
      </c>
      <c r="D7273" s="212">
        <v>188622.916</v>
      </c>
      <c r="E7273" s="212">
        <v>170661.2</v>
      </c>
      <c r="F7273" s="212">
        <v>168520.73499999999</v>
      </c>
      <c r="G7273" s="212">
        <v>147249.47</v>
      </c>
      <c r="H7273" s="212">
        <v>151155.755</v>
      </c>
      <c r="I7273" s="212">
        <v>154141.87100000001</v>
      </c>
      <c r="J7273" s="212">
        <v>177144.041</v>
      </c>
      <c r="K7273" s="212">
        <v>204872.97899999999</v>
      </c>
      <c r="L7273" s="212">
        <v>216352.33600000001</v>
      </c>
      <c r="M7273" s="212">
        <v>241480.22500000001</v>
      </c>
      <c r="N7273" s="212">
        <v>239633.739</v>
      </c>
      <c r="O7273" s="212">
        <v>272573.23300000001</v>
      </c>
      <c r="P7273" s="212">
        <v>294576.19199999998</v>
      </c>
      <c r="Q7273" s="212">
        <v>267618.88</v>
      </c>
      <c r="R7273" s="212">
        <v>272675.17200000002</v>
      </c>
      <c r="S7273" s="212">
        <v>302224.13299999997</v>
      </c>
      <c r="T7273" s="212">
        <v>302073.71399999998</v>
      </c>
      <c r="U7273" s="212">
        <v>307720.57500000001</v>
      </c>
    </row>
    <row r="7274" spans="1:21" x14ac:dyDescent="0.25">
      <c r="A7274" s="57" t="s">
        <v>3330</v>
      </c>
      <c r="B7274" s="57" t="s">
        <v>5385</v>
      </c>
      <c r="C7274" s="212">
        <v>172823.33499999999</v>
      </c>
      <c r="D7274" s="212">
        <v>227325.43</v>
      </c>
      <c r="E7274" s="212">
        <v>239341.30799999999</v>
      </c>
      <c r="F7274" s="212">
        <v>212101.37599999999</v>
      </c>
      <c r="G7274" s="212">
        <v>205060.739</v>
      </c>
      <c r="H7274" s="212">
        <v>207558.125</v>
      </c>
      <c r="I7274" s="212">
        <v>220842.848</v>
      </c>
      <c r="J7274" s="212">
        <v>222316.611</v>
      </c>
      <c r="K7274" s="212">
        <v>274479.71600000001</v>
      </c>
      <c r="L7274" s="212">
        <v>324848.364</v>
      </c>
      <c r="M7274" s="212">
        <v>445279.076</v>
      </c>
      <c r="N7274" s="212">
        <v>512947.28899999999</v>
      </c>
      <c r="O7274" s="212">
        <v>676082.652</v>
      </c>
      <c r="P7274" s="212">
        <v>953313.78099999996</v>
      </c>
      <c r="Q7274" s="212">
        <v>765507.10600000003</v>
      </c>
      <c r="R7274" s="212">
        <v>781173.64800000004</v>
      </c>
      <c r="S7274" s="212">
        <v>820473.49</v>
      </c>
      <c r="T7274" s="212">
        <v>739449.26899999997</v>
      </c>
      <c r="U7274" s="212">
        <v>888175.12300000002</v>
      </c>
    </row>
    <row r="7275" spans="1:21" x14ac:dyDescent="0.25">
      <c r="A7275" s="57" t="s">
        <v>1818</v>
      </c>
      <c r="B7275" s="57" t="s">
        <v>5387</v>
      </c>
      <c r="C7275" s="212">
        <v>948400.56299999997</v>
      </c>
      <c r="D7275" s="212">
        <v>1112324.206</v>
      </c>
      <c r="E7275" s="212">
        <v>1202078.9820000001</v>
      </c>
      <c r="F7275" s="212">
        <v>1245368.743</v>
      </c>
      <c r="G7275" s="212">
        <v>1376260.3130000001</v>
      </c>
      <c r="H7275" s="212">
        <v>1554237.2509999999</v>
      </c>
      <c r="I7275" s="212">
        <v>1951724.6969999999</v>
      </c>
      <c r="J7275" s="212">
        <v>2125826.841</v>
      </c>
      <c r="K7275" s="212">
        <v>2455946.9670000002</v>
      </c>
      <c r="L7275" s="212">
        <v>2746555.66</v>
      </c>
      <c r="M7275" s="212">
        <v>3434371.585</v>
      </c>
      <c r="N7275" s="212">
        <v>3750083.841</v>
      </c>
      <c r="O7275" s="212">
        <v>4616995.1320000002</v>
      </c>
      <c r="P7275" s="212">
        <v>5675359.4859999996</v>
      </c>
      <c r="Q7275" s="212">
        <v>5402997.0980000002</v>
      </c>
      <c r="R7275" s="212">
        <v>5940814.7879999997</v>
      </c>
      <c r="S7275" s="212">
        <v>7265533.2920000004</v>
      </c>
      <c r="T7275" s="212">
        <v>7418463.7259999998</v>
      </c>
      <c r="U7275" s="212">
        <v>7860749.6119999997</v>
      </c>
    </row>
    <row r="7276" spans="1:21" x14ac:dyDescent="0.25">
      <c r="A7276" s="57" t="s">
        <v>1504</v>
      </c>
      <c r="B7276" s="57" t="s">
        <v>9548</v>
      </c>
      <c r="C7276" s="212">
        <v>543526.56299999997</v>
      </c>
      <c r="D7276" s="212">
        <v>559108.31599999999</v>
      </c>
      <c r="E7276" s="212">
        <v>577271.84600000002</v>
      </c>
      <c r="F7276" s="212">
        <v>528453.19700000004</v>
      </c>
      <c r="G7276" s="212">
        <v>491932.61700000003</v>
      </c>
      <c r="H7276" s="212">
        <v>481803.66200000001</v>
      </c>
      <c r="I7276" s="212">
        <v>507155.83299999998</v>
      </c>
      <c r="J7276" s="212">
        <v>504276.522</v>
      </c>
      <c r="K7276" s="212">
        <v>565278.04</v>
      </c>
      <c r="L7276" s="212">
        <v>647990.28099999996</v>
      </c>
      <c r="M7276" s="212">
        <v>710400.45900000003</v>
      </c>
      <c r="N7276" s="212">
        <v>781545.79399999999</v>
      </c>
      <c r="O7276" s="212">
        <v>867308.27599999995</v>
      </c>
      <c r="P7276" s="212">
        <v>1028327.164</v>
      </c>
      <c r="Q7276" s="212">
        <v>968186.18799999997</v>
      </c>
      <c r="R7276" s="212">
        <v>964733.84</v>
      </c>
      <c r="S7276" s="212">
        <v>1078889.0260000001</v>
      </c>
      <c r="T7276" s="212">
        <v>1046946.889</v>
      </c>
      <c r="U7276" s="212">
        <v>1162223.2549999999</v>
      </c>
    </row>
    <row r="7277" spans="1:21" x14ac:dyDescent="0.25">
      <c r="A7277" s="57" t="s">
        <v>3285</v>
      </c>
      <c r="B7277" s="57" t="s">
        <v>9549</v>
      </c>
      <c r="C7277" s="212">
        <v>218917.81299999999</v>
      </c>
      <c r="D7277" s="212">
        <v>226665.65299999999</v>
      </c>
      <c r="E7277" s="212">
        <v>243207.30600000001</v>
      </c>
      <c r="F7277" s="212">
        <v>206426.98499999999</v>
      </c>
      <c r="G7277" s="212">
        <v>140008.79699999999</v>
      </c>
      <c r="H7277" s="212">
        <v>126799.048</v>
      </c>
      <c r="I7277" s="212">
        <v>144589.598</v>
      </c>
      <c r="J7277" s="212">
        <v>130868.106</v>
      </c>
      <c r="K7277" s="212">
        <v>120906.734</v>
      </c>
      <c r="L7277" s="212">
        <v>137237.20499999999</v>
      </c>
      <c r="M7277" s="212">
        <v>128081.101</v>
      </c>
      <c r="N7277" s="212">
        <v>126565.564</v>
      </c>
      <c r="O7277" s="212">
        <v>146969.769</v>
      </c>
      <c r="P7277" s="212">
        <v>157394.89000000001</v>
      </c>
      <c r="Q7277" s="212">
        <v>135621.019</v>
      </c>
      <c r="R7277" s="212">
        <v>136038.842</v>
      </c>
      <c r="S7277" s="212">
        <v>132752.53599999999</v>
      </c>
      <c r="T7277" s="212">
        <v>129887.067</v>
      </c>
      <c r="U7277" s="212">
        <v>143884.91099999999</v>
      </c>
    </row>
    <row r="7278" spans="1:21" x14ac:dyDescent="0.25">
      <c r="A7278" s="57" t="s">
        <v>1901</v>
      </c>
      <c r="B7278" s="57" t="s">
        <v>5388</v>
      </c>
      <c r="C7278" s="212">
        <v>803568.72</v>
      </c>
      <c r="D7278" s="212">
        <v>778241.70299999998</v>
      </c>
      <c r="E7278" s="212">
        <v>723972.94799999997</v>
      </c>
      <c r="F7278" s="212">
        <v>692449.15800000005</v>
      </c>
      <c r="G7278" s="212">
        <v>643178.60699999996</v>
      </c>
      <c r="H7278" s="212">
        <v>620765.57799999998</v>
      </c>
      <c r="I7278" s="212">
        <v>633441.81900000002</v>
      </c>
      <c r="J7278" s="212">
        <v>715478.27099999995</v>
      </c>
      <c r="K7278" s="212">
        <v>806779.74699999997</v>
      </c>
      <c r="L7278" s="212">
        <v>1066454.838</v>
      </c>
      <c r="M7278" s="212">
        <v>1249194.737</v>
      </c>
      <c r="N7278" s="212">
        <v>1420952.192</v>
      </c>
      <c r="O7278" s="212">
        <v>1586075.5919999999</v>
      </c>
      <c r="P7278" s="212">
        <v>1768763.3459999999</v>
      </c>
      <c r="Q7278" s="212">
        <v>1624217.3970000001</v>
      </c>
      <c r="R7278" s="212">
        <v>1651699.865</v>
      </c>
      <c r="S7278" s="212">
        <v>1996501.787</v>
      </c>
      <c r="T7278" s="212">
        <v>2241826.8139999998</v>
      </c>
      <c r="U7278" s="212">
        <v>2448270.7579999999</v>
      </c>
    </row>
    <row r="7279" spans="1:21" x14ac:dyDescent="0.25">
      <c r="A7279" s="57" t="s">
        <v>880</v>
      </c>
      <c r="B7279" s="57" t="s">
        <v>5389</v>
      </c>
      <c r="C7279" s="212">
        <v>1369159.517</v>
      </c>
      <c r="D7279" s="212">
        <v>1194305.3389999999</v>
      </c>
      <c r="E7279" s="212">
        <v>1088430.2320000001</v>
      </c>
      <c r="F7279" s="212">
        <v>1064409.8060000001</v>
      </c>
      <c r="G7279" s="212">
        <v>969771.46200000006</v>
      </c>
      <c r="H7279" s="212">
        <v>916760.15899999999</v>
      </c>
      <c r="I7279" s="212">
        <v>849164.53300000005</v>
      </c>
      <c r="J7279" s="212">
        <v>971838.90599999996</v>
      </c>
      <c r="K7279" s="212">
        <v>1139351.2339999999</v>
      </c>
      <c r="L7279" s="212">
        <v>1435858.459</v>
      </c>
      <c r="M7279" s="212">
        <v>1685698.0560000001</v>
      </c>
      <c r="N7279" s="212">
        <v>1873142.9709999999</v>
      </c>
      <c r="O7279" s="212">
        <v>2011805.358</v>
      </c>
      <c r="P7279" s="212">
        <v>2396160.5819999999</v>
      </c>
      <c r="Q7279" s="212">
        <v>2094344.4639999999</v>
      </c>
      <c r="R7279" s="212">
        <v>2025810.8929999999</v>
      </c>
      <c r="S7279" s="212">
        <v>2512206.673</v>
      </c>
      <c r="T7279" s="212">
        <v>2492419.9300000002</v>
      </c>
      <c r="U7279" s="212">
        <v>2421859.1189999999</v>
      </c>
    </row>
    <row r="7280" spans="1:21" x14ac:dyDescent="0.25">
      <c r="A7280" s="57" t="s">
        <v>813</v>
      </c>
      <c r="B7280" s="57" t="s">
        <v>5390</v>
      </c>
      <c r="C7280" s="212">
        <v>74210.381999999998</v>
      </c>
      <c r="D7280" s="212">
        <v>84170.535999999993</v>
      </c>
      <c r="E7280" s="212">
        <v>147583.18100000001</v>
      </c>
      <c r="F7280" s="212">
        <v>102143.72900000001</v>
      </c>
      <c r="G7280" s="212">
        <v>74418.163</v>
      </c>
      <c r="H7280" s="212">
        <v>95105.870999999999</v>
      </c>
      <c r="I7280" s="212">
        <v>100702.622</v>
      </c>
      <c r="J7280" s="212">
        <v>113813.762</v>
      </c>
      <c r="K7280" s="212">
        <v>130640.11199999999</v>
      </c>
      <c r="L7280" s="212">
        <v>148032.69200000001</v>
      </c>
      <c r="M7280" s="212">
        <v>145088.73199999999</v>
      </c>
      <c r="N7280" s="212">
        <v>154684.53200000001</v>
      </c>
      <c r="O7280" s="212">
        <v>224768.05100000001</v>
      </c>
      <c r="P7280" s="212">
        <v>259879.715</v>
      </c>
      <c r="Q7280" s="212">
        <v>228910.34899999999</v>
      </c>
      <c r="R7280" s="212">
        <v>230196.451</v>
      </c>
      <c r="S7280" s="212">
        <v>237137.52</v>
      </c>
      <c r="T7280" s="212">
        <v>240027.14600000001</v>
      </c>
      <c r="U7280" s="212">
        <v>269218.76899999997</v>
      </c>
    </row>
    <row r="7281" spans="1:21" x14ac:dyDescent="0.25">
      <c r="A7281" s="57" t="s">
        <v>2688</v>
      </c>
      <c r="B7281" s="57" t="s">
        <v>5391</v>
      </c>
      <c r="C7281" s="212">
        <v>63424.214999999997</v>
      </c>
      <c r="D7281" s="212">
        <v>63215.258999999998</v>
      </c>
      <c r="E7281" s="212">
        <v>67806.702999999994</v>
      </c>
      <c r="F7281" s="212">
        <v>64548.338000000003</v>
      </c>
      <c r="G7281" s="212">
        <v>99144.589000000007</v>
      </c>
      <c r="H7281" s="212">
        <v>80976.703999999998</v>
      </c>
      <c r="I7281" s="212">
        <v>70735.134000000005</v>
      </c>
      <c r="J7281" s="212">
        <v>75829.729000000007</v>
      </c>
      <c r="K7281" s="212">
        <v>79312.820999999996</v>
      </c>
      <c r="L7281" s="212">
        <v>105329.69</v>
      </c>
      <c r="M7281" s="212">
        <v>122552.094</v>
      </c>
      <c r="N7281" s="212">
        <v>130986.71</v>
      </c>
      <c r="O7281" s="212">
        <v>164457.38699999999</v>
      </c>
      <c r="P7281" s="212">
        <v>242334.56099999999</v>
      </c>
      <c r="Q7281" s="212">
        <v>169407.49</v>
      </c>
      <c r="R7281" s="212">
        <v>217239.64</v>
      </c>
      <c r="S7281" s="212">
        <v>204717.65599999999</v>
      </c>
      <c r="T7281" s="212">
        <v>184900.37299999999</v>
      </c>
      <c r="U7281" s="212">
        <v>212078.20199999999</v>
      </c>
    </row>
    <row r="7282" spans="1:21" x14ac:dyDescent="0.25">
      <c r="A7282" s="57" t="s">
        <v>2907</v>
      </c>
      <c r="B7282" s="57" t="s">
        <v>5393</v>
      </c>
      <c r="C7282" s="212">
        <v>236243.29500000001</v>
      </c>
      <c r="D7282" s="212">
        <v>265825.07199999999</v>
      </c>
      <c r="E7282" s="212">
        <v>230865.755</v>
      </c>
      <c r="F7282" s="212">
        <v>234162.484</v>
      </c>
      <c r="G7282" s="212">
        <v>215469.15400000001</v>
      </c>
      <c r="H7282" s="212">
        <v>197544.277</v>
      </c>
      <c r="I7282" s="212">
        <v>241525.36600000001</v>
      </c>
      <c r="J7282" s="212">
        <v>284117.81099999999</v>
      </c>
      <c r="K7282" s="212">
        <v>303403.49599999998</v>
      </c>
      <c r="L7282" s="212">
        <v>318370.86700000003</v>
      </c>
      <c r="M7282" s="212">
        <v>381927.196</v>
      </c>
      <c r="N7282" s="212">
        <v>422850.64299999998</v>
      </c>
      <c r="O7282" s="212">
        <v>473287.75</v>
      </c>
      <c r="P7282" s="212">
        <v>568716.85100000002</v>
      </c>
      <c r="Q7282" s="212">
        <v>503383.55599999998</v>
      </c>
      <c r="R7282" s="212">
        <v>472685.36700000003</v>
      </c>
      <c r="S7282" s="212">
        <v>579942.152</v>
      </c>
      <c r="T7282" s="212">
        <v>625667.66599999997</v>
      </c>
      <c r="U7282" s="212">
        <v>627413.52599999995</v>
      </c>
    </row>
    <row r="7283" spans="1:21" x14ac:dyDescent="0.25">
      <c r="A7283" s="57" t="s">
        <v>395</v>
      </c>
      <c r="B7283" s="57" t="s">
        <v>5394</v>
      </c>
      <c r="C7283" s="212">
        <v>534868.55700000003</v>
      </c>
      <c r="D7283" s="212">
        <v>507924.91800000001</v>
      </c>
      <c r="E7283" s="212">
        <v>501887.67300000001</v>
      </c>
      <c r="F7283" s="212">
        <v>492903.94199999998</v>
      </c>
      <c r="G7283" s="212">
        <v>425444.766</v>
      </c>
      <c r="H7283" s="212">
        <v>433390.42700000003</v>
      </c>
      <c r="I7283" s="212">
        <v>510215.45</v>
      </c>
      <c r="J7283" s="212">
        <v>518509.81699999998</v>
      </c>
      <c r="K7283" s="212">
        <v>578732.31599999999</v>
      </c>
      <c r="L7283" s="212">
        <v>625057.25600000005</v>
      </c>
      <c r="M7283" s="212">
        <v>711272.85800000001</v>
      </c>
      <c r="N7283" s="212">
        <v>753710.005</v>
      </c>
      <c r="O7283" s="212">
        <v>822220.67799999996</v>
      </c>
      <c r="P7283" s="212">
        <v>1090081.1410000001</v>
      </c>
      <c r="Q7283" s="212">
        <v>1057180.0149999999</v>
      </c>
      <c r="R7283" s="212">
        <v>1090440.682</v>
      </c>
      <c r="S7283" s="212">
        <v>1060014.682</v>
      </c>
      <c r="T7283" s="212">
        <v>1353534.409</v>
      </c>
      <c r="U7283" s="212">
        <v>1394559.3759999999</v>
      </c>
    </row>
    <row r="7284" spans="1:21" x14ac:dyDescent="0.25">
      <c r="A7284" s="57" t="s">
        <v>1616</v>
      </c>
      <c r="B7284" s="57" t="s">
        <v>5395</v>
      </c>
      <c r="C7284" s="212">
        <v>1226049.243</v>
      </c>
      <c r="D7284" s="212">
        <v>1424821.1910000001</v>
      </c>
      <c r="E7284" s="212">
        <v>1626467.09</v>
      </c>
      <c r="F7284" s="212">
        <v>1835639.091</v>
      </c>
      <c r="G7284" s="212">
        <v>1636582.3810000001</v>
      </c>
      <c r="H7284" s="212">
        <v>1531119.6980000001</v>
      </c>
      <c r="I7284" s="212">
        <v>1724374.264</v>
      </c>
      <c r="J7284" s="212">
        <v>1848484.5959999999</v>
      </c>
      <c r="K7284" s="212">
        <v>2281980.8339999998</v>
      </c>
      <c r="L7284" s="212">
        <v>2320550.6230000001</v>
      </c>
      <c r="M7284" s="212">
        <v>2796273.5520000001</v>
      </c>
      <c r="N7284" s="212">
        <v>3147145.43</v>
      </c>
      <c r="O7284" s="212">
        <v>3632989.6860000002</v>
      </c>
      <c r="P7284" s="212">
        <v>4746553.5860000001</v>
      </c>
      <c r="Q7284" s="212">
        <v>3988843.477</v>
      </c>
      <c r="R7284" s="212">
        <v>4135489.1839999999</v>
      </c>
      <c r="S7284" s="212">
        <v>5306007.8269999996</v>
      </c>
      <c r="T7284" s="212">
        <v>6494868.5999999996</v>
      </c>
      <c r="U7284" s="212">
        <v>7156699</v>
      </c>
    </row>
    <row r="7285" spans="1:21" x14ac:dyDescent="0.25">
      <c r="A7285" s="57" t="s">
        <v>475</v>
      </c>
      <c r="B7285" s="57" t="s">
        <v>5399</v>
      </c>
      <c r="C7285" s="212">
        <v>872863.03799999994</v>
      </c>
      <c r="D7285" s="212">
        <v>1050204.895</v>
      </c>
      <c r="E7285" s="212">
        <v>1439672.1440000001</v>
      </c>
      <c r="F7285" s="212">
        <v>1169067.334</v>
      </c>
      <c r="G7285" s="212">
        <v>1072456.8259999999</v>
      </c>
      <c r="H7285" s="212">
        <v>1030791.218</v>
      </c>
      <c r="I7285" s="212">
        <v>1033262.193</v>
      </c>
      <c r="J7285" s="212">
        <v>1120864.7720000001</v>
      </c>
      <c r="K7285" s="212">
        <v>1318018.7490000001</v>
      </c>
      <c r="L7285" s="212">
        <v>1446781.8459999999</v>
      </c>
      <c r="M7285" s="212">
        <v>1573252.9480000001</v>
      </c>
      <c r="N7285" s="212">
        <v>1805816.8659999999</v>
      </c>
      <c r="O7285" s="212">
        <v>2001536.4140000001</v>
      </c>
      <c r="P7285" s="212">
        <v>2382716.3840000001</v>
      </c>
      <c r="Q7285" s="212">
        <v>2043780.2309999999</v>
      </c>
      <c r="R7285" s="212">
        <v>2074391.459</v>
      </c>
      <c r="S7285" s="212">
        <v>2301387.878</v>
      </c>
      <c r="T7285" s="212">
        <v>2238030.1660000002</v>
      </c>
      <c r="U7285" s="212">
        <v>2326830.713</v>
      </c>
    </row>
    <row r="7286" spans="1:21" x14ac:dyDescent="0.25">
      <c r="A7286" s="57" t="s">
        <v>4131</v>
      </c>
      <c r="B7286" s="57" t="s">
        <v>5400</v>
      </c>
      <c r="C7286" s="212">
        <v>178433.82199999999</v>
      </c>
      <c r="D7286" s="212">
        <v>219512.17199999999</v>
      </c>
      <c r="E7286" s="212">
        <v>215185.6</v>
      </c>
      <c r="F7286" s="212">
        <v>216529.902</v>
      </c>
      <c r="G7286" s="212">
        <v>251649.193</v>
      </c>
      <c r="H7286" s="212">
        <v>286770.02</v>
      </c>
      <c r="I7286" s="212">
        <v>234868.49299999999</v>
      </c>
      <c r="J7286" s="212">
        <v>246839.818</v>
      </c>
      <c r="K7286" s="212">
        <v>272208.02399999998</v>
      </c>
      <c r="L7286" s="212">
        <v>285876.179</v>
      </c>
      <c r="M7286" s="212">
        <v>367438.80499999999</v>
      </c>
      <c r="N7286" s="212">
        <v>394608.19400000002</v>
      </c>
      <c r="O7286" s="212">
        <v>381710.07</v>
      </c>
      <c r="P7286" s="212">
        <v>405521.91</v>
      </c>
      <c r="Q7286" s="212">
        <v>325767.18400000001</v>
      </c>
      <c r="R7286" s="212">
        <v>346453.82299999997</v>
      </c>
      <c r="S7286" s="212">
        <v>373730.65899999999</v>
      </c>
      <c r="T7286" s="212">
        <v>415567.93199999997</v>
      </c>
      <c r="U7286" s="212">
        <v>429602.54</v>
      </c>
    </row>
    <row r="7287" spans="1:21" x14ac:dyDescent="0.25">
      <c r="A7287" s="57" t="s">
        <v>4595</v>
      </c>
      <c r="B7287" s="57" t="s">
        <v>5402</v>
      </c>
      <c r="C7287" s="212">
        <v>1631695.5630000001</v>
      </c>
      <c r="D7287" s="212">
        <v>1744712.5660000001</v>
      </c>
      <c r="E7287" s="212">
        <v>1834092.665</v>
      </c>
      <c r="F7287" s="212">
        <v>1855859.5279999999</v>
      </c>
      <c r="G7287" s="212">
        <v>2000420.3389999999</v>
      </c>
      <c r="H7287" s="212">
        <v>2213234.878</v>
      </c>
      <c r="I7287" s="212">
        <v>2070327.368</v>
      </c>
      <c r="J7287" s="212">
        <v>2215176.8459999999</v>
      </c>
      <c r="K7287" s="212">
        <v>2482191.5290000001</v>
      </c>
      <c r="L7287" s="212">
        <v>2827836.1609999998</v>
      </c>
      <c r="M7287" s="212">
        <v>3043942.236</v>
      </c>
      <c r="N7287" s="212">
        <v>3906392.1669999999</v>
      </c>
      <c r="O7287" s="212">
        <v>3999064.64</v>
      </c>
      <c r="P7287" s="212">
        <v>4272334.7740000002</v>
      </c>
      <c r="Q7287" s="212">
        <v>3823372.3790000002</v>
      </c>
      <c r="R7287" s="212">
        <v>4443581.0930000003</v>
      </c>
      <c r="S7287" s="212">
        <v>5431328.5939999996</v>
      </c>
      <c r="T7287" s="212">
        <v>4906411.8219999997</v>
      </c>
      <c r="U7287" s="212">
        <v>5141696.6069999998</v>
      </c>
    </row>
    <row r="7288" spans="1:21" x14ac:dyDescent="0.25">
      <c r="A7288" s="57" t="s">
        <v>4356</v>
      </c>
      <c r="B7288" s="57" t="s">
        <v>5405</v>
      </c>
      <c r="C7288" s="212">
        <v>930410.87399999995</v>
      </c>
      <c r="D7288" s="212">
        <v>986627.32700000005</v>
      </c>
      <c r="E7288" s="212">
        <v>1020468.546</v>
      </c>
      <c r="F7288" s="212">
        <v>839113.61600000004</v>
      </c>
      <c r="G7288" s="212">
        <v>941598.93099999998</v>
      </c>
      <c r="H7288" s="212">
        <v>1047199.213</v>
      </c>
      <c r="I7288" s="212">
        <v>1052773.798</v>
      </c>
      <c r="J7288" s="212">
        <v>1119379.5079999999</v>
      </c>
      <c r="K7288" s="212">
        <v>1315563.436</v>
      </c>
      <c r="L7288" s="212">
        <v>1680624.746</v>
      </c>
      <c r="M7288" s="212">
        <v>1967777.487</v>
      </c>
      <c r="N7288" s="212">
        <v>2189889.3339999998</v>
      </c>
      <c r="O7288" s="212">
        <v>2356961.943</v>
      </c>
      <c r="P7288" s="212">
        <v>2541237.3139999998</v>
      </c>
      <c r="Q7288" s="212">
        <v>2173719.781</v>
      </c>
      <c r="R7288" s="212">
        <v>2669957.1340000001</v>
      </c>
      <c r="S7288" s="212">
        <v>3466851.1290000002</v>
      </c>
      <c r="T7288" s="212">
        <v>3389154.855</v>
      </c>
      <c r="U7288" s="212">
        <v>3478261.4569999999</v>
      </c>
    </row>
    <row r="7289" spans="1:21" x14ac:dyDescent="0.25">
      <c r="A7289" s="57" t="s">
        <v>4357</v>
      </c>
      <c r="B7289" s="57" t="s">
        <v>5406</v>
      </c>
      <c r="C7289" s="212">
        <v>5117316.9850000003</v>
      </c>
      <c r="D7289" s="212">
        <v>5266942.9050000003</v>
      </c>
      <c r="E7289" s="212">
        <v>4871685.6430000002</v>
      </c>
      <c r="F7289" s="212">
        <v>3390422.4720000001</v>
      </c>
      <c r="G7289" s="212">
        <v>3349242.963</v>
      </c>
      <c r="H7289" s="212">
        <v>3243121.0109999999</v>
      </c>
      <c r="I7289" s="212">
        <v>4336861.4610000001</v>
      </c>
      <c r="J7289" s="212">
        <v>3564539.6880000001</v>
      </c>
      <c r="K7289" s="212">
        <v>4012244.2340000002</v>
      </c>
      <c r="L7289" s="212">
        <v>4084212.895</v>
      </c>
      <c r="M7289" s="212">
        <v>5233918.4859999996</v>
      </c>
      <c r="N7289" s="212">
        <v>7192230.0659999996</v>
      </c>
      <c r="O7289" s="212">
        <v>6479978.3420000002</v>
      </c>
      <c r="P7289" s="212">
        <v>7467668.2589999996</v>
      </c>
      <c r="Q7289" s="212">
        <v>9502305.6180000007</v>
      </c>
      <c r="R7289" s="212">
        <v>13446389.878</v>
      </c>
      <c r="S7289" s="212">
        <v>17654257.802999999</v>
      </c>
      <c r="T7289" s="212">
        <v>16520976.043</v>
      </c>
      <c r="U7289" s="212">
        <v>14824213.658</v>
      </c>
    </row>
    <row r="7290" spans="1:21" x14ac:dyDescent="0.25">
      <c r="A7290" s="57" t="s">
        <v>553</v>
      </c>
      <c r="B7290" s="57" t="s">
        <v>5407</v>
      </c>
      <c r="C7290" s="212">
        <v>131190.59400000001</v>
      </c>
      <c r="D7290" s="212">
        <v>137075.155</v>
      </c>
      <c r="E7290" s="212">
        <v>74910.634999999995</v>
      </c>
      <c r="F7290" s="212">
        <v>78149.232999999993</v>
      </c>
      <c r="G7290" s="212">
        <v>45693.311999999998</v>
      </c>
      <c r="H7290" s="212">
        <v>47430.915999999997</v>
      </c>
      <c r="I7290" s="212">
        <v>50731.252999999997</v>
      </c>
      <c r="J7290" s="212">
        <v>58195.091999999997</v>
      </c>
      <c r="K7290" s="212">
        <v>40273.050999999999</v>
      </c>
      <c r="L7290" s="212">
        <v>76899.661999999997</v>
      </c>
      <c r="M7290" s="212">
        <v>88177.347999999998</v>
      </c>
      <c r="N7290" s="212">
        <v>177943.39199999999</v>
      </c>
      <c r="O7290" s="212">
        <v>363539.35499999998</v>
      </c>
      <c r="P7290" s="212">
        <v>220724.897</v>
      </c>
      <c r="Q7290" s="212">
        <v>292764.61099999998</v>
      </c>
      <c r="R7290" s="212">
        <v>302939.40399999998</v>
      </c>
      <c r="S7290" s="212">
        <v>274873</v>
      </c>
      <c r="T7290" s="212">
        <v>479409.54100000003</v>
      </c>
      <c r="U7290" s="212">
        <v>303902.53499999997</v>
      </c>
    </row>
    <row r="7291" spans="1:21" x14ac:dyDescent="0.25">
      <c r="A7291" s="57" t="s">
        <v>749</v>
      </c>
      <c r="B7291" s="57" t="s">
        <v>5408</v>
      </c>
      <c r="C7291" s="212">
        <v>38161.089</v>
      </c>
      <c r="D7291" s="212">
        <v>30052.931</v>
      </c>
      <c r="E7291" s="212">
        <v>29129.462</v>
      </c>
      <c r="F7291" s="212">
        <v>41562.839</v>
      </c>
      <c r="G7291" s="212">
        <v>32583.315999999999</v>
      </c>
      <c r="H7291" s="212">
        <v>66268.736000000004</v>
      </c>
      <c r="I7291" s="212">
        <v>67745.069000000003</v>
      </c>
      <c r="J7291" s="212">
        <v>87082.936000000002</v>
      </c>
      <c r="K7291" s="212">
        <v>122841.586</v>
      </c>
      <c r="L7291" s="212">
        <v>133267.15100000001</v>
      </c>
      <c r="M7291" s="212">
        <v>163792.33300000001</v>
      </c>
      <c r="N7291" s="212">
        <v>393247.51500000001</v>
      </c>
      <c r="O7291" s="212">
        <v>361874.66499999998</v>
      </c>
      <c r="P7291" s="212">
        <v>330833.45799999998</v>
      </c>
      <c r="Q7291" s="212">
        <v>167324.07800000001</v>
      </c>
      <c r="R7291" s="212">
        <v>248330.217</v>
      </c>
      <c r="S7291" s="212">
        <v>274075.886</v>
      </c>
      <c r="T7291" s="212">
        <v>266375.47499999998</v>
      </c>
      <c r="U7291" s="212">
        <v>273669.25099999999</v>
      </c>
    </row>
    <row r="7292" spans="1:21" x14ac:dyDescent="0.25">
      <c r="A7292" s="57" t="s">
        <v>45</v>
      </c>
      <c r="B7292" s="57" t="s">
        <v>4963</v>
      </c>
      <c r="C7292" s="212">
        <v>5548443.7759999996</v>
      </c>
      <c r="D7292" s="212">
        <v>5905168.5449999999</v>
      </c>
      <c r="E7292" s="212">
        <v>5876811.608</v>
      </c>
      <c r="F7292" s="212">
        <v>5761360.7309999997</v>
      </c>
      <c r="G7292" s="212">
        <v>4708078.1639999999</v>
      </c>
      <c r="H7292" s="212">
        <v>4420020.3420000002</v>
      </c>
      <c r="I7292" s="212">
        <v>5112496.7350000003</v>
      </c>
      <c r="J7292" s="212">
        <v>5394793.4440000001</v>
      </c>
      <c r="K7292" s="212">
        <v>5572663.1380000003</v>
      </c>
      <c r="L7292" s="212">
        <v>6222532.8370000003</v>
      </c>
      <c r="M7292" s="212">
        <v>8224123.2379999999</v>
      </c>
      <c r="N7292" s="212">
        <v>10245394.401000001</v>
      </c>
      <c r="O7292" s="212">
        <v>9625340.5590000004</v>
      </c>
      <c r="P7292" s="212">
        <v>9914441.4590000007</v>
      </c>
      <c r="Q7292" s="212">
        <v>10173568.882999999</v>
      </c>
      <c r="R7292" s="212">
        <v>13823350.261</v>
      </c>
      <c r="S7292" s="212">
        <v>16627605.754000001</v>
      </c>
      <c r="T7292" s="212">
        <v>15444004.684</v>
      </c>
      <c r="U7292" s="212">
        <v>14640781.503</v>
      </c>
    </row>
    <row r="7293" spans="1:21" x14ac:dyDescent="0.25">
      <c r="A7293" s="57" t="s">
        <v>9925</v>
      </c>
      <c r="B7293" s="57" t="s">
        <v>9926</v>
      </c>
      <c r="C7293" s="212">
        <v>214129.291</v>
      </c>
      <c r="D7293" s="212">
        <v>258417.97200000001</v>
      </c>
      <c r="E7293" s="212">
        <v>231921.59</v>
      </c>
      <c r="F7293" s="212">
        <v>214946.79699999999</v>
      </c>
      <c r="G7293" s="212">
        <v>127429.318</v>
      </c>
      <c r="H7293" s="212">
        <v>139578.80900000001</v>
      </c>
      <c r="I7293" s="212">
        <v>267354.02299999999</v>
      </c>
      <c r="J7293" s="212">
        <v>256174.041</v>
      </c>
      <c r="K7293" s="212">
        <v>297155.98800000001</v>
      </c>
      <c r="L7293" s="212">
        <v>294489.09399999998</v>
      </c>
      <c r="M7293" s="212">
        <v>400000.53399999999</v>
      </c>
      <c r="N7293" s="212">
        <v>484667.15600000002</v>
      </c>
      <c r="O7293" s="212">
        <v>1051917.6440000001</v>
      </c>
      <c r="P7293" s="212">
        <v>715147.05599999998</v>
      </c>
      <c r="Q7293" s="212">
        <v>555896.348</v>
      </c>
      <c r="R7293" s="212">
        <v>759740.52300000004</v>
      </c>
      <c r="S7293" s="212">
        <v>991963.49699999997</v>
      </c>
      <c r="T7293" s="212">
        <v>1346897.9</v>
      </c>
      <c r="U7293" s="212">
        <v>1447567.861</v>
      </c>
    </row>
    <row r="7294" spans="1:21" x14ac:dyDescent="0.25">
      <c r="A7294" s="57" t="s">
        <v>679</v>
      </c>
      <c r="B7294" s="57" t="s">
        <v>5412</v>
      </c>
      <c r="C7294" s="212">
        <v>211531.78200000001</v>
      </c>
      <c r="D7294" s="212">
        <v>581647.98</v>
      </c>
      <c r="E7294" s="212">
        <v>321909.44</v>
      </c>
      <c r="F7294" s="212">
        <v>336237.74400000001</v>
      </c>
      <c r="G7294" s="212">
        <v>217052.527</v>
      </c>
      <c r="H7294" s="212">
        <v>215497.92199999999</v>
      </c>
      <c r="I7294" s="212">
        <v>371818.96100000001</v>
      </c>
      <c r="J7294" s="212">
        <v>390255.43400000001</v>
      </c>
      <c r="K7294" s="212">
        <v>447075.14299999998</v>
      </c>
      <c r="L7294" s="212">
        <v>500670.63299999997</v>
      </c>
      <c r="M7294" s="212">
        <v>509130.37099999998</v>
      </c>
      <c r="N7294" s="212">
        <v>629358.92299999995</v>
      </c>
      <c r="O7294" s="212">
        <v>829670.09400000004</v>
      </c>
      <c r="P7294" s="212">
        <v>930690.47100000002</v>
      </c>
      <c r="Q7294" s="212">
        <v>874618.68799999997</v>
      </c>
      <c r="R7294" s="212">
        <v>1138491.257</v>
      </c>
      <c r="S7294" s="212">
        <v>1437047.541</v>
      </c>
      <c r="T7294" s="212">
        <v>1420376.827</v>
      </c>
      <c r="U7294" s="212">
        <v>1527467.62</v>
      </c>
    </row>
    <row r="7295" spans="1:21" x14ac:dyDescent="0.25">
      <c r="A7295" s="57" t="s">
        <v>866</v>
      </c>
      <c r="B7295" s="57" t="s">
        <v>5416</v>
      </c>
      <c r="C7295" s="212">
        <v>344198.44799999997</v>
      </c>
      <c r="D7295" s="212">
        <v>367231.26699999999</v>
      </c>
      <c r="E7295" s="212">
        <v>342806.77600000001</v>
      </c>
      <c r="F7295" s="212">
        <v>345040.09399999998</v>
      </c>
      <c r="G7295" s="212">
        <v>335253.17200000002</v>
      </c>
      <c r="H7295" s="212">
        <v>339063.06099999999</v>
      </c>
      <c r="I7295" s="212">
        <v>338311.19099999999</v>
      </c>
      <c r="J7295" s="212">
        <v>378498.359</v>
      </c>
      <c r="K7295" s="212">
        <v>501312.46399999998</v>
      </c>
      <c r="L7295" s="212">
        <v>565659.53200000001</v>
      </c>
      <c r="M7295" s="212">
        <v>568962.40399999998</v>
      </c>
      <c r="N7295" s="212">
        <v>687012.15099999995</v>
      </c>
      <c r="O7295" s="212">
        <v>784362.02800000005</v>
      </c>
      <c r="P7295" s="212">
        <v>915492.93799999997</v>
      </c>
      <c r="Q7295" s="212">
        <v>767580.81400000001</v>
      </c>
      <c r="R7295" s="212">
        <v>843170.99600000004</v>
      </c>
      <c r="S7295" s="212">
        <v>1017069.998</v>
      </c>
      <c r="T7295" s="212">
        <v>979997.74699999997</v>
      </c>
      <c r="U7295" s="212">
        <v>1105405.0160000001</v>
      </c>
    </row>
    <row r="7296" spans="1:21" x14ac:dyDescent="0.25">
      <c r="A7296" s="57" t="s">
        <v>2041</v>
      </c>
      <c r="B7296" s="57" t="s">
        <v>5417</v>
      </c>
      <c r="C7296" s="212">
        <v>286250.12400000001</v>
      </c>
      <c r="D7296" s="212">
        <v>351517.03399999999</v>
      </c>
      <c r="E7296" s="212">
        <v>235077.46400000001</v>
      </c>
      <c r="F7296" s="212">
        <v>194952.503</v>
      </c>
      <c r="G7296" s="212">
        <v>133721.48499999999</v>
      </c>
      <c r="H7296" s="212">
        <v>207260.69</v>
      </c>
      <c r="I7296" s="212">
        <v>302665.44400000002</v>
      </c>
      <c r="J7296" s="212">
        <v>311405.13199999998</v>
      </c>
      <c r="K7296" s="212">
        <v>295112.51299999998</v>
      </c>
      <c r="L7296" s="212">
        <v>356683.08100000001</v>
      </c>
      <c r="M7296" s="212">
        <v>418140.74</v>
      </c>
      <c r="N7296" s="212">
        <v>446308.52600000001</v>
      </c>
      <c r="O7296" s="212">
        <v>384049.80800000002</v>
      </c>
      <c r="P7296" s="212">
        <v>489654.02600000001</v>
      </c>
      <c r="Q7296" s="212">
        <v>486161.19300000003</v>
      </c>
      <c r="R7296" s="212">
        <v>550054.375</v>
      </c>
      <c r="S7296" s="212">
        <v>498932.19900000002</v>
      </c>
      <c r="T7296" s="212">
        <v>470937.72499999998</v>
      </c>
      <c r="U7296" s="212">
        <v>652587.43099999998</v>
      </c>
    </row>
    <row r="7297" spans="1:21" x14ac:dyDescent="0.25">
      <c r="A7297" s="57" t="s">
        <v>1596</v>
      </c>
      <c r="B7297" s="57" t="s">
        <v>5418</v>
      </c>
      <c r="C7297" s="212">
        <v>134183.72</v>
      </c>
      <c r="D7297" s="212">
        <v>206110.11799999999</v>
      </c>
      <c r="E7297" s="212">
        <v>171645.41399999999</v>
      </c>
      <c r="F7297" s="212">
        <v>138228.91399999999</v>
      </c>
      <c r="G7297" s="212">
        <v>98050.123999999996</v>
      </c>
      <c r="H7297" s="212">
        <v>82447.808000000005</v>
      </c>
      <c r="I7297" s="212">
        <v>118578.183</v>
      </c>
      <c r="J7297" s="212">
        <v>123804.265</v>
      </c>
      <c r="K7297" s="212">
        <v>112036.81</v>
      </c>
      <c r="L7297" s="212">
        <v>130596.056</v>
      </c>
      <c r="M7297" s="212">
        <v>156403.71900000001</v>
      </c>
      <c r="N7297" s="212">
        <v>147683.42499999999</v>
      </c>
      <c r="O7297" s="212">
        <v>145727.052</v>
      </c>
      <c r="P7297" s="212">
        <v>205939.46599999999</v>
      </c>
      <c r="Q7297" s="212">
        <v>241190.00099999999</v>
      </c>
      <c r="R7297" s="212">
        <v>237126.00200000001</v>
      </c>
      <c r="S7297" s="212">
        <v>267675.82</v>
      </c>
      <c r="T7297" s="212">
        <v>317780.06900000002</v>
      </c>
      <c r="U7297" s="212">
        <v>351347.46899999998</v>
      </c>
    </row>
    <row r="7298" spans="1:21" x14ac:dyDescent="0.25">
      <c r="A7298" s="57" t="s">
        <v>477</v>
      </c>
      <c r="B7298" s="57" t="s">
        <v>5419</v>
      </c>
      <c r="C7298" s="212">
        <v>876843.90300000005</v>
      </c>
      <c r="D7298" s="212">
        <v>812095.89</v>
      </c>
      <c r="E7298" s="212">
        <v>813558.47499999998</v>
      </c>
      <c r="F7298" s="212">
        <v>701146.33700000006</v>
      </c>
      <c r="G7298" s="212">
        <v>598459.46900000004</v>
      </c>
      <c r="H7298" s="212">
        <v>602520.58700000006</v>
      </c>
      <c r="I7298" s="212">
        <v>582495.81700000004</v>
      </c>
      <c r="J7298" s="212">
        <v>632110.15399999998</v>
      </c>
      <c r="K7298" s="212">
        <v>722169.56299999997</v>
      </c>
      <c r="L7298" s="212">
        <v>760085.125</v>
      </c>
      <c r="M7298" s="212">
        <v>791141.47499999998</v>
      </c>
      <c r="N7298" s="212">
        <v>799828.71200000006</v>
      </c>
      <c r="O7298" s="212">
        <v>857752.61300000001</v>
      </c>
      <c r="P7298" s="212">
        <v>981014.98499999999</v>
      </c>
      <c r="Q7298" s="212">
        <v>884589.71299999999</v>
      </c>
      <c r="R7298" s="212">
        <v>961990.098</v>
      </c>
      <c r="S7298" s="212">
        <v>974736.745</v>
      </c>
      <c r="T7298" s="212">
        <v>968738.71200000006</v>
      </c>
      <c r="U7298" s="212">
        <v>1068177.8149999999</v>
      </c>
    </row>
    <row r="7299" spans="1:21" x14ac:dyDescent="0.25">
      <c r="A7299" s="57" t="s">
        <v>167</v>
      </c>
      <c r="B7299" s="57" t="s">
        <v>5420</v>
      </c>
      <c r="C7299" s="212">
        <v>3023073.5980000002</v>
      </c>
      <c r="D7299" s="212">
        <v>3287386.44</v>
      </c>
      <c r="E7299" s="212">
        <v>3362940.95</v>
      </c>
      <c r="F7299" s="212">
        <v>3246883.8939999999</v>
      </c>
      <c r="G7299" s="212">
        <v>3254837.2910000002</v>
      </c>
      <c r="H7299" s="212">
        <v>3429678.9079999998</v>
      </c>
      <c r="I7299" s="212">
        <v>3478099.4550000001</v>
      </c>
      <c r="J7299" s="212">
        <v>3660829.9709999999</v>
      </c>
      <c r="K7299" s="212">
        <v>4417121.801</v>
      </c>
      <c r="L7299" s="212">
        <v>4996510.6140000001</v>
      </c>
      <c r="M7299" s="212">
        <v>5270967.95</v>
      </c>
      <c r="N7299" s="212">
        <v>5584648.932</v>
      </c>
      <c r="O7299" s="212">
        <v>6386260.9009999996</v>
      </c>
      <c r="P7299" s="212">
        <v>7207268.3700000001</v>
      </c>
      <c r="Q7299" s="212">
        <v>6939892.7529999996</v>
      </c>
      <c r="R7299" s="212">
        <v>7601407.0010000002</v>
      </c>
      <c r="S7299" s="212">
        <v>8633885.8920000009</v>
      </c>
      <c r="T7299" s="212">
        <v>8736094.3579999991</v>
      </c>
      <c r="U7299" s="212">
        <v>9774681.9969999995</v>
      </c>
    </row>
    <row r="7300" spans="1:21" x14ac:dyDescent="0.25">
      <c r="A7300" s="57" t="s">
        <v>1743</v>
      </c>
      <c r="B7300" s="57" t="s">
        <v>5425</v>
      </c>
      <c r="C7300" s="212">
        <v>352888.95699999999</v>
      </c>
      <c r="D7300" s="212">
        <v>342496.87199999997</v>
      </c>
      <c r="E7300" s="212">
        <v>330720.712</v>
      </c>
      <c r="F7300" s="212">
        <v>366991.82</v>
      </c>
      <c r="G7300" s="212">
        <v>419670.67599999998</v>
      </c>
      <c r="H7300" s="212">
        <v>444901.495</v>
      </c>
      <c r="I7300" s="212">
        <v>535037.22699999996</v>
      </c>
      <c r="J7300" s="212">
        <v>853963.31299999997</v>
      </c>
      <c r="K7300" s="212">
        <v>1349562.554</v>
      </c>
      <c r="L7300" s="212">
        <v>1357759.034</v>
      </c>
      <c r="M7300" s="212">
        <v>977873.46</v>
      </c>
      <c r="N7300" s="212">
        <v>860441.54799999995</v>
      </c>
      <c r="O7300" s="212">
        <v>1066959.7749999999</v>
      </c>
      <c r="P7300" s="212">
        <v>1234534.307</v>
      </c>
      <c r="Q7300" s="212">
        <v>1444329.5149999999</v>
      </c>
      <c r="R7300" s="212">
        <v>2693594.94</v>
      </c>
      <c r="S7300" s="212">
        <v>3416298.0980000002</v>
      </c>
      <c r="T7300" s="212">
        <v>3212083.2289999998</v>
      </c>
      <c r="U7300" s="212">
        <v>2542429.068</v>
      </c>
    </row>
    <row r="7301" spans="1:21" x14ac:dyDescent="0.25">
      <c r="A7301" s="57" t="s">
        <v>1136</v>
      </c>
      <c r="B7301" s="57" t="s">
        <v>5426</v>
      </c>
      <c r="C7301" s="212">
        <v>162443.15900000001</v>
      </c>
      <c r="D7301" s="212">
        <v>175664.18100000001</v>
      </c>
      <c r="E7301" s="212">
        <v>150298.87700000001</v>
      </c>
      <c r="F7301" s="212">
        <v>147399.12400000001</v>
      </c>
      <c r="G7301" s="212">
        <v>152442.96799999999</v>
      </c>
      <c r="H7301" s="212">
        <v>159879.546</v>
      </c>
      <c r="I7301" s="212">
        <v>176990.86300000001</v>
      </c>
      <c r="J7301" s="212">
        <v>163188.05600000001</v>
      </c>
      <c r="K7301" s="212">
        <v>181149.78599999999</v>
      </c>
      <c r="L7301" s="212">
        <v>238107.82399999999</v>
      </c>
      <c r="M7301" s="212">
        <v>341620.79700000002</v>
      </c>
      <c r="N7301" s="212">
        <v>488930.728</v>
      </c>
      <c r="O7301" s="212">
        <v>355056.81800000003</v>
      </c>
      <c r="P7301" s="212">
        <v>373449.56900000002</v>
      </c>
      <c r="Q7301" s="212">
        <v>339208.84499999997</v>
      </c>
      <c r="R7301" s="212">
        <v>457009.67599999998</v>
      </c>
      <c r="S7301" s="212">
        <v>633096.53200000001</v>
      </c>
      <c r="T7301" s="212">
        <v>487904.34100000001</v>
      </c>
      <c r="U7301" s="212">
        <v>483421.75099999999</v>
      </c>
    </row>
    <row r="7302" spans="1:21" x14ac:dyDescent="0.25">
      <c r="A7302" s="57" t="s">
        <v>614</v>
      </c>
      <c r="B7302" s="57" t="s">
        <v>5427</v>
      </c>
      <c r="C7302" s="212">
        <v>941539.05700000003</v>
      </c>
      <c r="D7302" s="212">
        <v>1033794.451</v>
      </c>
      <c r="E7302" s="212">
        <v>1072074.6029999999</v>
      </c>
      <c r="F7302" s="212">
        <v>1103086.088</v>
      </c>
      <c r="G7302" s="212">
        <v>1188008.1669999999</v>
      </c>
      <c r="H7302" s="212">
        <v>1116457.476</v>
      </c>
      <c r="I7302" s="212">
        <v>1184711.9809999999</v>
      </c>
      <c r="J7302" s="212">
        <v>1425040.121</v>
      </c>
      <c r="K7302" s="212">
        <v>1778435.51</v>
      </c>
      <c r="L7302" s="212">
        <v>1991446.898</v>
      </c>
      <c r="M7302" s="212">
        <v>2211059.7030000002</v>
      </c>
      <c r="N7302" s="212">
        <v>2437330.0980000002</v>
      </c>
      <c r="O7302" s="212">
        <v>2895089.7859999998</v>
      </c>
      <c r="P7302" s="212">
        <v>3186207.3220000002</v>
      </c>
      <c r="Q7302" s="212">
        <v>2871259.5869999998</v>
      </c>
      <c r="R7302" s="212">
        <v>3151100.1579999998</v>
      </c>
      <c r="S7302" s="212">
        <v>3607508.6009999998</v>
      </c>
      <c r="T7302" s="212">
        <v>3379896.3560000001</v>
      </c>
      <c r="U7302" s="212">
        <v>3826405.4789999998</v>
      </c>
    </row>
    <row r="7303" spans="1:21" x14ac:dyDescent="0.25">
      <c r="A7303" s="57" t="s">
        <v>580</v>
      </c>
      <c r="B7303" s="57" t="s">
        <v>5428</v>
      </c>
      <c r="C7303" s="212">
        <v>1561846.4620000001</v>
      </c>
      <c r="D7303" s="212">
        <v>1671557.902</v>
      </c>
      <c r="E7303" s="212">
        <v>1428899.1259999999</v>
      </c>
      <c r="F7303" s="212">
        <v>1237217.4890000001</v>
      </c>
      <c r="G7303" s="212">
        <v>1202864.209</v>
      </c>
      <c r="H7303" s="212">
        <v>1234290.26</v>
      </c>
      <c r="I7303" s="212">
        <v>1319342.273</v>
      </c>
      <c r="J7303" s="212">
        <v>1340677.83</v>
      </c>
      <c r="K7303" s="212">
        <v>1610420.9169999999</v>
      </c>
      <c r="L7303" s="212">
        <v>1847817.108</v>
      </c>
      <c r="M7303" s="212">
        <v>1958265.9669999999</v>
      </c>
      <c r="N7303" s="212">
        <v>2089963.42</v>
      </c>
      <c r="O7303" s="212">
        <v>2678106.4810000001</v>
      </c>
      <c r="P7303" s="212">
        <v>3147330.6370000001</v>
      </c>
      <c r="Q7303" s="212">
        <v>2814454.1320000002</v>
      </c>
      <c r="R7303" s="212">
        <v>2900780.764</v>
      </c>
      <c r="S7303" s="212">
        <v>3451087.486</v>
      </c>
      <c r="T7303" s="212">
        <v>3678832.7620000001</v>
      </c>
      <c r="U7303" s="212">
        <v>4026114.0589999999</v>
      </c>
    </row>
    <row r="7304" spans="1:21" x14ac:dyDescent="0.25">
      <c r="A7304" s="57" t="s">
        <v>1176</v>
      </c>
      <c r="B7304" s="57" t="s">
        <v>5429</v>
      </c>
      <c r="C7304" s="212">
        <v>1799532.9110000001</v>
      </c>
      <c r="D7304" s="212">
        <v>1886339.4129999999</v>
      </c>
      <c r="E7304" s="212">
        <v>1592865.7250000001</v>
      </c>
      <c r="F7304" s="212">
        <v>1535839.084</v>
      </c>
      <c r="G7304" s="212">
        <v>1355197.041</v>
      </c>
      <c r="H7304" s="212">
        <v>1199582.22</v>
      </c>
      <c r="I7304" s="212">
        <v>1324762.9339999999</v>
      </c>
      <c r="J7304" s="212">
        <v>1422365.531</v>
      </c>
      <c r="K7304" s="212">
        <v>1821825.905</v>
      </c>
      <c r="L7304" s="212">
        <v>2177620.2969999998</v>
      </c>
      <c r="M7304" s="212">
        <v>2143086.7289999998</v>
      </c>
      <c r="N7304" s="212">
        <v>2223450.8450000002</v>
      </c>
      <c r="O7304" s="212">
        <v>2740270.7420000001</v>
      </c>
      <c r="P7304" s="212">
        <v>3149590.4730000002</v>
      </c>
      <c r="Q7304" s="212">
        <v>3021603.18</v>
      </c>
      <c r="R7304" s="212">
        <v>3247606.2450000001</v>
      </c>
      <c r="S7304" s="212">
        <v>3672601.1880000001</v>
      </c>
      <c r="T7304" s="212">
        <v>3794219.5929999999</v>
      </c>
      <c r="U7304" s="212">
        <v>4150654.3769999999</v>
      </c>
    </row>
    <row r="7305" spans="1:21" x14ac:dyDescent="0.25">
      <c r="A7305" s="57" t="s">
        <v>393</v>
      </c>
      <c r="B7305" s="57" t="s">
        <v>5430</v>
      </c>
      <c r="C7305" s="212">
        <v>3353785.7620000001</v>
      </c>
      <c r="D7305" s="212">
        <v>3724712.0580000002</v>
      </c>
      <c r="E7305" s="212">
        <v>3466651.2310000001</v>
      </c>
      <c r="F7305" s="212">
        <v>3301308.5890000002</v>
      </c>
      <c r="G7305" s="212">
        <v>3110308.5469999998</v>
      </c>
      <c r="H7305" s="212">
        <v>3141349.645</v>
      </c>
      <c r="I7305" s="212">
        <v>3525767.0329999998</v>
      </c>
      <c r="J7305" s="212">
        <v>3793589.8420000002</v>
      </c>
      <c r="K7305" s="212">
        <v>4477067.6770000001</v>
      </c>
      <c r="L7305" s="212">
        <v>5289556.7520000003</v>
      </c>
      <c r="M7305" s="212">
        <v>5810291.4500000002</v>
      </c>
      <c r="N7305" s="212">
        <v>6581007.574</v>
      </c>
      <c r="O7305" s="212">
        <v>8098852.7340000002</v>
      </c>
      <c r="P7305" s="212">
        <v>9304017.9419999998</v>
      </c>
      <c r="Q7305" s="212">
        <v>8818520.0429999996</v>
      </c>
      <c r="R7305" s="212">
        <v>9844425.4309999999</v>
      </c>
      <c r="S7305" s="212">
        <v>11689938.278999999</v>
      </c>
      <c r="T7305" s="212">
        <v>11956724.645</v>
      </c>
      <c r="U7305" s="212">
        <v>12865002.263</v>
      </c>
    </row>
    <row r="7306" spans="1:21" x14ac:dyDescent="0.25">
      <c r="A7306" s="57" t="s">
        <v>497</v>
      </c>
      <c r="B7306" s="57" t="s">
        <v>5431</v>
      </c>
      <c r="C7306" s="212">
        <v>1189431.057</v>
      </c>
      <c r="D7306" s="212">
        <v>1171005.8540000001</v>
      </c>
      <c r="E7306" s="212">
        <v>1313602.5449999999</v>
      </c>
      <c r="F7306" s="212">
        <v>1314668.3770000001</v>
      </c>
      <c r="G7306" s="212">
        <v>1228732.7420000001</v>
      </c>
      <c r="H7306" s="212">
        <v>1260486.777</v>
      </c>
      <c r="I7306" s="212">
        <v>1449953.6680000001</v>
      </c>
      <c r="J7306" s="212">
        <v>1450504.5</v>
      </c>
      <c r="K7306" s="212">
        <v>1713688.0379999999</v>
      </c>
      <c r="L7306" s="212">
        <v>1976182.348</v>
      </c>
      <c r="M7306" s="212">
        <v>2220458.7119999998</v>
      </c>
      <c r="N7306" s="212">
        <v>2591270.63</v>
      </c>
      <c r="O7306" s="212">
        <v>3234328.62</v>
      </c>
      <c r="P7306" s="212">
        <v>4464442.1909999996</v>
      </c>
      <c r="Q7306" s="212">
        <v>4561531.1239999998</v>
      </c>
      <c r="R7306" s="212">
        <v>4832644.4359999998</v>
      </c>
      <c r="S7306" s="212">
        <v>5504222.0539999995</v>
      </c>
      <c r="T7306" s="212">
        <v>6104863.1730000004</v>
      </c>
      <c r="U7306" s="212">
        <v>7503517.0829999996</v>
      </c>
    </row>
    <row r="7307" spans="1:21" x14ac:dyDescent="0.25">
      <c r="A7307" s="57" t="s">
        <v>615</v>
      </c>
      <c r="B7307" s="57" t="s">
        <v>5432</v>
      </c>
      <c r="C7307" s="212">
        <v>665723.16599999997</v>
      </c>
      <c r="D7307" s="212">
        <v>743824.91700000002</v>
      </c>
      <c r="E7307" s="212">
        <v>792873.26100000006</v>
      </c>
      <c r="F7307" s="212">
        <v>874405.37399999995</v>
      </c>
      <c r="G7307" s="212">
        <v>952022.23400000005</v>
      </c>
      <c r="H7307" s="212">
        <v>923020.853</v>
      </c>
      <c r="I7307" s="212">
        <v>972949.51699999999</v>
      </c>
      <c r="J7307" s="212">
        <v>1063499.406</v>
      </c>
      <c r="K7307" s="212">
        <v>1354443.5009999999</v>
      </c>
      <c r="L7307" s="212">
        <v>1588582.5209999999</v>
      </c>
      <c r="M7307" s="212">
        <v>1758800.2350000001</v>
      </c>
      <c r="N7307" s="212">
        <v>1924438.645</v>
      </c>
      <c r="O7307" s="212">
        <v>2225732.1940000001</v>
      </c>
      <c r="P7307" s="212">
        <v>2622778.3930000002</v>
      </c>
      <c r="Q7307" s="212">
        <v>2538822.65</v>
      </c>
      <c r="R7307" s="212">
        <v>2631542.412</v>
      </c>
      <c r="S7307" s="212">
        <v>3049213.7439999999</v>
      </c>
      <c r="T7307" s="212">
        <v>3141406.5189999999</v>
      </c>
      <c r="U7307" s="212">
        <v>3535233.3930000002</v>
      </c>
    </row>
    <row r="7308" spans="1:21" x14ac:dyDescent="0.25">
      <c r="A7308" s="57" t="s">
        <v>685</v>
      </c>
      <c r="B7308" s="57" t="s">
        <v>5433</v>
      </c>
      <c r="C7308" s="212">
        <v>1458266.385</v>
      </c>
      <c r="D7308" s="212">
        <v>1509193.19</v>
      </c>
      <c r="E7308" s="212">
        <v>1498102.5719999999</v>
      </c>
      <c r="F7308" s="212">
        <v>1533170.7830000001</v>
      </c>
      <c r="G7308" s="212">
        <v>1697316.8259999999</v>
      </c>
      <c r="H7308" s="212">
        <v>1797327.629</v>
      </c>
      <c r="I7308" s="212">
        <v>1901376.612</v>
      </c>
      <c r="J7308" s="212">
        <v>2030358.324</v>
      </c>
      <c r="K7308" s="212">
        <v>2457443.5279999999</v>
      </c>
      <c r="L7308" s="212">
        <v>3065481.145</v>
      </c>
      <c r="M7308" s="212">
        <v>3483049.9449999998</v>
      </c>
      <c r="N7308" s="212">
        <v>3468665.702</v>
      </c>
      <c r="O7308" s="212">
        <v>4086606.1809999999</v>
      </c>
      <c r="P7308" s="212">
        <v>4873309.1040000003</v>
      </c>
      <c r="Q7308" s="212">
        <v>4210200.5489999996</v>
      </c>
      <c r="R7308" s="212">
        <v>4999961.6449999996</v>
      </c>
      <c r="S7308" s="212">
        <v>6328364.3590000002</v>
      </c>
      <c r="T7308" s="212">
        <v>6623877.1370000001</v>
      </c>
      <c r="U7308" s="212">
        <v>7595568.5039999997</v>
      </c>
    </row>
    <row r="7309" spans="1:21" x14ac:dyDescent="0.25">
      <c r="A7309" s="57" t="s">
        <v>2666</v>
      </c>
      <c r="B7309" s="57" t="s">
        <v>5434</v>
      </c>
      <c r="C7309" s="212">
        <v>200893.432</v>
      </c>
      <c r="D7309" s="212">
        <v>215744.37700000001</v>
      </c>
      <c r="E7309" s="212">
        <v>241988.891</v>
      </c>
      <c r="F7309" s="212">
        <v>230675.715</v>
      </c>
      <c r="G7309" s="212">
        <v>251537.193</v>
      </c>
      <c r="H7309" s="212">
        <v>230287.63200000001</v>
      </c>
      <c r="I7309" s="212">
        <v>219915.9</v>
      </c>
      <c r="J7309" s="212">
        <v>230768.96400000001</v>
      </c>
      <c r="K7309" s="212">
        <v>273072.17</v>
      </c>
      <c r="L7309" s="212">
        <v>299982.51400000002</v>
      </c>
      <c r="M7309" s="212">
        <v>322691.77799999999</v>
      </c>
      <c r="N7309" s="212">
        <v>330474.91600000003</v>
      </c>
      <c r="O7309" s="212">
        <v>402538.20600000001</v>
      </c>
      <c r="P7309" s="212">
        <v>478466.91200000001</v>
      </c>
      <c r="Q7309" s="212">
        <v>461247.61499999999</v>
      </c>
      <c r="R7309" s="212">
        <v>434368.69400000002</v>
      </c>
      <c r="S7309" s="212">
        <v>486120.67599999998</v>
      </c>
      <c r="T7309" s="212">
        <v>475388.13799999998</v>
      </c>
      <c r="U7309" s="212">
        <v>510698.27</v>
      </c>
    </row>
    <row r="7310" spans="1:21" x14ac:dyDescent="0.25">
      <c r="A7310" s="57" t="s">
        <v>1037</v>
      </c>
      <c r="B7310" s="57" t="s">
        <v>5435</v>
      </c>
      <c r="C7310" s="212">
        <v>1229436.912</v>
      </c>
      <c r="D7310" s="212">
        <v>1470893.2930000001</v>
      </c>
      <c r="E7310" s="212">
        <v>1489964.1140000001</v>
      </c>
      <c r="F7310" s="212">
        <v>1367124.325</v>
      </c>
      <c r="G7310" s="212">
        <v>1225734.28</v>
      </c>
      <c r="H7310" s="212">
        <v>1167888.824</v>
      </c>
      <c r="I7310" s="212">
        <v>1211944.9779999999</v>
      </c>
      <c r="J7310" s="212">
        <v>1341364.2450000001</v>
      </c>
      <c r="K7310" s="212">
        <v>1535716.94</v>
      </c>
      <c r="L7310" s="212">
        <v>1764680.9369999999</v>
      </c>
      <c r="M7310" s="212">
        <v>1876878.28</v>
      </c>
      <c r="N7310" s="212">
        <v>1984430.2620000001</v>
      </c>
      <c r="O7310" s="212">
        <v>2387884.733</v>
      </c>
      <c r="P7310" s="212">
        <v>3476996.3390000002</v>
      </c>
      <c r="Q7310" s="212">
        <v>3026345.5970000001</v>
      </c>
      <c r="R7310" s="212">
        <v>3057095.1090000002</v>
      </c>
      <c r="S7310" s="212">
        <v>3657164.3829999999</v>
      </c>
      <c r="T7310" s="212">
        <v>3723519.1869999999</v>
      </c>
      <c r="U7310" s="212">
        <v>4129575.3080000002</v>
      </c>
    </row>
    <row r="7311" spans="1:21" x14ac:dyDescent="0.25">
      <c r="A7311" s="57" t="s">
        <v>2170</v>
      </c>
      <c r="B7311" s="57" t="s">
        <v>5436</v>
      </c>
      <c r="C7311" s="212">
        <v>362887.29499999998</v>
      </c>
      <c r="D7311" s="212">
        <v>396988.15</v>
      </c>
      <c r="E7311" s="212">
        <v>373915.19300000003</v>
      </c>
      <c r="F7311" s="212">
        <v>412544.78700000001</v>
      </c>
      <c r="G7311" s="212">
        <v>442679.26</v>
      </c>
      <c r="H7311" s="212">
        <v>468946.22399999999</v>
      </c>
      <c r="I7311" s="212">
        <v>510558.86900000001</v>
      </c>
      <c r="J7311" s="212">
        <v>585457.87899999996</v>
      </c>
      <c r="K7311" s="212">
        <v>739429.23800000001</v>
      </c>
      <c r="L7311" s="212">
        <v>853372.63699999999</v>
      </c>
      <c r="M7311" s="212">
        <v>935864.59400000004</v>
      </c>
      <c r="N7311" s="212">
        <v>1068668.5419999999</v>
      </c>
      <c r="O7311" s="212">
        <v>1170138.0859999999</v>
      </c>
      <c r="P7311" s="212">
        <v>1298188.2450000001</v>
      </c>
      <c r="Q7311" s="212">
        <v>1261788.27</v>
      </c>
      <c r="R7311" s="212">
        <v>1329786.2990000001</v>
      </c>
      <c r="S7311" s="212">
        <v>1442921.64</v>
      </c>
      <c r="T7311" s="212">
        <v>1427463.7209999999</v>
      </c>
      <c r="U7311" s="212">
        <v>1526371.6059999999</v>
      </c>
    </row>
    <row r="7312" spans="1:21" x14ac:dyDescent="0.25">
      <c r="A7312" s="57" t="s">
        <v>720</v>
      </c>
      <c r="B7312" s="57" t="s">
        <v>5437</v>
      </c>
      <c r="C7312" s="212">
        <v>417902.71899999998</v>
      </c>
      <c r="D7312" s="212">
        <v>476920.56699999998</v>
      </c>
      <c r="E7312" s="212">
        <v>487486.36300000001</v>
      </c>
      <c r="F7312" s="212">
        <v>556851.40700000001</v>
      </c>
      <c r="G7312" s="212">
        <v>550773.95200000005</v>
      </c>
      <c r="H7312" s="212">
        <v>582718.10199999996</v>
      </c>
      <c r="I7312" s="212">
        <v>656951.92500000005</v>
      </c>
      <c r="J7312" s="212">
        <v>731772.60100000002</v>
      </c>
      <c r="K7312" s="212">
        <v>826862.31299999997</v>
      </c>
      <c r="L7312" s="212">
        <v>979958.76</v>
      </c>
      <c r="M7312" s="212">
        <v>1065743.9669999999</v>
      </c>
      <c r="N7312" s="212">
        <v>1168814.385</v>
      </c>
      <c r="O7312" s="212">
        <v>1413244.26</v>
      </c>
      <c r="P7312" s="212">
        <v>1774919.8629999999</v>
      </c>
      <c r="Q7312" s="212">
        <v>1760099.0049999999</v>
      </c>
      <c r="R7312" s="212">
        <v>1924181.2849999999</v>
      </c>
      <c r="S7312" s="212">
        <v>2287591.7059999998</v>
      </c>
      <c r="T7312" s="212">
        <v>2462977.014</v>
      </c>
      <c r="U7312" s="212">
        <v>2659139.872</v>
      </c>
    </row>
    <row r="7313" spans="1:21" x14ac:dyDescent="0.25">
      <c r="A7313" s="57" t="s">
        <v>307</v>
      </c>
      <c r="B7313" s="57" t="s">
        <v>5440</v>
      </c>
      <c r="C7313" s="212">
        <v>1024258.227</v>
      </c>
      <c r="D7313" s="212">
        <v>1168551.7420000001</v>
      </c>
      <c r="E7313" s="212">
        <v>1326219.5560000001</v>
      </c>
      <c r="F7313" s="212">
        <v>1402559.638</v>
      </c>
      <c r="G7313" s="212">
        <v>1452426.7679999999</v>
      </c>
      <c r="H7313" s="212">
        <v>1377988.56</v>
      </c>
      <c r="I7313" s="212">
        <v>1487303.915</v>
      </c>
      <c r="J7313" s="212">
        <v>1699251.2</v>
      </c>
      <c r="K7313" s="212">
        <v>2027003.449</v>
      </c>
      <c r="L7313" s="212">
        <v>2373584.1740000001</v>
      </c>
      <c r="M7313" s="212">
        <v>2669894.7480000001</v>
      </c>
      <c r="N7313" s="212">
        <v>2981586.8879999998</v>
      </c>
      <c r="O7313" s="212">
        <v>3461510.9210000001</v>
      </c>
      <c r="P7313" s="212">
        <v>3903510.0410000002</v>
      </c>
      <c r="Q7313" s="212">
        <v>4113081.8650000002</v>
      </c>
      <c r="R7313" s="212">
        <v>4174659.4980000001</v>
      </c>
      <c r="S7313" s="212">
        <v>4687728.0020000003</v>
      </c>
      <c r="T7313" s="212">
        <v>4577125.6619999995</v>
      </c>
      <c r="U7313" s="212">
        <v>4731682.5669999998</v>
      </c>
    </row>
    <row r="7314" spans="1:21" x14ac:dyDescent="0.25">
      <c r="A7314" s="57" t="s">
        <v>383</v>
      </c>
      <c r="B7314" s="57" t="s">
        <v>5443</v>
      </c>
      <c r="C7314" s="212">
        <v>181130.978</v>
      </c>
      <c r="D7314" s="212">
        <v>195443.11300000001</v>
      </c>
      <c r="E7314" s="212">
        <v>201340.682</v>
      </c>
      <c r="F7314" s="212">
        <v>212993.80799999999</v>
      </c>
      <c r="G7314" s="212">
        <v>228812.18700000001</v>
      </c>
      <c r="H7314" s="212">
        <v>249310.45600000001</v>
      </c>
      <c r="I7314" s="212">
        <v>277681.76799999998</v>
      </c>
      <c r="J7314" s="212">
        <v>308910.99699999997</v>
      </c>
      <c r="K7314" s="212">
        <v>359075.84100000001</v>
      </c>
      <c r="L7314" s="212">
        <v>421165.16</v>
      </c>
      <c r="M7314" s="212">
        <v>510522.08500000002</v>
      </c>
      <c r="N7314" s="212">
        <v>594229.82200000004</v>
      </c>
      <c r="O7314" s="212">
        <v>681609.44799999997</v>
      </c>
      <c r="P7314" s="212">
        <v>820404.67700000003</v>
      </c>
      <c r="Q7314" s="212">
        <v>789623.12899999996</v>
      </c>
      <c r="R7314" s="212">
        <v>936599.12699999998</v>
      </c>
      <c r="S7314" s="212">
        <v>1107247.6680000001</v>
      </c>
      <c r="T7314" s="212">
        <v>984694.34400000004</v>
      </c>
      <c r="U7314" s="212">
        <v>1084268.915</v>
      </c>
    </row>
    <row r="7315" spans="1:21" x14ac:dyDescent="0.25">
      <c r="A7315" s="57" t="s">
        <v>1122</v>
      </c>
      <c r="B7315" s="57" t="s">
        <v>5444</v>
      </c>
      <c r="C7315" s="212">
        <v>126679.917</v>
      </c>
      <c r="D7315" s="212">
        <v>131849.217</v>
      </c>
      <c r="E7315" s="212">
        <v>114994.15</v>
      </c>
      <c r="F7315" s="212">
        <v>121918.969</v>
      </c>
      <c r="G7315" s="212">
        <v>151171.511</v>
      </c>
      <c r="H7315" s="212">
        <v>132481.70199999999</v>
      </c>
      <c r="I7315" s="212">
        <v>132477.20699999999</v>
      </c>
      <c r="J7315" s="212">
        <v>171755.80499999999</v>
      </c>
      <c r="K7315" s="212">
        <v>193825.00700000001</v>
      </c>
      <c r="L7315" s="212">
        <v>226417.005</v>
      </c>
      <c r="M7315" s="212">
        <v>233730.72099999999</v>
      </c>
      <c r="N7315" s="212">
        <v>233549.916</v>
      </c>
      <c r="O7315" s="212">
        <v>276929.88299999997</v>
      </c>
      <c r="P7315" s="212">
        <v>302574.11</v>
      </c>
      <c r="Q7315" s="212">
        <v>270890.78499999997</v>
      </c>
      <c r="R7315" s="212">
        <v>344800.69199999998</v>
      </c>
      <c r="S7315" s="212">
        <v>397895.125</v>
      </c>
      <c r="T7315" s="212">
        <v>429791.73200000002</v>
      </c>
      <c r="U7315" s="212">
        <v>442918.21799999999</v>
      </c>
    </row>
    <row r="7316" spans="1:21" x14ac:dyDescent="0.25">
      <c r="A7316" s="57" t="s">
        <v>2492</v>
      </c>
      <c r="B7316" s="57" t="s">
        <v>5445</v>
      </c>
      <c r="C7316" s="212">
        <v>58526.944000000003</v>
      </c>
      <c r="D7316" s="212">
        <v>61290.28</v>
      </c>
      <c r="E7316" s="212">
        <v>53632.188999999998</v>
      </c>
      <c r="F7316" s="212">
        <v>57458.930999999997</v>
      </c>
      <c r="G7316" s="212">
        <v>53581.947</v>
      </c>
      <c r="H7316" s="212">
        <v>81258.210999999996</v>
      </c>
      <c r="I7316" s="212">
        <v>91030.907999999996</v>
      </c>
      <c r="J7316" s="212">
        <v>129365.039</v>
      </c>
      <c r="K7316" s="212">
        <v>161970.80300000001</v>
      </c>
      <c r="L7316" s="212">
        <v>159774.68299999999</v>
      </c>
      <c r="M7316" s="212">
        <v>202235.85500000001</v>
      </c>
      <c r="N7316" s="212">
        <v>218100.96799999999</v>
      </c>
      <c r="O7316" s="212">
        <v>229795.75899999999</v>
      </c>
      <c r="P7316" s="212">
        <v>262509.29700000002</v>
      </c>
      <c r="Q7316" s="212">
        <v>236083.78200000001</v>
      </c>
      <c r="R7316" s="212">
        <v>240437.38399999999</v>
      </c>
      <c r="S7316" s="212">
        <v>269420.647</v>
      </c>
      <c r="T7316" s="212">
        <v>259713.79300000001</v>
      </c>
      <c r="U7316" s="212">
        <v>285481.40999999997</v>
      </c>
    </row>
    <row r="7317" spans="1:21" x14ac:dyDescent="0.25">
      <c r="A7317" s="57" t="s">
        <v>9927</v>
      </c>
      <c r="B7317" s="57" t="s">
        <v>9928</v>
      </c>
      <c r="C7317" s="212">
        <v>3324730.9980000001</v>
      </c>
      <c r="D7317" s="212">
        <v>3642574.6830000002</v>
      </c>
      <c r="E7317" s="212">
        <v>3618884.952</v>
      </c>
      <c r="F7317" s="212">
        <v>3484007.2280000001</v>
      </c>
      <c r="G7317" s="212">
        <v>3466374.0090000001</v>
      </c>
      <c r="H7317" s="212">
        <v>3361468.764</v>
      </c>
      <c r="I7317" s="212">
        <v>3491838.9270000001</v>
      </c>
      <c r="J7317" s="212">
        <v>3904762.8050000002</v>
      </c>
      <c r="K7317" s="212">
        <v>4604874.6330000004</v>
      </c>
      <c r="L7317" s="212">
        <v>5407752.0290000001</v>
      </c>
      <c r="M7317" s="212">
        <v>5785965.54</v>
      </c>
      <c r="N7317" s="212">
        <v>6309565.0930000003</v>
      </c>
      <c r="O7317" s="212">
        <v>6858920.2319999998</v>
      </c>
      <c r="P7317" s="212">
        <v>8243676.8459999999</v>
      </c>
      <c r="Q7317" s="212">
        <v>7757384.6220000004</v>
      </c>
      <c r="R7317" s="212">
        <v>8293467.1459999997</v>
      </c>
      <c r="S7317" s="212">
        <v>9762741.7850000001</v>
      </c>
      <c r="T7317" s="212">
        <v>9887586.0419999994</v>
      </c>
      <c r="U7317" s="212">
        <v>10838282.220000001</v>
      </c>
    </row>
    <row r="7318" spans="1:21" x14ac:dyDescent="0.25">
      <c r="A7318" s="57" t="s">
        <v>1496</v>
      </c>
      <c r="B7318" s="57" t="s">
        <v>5448</v>
      </c>
      <c r="C7318" s="212">
        <v>190370.99799999999</v>
      </c>
      <c r="D7318" s="212">
        <v>200395.342</v>
      </c>
      <c r="E7318" s="212">
        <v>212720.87899999999</v>
      </c>
      <c r="F7318" s="212">
        <v>250588.10200000001</v>
      </c>
      <c r="G7318" s="212">
        <v>222539.33100000001</v>
      </c>
      <c r="H7318" s="212">
        <v>200196.25399999999</v>
      </c>
      <c r="I7318" s="212">
        <v>197272.851</v>
      </c>
      <c r="J7318" s="212">
        <v>239036.51699999999</v>
      </c>
      <c r="K7318" s="212">
        <v>316356.73499999999</v>
      </c>
      <c r="L7318" s="212">
        <v>355082.47100000002</v>
      </c>
      <c r="M7318" s="212">
        <v>374127.92099999997</v>
      </c>
      <c r="N7318" s="212">
        <v>379133.10200000001</v>
      </c>
      <c r="O7318" s="212">
        <v>442634.66800000001</v>
      </c>
      <c r="P7318" s="212">
        <v>498578.57</v>
      </c>
      <c r="Q7318" s="212">
        <v>469224.74800000002</v>
      </c>
      <c r="R7318" s="212">
        <v>483125.82199999999</v>
      </c>
      <c r="S7318" s="212">
        <v>548426.59100000001</v>
      </c>
      <c r="T7318" s="212">
        <v>577946.84100000001</v>
      </c>
      <c r="U7318" s="212">
        <v>653731.87300000002</v>
      </c>
    </row>
    <row r="7319" spans="1:21" x14ac:dyDescent="0.25">
      <c r="A7319" s="57" t="s">
        <v>336</v>
      </c>
      <c r="B7319" s="57" t="s">
        <v>5449</v>
      </c>
      <c r="C7319" s="212">
        <v>3527872.1940000001</v>
      </c>
      <c r="D7319" s="212">
        <v>3979041.0720000002</v>
      </c>
      <c r="E7319" s="212">
        <v>4056168.6579999998</v>
      </c>
      <c r="F7319" s="212">
        <v>4112272.773</v>
      </c>
      <c r="G7319" s="212">
        <v>4212628.2560000001</v>
      </c>
      <c r="H7319" s="212">
        <v>4149961.2579999999</v>
      </c>
      <c r="I7319" s="212">
        <v>4517747.6469999999</v>
      </c>
      <c r="J7319" s="212">
        <v>5241410.8679999998</v>
      </c>
      <c r="K7319" s="212">
        <v>6352950.4050000003</v>
      </c>
      <c r="L7319" s="212">
        <v>7555712.1540000001</v>
      </c>
      <c r="M7319" s="212">
        <v>8304589.4740000004</v>
      </c>
      <c r="N7319" s="212">
        <v>9338493.4269999992</v>
      </c>
      <c r="O7319" s="212">
        <v>11153045.77</v>
      </c>
      <c r="P7319" s="212">
        <v>13024486.262</v>
      </c>
      <c r="Q7319" s="212">
        <v>12281166.914999999</v>
      </c>
      <c r="R7319" s="212">
        <v>13173694.842</v>
      </c>
      <c r="S7319" s="212">
        <v>15274662.665999999</v>
      </c>
      <c r="T7319" s="212">
        <v>15957848.642000001</v>
      </c>
      <c r="U7319" s="212">
        <v>17650053.171999998</v>
      </c>
    </row>
    <row r="7320" spans="1:21" x14ac:dyDescent="0.25">
      <c r="A7320" s="57" t="s">
        <v>2836</v>
      </c>
      <c r="B7320" s="57" t="s">
        <v>5450</v>
      </c>
      <c r="C7320" s="212">
        <v>232423.93100000001</v>
      </c>
      <c r="D7320" s="212">
        <v>235090.666</v>
      </c>
      <c r="E7320" s="212">
        <v>244967.25</v>
      </c>
      <c r="F7320" s="212">
        <v>203576.13099999999</v>
      </c>
      <c r="G7320" s="212">
        <v>196030.889</v>
      </c>
      <c r="H7320" s="212">
        <v>172221.448</v>
      </c>
      <c r="I7320" s="212">
        <v>214320.856</v>
      </c>
      <c r="J7320" s="212">
        <v>228224.413</v>
      </c>
      <c r="K7320" s="212">
        <v>275370.78600000002</v>
      </c>
      <c r="L7320" s="212">
        <v>308907.033</v>
      </c>
      <c r="M7320" s="212">
        <v>318783.33899999998</v>
      </c>
      <c r="N7320" s="212">
        <v>354822.03100000002</v>
      </c>
      <c r="O7320" s="212">
        <v>405254.50199999998</v>
      </c>
      <c r="P7320" s="212">
        <v>492584.26</v>
      </c>
      <c r="Q7320" s="212">
        <v>546608.97499999998</v>
      </c>
      <c r="R7320" s="212">
        <v>492871.38900000002</v>
      </c>
      <c r="S7320" s="212">
        <v>521356.03600000002</v>
      </c>
      <c r="T7320" s="212">
        <v>536408.94799999997</v>
      </c>
      <c r="U7320" s="212">
        <v>593995.86600000004</v>
      </c>
    </row>
    <row r="7321" spans="1:21" x14ac:dyDescent="0.25">
      <c r="A7321" s="57" t="s">
        <v>9929</v>
      </c>
      <c r="B7321" s="57" t="s">
        <v>9930</v>
      </c>
      <c r="C7321" s="212">
        <v>15130.482</v>
      </c>
      <c r="D7321" s="212">
        <v>14761.424000000001</v>
      </c>
      <c r="E7321" s="212">
        <v>14405.062</v>
      </c>
      <c r="F7321" s="212">
        <v>14666.365</v>
      </c>
      <c r="G7321" s="212">
        <v>16893.078000000001</v>
      </c>
      <c r="H7321" s="212">
        <v>14745.009</v>
      </c>
      <c r="I7321" s="212">
        <v>19728.398000000001</v>
      </c>
      <c r="J7321" s="212">
        <v>2288.0839999999998</v>
      </c>
      <c r="K7321" s="212">
        <v>3537.6930000000002</v>
      </c>
      <c r="L7321" s="212">
        <v>1184.5170000000001</v>
      </c>
      <c r="M7321" s="212">
        <v>99.265000000000001</v>
      </c>
      <c r="N7321" s="212">
        <v>8.0679999999999996</v>
      </c>
      <c r="O7321" s="212">
        <v>94.313999999999993</v>
      </c>
      <c r="P7321" s="212">
        <v>0.188</v>
      </c>
      <c r="Q7321" s="212">
        <v>0.26500000000000001</v>
      </c>
      <c r="R7321" s="212"/>
      <c r="S7321" s="212"/>
      <c r="T7321" s="212"/>
      <c r="U7321" s="212"/>
    </row>
    <row r="7322" spans="1:21" x14ac:dyDescent="0.25">
      <c r="A7322" s="57" t="s">
        <v>366</v>
      </c>
      <c r="B7322" s="57" t="s">
        <v>5451</v>
      </c>
      <c r="C7322" s="212">
        <v>404767.88099999999</v>
      </c>
      <c r="D7322" s="212">
        <v>407051.076</v>
      </c>
      <c r="E7322" s="212">
        <v>411548.55</v>
      </c>
      <c r="F7322" s="212">
        <v>395608.57199999999</v>
      </c>
      <c r="G7322" s="212">
        <v>408347.86099999998</v>
      </c>
      <c r="H7322" s="212">
        <v>415508.93099999998</v>
      </c>
      <c r="I7322" s="212">
        <v>451053.44799999997</v>
      </c>
      <c r="J7322" s="212">
        <v>513364.61</v>
      </c>
      <c r="K7322" s="212">
        <v>591764.27599999995</v>
      </c>
      <c r="L7322" s="212">
        <v>698604.00100000005</v>
      </c>
      <c r="M7322" s="212">
        <v>758669.18700000003</v>
      </c>
      <c r="N7322" s="212">
        <v>830505.51500000001</v>
      </c>
      <c r="O7322" s="212">
        <v>988545.08</v>
      </c>
      <c r="P7322" s="212">
        <v>1068623.534</v>
      </c>
      <c r="Q7322" s="212">
        <v>1068488.243</v>
      </c>
      <c r="R7322" s="212">
        <v>1161761.1499999999</v>
      </c>
      <c r="S7322" s="212">
        <v>1271313.3740000001</v>
      </c>
      <c r="T7322" s="212">
        <v>1237210.453</v>
      </c>
      <c r="U7322" s="212">
        <v>1335961.42</v>
      </c>
    </row>
    <row r="7323" spans="1:21" x14ac:dyDescent="0.25">
      <c r="A7323" s="57" t="s">
        <v>1970</v>
      </c>
      <c r="B7323" s="57" t="s">
        <v>5452</v>
      </c>
      <c r="C7323" s="212">
        <v>508472.592</v>
      </c>
      <c r="D7323" s="212">
        <v>543733.48199999996</v>
      </c>
      <c r="E7323" s="212">
        <v>492695.03399999999</v>
      </c>
      <c r="F7323" s="212">
        <v>544719.32700000005</v>
      </c>
      <c r="G7323" s="212">
        <v>588884.23699999996</v>
      </c>
      <c r="H7323" s="212">
        <v>469421.8</v>
      </c>
      <c r="I7323" s="212">
        <v>476965.82299999997</v>
      </c>
      <c r="J7323" s="212">
        <v>571298.71200000006</v>
      </c>
      <c r="K7323" s="212">
        <v>718951.69799999997</v>
      </c>
      <c r="L7323" s="212">
        <v>747382.34699999995</v>
      </c>
      <c r="M7323" s="212">
        <v>736911.92700000003</v>
      </c>
      <c r="N7323" s="212">
        <v>788753.05299999996</v>
      </c>
      <c r="O7323" s="212">
        <v>979566.58400000003</v>
      </c>
      <c r="P7323" s="212">
        <v>1252682.49</v>
      </c>
      <c r="Q7323" s="212">
        <v>1270243.1189999999</v>
      </c>
      <c r="R7323" s="212">
        <v>1259606.9620000001</v>
      </c>
      <c r="S7323" s="212">
        <v>1317605.0870000001</v>
      </c>
      <c r="T7323" s="212">
        <v>1303218.0930000001</v>
      </c>
      <c r="U7323" s="212">
        <v>1430698.9609999999</v>
      </c>
    </row>
    <row r="7324" spans="1:21" x14ac:dyDescent="0.25">
      <c r="A7324" s="57" t="s">
        <v>2000</v>
      </c>
      <c r="B7324" s="57" t="s">
        <v>5453</v>
      </c>
      <c r="C7324" s="212">
        <v>1224410.7549999999</v>
      </c>
      <c r="D7324" s="212">
        <v>1215499.446</v>
      </c>
      <c r="E7324" s="212">
        <v>1219917.6440000001</v>
      </c>
      <c r="F7324" s="212">
        <v>1277919.635</v>
      </c>
      <c r="G7324" s="212">
        <v>1265134.301</v>
      </c>
      <c r="H7324" s="212">
        <v>1018722.953</v>
      </c>
      <c r="I7324" s="212">
        <v>1085971.9709999999</v>
      </c>
      <c r="J7324" s="212">
        <v>1297649.453</v>
      </c>
      <c r="K7324" s="212">
        <v>1468124.8230000001</v>
      </c>
      <c r="L7324" s="212">
        <v>1546096.2169999999</v>
      </c>
      <c r="M7324" s="212">
        <v>1612925.078</v>
      </c>
      <c r="N7324" s="212">
        <v>1731621.6810000001</v>
      </c>
      <c r="O7324" s="212">
        <v>2087696.591</v>
      </c>
      <c r="P7324" s="212">
        <v>2926313.8969999999</v>
      </c>
      <c r="Q7324" s="212">
        <v>2992671.719</v>
      </c>
      <c r="R7324" s="212">
        <v>2940786.1439999999</v>
      </c>
      <c r="S7324" s="212">
        <v>3187172.55</v>
      </c>
      <c r="T7324" s="212">
        <v>2759314.7960000001</v>
      </c>
      <c r="U7324" s="212">
        <v>3143989.662</v>
      </c>
    </row>
    <row r="7325" spans="1:21" x14ac:dyDescent="0.25">
      <c r="A7325" s="57" t="s">
        <v>2822</v>
      </c>
      <c r="B7325" s="57" t="s">
        <v>5454</v>
      </c>
      <c r="C7325" s="212">
        <v>841576.321</v>
      </c>
      <c r="D7325" s="212">
        <v>734824.83299999998</v>
      </c>
      <c r="E7325" s="212">
        <v>556789.62699999998</v>
      </c>
      <c r="F7325" s="212">
        <v>522241</v>
      </c>
      <c r="G7325" s="212">
        <v>606151.17000000004</v>
      </c>
      <c r="H7325" s="212">
        <v>609768.44900000002</v>
      </c>
      <c r="I7325" s="212">
        <v>566692.15399999998</v>
      </c>
      <c r="J7325" s="212">
        <v>615250.41599999997</v>
      </c>
      <c r="K7325" s="212">
        <v>756306.89099999995</v>
      </c>
      <c r="L7325" s="212">
        <v>805234.91399999999</v>
      </c>
      <c r="M7325" s="212">
        <v>740675.55299999996</v>
      </c>
      <c r="N7325" s="212">
        <v>893967.19299999997</v>
      </c>
      <c r="O7325" s="212">
        <v>1201194.42</v>
      </c>
      <c r="P7325" s="212">
        <v>1380125.321</v>
      </c>
      <c r="Q7325" s="212">
        <v>905878.12</v>
      </c>
      <c r="R7325" s="212">
        <v>1002100.067</v>
      </c>
      <c r="S7325" s="212">
        <v>1201839.0959999999</v>
      </c>
      <c r="T7325" s="212">
        <v>1179294.0430000001</v>
      </c>
      <c r="U7325" s="212">
        <v>1340275.1839999999</v>
      </c>
    </row>
    <row r="7326" spans="1:21" x14ac:dyDescent="0.25">
      <c r="A7326" s="57" t="s">
        <v>1126</v>
      </c>
      <c r="B7326" s="57" t="s">
        <v>5457</v>
      </c>
      <c r="C7326" s="212">
        <v>1663255.2180000001</v>
      </c>
      <c r="D7326" s="212">
        <v>1450761.9779999999</v>
      </c>
      <c r="E7326" s="212">
        <v>1538615.645</v>
      </c>
      <c r="F7326" s="212">
        <v>1772025.7150000001</v>
      </c>
      <c r="G7326" s="212">
        <v>1992144.16</v>
      </c>
      <c r="H7326" s="212">
        <v>1931333.737</v>
      </c>
      <c r="I7326" s="212">
        <v>2024321.121</v>
      </c>
      <c r="J7326" s="212">
        <v>2225589.2289999998</v>
      </c>
      <c r="K7326" s="212">
        <v>2596363.9479999999</v>
      </c>
      <c r="L7326" s="212">
        <v>3121723.6260000002</v>
      </c>
      <c r="M7326" s="212">
        <v>3028133.9040000001</v>
      </c>
      <c r="N7326" s="212">
        <v>3531750.2110000001</v>
      </c>
      <c r="O7326" s="212">
        <v>4554462.7419999996</v>
      </c>
      <c r="P7326" s="212">
        <v>4726760.5240000002</v>
      </c>
      <c r="Q7326" s="212">
        <v>4746312.2029999997</v>
      </c>
      <c r="R7326" s="212">
        <v>4848582.95</v>
      </c>
      <c r="S7326" s="212">
        <v>5626622.2199999997</v>
      </c>
      <c r="T7326" s="212">
        <v>5605261.8739999998</v>
      </c>
      <c r="U7326" s="212">
        <v>6394327.9400000004</v>
      </c>
    </row>
    <row r="7327" spans="1:21" x14ac:dyDescent="0.25">
      <c r="A7327" s="57" t="s">
        <v>1320</v>
      </c>
      <c r="B7327" s="57" t="s">
        <v>5458</v>
      </c>
      <c r="C7327" s="212">
        <v>157301.03099999999</v>
      </c>
      <c r="D7327" s="212">
        <v>192199.94699999999</v>
      </c>
      <c r="E7327" s="212">
        <v>200092.057</v>
      </c>
      <c r="F7327" s="212">
        <v>207754.11799999999</v>
      </c>
      <c r="G7327" s="212">
        <v>205087.74900000001</v>
      </c>
      <c r="H7327" s="212">
        <v>211731.73300000001</v>
      </c>
      <c r="I7327" s="212">
        <v>244870.435</v>
      </c>
      <c r="J7327" s="212">
        <v>285891.67599999998</v>
      </c>
      <c r="K7327" s="212">
        <v>370567.31199999998</v>
      </c>
      <c r="L7327" s="212">
        <v>442184.478</v>
      </c>
      <c r="M7327" s="212">
        <v>540488.91899999999</v>
      </c>
      <c r="N7327" s="212">
        <v>623214.13500000001</v>
      </c>
      <c r="O7327" s="212">
        <v>688100.50699999998</v>
      </c>
      <c r="P7327" s="212">
        <v>703103.30900000001</v>
      </c>
      <c r="Q7327" s="212">
        <v>686114.946</v>
      </c>
      <c r="R7327" s="212">
        <v>830420.95299999998</v>
      </c>
      <c r="S7327" s="212">
        <v>1052351.007</v>
      </c>
      <c r="T7327" s="212">
        <v>1072056.0009999999</v>
      </c>
      <c r="U7327" s="212">
        <v>1168297.6070000001</v>
      </c>
    </row>
    <row r="7328" spans="1:21" x14ac:dyDescent="0.25">
      <c r="A7328" s="57" t="s">
        <v>1599</v>
      </c>
      <c r="B7328" s="57" t="s">
        <v>5459</v>
      </c>
      <c r="C7328" s="212">
        <v>30466.505000000001</v>
      </c>
      <c r="D7328" s="212">
        <v>26163.293000000001</v>
      </c>
      <c r="E7328" s="212">
        <v>23482.838</v>
      </c>
      <c r="F7328" s="212">
        <v>22804.309000000001</v>
      </c>
      <c r="G7328" s="212">
        <v>25176.744999999999</v>
      </c>
      <c r="H7328" s="212">
        <v>25370.128000000001</v>
      </c>
      <c r="I7328" s="212">
        <v>24042.400000000001</v>
      </c>
      <c r="J7328" s="212">
        <v>28814.396000000001</v>
      </c>
      <c r="K7328" s="212">
        <v>33743.9</v>
      </c>
      <c r="L7328" s="212">
        <v>39637.783000000003</v>
      </c>
      <c r="M7328" s="212">
        <v>48642.328999999998</v>
      </c>
      <c r="N7328" s="212">
        <v>60099.750999999997</v>
      </c>
      <c r="O7328" s="212">
        <v>79700.062999999995</v>
      </c>
      <c r="P7328" s="212">
        <v>87144.482999999993</v>
      </c>
      <c r="Q7328" s="212">
        <v>79866.308999999994</v>
      </c>
      <c r="R7328" s="212">
        <v>91199.209000000003</v>
      </c>
      <c r="S7328" s="212">
        <v>87306.892999999996</v>
      </c>
      <c r="T7328" s="212">
        <v>90674.3</v>
      </c>
      <c r="U7328" s="212">
        <v>101088.17</v>
      </c>
    </row>
    <row r="7329" spans="1:21" x14ac:dyDescent="0.25">
      <c r="A7329" s="57" t="s">
        <v>315</v>
      </c>
      <c r="B7329" s="57" t="s">
        <v>5460</v>
      </c>
      <c r="C7329" s="212">
        <v>884302.73100000003</v>
      </c>
      <c r="D7329" s="212">
        <v>833366.022</v>
      </c>
      <c r="E7329" s="212">
        <v>813354.62899999996</v>
      </c>
      <c r="F7329" s="212">
        <v>883795.77399999998</v>
      </c>
      <c r="G7329" s="212">
        <v>952392.10900000005</v>
      </c>
      <c r="H7329" s="212">
        <v>825844.33900000004</v>
      </c>
      <c r="I7329" s="212">
        <v>829279.8</v>
      </c>
      <c r="J7329" s="212">
        <v>901232.08600000001</v>
      </c>
      <c r="K7329" s="212">
        <v>1031802.089</v>
      </c>
      <c r="L7329" s="212">
        <v>1262806.6780000001</v>
      </c>
      <c r="M7329" s="212">
        <v>1361256.4029999999</v>
      </c>
      <c r="N7329" s="212">
        <v>1533242.7039999999</v>
      </c>
      <c r="O7329" s="212">
        <v>1768747.412</v>
      </c>
      <c r="P7329" s="212">
        <v>1934665.4369999999</v>
      </c>
      <c r="Q7329" s="212">
        <v>1884905.652</v>
      </c>
      <c r="R7329" s="212">
        <v>1902704.7579999999</v>
      </c>
      <c r="S7329" s="212">
        <v>2237649.7969999998</v>
      </c>
      <c r="T7329" s="212">
        <v>2167410.048</v>
      </c>
      <c r="U7329" s="212">
        <v>2244540.8840000001</v>
      </c>
    </row>
    <row r="7330" spans="1:21" x14ac:dyDescent="0.25">
      <c r="A7330" s="57" t="s">
        <v>1690</v>
      </c>
      <c r="B7330" s="57" t="s">
        <v>5461</v>
      </c>
      <c r="C7330" s="212">
        <v>154057.014</v>
      </c>
      <c r="D7330" s="212">
        <v>162581.76999999999</v>
      </c>
      <c r="E7330" s="212">
        <v>162320.47899999999</v>
      </c>
      <c r="F7330" s="212">
        <v>152719.39600000001</v>
      </c>
      <c r="G7330" s="212">
        <v>137891.834</v>
      </c>
      <c r="H7330" s="212">
        <v>132258.81700000001</v>
      </c>
      <c r="I7330" s="212">
        <v>152931.677</v>
      </c>
      <c r="J7330" s="212">
        <v>140105.42199999999</v>
      </c>
      <c r="K7330" s="212">
        <v>184600.16899999999</v>
      </c>
      <c r="L7330" s="212">
        <v>210756.978</v>
      </c>
      <c r="M7330" s="212">
        <v>244618.24600000001</v>
      </c>
      <c r="N7330" s="212">
        <v>254351.81200000001</v>
      </c>
      <c r="O7330" s="212">
        <v>293312.40299999999</v>
      </c>
      <c r="P7330" s="212">
        <v>342419.33500000002</v>
      </c>
      <c r="Q7330" s="212">
        <v>293938.43099999998</v>
      </c>
      <c r="R7330" s="212">
        <v>307549.52100000001</v>
      </c>
      <c r="S7330" s="212">
        <v>327492.91100000002</v>
      </c>
      <c r="T7330" s="212">
        <v>322724.85200000001</v>
      </c>
      <c r="U7330" s="212">
        <v>346066.08500000002</v>
      </c>
    </row>
    <row r="7331" spans="1:21" x14ac:dyDescent="0.25">
      <c r="A7331" s="57" t="s">
        <v>1293</v>
      </c>
      <c r="B7331" s="57" t="s">
        <v>5462</v>
      </c>
      <c r="C7331" s="212">
        <v>119565.963</v>
      </c>
      <c r="D7331" s="212">
        <v>134774.891</v>
      </c>
      <c r="E7331" s="212">
        <v>137034.96299999999</v>
      </c>
      <c r="F7331" s="212">
        <v>143311.17600000001</v>
      </c>
      <c r="G7331" s="212">
        <v>155886.152</v>
      </c>
      <c r="H7331" s="212">
        <v>145257.973</v>
      </c>
      <c r="I7331" s="212">
        <v>158206.514</v>
      </c>
      <c r="J7331" s="212">
        <v>182712.959</v>
      </c>
      <c r="K7331" s="212">
        <v>210920.617</v>
      </c>
      <c r="L7331" s="212">
        <v>238442.19200000001</v>
      </c>
      <c r="M7331" s="212">
        <v>267524.09399999998</v>
      </c>
      <c r="N7331" s="212">
        <v>262880.05900000001</v>
      </c>
      <c r="O7331" s="212">
        <v>403047.30499999999</v>
      </c>
      <c r="P7331" s="212">
        <v>468449.29100000003</v>
      </c>
      <c r="Q7331" s="212">
        <v>432716.321</v>
      </c>
      <c r="R7331" s="212">
        <v>460860.516</v>
      </c>
      <c r="S7331" s="212">
        <v>521537.62800000003</v>
      </c>
      <c r="T7331" s="212">
        <v>517501.92700000003</v>
      </c>
      <c r="U7331" s="212">
        <v>575574.74699999997</v>
      </c>
    </row>
    <row r="7332" spans="1:21" x14ac:dyDescent="0.25">
      <c r="A7332" s="57" t="s">
        <v>843</v>
      </c>
      <c r="B7332" s="57" t="s">
        <v>5463</v>
      </c>
      <c r="C7332" s="212">
        <v>170742.58499999999</v>
      </c>
      <c r="D7332" s="212">
        <v>165895.57999999999</v>
      </c>
      <c r="E7332" s="212">
        <v>156480.42600000001</v>
      </c>
      <c r="F7332" s="212">
        <v>155601.62700000001</v>
      </c>
      <c r="G7332" s="212">
        <v>165236.443</v>
      </c>
      <c r="H7332" s="212">
        <v>133090.628</v>
      </c>
      <c r="I7332" s="212">
        <v>163865.17499999999</v>
      </c>
      <c r="J7332" s="212">
        <v>167592.15599999999</v>
      </c>
      <c r="K7332" s="212">
        <v>207270.20800000001</v>
      </c>
      <c r="L7332" s="212">
        <v>226687.69099999999</v>
      </c>
      <c r="M7332" s="212">
        <v>243029.527</v>
      </c>
      <c r="N7332" s="212">
        <v>257988.75</v>
      </c>
      <c r="O7332" s="212">
        <v>303909.049</v>
      </c>
      <c r="P7332" s="212">
        <v>346920.40299999999</v>
      </c>
      <c r="Q7332" s="212">
        <v>325683.72399999999</v>
      </c>
      <c r="R7332" s="212">
        <v>326383.46100000001</v>
      </c>
      <c r="S7332" s="212">
        <v>331735.55</v>
      </c>
      <c r="T7332" s="212">
        <v>296321.04100000003</v>
      </c>
      <c r="U7332" s="212">
        <v>363852.973</v>
      </c>
    </row>
    <row r="7333" spans="1:21" x14ac:dyDescent="0.25">
      <c r="A7333" s="57" t="s">
        <v>2574</v>
      </c>
      <c r="B7333" s="57" t="s">
        <v>5465</v>
      </c>
      <c r="C7333" s="212">
        <v>615645.272</v>
      </c>
      <c r="D7333" s="212">
        <v>692088.32200000004</v>
      </c>
      <c r="E7333" s="212">
        <v>641458.46699999995</v>
      </c>
      <c r="F7333" s="212">
        <v>629968.54799999995</v>
      </c>
      <c r="G7333" s="212">
        <v>633108.39300000004</v>
      </c>
      <c r="H7333" s="212">
        <v>599195.27500000002</v>
      </c>
      <c r="I7333" s="212">
        <v>615173.799</v>
      </c>
      <c r="J7333" s="212">
        <v>666523.05299999996</v>
      </c>
      <c r="K7333" s="212">
        <v>811912.91899999999</v>
      </c>
      <c r="L7333" s="212">
        <v>982750.91799999995</v>
      </c>
      <c r="M7333" s="212">
        <v>1083975.0759999999</v>
      </c>
      <c r="N7333" s="212">
        <v>1190032.463</v>
      </c>
      <c r="O7333" s="212">
        <v>1456388.7779999999</v>
      </c>
      <c r="P7333" s="212">
        <v>1715135.524</v>
      </c>
      <c r="Q7333" s="212">
        <v>1572082.8570000001</v>
      </c>
      <c r="R7333" s="212">
        <v>1685362.9709999999</v>
      </c>
      <c r="S7333" s="212">
        <v>1778659.5919999999</v>
      </c>
      <c r="T7333" s="212">
        <v>1727354.7339999999</v>
      </c>
      <c r="U7333" s="212">
        <v>1839569.9580000001</v>
      </c>
    </row>
    <row r="7334" spans="1:21" x14ac:dyDescent="0.25">
      <c r="A7334" s="57" t="s">
        <v>2731</v>
      </c>
      <c r="B7334" s="57" t="s">
        <v>5466</v>
      </c>
      <c r="C7334" s="212">
        <v>330283.06099999999</v>
      </c>
      <c r="D7334" s="212">
        <v>370255.946</v>
      </c>
      <c r="E7334" s="212">
        <v>400134.86599999998</v>
      </c>
      <c r="F7334" s="212">
        <v>389779.81900000002</v>
      </c>
      <c r="G7334" s="212">
        <v>394707.02399999998</v>
      </c>
      <c r="H7334" s="212">
        <v>404311.02500000002</v>
      </c>
      <c r="I7334" s="212">
        <v>428574.22499999998</v>
      </c>
      <c r="J7334" s="212">
        <v>461445.35800000001</v>
      </c>
      <c r="K7334" s="212">
        <v>517308.326</v>
      </c>
      <c r="L7334" s="212">
        <v>542602.82700000005</v>
      </c>
      <c r="M7334" s="212">
        <v>558389.79399999999</v>
      </c>
      <c r="N7334" s="212">
        <v>610627.25399999996</v>
      </c>
      <c r="O7334" s="212">
        <v>749746.36800000002</v>
      </c>
      <c r="P7334" s="212">
        <v>831745.94700000004</v>
      </c>
      <c r="Q7334" s="212">
        <v>782335.84699999995</v>
      </c>
      <c r="R7334" s="212">
        <v>826229.29500000004</v>
      </c>
      <c r="S7334" s="212">
        <v>911191.99300000002</v>
      </c>
      <c r="T7334" s="212">
        <v>941415.72900000005</v>
      </c>
      <c r="U7334" s="212">
        <v>1097255.6059999999</v>
      </c>
    </row>
    <row r="7335" spans="1:21" x14ac:dyDescent="0.25">
      <c r="A7335" s="57" t="s">
        <v>4479</v>
      </c>
      <c r="B7335" s="57" t="s">
        <v>5467</v>
      </c>
      <c r="C7335" s="212">
        <v>1094518.5460000001</v>
      </c>
      <c r="D7335" s="212">
        <v>1117220.4240000001</v>
      </c>
      <c r="E7335" s="212">
        <v>1036442.861</v>
      </c>
      <c r="F7335" s="212">
        <v>1079629.673</v>
      </c>
      <c r="G7335" s="212">
        <v>1160169.926</v>
      </c>
      <c r="H7335" s="212">
        <v>1106886.6740000001</v>
      </c>
      <c r="I7335" s="212">
        <v>1137344.834</v>
      </c>
      <c r="J7335" s="212">
        <v>1247494.7819999999</v>
      </c>
      <c r="K7335" s="212">
        <v>1478205.298</v>
      </c>
      <c r="L7335" s="212">
        <v>1739430.19</v>
      </c>
      <c r="M7335" s="212">
        <v>1933088.69</v>
      </c>
      <c r="N7335" s="212">
        <v>2107086.0559999999</v>
      </c>
      <c r="O7335" s="212">
        <v>2102042.6839999999</v>
      </c>
      <c r="P7335" s="212">
        <v>2324873.0589999999</v>
      </c>
      <c r="Q7335" s="212">
        <v>2250884.6430000002</v>
      </c>
      <c r="R7335" s="212">
        <v>2484370.3640000001</v>
      </c>
      <c r="S7335" s="212">
        <v>2900740.7030000002</v>
      </c>
      <c r="T7335" s="212">
        <v>3086651.02</v>
      </c>
      <c r="U7335" s="212">
        <v>3488183.5729999999</v>
      </c>
    </row>
    <row r="7336" spans="1:21" x14ac:dyDescent="0.25">
      <c r="A7336" s="57" t="s">
        <v>1451</v>
      </c>
      <c r="B7336" s="57" t="s">
        <v>5468</v>
      </c>
      <c r="C7336" s="212">
        <v>241217.234</v>
      </c>
      <c r="D7336" s="212">
        <v>234658.01199999999</v>
      </c>
      <c r="E7336" s="212">
        <v>240096.17600000001</v>
      </c>
      <c r="F7336" s="212">
        <v>222032.10399999999</v>
      </c>
      <c r="G7336" s="212">
        <v>206648.554</v>
      </c>
      <c r="H7336" s="212">
        <v>200359.72500000001</v>
      </c>
      <c r="I7336" s="212">
        <v>203186.19899999999</v>
      </c>
      <c r="J7336" s="212">
        <v>212793.277</v>
      </c>
      <c r="K7336" s="212">
        <v>261057.685</v>
      </c>
      <c r="L7336" s="212">
        <v>303652.58</v>
      </c>
      <c r="M7336" s="212">
        <v>354059.95799999998</v>
      </c>
      <c r="N7336" s="212">
        <v>469525.09</v>
      </c>
      <c r="O7336" s="212">
        <v>672017.20600000001</v>
      </c>
      <c r="P7336" s="212">
        <v>531372.47499999998</v>
      </c>
      <c r="Q7336" s="212">
        <v>438614.11599999998</v>
      </c>
      <c r="R7336" s="212">
        <v>513600.93699999998</v>
      </c>
      <c r="S7336" s="212">
        <v>603046.19299999997</v>
      </c>
      <c r="T7336" s="212">
        <v>649527.47699999996</v>
      </c>
      <c r="U7336" s="212">
        <v>744697.95600000001</v>
      </c>
    </row>
    <row r="7337" spans="1:21" x14ac:dyDescent="0.25">
      <c r="A7337" s="57" t="s">
        <v>1668</v>
      </c>
      <c r="B7337" s="57" t="s">
        <v>5469</v>
      </c>
      <c r="C7337" s="212">
        <v>69090.213000000003</v>
      </c>
      <c r="D7337" s="212">
        <v>81568.101999999999</v>
      </c>
      <c r="E7337" s="212">
        <v>73749.557000000001</v>
      </c>
      <c r="F7337" s="212">
        <v>70466.808999999994</v>
      </c>
      <c r="G7337" s="212">
        <v>64964.131999999998</v>
      </c>
      <c r="H7337" s="212">
        <v>71660.207999999999</v>
      </c>
      <c r="I7337" s="212">
        <v>77028.129000000001</v>
      </c>
      <c r="J7337" s="212">
        <v>86781.180999999997</v>
      </c>
      <c r="K7337" s="212">
        <v>95057.493000000002</v>
      </c>
      <c r="L7337" s="212">
        <v>118052.611</v>
      </c>
      <c r="M7337" s="212">
        <v>140295.48499999999</v>
      </c>
      <c r="N7337" s="212">
        <v>200588.29699999999</v>
      </c>
      <c r="O7337" s="212">
        <v>309216.95500000002</v>
      </c>
      <c r="P7337" s="212">
        <v>305734.05699999997</v>
      </c>
      <c r="Q7337" s="212">
        <v>203506.277</v>
      </c>
      <c r="R7337" s="212">
        <v>239663.03599999999</v>
      </c>
      <c r="S7337" s="212">
        <v>271373.34899999999</v>
      </c>
      <c r="T7337" s="212">
        <v>284332.02799999999</v>
      </c>
      <c r="U7337" s="212">
        <v>350744.20699999999</v>
      </c>
    </row>
    <row r="7338" spans="1:21" x14ac:dyDescent="0.25">
      <c r="A7338" s="57" t="s">
        <v>453</v>
      </c>
      <c r="B7338" s="57" t="s">
        <v>5471</v>
      </c>
      <c r="C7338" s="212">
        <v>673315.15599999996</v>
      </c>
      <c r="D7338" s="212">
        <v>742949.304</v>
      </c>
      <c r="E7338" s="212">
        <v>728302.76500000001</v>
      </c>
      <c r="F7338" s="212">
        <v>717417.26399999997</v>
      </c>
      <c r="G7338" s="212">
        <v>700215.01500000001</v>
      </c>
      <c r="H7338" s="212">
        <v>659410.53099999996</v>
      </c>
      <c r="I7338" s="212">
        <v>705130.09499999997</v>
      </c>
      <c r="J7338" s="212">
        <v>774567.3</v>
      </c>
      <c r="K7338" s="212">
        <v>956435.31799999997</v>
      </c>
      <c r="L7338" s="212">
        <v>1149833.02</v>
      </c>
      <c r="M7338" s="212">
        <v>1286958.5</v>
      </c>
      <c r="N7338" s="212">
        <v>1441050.679</v>
      </c>
      <c r="O7338" s="212">
        <v>1777308.206</v>
      </c>
      <c r="P7338" s="212">
        <v>2095218.8149999999</v>
      </c>
      <c r="Q7338" s="212">
        <v>1780226.7279999999</v>
      </c>
      <c r="R7338" s="212">
        <v>2017141.21</v>
      </c>
      <c r="S7338" s="212">
        <v>2286315.9739999999</v>
      </c>
      <c r="T7338" s="212">
        <v>2377411.2319999998</v>
      </c>
      <c r="U7338" s="212">
        <v>2628918.264</v>
      </c>
    </row>
    <row r="7339" spans="1:21" x14ac:dyDescent="0.25">
      <c r="A7339" s="57" t="s">
        <v>642</v>
      </c>
      <c r="B7339" s="57" t="s">
        <v>5472</v>
      </c>
      <c r="C7339" s="212">
        <v>442021.36700000003</v>
      </c>
      <c r="D7339" s="212">
        <v>461702.80300000001</v>
      </c>
      <c r="E7339" s="212">
        <v>481051.84399999998</v>
      </c>
      <c r="F7339" s="212">
        <v>454196.72200000001</v>
      </c>
      <c r="G7339" s="212">
        <v>420421.07799999998</v>
      </c>
      <c r="H7339" s="212">
        <v>443189.87599999999</v>
      </c>
      <c r="I7339" s="212">
        <v>528554.81200000003</v>
      </c>
      <c r="J7339" s="212">
        <v>533104.03899999999</v>
      </c>
      <c r="K7339" s="212">
        <v>645879.245</v>
      </c>
      <c r="L7339" s="212">
        <v>763788.06700000004</v>
      </c>
      <c r="M7339" s="212">
        <v>846576.74</v>
      </c>
      <c r="N7339" s="212">
        <v>999387.98499999999</v>
      </c>
      <c r="O7339" s="212">
        <v>1234120.6229999999</v>
      </c>
      <c r="P7339" s="212">
        <v>1487584.767</v>
      </c>
      <c r="Q7339" s="212">
        <v>1329134.0649999999</v>
      </c>
      <c r="R7339" s="212">
        <v>1472301.2290000001</v>
      </c>
      <c r="S7339" s="212">
        <v>1888284.9169999999</v>
      </c>
      <c r="T7339" s="212">
        <v>2225687.861</v>
      </c>
      <c r="U7339" s="212">
        <v>2199585.8480000002</v>
      </c>
    </row>
    <row r="7340" spans="1:21" x14ac:dyDescent="0.25">
      <c r="A7340" s="57" t="s">
        <v>1485</v>
      </c>
      <c r="B7340" s="57" t="s">
        <v>5473</v>
      </c>
      <c r="C7340" s="212">
        <v>507144.429</v>
      </c>
      <c r="D7340" s="212">
        <v>619027.23100000003</v>
      </c>
      <c r="E7340" s="212">
        <v>645195.04</v>
      </c>
      <c r="F7340" s="212">
        <v>636737.32999999996</v>
      </c>
      <c r="G7340" s="212">
        <v>534892.38600000006</v>
      </c>
      <c r="H7340" s="212">
        <v>603577.59499999997</v>
      </c>
      <c r="I7340" s="212">
        <v>736397.14800000004</v>
      </c>
      <c r="J7340" s="212">
        <v>778367.26199999999</v>
      </c>
      <c r="K7340" s="212">
        <v>882871.25399999996</v>
      </c>
      <c r="L7340" s="212">
        <v>1183659.247</v>
      </c>
      <c r="M7340" s="212">
        <v>1574557.4739999999</v>
      </c>
      <c r="N7340" s="212">
        <v>1631247.2150000001</v>
      </c>
      <c r="O7340" s="212">
        <v>1920885.0430000001</v>
      </c>
      <c r="P7340" s="212">
        <v>2244267.7650000001</v>
      </c>
      <c r="Q7340" s="212">
        <v>1946166.047</v>
      </c>
      <c r="R7340" s="212">
        <v>2303569.9199999999</v>
      </c>
      <c r="S7340" s="212">
        <v>2635037.665</v>
      </c>
      <c r="T7340" s="212">
        <v>2901250.8629999999</v>
      </c>
      <c r="U7340" s="212">
        <v>3298876.0660000001</v>
      </c>
    </row>
    <row r="7341" spans="1:21" x14ac:dyDescent="0.25">
      <c r="A7341" s="57" t="s">
        <v>2573</v>
      </c>
      <c r="B7341" s="57" t="s">
        <v>5474</v>
      </c>
      <c r="C7341" s="212">
        <v>412236.05300000001</v>
      </c>
      <c r="D7341" s="212">
        <v>586898.30799999996</v>
      </c>
      <c r="E7341" s="212">
        <v>506015.73300000001</v>
      </c>
      <c r="F7341" s="212">
        <v>477239.337</v>
      </c>
      <c r="G7341" s="212">
        <v>653057.603</v>
      </c>
      <c r="H7341" s="212">
        <v>548285.43200000003</v>
      </c>
      <c r="I7341" s="212">
        <v>529770.65899999999</v>
      </c>
      <c r="J7341" s="212">
        <v>562700.67599999998</v>
      </c>
      <c r="K7341" s="212">
        <v>643319.397</v>
      </c>
      <c r="L7341" s="212">
        <v>697402.33700000006</v>
      </c>
      <c r="M7341" s="212">
        <v>777654.29</v>
      </c>
      <c r="N7341" s="212">
        <v>820570.28799999994</v>
      </c>
      <c r="O7341" s="212">
        <v>861659.24199999997</v>
      </c>
      <c r="P7341" s="212">
        <v>1157052.818</v>
      </c>
      <c r="Q7341" s="212">
        <v>907312.42099999997</v>
      </c>
      <c r="R7341" s="212">
        <v>940768.00699999998</v>
      </c>
      <c r="S7341" s="212">
        <v>1244701.2960000001</v>
      </c>
      <c r="T7341" s="212">
        <v>1086607.743</v>
      </c>
      <c r="U7341" s="212">
        <v>1067352.6740000001</v>
      </c>
    </row>
    <row r="7342" spans="1:21" x14ac:dyDescent="0.25">
      <c r="A7342" s="57" t="s">
        <v>2271</v>
      </c>
      <c r="B7342" s="57" t="s">
        <v>5475</v>
      </c>
      <c r="C7342" s="212">
        <v>364144.83</v>
      </c>
      <c r="D7342" s="212">
        <v>315688.44300000003</v>
      </c>
      <c r="E7342" s="212">
        <v>280800.94199999998</v>
      </c>
      <c r="F7342" s="212">
        <v>281394.58600000001</v>
      </c>
      <c r="G7342" s="212">
        <v>289015.64199999999</v>
      </c>
      <c r="H7342" s="212">
        <v>288744.59299999999</v>
      </c>
      <c r="I7342" s="212">
        <v>281906.033</v>
      </c>
      <c r="J7342" s="212">
        <v>292332.86800000002</v>
      </c>
      <c r="K7342" s="212">
        <v>352671.60100000002</v>
      </c>
      <c r="L7342" s="212">
        <v>376106.89299999998</v>
      </c>
      <c r="M7342" s="212">
        <v>441701.38699999999</v>
      </c>
      <c r="N7342" s="212">
        <v>499272.58899999998</v>
      </c>
      <c r="O7342" s="212">
        <v>579103.20499999996</v>
      </c>
      <c r="P7342" s="212">
        <v>616187.73800000001</v>
      </c>
      <c r="Q7342" s="212">
        <v>616188.01199999999</v>
      </c>
      <c r="R7342" s="212">
        <v>631151.06099999999</v>
      </c>
      <c r="S7342" s="212">
        <v>838192.96</v>
      </c>
      <c r="T7342" s="212">
        <v>899123.77300000004</v>
      </c>
      <c r="U7342" s="212">
        <v>784580.48199999996</v>
      </c>
    </row>
    <row r="7343" spans="1:21" x14ac:dyDescent="0.25">
      <c r="A7343" s="57" t="s">
        <v>291</v>
      </c>
      <c r="B7343" s="57" t="s">
        <v>5476</v>
      </c>
      <c r="C7343" s="212">
        <v>126290.65300000001</v>
      </c>
      <c r="D7343" s="212">
        <v>139141.234</v>
      </c>
      <c r="E7343" s="212">
        <v>137316.11900000001</v>
      </c>
      <c r="F7343" s="212">
        <v>122898.70600000001</v>
      </c>
      <c r="G7343" s="212">
        <v>115759.338</v>
      </c>
      <c r="H7343" s="212">
        <v>99208.067999999999</v>
      </c>
      <c r="I7343" s="212">
        <v>104215.236</v>
      </c>
      <c r="J7343" s="212">
        <v>119873.11500000001</v>
      </c>
      <c r="K7343" s="212">
        <v>142913.65599999999</v>
      </c>
      <c r="L7343" s="212">
        <v>151034.53099999999</v>
      </c>
      <c r="M7343" s="212">
        <v>154888.30300000001</v>
      </c>
      <c r="N7343" s="212">
        <v>162991.57999999999</v>
      </c>
      <c r="O7343" s="212">
        <v>193885.83499999999</v>
      </c>
      <c r="P7343" s="212">
        <v>224354.34</v>
      </c>
      <c r="Q7343" s="212">
        <v>212131.05799999999</v>
      </c>
      <c r="R7343" s="212">
        <v>209941.16500000001</v>
      </c>
      <c r="S7343" s="212">
        <v>206240.28200000001</v>
      </c>
      <c r="T7343" s="212">
        <v>190918.416</v>
      </c>
      <c r="U7343" s="212">
        <v>205843.144</v>
      </c>
    </row>
    <row r="7344" spans="1:21" x14ac:dyDescent="0.25">
      <c r="A7344" s="57" t="s">
        <v>380</v>
      </c>
      <c r="B7344" s="57" t="s">
        <v>5477</v>
      </c>
      <c r="C7344" s="212">
        <v>168168.239</v>
      </c>
      <c r="D7344" s="212">
        <v>162482.834</v>
      </c>
      <c r="E7344" s="212">
        <v>153117.49100000001</v>
      </c>
      <c r="F7344" s="212">
        <v>145241.182</v>
      </c>
      <c r="G7344" s="212">
        <v>120255.387</v>
      </c>
      <c r="H7344" s="212">
        <v>101170.42600000001</v>
      </c>
      <c r="I7344" s="212">
        <v>111744.31299999999</v>
      </c>
      <c r="J7344" s="212">
        <v>119775.254</v>
      </c>
      <c r="K7344" s="212">
        <v>151936.36199999999</v>
      </c>
      <c r="L7344" s="212">
        <v>163020.04500000001</v>
      </c>
      <c r="M7344" s="212">
        <v>150310.022</v>
      </c>
      <c r="N7344" s="212">
        <v>151334.07800000001</v>
      </c>
      <c r="O7344" s="212">
        <v>179620.35200000001</v>
      </c>
      <c r="P7344" s="212">
        <v>181405.473</v>
      </c>
      <c r="Q7344" s="212">
        <v>155013.60500000001</v>
      </c>
      <c r="R7344" s="212">
        <v>153779.93700000001</v>
      </c>
      <c r="S7344" s="212">
        <v>191321.23</v>
      </c>
      <c r="T7344" s="212">
        <v>155637.304</v>
      </c>
      <c r="U7344" s="212">
        <v>160725.71299999999</v>
      </c>
    </row>
    <row r="7345" spans="1:21" x14ac:dyDescent="0.25">
      <c r="A7345" s="57" t="s">
        <v>3052</v>
      </c>
      <c r="B7345" s="57" t="s">
        <v>5478</v>
      </c>
      <c r="C7345" s="212">
        <v>133898.492</v>
      </c>
      <c r="D7345" s="212">
        <v>175724.28099999999</v>
      </c>
      <c r="E7345" s="212">
        <v>168621.39300000001</v>
      </c>
      <c r="F7345" s="212">
        <v>161441.31200000001</v>
      </c>
      <c r="G7345" s="212">
        <v>155725.71299999999</v>
      </c>
      <c r="H7345" s="212">
        <v>134278.106</v>
      </c>
      <c r="I7345" s="212">
        <v>151523.28099999999</v>
      </c>
      <c r="J7345" s="212">
        <v>151474.86900000001</v>
      </c>
      <c r="K7345" s="212">
        <v>181916.20699999999</v>
      </c>
      <c r="L7345" s="212">
        <v>217181.71100000001</v>
      </c>
      <c r="M7345" s="212">
        <v>216855.315</v>
      </c>
      <c r="N7345" s="212">
        <v>233835.158</v>
      </c>
      <c r="O7345" s="212">
        <v>278744.99599999998</v>
      </c>
      <c r="P7345" s="212">
        <v>296445.81900000002</v>
      </c>
      <c r="Q7345" s="212">
        <v>268637.17200000002</v>
      </c>
      <c r="R7345" s="212">
        <v>259160.16500000001</v>
      </c>
      <c r="S7345" s="212">
        <v>314406.15899999999</v>
      </c>
      <c r="T7345" s="212">
        <v>339313.33199999999</v>
      </c>
      <c r="U7345" s="212">
        <v>349241.18199999997</v>
      </c>
    </row>
    <row r="7346" spans="1:21" x14ac:dyDescent="0.25">
      <c r="A7346" s="57" t="s">
        <v>136</v>
      </c>
      <c r="B7346" s="57" t="s">
        <v>5479</v>
      </c>
      <c r="C7346" s="212">
        <v>525613.26500000001</v>
      </c>
      <c r="D7346" s="212">
        <v>510354.09600000002</v>
      </c>
      <c r="E7346" s="212">
        <v>467251.01500000001</v>
      </c>
      <c r="F7346" s="212">
        <v>503240.14899999998</v>
      </c>
      <c r="G7346" s="212">
        <v>465827.25699999998</v>
      </c>
      <c r="H7346" s="212">
        <v>431436.52</v>
      </c>
      <c r="I7346" s="212">
        <v>434116.95600000001</v>
      </c>
      <c r="J7346" s="212">
        <v>481921.049</v>
      </c>
      <c r="K7346" s="212">
        <v>575779.36</v>
      </c>
      <c r="L7346" s="212">
        <v>602164.799</v>
      </c>
      <c r="M7346" s="212">
        <v>616283.62699999998</v>
      </c>
      <c r="N7346" s="212">
        <v>691187.64300000004</v>
      </c>
      <c r="O7346" s="212">
        <v>891986.245</v>
      </c>
      <c r="P7346" s="212">
        <v>976606.86199999996</v>
      </c>
      <c r="Q7346" s="212">
        <v>807398.56900000002</v>
      </c>
      <c r="R7346" s="212">
        <v>846353.05099999998</v>
      </c>
      <c r="S7346" s="212">
        <v>956933.50899999996</v>
      </c>
      <c r="T7346" s="212">
        <v>931250.36</v>
      </c>
      <c r="U7346" s="212">
        <v>968723.90899999999</v>
      </c>
    </row>
    <row r="7347" spans="1:21" x14ac:dyDescent="0.25">
      <c r="A7347" s="57" t="s">
        <v>3134</v>
      </c>
      <c r="B7347" s="57" t="s">
        <v>5480</v>
      </c>
      <c r="C7347" s="212">
        <v>109171.34299999999</v>
      </c>
      <c r="D7347" s="212">
        <v>96673.956999999995</v>
      </c>
      <c r="E7347" s="212">
        <v>96831.494999999995</v>
      </c>
      <c r="F7347" s="212">
        <v>112588.696</v>
      </c>
      <c r="G7347" s="212">
        <v>110370.13</v>
      </c>
      <c r="H7347" s="212">
        <v>107307.137</v>
      </c>
      <c r="I7347" s="212">
        <v>104844.254</v>
      </c>
      <c r="J7347" s="212">
        <v>121902.02099999999</v>
      </c>
      <c r="K7347" s="212">
        <v>159729.62700000001</v>
      </c>
      <c r="L7347" s="212">
        <v>189208.304</v>
      </c>
      <c r="M7347" s="212">
        <v>191546.72899999999</v>
      </c>
      <c r="N7347" s="212">
        <v>196963.37700000001</v>
      </c>
      <c r="O7347" s="212">
        <v>245851.954</v>
      </c>
      <c r="P7347" s="212">
        <v>273205.54200000002</v>
      </c>
      <c r="Q7347" s="212">
        <v>210532.12</v>
      </c>
      <c r="R7347" s="212">
        <v>218856.128</v>
      </c>
      <c r="S7347" s="212">
        <v>270449.94199999998</v>
      </c>
      <c r="T7347" s="212">
        <v>276273.30900000001</v>
      </c>
      <c r="U7347" s="212">
        <v>297582.53000000003</v>
      </c>
    </row>
    <row r="7348" spans="1:21" x14ac:dyDescent="0.25">
      <c r="A7348" s="57" t="s">
        <v>4457</v>
      </c>
      <c r="B7348" s="57" t="s">
        <v>5482</v>
      </c>
      <c r="C7348" s="212">
        <v>471945.72499999998</v>
      </c>
      <c r="D7348" s="212">
        <v>443986.29100000003</v>
      </c>
      <c r="E7348" s="212">
        <v>417755.36700000003</v>
      </c>
      <c r="F7348" s="212">
        <v>395326.29800000001</v>
      </c>
      <c r="G7348" s="212">
        <v>396573.61599999998</v>
      </c>
      <c r="H7348" s="212">
        <v>360554.87699999998</v>
      </c>
      <c r="I7348" s="212">
        <v>401028.74099999998</v>
      </c>
      <c r="J7348" s="212">
        <v>428476.29100000003</v>
      </c>
      <c r="K7348" s="212">
        <v>488514.44</v>
      </c>
      <c r="L7348" s="212">
        <v>543928.95900000003</v>
      </c>
      <c r="M7348" s="212">
        <v>589715.70799999998</v>
      </c>
      <c r="N7348" s="212">
        <v>649649.70200000005</v>
      </c>
      <c r="O7348" s="212">
        <v>753600.43400000001</v>
      </c>
      <c r="P7348" s="212">
        <v>819185.61899999995</v>
      </c>
      <c r="Q7348" s="212">
        <v>730059.02</v>
      </c>
      <c r="R7348" s="212">
        <v>739070.49600000004</v>
      </c>
      <c r="S7348" s="212">
        <v>859075.56200000003</v>
      </c>
      <c r="T7348" s="212">
        <v>807257.93700000003</v>
      </c>
      <c r="U7348" s="212">
        <v>907436.29099999997</v>
      </c>
    </row>
    <row r="7349" spans="1:21" x14ac:dyDescent="0.25">
      <c r="A7349" s="57" t="s">
        <v>451</v>
      </c>
      <c r="B7349" s="57" t="s">
        <v>5483</v>
      </c>
      <c r="C7349" s="212">
        <v>465224.70600000001</v>
      </c>
      <c r="D7349" s="212">
        <v>525078.74100000004</v>
      </c>
      <c r="E7349" s="212">
        <v>559330.26199999999</v>
      </c>
      <c r="F7349" s="212">
        <v>488159.92800000001</v>
      </c>
      <c r="G7349" s="212">
        <v>547388.68799999997</v>
      </c>
      <c r="H7349" s="212">
        <v>512302.35</v>
      </c>
      <c r="I7349" s="212">
        <v>561204.20299999998</v>
      </c>
      <c r="J7349" s="212">
        <v>657225.19099999999</v>
      </c>
      <c r="K7349" s="212">
        <v>783861.59100000001</v>
      </c>
      <c r="L7349" s="212">
        <v>913276.52800000005</v>
      </c>
      <c r="M7349" s="212">
        <v>963537.24399999995</v>
      </c>
      <c r="N7349" s="212">
        <v>1111208.8430000001</v>
      </c>
      <c r="O7349" s="212">
        <v>1396684.811</v>
      </c>
      <c r="P7349" s="212">
        <v>1757923.804</v>
      </c>
      <c r="Q7349" s="212">
        <v>1681632.618</v>
      </c>
      <c r="R7349" s="212">
        <v>1850086.747</v>
      </c>
      <c r="S7349" s="212">
        <v>2387085.665</v>
      </c>
      <c r="T7349" s="212">
        <v>2588110.7119999998</v>
      </c>
      <c r="U7349" s="212">
        <v>2981545.9130000002</v>
      </c>
    </row>
    <row r="7350" spans="1:21" x14ac:dyDescent="0.25">
      <c r="A7350" s="57" t="s">
        <v>638</v>
      </c>
      <c r="B7350" s="57" t="s">
        <v>5484</v>
      </c>
      <c r="C7350" s="212">
        <v>1849028.2250000001</v>
      </c>
      <c r="D7350" s="212">
        <v>2139500.3330000001</v>
      </c>
      <c r="E7350" s="212">
        <v>1757415.5060000001</v>
      </c>
      <c r="F7350" s="212">
        <v>2248620.6430000002</v>
      </c>
      <c r="G7350" s="212">
        <v>2317790.66</v>
      </c>
      <c r="H7350" s="212">
        <v>2003058.321</v>
      </c>
      <c r="I7350" s="212">
        <v>1491855.16</v>
      </c>
      <c r="J7350" s="212">
        <v>1316538.007</v>
      </c>
      <c r="K7350" s="212">
        <v>1279833.297</v>
      </c>
      <c r="L7350" s="212">
        <v>1157361.567</v>
      </c>
      <c r="M7350" s="212">
        <v>1237956.068</v>
      </c>
      <c r="N7350" s="212">
        <v>1525164.007</v>
      </c>
      <c r="O7350" s="212">
        <v>2165536.5469999998</v>
      </c>
      <c r="P7350" s="212">
        <v>1780952.612</v>
      </c>
      <c r="Q7350" s="212">
        <v>1255634.7290000001</v>
      </c>
      <c r="R7350" s="212">
        <v>1335401.5090000001</v>
      </c>
      <c r="S7350" s="212">
        <v>1871564.9620000001</v>
      </c>
      <c r="T7350" s="212">
        <v>1841080.943</v>
      </c>
      <c r="U7350" s="212">
        <v>2002958.523</v>
      </c>
    </row>
    <row r="7351" spans="1:21" x14ac:dyDescent="0.25">
      <c r="A7351" s="57" t="s">
        <v>275</v>
      </c>
      <c r="B7351" s="57" t="s">
        <v>5486</v>
      </c>
      <c r="C7351" s="212">
        <v>677115.41500000004</v>
      </c>
      <c r="D7351" s="212">
        <v>763011.61</v>
      </c>
      <c r="E7351" s="212">
        <v>702580.36899999995</v>
      </c>
      <c r="F7351" s="212">
        <v>998880.853</v>
      </c>
      <c r="G7351" s="212">
        <v>902691.10400000005</v>
      </c>
      <c r="H7351" s="212">
        <v>960944.17200000002</v>
      </c>
      <c r="I7351" s="212">
        <v>1018117.743</v>
      </c>
      <c r="J7351" s="212">
        <v>1541367.446</v>
      </c>
      <c r="K7351" s="212">
        <v>1959531.6440000001</v>
      </c>
      <c r="L7351" s="212">
        <v>1965124.6769999999</v>
      </c>
      <c r="M7351" s="212">
        <v>2182222.679</v>
      </c>
      <c r="N7351" s="212">
        <v>2777756.63</v>
      </c>
      <c r="O7351" s="212">
        <v>3605627.071</v>
      </c>
      <c r="P7351" s="212">
        <v>3868759.3539999998</v>
      </c>
      <c r="Q7351" s="212">
        <v>3539580.6320000002</v>
      </c>
      <c r="R7351" s="212">
        <v>3655691.236</v>
      </c>
      <c r="S7351" s="212">
        <v>4481879.1109999996</v>
      </c>
      <c r="T7351" s="212">
        <v>4175180.9410000001</v>
      </c>
      <c r="U7351" s="212">
        <v>4099999.534</v>
      </c>
    </row>
    <row r="7352" spans="1:21" x14ac:dyDescent="0.25">
      <c r="A7352" s="57" t="s">
        <v>9931</v>
      </c>
      <c r="B7352" s="57" t="s">
        <v>9932</v>
      </c>
      <c r="C7352" s="212">
        <v>169912.52299999999</v>
      </c>
      <c r="D7352" s="212">
        <v>165848.01500000001</v>
      </c>
      <c r="E7352" s="212">
        <v>139612.101</v>
      </c>
      <c r="F7352" s="212">
        <v>136565.402</v>
      </c>
      <c r="G7352" s="212">
        <v>179412.05799999999</v>
      </c>
      <c r="H7352" s="212">
        <v>251010.09899999999</v>
      </c>
      <c r="I7352" s="212">
        <v>222628.11499999999</v>
      </c>
      <c r="J7352" s="212">
        <v>177942.29199999999</v>
      </c>
      <c r="K7352" s="212">
        <v>204715.764</v>
      </c>
      <c r="L7352" s="212">
        <v>233713.155</v>
      </c>
      <c r="M7352" s="212">
        <v>226987.821</v>
      </c>
      <c r="N7352" s="212">
        <v>247657.03700000001</v>
      </c>
      <c r="O7352" s="212">
        <v>225159.13</v>
      </c>
      <c r="P7352" s="212">
        <v>284025.08799999999</v>
      </c>
      <c r="Q7352" s="212">
        <v>244467.052</v>
      </c>
      <c r="R7352" s="212">
        <v>270497.739</v>
      </c>
      <c r="S7352" s="212">
        <v>337013.788</v>
      </c>
      <c r="T7352" s="212">
        <v>333239.50199999998</v>
      </c>
      <c r="U7352" s="212">
        <v>324253.78399999999</v>
      </c>
    </row>
    <row r="7353" spans="1:21" x14ac:dyDescent="0.25">
      <c r="A7353" s="57" t="s">
        <v>9933</v>
      </c>
      <c r="B7353" s="57" t="s">
        <v>9934</v>
      </c>
      <c r="C7353" s="212">
        <v>179385.769</v>
      </c>
      <c r="D7353" s="212">
        <v>203371.06</v>
      </c>
      <c r="E7353" s="212">
        <v>198811.245</v>
      </c>
      <c r="F7353" s="212">
        <v>177460.802</v>
      </c>
      <c r="G7353" s="212">
        <v>203729.25099999999</v>
      </c>
      <c r="H7353" s="212">
        <v>209204.109</v>
      </c>
      <c r="I7353" s="212">
        <v>211388.73499999999</v>
      </c>
      <c r="J7353" s="212">
        <v>192752.29</v>
      </c>
      <c r="K7353" s="212">
        <v>191750.00599999999</v>
      </c>
      <c r="L7353" s="212">
        <v>197783.54800000001</v>
      </c>
      <c r="M7353" s="212">
        <v>218207.69399999999</v>
      </c>
      <c r="N7353" s="212">
        <v>234890.734</v>
      </c>
      <c r="O7353" s="212">
        <v>308408.98700000002</v>
      </c>
      <c r="P7353" s="212">
        <v>489151.03700000001</v>
      </c>
      <c r="Q7353" s="212">
        <v>521531.13500000001</v>
      </c>
      <c r="R7353" s="212">
        <v>627305.44900000002</v>
      </c>
      <c r="S7353" s="212">
        <v>752415.03200000001</v>
      </c>
      <c r="T7353" s="212">
        <v>662334.20400000003</v>
      </c>
      <c r="U7353" s="212">
        <v>701432.18099999998</v>
      </c>
    </row>
    <row r="7354" spans="1:21" x14ac:dyDescent="0.25">
      <c r="A7354" s="57" t="s">
        <v>9935</v>
      </c>
      <c r="B7354" s="57" t="s">
        <v>9936</v>
      </c>
      <c r="C7354" s="212">
        <v>224981.79699999999</v>
      </c>
      <c r="D7354" s="212">
        <v>332656.27399999998</v>
      </c>
      <c r="E7354" s="212">
        <v>250249.06599999999</v>
      </c>
      <c r="F7354" s="212">
        <v>251559.503</v>
      </c>
      <c r="G7354" s="212">
        <v>295031.386</v>
      </c>
      <c r="H7354" s="212">
        <v>228883.818</v>
      </c>
      <c r="I7354" s="212">
        <v>234658.117</v>
      </c>
      <c r="J7354" s="212">
        <v>281087.505</v>
      </c>
      <c r="K7354" s="212">
        <v>403529.80699999997</v>
      </c>
      <c r="L7354" s="212">
        <v>423673.29100000003</v>
      </c>
      <c r="M7354" s="212">
        <v>420917.217</v>
      </c>
      <c r="N7354" s="212">
        <v>470464.59</v>
      </c>
      <c r="O7354" s="212">
        <v>492526.48700000002</v>
      </c>
      <c r="P7354" s="212">
        <v>609270.28300000005</v>
      </c>
      <c r="Q7354" s="212">
        <v>698122.51899999997</v>
      </c>
      <c r="R7354" s="212">
        <v>729789.91200000001</v>
      </c>
      <c r="S7354" s="212">
        <v>803974.95</v>
      </c>
      <c r="T7354" s="212">
        <v>702964.07499999995</v>
      </c>
      <c r="U7354" s="212">
        <v>678029.51599999995</v>
      </c>
    </row>
    <row r="7355" spans="1:21" x14ac:dyDescent="0.25">
      <c r="A7355" s="57" t="s">
        <v>3348</v>
      </c>
      <c r="B7355" s="57" t="s">
        <v>5493</v>
      </c>
      <c r="C7355" s="212">
        <v>64516.160000000003</v>
      </c>
      <c r="D7355" s="212">
        <v>60721.659</v>
      </c>
      <c r="E7355" s="212">
        <v>57628.027000000002</v>
      </c>
      <c r="F7355" s="212">
        <v>60681.417000000001</v>
      </c>
      <c r="G7355" s="212">
        <v>35459.322999999997</v>
      </c>
      <c r="H7355" s="212">
        <v>30502.754000000001</v>
      </c>
      <c r="I7355" s="212">
        <v>27683.379000000001</v>
      </c>
      <c r="J7355" s="212">
        <v>27666.412</v>
      </c>
      <c r="K7355" s="212">
        <v>28727.823</v>
      </c>
      <c r="L7355" s="212">
        <v>30645.483</v>
      </c>
      <c r="M7355" s="212">
        <v>35333.995000000003</v>
      </c>
      <c r="N7355" s="212">
        <v>47560.421999999999</v>
      </c>
      <c r="O7355" s="212">
        <v>51452.112999999998</v>
      </c>
      <c r="P7355" s="212">
        <v>57616.152999999998</v>
      </c>
      <c r="Q7355" s="212">
        <v>51573.271000000001</v>
      </c>
      <c r="R7355" s="212">
        <v>51056.107000000004</v>
      </c>
      <c r="S7355" s="212">
        <v>70766.574999999997</v>
      </c>
      <c r="T7355" s="212">
        <v>72514.134999999995</v>
      </c>
      <c r="U7355" s="212">
        <v>75103.331000000006</v>
      </c>
    </row>
    <row r="7356" spans="1:21" x14ac:dyDescent="0.25">
      <c r="A7356" s="57" t="s">
        <v>9937</v>
      </c>
      <c r="B7356" s="57" t="s">
        <v>9938</v>
      </c>
      <c r="C7356" s="212">
        <v>400400.17700000003</v>
      </c>
      <c r="D7356" s="212">
        <v>413056.56900000002</v>
      </c>
      <c r="E7356" s="212">
        <v>447035.495</v>
      </c>
      <c r="F7356" s="212">
        <v>389452.815</v>
      </c>
      <c r="G7356" s="212">
        <v>419516.902</v>
      </c>
      <c r="H7356" s="212">
        <v>350006.05200000003</v>
      </c>
      <c r="I7356" s="212">
        <v>325828.02799999999</v>
      </c>
      <c r="J7356" s="212">
        <v>340869.33899999998</v>
      </c>
      <c r="K7356" s="212">
        <v>406701.53100000002</v>
      </c>
      <c r="L7356" s="212">
        <v>497410.20400000003</v>
      </c>
      <c r="M7356" s="212">
        <v>535964.54700000002</v>
      </c>
      <c r="N7356" s="212">
        <v>583016.54500000004</v>
      </c>
      <c r="O7356" s="212">
        <v>770396.54399999999</v>
      </c>
      <c r="P7356" s="212">
        <v>959838.85499999998</v>
      </c>
      <c r="Q7356" s="212">
        <v>740529.20900000003</v>
      </c>
      <c r="R7356" s="212">
        <v>765189.87800000003</v>
      </c>
      <c r="S7356" s="212">
        <v>1004614.9350000001</v>
      </c>
      <c r="T7356" s="212">
        <v>1075809.07</v>
      </c>
      <c r="U7356" s="212">
        <v>1146940.0889999999</v>
      </c>
    </row>
    <row r="7357" spans="1:21" x14ac:dyDescent="0.25">
      <c r="A7357" s="57" t="s">
        <v>9939</v>
      </c>
      <c r="B7357" s="57" t="s">
        <v>9940</v>
      </c>
      <c r="C7357" s="212">
        <v>1118052.398</v>
      </c>
      <c r="D7357" s="212">
        <v>1277331.4240000001</v>
      </c>
      <c r="E7357" s="212">
        <v>1049952.3049999999</v>
      </c>
      <c r="F7357" s="212">
        <v>892450.60199999996</v>
      </c>
      <c r="G7357" s="212">
        <v>1005481.192</v>
      </c>
      <c r="H7357" s="212">
        <v>1039987.463</v>
      </c>
      <c r="I7357" s="212">
        <v>996327.60900000005</v>
      </c>
      <c r="J7357" s="212">
        <v>966032.93799999997</v>
      </c>
      <c r="K7357" s="212">
        <v>1239169.4480000001</v>
      </c>
      <c r="L7357" s="212">
        <v>1416731.2050000001</v>
      </c>
      <c r="M7357" s="212">
        <v>1685386.8</v>
      </c>
      <c r="N7357" s="212">
        <v>1972532.4380000001</v>
      </c>
      <c r="O7357" s="212">
        <v>2948653.07</v>
      </c>
      <c r="P7357" s="212">
        <v>3028183.6349999998</v>
      </c>
      <c r="Q7357" s="212">
        <v>1906201.5049999999</v>
      </c>
      <c r="R7357" s="212">
        <v>2119728.264</v>
      </c>
      <c r="S7357" s="212">
        <v>3139897.6660000002</v>
      </c>
      <c r="T7357" s="212">
        <v>3296803.8280000002</v>
      </c>
      <c r="U7357" s="212">
        <v>3066646.6290000002</v>
      </c>
    </row>
    <row r="7358" spans="1:21" x14ac:dyDescent="0.25">
      <c r="A7358" s="57" t="s">
        <v>4366</v>
      </c>
      <c r="B7358" s="57" t="s">
        <v>5498</v>
      </c>
      <c r="C7358" s="212">
        <v>592645.01100000006</v>
      </c>
      <c r="D7358" s="212">
        <v>668913.66799999995</v>
      </c>
      <c r="E7358" s="212">
        <v>627564.52300000004</v>
      </c>
      <c r="F7358" s="212">
        <v>651477.17700000003</v>
      </c>
      <c r="G7358" s="212">
        <v>778701.02099999995</v>
      </c>
      <c r="H7358" s="212">
        <v>738916.79299999995</v>
      </c>
      <c r="I7358" s="212">
        <v>764615.85499999998</v>
      </c>
      <c r="J7358" s="212">
        <v>853340.03300000005</v>
      </c>
      <c r="K7358" s="212">
        <v>1150208.1040000001</v>
      </c>
      <c r="L7358" s="212">
        <v>1216986.0160000001</v>
      </c>
      <c r="M7358" s="212">
        <v>1441672.875</v>
      </c>
      <c r="N7358" s="212">
        <v>1723356.0290000001</v>
      </c>
      <c r="O7358" s="212">
        <v>2083306.79</v>
      </c>
      <c r="P7358" s="212">
        <v>2321465.9610000001</v>
      </c>
      <c r="Q7358" s="212">
        <v>1910813.2620000001</v>
      </c>
      <c r="R7358" s="212">
        <v>2131043.0189999999</v>
      </c>
      <c r="S7358" s="212">
        <v>2591942.5099999998</v>
      </c>
      <c r="T7358" s="212">
        <v>2483533.7030000002</v>
      </c>
      <c r="U7358" s="212">
        <v>2632983.0279999999</v>
      </c>
    </row>
    <row r="7359" spans="1:21" x14ac:dyDescent="0.25">
      <c r="A7359" s="57" t="s">
        <v>104</v>
      </c>
      <c r="B7359" s="57" t="s">
        <v>5499</v>
      </c>
      <c r="C7359" s="212">
        <v>338996.33199999999</v>
      </c>
      <c r="D7359" s="212">
        <v>350009.75400000002</v>
      </c>
      <c r="E7359" s="212">
        <v>317665.89500000002</v>
      </c>
      <c r="F7359" s="212">
        <v>331225.53499999997</v>
      </c>
      <c r="G7359" s="212">
        <v>353624.90100000001</v>
      </c>
      <c r="H7359" s="212">
        <v>412043.95299999998</v>
      </c>
      <c r="I7359" s="212">
        <v>455122.99</v>
      </c>
      <c r="J7359" s="212">
        <v>561461.47100000002</v>
      </c>
      <c r="K7359" s="212">
        <v>666590.06599999999</v>
      </c>
      <c r="L7359" s="212">
        <v>680505.71699999995</v>
      </c>
      <c r="M7359" s="212">
        <v>810776.95600000001</v>
      </c>
      <c r="N7359" s="212">
        <v>1058004.6740000001</v>
      </c>
      <c r="O7359" s="212">
        <v>1303293.392</v>
      </c>
      <c r="P7359" s="212">
        <v>1541132.3319999999</v>
      </c>
      <c r="Q7359" s="212">
        <v>1376925.706</v>
      </c>
      <c r="R7359" s="212">
        <v>1418279.1780000001</v>
      </c>
      <c r="S7359" s="212">
        <v>1538164.219</v>
      </c>
      <c r="T7359" s="212">
        <v>1570485.436</v>
      </c>
      <c r="U7359" s="212">
        <v>1725156.459</v>
      </c>
    </row>
    <row r="7360" spans="1:21" x14ac:dyDescent="0.25">
      <c r="A7360" s="57" t="s">
        <v>9941</v>
      </c>
      <c r="B7360" s="57" t="s">
        <v>9942</v>
      </c>
      <c r="C7360" s="212">
        <v>2015031.1610000001</v>
      </c>
      <c r="D7360" s="212">
        <v>1975094.6229999999</v>
      </c>
      <c r="E7360" s="212">
        <v>2243948.4210000001</v>
      </c>
      <c r="F7360" s="212">
        <v>2011750.4069999999</v>
      </c>
      <c r="G7360" s="212">
        <v>1746443.7609999999</v>
      </c>
      <c r="H7360" s="212">
        <v>1778410.3189999999</v>
      </c>
      <c r="I7360" s="212">
        <v>1879837.1240000001</v>
      </c>
      <c r="J7360" s="212">
        <v>1915873.0220000001</v>
      </c>
      <c r="K7360" s="212">
        <v>2262832.8130000001</v>
      </c>
      <c r="L7360" s="212">
        <v>2508305.67</v>
      </c>
      <c r="M7360" s="212">
        <v>3139067.0060000001</v>
      </c>
      <c r="N7360" s="212">
        <v>3465859.554</v>
      </c>
      <c r="O7360" s="212">
        <v>4252783.37</v>
      </c>
      <c r="P7360" s="212">
        <v>4880845.1119999997</v>
      </c>
      <c r="Q7360" s="212">
        <v>4506273.8289999999</v>
      </c>
      <c r="R7360" s="212">
        <v>5002797.273</v>
      </c>
      <c r="S7360" s="212">
        <v>6452937.0630000001</v>
      </c>
      <c r="T7360" s="212">
        <v>6826041.3949999996</v>
      </c>
      <c r="U7360" s="212">
        <v>7056399.0659999996</v>
      </c>
    </row>
    <row r="7361" spans="1:21" x14ac:dyDescent="0.25">
      <c r="A7361" s="57" t="s">
        <v>2031</v>
      </c>
      <c r="B7361" s="57" t="s">
        <v>5502</v>
      </c>
      <c r="C7361" s="212">
        <v>134600.56200000001</v>
      </c>
      <c r="D7361" s="212">
        <v>145694.45600000001</v>
      </c>
      <c r="E7361" s="212">
        <v>144853.74600000001</v>
      </c>
      <c r="F7361" s="212">
        <v>232125.08100000001</v>
      </c>
      <c r="G7361" s="212">
        <v>208487.965</v>
      </c>
      <c r="H7361" s="212">
        <v>203898.88699999999</v>
      </c>
      <c r="I7361" s="212">
        <v>250535.28400000001</v>
      </c>
      <c r="J7361" s="212">
        <v>262843.05200000003</v>
      </c>
      <c r="K7361" s="212">
        <v>345056.28700000001</v>
      </c>
      <c r="L7361" s="212">
        <v>428464.21799999999</v>
      </c>
      <c r="M7361" s="212">
        <v>480634.39199999999</v>
      </c>
      <c r="N7361" s="212">
        <v>558168.76</v>
      </c>
      <c r="O7361" s="212">
        <v>682084.77599999995</v>
      </c>
      <c r="P7361" s="212">
        <v>892662.12399999995</v>
      </c>
      <c r="Q7361" s="212">
        <v>832777.05700000003</v>
      </c>
      <c r="R7361" s="212">
        <v>944007.728</v>
      </c>
      <c r="S7361" s="212">
        <v>1015431.7290000001</v>
      </c>
      <c r="T7361" s="212">
        <v>1111106.919</v>
      </c>
      <c r="U7361" s="212">
        <v>1305526.4210000001</v>
      </c>
    </row>
    <row r="7362" spans="1:21" x14ac:dyDescent="0.25">
      <c r="A7362" s="57" t="s">
        <v>1023</v>
      </c>
      <c r="B7362" s="57" t="s">
        <v>5503</v>
      </c>
      <c r="C7362" s="212">
        <v>40412.762000000002</v>
      </c>
      <c r="D7362" s="212">
        <v>228454.084</v>
      </c>
      <c r="E7362" s="212">
        <v>40074.298000000003</v>
      </c>
      <c r="F7362" s="212">
        <v>47991.086000000003</v>
      </c>
      <c r="G7362" s="212">
        <v>46613.235999999997</v>
      </c>
      <c r="H7362" s="212">
        <v>46975.048000000003</v>
      </c>
      <c r="I7362" s="212">
        <v>45748.103999999999</v>
      </c>
      <c r="J7362" s="212">
        <v>42629.580999999998</v>
      </c>
      <c r="K7362" s="212">
        <v>42642.059000000001</v>
      </c>
      <c r="L7362" s="212">
        <v>50303.398999999998</v>
      </c>
      <c r="M7362" s="212">
        <v>57978.122000000003</v>
      </c>
      <c r="N7362" s="212">
        <v>67197.722999999998</v>
      </c>
      <c r="O7362" s="212">
        <v>79701.53</v>
      </c>
      <c r="P7362" s="212">
        <v>112195.973</v>
      </c>
      <c r="Q7362" s="212">
        <v>108286.599</v>
      </c>
      <c r="R7362" s="212">
        <v>116634.80899999999</v>
      </c>
      <c r="S7362" s="212">
        <v>160032.084</v>
      </c>
      <c r="T7362" s="212">
        <v>137531.99600000001</v>
      </c>
      <c r="U7362" s="212">
        <v>143676.52100000001</v>
      </c>
    </row>
    <row r="7363" spans="1:21" x14ac:dyDescent="0.25">
      <c r="A7363" s="57" t="s">
        <v>704</v>
      </c>
      <c r="B7363" s="57" t="s">
        <v>5504</v>
      </c>
      <c r="C7363" s="212">
        <v>261176.41500000001</v>
      </c>
      <c r="D7363" s="212">
        <v>311451.44400000002</v>
      </c>
      <c r="E7363" s="212">
        <v>338589.16700000002</v>
      </c>
      <c r="F7363" s="212">
        <v>355046.67599999998</v>
      </c>
      <c r="G7363" s="212">
        <v>339722.31599999999</v>
      </c>
      <c r="H7363" s="212">
        <v>345303.67700000003</v>
      </c>
      <c r="I7363" s="212">
        <v>379175.93199999997</v>
      </c>
      <c r="J7363" s="212">
        <v>435082.36499999999</v>
      </c>
      <c r="K7363" s="212">
        <v>478313.93099999998</v>
      </c>
      <c r="L7363" s="212">
        <v>568087.47100000002</v>
      </c>
      <c r="M7363" s="212">
        <v>626617.94099999999</v>
      </c>
      <c r="N7363" s="212">
        <v>697594.696</v>
      </c>
      <c r="O7363" s="212">
        <v>776873.99399999995</v>
      </c>
      <c r="P7363" s="212">
        <v>847896.51899999997</v>
      </c>
      <c r="Q7363" s="212">
        <v>949963.13199999998</v>
      </c>
      <c r="R7363" s="212">
        <v>1068745.9369999999</v>
      </c>
      <c r="S7363" s="212">
        <v>1120702.838</v>
      </c>
      <c r="T7363" s="212">
        <v>1129234.8419999999</v>
      </c>
      <c r="U7363" s="212">
        <v>1215640.5660000001</v>
      </c>
    </row>
    <row r="7364" spans="1:21" x14ac:dyDescent="0.25">
      <c r="A7364" s="57" t="s">
        <v>562</v>
      </c>
      <c r="B7364" s="57" t="s">
        <v>5506</v>
      </c>
      <c r="C7364" s="212">
        <v>31904.278999999999</v>
      </c>
      <c r="D7364" s="212">
        <v>34749.177000000003</v>
      </c>
      <c r="E7364" s="212">
        <v>39858.673999999999</v>
      </c>
      <c r="F7364" s="212">
        <v>42190.686999999998</v>
      </c>
      <c r="G7364" s="212">
        <v>51078.697</v>
      </c>
      <c r="H7364" s="212">
        <v>51252.555</v>
      </c>
      <c r="I7364" s="212">
        <v>49738.788999999997</v>
      </c>
      <c r="J7364" s="212">
        <v>52472.807999999997</v>
      </c>
      <c r="K7364" s="212">
        <v>54717.618000000002</v>
      </c>
      <c r="L7364" s="212">
        <v>59255.142999999996</v>
      </c>
      <c r="M7364" s="212">
        <v>67820.767999999996</v>
      </c>
      <c r="N7364" s="212">
        <v>79644.490999999995</v>
      </c>
      <c r="O7364" s="212">
        <v>95556.012000000002</v>
      </c>
      <c r="P7364" s="212">
        <v>109094.05</v>
      </c>
      <c r="Q7364" s="212">
        <v>106434.848</v>
      </c>
      <c r="R7364" s="212">
        <v>108649.66</v>
      </c>
      <c r="S7364" s="212">
        <v>110409.17600000001</v>
      </c>
      <c r="T7364" s="212">
        <v>112517.42</v>
      </c>
      <c r="U7364" s="212">
        <v>135771.397</v>
      </c>
    </row>
    <row r="7365" spans="1:21" x14ac:dyDescent="0.25">
      <c r="A7365" s="57" t="s">
        <v>1885</v>
      </c>
      <c r="B7365" s="57" t="s">
        <v>5507</v>
      </c>
      <c r="C7365" s="212">
        <v>133419.80300000001</v>
      </c>
      <c r="D7365" s="212">
        <v>142063.35399999999</v>
      </c>
      <c r="E7365" s="212">
        <v>154062.21299999999</v>
      </c>
      <c r="F7365" s="212">
        <v>156748.943</v>
      </c>
      <c r="G7365" s="212">
        <v>164455.20300000001</v>
      </c>
      <c r="H7365" s="212">
        <v>173767.18900000001</v>
      </c>
      <c r="I7365" s="212">
        <v>166208.995</v>
      </c>
      <c r="J7365" s="212">
        <v>177833.95499999999</v>
      </c>
      <c r="K7365" s="212">
        <v>199011.05600000001</v>
      </c>
      <c r="L7365" s="212">
        <v>212026.50200000001</v>
      </c>
      <c r="M7365" s="212">
        <v>229597.81299999999</v>
      </c>
      <c r="N7365" s="212">
        <v>238212.149</v>
      </c>
      <c r="O7365" s="212">
        <v>258448.859</v>
      </c>
      <c r="P7365" s="212">
        <v>322512.93599999999</v>
      </c>
      <c r="Q7365" s="212">
        <v>360849.49</v>
      </c>
      <c r="R7365" s="212">
        <v>420359.34899999999</v>
      </c>
      <c r="S7365" s="212">
        <v>494125.37599999999</v>
      </c>
      <c r="T7365" s="212">
        <v>516402.451</v>
      </c>
      <c r="U7365" s="212">
        <v>555636.47600000002</v>
      </c>
    </row>
    <row r="7366" spans="1:21" x14ac:dyDescent="0.25">
      <c r="A7366" s="57" t="s">
        <v>445</v>
      </c>
      <c r="B7366" s="57" t="s">
        <v>5508</v>
      </c>
      <c r="C7366" s="212">
        <v>617229.86699999997</v>
      </c>
      <c r="D7366" s="212">
        <v>592434.11399999994</v>
      </c>
      <c r="E7366" s="212">
        <v>558431.00899999996</v>
      </c>
      <c r="F7366" s="212">
        <v>542977.40700000001</v>
      </c>
      <c r="G7366" s="212">
        <v>501419.09399999998</v>
      </c>
      <c r="H7366" s="212">
        <v>539964.86699999997</v>
      </c>
      <c r="I7366" s="212">
        <v>610089.65099999995</v>
      </c>
      <c r="J7366" s="212">
        <v>714672.38199999998</v>
      </c>
      <c r="K7366" s="212">
        <v>800629.51500000001</v>
      </c>
      <c r="L7366" s="212">
        <v>916033.95200000005</v>
      </c>
      <c r="M7366" s="212">
        <v>973904.87100000004</v>
      </c>
      <c r="N7366" s="212">
        <v>995379.02300000004</v>
      </c>
      <c r="O7366" s="212">
        <v>1266341.6910000001</v>
      </c>
      <c r="P7366" s="212">
        <v>1461553.334</v>
      </c>
      <c r="Q7366" s="212">
        <v>1421989.3740000001</v>
      </c>
      <c r="R7366" s="212">
        <v>1528658.2379999999</v>
      </c>
      <c r="S7366" s="212">
        <v>1546365.345</v>
      </c>
      <c r="T7366" s="212">
        <v>1583005.142</v>
      </c>
      <c r="U7366" s="212">
        <v>1679377.9350000001</v>
      </c>
    </row>
    <row r="7367" spans="1:21" x14ac:dyDescent="0.25">
      <c r="A7367" s="57" t="s">
        <v>1192</v>
      </c>
      <c r="B7367" s="57" t="s">
        <v>5509</v>
      </c>
      <c r="C7367" s="212">
        <v>77026.582999999999</v>
      </c>
      <c r="D7367" s="212">
        <v>89216.087</v>
      </c>
      <c r="E7367" s="212">
        <v>93035.385999999999</v>
      </c>
      <c r="F7367" s="212">
        <v>93381.56</v>
      </c>
      <c r="G7367" s="212">
        <v>96997.099000000002</v>
      </c>
      <c r="H7367" s="212">
        <v>98464.02</v>
      </c>
      <c r="I7367" s="212">
        <v>100343.97</v>
      </c>
      <c r="J7367" s="212">
        <v>115831.31</v>
      </c>
      <c r="K7367" s="212">
        <v>131127.76999999999</v>
      </c>
      <c r="L7367" s="212">
        <v>148219.35399999999</v>
      </c>
      <c r="M7367" s="212">
        <v>161660.81700000001</v>
      </c>
      <c r="N7367" s="212">
        <v>172860.432</v>
      </c>
      <c r="O7367" s="212">
        <v>208049.42600000001</v>
      </c>
      <c r="P7367" s="212">
        <v>261683.533</v>
      </c>
      <c r="Q7367" s="212">
        <v>264814.25599999999</v>
      </c>
      <c r="R7367" s="212">
        <v>266591.15600000002</v>
      </c>
      <c r="S7367" s="212">
        <v>276015.21399999998</v>
      </c>
      <c r="T7367" s="212">
        <v>287163.63400000002</v>
      </c>
      <c r="U7367" s="212">
        <v>319572.86</v>
      </c>
    </row>
    <row r="7368" spans="1:21" x14ac:dyDescent="0.25">
      <c r="A7368" s="57" t="s">
        <v>99</v>
      </c>
      <c r="B7368" s="57" t="s">
        <v>5510</v>
      </c>
      <c r="C7368" s="212">
        <v>1568818.047</v>
      </c>
      <c r="D7368" s="212">
        <v>1722777.858</v>
      </c>
      <c r="E7368" s="212">
        <v>1874589.548</v>
      </c>
      <c r="F7368" s="212">
        <v>1902716.7549999999</v>
      </c>
      <c r="G7368" s="212">
        <v>1945939.115</v>
      </c>
      <c r="H7368" s="212">
        <v>2053105.1740000001</v>
      </c>
      <c r="I7368" s="212">
        <v>2209864.1439999999</v>
      </c>
      <c r="J7368" s="212">
        <v>2461658.6639999999</v>
      </c>
      <c r="K7368" s="212">
        <v>2802314.0219999999</v>
      </c>
      <c r="L7368" s="212">
        <v>3305697.8339999998</v>
      </c>
      <c r="M7368" s="212">
        <v>3763547.3089999999</v>
      </c>
      <c r="N7368" s="212">
        <v>4131512.89</v>
      </c>
      <c r="O7368" s="212">
        <v>4746407.6050000004</v>
      </c>
      <c r="P7368" s="212">
        <v>5832946.7589999996</v>
      </c>
      <c r="Q7368" s="212">
        <v>5921445.0760000004</v>
      </c>
      <c r="R7368" s="212">
        <v>6307629.1409999998</v>
      </c>
      <c r="S7368" s="212">
        <v>7307369.2379999999</v>
      </c>
      <c r="T7368" s="212">
        <v>7596453.2240000004</v>
      </c>
      <c r="U7368" s="212">
        <v>8224378.0619999999</v>
      </c>
    </row>
    <row r="7369" spans="1:21" x14ac:dyDescent="0.25">
      <c r="A7369" s="57" t="s">
        <v>158</v>
      </c>
      <c r="B7369" s="57" t="s">
        <v>5511</v>
      </c>
      <c r="C7369" s="212">
        <v>727495.00600000005</v>
      </c>
      <c r="D7369" s="212">
        <v>842323.76</v>
      </c>
      <c r="E7369" s="212">
        <v>942224.95299999998</v>
      </c>
      <c r="F7369" s="212">
        <v>927616.86</v>
      </c>
      <c r="G7369" s="212">
        <v>960585.47199999995</v>
      </c>
      <c r="H7369" s="212">
        <v>974769.34499999997</v>
      </c>
      <c r="I7369" s="212">
        <v>1029944.89</v>
      </c>
      <c r="J7369" s="212">
        <v>1120607.983</v>
      </c>
      <c r="K7369" s="212">
        <v>1325829.4480000001</v>
      </c>
      <c r="L7369" s="212">
        <v>1456215.74</v>
      </c>
      <c r="M7369" s="212">
        <v>1514656.2690000001</v>
      </c>
      <c r="N7369" s="212">
        <v>1608251.5319999999</v>
      </c>
      <c r="O7369" s="212">
        <v>1906101.9040000001</v>
      </c>
      <c r="P7369" s="212">
        <v>2261454.105</v>
      </c>
      <c r="Q7369" s="212">
        <v>2121573.8289999999</v>
      </c>
      <c r="R7369" s="212">
        <v>2127894.3620000002</v>
      </c>
      <c r="S7369" s="212">
        <v>2386754.156</v>
      </c>
      <c r="T7369" s="212">
        <v>2471865.2480000001</v>
      </c>
      <c r="U7369" s="212">
        <v>2677537.8199999998</v>
      </c>
    </row>
    <row r="7370" spans="1:21" x14ac:dyDescent="0.25">
      <c r="A7370" s="57" t="s">
        <v>1360</v>
      </c>
      <c r="B7370" s="57" t="s">
        <v>5512</v>
      </c>
      <c r="C7370" s="212">
        <v>127400.007</v>
      </c>
      <c r="D7370" s="212">
        <v>151753.62100000001</v>
      </c>
      <c r="E7370" s="212">
        <v>141790.951</v>
      </c>
      <c r="F7370" s="212">
        <v>130453.285</v>
      </c>
      <c r="G7370" s="212">
        <v>116743.03</v>
      </c>
      <c r="H7370" s="212">
        <v>141930.55499999999</v>
      </c>
      <c r="I7370" s="212">
        <v>135524.698</v>
      </c>
      <c r="J7370" s="212">
        <v>167202.872</v>
      </c>
      <c r="K7370" s="212">
        <v>188521.921</v>
      </c>
      <c r="L7370" s="212">
        <v>225543.18700000001</v>
      </c>
      <c r="M7370" s="212">
        <v>252844.277</v>
      </c>
      <c r="N7370" s="212">
        <v>289613.47700000001</v>
      </c>
      <c r="O7370" s="212">
        <v>427951.89500000002</v>
      </c>
      <c r="P7370" s="212">
        <v>545355.451</v>
      </c>
      <c r="Q7370" s="212">
        <v>453705.26899999997</v>
      </c>
      <c r="R7370" s="212">
        <v>445265.99900000001</v>
      </c>
      <c r="S7370" s="212">
        <v>502277.73200000002</v>
      </c>
      <c r="T7370" s="212">
        <v>472588.56800000003</v>
      </c>
      <c r="U7370" s="212">
        <v>494439.56400000001</v>
      </c>
    </row>
    <row r="7371" spans="1:21" x14ac:dyDescent="0.25">
      <c r="A7371" s="57" t="s">
        <v>343</v>
      </c>
      <c r="B7371" s="57" t="s">
        <v>5513</v>
      </c>
      <c r="C7371" s="212">
        <v>1230818.483</v>
      </c>
      <c r="D7371" s="212">
        <v>1269953.7069999999</v>
      </c>
      <c r="E7371" s="212">
        <v>1198026.189</v>
      </c>
      <c r="F7371" s="212">
        <v>1309116.9809999999</v>
      </c>
      <c r="G7371" s="212">
        <v>1359102.905</v>
      </c>
      <c r="H7371" s="212">
        <v>1224084.3640000001</v>
      </c>
      <c r="I7371" s="212">
        <v>1225726.6000000001</v>
      </c>
      <c r="J7371" s="212">
        <v>1382814.1669999999</v>
      </c>
      <c r="K7371" s="212">
        <v>1772249.588</v>
      </c>
      <c r="L7371" s="212">
        <v>1932270.702</v>
      </c>
      <c r="M7371" s="212">
        <v>2067749.311</v>
      </c>
      <c r="N7371" s="212">
        <v>2166528.4</v>
      </c>
      <c r="O7371" s="212">
        <v>2519050.5359999998</v>
      </c>
      <c r="P7371" s="212">
        <v>2914089.3739999998</v>
      </c>
      <c r="Q7371" s="212">
        <v>2847273.4</v>
      </c>
      <c r="R7371" s="212">
        <v>2939731.0819999999</v>
      </c>
      <c r="S7371" s="212">
        <v>3271032.4330000002</v>
      </c>
      <c r="T7371" s="212">
        <v>3013269.2170000002</v>
      </c>
      <c r="U7371" s="212">
        <v>3281979.3130000001</v>
      </c>
    </row>
    <row r="7372" spans="1:21" x14ac:dyDescent="0.25">
      <c r="A7372" s="57" t="s">
        <v>426</v>
      </c>
      <c r="B7372" s="57" t="s">
        <v>5514</v>
      </c>
      <c r="C7372" s="212">
        <v>268245.13199999998</v>
      </c>
      <c r="D7372" s="212">
        <v>334817.58199999999</v>
      </c>
      <c r="E7372" s="212">
        <v>353408.076</v>
      </c>
      <c r="F7372" s="212">
        <v>382562.63799999998</v>
      </c>
      <c r="G7372" s="212">
        <v>437349.74800000002</v>
      </c>
      <c r="H7372" s="212">
        <v>418220.25799999997</v>
      </c>
      <c r="I7372" s="212">
        <v>510519.18099999998</v>
      </c>
      <c r="J7372" s="212">
        <v>486921.95699999999</v>
      </c>
      <c r="K7372" s="212">
        <v>543886.15300000005</v>
      </c>
      <c r="L7372" s="212">
        <v>611151.62699999998</v>
      </c>
      <c r="M7372" s="212">
        <v>670947.20200000005</v>
      </c>
      <c r="N7372" s="212">
        <v>787478.29599999997</v>
      </c>
      <c r="O7372" s="212">
        <v>867301.69799999997</v>
      </c>
      <c r="P7372" s="212">
        <v>1043760.077</v>
      </c>
      <c r="Q7372" s="212">
        <v>1001299.274</v>
      </c>
      <c r="R7372" s="212">
        <v>1247043.43</v>
      </c>
      <c r="S7372" s="212">
        <v>1288291.3910000001</v>
      </c>
      <c r="T7372" s="212">
        <v>1482613.1850000001</v>
      </c>
      <c r="U7372" s="212">
        <v>1954535.798</v>
      </c>
    </row>
    <row r="7373" spans="1:21" x14ac:dyDescent="0.25">
      <c r="A7373" s="57" t="s">
        <v>58</v>
      </c>
      <c r="B7373" s="57" t="s">
        <v>5515</v>
      </c>
      <c r="C7373" s="212">
        <v>8901365.6349999998</v>
      </c>
      <c r="D7373" s="212">
        <v>8983596.4499999993</v>
      </c>
      <c r="E7373" s="212">
        <v>8398331.7780000009</v>
      </c>
      <c r="F7373" s="212">
        <v>7960094.6900000004</v>
      </c>
      <c r="G7373" s="212">
        <v>7802783.1430000002</v>
      </c>
      <c r="H7373" s="212">
        <v>7807982.7039999999</v>
      </c>
      <c r="I7373" s="212">
        <v>8481007.1190000009</v>
      </c>
      <c r="J7373" s="212">
        <v>9329498.4140000008</v>
      </c>
      <c r="K7373" s="212">
        <v>11260717.642999999</v>
      </c>
      <c r="L7373" s="212">
        <v>13553661.232000001</v>
      </c>
      <c r="M7373" s="212">
        <v>15119460.129000001</v>
      </c>
      <c r="N7373" s="212">
        <v>16743575.557</v>
      </c>
      <c r="O7373" s="212">
        <v>19545618.118999999</v>
      </c>
      <c r="P7373" s="212">
        <v>22010528.300999999</v>
      </c>
      <c r="Q7373" s="212">
        <v>20928351.760000002</v>
      </c>
      <c r="R7373" s="212">
        <v>23069083.964000002</v>
      </c>
      <c r="S7373" s="212">
        <v>27692004.151999999</v>
      </c>
      <c r="T7373" s="212">
        <v>27883088.419</v>
      </c>
      <c r="U7373" s="212">
        <v>31707387.114</v>
      </c>
    </row>
    <row r="7374" spans="1:21" x14ac:dyDescent="0.25">
      <c r="A7374" s="57" t="s">
        <v>1145</v>
      </c>
      <c r="B7374" s="57" t="s">
        <v>5516</v>
      </c>
      <c r="C7374" s="212">
        <v>909257.26399999997</v>
      </c>
      <c r="D7374" s="212">
        <v>926055.58600000001</v>
      </c>
      <c r="E7374" s="212">
        <v>980639.96299999999</v>
      </c>
      <c r="F7374" s="212">
        <v>986030.17599999998</v>
      </c>
      <c r="G7374" s="212">
        <v>1013684.8149999999</v>
      </c>
      <c r="H7374" s="212">
        <v>1028492.024</v>
      </c>
      <c r="I7374" s="212">
        <v>1049941.6869999999</v>
      </c>
      <c r="J7374" s="212">
        <v>1230026.7420000001</v>
      </c>
      <c r="K7374" s="212">
        <v>1568426.078</v>
      </c>
      <c r="L7374" s="212">
        <v>1648254.648</v>
      </c>
      <c r="M7374" s="212">
        <v>1755891.0360000001</v>
      </c>
      <c r="N7374" s="212">
        <v>2099900.861</v>
      </c>
      <c r="O7374" s="212">
        <v>2268862.1469999999</v>
      </c>
      <c r="P7374" s="212">
        <v>2674663.2799999998</v>
      </c>
      <c r="Q7374" s="212">
        <v>2005038.45</v>
      </c>
      <c r="R7374" s="212">
        <v>2017297.9129999999</v>
      </c>
      <c r="S7374" s="212">
        <v>2201645.4010000001</v>
      </c>
      <c r="T7374" s="212">
        <v>2020340.746</v>
      </c>
      <c r="U7374" s="212">
        <v>2350567.159</v>
      </c>
    </row>
    <row r="7375" spans="1:21" x14ac:dyDescent="0.25">
      <c r="A7375" s="57" t="s">
        <v>1362</v>
      </c>
      <c r="B7375" s="57" t="s">
        <v>5517</v>
      </c>
      <c r="C7375" s="212">
        <v>276466.179</v>
      </c>
      <c r="D7375" s="212">
        <v>316022.55200000003</v>
      </c>
      <c r="E7375" s="212">
        <v>329442.05699999997</v>
      </c>
      <c r="F7375" s="212">
        <v>382657.25300000003</v>
      </c>
      <c r="G7375" s="212">
        <v>457196.28399999999</v>
      </c>
      <c r="H7375" s="212">
        <v>476330.41700000002</v>
      </c>
      <c r="I7375" s="212">
        <v>534584.19099999999</v>
      </c>
      <c r="J7375" s="212">
        <v>558863.52399999998</v>
      </c>
      <c r="K7375" s="212">
        <v>439261.967</v>
      </c>
      <c r="L7375" s="212">
        <v>607488.21900000004</v>
      </c>
      <c r="M7375" s="212">
        <v>552500.41899999999</v>
      </c>
      <c r="N7375" s="212">
        <v>534164.30000000005</v>
      </c>
      <c r="O7375" s="212">
        <v>646217.63</v>
      </c>
      <c r="P7375" s="212">
        <v>652197.73600000003</v>
      </c>
      <c r="Q7375" s="212">
        <v>659885.348</v>
      </c>
      <c r="R7375" s="212">
        <v>656650.28500000003</v>
      </c>
      <c r="S7375" s="212">
        <v>825971.26100000006</v>
      </c>
      <c r="T7375" s="212">
        <v>844921.71499999997</v>
      </c>
      <c r="U7375" s="212">
        <v>912666.52</v>
      </c>
    </row>
    <row r="7376" spans="1:21" x14ac:dyDescent="0.25">
      <c r="A7376" s="57" t="s">
        <v>171</v>
      </c>
      <c r="B7376" s="57" t="s">
        <v>5518</v>
      </c>
      <c r="C7376" s="212">
        <v>1788377.0519999999</v>
      </c>
      <c r="D7376" s="212">
        <v>1720738.2579999999</v>
      </c>
      <c r="E7376" s="212">
        <v>1709539.747</v>
      </c>
      <c r="F7376" s="212">
        <v>1592522.9280000001</v>
      </c>
      <c r="G7376" s="212">
        <v>1780819.4240000001</v>
      </c>
      <c r="H7376" s="212">
        <v>1793493.4639999999</v>
      </c>
      <c r="I7376" s="212">
        <v>1943861.7930000001</v>
      </c>
      <c r="J7376" s="212">
        <v>2231670.6359999999</v>
      </c>
      <c r="K7376" s="212">
        <v>3334132.7859999998</v>
      </c>
      <c r="L7376" s="212">
        <v>4311486.8590000002</v>
      </c>
      <c r="M7376" s="212">
        <v>4895478.1660000002</v>
      </c>
      <c r="N7376" s="212">
        <v>5614527.7929999996</v>
      </c>
      <c r="O7376" s="212">
        <v>6514041.9199999999</v>
      </c>
      <c r="P7376" s="212">
        <v>6832070.9890000001</v>
      </c>
      <c r="Q7376" s="212">
        <v>6034103.5970000001</v>
      </c>
      <c r="R7376" s="212">
        <v>6148148.6380000003</v>
      </c>
      <c r="S7376" s="212">
        <v>7115868.75</v>
      </c>
      <c r="T7376" s="212">
        <v>7081055.4210000001</v>
      </c>
      <c r="U7376" s="212">
        <v>7428671.4759999998</v>
      </c>
    </row>
    <row r="7377" spans="1:21" x14ac:dyDescent="0.25">
      <c r="A7377" s="57" t="s">
        <v>298</v>
      </c>
      <c r="B7377" s="57" t="s">
        <v>5519</v>
      </c>
      <c r="C7377" s="212">
        <v>1342503.4939999999</v>
      </c>
      <c r="D7377" s="212">
        <v>1393666.0419999999</v>
      </c>
      <c r="E7377" s="212">
        <v>1441647.304</v>
      </c>
      <c r="F7377" s="212">
        <v>1409963.628</v>
      </c>
      <c r="G7377" s="212">
        <v>1807957.4709999999</v>
      </c>
      <c r="H7377" s="212">
        <v>1832398.321</v>
      </c>
      <c r="I7377" s="212">
        <v>2168406.2650000001</v>
      </c>
      <c r="J7377" s="212">
        <v>2471638.0929999999</v>
      </c>
      <c r="K7377" s="212">
        <v>2916511.5260000001</v>
      </c>
      <c r="L7377" s="212">
        <v>3073183.0040000002</v>
      </c>
      <c r="M7377" s="212">
        <v>3498979.909</v>
      </c>
      <c r="N7377" s="212">
        <v>4289489.3389999997</v>
      </c>
      <c r="O7377" s="212">
        <v>5376777.6869999999</v>
      </c>
      <c r="P7377" s="212">
        <v>7267775.2139999997</v>
      </c>
      <c r="Q7377" s="212">
        <v>6382004.2560000001</v>
      </c>
      <c r="R7377" s="212">
        <v>6883056.0329999998</v>
      </c>
      <c r="S7377" s="212">
        <v>8005640.6380000003</v>
      </c>
      <c r="T7377" s="212">
        <v>8685955.9399999995</v>
      </c>
      <c r="U7377" s="212">
        <v>10027591.387</v>
      </c>
    </row>
    <row r="7378" spans="1:21" x14ac:dyDescent="0.25">
      <c r="A7378" s="57" t="s">
        <v>151</v>
      </c>
      <c r="B7378" s="57" t="s">
        <v>5520</v>
      </c>
      <c r="C7378" s="212">
        <v>4751813.642</v>
      </c>
      <c r="D7378" s="212">
        <v>5032948.6239999998</v>
      </c>
      <c r="E7378" s="212">
        <v>4723897.3509999998</v>
      </c>
      <c r="F7378" s="212">
        <v>4434280.6849999996</v>
      </c>
      <c r="G7378" s="212">
        <v>4798033.8</v>
      </c>
      <c r="H7378" s="212">
        <v>4928781.858</v>
      </c>
      <c r="I7378" s="212">
        <v>5220579.284</v>
      </c>
      <c r="J7378" s="212">
        <v>6025790.335</v>
      </c>
      <c r="K7378" s="212">
        <v>6799544.5870000003</v>
      </c>
      <c r="L7378" s="212">
        <v>7674135.9249999998</v>
      </c>
      <c r="M7378" s="212">
        <v>8174156.6459999997</v>
      </c>
      <c r="N7378" s="212">
        <v>9306902.7210000008</v>
      </c>
      <c r="O7378" s="212">
        <v>10281306.321</v>
      </c>
      <c r="P7378" s="212">
        <v>11102567.161</v>
      </c>
      <c r="Q7378" s="212">
        <v>10374982.737</v>
      </c>
      <c r="R7378" s="212">
        <v>10931652.926000001</v>
      </c>
      <c r="S7378" s="212">
        <v>11981734.944</v>
      </c>
      <c r="T7378" s="212">
        <v>12720039.778999999</v>
      </c>
      <c r="U7378" s="212">
        <v>13451987.089</v>
      </c>
    </row>
    <row r="7379" spans="1:21" x14ac:dyDescent="0.25">
      <c r="A7379" s="57" t="s">
        <v>280</v>
      </c>
      <c r="B7379" s="57" t="s">
        <v>5521</v>
      </c>
      <c r="C7379" s="212">
        <v>2128955.61</v>
      </c>
      <c r="D7379" s="212">
        <v>2131366.5189999999</v>
      </c>
      <c r="E7379" s="212">
        <v>2076394.314</v>
      </c>
      <c r="F7379" s="212">
        <v>2400040.426</v>
      </c>
      <c r="G7379" s="212">
        <v>2964190.84</v>
      </c>
      <c r="H7379" s="212">
        <v>2137624.713</v>
      </c>
      <c r="I7379" s="212">
        <v>1943156.976</v>
      </c>
      <c r="J7379" s="212">
        <v>2287127.6209999998</v>
      </c>
      <c r="K7379" s="212">
        <v>2883425.1809999999</v>
      </c>
      <c r="L7379" s="212">
        <v>3362547.8280000002</v>
      </c>
      <c r="M7379" s="212">
        <v>3638714.56</v>
      </c>
      <c r="N7379" s="212">
        <v>4144484.676</v>
      </c>
      <c r="O7379" s="212">
        <v>5381894.7170000002</v>
      </c>
      <c r="P7379" s="212">
        <v>5874462.4040000001</v>
      </c>
      <c r="Q7379" s="212">
        <v>4133470.3020000001</v>
      </c>
      <c r="R7379" s="212">
        <v>4634114.5949999997</v>
      </c>
      <c r="S7379" s="212">
        <v>5518124.5029999996</v>
      </c>
      <c r="T7379" s="212">
        <v>5669132.0939999996</v>
      </c>
      <c r="U7379" s="212">
        <v>5789585.608</v>
      </c>
    </row>
    <row r="7380" spans="1:21" x14ac:dyDescent="0.25">
      <c r="A7380" s="57" t="s">
        <v>20</v>
      </c>
      <c r="B7380" s="57" t="s">
        <v>5522</v>
      </c>
      <c r="C7380" s="212">
        <v>6647660.3039999995</v>
      </c>
      <c r="D7380" s="212">
        <v>7889038.1900000004</v>
      </c>
      <c r="E7380" s="212">
        <v>8754276.0539999995</v>
      </c>
      <c r="F7380" s="212">
        <v>9905744.6469999999</v>
      </c>
      <c r="G7380" s="212">
        <v>9856892.193</v>
      </c>
      <c r="H7380" s="212">
        <v>9398101.0260000005</v>
      </c>
      <c r="I7380" s="212">
        <v>9760117.5319999997</v>
      </c>
      <c r="J7380" s="212">
        <v>10825117.66</v>
      </c>
      <c r="K7380" s="212">
        <v>12994676.869000001</v>
      </c>
      <c r="L7380" s="212">
        <v>14573623.232999999</v>
      </c>
      <c r="M7380" s="212">
        <v>15081666.456</v>
      </c>
      <c r="N7380" s="212">
        <v>16289720.047</v>
      </c>
      <c r="O7380" s="212">
        <v>19517585.669</v>
      </c>
      <c r="P7380" s="212">
        <v>20906017.159000002</v>
      </c>
      <c r="Q7380" s="212">
        <v>18303627.480999999</v>
      </c>
      <c r="R7380" s="212">
        <v>20110874.175999999</v>
      </c>
      <c r="S7380" s="212">
        <v>23382268.074000001</v>
      </c>
      <c r="T7380" s="212">
        <v>23204288.771000002</v>
      </c>
      <c r="U7380" s="212">
        <v>24406096.897</v>
      </c>
    </row>
    <row r="7381" spans="1:21" x14ac:dyDescent="0.25">
      <c r="A7381" s="57" t="s">
        <v>33</v>
      </c>
      <c r="B7381" s="57" t="s">
        <v>5523</v>
      </c>
      <c r="C7381" s="212">
        <v>1502486.057</v>
      </c>
      <c r="D7381" s="212">
        <v>1469995.122</v>
      </c>
      <c r="E7381" s="212">
        <v>1405758.112</v>
      </c>
      <c r="F7381" s="212">
        <v>1528650.301</v>
      </c>
      <c r="G7381" s="212">
        <v>1487400.6310000001</v>
      </c>
      <c r="H7381" s="212">
        <v>1171537.1000000001</v>
      </c>
      <c r="I7381" s="212">
        <v>1091346.902</v>
      </c>
      <c r="J7381" s="212">
        <v>1142592.8600000001</v>
      </c>
      <c r="K7381" s="212">
        <v>1517432.4439999999</v>
      </c>
      <c r="L7381" s="212">
        <v>1845123.9739999999</v>
      </c>
      <c r="M7381" s="212">
        <v>1821518.06</v>
      </c>
      <c r="N7381" s="212">
        <v>1979270.156</v>
      </c>
      <c r="O7381" s="212">
        <v>2373937.7059999998</v>
      </c>
      <c r="P7381" s="212">
        <v>2781285.5690000001</v>
      </c>
      <c r="Q7381" s="212">
        <v>2858720.4550000001</v>
      </c>
      <c r="R7381" s="212">
        <v>2775662.1060000001</v>
      </c>
      <c r="S7381" s="212">
        <v>3418215.7420000001</v>
      </c>
      <c r="T7381" s="212">
        <v>3717417.1230000001</v>
      </c>
      <c r="U7381" s="212">
        <v>4152273.7429999998</v>
      </c>
    </row>
    <row r="7382" spans="1:21" x14ac:dyDescent="0.25">
      <c r="A7382" s="57" t="s">
        <v>3040</v>
      </c>
      <c r="B7382" s="57" t="s">
        <v>5524</v>
      </c>
      <c r="C7382" s="212">
        <v>101992.818</v>
      </c>
      <c r="D7382" s="212">
        <v>151147.72899999999</v>
      </c>
      <c r="E7382" s="212">
        <v>89045.37</v>
      </c>
      <c r="F7382" s="212">
        <v>90830.101999999999</v>
      </c>
      <c r="G7382" s="212">
        <v>114940.742</v>
      </c>
      <c r="H7382" s="212">
        <v>84209.145000000004</v>
      </c>
      <c r="I7382" s="212">
        <v>76618.813999999998</v>
      </c>
      <c r="J7382" s="212">
        <v>82904.134000000005</v>
      </c>
      <c r="K7382" s="212">
        <v>91265.599000000002</v>
      </c>
      <c r="L7382" s="212">
        <v>107424.769</v>
      </c>
      <c r="M7382" s="212">
        <v>91978.258000000002</v>
      </c>
      <c r="N7382" s="212">
        <v>77257.437999999995</v>
      </c>
      <c r="O7382" s="212">
        <v>106301.962</v>
      </c>
      <c r="P7382" s="212">
        <v>100119.086</v>
      </c>
      <c r="Q7382" s="212">
        <v>74767.872000000003</v>
      </c>
      <c r="R7382" s="212">
        <v>99459.323999999993</v>
      </c>
      <c r="S7382" s="212">
        <v>146133.20600000001</v>
      </c>
      <c r="T7382" s="212">
        <v>125729.19500000001</v>
      </c>
      <c r="U7382" s="212">
        <v>126206.45299999999</v>
      </c>
    </row>
    <row r="7383" spans="1:21" x14ac:dyDescent="0.25">
      <c r="A7383" s="57" t="s">
        <v>2993</v>
      </c>
      <c r="B7383" s="57" t="s">
        <v>5525</v>
      </c>
      <c r="C7383" s="212">
        <v>227046.36900000001</v>
      </c>
      <c r="D7383" s="212">
        <v>232877.58199999999</v>
      </c>
      <c r="E7383" s="212">
        <v>221470.33</v>
      </c>
      <c r="F7383" s="212">
        <v>209001.927</v>
      </c>
      <c r="G7383" s="212">
        <v>194849.60699999999</v>
      </c>
      <c r="H7383" s="212">
        <v>171254.272</v>
      </c>
      <c r="I7383" s="212">
        <v>224277.78200000001</v>
      </c>
      <c r="J7383" s="212">
        <v>232753.54199999999</v>
      </c>
      <c r="K7383" s="212">
        <v>280157.34499999997</v>
      </c>
      <c r="L7383" s="212">
        <v>323955.03000000003</v>
      </c>
      <c r="M7383" s="212">
        <v>361321.86599999998</v>
      </c>
      <c r="N7383" s="212">
        <v>400502.27100000001</v>
      </c>
      <c r="O7383" s="212">
        <v>420234.783</v>
      </c>
      <c r="P7383" s="212">
        <v>428515.56</v>
      </c>
      <c r="Q7383" s="212">
        <v>373379.55800000002</v>
      </c>
      <c r="R7383" s="212">
        <v>400754.98800000001</v>
      </c>
      <c r="S7383" s="212">
        <v>416988.42499999999</v>
      </c>
      <c r="T7383" s="212">
        <v>399693.01899999997</v>
      </c>
      <c r="U7383" s="212">
        <v>459337.435</v>
      </c>
    </row>
    <row r="7384" spans="1:21" x14ac:dyDescent="0.25">
      <c r="A7384" s="57" t="s">
        <v>2472</v>
      </c>
      <c r="B7384" s="57" t="s">
        <v>5526</v>
      </c>
      <c r="C7384" s="212">
        <v>56927.298999999999</v>
      </c>
      <c r="D7384" s="212">
        <v>111843.09699999999</v>
      </c>
      <c r="E7384" s="212">
        <v>78472.528999999995</v>
      </c>
      <c r="F7384" s="212">
        <v>80931.398000000001</v>
      </c>
      <c r="G7384" s="212">
        <v>68484.572</v>
      </c>
      <c r="H7384" s="212">
        <v>50661.813999999998</v>
      </c>
      <c r="I7384" s="212">
        <v>37555.947999999997</v>
      </c>
      <c r="J7384" s="212">
        <v>45563.821000000004</v>
      </c>
      <c r="K7384" s="212">
        <v>51310.978000000003</v>
      </c>
      <c r="L7384" s="212">
        <v>54996.587</v>
      </c>
      <c r="M7384" s="212">
        <v>40013.160000000003</v>
      </c>
      <c r="N7384" s="212">
        <v>35588.589</v>
      </c>
      <c r="O7384" s="212">
        <v>35746.49</v>
      </c>
      <c r="P7384" s="212">
        <v>33123.781999999999</v>
      </c>
      <c r="Q7384" s="212">
        <v>29631.719000000001</v>
      </c>
      <c r="R7384" s="212">
        <v>35720.856</v>
      </c>
      <c r="S7384" s="212">
        <v>45903.548000000003</v>
      </c>
      <c r="T7384" s="212">
        <v>44038.857000000004</v>
      </c>
      <c r="U7384" s="212">
        <v>46233.038999999997</v>
      </c>
    </row>
    <row r="7385" spans="1:21" x14ac:dyDescent="0.25">
      <c r="A7385" s="57" t="s">
        <v>100</v>
      </c>
      <c r="B7385" s="57" t="s">
        <v>5527</v>
      </c>
      <c r="C7385" s="212">
        <v>244802.64300000001</v>
      </c>
      <c r="D7385" s="212">
        <v>272405.11900000001</v>
      </c>
      <c r="E7385" s="212">
        <v>268122.19300000003</v>
      </c>
      <c r="F7385" s="212">
        <v>243681.367</v>
      </c>
      <c r="G7385" s="212">
        <v>288379.75199999998</v>
      </c>
      <c r="H7385" s="212">
        <v>364468.375</v>
      </c>
      <c r="I7385" s="212">
        <v>342854.66499999998</v>
      </c>
      <c r="J7385" s="212">
        <v>369167.25900000002</v>
      </c>
      <c r="K7385" s="212">
        <v>362459.04100000003</v>
      </c>
      <c r="L7385" s="212">
        <v>439515.304</v>
      </c>
      <c r="M7385" s="212">
        <v>521443.84899999999</v>
      </c>
      <c r="N7385" s="212">
        <v>773996.66</v>
      </c>
      <c r="O7385" s="212">
        <v>838447.84699999995</v>
      </c>
      <c r="P7385" s="212">
        <v>990629.10800000001</v>
      </c>
      <c r="Q7385" s="212">
        <v>1014411.105</v>
      </c>
      <c r="R7385" s="212">
        <v>1133175.6359999999</v>
      </c>
      <c r="S7385" s="212">
        <v>1370574.7679999999</v>
      </c>
      <c r="T7385" s="212">
        <v>1364246.8970000001</v>
      </c>
      <c r="U7385" s="212">
        <v>1447289.075</v>
      </c>
    </row>
    <row r="7386" spans="1:21" x14ac:dyDescent="0.25">
      <c r="A7386" s="57" t="s">
        <v>97</v>
      </c>
      <c r="B7386" s="57" t="s">
        <v>5528</v>
      </c>
      <c r="C7386" s="212">
        <v>872957.13600000006</v>
      </c>
      <c r="D7386" s="212">
        <v>1383625.274</v>
      </c>
      <c r="E7386" s="212">
        <v>940720.79500000004</v>
      </c>
      <c r="F7386" s="212">
        <v>797323.701</v>
      </c>
      <c r="G7386" s="212">
        <v>634852.78899999999</v>
      </c>
      <c r="H7386" s="212">
        <v>671879.76500000001</v>
      </c>
      <c r="I7386" s="212">
        <v>890299.61</v>
      </c>
      <c r="J7386" s="212">
        <v>913654.9</v>
      </c>
      <c r="K7386" s="212">
        <v>1054643.67</v>
      </c>
      <c r="L7386" s="212">
        <v>1294813.3030000001</v>
      </c>
      <c r="M7386" s="212">
        <v>2023839.4410000001</v>
      </c>
      <c r="N7386" s="212">
        <v>3310322.4169999999</v>
      </c>
      <c r="O7386" s="212">
        <v>3272246.92</v>
      </c>
      <c r="P7386" s="212">
        <v>5531049.1100000003</v>
      </c>
      <c r="Q7386" s="212">
        <v>4486435.9740000004</v>
      </c>
      <c r="R7386" s="212">
        <v>4758803.523</v>
      </c>
      <c r="S7386" s="212">
        <v>6420527.5130000003</v>
      </c>
      <c r="T7386" s="212">
        <v>7052326.5360000003</v>
      </c>
      <c r="U7386" s="212">
        <v>6862692.6390000004</v>
      </c>
    </row>
    <row r="7387" spans="1:21" x14ac:dyDescent="0.25">
      <c r="A7387" s="57" t="s">
        <v>166</v>
      </c>
      <c r="B7387" s="57" t="s">
        <v>5530</v>
      </c>
      <c r="C7387" s="212">
        <v>2683186.5989999999</v>
      </c>
      <c r="D7387" s="212">
        <v>2510178.6880000001</v>
      </c>
      <c r="E7387" s="212">
        <v>2293910.8259999999</v>
      </c>
      <c r="F7387" s="212">
        <v>1915648.0970000001</v>
      </c>
      <c r="G7387" s="212">
        <v>1880940.122</v>
      </c>
      <c r="H7387" s="212">
        <v>1840010.683</v>
      </c>
      <c r="I7387" s="212">
        <v>1819512.588</v>
      </c>
      <c r="J7387" s="212">
        <v>1920824.3970000001</v>
      </c>
      <c r="K7387" s="212">
        <v>2278007.8939999999</v>
      </c>
      <c r="L7387" s="212">
        <v>2554338.719</v>
      </c>
      <c r="M7387" s="212">
        <v>2830262.2420000001</v>
      </c>
      <c r="N7387" s="212">
        <v>3178960.6779999998</v>
      </c>
      <c r="O7387" s="212">
        <v>4223353.7769999998</v>
      </c>
      <c r="P7387" s="212">
        <v>4748259.2280000001</v>
      </c>
      <c r="Q7387" s="212">
        <v>3668487.406</v>
      </c>
      <c r="R7387" s="212">
        <v>4433311.7889999999</v>
      </c>
      <c r="S7387" s="212">
        <v>5257026.6229999997</v>
      </c>
      <c r="T7387" s="212">
        <v>5894505.4900000002</v>
      </c>
      <c r="U7387" s="212">
        <v>6266443.3310000002</v>
      </c>
    </row>
    <row r="7388" spans="1:21" x14ac:dyDescent="0.25">
      <c r="A7388" s="57" t="s">
        <v>405</v>
      </c>
      <c r="B7388" s="57" t="s">
        <v>5531</v>
      </c>
      <c r="C7388" s="212">
        <v>4637855.3430000003</v>
      </c>
      <c r="D7388" s="212">
        <v>4701878.8779999996</v>
      </c>
      <c r="E7388" s="212">
        <v>5144636.8689999999</v>
      </c>
      <c r="F7388" s="212">
        <v>4531527.9289999995</v>
      </c>
      <c r="G7388" s="212">
        <v>4500940.7580000004</v>
      </c>
      <c r="H7388" s="212">
        <v>4665668.2989999996</v>
      </c>
      <c r="I7388" s="212">
        <v>4672764.4019999998</v>
      </c>
      <c r="J7388" s="212">
        <v>4695571.273</v>
      </c>
      <c r="K7388" s="212">
        <v>5340353.7139999997</v>
      </c>
      <c r="L7388" s="212">
        <v>5759864.7300000004</v>
      </c>
      <c r="M7388" s="212">
        <v>6151425.21</v>
      </c>
      <c r="N7388" s="212">
        <v>6619846.818</v>
      </c>
      <c r="O7388" s="212">
        <v>8179800.1339999996</v>
      </c>
      <c r="P7388" s="212">
        <v>8637224.6420000009</v>
      </c>
      <c r="Q7388" s="212">
        <v>7772045.375</v>
      </c>
      <c r="R7388" s="212">
        <v>8645012.6940000001</v>
      </c>
      <c r="S7388" s="212">
        <v>10939784.166999999</v>
      </c>
      <c r="T7388" s="212">
        <v>11237114.817</v>
      </c>
      <c r="U7388" s="212">
        <v>11574327.416999999</v>
      </c>
    </row>
    <row r="7389" spans="1:21" x14ac:dyDescent="0.25">
      <c r="A7389" s="57" t="s">
        <v>1732</v>
      </c>
      <c r="B7389" s="57" t="s">
        <v>5532</v>
      </c>
      <c r="C7389" s="212">
        <v>275344.712</v>
      </c>
      <c r="D7389" s="212">
        <v>297517.538</v>
      </c>
      <c r="E7389" s="212">
        <v>293191.40999999997</v>
      </c>
      <c r="F7389" s="212">
        <v>328433.59899999999</v>
      </c>
      <c r="G7389" s="212">
        <v>367893.33600000001</v>
      </c>
      <c r="H7389" s="212">
        <v>348465.91499999998</v>
      </c>
      <c r="I7389" s="212">
        <v>471912.32900000003</v>
      </c>
      <c r="J7389" s="212">
        <v>546879.95200000005</v>
      </c>
      <c r="K7389" s="212">
        <v>503686.22200000001</v>
      </c>
      <c r="L7389" s="212">
        <v>551357.35600000003</v>
      </c>
      <c r="M7389" s="212">
        <v>581430.39</v>
      </c>
      <c r="N7389" s="212">
        <v>615728.027</v>
      </c>
      <c r="O7389" s="212">
        <v>816553.08100000001</v>
      </c>
      <c r="P7389" s="212">
        <v>867840.55</v>
      </c>
      <c r="Q7389" s="212">
        <v>865846.56</v>
      </c>
      <c r="R7389" s="212">
        <v>964179.50800000003</v>
      </c>
      <c r="S7389" s="212">
        <v>1063196.246</v>
      </c>
      <c r="T7389" s="212">
        <v>1089419.3430000001</v>
      </c>
      <c r="U7389" s="212">
        <v>1105609.6569999999</v>
      </c>
    </row>
    <row r="7390" spans="1:21" x14ac:dyDescent="0.25">
      <c r="A7390" s="57" t="s">
        <v>1526</v>
      </c>
      <c r="B7390" s="57" t="s">
        <v>5533</v>
      </c>
      <c r="C7390" s="212">
        <v>269832.65700000001</v>
      </c>
      <c r="D7390" s="212">
        <v>266540.59700000001</v>
      </c>
      <c r="E7390" s="212">
        <v>341277.946</v>
      </c>
      <c r="F7390" s="212">
        <v>308365.83500000002</v>
      </c>
      <c r="G7390" s="212">
        <v>315939.28999999998</v>
      </c>
      <c r="H7390" s="212">
        <v>299754.53600000002</v>
      </c>
      <c r="I7390" s="212">
        <v>312984.11200000002</v>
      </c>
      <c r="J7390" s="212">
        <v>326546.86499999999</v>
      </c>
      <c r="K7390" s="212">
        <v>442235.29</v>
      </c>
      <c r="L7390" s="212">
        <v>442973.36099999998</v>
      </c>
      <c r="M7390" s="212">
        <v>449140.41800000001</v>
      </c>
      <c r="N7390" s="212">
        <v>457280.16200000001</v>
      </c>
      <c r="O7390" s="212">
        <v>535113.74699999997</v>
      </c>
      <c r="P7390" s="212">
        <v>592759.74199999997</v>
      </c>
      <c r="Q7390" s="212">
        <v>545495.94499999995</v>
      </c>
      <c r="R7390" s="212">
        <v>575375.64599999995</v>
      </c>
      <c r="S7390" s="212">
        <v>730929.45</v>
      </c>
      <c r="T7390" s="212">
        <v>758657.61</v>
      </c>
      <c r="U7390" s="212">
        <v>805678.06499999994</v>
      </c>
    </row>
    <row r="7391" spans="1:21" x14ac:dyDescent="0.25">
      <c r="A7391" s="57" t="s">
        <v>603</v>
      </c>
      <c r="B7391" s="57" t="s">
        <v>5536</v>
      </c>
      <c r="C7391" s="212">
        <v>2917310.537</v>
      </c>
      <c r="D7391" s="212">
        <v>3109906.3670000001</v>
      </c>
      <c r="E7391" s="212">
        <v>2665672.3130000001</v>
      </c>
      <c r="F7391" s="212">
        <v>2633326.6919999998</v>
      </c>
      <c r="G7391" s="212">
        <v>2680713.5720000002</v>
      </c>
      <c r="H7391" s="212">
        <v>3185893.3679999998</v>
      </c>
      <c r="I7391" s="212">
        <v>3377856.05</v>
      </c>
      <c r="J7391" s="212">
        <v>4042394.9720000001</v>
      </c>
      <c r="K7391" s="212">
        <v>4891899.1009999998</v>
      </c>
      <c r="L7391" s="212">
        <v>5301669.7029999997</v>
      </c>
      <c r="M7391" s="212">
        <v>5593375.0439999998</v>
      </c>
      <c r="N7391" s="212">
        <v>6270339.6610000003</v>
      </c>
      <c r="O7391" s="212">
        <v>7205291.6320000002</v>
      </c>
      <c r="P7391" s="212">
        <v>7539788.4160000002</v>
      </c>
      <c r="Q7391" s="212">
        <v>6655348.0389999999</v>
      </c>
      <c r="R7391" s="212">
        <v>7508551.4309999999</v>
      </c>
      <c r="S7391" s="212">
        <v>8740323.0109999999</v>
      </c>
      <c r="T7391" s="212">
        <v>8910579.9120000005</v>
      </c>
      <c r="U7391" s="212">
        <v>9544480.7540000007</v>
      </c>
    </row>
    <row r="7392" spans="1:21" x14ac:dyDescent="0.25">
      <c r="A7392" s="57" t="s">
        <v>1170</v>
      </c>
      <c r="B7392" s="57" t="s">
        <v>5537</v>
      </c>
      <c r="C7392" s="212">
        <v>115339.064</v>
      </c>
      <c r="D7392" s="212">
        <v>144265.024</v>
      </c>
      <c r="E7392" s="212">
        <v>148762.31400000001</v>
      </c>
      <c r="F7392" s="212">
        <v>160529.46799999999</v>
      </c>
      <c r="G7392" s="212">
        <v>165954.94699999999</v>
      </c>
      <c r="H7392" s="212">
        <v>170022.85699999999</v>
      </c>
      <c r="I7392" s="212">
        <v>177400.13</v>
      </c>
      <c r="J7392" s="212">
        <v>203554.76699999999</v>
      </c>
      <c r="K7392" s="212">
        <v>231039.34899999999</v>
      </c>
      <c r="L7392" s="212">
        <v>274310.31699999998</v>
      </c>
      <c r="M7392" s="212">
        <v>309315.99400000001</v>
      </c>
      <c r="N7392" s="212">
        <v>345057.94799999997</v>
      </c>
      <c r="O7392" s="212">
        <v>410406.87900000002</v>
      </c>
      <c r="P7392" s="212">
        <v>454761.73499999999</v>
      </c>
      <c r="Q7392" s="212">
        <v>430995.80499999999</v>
      </c>
      <c r="R7392" s="212">
        <v>470302.94500000001</v>
      </c>
      <c r="S7392" s="212">
        <v>531592.16599999997</v>
      </c>
      <c r="T7392" s="212">
        <v>545983.53</v>
      </c>
      <c r="U7392" s="212">
        <v>593977.9</v>
      </c>
    </row>
    <row r="7393" spans="1:21" x14ac:dyDescent="0.25">
      <c r="A7393" s="57" t="s">
        <v>322</v>
      </c>
      <c r="B7393" s="57" t="s">
        <v>5539</v>
      </c>
      <c r="C7393" s="212">
        <v>2057414.8870000001</v>
      </c>
      <c r="D7393" s="212">
        <v>2323322.3820000002</v>
      </c>
      <c r="E7393" s="212">
        <v>2421761.503</v>
      </c>
      <c r="F7393" s="212">
        <v>1755900.503</v>
      </c>
      <c r="G7393" s="212">
        <v>1537491.9779999999</v>
      </c>
      <c r="H7393" s="212">
        <v>1821483.726</v>
      </c>
      <c r="I7393" s="212">
        <v>1963159.76</v>
      </c>
      <c r="J7393" s="212">
        <v>2180178.861</v>
      </c>
      <c r="K7393" s="212">
        <v>2040882.091</v>
      </c>
      <c r="L7393" s="212">
        <v>2305857.1290000002</v>
      </c>
      <c r="M7393" s="212">
        <v>2632262.844</v>
      </c>
      <c r="N7393" s="212">
        <v>2959945.5150000001</v>
      </c>
      <c r="O7393" s="212">
        <v>3092266.5970000001</v>
      </c>
      <c r="P7393" s="212">
        <v>3203252.0079999999</v>
      </c>
      <c r="Q7393" s="212">
        <v>3522481.483</v>
      </c>
      <c r="R7393" s="212">
        <v>4039943.801</v>
      </c>
      <c r="S7393" s="212">
        <v>4198338.9289999995</v>
      </c>
      <c r="T7393" s="212">
        <v>4278139.3720000004</v>
      </c>
      <c r="U7393" s="212">
        <v>4213332.0480000004</v>
      </c>
    </row>
    <row r="7394" spans="1:21" x14ac:dyDescent="0.25">
      <c r="A7394" s="57" t="s">
        <v>1733</v>
      </c>
      <c r="B7394" s="57" t="s">
        <v>5540</v>
      </c>
      <c r="C7394" s="212">
        <v>53582.358999999997</v>
      </c>
      <c r="D7394" s="212">
        <v>68112.775999999998</v>
      </c>
      <c r="E7394" s="212">
        <v>53046.065000000002</v>
      </c>
      <c r="F7394" s="212">
        <v>51275.811999999998</v>
      </c>
      <c r="G7394" s="212">
        <v>47053.932000000001</v>
      </c>
      <c r="H7394" s="212">
        <v>50837.341999999997</v>
      </c>
      <c r="I7394" s="212">
        <v>43693.356</v>
      </c>
      <c r="J7394" s="212">
        <v>52337.722000000002</v>
      </c>
      <c r="K7394" s="212">
        <v>49464.75</v>
      </c>
      <c r="L7394" s="212">
        <v>69952.680999999997</v>
      </c>
      <c r="M7394" s="212">
        <v>63514.868000000002</v>
      </c>
      <c r="N7394" s="212">
        <v>74818.981</v>
      </c>
      <c r="O7394" s="212">
        <v>115593.28</v>
      </c>
      <c r="P7394" s="212">
        <v>173893.04399999999</v>
      </c>
      <c r="Q7394" s="212">
        <v>152724.63</v>
      </c>
      <c r="R7394" s="212">
        <v>154525.682</v>
      </c>
      <c r="S7394" s="212">
        <v>188725.15599999999</v>
      </c>
      <c r="T7394" s="212">
        <v>376488.19099999999</v>
      </c>
      <c r="U7394" s="212">
        <v>341884.967</v>
      </c>
    </row>
    <row r="7395" spans="1:21" x14ac:dyDescent="0.25">
      <c r="A7395" s="57" t="s">
        <v>2029</v>
      </c>
      <c r="B7395" s="57" t="s">
        <v>5542</v>
      </c>
      <c r="C7395" s="212">
        <v>183277.481</v>
      </c>
      <c r="D7395" s="212">
        <v>245474.19699999999</v>
      </c>
      <c r="E7395" s="212">
        <v>176377.31599999999</v>
      </c>
      <c r="F7395" s="212">
        <v>164143.57800000001</v>
      </c>
      <c r="G7395" s="212">
        <v>165337.435</v>
      </c>
      <c r="H7395" s="212">
        <v>169642.49400000001</v>
      </c>
      <c r="I7395" s="212">
        <v>204826.82199999999</v>
      </c>
      <c r="J7395" s="212">
        <v>215349.503</v>
      </c>
      <c r="K7395" s="212">
        <v>236586.93100000001</v>
      </c>
      <c r="L7395" s="212">
        <v>300076.15999999997</v>
      </c>
      <c r="M7395" s="212">
        <v>289594.57900000003</v>
      </c>
      <c r="N7395" s="212">
        <v>334167.73599999998</v>
      </c>
      <c r="O7395" s="212">
        <v>512371.03899999999</v>
      </c>
      <c r="P7395" s="212">
        <v>709202.16</v>
      </c>
      <c r="Q7395" s="212">
        <v>465787.72600000002</v>
      </c>
      <c r="R7395" s="212">
        <v>553164.68599999999</v>
      </c>
      <c r="S7395" s="212">
        <v>756059.79099999997</v>
      </c>
      <c r="T7395" s="212">
        <v>1542600.9620000001</v>
      </c>
      <c r="U7395" s="212">
        <v>935829.27599999995</v>
      </c>
    </row>
    <row r="7396" spans="1:21" x14ac:dyDescent="0.25">
      <c r="A7396" s="57" t="s">
        <v>3436</v>
      </c>
      <c r="B7396" s="57" t="s">
        <v>5543</v>
      </c>
      <c r="C7396" s="212">
        <v>39595.911</v>
      </c>
      <c r="D7396" s="212">
        <v>62882.654999999999</v>
      </c>
      <c r="E7396" s="212">
        <v>48338.7</v>
      </c>
      <c r="F7396" s="212">
        <v>68310.400999999998</v>
      </c>
      <c r="G7396" s="212">
        <v>52936.834999999999</v>
      </c>
      <c r="H7396" s="212">
        <v>49963.046999999999</v>
      </c>
      <c r="I7396" s="212">
        <v>39440.47</v>
      </c>
      <c r="J7396" s="212">
        <v>58571.909</v>
      </c>
      <c r="K7396" s="212">
        <v>46884.04</v>
      </c>
      <c r="L7396" s="212">
        <v>61215.483999999997</v>
      </c>
      <c r="M7396" s="212">
        <v>77491.694000000003</v>
      </c>
      <c r="N7396" s="212">
        <v>69479.119000000006</v>
      </c>
      <c r="O7396" s="212">
        <v>118967.80899999999</v>
      </c>
      <c r="P7396" s="212">
        <v>217422.46299999999</v>
      </c>
      <c r="Q7396" s="212">
        <v>158552.6</v>
      </c>
      <c r="R7396" s="212">
        <v>178511.47200000001</v>
      </c>
      <c r="S7396" s="212">
        <v>268734.98100000003</v>
      </c>
      <c r="T7396" s="212">
        <v>208145.024</v>
      </c>
      <c r="U7396" s="212">
        <v>228435.36799999999</v>
      </c>
    </row>
    <row r="7397" spans="1:21" x14ac:dyDescent="0.25">
      <c r="A7397" s="57" t="s">
        <v>9943</v>
      </c>
      <c r="B7397" s="57" t="s">
        <v>9944</v>
      </c>
      <c r="C7397" s="212">
        <v>297388.49800000002</v>
      </c>
      <c r="D7397" s="212">
        <v>311588.19199999998</v>
      </c>
      <c r="E7397" s="212">
        <v>263430.804</v>
      </c>
      <c r="F7397" s="212">
        <v>247004.4</v>
      </c>
      <c r="G7397" s="212">
        <v>239859.42600000001</v>
      </c>
      <c r="H7397" s="212">
        <v>226223.80100000001</v>
      </c>
      <c r="I7397" s="212">
        <v>222601.334</v>
      </c>
      <c r="J7397" s="212">
        <v>227698.655</v>
      </c>
      <c r="K7397" s="212">
        <v>249456.296</v>
      </c>
      <c r="L7397" s="212">
        <v>276386.56599999999</v>
      </c>
      <c r="M7397" s="212">
        <v>300974.58799999999</v>
      </c>
      <c r="N7397" s="212">
        <v>328692.86700000003</v>
      </c>
      <c r="O7397" s="212">
        <v>381006.64199999999</v>
      </c>
      <c r="P7397" s="212">
        <v>487869.3</v>
      </c>
      <c r="Q7397" s="212">
        <v>397660.14799999999</v>
      </c>
      <c r="R7397" s="212">
        <v>377535.02399999998</v>
      </c>
      <c r="S7397" s="212">
        <v>489264.114</v>
      </c>
      <c r="T7397" s="212">
        <v>717876.24399999995</v>
      </c>
      <c r="U7397" s="212">
        <v>726837.22499999998</v>
      </c>
    </row>
    <row r="7398" spans="1:21" x14ac:dyDescent="0.25">
      <c r="A7398" s="57" t="s">
        <v>363</v>
      </c>
      <c r="B7398" s="57" t="s">
        <v>5547</v>
      </c>
      <c r="C7398" s="212">
        <v>5912742.2170000002</v>
      </c>
      <c r="D7398" s="212">
        <v>8342395.7189999996</v>
      </c>
      <c r="E7398" s="212">
        <v>9048025.5460000001</v>
      </c>
      <c r="F7398" s="212">
        <v>6980903.1030000001</v>
      </c>
      <c r="G7398" s="212">
        <v>5917058.9220000003</v>
      </c>
      <c r="H7398" s="212">
        <v>6766874.5769999996</v>
      </c>
      <c r="I7398" s="212">
        <v>7893440.8619999997</v>
      </c>
      <c r="J7398" s="212">
        <v>8297362.6119999997</v>
      </c>
      <c r="K7398" s="212">
        <v>9413764.466</v>
      </c>
      <c r="L7398" s="212">
        <v>11085207.257999999</v>
      </c>
      <c r="M7398" s="212">
        <v>10737846.767999999</v>
      </c>
      <c r="N7398" s="212">
        <v>11398952.252</v>
      </c>
      <c r="O7398" s="212">
        <v>14710778.249</v>
      </c>
      <c r="P7398" s="212">
        <v>20984956.456</v>
      </c>
      <c r="Q7398" s="212">
        <v>21389949.649999999</v>
      </c>
      <c r="R7398" s="212">
        <v>21983547.243000001</v>
      </c>
      <c r="S7398" s="212">
        <v>24973261.331</v>
      </c>
      <c r="T7398" s="212">
        <v>28006681.776999999</v>
      </c>
      <c r="U7398" s="212">
        <v>31274258.932999998</v>
      </c>
    </row>
    <row r="7399" spans="1:21" x14ac:dyDescent="0.25">
      <c r="A7399" s="57" t="s">
        <v>9945</v>
      </c>
      <c r="B7399" s="57" t="s">
        <v>9946</v>
      </c>
      <c r="C7399" s="212">
        <v>69575.544999999998</v>
      </c>
      <c r="D7399" s="212">
        <v>99163.245999999999</v>
      </c>
      <c r="E7399" s="212">
        <v>76118.525999999998</v>
      </c>
      <c r="F7399" s="212">
        <v>46371.548000000003</v>
      </c>
      <c r="G7399" s="212">
        <v>18919.003000000001</v>
      </c>
      <c r="H7399" s="212">
        <v>25010.225999999999</v>
      </c>
      <c r="I7399" s="212">
        <v>41083.182000000001</v>
      </c>
      <c r="J7399" s="212">
        <v>33327.982000000004</v>
      </c>
      <c r="K7399" s="212">
        <v>24867.304</v>
      </c>
      <c r="L7399" s="212">
        <v>47154.495000000003</v>
      </c>
      <c r="M7399" s="212">
        <v>25778.285</v>
      </c>
      <c r="N7399" s="212">
        <v>33597.722999999998</v>
      </c>
      <c r="O7399" s="212">
        <v>34715.847000000002</v>
      </c>
      <c r="P7399" s="212">
        <v>43459.684000000001</v>
      </c>
      <c r="Q7399" s="212">
        <v>31198.526999999998</v>
      </c>
      <c r="R7399" s="212">
        <v>49568.803</v>
      </c>
      <c r="S7399" s="212">
        <v>41155.578999999998</v>
      </c>
      <c r="T7399" s="212">
        <v>25768.092000000001</v>
      </c>
      <c r="U7399" s="212">
        <v>37665.908000000003</v>
      </c>
    </row>
    <row r="7400" spans="1:21" x14ac:dyDescent="0.25">
      <c r="A7400" s="57" t="s">
        <v>3628</v>
      </c>
      <c r="B7400" s="57" t="s">
        <v>5548</v>
      </c>
      <c r="C7400" s="212">
        <v>78550.375</v>
      </c>
      <c r="D7400" s="212">
        <v>120337.414</v>
      </c>
      <c r="E7400" s="212">
        <v>113367.357</v>
      </c>
      <c r="F7400" s="212">
        <v>53978.341</v>
      </c>
      <c r="G7400" s="212">
        <v>47117.078999999998</v>
      </c>
      <c r="H7400" s="212">
        <v>54723.321000000004</v>
      </c>
      <c r="I7400" s="212">
        <v>70583.270999999993</v>
      </c>
      <c r="J7400" s="212">
        <v>60564.358999999997</v>
      </c>
      <c r="K7400" s="212">
        <v>51305.510999999999</v>
      </c>
      <c r="L7400" s="212">
        <v>55326.243000000002</v>
      </c>
      <c r="M7400" s="212">
        <v>51843.180999999997</v>
      </c>
      <c r="N7400" s="212">
        <v>47452.875999999997</v>
      </c>
      <c r="O7400" s="212">
        <v>67142.210000000006</v>
      </c>
      <c r="P7400" s="212">
        <v>89623.873999999996</v>
      </c>
      <c r="Q7400" s="212">
        <v>78581.856</v>
      </c>
      <c r="R7400" s="212">
        <v>86927.962</v>
      </c>
      <c r="S7400" s="212">
        <v>119106.23299999999</v>
      </c>
      <c r="T7400" s="212">
        <v>134992.818</v>
      </c>
      <c r="U7400" s="212">
        <v>156979.01999999999</v>
      </c>
    </row>
    <row r="7401" spans="1:21" x14ac:dyDescent="0.25">
      <c r="A7401" s="57" t="s">
        <v>2873</v>
      </c>
      <c r="B7401" s="57" t="s">
        <v>5552</v>
      </c>
      <c r="C7401" s="212">
        <v>122340.90700000001</v>
      </c>
      <c r="D7401" s="212">
        <v>101194.534</v>
      </c>
      <c r="E7401" s="212">
        <v>79266.335000000006</v>
      </c>
      <c r="F7401" s="212">
        <v>34048.294000000002</v>
      </c>
      <c r="G7401" s="212">
        <v>41893.711000000003</v>
      </c>
      <c r="H7401" s="212">
        <v>39782.713000000003</v>
      </c>
      <c r="I7401" s="212">
        <v>42820.41</v>
      </c>
      <c r="J7401" s="212">
        <v>47003.169000000002</v>
      </c>
      <c r="K7401" s="212">
        <v>76894.038</v>
      </c>
      <c r="L7401" s="212">
        <v>123668.179</v>
      </c>
      <c r="M7401" s="212">
        <v>116204.431</v>
      </c>
      <c r="N7401" s="212">
        <v>112546.481</v>
      </c>
      <c r="O7401" s="212">
        <v>170780.30300000001</v>
      </c>
      <c r="P7401" s="212">
        <v>236010.679</v>
      </c>
      <c r="Q7401" s="212">
        <v>169541.76800000001</v>
      </c>
      <c r="R7401" s="212">
        <v>322990.15899999999</v>
      </c>
      <c r="S7401" s="212">
        <v>302857.80499999999</v>
      </c>
      <c r="T7401" s="212">
        <v>275082.74</v>
      </c>
      <c r="U7401" s="212">
        <v>321709.90100000001</v>
      </c>
    </row>
    <row r="7402" spans="1:21" x14ac:dyDescent="0.25">
      <c r="A7402" s="57" t="s">
        <v>9947</v>
      </c>
      <c r="B7402" s="57" t="s">
        <v>9948</v>
      </c>
      <c r="C7402" s="212">
        <v>983.73099999999999</v>
      </c>
      <c r="D7402" s="212">
        <v>4869.2870000000003</v>
      </c>
      <c r="E7402" s="212">
        <v>6562.1329999999998</v>
      </c>
      <c r="F7402" s="212">
        <v>5246.8969999999999</v>
      </c>
      <c r="G7402" s="212">
        <v>4330.7089999999998</v>
      </c>
      <c r="H7402" s="212">
        <v>4448.067</v>
      </c>
      <c r="I7402" s="212">
        <v>4675.1570000000002</v>
      </c>
      <c r="J7402" s="212">
        <v>351.01600000000002</v>
      </c>
      <c r="K7402" s="212">
        <v>814.803</v>
      </c>
      <c r="L7402" s="212">
        <v>48.701000000000001</v>
      </c>
      <c r="M7402" s="212">
        <v>17.788</v>
      </c>
      <c r="N7402" s="212">
        <v>0</v>
      </c>
      <c r="O7402" s="212">
        <v>365.36200000000002</v>
      </c>
      <c r="P7402" s="212"/>
      <c r="Q7402" s="212"/>
      <c r="R7402" s="212"/>
      <c r="S7402" s="212"/>
      <c r="T7402" s="212"/>
      <c r="U7402" s="212"/>
    </row>
    <row r="7403" spans="1:21" x14ac:dyDescent="0.25">
      <c r="A7403" s="57" t="s">
        <v>9949</v>
      </c>
      <c r="B7403" s="57" t="s">
        <v>9950</v>
      </c>
      <c r="C7403" s="212">
        <v>412855.95199999999</v>
      </c>
      <c r="D7403" s="212">
        <v>442750.64799999999</v>
      </c>
      <c r="E7403" s="212">
        <v>396873.96399999998</v>
      </c>
      <c r="F7403" s="212">
        <v>227912.285</v>
      </c>
      <c r="G7403" s="212">
        <v>308470.87699999998</v>
      </c>
      <c r="H7403" s="212">
        <v>269817.69400000002</v>
      </c>
      <c r="I7403" s="212">
        <v>253686.35699999999</v>
      </c>
      <c r="J7403" s="212">
        <v>260623.43299999999</v>
      </c>
      <c r="K7403" s="212">
        <v>294307.54300000001</v>
      </c>
      <c r="L7403" s="212">
        <v>329877.23700000002</v>
      </c>
      <c r="M7403" s="212">
        <v>278117.95600000001</v>
      </c>
      <c r="N7403" s="212">
        <v>313056.39</v>
      </c>
      <c r="O7403" s="212">
        <v>436989.61499999999</v>
      </c>
      <c r="P7403" s="212">
        <v>566107.52399999998</v>
      </c>
      <c r="Q7403" s="212">
        <v>472597.42700000003</v>
      </c>
      <c r="R7403" s="212">
        <v>578818.62399999995</v>
      </c>
      <c r="S7403" s="212">
        <v>693848.33200000005</v>
      </c>
      <c r="T7403" s="212">
        <v>676767.83299999998</v>
      </c>
      <c r="U7403" s="212">
        <v>697130.98600000003</v>
      </c>
    </row>
    <row r="7404" spans="1:21" x14ac:dyDescent="0.25">
      <c r="A7404" s="57" t="s">
        <v>367</v>
      </c>
      <c r="B7404" s="57" t="s">
        <v>5555</v>
      </c>
      <c r="C7404" s="212">
        <v>2843187.102</v>
      </c>
      <c r="D7404" s="212">
        <v>3103389.9550000001</v>
      </c>
      <c r="E7404" s="212">
        <v>3208379.9440000001</v>
      </c>
      <c r="F7404" s="212">
        <v>3253667.5529999998</v>
      </c>
      <c r="G7404" s="212">
        <v>3431435.3810000001</v>
      </c>
      <c r="H7404" s="212">
        <v>3377415.1919999998</v>
      </c>
      <c r="I7404" s="212">
        <v>3690983.656</v>
      </c>
      <c r="J7404" s="212">
        <v>3852059.6170000001</v>
      </c>
      <c r="K7404" s="212">
        <v>4584858.4639999997</v>
      </c>
      <c r="L7404" s="212">
        <v>5217291.0860000001</v>
      </c>
      <c r="M7404" s="212">
        <v>5627802.6619999995</v>
      </c>
      <c r="N7404" s="212">
        <v>6223724.9359999998</v>
      </c>
      <c r="O7404" s="212">
        <v>7247646.0219999999</v>
      </c>
      <c r="P7404" s="212">
        <v>8498966.3660000004</v>
      </c>
      <c r="Q7404" s="212">
        <v>8364302.4280000003</v>
      </c>
      <c r="R7404" s="212">
        <v>8786550.2420000006</v>
      </c>
      <c r="S7404" s="212">
        <v>9948800.9519999996</v>
      </c>
      <c r="T7404" s="212">
        <v>10488552.882999999</v>
      </c>
      <c r="U7404" s="212">
        <v>11595762.51</v>
      </c>
    </row>
    <row r="7405" spans="1:21" x14ac:dyDescent="0.25">
      <c r="A7405" s="57" t="s">
        <v>84</v>
      </c>
      <c r="B7405" s="57" t="s">
        <v>5556</v>
      </c>
      <c r="C7405" s="212">
        <v>4242894.392</v>
      </c>
      <c r="D7405" s="212">
        <v>4252259.6529999999</v>
      </c>
      <c r="E7405" s="212">
        <v>4299849.2470000004</v>
      </c>
      <c r="F7405" s="212">
        <v>4219122.6940000001</v>
      </c>
      <c r="G7405" s="212">
        <v>3892677.1579999998</v>
      </c>
      <c r="H7405" s="212">
        <v>3756543.9939999999</v>
      </c>
      <c r="I7405" s="212">
        <v>4091421.5830000001</v>
      </c>
      <c r="J7405" s="212">
        <v>4333326.9210000001</v>
      </c>
      <c r="K7405" s="212">
        <v>4665180.9139999999</v>
      </c>
      <c r="L7405" s="212">
        <v>5267161.5039999997</v>
      </c>
      <c r="M7405" s="212">
        <v>5706935.1890000002</v>
      </c>
      <c r="N7405" s="212">
        <v>6464068.5319999997</v>
      </c>
      <c r="O7405" s="212">
        <v>8117760.9340000004</v>
      </c>
      <c r="P7405" s="212">
        <v>9878807.0439999998</v>
      </c>
      <c r="Q7405" s="212">
        <v>8973074.2009999994</v>
      </c>
      <c r="R7405" s="212">
        <v>10232719.988</v>
      </c>
      <c r="S7405" s="212">
        <v>12466183.692</v>
      </c>
      <c r="T7405" s="212">
        <v>13296372.994999999</v>
      </c>
      <c r="U7405" s="212">
        <v>14582756.342</v>
      </c>
    </row>
    <row r="7406" spans="1:21" x14ac:dyDescent="0.25">
      <c r="A7406" s="57" t="s">
        <v>2226</v>
      </c>
      <c r="B7406" s="57" t="s">
        <v>5557</v>
      </c>
      <c r="C7406" s="212">
        <v>1287551.8600000001</v>
      </c>
      <c r="D7406" s="212">
        <v>1816322.5430000001</v>
      </c>
      <c r="E7406" s="212">
        <v>2050889.855</v>
      </c>
      <c r="F7406" s="212">
        <v>1912540.6839999999</v>
      </c>
      <c r="G7406" s="212">
        <v>1915460.723</v>
      </c>
      <c r="H7406" s="212">
        <v>1729695.3689999999</v>
      </c>
      <c r="I7406" s="212">
        <v>1577580.115</v>
      </c>
      <c r="J7406" s="212">
        <v>1574635.925</v>
      </c>
      <c r="K7406" s="212">
        <v>1664041.7120000001</v>
      </c>
      <c r="L7406" s="212">
        <v>1753997.1580000001</v>
      </c>
      <c r="M7406" s="212">
        <v>1992741.3689999999</v>
      </c>
      <c r="N7406" s="212">
        <v>2078482.24</v>
      </c>
      <c r="O7406" s="212">
        <v>2047478.348</v>
      </c>
      <c r="P7406" s="212">
        <v>2381393.2250000001</v>
      </c>
      <c r="Q7406" s="212">
        <v>2685579.69</v>
      </c>
      <c r="R7406" s="212">
        <v>2265193.8560000001</v>
      </c>
      <c r="S7406" s="212">
        <v>2358040.9049999998</v>
      </c>
      <c r="T7406" s="212">
        <v>2099276.4569999999</v>
      </c>
      <c r="U7406" s="212">
        <v>2325047.5690000001</v>
      </c>
    </row>
    <row r="7407" spans="1:21" x14ac:dyDescent="0.25">
      <c r="A7407" s="57" t="s">
        <v>912</v>
      </c>
      <c r="B7407" s="57" t="s">
        <v>5558</v>
      </c>
      <c r="C7407" s="212">
        <v>3421282.6690000002</v>
      </c>
      <c r="D7407" s="212">
        <v>3588857.0759999999</v>
      </c>
      <c r="E7407" s="212">
        <v>3945333.6609999998</v>
      </c>
      <c r="F7407" s="212">
        <v>3576144.3</v>
      </c>
      <c r="G7407" s="212">
        <v>3419794.321</v>
      </c>
      <c r="H7407" s="212">
        <v>3553407.5150000001</v>
      </c>
      <c r="I7407" s="212">
        <v>4045375.7439999999</v>
      </c>
      <c r="J7407" s="212">
        <v>3527575.8229999999</v>
      </c>
      <c r="K7407" s="212">
        <v>3702856.6490000002</v>
      </c>
      <c r="L7407" s="212">
        <v>4767138.2529999996</v>
      </c>
      <c r="M7407" s="212">
        <v>4699569.8470000001</v>
      </c>
      <c r="N7407" s="212">
        <v>5111091.2259999998</v>
      </c>
      <c r="O7407" s="212">
        <v>6241206.4670000002</v>
      </c>
      <c r="P7407" s="212">
        <v>7364317.0640000002</v>
      </c>
      <c r="Q7407" s="212">
        <v>8175671.2520000003</v>
      </c>
      <c r="R7407" s="212">
        <v>8104522.6969999997</v>
      </c>
      <c r="S7407" s="212">
        <v>8586948.0260000005</v>
      </c>
      <c r="T7407" s="212">
        <v>9039012.4419999998</v>
      </c>
      <c r="U7407" s="212">
        <v>10003183.852</v>
      </c>
    </row>
    <row r="7408" spans="1:21" x14ac:dyDescent="0.25">
      <c r="A7408" s="57" t="s">
        <v>3640</v>
      </c>
      <c r="B7408" s="57" t="s">
        <v>5559</v>
      </c>
      <c r="C7408" s="212">
        <v>125982.803</v>
      </c>
      <c r="D7408" s="212">
        <v>172505.22500000001</v>
      </c>
      <c r="E7408" s="212">
        <v>175384.897</v>
      </c>
      <c r="F7408" s="212">
        <v>196028.97700000001</v>
      </c>
      <c r="G7408" s="212">
        <v>189136.21100000001</v>
      </c>
      <c r="H7408" s="212">
        <v>122747.254</v>
      </c>
      <c r="I7408" s="212">
        <v>137394.90299999999</v>
      </c>
      <c r="J7408" s="212">
        <v>138768.41</v>
      </c>
      <c r="K7408" s="212">
        <v>157250.147</v>
      </c>
      <c r="L7408" s="212">
        <v>183524.639</v>
      </c>
      <c r="M7408" s="212">
        <v>211397.18700000001</v>
      </c>
      <c r="N7408" s="212">
        <v>199334.97399999999</v>
      </c>
      <c r="O7408" s="212">
        <v>216642.43900000001</v>
      </c>
      <c r="P7408" s="212">
        <v>248996.217</v>
      </c>
      <c r="Q7408" s="212">
        <v>302544.348</v>
      </c>
      <c r="R7408" s="212">
        <v>323328.48</v>
      </c>
      <c r="S7408" s="212">
        <v>272750.40299999999</v>
      </c>
      <c r="T7408" s="212">
        <v>287203.62599999999</v>
      </c>
      <c r="U7408" s="212">
        <v>293923.02299999999</v>
      </c>
    </row>
    <row r="7409" spans="1:21" x14ac:dyDescent="0.25">
      <c r="A7409" s="57" t="s">
        <v>2499</v>
      </c>
      <c r="B7409" s="57" t="s">
        <v>5560</v>
      </c>
      <c r="C7409" s="212">
        <v>458232.30499999999</v>
      </c>
      <c r="D7409" s="212">
        <v>493952.93199999997</v>
      </c>
      <c r="E7409" s="212">
        <v>571240.87</v>
      </c>
      <c r="F7409" s="212">
        <v>543698.15399999998</v>
      </c>
      <c r="G7409" s="212">
        <v>744702.93599999999</v>
      </c>
      <c r="H7409" s="212">
        <v>708694.55700000003</v>
      </c>
      <c r="I7409" s="212">
        <v>823897.57900000003</v>
      </c>
      <c r="J7409" s="212">
        <v>976168.853</v>
      </c>
      <c r="K7409" s="212">
        <v>1151591.868</v>
      </c>
      <c r="L7409" s="212">
        <v>1414030.216</v>
      </c>
      <c r="M7409" s="212">
        <v>1399594.1229999999</v>
      </c>
      <c r="N7409" s="212">
        <v>1477502.314</v>
      </c>
      <c r="O7409" s="212">
        <v>1431364.3970000001</v>
      </c>
      <c r="P7409" s="212">
        <v>1453219.175</v>
      </c>
      <c r="Q7409" s="212">
        <v>1340668.4990000001</v>
      </c>
      <c r="R7409" s="212">
        <v>1432548.3670000001</v>
      </c>
      <c r="S7409" s="212">
        <v>1582118.7279999999</v>
      </c>
      <c r="T7409" s="212">
        <v>1778889.0079999999</v>
      </c>
      <c r="U7409" s="212">
        <v>1905638.64</v>
      </c>
    </row>
    <row r="7410" spans="1:21" x14ac:dyDescent="0.25">
      <c r="A7410" s="57" t="s">
        <v>50</v>
      </c>
      <c r="B7410" s="57" t="s">
        <v>5561</v>
      </c>
      <c r="C7410" s="212">
        <v>14532916.271</v>
      </c>
      <c r="D7410" s="212">
        <v>15893423.267999999</v>
      </c>
      <c r="E7410" s="212">
        <v>15086131.411</v>
      </c>
      <c r="F7410" s="212">
        <v>14116955.392000001</v>
      </c>
      <c r="G7410" s="212">
        <v>12154601.187000001</v>
      </c>
      <c r="H7410" s="212">
        <v>11997320.571</v>
      </c>
      <c r="I7410" s="212">
        <v>11182994.572000001</v>
      </c>
      <c r="J7410" s="212">
        <v>11661414.498</v>
      </c>
      <c r="K7410" s="212">
        <v>11699849.868000001</v>
      </c>
      <c r="L7410" s="212">
        <v>12196518.206</v>
      </c>
      <c r="M7410" s="212">
        <v>13492775.795</v>
      </c>
      <c r="N7410" s="212">
        <v>14400647.786</v>
      </c>
      <c r="O7410" s="212">
        <v>16180748.377</v>
      </c>
      <c r="P7410" s="212">
        <v>17768027.366999999</v>
      </c>
      <c r="Q7410" s="212">
        <v>17044470.710999999</v>
      </c>
      <c r="R7410" s="212">
        <v>17367176.936999999</v>
      </c>
      <c r="S7410" s="212">
        <v>20971385.971999999</v>
      </c>
      <c r="T7410" s="212">
        <v>19917934.557999998</v>
      </c>
      <c r="U7410" s="212">
        <v>19821614.666000001</v>
      </c>
    </row>
    <row r="7411" spans="1:21" x14ac:dyDescent="0.25">
      <c r="A7411" s="57" t="s">
        <v>2883</v>
      </c>
      <c r="B7411" s="57" t="s">
        <v>5562</v>
      </c>
      <c r="C7411" s="212">
        <v>64203.792000000001</v>
      </c>
      <c r="D7411" s="212">
        <v>30072.848999999998</v>
      </c>
      <c r="E7411" s="212">
        <v>68773.735000000001</v>
      </c>
      <c r="F7411" s="212">
        <v>68075.599000000002</v>
      </c>
      <c r="G7411" s="212">
        <v>40119.614000000001</v>
      </c>
      <c r="H7411" s="212">
        <v>36264.588000000003</v>
      </c>
      <c r="I7411" s="212">
        <v>44430.089</v>
      </c>
      <c r="J7411" s="212">
        <v>61024.124000000003</v>
      </c>
      <c r="K7411" s="212">
        <v>96146.229000000007</v>
      </c>
      <c r="L7411" s="212">
        <v>84169.737999999998</v>
      </c>
      <c r="M7411" s="212">
        <v>107747.89599999999</v>
      </c>
      <c r="N7411" s="212">
        <v>129652.633</v>
      </c>
      <c r="O7411" s="212">
        <v>95605.118000000002</v>
      </c>
      <c r="P7411" s="212">
        <v>93138.857000000004</v>
      </c>
      <c r="Q7411" s="212">
        <v>63843.391000000003</v>
      </c>
      <c r="R7411" s="212">
        <v>76764.039000000004</v>
      </c>
      <c r="S7411" s="212">
        <v>48707.216999999997</v>
      </c>
      <c r="T7411" s="212">
        <v>86474.192999999999</v>
      </c>
      <c r="U7411" s="212">
        <v>123500.929</v>
      </c>
    </row>
    <row r="7412" spans="1:21" x14ac:dyDescent="0.25">
      <c r="A7412" s="57" t="s">
        <v>4374</v>
      </c>
      <c r="B7412" s="57" t="s">
        <v>5563</v>
      </c>
      <c r="C7412" s="212">
        <v>1018012.452</v>
      </c>
      <c r="D7412" s="212">
        <v>1159255.084</v>
      </c>
      <c r="E7412" s="212">
        <v>999084.17599999998</v>
      </c>
      <c r="F7412" s="212">
        <v>916992.43</v>
      </c>
      <c r="G7412" s="212">
        <v>1201075.709</v>
      </c>
      <c r="H7412" s="212">
        <v>1168961.058</v>
      </c>
      <c r="I7412" s="212">
        <v>1055795.3829999999</v>
      </c>
      <c r="J7412" s="212">
        <v>1164769.135</v>
      </c>
      <c r="K7412" s="212">
        <v>1316076.23</v>
      </c>
      <c r="L7412" s="212">
        <v>1575474.45</v>
      </c>
      <c r="M7412" s="212">
        <v>1576000.8489999999</v>
      </c>
      <c r="N7412" s="212">
        <v>1681413.808</v>
      </c>
      <c r="O7412" s="212">
        <v>1816864.659</v>
      </c>
      <c r="P7412" s="212">
        <v>1974098.7139999999</v>
      </c>
      <c r="Q7412" s="212">
        <v>2254748.7340000002</v>
      </c>
      <c r="R7412" s="212">
        <v>2529227.8420000002</v>
      </c>
      <c r="S7412" s="212">
        <v>2996365.6430000002</v>
      </c>
      <c r="T7412" s="212">
        <v>3169760.8709999998</v>
      </c>
      <c r="U7412" s="212">
        <v>3475482.554</v>
      </c>
    </row>
    <row r="7413" spans="1:21" x14ac:dyDescent="0.25">
      <c r="A7413" s="57" t="s">
        <v>746</v>
      </c>
      <c r="B7413" s="57" t="s">
        <v>5564</v>
      </c>
      <c r="C7413" s="212">
        <v>247729.114</v>
      </c>
      <c r="D7413" s="212">
        <v>266771.21500000003</v>
      </c>
      <c r="E7413" s="212">
        <v>516034.85200000001</v>
      </c>
      <c r="F7413" s="212">
        <v>610473.07999999996</v>
      </c>
      <c r="G7413" s="212">
        <v>539854.37699999998</v>
      </c>
      <c r="H7413" s="212">
        <v>554035.90899999999</v>
      </c>
      <c r="I7413" s="212">
        <v>514214.13900000002</v>
      </c>
      <c r="J7413" s="212">
        <v>525102.82900000003</v>
      </c>
      <c r="K7413" s="212">
        <v>508191.97100000002</v>
      </c>
      <c r="L7413" s="212">
        <v>382888.424</v>
      </c>
      <c r="M7413" s="212">
        <v>377905.57799999998</v>
      </c>
      <c r="N7413" s="212">
        <v>404657.05499999999</v>
      </c>
      <c r="O7413" s="212">
        <v>482123.821</v>
      </c>
      <c r="P7413" s="212">
        <v>621972.85400000005</v>
      </c>
      <c r="Q7413" s="212">
        <v>702572.51399999997</v>
      </c>
      <c r="R7413" s="212">
        <v>783404.76899999997</v>
      </c>
      <c r="S7413" s="212">
        <v>980361.71699999995</v>
      </c>
      <c r="T7413" s="212">
        <v>1212984.844</v>
      </c>
      <c r="U7413" s="212">
        <v>1318471.6000000001</v>
      </c>
    </row>
    <row r="7414" spans="1:21" x14ac:dyDescent="0.25">
      <c r="A7414" s="57" t="s">
        <v>511</v>
      </c>
      <c r="B7414" s="57" t="s">
        <v>5565</v>
      </c>
      <c r="C7414" s="212">
        <v>863864.09400000004</v>
      </c>
      <c r="D7414" s="212">
        <v>1023331.2929999999</v>
      </c>
      <c r="E7414" s="212">
        <v>952086.55</v>
      </c>
      <c r="F7414" s="212">
        <v>876057.522</v>
      </c>
      <c r="G7414" s="212">
        <v>907493.46400000004</v>
      </c>
      <c r="H7414" s="212">
        <v>830446.97699999996</v>
      </c>
      <c r="I7414" s="212">
        <v>901428.696</v>
      </c>
      <c r="J7414" s="212">
        <v>979148.07900000003</v>
      </c>
      <c r="K7414" s="212">
        <v>1213392.926</v>
      </c>
      <c r="L7414" s="212">
        <v>1590450.8910000001</v>
      </c>
      <c r="M7414" s="212">
        <v>1543630.781</v>
      </c>
      <c r="N7414" s="212">
        <v>1628888.4210000001</v>
      </c>
      <c r="O7414" s="212">
        <v>1689212.942</v>
      </c>
      <c r="P7414" s="212">
        <v>1846382.594</v>
      </c>
      <c r="Q7414" s="212">
        <v>1990972.675</v>
      </c>
      <c r="R7414" s="212">
        <v>2215857.7119999998</v>
      </c>
      <c r="S7414" s="212">
        <v>2543201.4180000001</v>
      </c>
      <c r="T7414" s="212">
        <v>2163303.6490000002</v>
      </c>
      <c r="U7414" s="212">
        <v>2602100.8280000002</v>
      </c>
    </row>
    <row r="7415" spans="1:21" x14ac:dyDescent="0.25">
      <c r="A7415" s="57" t="s">
        <v>9951</v>
      </c>
      <c r="B7415" s="57" t="s">
        <v>9952</v>
      </c>
      <c r="C7415" s="212">
        <v>601382.38300000003</v>
      </c>
      <c r="D7415" s="212">
        <v>566009.71299999999</v>
      </c>
      <c r="E7415" s="212">
        <v>582353.09699999995</v>
      </c>
      <c r="F7415" s="212">
        <v>431444.40600000002</v>
      </c>
      <c r="G7415" s="212">
        <v>440940.97399999999</v>
      </c>
      <c r="H7415" s="212">
        <v>545823.60900000005</v>
      </c>
      <c r="I7415" s="212">
        <v>370687.02600000001</v>
      </c>
      <c r="J7415" s="212">
        <v>426567.17</v>
      </c>
      <c r="K7415" s="212">
        <v>657476.52899999998</v>
      </c>
      <c r="L7415" s="212">
        <v>857304.10499999998</v>
      </c>
      <c r="M7415" s="212">
        <v>1036270.383</v>
      </c>
      <c r="N7415" s="212">
        <v>1035131.1040000001</v>
      </c>
      <c r="O7415" s="212">
        <v>1291076.9680000001</v>
      </c>
      <c r="P7415" s="212">
        <v>6226769.8550000004</v>
      </c>
      <c r="Q7415" s="212">
        <v>875632.52500000002</v>
      </c>
      <c r="R7415" s="212">
        <v>1840899.8119999999</v>
      </c>
      <c r="S7415" s="212">
        <v>3746454.82</v>
      </c>
      <c r="T7415" s="212">
        <v>3165623.7760000001</v>
      </c>
      <c r="U7415" s="212">
        <v>2393049.4589999998</v>
      </c>
    </row>
    <row r="7416" spans="1:21" x14ac:dyDescent="0.25">
      <c r="A7416" s="57" t="s">
        <v>3566</v>
      </c>
      <c r="B7416" s="57" t="s">
        <v>5567</v>
      </c>
      <c r="C7416" s="212">
        <v>127939.06200000001</v>
      </c>
      <c r="D7416" s="212">
        <v>110152.899</v>
      </c>
      <c r="E7416" s="212">
        <v>113375.15700000001</v>
      </c>
      <c r="F7416" s="212">
        <v>111451.697</v>
      </c>
      <c r="G7416" s="212">
        <v>105176.637</v>
      </c>
      <c r="H7416" s="212">
        <v>112159.378</v>
      </c>
      <c r="I7416" s="212">
        <v>97952.038</v>
      </c>
      <c r="J7416" s="212">
        <v>104757.21799999999</v>
      </c>
      <c r="K7416" s="212">
        <v>120662.23699999999</v>
      </c>
      <c r="L7416" s="212">
        <v>160838.02499999999</v>
      </c>
      <c r="M7416" s="212">
        <v>151229.465</v>
      </c>
      <c r="N7416" s="212">
        <v>152251.008</v>
      </c>
      <c r="O7416" s="212">
        <v>177989.908</v>
      </c>
      <c r="P7416" s="212">
        <v>217195.57500000001</v>
      </c>
      <c r="Q7416" s="212">
        <v>149080.16899999999</v>
      </c>
      <c r="R7416" s="212">
        <v>253471.96599999999</v>
      </c>
      <c r="S7416" s="212">
        <v>479624.23599999998</v>
      </c>
      <c r="T7416" s="212">
        <v>428315.364</v>
      </c>
      <c r="U7416" s="212">
        <v>405132.83399999997</v>
      </c>
    </row>
    <row r="7417" spans="1:21" x14ac:dyDescent="0.25">
      <c r="A7417" s="57" t="s">
        <v>3792</v>
      </c>
      <c r="B7417" s="57" t="s">
        <v>5568</v>
      </c>
      <c r="C7417" s="212">
        <v>31928.608</v>
      </c>
      <c r="D7417" s="212">
        <v>24688.855</v>
      </c>
      <c r="E7417" s="212">
        <v>28830.749</v>
      </c>
      <c r="F7417" s="212">
        <v>20638.705000000002</v>
      </c>
      <c r="G7417" s="212">
        <v>26601.641</v>
      </c>
      <c r="H7417" s="212">
        <v>37346.737000000001</v>
      </c>
      <c r="I7417" s="212">
        <v>32873.629000000001</v>
      </c>
      <c r="J7417" s="212">
        <v>31155.125</v>
      </c>
      <c r="K7417" s="212">
        <v>31424.880000000001</v>
      </c>
      <c r="L7417" s="212">
        <v>40294.402999999998</v>
      </c>
      <c r="M7417" s="212">
        <v>45223.989000000001</v>
      </c>
      <c r="N7417" s="212">
        <v>44735.938999999998</v>
      </c>
      <c r="O7417" s="212">
        <v>68748.659</v>
      </c>
      <c r="P7417" s="212">
        <v>111133.47</v>
      </c>
      <c r="Q7417" s="212">
        <v>110818.49099999999</v>
      </c>
      <c r="R7417" s="212">
        <v>121581.30899999999</v>
      </c>
      <c r="S7417" s="212">
        <v>102614.571</v>
      </c>
      <c r="T7417" s="212">
        <v>55015.180999999997</v>
      </c>
      <c r="U7417" s="212">
        <v>42449.713000000003</v>
      </c>
    </row>
    <row r="7418" spans="1:21" x14ac:dyDescent="0.25">
      <c r="A7418" s="57" t="s">
        <v>2008</v>
      </c>
      <c r="B7418" s="57" t="s">
        <v>5569</v>
      </c>
      <c r="C7418" s="212">
        <v>349008.83799999999</v>
      </c>
      <c r="D7418" s="212">
        <v>359473.55499999999</v>
      </c>
      <c r="E7418" s="212">
        <v>379480.66899999999</v>
      </c>
      <c r="F7418" s="212">
        <v>389846.39500000002</v>
      </c>
      <c r="G7418" s="212">
        <v>381768.63199999998</v>
      </c>
      <c r="H7418" s="212">
        <v>410235.848</v>
      </c>
      <c r="I7418" s="212">
        <v>384781.59499999997</v>
      </c>
      <c r="J7418" s="212">
        <v>404735.02799999999</v>
      </c>
      <c r="K7418" s="212">
        <v>446867.58399999997</v>
      </c>
      <c r="L7418" s="212">
        <v>544562.94099999999</v>
      </c>
      <c r="M7418" s="212">
        <v>533906.64</v>
      </c>
      <c r="N7418" s="212">
        <v>632651.37</v>
      </c>
      <c r="O7418" s="212">
        <v>754509.43</v>
      </c>
      <c r="P7418" s="212">
        <v>835908.98400000005</v>
      </c>
      <c r="Q7418" s="212">
        <v>612465.31599999999</v>
      </c>
      <c r="R7418" s="212">
        <v>846921.04</v>
      </c>
      <c r="S7418" s="212">
        <v>1044214.368</v>
      </c>
      <c r="T7418" s="212">
        <v>933262.26100000006</v>
      </c>
      <c r="U7418" s="212">
        <v>845752.00699999998</v>
      </c>
    </row>
    <row r="7419" spans="1:21" x14ac:dyDescent="0.25">
      <c r="A7419" s="57" t="s">
        <v>1825</v>
      </c>
      <c r="B7419" s="57" t="s">
        <v>5570</v>
      </c>
      <c r="C7419" s="212">
        <v>297802.10200000001</v>
      </c>
      <c r="D7419" s="212">
        <v>273604.86</v>
      </c>
      <c r="E7419" s="212">
        <v>276341.62</v>
      </c>
      <c r="F7419" s="212">
        <v>236003.948</v>
      </c>
      <c r="G7419" s="212">
        <v>257368.00099999999</v>
      </c>
      <c r="H7419" s="212">
        <v>269300.15999999997</v>
      </c>
      <c r="I7419" s="212">
        <v>304991.935</v>
      </c>
      <c r="J7419" s="212">
        <v>304316.89199999999</v>
      </c>
      <c r="K7419" s="212">
        <v>315773.28499999997</v>
      </c>
      <c r="L7419" s="212">
        <v>348324.065</v>
      </c>
      <c r="M7419" s="212">
        <v>399198.47700000001</v>
      </c>
      <c r="N7419" s="212">
        <v>461468.39500000002</v>
      </c>
      <c r="O7419" s="212">
        <v>471811.13099999999</v>
      </c>
      <c r="P7419" s="212">
        <v>630970.33299999998</v>
      </c>
      <c r="Q7419" s="212">
        <v>531855.304</v>
      </c>
      <c r="R7419" s="212">
        <v>392174.26</v>
      </c>
      <c r="S7419" s="212">
        <v>520421.96100000001</v>
      </c>
      <c r="T7419" s="212">
        <v>459537.22600000002</v>
      </c>
      <c r="U7419" s="212">
        <v>504980.967</v>
      </c>
    </row>
    <row r="7420" spans="1:21" x14ac:dyDescent="0.25">
      <c r="A7420" s="57" t="s">
        <v>2937</v>
      </c>
      <c r="B7420" s="57" t="s">
        <v>5571</v>
      </c>
      <c r="C7420" s="212">
        <v>57616.838000000003</v>
      </c>
      <c r="D7420" s="212">
        <v>60759.21</v>
      </c>
      <c r="E7420" s="212">
        <v>75313.315000000002</v>
      </c>
      <c r="F7420" s="212">
        <v>50316.527000000002</v>
      </c>
      <c r="G7420" s="212">
        <v>50574.339</v>
      </c>
      <c r="H7420" s="212">
        <v>54754.296000000002</v>
      </c>
      <c r="I7420" s="212">
        <v>59432.375999999997</v>
      </c>
      <c r="J7420" s="212">
        <v>48169.817000000003</v>
      </c>
      <c r="K7420" s="212">
        <v>55188.275999999998</v>
      </c>
      <c r="L7420" s="212">
        <v>86398.304000000004</v>
      </c>
      <c r="M7420" s="212">
        <v>75481.275999999998</v>
      </c>
      <c r="N7420" s="212">
        <v>88242.093999999997</v>
      </c>
      <c r="O7420" s="212">
        <v>117568.302</v>
      </c>
      <c r="P7420" s="212">
        <v>141755.21</v>
      </c>
      <c r="Q7420" s="212">
        <v>111395.917</v>
      </c>
      <c r="R7420" s="212">
        <v>157696.12899999999</v>
      </c>
      <c r="S7420" s="212">
        <v>194396.33799999999</v>
      </c>
      <c r="T7420" s="212">
        <v>172666.829</v>
      </c>
      <c r="U7420" s="212">
        <v>196877.30600000001</v>
      </c>
    </row>
    <row r="7421" spans="1:21" x14ac:dyDescent="0.25">
      <c r="A7421" s="57" t="s">
        <v>4126</v>
      </c>
      <c r="B7421" s="57" t="s">
        <v>5572</v>
      </c>
      <c r="C7421" s="212">
        <v>17661.142</v>
      </c>
      <c r="D7421" s="212">
        <v>24866.26</v>
      </c>
      <c r="E7421" s="212">
        <v>16988.094000000001</v>
      </c>
      <c r="F7421" s="212">
        <v>19715.544999999998</v>
      </c>
      <c r="G7421" s="212">
        <v>18422.182000000001</v>
      </c>
      <c r="H7421" s="212">
        <v>20428.063999999998</v>
      </c>
      <c r="I7421" s="212">
        <v>23455.827000000001</v>
      </c>
      <c r="J7421" s="212">
        <v>19141.863000000001</v>
      </c>
      <c r="K7421" s="212">
        <v>29706.107</v>
      </c>
      <c r="L7421" s="212">
        <v>38649.173999999999</v>
      </c>
      <c r="M7421" s="212">
        <v>39465.993999999999</v>
      </c>
      <c r="N7421" s="212">
        <v>38193.337</v>
      </c>
      <c r="O7421" s="212">
        <v>19555.755000000001</v>
      </c>
      <c r="P7421" s="212">
        <v>7409.3639999999996</v>
      </c>
      <c r="Q7421" s="212">
        <v>552.29899999999998</v>
      </c>
      <c r="R7421" s="212">
        <v>3485.384</v>
      </c>
      <c r="S7421" s="212"/>
      <c r="T7421" s="212"/>
      <c r="U7421" s="212"/>
    </row>
    <row r="7422" spans="1:21" x14ac:dyDescent="0.25">
      <c r="A7422" s="57" t="s">
        <v>4451</v>
      </c>
      <c r="B7422" s="57" t="s">
        <v>5573</v>
      </c>
      <c r="C7422" s="212">
        <v>15331.578</v>
      </c>
      <c r="D7422" s="212">
        <v>21362.231</v>
      </c>
      <c r="E7422" s="212">
        <v>25829.062000000002</v>
      </c>
      <c r="F7422" s="212">
        <v>24344.363000000001</v>
      </c>
      <c r="G7422" s="212">
        <v>15207.718999999999</v>
      </c>
      <c r="H7422" s="212">
        <v>21209.837</v>
      </c>
      <c r="I7422" s="212">
        <v>25658.002</v>
      </c>
      <c r="J7422" s="212">
        <v>21638.906999999999</v>
      </c>
      <c r="K7422" s="212">
        <v>28460.334999999999</v>
      </c>
      <c r="L7422" s="212">
        <v>43738.428</v>
      </c>
      <c r="M7422" s="212">
        <v>40770.421999999999</v>
      </c>
      <c r="N7422" s="212">
        <v>58678.987000000001</v>
      </c>
      <c r="O7422" s="212">
        <v>66026.445000000007</v>
      </c>
      <c r="P7422" s="212">
        <v>61564.510999999999</v>
      </c>
      <c r="Q7422" s="212">
        <v>87653.164999999994</v>
      </c>
      <c r="R7422" s="212">
        <v>89938.104000000007</v>
      </c>
      <c r="S7422" s="212">
        <v>155458.91200000001</v>
      </c>
      <c r="T7422" s="212">
        <v>186523.95699999999</v>
      </c>
      <c r="U7422" s="212">
        <v>179374.84400000001</v>
      </c>
    </row>
    <row r="7423" spans="1:21" x14ac:dyDescent="0.25">
      <c r="A7423" s="57" t="s">
        <v>1148</v>
      </c>
      <c r="B7423" s="57" t="s">
        <v>5575</v>
      </c>
      <c r="C7423" s="212">
        <v>210106.902</v>
      </c>
      <c r="D7423" s="212">
        <v>226651.55499999999</v>
      </c>
      <c r="E7423" s="212">
        <v>256550.88200000001</v>
      </c>
      <c r="F7423" s="212">
        <v>261591.12299999999</v>
      </c>
      <c r="G7423" s="212">
        <v>243025.44899999999</v>
      </c>
      <c r="H7423" s="212">
        <v>235861.508</v>
      </c>
      <c r="I7423" s="212">
        <v>241541.804</v>
      </c>
      <c r="J7423" s="212">
        <v>269565.84600000002</v>
      </c>
      <c r="K7423" s="212">
        <v>340188.815</v>
      </c>
      <c r="L7423" s="212">
        <v>378222.66600000003</v>
      </c>
      <c r="M7423" s="212">
        <v>387632.79100000003</v>
      </c>
      <c r="N7423" s="212">
        <v>446471.06400000001</v>
      </c>
      <c r="O7423" s="212">
        <v>525809.37600000005</v>
      </c>
      <c r="P7423" s="212">
        <v>599759.28300000005</v>
      </c>
      <c r="Q7423" s="212">
        <v>472880.77299999999</v>
      </c>
      <c r="R7423" s="212">
        <v>581633.83900000004</v>
      </c>
      <c r="S7423" s="212">
        <v>643512.38199999998</v>
      </c>
      <c r="T7423" s="212">
        <v>626600.28799999994</v>
      </c>
      <c r="U7423" s="212">
        <v>684423.66</v>
      </c>
    </row>
    <row r="7424" spans="1:21" x14ac:dyDescent="0.25">
      <c r="A7424" s="57" t="s">
        <v>4409</v>
      </c>
      <c r="B7424" s="57" t="s">
        <v>5576</v>
      </c>
      <c r="C7424" s="212">
        <v>23831.108</v>
      </c>
      <c r="D7424" s="212">
        <v>34551.031000000003</v>
      </c>
      <c r="E7424" s="212">
        <v>36904.739000000001</v>
      </c>
      <c r="F7424" s="212">
        <v>30415.428</v>
      </c>
      <c r="G7424" s="212">
        <v>43267.510999999999</v>
      </c>
      <c r="H7424" s="212">
        <v>44222.241999999998</v>
      </c>
      <c r="I7424" s="212">
        <v>48104.798999999999</v>
      </c>
      <c r="J7424" s="212">
        <v>29319.965</v>
      </c>
      <c r="K7424" s="212">
        <v>30170.636999999999</v>
      </c>
      <c r="L7424" s="212">
        <v>32981.785000000003</v>
      </c>
      <c r="M7424" s="212">
        <v>32957.936000000002</v>
      </c>
      <c r="N7424" s="212">
        <v>32771.866999999998</v>
      </c>
      <c r="O7424" s="212">
        <v>4811.0640000000003</v>
      </c>
      <c r="P7424" s="212">
        <v>2185.9140000000002</v>
      </c>
      <c r="Q7424" s="212">
        <v>593.59199999999998</v>
      </c>
      <c r="R7424" s="212">
        <v>765.31</v>
      </c>
      <c r="S7424" s="212">
        <v>710.721</v>
      </c>
      <c r="T7424" s="212">
        <v>849.59500000000003</v>
      </c>
      <c r="U7424" s="212">
        <v>763.70699999999999</v>
      </c>
    </row>
    <row r="7425" spans="1:21" x14ac:dyDescent="0.25">
      <c r="A7425" s="57" t="s">
        <v>3653</v>
      </c>
      <c r="B7425" s="57" t="s">
        <v>5577</v>
      </c>
      <c r="C7425" s="212">
        <v>112764.466</v>
      </c>
      <c r="D7425" s="212">
        <v>141084.40400000001</v>
      </c>
      <c r="E7425" s="212">
        <v>167495.584</v>
      </c>
      <c r="F7425" s="212">
        <v>158172.239</v>
      </c>
      <c r="G7425" s="212">
        <v>165810.932</v>
      </c>
      <c r="H7425" s="212">
        <v>179472.83</v>
      </c>
      <c r="I7425" s="212">
        <v>185427.141</v>
      </c>
      <c r="J7425" s="212">
        <v>178455.06400000001</v>
      </c>
      <c r="K7425" s="212">
        <v>211897.59400000001</v>
      </c>
      <c r="L7425" s="212">
        <v>266012.49300000002</v>
      </c>
      <c r="M7425" s="212">
        <v>281782.83</v>
      </c>
      <c r="N7425" s="212">
        <v>267017.80800000002</v>
      </c>
      <c r="O7425" s="212">
        <v>329005.16399999999</v>
      </c>
      <c r="P7425" s="212">
        <v>530601.17000000004</v>
      </c>
      <c r="Q7425" s="212">
        <v>276814.255</v>
      </c>
      <c r="R7425" s="212">
        <v>497353.21</v>
      </c>
      <c r="S7425" s="212">
        <v>458995.33799999999</v>
      </c>
      <c r="T7425" s="212">
        <v>439506.02799999999</v>
      </c>
      <c r="U7425" s="212">
        <v>436365.16200000001</v>
      </c>
    </row>
    <row r="7426" spans="1:21" x14ac:dyDescent="0.25">
      <c r="A7426" s="57" t="s">
        <v>1820</v>
      </c>
      <c r="B7426" s="57" t="s">
        <v>5578</v>
      </c>
      <c r="C7426" s="212">
        <v>261907.48</v>
      </c>
      <c r="D7426" s="212">
        <v>244521.00700000001</v>
      </c>
      <c r="E7426" s="212">
        <v>233912.32399999999</v>
      </c>
      <c r="F7426" s="212">
        <v>242721.27</v>
      </c>
      <c r="G7426" s="212">
        <v>217463.96100000001</v>
      </c>
      <c r="H7426" s="212">
        <v>187087.12599999999</v>
      </c>
      <c r="I7426" s="212">
        <v>191078.11300000001</v>
      </c>
      <c r="J7426" s="212">
        <v>206318.283</v>
      </c>
      <c r="K7426" s="212">
        <v>203451.96799999999</v>
      </c>
      <c r="L7426" s="212">
        <v>245866.54</v>
      </c>
      <c r="M7426" s="212">
        <v>254668.25</v>
      </c>
      <c r="N7426" s="212">
        <v>295347.99599999998</v>
      </c>
      <c r="O7426" s="212">
        <v>344499.68800000002</v>
      </c>
      <c r="P7426" s="212">
        <v>408681.87099999998</v>
      </c>
      <c r="Q7426" s="212">
        <v>330357.45</v>
      </c>
      <c r="R7426" s="212">
        <v>515552.84700000001</v>
      </c>
      <c r="S7426" s="212">
        <v>504142.071</v>
      </c>
      <c r="T7426" s="212">
        <v>508639.28100000002</v>
      </c>
      <c r="U7426" s="212">
        <v>502367.13299999997</v>
      </c>
    </row>
    <row r="7427" spans="1:21" x14ac:dyDescent="0.25">
      <c r="A7427" s="57" t="s">
        <v>3207</v>
      </c>
      <c r="B7427" s="57" t="s">
        <v>5579</v>
      </c>
      <c r="C7427" s="212">
        <v>46947.131999999998</v>
      </c>
      <c r="D7427" s="212">
        <v>43521.913</v>
      </c>
      <c r="E7427" s="212">
        <v>44303.612000000001</v>
      </c>
      <c r="F7427" s="212">
        <v>49737.008000000002</v>
      </c>
      <c r="G7427" s="212">
        <v>53397.250999999997</v>
      </c>
      <c r="H7427" s="212">
        <v>51510.387999999999</v>
      </c>
      <c r="I7427" s="212">
        <v>59192.629000000001</v>
      </c>
      <c r="J7427" s="212">
        <v>52552.77</v>
      </c>
      <c r="K7427" s="212">
        <v>59263.07</v>
      </c>
      <c r="L7427" s="212">
        <v>67088.694000000003</v>
      </c>
      <c r="M7427" s="212">
        <v>69214.968999999997</v>
      </c>
      <c r="N7427" s="212">
        <v>66929.168999999994</v>
      </c>
      <c r="O7427" s="212">
        <v>76006.66</v>
      </c>
      <c r="P7427" s="212">
        <v>80804.095000000001</v>
      </c>
      <c r="Q7427" s="212">
        <v>57977.097999999998</v>
      </c>
      <c r="R7427" s="212">
        <v>65004.677000000003</v>
      </c>
      <c r="S7427" s="212">
        <v>75210.633000000002</v>
      </c>
      <c r="T7427" s="212">
        <v>65914.244999999995</v>
      </c>
      <c r="U7427" s="212">
        <v>72555.474000000002</v>
      </c>
    </row>
    <row r="7428" spans="1:21" x14ac:dyDescent="0.25">
      <c r="A7428" s="57" t="s">
        <v>2207</v>
      </c>
      <c r="B7428" s="57" t="s">
        <v>5580</v>
      </c>
      <c r="C7428" s="212">
        <v>96741.108999999997</v>
      </c>
      <c r="D7428" s="212">
        <v>124653.38</v>
      </c>
      <c r="E7428" s="212">
        <v>105083.136</v>
      </c>
      <c r="F7428" s="212">
        <v>92303.3</v>
      </c>
      <c r="G7428" s="212">
        <v>91653.593999999997</v>
      </c>
      <c r="H7428" s="212">
        <v>85660.034</v>
      </c>
      <c r="I7428" s="212">
        <v>86764.952000000005</v>
      </c>
      <c r="J7428" s="212">
        <v>87988.335000000006</v>
      </c>
      <c r="K7428" s="212">
        <v>106920.071</v>
      </c>
      <c r="L7428" s="212">
        <v>131675.212</v>
      </c>
      <c r="M7428" s="212">
        <v>131635.97200000001</v>
      </c>
      <c r="N7428" s="212">
        <v>148074.30300000001</v>
      </c>
      <c r="O7428" s="212">
        <v>178142.87299999999</v>
      </c>
      <c r="P7428" s="212">
        <v>183200.16</v>
      </c>
      <c r="Q7428" s="212">
        <v>145291.80499999999</v>
      </c>
      <c r="R7428" s="212">
        <v>152337.255</v>
      </c>
      <c r="S7428" s="212">
        <v>127153.67600000001</v>
      </c>
      <c r="T7428" s="212">
        <v>116295.45</v>
      </c>
      <c r="U7428" s="212">
        <v>128451.542</v>
      </c>
    </row>
    <row r="7429" spans="1:21" x14ac:dyDescent="0.25">
      <c r="A7429" s="57" t="s">
        <v>3216</v>
      </c>
      <c r="B7429" s="57" t="s">
        <v>5582</v>
      </c>
      <c r="C7429" s="212">
        <v>56439.091</v>
      </c>
      <c r="D7429" s="212">
        <v>248637.49</v>
      </c>
      <c r="E7429" s="212">
        <v>295310.462</v>
      </c>
      <c r="F7429" s="212">
        <v>280234.45199999999</v>
      </c>
      <c r="G7429" s="212">
        <v>246715.35500000001</v>
      </c>
      <c r="H7429" s="212">
        <v>213610.753</v>
      </c>
      <c r="I7429" s="212">
        <v>201528.21</v>
      </c>
      <c r="J7429" s="212">
        <v>197163.53</v>
      </c>
      <c r="K7429" s="212">
        <v>188123.785</v>
      </c>
      <c r="L7429" s="212">
        <v>215986.64799999999</v>
      </c>
      <c r="M7429" s="212">
        <v>278660.42099999997</v>
      </c>
      <c r="N7429" s="212">
        <v>275959.88400000002</v>
      </c>
      <c r="O7429" s="212">
        <v>301894.34499999997</v>
      </c>
      <c r="P7429" s="212">
        <v>1172084.68</v>
      </c>
      <c r="Q7429" s="212">
        <v>628177.82799999998</v>
      </c>
      <c r="R7429" s="212">
        <v>543551.51100000006</v>
      </c>
      <c r="S7429" s="212">
        <v>534170.78500000003</v>
      </c>
      <c r="T7429" s="212">
        <v>769807.48300000001</v>
      </c>
      <c r="U7429" s="212">
        <v>776952.36300000001</v>
      </c>
    </row>
    <row r="7430" spans="1:21" x14ac:dyDescent="0.25">
      <c r="A7430" s="57" t="s">
        <v>3286</v>
      </c>
      <c r="B7430" s="57" t="s">
        <v>5583</v>
      </c>
      <c r="C7430" s="212">
        <v>124864.09299999999</v>
      </c>
      <c r="D7430" s="212">
        <v>172904.519</v>
      </c>
      <c r="E7430" s="212">
        <v>180416.11600000001</v>
      </c>
      <c r="F7430" s="212">
        <v>147803.55900000001</v>
      </c>
      <c r="G7430" s="212">
        <v>106074.649</v>
      </c>
      <c r="H7430" s="212">
        <v>146628.20800000001</v>
      </c>
      <c r="I7430" s="212">
        <v>175137.66500000001</v>
      </c>
      <c r="J7430" s="212">
        <v>148315.62599999999</v>
      </c>
      <c r="K7430" s="212">
        <v>161758.83300000001</v>
      </c>
      <c r="L7430" s="212">
        <v>192365.12400000001</v>
      </c>
      <c r="M7430" s="212">
        <v>235937.29300000001</v>
      </c>
      <c r="N7430" s="212">
        <v>291131.33799999999</v>
      </c>
      <c r="O7430" s="212">
        <v>318276.55499999999</v>
      </c>
      <c r="P7430" s="212">
        <v>449250.85700000002</v>
      </c>
      <c r="Q7430" s="212">
        <v>332909.96999999997</v>
      </c>
      <c r="R7430" s="212">
        <v>457573.70299999998</v>
      </c>
      <c r="S7430" s="212">
        <v>591194.87899999996</v>
      </c>
      <c r="T7430" s="212">
        <v>882322.76300000004</v>
      </c>
      <c r="U7430" s="212">
        <v>874152.14899999998</v>
      </c>
    </row>
    <row r="7431" spans="1:21" x14ac:dyDescent="0.25">
      <c r="A7431" s="57" t="s">
        <v>2526</v>
      </c>
      <c r="B7431" s="57" t="s">
        <v>5585</v>
      </c>
      <c r="C7431" s="212">
        <v>117547.74099999999</v>
      </c>
      <c r="D7431" s="212">
        <v>112948.428</v>
      </c>
      <c r="E7431" s="212">
        <v>116018.04399999999</v>
      </c>
      <c r="F7431" s="212">
        <v>119743.508</v>
      </c>
      <c r="G7431" s="212">
        <v>112683.823</v>
      </c>
      <c r="H7431" s="212">
        <v>101697.039</v>
      </c>
      <c r="I7431" s="212">
        <v>108026.173</v>
      </c>
      <c r="J7431" s="212">
        <v>104042.61900000001</v>
      </c>
      <c r="K7431" s="212">
        <v>120716.56200000001</v>
      </c>
      <c r="L7431" s="212">
        <v>147513.10200000001</v>
      </c>
      <c r="M7431" s="212">
        <v>119004.5</v>
      </c>
      <c r="N7431" s="212">
        <v>224428.70499999999</v>
      </c>
      <c r="O7431" s="212">
        <v>133319.37100000001</v>
      </c>
      <c r="P7431" s="212">
        <v>147703.55799999999</v>
      </c>
      <c r="Q7431" s="212">
        <v>112903.344</v>
      </c>
      <c r="R7431" s="212">
        <v>131227.554</v>
      </c>
      <c r="S7431" s="212">
        <v>144668.83199999999</v>
      </c>
      <c r="T7431" s="212">
        <v>152165.96100000001</v>
      </c>
      <c r="U7431" s="212">
        <v>154572.57999999999</v>
      </c>
    </row>
    <row r="7432" spans="1:21" x14ac:dyDescent="0.25">
      <c r="A7432" s="57" t="s">
        <v>9953</v>
      </c>
      <c r="B7432" s="57" t="s">
        <v>9954</v>
      </c>
      <c r="C7432" s="212">
        <v>7056.9210000000003</v>
      </c>
      <c r="D7432" s="212">
        <v>45376.438999999998</v>
      </c>
      <c r="E7432" s="212">
        <v>47329.190999999999</v>
      </c>
      <c r="F7432" s="212">
        <v>47630.646999999997</v>
      </c>
      <c r="G7432" s="212">
        <v>44811.593999999997</v>
      </c>
      <c r="H7432" s="212">
        <v>40688.800000000003</v>
      </c>
      <c r="I7432" s="212">
        <v>50163.483</v>
      </c>
      <c r="J7432" s="212">
        <v>54151.211000000003</v>
      </c>
      <c r="K7432" s="212">
        <v>54645.673999999999</v>
      </c>
      <c r="L7432" s="212">
        <v>57854.652000000002</v>
      </c>
      <c r="M7432" s="212">
        <v>74759.89</v>
      </c>
      <c r="N7432" s="212">
        <v>92835.585000000006</v>
      </c>
      <c r="O7432" s="212">
        <v>51668.963000000003</v>
      </c>
      <c r="P7432" s="212">
        <v>78614.471000000005</v>
      </c>
      <c r="Q7432" s="212">
        <v>139.524</v>
      </c>
      <c r="R7432" s="212">
        <v>176.565</v>
      </c>
      <c r="S7432" s="212">
        <v>44.124000000000002</v>
      </c>
      <c r="T7432" s="212">
        <v>122031.94899999999</v>
      </c>
      <c r="U7432" s="212">
        <v>241438.43100000001</v>
      </c>
    </row>
    <row r="7433" spans="1:21" x14ac:dyDescent="0.25">
      <c r="A7433" s="57" t="s">
        <v>3336</v>
      </c>
      <c r="B7433" s="57" t="s">
        <v>5589</v>
      </c>
      <c r="C7433" s="212">
        <v>52756.228000000003</v>
      </c>
      <c r="D7433" s="212">
        <v>47883.32</v>
      </c>
      <c r="E7433" s="212">
        <v>42545.614000000001</v>
      </c>
      <c r="F7433" s="212">
        <v>49010.96</v>
      </c>
      <c r="G7433" s="212">
        <v>56785.906000000003</v>
      </c>
      <c r="H7433" s="212">
        <v>62736.021999999997</v>
      </c>
      <c r="I7433" s="212">
        <v>64035.156000000003</v>
      </c>
      <c r="J7433" s="212">
        <v>65729.588000000003</v>
      </c>
      <c r="K7433" s="212">
        <v>77319.763000000006</v>
      </c>
      <c r="L7433" s="212">
        <v>98140.112999999998</v>
      </c>
      <c r="M7433" s="212">
        <v>105546.679</v>
      </c>
      <c r="N7433" s="212">
        <v>135552.465</v>
      </c>
      <c r="O7433" s="212">
        <v>111010.23299999999</v>
      </c>
      <c r="P7433" s="212">
        <v>93931.642999999996</v>
      </c>
      <c r="Q7433" s="212">
        <v>67755.127999999997</v>
      </c>
      <c r="R7433" s="212">
        <v>76526.471000000005</v>
      </c>
      <c r="S7433" s="212">
        <v>95003.850999999995</v>
      </c>
      <c r="T7433" s="212">
        <v>84694.904999999999</v>
      </c>
      <c r="U7433" s="212">
        <v>90446.736999999994</v>
      </c>
    </row>
    <row r="7434" spans="1:21" x14ac:dyDescent="0.25">
      <c r="A7434" s="57" t="s">
        <v>3089</v>
      </c>
      <c r="B7434" s="57" t="s">
        <v>5590</v>
      </c>
      <c r="C7434" s="212">
        <v>120486.344</v>
      </c>
      <c r="D7434" s="212">
        <v>114357.315</v>
      </c>
      <c r="E7434" s="212">
        <v>113071.645</v>
      </c>
      <c r="F7434" s="212">
        <v>137029.427</v>
      </c>
      <c r="G7434" s="212">
        <v>138497.09099999999</v>
      </c>
      <c r="H7434" s="212">
        <v>156689.329</v>
      </c>
      <c r="I7434" s="212">
        <v>189101.59700000001</v>
      </c>
      <c r="J7434" s="212">
        <v>212347.323</v>
      </c>
      <c r="K7434" s="212">
        <v>293369.87800000003</v>
      </c>
      <c r="L7434" s="212">
        <v>431272.033</v>
      </c>
      <c r="M7434" s="212">
        <v>478521.04300000001</v>
      </c>
      <c r="N7434" s="212">
        <v>584835.94700000004</v>
      </c>
      <c r="O7434" s="212">
        <v>682079.74699999997</v>
      </c>
      <c r="P7434" s="212">
        <v>756582.78099999996</v>
      </c>
      <c r="Q7434" s="212">
        <v>733738.25699999998</v>
      </c>
      <c r="R7434" s="212">
        <v>1130819.78</v>
      </c>
      <c r="S7434" s="212">
        <v>1032863.412</v>
      </c>
      <c r="T7434" s="212">
        <v>880464.03099999996</v>
      </c>
      <c r="U7434" s="212">
        <v>897005.00899999996</v>
      </c>
    </row>
    <row r="7435" spans="1:21" x14ac:dyDescent="0.25">
      <c r="A7435" s="57" t="s">
        <v>2923</v>
      </c>
      <c r="B7435" s="57" t="s">
        <v>5591</v>
      </c>
      <c r="C7435" s="212">
        <v>183053.435</v>
      </c>
      <c r="D7435" s="212">
        <v>254357.25200000001</v>
      </c>
      <c r="E7435" s="212">
        <v>321599.51199999999</v>
      </c>
      <c r="F7435" s="212">
        <v>294065.79499999998</v>
      </c>
      <c r="G7435" s="212">
        <v>306892.58399999997</v>
      </c>
      <c r="H7435" s="212">
        <v>348841.712</v>
      </c>
      <c r="I7435" s="212">
        <v>343682.16499999998</v>
      </c>
      <c r="J7435" s="212">
        <v>406692.32400000002</v>
      </c>
      <c r="K7435" s="212">
        <v>394687.36099999998</v>
      </c>
      <c r="L7435" s="212">
        <v>444539.92</v>
      </c>
      <c r="M7435" s="212">
        <v>472249.56800000003</v>
      </c>
      <c r="N7435" s="212">
        <v>546431.91299999994</v>
      </c>
      <c r="O7435" s="212">
        <v>649804.04700000002</v>
      </c>
      <c r="P7435" s="212">
        <v>854192.03099999996</v>
      </c>
      <c r="Q7435" s="212">
        <v>959549.44400000002</v>
      </c>
      <c r="R7435" s="212">
        <v>846439.40399999998</v>
      </c>
      <c r="S7435" s="212">
        <v>1064845.436</v>
      </c>
      <c r="T7435" s="212">
        <v>1301956.0919999999</v>
      </c>
      <c r="U7435" s="212">
        <v>1669736.301</v>
      </c>
    </row>
    <row r="7436" spans="1:21" x14ac:dyDescent="0.25">
      <c r="A7436" s="57" t="s">
        <v>3449</v>
      </c>
      <c r="B7436" s="57" t="s">
        <v>5592</v>
      </c>
      <c r="C7436" s="212">
        <v>23410.688999999998</v>
      </c>
      <c r="D7436" s="212">
        <v>26311.054</v>
      </c>
      <c r="E7436" s="212">
        <v>33404.981</v>
      </c>
      <c r="F7436" s="212">
        <v>32237.542000000001</v>
      </c>
      <c r="G7436" s="212">
        <v>33439.824000000001</v>
      </c>
      <c r="H7436" s="212">
        <v>34550.474000000002</v>
      </c>
      <c r="I7436" s="212">
        <v>39466.061999999998</v>
      </c>
      <c r="J7436" s="212">
        <v>44760.868000000002</v>
      </c>
      <c r="K7436" s="212">
        <v>58754.014000000003</v>
      </c>
      <c r="L7436" s="212">
        <v>77202.599000000002</v>
      </c>
      <c r="M7436" s="212">
        <v>91738.081999999995</v>
      </c>
      <c r="N7436" s="212">
        <v>86290.907999999996</v>
      </c>
      <c r="O7436" s="212">
        <v>110133.844</v>
      </c>
      <c r="P7436" s="212">
        <v>135556.291</v>
      </c>
      <c r="Q7436" s="212">
        <v>133582.88800000001</v>
      </c>
      <c r="R7436" s="212">
        <v>197232.432</v>
      </c>
      <c r="S7436" s="212">
        <v>231000.04199999999</v>
      </c>
      <c r="T7436" s="212">
        <v>177231.32399999999</v>
      </c>
      <c r="U7436" s="212">
        <v>174613.93799999999</v>
      </c>
    </row>
    <row r="7437" spans="1:21" x14ac:dyDescent="0.25">
      <c r="A7437" s="57" t="s">
        <v>259</v>
      </c>
      <c r="B7437" s="57" t="s">
        <v>5593</v>
      </c>
      <c r="C7437" s="212">
        <v>477728.57500000001</v>
      </c>
      <c r="D7437" s="212">
        <v>480531.91899999999</v>
      </c>
      <c r="E7437" s="212">
        <v>379917.94400000002</v>
      </c>
      <c r="F7437" s="212">
        <v>323433.22600000002</v>
      </c>
      <c r="G7437" s="212">
        <v>425110.99900000001</v>
      </c>
      <c r="H7437" s="212">
        <v>452856.12599999999</v>
      </c>
      <c r="I7437" s="212">
        <v>443725.13900000002</v>
      </c>
      <c r="J7437" s="212">
        <v>470951.23800000001</v>
      </c>
      <c r="K7437" s="212">
        <v>512071.25699999998</v>
      </c>
      <c r="L7437" s="212">
        <v>572698.59499999997</v>
      </c>
      <c r="M7437" s="212">
        <v>550416.18000000005</v>
      </c>
      <c r="N7437" s="212">
        <v>629516.72600000002</v>
      </c>
      <c r="O7437" s="212">
        <v>808397.05200000003</v>
      </c>
      <c r="P7437" s="212">
        <v>925299.375</v>
      </c>
      <c r="Q7437" s="212">
        <v>653739.73699999996</v>
      </c>
      <c r="R7437" s="212">
        <v>717652.85400000005</v>
      </c>
      <c r="S7437" s="212">
        <v>894049.57299999997</v>
      </c>
      <c r="T7437" s="212">
        <v>956063.44099999999</v>
      </c>
      <c r="U7437" s="212">
        <v>955154.92</v>
      </c>
    </row>
    <row r="7438" spans="1:21" x14ac:dyDescent="0.25">
      <c r="A7438" s="57" t="s">
        <v>1110</v>
      </c>
      <c r="B7438" s="57" t="s">
        <v>5594</v>
      </c>
      <c r="C7438" s="212">
        <v>233206.95199999999</v>
      </c>
      <c r="D7438" s="212">
        <v>186686.12</v>
      </c>
      <c r="E7438" s="212">
        <v>205277.519</v>
      </c>
      <c r="F7438" s="212">
        <v>189973.93599999999</v>
      </c>
      <c r="G7438" s="212">
        <v>176314.25599999999</v>
      </c>
      <c r="H7438" s="212">
        <v>195567.035</v>
      </c>
      <c r="I7438" s="212">
        <v>167608.601</v>
      </c>
      <c r="J7438" s="212">
        <v>238112.802</v>
      </c>
      <c r="K7438" s="212">
        <v>258478.25599999999</v>
      </c>
      <c r="L7438" s="212">
        <v>314911.13099999999</v>
      </c>
      <c r="M7438" s="212">
        <v>389728.788</v>
      </c>
      <c r="N7438" s="212">
        <v>415880.02</v>
      </c>
      <c r="O7438" s="212">
        <v>467718.74400000001</v>
      </c>
      <c r="P7438" s="212">
        <v>411011.73599999998</v>
      </c>
      <c r="Q7438" s="212">
        <v>332701.81900000002</v>
      </c>
      <c r="R7438" s="212">
        <v>395543.94199999998</v>
      </c>
      <c r="S7438" s="212">
        <v>447604.80599999998</v>
      </c>
      <c r="T7438" s="212">
        <v>425431.77399999998</v>
      </c>
      <c r="U7438" s="212">
        <v>538561.70299999998</v>
      </c>
    </row>
    <row r="7439" spans="1:21" x14ac:dyDescent="0.25">
      <c r="A7439" s="57" t="s">
        <v>4127</v>
      </c>
      <c r="B7439" s="57" t="s">
        <v>5595</v>
      </c>
      <c r="C7439" s="212">
        <v>8038.9809999999998</v>
      </c>
      <c r="D7439" s="212">
        <v>8792.1229999999996</v>
      </c>
      <c r="E7439" s="212">
        <v>7567.7820000000002</v>
      </c>
      <c r="F7439" s="212">
        <v>8261.9390000000003</v>
      </c>
      <c r="G7439" s="212">
        <v>14535.563</v>
      </c>
      <c r="H7439" s="212">
        <v>12004.477999999999</v>
      </c>
      <c r="I7439" s="212">
        <v>19572.521000000001</v>
      </c>
      <c r="J7439" s="212">
        <v>23300.553</v>
      </c>
      <c r="K7439" s="212">
        <v>21505.412</v>
      </c>
      <c r="L7439" s="212">
        <v>30636.134999999998</v>
      </c>
      <c r="M7439" s="212">
        <v>50304.796000000002</v>
      </c>
      <c r="N7439" s="212">
        <v>53301.387000000002</v>
      </c>
      <c r="O7439" s="212">
        <v>77361.52</v>
      </c>
      <c r="P7439" s="212">
        <v>18349.589</v>
      </c>
      <c r="Q7439" s="212">
        <v>374.38400000000001</v>
      </c>
      <c r="R7439" s="212">
        <v>181.899</v>
      </c>
      <c r="S7439" s="212"/>
      <c r="T7439" s="212">
        <v>4.7119999999999997</v>
      </c>
      <c r="U7439" s="212"/>
    </row>
    <row r="7440" spans="1:21" x14ac:dyDescent="0.25">
      <c r="A7440" s="57" t="s">
        <v>4128</v>
      </c>
      <c r="B7440" s="57" t="s">
        <v>5596</v>
      </c>
      <c r="C7440" s="212">
        <v>18029.819</v>
      </c>
      <c r="D7440" s="212">
        <v>19927.625</v>
      </c>
      <c r="E7440" s="212">
        <v>22714.726999999999</v>
      </c>
      <c r="F7440" s="212">
        <v>20478.392</v>
      </c>
      <c r="G7440" s="212">
        <v>21047.116999999998</v>
      </c>
      <c r="H7440" s="212">
        <v>17990.878000000001</v>
      </c>
      <c r="I7440" s="212">
        <v>20742.597000000002</v>
      </c>
      <c r="J7440" s="212">
        <v>27323.671999999999</v>
      </c>
      <c r="K7440" s="212">
        <v>47351.981</v>
      </c>
      <c r="L7440" s="212">
        <v>61071.987999999998</v>
      </c>
      <c r="M7440" s="212">
        <v>71822.433000000005</v>
      </c>
      <c r="N7440" s="212">
        <v>104247.702</v>
      </c>
      <c r="O7440" s="212">
        <v>118236.272</v>
      </c>
      <c r="P7440" s="212">
        <v>61726.053999999996</v>
      </c>
      <c r="Q7440" s="212">
        <v>115069.277</v>
      </c>
      <c r="R7440" s="212">
        <v>112720.27800000001</v>
      </c>
      <c r="S7440" s="212">
        <v>120248.41899999999</v>
      </c>
      <c r="T7440" s="212">
        <v>130913.796</v>
      </c>
      <c r="U7440" s="212">
        <v>172166.31200000001</v>
      </c>
    </row>
    <row r="7441" spans="1:21" x14ac:dyDescent="0.25">
      <c r="A7441" s="57" t="s">
        <v>1663</v>
      </c>
      <c r="B7441" s="57" t="s">
        <v>5597</v>
      </c>
      <c r="C7441" s="212">
        <v>106174.569</v>
      </c>
      <c r="D7441" s="212">
        <v>136232.723</v>
      </c>
      <c r="E7441" s="212">
        <v>121511.22</v>
      </c>
      <c r="F7441" s="212">
        <v>123799.432</v>
      </c>
      <c r="G7441" s="212">
        <v>127095.039</v>
      </c>
      <c r="H7441" s="212">
        <v>120882.92</v>
      </c>
      <c r="I7441" s="212">
        <v>129575.11</v>
      </c>
      <c r="J7441" s="212">
        <v>152259.568</v>
      </c>
      <c r="K7441" s="212">
        <v>177369.576</v>
      </c>
      <c r="L7441" s="212">
        <v>192652.82399999999</v>
      </c>
      <c r="M7441" s="212">
        <v>188544.19899999999</v>
      </c>
      <c r="N7441" s="212">
        <v>187261.86600000001</v>
      </c>
      <c r="O7441" s="212">
        <v>228091.22</v>
      </c>
      <c r="P7441" s="212">
        <v>249382.448</v>
      </c>
      <c r="Q7441" s="212">
        <v>193378.11300000001</v>
      </c>
      <c r="R7441" s="212">
        <v>239285.01199999999</v>
      </c>
      <c r="S7441" s="212">
        <v>308192.24599999998</v>
      </c>
      <c r="T7441" s="212">
        <v>284473.74800000002</v>
      </c>
      <c r="U7441" s="212">
        <v>282820.77600000001</v>
      </c>
    </row>
    <row r="7442" spans="1:21" x14ac:dyDescent="0.25">
      <c r="A7442" s="57" t="s">
        <v>2896</v>
      </c>
      <c r="B7442" s="57" t="s">
        <v>5598</v>
      </c>
      <c r="C7442" s="212">
        <v>678936.01399999997</v>
      </c>
      <c r="D7442" s="212">
        <v>703095.90500000003</v>
      </c>
      <c r="E7442" s="212">
        <v>616872.89399999997</v>
      </c>
      <c r="F7442" s="212">
        <v>643770.99600000004</v>
      </c>
      <c r="G7442" s="212">
        <v>596613.46</v>
      </c>
      <c r="H7442" s="212">
        <v>582657.26</v>
      </c>
      <c r="I7442" s="212">
        <v>620088.48</v>
      </c>
      <c r="J7442" s="212">
        <v>676949.31499999994</v>
      </c>
      <c r="K7442" s="212">
        <v>721517.9</v>
      </c>
      <c r="L7442" s="212">
        <v>827422.91200000001</v>
      </c>
      <c r="M7442" s="212">
        <v>990268.03099999996</v>
      </c>
      <c r="N7442" s="212">
        <v>1108592.8230000001</v>
      </c>
      <c r="O7442" s="212">
        <v>1816594.919</v>
      </c>
      <c r="P7442" s="212">
        <v>2178855.4709999999</v>
      </c>
      <c r="Q7442" s="212">
        <v>1384835.838</v>
      </c>
      <c r="R7442" s="212">
        <v>1344850.3670000001</v>
      </c>
      <c r="S7442" s="212">
        <v>1690601.014</v>
      </c>
      <c r="T7442" s="212">
        <v>1623313.7279999999</v>
      </c>
      <c r="U7442" s="212">
        <v>1678208.737</v>
      </c>
    </row>
    <row r="7443" spans="1:21" x14ac:dyDescent="0.25">
      <c r="A7443" s="57" t="s">
        <v>2390</v>
      </c>
      <c r="B7443" s="57" t="s">
        <v>5600</v>
      </c>
      <c r="C7443" s="212">
        <v>19528.085999999999</v>
      </c>
      <c r="D7443" s="212">
        <v>19015.288</v>
      </c>
      <c r="E7443" s="212">
        <v>19265.353999999999</v>
      </c>
      <c r="F7443" s="212">
        <v>18485.842000000001</v>
      </c>
      <c r="G7443" s="212">
        <v>22076.392</v>
      </c>
      <c r="H7443" s="212">
        <v>27640.894</v>
      </c>
      <c r="I7443" s="212">
        <v>26541.593000000001</v>
      </c>
      <c r="J7443" s="212">
        <v>22409.199000000001</v>
      </c>
      <c r="K7443" s="212">
        <v>34061.709000000003</v>
      </c>
      <c r="L7443" s="212">
        <v>30737.733</v>
      </c>
      <c r="M7443" s="212">
        <v>37102.349000000002</v>
      </c>
      <c r="N7443" s="212">
        <v>34999.351000000002</v>
      </c>
      <c r="O7443" s="212">
        <v>45173.534</v>
      </c>
      <c r="P7443" s="212">
        <v>59119.150999999998</v>
      </c>
      <c r="Q7443" s="212">
        <v>41614.455000000002</v>
      </c>
      <c r="R7443" s="212">
        <v>41443.230000000003</v>
      </c>
      <c r="S7443" s="212">
        <v>60911.966</v>
      </c>
      <c r="T7443" s="212">
        <v>56721.337</v>
      </c>
      <c r="U7443" s="212">
        <v>57426.050999999999</v>
      </c>
    </row>
    <row r="7444" spans="1:21" x14ac:dyDescent="0.25">
      <c r="A7444" s="57" t="s">
        <v>3251</v>
      </c>
      <c r="B7444" s="57" t="s">
        <v>5601</v>
      </c>
      <c r="C7444" s="212">
        <v>164829.23699999999</v>
      </c>
      <c r="D7444" s="212">
        <v>165031.28200000001</v>
      </c>
      <c r="E7444" s="212">
        <v>159454.508</v>
      </c>
      <c r="F7444" s="212">
        <v>183154.97200000001</v>
      </c>
      <c r="G7444" s="212">
        <v>194271.89499999999</v>
      </c>
      <c r="H7444" s="212">
        <v>204165.68400000001</v>
      </c>
      <c r="I7444" s="212">
        <v>166161.96100000001</v>
      </c>
      <c r="J7444" s="212">
        <v>183751.39300000001</v>
      </c>
      <c r="K7444" s="212">
        <v>225851.196</v>
      </c>
      <c r="L7444" s="212">
        <v>290381.913</v>
      </c>
      <c r="M7444" s="212">
        <v>296412.76299999998</v>
      </c>
      <c r="N7444" s="212">
        <v>301579.49300000002</v>
      </c>
      <c r="O7444" s="212">
        <v>341397.15600000002</v>
      </c>
      <c r="P7444" s="212">
        <v>364060.65</v>
      </c>
      <c r="Q7444" s="212">
        <v>353958.30900000001</v>
      </c>
      <c r="R7444" s="212">
        <v>319511.36800000002</v>
      </c>
      <c r="S7444" s="212">
        <v>326593.76799999998</v>
      </c>
      <c r="T7444" s="212">
        <v>330292.19199999998</v>
      </c>
      <c r="U7444" s="212">
        <v>347325.05699999997</v>
      </c>
    </row>
    <row r="7445" spans="1:21" x14ac:dyDescent="0.25">
      <c r="A7445" s="57" t="s">
        <v>2361</v>
      </c>
      <c r="B7445" s="57" t="s">
        <v>5602</v>
      </c>
      <c r="C7445" s="212">
        <v>174628.736</v>
      </c>
      <c r="D7445" s="212">
        <v>187377.14199999999</v>
      </c>
      <c r="E7445" s="212">
        <v>166577.389</v>
      </c>
      <c r="F7445" s="212">
        <v>178228.32699999999</v>
      </c>
      <c r="G7445" s="212">
        <v>157810.82399999999</v>
      </c>
      <c r="H7445" s="212">
        <v>154017.35699999999</v>
      </c>
      <c r="I7445" s="212">
        <v>152438.31200000001</v>
      </c>
      <c r="J7445" s="212">
        <v>170824.785</v>
      </c>
      <c r="K7445" s="212">
        <v>204559.35699999999</v>
      </c>
      <c r="L7445" s="212">
        <v>251901.81099999999</v>
      </c>
      <c r="M7445" s="212">
        <v>273475.663</v>
      </c>
      <c r="N7445" s="212">
        <v>280038.32</v>
      </c>
      <c r="O7445" s="212">
        <v>361205.71799999999</v>
      </c>
      <c r="P7445" s="212">
        <v>449140.93300000002</v>
      </c>
      <c r="Q7445" s="212">
        <v>351582.66</v>
      </c>
      <c r="R7445" s="212">
        <v>324334.16399999999</v>
      </c>
      <c r="S7445" s="212">
        <v>350503.77</v>
      </c>
      <c r="T7445" s="212">
        <v>325818.88699999999</v>
      </c>
      <c r="U7445" s="212">
        <v>359902.08199999999</v>
      </c>
    </row>
    <row r="7446" spans="1:21" x14ac:dyDescent="0.25">
      <c r="A7446" s="57" t="s">
        <v>3150</v>
      </c>
      <c r="B7446" s="57" t="s">
        <v>5604</v>
      </c>
      <c r="C7446" s="212">
        <v>68524.622000000003</v>
      </c>
      <c r="D7446" s="212">
        <v>61923.141000000003</v>
      </c>
      <c r="E7446" s="212">
        <v>64730.95</v>
      </c>
      <c r="F7446" s="212">
        <v>68272.379000000001</v>
      </c>
      <c r="G7446" s="212">
        <v>69132.771999999997</v>
      </c>
      <c r="H7446" s="212">
        <v>71669.911999999997</v>
      </c>
      <c r="I7446" s="212">
        <v>80665.281000000003</v>
      </c>
      <c r="J7446" s="212">
        <v>89926.517000000007</v>
      </c>
      <c r="K7446" s="212">
        <v>101451.886</v>
      </c>
      <c r="L7446" s="212">
        <v>112969.015</v>
      </c>
      <c r="M7446" s="212">
        <v>129558.128</v>
      </c>
      <c r="N7446" s="212">
        <v>134291.299</v>
      </c>
      <c r="O7446" s="212">
        <v>145170.93700000001</v>
      </c>
      <c r="P7446" s="212">
        <v>179754.97700000001</v>
      </c>
      <c r="Q7446" s="212">
        <v>117519.00599999999</v>
      </c>
      <c r="R7446" s="212">
        <v>165161.00399999999</v>
      </c>
      <c r="S7446" s="212">
        <v>211236.22099999999</v>
      </c>
      <c r="T7446" s="212">
        <v>194294.992</v>
      </c>
      <c r="U7446" s="212">
        <v>207362.098</v>
      </c>
    </row>
    <row r="7447" spans="1:21" x14ac:dyDescent="0.25">
      <c r="A7447" s="57" t="s">
        <v>4597</v>
      </c>
      <c r="B7447" s="57" t="s">
        <v>5605</v>
      </c>
      <c r="C7447" s="212">
        <v>8180.8950000000004</v>
      </c>
      <c r="D7447" s="212">
        <v>5746.817</v>
      </c>
      <c r="E7447" s="212">
        <v>6725.4520000000002</v>
      </c>
      <c r="F7447" s="212">
        <v>6789.9219999999996</v>
      </c>
      <c r="G7447" s="212">
        <v>5738.9549999999999</v>
      </c>
      <c r="H7447" s="212">
        <v>5672.5969999999998</v>
      </c>
      <c r="I7447" s="212">
        <v>5350.5770000000002</v>
      </c>
      <c r="J7447" s="212">
        <v>5743.0929999999998</v>
      </c>
      <c r="K7447" s="212">
        <v>6083.2209999999995</v>
      </c>
      <c r="L7447" s="212">
        <v>6009.1080000000002</v>
      </c>
      <c r="M7447" s="212">
        <v>5832.5770000000002</v>
      </c>
      <c r="N7447" s="212">
        <v>8052.2439999999997</v>
      </c>
      <c r="O7447" s="212">
        <v>8608.0149999999994</v>
      </c>
      <c r="P7447" s="212">
        <v>9749.0769999999993</v>
      </c>
      <c r="Q7447" s="212">
        <v>7841.7669999999998</v>
      </c>
      <c r="R7447" s="212">
        <v>9717.57</v>
      </c>
      <c r="S7447" s="212">
        <v>16801.866000000002</v>
      </c>
      <c r="T7447" s="212">
        <v>14053.933000000001</v>
      </c>
      <c r="U7447" s="212">
        <v>9795.1650000000009</v>
      </c>
    </row>
    <row r="7448" spans="1:21" x14ac:dyDescent="0.25">
      <c r="A7448" s="57" t="s">
        <v>608</v>
      </c>
      <c r="B7448" s="57" t="s">
        <v>5606</v>
      </c>
      <c r="C7448" s="212">
        <v>26300.666000000001</v>
      </c>
      <c r="D7448" s="212">
        <v>28138.047999999999</v>
      </c>
      <c r="E7448" s="212">
        <v>27866.342000000001</v>
      </c>
      <c r="F7448" s="212">
        <v>19783.757000000001</v>
      </c>
      <c r="G7448" s="212">
        <v>12474.779</v>
      </c>
      <c r="H7448" s="212">
        <v>11195.477999999999</v>
      </c>
      <c r="I7448" s="212">
        <v>15023.442999999999</v>
      </c>
      <c r="J7448" s="212">
        <v>15117.867</v>
      </c>
      <c r="K7448" s="212">
        <v>18896.603999999999</v>
      </c>
      <c r="L7448" s="212">
        <v>13659.960999999999</v>
      </c>
      <c r="M7448" s="212">
        <v>16430.949000000001</v>
      </c>
      <c r="N7448" s="212">
        <v>16705.215</v>
      </c>
      <c r="O7448" s="212">
        <v>17972.432000000001</v>
      </c>
      <c r="P7448" s="212">
        <v>20784.581999999999</v>
      </c>
      <c r="Q7448" s="212">
        <v>17384.89</v>
      </c>
      <c r="R7448" s="212">
        <v>16841.578000000001</v>
      </c>
      <c r="S7448" s="212">
        <v>40220.586000000003</v>
      </c>
      <c r="T7448" s="212">
        <v>39629.188999999998</v>
      </c>
      <c r="U7448" s="212">
        <v>40639.911</v>
      </c>
    </row>
    <row r="7449" spans="1:21" x14ac:dyDescent="0.25">
      <c r="A7449" s="57" t="s">
        <v>739</v>
      </c>
      <c r="B7449" s="57" t="s">
        <v>5607</v>
      </c>
      <c r="C7449" s="212">
        <v>829766.23800000001</v>
      </c>
      <c r="D7449" s="212">
        <v>760695.12100000004</v>
      </c>
      <c r="E7449" s="212">
        <v>811010.68900000001</v>
      </c>
      <c r="F7449" s="212">
        <v>763314.59100000001</v>
      </c>
      <c r="G7449" s="212">
        <v>621164.375</v>
      </c>
      <c r="H7449" s="212">
        <v>654820.60400000005</v>
      </c>
      <c r="I7449" s="212">
        <v>768097.61</v>
      </c>
      <c r="J7449" s="212">
        <v>772673.03599999996</v>
      </c>
      <c r="K7449" s="212">
        <v>832623.69400000002</v>
      </c>
      <c r="L7449" s="212">
        <v>908535.94799999997</v>
      </c>
      <c r="M7449" s="212">
        <v>941079.29</v>
      </c>
      <c r="N7449" s="212">
        <v>990780.13399999996</v>
      </c>
      <c r="O7449" s="212">
        <v>1026511.474</v>
      </c>
      <c r="P7449" s="212">
        <v>1494458.4140000001</v>
      </c>
      <c r="Q7449" s="212">
        <v>972025.82</v>
      </c>
      <c r="R7449" s="212">
        <v>1643020.7039999999</v>
      </c>
      <c r="S7449" s="212">
        <v>2038751.2239999999</v>
      </c>
      <c r="T7449" s="212">
        <v>1776332.561</v>
      </c>
      <c r="U7449" s="212">
        <v>1591357.645</v>
      </c>
    </row>
    <row r="7450" spans="1:21" x14ac:dyDescent="0.25">
      <c r="A7450" s="57" t="s">
        <v>2491</v>
      </c>
      <c r="B7450" s="57" t="s">
        <v>5608</v>
      </c>
      <c r="C7450" s="212">
        <v>235493.60699999999</v>
      </c>
      <c r="D7450" s="212">
        <v>255199.451</v>
      </c>
      <c r="E7450" s="212">
        <v>281699.272</v>
      </c>
      <c r="F7450" s="212">
        <v>232606.30300000001</v>
      </c>
      <c r="G7450" s="212">
        <v>234919.13699999999</v>
      </c>
      <c r="H7450" s="212">
        <v>209588.73699999999</v>
      </c>
      <c r="I7450" s="212">
        <v>210237.386</v>
      </c>
      <c r="J7450" s="212">
        <v>216798.58300000001</v>
      </c>
      <c r="K7450" s="212">
        <v>233798.035</v>
      </c>
      <c r="L7450" s="212">
        <v>284449.32299999997</v>
      </c>
      <c r="M7450" s="212">
        <v>323942.772</v>
      </c>
      <c r="N7450" s="212">
        <v>376098.74300000002</v>
      </c>
      <c r="O7450" s="212">
        <v>390736.13199999998</v>
      </c>
      <c r="P7450" s="212">
        <v>388143.35499999998</v>
      </c>
      <c r="Q7450" s="212">
        <v>345357.56400000001</v>
      </c>
      <c r="R7450" s="212">
        <v>402066.62199999997</v>
      </c>
      <c r="S7450" s="212">
        <v>397062.83500000002</v>
      </c>
      <c r="T7450" s="212">
        <v>408713.52399999998</v>
      </c>
      <c r="U7450" s="212">
        <v>419560.245</v>
      </c>
    </row>
    <row r="7451" spans="1:21" x14ac:dyDescent="0.25">
      <c r="A7451" s="57" t="s">
        <v>1128</v>
      </c>
      <c r="B7451" s="57" t="s">
        <v>5609</v>
      </c>
      <c r="C7451" s="212">
        <v>175608.08100000001</v>
      </c>
      <c r="D7451" s="212">
        <v>189523.73</v>
      </c>
      <c r="E7451" s="212">
        <v>215631.55100000001</v>
      </c>
      <c r="F7451" s="212">
        <v>209943.02100000001</v>
      </c>
      <c r="G7451" s="212">
        <v>223359.486</v>
      </c>
      <c r="H7451" s="212">
        <v>221486.144</v>
      </c>
      <c r="I7451" s="212">
        <v>239188.905</v>
      </c>
      <c r="J7451" s="212">
        <v>261040.965</v>
      </c>
      <c r="K7451" s="212">
        <v>296166.36599999998</v>
      </c>
      <c r="L7451" s="212">
        <v>383034.245</v>
      </c>
      <c r="M7451" s="212">
        <v>389288.81300000002</v>
      </c>
      <c r="N7451" s="212">
        <v>437942.02299999999</v>
      </c>
      <c r="O7451" s="212">
        <v>537030.59400000004</v>
      </c>
      <c r="P7451" s="212">
        <v>595813.91799999995</v>
      </c>
      <c r="Q7451" s="212">
        <v>436648.50799999997</v>
      </c>
      <c r="R7451" s="212">
        <v>495107.33299999998</v>
      </c>
      <c r="S7451" s="212">
        <v>506198.14</v>
      </c>
      <c r="T7451" s="212">
        <v>480539.46500000003</v>
      </c>
      <c r="U7451" s="212">
        <v>514291.674</v>
      </c>
    </row>
    <row r="7452" spans="1:21" x14ac:dyDescent="0.25">
      <c r="A7452" s="57" t="s">
        <v>1303</v>
      </c>
      <c r="B7452" s="57" t="s">
        <v>5610</v>
      </c>
      <c r="C7452" s="212">
        <v>142081.486</v>
      </c>
      <c r="D7452" s="212">
        <v>153950.247</v>
      </c>
      <c r="E7452" s="212">
        <v>160968.64600000001</v>
      </c>
      <c r="F7452" s="212">
        <v>148062.93799999999</v>
      </c>
      <c r="G7452" s="212">
        <v>135798.913</v>
      </c>
      <c r="H7452" s="212">
        <v>126894.655</v>
      </c>
      <c r="I7452" s="212">
        <v>122180.67</v>
      </c>
      <c r="J7452" s="212">
        <v>121679.856</v>
      </c>
      <c r="K7452" s="212">
        <v>138726.55600000001</v>
      </c>
      <c r="L7452" s="212">
        <v>161147.45499999999</v>
      </c>
      <c r="M7452" s="212">
        <v>187957.88</v>
      </c>
      <c r="N7452" s="212">
        <v>201024.83799999999</v>
      </c>
      <c r="O7452" s="212">
        <v>242765.649</v>
      </c>
      <c r="P7452" s="212">
        <v>295011.98200000002</v>
      </c>
      <c r="Q7452" s="212">
        <v>219977.1</v>
      </c>
      <c r="R7452" s="212">
        <v>221465.50599999999</v>
      </c>
      <c r="S7452" s="212">
        <v>285386.32799999998</v>
      </c>
      <c r="T7452" s="212">
        <v>317649.39299999998</v>
      </c>
      <c r="U7452" s="212">
        <v>336183.20400000003</v>
      </c>
    </row>
    <row r="7453" spans="1:21" x14ac:dyDescent="0.25">
      <c r="A7453" s="57" t="s">
        <v>513</v>
      </c>
      <c r="B7453" s="57" t="s">
        <v>5611</v>
      </c>
      <c r="C7453" s="212">
        <v>163771.58100000001</v>
      </c>
      <c r="D7453" s="212">
        <v>149436.03200000001</v>
      </c>
      <c r="E7453" s="212">
        <v>143452.13699999999</v>
      </c>
      <c r="F7453" s="212">
        <v>146693.06200000001</v>
      </c>
      <c r="G7453" s="212">
        <v>142943.51800000001</v>
      </c>
      <c r="H7453" s="212">
        <v>147726.42000000001</v>
      </c>
      <c r="I7453" s="212">
        <v>153685.69200000001</v>
      </c>
      <c r="J7453" s="212">
        <v>175192.546</v>
      </c>
      <c r="K7453" s="212">
        <v>294499.18800000002</v>
      </c>
      <c r="L7453" s="212">
        <v>354914.20299999998</v>
      </c>
      <c r="M7453" s="212">
        <v>376697.321</v>
      </c>
      <c r="N7453" s="212">
        <v>416320.01699999999</v>
      </c>
      <c r="O7453" s="212">
        <v>528996.14399999997</v>
      </c>
      <c r="P7453" s="212">
        <v>579973.223</v>
      </c>
      <c r="Q7453" s="212">
        <v>507526.48</v>
      </c>
      <c r="R7453" s="212">
        <v>594649.87199999997</v>
      </c>
      <c r="S7453" s="212">
        <v>729594.228</v>
      </c>
      <c r="T7453" s="212">
        <v>707471.76</v>
      </c>
      <c r="U7453" s="212">
        <v>767156.071</v>
      </c>
    </row>
    <row r="7454" spans="1:21" x14ac:dyDescent="0.25">
      <c r="A7454" s="57" t="s">
        <v>1835</v>
      </c>
      <c r="B7454" s="57" t="s">
        <v>5612</v>
      </c>
      <c r="C7454" s="212">
        <v>38707.440000000002</v>
      </c>
      <c r="D7454" s="212">
        <v>43674.803</v>
      </c>
      <c r="E7454" s="212">
        <v>42527.328000000001</v>
      </c>
      <c r="F7454" s="212">
        <v>46138.351000000002</v>
      </c>
      <c r="G7454" s="212">
        <v>46850.360999999997</v>
      </c>
      <c r="H7454" s="212">
        <v>44396.275999999998</v>
      </c>
      <c r="I7454" s="212">
        <v>45436.345000000001</v>
      </c>
      <c r="J7454" s="212">
        <v>49989.682999999997</v>
      </c>
      <c r="K7454" s="212">
        <v>62148.142999999996</v>
      </c>
      <c r="L7454" s="212">
        <v>90932.774000000005</v>
      </c>
      <c r="M7454" s="212">
        <v>98593.721999999994</v>
      </c>
      <c r="N7454" s="212">
        <v>120190.51700000001</v>
      </c>
      <c r="O7454" s="212">
        <v>157267.212</v>
      </c>
      <c r="P7454" s="212">
        <v>180697.81899999999</v>
      </c>
      <c r="Q7454" s="212">
        <v>149723.103</v>
      </c>
      <c r="R7454" s="212">
        <v>152420.05300000001</v>
      </c>
      <c r="S7454" s="212">
        <v>169154.88800000001</v>
      </c>
      <c r="T7454" s="212">
        <v>177040.47700000001</v>
      </c>
      <c r="U7454" s="212">
        <v>197480.84700000001</v>
      </c>
    </row>
    <row r="7455" spans="1:21" x14ac:dyDescent="0.25">
      <c r="A7455" s="57" t="s">
        <v>812</v>
      </c>
      <c r="B7455" s="57" t="s">
        <v>4960</v>
      </c>
      <c r="C7455" s="212">
        <v>918596.31400000001</v>
      </c>
      <c r="D7455" s="212">
        <v>1072606.763</v>
      </c>
      <c r="E7455" s="212">
        <v>1069770.142</v>
      </c>
      <c r="F7455" s="212">
        <v>769516.91</v>
      </c>
      <c r="G7455" s="212">
        <v>781674.43900000001</v>
      </c>
      <c r="H7455" s="212">
        <v>741501.36499999999</v>
      </c>
      <c r="I7455" s="212">
        <v>819792.19499999995</v>
      </c>
      <c r="J7455" s="212">
        <v>919862.22699999996</v>
      </c>
      <c r="K7455" s="212">
        <v>1035967.6949999999</v>
      </c>
      <c r="L7455" s="212">
        <v>1203726.5260000001</v>
      </c>
      <c r="M7455" s="212">
        <v>1656680.175</v>
      </c>
      <c r="N7455" s="212">
        <v>1839026.5649999999</v>
      </c>
      <c r="O7455" s="212">
        <v>2348875.6770000001</v>
      </c>
      <c r="P7455" s="212">
        <v>2502537.088</v>
      </c>
      <c r="Q7455" s="212">
        <v>1991955.0630000001</v>
      </c>
      <c r="R7455" s="212">
        <v>2050661.145</v>
      </c>
      <c r="S7455" s="212">
        <v>2013484.2709999999</v>
      </c>
      <c r="T7455" s="212">
        <v>2354675.7429999998</v>
      </c>
      <c r="U7455" s="212">
        <v>2433460.656</v>
      </c>
    </row>
    <row r="7456" spans="1:21" x14ac:dyDescent="0.25">
      <c r="A7456" s="57" t="s">
        <v>551</v>
      </c>
      <c r="B7456" s="57" t="s">
        <v>5614</v>
      </c>
      <c r="C7456" s="212">
        <v>303031.946</v>
      </c>
      <c r="D7456" s="212">
        <v>276165.54800000001</v>
      </c>
      <c r="E7456" s="212">
        <v>236146.00099999999</v>
      </c>
      <c r="F7456" s="212">
        <v>264751.27500000002</v>
      </c>
      <c r="G7456" s="212">
        <v>271936.15500000003</v>
      </c>
      <c r="H7456" s="212">
        <v>235273.889</v>
      </c>
      <c r="I7456" s="212">
        <v>237598.486</v>
      </c>
      <c r="J7456" s="212">
        <v>263741.57699999999</v>
      </c>
      <c r="K7456" s="212">
        <v>322814.79800000001</v>
      </c>
      <c r="L7456" s="212">
        <v>346250.52100000001</v>
      </c>
      <c r="M7456" s="212">
        <v>475785.66800000001</v>
      </c>
      <c r="N7456" s="212">
        <v>471973.10200000001</v>
      </c>
      <c r="O7456" s="212">
        <v>749095.52300000004</v>
      </c>
      <c r="P7456" s="212">
        <v>640663.06000000006</v>
      </c>
      <c r="Q7456" s="212">
        <v>541679.52500000002</v>
      </c>
      <c r="R7456" s="212">
        <v>685779.63500000001</v>
      </c>
      <c r="S7456" s="212">
        <v>651047.57799999998</v>
      </c>
      <c r="T7456" s="212">
        <v>648620.13899999997</v>
      </c>
      <c r="U7456" s="212">
        <v>731180.16799999995</v>
      </c>
    </row>
    <row r="7457" spans="1:21" x14ac:dyDescent="0.25">
      <c r="A7457" s="57" t="s">
        <v>90</v>
      </c>
      <c r="B7457" s="57" t="s">
        <v>5615</v>
      </c>
      <c r="C7457" s="212">
        <v>2476717.9169999999</v>
      </c>
      <c r="D7457" s="212">
        <v>2881471.5249999999</v>
      </c>
      <c r="E7457" s="212">
        <v>2962548.1869999999</v>
      </c>
      <c r="F7457" s="212">
        <v>2654278.23</v>
      </c>
      <c r="G7457" s="212">
        <v>2784065.4279999998</v>
      </c>
      <c r="H7457" s="212">
        <v>2794780.3960000002</v>
      </c>
      <c r="I7457" s="212">
        <v>2837367.1949999998</v>
      </c>
      <c r="J7457" s="212">
        <v>2734181.4410000001</v>
      </c>
      <c r="K7457" s="212">
        <v>3005844.5249999999</v>
      </c>
      <c r="L7457" s="212">
        <v>3690393.8050000002</v>
      </c>
      <c r="M7457" s="212">
        <v>4812759.7750000004</v>
      </c>
      <c r="N7457" s="212">
        <v>5595950.6660000002</v>
      </c>
      <c r="O7457" s="212">
        <v>6057903.0060000001</v>
      </c>
      <c r="P7457" s="212">
        <v>7225701.7479999997</v>
      </c>
      <c r="Q7457" s="212">
        <v>6103063.5389999999</v>
      </c>
      <c r="R7457" s="212">
        <v>6558862.4230000004</v>
      </c>
      <c r="S7457" s="212">
        <v>6941392.3389999997</v>
      </c>
      <c r="T7457" s="212">
        <v>6784256.7199999997</v>
      </c>
      <c r="U7457" s="212">
        <v>7377005.9560000002</v>
      </c>
    </row>
    <row r="7458" spans="1:21" x14ac:dyDescent="0.25">
      <c r="A7458" s="57" t="s">
        <v>2857</v>
      </c>
      <c r="B7458" s="57" t="s">
        <v>5616</v>
      </c>
      <c r="C7458" s="212">
        <v>194106.777</v>
      </c>
      <c r="D7458" s="212">
        <v>188288.11300000001</v>
      </c>
      <c r="E7458" s="212">
        <v>183846.617</v>
      </c>
      <c r="F7458" s="212">
        <v>90465.034</v>
      </c>
      <c r="G7458" s="212">
        <v>93867.902000000002</v>
      </c>
      <c r="H7458" s="212">
        <v>104002.886</v>
      </c>
      <c r="I7458" s="212">
        <v>91460.216</v>
      </c>
      <c r="J7458" s="212">
        <v>74010.891000000003</v>
      </c>
      <c r="K7458" s="212">
        <v>87323.771999999997</v>
      </c>
      <c r="L7458" s="212">
        <v>120551.91800000001</v>
      </c>
      <c r="M7458" s="212">
        <v>134544.98199999999</v>
      </c>
      <c r="N7458" s="212">
        <v>193330.09400000001</v>
      </c>
      <c r="O7458" s="212">
        <v>221381.057</v>
      </c>
      <c r="P7458" s="212">
        <v>208748.13200000001</v>
      </c>
      <c r="Q7458" s="212">
        <v>148052.15400000001</v>
      </c>
      <c r="R7458" s="212">
        <v>175888.18799999999</v>
      </c>
      <c r="S7458" s="212">
        <v>200665.315</v>
      </c>
      <c r="T7458" s="212">
        <v>197277.90700000001</v>
      </c>
      <c r="U7458" s="212">
        <v>251556.84599999999</v>
      </c>
    </row>
    <row r="7459" spans="1:21" x14ac:dyDescent="0.25">
      <c r="A7459" s="57" t="s">
        <v>1847</v>
      </c>
      <c r="B7459" s="57" t="s">
        <v>5617</v>
      </c>
      <c r="C7459" s="212">
        <v>277534.73300000001</v>
      </c>
      <c r="D7459" s="212">
        <v>270726.59899999999</v>
      </c>
      <c r="E7459" s="212">
        <v>276857.50799999997</v>
      </c>
      <c r="F7459" s="212">
        <v>305096.315</v>
      </c>
      <c r="G7459" s="212">
        <v>305945.95600000001</v>
      </c>
      <c r="H7459" s="212">
        <v>251143.76699999999</v>
      </c>
      <c r="I7459" s="212">
        <v>241297.761</v>
      </c>
      <c r="J7459" s="212">
        <v>261920.929</v>
      </c>
      <c r="K7459" s="212">
        <v>287693.74099999998</v>
      </c>
      <c r="L7459" s="212">
        <v>324130.92700000003</v>
      </c>
      <c r="M7459" s="212">
        <v>410597.44900000002</v>
      </c>
      <c r="N7459" s="212">
        <v>459412.09299999999</v>
      </c>
      <c r="O7459" s="212">
        <v>529862.09199999995</v>
      </c>
      <c r="P7459" s="212">
        <v>660679.26</v>
      </c>
      <c r="Q7459" s="212">
        <v>628882.85900000005</v>
      </c>
      <c r="R7459" s="212">
        <v>628061.72499999998</v>
      </c>
      <c r="S7459" s="212">
        <v>527427.12399999995</v>
      </c>
      <c r="T7459" s="212">
        <v>568065.90099999995</v>
      </c>
      <c r="U7459" s="212">
        <v>442553.34499999997</v>
      </c>
    </row>
    <row r="7460" spans="1:21" x14ac:dyDescent="0.25">
      <c r="A7460" s="57" t="s">
        <v>4526</v>
      </c>
      <c r="B7460" s="57" t="s">
        <v>5618</v>
      </c>
      <c r="C7460" s="212">
        <v>394158.79499999998</v>
      </c>
      <c r="D7460" s="212">
        <v>372192.63799999998</v>
      </c>
      <c r="E7460" s="212">
        <v>284897.47700000001</v>
      </c>
      <c r="F7460" s="212">
        <v>252756.60200000001</v>
      </c>
      <c r="G7460" s="212">
        <v>239002.95</v>
      </c>
      <c r="H7460" s="212">
        <v>304116.62800000003</v>
      </c>
      <c r="I7460" s="212">
        <v>263622.125</v>
      </c>
      <c r="J7460" s="212">
        <v>245179.66399999999</v>
      </c>
      <c r="K7460" s="212">
        <v>208715.647</v>
      </c>
      <c r="L7460" s="212">
        <v>258266.40599999999</v>
      </c>
      <c r="M7460" s="212">
        <v>274005.54100000003</v>
      </c>
      <c r="N7460" s="212">
        <v>307913.17700000003</v>
      </c>
      <c r="O7460" s="212">
        <v>339266.125</v>
      </c>
      <c r="P7460" s="212">
        <v>395487.07299999997</v>
      </c>
      <c r="Q7460" s="212">
        <v>402366.86499999999</v>
      </c>
      <c r="R7460" s="212">
        <v>448763.86800000002</v>
      </c>
      <c r="S7460" s="212">
        <v>411580.13900000002</v>
      </c>
      <c r="T7460" s="212">
        <v>546571.85800000001</v>
      </c>
      <c r="U7460" s="212">
        <v>424024.33</v>
      </c>
    </row>
    <row r="7461" spans="1:21" x14ac:dyDescent="0.25">
      <c r="A7461" s="57" t="s">
        <v>3997</v>
      </c>
      <c r="B7461" s="57" t="s">
        <v>5619</v>
      </c>
      <c r="C7461" s="212">
        <v>5350.9070000000002</v>
      </c>
      <c r="D7461" s="212">
        <v>7233.7359999999999</v>
      </c>
      <c r="E7461" s="212">
        <v>7961.33</v>
      </c>
      <c r="F7461" s="212">
        <v>5456.5860000000002</v>
      </c>
      <c r="G7461" s="212">
        <v>7084.1840000000002</v>
      </c>
      <c r="H7461" s="212">
        <v>4868.0630000000001</v>
      </c>
      <c r="I7461" s="212">
        <v>8504.5720000000001</v>
      </c>
      <c r="J7461" s="212">
        <v>7954.1909999999998</v>
      </c>
      <c r="K7461" s="212">
        <v>8995.7759999999998</v>
      </c>
      <c r="L7461" s="212">
        <v>9882.0130000000008</v>
      </c>
      <c r="M7461" s="212">
        <v>7378.4579999999996</v>
      </c>
      <c r="N7461" s="212">
        <v>8125.0860000000002</v>
      </c>
      <c r="O7461" s="212">
        <v>9730.009</v>
      </c>
      <c r="P7461" s="212">
        <v>13713.441000000001</v>
      </c>
      <c r="Q7461" s="212">
        <v>9530.1959999999999</v>
      </c>
      <c r="R7461" s="212">
        <v>11892.395</v>
      </c>
      <c r="S7461" s="212">
        <v>13080.941999999999</v>
      </c>
      <c r="T7461" s="212">
        <v>19523.626</v>
      </c>
      <c r="U7461" s="212">
        <v>23097.734</v>
      </c>
    </row>
    <row r="7462" spans="1:21" x14ac:dyDescent="0.25">
      <c r="A7462" s="57" t="s">
        <v>3372</v>
      </c>
      <c r="B7462" s="57" t="s">
        <v>5620</v>
      </c>
      <c r="C7462" s="212">
        <v>50065.828999999998</v>
      </c>
      <c r="D7462" s="212">
        <v>38423.690999999999</v>
      </c>
      <c r="E7462" s="212">
        <v>44109.777999999998</v>
      </c>
      <c r="F7462" s="212">
        <v>46090.995000000003</v>
      </c>
      <c r="G7462" s="212">
        <v>48196.784</v>
      </c>
      <c r="H7462" s="212">
        <v>44066.271999999997</v>
      </c>
      <c r="I7462" s="212">
        <v>46005.455000000002</v>
      </c>
      <c r="J7462" s="212">
        <v>45800.519</v>
      </c>
      <c r="K7462" s="212">
        <v>58087.22</v>
      </c>
      <c r="L7462" s="212">
        <v>78362.451000000001</v>
      </c>
      <c r="M7462" s="212">
        <v>73500.633000000002</v>
      </c>
      <c r="N7462" s="212">
        <v>80697.281000000003</v>
      </c>
      <c r="O7462" s="212">
        <v>91031.343999999997</v>
      </c>
      <c r="P7462" s="212">
        <v>122085.52499999999</v>
      </c>
      <c r="Q7462" s="212">
        <v>96694.823000000004</v>
      </c>
      <c r="R7462" s="212">
        <v>117622.409</v>
      </c>
      <c r="S7462" s="212">
        <v>135194.622</v>
      </c>
      <c r="T7462" s="212">
        <v>138384.91699999999</v>
      </c>
      <c r="U7462" s="212">
        <v>141739.85500000001</v>
      </c>
    </row>
    <row r="7463" spans="1:21" x14ac:dyDescent="0.25">
      <c r="A7463" s="57" t="s">
        <v>3317</v>
      </c>
      <c r="B7463" s="57" t="s">
        <v>5622</v>
      </c>
      <c r="C7463" s="212">
        <v>296221.429</v>
      </c>
      <c r="D7463" s="212">
        <v>246237.86799999999</v>
      </c>
      <c r="E7463" s="212">
        <v>282468.19199999998</v>
      </c>
      <c r="F7463" s="212">
        <v>260635.93400000001</v>
      </c>
      <c r="G7463" s="212">
        <v>276883.299</v>
      </c>
      <c r="H7463" s="212">
        <v>280537.73599999998</v>
      </c>
      <c r="I7463" s="212">
        <v>262512.47600000002</v>
      </c>
      <c r="J7463" s="212">
        <v>298505.41499999998</v>
      </c>
      <c r="K7463" s="212">
        <v>366192.35200000001</v>
      </c>
      <c r="L7463" s="212">
        <v>421390.22600000002</v>
      </c>
      <c r="M7463" s="212">
        <v>453219.27299999999</v>
      </c>
      <c r="N7463" s="212">
        <v>482619.67099999997</v>
      </c>
      <c r="O7463" s="212">
        <v>560610.34900000005</v>
      </c>
      <c r="P7463" s="212">
        <v>590985.98</v>
      </c>
      <c r="Q7463" s="212">
        <v>426403.87599999999</v>
      </c>
      <c r="R7463" s="212">
        <v>553934.98100000003</v>
      </c>
      <c r="S7463" s="212">
        <v>629858.11800000002</v>
      </c>
      <c r="T7463" s="212">
        <v>652821.58200000005</v>
      </c>
      <c r="U7463" s="212">
        <v>652835.02599999995</v>
      </c>
    </row>
    <row r="7464" spans="1:21" x14ac:dyDescent="0.25">
      <c r="A7464" s="57" t="s">
        <v>4454</v>
      </c>
      <c r="B7464" s="57" t="s">
        <v>5623</v>
      </c>
      <c r="C7464" s="212">
        <v>29815.857</v>
      </c>
      <c r="D7464" s="212">
        <v>5380.41</v>
      </c>
      <c r="E7464" s="212">
        <v>6868.4449999999997</v>
      </c>
      <c r="F7464" s="212">
        <v>5092.058</v>
      </c>
      <c r="G7464" s="212">
        <v>24770.063999999998</v>
      </c>
      <c r="H7464" s="212">
        <v>7283.8779999999997</v>
      </c>
      <c r="I7464" s="212">
        <v>5401.8410000000003</v>
      </c>
      <c r="J7464" s="212">
        <v>5929.3419999999996</v>
      </c>
      <c r="K7464" s="212">
        <v>5533.6109999999999</v>
      </c>
      <c r="L7464" s="212">
        <v>3931.2429999999999</v>
      </c>
      <c r="M7464" s="212">
        <v>4032.674</v>
      </c>
      <c r="N7464" s="212">
        <v>4504.3549999999996</v>
      </c>
      <c r="O7464" s="212">
        <v>4017.8960000000002</v>
      </c>
      <c r="P7464" s="212">
        <v>7726.1189999999997</v>
      </c>
      <c r="Q7464" s="212">
        <v>5880.3810000000003</v>
      </c>
      <c r="R7464" s="212">
        <v>8748.4069999999992</v>
      </c>
      <c r="S7464" s="212">
        <v>7294.2619999999997</v>
      </c>
      <c r="T7464" s="212">
        <v>743.88900000000001</v>
      </c>
      <c r="U7464" s="212">
        <v>547.85599999999999</v>
      </c>
    </row>
    <row r="7465" spans="1:21" x14ac:dyDescent="0.25">
      <c r="A7465" s="57" t="s">
        <v>1302</v>
      </c>
      <c r="B7465" s="57" t="s">
        <v>5625</v>
      </c>
      <c r="C7465" s="212">
        <v>101626.545</v>
      </c>
      <c r="D7465" s="212">
        <v>101574.321</v>
      </c>
      <c r="E7465" s="212">
        <v>97525.298999999999</v>
      </c>
      <c r="F7465" s="212">
        <v>95565.956999999995</v>
      </c>
      <c r="G7465" s="212">
        <v>108594.50199999999</v>
      </c>
      <c r="H7465" s="212">
        <v>111571.764</v>
      </c>
      <c r="I7465" s="212">
        <v>103707.053</v>
      </c>
      <c r="J7465" s="212">
        <v>136317.989</v>
      </c>
      <c r="K7465" s="212">
        <v>160796.33300000001</v>
      </c>
      <c r="L7465" s="212">
        <v>199224.538</v>
      </c>
      <c r="M7465" s="212">
        <v>234236.18100000001</v>
      </c>
      <c r="N7465" s="212">
        <v>263548.84000000003</v>
      </c>
      <c r="O7465" s="212">
        <v>275014.71399999998</v>
      </c>
      <c r="P7465" s="212">
        <v>320756.20199999999</v>
      </c>
      <c r="Q7465" s="212">
        <v>208546.166</v>
      </c>
      <c r="R7465" s="212">
        <v>257750.139</v>
      </c>
      <c r="S7465" s="212">
        <v>307259.20799999998</v>
      </c>
      <c r="T7465" s="212">
        <v>308606.58799999999</v>
      </c>
      <c r="U7465" s="212">
        <v>335231.14500000002</v>
      </c>
    </row>
    <row r="7466" spans="1:21" x14ac:dyDescent="0.25">
      <c r="A7466" s="57" t="s">
        <v>894</v>
      </c>
      <c r="B7466" s="57" t="s">
        <v>5626</v>
      </c>
      <c r="C7466" s="212">
        <v>124823.84600000001</v>
      </c>
      <c r="D7466" s="212">
        <v>135765.12100000001</v>
      </c>
      <c r="E7466" s="212">
        <v>142135.60500000001</v>
      </c>
      <c r="F7466" s="212">
        <v>115630.239</v>
      </c>
      <c r="G7466" s="212">
        <v>92613.38</v>
      </c>
      <c r="H7466" s="212">
        <v>107094.70299999999</v>
      </c>
      <c r="I7466" s="212">
        <v>99770.074999999997</v>
      </c>
      <c r="J7466" s="212">
        <v>91820.729000000007</v>
      </c>
      <c r="K7466" s="212">
        <v>90583.596000000005</v>
      </c>
      <c r="L7466" s="212">
        <v>94304.680999999997</v>
      </c>
      <c r="M7466" s="212">
        <v>122686.158</v>
      </c>
      <c r="N7466" s="212">
        <v>135460.174</v>
      </c>
      <c r="O7466" s="212">
        <v>149811.33300000001</v>
      </c>
      <c r="P7466" s="212">
        <v>146818.34099999999</v>
      </c>
      <c r="Q7466" s="212">
        <v>113947.595</v>
      </c>
      <c r="R7466" s="212">
        <v>152254.72200000001</v>
      </c>
      <c r="S7466" s="212">
        <v>224224.80100000001</v>
      </c>
      <c r="T7466" s="212">
        <v>257792.378</v>
      </c>
      <c r="U7466" s="212">
        <v>284473.97399999999</v>
      </c>
    </row>
    <row r="7467" spans="1:21" x14ac:dyDescent="0.25">
      <c r="A7467" s="57" t="s">
        <v>3521</v>
      </c>
      <c r="B7467" s="57" t="s">
        <v>5629</v>
      </c>
      <c r="C7467" s="212">
        <v>472487.91399999999</v>
      </c>
      <c r="D7467" s="212">
        <v>480644.73800000001</v>
      </c>
      <c r="E7467" s="212">
        <v>508354.92200000002</v>
      </c>
      <c r="F7467" s="212">
        <v>473415.43400000001</v>
      </c>
      <c r="G7467" s="212">
        <v>527321.59199999995</v>
      </c>
      <c r="H7467" s="212">
        <v>507299.88299999997</v>
      </c>
      <c r="I7467" s="212">
        <v>479864.13299999997</v>
      </c>
      <c r="J7467" s="212">
        <v>488815.17700000003</v>
      </c>
      <c r="K7467" s="212">
        <v>558841.36499999999</v>
      </c>
      <c r="L7467" s="212">
        <v>707000.049</v>
      </c>
      <c r="M7467" s="212">
        <v>705993.79299999995</v>
      </c>
      <c r="N7467" s="212">
        <v>753370.326</v>
      </c>
      <c r="O7467" s="212">
        <v>829200.07700000005</v>
      </c>
      <c r="P7467" s="212">
        <v>983687.77800000005</v>
      </c>
      <c r="Q7467" s="212">
        <v>784497.44799999997</v>
      </c>
      <c r="R7467" s="212">
        <v>944331.24100000004</v>
      </c>
      <c r="S7467" s="212">
        <v>1220114.2709999999</v>
      </c>
      <c r="T7467" s="212">
        <v>1287990.321</v>
      </c>
      <c r="U7467" s="212">
        <v>1206677.6540000001</v>
      </c>
    </row>
    <row r="7468" spans="1:21" x14ac:dyDescent="0.25">
      <c r="A7468" s="57" t="s">
        <v>7</v>
      </c>
      <c r="B7468" s="57" t="s">
        <v>5630</v>
      </c>
      <c r="C7468" s="212">
        <v>4992389.7479999997</v>
      </c>
      <c r="D7468" s="212">
        <v>5454236.4400000004</v>
      </c>
      <c r="E7468" s="212">
        <v>5914380.5190000003</v>
      </c>
      <c r="F7468" s="212">
        <v>5873570.4749999996</v>
      </c>
      <c r="G7468" s="212">
        <v>4963002.7079999996</v>
      </c>
      <c r="H7468" s="212">
        <v>5729540.557</v>
      </c>
      <c r="I7468" s="212">
        <v>5975009.7810000004</v>
      </c>
      <c r="J7468" s="212">
        <v>6575073.0619999999</v>
      </c>
      <c r="K7468" s="212">
        <v>7338791.2379999999</v>
      </c>
      <c r="L7468" s="212">
        <v>10973745.219000001</v>
      </c>
      <c r="M7468" s="212">
        <v>18954164.386</v>
      </c>
      <c r="N7468" s="212">
        <v>22735554.122000001</v>
      </c>
      <c r="O7468" s="212">
        <v>28438805.815000001</v>
      </c>
      <c r="P7468" s="212">
        <v>47675301.068999998</v>
      </c>
      <c r="Q7468" s="212">
        <v>44007076.027999997</v>
      </c>
      <c r="R7468" s="212">
        <v>79532707.987000003</v>
      </c>
      <c r="S7468" s="212">
        <v>116617675.397</v>
      </c>
      <c r="T7468" s="212">
        <v>95835504.480000004</v>
      </c>
      <c r="U7468" s="212">
        <v>109839658.09199999</v>
      </c>
    </row>
    <row r="7469" spans="1:21" x14ac:dyDescent="0.25">
      <c r="A7469" s="57" t="s">
        <v>12</v>
      </c>
      <c r="B7469" s="57" t="s">
        <v>4953</v>
      </c>
      <c r="C7469" s="212">
        <v>247565.46599999999</v>
      </c>
      <c r="D7469" s="212">
        <v>340342.451</v>
      </c>
      <c r="E7469" s="212">
        <v>429430.97100000002</v>
      </c>
      <c r="F7469" s="212">
        <v>316016.95299999998</v>
      </c>
      <c r="G7469" s="212">
        <v>257707.677</v>
      </c>
      <c r="H7469" s="212">
        <v>395419.33500000002</v>
      </c>
      <c r="I7469" s="212">
        <v>417610.76699999999</v>
      </c>
      <c r="J7469" s="212">
        <v>319897.00300000003</v>
      </c>
      <c r="K7469" s="212">
        <v>340226.46799999999</v>
      </c>
      <c r="L7469" s="212">
        <v>811446.22900000005</v>
      </c>
      <c r="M7469" s="212">
        <v>1106214.0900000001</v>
      </c>
      <c r="N7469" s="212">
        <v>998061.41</v>
      </c>
      <c r="O7469" s="212">
        <v>1556340.25</v>
      </c>
      <c r="P7469" s="212">
        <v>5052875.5209999997</v>
      </c>
      <c r="Q7469" s="212">
        <v>1982360.2590000001</v>
      </c>
      <c r="R7469" s="212">
        <v>3974759.2349999999</v>
      </c>
      <c r="S7469" s="212">
        <v>3887852.943</v>
      </c>
      <c r="T7469" s="212">
        <v>3157414.1439999999</v>
      </c>
      <c r="U7469" s="212">
        <v>3858601.3360000001</v>
      </c>
    </row>
    <row r="7470" spans="1:21" x14ac:dyDescent="0.25">
      <c r="A7470" s="57" t="s">
        <v>22</v>
      </c>
      <c r="B7470" s="57" t="s">
        <v>5632</v>
      </c>
      <c r="C7470" s="212">
        <v>5579371.807</v>
      </c>
      <c r="D7470" s="212">
        <v>5693168.9009999996</v>
      </c>
      <c r="E7470" s="212">
        <v>5590994.449</v>
      </c>
      <c r="F7470" s="212">
        <v>4773505.983</v>
      </c>
      <c r="G7470" s="212">
        <v>4763738.4230000004</v>
      </c>
      <c r="H7470" s="212">
        <v>6279270.0860000001</v>
      </c>
      <c r="I7470" s="212">
        <v>6155235.5070000002</v>
      </c>
      <c r="J7470" s="212">
        <v>6043664.2429999998</v>
      </c>
      <c r="K7470" s="212">
        <v>7666846.7290000003</v>
      </c>
      <c r="L7470" s="212">
        <v>12741256.041999999</v>
      </c>
      <c r="M7470" s="212">
        <v>17939268.693999998</v>
      </c>
      <c r="N7470" s="212">
        <v>30246132.037999999</v>
      </c>
      <c r="O7470" s="212">
        <v>35470501.648999996</v>
      </c>
      <c r="P7470" s="212">
        <v>30814456.155999999</v>
      </c>
      <c r="Q7470" s="212">
        <v>29056169.423999999</v>
      </c>
      <c r="R7470" s="212">
        <v>41570895.866999999</v>
      </c>
      <c r="S7470" s="212">
        <v>48532390.424999997</v>
      </c>
      <c r="T7470" s="212">
        <v>48599487.747000001</v>
      </c>
      <c r="U7470" s="212">
        <v>49795389.333999999</v>
      </c>
    </row>
    <row r="7471" spans="1:21" x14ac:dyDescent="0.25">
      <c r="A7471" s="57" t="s">
        <v>82</v>
      </c>
      <c r="B7471" s="57" t="s">
        <v>5635</v>
      </c>
      <c r="C7471" s="212">
        <v>493359.935</v>
      </c>
      <c r="D7471" s="212">
        <v>546632.96900000004</v>
      </c>
      <c r="E7471" s="212">
        <v>493153.64299999998</v>
      </c>
      <c r="F7471" s="212">
        <v>551459.25</v>
      </c>
      <c r="G7471" s="212">
        <v>535492.43400000001</v>
      </c>
      <c r="H7471" s="212">
        <v>517049.30200000003</v>
      </c>
      <c r="I7471" s="212">
        <v>544605.12300000002</v>
      </c>
      <c r="J7471" s="212">
        <v>571091.67500000005</v>
      </c>
      <c r="K7471" s="212">
        <v>657329.15500000003</v>
      </c>
      <c r="L7471" s="212">
        <v>1086881.176</v>
      </c>
      <c r="M7471" s="212">
        <v>1394621.9240000001</v>
      </c>
      <c r="N7471" s="212">
        <v>1915625.5</v>
      </c>
      <c r="O7471" s="212">
        <v>3262216.44</v>
      </c>
      <c r="P7471" s="212">
        <v>3015713.5380000002</v>
      </c>
      <c r="Q7471" s="212">
        <v>3122250.997</v>
      </c>
      <c r="R7471" s="212">
        <v>4687197.9009999996</v>
      </c>
      <c r="S7471" s="212">
        <v>7174251.3600000003</v>
      </c>
      <c r="T7471" s="212">
        <v>7339672.3739999998</v>
      </c>
      <c r="U7471" s="212">
        <v>5996568.415</v>
      </c>
    </row>
    <row r="7472" spans="1:21" x14ac:dyDescent="0.25">
      <c r="A7472" s="57" t="s">
        <v>2955</v>
      </c>
      <c r="B7472" s="57" t="s">
        <v>5637</v>
      </c>
      <c r="C7472" s="212">
        <v>180616.935</v>
      </c>
      <c r="D7472" s="212">
        <v>222139.489</v>
      </c>
      <c r="E7472" s="212">
        <v>159719.21599999999</v>
      </c>
      <c r="F7472" s="212">
        <v>125160.32799999999</v>
      </c>
      <c r="G7472" s="212">
        <v>127796.208</v>
      </c>
      <c r="H7472" s="212">
        <v>122335.268</v>
      </c>
      <c r="I7472" s="212">
        <v>183861.97399999999</v>
      </c>
      <c r="J7472" s="212">
        <v>114275.337</v>
      </c>
      <c r="K7472" s="212">
        <v>51178.858</v>
      </c>
      <c r="L7472" s="212">
        <v>65547.714000000007</v>
      </c>
      <c r="M7472" s="212">
        <v>89020.682000000001</v>
      </c>
      <c r="N7472" s="212">
        <v>66071.385999999999</v>
      </c>
      <c r="O7472" s="212">
        <v>137232.26999999999</v>
      </c>
      <c r="P7472" s="212">
        <v>182618.728</v>
      </c>
      <c r="Q7472" s="212">
        <v>181860.40900000001</v>
      </c>
      <c r="R7472" s="212">
        <v>233767.52299999999</v>
      </c>
      <c r="S7472" s="212">
        <v>394380.087</v>
      </c>
      <c r="T7472" s="212">
        <v>260859.42199999999</v>
      </c>
      <c r="U7472" s="212">
        <v>265112.60399999999</v>
      </c>
    </row>
    <row r="7473" spans="1:21" x14ac:dyDescent="0.25">
      <c r="A7473" s="57" t="s">
        <v>4208</v>
      </c>
      <c r="B7473" s="57" t="s">
        <v>5638</v>
      </c>
      <c r="C7473" s="212">
        <v>31021.782999999999</v>
      </c>
      <c r="D7473" s="212">
        <v>24973.571</v>
      </c>
      <c r="E7473" s="212">
        <v>40645.555999999997</v>
      </c>
      <c r="F7473" s="212">
        <v>23240.396000000001</v>
      </c>
      <c r="G7473" s="212">
        <v>16740.010999999999</v>
      </c>
      <c r="H7473" s="212">
        <v>20042.263999999999</v>
      </c>
      <c r="I7473" s="212">
        <v>26677.335999999999</v>
      </c>
      <c r="J7473" s="212">
        <v>29443.495999999999</v>
      </c>
      <c r="K7473" s="212">
        <v>29913.162</v>
      </c>
      <c r="L7473" s="212">
        <v>30254.671999999999</v>
      </c>
      <c r="M7473" s="212">
        <v>80776.297000000006</v>
      </c>
      <c r="N7473" s="212">
        <v>163064.19</v>
      </c>
      <c r="O7473" s="212">
        <v>190593.65599999999</v>
      </c>
      <c r="P7473" s="212">
        <v>215603.69699999999</v>
      </c>
      <c r="Q7473" s="212">
        <v>144121.92300000001</v>
      </c>
      <c r="R7473" s="212">
        <v>134724.255</v>
      </c>
      <c r="S7473" s="212">
        <v>281523.97600000002</v>
      </c>
      <c r="T7473" s="212">
        <v>329408.79300000001</v>
      </c>
      <c r="U7473" s="212">
        <v>332961.54599999997</v>
      </c>
    </row>
    <row r="7474" spans="1:21" x14ac:dyDescent="0.25">
      <c r="A7474" s="57" t="s">
        <v>4063</v>
      </c>
      <c r="B7474" s="57" t="s">
        <v>9554</v>
      </c>
      <c r="C7474" s="212">
        <v>285238.59000000003</v>
      </c>
      <c r="D7474" s="212">
        <v>365511.81099999999</v>
      </c>
      <c r="E7474" s="212">
        <v>387032.38500000001</v>
      </c>
      <c r="F7474" s="212">
        <v>335510.32199999999</v>
      </c>
      <c r="G7474" s="212">
        <v>344599.717</v>
      </c>
      <c r="H7474" s="212">
        <v>370671.56800000003</v>
      </c>
      <c r="I7474" s="212">
        <v>427800.00300000003</v>
      </c>
      <c r="J7474" s="212">
        <v>402953.83799999999</v>
      </c>
      <c r="K7474" s="212">
        <v>400788.57500000001</v>
      </c>
      <c r="L7474" s="212">
        <v>458939.86</v>
      </c>
      <c r="M7474" s="212">
        <v>586626.34299999999</v>
      </c>
      <c r="N7474" s="212">
        <v>722150.41799999995</v>
      </c>
      <c r="O7474" s="212">
        <v>1390163.879</v>
      </c>
      <c r="P7474" s="212">
        <v>1802351.7320000001</v>
      </c>
      <c r="Q7474" s="212">
        <v>1604011.398</v>
      </c>
      <c r="R7474" s="212">
        <v>1105830.791</v>
      </c>
      <c r="S7474" s="212">
        <v>1406387.3419999999</v>
      </c>
      <c r="T7474" s="212">
        <v>1278791.83</v>
      </c>
      <c r="U7474" s="212">
        <v>1434991.773</v>
      </c>
    </row>
    <row r="7475" spans="1:21" x14ac:dyDescent="0.25">
      <c r="A7475" s="57" t="s">
        <v>2667</v>
      </c>
      <c r="B7475" s="57" t="s">
        <v>5639</v>
      </c>
      <c r="C7475" s="212">
        <v>968412.40500000003</v>
      </c>
      <c r="D7475" s="212">
        <v>465499.25900000002</v>
      </c>
      <c r="E7475" s="212">
        <v>555747.50800000003</v>
      </c>
      <c r="F7475" s="212">
        <v>495552.01</v>
      </c>
      <c r="G7475" s="212">
        <v>395665.23599999998</v>
      </c>
      <c r="H7475" s="212">
        <v>383063.04599999997</v>
      </c>
      <c r="I7475" s="212">
        <v>421306.14</v>
      </c>
      <c r="J7475" s="212">
        <v>627260.81299999997</v>
      </c>
      <c r="K7475" s="212">
        <v>907498</v>
      </c>
      <c r="L7475" s="212">
        <v>2658788.1469999999</v>
      </c>
      <c r="M7475" s="212">
        <v>5747212.2589999996</v>
      </c>
      <c r="N7475" s="212">
        <v>5030015.8159999996</v>
      </c>
      <c r="O7475" s="212">
        <v>5892904.5549999997</v>
      </c>
      <c r="P7475" s="212">
        <v>5867247.7869999995</v>
      </c>
      <c r="Q7475" s="212">
        <v>2120312.1770000001</v>
      </c>
      <c r="R7475" s="212">
        <v>3270883.841</v>
      </c>
      <c r="S7475" s="212">
        <v>3640897.0430000001</v>
      </c>
      <c r="T7475" s="212">
        <v>2774244.477</v>
      </c>
      <c r="U7475" s="212">
        <v>2148358.4730000002</v>
      </c>
    </row>
    <row r="7476" spans="1:21" x14ac:dyDescent="0.25">
      <c r="A7476" s="57" t="s">
        <v>3510</v>
      </c>
      <c r="B7476" s="57" t="s">
        <v>5640</v>
      </c>
      <c r="C7476" s="212">
        <v>475199.11</v>
      </c>
      <c r="D7476" s="212">
        <v>208771.908</v>
      </c>
      <c r="E7476" s="212">
        <v>304656.22100000002</v>
      </c>
      <c r="F7476" s="212">
        <v>222567.476</v>
      </c>
      <c r="G7476" s="212">
        <v>124545.30499999999</v>
      </c>
      <c r="H7476" s="212">
        <v>156427.09299999999</v>
      </c>
      <c r="I7476" s="212">
        <v>215207.12400000001</v>
      </c>
      <c r="J7476" s="212">
        <v>235786.209</v>
      </c>
      <c r="K7476" s="212">
        <v>342795.674</v>
      </c>
      <c r="L7476" s="212">
        <v>1537700.5190000001</v>
      </c>
      <c r="M7476" s="212">
        <v>3311673.7310000001</v>
      </c>
      <c r="N7476" s="212">
        <v>2910639.0389999999</v>
      </c>
      <c r="O7476" s="212">
        <v>3742441.307</v>
      </c>
      <c r="P7476" s="212">
        <v>2632774.0219999999</v>
      </c>
      <c r="Q7476" s="212">
        <v>953947.58100000001</v>
      </c>
      <c r="R7476" s="212">
        <v>1460878.04</v>
      </c>
      <c r="S7476" s="212">
        <v>1806851.966</v>
      </c>
      <c r="T7476" s="212">
        <v>1583538.419</v>
      </c>
      <c r="U7476" s="212">
        <v>1494541.699</v>
      </c>
    </row>
    <row r="7477" spans="1:21" x14ac:dyDescent="0.25">
      <c r="A7477" s="57" t="s">
        <v>115</v>
      </c>
      <c r="B7477" s="57" t="s">
        <v>5642</v>
      </c>
      <c r="C7477" s="212">
        <v>204221.63699999999</v>
      </c>
      <c r="D7477" s="212">
        <v>336945.12900000002</v>
      </c>
      <c r="E7477" s="212">
        <v>348721.826</v>
      </c>
      <c r="F7477" s="212">
        <v>382462.47899999999</v>
      </c>
      <c r="G7477" s="212">
        <v>325388.20199999999</v>
      </c>
      <c r="H7477" s="212">
        <v>539143.62300000002</v>
      </c>
      <c r="I7477" s="212">
        <v>532018.31700000004</v>
      </c>
      <c r="J7477" s="212">
        <v>551821.40599999996</v>
      </c>
      <c r="K7477" s="212">
        <v>365037.24599999998</v>
      </c>
      <c r="L7477" s="212">
        <v>503237.28899999999</v>
      </c>
      <c r="M7477" s="212">
        <v>644314.88600000006</v>
      </c>
      <c r="N7477" s="212">
        <v>989080.67500000005</v>
      </c>
      <c r="O7477" s="212">
        <v>1111522.6429999999</v>
      </c>
      <c r="P7477" s="212">
        <v>1587226.7279999999</v>
      </c>
      <c r="Q7477" s="212">
        <v>1409538.3089999999</v>
      </c>
      <c r="R7477" s="212">
        <v>2018047.8130000001</v>
      </c>
      <c r="S7477" s="212">
        <v>3184435.0389999999</v>
      </c>
      <c r="T7477" s="212">
        <v>3820459.5920000002</v>
      </c>
      <c r="U7477" s="212">
        <v>3223455.463</v>
      </c>
    </row>
    <row r="7478" spans="1:21" x14ac:dyDescent="0.25">
      <c r="A7478" s="57" t="s">
        <v>500</v>
      </c>
      <c r="B7478" s="57" t="s">
        <v>5643</v>
      </c>
      <c r="C7478" s="212">
        <v>17278.364000000001</v>
      </c>
      <c r="D7478" s="212">
        <v>19845.774000000001</v>
      </c>
      <c r="E7478" s="212">
        <v>15227.200999999999</v>
      </c>
      <c r="F7478" s="212">
        <v>12662.544</v>
      </c>
      <c r="G7478" s="212">
        <v>6475.2250000000004</v>
      </c>
      <c r="H7478" s="212">
        <v>4841.4030000000002</v>
      </c>
      <c r="I7478" s="212">
        <v>21008.752</v>
      </c>
      <c r="J7478" s="212">
        <v>58135.580999999998</v>
      </c>
      <c r="K7478" s="212">
        <v>18075.788</v>
      </c>
      <c r="L7478" s="212">
        <v>38606.656999999999</v>
      </c>
      <c r="M7478" s="212">
        <v>17047.031999999999</v>
      </c>
      <c r="N7478" s="212">
        <v>24936.298999999999</v>
      </c>
      <c r="O7478" s="212">
        <v>27424.182000000001</v>
      </c>
      <c r="P7478" s="212">
        <v>33822.644</v>
      </c>
      <c r="Q7478" s="212">
        <v>39449.798999999999</v>
      </c>
      <c r="R7478" s="212">
        <v>92843.896999999997</v>
      </c>
      <c r="S7478" s="212">
        <v>175817.77299999999</v>
      </c>
      <c r="T7478" s="212">
        <v>202068.34899999999</v>
      </c>
      <c r="U7478" s="212">
        <v>187399.851</v>
      </c>
    </row>
    <row r="7479" spans="1:21" x14ac:dyDescent="0.25">
      <c r="A7479" s="57" t="s">
        <v>89</v>
      </c>
      <c r="B7479" s="57" t="s">
        <v>5644</v>
      </c>
      <c r="C7479" s="212">
        <v>135019.516</v>
      </c>
      <c r="D7479" s="212">
        <v>94071.341</v>
      </c>
      <c r="E7479" s="212">
        <v>56169.516000000003</v>
      </c>
      <c r="F7479" s="212">
        <v>53700.502</v>
      </c>
      <c r="G7479" s="212">
        <v>66076.612999999998</v>
      </c>
      <c r="H7479" s="212">
        <v>87015.164999999994</v>
      </c>
      <c r="I7479" s="212">
        <v>98785.042000000001</v>
      </c>
      <c r="J7479" s="212">
        <v>71177.09</v>
      </c>
      <c r="K7479" s="212">
        <v>83252.864000000001</v>
      </c>
      <c r="L7479" s="212">
        <v>85741.716</v>
      </c>
      <c r="M7479" s="212">
        <v>85449.553</v>
      </c>
      <c r="N7479" s="212">
        <v>135108.93799999999</v>
      </c>
      <c r="O7479" s="212">
        <v>113865.504</v>
      </c>
      <c r="P7479" s="212">
        <v>55721.898000000001</v>
      </c>
      <c r="Q7479" s="212">
        <v>89534.944000000003</v>
      </c>
      <c r="R7479" s="212">
        <v>194869.731</v>
      </c>
      <c r="S7479" s="212">
        <v>265497.47399999999</v>
      </c>
      <c r="T7479" s="212">
        <v>248432.80300000001</v>
      </c>
      <c r="U7479" s="212">
        <v>191727.44</v>
      </c>
    </row>
    <row r="7480" spans="1:21" x14ac:dyDescent="0.25">
      <c r="A7480" s="57" t="s">
        <v>139</v>
      </c>
      <c r="B7480" s="57" t="s">
        <v>5646</v>
      </c>
      <c r="C7480" s="212">
        <v>63556.552000000003</v>
      </c>
      <c r="D7480" s="212">
        <v>59574.021000000001</v>
      </c>
      <c r="E7480" s="212">
        <v>70164.789999999994</v>
      </c>
      <c r="F7480" s="212">
        <v>75273.351999999999</v>
      </c>
      <c r="G7480" s="212">
        <v>65843.172999999995</v>
      </c>
      <c r="H7480" s="212">
        <v>82578.281000000003</v>
      </c>
      <c r="I7480" s="212">
        <v>106125.024</v>
      </c>
      <c r="J7480" s="212">
        <v>119580.65300000001</v>
      </c>
      <c r="K7480" s="212">
        <v>142917.66099999999</v>
      </c>
      <c r="L7480" s="212">
        <v>166817.35399999999</v>
      </c>
      <c r="M7480" s="212">
        <v>200987.951</v>
      </c>
      <c r="N7480" s="212">
        <v>191736.81</v>
      </c>
      <c r="O7480" s="212">
        <v>288797.81800000003</v>
      </c>
      <c r="P7480" s="212">
        <v>469075.89500000002</v>
      </c>
      <c r="Q7480" s="212">
        <v>326289.027</v>
      </c>
      <c r="R7480" s="212">
        <v>451756.02500000002</v>
      </c>
      <c r="S7480" s="212">
        <v>698453.81</v>
      </c>
      <c r="T7480" s="212">
        <v>732839.02300000004</v>
      </c>
      <c r="U7480" s="212">
        <v>667707.66700000002</v>
      </c>
    </row>
    <row r="7481" spans="1:21" x14ac:dyDescent="0.25">
      <c r="A7481" s="57" t="s">
        <v>1692</v>
      </c>
      <c r="B7481" s="57" t="s">
        <v>5647</v>
      </c>
      <c r="C7481" s="212">
        <v>74631.350999999995</v>
      </c>
      <c r="D7481" s="212">
        <v>69798.335000000006</v>
      </c>
      <c r="E7481" s="212">
        <v>70398.64</v>
      </c>
      <c r="F7481" s="212">
        <v>56580.743000000002</v>
      </c>
      <c r="G7481" s="212">
        <v>49528.697999999997</v>
      </c>
      <c r="H7481" s="212">
        <v>58732.815000000002</v>
      </c>
      <c r="I7481" s="212">
        <v>51296.404000000002</v>
      </c>
      <c r="J7481" s="212">
        <v>53437.235000000001</v>
      </c>
      <c r="K7481" s="212">
        <v>53481.608999999997</v>
      </c>
      <c r="L7481" s="212">
        <v>81587.395000000004</v>
      </c>
      <c r="M7481" s="212">
        <v>137101.269</v>
      </c>
      <c r="N7481" s="212">
        <v>263045.717</v>
      </c>
      <c r="O7481" s="212">
        <v>290562.39899999998</v>
      </c>
      <c r="P7481" s="212">
        <v>161951.522</v>
      </c>
      <c r="Q7481" s="212">
        <v>137843.90900000001</v>
      </c>
      <c r="R7481" s="212">
        <v>180816.36499999999</v>
      </c>
      <c r="S7481" s="212">
        <v>167839.64499999999</v>
      </c>
      <c r="T7481" s="212">
        <v>224047.71799999999</v>
      </c>
      <c r="U7481" s="212">
        <v>152927.16399999999</v>
      </c>
    </row>
    <row r="7482" spans="1:21" x14ac:dyDescent="0.25">
      <c r="A7482" s="57" t="s">
        <v>9955</v>
      </c>
      <c r="B7482" s="57" t="s">
        <v>9956</v>
      </c>
      <c r="C7482" s="212">
        <v>353780.86</v>
      </c>
      <c r="D7482" s="212">
        <v>435666.77899999998</v>
      </c>
      <c r="E7482" s="212">
        <v>488019.27100000001</v>
      </c>
      <c r="F7482" s="212">
        <v>550190.86600000004</v>
      </c>
      <c r="G7482" s="212">
        <v>639817.58200000005</v>
      </c>
      <c r="H7482" s="212">
        <v>657651.64899999998</v>
      </c>
      <c r="I7482" s="212">
        <v>753657.59499999997</v>
      </c>
      <c r="J7482" s="212">
        <v>581946.34600000002</v>
      </c>
      <c r="K7482" s="212">
        <v>624464.18000000005</v>
      </c>
      <c r="L7482" s="212">
        <v>539700.51899999997</v>
      </c>
      <c r="M7482" s="212">
        <v>747408.83100000001</v>
      </c>
      <c r="N7482" s="212">
        <v>1098500.4890000001</v>
      </c>
      <c r="O7482" s="212">
        <v>1552877.2660000001</v>
      </c>
      <c r="P7482" s="212">
        <v>1386864.7209999999</v>
      </c>
      <c r="Q7482" s="212">
        <v>1217568.642</v>
      </c>
      <c r="R7482" s="212">
        <v>1600600.4040000001</v>
      </c>
      <c r="S7482" s="212">
        <v>2122575.8459999999</v>
      </c>
      <c r="T7482" s="212">
        <v>1833314.422</v>
      </c>
      <c r="U7482" s="212">
        <v>1748254.149</v>
      </c>
    </row>
    <row r="7483" spans="1:21" x14ac:dyDescent="0.25">
      <c r="A7483" s="57" t="s">
        <v>9957</v>
      </c>
      <c r="B7483" s="57" t="s">
        <v>9958</v>
      </c>
      <c r="C7483" s="212">
        <v>98262.245999999999</v>
      </c>
      <c r="D7483" s="212">
        <v>105475.58900000001</v>
      </c>
      <c r="E7483" s="212">
        <v>116268.287</v>
      </c>
      <c r="F7483" s="212">
        <v>138422.19699999999</v>
      </c>
      <c r="G7483" s="212">
        <v>107353.03</v>
      </c>
      <c r="H7483" s="212">
        <v>120657.576</v>
      </c>
      <c r="I7483" s="212">
        <v>135557.554</v>
      </c>
      <c r="J7483" s="212">
        <v>155997.26300000001</v>
      </c>
      <c r="K7483" s="212">
        <v>192193.93900000001</v>
      </c>
      <c r="L7483" s="212">
        <v>205922.47099999999</v>
      </c>
      <c r="M7483" s="212">
        <v>224872.242</v>
      </c>
      <c r="N7483" s="212">
        <v>227417.902</v>
      </c>
      <c r="O7483" s="212">
        <v>258075.9</v>
      </c>
      <c r="P7483" s="212">
        <v>442641.29599999997</v>
      </c>
      <c r="Q7483" s="212">
        <v>237799.55100000001</v>
      </c>
      <c r="R7483" s="212">
        <v>271562.71000000002</v>
      </c>
      <c r="S7483" s="212">
        <v>300507.80200000003</v>
      </c>
      <c r="T7483" s="212">
        <v>301227.12900000002</v>
      </c>
      <c r="U7483" s="212">
        <v>389555.35600000003</v>
      </c>
    </row>
    <row r="7484" spans="1:21" x14ac:dyDescent="0.25">
      <c r="A7484" s="57" t="s">
        <v>109</v>
      </c>
      <c r="B7484" s="57" t="s">
        <v>5652</v>
      </c>
      <c r="C7484" s="212">
        <v>347861.17099999997</v>
      </c>
      <c r="D7484" s="212">
        <v>473162.57900000003</v>
      </c>
      <c r="E7484" s="212">
        <v>405613.33</v>
      </c>
      <c r="F7484" s="212">
        <v>446291.984</v>
      </c>
      <c r="G7484" s="212">
        <v>390272.25599999999</v>
      </c>
      <c r="H7484" s="212">
        <v>408805.09899999999</v>
      </c>
      <c r="I7484" s="212">
        <v>675112.58100000001</v>
      </c>
      <c r="J7484" s="212">
        <v>712905.54099999997</v>
      </c>
      <c r="K7484" s="212">
        <v>855394.08400000003</v>
      </c>
      <c r="L7484" s="212">
        <v>1423028.3119999999</v>
      </c>
      <c r="M7484" s="212">
        <v>1960772.36</v>
      </c>
      <c r="N7484" s="212">
        <v>2229477.3480000002</v>
      </c>
      <c r="O7484" s="212">
        <v>2534267.4369999999</v>
      </c>
      <c r="P7484" s="212">
        <v>4175385.0980000002</v>
      </c>
      <c r="Q7484" s="212">
        <v>2903510.335</v>
      </c>
      <c r="R7484" s="212">
        <v>4252620.9890000001</v>
      </c>
      <c r="S7484" s="212">
        <v>5028429.4249999998</v>
      </c>
      <c r="T7484" s="212">
        <v>4571896.4330000002</v>
      </c>
      <c r="U7484" s="212">
        <v>3847777.6179999998</v>
      </c>
    </row>
    <row r="7485" spans="1:21" x14ac:dyDescent="0.25">
      <c r="A7485" s="57" t="s">
        <v>4</v>
      </c>
      <c r="B7485" s="57" t="s">
        <v>5653</v>
      </c>
      <c r="C7485" s="212">
        <v>15628644.127</v>
      </c>
      <c r="D7485" s="212">
        <v>17601236.026999999</v>
      </c>
      <c r="E7485" s="212">
        <v>17932327.629999999</v>
      </c>
      <c r="F7485" s="212">
        <v>16335863.91</v>
      </c>
      <c r="G7485" s="212">
        <v>14239964.062999999</v>
      </c>
      <c r="H7485" s="212">
        <v>15062278.231000001</v>
      </c>
      <c r="I7485" s="212">
        <v>18301179.528000001</v>
      </c>
      <c r="J7485" s="212">
        <v>18364220.732000001</v>
      </c>
      <c r="K7485" s="212">
        <v>19648756.743999999</v>
      </c>
      <c r="L7485" s="212">
        <v>27819913.304000001</v>
      </c>
      <c r="M7485" s="212">
        <v>41206473.645000003</v>
      </c>
      <c r="N7485" s="212">
        <v>43945149.998000003</v>
      </c>
      <c r="O7485" s="212">
        <v>45740580.674000002</v>
      </c>
      <c r="P7485" s="212">
        <v>83735015.986000001</v>
      </c>
      <c r="Q7485" s="212">
        <v>70721363.966000006</v>
      </c>
      <c r="R7485" s="212">
        <v>88981010.277999997</v>
      </c>
      <c r="S7485" s="212">
        <v>117729445.61300001</v>
      </c>
      <c r="T7485" s="212">
        <v>105701078.13600001</v>
      </c>
      <c r="U7485" s="212">
        <v>92980674.981000006</v>
      </c>
    </row>
    <row r="7486" spans="1:21" x14ac:dyDescent="0.25">
      <c r="A7486" s="57" t="s">
        <v>436</v>
      </c>
      <c r="B7486" s="57" t="s">
        <v>5654</v>
      </c>
      <c r="C7486" s="212">
        <v>1342706.66</v>
      </c>
      <c r="D7486" s="212">
        <v>1391148.899</v>
      </c>
      <c r="E7486" s="212">
        <v>1501734.6129999999</v>
      </c>
      <c r="F7486" s="212">
        <v>1388571.9920000001</v>
      </c>
      <c r="G7486" s="212">
        <v>1008597.5209999999</v>
      </c>
      <c r="H7486" s="212">
        <v>1267738.3259999999</v>
      </c>
      <c r="I7486" s="212">
        <v>1689285.0819999999</v>
      </c>
      <c r="J7486" s="212">
        <v>1321419.5430000001</v>
      </c>
      <c r="K7486" s="212">
        <v>1356783.693</v>
      </c>
      <c r="L7486" s="212">
        <v>2396868.1269999999</v>
      </c>
      <c r="M7486" s="212">
        <v>2829147.3089999999</v>
      </c>
      <c r="N7486" s="212">
        <v>3385596.574</v>
      </c>
      <c r="O7486" s="212">
        <v>3829262.5660000001</v>
      </c>
      <c r="P7486" s="212">
        <v>6168607.0640000002</v>
      </c>
      <c r="Q7486" s="212">
        <v>6646777.9079999998</v>
      </c>
      <c r="R7486" s="212">
        <v>8829603.6219999995</v>
      </c>
      <c r="S7486" s="212">
        <v>14454119.346999999</v>
      </c>
      <c r="T7486" s="212">
        <v>14094254.645</v>
      </c>
      <c r="U7486" s="212">
        <v>13552809.807</v>
      </c>
    </row>
    <row r="7487" spans="1:21" x14ac:dyDescent="0.25">
      <c r="A7487" s="57" t="s">
        <v>3685</v>
      </c>
      <c r="B7487" s="57" t="s">
        <v>5656</v>
      </c>
      <c r="C7487" s="212">
        <v>184745.492</v>
      </c>
      <c r="D7487" s="212">
        <v>202749.01300000001</v>
      </c>
      <c r="E7487" s="212">
        <v>154287.75099999999</v>
      </c>
      <c r="F7487" s="212">
        <v>113756.952</v>
      </c>
      <c r="G7487" s="212">
        <v>78017.069000000003</v>
      </c>
      <c r="H7487" s="212">
        <v>63284.983</v>
      </c>
      <c r="I7487" s="212">
        <v>72145.777000000002</v>
      </c>
      <c r="J7487" s="212">
        <v>62279.735000000001</v>
      </c>
      <c r="K7487" s="212">
        <v>57662.457999999999</v>
      </c>
      <c r="L7487" s="212">
        <v>76572.339000000007</v>
      </c>
      <c r="M7487" s="212">
        <v>109324.397</v>
      </c>
      <c r="N7487" s="212">
        <v>123836.592</v>
      </c>
      <c r="O7487" s="212">
        <v>140522.764</v>
      </c>
      <c r="P7487" s="212">
        <v>256258.70699999999</v>
      </c>
      <c r="Q7487" s="212">
        <v>268619.86800000002</v>
      </c>
      <c r="R7487" s="212">
        <v>586970.255</v>
      </c>
      <c r="S7487" s="212">
        <v>2085943.233</v>
      </c>
      <c r="T7487" s="212">
        <v>2338081.6740000001</v>
      </c>
      <c r="U7487" s="212">
        <v>2168158</v>
      </c>
    </row>
    <row r="7488" spans="1:21" x14ac:dyDescent="0.25">
      <c r="A7488" s="57" t="s">
        <v>3927</v>
      </c>
      <c r="B7488" s="57" t="s">
        <v>5657</v>
      </c>
      <c r="C7488" s="212">
        <v>69484.756999999998</v>
      </c>
      <c r="D7488" s="212">
        <v>86137.368000000002</v>
      </c>
      <c r="E7488" s="212">
        <v>64431.665000000001</v>
      </c>
      <c r="F7488" s="212">
        <v>41330.33</v>
      </c>
      <c r="G7488" s="212">
        <v>35506.163999999997</v>
      </c>
      <c r="H7488" s="212">
        <v>29706.258999999998</v>
      </c>
      <c r="I7488" s="212">
        <v>31604.468000000001</v>
      </c>
      <c r="J7488" s="212">
        <v>42529.785000000003</v>
      </c>
      <c r="K7488" s="212">
        <v>41418.93</v>
      </c>
      <c r="L7488" s="212">
        <v>33081.182000000001</v>
      </c>
      <c r="M7488" s="212">
        <v>38033.489000000001</v>
      </c>
      <c r="N7488" s="212">
        <v>38051.5</v>
      </c>
      <c r="O7488" s="212">
        <v>28203.835999999999</v>
      </c>
      <c r="P7488" s="212">
        <v>68457.072</v>
      </c>
      <c r="Q7488" s="212">
        <v>94482.404999999999</v>
      </c>
      <c r="R7488" s="212">
        <v>92880.298999999999</v>
      </c>
      <c r="S7488" s="212">
        <v>127042.217</v>
      </c>
      <c r="T7488" s="212">
        <v>112746.88</v>
      </c>
      <c r="U7488" s="212">
        <v>108368.72500000001</v>
      </c>
    </row>
    <row r="7489" spans="1:21" x14ac:dyDescent="0.25">
      <c r="A7489" s="57" t="s">
        <v>769</v>
      </c>
      <c r="B7489" s="57" t="s">
        <v>5659</v>
      </c>
      <c r="C7489" s="212">
        <v>2199190.2930000001</v>
      </c>
      <c r="D7489" s="212">
        <v>2039987.7990000001</v>
      </c>
      <c r="E7489" s="212">
        <v>2068046.97</v>
      </c>
      <c r="F7489" s="212">
        <v>2123408.611</v>
      </c>
      <c r="G7489" s="212">
        <v>1705862.284</v>
      </c>
      <c r="H7489" s="212">
        <v>2186003.41</v>
      </c>
      <c r="I7489" s="212">
        <v>2296298.216</v>
      </c>
      <c r="J7489" s="212">
        <v>2381742.9330000002</v>
      </c>
      <c r="K7489" s="212">
        <v>3641333.8280000002</v>
      </c>
      <c r="L7489" s="212">
        <v>8347232.1339999996</v>
      </c>
      <c r="M7489" s="212">
        <v>6036330.6059999997</v>
      </c>
      <c r="N7489" s="212">
        <v>7520529.017</v>
      </c>
      <c r="O7489" s="212">
        <v>7373707.2560000001</v>
      </c>
      <c r="P7489" s="212">
        <v>13456581.241</v>
      </c>
      <c r="Q7489" s="212">
        <v>3824846.41</v>
      </c>
      <c r="R7489" s="212">
        <v>7972741.7910000002</v>
      </c>
      <c r="S7489" s="212">
        <v>9183207.8129999992</v>
      </c>
      <c r="T7489" s="212">
        <v>7402081.1220000004</v>
      </c>
      <c r="U7489" s="212">
        <v>6507026.0010000002</v>
      </c>
    </row>
    <row r="7490" spans="1:21" x14ac:dyDescent="0.25">
      <c r="A7490" s="57" t="s">
        <v>2120</v>
      </c>
      <c r="B7490" s="57" t="s">
        <v>5661</v>
      </c>
      <c r="C7490" s="212">
        <v>125837.997</v>
      </c>
      <c r="D7490" s="212">
        <v>155309.35200000001</v>
      </c>
      <c r="E7490" s="212">
        <v>123919.189</v>
      </c>
      <c r="F7490" s="212">
        <v>115750.74800000001</v>
      </c>
      <c r="G7490" s="212">
        <v>107937.584</v>
      </c>
      <c r="H7490" s="212">
        <v>120287.923</v>
      </c>
      <c r="I7490" s="212">
        <v>139747.261</v>
      </c>
      <c r="J7490" s="212">
        <v>131570.88699999999</v>
      </c>
      <c r="K7490" s="212">
        <v>205743.77499999999</v>
      </c>
      <c r="L7490" s="212">
        <v>210026.53899999999</v>
      </c>
      <c r="M7490" s="212">
        <v>224342.935</v>
      </c>
      <c r="N7490" s="212">
        <v>320106.10100000002</v>
      </c>
      <c r="O7490" s="212">
        <v>389908.62099999998</v>
      </c>
      <c r="P7490" s="212">
        <v>344103.359</v>
      </c>
      <c r="Q7490" s="212">
        <v>276940.88400000002</v>
      </c>
      <c r="R7490" s="212">
        <v>336386.47899999999</v>
      </c>
      <c r="S7490" s="212">
        <v>527789.53599999996</v>
      </c>
      <c r="T7490" s="212">
        <v>671237.93599999999</v>
      </c>
      <c r="U7490" s="212">
        <v>744290.01300000004</v>
      </c>
    </row>
    <row r="7491" spans="1:21" x14ac:dyDescent="0.25">
      <c r="A7491" s="57" t="s">
        <v>2766</v>
      </c>
      <c r="B7491" s="57" t="s">
        <v>5662</v>
      </c>
      <c r="C7491" s="212">
        <v>148075.51</v>
      </c>
      <c r="D7491" s="212">
        <v>126974.031</v>
      </c>
      <c r="E7491" s="212">
        <v>237706.52299999999</v>
      </c>
      <c r="F7491" s="212">
        <v>108980.874</v>
      </c>
      <c r="G7491" s="212">
        <v>134936.524</v>
      </c>
      <c r="H7491" s="212">
        <v>267551.77399999998</v>
      </c>
      <c r="I7491" s="212">
        <v>224569.96</v>
      </c>
      <c r="J7491" s="212">
        <v>222447.595</v>
      </c>
      <c r="K7491" s="212">
        <v>382392.93400000001</v>
      </c>
      <c r="L7491" s="212">
        <v>797067.77599999995</v>
      </c>
      <c r="M7491" s="212">
        <v>779668.74</v>
      </c>
      <c r="N7491" s="212">
        <v>920540.30200000003</v>
      </c>
      <c r="O7491" s="212">
        <v>1343285.781</v>
      </c>
      <c r="P7491" s="212">
        <v>1136964.2560000001</v>
      </c>
      <c r="Q7491" s="212">
        <v>591555.24199999997</v>
      </c>
      <c r="R7491" s="212">
        <v>810012.16299999994</v>
      </c>
      <c r="S7491" s="212">
        <v>1130571.459</v>
      </c>
      <c r="T7491" s="212">
        <v>1077951.2009999999</v>
      </c>
      <c r="U7491" s="212">
        <v>1189375.79</v>
      </c>
    </row>
    <row r="7492" spans="1:21" x14ac:dyDescent="0.25">
      <c r="A7492" s="57" t="s">
        <v>3347</v>
      </c>
      <c r="B7492" s="57" t="s">
        <v>5663</v>
      </c>
      <c r="C7492" s="212">
        <v>53295.724000000002</v>
      </c>
      <c r="D7492" s="212">
        <v>47086.663</v>
      </c>
      <c r="E7492" s="212">
        <v>50669.216999999997</v>
      </c>
      <c r="F7492" s="212">
        <v>44365.813999999998</v>
      </c>
      <c r="G7492" s="212">
        <v>43254.851999999999</v>
      </c>
      <c r="H7492" s="212">
        <v>60410.404000000002</v>
      </c>
      <c r="I7492" s="212">
        <v>98629.035999999993</v>
      </c>
      <c r="J7492" s="212">
        <v>76494.914999999994</v>
      </c>
      <c r="K7492" s="212">
        <v>172124.492</v>
      </c>
      <c r="L7492" s="212">
        <v>268917.31699999998</v>
      </c>
      <c r="M7492" s="212">
        <v>259244.70699999999</v>
      </c>
      <c r="N7492" s="212">
        <v>368819.35100000002</v>
      </c>
      <c r="O7492" s="212">
        <v>301276.37699999998</v>
      </c>
      <c r="P7492" s="212">
        <v>524178.30099999998</v>
      </c>
      <c r="Q7492" s="212">
        <v>276589.84000000003</v>
      </c>
      <c r="R7492" s="212">
        <v>365411.027</v>
      </c>
      <c r="S7492" s="212">
        <v>421692.34</v>
      </c>
      <c r="T7492" s="212">
        <v>397320.18599999999</v>
      </c>
      <c r="U7492" s="212">
        <v>347279.69500000001</v>
      </c>
    </row>
    <row r="7493" spans="1:21" x14ac:dyDescent="0.25">
      <c r="A7493" s="57" t="s">
        <v>175</v>
      </c>
      <c r="B7493" s="57" t="s">
        <v>5665</v>
      </c>
      <c r="C7493" s="212">
        <v>61732.775000000001</v>
      </c>
      <c r="D7493" s="212">
        <v>61690.8</v>
      </c>
      <c r="E7493" s="212">
        <v>97665.797000000006</v>
      </c>
      <c r="F7493" s="212">
        <v>275347.76899999997</v>
      </c>
      <c r="G7493" s="212">
        <v>159325.83199999999</v>
      </c>
      <c r="H7493" s="212">
        <v>209366.76500000001</v>
      </c>
      <c r="I7493" s="212">
        <v>359355.60800000001</v>
      </c>
      <c r="J7493" s="212">
        <v>194878.33600000001</v>
      </c>
      <c r="K7493" s="212">
        <v>194446</v>
      </c>
      <c r="L7493" s="212">
        <v>262659.93099999998</v>
      </c>
      <c r="M7493" s="212">
        <v>292983.32400000002</v>
      </c>
      <c r="N7493" s="212">
        <v>568310.78</v>
      </c>
      <c r="O7493" s="212">
        <v>922964.09600000002</v>
      </c>
      <c r="P7493" s="212">
        <v>1240084.314</v>
      </c>
      <c r="Q7493" s="212">
        <v>503617.27899999998</v>
      </c>
      <c r="R7493" s="212">
        <v>579528.00100000005</v>
      </c>
      <c r="S7493" s="212">
        <v>1604204.19</v>
      </c>
      <c r="T7493" s="212">
        <v>877812.10199999996</v>
      </c>
      <c r="U7493" s="212">
        <v>1294791.7890000001</v>
      </c>
    </row>
    <row r="7494" spans="1:21" x14ac:dyDescent="0.25">
      <c r="A7494" s="57" t="s">
        <v>125</v>
      </c>
      <c r="B7494" s="57" t="s">
        <v>5668</v>
      </c>
      <c r="C7494" s="212">
        <v>465092.51699999999</v>
      </c>
      <c r="D7494" s="212">
        <v>552141.59299999999</v>
      </c>
      <c r="E7494" s="212">
        <v>565532.59199999995</v>
      </c>
      <c r="F7494" s="212">
        <v>486067.62699999998</v>
      </c>
      <c r="G7494" s="212">
        <v>553415.57799999998</v>
      </c>
      <c r="H7494" s="212">
        <v>804766.88600000006</v>
      </c>
      <c r="I7494" s="212">
        <v>737872.31400000001</v>
      </c>
      <c r="J7494" s="212">
        <v>764477.31700000004</v>
      </c>
      <c r="K7494" s="212">
        <v>1266391.4450000001</v>
      </c>
      <c r="L7494" s="212">
        <v>1344101.4509999999</v>
      </c>
      <c r="M7494" s="212">
        <v>1364951.9180000001</v>
      </c>
      <c r="N7494" s="212">
        <v>2041326.148</v>
      </c>
      <c r="O7494" s="212">
        <v>2435571.3319999999</v>
      </c>
      <c r="P7494" s="212">
        <v>3335914.1609999998</v>
      </c>
      <c r="Q7494" s="212">
        <v>2800728.51</v>
      </c>
      <c r="R7494" s="212">
        <v>4131520.8810000001</v>
      </c>
      <c r="S7494" s="212">
        <v>5782955.2180000003</v>
      </c>
      <c r="T7494" s="212">
        <v>5859646.3339999998</v>
      </c>
      <c r="U7494" s="212">
        <v>6143176.1330000004</v>
      </c>
    </row>
    <row r="7495" spans="1:21" x14ac:dyDescent="0.25">
      <c r="A7495" s="57" t="s">
        <v>2397</v>
      </c>
      <c r="B7495" s="57" t="s">
        <v>4950</v>
      </c>
      <c r="C7495" s="212">
        <v>114394279.317</v>
      </c>
      <c r="D7495" s="212">
        <v>169408621.21000001</v>
      </c>
      <c r="E7495" s="212">
        <v>139307370.116</v>
      </c>
      <c r="F7495" s="212">
        <v>119457725.93799999</v>
      </c>
      <c r="G7495" s="212">
        <v>168707699.42199999</v>
      </c>
      <c r="H7495" s="212">
        <v>306321129.52100003</v>
      </c>
      <c r="I7495" s="212">
        <v>264757553.40200001</v>
      </c>
      <c r="J7495" s="212">
        <v>275450705.38700002</v>
      </c>
      <c r="K7495" s="212">
        <v>342213804.90100002</v>
      </c>
      <c r="L7495" s="212">
        <v>421286977.02600002</v>
      </c>
      <c r="M7495" s="212">
        <v>604999475.87</v>
      </c>
      <c r="N7495" s="212">
        <v>781752795.61600006</v>
      </c>
      <c r="O7495" s="212">
        <v>825888013.63999999</v>
      </c>
      <c r="P7495" s="212">
        <v>1235108927.898</v>
      </c>
      <c r="Q7495" s="212">
        <v>674099530.16100001</v>
      </c>
      <c r="R7495" s="212">
        <v>952927245.16400003</v>
      </c>
      <c r="S7495" s="212">
        <v>1218716011.9649999</v>
      </c>
      <c r="T7495" s="212">
        <v>1249472105.2969999</v>
      </c>
      <c r="U7495" s="212">
        <v>1295079539.3010001</v>
      </c>
    </row>
    <row r="7496" spans="1:21" x14ac:dyDescent="0.25">
      <c r="A7496" s="57" t="s">
        <v>9959</v>
      </c>
      <c r="B7496" s="57" t="s">
        <v>9960</v>
      </c>
      <c r="C7496" s="212">
        <v>23506214.445999999</v>
      </c>
      <c r="D7496" s="212">
        <v>16802515.317000002</v>
      </c>
      <c r="E7496" s="212">
        <v>35625350.917999998</v>
      </c>
      <c r="F7496" s="212">
        <v>17800627.063000001</v>
      </c>
      <c r="G7496" s="212">
        <v>17913275.403000001</v>
      </c>
      <c r="H7496" s="212">
        <v>134215457.131</v>
      </c>
      <c r="I7496" s="212">
        <v>122327345.62800001</v>
      </c>
      <c r="J7496" s="212">
        <v>133330381.296</v>
      </c>
      <c r="K7496" s="212">
        <v>167786115.998</v>
      </c>
      <c r="L7496" s="212">
        <v>243736167.87900001</v>
      </c>
      <c r="M7496" s="212">
        <v>359615442.04100001</v>
      </c>
      <c r="N7496" s="212">
        <v>442746858.31999999</v>
      </c>
      <c r="O7496" s="212">
        <v>527044141.07499999</v>
      </c>
      <c r="P7496" s="212">
        <v>773895609.28100002</v>
      </c>
      <c r="Q7496" s="212">
        <v>483284560.18400002</v>
      </c>
      <c r="R7496" s="212">
        <v>650544851.227</v>
      </c>
      <c r="S7496" s="212">
        <v>879649743.82599998</v>
      </c>
      <c r="T7496" s="212">
        <v>936896209.773</v>
      </c>
      <c r="U7496" s="212">
        <v>959385711.17700005</v>
      </c>
    </row>
    <row r="7497" spans="1:21" x14ac:dyDescent="0.25">
      <c r="A7497" s="57" t="s">
        <v>3657</v>
      </c>
      <c r="B7497" s="57" t="s">
        <v>5673</v>
      </c>
      <c r="C7497" s="212">
        <v>2464376.952</v>
      </c>
      <c r="D7497" s="212">
        <v>3288013.2540000002</v>
      </c>
      <c r="E7497" s="212">
        <v>3873203.1230000001</v>
      </c>
      <c r="F7497" s="212">
        <v>2494224.9900000002</v>
      </c>
      <c r="G7497" s="212">
        <v>3096666.156</v>
      </c>
      <c r="H7497" s="212">
        <v>6162025.1399999997</v>
      </c>
      <c r="I7497" s="212">
        <v>5941703.4060000004</v>
      </c>
      <c r="J7497" s="212">
        <v>5174340.4960000003</v>
      </c>
      <c r="K7497" s="212">
        <v>10198182.319</v>
      </c>
      <c r="L7497" s="212">
        <v>12749093.272</v>
      </c>
      <c r="M7497" s="212">
        <v>15403063.228</v>
      </c>
      <c r="N7497" s="212">
        <v>16599511.325999999</v>
      </c>
      <c r="O7497" s="212">
        <v>18537973.495000001</v>
      </c>
      <c r="P7497" s="212">
        <v>21764301.116999999</v>
      </c>
      <c r="Q7497" s="212">
        <v>15544606.107999999</v>
      </c>
      <c r="R7497" s="212">
        <v>18986315.818999998</v>
      </c>
      <c r="S7497" s="212">
        <v>23398556.532000002</v>
      </c>
      <c r="T7497" s="212">
        <v>20980714.436000001</v>
      </c>
      <c r="U7497" s="212">
        <v>23794973.394000001</v>
      </c>
    </row>
    <row r="7498" spans="1:21" x14ac:dyDescent="0.25">
      <c r="A7498" s="57" t="s">
        <v>302</v>
      </c>
      <c r="B7498" s="57" t="s">
        <v>4951</v>
      </c>
      <c r="C7498" s="212">
        <v>1672936.483</v>
      </c>
      <c r="D7498" s="212">
        <v>2110234.5290000001</v>
      </c>
      <c r="E7498" s="212">
        <v>2409769.3640000001</v>
      </c>
      <c r="F7498" s="212">
        <v>1726065.0919999999</v>
      </c>
      <c r="G7498" s="212">
        <v>2209515.5099999998</v>
      </c>
      <c r="H7498" s="212">
        <v>4255877.8490000004</v>
      </c>
      <c r="I7498" s="212">
        <v>3609390.699</v>
      </c>
      <c r="J7498" s="212">
        <v>3545642.8810000001</v>
      </c>
      <c r="K7498" s="212">
        <v>4764333.233</v>
      </c>
      <c r="L7498" s="212">
        <v>6041835.1119999997</v>
      </c>
      <c r="M7498" s="212">
        <v>7076303.1600000001</v>
      </c>
      <c r="N7498" s="212">
        <v>10748031.268999999</v>
      </c>
      <c r="O7498" s="212">
        <v>12414811.456</v>
      </c>
      <c r="P7498" s="212">
        <v>15651763.106000001</v>
      </c>
      <c r="Q7498" s="212">
        <v>10702831.027000001</v>
      </c>
      <c r="R7498" s="212">
        <v>14630748.896</v>
      </c>
      <c r="S7498" s="212">
        <v>19702230.647</v>
      </c>
      <c r="T7498" s="212">
        <v>14838972.661</v>
      </c>
      <c r="U7498" s="212">
        <v>15517345.507999999</v>
      </c>
    </row>
    <row r="7499" spans="1:21" x14ac:dyDescent="0.25">
      <c r="A7499" s="57" t="s">
        <v>2850</v>
      </c>
      <c r="B7499" s="57" t="s">
        <v>5675</v>
      </c>
      <c r="C7499" s="212">
        <v>11955281.879000001</v>
      </c>
      <c r="D7499" s="212">
        <v>28817391.712000001</v>
      </c>
      <c r="E7499" s="212">
        <v>32798427.035999998</v>
      </c>
      <c r="F7499" s="212">
        <v>28023979.941</v>
      </c>
      <c r="G7499" s="212">
        <v>28489292.059</v>
      </c>
      <c r="H7499" s="212">
        <v>45625042.980999999</v>
      </c>
      <c r="I7499" s="212">
        <v>46402247.795999996</v>
      </c>
      <c r="J7499" s="212">
        <v>42289693.005000003</v>
      </c>
      <c r="K7499" s="212">
        <v>58471483.494999997</v>
      </c>
      <c r="L7499" s="212">
        <v>67924240.768999994</v>
      </c>
      <c r="M7499" s="212">
        <v>99444583.069000006</v>
      </c>
      <c r="N7499" s="212">
        <v>117857140.095</v>
      </c>
      <c r="O7499" s="212">
        <v>118448956.64300001</v>
      </c>
      <c r="P7499" s="212">
        <v>178639484.87400001</v>
      </c>
      <c r="Q7499" s="212">
        <v>110368612.96799999</v>
      </c>
      <c r="R7499" s="212">
        <v>134173166.492</v>
      </c>
      <c r="S7499" s="212">
        <v>171703475.97600001</v>
      </c>
      <c r="T7499" s="212">
        <v>180698405.63499999</v>
      </c>
      <c r="U7499" s="212">
        <v>209398491.13299999</v>
      </c>
    </row>
    <row r="7500" spans="1:21" x14ac:dyDescent="0.25">
      <c r="A7500" s="57" t="s">
        <v>1880</v>
      </c>
      <c r="B7500" s="57" t="s">
        <v>5676</v>
      </c>
      <c r="C7500" s="212">
        <v>778037.56700000004</v>
      </c>
      <c r="D7500" s="212">
        <v>1767463.666</v>
      </c>
      <c r="E7500" s="212">
        <v>1772664.311</v>
      </c>
      <c r="F7500" s="212">
        <v>1746939.615</v>
      </c>
      <c r="G7500" s="212">
        <v>1316545.5449999999</v>
      </c>
      <c r="H7500" s="212">
        <v>1953652.547</v>
      </c>
      <c r="I7500" s="212">
        <v>2703720.3470000001</v>
      </c>
      <c r="J7500" s="212">
        <v>2685411.9759999998</v>
      </c>
      <c r="K7500" s="212">
        <v>3788512.2230000002</v>
      </c>
      <c r="L7500" s="212">
        <v>5308230.4009999996</v>
      </c>
      <c r="M7500" s="212">
        <v>4459410.7280000001</v>
      </c>
      <c r="N7500" s="212">
        <v>4591082.1710000001</v>
      </c>
      <c r="O7500" s="212">
        <v>4460674.6449999996</v>
      </c>
      <c r="P7500" s="212">
        <v>5587977.4550000001</v>
      </c>
      <c r="Q7500" s="212">
        <v>604981.76199999999</v>
      </c>
      <c r="R7500" s="212">
        <v>2855994.9550000001</v>
      </c>
      <c r="S7500" s="212">
        <v>878253.04599999997</v>
      </c>
      <c r="T7500" s="212">
        <v>1234148.4909999999</v>
      </c>
      <c r="U7500" s="212">
        <v>1791286.743</v>
      </c>
    </row>
    <row r="7501" spans="1:21" x14ac:dyDescent="0.25">
      <c r="A7501" s="57" t="s">
        <v>337</v>
      </c>
      <c r="B7501" s="57" t="s">
        <v>5679</v>
      </c>
      <c r="C7501" s="212">
        <v>374162.65399999998</v>
      </c>
      <c r="D7501" s="212">
        <v>398661.97399999999</v>
      </c>
      <c r="E7501" s="212">
        <v>423666.44400000002</v>
      </c>
      <c r="F7501" s="212">
        <v>416324.96600000001</v>
      </c>
      <c r="G7501" s="212">
        <v>474095.09</v>
      </c>
      <c r="H7501" s="212">
        <v>463839.00300000003</v>
      </c>
      <c r="I7501" s="212">
        <v>481992.94699999999</v>
      </c>
      <c r="J7501" s="212">
        <v>499847.11300000001</v>
      </c>
      <c r="K7501" s="212">
        <v>575491.81000000006</v>
      </c>
      <c r="L7501" s="212">
        <v>700061.39599999995</v>
      </c>
      <c r="M7501" s="212">
        <v>861622.82299999997</v>
      </c>
      <c r="N7501" s="212">
        <v>1223002.7150000001</v>
      </c>
      <c r="O7501" s="212">
        <v>1415783.1240000001</v>
      </c>
      <c r="P7501" s="212">
        <v>2907639.17</v>
      </c>
      <c r="Q7501" s="212">
        <v>1254322.9410000001</v>
      </c>
      <c r="R7501" s="212">
        <v>2016348.885</v>
      </c>
      <c r="S7501" s="212">
        <v>2715587.7239999999</v>
      </c>
      <c r="T7501" s="212">
        <v>2245838.4049999998</v>
      </c>
      <c r="U7501" s="212">
        <v>2052519.622</v>
      </c>
    </row>
    <row r="7502" spans="1:21" x14ac:dyDescent="0.25">
      <c r="A7502" s="57" t="s">
        <v>3202</v>
      </c>
      <c r="B7502" s="57" t="s">
        <v>5680</v>
      </c>
      <c r="C7502" s="212">
        <v>462899.82299999997</v>
      </c>
      <c r="D7502" s="212">
        <v>602249.24100000004</v>
      </c>
      <c r="E7502" s="212">
        <v>692722.58200000005</v>
      </c>
      <c r="F7502" s="212">
        <v>482595.29</v>
      </c>
      <c r="G7502" s="212">
        <v>361573.967</v>
      </c>
      <c r="H7502" s="212">
        <v>500134.59</v>
      </c>
      <c r="I7502" s="212">
        <v>642887.19700000004</v>
      </c>
      <c r="J7502" s="212">
        <v>566105.50300000003</v>
      </c>
      <c r="K7502" s="212">
        <v>690328.64800000004</v>
      </c>
      <c r="L7502" s="212">
        <v>833205.62100000004</v>
      </c>
      <c r="M7502" s="212">
        <v>1165974.781</v>
      </c>
      <c r="N7502" s="212">
        <v>1416720.1580000001</v>
      </c>
      <c r="O7502" s="212">
        <v>1496678.236</v>
      </c>
      <c r="P7502" s="212">
        <v>2821263.6979999999</v>
      </c>
      <c r="Q7502" s="212">
        <v>1542909.2450000001</v>
      </c>
      <c r="R7502" s="212">
        <v>3124622.2489999998</v>
      </c>
      <c r="S7502" s="212">
        <v>4630262.8030000003</v>
      </c>
      <c r="T7502" s="212">
        <v>3437351.588</v>
      </c>
      <c r="U7502" s="212">
        <v>3787962.3059999999</v>
      </c>
    </row>
    <row r="7503" spans="1:21" x14ac:dyDescent="0.25">
      <c r="A7503" s="57" t="s">
        <v>170</v>
      </c>
      <c r="B7503" s="57" t="s">
        <v>5681</v>
      </c>
      <c r="C7503" s="212">
        <v>702949.43500000006</v>
      </c>
      <c r="D7503" s="212">
        <v>786937.25899999996</v>
      </c>
      <c r="E7503" s="212">
        <v>944829.549</v>
      </c>
      <c r="F7503" s="212">
        <v>844684</v>
      </c>
      <c r="G7503" s="212">
        <v>923166.45799999998</v>
      </c>
      <c r="H7503" s="212">
        <v>1331629.7</v>
      </c>
      <c r="I7503" s="212">
        <v>1333297.487</v>
      </c>
      <c r="J7503" s="212">
        <v>1766645.547</v>
      </c>
      <c r="K7503" s="212">
        <v>2042557.2579999999</v>
      </c>
      <c r="L7503" s="212">
        <v>2252026.3640000001</v>
      </c>
      <c r="M7503" s="212">
        <v>2692615.0789999999</v>
      </c>
      <c r="N7503" s="212">
        <v>3944903.7059999998</v>
      </c>
      <c r="O7503" s="212">
        <v>4659232.3550000004</v>
      </c>
      <c r="P7503" s="212">
        <v>7714218.0769999996</v>
      </c>
      <c r="Q7503" s="212">
        <v>6720870.2240000004</v>
      </c>
      <c r="R7503" s="212">
        <v>8874927.3029999994</v>
      </c>
      <c r="S7503" s="212">
        <v>13276135.614</v>
      </c>
      <c r="T7503" s="212">
        <v>11094968.060000001</v>
      </c>
      <c r="U7503" s="212">
        <v>11357166.895</v>
      </c>
    </row>
    <row r="7504" spans="1:21" x14ac:dyDescent="0.25">
      <c r="A7504" s="57" t="s">
        <v>1751</v>
      </c>
      <c r="B7504" s="57" t="s">
        <v>5682</v>
      </c>
      <c r="C7504" s="212">
        <v>50627.839</v>
      </c>
      <c r="D7504" s="212">
        <v>61914.508000000002</v>
      </c>
      <c r="E7504" s="212">
        <v>65388.156000000003</v>
      </c>
      <c r="F7504" s="212">
        <v>75077.05</v>
      </c>
      <c r="G7504" s="212">
        <v>121631.38099999999</v>
      </c>
      <c r="H7504" s="212">
        <v>236356.18700000001</v>
      </c>
      <c r="I7504" s="212">
        <v>230776.62700000001</v>
      </c>
      <c r="J7504" s="212">
        <v>447704.93800000002</v>
      </c>
      <c r="K7504" s="212">
        <v>262520.59399999998</v>
      </c>
      <c r="L7504" s="212">
        <v>198607.073</v>
      </c>
      <c r="M7504" s="212">
        <v>369273.16600000003</v>
      </c>
      <c r="N7504" s="212">
        <v>249362.24400000001</v>
      </c>
      <c r="O7504" s="212">
        <v>1368499.1470000001</v>
      </c>
      <c r="P7504" s="212">
        <v>2763171.5550000002</v>
      </c>
      <c r="Q7504" s="212">
        <v>1668060.12</v>
      </c>
      <c r="R7504" s="212">
        <v>2129927.1949999998</v>
      </c>
      <c r="S7504" s="212">
        <v>2148488.9980000001</v>
      </c>
      <c r="T7504" s="212">
        <v>2632000.8089999999</v>
      </c>
      <c r="U7504" s="212">
        <v>2881122.9849999999</v>
      </c>
    </row>
    <row r="7505" spans="1:21" x14ac:dyDescent="0.25">
      <c r="A7505" s="57" t="s">
        <v>311</v>
      </c>
      <c r="B7505" s="57" t="s">
        <v>5684</v>
      </c>
      <c r="C7505" s="212">
        <v>113521.73</v>
      </c>
      <c r="D7505" s="212">
        <v>87772.263000000006</v>
      </c>
      <c r="E7505" s="212">
        <v>84674.383000000002</v>
      </c>
      <c r="F7505" s="212">
        <v>85631.228000000003</v>
      </c>
      <c r="G7505" s="212">
        <v>77237.159</v>
      </c>
      <c r="H7505" s="212">
        <v>96073.232000000004</v>
      </c>
      <c r="I7505" s="212">
        <v>102013.11500000001</v>
      </c>
      <c r="J7505" s="212">
        <v>120423.605</v>
      </c>
      <c r="K7505" s="212">
        <v>143485.95800000001</v>
      </c>
      <c r="L7505" s="212">
        <v>158680.37100000001</v>
      </c>
      <c r="M7505" s="212">
        <v>204035.739</v>
      </c>
      <c r="N7505" s="212">
        <v>322295.30699999997</v>
      </c>
      <c r="O7505" s="212">
        <v>408393.26899999997</v>
      </c>
      <c r="P7505" s="212">
        <v>562821.57200000004</v>
      </c>
      <c r="Q7505" s="212">
        <v>498367.10499999998</v>
      </c>
      <c r="R7505" s="212">
        <v>1062047.662</v>
      </c>
      <c r="S7505" s="212">
        <v>546454.48</v>
      </c>
      <c r="T7505" s="212">
        <v>454799.52799999999</v>
      </c>
      <c r="U7505" s="212">
        <v>488825.59</v>
      </c>
    </row>
    <row r="7506" spans="1:21" x14ac:dyDescent="0.25">
      <c r="A7506" s="57" t="s">
        <v>447</v>
      </c>
      <c r="B7506" s="57" t="s">
        <v>5685</v>
      </c>
      <c r="C7506" s="212">
        <v>220261.84</v>
      </c>
      <c r="D7506" s="212">
        <v>210181.606</v>
      </c>
      <c r="E7506" s="212">
        <v>219815.899</v>
      </c>
      <c r="F7506" s="212">
        <v>196543.435</v>
      </c>
      <c r="G7506" s="212">
        <v>194466.57</v>
      </c>
      <c r="H7506" s="212">
        <v>197164.323</v>
      </c>
      <c r="I7506" s="212">
        <v>196884.82800000001</v>
      </c>
      <c r="J7506" s="212">
        <v>249921.13099999999</v>
      </c>
      <c r="K7506" s="212">
        <v>337624.17200000002</v>
      </c>
      <c r="L7506" s="212">
        <v>444173.52399999998</v>
      </c>
      <c r="M7506" s="212">
        <v>559589.049</v>
      </c>
      <c r="N7506" s="212">
        <v>578263.152</v>
      </c>
      <c r="O7506" s="212">
        <v>830829.625</v>
      </c>
      <c r="P7506" s="212">
        <v>1099787.76</v>
      </c>
      <c r="Q7506" s="212">
        <v>801913.429</v>
      </c>
      <c r="R7506" s="212">
        <v>885589.35699999996</v>
      </c>
      <c r="S7506" s="212">
        <v>1002887.902</v>
      </c>
      <c r="T7506" s="212">
        <v>827376.09600000002</v>
      </c>
      <c r="U7506" s="212">
        <v>748202.076</v>
      </c>
    </row>
    <row r="7507" spans="1:21" x14ac:dyDescent="0.25">
      <c r="A7507" s="57" t="s">
        <v>19</v>
      </c>
      <c r="B7507" s="57" t="s">
        <v>5686</v>
      </c>
      <c r="C7507" s="212">
        <v>7078980.0729999999</v>
      </c>
      <c r="D7507" s="212">
        <v>8317195.4570000004</v>
      </c>
      <c r="E7507" s="212">
        <v>7702401.4699999997</v>
      </c>
      <c r="F7507" s="212">
        <v>7830084.4220000003</v>
      </c>
      <c r="G7507" s="212">
        <v>7940067.7070000004</v>
      </c>
      <c r="H7507" s="212">
        <v>9653383.2400000002</v>
      </c>
      <c r="I7507" s="212">
        <v>11438990.561000001</v>
      </c>
      <c r="J7507" s="212">
        <v>11859455.472999999</v>
      </c>
      <c r="K7507" s="212">
        <v>15665125.794</v>
      </c>
      <c r="L7507" s="212">
        <v>18724306.052000001</v>
      </c>
      <c r="M7507" s="212">
        <v>23678197.940000001</v>
      </c>
      <c r="N7507" s="212">
        <v>30106206.578000002</v>
      </c>
      <c r="O7507" s="212">
        <v>27274618.129000001</v>
      </c>
      <c r="P7507" s="212">
        <v>38601063.108999997</v>
      </c>
      <c r="Q7507" s="212">
        <v>30547946.513</v>
      </c>
      <c r="R7507" s="212">
        <v>33210646.693</v>
      </c>
      <c r="S7507" s="212">
        <v>40250656.175999999</v>
      </c>
      <c r="T7507" s="212">
        <v>38457023.986000001</v>
      </c>
      <c r="U7507" s="212">
        <v>34064523.681000002</v>
      </c>
    </row>
    <row r="7508" spans="1:21" x14ac:dyDescent="0.25">
      <c r="A7508" s="57" t="s">
        <v>1762</v>
      </c>
      <c r="B7508" s="57" t="s">
        <v>5690</v>
      </c>
      <c r="C7508" s="212">
        <v>122975.82399999999</v>
      </c>
      <c r="D7508" s="212">
        <v>184438.73699999999</v>
      </c>
      <c r="E7508" s="212">
        <v>33753.218999999997</v>
      </c>
      <c r="F7508" s="212">
        <v>199549.68100000001</v>
      </c>
      <c r="G7508" s="212">
        <v>84650.909</v>
      </c>
      <c r="H7508" s="212">
        <v>49880.599000000002</v>
      </c>
      <c r="I7508" s="212">
        <v>105627.70299999999</v>
      </c>
      <c r="J7508" s="212">
        <v>56416.836000000003</v>
      </c>
      <c r="K7508" s="212">
        <v>108319.31600000001</v>
      </c>
      <c r="L7508" s="212">
        <v>135517.21100000001</v>
      </c>
      <c r="M7508" s="212">
        <v>178859.23</v>
      </c>
      <c r="N7508" s="212">
        <v>160247.886</v>
      </c>
      <c r="O7508" s="212">
        <v>110655.663</v>
      </c>
      <c r="P7508" s="212">
        <v>591745.51199999999</v>
      </c>
      <c r="Q7508" s="212">
        <v>100771.07</v>
      </c>
      <c r="R7508" s="212">
        <v>397775.62800000003</v>
      </c>
      <c r="S7508" s="212">
        <v>604645.73800000001</v>
      </c>
      <c r="T7508" s="212">
        <v>413465.55499999999</v>
      </c>
      <c r="U7508" s="212">
        <v>301366.35200000001</v>
      </c>
    </row>
    <row r="7509" spans="1:21" x14ac:dyDescent="0.25">
      <c r="A7509" s="57" t="s">
        <v>1467</v>
      </c>
      <c r="B7509" s="57" t="s">
        <v>5691</v>
      </c>
      <c r="C7509" s="212">
        <v>1048015.929</v>
      </c>
      <c r="D7509" s="212">
        <v>1046058.3370000001</v>
      </c>
      <c r="E7509" s="212">
        <v>1115817.325</v>
      </c>
      <c r="F7509" s="212">
        <v>1140267.743</v>
      </c>
      <c r="G7509" s="212">
        <v>1090501.027</v>
      </c>
      <c r="H7509" s="212">
        <v>1223186.7250000001</v>
      </c>
      <c r="I7509" s="212">
        <v>1234534.2009999999</v>
      </c>
      <c r="J7509" s="212">
        <v>1266941.56</v>
      </c>
      <c r="K7509" s="212">
        <v>1590417.5120000001</v>
      </c>
      <c r="L7509" s="212">
        <v>1793211.1880000001</v>
      </c>
      <c r="M7509" s="212">
        <v>1908585.4609999999</v>
      </c>
      <c r="N7509" s="212">
        <v>2252799.5559999999</v>
      </c>
      <c r="O7509" s="212">
        <v>2551260.3080000002</v>
      </c>
      <c r="P7509" s="212">
        <v>3515034.923</v>
      </c>
      <c r="Q7509" s="212">
        <v>2501088.66</v>
      </c>
      <c r="R7509" s="212">
        <v>3715886.0430000001</v>
      </c>
      <c r="S7509" s="212">
        <v>4942004.8190000001</v>
      </c>
      <c r="T7509" s="212">
        <v>5005711.7570000002</v>
      </c>
      <c r="U7509" s="212">
        <v>4864783.5729999999</v>
      </c>
    </row>
    <row r="7510" spans="1:21" x14ac:dyDescent="0.25">
      <c r="A7510" s="57" t="s">
        <v>3338</v>
      </c>
      <c r="B7510" s="57" t="s">
        <v>5692</v>
      </c>
      <c r="C7510" s="212">
        <v>67832.698000000004</v>
      </c>
      <c r="D7510" s="212">
        <v>65476.131000000001</v>
      </c>
      <c r="E7510" s="212">
        <v>67990.236000000004</v>
      </c>
      <c r="F7510" s="212">
        <v>69491.054999999993</v>
      </c>
      <c r="G7510" s="212">
        <v>39212.874000000003</v>
      </c>
      <c r="H7510" s="212">
        <v>46758.038999999997</v>
      </c>
      <c r="I7510" s="212">
        <v>81868.975000000006</v>
      </c>
      <c r="J7510" s="212">
        <v>86014.803</v>
      </c>
      <c r="K7510" s="212">
        <v>77759.918999999994</v>
      </c>
      <c r="L7510" s="212">
        <v>139626.774</v>
      </c>
      <c r="M7510" s="212">
        <v>133397.12899999999</v>
      </c>
      <c r="N7510" s="212">
        <v>162438.658</v>
      </c>
      <c r="O7510" s="212">
        <v>175982.52299999999</v>
      </c>
      <c r="P7510" s="212">
        <v>249713.31700000001</v>
      </c>
      <c r="Q7510" s="212">
        <v>177463.26699999999</v>
      </c>
      <c r="R7510" s="212">
        <v>195854.20600000001</v>
      </c>
      <c r="S7510" s="212">
        <v>209176</v>
      </c>
      <c r="T7510" s="212">
        <v>96136.869000000006</v>
      </c>
      <c r="U7510" s="212">
        <v>178734.57199999999</v>
      </c>
    </row>
    <row r="7511" spans="1:21" x14ac:dyDescent="0.25">
      <c r="A7511" s="57" t="s">
        <v>1850</v>
      </c>
      <c r="B7511" s="57" t="s">
        <v>5693</v>
      </c>
      <c r="C7511" s="212">
        <v>107137.503</v>
      </c>
      <c r="D7511" s="212">
        <v>111108.776</v>
      </c>
      <c r="E7511" s="212">
        <v>113526.37300000001</v>
      </c>
      <c r="F7511" s="212">
        <v>113524.719</v>
      </c>
      <c r="G7511" s="212">
        <v>118859.378</v>
      </c>
      <c r="H7511" s="212">
        <v>110537.19</v>
      </c>
      <c r="I7511" s="212">
        <v>101373.981</v>
      </c>
      <c r="J7511" s="212">
        <v>108927.14599999999</v>
      </c>
      <c r="K7511" s="212">
        <v>122788.928</v>
      </c>
      <c r="L7511" s="212">
        <v>144164.30499999999</v>
      </c>
      <c r="M7511" s="212">
        <v>149840.429</v>
      </c>
      <c r="N7511" s="212">
        <v>169234.82500000001</v>
      </c>
      <c r="O7511" s="212">
        <v>202483.56099999999</v>
      </c>
      <c r="P7511" s="212">
        <v>236877.57800000001</v>
      </c>
      <c r="Q7511" s="212">
        <v>185035.891</v>
      </c>
      <c r="R7511" s="212">
        <v>204784.79500000001</v>
      </c>
      <c r="S7511" s="212">
        <v>222472.223</v>
      </c>
      <c r="T7511" s="212">
        <v>211168.71299999999</v>
      </c>
      <c r="U7511" s="212">
        <v>251375.913</v>
      </c>
    </row>
    <row r="7512" spans="1:21" x14ac:dyDescent="0.25">
      <c r="A7512" s="57" t="s">
        <v>2026</v>
      </c>
      <c r="B7512" s="57" t="s">
        <v>5695</v>
      </c>
      <c r="C7512" s="212">
        <v>67876.373000000007</v>
      </c>
      <c r="D7512" s="212">
        <v>69280.358999999997</v>
      </c>
      <c r="E7512" s="212">
        <v>69339.399000000005</v>
      </c>
      <c r="F7512" s="212">
        <v>73984.823999999993</v>
      </c>
      <c r="G7512" s="212">
        <v>68947.596000000005</v>
      </c>
      <c r="H7512" s="212">
        <v>69140.472999999998</v>
      </c>
      <c r="I7512" s="212">
        <v>69148.297999999995</v>
      </c>
      <c r="J7512" s="212">
        <v>73859.612999999998</v>
      </c>
      <c r="K7512" s="212">
        <v>91963.622000000003</v>
      </c>
      <c r="L7512" s="212">
        <v>98162.327000000005</v>
      </c>
      <c r="M7512" s="212">
        <v>114415.09699999999</v>
      </c>
      <c r="N7512" s="212">
        <v>115774.18399999999</v>
      </c>
      <c r="O7512" s="212">
        <v>145907.046</v>
      </c>
      <c r="P7512" s="212">
        <v>208379.55799999999</v>
      </c>
      <c r="Q7512" s="212">
        <v>152885.81599999999</v>
      </c>
      <c r="R7512" s="212">
        <v>178538.60500000001</v>
      </c>
      <c r="S7512" s="212">
        <v>176948.43400000001</v>
      </c>
      <c r="T7512" s="212">
        <v>171309.451</v>
      </c>
      <c r="U7512" s="212">
        <v>189702.89499999999</v>
      </c>
    </row>
    <row r="7513" spans="1:21" x14ac:dyDescent="0.25">
      <c r="A7513" s="57" t="s">
        <v>1699</v>
      </c>
      <c r="B7513" s="57" t="s">
        <v>5696</v>
      </c>
      <c r="C7513" s="212">
        <v>74110.178</v>
      </c>
      <c r="D7513" s="212">
        <v>76124.327000000005</v>
      </c>
      <c r="E7513" s="212">
        <v>82402.282000000007</v>
      </c>
      <c r="F7513" s="212">
        <v>85504.490999999995</v>
      </c>
      <c r="G7513" s="212">
        <v>80009.748999999996</v>
      </c>
      <c r="H7513" s="212">
        <v>72903.063999999998</v>
      </c>
      <c r="I7513" s="212">
        <v>73539.361000000004</v>
      </c>
      <c r="J7513" s="212">
        <v>78766.763000000006</v>
      </c>
      <c r="K7513" s="212">
        <v>96093.107000000004</v>
      </c>
      <c r="L7513" s="212">
        <v>111741.986</v>
      </c>
      <c r="M7513" s="212">
        <v>113813.077</v>
      </c>
      <c r="N7513" s="212">
        <v>131976.03200000001</v>
      </c>
      <c r="O7513" s="212">
        <v>175685.55100000001</v>
      </c>
      <c r="P7513" s="212">
        <v>224413.962</v>
      </c>
      <c r="Q7513" s="212">
        <v>181838.554</v>
      </c>
      <c r="R7513" s="212">
        <v>191436.26199999999</v>
      </c>
      <c r="S7513" s="212">
        <v>199608.86900000001</v>
      </c>
      <c r="T7513" s="212">
        <v>179548.448</v>
      </c>
      <c r="U7513" s="212">
        <v>208286.08199999999</v>
      </c>
    </row>
    <row r="7514" spans="1:21" x14ac:dyDescent="0.25">
      <c r="A7514" s="57" t="s">
        <v>9961</v>
      </c>
      <c r="B7514" s="57" t="s">
        <v>9962</v>
      </c>
      <c r="C7514" s="212">
        <v>18863.307000000001</v>
      </c>
      <c r="D7514" s="212">
        <v>17313.737000000001</v>
      </c>
      <c r="E7514" s="212">
        <v>14847.737999999999</v>
      </c>
      <c r="F7514" s="212">
        <v>10180.471</v>
      </c>
      <c r="G7514" s="212">
        <v>13048.516</v>
      </c>
      <c r="H7514" s="212">
        <v>17566.376</v>
      </c>
      <c r="I7514" s="212">
        <v>14860.902</v>
      </c>
      <c r="J7514" s="212">
        <v>16487.751</v>
      </c>
      <c r="K7514" s="212">
        <v>19367.135999999999</v>
      </c>
      <c r="L7514" s="212">
        <v>23648.01</v>
      </c>
      <c r="M7514" s="212">
        <v>53606.800999999999</v>
      </c>
      <c r="N7514" s="212">
        <v>51059.266000000003</v>
      </c>
      <c r="O7514" s="212">
        <v>70306.150999999998</v>
      </c>
      <c r="P7514" s="212">
        <v>116739.79399999999</v>
      </c>
      <c r="Q7514" s="212">
        <v>107486.421</v>
      </c>
      <c r="R7514" s="212">
        <v>171583.52100000001</v>
      </c>
      <c r="S7514" s="212">
        <v>266888.56900000002</v>
      </c>
      <c r="T7514" s="212">
        <v>166359.228</v>
      </c>
      <c r="U7514" s="212">
        <v>93836.778999999995</v>
      </c>
    </row>
    <row r="7515" spans="1:21" x14ac:dyDescent="0.25">
      <c r="A7515" s="57" t="s">
        <v>2161</v>
      </c>
      <c r="B7515" s="57" t="s">
        <v>5697</v>
      </c>
      <c r="C7515" s="212">
        <v>440557.72899999999</v>
      </c>
      <c r="D7515" s="212">
        <v>494211.47499999998</v>
      </c>
      <c r="E7515" s="212">
        <v>559077.36399999994</v>
      </c>
      <c r="F7515" s="212">
        <v>515282.26199999999</v>
      </c>
      <c r="G7515" s="212">
        <v>506420.45199999999</v>
      </c>
      <c r="H7515" s="212">
        <v>638088.97499999998</v>
      </c>
      <c r="I7515" s="212">
        <v>530509.68599999999</v>
      </c>
      <c r="J7515" s="212">
        <v>621858.76100000006</v>
      </c>
      <c r="K7515" s="212">
        <v>773708.61300000001</v>
      </c>
      <c r="L7515" s="212">
        <v>979023.88600000006</v>
      </c>
      <c r="M7515" s="212">
        <v>1522631.1340000001</v>
      </c>
      <c r="N7515" s="212">
        <v>2301363.4219999998</v>
      </c>
      <c r="O7515" s="212">
        <v>3524465.5920000002</v>
      </c>
      <c r="P7515" s="212">
        <v>5749451.9239999996</v>
      </c>
      <c r="Q7515" s="212">
        <v>5822708.8789999997</v>
      </c>
      <c r="R7515" s="212">
        <v>7435815.8899999997</v>
      </c>
      <c r="S7515" s="212">
        <v>8833029.3819999993</v>
      </c>
      <c r="T7515" s="212">
        <v>5657629.5630000001</v>
      </c>
      <c r="U7515" s="212">
        <v>4846887.0410000002</v>
      </c>
    </row>
    <row r="7516" spans="1:21" x14ac:dyDescent="0.25">
      <c r="A7516" s="57" t="s">
        <v>88</v>
      </c>
      <c r="B7516" s="57" t="s">
        <v>5698</v>
      </c>
      <c r="C7516" s="212">
        <v>783850.06900000002</v>
      </c>
      <c r="D7516" s="212">
        <v>997734.01899999997</v>
      </c>
      <c r="E7516" s="212">
        <v>1085612.6000000001</v>
      </c>
      <c r="F7516" s="212">
        <v>920505.20799999998</v>
      </c>
      <c r="G7516" s="212">
        <v>951542.25800000003</v>
      </c>
      <c r="H7516" s="212">
        <v>1041485.341</v>
      </c>
      <c r="I7516" s="212">
        <v>899996.14199999999</v>
      </c>
      <c r="J7516" s="212">
        <v>1030108.0060000001</v>
      </c>
      <c r="K7516" s="212">
        <v>1256575.767</v>
      </c>
      <c r="L7516" s="212">
        <v>1573599.371</v>
      </c>
      <c r="M7516" s="212">
        <v>1496432.618</v>
      </c>
      <c r="N7516" s="212">
        <v>1586096.905</v>
      </c>
      <c r="O7516" s="212">
        <v>2124448.1290000002</v>
      </c>
      <c r="P7516" s="212">
        <v>3301460.355</v>
      </c>
      <c r="Q7516" s="212">
        <v>1911797.6880000001</v>
      </c>
      <c r="R7516" s="212">
        <v>3134391.05</v>
      </c>
      <c r="S7516" s="212">
        <v>3860997.3029999998</v>
      </c>
      <c r="T7516" s="212">
        <v>3090087.5049999999</v>
      </c>
      <c r="U7516" s="212">
        <v>3013477.7459999998</v>
      </c>
    </row>
    <row r="7517" spans="1:21" x14ac:dyDescent="0.25">
      <c r="A7517" s="57" t="s">
        <v>9570</v>
      </c>
      <c r="B7517" s="57" t="s">
        <v>9571</v>
      </c>
      <c r="C7517" s="212">
        <v>28544.108</v>
      </c>
      <c r="D7517" s="212">
        <v>15996.63</v>
      </c>
      <c r="E7517" s="212">
        <v>49258.19</v>
      </c>
      <c r="F7517" s="212">
        <v>13338.927</v>
      </c>
      <c r="G7517" s="212">
        <v>12456.687</v>
      </c>
      <c r="H7517" s="212">
        <v>18439.97</v>
      </c>
      <c r="I7517" s="212">
        <v>22741.532999999999</v>
      </c>
      <c r="J7517" s="212">
        <v>36809.599000000002</v>
      </c>
      <c r="K7517" s="212">
        <v>32931.777999999998</v>
      </c>
      <c r="L7517" s="212">
        <v>80248.157999999996</v>
      </c>
      <c r="M7517" s="212">
        <v>161599.27100000001</v>
      </c>
      <c r="N7517" s="212">
        <v>130870.05499999999</v>
      </c>
      <c r="O7517" s="212">
        <v>178868.2</v>
      </c>
      <c r="P7517" s="212">
        <v>191534.837</v>
      </c>
      <c r="Q7517" s="212">
        <v>151429.67300000001</v>
      </c>
      <c r="R7517" s="212">
        <v>251804.467</v>
      </c>
      <c r="S7517" s="212">
        <v>470293.77500000002</v>
      </c>
      <c r="T7517" s="212">
        <v>411152.50699999998</v>
      </c>
      <c r="U7517" s="212">
        <v>267859.83899999998</v>
      </c>
    </row>
    <row r="7518" spans="1:21" x14ac:dyDescent="0.25">
      <c r="A7518" s="57" t="s">
        <v>9963</v>
      </c>
      <c r="B7518" s="57" t="s">
        <v>9964</v>
      </c>
      <c r="C7518" s="212">
        <v>79010.797000000006</v>
      </c>
      <c r="D7518" s="212">
        <v>53152.983999999997</v>
      </c>
      <c r="E7518" s="212">
        <v>60286.743000000002</v>
      </c>
      <c r="F7518" s="212">
        <v>65538.212</v>
      </c>
      <c r="G7518" s="212">
        <v>80119.620999999999</v>
      </c>
      <c r="H7518" s="212">
        <v>148904.82</v>
      </c>
      <c r="I7518" s="212">
        <v>83597.222999999998</v>
      </c>
      <c r="J7518" s="212">
        <v>63987.233999999997</v>
      </c>
      <c r="K7518" s="212">
        <v>72851.520999999993</v>
      </c>
      <c r="L7518" s="212">
        <v>102293.20699999999</v>
      </c>
      <c r="M7518" s="212">
        <v>140027.24799999999</v>
      </c>
      <c r="N7518" s="212">
        <v>209876.07699999999</v>
      </c>
      <c r="O7518" s="212">
        <v>354113.87</v>
      </c>
      <c r="P7518" s="212">
        <v>205952.63800000001</v>
      </c>
      <c r="Q7518" s="212">
        <v>99777.342000000004</v>
      </c>
      <c r="R7518" s="212">
        <v>231331.196</v>
      </c>
      <c r="S7518" s="212">
        <v>731180.23400000005</v>
      </c>
      <c r="T7518" s="212">
        <v>308751.95799999998</v>
      </c>
      <c r="U7518" s="212">
        <v>284966.054</v>
      </c>
    </row>
    <row r="7519" spans="1:21" x14ac:dyDescent="0.25">
      <c r="A7519" s="57" t="s">
        <v>9965</v>
      </c>
      <c r="B7519" s="57" t="s">
        <v>9966</v>
      </c>
      <c r="C7519" s="212">
        <v>11821.056</v>
      </c>
      <c r="D7519" s="212">
        <v>12568.263000000001</v>
      </c>
      <c r="E7519" s="212">
        <v>14582.347</v>
      </c>
      <c r="F7519" s="212">
        <v>10467.182000000001</v>
      </c>
      <c r="G7519" s="212">
        <v>10811.096</v>
      </c>
      <c r="H7519" s="212">
        <v>16905.547999999999</v>
      </c>
      <c r="I7519" s="212">
        <v>12128.215</v>
      </c>
      <c r="J7519" s="212">
        <v>13585.957</v>
      </c>
      <c r="K7519" s="212">
        <v>14066.353999999999</v>
      </c>
      <c r="L7519" s="212">
        <v>20195.004000000001</v>
      </c>
      <c r="M7519" s="212">
        <v>34502.112999999998</v>
      </c>
      <c r="N7519" s="212">
        <v>31373.981</v>
      </c>
      <c r="O7519" s="212">
        <v>31415.588</v>
      </c>
      <c r="P7519" s="212">
        <v>38856.237999999998</v>
      </c>
      <c r="Q7519" s="212">
        <v>40196.896999999997</v>
      </c>
      <c r="R7519" s="212">
        <v>50444.822999999997</v>
      </c>
      <c r="S7519" s="212">
        <v>75498.687000000005</v>
      </c>
      <c r="T7519" s="212">
        <v>107273.428</v>
      </c>
      <c r="U7519" s="212">
        <v>91928.214999999997</v>
      </c>
    </row>
    <row r="7520" spans="1:21" x14ac:dyDescent="0.25">
      <c r="A7520" s="57" t="s">
        <v>1488</v>
      </c>
      <c r="B7520" s="57" t="s">
        <v>5700</v>
      </c>
      <c r="C7520" s="212">
        <v>94195.854999999996</v>
      </c>
      <c r="D7520" s="212">
        <v>99357.167000000001</v>
      </c>
      <c r="E7520" s="212">
        <v>93920.2</v>
      </c>
      <c r="F7520" s="212">
        <v>92666.731</v>
      </c>
      <c r="G7520" s="212">
        <v>96027.369000000006</v>
      </c>
      <c r="H7520" s="212">
        <v>96758.263000000006</v>
      </c>
      <c r="I7520" s="212">
        <v>122519.412</v>
      </c>
      <c r="J7520" s="212">
        <v>103298.179</v>
      </c>
      <c r="K7520" s="212">
        <v>119138.03599999999</v>
      </c>
      <c r="L7520" s="212">
        <v>131941.484</v>
      </c>
      <c r="M7520" s="212">
        <v>145734.693</v>
      </c>
      <c r="N7520" s="212">
        <v>160299.73000000001</v>
      </c>
      <c r="O7520" s="212">
        <v>184322.05100000001</v>
      </c>
      <c r="P7520" s="212">
        <v>220818.133</v>
      </c>
      <c r="Q7520" s="212">
        <v>208150.05</v>
      </c>
      <c r="R7520" s="212">
        <v>235895.88399999999</v>
      </c>
      <c r="S7520" s="212">
        <v>250788.88500000001</v>
      </c>
      <c r="T7520" s="212">
        <v>283275.72100000002</v>
      </c>
      <c r="U7520" s="212">
        <v>278632.33</v>
      </c>
    </row>
    <row r="7521" spans="1:21" x14ac:dyDescent="0.25">
      <c r="A7521" s="57" t="s">
        <v>947</v>
      </c>
      <c r="B7521" s="57" t="s">
        <v>5701</v>
      </c>
      <c r="C7521" s="212">
        <v>328688.84499999997</v>
      </c>
      <c r="D7521" s="212">
        <v>290273.95299999998</v>
      </c>
      <c r="E7521" s="212">
        <v>297052.41600000003</v>
      </c>
      <c r="F7521" s="212">
        <v>322081.31900000002</v>
      </c>
      <c r="G7521" s="212">
        <v>298017.92099999997</v>
      </c>
      <c r="H7521" s="212">
        <v>286631.984</v>
      </c>
      <c r="I7521" s="212">
        <v>244746.53700000001</v>
      </c>
      <c r="J7521" s="212">
        <v>254392.72700000001</v>
      </c>
      <c r="K7521" s="212">
        <v>289479.60700000002</v>
      </c>
      <c r="L7521" s="212">
        <v>435179.46899999998</v>
      </c>
      <c r="M7521" s="212">
        <v>467295.489</v>
      </c>
      <c r="N7521" s="212">
        <v>451588.52500000002</v>
      </c>
      <c r="O7521" s="212">
        <v>578642.90700000001</v>
      </c>
      <c r="P7521" s="212">
        <v>1659742.041</v>
      </c>
      <c r="Q7521" s="212">
        <v>638652.25699999998</v>
      </c>
      <c r="R7521" s="212">
        <v>648974.93999999994</v>
      </c>
      <c r="S7521" s="212">
        <v>1309434.6310000001</v>
      </c>
      <c r="T7521" s="212">
        <v>1250653.574</v>
      </c>
      <c r="U7521" s="212">
        <v>1071666.696</v>
      </c>
    </row>
    <row r="7522" spans="1:21" x14ac:dyDescent="0.25">
      <c r="A7522" s="57" t="s">
        <v>1957</v>
      </c>
      <c r="B7522" s="57" t="s">
        <v>5702</v>
      </c>
      <c r="C7522" s="212">
        <v>96173.781000000003</v>
      </c>
      <c r="D7522" s="212">
        <v>113576.86</v>
      </c>
      <c r="E7522" s="212">
        <v>112927.07799999999</v>
      </c>
      <c r="F7522" s="212">
        <v>115801.308</v>
      </c>
      <c r="G7522" s="212">
        <v>113463.496</v>
      </c>
      <c r="H7522" s="212">
        <v>109830.174</v>
      </c>
      <c r="I7522" s="212">
        <v>113966.306</v>
      </c>
      <c r="J7522" s="212">
        <v>125069.205</v>
      </c>
      <c r="K7522" s="212">
        <v>154524.68700000001</v>
      </c>
      <c r="L7522" s="212">
        <v>170633.66200000001</v>
      </c>
      <c r="M7522" s="212">
        <v>213626.51699999999</v>
      </c>
      <c r="N7522" s="212">
        <v>207541.179</v>
      </c>
      <c r="O7522" s="212">
        <v>232405.79</v>
      </c>
      <c r="P7522" s="212">
        <v>289242.95</v>
      </c>
      <c r="Q7522" s="212">
        <v>194216.69500000001</v>
      </c>
      <c r="R7522" s="212">
        <v>251080.038</v>
      </c>
      <c r="S7522" s="212">
        <v>302170.17700000003</v>
      </c>
      <c r="T7522" s="212">
        <v>307682.26</v>
      </c>
      <c r="U7522" s="212">
        <v>337016.71799999999</v>
      </c>
    </row>
    <row r="7523" spans="1:21" x14ac:dyDescent="0.25">
      <c r="A7523" s="57" t="s">
        <v>52</v>
      </c>
      <c r="B7523" s="57" t="s">
        <v>5704</v>
      </c>
      <c r="C7523" s="212">
        <v>1336361.166</v>
      </c>
      <c r="D7523" s="212">
        <v>1362714.976</v>
      </c>
      <c r="E7523" s="212">
        <v>1481164.156</v>
      </c>
      <c r="F7523" s="212">
        <v>1522919.54</v>
      </c>
      <c r="G7523" s="212">
        <v>1691348.878</v>
      </c>
      <c r="H7523" s="212">
        <v>1439221.615</v>
      </c>
      <c r="I7523" s="212">
        <v>1333499.54</v>
      </c>
      <c r="J7523" s="212">
        <v>1411628.034</v>
      </c>
      <c r="K7523" s="212">
        <v>1536744.0360000001</v>
      </c>
      <c r="L7523" s="212">
        <v>1995416.5379999999</v>
      </c>
      <c r="M7523" s="212">
        <v>2269379.9909999999</v>
      </c>
      <c r="N7523" s="212">
        <v>2415757.335</v>
      </c>
      <c r="O7523" s="212">
        <v>2745803.5980000002</v>
      </c>
      <c r="P7523" s="212">
        <v>7670796.3880000003</v>
      </c>
      <c r="Q7523" s="212">
        <v>3344781.7719999999</v>
      </c>
      <c r="R7523" s="212">
        <v>4143418.395</v>
      </c>
      <c r="S7523" s="212">
        <v>5323605.5379999997</v>
      </c>
      <c r="T7523" s="212">
        <v>4659049.2819999997</v>
      </c>
      <c r="U7523" s="212">
        <v>4104670.2579999999</v>
      </c>
    </row>
    <row r="7524" spans="1:21" x14ac:dyDescent="0.25">
      <c r="A7524" s="57" t="s">
        <v>1042</v>
      </c>
      <c r="B7524" s="57" t="s">
        <v>5708</v>
      </c>
      <c r="C7524" s="212">
        <v>86963.861999999994</v>
      </c>
      <c r="D7524" s="212">
        <v>88397.379000000001</v>
      </c>
      <c r="E7524" s="212">
        <v>103430.44100000001</v>
      </c>
      <c r="F7524" s="212">
        <v>117632.84</v>
      </c>
      <c r="G7524" s="212">
        <v>114310.815</v>
      </c>
      <c r="H7524" s="212">
        <v>102044.105</v>
      </c>
      <c r="I7524" s="212">
        <v>101903.908</v>
      </c>
      <c r="J7524" s="212">
        <v>105340.287</v>
      </c>
      <c r="K7524" s="212">
        <v>125649.943</v>
      </c>
      <c r="L7524" s="212">
        <v>139311.212</v>
      </c>
      <c r="M7524" s="212">
        <v>132312.739</v>
      </c>
      <c r="N7524" s="212">
        <v>164571.63699999999</v>
      </c>
      <c r="O7524" s="212">
        <v>195367.372</v>
      </c>
      <c r="P7524" s="212">
        <v>225320.95300000001</v>
      </c>
      <c r="Q7524" s="212">
        <v>272597.734</v>
      </c>
      <c r="R7524" s="212">
        <v>333053.72600000002</v>
      </c>
      <c r="S7524" s="212">
        <v>351551.02100000001</v>
      </c>
      <c r="T7524" s="212">
        <v>355518.935</v>
      </c>
      <c r="U7524" s="212">
        <v>389708.76199999999</v>
      </c>
    </row>
    <row r="7525" spans="1:21" x14ac:dyDescent="0.25">
      <c r="A7525" s="57" t="s">
        <v>2784</v>
      </c>
      <c r="B7525" s="57" t="s">
        <v>5709</v>
      </c>
      <c r="C7525" s="212">
        <v>606943.97400000005</v>
      </c>
      <c r="D7525" s="212">
        <v>652529.19499999995</v>
      </c>
      <c r="E7525" s="212">
        <v>745689.51199999999</v>
      </c>
      <c r="F7525" s="212">
        <v>782633.51800000004</v>
      </c>
      <c r="G7525" s="212">
        <v>814205.86800000002</v>
      </c>
      <c r="H7525" s="212">
        <v>868424.04099999997</v>
      </c>
      <c r="I7525" s="212">
        <v>850193.13399999996</v>
      </c>
      <c r="J7525" s="212">
        <v>935897.41200000001</v>
      </c>
      <c r="K7525" s="212">
        <v>1100578.6540000001</v>
      </c>
      <c r="L7525" s="212">
        <v>1325843.142</v>
      </c>
      <c r="M7525" s="212">
        <v>1314739.578</v>
      </c>
      <c r="N7525" s="212">
        <v>1694775.398</v>
      </c>
      <c r="O7525" s="212">
        <v>1940627.82</v>
      </c>
      <c r="P7525" s="212">
        <v>2063050.7209999999</v>
      </c>
      <c r="Q7525" s="212">
        <v>1709048.416</v>
      </c>
      <c r="R7525" s="212">
        <v>2199906.2400000002</v>
      </c>
      <c r="S7525" s="212">
        <v>2362756.06</v>
      </c>
      <c r="T7525" s="212">
        <v>2319378.8569999998</v>
      </c>
      <c r="U7525" s="212">
        <v>2387710.8330000001</v>
      </c>
    </row>
    <row r="7526" spans="1:21" x14ac:dyDescent="0.25">
      <c r="A7526" s="57" t="s">
        <v>1307</v>
      </c>
      <c r="B7526" s="57" t="s">
        <v>5714</v>
      </c>
      <c r="C7526" s="212">
        <v>1009412.698</v>
      </c>
      <c r="D7526" s="212">
        <v>1680558.764</v>
      </c>
      <c r="E7526" s="212">
        <v>1668487.503</v>
      </c>
      <c r="F7526" s="212">
        <v>1308082.743</v>
      </c>
      <c r="G7526" s="212">
        <v>1106993.095</v>
      </c>
      <c r="H7526" s="212">
        <v>1720996.037</v>
      </c>
      <c r="I7526" s="212">
        <v>1749920.4779999999</v>
      </c>
      <c r="J7526" s="212">
        <v>1426156.909</v>
      </c>
      <c r="K7526" s="212">
        <v>2273798.2310000001</v>
      </c>
      <c r="L7526" s="212">
        <v>3424809.6359999999</v>
      </c>
      <c r="M7526" s="212">
        <v>3727386.6209999998</v>
      </c>
      <c r="N7526" s="212">
        <v>4070691.3820000002</v>
      </c>
      <c r="O7526" s="212">
        <v>4122415.3119999999</v>
      </c>
      <c r="P7526" s="212">
        <v>7313150.3030000003</v>
      </c>
      <c r="Q7526" s="212">
        <v>2635896.3840000001</v>
      </c>
      <c r="R7526" s="212">
        <v>5227347.9079999998</v>
      </c>
      <c r="S7526" s="212">
        <v>5747337.7489999998</v>
      </c>
      <c r="T7526" s="212">
        <v>5501891.0800000001</v>
      </c>
      <c r="U7526" s="212">
        <v>6374792.6569999997</v>
      </c>
    </row>
    <row r="7527" spans="1:21" x14ac:dyDescent="0.25">
      <c r="A7527" s="57" t="s">
        <v>1180</v>
      </c>
      <c r="B7527" s="57" t="s">
        <v>5715</v>
      </c>
      <c r="C7527" s="212">
        <v>94841.206999999995</v>
      </c>
      <c r="D7527" s="212">
        <v>94119.438999999998</v>
      </c>
      <c r="E7527" s="212">
        <v>134722.769</v>
      </c>
      <c r="F7527" s="212">
        <v>100571.26700000001</v>
      </c>
      <c r="G7527" s="212">
        <v>91153.373000000007</v>
      </c>
      <c r="H7527" s="212">
        <v>124266.04399999999</v>
      </c>
      <c r="I7527" s="212">
        <v>96525.61</v>
      </c>
      <c r="J7527" s="212">
        <v>102472.33199999999</v>
      </c>
      <c r="K7527" s="212">
        <v>145903.641</v>
      </c>
      <c r="L7527" s="212">
        <v>196119.45</v>
      </c>
      <c r="M7527" s="212">
        <v>229526.405</v>
      </c>
      <c r="N7527" s="212">
        <v>217355.79699999999</v>
      </c>
      <c r="O7527" s="212">
        <v>234921.71100000001</v>
      </c>
      <c r="P7527" s="212">
        <v>330105.86900000001</v>
      </c>
      <c r="Q7527" s="212">
        <v>186726.56400000001</v>
      </c>
      <c r="R7527" s="212">
        <v>299434.12699999998</v>
      </c>
      <c r="S7527" s="212">
        <v>634817.03</v>
      </c>
      <c r="T7527" s="212">
        <v>981834.1</v>
      </c>
      <c r="U7527" s="212">
        <v>686578.85800000001</v>
      </c>
    </row>
    <row r="7528" spans="1:21" x14ac:dyDescent="0.25">
      <c r="A7528" s="57" t="s">
        <v>1436</v>
      </c>
      <c r="B7528" s="57" t="s">
        <v>5716</v>
      </c>
      <c r="C7528" s="212">
        <v>263320.52500000002</v>
      </c>
      <c r="D7528" s="212">
        <v>240423.81</v>
      </c>
      <c r="E7528" s="212">
        <v>241358.845</v>
      </c>
      <c r="F7528" s="212">
        <v>205163.51999999999</v>
      </c>
      <c r="G7528" s="212">
        <v>209285.065</v>
      </c>
      <c r="H7528" s="212">
        <v>206012.22899999999</v>
      </c>
      <c r="I7528" s="212">
        <v>260904.97700000001</v>
      </c>
      <c r="J7528" s="212">
        <v>250431.93400000001</v>
      </c>
      <c r="K7528" s="212">
        <v>188907.16099999999</v>
      </c>
      <c r="L7528" s="212">
        <v>252561.54800000001</v>
      </c>
      <c r="M7528" s="212">
        <v>254196.58600000001</v>
      </c>
      <c r="N7528" s="212">
        <v>305641.16800000001</v>
      </c>
      <c r="O7528" s="212">
        <v>390161.20299999998</v>
      </c>
      <c r="P7528" s="212">
        <v>470967.54399999999</v>
      </c>
      <c r="Q7528" s="212">
        <v>511741.81300000002</v>
      </c>
      <c r="R7528" s="212">
        <v>431401.44300000003</v>
      </c>
      <c r="S7528" s="212">
        <v>621942.75899999996</v>
      </c>
      <c r="T7528" s="212">
        <v>706986.72600000002</v>
      </c>
      <c r="U7528" s="212">
        <v>784665.80200000003</v>
      </c>
    </row>
    <row r="7529" spans="1:21" x14ac:dyDescent="0.25">
      <c r="A7529" s="57" t="s">
        <v>1514</v>
      </c>
      <c r="B7529" s="57" t="s">
        <v>5717</v>
      </c>
      <c r="C7529" s="212">
        <v>1319328.1440000001</v>
      </c>
      <c r="D7529" s="212">
        <v>1320852.2309999999</v>
      </c>
      <c r="E7529" s="212">
        <v>805728.78899999999</v>
      </c>
      <c r="F7529" s="212">
        <v>1162574.1359999999</v>
      </c>
      <c r="G7529" s="212">
        <v>1001351.861</v>
      </c>
      <c r="H7529" s="212">
        <v>958276.89199999999</v>
      </c>
      <c r="I7529" s="212">
        <v>1666252.9439999999</v>
      </c>
      <c r="J7529" s="212">
        <v>1015356.566</v>
      </c>
      <c r="K7529" s="212">
        <v>1080570.2320000001</v>
      </c>
      <c r="L7529" s="212">
        <v>1160847.3</v>
      </c>
      <c r="M7529" s="212">
        <v>2198786.6150000002</v>
      </c>
      <c r="N7529" s="212">
        <v>2448163.8670000001</v>
      </c>
      <c r="O7529" s="212">
        <v>2789317.1469999999</v>
      </c>
      <c r="P7529" s="212">
        <v>3941178.01</v>
      </c>
      <c r="Q7529" s="212">
        <v>2327661.6529999999</v>
      </c>
      <c r="R7529" s="212">
        <v>1960253.2339999999</v>
      </c>
      <c r="S7529" s="212">
        <v>3053068.75</v>
      </c>
      <c r="T7529" s="212">
        <v>3236209.693</v>
      </c>
      <c r="U7529" s="212">
        <v>3042444.3650000002</v>
      </c>
    </row>
    <row r="7530" spans="1:21" x14ac:dyDescent="0.25">
      <c r="A7530" s="57" t="s">
        <v>2354</v>
      </c>
      <c r="B7530" s="57" t="s">
        <v>5718</v>
      </c>
      <c r="C7530" s="212">
        <v>97971.028999999995</v>
      </c>
      <c r="D7530" s="212">
        <v>106139.985</v>
      </c>
      <c r="E7530" s="212">
        <v>107837.242</v>
      </c>
      <c r="F7530" s="212">
        <v>100955.43799999999</v>
      </c>
      <c r="G7530" s="212">
        <v>113435.827</v>
      </c>
      <c r="H7530" s="212">
        <v>118239.819</v>
      </c>
      <c r="I7530" s="212">
        <v>139439.698</v>
      </c>
      <c r="J7530" s="212">
        <v>124780.575</v>
      </c>
      <c r="K7530" s="212">
        <v>179235.47899999999</v>
      </c>
      <c r="L7530" s="212">
        <v>223806.296</v>
      </c>
      <c r="M7530" s="212">
        <v>233695.27299999999</v>
      </c>
      <c r="N7530" s="212">
        <v>310021.08299999998</v>
      </c>
      <c r="O7530" s="212">
        <v>322114.22399999999</v>
      </c>
      <c r="P7530" s="212">
        <v>611514.34100000001</v>
      </c>
      <c r="Q7530" s="212">
        <v>461587.01899999997</v>
      </c>
      <c r="R7530" s="212">
        <v>370889.73800000001</v>
      </c>
      <c r="S7530" s="212">
        <v>414842.41800000001</v>
      </c>
      <c r="T7530" s="212">
        <v>445827.527</v>
      </c>
      <c r="U7530" s="212">
        <v>482523.90399999998</v>
      </c>
    </row>
    <row r="7531" spans="1:21" x14ac:dyDescent="0.25">
      <c r="A7531" s="57" t="s">
        <v>2179</v>
      </c>
      <c r="B7531" s="57" t="s">
        <v>5723</v>
      </c>
      <c r="C7531" s="212">
        <v>418553.55200000003</v>
      </c>
      <c r="D7531" s="212">
        <v>438704.14199999999</v>
      </c>
      <c r="E7531" s="212">
        <v>452479.53100000002</v>
      </c>
      <c r="F7531" s="212">
        <v>456103.28200000001</v>
      </c>
      <c r="G7531" s="212">
        <v>419579.57299999997</v>
      </c>
      <c r="H7531" s="212">
        <v>473877.53600000002</v>
      </c>
      <c r="I7531" s="212">
        <v>430124.94500000001</v>
      </c>
      <c r="J7531" s="212">
        <v>390491.91600000003</v>
      </c>
      <c r="K7531" s="212">
        <v>445116.91200000001</v>
      </c>
      <c r="L7531" s="212">
        <v>553796.201</v>
      </c>
      <c r="M7531" s="212">
        <v>571401.60699999996</v>
      </c>
      <c r="N7531" s="212">
        <v>567129.78399999999</v>
      </c>
      <c r="O7531" s="212">
        <v>694618.64399999997</v>
      </c>
      <c r="P7531" s="212">
        <v>975480.46600000001</v>
      </c>
      <c r="Q7531" s="212">
        <v>454921.717</v>
      </c>
      <c r="R7531" s="212">
        <v>976571.28700000001</v>
      </c>
      <c r="S7531" s="212">
        <v>1108925.5319999999</v>
      </c>
      <c r="T7531" s="212">
        <v>1005601.621</v>
      </c>
      <c r="U7531" s="212">
        <v>1020963.9449999999</v>
      </c>
    </row>
    <row r="7532" spans="1:21" x14ac:dyDescent="0.25">
      <c r="A7532" s="57" t="s">
        <v>2306</v>
      </c>
      <c r="B7532" s="57" t="s">
        <v>5724</v>
      </c>
      <c r="C7532" s="212">
        <v>3508250.8139999998</v>
      </c>
      <c r="D7532" s="212">
        <v>4491084.9630000005</v>
      </c>
      <c r="E7532" s="212">
        <v>4529395.2750000004</v>
      </c>
      <c r="F7532" s="212">
        <v>4327121.324</v>
      </c>
      <c r="G7532" s="212">
        <v>4400001.1179999998</v>
      </c>
      <c r="H7532" s="212">
        <v>5414290.0109999999</v>
      </c>
      <c r="I7532" s="212">
        <v>4977913.8059999999</v>
      </c>
      <c r="J7532" s="212">
        <v>4646107.4800000004</v>
      </c>
      <c r="K7532" s="212">
        <v>5611922.943</v>
      </c>
      <c r="L7532" s="212">
        <v>6982862.0750000002</v>
      </c>
      <c r="M7532" s="212">
        <v>8557564.2719999999</v>
      </c>
      <c r="N7532" s="212">
        <v>11155740.756999999</v>
      </c>
      <c r="O7532" s="212">
        <v>11546790.25</v>
      </c>
      <c r="P7532" s="212">
        <v>12885273.139</v>
      </c>
      <c r="Q7532" s="212">
        <v>8078701.5360000003</v>
      </c>
      <c r="R7532" s="212">
        <v>11339171.499</v>
      </c>
      <c r="S7532" s="212">
        <v>12239990.681</v>
      </c>
      <c r="T7532" s="212">
        <v>11431232.536</v>
      </c>
      <c r="U7532" s="212">
        <v>12016969.003</v>
      </c>
    </row>
    <row r="7533" spans="1:21" x14ac:dyDescent="0.25">
      <c r="A7533" s="57" t="s">
        <v>1968</v>
      </c>
      <c r="B7533" s="57" t="s">
        <v>5730</v>
      </c>
      <c r="C7533" s="212">
        <v>629879.13500000001</v>
      </c>
      <c r="D7533" s="212">
        <v>590833.00300000003</v>
      </c>
      <c r="E7533" s="212">
        <v>589782.64899999998</v>
      </c>
      <c r="F7533" s="212">
        <v>531339.63199999998</v>
      </c>
      <c r="G7533" s="212">
        <v>537981.60400000005</v>
      </c>
      <c r="H7533" s="212">
        <v>540715.50600000005</v>
      </c>
      <c r="I7533" s="212">
        <v>494469.96399999998</v>
      </c>
      <c r="J7533" s="212">
        <v>543685.39099999995</v>
      </c>
      <c r="K7533" s="212">
        <v>571545.62800000003</v>
      </c>
      <c r="L7533" s="212">
        <v>653819.04399999999</v>
      </c>
      <c r="M7533" s="212">
        <v>718588.58600000001</v>
      </c>
      <c r="N7533" s="212">
        <v>837416.40800000005</v>
      </c>
      <c r="O7533" s="212">
        <v>925824.29599999997</v>
      </c>
      <c r="P7533" s="212">
        <v>979473.65300000005</v>
      </c>
      <c r="Q7533" s="212">
        <v>541741.12300000002</v>
      </c>
      <c r="R7533" s="212">
        <v>690714.59699999995</v>
      </c>
      <c r="S7533" s="212">
        <v>865606.99100000004</v>
      </c>
      <c r="T7533" s="212">
        <v>803730.35400000005</v>
      </c>
      <c r="U7533" s="212">
        <v>738387.37</v>
      </c>
    </row>
    <row r="7534" spans="1:21" x14ac:dyDescent="0.25">
      <c r="A7534" s="57" t="s">
        <v>1161</v>
      </c>
      <c r="B7534" s="57" t="s">
        <v>5736</v>
      </c>
      <c r="C7534" s="212">
        <v>17198.065999999999</v>
      </c>
      <c r="D7534" s="212">
        <v>16549.348999999998</v>
      </c>
      <c r="E7534" s="212">
        <v>14655.284</v>
      </c>
      <c r="F7534" s="212">
        <v>12506.699000000001</v>
      </c>
      <c r="G7534" s="212">
        <v>12552.887000000001</v>
      </c>
      <c r="H7534" s="212">
        <v>11731.067999999999</v>
      </c>
      <c r="I7534" s="212">
        <v>11832.864</v>
      </c>
      <c r="J7534" s="212">
        <v>21568.77</v>
      </c>
      <c r="K7534" s="212">
        <v>22966.325000000001</v>
      </c>
      <c r="L7534" s="212">
        <v>32779.337</v>
      </c>
      <c r="M7534" s="212">
        <v>38384.544999999998</v>
      </c>
      <c r="N7534" s="212">
        <v>58033.307000000001</v>
      </c>
      <c r="O7534" s="212">
        <v>181996.834</v>
      </c>
      <c r="P7534" s="212">
        <v>144724.82399999999</v>
      </c>
      <c r="Q7534" s="212">
        <v>90380.74</v>
      </c>
      <c r="R7534" s="212">
        <v>109857.837</v>
      </c>
      <c r="S7534" s="212">
        <v>157534.56299999999</v>
      </c>
      <c r="T7534" s="212">
        <v>16075.101000000001</v>
      </c>
      <c r="U7534" s="212">
        <v>3961.8029999999999</v>
      </c>
    </row>
    <row r="7535" spans="1:21" x14ac:dyDescent="0.25">
      <c r="A7535" s="57" t="s">
        <v>135</v>
      </c>
      <c r="B7535" s="57" t="s">
        <v>5739</v>
      </c>
      <c r="C7535" s="212">
        <v>116082.073</v>
      </c>
      <c r="D7535" s="212">
        <v>137275.71</v>
      </c>
      <c r="E7535" s="212">
        <v>168020.334</v>
      </c>
      <c r="F7535" s="212">
        <v>215922.56899999999</v>
      </c>
      <c r="G7535" s="212">
        <v>111858.52800000001</v>
      </c>
      <c r="H7535" s="212">
        <v>101892.61500000001</v>
      </c>
      <c r="I7535" s="212">
        <v>80734.210999999996</v>
      </c>
      <c r="J7535" s="212">
        <v>83052.165999999997</v>
      </c>
      <c r="K7535" s="212">
        <v>83269.557000000001</v>
      </c>
      <c r="L7535" s="212">
        <v>187641.24900000001</v>
      </c>
      <c r="M7535" s="212">
        <v>416439.54599999997</v>
      </c>
      <c r="N7535" s="212">
        <v>369589.76199999999</v>
      </c>
      <c r="O7535" s="212">
        <v>485080.53700000001</v>
      </c>
      <c r="P7535" s="212">
        <v>704857.43700000003</v>
      </c>
      <c r="Q7535" s="212">
        <v>140544.84700000001</v>
      </c>
      <c r="R7535" s="212">
        <v>293542.14500000002</v>
      </c>
      <c r="S7535" s="212">
        <v>306796.62300000002</v>
      </c>
      <c r="T7535" s="212">
        <v>265056.79499999998</v>
      </c>
      <c r="U7535" s="212">
        <v>256492.21400000001</v>
      </c>
    </row>
    <row r="7536" spans="1:21" x14ac:dyDescent="0.25">
      <c r="A7536" s="57" t="s">
        <v>3680</v>
      </c>
      <c r="B7536" s="57" t="s">
        <v>5740</v>
      </c>
      <c r="C7536" s="212">
        <v>61705.773999999998</v>
      </c>
      <c r="D7536" s="212">
        <v>59846.328000000001</v>
      </c>
      <c r="E7536" s="212">
        <v>77804.005999999994</v>
      </c>
      <c r="F7536" s="212">
        <v>73204.717000000004</v>
      </c>
      <c r="G7536" s="212">
        <v>64797.087</v>
      </c>
      <c r="H7536" s="212">
        <v>83137.163</v>
      </c>
      <c r="I7536" s="212">
        <v>61213.277999999998</v>
      </c>
      <c r="J7536" s="212">
        <v>68718.966</v>
      </c>
      <c r="K7536" s="212">
        <v>91053.785000000003</v>
      </c>
      <c r="L7536" s="212">
        <v>147482.08900000001</v>
      </c>
      <c r="M7536" s="212">
        <v>138407.78099999999</v>
      </c>
      <c r="N7536" s="212">
        <v>189051.47700000001</v>
      </c>
      <c r="O7536" s="212">
        <v>257619.83300000001</v>
      </c>
      <c r="P7536" s="212">
        <v>201194.83100000001</v>
      </c>
      <c r="Q7536" s="212">
        <v>104410.86500000001</v>
      </c>
      <c r="R7536" s="212">
        <v>158846.47399999999</v>
      </c>
      <c r="S7536" s="212">
        <v>281537.86099999998</v>
      </c>
      <c r="T7536" s="212">
        <v>197516.25200000001</v>
      </c>
      <c r="U7536" s="212">
        <v>192015.27799999999</v>
      </c>
    </row>
    <row r="7537" spans="1:21" x14ac:dyDescent="0.25">
      <c r="A7537" s="57" t="s">
        <v>4327</v>
      </c>
      <c r="B7537" s="57" t="s">
        <v>5743</v>
      </c>
      <c r="C7537" s="212">
        <v>209513.91099999999</v>
      </c>
      <c r="D7537" s="212">
        <v>110972.912</v>
      </c>
      <c r="E7537" s="212">
        <v>158668.45800000001</v>
      </c>
      <c r="F7537" s="212">
        <v>126122.398</v>
      </c>
      <c r="G7537" s="212">
        <v>56693.135999999999</v>
      </c>
      <c r="H7537" s="212">
        <v>53654.868000000002</v>
      </c>
      <c r="I7537" s="212">
        <v>54751.832999999999</v>
      </c>
      <c r="J7537" s="212">
        <v>64516.235999999997</v>
      </c>
      <c r="K7537" s="212">
        <v>86793.585000000006</v>
      </c>
      <c r="L7537" s="212">
        <v>272916.88900000002</v>
      </c>
      <c r="M7537" s="212">
        <v>848953.31099999999</v>
      </c>
      <c r="N7537" s="212">
        <v>794094.18799999997</v>
      </c>
      <c r="O7537" s="212">
        <v>880706.03300000005</v>
      </c>
      <c r="P7537" s="212">
        <v>967472.44499999995</v>
      </c>
      <c r="Q7537" s="212">
        <v>358787.26400000002</v>
      </c>
      <c r="R7537" s="212">
        <v>519022.47200000001</v>
      </c>
      <c r="S7537" s="212">
        <v>524503.96</v>
      </c>
      <c r="T7537" s="212">
        <v>343771.266</v>
      </c>
      <c r="U7537" s="212">
        <v>302215.3</v>
      </c>
    </row>
    <row r="7538" spans="1:21" x14ac:dyDescent="0.25">
      <c r="A7538" s="57" t="s">
        <v>2744</v>
      </c>
      <c r="B7538" s="57" t="s">
        <v>5744</v>
      </c>
      <c r="C7538" s="212">
        <v>182062.891</v>
      </c>
      <c r="D7538" s="212">
        <v>142803.93299999999</v>
      </c>
      <c r="E7538" s="212">
        <v>137531.00200000001</v>
      </c>
      <c r="F7538" s="212">
        <v>98766.338000000003</v>
      </c>
      <c r="G7538" s="212">
        <v>92191.126000000004</v>
      </c>
      <c r="H7538" s="212">
        <v>99659.869000000006</v>
      </c>
      <c r="I7538" s="212">
        <v>111284.51300000001</v>
      </c>
      <c r="J7538" s="212">
        <v>147324.99600000001</v>
      </c>
      <c r="K7538" s="212">
        <v>235196.52900000001</v>
      </c>
      <c r="L7538" s="212">
        <v>284168.75699999998</v>
      </c>
      <c r="M7538" s="212">
        <v>329051.20400000003</v>
      </c>
      <c r="N7538" s="212">
        <v>451731.93300000002</v>
      </c>
      <c r="O7538" s="212">
        <v>493409.63799999998</v>
      </c>
      <c r="P7538" s="212">
        <v>521263.24200000003</v>
      </c>
      <c r="Q7538" s="212">
        <v>324638.64600000001</v>
      </c>
      <c r="R7538" s="212">
        <v>661404.47600000002</v>
      </c>
      <c r="S7538" s="212">
        <v>934940.50199999998</v>
      </c>
      <c r="T7538" s="212">
        <v>774732.96699999995</v>
      </c>
      <c r="U7538" s="212">
        <v>616317.13399999996</v>
      </c>
    </row>
    <row r="7539" spans="1:21" x14ac:dyDescent="0.25">
      <c r="A7539" s="57" t="s">
        <v>1627</v>
      </c>
      <c r="B7539" s="57" t="s">
        <v>5745</v>
      </c>
      <c r="C7539" s="212">
        <v>234072.37700000001</v>
      </c>
      <c r="D7539" s="212">
        <v>260176.96900000001</v>
      </c>
      <c r="E7539" s="212">
        <v>279951.75099999999</v>
      </c>
      <c r="F7539" s="212">
        <v>284123.30300000001</v>
      </c>
      <c r="G7539" s="212">
        <v>311411.85200000001</v>
      </c>
      <c r="H7539" s="212">
        <v>356535.4</v>
      </c>
      <c r="I7539" s="212">
        <v>408467.94</v>
      </c>
      <c r="J7539" s="212">
        <v>311279.39199999999</v>
      </c>
      <c r="K7539" s="212">
        <v>367977.49900000001</v>
      </c>
      <c r="L7539" s="212">
        <v>531526.85199999996</v>
      </c>
      <c r="M7539" s="212">
        <v>774106.82400000002</v>
      </c>
      <c r="N7539" s="212">
        <v>869331.34400000004</v>
      </c>
      <c r="O7539" s="212">
        <v>930133.76199999999</v>
      </c>
      <c r="P7539" s="212">
        <v>876885.24300000002</v>
      </c>
      <c r="Q7539" s="212">
        <v>422261.42700000003</v>
      </c>
      <c r="R7539" s="212">
        <v>837050.69799999997</v>
      </c>
      <c r="S7539" s="212">
        <v>1450041.4809999999</v>
      </c>
      <c r="T7539" s="212">
        <v>1250116.6359999999</v>
      </c>
      <c r="U7539" s="212">
        <v>971324.14199999999</v>
      </c>
    </row>
    <row r="7540" spans="1:21" x14ac:dyDescent="0.25">
      <c r="A7540" s="57" t="s">
        <v>2295</v>
      </c>
      <c r="B7540" s="57" t="s">
        <v>5753</v>
      </c>
      <c r="C7540" s="212">
        <v>89345.96</v>
      </c>
      <c r="D7540" s="212">
        <v>102119.303</v>
      </c>
      <c r="E7540" s="212">
        <v>99012.017000000007</v>
      </c>
      <c r="F7540" s="212">
        <v>119990.477</v>
      </c>
      <c r="G7540" s="212">
        <v>113860.14200000001</v>
      </c>
      <c r="H7540" s="212">
        <v>120667.516</v>
      </c>
      <c r="I7540" s="212">
        <v>152876.71299999999</v>
      </c>
      <c r="J7540" s="212">
        <v>162852.03200000001</v>
      </c>
      <c r="K7540" s="212">
        <v>175921.53</v>
      </c>
      <c r="L7540" s="212">
        <v>192317.56099999999</v>
      </c>
      <c r="M7540" s="212">
        <v>207654.728</v>
      </c>
      <c r="N7540" s="212">
        <v>211187.372</v>
      </c>
      <c r="O7540" s="212">
        <v>216230.01500000001</v>
      </c>
      <c r="P7540" s="212">
        <v>266507.24699999997</v>
      </c>
      <c r="Q7540" s="212">
        <v>290663.84299999999</v>
      </c>
      <c r="R7540" s="212">
        <v>321629.88</v>
      </c>
      <c r="S7540" s="212">
        <v>358738.14899999998</v>
      </c>
      <c r="T7540" s="212">
        <v>330296.011</v>
      </c>
      <c r="U7540" s="212">
        <v>390664.62400000001</v>
      </c>
    </row>
    <row r="7541" spans="1:21" x14ac:dyDescent="0.25">
      <c r="A7541" s="57" t="s">
        <v>2318</v>
      </c>
      <c r="B7541" s="57" t="s">
        <v>5759</v>
      </c>
      <c r="C7541" s="212">
        <v>138201.867</v>
      </c>
      <c r="D7541" s="212">
        <v>165076.454</v>
      </c>
      <c r="E7541" s="212">
        <v>172528.41500000001</v>
      </c>
      <c r="F7541" s="212">
        <v>174063.514</v>
      </c>
      <c r="G7541" s="212">
        <v>161824.05300000001</v>
      </c>
      <c r="H7541" s="212">
        <v>187042.83600000001</v>
      </c>
      <c r="I7541" s="212">
        <v>166897.57800000001</v>
      </c>
      <c r="J7541" s="212">
        <v>138590.04</v>
      </c>
      <c r="K7541" s="212">
        <v>146210.22899999999</v>
      </c>
      <c r="L7541" s="212">
        <v>196025.25399999999</v>
      </c>
      <c r="M7541" s="212">
        <v>214653.81899999999</v>
      </c>
      <c r="N7541" s="212">
        <v>265152.38400000002</v>
      </c>
      <c r="O7541" s="212">
        <v>413538.728</v>
      </c>
      <c r="P7541" s="212">
        <v>502960.55800000002</v>
      </c>
      <c r="Q7541" s="212">
        <v>338561.13299999997</v>
      </c>
      <c r="R7541" s="212">
        <v>422494.4</v>
      </c>
      <c r="S7541" s="212">
        <v>495218.50599999999</v>
      </c>
      <c r="T7541" s="212">
        <v>445736.46500000003</v>
      </c>
      <c r="U7541" s="212">
        <v>480262.67499999999</v>
      </c>
    </row>
    <row r="7542" spans="1:21" x14ac:dyDescent="0.25">
      <c r="A7542" s="57" t="s">
        <v>3739</v>
      </c>
      <c r="B7542" s="57" t="s">
        <v>5762</v>
      </c>
      <c r="C7542" s="212">
        <v>47905.392999999996</v>
      </c>
      <c r="D7542" s="212">
        <v>57202.63</v>
      </c>
      <c r="E7542" s="212">
        <v>72981.115000000005</v>
      </c>
      <c r="F7542" s="212">
        <v>53800.93</v>
      </c>
      <c r="G7542" s="212">
        <v>36807.167000000001</v>
      </c>
      <c r="H7542" s="212">
        <v>38105.4</v>
      </c>
      <c r="I7542" s="212">
        <v>41149.023999999998</v>
      </c>
      <c r="J7542" s="212">
        <v>34843.404999999999</v>
      </c>
      <c r="K7542" s="212">
        <v>53186.101999999999</v>
      </c>
      <c r="L7542" s="212">
        <v>54178.163999999997</v>
      </c>
      <c r="M7542" s="212">
        <v>65286.296000000002</v>
      </c>
      <c r="N7542" s="212">
        <v>81432.021999999997</v>
      </c>
      <c r="O7542" s="212">
        <v>116001.033</v>
      </c>
      <c r="P7542" s="212">
        <v>132225.88699999999</v>
      </c>
      <c r="Q7542" s="212">
        <v>96038.914999999994</v>
      </c>
      <c r="R7542" s="212">
        <v>146892.636</v>
      </c>
      <c r="S7542" s="212">
        <v>215444.769</v>
      </c>
      <c r="T7542" s="212">
        <v>246534.24400000001</v>
      </c>
      <c r="U7542" s="212">
        <v>282540.78899999999</v>
      </c>
    </row>
    <row r="7543" spans="1:21" x14ac:dyDescent="0.25">
      <c r="A7543" s="57" t="s">
        <v>1187</v>
      </c>
      <c r="B7543" s="57" t="s">
        <v>5764</v>
      </c>
      <c r="C7543" s="212">
        <v>122075.554</v>
      </c>
      <c r="D7543" s="212">
        <v>140405.43900000001</v>
      </c>
      <c r="E7543" s="212">
        <v>131697.22200000001</v>
      </c>
      <c r="F7543" s="212">
        <v>121028.958</v>
      </c>
      <c r="G7543" s="212">
        <v>115678.909</v>
      </c>
      <c r="H7543" s="212">
        <v>117931.772</v>
      </c>
      <c r="I7543" s="212">
        <v>112973.47500000001</v>
      </c>
      <c r="J7543" s="212">
        <v>118015.64599999999</v>
      </c>
      <c r="K7543" s="212">
        <v>125974.609</v>
      </c>
      <c r="L7543" s="212">
        <v>143592.18799999999</v>
      </c>
      <c r="M7543" s="212">
        <v>137524.111</v>
      </c>
      <c r="N7543" s="212">
        <v>152492.54</v>
      </c>
      <c r="O7543" s="212">
        <v>176790.315</v>
      </c>
      <c r="P7543" s="212">
        <v>190210.291</v>
      </c>
      <c r="Q7543" s="212">
        <v>199103.353</v>
      </c>
      <c r="R7543" s="212">
        <v>211480.11300000001</v>
      </c>
      <c r="S7543" s="212">
        <v>250848.07399999999</v>
      </c>
      <c r="T7543" s="212">
        <v>258043.80300000001</v>
      </c>
      <c r="U7543" s="212">
        <v>260284.78200000001</v>
      </c>
    </row>
    <row r="7544" spans="1:21" x14ac:dyDescent="0.25">
      <c r="A7544" s="57" t="s">
        <v>1750</v>
      </c>
      <c r="B7544" s="57" t="s">
        <v>5765</v>
      </c>
      <c r="C7544" s="212">
        <v>95513.061000000002</v>
      </c>
      <c r="D7544" s="212">
        <v>111993.39599999999</v>
      </c>
      <c r="E7544" s="212">
        <v>117845.65700000001</v>
      </c>
      <c r="F7544" s="212">
        <v>130495.55499999999</v>
      </c>
      <c r="G7544" s="212">
        <v>129188.361</v>
      </c>
      <c r="H7544" s="212">
        <v>123647.26</v>
      </c>
      <c r="I7544" s="212">
        <v>136792.777</v>
      </c>
      <c r="J7544" s="212">
        <v>141034.87700000001</v>
      </c>
      <c r="K7544" s="212">
        <v>158881.81200000001</v>
      </c>
      <c r="L7544" s="212">
        <v>178873.16899999999</v>
      </c>
      <c r="M7544" s="212">
        <v>183938.386</v>
      </c>
      <c r="N7544" s="212">
        <v>192361.68100000001</v>
      </c>
      <c r="O7544" s="212">
        <v>220765.14799999999</v>
      </c>
      <c r="P7544" s="212">
        <v>242696.94699999999</v>
      </c>
      <c r="Q7544" s="212">
        <v>260541.15900000001</v>
      </c>
      <c r="R7544" s="212">
        <v>284838.30300000001</v>
      </c>
      <c r="S7544" s="212">
        <v>302798.076</v>
      </c>
      <c r="T7544" s="212">
        <v>256630.68599999999</v>
      </c>
      <c r="U7544" s="212">
        <v>262370.48700000002</v>
      </c>
    </row>
    <row r="7545" spans="1:21" x14ac:dyDescent="0.25">
      <c r="A7545" s="57" t="s">
        <v>3577</v>
      </c>
      <c r="B7545" s="57" t="s">
        <v>5767</v>
      </c>
      <c r="C7545" s="212">
        <v>4831.0429999999997</v>
      </c>
      <c r="D7545" s="212">
        <v>10690.096</v>
      </c>
      <c r="E7545" s="212">
        <v>10197.043</v>
      </c>
      <c r="F7545" s="212">
        <v>12114.951999999999</v>
      </c>
      <c r="G7545" s="212">
        <v>13846.155000000001</v>
      </c>
      <c r="H7545" s="212">
        <v>14937.394</v>
      </c>
      <c r="I7545" s="212">
        <v>17902.594000000001</v>
      </c>
      <c r="J7545" s="212">
        <v>15736.391</v>
      </c>
      <c r="K7545" s="212">
        <v>14424.315000000001</v>
      </c>
      <c r="L7545" s="212">
        <v>18609.887999999999</v>
      </c>
      <c r="M7545" s="212">
        <v>17899.317999999999</v>
      </c>
      <c r="N7545" s="212">
        <v>21231.785</v>
      </c>
      <c r="O7545" s="212">
        <v>24988.348000000002</v>
      </c>
      <c r="P7545" s="212">
        <v>26830.881000000001</v>
      </c>
      <c r="Q7545" s="212">
        <v>35950.864999999998</v>
      </c>
      <c r="R7545" s="212">
        <v>38600.402000000002</v>
      </c>
      <c r="S7545" s="212">
        <v>36158.133000000002</v>
      </c>
      <c r="T7545" s="212">
        <v>35271.718999999997</v>
      </c>
      <c r="U7545" s="212">
        <v>37295.368999999999</v>
      </c>
    </row>
    <row r="7546" spans="1:21" x14ac:dyDescent="0.25">
      <c r="A7546" s="57" t="s">
        <v>2128</v>
      </c>
      <c r="B7546" s="57" t="s">
        <v>5770</v>
      </c>
      <c r="C7546" s="212">
        <v>114668.371</v>
      </c>
      <c r="D7546" s="212">
        <v>98502.267000000007</v>
      </c>
      <c r="E7546" s="212">
        <v>81114.870999999999</v>
      </c>
      <c r="F7546" s="212">
        <v>38174.764000000003</v>
      </c>
      <c r="G7546" s="212">
        <v>45355.540999999997</v>
      </c>
      <c r="H7546" s="212">
        <v>61621.654000000002</v>
      </c>
      <c r="I7546" s="212">
        <v>56920.480000000003</v>
      </c>
      <c r="J7546" s="212">
        <v>39809.495000000003</v>
      </c>
      <c r="K7546" s="212">
        <v>49672.67</v>
      </c>
      <c r="L7546" s="212">
        <v>54681.623</v>
      </c>
      <c r="M7546" s="212">
        <v>114718.46</v>
      </c>
      <c r="N7546" s="212">
        <v>247230.97899999999</v>
      </c>
      <c r="O7546" s="212">
        <v>412017.64399999997</v>
      </c>
      <c r="P7546" s="212">
        <v>367269.24400000001</v>
      </c>
      <c r="Q7546" s="212">
        <v>295347.55200000003</v>
      </c>
      <c r="R7546" s="212">
        <v>392327.59499999997</v>
      </c>
      <c r="S7546" s="212">
        <v>533323.54</v>
      </c>
      <c r="T7546" s="212">
        <v>344457.63500000001</v>
      </c>
      <c r="U7546" s="212">
        <v>412329.72600000002</v>
      </c>
    </row>
    <row r="7547" spans="1:21" x14ac:dyDescent="0.25">
      <c r="A7547" s="57" t="s">
        <v>1190</v>
      </c>
      <c r="B7547" s="57" t="s">
        <v>5772</v>
      </c>
      <c r="C7547" s="212">
        <v>61888.650999999998</v>
      </c>
      <c r="D7547" s="212">
        <v>63180.353999999999</v>
      </c>
      <c r="E7547" s="212">
        <v>69305.770999999993</v>
      </c>
      <c r="F7547" s="212">
        <v>54552.525999999998</v>
      </c>
      <c r="G7547" s="212">
        <v>53411.940999999999</v>
      </c>
      <c r="H7547" s="212">
        <v>50815.423000000003</v>
      </c>
      <c r="I7547" s="212">
        <v>49912.752999999997</v>
      </c>
      <c r="J7547" s="212">
        <v>49571.125</v>
      </c>
      <c r="K7547" s="212">
        <v>56400.249000000003</v>
      </c>
      <c r="L7547" s="212">
        <v>63481.599999999999</v>
      </c>
      <c r="M7547" s="212">
        <v>69675.171000000002</v>
      </c>
      <c r="N7547" s="212">
        <v>90361.698000000004</v>
      </c>
      <c r="O7547" s="212">
        <v>109686.692</v>
      </c>
      <c r="P7547" s="212">
        <v>155701.886</v>
      </c>
      <c r="Q7547" s="212">
        <v>130456.682</v>
      </c>
      <c r="R7547" s="212">
        <v>162347.326</v>
      </c>
      <c r="S7547" s="212">
        <v>228920.37299999999</v>
      </c>
      <c r="T7547" s="212">
        <v>202797.38699999999</v>
      </c>
      <c r="U7547" s="212">
        <v>182221.639</v>
      </c>
    </row>
    <row r="7548" spans="1:21" x14ac:dyDescent="0.25">
      <c r="A7548" s="57" t="s">
        <v>3334</v>
      </c>
      <c r="B7548" s="57" t="s">
        <v>5775</v>
      </c>
      <c r="C7548" s="212">
        <v>167789.08499999999</v>
      </c>
      <c r="D7548" s="212">
        <v>185694.50599999999</v>
      </c>
      <c r="E7548" s="212">
        <v>186915.52600000001</v>
      </c>
      <c r="F7548" s="212">
        <v>162208.255</v>
      </c>
      <c r="G7548" s="212">
        <v>151506.24600000001</v>
      </c>
      <c r="H7548" s="212">
        <v>148378.03</v>
      </c>
      <c r="I7548" s="212">
        <v>165258.01699999999</v>
      </c>
      <c r="J7548" s="212">
        <v>186527.098</v>
      </c>
      <c r="K7548" s="212">
        <v>220961.9</v>
      </c>
      <c r="L7548" s="212">
        <v>251879.80100000001</v>
      </c>
      <c r="M7548" s="212">
        <v>295557.45299999998</v>
      </c>
      <c r="N7548" s="212">
        <v>306066.50400000002</v>
      </c>
      <c r="O7548" s="212">
        <v>356509.66700000002</v>
      </c>
      <c r="P7548" s="212">
        <v>490993.3</v>
      </c>
      <c r="Q7548" s="212">
        <v>450421.89500000002</v>
      </c>
      <c r="R7548" s="212">
        <v>492390.17499999999</v>
      </c>
      <c r="S7548" s="212">
        <v>540075.91</v>
      </c>
      <c r="T7548" s="212">
        <v>534716.97900000005</v>
      </c>
      <c r="U7548" s="212">
        <v>603269.37399999995</v>
      </c>
    </row>
    <row r="7549" spans="1:21" x14ac:dyDescent="0.25">
      <c r="A7549" s="57" t="s">
        <v>1585</v>
      </c>
      <c r="B7549" s="57" t="s">
        <v>5776</v>
      </c>
      <c r="C7549" s="212">
        <v>63530.637000000002</v>
      </c>
      <c r="D7549" s="212">
        <v>70719.153999999995</v>
      </c>
      <c r="E7549" s="212">
        <v>96627.51</v>
      </c>
      <c r="F7549" s="212">
        <v>75093.206000000006</v>
      </c>
      <c r="G7549" s="212">
        <v>43836.625999999997</v>
      </c>
      <c r="H7549" s="212">
        <v>28523.218000000001</v>
      </c>
      <c r="I7549" s="212">
        <v>31812.407999999999</v>
      </c>
      <c r="J7549" s="212">
        <v>28678.032999999999</v>
      </c>
      <c r="K7549" s="212">
        <v>30590.825000000001</v>
      </c>
      <c r="L7549" s="212">
        <v>41452.589999999997</v>
      </c>
      <c r="M7549" s="212">
        <v>40403.366000000002</v>
      </c>
      <c r="N7549" s="212">
        <v>40924.961000000003</v>
      </c>
      <c r="O7549" s="212">
        <v>52918.839</v>
      </c>
      <c r="P7549" s="212">
        <v>68313.240999999995</v>
      </c>
      <c r="Q7549" s="212">
        <v>62739.781999999999</v>
      </c>
      <c r="R7549" s="212">
        <v>61344.826999999997</v>
      </c>
      <c r="S7549" s="212">
        <v>71806.837</v>
      </c>
      <c r="T7549" s="212">
        <v>74337.676999999996</v>
      </c>
      <c r="U7549" s="212">
        <v>75254.910999999993</v>
      </c>
    </row>
    <row r="7550" spans="1:21" x14ac:dyDescent="0.25">
      <c r="A7550" s="57" t="s">
        <v>1408</v>
      </c>
      <c r="B7550" s="57" t="s">
        <v>5778</v>
      </c>
      <c r="C7550" s="212">
        <v>48767.79</v>
      </c>
      <c r="D7550" s="212">
        <v>54927.326000000001</v>
      </c>
      <c r="E7550" s="212">
        <v>59004.695</v>
      </c>
      <c r="F7550" s="212">
        <v>69276.210999999996</v>
      </c>
      <c r="G7550" s="212">
        <v>42637.199000000001</v>
      </c>
      <c r="H7550" s="212">
        <v>55887.758000000002</v>
      </c>
      <c r="I7550" s="212">
        <v>45481.847000000002</v>
      </c>
      <c r="J7550" s="212">
        <v>45040.173000000003</v>
      </c>
      <c r="K7550" s="212">
        <v>41214.944000000003</v>
      </c>
      <c r="L7550" s="212">
        <v>50632.34</v>
      </c>
      <c r="M7550" s="212">
        <v>71023.676999999996</v>
      </c>
      <c r="N7550" s="212">
        <v>72633.403000000006</v>
      </c>
      <c r="O7550" s="212">
        <v>88868.335999999996</v>
      </c>
      <c r="P7550" s="212">
        <v>124995.234</v>
      </c>
      <c r="Q7550" s="212">
        <v>134141.25399999999</v>
      </c>
      <c r="R7550" s="212">
        <v>137187.45000000001</v>
      </c>
      <c r="S7550" s="212">
        <v>117467.338</v>
      </c>
      <c r="T7550" s="212">
        <v>107130.12</v>
      </c>
      <c r="U7550" s="212">
        <v>115085.49800000001</v>
      </c>
    </row>
    <row r="7551" spans="1:21" x14ac:dyDescent="0.25">
      <c r="A7551" s="57" t="s">
        <v>180</v>
      </c>
      <c r="B7551" s="57" t="s">
        <v>5780</v>
      </c>
      <c r="C7551" s="212">
        <v>68783.652000000002</v>
      </c>
      <c r="D7551" s="212">
        <v>64106.870999999999</v>
      </c>
      <c r="E7551" s="212">
        <v>75278.319000000003</v>
      </c>
      <c r="F7551" s="212">
        <v>55453.574999999997</v>
      </c>
      <c r="G7551" s="212">
        <v>61133.881999999998</v>
      </c>
      <c r="H7551" s="212">
        <v>82926.020999999993</v>
      </c>
      <c r="I7551" s="212">
        <v>69253.528000000006</v>
      </c>
      <c r="J7551" s="212">
        <v>78096.671000000002</v>
      </c>
      <c r="K7551" s="212">
        <v>122945.308</v>
      </c>
      <c r="L7551" s="212">
        <v>212638.8</v>
      </c>
      <c r="M7551" s="212">
        <v>234192.33600000001</v>
      </c>
      <c r="N7551" s="212">
        <v>318737.44099999999</v>
      </c>
      <c r="O7551" s="212">
        <v>549658.78</v>
      </c>
      <c r="P7551" s="212">
        <v>384762.826</v>
      </c>
      <c r="Q7551" s="212">
        <v>135791.31700000001</v>
      </c>
      <c r="R7551" s="212">
        <v>352211.03</v>
      </c>
      <c r="S7551" s="212">
        <v>388070.48800000001</v>
      </c>
      <c r="T7551" s="212">
        <v>263696.31599999999</v>
      </c>
      <c r="U7551" s="212">
        <v>247809.47700000001</v>
      </c>
    </row>
    <row r="7552" spans="1:21" x14ac:dyDescent="0.25">
      <c r="A7552" s="57" t="s">
        <v>1816</v>
      </c>
      <c r="B7552" s="57" t="s">
        <v>5781</v>
      </c>
      <c r="C7552" s="212">
        <v>59780.29</v>
      </c>
      <c r="D7552" s="212">
        <v>91914.953999999998</v>
      </c>
      <c r="E7552" s="212">
        <v>102170.511</v>
      </c>
      <c r="F7552" s="212">
        <v>86057.834000000003</v>
      </c>
      <c r="G7552" s="212">
        <v>74542.460000000006</v>
      </c>
      <c r="H7552" s="212">
        <v>85770.433999999994</v>
      </c>
      <c r="I7552" s="212">
        <v>95765.706999999995</v>
      </c>
      <c r="J7552" s="212">
        <v>108270.538</v>
      </c>
      <c r="K7552" s="212">
        <v>119369.592</v>
      </c>
      <c r="L7552" s="212">
        <v>145681.55499999999</v>
      </c>
      <c r="M7552" s="212">
        <v>200512.274</v>
      </c>
      <c r="N7552" s="212">
        <v>355083.68900000001</v>
      </c>
      <c r="O7552" s="212">
        <v>448370.33899999998</v>
      </c>
      <c r="P7552" s="212">
        <v>469296.33899999998</v>
      </c>
      <c r="Q7552" s="212">
        <v>303400.36</v>
      </c>
      <c r="R7552" s="212">
        <v>471809.29300000001</v>
      </c>
      <c r="S7552" s="212">
        <v>562298.65599999996</v>
      </c>
      <c r="T7552" s="212">
        <v>532014.80599999998</v>
      </c>
      <c r="U7552" s="212">
        <v>508051.60200000001</v>
      </c>
    </row>
    <row r="7553" spans="1:21" x14ac:dyDescent="0.25">
      <c r="A7553" s="57" t="s">
        <v>1569</v>
      </c>
      <c r="B7553" s="57" t="s">
        <v>5784</v>
      </c>
      <c r="C7553" s="212">
        <v>185175.75599999999</v>
      </c>
      <c r="D7553" s="212">
        <v>214534.62</v>
      </c>
      <c r="E7553" s="212">
        <v>229943.74400000001</v>
      </c>
      <c r="F7553" s="212">
        <v>198425.09099999999</v>
      </c>
      <c r="G7553" s="212">
        <v>182790.451</v>
      </c>
      <c r="H7553" s="212">
        <v>169170.217</v>
      </c>
      <c r="I7553" s="212">
        <v>166311.163</v>
      </c>
      <c r="J7553" s="212">
        <v>165040.65</v>
      </c>
      <c r="K7553" s="212">
        <v>179184.87100000001</v>
      </c>
      <c r="L7553" s="212">
        <v>246682.951</v>
      </c>
      <c r="M7553" s="212">
        <v>345709.50599999999</v>
      </c>
      <c r="N7553" s="212">
        <v>353410.54200000002</v>
      </c>
      <c r="O7553" s="212">
        <v>756511.91399999999</v>
      </c>
      <c r="P7553" s="212">
        <v>1034649.62</v>
      </c>
      <c r="Q7553" s="212">
        <v>592828.75</v>
      </c>
      <c r="R7553" s="212">
        <v>724490.99300000002</v>
      </c>
      <c r="S7553" s="212">
        <v>856868.48100000003</v>
      </c>
      <c r="T7553" s="212">
        <v>796568.87100000004</v>
      </c>
      <c r="U7553" s="212">
        <v>810010.11300000001</v>
      </c>
    </row>
    <row r="7554" spans="1:21" x14ac:dyDescent="0.25">
      <c r="A7554" s="57" t="s">
        <v>2658</v>
      </c>
      <c r="B7554" s="57" t="s">
        <v>5786</v>
      </c>
      <c r="C7554" s="212">
        <v>67739.891000000003</v>
      </c>
      <c r="D7554" s="212">
        <v>64734.633999999998</v>
      </c>
      <c r="E7554" s="212">
        <v>78532.467999999993</v>
      </c>
      <c r="F7554" s="212">
        <v>83900.138000000006</v>
      </c>
      <c r="G7554" s="212">
        <v>97377.671000000002</v>
      </c>
      <c r="H7554" s="212">
        <v>88504.565000000002</v>
      </c>
      <c r="I7554" s="212">
        <v>69466.536999999997</v>
      </c>
      <c r="J7554" s="212">
        <v>73225.313999999998</v>
      </c>
      <c r="K7554" s="212">
        <v>83660.362999999998</v>
      </c>
      <c r="L7554" s="212">
        <v>104334.751</v>
      </c>
      <c r="M7554" s="212">
        <v>72657.285999999993</v>
      </c>
      <c r="N7554" s="212">
        <v>78947.214999999997</v>
      </c>
      <c r="O7554" s="212">
        <v>90471.038</v>
      </c>
      <c r="P7554" s="212">
        <v>103424.41899999999</v>
      </c>
      <c r="Q7554" s="212">
        <v>88274.659</v>
      </c>
      <c r="R7554" s="212">
        <v>112853.556</v>
      </c>
      <c r="S7554" s="212">
        <v>135977.054</v>
      </c>
      <c r="T7554" s="212">
        <v>136469.976</v>
      </c>
      <c r="U7554" s="212">
        <v>133024.571</v>
      </c>
    </row>
    <row r="7555" spans="1:21" x14ac:dyDescent="0.25">
      <c r="A7555" s="57" t="s">
        <v>949</v>
      </c>
      <c r="B7555" s="57" t="s">
        <v>5789</v>
      </c>
      <c r="C7555" s="212">
        <v>77625.960000000006</v>
      </c>
      <c r="D7555" s="212">
        <v>68159.807000000001</v>
      </c>
      <c r="E7555" s="212">
        <v>64538.476000000002</v>
      </c>
      <c r="F7555" s="212">
        <v>76991.388999999996</v>
      </c>
      <c r="G7555" s="212">
        <v>71250.316000000006</v>
      </c>
      <c r="H7555" s="212">
        <v>89547.801000000007</v>
      </c>
      <c r="I7555" s="212">
        <v>85550.714999999997</v>
      </c>
      <c r="J7555" s="212">
        <v>102235.461</v>
      </c>
      <c r="K7555" s="212">
        <v>108281.34</v>
      </c>
      <c r="L7555" s="212">
        <v>138597.69200000001</v>
      </c>
      <c r="M7555" s="212">
        <v>175869.54699999999</v>
      </c>
      <c r="N7555" s="212">
        <v>187233.234</v>
      </c>
      <c r="O7555" s="212">
        <v>254956.902</v>
      </c>
      <c r="P7555" s="212">
        <v>275553.22899999999</v>
      </c>
      <c r="Q7555" s="212">
        <v>205685.93700000001</v>
      </c>
      <c r="R7555" s="212">
        <v>247541.60699999999</v>
      </c>
      <c r="S7555" s="212">
        <v>279005.79499999998</v>
      </c>
      <c r="T7555" s="212">
        <v>293735.47200000001</v>
      </c>
      <c r="U7555" s="212">
        <v>277626.07900000003</v>
      </c>
    </row>
    <row r="7556" spans="1:21" x14ac:dyDescent="0.25">
      <c r="A7556" s="57" t="s">
        <v>2546</v>
      </c>
      <c r="B7556" s="57" t="s">
        <v>5791</v>
      </c>
      <c r="C7556" s="212">
        <v>52561.305</v>
      </c>
      <c r="D7556" s="212">
        <v>49269.942999999999</v>
      </c>
      <c r="E7556" s="212">
        <v>35995.644999999997</v>
      </c>
      <c r="F7556" s="212">
        <v>49569.364999999998</v>
      </c>
      <c r="G7556" s="212">
        <v>59537.612000000001</v>
      </c>
      <c r="H7556" s="212">
        <v>66993.843999999997</v>
      </c>
      <c r="I7556" s="212">
        <v>37635.358999999997</v>
      </c>
      <c r="J7556" s="212">
        <v>39757.826999999997</v>
      </c>
      <c r="K7556" s="212">
        <v>43328.506999999998</v>
      </c>
      <c r="L7556" s="212">
        <v>47364.881000000001</v>
      </c>
      <c r="M7556" s="212">
        <v>55399.989000000001</v>
      </c>
      <c r="N7556" s="212">
        <v>55168.406999999999</v>
      </c>
      <c r="O7556" s="212">
        <v>61808.796999999999</v>
      </c>
      <c r="P7556" s="212">
        <v>94245.082999999999</v>
      </c>
      <c r="Q7556" s="212">
        <v>77443.225000000006</v>
      </c>
      <c r="R7556" s="212">
        <v>86999.053</v>
      </c>
      <c r="S7556" s="212">
        <v>97237.517000000007</v>
      </c>
      <c r="T7556" s="212">
        <v>99264.588000000003</v>
      </c>
      <c r="U7556" s="212">
        <v>107181.084</v>
      </c>
    </row>
    <row r="7557" spans="1:21" x14ac:dyDescent="0.25">
      <c r="A7557" s="57" t="s">
        <v>2298</v>
      </c>
      <c r="B7557" s="57" t="s">
        <v>5797</v>
      </c>
      <c r="C7557" s="212">
        <v>394575.489</v>
      </c>
      <c r="D7557" s="212">
        <v>405946.21500000003</v>
      </c>
      <c r="E7557" s="212">
        <v>510699.76400000002</v>
      </c>
      <c r="F7557" s="212">
        <v>468365.86300000001</v>
      </c>
      <c r="G7557" s="212">
        <v>391454.41499999998</v>
      </c>
      <c r="H7557" s="212">
        <v>403791.79599999997</v>
      </c>
      <c r="I7557" s="212">
        <v>539059.35199999996</v>
      </c>
      <c r="J7557" s="212">
        <v>515007.71</v>
      </c>
      <c r="K7557" s="212">
        <v>517360.07699999999</v>
      </c>
      <c r="L7557" s="212">
        <v>625459.11100000003</v>
      </c>
      <c r="M7557" s="212">
        <v>661862.07299999997</v>
      </c>
      <c r="N7557" s="212">
        <v>679628.51899999997</v>
      </c>
      <c r="O7557" s="212">
        <v>832495.81599999999</v>
      </c>
      <c r="P7557" s="212">
        <v>1542977.99</v>
      </c>
      <c r="Q7557" s="212">
        <v>956217.76899999997</v>
      </c>
      <c r="R7557" s="212">
        <v>853603.82900000003</v>
      </c>
      <c r="S7557" s="212">
        <v>971787.64300000004</v>
      </c>
      <c r="T7557" s="212">
        <v>892251.81200000003</v>
      </c>
      <c r="U7557" s="212">
        <v>910085.84499999997</v>
      </c>
    </row>
    <row r="7558" spans="1:21" x14ac:dyDescent="0.25">
      <c r="A7558" s="57" t="s">
        <v>831</v>
      </c>
      <c r="B7558" s="57" t="s">
        <v>5800</v>
      </c>
      <c r="C7558" s="212">
        <v>827131.73199999996</v>
      </c>
      <c r="D7558" s="212">
        <v>989840.41599999997</v>
      </c>
      <c r="E7558" s="212">
        <v>969957.47900000005</v>
      </c>
      <c r="F7558" s="212">
        <v>955218.92599999998</v>
      </c>
      <c r="G7558" s="212">
        <v>882583.90399999998</v>
      </c>
      <c r="H7558" s="212">
        <v>886477.19299999997</v>
      </c>
      <c r="I7558" s="212">
        <v>1009668.821</v>
      </c>
      <c r="J7558" s="212">
        <v>954299.74800000002</v>
      </c>
      <c r="K7558" s="212">
        <v>965926.54399999999</v>
      </c>
      <c r="L7558" s="212">
        <v>1045879.078</v>
      </c>
      <c r="M7558" s="212">
        <v>1435166.7439999999</v>
      </c>
      <c r="N7558" s="212">
        <v>1693382.9639999999</v>
      </c>
      <c r="O7558" s="212">
        <v>1832660.405</v>
      </c>
      <c r="P7558" s="212">
        <v>2483978.767</v>
      </c>
      <c r="Q7558" s="212">
        <v>2048164.179</v>
      </c>
      <c r="R7558" s="212">
        <v>1971498.08</v>
      </c>
      <c r="S7558" s="212">
        <v>2354249.7409999999</v>
      </c>
      <c r="T7558" s="212">
        <v>2539326.8969999999</v>
      </c>
      <c r="U7558" s="212">
        <v>2494578.5240000002</v>
      </c>
    </row>
    <row r="7559" spans="1:21" x14ac:dyDescent="0.25">
      <c r="A7559" s="57" t="s">
        <v>2036</v>
      </c>
      <c r="B7559" s="57" t="s">
        <v>5801</v>
      </c>
      <c r="C7559" s="212">
        <v>121444.796</v>
      </c>
      <c r="D7559" s="212">
        <v>135568.149</v>
      </c>
      <c r="E7559" s="212">
        <v>135064.946</v>
      </c>
      <c r="F7559" s="212">
        <v>136636.973</v>
      </c>
      <c r="G7559" s="212">
        <v>153541.87899999999</v>
      </c>
      <c r="H7559" s="212">
        <v>134174.03899999999</v>
      </c>
      <c r="I7559" s="212">
        <v>138385.61300000001</v>
      </c>
      <c r="J7559" s="212">
        <v>156805.495</v>
      </c>
      <c r="K7559" s="212">
        <v>170615.25700000001</v>
      </c>
      <c r="L7559" s="212">
        <v>198843.19699999999</v>
      </c>
      <c r="M7559" s="212">
        <v>213134.17800000001</v>
      </c>
      <c r="N7559" s="212">
        <v>251830.24799999999</v>
      </c>
      <c r="O7559" s="212">
        <v>277407.17599999998</v>
      </c>
      <c r="P7559" s="212">
        <v>327197.39799999999</v>
      </c>
      <c r="Q7559" s="212">
        <v>327167.75300000003</v>
      </c>
      <c r="R7559" s="212">
        <v>346677.81800000003</v>
      </c>
      <c r="S7559" s="212">
        <v>406705.73499999999</v>
      </c>
      <c r="T7559" s="212">
        <v>407058.65399999998</v>
      </c>
      <c r="U7559" s="212">
        <v>442467.37900000002</v>
      </c>
    </row>
    <row r="7560" spans="1:21" x14ac:dyDescent="0.25">
      <c r="A7560" s="57" t="s">
        <v>1708</v>
      </c>
      <c r="B7560" s="57" t="s">
        <v>5803</v>
      </c>
      <c r="C7560" s="212">
        <v>151774.87899999999</v>
      </c>
      <c r="D7560" s="212">
        <v>158947.36799999999</v>
      </c>
      <c r="E7560" s="212">
        <v>204134.82199999999</v>
      </c>
      <c r="F7560" s="212">
        <v>189357.45300000001</v>
      </c>
      <c r="G7560" s="212">
        <v>227845.99600000001</v>
      </c>
      <c r="H7560" s="212">
        <v>235717.08</v>
      </c>
      <c r="I7560" s="212">
        <v>426285.63799999998</v>
      </c>
      <c r="J7560" s="212">
        <v>495517.79599999997</v>
      </c>
      <c r="K7560" s="212">
        <v>620022.45299999998</v>
      </c>
      <c r="L7560" s="212">
        <v>705816.73199999996</v>
      </c>
      <c r="M7560" s="212">
        <v>683458.58100000001</v>
      </c>
      <c r="N7560" s="212">
        <v>748246.87100000004</v>
      </c>
      <c r="O7560" s="212">
        <v>607839.55099999998</v>
      </c>
      <c r="P7560" s="212">
        <v>621352.79599999997</v>
      </c>
      <c r="Q7560" s="212">
        <v>538523.71699999995</v>
      </c>
      <c r="R7560" s="212">
        <v>689123.83799999999</v>
      </c>
      <c r="S7560" s="212">
        <v>832399.43799999997</v>
      </c>
      <c r="T7560" s="212">
        <v>854967.19900000002</v>
      </c>
      <c r="U7560" s="212">
        <v>885236.32499999995</v>
      </c>
    </row>
    <row r="7561" spans="1:21" x14ac:dyDescent="0.25">
      <c r="A7561" s="57" t="s">
        <v>9967</v>
      </c>
      <c r="B7561" s="57" t="s">
        <v>9968</v>
      </c>
      <c r="C7561" s="212">
        <v>71465.69</v>
      </c>
      <c r="D7561" s="212">
        <v>68710.074999999997</v>
      </c>
      <c r="E7561" s="212">
        <v>65583.14</v>
      </c>
      <c r="F7561" s="212">
        <v>67358.812999999995</v>
      </c>
      <c r="G7561" s="212">
        <v>70336.25</v>
      </c>
      <c r="H7561" s="212">
        <v>74890.911999999997</v>
      </c>
      <c r="I7561" s="212">
        <v>75408.928</v>
      </c>
      <c r="J7561" s="212">
        <v>82005.490000000005</v>
      </c>
      <c r="K7561" s="212">
        <v>77722.739000000001</v>
      </c>
      <c r="L7561" s="212">
        <v>67062.160999999993</v>
      </c>
      <c r="M7561" s="212">
        <v>159512.076</v>
      </c>
      <c r="N7561" s="212">
        <v>170802.125</v>
      </c>
      <c r="O7561" s="212">
        <v>155544.48699999999</v>
      </c>
      <c r="P7561" s="212">
        <v>174358.03599999999</v>
      </c>
      <c r="Q7561" s="212">
        <v>24972.621999999999</v>
      </c>
      <c r="R7561" s="212">
        <v>30905.1</v>
      </c>
      <c r="S7561" s="212">
        <v>34141.830999999998</v>
      </c>
      <c r="T7561" s="212">
        <v>30290.521000000001</v>
      </c>
      <c r="U7561" s="212">
        <v>27071.690999999999</v>
      </c>
    </row>
    <row r="7562" spans="1:21" x14ac:dyDescent="0.25">
      <c r="A7562" s="57" t="s">
        <v>2441</v>
      </c>
      <c r="B7562" s="57" t="s">
        <v>5811</v>
      </c>
      <c r="C7562" s="212">
        <v>27976.561000000002</v>
      </c>
      <c r="D7562" s="212">
        <v>32082.236000000001</v>
      </c>
      <c r="E7562" s="212">
        <v>22894.881000000001</v>
      </c>
      <c r="F7562" s="212">
        <v>20179.485000000001</v>
      </c>
      <c r="G7562" s="212">
        <v>24878.800999999999</v>
      </c>
      <c r="H7562" s="212">
        <v>23197.64</v>
      </c>
      <c r="I7562" s="212">
        <v>42586.370999999999</v>
      </c>
      <c r="J7562" s="212">
        <v>34112.589999999997</v>
      </c>
      <c r="K7562" s="212">
        <v>36514.92</v>
      </c>
      <c r="L7562" s="212">
        <v>34908.192999999999</v>
      </c>
      <c r="M7562" s="212">
        <v>43362.498</v>
      </c>
      <c r="N7562" s="212">
        <v>36636.67</v>
      </c>
      <c r="O7562" s="212">
        <v>45630.438000000002</v>
      </c>
      <c r="P7562" s="212">
        <v>49506.485999999997</v>
      </c>
      <c r="Q7562" s="212">
        <v>37617.368000000002</v>
      </c>
      <c r="R7562" s="212">
        <v>53551.400999999998</v>
      </c>
      <c r="S7562" s="212">
        <v>63879.133000000002</v>
      </c>
      <c r="T7562" s="212">
        <v>46273.586000000003</v>
      </c>
      <c r="U7562" s="212">
        <v>60424.072999999997</v>
      </c>
    </row>
    <row r="7563" spans="1:21" x14ac:dyDescent="0.25">
      <c r="A7563" s="57" t="s">
        <v>1739</v>
      </c>
      <c r="B7563" s="57" t="s">
        <v>5812</v>
      </c>
      <c r="C7563" s="212">
        <v>151247.50399999999</v>
      </c>
      <c r="D7563" s="212">
        <v>158770.56700000001</v>
      </c>
      <c r="E7563" s="212">
        <v>158390.76999999999</v>
      </c>
      <c r="F7563" s="212">
        <v>171917.802</v>
      </c>
      <c r="G7563" s="212">
        <v>167233.21100000001</v>
      </c>
      <c r="H7563" s="212">
        <v>162149.85500000001</v>
      </c>
      <c r="I7563" s="212">
        <v>129142.399</v>
      </c>
      <c r="J7563" s="212">
        <v>135208.53700000001</v>
      </c>
      <c r="K7563" s="212">
        <v>150059.92199999999</v>
      </c>
      <c r="L7563" s="212">
        <v>187629.27299999999</v>
      </c>
      <c r="M7563" s="212">
        <v>214358.14300000001</v>
      </c>
      <c r="N7563" s="212">
        <v>250672.6</v>
      </c>
      <c r="O7563" s="212">
        <v>280113.73700000002</v>
      </c>
      <c r="P7563" s="212">
        <v>359861.69199999998</v>
      </c>
      <c r="Q7563" s="212">
        <v>274425.42599999998</v>
      </c>
      <c r="R7563" s="212">
        <v>327570.01299999998</v>
      </c>
      <c r="S7563" s="212">
        <v>362946.52</v>
      </c>
      <c r="T7563" s="212">
        <v>327072.19300000003</v>
      </c>
      <c r="U7563" s="212">
        <v>434632.00799999997</v>
      </c>
    </row>
    <row r="7564" spans="1:21" x14ac:dyDescent="0.25">
      <c r="A7564" s="57" t="s">
        <v>9969</v>
      </c>
      <c r="B7564" s="57" t="s">
        <v>9970</v>
      </c>
      <c r="C7564" s="212">
        <v>9678.67</v>
      </c>
      <c r="D7564" s="212">
        <v>10094.547</v>
      </c>
      <c r="E7564" s="212">
        <v>11365.762000000001</v>
      </c>
      <c r="F7564" s="212">
        <v>16954.553</v>
      </c>
      <c r="G7564" s="212">
        <v>12249.243</v>
      </c>
      <c r="H7564" s="212">
        <v>13172.646000000001</v>
      </c>
      <c r="I7564" s="212">
        <v>10057.919</v>
      </c>
      <c r="J7564" s="212">
        <v>13202.752</v>
      </c>
      <c r="K7564" s="212">
        <v>13658.912</v>
      </c>
      <c r="L7564" s="212">
        <v>17104.941999999999</v>
      </c>
      <c r="M7564" s="212">
        <v>22131.041000000001</v>
      </c>
      <c r="N7564" s="212">
        <v>33805.800999999999</v>
      </c>
      <c r="O7564" s="212">
        <v>1724.1669999999999</v>
      </c>
      <c r="P7564" s="212">
        <v>269.43400000000003</v>
      </c>
      <c r="Q7564" s="212">
        <v>592.28499999999997</v>
      </c>
      <c r="R7564" s="212">
        <v>27.908000000000001</v>
      </c>
      <c r="S7564" s="212"/>
      <c r="T7564" s="212"/>
      <c r="U7564" s="212">
        <v>26.55</v>
      </c>
    </row>
    <row r="7565" spans="1:21" x14ac:dyDescent="0.25">
      <c r="A7565" s="57" t="s">
        <v>1934</v>
      </c>
      <c r="B7565" s="57" t="s">
        <v>5813</v>
      </c>
      <c r="C7565" s="212">
        <v>83734.115999999995</v>
      </c>
      <c r="D7565" s="212">
        <v>107325.47100000001</v>
      </c>
      <c r="E7565" s="212">
        <v>135956.48000000001</v>
      </c>
      <c r="F7565" s="212">
        <v>125710.299</v>
      </c>
      <c r="G7565" s="212">
        <v>82665.263000000006</v>
      </c>
      <c r="H7565" s="212">
        <v>85263.577999999994</v>
      </c>
      <c r="I7565" s="212">
        <v>84203.868000000002</v>
      </c>
      <c r="J7565" s="212">
        <v>90906.126000000004</v>
      </c>
      <c r="K7565" s="212">
        <v>89620.137000000002</v>
      </c>
      <c r="L7565" s="212">
        <v>132326.92800000001</v>
      </c>
      <c r="M7565" s="212">
        <v>132374.215</v>
      </c>
      <c r="N7565" s="212">
        <v>126556.428</v>
      </c>
      <c r="O7565" s="212">
        <v>178541.67199999999</v>
      </c>
      <c r="P7565" s="212">
        <v>153901.448</v>
      </c>
      <c r="Q7565" s="212">
        <v>148315.068</v>
      </c>
      <c r="R7565" s="212">
        <v>179738.85</v>
      </c>
      <c r="S7565" s="212">
        <v>209749.272</v>
      </c>
      <c r="T7565" s="212">
        <v>192473.62700000001</v>
      </c>
      <c r="U7565" s="212">
        <v>211286.19899999999</v>
      </c>
    </row>
    <row r="7566" spans="1:21" x14ac:dyDescent="0.25">
      <c r="A7566" s="57" t="s">
        <v>3220</v>
      </c>
      <c r="B7566" s="57" t="s">
        <v>5823</v>
      </c>
      <c r="C7566" s="212">
        <v>65571.046000000002</v>
      </c>
      <c r="D7566" s="212">
        <v>28650.93</v>
      </c>
      <c r="E7566" s="212">
        <v>37893.68</v>
      </c>
      <c r="F7566" s="212">
        <v>34340.019</v>
      </c>
      <c r="G7566" s="212">
        <v>28323.004000000001</v>
      </c>
      <c r="H7566" s="212">
        <v>46587.576999999997</v>
      </c>
      <c r="I7566" s="212">
        <v>52582.05</v>
      </c>
      <c r="J7566" s="212">
        <v>46327.942000000003</v>
      </c>
      <c r="K7566" s="212">
        <v>77075.645000000004</v>
      </c>
      <c r="L7566" s="212">
        <v>122480.109</v>
      </c>
      <c r="M7566" s="212">
        <v>245681.67300000001</v>
      </c>
      <c r="N7566" s="212">
        <v>204245.905</v>
      </c>
      <c r="O7566" s="212">
        <v>218536.967</v>
      </c>
      <c r="P7566" s="212">
        <v>282738.57699999999</v>
      </c>
      <c r="Q7566" s="212">
        <v>122286.579</v>
      </c>
      <c r="R7566" s="212">
        <v>181339.114</v>
      </c>
      <c r="S7566" s="212">
        <v>194796.29</v>
      </c>
      <c r="T7566" s="212">
        <v>154255.97399999999</v>
      </c>
      <c r="U7566" s="212">
        <v>152620.33199999999</v>
      </c>
    </row>
    <row r="7567" spans="1:21" x14ac:dyDescent="0.25">
      <c r="A7567" s="57" t="s">
        <v>1383</v>
      </c>
      <c r="B7567" s="57" t="s">
        <v>5825</v>
      </c>
      <c r="C7567" s="212">
        <v>103542.095</v>
      </c>
      <c r="D7567" s="212">
        <v>82023.725000000006</v>
      </c>
      <c r="E7567" s="212">
        <v>77472.380999999994</v>
      </c>
      <c r="F7567" s="212">
        <v>80025.86</v>
      </c>
      <c r="G7567" s="212">
        <v>108164.53599999999</v>
      </c>
      <c r="H7567" s="212">
        <v>169679.51500000001</v>
      </c>
      <c r="I7567" s="212">
        <v>146698.22099999999</v>
      </c>
      <c r="J7567" s="212">
        <v>155389.39799999999</v>
      </c>
      <c r="K7567" s="212">
        <v>167854.397</v>
      </c>
      <c r="L7567" s="212">
        <v>221014.22399999999</v>
      </c>
      <c r="M7567" s="212">
        <v>217472.40900000001</v>
      </c>
      <c r="N7567" s="212">
        <v>320658.58600000001</v>
      </c>
      <c r="O7567" s="212">
        <v>459313.30900000001</v>
      </c>
      <c r="P7567" s="212">
        <v>628209.40800000005</v>
      </c>
      <c r="Q7567" s="212">
        <v>391717.092</v>
      </c>
      <c r="R7567" s="212">
        <v>629425.88399999996</v>
      </c>
      <c r="S7567" s="212">
        <v>672145.37699999998</v>
      </c>
      <c r="T7567" s="212">
        <v>784007.25399999996</v>
      </c>
      <c r="U7567" s="212">
        <v>885127.91200000001</v>
      </c>
    </row>
    <row r="7568" spans="1:21" x14ac:dyDescent="0.25">
      <c r="A7568" s="57" t="s">
        <v>1771</v>
      </c>
      <c r="B7568" s="57" t="s">
        <v>5826</v>
      </c>
      <c r="C7568" s="212">
        <v>91395.566000000006</v>
      </c>
      <c r="D7568" s="212">
        <v>85724.212</v>
      </c>
      <c r="E7568" s="212">
        <v>89079.812999999995</v>
      </c>
      <c r="F7568" s="212">
        <v>83648.403999999995</v>
      </c>
      <c r="G7568" s="212">
        <v>111576.361</v>
      </c>
      <c r="H7568" s="212">
        <v>117838.925</v>
      </c>
      <c r="I7568" s="212">
        <v>109605.624</v>
      </c>
      <c r="J7568" s="212">
        <v>192138.13399999999</v>
      </c>
      <c r="K7568" s="212">
        <v>185779.595</v>
      </c>
      <c r="L7568" s="212">
        <v>218378.99100000001</v>
      </c>
      <c r="M7568" s="212">
        <v>225887.198</v>
      </c>
      <c r="N7568" s="212">
        <v>281064.58600000001</v>
      </c>
      <c r="O7568" s="212">
        <v>295482.88400000002</v>
      </c>
      <c r="P7568" s="212">
        <v>285935.234</v>
      </c>
      <c r="Q7568" s="212">
        <v>282175.38799999998</v>
      </c>
      <c r="R7568" s="212">
        <v>271515.516</v>
      </c>
      <c r="S7568" s="212">
        <v>356565.76500000001</v>
      </c>
      <c r="T7568" s="212">
        <v>18911.460999999999</v>
      </c>
      <c r="U7568" s="212">
        <v>193.429</v>
      </c>
    </row>
    <row r="7569" spans="1:21" x14ac:dyDescent="0.25">
      <c r="A7569" s="57" t="s">
        <v>9971</v>
      </c>
      <c r="B7569" s="57" t="s">
        <v>9972</v>
      </c>
      <c r="C7569" s="212">
        <v>685731.94700000004</v>
      </c>
      <c r="D7569" s="212">
        <v>1048602.074</v>
      </c>
      <c r="E7569" s="212">
        <v>868004.75699999998</v>
      </c>
      <c r="F7569" s="212">
        <v>781424.08200000005</v>
      </c>
      <c r="G7569" s="212">
        <v>729426.39500000002</v>
      </c>
      <c r="H7569" s="212">
        <v>685979.18799999997</v>
      </c>
      <c r="I7569" s="212">
        <v>754703.62</v>
      </c>
      <c r="J7569" s="212">
        <v>792072.64300000004</v>
      </c>
      <c r="K7569" s="212">
        <v>979192.16099999996</v>
      </c>
      <c r="L7569" s="212">
        <v>1151419.925</v>
      </c>
      <c r="M7569" s="212">
        <v>2506067.3360000001</v>
      </c>
      <c r="N7569" s="212">
        <v>2747456.31</v>
      </c>
      <c r="O7569" s="212">
        <v>4110484.6379999998</v>
      </c>
      <c r="P7569" s="212">
        <v>4389260.2479999997</v>
      </c>
      <c r="Q7569" s="212">
        <v>3598517.9679999999</v>
      </c>
      <c r="R7569" s="212">
        <v>4717444.5020000003</v>
      </c>
      <c r="S7569" s="212">
        <v>6246255.1100000003</v>
      </c>
      <c r="T7569" s="212">
        <v>5586005.2620000001</v>
      </c>
      <c r="U7569" s="212">
        <v>5112458.4450000003</v>
      </c>
    </row>
    <row r="7570" spans="1:21" x14ac:dyDescent="0.25">
      <c r="A7570" s="57" t="s">
        <v>9973</v>
      </c>
      <c r="B7570" s="57" t="s">
        <v>9974</v>
      </c>
      <c r="C7570" s="212">
        <v>90380.455000000002</v>
      </c>
      <c r="D7570" s="212">
        <v>110103.588</v>
      </c>
      <c r="E7570" s="212">
        <v>106517.235</v>
      </c>
      <c r="F7570" s="212">
        <v>110893.47</v>
      </c>
      <c r="G7570" s="212">
        <v>117975.772</v>
      </c>
      <c r="H7570" s="212">
        <v>117254.605</v>
      </c>
      <c r="I7570" s="212">
        <v>117006.64599999999</v>
      </c>
      <c r="J7570" s="212">
        <v>108171.333</v>
      </c>
      <c r="K7570" s="212">
        <v>122257.992</v>
      </c>
      <c r="L7570" s="212">
        <v>131059.58100000001</v>
      </c>
      <c r="M7570" s="212">
        <v>187369.598</v>
      </c>
      <c r="N7570" s="212">
        <v>269729.80499999999</v>
      </c>
      <c r="O7570" s="212">
        <v>378435.75</v>
      </c>
      <c r="P7570" s="212">
        <v>218413.99100000001</v>
      </c>
      <c r="Q7570" s="212">
        <v>140564.101</v>
      </c>
      <c r="R7570" s="212">
        <v>333241.103</v>
      </c>
      <c r="S7570" s="212">
        <v>605325.63899999997</v>
      </c>
      <c r="T7570" s="212">
        <v>437927.87900000002</v>
      </c>
      <c r="U7570" s="212">
        <v>231199.40599999999</v>
      </c>
    </row>
    <row r="7571" spans="1:21" x14ac:dyDescent="0.25">
      <c r="A7571" s="57" t="s">
        <v>9975</v>
      </c>
      <c r="B7571" s="57" t="s">
        <v>9976</v>
      </c>
      <c r="C7571" s="212">
        <v>268709.40500000003</v>
      </c>
      <c r="D7571" s="212">
        <v>272635.00699999998</v>
      </c>
      <c r="E7571" s="212">
        <v>243188.674</v>
      </c>
      <c r="F7571" s="212">
        <v>248552.35200000001</v>
      </c>
      <c r="G7571" s="212">
        <v>209405.94</v>
      </c>
      <c r="H7571" s="212">
        <v>252219.20600000001</v>
      </c>
      <c r="I7571" s="212">
        <v>230006.00899999999</v>
      </c>
      <c r="J7571" s="212">
        <v>194451.33199999999</v>
      </c>
      <c r="K7571" s="212">
        <v>257653.976</v>
      </c>
      <c r="L7571" s="212">
        <v>288156.62400000001</v>
      </c>
      <c r="M7571" s="212">
        <v>281902.73499999999</v>
      </c>
      <c r="N7571" s="212">
        <v>418760.37300000002</v>
      </c>
      <c r="O7571" s="212">
        <v>634040.18599999999</v>
      </c>
      <c r="P7571" s="212">
        <v>665499.03</v>
      </c>
      <c r="Q7571" s="212">
        <v>383547.59399999998</v>
      </c>
      <c r="R7571" s="212">
        <v>850912.79700000002</v>
      </c>
      <c r="S7571" s="212">
        <v>2627095.3289999999</v>
      </c>
      <c r="T7571" s="212">
        <v>1219735.9639999999</v>
      </c>
      <c r="U7571" s="212">
        <v>861960.54099999997</v>
      </c>
    </row>
    <row r="7572" spans="1:21" x14ac:dyDescent="0.25">
      <c r="A7572" s="57" t="s">
        <v>288</v>
      </c>
      <c r="B7572" s="57" t="s">
        <v>5833</v>
      </c>
      <c r="C7572" s="212">
        <v>151311.59599999999</v>
      </c>
      <c r="D7572" s="212">
        <v>155886.01199999999</v>
      </c>
      <c r="E7572" s="212">
        <v>163081.25599999999</v>
      </c>
      <c r="F7572" s="212">
        <v>174381.07399999999</v>
      </c>
      <c r="G7572" s="212">
        <v>158770.99900000001</v>
      </c>
      <c r="H7572" s="212">
        <v>126304.13800000001</v>
      </c>
      <c r="I7572" s="212">
        <v>121984.054</v>
      </c>
      <c r="J7572" s="212">
        <v>118285.284</v>
      </c>
      <c r="K7572" s="212">
        <v>126671.606</v>
      </c>
      <c r="L7572" s="212">
        <v>175721.45499999999</v>
      </c>
      <c r="M7572" s="212">
        <v>205815.46599999999</v>
      </c>
      <c r="N7572" s="212">
        <v>221814.83</v>
      </c>
      <c r="O7572" s="212">
        <v>260231.09700000001</v>
      </c>
      <c r="P7572" s="212">
        <v>310966.24800000002</v>
      </c>
      <c r="Q7572" s="212">
        <v>283164.23599999998</v>
      </c>
      <c r="R7572" s="212">
        <v>289030.59000000003</v>
      </c>
      <c r="S7572" s="212">
        <v>411690.152</v>
      </c>
      <c r="T7572" s="212">
        <v>349592.685</v>
      </c>
      <c r="U7572" s="212">
        <v>283361.10399999999</v>
      </c>
    </row>
    <row r="7573" spans="1:21" x14ac:dyDescent="0.25">
      <c r="A7573" s="57" t="s">
        <v>745</v>
      </c>
      <c r="B7573" s="57" t="s">
        <v>5834</v>
      </c>
      <c r="C7573" s="212">
        <v>274276.07900000003</v>
      </c>
      <c r="D7573" s="212">
        <v>307259.15399999998</v>
      </c>
      <c r="E7573" s="212">
        <v>334097.17599999998</v>
      </c>
      <c r="F7573" s="212">
        <v>331369.52100000001</v>
      </c>
      <c r="G7573" s="212">
        <v>281775.01899999997</v>
      </c>
      <c r="H7573" s="212">
        <v>280874.70199999999</v>
      </c>
      <c r="I7573" s="212">
        <v>259030.94099999999</v>
      </c>
      <c r="J7573" s="212">
        <v>276138.39299999998</v>
      </c>
      <c r="K7573" s="212">
        <v>313364.38900000002</v>
      </c>
      <c r="L7573" s="212">
        <v>451928.03399999999</v>
      </c>
      <c r="M7573" s="212">
        <v>502361.07400000002</v>
      </c>
      <c r="N7573" s="212">
        <v>582533.98400000005</v>
      </c>
      <c r="O7573" s="212">
        <v>665241.85100000002</v>
      </c>
      <c r="P7573" s="212">
        <v>935357.57799999998</v>
      </c>
      <c r="Q7573" s="212">
        <v>600309.228</v>
      </c>
      <c r="R7573" s="212">
        <v>1100308.9129999999</v>
      </c>
      <c r="S7573" s="212">
        <v>1323843.496</v>
      </c>
      <c r="T7573" s="212">
        <v>852701.30099999998</v>
      </c>
      <c r="U7573" s="212">
        <v>827040.45400000003</v>
      </c>
    </row>
    <row r="7574" spans="1:21" x14ac:dyDescent="0.25">
      <c r="A7574" s="57" t="s">
        <v>199</v>
      </c>
      <c r="B7574" s="57" t="s">
        <v>5835</v>
      </c>
      <c r="C7574" s="212">
        <v>212169.693</v>
      </c>
      <c r="D7574" s="212">
        <v>199807.04500000001</v>
      </c>
      <c r="E7574" s="212">
        <v>196349.223</v>
      </c>
      <c r="F7574" s="212">
        <v>193193.03</v>
      </c>
      <c r="G7574" s="212">
        <v>157868.23800000001</v>
      </c>
      <c r="H7574" s="212">
        <v>168864.47899999999</v>
      </c>
      <c r="I7574" s="212">
        <v>249224.71799999999</v>
      </c>
      <c r="J7574" s="212">
        <v>155717.59700000001</v>
      </c>
      <c r="K7574" s="212">
        <v>181359.88800000001</v>
      </c>
      <c r="L7574" s="212">
        <v>301132.54399999999</v>
      </c>
      <c r="M7574" s="212">
        <v>543278.25300000003</v>
      </c>
      <c r="N7574" s="212">
        <v>549867.21100000001</v>
      </c>
      <c r="O7574" s="212">
        <v>551095.47</v>
      </c>
      <c r="P7574" s="212">
        <v>572976.35</v>
      </c>
      <c r="Q7574" s="212">
        <v>223950.242</v>
      </c>
      <c r="R7574" s="212">
        <v>523782.228</v>
      </c>
      <c r="S7574" s="212">
        <v>748917.11100000003</v>
      </c>
      <c r="T7574" s="212">
        <v>648523.06499999994</v>
      </c>
      <c r="U7574" s="212">
        <v>533252.15899999999</v>
      </c>
    </row>
    <row r="7575" spans="1:21" x14ac:dyDescent="0.25">
      <c r="A7575" s="57" t="s">
        <v>4369</v>
      </c>
      <c r="B7575" s="57" t="s">
        <v>5837</v>
      </c>
      <c r="C7575" s="212">
        <v>200566.908</v>
      </c>
      <c r="D7575" s="212">
        <v>195433.58199999999</v>
      </c>
      <c r="E7575" s="212">
        <v>178981.26199999999</v>
      </c>
      <c r="F7575" s="212">
        <v>198481.73</v>
      </c>
      <c r="G7575" s="212">
        <v>252577.71799999999</v>
      </c>
      <c r="H7575" s="212">
        <v>250304.709</v>
      </c>
      <c r="I7575" s="212">
        <v>247925.93900000001</v>
      </c>
      <c r="J7575" s="212">
        <v>235494.22099999999</v>
      </c>
      <c r="K7575" s="212">
        <v>272625.739</v>
      </c>
      <c r="L7575" s="212">
        <v>213383.06899999999</v>
      </c>
      <c r="M7575" s="212">
        <v>240675.36799999999</v>
      </c>
      <c r="N7575" s="212">
        <v>301968.95699999999</v>
      </c>
      <c r="O7575" s="212">
        <v>338563.755</v>
      </c>
      <c r="P7575" s="212">
        <v>760477.01199999999</v>
      </c>
      <c r="Q7575" s="212">
        <v>510138.02600000001</v>
      </c>
      <c r="R7575" s="212">
        <v>677422.07299999997</v>
      </c>
      <c r="S7575" s="212">
        <v>722355.63699999999</v>
      </c>
      <c r="T7575" s="212">
        <v>779269.52599999995</v>
      </c>
      <c r="U7575" s="212">
        <v>825660.56299999997</v>
      </c>
    </row>
    <row r="7576" spans="1:21" x14ac:dyDescent="0.25">
      <c r="A7576" s="57" t="s">
        <v>27</v>
      </c>
      <c r="B7576" s="57" t="s">
        <v>5840</v>
      </c>
      <c r="C7576" s="212">
        <v>586854.94999999995</v>
      </c>
      <c r="D7576" s="212">
        <v>539514.95400000003</v>
      </c>
      <c r="E7576" s="212">
        <v>545133.56400000001</v>
      </c>
      <c r="F7576" s="212">
        <v>660068.24600000004</v>
      </c>
      <c r="G7576" s="212">
        <v>669966.05500000005</v>
      </c>
      <c r="H7576" s="212">
        <v>835368.69099999999</v>
      </c>
      <c r="I7576" s="212">
        <v>818949.00300000003</v>
      </c>
      <c r="J7576" s="212">
        <v>798080.20200000005</v>
      </c>
      <c r="K7576" s="212">
        <v>912830.41</v>
      </c>
      <c r="L7576" s="212">
        <v>987509.93799999997</v>
      </c>
      <c r="M7576" s="212">
        <v>1196079.2679999999</v>
      </c>
      <c r="N7576" s="212">
        <v>1729003.8419999999</v>
      </c>
      <c r="O7576" s="212">
        <v>1778051.0919999999</v>
      </c>
      <c r="P7576" s="212">
        <v>2153038.5690000001</v>
      </c>
      <c r="Q7576" s="212">
        <v>1510656.392</v>
      </c>
      <c r="R7576" s="212">
        <v>2109254.8220000002</v>
      </c>
      <c r="S7576" s="212">
        <v>2669362.855</v>
      </c>
      <c r="T7576" s="212">
        <v>2491033.9759999998</v>
      </c>
      <c r="U7576" s="212">
        <v>2417927.9249999998</v>
      </c>
    </row>
    <row r="7577" spans="1:21" x14ac:dyDescent="0.25">
      <c r="A7577" s="57" t="s">
        <v>2685</v>
      </c>
      <c r="B7577" s="57" t="s">
        <v>5844</v>
      </c>
      <c r="C7577" s="212">
        <v>498921.68800000002</v>
      </c>
      <c r="D7577" s="212">
        <v>469329.261</v>
      </c>
      <c r="E7577" s="212">
        <v>631669.74899999995</v>
      </c>
      <c r="F7577" s="212">
        <v>407181.20799999998</v>
      </c>
      <c r="G7577" s="212">
        <v>514300.576</v>
      </c>
      <c r="H7577" s="212">
        <v>801858.04099999997</v>
      </c>
      <c r="I7577" s="212">
        <v>743084.09299999999</v>
      </c>
      <c r="J7577" s="212">
        <v>812240.45</v>
      </c>
      <c r="K7577" s="212">
        <v>1273177.7590000001</v>
      </c>
      <c r="L7577" s="212">
        <v>1943732.926</v>
      </c>
      <c r="M7577" s="212">
        <v>2083905.297</v>
      </c>
      <c r="N7577" s="212">
        <v>2213642.963</v>
      </c>
      <c r="O7577" s="212">
        <v>2620457.9210000001</v>
      </c>
      <c r="P7577" s="212">
        <v>2581198.4580000001</v>
      </c>
      <c r="Q7577" s="212">
        <v>2090631.463</v>
      </c>
      <c r="R7577" s="212">
        <v>2636846.514</v>
      </c>
      <c r="S7577" s="212">
        <v>3040110.8560000001</v>
      </c>
      <c r="T7577" s="212">
        <v>3325366.287</v>
      </c>
      <c r="U7577" s="212">
        <v>3943422.966</v>
      </c>
    </row>
    <row r="7578" spans="1:21" x14ac:dyDescent="0.25">
      <c r="A7578" s="57" t="s">
        <v>2925</v>
      </c>
      <c r="B7578" s="57" t="s">
        <v>5851</v>
      </c>
      <c r="C7578" s="212">
        <v>308500.18300000002</v>
      </c>
      <c r="D7578" s="212">
        <v>3275640.7119999998</v>
      </c>
      <c r="E7578" s="212">
        <v>249843.26300000001</v>
      </c>
      <c r="F7578" s="212">
        <v>252021.00599999999</v>
      </c>
      <c r="G7578" s="212">
        <v>254427.30499999999</v>
      </c>
      <c r="H7578" s="212">
        <v>304697.37900000002</v>
      </c>
      <c r="I7578" s="212">
        <v>337192.598</v>
      </c>
      <c r="J7578" s="212">
        <v>375260.65700000001</v>
      </c>
      <c r="K7578" s="212">
        <v>452296.32</v>
      </c>
      <c r="L7578" s="212">
        <v>662446.74300000002</v>
      </c>
      <c r="M7578" s="212">
        <v>806814.01300000004</v>
      </c>
      <c r="N7578" s="212">
        <v>885416.09299999999</v>
      </c>
      <c r="O7578" s="212">
        <v>1084727.6569999999</v>
      </c>
      <c r="P7578" s="212">
        <v>1247995.246</v>
      </c>
      <c r="Q7578" s="212">
        <v>612333.16299999994</v>
      </c>
      <c r="R7578" s="212">
        <v>885475.09100000001</v>
      </c>
      <c r="S7578" s="212">
        <v>1109301.9380000001</v>
      </c>
      <c r="T7578" s="212">
        <v>954050.42200000002</v>
      </c>
      <c r="U7578" s="212">
        <v>1193506.9029999999</v>
      </c>
    </row>
    <row r="7579" spans="1:21" x14ac:dyDescent="0.25">
      <c r="A7579" s="57" t="s">
        <v>3229</v>
      </c>
      <c r="B7579" s="57" t="s">
        <v>5857</v>
      </c>
      <c r="C7579" s="212">
        <v>122454.15</v>
      </c>
      <c r="D7579" s="212">
        <v>77391.884000000005</v>
      </c>
      <c r="E7579" s="212">
        <v>86100.077999999994</v>
      </c>
      <c r="F7579" s="212">
        <v>64362.574999999997</v>
      </c>
      <c r="G7579" s="212">
        <v>55288.800000000003</v>
      </c>
      <c r="H7579" s="212">
        <v>60129.462</v>
      </c>
      <c r="I7579" s="212">
        <v>57978.455000000002</v>
      </c>
      <c r="J7579" s="212">
        <v>67263.514999999999</v>
      </c>
      <c r="K7579" s="212">
        <v>83158.709000000003</v>
      </c>
      <c r="L7579" s="212">
        <v>160680.98800000001</v>
      </c>
      <c r="M7579" s="212">
        <v>72892.642999999996</v>
      </c>
      <c r="N7579" s="212">
        <v>98484.017999999996</v>
      </c>
      <c r="O7579" s="212">
        <v>165291.649</v>
      </c>
      <c r="P7579" s="212">
        <v>143179.041</v>
      </c>
      <c r="Q7579" s="212">
        <v>91826.705000000002</v>
      </c>
      <c r="R7579" s="212">
        <v>96886.781000000003</v>
      </c>
      <c r="S7579" s="212">
        <v>99743.066999999995</v>
      </c>
      <c r="T7579" s="212">
        <v>102026.01700000001</v>
      </c>
      <c r="U7579" s="212">
        <v>100757.84</v>
      </c>
    </row>
    <row r="7580" spans="1:21" x14ac:dyDescent="0.25">
      <c r="A7580" s="57" t="s">
        <v>4376</v>
      </c>
      <c r="B7580" s="57" t="s">
        <v>5860</v>
      </c>
      <c r="C7580" s="212">
        <v>460410.74</v>
      </c>
      <c r="D7580" s="212">
        <v>568828.42000000004</v>
      </c>
      <c r="E7580" s="212">
        <v>620115.21200000006</v>
      </c>
      <c r="F7580" s="212">
        <v>670548.88300000003</v>
      </c>
      <c r="G7580" s="212">
        <v>646479.31799999997</v>
      </c>
      <c r="H7580" s="212">
        <v>760869.21100000001</v>
      </c>
      <c r="I7580" s="212">
        <v>848503.44499999995</v>
      </c>
      <c r="J7580" s="212">
        <v>882890.79599999997</v>
      </c>
      <c r="K7580" s="212">
        <v>1038216.442</v>
      </c>
      <c r="L7580" s="212">
        <v>1254385.6499999999</v>
      </c>
      <c r="M7580" s="212">
        <v>1458949.5190000001</v>
      </c>
      <c r="N7580" s="212">
        <v>1444249.524</v>
      </c>
      <c r="O7580" s="212">
        <v>1422325.848</v>
      </c>
      <c r="P7580" s="212">
        <v>1483834.213</v>
      </c>
      <c r="Q7580" s="212">
        <v>1232929.548</v>
      </c>
      <c r="R7580" s="212">
        <v>1937627.5830000001</v>
      </c>
      <c r="S7580" s="212">
        <v>2954886.8879999998</v>
      </c>
      <c r="T7580" s="212">
        <v>2426135.1519999998</v>
      </c>
      <c r="U7580" s="212">
        <v>2140284.3760000002</v>
      </c>
    </row>
    <row r="7581" spans="1:21" x14ac:dyDescent="0.25">
      <c r="A7581" s="57" t="s">
        <v>9977</v>
      </c>
      <c r="B7581" s="57" t="s">
        <v>9978</v>
      </c>
      <c r="C7581" s="212">
        <v>676820.09100000001</v>
      </c>
      <c r="D7581" s="212">
        <v>508391.57900000003</v>
      </c>
      <c r="E7581" s="212">
        <v>473584.28600000002</v>
      </c>
      <c r="F7581" s="212">
        <v>493749.614</v>
      </c>
      <c r="G7581" s="212">
        <v>521301.54</v>
      </c>
      <c r="H7581" s="212">
        <v>460973.902</v>
      </c>
      <c r="I7581" s="212">
        <v>512289.33399999997</v>
      </c>
      <c r="J7581" s="212">
        <v>515577.11099999998</v>
      </c>
      <c r="K7581" s="212">
        <v>569457.17599999998</v>
      </c>
      <c r="L7581" s="212">
        <v>599996.02800000005</v>
      </c>
      <c r="M7581" s="212">
        <v>664053.11300000001</v>
      </c>
      <c r="N7581" s="212">
        <v>638241.59299999999</v>
      </c>
      <c r="O7581" s="212">
        <v>684727.51</v>
      </c>
      <c r="P7581" s="212">
        <v>834601.08</v>
      </c>
      <c r="Q7581" s="212">
        <v>662390.571</v>
      </c>
      <c r="R7581" s="212">
        <v>750745.3</v>
      </c>
      <c r="S7581" s="212">
        <v>1048174.807</v>
      </c>
      <c r="T7581" s="212">
        <v>755735.16399999999</v>
      </c>
      <c r="U7581" s="212">
        <v>605397.49</v>
      </c>
    </row>
    <row r="7582" spans="1:21" x14ac:dyDescent="0.25">
      <c r="A7582" s="57" t="s">
        <v>1583</v>
      </c>
      <c r="B7582" s="57" t="s">
        <v>5868</v>
      </c>
      <c r="C7582" s="212">
        <v>197812.24299999999</v>
      </c>
      <c r="D7582" s="212">
        <v>240858.90900000001</v>
      </c>
      <c r="E7582" s="212">
        <v>234567.86</v>
      </c>
      <c r="F7582" s="212">
        <v>225136.77100000001</v>
      </c>
      <c r="G7582" s="212">
        <v>241660.59400000001</v>
      </c>
      <c r="H7582" s="212">
        <v>294972.277</v>
      </c>
      <c r="I7582" s="212">
        <v>334041.18099999998</v>
      </c>
      <c r="J7582" s="212">
        <v>273950.27399999998</v>
      </c>
      <c r="K7582" s="212">
        <v>292795.277</v>
      </c>
      <c r="L7582" s="212">
        <v>342284.93900000001</v>
      </c>
      <c r="M7582" s="212">
        <v>395982.25099999999</v>
      </c>
      <c r="N7582" s="212">
        <v>437691.66499999998</v>
      </c>
      <c r="O7582" s="212">
        <v>552036.21299999999</v>
      </c>
      <c r="P7582" s="212">
        <v>681812.11</v>
      </c>
      <c r="Q7582" s="212">
        <v>555872.98899999994</v>
      </c>
      <c r="R7582" s="212">
        <v>636939.57700000005</v>
      </c>
      <c r="S7582" s="212">
        <v>660467.41099999996</v>
      </c>
      <c r="T7582" s="212">
        <v>589859.48600000003</v>
      </c>
      <c r="U7582" s="212">
        <v>586550.34400000004</v>
      </c>
    </row>
    <row r="7583" spans="1:21" x14ac:dyDescent="0.25">
      <c r="A7583" s="57" t="s">
        <v>1875</v>
      </c>
      <c r="B7583" s="57" t="s">
        <v>5880</v>
      </c>
      <c r="C7583" s="212">
        <v>501723.96</v>
      </c>
      <c r="D7583" s="212">
        <v>438223.00699999998</v>
      </c>
      <c r="E7583" s="212">
        <v>433525.755</v>
      </c>
      <c r="F7583" s="212">
        <v>428151.141</v>
      </c>
      <c r="G7583" s="212">
        <v>389927.26500000001</v>
      </c>
      <c r="H7583" s="212">
        <v>388175.69400000002</v>
      </c>
      <c r="I7583" s="212">
        <v>470131.28600000002</v>
      </c>
      <c r="J7583" s="212">
        <v>487336.71100000001</v>
      </c>
      <c r="K7583" s="212">
        <v>593853.027</v>
      </c>
      <c r="L7583" s="212">
        <v>856128.50300000003</v>
      </c>
      <c r="M7583" s="212">
        <v>1084145.7379999999</v>
      </c>
      <c r="N7583" s="212">
        <v>1159702.2069999999</v>
      </c>
      <c r="O7583" s="212">
        <v>1238942.466</v>
      </c>
      <c r="P7583" s="212">
        <v>1376319.14</v>
      </c>
      <c r="Q7583" s="212">
        <v>1125556.112</v>
      </c>
      <c r="R7583" s="212">
        <v>1451731.128</v>
      </c>
      <c r="S7583" s="212">
        <v>1702097.956</v>
      </c>
      <c r="T7583" s="212">
        <v>1579927.804</v>
      </c>
      <c r="U7583" s="212">
        <v>1608108.548</v>
      </c>
    </row>
    <row r="7584" spans="1:21" x14ac:dyDescent="0.25">
      <c r="A7584" s="57" t="s">
        <v>3993</v>
      </c>
      <c r="B7584" s="57" t="s">
        <v>5900</v>
      </c>
      <c r="C7584" s="212">
        <v>23442.618999999999</v>
      </c>
      <c r="D7584" s="212">
        <v>29932.260999999999</v>
      </c>
      <c r="E7584" s="212">
        <v>14928.486999999999</v>
      </c>
      <c r="F7584" s="212">
        <v>13539.45</v>
      </c>
      <c r="G7584" s="212">
        <v>11702.255999999999</v>
      </c>
      <c r="H7584" s="212">
        <v>11103.212</v>
      </c>
      <c r="I7584" s="212">
        <v>13093.982</v>
      </c>
      <c r="J7584" s="212">
        <v>13907.126</v>
      </c>
      <c r="K7584" s="212">
        <v>14324.056</v>
      </c>
      <c r="L7584" s="212">
        <v>16061.708000000001</v>
      </c>
      <c r="M7584" s="212">
        <v>12091.66</v>
      </c>
      <c r="N7584" s="212">
        <v>18288.105</v>
      </c>
      <c r="O7584" s="212">
        <v>20762.521000000001</v>
      </c>
      <c r="P7584" s="212">
        <v>16781.111000000001</v>
      </c>
      <c r="Q7584" s="212">
        <v>24325.723000000002</v>
      </c>
      <c r="R7584" s="212">
        <v>33503.267999999996</v>
      </c>
      <c r="S7584" s="212">
        <v>32951.447</v>
      </c>
      <c r="T7584" s="212">
        <v>27631.452000000001</v>
      </c>
      <c r="U7584" s="212">
        <v>32115.891</v>
      </c>
    </row>
    <row r="7585" spans="1:21" x14ac:dyDescent="0.25">
      <c r="A7585" s="57" t="s">
        <v>3116</v>
      </c>
      <c r="B7585" s="57" t="s">
        <v>5901</v>
      </c>
      <c r="C7585" s="212">
        <v>1516412.162</v>
      </c>
      <c r="D7585" s="212">
        <v>1578704.3570000001</v>
      </c>
      <c r="E7585" s="212">
        <v>1254623.6259999999</v>
      </c>
      <c r="F7585" s="212">
        <v>1793526.3929999999</v>
      </c>
      <c r="G7585" s="212">
        <v>1810923.85</v>
      </c>
      <c r="H7585" s="212">
        <v>2652001.0320000001</v>
      </c>
      <c r="I7585" s="212">
        <v>2649137.9569999999</v>
      </c>
      <c r="J7585" s="212">
        <v>2604909.7940000002</v>
      </c>
      <c r="K7585" s="212">
        <v>2493882.7540000002</v>
      </c>
      <c r="L7585" s="212">
        <v>2866336.1510000001</v>
      </c>
      <c r="M7585" s="212">
        <v>4278373.6919999998</v>
      </c>
      <c r="N7585" s="212">
        <v>5486137.5420000004</v>
      </c>
      <c r="O7585" s="212">
        <v>5955274.8260000004</v>
      </c>
      <c r="P7585" s="212">
        <v>6853735.1730000004</v>
      </c>
      <c r="Q7585" s="212">
        <v>5761360.2479999997</v>
      </c>
      <c r="R7585" s="212">
        <v>7051241.2390000001</v>
      </c>
      <c r="S7585" s="212">
        <v>8557682.4140000008</v>
      </c>
      <c r="T7585" s="212">
        <v>9878849.5429999996</v>
      </c>
      <c r="U7585" s="212">
        <v>9272538.4790000003</v>
      </c>
    </row>
    <row r="7586" spans="1:21" x14ac:dyDescent="0.25">
      <c r="A7586" s="57" t="s">
        <v>3475</v>
      </c>
      <c r="B7586" s="57" t="s">
        <v>5915</v>
      </c>
      <c r="C7586" s="212">
        <v>77114.664000000004</v>
      </c>
      <c r="D7586" s="212">
        <v>67303.760999999999</v>
      </c>
      <c r="E7586" s="212">
        <v>67151.289999999994</v>
      </c>
      <c r="F7586" s="212">
        <v>68898.487999999998</v>
      </c>
      <c r="G7586" s="212">
        <v>68045.475999999995</v>
      </c>
      <c r="H7586" s="212">
        <v>64777.101999999999</v>
      </c>
      <c r="I7586" s="212">
        <v>74280.017999999996</v>
      </c>
      <c r="J7586" s="212">
        <v>76532.754000000001</v>
      </c>
      <c r="K7586" s="212">
        <v>74374.667000000001</v>
      </c>
      <c r="L7586" s="212">
        <v>73914.154999999999</v>
      </c>
      <c r="M7586" s="212">
        <v>104007.689</v>
      </c>
      <c r="N7586" s="212">
        <v>125051.37300000001</v>
      </c>
      <c r="O7586" s="212">
        <v>179100.17600000001</v>
      </c>
      <c r="P7586" s="212">
        <v>175988.06899999999</v>
      </c>
      <c r="Q7586" s="212">
        <v>166400.242</v>
      </c>
      <c r="R7586" s="212">
        <v>211960.33600000001</v>
      </c>
      <c r="S7586" s="212">
        <v>186753.63699999999</v>
      </c>
      <c r="T7586" s="212">
        <v>188364.85399999999</v>
      </c>
      <c r="U7586" s="212">
        <v>186267.19</v>
      </c>
    </row>
    <row r="7587" spans="1:21" x14ac:dyDescent="0.25">
      <c r="A7587" s="57" t="s">
        <v>132</v>
      </c>
      <c r="B7587" s="57" t="s">
        <v>5921</v>
      </c>
      <c r="C7587" s="212">
        <v>487900.10499999998</v>
      </c>
      <c r="D7587" s="212">
        <v>360819.44400000002</v>
      </c>
      <c r="E7587" s="212">
        <v>396498.90299999999</v>
      </c>
      <c r="F7587" s="212">
        <v>442290.266</v>
      </c>
      <c r="G7587" s="212">
        <v>404572.23599999998</v>
      </c>
      <c r="H7587" s="212">
        <v>585015.21600000001</v>
      </c>
      <c r="I7587" s="212">
        <v>473220.25400000002</v>
      </c>
      <c r="J7587" s="212">
        <v>591677.23499999999</v>
      </c>
      <c r="K7587" s="212">
        <v>943786.08400000003</v>
      </c>
      <c r="L7587" s="212">
        <v>1155237.352</v>
      </c>
      <c r="M7587" s="212">
        <v>1406731.7509999999</v>
      </c>
      <c r="N7587" s="212">
        <v>1404074.531</v>
      </c>
      <c r="O7587" s="212">
        <v>1766085.4129999999</v>
      </c>
      <c r="P7587" s="212">
        <v>1843292.5109999999</v>
      </c>
      <c r="Q7587" s="212">
        <v>1319915.554</v>
      </c>
      <c r="R7587" s="212">
        <v>1861857.595</v>
      </c>
      <c r="S7587" s="212">
        <v>2118833.3739999998</v>
      </c>
      <c r="T7587" s="212">
        <v>1942869.0330000001</v>
      </c>
      <c r="U7587" s="212">
        <v>1999037.675</v>
      </c>
    </row>
    <row r="7588" spans="1:21" x14ac:dyDescent="0.25">
      <c r="A7588" s="57" t="s">
        <v>3806</v>
      </c>
      <c r="B7588" s="57" t="s">
        <v>5929</v>
      </c>
      <c r="C7588" s="212">
        <v>166044.92600000001</v>
      </c>
      <c r="D7588" s="212">
        <v>178518.454</v>
      </c>
      <c r="E7588" s="212">
        <v>159036.08499999999</v>
      </c>
      <c r="F7588" s="212">
        <v>162665.83799999999</v>
      </c>
      <c r="G7588" s="212">
        <v>178390.63500000001</v>
      </c>
      <c r="H7588" s="212">
        <v>198561.72899999999</v>
      </c>
      <c r="I7588" s="212">
        <v>166522.10800000001</v>
      </c>
      <c r="J7588" s="212">
        <v>146294.80300000001</v>
      </c>
      <c r="K7588" s="212">
        <v>194195.14799999999</v>
      </c>
      <c r="L7588" s="212">
        <v>243269.522</v>
      </c>
      <c r="M7588" s="212">
        <v>445974.55300000001</v>
      </c>
      <c r="N7588" s="212">
        <v>380573.48700000002</v>
      </c>
      <c r="O7588" s="212">
        <v>268553.21000000002</v>
      </c>
      <c r="P7588" s="212">
        <v>247798.58799999999</v>
      </c>
      <c r="Q7588" s="212">
        <v>135575.91500000001</v>
      </c>
      <c r="R7588" s="212">
        <v>149359.40599999999</v>
      </c>
      <c r="S7588" s="212">
        <v>263303.18400000001</v>
      </c>
      <c r="T7588" s="212">
        <v>339014.973</v>
      </c>
      <c r="U7588" s="212">
        <v>326405.7</v>
      </c>
    </row>
    <row r="7589" spans="1:21" x14ac:dyDescent="0.25">
      <c r="A7589" s="57" t="s">
        <v>3291</v>
      </c>
      <c r="B7589" s="57" t="s">
        <v>5931</v>
      </c>
      <c r="C7589" s="212">
        <v>56315.832999999999</v>
      </c>
      <c r="D7589" s="212">
        <v>50362.072</v>
      </c>
      <c r="E7589" s="212">
        <v>51569.466</v>
      </c>
      <c r="F7589" s="212">
        <v>48148.337</v>
      </c>
      <c r="G7589" s="212">
        <v>44526.006000000001</v>
      </c>
      <c r="H7589" s="212">
        <v>41054.527999999998</v>
      </c>
      <c r="I7589" s="212">
        <v>51170.561000000002</v>
      </c>
      <c r="J7589" s="212">
        <v>58947.409</v>
      </c>
      <c r="K7589" s="212">
        <v>76846.167000000001</v>
      </c>
      <c r="L7589" s="212">
        <v>135112.92000000001</v>
      </c>
      <c r="M7589" s="212">
        <v>127080.923</v>
      </c>
      <c r="N7589" s="212">
        <v>154934.916</v>
      </c>
      <c r="O7589" s="212">
        <v>147194.62</v>
      </c>
      <c r="P7589" s="212">
        <v>196988.48499999999</v>
      </c>
      <c r="Q7589" s="212">
        <v>155205.07399999999</v>
      </c>
      <c r="R7589" s="212">
        <v>247564.296</v>
      </c>
      <c r="S7589" s="212">
        <v>256913.815</v>
      </c>
      <c r="T7589" s="212">
        <v>235182.35200000001</v>
      </c>
      <c r="U7589" s="212">
        <v>246758.31200000001</v>
      </c>
    </row>
    <row r="7590" spans="1:21" x14ac:dyDescent="0.25">
      <c r="A7590" s="57" t="s">
        <v>3667</v>
      </c>
      <c r="B7590" s="57" t="s">
        <v>5932</v>
      </c>
      <c r="C7590" s="212">
        <v>34915.936000000002</v>
      </c>
      <c r="D7590" s="212">
        <v>32413.214</v>
      </c>
      <c r="E7590" s="212">
        <v>34439.428999999996</v>
      </c>
      <c r="F7590" s="212">
        <v>61400.639000000003</v>
      </c>
      <c r="G7590" s="212">
        <v>67844.41</v>
      </c>
      <c r="H7590" s="212">
        <v>64284.811999999998</v>
      </c>
      <c r="I7590" s="212">
        <v>53075.436000000002</v>
      </c>
      <c r="J7590" s="212">
        <v>55629.656999999999</v>
      </c>
      <c r="K7590" s="212">
        <v>82659.741999999998</v>
      </c>
      <c r="L7590" s="212">
        <v>104459.863</v>
      </c>
      <c r="M7590" s="212">
        <v>129723.86599999999</v>
      </c>
      <c r="N7590" s="212">
        <v>157908.26199999999</v>
      </c>
      <c r="O7590" s="212">
        <v>174653.48499999999</v>
      </c>
      <c r="P7590" s="212">
        <v>211514.82699999999</v>
      </c>
      <c r="Q7590" s="212">
        <v>199300.87299999999</v>
      </c>
      <c r="R7590" s="212">
        <v>253420.15299999999</v>
      </c>
      <c r="S7590" s="212">
        <v>248095.981</v>
      </c>
      <c r="T7590" s="212">
        <v>263997.52600000001</v>
      </c>
      <c r="U7590" s="212">
        <v>286760.26799999998</v>
      </c>
    </row>
    <row r="7591" spans="1:21" x14ac:dyDescent="0.25">
      <c r="A7591" s="57" t="s">
        <v>2711</v>
      </c>
      <c r="B7591" s="57" t="s">
        <v>5934</v>
      </c>
      <c r="C7591" s="212">
        <v>363030.163</v>
      </c>
      <c r="D7591" s="212">
        <v>315001.18099999998</v>
      </c>
      <c r="E7591" s="212">
        <v>448727.39199999999</v>
      </c>
      <c r="F7591" s="212">
        <v>386496.96</v>
      </c>
      <c r="G7591" s="212">
        <v>355086.09499999997</v>
      </c>
      <c r="H7591" s="212">
        <v>484996.72700000001</v>
      </c>
      <c r="I7591" s="212">
        <v>597140.91599999997</v>
      </c>
      <c r="J7591" s="212">
        <v>648393.402</v>
      </c>
      <c r="K7591" s="212">
        <v>867715.34900000005</v>
      </c>
      <c r="L7591" s="212">
        <v>1102440.726</v>
      </c>
      <c r="M7591" s="212">
        <v>1466503.584</v>
      </c>
      <c r="N7591" s="212">
        <v>1740519.973</v>
      </c>
      <c r="O7591" s="212">
        <v>1796702.148</v>
      </c>
      <c r="P7591" s="212">
        <v>1732718.9380000001</v>
      </c>
      <c r="Q7591" s="212">
        <v>1415607.4979999999</v>
      </c>
      <c r="R7591" s="212">
        <v>1641964.237</v>
      </c>
      <c r="S7591" s="212">
        <v>1965607.723</v>
      </c>
      <c r="T7591" s="212">
        <v>1643862.4620000001</v>
      </c>
      <c r="U7591" s="212">
        <v>1633743.547</v>
      </c>
    </row>
    <row r="7592" spans="1:21" x14ac:dyDescent="0.25">
      <c r="A7592" s="57" t="s">
        <v>2102</v>
      </c>
      <c r="B7592" s="57" t="s">
        <v>5937</v>
      </c>
      <c r="C7592" s="212">
        <v>66350.701000000001</v>
      </c>
      <c r="D7592" s="212">
        <v>83709.555999999997</v>
      </c>
      <c r="E7592" s="212">
        <v>74888.217000000004</v>
      </c>
      <c r="F7592" s="212">
        <v>66494.217999999993</v>
      </c>
      <c r="G7592" s="212">
        <v>57689.328999999998</v>
      </c>
      <c r="H7592" s="212">
        <v>59629.690999999999</v>
      </c>
      <c r="I7592" s="212">
        <v>62751.197999999997</v>
      </c>
      <c r="J7592" s="212">
        <v>71189.744999999995</v>
      </c>
      <c r="K7592" s="212">
        <v>78379.864000000001</v>
      </c>
      <c r="L7592" s="212">
        <v>83810.739000000001</v>
      </c>
      <c r="M7592" s="212">
        <v>100726.476</v>
      </c>
      <c r="N7592" s="212">
        <v>100055.815</v>
      </c>
      <c r="O7592" s="212">
        <v>202661.924</v>
      </c>
      <c r="P7592" s="212">
        <v>216403.62</v>
      </c>
      <c r="Q7592" s="212">
        <v>187701.11499999999</v>
      </c>
      <c r="R7592" s="212">
        <v>249083.80799999999</v>
      </c>
      <c r="S7592" s="212">
        <v>297142.864</v>
      </c>
      <c r="T7592" s="212">
        <v>302517.27</v>
      </c>
      <c r="U7592" s="212">
        <v>217354.36900000001</v>
      </c>
    </row>
    <row r="7593" spans="1:21" x14ac:dyDescent="0.25">
      <c r="A7593" s="57" t="s">
        <v>66</v>
      </c>
      <c r="B7593" s="57" t="s">
        <v>5946</v>
      </c>
      <c r="C7593" s="212">
        <v>1253751.679</v>
      </c>
      <c r="D7593" s="212">
        <v>1167916.4779999999</v>
      </c>
      <c r="E7593" s="212">
        <v>1161897.665</v>
      </c>
      <c r="F7593" s="212">
        <v>1090005.4879999999</v>
      </c>
      <c r="G7593" s="212">
        <v>1010429.129</v>
      </c>
      <c r="H7593" s="212">
        <v>1139459.537</v>
      </c>
      <c r="I7593" s="212">
        <v>1143275.004</v>
      </c>
      <c r="J7593" s="212">
        <v>1212758.966</v>
      </c>
      <c r="K7593" s="212">
        <v>1637858.673</v>
      </c>
      <c r="L7593" s="212">
        <v>2142415.781</v>
      </c>
      <c r="M7593" s="212">
        <v>2765447.0079999999</v>
      </c>
      <c r="N7593" s="212">
        <v>2709538.057</v>
      </c>
      <c r="O7593" s="212">
        <v>2868309.0440000002</v>
      </c>
      <c r="P7593" s="212">
        <v>3138372.48</v>
      </c>
      <c r="Q7593" s="212">
        <v>2108711.9900000002</v>
      </c>
      <c r="R7593" s="212">
        <v>3359251.3220000002</v>
      </c>
      <c r="S7593" s="212">
        <v>3902100.7450000001</v>
      </c>
      <c r="T7593" s="212">
        <v>3492530.9029999999</v>
      </c>
      <c r="U7593" s="212">
        <v>3605067.5</v>
      </c>
    </row>
    <row r="7594" spans="1:21" x14ac:dyDescent="0.25">
      <c r="A7594" s="57" t="s">
        <v>1658</v>
      </c>
      <c r="B7594" s="57" t="s">
        <v>5950</v>
      </c>
      <c r="C7594" s="212">
        <v>141280.33600000001</v>
      </c>
      <c r="D7594" s="212">
        <v>143207.489</v>
      </c>
      <c r="E7594" s="212">
        <v>219079.891</v>
      </c>
      <c r="F7594" s="212">
        <v>198012.546</v>
      </c>
      <c r="G7594" s="212">
        <v>159638.29</v>
      </c>
      <c r="H7594" s="212">
        <v>151155.54800000001</v>
      </c>
      <c r="I7594" s="212">
        <v>131202.255</v>
      </c>
      <c r="J7594" s="212">
        <v>158878.386</v>
      </c>
      <c r="K7594" s="212">
        <v>183451.08900000001</v>
      </c>
      <c r="L7594" s="212">
        <v>219545.88200000001</v>
      </c>
      <c r="M7594" s="212">
        <v>298221.766</v>
      </c>
      <c r="N7594" s="212">
        <v>343735.962</v>
      </c>
      <c r="O7594" s="212">
        <v>412748.58199999999</v>
      </c>
      <c r="P7594" s="212">
        <v>429951.73599999998</v>
      </c>
      <c r="Q7594" s="212">
        <v>386062.93900000001</v>
      </c>
      <c r="R7594" s="212">
        <v>463665.15100000001</v>
      </c>
      <c r="S7594" s="212">
        <v>525660.31200000003</v>
      </c>
      <c r="T7594" s="212">
        <v>517906.76899999997</v>
      </c>
      <c r="U7594" s="212">
        <v>596821.03300000005</v>
      </c>
    </row>
    <row r="7595" spans="1:21" x14ac:dyDescent="0.25">
      <c r="A7595" s="57" t="s">
        <v>2871</v>
      </c>
      <c r="B7595" s="57" t="s">
        <v>5956</v>
      </c>
      <c r="C7595" s="212">
        <v>511547.34600000002</v>
      </c>
      <c r="D7595" s="212">
        <v>420187.71600000001</v>
      </c>
      <c r="E7595" s="212">
        <v>501432.72499999998</v>
      </c>
      <c r="F7595" s="212">
        <v>412567.21</v>
      </c>
      <c r="G7595" s="212">
        <v>397632.90899999999</v>
      </c>
      <c r="H7595" s="212">
        <v>455254.04100000003</v>
      </c>
      <c r="I7595" s="212">
        <v>479432.75</v>
      </c>
      <c r="J7595" s="212">
        <v>538794.75699999998</v>
      </c>
      <c r="K7595" s="212">
        <v>567246.12899999996</v>
      </c>
      <c r="L7595" s="212">
        <v>765382.13199999998</v>
      </c>
      <c r="M7595" s="212">
        <v>830001.21299999999</v>
      </c>
      <c r="N7595" s="212">
        <v>928374.41399999999</v>
      </c>
      <c r="O7595" s="212">
        <v>1178219.371</v>
      </c>
      <c r="P7595" s="212">
        <v>1016020.1409999999</v>
      </c>
      <c r="Q7595" s="212">
        <v>730360.40700000001</v>
      </c>
      <c r="R7595" s="212">
        <v>915895.34900000005</v>
      </c>
      <c r="S7595" s="212">
        <v>855643.42099999997</v>
      </c>
      <c r="T7595" s="212">
        <v>757767.54599999997</v>
      </c>
      <c r="U7595" s="212">
        <v>683210.78200000001</v>
      </c>
    </row>
    <row r="7596" spans="1:21" x14ac:dyDescent="0.25">
      <c r="A7596" s="57" t="s">
        <v>806</v>
      </c>
      <c r="B7596" s="57" t="s">
        <v>5965</v>
      </c>
      <c r="C7596" s="212">
        <v>264490.01199999999</v>
      </c>
      <c r="D7596" s="212">
        <v>256883.90299999999</v>
      </c>
      <c r="E7596" s="212">
        <v>276483.70899999997</v>
      </c>
      <c r="F7596" s="212">
        <v>314064.93400000001</v>
      </c>
      <c r="G7596" s="212">
        <v>365634.32199999999</v>
      </c>
      <c r="H7596" s="212">
        <v>367676.08600000001</v>
      </c>
      <c r="I7596" s="212">
        <v>366212.48</v>
      </c>
      <c r="J7596" s="212">
        <v>343350.27500000002</v>
      </c>
      <c r="K7596" s="212">
        <v>351199.56300000002</v>
      </c>
      <c r="L7596" s="212">
        <v>468165.38099999999</v>
      </c>
      <c r="M7596" s="212">
        <v>558421.56000000006</v>
      </c>
      <c r="N7596" s="212">
        <v>551111.42500000005</v>
      </c>
      <c r="O7596" s="212">
        <v>691432.24600000004</v>
      </c>
      <c r="P7596" s="212">
        <v>897752.29200000002</v>
      </c>
      <c r="Q7596" s="212">
        <v>835496.33700000006</v>
      </c>
      <c r="R7596" s="212">
        <v>995128.799</v>
      </c>
      <c r="S7596" s="212">
        <v>1114075.6259999999</v>
      </c>
      <c r="T7596" s="212">
        <v>1121350.6410000001</v>
      </c>
      <c r="U7596" s="212">
        <v>1069029.9010000001</v>
      </c>
    </row>
    <row r="7597" spans="1:21" x14ac:dyDescent="0.25">
      <c r="A7597" s="57" t="s">
        <v>4370</v>
      </c>
      <c r="B7597" s="57" t="s">
        <v>5974</v>
      </c>
      <c r="C7597" s="212">
        <v>1148079.02</v>
      </c>
      <c r="D7597" s="212">
        <v>1214778.5930000001</v>
      </c>
      <c r="E7597" s="212">
        <v>811994.94799999997</v>
      </c>
      <c r="F7597" s="212">
        <v>788633.46299999999</v>
      </c>
      <c r="G7597" s="212">
        <v>712747.201</v>
      </c>
      <c r="H7597" s="212">
        <v>675685.85499999998</v>
      </c>
      <c r="I7597" s="212">
        <v>753477.09900000005</v>
      </c>
      <c r="J7597" s="212">
        <v>842116.07</v>
      </c>
      <c r="K7597" s="212">
        <v>965221.67799999996</v>
      </c>
      <c r="L7597" s="212">
        <v>965647.09199999995</v>
      </c>
      <c r="M7597" s="212">
        <v>990845.08900000004</v>
      </c>
      <c r="N7597" s="212">
        <v>1105289.0390000001</v>
      </c>
      <c r="O7597" s="212">
        <v>1149554.0379999999</v>
      </c>
      <c r="P7597" s="212">
        <v>1213465.4569999999</v>
      </c>
      <c r="Q7597" s="212">
        <v>1038803.955</v>
      </c>
      <c r="R7597" s="212">
        <v>1152527.9550000001</v>
      </c>
      <c r="S7597" s="212">
        <v>1311888.429</v>
      </c>
      <c r="T7597" s="212">
        <v>1437871.4750000001</v>
      </c>
      <c r="U7597" s="212">
        <v>1437453.409</v>
      </c>
    </row>
    <row r="7598" spans="1:21" x14ac:dyDescent="0.25">
      <c r="A7598" s="57" t="s">
        <v>4447</v>
      </c>
      <c r="B7598" s="57" t="s">
        <v>5975</v>
      </c>
      <c r="C7598" s="212">
        <v>287912.57500000001</v>
      </c>
      <c r="D7598" s="212">
        <v>297937.95899999997</v>
      </c>
      <c r="E7598" s="212">
        <v>304508.69300000003</v>
      </c>
      <c r="F7598" s="212">
        <v>272802.82900000003</v>
      </c>
      <c r="G7598" s="212">
        <v>291590.34299999999</v>
      </c>
      <c r="H7598" s="212">
        <v>264855.87300000002</v>
      </c>
      <c r="I7598" s="212">
        <v>283210.32299999997</v>
      </c>
      <c r="J7598" s="212">
        <v>318149.30099999998</v>
      </c>
      <c r="K7598" s="212">
        <v>406160.62400000001</v>
      </c>
      <c r="L7598" s="212">
        <v>546747.96400000004</v>
      </c>
      <c r="M7598" s="212">
        <v>574646.73400000005</v>
      </c>
      <c r="N7598" s="212">
        <v>599822.71400000004</v>
      </c>
      <c r="O7598" s="212">
        <v>632229.04099999997</v>
      </c>
      <c r="P7598" s="212">
        <v>791024.05500000005</v>
      </c>
      <c r="Q7598" s="212">
        <v>573972.22</v>
      </c>
      <c r="R7598" s="212">
        <v>765008.62199999997</v>
      </c>
      <c r="S7598" s="212">
        <v>873353.80500000005</v>
      </c>
      <c r="T7598" s="212">
        <v>895871.17099999997</v>
      </c>
      <c r="U7598" s="212">
        <v>904806.821</v>
      </c>
    </row>
    <row r="7599" spans="1:21" x14ac:dyDescent="0.25">
      <c r="A7599" s="57" t="s">
        <v>2767</v>
      </c>
      <c r="B7599" s="57" t="s">
        <v>5977</v>
      </c>
      <c r="C7599" s="212">
        <v>513771.75599999999</v>
      </c>
      <c r="D7599" s="212">
        <v>542345.10699999996</v>
      </c>
      <c r="E7599" s="212">
        <v>548615.58600000001</v>
      </c>
      <c r="F7599" s="212">
        <v>553853.43200000003</v>
      </c>
      <c r="G7599" s="212">
        <v>592764.98199999996</v>
      </c>
      <c r="H7599" s="212">
        <v>578966.59499999997</v>
      </c>
      <c r="I7599" s="212">
        <v>508825.34899999999</v>
      </c>
      <c r="J7599" s="212">
        <v>633969.63199999998</v>
      </c>
      <c r="K7599" s="212">
        <v>691250.82900000003</v>
      </c>
      <c r="L7599" s="212">
        <v>827471.82200000004</v>
      </c>
      <c r="M7599" s="212">
        <v>908283.527</v>
      </c>
      <c r="N7599" s="212">
        <v>759667.26300000004</v>
      </c>
      <c r="O7599" s="212">
        <v>858352.33700000006</v>
      </c>
      <c r="P7599" s="212">
        <v>990859.33799999999</v>
      </c>
      <c r="Q7599" s="212">
        <v>810409.22600000002</v>
      </c>
      <c r="R7599" s="212">
        <v>989820.08299999998</v>
      </c>
      <c r="S7599" s="212">
        <v>1188591.3910000001</v>
      </c>
      <c r="T7599" s="212">
        <v>1330123.416</v>
      </c>
      <c r="U7599" s="212">
        <v>1308065.03</v>
      </c>
    </row>
    <row r="7600" spans="1:21" x14ac:dyDescent="0.25">
      <c r="A7600" s="57" t="s">
        <v>2238</v>
      </c>
      <c r="B7600" s="57" t="s">
        <v>5982</v>
      </c>
      <c r="C7600" s="212">
        <v>278304.91100000002</v>
      </c>
      <c r="D7600" s="212">
        <v>229059.26800000001</v>
      </c>
      <c r="E7600" s="212">
        <v>289764.38099999999</v>
      </c>
      <c r="F7600" s="212">
        <v>316216.51500000001</v>
      </c>
      <c r="G7600" s="212">
        <v>290162.86099999998</v>
      </c>
      <c r="H7600" s="212">
        <v>300998.913</v>
      </c>
      <c r="I7600" s="212">
        <v>337048.78499999997</v>
      </c>
      <c r="J7600" s="212">
        <v>366025.59399999998</v>
      </c>
      <c r="K7600" s="212">
        <v>420248.93</v>
      </c>
      <c r="L7600" s="212">
        <v>433139.766</v>
      </c>
      <c r="M7600" s="212">
        <v>393737.484</v>
      </c>
      <c r="N7600" s="212">
        <v>462168.55499999999</v>
      </c>
      <c r="O7600" s="212">
        <v>510841.413</v>
      </c>
      <c r="P7600" s="212">
        <v>657673.10800000001</v>
      </c>
      <c r="Q7600" s="212">
        <v>685678.84699999995</v>
      </c>
      <c r="R7600" s="212">
        <v>830320.41399999999</v>
      </c>
      <c r="S7600" s="212">
        <v>888532.08799999999</v>
      </c>
      <c r="T7600" s="212">
        <v>791816.19499999995</v>
      </c>
      <c r="U7600" s="212">
        <v>801024.78700000001</v>
      </c>
    </row>
    <row r="7601" spans="1:21" x14ac:dyDescent="0.25">
      <c r="A7601" s="57" t="s">
        <v>4102</v>
      </c>
      <c r="B7601" s="57" t="s">
        <v>5985</v>
      </c>
      <c r="C7601" s="212">
        <v>196883.04399999999</v>
      </c>
      <c r="D7601" s="212">
        <v>198093.43900000001</v>
      </c>
      <c r="E7601" s="212">
        <v>221702.29800000001</v>
      </c>
      <c r="F7601" s="212">
        <v>172003.291</v>
      </c>
      <c r="G7601" s="212">
        <v>159169.30100000001</v>
      </c>
      <c r="H7601" s="212">
        <v>209366.59700000001</v>
      </c>
      <c r="I7601" s="212">
        <v>148013.976</v>
      </c>
      <c r="J7601" s="212">
        <v>118839.43799999999</v>
      </c>
      <c r="K7601" s="212">
        <v>129200.89</v>
      </c>
      <c r="L7601" s="212">
        <v>159025.261</v>
      </c>
      <c r="M7601" s="212">
        <v>191022.90900000001</v>
      </c>
      <c r="N7601" s="212">
        <v>196169.644</v>
      </c>
      <c r="O7601" s="212">
        <v>209236.774</v>
      </c>
      <c r="P7601" s="212">
        <v>243664.97200000001</v>
      </c>
      <c r="Q7601" s="212">
        <v>222622.68400000001</v>
      </c>
      <c r="R7601" s="212">
        <v>217602.51699999999</v>
      </c>
      <c r="S7601" s="212">
        <v>262942.44799999997</v>
      </c>
      <c r="T7601" s="212">
        <v>354141.48</v>
      </c>
      <c r="U7601" s="212">
        <v>423916.06400000001</v>
      </c>
    </row>
    <row r="7602" spans="1:21" x14ac:dyDescent="0.25">
      <c r="A7602" s="57" t="s">
        <v>3905</v>
      </c>
      <c r="B7602" s="57" t="s">
        <v>5987</v>
      </c>
      <c r="C7602" s="212">
        <v>56666.936000000002</v>
      </c>
      <c r="D7602" s="212">
        <v>63162.527000000002</v>
      </c>
      <c r="E7602" s="212">
        <v>85174.985000000001</v>
      </c>
      <c r="F7602" s="212">
        <v>94736.245999999999</v>
      </c>
      <c r="G7602" s="212">
        <v>80792.813999999998</v>
      </c>
      <c r="H7602" s="212">
        <v>95529.053</v>
      </c>
      <c r="I7602" s="212">
        <v>110462.299</v>
      </c>
      <c r="J7602" s="212">
        <v>99829.618000000002</v>
      </c>
      <c r="K7602" s="212">
        <v>88611.081999999995</v>
      </c>
      <c r="L7602" s="212">
        <v>99100.875</v>
      </c>
      <c r="M7602" s="212">
        <v>120344.337</v>
      </c>
      <c r="N7602" s="212">
        <v>131626.476</v>
      </c>
      <c r="O7602" s="212">
        <v>177761.005</v>
      </c>
      <c r="P7602" s="212">
        <v>247587.52900000001</v>
      </c>
      <c r="Q7602" s="212">
        <v>213913.24400000001</v>
      </c>
      <c r="R7602" s="212">
        <v>231299.09899999999</v>
      </c>
      <c r="S7602" s="212">
        <v>279651.50699999998</v>
      </c>
      <c r="T7602" s="212">
        <v>193202.43</v>
      </c>
      <c r="U7602" s="212">
        <v>207436.372</v>
      </c>
    </row>
    <row r="7603" spans="1:21" x14ac:dyDescent="0.25">
      <c r="A7603" s="57" t="s">
        <v>863</v>
      </c>
      <c r="B7603" s="57" t="s">
        <v>6015</v>
      </c>
      <c r="C7603" s="212">
        <v>2135221.4750000001</v>
      </c>
      <c r="D7603" s="212">
        <v>2382710.64</v>
      </c>
      <c r="E7603" s="212">
        <v>2149710.4180000001</v>
      </c>
      <c r="F7603" s="212">
        <v>2034128.986</v>
      </c>
      <c r="G7603" s="212">
        <v>2075980.0149999999</v>
      </c>
      <c r="H7603" s="212">
        <v>2382743.98</v>
      </c>
      <c r="I7603" s="212">
        <v>2267689.736</v>
      </c>
      <c r="J7603" s="212">
        <v>2247546.3080000002</v>
      </c>
      <c r="K7603" s="212">
        <v>2866899.1469999999</v>
      </c>
      <c r="L7603" s="212">
        <v>3515136.784</v>
      </c>
      <c r="M7603" s="212">
        <v>3790514.3539999998</v>
      </c>
      <c r="N7603" s="212">
        <v>4158110.3769999999</v>
      </c>
      <c r="O7603" s="212">
        <v>5300446.1119999997</v>
      </c>
      <c r="P7603" s="212">
        <v>5650341.6909999996</v>
      </c>
      <c r="Q7603" s="212">
        <v>3890932.0380000002</v>
      </c>
      <c r="R7603" s="212">
        <v>4654288.2039999999</v>
      </c>
      <c r="S7603" s="212">
        <v>4369007.3439999996</v>
      </c>
      <c r="T7603" s="212">
        <v>4819298.2920000004</v>
      </c>
      <c r="U7603" s="212">
        <v>4981229.7829999998</v>
      </c>
    </row>
    <row r="7604" spans="1:21" x14ac:dyDescent="0.25">
      <c r="A7604" s="57" t="s">
        <v>4540</v>
      </c>
      <c r="B7604" s="57" t="s">
        <v>6022</v>
      </c>
      <c r="C7604" s="212">
        <v>1778108.5619999999</v>
      </c>
      <c r="D7604" s="212">
        <v>1814319.6680000001</v>
      </c>
      <c r="E7604" s="212">
        <v>2115580.63</v>
      </c>
      <c r="F7604" s="212">
        <v>2132679.0789999999</v>
      </c>
      <c r="G7604" s="212">
        <v>2227568.4019999998</v>
      </c>
      <c r="H7604" s="212">
        <v>2282141.5129999998</v>
      </c>
      <c r="I7604" s="212">
        <v>2478268.6869999999</v>
      </c>
      <c r="J7604" s="212">
        <v>3496715.3769999999</v>
      </c>
      <c r="K7604" s="212">
        <v>3969195.8429999999</v>
      </c>
      <c r="L7604" s="212">
        <v>4192161.4449999998</v>
      </c>
      <c r="M7604" s="212">
        <v>4398183.1169999996</v>
      </c>
      <c r="N7604" s="212">
        <v>4648492.5120000001</v>
      </c>
      <c r="O7604" s="212">
        <v>5441804.5319999997</v>
      </c>
      <c r="P7604" s="212">
        <v>7481325.341</v>
      </c>
      <c r="Q7604" s="212">
        <v>4857915.0729999999</v>
      </c>
      <c r="R7604" s="212">
        <v>5402649.983</v>
      </c>
      <c r="S7604" s="212">
        <v>5785414.9220000003</v>
      </c>
      <c r="T7604" s="212">
        <v>6000710.9129999997</v>
      </c>
      <c r="U7604" s="212">
        <v>6781864.5959999999</v>
      </c>
    </row>
    <row r="7605" spans="1:21" x14ac:dyDescent="0.25">
      <c r="A7605" s="57" t="s">
        <v>3750</v>
      </c>
      <c r="B7605" s="57" t="s">
        <v>6023</v>
      </c>
      <c r="C7605" s="212">
        <v>97823.082999999999</v>
      </c>
      <c r="D7605" s="212">
        <v>104276.125</v>
      </c>
      <c r="E7605" s="212">
        <v>127093.94899999999</v>
      </c>
      <c r="F7605" s="212">
        <v>196386.41500000001</v>
      </c>
      <c r="G7605" s="212">
        <v>157569.9</v>
      </c>
      <c r="H7605" s="212">
        <v>129006.20299999999</v>
      </c>
      <c r="I7605" s="212">
        <v>178031.99400000001</v>
      </c>
      <c r="J7605" s="212">
        <v>181964.155</v>
      </c>
      <c r="K7605" s="212">
        <v>212364.18299999999</v>
      </c>
      <c r="L7605" s="212">
        <v>237450.01199999999</v>
      </c>
      <c r="M7605" s="212">
        <v>244946.94899999999</v>
      </c>
      <c r="N7605" s="212">
        <v>297882.21500000003</v>
      </c>
      <c r="O7605" s="212">
        <v>343283.86700000003</v>
      </c>
      <c r="P7605" s="212">
        <v>344943.58399999997</v>
      </c>
      <c r="Q7605" s="212">
        <v>255661.58100000001</v>
      </c>
      <c r="R7605" s="212">
        <v>383978.26199999999</v>
      </c>
      <c r="S7605" s="212">
        <v>509929.40600000002</v>
      </c>
      <c r="T7605" s="212">
        <v>489890.38199999998</v>
      </c>
      <c r="U7605" s="212">
        <v>443862.88099999999</v>
      </c>
    </row>
    <row r="7606" spans="1:21" x14ac:dyDescent="0.25">
      <c r="A7606" s="57" t="s">
        <v>2833</v>
      </c>
      <c r="B7606" s="57" t="s">
        <v>6030</v>
      </c>
      <c r="C7606" s="212">
        <v>2944721.236</v>
      </c>
      <c r="D7606" s="212">
        <v>3424013.7089999998</v>
      </c>
      <c r="E7606" s="212">
        <v>3214539.051</v>
      </c>
      <c r="F7606" s="212">
        <v>3759896.6379999998</v>
      </c>
      <c r="G7606" s="212">
        <v>4338343.9929999998</v>
      </c>
      <c r="H7606" s="212">
        <v>4030833.11</v>
      </c>
      <c r="I7606" s="212">
        <v>4033262.6179999998</v>
      </c>
      <c r="J7606" s="212">
        <v>4823591.4079999998</v>
      </c>
      <c r="K7606" s="212">
        <v>6061204.8770000003</v>
      </c>
      <c r="L7606" s="212">
        <v>7828459.824</v>
      </c>
      <c r="M7606" s="212">
        <v>8245328.3509999998</v>
      </c>
      <c r="N7606" s="212">
        <v>8593564.4000000004</v>
      </c>
      <c r="O7606" s="212">
        <v>9629736.2139999997</v>
      </c>
      <c r="P7606" s="212">
        <v>9633625.6659999993</v>
      </c>
      <c r="Q7606" s="212">
        <v>9563186.2860000003</v>
      </c>
      <c r="R7606" s="212">
        <v>10064309.352</v>
      </c>
      <c r="S7606" s="212">
        <v>11413186.998</v>
      </c>
      <c r="T7606" s="212">
        <v>11556894.191</v>
      </c>
      <c r="U7606" s="212">
        <v>13166773.395</v>
      </c>
    </row>
    <row r="7607" spans="1:21" x14ac:dyDescent="0.25">
      <c r="A7607" s="57" t="s">
        <v>2285</v>
      </c>
      <c r="B7607" s="57" t="s">
        <v>6035</v>
      </c>
      <c r="C7607" s="212">
        <v>584551.05500000005</v>
      </c>
      <c r="D7607" s="212">
        <v>638307.53300000005</v>
      </c>
      <c r="E7607" s="212">
        <v>639342.16299999994</v>
      </c>
      <c r="F7607" s="212">
        <v>612714.27800000005</v>
      </c>
      <c r="G7607" s="212">
        <v>613437.85800000001</v>
      </c>
      <c r="H7607" s="212">
        <v>628686.02300000004</v>
      </c>
      <c r="I7607" s="212">
        <v>652682.03500000003</v>
      </c>
      <c r="J7607" s="212">
        <v>625529.45200000005</v>
      </c>
      <c r="K7607" s="212">
        <v>698622.23899999994</v>
      </c>
      <c r="L7607" s="212">
        <v>824815.57799999998</v>
      </c>
      <c r="M7607" s="212">
        <v>1139693.213</v>
      </c>
      <c r="N7607" s="212">
        <v>1290997.7990000001</v>
      </c>
      <c r="O7607" s="212">
        <v>1646341.7720000001</v>
      </c>
      <c r="P7607" s="212">
        <v>2016700.425</v>
      </c>
      <c r="Q7607" s="212">
        <v>1397751.0789999999</v>
      </c>
      <c r="R7607" s="212">
        <v>1771652.841</v>
      </c>
      <c r="S7607" s="212">
        <v>2012416.6170000001</v>
      </c>
      <c r="T7607" s="212">
        <v>2053016.1040000001</v>
      </c>
      <c r="U7607" s="212">
        <v>1947672.93</v>
      </c>
    </row>
    <row r="7608" spans="1:21" x14ac:dyDescent="0.25">
      <c r="A7608" s="57" t="s">
        <v>1908</v>
      </c>
      <c r="B7608" s="57" t="s">
        <v>6042</v>
      </c>
      <c r="C7608" s="212">
        <v>927210.77099999995</v>
      </c>
      <c r="D7608" s="212">
        <v>1299275.6359999999</v>
      </c>
      <c r="E7608" s="212">
        <v>1455484.7749999999</v>
      </c>
      <c r="F7608" s="212">
        <v>1289485.7339999999</v>
      </c>
      <c r="G7608" s="212">
        <v>1485005.9839999999</v>
      </c>
      <c r="H7608" s="212">
        <v>1617634.9939999999</v>
      </c>
      <c r="I7608" s="212">
        <v>1892243.787</v>
      </c>
      <c r="J7608" s="212">
        <v>1841681.692</v>
      </c>
      <c r="K7608" s="212">
        <v>2206542.824</v>
      </c>
      <c r="L7608" s="212">
        <v>3858342.2319999998</v>
      </c>
      <c r="M7608" s="212">
        <v>3780755.9670000002</v>
      </c>
      <c r="N7608" s="212">
        <v>3189980.5010000002</v>
      </c>
      <c r="O7608" s="212">
        <v>4367123.7170000002</v>
      </c>
      <c r="P7608" s="212">
        <v>4069531.7990000001</v>
      </c>
      <c r="Q7608" s="212">
        <v>5613365.1720000003</v>
      </c>
      <c r="R7608" s="212">
        <v>5267261.8720000004</v>
      </c>
      <c r="S7608" s="212">
        <v>7127003.5240000002</v>
      </c>
      <c r="T7608" s="212">
        <v>8167752.9019999998</v>
      </c>
      <c r="U7608" s="212">
        <v>8661340.9049999993</v>
      </c>
    </row>
    <row r="7609" spans="1:21" x14ac:dyDescent="0.25">
      <c r="A7609" s="57" t="s">
        <v>597</v>
      </c>
      <c r="B7609" s="57" t="s">
        <v>6050</v>
      </c>
      <c r="C7609" s="212">
        <v>749593.83400000003</v>
      </c>
      <c r="D7609" s="212">
        <v>743413.60199999996</v>
      </c>
      <c r="E7609" s="212">
        <v>738648.66</v>
      </c>
      <c r="F7609" s="212">
        <v>875827.85800000001</v>
      </c>
      <c r="G7609" s="212">
        <v>921554.91700000002</v>
      </c>
      <c r="H7609" s="212">
        <v>667228.57499999995</v>
      </c>
      <c r="I7609" s="212">
        <v>742619.34400000004</v>
      </c>
      <c r="J7609" s="212">
        <v>890175.37300000002</v>
      </c>
      <c r="K7609" s="212">
        <v>802844.36699999997</v>
      </c>
      <c r="L7609" s="212">
        <v>814992.25100000005</v>
      </c>
      <c r="M7609" s="212">
        <v>842942.86300000001</v>
      </c>
      <c r="N7609" s="212">
        <v>1040818.932</v>
      </c>
      <c r="O7609" s="212">
        <v>1223565.7</v>
      </c>
      <c r="P7609" s="212">
        <v>1691471.9609999999</v>
      </c>
      <c r="Q7609" s="212">
        <v>1035409.28</v>
      </c>
      <c r="R7609" s="212">
        <v>1191722.2849999999</v>
      </c>
      <c r="S7609" s="212">
        <v>1199853.3959999999</v>
      </c>
      <c r="T7609" s="212">
        <v>1045295.492</v>
      </c>
      <c r="U7609" s="212">
        <v>1064671.105</v>
      </c>
    </row>
    <row r="7610" spans="1:21" x14ac:dyDescent="0.25">
      <c r="A7610" s="57" t="s">
        <v>3561</v>
      </c>
      <c r="B7610" s="57" t="s">
        <v>6056</v>
      </c>
      <c r="C7610" s="212">
        <v>183068.033</v>
      </c>
      <c r="D7610" s="212">
        <v>193792.935</v>
      </c>
      <c r="E7610" s="212">
        <v>239836.67800000001</v>
      </c>
      <c r="F7610" s="212">
        <v>269320.44199999998</v>
      </c>
      <c r="G7610" s="212">
        <v>294302.18699999998</v>
      </c>
      <c r="H7610" s="212">
        <v>357384.04200000002</v>
      </c>
      <c r="I7610" s="212">
        <v>427294.96100000001</v>
      </c>
      <c r="J7610" s="212">
        <v>482096.49400000001</v>
      </c>
      <c r="K7610" s="212">
        <v>533101.80299999996</v>
      </c>
      <c r="L7610" s="212">
        <v>740147.46400000004</v>
      </c>
      <c r="M7610" s="212">
        <v>687973.60900000005</v>
      </c>
      <c r="N7610" s="212">
        <v>743457.07</v>
      </c>
      <c r="O7610" s="212">
        <v>701074.94799999997</v>
      </c>
      <c r="P7610" s="212">
        <v>608093.02800000005</v>
      </c>
      <c r="Q7610" s="212">
        <v>665774.74300000002</v>
      </c>
      <c r="R7610" s="212">
        <v>763306.39800000004</v>
      </c>
      <c r="S7610" s="212">
        <v>680285.85499999998</v>
      </c>
      <c r="T7610" s="212">
        <v>799022.402</v>
      </c>
      <c r="U7610" s="212">
        <v>940487.58600000001</v>
      </c>
    </row>
    <row r="7611" spans="1:21" x14ac:dyDescent="0.25">
      <c r="A7611" s="57" t="s">
        <v>4174</v>
      </c>
      <c r="B7611" s="57" t="s">
        <v>6064</v>
      </c>
      <c r="C7611" s="212">
        <v>58583.620999999999</v>
      </c>
      <c r="D7611" s="212">
        <v>57880.385999999999</v>
      </c>
      <c r="E7611" s="212">
        <v>62170.33</v>
      </c>
      <c r="F7611" s="212">
        <v>51328.290999999997</v>
      </c>
      <c r="G7611" s="212">
        <v>40321.936999999998</v>
      </c>
      <c r="H7611" s="212">
        <v>41497.152000000002</v>
      </c>
      <c r="I7611" s="212">
        <v>42090.684000000001</v>
      </c>
      <c r="J7611" s="212">
        <v>39287.802000000003</v>
      </c>
      <c r="K7611" s="212">
        <v>31055.404999999999</v>
      </c>
      <c r="L7611" s="212">
        <v>35269.345000000001</v>
      </c>
      <c r="M7611" s="212">
        <v>37814.639000000003</v>
      </c>
      <c r="N7611" s="212">
        <v>43233.216999999997</v>
      </c>
      <c r="O7611" s="212">
        <v>47676.175000000003</v>
      </c>
      <c r="P7611" s="212">
        <v>61090.552000000003</v>
      </c>
      <c r="Q7611" s="212">
        <v>93564.175000000003</v>
      </c>
      <c r="R7611" s="212">
        <v>101319.001</v>
      </c>
      <c r="S7611" s="212">
        <v>161344.242</v>
      </c>
      <c r="T7611" s="212">
        <v>176494.77900000001</v>
      </c>
      <c r="U7611" s="212">
        <v>171470.42600000001</v>
      </c>
    </row>
    <row r="7612" spans="1:21" x14ac:dyDescent="0.25">
      <c r="A7612" s="57" t="s">
        <v>2042</v>
      </c>
      <c r="B7612" s="57" t="s">
        <v>6067</v>
      </c>
      <c r="C7612" s="212">
        <v>321715.03200000001</v>
      </c>
      <c r="D7612" s="212">
        <v>405860.11099999998</v>
      </c>
      <c r="E7612" s="212">
        <v>521450.04</v>
      </c>
      <c r="F7612" s="212">
        <v>584936.30099999998</v>
      </c>
      <c r="G7612" s="212">
        <v>627662.005</v>
      </c>
      <c r="H7612" s="212">
        <v>661270.87699999998</v>
      </c>
      <c r="I7612" s="212">
        <v>742559.52599999995</v>
      </c>
      <c r="J7612" s="212">
        <v>899579.10900000005</v>
      </c>
      <c r="K7612" s="212">
        <v>1180553.8840000001</v>
      </c>
      <c r="L7612" s="212">
        <v>1482003.2450000001</v>
      </c>
      <c r="M7612" s="212">
        <v>2016156.5260000001</v>
      </c>
      <c r="N7612" s="212">
        <v>2296665.7069999999</v>
      </c>
      <c r="O7612" s="212">
        <v>2602570.6460000002</v>
      </c>
      <c r="P7612" s="212">
        <v>3129496.7259999998</v>
      </c>
      <c r="Q7612" s="212">
        <v>2813889.3229999999</v>
      </c>
      <c r="R7612" s="212">
        <v>2809162.9339999999</v>
      </c>
      <c r="S7612" s="212">
        <v>3313499.605</v>
      </c>
      <c r="T7612" s="212">
        <v>3264368.5189999999</v>
      </c>
      <c r="U7612" s="212">
        <v>2136794.429</v>
      </c>
    </row>
    <row r="7613" spans="1:21" x14ac:dyDescent="0.25">
      <c r="A7613" s="57" t="s">
        <v>3885</v>
      </c>
      <c r="B7613" s="57" t="s">
        <v>6068</v>
      </c>
      <c r="C7613" s="212">
        <v>223221.24900000001</v>
      </c>
      <c r="D7613" s="212">
        <v>256280.46299999999</v>
      </c>
      <c r="E7613" s="212">
        <v>154727.217</v>
      </c>
      <c r="F7613" s="212">
        <v>128246.28</v>
      </c>
      <c r="G7613" s="212">
        <v>113066.50199999999</v>
      </c>
      <c r="H7613" s="212">
        <v>117933.88499999999</v>
      </c>
      <c r="I7613" s="212">
        <v>124650.397</v>
      </c>
      <c r="J7613" s="212">
        <v>115420.04399999999</v>
      </c>
      <c r="K7613" s="212">
        <v>135394.53400000001</v>
      </c>
      <c r="L7613" s="212">
        <v>86480.832999999999</v>
      </c>
      <c r="M7613" s="212">
        <v>79920.702999999994</v>
      </c>
      <c r="N7613" s="212">
        <v>107734.55</v>
      </c>
      <c r="O7613" s="212">
        <v>157163.193</v>
      </c>
      <c r="P7613" s="212">
        <v>170634.97700000001</v>
      </c>
      <c r="Q7613" s="212">
        <v>175078.367</v>
      </c>
      <c r="R7613" s="212">
        <v>201467.74</v>
      </c>
      <c r="S7613" s="212">
        <v>196519.33100000001</v>
      </c>
      <c r="T7613" s="212">
        <v>189591.75700000001</v>
      </c>
      <c r="U7613" s="212">
        <v>231766.073</v>
      </c>
    </row>
    <row r="7614" spans="1:21" x14ac:dyDescent="0.25">
      <c r="A7614" s="57" t="s">
        <v>2992</v>
      </c>
      <c r="B7614" s="57" t="s">
        <v>6069</v>
      </c>
      <c r="C7614" s="212">
        <v>380346.71100000001</v>
      </c>
      <c r="D7614" s="212">
        <v>455381.73300000001</v>
      </c>
      <c r="E7614" s="212">
        <v>529185.78200000001</v>
      </c>
      <c r="F7614" s="212">
        <v>666468.74600000004</v>
      </c>
      <c r="G7614" s="212">
        <v>664085.09100000001</v>
      </c>
      <c r="H7614" s="212">
        <v>618965.826</v>
      </c>
      <c r="I7614" s="212">
        <v>612474.277</v>
      </c>
      <c r="J7614" s="212">
        <v>682509.228</v>
      </c>
      <c r="K7614" s="212">
        <v>904323.76699999999</v>
      </c>
      <c r="L7614" s="212">
        <v>1276880.3230000001</v>
      </c>
      <c r="M7614" s="212">
        <v>1900618.713</v>
      </c>
      <c r="N7614" s="212">
        <v>1934780.5220000001</v>
      </c>
      <c r="O7614" s="212">
        <v>2237540.4369999999</v>
      </c>
      <c r="P7614" s="212">
        <v>2802848.1060000001</v>
      </c>
      <c r="Q7614" s="212">
        <v>3713214.6970000002</v>
      </c>
      <c r="R7614" s="212">
        <v>4815382.9220000003</v>
      </c>
      <c r="S7614" s="212">
        <v>5717396.8320000004</v>
      </c>
      <c r="T7614" s="212">
        <v>5414820.1799999997</v>
      </c>
      <c r="U7614" s="212">
        <v>4849877.5630000001</v>
      </c>
    </row>
    <row r="7615" spans="1:21" x14ac:dyDescent="0.25">
      <c r="A7615" s="57" t="s">
        <v>1645</v>
      </c>
      <c r="B7615" s="57" t="s">
        <v>6070</v>
      </c>
      <c r="C7615" s="212">
        <v>3387359.176</v>
      </c>
      <c r="D7615" s="212">
        <v>3601992.858</v>
      </c>
      <c r="E7615" s="212">
        <v>3578758.9360000002</v>
      </c>
      <c r="F7615" s="212">
        <v>3856420.2349999999</v>
      </c>
      <c r="G7615" s="212">
        <v>4565733.7620000001</v>
      </c>
      <c r="H7615" s="212">
        <v>5297569.1459999997</v>
      </c>
      <c r="I7615" s="212">
        <v>7003763.1179999998</v>
      </c>
      <c r="J7615" s="212">
        <v>8749699.9719999991</v>
      </c>
      <c r="K7615" s="212">
        <v>12905973.366</v>
      </c>
      <c r="L7615" s="212">
        <v>17755061.162</v>
      </c>
      <c r="M7615" s="212">
        <v>19748323.427999999</v>
      </c>
      <c r="N7615" s="212">
        <v>24446149.434999999</v>
      </c>
      <c r="O7615" s="212">
        <v>35323182.288000003</v>
      </c>
      <c r="P7615" s="212">
        <v>43608460.215999998</v>
      </c>
      <c r="Q7615" s="212">
        <v>47691268.344999999</v>
      </c>
      <c r="R7615" s="212">
        <v>53012702.546999998</v>
      </c>
      <c r="S7615" s="212">
        <v>60851021.299000002</v>
      </c>
      <c r="T7615" s="212">
        <v>68299305.666999996</v>
      </c>
      <c r="U7615" s="212">
        <v>82161388.967999995</v>
      </c>
    </row>
    <row r="7616" spans="1:21" x14ac:dyDescent="0.25">
      <c r="A7616" s="57" t="s">
        <v>1280</v>
      </c>
      <c r="B7616" s="57" t="s">
        <v>6071</v>
      </c>
      <c r="C7616" s="212">
        <v>1448162.7180000001</v>
      </c>
      <c r="D7616" s="212">
        <v>1623301.446</v>
      </c>
      <c r="E7616" s="212">
        <v>1929178.571</v>
      </c>
      <c r="F7616" s="212">
        <v>1977247.0530000001</v>
      </c>
      <c r="G7616" s="212">
        <v>2087523.943</v>
      </c>
      <c r="H7616" s="212">
        <v>2340838.5959999999</v>
      </c>
      <c r="I7616" s="212">
        <v>2805244.037</v>
      </c>
      <c r="J7616" s="212">
        <v>3306141.3149999999</v>
      </c>
      <c r="K7616" s="212">
        <v>4060619.602</v>
      </c>
      <c r="L7616" s="212">
        <v>4505202.4460000005</v>
      </c>
      <c r="M7616" s="212">
        <v>5198798.4110000003</v>
      </c>
      <c r="N7616" s="212">
        <v>6981108.8339999998</v>
      </c>
      <c r="O7616" s="212">
        <v>9147531.0739999991</v>
      </c>
      <c r="P7616" s="212">
        <v>10728188.414000001</v>
      </c>
      <c r="Q7616" s="212">
        <v>18519859.934</v>
      </c>
      <c r="R7616" s="212">
        <v>19671566.642999999</v>
      </c>
      <c r="S7616" s="212">
        <v>20861880.105</v>
      </c>
      <c r="T7616" s="212">
        <v>22273861.585000001</v>
      </c>
      <c r="U7616" s="212">
        <v>22556503.284000002</v>
      </c>
    </row>
    <row r="7617" spans="1:21" x14ac:dyDescent="0.25">
      <c r="A7617" s="57" t="s">
        <v>9979</v>
      </c>
      <c r="B7617" s="57" t="s">
        <v>9980</v>
      </c>
      <c r="C7617" s="212">
        <v>631278.50800000003</v>
      </c>
      <c r="D7617" s="212">
        <v>686845.74300000002</v>
      </c>
      <c r="E7617" s="212">
        <v>720480.576</v>
      </c>
      <c r="F7617" s="212">
        <v>685252.022</v>
      </c>
      <c r="G7617" s="212">
        <v>831971.14300000004</v>
      </c>
      <c r="H7617" s="212">
        <v>846359.20299999998</v>
      </c>
      <c r="I7617" s="212">
        <v>846302.34299999999</v>
      </c>
      <c r="J7617" s="212">
        <v>927090.59199999995</v>
      </c>
      <c r="K7617" s="212">
        <v>1095372.743</v>
      </c>
      <c r="L7617" s="212">
        <v>1272979.9029999999</v>
      </c>
      <c r="M7617" s="212">
        <v>1516349.9210000001</v>
      </c>
      <c r="N7617" s="212">
        <v>1560018.37</v>
      </c>
      <c r="O7617" s="212">
        <v>1476813.4580000001</v>
      </c>
      <c r="P7617" s="212">
        <v>1744568.9069999999</v>
      </c>
      <c r="Q7617" s="212">
        <v>1711852.392</v>
      </c>
      <c r="R7617" s="212">
        <v>1903774.324</v>
      </c>
      <c r="S7617" s="212">
        <v>2353187.787</v>
      </c>
      <c r="T7617" s="212">
        <v>2911694.2439999999</v>
      </c>
      <c r="U7617" s="212">
        <v>4034326.656</v>
      </c>
    </row>
    <row r="7618" spans="1:21" x14ac:dyDescent="0.25">
      <c r="A7618" s="57" t="s">
        <v>1364</v>
      </c>
      <c r="B7618" s="57" t="s">
        <v>6073</v>
      </c>
      <c r="C7618" s="212">
        <v>967293.48600000003</v>
      </c>
      <c r="D7618" s="212">
        <v>1141670.9339999999</v>
      </c>
      <c r="E7618" s="212">
        <v>1287767.7590000001</v>
      </c>
      <c r="F7618" s="212">
        <v>1349364.82</v>
      </c>
      <c r="G7618" s="212">
        <v>1398197.9720000001</v>
      </c>
      <c r="H7618" s="212">
        <v>1310242.9069999999</v>
      </c>
      <c r="I7618" s="212">
        <v>1257268.642</v>
      </c>
      <c r="J7618" s="212">
        <v>1626595.2450000001</v>
      </c>
      <c r="K7618" s="212">
        <v>2013187.55</v>
      </c>
      <c r="L7618" s="212">
        <v>2211628.2599999998</v>
      </c>
      <c r="M7618" s="212">
        <v>2245955.7179999999</v>
      </c>
      <c r="N7618" s="212">
        <v>2631955.9160000002</v>
      </c>
      <c r="O7618" s="212">
        <v>3126484.699</v>
      </c>
      <c r="P7618" s="212">
        <v>3657061.9249999998</v>
      </c>
      <c r="Q7618" s="212">
        <v>4182980.0649999999</v>
      </c>
      <c r="R7618" s="212">
        <v>4415486.648</v>
      </c>
      <c r="S7618" s="212">
        <v>4091824.0920000002</v>
      </c>
      <c r="T7618" s="212">
        <v>3977282.7239999999</v>
      </c>
      <c r="U7618" s="212">
        <v>4277878.807</v>
      </c>
    </row>
    <row r="7619" spans="1:21" x14ac:dyDescent="0.25">
      <c r="A7619" s="57" t="s">
        <v>2740</v>
      </c>
      <c r="B7619" s="57" t="s">
        <v>6074</v>
      </c>
      <c r="C7619" s="212">
        <v>229015.20600000001</v>
      </c>
      <c r="D7619" s="212">
        <v>246709.609</v>
      </c>
      <c r="E7619" s="212">
        <v>320531.64799999999</v>
      </c>
      <c r="F7619" s="212">
        <v>334500.766</v>
      </c>
      <c r="G7619" s="212">
        <v>346922.08799999999</v>
      </c>
      <c r="H7619" s="212">
        <v>157126.791</v>
      </c>
      <c r="I7619" s="212">
        <v>122904.193</v>
      </c>
      <c r="J7619" s="212">
        <v>114495.719</v>
      </c>
      <c r="K7619" s="212">
        <v>142540.45000000001</v>
      </c>
      <c r="L7619" s="212">
        <v>215251.92800000001</v>
      </c>
      <c r="M7619" s="212">
        <v>200537.56099999999</v>
      </c>
      <c r="N7619" s="212">
        <v>211633.56599999999</v>
      </c>
      <c r="O7619" s="212">
        <v>181048.56299999999</v>
      </c>
      <c r="P7619" s="212">
        <v>224814.41200000001</v>
      </c>
      <c r="Q7619" s="212">
        <v>249950.64199999999</v>
      </c>
      <c r="R7619" s="212">
        <v>286222.87800000003</v>
      </c>
      <c r="S7619" s="212">
        <v>240276.61499999999</v>
      </c>
      <c r="T7619" s="212">
        <v>206252.073</v>
      </c>
      <c r="U7619" s="212">
        <v>262493.26199999999</v>
      </c>
    </row>
    <row r="7620" spans="1:21" x14ac:dyDescent="0.25">
      <c r="A7620" s="57" t="s">
        <v>2432</v>
      </c>
      <c r="B7620" s="57" t="s">
        <v>6075</v>
      </c>
      <c r="C7620" s="212">
        <v>411913.505</v>
      </c>
      <c r="D7620" s="212">
        <v>506914.435</v>
      </c>
      <c r="E7620" s="212">
        <v>529199.201</v>
      </c>
      <c r="F7620" s="212">
        <v>392713.924</v>
      </c>
      <c r="G7620" s="212">
        <v>374193.66600000003</v>
      </c>
      <c r="H7620" s="212">
        <v>343430.48200000002</v>
      </c>
      <c r="I7620" s="212">
        <v>385245.92099999997</v>
      </c>
      <c r="J7620" s="212">
        <v>495784.50300000003</v>
      </c>
      <c r="K7620" s="212">
        <v>526828.51399999997</v>
      </c>
      <c r="L7620" s="212">
        <v>623308.35199999996</v>
      </c>
      <c r="M7620" s="212">
        <v>712593.14800000004</v>
      </c>
      <c r="N7620" s="212">
        <v>976306.56900000002</v>
      </c>
      <c r="O7620" s="212">
        <v>880477.86</v>
      </c>
      <c r="P7620" s="212">
        <v>960570.73100000003</v>
      </c>
      <c r="Q7620" s="212">
        <v>888053.21600000001</v>
      </c>
      <c r="R7620" s="212">
        <v>931190.30299999996</v>
      </c>
      <c r="S7620" s="212">
        <v>831133.25300000003</v>
      </c>
      <c r="T7620" s="212">
        <v>784322.93799999997</v>
      </c>
      <c r="U7620" s="212">
        <v>759942.07299999997</v>
      </c>
    </row>
    <row r="7621" spans="1:21" x14ac:dyDescent="0.25">
      <c r="A7621" s="57" t="s">
        <v>804</v>
      </c>
      <c r="B7621" s="57" t="s">
        <v>6077</v>
      </c>
      <c r="C7621" s="212">
        <v>268195.78600000002</v>
      </c>
      <c r="D7621" s="212">
        <v>280334.02500000002</v>
      </c>
      <c r="E7621" s="212">
        <v>385714.05300000001</v>
      </c>
      <c r="F7621" s="212">
        <v>335957.56300000002</v>
      </c>
      <c r="G7621" s="212">
        <v>276214.94</v>
      </c>
      <c r="H7621" s="212">
        <v>174236.89300000001</v>
      </c>
      <c r="I7621" s="212">
        <v>170548.25700000001</v>
      </c>
      <c r="J7621" s="212">
        <v>236069.59400000001</v>
      </c>
      <c r="K7621" s="212">
        <v>825447.83799999999</v>
      </c>
      <c r="L7621" s="212">
        <v>699866.04700000002</v>
      </c>
      <c r="M7621" s="212">
        <v>598770.14</v>
      </c>
      <c r="N7621" s="212">
        <v>962598.57</v>
      </c>
      <c r="O7621" s="212">
        <v>1093279.4890000001</v>
      </c>
      <c r="P7621" s="212">
        <v>993857.59400000004</v>
      </c>
      <c r="Q7621" s="212">
        <v>1005383.327</v>
      </c>
      <c r="R7621" s="212">
        <v>2015744.405</v>
      </c>
      <c r="S7621" s="212">
        <v>2701194.236</v>
      </c>
      <c r="T7621" s="212">
        <v>2634999.4419999998</v>
      </c>
      <c r="U7621" s="212">
        <v>3185607.5350000001</v>
      </c>
    </row>
    <row r="7622" spans="1:21" x14ac:dyDescent="0.25">
      <c r="A7622" s="57" t="s">
        <v>400</v>
      </c>
      <c r="B7622" s="57" t="s">
        <v>6079</v>
      </c>
      <c r="C7622" s="212">
        <v>1985006.459</v>
      </c>
      <c r="D7622" s="212">
        <v>2210612.483</v>
      </c>
      <c r="E7622" s="212">
        <v>2363927.6269999999</v>
      </c>
      <c r="F7622" s="212">
        <v>2800151.87</v>
      </c>
      <c r="G7622" s="212">
        <v>3111963.8160000001</v>
      </c>
      <c r="H7622" s="212">
        <v>2792785.895</v>
      </c>
      <c r="I7622" s="212">
        <v>3042438.1830000002</v>
      </c>
      <c r="J7622" s="212">
        <v>3103419.1490000002</v>
      </c>
      <c r="K7622" s="212">
        <v>3541202.6009999998</v>
      </c>
      <c r="L7622" s="212">
        <v>4059634.3420000002</v>
      </c>
      <c r="M7622" s="212">
        <v>4148151.0440000002</v>
      </c>
      <c r="N7622" s="212">
        <v>4595576.227</v>
      </c>
      <c r="O7622" s="212">
        <v>5509667.2850000001</v>
      </c>
      <c r="P7622" s="212">
        <v>6534857.5410000002</v>
      </c>
      <c r="Q7622" s="212">
        <v>4905437.5470000003</v>
      </c>
      <c r="R7622" s="212">
        <v>6374497.9950000001</v>
      </c>
      <c r="S7622" s="212">
        <v>7265236.6519999998</v>
      </c>
      <c r="T7622" s="212">
        <v>7509266.5209999997</v>
      </c>
      <c r="U7622" s="212">
        <v>8265997</v>
      </c>
    </row>
    <row r="7623" spans="1:21" x14ac:dyDescent="0.25">
      <c r="A7623" s="57" t="s">
        <v>1231</v>
      </c>
      <c r="B7623" s="57" t="s">
        <v>6080</v>
      </c>
      <c r="C7623" s="212">
        <v>1243203.6910000001</v>
      </c>
      <c r="D7623" s="212">
        <v>1395684.175</v>
      </c>
      <c r="E7623" s="212">
        <v>1443848.017</v>
      </c>
      <c r="F7623" s="212">
        <v>1487430.23</v>
      </c>
      <c r="G7623" s="212">
        <v>1520279.03</v>
      </c>
      <c r="H7623" s="212">
        <v>1584230.328</v>
      </c>
      <c r="I7623" s="212">
        <v>1669205.2209999999</v>
      </c>
      <c r="J7623" s="212">
        <v>2226551.0660000001</v>
      </c>
      <c r="K7623" s="212">
        <v>2761247.9559999998</v>
      </c>
      <c r="L7623" s="212">
        <v>2605677.4780000001</v>
      </c>
      <c r="M7623" s="212">
        <v>2736073.5460000001</v>
      </c>
      <c r="N7623" s="212">
        <v>3101617.8110000002</v>
      </c>
      <c r="O7623" s="212">
        <v>3507314.8659999999</v>
      </c>
      <c r="P7623" s="212">
        <v>3835893.1359999999</v>
      </c>
      <c r="Q7623" s="212">
        <v>3324182.3020000001</v>
      </c>
      <c r="R7623" s="212">
        <v>3197455.858</v>
      </c>
      <c r="S7623" s="212">
        <v>3579403.14</v>
      </c>
      <c r="T7623" s="212">
        <v>3434998.6129999999</v>
      </c>
      <c r="U7623" s="212">
        <v>3585114.4270000001</v>
      </c>
    </row>
    <row r="7624" spans="1:21" x14ac:dyDescent="0.25">
      <c r="A7624" s="57" t="s">
        <v>489</v>
      </c>
      <c r="B7624" s="57" t="s">
        <v>6081</v>
      </c>
      <c r="C7624" s="212">
        <v>3886928.085</v>
      </c>
      <c r="D7624" s="212">
        <v>4162928.98</v>
      </c>
      <c r="E7624" s="212">
        <v>4272436.6859999998</v>
      </c>
      <c r="F7624" s="212">
        <v>5598906.9460000005</v>
      </c>
      <c r="G7624" s="212">
        <v>5908337.125</v>
      </c>
      <c r="H7624" s="212">
        <v>6079198.0489999996</v>
      </c>
      <c r="I7624" s="212">
        <v>7205032.9179999996</v>
      </c>
      <c r="J7624" s="212">
        <v>7754133.4730000002</v>
      </c>
      <c r="K7624" s="212">
        <v>7809206.2460000003</v>
      </c>
      <c r="L7624" s="212">
        <v>8571574.7990000006</v>
      </c>
      <c r="M7624" s="212">
        <v>9417293.0040000007</v>
      </c>
      <c r="N7624" s="212">
        <v>9859180.6280000005</v>
      </c>
      <c r="O7624" s="212">
        <v>10668647.278999999</v>
      </c>
      <c r="P7624" s="212">
        <v>12446113.181</v>
      </c>
      <c r="Q7624" s="212">
        <v>13338197.239</v>
      </c>
      <c r="R7624" s="212">
        <v>15503550.874</v>
      </c>
      <c r="S7624" s="212">
        <v>16910841.418000001</v>
      </c>
      <c r="T7624" s="212">
        <v>15837039.289000001</v>
      </c>
      <c r="U7624" s="212">
        <v>14960011.575999999</v>
      </c>
    </row>
    <row r="7625" spans="1:21" x14ac:dyDescent="0.25">
      <c r="A7625" s="57" t="s">
        <v>3875</v>
      </c>
      <c r="B7625" s="57" t="s">
        <v>6083</v>
      </c>
      <c r="C7625" s="212">
        <v>772546.22</v>
      </c>
      <c r="D7625" s="212">
        <v>799865.47400000005</v>
      </c>
      <c r="E7625" s="212">
        <v>872068.60400000005</v>
      </c>
      <c r="F7625" s="212">
        <v>898632.96900000004</v>
      </c>
      <c r="G7625" s="212">
        <v>1171364.5970000001</v>
      </c>
      <c r="H7625" s="212">
        <v>1057091.6259999999</v>
      </c>
      <c r="I7625" s="212">
        <v>1244219.7660000001</v>
      </c>
      <c r="J7625" s="212">
        <v>1565335.0460000001</v>
      </c>
      <c r="K7625" s="212">
        <v>1785546.5330000001</v>
      </c>
      <c r="L7625" s="212">
        <v>2977984.9640000002</v>
      </c>
      <c r="M7625" s="212">
        <v>4031012.338</v>
      </c>
      <c r="N7625" s="212">
        <v>4299558.9369999999</v>
      </c>
      <c r="O7625" s="212">
        <v>4635838.0650000004</v>
      </c>
      <c r="P7625" s="212">
        <v>4853796.9709999999</v>
      </c>
      <c r="Q7625" s="212">
        <v>5560622.7779999999</v>
      </c>
      <c r="R7625" s="212">
        <v>6415070.8159999996</v>
      </c>
      <c r="S7625" s="212">
        <v>4896499.4759999998</v>
      </c>
      <c r="T7625" s="212">
        <v>5912140.6710000001</v>
      </c>
      <c r="U7625" s="212">
        <v>7014243.4850000003</v>
      </c>
    </row>
    <row r="7626" spans="1:21" x14ac:dyDescent="0.25">
      <c r="A7626" s="57" t="s">
        <v>1262</v>
      </c>
      <c r="B7626" s="57" t="s">
        <v>6084</v>
      </c>
      <c r="C7626" s="212">
        <v>3192994.2560000001</v>
      </c>
      <c r="D7626" s="212">
        <v>3846694.7179999999</v>
      </c>
      <c r="E7626" s="212">
        <v>4166135.74</v>
      </c>
      <c r="F7626" s="212">
        <v>4356909.7439999999</v>
      </c>
      <c r="G7626" s="212">
        <v>5385091.0499999998</v>
      </c>
      <c r="H7626" s="212">
        <v>5334327.54</v>
      </c>
      <c r="I7626" s="212">
        <v>6465376.1670000004</v>
      </c>
      <c r="J7626" s="212">
        <v>7728851.9079999998</v>
      </c>
      <c r="K7626" s="212">
        <v>8532883.6899999995</v>
      </c>
      <c r="L7626" s="212">
        <v>10025286.307</v>
      </c>
      <c r="M7626" s="212">
        <v>11123091.509</v>
      </c>
      <c r="N7626" s="212">
        <v>12183654.011</v>
      </c>
      <c r="O7626" s="212">
        <v>12571898.109999999</v>
      </c>
      <c r="P7626" s="212">
        <v>13933199.050000001</v>
      </c>
      <c r="Q7626" s="212">
        <v>14344571.801000001</v>
      </c>
      <c r="R7626" s="212">
        <v>13974364.385</v>
      </c>
      <c r="S7626" s="212">
        <v>17741617.719000001</v>
      </c>
      <c r="T7626" s="212">
        <v>17311268.714000002</v>
      </c>
      <c r="U7626" s="212">
        <v>20828770.870999999</v>
      </c>
    </row>
    <row r="7627" spans="1:21" x14ac:dyDescent="0.25">
      <c r="A7627" s="57" t="s">
        <v>631</v>
      </c>
      <c r="B7627" s="57" t="s">
        <v>6085</v>
      </c>
      <c r="C7627" s="212">
        <v>862144.44700000004</v>
      </c>
      <c r="D7627" s="212">
        <v>1057070.9550000001</v>
      </c>
      <c r="E7627" s="212">
        <v>1063418.0209999999</v>
      </c>
      <c r="F7627" s="212">
        <v>1046653.004</v>
      </c>
      <c r="G7627" s="212">
        <v>1268514.7819999999</v>
      </c>
      <c r="H7627" s="212">
        <v>1326641.9709999999</v>
      </c>
      <c r="I7627" s="212">
        <v>1536210.105</v>
      </c>
      <c r="J7627" s="212">
        <v>1712121.946</v>
      </c>
      <c r="K7627" s="212">
        <v>2014960.1810000001</v>
      </c>
      <c r="L7627" s="212">
        <v>2589920.5090000001</v>
      </c>
      <c r="M7627" s="212">
        <v>2921418.4369999999</v>
      </c>
      <c r="N7627" s="212">
        <v>2813938.9180000001</v>
      </c>
      <c r="O7627" s="212">
        <v>3004421.5279999999</v>
      </c>
      <c r="P7627" s="212">
        <v>3593387.26</v>
      </c>
      <c r="Q7627" s="212">
        <v>3248815.415</v>
      </c>
      <c r="R7627" s="212">
        <v>3322126.6940000001</v>
      </c>
      <c r="S7627" s="212">
        <v>4409020.7290000003</v>
      </c>
      <c r="T7627" s="212">
        <v>4073396.0060000001</v>
      </c>
      <c r="U7627" s="212">
        <v>3770702.7439999999</v>
      </c>
    </row>
    <row r="7628" spans="1:21" x14ac:dyDescent="0.25">
      <c r="A7628" s="57" t="s">
        <v>987</v>
      </c>
      <c r="B7628" s="57" t="s">
        <v>6086</v>
      </c>
      <c r="C7628" s="212">
        <v>1355966.9990000001</v>
      </c>
      <c r="D7628" s="212">
        <v>1386600.183</v>
      </c>
      <c r="E7628" s="212">
        <v>1581569.318</v>
      </c>
      <c r="F7628" s="212">
        <v>1516496.6939999999</v>
      </c>
      <c r="G7628" s="212">
        <v>1559481.06</v>
      </c>
      <c r="H7628" s="212">
        <v>1514672.855</v>
      </c>
      <c r="I7628" s="212">
        <v>1821445.385</v>
      </c>
      <c r="J7628" s="212">
        <v>1969783.554</v>
      </c>
      <c r="K7628" s="212">
        <v>2494122.4330000002</v>
      </c>
      <c r="L7628" s="212">
        <v>2667689.0929999999</v>
      </c>
      <c r="M7628" s="212">
        <v>2824848.503</v>
      </c>
      <c r="N7628" s="212">
        <v>3210878.6430000002</v>
      </c>
      <c r="O7628" s="212">
        <v>3695052.057</v>
      </c>
      <c r="P7628" s="212">
        <v>4277615.87</v>
      </c>
      <c r="Q7628" s="212">
        <v>4280293.4409999996</v>
      </c>
      <c r="R7628" s="212">
        <v>4371395.6270000003</v>
      </c>
      <c r="S7628" s="212">
        <v>4712462.8109999998</v>
      </c>
      <c r="T7628" s="212">
        <v>4733878.8169999998</v>
      </c>
      <c r="U7628" s="212">
        <v>4773270.1239999998</v>
      </c>
    </row>
    <row r="7629" spans="1:21" x14ac:dyDescent="0.25">
      <c r="A7629" s="57" t="s">
        <v>39</v>
      </c>
      <c r="B7629" s="57" t="s">
        <v>6087</v>
      </c>
      <c r="C7629" s="212">
        <v>29137245.541000001</v>
      </c>
      <c r="D7629" s="212">
        <v>32047303.000999998</v>
      </c>
      <c r="E7629" s="212">
        <v>36727160.659000002</v>
      </c>
      <c r="F7629" s="212">
        <v>44659075.009000003</v>
      </c>
      <c r="G7629" s="212">
        <v>50651468.403999999</v>
      </c>
      <c r="H7629" s="212">
        <v>53212048.873999998</v>
      </c>
      <c r="I7629" s="212">
        <v>71687238.919</v>
      </c>
      <c r="J7629" s="212">
        <v>96012493.072999999</v>
      </c>
      <c r="K7629" s="212">
        <v>117441362.16599999</v>
      </c>
      <c r="L7629" s="212">
        <v>146342827.72299999</v>
      </c>
      <c r="M7629" s="212">
        <v>161322829.56400001</v>
      </c>
      <c r="N7629" s="212">
        <v>187860677.02599999</v>
      </c>
      <c r="O7629" s="212">
        <v>220278036.01499999</v>
      </c>
      <c r="P7629" s="212">
        <v>241930853.37400001</v>
      </c>
      <c r="Q7629" s="212">
        <v>244775306.45500001</v>
      </c>
      <c r="R7629" s="212">
        <v>252534852.47999999</v>
      </c>
      <c r="S7629" s="212">
        <v>262030201.80599999</v>
      </c>
      <c r="T7629" s="212">
        <v>250100023.70199999</v>
      </c>
      <c r="U7629" s="212">
        <v>253513167.572</v>
      </c>
    </row>
    <row r="7630" spans="1:21" x14ac:dyDescent="0.25">
      <c r="A7630" s="57" t="s">
        <v>496</v>
      </c>
      <c r="B7630" s="57" t="s">
        <v>6088</v>
      </c>
      <c r="C7630" s="212">
        <v>1203699.7749999999</v>
      </c>
      <c r="D7630" s="212">
        <v>1228905.7420000001</v>
      </c>
      <c r="E7630" s="212">
        <v>1174605.895</v>
      </c>
      <c r="F7630" s="212">
        <v>1171924.7009999999</v>
      </c>
      <c r="G7630" s="212">
        <v>1129760.4269999999</v>
      </c>
      <c r="H7630" s="212">
        <v>1013979.374</v>
      </c>
      <c r="I7630" s="212">
        <v>1265546.645</v>
      </c>
      <c r="J7630" s="212">
        <v>1442648.0379999999</v>
      </c>
      <c r="K7630" s="212">
        <v>1594030.4569999999</v>
      </c>
      <c r="L7630" s="212">
        <v>1570274.5349999999</v>
      </c>
      <c r="M7630" s="212">
        <v>1788792.564</v>
      </c>
      <c r="N7630" s="212">
        <v>1891609.6880000001</v>
      </c>
      <c r="O7630" s="212">
        <v>2229353.051</v>
      </c>
      <c r="P7630" s="212">
        <v>2499003.9750000001</v>
      </c>
      <c r="Q7630" s="212">
        <v>2391201.852</v>
      </c>
      <c r="R7630" s="212">
        <v>2804293.5410000002</v>
      </c>
      <c r="S7630" s="212">
        <v>3004915.5150000001</v>
      </c>
      <c r="T7630" s="212">
        <v>2775267.5269999998</v>
      </c>
      <c r="U7630" s="212">
        <v>3114079.7659999998</v>
      </c>
    </row>
    <row r="7631" spans="1:21" x14ac:dyDescent="0.25">
      <c r="A7631" s="57" t="s">
        <v>662</v>
      </c>
      <c r="B7631" s="57" t="s">
        <v>6089</v>
      </c>
      <c r="C7631" s="212">
        <v>884446.55500000005</v>
      </c>
      <c r="D7631" s="212">
        <v>960315.96</v>
      </c>
      <c r="E7631" s="212">
        <v>1004538.22</v>
      </c>
      <c r="F7631" s="212">
        <v>1023132.727</v>
      </c>
      <c r="G7631" s="212">
        <v>1122101.611</v>
      </c>
      <c r="H7631" s="212">
        <v>1133406.9820000001</v>
      </c>
      <c r="I7631" s="212">
        <v>1227440.0390000001</v>
      </c>
      <c r="J7631" s="212">
        <v>1345968.45</v>
      </c>
      <c r="K7631" s="212">
        <v>1583037.5319999999</v>
      </c>
      <c r="L7631" s="212">
        <v>1816819.2549999999</v>
      </c>
      <c r="M7631" s="212">
        <v>2097488.824</v>
      </c>
      <c r="N7631" s="212">
        <v>2475540.0159999998</v>
      </c>
      <c r="O7631" s="212">
        <v>2693067.2239999999</v>
      </c>
      <c r="P7631" s="212">
        <v>3157534.2250000001</v>
      </c>
      <c r="Q7631" s="212">
        <v>2889342.01</v>
      </c>
      <c r="R7631" s="212">
        <v>3294143.0079999999</v>
      </c>
      <c r="S7631" s="212">
        <v>3824916.0010000002</v>
      </c>
      <c r="T7631" s="212">
        <v>3582933.54</v>
      </c>
      <c r="U7631" s="212">
        <v>3838888.5120000001</v>
      </c>
    </row>
    <row r="7632" spans="1:21" x14ac:dyDescent="0.25">
      <c r="A7632" s="57" t="s">
        <v>1215</v>
      </c>
      <c r="B7632" s="57" t="s">
        <v>6090</v>
      </c>
      <c r="C7632" s="212">
        <v>706465.83400000003</v>
      </c>
      <c r="D7632" s="212">
        <v>690912.14</v>
      </c>
      <c r="E7632" s="212">
        <v>694292.74100000004</v>
      </c>
      <c r="F7632" s="212">
        <v>778716.05799999996</v>
      </c>
      <c r="G7632" s="212">
        <v>724324.63199999998</v>
      </c>
      <c r="H7632" s="212">
        <v>843515.196</v>
      </c>
      <c r="I7632" s="212">
        <v>948978.57499999995</v>
      </c>
      <c r="J7632" s="212">
        <v>1058398.213</v>
      </c>
      <c r="K7632" s="212">
        <v>1185474.5530000001</v>
      </c>
      <c r="L7632" s="212">
        <v>1617763.97</v>
      </c>
      <c r="M7632" s="212">
        <v>1654388.6159999999</v>
      </c>
      <c r="N7632" s="212">
        <v>1896320.139</v>
      </c>
      <c r="O7632" s="212">
        <v>2140662.4739999999</v>
      </c>
      <c r="P7632" s="212">
        <v>2708690.9210000001</v>
      </c>
      <c r="Q7632" s="212">
        <v>3085442.5010000002</v>
      </c>
      <c r="R7632" s="212">
        <v>4192728.4049999998</v>
      </c>
      <c r="S7632" s="212">
        <v>3696037.0070000002</v>
      </c>
      <c r="T7632" s="212">
        <v>3844821.5410000002</v>
      </c>
      <c r="U7632" s="212">
        <v>4039677.5690000001</v>
      </c>
    </row>
    <row r="7633" spans="1:21" x14ac:dyDescent="0.25">
      <c r="A7633" s="57" t="s">
        <v>1961</v>
      </c>
      <c r="B7633" s="57" t="s">
        <v>6091</v>
      </c>
      <c r="C7633" s="212">
        <v>213169.50899999999</v>
      </c>
      <c r="D7633" s="212">
        <v>225338.1</v>
      </c>
      <c r="E7633" s="212">
        <v>228522.49400000001</v>
      </c>
      <c r="F7633" s="212">
        <v>272932.658</v>
      </c>
      <c r="G7633" s="212">
        <v>303503.33299999998</v>
      </c>
      <c r="H7633" s="212">
        <v>290297.77600000001</v>
      </c>
      <c r="I7633" s="212">
        <v>281701.15299999999</v>
      </c>
      <c r="J7633" s="212">
        <v>269231.05900000001</v>
      </c>
      <c r="K7633" s="212">
        <v>239149.04</v>
      </c>
      <c r="L7633" s="212">
        <v>235196.11199999999</v>
      </c>
      <c r="M7633" s="212">
        <v>265805.11499999999</v>
      </c>
      <c r="N7633" s="212">
        <v>273102.25300000003</v>
      </c>
      <c r="O7633" s="212">
        <v>312822.63500000001</v>
      </c>
      <c r="P7633" s="212">
        <v>332757.03000000003</v>
      </c>
      <c r="Q7633" s="212">
        <v>345033.04399999999</v>
      </c>
      <c r="R7633" s="212">
        <v>399943.93699999998</v>
      </c>
      <c r="S7633" s="212">
        <v>514260.30300000001</v>
      </c>
      <c r="T7633" s="212">
        <v>497858.99599999998</v>
      </c>
      <c r="U7633" s="212">
        <v>417408.41600000003</v>
      </c>
    </row>
    <row r="7634" spans="1:21" x14ac:dyDescent="0.25">
      <c r="A7634" s="57" t="s">
        <v>2674</v>
      </c>
      <c r="B7634" s="57" t="s">
        <v>6093</v>
      </c>
      <c r="C7634" s="212">
        <v>426713.69500000001</v>
      </c>
      <c r="D7634" s="212">
        <v>470807.43800000002</v>
      </c>
      <c r="E7634" s="212">
        <v>483893.12699999998</v>
      </c>
      <c r="F7634" s="212">
        <v>498155.24800000002</v>
      </c>
      <c r="G7634" s="212">
        <v>558297.14800000004</v>
      </c>
      <c r="H7634" s="212">
        <v>550456.95499999996</v>
      </c>
      <c r="I7634" s="212">
        <v>610160.20900000003</v>
      </c>
      <c r="J7634" s="212">
        <v>719040.43599999999</v>
      </c>
      <c r="K7634" s="212">
        <v>895408.46900000004</v>
      </c>
      <c r="L7634" s="212">
        <v>969725.89199999999</v>
      </c>
      <c r="M7634" s="212">
        <v>1082352.135</v>
      </c>
      <c r="N7634" s="212">
        <v>1162635.4550000001</v>
      </c>
      <c r="O7634" s="212">
        <v>1233013.68</v>
      </c>
      <c r="P7634" s="212">
        <v>1505520.9950000001</v>
      </c>
      <c r="Q7634" s="212">
        <v>1486704.362</v>
      </c>
      <c r="R7634" s="212">
        <v>1659883.7009999999</v>
      </c>
      <c r="S7634" s="212">
        <v>1879118.9820000001</v>
      </c>
      <c r="T7634" s="212">
        <v>1948173.8559999999</v>
      </c>
      <c r="U7634" s="212">
        <v>2048176.503</v>
      </c>
    </row>
    <row r="7635" spans="1:21" x14ac:dyDescent="0.25">
      <c r="A7635" s="57" t="s">
        <v>1943</v>
      </c>
      <c r="B7635" s="57" t="s">
        <v>6094</v>
      </c>
      <c r="C7635" s="212">
        <v>121295.92200000001</v>
      </c>
      <c r="D7635" s="212">
        <v>160790.804</v>
      </c>
      <c r="E7635" s="212">
        <v>121368.675</v>
      </c>
      <c r="F7635" s="212">
        <v>109865.766</v>
      </c>
      <c r="G7635" s="212">
        <v>72068.175000000003</v>
      </c>
      <c r="H7635" s="212">
        <v>69732.426000000007</v>
      </c>
      <c r="I7635" s="212">
        <v>74966.513999999996</v>
      </c>
      <c r="J7635" s="212">
        <v>77134.584000000003</v>
      </c>
      <c r="K7635" s="212">
        <v>84431.93</v>
      </c>
      <c r="L7635" s="212">
        <v>110864.26300000001</v>
      </c>
      <c r="M7635" s="212">
        <v>110634.02499999999</v>
      </c>
      <c r="N7635" s="212">
        <v>117948.054</v>
      </c>
      <c r="O7635" s="212">
        <v>144817.07199999999</v>
      </c>
      <c r="P7635" s="212">
        <v>177516.76500000001</v>
      </c>
      <c r="Q7635" s="212">
        <v>172137.77900000001</v>
      </c>
      <c r="R7635" s="212">
        <v>221786.32500000001</v>
      </c>
      <c r="S7635" s="212">
        <v>232612.25700000001</v>
      </c>
      <c r="T7635" s="212">
        <v>256922.54699999999</v>
      </c>
      <c r="U7635" s="212">
        <v>280295.75300000003</v>
      </c>
    </row>
    <row r="7636" spans="1:21" x14ac:dyDescent="0.25">
      <c r="A7636" s="57" t="s">
        <v>1333</v>
      </c>
      <c r="B7636" s="57" t="s">
        <v>6095</v>
      </c>
      <c r="C7636" s="212">
        <v>583820.62699999998</v>
      </c>
      <c r="D7636" s="212">
        <v>535454.19499999995</v>
      </c>
      <c r="E7636" s="212">
        <v>556562.46699999995</v>
      </c>
      <c r="F7636" s="212">
        <v>703822.44299999997</v>
      </c>
      <c r="G7636" s="212">
        <v>657472.723</v>
      </c>
      <c r="H7636" s="212">
        <v>662726.89899999998</v>
      </c>
      <c r="I7636" s="212">
        <v>850613.36199999996</v>
      </c>
      <c r="J7636" s="212">
        <v>973236.97699999996</v>
      </c>
      <c r="K7636" s="212">
        <v>1299451.3149999999</v>
      </c>
      <c r="L7636" s="212">
        <v>1696521.83</v>
      </c>
      <c r="M7636" s="212">
        <v>2076902.5689999999</v>
      </c>
      <c r="N7636" s="212">
        <v>2176406.372</v>
      </c>
      <c r="O7636" s="212">
        <v>2625907.7949999999</v>
      </c>
      <c r="P7636" s="212">
        <v>3538190.3590000002</v>
      </c>
      <c r="Q7636" s="212">
        <v>3548883.27</v>
      </c>
      <c r="R7636" s="212">
        <v>3054658.8330000001</v>
      </c>
      <c r="S7636" s="212">
        <v>3418223.46</v>
      </c>
      <c r="T7636" s="212">
        <v>3610188.69</v>
      </c>
      <c r="U7636" s="212">
        <v>3679335.8429999999</v>
      </c>
    </row>
    <row r="7637" spans="1:21" x14ac:dyDescent="0.25">
      <c r="A7637" s="57" t="s">
        <v>942</v>
      </c>
      <c r="B7637" s="57" t="s">
        <v>6098</v>
      </c>
      <c r="C7637" s="212">
        <v>129536.323</v>
      </c>
      <c r="D7637" s="212">
        <v>122105.045</v>
      </c>
      <c r="E7637" s="212">
        <v>106608.71</v>
      </c>
      <c r="F7637" s="212">
        <v>118721.327</v>
      </c>
      <c r="G7637" s="212">
        <v>125374.24</v>
      </c>
      <c r="H7637" s="212">
        <v>119064.27800000001</v>
      </c>
      <c r="I7637" s="212">
        <v>121896.288</v>
      </c>
      <c r="J7637" s="212">
        <v>155458.00399999999</v>
      </c>
      <c r="K7637" s="212">
        <v>175656.43299999999</v>
      </c>
      <c r="L7637" s="212">
        <v>220042.79800000001</v>
      </c>
      <c r="M7637" s="212">
        <v>256770.60800000001</v>
      </c>
      <c r="N7637" s="212">
        <v>283588.37599999999</v>
      </c>
      <c r="O7637" s="212">
        <v>372953.67800000001</v>
      </c>
      <c r="P7637" s="212">
        <v>625123.62899999996</v>
      </c>
      <c r="Q7637" s="212">
        <v>521846.55800000002</v>
      </c>
      <c r="R7637" s="212">
        <v>637898.23100000003</v>
      </c>
      <c r="S7637" s="212">
        <v>754259.39</v>
      </c>
      <c r="T7637" s="212">
        <v>760916.56799999997</v>
      </c>
      <c r="U7637" s="212">
        <v>886774.61300000001</v>
      </c>
    </row>
    <row r="7638" spans="1:21" x14ac:dyDescent="0.25">
      <c r="A7638" s="57" t="s">
        <v>306</v>
      </c>
      <c r="B7638" s="57" t="s">
        <v>6099</v>
      </c>
      <c r="C7638" s="212">
        <v>1891759.86</v>
      </c>
      <c r="D7638" s="212">
        <v>3088961.1839999999</v>
      </c>
      <c r="E7638" s="212">
        <v>2231582.662</v>
      </c>
      <c r="F7638" s="212">
        <v>1791276.2150000001</v>
      </c>
      <c r="G7638" s="212">
        <v>1610208.8019999999</v>
      </c>
      <c r="H7638" s="212">
        <v>2553256.0159999998</v>
      </c>
      <c r="I7638" s="212">
        <v>2466004.2489999998</v>
      </c>
      <c r="J7638" s="212">
        <v>2408505.304</v>
      </c>
      <c r="K7638" s="212">
        <v>3531740.477</v>
      </c>
      <c r="L7638" s="212">
        <v>4454253.5180000002</v>
      </c>
      <c r="M7638" s="212">
        <v>5745139.398</v>
      </c>
      <c r="N7638" s="212">
        <v>5957866.0420000004</v>
      </c>
      <c r="O7638" s="212">
        <v>9105911.8249999993</v>
      </c>
      <c r="P7638" s="212">
        <v>12501248.204</v>
      </c>
      <c r="Q7638" s="212">
        <v>8964535.0370000005</v>
      </c>
      <c r="R7638" s="212">
        <v>9745300.7970000003</v>
      </c>
      <c r="S7638" s="212">
        <v>13403974.545</v>
      </c>
      <c r="T7638" s="212">
        <v>14297496.380000001</v>
      </c>
      <c r="U7638" s="212">
        <v>12458137.692</v>
      </c>
    </row>
    <row r="7639" spans="1:21" x14ac:dyDescent="0.25">
      <c r="A7639" s="57" t="s">
        <v>1273</v>
      </c>
      <c r="B7639" s="57" t="s">
        <v>6100</v>
      </c>
      <c r="C7639" s="212">
        <v>384872.72</v>
      </c>
      <c r="D7639" s="212">
        <v>505669.36900000001</v>
      </c>
      <c r="E7639" s="212">
        <v>440873.93099999998</v>
      </c>
      <c r="F7639" s="212">
        <v>331894.21899999998</v>
      </c>
      <c r="G7639" s="212">
        <v>314156.79999999999</v>
      </c>
      <c r="H7639" s="212">
        <v>334782.95899999997</v>
      </c>
      <c r="I7639" s="212">
        <v>361052.70299999998</v>
      </c>
      <c r="J7639" s="212">
        <v>373494.429</v>
      </c>
      <c r="K7639" s="212">
        <v>482307.33399999997</v>
      </c>
      <c r="L7639" s="212">
        <v>677079.91099999996</v>
      </c>
      <c r="M7639" s="212">
        <v>711530.11600000004</v>
      </c>
      <c r="N7639" s="212">
        <v>726923.77300000004</v>
      </c>
      <c r="O7639" s="212">
        <v>1100765.378</v>
      </c>
      <c r="P7639" s="212">
        <v>2241080.537</v>
      </c>
      <c r="Q7639" s="212">
        <v>1217241.3189999999</v>
      </c>
      <c r="R7639" s="212">
        <v>1431008.94</v>
      </c>
      <c r="S7639" s="212">
        <v>2244268.4040000001</v>
      </c>
      <c r="T7639" s="212">
        <v>2430708.3849999998</v>
      </c>
      <c r="U7639" s="212">
        <v>2211858.5159999998</v>
      </c>
    </row>
    <row r="7640" spans="1:21" x14ac:dyDescent="0.25">
      <c r="A7640" s="57" t="s">
        <v>143</v>
      </c>
      <c r="B7640" s="57" t="s">
        <v>6102</v>
      </c>
      <c r="C7640" s="212">
        <v>363546.48499999999</v>
      </c>
      <c r="D7640" s="212">
        <v>955712.67299999995</v>
      </c>
      <c r="E7640" s="212">
        <v>698096.05500000005</v>
      </c>
      <c r="F7640" s="212">
        <v>681954.76300000004</v>
      </c>
      <c r="G7640" s="212">
        <v>571096.52599999995</v>
      </c>
      <c r="H7640" s="212">
        <v>727992.11800000002</v>
      </c>
      <c r="I7640" s="212">
        <v>771591.16</v>
      </c>
      <c r="J7640" s="212">
        <v>796340.446</v>
      </c>
      <c r="K7640" s="212">
        <v>965175.09499999997</v>
      </c>
      <c r="L7640" s="212">
        <v>1200479.03</v>
      </c>
      <c r="M7640" s="212">
        <v>1379602.953</v>
      </c>
      <c r="N7640" s="212">
        <v>1482081.787</v>
      </c>
      <c r="O7640" s="212">
        <v>1846514.1259999999</v>
      </c>
      <c r="P7640" s="212">
        <v>3056223.594</v>
      </c>
      <c r="Q7640" s="212">
        <v>2057128.4920000001</v>
      </c>
      <c r="R7640" s="212">
        <v>2418422.9380000001</v>
      </c>
      <c r="S7640" s="212">
        <v>3453138.7820000001</v>
      </c>
      <c r="T7640" s="212">
        <v>3514875.8050000002</v>
      </c>
      <c r="U7640" s="212">
        <v>3005561.0610000002</v>
      </c>
    </row>
    <row r="7641" spans="1:21" x14ac:dyDescent="0.25">
      <c r="A7641" s="57" t="s">
        <v>2246</v>
      </c>
      <c r="B7641" s="57" t="s">
        <v>6103</v>
      </c>
      <c r="C7641" s="212">
        <v>1027037.327</v>
      </c>
      <c r="D7641" s="212">
        <v>1019828.852</v>
      </c>
      <c r="E7641" s="212">
        <v>769521.90099999995</v>
      </c>
      <c r="F7641" s="212">
        <v>700571.77399999998</v>
      </c>
      <c r="G7641" s="212">
        <v>578280.73400000005</v>
      </c>
      <c r="H7641" s="212">
        <v>647693.53399999999</v>
      </c>
      <c r="I7641" s="212">
        <v>722198.57400000002</v>
      </c>
      <c r="J7641" s="212">
        <v>620662.27899999998</v>
      </c>
      <c r="K7641" s="212">
        <v>960438.35800000001</v>
      </c>
      <c r="L7641" s="212">
        <v>997729.4</v>
      </c>
      <c r="M7641" s="212">
        <v>1210509.747</v>
      </c>
      <c r="N7641" s="212">
        <v>1447340.828</v>
      </c>
      <c r="O7641" s="212">
        <v>1716030.912</v>
      </c>
      <c r="P7641" s="212">
        <v>3079192.7779999999</v>
      </c>
      <c r="Q7641" s="212">
        <v>1785072.798</v>
      </c>
      <c r="R7641" s="212">
        <v>2028235.304</v>
      </c>
      <c r="S7641" s="212">
        <v>2995474.148</v>
      </c>
      <c r="T7641" s="212">
        <v>2789511.5180000002</v>
      </c>
      <c r="U7641" s="212">
        <v>2715682.7710000002</v>
      </c>
    </row>
    <row r="7642" spans="1:21" x14ac:dyDescent="0.25">
      <c r="A7642" s="57" t="s">
        <v>2204</v>
      </c>
      <c r="B7642" s="57" t="s">
        <v>6104</v>
      </c>
      <c r="C7642" s="212">
        <v>67930.339000000007</v>
      </c>
      <c r="D7642" s="212">
        <v>72161.914000000004</v>
      </c>
      <c r="E7642" s="212">
        <v>71672.672999999995</v>
      </c>
      <c r="F7642" s="212">
        <v>70077.514999999999</v>
      </c>
      <c r="G7642" s="212">
        <v>78483.235000000001</v>
      </c>
      <c r="H7642" s="212">
        <v>56369.961000000003</v>
      </c>
      <c r="I7642" s="212">
        <v>52869.792999999998</v>
      </c>
      <c r="J7642" s="212">
        <v>47836.5</v>
      </c>
      <c r="K7642" s="212">
        <v>54776.25</v>
      </c>
      <c r="L7642" s="212">
        <v>63314.462</v>
      </c>
      <c r="M7642" s="212">
        <v>69922.807000000001</v>
      </c>
      <c r="N7642" s="212">
        <v>74594.527000000002</v>
      </c>
      <c r="O7642" s="212">
        <v>76820.680999999997</v>
      </c>
      <c r="P7642" s="212">
        <v>150944.06299999999</v>
      </c>
      <c r="Q7642" s="212">
        <v>137378.429</v>
      </c>
      <c r="R7642" s="212">
        <v>261459.49299999999</v>
      </c>
      <c r="S7642" s="212">
        <v>154591.91399999999</v>
      </c>
      <c r="T7642" s="212">
        <v>225888.01199999999</v>
      </c>
      <c r="U7642" s="212">
        <v>145183.85500000001</v>
      </c>
    </row>
    <row r="7643" spans="1:21" x14ac:dyDescent="0.25">
      <c r="A7643" s="57" t="s">
        <v>1703</v>
      </c>
      <c r="B7643" s="57" t="s">
        <v>6106</v>
      </c>
      <c r="C7643" s="212">
        <v>413218.75</v>
      </c>
      <c r="D7643" s="212">
        <v>505657.41700000002</v>
      </c>
      <c r="E7643" s="212">
        <v>433166.31</v>
      </c>
      <c r="F7643" s="212">
        <v>514122.82799999998</v>
      </c>
      <c r="G7643" s="212">
        <v>475005.42300000001</v>
      </c>
      <c r="H7643" s="212">
        <v>455915.93199999997</v>
      </c>
      <c r="I7643" s="212">
        <v>400879.89899999998</v>
      </c>
      <c r="J7643" s="212">
        <v>425028.34399999998</v>
      </c>
      <c r="K7643" s="212">
        <v>455791.16600000003</v>
      </c>
      <c r="L7643" s="212">
        <v>591157.36399999994</v>
      </c>
      <c r="M7643" s="212">
        <v>728409.80500000005</v>
      </c>
      <c r="N7643" s="212">
        <v>769808.88100000005</v>
      </c>
      <c r="O7643" s="212">
        <v>1447370.4029999999</v>
      </c>
      <c r="P7643" s="212">
        <v>3198058.4759999998</v>
      </c>
      <c r="Q7643" s="212">
        <v>1101988.797</v>
      </c>
      <c r="R7643" s="212">
        <v>1701022.5109999999</v>
      </c>
      <c r="S7643" s="212">
        <v>2527036.7119999998</v>
      </c>
      <c r="T7643" s="212">
        <v>2033783.2919999999</v>
      </c>
      <c r="U7643" s="212">
        <v>1888411.182</v>
      </c>
    </row>
    <row r="7644" spans="1:21" x14ac:dyDescent="0.25">
      <c r="A7644" s="57" t="s">
        <v>1522</v>
      </c>
      <c r="B7644" s="57" t="s">
        <v>6108</v>
      </c>
      <c r="C7644" s="212">
        <v>636697.48499999999</v>
      </c>
      <c r="D7644" s="212">
        <v>84455.758000000002</v>
      </c>
      <c r="E7644" s="212">
        <v>104697.929</v>
      </c>
      <c r="F7644" s="212">
        <v>105577.133</v>
      </c>
      <c r="G7644" s="212">
        <v>81417.990000000005</v>
      </c>
      <c r="H7644" s="212">
        <v>87117.701000000001</v>
      </c>
      <c r="I7644" s="212">
        <v>107075.34600000001</v>
      </c>
      <c r="J7644" s="212">
        <v>98611.925000000003</v>
      </c>
      <c r="K7644" s="212">
        <v>114145.245</v>
      </c>
      <c r="L7644" s="212">
        <v>107445.11199999999</v>
      </c>
      <c r="M7644" s="212">
        <v>137515.416</v>
      </c>
      <c r="N7644" s="212">
        <v>156732.66899999999</v>
      </c>
      <c r="O7644" s="212">
        <v>193371.13200000001</v>
      </c>
      <c r="P7644" s="212">
        <v>469881.52600000001</v>
      </c>
      <c r="Q7644" s="212">
        <v>307654.90000000002</v>
      </c>
      <c r="R7644" s="212">
        <v>325733.01899999997</v>
      </c>
      <c r="S7644" s="212">
        <v>384538.28100000002</v>
      </c>
      <c r="T7644" s="212">
        <v>396701.38900000002</v>
      </c>
      <c r="U7644" s="212">
        <v>332751.94900000002</v>
      </c>
    </row>
    <row r="7645" spans="1:21" x14ac:dyDescent="0.25">
      <c r="A7645" s="57" t="s">
        <v>1424</v>
      </c>
      <c r="B7645" s="57" t="s">
        <v>6110</v>
      </c>
      <c r="C7645" s="212">
        <v>92937.994999999995</v>
      </c>
      <c r="D7645" s="212">
        <v>43427.616000000002</v>
      </c>
      <c r="E7645" s="212">
        <v>45129.783000000003</v>
      </c>
      <c r="F7645" s="212">
        <v>73044.565000000002</v>
      </c>
      <c r="G7645" s="212">
        <v>83733.705000000002</v>
      </c>
      <c r="H7645" s="212">
        <v>63157.756000000001</v>
      </c>
      <c r="I7645" s="212">
        <v>46343.879000000001</v>
      </c>
      <c r="J7645" s="212">
        <v>73034.625</v>
      </c>
      <c r="K7645" s="212">
        <v>70911.335999999996</v>
      </c>
      <c r="L7645" s="212">
        <v>84087.252999999997</v>
      </c>
      <c r="M7645" s="212">
        <v>97802.372000000003</v>
      </c>
      <c r="N7645" s="212">
        <v>102383.65300000001</v>
      </c>
      <c r="O7645" s="212">
        <v>124060.732</v>
      </c>
      <c r="P7645" s="212">
        <v>196397.11</v>
      </c>
      <c r="Q7645" s="212">
        <v>166356.25</v>
      </c>
      <c r="R7645" s="212">
        <v>218239.03400000001</v>
      </c>
      <c r="S7645" s="212">
        <v>639853.54</v>
      </c>
      <c r="T7645" s="212">
        <v>461481.37900000002</v>
      </c>
      <c r="U7645" s="212">
        <v>424520.299</v>
      </c>
    </row>
    <row r="7646" spans="1:21" x14ac:dyDescent="0.25">
      <c r="A7646" s="57" t="s">
        <v>192</v>
      </c>
      <c r="B7646" s="57" t="s">
        <v>6111</v>
      </c>
      <c r="C7646" s="212">
        <v>1438108.13</v>
      </c>
      <c r="D7646" s="212">
        <v>1708255.9080000001</v>
      </c>
      <c r="E7646" s="212">
        <v>1735523.267</v>
      </c>
      <c r="F7646" s="212">
        <v>1617332.9979999999</v>
      </c>
      <c r="G7646" s="212">
        <v>1519653.121</v>
      </c>
      <c r="H7646" s="212">
        <v>1460402.412</v>
      </c>
      <c r="I7646" s="212">
        <v>1353986.2860000001</v>
      </c>
      <c r="J7646" s="212">
        <v>1625101.9410000001</v>
      </c>
      <c r="K7646" s="212">
        <v>1840171.175</v>
      </c>
      <c r="L7646" s="212">
        <v>2241726.4900000002</v>
      </c>
      <c r="M7646" s="212">
        <v>2334466.2850000001</v>
      </c>
      <c r="N7646" s="212">
        <v>2331793.9300000002</v>
      </c>
      <c r="O7646" s="212">
        <v>3198191.2439999999</v>
      </c>
      <c r="P7646" s="212">
        <v>6060502.7699999996</v>
      </c>
      <c r="Q7646" s="212">
        <v>3243493.949</v>
      </c>
      <c r="R7646" s="212">
        <v>4456130.426</v>
      </c>
      <c r="S7646" s="212">
        <v>5795218.1699999999</v>
      </c>
      <c r="T7646" s="212">
        <v>6035952.6670000004</v>
      </c>
      <c r="U7646" s="212">
        <v>6124183.6059999997</v>
      </c>
    </row>
    <row r="7647" spans="1:21" x14ac:dyDescent="0.25">
      <c r="A7647" s="57" t="s">
        <v>540</v>
      </c>
      <c r="B7647" s="57" t="s">
        <v>6115</v>
      </c>
      <c r="C7647" s="212">
        <v>115907.07799999999</v>
      </c>
      <c r="D7647" s="212">
        <v>172446.04800000001</v>
      </c>
      <c r="E7647" s="212">
        <v>103740.375</v>
      </c>
      <c r="F7647" s="212">
        <v>111737.29300000001</v>
      </c>
      <c r="G7647" s="212">
        <v>109662.704</v>
      </c>
      <c r="H7647" s="212">
        <v>116609.701</v>
      </c>
      <c r="I7647" s="212">
        <v>130793.077</v>
      </c>
      <c r="J7647" s="212">
        <v>149097.625</v>
      </c>
      <c r="K7647" s="212">
        <v>208548.541</v>
      </c>
      <c r="L7647" s="212">
        <v>329237.21799999999</v>
      </c>
      <c r="M7647" s="212">
        <v>412320.66200000001</v>
      </c>
      <c r="N7647" s="212">
        <v>396216.92</v>
      </c>
      <c r="O7647" s="212">
        <v>592466.46</v>
      </c>
      <c r="P7647" s="212">
        <v>850379.55700000003</v>
      </c>
      <c r="Q7647" s="212">
        <v>342473.61200000002</v>
      </c>
      <c r="R7647" s="212">
        <v>648074.89500000002</v>
      </c>
      <c r="S7647" s="212">
        <v>2389573.469</v>
      </c>
      <c r="T7647" s="212">
        <v>1260951.398</v>
      </c>
      <c r="U7647" s="212">
        <v>1410485.3540000001</v>
      </c>
    </row>
    <row r="7648" spans="1:21" x14ac:dyDescent="0.25">
      <c r="A7648" s="57" t="s">
        <v>211</v>
      </c>
      <c r="B7648" s="57" t="s">
        <v>6117</v>
      </c>
      <c r="C7648" s="212">
        <v>3593103.5520000001</v>
      </c>
      <c r="D7648" s="212">
        <v>3461297.5460000001</v>
      </c>
      <c r="E7648" s="212">
        <v>3519914.432</v>
      </c>
      <c r="F7648" s="212">
        <v>3730996.1549999998</v>
      </c>
      <c r="G7648" s="212">
        <v>3410779.372</v>
      </c>
      <c r="H7648" s="212">
        <v>483012.11599999998</v>
      </c>
      <c r="I7648" s="212">
        <v>476998.47100000002</v>
      </c>
      <c r="J7648" s="212">
        <v>489985.40899999999</v>
      </c>
      <c r="K7648" s="212">
        <v>596583.66700000002</v>
      </c>
      <c r="L7648" s="212">
        <v>742461.05</v>
      </c>
      <c r="M7648" s="212">
        <v>829660.19299999997</v>
      </c>
      <c r="N7648" s="212">
        <v>755763.70400000003</v>
      </c>
      <c r="O7648" s="212">
        <v>1169061.6669999999</v>
      </c>
      <c r="P7648" s="212">
        <v>2529531.7200000002</v>
      </c>
      <c r="Q7648" s="212">
        <v>1439872.7760000001</v>
      </c>
      <c r="R7648" s="212">
        <v>2084772.6710000001</v>
      </c>
      <c r="S7648" s="212">
        <v>2534324.798</v>
      </c>
      <c r="T7648" s="212">
        <v>2301656.4780000001</v>
      </c>
      <c r="U7648" s="212">
        <v>2202498.13</v>
      </c>
    </row>
    <row r="7649" spans="1:21" x14ac:dyDescent="0.25">
      <c r="A7649" s="57" t="s">
        <v>261</v>
      </c>
      <c r="B7649" s="57" t="s">
        <v>6122</v>
      </c>
      <c r="C7649" s="212">
        <v>246037.88800000001</v>
      </c>
      <c r="D7649" s="212">
        <v>283378.11599999998</v>
      </c>
      <c r="E7649" s="212">
        <v>273539.27100000001</v>
      </c>
      <c r="F7649" s="212">
        <v>246690.77100000001</v>
      </c>
      <c r="G7649" s="212">
        <v>241630.60800000001</v>
      </c>
      <c r="H7649" s="212">
        <v>246122.68</v>
      </c>
      <c r="I7649" s="212">
        <v>238128.177</v>
      </c>
      <c r="J7649" s="212">
        <v>252556.61900000001</v>
      </c>
      <c r="K7649" s="212">
        <v>281588.00199999998</v>
      </c>
      <c r="L7649" s="212">
        <v>318033.32</v>
      </c>
      <c r="M7649" s="212">
        <v>318636.717</v>
      </c>
      <c r="N7649" s="212">
        <v>342025.50699999998</v>
      </c>
      <c r="O7649" s="212">
        <v>352927.77399999998</v>
      </c>
      <c r="P7649" s="212">
        <v>363914.18400000001</v>
      </c>
      <c r="Q7649" s="212">
        <v>276360.39399999997</v>
      </c>
      <c r="R7649" s="212">
        <v>370448.29</v>
      </c>
      <c r="S7649" s="212">
        <v>350755.01500000001</v>
      </c>
      <c r="T7649" s="212">
        <v>340556.36499999999</v>
      </c>
      <c r="U7649" s="212">
        <v>349342.16600000003</v>
      </c>
    </row>
    <row r="7650" spans="1:21" x14ac:dyDescent="0.25">
      <c r="A7650" s="57" t="s">
        <v>3126</v>
      </c>
      <c r="B7650" s="57" t="s">
        <v>6123</v>
      </c>
      <c r="C7650" s="212">
        <v>262388.39299999998</v>
      </c>
      <c r="D7650" s="212">
        <v>298232.26500000001</v>
      </c>
      <c r="E7650" s="212">
        <v>338760.82500000001</v>
      </c>
      <c r="F7650" s="212">
        <v>310299.10100000002</v>
      </c>
      <c r="G7650" s="212">
        <v>295636.92</v>
      </c>
      <c r="H7650" s="212">
        <v>300917.52100000001</v>
      </c>
      <c r="I7650" s="212">
        <v>301054.29300000001</v>
      </c>
      <c r="J7650" s="212">
        <v>323414.337</v>
      </c>
      <c r="K7650" s="212">
        <v>383454.29</v>
      </c>
      <c r="L7650" s="212">
        <v>454395.26199999999</v>
      </c>
      <c r="M7650" s="212">
        <v>514761.136</v>
      </c>
      <c r="N7650" s="212">
        <v>507072.51</v>
      </c>
      <c r="O7650" s="212">
        <v>567740.10600000003</v>
      </c>
      <c r="P7650" s="212">
        <v>589366.00699999998</v>
      </c>
      <c r="Q7650" s="212">
        <v>614386.39099999995</v>
      </c>
      <c r="R7650" s="212">
        <v>793068.32400000002</v>
      </c>
      <c r="S7650" s="212">
        <v>1026117.78</v>
      </c>
      <c r="T7650" s="212">
        <v>987915.89099999995</v>
      </c>
      <c r="U7650" s="212">
        <v>960854.05200000003</v>
      </c>
    </row>
    <row r="7651" spans="1:21" x14ac:dyDescent="0.25">
      <c r="A7651" s="57" t="s">
        <v>2729</v>
      </c>
      <c r="B7651" s="57" t="s">
        <v>6124</v>
      </c>
      <c r="C7651" s="212">
        <v>647658.875</v>
      </c>
      <c r="D7651" s="212">
        <v>665385.36600000004</v>
      </c>
      <c r="E7651" s="212">
        <v>820547.647</v>
      </c>
      <c r="F7651" s="212">
        <v>873305.32900000003</v>
      </c>
      <c r="G7651" s="212">
        <v>761341.402</v>
      </c>
      <c r="H7651" s="212">
        <v>796025.54</v>
      </c>
      <c r="I7651" s="212">
        <v>694807.54399999999</v>
      </c>
      <c r="J7651" s="212">
        <v>702705.28500000003</v>
      </c>
      <c r="K7651" s="212">
        <v>756359.88699999999</v>
      </c>
      <c r="L7651" s="212">
        <v>745980.64</v>
      </c>
      <c r="M7651" s="212">
        <v>739432.69</v>
      </c>
      <c r="N7651" s="212">
        <v>721469.21200000006</v>
      </c>
      <c r="O7651" s="212">
        <v>741850.32200000004</v>
      </c>
      <c r="P7651" s="212">
        <v>796399.59499999997</v>
      </c>
      <c r="Q7651" s="212">
        <v>641989.98699999996</v>
      </c>
      <c r="R7651" s="212">
        <v>884499.31599999999</v>
      </c>
      <c r="S7651" s="212">
        <v>1007516.0060000001</v>
      </c>
      <c r="T7651" s="212">
        <v>1011850.6580000001</v>
      </c>
      <c r="U7651" s="212">
        <v>1082694.578</v>
      </c>
    </row>
    <row r="7652" spans="1:21" x14ac:dyDescent="0.25">
      <c r="A7652" s="57" t="s">
        <v>1623</v>
      </c>
      <c r="B7652" s="57" t="s">
        <v>6125</v>
      </c>
      <c r="C7652" s="212">
        <v>624006.35600000003</v>
      </c>
      <c r="D7652" s="212">
        <v>639937.69400000002</v>
      </c>
      <c r="E7652" s="212">
        <v>687362.86300000001</v>
      </c>
      <c r="F7652" s="212">
        <v>673408.549</v>
      </c>
      <c r="G7652" s="212">
        <v>624031.49100000004</v>
      </c>
      <c r="H7652" s="212">
        <v>598148.00600000005</v>
      </c>
      <c r="I7652" s="212">
        <v>499695.277</v>
      </c>
      <c r="J7652" s="212">
        <v>540030.07700000005</v>
      </c>
      <c r="K7652" s="212">
        <v>560822.42799999996</v>
      </c>
      <c r="L7652" s="212">
        <v>572969.71499999997</v>
      </c>
      <c r="M7652" s="212">
        <v>644398.27599999995</v>
      </c>
      <c r="N7652" s="212">
        <v>730334.26399999997</v>
      </c>
      <c r="O7652" s="212">
        <v>775667.65</v>
      </c>
      <c r="P7652" s="212">
        <v>801685.87</v>
      </c>
      <c r="Q7652" s="212">
        <v>782160.23400000005</v>
      </c>
      <c r="R7652" s="212">
        <v>958431.39899999998</v>
      </c>
      <c r="S7652" s="212">
        <v>911559.67799999996</v>
      </c>
      <c r="T7652" s="212">
        <v>834392.61100000003</v>
      </c>
      <c r="U7652" s="212">
        <v>960130.98300000001</v>
      </c>
    </row>
    <row r="7653" spans="1:21" x14ac:dyDescent="0.25">
      <c r="A7653" s="57" t="s">
        <v>2886</v>
      </c>
      <c r="B7653" s="57" t="s">
        <v>6126</v>
      </c>
      <c r="C7653" s="212">
        <v>189863.39799999999</v>
      </c>
      <c r="D7653" s="212">
        <v>181675.21299999999</v>
      </c>
      <c r="E7653" s="212">
        <v>213008.40400000001</v>
      </c>
      <c r="F7653" s="212">
        <v>197407.96100000001</v>
      </c>
      <c r="G7653" s="212">
        <v>209680.568</v>
      </c>
      <c r="H7653" s="212">
        <v>230561.196</v>
      </c>
      <c r="I7653" s="212">
        <v>203366.05499999999</v>
      </c>
      <c r="J7653" s="212">
        <v>204336.734</v>
      </c>
      <c r="K7653" s="212">
        <v>190996.986</v>
      </c>
      <c r="L7653" s="212">
        <v>214804.973</v>
      </c>
      <c r="M7653" s="212">
        <v>202080.10500000001</v>
      </c>
      <c r="N7653" s="212">
        <v>221852.087</v>
      </c>
      <c r="O7653" s="212">
        <v>214717.51800000001</v>
      </c>
      <c r="P7653" s="212">
        <v>224709.39600000001</v>
      </c>
      <c r="Q7653" s="212">
        <v>243446.29399999999</v>
      </c>
      <c r="R7653" s="212">
        <v>293963.53100000002</v>
      </c>
      <c r="S7653" s="212">
        <v>292678.533</v>
      </c>
      <c r="T7653" s="212">
        <v>279697.17099999997</v>
      </c>
      <c r="U7653" s="212">
        <v>287639.272</v>
      </c>
    </row>
    <row r="7654" spans="1:21" x14ac:dyDescent="0.25">
      <c r="A7654" s="57" t="s">
        <v>3345</v>
      </c>
      <c r="B7654" s="57" t="s">
        <v>6127</v>
      </c>
      <c r="C7654" s="212">
        <v>275647.79200000002</v>
      </c>
      <c r="D7654" s="212">
        <v>272312.99900000001</v>
      </c>
      <c r="E7654" s="212">
        <v>336596.32400000002</v>
      </c>
      <c r="F7654" s="212">
        <v>288451.05200000003</v>
      </c>
      <c r="G7654" s="212">
        <v>329472.01899999997</v>
      </c>
      <c r="H7654" s="212">
        <v>284857.57</v>
      </c>
      <c r="I7654" s="212">
        <v>242481.49799999999</v>
      </c>
      <c r="J7654" s="212">
        <v>216981.986</v>
      </c>
      <c r="K7654" s="212">
        <v>243754.864</v>
      </c>
      <c r="L7654" s="212">
        <v>240986.614</v>
      </c>
      <c r="M7654" s="212">
        <v>270816.94799999997</v>
      </c>
      <c r="N7654" s="212">
        <v>267168.32400000002</v>
      </c>
      <c r="O7654" s="212">
        <v>256715.34599999999</v>
      </c>
      <c r="P7654" s="212">
        <v>263356.48200000002</v>
      </c>
      <c r="Q7654" s="212">
        <v>292584.64899999998</v>
      </c>
      <c r="R7654" s="212">
        <v>393613.011</v>
      </c>
      <c r="S7654" s="212">
        <v>380369.88099999999</v>
      </c>
      <c r="T7654" s="212">
        <v>382971.02</v>
      </c>
      <c r="U7654" s="212">
        <v>404894.19300000003</v>
      </c>
    </row>
    <row r="7655" spans="1:21" x14ac:dyDescent="0.25">
      <c r="A7655" s="57" t="s">
        <v>1702</v>
      </c>
      <c r="B7655" s="57" t="s">
        <v>6128</v>
      </c>
      <c r="C7655" s="212">
        <v>457042.54</v>
      </c>
      <c r="D7655" s="212">
        <v>438594.81800000003</v>
      </c>
      <c r="E7655" s="212">
        <v>457212.84899999999</v>
      </c>
      <c r="F7655" s="212">
        <v>437281.15600000002</v>
      </c>
      <c r="G7655" s="212">
        <v>378056.45400000003</v>
      </c>
      <c r="H7655" s="212">
        <v>348860.255</v>
      </c>
      <c r="I7655" s="212">
        <v>306345.32900000003</v>
      </c>
      <c r="J7655" s="212">
        <v>369551.50199999998</v>
      </c>
      <c r="K7655" s="212">
        <v>355225.79800000001</v>
      </c>
      <c r="L7655" s="212">
        <v>388296.18800000002</v>
      </c>
      <c r="M7655" s="212">
        <v>391876.35499999998</v>
      </c>
      <c r="N7655" s="212">
        <v>356850.973</v>
      </c>
      <c r="O7655" s="212">
        <v>395464.17300000001</v>
      </c>
      <c r="P7655" s="212">
        <v>404321.08500000002</v>
      </c>
      <c r="Q7655" s="212">
        <v>292859.89600000001</v>
      </c>
      <c r="R7655" s="212">
        <v>368844.45</v>
      </c>
      <c r="S7655" s="212">
        <v>390996.68199999997</v>
      </c>
      <c r="T7655" s="212">
        <v>392651.179</v>
      </c>
      <c r="U7655" s="212">
        <v>450313.91100000002</v>
      </c>
    </row>
    <row r="7656" spans="1:21" x14ac:dyDescent="0.25">
      <c r="A7656" s="57" t="s">
        <v>2355</v>
      </c>
      <c r="B7656" s="57" t="s">
        <v>6129</v>
      </c>
      <c r="C7656" s="212">
        <v>732269.93599999999</v>
      </c>
      <c r="D7656" s="212">
        <v>809949.62800000003</v>
      </c>
      <c r="E7656" s="212">
        <v>935601.94499999995</v>
      </c>
      <c r="F7656" s="212">
        <v>927512.53200000001</v>
      </c>
      <c r="G7656" s="212">
        <v>785283.79200000002</v>
      </c>
      <c r="H7656" s="212">
        <v>729351.54</v>
      </c>
      <c r="I7656" s="212">
        <v>704366.52099999995</v>
      </c>
      <c r="J7656" s="212">
        <v>741642.04099999997</v>
      </c>
      <c r="K7656" s="212">
        <v>773961.47199999995</v>
      </c>
      <c r="L7656" s="212">
        <v>784123.87300000002</v>
      </c>
      <c r="M7656" s="212">
        <v>785812.93</v>
      </c>
      <c r="N7656" s="212">
        <v>892647.15399999998</v>
      </c>
      <c r="O7656" s="212">
        <v>1103625.909</v>
      </c>
      <c r="P7656" s="212">
        <v>1157897.513</v>
      </c>
      <c r="Q7656" s="212">
        <v>1115175.6510000001</v>
      </c>
      <c r="R7656" s="212">
        <v>1246194.5079999999</v>
      </c>
      <c r="S7656" s="212">
        <v>1093620.936</v>
      </c>
      <c r="T7656" s="212">
        <v>1289329.936</v>
      </c>
      <c r="U7656" s="212">
        <v>1569532.5660000001</v>
      </c>
    </row>
    <row r="7657" spans="1:21" x14ac:dyDescent="0.25">
      <c r="A7657" s="57" t="s">
        <v>940</v>
      </c>
      <c r="B7657" s="57" t="s">
        <v>6130</v>
      </c>
      <c r="C7657" s="212">
        <v>2999755.395</v>
      </c>
      <c r="D7657" s="212">
        <v>2879605.4730000002</v>
      </c>
      <c r="E7657" s="212">
        <v>3114650.3840000001</v>
      </c>
      <c r="F7657" s="212">
        <v>3051056.4270000001</v>
      </c>
      <c r="G7657" s="212">
        <v>3008120.3760000002</v>
      </c>
      <c r="H7657" s="212">
        <v>2825337</v>
      </c>
      <c r="I7657" s="212">
        <v>2871887.9360000002</v>
      </c>
      <c r="J7657" s="212">
        <v>3147623.3050000002</v>
      </c>
      <c r="K7657" s="212">
        <v>3539939.5350000001</v>
      </c>
      <c r="L7657" s="212">
        <v>3952871.1030000001</v>
      </c>
      <c r="M7657" s="212">
        <v>3996155.0720000002</v>
      </c>
      <c r="N7657" s="212">
        <v>4352702.2180000003</v>
      </c>
      <c r="O7657" s="212">
        <v>4890509.5860000001</v>
      </c>
      <c r="P7657" s="212">
        <v>5276023.78</v>
      </c>
      <c r="Q7657" s="212">
        <v>4109120.5649999999</v>
      </c>
      <c r="R7657" s="212">
        <v>5153452.9989999998</v>
      </c>
      <c r="S7657" s="212">
        <v>5508021.6040000003</v>
      </c>
      <c r="T7657" s="212">
        <v>5023424.5180000002</v>
      </c>
      <c r="U7657" s="212">
        <v>5132931.9550000001</v>
      </c>
    </row>
    <row r="7658" spans="1:21" x14ac:dyDescent="0.25">
      <c r="A7658" s="57" t="s">
        <v>2824</v>
      </c>
      <c r="B7658" s="57" t="s">
        <v>6131</v>
      </c>
      <c r="C7658" s="212">
        <v>2364871.392</v>
      </c>
      <c r="D7658" s="212">
        <v>2549233.1490000002</v>
      </c>
      <c r="E7658" s="212">
        <v>2367854.9849999999</v>
      </c>
      <c r="F7658" s="212">
        <v>2063125.723</v>
      </c>
      <c r="G7658" s="212">
        <v>1937718.078</v>
      </c>
      <c r="H7658" s="212">
        <v>1927989.3659999999</v>
      </c>
      <c r="I7658" s="212">
        <v>1803824.29</v>
      </c>
      <c r="J7658" s="212">
        <v>1967943.808</v>
      </c>
      <c r="K7658" s="212">
        <v>2111174</v>
      </c>
      <c r="L7658" s="212">
        <v>2101210.2769999998</v>
      </c>
      <c r="M7658" s="212">
        <v>1979761.9609999999</v>
      </c>
      <c r="N7658" s="212">
        <v>2118708.0159999998</v>
      </c>
      <c r="O7658" s="212">
        <v>2149678.713</v>
      </c>
      <c r="P7658" s="212">
        <v>1812682.3289999999</v>
      </c>
      <c r="Q7658" s="212">
        <v>1033147.939</v>
      </c>
      <c r="R7658" s="212">
        <v>1226976.078</v>
      </c>
      <c r="S7658" s="212">
        <v>1275074.3529999999</v>
      </c>
      <c r="T7658" s="212">
        <v>1328477.578</v>
      </c>
      <c r="U7658" s="212">
        <v>1358811.3529999999</v>
      </c>
    </row>
    <row r="7659" spans="1:21" x14ac:dyDescent="0.25">
      <c r="A7659" s="57" t="s">
        <v>1971</v>
      </c>
      <c r="B7659" s="57" t="s">
        <v>6133</v>
      </c>
      <c r="C7659" s="212">
        <v>162373.397</v>
      </c>
      <c r="D7659" s="212">
        <v>159044.12100000001</v>
      </c>
      <c r="E7659" s="212">
        <v>192579.46900000001</v>
      </c>
      <c r="F7659" s="212">
        <v>180307.14799999999</v>
      </c>
      <c r="G7659" s="212">
        <v>178625.78700000001</v>
      </c>
      <c r="H7659" s="212">
        <v>172024.75099999999</v>
      </c>
      <c r="I7659" s="212">
        <v>161544.356</v>
      </c>
      <c r="J7659" s="212">
        <v>172133.25200000001</v>
      </c>
      <c r="K7659" s="212">
        <v>211250.003</v>
      </c>
      <c r="L7659" s="212">
        <v>229542.50399999999</v>
      </c>
      <c r="M7659" s="212">
        <v>199805.25200000001</v>
      </c>
      <c r="N7659" s="212">
        <v>197346.57699999999</v>
      </c>
      <c r="O7659" s="212">
        <v>220807.92499999999</v>
      </c>
      <c r="P7659" s="212">
        <v>236465.79800000001</v>
      </c>
      <c r="Q7659" s="212">
        <v>203526.75399999999</v>
      </c>
      <c r="R7659" s="212">
        <v>237106.10399999999</v>
      </c>
      <c r="S7659" s="212">
        <v>275773.18900000001</v>
      </c>
      <c r="T7659" s="212">
        <v>275652.603</v>
      </c>
      <c r="U7659" s="212">
        <v>356791.65299999999</v>
      </c>
    </row>
    <row r="7660" spans="1:21" x14ac:dyDescent="0.25">
      <c r="A7660" s="57" t="s">
        <v>9981</v>
      </c>
      <c r="B7660" s="57" t="s">
        <v>9982</v>
      </c>
      <c r="C7660" s="212">
        <v>3112318.18</v>
      </c>
      <c r="D7660" s="212">
        <v>2965993.3659999999</v>
      </c>
      <c r="E7660" s="212">
        <v>3155737.8309999998</v>
      </c>
      <c r="F7660" s="212">
        <v>3578251.247</v>
      </c>
      <c r="G7660" s="212">
        <v>3517735.91</v>
      </c>
      <c r="H7660" s="212">
        <v>3955118.9819999998</v>
      </c>
      <c r="I7660" s="212">
        <v>3805464.0269999998</v>
      </c>
      <c r="J7660" s="212">
        <v>4115074.7749999999</v>
      </c>
      <c r="K7660" s="212">
        <v>5007780.0669999998</v>
      </c>
      <c r="L7660" s="212">
        <v>5806441.4859999996</v>
      </c>
      <c r="M7660" s="212">
        <v>6102644.1569999997</v>
      </c>
      <c r="N7660" s="212">
        <v>6431155.2110000001</v>
      </c>
      <c r="O7660" s="212">
        <v>7008459.5140000004</v>
      </c>
      <c r="P7660" s="212">
        <v>6841179.2189999996</v>
      </c>
      <c r="Q7660" s="212">
        <v>6139153.5789999999</v>
      </c>
      <c r="R7660" s="212">
        <v>7966351.4910000004</v>
      </c>
      <c r="S7660" s="212">
        <v>10724450.290999999</v>
      </c>
      <c r="T7660" s="212">
        <v>10012594.134</v>
      </c>
      <c r="U7660" s="212">
        <v>9754397.3440000005</v>
      </c>
    </row>
    <row r="7661" spans="1:21" x14ac:dyDescent="0.25">
      <c r="A7661" s="57" t="s">
        <v>1005</v>
      </c>
      <c r="B7661" s="57" t="s">
        <v>6137</v>
      </c>
      <c r="C7661" s="212">
        <v>143131.41399999999</v>
      </c>
      <c r="D7661" s="212">
        <v>153174.75899999999</v>
      </c>
      <c r="E7661" s="212">
        <v>177588.82800000001</v>
      </c>
      <c r="F7661" s="212">
        <v>174051.70499999999</v>
      </c>
      <c r="G7661" s="212">
        <v>169860.58799999999</v>
      </c>
      <c r="H7661" s="212">
        <v>156324.976</v>
      </c>
      <c r="I7661" s="212">
        <v>137582.715</v>
      </c>
      <c r="J7661" s="212">
        <v>149201.43799999999</v>
      </c>
      <c r="K7661" s="212">
        <v>157512.47099999999</v>
      </c>
      <c r="L7661" s="212">
        <v>166733.946</v>
      </c>
      <c r="M7661" s="212">
        <v>201549.894</v>
      </c>
      <c r="N7661" s="212">
        <v>218559.193</v>
      </c>
      <c r="O7661" s="212">
        <v>236243.15299999999</v>
      </c>
      <c r="P7661" s="212">
        <v>261106.728</v>
      </c>
      <c r="Q7661" s="212">
        <v>182449.16200000001</v>
      </c>
      <c r="R7661" s="212">
        <v>254623.69500000001</v>
      </c>
      <c r="S7661" s="212">
        <v>255803.777</v>
      </c>
      <c r="T7661" s="212">
        <v>188815.084</v>
      </c>
      <c r="U7661" s="212">
        <v>164137.49</v>
      </c>
    </row>
    <row r="7662" spans="1:21" x14ac:dyDescent="0.25">
      <c r="A7662" s="57" t="s">
        <v>922</v>
      </c>
      <c r="B7662" s="57" t="s">
        <v>6142</v>
      </c>
      <c r="C7662" s="212">
        <v>899448.93400000001</v>
      </c>
      <c r="D7662" s="212">
        <v>935195.77</v>
      </c>
      <c r="E7662" s="212">
        <v>979995.21400000004</v>
      </c>
      <c r="F7662" s="212">
        <v>1079669.7220000001</v>
      </c>
      <c r="G7662" s="212">
        <v>1013316.827</v>
      </c>
      <c r="H7662" s="212">
        <v>1061636.821</v>
      </c>
      <c r="I7662" s="212">
        <v>1035600.708</v>
      </c>
      <c r="J7662" s="212">
        <v>1073296.4569999999</v>
      </c>
      <c r="K7662" s="212">
        <v>1261135.324</v>
      </c>
      <c r="L7662" s="212">
        <v>1503094.095</v>
      </c>
      <c r="M7662" s="212">
        <v>1629402.0419999999</v>
      </c>
      <c r="N7662" s="212">
        <v>1947816.774</v>
      </c>
      <c r="O7662" s="212">
        <v>2250476.801</v>
      </c>
      <c r="P7662" s="212">
        <v>2281574.784</v>
      </c>
      <c r="Q7662" s="212">
        <v>1929383.385</v>
      </c>
      <c r="R7662" s="212">
        <v>2436604.7319999998</v>
      </c>
      <c r="S7662" s="212">
        <v>2642832.202</v>
      </c>
      <c r="T7662" s="212">
        <v>2503198.5090000001</v>
      </c>
      <c r="U7662" s="212">
        <v>2541527.7969999998</v>
      </c>
    </row>
    <row r="7663" spans="1:21" x14ac:dyDescent="0.25">
      <c r="A7663" s="57" t="s">
        <v>1683</v>
      </c>
      <c r="B7663" s="57" t="s">
        <v>6145</v>
      </c>
      <c r="C7663" s="212">
        <v>146673.041</v>
      </c>
      <c r="D7663" s="212">
        <v>143335.34099999999</v>
      </c>
      <c r="E7663" s="212">
        <v>191847.37100000001</v>
      </c>
      <c r="F7663" s="212">
        <v>204557.973</v>
      </c>
      <c r="G7663" s="212">
        <v>244829.807</v>
      </c>
      <c r="H7663" s="212">
        <v>221949.56899999999</v>
      </c>
      <c r="I7663" s="212">
        <v>213523.196</v>
      </c>
      <c r="J7663" s="212">
        <v>234493.41500000001</v>
      </c>
      <c r="K7663" s="212">
        <v>302258.06</v>
      </c>
      <c r="L7663" s="212">
        <v>355124.973</v>
      </c>
      <c r="M7663" s="212">
        <v>390712.2</v>
      </c>
      <c r="N7663" s="212">
        <v>443203.446</v>
      </c>
      <c r="O7663" s="212">
        <v>547626.29399999999</v>
      </c>
      <c r="P7663" s="212">
        <v>612337.41</v>
      </c>
      <c r="Q7663" s="212">
        <v>464915.89600000001</v>
      </c>
      <c r="R7663" s="212">
        <v>524180.70899999997</v>
      </c>
      <c r="S7663" s="212">
        <v>615707.86199999996</v>
      </c>
      <c r="T7663" s="212">
        <v>589211.48400000005</v>
      </c>
      <c r="U7663" s="212">
        <v>698515.41700000002</v>
      </c>
    </row>
    <row r="7664" spans="1:21" x14ac:dyDescent="0.25">
      <c r="A7664" s="57" t="s">
        <v>2813</v>
      </c>
      <c r="B7664" s="57" t="s">
        <v>6146</v>
      </c>
      <c r="C7664" s="212">
        <v>228364.07</v>
      </c>
      <c r="D7664" s="212">
        <v>227376.39799999999</v>
      </c>
      <c r="E7664" s="212">
        <v>287118.533</v>
      </c>
      <c r="F7664" s="212">
        <v>304826.49200000003</v>
      </c>
      <c r="G7664" s="212">
        <v>322302.614</v>
      </c>
      <c r="H7664" s="212">
        <v>482263.25699999998</v>
      </c>
      <c r="I7664" s="212">
        <v>316893.80699999997</v>
      </c>
      <c r="J7664" s="212">
        <v>328755.7</v>
      </c>
      <c r="K7664" s="212">
        <v>401162.163</v>
      </c>
      <c r="L7664" s="212">
        <v>505809.85499999998</v>
      </c>
      <c r="M7664" s="212">
        <v>516435.22399999999</v>
      </c>
      <c r="N7664" s="212">
        <v>779057.54599999997</v>
      </c>
      <c r="O7664" s="212">
        <v>990192.06599999999</v>
      </c>
      <c r="P7664" s="212">
        <v>1166472.2120000001</v>
      </c>
      <c r="Q7664" s="212">
        <v>977529.35199999996</v>
      </c>
      <c r="R7664" s="212">
        <v>2016152.71</v>
      </c>
      <c r="S7664" s="212">
        <v>2718499.3590000002</v>
      </c>
      <c r="T7664" s="212">
        <v>2140472.3420000002</v>
      </c>
      <c r="U7664" s="212">
        <v>1869442.6740000001</v>
      </c>
    </row>
    <row r="7665" spans="1:21" x14ac:dyDescent="0.25">
      <c r="A7665" s="57" t="s">
        <v>824</v>
      </c>
      <c r="B7665" s="57" t="s">
        <v>6148</v>
      </c>
      <c r="C7665" s="212">
        <v>1039150.91</v>
      </c>
      <c r="D7665" s="212">
        <v>1099270.601</v>
      </c>
      <c r="E7665" s="212">
        <v>1179768.76</v>
      </c>
      <c r="F7665" s="212">
        <v>1184498.247</v>
      </c>
      <c r="G7665" s="212">
        <v>1168426.6200000001</v>
      </c>
      <c r="H7665" s="212">
        <v>1213891.575</v>
      </c>
      <c r="I7665" s="212">
        <v>1234632.0260000001</v>
      </c>
      <c r="J7665" s="212">
        <v>1328097.1869999999</v>
      </c>
      <c r="K7665" s="212">
        <v>1565954.9210000001</v>
      </c>
      <c r="L7665" s="212">
        <v>1812125.382</v>
      </c>
      <c r="M7665" s="212">
        <v>1984334.4909999999</v>
      </c>
      <c r="N7665" s="212">
        <v>2227489.284</v>
      </c>
      <c r="O7665" s="212">
        <v>2563730.6850000001</v>
      </c>
      <c r="P7665" s="212">
        <v>2676406.0249999999</v>
      </c>
      <c r="Q7665" s="212">
        <v>2211917.5499999998</v>
      </c>
      <c r="R7665" s="212">
        <v>2473976.2200000002</v>
      </c>
      <c r="S7665" s="212">
        <v>2790711.4339999999</v>
      </c>
      <c r="T7665" s="212">
        <v>2773130.452</v>
      </c>
      <c r="U7665" s="212">
        <v>2842912.4449999998</v>
      </c>
    </row>
    <row r="7666" spans="1:21" x14ac:dyDescent="0.25">
      <c r="A7666" s="57" t="s">
        <v>595</v>
      </c>
      <c r="B7666" s="57" t="s">
        <v>6149</v>
      </c>
      <c r="C7666" s="212">
        <v>1190697.155</v>
      </c>
      <c r="D7666" s="212">
        <v>1253480.8810000001</v>
      </c>
      <c r="E7666" s="212">
        <v>1274764.08</v>
      </c>
      <c r="F7666" s="212">
        <v>1258618.997</v>
      </c>
      <c r="G7666" s="212">
        <v>1300833.986</v>
      </c>
      <c r="H7666" s="212">
        <v>1415511.068</v>
      </c>
      <c r="I7666" s="212">
        <v>1430097.5160000001</v>
      </c>
      <c r="J7666" s="212">
        <v>1628875.057</v>
      </c>
      <c r="K7666" s="212">
        <v>1942268.5719999999</v>
      </c>
      <c r="L7666" s="212">
        <v>2301502.2859999998</v>
      </c>
      <c r="M7666" s="212">
        <v>2565957.4040000001</v>
      </c>
      <c r="N7666" s="212">
        <v>2844716.568</v>
      </c>
      <c r="O7666" s="212">
        <v>3223792.716</v>
      </c>
      <c r="P7666" s="212">
        <v>3679803.0159999998</v>
      </c>
      <c r="Q7666" s="212">
        <v>2900464.2829999998</v>
      </c>
      <c r="R7666" s="212">
        <v>3331989.9</v>
      </c>
      <c r="S7666" s="212">
        <v>3959311.8709999998</v>
      </c>
      <c r="T7666" s="212">
        <v>3941111.625</v>
      </c>
      <c r="U7666" s="212">
        <v>4100534.807</v>
      </c>
    </row>
    <row r="7667" spans="1:21" x14ac:dyDescent="0.25">
      <c r="A7667" s="57" t="s">
        <v>236</v>
      </c>
      <c r="B7667" s="57" t="s">
        <v>6150</v>
      </c>
      <c r="C7667" s="212">
        <v>2798456.7379999999</v>
      </c>
      <c r="D7667" s="212">
        <v>3028051.81</v>
      </c>
      <c r="E7667" s="212">
        <v>3011205.3870000001</v>
      </c>
      <c r="F7667" s="212">
        <v>2995133.4309999999</v>
      </c>
      <c r="G7667" s="212">
        <v>2988476.2940000002</v>
      </c>
      <c r="H7667" s="212">
        <v>3120737.0920000002</v>
      </c>
      <c r="I7667" s="212">
        <v>3126837.1779999998</v>
      </c>
      <c r="J7667" s="212">
        <v>3441511.4920000001</v>
      </c>
      <c r="K7667" s="212">
        <v>4117340.3119999999</v>
      </c>
      <c r="L7667" s="212">
        <v>4746397.53</v>
      </c>
      <c r="M7667" s="212">
        <v>5099444.7680000002</v>
      </c>
      <c r="N7667" s="212">
        <v>5489218.7259999998</v>
      </c>
      <c r="O7667" s="212">
        <v>6245012.4510000004</v>
      </c>
      <c r="P7667" s="212">
        <v>6865260.8289999999</v>
      </c>
      <c r="Q7667" s="212">
        <v>5682175.4029999999</v>
      </c>
      <c r="R7667" s="212">
        <v>6514134.7649999997</v>
      </c>
      <c r="S7667" s="212">
        <v>7388221.0640000002</v>
      </c>
      <c r="T7667" s="212">
        <v>7347281.7400000002</v>
      </c>
      <c r="U7667" s="212">
        <v>7334920.8899999997</v>
      </c>
    </row>
    <row r="7668" spans="1:21" x14ac:dyDescent="0.25">
      <c r="A7668" s="57" t="s">
        <v>428</v>
      </c>
      <c r="B7668" s="57" t="s">
        <v>6151</v>
      </c>
      <c r="C7668" s="212">
        <v>753799.53700000001</v>
      </c>
      <c r="D7668" s="212">
        <v>845891.06700000004</v>
      </c>
      <c r="E7668" s="212">
        <v>878653.18799999997</v>
      </c>
      <c r="F7668" s="212">
        <v>947090.68599999999</v>
      </c>
      <c r="G7668" s="212">
        <v>946182.62100000004</v>
      </c>
      <c r="H7668" s="212">
        <v>952762.28799999994</v>
      </c>
      <c r="I7668" s="212">
        <v>982773.73699999996</v>
      </c>
      <c r="J7668" s="212">
        <v>1120085.973</v>
      </c>
      <c r="K7668" s="212">
        <v>1383361.4539999999</v>
      </c>
      <c r="L7668" s="212">
        <v>1615860.2819999999</v>
      </c>
      <c r="M7668" s="212">
        <v>1826510.7609999999</v>
      </c>
      <c r="N7668" s="212">
        <v>2080913.327</v>
      </c>
      <c r="O7668" s="212">
        <v>2490543.0490000001</v>
      </c>
      <c r="P7668" s="212">
        <v>2639634.5260000001</v>
      </c>
      <c r="Q7668" s="212">
        <v>2326393.52</v>
      </c>
      <c r="R7668" s="212">
        <v>2622400.0449999999</v>
      </c>
      <c r="S7668" s="212">
        <v>3132536.4909999999</v>
      </c>
      <c r="T7668" s="212">
        <v>3169496.9339999999</v>
      </c>
      <c r="U7668" s="212">
        <v>3316154.1129999999</v>
      </c>
    </row>
    <row r="7669" spans="1:21" x14ac:dyDescent="0.25">
      <c r="A7669" s="57" t="s">
        <v>420</v>
      </c>
      <c r="B7669" s="57" t="s">
        <v>6152</v>
      </c>
      <c r="C7669" s="212">
        <v>824192.97199999995</v>
      </c>
      <c r="D7669" s="212">
        <v>847414.70900000003</v>
      </c>
      <c r="E7669" s="212">
        <v>902216.92299999995</v>
      </c>
      <c r="F7669" s="212">
        <v>884376.09900000005</v>
      </c>
      <c r="G7669" s="212">
        <v>881713.21699999995</v>
      </c>
      <c r="H7669" s="212">
        <v>920192.853</v>
      </c>
      <c r="I7669" s="212">
        <v>931968.77800000005</v>
      </c>
      <c r="J7669" s="212">
        <v>1040656.659</v>
      </c>
      <c r="K7669" s="212">
        <v>1258336.9920000001</v>
      </c>
      <c r="L7669" s="212">
        <v>1448182.399</v>
      </c>
      <c r="M7669" s="212">
        <v>1652621.452</v>
      </c>
      <c r="N7669" s="212">
        <v>1923344.4339999999</v>
      </c>
      <c r="O7669" s="212">
        <v>2434011.44</v>
      </c>
      <c r="P7669" s="212">
        <v>2613704.2050000001</v>
      </c>
      <c r="Q7669" s="212">
        <v>2128082.3059999999</v>
      </c>
      <c r="R7669" s="212">
        <v>2476971.3480000002</v>
      </c>
      <c r="S7669" s="212">
        <v>2760806.977</v>
      </c>
      <c r="T7669" s="212">
        <v>2801169.5129999998</v>
      </c>
      <c r="U7669" s="212">
        <v>2860893.0669999998</v>
      </c>
    </row>
    <row r="7670" spans="1:21" x14ac:dyDescent="0.25">
      <c r="A7670" s="57" t="s">
        <v>1391</v>
      </c>
      <c r="B7670" s="57" t="s">
        <v>6153</v>
      </c>
      <c r="C7670" s="212">
        <v>364012.88199999998</v>
      </c>
      <c r="D7670" s="212">
        <v>378646.59899999999</v>
      </c>
      <c r="E7670" s="212">
        <v>479282.20500000002</v>
      </c>
      <c r="F7670" s="212">
        <v>468587.75799999997</v>
      </c>
      <c r="G7670" s="212">
        <v>485638.42599999998</v>
      </c>
      <c r="H7670" s="212">
        <v>524939.67299999995</v>
      </c>
      <c r="I7670" s="212">
        <v>516768.51500000001</v>
      </c>
      <c r="J7670" s="212">
        <v>567286.72699999996</v>
      </c>
      <c r="K7670" s="212">
        <v>597141.66799999995</v>
      </c>
      <c r="L7670" s="212">
        <v>661608.52899999998</v>
      </c>
      <c r="M7670" s="212">
        <v>688963.54599999997</v>
      </c>
      <c r="N7670" s="212">
        <v>742271.67599999998</v>
      </c>
      <c r="O7670" s="212">
        <v>823221.57499999995</v>
      </c>
      <c r="P7670" s="212">
        <v>867179.12100000004</v>
      </c>
      <c r="Q7670" s="212">
        <v>703167.88</v>
      </c>
      <c r="R7670" s="212">
        <v>780067.22400000005</v>
      </c>
      <c r="S7670" s="212">
        <v>790281.02899999998</v>
      </c>
      <c r="T7670" s="212">
        <v>749146.20700000005</v>
      </c>
      <c r="U7670" s="212">
        <v>792567.16700000002</v>
      </c>
    </row>
    <row r="7671" spans="1:21" x14ac:dyDescent="0.25">
      <c r="A7671" s="57" t="s">
        <v>1713</v>
      </c>
      <c r="B7671" s="57" t="s">
        <v>6154</v>
      </c>
      <c r="C7671" s="212">
        <v>86258.142999999996</v>
      </c>
      <c r="D7671" s="212">
        <v>88052.725000000006</v>
      </c>
      <c r="E7671" s="212">
        <v>110036.705</v>
      </c>
      <c r="F7671" s="212">
        <v>97415.737999999998</v>
      </c>
      <c r="G7671" s="212">
        <v>104312.344</v>
      </c>
      <c r="H7671" s="212">
        <v>99715.097999999998</v>
      </c>
      <c r="I7671" s="212">
        <v>95087.611000000004</v>
      </c>
      <c r="J7671" s="212">
        <v>86615.16</v>
      </c>
      <c r="K7671" s="212">
        <v>98349.751000000004</v>
      </c>
      <c r="L7671" s="212">
        <v>138351.49600000001</v>
      </c>
      <c r="M7671" s="212">
        <v>141437.9</v>
      </c>
      <c r="N7671" s="212">
        <v>148909.481</v>
      </c>
      <c r="O7671" s="212">
        <v>185723.78400000001</v>
      </c>
      <c r="P7671" s="212">
        <v>207659.11900000001</v>
      </c>
      <c r="Q7671" s="212">
        <v>154994.807</v>
      </c>
      <c r="R7671" s="212">
        <v>167036.16</v>
      </c>
      <c r="S7671" s="212">
        <v>187211.76800000001</v>
      </c>
      <c r="T7671" s="212">
        <v>194105.95699999999</v>
      </c>
      <c r="U7671" s="212">
        <v>187821.70199999999</v>
      </c>
    </row>
    <row r="7672" spans="1:21" x14ac:dyDescent="0.25">
      <c r="A7672" s="57" t="s">
        <v>588</v>
      </c>
      <c r="B7672" s="57" t="s">
        <v>6156</v>
      </c>
      <c r="C7672" s="212">
        <v>428295.96</v>
      </c>
      <c r="D7672" s="212">
        <v>421896.66600000003</v>
      </c>
      <c r="E7672" s="212">
        <v>552002.42700000003</v>
      </c>
      <c r="F7672" s="212">
        <v>738206.74</v>
      </c>
      <c r="G7672" s="212">
        <v>941407.85400000005</v>
      </c>
      <c r="H7672" s="212">
        <v>1056546.79</v>
      </c>
      <c r="I7672" s="212">
        <v>1027516.602</v>
      </c>
      <c r="J7672" s="212">
        <v>1013146.123</v>
      </c>
      <c r="K7672" s="212">
        <v>962438.93500000006</v>
      </c>
      <c r="L7672" s="212">
        <v>1092894.5</v>
      </c>
      <c r="M7672" s="212">
        <v>1151586.49</v>
      </c>
      <c r="N7672" s="212">
        <v>1305471.798</v>
      </c>
      <c r="O7672" s="212">
        <v>1454468.6950000001</v>
      </c>
      <c r="P7672" s="212">
        <v>1466136.882</v>
      </c>
      <c r="Q7672" s="212">
        <v>1242278.405</v>
      </c>
      <c r="R7672" s="212">
        <v>1655622.287</v>
      </c>
      <c r="S7672" s="212">
        <v>1684268.9539999999</v>
      </c>
      <c r="T7672" s="212">
        <v>1565173.7109999999</v>
      </c>
      <c r="U7672" s="212">
        <v>1579526.7509999999</v>
      </c>
    </row>
    <row r="7673" spans="1:21" x14ac:dyDescent="0.25">
      <c r="A7673" s="57" t="s">
        <v>3300</v>
      </c>
      <c r="B7673" s="57" t="s">
        <v>6157</v>
      </c>
      <c r="C7673" s="212">
        <v>142369.95800000001</v>
      </c>
      <c r="D7673" s="212">
        <v>66448.251000000004</v>
      </c>
      <c r="E7673" s="212">
        <v>66759.173999999999</v>
      </c>
      <c r="F7673" s="212">
        <v>73696.822</v>
      </c>
      <c r="G7673" s="212">
        <v>72275.195999999996</v>
      </c>
      <c r="H7673" s="212">
        <v>87381.861999999994</v>
      </c>
      <c r="I7673" s="212">
        <v>98117.07</v>
      </c>
      <c r="J7673" s="212">
        <v>107601.24099999999</v>
      </c>
      <c r="K7673" s="212">
        <v>125043.81299999999</v>
      </c>
      <c r="L7673" s="212">
        <v>143325.13800000001</v>
      </c>
      <c r="M7673" s="212">
        <v>173832.33</v>
      </c>
      <c r="N7673" s="212">
        <v>172018.43599999999</v>
      </c>
      <c r="O7673" s="212">
        <v>184247.37599999999</v>
      </c>
      <c r="P7673" s="212">
        <v>169045.94099999999</v>
      </c>
      <c r="Q7673" s="212">
        <v>159539.44899999999</v>
      </c>
      <c r="R7673" s="212">
        <v>197856.038</v>
      </c>
      <c r="S7673" s="212">
        <v>218417.663</v>
      </c>
      <c r="T7673" s="212">
        <v>243235.59299999999</v>
      </c>
      <c r="U7673" s="212">
        <v>234882.31299999999</v>
      </c>
    </row>
    <row r="7674" spans="1:21" x14ac:dyDescent="0.25">
      <c r="A7674" s="57" t="s">
        <v>2257</v>
      </c>
      <c r="B7674" s="57" t="s">
        <v>6158</v>
      </c>
      <c r="C7674" s="212">
        <v>365063.23599999998</v>
      </c>
      <c r="D7674" s="212">
        <v>139691.70199999999</v>
      </c>
      <c r="E7674" s="212">
        <v>148620.97700000001</v>
      </c>
      <c r="F7674" s="212">
        <v>160742.93299999999</v>
      </c>
      <c r="G7674" s="212">
        <v>152893.875</v>
      </c>
      <c r="H7674" s="212">
        <v>153052.924</v>
      </c>
      <c r="I7674" s="212">
        <v>146756.22899999999</v>
      </c>
      <c r="J7674" s="212">
        <v>165550.52600000001</v>
      </c>
      <c r="K7674" s="212">
        <v>183645.98699999999</v>
      </c>
      <c r="L7674" s="212">
        <v>220502.39300000001</v>
      </c>
      <c r="M7674" s="212">
        <v>233030.573</v>
      </c>
      <c r="N7674" s="212">
        <v>227879.67999999999</v>
      </c>
      <c r="O7674" s="212">
        <v>248482.592</v>
      </c>
      <c r="P7674" s="212">
        <v>263721.78700000001</v>
      </c>
      <c r="Q7674" s="212">
        <v>251308.005</v>
      </c>
      <c r="R7674" s="212">
        <v>296157.71100000001</v>
      </c>
      <c r="S7674" s="212">
        <v>327854.45600000001</v>
      </c>
      <c r="T7674" s="212">
        <v>350569.97899999999</v>
      </c>
      <c r="U7674" s="212">
        <v>373909.55</v>
      </c>
    </row>
    <row r="7675" spans="1:21" x14ac:dyDescent="0.25">
      <c r="A7675" s="57" t="s">
        <v>820</v>
      </c>
      <c r="B7675" s="57" t="s">
        <v>6159</v>
      </c>
      <c r="C7675" s="212">
        <v>1215537.0660000001</v>
      </c>
      <c r="D7675" s="212">
        <v>1315943.0970000001</v>
      </c>
      <c r="E7675" s="212">
        <v>1443342.9909999999</v>
      </c>
      <c r="F7675" s="212">
        <v>1496972.6629999999</v>
      </c>
      <c r="G7675" s="212">
        <v>1602872.0719999999</v>
      </c>
      <c r="H7675" s="212">
        <v>1525873.1869999999</v>
      </c>
      <c r="I7675" s="212">
        <v>1580736.273</v>
      </c>
      <c r="J7675" s="212">
        <v>1747070.7409999999</v>
      </c>
      <c r="K7675" s="212">
        <v>2086026.318</v>
      </c>
      <c r="L7675" s="212">
        <v>2477397.9040000001</v>
      </c>
      <c r="M7675" s="212">
        <v>2877527.2850000001</v>
      </c>
      <c r="N7675" s="212">
        <v>3462633.4890000001</v>
      </c>
      <c r="O7675" s="212">
        <v>3991385.4640000002</v>
      </c>
      <c r="P7675" s="212">
        <v>4496981.0180000002</v>
      </c>
      <c r="Q7675" s="212">
        <v>3691171.17</v>
      </c>
      <c r="R7675" s="212">
        <v>4177844.1230000001</v>
      </c>
      <c r="S7675" s="212">
        <v>5125893.392</v>
      </c>
      <c r="T7675" s="212">
        <v>5191692.534</v>
      </c>
      <c r="U7675" s="212">
        <v>5737471.6330000004</v>
      </c>
    </row>
    <row r="7676" spans="1:21" x14ac:dyDescent="0.25">
      <c r="A7676" s="57" t="s">
        <v>609</v>
      </c>
      <c r="B7676" s="57" t="s">
        <v>6160</v>
      </c>
      <c r="C7676" s="212">
        <v>881667.49199999997</v>
      </c>
      <c r="D7676" s="212">
        <v>910603.18200000003</v>
      </c>
      <c r="E7676" s="212">
        <v>920584.42599999998</v>
      </c>
      <c r="F7676" s="212">
        <v>936743.72900000005</v>
      </c>
      <c r="G7676" s="212">
        <v>955852.52899999998</v>
      </c>
      <c r="H7676" s="212">
        <v>917359.29</v>
      </c>
      <c r="I7676" s="212">
        <v>896435.00600000005</v>
      </c>
      <c r="J7676" s="212">
        <v>970018.62100000004</v>
      </c>
      <c r="K7676" s="212">
        <v>1109970.5519999999</v>
      </c>
      <c r="L7676" s="212">
        <v>1364580.14</v>
      </c>
      <c r="M7676" s="212">
        <v>1492916.7720000001</v>
      </c>
      <c r="N7676" s="212">
        <v>1749559.202</v>
      </c>
      <c r="O7676" s="212">
        <v>2065625.3640000001</v>
      </c>
      <c r="P7676" s="212">
        <v>2272813.2390000001</v>
      </c>
      <c r="Q7676" s="212">
        <v>1806977.2</v>
      </c>
      <c r="R7676" s="212">
        <v>1880265.2420000001</v>
      </c>
      <c r="S7676" s="212">
        <v>2177909.4939999999</v>
      </c>
      <c r="T7676" s="212">
        <v>2023284.5819999999</v>
      </c>
      <c r="U7676" s="212">
        <v>1965329.6329999999</v>
      </c>
    </row>
    <row r="7677" spans="1:21" x14ac:dyDescent="0.25">
      <c r="A7677" s="57" t="s">
        <v>994</v>
      </c>
      <c r="B7677" s="57" t="s">
        <v>6161</v>
      </c>
      <c r="C7677" s="212">
        <v>458348.47200000001</v>
      </c>
      <c r="D7677" s="212">
        <v>495760.53600000002</v>
      </c>
      <c r="E7677" s="212">
        <v>688403.78</v>
      </c>
      <c r="F7677" s="212">
        <v>740742.75199999998</v>
      </c>
      <c r="G7677" s="212">
        <v>888887.03099999996</v>
      </c>
      <c r="H7677" s="212">
        <v>949282.33299999998</v>
      </c>
      <c r="I7677" s="212">
        <v>794551.71200000006</v>
      </c>
      <c r="J7677" s="212">
        <v>824171.45700000005</v>
      </c>
      <c r="K7677" s="212">
        <v>908418.64300000004</v>
      </c>
      <c r="L7677" s="212">
        <v>1104947.5859999999</v>
      </c>
      <c r="M7677" s="212">
        <v>1120556.5379999999</v>
      </c>
      <c r="N7677" s="212">
        <v>1058046.8049999999</v>
      </c>
      <c r="O7677" s="212">
        <v>1221610.706</v>
      </c>
      <c r="P7677" s="212">
        <v>1397681.1240000001</v>
      </c>
      <c r="Q7677" s="212">
        <v>1287659.898</v>
      </c>
      <c r="R7677" s="212">
        <v>1296432.6089999999</v>
      </c>
      <c r="S7677" s="212">
        <v>1450410.048</v>
      </c>
      <c r="T7677" s="212">
        <v>1493948.64</v>
      </c>
      <c r="U7677" s="212">
        <v>1536792.405</v>
      </c>
    </row>
    <row r="7678" spans="1:21" x14ac:dyDescent="0.25">
      <c r="A7678" s="57" t="s">
        <v>282</v>
      </c>
      <c r="B7678" s="57" t="s">
        <v>6162</v>
      </c>
      <c r="C7678" s="212">
        <v>1590802.456</v>
      </c>
      <c r="D7678" s="212">
        <v>1790060.73</v>
      </c>
      <c r="E7678" s="212">
        <v>2156225.9190000002</v>
      </c>
      <c r="F7678" s="212">
        <v>2297216.8229999999</v>
      </c>
      <c r="G7678" s="212">
        <v>2587604.9550000001</v>
      </c>
      <c r="H7678" s="212">
        <v>2538935.963</v>
      </c>
      <c r="I7678" s="212">
        <v>2566232.6170000001</v>
      </c>
      <c r="J7678" s="212">
        <v>2636164.0109999999</v>
      </c>
      <c r="K7678" s="212">
        <v>3146080.7340000002</v>
      </c>
      <c r="L7678" s="212">
        <v>3783096.628</v>
      </c>
      <c r="M7678" s="212">
        <v>4224843.6059999997</v>
      </c>
      <c r="N7678" s="212">
        <v>4352933.915</v>
      </c>
      <c r="O7678" s="212">
        <v>4642781.2529999996</v>
      </c>
      <c r="P7678" s="212">
        <v>4735076.6289999997</v>
      </c>
      <c r="Q7678" s="212">
        <v>4168869.5460000001</v>
      </c>
      <c r="R7678" s="212">
        <v>4678923.1840000004</v>
      </c>
      <c r="S7678" s="212">
        <v>5153197.9369999999</v>
      </c>
      <c r="T7678" s="212">
        <v>5131535.443</v>
      </c>
      <c r="U7678" s="212">
        <v>5640482.3849999998</v>
      </c>
    </row>
    <row r="7679" spans="1:21" x14ac:dyDescent="0.25">
      <c r="A7679" s="57" t="s">
        <v>370</v>
      </c>
      <c r="B7679" s="57" t="s">
        <v>6163</v>
      </c>
      <c r="C7679" s="212">
        <v>563036.00100000005</v>
      </c>
      <c r="D7679" s="212">
        <v>660174.04299999995</v>
      </c>
      <c r="E7679" s="212">
        <v>873957.875</v>
      </c>
      <c r="F7679" s="212">
        <v>894639.63800000004</v>
      </c>
      <c r="G7679" s="212">
        <v>1233327.388</v>
      </c>
      <c r="H7679" s="212">
        <v>1341980.9890000001</v>
      </c>
      <c r="I7679" s="212">
        <v>1099386.29</v>
      </c>
      <c r="J7679" s="212">
        <v>1373435.8119999999</v>
      </c>
      <c r="K7679" s="212">
        <v>1660845.496</v>
      </c>
      <c r="L7679" s="212">
        <v>1762954.686</v>
      </c>
      <c r="M7679" s="212">
        <v>2115504.8139999998</v>
      </c>
      <c r="N7679" s="212">
        <v>2461595.9</v>
      </c>
      <c r="O7679" s="212">
        <v>2629922.38</v>
      </c>
      <c r="P7679" s="212">
        <v>2970522.01</v>
      </c>
      <c r="Q7679" s="212">
        <v>2876151.71</v>
      </c>
      <c r="R7679" s="212">
        <v>3841485.111</v>
      </c>
      <c r="S7679" s="212">
        <v>5170687.8459999999</v>
      </c>
      <c r="T7679" s="212">
        <v>5620502.5350000001</v>
      </c>
      <c r="U7679" s="212">
        <v>6639331.6160000004</v>
      </c>
    </row>
    <row r="7680" spans="1:21" x14ac:dyDescent="0.25">
      <c r="A7680" s="57" t="s">
        <v>4175</v>
      </c>
      <c r="B7680" s="57" t="s">
        <v>6164</v>
      </c>
      <c r="C7680" s="212">
        <v>18117.291000000001</v>
      </c>
      <c r="D7680" s="212">
        <v>14622.199000000001</v>
      </c>
      <c r="E7680" s="212">
        <v>16092.394</v>
      </c>
      <c r="F7680" s="212">
        <v>21804.371999999999</v>
      </c>
      <c r="G7680" s="212">
        <v>22701.93</v>
      </c>
      <c r="H7680" s="212">
        <v>22669.81</v>
      </c>
      <c r="I7680" s="212">
        <v>21439.171999999999</v>
      </c>
      <c r="J7680" s="212">
        <v>25094.063999999998</v>
      </c>
      <c r="K7680" s="212">
        <v>35467.498</v>
      </c>
      <c r="L7680" s="212">
        <v>39894.934000000001</v>
      </c>
      <c r="M7680" s="212">
        <v>36696.383999999998</v>
      </c>
      <c r="N7680" s="212">
        <v>37848.375999999997</v>
      </c>
      <c r="O7680" s="212">
        <v>544.43299999999999</v>
      </c>
      <c r="P7680" s="212">
        <v>301.92500000000001</v>
      </c>
      <c r="Q7680" s="212">
        <v>309.89800000000002</v>
      </c>
      <c r="R7680" s="212">
        <v>16.678999999999998</v>
      </c>
      <c r="S7680" s="212">
        <v>237.86799999999999</v>
      </c>
      <c r="T7680" s="212">
        <v>236.59200000000001</v>
      </c>
      <c r="U7680" s="212">
        <v>601.54899999999998</v>
      </c>
    </row>
    <row r="7681" spans="1:21" x14ac:dyDescent="0.25">
      <c r="A7681" s="57" t="s">
        <v>1089</v>
      </c>
      <c r="B7681" s="57" t="s">
        <v>6165</v>
      </c>
      <c r="C7681" s="212">
        <v>115176.51700000001</v>
      </c>
      <c r="D7681" s="212">
        <v>103424.724</v>
      </c>
      <c r="E7681" s="212">
        <v>78920.485000000001</v>
      </c>
      <c r="F7681" s="212">
        <v>73598.585000000006</v>
      </c>
      <c r="G7681" s="212">
        <v>68194.063999999998</v>
      </c>
      <c r="H7681" s="212">
        <v>77754.384000000005</v>
      </c>
      <c r="I7681" s="212">
        <v>80158.97</v>
      </c>
      <c r="J7681" s="212">
        <v>116386.72199999999</v>
      </c>
      <c r="K7681" s="212">
        <v>160586.09299999999</v>
      </c>
      <c r="L7681" s="212">
        <v>147701.318</v>
      </c>
      <c r="M7681" s="212">
        <v>156348.62400000001</v>
      </c>
      <c r="N7681" s="212">
        <v>152436.12299999999</v>
      </c>
      <c r="O7681" s="212">
        <v>195151.864</v>
      </c>
      <c r="P7681" s="212">
        <v>203265.59700000001</v>
      </c>
      <c r="Q7681" s="212">
        <v>177933.07</v>
      </c>
      <c r="R7681" s="212">
        <v>230644.22399999999</v>
      </c>
      <c r="S7681" s="212">
        <v>357648.58899999998</v>
      </c>
      <c r="T7681" s="212">
        <v>346531.12800000003</v>
      </c>
      <c r="U7681" s="212">
        <v>329763.505</v>
      </c>
    </row>
    <row r="7682" spans="1:21" x14ac:dyDescent="0.25">
      <c r="A7682" s="57" t="s">
        <v>1276</v>
      </c>
      <c r="B7682" s="57" t="s">
        <v>6166</v>
      </c>
      <c r="C7682" s="212">
        <v>131938.12899999999</v>
      </c>
      <c r="D7682" s="212">
        <v>123165.42200000001</v>
      </c>
      <c r="E7682" s="212">
        <v>122601.037</v>
      </c>
      <c r="F7682" s="212">
        <v>109958.557</v>
      </c>
      <c r="G7682" s="212">
        <v>121218.045</v>
      </c>
      <c r="H7682" s="212">
        <v>125776.075</v>
      </c>
      <c r="I7682" s="212">
        <v>131002.17600000001</v>
      </c>
      <c r="J7682" s="212">
        <v>139167.68900000001</v>
      </c>
      <c r="K7682" s="212">
        <v>129193.66899999999</v>
      </c>
      <c r="L7682" s="212">
        <v>138220.239</v>
      </c>
      <c r="M7682" s="212">
        <v>180262.66699999999</v>
      </c>
      <c r="N7682" s="212">
        <v>208868.63500000001</v>
      </c>
      <c r="O7682" s="212">
        <v>273541.65600000002</v>
      </c>
      <c r="P7682" s="212">
        <v>304895.995</v>
      </c>
      <c r="Q7682" s="212">
        <v>300795.701</v>
      </c>
      <c r="R7682" s="212">
        <v>353057.00400000002</v>
      </c>
      <c r="S7682" s="212">
        <v>383232.54700000002</v>
      </c>
      <c r="T7682" s="212">
        <v>319046.08299999998</v>
      </c>
      <c r="U7682" s="212">
        <v>411712.65100000001</v>
      </c>
    </row>
    <row r="7683" spans="1:21" x14ac:dyDescent="0.25">
      <c r="A7683" s="57" t="s">
        <v>970</v>
      </c>
      <c r="B7683" s="57" t="s">
        <v>6167</v>
      </c>
      <c r="C7683" s="212">
        <v>61769.497000000003</v>
      </c>
      <c r="D7683" s="212">
        <v>72722.92</v>
      </c>
      <c r="E7683" s="212">
        <v>78534.86</v>
      </c>
      <c r="F7683" s="212">
        <v>64015.671000000002</v>
      </c>
      <c r="G7683" s="212">
        <v>66951.485000000001</v>
      </c>
      <c r="H7683" s="212">
        <v>80994.048999999999</v>
      </c>
      <c r="I7683" s="212">
        <v>78833.34</v>
      </c>
      <c r="J7683" s="212">
        <v>76858.182000000001</v>
      </c>
      <c r="K7683" s="212">
        <v>82372.092999999993</v>
      </c>
      <c r="L7683" s="212">
        <v>110300.194</v>
      </c>
      <c r="M7683" s="212">
        <v>141523.03099999999</v>
      </c>
      <c r="N7683" s="212">
        <v>108362.45299999999</v>
      </c>
      <c r="O7683" s="212">
        <v>161739.092</v>
      </c>
      <c r="P7683" s="212">
        <v>205681.73300000001</v>
      </c>
      <c r="Q7683" s="212">
        <v>176736.28200000001</v>
      </c>
      <c r="R7683" s="212">
        <v>220693.23499999999</v>
      </c>
      <c r="S7683" s="212">
        <v>238139.54199999999</v>
      </c>
      <c r="T7683" s="212">
        <v>257595.891</v>
      </c>
      <c r="U7683" s="212">
        <v>281635.00799999997</v>
      </c>
    </row>
    <row r="7684" spans="1:21" x14ac:dyDescent="0.25">
      <c r="A7684" s="57" t="s">
        <v>9572</v>
      </c>
      <c r="B7684" s="57" t="s">
        <v>9573</v>
      </c>
      <c r="C7684" s="212">
        <v>29335.812999999998</v>
      </c>
      <c r="D7684" s="212">
        <v>30715.51</v>
      </c>
      <c r="E7684" s="212">
        <v>34477.775000000001</v>
      </c>
      <c r="F7684" s="212">
        <v>35629.338000000003</v>
      </c>
      <c r="G7684" s="212">
        <v>38309.154000000002</v>
      </c>
      <c r="H7684" s="212">
        <v>30836.581999999999</v>
      </c>
      <c r="I7684" s="212">
        <v>27092.473999999998</v>
      </c>
      <c r="J7684" s="212">
        <v>32676.983</v>
      </c>
      <c r="K7684" s="212">
        <v>38565.646000000001</v>
      </c>
      <c r="L7684" s="212">
        <v>42156.337</v>
      </c>
      <c r="M7684" s="212">
        <v>38558.11</v>
      </c>
      <c r="N7684" s="212">
        <v>46676.696000000004</v>
      </c>
      <c r="O7684" s="212">
        <v>1268.595</v>
      </c>
      <c r="P7684" s="212">
        <v>899.89599999999996</v>
      </c>
      <c r="Q7684" s="212">
        <v>815.34400000000005</v>
      </c>
      <c r="R7684" s="212">
        <v>1630.0029999999999</v>
      </c>
      <c r="S7684" s="212">
        <v>0.46300000000000002</v>
      </c>
      <c r="T7684" s="212">
        <v>37.521000000000001</v>
      </c>
      <c r="U7684" s="212">
        <v>2.1909999999999998</v>
      </c>
    </row>
    <row r="7685" spans="1:21" x14ac:dyDescent="0.25">
      <c r="A7685" s="57" t="s">
        <v>3391</v>
      </c>
      <c r="B7685" s="57" t="s">
        <v>6170</v>
      </c>
      <c r="C7685" s="212">
        <v>129996.159</v>
      </c>
      <c r="D7685" s="212">
        <v>145507.92499999999</v>
      </c>
      <c r="E7685" s="212">
        <v>147723.53700000001</v>
      </c>
      <c r="F7685" s="212">
        <v>144248.405</v>
      </c>
      <c r="G7685" s="212">
        <v>163856.64600000001</v>
      </c>
      <c r="H7685" s="212">
        <v>147814.79500000001</v>
      </c>
      <c r="I7685" s="212">
        <v>142323.69099999999</v>
      </c>
      <c r="J7685" s="212">
        <v>163156.932</v>
      </c>
      <c r="K7685" s="212">
        <v>152885.902</v>
      </c>
      <c r="L7685" s="212">
        <v>125775.02899999999</v>
      </c>
      <c r="M7685" s="212">
        <v>128239.507</v>
      </c>
      <c r="N7685" s="212">
        <v>165214.45499999999</v>
      </c>
      <c r="O7685" s="212">
        <v>226759.38099999999</v>
      </c>
      <c r="P7685" s="212">
        <v>225435.65400000001</v>
      </c>
      <c r="Q7685" s="212">
        <v>174770.49799999999</v>
      </c>
      <c r="R7685" s="212">
        <v>153338.21900000001</v>
      </c>
      <c r="S7685" s="212">
        <v>191200.894</v>
      </c>
      <c r="T7685" s="212">
        <v>246908.83199999999</v>
      </c>
      <c r="U7685" s="212">
        <v>227113.02</v>
      </c>
    </row>
    <row r="7686" spans="1:21" x14ac:dyDescent="0.25">
      <c r="A7686" s="57" t="s">
        <v>2827</v>
      </c>
      <c r="B7686" s="57" t="s">
        <v>6171</v>
      </c>
      <c r="C7686" s="212">
        <v>62623.247000000003</v>
      </c>
      <c r="D7686" s="212">
        <v>104794.34699999999</v>
      </c>
      <c r="E7686" s="212">
        <v>101007.745</v>
      </c>
      <c r="F7686" s="212">
        <v>96752.42</v>
      </c>
      <c r="G7686" s="212">
        <v>97358.572</v>
      </c>
      <c r="H7686" s="212">
        <v>94883.26</v>
      </c>
      <c r="I7686" s="212">
        <v>95291.93</v>
      </c>
      <c r="J7686" s="212">
        <v>80092.304999999993</v>
      </c>
      <c r="K7686" s="212">
        <v>77414.588000000003</v>
      </c>
      <c r="L7686" s="212">
        <v>82946.48</v>
      </c>
      <c r="M7686" s="212">
        <v>80010.413</v>
      </c>
      <c r="N7686" s="212">
        <v>108430.417</v>
      </c>
      <c r="O7686" s="212">
        <v>116310.36599999999</v>
      </c>
      <c r="P7686" s="212">
        <v>180430.005</v>
      </c>
      <c r="Q7686" s="212">
        <v>144743.14799999999</v>
      </c>
      <c r="R7686" s="212">
        <v>168422.679</v>
      </c>
      <c r="S7686" s="212">
        <v>249526.39199999999</v>
      </c>
      <c r="T7686" s="212">
        <v>395310.34700000001</v>
      </c>
      <c r="U7686" s="212">
        <v>447194.25099999999</v>
      </c>
    </row>
    <row r="7687" spans="1:21" x14ac:dyDescent="0.25">
      <c r="A7687" s="57" t="s">
        <v>1093</v>
      </c>
      <c r="B7687" s="57" t="s">
        <v>6172</v>
      </c>
      <c r="C7687" s="212">
        <v>414523.83</v>
      </c>
      <c r="D7687" s="212">
        <v>386266.76699999999</v>
      </c>
      <c r="E7687" s="212">
        <v>429489.88900000002</v>
      </c>
      <c r="F7687" s="212">
        <v>506844.60499999998</v>
      </c>
      <c r="G7687" s="212">
        <v>450873.46</v>
      </c>
      <c r="H7687" s="212">
        <v>412408.55499999999</v>
      </c>
      <c r="I7687" s="212">
        <v>440902.217</v>
      </c>
      <c r="J7687" s="212">
        <v>473461.44300000003</v>
      </c>
      <c r="K7687" s="212">
        <v>492527.35</v>
      </c>
      <c r="L7687" s="212">
        <v>535417.30599999998</v>
      </c>
      <c r="M7687" s="212">
        <v>589753.92000000004</v>
      </c>
      <c r="N7687" s="212">
        <v>667550.13500000001</v>
      </c>
      <c r="O7687" s="212">
        <v>789408.995</v>
      </c>
      <c r="P7687" s="212">
        <v>958403.78</v>
      </c>
      <c r="Q7687" s="212">
        <v>808714.05099999998</v>
      </c>
      <c r="R7687" s="212">
        <v>1116774.8810000001</v>
      </c>
      <c r="S7687" s="212">
        <v>1325605.0490000001</v>
      </c>
      <c r="T7687" s="212">
        <v>1165358.476</v>
      </c>
      <c r="U7687" s="212">
        <v>1334691.8810000001</v>
      </c>
    </row>
    <row r="7688" spans="1:21" x14ac:dyDescent="0.25">
      <c r="A7688" s="57" t="s">
        <v>847</v>
      </c>
      <c r="B7688" s="57" t="s">
        <v>6174</v>
      </c>
      <c r="C7688" s="212">
        <v>182427.465</v>
      </c>
      <c r="D7688" s="212">
        <v>159883.77100000001</v>
      </c>
      <c r="E7688" s="212">
        <v>171696.45699999999</v>
      </c>
      <c r="F7688" s="212">
        <v>146002.12100000001</v>
      </c>
      <c r="G7688" s="212">
        <v>157213.52799999999</v>
      </c>
      <c r="H7688" s="212">
        <v>184360.484</v>
      </c>
      <c r="I7688" s="212">
        <v>186460.79699999999</v>
      </c>
      <c r="J7688" s="212">
        <v>196437.82399999999</v>
      </c>
      <c r="K7688" s="212">
        <v>231171.15299999999</v>
      </c>
      <c r="L7688" s="212">
        <v>254959.24</v>
      </c>
      <c r="M7688" s="212">
        <v>281637.23200000002</v>
      </c>
      <c r="N7688" s="212">
        <v>359161.62199999997</v>
      </c>
      <c r="O7688" s="212">
        <v>447776.26799999998</v>
      </c>
      <c r="P7688" s="212">
        <v>541734.95299999998</v>
      </c>
      <c r="Q7688" s="212">
        <v>438123.03100000002</v>
      </c>
      <c r="R7688" s="212">
        <v>591767.55900000001</v>
      </c>
      <c r="S7688" s="212">
        <v>767260.51699999999</v>
      </c>
      <c r="T7688" s="212">
        <v>788106.91299999994</v>
      </c>
      <c r="U7688" s="212">
        <v>761323.41799999995</v>
      </c>
    </row>
    <row r="7689" spans="1:21" x14ac:dyDescent="0.25">
      <c r="A7689" s="57" t="s">
        <v>181</v>
      </c>
      <c r="B7689" s="57" t="s">
        <v>6175</v>
      </c>
      <c r="C7689" s="212">
        <v>1980154.2579999999</v>
      </c>
      <c r="D7689" s="212">
        <v>2420375.4219999998</v>
      </c>
      <c r="E7689" s="212">
        <v>3080269.9360000002</v>
      </c>
      <c r="F7689" s="212">
        <v>3470843.3050000002</v>
      </c>
      <c r="G7689" s="212">
        <v>3984018.111</v>
      </c>
      <c r="H7689" s="212">
        <v>3847335.84</v>
      </c>
      <c r="I7689" s="212">
        <v>4573230.9510000004</v>
      </c>
      <c r="J7689" s="212">
        <v>5486043.3490000004</v>
      </c>
      <c r="K7689" s="212">
        <v>7738077.3590000002</v>
      </c>
      <c r="L7689" s="212">
        <v>9224813.5160000008</v>
      </c>
      <c r="M7689" s="212">
        <v>9646196.8640000001</v>
      </c>
      <c r="N7689" s="212">
        <v>10107672.658</v>
      </c>
      <c r="O7689" s="212">
        <v>11243427.125</v>
      </c>
      <c r="P7689" s="212">
        <v>12125951.449999999</v>
      </c>
      <c r="Q7689" s="212">
        <v>11200917.556</v>
      </c>
      <c r="R7689" s="212">
        <v>11826971.965</v>
      </c>
      <c r="S7689" s="212">
        <v>13780751.693</v>
      </c>
      <c r="T7689" s="212">
        <v>14123333.585999999</v>
      </c>
      <c r="U7689" s="212">
        <v>14085585.158</v>
      </c>
    </row>
    <row r="7690" spans="1:21" x14ac:dyDescent="0.25">
      <c r="A7690" s="57" t="s">
        <v>1014</v>
      </c>
      <c r="B7690" s="57" t="s">
        <v>6176</v>
      </c>
      <c r="C7690" s="212">
        <v>2247493.9410000001</v>
      </c>
      <c r="D7690" s="212">
        <v>2655549.7009999999</v>
      </c>
      <c r="E7690" s="212">
        <v>2591624.1329999999</v>
      </c>
      <c r="F7690" s="212">
        <v>2545465.3429999999</v>
      </c>
      <c r="G7690" s="212">
        <v>2633969.4079999998</v>
      </c>
      <c r="H7690" s="212">
        <v>2578603.6209999998</v>
      </c>
      <c r="I7690" s="212">
        <v>2610672.16</v>
      </c>
      <c r="J7690" s="212">
        <v>2997717.8259999999</v>
      </c>
      <c r="K7690" s="212">
        <v>3514844.3939999999</v>
      </c>
      <c r="L7690" s="212">
        <v>3921329.824</v>
      </c>
      <c r="M7690" s="212">
        <v>4092348.32</v>
      </c>
      <c r="N7690" s="212">
        <v>4396979.9460000005</v>
      </c>
      <c r="O7690" s="212">
        <v>4953579.54</v>
      </c>
      <c r="P7690" s="212">
        <v>5374876.4919999996</v>
      </c>
      <c r="Q7690" s="212">
        <v>5208876.6880000001</v>
      </c>
      <c r="R7690" s="212">
        <v>6123934.2879999997</v>
      </c>
      <c r="S7690" s="212">
        <v>6907284.9510000004</v>
      </c>
      <c r="T7690" s="212">
        <v>7131900.9390000002</v>
      </c>
      <c r="U7690" s="212">
        <v>7628000.7549999999</v>
      </c>
    </row>
    <row r="7691" spans="1:21" x14ac:dyDescent="0.25">
      <c r="A7691" s="57" t="s">
        <v>528</v>
      </c>
      <c r="B7691" s="57" t="s">
        <v>6177</v>
      </c>
      <c r="C7691" s="212">
        <v>4523797.4639999997</v>
      </c>
      <c r="D7691" s="212">
        <v>4662339.7860000003</v>
      </c>
      <c r="E7691" s="212">
        <v>4797242.767</v>
      </c>
      <c r="F7691" s="212">
        <v>4957069.9790000003</v>
      </c>
      <c r="G7691" s="212">
        <v>4958468.2769999998</v>
      </c>
      <c r="H7691" s="212">
        <v>5154169.0379999997</v>
      </c>
      <c r="I7691" s="212">
        <v>5408035.3959999997</v>
      </c>
      <c r="J7691" s="212">
        <v>5941148.2180000003</v>
      </c>
      <c r="K7691" s="212">
        <v>7235395.8099999996</v>
      </c>
      <c r="L7691" s="212">
        <v>8537125.2559999991</v>
      </c>
      <c r="M7691" s="212">
        <v>9165009.0030000005</v>
      </c>
      <c r="N7691" s="212">
        <v>10182281.043</v>
      </c>
      <c r="O7691" s="212">
        <v>12427966.045</v>
      </c>
      <c r="P7691" s="212">
        <v>13935624.558</v>
      </c>
      <c r="Q7691" s="212">
        <v>11884971.403999999</v>
      </c>
      <c r="R7691" s="212">
        <v>13464915.921</v>
      </c>
      <c r="S7691" s="212">
        <v>16024053.571</v>
      </c>
      <c r="T7691" s="212">
        <v>15704412.131999999</v>
      </c>
      <c r="U7691" s="212">
        <v>16759330.551999999</v>
      </c>
    </row>
    <row r="7692" spans="1:21" x14ac:dyDescent="0.25">
      <c r="A7692" s="57" t="s">
        <v>594</v>
      </c>
      <c r="B7692" s="57" t="s">
        <v>6178</v>
      </c>
      <c r="C7692" s="212">
        <v>659166.11600000004</v>
      </c>
      <c r="D7692" s="212">
        <v>773504.12399999995</v>
      </c>
      <c r="E7692" s="212">
        <v>850274.93099999998</v>
      </c>
      <c r="F7692" s="212">
        <v>824032.3</v>
      </c>
      <c r="G7692" s="212">
        <v>866817.31200000003</v>
      </c>
      <c r="H7692" s="212">
        <v>849956.34600000002</v>
      </c>
      <c r="I7692" s="212">
        <v>1009251.175</v>
      </c>
      <c r="J7692" s="212">
        <v>1024897.794</v>
      </c>
      <c r="K7692" s="212">
        <v>1293771.5930000001</v>
      </c>
      <c r="L7692" s="212">
        <v>1506442.388</v>
      </c>
      <c r="M7692" s="212">
        <v>1601636.493</v>
      </c>
      <c r="N7692" s="212">
        <v>1630231.963</v>
      </c>
      <c r="O7692" s="212">
        <v>1860531.1470000001</v>
      </c>
      <c r="P7692" s="212">
        <v>2136398.1609999998</v>
      </c>
      <c r="Q7692" s="212">
        <v>1713074.4469999999</v>
      </c>
      <c r="R7692" s="212">
        <v>1792799.8529999999</v>
      </c>
      <c r="S7692" s="212">
        <v>2121190.9530000002</v>
      </c>
      <c r="T7692" s="212">
        <v>1999349.75</v>
      </c>
      <c r="U7692" s="212">
        <v>2154642.5329999998</v>
      </c>
    </row>
    <row r="7693" spans="1:21" x14ac:dyDescent="0.25">
      <c r="A7693" s="57" t="s">
        <v>1474</v>
      </c>
      <c r="B7693" s="57" t="s">
        <v>6179</v>
      </c>
      <c r="C7693" s="212">
        <v>443371.989</v>
      </c>
      <c r="D7693" s="212">
        <v>530057.55900000001</v>
      </c>
      <c r="E7693" s="212">
        <v>572280.52599999995</v>
      </c>
      <c r="F7693" s="212">
        <v>620992.08200000005</v>
      </c>
      <c r="G7693" s="212">
        <v>635790.93099999998</v>
      </c>
      <c r="H7693" s="212">
        <v>718286.29799999995</v>
      </c>
      <c r="I7693" s="212">
        <v>786816.79099999997</v>
      </c>
      <c r="J7693" s="212">
        <v>865999.64800000004</v>
      </c>
      <c r="K7693" s="212">
        <v>1105184.3629999999</v>
      </c>
      <c r="L7693" s="212">
        <v>1386115.9620000001</v>
      </c>
      <c r="M7693" s="212">
        <v>1520086.3929999999</v>
      </c>
      <c r="N7693" s="212">
        <v>1699894.2009999999</v>
      </c>
      <c r="O7693" s="212">
        <v>2117262.9509999999</v>
      </c>
      <c r="P7693" s="212">
        <v>2439388.895</v>
      </c>
      <c r="Q7693" s="212">
        <v>2237066.4819999998</v>
      </c>
      <c r="R7693" s="212">
        <v>2546191.608</v>
      </c>
      <c r="S7693" s="212">
        <v>3032357.7429999998</v>
      </c>
      <c r="T7693" s="212">
        <v>3147846.4040000001</v>
      </c>
      <c r="U7693" s="212">
        <v>3362760.4559999998</v>
      </c>
    </row>
    <row r="7694" spans="1:21" x14ac:dyDescent="0.25">
      <c r="A7694" s="57" t="s">
        <v>616</v>
      </c>
      <c r="B7694" s="57" t="s">
        <v>6180</v>
      </c>
      <c r="C7694" s="212">
        <v>215065.59299999999</v>
      </c>
      <c r="D7694" s="212">
        <v>246276.75200000001</v>
      </c>
      <c r="E7694" s="212">
        <v>330828.83399999997</v>
      </c>
      <c r="F7694" s="212">
        <v>370041.37599999999</v>
      </c>
      <c r="G7694" s="212">
        <v>364692.45899999997</v>
      </c>
      <c r="H7694" s="212">
        <v>378286.65899999999</v>
      </c>
      <c r="I7694" s="212">
        <v>386620.47700000001</v>
      </c>
      <c r="J7694" s="212">
        <v>403989.50599999999</v>
      </c>
      <c r="K7694" s="212">
        <v>491127.75900000002</v>
      </c>
      <c r="L7694" s="212">
        <v>587236.87899999996</v>
      </c>
      <c r="M7694" s="212">
        <v>653201.75800000003</v>
      </c>
      <c r="N7694" s="212">
        <v>731164.022</v>
      </c>
      <c r="O7694" s="212">
        <v>870640.46600000001</v>
      </c>
      <c r="P7694" s="212">
        <v>965757.82400000002</v>
      </c>
      <c r="Q7694" s="212">
        <v>938096.42500000005</v>
      </c>
      <c r="R7694" s="212">
        <v>1094730.0319999999</v>
      </c>
      <c r="S7694" s="212">
        <v>1425541.4879999999</v>
      </c>
      <c r="T7694" s="212">
        <v>1651617.14</v>
      </c>
      <c r="U7694" s="212">
        <v>1869635.378</v>
      </c>
    </row>
    <row r="7695" spans="1:21" x14ac:dyDescent="0.25">
      <c r="A7695" s="57" t="s">
        <v>561</v>
      </c>
      <c r="B7695" s="57" t="s">
        <v>6181</v>
      </c>
      <c r="C7695" s="212">
        <v>341787.109</v>
      </c>
      <c r="D7695" s="212">
        <v>360949.76400000002</v>
      </c>
      <c r="E7695" s="212">
        <v>370409.15600000002</v>
      </c>
      <c r="F7695" s="212">
        <v>370047.05300000001</v>
      </c>
      <c r="G7695" s="212">
        <v>404458.90700000001</v>
      </c>
      <c r="H7695" s="212">
        <v>429941.37199999997</v>
      </c>
      <c r="I7695" s="212">
        <v>466049.64299999998</v>
      </c>
      <c r="J7695" s="212">
        <v>523777.446</v>
      </c>
      <c r="K7695" s="212">
        <v>641739.44200000004</v>
      </c>
      <c r="L7695" s="212">
        <v>795342.18400000001</v>
      </c>
      <c r="M7695" s="212">
        <v>872141.16099999996</v>
      </c>
      <c r="N7695" s="212">
        <v>958678.48499999999</v>
      </c>
      <c r="O7695" s="212">
        <v>1158802.7819999999</v>
      </c>
      <c r="P7695" s="212">
        <v>1407141.399</v>
      </c>
      <c r="Q7695" s="212">
        <v>1209989.227</v>
      </c>
      <c r="R7695" s="212">
        <v>1348935.4410000001</v>
      </c>
      <c r="S7695" s="212">
        <v>1635186.2169999999</v>
      </c>
      <c r="T7695" s="212">
        <v>1638390.32</v>
      </c>
      <c r="U7695" s="212">
        <v>1723979.9240000001</v>
      </c>
    </row>
    <row r="7696" spans="1:21" x14ac:dyDescent="0.25">
      <c r="A7696" s="57" t="s">
        <v>48</v>
      </c>
      <c r="B7696" s="57" t="s">
        <v>6182</v>
      </c>
      <c r="C7696" s="212">
        <v>4682972.2230000002</v>
      </c>
      <c r="D7696" s="212">
        <v>5175837.6869999999</v>
      </c>
      <c r="E7696" s="212">
        <v>5340807.227</v>
      </c>
      <c r="F7696" s="212">
        <v>5522937.6229999997</v>
      </c>
      <c r="G7696" s="212">
        <v>5794459.6660000002</v>
      </c>
      <c r="H7696" s="212">
        <v>6140250.5300000003</v>
      </c>
      <c r="I7696" s="212">
        <v>6722939.7470000004</v>
      </c>
      <c r="J7696" s="212">
        <v>7624144.1550000003</v>
      </c>
      <c r="K7696" s="212">
        <v>9219701.9629999995</v>
      </c>
      <c r="L7696" s="212">
        <v>11033467.492000001</v>
      </c>
      <c r="M7696" s="212">
        <v>12453930.398</v>
      </c>
      <c r="N7696" s="212">
        <v>14128675.782</v>
      </c>
      <c r="O7696" s="212">
        <v>16479967.078</v>
      </c>
      <c r="P7696" s="212">
        <v>18562249.024</v>
      </c>
      <c r="Q7696" s="212">
        <v>16955811.090999998</v>
      </c>
      <c r="R7696" s="212">
        <v>19756575.436000001</v>
      </c>
      <c r="S7696" s="212">
        <v>22812952.866999999</v>
      </c>
      <c r="T7696" s="212">
        <v>22285584.026999999</v>
      </c>
      <c r="U7696" s="212">
        <v>24670308.199000001</v>
      </c>
    </row>
    <row r="7697" spans="1:21" x14ac:dyDescent="0.25">
      <c r="A7697" s="57" t="s">
        <v>818</v>
      </c>
      <c r="B7697" s="57" t="s">
        <v>6183</v>
      </c>
      <c r="C7697" s="212">
        <v>989669.69299999997</v>
      </c>
      <c r="D7697" s="212">
        <v>1072994.2649999999</v>
      </c>
      <c r="E7697" s="212">
        <v>1222653.091</v>
      </c>
      <c r="F7697" s="212">
        <v>1225320.4890000001</v>
      </c>
      <c r="G7697" s="212">
        <v>1225457.149</v>
      </c>
      <c r="H7697" s="212">
        <v>1174742.834</v>
      </c>
      <c r="I7697" s="212">
        <v>1462651.831</v>
      </c>
      <c r="J7697" s="212">
        <v>1713398.581</v>
      </c>
      <c r="K7697" s="212">
        <v>1996978.219</v>
      </c>
      <c r="L7697" s="212">
        <v>2319823.4730000002</v>
      </c>
      <c r="M7697" s="212">
        <v>2541660.0290000001</v>
      </c>
      <c r="N7697" s="212">
        <v>2812606.9780000001</v>
      </c>
      <c r="O7697" s="212">
        <v>3402546.0279999999</v>
      </c>
      <c r="P7697" s="212">
        <v>3669027.7940000002</v>
      </c>
      <c r="Q7697" s="212">
        <v>3674754.09</v>
      </c>
      <c r="R7697" s="212">
        <v>4050134.7820000001</v>
      </c>
      <c r="S7697" s="212">
        <v>4518067.409</v>
      </c>
      <c r="T7697" s="212">
        <v>4627916.3729999997</v>
      </c>
      <c r="U7697" s="212">
        <v>5000026.0120000001</v>
      </c>
    </row>
    <row r="7698" spans="1:21" x14ac:dyDescent="0.25">
      <c r="A7698" s="57" t="s">
        <v>1919</v>
      </c>
      <c r="B7698" s="57" t="s">
        <v>6185</v>
      </c>
      <c r="C7698" s="212">
        <v>240940.046</v>
      </c>
      <c r="D7698" s="212">
        <v>265750.46600000001</v>
      </c>
      <c r="E7698" s="212">
        <v>271756.61499999999</v>
      </c>
      <c r="F7698" s="212">
        <v>293326.24099999998</v>
      </c>
      <c r="G7698" s="212">
        <v>274610.53999999998</v>
      </c>
      <c r="H7698" s="212">
        <v>263077.73499999999</v>
      </c>
      <c r="I7698" s="212">
        <v>287997.34499999997</v>
      </c>
      <c r="J7698" s="212">
        <v>315242.67099999997</v>
      </c>
      <c r="K7698" s="212">
        <v>396189.86099999998</v>
      </c>
      <c r="L7698" s="212">
        <v>448491.96899999998</v>
      </c>
      <c r="M7698" s="212">
        <v>477517.12300000002</v>
      </c>
      <c r="N7698" s="212">
        <v>497360.03899999999</v>
      </c>
      <c r="O7698" s="212">
        <v>598072.90800000005</v>
      </c>
      <c r="P7698" s="212">
        <v>624819.29</v>
      </c>
      <c r="Q7698" s="212">
        <v>608452.21600000001</v>
      </c>
      <c r="R7698" s="212">
        <v>636800.65700000001</v>
      </c>
      <c r="S7698" s="212">
        <v>675943.33299999998</v>
      </c>
      <c r="T7698" s="212">
        <v>659658.57799999998</v>
      </c>
      <c r="U7698" s="212">
        <v>700691.35800000001</v>
      </c>
    </row>
    <row r="7699" spans="1:21" x14ac:dyDescent="0.25">
      <c r="A7699" s="57" t="s">
        <v>197</v>
      </c>
      <c r="B7699" s="57" t="s">
        <v>6186</v>
      </c>
      <c r="C7699" s="212">
        <v>1282302.4040000001</v>
      </c>
      <c r="D7699" s="212">
        <v>1347149.4310000001</v>
      </c>
      <c r="E7699" s="212">
        <v>1525504.469</v>
      </c>
      <c r="F7699" s="212">
        <v>1676778.1440000001</v>
      </c>
      <c r="G7699" s="212">
        <v>1782462.699</v>
      </c>
      <c r="H7699" s="212">
        <v>1959253.581</v>
      </c>
      <c r="I7699" s="212">
        <v>2152699.1269999999</v>
      </c>
      <c r="J7699" s="212">
        <v>2457288.9470000002</v>
      </c>
      <c r="K7699" s="212">
        <v>3024840.6320000002</v>
      </c>
      <c r="L7699" s="212">
        <v>3458970.5189999999</v>
      </c>
      <c r="M7699" s="212">
        <v>3769974.7340000002</v>
      </c>
      <c r="N7699" s="212">
        <v>4195975.9390000002</v>
      </c>
      <c r="O7699" s="212">
        <v>4848974.8039999995</v>
      </c>
      <c r="P7699" s="212">
        <v>5384526.5800000001</v>
      </c>
      <c r="Q7699" s="212">
        <v>5348409.3470000001</v>
      </c>
      <c r="R7699" s="212">
        <v>5744476.3300000001</v>
      </c>
      <c r="S7699" s="212">
        <v>6413739.0630000001</v>
      </c>
      <c r="T7699" s="212">
        <v>6678635.2989999996</v>
      </c>
      <c r="U7699" s="212">
        <v>7520198.3490000004</v>
      </c>
    </row>
    <row r="7700" spans="1:21" x14ac:dyDescent="0.25">
      <c r="A7700" s="57" t="s">
        <v>245</v>
      </c>
      <c r="B7700" s="57" t="s">
        <v>6187</v>
      </c>
      <c r="C7700" s="212">
        <v>860717.66399999999</v>
      </c>
      <c r="D7700" s="212">
        <v>1052376.3740000001</v>
      </c>
      <c r="E7700" s="212">
        <v>1154826.6259999999</v>
      </c>
      <c r="F7700" s="212">
        <v>1110673.287</v>
      </c>
      <c r="G7700" s="212">
        <v>1107669.5079999999</v>
      </c>
      <c r="H7700" s="212">
        <v>1120515.2760000001</v>
      </c>
      <c r="I7700" s="212">
        <v>1162936.422</v>
      </c>
      <c r="J7700" s="212">
        <v>1346906.1370000001</v>
      </c>
      <c r="K7700" s="212">
        <v>1498981.067</v>
      </c>
      <c r="L7700" s="212">
        <v>1608913.5859999999</v>
      </c>
      <c r="M7700" s="212">
        <v>1637202.8419999999</v>
      </c>
      <c r="N7700" s="212">
        <v>2172552.764</v>
      </c>
      <c r="O7700" s="212">
        <v>2300616.4950000001</v>
      </c>
      <c r="P7700" s="212">
        <v>3108659.4380000001</v>
      </c>
      <c r="Q7700" s="212">
        <v>2617469.0759999999</v>
      </c>
      <c r="R7700" s="212">
        <v>2890999.128</v>
      </c>
      <c r="S7700" s="212">
        <v>3374815.83</v>
      </c>
      <c r="T7700" s="212">
        <v>3353442.6549999998</v>
      </c>
      <c r="U7700" s="212">
        <v>3739028.11</v>
      </c>
    </row>
    <row r="7701" spans="1:21" x14ac:dyDescent="0.25">
      <c r="A7701" s="57" t="s">
        <v>459</v>
      </c>
      <c r="B7701" s="57" t="s">
        <v>6189</v>
      </c>
      <c r="C7701" s="212">
        <v>243265.42800000001</v>
      </c>
      <c r="D7701" s="212">
        <v>310991.34000000003</v>
      </c>
      <c r="E7701" s="212">
        <v>369549.52100000001</v>
      </c>
      <c r="F7701" s="212">
        <v>348731.78899999999</v>
      </c>
      <c r="G7701" s="212">
        <v>361008.72499999998</v>
      </c>
      <c r="H7701" s="212">
        <v>376697.511</v>
      </c>
      <c r="I7701" s="212">
        <v>469509.75</v>
      </c>
      <c r="J7701" s="212">
        <v>512529.42800000001</v>
      </c>
      <c r="K7701" s="212">
        <v>701602.59100000001</v>
      </c>
      <c r="L7701" s="212">
        <v>739648.89</v>
      </c>
      <c r="M7701" s="212">
        <v>736466.78899999999</v>
      </c>
      <c r="N7701" s="212">
        <v>765079.9</v>
      </c>
      <c r="O7701" s="212">
        <v>898831.03399999999</v>
      </c>
      <c r="P7701" s="212">
        <v>1098241.3870000001</v>
      </c>
      <c r="Q7701" s="212">
        <v>1184929.2150000001</v>
      </c>
      <c r="R7701" s="212">
        <v>1238990.176</v>
      </c>
      <c r="S7701" s="212">
        <v>1336416.0090000001</v>
      </c>
      <c r="T7701" s="212">
        <v>1173146.648</v>
      </c>
      <c r="U7701" s="212">
        <v>1325349.5179999999</v>
      </c>
    </row>
    <row r="7702" spans="1:21" x14ac:dyDescent="0.25">
      <c r="A7702" s="57" t="s">
        <v>995</v>
      </c>
      <c r="B7702" s="57" t="s">
        <v>6190</v>
      </c>
      <c r="C7702" s="212">
        <v>598083.03</v>
      </c>
      <c r="D7702" s="212">
        <v>616157.32799999998</v>
      </c>
      <c r="E7702" s="212">
        <v>625864.79500000004</v>
      </c>
      <c r="F7702" s="212">
        <v>621358.12600000005</v>
      </c>
      <c r="G7702" s="212">
        <v>628028.01800000004</v>
      </c>
      <c r="H7702" s="212">
        <v>583487.12199999997</v>
      </c>
      <c r="I7702" s="212">
        <v>626662.99199999997</v>
      </c>
      <c r="J7702" s="212">
        <v>691416.88399999996</v>
      </c>
      <c r="K7702" s="212">
        <v>796892.83200000005</v>
      </c>
      <c r="L7702" s="212">
        <v>922849.32299999997</v>
      </c>
      <c r="M7702" s="212">
        <v>941256.08700000006</v>
      </c>
      <c r="N7702" s="212">
        <v>975553.57</v>
      </c>
      <c r="O7702" s="212">
        <v>1048115.304</v>
      </c>
      <c r="P7702" s="212">
        <v>1175668.4639999999</v>
      </c>
      <c r="Q7702" s="212">
        <v>1024703.7709999999</v>
      </c>
      <c r="R7702" s="212">
        <v>1068183.949</v>
      </c>
      <c r="S7702" s="212">
        <v>1144323.1410000001</v>
      </c>
      <c r="T7702" s="212">
        <v>1053510.0060000001</v>
      </c>
      <c r="U7702" s="212">
        <v>1085159.023</v>
      </c>
    </row>
    <row r="7703" spans="1:21" x14ac:dyDescent="0.25">
      <c r="A7703" s="57" t="s">
        <v>157</v>
      </c>
      <c r="B7703" s="57" t="s">
        <v>6191</v>
      </c>
      <c r="C7703" s="212">
        <v>795024.76599999995</v>
      </c>
      <c r="D7703" s="212">
        <v>869545.10699999996</v>
      </c>
      <c r="E7703" s="212">
        <v>919052.27500000002</v>
      </c>
      <c r="F7703" s="212">
        <v>969794.37800000003</v>
      </c>
      <c r="G7703" s="212">
        <v>993391.98199999996</v>
      </c>
      <c r="H7703" s="212">
        <v>992700.87300000002</v>
      </c>
      <c r="I7703" s="212">
        <v>1073766.77</v>
      </c>
      <c r="J7703" s="212">
        <v>1198677.253</v>
      </c>
      <c r="K7703" s="212">
        <v>1430998.398</v>
      </c>
      <c r="L7703" s="212">
        <v>1625442.452</v>
      </c>
      <c r="M7703" s="212">
        <v>1771348.8160000001</v>
      </c>
      <c r="N7703" s="212">
        <v>2003687.78</v>
      </c>
      <c r="O7703" s="212">
        <v>2467993.9550000001</v>
      </c>
      <c r="P7703" s="212">
        <v>2801592.5559999999</v>
      </c>
      <c r="Q7703" s="212">
        <v>2685560.176</v>
      </c>
      <c r="R7703" s="212">
        <v>3048942.5619999999</v>
      </c>
      <c r="S7703" s="212">
        <v>3489209.9789999998</v>
      </c>
      <c r="T7703" s="212">
        <v>3405890.8160000001</v>
      </c>
      <c r="U7703" s="212">
        <v>3621230.5920000002</v>
      </c>
    </row>
    <row r="7704" spans="1:21" x14ac:dyDescent="0.25">
      <c r="A7704" s="57" t="s">
        <v>747</v>
      </c>
      <c r="B7704" s="57" t="s">
        <v>6192</v>
      </c>
      <c r="C7704" s="212">
        <v>574687.28799999994</v>
      </c>
      <c r="D7704" s="212">
        <v>651212.45499999996</v>
      </c>
      <c r="E7704" s="212">
        <v>683015.91899999999</v>
      </c>
      <c r="F7704" s="212">
        <v>689044.49100000004</v>
      </c>
      <c r="G7704" s="212">
        <v>641922.07700000005</v>
      </c>
      <c r="H7704" s="212">
        <v>649626.36699999997</v>
      </c>
      <c r="I7704" s="212">
        <v>682348.45700000005</v>
      </c>
      <c r="J7704" s="212">
        <v>774157.45600000001</v>
      </c>
      <c r="K7704" s="212">
        <v>904573.42599999998</v>
      </c>
      <c r="L7704" s="212">
        <v>974207.23400000005</v>
      </c>
      <c r="M7704" s="212">
        <v>1064327.855</v>
      </c>
      <c r="N7704" s="212">
        <v>1131270.1299999999</v>
      </c>
      <c r="O7704" s="212">
        <v>1243167.227</v>
      </c>
      <c r="P7704" s="212">
        <v>1249605.2409999999</v>
      </c>
      <c r="Q7704" s="212">
        <v>978651.21299999999</v>
      </c>
      <c r="R7704" s="212">
        <v>1004404.077</v>
      </c>
      <c r="S7704" s="212">
        <v>1101836.9609999999</v>
      </c>
      <c r="T7704" s="212">
        <v>1037572.382</v>
      </c>
      <c r="U7704" s="212">
        <v>1093820.6540000001</v>
      </c>
    </row>
    <row r="7705" spans="1:21" x14ac:dyDescent="0.25">
      <c r="A7705" s="57" t="s">
        <v>785</v>
      </c>
      <c r="B7705" s="57" t="s">
        <v>6194</v>
      </c>
      <c r="C7705" s="212">
        <v>433843.54599999997</v>
      </c>
      <c r="D7705" s="212">
        <v>472342.85</v>
      </c>
      <c r="E7705" s="212">
        <v>488770.80699999997</v>
      </c>
      <c r="F7705" s="212">
        <v>459011.44799999997</v>
      </c>
      <c r="G7705" s="212">
        <v>498138.24200000003</v>
      </c>
      <c r="H7705" s="212">
        <v>536581.97499999998</v>
      </c>
      <c r="I7705" s="212">
        <v>631015.91</v>
      </c>
      <c r="J7705" s="212">
        <v>719382.50800000003</v>
      </c>
      <c r="K7705" s="212">
        <v>902622.08900000004</v>
      </c>
      <c r="L7705" s="212">
        <v>1092508.8359999999</v>
      </c>
      <c r="M7705" s="212">
        <v>1171651.2560000001</v>
      </c>
      <c r="N7705" s="212">
        <v>1427694.9350000001</v>
      </c>
      <c r="O7705" s="212">
        <v>1631670.4790000001</v>
      </c>
      <c r="P7705" s="212">
        <v>1721213.784</v>
      </c>
      <c r="Q7705" s="212">
        <v>1677690.72</v>
      </c>
      <c r="R7705" s="212">
        <v>1912367.912</v>
      </c>
      <c r="S7705" s="212">
        <v>2302976.6179999998</v>
      </c>
      <c r="T7705" s="212">
        <v>2377358.1</v>
      </c>
      <c r="U7705" s="212">
        <v>2525742.8659999999</v>
      </c>
    </row>
    <row r="7706" spans="1:21" x14ac:dyDescent="0.25">
      <c r="A7706" s="57" t="s">
        <v>488</v>
      </c>
      <c r="B7706" s="57" t="s">
        <v>6195</v>
      </c>
      <c r="C7706" s="212">
        <v>937744.22900000005</v>
      </c>
      <c r="D7706" s="212">
        <v>967863.58600000001</v>
      </c>
      <c r="E7706" s="212">
        <v>1008232.825</v>
      </c>
      <c r="F7706" s="212">
        <v>1083026.9410000001</v>
      </c>
      <c r="G7706" s="212">
        <v>1110152.2690000001</v>
      </c>
      <c r="H7706" s="212">
        <v>1163220.8899999999</v>
      </c>
      <c r="I7706" s="212">
        <v>1249094.875</v>
      </c>
      <c r="J7706" s="212">
        <v>1198765.902</v>
      </c>
      <c r="K7706" s="212">
        <v>1391707.5819999999</v>
      </c>
      <c r="L7706" s="212">
        <v>1573957.1159999999</v>
      </c>
      <c r="M7706" s="212">
        <v>1652999.9</v>
      </c>
      <c r="N7706" s="212">
        <v>1833635.963</v>
      </c>
      <c r="O7706" s="212">
        <v>2116826.8190000001</v>
      </c>
      <c r="P7706" s="212">
        <v>2285499.3250000002</v>
      </c>
      <c r="Q7706" s="212">
        <v>2053884.477</v>
      </c>
      <c r="R7706" s="212">
        <v>2176395.6719999998</v>
      </c>
      <c r="S7706" s="212">
        <v>2386550.8470000001</v>
      </c>
      <c r="T7706" s="212">
        <v>2490341.5929999999</v>
      </c>
      <c r="U7706" s="212">
        <v>2615559.781</v>
      </c>
    </row>
    <row r="7707" spans="1:21" x14ac:dyDescent="0.25">
      <c r="A7707" s="57" t="s">
        <v>204</v>
      </c>
      <c r="B7707" s="57" t="s">
        <v>6196</v>
      </c>
      <c r="C7707" s="212">
        <v>1110663.3430000001</v>
      </c>
      <c r="D7707" s="212">
        <v>1140988.7679999999</v>
      </c>
      <c r="E7707" s="212">
        <v>1120923.1129999999</v>
      </c>
      <c r="F7707" s="212">
        <v>1195996.9439999999</v>
      </c>
      <c r="G7707" s="212">
        <v>1203560.611</v>
      </c>
      <c r="H7707" s="212">
        <v>1146752.5260000001</v>
      </c>
      <c r="I7707" s="212">
        <v>1288847.078</v>
      </c>
      <c r="J7707" s="212">
        <v>1293560.1000000001</v>
      </c>
      <c r="K7707" s="212">
        <v>1425674.6540000001</v>
      </c>
      <c r="L7707" s="212">
        <v>1588967.6680000001</v>
      </c>
      <c r="M7707" s="212">
        <v>1625221.6159999999</v>
      </c>
      <c r="N7707" s="212">
        <v>1559597.324</v>
      </c>
      <c r="O7707" s="212">
        <v>1916444.4410000001</v>
      </c>
      <c r="P7707" s="212">
        <v>2368735.0430000001</v>
      </c>
      <c r="Q7707" s="212">
        <v>2344463.2880000002</v>
      </c>
      <c r="R7707" s="212">
        <v>2637627.2719999999</v>
      </c>
      <c r="S7707" s="212">
        <v>3064907.125</v>
      </c>
      <c r="T7707" s="212">
        <v>3129900.3969999999</v>
      </c>
      <c r="U7707" s="212">
        <v>3377781.0580000002</v>
      </c>
    </row>
    <row r="7708" spans="1:21" x14ac:dyDescent="0.25">
      <c r="A7708" s="57" t="s">
        <v>128</v>
      </c>
      <c r="B7708" s="57" t="s">
        <v>6197</v>
      </c>
      <c r="C7708" s="212">
        <v>340163.21399999998</v>
      </c>
      <c r="D7708" s="212">
        <v>441351.38699999999</v>
      </c>
      <c r="E7708" s="212">
        <v>478862.72200000001</v>
      </c>
      <c r="F7708" s="212">
        <v>445172.21</v>
      </c>
      <c r="G7708" s="212">
        <v>459828.12</v>
      </c>
      <c r="H7708" s="212">
        <v>452597.23100000003</v>
      </c>
      <c r="I7708" s="212">
        <v>531490.55099999998</v>
      </c>
      <c r="J7708" s="212">
        <v>670971.56999999995</v>
      </c>
      <c r="K7708" s="212">
        <v>827737.16299999994</v>
      </c>
      <c r="L7708" s="212">
        <v>930457.60600000003</v>
      </c>
      <c r="M7708" s="212">
        <v>1004895.749</v>
      </c>
      <c r="N7708" s="212">
        <v>1011871.7610000001</v>
      </c>
      <c r="O7708" s="212">
        <v>1290525.466</v>
      </c>
      <c r="P7708" s="212">
        <v>1558214.6</v>
      </c>
      <c r="Q7708" s="212">
        <v>1511613.787</v>
      </c>
      <c r="R7708" s="212">
        <v>1376272.49</v>
      </c>
      <c r="S7708" s="212">
        <v>1569394.037</v>
      </c>
      <c r="T7708" s="212">
        <v>1633279.719</v>
      </c>
      <c r="U7708" s="212">
        <v>1591612.47</v>
      </c>
    </row>
    <row r="7709" spans="1:21" x14ac:dyDescent="0.25">
      <c r="A7709" s="57" t="s">
        <v>178</v>
      </c>
      <c r="B7709" s="57" t="s">
        <v>6198</v>
      </c>
      <c r="C7709" s="212">
        <v>390793.092</v>
      </c>
      <c r="D7709" s="212">
        <v>493179.91899999999</v>
      </c>
      <c r="E7709" s="212">
        <v>580230.62699999998</v>
      </c>
      <c r="F7709" s="212">
        <v>747279.28099999996</v>
      </c>
      <c r="G7709" s="212">
        <v>860132.41599999997</v>
      </c>
      <c r="H7709" s="212">
        <v>868360.65500000003</v>
      </c>
      <c r="I7709" s="212">
        <v>745101.35699999996</v>
      </c>
      <c r="J7709" s="212">
        <v>918921.826</v>
      </c>
      <c r="K7709" s="212">
        <v>1304280.9569999999</v>
      </c>
      <c r="L7709" s="212">
        <v>1291074.575</v>
      </c>
      <c r="M7709" s="212">
        <v>1481985.0589999999</v>
      </c>
      <c r="N7709" s="212">
        <v>1781451.264</v>
      </c>
      <c r="O7709" s="212">
        <v>1992244.291</v>
      </c>
      <c r="P7709" s="212">
        <v>2108768.9190000002</v>
      </c>
      <c r="Q7709" s="212">
        <v>1957052.6189999999</v>
      </c>
      <c r="R7709" s="212">
        <v>2166910.6809999999</v>
      </c>
      <c r="S7709" s="212">
        <v>2148776.2310000001</v>
      </c>
      <c r="T7709" s="212">
        <v>2040987.51</v>
      </c>
      <c r="U7709" s="212">
        <v>2067031.4240000001</v>
      </c>
    </row>
    <row r="7710" spans="1:21" x14ac:dyDescent="0.25">
      <c r="A7710" s="57" t="s">
        <v>1020</v>
      </c>
      <c r="B7710" s="57" t="s">
        <v>6200</v>
      </c>
      <c r="C7710" s="212">
        <v>823322.59900000005</v>
      </c>
      <c r="D7710" s="212">
        <v>862623.18500000006</v>
      </c>
      <c r="E7710" s="212">
        <v>898949.81099999999</v>
      </c>
      <c r="F7710" s="212">
        <v>893520.32900000003</v>
      </c>
      <c r="G7710" s="212">
        <v>959563.50300000003</v>
      </c>
      <c r="H7710" s="212">
        <v>935569.91099999996</v>
      </c>
      <c r="I7710" s="212">
        <v>908759.77399999998</v>
      </c>
      <c r="J7710" s="212">
        <v>984132.97699999996</v>
      </c>
      <c r="K7710" s="212">
        <v>1174484.6129999999</v>
      </c>
      <c r="L7710" s="212">
        <v>1420692.0560000001</v>
      </c>
      <c r="M7710" s="212">
        <v>1548041.0120000001</v>
      </c>
      <c r="N7710" s="212">
        <v>1666021.192</v>
      </c>
      <c r="O7710" s="212">
        <v>2015526.023</v>
      </c>
      <c r="P7710" s="212">
        <v>3017469.585</v>
      </c>
      <c r="Q7710" s="212">
        <v>2074057.7239999999</v>
      </c>
      <c r="R7710" s="212">
        <v>2403374.193</v>
      </c>
      <c r="S7710" s="212">
        <v>3216343.3650000002</v>
      </c>
      <c r="T7710" s="212">
        <v>3283088.5070000002</v>
      </c>
      <c r="U7710" s="212">
        <v>2904506.8050000002</v>
      </c>
    </row>
    <row r="7711" spans="1:21" x14ac:dyDescent="0.25">
      <c r="A7711" s="57" t="s">
        <v>2106</v>
      </c>
      <c r="B7711" s="57" t="s">
        <v>6201</v>
      </c>
      <c r="C7711" s="212">
        <v>262961.54700000002</v>
      </c>
      <c r="D7711" s="212">
        <v>285563.83100000001</v>
      </c>
      <c r="E7711" s="212">
        <v>301553.37199999997</v>
      </c>
      <c r="F7711" s="212">
        <v>287958.48599999998</v>
      </c>
      <c r="G7711" s="212">
        <v>296035.58799999999</v>
      </c>
      <c r="H7711" s="212">
        <v>263920.30800000002</v>
      </c>
      <c r="I7711" s="212">
        <v>253688.86300000001</v>
      </c>
      <c r="J7711" s="212">
        <v>292694.89399999997</v>
      </c>
      <c r="K7711" s="212">
        <v>398741.95799999998</v>
      </c>
      <c r="L7711" s="212">
        <v>507306.83</v>
      </c>
      <c r="M7711" s="212">
        <v>537211.06000000006</v>
      </c>
      <c r="N7711" s="212">
        <v>491442.84</v>
      </c>
      <c r="O7711" s="212">
        <v>567282.63800000004</v>
      </c>
      <c r="P7711" s="212">
        <v>634240.91599999997</v>
      </c>
      <c r="Q7711" s="212">
        <v>587466.45200000005</v>
      </c>
      <c r="R7711" s="212">
        <v>620401.35499999998</v>
      </c>
      <c r="S7711" s="212">
        <v>717654.79099999997</v>
      </c>
      <c r="T7711" s="212">
        <v>674445.92099999997</v>
      </c>
      <c r="U7711" s="212">
        <v>689702.13399999996</v>
      </c>
    </row>
    <row r="7712" spans="1:21" x14ac:dyDescent="0.25">
      <c r="A7712" s="57" t="s">
        <v>1257</v>
      </c>
      <c r="B7712" s="57" t="s">
        <v>6202</v>
      </c>
      <c r="C7712" s="212">
        <v>1490265.1459999999</v>
      </c>
      <c r="D7712" s="212">
        <v>1490566.8829999999</v>
      </c>
      <c r="E7712" s="212">
        <v>1546119.689</v>
      </c>
      <c r="F7712" s="212">
        <v>1562270.5630000001</v>
      </c>
      <c r="G7712" s="212">
        <v>1612564.6340000001</v>
      </c>
      <c r="H7712" s="212">
        <v>1658224.1580000001</v>
      </c>
      <c r="I7712" s="212">
        <v>1624914.557</v>
      </c>
      <c r="J7712" s="212">
        <v>1763186.844</v>
      </c>
      <c r="K7712" s="212">
        <v>2132355.861</v>
      </c>
      <c r="L7712" s="212">
        <v>2610571.4929999998</v>
      </c>
      <c r="M7712" s="212">
        <v>2825810.6209999998</v>
      </c>
      <c r="N7712" s="212">
        <v>3127075.2820000001</v>
      </c>
      <c r="O7712" s="212">
        <v>3653633.108</v>
      </c>
      <c r="P7712" s="212">
        <v>4332681.1619999995</v>
      </c>
      <c r="Q7712" s="212">
        <v>3588482.6090000002</v>
      </c>
      <c r="R7712" s="212">
        <v>4353534.7989999996</v>
      </c>
      <c r="S7712" s="212">
        <v>5257821.9630000005</v>
      </c>
      <c r="T7712" s="212">
        <v>5076658.7439999999</v>
      </c>
      <c r="U7712" s="212">
        <v>5237986.9390000002</v>
      </c>
    </row>
    <row r="7713" spans="1:21" x14ac:dyDescent="0.25">
      <c r="A7713" s="57" t="s">
        <v>231</v>
      </c>
      <c r="B7713" s="57" t="s">
        <v>6203</v>
      </c>
      <c r="C7713" s="212">
        <v>331223.00400000002</v>
      </c>
      <c r="D7713" s="212">
        <v>321239.26899999997</v>
      </c>
      <c r="E7713" s="212">
        <v>335615.06699999998</v>
      </c>
      <c r="F7713" s="212">
        <v>397983.86800000002</v>
      </c>
      <c r="G7713" s="212">
        <v>446471.48200000002</v>
      </c>
      <c r="H7713" s="212">
        <v>393962.72499999998</v>
      </c>
      <c r="I7713" s="212">
        <v>365200.63299999997</v>
      </c>
      <c r="J7713" s="212">
        <v>383294.46799999999</v>
      </c>
      <c r="K7713" s="212">
        <v>499694.82400000002</v>
      </c>
      <c r="L7713" s="212">
        <v>495198.14500000002</v>
      </c>
      <c r="M7713" s="212">
        <v>483842.163</v>
      </c>
      <c r="N7713" s="212">
        <v>615674.13399999996</v>
      </c>
      <c r="O7713" s="212">
        <v>678563.06299999997</v>
      </c>
      <c r="P7713" s="212">
        <v>746272.83100000001</v>
      </c>
      <c r="Q7713" s="212">
        <v>667214.06200000003</v>
      </c>
      <c r="R7713" s="212">
        <v>892011.98400000005</v>
      </c>
      <c r="S7713" s="212">
        <v>1039912.414</v>
      </c>
      <c r="T7713" s="212">
        <v>1052514.8459999999</v>
      </c>
      <c r="U7713" s="212">
        <v>1029312.7830000001</v>
      </c>
    </row>
    <row r="7714" spans="1:21" x14ac:dyDescent="0.25">
      <c r="A7714" s="57" t="s">
        <v>111</v>
      </c>
      <c r="B7714" s="57" t="s">
        <v>6204</v>
      </c>
      <c r="C7714" s="212">
        <v>3395424.4270000001</v>
      </c>
      <c r="D7714" s="212">
        <v>3713576.969</v>
      </c>
      <c r="E7714" s="212">
        <v>3713992.1949999998</v>
      </c>
      <c r="F7714" s="212">
        <v>3834856.2409999999</v>
      </c>
      <c r="G7714" s="212">
        <v>4143172.5869999998</v>
      </c>
      <c r="H7714" s="212">
        <v>4198292.2620000001</v>
      </c>
      <c r="I7714" s="212">
        <v>4770299.9879999999</v>
      </c>
      <c r="J7714" s="212">
        <v>5635749.8150000004</v>
      </c>
      <c r="K7714" s="212">
        <v>6457832.4289999995</v>
      </c>
      <c r="L7714" s="212">
        <v>7432770.6799999997</v>
      </c>
      <c r="M7714" s="212">
        <v>8140803.682</v>
      </c>
      <c r="N7714" s="212">
        <v>9178317.6270000003</v>
      </c>
      <c r="O7714" s="212">
        <v>10350373.17</v>
      </c>
      <c r="P7714" s="212">
        <v>12012087.828</v>
      </c>
      <c r="Q7714" s="212">
        <v>12091948.037</v>
      </c>
      <c r="R7714" s="212">
        <v>12608473.438999999</v>
      </c>
      <c r="S7714" s="212">
        <v>14387186.386</v>
      </c>
      <c r="T7714" s="212">
        <v>14669831.649</v>
      </c>
      <c r="U7714" s="212">
        <v>16163362.955</v>
      </c>
    </row>
    <row r="7715" spans="1:21" x14ac:dyDescent="0.25">
      <c r="A7715" s="57" t="s">
        <v>164</v>
      </c>
      <c r="B7715" s="57" t="s">
        <v>6205</v>
      </c>
      <c r="C7715" s="212">
        <v>2002239.1540000001</v>
      </c>
      <c r="D7715" s="212">
        <v>2070578.077</v>
      </c>
      <c r="E7715" s="212">
        <v>2087188.287</v>
      </c>
      <c r="F7715" s="212">
        <v>2074647.058</v>
      </c>
      <c r="G7715" s="212">
        <v>2026325.827</v>
      </c>
      <c r="H7715" s="212">
        <v>2005262.2660000001</v>
      </c>
      <c r="I7715" s="212">
        <v>2110541.426</v>
      </c>
      <c r="J7715" s="212">
        <v>2327971.6910000001</v>
      </c>
      <c r="K7715" s="212">
        <v>2703315.4240000001</v>
      </c>
      <c r="L7715" s="212">
        <v>2952119.7560000001</v>
      </c>
      <c r="M7715" s="212">
        <v>3093480.8029999998</v>
      </c>
      <c r="N7715" s="212">
        <v>3636443.4210000001</v>
      </c>
      <c r="O7715" s="212">
        <v>4252310.3739999998</v>
      </c>
      <c r="P7715" s="212">
        <v>4942638.6979999999</v>
      </c>
      <c r="Q7715" s="212">
        <v>4253896.0949999997</v>
      </c>
      <c r="R7715" s="212">
        <v>4816258.2860000003</v>
      </c>
      <c r="S7715" s="212">
        <v>5110140.4819999998</v>
      </c>
      <c r="T7715" s="212">
        <v>5216939.28</v>
      </c>
      <c r="U7715" s="212">
        <v>5649234.4780000001</v>
      </c>
    </row>
    <row r="7716" spans="1:21" x14ac:dyDescent="0.25">
      <c r="A7716" s="57" t="s">
        <v>2254</v>
      </c>
      <c r="B7716" s="57" t="s">
        <v>6206</v>
      </c>
      <c r="C7716" s="212">
        <v>167356.924</v>
      </c>
      <c r="D7716" s="212">
        <v>200860.495</v>
      </c>
      <c r="E7716" s="212">
        <v>221444.48199999999</v>
      </c>
      <c r="F7716" s="212">
        <v>194828.99400000001</v>
      </c>
      <c r="G7716" s="212">
        <v>195361.82800000001</v>
      </c>
      <c r="H7716" s="212">
        <v>195721.921</v>
      </c>
      <c r="I7716" s="212">
        <v>174772.342</v>
      </c>
      <c r="J7716" s="212">
        <v>208443.03700000001</v>
      </c>
      <c r="K7716" s="212">
        <v>225857.802</v>
      </c>
      <c r="L7716" s="212">
        <v>257934.76</v>
      </c>
      <c r="M7716" s="212">
        <v>282848.36300000001</v>
      </c>
      <c r="N7716" s="212">
        <v>329896.91899999999</v>
      </c>
      <c r="O7716" s="212">
        <v>337606.53899999999</v>
      </c>
      <c r="P7716" s="212">
        <v>372442.71</v>
      </c>
      <c r="Q7716" s="212">
        <v>347297.89500000002</v>
      </c>
      <c r="R7716" s="212">
        <v>431380.31199999998</v>
      </c>
      <c r="S7716" s="212">
        <v>489494.10600000003</v>
      </c>
      <c r="T7716" s="212">
        <v>474513.00900000002</v>
      </c>
      <c r="U7716" s="212">
        <v>508768.10100000002</v>
      </c>
    </row>
    <row r="7717" spans="1:21" x14ac:dyDescent="0.25">
      <c r="A7717" s="57" t="s">
        <v>864</v>
      </c>
      <c r="B7717" s="57" t="s">
        <v>6207</v>
      </c>
      <c r="C7717" s="212">
        <v>572730.87800000003</v>
      </c>
      <c r="D7717" s="212">
        <v>658530.152</v>
      </c>
      <c r="E7717" s="212">
        <v>691583.99399999995</v>
      </c>
      <c r="F7717" s="212">
        <v>706395.31900000002</v>
      </c>
      <c r="G7717" s="212">
        <v>749824.48100000003</v>
      </c>
      <c r="H7717" s="212">
        <v>829588.46</v>
      </c>
      <c r="I7717" s="212">
        <v>844769.94499999995</v>
      </c>
      <c r="J7717" s="212">
        <v>905948.826</v>
      </c>
      <c r="K7717" s="212">
        <v>1115532.3770000001</v>
      </c>
      <c r="L7717" s="212">
        <v>1316894.3799999999</v>
      </c>
      <c r="M7717" s="212">
        <v>1558677.1969999999</v>
      </c>
      <c r="N7717" s="212">
        <v>1845548.3759999999</v>
      </c>
      <c r="O7717" s="212">
        <v>2207110.2960000001</v>
      </c>
      <c r="P7717" s="212">
        <v>2587025.6880000001</v>
      </c>
      <c r="Q7717" s="212">
        <v>2228156.5320000001</v>
      </c>
      <c r="R7717" s="212">
        <v>2664358.3590000002</v>
      </c>
      <c r="S7717" s="212">
        <v>3779164.65</v>
      </c>
      <c r="T7717" s="212">
        <v>4516557.148</v>
      </c>
      <c r="U7717" s="212">
        <v>3898069.9890000001</v>
      </c>
    </row>
    <row r="7718" spans="1:21" x14ac:dyDescent="0.25">
      <c r="A7718" s="57" t="s">
        <v>474</v>
      </c>
      <c r="B7718" s="57" t="s">
        <v>6209</v>
      </c>
      <c r="C7718" s="212">
        <v>699742.07200000004</v>
      </c>
      <c r="D7718" s="212">
        <v>744430.99100000004</v>
      </c>
      <c r="E7718" s="212">
        <v>797339.18900000001</v>
      </c>
      <c r="F7718" s="212">
        <v>839021.51</v>
      </c>
      <c r="G7718" s="212">
        <v>909405.80599999998</v>
      </c>
      <c r="H7718" s="212">
        <v>967906.88500000001</v>
      </c>
      <c r="I7718" s="212">
        <v>972421.91899999999</v>
      </c>
      <c r="J7718" s="212">
        <v>1091324.362</v>
      </c>
      <c r="K7718" s="212">
        <v>1326301.7209999999</v>
      </c>
      <c r="L7718" s="212">
        <v>1677533.7579999999</v>
      </c>
      <c r="M7718" s="212">
        <v>1817510.8430000001</v>
      </c>
      <c r="N7718" s="212">
        <v>2173502.2080000001</v>
      </c>
      <c r="O7718" s="212">
        <v>2637809.7209999999</v>
      </c>
      <c r="P7718" s="212">
        <v>3036752.9479999999</v>
      </c>
      <c r="Q7718" s="212">
        <v>2437853.0989999999</v>
      </c>
      <c r="R7718" s="212">
        <v>3189247.6940000001</v>
      </c>
      <c r="S7718" s="212">
        <v>3746744.03</v>
      </c>
      <c r="T7718" s="212">
        <v>3719841.952</v>
      </c>
      <c r="U7718" s="212">
        <v>3811197.9539999999</v>
      </c>
    </row>
    <row r="7719" spans="1:21" x14ac:dyDescent="0.25">
      <c r="A7719" s="57" t="s">
        <v>1022</v>
      </c>
      <c r="B7719" s="57" t="s">
        <v>6212</v>
      </c>
      <c r="C7719" s="212">
        <v>715371.05700000003</v>
      </c>
      <c r="D7719" s="212">
        <v>685518.06099999999</v>
      </c>
      <c r="E7719" s="212">
        <v>705102.31200000003</v>
      </c>
      <c r="F7719" s="212">
        <v>743477.88500000001</v>
      </c>
      <c r="G7719" s="212">
        <v>730706.28899999999</v>
      </c>
      <c r="H7719" s="212">
        <v>725292.73800000001</v>
      </c>
      <c r="I7719" s="212">
        <v>686251.98100000003</v>
      </c>
      <c r="J7719" s="212">
        <v>823535.64599999995</v>
      </c>
      <c r="K7719" s="212">
        <v>976556.86699999997</v>
      </c>
      <c r="L7719" s="212">
        <v>1221527.635</v>
      </c>
      <c r="M7719" s="212">
        <v>1268347.1880000001</v>
      </c>
      <c r="N7719" s="212">
        <v>1433418.1780000001</v>
      </c>
      <c r="O7719" s="212">
        <v>1634614.5430000001</v>
      </c>
      <c r="P7719" s="212">
        <v>1707071.348</v>
      </c>
      <c r="Q7719" s="212">
        <v>1475782.9950000001</v>
      </c>
      <c r="R7719" s="212">
        <v>1804362.142</v>
      </c>
      <c r="S7719" s="212">
        <v>2290757.2009999999</v>
      </c>
      <c r="T7719" s="212">
        <v>2144255.3450000002</v>
      </c>
      <c r="U7719" s="212">
        <v>2319399.29</v>
      </c>
    </row>
    <row r="7720" spans="1:21" x14ac:dyDescent="0.25">
      <c r="A7720" s="57" t="s">
        <v>449</v>
      </c>
      <c r="B7720" s="57" t="s">
        <v>6213</v>
      </c>
      <c r="C7720" s="212">
        <v>205447.70300000001</v>
      </c>
      <c r="D7720" s="212">
        <v>171575.557</v>
      </c>
      <c r="E7720" s="212">
        <v>171934.44500000001</v>
      </c>
      <c r="F7720" s="212">
        <v>173490.53700000001</v>
      </c>
      <c r="G7720" s="212">
        <v>179667.67600000001</v>
      </c>
      <c r="H7720" s="212">
        <v>180682.19899999999</v>
      </c>
      <c r="I7720" s="212">
        <v>181355.40599999999</v>
      </c>
      <c r="J7720" s="212">
        <v>211550.848</v>
      </c>
      <c r="K7720" s="212">
        <v>235376.52600000001</v>
      </c>
      <c r="L7720" s="212">
        <v>259018.77299999999</v>
      </c>
      <c r="M7720" s="212">
        <v>281921.75699999998</v>
      </c>
      <c r="N7720" s="212">
        <v>319414.196</v>
      </c>
      <c r="O7720" s="212">
        <v>348779.29</v>
      </c>
      <c r="P7720" s="212">
        <v>371079.77100000001</v>
      </c>
      <c r="Q7720" s="212">
        <v>328439.32900000003</v>
      </c>
      <c r="R7720" s="212">
        <v>371005.82699999999</v>
      </c>
      <c r="S7720" s="212">
        <v>400453.31</v>
      </c>
      <c r="T7720" s="212">
        <v>379714.06400000001</v>
      </c>
      <c r="U7720" s="212">
        <v>411876.69</v>
      </c>
    </row>
    <row r="7721" spans="1:21" x14ac:dyDescent="0.25">
      <c r="A7721" s="57" t="s">
        <v>2244</v>
      </c>
      <c r="B7721" s="57" t="s">
        <v>6215</v>
      </c>
      <c r="C7721" s="212">
        <v>98356.816999999995</v>
      </c>
      <c r="D7721" s="212">
        <v>101102.876</v>
      </c>
      <c r="E7721" s="212">
        <v>108484.101</v>
      </c>
      <c r="F7721" s="212">
        <v>99823.413</v>
      </c>
      <c r="G7721" s="212">
        <v>104724.997</v>
      </c>
      <c r="H7721" s="212">
        <v>114457.03</v>
      </c>
      <c r="I7721" s="212">
        <v>120614.64200000001</v>
      </c>
      <c r="J7721" s="212">
        <v>139506.87700000001</v>
      </c>
      <c r="K7721" s="212">
        <v>131862.68400000001</v>
      </c>
      <c r="L7721" s="212">
        <v>158219.288</v>
      </c>
      <c r="M7721" s="212">
        <v>182509.413</v>
      </c>
      <c r="N7721" s="212">
        <v>206807.91200000001</v>
      </c>
      <c r="O7721" s="212">
        <v>252344.50399999999</v>
      </c>
      <c r="P7721" s="212">
        <v>315810.87699999998</v>
      </c>
      <c r="Q7721" s="212">
        <v>279554.67200000002</v>
      </c>
      <c r="R7721" s="212">
        <v>292221.44400000002</v>
      </c>
      <c r="S7721" s="212">
        <v>340131.15500000003</v>
      </c>
      <c r="T7721" s="212">
        <v>307148.147</v>
      </c>
      <c r="U7721" s="212">
        <v>317124.93300000002</v>
      </c>
    </row>
    <row r="7722" spans="1:21" x14ac:dyDescent="0.25">
      <c r="A7722" s="57" t="s">
        <v>2381</v>
      </c>
      <c r="B7722" s="57" t="s">
        <v>6216</v>
      </c>
      <c r="C7722" s="212">
        <v>168279.01300000001</v>
      </c>
      <c r="D7722" s="212">
        <v>139902.65700000001</v>
      </c>
      <c r="E7722" s="212">
        <v>159811.31599999999</v>
      </c>
      <c r="F7722" s="212">
        <v>137350.09899999999</v>
      </c>
      <c r="G7722" s="212">
        <v>148198.64199999999</v>
      </c>
      <c r="H7722" s="212">
        <v>173452.24</v>
      </c>
      <c r="I7722" s="212">
        <v>166888.897</v>
      </c>
      <c r="J7722" s="212">
        <v>205374.31899999999</v>
      </c>
      <c r="K7722" s="212">
        <v>264466.37300000002</v>
      </c>
      <c r="L7722" s="212">
        <v>297979.71600000001</v>
      </c>
      <c r="M7722" s="212">
        <v>272368.30599999998</v>
      </c>
      <c r="N7722" s="212">
        <v>292031.929</v>
      </c>
      <c r="O7722" s="212">
        <v>362635.85600000003</v>
      </c>
      <c r="P7722" s="212">
        <v>442297.391</v>
      </c>
      <c r="Q7722" s="212">
        <v>385074.049</v>
      </c>
      <c r="R7722" s="212">
        <v>461830.19799999997</v>
      </c>
      <c r="S7722" s="212">
        <v>526444.96900000004</v>
      </c>
      <c r="T7722" s="212">
        <v>553367.47600000002</v>
      </c>
      <c r="U7722" s="212">
        <v>523617.58899999998</v>
      </c>
    </row>
    <row r="7723" spans="1:21" x14ac:dyDescent="0.25">
      <c r="A7723" s="57" t="s">
        <v>832</v>
      </c>
      <c r="B7723" s="57" t="s">
        <v>6217</v>
      </c>
      <c r="C7723" s="212">
        <v>208888.27</v>
      </c>
      <c r="D7723" s="212">
        <v>234255.46799999999</v>
      </c>
      <c r="E7723" s="212">
        <v>243289.962</v>
      </c>
      <c r="F7723" s="212">
        <v>214940.49299999999</v>
      </c>
      <c r="G7723" s="212">
        <v>226568.13</v>
      </c>
      <c r="H7723" s="212">
        <v>240124.40599999999</v>
      </c>
      <c r="I7723" s="212">
        <v>229092.53400000001</v>
      </c>
      <c r="J7723" s="212">
        <v>255591.685</v>
      </c>
      <c r="K7723" s="212">
        <v>339233.07500000001</v>
      </c>
      <c r="L7723" s="212">
        <v>416447.20600000001</v>
      </c>
      <c r="M7723" s="212">
        <v>436217.34899999999</v>
      </c>
      <c r="N7723" s="212">
        <v>546545.25</v>
      </c>
      <c r="O7723" s="212">
        <v>605934.87800000003</v>
      </c>
      <c r="P7723" s="212">
        <v>611652.18099999998</v>
      </c>
      <c r="Q7723" s="212">
        <v>529339.57200000004</v>
      </c>
      <c r="R7723" s="212">
        <v>684536.85600000003</v>
      </c>
      <c r="S7723" s="212">
        <v>864743.74300000002</v>
      </c>
      <c r="T7723" s="212">
        <v>819375.94400000002</v>
      </c>
      <c r="U7723" s="212">
        <v>755805.179</v>
      </c>
    </row>
    <row r="7724" spans="1:21" x14ac:dyDescent="0.25">
      <c r="A7724" s="57" t="s">
        <v>411</v>
      </c>
      <c r="B7724" s="57" t="s">
        <v>6218</v>
      </c>
      <c r="C7724" s="212">
        <v>535441.41200000001</v>
      </c>
      <c r="D7724" s="212">
        <v>635559.58799999999</v>
      </c>
      <c r="E7724" s="212">
        <v>736260.902</v>
      </c>
      <c r="F7724" s="212">
        <v>994748.33600000001</v>
      </c>
      <c r="G7724" s="212">
        <v>1214320.7180000001</v>
      </c>
      <c r="H7724" s="212">
        <v>1194889.2080000001</v>
      </c>
      <c r="I7724" s="212">
        <v>1085693.848</v>
      </c>
      <c r="J7724" s="212">
        <v>1089544.3640000001</v>
      </c>
      <c r="K7724" s="212">
        <v>1305298.666</v>
      </c>
      <c r="L7724" s="212">
        <v>1524008.6459999999</v>
      </c>
      <c r="M7724" s="212">
        <v>1719414.987</v>
      </c>
      <c r="N7724" s="212">
        <v>1935747.422</v>
      </c>
      <c r="O7724" s="212">
        <v>2306472.1239999998</v>
      </c>
      <c r="P7724" s="212">
        <v>2673141.9270000001</v>
      </c>
      <c r="Q7724" s="212">
        <v>2352160.642</v>
      </c>
      <c r="R7724" s="212">
        <v>2578298.4730000002</v>
      </c>
      <c r="S7724" s="212">
        <v>2990754.01</v>
      </c>
      <c r="T7724" s="212">
        <v>2958189.0180000002</v>
      </c>
      <c r="U7724" s="212">
        <v>3027272.7940000002</v>
      </c>
    </row>
    <row r="7725" spans="1:21" x14ac:dyDescent="0.25">
      <c r="A7725" s="57" t="s">
        <v>2376</v>
      </c>
      <c r="B7725" s="57" t="s">
        <v>6219</v>
      </c>
      <c r="C7725" s="212">
        <v>172817.663</v>
      </c>
      <c r="D7725" s="212">
        <v>181618.796</v>
      </c>
      <c r="E7725" s="212">
        <v>191119.04300000001</v>
      </c>
      <c r="F7725" s="212">
        <v>192218.73499999999</v>
      </c>
      <c r="G7725" s="212">
        <v>191601.01300000001</v>
      </c>
      <c r="H7725" s="212">
        <v>191453.37100000001</v>
      </c>
      <c r="I7725" s="212">
        <v>213813.94</v>
      </c>
      <c r="J7725" s="212">
        <v>237609.807</v>
      </c>
      <c r="K7725" s="212">
        <v>264717.17300000001</v>
      </c>
      <c r="L7725" s="212">
        <v>282066.73499999999</v>
      </c>
      <c r="M7725" s="212">
        <v>295090.32</v>
      </c>
      <c r="N7725" s="212">
        <v>336534.18300000002</v>
      </c>
      <c r="O7725" s="212">
        <v>371714.37199999997</v>
      </c>
      <c r="P7725" s="212">
        <v>428409.364</v>
      </c>
      <c r="Q7725" s="212">
        <v>393818.40399999998</v>
      </c>
      <c r="R7725" s="212">
        <v>452794.45899999997</v>
      </c>
      <c r="S7725" s="212">
        <v>521833.587</v>
      </c>
      <c r="T7725" s="212">
        <v>552515.005</v>
      </c>
      <c r="U7725" s="212">
        <v>578904.53300000005</v>
      </c>
    </row>
    <row r="7726" spans="1:21" x14ac:dyDescent="0.25">
      <c r="A7726" s="57" t="s">
        <v>2011</v>
      </c>
      <c r="B7726" s="57" t="s">
        <v>6220</v>
      </c>
      <c r="C7726" s="212">
        <v>783263.34600000002</v>
      </c>
      <c r="D7726" s="212">
        <v>869275.22499999998</v>
      </c>
      <c r="E7726" s="212">
        <v>761304.61</v>
      </c>
      <c r="F7726" s="212">
        <v>792364.92799999996</v>
      </c>
      <c r="G7726" s="212">
        <v>734549.90300000005</v>
      </c>
      <c r="H7726" s="212">
        <v>920533.92099999997</v>
      </c>
      <c r="I7726" s="212">
        <v>995940.54599999997</v>
      </c>
      <c r="J7726" s="212">
        <v>802144.71299999999</v>
      </c>
      <c r="K7726" s="212">
        <v>827342.79299999995</v>
      </c>
      <c r="L7726" s="212">
        <v>1099061.081</v>
      </c>
      <c r="M7726" s="212">
        <v>1271480.7139999999</v>
      </c>
      <c r="N7726" s="212">
        <v>1067048.9580000001</v>
      </c>
      <c r="O7726" s="212">
        <v>1481438.6410000001</v>
      </c>
      <c r="P7726" s="212">
        <v>1655109.3119999999</v>
      </c>
      <c r="Q7726" s="212">
        <v>1049157.1129999999</v>
      </c>
      <c r="R7726" s="212">
        <v>1103216.3319999999</v>
      </c>
      <c r="S7726" s="212">
        <v>1359788.6569999999</v>
      </c>
      <c r="T7726" s="212">
        <v>1373591.6270000001</v>
      </c>
      <c r="U7726" s="212">
        <v>1465859.878</v>
      </c>
    </row>
    <row r="7727" spans="1:21" x14ac:dyDescent="0.25">
      <c r="A7727" s="57" t="s">
        <v>2010</v>
      </c>
      <c r="B7727" s="57" t="s">
        <v>6221</v>
      </c>
      <c r="C7727" s="212">
        <v>360405.772</v>
      </c>
      <c r="D7727" s="212">
        <v>395864.13199999998</v>
      </c>
      <c r="E7727" s="212">
        <v>492411.837</v>
      </c>
      <c r="F7727" s="212">
        <v>724104.97499999998</v>
      </c>
      <c r="G7727" s="212">
        <v>438311.49800000002</v>
      </c>
      <c r="H7727" s="212">
        <v>524010.00199999998</v>
      </c>
      <c r="I7727" s="212">
        <v>637073.71400000004</v>
      </c>
      <c r="J7727" s="212">
        <v>578322.17799999996</v>
      </c>
      <c r="K7727" s="212">
        <v>690070.68299999996</v>
      </c>
      <c r="L7727" s="212">
        <v>753675.995</v>
      </c>
      <c r="M7727" s="212">
        <v>748183.74399999995</v>
      </c>
      <c r="N7727" s="212">
        <v>751145.52899999998</v>
      </c>
      <c r="O7727" s="212">
        <v>971756.75399999996</v>
      </c>
      <c r="P7727" s="212">
        <v>1086366.115</v>
      </c>
      <c r="Q7727" s="212">
        <v>694823.49199999997</v>
      </c>
      <c r="R7727" s="212">
        <v>684631.96</v>
      </c>
      <c r="S7727" s="212">
        <v>930065.36199999996</v>
      </c>
      <c r="T7727" s="212">
        <v>862675.64199999999</v>
      </c>
      <c r="U7727" s="212">
        <v>1078741.824</v>
      </c>
    </row>
    <row r="7728" spans="1:21" x14ac:dyDescent="0.25">
      <c r="A7728" s="57" t="s">
        <v>2643</v>
      </c>
      <c r="B7728" s="57" t="s">
        <v>6226</v>
      </c>
      <c r="C7728" s="212">
        <v>795745.55</v>
      </c>
      <c r="D7728" s="212">
        <v>748260.39300000004</v>
      </c>
      <c r="E7728" s="212">
        <v>788995.93299999996</v>
      </c>
      <c r="F7728" s="212">
        <v>831219.92</v>
      </c>
      <c r="G7728" s="212">
        <v>756207.33200000005</v>
      </c>
      <c r="H7728" s="212">
        <v>703799.61</v>
      </c>
      <c r="I7728" s="212">
        <v>746497.33499999996</v>
      </c>
      <c r="J7728" s="212">
        <v>802679.80299999996</v>
      </c>
      <c r="K7728" s="212">
        <v>898325.4</v>
      </c>
      <c r="L7728" s="212">
        <v>981918.85900000005</v>
      </c>
      <c r="M7728" s="212">
        <v>935436.96499999997</v>
      </c>
      <c r="N7728" s="212">
        <v>961680.14399999997</v>
      </c>
      <c r="O7728" s="212">
        <v>911775.89899999998</v>
      </c>
      <c r="P7728" s="212">
        <v>1037685.294</v>
      </c>
      <c r="Q7728" s="212">
        <v>1259892.6240000001</v>
      </c>
      <c r="R7728" s="212">
        <v>1250453.6669999999</v>
      </c>
      <c r="S7728" s="212">
        <v>1517848.899</v>
      </c>
      <c r="T7728" s="212">
        <v>1723688.7620000001</v>
      </c>
      <c r="U7728" s="212">
        <v>1948779.8370000001</v>
      </c>
    </row>
    <row r="7729" spans="1:21" x14ac:dyDescent="0.25">
      <c r="A7729" s="57" t="s">
        <v>943</v>
      </c>
      <c r="B7729" s="57" t="s">
        <v>6228</v>
      </c>
      <c r="C7729" s="212">
        <v>1109750.496</v>
      </c>
      <c r="D7729" s="212">
        <v>1261339.76</v>
      </c>
      <c r="E7729" s="212">
        <v>1232021.2579999999</v>
      </c>
      <c r="F7729" s="212">
        <v>1171948.7220000001</v>
      </c>
      <c r="G7729" s="212">
        <v>1151466.6040000001</v>
      </c>
      <c r="H7729" s="212">
        <v>1177362.527</v>
      </c>
      <c r="I7729" s="212">
        <v>1151121.1410000001</v>
      </c>
      <c r="J7729" s="212">
        <v>1285479.3259999999</v>
      </c>
      <c r="K7729" s="212">
        <v>1537993.0730000001</v>
      </c>
      <c r="L7729" s="212">
        <v>1725993.9129999999</v>
      </c>
      <c r="M7729" s="212">
        <v>1818487.571</v>
      </c>
      <c r="N7729" s="212">
        <v>2104747.6310000001</v>
      </c>
      <c r="O7729" s="212">
        <v>2489789.6</v>
      </c>
      <c r="P7729" s="212">
        <v>2575630.9950000001</v>
      </c>
      <c r="Q7729" s="212">
        <v>2181581.659</v>
      </c>
      <c r="R7729" s="212">
        <v>2495219.9569999999</v>
      </c>
      <c r="S7729" s="212">
        <v>3240003.8990000002</v>
      </c>
      <c r="T7729" s="212">
        <v>3060302.932</v>
      </c>
      <c r="U7729" s="212">
        <v>3253338.6230000001</v>
      </c>
    </row>
    <row r="7730" spans="1:21" x14ac:dyDescent="0.25">
      <c r="A7730" s="57" t="s">
        <v>1621</v>
      </c>
      <c r="B7730" s="57" t="s">
        <v>6229</v>
      </c>
      <c r="C7730" s="212">
        <v>63532.31</v>
      </c>
      <c r="D7730" s="212">
        <v>59374.83</v>
      </c>
      <c r="E7730" s="212">
        <v>69401.756999999998</v>
      </c>
      <c r="F7730" s="212">
        <v>69647.332999999999</v>
      </c>
      <c r="G7730" s="212">
        <v>68144.967000000004</v>
      </c>
      <c r="H7730" s="212">
        <v>99435.092999999993</v>
      </c>
      <c r="I7730" s="212">
        <v>72337.335000000006</v>
      </c>
      <c r="J7730" s="212">
        <v>74788.664000000004</v>
      </c>
      <c r="K7730" s="212">
        <v>94149.043000000005</v>
      </c>
      <c r="L7730" s="212">
        <v>115910.546</v>
      </c>
      <c r="M7730" s="212">
        <v>278597.44</v>
      </c>
      <c r="N7730" s="212">
        <v>297530.01</v>
      </c>
      <c r="O7730" s="212">
        <v>317418.84499999997</v>
      </c>
      <c r="P7730" s="212">
        <v>492716.304</v>
      </c>
      <c r="Q7730" s="212">
        <v>137583.80499999999</v>
      </c>
      <c r="R7730" s="212">
        <v>175759.95499999999</v>
      </c>
      <c r="S7730" s="212">
        <v>175264.05900000001</v>
      </c>
      <c r="T7730" s="212">
        <v>152398.182</v>
      </c>
      <c r="U7730" s="212">
        <v>185001.481</v>
      </c>
    </row>
    <row r="7731" spans="1:21" x14ac:dyDescent="0.25">
      <c r="A7731" s="57" t="s">
        <v>1059</v>
      </c>
      <c r="B7731" s="57" t="s">
        <v>6230</v>
      </c>
      <c r="C7731" s="212">
        <v>438286.71100000001</v>
      </c>
      <c r="D7731" s="212">
        <v>457920.82500000001</v>
      </c>
      <c r="E7731" s="212">
        <v>528289.57400000002</v>
      </c>
      <c r="F7731" s="212">
        <v>574017.39199999999</v>
      </c>
      <c r="G7731" s="212">
        <v>554936.12600000005</v>
      </c>
      <c r="H7731" s="212">
        <v>609177.43099999998</v>
      </c>
      <c r="I7731" s="212">
        <v>611721.13800000004</v>
      </c>
      <c r="J7731" s="212">
        <v>711325.88199999998</v>
      </c>
      <c r="K7731" s="212">
        <v>907620.78899999999</v>
      </c>
      <c r="L7731" s="212">
        <v>1052759.574</v>
      </c>
      <c r="M7731" s="212">
        <v>922807.228</v>
      </c>
      <c r="N7731" s="212">
        <v>1005136.929</v>
      </c>
      <c r="O7731" s="212">
        <v>1136470.6410000001</v>
      </c>
      <c r="P7731" s="212">
        <v>1230173.027</v>
      </c>
      <c r="Q7731" s="212">
        <v>1384929.598</v>
      </c>
      <c r="R7731" s="212">
        <v>1750550.5020000001</v>
      </c>
      <c r="S7731" s="212">
        <v>1973089.865</v>
      </c>
      <c r="T7731" s="212">
        <v>2036969.034</v>
      </c>
      <c r="U7731" s="212">
        <v>2135573.3879999998</v>
      </c>
    </row>
    <row r="7732" spans="1:21" x14ac:dyDescent="0.25">
      <c r="A7732" s="57" t="s">
        <v>1220</v>
      </c>
      <c r="B7732" s="57" t="s">
        <v>6231</v>
      </c>
      <c r="C7732" s="212">
        <v>1274227.6310000001</v>
      </c>
      <c r="D7732" s="212">
        <v>1400812.388</v>
      </c>
      <c r="E7732" s="212">
        <v>1609921.642</v>
      </c>
      <c r="F7732" s="212">
        <v>1632268.504</v>
      </c>
      <c r="G7732" s="212">
        <v>1809317.83</v>
      </c>
      <c r="H7732" s="212">
        <v>1912127.284</v>
      </c>
      <c r="I7732" s="212">
        <v>1970752.2220000001</v>
      </c>
      <c r="J7732" s="212">
        <v>2212577.6839999999</v>
      </c>
      <c r="K7732" s="212">
        <v>2646049.2459999998</v>
      </c>
      <c r="L7732" s="212">
        <v>3143243.7080000001</v>
      </c>
      <c r="M7732" s="212">
        <v>3505747.932</v>
      </c>
      <c r="N7732" s="212">
        <v>3933079.4410000001</v>
      </c>
      <c r="O7732" s="212">
        <v>4660229.7369999997</v>
      </c>
      <c r="P7732" s="212">
        <v>5196716.0130000003</v>
      </c>
      <c r="Q7732" s="212">
        <v>4863834.557</v>
      </c>
      <c r="R7732" s="212">
        <v>5693706.8150000004</v>
      </c>
      <c r="S7732" s="212">
        <v>6444632.6459999997</v>
      </c>
      <c r="T7732" s="212">
        <v>6406897.466</v>
      </c>
      <c r="U7732" s="212">
        <v>6614752.1730000004</v>
      </c>
    </row>
    <row r="7733" spans="1:21" x14ac:dyDescent="0.25">
      <c r="A7733" s="57" t="s">
        <v>483</v>
      </c>
      <c r="B7733" s="57" t="s">
        <v>6232</v>
      </c>
      <c r="C7733" s="212">
        <v>531700.52599999995</v>
      </c>
      <c r="D7733" s="212">
        <v>544174.17700000003</v>
      </c>
      <c r="E7733" s="212">
        <v>665880.47</v>
      </c>
      <c r="F7733" s="212">
        <v>644495.10100000002</v>
      </c>
      <c r="G7733" s="212">
        <v>636503.66599999997</v>
      </c>
      <c r="H7733" s="212">
        <v>659275.04099999997</v>
      </c>
      <c r="I7733" s="212">
        <v>660326.63899999997</v>
      </c>
      <c r="J7733" s="212">
        <v>724922.93500000006</v>
      </c>
      <c r="K7733" s="212">
        <v>810536.05799999996</v>
      </c>
      <c r="L7733" s="212">
        <v>917392.36300000001</v>
      </c>
      <c r="M7733" s="212">
        <v>1159090.142</v>
      </c>
      <c r="N7733" s="212">
        <v>1223876.2590000001</v>
      </c>
      <c r="O7733" s="212">
        <v>1361384.287</v>
      </c>
      <c r="P7733" s="212">
        <v>1448133.669</v>
      </c>
      <c r="Q7733" s="212">
        <v>1074952.588</v>
      </c>
      <c r="R7733" s="212">
        <v>1293832.4839999999</v>
      </c>
      <c r="S7733" s="212">
        <v>1412185.4809999999</v>
      </c>
      <c r="T7733" s="212">
        <v>1419445.078</v>
      </c>
      <c r="U7733" s="212">
        <v>1439530.0360000001</v>
      </c>
    </row>
    <row r="7734" spans="1:21" x14ac:dyDescent="0.25">
      <c r="A7734" s="57" t="s">
        <v>3132</v>
      </c>
      <c r="B7734" s="57" t="s">
        <v>6233</v>
      </c>
      <c r="C7734" s="212">
        <v>67299.983999999997</v>
      </c>
      <c r="D7734" s="212">
        <v>77386.73</v>
      </c>
      <c r="E7734" s="212">
        <v>69616.053</v>
      </c>
      <c r="F7734" s="212">
        <v>63000.836000000003</v>
      </c>
      <c r="G7734" s="212">
        <v>56759.457999999999</v>
      </c>
      <c r="H7734" s="212">
        <v>58484.052000000003</v>
      </c>
      <c r="I7734" s="212">
        <v>87692.278000000006</v>
      </c>
      <c r="J7734" s="212">
        <v>83335.392000000007</v>
      </c>
      <c r="K7734" s="212">
        <v>84421.657999999996</v>
      </c>
      <c r="L7734" s="212">
        <v>90450.42</v>
      </c>
      <c r="M7734" s="212">
        <v>98023.697</v>
      </c>
      <c r="N7734" s="212">
        <v>106473.62</v>
      </c>
      <c r="O7734" s="212">
        <v>109934.999</v>
      </c>
      <c r="P7734" s="212">
        <v>118384.58100000001</v>
      </c>
      <c r="Q7734" s="212">
        <v>106417.538</v>
      </c>
      <c r="R7734" s="212">
        <v>102603.21799999999</v>
      </c>
      <c r="S7734" s="212">
        <v>106470.774</v>
      </c>
      <c r="T7734" s="212">
        <v>99877.535000000003</v>
      </c>
      <c r="U7734" s="212">
        <v>97205.770999999993</v>
      </c>
    </row>
    <row r="7735" spans="1:21" x14ac:dyDescent="0.25">
      <c r="A7735" s="57" t="s">
        <v>313</v>
      </c>
      <c r="B7735" s="57" t="s">
        <v>6234</v>
      </c>
      <c r="C7735" s="212">
        <v>1356041.9110000001</v>
      </c>
      <c r="D7735" s="212">
        <v>1460298.7579999999</v>
      </c>
      <c r="E7735" s="212">
        <v>1627132.044</v>
      </c>
      <c r="F7735" s="212">
        <v>1874677.4040000001</v>
      </c>
      <c r="G7735" s="212">
        <v>1970076.5970000001</v>
      </c>
      <c r="H7735" s="212">
        <v>2049469.9539999999</v>
      </c>
      <c r="I7735" s="212">
        <v>2040214.9650000001</v>
      </c>
      <c r="J7735" s="212">
        <v>2171681.6660000002</v>
      </c>
      <c r="K7735" s="212">
        <v>2590234.466</v>
      </c>
      <c r="L7735" s="212">
        <v>2735634.503</v>
      </c>
      <c r="M7735" s="212">
        <v>2804490.642</v>
      </c>
      <c r="N7735" s="212">
        <v>2991573.3080000002</v>
      </c>
      <c r="O7735" s="212">
        <v>3262369.92</v>
      </c>
      <c r="P7735" s="212">
        <v>3565166.429</v>
      </c>
      <c r="Q7735" s="212">
        <v>3515737.827</v>
      </c>
      <c r="R7735" s="212">
        <v>3919378.0950000002</v>
      </c>
      <c r="S7735" s="212">
        <v>4287144.99</v>
      </c>
      <c r="T7735" s="212">
        <v>4395885.3130000001</v>
      </c>
      <c r="U7735" s="212">
        <v>4619099.5980000002</v>
      </c>
    </row>
    <row r="7736" spans="1:21" x14ac:dyDescent="0.25">
      <c r="A7736" s="57" t="s">
        <v>1406</v>
      </c>
      <c r="B7736" s="57" t="s">
        <v>6235</v>
      </c>
      <c r="C7736" s="212">
        <v>106664.557</v>
      </c>
      <c r="D7736" s="212">
        <v>90057.945999999996</v>
      </c>
      <c r="E7736" s="212">
        <v>94712.43</v>
      </c>
      <c r="F7736" s="212">
        <v>132600.644</v>
      </c>
      <c r="G7736" s="212">
        <v>105039.398</v>
      </c>
      <c r="H7736" s="212">
        <v>122125.815</v>
      </c>
      <c r="I7736" s="212">
        <v>108250.711</v>
      </c>
      <c r="J7736" s="212">
        <v>101039.061</v>
      </c>
      <c r="K7736" s="212">
        <v>141057.976</v>
      </c>
      <c r="L7736" s="212">
        <v>195024.497</v>
      </c>
      <c r="M7736" s="212">
        <v>153830.16</v>
      </c>
      <c r="N7736" s="212">
        <v>209753.44099999999</v>
      </c>
      <c r="O7736" s="212">
        <v>187303.05499999999</v>
      </c>
      <c r="P7736" s="212">
        <v>222384.36600000001</v>
      </c>
      <c r="Q7736" s="212">
        <v>266824.96399999998</v>
      </c>
      <c r="R7736" s="212">
        <v>322782.96799999999</v>
      </c>
      <c r="S7736" s="212">
        <v>319073.57500000001</v>
      </c>
      <c r="T7736" s="212">
        <v>375242.69300000003</v>
      </c>
      <c r="U7736" s="212">
        <v>390348.61099999998</v>
      </c>
    </row>
    <row r="7737" spans="1:21" x14ac:dyDescent="0.25">
      <c r="A7737" s="57" t="s">
        <v>188</v>
      </c>
      <c r="B7737" s="57" t="s">
        <v>6236</v>
      </c>
      <c r="C7737" s="212">
        <v>205754.06099999999</v>
      </c>
      <c r="D7737" s="212">
        <v>364494.45199999999</v>
      </c>
      <c r="E7737" s="212">
        <v>332180.76500000001</v>
      </c>
      <c r="F7737" s="212">
        <v>267493.40700000001</v>
      </c>
      <c r="G7737" s="212">
        <v>222781.15900000001</v>
      </c>
      <c r="H7737" s="212">
        <v>293387.34399999998</v>
      </c>
      <c r="I7737" s="212">
        <v>279578.64600000001</v>
      </c>
      <c r="J7737" s="212">
        <v>271469.12300000002</v>
      </c>
      <c r="K7737" s="212">
        <v>351060.783</v>
      </c>
      <c r="L7737" s="212">
        <v>445156.11200000002</v>
      </c>
      <c r="M7737" s="212">
        <v>471085.41100000002</v>
      </c>
      <c r="N7737" s="212">
        <v>535717.85100000002</v>
      </c>
      <c r="O7737" s="212">
        <v>594260.02399999998</v>
      </c>
      <c r="P7737" s="212">
        <v>659556.57400000002</v>
      </c>
      <c r="Q7737" s="212">
        <v>570626.79599999997</v>
      </c>
      <c r="R7737" s="212">
        <v>636521.91700000002</v>
      </c>
      <c r="S7737" s="212">
        <v>681187.69799999997</v>
      </c>
      <c r="T7737" s="212">
        <v>734708.098</v>
      </c>
      <c r="U7737" s="212">
        <v>793033.93599999999</v>
      </c>
    </row>
    <row r="7738" spans="1:21" x14ac:dyDescent="0.25">
      <c r="A7738" s="57" t="s">
        <v>129</v>
      </c>
      <c r="B7738" s="57" t="s">
        <v>6237</v>
      </c>
      <c r="C7738" s="212">
        <v>274375.859</v>
      </c>
      <c r="D7738" s="212">
        <v>338715.185</v>
      </c>
      <c r="E7738" s="212">
        <v>355968.59100000001</v>
      </c>
      <c r="F7738" s="212">
        <v>331572.33600000001</v>
      </c>
      <c r="G7738" s="212">
        <v>308612.34999999998</v>
      </c>
      <c r="H7738" s="212">
        <v>336454.63400000002</v>
      </c>
      <c r="I7738" s="212">
        <v>312687.38900000002</v>
      </c>
      <c r="J7738" s="212">
        <v>399930.28899999999</v>
      </c>
      <c r="K7738" s="212">
        <v>527748.31099999999</v>
      </c>
      <c r="L7738" s="212">
        <v>608646.25899999996</v>
      </c>
      <c r="M7738" s="212">
        <v>669153.79</v>
      </c>
      <c r="N7738" s="212">
        <v>817448.13600000006</v>
      </c>
      <c r="O7738" s="212">
        <v>914887.20900000003</v>
      </c>
      <c r="P7738" s="212">
        <v>1015559.242</v>
      </c>
      <c r="Q7738" s="212">
        <v>877907.81700000004</v>
      </c>
      <c r="R7738" s="212">
        <v>1169182.3219999999</v>
      </c>
      <c r="S7738" s="212">
        <v>1308228.4210000001</v>
      </c>
      <c r="T7738" s="212">
        <v>1291224.892</v>
      </c>
      <c r="U7738" s="212">
        <v>1369399.057</v>
      </c>
    </row>
    <row r="7739" spans="1:21" x14ac:dyDescent="0.25">
      <c r="A7739" s="57" t="s">
        <v>376</v>
      </c>
      <c r="B7739" s="57" t="s">
        <v>6240</v>
      </c>
      <c r="C7739" s="212">
        <v>144798.22700000001</v>
      </c>
      <c r="D7739" s="212">
        <v>179437.38399999999</v>
      </c>
      <c r="E7739" s="212">
        <v>167019.52299999999</v>
      </c>
      <c r="F7739" s="212">
        <v>157663.90299999999</v>
      </c>
      <c r="G7739" s="212">
        <v>153181.35399999999</v>
      </c>
      <c r="H7739" s="212">
        <v>141471.10699999999</v>
      </c>
      <c r="I7739" s="212">
        <v>144066.13</v>
      </c>
      <c r="J7739" s="212">
        <v>143051.00399999999</v>
      </c>
      <c r="K7739" s="212">
        <v>176934.53099999999</v>
      </c>
      <c r="L7739" s="212">
        <v>176492.875</v>
      </c>
      <c r="M7739" s="212">
        <v>188765.50200000001</v>
      </c>
      <c r="N7739" s="212">
        <v>199048.58499999999</v>
      </c>
      <c r="O7739" s="212">
        <v>225169.44899999999</v>
      </c>
      <c r="P7739" s="212">
        <v>229497.326</v>
      </c>
      <c r="Q7739" s="212">
        <v>213258.59</v>
      </c>
      <c r="R7739" s="212">
        <v>223381.52900000001</v>
      </c>
      <c r="S7739" s="212">
        <v>238301.90599999999</v>
      </c>
      <c r="T7739" s="212">
        <v>255663.22200000001</v>
      </c>
      <c r="U7739" s="212">
        <v>259793.86799999999</v>
      </c>
    </row>
    <row r="7740" spans="1:21" x14ac:dyDescent="0.25">
      <c r="A7740" s="57" t="s">
        <v>2428</v>
      </c>
      <c r="B7740" s="57" t="s">
        <v>6242</v>
      </c>
      <c r="C7740" s="212">
        <v>115017.037</v>
      </c>
      <c r="D7740" s="212">
        <v>120310.311</v>
      </c>
      <c r="E7740" s="212">
        <v>93197.335000000006</v>
      </c>
      <c r="F7740" s="212">
        <v>80759.747000000003</v>
      </c>
      <c r="G7740" s="212">
        <v>83324.294999999998</v>
      </c>
      <c r="H7740" s="212">
        <v>86326.7</v>
      </c>
      <c r="I7740" s="212">
        <v>97530.221000000005</v>
      </c>
      <c r="J7740" s="212">
        <v>121065.882</v>
      </c>
      <c r="K7740" s="212">
        <v>128357.503</v>
      </c>
      <c r="L7740" s="212">
        <v>143268.427</v>
      </c>
      <c r="M7740" s="212">
        <v>141473.71799999999</v>
      </c>
      <c r="N7740" s="212">
        <v>159093.967</v>
      </c>
      <c r="O7740" s="212">
        <v>169232.48800000001</v>
      </c>
      <c r="P7740" s="212">
        <v>206831.573</v>
      </c>
      <c r="Q7740" s="212">
        <v>191957.125</v>
      </c>
      <c r="R7740" s="212">
        <v>197600.88699999999</v>
      </c>
      <c r="S7740" s="212">
        <v>217798.73300000001</v>
      </c>
      <c r="T7740" s="212">
        <v>214422.07800000001</v>
      </c>
      <c r="U7740" s="212">
        <v>226861.66099999999</v>
      </c>
    </row>
    <row r="7741" spans="1:21" x14ac:dyDescent="0.25">
      <c r="A7741" s="57" t="s">
        <v>2369</v>
      </c>
      <c r="B7741" s="57" t="s">
        <v>6243</v>
      </c>
      <c r="C7741" s="212">
        <v>1388183.5449999999</v>
      </c>
      <c r="D7741" s="212">
        <v>1324194.0290000001</v>
      </c>
      <c r="E7741" s="212">
        <v>1304186.155</v>
      </c>
      <c r="F7741" s="212">
        <v>1192201.048</v>
      </c>
      <c r="G7741" s="212">
        <v>1275184.044</v>
      </c>
      <c r="H7741" s="212">
        <v>1225297.318</v>
      </c>
      <c r="I7741" s="212">
        <v>1073042.048</v>
      </c>
      <c r="J7741" s="212">
        <v>1003771.245</v>
      </c>
      <c r="K7741" s="212">
        <v>997061.554</v>
      </c>
      <c r="L7741" s="212">
        <v>991443.05099999998</v>
      </c>
      <c r="M7741" s="212">
        <v>995422.31200000003</v>
      </c>
      <c r="N7741" s="212">
        <v>1072281.2620000001</v>
      </c>
      <c r="O7741" s="212">
        <v>1077422.6259999999</v>
      </c>
      <c r="P7741" s="212">
        <v>1141764.219</v>
      </c>
      <c r="Q7741" s="212">
        <v>1094354.4909999999</v>
      </c>
      <c r="R7741" s="212">
        <v>1128714.6200000001</v>
      </c>
      <c r="S7741" s="212">
        <v>1200560.8929999999</v>
      </c>
      <c r="T7741" s="212">
        <v>1161098.9029999999</v>
      </c>
      <c r="U7741" s="212">
        <v>1091533.6939999999</v>
      </c>
    </row>
    <row r="7742" spans="1:21" x14ac:dyDescent="0.25">
      <c r="A7742" s="57" t="s">
        <v>3569</v>
      </c>
      <c r="B7742" s="57" t="s">
        <v>6254</v>
      </c>
      <c r="C7742" s="212">
        <v>757067.87100000004</v>
      </c>
      <c r="D7742" s="212">
        <v>714766.81700000004</v>
      </c>
      <c r="E7742" s="212">
        <v>700722.65800000005</v>
      </c>
      <c r="F7742" s="212">
        <v>625545.701</v>
      </c>
      <c r="G7742" s="212">
        <v>622988.94099999999</v>
      </c>
      <c r="H7742" s="212">
        <v>612786.55200000003</v>
      </c>
      <c r="I7742" s="212">
        <v>496971.08799999999</v>
      </c>
      <c r="J7742" s="212">
        <v>460978.03600000002</v>
      </c>
      <c r="K7742" s="212">
        <v>455207.49</v>
      </c>
      <c r="L7742" s="212">
        <v>442655.93599999999</v>
      </c>
      <c r="M7742" s="212">
        <v>404578.99599999998</v>
      </c>
      <c r="N7742" s="212">
        <v>413430.48700000002</v>
      </c>
      <c r="O7742" s="212">
        <v>381396.484</v>
      </c>
      <c r="P7742" s="212">
        <v>374525.64399999997</v>
      </c>
      <c r="Q7742" s="212">
        <v>339005.49699999997</v>
      </c>
      <c r="R7742" s="212">
        <v>367953.99200000003</v>
      </c>
      <c r="S7742" s="212">
        <v>231102.91500000001</v>
      </c>
      <c r="T7742" s="212">
        <v>237706.25</v>
      </c>
      <c r="U7742" s="212">
        <v>241139.91200000001</v>
      </c>
    </row>
    <row r="7743" spans="1:21" x14ac:dyDescent="0.25">
      <c r="A7743" s="57" t="s">
        <v>3203</v>
      </c>
      <c r="B7743" s="57" t="s">
        <v>6261</v>
      </c>
      <c r="C7743" s="212">
        <v>1764084.09</v>
      </c>
      <c r="D7743" s="212">
        <v>1762278.675</v>
      </c>
      <c r="E7743" s="212">
        <v>1962511.3319999999</v>
      </c>
      <c r="F7743" s="212">
        <v>1674653.81</v>
      </c>
      <c r="G7743" s="212">
        <v>1571814.4990000001</v>
      </c>
      <c r="H7743" s="212">
        <v>1514901.899</v>
      </c>
      <c r="I7743" s="212">
        <v>1319960.46</v>
      </c>
      <c r="J7743" s="212">
        <v>1203052.8219999999</v>
      </c>
      <c r="K7743" s="212">
        <v>1224216.132</v>
      </c>
      <c r="L7743" s="212">
        <v>1173175.1680000001</v>
      </c>
      <c r="M7743" s="212">
        <v>1069622.125</v>
      </c>
      <c r="N7743" s="212">
        <v>1075672.0889999999</v>
      </c>
      <c r="O7743" s="212">
        <v>920576.35199999996</v>
      </c>
      <c r="P7743" s="212">
        <v>843308.89599999995</v>
      </c>
      <c r="Q7743" s="212">
        <v>864496.11499999999</v>
      </c>
      <c r="R7743" s="212">
        <v>790610.46799999999</v>
      </c>
      <c r="S7743" s="212">
        <v>781361.15500000003</v>
      </c>
      <c r="T7743" s="212">
        <v>699070.60199999996</v>
      </c>
      <c r="U7743" s="212">
        <v>665245.701</v>
      </c>
    </row>
    <row r="7744" spans="1:21" x14ac:dyDescent="0.25">
      <c r="A7744" s="57" t="s">
        <v>2892</v>
      </c>
      <c r="B7744" s="57" t="s">
        <v>6263</v>
      </c>
      <c r="C7744" s="212">
        <v>98566.324999999997</v>
      </c>
      <c r="D7744" s="212">
        <v>76556.089000000007</v>
      </c>
      <c r="E7744" s="212">
        <v>83769.589000000007</v>
      </c>
      <c r="F7744" s="212">
        <v>83318.067999999999</v>
      </c>
      <c r="G7744" s="212">
        <v>87085.680999999997</v>
      </c>
      <c r="H7744" s="212">
        <v>71186.646999999997</v>
      </c>
      <c r="I7744" s="212">
        <v>63775.608999999997</v>
      </c>
      <c r="J7744" s="212">
        <v>49540.175000000003</v>
      </c>
      <c r="K7744" s="212">
        <v>55833.995000000003</v>
      </c>
      <c r="L7744" s="212">
        <v>47810.77</v>
      </c>
      <c r="M7744" s="212">
        <v>49846.688000000002</v>
      </c>
      <c r="N7744" s="212">
        <v>44108.021999999997</v>
      </c>
      <c r="O7744" s="212">
        <v>78100.274999999994</v>
      </c>
      <c r="P7744" s="212">
        <v>104024.535</v>
      </c>
      <c r="Q7744" s="212">
        <v>81502.081999999995</v>
      </c>
      <c r="R7744" s="212">
        <v>70618.751999999993</v>
      </c>
      <c r="S7744" s="212">
        <v>53592.809000000001</v>
      </c>
      <c r="T7744" s="212">
        <v>35721.866000000002</v>
      </c>
      <c r="U7744" s="212">
        <v>35434.345999999998</v>
      </c>
    </row>
    <row r="7745" spans="1:21" x14ac:dyDescent="0.25">
      <c r="A7745" s="57" t="s">
        <v>3013</v>
      </c>
      <c r="B7745" s="57" t="s">
        <v>6264</v>
      </c>
      <c r="C7745" s="212">
        <v>133270.59599999999</v>
      </c>
      <c r="D7745" s="212">
        <v>131747.859</v>
      </c>
      <c r="E7745" s="212">
        <v>106150.708</v>
      </c>
      <c r="F7745" s="212">
        <v>93511.047999999995</v>
      </c>
      <c r="G7745" s="212">
        <v>73145.266000000003</v>
      </c>
      <c r="H7745" s="212">
        <v>70150.538</v>
      </c>
      <c r="I7745" s="212">
        <v>60214.035000000003</v>
      </c>
      <c r="J7745" s="212">
        <v>73208.468999999997</v>
      </c>
      <c r="K7745" s="212">
        <v>82462.191999999995</v>
      </c>
      <c r="L7745" s="212">
        <v>76853.285999999993</v>
      </c>
      <c r="M7745" s="212">
        <v>60850.224000000002</v>
      </c>
      <c r="N7745" s="212">
        <v>52796.275999999998</v>
      </c>
      <c r="O7745" s="212">
        <v>41329.701000000001</v>
      </c>
      <c r="P7745" s="212">
        <v>24658.946</v>
      </c>
      <c r="Q7745" s="212">
        <v>23222.974999999999</v>
      </c>
      <c r="R7745" s="212">
        <v>18975.09</v>
      </c>
      <c r="S7745" s="212">
        <v>19278.215</v>
      </c>
      <c r="T7745" s="212">
        <v>16332.475</v>
      </c>
      <c r="U7745" s="212">
        <v>14472.138999999999</v>
      </c>
    </row>
    <row r="7746" spans="1:21" x14ac:dyDescent="0.25">
      <c r="A7746" s="57" t="s">
        <v>3268</v>
      </c>
      <c r="B7746" s="57" t="s">
        <v>6266</v>
      </c>
      <c r="C7746" s="212">
        <v>264914.13199999998</v>
      </c>
      <c r="D7746" s="212">
        <v>329422.777</v>
      </c>
      <c r="E7746" s="212">
        <v>332177.21000000002</v>
      </c>
      <c r="F7746" s="212">
        <v>367141.80599999998</v>
      </c>
      <c r="G7746" s="212">
        <v>364334.2</v>
      </c>
      <c r="H7746" s="212">
        <v>439028.527</v>
      </c>
      <c r="I7746" s="212">
        <v>501605.36300000001</v>
      </c>
      <c r="J7746" s="212">
        <v>639970.79099999997</v>
      </c>
      <c r="K7746" s="212">
        <v>730936.54299999995</v>
      </c>
      <c r="L7746" s="212">
        <v>902620.19700000004</v>
      </c>
      <c r="M7746" s="212">
        <v>1008439.409</v>
      </c>
      <c r="N7746" s="212">
        <v>1053819.4410000001</v>
      </c>
      <c r="O7746" s="212">
        <v>1076759.2180000001</v>
      </c>
      <c r="P7746" s="212">
        <v>1022015.6459999999</v>
      </c>
      <c r="Q7746" s="212">
        <v>820051.22600000002</v>
      </c>
      <c r="R7746" s="212">
        <v>962992.46400000004</v>
      </c>
      <c r="S7746" s="212">
        <v>972217.05</v>
      </c>
      <c r="T7746" s="212">
        <v>1023341.232</v>
      </c>
      <c r="U7746" s="212">
        <v>1098281.2579999999</v>
      </c>
    </row>
    <row r="7747" spans="1:21" x14ac:dyDescent="0.25">
      <c r="A7747" s="57" t="s">
        <v>3907</v>
      </c>
      <c r="B7747" s="57" t="s">
        <v>6267</v>
      </c>
      <c r="C7747" s="212">
        <v>270864.08799999999</v>
      </c>
      <c r="D7747" s="212">
        <v>348396.95</v>
      </c>
      <c r="E7747" s="212">
        <v>349290.64199999999</v>
      </c>
      <c r="F7747" s="212">
        <v>360057.37900000002</v>
      </c>
      <c r="G7747" s="212">
        <v>397887.10399999999</v>
      </c>
      <c r="H7747" s="212">
        <v>353801.88</v>
      </c>
      <c r="I7747" s="212">
        <v>353595.43099999998</v>
      </c>
      <c r="J7747" s="212">
        <v>457468.32900000003</v>
      </c>
      <c r="K7747" s="212">
        <v>553820.70799999998</v>
      </c>
      <c r="L7747" s="212">
        <v>645010.429</v>
      </c>
      <c r="M7747" s="212">
        <v>652578.51500000001</v>
      </c>
      <c r="N7747" s="212">
        <v>718457.103</v>
      </c>
      <c r="O7747" s="212">
        <v>795856.84299999999</v>
      </c>
      <c r="P7747" s="212">
        <v>774123.90599999996</v>
      </c>
      <c r="Q7747" s="212">
        <v>719705.01</v>
      </c>
      <c r="R7747" s="212">
        <v>619081.61300000001</v>
      </c>
      <c r="S7747" s="212">
        <v>467186.56900000002</v>
      </c>
      <c r="T7747" s="212">
        <v>154055.10500000001</v>
      </c>
      <c r="U7747" s="212">
        <v>71444.001999999993</v>
      </c>
    </row>
    <row r="7748" spans="1:21" x14ac:dyDescent="0.25">
      <c r="A7748" s="57" t="s">
        <v>4041</v>
      </c>
      <c r="B7748" s="57" t="s">
        <v>6268</v>
      </c>
      <c r="C7748" s="212">
        <v>15943.664000000001</v>
      </c>
      <c r="D7748" s="212">
        <v>19867.143</v>
      </c>
      <c r="E7748" s="212">
        <v>28258.353999999999</v>
      </c>
      <c r="F7748" s="212">
        <v>26689.330999999998</v>
      </c>
      <c r="G7748" s="212">
        <v>30313.387999999999</v>
      </c>
      <c r="H7748" s="212">
        <v>13266.768</v>
      </c>
      <c r="I7748" s="212">
        <v>13994.275</v>
      </c>
      <c r="J7748" s="212">
        <v>12530.057000000001</v>
      </c>
      <c r="K7748" s="212">
        <v>14917.669</v>
      </c>
      <c r="L7748" s="212">
        <v>17108.424999999999</v>
      </c>
      <c r="M7748" s="212">
        <v>12658.897999999999</v>
      </c>
      <c r="N7748" s="212">
        <v>15308.995999999999</v>
      </c>
      <c r="O7748" s="212">
        <v>18491.363000000001</v>
      </c>
      <c r="P7748" s="212">
        <v>16559.785</v>
      </c>
      <c r="Q7748" s="212">
        <v>12913.406000000001</v>
      </c>
      <c r="R7748" s="212">
        <v>12039.457</v>
      </c>
      <c r="S7748" s="212">
        <v>23667.334999999999</v>
      </c>
      <c r="T7748" s="212">
        <v>5883.7240000000002</v>
      </c>
      <c r="U7748" s="212">
        <v>5078.1890000000003</v>
      </c>
    </row>
    <row r="7749" spans="1:21" x14ac:dyDescent="0.25">
      <c r="A7749" s="57" t="s">
        <v>887</v>
      </c>
      <c r="B7749" s="57" t="s">
        <v>6270</v>
      </c>
      <c r="C7749" s="212">
        <v>3700459.0430000001</v>
      </c>
      <c r="D7749" s="212">
        <v>3732324.0610000002</v>
      </c>
      <c r="E7749" s="212">
        <v>4043472.426</v>
      </c>
      <c r="F7749" s="212">
        <v>3694061.963</v>
      </c>
      <c r="G7749" s="212">
        <v>3725437.3169999998</v>
      </c>
      <c r="H7749" s="212">
        <v>4038334.3960000002</v>
      </c>
      <c r="I7749" s="212">
        <v>3752075.4539999999</v>
      </c>
      <c r="J7749" s="212">
        <v>4070403.25</v>
      </c>
      <c r="K7749" s="212">
        <v>4651354.7949999999</v>
      </c>
      <c r="L7749" s="212">
        <v>5277071.392</v>
      </c>
      <c r="M7749" s="212">
        <v>5495883.4110000003</v>
      </c>
      <c r="N7749" s="212">
        <v>5665951.1689999998</v>
      </c>
      <c r="O7749" s="212">
        <v>5181342.6279999996</v>
      </c>
      <c r="P7749" s="212">
        <v>5600221.5240000002</v>
      </c>
      <c r="Q7749" s="212">
        <v>4954842.7139999997</v>
      </c>
      <c r="R7749" s="212">
        <v>5880705.1900000004</v>
      </c>
      <c r="S7749" s="212">
        <v>6487496.29</v>
      </c>
      <c r="T7749" s="212">
        <v>6449994.2719999999</v>
      </c>
      <c r="U7749" s="212">
        <v>6434699.3859999999</v>
      </c>
    </row>
    <row r="7750" spans="1:21" x14ac:dyDescent="0.25">
      <c r="A7750" s="57" t="s">
        <v>1171</v>
      </c>
      <c r="B7750" s="57" t="s">
        <v>6271</v>
      </c>
      <c r="C7750" s="212">
        <v>295997.13500000001</v>
      </c>
      <c r="D7750" s="212">
        <v>344878.68699999998</v>
      </c>
      <c r="E7750" s="212">
        <v>322397.46299999999</v>
      </c>
      <c r="F7750" s="212">
        <v>305502.84000000003</v>
      </c>
      <c r="G7750" s="212">
        <v>308672.10100000002</v>
      </c>
      <c r="H7750" s="212">
        <v>311756.804</v>
      </c>
      <c r="I7750" s="212">
        <v>295050.125</v>
      </c>
      <c r="J7750" s="212">
        <v>302294.58799999999</v>
      </c>
      <c r="K7750" s="212">
        <v>359981.98200000002</v>
      </c>
      <c r="L7750" s="212">
        <v>447390.65500000003</v>
      </c>
      <c r="M7750" s="212">
        <v>516117.87699999998</v>
      </c>
      <c r="N7750" s="212">
        <v>561336.61300000001</v>
      </c>
      <c r="O7750" s="212">
        <v>681754.48600000003</v>
      </c>
      <c r="P7750" s="212">
        <v>899862.07900000003</v>
      </c>
      <c r="Q7750" s="212">
        <v>613801.76899999997</v>
      </c>
      <c r="R7750" s="212">
        <v>833829.64399999997</v>
      </c>
      <c r="S7750" s="212">
        <v>1184127.5009999999</v>
      </c>
      <c r="T7750" s="212">
        <v>1096423.4350000001</v>
      </c>
      <c r="U7750" s="212">
        <v>1022655.273</v>
      </c>
    </row>
    <row r="7751" spans="1:21" x14ac:dyDescent="0.25">
      <c r="A7751" s="57" t="s">
        <v>3623</v>
      </c>
      <c r="B7751" s="57" t="s">
        <v>6272</v>
      </c>
      <c r="C7751" s="212">
        <v>54335.911999999997</v>
      </c>
      <c r="D7751" s="212">
        <v>56705.841</v>
      </c>
      <c r="E7751" s="212">
        <v>64670.103999999999</v>
      </c>
      <c r="F7751" s="212">
        <v>65886.066000000006</v>
      </c>
      <c r="G7751" s="212">
        <v>70601.615999999995</v>
      </c>
      <c r="H7751" s="212">
        <v>75284.910999999993</v>
      </c>
      <c r="I7751" s="212">
        <v>71248.464000000007</v>
      </c>
      <c r="J7751" s="212">
        <v>78162.495999999999</v>
      </c>
      <c r="K7751" s="212">
        <v>76026.123999999996</v>
      </c>
      <c r="L7751" s="212">
        <v>88865.766000000003</v>
      </c>
      <c r="M7751" s="212">
        <v>76474.762000000002</v>
      </c>
      <c r="N7751" s="212">
        <v>76558.307000000001</v>
      </c>
      <c r="O7751" s="212">
        <v>67896.524000000005</v>
      </c>
      <c r="P7751" s="212">
        <v>66767.978000000003</v>
      </c>
      <c r="Q7751" s="212">
        <v>43689.877</v>
      </c>
      <c r="R7751" s="212">
        <v>40842.084000000003</v>
      </c>
      <c r="S7751" s="212">
        <v>39491.472000000002</v>
      </c>
      <c r="T7751" s="212">
        <v>38520.828000000001</v>
      </c>
      <c r="U7751" s="212">
        <v>38700.464</v>
      </c>
    </row>
    <row r="7752" spans="1:21" x14ac:dyDescent="0.25">
      <c r="A7752" s="57" t="s">
        <v>969</v>
      </c>
      <c r="B7752" s="57" t="s">
        <v>6273</v>
      </c>
      <c r="C7752" s="212">
        <v>129902.319</v>
      </c>
      <c r="D7752" s="212">
        <v>144433.44200000001</v>
      </c>
      <c r="E7752" s="212">
        <v>196798.473</v>
      </c>
      <c r="F7752" s="212">
        <v>208477.35500000001</v>
      </c>
      <c r="G7752" s="212">
        <v>155499.49299999999</v>
      </c>
      <c r="H7752" s="212">
        <v>152567.60699999999</v>
      </c>
      <c r="I7752" s="212">
        <v>141033.22</v>
      </c>
      <c r="J7752" s="212">
        <v>176450.73699999999</v>
      </c>
      <c r="K7752" s="212">
        <v>189951.68700000001</v>
      </c>
      <c r="L7752" s="212">
        <v>188928.84599999999</v>
      </c>
      <c r="M7752" s="212">
        <v>209171.03200000001</v>
      </c>
      <c r="N7752" s="212">
        <v>220010.01800000001</v>
      </c>
      <c r="O7752" s="212">
        <v>261578.826</v>
      </c>
      <c r="P7752" s="212">
        <v>280822.978</v>
      </c>
      <c r="Q7752" s="212">
        <v>215030.67499999999</v>
      </c>
      <c r="R7752" s="212">
        <v>335019.93699999998</v>
      </c>
      <c r="S7752" s="212">
        <v>466959.06699999998</v>
      </c>
      <c r="T7752" s="212">
        <v>419545.52600000001</v>
      </c>
      <c r="U7752" s="212">
        <v>338140.12599999999</v>
      </c>
    </row>
    <row r="7753" spans="1:21" x14ac:dyDescent="0.25">
      <c r="A7753" s="57" t="s">
        <v>1684</v>
      </c>
      <c r="B7753" s="57" t="s">
        <v>6274</v>
      </c>
      <c r="C7753" s="212">
        <v>247284.68299999999</v>
      </c>
      <c r="D7753" s="212">
        <v>313175.52600000001</v>
      </c>
      <c r="E7753" s="212">
        <v>392821.43099999998</v>
      </c>
      <c r="F7753" s="212">
        <v>360196.69699999999</v>
      </c>
      <c r="G7753" s="212">
        <v>349542.07799999998</v>
      </c>
      <c r="H7753" s="212">
        <v>353696.33399999997</v>
      </c>
      <c r="I7753" s="212">
        <v>385314.30300000001</v>
      </c>
      <c r="J7753" s="212">
        <v>407359.73100000003</v>
      </c>
      <c r="K7753" s="212">
        <v>467136.99400000001</v>
      </c>
      <c r="L7753" s="212">
        <v>484569.21500000003</v>
      </c>
      <c r="M7753" s="212">
        <v>572760.20299999998</v>
      </c>
      <c r="N7753" s="212">
        <v>692217.07400000002</v>
      </c>
      <c r="O7753" s="212">
        <v>865317.77099999995</v>
      </c>
      <c r="P7753" s="212">
        <v>1030383.8419999999</v>
      </c>
      <c r="Q7753" s="212">
        <v>978927.63899999997</v>
      </c>
      <c r="R7753" s="212">
        <v>1178003.314</v>
      </c>
      <c r="S7753" s="212">
        <v>1475310.8529999999</v>
      </c>
      <c r="T7753" s="212">
        <v>1538037.513</v>
      </c>
      <c r="U7753" s="212">
        <v>1583482.1270000001</v>
      </c>
    </row>
    <row r="7754" spans="1:21" x14ac:dyDescent="0.25">
      <c r="A7754" s="57" t="s">
        <v>2196</v>
      </c>
      <c r="B7754" s="57" t="s">
        <v>6275</v>
      </c>
      <c r="C7754" s="212">
        <v>292383.71999999997</v>
      </c>
      <c r="D7754" s="212">
        <v>266122.97600000002</v>
      </c>
      <c r="E7754" s="212">
        <v>329810.53999999998</v>
      </c>
      <c r="F7754" s="212">
        <v>290738.25900000002</v>
      </c>
      <c r="G7754" s="212">
        <v>299743.17</v>
      </c>
      <c r="H7754" s="212">
        <v>313371.34999999998</v>
      </c>
      <c r="I7754" s="212">
        <v>287489.43400000001</v>
      </c>
      <c r="J7754" s="212">
        <v>311479.005</v>
      </c>
      <c r="K7754" s="212">
        <v>333645.00699999998</v>
      </c>
      <c r="L7754" s="212">
        <v>404340.90899999999</v>
      </c>
      <c r="M7754" s="212">
        <v>426003.26</v>
      </c>
      <c r="N7754" s="212">
        <v>514546.39500000002</v>
      </c>
      <c r="O7754" s="212">
        <v>657100.81700000004</v>
      </c>
      <c r="P7754" s="212">
        <v>1041735.502</v>
      </c>
      <c r="Q7754" s="212">
        <v>839118.10600000003</v>
      </c>
      <c r="R7754" s="212">
        <v>607060.36499999999</v>
      </c>
      <c r="S7754" s="212">
        <v>663153.902</v>
      </c>
      <c r="T7754" s="212">
        <v>789930.23899999994</v>
      </c>
      <c r="U7754" s="212">
        <v>750412.83600000001</v>
      </c>
    </row>
    <row r="7755" spans="1:21" x14ac:dyDescent="0.25">
      <c r="A7755" s="57" t="s">
        <v>1830</v>
      </c>
      <c r="B7755" s="57" t="s">
        <v>6280</v>
      </c>
      <c r="C7755" s="212">
        <v>23198.01</v>
      </c>
      <c r="D7755" s="212">
        <v>21074.120999999999</v>
      </c>
      <c r="E7755" s="212">
        <v>23392.181</v>
      </c>
      <c r="F7755" s="212">
        <v>25935.289000000001</v>
      </c>
      <c r="G7755" s="212">
        <v>20961.393</v>
      </c>
      <c r="H7755" s="212">
        <v>17141.010999999999</v>
      </c>
      <c r="I7755" s="212">
        <v>13928.758</v>
      </c>
      <c r="J7755" s="212">
        <v>15087.532999999999</v>
      </c>
      <c r="K7755" s="212">
        <v>13233.231</v>
      </c>
      <c r="L7755" s="212">
        <v>13672.351000000001</v>
      </c>
      <c r="M7755" s="212">
        <v>14698.522999999999</v>
      </c>
      <c r="N7755" s="212">
        <v>19967.813999999998</v>
      </c>
      <c r="O7755" s="212">
        <v>45951.612000000001</v>
      </c>
      <c r="P7755" s="212">
        <v>54778.728999999999</v>
      </c>
      <c r="Q7755" s="212">
        <v>67163.808000000005</v>
      </c>
      <c r="R7755" s="212">
        <v>83338.289999999994</v>
      </c>
      <c r="S7755" s="212">
        <v>98402.782999999996</v>
      </c>
      <c r="T7755" s="212">
        <v>81643.369000000006</v>
      </c>
      <c r="U7755" s="212">
        <v>77761.137000000002</v>
      </c>
    </row>
    <row r="7756" spans="1:21" x14ac:dyDescent="0.25">
      <c r="A7756" s="57" t="s">
        <v>4282</v>
      </c>
      <c r="B7756" s="57" t="s">
        <v>6285</v>
      </c>
      <c r="C7756" s="212">
        <v>2632837.2940000002</v>
      </c>
      <c r="D7756" s="212">
        <v>2802198.5440000002</v>
      </c>
      <c r="E7756" s="212">
        <v>2736744.61</v>
      </c>
      <c r="F7756" s="212">
        <v>2917271.0520000001</v>
      </c>
      <c r="G7756" s="212">
        <v>2826889.2050000001</v>
      </c>
      <c r="H7756" s="212">
        <v>2597362.37</v>
      </c>
      <c r="I7756" s="212">
        <v>2669552.7760000001</v>
      </c>
      <c r="J7756" s="212">
        <v>2806620.5389999999</v>
      </c>
      <c r="K7756" s="212">
        <v>3127967.159</v>
      </c>
      <c r="L7756" s="212">
        <v>3811959.7519999999</v>
      </c>
      <c r="M7756" s="212">
        <v>3867076.409</v>
      </c>
      <c r="N7756" s="212">
        <v>3744619.74</v>
      </c>
      <c r="O7756" s="212">
        <v>4519972.9230000004</v>
      </c>
      <c r="P7756" s="212">
        <v>5142621.557</v>
      </c>
      <c r="Q7756" s="212">
        <v>4615016.3370000003</v>
      </c>
      <c r="R7756" s="212">
        <v>5458282.6390000004</v>
      </c>
      <c r="S7756" s="212">
        <v>6665587.71</v>
      </c>
      <c r="T7756" s="212">
        <v>7226468.2010000004</v>
      </c>
      <c r="U7756" s="212">
        <v>8314571.2980000004</v>
      </c>
    </row>
    <row r="7757" spans="1:21" x14ac:dyDescent="0.25">
      <c r="A7757" s="57" t="s">
        <v>4321</v>
      </c>
      <c r="B7757" s="57" t="s">
        <v>6286</v>
      </c>
      <c r="C7757" s="212">
        <v>2324436.5430000001</v>
      </c>
      <c r="D7757" s="212">
        <v>2485143.0550000002</v>
      </c>
      <c r="E7757" s="212">
        <v>2569138.0419999999</v>
      </c>
      <c r="F7757" s="212">
        <v>2928385.625</v>
      </c>
      <c r="G7757" s="212">
        <v>3049868.534</v>
      </c>
      <c r="H7757" s="212">
        <v>2939721.09</v>
      </c>
      <c r="I7757" s="212">
        <v>2803143.0989999999</v>
      </c>
      <c r="J7757" s="212">
        <v>3057365.5090000001</v>
      </c>
      <c r="K7757" s="212">
        <v>3725028.6</v>
      </c>
      <c r="L7757" s="212">
        <v>4293300.432</v>
      </c>
      <c r="M7757" s="212">
        <v>4574433.1519999998</v>
      </c>
      <c r="N7757" s="212">
        <v>4088445.4190000002</v>
      </c>
      <c r="O7757" s="212">
        <v>4378830.7719999999</v>
      </c>
      <c r="P7757" s="212">
        <v>5920981.0060000001</v>
      </c>
      <c r="Q7757" s="212">
        <v>5031069.4689999996</v>
      </c>
      <c r="R7757" s="212">
        <v>5987825.4869999997</v>
      </c>
      <c r="S7757" s="212">
        <v>7354910.9220000003</v>
      </c>
      <c r="T7757" s="212">
        <v>7427392.7510000002</v>
      </c>
      <c r="U7757" s="212">
        <v>8182133.1739999996</v>
      </c>
    </row>
    <row r="7758" spans="1:21" x14ac:dyDescent="0.25">
      <c r="A7758" s="57" t="s">
        <v>4472</v>
      </c>
      <c r="B7758" s="57" t="s">
        <v>6287</v>
      </c>
      <c r="C7758" s="212">
        <v>4450405.6660000002</v>
      </c>
      <c r="D7758" s="212">
        <v>4735256.6809999999</v>
      </c>
      <c r="E7758" s="212">
        <v>4196414.5240000002</v>
      </c>
      <c r="F7758" s="212">
        <v>4341707.2510000002</v>
      </c>
      <c r="G7758" s="212">
        <v>3964189.4909999999</v>
      </c>
      <c r="H7758" s="212">
        <v>3809252.31</v>
      </c>
      <c r="I7758" s="212">
        <v>3791747.4190000002</v>
      </c>
      <c r="J7758" s="212">
        <v>3648214.8689999999</v>
      </c>
      <c r="K7758" s="212">
        <v>4089726.108</v>
      </c>
      <c r="L7758" s="212">
        <v>4642537.6519999998</v>
      </c>
      <c r="M7758" s="212">
        <v>5436126.8629999999</v>
      </c>
      <c r="N7758" s="212">
        <v>5975840.216</v>
      </c>
      <c r="O7758" s="212">
        <v>6346694.0520000001</v>
      </c>
      <c r="P7758" s="212">
        <v>10279926.923</v>
      </c>
      <c r="Q7758" s="212">
        <v>7578387.7010000004</v>
      </c>
      <c r="R7758" s="212">
        <v>7633183.807</v>
      </c>
      <c r="S7758" s="212">
        <v>9458921.4480000008</v>
      </c>
      <c r="T7758" s="212">
        <v>10078412.737</v>
      </c>
      <c r="U7758" s="212">
        <v>11897315.589</v>
      </c>
    </row>
    <row r="7759" spans="1:21" x14ac:dyDescent="0.25">
      <c r="A7759" s="57" t="s">
        <v>4176</v>
      </c>
      <c r="B7759" s="57" t="s">
        <v>6288</v>
      </c>
      <c r="C7759" s="212">
        <v>297471.59499999997</v>
      </c>
      <c r="D7759" s="212">
        <v>319690.08600000001</v>
      </c>
      <c r="E7759" s="212">
        <v>370437.53499999997</v>
      </c>
      <c r="F7759" s="212">
        <v>371103.891</v>
      </c>
      <c r="G7759" s="212">
        <v>383766.38299999997</v>
      </c>
      <c r="H7759" s="212">
        <v>341710.95299999998</v>
      </c>
      <c r="I7759" s="212">
        <v>365978.484</v>
      </c>
      <c r="J7759" s="212">
        <v>409273.50900000002</v>
      </c>
      <c r="K7759" s="212">
        <v>508287.73599999998</v>
      </c>
      <c r="L7759" s="212">
        <v>639281.34699999995</v>
      </c>
      <c r="M7759" s="212">
        <v>708992.03200000001</v>
      </c>
      <c r="N7759" s="212">
        <v>778250.11</v>
      </c>
      <c r="O7759" s="212">
        <v>753778.13699999999</v>
      </c>
      <c r="P7759" s="212">
        <v>918881.87</v>
      </c>
      <c r="Q7759" s="212">
        <v>1013250.404</v>
      </c>
      <c r="R7759" s="212">
        <v>1197153.4669999999</v>
      </c>
      <c r="S7759" s="212">
        <v>1458776.0959999999</v>
      </c>
      <c r="T7759" s="212">
        <v>1444091.577</v>
      </c>
      <c r="U7759" s="212">
        <v>1658984.085</v>
      </c>
    </row>
    <row r="7760" spans="1:21" x14ac:dyDescent="0.25">
      <c r="A7760" s="57" t="s">
        <v>4609</v>
      </c>
      <c r="B7760" s="57" t="s">
        <v>6289</v>
      </c>
      <c r="C7760" s="212">
        <v>707926.46900000004</v>
      </c>
      <c r="D7760" s="212">
        <v>729014.24100000004</v>
      </c>
      <c r="E7760" s="212">
        <v>790614.05200000003</v>
      </c>
      <c r="F7760" s="212">
        <v>809782.92700000003</v>
      </c>
      <c r="G7760" s="212">
        <v>893640.68799999997</v>
      </c>
      <c r="H7760" s="212">
        <v>771012.77399999998</v>
      </c>
      <c r="I7760" s="212">
        <v>856662.90700000001</v>
      </c>
      <c r="J7760" s="212">
        <v>862383.38399999996</v>
      </c>
      <c r="K7760" s="212">
        <v>1106970.693</v>
      </c>
      <c r="L7760" s="212">
        <v>1369860.4040000001</v>
      </c>
      <c r="M7760" s="212">
        <v>1442079.4809999999</v>
      </c>
      <c r="N7760" s="212">
        <v>1509862.642</v>
      </c>
      <c r="O7760" s="212">
        <v>1861742.87</v>
      </c>
      <c r="P7760" s="212">
        <v>2088918.5989999999</v>
      </c>
      <c r="Q7760" s="212">
        <v>1635586.551</v>
      </c>
      <c r="R7760" s="212">
        <v>2318592.639</v>
      </c>
      <c r="S7760" s="212">
        <v>2307491.9389999998</v>
      </c>
      <c r="T7760" s="212">
        <v>2329269.6690000002</v>
      </c>
      <c r="U7760" s="212">
        <v>2508336.577</v>
      </c>
    </row>
    <row r="7761" spans="1:21" x14ac:dyDescent="0.25">
      <c r="A7761" s="57" t="s">
        <v>1472</v>
      </c>
      <c r="B7761" s="57" t="s">
        <v>6291</v>
      </c>
      <c r="C7761" s="212">
        <v>929698.75</v>
      </c>
      <c r="D7761" s="212">
        <v>979264.19299999997</v>
      </c>
      <c r="E7761" s="212">
        <v>1006918.9449999999</v>
      </c>
      <c r="F7761" s="212">
        <v>1030348.44</v>
      </c>
      <c r="G7761" s="212">
        <v>1094242.084</v>
      </c>
      <c r="H7761" s="212">
        <v>1127663.04</v>
      </c>
      <c r="I7761" s="212">
        <v>1159099.5009999999</v>
      </c>
      <c r="J7761" s="212">
        <v>1257456.9029999999</v>
      </c>
      <c r="K7761" s="212">
        <v>1408830.838</v>
      </c>
      <c r="L7761" s="212">
        <v>1653764.017</v>
      </c>
      <c r="M7761" s="212">
        <v>1794851.42</v>
      </c>
      <c r="N7761" s="212">
        <v>2035293.594</v>
      </c>
      <c r="O7761" s="212">
        <v>2091447.7649999999</v>
      </c>
      <c r="P7761" s="212">
        <v>2076783.547</v>
      </c>
      <c r="Q7761" s="212">
        <v>1812724.5260000001</v>
      </c>
      <c r="R7761" s="212">
        <v>2167399.2820000001</v>
      </c>
      <c r="S7761" s="212">
        <v>2431765.3629999999</v>
      </c>
      <c r="T7761" s="212">
        <v>2402436.7990000001</v>
      </c>
      <c r="U7761" s="212">
        <v>2572723.1669999999</v>
      </c>
    </row>
    <row r="7762" spans="1:21" x14ac:dyDescent="0.25">
      <c r="A7762" s="57" t="s">
        <v>9983</v>
      </c>
      <c r="B7762" s="57" t="s">
        <v>9984</v>
      </c>
      <c r="C7762" s="212">
        <v>200021.95699999999</v>
      </c>
      <c r="D7762" s="212">
        <v>242695.818</v>
      </c>
      <c r="E7762" s="212">
        <v>253594.50399999999</v>
      </c>
      <c r="F7762" s="212">
        <v>246683.72700000001</v>
      </c>
      <c r="G7762" s="212">
        <v>266749.18099999998</v>
      </c>
      <c r="H7762" s="212">
        <v>293131.65299999999</v>
      </c>
      <c r="I7762" s="212">
        <v>292129.19500000001</v>
      </c>
      <c r="J7762" s="212">
        <v>335210.61900000001</v>
      </c>
      <c r="K7762" s="212">
        <v>380139.83399999997</v>
      </c>
      <c r="L7762" s="212">
        <v>436009.14600000001</v>
      </c>
      <c r="M7762" s="212">
        <v>429554.70600000001</v>
      </c>
      <c r="N7762" s="212">
        <v>478646.54100000003</v>
      </c>
      <c r="O7762" s="212">
        <v>66567.009999999995</v>
      </c>
      <c r="P7762" s="212">
        <v>48248.506999999998</v>
      </c>
      <c r="Q7762" s="212">
        <v>1687.885</v>
      </c>
      <c r="R7762" s="212">
        <v>84.698999999999998</v>
      </c>
      <c r="S7762" s="212">
        <v>28.190999999999999</v>
      </c>
      <c r="T7762" s="212">
        <v>7.5999999999999998E-2</v>
      </c>
      <c r="U7762" s="212">
        <v>8.7569999999999997</v>
      </c>
    </row>
    <row r="7763" spans="1:21" x14ac:dyDescent="0.25">
      <c r="A7763" s="57" t="s">
        <v>1327</v>
      </c>
      <c r="B7763" s="57" t="s">
        <v>6294</v>
      </c>
      <c r="C7763" s="212">
        <v>276225.01699999999</v>
      </c>
      <c r="D7763" s="212">
        <v>282476.37300000002</v>
      </c>
      <c r="E7763" s="212">
        <v>400467.78</v>
      </c>
      <c r="F7763" s="212">
        <v>366659.28600000002</v>
      </c>
      <c r="G7763" s="212">
        <v>401083.38799999998</v>
      </c>
      <c r="H7763" s="212">
        <v>427618.85800000001</v>
      </c>
      <c r="I7763" s="212">
        <v>383044.32199999999</v>
      </c>
      <c r="J7763" s="212">
        <v>401155.00900000002</v>
      </c>
      <c r="K7763" s="212">
        <v>471094.1</v>
      </c>
      <c r="L7763" s="212">
        <v>562507.06400000001</v>
      </c>
      <c r="M7763" s="212">
        <v>653762.01199999999</v>
      </c>
      <c r="N7763" s="212">
        <v>727342.48600000003</v>
      </c>
      <c r="O7763" s="212">
        <v>809913.95700000005</v>
      </c>
      <c r="P7763" s="212">
        <v>862756.35100000002</v>
      </c>
      <c r="Q7763" s="212">
        <v>684663.89099999995</v>
      </c>
      <c r="R7763" s="212">
        <v>872336.65800000005</v>
      </c>
      <c r="S7763" s="212">
        <v>1041260.393</v>
      </c>
      <c r="T7763" s="212">
        <v>991440.69400000002</v>
      </c>
      <c r="U7763" s="212">
        <v>968879.97100000002</v>
      </c>
    </row>
    <row r="7764" spans="1:21" x14ac:dyDescent="0.25">
      <c r="A7764" s="57" t="s">
        <v>1377</v>
      </c>
      <c r="B7764" s="57" t="s">
        <v>6295</v>
      </c>
      <c r="C7764" s="212">
        <v>165157.37400000001</v>
      </c>
      <c r="D7764" s="212">
        <v>192178.11</v>
      </c>
      <c r="E7764" s="212">
        <v>285124.89899999998</v>
      </c>
      <c r="F7764" s="212">
        <v>232865.23199999999</v>
      </c>
      <c r="G7764" s="212">
        <v>238667.92600000001</v>
      </c>
      <c r="H7764" s="212">
        <v>240421.08499999999</v>
      </c>
      <c r="I7764" s="212">
        <v>221928.58499999999</v>
      </c>
      <c r="J7764" s="212">
        <v>251169.36</v>
      </c>
      <c r="K7764" s="212">
        <v>279740.196</v>
      </c>
      <c r="L7764" s="212">
        <v>334567.80200000003</v>
      </c>
      <c r="M7764" s="212">
        <v>396193.45299999998</v>
      </c>
      <c r="N7764" s="212">
        <v>525775.48100000003</v>
      </c>
      <c r="O7764" s="212">
        <v>609922.04500000004</v>
      </c>
      <c r="P7764" s="212">
        <v>691004.52899999998</v>
      </c>
      <c r="Q7764" s="212">
        <v>557840.73199999996</v>
      </c>
      <c r="R7764" s="212">
        <v>621571.576</v>
      </c>
      <c r="S7764" s="212">
        <v>732031.94700000004</v>
      </c>
      <c r="T7764" s="212">
        <v>799048.41099999996</v>
      </c>
      <c r="U7764" s="212">
        <v>697634.42799999996</v>
      </c>
    </row>
    <row r="7765" spans="1:21" x14ac:dyDescent="0.25">
      <c r="A7765" s="57" t="s">
        <v>3460</v>
      </c>
      <c r="B7765" s="57" t="s">
        <v>6296</v>
      </c>
      <c r="C7765" s="212">
        <v>615726.47</v>
      </c>
      <c r="D7765" s="212">
        <v>645025.82799999998</v>
      </c>
      <c r="E7765" s="212">
        <v>560982.853</v>
      </c>
      <c r="F7765" s="212">
        <v>466941.50199999998</v>
      </c>
      <c r="G7765" s="212">
        <v>80970.308999999994</v>
      </c>
      <c r="H7765" s="212">
        <v>83527.327000000005</v>
      </c>
      <c r="I7765" s="212">
        <v>67450.888999999996</v>
      </c>
      <c r="J7765" s="212">
        <v>12980.936</v>
      </c>
      <c r="K7765" s="212">
        <v>5618.1890000000003</v>
      </c>
      <c r="L7765" s="212">
        <v>3477.038</v>
      </c>
      <c r="M7765" s="212">
        <v>11717.278</v>
      </c>
      <c r="N7765" s="212">
        <v>27324.42</v>
      </c>
      <c r="O7765" s="212">
        <v>13785.38</v>
      </c>
      <c r="P7765" s="212">
        <v>12784.054</v>
      </c>
      <c r="Q7765" s="212">
        <v>7341.8829999999998</v>
      </c>
      <c r="R7765" s="212">
        <v>27658.965</v>
      </c>
      <c r="S7765" s="212">
        <v>24348.745999999999</v>
      </c>
      <c r="T7765" s="212">
        <v>6601.8140000000003</v>
      </c>
      <c r="U7765" s="212">
        <v>6655.2790000000005</v>
      </c>
    </row>
    <row r="7766" spans="1:21" x14ac:dyDescent="0.25">
      <c r="A7766" s="57" t="s">
        <v>2522</v>
      </c>
      <c r="B7766" s="57" t="s">
        <v>6297</v>
      </c>
      <c r="C7766" s="212">
        <v>103316.84699999999</v>
      </c>
      <c r="D7766" s="212">
        <v>114333.428</v>
      </c>
      <c r="E7766" s="212">
        <v>114431.56</v>
      </c>
      <c r="F7766" s="212">
        <v>102631.003</v>
      </c>
      <c r="G7766" s="212">
        <v>70700.835000000006</v>
      </c>
      <c r="H7766" s="212">
        <v>91658.79</v>
      </c>
      <c r="I7766" s="212">
        <v>110827.20600000001</v>
      </c>
      <c r="J7766" s="212">
        <v>98847.152000000002</v>
      </c>
      <c r="K7766" s="212">
        <v>86212.875</v>
      </c>
      <c r="L7766" s="212">
        <v>98002.399000000005</v>
      </c>
      <c r="M7766" s="212">
        <v>127183.253</v>
      </c>
      <c r="N7766" s="212">
        <v>142816.24</v>
      </c>
      <c r="O7766" s="212">
        <v>242443.984</v>
      </c>
      <c r="P7766" s="212">
        <v>165954.19200000001</v>
      </c>
      <c r="Q7766" s="212">
        <v>232181.283</v>
      </c>
      <c r="R7766" s="212">
        <v>239782.76300000001</v>
      </c>
      <c r="S7766" s="212">
        <v>203047.242</v>
      </c>
      <c r="T7766" s="212">
        <v>202542.90100000001</v>
      </c>
      <c r="U7766" s="212">
        <v>227074.533</v>
      </c>
    </row>
    <row r="7767" spans="1:21" x14ac:dyDescent="0.25">
      <c r="A7767" s="57" t="s">
        <v>1365</v>
      </c>
      <c r="B7767" s="57" t="s">
        <v>6300</v>
      </c>
      <c r="C7767" s="212">
        <v>736203.54099999997</v>
      </c>
      <c r="D7767" s="212">
        <v>755195.77099999995</v>
      </c>
      <c r="E7767" s="212">
        <v>817882.49399999995</v>
      </c>
      <c r="F7767" s="212">
        <v>762974.13899999997</v>
      </c>
      <c r="G7767" s="212">
        <v>747740.94900000002</v>
      </c>
      <c r="H7767" s="212">
        <v>728661.95900000003</v>
      </c>
      <c r="I7767" s="212">
        <v>773750.73300000001</v>
      </c>
      <c r="J7767" s="212">
        <v>844855.74399999995</v>
      </c>
      <c r="K7767" s="212">
        <v>901441.41</v>
      </c>
      <c r="L7767" s="212">
        <v>1147283.905</v>
      </c>
      <c r="M7767" s="212">
        <v>1244742.42</v>
      </c>
      <c r="N7767" s="212">
        <v>1543853.7050000001</v>
      </c>
      <c r="O7767" s="212">
        <v>1780152.298</v>
      </c>
      <c r="P7767" s="212">
        <v>2189670.5019999999</v>
      </c>
      <c r="Q7767" s="212">
        <v>1801552.115</v>
      </c>
      <c r="R7767" s="212">
        <v>2238094.0469999998</v>
      </c>
      <c r="S7767" s="212">
        <v>2670850.4240000001</v>
      </c>
      <c r="T7767" s="212">
        <v>2335664.4530000002</v>
      </c>
      <c r="U7767" s="212">
        <v>2239995.1830000002</v>
      </c>
    </row>
    <row r="7768" spans="1:21" x14ac:dyDescent="0.25">
      <c r="A7768" s="57" t="s">
        <v>2844</v>
      </c>
      <c r="B7768" s="57" t="s">
        <v>6302</v>
      </c>
      <c r="C7768" s="212">
        <v>287118.36599999998</v>
      </c>
      <c r="D7768" s="212">
        <v>246082.29699999999</v>
      </c>
      <c r="E7768" s="212">
        <v>220555.185</v>
      </c>
      <c r="F7768" s="212">
        <v>198979.913</v>
      </c>
      <c r="G7768" s="212">
        <v>203819.69099999999</v>
      </c>
      <c r="H7768" s="212">
        <v>211237.943</v>
      </c>
      <c r="I7768" s="212">
        <v>182488.959</v>
      </c>
      <c r="J7768" s="212">
        <v>193784.52100000001</v>
      </c>
      <c r="K7768" s="212">
        <v>216765.75599999999</v>
      </c>
      <c r="L7768" s="212">
        <v>257906.26</v>
      </c>
      <c r="M7768" s="212">
        <v>277017.84600000002</v>
      </c>
      <c r="N7768" s="212">
        <v>356628.70299999998</v>
      </c>
      <c r="O7768" s="212">
        <v>443461.33</v>
      </c>
      <c r="P7768" s="212">
        <v>464419.99200000003</v>
      </c>
      <c r="Q7768" s="212">
        <v>333494.17700000003</v>
      </c>
      <c r="R7768" s="212">
        <v>434491.99900000001</v>
      </c>
      <c r="S7768" s="212">
        <v>516357.636</v>
      </c>
      <c r="T7768" s="212">
        <v>468852.27899999998</v>
      </c>
      <c r="U7768" s="212">
        <v>468778.554</v>
      </c>
    </row>
    <row r="7769" spans="1:21" x14ac:dyDescent="0.25">
      <c r="A7769" s="57" t="s">
        <v>1646</v>
      </c>
      <c r="B7769" s="57" t="s">
        <v>6304</v>
      </c>
      <c r="C7769" s="212">
        <v>117189.902</v>
      </c>
      <c r="D7769" s="212">
        <v>123421.095</v>
      </c>
      <c r="E7769" s="212">
        <v>117905.958</v>
      </c>
      <c r="F7769" s="212">
        <v>120890.83</v>
      </c>
      <c r="G7769" s="212">
        <v>114996.06299999999</v>
      </c>
      <c r="H7769" s="212">
        <v>106003.701</v>
      </c>
      <c r="I7769" s="212">
        <v>113232.42200000001</v>
      </c>
      <c r="J7769" s="212">
        <v>117042.872</v>
      </c>
      <c r="K7769" s="212">
        <v>142101.80600000001</v>
      </c>
      <c r="L7769" s="212">
        <v>144821</v>
      </c>
      <c r="M7769" s="212">
        <v>166969.74299999999</v>
      </c>
      <c r="N7769" s="212">
        <v>176892.26699999999</v>
      </c>
      <c r="O7769" s="212">
        <v>214493.68</v>
      </c>
      <c r="P7769" s="212">
        <v>251484.785</v>
      </c>
      <c r="Q7769" s="212">
        <v>212894.52799999999</v>
      </c>
      <c r="R7769" s="212">
        <v>225139.61799999999</v>
      </c>
      <c r="S7769" s="212">
        <v>273396.39399999997</v>
      </c>
      <c r="T7769" s="212">
        <v>268453.18400000001</v>
      </c>
      <c r="U7769" s="212">
        <v>265594.30200000003</v>
      </c>
    </row>
    <row r="7770" spans="1:21" x14ac:dyDescent="0.25">
      <c r="A7770" s="57" t="s">
        <v>101</v>
      </c>
      <c r="B7770" s="57" t="s">
        <v>6305</v>
      </c>
      <c r="C7770" s="212">
        <v>540275.76599999995</v>
      </c>
      <c r="D7770" s="212">
        <v>497428.19199999998</v>
      </c>
      <c r="E7770" s="212">
        <v>526716.94799999997</v>
      </c>
      <c r="F7770" s="212">
        <v>531596.49300000002</v>
      </c>
      <c r="G7770" s="212">
        <v>577535.36800000002</v>
      </c>
      <c r="H7770" s="212">
        <v>655944.68299999996</v>
      </c>
      <c r="I7770" s="212">
        <v>626146.20400000003</v>
      </c>
      <c r="J7770" s="212">
        <v>726281.94700000004</v>
      </c>
      <c r="K7770" s="212">
        <v>820827.85499999998</v>
      </c>
      <c r="L7770" s="212">
        <v>981770.70900000003</v>
      </c>
      <c r="M7770" s="212">
        <v>1195020.662</v>
      </c>
      <c r="N7770" s="212">
        <v>1745556.5379999999</v>
      </c>
      <c r="O7770" s="212">
        <v>1510827.027</v>
      </c>
      <c r="P7770" s="212">
        <v>1901142.28</v>
      </c>
      <c r="Q7770" s="212">
        <v>1765096.7849999999</v>
      </c>
      <c r="R7770" s="212">
        <v>1805073.976</v>
      </c>
      <c r="S7770" s="212">
        <v>3464367.9819999998</v>
      </c>
      <c r="T7770" s="212">
        <v>4362920.4009999996</v>
      </c>
      <c r="U7770" s="212">
        <v>1751438.844</v>
      </c>
    </row>
    <row r="7771" spans="1:21" x14ac:dyDescent="0.25">
      <c r="A7771" s="57" t="s">
        <v>285</v>
      </c>
      <c r="B7771" s="57" t="s">
        <v>6307</v>
      </c>
      <c r="C7771" s="212">
        <v>950669.54799999995</v>
      </c>
      <c r="D7771" s="212">
        <v>864831.625</v>
      </c>
      <c r="E7771" s="212">
        <v>995451.26100000006</v>
      </c>
      <c r="F7771" s="212">
        <v>1182307.82</v>
      </c>
      <c r="G7771" s="212">
        <v>1348648.77</v>
      </c>
      <c r="H7771" s="212">
        <v>1992888.7819999999</v>
      </c>
      <c r="I7771" s="212">
        <v>2132670.719</v>
      </c>
      <c r="J7771" s="212">
        <v>2048222.804</v>
      </c>
      <c r="K7771" s="212">
        <v>1874223.03</v>
      </c>
      <c r="L7771" s="212">
        <v>2103190.2319999998</v>
      </c>
      <c r="M7771" s="212">
        <v>2602523.4240000001</v>
      </c>
      <c r="N7771" s="212">
        <v>3522886.4559999998</v>
      </c>
      <c r="O7771" s="212">
        <v>4164216.412</v>
      </c>
      <c r="P7771" s="212">
        <v>5069952.8289999999</v>
      </c>
      <c r="Q7771" s="212">
        <v>3101145.27</v>
      </c>
      <c r="R7771" s="212">
        <v>4501544.4720000001</v>
      </c>
      <c r="S7771" s="212">
        <v>5963796.165</v>
      </c>
      <c r="T7771" s="212">
        <v>6025268.6540000001</v>
      </c>
      <c r="U7771" s="212">
        <v>7057435.7309999997</v>
      </c>
    </row>
    <row r="7772" spans="1:21" x14ac:dyDescent="0.25">
      <c r="A7772" s="57" t="s">
        <v>945</v>
      </c>
      <c r="B7772" s="57" t="s">
        <v>6308</v>
      </c>
      <c r="C7772" s="212">
        <v>1033111.2929999999</v>
      </c>
      <c r="D7772" s="212">
        <v>1018801.469</v>
      </c>
      <c r="E7772" s="212">
        <v>1038219.383</v>
      </c>
      <c r="F7772" s="212">
        <v>1011866.3959999999</v>
      </c>
      <c r="G7772" s="212">
        <v>1079452.9339999999</v>
      </c>
      <c r="H7772" s="212">
        <v>1297254.115</v>
      </c>
      <c r="I7772" s="212">
        <v>1269827.5330000001</v>
      </c>
      <c r="J7772" s="212">
        <v>1337235.868</v>
      </c>
      <c r="K7772" s="212">
        <v>1500921.1</v>
      </c>
      <c r="L7772" s="212">
        <v>1717325.027</v>
      </c>
      <c r="M7772" s="212">
        <v>2079627.331</v>
      </c>
      <c r="N7772" s="212">
        <v>2675152.9909999999</v>
      </c>
      <c r="O7772" s="212">
        <v>3102709.3480000002</v>
      </c>
      <c r="P7772" s="212">
        <v>3809583.2689999999</v>
      </c>
      <c r="Q7772" s="212">
        <v>3284878.466</v>
      </c>
      <c r="R7772" s="212">
        <v>3500411.6469999999</v>
      </c>
      <c r="S7772" s="212">
        <v>4398058.8969999999</v>
      </c>
      <c r="T7772" s="212">
        <v>4526449.6150000002</v>
      </c>
      <c r="U7772" s="212">
        <v>4219295.835</v>
      </c>
    </row>
    <row r="7773" spans="1:21" x14ac:dyDescent="0.25">
      <c r="A7773" s="57" t="s">
        <v>480</v>
      </c>
      <c r="B7773" s="57" t="s">
        <v>6309</v>
      </c>
      <c r="C7773" s="212">
        <v>917456.65399999998</v>
      </c>
      <c r="D7773" s="212">
        <v>910262.53500000003</v>
      </c>
      <c r="E7773" s="212">
        <v>975312.07799999998</v>
      </c>
      <c r="F7773" s="212">
        <v>814920.73499999999</v>
      </c>
      <c r="G7773" s="212">
        <v>879945.25600000005</v>
      </c>
      <c r="H7773" s="212">
        <v>965639.77800000005</v>
      </c>
      <c r="I7773" s="212">
        <v>1018380.308</v>
      </c>
      <c r="J7773" s="212">
        <v>1044607.061</v>
      </c>
      <c r="K7773" s="212">
        <v>1136009.781</v>
      </c>
      <c r="L7773" s="212">
        <v>1332302.7390000001</v>
      </c>
      <c r="M7773" s="212">
        <v>1481528.645</v>
      </c>
      <c r="N7773" s="212">
        <v>1677493.2490000001</v>
      </c>
      <c r="O7773" s="212">
        <v>1958803.297</v>
      </c>
      <c r="P7773" s="212">
        <v>2172646.1030000001</v>
      </c>
      <c r="Q7773" s="212">
        <v>1740373.8589999999</v>
      </c>
      <c r="R7773" s="212">
        <v>1973242.003</v>
      </c>
      <c r="S7773" s="212">
        <v>2709138.16</v>
      </c>
      <c r="T7773" s="212">
        <v>2832588.7220000001</v>
      </c>
      <c r="U7773" s="212">
        <v>3093071.9649999999</v>
      </c>
    </row>
    <row r="7774" spans="1:21" x14ac:dyDescent="0.25">
      <c r="A7774" s="57" t="s">
        <v>798</v>
      </c>
      <c r="B7774" s="57" t="s">
        <v>6310</v>
      </c>
      <c r="C7774" s="212">
        <v>845045.61699999997</v>
      </c>
      <c r="D7774" s="212">
        <v>840763.09900000005</v>
      </c>
      <c r="E7774" s="212">
        <v>751410.84199999995</v>
      </c>
      <c r="F7774" s="212">
        <v>726701.29799999995</v>
      </c>
      <c r="G7774" s="212">
        <v>719954.33499999996</v>
      </c>
      <c r="H7774" s="212">
        <v>700305.20299999998</v>
      </c>
      <c r="I7774" s="212">
        <v>654983.28700000001</v>
      </c>
      <c r="J7774" s="212">
        <v>705079.33299999998</v>
      </c>
      <c r="K7774" s="212">
        <v>824316.23600000003</v>
      </c>
      <c r="L7774" s="212">
        <v>998402.995</v>
      </c>
      <c r="M7774" s="212">
        <v>1120834.9939999999</v>
      </c>
      <c r="N7774" s="212">
        <v>1356622.9169999999</v>
      </c>
      <c r="O7774" s="212">
        <v>1728849.176</v>
      </c>
      <c r="P7774" s="212">
        <v>2012122.9339999999</v>
      </c>
      <c r="Q7774" s="212">
        <v>1597372.0049999999</v>
      </c>
      <c r="R7774" s="212">
        <v>1897763.774</v>
      </c>
      <c r="S7774" s="212">
        <v>2248039.5959999999</v>
      </c>
      <c r="T7774" s="212">
        <v>2103498.111</v>
      </c>
      <c r="U7774" s="212">
        <v>2151732.0320000001</v>
      </c>
    </row>
    <row r="7775" spans="1:21" x14ac:dyDescent="0.25">
      <c r="A7775" s="57" t="s">
        <v>1221</v>
      </c>
      <c r="B7775" s="57" t="s">
        <v>6312</v>
      </c>
      <c r="C7775" s="212">
        <v>2708675.3160000001</v>
      </c>
      <c r="D7775" s="212">
        <v>3432044.37</v>
      </c>
      <c r="E7775" s="212">
        <v>3827874.0150000001</v>
      </c>
      <c r="F7775" s="212">
        <v>3141631.818</v>
      </c>
      <c r="G7775" s="212">
        <v>3213569.1329999999</v>
      </c>
      <c r="H7775" s="212">
        <v>4637280.9620000003</v>
      </c>
      <c r="I7775" s="212">
        <v>3712962.3969999999</v>
      </c>
      <c r="J7775" s="212">
        <v>4187924.5490000001</v>
      </c>
      <c r="K7775" s="212">
        <v>4942635.4419999998</v>
      </c>
      <c r="L7775" s="212">
        <v>6483262.4929999998</v>
      </c>
      <c r="M7775" s="212">
        <v>7016805.3099999996</v>
      </c>
      <c r="N7775" s="212">
        <v>9863773.9309999999</v>
      </c>
      <c r="O7775" s="212">
        <v>12625055.216</v>
      </c>
      <c r="P7775" s="212">
        <v>13833354.766000001</v>
      </c>
      <c r="Q7775" s="212">
        <v>9656549.6940000001</v>
      </c>
      <c r="R7775" s="212">
        <v>14516793.304</v>
      </c>
      <c r="S7775" s="212">
        <v>14468332.98</v>
      </c>
      <c r="T7775" s="212">
        <v>10535964.884</v>
      </c>
      <c r="U7775" s="212">
        <v>9764998.1319999993</v>
      </c>
    </row>
    <row r="7776" spans="1:21" x14ac:dyDescent="0.25">
      <c r="A7776" s="57" t="s">
        <v>724</v>
      </c>
      <c r="B7776" s="57" t="s">
        <v>6313</v>
      </c>
      <c r="C7776" s="212">
        <v>249180.489</v>
      </c>
      <c r="D7776" s="212">
        <v>291638.46500000003</v>
      </c>
      <c r="E7776" s="212">
        <v>278766.18400000001</v>
      </c>
      <c r="F7776" s="212">
        <v>278308.75199999998</v>
      </c>
      <c r="G7776" s="212">
        <v>275196.478</v>
      </c>
      <c r="H7776" s="212">
        <v>266041.94099999999</v>
      </c>
      <c r="I7776" s="212">
        <v>242191.88200000001</v>
      </c>
      <c r="J7776" s="212">
        <v>278338.82400000002</v>
      </c>
      <c r="K7776" s="212">
        <v>326091.97899999999</v>
      </c>
      <c r="L7776" s="212">
        <v>380619.23800000001</v>
      </c>
      <c r="M7776" s="212">
        <v>413954.90600000002</v>
      </c>
      <c r="N7776" s="212">
        <v>472615.68400000001</v>
      </c>
      <c r="O7776" s="212">
        <v>581699.97600000002</v>
      </c>
      <c r="P7776" s="212">
        <v>663907.21900000004</v>
      </c>
      <c r="Q7776" s="212">
        <v>552462.326</v>
      </c>
      <c r="R7776" s="212">
        <v>635511.39099999995</v>
      </c>
      <c r="S7776" s="212">
        <v>755424.82700000005</v>
      </c>
      <c r="T7776" s="212">
        <v>809734.054</v>
      </c>
      <c r="U7776" s="212">
        <v>830869.67799999996</v>
      </c>
    </row>
    <row r="7777" spans="1:21" x14ac:dyDescent="0.25">
      <c r="A7777" s="57" t="s">
        <v>953</v>
      </c>
      <c r="B7777" s="57" t="s">
        <v>6314</v>
      </c>
      <c r="C7777" s="212">
        <v>328983.03499999997</v>
      </c>
      <c r="D7777" s="212">
        <v>341270.48599999998</v>
      </c>
      <c r="E7777" s="212">
        <v>360753.13900000002</v>
      </c>
      <c r="F7777" s="212">
        <v>310160.29700000002</v>
      </c>
      <c r="G7777" s="212">
        <v>322703.185</v>
      </c>
      <c r="H7777" s="212">
        <v>314188.78999999998</v>
      </c>
      <c r="I7777" s="212">
        <v>331968.15899999999</v>
      </c>
      <c r="J7777" s="212">
        <v>353825.56400000001</v>
      </c>
      <c r="K7777" s="212">
        <v>455679.77100000001</v>
      </c>
      <c r="L7777" s="212">
        <v>594230.93200000003</v>
      </c>
      <c r="M7777" s="212">
        <v>724854.72600000002</v>
      </c>
      <c r="N7777" s="212">
        <v>788963.49199999997</v>
      </c>
      <c r="O7777" s="212">
        <v>818838.74199999997</v>
      </c>
      <c r="P7777" s="212">
        <v>1030882.6409999999</v>
      </c>
      <c r="Q7777" s="212">
        <v>839505.40800000005</v>
      </c>
      <c r="R7777" s="212">
        <v>1155100.7439999999</v>
      </c>
      <c r="S7777" s="212">
        <v>1379764.334</v>
      </c>
      <c r="T7777" s="212">
        <v>1351413.909</v>
      </c>
      <c r="U7777" s="212">
        <v>1502364.371</v>
      </c>
    </row>
    <row r="7778" spans="1:21" x14ac:dyDescent="0.25">
      <c r="A7778" s="57" t="s">
        <v>2708</v>
      </c>
      <c r="B7778" s="57" t="s">
        <v>6315</v>
      </c>
      <c r="C7778" s="212">
        <v>320535.03999999998</v>
      </c>
      <c r="D7778" s="212">
        <v>335220.58399999997</v>
      </c>
      <c r="E7778" s="212">
        <v>364290.71899999998</v>
      </c>
      <c r="F7778" s="212">
        <v>416117.45899999997</v>
      </c>
      <c r="G7778" s="212">
        <v>411942.288</v>
      </c>
      <c r="H7778" s="212">
        <v>380730.565</v>
      </c>
      <c r="I7778" s="212">
        <v>385372.60100000002</v>
      </c>
      <c r="J7778" s="212">
        <v>445368.29399999999</v>
      </c>
      <c r="K7778" s="212">
        <v>538857.45900000003</v>
      </c>
      <c r="L7778" s="212">
        <v>657819.07799999998</v>
      </c>
      <c r="M7778" s="212">
        <v>714079.39399999997</v>
      </c>
      <c r="N7778" s="212">
        <v>767302.21699999995</v>
      </c>
      <c r="O7778" s="212">
        <v>842635.20600000001</v>
      </c>
      <c r="P7778" s="212">
        <v>948979.76500000001</v>
      </c>
      <c r="Q7778" s="212">
        <v>946557.01699999999</v>
      </c>
      <c r="R7778" s="212">
        <v>1063782.8770000001</v>
      </c>
      <c r="S7778" s="212">
        <v>1211106.946</v>
      </c>
      <c r="T7778" s="212">
        <v>1310291.3049999999</v>
      </c>
      <c r="U7778" s="212">
        <v>1723470.507</v>
      </c>
    </row>
    <row r="7779" spans="1:21" x14ac:dyDescent="0.25">
      <c r="A7779" s="57" t="s">
        <v>173</v>
      </c>
      <c r="B7779" s="57" t="s">
        <v>6316</v>
      </c>
      <c r="C7779" s="212">
        <v>3939795.6009999998</v>
      </c>
      <c r="D7779" s="212">
        <v>4596943.1370000001</v>
      </c>
      <c r="E7779" s="212">
        <v>4851508.9179999996</v>
      </c>
      <c r="F7779" s="212">
        <v>4924640.9230000004</v>
      </c>
      <c r="G7779" s="212">
        <v>5428701.4179999996</v>
      </c>
      <c r="H7779" s="212">
        <v>5815638.5410000002</v>
      </c>
      <c r="I7779" s="212">
        <v>6395835.5839999998</v>
      </c>
      <c r="J7779" s="212">
        <v>7584490.2340000002</v>
      </c>
      <c r="K7779" s="212">
        <v>9210723.4309999999</v>
      </c>
      <c r="L7779" s="212">
        <v>10273340.963</v>
      </c>
      <c r="M7779" s="212">
        <v>11005059.119000001</v>
      </c>
      <c r="N7779" s="212">
        <v>12281938.299000001</v>
      </c>
      <c r="O7779" s="212">
        <v>14503865.681</v>
      </c>
      <c r="P7779" s="212">
        <v>17511205.135000002</v>
      </c>
      <c r="Q7779" s="212">
        <v>17364819.423</v>
      </c>
      <c r="R7779" s="212">
        <v>17813705.737</v>
      </c>
      <c r="S7779" s="212">
        <v>19959140.305</v>
      </c>
      <c r="T7779" s="212">
        <v>20313892.377</v>
      </c>
      <c r="U7779" s="212">
        <v>21837165.015999999</v>
      </c>
    </row>
    <row r="7780" spans="1:21" x14ac:dyDescent="0.25">
      <c r="A7780" s="57" t="s">
        <v>9985</v>
      </c>
      <c r="B7780" s="57" t="s">
        <v>6322</v>
      </c>
      <c r="C7780" s="212">
        <v>76914.024000000005</v>
      </c>
      <c r="D7780" s="212">
        <v>76276.292000000001</v>
      </c>
      <c r="E7780" s="212">
        <v>105543.995</v>
      </c>
      <c r="F7780" s="212">
        <v>84730.692999999999</v>
      </c>
      <c r="G7780" s="212">
        <v>114244.095</v>
      </c>
      <c r="H7780" s="212">
        <v>169201.652</v>
      </c>
      <c r="I7780" s="212">
        <v>208036.951</v>
      </c>
      <c r="J7780" s="212">
        <v>190613.26699999999</v>
      </c>
      <c r="K7780" s="212">
        <v>208081.342</v>
      </c>
      <c r="L7780" s="212">
        <v>272436.96000000002</v>
      </c>
      <c r="M7780" s="212">
        <v>328753.08399999997</v>
      </c>
      <c r="N7780" s="212">
        <v>434920.24200000003</v>
      </c>
      <c r="O7780" s="212">
        <v>482072.41499999998</v>
      </c>
      <c r="P7780" s="212">
        <v>473746.21299999999</v>
      </c>
      <c r="Q7780" s="212">
        <v>248671.908</v>
      </c>
      <c r="R7780" s="212">
        <v>474685.19199999998</v>
      </c>
      <c r="S7780" s="212">
        <v>827043.38199999998</v>
      </c>
      <c r="T7780" s="212">
        <v>742508.272</v>
      </c>
      <c r="U7780" s="212">
        <v>695029.24300000002</v>
      </c>
    </row>
    <row r="7781" spans="1:21" x14ac:dyDescent="0.25">
      <c r="A7781" s="57" t="s">
        <v>9986</v>
      </c>
      <c r="B7781" s="57" t="s">
        <v>6323</v>
      </c>
      <c r="C7781" s="212">
        <v>328263.83799999999</v>
      </c>
      <c r="D7781" s="212">
        <v>273671.93800000002</v>
      </c>
      <c r="E7781" s="212">
        <v>278720.78499999997</v>
      </c>
      <c r="F7781" s="212">
        <v>307280.84399999998</v>
      </c>
      <c r="G7781" s="212">
        <v>341068.08500000002</v>
      </c>
      <c r="H7781" s="212">
        <v>338473.38299999997</v>
      </c>
      <c r="I7781" s="212">
        <v>358264.85499999998</v>
      </c>
      <c r="J7781" s="212">
        <v>404464.266</v>
      </c>
      <c r="K7781" s="212">
        <v>491032.94300000003</v>
      </c>
      <c r="L7781" s="212">
        <v>588122.69999999995</v>
      </c>
      <c r="M7781" s="212">
        <v>724521.44299999997</v>
      </c>
      <c r="N7781" s="212">
        <v>907050.72199999995</v>
      </c>
      <c r="O7781" s="212">
        <v>1175867.9310000001</v>
      </c>
      <c r="P7781" s="212">
        <v>1415889.632</v>
      </c>
      <c r="Q7781" s="212">
        <v>1256600.4809999999</v>
      </c>
      <c r="R7781" s="212">
        <v>1338331.8740000001</v>
      </c>
      <c r="S7781" s="212">
        <v>1367679.3559999999</v>
      </c>
      <c r="T7781" s="212">
        <v>1381681.7890000001</v>
      </c>
      <c r="U7781" s="212">
        <v>1532305.075</v>
      </c>
    </row>
    <row r="7782" spans="1:21" x14ac:dyDescent="0.25">
      <c r="A7782" s="57" t="s">
        <v>9987</v>
      </c>
      <c r="B7782" s="57" t="s">
        <v>6324</v>
      </c>
      <c r="C7782" s="212">
        <v>239059.78899999999</v>
      </c>
      <c r="D7782" s="212">
        <v>269145.61800000002</v>
      </c>
      <c r="E7782" s="212">
        <v>286572.60499999998</v>
      </c>
      <c r="F7782" s="212">
        <v>295968.78000000003</v>
      </c>
      <c r="G7782" s="212">
        <v>309865.12199999997</v>
      </c>
      <c r="H7782" s="212">
        <v>275994.02899999998</v>
      </c>
      <c r="I7782" s="212">
        <v>291052.58399999997</v>
      </c>
      <c r="J7782" s="212">
        <v>318181.701</v>
      </c>
      <c r="K7782" s="212">
        <v>392274.886</v>
      </c>
      <c r="L7782" s="212">
        <v>479089.08600000001</v>
      </c>
      <c r="M7782" s="212">
        <v>567057.27800000005</v>
      </c>
      <c r="N7782" s="212">
        <v>643276.22199999995</v>
      </c>
      <c r="O7782" s="212">
        <v>783060.701</v>
      </c>
      <c r="P7782" s="212">
        <v>889340.67599999998</v>
      </c>
      <c r="Q7782" s="212">
        <v>734939.64199999999</v>
      </c>
      <c r="R7782" s="212">
        <v>775014.33299999998</v>
      </c>
      <c r="S7782" s="212">
        <v>915049.28200000001</v>
      </c>
      <c r="T7782" s="212">
        <v>907184.75600000005</v>
      </c>
      <c r="U7782" s="212">
        <v>975636.38600000006</v>
      </c>
    </row>
    <row r="7783" spans="1:21" x14ac:dyDescent="0.25">
      <c r="A7783" s="57" t="s">
        <v>9988</v>
      </c>
      <c r="B7783" s="57" t="s">
        <v>9989</v>
      </c>
      <c r="C7783" s="212">
        <v>9941252.9710000008</v>
      </c>
      <c r="D7783" s="212">
        <v>10203954.662</v>
      </c>
      <c r="E7783" s="212">
        <v>11197338.949999999</v>
      </c>
      <c r="F7783" s="212">
        <v>11535399.721999999</v>
      </c>
      <c r="G7783" s="212">
        <v>12395619.687000001</v>
      </c>
      <c r="H7783" s="212">
        <v>12036411.323999999</v>
      </c>
      <c r="I7783" s="212">
        <v>12089700.999</v>
      </c>
      <c r="J7783" s="212">
        <v>12902520.143999999</v>
      </c>
      <c r="K7783" s="212">
        <v>15844466.783</v>
      </c>
      <c r="L7783" s="212">
        <v>19149625.818</v>
      </c>
      <c r="M7783" s="212">
        <v>21594847.502999999</v>
      </c>
      <c r="N7783" s="212">
        <v>24589244.254000001</v>
      </c>
      <c r="O7783" s="212">
        <v>28876550.767000001</v>
      </c>
      <c r="P7783" s="212">
        <v>38709216.381999999</v>
      </c>
      <c r="Q7783" s="212">
        <v>31235663.539999999</v>
      </c>
      <c r="R7783" s="212">
        <v>38479326.695</v>
      </c>
      <c r="S7783" s="212">
        <v>48768162.633000001</v>
      </c>
      <c r="T7783" s="212">
        <v>45608278.637999997</v>
      </c>
      <c r="U7783" s="212">
        <v>48861789.803000003</v>
      </c>
    </row>
    <row r="7784" spans="1:21" x14ac:dyDescent="0.25">
      <c r="A7784" s="57" t="s">
        <v>156</v>
      </c>
      <c r="B7784" s="57" t="s">
        <v>6332</v>
      </c>
      <c r="C7784" s="212">
        <v>7010878.9270000001</v>
      </c>
      <c r="D7784" s="212">
        <v>6829375.8949999996</v>
      </c>
      <c r="E7784" s="212">
        <v>6893208.3739999998</v>
      </c>
      <c r="F7784" s="212">
        <v>6807701.7879999997</v>
      </c>
      <c r="G7784" s="212">
        <v>6759914.9970000004</v>
      </c>
      <c r="H7784" s="212">
        <v>7672203.9210000001</v>
      </c>
      <c r="I7784" s="212">
        <v>7066339.767</v>
      </c>
      <c r="J7784" s="212">
        <v>6964250.8380000005</v>
      </c>
      <c r="K7784" s="212">
        <v>8552300.4869999997</v>
      </c>
      <c r="L7784" s="212">
        <v>12598136.040999999</v>
      </c>
      <c r="M7784" s="212">
        <v>16048055.890000001</v>
      </c>
      <c r="N7784" s="212">
        <v>18241279.721999999</v>
      </c>
      <c r="O7784" s="212">
        <v>21367062.377999999</v>
      </c>
      <c r="P7784" s="212">
        <v>23336813.482000001</v>
      </c>
      <c r="Q7784" s="212">
        <v>17698681.704</v>
      </c>
      <c r="R7784" s="212">
        <v>24308546.002999999</v>
      </c>
      <c r="S7784" s="212">
        <v>28785304.719999999</v>
      </c>
      <c r="T7784" s="212">
        <v>22746363.419</v>
      </c>
      <c r="U7784" s="212">
        <v>30159999.456999999</v>
      </c>
    </row>
    <row r="7785" spans="1:21" x14ac:dyDescent="0.25">
      <c r="A7785" s="57" t="s">
        <v>375</v>
      </c>
      <c r="B7785" s="57" t="s">
        <v>6333</v>
      </c>
      <c r="C7785" s="212">
        <v>5676261.0899999999</v>
      </c>
      <c r="D7785" s="212">
        <v>5175295.0290000001</v>
      </c>
      <c r="E7785" s="212">
        <v>5360868.8550000004</v>
      </c>
      <c r="F7785" s="212">
        <v>5405191.8289999999</v>
      </c>
      <c r="G7785" s="212">
        <v>5531444.1490000002</v>
      </c>
      <c r="H7785" s="212">
        <v>6882890.8760000002</v>
      </c>
      <c r="I7785" s="212">
        <v>7295288.3219999997</v>
      </c>
      <c r="J7785" s="212">
        <v>6742961.9409999996</v>
      </c>
      <c r="K7785" s="212">
        <v>8050139.477</v>
      </c>
      <c r="L7785" s="212">
        <v>11172936.437000001</v>
      </c>
      <c r="M7785" s="212">
        <v>14036822.777000001</v>
      </c>
      <c r="N7785" s="212">
        <v>17195289.127999999</v>
      </c>
      <c r="O7785" s="212">
        <v>21919572.93</v>
      </c>
      <c r="P7785" s="212">
        <v>23022187.579999998</v>
      </c>
      <c r="Q7785" s="212">
        <v>17793573.066</v>
      </c>
      <c r="R7785" s="212">
        <v>20206033.182</v>
      </c>
      <c r="S7785" s="212">
        <v>24489382.445999999</v>
      </c>
      <c r="T7785" s="212">
        <v>24689005.395</v>
      </c>
      <c r="U7785" s="212">
        <v>26644655.352000002</v>
      </c>
    </row>
    <row r="7786" spans="1:21" x14ac:dyDescent="0.25">
      <c r="A7786" s="57" t="s">
        <v>780</v>
      </c>
      <c r="B7786" s="57" t="s">
        <v>6335</v>
      </c>
      <c r="C7786" s="212">
        <v>1520290.067</v>
      </c>
      <c r="D7786" s="212">
        <v>1555739.1429999999</v>
      </c>
      <c r="E7786" s="212">
        <v>1857167.2009999999</v>
      </c>
      <c r="F7786" s="212">
        <v>1947432.504</v>
      </c>
      <c r="G7786" s="212">
        <v>2116623.3480000002</v>
      </c>
      <c r="H7786" s="212">
        <v>2875407.7930000001</v>
      </c>
      <c r="I7786" s="212">
        <v>2957709.7349999999</v>
      </c>
      <c r="J7786" s="212">
        <v>3233463.997</v>
      </c>
      <c r="K7786" s="212">
        <v>3847488.7370000002</v>
      </c>
      <c r="L7786" s="212">
        <v>4800145.4539999999</v>
      </c>
      <c r="M7786" s="212">
        <v>5537597.773</v>
      </c>
      <c r="N7786" s="212">
        <v>6748927.4029999999</v>
      </c>
      <c r="O7786" s="212">
        <v>7785479.2570000002</v>
      </c>
      <c r="P7786" s="212">
        <v>9438792.0500000007</v>
      </c>
      <c r="Q7786" s="212">
        <v>7715105.3839999996</v>
      </c>
      <c r="R7786" s="212">
        <v>9870754.3589999992</v>
      </c>
      <c r="S7786" s="212">
        <v>12359165.832</v>
      </c>
      <c r="T7786" s="212">
        <v>12281508.529999999</v>
      </c>
      <c r="U7786" s="212">
        <v>13754066.67</v>
      </c>
    </row>
    <row r="7787" spans="1:21" x14ac:dyDescent="0.25">
      <c r="A7787" s="57" t="s">
        <v>31</v>
      </c>
      <c r="B7787" s="57" t="s">
        <v>6336</v>
      </c>
      <c r="C7787" s="212">
        <v>5914850.5590000004</v>
      </c>
      <c r="D7787" s="212">
        <v>5349689.7290000003</v>
      </c>
      <c r="E7787" s="212">
        <v>5541567.3779999996</v>
      </c>
      <c r="F7787" s="212">
        <v>4890186.6560000004</v>
      </c>
      <c r="G7787" s="212">
        <v>4921266.8360000001</v>
      </c>
      <c r="H7787" s="212">
        <v>6097627.4539999999</v>
      </c>
      <c r="I7787" s="212">
        <v>5686710.801</v>
      </c>
      <c r="J7787" s="212">
        <v>6221422.5889999997</v>
      </c>
      <c r="K7787" s="212">
        <v>8052611.9749999996</v>
      </c>
      <c r="L7787" s="212">
        <v>10287577.845000001</v>
      </c>
      <c r="M7787" s="212">
        <v>12731713.514</v>
      </c>
      <c r="N7787" s="212">
        <v>14585755.276000001</v>
      </c>
      <c r="O7787" s="212">
        <v>17081495.669</v>
      </c>
      <c r="P7787" s="212">
        <v>18122165.219999999</v>
      </c>
      <c r="Q7787" s="212">
        <v>14288290.554</v>
      </c>
      <c r="R7787" s="212">
        <v>19250862.925000001</v>
      </c>
      <c r="S7787" s="212">
        <v>24038387.585999999</v>
      </c>
      <c r="T7787" s="212">
        <v>22848272.976</v>
      </c>
      <c r="U7787" s="212">
        <v>25273230.469000001</v>
      </c>
    </row>
    <row r="7788" spans="1:21" x14ac:dyDescent="0.25">
      <c r="A7788" s="57" t="s">
        <v>1098</v>
      </c>
      <c r="B7788" s="57" t="s">
        <v>6341</v>
      </c>
      <c r="C7788" s="212">
        <v>3007786.071</v>
      </c>
      <c r="D7788" s="212">
        <v>2405440.0159999998</v>
      </c>
      <c r="E7788" s="212">
        <v>2687452.0079999999</v>
      </c>
      <c r="F7788" s="212">
        <v>2441896.77</v>
      </c>
      <c r="G7788" s="212">
        <v>2282238.1540000001</v>
      </c>
      <c r="H7788" s="212">
        <v>3127173.872</v>
      </c>
      <c r="I7788" s="212">
        <v>2550474.9440000001</v>
      </c>
      <c r="J7788" s="212">
        <v>2772736.3709999998</v>
      </c>
      <c r="K7788" s="212">
        <v>3215914.8390000002</v>
      </c>
      <c r="L7788" s="212">
        <v>4241719.4680000003</v>
      </c>
      <c r="M7788" s="212">
        <v>4981260.7240000004</v>
      </c>
      <c r="N7788" s="212">
        <v>5246704.08</v>
      </c>
      <c r="O7788" s="212">
        <v>5947000.5559999999</v>
      </c>
      <c r="P7788" s="212">
        <v>5580110.8550000004</v>
      </c>
      <c r="Q7788" s="212">
        <v>4282577.3449999997</v>
      </c>
      <c r="R7788" s="212">
        <v>5662371.9539999999</v>
      </c>
      <c r="S7788" s="212">
        <v>6406045.0439999998</v>
      </c>
      <c r="T7788" s="212">
        <v>6102182.4780000001</v>
      </c>
      <c r="U7788" s="212">
        <v>6393200.1610000003</v>
      </c>
    </row>
    <row r="7789" spans="1:21" x14ac:dyDescent="0.25">
      <c r="A7789" s="57" t="s">
        <v>3058</v>
      </c>
      <c r="B7789" s="57" t="s">
        <v>6343</v>
      </c>
      <c r="C7789" s="212">
        <v>1839285.2749999999</v>
      </c>
      <c r="D7789" s="212">
        <v>1831904.172</v>
      </c>
      <c r="E7789" s="212">
        <v>2611477.1740000001</v>
      </c>
      <c r="F7789" s="212">
        <v>2478684.4929999998</v>
      </c>
      <c r="G7789" s="212">
        <v>2547665.08</v>
      </c>
      <c r="H7789" s="212">
        <v>3544952</v>
      </c>
      <c r="I7789" s="212">
        <v>2948950.0120000001</v>
      </c>
      <c r="J7789" s="212">
        <v>3181116.3539999998</v>
      </c>
      <c r="K7789" s="212">
        <v>3616223.3390000002</v>
      </c>
      <c r="L7789" s="212">
        <v>4660741.858</v>
      </c>
      <c r="M7789" s="212">
        <v>5528697.7290000003</v>
      </c>
      <c r="N7789" s="212">
        <v>6102579.5190000003</v>
      </c>
      <c r="O7789" s="212">
        <v>7219369.3619999997</v>
      </c>
      <c r="P7789" s="212">
        <v>7223346.023</v>
      </c>
      <c r="Q7789" s="212">
        <v>5992175.1699999999</v>
      </c>
      <c r="R7789" s="212">
        <v>8446840.1349999998</v>
      </c>
      <c r="S7789" s="212">
        <v>8965489.5700000003</v>
      </c>
      <c r="T7789" s="212">
        <v>8048847.8059999999</v>
      </c>
      <c r="U7789" s="212">
        <v>8008181.8870000001</v>
      </c>
    </row>
    <row r="7790" spans="1:21" x14ac:dyDescent="0.25">
      <c r="A7790" s="57" t="s">
        <v>1219</v>
      </c>
      <c r="B7790" s="57" t="s">
        <v>6344</v>
      </c>
      <c r="C7790" s="212">
        <v>2115887.3539999998</v>
      </c>
      <c r="D7790" s="212">
        <v>2012009.7169999999</v>
      </c>
      <c r="E7790" s="212">
        <v>1969831.9480000001</v>
      </c>
      <c r="F7790" s="212">
        <v>1976320.963</v>
      </c>
      <c r="G7790" s="212">
        <v>2113232.074</v>
      </c>
      <c r="H7790" s="212">
        <v>2345940.1030000001</v>
      </c>
      <c r="I7790" s="212">
        <v>2159771.5920000002</v>
      </c>
      <c r="J7790" s="212">
        <v>2365754.2659999998</v>
      </c>
      <c r="K7790" s="212">
        <v>2752786.3530000001</v>
      </c>
      <c r="L7790" s="212">
        <v>3585884.3840000001</v>
      </c>
      <c r="M7790" s="212">
        <v>3698547.8259999999</v>
      </c>
      <c r="N7790" s="212">
        <v>4166462.1320000002</v>
      </c>
      <c r="O7790" s="212">
        <v>5103907.1749999998</v>
      </c>
      <c r="P7790" s="212">
        <v>5074783.5599999996</v>
      </c>
      <c r="Q7790" s="212">
        <v>2834065.2489999998</v>
      </c>
      <c r="R7790" s="212">
        <v>3603601.051</v>
      </c>
      <c r="S7790" s="212">
        <v>4142840.9309999999</v>
      </c>
      <c r="T7790" s="212">
        <v>4200161.8380000005</v>
      </c>
      <c r="U7790" s="212">
        <v>4622517.9939999999</v>
      </c>
    </row>
    <row r="7791" spans="1:21" x14ac:dyDescent="0.25">
      <c r="A7791" s="57" t="s">
        <v>213</v>
      </c>
      <c r="B7791" s="57" t="s">
        <v>6345</v>
      </c>
      <c r="C7791" s="212">
        <v>4566690.8380000005</v>
      </c>
      <c r="D7791" s="212">
        <v>3599815.4</v>
      </c>
      <c r="E7791" s="212">
        <v>4262978.7980000004</v>
      </c>
      <c r="F7791" s="212">
        <v>4192772.298</v>
      </c>
      <c r="G7791" s="212">
        <v>4201261.5889999997</v>
      </c>
      <c r="H7791" s="212">
        <v>5253442.9369999999</v>
      </c>
      <c r="I7791" s="212">
        <v>4268360.6059999997</v>
      </c>
      <c r="J7791" s="212">
        <v>4450022.4289999995</v>
      </c>
      <c r="K7791" s="212">
        <v>5181181.2170000002</v>
      </c>
      <c r="L7791" s="212">
        <v>6993974.199</v>
      </c>
      <c r="M7791" s="212">
        <v>7372976.8229999999</v>
      </c>
      <c r="N7791" s="212">
        <v>7979828.3650000002</v>
      </c>
      <c r="O7791" s="212">
        <v>9997529.8279999997</v>
      </c>
      <c r="P7791" s="212">
        <v>10738116.594000001</v>
      </c>
      <c r="Q7791" s="212">
        <v>8270154.375</v>
      </c>
      <c r="R7791" s="212">
        <v>10709234.52</v>
      </c>
      <c r="S7791" s="212">
        <v>12197747.714</v>
      </c>
      <c r="T7791" s="212">
        <v>11173513.354</v>
      </c>
      <c r="U7791" s="212">
        <v>11693723.107999999</v>
      </c>
    </row>
    <row r="7792" spans="1:21" x14ac:dyDescent="0.25">
      <c r="A7792" s="57" t="s">
        <v>3586</v>
      </c>
      <c r="B7792" s="57" t="s">
        <v>6349</v>
      </c>
      <c r="C7792" s="212">
        <v>85149.793000000005</v>
      </c>
      <c r="D7792" s="212">
        <v>96901.731</v>
      </c>
      <c r="E7792" s="212">
        <v>87028.642999999996</v>
      </c>
      <c r="F7792" s="212">
        <v>84495.995999999999</v>
      </c>
      <c r="G7792" s="212">
        <v>90648.585999999996</v>
      </c>
      <c r="H7792" s="212">
        <v>113064.031</v>
      </c>
      <c r="I7792" s="212">
        <v>100755.474</v>
      </c>
      <c r="J7792" s="212">
        <v>101912.68</v>
      </c>
      <c r="K7792" s="212">
        <v>118554.82</v>
      </c>
      <c r="L7792" s="212">
        <v>134195.538</v>
      </c>
      <c r="M7792" s="212">
        <v>114608.049</v>
      </c>
      <c r="N7792" s="212">
        <v>107766.859</v>
      </c>
      <c r="O7792" s="212">
        <v>114235.431</v>
      </c>
      <c r="P7792" s="212">
        <v>99138.718999999997</v>
      </c>
      <c r="Q7792" s="212">
        <v>92501.346000000005</v>
      </c>
      <c r="R7792" s="212">
        <v>151630.65299999999</v>
      </c>
      <c r="S7792" s="212">
        <v>185353.82</v>
      </c>
      <c r="T7792" s="212">
        <v>140139.94200000001</v>
      </c>
      <c r="U7792" s="212">
        <v>126793.65300000001</v>
      </c>
    </row>
    <row r="7793" spans="1:21" x14ac:dyDescent="0.25">
      <c r="A7793" s="57" t="s">
        <v>2669</v>
      </c>
      <c r="B7793" s="57" t="s">
        <v>6350</v>
      </c>
      <c r="C7793" s="212">
        <v>205416.37100000001</v>
      </c>
      <c r="D7793" s="212">
        <v>247400.85</v>
      </c>
      <c r="E7793" s="212">
        <v>350703.71899999998</v>
      </c>
      <c r="F7793" s="212">
        <v>370034.79700000002</v>
      </c>
      <c r="G7793" s="212">
        <v>291104.92200000002</v>
      </c>
      <c r="H7793" s="212">
        <v>316682.473</v>
      </c>
      <c r="I7793" s="212">
        <v>444466.24300000002</v>
      </c>
      <c r="J7793" s="212">
        <v>422833.07299999997</v>
      </c>
      <c r="K7793" s="212">
        <v>471367.66499999998</v>
      </c>
      <c r="L7793" s="212">
        <v>581712.66399999999</v>
      </c>
      <c r="M7793" s="212">
        <v>613910.63600000006</v>
      </c>
      <c r="N7793" s="212">
        <v>693393.98100000003</v>
      </c>
      <c r="O7793" s="212">
        <v>825406.10100000002</v>
      </c>
      <c r="P7793" s="212">
        <v>893275.50300000003</v>
      </c>
      <c r="Q7793" s="212">
        <v>570450.28799999994</v>
      </c>
      <c r="R7793" s="212">
        <v>880062.36100000003</v>
      </c>
      <c r="S7793" s="212">
        <v>1337888.341</v>
      </c>
      <c r="T7793" s="212">
        <v>1108443.7579999999</v>
      </c>
      <c r="U7793" s="212">
        <v>902853.92599999998</v>
      </c>
    </row>
    <row r="7794" spans="1:21" x14ac:dyDescent="0.25">
      <c r="A7794" s="57" t="s">
        <v>3373</v>
      </c>
      <c r="B7794" s="57" t="s">
        <v>6351</v>
      </c>
      <c r="C7794" s="212">
        <v>335907.31900000002</v>
      </c>
      <c r="D7794" s="212">
        <v>451020.94300000003</v>
      </c>
      <c r="E7794" s="212">
        <v>587013.50399999996</v>
      </c>
      <c r="F7794" s="212">
        <v>697551.14199999999</v>
      </c>
      <c r="G7794" s="212">
        <v>568147.38</v>
      </c>
      <c r="H7794" s="212">
        <v>634297.69400000002</v>
      </c>
      <c r="I7794" s="212">
        <v>783985.82299999997</v>
      </c>
      <c r="J7794" s="212">
        <v>799678.87800000003</v>
      </c>
      <c r="K7794" s="212">
        <v>778004.43299999996</v>
      </c>
      <c r="L7794" s="212">
        <v>885240.27899999998</v>
      </c>
      <c r="M7794" s="212">
        <v>869436.95799999998</v>
      </c>
      <c r="N7794" s="212">
        <v>964508.21100000001</v>
      </c>
      <c r="O7794" s="212">
        <v>1096006.6159999999</v>
      </c>
      <c r="P7794" s="212">
        <v>1198210.4539999999</v>
      </c>
      <c r="Q7794" s="212">
        <v>804027.32499999995</v>
      </c>
      <c r="R7794" s="212">
        <v>1443554.5379999999</v>
      </c>
      <c r="S7794" s="212">
        <v>1857906.4839999999</v>
      </c>
      <c r="T7794" s="212">
        <v>1803277.642</v>
      </c>
      <c r="U7794" s="212">
        <v>1751537.358</v>
      </c>
    </row>
    <row r="7795" spans="1:21" x14ac:dyDescent="0.25">
      <c r="A7795" s="57" t="s">
        <v>1453</v>
      </c>
      <c r="B7795" s="57" t="s">
        <v>6352</v>
      </c>
      <c r="C7795" s="212">
        <v>156417.86300000001</v>
      </c>
      <c r="D7795" s="212">
        <v>143072.56200000001</v>
      </c>
      <c r="E7795" s="212">
        <v>153124.076</v>
      </c>
      <c r="F7795" s="212">
        <v>148347.12100000001</v>
      </c>
      <c r="G7795" s="212">
        <v>156926.41</v>
      </c>
      <c r="H7795" s="212">
        <v>173662.37</v>
      </c>
      <c r="I7795" s="212">
        <v>162638.10399999999</v>
      </c>
      <c r="J7795" s="212">
        <v>153480.55100000001</v>
      </c>
      <c r="K7795" s="212">
        <v>145030.628</v>
      </c>
      <c r="L7795" s="212">
        <v>187020.38399999999</v>
      </c>
      <c r="M7795" s="212">
        <v>251640.334</v>
      </c>
      <c r="N7795" s="212">
        <v>273627.35800000001</v>
      </c>
      <c r="O7795" s="212">
        <v>292860.73599999998</v>
      </c>
      <c r="P7795" s="212">
        <v>333197.62699999998</v>
      </c>
      <c r="Q7795" s="212">
        <v>225639.55300000001</v>
      </c>
      <c r="R7795" s="212">
        <v>364074.26199999999</v>
      </c>
      <c r="S7795" s="212">
        <v>417012.63500000001</v>
      </c>
      <c r="T7795" s="212">
        <v>439428.59700000001</v>
      </c>
      <c r="U7795" s="212">
        <v>509644.06699999998</v>
      </c>
    </row>
    <row r="7796" spans="1:21" x14ac:dyDescent="0.25">
      <c r="A7796" s="57" t="s">
        <v>3498</v>
      </c>
      <c r="B7796" s="57" t="s">
        <v>6354</v>
      </c>
      <c r="C7796" s="212">
        <v>327266.74</v>
      </c>
      <c r="D7796" s="212">
        <v>351982.19</v>
      </c>
      <c r="E7796" s="212">
        <v>347979.00900000002</v>
      </c>
      <c r="F7796" s="212">
        <v>347448.63900000002</v>
      </c>
      <c r="G7796" s="212">
        <v>371262.696</v>
      </c>
      <c r="H7796" s="212">
        <v>494098.065</v>
      </c>
      <c r="I7796" s="212">
        <v>510996.99099999998</v>
      </c>
      <c r="J7796" s="212">
        <v>557004.30900000001</v>
      </c>
      <c r="K7796" s="212">
        <v>703008.86600000004</v>
      </c>
      <c r="L7796" s="212">
        <v>768389.34699999995</v>
      </c>
      <c r="M7796" s="212">
        <v>624993.48100000003</v>
      </c>
      <c r="N7796" s="212">
        <v>670581.49399999995</v>
      </c>
      <c r="O7796" s="212">
        <v>631994.14800000004</v>
      </c>
      <c r="P7796" s="212">
        <v>596311.38800000004</v>
      </c>
      <c r="Q7796" s="212">
        <v>429656.87900000002</v>
      </c>
      <c r="R7796" s="212">
        <v>443705.761</v>
      </c>
      <c r="S7796" s="212">
        <v>525855.53399999999</v>
      </c>
      <c r="T7796" s="212">
        <v>498783.74300000002</v>
      </c>
      <c r="U7796" s="212">
        <v>580833.75399999996</v>
      </c>
    </row>
    <row r="7797" spans="1:21" x14ac:dyDescent="0.25">
      <c r="A7797" s="57" t="s">
        <v>207</v>
      </c>
      <c r="B7797" s="57" t="s">
        <v>6361</v>
      </c>
      <c r="C7797" s="212">
        <v>3107463.2209999999</v>
      </c>
      <c r="D7797" s="212">
        <v>3194255.753</v>
      </c>
      <c r="E7797" s="212">
        <v>3343107.7880000002</v>
      </c>
      <c r="F7797" s="212">
        <v>3476499.3849999998</v>
      </c>
      <c r="G7797" s="212">
        <v>3656196.665</v>
      </c>
      <c r="H7797" s="212">
        <v>3699904.5860000001</v>
      </c>
      <c r="I7797" s="212">
        <v>3961030.5240000002</v>
      </c>
      <c r="J7797" s="212">
        <v>4774061.0480000004</v>
      </c>
      <c r="K7797" s="212">
        <v>5778467.7130000005</v>
      </c>
      <c r="L7797" s="212">
        <v>7055634.9970000004</v>
      </c>
      <c r="M7797" s="212">
        <v>7901400.4119999995</v>
      </c>
      <c r="N7797" s="212">
        <v>8779717.2819999997</v>
      </c>
      <c r="O7797" s="212">
        <v>9964745.0789999999</v>
      </c>
      <c r="P7797" s="212">
        <v>10717236.734999999</v>
      </c>
      <c r="Q7797" s="212">
        <v>7509884.5520000001</v>
      </c>
      <c r="R7797" s="212">
        <v>9661807.6400000006</v>
      </c>
      <c r="S7797" s="212">
        <v>11052070.715</v>
      </c>
      <c r="T7797" s="212">
        <v>11108777.768999999</v>
      </c>
      <c r="U7797" s="212">
        <v>12104015.236</v>
      </c>
    </row>
    <row r="7798" spans="1:21" x14ac:dyDescent="0.25">
      <c r="A7798" s="57" t="s">
        <v>600</v>
      </c>
      <c r="B7798" s="57" t="s">
        <v>6363</v>
      </c>
      <c r="C7798" s="212">
        <v>2466736.057</v>
      </c>
      <c r="D7798" s="212">
        <v>2478895.5159999998</v>
      </c>
      <c r="E7798" s="212">
        <v>2952286.665</v>
      </c>
      <c r="F7798" s="212">
        <v>3050535.281</v>
      </c>
      <c r="G7798" s="212">
        <v>2699734.344</v>
      </c>
      <c r="H7798" s="212">
        <v>2880156.3730000001</v>
      </c>
      <c r="I7798" s="212">
        <v>2945845.4640000002</v>
      </c>
      <c r="J7798" s="212">
        <v>3225012.321</v>
      </c>
      <c r="K7798" s="212">
        <v>3996846.8569999998</v>
      </c>
      <c r="L7798" s="212">
        <v>5065195.9960000003</v>
      </c>
      <c r="M7798" s="212">
        <v>5753893.6950000003</v>
      </c>
      <c r="N7798" s="212">
        <v>6794989.0020000003</v>
      </c>
      <c r="O7798" s="212">
        <v>7823665.9709999999</v>
      </c>
      <c r="P7798" s="212">
        <v>8278125.7199999997</v>
      </c>
      <c r="Q7798" s="212">
        <v>7400344.7560000001</v>
      </c>
      <c r="R7798" s="212">
        <v>9531121.375</v>
      </c>
      <c r="S7798" s="212">
        <v>11607889.721000001</v>
      </c>
      <c r="T7798" s="212">
        <v>11454845.109999999</v>
      </c>
      <c r="U7798" s="212">
        <v>11951851.174000001</v>
      </c>
    </row>
    <row r="7799" spans="1:21" x14ac:dyDescent="0.25">
      <c r="A7799" s="57" t="s">
        <v>1386</v>
      </c>
      <c r="B7799" s="57" t="s">
        <v>6364</v>
      </c>
      <c r="C7799" s="212">
        <v>2307080.702</v>
      </c>
      <c r="D7799" s="212">
        <v>2447866.5410000002</v>
      </c>
      <c r="E7799" s="212">
        <v>2697518.7969999998</v>
      </c>
      <c r="F7799" s="212">
        <v>2583674.588</v>
      </c>
      <c r="G7799" s="212">
        <v>2680900.2480000001</v>
      </c>
      <c r="H7799" s="212">
        <v>2966268.3190000001</v>
      </c>
      <c r="I7799" s="212">
        <v>2640141.4849999999</v>
      </c>
      <c r="J7799" s="212">
        <v>2750623.2069999999</v>
      </c>
      <c r="K7799" s="212">
        <v>3148514.9920000001</v>
      </c>
      <c r="L7799" s="212">
        <v>3819738.0350000001</v>
      </c>
      <c r="M7799" s="212">
        <v>4432433.5039999997</v>
      </c>
      <c r="N7799" s="212">
        <v>5102750.699</v>
      </c>
      <c r="O7799" s="212">
        <v>6079305.5800000001</v>
      </c>
      <c r="P7799" s="212">
        <v>6093809.0640000002</v>
      </c>
      <c r="Q7799" s="212">
        <v>4496830.93</v>
      </c>
      <c r="R7799" s="212">
        <v>6103515.7549999999</v>
      </c>
      <c r="S7799" s="212">
        <v>6540203.4170000004</v>
      </c>
      <c r="T7799" s="212">
        <v>6047438.4380000001</v>
      </c>
      <c r="U7799" s="212">
        <v>5978131.375</v>
      </c>
    </row>
    <row r="7800" spans="1:21" x14ac:dyDescent="0.25">
      <c r="A7800" s="57" t="s">
        <v>621</v>
      </c>
      <c r="B7800" s="57" t="s">
        <v>6367</v>
      </c>
      <c r="C7800" s="212">
        <v>2510041.622</v>
      </c>
      <c r="D7800" s="212">
        <v>1986993.4210000001</v>
      </c>
      <c r="E7800" s="212">
        <v>2541084.8250000002</v>
      </c>
      <c r="F7800" s="212">
        <v>2504458.2910000002</v>
      </c>
      <c r="G7800" s="212">
        <v>2595194.1129999999</v>
      </c>
      <c r="H7800" s="212">
        <v>3455793.8130000001</v>
      </c>
      <c r="I7800" s="212">
        <v>3607294.426</v>
      </c>
      <c r="J7800" s="212">
        <v>3722702.86</v>
      </c>
      <c r="K7800" s="212">
        <v>4836670.676</v>
      </c>
      <c r="L7800" s="212">
        <v>5908437.0609999998</v>
      </c>
      <c r="M7800" s="212">
        <v>7935755.2259999998</v>
      </c>
      <c r="N7800" s="212">
        <v>8812990.3129999992</v>
      </c>
      <c r="O7800" s="212">
        <v>10253759.094000001</v>
      </c>
      <c r="P7800" s="212">
        <v>10398043.047</v>
      </c>
      <c r="Q7800" s="212">
        <v>7880964.3490000004</v>
      </c>
      <c r="R7800" s="212">
        <v>10320250.029999999</v>
      </c>
      <c r="S7800" s="212">
        <v>13791656.634</v>
      </c>
      <c r="T7800" s="212">
        <v>11823091.791999999</v>
      </c>
      <c r="U7800" s="212">
        <v>12896868.242000001</v>
      </c>
    </row>
    <row r="7801" spans="1:21" x14ac:dyDescent="0.25">
      <c r="A7801" s="57" t="s">
        <v>881</v>
      </c>
      <c r="B7801" s="57" t="s">
        <v>6372</v>
      </c>
      <c r="C7801" s="212">
        <v>554286.46400000004</v>
      </c>
      <c r="D7801" s="212">
        <v>476958.20899999997</v>
      </c>
      <c r="E7801" s="212">
        <v>478950.7</v>
      </c>
      <c r="F7801" s="212">
        <v>479284.19900000002</v>
      </c>
      <c r="G7801" s="212">
        <v>460981.19199999998</v>
      </c>
      <c r="H7801" s="212">
        <v>485078.353</v>
      </c>
      <c r="I7801" s="212">
        <v>457708.17800000001</v>
      </c>
      <c r="J7801" s="212">
        <v>476905.24400000001</v>
      </c>
      <c r="K7801" s="212">
        <v>569541.67599999998</v>
      </c>
      <c r="L7801" s="212">
        <v>674450.30299999996</v>
      </c>
      <c r="M7801" s="212">
        <v>720477.41</v>
      </c>
      <c r="N7801" s="212">
        <v>822573.027</v>
      </c>
      <c r="O7801" s="212">
        <v>1013842.262</v>
      </c>
      <c r="P7801" s="212">
        <v>1129569.493</v>
      </c>
      <c r="Q7801" s="212">
        <v>706012.56599999999</v>
      </c>
      <c r="R7801" s="212">
        <v>833828.16299999994</v>
      </c>
      <c r="S7801" s="212">
        <v>1019605.343</v>
      </c>
      <c r="T7801" s="212">
        <v>968371.27</v>
      </c>
      <c r="U7801" s="212">
        <v>979167.13500000001</v>
      </c>
    </row>
    <row r="7802" spans="1:21" x14ac:dyDescent="0.25">
      <c r="A7802" s="57" t="s">
        <v>1450</v>
      </c>
      <c r="B7802" s="57" t="s">
        <v>6376</v>
      </c>
      <c r="C7802" s="212">
        <v>1909910.993</v>
      </c>
      <c r="D7802" s="212">
        <v>2010958.378</v>
      </c>
      <c r="E7802" s="212">
        <v>2037625.8589999999</v>
      </c>
      <c r="F7802" s="212">
        <v>2034985.2949999999</v>
      </c>
      <c r="G7802" s="212">
        <v>2171241.6260000002</v>
      </c>
      <c r="H7802" s="212">
        <v>2243464.5830000001</v>
      </c>
      <c r="I7802" s="212">
        <v>2252702.304</v>
      </c>
      <c r="J7802" s="212">
        <v>2388044.4580000001</v>
      </c>
      <c r="K7802" s="212">
        <v>2807276.8429999999</v>
      </c>
      <c r="L7802" s="212">
        <v>3424225.05</v>
      </c>
      <c r="M7802" s="212">
        <v>3785142.4679999999</v>
      </c>
      <c r="N7802" s="212">
        <v>4326887.693</v>
      </c>
      <c r="O7802" s="212">
        <v>5089206.3470000001</v>
      </c>
      <c r="P7802" s="212">
        <v>5457241.4249999998</v>
      </c>
      <c r="Q7802" s="212">
        <v>4269955.0669999998</v>
      </c>
      <c r="R7802" s="212">
        <v>5303397.7680000002</v>
      </c>
      <c r="S7802" s="212">
        <v>5942326.6780000003</v>
      </c>
      <c r="T7802" s="212">
        <v>5655485.75</v>
      </c>
      <c r="U7802" s="212">
        <v>6105924.9579999996</v>
      </c>
    </row>
    <row r="7803" spans="1:21" x14ac:dyDescent="0.25">
      <c r="A7803" s="57" t="s">
        <v>1260</v>
      </c>
      <c r="B7803" s="57" t="s">
        <v>6377</v>
      </c>
      <c r="C7803" s="212">
        <v>1520825.3389999999</v>
      </c>
      <c r="D7803" s="212">
        <v>1568921.0989999999</v>
      </c>
      <c r="E7803" s="212">
        <v>1683939.7</v>
      </c>
      <c r="F7803" s="212">
        <v>1523315.774</v>
      </c>
      <c r="G7803" s="212">
        <v>1632985.074</v>
      </c>
      <c r="H7803" s="212">
        <v>1768263.2339999999</v>
      </c>
      <c r="I7803" s="212">
        <v>1612040.2120000001</v>
      </c>
      <c r="J7803" s="212">
        <v>1871555.31</v>
      </c>
      <c r="K7803" s="212">
        <v>2134821.6839999999</v>
      </c>
      <c r="L7803" s="212">
        <v>2580124.6340000001</v>
      </c>
      <c r="M7803" s="212">
        <v>3011798.0830000001</v>
      </c>
      <c r="N7803" s="212">
        <v>3463575.2450000001</v>
      </c>
      <c r="O7803" s="212">
        <v>4009975.8390000002</v>
      </c>
      <c r="P7803" s="212">
        <v>4282718.4539999999</v>
      </c>
      <c r="Q7803" s="212">
        <v>5146732.2039999999</v>
      </c>
      <c r="R7803" s="212">
        <v>4999176.08</v>
      </c>
      <c r="S7803" s="212">
        <v>5219058.1239999998</v>
      </c>
      <c r="T7803" s="212">
        <v>4980422.2070000004</v>
      </c>
      <c r="U7803" s="212">
        <v>5047211.3540000003</v>
      </c>
    </row>
    <row r="7804" spans="1:21" x14ac:dyDescent="0.25">
      <c r="A7804" s="57" t="s">
        <v>3151</v>
      </c>
      <c r="B7804" s="57" t="s">
        <v>6378</v>
      </c>
      <c r="C7804" s="212">
        <v>339741.42599999998</v>
      </c>
      <c r="D7804" s="212">
        <v>352610.06800000003</v>
      </c>
      <c r="E7804" s="212">
        <v>458532.40899999999</v>
      </c>
      <c r="F7804" s="212">
        <v>403994.74099999998</v>
      </c>
      <c r="G7804" s="212">
        <v>395466.16200000001</v>
      </c>
      <c r="H7804" s="212">
        <v>421243.15700000001</v>
      </c>
      <c r="I7804" s="212">
        <v>458681.45799999998</v>
      </c>
      <c r="J7804" s="212">
        <v>523617.93199999997</v>
      </c>
      <c r="K7804" s="212">
        <v>572903.79700000002</v>
      </c>
      <c r="L7804" s="212">
        <v>692461.91500000004</v>
      </c>
      <c r="M7804" s="212">
        <v>763836.37199999997</v>
      </c>
      <c r="N7804" s="212">
        <v>903520.66899999999</v>
      </c>
      <c r="O7804" s="212">
        <v>1100286.6499999999</v>
      </c>
      <c r="P7804" s="212">
        <v>1217335.0249999999</v>
      </c>
      <c r="Q7804" s="212">
        <v>1156987.4950000001</v>
      </c>
      <c r="R7804" s="212">
        <v>1553633.1029999999</v>
      </c>
      <c r="S7804" s="212">
        <v>2134560.406</v>
      </c>
      <c r="T7804" s="212">
        <v>1983995.9210000001</v>
      </c>
      <c r="U7804" s="212">
        <v>1893799.111</v>
      </c>
    </row>
    <row r="7805" spans="1:21" x14ac:dyDescent="0.25">
      <c r="A7805" s="57" t="s">
        <v>2119</v>
      </c>
      <c r="B7805" s="57" t="s">
        <v>6379</v>
      </c>
      <c r="C7805" s="212">
        <v>3388238.0729999999</v>
      </c>
      <c r="D7805" s="212">
        <v>3432502.2570000002</v>
      </c>
      <c r="E7805" s="212">
        <v>2995551.1239999998</v>
      </c>
      <c r="F7805" s="212">
        <v>2900074.5789999999</v>
      </c>
      <c r="G7805" s="212">
        <v>2930805.1949999998</v>
      </c>
      <c r="H7805" s="212">
        <v>3202354.4010000001</v>
      </c>
      <c r="I7805" s="212">
        <v>3037210.2039999999</v>
      </c>
      <c r="J7805" s="212">
        <v>3204746.0449999999</v>
      </c>
      <c r="K7805" s="212">
        <v>3946921.898</v>
      </c>
      <c r="L7805" s="212">
        <v>4921325.2149999999</v>
      </c>
      <c r="M7805" s="212">
        <v>5424449.5449999999</v>
      </c>
      <c r="N7805" s="212">
        <v>5825931.9040000001</v>
      </c>
      <c r="O7805" s="212">
        <v>6870183.7869999995</v>
      </c>
      <c r="P7805" s="212">
        <v>7321284.4869999997</v>
      </c>
      <c r="Q7805" s="212">
        <v>2534810.5249999999</v>
      </c>
      <c r="R7805" s="212">
        <v>3293609.051</v>
      </c>
      <c r="S7805" s="212">
        <v>3947393.6770000001</v>
      </c>
      <c r="T7805" s="212">
        <v>4038085.659</v>
      </c>
      <c r="U7805" s="212">
        <v>4045820.9950000001</v>
      </c>
    </row>
    <row r="7806" spans="1:21" x14ac:dyDescent="0.25">
      <c r="A7806" s="57" t="s">
        <v>2591</v>
      </c>
      <c r="B7806" s="57" t="s">
        <v>6386</v>
      </c>
      <c r="C7806" s="212">
        <v>113754.292</v>
      </c>
      <c r="D7806" s="212">
        <v>94042.846999999994</v>
      </c>
      <c r="E7806" s="212">
        <v>103047.35</v>
      </c>
      <c r="F7806" s="212">
        <v>115139.841</v>
      </c>
      <c r="G7806" s="212">
        <v>108233.95</v>
      </c>
      <c r="H7806" s="212">
        <v>92311.157999999996</v>
      </c>
      <c r="I7806" s="212">
        <v>79682.001000000004</v>
      </c>
      <c r="J7806" s="212">
        <v>86769.62</v>
      </c>
      <c r="K7806" s="212">
        <v>94058.289000000004</v>
      </c>
      <c r="L7806" s="212">
        <v>116892.52</v>
      </c>
      <c r="M7806" s="212">
        <v>148273.1</v>
      </c>
      <c r="N7806" s="212">
        <v>166993.54999999999</v>
      </c>
      <c r="O7806" s="212">
        <v>195288.95499999999</v>
      </c>
      <c r="P7806" s="212">
        <v>191818.27100000001</v>
      </c>
      <c r="Q7806" s="212">
        <v>177709.67800000001</v>
      </c>
      <c r="R7806" s="212">
        <v>186777.26300000001</v>
      </c>
      <c r="S7806" s="212">
        <v>186492.12899999999</v>
      </c>
      <c r="T7806" s="212">
        <v>177657.32199999999</v>
      </c>
      <c r="U7806" s="212">
        <v>186504.31400000001</v>
      </c>
    </row>
    <row r="7807" spans="1:21" x14ac:dyDescent="0.25">
      <c r="A7807" s="57" t="s">
        <v>2465</v>
      </c>
      <c r="B7807" s="57" t="s">
        <v>6387</v>
      </c>
      <c r="C7807" s="212">
        <v>345393.93900000001</v>
      </c>
      <c r="D7807" s="212">
        <v>379017.62400000001</v>
      </c>
      <c r="E7807" s="212">
        <v>401151.88099999999</v>
      </c>
      <c r="F7807" s="212">
        <v>429214.43099999998</v>
      </c>
      <c r="G7807" s="212">
        <v>476305.69199999998</v>
      </c>
      <c r="H7807" s="212">
        <v>570168.09499999997</v>
      </c>
      <c r="I7807" s="212">
        <v>647629.74</v>
      </c>
      <c r="J7807" s="212">
        <v>785901.85900000005</v>
      </c>
      <c r="K7807" s="212">
        <v>859208.42799999996</v>
      </c>
      <c r="L7807" s="212">
        <v>1029839.331</v>
      </c>
      <c r="M7807" s="212">
        <v>1162432.149</v>
      </c>
      <c r="N7807" s="212">
        <v>1136101.9680000001</v>
      </c>
      <c r="O7807" s="212">
        <v>1258096.642</v>
      </c>
      <c r="P7807" s="212">
        <v>1449161.3959999999</v>
      </c>
      <c r="Q7807" s="212">
        <v>1408350.8540000001</v>
      </c>
      <c r="R7807" s="212">
        <v>2179879.3470000001</v>
      </c>
      <c r="S7807" s="212">
        <v>2129159.3820000002</v>
      </c>
      <c r="T7807" s="212">
        <v>2027856.432</v>
      </c>
      <c r="U7807" s="212">
        <v>2167800.2650000001</v>
      </c>
    </row>
    <row r="7808" spans="1:21" x14ac:dyDescent="0.25">
      <c r="A7808" s="57" t="s">
        <v>1853</v>
      </c>
      <c r="B7808" s="57" t="s">
        <v>6388</v>
      </c>
      <c r="C7808" s="212">
        <v>871195.3</v>
      </c>
      <c r="D7808" s="212">
        <v>835401.45799999998</v>
      </c>
      <c r="E7808" s="212">
        <v>840253.61499999999</v>
      </c>
      <c r="F7808" s="212">
        <v>807549.61499999999</v>
      </c>
      <c r="G7808" s="212">
        <v>818076.12699999998</v>
      </c>
      <c r="H7808" s="212">
        <v>875049.89500000002</v>
      </c>
      <c r="I7808" s="212">
        <v>904983.54200000002</v>
      </c>
      <c r="J7808" s="212">
        <v>1116102.629</v>
      </c>
      <c r="K7808" s="212">
        <v>1217650.452</v>
      </c>
      <c r="L7808" s="212">
        <v>1462054.9750000001</v>
      </c>
      <c r="M7808" s="212">
        <v>1566081.9029999999</v>
      </c>
      <c r="N7808" s="212">
        <v>1808273.138</v>
      </c>
      <c r="O7808" s="212">
        <v>2093003.433</v>
      </c>
      <c r="P7808" s="212">
        <v>2403146.912</v>
      </c>
      <c r="Q7808" s="212">
        <v>687491.554</v>
      </c>
      <c r="R7808" s="212">
        <v>698996.92</v>
      </c>
      <c r="S7808" s="212">
        <v>793989.04500000004</v>
      </c>
      <c r="T7808" s="212">
        <v>874604.70900000003</v>
      </c>
      <c r="U7808" s="212">
        <v>900089.52500000002</v>
      </c>
    </row>
    <row r="7809" spans="1:21" x14ac:dyDescent="0.25">
      <c r="A7809" s="57" t="s">
        <v>2096</v>
      </c>
      <c r="B7809" s="57" t="s">
        <v>6389</v>
      </c>
      <c r="C7809" s="212">
        <v>151917.065</v>
      </c>
      <c r="D7809" s="212">
        <v>137349.261</v>
      </c>
      <c r="E7809" s="212">
        <v>145603.639</v>
      </c>
      <c r="F7809" s="212">
        <v>135348.79800000001</v>
      </c>
      <c r="G7809" s="212">
        <v>153926.87899999999</v>
      </c>
      <c r="H7809" s="212">
        <v>204961.253</v>
      </c>
      <c r="I7809" s="212">
        <v>290705.43</v>
      </c>
      <c r="J7809" s="212">
        <v>276351.08799999999</v>
      </c>
      <c r="K7809" s="212">
        <v>372237.951</v>
      </c>
      <c r="L7809" s="212">
        <v>627941.62199999997</v>
      </c>
      <c r="M7809" s="212">
        <v>890527.90399999998</v>
      </c>
      <c r="N7809" s="212">
        <v>1193086.9850000001</v>
      </c>
      <c r="O7809" s="212">
        <v>1567399.2120000001</v>
      </c>
      <c r="P7809" s="212">
        <v>1635275.9339999999</v>
      </c>
      <c r="Q7809" s="212">
        <v>1332904.9580000001</v>
      </c>
      <c r="R7809" s="212">
        <v>1699431.277</v>
      </c>
      <c r="S7809" s="212">
        <v>1906223.0220000001</v>
      </c>
      <c r="T7809" s="212">
        <v>1893299.28</v>
      </c>
      <c r="U7809" s="212">
        <v>1873561.118</v>
      </c>
    </row>
    <row r="7810" spans="1:21" x14ac:dyDescent="0.25">
      <c r="A7810" s="57" t="s">
        <v>2178</v>
      </c>
      <c r="B7810" s="57" t="s">
        <v>6391</v>
      </c>
      <c r="C7810" s="212">
        <v>76478.395999999993</v>
      </c>
      <c r="D7810" s="212">
        <v>67707.982000000004</v>
      </c>
      <c r="E7810" s="212">
        <v>62173.080999999998</v>
      </c>
      <c r="F7810" s="212">
        <v>67252.282999999996</v>
      </c>
      <c r="G7810" s="212">
        <v>72358.323000000004</v>
      </c>
      <c r="H7810" s="212">
        <v>100687.212</v>
      </c>
      <c r="I7810" s="212">
        <v>70619.202000000005</v>
      </c>
      <c r="J7810" s="212">
        <v>73582.053</v>
      </c>
      <c r="K7810" s="212">
        <v>83281.527000000002</v>
      </c>
      <c r="L7810" s="212">
        <v>102281.247</v>
      </c>
      <c r="M7810" s="212">
        <v>136587.932</v>
      </c>
      <c r="N7810" s="212">
        <v>145013.114</v>
      </c>
      <c r="O7810" s="212">
        <v>151630.37599999999</v>
      </c>
      <c r="P7810" s="212">
        <v>174912.11499999999</v>
      </c>
      <c r="Q7810" s="212">
        <v>195713.26199999999</v>
      </c>
      <c r="R7810" s="212">
        <v>222476.408</v>
      </c>
      <c r="S7810" s="212">
        <v>272284.60600000003</v>
      </c>
      <c r="T7810" s="212">
        <v>238797.57800000001</v>
      </c>
      <c r="U7810" s="212">
        <v>240360.09400000001</v>
      </c>
    </row>
    <row r="7811" spans="1:21" x14ac:dyDescent="0.25">
      <c r="A7811" s="57" t="s">
        <v>1038</v>
      </c>
      <c r="B7811" s="57" t="s">
        <v>6392</v>
      </c>
      <c r="C7811" s="212">
        <v>494576.26400000002</v>
      </c>
      <c r="D7811" s="212">
        <v>404587.228</v>
      </c>
      <c r="E7811" s="212">
        <v>371782.94799999997</v>
      </c>
      <c r="F7811" s="212">
        <v>480301.79599999997</v>
      </c>
      <c r="G7811" s="212">
        <v>546509.54500000004</v>
      </c>
      <c r="H7811" s="212">
        <v>690324.71699999995</v>
      </c>
      <c r="I7811" s="212">
        <v>704693.49699999997</v>
      </c>
      <c r="J7811" s="212">
        <v>717298.451</v>
      </c>
      <c r="K7811" s="212">
        <v>897571.64800000004</v>
      </c>
      <c r="L7811" s="212">
        <v>1235227.0830000001</v>
      </c>
      <c r="M7811" s="212">
        <v>1739998.1610000001</v>
      </c>
      <c r="N7811" s="212">
        <v>2058046.983</v>
      </c>
      <c r="O7811" s="212">
        <v>2476042.21</v>
      </c>
      <c r="P7811" s="212">
        <v>2716415.6540000001</v>
      </c>
      <c r="Q7811" s="212">
        <v>2556295.1179999998</v>
      </c>
      <c r="R7811" s="212">
        <v>3225181.6919999998</v>
      </c>
      <c r="S7811" s="212">
        <v>3816771.2439999999</v>
      </c>
      <c r="T7811" s="212">
        <v>3676262.0490000001</v>
      </c>
      <c r="U7811" s="212">
        <v>3501917.7439999999</v>
      </c>
    </row>
    <row r="7812" spans="1:21" x14ac:dyDescent="0.25">
      <c r="A7812" s="57" t="s">
        <v>3046</v>
      </c>
      <c r="B7812" s="57" t="s">
        <v>6393</v>
      </c>
      <c r="C7812" s="212">
        <v>73482.519</v>
      </c>
      <c r="D7812" s="212">
        <v>67768.521999999997</v>
      </c>
      <c r="E7812" s="212">
        <v>68598.187999999995</v>
      </c>
      <c r="F7812" s="212">
        <v>81312.963000000003</v>
      </c>
      <c r="G7812" s="212">
        <v>86081.183999999994</v>
      </c>
      <c r="H7812" s="212">
        <v>88061.775999999998</v>
      </c>
      <c r="I7812" s="212">
        <v>80589.857000000004</v>
      </c>
      <c r="J7812" s="212">
        <v>84271.7</v>
      </c>
      <c r="K7812" s="212">
        <v>107331.071</v>
      </c>
      <c r="L7812" s="212">
        <v>134796.755</v>
      </c>
      <c r="M7812" s="212">
        <v>152392.62299999999</v>
      </c>
      <c r="N7812" s="212">
        <v>154383.35800000001</v>
      </c>
      <c r="O7812" s="212">
        <v>187484.715</v>
      </c>
      <c r="P7812" s="212">
        <v>203961.728</v>
      </c>
      <c r="Q7812" s="212">
        <v>203001.606</v>
      </c>
      <c r="R7812" s="212">
        <v>212542.59</v>
      </c>
      <c r="S7812" s="212">
        <v>272865.73200000002</v>
      </c>
      <c r="T7812" s="212">
        <v>282765.09399999998</v>
      </c>
      <c r="U7812" s="212">
        <v>313462.37599999999</v>
      </c>
    </row>
    <row r="7813" spans="1:21" x14ac:dyDescent="0.25">
      <c r="A7813" s="57" t="s">
        <v>2798</v>
      </c>
      <c r="B7813" s="57" t="s">
        <v>6394</v>
      </c>
      <c r="C7813" s="212">
        <v>1002798.216</v>
      </c>
      <c r="D7813" s="212">
        <v>1061497.9739999999</v>
      </c>
      <c r="E7813" s="212">
        <v>1141733.3019999999</v>
      </c>
      <c r="F7813" s="212">
        <v>1286868.7109999999</v>
      </c>
      <c r="G7813" s="212">
        <v>1265859.129</v>
      </c>
      <c r="H7813" s="212">
        <v>1229931.2919999999</v>
      </c>
      <c r="I7813" s="212">
        <v>1327623.723</v>
      </c>
      <c r="J7813" s="212">
        <v>1586633.919</v>
      </c>
      <c r="K7813" s="212">
        <v>1892781.409</v>
      </c>
      <c r="L7813" s="212">
        <v>2194408.9380000001</v>
      </c>
      <c r="M7813" s="212">
        <v>2637926.3560000001</v>
      </c>
      <c r="N7813" s="212">
        <v>3197176.6749999998</v>
      </c>
      <c r="O7813" s="212">
        <v>3615620.2760000001</v>
      </c>
      <c r="P7813" s="212">
        <v>3885426.7820000001</v>
      </c>
      <c r="Q7813" s="212">
        <v>2705750.298</v>
      </c>
      <c r="R7813" s="212">
        <v>2816613.5090000001</v>
      </c>
      <c r="S7813" s="212">
        <v>3003064.2480000001</v>
      </c>
      <c r="T7813" s="212">
        <v>2865025.9840000002</v>
      </c>
      <c r="U7813" s="212">
        <v>2969152.0780000002</v>
      </c>
    </row>
    <row r="7814" spans="1:21" x14ac:dyDescent="0.25">
      <c r="A7814" s="57" t="s">
        <v>1731</v>
      </c>
      <c r="B7814" s="57" t="s">
        <v>6395</v>
      </c>
      <c r="C7814" s="212">
        <v>362338.57</v>
      </c>
      <c r="D7814" s="212">
        <v>392832.28200000001</v>
      </c>
      <c r="E7814" s="212">
        <v>421753.09299999999</v>
      </c>
      <c r="F7814" s="212">
        <v>420682.67099999997</v>
      </c>
      <c r="G7814" s="212">
        <v>456701.10100000002</v>
      </c>
      <c r="H7814" s="212">
        <v>542126.97900000005</v>
      </c>
      <c r="I7814" s="212">
        <v>530932.95299999998</v>
      </c>
      <c r="J7814" s="212">
        <v>563688.75899999996</v>
      </c>
      <c r="K7814" s="212">
        <v>686882.15099999995</v>
      </c>
      <c r="L7814" s="212">
        <v>951383.73800000001</v>
      </c>
      <c r="M7814" s="212">
        <v>849190.20499999996</v>
      </c>
      <c r="N7814" s="212">
        <v>892290.60600000003</v>
      </c>
      <c r="O7814" s="212">
        <v>1006190.575</v>
      </c>
      <c r="P7814" s="212">
        <v>1109404.3160000001</v>
      </c>
      <c r="Q7814" s="212">
        <v>1411238.1089999999</v>
      </c>
      <c r="R7814" s="212">
        <v>1658919.4650000001</v>
      </c>
      <c r="S7814" s="212">
        <v>2240417.1329999999</v>
      </c>
      <c r="T7814" s="212">
        <v>1872060.132</v>
      </c>
      <c r="U7814" s="212">
        <v>2015772.919</v>
      </c>
    </row>
    <row r="7815" spans="1:21" x14ac:dyDescent="0.25">
      <c r="A7815" s="57" t="s">
        <v>635</v>
      </c>
      <c r="B7815" s="57" t="s">
        <v>6396</v>
      </c>
      <c r="C7815" s="212">
        <v>511343.18300000002</v>
      </c>
      <c r="D7815" s="212">
        <v>597565.77</v>
      </c>
      <c r="E7815" s="212">
        <v>655333.24</v>
      </c>
      <c r="F7815" s="212">
        <v>595903.35400000005</v>
      </c>
      <c r="G7815" s="212">
        <v>602285.76599999995</v>
      </c>
      <c r="H7815" s="212">
        <v>599287.321</v>
      </c>
      <c r="I7815" s="212">
        <v>618005.80900000001</v>
      </c>
      <c r="J7815" s="212">
        <v>690012.57299999997</v>
      </c>
      <c r="K7815" s="212">
        <v>813610.90500000003</v>
      </c>
      <c r="L7815" s="212">
        <v>916495.81099999999</v>
      </c>
      <c r="M7815" s="212">
        <v>928055.83299999998</v>
      </c>
      <c r="N7815" s="212">
        <v>1064917.2990000001</v>
      </c>
      <c r="O7815" s="212">
        <v>1154726.6410000001</v>
      </c>
      <c r="P7815" s="212">
        <v>1308005.324</v>
      </c>
      <c r="Q7815" s="212">
        <v>1338830.5279999999</v>
      </c>
      <c r="R7815" s="212">
        <v>1466958.4750000001</v>
      </c>
      <c r="S7815" s="212">
        <v>1675977.55</v>
      </c>
      <c r="T7815" s="212">
        <v>1737435.351</v>
      </c>
      <c r="U7815" s="212">
        <v>1787505.0330000001</v>
      </c>
    </row>
    <row r="7816" spans="1:21" x14ac:dyDescent="0.25">
      <c r="A7816" s="57" t="s">
        <v>333</v>
      </c>
      <c r="B7816" s="57" t="s">
        <v>6397</v>
      </c>
      <c r="C7816" s="212">
        <v>417066.02500000002</v>
      </c>
      <c r="D7816" s="212">
        <v>481636.71299999999</v>
      </c>
      <c r="E7816" s="212">
        <v>476908.59899999999</v>
      </c>
      <c r="F7816" s="212">
        <v>518803.50799999997</v>
      </c>
      <c r="G7816" s="212">
        <v>545139.53099999996</v>
      </c>
      <c r="H7816" s="212">
        <v>609944.76800000004</v>
      </c>
      <c r="I7816" s="212">
        <v>593467.071</v>
      </c>
      <c r="J7816" s="212">
        <v>605056.05200000003</v>
      </c>
      <c r="K7816" s="212">
        <v>701157.34499999997</v>
      </c>
      <c r="L7816" s="212">
        <v>871682.03500000003</v>
      </c>
      <c r="M7816" s="212">
        <v>1152010.6170000001</v>
      </c>
      <c r="N7816" s="212">
        <v>1273461.2209999999</v>
      </c>
      <c r="O7816" s="212">
        <v>1661825.46</v>
      </c>
      <c r="P7816" s="212">
        <v>1954755.1740000001</v>
      </c>
      <c r="Q7816" s="212">
        <v>1407139.4580000001</v>
      </c>
      <c r="R7816" s="212">
        <v>1523432.3859999999</v>
      </c>
      <c r="S7816" s="212">
        <v>1900314.7649999999</v>
      </c>
      <c r="T7816" s="212">
        <v>1885349.73</v>
      </c>
      <c r="U7816" s="212">
        <v>1995395.5020000001</v>
      </c>
    </row>
    <row r="7817" spans="1:21" x14ac:dyDescent="0.25">
      <c r="A7817" s="57" t="s">
        <v>2461</v>
      </c>
      <c r="B7817" s="57" t="s">
        <v>6398</v>
      </c>
      <c r="C7817" s="212">
        <v>142868.185</v>
      </c>
      <c r="D7817" s="212">
        <v>154809.59400000001</v>
      </c>
      <c r="E7817" s="212">
        <v>164343.193</v>
      </c>
      <c r="F7817" s="212">
        <v>166443.87899999999</v>
      </c>
      <c r="G7817" s="212">
        <v>176261.462</v>
      </c>
      <c r="H7817" s="212">
        <v>197919.245</v>
      </c>
      <c r="I7817" s="212">
        <v>203387.095</v>
      </c>
      <c r="J7817" s="212">
        <v>238578.677</v>
      </c>
      <c r="K7817" s="212">
        <v>298209.03899999999</v>
      </c>
      <c r="L7817" s="212">
        <v>376474.935</v>
      </c>
      <c r="M7817" s="212">
        <v>473448.52100000001</v>
      </c>
      <c r="N7817" s="212">
        <v>695560.96299999999</v>
      </c>
      <c r="O7817" s="212">
        <v>869662.10600000003</v>
      </c>
      <c r="P7817" s="212">
        <v>1034284.82</v>
      </c>
      <c r="Q7817" s="212">
        <v>784849.39599999995</v>
      </c>
      <c r="R7817" s="212">
        <v>939908.64599999995</v>
      </c>
      <c r="S7817" s="212">
        <v>1139113.899</v>
      </c>
      <c r="T7817" s="212">
        <v>1104706.7779999999</v>
      </c>
      <c r="U7817" s="212">
        <v>1097127.1029999999</v>
      </c>
    </row>
    <row r="7818" spans="1:21" x14ac:dyDescent="0.25">
      <c r="A7818" s="57" t="s">
        <v>552</v>
      </c>
      <c r="B7818" s="57" t="s">
        <v>6399</v>
      </c>
      <c r="C7818" s="212">
        <v>513346.46299999999</v>
      </c>
      <c r="D7818" s="212">
        <v>526277.08100000001</v>
      </c>
      <c r="E7818" s="212">
        <v>559656.46</v>
      </c>
      <c r="F7818" s="212">
        <v>535917.53399999999</v>
      </c>
      <c r="G7818" s="212">
        <v>560576.96499999997</v>
      </c>
      <c r="H7818" s="212">
        <v>621393.47199999995</v>
      </c>
      <c r="I7818" s="212">
        <v>620261.745</v>
      </c>
      <c r="J7818" s="212">
        <v>625740.96799999999</v>
      </c>
      <c r="K7818" s="212">
        <v>740928.63699999999</v>
      </c>
      <c r="L7818" s="212">
        <v>907232.62899999996</v>
      </c>
      <c r="M7818" s="212">
        <v>1057966.882</v>
      </c>
      <c r="N7818" s="212">
        <v>1157281.051</v>
      </c>
      <c r="O7818" s="212">
        <v>1430047.4779999999</v>
      </c>
      <c r="P7818" s="212">
        <v>1512338.666</v>
      </c>
      <c r="Q7818" s="212">
        <v>1092461.9609999999</v>
      </c>
      <c r="R7818" s="212">
        <v>1157082.7250000001</v>
      </c>
      <c r="S7818" s="212">
        <v>1359546.118</v>
      </c>
      <c r="T7818" s="212">
        <v>1377232.345</v>
      </c>
      <c r="U7818" s="212">
        <v>1443951.7520000001</v>
      </c>
    </row>
    <row r="7819" spans="1:21" x14ac:dyDescent="0.25">
      <c r="A7819" s="57" t="s">
        <v>365</v>
      </c>
      <c r="B7819" s="57" t="s">
        <v>6400</v>
      </c>
      <c r="C7819" s="212">
        <v>340050.489</v>
      </c>
      <c r="D7819" s="212">
        <v>424352.71299999999</v>
      </c>
      <c r="E7819" s="212">
        <v>456404.38099999999</v>
      </c>
      <c r="F7819" s="212">
        <v>491376.44099999999</v>
      </c>
      <c r="G7819" s="212">
        <v>485177.125</v>
      </c>
      <c r="H7819" s="212">
        <v>498927.64799999999</v>
      </c>
      <c r="I7819" s="212">
        <v>536408.17599999998</v>
      </c>
      <c r="J7819" s="212">
        <v>561456.31400000001</v>
      </c>
      <c r="K7819" s="212">
        <v>679256.45</v>
      </c>
      <c r="L7819" s="212">
        <v>869738.31</v>
      </c>
      <c r="M7819" s="212">
        <v>1099139.3700000001</v>
      </c>
      <c r="N7819" s="212">
        <v>1300089.1140000001</v>
      </c>
      <c r="O7819" s="212">
        <v>1706619.291</v>
      </c>
      <c r="P7819" s="212">
        <v>1862613.0279999999</v>
      </c>
      <c r="Q7819" s="212">
        <v>1480337.0549999999</v>
      </c>
      <c r="R7819" s="212">
        <v>1596459.2779999999</v>
      </c>
      <c r="S7819" s="212">
        <v>1975582.537</v>
      </c>
      <c r="T7819" s="212">
        <v>1858745.1440000001</v>
      </c>
      <c r="U7819" s="212">
        <v>1968301.1459999999</v>
      </c>
    </row>
    <row r="7820" spans="1:21" x14ac:dyDescent="0.25">
      <c r="A7820" s="57" t="s">
        <v>1056</v>
      </c>
      <c r="B7820" s="57" t="s">
        <v>6401</v>
      </c>
      <c r="C7820" s="212">
        <v>233385.38</v>
      </c>
      <c r="D7820" s="212">
        <v>289075.28899999999</v>
      </c>
      <c r="E7820" s="212">
        <v>279405.40899999999</v>
      </c>
      <c r="F7820" s="212">
        <v>371148.71799999999</v>
      </c>
      <c r="G7820" s="212">
        <v>276041.85700000002</v>
      </c>
      <c r="H7820" s="212">
        <v>284167.55800000002</v>
      </c>
      <c r="I7820" s="212">
        <v>275354.55200000003</v>
      </c>
      <c r="J7820" s="212">
        <v>314305.13299999997</v>
      </c>
      <c r="K7820" s="212">
        <v>402197.70199999999</v>
      </c>
      <c r="L7820" s="212">
        <v>520156.609</v>
      </c>
      <c r="M7820" s="212">
        <v>525211.87100000004</v>
      </c>
      <c r="N7820" s="212">
        <v>610280.6</v>
      </c>
      <c r="O7820" s="212">
        <v>745615.97900000005</v>
      </c>
      <c r="P7820" s="212">
        <v>738828.03599999996</v>
      </c>
      <c r="Q7820" s="212">
        <v>712052.70799999998</v>
      </c>
      <c r="R7820" s="212">
        <v>952187.36699999997</v>
      </c>
      <c r="S7820" s="212">
        <v>1187588.6740000001</v>
      </c>
      <c r="T7820" s="212">
        <v>1103114.284</v>
      </c>
      <c r="U7820" s="212">
        <v>1174827.1740000001</v>
      </c>
    </row>
    <row r="7821" spans="1:21" x14ac:dyDescent="0.25">
      <c r="A7821" s="57" t="s">
        <v>783</v>
      </c>
      <c r="B7821" s="57" t="s">
        <v>6402</v>
      </c>
      <c r="C7821" s="212">
        <v>1008857.857</v>
      </c>
      <c r="D7821" s="212">
        <v>1037887.512</v>
      </c>
      <c r="E7821" s="212">
        <v>1124695.5870000001</v>
      </c>
      <c r="F7821" s="212">
        <v>1222823.503</v>
      </c>
      <c r="G7821" s="212">
        <v>1214304.4620000001</v>
      </c>
      <c r="H7821" s="212">
        <v>1273753.3470000001</v>
      </c>
      <c r="I7821" s="212">
        <v>1140232.5179999999</v>
      </c>
      <c r="J7821" s="212">
        <v>1267649.2180000001</v>
      </c>
      <c r="K7821" s="212">
        <v>1515672.1769999999</v>
      </c>
      <c r="L7821" s="212">
        <v>1908574.4650000001</v>
      </c>
      <c r="M7821" s="212">
        <v>2072591.345</v>
      </c>
      <c r="N7821" s="212">
        <v>2523804.4750000001</v>
      </c>
      <c r="O7821" s="212">
        <v>3041451.1680000001</v>
      </c>
      <c r="P7821" s="212">
        <v>3333370.8709999998</v>
      </c>
      <c r="Q7821" s="212">
        <v>2832604.8130000001</v>
      </c>
      <c r="R7821" s="212">
        <v>3005118.1710000001</v>
      </c>
      <c r="S7821" s="212">
        <v>3358822.0090000001</v>
      </c>
      <c r="T7821" s="212">
        <v>3348867.6740000001</v>
      </c>
      <c r="U7821" s="212">
        <v>3500406.2760000001</v>
      </c>
    </row>
    <row r="7822" spans="1:21" x14ac:dyDescent="0.25">
      <c r="A7822" s="57" t="s">
        <v>2111</v>
      </c>
      <c r="B7822" s="57" t="s">
        <v>6403</v>
      </c>
      <c r="C7822" s="212">
        <v>173171.98</v>
      </c>
      <c r="D7822" s="212">
        <v>180307.73499999999</v>
      </c>
      <c r="E7822" s="212">
        <v>198940.61199999999</v>
      </c>
      <c r="F7822" s="212">
        <v>199722.541</v>
      </c>
      <c r="G7822" s="212">
        <v>221880.462</v>
      </c>
      <c r="H7822" s="212">
        <v>243440.09400000001</v>
      </c>
      <c r="I7822" s="212">
        <v>250793.42800000001</v>
      </c>
      <c r="J7822" s="212">
        <v>253228.65299999999</v>
      </c>
      <c r="K7822" s="212">
        <v>269426.20299999998</v>
      </c>
      <c r="L7822" s="212">
        <v>308443.00099999999</v>
      </c>
      <c r="M7822" s="212">
        <v>296458.46399999998</v>
      </c>
      <c r="N7822" s="212">
        <v>352961.33</v>
      </c>
      <c r="O7822" s="212">
        <v>447928.103</v>
      </c>
      <c r="P7822" s="212">
        <v>487876.70699999999</v>
      </c>
      <c r="Q7822" s="212">
        <v>423153.89899999998</v>
      </c>
      <c r="R7822" s="212">
        <v>555518.91200000001</v>
      </c>
      <c r="S7822" s="212">
        <v>693454.73100000003</v>
      </c>
      <c r="T7822" s="212">
        <v>755225.70600000001</v>
      </c>
      <c r="U7822" s="212">
        <v>852483.14599999995</v>
      </c>
    </row>
    <row r="7823" spans="1:21" x14ac:dyDescent="0.25">
      <c r="A7823" s="57" t="s">
        <v>324</v>
      </c>
      <c r="B7823" s="57" t="s">
        <v>6404</v>
      </c>
      <c r="C7823" s="212">
        <v>528851.94400000002</v>
      </c>
      <c r="D7823" s="212">
        <v>554582.09699999995</v>
      </c>
      <c r="E7823" s="212">
        <v>642395.174</v>
      </c>
      <c r="F7823" s="212">
        <v>679623.47</v>
      </c>
      <c r="G7823" s="212">
        <v>723635.45700000005</v>
      </c>
      <c r="H7823" s="212">
        <v>781085.495</v>
      </c>
      <c r="I7823" s="212">
        <v>768382.571</v>
      </c>
      <c r="J7823" s="212">
        <v>825632.87600000005</v>
      </c>
      <c r="K7823" s="212">
        <v>951655.35499999998</v>
      </c>
      <c r="L7823" s="212">
        <v>1154161.5279999999</v>
      </c>
      <c r="M7823" s="212">
        <v>1408024.233</v>
      </c>
      <c r="N7823" s="212">
        <v>1659181.5689999999</v>
      </c>
      <c r="O7823" s="212">
        <v>2063052.838</v>
      </c>
      <c r="P7823" s="212">
        <v>2226856.057</v>
      </c>
      <c r="Q7823" s="212">
        <v>1867438.7050000001</v>
      </c>
      <c r="R7823" s="212">
        <v>2401417.1209999998</v>
      </c>
      <c r="S7823" s="212">
        <v>3033909.2230000002</v>
      </c>
      <c r="T7823" s="212">
        <v>3050491.6869999999</v>
      </c>
      <c r="U7823" s="212">
        <v>3493294.8930000002</v>
      </c>
    </row>
    <row r="7824" spans="1:21" x14ac:dyDescent="0.25">
      <c r="A7824" s="57" t="s">
        <v>348</v>
      </c>
      <c r="B7824" s="57" t="s">
        <v>6405</v>
      </c>
      <c r="C7824" s="212">
        <v>1468736.3570000001</v>
      </c>
      <c r="D7824" s="212">
        <v>1217772.1329999999</v>
      </c>
      <c r="E7824" s="212">
        <v>1235750.3559999999</v>
      </c>
      <c r="F7824" s="212">
        <v>1281340.8049999999</v>
      </c>
      <c r="G7824" s="212">
        <v>1353166.632</v>
      </c>
      <c r="H7824" s="212">
        <v>1431218.7390000001</v>
      </c>
      <c r="I7824" s="212">
        <v>1463828.798</v>
      </c>
      <c r="J7824" s="212">
        <v>1594496.648</v>
      </c>
      <c r="K7824" s="212">
        <v>1957617.7779999999</v>
      </c>
      <c r="L7824" s="212">
        <v>2417873.4780000001</v>
      </c>
      <c r="M7824" s="212">
        <v>2750198.65</v>
      </c>
      <c r="N7824" s="212">
        <v>3159790.128</v>
      </c>
      <c r="O7824" s="212">
        <v>3906220.767</v>
      </c>
      <c r="P7824" s="212">
        <v>4324873.5369999995</v>
      </c>
      <c r="Q7824" s="212">
        <v>3504629.1490000002</v>
      </c>
      <c r="R7824" s="212">
        <v>4084104.1260000002</v>
      </c>
      <c r="S7824" s="212">
        <v>4897973.1869999999</v>
      </c>
      <c r="T7824" s="212">
        <v>4954534.5530000003</v>
      </c>
      <c r="U7824" s="212">
        <v>5319459.3109999998</v>
      </c>
    </row>
    <row r="7825" spans="1:21" x14ac:dyDescent="0.25">
      <c r="A7825" s="57" t="s">
        <v>1249</v>
      </c>
      <c r="B7825" s="57" t="s">
        <v>6406</v>
      </c>
      <c r="C7825" s="212">
        <v>1480720.233</v>
      </c>
      <c r="D7825" s="212">
        <v>1556827.821</v>
      </c>
      <c r="E7825" s="212">
        <v>1708320.5870000001</v>
      </c>
      <c r="F7825" s="212">
        <v>1588588.6939999999</v>
      </c>
      <c r="G7825" s="212">
        <v>1502277.9639999999</v>
      </c>
      <c r="H7825" s="212">
        <v>1584335.936</v>
      </c>
      <c r="I7825" s="212">
        <v>1570963.11</v>
      </c>
      <c r="J7825" s="212">
        <v>1660283.591</v>
      </c>
      <c r="K7825" s="212">
        <v>1839986.59</v>
      </c>
      <c r="L7825" s="212">
        <v>2335927.0950000002</v>
      </c>
      <c r="M7825" s="212">
        <v>2580695.844</v>
      </c>
      <c r="N7825" s="212">
        <v>2954569.05</v>
      </c>
      <c r="O7825" s="212">
        <v>3409469.9029999999</v>
      </c>
      <c r="P7825" s="212">
        <v>3782673.6329999999</v>
      </c>
      <c r="Q7825" s="212">
        <v>3201783.8739999998</v>
      </c>
      <c r="R7825" s="212">
        <v>3622168.4369999999</v>
      </c>
      <c r="S7825" s="212">
        <v>4207274.2779999999</v>
      </c>
      <c r="T7825" s="212">
        <v>4493253.34</v>
      </c>
      <c r="U7825" s="212">
        <v>5308335.8949999996</v>
      </c>
    </row>
    <row r="7826" spans="1:21" x14ac:dyDescent="0.25">
      <c r="A7826" s="57" t="s">
        <v>1082</v>
      </c>
      <c r="B7826" s="57" t="s">
        <v>6407</v>
      </c>
      <c r="C7826" s="212">
        <v>291644.18599999999</v>
      </c>
      <c r="D7826" s="212">
        <v>321299.02</v>
      </c>
      <c r="E7826" s="212">
        <v>368607.57500000001</v>
      </c>
      <c r="F7826" s="212">
        <v>199920.48800000001</v>
      </c>
      <c r="G7826" s="212">
        <v>201038.685</v>
      </c>
      <c r="H7826" s="212">
        <v>211740.63099999999</v>
      </c>
      <c r="I7826" s="212">
        <v>204288.27</v>
      </c>
      <c r="J7826" s="212">
        <v>232996.74</v>
      </c>
      <c r="K7826" s="212">
        <v>281701.06300000002</v>
      </c>
      <c r="L7826" s="212">
        <v>327923.10399999999</v>
      </c>
      <c r="M7826" s="212">
        <v>383638.21899999998</v>
      </c>
      <c r="N7826" s="212">
        <v>468523.95699999999</v>
      </c>
      <c r="O7826" s="212">
        <v>540994.93099999998</v>
      </c>
      <c r="P7826" s="212">
        <v>613326.54399999999</v>
      </c>
      <c r="Q7826" s="212">
        <v>467749.49800000002</v>
      </c>
      <c r="R7826" s="212">
        <v>636219.82499999995</v>
      </c>
      <c r="S7826" s="212">
        <v>828829.61499999999</v>
      </c>
      <c r="T7826" s="212">
        <v>1027566.089</v>
      </c>
      <c r="U7826" s="212">
        <v>1105731.0619999999</v>
      </c>
    </row>
    <row r="7827" spans="1:21" x14ac:dyDescent="0.25">
      <c r="A7827" s="57" t="s">
        <v>723</v>
      </c>
      <c r="B7827" s="57" t="s">
        <v>6408</v>
      </c>
      <c r="C7827" s="212">
        <v>1870004.5160000001</v>
      </c>
      <c r="D7827" s="212">
        <v>1911947.2120000001</v>
      </c>
      <c r="E7827" s="212">
        <v>2113337.5929999999</v>
      </c>
      <c r="F7827" s="212">
        <v>2029125.1</v>
      </c>
      <c r="G7827" s="212">
        <v>2105696.4500000002</v>
      </c>
      <c r="H7827" s="212">
        <v>2271188.798</v>
      </c>
      <c r="I7827" s="212">
        <v>2108721.878</v>
      </c>
      <c r="J7827" s="212">
        <v>2344048.997</v>
      </c>
      <c r="K7827" s="212">
        <v>2707034.551</v>
      </c>
      <c r="L7827" s="212">
        <v>3167170.32</v>
      </c>
      <c r="M7827" s="212">
        <v>3550407.483</v>
      </c>
      <c r="N7827" s="212">
        <v>3904760.2239999999</v>
      </c>
      <c r="O7827" s="212">
        <v>4390851.5219999999</v>
      </c>
      <c r="P7827" s="212">
        <v>4655588.8990000002</v>
      </c>
      <c r="Q7827" s="212">
        <v>3859122.9339999999</v>
      </c>
      <c r="R7827" s="212">
        <v>4531229.926</v>
      </c>
      <c r="S7827" s="212">
        <v>5260571.3310000002</v>
      </c>
      <c r="T7827" s="212">
        <v>5315407.0889999997</v>
      </c>
      <c r="U7827" s="212">
        <v>5625055.6689999998</v>
      </c>
    </row>
    <row r="7828" spans="1:21" x14ac:dyDescent="0.25">
      <c r="A7828" s="57" t="s">
        <v>639</v>
      </c>
      <c r="B7828" s="57" t="s">
        <v>6409</v>
      </c>
      <c r="C7828" s="212">
        <v>2130967.3429999999</v>
      </c>
      <c r="D7828" s="212">
        <v>2230045.767</v>
      </c>
      <c r="E7828" s="212">
        <v>2730930.662</v>
      </c>
      <c r="F7828" s="212">
        <v>2844092.443</v>
      </c>
      <c r="G7828" s="212">
        <v>3119320.4470000002</v>
      </c>
      <c r="H7828" s="212">
        <v>3336431.15</v>
      </c>
      <c r="I7828" s="212">
        <v>3158426.5129999998</v>
      </c>
      <c r="J7828" s="212">
        <v>3739904.983</v>
      </c>
      <c r="K7828" s="212">
        <v>4427775.1960000005</v>
      </c>
      <c r="L7828" s="212">
        <v>5458658.5619999999</v>
      </c>
      <c r="M7828" s="212">
        <v>6300138.017</v>
      </c>
      <c r="N7828" s="212">
        <v>7438706.6809999999</v>
      </c>
      <c r="O7828" s="212">
        <v>8676668.7229999993</v>
      </c>
      <c r="P7828" s="212">
        <v>9717059.5930000003</v>
      </c>
      <c r="Q7828" s="212">
        <v>8551209.6180000007</v>
      </c>
      <c r="R7828" s="212">
        <v>10963166.368000001</v>
      </c>
      <c r="S7828" s="212">
        <v>12448946.413000001</v>
      </c>
      <c r="T7828" s="212">
        <v>12684510.136</v>
      </c>
      <c r="U7828" s="212">
        <v>13477598.532</v>
      </c>
    </row>
    <row r="7829" spans="1:21" x14ac:dyDescent="0.25">
      <c r="A7829" s="57" t="s">
        <v>476</v>
      </c>
      <c r="B7829" s="57" t="s">
        <v>6410</v>
      </c>
      <c r="C7829" s="212">
        <v>3157082.7030000002</v>
      </c>
      <c r="D7829" s="212">
        <v>3161329.4190000002</v>
      </c>
      <c r="E7829" s="212">
        <v>3386801.3689999999</v>
      </c>
      <c r="F7829" s="212">
        <v>3601612.301</v>
      </c>
      <c r="G7829" s="212">
        <v>3688093.2489999998</v>
      </c>
      <c r="H7829" s="212">
        <v>3916669.1230000001</v>
      </c>
      <c r="I7829" s="212">
        <v>4056729.7540000002</v>
      </c>
      <c r="J7829" s="212">
        <v>4405321.1890000002</v>
      </c>
      <c r="K7829" s="212">
        <v>5344063.8260000004</v>
      </c>
      <c r="L7829" s="212">
        <v>6644425.1160000004</v>
      </c>
      <c r="M7829" s="212">
        <v>7923067.4139999999</v>
      </c>
      <c r="N7829" s="212">
        <v>9001172.5800000001</v>
      </c>
      <c r="O7829" s="212">
        <v>10516580.261</v>
      </c>
      <c r="P7829" s="212">
        <v>12076425.004000001</v>
      </c>
      <c r="Q7829" s="212">
        <v>9701244.0439999998</v>
      </c>
      <c r="R7829" s="212">
        <v>11757226.017999999</v>
      </c>
      <c r="S7829" s="212">
        <v>13729777.308</v>
      </c>
      <c r="T7829" s="212">
        <v>13474552.075999999</v>
      </c>
      <c r="U7829" s="212">
        <v>14684168.823999999</v>
      </c>
    </row>
    <row r="7830" spans="1:21" x14ac:dyDescent="0.25">
      <c r="A7830" s="57" t="s">
        <v>673</v>
      </c>
      <c r="B7830" s="57" t="s">
        <v>6411</v>
      </c>
      <c r="C7830" s="212">
        <v>3205963.196</v>
      </c>
      <c r="D7830" s="212">
        <v>3063384.0780000002</v>
      </c>
      <c r="E7830" s="212">
        <v>3259301.06</v>
      </c>
      <c r="F7830" s="212">
        <v>3331390.5819999999</v>
      </c>
      <c r="G7830" s="212">
        <v>3244348.344</v>
      </c>
      <c r="H7830" s="212">
        <v>3471488.8220000002</v>
      </c>
      <c r="I7830" s="212">
        <v>3544830.753</v>
      </c>
      <c r="J7830" s="212">
        <v>4018893.75</v>
      </c>
      <c r="K7830" s="212">
        <v>4813125.9440000001</v>
      </c>
      <c r="L7830" s="212">
        <v>5692530.9960000003</v>
      </c>
      <c r="M7830" s="212">
        <v>6291801.0420000004</v>
      </c>
      <c r="N7830" s="212">
        <v>7226332.5439999998</v>
      </c>
      <c r="O7830" s="212">
        <v>8261467.5389999999</v>
      </c>
      <c r="P7830" s="212">
        <v>9011854.8550000004</v>
      </c>
      <c r="Q7830" s="212">
        <v>7334940.5290000001</v>
      </c>
      <c r="R7830" s="212">
        <v>8589231.6569999997</v>
      </c>
      <c r="S7830" s="212">
        <v>10153616.094000001</v>
      </c>
      <c r="T7830" s="212">
        <v>9698472.1040000003</v>
      </c>
      <c r="U7830" s="212">
        <v>10186208.465</v>
      </c>
    </row>
    <row r="7831" spans="1:21" x14ac:dyDescent="0.25">
      <c r="A7831" s="57" t="s">
        <v>2292</v>
      </c>
      <c r="B7831" s="57" t="s">
        <v>6412</v>
      </c>
      <c r="C7831" s="212">
        <v>640997.93000000005</v>
      </c>
      <c r="D7831" s="212">
        <v>626948.27800000005</v>
      </c>
      <c r="E7831" s="212">
        <v>663610.52899999998</v>
      </c>
      <c r="F7831" s="212">
        <v>661988.85800000001</v>
      </c>
      <c r="G7831" s="212">
        <v>624817.18200000003</v>
      </c>
      <c r="H7831" s="212">
        <v>685374.21900000004</v>
      </c>
      <c r="I7831" s="212">
        <v>650549.21200000006</v>
      </c>
      <c r="J7831" s="212">
        <v>742413.44799999997</v>
      </c>
      <c r="K7831" s="212">
        <v>946869.16500000004</v>
      </c>
      <c r="L7831" s="212">
        <v>1147588.0649999999</v>
      </c>
      <c r="M7831" s="212">
        <v>1275580.5719999999</v>
      </c>
      <c r="N7831" s="212">
        <v>1503973.746</v>
      </c>
      <c r="O7831" s="212">
        <v>1770651.03</v>
      </c>
      <c r="P7831" s="212">
        <v>1928459.433</v>
      </c>
      <c r="Q7831" s="212">
        <v>1447948.2720000001</v>
      </c>
      <c r="R7831" s="212">
        <v>1816053.1140000001</v>
      </c>
      <c r="S7831" s="212">
        <v>2133975.6740000001</v>
      </c>
      <c r="T7831" s="212">
        <v>1990972.527</v>
      </c>
      <c r="U7831" s="212">
        <v>2210891.5520000001</v>
      </c>
    </row>
    <row r="7832" spans="1:21" x14ac:dyDescent="0.25">
      <c r="A7832" s="57" t="s">
        <v>9990</v>
      </c>
      <c r="B7832" s="57" t="s">
        <v>9991</v>
      </c>
      <c r="C7832" s="212">
        <v>1035512.077</v>
      </c>
      <c r="D7832" s="212">
        <v>977164.07400000002</v>
      </c>
      <c r="E7832" s="212">
        <v>1102761.611</v>
      </c>
      <c r="F7832" s="212">
        <v>1024043.201</v>
      </c>
      <c r="G7832" s="212">
        <v>977353.78599999996</v>
      </c>
      <c r="H7832" s="212">
        <v>1029784.132</v>
      </c>
      <c r="I7832" s="212">
        <v>913927.772</v>
      </c>
      <c r="J7832" s="212">
        <v>134176.389</v>
      </c>
      <c r="K7832" s="212">
        <v>120980.13800000001</v>
      </c>
      <c r="L7832" s="212">
        <v>1285.923</v>
      </c>
      <c r="M7832" s="212">
        <v>463.87599999999998</v>
      </c>
      <c r="N7832" s="212">
        <v>4996.9279999999999</v>
      </c>
      <c r="O7832" s="212">
        <v>8477.8639999999996</v>
      </c>
      <c r="P7832" s="212"/>
      <c r="Q7832" s="212">
        <v>0</v>
      </c>
      <c r="R7832" s="212">
        <v>0</v>
      </c>
      <c r="S7832" s="212"/>
      <c r="T7832" s="212"/>
      <c r="U7832" s="212"/>
    </row>
    <row r="7833" spans="1:21" x14ac:dyDescent="0.25">
      <c r="A7833" s="57" t="s">
        <v>9992</v>
      </c>
      <c r="B7833" s="57" t="s">
        <v>9993</v>
      </c>
      <c r="C7833" s="212">
        <v>1975842.307</v>
      </c>
      <c r="D7833" s="212">
        <v>1938837.5619999999</v>
      </c>
      <c r="E7833" s="212">
        <v>2293952.7379999999</v>
      </c>
      <c r="F7833" s="212">
        <v>2195078.69</v>
      </c>
      <c r="G7833" s="212">
        <v>2253975.2009999999</v>
      </c>
      <c r="H7833" s="212">
        <v>2328324.2659999998</v>
      </c>
      <c r="I7833" s="212">
        <v>2189745.12</v>
      </c>
      <c r="J7833" s="212">
        <v>2918128.5959999999</v>
      </c>
      <c r="K7833" s="212">
        <v>3364301.2680000002</v>
      </c>
      <c r="L7833" s="212">
        <v>4069357.3459999999</v>
      </c>
      <c r="M7833" s="212">
        <v>4351535.9409999996</v>
      </c>
      <c r="N7833" s="212">
        <v>4859586.4220000003</v>
      </c>
      <c r="O7833" s="212">
        <v>5284653.6809999999</v>
      </c>
      <c r="P7833" s="212">
        <v>5550209.8219999997</v>
      </c>
      <c r="Q7833" s="212">
        <v>4239471.0590000004</v>
      </c>
      <c r="R7833" s="212">
        <v>4881556.7079999996</v>
      </c>
      <c r="S7833" s="212">
        <v>5367715.6109999996</v>
      </c>
      <c r="T7833" s="212">
        <v>5214290.78</v>
      </c>
      <c r="U7833" s="212">
        <v>5456721.6409999998</v>
      </c>
    </row>
    <row r="7834" spans="1:21" x14ac:dyDescent="0.25">
      <c r="A7834" s="57" t="s">
        <v>3028</v>
      </c>
      <c r="B7834" s="57" t="s">
        <v>6415</v>
      </c>
      <c r="C7834" s="212">
        <v>499051.15700000001</v>
      </c>
      <c r="D7834" s="212">
        <v>604159.24199999997</v>
      </c>
      <c r="E7834" s="212">
        <v>627877.78099999996</v>
      </c>
      <c r="F7834" s="212">
        <v>655986.21699999995</v>
      </c>
      <c r="G7834" s="212">
        <v>622574.88</v>
      </c>
      <c r="H7834" s="212">
        <v>668599.12100000004</v>
      </c>
      <c r="I7834" s="212">
        <v>634048.61800000002</v>
      </c>
      <c r="J7834" s="212">
        <v>739259.54099999997</v>
      </c>
      <c r="K7834" s="212">
        <v>924179.41299999994</v>
      </c>
      <c r="L7834" s="212">
        <v>1133552.074</v>
      </c>
      <c r="M7834" s="212">
        <v>1329215.8319999999</v>
      </c>
      <c r="N7834" s="212">
        <v>1480579.6529999999</v>
      </c>
      <c r="O7834" s="212">
        <v>1982915.63</v>
      </c>
      <c r="P7834" s="212">
        <v>1772357.2479999999</v>
      </c>
      <c r="Q7834" s="212">
        <v>1478874.09</v>
      </c>
      <c r="R7834" s="212">
        <v>1728108.8060000001</v>
      </c>
      <c r="S7834" s="212">
        <v>1818990.432</v>
      </c>
      <c r="T7834" s="212">
        <v>1730110.199</v>
      </c>
      <c r="U7834" s="212">
        <v>1740879.7309999999</v>
      </c>
    </row>
    <row r="7835" spans="1:21" x14ac:dyDescent="0.25">
      <c r="A7835" s="57" t="s">
        <v>2756</v>
      </c>
      <c r="B7835" s="57" t="s">
        <v>6416</v>
      </c>
      <c r="C7835" s="212">
        <v>115214.345</v>
      </c>
      <c r="D7835" s="212">
        <v>122997.914</v>
      </c>
      <c r="E7835" s="212">
        <v>136340.557</v>
      </c>
      <c r="F7835" s="212">
        <v>141175.217</v>
      </c>
      <c r="G7835" s="212">
        <v>150934.31400000001</v>
      </c>
      <c r="H7835" s="212">
        <v>157483.902</v>
      </c>
      <c r="I7835" s="212">
        <v>165053.79399999999</v>
      </c>
      <c r="J7835" s="212">
        <v>211700.56700000001</v>
      </c>
      <c r="K7835" s="212">
        <v>286351.02799999999</v>
      </c>
      <c r="L7835" s="212">
        <v>351992.24099999998</v>
      </c>
      <c r="M7835" s="212">
        <v>377770.17599999998</v>
      </c>
      <c r="N7835" s="212">
        <v>424931.57</v>
      </c>
      <c r="O7835" s="212">
        <v>416754.26899999997</v>
      </c>
      <c r="P7835" s="212">
        <v>426195.41600000003</v>
      </c>
      <c r="Q7835" s="212">
        <v>357177.8</v>
      </c>
      <c r="R7835" s="212">
        <v>447202.348</v>
      </c>
      <c r="S7835" s="212">
        <v>485753.90399999998</v>
      </c>
      <c r="T7835" s="212">
        <v>341051.98200000002</v>
      </c>
      <c r="U7835" s="212">
        <v>348990.11900000001</v>
      </c>
    </row>
    <row r="7836" spans="1:21" x14ac:dyDescent="0.25">
      <c r="A7836" s="57" t="s">
        <v>1848</v>
      </c>
      <c r="B7836" s="57" t="s">
        <v>6417</v>
      </c>
      <c r="C7836" s="212">
        <v>441340.93199999997</v>
      </c>
      <c r="D7836" s="212">
        <v>453511.79200000002</v>
      </c>
      <c r="E7836" s="212">
        <v>514212.40299999999</v>
      </c>
      <c r="F7836" s="212">
        <v>529171.80799999996</v>
      </c>
      <c r="G7836" s="212">
        <v>487446.41</v>
      </c>
      <c r="H7836" s="212">
        <v>591398.57700000005</v>
      </c>
      <c r="I7836" s="212">
        <v>546906.85</v>
      </c>
      <c r="J7836" s="212">
        <v>562839.24899999995</v>
      </c>
      <c r="K7836" s="212">
        <v>701210.09299999999</v>
      </c>
      <c r="L7836" s="212">
        <v>875856.81599999999</v>
      </c>
      <c r="M7836" s="212">
        <v>937252.55900000001</v>
      </c>
      <c r="N7836" s="212">
        <v>1114824.088</v>
      </c>
      <c r="O7836" s="212">
        <v>1268468.4979999999</v>
      </c>
      <c r="P7836" s="212">
        <v>1320213.0290000001</v>
      </c>
      <c r="Q7836" s="212">
        <v>1093843.6599999999</v>
      </c>
      <c r="R7836" s="212">
        <v>1462732.9850000001</v>
      </c>
      <c r="S7836" s="212">
        <v>1525019.378</v>
      </c>
      <c r="T7836" s="212">
        <v>1375211.5870000001</v>
      </c>
      <c r="U7836" s="212">
        <v>1394224.162</v>
      </c>
    </row>
    <row r="7837" spans="1:21" x14ac:dyDescent="0.25">
      <c r="A7837" s="57" t="s">
        <v>2673</v>
      </c>
      <c r="B7837" s="57" t="s">
        <v>6418</v>
      </c>
      <c r="C7837" s="212">
        <v>1923081.074</v>
      </c>
      <c r="D7837" s="212">
        <v>1966829.425</v>
      </c>
      <c r="E7837" s="212">
        <v>1815821.0109999999</v>
      </c>
      <c r="F7837" s="212">
        <v>1655845.7209999999</v>
      </c>
      <c r="G7837" s="212">
        <v>1739149.652</v>
      </c>
      <c r="H7837" s="212">
        <v>2005659.463</v>
      </c>
      <c r="I7837" s="212">
        <v>1802409.56</v>
      </c>
      <c r="J7837" s="212">
        <v>1943095.6270000001</v>
      </c>
      <c r="K7837" s="212">
        <v>2336142.2370000002</v>
      </c>
      <c r="L7837" s="212">
        <v>2915970.4780000001</v>
      </c>
      <c r="M7837" s="212">
        <v>3239998.7949999999</v>
      </c>
      <c r="N7837" s="212">
        <v>3496604.108</v>
      </c>
      <c r="O7837" s="212">
        <v>4262949.6789999995</v>
      </c>
      <c r="P7837" s="212">
        <v>4746725.1140000001</v>
      </c>
      <c r="Q7837" s="212">
        <v>4256138.983</v>
      </c>
      <c r="R7837" s="212">
        <v>6405263.7300000004</v>
      </c>
      <c r="S7837" s="212">
        <v>7587760.1220000004</v>
      </c>
      <c r="T7837" s="212">
        <v>6922910.9220000003</v>
      </c>
      <c r="U7837" s="212">
        <v>7194657.8439999996</v>
      </c>
    </row>
    <row r="7838" spans="1:21" x14ac:dyDescent="0.25">
      <c r="A7838" s="57" t="s">
        <v>4064</v>
      </c>
      <c r="B7838" s="57" t="s">
        <v>6422</v>
      </c>
      <c r="C7838" s="212">
        <v>215982.17300000001</v>
      </c>
      <c r="D7838" s="212">
        <v>186731.285</v>
      </c>
      <c r="E7838" s="212">
        <v>170410.155</v>
      </c>
      <c r="F7838" s="212">
        <v>124777.499</v>
      </c>
      <c r="G7838" s="212">
        <v>93933.001000000004</v>
      </c>
      <c r="H7838" s="212">
        <v>103121.148</v>
      </c>
      <c r="I7838" s="212">
        <v>92991.373999999996</v>
      </c>
      <c r="J7838" s="212">
        <v>129954.219</v>
      </c>
      <c r="K7838" s="212">
        <v>216061.79199999999</v>
      </c>
      <c r="L7838" s="212">
        <v>290150.34499999997</v>
      </c>
      <c r="M7838" s="212">
        <v>359448.93</v>
      </c>
      <c r="N7838" s="212">
        <v>639647.36199999996</v>
      </c>
      <c r="O7838" s="212">
        <v>959567.47199999995</v>
      </c>
      <c r="P7838" s="212">
        <v>1393409.0249999999</v>
      </c>
      <c r="Q7838" s="212">
        <v>1723084.42</v>
      </c>
      <c r="R7838" s="212">
        <v>2392247.125</v>
      </c>
      <c r="S7838" s="212">
        <v>2385999.3199999998</v>
      </c>
      <c r="T7838" s="212">
        <v>2167616.8309999998</v>
      </c>
      <c r="U7838" s="212">
        <v>1622376.1850000001</v>
      </c>
    </row>
    <row r="7839" spans="1:21" x14ac:dyDescent="0.25">
      <c r="A7839" s="57" t="s">
        <v>690</v>
      </c>
      <c r="B7839" s="57" t="s">
        <v>6426</v>
      </c>
      <c r="C7839" s="212">
        <v>869672.50300000003</v>
      </c>
      <c r="D7839" s="212">
        <v>908460.46699999995</v>
      </c>
      <c r="E7839" s="212">
        <v>967218.69900000002</v>
      </c>
      <c r="F7839" s="212">
        <v>963616.59299999999</v>
      </c>
      <c r="G7839" s="212">
        <v>1071010.848</v>
      </c>
      <c r="H7839" s="212">
        <v>1249254.2109999999</v>
      </c>
      <c r="I7839" s="212">
        <v>1163929.976</v>
      </c>
      <c r="J7839" s="212">
        <v>1304072.2760000001</v>
      </c>
      <c r="K7839" s="212">
        <v>1544745.5989999999</v>
      </c>
      <c r="L7839" s="212">
        <v>2065170.8049999999</v>
      </c>
      <c r="M7839" s="212">
        <v>2579489.0980000002</v>
      </c>
      <c r="N7839" s="212">
        <v>2871412.8020000001</v>
      </c>
      <c r="O7839" s="212">
        <v>3244087.7220000001</v>
      </c>
      <c r="P7839" s="212">
        <v>3609370.3429999999</v>
      </c>
      <c r="Q7839" s="212">
        <v>3384076.9759999998</v>
      </c>
      <c r="R7839" s="212">
        <v>4438171.7280000001</v>
      </c>
      <c r="S7839" s="212">
        <v>5220785.2910000002</v>
      </c>
      <c r="T7839" s="212">
        <v>5256649.4409999996</v>
      </c>
      <c r="U7839" s="212">
        <v>5189674.3839999996</v>
      </c>
    </row>
    <row r="7840" spans="1:21" x14ac:dyDescent="0.25">
      <c r="A7840" s="57" t="s">
        <v>1748</v>
      </c>
      <c r="B7840" s="57" t="s">
        <v>6427</v>
      </c>
      <c r="C7840" s="212">
        <v>414180.58</v>
      </c>
      <c r="D7840" s="212">
        <v>438412.78100000002</v>
      </c>
      <c r="E7840" s="212">
        <v>466503.27100000001</v>
      </c>
      <c r="F7840" s="212">
        <v>468765.35499999998</v>
      </c>
      <c r="G7840" s="212">
        <v>445617.85800000001</v>
      </c>
      <c r="H7840" s="212">
        <v>454933.97200000001</v>
      </c>
      <c r="I7840" s="212">
        <v>432598.11200000002</v>
      </c>
      <c r="J7840" s="212">
        <v>427534.76</v>
      </c>
      <c r="K7840" s="212">
        <v>487201.26699999999</v>
      </c>
      <c r="L7840" s="212">
        <v>628433.01199999999</v>
      </c>
      <c r="M7840" s="212">
        <v>708967.88899999997</v>
      </c>
      <c r="N7840" s="212">
        <v>870655.63500000001</v>
      </c>
      <c r="O7840" s="212">
        <v>1046313.083</v>
      </c>
      <c r="P7840" s="212">
        <v>1130808.57</v>
      </c>
      <c r="Q7840" s="212">
        <v>950834.08200000005</v>
      </c>
      <c r="R7840" s="212">
        <v>1060986.6240000001</v>
      </c>
      <c r="S7840" s="212">
        <v>1306592.0789999999</v>
      </c>
      <c r="T7840" s="212">
        <v>1236421.4750000001</v>
      </c>
      <c r="U7840" s="212">
        <v>1325023.7690000001</v>
      </c>
    </row>
    <row r="7841" spans="1:21" x14ac:dyDescent="0.25">
      <c r="A7841" s="57" t="s">
        <v>2360</v>
      </c>
      <c r="B7841" s="57" t="s">
        <v>6428</v>
      </c>
      <c r="C7841" s="212">
        <v>529509.43299999996</v>
      </c>
      <c r="D7841" s="212">
        <v>504964.38</v>
      </c>
      <c r="E7841" s="212">
        <v>543613.52599999995</v>
      </c>
      <c r="F7841" s="212">
        <v>506181.96899999998</v>
      </c>
      <c r="G7841" s="212">
        <v>510520.08899999998</v>
      </c>
      <c r="H7841" s="212">
        <v>541933.32499999995</v>
      </c>
      <c r="I7841" s="212">
        <v>433802.86499999999</v>
      </c>
      <c r="J7841" s="212">
        <v>497852.098</v>
      </c>
      <c r="K7841" s="212">
        <v>603354.65800000005</v>
      </c>
      <c r="L7841" s="212">
        <v>680790.56400000001</v>
      </c>
      <c r="M7841" s="212">
        <v>843770.33600000001</v>
      </c>
      <c r="N7841" s="212">
        <v>1041941.876</v>
      </c>
      <c r="O7841" s="212">
        <v>1092948.24</v>
      </c>
      <c r="P7841" s="212">
        <v>1058324.54</v>
      </c>
      <c r="Q7841" s="212">
        <v>740928.43200000003</v>
      </c>
      <c r="R7841" s="212">
        <v>933491.353</v>
      </c>
      <c r="S7841" s="212">
        <v>1182292.4469999999</v>
      </c>
      <c r="T7841" s="212">
        <v>1297870.0549999999</v>
      </c>
      <c r="U7841" s="212">
        <v>1473806.5919999999</v>
      </c>
    </row>
    <row r="7842" spans="1:21" x14ac:dyDescent="0.25">
      <c r="A7842" s="57" t="s">
        <v>2485</v>
      </c>
      <c r="B7842" s="57" t="s">
        <v>6429</v>
      </c>
      <c r="C7842" s="212">
        <v>890355.93200000003</v>
      </c>
      <c r="D7842" s="212">
        <v>912984.64199999999</v>
      </c>
      <c r="E7842" s="212">
        <v>924561.22100000002</v>
      </c>
      <c r="F7842" s="212">
        <v>964533.14199999999</v>
      </c>
      <c r="G7842" s="212">
        <v>974490.21799999999</v>
      </c>
      <c r="H7842" s="212">
        <v>1014574.269</v>
      </c>
      <c r="I7842" s="212">
        <v>1070536.9469999999</v>
      </c>
      <c r="J7842" s="212">
        <v>1206821.078</v>
      </c>
      <c r="K7842" s="212">
        <v>1409176.3060000001</v>
      </c>
      <c r="L7842" s="212">
        <v>1664448.625</v>
      </c>
      <c r="M7842" s="212">
        <v>1927069.7080000001</v>
      </c>
      <c r="N7842" s="212">
        <v>2279250.3960000002</v>
      </c>
      <c r="O7842" s="212">
        <v>2621125.16</v>
      </c>
      <c r="P7842" s="212">
        <v>2759453.3029999998</v>
      </c>
      <c r="Q7842" s="212">
        <v>2318666.2209999999</v>
      </c>
      <c r="R7842" s="212">
        <v>2617616.4449999998</v>
      </c>
      <c r="S7842" s="212">
        <v>3148315.73</v>
      </c>
      <c r="T7842" s="212">
        <v>3252194.8080000002</v>
      </c>
      <c r="U7842" s="212">
        <v>3533594.784</v>
      </c>
    </row>
    <row r="7843" spans="1:21" x14ac:dyDescent="0.25">
      <c r="A7843" s="57" t="s">
        <v>918</v>
      </c>
      <c r="B7843" s="57" t="s">
        <v>6431</v>
      </c>
      <c r="C7843" s="212">
        <v>816394.75600000005</v>
      </c>
      <c r="D7843" s="212">
        <v>761044.17500000005</v>
      </c>
      <c r="E7843" s="212">
        <v>889489.37600000005</v>
      </c>
      <c r="F7843" s="212">
        <v>945138.93</v>
      </c>
      <c r="G7843" s="212">
        <v>1005068.235</v>
      </c>
      <c r="H7843" s="212">
        <v>1077291.6299999999</v>
      </c>
      <c r="I7843" s="212">
        <v>1121998.5919999999</v>
      </c>
      <c r="J7843" s="212">
        <v>1093716.173</v>
      </c>
      <c r="K7843" s="212">
        <v>1290135.548</v>
      </c>
      <c r="L7843" s="212">
        <v>1598088.977</v>
      </c>
      <c r="M7843" s="212">
        <v>1732115.892</v>
      </c>
      <c r="N7843" s="212">
        <v>2018212.1540000001</v>
      </c>
      <c r="O7843" s="212">
        <v>2299166.702</v>
      </c>
      <c r="P7843" s="212">
        <v>2562801.5580000002</v>
      </c>
      <c r="Q7843" s="212">
        <v>2123142.8050000002</v>
      </c>
      <c r="R7843" s="212">
        <v>2631684.2289999998</v>
      </c>
      <c r="S7843" s="212">
        <v>3239850.2910000002</v>
      </c>
      <c r="T7843" s="212">
        <v>3344197.301</v>
      </c>
      <c r="U7843" s="212">
        <v>3657820.37</v>
      </c>
    </row>
    <row r="7844" spans="1:21" x14ac:dyDescent="0.25">
      <c r="A7844" s="57" t="s">
        <v>335</v>
      </c>
      <c r="B7844" s="57" t="s">
        <v>6432</v>
      </c>
      <c r="C7844" s="212">
        <v>4676306.9189999998</v>
      </c>
      <c r="D7844" s="212">
        <v>4064440.4190000002</v>
      </c>
      <c r="E7844" s="212">
        <v>4354865.2719999999</v>
      </c>
      <c r="F7844" s="212">
        <v>4507367.3439999996</v>
      </c>
      <c r="G7844" s="212">
        <v>4764408.2640000004</v>
      </c>
      <c r="H7844" s="212">
        <v>5084653.3870000001</v>
      </c>
      <c r="I7844" s="212">
        <v>5017325.8739999998</v>
      </c>
      <c r="J7844" s="212">
        <v>5601387.1469999999</v>
      </c>
      <c r="K7844" s="212">
        <v>6569985.4819999998</v>
      </c>
      <c r="L7844" s="212">
        <v>8008082.9979999997</v>
      </c>
      <c r="M7844" s="212">
        <v>8666198.0040000007</v>
      </c>
      <c r="N7844" s="212">
        <v>9693979.1469999999</v>
      </c>
      <c r="O7844" s="212">
        <v>11533276.068</v>
      </c>
      <c r="P7844" s="212">
        <v>12146291.809</v>
      </c>
      <c r="Q7844" s="212">
        <v>10091251.907</v>
      </c>
      <c r="R7844" s="212">
        <v>12203121.118000001</v>
      </c>
      <c r="S7844" s="212">
        <v>14111957.523</v>
      </c>
      <c r="T7844" s="212">
        <v>13389728.685000001</v>
      </c>
      <c r="U7844" s="212">
        <v>14053125.889</v>
      </c>
    </row>
    <row r="7845" spans="1:21" x14ac:dyDescent="0.25">
      <c r="A7845" s="57" t="s">
        <v>651</v>
      </c>
      <c r="B7845" s="57" t="s">
        <v>6433</v>
      </c>
      <c r="C7845" s="212">
        <v>525615.30700000003</v>
      </c>
      <c r="D7845" s="212">
        <v>578439.88199999998</v>
      </c>
      <c r="E7845" s="212">
        <v>569522.64500000002</v>
      </c>
      <c r="F7845" s="212">
        <v>582721.72199999995</v>
      </c>
      <c r="G7845" s="212">
        <v>669985.92099999997</v>
      </c>
      <c r="H7845" s="212">
        <v>637194.35199999996</v>
      </c>
      <c r="I7845" s="212">
        <v>620235.679</v>
      </c>
      <c r="J7845" s="212">
        <v>664514.12800000003</v>
      </c>
      <c r="K7845" s="212">
        <v>809510.45900000003</v>
      </c>
      <c r="L7845" s="212">
        <v>1034170.049</v>
      </c>
      <c r="M7845" s="212">
        <v>1135652</v>
      </c>
      <c r="N7845" s="212">
        <v>1171951.1710000001</v>
      </c>
      <c r="O7845" s="212">
        <v>1312385.2209999999</v>
      </c>
      <c r="P7845" s="212">
        <v>1493226.0009999999</v>
      </c>
      <c r="Q7845" s="212">
        <v>1159408.571</v>
      </c>
      <c r="R7845" s="212">
        <v>1223027.9550000001</v>
      </c>
      <c r="S7845" s="212">
        <v>1362502.8689999999</v>
      </c>
      <c r="T7845" s="212">
        <v>1444421.5830000001</v>
      </c>
      <c r="U7845" s="212">
        <v>1394278.3389999999</v>
      </c>
    </row>
    <row r="7846" spans="1:21" x14ac:dyDescent="0.25">
      <c r="A7846" s="57" t="s">
        <v>2127</v>
      </c>
      <c r="B7846" s="57" t="s">
        <v>6434</v>
      </c>
      <c r="C7846" s="212">
        <v>143015.845</v>
      </c>
      <c r="D7846" s="212">
        <v>149869.04800000001</v>
      </c>
      <c r="E7846" s="212">
        <v>146760.649</v>
      </c>
      <c r="F7846" s="212">
        <v>153099.22500000001</v>
      </c>
      <c r="G7846" s="212">
        <v>152262.726</v>
      </c>
      <c r="H7846" s="212">
        <v>151146.58799999999</v>
      </c>
      <c r="I7846" s="212">
        <v>155378.663</v>
      </c>
      <c r="J7846" s="212">
        <v>175583.48300000001</v>
      </c>
      <c r="K7846" s="212">
        <v>231389.56099999999</v>
      </c>
      <c r="L7846" s="212">
        <v>302525.44400000002</v>
      </c>
      <c r="M7846" s="212">
        <v>341742.30499999999</v>
      </c>
      <c r="N7846" s="212">
        <v>383926.68300000002</v>
      </c>
      <c r="O7846" s="212">
        <v>476951.47</v>
      </c>
      <c r="P7846" s="212">
        <v>533398.79</v>
      </c>
      <c r="Q7846" s="212">
        <v>477111.36499999999</v>
      </c>
      <c r="R7846" s="212">
        <v>544644.40599999996</v>
      </c>
      <c r="S7846" s="212">
        <v>647191.21</v>
      </c>
      <c r="T7846" s="212">
        <v>725820.84299999999</v>
      </c>
      <c r="U7846" s="212">
        <v>747792.64800000004</v>
      </c>
    </row>
    <row r="7847" spans="1:21" x14ac:dyDescent="0.25">
      <c r="A7847" s="57" t="s">
        <v>911</v>
      </c>
      <c r="B7847" s="57" t="s">
        <v>6435</v>
      </c>
      <c r="C7847" s="212">
        <v>623224.804</v>
      </c>
      <c r="D7847" s="212">
        <v>678460.17599999998</v>
      </c>
      <c r="E7847" s="212">
        <v>654923.44499999995</v>
      </c>
      <c r="F7847" s="212">
        <v>675411.30599999998</v>
      </c>
      <c r="G7847" s="212">
        <v>686377.54500000004</v>
      </c>
      <c r="H7847" s="212">
        <v>636907.52899999998</v>
      </c>
      <c r="I7847" s="212">
        <v>630424.90800000005</v>
      </c>
      <c r="J7847" s="212">
        <v>685496.05299999996</v>
      </c>
      <c r="K7847" s="212">
        <v>818306.22100000002</v>
      </c>
      <c r="L7847" s="212">
        <v>1069315.6340000001</v>
      </c>
      <c r="M7847" s="212">
        <v>1195619.0460000001</v>
      </c>
      <c r="N7847" s="212">
        <v>1319800.2220000001</v>
      </c>
      <c r="O7847" s="212">
        <v>1602929.547</v>
      </c>
      <c r="P7847" s="212">
        <v>1733090.564</v>
      </c>
      <c r="Q7847" s="212">
        <v>1405293.7490000001</v>
      </c>
      <c r="R7847" s="212">
        <v>1368033.0079999999</v>
      </c>
      <c r="S7847" s="212">
        <v>1662785.851</v>
      </c>
      <c r="T7847" s="212">
        <v>1714060.8559999999</v>
      </c>
      <c r="U7847" s="212">
        <v>1605683.4140000001</v>
      </c>
    </row>
    <row r="7848" spans="1:21" x14ac:dyDescent="0.25">
      <c r="A7848" s="57" t="s">
        <v>384</v>
      </c>
      <c r="B7848" s="57" t="s">
        <v>6436</v>
      </c>
      <c r="C7848" s="212">
        <v>2413920.0099999998</v>
      </c>
      <c r="D7848" s="212">
        <v>2571527.9780000001</v>
      </c>
      <c r="E7848" s="212">
        <v>2834280.094</v>
      </c>
      <c r="F7848" s="212">
        <v>2962454.9369999999</v>
      </c>
      <c r="G7848" s="212">
        <v>3305378.3059999999</v>
      </c>
      <c r="H7848" s="212">
        <v>3803328.0559999999</v>
      </c>
      <c r="I7848" s="212">
        <v>3995645.9040000001</v>
      </c>
      <c r="J7848" s="212">
        <v>4560422.8169999998</v>
      </c>
      <c r="K7848" s="212">
        <v>5265748.17</v>
      </c>
      <c r="L7848" s="212">
        <v>5940689.4330000002</v>
      </c>
      <c r="M7848" s="212">
        <v>6499602.5080000004</v>
      </c>
      <c r="N7848" s="212">
        <v>7130656.9560000002</v>
      </c>
      <c r="O7848" s="212">
        <v>8180377.5369999995</v>
      </c>
      <c r="P7848" s="212">
        <v>8731347.3389999997</v>
      </c>
      <c r="Q7848" s="212">
        <v>7491597.6440000003</v>
      </c>
      <c r="R7848" s="212">
        <v>8646500.0730000008</v>
      </c>
      <c r="S7848" s="212">
        <v>9877340.6349999998</v>
      </c>
      <c r="T7848" s="212">
        <v>10549690.897</v>
      </c>
      <c r="U7848" s="212">
        <v>11355734.571</v>
      </c>
    </row>
    <row r="7849" spans="1:21" x14ac:dyDescent="0.25">
      <c r="A7849" s="57" t="s">
        <v>339</v>
      </c>
      <c r="B7849" s="57" t="s">
        <v>6437</v>
      </c>
      <c r="C7849" s="212">
        <v>2246209.8930000002</v>
      </c>
      <c r="D7849" s="212">
        <v>2312676.7489999998</v>
      </c>
      <c r="E7849" s="212">
        <v>2443141.73</v>
      </c>
      <c r="F7849" s="212">
        <v>2464919.1490000002</v>
      </c>
      <c r="G7849" s="212">
        <v>2539983.2420000001</v>
      </c>
      <c r="H7849" s="212">
        <v>2843169.4139999999</v>
      </c>
      <c r="I7849" s="212">
        <v>2980492.3390000002</v>
      </c>
      <c r="J7849" s="212">
        <v>3161592.1609999998</v>
      </c>
      <c r="K7849" s="212">
        <v>3856178.62</v>
      </c>
      <c r="L7849" s="212">
        <v>4624004.33</v>
      </c>
      <c r="M7849" s="212">
        <v>5707646.267</v>
      </c>
      <c r="N7849" s="212">
        <v>6716122.4670000002</v>
      </c>
      <c r="O7849" s="212">
        <v>7707227.659</v>
      </c>
      <c r="P7849" s="212">
        <v>8553451.0899999999</v>
      </c>
      <c r="Q7849" s="212">
        <v>7272012.3389999997</v>
      </c>
      <c r="R7849" s="212">
        <v>8111160.7680000002</v>
      </c>
      <c r="S7849" s="212">
        <v>9371669.7359999996</v>
      </c>
      <c r="T7849" s="212">
        <v>9561411.0120000001</v>
      </c>
      <c r="U7849" s="212">
        <v>10418751.887</v>
      </c>
    </row>
    <row r="7850" spans="1:21" x14ac:dyDescent="0.25">
      <c r="A7850" s="57" t="s">
        <v>294</v>
      </c>
      <c r="B7850" s="57" t="s">
        <v>6438</v>
      </c>
      <c r="C7850" s="212">
        <v>1352441.453</v>
      </c>
      <c r="D7850" s="212">
        <v>1414520.906</v>
      </c>
      <c r="E7850" s="212">
        <v>1572630.209</v>
      </c>
      <c r="F7850" s="212">
        <v>1722105.4040000001</v>
      </c>
      <c r="G7850" s="212">
        <v>1787042.3489999999</v>
      </c>
      <c r="H7850" s="212">
        <v>1861480.4879999999</v>
      </c>
      <c r="I7850" s="212">
        <v>1920611.7120000001</v>
      </c>
      <c r="J7850" s="212">
        <v>2064924.6969999999</v>
      </c>
      <c r="K7850" s="212">
        <v>2383955.9139999999</v>
      </c>
      <c r="L7850" s="212">
        <v>2624544.9360000002</v>
      </c>
      <c r="M7850" s="212">
        <v>3049496.4210000001</v>
      </c>
      <c r="N7850" s="212">
        <v>3289080.469</v>
      </c>
      <c r="O7850" s="212">
        <v>3668142.648</v>
      </c>
      <c r="P7850" s="212">
        <v>3915383.923</v>
      </c>
      <c r="Q7850" s="212">
        <v>3352728.56</v>
      </c>
      <c r="R7850" s="212">
        <v>4086165.4849999999</v>
      </c>
      <c r="S7850" s="212">
        <v>4295737.08</v>
      </c>
      <c r="T7850" s="212">
        <v>4412466.9359999998</v>
      </c>
      <c r="U7850" s="212">
        <v>4560520.9479999999</v>
      </c>
    </row>
    <row r="7851" spans="1:21" x14ac:dyDescent="0.25">
      <c r="A7851" s="57" t="s">
        <v>222</v>
      </c>
      <c r="B7851" s="57" t="s">
        <v>6439</v>
      </c>
      <c r="C7851" s="212">
        <v>2263498.6140000001</v>
      </c>
      <c r="D7851" s="212">
        <v>2248974.2710000002</v>
      </c>
      <c r="E7851" s="212">
        <v>2390113.0210000002</v>
      </c>
      <c r="F7851" s="212">
        <v>2482809.9180000001</v>
      </c>
      <c r="G7851" s="212">
        <v>2502668.284</v>
      </c>
      <c r="H7851" s="212">
        <v>2723850.74</v>
      </c>
      <c r="I7851" s="212">
        <v>2864513.608</v>
      </c>
      <c r="J7851" s="212">
        <v>3066271.8139999998</v>
      </c>
      <c r="K7851" s="212">
        <v>3720687.9479999999</v>
      </c>
      <c r="L7851" s="212">
        <v>4362312.5710000005</v>
      </c>
      <c r="M7851" s="212">
        <v>4929890.0889999997</v>
      </c>
      <c r="N7851" s="212">
        <v>5382689.7429999998</v>
      </c>
      <c r="O7851" s="212">
        <v>6315858.3669999996</v>
      </c>
      <c r="P7851" s="212">
        <v>7018395.8650000002</v>
      </c>
      <c r="Q7851" s="212">
        <v>6062629.7819999997</v>
      </c>
      <c r="R7851" s="212">
        <v>6805371.1229999997</v>
      </c>
      <c r="S7851" s="212">
        <v>7988325.2319999998</v>
      </c>
      <c r="T7851" s="212">
        <v>8077917.7640000004</v>
      </c>
      <c r="U7851" s="212">
        <v>8504081.6830000002</v>
      </c>
    </row>
    <row r="7852" spans="1:21" x14ac:dyDescent="0.25">
      <c r="A7852" s="57" t="s">
        <v>2017</v>
      </c>
      <c r="B7852" s="57" t="s">
        <v>6440</v>
      </c>
      <c r="C7852" s="212">
        <v>428378.66100000002</v>
      </c>
      <c r="D7852" s="212">
        <v>396467.92099999997</v>
      </c>
      <c r="E7852" s="212">
        <v>437512.93699999998</v>
      </c>
      <c r="F7852" s="212">
        <v>543875.50100000005</v>
      </c>
      <c r="G7852" s="212">
        <v>562147.85800000001</v>
      </c>
      <c r="H7852" s="212">
        <v>602096.723</v>
      </c>
      <c r="I7852" s="212">
        <v>531123.59</v>
      </c>
      <c r="J7852" s="212">
        <v>559569.522</v>
      </c>
      <c r="K7852" s="212">
        <v>529411.397</v>
      </c>
      <c r="L7852" s="212">
        <v>581085.61399999994</v>
      </c>
      <c r="M7852" s="212">
        <v>572807.40800000005</v>
      </c>
      <c r="N7852" s="212">
        <v>570255.66500000004</v>
      </c>
      <c r="O7852" s="212">
        <v>575277.19799999997</v>
      </c>
      <c r="P7852" s="212">
        <v>600130.23300000001</v>
      </c>
      <c r="Q7852" s="212">
        <v>492029.90899999999</v>
      </c>
      <c r="R7852" s="212">
        <v>671232.86199999996</v>
      </c>
      <c r="S7852" s="212">
        <v>748031.39500000002</v>
      </c>
      <c r="T7852" s="212">
        <v>705738.446</v>
      </c>
      <c r="U7852" s="212">
        <v>697495.348</v>
      </c>
    </row>
    <row r="7853" spans="1:21" x14ac:dyDescent="0.25">
      <c r="A7853" s="57" t="s">
        <v>304</v>
      </c>
      <c r="B7853" s="57" t="s">
        <v>6441</v>
      </c>
      <c r="C7853" s="212">
        <v>1520859.253</v>
      </c>
      <c r="D7853" s="212">
        <v>1595893.71</v>
      </c>
      <c r="E7853" s="212">
        <v>1712537.5789999999</v>
      </c>
      <c r="F7853" s="212">
        <v>1825735.2819999999</v>
      </c>
      <c r="G7853" s="212">
        <v>1899270.932</v>
      </c>
      <c r="H7853" s="212">
        <v>2060925.9639999999</v>
      </c>
      <c r="I7853" s="212">
        <v>2242067.3480000002</v>
      </c>
      <c r="J7853" s="212">
        <v>2551933.6469999999</v>
      </c>
      <c r="K7853" s="212">
        <v>2976336.946</v>
      </c>
      <c r="L7853" s="212">
        <v>3496132.2969999998</v>
      </c>
      <c r="M7853" s="212">
        <v>3879932.378</v>
      </c>
      <c r="N7853" s="212">
        <v>4401213.5049999999</v>
      </c>
      <c r="O7853" s="212">
        <v>5160073.8260000004</v>
      </c>
      <c r="P7853" s="212">
        <v>5662926.6370000001</v>
      </c>
      <c r="Q7853" s="212">
        <v>5057704.1979999999</v>
      </c>
      <c r="R7853" s="212">
        <v>5813681.9519999996</v>
      </c>
      <c r="S7853" s="212">
        <v>6617358.3830000004</v>
      </c>
      <c r="T7853" s="212">
        <v>6793300.0319999997</v>
      </c>
      <c r="U7853" s="212">
        <v>7359378.5120000001</v>
      </c>
    </row>
    <row r="7854" spans="1:21" x14ac:dyDescent="0.25">
      <c r="A7854" s="57" t="s">
        <v>350</v>
      </c>
      <c r="B7854" s="57" t="s">
        <v>6442</v>
      </c>
      <c r="C7854" s="212">
        <v>1648238.3589999999</v>
      </c>
      <c r="D7854" s="212">
        <v>1748190.3910000001</v>
      </c>
      <c r="E7854" s="212">
        <v>1982647.4350000001</v>
      </c>
      <c r="F7854" s="212">
        <v>2185383.182</v>
      </c>
      <c r="G7854" s="212">
        <v>2313709.503</v>
      </c>
      <c r="H7854" s="212">
        <v>2642354.5950000002</v>
      </c>
      <c r="I7854" s="212">
        <v>2654419.3199999998</v>
      </c>
      <c r="J7854" s="212">
        <v>2818990.03</v>
      </c>
      <c r="K7854" s="212">
        <v>3196664.6510000001</v>
      </c>
      <c r="L7854" s="212">
        <v>3748232.773</v>
      </c>
      <c r="M7854" s="212">
        <v>4223118.9069999997</v>
      </c>
      <c r="N7854" s="212">
        <v>4953907.8650000002</v>
      </c>
      <c r="O7854" s="212">
        <v>5543580.5190000003</v>
      </c>
      <c r="P7854" s="212">
        <v>5697219.5499999998</v>
      </c>
      <c r="Q7854" s="212">
        <v>4655404.0470000003</v>
      </c>
      <c r="R7854" s="212">
        <v>5156329.7280000001</v>
      </c>
      <c r="S7854" s="212">
        <v>5977238.6109999996</v>
      </c>
      <c r="T7854" s="212">
        <v>6038685.0640000002</v>
      </c>
      <c r="U7854" s="212">
        <v>6568135.6459999997</v>
      </c>
    </row>
    <row r="7855" spans="1:21" x14ac:dyDescent="0.25">
      <c r="A7855" s="57" t="s">
        <v>434</v>
      </c>
      <c r="B7855" s="57" t="s">
        <v>6443</v>
      </c>
      <c r="C7855" s="212">
        <v>1939862.162</v>
      </c>
      <c r="D7855" s="212">
        <v>1979226.1</v>
      </c>
      <c r="E7855" s="212">
        <v>2159613.594</v>
      </c>
      <c r="F7855" s="212">
        <v>2188154.0630000001</v>
      </c>
      <c r="G7855" s="212">
        <v>2210792.5669999998</v>
      </c>
      <c r="H7855" s="212">
        <v>2252307.0729999999</v>
      </c>
      <c r="I7855" s="212">
        <v>2304820.5669999998</v>
      </c>
      <c r="J7855" s="212">
        <v>2467844.2560000001</v>
      </c>
      <c r="K7855" s="212">
        <v>2974407.037</v>
      </c>
      <c r="L7855" s="212">
        <v>3401993.179</v>
      </c>
      <c r="M7855" s="212">
        <v>3850468.8489999999</v>
      </c>
      <c r="N7855" s="212">
        <v>4333880.2989999996</v>
      </c>
      <c r="O7855" s="212">
        <v>4971447.0180000002</v>
      </c>
      <c r="P7855" s="212">
        <v>5270923.085</v>
      </c>
      <c r="Q7855" s="212">
        <v>4935548.0619999999</v>
      </c>
      <c r="R7855" s="212">
        <v>5858407.6140000001</v>
      </c>
      <c r="S7855" s="212">
        <v>6866228.9730000002</v>
      </c>
      <c r="T7855" s="212">
        <v>7032183.9680000003</v>
      </c>
      <c r="U7855" s="212">
        <v>7809942.4939999999</v>
      </c>
    </row>
    <row r="7856" spans="1:21" x14ac:dyDescent="0.25">
      <c r="A7856" s="57" t="s">
        <v>462</v>
      </c>
      <c r="B7856" s="57" t="s">
        <v>6444</v>
      </c>
      <c r="C7856" s="212">
        <v>1229270.885</v>
      </c>
      <c r="D7856" s="212">
        <v>1276193.5160000001</v>
      </c>
      <c r="E7856" s="212">
        <v>1549717.1429999999</v>
      </c>
      <c r="F7856" s="212">
        <v>1534993.294</v>
      </c>
      <c r="G7856" s="212">
        <v>1665168.058</v>
      </c>
      <c r="H7856" s="212">
        <v>1770437.365</v>
      </c>
      <c r="I7856" s="212">
        <v>1877922.8060000001</v>
      </c>
      <c r="J7856" s="212">
        <v>2143789.5819999999</v>
      </c>
      <c r="K7856" s="212">
        <v>2491509.077</v>
      </c>
      <c r="L7856" s="212">
        <v>2870068.77</v>
      </c>
      <c r="M7856" s="212">
        <v>3539913.3139999998</v>
      </c>
      <c r="N7856" s="212">
        <v>4161441.7239999999</v>
      </c>
      <c r="O7856" s="212">
        <v>4368142.9060000004</v>
      </c>
      <c r="P7856" s="212">
        <v>4251319.4349999996</v>
      </c>
      <c r="Q7856" s="212">
        <v>3759813.7</v>
      </c>
      <c r="R7856" s="212">
        <v>4001823.1460000002</v>
      </c>
      <c r="S7856" s="212">
        <v>4601614.557</v>
      </c>
      <c r="T7856" s="212">
        <v>4386337.8629999999</v>
      </c>
      <c r="U7856" s="212">
        <v>5351514.7450000001</v>
      </c>
    </row>
    <row r="7857" spans="1:21" x14ac:dyDescent="0.25">
      <c r="A7857" s="57" t="s">
        <v>932</v>
      </c>
      <c r="B7857" s="57" t="s">
        <v>6445</v>
      </c>
      <c r="C7857" s="212">
        <v>252270.747</v>
      </c>
      <c r="D7857" s="212">
        <v>282505.41600000003</v>
      </c>
      <c r="E7857" s="212">
        <v>282958.04700000002</v>
      </c>
      <c r="F7857" s="212">
        <v>323608.09899999999</v>
      </c>
      <c r="G7857" s="212">
        <v>309236.90500000003</v>
      </c>
      <c r="H7857" s="212">
        <v>300095.04499999998</v>
      </c>
      <c r="I7857" s="212">
        <v>290606.62699999998</v>
      </c>
      <c r="J7857" s="212">
        <v>306142.734</v>
      </c>
      <c r="K7857" s="212">
        <v>359186.44799999997</v>
      </c>
      <c r="L7857" s="212">
        <v>450248.755</v>
      </c>
      <c r="M7857" s="212">
        <v>546002.16099999996</v>
      </c>
      <c r="N7857" s="212">
        <v>596103.97</v>
      </c>
      <c r="O7857" s="212">
        <v>733675.98899999994</v>
      </c>
      <c r="P7857" s="212">
        <v>859504.18799999997</v>
      </c>
      <c r="Q7857" s="212">
        <v>684556.33</v>
      </c>
      <c r="R7857" s="212">
        <v>797502.07900000003</v>
      </c>
      <c r="S7857" s="212">
        <v>899830.05599999998</v>
      </c>
      <c r="T7857" s="212">
        <v>880951.14</v>
      </c>
      <c r="U7857" s="212">
        <v>922380.12800000003</v>
      </c>
    </row>
    <row r="7858" spans="1:21" x14ac:dyDescent="0.25">
      <c r="A7858" s="57" t="s">
        <v>2394</v>
      </c>
      <c r="B7858" s="57" t="s">
        <v>6446</v>
      </c>
      <c r="C7858" s="212">
        <v>677009.46600000001</v>
      </c>
      <c r="D7858" s="212">
        <v>744138.42200000002</v>
      </c>
      <c r="E7858" s="212">
        <v>797113.23800000001</v>
      </c>
      <c r="F7858" s="212">
        <v>801750.06499999994</v>
      </c>
      <c r="G7858" s="212">
        <v>844597.12100000004</v>
      </c>
      <c r="H7858" s="212">
        <v>830337.31900000002</v>
      </c>
      <c r="I7858" s="212">
        <v>880320.16399999999</v>
      </c>
      <c r="J7858" s="212">
        <v>955496.80099999998</v>
      </c>
      <c r="K7858" s="212">
        <v>1218171.889</v>
      </c>
      <c r="L7858" s="212">
        <v>1438786.3049999999</v>
      </c>
      <c r="M7858" s="212">
        <v>1662559.41</v>
      </c>
      <c r="N7858" s="212">
        <v>1956365.9950000001</v>
      </c>
      <c r="O7858" s="212">
        <v>2298011.9589999998</v>
      </c>
      <c r="P7858" s="212">
        <v>2614924.2039999999</v>
      </c>
      <c r="Q7858" s="212">
        <v>2349176.7280000001</v>
      </c>
      <c r="R7858" s="212">
        <v>2588070.1239999998</v>
      </c>
      <c r="S7858" s="212">
        <v>3123296.2889999999</v>
      </c>
      <c r="T7858" s="212">
        <v>3034489.1230000001</v>
      </c>
      <c r="U7858" s="212">
        <v>3010181.7629999998</v>
      </c>
    </row>
    <row r="7859" spans="1:21" x14ac:dyDescent="0.25">
      <c r="A7859" s="57" t="s">
        <v>1158</v>
      </c>
      <c r="B7859" s="57" t="s">
        <v>6447</v>
      </c>
      <c r="C7859" s="212">
        <v>413539.87099999998</v>
      </c>
      <c r="D7859" s="212">
        <v>400215.31900000002</v>
      </c>
      <c r="E7859" s="212">
        <v>501203.03100000002</v>
      </c>
      <c r="F7859" s="212">
        <v>499018.44099999999</v>
      </c>
      <c r="G7859" s="212">
        <v>472361.92300000001</v>
      </c>
      <c r="H7859" s="212">
        <v>457239.76199999999</v>
      </c>
      <c r="I7859" s="212">
        <v>494798.52899999998</v>
      </c>
      <c r="J7859" s="212">
        <v>560885.72400000005</v>
      </c>
      <c r="K7859" s="212">
        <v>716568.88100000005</v>
      </c>
      <c r="L7859" s="212">
        <v>757330.18500000006</v>
      </c>
      <c r="M7859" s="212">
        <v>850339.50100000005</v>
      </c>
      <c r="N7859" s="212">
        <v>949334.42500000005</v>
      </c>
      <c r="O7859" s="212">
        <v>1082899.5889999999</v>
      </c>
      <c r="P7859" s="212">
        <v>1124413.058</v>
      </c>
      <c r="Q7859" s="212">
        <v>1027218.7389999999</v>
      </c>
      <c r="R7859" s="212">
        <v>1111355.2520000001</v>
      </c>
      <c r="S7859" s="212">
        <v>1223750.628</v>
      </c>
      <c r="T7859" s="212">
        <v>1219625.996</v>
      </c>
      <c r="U7859" s="212">
        <v>1330881.4909999999</v>
      </c>
    </row>
    <row r="7860" spans="1:21" x14ac:dyDescent="0.25">
      <c r="A7860" s="57" t="s">
        <v>630</v>
      </c>
      <c r="B7860" s="57" t="s">
        <v>6448</v>
      </c>
      <c r="C7860" s="212">
        <v>1178819.439</v>
      </c>
      <c r="D7860" s="212">
        <v>1178513.754</v>
      </c>
      <c r="E7860" s="212">
        <v>1214709.8910000001</v>
      </c>
      <c r="F7860" s="212">
        <v>1311165.5870000001</v>
      </c>
      <c r="G7860" s="212">
        <v>1420862.449</v>
      </c>
      <c r="H7860" s="212">
        <v>1384486.568</v>
      </c>
      <c r="I7860" s="212">
        <v>1458320.956</v>
      </c>
      <c r="J7860" s="212">
        <v>1653923.953</v>
      </c>
      <c r="K7860" s="212">
        <v>2007137.652</v>
      </c>
      <c r="L7860" s="212">
        <v>2474252.1529999999</v>
      </c>
      <c r="M7860" s="212">
        <v>2849268.44</v>
      </c>
      <c r="N7860" s="212">
        <v>3298915.48</v>
      </c>
      <c r="O7860" s="212">
        <v>4027452.423</v>
      </c>
      <c r="P7860" s="212">
        <v>4443007.8930000002</v>
      </c>
      <c r="Q7860" s="212">
        <v>3627828.1669999999</v>
      </c>
      <c r="R7860" s="212">
        <v>3870953.9819999998</v>
      </c>
      <c r="S7860" s="212">
        <v>4524215.1490000002</v>
      </c>
      <c r="T7860" s="212">
        <v>4700106.7439999999</v>
      </c>
      <c r="U7860" s="212">
        <v>5166800.42</v>
      </c>
    </row>
    <row r="7861" spans="1:21" x14ac:dyDescent="0.25">
      <c r="A7861" s="57" t="s">
        <v>1381</v>
      </c>
      <c r="B7861" s="57" t="s">
        <v>6449</v>
      </c>
      <c r="C7861" s="212">
        <v>1185182.1329999999</v>
      </c>
      <c r="D7861" s="212">
        <v>1063551.5859999999</v>
      </c>
      <c r="E7861" s="212">
        <v>1276282.6850000001</v>
      </c>
      <c r="F7861" s="212">
        <v>1292606.7309999999</v>
      </c>
      <c r="G7861" s="212">
        <v>1349097.3149999999</v>
      </c>
      <c r="H7861" s="212">
        <v>1457957.986</v>
      </c>
      <c r="I7861" s="212">
        <v>1400571.35</v>
      </c>
      <c r="J7861" s="212">
        <v>1391038.2879999999</v>
      </c>
      <c r="K7861" s="212">
        <v>1688735.4620000001</v>
      </c>
      <c r="L7861" s="212">
        <v>1760444.6939999999</v>
      </c>
      <c r="M7861" s="212">
        <v>1786535.38</v>
      </c>
      <c r="N7861" s="212">
        <v>1864666.7479999999</v>
      </c>
      <c r="O7861" s="212">
        <v>2109923.21</v>
      </c>
      <c r="P7861" s="212">
        <v>2298378.1060000001</v>
      </c>
      <c r="Q7861" s="212">
        <v>1911954.46</v>
      </c>
      <c r="R7861" s="212">
        <v>2150045.6630000002</v>
      </c>
      <c r="S7861" s="212">
        <v>2517025.503</v>
      </c>
      <c r="T7861" s="212">
        <v>2527580.7940000002</v>
      </c>
      <c r="U7861" s="212">
        <v>2557549.4980000001</v>
      </c>
    </row>
    <row r="7862" spans="1:21" x14ac:dyDescent="0.25">
      <c r="A7862" s="57" t="s">
        <v>521</v>
      </c>
      <c r="B7862" s="57" t="s">
        <v>6450</v>
      </c>
      <c r="C7862" s="212">
        <v>901660.92200000002</v>
      </c>
      <c r="D7862" s="212">
        <v>755292.69799999997</v>
      </c>
      <c r="E7862" s="212">
        <v>989903.33799999999</v>
      </c>
      <c r="F7862" s="212">
        <v>1013346.583</v>
      </c>
      <c r="G7862" s="212">
        <v>996884.64399999997</v>
      </c>
      <c r="H7862" s="212">
        <v>999447.26399999997</v>
      </c>
      <c r="I7862" s="212">
        <v>1081373.892</v>
      </c>
      <c r="J7862" s="212">
        <v>1112984.8370000001</v>
      </c>
      <c r="K7862" s="212">
        <v>1216647.273</v>
      </c>
      <c r="L7862" s="212">
        <v>1393524.7420000001</v>
      </c>
      <c r="M7862" s="212">
        <v>1684225.1240000001</v>
      </c>
      <c r="N7862" s="212">
        <v>1858717.818</v>
      </c>
      <c r="O7862" s="212">
        <v>2048781.466</v>
      </c>
      <c r="P7862" s="212">
        <v>2525855.0410000002</v>
      </c>
      <c r="Q7862" s="212">
        <v>2577144.1660000002</v>
      </c>
      <c r="R7862" s="212">
        <v>2752398.6379999998</v>
      </c>
      <c r="S7862" s="212">
        <v>3340001.165</v>
      </c>
      <c r="T7862" s="212">
        <v>3457254.929</v>
      </c>
      <c r="U7862" s="212">
        <v>3547633.594</v>
      </c>
    </row>
    <row r="7863" spans="1:21" x14ac:dyDescent="0.25">
      <c r="A7863" s="57" t="s">
        <v>2240</v>
      </c>
      <c r="B7863" s="57" t="s">
        <v>6451</v>
      </c>
      <c r="C7863" s="212">
        <v>777976.58799999999</v>
      </c>
      <c r="D7863" s="212">
        <v>856777.39399999997</v>
      </c>
      <c r="E7863" s="212">
        <v>883165.28099999996</v>
      </c>
      <c r="F7863" s="212">
        <v>1052333.165</v>
      </c>
      <c r="G7863" s="212">
        <v>947785.71699999995</v>
      </c>
      <c r="H7863" s="212">
        <v>916253.22</v>
      </c>
      <c r="I7863" s="212">
        <v>1000723.023</v>
      </c>
      <c r="J7863" s="212">
        <v>1102046.798</v>
      </c>
      <c r="K7863" s="212">
        <v>1302747.8149999999</v>
      </c>
      <c r="L7863" s="212">
        <v>1586291.031</v>
      </c>
      <c r="M7863" s="212">
        <v>1816312.943</v>
      </c>
      <c r="N7863" s="212">
        <v>1973197.4639999999</v>
      </c>
      <c r="O7863" s="212">
        <v>2266779.8930000002</v>
      </c>
      <c r="P7863" s="212">
        <v>2415100.2390000001</v>
      </c>
      <c r="Q7863" s="212">
        <v>1854700.2169999999</v>
      </c>
      <c r="R7863" s="212">
        <v>2342154.5290000001</v>
      </c>
      <c r="S7863" s="212">
        <v>2922144.4070000001</v>
      </c>
      <c r="T7863" s="212">
        <v>2961627.514</v>
      </c>
      <c r="U7863" s="212">
        <v>3407643.7620000001</v>
      </c>
    </row>
    <row r="7864" spans="1:21" x14ac:dyDescent="0.25">
      <c r="A7864" s="57" t="s">
        <v>2245</v>
      </c>
      <c r="B7864" s="57" t="s">
        <v>6452</v>
      </c>
      <c r="C7864" s="212">
        <v>416924.54599999997</v>
      </c>
      <c r="D7864" s="212">
        <v>533881.52599999995</v>
      </c>
      <c r="E7864" s="212">
        <v>746602.60499999998</v>
      </c>
      <c r="F7864" s="212">
        <v>835052.03</v>
      </c>
      <c r="G7864" s="212">
        <v>1042079.6679999999</v>
      </c>
      <c r="H7864" s="212">
        <v>1382442.4040000001</v>
      </c>
      <c r="I7864" s="212">
        <v>1361061.76</v>
      </c>
      <c r="J7864" s="212">
        <v>1520565.0160000001</v>
      </c>
      <c r="K7864" s="212">
        <v>1686671.3559999999</v>
      </c>
      <c r="L7864" s="212">
        <v>1914741.4010000001</v>
      </c>
      <c r="M7864" s="212">
        <v>1974161.581</v>
      </c>
      <c r="N7864" s="212">
        <v>2144688.162</v>
      </c>
      <c r="O7864" s="212">
        <v>2394898.2200000002</v>
      </c>
      <c r="P7864" s="212">
        <v>2788181.8480000002</v>
      </c>
      <c r="Q7864" s="212">
        <v>2154114.27</v>
      </c>
      <c r="R7864" s="212">
        <v>2676656.895</v>
      </c>
      <c r="S7864" s="212">
        <v>3596194.0690000001</v>
      </c>
      <c r="T7864" s="212">
        <v>7073022.7089999998</v>
      </c>
      <c r="U7864" s="212">
        <v>6791774.5659999996</v>
      </c>
    </row>
    <row r="7865" spans="1:21" x14ac:dyDescent="0.25">
      <c r="A7865" s="57" t="s">
        <v>95</v>
      </c>
      <c r="B7865" s="57" t="s">
        <v>6453</v>
      </c>
      <c r="C7865" s="212">
        <v>13195541.932</v>
      </c>
      <c r="D7865" s="212">
        <v>13556561.836999999</v>
      </c>
      <c r="E7865" s="212">
        <v>16026714.604</v>
      </c>
      <c r="F7865" s="212">
        <v>16442062.675000001</v>
      </c>
      <c r="G7865" s="212">
        <v>17527868.429000001</v>
      </c>
      <c r="H7865" s="212">
        <v>19155812.677000001</v>
      </c>
      <c r="I7865" s="212">
        <v>18442683.737</v>
      </c>
      <c r="J7865" s="212">
        <v>19415503.739999998</v>
      </c>
      <c r="K7865" s="212">
        <v>22138284.515000001</v>
      </c>
      <c r="L7865" s="212">
        <v>26052965.541999999</v>
      </c>
      <c r="M7865" s="212">
        <v>28308272.324999999</v>
      </c>
      <c r="N7865" s="212">
        <v>31046117.085999999</v>
      </c>
      <c r="O7865" s="212">
        <v>34963438.531999998</v>
      </c>
      <c r="P7865" s="212">
        <v>37737153.339000002</v>
      </c>
      <c r="Q7865" s="212">
        <v>32497323.706999999</v>
      </c>
      <c r="R7865" s="212">
        <v>39293404.979000002</v>
      </c>
      <c r="S7865" s="212">
        <v>45866335.092</v>
      </c>
      <c r="T7865" s="212">
        <v>48585442.589000002</v>
      </c>
      <c r="U7865" s="212">
        <v>52362089.259000003</v>
      </c>
    </row>
    <row r="7866" spans="1:21" x14ac:dyDescent="0.25">
      <c r="A7866" s="57" t="s">
        <v>2571</v>
      </c>
      <c r="B7866" s="57" t="s">
        <v>6458</v>
      </c>
      <c r="C7866" s="212">
        <v>521157.62599999999</v>
      </c>
      <c r="D7866" s="212">
        <v>501996.18300000002</v>
      </c>
      <c r="E7866" s="212">
        <v>563146.85699999996</v>
      </c>
      <c r="F7866" s="212">
        <v>536971.72</v>
      </c>
      <c r="G7866" s="212">
        <v>470836.402</v>
      </c>
      <c r="H7866" s="212">
        <v>543232.26599999995</v>
      </c>
      <c r="I7866" s="212">
        <v>615394.58499999996</v>
      </c>
      <c r="J7866" s="212">
        <v>621802.19099999999</v>
      </c>
      <c r="K7866" s="212">
        <v>712183.92700000003</v>
      </c>
      <c r="L7866" s="212">
        <v>913632.76899999997</v>
      </c>
      <c r="M7866" s="212">
        <v>1065765.0330000001</v>
      </c>
      <c r="N7866" s="212">
        <v>1122405.7039999999</v>
      </c>
      <c r="O7866" s="212">
        <v>1185922.621</v>
      </c>
      <c r="P7866" s="212">
        <v>1200392.1629999999</v>
      </c>
      <c r="Q7866" s="212">
        <v>941900.36100000003</v>
      </c>
      <c r="R7866" s="212">
        <v>1189518.075</v>
      </c>
      <c r="S7866" s="212">
        <v>1552206.0109999999</v>
      </c>
      <c r="T7866" s="212">
        <v>1415857.8419999999</v>
      </c>
      <c r="U7866" s="212">
        <v>1213230.6740000001</v>
      </c>
    </row>
    <row r="7867" spans="1:21" x14ac:dyDescent="0.25">
      <c r="A7867" s="57" t="s">
        <v>3410</v>
      </c>
      <c r="B7867" s="57" t="s">
        <v>6464</v>
      </c>
      <c r="C7867" s="212">
        <v>370247.353</v>
      </c>
      <c r="D7867" s="212">
        <v>397412.80900000001</v>
      </c>
      <c r="E7867" s="212">
        <v>256367.55900000001</v>
      </c>
      <c r="F7867" s="212">
        <v>272102.23499999999</v>
      </c>
      <c r="G7867" s="212">
        <v>240897.10699999999</v>
      </c>
      <c r="H7867" s="212">
        <v>290569.23200000002</v>
      </c>
      <c r="I7867" s="212">
        <v>306618.08100000001</v>
      </c>
      <c r="J7867" s="212">
        <v>340555.978</v>
      </c>
      <c r="K7867" s="212">
        <v>354925.10700000002</v>
      </c>
      <c r="L7867" s="212">
        <v>441520.01299999998</v>
      </c>
      <c r="M7867" s="212">
        <v>531273.88800000004</v>
      </c>
      <c r="N7867" s="212">
        <v>602105.34100000001</v>
      </c>
      <c r="O7867" s="212">
        <v>727473.19700000004</v>
      </c>
      <c r="P7867" s="212">
        <v>900133.755</v>
      </c>
      <c r="Q7867" s="212">
        <v>556714.65300000005</v>
      </c>
      <c r="R7867" s="212">
        <v>857774.30200000003</v>
      </c>
      <c r="S7867" s="212">
        <v>1165668.7150000001</v>
      </c>
      <c r="T7867" s="212">
        <v>1013397.328</v>
      </c>
      <c r="U7867" s="212">
        <v>863966.69700000004</v>
      </c>
    </row>
    <row r="7868" spans="1:21" x14ac:dyDescent="0.25">
      <c r="A7868" s="57" t="s">
        <v>2606</v>
      </c>
      <c r="B7868" s="57" t="s">
        <v>6467</v>
      </c>
      <c r="C7868" s="212">
        <v>659980.60699999996</v>
      </c>
      <c r="D7868" s="212">
        <v>917230.40800000005</v>
      </c>
      <c r="E7868" s="212">
        <v>648300.20499999996</v>
      </c>
      <c r="F7868" s="212">
        <v>655770.86</v>
      </c>
      <c r="G7868" s="212">
        <v>815607.16099999996</v>
      </c>
      <c r="H7868" s="212">
        <v>866018.36800000002</v>
      </c>
      <c r="I7868" s="212">
        <v>804230.79200000002</v>
      </c>
      <c r="J7868" s="212">
        <v>771035.58499999996</v>
      </c>
      <c r="K7868" s="212">
        <v>828225.19</v>
      </c>
      <c r="L7868" s="212">
        <v>986047.75399999996</v>
      </c>
      <c r="M7868" s="212">
        <v>1148651.4709999999</v>
      </c>
      <c r="N7868" s="212">
        <v>1251650.578</v>
      </c>
      <c r="O7868" s="212">
        <v>1287937.865</v>
      </c>
      <c r="P7868" s="212">
        <v>1368325.4979999999</v>
      </c>
      <c r="Q7868" s="212">
        <v>1027572.321</v>
      </c>
      <c r="R7868" s="212">
        <v>1372623.2</v>
      </c>
      <c r="S7868" s="212">
        <v>1668320.9620000001</v>
      </c>
      <c r="T7868" s="212">
        <v>1615067.4790000001</v>
      </c>
      <c r="U7868" s="212">
        <v>1643011.2509999999</v>
      </c>
    </row>
    <row r="7869" spans="1:21" x14ac:dyDescent="0.25">
      <c r="A7869" s="57" t="s">
        <v>3228</v>
      </c>
      <c r="B7869" s="57" t="s">
        <v>6469</v>
      </c>
      <c r="C7869" s="212">
        <v>69390.794999999998</v>
      </c>
      <c r="D7869" s="212">
        <v>75954.84</v>
      </c>
      <c r="E7869" s="212">
        <v>61290.328000000001</v>
      </c>
      <c r="F7869" s="212">
        <v>67599.172000000006</v>
      </c>
      <c r="G7869" s="212">
        <v>82083.350000000006</v>
      </c>
      <c r="H7869" s="212">
        <v>78957.005000000005</v>
      </c>
      <c r="I7869" s="212">
        <v>83927.305999999997</v>
      </c>
      <c r="J7869" s="212">
        <v>107976.075</v>
      </c>
      <c r="K7869" s="212">
        <v>107531.121</v>
      </c>
      <c r="L7869" s="212">
        <v>146291.53099999999</v>
      </c>
      <c r="M7869" s="212">
        <v>181585.94099999999</v>
      </c>
      <c r="N7869" s="212">
        <v>188949.704</v>
      </c>
      <c r="O7869" s="212">
        <v>203884.83799999999</v>
      </c>
      <c r="P7869" s="212">
        <v>249193.06400000001</v>
      </c>
      <c r="Q7869" s="212">
        <v>227781.02</v>
      </c>
      <c r="R7869" s="212">
        <v>273394.886</v>
      </c>
      <c r="S7869" s="212">
        <v>247800.136</v>
      </c>
      <c r="T7869" s="212">
        <v>238536.67</v>
      </c>
      <c r="U7869" s="212">
        <v>213076.454</v>
      </c>
    </row>
    <row r="7870" spans="1:21" x14ac:dyDescent="0.25">
      <c r="A7870" s="57" t="s">
        <v>2289</v>
      </c>
      <c r="B7870" s="57" t="s">
        <v>6470</v>
      </c>
      <c r="C7870" s="212">
        <v>485113.86599999998</v>
      </c>
      <c r="D7870" s="212">
        <v>555546.24300000002</v>
      </c>
      <c r="E7870" s="212">
        <v>629039.04099999997</v>
      </c>
      <c r="F7870" s="212">
        <v>736627.36</v>
      </c>
      <c r="G7870" s="212">
        <v>785201.14800000004</v>
      </c>
      <c r="H7870" s="212">
        <v>867760.85699999996</v>
      </c>
      <c r="I7870" s="212">
        <v>903757.64500000002</v>
      </c>
      <c r="J7870" s="212">
        <v>1129491.3559999999</v>
      </c>
      <c r="K7870" s="212">
        <v>1429928.8940000001</v>
      </c>
      <c r="L7870" s="212">
        <v>1796319.9909999999</v>
      </c>
      <c r="M7870" s="212">
        <v>2025179.4180000001</v>
      </c>
      <c r="N7870" s="212">
        <v>2563433.7110000001</v>
      </c>
      <c r="O7870" s="212">
        <v>3164863.1490000002</v>
      </c>
      <c r="P7870" s="212">
        <v>3187765.3620000002</v>
      </c>
      <c r="Q7870" s="212">
        <v>2358986.7220000001</v>
      </c>
      <c r="R7870" s="212">
        <v>3285516.0839999998</v>
      </c>
      <c r="S7870" s="212">
        <v>4563846.51</v>
      </c>
      <c r="T7870" s="212">
        <v>4278930.2479999997</v>
      </c>
      <c r="U7870" s="212">
        <v>3960298.98</v>
      </c>
    </row>
    <row r="7871" spans="1:21" x14ac:dyDescent="0.25">
      <c r="A7871" s="57" t="s">
        <v>968</v>
      </c>
      <c r="B7871" s="57" t="s">
        <v>6472</v>
      </c>
      <c r="C7871" s="212">
        <v>338166.26899999997</v>
      </c>
      <c r="D7871" s="212">
        <v>356840.30499999999</v>
      </c>
      <c r="E7871" s="212">
        <v>368601.52100000001</v>
      </c>
      <c r="F7871" s="212">
        <v>426361.42300000001</v>
      </c>
      <c r="G7871" s="212">
        <v>388172.88199999998</v>
      </c>
      <c r="H7871" s="212">
        <v>408560.74800000002</v>
      </c>
      <c r="I7871" s="212">
        <v>461605.17300000001</v>
      </c>
      <c r="J7871" s="212">
        <v>514660.70500000002</v>
      </c>
      <c r="K7871" s="212">
        <v>571351.21200000006</v>
      </c>
      <c r="L7871" s="212">
        <v>713784.652</v>
      </c>
      <c r="M7871" s="212">
        <v>760400.89099999995</v>
      </c>
      <c r="N7871" s="212">
        <v>947299.80700000003</v>
      </c>
      <c r="O7871" s="212">
        <v>1179733.2749999999</v>
      </c>
      <c r="P7871" s="212">
        <v>1401964.3689999999</v>
      </c>
      <c r="Q7871" s="212">
        <v>1040343.3149999999</v>
      </c>
      <c r="R7871" s="212">
        <v>1262098.5020000001</v>
      </c>
      <c r="S7871" s="212">
        <v>1739716.7949999999</v>
      </c>
      <c r="T7871" s="212">
        <v>1834540.7590000001</v>
      </c>
      <c r="U7871" s="212">
        <v>2013552.0360000001</v>
      </c>
    </row>
    <row r="7872" spans="1:21" x14ac:dyDescent="0.25">
      <c r="A7872" s="57" t="s">
        <v>1759</v>
      </c>
      <c r="B7872" s="57" t="s">
        <v>6475</v>
      </c>
      <c r="C7872" s="212">
        <v>153480.69200000001</v>
      </c>
      <c r="D7872" s="212">
        <v>167104.557</v>
      </c>
      <c r="E7872" s="212">
        <v>164772.37299999999</v>
      </c>
      <c r="F7872" s="212">
        <v>183990.04500000001</v>
      </c>
      <c r="G7872" s="212">
        <v>217568.96299999999</v>
      </c>
      <c r="H7872" s="212">
        <v>260121.367</v>
      </c>
      <c r="I7872" s="212">
        <v>251038.68100000001</v>
      </c>
      <c r="J7872" s="212">
        <v>296722.43199999997</v>
      </c>
      <c r="K7872" s="212">
        <v>325060.99099999998</v>
      </c>
      <c r="L7872" s="212">
        <v>428683.12099999998</v>
      </c>
      <c r="M7872" s="212">
        <v>445510.21500000003</v>
      </c>
      <c r="N7872" s="212">
        <v>464671.84</v>
      </c>
      <c r="O7872" s="212">
        <v>588211.73</v>
      </c>
      <c r="P7872" s="212">
        <v>611803.848</v>
      </c>
      <c r="Q7872" s="212">
        <v>467162.42599999998</v>
      </c>
      <c r="R7872" s="212">
        <v>442651.71</v>
      </c>
      <c r="S7872" s="212">
        <v>492548.89199999999</v>
      </c>
      <c r="T7872" s="212">
        <v>468201.84700000001</v>
      </c>
      <c r="U7872" s="212">
        <v>479263.09600000002</v>
      </c>
    </row>
    <row r="7873" spans="1:21" x14ac:dyDescent="0.25">
      <c r="A7873" s="57" t="s">
        <v>1938</v>
      </c>
      <c r="B7873" s="57" t="s">
        <v>6477</v>
      </c>
      <c r="C7873" s="212">
        <v>325794.01899999997</v>
      </c>
      <c r="D7873" s="212">
        <v>318705.61700000003</v>
      </c>
      <c r="E7873" s="212">
        <v>270493.739</v>
      </c>
      <c r="F7873" s="212">
        <v>291559.07199999999</v>
      </c>
      <c r="G7873" s="212">
        <v>314369.614</v>
      </c>
      <c r="H7873" s="212">
        <v>304866.016</v>
      </c>
      <c r="I7873" s="212">
        <v>298329.446</v>
      </c>
      <c r="J7873" s="212">
        <v>319858.24699999997</v>
      </c>
      <c r="K7873" s="212">
        <v>378299.32699999999</v>
      </c>
      <c r="L7873" s="212">
        <v>495436.20400000003</v>
      </c>
      <c r="M7873" s="212">
        <v>556171.24899999995</v>
      </c>
      <c r="N7873" s="212">
        <v>601787.32200000004</v>
      </c>
      <c r="O7873" s="212">
        <v>668876.06499999994</v>
      </c>
      <c r="P7873" s="212">
        <v>703741.44499999995</v>
      </c>
      <c r="Q7873" s="212">
        <v>591994.47699999996</v>
      </c>
      <c r="R7873" s="212">
        <v>686855.80599999998</v>
      </c>
      <c r="S7873" s="212">
        <v>819361.81400000001</v>
      </c>
      <c r="T7873" s="212">
        <v>825633.10100000002</v>
      </c>
      <c r="U7873" s="212">
        <v>837931.46100000001</v>
      </c>
    </row>
    <row r="7874" spans="1:21" x14ac:dyDescent="0.25">
      <c r="A7874" s="57" t="s">
        <v>2539</v>
      </c>
      <c r="B7874" s="57" t="s">
        <v>6478</v>
      </c>
      <c r="C7874" s="212">
        <v>84403.353000000003</v>
      </c>
      <c r="D7874" s="212">
        <v>84247.536999999997</v>
      </c>
      <c r="E7874" s="212">
        <v>81663.278999999995</v>
      </c>
      <c r="F7874" s="212">
        <v>95041.474000000002</v>
      </c>
      <c r="G7874" s="212">
        <v>92009.744000000006</v>
      </c>
      <c r="H7874" s="212">
        <v>94683.296000000002</v>
      </c>
      <c r="I7874" s="212">
        <v>92582.589000000007</v>
      </c>
      <c r="J7874" s="212">
        <v>108221.876</v>
      </c>
      <c r="K7874" s="212">
        <v>120816.202</v>
      </c>
      <c r="L7874" s="212">
        <v>138941.57999999999</v>
      </c>
      <c r="M7874" s="212">
        <v>169636.546</v>
      </c>
      <c r="N7874" s="212">
        <v>195312.76300000001</v>
      </c>
      <c r="O7874" s="212">
        <v>237024.26199999999</v>
      </c>
      <c r="P7874" s="212">
        <v>241534.174</v>
      </c>
      <c r="Q7874" s="212">
        <v>208321.079</v>
      </c>
      <c r="R7874" s="212">
        <v>253277.13699999999</v>
      </c>
      <c r="S7874" s="212">
        <v>286031.92099999997</v>
      </c>
      <c r="T7874" s="212">
        <v>249220.68599999999</v>
      </c>
      <c r="U7874" s="212">
        <v>219711.66800000001</v>
      </c>
    </row>
    <row r="7875" spans="1:21" x14ac:dyDescent="0.25">
      <c r="A7875" s="57" t="s">
        <v>1667</v>
      </c>
      <c r="B7875" s="57" t="s">
        <v>6479</v>
      </c>
      <c r="C7875" s="212">
        <v>723836.55500000005</v>
      </c>
      <c r="D7875" s="212">
        <v>719289.56499999994</v>
      </c>
      <c r="E7875" s="212">
        <v>735029.86699999997</v>
      </c>
      <c r="F7875" s="212">
        <v>750928.80500000005</v>
      </c>
      <c r="G7875" s="212">
        <v>750893.00699999998</v>
      </c>
      <c r="H7875" s="212">
        <v>734228.29099999997</v>
      </c>
      <c r="I7875" s="212">
        <v>746246.91399999999</v>
      </c>
      <c r="J7875" s="212">
        <v>783891.34699999995</v>
      </c>
      <c r="K7875" s="212">
        <v>912056.58600000001</v>
      </c>
      <c r="L7875" s="212">
        <v>1121663.318</v>
      </c>
      <c r="M7875" s="212">
        <v>1225797.5430000001</v>
      </c>
      <c r="N7875" s="212">
        <v>1387364.004</v>
      </c>
      <c r="O7875" s="212">
        <v>1639983.1810000001</v>
      </c>
      <c r="P7875" s="212">
        <v>1771733.1669999999</v>
      </c>
      <c r="Q7875" s="212">
        <v>1483892.4779999999</v>
      </c>
      <c r="R7875" s="212">
        <v>1780214.7620000001</v>
      </c>
      <c r="S7875" s="212">
        <v>2113773.9730000002</v>
      </c>
      <c r="T7875" s="212">
        <v>2064534.432</v>
      </c>
      <c r="U7875" s="212">
        <v>2115521.23</v>
      </c>
    </row>
    <row r="7876" spans="1:21" x14ac:dyDescent="0.25">
      <c r="A7876" s="57" t="s">
        <v>1431</v>
      </c>
      <c r="B7876" s="57" t="s">
        <v>6480</v>
      </c>
      <c r="C7876" s="212">
        <v>505319.18300000002</v>
      </c>
      <c r="D7876" s="212">
        <v>529281.73899999994</v>
      </c>
      <c r="E7876" s="212">
        <v>522846.745</v>
      </c>
      <c r="F7876" s="212">
        <v>524613.88399999996</v>
      </c>
      <c r="G7876" s="212">
        <v>498904.92200000002</v>
      </c>
      <c r="H7876" s="212">
        <v>476593.44300000003</v>
      </c>
      <c r="I7876" s="212">
        <v>469448.47</v>
      </c>
      <c r="J7876" s="212">
        <v>460562.495</v>
      </c>
      <c r="K7876" s="212">
        <v>577877.549</v>
      </c>
      <c r="L7876" s="212">
        <v>777168.06499999994</v>
      </c>
      <c r="M7876" s="212">
        <v>809490.70700000005</v>
      </c>
      <c r="N7876" s="212">
        <v>893859.02399999998</v>
      </c>
      <c r="O7876" s="212">
        <v>1074408.0430000001</v>
      </c>
      <c r="P7876" s="212">
        <v>1239762.132</v>
      </c>
      <c r="Q7876" s="212">
        <v>949032.49699999997</v>
      </c>
      <c r="R7876" s="212">
        <v>1054719.5090000001</v>
      </c>
      <c r="S7876" s="212">
        <v>1285842.9920000001</v>
      </c>
      <c r="T7876" s="212">
        <v>1184615.7320000001</v>
      </c>
      <c r="U7876" s="212">
        <v>1062851.514</v>
      </c>
    </row>
    <row r="7877" spans="1:21" x14ac:dyDescent="0.25">
      <c r="A7877" s="57" t="s">
        <v>9994</v>
      </c>
      <c r="B7877" s="57" t="s">
        <v>9995</v>
      </c>
      <c r="C7877" s="212">
        <v>554614.47400000005</v>
      </c>
      <c r="D7877" s="212">
        <v>514315.81900000002</v>
      </c>
      <c r="E7877" s="212">
        <v>494742.02299999999</v>
      </c>
      <c r="F7877" s="212">
        <v>622202.45200000005</v>
      </c>
      <c r="G7877" s="212">
        <v>422967.28</v>
      </c>
      <c r="H7877" s="212">
        <v>424413.935</v>
      </c>
      <c r="I7877" s="212">
        <v>420650.40500000003</v>
      </c>
      <c r="J7877" s="212">
        <v>380493.783</v>
      </c>
      <c r="K7877" s="212">
        <v>438193.71600000001</v>
      </c>
      <c r="L7877" s="212">
        <v>526700.63199999998</v>
      </c>
      <c r="M7877" s="212">
        <v>611406.64899999998</v>
      </c>
      <c r="N7877" s="212">
        <v>704946.74300000002</v>
      </c>
      <c r="O7877" s="212">
        <v>815450.79299999995</v>
      </c>
      <c r="P7877" s="212">
        <v>921644.68900000001</v>
      </c>
      <c r="Q7877" s="212">
        <v>769577.55099999998</v>
      </c>
      <c r="R7877" s="212">
        <v>913836.78599999996</v>
      </c>
      <c r="S7877" s="212">
        <v>991586.54500000004</v>
      </c>
      <c r="T7877" s="212">
        <v>954650.68900000001</v>
      </c>
      <c r="U7877" s="212">
        <v>958008.44099999999</v>
      </c>
    </row>
    <row r="7878" spans="1:21" x14ac:dyDescent="0.25">
      <c r="A7878" s="57" t="s">
        <v>9996</v>
      </c>
      <c r="B7878" s="57" t="s">
        <v>9997</v>
      </c>
      <c r="C7878" s="212">
        <v>355604.78600000002</v>
      </c>
      <c r="D7878" s="212">
        <v>371501.22399999999</v>
      </c>
      <c r="E7878" s="212">
        <v>427361.76</v>
      </c>
      <c r="F7878" s="212">
        <v>416929.36599999998</v>
      </c>
      <c r="G7878" s="212">
        <v>398937.83</v>
      </c>
      <c r="H7878" s="212">
        <v>412986.321</v>
      </c>
      <c r="I7878" s="212">
        <v>429462.69300000003</v>
      </c>
      <c r="J7878" s="212">
        <v>398793.45799999998</v>
      </c>
      <c r="K7878" s="212">
        <v>504115.58299999998</v>
      </c>
      <c r="L7878" s="212">
        <v>681983.45799999998</v>
      </c>
      <c r="M7878" s="212">
        <v>805819.34400000004</v>
      </c>
      <c r="N7878" s="212">
        <v>966243.06200000003</v>
      </c>
      <c r="O7878" s="212">
        <v>1118697.8219999999</v>
      </c>
      <c r="P7878" s="212">
        <v>1226095.0379999999</v>
      </c>
      <c r="Q7878" s="212">
        <v>772361.31400000001</v>
      </c>
      <c r="R7878" s="212">
        <v>1236594.807</v>
      </c>
      <c r="S7878" s="212">
        <v>1634051.402</v>
      </c>
      <c r="T7878" s="212">
        <v>1511545.2109999999</v>
      </c>
      <c r="U7878" s="212">
        <v>1533921.8589999999</v>
      </c>
    </row>
    <row r="7879" spans="1:21" x14ac:dyDescent="0.25">
      <c r="A7879" s="57" t="s">
        <v>9998</v>
      </c>
      <c r="B7879" s="57" t="s">
        <v>9999</v>
      </c>
      <c r="C7879" s="212">
        <v>747948.56599999999</v>
      </c>
      <c r="D7879" s="212">
        <v>819806.022</v>
      </c>
      <c r="E7879" s="212">
        <v>813766.01699999999</v>
      </c>
      <c r="F7879" s="212">
        <v>850643.18200000003</v>
      </c>
      <c r="G7879" s="212">
        <v>872301.09900000005</v>
      </c>
      <c r="H7879" s="212">
        <v>905644.95799999998</v>
      </c>
      <c r="I7879" s="212">
        <v>815235.57200000004</v>
      </c>
      <c r="J7879" s="212">
        <v>861977.92</v>
      </c>
      <c r="K7879" s="212">
        <v>1039128.955</v>
      </c>
      <c r="L7879" s="212">
        <v>1286511.186</v>
      </c>
      <c r="M7879" s="212">
        <v>1259596.406</v>
      </c>
      <c r="N7879" s="212">
        <v>1366989.588</v>
      </c>
      <c r="O7879" s="212">
        <v>1642557.4979999999</v>
      </c>
      <c r="P7879" s="212">
        <v>1615510.527</v>
      </c>
      <c r="Q7879" s="212">
        <v>1131167.997</v>
      </c>
      <c r="R7879" s="212">
        <v>1506447.4650000001</v>
      </c>
      <c r="S7879" s="212">
        <v>1851043.2139999999</v>
      </c>
      <c r="T7879" s="212">
        <v>1927782.4069999999</v>
      </c>
      <c r="U7879" s="212">
        <v>1981783.5819999999</v>
      </c>
    </row>
    <row r="7880" spans="1:21" x14ac:dyDescent="0.25">
      <c r="A7880" s="57" t="s">
        <v>10000</v>
      </c>
      <c r="B7880" s="57" t="s">
        <v>10001</v>
      </c>
      <c r="C7880" s="212">
        <v>254953.54</v>
      </c>
      <c r="D7880" s="212">
        <v>229177.82800000001</v>
      </c>
      <c r="E7880" s="212">
        <v>214714.965</v>
      </c>
      <c r="F7880" s="212">
        <v>229457.58900000001</v>
      </c>
      <c r="G7880" s="212">
        <v>209114.52799999999</v>
      </c>
      <c r="H7880" s="212">
        <v>223278.81200000001</v>
      </c>
      <c r="I7880" s="212">
        <v>214464.111</v>
      </c>
      <c r="J7880" s="212">
        <v>211148.011</v>
      </c>
      <c r="K7880" s="212">
        <v>237140.44</v>
      </c>
      <c r="L7880" s="212">
        <v>279997.03399999999</v>
      </c>
      <c r="M7880" s="212">
        <v>308233.22700000001</v>
      </c>
      <c r="N7880" s="212">
        <v>372745.88099999999</v>
      </c>
      <c r="O7880" s="212">
        <v>479647.84399999998</v>
      </c>
      <c r="P7880" s="212">
        <v>538101.495</v>
      </c>
      <c r="Q7880" s="212">
        <v>370239.48499999999</v>
      </c>
      <c r="R7880" s="212">
        <v>509138.45799999998</v>
      </c>
      <c r="S7880" s="212">
        <v>615251.77</v>
      </c>
      <c r="T7880" s="212">
        <v>583889.05299999996</v>
      </c>
      <c r="U7880" s="212">
        <v>602186.21299999999</v>
      </c>
    </row>
    <row r="7881" spans="1:21" x14ac:dyDescent="0.25">
      <c r="A7881" s="57" t="s">
        <v>10002</v>
      </c>
      <c r="B7881" s="57" t="s">
        <v>10003</v>
      </c>
      <c r="C7881" s="212">
        <v>971569.60699999996</v>
      </c>
      <c r="D7881" s="212">
        <v>1063129.085</v>
      </c>
      <c r="E7881" s="212">
        <v>1108094.6440000001</v>
      </c>
      <c r="F7881" s="212">
        <v>1205654.3470000001</v>
      </c>
      <c r="G7881" s="212">
        <v>1133764.2180000001</v>
      </c>
      <c r="H7881" s="212">
        <v>1205674.8910000001</v>
      </c>
      <c r="I7881" s="212">
        <v>1210172.8670000001</v>
      </c>
      <c r="J7881" s="212">
        <v>1373741.023</v>
      </c>
      <c r="K7881" s="212">
        <v>1617335.825</v>
      </c>
      <c r="L7881" s="212">
        <v>1950123.852</v>
      </c>
      <c r="M7881" s="212">
        <v>2172552.5</v>
      </c>
      <c r="N7881" s="212">
        <v>2370028.8509999998</v>
      </c>
      <c r="O7881" s="212">
        <v>2844195.0320000001</v>
      </c>
      <c r="P7881" s="212">
        <v>2990559.5729999999</v>
      </c>
      <c r="Q7881" s="212">
        <v>2350267.5839999998</v>
      </c>
      <c r="R7881" s="212">
        <v>3015761.2590000001</v>
      </c>
      <c r="S7881" s="212">
        <v>3797736.1239999998</v>
      </c>
      <c r="T7881" s="212">
        <v>3834550.446</v>
      </c>
      <c r="U7881" s="212">
        <v>4097727.52</v>
      </c>
    </row>
    <row r="7882" spans="1:21" x14ac:dyDescent="0.25">
      <c r="A7882" s="57" t="s">
        <v>10004</v>
      </c>
      <c r="B7882" s="57" t="s">
        <v>10005</v>
      </c>
      <c r="C7882" s="212">
        <v>707333.00600000005</v>
      </c>
      <c r="D7882" s="212">
        <v>500771.97399999999</v>
      </c>
      <c r="E7882" s="212">
        <v>478028.16600000003</v>
      </c>
      <c r="F7882" s="212">
        <v>505335.14500000002</v>
      </c>
      <c r="G7882" s="212">
        <v>460153.90700000001</v>
      </c>
      <c r="H7882" s="212">
        <v>497492.51699999999</v>
      </c>
      <c r="I7882" s="212">
        <v>527242.78700000001</v>
      </c>
      <c r="J7882" s="212">
        <v>568487.93599999999</v>
      </c>
      <c r="K7882" s="212">
        <v>644877.42099999997</v>
      </c>
      <c r="L7882" s="212">
        <v>785413.44499999995</v>
      </c>
      <c r="M7882" s="212">
        <v>800744.7</v>
      </c>
      <c r="N7882" s="212">
        <v>866322.32</v>
      </c>
      <c r="O7882" s="212">
        <v>1034218.829</v>
      </c>
      <c r="P7882" s="212">
        <v>1103712.5970000001</v>
      </c>
      <c r="Q7882" s="212">
        <v>936263.77399999998</v>
      </c>
      <c r="R7882" s="212">
        <v>1135919.0589999999</v>
      </c>
      <c r="S7882" s="212">
        <v>1252414.274</v>
      </c>
      <c r="T7882" s="212">
        <v>1187208.068</v>
      </c>
      <c r="U7882" s="212">
        <v>1279603.747</v>
      </c>
    </row>
    <row r="7883" spans="1:21" x14ac:dyDescent="0.25">
      <c r="A7883" s="57" t="s">
        <v>10006</v>
      </c>
      <c r="B7883" s="57" t="s">
        <v>10007</v>
      </c>
      <c r="C7883" s="212">
        <v>574501.23199999996</v>
      </c>
      <c r="D7883" s="212">
        <v>778774.45700000005</v>
      </c>
      <c r="E7883" s="212">
        <v>856367.88</v>
      </c>
      <c r="F7883" s="212">
        <v>929960.40399999998</v>
      </c>
      <c r="G7883" s="212">
        <v>802561.19900000002</v>
      </c>
      <c r="H7883" s="212">
        <v>828292.36899999995</v>
      </c>
      <c r="I7883" s="212">
        <v>879139.87199999997</v>
      </c>
      <c r="J7883" s="212">
        <v>927390.78200000001</v>
      </c>
      <c r="K7883" s="212">
        <v>1120562.8219999999</v>
      </c>
      <c r="L7883" s="212">
        <v>1380015.8559999999</v>
      </c>
      <c r="M7883" s="212">
        <v>1612933.3559999999</v>
      </c>
      <c r="N7883" s="212">
        <v>1846052.4480000001</v>
      </c>
      <c r="O7883" s="212">
        <v>227451.70499999999</v>
      </c>
      <c r="P7883" s="212">
        <v>94619.604999999996</v>
      </c>
      <c r="Q7883" s="212">
        <v>2791.136</v>
      </c>
      <c r="R7883" s="212">
        <v>1044.395</v>
      </c>
      <c r="S7883" s="212">
        <v>149.21799999999999</v>
      </c>
      <c r="T7883" s="212">
        <v>2652285.1379999998</v>
      </c>
      <c r="U7883" s="212">
        <v>2722341.5430000001</v>
      </c>
    </row>
    <row r="7884" spans="1:21" x14ac:dyDescent="0.25">
      <c r="A7884" s="57" t="s">
        <v>10008</v>
      </c>
      <c r="B7884" s="57" t="s">
        <v>10009</v>
      </c>
      <c r="C7884" s="212">
        <v>721279.28099999996</v>
      </c>
      <c r="D7884" s="212">
        <v>791328.67</v>
      </c>
      <c r="E7884" s="212">
        <v>811609.99800000002</v>
      </c>
      <c r="F7884" s="212">
        <v>769273.99800000002</v>
      </c>
      <c r="G7884" s="212">
        <v>705547.76500000001</v>
      </c>
      <c r="H7884" s="212">
        <v>772882.33900000004</v>
      </c>
      <c r="I7884" s="212">
        <v>776089.55599999998</v>
      </c>
      <c r="J7884" s="212">
        <v>803977.89099999995</v>
      </c>
      <c r="K7884" s="212">
        <v>956670.29299999995</v>
      </c>
      <c r="L7884" s="212">
        <v>1108958.9609999999</v>
      </c>
      <c r="M7884" s="212">
        <v>1161279.361</v>
      </c>
      <c r="N7884" s="212">
        <v>1324757.9779999999</v>
      </c>
      <c r="O7884" s="212">
        <v>3557642.6290000002</v>
      </c>
      <c r="P7884" s="212">
        <v>4080477.8859999999</v>
      </c>
      <c r="Q7884" s="212">
        <v>3111748.2370000002</v>
      </c>
      <c r="R7884" s="212">
        <v>3806330.5019999999</v>
      </c>
      <c r="S7884" s="212">
        <v>4703708.2589999996</v>
      </c>
      <c r="T7884" s="212">
        <v>2045311.7390000001</v>
      </c>
      <c r="U7884" s="212">
        <v>2020619.7250000001</v>
      </c>
    </row>
    <row r="7885" spans="1:21" x14ac:dyDescent="0.25">
      <c r="A7885" s="57" t="s">
        <v>96</v>
      </c>
      <c r="B7885" s="57" t="s">
        <v>6499</v>
      </c>
      <c r="C7885" s="212">
        <v>10325916.189999999</v>
      </c>
      <c r="D7885" s="212">
        <v>10857528.597999999</v>
      </c>
      <c r="E7885" s="212">
        <v>11014876.106000001</v>
      </c>
      <c r="F7885" s="212">
        <v>11486261.804</v>
      </c>
      <c r="G7885" s="212">
        <v>11776512.013</v>
      </c>
      <c r="H7885" s="212">
        <v>11599638.819</v>
      </c>
      <c r="I7885" s="212">
        <v>11331324.668</v>
      </c>
      <c r="J7885" s="212">
        <v>12488230.146</v>
      </c>
      <c r="K7885" s="212">
        <v>14906532.989</v>
      </c>
      <c r="L7885" s="212">
        <v>18567971.647</v>
      </c>
      <c r="M7885" s="212">
        <v>21401598.388999999</v>
      </c>
      <c r="N7885" s="212">
        <v>23754538.539000001</v>
      </c>
      <c r="O7885" s="212">
        <v>28402182.195999999</v>
      </c>
      <c r="P7885" s="212">
        <v>31879460.298999999</v>
      </c>
      <c r="Q7885" s="212">
        <v>29308445.579999998</v>
      </c>
      <c r="R7885" s="212">
        <v>35341454.710000001</v>
      </c>
      <c r="S7885" s="212">
        <v>44839716.147</v>
      </c>
      <c r="T7885" s="212">
        <v>43031274.241999999</v>
      </c>
      <c r="U7885" s="212">
        <v>43344580.391000003</v>
      </c>
    </row>
    <row r="7886" spans="1:21" x14ac:dyDescent="0.25">
      <c r="A7886" s="57" t="s">
        <v>75</v>
      </c>
      <c r="B7886" s="57" t="s">
        <v>6500</v>
      </c>
      <c r="C7886" s="212">
        <v>6731529.4009999996</v>
      </c>
      <c r="D7886" s="212">
        <v>7583370.1979999999</v>
      </c>
      <c r="E7886" s="212">
        <v>7595031.108</v>
      </c>
      <c r="F7886" s="212">
        <v>8284190.4289999995</v>
      </c>
      <c r="G7886" s="212">
        <v>8332945.7139999997</v>
      </c>
      <c r="H7886" s="212">
        <v>7959161.1100000003</v>
      </c>
      <c r="I7886" s="212">
        <v>7477329.0279999999</v>
      </c>
      <c r="J7886" s="212">
        <v>8191409.0159999998</v>
      </c>
      <c r="K7886" s="212">
        <v>9767703.5800000001</v>
      </c>
      <c r="L7886" s="212">
        <v>11809441.146</v>
      </c>
      <c r="M7886" s="212">
        <v>13577612.957</v>
      </c>
      <c r="N7886" s="212">
        <v>15658028.594000001</v>
      </c>
      <c r="O7886" s="212">
        <v>18803027.16</v>
      </c>
      <c r="P7886" s="212">
        <v>20097660.171</v>
      </c>
      <c r="Q7886" s="212">
        <v>16046385.725</v>
      </c>
      <c r="R7886" s="212">
        <v>20735871.666000001</v>
      </c>
      <c r="S7886" s="212">
        <v>28224288.995000001</v>
      </c>
      <c r="T7886" s="212">
        <v>27965198.778000001</v>
      </c>
      <c r="U7886" s="212">
        <v>27335550.855</v>
      </c>
    </row>
    <row r="7887" spans="1:21" x14ac:dyDescent="0.25">
      <c r="A7887" s="57" t="s">
        <v>1783</v>
      </c>
      <c r="B7887" s="57" t="s">
        <v>6501</v>
      </c>
      <c r="C7887" s="212">
        <v>109078.761</v>
      </c>
      <c r="D7887" s="212">
        <v>131846.234</v>
      </c>
      <c r="E7887" s="212">
        <v>144351.01300000001</v>
      </c>
      <c r="F7887" s="212">
        <v>140642.549</v>
      </c>
      <c r="G7887" s="212">
        <v>152305.86499999999</v>
      </c>
      <c r="H7887" s="212">
        <v>156985.09899999999</v>
      </c>
      <c r="I7887" s="212">
        <v>167310.22700000001</v>
      </c>
      <c r="J7887" s="212">
        <v>164169.943</v>
      </c>
      <c r="K7887" s="212">
        <v>189700.21</v>
      </c>
      <c r="L7887" s="212">
        <v>229625.21599999999</v>
      </c>
      <c r="M7887" s="212">
        <v>271623.69500000001</v>
      </c>
      <c r="N7887" s="212">
        <v>316019.00300000003</v>
      </c>
      <c r="O7887" s="212">
        <v>424333.44199999998</v>
      </c>
      <c r="P7887" s="212">
        <v>543009.18700000003</v>
      </c>
      <c r="Q7887" s="212">
        <v>379639.80099999998</v>
      </c>
      <c r="R7887" s="212">
        <v>407576.46299999999</v>
      </c>
      <c r="S7887" s="212">
        <v>456137.01500000001</v>
      </c>
      <c r="T7887" s="212">
        <v>484778.62400000001</v>
      </c>
      <c r="U7887" s="212">
        <v>539302.701</v>
      </c>
    </row>
    <row r="7888" spans="1:21" x14ac:dyDescent="0.25">
      <c r="A7888" s="57" t="s">
        <v>2651</v>
      </c>
      <c r="B7888" s="57" t="s">
        <v>6502</v>
      </c>
      <c r="C7888" s="212">
        <v>308396.38400000002</v>
      </c>
      <c r="D7888" s="212">
        <v>332309.52100000001</v>
      </c>
      <c r="E7888" s="212">
        <v>391904.011</v>
      </c>
      <c r="F7888" s="212">
        <v>407383.65100000001</v>
      </c>
      <c r="G7888" s="212">
        <v>431627.61200000002</v>
      </c>
      <c r="H7888" s="212">
        <v>457414.62599999999</v>
      </c>
      <c r="I7888" s="212">
        <v>467832.45</v>
      </c>
      <c r="J7888" s="212">
        <v>519788.38</v>
      </c>
      <c r="K7888" s="212">
        <v>632685.08700000006</v>
      </c>
      <c r="L7888" s="212">
        <v>705591.85199999996</v>
      </c>
      <c r="M7888" s="212">
        <v>750232.93700000003</v>
      </c>
      <c r="N7888" s="212">
        <v>858065.05500000005</v>
      </c>
      <c r="O7888" s="212">
        <v>1001298.741</v>
      </c>
      <c r="P7888" s="212">
        <v>1175691.8840000001</v>
      </c>
      <c r="Q7888" s="212">
        <v>1067083.4939999999</v>
      </c>
      <c r="R7888" s="212">
        <v>1245857.1029999999</v>
      </c>
      <c r="S7888" s="212">
        <v>1593279.4450000001</v>
      </c>
      <c r="T7888" s="212">
        <v>1528027.63</v>
      </c>
      <c r="U7888" s="212">
        <v>1637092.27</v>
      </c>
    </row>
    <row r="7889" spans="1:21" x14ac:dyDescent="0.25">
      <c r="A7889" s="57" t="s">
        <v>3180</v>
      </c>
      <c r="B7889" s="57" t="s">
        <v>6503</v>
      </c>
      <c r="C7889" s="212">
        <v>306136.50300000003</v>
      </c>
      <c r="D7889" s="212">
        <v>286588.37699999998</v>
      </c>
      <c r="E7889" s="212">
        <v>331878.18400000001</v>
      </c>
      <c r="F7889" s="212">
        <v>282918.91499999998</v>
      </c>
      <c r="G7889" s="212">
        <v>274999.79300000001</v>
      </c>
      <c r="H7889" s="212">
        <v>321673.00599999999</v>
      </c>
      <c r="I7889" s="212">
        <v>297779.44699999999</v>
      </c>
      <c r="J7889" s="212">
        <v>307801.10600000003</v>
      </c>
      <c r="K7889" s="212">
        <v>347740.84100000001</v>
      </c>
      <c r="L7889" s="212">
        <v>369155.40600000002</v>
      </c>
      <c r="M7889" s="212">
        <v>366234.50300000003</v>
      </c>
      <c r="N7889" s="212">
        <v>434863.42300000001</v>
      </c>
      <c r="O7889" s="212">
        <v>505150.87800000003</v>
      </c>
      <c r="P7889" s="212">
        <v>610461.76399999997</v>
      </c>
      <c r="Q7889" s="212">
        <v>531885.67099999997</v>
      </c>
      <c r="R7889" s="212">
        <v>653995.71200000006</v>
      </c>
      <c r="S7889" s="212">
        <v>833544.73499999999</v>
      </c>
      <c r="T7889" s="212">
        <v>855424.78200000001</v>
      </c>
      <c r="U7889" s="212">
        <v>827870.49600000004</v>
      </c>
    </row>
    <row r="7890" spans="1:21" x14ac:dyDescent="0.25">
      <c r="A7890" s="57" t="s">
        <v>10010</v>
      </c>
      <c r="B7890" s="57" t="s">
        <v>10011</v>
      </c>
      <c r="C7890" s="212">
        <v>1257526.9509999999</v>
      </c>
      <c r="D7890" s="212">
        <v>1435626.0360000001</v>
      </c>
      <c r="E7890" s="212">
        <v>1393788.398</v>
      </c>
      <c r="F7890" s="212">
        <v>1421879.277</v>
      </c>
      <c r="G7890" s="212">
        <v>1289234.1229999999</v>
      </c>
      <c r="H7890" s="212">
        <v>1208853.307</v>
      </c>
      <c r="I7890" s="212">
        <v>1151174.328</v>
      </c>
      <c r="J7890" s="212">
        <v>1060789.4879999999</v>
      </c>
      <c r="K7890" s="212">
        <v>1214932.709</v>
      </c>
      <c r="L7890" s="212">
        <v>1548845.3810000001</v>
      </c>
      <c r="M7890" s="212">
        <v>1782178.132</v>
      </c>
      <c r="N7890" s="212">
        <v>2175078.8620000002</v>
      </c>
      <c r="O7890" s="212">
        <v>2786928.9330000002</v>
      </c>
      <c r="P7890" s="212">
        <v>3159699.611</v>
      </c>
      <c r="Q7890" s="212">
        <v>2344935.6660000002</v>
      </c>
      <c r="R7890" s="212">
        <v>2934167.5320000001</v>
      </c>
      <c r="S7890" s="212">
        <v>4296395.3</v>
      </c>
      <c r="T7890" s="212">
        <v>4422988.1670000004</v>
      </c>
      <c r="U7890" s="212">
        <v>4101341.8769999999</v>
      </c>
    </row>
    <row r="7891" spans="1:21" x14ac:dyDescent="0.25">
      <c r="A7891" s="57" t="s">
        <v>266</v>
      </c>
      <c r="B7891" s="57" t="s">
        <v>6511</v>
      </c>
      <c r="C7891" s="212">
        <v>1207521.257</v>
      </c>
      <c r="D7891" s="212">
        <v>1307419.1580000001</v>
      </c>
      <c r="E7891" s="212">
        <v>1717326.905</v>
      </c>
      <c r="F7891" s="212">
        <v>1720591.5390000001</v>
      </c>
      <c r="G7891" s="212">
        <v>1634141.263</v>
      </c>
      <c r="H7891" s="212">
        <v>1452973.3629999999</v>
      </c>
      <c r="I7891" s="212">
        <v>1431201.3589999999</v>
      </c>
      <c r="J7891" s="212">
        <v>1527207.2620000001</v>
      </c>
      <c r="K7891" s="212">
        <v>1820142.835</v>
      </c>
      <c r="L7891" s="212">
        <v>2001606.92</v>
      </c>
      <c r="M7891" s="212">
        <v>2386067.7259999998</v>
      </c>
      <c r="N7891" s="212">
        <v>3194497.8960000002</v>
      </c>
      <c r="O7891" s="212">
        <v>3843786.094</v>
      </c>
      <c r="P7891" s="212">
        <v>4401604.8779999996</v>
      </c>
      <c r="Q7891" s="212">
        <v>3409662.8539999998</v>
      </c>
      <c r="R7891" s="212">
        <v>4474074.676</v>
      </c>
      <c r="S7891" s="212">
        <v>6400632.6500000004</v>
      </c>
      <c r="T7891" s="212">
        <v>7221487.3200000003</v>
      </c>
      <c r="U7891" s="212">
        <v>6834903.8940000003</v>
      </c>
    </row>
    <row r="7892" spans="1:21" x14ac:dyDescent="0.25">
      <c r="A7892" s="57" t="s">
        <v>10012</v>
      </c>
      <c r="B7892" s="57" t="s">
        <v>10013</v>
      </c>
      <c r="C7892" s="212">
        <v>295402.837</v>
      </c>
      <c r="D7892" s="212">
        <v>328624.049</v>
      </c>
      <c r="E7892" s="212">
        <v>324789.40000000002</v>
      </c>
      <c r="F7892" s="212">
        <v>334154.98700000002</v>
      </c>
      <c r="G7892" s="212">
        <v>287528.62099999998</v>
      </c>
      <c r="H7892" s="212">
        <v>249010.49299999999</v>
      </c>
      <c r="I7892" s="212">
        <v>229881.01300000001</v>
      </c>
      <c r="J7892" s="212">
        <v>224379.114</v>
      </c>
      <c r="K7892" s="212">
        <v>283760.864</v>
      </c>
      <c r="L7892" s="212">
        <v>393937.54399999999</v>
      </c>
      <c r="M7892" s="212">
        <v>383849.76199999999</v>
      </c>
      <c r="N7892" s="212">
        <v>419693.98</v>
      </c>
      <c r="O7892" s="212">
        <v>514147.462</v>
      </c>
      <c r="P7892" s="212">
        <v>534157.24100000004</v>
      </c>
      <c r="Q7892" s="212">
        <v>467516.908</v>
      </c>
      <c r="R7892" s="212">
        <v>533327.28200000001</v>
      </c>
      <c r="S7892" s="212">
        <v>712025.12100000004</v>
      </c>
      <c r="T7892" s="212">
        <v>683103.72900000005</v>
      </c>
      <c r="U7892" s="212">
        <v>719336.70200000005</v>
      </c>
    </row>
    <row r="7893" spans="1:21" x14ac:dyDescent="0.25">
      <c r="A7893" s="57" t="s">
        <v>1456</v>
      </c>
      <c r="B7893" s="57" t="s">
        <v>6516</v>
      </c>
      <c r="C7893" s="212">
        <v>296088.25799999997</v>
      </c>
      <c r="D7893" s="212">
        <v>318830.12300000002</v>
      </c>
      <c r="E7893" s="212">
        <v>288602.55099999998</v>
      </c>
      <c r="F7893" s="212">
        <v>282278.21600000001</v>
      </c>
      <c r="G7893" s="212">
        <v>253314.86</v>
      </c>
      <c r="H7893" s="212">
        <v>228340.89600000001</v>
      </c>
      <c r="I7893" s="212">
        <v>201208.31700000001</v>
      </c>
      <c r="J7893" s="212">
        <v>221111.071</v>
      </c>
      <c r="K7893" s="212">
        <v>251579.655</v>
      </c>
      <c r="L7893" s="212">
        <v>311094.17800000001</v>
      </c>
      <c r="M7893" s="212">
        <v>330573.734</v>
      </c>
      <c r="N7893" s="212">
        <v>348095.45699999999</v>
      </c>
      <c r="O7893" s="212">
        <v>404902.84499999997</v>
      </c>
      <c r="P7893" s="212">
        <v>443318.24300000002</v>
      </c>
      <c r="Q7893" s="212">
        <v>411954.35100000002</v>
      </c>
      <c r="R7893" s="212">
        <v>453418.79800000001</v>
      </c>
      <c r="S7893" s="212">
        <v>569219.90800000005</v>
      </c>
      <c r="T7893" s="212">
        <v>588387.68900000001</v>
      </c>
      <c r="U7893" s="212">
        <v>572888.31499999994</v>
      </c>
    </row>
    <row r="7894" spans="1:21" x14ac:dyDescent="0.25">
      <c r="A7894" s="57" t="s">
        <v>757</v>
      </c>
      <c r="B7894" s="57" t="s">
        <v>6517</v>
      </c>
      <c r="C7894" s="212">
        <v>262894.55800000002</v>
      </c>
      <c r="D7894" s="212">
        <v>273317.22700000001</v>
      </c>
      <c r="E7894" s="212">
        <v>324570.48599999998</v>
      </c>
      <c r="F7894" s="212">
        <v>366258.64799999999</v>
      </c>
      <c r="G7894" s="212">
        <v>400165.77899999998</v>
      </c>
      <c r="H7894" s="212">
        <v>382290.935</v>
      </c>
      <c r="I7894" s="212">
        <v>349304.50300000003</v>
      </c>
      <c r="J7894" s="212">
        <v>362344.09</v>
      </c>
      <c r="K7894" s="212">
        <v>444130.5</v>
      </c>
      <c r="L7894" s="212">
        <v>512822.01899999997</v>
      </c>
      <c r="M7894" s="212">
        <v>682591.68900000001</v>
      </c>
      <c r="N7894" s="212">
        <v>846299.08299999998</v>
      </c>
      <c r="O7894" s="212">
        <v>1010362.247</v>
      </c>
      <c r="P7894" s="212">
        <v>1075001.7279999999</v>
      </c>
      <c r="Q7894" s="212">
        <v>766964.93599999999</v>
      </c>
      <c r="R7894" s="212">
        <v>999201.91899999999</v>
      </c>
      <c r="S7894" s="212">
        <v>1511518.6610000001</v>
      </c>
      <c r="T7894" s="212">
        <v>1510888.6040000001</v>
      </c>
      <c r="U7894" s="212">
        <v>1602544.689</v>
      </c>
    </row>
    <row r="7895" spans="1:21" x14ac:dyDescent="0.25">
      <c r="A7895" s="57" t="s">
        <v>2062</v>
      </c>
      <c r="B7895" s="57" t="s">
        <v>6518</v>
      </c>
      <c r="C7895" s="212">
        <v>360685.71500000003</v>
      </c>
      <c r="D7895" s="212">
        <v>401379.58100000001</v>
      </c>
      <c r="E7895" s="212">
        <v>377822.03100000002</v>
      </c>
      <c r="F7895" s="212">
        <v>327025.261</v>
      </c>
      <c r="G7895" s="212">
        <v>254675.269</v>
      </c>
      <c r="H7895" s="212">
        <v>256363.17</v>
      </c>
      <c r="I7895" s="212">
        <v>250467.18900000001</v>
      </c>
      <c r="J7895" s="212">
        <v>252606.42300000001</v>
      </c>
      <c r="K7895" s="212">
        <v>268029.71500000003</v>
      </c>
      <c r="L7895" s="212">
        <v>337279.261</v>
      </c>
      <c r="M7895" s="212">
        <v>404500.11300000001</v>
      </c>
      <c r="N7895" s="212">
        <v>404222.299</v>
      </c>
      <c r="O7895" s="212">
        <v>497363.32299999997</v>
      </c>
      <c r="P7895" s="212">
        <v>657226.14899999998</v>
      </c>
      <c r="Q7895" s="212">
        <v>462812.86599999998</v>
      </c>
      <c r="R7895" s="212">
        <v>535408.66700000002</v>
      </c>
      <c r="S7895" s="212">
        <v>602700.56099999999</v>
      </c>
      <c r="T7895" s="212">
        <v>593780.89399999997</v>
      </c>
      <c r="U7895" s="212">
        <v>589351.66700000002</v>
      </c>
    </row>
    <row r="7896" spans="1:21" x14ac:dyDescent="0.25">
      <c r="A7896" s="57" t="s">
        <v>3247</v>
      </c>
      <c r="B7896" s="57" t="s">
        <v>6519</v>
      </c>
      <c r="C7896" s="212">
        <v>118656.014</v>
      </c>
      <c r="D7896" s="212">
        <v>112698.624</v>
      </c>
      <c r="E7896" s="212">
        <v>135083.35500000001</v>
      </c>
      <c r="F7896" s="212">
        <v>123674.171</v>
      </c>
      <c r="G7896" s="212">
        <v>120769.178</v>
      </c>
      <c r="H7896" s="212">
        <v>122999.205</v>
      </c>
      <c r="I7896" s="212">
        <v>115796.336</v>
      </c>
      <c r="J7896" s="212">
        <v>122000.77499999999</v>
      </c>
      <c r="K7896" s="212">
        <v>134403.005</v>
      </c>
      <c r="L7896" s="212">
        <v>156670.15599999999</v>
      </c>
      <c r="M7896" s="212">
        <v>154984.30900000001</v>
      </c>
      <c r="N7896" s="212">
        <v>188068.01699999999</v>
      </c>
      <c r="O7896" s="212">
        <v>251998.00099999999</v>
      </c>
      <c r="P7896" s="212">
        <v>297516.53399999999</v>
      </c>
      <c r="Q7896" s="212">
        <v>258844.36900000001</v>
      </c>
      <c r="R7896" s="212">
        <v>320927.74</v>
      </c>
      <c r="S7896" s="212">
        <v>418426.451</v>
      </c>
      <c r="T7896" s="212">
        <v>422682.315</v>
      </c>
      <c r="U7896" s="212">
        <v>400637.78600000002</v>
      </c>
    </row>
    <row r="7897" spans="1:21" x14ac:dyDescent="0.25">
      <c r="A7897" s="57" t="s">
        <v>2131</v>
      </c>
      <c r="B7897" s="57" t="s">
        <v>6520</v>
      </c>
      <c r="C7897" s="212">
        <v>118945.814</v>
      </c>
      <c r="D7897" s="212">
        <v>120930.777</v>
      </c>
      <c r="E7897" s="212">
        <v>151377.59</v>
      </c>
      <c r="F7897" s="212">
        <v>126064.425</v>
      </c>
      <c r="G7897" s="212">
        <v>106939.094</v>
      </c>
      <c r="H7897" s="212">
        <v>113108.357</v>
      </c>
      <c r="I7897" s="212">
        <v>102886.128</v>
      </c>
      <c r="J7897" s="212">
        <v>107656.943</v>
      </c>
      <c r="K7897" s="212">
        <v>121650.167</v>
      </c>
      <c r="L7897" s="212">
        <v>135982.315</v>
      </c>
      <c r="M7897" s="212">
        <v>139464.85500000001</v>
      </c>
      <c r="N7897" s="212">
        <v>164501.82199999999</v>
      </c>
      <c r="O7897" s="212">
        <v>212200.86</v>
      </c>
      <c r="P7897" s="212">
        <v>301219.13099999999</v>
      </c>
      <c r="Q7897" s="212">
        <v>289634.19900000002</v>
      </c>
      <c r="R7897" s="212">
        <v>316216.54300000001</v>
      </c>
      <c r="S7897" s="212">
        <v>431689.7</v>
      </c>
      <c r="T7897" s="212">
        <v>477326.18300000002</v>
      </c>
      <c r="U7897" s="212">
        <v>497485.766</v>
      </c>
    </row>
    <row r="7898" spans="1:21" x14ac:dyDescent="0.25">
      <c r="A7898" s="57" t="s">
        <v>2408</v>
      </c>
      <c r="B7898" s="57" t="s">
        <v>6521</v>
      </c>
      <c r="C7898" s="212">
        <v>171819.74</v>
      </c>
      <c r="D7898" s="212">
        <v>204269.35800000001</v>
      </c>
      <c r="E7898" s="212">
        <v>221994.58199999999</v>
      </c>
      <c r="F7898" s="212">
        <v>231530.16899999999</v>
      </c>
      <c r="G7898" s="212">
        <v>205314.75899999999</v>
      </c>
      <c r="H7898" s="212">
        <v>233224.58499999999</v>
      </c>
      <c r="I7898" s="212">
        <v>222216.353</v>
      </c>
      <c r="J7898" s="212">
        <v>253809.163</v>
      </c>
      <c r="K7898" s="212">
        <v>323329.83</v>
      </c>
      <c r="L7898" s="212">
        <v>273880.50699999998</v>
      </c>
      <c r="M7898" s="212">
        <v>299914.87400000001</v>
      </c>
      <c r="N7898" s="212">
        <v>324027.95899999997</v>
      </c>
      <c r="O7898" s="212">
        <v>356246.17</v>
      </c>
      <c r="P7898" s="212">
        <v>409063.86800000002</v>
      </c>
      <c r="Q7898" s="212">
        <v>398398.196</v>
      </c>
      <c r="R7898" s="212">
        <v>461732.99900000001</v>
      </c>
      <c r="S7898" s="212">
        <v>505091.57500000001</v>
      </c>
      <c r="T7898" s="212">
        <v>544549.076</v>
      </c>
      <c r="U7898" s="212">
        <v>574714.72600000002</v>
      </c>
    </row>
    <row r="7899" spans="1:21" x14ac:dyDescent="0.25">
      <c r="A7899" s="57" t="s">
        <v>2444</v>
      </c>
      <c r="B7899" s="57" t="s">
        <v>6522</v>
      </c>
      <c r="C7899" s="212">
        <v>278787.04599999997</v>
      </c>
      <c r="D7899" s="212">
        <v>304892.90500000003</v>
      </c>
      <c r="E7899" s="212">
        <v>313683.11300000001</v>
      </c>
      <c r="F7899" s="212">
        <v>339162.016</v>
      </c>
      <c r="G7899" s="212">
        <v>322296.027</v>
      </c>
      <c r="H7899" s="212">
        <v>317227.35100000002</v>
      </c>
      <c r="I7899" s="212">
        <v>358624.78600000002</v>
      </c>
      <c r="J7899" s="212">
        <v>439876.16499999998</v>
      </c>
      <c r="K7899" s="212">
        <v>555362.67200000002</v>
      </c>
      <c r="L7899" s="212">
        <v>607147.33499999996</v>
      </c>
      <c r="M7899" s="212">
        <v>657154.47</v>
      </c>
      <c r="N7899" s="212">
        <v>732628.76199999999</v>
      </c>
      <c r="O7899" s="212">
        <v>826911.80799999996</v>
      </c>
      <c r="P7899" s="212">
        <v>903804.87199999997</v>
      </c>
      <c r="Q7899" s="212">
        <v>873297.56799999997</v>
      </c>
      <c r="R7899" s="212">
        <v>728206.64899999998</v>
      </c>
      <c r="S7899" s="212">
        <v>782717.65300000005</v>
      </c>
      <c r="T7899" s="212">
        <v>745303.01699999999</v>
      </c>
      <c r="U7899" s="212">
        <v>541882.38899999997</v>
      </c>
    </row>
    <row r="7900" spans="1:21" x14ac:dyDescent="0.25">
      <c r="A7900" s="57" t="s">
        <v>1606</v>
      </c>
      <c r="B7900" s="57" t="s">
        <v>6523</v>
      </c>
      <c r="C7900" s="212">
        <v>505505.027</v>
      </c>
      <c r="D7900" s="212">
        <v>568997.95600000001</v>
      </c>
      <c r="E7900" s="212">
        <v>585972.09299999999</v>
      </c>
      <c r="F7900" s="212">
        <v>611045.98499999999</v>
      </c>
      <c r="G7900" s="212">
        <v>684584.12</v>
      </c>
      <c r="H7900" s="212">
        <v>541112.125</v>
      </c>
      <c r="I7900" s="212">
        <v>525127.88100000005</v>
      </c>
      <c r="J7900" s="212">
        <v>445324.60200000001</v>
      </c>
      <c r="K7900" s="212">
        <v>497499.05900000001</v>
      </c>
      <c r="L7900" s="212">
        <v>539872.02099999995</v>
      </c>
      <c r="M7900" s="212">
        <v>635736.89899999998</v>
      </c>
      <c r="N7900" s="212">
        <v>714704.52800000005</v>
      </c>
      <c r="O7900" s="212">
        <v>646714.63600000006</v>
      </c>
      <c r="P7900" s="212">
        <v>770305.79</v>
      </c>
      <c r="Q7900" s="212">
        <v>789736.40300000005</v>
      </c>
      <c r="R7900" s="212">
        <v>1076315.246</v>
      </c>
      <c r="S7900" s="212">
        <v>1258403.5390000001</v>
      </c>
      <c r="T7900" s="212">
        <v>1253890.4620000001</v>
      </c>
      <c r="U7900" s="212">
        <v>1260322.3459999999</v>
      </c>
    </row>
    <row r="7901" spans="1:21" x14ac:dyDescent="0.25">
      <c r="A7901" s="57" t="s">
        <v>1591</v>
      </c>
      <c r="B7901" s="57" t="s">
        <v>6524</v>
      </c>
      <c r="C7901" s="212">
        <v>1117175.6029999999</v>
      </c>
      <c r="D7901" s="212">
        <v>1303954.024</v>
      </c>
      <c r="E7901" s="212">
        <v>1340224.656</v>
      </c>
      <c r="F7901" s="212">
        <v>1425233.422</v>
      </c>
      <c r="G7901" s="212">
        <v>1277405.2490000001</v>
      </c>
      <c r="H7901" s="212">
        <v>1386689.808</v>
      </c>
      <c r="I7901" s="212">
        <v>1356498.8759999999</v>
      </c>
      <c r="J7901" s="212">
        <v>1426059.43</v>
      </c>
      <c r="K7901" s="212">
        <v>1648938.3810000001</v>
      </c>
      <c r="L7901" s="212">
        <v>1928598.7930000001</v>
      </c>
      <c r="M7901" s="212">
        <v>2076161.666</v>
      </c>
      <c r="N7901" s="212">
        <v>2447516.4780000001</v>
      </c>
      <c r="O7901" s="212">
        <v>2878665.12</v>
      </c>
      <c r="P7901" s="212">
        <v>3370770.943</v>
      </c>
      <c r="Q7901" s="212">
        <v>3301891.213</v>
      </c>
      <c r="R7901" s="212">
        <v>4303157.1030000001</v>
      </c>
      <c r="S7901" s="212">
        <v>5121620.5199999996</v>
      </c>
      <c r="T7901" s="212">
        <v>5355338.3439999996</v>
      </c>
      <c r="U7901" s="212">
        <v>5217122.8720000004</v>
      </c>
    </row>
    <row r="7902" spans="1:21" x14ac:dyDescent="0.25">
      <c r="A7902" s="57" t="s">
        <v>2232</v>
      </c>
      <c r="B7902" s="57" t="s">
        <v>6525</v>
      </c>
      <c r="C7902" s="212">
        <v>284441.58199999999</v>
      </c>
      <c r="D7902" s="212">
        <v>105731.103</v>
      </c>
      <c r="E7902" s="212">
        <v>108115.34</v>
      </c>
      <c r="F7902" s="212">
        <v>92332.337</v>
      </c>
      <c r="G7902" s="212">
        <v>92264.903999999995</v>
      </c>
      <c r="H7902" s="212">
        <v>112306.144</v>
      </c>
      <c r="I7902" s="212">
        <v>114001.334</v>
      </c>
      <c r="J7902" s="212">
        <v>122521.921</v>
      </c>
      <c r="K7902" s="212">
        <v>152479.98699999999</v>
      </c>
      <c r="L7902" s="212">
        <v>194539.65599999999</v>
      </c>
      <c r="M7902" s="212">
        <v>227839.182</v>
      </c>
      <c r="N7902" s="212">
        <v>269061.38</v>
      </c>
      <c r="O7902" s="212">
        <v>218039.69099999999</v>
      </c>
      <c r="P7902" s="212">
        <v>203940.57699999999</v>
      </c>
      <c r="Q7902" s="212">
        <v>186958.103</v>
      </c>
      <c r="R7902" s="212">
        <v>191264.91699999999</v>
      </c>
      <c r="S7902" s="212">
        <v>220243.15400000001</v>
      </c>
      <c r="T7902" s="212">
        <v>195974.32800000001</v>
      </c>
      <c r="U7902" s="212">
        <v>239708.48800000001</v>
      </c>
    </row>
    <row r="7903" spans="1:21" x14ac:dyDescent="0.25">
      <c r="A7903" s="57" t="s">
        <v>1529</v>
      </c>
      <c r="B7903" s="57" t="s">
        <v>6526</v>
      </c>
      <c r="C7903" s="212">
        <v>279580.03700000001</v>
      </c>
      <c r="D7903" s="212">
        <v>255753.239</v>
      </c>
      <c r="E7903" s="212">
        <v>260473.383</v>
      </c>
      <c r="F7903" s="212">
        <v>279212.43599999999</v>
      </c>
      <c r="G7903" s="212">
        <v>321644.20500000002</v>
      </c>
      <c r="H7903" s="212">
        <v>425677.47100000002</v>
      </c>
      <c r="I7903" s="212">
        <v>448240.33799999999</v>
      </c>
      <c r="J7903" s="212">
        <v>393925.473</v>
      </c>
      <c r="K7903" s="212">
        <v>438765.85499999998</v>
      </c>
      <c r="L7903" s="212">
        <v>466533.71299999999</v>
      </c>
      <c r="M7903" s="212">
        <v>401910.946</v>
      </c>
      <c r="N7903" s="212">
        <v>409138.49599999998</v>
      </c>
      <c r="O7903" s="212">
        <v>524675.353</v>
      </c>
      <c r="P7903" s="212">
        <v>546423.87399999995</v>
      </c>
      <c r="Q7903" s="212">
        <v>393517.33100000001</v>
      </c>
      <c r="R7903" s="212">
        <v>512958.13799999998</v>
      </c>
      <c r="S7903" s="212">
        <v>621960.21</v>
      </c>
      <c r="T7903" s="212">
        <v>661291.9</v>
      </c>
      <c r="U7903" s="212">
        <v>694774.11499999999</v>
      </c>
    </row>
    <row r="7904" spans="1:21" x14ac:dyDescent="0.25">
      <c r="A7904" s="57" t="s">
        <v>1287</v>
      </c>
      <c r="B7904" s="57" t="s">
        <v>6527</v>
      </c>
      <c r="C7904" s="212">
        <v>202319.399</v>
      </c>
      <c r="D7904" s="212">
        <v>206673.85</v>
      </c>
      <c r="E7904" s="212">
        <v>222857.95</v>
      </c>
      <c r="F7904" s="212">
        <v>229341.655</v>
      </c>
      <c r="G7904" s="212">
        <v>269754.924</v>
      </c>
      <c r="H7904" s="212">
        <v>273631.63900000002</v>
      </c>
      <c r="I7904" s="212">
        <v>271515.283</v>
      </c>
      <c r="J7904" s="212">
        <v>310501.31400000001</v>
      </c>
      <c r="K7904" s="212">
        <v>371294.6</v>
      </c>
      <c r="L7904" s="212">
        <v>422397.77899999998</v>
      </c>
      <c r="M7904" s="212">
        <v>454418.38099999999</v>
      </c>
      <c r="N7904" s="212">
        <v>539210.22900000005</v>
      </c>
      <c r="O7904" s="212">
        <v>663983.12300000002</v>
      </c>
      <c r="P7904" s="212">
        <v>679493.65599999996</v>
      </c>
      <c r="Q7904" s="212">
        <v>535760.70299999998</v>
      </c>
      <c r="R7904" s="212">
        <v>610574.69400000002</v>
      </c>
      <c r="S7904" s="212">
        <v>708049.46299999999</v>
      </c>
      <c r="T7904" s="212">
        <v>692616.674</v>
      </c>
      <c r="U7904" s="212">
        <v>747362.402</v>
      </c>
    </row>
    <row r="7905" spans="1:21" x14ac:dyDescent="0.25">
      <c r="A7905" s="57" t="s">
        <v>3055</v>
      </c>
      <c r="B7905" s="57" t="s">
        <v>6528</v>
      </c>
      <c r="C7905" s="212">
        <v>34091.199000000001</v>
      </c>
      <c r="D7905" s="212">
        <v>31184.296999999999</v>
      </c>
      <c r="E7905" s="212">
        <v>46152.925000000003</v>
      </c>
      <c r="F7905" s="212">
        <v>42157.214999999997</v>
      </c>
      <c r="G7905" s="212">
        <v>41018.120999999999</v>
      </c>
      <c r="H7905" s="212">
        <v>39368.163999999997</v>
      </c>
      <c r="I7905" s="212">
        <v>40477.536</v>
      </c>
      <c r="J7905" s="212">
        <v>42274.110999999997</v>
      </c>
      <c r="K7905" s="212">
        <v>48920.832000000002</v>
      </c>
      <c r="L7905" s="212">
        <v>58055.137999999999</v>
      </c>
      <c r="M7905" s="212">
        <v>62948.472000000002</v>
      </c>
      <c r="N7905" s="212">
        <v>70241.085999999996</v>
      </c>
      <c r="O7905" s="212">
        <v>83918.123000000007</v>
      </c>
      <c r="P7905" s="212">
        <v>98445.601999999999</v>
      </c>
      <c r="Q7905" s="212">
        <v>86640.035999999993</v>
      </c>
      <c r="R7905" s="212">
        <v>114140.951</v>
      </c>
      <c r="S7905" s="212">
        <v>144418.82800000001</v>
      </c>
      <c r="T7905" s="212">
        <v>138826.84400000001</v>
      </c>
      <c r="U7905" s="212">
        <v>140264.38200000001</v>
      </c>
    </row>
    <row r="7906" spans="1:21" x14ac:dyDescent="0.25">
      <c r="A7906" s="57" t="s">
        <v>408</v>
      </c>
      <c r="B7906" s="57" t="s">
        <v>6529</v>
      </c>
      <c r="C7906" s="212">
        <v>2528413.2609999999</v>
      </c>
      <c r="D7906" s="212">
        <v>2642357.0350000001</v>
      </c>
      <c r="E7906" s="212">
        <v>2866702.4759999998</v>
      </c>
      <c r="F7906" s="212">
        <v>2961986.68</v>
      </c>
      <c r="G7906" s="212">
        <v>3144161.591</v>
      </c>
      <c r="H7906" s="212">
        <v>3360743.7769999998</v>
      </c>
      <c r="I7906" s="212">
        <v>3321155.1310000001</v>
      </c>
      <c r="J7906" s="212">
        <v>3679931.4679999999</v>
      </c>
      <c r="K7906" s="212">
        <v>4334065.1150000002</v>
      </c>
      <c r="L7906" s="212">
        <v>5082256.4029999999</v>
      </c>
      <c r="M7906" s="212">
        <v>5431623.9680000003</v>
      </c>
      <c r="N7906" s="212">
        <v>6082232.9759999998</v>
      </c>
      <c r="O7906" s="212">
        <v>7053039.5949999997</v>
      </c>
      <c r="P7906" s="212">
        <v>7409914.71</v>
      </c>
      <c r="Q7906" s="212">
        <v>5845539.8689999999</v>
      </c>
      <c r="R7906" s="212">
        <v>7680365.091</v>
      </c>
      <c r="S7906" s="212">
        <v>8798969.4680000003</v>
      </c>
      <c r="T7906" s="212">
        <v>8823055.0810000002</v>
      </c>
      <c r="U7906" s="212">
        <v>9554961.3289999999</v>
      </c>
    </row>
    <row r="7907" spans="1:21" x14ac:dyDescent="0.25">
      <c r="A7907" s="57" t="s">
        <v>2181</v>
      </c>
      <c r="B7907" s="57" t="s">
        <v>6531</v>
      </c>
      <c r="C7907" s="212">
        <v>101920.15300000001</v>
      </c>
      <c r="D7907" s="212">
        <v>118581.30499999999</v>
      </c>
      <c r="E7907" s="212">
        <v>138214.03</v>
      </c>
      <c r="F7907" s="212">
        <v>130888.11599999999</v>
      </c>
      <c r="G7907" s="212">
        <v>113181.992</v>
      </c>
      <c r="H7907" s="212">
        <v>120655.944</v>
      </c>
      <c r="I7907" s="212">
        <v>115411.26700000001</v>
      </c>
      <c r="J7907" s="212">
        <v>108409.85799999999</v>
      </c>
      <c r="K7907" s="212">
        <v>171318.04399999999</v>
      </c>
      <c r="L7907" s="212">
        <v>189803.89600000001</v>
      </c>
      <c r="M7907" s="212">
        <v>192638.88200000001</v>
      </c>
      <c r="N7907" s="212">
        <v>204959.454</v>
      </c>
      <c r="O7907" s="212">
        <v>234004.21299999999</v>
      </c>
      <c r="P7907" s="212">
        <v>285147.45600000001</v>
      </c>
      <c r="Q7907" s="212">
        <v>229196.478</v>
      </c>
      <c r="R7907" s="212">
        <v>254780.41500000001</v>
      </c>
      <c r="S7907" s="212">
        <v>310962.516</v>
      </c>
      <c r="T7907" s="212">
        <v>319906.228</v>
      </c>
      <c r="U7907" s="212">
        <v>381096.82400000002</v>
      </c>
    </row>
    <row r="7908" spans="1:21" x14ac:dyDescent="0.25">
      <c r="A7908" s="57" t="s">
        <v>412</v>
      </c>
      <c r="B7908" s="57" t="s">
        <v>6532</v>
      </c>
      <c r="C7908" s="212">
        <v>2907218.9240000001</v>
      </c>
      <c r="D7908" s="212">
        <v>3107785.861</v>
      </c>
      <c r="E7908" s="212">
        <v>3333875.2749999999</v>
      </c>
      <c r="F7908" s="212">
        <v>3581274.0040000002</v>
      </c>
      <c r="G7908" s="212">
        <v>3815047.4029999999</v>
      </c>
      <c r="H7908" s="212">
        <v>3862852.2779999999</v>
      </c>
      <c r="I7908" s="212">
        <v>3782905.0219999999</v>
      </c>
      <c r="J7908" s="212">
        <v>4153189.5980000002</v>
      </c>
      <c r="K7908" s="212">
        <v>4976282.2879999997</v>
      </c>
      <c r="L7908" s="212">
        <v>5995503.9069999997</v>
      </c>
      <c r="M7908" s="212">
        <v>6436993.9409999996</v>
      </c>
      <c r="N7908" s="212">
        <v>7302857.8640000001</v>
      </c>
      <c r="O7908" s="212">
        <v>8614129.0299999993</v>
      </c>
      <c r="P7908" s="212">
        <v>9176994.4440000001</v>
      </c>
      <c r="Q7908" s="212">
        <v>7227519.6689999998</v>
      </c>
      <c r="R7908" s="212">
        <v>9329416.6720000003</v>
      </c>
      <c r="S7908" s="212">
        <v>11218800.214</v>
      </c>
      <c r="T7908" s="212">
        <v>11075509.514</v>
      </c>
      <c r="U7908" s="212">
        <v>12630335.574999999</v>
      </c>
    </row>
    <row r="7909" spans="1:21" x14ac:dyDescent="0.25">
      <c r="A7909" s="57" t="s">
        <v>2274</v>
      </c>
      <c r="B7909" s="57" t="s">
        <v>6533</v>
      </c>
      <c r="C7909" s="212">
        <v>133233.84599999999</v>
      </c>
      <c r="D7909" s="212">
        <v>157885.43599999999</v>
      </c>
      <c r="E7909" s="212">
        <v>296957.13799999998</v>
      </c>
      <c r="F7909" s="212">
        <v>292493.47899999999</v>
      </c>
      <c r="G7909" s="212">
        <v>275261.65500000003</v>
      </c>
      <c r="H7909" s="212">
        <v>275088.71500000003</v>
      </c>
      <c r="I7909" s="212">
        <v>251494.89199999999</v>
      </c>
      <c r="J7909" s="212">
        <v>236563.95699999999</v>
      </c>
      <c r="K7909" s="212">
        <v>255261.62599999999</v>
      </c>
      <c r="L7909" s="212">
        <v>267486.07900000003</v>
      </c>
      <c r="M7909" s="212">
        <v>293392.12400000001</v>
      </c>
      <c r="N7909" s="212">
        <v>308147.16499999998</v>
      </c>
      <c r="O7909" s="212">
        <v>335733.16399999999</v>
      </c>
      <c r="P7909" s="212">
        <v>373816.51500000001</v>
      </c>
      <c r="Q7909" s="212">
        <v>256334.31099999999</v>
      </c>
      <c r="R7909" s="212">
        <v>326079.924</v>
      </c>
      <c r="S7909" s="212">
        <v>383162.83600000001</v>
      </c>
      <c r="T7909" s="212">
        <v>351451.98499999999</v>
      </c>
      <c r="U7909" s="212">
        <v>330675.43199999997</v>
      </c>
    </row>
    <row r="7910" spans="1:21" x14ac:dyDescent="0.25">
      <c r="A7910" s="57" t="s">
        <v>10014</v>
      </c>
      <c r="B7910" s="57" t="s">
        <v>10015</v>
      </c>
      <c r="C7910" s="212">
        <v>420493.31699999998</v>
      </c>
      <c r="D7910" s="212">
        <v>471120.37199999997</v>
      </c>
      <c r="E7910" s="212">
        <v>448267.53</v>
      </c>
      <c r="F7910" s="212">
        <v>364581.364</v>
      </c>
      <c r="G7910" s="212">
        <v>328274.505</v>
      </c>
      <c r="H7910" s="212">
        <v>407563.09399999998</v>
      </c>
      <c r="I7910" s="212">
        <v>394889.228</v>
      </c>
      <c r="J7910" s="212">
        <v>1006403.002</v>
      </c>
      <c r="K7910" s="212">
        <v>1055890.804</v>
      </c>
      <c r="L7910" s="212">
        <v>1087225.959</v>
      </c>
      <c r="M7910" s="212">
        <v>820959.41</v>
      </c>
      <c r="N7910" s="212">
        <v>854339.32200000004</v>
      </c>
      <c r="O7910" s="212">
        <v>1007593.145</v>
      </c>
      <c r="P7910" s="212">
        <v>968228.10900000005</v>
      </c>
      <c r="Q7910" s="212">
        <v>689393.65099999995</v>
      </c>
      <c r="R7910" s="212">
        <v>1332746.656</v>
      </c>
      <c r="S7910" s="212">
        <v>1462291.331</v>
      </c>
      <c r="T7910" s="212">
        <v>1258632.128</v>
      </c>
      <c r="U7910" s="212">
        <v>1268521.635</v>
      </c>
    </row>
    <row r="7911" spans="1:21" x14ac:dyDescent="0.25">
      <c r="A7911" s="57" t="s">
        <v>10016</v>
      </c>
      <c r="B7911" s="57" t="s">
        <v>10017</v>
      </c>
      <c r="C7911" s="212">
        <v>2995578.469</v>
      </c>
      <c r="D7911" s="212">
        <v>2933317.8</v>
      </c>
      <c r="E7911" s="212">
        <v>3115848.7149999999</v>
      </c>
      <c r="F7911" s="212">
        <v>2560304.0520000001</v>
      </c>
      <c r="G7911" s="212">
        <v>2295702.2930000001</v>
      </c>
      <c r="H7911" s="212">
        <v>2825168.4619999998</v>
      </c>
      <c r="I7911" s="212">
        <v>3098478.6740000001</v>
      </c>
      <c r="J7911" s="212">
        <v>2486077.5780000002</v>
      </c>
      <c r="K7911" s="212">
        <v>2458137.787</v>
      </c>
      <c r="L7911" s="212">
        <v>2549175.301</v>
      </c>
      <c r="M7911" s="212">
        <v>2702590.8139999998</v>
      </c>
      <c r="N7911" s="212">
        <v>3008557.415</v>
      </c>
      <c r="O7911" s="212">
        <v>3176050.389</v>
      </c>
      <c r="P7911" s="212">
        <v>2827452.3590000002</v>
      </c>
      <c r="Q7911" s="212">
        <v>2026111.392</v>
      </c>
      <c r="R7911" s="212">
        <v>3192774.4040000001</v>
      </c>
      <c r="S7911" s="212">
        <v>3904508.7779999999</v>
      </c>
      <c r="T7911" s="212">
        <v>3945910.287</v>
      </c>
      <c r="U7911" s="212">
        <v>4756491.4620000003</v>
      </c>
    </row>
    <row r="7912" spans="1:21" x14ac:dyDescent="0.25">
      <c r="A7912" s="57" t="s">
        <v>10018</v>
      </c>
      <c r="B7912" s="57" t="s">
        <v>10019</v>
      </c>
      <c r="C7912" s="212">
        <v>89899.794999999998</v>
      </c>
      <c r="D7912" s="212">
        <v>113018.173</v>
      </c>
      <c r="E7912" s="212">
        <v>94125.407999999996</v>
      </c>
      <c r="F7912" s="212">
        <v>84241.84</v>
      </c>
      <c r="G7912" s="212">
        <v>75357.835000000006</v>
      </c>
      <c r="H7912" s="212">
        <v>115153.83100000001</v>
      </c>
      <c r="I7912" s="212">
        <v>140632.56</v>
      </c>
      <c r="J7912" s="212">
        <v>210234.29699999999</v>
      </c>
      <c r="K7912" s="212">
        <v>242500.31400000001</v>
      </c>
      <c r="L7912" s="212">
        <v>252533.94500000001</v>
      </c>
      <c r="M7912" s="212">
        <v>266261.98700000002</v>
      </c>
      <c r="N7912" s="212">
        <v>253436.26199999999</v>
      </c>
      <c r="O7912" s="212">
        <v>82123.667000000001</v>
      </c>
      <c r="P7912" s="212">
        <v>9139.1650000000009</v>
      </c>
      <c r="Q7912" s="212">
        <v>1598.4059999999999</v>
      </c>
      <c r="R7912" s="212">
        <v>4422.9359999999997</v>
      </c>
      <c r="S7912" s="212">
        <v>4018.7370000000001</v>
      </c>
      <c r="T7912" s="212">
        <v>5387.0540000000001</v>
      </c>
      <c r="U7912" s="212">
        <v>103.741</v>
      </c>
    </row>
    <row r="7913" spans="1:21" x14ac:dyDescent="0.25">
      <c r="A7913" s="57" t="s">
        <v>10020</v>
      </c>
      <c r="B7913" s="57" t="s">
        <v>10021</v>
      </c>
      <c r="C7913" s="212">
        <v>124059.537</v>
      </c>
      <c r="D7913" s="212">
        <v>213590.09</v>
      </c>
      <c r="E7913" s="212">
        <v>243933.92600000001</v>
      </c>
      <c r="F7913" s="212">
        <v>164434.63399999999</v>
      </c>
      <c r="G7913" s="212">
        <v>138844.114</v>
      </c>
      <c r="H7913" s="212">
        <v>163300.796</v>
      </c>
      <c r="I7913" s="212">
        <v>155632.489</v>
      </c>
      <c r="J7913" s="212">
        <v>14949.075000000001</v>
      </c>
      <c r="K7913" s="212">
        <v>4273.17</v>
      </c>
      <c r="L7913" s="212">
        <v>199.74799999999999</v>
      </c>
      <c r="M7913" s="212">
        <v>247.28</v>
      </c>
      <c r="N7913" s="212">
        <v>104.74299999999999</v>
      </c>
      <c r="O7913" s="212">
        <v>225933.92499999999</v>
      </c>
      <c r="P7913" s="212">
        <v>185598.04399999999</v>
      </c>
      <c r="Q7913" s="212">
        <v>148278.83799999999</v>
      </c>
      <c r="R7913" s="212">
        <v>244862.21799999999</v>
      </c>
      <c r="S7913" s="212">
        <v>296671.12099999998</v>
      </c>
      <c r="T7913" s="212">
        <v>345337.37400000001</v>
      </c>
      <c r="U7913" s="212">
        <v>424842.04</v>
      </c>
    </row>
    <row r="7914" spans="1:21" x14ac:dyDescent="0.25">
      <c r="A7914" s="57" t="s">
        <v>10022</v>
      </c>
      <c r="B7914" s="57" t="s">
        <v>10023</v>
      </c>
      <c r="C7914" s="212">
        <v>23083.675999999999</v>
      </c>
      <c r="D7914" s="212">
        <v>35491.258999999998</v>
      </c>
      <c r="E7914" s="212">
        <v>21578.21</v>
      </c>
      <c r="F7914" s="212">
        <v>19622.992999999999</v>
      </c>
      <c r="G7914" s="212">
        <v>19340.665000000001</v>
      </c>
      <c r="H7914" s="212">
        <v>86141.358999999997</v>
      </c>
      <c r="I7914" s="212">
        <v>190202.72899999999</v>
      </c>
      <c r="J7914" s="212">
        <v>2319.5320000000002</v>
      </c>
      <c r="K7914" s="212">
        <v>744.16600000000005</v>
      </c>
      <c r="L7914" s="212">
        <v>280.91399999999999</v>
      </c>
      <c r="M7914" s="212">
        <v>136.66399999999999</v>
      </c>
      <c r="N7914" s="212">
        <v>205.792</v>
      </c>
      <c r="O7914" s="212">
        <v>327.08</v>
      </c>
      <c r="P7914" s="212">
        <v>17.306999999999999</v>
      </c>
      <c r="Q7914" s="212"/>
      <c r="R7914" s="212"/>
      <c r="S7914" s="212"/>
      <c r="T7914" s="212"/>
      <c r="U7914" s="212"/>
    </row>
    <row r="7915" spans="1:21" x14ac:dyDescent="0.25">
      <c r="A7915" s="57" t="s">
        <v>144</v>
      </c>
      <c r="B7915" s="57" t="s">
        <v>6537</v>
      </c>
      <c r="C7915" s="212">
        <v>472976.04300000001</v>
      </c>
      <c r="D7915" s="212">
        <v>630131.09</v>
      </c>
      <c r="E7915" s="212">
        <v>586299.31599999999</v>
      </c>
      <c r="F7915" s="212">
        <v>413805.92300000001</v>
      </c>
      <c r="G7915" s="212">
        <v>194542.772</v>
      </c>
      <c r="H7915" s="212">
        <v>386699.022</v>
      </c>
      <c r="I7915" s="212">
        <v>453259.11800000002</v>
      </c>
      <c r="J7915" s="212">
        <v>549157.88100000005</v>
      </c>
      <c r="K7915" s="212">
        <v>595656.90700000001</v>
      </c>
      <c r="L7915" s="212">
        <v>647515.72400000005</v>
      </c>
      <c r="M7915" s="212">
        <v>538242.58499999996</v>
      </c>
      <c r="N7915" s="212">
        <v>574293.32299999997</v>
      </c>
      <c r="O7915" s="212">
        <v>662960.82400000002</v>
      </c>
      <c r="P7915" s="212">
        <v>632701.91799999995</v>
      </c>
      <c r="Q7915" s="212">
        <v>460656.2</v>
      </c>
      <c r="R7915" s="212">
        <v>720582.07900000003</v>
      </c>
      <c r="S7915" s="212">
        <v>1203301.1780000001</v>
      </c>
      <c r="T7915" s="212">
        <v>1035474.61</v>
      </c>
      <c r="U7915" s="212">
        <v>1133959.9720000001</v>
      </c>
    </row>
    <row r="7916" spans="1:21" x14ac:dyDescent="0.25">
      <c r="A7916" s="57" t="s">
        <v>87</v>
      </c>
      <c r="B7916" s="57" t="s">
        <v>6538</v>
      </c>
      <c r="C7916" s="212">
        <v>448349.34499999997</v>
      </c>
      <c r="D7916" s="212">
        <v>427674.31300000002</v>
      </c>
      <c r="E7916" s="212">
        <v>421808.81400000001</v>
      </c>
      <c r="F7916" s="212">
        <v>250501.34400000001</v>
      </c>
      <c r="G7916" s="212">
        <v>204062.70300000001</v>
      </c>
      <c r="H7916" s="212">
        <v>247879.03200000001</v>
      </c>
      <c r="I7916" s="212">
        <v>281590.25400000002</v>
      </c>
      <c r="J7916" s="212">
        <v>233287.967</v>
      </c>
      <c r="K7916" s="212">
        <v>239346.68700000001</v>
      </c>
      <c r="L7916" s="212">
        <v>204653.226</v>
      </c>
      <c r="M7916" s="212">
        <v>171032.024</v>
      </c>
      <c r="N7916" s="212">
        <v>162789.361</v>
      </c>
      <c r="O7916" s="212">
        <v>197714.889</v>
      </c>
      <c r="P7916" s="212">
        <v>214740.19200000001</v>
      </c>
      <c r="Q7916" s="212">
        <v>129006.899</v>
      </c>
      <c r="R7916" s="212">
        <v>144919.79199999999</v>
      </c>
      <c r="S7916" s="212">
        <v>201850.11300000001</v>
      </c>
      <c r="T7916" s="212">
        <v>204697.48300000001</v>
      </c>
      <c r="U7916" s="212">
        <v>275968.52899999998</v>
      </c>
    </row>
    <row r="7917" spans="1:21" x14ac:dyDescent="0.25">
      <c r="A7917" s="57" t="s">
        <v>2998</v>
      </c>
      <c r="B7917" s="57" t="s">
        <v>6539</v>
      </c>
      <c r="C7917" s="212">
        <v>73730.490000000005</v>
      </c>
      <c r="D7917" s="212">
        <v>89905.823000000004</v>
      </c>
      <c r="E7917" s="212">
        <v>61043.788999999997</v>
      </c>
      <c r="F7917" s="212">
        <v>50116.042999999998</v>
      </c>
      <c r="G7917" s="212">
        <v>30145.09</v>
      </c>
      <c r="H7917" s="212">
        <v>53086.470999999998</v>
      </c>
      <c r="I7917" s="212">
        <v>54634.332000000002</v>
      </c>
      <c r="J7917" s="212">
        <v>69427.402000000002</v>
      </c>
      <c r="K7917" s="212">
        <v>61513.154999999999</v>
      </c>
      <c r="L7917" s="212">
        <v>71790.812999999995</v>
      </c>
      <c r="M7917" s="212">
        <v>43636.216999999997</v>
      </c>
      <c r="N7917" s="212">
        <v>54199.298999999999</v>
      </c>
      <c r="O7917" s="212">
        <v>47937.347999999998</v>
      </c>
      <c r="P7917" s="212">
        <v>45409.38</v>
      </c>
      <c r="Q7917" s="212">
        <v>24587.186000000002</v>
      </c>
      <c r="R7917" s="212">
        <v>52903.786999999997</v>
      </c>
      <c r="S7917" s="212">
        <v>82172.899999999994</v>
      </c>
      <c r="T7917" s="212">
        <v>54653.928999999996</v>
      </c>
      <c r="U7917" s="212">
        <v>64540.428</v>
      </c>
    </row>
    <row r="7918" spans="1:21" x14ac:dyDescent="0.25">
      <c r="A7918" s="57" t="s">
        <v>4512</v>
      </c>
      <c r="B7918" s="57" t="s">
        <v>6540</v>
      </c>
      <c r="C7918" s="212">
        <v>58197.925000000003</v>
      </c>
      <c r="D7918" s="212">
        <v>35524.982000000004</v>
      </c>
      <c r="E7918" s="212">
        <v>53721.391000000003</v>
      </c>
      <c r="F7918" s="212">
        <v>40148.502</v>
      </c>
      <c r="G7918" s="212">
        <v>16660.32</v>
      </c>
      <c r="H7918" s="212">
        <v>31432.517</v>
      </c>
      <c r="I7918" s="212">
        <v>28947.398000000001</v>
      </c>
      <c r="J7918" s="212">
        <v>41683.521000000001</v>
      </c>
      <c r="K7918" s="212">
        <v>34114.593000000001</v>
      </c>
      <c r="L7918" s="212">
        <v>27944.982</v>
      </c>
      <c r="M7918" s="212">
        <v>38518.966</v>
      </c>
      <c r="N7918" s="212">
        <v>45214.601000000002</v>
      </c>
      <c r="O7918" s="212">
        <v>21152.423999999999</v>
      </c>
      <c r="P7918" s="212">
        <v>2972.4839999999999</v>
      </c>
      <c r="Q7918" s="212">
        <v>1255.3320000000001</v>
      </c>
      <c r="R7918" s="212"/>
      <c r="S7918" s="212">
        <v>3466.7930000000001</v>
      </c>
      <c r="T7918" s="212">
        <v>2077.404</v>
      </c>
      <c r="U7918" s="212">
        <v>470.50299999999999</v>
      </c>
    </row>
    <row r="7919" spans="1:21" x14ac:dyDescent="0.25">
      <c r="A7919" s="57" t="s">
        <v>1342</v>
      </c>
      <c r="B7919" s="57" t="s">
        <v>6541</v>
      </c>
      <c r="C7919" s="212">
        <v>222107.55499999999</v>
      </c>
      <c r="D7919" s="212">
        <v>181750.98699999999</v>
      </c>
      <c r="E7919" s="212">
        <v>216084.32699999999</v>
      </c>
      <c r="F7919" s="212">
        <v>199306.33</v>
      </c>
      <c r="G7919" s="212">
        <v>127272.977</v>
      </c>
      <c r="H7919" s="212">
        <v>134144.261</v>
      </c>
      <c r="I7919" s="212">
        <v>161846.07199999999</v>
      </c>
      <c r="J7919" s="212">
        <v>177999.318</v>
      </c>
      <c r="K7919" s="212">
        <v>212827.70199999999</v>
      </c>
      <c r="L7919" s="212">
        <v>241272.008</v>
      </c>
      <c r="M7919" s="212">
        <v>353077.10200000001</v>
      </c>
      <c r="N7919" s="212">
        <v>396689.85700000002</v>
      </c>
      <c r="O7919" s="212">
        <v>276082.201</v>
      </c>
      <c r="P7919" s="212">
        <v>325937.63299999997</v>
      </c>
      <c r="Q7919" s="212">
        <v>215874.01500000001</v>
      </c>
      <c r="R7919" s="212">
        <v>251939.68900000001</v>
      </c>
      <c r="S7919" s="212">
        <v>368116.12900000002</v>
      </c>
      <c r="T7919" s="212">
        <v>399546.571</v>
      </c>
      <c r="U7919" s="212">
        <v>486767.49599999998</v>
      </c>
    </row>
    <row r="7920" spans="1:21" x14ac:dyDescent="0.25">
      <c r="A7920" s="57" t="s">
        <v>10024</v>
      </c>
      <c r="B7920" s="57" t="s">
        <v>10025</v>
      </c>
      <c r="C7920" s="212">
        <v>797767.30500000005</v>
      </c>
      <c r="D7920" s="212">
        <v>797632.946</v>
      </c>
      <c r="E7920" s="212">
        <v>861082.80200000003</v>
      </c>
      <c r="F7920" s="212">
        <v>898956.72400000005</v>
      </c>
      <c r="G7920" s="212">
        <v>790624.15300000005</v>
      </c>
      <c r="H7920" s="212">
        <v>925375.69299999997</v>
      </c>
      <c r="I7920" s="212">
        <v>899421.63100000005</v>
      </c>
      <c r="J7920" s="212">
        <v>232458</v>
      </c>
      <c r="K7920" s="212">
        <v>125080.51</v>
      </c>
      <c r="L7920" s="212">
        <v>117359.639</v>
      </c>
      <c r="M7920" s="212">
        <v>181102.356</v>
      </c>
      <c r="N7920" s="212">
        <v>169772.606</v>
      </c>
      <c r="O7920" s="212">
        <v>240558.302</v>
      </c>
      <c r="P7920" s="212">
        <v>123505.868</v>
      </c>
      <c r="Q7920" s="212">
        <v>85001.186000000002</v>
      </c>
      <c r="R7920" s="212"/>
      <c r="S7920" s="212"/>
      <c r="T7920" s="212"/>
      <c r="U7920" s="212"/>
    </row>
    <row r="7921" spans="1:21" x14ac:dyDescent="0.25">
      <c r="A7921" s="57" t="s">
        <v>10026</v>
      </c>
      <c r="B7921" s="57" t="s">
        <v>10027</v>
      </c>
      <c r="C7921" s="212">
        <v>107690.128</v>
      </c>
      <c r="D7921" s="212">
        <v>92752.195999999996</v>
      </c>
      <c r="E7921" s="212">
        <v>83639.551000000007</v>
      </c>
      <c r="F7921" s="212">
        <v>92534.142000000007</v>
      </c>
      <c r="G7921" s="212">
        <v>80233.638999999996</v>
      </c>
      <c r="H7921" s="212">
        <v>92026.358999999997</v>
      </c>
      <c r="I7921" s="212">
        <v>74783.217000000004</v>
      </c>
      <c r="J7921" s="212">
        <v>21146.802</v>
      </c>
      <c r="K7921" s="212">
        <v>12934.55</v>
      </c>
      <c r="L7921" s="212">
        <v>6166.3289999999997</v>
      </c>
      <c r="M7921" s="212">
        <v>5584.1949999999997</v>
      </c>
      <c r="N7921" s="212">
        <v>4617.1949999999997</v>
      </c>
      <c r="O7921" s="212">
        <v>8930.3189999999995</v>
      </c>
      <c r="P7921" s="212"/>
      <c r="Q7921" s="212"/>
      <c r="R7921" s="212"/>
      <c r="S7921" s="212"/>
      <c r="T7921" s="212"/>
      <c r="U7921" s="212"/>
    </row>
    <row r="7922" spans="1:21" x14ac:dyDescent="0.25">
      <c r="A7922" s="57" t="s">
        <v>10028</v>
      </c>
      <c r="B7922" s="57" t="s">
        <v>10029</v>
      </c>
      <c r="C7922" s="212">
        <v>1214373.263</v>
      </c>
      <c r="D7922" s="212">
        <v>1176424.679</v>
      </c>
      <c r="E7922" s="212">
        <v>1415368.2450000001</v>
      </c>
      <c r="F7922" s="212">
        <v>1299141.2890000001</v>
      </c>
      <c r="G7922" s="212">
        <v>1173947.4739999999</v>
      </c>
      <c r="H7922" s="212">
        <v>1533005.4539999999</v>
      </c>
      <c r="I7922" s="212">
        <v>1675721.6780000001</v>
      </c>
      <c r="J7922" s="212">
        <v>1680496.7919999999</v>
      </c>
      <c r="K7922" s="212">
        <v>2053127.351</v>
      </c>
      <c r="L7922" s="212">
        <v>2118578.5260000001</v>
      </c>
      <c r="M7922" s="212">
        <v>2243314.8939999999</v>
      </c>
      <c r="N7922" s="212">
        <v>2707193.4130000002</v>
      </c>
      <c r="O7922" s="212">
        <v>1272087.9709999999</v>
      </c>
      <c r="P7922" s="212">
        <v>522847.20699999999</v>
      </c>
      <c r="Q7922" s="212">
        <v>58160.853000000003</v>
      </c>
      <c r="R7922" s="212">
        <v>99339.337</v>
      </c>
      <c r="S7922" s="212">
        <v>6059.9530000000004</v>
      </c>
      <c r="T7922" s="212">
        <v>69.358999999999995</v>
      </c>
      <c r="U7922" s="212">
        <v>7233.27</v>
      </c>
    </row>
    <row r="7923" spans="1:21" x14ac:dyDescent="0.25">
      <c r="A7923" s="57" t="s">
        <v>10030</v>
      </c>
      <c r="B7923" s="57" t="s">
        <v>10031</v>
      </c>
      <c r="C7923" s="212">
        <v>958243.14199999999</v>
      </c>
      <c r="D7923" s="212">
        <v>955887.34400000004</v>
      </c>
      <c r="E7923" s="212">
        <v>1090550.21</v>
      </c>
      <c r="F7923" s="212">
        <v>951229.54</v>
      </c>
      <c r="G7923" s="212">
        <v>745312.15</v>
      </c>
      <c r="H7923" s="212">
        <v>981974.26100000006</v>
      </c>
      <c r="I7923" s="212">
        <v>1039558.748</v>
      </c>
      <c r="J7923" s="212">
        <v>704825.54700000002</v>
      </c>
      <c r="K7923" s="212">
        <v>769657.48699999996</v>
      </c>
      <c r="L7923" s="212">
        <v>869655.69900000002</v>
      </c>
      <c r="M7923" s="212">
        <v>838546.54200000002</v>
      </c>
      <c r="N7923" s="212">
        <v>852830.05200000003</v>
      </c>
      <c r="O7923" s="212">
        <v>2582512.89</v>
      </c>
      <c r="P7923" s="212">
        <v>2806413.6320000002</v>
      </c>
      <c r="Q7923" s="212">
        <v>2326120.023</v>
      </c>
      <c r="R7923" s="212">
        <v>3152211.95</v>
      </c>
      <c r="S7923" s="212">
        <v>3667166.2949999999</v>
      </c>
      <c r="T7923" s="212">
        <v>3483665.1889999998</v>
      </c>
      <c r="U7923" s="212">
        <v>4397719.9210000001</v>
      </c>
    </row>
    <row r="7924" spans="1:21" x14ac:dyDescent="0.25">
      <c r="A7924" s="57" t="s">
        <v>10032</v>
      </c>
      <c r="B7924" s="57" t="s">
        <v>10033</v>
      </c>
      <c r="C7924" s="212">
        <v>4335425.801</v>
      </c>
      <c r="D7924" s="212">
        <v>4376268.5429999996</v>
      </c>
      <c r="E7924" s="212">
        <v>4589442.2</v>
      </c>
      <c r="F7924" s="212">
        <v>4417089.6859999998</v>
      </c>
      <c r="G7924" s="212">
        <v>4385323.9919999996</v>
      </c>
      <c r="H7924" s="212">
        <v>4543132.659</v>
      </c>
      <c r="I7924" s="212">
        <v>4953162.9890000001</v>
      </c>
      <c r="J7924" s="212">
        <v>5537799.8380000005</v>
      </c>
      <c r="K7924" s="212">
        <v>6387034.2599999998</v>
      </c>
      <c r="L7924" s="212">
        <v>7374463.773</v>
      </c>
      <c r="M7924" s="212">
        <v>7301866.6299999999</v>
      </c>
      <c r="N7924" s="212">
        <v>8502427.4140000008</v>
      </c>
      <c r="O7924" s="212">
        <v>9309642.307</v>
      </c>
      <c r="P7924" s="212">
        <v>8578029.1649999991</v>
      </c>
      <c r="Q7924" s="212">
        <v>5992349.6459999997</v>
      </c>
      <c r="R7924" s="212">
        <v>7705762.6179999998</v>
      </c>
      <c r="S7924" s="212">
        <v>8865120.977</v>
      </c>
      <c r="T7924" s="212">
        <v>8477194.1830000002</v>
      </c>
      <c r="U7924" s="212">
        <v>9465019.0140000004</v>
      </c>
    </row>
    <row r="7925" spans="1:21" x14ac:dyDescent="0.25">
      <c r="A7925" s="57" t="s">
        <v>10034</v>
      </c>
      <c r="B7925" s="57" t="s">
        <v>10035</v>
      </c>
      <c r="C7925" s="212">
        <v>2171341.0430000001</v>
      </c>
      <c r="D7925" s="212">
        <v>2409637.406</v>
      </c>
      <c r="E7925" s="212">
        <v>2798782.8259999999</v>
      </c>
      <c r="F7925" s="212">
        <v>2568801.4739999999</v>
      </c>
      <c r="G7925" s="212">
        <v>2460050.7110000001</v>
      </c>
      <c r="H7925" s="212">
        <v>2918726.4309999999</v>
      </c>
      <c r="I7925" s="212">
        <v>2947647.4870000002</v>
      </c>
      <c r="J7925" s="212">
        <v>3252418.3080000002</v>
      </c>
      <c r="K7925" s="212">
        <v>3359217.514</v>
      </c>
      <c r="L7925" s="212">
        <v>3569752.9730000002</v>
      </c>
      <c r="M7925" s="212">
        <v>3548303.8080000002</v>
      </c>
      <c r="N7925" s="212">
        <v>3777470.108</v>
      </c>
      <c r="O7925" s="212">
        <v>4136458.534</v>
      </c>
      <c r="P7925" s="212">
        <v>3895238.6919999998</v>
      </c>
      <c r="Q7925" s="212">
        <v>2711934.625</v>
      </c>
      <c r="R7925" s="212">
        <v>3589315.9440000001</v>
      </c>
      <c r="S7925" s="212">
        <v>3970643.85</v>
      </c>
      <c r="T7925" s="212">
        <v>3550915.824</v>
      </c>
      <c r="U7925" s="212">
        <v>3854453.5469999998</v>
      </c>
    </row>
    <row r="7926" spans="1:21" x14ac:dyDescent="0.25">
      <c r="A7926" s="57" t="s">
        <v>10036</v>
      </c>
      <c r="B7926" s="57" t="s">
        <v>10037</v>
      </c>
      <c r="C7926" s="212">
        <v>27206.485000000001</v>
      </c>
      <c r="D7926" s="212">
        <v>41398.303999999996</v>
      </c>
      <c r="E7926" s="212">
        <v>22555.288</v>
      </c>
      <c r="F7926" s="212">
        <v>33918.269</v>
      </c>
      <c r="G7926" s="212">
        <v>27313.017</v>
      </c>
      <c r="H7926" s="212">
        <v>40677.372000000003</v>
      </c>
      <c r="I7926" s="212">
        <v>49298.262000000002</v>
      </c>
      <c r="J7926" s="212">
        <v>11768.882</v>
      </c>
      <c r="K7926" s="212">
        <v>17382.762999999999</v>
      </c>
      <c r="L7926" s="212">
        <v>8613.1010000000006</v>
      </c>
      <c r="M7926" s="212">
        <v>5994.067</v>
      </c>
      <c r="N7926" s="212">
        <v>1114.1389999999999</v>
      </c>
      <c r="O7926" s="212">
        <v>439.48899999999998</v>
      </c>
      <c r="P7926" s="212">
        <v>1.95</v>
      </c>
      <c r="Q7926" s="212"/>
      <c r="R7926" s="212"/>
      <c r="S7926" s="212"/>
      <c r="T7926" s="212"/>
      <c r="U7926" s="212"/>
    </row>
    <row r="7927" spans="1:21" x14ac:dyDescent="0.25">
      <c r="A7927" s="57" t="s">
        <v>10038</v>
      </c>
      <c r="B7927" s="57" t="s">
        <v>10039</v>
      </c>
      <c r="C7927" s="212">
        <v>108377.57399999999</v>
      </c>
      <c r="D7927" s="212">
        <v>101949.49800000001</v>
      </c>
      <c r="E7927" s="212">
        <v>81163.975999999995</v>
      </c>
      <c r="F7927" s="212">
        <v>74186.976999999999</v>
      </c>
      <c r="G7927" s="212">
        <v>67072.891000000003</v>
      </c>
      <c r="H7927" s="212">
        <v>105019.34600000001</v>
      </c>
      <c r="I7927" s="212">
        <v>179830.67</v>
      </c>
      <c r="J7927" s="212">
        <v>221752.84400000001</v>
      </c>
      <c r="K7927" s="212">
        <v>271263.72499999998</v>
      </c>
      <c r="L7927" s="212">
        <v>257029.43</v>
      </c>
      <c r="M7927" s="212">
        <v>285681.74800000002</v>
      </c>
      <c r="N7927" s="212">
        <v>360161.55200000003</v>
      </c>
      <c r="O7927" s="212">
        <v>156213.56599999999</v>
      </c>
      <c r="P7927" s="212">
        <v>46586.105000000003</v>
      </c>
      <c r="Q7927" s="212">
        <v>642.52800000000002</v>
      </c>
      <c r="R7927" s="212">
        <v>118332.18700000001</v>
      </c>
      <c r="S7927" s="212">
        <v>388.69600000000003</v>
      </c>
      <c r="T7927" s="212">
        <v>310.68700000000001</v>
      </c>
      <c r="U7927" s="212">
        <v>10.162000000000001</v>
      </c>
    </row>
    <row r="7928" spans="1:21" x14ac:dyDescent="0.25">
      <c r="A7928" s="57" t="s">
        <v>10040</v>
      </c>
      <c r="B7928" s="57" t="s">
        <v>10041</v>
      </c>
      <c r="C7928" s="212">
        <v>372326.174</v>
      </c>
      <c r="D7928" s="212">
        <v>193285.378</v>
      </c>
      <c r="E7928" s="212">
        <v>166927.921</v>
      </c>
      <c r="F7928" s="212">
        <v>119273.383</v>
      </c>
      <c r="G7928" s="212">
        <v>134541.908</v>
      </c>
      <c r="H7928" s="212">
        <v>210361.02</v>
      </c>
      <c r="I7928" s="212">
        <v>231073.481</v>
      </c>
      <c r="J7928" s="212">
        <v>65579.778000000006</v>
      </c>
      <c r="K7928" s="212">
        <v>16079.424999999999</v>
      </c>
      <c r="L7928" s="212">
        <v>1506.35</v>
      </c>
      <c r="M7928" s="212">
        <v>99.438999999999993</v>
      </c>
      <c r="N7928" s="212">
        <v>622.05200000000002</v>
      </c>
      <c r="O7928" s="212">
        <v>197605.432</v>
      </c>
      <c r="P7928" s="212">
        <v>261570.283</v>
      </c>
      <c r="Q7928" s="212">
        <v>210311.77499999999</v>
      </c>
      <c r="R7928" s="212">
        <v>274467.94199999998</v>
      </c>
      <c r="S7928" s="212">
        <v>441825.26199999999</v>
      </c>
      <c r="T7928" s="212">
        <v>265124.50699999998</v>
      </c>
      <c r="U7928" s="212">
        <v>298749.52500000002</v>
      </c>
    </row>
    <row r="7929" spans="1:21" x14ac:dyDescent="0.25">
      <c r="A7929" s="57" t="s">
        <v>10042</v>
      </c>
      <c r="B7929" s="57" t="s">
        <v>10043</v>
      </c>
      <c r="C7929" s="212">
        <v>917213.72699999996</v>
      </c>
      <c r="D7929" s="212">
        <v>1252594.6410000001</v>
      </c>
      <c r="E7929" s="212">
        <v>1007856.689</v>
      </c>
      <c r="F7929" s="212">
        <v>720336.66599999997</v>
      </c>
      <c r="G7929" s="212">
        <v>747487.61300000001</v>
      </c>
      <c r="H7929" s="212">
        <v>1076315.0959999999</v>
      </c>
      <c r="I7929" s="212">
        <v>1040195.019</v>
      </c>
      <c r="J7929" s="212">
        <v>994697.25899999996</v>
      </c>
      <c r="K7929" s="212">
        <v>932598.05799999996</v>
      </c>
      <c r="L7929" s="212">
        <v>882627.67200000002</v>
      </c>
      <c r="M7929" s="212">
        <v>720475.09</v>
      </c>
      <c r="N7929" s="212">
        <v>764098.26300000004</v>
      </c>
      <c r="O7929" s="212">
        <v>863999.88300000003</v>
      </c>
      <c r="P7929" s="212">
        <v>776820.88199999998</v>
      </c>
      <c r="Q7929" s="212">
        <v>648836.25</v>
      </c>
      <c r="R7929" s="212">
        <v>854687.63100000005</v>
      </c>
      <c r="S7929" s="212">
        <v>1014125.485</v>
      </c>
      <c r="T7929" s="212">
        <v>1026201.814</v>
      </c>
      <c r="U7929" s="212">
        <v>1039837.454</v>
      </c>
    </row>
    <row r="7930" spans="1:21" x14ac:dyDescent="0.25">
      <c r="A7930" s="57" t="s">
        <v>10044</v>
      </c>
      <c r="B7930" s="57" t="s">
        <v>10045</v>
      </c>
      <c r="C7930" s="212">
        <v>10218.142</v>
      </c>
      <c r="D7930" s="212">
        <v>7248.598</v>
      </c>
      <c r="E7930" s="212">
        <v>6473.8609999999999</v>
      </c>
      <c r="F7930" s="212">
        <v>7858.4350000000004</v>
      </c>
      <c r="G7930" s="212">
        <v>6788.2849999999999</v>
      </c>
      <c r="H7930" s="212">
        <v>6477.5919999999996</v>
      </c>
      <c r="I7930" s="212">
        <v>14974.213</v>
      </c>
      <c r="J7930" s="212">
        <v>7410.0569999999998</v>
      </c>
      <c r="K7930" s="212">
        <v>6122.442</v>
      </c>
      <c r="L7930" s="212">
        <v>119.566</v>
      </c>
      <c r="M7930" s="212">
        <v>73.41</v>
      </c>
      <c r="N7930" s="212">
        <v>80.337000000000003</v>
      </c>
      <c r="O7930" s="212">
        <v>457.01900000000001</v>
      </c>
      <c r="P7930" s="212">
        <v>14.35</v>
      </c>
      <c r="Q7930" s="212"/>
      <c r="R7930" s="212"/>
      <c r="S7930" s="212"/>
      <c r="T7930" s="212"/>
      <c r="U7930" s="212"/>
    </row>
    <row r="7931" spans="1:21" x14ac:dyDescent="0.25">
      <c r="A7931" s="57" t="s">
        <v>10046</v>
      </c>
      <c r="B7931" s="57" t="s">
        <v>10047</v>
      </c>
      <c r="C7931" s="212">
        <v>30372.803</v>
      </c>
      <c r="D7931" s="212">
        <v>32832.925999999999</v>
      </c>
      <c r="E7931" s="212">
        <v>33623.478000000003</v>
      </c>
      <c r="F7931" s="212">
        <v>40863.387999999999</v>
      </c>
      <c r="G7931" s="212">
        <v>10663.725</v>
      </c>
      <c r="H7931" s="212">
        <v>24718.359</v>
      </c>
      <c r="I7931" s="212">
        <v>36306.338000000003</v>
      </c>
      <c r="J7931" s="212">
        <v>53785.927000000003</v>
      </c>
      <c r="K7931" s="212">
        <v>170172.22099999999</v>
      </c>
      <c r="L7931" s="212">
        <v>239102.647</v>
      </c>
      <c r="M7931" s="212">
        <v>172515.25399999999</v>
      </c>
      <c r="N7931" s="212">
        <v>158778.43900000001</v>
      </c>
      <c r="O7931" s="212">
        <v>196425.21299999999</v>
      </c>
      <c r="P7931" s="212">
        <v>42755.89</v>
      </c>
      <c r="Q7931" s="212">
        <v>364.33100000000002</v>
      </c>
      <c r="R7931" s="212">
        <v>138.07900000000001</v>
      </c>
      <c r="S7931" s="212">
        <v>177.10400000000001</v>
      </c>
      <c r="T7931" s="212">
        <v>923.38800000000003</v>
      </c>
      <c r="U7931" s="212"/>
    </row>
    <row r="7932" spans="1:21" x14ac:dyDescent="0.25">
      <c r="A7932" s="57" t="s">
        <v>10048</v>
      </c>
      <c r="B7932" s="57" t="s">
        <v>10049</v>
      </c>
      <c r="C7932" s="212">
        <v>198092.204</v>
      </c>
      <c r="D7932" s="212">
        <v>163031.481</v>
      </c>
      <c r="E7932" s="212">
        <v>185606.98300000001</v>
      </c>
      <c r="F7932" s="212">
        <v>160072.337</v>
      </c>
      <c r="G7932" s="212">
        <v>126890.806</v>
      </c>
      <c r="H7932" s="212">
        <v>177714.13099999999</v>
      </c>
      <c r="I7932" s="212">
        <v>270091.41399999999</v>
      </c>
      <c r="J7932" s="212">
        <v>225147.454</v>
      </c>
      <c r="K7932" s="212">
        <v>12902.599</v>
      </c>
      <c r="L7932" s="212">
        <v>1867.635</v>
      </c>
      <c r="M7932" s="212">
        <v>261.899</v>
      </c>
      <c r="N7932" s="212">
        <v>712.54</v>
      </c>
      <c r="O7932" s="212">
        <v>36077.375</v>
      </c>
      <c r="P7932" s="212">
        <v>66304.84</v>
      </c>
      <c r="Q7932" s="212">
        <v>135199.20600000001</v>
      </c>
      <c r="R7932" s="212">
        <v>89775.464999999997</v>
      </c>
      <c r="S7932" s="212">
        <v>174548.49600000001</v>
      </c>
      <c r="T7932" s="212">
        <v>77665.875</v>
      </c>
      <c r="U7932" s="212">
        <v>116809.943</v>
      </c>
    </row>
    <row r="7933" spans="1:21" x14ac:dyDescent="0.25">
      <c r="A7933" s="57" t="s">
        <v>10050</v>
      </c>
      <c r="B7933" s="57" t="s">
        <v>10051</v>
      </c>
      <c r="C7933" s="212">
        <v>191655.511</v>
      </c>
      <c r="D7933" s="212">
        <v>171699.17800000001</v>
      </c>
      <c r="E7933" s="212">
        <v>191417.527</v>
      </c>
      <c r="F7933" s="212">
        <v>197223.02</v>
      </c>
      <c r="G7933" s="212">
        <v>138705.49299999999</v>
      </c>
      <c r="H7933" s="212">
        <v>188598.32500000001</v>
      </c>
      <c r="I7933" s="212">
        <v>246832.23300000001</v>
      </c>
      <c r="J7933" s="212">
        <v>257553.758</v>
      </c>
      <c r="K7933" s="212">
        <v>417927.886</v>
      </c>
      <c r="L7933" s="212">
        <v>408318.386</v>
      </c>
      <c r="M7933" s="212">
        <v>484670.82799999998</v>
      </c>
      <c r="N7933" s="212">
        <v>569430.745</v>
      </c>
      <c r="O7933" s="212">
        <v>795633.08600000001</v>
      </c>
      <c r="P7933" s="212">
        <v>1309031.3160000001</v>
      </c>
      <c r="Q7933" s="212">
        <v>945636.73</v>
      </c>
      <c r="R7933" s="212">
        <v>3028105.2760000001</v>
      </c>
      <c r="S7933" s="212">
        <v>1441963.041</v>
      </c>
      <c r="T7933" s="212">
        <v>1655697.7409999999</v>
      </c>
      <c r="U7933" s="212">
        <v>1658043.1740000001</v>
      </c>
    </row>
    <row r="7934" spans="1:21" x14ac:dyDescent="0.25">
      <c r="A7934" s="57" t="s">
        <v>10052</v>
      </c>
      <c r="B7934" s="57" t="s">
        <v>10053</v>
      </c>
      <c r="C7934" s="212">
        <v>83696.968999999997</v>
      </c>
      <c r="D7934" s="212">
        <v>59143.925000000003</v>
      </c>
      <c r="E7934" s="212">
        <v>54366.942000000003</v>
      </c>
      <c r="F7934" s="212">
        <v>61226.834999999999</v>
      </c>
      <c r="G7934" s="212">
        <v>62902.499000000003</v>
      </c>
      <c r="H7934" s="212">
        <v>83417.945000000007</v>
      </c>
      <c r="I7934" s="212">
        <v>83710.39</v>
      </c>
      <c r="J7934" s="212">
        <v>84542</v>
      </c>
      <c r="K7934" s="212">
        <v>90681.861999999994</v>
      </c>
      <c r="L7934" s="212">
        <v>115454.65300000001</v>
      </c>
      <c r="M7934" s="212">
        <v>141738.038</v>
      </c>
      <c r="N7934" s="212">
        <v>172050.19500000001</v>
      </c>
      <c r="O7934" s="212">
        <v>212040.54800000001</v>
      </c>
      <c r="P7934" s="212">
        <v>225218.2</v>
      </c>
      <c r="Q7934" s="212">
        <v>127628.446</v>
      </c>
      <c r="R7934" s="212">
        <v>183554.106</v>
      </c>
      <c r="S7934" s="212">
        <v>276698.24300000002</v>
      </c>
      <c r="T7934" s="212">
        <v>300243.978</v>
      </c>
      <c r="U7934" s="212">
        <v>329034.75199999998</v>
      </c>
    </row>
    <row r="7935" spans="1:21" x14ac:dyDescent="0.25">
      <c r="A7935" s="57" t="s">
        <v>10054</v>
      </c>
      <c r="B7935" s="57" t="s">
        <v>10055</v>
      </c>
      <c r="C7935" s="212">
        <v>218107.11499999999</v>
      </c>
      <c r="D7935" s="212">
        <v>218820.084</v>
      </c>
      <c r="E7935" s="212">
        <v>238281.48300000001</v>
      </c>
      <c r="F7935" s="212">
        <v>209849.424</v>
      </c>
      <c r="G7935" s="212">
        <v>242042.12700000001</v>
      </c>
      <c r="H7935" s="212">
        <v>286599.31300000002</v>
      </c>
      <c r="I7935" s="212">
        <v>269570.315</v>
      </c>
      <c r="J7935" s="212">
        <v>224060.65400000001</v>
      </c>
      <c r="K7935" s="212">
        <v>277828.05900000001</v>
      </c>
      <c r="L7935" s="212">
        <v>403270.93300000002</v>
      </c>
      <c r="M7935" s="212">
        <v>362248.598</v>
      </c>
      <c r="N7935" s="212">
        <v>402694.16</v>
      </c>
      <c r="O7935" s="212">
        <v>488541.73599999998</v>
      </c>
      <c r="P7935" s="212">
        <v>453200.49200000003</v>
      </c>
      <c r="Q7935" s="212">
        <v>301283.38500000001</v>
      </c>
      <c r="R7935" s="212">
        <v>378292.01299999998</v>
      </c>
      <c r="S7935" s="212">
        <v>444822.962</v>
      </c>
      <c r="T7935" s="212">
        <v>443905.29499999998</v>
      </c>
      <c r="U7935" s="212">
        <v>473430.28100000002</v>
      </c>
    </row>
    <row r="7936" spans="1:21" x14ac:dyDescent="0.25">
      <c r="A7936" s="57" t="s">
        <v>10056</v>
      </c>
      <c r="B7936" s="57" t="s">
        <v>10057</v>
      </c>
      <c r="C7936" s="212">
        <v>149049.932</v>
      </c>
      <c r="D7936" s="212">
        <v>160732.29399999999</v>
      </c>
      <c r="E7936" s="212">
        <v>159488.51800000001</v>
      </c>
      <c r="F7936" s="212">
        <v>144937.92199999999</v>
      </c>
      <c r="G7936" s="212">
        <v>121870.208</v>
      </c>
      <c r="H7936" s="212">
        <v>134850.72200000001</v>
      </c>
      <c r="I7936" s="212">
        <v>126820.776</v>
      </c>
      <c r="J7936" s="212">
        <v>131773.348</v>
      </c>
      <c r="K7936" s="212">
        <v>138676.82800000001</v>
      </c>
      <c r="L7936" s="212">
        <v>135829.777</v>
      </c>
      <c r="M7936" s="212">
        <v>137833.011</v>
      </c>
      <c r="N7936" s="212">
        <v>134395.99299999999</v>
      </c>
      <c r="O7936" s="212">
        <v>130230.84600000001</v>
      </c>
      <c r="P7936" s="212">
        <v>120504.026</v>
      </c>
      <c r="Q7936" s="212">
        <v>111432.29700000001</v>
      </c>
      <c r="R7936" s="212">
        <v>141323.98000000001</v>
      </c>
      <c r="S7936" s="212">
        <v>165654.72200000001</v>
      </c>
      <c r="T7936" s="212">
        <v>153305.242</v>
      </c>
      <c r="U7936" s="212">
        <v>171119.50099999999</v>
      </c>
    </row>
    <row r="7937" spans="1:21" x14ac:dyDescent="0.25">
      <c r="A7937" s="57" t="s">
        <v>10058</v>
      </c>
      <c r="B7937" s="57" t="s">
        <v>10059</v>
      </c>
      <c r="C7937" s="212">
        <v>123437.122</v>
      </c>
      <c r="D7937" s="212">
        <v>132211.19200000001</v>
      </c>
      <c r="E7937" s="212">
        <v>137342.62700000001</v>
      </c>
      <c r="F7937" s="212">
        <v>146569.26999999999</v>
      </c>
      <c r="G7937" s="212">
        <v>147907.06400000001</v>
      </c>
      <c r="H7937" s="212">
        <v>176356.519</v>
      </c>
      <c r="I7937" s="212">
        <v>202426.74799999999</v>
      </c>
      <c r="J7937" s="212">
        <v>149998.179</v>
      </c>
      <c r="K7937" s="212">
        <v>181851.11300000001</v>
      </c>
      <c r="L7937" s="212">
        <v>173992.149</v>
      </c>
      <c r="M7937" s="212">
        <v>221680.45</v>
      </c>
      <c r="N7937" s="212">
        <v>213243.459</v>
      </c>
      <c r="O7937" s="212">
        <v>115439.05</v>
      </c>
      <c r="P7937" s="212">
        <v>92151.736999999994</v>
      </c>
      <c r="Q7937" s="212">
        <v>79326.642000000007</v>
      </c>
      <c r="R7937" s="212">
        <v>65402.419000000002</v>
      </c>
      <c r="S7937" s="212">
        <v>63365.400999999998</v>
      </c>
      <c r="T7937" s="212">
        <v>143709.24900000001</v>
      </c>
      <c r="U7937" s="212">
        <v>219572.16500000001</v>
      </c>
    </row>
    <row r="7938" spans="1:21" x14ac:dyDescent="0.25">
      <c r="A7938" s="57" t="s">
        <v>10060</v>
      </c>
      <c r="B7938" s="57" t="s">
        <v>6560</v>
      </c>
      <c r="C7938" s="212">
        <v>155867.258</v>
      </c>
      <c r="D7938" s="212">
        <v>136585.446</v>
      </c>
      <c r="E7938" s="212">
        <v>134294.755</v>
      </c>
      <c r="F7938" s="212">
        <v>150567.19</v>
      </c>
      <c r="G7938" s="212">
        <v>187230.68599999999</v>
      </c>
      <c r="H7938" s="212">
        <v>204125.11900000001</v>
      </c>
      <c r="I7938" s="212">
        <v>153998.54800000001</v>
      </c>
      <c r="J7938" s="212">
        <v>148403.245</v>
      </c>
      <c r="K7938" s="212">
        <v>153587.76</v>
      </c>
      <c r="L7938" s="212">
        <v>167316.94</v>
      </c>
      <c r="M7938" s="212">
        <v>167021.19899999999</v>
      </c>
      <c r="N7938" s="212">
        <v>162714.421</v>
      </c>
      <c r="O7938" s="212">
        <v>161128.12599999999</v>
      </c>
      <c r="P7938" s="212">
        <v>186218.459</v>
      </c>
      <c r="Q7938" s="212">
        <v>169180.91200000001</v>
      </c>
      <c r="R7938" s="212">
        <v>170600.976</v>
      </c>
      <c r="S7938" s="212">
        <v>190224.046</v>
      </c>
      <c r="T7938" s="212">
        <v>179631.85699999999</v>
      </c>
      <c r="U7938" s="212">
        <v>205716.37599999999</v>
      </c>
    </row>
    <row r="7939" spans="1:21" x14ac:dyDescent="0.25">
      <c r="A7939" s="57" t="s">
        <v>1070</v>
      </c>
      <c r="B7939" s="57" t="s">
        <v>6562</v>
      </c>
      <c r="C7939" s="212">
        <v>270480.91499999998</v>
      </c>
      <c r="D7939" s="212">
        <v>294783.33799999999</v>
      </c>
      <c r="E7939" s="212">
        <v>329810.15700000001</v>
      </c>
      <c r="F7939" s="212">
        <v>369213.10499999998</v>
      </c>
      <c r="G7939" s="212">
        <v>401075.04399999999</v>
      </c>
      <c r="H7939" s="212">
        <v>420807.05800000002</v>
      </c>
      <c r="I7939" s="212">
        <v>437363.53600000002</v>
      </c>
      <c r="J7939" s="212">
        <v>480418.30699999997</v>
      </c>
      <c r="K7939" s="212">
        <v>515647.64399999997</v>
      </c>
      <c r="L7939" s="212">
        <v>635848.06299999997</v>
      </c>
      <c r="M7939" s="212">
        <v>702825.07900000003</v>
      </c>
      <c r="N7939" s="212">
        <v>776672.755</v>
      </c>
      <c r="O7939" s="212">
        <v>902095.38600000006</v>
      </c>
      <c r="P7939" s="212">
        <v>918725.94700000004</v>
      </c>
      <c r="Q7939" s="212">
        <v>809625.02099999995</v>
      </c>
      <c r="R7939" s="212">
        <v>911771.48</v>
      </c>
      <c r="S7939" s="212">
        <v>1105963.794</v>
      </c>
      <c r="T7939" s="212">
        <v>1155361.1159999999</v>
      </c>
      <c r="U7939" s="212">
        <v>1256222.96</v>
      </c>
    </row>
    <row r="7940" spans="1:21" x14ac:dyDescent="0.25">
      <c r="A7940" s="57" t="s">
        <v>2147</v>
      </c>
      <c r="B7940" s="57" t="s">
        <v>6563</v>
      </c>
      <c r="C7940" s="212">
        <v>740331.69099999999</v>
      </c>
      <c r="D7940" s="212">
        <v>687716.08700000006</v>
      </c>
      <c r="E7940" s="212">
        <v>649817.01199999999</v>
      </c>
      <c r="F7940" s="212">
        <v>557194.13899999997</v>
      </c>
      <c r="G7940" s="212">
        <v>553569.40599999996</v>
      </c>
      <c r="H7940" s="212">
        <v>611676.72600000002</v>
      </c>
      <c r="I7940" s="212">
        <v>536280.96</v>
      </c>
      <c r="J7940" s="212">
        <v>523243.663</v>
      </c>
      <c r="K7940" s="212">
        <v>600876.94200000004</v>
      </c>
      <c r="L7940" s="212">
        <v>669383.37399999995</v>
      </c>
      <c r="M7940" s="212">
        <v>690122.79299999995</v>
      </c>
      <c r="N7940" s="212">
        <v>809613.20400000003</v>
      </c>
      <c r="O7940" s="212">
        <v>903629.05299999996</v>
      </c>
      <c r="P7940" s="212">
        <v>986159.87399999995</v>
      </c>
      <c r="Q7940" s="212">
        <v>820895.57</v>
      </c>
      <c r="R7940" s="212">
        <v>1002986.569</v>
      </c>
      <c r="S7940" s="212">
        <v>1098707.4739999999</v>
      </c>
      <c r="T7940" s="212">
        <v>1123606.9180000001</v>
      </c>
      <c r="U7940" s="212">
        <v>1258733.0360000001</v>
      </c>
    </row>
    <row r="7941" spans="1:21" x14ac:dyDescent="0.25">
      <c r="A7941" s="57" t="s">
        <v>1309</v>
      </c>
      <c r="B7941" s="57" t="s">
        <v>6564</v>
      </c>
      <c r="C7941" s="212">
        <v>2371857.2200000002</v>
      </c>
      <c r="D7941" s="212">
        <v>2540178.9989999998</v>
      </c>
      <c r="E7941" s="212">
        <v>3120470.6310000001</v>
      </c>
      <c r="F7941" s="212">
        <v>3213246.97</v>
      </c>
      <c r="G7941" s="212">
        <v>3373507.7089999998</v>
      </c>
      <c r="H7941" s="212">
        <v>3623296.46</v>
      </c>
      <c r="I7941" s="212">
        <v>3516621.5970000001</v>
      </c>
      <c r="J7941" s="212">
        <v>3532571.2039999999</v>
      </c>
      <c r="K7941" s="212">
        <v>3909331.3689999999</v>
      </c>
      <c r="L7941" s="212">
        <v>4569590.8859999999</v>
      </c>
      <c r="M7941" s="212">
        <v>4911516.443</v>
      </c>
      <c r="N7941" s="212">
        <v>5680196.7340000002</v>
      </c>
      <c r="O7941" s="212">
        <v>6901911.1789999995</v>
      </c>
      <c r="P7941" s="212">
        <v>8430186.5079999994</v>
      </c>
      <c r="Q7941" s="212">
        <v>7658598.7560000001</v>
      </c>
      <c r="R7941" s="212">
        <v>10389301.675000001</v>
      </c>
      <c r="S7941" s="212">
        <v>13642587.273</v>
      </c>
      <c r="T7941" s="212">
        <v>12820425.185000001</v>
      </c>
      <c r="U7941" s="212">
        <v>12489744.367000001</v>
      </c>
    </row>
    <row r="7942" spans="1:21" x14ac:dyDescent="0.25">
      <c r="A7942" s="57" t="s">
        <v>861</v>
      </c>
      <c r="B7942" s="57" t="s">
        <v>6565</v>
      </c>
      <c r="C7942" s="212">
        <v>339081.50799999997</v>
      </c>
      <c r="D7942" s="212">
        <v>281892.04499999998</v>
      </c>
      <c r="E7942" s="212">
        <v>376780.22100000002</v>
      </c>
      <c r="F7942" s="212">
        <v>264244.82500000001</v>
      </c>
      <c r="G7942" s="212">
        <v>265562.73599999998</v>
      </c>
      <c r="H7942" s="212">
        <v>295671.22100000002</v>
      </c>
      <c r="I7942" s="212">
        <v>234327.69699999999</v>
      </c>
      <c r="J7942" s="212">
        <v>189336.848</v>
      </c>
      <c r="K7942" s="212">
        <v>210345.62899999999</v>
      </c>
      <c r="L7942" s="212">
        <v>197393.53</v>
      </c>
      <c r="M7942" s="212">
        <v>257524.95499999999</v>
      </c>
      <c r="N7942" s="212">
        <v>219146.90299999999</v>
      </c>
      <c r="O7942" s="212">
        <v>255562.39600000001</v>
      </c>
      <c r="P7942" s="212">
        <v>260688.1</v>
      </c>
      <c r="Q7942" s="212">
        <v>218428.59599999999</v>
      </c>
      <c r="R7942" s="212">
        <v>253822.08900000001</v>
      </c>
      <c r="S7942" s="212">
        <v>341471.58399999997</v>
      </c>
      <c r="T7942" s="212">
        <v>327806.82299999997</v>
      </c>
      <c r="U7942" s="212">
        <v>353222.125</v>
      </c>
    </row>
    <row r="7943" spans="1:21" x14ac:dyDescent="0.25">
      <c r="A7943" s="57" t="s">
        <v>1063</v>
      </c>
      <c r="B7943" s="57" t="s">
        <v>6566</v>
      </c>
      <c r="C7943" s="212">
        <v>2038056.8019999999</v>
      </c>
      <c r="D7943" s="212">
        <v>2065962.4450000001</v>
      </c>
      <c r="E7943" s="212">
        <v>1668311.0249999999</v>
      </c>
      <c r="F7943" s="212">
        <v>1377303.8529999999</v>
      </c>
      <c r="G7943" s="212">
        <v>1304295.879</v>
      </c>
      <c r="H7943" s="212">
        <v>1611432.1089999999</v>
      </c>
      <c r="I7943" s="212">
        <v>1805861.638</v>
      </c>
      <c r="J7943" s="212">
        <v>1645501.2290000001</v>
      </c>
      <c r="K7943" s="212">
        <v>2053695.621</v>
      </c>
      <c r="L7943" s="212">
        <v>2690873.423</v>
      </c>
      <c r="M7943" s="212">
        <v>3146172.7540000002</v>
      </c>
      <c r="N7943" s="212">
        <v>3867588.5070000002</v>
      </c>
      <c r="O7943" s="212">
        <v>4727653.3219999997</v>
      </c>
      <c r="P7943" s="212">
        <v>5959913.5219999999</v>
      </c>
      <c r="Q7943" s="212">
        <v>4712074.84</v>
      </c>
      <c r="R7943" s="212">
        <v>5473133.1799999997</v>
      </c>
      <c r="S7943" s="212">
        <v>7810558.3399999999</v>
      </c>
      <c r="T7943" s="212">
        <v>8492719.7650000006</v>
      </c>
      <c r="U7943" s="212">
        <v>10113932.039000001</v>
      </c>
    </row>
    <row r="7944" spans="1:21" x14ac:dyDescent="0.25">
      <c r="A7944" s="57" t="s">
        <v>1729</v>
      </c>
      <c r="B7944" s="57" t="s">
        <v>6567</v>
      </c>
      <c r="C7944" s="212">
        <v>882663.55200000003</v>
      </c>
      <c r="D7944" s="212">
        <v>837421.28899999999</v>
      </c>
      <c r="E7944" s="212">
        <v>879258.49899999995</v>
      </c>
      <c r="F7944" s="212">
        <v>837222.87899999996</v>
      </c>
      <c r="G7944" s="212">
        <v>974979.53599999996</v>
      </c>
      <c r="H7944" s="212">
        <v>1105795.1470000001</v>
      </c>
      <c r="I7944" s="212">
        <v>1234600.71</v>
      </c>
      <c r="J7944" s="212">
        <v>1333404.3400000001</v>
      </c>
      <c r="K7944" s="212">
        <v>1651000.5859999999</v>
      </c>
      <c r="L7944" s="212">
        <v>2140279.5690000001</v>
      </c>
      <c r="M7944" s="212">
        <v>2749352.5019999999</v>
      </c>
      <c r="N7944" s="212">
        <v>3175497.0759999999</v>
      </c>
      <c r="O7944" s="212">
        <v>4068582.2059999998</v>
      </c>
      <c r="P7944" s="212">
        <v>5576792.5149999997</v>
      </c>
      <c r="Q7944" s="212">
        <v>5164490.5180000002</v>
      </c>
      <c r="R7944" s="212">
        <v>6580017.6909999996</v>
      </c>
      <c r="S7944" s="212">
        <v>8238461.9649999999</v>
      </c>
      <c r="T7944" s="212">
        <v>9077549.6600000001</v>
      </c>
      <c r="U7944" s="212">
        <v>10679732.973999999</v>
      </c>
    </row>
    <row r="7945" spans="1:21" x14ac:dyDescent="0.25">
      <c r="A7945" s="57" t="s">
        <v>1628</v>
      </c>
      <c r="B7945" s="57" t="s">
        <v>6568</v>
      </c>
      <c r="C7945" s="212">
        <v>167108.155</v>
      </c>
      <c r="D7945" s="212">
        <v>140190.986</v>
      </c>
      <c r="E7945" s="212">
        <v>174465.079</v>
      </c>
      <c r="F7945" s="212">
        <v>174491.399</v>
      </c>
      <c r="G7945" s="212">
        <v>206514.139</v>
      </c>
      <c r="H7945" s="212">
        <v>226525.10500000001</v>
      </c>
      <c r="I7945" s="212">
        <v>220673.58</v>
      </c>
      <c r="J7945" s="212">
        <v>216747.45699999999</v>
      </c>
      <c r="K7945" s="212">
        <v>227323.04500000001</v>
      </c>
      <c r="L7945" s="212">
        <v>272595.38400000002</v>
      </c>
      <c r="M7945" s="212">
        <v>336351.266</v>
      </c>
      <c r="N7945" s="212">
        <v>352001.821</v>
      </c>
      <c r="O7945" s="212">
        <v>397825.33100000001</v>
      </c>
      <c r="P7945" s="212">
        <v>413831.09700000001</v>
      </c>
      <c r="Q7945" s="212">
        <v>375233.91600000003</v>
      </c>
      <c r="R7945" s="212">
        <v>440843.86700000003</v>
      </c>
      <c r="S7945" s="212">
        <v>644418.15399999998</v>
      </c>
      <c r="T7945" s="212">
        <v>788965.15800000005</v>
      </c>
      <c r="U7945" s="212">
        <v>886325.89800000004</v>
      </c>
    </row>
    <row r="7946" spans="1:21" x14ac:dyDescent="0.25">
      <c r="A7946" s="57" t="s">
        <v>2054</v>
      </c>
      <c r="B7946" s="57" t="s">
        <v>6569</v>
      </c>
      <c r="C7946" s="212">
        <v>1136325.996</v>
      </c>
      <c r="D7946" s="212">
        <v>1239348.3970000001</v>
      </c>
      <c r="E7946" s="212">
        <v>1121959.743</v>
      </c>
      <c r="F7946" s="212">
        <v>971358.47100000002</v>
      </c>
      <c r="G7946" s="212">
        <v>993738.67099999997</v>
      </c>
      <c r="H7946" s="212">
        <v>1191761.905</v>
      </c>
      <c r="I7946" s="212">
        <v>1246034.7069999999</v>
      </c>
      <c r="J7946" s="212">
        <v>1149355.192</v>
      </c>
      <c r="K7946" s="212">
        <v>1285476.2379999999</v>
      </c>
      <c r="L7946" s="212">
        <v>1653217.304</v>
      </c>
      <c r="M7946" s="212">
        <v>1896783.4369999999</v>
      </c>
      <c r="N7946" s="212">
        <v>2140855.8829999999</v>
      </c>
      <c r="O7946" s="212">
        <v>2774939.0249999999</v>
      </c>
      <c r="P7946" s="212">
        <v>2534783.108</v>
      </c>
      <c r="Q7946" s="212">
        <v>2102862.9909999999</v>
      </c>
      <c r="R7946" s="212">
        <v>2321728.19</v>
      </c>
      <c r="S7946" s="212">
        <v>3365716.51</v>
      </c>
      <c r="T7946" s="212">
        <v>3842164.733</v>
      </c>
      <c r="U7946" s="212">
        <v>4224529.057</v>
      </c>
    </row>
    <row r="7947" spans="1:21" x14ac:dyDescent="0.25">
      <c r="A7947" s="57" t="s">
        <v>2608</v>
      </c>
      <c r="B7947" s="57" t="s">
        <v>6570</v>
      </c>
      <c r="C7947" s="212">
        <v>261352.72099999999</v>
      </c>
      <c r="D7947" s="212">
        <v>252164.45300000001</v>
      </c>
      <c r="E7947" s="212">
        <v>281480.46500000003</v>
      </c>
      <c r="F7947" s="212">
        <v>297732.30300000001</v>
      </c>
      <c r="G7947" s="212">
        <v>328090.25599999999</v>
      </c>
      <c r="H7947" s="212">
        <v>365142.201</v>
      </c>
      <c r="I7947" s="212">
        <v>386522.516</v>
      </c>
      <c r="J7947" s="212">
        <v>416718.65</v>
      </c>
      <c r="K7947" s="212">
        <v>468295.56</v>
      </c>
      <c r="L7947" s="212">
        <v>587179.06700000004</v>
      </c>
      <c r="M7947" s="212">
        <v>706765.96699999995</v>
      </c>
      <c r="N7947" s="212">
        <v>786653.71499999997</v>
      </c>
      <c r="O7947" s="212">
        <v>1037774.961</v>
      </c>
      <c r="P7947" s="212">
        <v>1473650.996</v>
      </c>
      <c r="Q7947" s="212">
        <v>1547845.736</v>
      </c>
      <c r="R7947" s="212">
        <v>2020383.321</v>
      </c>
      <c r="S7947" s="212">
        <v>2688631.73</v>
      </c>
      <c r="T7947" s="212">
        <v>2857235.26</v>
      </c>
      <c r="U7947" s="212">
        <v>3402134.6409999998</v>
      </c>
    </row>
    <row r="7948" spans="1:21" x14ac:dyDescent="0.25">
      <c r="A7948" s="57" t="s">
        <v>2755</v>
      </c>
      <c r="B7948" s="57" t="s">
        <v>6571</v>
      </c>
      <c r="C7948" s="212">
        <v>54022.296000000002</v>
      </c>
      <c r="D7948" s="212">
        <v>60797.012999999999</v>
      </c>
      <c r="E7948" s="212">
        <v>75728.84</v>
      </c>
      <c r="F7948" s="212">
        <v>79754.991999999998</v>
      </c>
      <c r="G7948" s="212">
        <v>73512.277000000002</v>
      </c>
      <c r="H7948" s="212">
        <v>68866.091</v>
      </c>
      <c r="I7948" s="212">
        <v>71834.494000000006</v>
      </c>
      <c r="J7948" s="212">
        <v>84183.657000000007</v>
      </c>
      <c r="K7948" s="212">
        <v>82489.133000000002</v>
      </c>
      <c r="L7948" s="212">
        <v>81534.205000000002</v>
      </c>
      <c r="M7948" s="212">
        <v>111892.238</v>
      </c>
      <c r="N7948" s="212">
        <v>127991.072</v>
      </c>
      <c r="O7948" s="212">
        <v>159392.18299999999</v>
      </c>
      <c r="P7948" s="212">
        <v>117890.63400000001</v>
      </c>
      <c r="Q7948" s="212">
        <v>97884.667000000001</v>
      </c>
      <c r="R7948" s="212">
        <v>127504.435</v>
      </c>
      <c r="S7948" s="212">
        <v>175674.61</v>
      </c>
      <c r="T7948" s="212">
        <v>179829.52900000001</v>
      </c>
      <c r="U7948" s="212">
        <v>217133.03099999999</v>
      </c>
    </row>
    <row r="7949" spans="1:21" x14ac:dyDescent="0.25">
      <c r="A7949" s="57" t="s">
        <v>2353</v>
      </c>
      <c r="B7949" s="57" t="s">
        <v>6572</v>
      </c>
      <c r="C7949" s="212">
        <v>266133.23499999999</v>
      </c>
      <c r="D7949" s="212">
        <v>268268.19799999997</v>
      </c>
      <c r="E7949" s="212">
        <v>357198.72</v>
      </c>
      <c r="F7949" s="212">
        <v>470097.01899999997</v>
      </c>
      <c r="G7949" s="212">
        <v>570828.47100000002</v>
      </c>
      <c r="H7949" s="212">
        <v>461147.36499999999</v>
      </c>
      <c r="I7949" s="212">
        <v>550259.12199999997</v>
      </c>
      <c r="J7949" s="212">
        <v>647484.11499999999</v>
      </c>
      <c r="K7949" s="212">
        <v>701754.16200000001</v>
      </c>
      <c r="L7949" s="212">
        <v>681145.19400000002</v>
      </c>
      <c r="M7949" s="212">
        <v>522035.87800000003</v>
      </c>
      <c r="N7949" s="212">
        <v>590514.65</v>
      </c>
      <c r="O7949" s="212">
        <v>515803.18199999997</v>
      </c>
      <c r="P7949" s="212">
        <v>610872.60400000005</v>
      </c>
      <c r="Q7949" s="212">
        <v>478126.80200000003</v>
      </c>
      <c r="R7949" s="212">
        <v>606253.88699999999</v>
      </c>
      <c r="S7949" s="212">
        <v>819517.99399999995</v>
      </c>
      <c r="T7949" s="212">
        <v>934712.73600000003</v>
      </c>
      <c r="U7949" s="212">
        <v>1244215.1680000001</v>
      </c>
    </row>
    <row r="7950" spans="1:21" x14ac:dyDescent="0.25">
      <c r="A7950" s="57" t="s">
        <v>1285</v>
      </c>
      <c r="B7950" s="57" t="s">
        <v>6573</v>
      </c>
      <c r="C7950" s="212">
        <v>1109880.821</v>
      </c>
      <c r="D7950" s="212">
        <v>1221127.284</v>
      </c>
      <c r="E7950" s="212">
        <v>1444227.5519999999</v>
      </c>
      <c r="F7950" s="212">
        <v>1449845.017</v>
      </c>
      <c r="G7950" s="212">
        <v>1615829.155</v>
      </c>
      <c r="H7950" s="212">
        <v>1734727.7949999999</v>
      </c>
      <c r="I7950" s="212">
        <v>1617779.2150000001</v>
      </c>
      <c r="J7950" s="212">
        <v>1516809.1</v>
      </c>
      <c r="K7950" s="212">
        <v>1788511.1259999999</v>
      </c>
      <c r="L7950" s="212">
        <v>2195144.6379999998</v>
      </c>
      <c r="M7950" s="212">
        <v>2532622.892</v>
      </c>
      <c r="N7950" s="212">
        <v>2869816.1910000001</v>
      </c>
      <c r="O7950" s="212">
        <v>3657405.3029999998</v>
      </c>
      <c r="P7950" s="212">
        <v>3859617.463</v>
      </c>
      <c r="Q7950" s="212">
        <v>3603497.8629999999</v>
      </c>
      <c r="R7950" s="212">
        <v>4596277.8250000002</v>
      </c>
      <c r="S7950" s="212">
        <v>6503746.807</v>
      </c>
      <c r="T7950" s="212">
        <v>7527347.3909999998</v>
      </c>
      <c r="U7950" s="212">
        <v>8205452.1550000003</v>
      </c>
    </row>
    <row r="7951" spans="1:21" x14ac:dyDescent="0.25">
      <c r="A7951" s="57" t="s">
        <v>1051</v>
      </c>
      <c r="B7951" s="57" t="s">
        <v>6574</v>
      </c>
      <c r="C7951" s="212">
        <v>209071.837</v>
      </c>
      <c r="D7951" s="212">
        <v>224894.34700000001</v>
      </c>
      <c r="E7951" s="212">
        <v>248204.56299999999</v>
      </c>
      <c r="F7951" s="212">
        <v>247204.36499999999</v>
      </c>
      <c r="G7951" s="212">
        <v>229819.019</v>
      </c>
      <c r="H7951" s="212">
        <v>248850.745</v>
      </c>
      <c r="I7951" s="212">
        <v>278787.72200000001</v>
      </c>
      <c r="J7951" s="212">
        <v>450714.84299999999</v>
      </c>
      <c r="K7951" s="212">
        <v>437232.79200000002</v>
      </c>
      <c r="L7951" s="212">
        <v>538112.02</v>
      </c>
      <c r="M7951" s="212">
        <v>608643.52</v>
      </c>
      <c r="N7951" s="212">
        <v>706367.67700000003</v>
      </c>
      <c r="O7951" s="212">
        <v>708366.25600000005</v>
      </c>
      <c r="P7951" s="212">
        <v>759853.39399999997</v>
      </c>
      <c r="Q7951" s="212">
        <v>582341.64199999999</v>
      </c>
      <c r="R7951" s="212">
        <v>724068.52599999995</v>
      </c>
      <c r="S7951" s="212">
        <v>783229.87899999996</v>
      </c>
      <c r="T7951" s="212">
        <v>752197.45499999996</v>
      </c>
      <c r="U7951" s="212">
        <v>838792.89800000004</v>
      </c>
    </row>
    <row r="7952" spans="1:21" x14ac:dyDescent="0.25">
      <c r="A7952" s="57" t="s">
        <v>2148</v>
      </c>
      <c r="B7952" s="57" t="s">
        <v>6575</v>
      </c>
      <c r="C7952" s="212">
        <v>3400973.6349999998</v>
      </c>
      <c r="D7952" s="212">
        <v>3310065.6609999998</v>
      </c>
      <c r="E7952" s="212">
        <v>3401146.361</v>
      </c>
      <c r="F7952" s="212">
        <v>3161099.0090000001</v>
      </c>
      <c r="G7952" s="212">
        <v>2873912.1140000001</v>
      </c>
      <c r="H7952" s="212">
        <v>3855342.7859999998</v>
      </c>
      <c r="I7952" s="212">
        <v>4156389.2710000002</v>
      </c>
      <c r="J7952" s="212">
        <v>3832026.74</v>
      </c>
      <c r="K7952" s="212">
        <v>4558041.1310000001</v>
      </c>
      <c r="L7952" s="212">
        <v>4558480.8760000002</v>
      </c>
      <c r="M7952" s="212">
        <v>4654094.2089999998</v>
      </c>
      <c r="N7952" s="212">
        <v>4149127.5260000001</v>
      </c>
      <c r="O7952" s="212">
        <v>4100474.75</v>
      </c>
      <c r="P7952" s="212">
        <v>4080793.764</v>
      </c>
      <c r="Q7952" s="212">
        <v>3316452.9389999998</v>
      </c>
      <c r="R7952" s="212">
        <v>3438220.9939999999</v>
      </c>
      <c r="S7952" s="212">
        <v>3797128.1239999998</v>
      </c>
      <c r="T7952" s="212">
        <v>3579644.148</v>
      </c>
      <c r="U7952" s="212">
        <v>3888207.02</v>
      </c>
    </row>
    <row r="7953" spans="1:21" x14ac:dyDescent="0.25">
      <c r="A7953" s="57" t="s">
        <v>2680</v>
      </c>
      <c r="B7953" s="57" t="s">
        <v>6576</v>
      </c>
      <c r="C7953" s="212">
        <v>256310.397</v>
      </c>
      <c r="D7953" s="212">
        <v>270886.13500000001</v>
      </c>
      <c r="E7953" s="212">
        <v>250189.29</v>
      </c>
      <c r="F7953" s="212">
        <v>252738.82800000001</v>
      </c>
      <c r="G7953" s="212">
        <v>271521.96299999999</v>
      </c>
      <c r="H7953" s="212">
        <v>299468.04300000001</v>
      </c>
      <c r="I7953" s="212">
        <v>288309.79499999998</v>
      </c>
      <c r="J7953" s="212">
        <v>289697.43599999999</v>
      </c>
      <c r="K7953" s="212">
        <v>359930.98800000001</v>
      </c>
      <c r="L7953" s="212">
        <v>364147.33600000001</v>
      </c>
      <c r="M7953" s="212">
        <v>374010.57699999999</v>
      </c>
      <c r="N7953" s="212">
        <v>415353.92200000002</v>
      </c>
      <c r="O7953" s="212">
        <v>493029.234</v>
      </c>
      <c r="P7953" s="212">
        <v>516873.98100000003</v>
      </c>
      <c r="Q7953" s="212">
        <v>462825.61700000003</v>
      </c>
      <c r="R7953" s="212">
        <v>498013.34899999999</v>
      </c>
      <c r="S7953" s="212">
        <v>553789.30599999998</v>
      </c>
      <c r="T7953" s="212">
        <v>566356.48300000001</v>
      </c>
      <c r="U7953" s="212">
        <v>544246.64800000004</v>
      </c>
    </row>
    <row r="7954" spans="1:21" x14ac:dyDescent="0.25">
      <c r="A7954" s="57" t="s">
        <v>1547</v>
      </c>
      <c r="B7954" s="57" t="s">
        <v>6577</v>
      </c>
      <c r="C7954" s="212">
        <v>619979.17200000002</v>
      </c>
      <c r="D7954" s="212">
        <v>605986.06999999995</v>
      </c>
      <c r="E7954" s="212">
        <v>657511.478</v>
      </c>
      <c r="F7954" s="212">
        <v>595336.679</v>
      </c>
      <c r="G7954" s="212">
        <v>572595.19799999997</v>
      </c>
      <c r="H7954" s="212">
        <v>715629.41700000002</v>
      </c>
      <c r="I7954" s="212">
        <v>849503.66700000002</v>
      </c>
      <c r="J7954" s="212">
        <v>1148829.9909999999</v>
      </c>
      <c r="K7954" s="212">
        <v>1769887.2120000001</v>
      </c>
      <c r="L7954" s="212">
        <v>1224221.638</v>
      </c>
      <c r="M7954" s="212">
        <v>1310168.6029999999</v>
      </c>
      <c r="N7954" s="212">
        <v>1317169.1140000001</v>
      </c>
      <c r="O7954" s="212">
        <v>1335992.1950000001</v>
      </c>
      <c r="P7954" s="212">
        <v>1497905.6839999999</v>
      </c>
      <c r="Q7954" s="212">
        <v>1114007.348</v>
      </c>
      <c r="R7954" s="212">
        <v>1411232.6170000001</v>
      </c>
      <c r="S7954" s="212">
        <v>1784906.676</v>
      </c>
      <c r="T7954" s="212">
        <v>1702467.8589999999</v>
      </c>
      <c r="U7954" s="212">
        <v>1906841.2690000001</v>
      </c>
    </row>
    <row r="7955" spans="1:21" x14ac:dyDescent="0.25">
      <c r="A7955" s="57" t="s">
        <v>1343</v>
      </c>
      <c r="B7955" s="57" t="s">
        <v>6578</v>
      </c>
      <c r="C7955" s="212">
        <v>548746.20499999996</v>
      </c>
      <c r="D7955" s="212">
        <v>569976.28099999996</v>
      </c>
      <c r="E7955" s="212">
        <v>556763.86499999999</v>
      </c>
      <c r="F7955" s="212">
        <v>498350.299</v>
      </c>
      <c r="G7955" s="212">
        <v>455578.04100000003</v>
      </c>
      <c r="H7955" s="212">
        <v>460328.34899999999</v>
      </c>
      <c r="I7955" s="212">
        <v>544237.92299999995</v>
      </c>
      <c r="J7955" s="212">
        <v>668666.41799999995</v>
      </c>
      <c r="K7955" s="212">
        <v>717073.07900000003</v>
      </c>
      <c r="L7955" s="212">
        <v>928575.62300000002</v>
      </c>
      <c r="M7955" s="212">
        <v>1233612.4779999999</v>
      </c>
      <c r="N7955" s="212">
        <v>1429584.112</v>
      </c>
      <c r="O7955" s="212">
        <v>1706487.7</v>
      </c>
      <c r="P7955" s="212">
        <v>1714304.9040000001</v>
      </c>
      <c r="Q7955" s="212">
        <v>1460602.594</v>
      </c>
      <c r="R7955" s="212">
        <v>1612995.6710000001</v>
      </c>
      <c r="S7955" s="212">
        <v>1887866.49</v>
      </c>
      <c r="T7955" s="212">
        <v>1869112.787</v>
      </c>
      <c r="U7955" s="212">
        <v>2032723.459</v>
      </c>
    </row>
    <row r="7956" spans="1:21" x14ac:dyDescent="0.25">
      <c r="A7956" s="57" t="s">
        <v>2541</v>
      </c>
      <c r="B7956" s="57" t="s">
        <v>6579</v>
      </c>
      <c r="C7956" s="212">
        <v>91478.316000000006</v>
      </c>
      <c r="D7956" s="212">
        <v>91026.843999999997</v>
      </c>
      <c r="E7956" s="212">
        <v>84860.573000000004</v>
      </c>
      <c r="F7956" s="212">
        <v>68360.024999999994</v>
      </c>
      <c r="G7956" s="212">
        <v>65014.391000000003</v>
      </c>
      <c r="H7956" s="212">
        <v>62594.01</v>
      </c>
      <c r="I7956" s="212">
        <v>70257.054000000004</v>
      </c>
      <c r="J7956" s="212">
        <v>88050.394</v>
      </c>
      <c r="K7956" s="212">
        <v>115783.40300000001</v>
      </c>
      <c r="L7956" s="212">
        <v>126628.16800000001</v>
      </c>
      <c r="M7956" s="212">
        <v>191451.25</v>
      </c>
      <c r="N7956" s="212">
        <v>178078.87</v>
      </c>
      <c r="O7956" s="212">
        <v>179041.63399999999</v>
      </c>
      <c r="P7956" s="212">
        <v>182953.166</v>
      </c>
      <c r="Q7956" s="212">
        <v>122003.399</v>
      </c>
      <c r="R7956" s="212">
        <v>138728.791</v>
      </c>
      <c r="S7956" s="212">
        <v>192905.454</v>
      </c>
      <c r="T7956" s="212">
        <v>208712.927</v>
      </c>
      <c r="U7956" s="212">
        <v>209794.96400000001</v>
      </c>
    </row>
    <row r="7957" spans="1:21" x14ac:dyDescent="0.25">
      <c r="A7957" s="57" t="s">
        <v>514</v>
      </c>
      <c r="B7957" s="57" t="s">
        <v>6581</v>
      </c>
      <c r="C7957" s="212">
        <v>601846.223</v>
      </c>
      <c r="D7957" s="212">
        <v>599814.30799999996</v>
      </c>
      <c r="E7957" s="212">
        <v>675917.36499999999</v>
      </c>
      <c r="F7957" s="212">
        <v>765592.46</v>
      </c>
      <c r="G7957" s="212">
        <v>900699.79599999997</v>
      </c>
      <c r="H7957" s="212">
        <v>1132925.486</v>
      </c>
      <c r="I7957" s="212">
        <v>1062942.7379999999</v>
      </c>
      <c r="J7957" s="212">
        <v>1255493.2949999999</v>
      </c>
      <c r="K7957" s="212">
        <v>1638635.561</v>
      </c>
      <c r="L7957" s="212">
        <v>2122442.2000000002</v>
      </c>
      <c r="M7957" s="212">
        <v>2193013.2009999999</v>
      </c>
      <c r="N7957" s="212">
        <v>2423493.3390000002</v>
      </c>
      <c r="O7957" s="212">
        <v>2497106.2280000001</v>
      </c>
      <c r="P7957" s="212">
        <v>2334325.7059999998</v>
      </c>
      <c r="Q7957" s="212">
        <v>1771919.9180000001</v>
      </c>
      <c r="R7957" s="212">
        <v>2056006.9820000001</v>
      </c>
      <c r="S7957" s="212">
        <v>2244847.1940000001</v>
      </c>
      <c r="T7957" s="212">
        <v>2380044.2779999999</v>
      </c>
      <c r="U7957" s="212">
        <v>2553814.983</v>
      </c>
    </row>
    <row r="7958" spans="1:21" x14ac:dyDescent="0.25">
      <c r="A7958" s="57" t="s">
        <v>4277</v>
      </c>
      <c r="B7958" s="57" t="s">
        <v>6582</v>
      </c>
      <c r="C7958" s="212">
        <v>32573.866000000002</v>
      </c>
      <c r="D7958" s="212">
        <v>26858.429</v>
      </c>
      <c r="E7958" s="212">
        <v>27562.19</v>
      </c>
      <c r="F7958" s="212">
        <v>18361.092000000001</v>
      </c>
      <c r="G7958" s="212">
        <v>21756.544999999998</v>
      </c>
      <c r="H7958" s="212">
        <v>19255.485000000001</v>
      </c>
      <c r="I7958" s="212">
        <v>20345.644</v>
      </c>
      <c r="J7958" s="212">
        <v>19544.027999999998</v>
      </c>
      <c r="K7958" s="212">
        <v>19694.419000000002</v>
      </c>
      <c r="L7958" s="212">
        <v>19831.591</v>
      </c>
      <c r="M7958" s="212">
        <v>18889.920999999998</v>
      </c>
      <c r="N7958" s="212">
        <v>15107.54</v>
      </c>
      <c r="O7958" s="212">
        <v>1478.645</v>
      </c>
      <c r="P7958" s="212">
        <v>124.304</v>
      </c>
      <c r="Q7958" s="212">
        <v>4.0000000000000001E-3</v>
      </c>
      <c r="R7958" s="212">
        <v>0.432</v>
      </c>
      <c r="S7958" s="212">
        <v>65.325999999999993</v>
      </c>
      <c r="T7958" s="212">
        <v>35280.853000000003</v>
      </c>
      <c r="U7958" s="212">
        <v>32461.026999999998</v>
      </c>
    </row>
    <row r="7959" spans="1:21" x14ac:dyDescent="0.25">
      <c r="A7959" s="57" t="s">
        <v>4055</v>
      </c>
      <c r="B7959" s="57" t="s">
        <v>6583</v>
      </c>
      <c r="C7959" s="212">
        <v>581135.15599999996</v>
      </c>
      <c r="D7959" s="212">
        <v>902534.02300000004</v>
      </c>
      <c r="E7959" s="212">
        <v>799955.36899999995</v>
      </c>
      <c r="F7959" s="212">
        <v>698094.19299999997</v>
      </c>
      <c r="G7959" s="212">
        <v>640753.22499999998</v>
      </c>
      <c r="H7959" s="212">
        <v>764559.78899999999</v>
      </c>
      <c r="I7959" s="212">
        <v>793497.853</v>
      </c>
      <c r="J7959" s="212">
        <v>866461.02099999995</v>
      </c>
      <c r="K7959" s="212">
        <v>994931.17200000002</v>
      </c>
      <c r="L7959" s="212">
        <v>1210479.7250000001</v>
      </c>
      <c r="M7959" s="212">
        <v>1375619.723</v>
      </c>
      <c r="N7959" s="212">
        <v>1891550.004</v>
      </c>
      <c r="O7959" s="212">
        <v>1551192.753</v>
      </c>
      <c r="P7959" s="212">
        <v>2086077.0930000001</v>
      </c>
      <c r="Q7959" s="212">
        <v>1628243.659</v>
      </c>
      <c r="R7959" s="212">
        <v>2597024.38</v>
      </c>
      <c r="S7959" s="212">
        <v>3212999.0660000001</v>
      </c>
      <c r="T7959" s="212">
        <v>3940687.9270000001</v>
      </c>
      <c r="U7959" s="212">
        <v>5096357.3130000001</v>
      </c>
    </row>
    <row r="7960" spans="1:21" x14ac:dyDescent="0.25">
      <c r="A7960" s="57" t="s">
        <v>10061</v>
      </c>
      <c r="B7960" s="57" t="s">
        <v>10062</v>
      </c>
      <c r="C7960" s="212">
        <v>9216.018</v>
      </c>
      <c r="D7960" s="212">
        <v>9752.6669999999995</v>
      </c>
      <c r="E7960" s="212">
        <v>14928.146000000001</v>
      </c>
      <c r="F7960" s="212">
        <v>10535.201999999999</v>
      </c>
      <c r="G7960" s="212">
        <v>9851.5249999999996</v>
      </c>
      <c r="H7960" s="212">
        <v>10879.591</v>
      </c>
      <c r="I7960" s="212">
        <v>12292.844999999999</v>
      </c>
      <c r="J7960" s="212">
        <v>459.72800000000001</v>
      </c>
      <c r="K7960" s="212">
        <v>796.05100000000004</v>
      </c>
      <c r="L7960" s="212">
        <v>482.42399999999998</v>
      </c>
      <c r="M7960" s="212">
        <v>521.40700000000004</v>
      </c>
      <c r="N7960" s="212">
        <v>1473.7090000000001</v>
      </c>
      <c r="O7960" s="212">
        <v>2160.2190000000001</v>
      </c>
      <c r="P7960" s="212"/>
      <c r="Q7960" s="212"/>
      <c r="R7960" s="212"/>
      <c r="S7960" s="212"/>
      <c r="T7960" s="212"/>
      <c r="U7960" s="212"/>
    </row>
    <row r="7961" spans="1:21" x14ac:dyDescent="0.25">
      <c r="A7961" s="57" t="s">
        <v>9578</v>
      </c>
      <c r="B7961" s="57" t="s">
        <v>9579</v>
      </c>
      <c r="C7961" s="212">
        <v>18386.565999999999</v>
      </c>
      <c r="D7961" s="212">
        <v>24502.116999999998</v>
      </c>
      <c r="E7961" s="212">
        <v>33700.548999999999</v>
      </c>
      <c r="F7961" s="212">
        <v>31745.096000000001</v>
      </c>
      <c r="G7961" s="212">
        <v>17404.28</v>
      </c>
      <c r="H7961" s="212">
        <v>22731.316999999999</v>
      </c>
      <c r="I7961" s="212">
        <v>25366.246999999999</v>
      </c>
      <c r="J7961" s="212">
        <v>31769.047999999999</v>
      </c>
      <c r="K7961" s="212">
        <v>26621.983</v>
      </c>
      <c r="L7961" s="212">
        <v>19227.438999999998</v>
      </c>
      <c r="M7961" s="212">
        <v>27871.86</v>
      </c>
      <c r="N7961" s="212">
        <v>38631.673000000003</v>
      </c>
      <c r="O7961" s="212">
        <v>34665.033000000003</v>
      </c>
      <c r="P7961" s="212">
        <v>31522.026999999998</v>
      </c>
      <c r="Q7961" s="212">
        <v>17877.215</v>
      </c>
      <c r="R7961" s="212">
        <v>23971.231</v>
      </c>
      <c r="S7961" s="212">
        <v>33485.978999999999</v>
      </c>
      <c r="T7961" s="212">
        <v>33753.190999999999</v>
      </c>
      <c r="U7961" s="212">
        <v>39001.686999999998</v>
      </c>
    </row>
    <row r="7962" spans="1:21" x14ac:dyDescent="0.25">
      <c r="A7962" s="57" t="s">
        <v>4081</v>
      </c>
      <c r="B7962" s="57" t="s">
        <v>6584</v>
      </c>
      <c r="C7962" s="212">
        <v>50584.22</v>
      </c>
      <c r="D7962" s="212">
        <v>96692.346999999994</v>
      </c>
      <c r="E7962" s="212">
        <v>89402.764999999999</v>
      </c>
      <c r="F7962" s="212">
        <v>84144.474000000002</v>
      </c>
      <c r="G7962" s="212">
        <v>55516.771000000001</v>
      </c>
      <c r="H7962" s="212">
        <v>58160.328000000001</v>
      </c>
      <c r="I7962" s="212">
        <v>65964.145000000004</v>
      </c>
      <c r="J7962" s="212">
        <v>96213.202000000005</v>
      </c>
      <c r="K7962" s="212">
        <v>117339.719</v>
      </c>
      <c r="L7962" s="212">
        <v>125776.774</v>
      </c>
      <c r="M7962" s="212">
        <v>154007.628</v>
      </c>
      <c r="N7962" s="212">
        <v>227642.27600000001</v>
      </c>
      <c r="O7962" s="212">
        <v>222336.23499999999</v>
      </c>
      <c r="P7962" s="212">
        <v>194341.36</v>
      </c>
      <c r="Q7962" s="212">
        <v>110933.219</v>
      </c>
      <c r="R7962" s="212">
        <v>179331.633</v>
      </c>
      <c r="S7962" s="212">
        <v>307251.27100000001</v>
      </c>
      <c r="T7962" s="212">
        <v>393876.91600000003</v>
      </c>
      <c r="U7962" s="212">
        <v>543478.80000000005</v>
      </c>
    </row>
    <row r="7963" spans="1:21" x14ac:dyDescent="0.25">
      <c r="A7963" s="57" t="s">
        <v>3857</v>
      </c>
      <c r="B7963" s="57" t="s">
        <v>6585</v>
      </c>
      <c r="C7963" s="212">
        <v>3853.0210000000002</v>
      </c>
      <c r="D7963" s="212">
        <v>10874.296</v>
      </c>
      <c r="E7963" s="212">
        <v>9843.4140000000007</v>
      </c>
      <c r="F7963" s="212">
        <v>2169.1849999999999</v>
      </c>
      <c r="G7963" s="212">
        <v>1450.5440000000001</v>
      </c>
      <c r="H7963" s="212">
        <v>2572.9029999999998</v>
      </c>
      <c r="I7963" s="212">
        <v>2342.4740000000002</v>
      </c>
      <c r="J7963" s="212">
        <v>3703.5390000000002</v>
      </c>
      <c r="K7963" s="212">
        <v>2394.422</v>
      </c>
      <c r="L7963" s="212">
        <v>3744.1379999999999</v>
      </c>
      <c r="M7963" s="212">
        <v>3059.375</v>
      </c>
      <c r="N7963" s="212">
        <v>2511.694</v>
      </c>
      <c r="O7963" s="212">
        <v>3577.268</v>
      </c>
      <c r="P7963" s="212">
        <v>1685.5820000000001</v>
      </c>
      <c r="Q7963" s="212">
        <v>2687.9430000000002</v>
      </c>
      <c r="R7963" s="212">
        <v>2973.1889999999999</v>
      </c>
      <c r="S7963" s="212">
        <v>5144.6909999999998</v>
      </c>
      <c r="T7963" s="212">
        <v>4923.9790000000003</v>
      </c>
      <c r="U7963" s="212">
        <v>7767.8509999999997</v>
      </c>
    </row>
    <row r="7964" spans="1:21" x14ac:dyDescent="0.25">
      <c r="A7964" s="57" t="s">
        <v>4053</v>
      </c>
      <c r="B7964" s="57" t="s">
        <v>6586</v>
      </c>
      <c r="C7964" s="212">
        <v>304926.55</v>
      </c>
      <c r="D7964" s="212">
        <v>417628.41800000001</v>
      </c>
      <c r="E7964" s="212">
        <v>435192.61</v>
      </c>
      <c r="F7964" s="212">
        <v>358759.47200000001</v>
      </c>
      <c r="G7964" s="212">
        <v>260432.10800000001</v>
      </c>
      <c r="H7964" s="212">
        <v>262540.924</v>
      </c>
      <c r="I7964" s="212">
        <v>292105.33500000002</v>
      </c>
      <c r="J7964" s="212">
        <v>281264.63199999998</v>
      </c>
      <c r="K7964" s="212">
        <v>335438.98</v>
      </c>
      <c r="L7964" s="212">
        <v>421740.44099999999</v>
      </c>
      <c r="M7964" s="212">
        <v>422614.42700000003</v>
      </c>
      <c r="N7964" s="212">
        <v>433371.43699999998</v>
      </c>
      <c r="O7964" s="212">
        <v>443440.85200000001</v>
      </c>
      <c r="P7964" s="212">
        <v>535339.59400000004</v>
      </c>
      <c r="Q7964" s="212">
        <v>441217.42099999997</v>
      </c>
      <c r="R7964" s="212">
        <v>493882.20600000001</v>
      </c>
      <c r="S7964" s="212">
        <v>600558.25199999998</v>
      </c>
      <c r="T7964" s="212">
        <v>720692.49399999995</v>
      </c>
      <c r="U7964" s="212">
        <v>882829.58299999998</v>
      </c>
    </row>
    <row r="7965" spans="1:21" x14ac:dyDescent="0.25">
      <c r="A7965" s="57" t="s">
        <v>9657</v>
      </c>
      <c r="B7965" s="57" t="s">
        <v>9658</v>
      </c>
      <c r="C7965" s="212">
        <v>23639.375</v>
      </c>
      <c r="D7965" s="212">
        <v>25422.754000000001</v>
      </c>
      <c r="E7965" s="212">
        <v>27234.776000000002</v>
      </c>
      <c r="F7965" s="212">
        <v>25353.788</v>
      </c>
      <c r="G7965" s="212">
        <v>24341.682000000001</v>
      </c>
      <c r="H7965" s="212">
        <v>26092.631000000001</v>
      </c>
      <c r="I7965" s="212">
        <v>35106.36</v>
      </c>
      <c r="J7965" s="212">
        <v>27300.465</v>
      </c>
      <c r="K7965" s="212">
        <v>27055.243999999999</v>
      </c>
      <c r="L7965" s="212">
        <v>29675.41</v>
      </c>
      <c r="M7965" s="212">
        <v>35631.220999999998</v>
      </c>
      <c r="N7965" s="212">
        <v>57499.629000000001</v>
      </c>
      <c r="O7965" s="212">
        <v>443.541</v>
      </c>
      <c r="P7965" s="212">
        <v>336.15</v>
      </c>
      <c r="Q7965" s="212">
        <v>435.52199999999999</v>
      </c>
      <c r="R7965" s="212">
        <v>253.92699999999999</v>
      </c>
      <c r="S7965" s="212"/>
      <c r="T7965" s="212">
        <v>16.463000000000001</v>
      </c>
      <c r="U7965" s="212">
        <v>70.242000000000004</v>
      </c>
    </row>
    <row r="7966" spans="1:21" x14ac:dyDescent="0.25">
      <c r="A7966" s="57" t="s">
        <v>1849</v>
      </c>
      <c r="B7966" s="57" t="s">
        <v>6587</v>
      </c>
      <c r="C7966" s="212">
        <v>731200.34900000005</v>
      </c>
      <c r="D7966" s="212">
        <v>994489.52399999998</v>
      </c>
      <c r="E7966" s="212">
        <v>877294.62699999998</v>
      </c>
      <c r="F7966" s="212">
        <v>586186.34900000005</v>
      </c>
      <c r="G7966" s="212">
        <v>398039.87099999998</v>
      </c>
      <c r="H7966" s="212">
        <v>431242.8</v>
      </c>
      <c r="I7966" s="212">
        <v>474540.902</v>
      </c>
      <c r="J7966" s="212">
        <v>529623.38300000003</v>
      </c>
      <c r="K7966" s="212">
        <v>552840.87300000002</v>
      </c>
      <c r="L7966" s="212">
        <v>583388.62800000003</v>
      </c>
      <c r="M7966" s="212">
        <v>596960.50899999996</v>
      </c>
      <c r="N7966" s="212">
        <v>723342.13699999999</v>
      </c>
      <c r="O7966" s="212">
        <v>704577.68099999998</v>
      </c>
      <c r="P7966" s="212">
        <v>607131.51300000004</v>
      </c>
      <c r="Q7966" s="212">
        <v>415859.50300000003</v>
      </c>
      <c r="R7966" s="212">
        <v>549171.755</v>
      </c>
      <c r="S7966" s="212">
        <v>791697.25399999996</v>
      </c>
      <c r="T7966" s="212">
        <v>736266.071</v>
      </c>
      <c r="U7966" s="212">
        <v>846863.56700000004</v>
      </c>
    </row>
    <row r="7967" spans="1:21" x14ac:dyDescent="0.25">
      <c r="A7967" s="57" t="s">
        <v>1486</v>
      </c>
      <c r="B7967" s="57" t="s">
        <v>6588</v>
      </c>
      <c r="C7967" s="212">
        <v>111470.19899999999</v>
      </c>
      <c r="D7967" s="212">
        <v>153405.49100000001</v>
      </c>
      <c r="E7967" s="212">
        <v>137620.21</v>
      </c>
      <c r="F7967" s="212">
        <v>94611.260999999999</v>
      </c>
      <c r="G7967" s="212">
        <v>90189.73</v>
      </c>
      <c r="H7967" s="212">
        <v>102417.879</v>
      </c>
      <c r="I7967" s="212">
        <v>101859.70299999999</v>
      </c>
      <c r="J7967" s="212">
        <v>120481.681</v>
      </c>
      <c r="K7967" s="212">
        <v>102831.314</v>
      </c>
      <c r="L7967" s="212">
        <v>105251.787</v>
      </c>
      <c r="M7967" s="212">
        <v>116273.13400000001</v>
      </c>
      <c r="N7967" s="212">
        <v>154603.31</v>
      </c>
      <c r="O7967" s="212">
        <v>112333.322</v>
      </c>
      <c r="P7967" s="212">
        <v>102808.557</v>
      </c>
      <c r="Q7967" s="212">
        <v>81549.811000000002</v>
      </c>
      <c r="R7967" s="212">
        <v>87048.921000000002</v>
      </c>
      <c r="S7967" s="212">
        <v>176313.83</v>
      </c>
      <c r="T7967" s="212">
        <v>250153.889</v>
      </c>
      <c r="U7967" s="212">
        <v>366123.47</v>
      </c>
    </row>
    <row r="7968" spans="1:21" x14ac:dyDescent="0.25">
      <c r="A7968" s="57" t="s">
        <v>2855</v>
      </c>
      <c r="B7968" s="57" t="s">
        <v>6589</v>
      </c>
      <c r="C7968" s="212">
        <v>952423.56299999997</v>
      </c>
      <c r="D7968" s="212">
        <v>1070366.112</v>
      </c>
      <c r="E7968" s="212">
        <v>1092316.577</v>
      </c>
      <c r="F7968" s="212">
        <v>862429.755</v>
      </c>
      <c r="G7968" s="212">
        <v>744597.78399999999</v>
      </c>
      <c r="H7968" s="212">
        <v>799861.01100000006</v>
      </c>
      <c r="I7968" s="212">
        <v>904059.92599999998</v>
      </c>
      <c r="J7968" s="212">
        <v>944553.72199999995</v>
      </c>
      <c r="K7968" s="212">
        <v>1369609.8</v>
      </c>
      <c r="L7968" s="212">
        <v>2244342.0589999999</v>
      </c>
      <c r="M7968" s="212">
        <v>2826589.84</v>
      </c>
      <c r="N7968" s="212">
        <v>1615915.206</v>
      </c>
      <c r="O7968" s="212">
        <v>1363734.5460000001</v>
      </c>
      <c r="P7968" s="212">
        <v>1327914.713</v>
      </c>
      <c r="Q7968" s="212">
        <v>1376830.49</v>
      </c>
      <c r="R7968" s="212">
        <v>2073625.372</v>
      </c>
      <c r="S7968" s="212">
        <v>2633423.6269999999</v>
      </c>
      <c r="T7968" s="212">
        <v>3121546.6469999999</v>
      </c>
      <c r="U7968" s="212">
        <v>3647961.9849999999</v>
      </c>
    </row>
    <row r="7969" spans="1:21" x14ac:dyDescent="0.25">
      <c r="A7969" s="57" t="s">
        <v>2722</v>
      </c>
      <c r="B7969" s="57" t="s">
        <v>6590</v>
      </c>
      <c r="C7969" s="212">
        <v>214416.85800000001</v>
      </c>
      <c r="D7969" s="212">
        <v>233861.41699999999</v>
      </c>
      <c r="E7969" s="212">
        <v>227129.902</v>
      </c>
      <c r="F7969" s="212">
        <v>160071.834</v>
      </c>
      <c r="G7969" s="212">
        <v>162712.435</v>
      </c>
      <c r="H7969" s="212">
        <v>210275.75099999999</v>
      </c>
      <c r="I7969" s="212">
        <v>246403.41500000001</v>
      </c>
      <c r="J7969" s="212">
        <v>271421.82</v>
      </c>
      <c r="K7969" s="212">
        <v>309095.48100000003</v>
      </c>
      <c r="L7969" s="212">
        <v>409569.43900000001</v>
      </c>
      <c r="M7969" s="212">
        <v>467477.864</v>
      </c>
      <c r="N7969" s="212">
        <v>379814.06400000001</v>
      </c>
      <c r="O7969" s="212">
        <v>375939.28600000002</v>
      </c>
      <c r="P7969" s="212">
        <v>411669.52299999999</v>
      </c>
      <c r="Q7969" s="212">
        <v>402359.18900000001</v>
      </c>
      <c r="R7969" s="212">
        <v>558613.70200000005</v>
      </c>
      <c r="S7969" s="212">
        <v>769511.21400000004</v>
      </c>
      <c r="T7969" s="212">
        <v>685918.14199999999</v>
      </c>
      <c r="U7969" s="212">
        <v>615740.36699999997</v>
      </c>
    </row>
    <row r="7970" spans="1:21" x14ac:dyDescent="0.25">
      <c r="A7970" s="57" t="s">
        <v>3276</v>
      </c>
      <c r="B7970" s="57" t="s">
        <v>6591</v>
      </c>
      <c r="C7970" s="212">
        <v>47012.046000000002</v>
      </c>
      <c r="D7970" s="212">
        <v>42333.750999999997</v>
      </c>
      <c r="E7970" s="212">
        <v>56887.385000000002</v>
      </c>
      <c r="F7970" s="212">
        <v>63194.392</v>
      </c>
      <c r="G7970" s="212">
        <v>60922.724999999999</v>
      </c>
      <c r="H7970" s="212">
        <v>53828.985999999997</v>
      </c>
      <c r="I7970" s="212">
        <v>49383.377999999997</v>
      </c>
      <c r="J7970" s="212">
        <v>66942.557000000001</v>
      </c>
      <c r="K7970" s="212">
        <v>74798.941000000006</v>
      </c>
      <c r="L7970" s="212">
        <v>77091.748999999996</v>
      </c>
      <c r="M7970" s="212">
        <v>75543.634000000005</v>
      </c>
      <c r="N7970" s="212">
        <v>88737.278999999995</v>
      </c>
      <c r="O7970" s="212">
        <v>75361.81</v>
      </c>
      <c r="P7970" s="212">
        <v>62270.266000000003</v>
      </c>
      <c r="Q7970" s="212">
        <v>32225.782999999999</v>
      </c>
      <c r="R7970" s="212">
        <v>34417.400999999998</v>
      </c>
      <c r="S7970" s="212">
        <v>43726.481</v>
      </c>
      <c r="T7970" s="212">
        <v>41419.019</v>
      </c>
      <c r="U7970" s="212">
        <v>35629.052000000003</v>
      </c>
    </row>
    <row r="7971" spans="1:21" x14ac:dyDescent="0.25">
      <c r="A7971" s="57" t="s">
        <v>1130</v>
      </c>
      <c r="B7971" s="57" t="s">
        <v>6592</v>
      </c>
      <c r="C7971" s="212">
        <v>81474.932000000001</v>
      </c>
      <c r="D7971" s="212">
        <v>81449.884999999995</v>
      </c>
      <c r="E7971" s="212">
        <v>92288.620999999999</v>
      </c>
      <c r="F7971" s="212">
        <v>110425.698</v>
      </c>
      <c r="G7971" s="212">
        <v>85113.093999999997</v>
      </c>
      <c r="H7971" s="212">
        <v>82786.728000000003</v>
      </c>
      <c r="I7971" s="212">
        <v>66734.563999999998</v>
      </c>
      <c r="J7971" s="212">
        <v>85937.573000000004</v>
      </c>
      <c r="K7971" s="212">
        <v>158013.42600000001</v>
      </c>
      <c r="L7971" s="212">
        <v>174693.51800000001</v>
      </c>
      <c r="M7971" s="212">
        <v>190887.07199999999</v>
      </c>
      <c r="N7971" s="212">
        <v>260980.538</v>
      </c>
      <c r="O7971" s="212">
        <v>286798.54800000001</v>
      </c>
      <c r="P7971" s="212">
        <v>309092.88299999997</v>
      </c>
      <c r="Q7971" s="212">
        <v>378564.25199999998</v>
      </c>
      <c r="R7971" s="212">
        <v>408078.74800000002</v>
      </c>
      <c r="S7971" s="212">
        <v>514355.07400000002</v>
      </c>
      <c r="T7971" s="212">
        <v>464643.26</v>
      </c>
      <c r="U7971" s="212">
        <v>551822.91</v>
      </c>
    </row>
    <row r="7972" spans="1:21" x14ac:dyDescent="0.25">
      <c r="A7972" s="57" t="s">
        <v>2930</v>
      </c>
      <c r="B7972" s="57" t="s">
        <v>6593</v>
      </c>
      <c r="C7972" s="212">
        <v>602245.79799999995</v>
      </c>
      <c r="D7972" s="212">
        <v>530673.18099999998</v>
      </c>
      <c r="E7972" s="212">
        <v>465771.26899999997</v>
      </c>
      <c r="F7972" s="212">
        <v>475422.43699999998</v>
      </c>
      <c r="G7972" s="212">
        <v>422666.29300000001</v>
      </c>
      <c r="H7972" s="212">
        <v>442101.72399999999</v>
      </c>
      <c r="I7972" s="212">
        <v>410403.05900000001</v>
      </c>
      <c r="J7972" s="212">
        <v>399190.92099999997</v>
      </c>
      <c r="K7972" s="212">
        <v>457770.16800000001</v>
      </c>
      <c r="L7972" s="212">
        <v>538151.29399999999</v>
      </c>
      <c r="M7972" s="212">
        <v>614749.53700000001</v>
      </c>
      <c r="N7972" s="212">
        <v>621210.66799999995</v>
      </c>
      <c r="O7972" s="212">
        <v>900619.87600000005</v>
      </c>
      <c r="P7972" s="212">
        <v>962013.58700000006</v>
      </c>
      <c r="Q7972" s="212">
        <v>670912.44799999997</v>
      </c>
      <c r="R7972" s="212">
        <v>857052.59</v>
      </c>
      <c r="S7972" s="212">
        <v>939881.23199999996</v>
      </c>
      <c r="T7972" s="212">
        <v>819179.39800000004</v>
      </c>
      <c r="U7972" s="212">
        <v>789580.46</v>
      </c>
    </row>
    <row r="7973" spans="1:21" x14ac:dyDescent="0.25">
      <c r="A7973" s="57" t="s">
        <v>57</v>
      </c>
      <c r="B7973" s="57" t="s">
        <v>6594</v>
      </c>
      <c r="C7973" s="212">
        <v>1213923.226</v>
      </c>
      <c r="D7973" s="212">
        <v>1214542.9439999999</v>
      </c>
      <c r="E7973" s="212">
        <v>1194822.183</v>
      </c>
      <c r="F7973" s="212">
        <v>1130830.621</v>
      </c>
      <c r="G7973" s="212">
        <v>1095153.8049999999</v>
      </c>
      <c r="H7973" s="212">
        <v>1137447.8729999999</v>
      </c>
      <c r="I7973" s="212">
        <v>1061554.6780000001</v>
      </c>
      <c r="J7973" s="212">
        <v>1019007.339</v>
      </c>
      <c r="K7973" s="212">
        <v>1144896.8189999999</v>
      </c>
      <c r="L7973" s="212">
        <v>1374059.9110000001</v>
      </c>
      <c r="M7973" s="212">
        <v>1550918.0730000001</v>
      </c>
      <c r="N7973" s="212">
        <v>1602265.257</v>
      </c>
      <c r="O7973" s="212">
        <v>1762240.561</v>
      </c>
      <c r="P7973" s="212">
        <v>2320806.6669999999</v>
      </c>
      <c r="Q7973" s="212">
        <v>1766051.361</v>
      </c>
      <c r="R7973" s="212">
        <v>2465893.7450000001</v>
      </c>
      <c r="S7973" s="212">
        <v>2946167.24</v>
      </c>
      <c r="T7973" s="212">
        <v>2877644.034</v>
      </c>
      <c r="U7973" s="212">
        <v>3096550.4449999998</v>
      </c>
    </row>
    <row r="7974" spans="1:21" x14ac:dyDescent="0.25">
      <c r="A7974" s="57" t="s">
        <v>4200</v>
      </c>
      <c r="B7974" s="57" t="s">
        <v>6595</v>
      </c>
      <c r="C7974" s="212">
        <v>206105.40400000001</v>
      </c>
      <c r="D7974" s="212">
        <v>226170.019</v>
      </c>
      <c r="E7974" s="212">
        <v>215956.68400000001</v>
      </c>
      <c r="F7974" s="212">
        <v>206851.95199999999</v>
      </c>
      <c r="G7974" s="212">
        <v>254621.55300000001</v>
      </c>
      <c r="H7974" s="212">
        <v>263406.28999999998</v>
      </c>
      <c r="I7974" s="212">
        <v>289496.61800000002</v>
      </c>
      <c r="J7974" s="212">
        <v>349266.57199999999</v>
      </c>
      <c r="K7974" s="212">
        <v>458243.44400000002</v>
      </c>
      <c r="L7974" s="212">
        <v>569187.35100000002</v>
      </c>
      <c r="M7974" s="212">
        <v>738582.62199999997</v>
      </c>
      <c r="N7974" s="212">
        <v>1038859.344</v>
      </c>
      <c r="O7974" s="212">
        <v>1235723.071</v>
      </c>
      <c r="P7974" s="212">
        <v>1432674.379</v>
      </c>
      <c r="Q7974" s="212">
        <v>1641311.463</v>
      </c>
      <c r="R7974" s="212">
        <v>1932293.564</v>
      </c>
      <c r="S7974" s="212">
        <v>2294792.7749999999</v>
      </c>
      <c r="T7974" s="212">
        <v>2345704.5410000002</v>
      </c>
      <c r="U7974" s="212">
        <v>3098596.2379999999</v>
      </c>
    </row>
    <row r="7975" spans="1:21" x14ac:dyDescent="0.25">
      <c r="A7975" s="57" t="s">
        <v>274</v>
      </c>
      <c r="B7975" s="57" t="s">
        <v>6597</v>
      </c>
      <c r="C7975" s="212">
        <v>362707.09700000001</v>
      </c>
      <c r="D7975" s="212">
        <v>298567.038</v>
      </c>
      <c r="E7975" s="212">
        <v>270151.45199999999</v>
      </c>
      <c r="F7975" s="212">
        <v>326024.11</v>
      </c>
      <c r="G7975" s="212">
        <v>215214.26</v>
      </c>
      <c r="H7975" s="212">
        <v>297098.848</v>
      </c>
      <c r="I7975" s="212">
        <v>285108.77899999998</v>
      </c>
      <c r="J7975" s="212">
        <v>264389.55599999998</v>
      </c>
      <c r="K7975" s="212">
        <v>240586.15700000001</v>
      </c>
      <c r="L7975" s="212">
        <v>416206.10100000002</v>
      </c>
      <c r="M7975" s="212">
        <v>282651.87199999997</v>
      </c>
      <c r="N7975" s="212">
        <v>266352.52500000002</v>
      </c>
      <c r="O7975" s="212">
        <v>323025.663</v>
      </c>
      <c r="P7975" s="212">
        <v>380638.18300000002</v>
      </c>
      <c r="Q7975" s="212">
        <v>290305.70199999999</v>
      </c>
      <c r="R7975" s="212">
        <v>350596.72600000002</v>
      </c>
      <c r="S7975" s="212">
        <v>708476.90300000005</v>
      </c>
      <c r="T7975" s="212">
        <v>541694.10100000002</v>
      </c>
      <c r="U7975" s="212">
        <v>676507.44400000002</v>
      </c>
    </row>
    <row r="7976" spans="1:21" x14ac:dyDescent="0.25">
      <c r="A7976" s="57" t="s">
        <v>902</v>
      </c>
      <c r="B7976" s="57" t="s">
        <v>6598</v>
      </c>
      <c r="C7976" s="212">
        <v>3933903.233</v>
      </c>
      <c r="D7976" s="212">
        <v>4181949.9160000002</v>
      </c>
      <c r="E7976" s="212">
        <v>3774852.9709999999</v>
      </c>
      <c r="F7976" s="212">
        <v>2970932.858</v>
      </c>
      <c r="G7976" s="212">
        <v>3533305.2420000001</v>
      </c>
      <c r="H7976" s="212">
        <v>3797069.0720000002</v>
      </c>
      <c r="I7976" s="212">
        <v>3506219.1150000002</v>
      </c>
      <c r="J7976" s="212">
        <v>4028298.47</v>
      </c>
      <c r="K7976" s="212">
        <v>4032777.9640000002</v>
      </c>
      <c r="L7976" s="212">
        <v>4790291.5659999996</v>
      </c>
      <c r="M7976" s="212">
        <v>5505441.0389999999</v>
      </c>
      <c r="N7976" s="212">
        <v>5939355.7390000001</v>
      </c>
      <c r="O7976" s="212">
        <v>7303749.0460000001</v>
      </c>
      <c r="P7976" s="212">
        <v>6358098.1799999997</v>
      </c>
      <c r="Q7976" s="212">
        <v>4940272.0530000003</v>
      </c>
      <c r="R7976" s="212">
        <v>6244749.7949999999</v>
      </c>
      <c r="S7976" s="212">
        <v>8013281.7980000004</v>
      </c>
      <c r="T7976" s="212">
        <v>6782633.7989999996</v>
      </c>
      <c r="U7976" s="212">
        <v>8704680.3640000001</v>
      </c>
    </row>
    <row r="7977" spans="1:21" x14ac:dyDescent="0.25">
      <c r="A7977" s="57" t="s">
        <v>916</v>
      </c>
      <c r="B7977" s="57" t="s">
        <v>6602</v>
      </c>
      <c r="C7977" s="212">
        <v>1319088.0120000001</v>
      </c>
      <c r="D7977" s="212">
        <v>1410006.959</v>
      </c>
      <c r="E7977" s="212">
        <v>1591270.7050000001</v>
      </c>
      <c r="F7977" s="212">
        <v>1392016.2860000001</v>
      </c>
      <c r="G7977" s="212">
        <v>1443916.9750000001</v>
      </c>
      <c r="H7977" s="212">
        <v>1565388.3629999999</v>
      </c>
      <c r="I7977" s="212">
        <v>1351926.584</v>
      </c>
      <c r="J7977" s="212">
        <v>1507812.112</v>
      </c>
      <c r="K7977" s="212">
        <v>1699252.0079999999</v>
      </c>
      <c r="L7977" s="212">
        <v>1905440.6240000001</v>
      </c>
      <c r="M7977" s="212">
        <v>2145675.4109999998</v>
      </c>
      <c r="N7977" s="212">
        <v>2260092.929</v>
      </c>
      <c r="O7977" s="212">
        <v>2925600.375</v>
      </c>
      <c r="P7977" s="212">
        <v>3117401.287</v>
      </c>
      <c r="Q7977" s="212">
        <v>1954790.84</v>
      </c>
      <c r="R7977" s="212">
        <v>3147421.6359999999</v>
      </c>
      <c r="S7977" s="212">
        <v>3063385.2560000001</v>
      </c>
      <c r="T7977" s="212">
        <v>2562286.1570000001</v>
      </c>
      <c r="U7977" s="212">
        <v>2501820.517</v>
      </c>
    </row>
    <row r="7978" spans="1:21" x14ac:dyDescent="0.25">
      <c r="A7978" s="57" t="s">
        <v>1040</v>
      </c>
      <c r="B7978" s="57" t="s">
        <v>6603</v>
      </c>
      <c r="C7978" s="212">
        <v>76455.062000000005</v>
      </c>
      <c r="D7978" s="212">
        <v>121314.946</v>
      </c>
      <c r="E7978" s="212">
        <v>105442.986</v>
      </c>
      <c r="F7978" s="212">
        <v>123752.148</v>
      </c>
      <c r="G7978" s="212">
        <v>96309.187999999995</v>
      </c>
      <c r="H7978" s="212">
        <v>85262.384999999995</v>
      </c>
      <c r="I7978" s="212">
        <v>81182.971999999994</v>
      </c>
      <c r="J7978" s="212">
        <v>76530.622000000003</v>
      </c>
      <c r="K7978" s="212">
        <v>91228.134999999995</v>
      </c>
      <c r="L7978" s="212">
        <v>106160.974</v>
      </c>
      <c r="M7978" s="212">
        <v>112618.308</v>
      </c>
      <c r="N7978" s="212">
        <v>107293.167</v>
      </c>
      <c r="O7978" s="212">
        <v>123273.97500000001</v>
      </c>
      <c r="P7978" s="212">
        <v>126388.43399999999</v>
      </c>
      <c r="Q7978" s="212">
        <v>107484.41899999999</v>
      </c>
      <c r="R7978" s="212">
        <v>108207.811</v>
      </c>
      <c r="S7978" s="212">
        <v>122502.393</v>
      </c>
      <c r="T7978" s="212">
        <v>105461.75999999999</v>
      </c>
      <c r="U7978" s="212">
        <v>111515.963</v>
      </c>
    </row>
    <row r="7979" spans="1:21" x14ac:dyDescent="0.25">
      <c r="A7979" s="57" t="s">
        <v>1203</v>
      </c>
      <c r="B7979" s="57" t="s">
        <v>6604</v>
      </c>
      <c r="C7979" s="212">
        <v>46056.911999999997</v>
      </c>
      <c r="D7979" s="212">
        <v>60871.071000000004</v>
      </c>
      <c r="E7979" s="212">
        <v>56036.561000000002</v>
      </c>
      <c r="F7979" s="212">
        <v>55992.872000000003</v>
      </c>
      <c r="G7979" s="212">
        <v>32252.712</v>
      </c>
      <c r="H7979" s="212">
        <v>40167.017999999996</v>
      </c>
      <c r="I7979" s="212">
        <v>42638.533000000003</v>
      </c>
      <c r="J7979" s="212">
        <v>44173.716</v>
      </c>
      <c r="K7979" s="212">
        <v>35766.004999999997</v>
      </c>
      <c r="L7979" s="212">
        <v>48114.298000000003</v>
      </c>
      <c r="M7979" s="212">
        <v>37706.597000000002</v>
      </c>
      <c r="N7979" s="212">
        <v>44043.597999999998</v>
      </c>
      <c r="O7979" s="212">
        <v>60603.59</v>
      </c>
      <c r="P7979" s="212">
        <v>83351.83</v>
      </c>
      <c r="Q7979" s="212">
        <v>61503.853999999999</v>
      </c>
      <c r="R7979" s="212">
        <v>73537.785999999993</v>
      </c>
      <c r="S7979" s="212">
        <v>83081.944000000003</v>
      </c>
      <c r="T7979" s="212">
        <v>71154.771999999997</v>
      </c>
      <c r="U7979" s="212">
        <v>89213.523000000001</v>
      </c>
    </row>
    <row r="7980" spans="1:21" x14ac:dyDescent="0.25">
      <c r="A7980" s="57" t="s">
        <v>3413</v>
      </c>
      <c r="B7980" s="57" t="s">
        <v>6607</v>
      </c>
      <c r="C7980" s="212">
        <v>68363.024000000005</v>
      </c>
      <c r="D7980" s="212">
        <v>93148.811000000002</v>
      </c>
      <c r="E7980" s="212">
        <v>65054.55</v>
      </c>
      <c r="F7980" s="212">
        <v>94608.987999999998</v>
      </c>
      <c r="G7980" s="212">
        <v>71883.347999999998</v>
      </c>
      <c r="H7980" s="212">
        <v>71422.31</v>
      </c>
      <c r="I7980" s="212">
        <v>85287.884000000005</v>
      </c>
      <c r="J7980" s="212">
        <v>105429.01300000001</v>
      </c>
      <c r="K7980" s="212">
        <v>132166.93299999999</v>
      </c>
      <c r="L7980" s="212">
        <v>115661.834</v>
      </c>
      <c r="M7980" s="212">
        <v>124991.607</v>
      </c>
      <c r="N7980" s="212">
        <v>126656.76</v>
      </c>
      <c r="O7980" s="212">
        <v>151111.9</v>
      </c>
      <c r="P7980" s="212">
        <v>201273.198</v>
      </c>
      <c r="Q7980" s="212">
        <v>149504.33199999999</v>
      </c>
      <c r="R7980" s="212">
        <v>280046.96500000003</v>
      </c>
      <c r="S7980" s="212">
        <v>196280.64799999999</v>
      </c>
      <c r="T7980" s="212">
        <v>197470.747</v>
      </c>
      <c r="U7980" s="212">
        <v>182303.13</v>
      </c>
    </row>
    <row r="7981" spans="1:21" x14ac:dyDescent="0.25">
      <c r="A7981" s="57" t="s">
        <v>359</v>
      </c>
      <c r="B7981" s="57" t="s">
        <v>6608</v>
      </c>
      <c r="C7981" s="212">
        <v>16873832.359999999</v>
      </c>
      <c r="D7981" s="212">
        <v>18066026.787</v>
      </c>
      <c r="E7981" s="212">
        <v>18860693.414000001</v>
      </c>
      <c r="F7981" s="212">
        <v>16338494.744999999</v>
      </c>
      <c r="G7981" s="212">
        <v>16264206.468</v>
      </c>
      <c r="H7981" s="212">
        <v>16984765.488000002</v>
      </c>
      <c r="I7981" s="212">
        <v>15754629.409</v>
      </c>
      <c r="J7981" s="212">
        <v>16256525.155999999</v>
      </c>
      <c r="K7981" s="212">
        <v>17488507.738000002</v>
      </c>
      <c r="L7981" s="212">
        <v>21889392.366999999</v>
      </c>
      <c r="M7981" s="212">
        <v>22456404.502</v>
      </c>
      <c r="N7981" s="212">
        <v>23994240.660999998</v>
      </c>
      <c r="O7981" s="212">
        <v>26588774.932</v>
      </c>
      <c r="P7981" s="212">
        <v>22067728.737</v>
      </c>
      <c r="Q7981" s="212">
        <v>17387312.030999999</v>
      </c>
      <c r="R7981" s="212">
        <v>21365448.434999999</v>
      </c>
      <c r="S7981" s="212">
        <v>23341763.892999999</v>
      </c>
      <c r="T7981" s="212">
        <v>22867208.645</v>
      </c>
      <c r="U7981" s="212">
        <v>26150741.669</v>
      </c>
    </row>
    <row r="7982" spans="1:21" x14ac:dyDescent="0.25">
      <c r="A7982" s="57" t="s">
        <v>10063</v>
      </c>
      <c r="B7982" s="57" t="s">
        <v>10064</v>
      </c>
      <c r="C7982" s="212">
        <v>1096321.031</v>
      </c>
      <c r="D7982" s="212">
        <v>565558.64800000004</v>
      </c>
      <c r="E7982" s="212">
        <v>475405.13799999998</v>
      </c>
      <c r="F7982" s="212">
        <v>334690.99200000003</v>
      </c>
      <c r="G7982" s="212">
        <v>409183.255</v>
      </c>
      <c r="H7982" s="212">
        <v>437439.61900000001</v>
      </c>
      <c r="I7982" s="212">
        <v>293877.83600000001</v>
      </c>
      <c r="J7982" s="212">
        <v>290727.76</v>
      </c>
      <c r="K7982" s="212">
        <v>316150.87199999997</v>
      </c>
      <c r="L7982" s="212">
        <v>344739.098</v>
      </c>
      <c r="M7982" s="212">
        <v>357604.95</v>
      </c>
      <c r="N7982" s="212">
        <v>434775.63199999998</v>
      </c>
      <c r="O7982" s="212">
        <v>428714.90700000001</v>
      </c>
      <c r="P7982" s="212">
        <v>366977.19500000001</v>
      </c>
      <c r="Q7982" s="212">
        <v>257057.62100000001</v>
      </c>
      <c r="R7982" s="212">
        <v>271245.65399999998</v>
      </c>
      <c r="S7982" s="212">
        <v>253226.18100000001</v>
      </c>
      <c r="T7982" s="212">
        <v>201589.10500000001</v>
      </c>
      <c r="U7982" s="212">
        <v>198459.09</v>
      </c>
    </row>
    <row r="7983" spans="1:21" x14ac:dyDescent="0.25">
      <c r="A7983" s="57" t="s">
        <v>10065</v>
      </c>
      <c r="B7983" s="57" t="s">
        <v>10066</v>
      </c>
      <c r="C7983" s="212">
        <v>173656.655</v>
      </c>
      <c r="D7983" s="212">
        <v>258502.16200000001</v>
      </c>
      <c r="E7983" s="212">
        <v>610639.21200000006</v>
      </c>
      <c r="F7983" s="212">
        <v>424954.66100000002</v>
      </c>
      <c r="G7983" s="212">
        <v>484562.51500000001</v>
      </c>
      <c r="H7983" s="212">
        <v>568883.74300000002</v>
      </c>
      <c r="I7983" s="212">
        <v>829571</v>
      </c>
      <c r="J7983" s="212">
        <v>570973.05299999996</v>
      </c>
      <c r="K7983" s="212">
        <v>753657.94799999997</v>
      </c>
      <c r="L7983" s="212">
        <v>1033711.741</v>
      </c>
      <c r="M7983" s="212">
        <v>1171635.3500000001</v>
      </c>
      <c r="N7983" s="212">
        <v>1459095.314</v>
      </c>
      <c r="O7983" s="212">
        <v>1142136.5789999999</v>
      </c>
      <c r="P7983" s="212">
        <v>620373.42000000004</v>
      </c>
      <c r="Q7983" s="212">
        <v>199242.84400000001</v>
      </c>
      <c r="R7983" s="212">
        <v>143779.64300000001</v>
      </c>
      <c r="S7983" s="212">
        <v>245757.5</v>
      </c>
      <c r="T7983" s="212">
        <v>543557.853</v>
      </c>
      <c r="U7983" s="212">
        <v>748784.74300000002</v>
      </c>
    </row>
    <row r="7984" spans="1:21" x14ac:dyDescent="0.25">
      <c r="A7984" s="57" t="s">
        <v>10067</v>
      </c>
      <c r="B7984" s="57" t="s">
        <v>10068</v>
      </c>
      <c r="C7984" s="212">
        <v>132498.40900000001</v>
      </c>
      <c r="D7984" s="212">
        <v>165504.568</v>
      </c>
      <c r="E7984" s="212">
        <v>113364.66499999999</v>
      </c>
      <c r="F7984" s="212">
        <v>149670.69699999999</v>
      </c>
      <c r="G7984" s="212">
        <v>139366.93100000001</v>
      </c>
      <c r="H7984" s="212">
        <v>145317.788</v>
      </c>
      <c r="I7984" s="212">
        <v>136701.93100000001</v>
      </c>
      <c r="J7984" s="212">
        <v>133905.03099999999</v>
      </c>
      <c r="K7984" s="212">
        <v>124100.63099999999</v>
      </c>
      <c r="L7984" s="212">
        <v>126188.887</v>
      </c>
      <c r="M7984" s="212">
        <v>158333.726</v>
      </c>
      <c r="N7984" s="212">
        <v>180533.391</v>
      </c>
      <c r="O7984" s="212">
        <v>274851.58</v>
      </c>
      <c r="P7984" s="212">
        <v>313966.022</v>
      </c>
      <c r="Q7984" s="212">
        <v>199810.60500000001</v>
      </c>
      <c r="R7984" s="212">
        <v>271452.54800000001</v>
      </c>
      <c r="S7984" s="212">
        <v>336320.19099999999</v>
      </c>
      <c r="T7984" s="212">
        <v>346355.17800000001</v>
      </c>
      <c r="U7984" s="212">
        <v>155092.79</v>
      </c>
    </row>
    <row r="7985" spans="1:21" x14ac:dyDescent="0.25">
      <c r="A7985" s="57" t="s">
        <v>3415</v>
      </c>
      <c r="B7985" s="57" t="s">
        <v>6613</v>
      </c>
      <c r="C7985" s="212">
        <v>1052038.7649999999</v>
      </c>
      <c r="D7985" s="212">
        <v>1012585.52</v>
      </c>
      <c r="E7985" s="212">
        <v>1086262.4110000001</v>
      </c>
      <c r="F7985" s="212">
        <v>978774.48</v>
      </c>
      <c r="G7985" s="212">
        <v>1014902.326</v>
      </c>
      <c r="H7985" s="212">
        <v>1028692.236</v>
      </c>
      <c r="I7985" s="212">
        <v>979759.37300000002</v>
      </c>
      <c r="J7985" s="212">
        <v>1013323.874</v>
      </c>
      <c r="K7985" s="212">
        <v>1157749.0889999999</v>
      </c>
      <c r="L7985" s="212">
        <v>1390131.1040000001</v>
      </c>
      <c r="M7985" s="212">
        <v>1417630.156</v>
      </c>
      <c r="N7985" s="212">
        <v>1548930.5349999999</v>
      </c>
      <c r="O7985" s="212">
        <v>1631498.0660000001</v>
      </c>
      <c r="P7985" s="212">
        <v>1596253.841</v>
      </c>
      <c r="Q7985" s="212">
        <v>1199334.3589999999</v>
      </c>
      <c r="R7985" s="212">
        <v>1383045.4350000001</v>
      </c>
      <c r="S7985" s="212">
        <v>1578457.1910000001</v>
      </c>
      <c r="T7985" s="212">
        <v>1600064.615</v>
      </c>
      <c r="U7985" s="212">
        <v>1736439.5419999999</v>
      </c>
    </row>
    <row r="7986" spans="1:21" x14ac:dyDescent="0.25">
      <c r="A7986" s="57" t="s">
        <v>760</v>
      </c>
      <c r="B7986" s="57" t="s">
        <v>6615</v>
      </c>
      <c r="C7986" s="212">
        <v>2715404.2659999998</v>
      </c>
      <c r="D7986" s="212">
        <v>2935872.287</v>
      </c>
      <c r="E7986" s="212">
        <v>2717072.18</v>
      </c>
      <c r="F7986" s="212">
        <v>2288993.5120000001</v>
      </c>
      <c r="G7986" s="212">
        <v>2528183.477</v>
      </c>
      <c r="H7986" s="212">
        <v>2811799.0649999999</v>
      </c>
      <c r="I7986" s="212">
        <v>2433982.2340000002</v>
      </c>
      <c r="J7986" s="212">
        <v>2657878.46</v>
      </c>
      <c r="K7986" s="212">
        <v>2843856.6630000002</v>
      </c>
      <c r="L7986" s="212">
        <v>3175358.0260000001</v>
      </c>
      <c r="M7986" s="212">
        <v>3434957.68</v>
      </c>
      <c r="N7986" s="212">
        <v>3795809.523</v>
      </c>
      <c r="O7986" s="212">
        <v>4282558.3770000003</v>
      </c>
      <c r="P7986" s="212">
        <v>4226447.5449999999</v>
      </c>
      <c r="Q7986" s="212">
        <v>3263736.477</v>
      </c>
      <c r="R7986" s="212">
        <v>4077829.7420000001</v>
      </c>
      <c r="S7986" s="212">
        <v>4633854.8130000001</v>
      </c>
      <c r="T7986" s="212">
        <v>4109084.5210000002</v>
      </c>
      <c r="U7986" s="212">
        <v>4451095.875</v>
      </c>
    </row>
    <row r="7987" spans="1:21" x14ac:dyDescent="0.25">
      <c r="A7987" s="57" t="s">
        <v>2259</v>
      </c>
      <c r="B7987" s="57" t="s">
        <v>6616</v>
      </c>
      <c r="C7987" s="212">
        <v>240407.228</v>
      </c>
      <c r="D7987" s="212">
        <v>247176.71</v>
      </c>
      <c r="E7987" s="212">
        <v>256946.87700000001</v>
      </c>
      <c r="F7987" s="212">
        <v>254391.291</v>
      </c>
      <c r="G7987" s="212">
        <v>326369.87900000002</v>
      </c>
      <c r="H7987" s="212">
        <v>285648.75099999999</v>
      </c>
      <c r="I7987" s="212">
        <v>281641.79200000002</v>
      </c>
      <c r="J7987" s="212">
        <v>349353.92499999999</v>
      </c>
      <c r="K7987" s="212">
        <v>406789.995</v>
      </c>
      <c r="L7987" s="212">
        <v>532618.22900000005</v>
      </c>
      <c r="M7987" s="212">
        <v>531835.576</v>
      </c>
      <c r="N7987" s="212">
        <v>524939.19099999999</v>
      </c>
      <c r="O7987" s="212">
        <v>480015.00699999998</v>
      </c>
      <c r="P7987" s="212">
        <v>411946.27899999998</v>
      </c>
      <c r="Q7987" s="212">
        <v>307021.408</v>
      </c>
      <c r="R7987" s="212">
        <v>414895.73800000001</v>
      </c>
      <c r="S7987" s="212">
        <v>460869.80200000003</v>
      </c>
      <c r="T7987" s="212">
        <v>462967.76199999999</v>
      </c>
      <c r="U7987" s="212">
        <v>486101.67</v>
      </c>
    </row>
    <row r="7988" spans="1:21" x14ac:dyDescent="0.25">
      <c r="A7988" s="57" t="s">
        <v>10069</v>
      </c>
      <c r="B7988" s="57" t="s">
        <v>10070</v>
      </c>
      <c r="C7988" s="212">
        <v>216856.345</v>
      </c>
      <c r="D7988" s="212">
        <v>398172.62300000002</v>
      </c>
      <c r="E7988" s="212">
        <v>367293.25900000002</v>
      </c>
      <c r="F7988" s="212">
        <v>366257.67700000003</v>
      </c>
      <c r="G7988" s="212">
        <v>352150.04100000003</v>
      </c>
      <c r="H7988" s="212">
        <v>339855.41700000002</v>
      </c>
      <c r="I7988" s="212">
        <v>340655.82299999997</v>
      </c>
      <c r="J7988" s="212">
        <v>280554.07900000003</v>
      </c>
      <c r="K7988" s="212">
        <v>326668.81699999998</v>
      </c>
      <c r="L7988" s="212">
        <v>336032.163</v>
      </c>
      <c r="M7988" s="212">
        <v>382966.61300000001</v>
      </c>
      <c r="N7988" s="212">
        <v>371321.07</v>
      </c>
      <c r="O7988" s="212">
        <v>430656.47200000001</v>
      </c>
      <c r="P7988" s="212">
        <v>516449.90500000003</v>
      </c>
      <c r="Q7988" s="212">
        <v>301295.33899999998</v>
      </c>
      <c r="R7988" s="212">
        <v>321540.12699999998</v>
      </c>
      <c r="S7988" s="212">
        <v>290181.03999999998</v>
      </c>
      <c r="T7988" s="212">
        <v>267790.41399999999</v>
      </c>
      <c r="U7988" s="212">
        <v>234822.39600000001</v>
      </c>
    </row>
    <row r="7989" spans="1:21" x14ac:dyDescent="0.25">
      <c r="A7989" s="57" t="s">
        <v>1154</v>
      </c>
      <c r="B7989" s="57" t="s">
        <v>4955</v>
      </c>
      <c r="C7989" s="212">
        <v>1557683.0220000001</v>
      </c>
      <c r="D7989" s="212">
        <v>1537692.7069999999</v>
      </c>
      <c r="E7989" s="212">
        <v>1589075.827</v>
      </c>
      <c r="F7989" s="212">
        <v>1528996.9639999999</v>
      </c>
      <c r="G7989" s="212">
        <v>1597872.1640000001</v>
      </c>
      <c r="H7989" s="212">
        <v>1679411.45</v>
      </c>
      <c r="I7989" s="212">
        <v>1551910.0290000001</v>
      </c>
      <c r="J7989" s="212">
        <v>1696081.058</v>
      </c>
      <c r="K7989" s="212">
        <v>1839461.8759999999</v>
      </c>
      <c r="L7989" s="212">
        <v>2164969.6540000001</v>
      </c>
      <c r="M7989" s="212">
        <v>2254472.2489999998</v>
      </c>
      <c r="N7989" s="212">
        <v>2406243.986</v>
      </c>
      <c r="O7989" s="212">
        <v>2700292.78</v>
      </c>
      <c r="P7989" s="212">
        <v>2460526.14</v>
      </c>
      <c r="Q7989" s="212">
        <v>1675309.4639999999</v>
      </c>
      <c r="R7989" s="212">
        <v>1706505.3589999999</v>
      </c>
      <c r="S7989" s="212">
        <v>1916018.5160000001</v>
      </c>
      <c r="T7989" s="212">
        <v>1819149.0149999999</v>
      </c>
      <c r="U7989" s="212">
        <v>1801432.3419999999</v>
      </c>
    </row>
    <row r="7990" spans="1:21" x14ac:dyDescent="0.25">
      <c r="A7990" s="57" t="s">
        <v>1872</v>
      </c>
      <c r="B7990" s="57" t="s">
        <v>6619</v>
      </c>
      <c r="C7990" s="212">
        <v>866369.26899999997</v>
      </c>
      <c r="D7990" s="212">
        <v>935173.57700000005</v>
      </c>
      <c r="E7990" s="212">
        <v>1058981.9040000001</v>
      </c>
      <c r="F7990" s="212">
        <v>1016832.301</v>
      </c>
      <c r="G7990" s="212">
        <v>1134534.176</v>
      </c>
      <c r="H7990" s="212">
        <v>1058890.6969999999</v>
      </c>
      <c r="I7990" s="212">
        <v>1045151.308</v>
      </c>
      <c r="J7990" s="212">
        <v>1137009.977</v>
      </c>
      <c r="K7990" s="212">
        <v>1258412.405</v>
      </c>
      <c r="L7990" s="212">
        <v>1558979.068</v>
      </c>
      <c r="M7990" s="212">
        <v>1576694.4650000001</v>
      </c>
      <c r="N7990" s="212">
        <v>1843963.202</v>
      </c>
      <c r="O7990" s="212">
        <v>1925454.3359999999</v>
      </c>
      <c r="P7990" s="212">
        <v>1788923.29</v>
      </c>
      <c r="Q7990" s="212">
        <v>1404778.4809999999</v>
      </c>
      <c r="R7990" s="212">
        <v>1569514.2009999999</v>
      </c>
      <c r="S7990" s="212">
        <v>1670787.3529999999</v>
      </c>
      <c r="T7990" s="212">
        <v>1628990.3160000001</v>
      </c>
      <c r="U7990" s="212">
        <v>1797620.956</v>
      </c>
    </row>
    <row r="7991" spans="1:21" x14ac:dyDescent="0.25">
      <c r="A7991" s="57" t="s">
        <v>4606</v>
      </c>
      <c r="B7991" s="57" t="s">
        <v>6620</v>
      </c>
      <c r="C7991" s="212">
        <v>1209580.287</v>
      </c>
      <c r="D7991" s="212">
        <v>1250115.0519999999</v>
      </c>
      <c r="E7991" s="212">
        <v>1342556.237</v>
      </c>
      <c r="F7991" s="212">
        <v>1198752.0989999999</v>
      </c>
      <c r="G7991" s="212">
        <v>1398587.6240000001</v>
      </c>
      <c r="H7991" s="212">
        <v>1589888.838</v>
      </c>
      <c r="I7991" s="212">
        <v>1447579.905</v>
      </c>
      <c r="J7991" s="212">
        <v>1618107.871</v>
      </c>
      <c r="K7991" s="212">
        <v>2017868.8470000001</v>
      </c>
      <c r="L7991" s="212">
        <v>2519386.409</v>
      </c>
      <c r="M7991" s="212">
        <v>2870009.9180000001</v>
      </c>
      <c r="N7991" s="212">
        <v>3351572.7230000002</v>
      </c>
      <c r="O7991" s="212">
        <v>3698165.0249999999</v>
      </c>
      <c r="P7991" s="212">
        <v>3457559.5869999998</v>
      </c>
      <c r="Q7991" s="212">
        <v>2625371.639</v>
      </c>
      <c r="R7991" s="212">
        <v>2920073.8390000002</v>
      </c>
      <c r="S7991" s="212">
        <v>3144388.5989999999</v>
      </c>
      <c r="T7991" s="212">
        <v>3052712.3130000001</v>
      </c>
      <c r="U7991" s="212">
        <v>2889301.324</v>
      </c>
    </row>
    <row r="7992" spans="1:21" x14ac:dyDescent="0.25">
      <c r="A7992" s="57" t="s">
        <v>10071</v>
      </c>
      <c r="B7992" s="57" t="s">
        <v>10072</v>
      </c>
      <c r="C7992" s="212">
        <v>3430986.8110000002</v>
      </c>
      <c r="D7992" s="212">
        <v>3488472.4369999999</v>
      </c>
      <c r="E7992" s="212">
        <v>3513882.034</v>
      </c>
      <c r="F7992" s="212">
        <v>4081483.7940000002</v>
      </c>
      <c r="G7992" s="212">
        <v>4449733.5010000002</v>
      </c>
      <c r="H7992" s="212">
        <v>4157456.0520000001</v>
      </c>
      <c r="I7992" s="212">
        <v>3881027.3119999999</v>
      </c>
      <c r="J7992" s="212">
        <v>4028055.5830000001</v>
      </c>
      <c r="K7992" s="212">
        <v>5411482.6629999997</v>
      </c>
      <c r="L7992" s="212">
        <v>7294945.0559999999</v>
      </c>
      <c r="M7992" s="212">
        <v>7217528.193</v>
      </c>
      <c r="N7992" s="212">
        <v>7178086.8339999998</v>
      </c>
      <c r="O7992" s="212">
        <v>7295214.9859999996</v>
      </c>
      <c r="P7992" s="212">
        <v>7024603.108</v>
      </c>
      <c r="Q7992" s="212">
        <v>5090202.4220000003</v>
      </c>
      <c r="R7992" s="212">
        <v>5883382.335</v>
      </c>
      <c r="S7992" s="212">
        <v>6579563.3899999997</v>
      </c>
      <c r="T7992" s="212">
        <v>6826994.3039999995</v>
      </c>
      <c r="U7992" s="212">
        <v>7619598.5719999997</v>
      </c>
    </row>
    <row r="7993" spans="1:21" x14ac:dyDescent="0.25">
      <c r="A7993" s="57" t="s">
        <v>1025</v>
      </c>
      <c r="B7993" s="57" t="s">
        <v>6627</v>
      </c>
      <c r="C7993" s="212">
        <v>116102.63499999999</v>
      </c>
      <c r="D7993" s="212">
        <v>144163.22</v>
      </c>
      <c r="E7993" s="212">
        <v>137258.61799999999</v>
      </c>
      <c r="F7993" s="212">
        <v>168398.07699999999</v>
      </c>
      <c r="G7993" s="212">
        <v>158947.226</v>
      </c>
      <c r="H7993" s="212">
        <v>155129.29699999999</v>
      </c>
      <c r="I7993" s="212">
        <v>132848.22399999999</v>
      </c>
      <c r="J7993" s="212">
        <v>208978.38699999999</v>
      </c>
      <c r="K7993" s="212">
        <v>217375.842</v>
      </c>
      <c r="L7993" s="212">
        <v>232331.68599999999</v>
      </c>
      <c r="M7993" s="212">
        <v>242698.56200000001</v>
      </c>
      <c r="N7993" s="212">
        <v>333986.141</v>
      </c>
      <c r="O7993" s="212">
        <v>403922.098</v>
      </c>
      <c r="P7993" s="212">
        <v>323435.011</v>
      </c>
      <c r="Q7993" s="212">
        <v>239697.06700000001</v>
      </c>
      <c r="R7993" s="212">
        <v>267702.73100000003</v>
      </c>
      <c r="S7993" s="212">
        <v>297796.24200000003</v>
      </c>
      <c r="T7993" s="212">
        <v>333635.99300000002</v>
      </c>
      <c r="U7993" s="212">
        <v>278069.27399999998</v>
      </c>
    </row>
    <row r="7994" spans="1:21" x14ac:dyDescent="0.25">
      <c r="A7994" s="57" t="s">
        <v>4275</v>
      </c>
      <c r="B7994" s="57" t="s">
        <v>6628</v>
      </c>
      <c r="C7994" s="212">
        <v>397553.429</v>
      </c>
      <c r="D7994" s="212">
        <v>438368.07299999997</v>
      </c>
      <c r="E7994" s="212">
        <v>424126.83199999999</v>
      </c>
      <c r="F7994" s="212">
        <v>431981.967</v>
      </c>
      <c r="G7994" s="212">
        <v>401117.69400000002</v>
      </c>
      <c r="H7994" s="212">
        <v>405495.46299999999</v>
      </c>
      <c r="I7994" s="212">
        <v>408093.32299999997</v>
      </c>
      <c r="J7994" s="212">
        <v>486804.30300000001</v>
      </c>
      <c r="K7994" s="212">
        <v>532211.11699999997</v>
      </c>
      <c r="L7994" s="212">
        <v>657436.701</v>
      </c>
      <c r="M7994" s="212">
        <v>768240.55799999996</v>
      </c>
      <c r="N7994" s="212">
        <v>811031.78399999999</v>
      </c>
      <c r="O7994" s="212">
        <v>115091.742</v>
      </c>
      <c r="P7994" s="212">
        <v>51065.169000000002</v>
      </c>
      <c r="Q7994" s="212">
        <v>34519.199999999997</v>
      </c>
      <c r="R7994" s="212">
        <v>5610.5640000000003</v>
      </c>
      <c r="S7994" s="212">
        <v>230.99</v>
      </c>
      <c r="T7994" s="212">
        <v>20.324000000000002</v>
      </c>
      <c r="U7994" s="212">
        <v>160.797</v>
      </c>
    </row>
    <row r="7995" spans="1:21" x14ac:dyDescent="0.25">
      <c r="A7995" s="57" t="s">
        <v>4444</v>
      </c>
      <c r="B7995" s="57" t="s">
        <v>6629</v>
      </c>
      <c r="C7995" s="212">
        <v>375416.69799999997</v>
      </c>
      <c r="D7995" s="212">
        <v>554441.27800000005</v>
      </c>
      <c r="E7995" s="212">
        <v>630459.89300000004</v>
      </c>
      <c r="F7995" s="212">
        <v>793507.598</v>
      </c>
      <c r="G7995" s="212">
        <v>914818.09299999999</v>
      </c>
      <c r="H7995" s="212">
        <v>1146224.024</v>
      </c>
      <c r="I7995" s="212">
        <v>1378881.557</v>
      </c>
      <c r="J7995" s="212">
        <v>2001746.301</v>
      </c>
      <c r="K7995" s="212">
        <v>2523413.5380000002</v>
      </c>
      <c r="L7995" s="212">
        <v>3115970.406</v>
      </c>
      <c r="M7995" s="212">
        <v>3541953.7710000002</v>
      </c>
      <c r="N7995" s="212">
        <v>3911746.1979999999</v>
      </c>
      <c r="O7995" s="212">
        <v>3302073.2220000001</v>
      </c>
      <c r="P7995" s="212">
        <v>3246437.4649999999</v>
      </c>
      <c r="Q7995" s="212">
        <v>2441487.3160000001</v>
      </c>
      <c r="R7995" s="212">
        <v>2460528.88</v>
      </c>
      <c r="S7995" s="212">
        <v>2574273.608</v>
      </c>
      <c r="T7995" s="212">
        <v>2441237.048</v>
      </c>
      <c r="U7995" s="212">
        <v>2496233.1359999999</v>
      </c>
    </row>
    <row r="7996" spans="1:21" x14ac:dyDescent="0.25">
      <c r="A7996" s="57" t="s">
        <v>4235</v>
      </c>
      <c r="B7996" s="57" t="s">
        <v>6630</v>
      </c>
      <c r="C7996" s="212">
        <v>667933.36399999994</v>
      </c>
      <c r="D7996" s="212">
        <v>609141.41200000001</v>
      </c>
      <c r="E7996" s="212">
        <v>738278.78899999999</v>
      </c>
      <c r="F7996" s="212">
        <v>801515.745</v>
      </c>
      <c r="G7996" s="212">
        <v>906541.45600000001</v>
      </c>
      <c r="H7996" s="212">
        <v>1012811.573</v>
      </c>
      <c r="I7996" s="212">
        <v>1056312.4350000001</v>
      </c>
      <c r="J7996" s="212">
        <v>1243678.7760000001</v>
      </c>
      <c r="K7996" s="212">
        <v>1374249.409</v>
      </c>
      <c r="L7996" s="212">
        <v>1674715.6459999999</v>
      </c>
      <c r="M7996" s="212">
        <v>1889828.1140000001</v>
      </c>
      <c r="N7996" s="212">
        <v>1999606.2849999999</v>
      </c>
      <c r="O7996" s="212">
        <v>172243.72899999999</v>
      </c>
      <c r="P7996" s="212">
        <v>57704.243999999999</v>
      </c>
      <c r="Q7996" s="212">
        <v>16357.785</v>
      </c>
      <c r="R7996" s="212">
        <v>6665.991</v>
      </c>
      <c r="S7996" s="212">
        <v>770.07</v>
      </c>
      <c r="T7996" s="212">
        <v>27.082000000000001</v>
      </c>
      <c r="U7996" s="212"/>
    </row>
    <row r="7997" spans="1:21" x14ac:dyDescent="0.25">
      <c r="A7997" s="57" t="s">
        <v>4236</v>
      </c>
      <c r="B7997" s="57" t="s">
        <v>6631</v>
      </c>
      <c r="C7997" s="212">
        <v>245254.584</v>
      </c>
      <c r="D7997" s="212">
        <v>258856.08</v>
      </c>
      <c r="E7997" s="212">
        <v>298144.94199999998</v>
      </c>
      <c r="F7997" s="212">
        <v>350883.22200000001</v>
      </c>
      <c r="G7997" s="212">
        <v>446429.75099999999</v>
      </c>
      <c r="H7997" s="212">
        <v>331813.505</v>
      </c>
      <c r="I7997" s="212">
        <v>353205.69300000003</v>
      </c>
      <c r="J7997" s="212">
        <v>523976.57</v>
      </c>
      <c r="K7997" s="212">
        <v>684319.06</v>
      </c>
      <c r="L7997" s="212">
        <v>862455.29700000002</v>
      </c>
      <c r="M7997" s="212">
        <v>905826.17500000005</v>
      </c>
      <c r="N7997" s="212">
        <v>1077232.2050000001</v>
      </c>
      <c r="O7997" s="212">
        <v>5666102.7630000003</v>
      </c>
      <c r="P7997" s="212">
        <v>5989289.4239999996</v>
      </c>
      <c r="Q7997" s="212">
        <v>5062678.0599999996</v>
      </c>
      <c r="R7997" s="212">
        <v>5830066.7910000002</v>
      </c>
      <c r="S7997" s="212">
        <v>6651806.6519999998</v>
      </c>
      <c r="T7997" s="212">
        <v>6708341.835</v>
      </c>
      <c r="U7997" s="212">
        <v>6987608.0199999996</v>
      </c>
    </row>
    <row r="7998" spans="1:21" x14ac:dyDescent="0.25">
      <c r="A7998" s="57" t="s">
        <v>6632</v>
      </c>
      <c r="B7998" s="57" t="s">
        <v>6633</v>
      </c>
      <c r="C7998" s="212">
        <v>11858.689</v>
      </c>
      <c r="D7998" s="212">
        <v>12606.764999999999</v>
      </c>
      <c r="E7998" s="212">
        <v>13742.734</v>
      </c>
      <c r="F7998" s="212">
        <v>11312.423000000001</v>
      </c>
      <c r="G7998" s="212">
        <v>12731.501</v>
      </c>
      <c r="H7998" s="212">
        <v>15974.817999999999</v>
      </c>
      <c r="I7998" s="212">
        <v>21289.701000000001</v>
      </c>
      <c r="J7998" s="212">
        <v>23126.312000000002</v>
      </c>
      <c r="K7998" s="212">
        <v>17342.651999999998</v>
      </c>
      <c r="L7998" s="212">
        <v>20299.219000000001</v>
      </c>
      <c r="M7998" s="212">
        <v>20952.653999999999</v>
      </c>
      <c r="N7998" s="212">
        <v>28431.316999999999</v>
      </c>
      <c r="O7998" s="212">
        <v>3191.47</v>
      </c>
      <c r="P7998" s="212">
        <v>1094.848</v>
      </c>
      <c r="Q7998" s="212">
        <v>0.23499999999999999</v>
      </c>
      <c r="R7998" s="212"/>
      <c r="S7998" s="212"/>
      <c r="T7998" s="212"/>
      <c r="U7998" s="212"/>
    </row>
    <row r="7999" spans="1:21" x14ac:dyDescent="0.25">
      <c r="A7999" s="57" t="s">
        <v>4302</v>
      </c>
      <c r="B7999" s="57" t="s">
        <v>6635</v>
      </c>
      <c r="C7999" s="212">
        <v>64754.650999999998</v>
      </c>
      <c r="D7999" s="212">
        <v>64375.436000000002</v>
      </c>
      <c r="E7999" s="212">
        <v>66777.078999999998</v>
      </c>
      <c r="F7999" s="212">
        <v>54191.675999999999</v>
      </c>
      <c r="G7999" s="212">
        <v>53262.13</v>
      </c>
      <c r="H7999" s="212">
        <v>55232.745000000003</v>
      </c>
      <c r="I7999" s="212">
        <v>45730.381000000001</v>
      </c>
      <c r="J7999" s="212">
        <v>51104.214999999997</v>
      </c>
      <c r="K7999" s="212">
        <v>54879.086000000003</v>
      </c>
      <c r="L7999" s="212">
        <v>81790.710999999996</v>
      </c>
      <c r="M7999" s="212">
        <v>59509.324999999997</v>
      </c>
      <c r="N7999" s="212">
        <v>59437.224999999999</v>
      </c>
      <c r="O7999" s="212">
        <v>610.37199999999996</v>
      </c>
      <c r="P7999" s="212">
        <v>123.736</v>
      </c>
      <c r="Q7999" s="212"/>
      <c r="R7999" s="212">
        <v>46.457999999999998</v>
      </c>
      <c r="S7999" s="212">
        <v>5.2759999999999998</v>
      </c>
      <c r="T7999" s="212"/>
      <c r="U7999" s="212">
        <v>7.548</v>
      </c>
    </row>
    <row r="8000" spans="1:21" x14ac:dyDescent="0.25">
      <c r="A8000" s="57" t="s">
        <v>4380</v>
      </c>
      <c r="B8000" s="57" t="s">
        <v>6636</v>
      </c>
      <c r="C8000" s="212">
        <v>151600.391</v>
      </c>
      <c r="D8000" s="212">
        <v>184876.35200000001</v>
      </c>
      <c r="E8000" s="212">
        <v>231359.696</v>
      </c>
      <c r="F8000" s="212">
        <v>193776.58900000001</v>
      </c>
      <c r="G8000" s="212">
        <v>181149.53899999999</v>
      </c>
      <c r="H8000" s="212">
        <v>160781.93700000001</v>
      </c>
      <c r="I8000" s="212">
        <v>154715.71299999999</v>
      </c>
      <c r="J8000" s="212">
        <v>158502.636</v>
      </c>
      <c r="K8000" s="212">
        <v>186953.39600000001</v>
      </c>
      <c r="L8000" s="212">
        <v>219495.696</v>
      </c>
      <c r="M8000" s="212">
        <v>336665.34</v>
      </c>
      <c r="N8000" s="212">
        <v>279722.50599999999</v>
      </c>
      <c r="O8000" s="212">
        <v>414422.995</v>
      </c>
      <c r="P8000" s="212">
        <v>315103.56599999999</v>
      </c>
      <c r="Q8000" s="212">
        <v>305714.23599999998</v>
      </c>
      <c r="R8000" s="212">
        <v>358323.39299999998</v>
      </c>
      <c r="S8000" s="212">
        <v>331245.43800000002</v>
      </c>
      <c r="T8000" s="212">
        <v>308095.86900000001</v>
      </c>
      <c r="U8000" s="212">
        <v>336671.56199999998</v>
      </c>
    </row>
    <row r="8001" spans="1:21" x14ac:dyDescent="0.25">
      <c r="A8001" s="57" t="s">
        <v>10073</v>
      </c>
      <c r="B8001" s="57" t="s">
        <v>10074</v>
      </c>
      <c r="C8001" s="212">
        <v>3096355.0550000002</v>
      </c>
      <c r="D8001" s="212">
        <v>3489431.09</v>
      </c>
      <c r="E8001" s="212">
        <v>3601618.4849999999</v>
      </c>
      <c r="F8001" s="212">
        <v>2294590.0279999999</v>
      </c>
      <c r="G8001" s="212">
        <v>2538518.9670000002</v>
      </c>
      <c r="H8001" s="212">
        <v>2267638.932</v>
      </c>
      <c r="I8001" s="212">
        <v>2024824.895</v>
      </c>
      <c r="J8001" s="212">
        <v>2046421.1170000001</v>
      </c>
      <c r="K8001" s="212">
        <v>2075336.628</v>
      </c>
      <c r="L8001" s="212">
        <v>2270318.1910000001</v>
      </c>
      <c r="M8001" s="212">
        <v>2089061.8910000001</v>
      </c>
      <c r="N8001" s="212">
        <v>2298381.1680000001</v>
      </c>
      <c r="O8001" s="212">
        <v>2145543.341</v>
      </c>
      <c r="P8001" s="212">
        <v>2052155.8810000001</v>
      </c>
      <c r="Q8001" s="212">
        <v>1768313.2309999999</v>
      </c>
      <c r="R8001" s="212">
        <v>2309389.378</v>
      </c>
      <c r="S8001" s="212">
        <v>2720227.4720000001</v>
      </c>
      <c r="T8001" s="212">
        <v>2842628.8810000001</v>
      </c>
      <c r="U8001" s="212">
        <v>2949077</v>
      </c>
    </row>
    <row r="8002" spans="1:21" x14ac:dyDescent="0.25">
      <c r="A8002" s="57" t="s">
        <v>4495</v>
      </c>
      <c r="B8002" s="57" t="s">
        <v>6639</v>
      </c>
      <c r="C8002" s="212">
        <v>1143267.3600000001</v>
      </c>
      <c r="D8002" s="212">
        <v>1381003.074</v>
      </c>
      <c r="E8002" s="212">
        <v>1657432.497</v>
      </c>
      <c r="F8002" s="212">
        <v>1266402.4339999999</v>
      </c>
      <c r="G8002" s="212">
        <v>1434630.517</v>
      </c>
      <c r="H8002" s="212">
        <v>1367789.112</v>
      </c>
      <c r="I8002" s="212">
        <v>1401688.18</v>
      </c>
      <c r="J8002" s="212">
        <v>1452618.0390000001</v>
      </c>
      <c r="K8002" s="212">
        <v>1783345.5020000001</v>
      </c>
      <c r="L8002" s="212">
        <v>2593749.571</v>
      </c>
      <c r="M8002" s="212">
        <v>3285982.9049999998</v>
      </c>
      <c r="N8002" s="212">
        <v>3755675.523</v>
      </c>
      <c r="O8002" s="212">
        <v>4348786.3569999998</v>
      </c>
      <c r="P8002" s="212">
        <v>4965201.4369999999</v>
      </c>
      <c r="Q8002" s="212">
        <v>3309663.5060000001</v>
      </c>
      <c r="R8002" s="212">
        <v>3260528.2609999999</v>
      </c>
      <c r="S8002" s="212">
        <v>3119750.0219999999</v>
      </c>
      <c r="T8002" s="212">
        <v>2851168.9739999999</v>
      </c>
      <c r="U8002" s="212">
        <v>2923527.9550000001</v>
      </c>
    </row>
    <row r="8003" spans="1:21" x14ac:dyDescent="0.25">
      <c r="A8003" s="57" t="s">
        <v>4303</v>
      </c>
      <c r="B8003" s="57" t="s">
        <v>6642</v>
      </c>
      <c r="C8003" s="212">
        <v>423485.39500000002</v>
      </c>
      <c r="D8003" s="212">
        <v>331517.86599999998</v>
      </c>
      <c r="E8003" s="212">
        <v>361776.50799999997</v>
      </c>
      <c r="F8003" s="212">
        <v>290676.576</v>
      </c>
      <c r="G8003" s="212">
        <v>332305.63199999998</v>
      </c>
      <c r="H8003" s="212">
        <v>357490.58799999999</v>
      </c>
      <c r="I8003" s="212">
        <v>336477.09600000002</v>
      </c>
      <c r="J8003" s="212">
        <v>400605.39899999998</v>
      </c>
      <c r="K8003" s="212">
        <v>403834.93199999997</v>
      </c>
      <c r="L8003" s="212">
        <v>660587.48300000001</v>
      </c>
      <c r="M8003" s="212">
        <v>930114.48199999996</v>
      </c>
      <c r="N8003" s="212">
        <v>1178768.8119999999</v>
      </c>
      <c r="O8003" s="212">
        <v>202984.378</v>
      </c>
      <c r="P8003" s="212">
        <v>77225.172999999995</v>
      </c>
      <c r="Q8003" s="212">
        <v>48689.383999999998</v>
      </c>
      <c r="R8003" s="212">
        <v>1867.0229999999999</v>
      </c>
      <c r="S8003" s="212">
        <v>1532.059</v>
      </c>
      <c r="T8003" s="212">
        <v>1152.846</v>
      </c>
      <c r="U8003" s="212">
        <v>297.99</v>
      </c>
    </row>
    <row r="8004" spans="1:21" x14ac:dyDescent="0.25">
      <c r="A8004" s="57" t="s">
        <v>1123</v>
      </c>
      <c r="B8004" s="57" t="s">
        <v>6645</v>
      </c>
      <c r="C8004" s="212">
        <v>361768.64199999999</v>
      </c>
      <c r="D8004" s="212">
        <v>430667.641</v>
      </c>
      <c r="E8004" s="212">
        <v>577973.16099999996</v>
      </c>
      <c r="F8004" s="212">
        <v>531175.71</v>
      </c>
      <c r="G8004" s="212">
        <v>555875.68599999999</v>
      </c>
      <c r="H8004" s="212">
        <v>558535.83400000003</v>
      </c>
      <c r="I8004" s="212">
        <v>555422.70400000003</v>
      </c>
      <c r="J8004" s="212">
        <v>611250.15099999995</v>
      </c>
      <c r="K8004" s="212">
        <v>644582.16899999999</v>
      </c>
      <c r="L8004" s="212">
        <v>808455.23600000003</v>
      </c>
      <c r="M8004" s="212">
        <v>836840.39899999998</v>
      </c>
      <c r="N8004" s="212">
        <v>917585.39800000004</v>
      </c>
      <c r="O8004" s="212">
        <v>2416039.8339999998</v>
      </c>
      <c r="P8004" s="212">
        <v>2510102.9890000001</v>
      </c>
      <c r="Q8004" s="212">
        <v>1976251.2709999999</v>
      </c>
      <c r="R8004" s="212">
        <v>2932381.676</v>
      </c>
      <c r="S8004" s="212">
        <v>3310485.906</v>
      </c>
      <c r="T8004" s="212">
        <v>3352008.835</v>
      </c>
      <c r="U8004" s="212">
        <v>3619506.2760000001</v>
      </c>
    </row>
    <row r="8005" spans="1:21" x14ac:dyDescent="0.25">
      <c r="A8005" s="57" t="s">
        <v>2778</v>
      </c>
      <c r="B8005" s="57" t="s">
        <v>6646</v>
      </c>
      <c r="C8005" s="212">
        <v>398911.98599999998</v>
      </c>
      <c r="D8005" s="212">
        <v>442902.641</v>
      </c>
      <c r="E8005" s="212">
        <v>403753.87199999997</v>
      </c>
      <c r="F8005" s="212">
        <v>234755.42800000001</v>
      </c>
      <c r="G8005" s="212">
        <v>342208.68300000002</v>
      </c>
      <c r="H8005" s="212">
        <v>395555.837</v>
      </c>
      <c r="I8005" s="212">
        <v>323929.17200000002</v>
      </c>
      <c r="J8005" s="212">
        <v>383538.90100000001</v>
      </c>
      <c r="K8005" s="212">
        <v>373006.66200000001</v>
      </c>
      <c r="L8005" s="212">
        <v>481462.092</v>
      </c>
      <c r="M8005" s="212">
        <v>495050.397</v>
      </c>
      <c r="N8005" s="212">
        <v>613363.51599999995</v>
      </c>
      <c r="O8005" s="212">
        <v>395569.82400000002</v>
      </c>
      <c r="P8005" s="212">
        <v>310966.16600000003</v>
      </c>
      <c r="Q8005" s="212">
        <v>236742.52499999999</v>
      </c>
      <c r="R8005" s="212">
        <v>271885.18400000001</v>
      </c>
      <c r="S8005" s="212">
        <v>246376.85399999999</v>
      </c>
      <c r="T8005" s="212">
        <v>221411.264</v>
      </c>
      <c r="U8005" s="212">
        <v>273729.272</v>
      </c>
    </row>
    <row r="8006" spans="1:21" x14ac:dyDescent="0.25">
      <c r="A8006" s="57" t="s">
        <v>1887</v>
      </c>
      <c r="B8006" s="57" t="s">
        <v>6647</v>
      </c>
      <c r="C8006" s="212">
        <v>408270.56</v>
      </c>
      <c r="D8006" s="212">
        <v>461415.63299999997</v>
      </c>
      <c r="E8006" s="212">
        <v>552146.33200000005</v>
      </c>
      <c r="F8006" s="212">
        <v>608228.71499999997</v>
      </c>
      <c r="G8006" s="212">
        <v>679733.22400000005</v>
      </c>
      <c r="H8006" s="212">
        <v>719111.73499999999</v>
      </c>
      <c r="I8006" s="212">
        <v>729817.61300000001</v>
      </c>
      <c r="J8006" s="212">
        <v>777483.06400000001</v>
      </c>
      <c r="K8006" s="212">
        <v>793766.07700000005</v>
      </c>
      <c r="L8006" s="212">
        <v>920381.94499999995</v>
      </c>
      <c r="M8006" s="212">
        <v>883589.19900000002</v>
      </c>
      <c r="N8006" s="212">
        <v>949656.77599999995</v>
      </c>
      <c r="O8006" s="212">
        <v>984205.71400000004</v>
      </c>
      <c r="P8006" s="212">
        <v>928604.77399999998</v>
      </c>
      <c r="Q8006" s="212">
        <v>832483.27599999995</v>
      </c>
      <c r="R8006" s="212">
        <v>883621.47400000005</v>
      </c>
      <c r="S8006" s="212">
        <v>890825.48899999994</v>
      </c>
      <c r="T8006" s="212">
        <v>891534.21</v>
      </c>
      <c r="U8006" s="212">
        <v>914351.86699999997</v>
      </c>
    </row>
    <row r="8007" spans="1:21" x14ac:dyDescent="0.25">
      <c r="A8007" s="57" t="s">
        <v>1446</v>
      </c>
      <c r="B8007" s="57" t="s">
        <v>6648</v>
      </c>
      <c r="C8007" s="212">
        <v>260515.93299999999</v>
      </c>
      <c r="D8007" s="212">
        <v>291232.55800000002</v>
      </c>
      <c r="E8007" s="212">
        <v>300279.21899999998</v>
      </c>
      <c r="F8007" s="212">
        <v>313417.44199999998</v>
      </c>
      <c r="G8007" s="212">
        <v>342658.141</v>
      </c>
      <c r="H8007" s="212">
        <v>333598.53000000003</v>
      </c>
      <c r="I8007" s="212">
        <v>318904.57500000001</v>
      </c>
      <c r="J8007" s="212">
        <v>351505.60499999998</v>
      </c>
      <c r="K8007" s="212">
        <v>431050.03399999999</v>
      </c>
      <c r="L8007" s="212">
        <v>496760.288</v>
      </c>
      <c r="M8007" s="212">
        <v>525677.43400000001</v>
      </c>
      <c r="N8007" s="212">
        <v>583019.55500000005</v>
      </c>
      <c r="O8007" s="212">
        <v>634787.52399999998</v>
      </c>
      <c r="P8007" s="212">
        <v>713053.31200000003</v>
      </c>
      <c r="Q8007" s="212">
        <v>505095.15</v>
      </c>
      <c r="R8007" s="212">
        <v>584426.99399999995</v>
      </c>
      <c r="S8007" s="212">
        <v>700468.22</v>
      </c>
      <c r="T8007" s="212">
        <v>699403.14099999995</v>
      </c>
      <c r="U8007" s="212">
        <v>708755.16799999995</v>
      </c>
    </row>
    <row r="8008" spans="1:21" x14ac:dyDescent="0.25">
      <c r="A8008" s="57" t="s">
        <v>538</v>
      </c>
      <c r="B8008" s="57" t="s">
        <v>6649</v>
      </c>
      <c r="C8008" s="212">
        <v>788215.72699999996</v>
      </c>
      <c r="D8008" s="212">
        <v>835942.35699999996</v>
      </c>
      <c r="E8008" s="212">
        <v>883977.9</v>
      </c>
      <c r="F8008" s="212">
        <v>980608.47900000005</v>
      </c>
      <c r="G8008" s="212">
        <v>1219220.9879999999</v>
      </c>
      <c r="H8008" s="212">
        <v>1205479.6869999999</v>
      </c>
      <c r="I8008" s="212">
        <v>1136059.5919999999</v>
      </c>
      <c r="J8008" s="212">
        <v>1186338.253</v>
      </c>
      <c r="K8008" s="212">
        <v>1327123.3940000001</v>
      </c>
      <c r="L8008" s="212">
        <v>1512036.1850000001</v>
      </c>
      <c r="M8008" s="212">
        <v>1695912.1910000001</v>
      </c>
      <c r="N8008" s="212">
        <v>1662124.889</v>
      </c>
      <c r="O8008" s="212">
        <v>2173064.4079999998</v>
      </c>
      <c r="P8008" s="212">
        <v>2296728.8990000002</v>
      </c>
      <c r="Q8008" s="212">
        <v>1668539.1159999999</v>
      </c>
      <c r="R8008" s="212">
        <v>1895917.2579999999</v>
      </c>
      <c r="S8008" s="212">
        <v>2275707.3560000001</v>
      </c>
      <c r="T8008" s="212">
        <v>2166722.2930000001</v>
      </c>
      <c r="U8008" s="212">
        <v>2357627.5830000001</v>
      </c>
    </row>
    <row r="8009" spans="1:21" x14ac:dyDescent="0.25">
      <c r="A8009" s="57" t="s">
        <v>2783</v>
      </c>
      <c r="B8009" s="57" t="s">
        <v>6650</v>
      </c>
      <c r="C8009" s="212">
        <v>151463.32399999999</v>
      </c>
      <c r="D8009" s="212">
        <v>184459.17800000001</v>
      </c>
      <c r="E8009" s="212">
        <v>241532.04399999999</v>
      </c>
      <c r="F8009" s="212">
        <v>297669.08500000002</v>
      </c>
      <c r="G8009" s="212">
        <v>337060.79300000001</v>
      </c>
      <c r="H8009" s="212">
        <v>389243.837</v>
      </c>
      <c r="I8009" s="212">
        <v>409924.89899999998</v>
      </c>
      <c r="J8009" s="212">
        <v>392884.07299999997</v>
      </c>
      <c r="K8009" s="212">
        <v>437187.57299999997</v>
      </c>
      <c r="L8009" s="212">
        <v>471542.71399999998</v>
      </c>
      <c r="M8009" s="212">
        <v>498134.57799999998</v>
      </c>
      <c r="N8009" s="212">
        <v>576119.30299999996</v>
      </c>
      <c r="O8009" s="212">
        <v>671751.71900000004</v>
      </c>
      <c r="P8009" s="212">
        <v>761643.92299999995</v>
      </c>
      <c r="Q8009" s="212">
        <v>611994.103</v>
      </c>
      <c r="R8009" s="212">
        <v>562949.70900000003</v>
      </c>
      <c r="S8009" s="212">
        <v>620951.51899999997</v>
      </c>
      <c r="T8009" s="212">
        <v>649999.11699999997</v>
      </c>
      <c r="U8009" s="212">
        <v>750435.47</v>
      </c>
    </row>
    <row r="8010" spans="1:21" x14ac:dyDescent="0.25">
      <c r="A8010" s="57" t="s">
        <v>2476</v>
      </c>
      <c r="B8010" s="57" t="s">
        <v>6651</v>
      </c>
      <c r="C8010" s="212">
        <v>157246.91099999999</v>
      </c>
      <c r="D8010" s="212">
        <v>156962.13699999999</v>
      </c>
      <c r="E8010" s="212">
        <v>181903.88699999999</v>
      </c>
      <c r="F8010" s="212">
        <v>173299.49799999999</v>
      </c>
      <c r="G8010" s="212">
        <v>169786.99799999999</v>
      </c>
      <c r="H8010" s="212">
        <v>190106.09599999999</v>
      </c>
      <c r="I8010" s="212">
        <v>201091.97200000001</v>
      </c>
      <c r="J8010" s="212">
        <v>194333.93400000001</v>
      </c>
      <c r="K8010" s="212">
        <v>228576.84299999999</v>
      </c>
      <c r="L8010" s="212">
        <v>237403.05</v>
      </c>
      <c r="M8010" s="212">
        <v>228317.78400000001</v>
      </c>
      <c r="N8010" s="212">
        <v>270021.42099999997</v>
      </c>
      <c r="O8010" s="212">
        <v>266858.739</v>
      </c>
      <c r="P8010" s="212">
        <v>283977.67599999998</v>
      </c>
      <c r="Q8010" s="212">
        <v>270012.13900000002</v>
      </c>
      <c r="R8010" s="212">
        <v>259963.49900000001</v>
      </c>
      <c r="S8010" s="212">
        <v>283487.68699999998</v>
      </c>
      <c r="T8010" s="212">
        <v>242398.962</v>
      </c>
      <c r="U8010" s="212">
        <v>246952.356</v>
      </c>
    </row>
    <row r="8011" spans="1:21" x14ac:dyDescent="0.25">
      <c r="A8011" s="57" t="s">
        <v>1893</v>
      </c>
      <c r="B8011" s="57" t="s">
        <v>6652</v>
      </c>
      <c r="C8011" s="212">
        <v>807388.09100000001</v>
      </c>
      <c r="D8011" s="212">
        <v>857561.31799999997</v>
      </c>
      <c r="E8011" s="212">
        <v>817345.28500000003</v>
      </c>
      <c r="F8011" s="212">
        <v>795773.16899999999</v>
      </c>
      <c r="G8011" s="212">
        <v>776410.20700000005</v>
      </c>
      <c r="H8011" s="212">
        <v>765477.37800000003</v>
      </c>
      <c r="I8011" s="212">
        <v>757230.66299999994</v>
      </c>
      <c r="J8011" s="212">
        <v>858924.14300000004</v>
      </c>
      <c r="K8011" s="212">
        <v>1071144.577</v>
      </c>
      <c r="L8011" s="212">
        <v>1280147.1000000001</v>
      </c>
      <c r="M8011" s="212">
        <v>1352017.6869999999</v>
      </c>
      <c r="N8011" s="212">
        <v>1637925.7590000001</v>
      </c>
      <c r="O8011" s="212">
        <v>1882127.139</v>
      </c>
      <c r="P8011" s="212">
        <v>2027330.7760000001</v>
      </c>
      <c r="Q8011" s="212">
        <v>1630798.7849999999</v>
      </c>
      <c r="R8011" s="212">
        <v>1510669.09</v>
      </c>
      <c r="S8011" s="212">
        <v>1755760.3049999999</v>
      </c>
      <c r="T8011" s="212">
        <v>1805500.3459999999</v>
      </c>
      <c r="U8011" s="212">
        <v>2231749.7409999999</v>
      </c>
    </row>
    <row r="8012" spans="1:21" x14ac:dyDescent="0.25">
      <c r="A8012" s="57" t="s">
        <v>290</v>
      </c>
      <c r="B8012" s="57" t="s">
        <v>6653</v>
      </c>
      <c r="C8012" s="212">
        <v>1458583.73</v>
      </c>
      <c r="D8012" s="212">
        <v>1585023.233</v>
      </c>
      <c r="E8012" s="212">
        <v>1675194.2830000001</v>
      </c>
      <c r="F8012" s="212">
        <v>1608391.183</v>
      </c>
      <c r="G8012" s="212">
        <v>1742744.8559999999</v>
      </c>
      <c r="H8012" s="212">
        <v>1798403.3870000001</v>
      </c>
      <c r="I8012" s="212">
        <v>1784078.3</v>
      </c>
      <c r="J8012" s="212">
        <v>1960985.507</v>
      </c>
      <c r="K8012" s="212">
        <v>2197778.5109999999</v>
      </c>
      <c r="L8012" s="212">
        <v>2731390.2310000001</v>
      </c>
      <c r="M8012" s="212">
        <v>2965120.9330000002</v>
      </c>
      <c r="N8012" s="212">
        <v>3380022.5720000002</v>
      </c>
      <c r="O8012" s="212">
        <v>3729937.58</v>
      </c>
      <c r="P8012" s="212">
        <v>3745288.3289999999</v>
      </c>
      <c r="Q8012" s="212">
        <v>2840608.9750000001</v>
      </c>
      <c r="R8012" s="212">
        <v>2951402.4580000001</v>
      </c>
      <c r="S8012" s="212">
        <v>3177590.699</v>
      </c>
      <c r="T8012" s="212">
        <v>3215883.1469999999</v>
      </c>
      <c r="U8012" s="212">
        <v>3506386.6519999998</v>
      </c>
    </row>
    <row r="8013" spans="1:21" x14ac:dyDescent="0.25">
      <c r="A8013" s="57" t="s">
        <v>4231</v>
      </c>
      <c r="B8013" s="57" t="s">
        <v>6654</v>
      </c>
      <c r="C8013" s="212">
        <v>1218316.4639999999</v>
      </c>
      <c r="D8013" s="212">
        <v>1315686.419</v>
      </c>
      <c r="E8013" s="212">
        <v>1376246.77</v>
      </c>
      <c r="F8013" s="212">
        <v>1363671.423</v>
      </c>
      <c r="G8013" s="212">
        <v>1335777.425</v>
      </c>
      <c r="H8013" s="212">
        <v>1465781.473</v>
      </c>
      <c r="I8013" s="212">
        <v>1427977.2169999999</v>
      </c>
      <c r="J8013" s="212">
        <v>1394243.8489999999</v>
      </c>
      <c r="K8013" s="212">
        <v>1697056.9839999999</v>
      </c>
      <c r="L8013" s="212">
        <v>2030528.9850000001</v>
      </c>
      <c r="M8013" s="212">
        <v>1933388.324</v>
      </c>
      <c r="N8013" s="212">
        <v>2250694.33</v>
      </c>
      <c r="O8013" s="212">
        <v>2324849.7420000001</v>
      </c>
      <c r="P8013" s="212">
        <v>2259285.577</v>
      </c>
      <c r="Q8013" s="212">
        <v>1708937.3870000001</v>
      </c>
      <c r="R8013" s="212">
        <v>1839335.6370000001</v>
      </c>
      <c r="S8013" s="212">
        <v>2185269.0550000002</v>
      </c>
      <c r="T8013" s="212">
        <v>2102678.6370000001</v>
      </c>
      <c r="U8013" s="212">
        <v>2282327.4550000001</v>
      </c>
    </row>
    <row r="8014" spans="1:21" x14ac:dyDescent="0.25">
      <c r="A8014" s="57" t="s">
        <v>2506</v>
      </c>
      <c r="B8014" s="57" t="s">
        <v>6655</v>
      </c>
      <c r="C8014" s="212">
        <v>153471.152</v>
      </c>
      <c r="D8014" s="212">
        <v>155100.679</v>
      </c>
      <c r="E8014" s="212">
        <v>144723.74600000001</v>
      </c>
      <c r="F8014" s="212">
        <v>144853.788</v>
      </c>
      <c r="G8014" s="212">
        <v>186839.90299999999</v>
      </c>
      <c r="H8014" s="212">
        <v>206449.402</v>
      </c>
      <c r="I8014" s="212">
        <v>189086.65100000001</v>
      </c>
      <c r="J8014" s="212">
        <v>213006.46</v>
      </c>
      <c r="K8014" s="212">
        <v>263255.52</v>
      </c>
      <c r="L8014" s="212">
        <v>358875.43099999998</v>
      </c>
      <c r="M8014" s="212">
        <v>462452.505</v>
      </c>
      <c r="N8014" s="212">
        <v>555485.08400000003</v>
      </c>
      <c r="O8014" s="212">
        <v>688135.39500000002</v>
      </c>
      <c r="P8014" s="212">
        <v>628961.11399999994</v>
      </c>
      <c r="Q8014" s="212">
        <v>369532.64500000002</v>
      </c>
      <c r="R8014" s="212">
        <v>369787.93199999997</v>
      </c>
      <c r="S8014" s="212">
        <v>443324.152</v>
      </c>
      <c r="T8014" s="212">
        <v>372924.283</v>
      </c>
      <c r="U8014" s="212">
        <v>367374.99800000002</v>
      </c>
    </row>
    <row r="8015" spans="1:21" x14ac:dyDescent="0.25">
      <c r="A8015" s="57" t="s">
        <v>822</v>
      </c>
      <c r="B8015" s="57" t="s">
        <v>6657</v>
      </c>
      <c r="C8015" s="212">
        <v>1782617.155</v>
      </c>
      <c r="D8015" s="212">
        <v>1893060.5919999999</v>
      </c>
      <c r="E8015" s="212">
        <v>2096780.3289999999</v>
      </c>
      <c r="F8015" s="212">
        <v>2118213.8640000001</v>
      </c>
      <c r="G8015" s="212">
        <v>2639249.122</v>
      </c>
      <c r="H8015" s="212">
        <v>2640656.8820000002</v>
      </c>
      <c r="I8015" s="212">
        <v>2410248.378</v>
      </c>
      <c r="J8015" s="212">
        <v>2515211.807</v>
      </c>
      <c r="K8015" s="212">
        <v>3003344.95</v>
      </c>
      <c r="L8015" s="212">
        <v>3844522.6710000001</v>
      </c>
      <c r="M8015" s="212">
        <v>4152553.9109999998</v>
      </c>
      <c r="N8015" s="212">
        <v>5029457.4249999998</v>
      </c>
      <c r="O8015" s="212">
        <v>5286056.2359999996</v>
      </c>
      <c r="P8015" s="212">
        <v>5129483.3820000002</v>
      </c>
      <c r="Q8015" s="212">
        <v>4214269.2529999996</v>
      </c>
      <c r="R8015" s="212">
        <v>4777015.9079999998</v>
      </c>
      <c r="S8015" s="212">
        <v>5890048.6569999997</v>
      </c>
      <c r="T8015" s="212">
        <v>5926228.8420000002</v>
      </c>
      <c r="U8015" s="212">
        <v>7128268.2419999996</v>
      </c>
    </row>
    <row r="8016" spans="1:21" x14ac:dyDescent="0.25">
      <c r="A8016" s="57" t="s">
        <v>1951</v>
      </c>
      <c r="B8016" s="57" t="s">
        <v>6658</v>
      </c>
      <c r="C8016" s="212">
        <v>416824.11900000001</v>
      </c>
      <c r="D8016" s="212">
        <v>437495.06300000002</v>
      </c>
      <c r="E8016" s="212">
        <v>440367.18300000002</v>
      </c>
      <c r="F8016" s="212">
        <v>402362.32500000001</v>
      </c>
      <c r="G8016" s="212">
        <v>437753.70600000001</v>
      </c>
      <c r="H8016" s="212">
        <v>477262.05200000003</v>
      </c>
      <c r="I8016" s="212">
        <v>449769.03399999999</v>
      </c>
      <c r="J8016" s="212">
        <v>503413.83</v>
      </c>
      <c r="K8016" s="212">
        <v>519676.011</v>
      </c>
      <c r="L8016" s="212">
        <v>554596.11</v>
      </c>
      <c r="M8016" s="212">
        <v>571438.21299999999</v>
      </c>
      <c r="N8016" s="212">
        <v>607677.01399999997</v>
      </c>
      <c r="O8016" s="212">
        <v>614588.897</v>
      </c>
      <c r="P8016" s="212">
        <v>674883.64599999995</v>
      </c>
      <c r="Q8016" s="212">
        <v>611275.80500000005</v>
      </c>
      <c r="R8016" s="212">
        <v>626429.92599999998</v>
      </c>
      <c r="S8016" s="212">
        <v>704057.40800000005</v>
      </c>
      <c r="T8016" s="212">
        <v>745691.44799999997</v>
      </c>
      <c r="U8016" s="212">
        <v>831004.90599999996</v>
      </c>
    </row>
    <row r="8017" spans="1:21" x14ac:dyDescent="0.25">
      <c r="A8017" s="57" t="s">
        <v>1753</v>
      </c>
      <c r="B8017" s="57" t="s">
        <v>6659</v>
      </c>
      <c r="C8017" s="212">
        <v>350438.158</v>
      </c>
      <c r="D8017" s="212">
        <v>369504.39899999998</v>
      </c>
      <c r="E8017" s="212">
        <v>379968.5</v>
      </c>
      <c r="F8017" s="212">
        <v>328176.255</v>
      </c>
      <c r="G8017" s="212">
        <v>465540.54100000003</v>
      </c>
      <c r="H8017" s="212">
        <v>441601.00099999999</v>
      </c>
      <c r="I8017" s="212">
        <v>447868.25</v>
      </c>
      <c r="J8017" s="212">
        <v>457032.00099999999</v>
      </c>
      <c r="K8017" s="212">
        <v>530223.777</v>
      </c>
      <c r="L8017" s="212">
        <v>603565.12699999998</v>
      </c>
      <c r="M8017" s="212">
        <v>666206.07900000003</v>
      </c>
      <c r="N8017" s="212">
        <v>795060.73899999994</v>
      </c>
      <c r="O8017" s="212">
        <v>677137.77099999995</v>
      </c>
      <c r="P8017" s="212">
        <v>597778.29</v>
      </c>
      <c r="Q8017" s="212">
        <v>493146.48599999998</v>
      </c>
      <c r="R8017" s="212">
        <v>584548.74399999995</v>
      </c>
      <c r="S8017" s="212">
        <v>668336.78799999994</v>
      </c>
      <c r="T8017" s="212">
        <v>654486.09499999997</v>
      </c>
      <c r="U8017" s="212">
        <v>753001.74800000002</v>
      </c>
    </row>
    <row r="8018" spans="1:21" x14ac:dyDescent="0.25">
      <c r="A8018" s="57" t="s">
        <v>1088</v>
      </c>
      <c r="B8018" s="57" t="s">
        <v>6660</v>
      </c>
      <c r="C8018" s="212">
        <v>232237.924</v>
      </c>
      <c r="D8018" s="212">
        <v>254693.296</v>
      </c>
      <c r="E8018" s="212">
        <v>296029.875</v>
      </c>
      <c r="F8018" s="212">
        <v>258142.48</v>
      </c>
      <c r="G8018" s="212">
        <v>289333.98</v>
      </c>
      <c r="H8018" s="212">
        <v>332644.69500000001</v>
      </c>
      <c r="I8018" s="212">
        <v>337348.277</v>
      </c>
      <c r="J8018" s="212">
        <v>334431.54100000003</v>
      </c>
      <c r="K8018" s="212">
        <v>397380.71399999998</v>
      </c>
      <c r="L8018" s="212">
        <v>456788.38</v>
      </c>
      <c r="M8018" s="212">
        <v>517941.63299999997</v>
      </c>
      <c r="N8018" s="212">
        <v>571032.848</v>
      </c>
      <c r="O8018" s="212">
        <v>672110.14199999999</v>
      </c>
      <c r="P8018" s="212">
        <v>648231.446</v>
      </c>
      <c r="Q8018" s="212">
        <v>550716.13600000006</v>
      </c>
      <c r="R8018" s="212">
        <v>598332.26800000004</v>
      </c>
      <c r="S8018" s="212">
        <v>631074.71200000006</v>
      </c>
      <c r="T8018" s="212">
        <v>638886.10800000001</v>
      </c>
      <c r="U8018" s="212">
        <v>589609.16899999999</v>
      </c>
    </row>
    <row r="8019" spans="1:21" x14ac:dyDescent="0.25">
      <c r="A8019" s="57" t="s">
        <v>2954</v>
      </c>
      <c r="B8019" s="57" t="s">
        <v>6661</v>
      </c>
      <c r="C8019" s="212">
        <v>65217.142999999996</v>
      </c>
      <c r="D8019" s="212">
        <v>76007.020999999993</v>
      </c>
      <c r="E8019" s="212">
        <v>86671.505000000005</v>
      </c>
      <c r="F8019" s="212">
        <v>92984.292000000001</v>
      </c>
      <c r="G8019" s="212">
        <v>99771.434999999998</v>
      </c>
      <c r="H8019" s="212">
        <v>115005.334</v>
      </c>
      <c r="I8019" s="212">
        <v>115698.011</v>
      </c>
      <c r="J8019" s="212">
        <v>116692.686</v>
      </c>
      <c r="K8019" s="212">
        <v>145649.02100000001</v>
      </c>
      <c r="L8019" s="212">
        <v>172832.83900000001</v>
      </c>
      <c r="M8019" s="212">
        <v>180246.408</v>
      </c>
      <c r="N8019" s="212">
        <v>205098.266</v>
      </c>
      <c r="O8019" s="212">
        <v>247773.45800000001</v>
      </c>
      <c r="P8019" s="212">
        <v>259684.495</v>
      </c>
      <c r="Q8019" s="212">
        <v>218799.701</v>
      </c>
      <c r="R8019" s="212">
        <v>238969.46599999999</v>
      </c>
      <c r="S8019" s="212">
        <v>281281.40600000002</v>
      </c>
      <c r="T8019" s="212">
        <v>281757.74300000002</v>
      </c>
      <c r="U8019" s="212">
        <v>287581</v>
      </c>
    </row>
    <row r="8020" spans="1:21" x14ac:dyDescent="0.25">
      <c r="A8020" s="57" t="s">
        <v>654</v>
      </c>
      <c r="B8020" s="57" t="s">
        <v>6662</v>
      </c>
      <c r="C8020" s="212">
        <v>1779611.3089999999</v>
      </c>
      <c r="D8020" s="212">
        <v>1822512.2649999999</v>
      </c>
      <c r="E8020" s="212">
        <v>2308110.1529999999</v>
      </c>
      <c r="F8020" s="212">
        <v>2147926.77</v>
      </c>
      <c r="G8020" s="212">
        <v>2357129.9350000001</v>
      </c>
      <c r="H8020" s="212">
        <v>2473907.3450000002</v>
      </c>
      <c r="I8020" s="212">
        <v>2487743.6749999998</v>
      </c>
      <c r="J8020" s="212">
        <v>2685000.9569999999</v>
      </c>
      <c r="K8020" s="212">
        <v>3079324.889</v>
      </c>
      <c r="L8020" s="212">
        <v>3607195.858</v>
      </c>
      <c r="M8020" s="212">
        <v>3835668.9989999998</v>
      </c>
      <c r="N8020" s="212">
        <v>4105560.0490000001</v>
      </c>
      <c r="O8020" s="212">
        <v>4445650.1469999999</v>
      </c>
      <c r="P8020" s="212">
        <v>4263941.3059999999</v>
      </c>
      <c r="Q8020" s="212">
        <v>3660145.16</v>
      </c>
      <c r="R8020" s="212">
        <v>4122490.06</v>
      </c>
      <c r="S8020" s="212">
        <v>4735596.1919999998</v>
      </c>
      <c r="T8020" s="212">
        <v>4691343.6409999998</v>
      </c>
      <c r="U8020" s="212">
        <v>4970805.9759999998</v>
      </c>
    </row>
    <row r="8021" spans="1:21" x14ac:dyDescent="0.25">
      <c r="A8021" s="57" t="s">
        <v>3395</v>
      </c>
      <c r="B8021" s="57" t="s">
        <v>6665</v>
      </c>
      <c r="C8021" s="212">
        <v>477523.478</v>
      </c>
      <c r="D8021" s="212">
        <v>502360.49699999997</v>
      </c>
      <c r="E8021" s="212">
        <v>549607.98</v>
      </c>
      <c r="F8021" s="212">
        <v>611959.30900000001</v>
      </c>
      <c r="G8021" s="212">
        <v>607459.26199999999</v>
      </c>
      <c r="H8021" s="212">
        <v>595571.054</v>
      </c>
      <c r="I8021" s="212">
        <v>623854.22600000002</v>
      </c>
      <c r="J8021" s="212">
        <v>644332.99</v>
      </c>
      <c r="K8021" s="212">
        <v>737798.76899999997</v>
      </c>
      <c r="L8021" s="212">
        <v>778150.91599999997</v>
      </c>
      <c r="M8021" s="212">
        <v>685449.00800000003</v>
      </c>
      <c r="N8021" s="212">
        <v>687061.848</v>
      </c>
      <c r="O8021" s="212">
        <v>780002.04099999997</v>
      </c>
      <c r="P8021" s="212">
        <v>756358.39800000004</v>
      </c>
      <c r="Q8021" s="212">
        <v>581800.39899999998</v>
      </c>
      <c r="R8021" s="212">
        <v>616788.03200000001</v>
      </c>
      <c r="S8021" s="212">
        <v>680640.88199999998</v>
      </c>
      <c r="T8021" s="212">
        <v>626523.55000000005</v>
      </c>
      <c r="U8021" s="212">
        <v>635593.88600000006</v>
      </c>
    </row>
    <row r="8022" spans="1:21" x14ac:dyDescent="0.25">
      <c r="A8022" s="57" t="s">
        <v>3827</v>
      </c>
      <c r="B8022" s="57" t="s">
        <v>6666</v>
      </c>
      <c r="C8022" s="212">
        <v>36008.663</v>
      </c>
      <c r="D8022" s="212">
        <v>41097.709000000003</v>
      </c>
      <c r="E8022" s="212">
        <v>42546.012000000002</v>
      </c>
      <c r="F8022" s="212">
        <v>35418.675000000003</v>
      </c>
      <c r="G8022" s="212">
        <v>36035.483999999997</v>
      </c>
      <c r="H8022" s="212">
        <v>36025.595000000001</v>
      </c>
      <c r="I8022" s="212">
        <v>29126.738000000001</v>
      </c>
      <c r="J8022" s="212">
        <v>33396.036999999997</v>
      </c>
      <c r="K8022" s="212">
        <v>44575.468999999997</v>
      </c>
      <c r="L8022" s="212">
        <v>45263.991999999998</v>
      </c>
      <c r="M8022" s="212">
        <v>49205.510999999999</v>
      </c>
      <c r="N8022" s="212">
        <v>49864.587</v>
      </c>
      <c r="O8022" s="212">
        <v>47541.053999999996</v>
      </c>
      <c r="P8022" s="212">
        <v>41750.057000000001</v>
      </c>
      <c r="Q8022" s="212">
        <v>29766.472000000002</v>
      </c>
      <c r="R8022" s="212">
        <v>31359.022000000001</v>
      </c>
      <c r="S8022" s="212">
        <v>37625.451000000001</v>
      </c>
      <c r="T8022" s="212">
        <v>37714.144</v>
      </c>
      <c r="U8022" s="212">
        <v>42213.063000000002</v>
      </c>
    </row>
    <row r="8023" spans="1:21" x14ac:dyDescent="0.25">
      <c r="A8023" s="57" t="s">
        <v>2810</v>
      </c>
      <c r="B8023" s="57" t="s">
        <v>6668</v>
      </c>
      <c r="C8023" s="212">
        <v>140685.93299999999</v>
      </c>
      <c r="D8023" s="212">
        <v>146065.41399999999</v>
      </c>
      <c r="E8023" s="212">
        <v>148724.258</v>
      </c>
      <c r="F8023" s="212">
        <v>166716.95600000001</v>
      </c>
      <c r="G8023" s="212">
        <v>171715.40100000001</v>
      </c>
      <c r="H8023" s="212">
        <v>166975.652</v>
      </c>
      <c r="I8023" s="212">
        <v>144208.84</v>
      </c>
      <c r="J8023" s="212">
        <v>140185.769</v>
      </c>
      <c r="K8023" s="212">
        <v>170974.99100000001</v>
      </c>
      <c r="L8023" s="212">
        <v>182348.492</v>
      </c>
      <c r="M8023" s="212">
        <v>164532.25399999999</v>
      </c>
      <c r="N8023" s="212">
        <v>161948.55799999999</v>
      </c>
      <c r="O8023" s="212">
        <v>153059.473</v>
      </c>
      <c r="P8023" s="212">
        <v>137173.10200000001</v>
      </c>
      <c r="Q8023" s="212">
        <v>117412.929</v>
      </c>
      <c r="R8023" s="212">
        <v>117066.334</v>
      </c>
      <c r="S8023" s="212">
        <v>106959.98299999999</v>
      </c>
      <c r="T8023" s="212">
        <v>98505.612999999998</v>
      </c>
      <c r="U8023" s="212">
        <v>102544.336</v>
      </c>
    </row>
    <row r="8024" spans="1:21" x14ac:dyDescent="0.25">
      <c r="A8024" s="57" t="s">
        <v>4230</v>
      </c>
      <c r="B8024" s="57" t="s">
        <v>6669</v>
      </c>
      <c r="C8024" s="212">
        <v>201986.31</v>
      </c>
      <c r="D8024" s="212">
        <v>254985.98800000001</v>
      </c>
      <c r="E8024" s="212">
        <v>228820.47899999999</v>
      </c>
      <c r="F8024" s="212">
        <v>165774.95699999999</v>
      </c>
      <c r="G8024" s="212">
        <v>184009.60000000001</v>
      </c>
      <c r="H8024" s="212">
        <v>217485.65100000001</v>
      </c>
      <c r="I8024" s="212">
        <v>231727.65700000001</v>
      </c>
      <c r="J8024" s="212">
        <v>272435.51699999999</v>
      </c>
      <c r="K8024" s="212">
        <v>301293.84100000001</v>
      </c>
      <c r="L8024" s="212">
        <v>344604.41899999999</v>
      </c>
      <c r="M8024" s="212">
        <v>370833.24800000002</v>
      </c>
      <c r="N8024" s="212">
        <v>393237.36599999998</v>
      </c>
      <c r="O8024" s="212">
        <v>463760.93900000001</v>
      </c>
      <c r="P8024" s="212">
        <v>615712.31499999994</v>
      </c>
      <c r="Q8024" s="212">
        <v>461281.48</v>
      </c>
      <c r="R8024" s="212">
        <v>346849.31</v>
      </c>
      <c r="S8024" s="212">
        <v>438905.73300000001</v>
      </c>
      <c r="T8024" s="212">
        <v>451116.95</v>
      </c>
      <c r="U8024" s="212">
        <v>385891.54800000001</v>
      </c>
    </row>
    <row r="8025" spans="1:21" x14ac:dyDescent="0.25">
      <c r="A8025" s="57" t="s">
        <v>4511</v>
      </c>
      <c r="B8025" s="57" t="s">
        <v>6670</v>
      </c>
      <c r="C8025" s="212">
        <v>15725.517</v>
      </c>
      <c r="D8025" s="212">
        <v>15235.441999999999</v>
      </c>
      <c r="E8025" s="212">
        <v>13392.254000000001</v>
      </c>
      <c r="F8025" s="212">
        <v>15137.356</v>
      </c>
      <c r="G8025" s="212">
        <v>16155.455</v>
      </c>
      <c r="H8025" s="212">
        <v>26283.231</v>
      </c>
      <c r="I8025" s="212">
        <v>28095.955000000002</v>
      </c>
      <c r="J8025" s="212">
        <v>35087.809000000001</v>
      </c>
      <c r="K8025" s="212">
        <v>46887.661</v>
      </c>
      <c r="L8025" s="212">
        <v>58488.055999999997</v>
      </c>
      <c r="M8025" s="212">
        <v>67429.106</v>
      </c>
      <c r="N8025" s="212">
        <v>60413.563000000002</v>
      </c>
      <c r="O8025" s="212">
        <v>71593.596000000005</v>
      </c>
      <c r="P8025" s="212">
        <v>98646.672000000006</v>
      </c>
      <c r="Q8025" s="212">
        <v>98852.903000000006</v>
      </c>
      <c r="R8025" s="212">
        <v>106648.178</v>
      </c>
      <c r="S8025" s="212">
        <v>111337.07</v>
      </c>
      <c r="T8025" s="212">
        <v>125473.181</v>
      </c>
      <c r="U8025" s="212">
        <v>130921.708</v>
      </c>
    </row>
    <row r="8026" spans="1:21" x14ac:dyDescent="0.25">
      <c r="A8026" s="57" t="s">
        <v>1993</v>
      </c>
      <c r="B8026" s="57" t="s">
        <v>6671</v>
      </c>
      <c r="C8026" s="212">
        <v>16279.915999999999</v>
      </c>
      <c r="D8026" s="212">
        <v>21194.933000000001</v>
      </c>
      <c r="E8026" s="212">
        <v>30653.613000000001</v>
      </c>
      <c r="F8026" s="212">
        <v>25446.708999999999</v>
      </c>
      <c r="G8026" s="212">
        <v>26009.407999999999</v>
      </c>
      <c r="H8026" s="212">
        <v>22135.739000000001</v>
      </c>
      <c r="I8026" s="212">
        <v>21697.554</v>
      </c>
      <c r="J8026" s="212">
        <v>25492.677</v>
      </c>
      <c r="K8026" s="212">
        <v>31357.433000000001</v>
      </c>
      <c r="L8026" s="212">
        <v>37356.480000000003</v>
      </c>
      <c r="M8026" s="212">
        <v>54000.572999999997</v>
      </c>
      <c r="N8026" s="212">
        <v>65218.548999999999</v>
      </c>
      <c r="O8026" s="212">
        <v>89434.3</v>
      </c>
      <c r="P8026" s="212">
        <v>107723.088</v>
      </c>
      <c r="Q8026" s="212">
        <v>81372.705000000002</v>
      </c>
      <c r="R8026" s="212">
        <v>93869.415999999997</v>
      </c>
      <c r="S8026" s="212">
        <v>109903.745</v>
      </c>
      <c r="T8026" s="212">
        <v>130551.03599999999</v>
      </c>
      <c r="U8026" s="212">
        <v>143349.81299999999</v>
      </c>
    </row>
    <row r="8027" spans="1:21" x14ac:dyDescent="0.25">
      <c r="A8027" s="57" t="s">
        <v>4415</v>
      </c>
      <c r="B8027" s="57" t="s">
        <v>6672</v>
      </c>
      <c r="C8027" s="212">
        <v>715616.39599999995</v>
      </c>
      <c r="D8027" s="212">
        <v>660388.89800000004</v>
      </c>
      <c r="E8027" s="212">
        <v>604801.08700000006</v>
      </c>
      <c r="F8027" s="212">
        <v>509584.66</v>
      </c>
      <c r="G8027" s="212">
        <v>557361.91700000002</v>
      </c>
      <c r="H8027" s="212">
        <v>706279.19099999999</v>
      </c>
      <c r="I8027" s="212">
        <v>709849.57700000005</v>
      </c>
      <c r="J8027" s="212">
        <v>836244.147</v>
      </c>
      <c r="K8027" s="212">
        <v>991873.57799999998</v>
      </c>
      <c r="L8027" s="212">
        <v>1136469.023</v>
      </c>
      <c r="M8027" s="212">
        <v>1220447.4350000001</v>
      </c>
      <c r="N8027" s="212">
        <v>1376834.594</v>
      </c>
      <c r="O8027" s="212">
        <v>1507367.2990000001</v>
      </c>
      <c r="P8027" s="212">
        <v>1746104.63</v>
      </c>
      <c r="Q8027" s="212">
        <v>1264088.412</v>
      </c>
      <c r="R8027" s="212">
        <v>1325602.2609999999</v>
      </c>
      <c r="S8027" s="212">
        <v>1451589.443</v>
      </c>
      <c r="T8027" s="212">
        <v>1410712.5859999999</v>
      </c>
      <c r="U8027" s="212">
        <v>1372320.8259999999</v>
      </c>
    </row>
    <row r="8028" spans="1:21" x14ac:dyDescent="0.25">
      <c r="A8028" s="57" t="s">
        <v>4098</v>
      </c>
      <c r="B8028" s="57" t="s">
        <v>6679</v>
      </c>
      <c r="C8028" s="212">
        <v>128880.33199999999</v>
      </c>
      <c r="D8028" s="212">
        <v>141960.068</v>
      </c>
      <c r="E8028" s="212">
        <v>160543.49100000001</v>
      </c>
      <c r="F8028" s="212">
        <v>164006.571</v>
      </c>
      <c r="G8028" s="212">
        <v>175174.663</v>
      </c>
      <c r="H8028" s="212">
        <v>186861.71100000001</v>
      </c>
      <c r="I8028" s="212">
        <v>221173.66399999999</v>
      </c>
      <c r="J8028" s="212">
        <v>172373.17499999999</v>
      </c>
      <c r="K8028" s="212">
        <v>160845.826</v>
      </c>
      <c r="L8028" s="212">
        <v>178320.58900000001</v>
      </c>
      <c r="M8028" s="212">
        <v>217256.14799999999</v>
      </c>
      <c r="N8028" s="212">
        <v>225062.41500000001</v>
      </c>
      <c r="O8028" s="212">
        <v>265334.09000000003</v>
      </c>
      <c r="P8028" s="212">
        <v>307296.337</v>
      </c>
      <c r="Q8028" s="212">
        <v>208263.31</v>
      </c>
      <c r="R8028" s="212">
        <v>299434.43800000002</v>
      </c>
      <c r="S8028" s="212">
        <v>444769.79599999997</v>
      </c>
      <c r="T8028" s="212">
        <v>311301.28399999999</v>
      </c>
      <c r="U8028" s="212">
        <v>239608.329</v>
      </c>
    </row>
    <row r="8029" spans="1:21" x14ac:dyDescent="0.25">
      <c r="A8029" s="57" t="s">
        <v>1754</v>
      </c>
      <c r="B8029" s="57" t="s">
        <v>6683</v>
      </c>
      <c r="C8029" s="212">
        <v>1129001.8999999999</v>
      </c>
      <c r="D8029" s="212">
        <v>531287.48</v>
      </c>
      <c r="E8029" s="212">
        <v>492552.02100000001</v>
      </c>
      <c r="F8029" s="212">
        <v>492512.60200000001</v>
      </c>
      <c r="G8029" s="212">
        <v>547719.47400000005</v>
      </c>
      <c r="H8029" s="212">
        <v>808190.61600000004</v>
      </c>
      <c r="I8029" s="212">
        <v>577497.83200000005</v>
      </c>
      <c r="J8029" s="212">
        <v>826515.31599999999</v>
      </c>
      <c r="K8029" s="212">
        <v>1102350.649</v>
      </c>
      <c r="L8029" s="212">
        <v>1395164.04</v>
      </c>
      <c r="M8029" s="212">
        <v>1678088.145</v>
      </c>
      <c r="N8029" s="212">
        <v>1893713.452</v>
      </c>
      <c r="O8029" s="212">
        <v>2815347.6860000002</v>
      </c>
      <c r="P8029" s="212">
        <v>3327001.2179999999</v>
      </c>
      <c r="Q8029" s="212">
        <v>2722552.7439999999</v>
      </c>
      <c r="R8029" s="212">
        <v>4076028.8530000001</v>
      </c>
      <c r="S8029" s="212">
        <v>5158400.0410000002</v>
      </c>
      <c r="T8029" s="212">
        <v>4847945.6969999997</v>
      </c>
      <c r="U8029" s="212">
        <v>4470792.2460000003</v>
      </c>
    </row>
    <row r="8030" spans="1:21" x14ac:dyDescent="0.25">
      <c r="A8030" s="57" t="s">
        <v>3464</v>
      </c>
      <c r="B8030" s="57" t="s">
        <v>6684</v>
      </c>
      <c r="C8030" s="212">
        <v>671784.15500000003</v>
      </c>
      <c r="D8030" s="212">
        <v>343859.45</v>
      </c>
      <c r="E8030" s="212">
        <v>336751.83799999999</v>
      </c>
      <c r="F8030" s="212">
        <v>288724.12300000002</v>
      </c>
      <c r="G8030" s="212">
        <v>311596.62300000002</v>
      </c>
      <c r="H8030" s="212">
        <v>502132.60499999998</v>
      </c>
      <c r="I8030" s="212">
        <v>377225.87</v>
      </c>
      <c r="J8030" s="212">
        <v>362131.62099999998</v>
      </c>
      <c r="K8030" s="212">
        <v>404778.11</v>
      </c>
      <c r="L8030" s="212">
        <v>486493.74699999997</v>
      </c>
      <c r="M8030" s="212">
        <v>555707.35499999998</v>
      </c>
      <c r="N8030" s="212">
        <v>572965.85199999996</v>
      </c>
      <c r="O8030" s="212">
        <v>763752.76</v>
      </c>
      <c r="P8030" s="212">
        <v>860750.75899999996</v>
      </c>
      <c r="Q8030" s="212">
        <v>736474.93700000003</v>
      </c>
      <c r="R8030" s="212">
        <v>978093.06200000003</v>
      </c>
      <c r="S8030" s="212">
        <v>1206933.8659999999</v>
      </c>
      <c r="T8030" s="212">
        <v>882391.65800000005</v>
      </c>
      <c r="U8030" s="212">
        <v>792030.81200000003</v>
      </c>
    </row>
    <row r="8031" spans="1:21" x14ac:dyDescent="0.25">
      <c r="A8031" s="57" t="s">
        <v>727</v>
      </c>
      <c r="B8031" s="57" t="s">
        <v>6685</v>
      </c>
      <c r="C8031" s="212">
        <v>739621.31599999999</v>
      </c>
      <c r="D8031" s="212">
        <v>350614.84</v>
      </c>
      <c r="E8031" s="212">
        <v>341149.04599999997</v>
      </c>
      <c r="F8031" s="212">
        <v>353946.25699999998</v>
      </c>
      <c r="G8031" s="212">
        <v>427566.283</v>
      </c>
      <c r="H8031" s="212">
        <v>712419.78</v>
      </c>
      <c r="I8031" s="212">
        <v>541087.98</v>
      </c>
      <c r="J8031" s="212">
        <v>698634.09600000002</v>
      </c>
      <c r="K8031" s="212">
        <v>990448.22499999998</v>
      </c>
      <c r="L8031" s="212">
        <v>1208597.7450000001</v>
      </c>
      <c r="M8031" s="212">
        <v>1364812.148</v>
      </c>
      <c r="N8031" s="212">
        <v>1415406.696</v>
      </c>
      <c r="O8031" s="212">
        <v>1972827.2439999999</v>
      </c>
      <c r="P8031" s="212">
        <v>2375653.1379999998</v>
      </c>
      <c r="Q8031" s="212">
        <v>1595876.341</v>
      </c>
      <c r="R8031" s="212">
        <v>2375174.781</v>
      </c>
      <c r="S8031" s="212">
        <v>2921791.423</v>
      </c>
      <c r="T8031" s="212">
        <v>2255405.301</v>
      </c>
      <c r="U8031" s="212">
        <v>1946554.155</v>
      </c>
    </row>
    <row r="8032" spans="1:21" x14ac:dyDescent="0.25">
      <c r="A8032" s="57" t="s">
        <v>1902</v>
      </c>
      <c r="B8032" s="57" t="s">
        <v>6686</v>
      </c>
      <c r="C8032" s="212">
        <v>949948.22400000005</v>
      </c>
      <c r="D8032" s="212">
        <v>450638.01500000001</v>
      </c>
      <c r="E8032" s="212">
        <v>430703.47899999999</v>
      </c>
      <c r="F8032" s="212">
        <v>408872.85600000003</v>
      </c>
      <c r="G8032" s="212">
        <v>547403.43599999999</v>
      </c>
      <c r="H8032" s="212">
        <v>836181.01800000004</v>
      </c>
      <c r="I8032" s="212">
        <v>632985.22499999998</v>
      </c>
      <c r="J8032" s="212">
        <v>782264.96499999997</v>
      </c>
      <c r="K8032" s="212">
        <v>1012809.903</v>
      </c>
      <c r="L8032" s="212">
        <v>1174173.24</v>
      </c>
      <c r="M8032" s="212">
        <v>1326209.662</v>
      </c>
      <c r="N8032" s="212">
        <v>1760131.7150000001</v>
      </c>
      <c r="O8032" s="212">
        <v>2337489.3059999999</v>
      </c>
      <c r="P8032" s="212">
        <v>2535463.0469999998</v>
      </c>
      <c r="Q8032" s="212">
        <v>1956890.7990000001</v>
      </c>
      <c r="R8032" s="212">
        <v>2385047.8429999999</v>
      </c>
      <c r="S8032" s="212">
        <v>2782416.3849999998</v>
      </c>
      <c r="T8032" s="212">
        <v>2191181.2990000001</v>
      </c>
      <c r="U8032" s="212">
        <v>2227493.1310000001</v>
      </c>
    </row>
    <row r="8033" spans="1:21" x14ac:dyDescent="0.25">
      <c r="A8033" s="57" t="s">
        <v>265</v>
      </c>
      <c r="B8033" s="57" t="s">
        <v>6687</v>
      </c>
      <c r="C8033" s="212">
        <v>10547097.155999999</v>
      </c>
      <c r="D8033" s="212">
        <v>10711632.774</v>
      </c>
      <c r="E8033" s="212">
        <v>9219498.534</v>
      </c>
      <c r="F8033" s="212">
        <v>9519288.7719999999</v>
      </c>
      <c r="G8033" s="212">
        <v>8847632.4780000001</v>
      </c>
      <c r="H8033" s="212">
        <v>9207251.7520000003</v>
      </c>
      <c r="I8033" s="212">
        <v>9510767.0600000005</v>
      </c>
      <c r="J8033" s="212">
        <v>8107265.0839999998</v>
      </c>
      <c r="K8033" s="212">
        <v>8405953.4299999997</v>
      </c>
      <c r="L8033" s="212">
        <v>9085503.1260000002</v>
      </c>
      <c r="M8033" s="212">
        <v>9509730.7510000002</v>
      </c>
      <c r="N8033" s="212">
        <v>9991531.3190000001</v>
      </c>
      <c r="O8033" s="212">
        <v>9756204.6940000001</v>
      </c>
      <c r="P8033" s="212">
        <v>10772868.129000001</v>
      </c>
      <c r="Q8033" s="212">
        <v>7615403.7949999999</v>
      </c>
      <c r="R8033" s="212">
        <v>7741955.909</v>
      </c>
      <c r="S8033" s="212">
        <v>8833342.0329999998</v>
      </c>
      <c r="T8033" s="212">
        <v>7741685.7479999997</v>
      </c>
      <c r="U8033" s="212">
        <v>7451573.3949999996</v>
      </c>
    </row>
    <row r="8034" spans="1:21" x14ac:dyDescent="0.25">
      <c r="A8034" s="57" t="s">
        <v>2414</v>
      </c>
      <c r="B8034" s="57" t="s">
        <v>6688</v>
      </c>
      <c r="C8034" s="212">
        <v>86455.861999999994</v>
      </c>
      <c r="D8034" s="212">
        <v>82072.107999999993</v>
      </c>
      <c r="E8034" s="212">
        <v>49314.334999999999</v>
      </c>
      <c r="F8034" s="212">
        <v>45345.413999999997</v>
      </c>
      <c r="G8034" s="212">
        <v>56408.387000000002</v>
      </c>
      <c r="H8034" s="212">
        <v>86127.865000000005</v>
      </c>
      <c r="I8034" s="212">
        <v>65909.153000000006</v>
      </c>
      <c r="J8034" s="212">
        <v>64477.877999999997</v>
      </c>
      <c r="K8034" s="212">
        <v>67147.941999999995</v>
      </c>
      <c r="L8034" s="212">
        <v>60206.680999999997</v>
      </c>
      <c r="M8034" s="212">
        <v>67975.759999999995</v>
      </c>
      <c r="N8034" s="212">
        <v>123108.23</v>
      </c>
      <c r="O8034" s="212">
        <v>98696.423999999999</v>
      </c>
      <c r="P8034" s="212">
        <v>123182.761</v>
      </c>
      <c r="Q8034" s="212">
        <v>78977.953999999998</v>
      </c>
      <c r="R8034" s="212">
        <v>87777.987999999998</v>
      </c>
      <c r="S8034" s="212">
        <v>70155.089000000007</v>
      </c>
      <c r="T8034" s="212">
        <v>90457.919999999998</v>
      </c>
      <c r="U8034" s="212">
        <v>86378.146999999997</v>
      </c>
    </row>
    <row r="8035" spans="1:21" x14ac:dyDescent="0.25">
      <c r="A8035" s="57" t="s">
        <v>1230</v>
      </c>
      <c r="B8035" s="57" t="s">
        <v>6689</v>
      </c>
      <c r="C8035" s="212">
        <v>231996.682</v>
      </c>
      <c r="D8035" s="212">
        <v>229929.27499999999</v>
      </c>
      <c r="E8035" s="212">
        <v>193119.992</v>
      </c>
      <c r="F8035" s="212">
        <v>222315.15700000001</v>
      </c>
      <c r="G8035" s="212">
        <v>211474.72899999999</v>
      </c>
      <c r="H8035" s="212">
        <v>218119.27100000001</v>
      </c>
      <c r="I8035" s="212">
        <v>180402.951</v>
      </c>
      <c r="J8035" s="212">
        <v>220278.845</v>
      </c>
      <c r="K8035" s="212">
        <v>206375.44899999999</v>
      </c>
      <c r="L8035" s="212">
        <v>414489.962</v>
      </c>
      <c r="M8035" s="212">
        <v>145127.23800000001</v>
      </c>
      <c r="N8035" s="212">
        <v>104331.57799999999</v>
      </c>
      <c r="O8035" s="212">
        <v>107778.077</v>
      </c>
      <c r="P8035" s="212">
        <v>102930.149</v>
      </c>
      <c r="Q8035" s="212">
        <v>96663.384000000005</v>
      </c>
      <c r="R8035" s="212">
        <v>118546.743</v>
      </c>
      <c r="S8035" s="212">
        <v>110432.402</v>
      </c>
      <c r="T8035" s="212">
        <v>98701.379000000001</v>
      </c>
      <c r="U8035" s="212">
        <v>125773.882</v>
      </c>
    </row>
    <row r="8036" spans="1:21" x14ac:dyDescent="0.25">
      <c r="A8036" s="57" t="s">
        <v>4278</v>
      </c>
      <c r="B8036" s="57" t="s">
        <v>6690</v>
      </c>
      <c r="C8036" s="212">
        <v>64381.125</v>
      </c>
      <c r="D8036" s="212">
        <v>65791.111999999994</v>
      </c>
      <c r="E8036" s="212">
        <v>70757.323999999993</v>
      </c>
      <c r="F8036" s="212">
        <v>45979.103999999999</v>
      </c>
      <c r="G8036" s="212">
        <v>45425.351999999999</v>
      </c>
      <c r="H8036" s="212">
        <v>43302.042000000001</v>
      </c>
      <c r="I8036" s="212">
        <v>40272.14</v>
      </c>
      <c r="J8036" s="212">
        <v>40032.180999999997</v>
      </c>
      <c r="K8036" s="212">
        <v>42146.275000000001</v>
      </c>
      <c r="L8036" s="212">
        <v>89012.671000000002</v>
      </c>
      <c r="M8036" s="212">
        <v>65464.957999999999</v>
      </c>
      <c r="N8036" s="212">
        <v>64138.940999999999</v>
      </c>
      <c r="O8036" s="212">
        <v>701832.55799999996</v>
      </c>
      <c r="P8036" s="212">
        <v>877595.50399999996</v>
      </c>
      <c r="Q8036" s="212">
        <v>750814.54799999995</v>
      </c>
      <c r="R8036" s="212">
        <v>25.178999999999998</v>
      </c>
      <c r="S8036" s="212">
        <v>7.3999999999999996E-2</v>
      </c>
      <c r="T8036" s="212">
        <v>2.2530000000000001</v>
      </c>
      <c r="U8036" s="212">
        <v>67.272999999999996</v>
      </c>
    </row>
    <row r="8037" spans="1:21" x14ac:dyDescent="0.25">
      <c r="A8037" s="57" t="s">
        <v>10075</v>
      </c>
      <c r="B8037" s="57" t="s">
        <v>10076</v>
      </c>
      <c r="C8037" s="212">
        <v>6931681.9890000001</v>
      </c>
      <c r="D8037" s="212">
        <v>5664835.5539999995</v>
      </c>
      <c r="E8037" s="212">
        <v>5511346.6940000001</v>
      </c>
      <c r="F8037" s="212">
        <v>5629712.2489999998</v>
      </c>
      <c r="G8037" s="212">
        <v>5634957.0039999997</v>
      </c>
      <c r="H8037" s="212">
        <v>6184837.0930000003</v>
      </c>
      <c r="I8037" s="212">
        <v>5990689.6519999998</v>
      </c>
      <c r="J8037" s="212">
        <v>8057290.4759999998</v>
      </c>
      <c r="K8037" s="212">
        <v>9379169.0999999996</v>
      </c>
      <c r="L8037" s="212">
        <v>10299693.825999999</v>
      </c>
      <c r="M8037" s="212">
        <v>10371216.402000001</v>
      </c>
      <c r="N8037" s="212">
        <v>11323132.294</v>
      </c>
      <c r="O8037" s="212">
        <v>12157363.855</v>
      </c>
      <c r="P8037" s="212">
        <v>12740883.722999999</v>
      </c>
      <c r="Q8037" s="212">
        <v>11564061.666999999</v>
      </c>
      <c r="R8037" s="212">
        <v>13502498.662</v>
      </c>
      <c r="S8037" s="212">
        <v>15101675.521</v>
      </c>
      <c r="T8037" s="212">
        <v>14695726.096999999</v>
      </c>
      <c r="U8037" s="212">
        <v>14950710.605</v>
      </c>
    </row>
    <row r="8038" spans="1:21" x14ac:dyDescent="0.25">
      <c r="A8038" s="57" t="s">
        <v>10077</v>
      </c>
      <c r="B8038" s="57" t="s">
        <v>10078</v>
      </c>
      <c r="C8038" s="212">
        <v>429413.51299999998</v>
      </c>
      <c r="D8038" s="212">
        <v>420526.35100000002</v>
      </c>
      <c r="E8038" s="212">
        <v>472335.69799999997</v>
      </c>
      <c r="F8038" s="212">
        <v>478302.59700000001</v>
      </c>
      <c r="G8038" s="212">
        <v>525888.02399999998</v>
      </c>
      <c r="H8038" s="212">
        <v>532101.56200000003</v>
      </c>
      <c r="I8038" s="212">
        <v>493852.87599999999</v>
      </c>
      <c r="J8038" s="212">
        <v>548776.11399999994</v>
      </c>
      <c r="K8038" s="212">
        <v>649190.87899999996</v>
      </c>
      <c r="L8038" s="212">
        <v>746762.62600000005</v>
      </c>
      <c r="M8038" s="212">
        <v>795701.99399999995</v>
      </c>
      <c r="N8038" s="212">
        <v>845767.98699999996</v>
      </c>
      <c r="O8038" s="212">
        <v>995509.16500000004</v>
      </c>
      <c r="P8038" s="212">
        <v>1042064.079</v>
      </c>
      <c r="Q8038" s="212">
        <v>824708.48100000003</v>
      </c>
      <c r="R8038" s="212">
        <v>925704.30700000003</v>
      </c>
      <c r="S8038" s="212">
        <v>1031077.284</v>
      </c>
      <c r="T8038" s="212">
        <v>984037.03300000005</v>
      </c>
      <c r="U8038" s="212">
        <v>1008713.279</v>
      </c>
    </row>
    <row r="8039" spans="1:21" x14ac:dyDescent="0.25">
      <c r="A8039" s="57" t="s">
        <v>10079</v>
      </c>
      <c r="B8039" s="57" t="s">
        <v>10080</v>
      </c>
      <c r="C8039" s="212">
        <v>5467600.4460000005</v>
      </c>
      <c r="D8039" s="212">
        <v>5137765.7149999999</v>
      </c>
      <c r="E8039" s="212">
        <v>4416580.3669999996</v>
      </c>
      <c r="F8039" s="212">
        <v>4700818.1940000001</v>
      </c>
      <c r="G8039" s="212">
        <v>5067622.9340000004</v>
      </c>
      <c r="H8039" s="212">
        <v>5138492.1739999996</v>
      </c>
      <c r="I8039" s="212">
        <v>5265809.3720000004</v>
      </c>
      <c r="J8039" s="212">
        <v>5777477.0630000001</v>
      </c>
      <c r="K8039" s="212">
        <v>6061304.0609999998</v>
      </c>
      <c r="L8039" s="212">
        <v>6934068.1960000005</v>
      </c>
      <c r="M8039" s="212">
        <v>7237815.0240000002</v>
      </c>
      <c r="N8039" s="212">
        <v>7667927.9570000004</v>
      </c>
      <c r="O8039" s="212">
        <v>8537669.9590000007</v>
      </c>
      <c r="P8039" s="212">
        <v>9500255.0439999998</v>
      </c>
      <c r="Q8039" s="212">
        <v>7790023.04</v>
      </c>
      <c r="R8039" s="212">
        <v>7190253.4249999998</v>
      </c>
      <c r="S8039" s="212">
        <v>7313436.301</v>
      </c>
      <c r="T8039" s="212">
        <v>6555557.3420000002</v>
      </c>
      <c r="U8039" s="212">
        <v>6261645.9859999996</v>
      </c>
    </row>
    <row r="8040" spans="1:21" x14ac:dyDescent="0.25">
      <c r="A8040" s="57" t="s">
        <v>772</v>
      </c>
      <c r="B8040" s="57" t="s">
        <v>6700</v>
      </c>
      <c r="C8040" s="212">
        <v>1308362.9909999999</v>
      </c>
      <c r="D8040" s="212">
        <v>1295339.487</v>
      </c>
      <c r="E8040" s="212">
        <v>1263857.497</v>
      </c>
      <c r="F8040" s="212">
        <v>1361273.706</v>
      </c>
      <c r="G8040" s="212">
        <v>1387247.4029999999</v>
      </c>
      <c r="H8040" s="212">
        <v>1548941.611</v>
      </c>
      <c r="I8040" s="212">
        <v>1591380.368</v>
      </c>
      <c r="J8040" s="212">
        <v>1778082.5009999999</v>
      </c>
      <c r="K8040" s="212">
        <v>1929754.757</v>
      </c>
      <c r="L8040" s="212">
        <v>2034144.1780000001</v>
      </c>
      <c r="M8040" s="212">
        <v>2184374.9109999998</v>
      </c>
      <c r="N8040" s="212">
        <v>2248970.0660000001</v>
      </c>
      <c r="O8040" s="212">
        <v>2592212.3369999998</v>
      </c>
      <c r="P8040" s="212">
        <v>2881603.3289999999</v>
      </c>
      <c r="Q8040" s="212">
        <v>2506171.2510000002</v>
      </c>
      <c r="R8040" s="212">
        <v>2826615.7549999999</v>
      </c>
      <c r="S8040" s="212">
        <v>3165701.8429999999</v>
      </c>
      <c r="T8040" s="212">
        <v>3156497.4890000001</v>
      </c>
      <c r="U8040" s="212">
        <v>3504492.8280000002</v>
      </c>
    </row>
    <row r="8041" spans="1:21" x14ac:dyDescent="0.25">
      <c r="A8041" s="57" t="s">
        <v>413</v>
      </c>
      <c r="B8041" s="57" t="s">
        <v>6701</v>
      </c>
      <c r="C8041" s="212">
        <v>3427849.8080000002</v>
      </c>
      <c r="D8041" s="212">
        <v>2873854.93</v>
      </c>
      <c r="E8041" s="212">
        <v>2900792.0249999999</v>
      </c>
      <c r="F8041" s="212">
        <v>2730321.26</v>
      </c>
      <c r="G8041" s="212">
        <v>2503583.2390000001</v>
      </c>
      <c r="H8041" s="212">
        <v>2860961.5159999998</v>
      </c>
      <c r="I8041" s="212">
        <v>2531938.591</v>
      </c>
      <c r="J8041" s="212">
        <v>2562369.2050000001</v>
      </c>
      <c r="K8041" s="212">
        <v>2796446.38</v>
      </c>
      <c r="L8041" s="212">
        <v>3086228.0690000001</v>
      </c>
      <c r="M8041" s="212">
        <v>3191807.5660000001</v>
      </c>
      <c r="N8041" s="212">
        <v>3557576.0449999999</v>
      </c>
      <c r="O8041" s="212">
        <v>4038813.0049999999</v>
      </c>
      <c r="P8041" s="212">
        <v>4268399.5970000001</v>
      </c>
      <c r="Q8041" s="212">
        <v>3217694.983</v>
      </c>
      <c r="R8041" s="212">
        <v>4166659.4879999999</v>
      </c>
      <c r="S8041" s="212">
        <v>4635718.2560000001</v>
      </c>
      <c r="T8041" s="212">
        <v>3997404.773</v>
      </c>
      <c r="U8041" s="212">
        <v>4255326.9610000001</v>
      </c>
    </row>
    <row r="8042" spans="1:21" x14ac:dyDescent="0.25">
      <c r="A8042" s="57" t="s">
        <v>56</v>
      </c>
      <c r="B8042" s="57" t="s">
        <v>6702</v>
      </c>
      <c r="C8042" s="212">
        <v>831521.66500000004</v>
      </c>
      <c r="D8042" s="212">
        <v>811397.30799999996</v>
      </c>
      <c r="E8042" s="212">
        <v>847456.35600000003</v>
      </c>
      <c r="F8042" s="212">
        <v>914189.64599999995</v>
      </c>
      <c r="G8042" s="212">
        <v>992183.69900000002</v>
      </c>
      <c r="H8042" s="212">
        <v>1039928.101</v>
      </c>
      <c r="I8042" s="212">
        <v>952041.39399999997</v>
      </c>
      <c r="J8042" s="212">
        <v>1050813.0020000001</v>
      </c>
      <c r="K8042" s="212">
        <v>1271646.932</v>
      </c>
      <c r="L8042" s="212">
        <v>1487677.89</v>
      </c>
      <c r="M8042" s="212">
        <v>1496491.871</v>
      </c>
      <c r="N8042" s="212">
        <v>1645882.4609999999</v>
      </c>
      <c r="O8042" s="212">
        <v>2020782.01</v>
      </c>
      <c r="P8042" s="212">
        <v>1847395.5020000001</v>
      </c>
      <c r="Q8042" s="212">
        <v>1411208.3859999999</v>
      </c>
      <c r="R8042" s="212">
        <v>1494963.148</v>
      </c>
      <c r="S8042" s="212">
        <v>1638956.145</v>
      </c>
      <c r="T8042" s="212">
        <v>1469073.3030000001</v>
      </c>
      <c r="U8042" s="212">
        <v>1519065.0060000001</v>
      </c>
    </row>
    <row r="8043" spans="1:21" x14ac:dyDescent="0.25">
      <c r="A8043" s="57" t="s">
        <v>3008</v>
      </c>
      <c r="B8043" s="57" t="s">
        <v>6705</v>
      </c>
      <c r="C8043" s="212">
        <v>618082.96699999995</v>
      </c>
      <c r="D8043" s="212">
        <v>549636.72600000002</v>
      </c>
      <c r="E8043" s="212">
        <v>539056.38</v>
      </c>
      <c r="F8043" s="212">
        <v>539852.92700000003</v>
      </c>
      <c r="G8043" s="212">
        <v>511379.70600000001</v>
      </c>
      <c r="H8043" s="212">
        <v>612249.45600000001</v>
      </c>
      <c r="I8043" s="212">
        <v>599627.44400000002</v>
      </c>
      <c r="J8043" s="212">
        <v>599882.68200000003</v>
      </c>
      <c r="K8043" s="212">
        <v>669706.05500000005</v>
      </c>
      <c r="L8043" s="212">
        <v>800668.26100000006</v>
      </c>
      <c r="M8043" s="212">
        <v>802539.19299999997</v>
      </c>
      <c r="N8043" s="212">
        <v>958359.73300000001</v>
      </c>
      <c r="O8043" s="212">
        <v>1134176.0889999999</v>
      </c>
      <c r="P8043" s="212">
        <v>1029398.281</v>
      </c>
      <c r="Q8043" s="212">
        <v>823711.71699999995</v>
      </c>
      <c r="R8043" s="212">
        <v>976541.39099999995</v>
      </c>
      <c r="S8043" s="212">
        <v>1086606.33</v>
      </c>
      <c r="T8043" s="212">
        <v>1029094.245</v>
      </c>
      <c r="U8043" s="212">
        <v>1057767.5430000001</v>
      </c>
    </row>
    <row r="8044" spans="1:21" x14ac:dyDescent="0.25">
      <c r="A8044" s="57" t="s">
        <v>2500</v>
      </c>
      <c r="B8044" s="57" t="s">
        <v>6709</v>
      </c>
      <c r="C8044" s="212">
        <v>75387.043000000005</v>
      </c>
      <c r="D8044" s="212">
        <v>51745.837</v>
      </c>
      <c r="E8044" s="212">
        <v>64313.353000000003</v>
      </c>
      <c r="F8044" s="212">
        <v>52917.752</v>
      </c>
      <c r="G8044" s="212">
        <v>43677.936000000002</v>
      </c>
      <c r="H8044" s="212">
        <v>48871.438000000002</v>
      </c>
      <c r="I8044" s="212">
        <v>65645.127999999997</v>
      </c>
      <c r="J8044" s="212">
        <v>64773.514999999999</v>
      </c>
      <c r="K8044" s="212">
        <v>71837.52</v>
      </c>
      <c r="L8044" s="212">
        <v>85894.78</v>
      </c>
      <c r="M8044" s="212">
        <v>63099.101000000002</v>
      </c>
      <c r="N8044" s="212">
        <v>97895.043999999994</v>
      </c>
      <c r="O8044" s="212">
        <v>68358.292000000001</v>
      </c>
      <c r="P8044" s="212">
        <v>74258.601999999999</v>
      </c>
      <c r="Q8044" s="212">
        <v>45042.43</v>
      </c>
      <c r="R8044" s="212">
        <v>26848.493999999999</v>
      </c>
      <c r="S8044" s="212">
        <v>51340.480000000003</v>
      </c>
      <c r="T8044" s="212">
        <v>54316.743999999999</v>
      </c>
      <c r="U8044" s="212">
        <v>59112.133000000002</v>
      </c>
    </row>
    <row r="8045" spans="1:21" x14ac:dyDescent="0.25">
      <c r="A8045" s="57" t="s">
        <v>10081</v>
      </c>
      <c r="B8045" s="57" t="s">
        <v>10082</v>
      </c>
      <c r="C8045" s="212">
        <v>1042534.593</v>
      </c>
      <c r="D8045" s="212">
        <v>742652.30200000003</v>
      </c>
      <c r="E8045" s="212">
        <v>745187.61600000004</v>
      </c>
      <c r="F8045" s="212">
        <v>732740.42099999997</v>
      </c>
      <c r="G8045" s="212">
        <v>733970.60499999998</v>
      </c>
      <c r="H8045" s="212">
        <v>906427.70600000001</v>
      </c>
      <c r="I8045" s="212">
        <v>824249.84600000002</v>
      </c>
      <c r="J8045" s="212">
        <v>782543.89300000004</v>
      </c>
      <c r="K8045" s="212">
        <v>876599.31099999999</v>
      </c>
      <c r="L8045" s="212">
        <v>956902.94200000004</v>
      </c>
      <c r="M8045" s="212">
        <v>888239.26800000004</v>
      </c>
      <c r="N8045" s="212">
        <v>926574.79299999995</v>
      </c>
      <c r="O8045" s="212">
        <v>1147847.6540000001</v>
      </c>
      <c r="P8045" s="212">
        <v>1346876.175</v>
      </c>
      <c r="Q8045" s="212">
        <v>913217.67099999997</v>
      </c>
      <c r="R8045" s="212">
        <v>1107797.1569999999</v>
      </c>
      <c r="S8045" s="212">
        <v>1236451.1640000001</v>
      </c>
      <c r="T8045" s="212">
        <v>1058833.5349999999</v>
      </c>
      <c r="U8045" s="212">
        <v>1124318.1089999999</v>
      </c>
    </row>
    <row r="8046" spans="1:21" x14ac:dyDescent="0.25">
      <c r="A8046" s="57" t="s">
        <v>10083</v>
      </c>
      <c r="B8046" s="57" t="s">
        <v>10084</v>
      </c>
      <c r="C8046" s="212">
        <v>293139.902</v>
      </c>
      <c r="D8046" s="212">
        <v>269413.29300000001</v>
      </c>
      <c r="E8046" s="212">
        <v>356003.39500000002</v>
      </c>
      <c r="F8046" s="212">
        <v>371632.54200000002</v>
      </c>
      <c r="G8046" s="212">
        <v>317050.19</v>
      </c>
      <c r="H8046" s="212">
        <v>378557.12800000003</v>
      </c>
      <c r="I8046" s="212">
        <v>405808.47700000001</v>
      </c>
      <c r="J8046" s="212">
        <v>13399.587</v>
      </c>
      <c r="K8046" s="212">
        <v>10172.289000000001</v>
      </c>
      <c r="L8046" s="212">
        <v>6368.982</v>
      </c>
      <c r="M8046" s="212">
        <v>5574.8760000000002</v>
      </c>
      <c r="N8046" s="212">
        <v>5646.0519999999997</v>
      </c>
      <c r="O8046" s="212">
        <v>8382.4539999999997</v>
      </c>
      <c r="P8046" s="212"/>
      <c r="Q8046" s="212"/>
      <c r="R8046" s="212"/>
      <c r="S8046" s="212"/>
      <c r="T8046" s="212"/>
      <c r="U8046" s="212"/>
    </row>
    <row r="8047" spans="1:21" x14ac:dyDescent="0.25">
      <c r="A8047" s="57" t="s">
        <v>10085</v>
      </c>
      <c r="B8047" s="57" t="s">
        <v>10086</v>
      </c>
      <c r="C8047" s="212">
        <v>453010.99800000002</v>
      </c>
      <c r="D8047" s="212">
        <v>382873.07400000002</v>
      </c>
      <c r="E8047" s="212">
        <v>412262.80499999999</v>
      </c>
      <c r="F8047" s="212">
        <v>383901.82</v>
      </c>
      <c r="G8047" s="212">
        <v>374040.15600000002</v>
      </c>
      <c r="H8047" s="212">
        <v>455250.32900000003</v>
      </c>
      <c r="I8047" s="212">
        <v>416605.09299999999</v>
      </c>
      <c r="J8047" s="212">
        <v>817783.71699999995</v>
      </c>
      <c r="K8047" s="212">
        <v>1034057.127</v>
      </c>
      <c r="L8047" s="212">
        <v>1253605.58</v>
      </c>
      <c r="M8047" s="212">
        <v>1363881.42</v>
      </c>
      <c r="N8047" s="212">
        <v>1557771.55</v>
      </c>
      <c r="O8047" s="212">
        <v>1981015.825</v>
      </c>
      <c r="P8047" s="212">
        <v>2059585.2660000001</v>
      </c>
      <c r="Q8047" s="212">
        <v>1556926.355</v>
      </c>
      <c r="R8047" s="212">
        <v>2455795.5219999999</v>
      </c>
      <c r="S8047" s="212">
        <v>2759081.9270000001</v>
      </c>
      <c r="T8047" s="212">
        <v>2363712.0129999998</v>
      </c>
      <c r="U8047" s="212">
        <v>2672901.4819999998</v>
      </c>
    </row>
    <row r="8048" spans="1:21" x14ac:dyDescent="0.25">
      <c r="A8048" s="57" t="s">
        <v>1622</v>
      </c>
      <c r="B8048" s="57" t="s">
        <v>6716</v>
      </c>
      <c r="C8048" s="212">
        <v>164728.02900000001</v>
      </c>
      <c r="D8048" s="212">
        <v>146597.33300000001</v>
      </c>
      <c r="E8048" s="212">
        <v>117975.098</v>
      </c>
      <c r="F8048" s="212">
        <v>112081.253</v>
      </c>
      <c r="G8048" s="212">
        <v>107100.709</v>
      </c>
      <c r="H8048" s="212">
        <v>112731.51300000001</v>
      </c>
      <c r="I8048" s="212">
        <v>92331.577000000005</v>
      </c>
      <c r="J8048" s="212">
        <v>93430.554999999993</v>
      </c>
      <c r="K8048" s="212">
        <v>97786.392999999996</v>
      </c>
      <c r="L8048" s="212">
        <v>110414.959</v>
      </c>
      <c r="M8048" s="212">
        <v>111490.15300000001</v>
      </c>
      <c r="N8048" s="212">
        <v>132265.74799999999</v>
      </c>
      <c r="O8048" s="212">
        <v>152022.14799999999</v>
      </c>
      <c r="P8048" s="212">
        <v>134035.64600000001</v>
      </c>
      <c r="Q8048" s="212">
        <v>110350.75199999999</v>
      </c>
      <c r="R8048" s="212">
        <v>141248.48800000001</v>
      </c>
      <c r="S8048" s="212">
        <v>199014.69099999999</v>
      </c>
      <c r="T8048" s="212">
        <v>190285.4</v>
      </c>
      <c r="U8048" s="212">
        <v>156401.97099999999</v>
      </c>
    </row>
    <row r="8049" spans="1:21" x14ac:dyDescent="0.25">
      <c r="A8049" s="57" t="s">
        <v>2314</v>
      </c>
      <c r="B8049" s="57" t="s">
        <v>6717</v>
      </c>
      <c r="C8049" s="212">
        <v>124519.595</v>
      </c>
      <c r="D8049" s="212">
        <v>137125.274</v>
      </c>
      <c r="E8049" s="212">
        <v>143084.72399999999</v>
      </c>
      <c r="F8049" s="212">
        <v>133162.85800000001</v>
      </c>
      <c r="G8049" s="212">
        <v>136536.68400000001</v>
      </c>
      <c r="H8049" s="212">
        <v>142796.10999999999</v>
      </c>
      <c r="I8049" s="212">
        <v>150049.65700000001</v>
      </c>
      <c r="J8049" s="212">
        <v>184837.03899999999</v>
      </c>
      <c r="K8049" s="212">
        <v>229273.647</v>
      </c>
      <c r="L8049" s="212">
        <v>286532.65999999997</v>
      </c>
      <c r="M8049" s="212">
        <v>302588.79399999999</v>
      </c>
      <c r="N8049" s="212">
        <v>315400.02100000001</v>
      </c>
      <c r="O8049" s="212">
        <v>324797.30499999999</v>
      </c>
      <c r="P8049" s="212">
        <v>322133.74300000002</v>
      </c>
      <c r="Q8049" s="212">
        <v>267416.266</v>
      </c>
      <c r="R8049" s="212">
        <v>314032.67800000001</v>
      </c>
      <c r="S8049" s="212">
        <v>363038.08600000001</v>
      </c>
      <c r="T8049" s="212">
        <v>318379.837</v>
      </c>
      <c r="U8049" s="212">
        <v>323453.614</v>
      </c>
    </row>
    <row r="8050" spans="1:21" x14ac:dyDescent="0.25">
      <c r="A8050" s="57" t="s">
        <v>10087</v>
      </c>
      <c r="B8050" s="57" t="s">
        <v>10088</v>
      </c>
      <c r="C8050" s="212">
        <v>1719234.929</v>
      </c>
      <c r="D8050" s="212">
        <v>1490996.1259999999</v>
      </c>
      <c r="E8050" s="212">
        <v>1639891.0190000001</v>
      </c>
      <c r="F8050" s="212">
        <v>1780514.2819999999</v>
      </c>
      <c r="G8050" s="212">
        <v>1496510.835</v>
      </c>
      <c r="H8050" s="212">
        <v>1775105.45</v>
      </c>
      <c r="I8050" s="212">
        <v>1835817.02</v>
      </c>
      <c r="J8050" s="212">
        <v>1394462.0519999999</v>
      </c>
      <c r="K8050" s="212">
        <v>1529925.564</v>
      </c>
      <c r="L8050" s="212">
        <v>1819995.939</v>
      </c>
      <c r="M8050" s="212">
        <v>1881941.52</v>
      </c>
      <c r="N8050" s="212">
        <v>2165340.7710000002</v>
      </c>
      <c r="O8050" s="212">
        <v>2649334.5980000002</v>
      </c>
      <c r="P8050" s="212">
        <v>2684815.3480000002</v>
      </c>
      <c r="Q8050" s="212">
        <v>2122955.4180000001</v>
      </c>
      <c r="R8050" s="212">
        <v>2921419.8160000001</v>
      </c>
      <c r="S8050" s="212">
        <v>3475280.2990000001</v>
      </c>
      <c r="T8050" s="212">
        <v>3063518.6189999999</v>
      </c>
      <c r="U8050" s="212">
        <v>3769122.165</v>
      </c>
    </row>
    <row r="8051" spans="1:21" x14ac:dyDescent="0.25">
      <c r="A8051" s="57" t="s">
        <v>10089</v>
      </c>
      <c r="B8051" s="57" t="s">
        <v>10090</v>
      </c>
      <c r="C8051" s="212">
        <v>621671.86300000001</v>
      </c>
      <c r="D8051" s="212">
        <v>605888.92299999995</v>
      </c>
      <c r="E8051" s="212">
        <v>610152.87300000002</v>
      </c>
      <c r="F8051" s="212">
        <v>603372.20600000001</v>
      </c>
      <c r="G8051" s="212">
        <v>589604.59100000001</v>
      </c>
      <c r="H8051" s="212">
        <v>608094.78500000003</v>
      </c>
      <c r="I8051" s="212">
        <v>588920.78</v>
      </c>
      <c r="J8051" s="212">
        <v>750811.56099999999</v>
      </c>
      <c r="K8051" s="212">
        <v>842089.40399999998</v>
      </c>
      <c r="L8051" s="212">
        <v>892671.951</v>
      </c>
      <c r="M8051" s="212">
        <v>873555.35600000003</v>
      </c>
      <c r="N8051" s="212">
        <v>878600.02300000004</v>
      </c>
      <c r="O8051" s="212">
        <v>999209.60199999996</v>
      </c>
      <c r="P8051" s="212">
        <v>1121642.7960000001</v>
      </c>
      <c r="Q8051" s="212">
        <v>969376.06499999994</v>
      </c>
      <c r="R8051" s="212">
        <v>1068441.7660000001</v>
      </c>
      <c r="S8051" s="212">
        <v>1255658.1429999999</v>
      </c>
      <c r="T8051" s="212">
        <v>1202214.956</v>
      </c>
      <c r="U8051" s="212">
        <v>1359472.405</v>
      </c>
    </row>
    <row r="8052" spans="1:21" x14ac:dyDescent="0.25">
      <c r="A8052" s="57" t="s">
        <v>3402</v>
      </c>
      <c r="B8052" s="57" t="s">
        <v>6722</v>
      </c>
      <c r="C8052" s="212">
        <v>73173.876000000004</v>
      </c>
      <c r="D8052" s="212">
        <v>80752.444000000003</v>
      </c>
      <c r="E8052" s="212">
        <v>92420.009000000005</v>
      </c>
      <c r="F8052" s="212">
        <v>90937.221000000005</v>
      </c>
      <c r="G8052" s="212">
        <v>68207.960999999996</v>
      </c>
      <c r="H8052" s="212">
        <v>66629.255999999994</v>
      </c>
      <c r="I8052" s="212">
        <v>73534.78</v>
      </c>
      <c r="J8052" s="212">
        <v>79068.797999999995</v>
      </c>
      <c r="K8052" s="212">
        <v>95708.680999999997</v>
      </c>
      <c r="L8052" s="212">
        <v>96885.865999999995</v>
      </c>
      <c r="M8052" s="212">
        <v>96786.982999999993</v>
      </c>
      <c r="N8052" s="212">
        <v>100275.57799999999</v>
      </c>
      <c r="O8052" s="212">
        <v>112985.308</v>
      </c>
      <c r="P8052" s="212">
        <v>120653.01300000001</v>
      </c>
      <c r="Q8052" s="212">
        <v>101933.372</v>
      </c>
      <c r="R8052" s="212">
        <v>118002.9</v>
      </c>
      <c r="S8052" s="212">
        <v>130948.071</v>
      </c>
      <c r="T8052" s="212">
        <v>119568.232</v>
      </c>
      <c r="U8052" s="212">
        <v>134040.427</v>
      </c>
    </row>
    <row r="8053" spans="1:21" x14ac:dyDescent="0.25">
      <c r="A8053" s="57" t="s">
        <v>2135</v>
      </c>
      <c r="B8053" s="57" t="s">
        <v>6723</v>
      </c>
      <c r="C8053" s="212">
        <v>199412.889</v>
      </c>
      <c r="D8053" s="212">
        <v>186152.75</v>
      </c>
      <c r="E8053" s="212">
        <v>201361.046</v>
      </c>
      <c r="F8053" s="212">
        <v>200150.26699999999</v>
      </c>
      <c r="G8053" s="212">
        <v>197788.10200000001</v>
      </c>
      <c r="H8053" s="212">
        <v>199628.56599999999</v>
      </c>
      <c r="I8053" s="212">
        <v>187966.712</v>
      </c>
      <c r="J8053" s="212">
        <v>211426.57</v>
      </c>
      <c r="K8053" s="212">
        <v>235212.10699999999</v>
      </c>
      <c r="L8053" s="212">
        <v>275996.90399999998</v>
      </c>
      <c r="M8053" s="212">
        <v>302452.52500000002</v>
      </c>
      <c r="N8053" s="212">
        <v>316562.02799999999</v>
      </c>
      <c r="O8053" s="212">
        <v>339425.96500000003</v>
      </c>
      <c r="P8053" s="212">
        <v>377243.68900000001</v>
      </c>
      <c r="Q8053" s="212">
        <v>334537.77100000001</v>
      </c>
      <c r="R8053" s="212">
        <v>386800.86800000002</v>
      </c>
      <c r="S8053" s="212">
        <v>430894.67</v>
      </c>
      <c r="T8053" s="212">
        <v>403921.076</v>
      </c>
      <c r="U8053" s="212">
        <v>450942.23599999998</v>
      </c>
    </row>
    <row r="8054" spans="1:21" x14ac:dyDescent="0.25">
      <c r="A8054" s="57" t="s">
        <v>3805</v>
      </c>
      <c r="B8054" s="57" t="s">
        <v>6724</v>
      </c>
      <c r="C8054" s="212">
        <v>107527.88099999999</v>
      </c>
      <c r="D8054" s="212">
        <v>114166.969</v>
      </c>
      <c r="E8054" s="212">
        <v>103656.558</v>
      </c>
      <c r="F8054" s="212">
        <v>103901.61900000001</v>
      </c>
      <c r="G8054" s="212">
        <v>102993.338</v>
      </c>
      <c r="H8054" s="212">
        <v>98594.023000000001</v>
      </c>
      <c r="I8054" s="212">
        <v>88006.9</v>
      </c>
      <c r="J8054" s="212">
        <v>90934.865000000005</v>
      </c>
      <c r="K8054" s="212">
        <v>98593.373000000007</v>
      </c>
      <c r="L8054" s="212">
        <v>101532.317</v>
      </c>
      <c r="M8054" s="212">
        <v>90830.660999999993</v>
      </c>
      <c r="N8054" s="212">
        <v>91017.235000000001</v>
      </c>
      <c r="O8054" s="212">
        <v>98826.021999999997</v>
      </c>
      <c r="P8054" s="212">
        <v>90733.438999999998</v>
      </c>
      <c r="Q8054" s="212">
        <v>56848.548000000003</v>
      </c>
      <c r="R8054" s="212">
        <v>79308.656000000003</v>
      </c>
      <c r="S8054" s="212">
        <v>78090.911999999997</v>
      </c>
      <c r="T8054" s="212">
        <v>60370.688999999998</v>
      </c>
      <c r="U8054" s="212">
        <v>66172.255000000005</v>
      </c>
    </row>
    <row r="8055" spans="1:21" x14ac:dyDescent="0.25">
      <c r="A8055" s="57" t="s">
        <v>10091</v>
      </c>
      <c r="B8055" s="57" t="s">
        <v>10092</v>
      </c>
      <c r="C8055" s="212">
        <v>13289.255999999999</v>
      </c>
      <c r="D8055" s="212">
        <v>15317.778</v>
      </c>
      <c r="E8055" s="212">
        <v>10744.39</v>
      </c>
      <c r="F8055" s="212">
        <v>14338.994000000001</v>
      </c>
      <c r="G8055" s="212">
        <v>14642.665000000001</v>
      </c>
      <c r="H8055" s="212">
        <v>12241.968999999999</v>
      </c>
      <c r="I8055" s="212">
        <v>12913.678</v>
      </c>
      <c r="J8055" s="212">
        <v>1615.172</v>
      </c>
      <c r="K8055" s="212">
        <v>937.73500000000001</v>
      </c>
      <c r="L8055" s="212">
        <v>13253.431</v>
      </c>
      <c r="M8055" s="212">
        <v>19798.843000000001</v>
      </c>
      <c r="N8055" s="212">
        <v>13593.895</v>
      </c>
      <c r="O8055" s="212">
        <v>14212.561</v>
      </c>
      <c r="P8055" s="212">
        <v>17039.936000000002</v>
      </c>
      <c r="Q8055" s="212">
        <v>11677.502</v>
      </c>
      <c r="R8055" s="212"/>
      <c r="S8055" s="212"/>
      <c r="T8055" s="212"/>
      <c r="U8055" s="212"/>
    </row>
    <row r="8056" spans="1:21" x14ac:dyDescent="0.25">
      <c r="A8056" s="57" t="s">
        <v>10093</v>
      </c>
      <c r="B8056" s="57" t="s">
        <v>10094</v>
      </c>
      <c r="C8056" s="212">
        <v>631160.43599999999</v>
      </c>
      <c r="D8056" s="212">
        <v>557598.826</v>
      </c>
      <c r="E8056" s="212">
        <v>535672.42200000002</v>
      </c>
      <c r="F8056" s="212">
        <v>509210.60399999999</v>
      </c>
      <c r="G8056" s="212">
        <v>558909.63</v>
      </c>
      <c r="H8056" s="212">
        <v>557638.14599999995</v>
      </c>
      <c r="I8056" s="212">
        <v>504670.26899999997</v>
      </c>
      <c r="J8056" s="212">
        <v>532372.58799999999</v>
      </c>
      <c r="K8056" s="212">
        <v>620029.16799999995</v>
      </c>
      <c r="L8056" s="212">
        <v>667147.43000000005</v>
      </c>
      <c r="M8056" s="212">
        <v>703356.33799999999</v>
      </c>
      <c r="N8056" s="212">
        <v>696313.02899999998</v>
      </c>
      <c r="O8056" s="212">
        <v>771024.63199999998</v>
      </c>
      <c r="P8056" s="212">
        <v>834154.96100000001</v>
      </c>
      <c r="Q8056" s="212">
        <v>723021.40899999999</v>
      </c>
      <c r="R8056" s="212">
        <v>783947.09699999995</v>
      </c>
      <c r="S8056" s="212">
        <v>1096237.318</v>
      </c>
      <c r="T8056" s="212">
        <v>939295.13100000005</v>
      </c>
      <c r="U8056" s="212">
        <v>911055.49800000002</v>
      </c>
    </row>
    <row r="8057" spans="1:21" x14ac:dyDescent="0.25">
      <c r="A8057" s="57" t="s">
        <v>1787</v>
      </c>
      <c r="B8057" s="57" t="s">
        <v>6727</v>
      </c>
      <c r="C8057" s="212">
        <v>362623.95400000003</v>
      </c>
      <c r="D8057" s="212">
        <v>397689.97200000001</v>
      </c>
      <c r="E8057" s="212">
        <v>398875.62900000002</v>
      </c>
      <c r="F8057" s="212">
        <v>401877.17200000002</v>
      </c>
      <c r="G8057" s="212">
        <v>388217.99099999998</v>
      </c>
      <c r="H8057" s="212">
        <v>447419.89299999998</v>
      </c>
      <c r="I8057" s="212">
        <v>404953.44199999998</v>
      </c>
      <c r="J8057" s="212">
        <v>487777.20500000002</v>
      </c>
      <c r="K8057" s="212">
        <v>557944.56900000002</v>
      </c>
      <c r="L8057" s="212">
        <v>614027.54599999997</v>
      </c>
      <c r="M8057" s="212">
        <v>688379.12800000003</v>
      </c>
      <c r="N8057" s="212">
        <v>780901.45</v>
      </c>
      <c r="O8057" s="212">
        <v>977297.75399999996</v>
      </c>
      <c r="P8057" s="212">
        <v>990648.71200000006</v>
      </c>
      <c r="Q8057" s="212">
        <v>707001.84100000001</v>
      </c>
      <c r="R8057" s="212">
        <v>846012.15500000003</v>
      </c>
      <c r="S8057" s="212">
        <v>1247341.5460000001</v>
      </c>
      <c r="T8057" s="212">
        <v>1071790.9909999999</v>
      </c>
      <c r="U8057" s="212">
        <v>1205428.2579999999</v>
      </c>
    </row>
    <row r="8058" spans="1:21" x14ac:dyDescent="0.25">
      <c r="A8058" s="57" t="s">
        <v>4350</v>
      </c>
      <c r="B8058" s="57" t="s">
        <v>6729</v>
      </c>
      <c r="C8058" s="212">
        <v>113060.08100000001</v>
      </c>
      <c r="D8058" s="212">
        <v>108616.54300000001</v>
      </c>
      <c r="E8058" s="212">
        <v>112618.281</v>
      </c>
      <c r="F8058" s="212">
        <v>95441.017000000007</v>
      </c>
      <c r="G8058" s="212">
        <v>100776.777</v>
      </c>
      <c r="H8058" s="212">
        <v>101683.717</v>
      </c>
      <c r="I8058" s="212">
        <v>122095.728</v>
      </c>
      <c r="J8058" s="212">
        <v>129401.92200000001</v>
      </c>
      <c r="K8058" s="212">
        <v>145235.889</v>
      </c>
      <c r="L8058" s="212">
        <v>144615.93299999999</v>
      </c>
      <c r="M8058" s="212">
        <v>138726.253</v>
      </c>
      <c r="N8058" s="212">
        <v>142914.38</v>
      </c>
      <c r="O8058" s="212">
        <v>186576.68799999999</v>
      </c>
      <c r="P8058" s="212">
        <v>190282.122</v>
      </c>
      <c r="Q8058" s="212">
        <v>157960.04300000001</v>
      </c>
      <c r="R8058" s="212">
        <v>165326.99900000001</v>
      </c>
      <c r="S8058" s="212">
        <v>175013.48300000001</v>
      </c>
      <c r="T8058" s="212">
        <v>167193.68900000001</v>
      </c>
      <c r="U8058" s="212">
        <v>183679.52</v>
      </c>
    </row>
    <row r="8059" spans="1:21" x14ac:dyDescent="0.25">
      <c r="A8059" s="57" t="s">
        <v>1718</v>
      </c>
      <c r="B8059" s="57" t="s">
        <v>6730</v>
      </c>
      <c r="C8059" s="212">
        <v>196374.984</v>
      </c>
      <c r="D8059" s="212">
        <v>188694.41</v>
      </c>
      <c r="E8059" s="212">
        <v>174208.70600000001</v>
      </c>
      <c r="F8059" s="212">
        <v>179258.72200000001</v>
      </c>
      <c r="G8059" s="212">
        <v>177068.951</v>
      </c>
      <c r="H8059" s="212">
        <v>170921.02100000001</v>
      </c>
      <c r="I8059" s="212">
        <v>168084.84</v>
      </c>
      <c r="J8059" s="212">
        <v>235525.37299999999</v>
      </c>
      <c r="K8059" s="212">
        <v>217814.68299999999</v>
      </c>
      <c r="L8059" s="212">
        <v>212701.976</v>
      </c>
      <c r="M8059" s="212">
        <v>254118.321</v>
      </c>
      <c r="N8059" s="212">
        <v>304423.44799999997</v>
      </c>
      <c r="O8059" s="212">
        <v>290877.48499999999</v>
      </c>
      <c r="P8059" s="212">
        <v>282081.16800000001</v>
      </c>
      <c r="Q8059" s="212">
        <v>240747.141</v>
      </c>
      <c r="R8059" s="212">
        <v>301792.74400000001</v>
      </c>
      <c r="S8059" s="212">
        <v>381115.864</v>
      </c>
      <c r="T8059" s="212">
        <v>308095.875</v>
      </c>
      <c r="U8059" s="212">
        <v>342207.14799999999</v>
      </c>
    </row>
    <row r="8060" spans="1:21" x14ac:dyDescent="0.25">
      <c r="A8060" s="57" t="s">
        <v>1874</v>
      </c>
      <c r="B8060" s="57" t="s">
        <v>6732</v>
      </c>
      <c r="C8060" s="212">
        <v>857621.97100000002</v>
      </c>
      <c r="D8060" s="212">
        <v>744495.92299999995</v>
      </c>
      <c r="E8060" s="212">
        <v>869031.77300000004</v>
      </c>
      <c r="F8060" s="212">
        <v>785842.22</v>
      </c>
      <c r="G8060" s="212">
        <v>721230.82799999998</v>
      </c>
      <c r="H8060" s="212">
        <v>789070.53099999996</v>
      </c>
      <c r="I8060" s="212">
        <v>615279.12899999996</v>
      </c>
      <c r="J8060" s="212">
        <v>683299.45299999998</v>
      </c>
      <c r="K8060" s="212">
        <v>688201.152</v>
      </c>
      <c r="L8060" s="212">
        <v>1021509.133</v>
      </c>
      <c r="M8060" s="212">
        <v>1006615.596</v>
      </c>
      <c r="N8060" s="212">
        <v>1021916.448</v>
      </c>
      <c r="O8060" s="212">
        <v>1094253.0090000001</v>
      </c>
      <c r="P8060" s="212">
        <v>1071916.169</v>
      </c>
      <c r="Q8060" s="212">
        <v>858615.98400000005</v>
      </c>
      <c r="R8060" s="212">
        <v>936802.98199999996</v>
      </c>
      <c r="S8060" s="212">
        <v>886809.37</v>
      </c>
      <c r="T8060" s="212">
        <v>755372.34499999997</v>
      </c>
      <c r="U8060" s="212">
        <v>761243.27899999998</v>
      </c>
    </row>
    <row r="8061" spans="1:21" x14ac:dyDescent="0.25">
      <c r="A8061" s="57" t="s">
        <v>1747</v>
      </c>
      <c r="B8061" s="57" t="s">
        <v>6733</v>
      </c>
      <c r="C8061" s="212">
        <v>124484.785</v>
      </c>
      <c r="D8061" s="212">
        <v>120387.09699999999</v>
      </c>
      <c r="E8061" s="212">
        <v>117359.524</v>
      </c>
      <c r="F8061" s="212">
        <v>103954.61500000001</v>
      </c>
      <c r="G8061" s="212">
        <v>106972.674</v>
      </c>
      <c r="H8061" s="212">
        <v>167667.23300000001</v>
      </c>
      <c r="I8061" s="212">
        <v>139046.53599999999</v>
      </c>
      <c r="J8061" s="212">
        <v>120915.129</v>
      </c>
      <c r="K8061" s="212">
        <v>122178.351</v>
      </c>
      <c r="L8061" s="212">
        <v>152184.54</v>
      </c>
      <c r="M8061" s="212">
        <v>150439.28</v>
      </c>
      <c r="N8061" s="212">
        <v>175952.97700000001</v>
      </c>
      <c r="O8061" s="212">
        <v>170415.41200000001</v>
      </c>
      <c r="P8061" s="212">
        <v>177228.285</v>
      </c>
      <c r="Q8061" s="212">
        <v>147099.856</v>
      </c>
      <c r="R8061" s="212">
        <v>160470.283</v>
      </c>
      <c r="S8061" s="212">
        <v>188877.71100000001</v>
      </c>
      <c r="T8061" s="212">
        <v>264217.18900000001</v>
      </c>
      <c r="U8061" s="212">
        <v>352901.29100000003</v>
      </c>
    </row>
    <row r="8062" spans="1:21" x14ac:dyDescent="0.25">
      <c r="A8062" s="57" t="s">
        <v>10095</v>
      </c>
      <c r="B8062" s="57" t="s">
        <v>10096</v>
      </c>
      <c r="C8062" s="212">
        <v>5771574.2759999996</v>
      </c>
      <c r="D8062" s="212">
        <v>4947035.7630000003</v>
      </c>
      <c r="E8062" s="212">
        <v>5504564.3720000004</v>
      </c>
      <c r="F8062" s="212">
        <v>5905644.5870000003</v>
      </c>
      <c r="G8062" s="212">
        <v>6153417.8590000002</v>
      </c>
      <c r="H8062" s="212">
        <v>6592512.5530000003</v>
      </c>
      <c r="I8062" s="212">
        <v>5865687.716</v>
      </c>
      <c r="J8062" s="212">
        <v>9340588.9959999993</v>
      </c>
      <c r="K8062" s="212">
        <v>11016163.342</v>
      </c>
      <c r="L8062" s="212">
        <v>12821682.704</v>
      </c>
      <c r="M8062" s="212">
        <v>12466919.229</v>
      </c>
      <c r="N8062" s="212">
        <v>12504656.458000001</v>
      </c>
      <c r="O8062" s="212">
        <v>13179541.407</v>
      </c>
      <c r="P8062" s="212">
        <v>13766771.811000001</v>
      </c>
      <c r="Q8062" s="212">
        <v>11416020.378</v>
      </c>
      <c r="R8062" s="212">
        <v>13089695.465</v>
      </c>
      <c r="S8062" s="212">
        <v>13582347.380999999</v>
      </c>
      <c r="T8062" s="212">
        <v>12072609.02</v>
      </c>
      <c r="U8062" s="212">
        <v>11448344.273</v>
      </c>
    </row>
    <row r="8063" spans="1:21" x14ac:dyDescent="0.25">
      <c r="A8063" s="57" t="s">
        <v>10097</v>
      </c>
      <c r="B8063" s="57" t="s">
        <v>10098</v>
      </c>
      <c r="C8063" s="212">
        <v>4562297.7529999996</v>
      </c>
      <c r="D8063" s="212">
        <v>3869089.1749999998</v>
      </c>
      <c r="E8063" s="212">
        <v>3607410.0060000001</v>
      </c>
      <c r="F8063" s="212">
        <v>4440185.7910000002</v>
      </c>
      <c r="G8063" s="212">
        <v>4362635.2429999998</v>
      </c>
      <c r="H8063" s="212">
        <v>4501501.6749999998</v>
      </c>
      <c r="I8063" s="212">
        <v>4227207.9469999997</v>
      </c>
      <c r="J8063" s="212">
        <v>3920528.5559999999</v>
      </c>
      <c r="K8063" s="212">
        <v>4558707.6890000002</v>
      </c>
      <c r="L8063" s="212">
        <v>5315947.2620000001</v>
      </c>
      <c r="M8063" s="212">
        <v>5636881.1500000004</v>
      </c>
      <c r="N8063" s="212">
        <v>6050397.4249999998</v>
      </c>
      <c r="O8063" s="212">
        <v>6428049.7060000002</v>
      </c>
      <c r="P8063" s="212">
        <v>6312453.8039999995</v>
      </c>
      <c r="Q8063" s="212">
        <v>4917994.324</v>
      </c>
      <c r="R8063" s="212">
        <v>5282767.8449999997</v>
      </c>
      <c r="S8063" s="212">
        <v>5678647.8380000005</v>
      </c>
      <c r="T8063" s="212">
        <v>4567295.1960000005</v>
      </c>
      <c r="U8063" s="212">
        <v>4299122.7649999997</v>
      </c>
    </row>
    <row r="8064" spans="1:21" x14ac:dyDescent="0.25">
      <c r="A8064" s="57" t="s">
        <v>1644</v>
      </c>
      <c r="B8064" s="57" t="s">
        <v>6738</v>
      </c>
      <c r="C8064" s="212">
        <v>2167684.0129999998</v>
      </c>
      <c r="D8064" s="212">
        <v>1721832.264</v>
      </c>
      <c r="E8064" s="212">
        <v>2085555.977</v>
      </c>
      <c r="F8064" s="212">
        <v>2013306.767</v>
      </c>
      <c r="G8064" s="212">
        <v>1824930.1229999999</v>
      </c>
      <c r="H8064" s="212">
        <v>1858003.19</v>
      </c>
      <c r="I8064" s="212">
        <v>1847413.2080000001</v>
      </c>
      <c r="J8064" s="212">
        <v>2266767.807</v>
      </c>
      <c r="K8064" s="212">
        <v>2488460.327</v>
      </c>
      <c r="L8064" s="212">
        <v>2666106.4730000002</v>
      </c>
      <c r="M8064" s="212">
        <v>3141490.2250000001</v>
      </c>
      <c r="N8064" s="212">
        <v>3466769.159</v>
      </c>
      <c r="O8064" s="212">
        <v>4629612.773</v>
      </c>
      <c r="P8064" s="212">
        <v>4887825.9929999998</v>
      </c>
      <c r="Q8064" s="212">
        <v>3512102.2149999999</v>
      </c>
      <c r="R8064" s="212">
        <v>3768865.45</v>
      </c>
      <c r="S8064" s="212">
        <v>3997352.7949999999</v>
      </c>
      <c r="T8064" s="212">
        <v>4055184.6230000001</v>
      </c>
      <c r="U8064" s="212">
        <v>4156578.3859999999</v>
      </c>
    </row>
    <row r="8065" spans="1:21" x14ac:dyDescent="0.25">
      <c r="A8065" s="57" t="s">
        <v>2773</v>
      </c>
      <c r="B8065" s="57" t="s">
        <v>6740</v>
      </c>
      <c r="C8065" s="212">
        <v>580277.80700000003</v>
      </c>
      <c r="D8065" s="212">
        <v>596380.201</v>
      </c>
      <c r="E8065" s="212">
        <v>630942.09</v>
      </c>
      <c r="F8065" s="212">
        <v>638393.049</v>
      </c>
      <c r="G8065" s="212">
        <v>623358.73199999996</v>
      </c>
      <c r="H8065" s="212">
        <v>513954.016</v>
      </c>
      <c r="I8065" s="212">
        <v>466077.29800000001</v>
      </c>
      <c r="J8065" s="212">
        <v>548326.64199999999</v>
      </c>
      <c r="K8065" s="212">
        <v>721380.68299999996</v>
      </c>
      <c r="L8065" s="212">
        <v>749227.74800000002</v>
      </c>
      <c r="M8065" s="212">
        <v>793265.33900000004</v>
      </c>
      <c r="N8065" s="212">
        <v>931176.397</v>
      </c>
      <c r="O8065" s="212">
        <v>1079818.919</v>
      </c>
      <c r="P8065" s="212">
        <v>1248234.862</v>
      </c>
      <c r="Q8065" s="212">
        <v>1265504.169</v>
      </c>
      <c r="R8065" s="212">
        <v>1461571.5970000001</v>
      </c>
      <c r="S8065" s="212">
        <v>1515458.3959999999</v>
      </c>
      <c r="T8065" s="212">
        <v>1150945.736</v>
      </c>
      <c r="U8065" s="212">
        <v>1239229.5279999999</v>
      </c>
    </row>
    <row r="8066" spans="1:21" x14ac:dyDescent="0.25">
      <c r="A8066" s="57" t="s">
        <v>1348</v>
      </c>
      <c r="B8066" s="57" t="s">
        <v>6741</v>
      </c>
      <c r="C8066" s="212">
        <v>530596.652</v>
      </c>
      <c r="D8066" s="212">
        <v>554683.37600000005</v>
      </c>
      <c r="E8066" s="212">
        <v>571358.51699999999</v>
      </c>
      <c r="F8066" s="212">
        <v>543700.26300000004</v>
      </c>
      <c r="G8066" s="212">
        <v>504146.06599999999</v>
      </c>
      <c r="H8066" s="212">
        <v>621636.40099999995</v>
      </c>
      <c r="I8066" s="212">
        <v>519870.66899999999</v>
      </c>
      <c r="J8066" s="212">
        <v>552621.777</v>
      </c>
      <c r="K8066" s="212">
        <v>510329.81400000001</v>
      </c>
      <c r="L8066" s="212">
        <v>441425.12199999997</v>
      </c>
      <c r="M8066" s="212">
        <v>379829.815</v>
      </c>
      <c r="N8066" s="212">
        <v>362164.01500000001</v>
      </c>
      <c r="O8066" s="212">
        <v>454706.28499999997</v>
      </c>
      <c r="P8066" s="212">
        <v>523737.27500000002</v>
      </c>
      <c r="Q8066" s="212">
        <v>469315.038</v>
      </c>
      <c r="R8066" s="212">
        <v>619653.99699999997</v>
      </c>
      <c r="S8066" s="212">
        <v>639699.07999999996</v>
      </c>
      <c r="T8066" s="212">
        <v>555852.44900000002</v>
      </c>
      <c r="U8066" s="212">
        <v>601792.96100000001</v>
      </c>
    </row>
    <row r="8067" spans="1:21" x14ac:dyDescent="0.25">
      <c r="A8067" s="57" t="s">
        <v>10099</v>
      </c>
      <c r="B8067" s="57" t="s">
        <v>10100</v>
      </c>
      <c r="C8067" s="212">
        <v>2620501.6290000002</v>
      </c>
      <c r="D8067" s="212">
        <v>2550113.804</v>
      </c>
      <c r="E8067" s="212">
        <v>2556497.5920000002</v>
      </c>
      <c r="F8067" s="212">
        <v>2589662.7790000001</v>
      </c>
      <c r="G8067" s="212">
        <v>2566710.6880000001</v>
      </c>
      <c r="H8067" s="212">
        <v>2770712.852</v>
      </c>
      <c r="I8067" s="212">
        <v>2869555.3990000002</v>
      </c>
      <c r="J8067" s="212">
        <v>3330389.1460000002</v>
      </c>
      <c r="K8067" s="212">
        <v>3818121.5869999998</v>
      </c>
      <c r="L8067" s="212">
        <v>4303734.3540000003</v>
      </c>
      <c r="M8067" s="212">
        <v>4484158.7939999998</v>
      </c>
      <c r="N8067" s="212">
        <v>5452257.6239999998</v>
      </c>
      <c r="O8067" s="212">
        <v>6143607.6519999998</v>
      </c>
      <c r="P8067" s="212">
        <v>6537747.983</v>
      </c>
      <c r="Q8067" s="212">
        <v>5857463.1730000004</v>
      </c>
      <c r="R8067" s="212">
        <v>6740270.1200000001</v>
      </c>
      <c r="S8067" s="212">
        <v>8222526.0199999996</v>
      </c>
      <c r="T8067" s="212">
        <v>7637297.3260000004</v>
      </c>
      <c r="U8067" s="212">
        <v>8106822.7819999997</v>
      </c>
    </row>
    <row r="8068" spans="1:21" x14ac:dyDescent="0.25">
      <c r="A8068" s="57" t="s">
        <v>560</v>
      </c>
      <c r="B8068" s="57" t="s">
        <v>6743</v>
      </c>
      <c r="C8068" s="212">
        <v>352415.61800000002</v>
      </c>
      <c r="D8068" s="212">
        <v>356433.93800000002</v>
      </c>
      <c r="E8068" s="212">
        <v>332149.28999999998</v>
      </c>
      <c r="F8068" s="212">
        <v>319667.24699999997</v>
      </c>
      <c r="G8068" s="212">
        <v>280744.12800000003</v>
      </c>
      <c r="H8068" s="212">
        <v>283666.598</v>
      </c>
      <c r="I8068" s="212">
        <v>271878.37400000001</v>
      </c>
      <c r="J8068" s="212">
        <v>411549.783</v>
      </c>
      <c r="K8068" s="212">
        <v>398251.054</v>
      </c>
      <c r="L8068" s="212">
        <v>429346.88400000002</v>
      </c>
      <c r="M8068" s="212">
        <v>550487.86</v>
      </c>
      <c r="N8068" s="212">
        <v>476986.799</v>
      </c>
      <c r="O8068" s="212">
        <v>505271.96</v>
      </c>
      <c r="P8068" s="212">
        <v>508716.77</v>
      </c>
      <c r="Q8068" s="212">
        <v>405203.26199999999</v>
      </c>
      <c r="R8068" s="212">
        <v>444279.12900000002</v>
      </c>
      <c r="S8068" s="212">
        <v>480712.31800000003</v>
      </c>
      <c r="T8068" s="212">
        <v>336866.74400000001</v>
      </c>
      <c r="U8068" s="212">
        <v>355664.78399999999</v>
      </c>
    </row>
    <row r="8069" spans="1:21" x14ac:dyDescent="0.25">
      <c r="A8069" s="57" t="s">
        <v>2168</v>
      </c>
      <c r="B8069" s="57" t="s">
        <v>6744</v>
      </c>
      <c r="C8069" s="212">
        <v>65727.956000000006</v>
      </c>
      <c r="D8069" s="212">
        <v>80641.115999999995</v>
      </c>
      <c r="E8069" s="212">
        <v>83783.258000000002</v>
      </c>
      <c r="F8069" s="212">
        <v>138585.10399999999</v>
      </c>
      <c r="G8069" s="212">
        <v>140270.49900000001</v>
      </c>
      <c r="H8069" s="212">
        <v>146303.394</v>
      </c>
      <c r="I8069" s="212">
        <v>148707.921</v>
      </c>
      <c r="J8069" s="212">
        <v>185791.394</v>
      </c>
      <c r="K8069" s="212">
        <v>168923.53700000001</v>
      </c>
      <c r="L8069" s="212">
        <v>201691.05900000001</v>
      </c>
      <c r="M8069" s="212">
        <v>226491.36</v>
      </c>
      <c r="N8069" s="212">
        <v>226386.21</v>
      </c>
      <c r="O8069" s="212">
        <v>224861.23199999999</v>
      </c>
      <c r="P8069" s="212">
        <v>228032.89199999999</v>
      </c>
      <c r="Q8069" s="212">
        <v>163014.70699999999</v>
      </c>
      <c r="R8069" s="212">
        <v>165805.715</v>
      </c>
      <c r="S8069" s="212">
        <v>165596.155</v>
      </c>
      <c r="T8069" s="212">
        <v>131108.35500000001</v>
      </c>
      <c r="U8069" s="212">
        <v>109454.158</v>
      </c>
    </row>
    <row r="8070" spans="1:21" x14ac:dyDescent="0.25">
      <c r="A8070" s="57" t="s">
        <v>10101</v>
      </c>
      <c r="B8070" s="57" t="s">
        <v>10102</v>
      </c>
      <c r="C8070" s="212">
        <v>1154613.6880000001</v>
      </c>
      <c r="D8070" s="212">
        <v>1166967.7109999999</v>
      </c>
      <c r="E8070" s="212">
        <v>1192996.291</v>
      </c>
      <c r="F8070" s="212">
        <v>1218065.94</v>
      </c>
      <c r="G8070" s="212">
        <v>1335834.8419999999</v>
      </c>
      <c r="H8070" s="212">
        <v>1343014.0149999999</v>
      </c>
      <c r="I8070" s="212">
        <v>1269066.4069999999</v>
      </c>
      <c r="J8070" s="212">
        <v>1553305.098</v>
      </c>
      <c r="K8070" s="212">
        <v>1945606.432</v>
      </c>
      <c r="L8070" s="212">
        <v>2263453.7050000001</v>
      </c>
      <c r="M8070" s="212">
        <v>2409798.5720000002</v>
      </c>
      <c r="N8070" s="212">
        <v>2591193.3730000001</v>
      </c>
      <c r="O8070" s="212">
        <v>3255103.1460000002</v>
      </c>
      <c r="P8070" s="212">
        <v>3537675.47</v>
      </c>
      <c r="Q8070" s="212">
        <v>3303015.014</v>
      </c>
      <c r="R8070" s="212">
        <v>3762514.5010000002</v>
      </c>
      <c r="S8070" s="212">
        <v>4098647.548</v>
      </c>
      <c r="T8070" s="212">
        <v>155020.89499999999</v>
      </c>
      <c r="U8070" s="212">
        <v>852.51499999999999</v>
      </c>
    </row>
    <row r="8071" spans="1:21" x14ac:dyDescent="0.25">
      <c r="A8071" s="57" t="s">
        <v>10103</v>
      </c>
      <c r="B8071" s="57" t="s">
        <v>10104</v>
      </c>
      <c r="C8071" s="212">
        <v>200604.079</v>
      </c>
      <c r="D8071" s="212">
        <v>185032.48800000001</v>
      </c>
      <c r="E8071" s="212">
        <v>207524.31700000001</v>
      </c>
      <c r="F8071" s="212">
        <v>198825.44</v>
      </c>
      <c r="G8071" s="212">
        <v>188071.95499999999</v>
      </c>
      <c r="H8071" s="212">
        <v>200983.49799999999</v>
      </c>
      <c r="I8071" s="212">
        <v>194691.23300000001</v>
      </c>
      <c r="J8071" s="212">
        <v>232956.98800000001</v>
      </c>
      <c r="K8071" s="212">
        <v>257230.50200000001</v>
      </c>
      <c r="L8071" s="212">
        <v>264617.90000000002</v>
      </c>
      <c r="M8071" s="212">
        <v>244204.538</v>
      </c>
      <c r="N8071" s="212">
        <v>260560.497</v>
      </c>
      <c r="O8071" s="212">
        <v>308634.18699999998</v>
      </c>
      <c r="P8071" s="212">
        <v>346351.69699999999</v>
      </c>
      <c r="Q8071" s="212">
        <v>322166.2</v>
      </c>
      <c r="R8071" s="212">
        <v>341882.73200000002</v>
      </c>
      <c r="S8071" s="212">
        <v>419198.93099999998</v>
      </c>
      <c r="T8071" s="212">
        <v>12995.844999999999</v>
      </c>
      <c r="U8071" s="212">
        <v>1056.6849999999999</v>
      </c>
    </row>
    <row r="8072" spans="1:21" x14ac:dyDescent="0.25">
      <c r="A8072" s="57" t="s">
        <v>10105</v>
      </c>
      <c r="B8072" s="57" t="s">
        <v>10106</v>
      </c>
      <c r="C8072" s="212">
        <v>2487162.7889999999</v>
      </c>
      <c r="D8072" s="212">
        <v>2591458.2480000001</v>
      </c>
      <c r="E8072" s="212">
        <v>2673580.145</v>
      </c>
      <c r="F8072" s="212">
        <v>2719630.077</v>
      </c>
      <c r="G8072" s="212">
        <v>2699350.27</v>
      </c>
      <c r="H8072" s="212">
        <v>2829939.3059999999</v>
      </c>
      <c r="I8072" s="212">
        <v>2886407.4909999999</v>
      </c>
      <c r="J8072" s="212">
        <v>2915687.219</v>
      </c>
      <c r="K8072" s="212">
        <v>3428263.4569999999</v>
      </c>
      <c r="L8072" s="212">
        <v>4041121.0389999999</v>
      </c>
      <c r="M8072" s="212">
        <v>4274527.943</v>
      </c>
      <c r="N8072" s="212">
        <v>4718045.301</v>
      </c>
      <c r="O8072" s="212">
        <v>5433653.8799999999</v>
      </c>
      <c r="P8072" s="212">
        <v>5900022.8030000003</v>
      </c>
      <c r="Q8072" s="212">
        <v>5533721.6390000004</v>
      </c>
      <c r="R8072" s="212">
        <v>6118545.3130000001</v>
      </c>
      <c r="S8072" s="212">
        <v>6786692.1579999998</v>
      </c>
      <c r="T8072" s="212">
        <v>6634282.7089999998</v>
      </c>
      <c r="U8072" s="212">
        <v>6807263.4809999997</v>
      </c>
    </row>
    <row r="8073" spans="1:21" x14ac:dyDescent="0.25">
      <c r="A8073" s="57" t="s">
        <v>1939</v>
      </c>
      <c r="B8073" s="57" t="s">
        <v>6750</v>
      </c>
      <c r="C8073" s="212">
        <v>1792496.8230000001</v>
      </c>
      <c r="D8073" s="212">
        <v>1946445.2479999999</v>
      </c>
      <c r="E8073" s="212">
        <v>2055281.2039999999</v>
      </c>
      <c r="F8073" s="212">
        <v>2110155.4350000001</v>
      </c>
      <c r="G8073" s="212">
        <v>2161609.091</v>
      </c>
      <c r="H8073" s="212">
        <v>2239835.3909999998</v>
      </c>
      <c r="I8073" s="212">
        <v>2245994.1129999999</v>
      </c>
      <c r="J8073" s="212">
        <v>2594954.7480000001</v>
      </c>
      <c r="K8073" s="212">
        <v>3050576.324</v>
      </c>
      <c r="L8073" s="212">
        <v>3412634.2209999999</v>
      </c>
      <c r="M8073" s="212">
        <v>3568520.37</v>
      </c>
      <c r="N8073" s="212">
        <v>3937162.2</v>
      </c>
      <c r="O8073" s="212">
        <v>4305053.2589999996</v>
      </c>
      <c r="P8073" s="212">
        <v>4396346.7259999998</v>
      </c>
      <c r="Q8073" s="212">
        <v>3506171.196</v>
      </c>
      <c r="R8073" s="212">
        <v>3959097.071</v>
      </c>
      <c r="S8073" s="212">
        <v>4941178.7089999998</v>
      </c>
      <c r="T8073" s="212">
        <v>4293769.017</v>
      </c>
      <c r="U8073" s="212">
        <v>4213539.8080000002</v>
      </c>
    </row>
    <row r="8074" spans="1:21" x14ac:dyDescent="0.25">
      <c r="A8074" s="57" t="s">
        <v>3022</v>
      </c>
      <c r="B8074" s="57" t="s">
        <v>6752</v>
      </c>
      <c r="C8074" s="212">
        <v>127460.353</v>
      </c>
      <c r="D8074" s="212">
        <v>119807.74800000001</v>
      </c>
      <c r="E8074" s="212">
        <v>110517.659</v>
      </c>
      <c r="F8074" s="212">
        <v>113395.255</v>
      </c>
      <c r="G8074" s="212">
        <v>114870.238</v>
      </c>
      <c r="H8074" s="212">
        <v>119707.681</v>
      </c>
      <c r="I8074" s="212">
        <v>124309.269</v>
      </c>
      <c r="J8074" s="212">
        <v>146435.389</v>
      </c>
      <c r="K8074" s="212">
        <v>196568.48300000001</v>
      </c>
      <c r="L8074" s="212">
        <v>251529.01699999999</v>
      </c>
      <c r="M8074" s="212">
        <v>258215.731</v>
      </c>
      <c r="N8074" s="212">
        <v>299990.19300000003</v>
      </c>
      <c r="O8074" s="212">
        <v>369742.00199999998</v>
      </c>
      <c r="P8074" s="212">
        <v>433027.47200000001</v>
      </c>
      <c r="Q8074" s="212">
        <v>430681.59600000002</v>
      </c>
      <c r="R8074" s="212">
        <v>456875.95199999999</v>
      </c>
      <c r="S8074" s="212">
        <v>568933.50699999998</v>
      </c>
      <c r="T8074" s="212">
        <v>577903.90300000005</v>
      </c>
      <c r="U8074" s="212">
        <v>661259.70700000005</v>
      </c>
    </row>
    <row r="8075" spans="1:21" x14ac:dyDescent="0.25">
      <c r="A8075" s="57" t="s">
        <v>2927</v>
      </c>
      <c r="B8075" s="57" t="s">
        <v>6753</v>
      </c>
      <c r="C8075" s="212">
        <v>392697.64899999998</v>
      </c>
      <c r="D8075" s="212">
        <v>432146.94199999998</v>
      </c>
      <c r="E8075" s="212">
        <v>412282.103</v>
      </c>
      <c r="F8075" s="212">
        <v>393281.34399999998</v>
      </c>
      <c r="G8075" s="212">
        <v>323622.52</v>
      </c>
      <c r="H8075" s="212">
        <v>295485.61</v>
      </c>
      <c r="I8075" s="212">
        <v>307986.98800000001</v>
      </c>
      <c r="J8075" s="212">
        <v>309636.62199999997</v>
      </c>
      <c r="K8075" s="212">
        <v>385732.68300000002</v>
      </c>
      <c r="L8075" s="212">
        <v>432799.40700000001</v>
      </c>
      <c r="M8075" s="212">
        <v>418525.03200000001</v>
      </c>
      <c r="N8075" s="212">
        <v>420878.59600000002</v>
      </c>
      <c r="O8075" s="212">
        <v>312479.56</v>
      </c>
      <c r="P8075" s="212">
        <v>343466.978</v>
      </c>
      <c r="Q8075" s="212">
        <v>342233.74699999997</v>
      </c>
      <c r="R8075" s="212">
        <v>340196.41100000002</v>
      </c>
      <c r="S8075" s="212">
        <v>370995.87199999997</v>
      </c>
      <c r="T8075" s="212">
        <v>409960.80499999999</v>
      </c>
      <c r="U8075" s="212">
        <v>410916.10399999999</v>
      </c>
    </row>
    <row r="8076" spans="1:21" x14ac:dyDescent="0.25">
      <c r="A8076" s="57" t="s">
        <v>1045</v>
      </c>
      <c r="B8076" s="57" t="s">
        <v>6754</v>
      </c>
      <c r="C8076" s="212">
        <v>176396.23300000001</v>
      </c>
      <c r="D8076" s="212">
        <v>175154.39600000001</v>
      </c>
      <c r="E8076" s="212">
        <v>179269.478</v>
      </c>
      <c r="F8076" s="212">
        <v>168129.01</v>
      </c>
      <c r="G8076" s="212">
        <v>189086.32</v>
      </c>
      <c r="H8076" s="212">
        <v>193969.97500000001</v>
      </c>
      <c r="I8076" s="212">
        <v>226229.209</v>
      </c>
      <c r="J8076" s="212">
        <v>250284.59899999999</v>
      </c>
      <c r="K8076" s="212">
        <v>307234.897</v>
      </c>
      <c r="L8076" s="212">
        <v>329109.12800000003</v>
      </c>
      <c r="M8076" s="212">
        <v>326832.22899999999</v>
      </c>
      <c r="N8076" s="212">
        <v>242766.71</v>
      </c>
      <c r="O8076" s="212">
        <v>263339.59999999998</v>
      </c>
      <c r="P8076" s="212">
        <v>327742.24599999998</v>
      </c>
      <c r="Q8076" s="212">
        <v>324599.53399999999</v>
      </c>
      <c r="R8076" s="212">
        <v>344251.40700000001</v>
      </c>
      <c r="S8076" s="212">
        <v>384685.66100000002</v>
      </c>
      <c r="T8076" s="212">
        <v>424086.179</v>
      </c>
      <c r="U8076" s="212">
        <v>423185.288</v>
      </c>
    </row>
    <row r="8077" spans="1:21" x14ac:dyDescent="0.25">
      <c r="A8077" s="57" t="s">
        <v>4554</v>
      </c>
      <c r="B8077" s="57" t="s">
        <v>6755</v>
      </c>
      <c r="C8077" s="212">
        <v>60085.737000000001</v>
      </c>
      <c r="D8077" s="212">
        <v>66485.091</v>
      </c>
      <c r="E8077" s="212">
        <v>77290.119000000006</v>
      </c>
      <c r="F8077" s="212">
        <v>74875.179000000004</v>
      </c>
      <c r="G8077" s="212">
        <v>51147.595999999998</v>
      </c>
      <c r="H8077" s="212">
        <v>48920.123</v>
      </c>
      <c r="I8077" s="212">
        <v>48701.555999999997</v>
      </c>
      <c r="J8077" s="212">
        <v>34237.955999999998</v>
      </c>
      <c r="K8077" s="212">
        <v>22229.493999999999</v>
      </c>
      <c r="L8077" s="212">
        <v>18040.852999999999</v>
      </c>
      <c r="M8077" s="212">
        <v>14478.857</v>
      </c>
      <c r="N8077" s="212">
        <v>19649.934000000001</v>
      </c>
      <c r="O8077" s="212">
        <v>22807.59</v>
      </c>
      <c r="P8077" s="212">
        <v>23182.581999999999</v>
      </c>
      <c r="Q8077" s="212">
        <v>12067.151</v>
      </c>
      <c r="R8077" s="212">
        <v>13692.596</v>
      </c>
      <c r="S8077" s="212">
        <v>12010.224</v>
      </c>
      <c r="T8077" s="212">
        <v>29.952000000000002</v>
      </c>
      <c r="U8077" s="212"/>
    </row>
    <row r="8078" spans="1:21" x14ac:dyDescent="0.25">
      <c r="A8078" s="57" t="s">
        <v>2863</v>
      </c>
      <c r="B8078" s="57" t="s">
        <v>6756</v>
      </c>
      <c r="C8078" s="212">
        <v>683752.64399999997</v>
      </c>
      <c r="D8078" s="212">
        <v>743070.61</v>
      </c>
      <c r="E8078" s="212">
        <v>805364.42099999997</v>
      </c>
      <c r="F8078" s="212">
        <v>776386.74199999997</v>
      </c>
      <c r="G8078" s="212">
        <v>704777.53700000001</v>
      </c>
      <c r="H8078" s="212">
        <v>665610.50899999996</v>
      </c>
      <c r="I8078" s="212">
        <v>585413.63399999996</v>
      </c>
      <c r="J8078" s="212">
        <v>616150.09299999999</v>
      </c>
      <c r="K8078" s="212">
        <v>721543.32200000004</v>
      </c>
      <c r="L8078" s="212">
        <v>725163.24100000004</v>
      </c>
      <c r="M8078" s="212">
        <v>711199.97</v>
      </c>
      <c r="N8078" s="212">
        <v>826986.58100000001</v>
      </c>
      <c r="O8078" s="212">
        <v>1035669.817</v>
      </c>
      <c r="P8078" s="212">
        <v>1239976.3559999999</v>
      </c>
      <c r="Q8078" s="212">
        <v>978615.15599999996</v>
      </c>
      <c r="R8078" s="212">
        <v>1160992.898</v>
      </c>
      <c r="S8078" s="212">
        <v>1408238.452</v>
      </c>
      <c r="T8078" s="212">
        <v>1645290.4310000001</v>
      </c>
      <c r="U8078" s="212">
        <v>1848481.5759999999</v>
      </c>
    </row>
    <row r="8079" spans="1:21" x14ac:dyDescent="0.25">
      <c r="A8079" s="57" t="s">
        <v>857</v>
      </c>
      <c r="B8079" s="57" t="s">
        <v>6758</v>
      </c>
      <c r="C8079" s="212">
        <v>416207.52100000001</v>
      </c>
      <c r="D8079" s="212">
        <v>475573.24699999997</v>
      </c>
      <c r="E8079" s="212">
        <v>435962.842</v>
      </c>
      <c r="F8079" s="212">
        <v>407556.41</v>
      </c>
      <c r="G8079" s="212">
        <v>319140.64899999998</v>
      </c>
      <c r="H8079" s="212">
        <v>276429.73</v>
      </c>
      <c r="I8079" s="212">
        <v>263194.44400000002</v>
      </c>
      <c r="J8079" s="212">
        <v>254369.492</v>
      </c>
      <c r="K8079" s="212">
        <v>268264.49300000002</v>
      </c>
      <c r="L8079" s="212">
        <v>312969.62300000002</v>
      </c>
      <c r="M8079" s="212">
        <v>345498.40700000001</v>
      </c>
      <c r="N8079" s="212">
        <v>411470.74300000002</v>
      </c>
      <c r="O8079" s="212">
        <v>532726.31700000004</v>
      </c>
      <c r="P8079" s="212">
        <v>560090.71499999997</v>
      </c>
      <c r="Q8079" s="212">
        <v>463689.57500000001</v>
      </c>
      <c r="R8079" s="212">
        <v>517134.39600000001</v>
      </c>
      <c r="S8079" s="212">
        <v>596505.49600000004</v>
      </c>
      <c r="T8079" s="212">
        <v>503316.33299999998</v>
      </c>
      <c r="U8079" s="212">
        <v>557081.61300000001</v>
      </c>
    </row>
    <row r="8080" spans="1:21" x14ac:dyDescent="0.25">
      <c r="A8080" s="57" t="s">
        <v>4347</v>
      </c>
      <c r="B8080" s="57" t="s">
        <v>6760</v>
      </c>
      <c r="C8080" s="212">
        <v>43271.675999999999</v>
      </c>
      <c r="D8080" s="212">
        <v>42483.313000000002</v>
      </c>
      <c r="E8080" s="212">
        <v>30725.662</v>
      </c>
      <c r="F8080" s="212">
        <v>24137.433000000001</v>
      </c>
      <c r="G8080" s="212">
        <v>21200.030999999999</v>
      </c>
      <c r="H8080" s="212">
        <v>20882.22</v>
      </c>
      <c r="I8080" s="212">
        <v>21295.914000000001</v>
      </c>
      <c r="J8080" s="212">
        <v>28005.26</v>
      </c>
      <c r="K8080" s="212">
        <v>23547.012999999999</v>
      </c>
      <c r="L8080" s="212">
        <v>18367.863000000001</v>
      </c>
      <c r="M8080" s="212">
        <v>19469.645</v>
      </c>
      <c r="N8080" s="212">
        <v>24836.769</v>
      </c>
      <c r="O8080" s="212">
        <v>5588.5559999999996</v>
      </c>
      <c r="P8080" s="212">
        <v>1053.3820000000001</v>
      </c>
      <c r="Q8080" s="212">
        <v>372.69299999999998</v>
      </c>
      <c r="R8080" s="212">
        <v>30.54</v>
      </c>
      <c r="S8080" s="212">
        <v>32.868000000000002</v>
      </c>
      <c r="T8080" s="212">
        <v>45.673000000000002</v>
      </c>
      <c r="U8080" s="212">
        <v>62.125999999999998</v>
      </c>
    </row>
    <row r="8081" spans="1:21" x14ac:dyDescent="0.25">
      <c r="A8081" s="57" t="s">
        <v>2622</v>
      </c>
      <c r="B8081" s="57" t="s">
        <v>6761</v>
      </c>
      <c r="C8081" s="212">
        <v>425341.49800000002</v>
      </c>
      <c r="D8081" s="212">
        <v>364676.299</v>
      </c>
      <c r="E8081" s="212">
        <v>364002.09399999998</v>
      </c>
      <c r="F8081" s="212">
        <v>310866.15999999997</v>
      </c>
      <c r="G8081" s="212">
        <v>285340.554</v>
      </c>
      <c r="H8081" s="212">
        <v>293321.92599999998</v>
      </c>
      <c r="I8081" s="212">
        <v>227948.035</v>
      </c>
      <c r="J8081" s="212">
        <v>239264.451</v>
      </c>
      <c r="K8081" s="212">
        <v>242405.13699999999</v>
      </c>
      <c r="L8081" s="212">
        <v>338456.065</v>
      </c>
      <c r="M8081" s="212">
        <v>331128.54800000001</v>
      </c>
      <c r="N8081" s="212">
        <v>317082.28499999997</v>
      </c>
      <c r="O8081" s="212">
        <v>379024.64199999999</v>
      </c>
      <c r="P8081" s="212">
        <v>396548.609</v>
      </c>
      <c r="Q8081" s="212">
        <v>285911.23300000001</v>
      </c>
      <c r="R8081" s="212">
        <v>286149.87199999997</v>
      </c>
      <c r="S8081" s="212">
        <v>312383.60700000002</v>
      </c>
      <c r="T8081" s="212">
        <v>302965.38299999997</v>
      </c>
      <c r="U8081" s="212">
        <v>279002.283</v>
      </c>
    </row>
    <row r="8082" spans="1:21" x14ac:dyDescent="0.25">
      <c r="A8082" s="57" t="s">
        <v>1358</v>
      </c>
      <c r="B8082" s="57" t="s">
        <v>6763</v>
      </c>
      <c r="C8082" s="212">
        <v>139768.17499999999</v>
      </c>
      <c r="D8082" s="212">
        <v>117803.8</v>
      </c>
      <c r="E8082" s="212">
        <v>115323.808</v>
      </c>
      <c r="F8082" s="212">
        <v>130092.008</v>
      </c>
      <c r="G8082" s="212">
        <v>132779.198</v>
      </c>
      <c r="H8082" s="212">
        <v>112640.58100000001</v>
      </c>
      <c r="I8082" s="212">
        <v>102929.572</v>
      </c>
      <c r="J8082" s="212">
        <v>118360.47</v>
      </c>
      <c r="K8082" s="212">
        <v>137897.57399999999</v>
      </c>
      <c r="L8082" s="212">
        <v>160704.117</v>
      </c>
      <c r="M8082" s="212">
        <v>166676.02299999999</v>
      </c>
      <c r="N8082" s="212">
        <v>155922.91800000001</v>
      </c>
      <c r="O8082" s="212">
        <v>176146.99100000001</v>
      </c>
      <c r="P8082" s="212">
        <v>183597.05799999999</v>
      </c>
      <c r="Q8082" s="212">
        <v>169342.663</v>
      </c>
      <c r="R8082" s="212">
        <v>200689.40599999999</v>
      </c>
      <c r="S8082" s="212">
        <v>226009.30100000001</v>
      </c>
      <c r="T8082" s="212">
        <v>233140.87400000001</v>
      </c>
      <c r="U8082" s="212">
        <v>245203.76500000001</v>
      </c>
    </row>
    <row r="8083" spans="1:21" x14ac:dyDescent="0.25">
      <c r="A8083" s="57" t="s">
        <v>1270</v>
      </c>
      <c r="B8083" s="57" t="s">
        <v>6764</v>
      </c>
      <c r="C8083" s="212">
        <v>438212.12400000001</v>
      </c>
      <c r="D8083" s="212">
        <v>457666.73599999998</v>
      </c>
      <c r="E8083" s="212">
        <v>477591.64399999997</v>
      </c>
      <c r="F8083" s="212">
        <v>537380.03899999999</v>
      </c>
      <c r="G8083" s="212">
        <v>570277.78500000003</v>
      </c>
      <c r="H8083" s="212">
        <v>565453.50199999998</v>
      </c>
      <c r="I8083" s="212">
        <v>585456.39800000004</v>
      </c>
      <c r="J8083" s="212">
        <v>624613.429</v>
      </c>
      <c r="K8083" s="212">
        <v>690759.17700000003</v>
      </c>
      <c r="L8083" s="212">
        <v>797537.79200000002</v>
      </c>
      <c r="M8083" s="212">
        <v>845935.41</v>
      </c>
      <c r="N8083" s="212">
        <v>876142.429</v>
      </c>
      <c r="O8083" s="212">
        <v>981320.28500000003</v>
      </c>
      <c r="P8083" s="212">
        <v>968114.78300000005</v>
      </c>
      <c r="Q8083" s="212">
        <v>832236.29</v>
      </c>
      <c r="R8083" s="212">
        <v>813135.30200000003</v>
      </c>
      <c r="S8083" s="212">
        <v>851028.14800000004</v>
      </c>
      <c r="T8083" s="212">
        <v>766859.13300000003</v>
      </c>
      <c r="U8083" s="212">
        <v>825374.09299999999</v>
      </c>
    </row>
    <row r="8084" spans="1:21" x14ac:dyDescent="0.25">
      <c r="A8084" s="57" t="s">
        <v>2367</v>
      </c>
      <c r="B8084" s="57" t="s">
        <v>6765</v>
      </c>
      <c r="C8084" s="212">
        <v>33597.231</v>
      </c>
      <c r="D8084" s="212">
        <v>32503.856</v>
      </c>
      <c r="E8084" s="212">
        <v>45137.430999999997</v>
      </c>
      <c r="F8084" s="212">
        <v>37006.523000000001</v>
      </c>
      <c r="G8084" s="212">
        <v>44170.243000000002</v>
      </c>
      <c r="H8084" s="212">
        <v>44947.680999999997</v>
      </c>
      <c r="I8084" s="212">
        <v>45513.964999999997</v>
      </c>
      <c r="J8084" s="212">
        <v>51387.345999999998</v>
      </c>
      <c r="K8084" s="212">
        <v>52895.91</v>
      </c>
      <c r="L8084" s="212">
        <v>61942.784</v>
      </c>
      <c r="M8084" s="212">
        <v>58543.538</v>
      </c>
      <c r="N8084" s="212">
        <v>55053.324999999997</v>
      </c>
      <c r="O8084" s="212">
        <v>57625.103000000003</v>
      </c>
      <c r="P8084" s="212">
        <v>59126.427000000003</v>
      </c>
      <c r="Q8084" s="212">
        <v>54221.517999999996</v>
      </c>
      <c r="R8084" s="212">
        <v>61310.889000000003</v>
      </c>
      <c r="S8084" s="212">
        <v>59219.696000000004</v>
      </c>
      <c r="T8084" s="212">
        <v>58880.892999999996</v>
      </c>
      <c r="U8084" s="212">
        <v>64463.222000000002</v>
      </c>
    </row>
    <row r="8085" spans="1:21" x14ac:dyDescent="0.25">
      <c r="A8085" s="57" t="s">
        <v>2033</v>
      </c>
      <c r="B8085" s="57" t="s">
        <v>6766</v>
      </c>
      <c r="C8085" s="212">
        <v>99822.2</v>
      </c>
      <c r="D8085" s="212">
        <v>94469.123999999996</v>
      </c>
      <c r="E8085" s="212">
        <v>103820.607</v>
      </c>
      <c r="F8085" s="212">
        <v>89069.342000000004</v>
      </c>
      <c r="G8085" s="212">
        <v>92897.48</v>
      </c>
      <c r="H8085" s="212">
        <v>108155.469</v>
      </c>
      <c r="I8085" s="212">
        <v>99429.963000000003</v>
      </c>
      <c r="J8085" s="212">
        <v>95329.214999999997</v>
      </c>
      <c r="K8085" s="212">
        <v>117093.67200000001</v>
      </c>
      <c r="L8085" s="212">
        <v>175932.78200000001</v>
      </c>
      <c r="M8085" s="212">
        <v>161509.935</v>
      </c>
      <c r="N8085" s="212">
        <v>154294.897</v>
      </c>
      <c r="O8085" s="212">
        <v>181969.93900000001</v>
      </c>
      <c r="P8085" s="212">
        <v>158566.929</v>
      </c>
      <c r="Q8085" s="212">
        <v>127692.139</v>
      </c>
      <c r="R8085" s="212">
        <v>154490.89199999999</v>
      </c>
      <c r="S8085" s="212">
        <v>169602.916</v>
      </c>
      <c r="T8085" s="212">
        <v>164985.505</v>
      </c>
      <c r="U8085" s="212">
        <v>178504.766</v>
      </c>
    </row>
    <row r="8086" spans="1:21" x14ac:dyDescent="0.25">
      <c r="A8086" s="57" t="s">
        <v>351</v>
      </c>
      <c r="B8086" s="57" t="s">
        <v>6767</v>
      </c>
      <c r="C8086" s="212">
        <v>1030902.924</v>
      </c>
      <c r="D8086" s="212">
        <v>1148285.2790000001</v>
      </c>
      <c r="E8086" s="212">
        <v>1140361.1850000001</v>
      </c>
      <c r="F8086" s="212">
        <v>1146626.8119999999</v>
      </c>
      <c r="G8086" s="212">
        <v>1125821.662</v>
      </c>
      <c r="H8086" s="212">
        <v>1207525.946</v>
      </c>
      <c r="I8086" s="212">
        <v>1322358.9099999999</v>
      </c>
      <c r="J8086" s="212">
        <v>1527652.973</v>
      </c>
      <c r="K8086" s="212">
        <v>1962417.1310000001</v>
      </c>
      <c r="L8086" s="212">
        <v>2262742.892</v>
      </c>
      <c r="M8086" s="212">
        <v>2397457.0789999999</v>
      </c>
      <c r="N8086" s="212">
        <v>2595585.3670000001</v>
      </c>
      <c r="O8086" s="212">
        <v>3023235.79</v>
      </c>
      <c r="P8086" s="212">
        <v>3568956.3330000001</v>
      </c>
      <c r="Q8086" s="212">
        <v>3332507.75</v>
      </c>
      <c r="R8086" s="212">
        <v>3645403.0660000001</v>
      </c>
      <c r="S8086" s="212">
        <v>3876037.0060000001</v>
      </c>
      <c r="T8086" s="212">
        <v>3602453.36</v>
      </c>
      <c r="U8086" s="212">
        <v>3969453.1880000001</v>
      </c>
    </row>
    <row r="8087" spans="1:21" x14ac:dyDescent="0.25">
      <c r="A8087" s="57" t="s">
        <v>1075</v>
      </c>
      <c r="B8087" s="57" t="s">
        <v>6768</v>
      </c>
      <c r="C8087" s="212">
        <v>963133.46400000004</v>
      </c>
      <c r="D8087" s="212">
        <v>1045550.784</v>
      </c>
      <c r="E8087" s="212">
        <v>1057874.4709999999</v>
      </c>
      <c r="F8087" s="212">
        <v>1098500.4010000001</v>
      </c>
      <c r="G8087" s="212">
        <v>1216265.378</v>
      </c>
      <c r="H8087" s="212">
        <v>1323077.9990000001</v>
      </c>
      <c r="I8087" s="212">
        <v>1471159.835</v>
      </c>
      <c r="J8087" s="212">
        <v>1613199.906</v>
      </c>
      <c r="K8087" s="212">
        <v>1890843.483</v>
      </c>
      <c r="L8087" s="212">
        <v>2152805.7030000002</v>
      </c>
      <c r="M8087" s="212">
        <v>2363842.3369999998</v>
      </c>
      <c r="N8087" s="212">
        <v>2607790.102</v>
      </c>
      <c r="O8087" s="212">
        <v>2974989.3620000002</v>
      </c>
      <c r="P8087" s="212">
        <v>3334953.713</v>
      </c>
      <c r="Q8087" s="212">
        <v>3166434.625</v>
      </c>
      <c r="R8087" s="212">
        <v>3426499.872</v>
      </c>
      <c r="S8087" s="212">
        <v>3791739.4619999998</v>
      </c>
      <c r="T8087" s="212">
        <v>3678945.43</v>
      </c>
      <c r="U8087" s="212">
        <v>4081035.9160000002</v>
      </c>
    </row>
    <row r="8088" spans="1:21" x14ac:dyDescent="0.25">
      <c r="A8088" s="57" t="s">
        <v>1363</v>
      </c>
      <c r="B8088" s="57" t="s">
        <v>6769</v>
      </c>
      <c r="C8088" s="212">
        <v>377603.28499999997</v>
      </c>
      <c r="D8088" s="212">
        <v>410254.66700000002</v>
      </c>
      <c r="E8088" s="212">
        <v>396232.179</v>
      </c>
      <c r="F8088" s="212">
        <v>405506.15399999998</v>
      </c>
      <c r="G8088" s="212">
        <v>488657.55099999998</v>
      </c>
      <c r="H8088" s="212">
        <v>485661.60399999999</v>
      </c>
      <c r="I8088" s="212">
        <v>454130.20699999999</v>
      </c>
      <c r="J8088" s="212">
        <v>507201.35499999998</v>
      </c>
      <c r="K8088" s="212">
        <v>611450.26100000006</v>
      </c>
      <c r="L8088" s="212">
        <v>739710.02099999995</v>
      </c>
      <c r="M8088" s="212">
        <v>802572.13300000003</v>
      </c>
      <c r="N8088" s="212">
        <v>879591.29399999999</v>
      </c>
      <c r="O8088" s="212">
        <v>1046183.996</v>
      </c>
      <c r="P8088" s="212">
        <v>1072681.72</v>
      </c>
      <c r="Q8088" s="212">
        <v>959814.63600000006</v>
      </c>
      <c r="R8088" s="212">
        <v>1030051.616</v>
      </c>
      <c r="S8088" s="212">
        <v>1144409.683</v>
      </c>
      <c r="T8088" s="212">
        <v>1202238.004</v>
      </c>
      <c r="U8088" s="212">
        <v>1189891.5859999999</v>
      </c>
    </row>
    <row r="8089" spans="1:21" x14ac:dyDescent="0.25">
      <c r="A8089" s="57" t="s">
        <v>4142</v>
      </c>
      <c r="B8089" s="57" t="s">
        <v>6770</v>
      </c>
      <c r="C8089" s="212">
        <v>3723966.3859999999</v>
      </c>
      <c r="D8089" s="212">
        <v>3959979.9610000001</v>
      </c>
      <c r="E8089" s="212">
        <v>3607817.8339999998</v>
      </c>
      <c r="F8089" s="212">
        <v>4102377.9679999999</v>
      </c>
      <c r="G8089" s="212">
        <v>4495477.6859999998</v>
      </c>
      <c r="H8089" s="212">
        <v>4597735.4730000002</v>
      </c>
      <c r="I8089" s="212">
        <v>5369224.3200000003</v>
      </c>
      <c r="J8089" s="212">
        <v>5610684.4179999996</v>
      </c>
      <c r="K8089" s="212">
        <v>6464280.8760000002</v>
      </c>
      <c r="L8089" s="212">
        <v>7126037.7419999996</v>
      </c>
      <c r="M8089" s="212">
        <v>7598521.676</v>
      </c>
      <c r="N8089" s="212">
        <v>8191677.7609999999</v>
      </c>
      <c r="O8089" s="212">
        <v>9358983.5639999993</v>
      </c>
      <c r="P8089" s="212">
        <v>10697453.677999999</v>
      </c>
      <c r="Q8089" s="212">
        <v>10349986.891000001</v>
      </c>
      <c r="R8089" s="212">
        <v>10979138.607999999</v>
      </c>
      <c r="S8089" s="212">
        <v>12676888.829</v>
      </c>
      <c r="T8089" s="212">
        <v>13584135.767999999</v>
      </c>
      <c r="U8089" s="212">
        <v>15147656.635</v>
      </c>
    </row>
    <row r="8090" spans="1:21" x14ac:dyDescent="0.25">
      <c r="A8090" s="57" t="s">
        <v>1565</v>
      </c>
      <c r="B8090" s="57" t="s">
        <v>6771</v>
      </c>
      <c r="C8090" s="212">
        <v>195280.43299999999</v>
      </c>
      <c r="D8090" s="212">
        <v>195118.527</v>
      </c>
      <c r="E8090" s="212">
        <v>183206.59700000001</v>
      </c>
      <c r="F8090" s="212">
        <v>176047.899</v>
      </c>
      <c r="G8090" s="212">
        <v>239094.193</v>
      </c>
      <c r="H8090" s="212">
        <v>198546.93</v>
      </c>
      <c r="I8090" s="212">
        <v>200908.448</v>
      </c>
      <c r="J8090" s="212">
        <v>183626.16200000001</v>
      </c>
      <c r="K8090" s="212">
        <v>231864.15700000001</v>
      </c>
      <c r="L8090" s="212">
        <v>201409.11799999999</v>
      </c>
      <c r="M8090" s="212">
        <v>217866.351</v>
      </c>
      <c r="N8090" s="212">
        <v>209086.54699999999</v>
      </c>
      <c r="O8090" s="212">
        <v>205088.11</v>
      </c>
      <c r="P8090" s="212">
        <v>221278.495</v>
      </c>
      <c r="Q8090" s="212">
        <v>184385.52799999999</v>
      </c>
      <c r="R8090" s="212">
        <v>194125.81700000001</v>
      </c>
      <c r="S8090" s="212">
        <v>207491.24299999999</v>
      </c>
      <c r="T8090" s="212">
        <v>251214.36600000001</v>
      </c>
      <c r="U8090" s="212">
        <v>199162.42800000001</v>
      </c>
    </row>
    <row r="8091" spans="1:21" x14ac:dyDescent="0.25">
      <c r="A8091" s="57" t="s">
        <v>490</v>
      </c>
      <c r="B8091" s="57" t="s">
        <v>6772</v>
      </c>
      <c r="C8091" s="212">
        <v>669316.10699999996</v>
      </c>
      <c r="D8091" s="212">
        <v>689353.90500000003</v>
      </c>
      <c r="E8091" s="212">
        <v>559936.21400000004</v>
      </c>
      <c r="F8091" s="212">
        <v>592635.40899999999</v>
      </c>
      <c r="G8091" s="212">
        <v>656553.60199999996</v>
      </c>
      <c r="H8091" s="212">
        <v>611228.71900000004</v>
      </c>
      <c r="I8091" s="212">
        <v>568804.43000000005</v>
      </c>
      <c r="J8091" s="212">
        <v>739726.30299999996</v>
      </c>
      <c r="K8091" s="212">
        <v>812822.13800000004</v>
      </c>
      <c r="L8091" s="212">
        <v>804396.09100000001</v>
      </c>
      <c r="M8091" s="212">
        <v>1113998.291</v>
      </c>
      <c r="N8091" s="212">
        <v>1334851.949</v>
      </c>
      <c r="O8091" s="212">
        <v>1391263.48</v>
      </c>
      <c r="P8091" s="212">
        <v>1585000.0430000001</v>
      </c>
      <c r="Q8091" s="212">
        <v>1441260.9669999999</v>
      </c>
      <c r="R8091" s="212">
        <v>1541779.1229999999</v>
      </c>
      <c r="S8091" s="212">
        <v>1332262.183</v>
      </c>
      <c r="T8091" s="212">
        <v>1258737.182</v>
      </c>
      <c r="U8091" s="212">
        <v>1230147.6540000001</v>
      </c>
    </row>
    <row r="8092" spans="1:21" x14ac:dyDescent="0.25">
      <c r="A8092" s="57" t="s">
        <v>154</v>
      </c>
      <c r="B8092" s="57" t="s">
        <v>6773</v>
      </c>
      <c r="C8092" s="212">
        <v>2772674.9750000001</v>
      </c>
      <c r="D8092" s="212">
        <v>2889997.3080000002</v>
      </c>
      <c r="E8092" s="212">
        <v>2809957.18</v>
      </c>
      <c r="F8092" s="212">
        <v>2981396.156</v>
      </c>
      <c r="G8092" s="212">
        <v>2968686.29</v>
      </c>
      <c r="H8092" s="212">
        <v>3173571.7489999998</v>
      </c>
      <c r="I8092" s="212">
        <v>3035704.4350000001</v>
      </c>
      <c r="J8092" s="212">
        <v>3238709.6519999998</v>
      </c>
      <c r="K8092" s="212">
        <v>3676164.3539999998</v>
      </c>
      <c r="L8092" s="212">
        <v>4167465.4819999998</v>
      </c>
      <c r="M8092" s="212">
        <v>4488667.6749999998</v>
      </c>
      <c r="N8092" s="212">
        <v>4964441.2539999997</v>
      </c>
      <c r="O8092" s="212">
        <v>5760841.0020000003</v>
      </c>
      <c r="P8092" s="212">
        <v>6182237.7300000004</v>
      </c>
      <c r="Q8092" s="212">
        <v>5393953.4639999997</v>
      </c>
      <c r="R8092" s="212">
        <v>6099468.0149999997</v>
      </c>
      <c r="S8092" s="212">
        <v>6922948.2719999999</v>
      </c>
      <c r="T8092" s="212">
        <v>6778771.5190000003</v>
      </c>
      <c r="U8092" s="212">
        <v>7248345.585</v>
      </c>
    </row>
    <row r="8093" spans="1:21" x14ac:dyDescent="0.25">
      <c r="A8093" s="57" t="s">
        <v>390</v>
      </c>
      <c r="B8093" s="57" t="s">
        <v>6774</v>
      </c>
      <c r="C8093" s="212">
        <v>2850246.7790000001</v>
      </c>
      <c r="D8093" s="212">
        <v>3054638.6009999998</v>
      </c>
      <c r="E8093" s="212">
        <v>3014204.523</v>
      </c>
      <c r="F8093" s="212">
        <v>3139769.6719999998</v>
      </c>
      <c r="G8093" s="212">
        <v>3181916.8250000002</v>
      </c>
      <c r="H8093" s="212">
        <v>3158324.57</v>
      </c>
      <c r="I8093" s="212">
        <v>3428446.514</v>
      </c>
      <c r="J8093" s="212">
        <v>3694992.0669999998</v>
      </c>
      <c r="K8093" s="212">
        <v>4170756.4070000001</v>
      </c>
      <c r="L8093" s="212">
        <v>4669764.2039999999</v>
      </c>
      <c r="M8093" s="212">
        <v>4857173.8940000003</v>
      </c>
      <c r="N8093" s="212">
        <v>5374996.3210000005</v>
      </c>
      <c r="O8093" s="212">
        <v>6311349.7709999997</v>
      </c>
      <c r="P8093" s="212">
        <v>6763259.5360000003</v>
      </c>
      <c r="Q8093" s="212">
        <v>6362637.8020000001</v>
      </c>
      <c r="R8093" s="212">
        <v>6754480.3870000001</v>
      </c>
      <c r="S8093" s="212">
        <v>7969777.3990000002</v>
      </c>
      <c r="T8093" s="212">
        <v>8179965.6869999999</v>
      </c>
      <c r="U8093" s="212">
        <v>8735264.2139999997</v>
      </c>
    </row>
    <row r="8094" spans="1:21" x14ac:dyDescent="0.25">
      <c r="A8094" s="57" t="s">
        <v>680</v>
      </c>
      <c r="B8094" s="57" t="s">
        <v>6775</v>
      </c>
      <c r="C8094" s="212">
        <v>346125.02899999998</v>
      </c>
      <c r="D8094" s="212">
        <v>362770.304</v>
      </c>
      <c r="E8094" s="212">
        <v>350143.848</v>
      </c>
      <c r="F8094" s="212">
        <v>341893.22</v>
      </c>
      <c r="G8094" s="212">
        <v>360970.64500000002</v>
      </c>
      <c r="H8094" s="212">
        <v>377454.81099999999</v>
      </c>
      <c r="I8094" s="212">
        <v>379466.43199999997</v>
      </c>
      <c r="J8094" s="212">
        <v>403691.38400000002</v>
      </c>
      <c r="K8094" s="212">
        <v>469044.10800000001</v>
      </c>
      <c r="L8094" s="212">
        <v>504263.83399999997</v>
      </c>
      <c r="M8094" s="212">
        <v>533163.58900000004</v>
      </c>
      <c r="N8094" s="212">
        <v>575956.75</v>
      </c>
      <c r="O8094" s="212">
        <v>688830.16599999997</v>
      </c>
      <c r="P8094" s="212">
        <v>782711.74899999995</v>
      </c>
      <c r="Q8094" s="212">
        <v>644790.84600000002</v>
      </c>
      <c r="R8094" s="212">
        <v>705396.26399999997</v>
      </c>
      <c r="S8094" s="212">
        <v>847372.86499999999</v>
      </c>
      <c r="T8094" s="212">
        <v>826326.65099999995</v>
      </c>
      <c r="U8094" s="212">
        <v>883492.28300000005</v>
      </c>
    </row>
    <row r="8095" spans="1:21" x14ac:dyDescent="0.25">
      <c r="A8095" s="57" t="s">
        <v>701</v>
      </c>
      <c r="B8095" s="57" t="s">
        <v>6776</v>
      </c>
      <c r="C8095" s="212">
        <v>784699.20299999998</v>
      </c>
      <c r="D8095" s="212">
        <v>883371.103</v>
      </c>
      <c r="E8095" s="212">
        <v>888564.31299999997</v>
      </c>
      <c r="F8095" s="212">
        <v>952515.75800000003</v>
      </c>
      <c r="G8095" s="212">
        <v>959878.54500000004</v>
      </c>
      <c r="H8095" s="212">
        <v>977016.21600000001</v>
      </c>
      <c r="I8095" s="212">
        <v>984307.28799999994</v>
      </c>
      <c r="J8095" s="212">
        <v>1111672.5260000001</v>
      </c>
      <c r="K8095" s="212">
        <v>1263642.561</v>
      </c>
      <c r="L8095" s="212">
        <v>1493418.4909999999</v>
      </c>
      <c r="M8095" s="212">
        <v>1658309.4979999999</v>
      </c>
      <c r="N8095" s="212">
        <v>1891992.0630000001</v>
      </c>
      <c r="O8095" s="212">
        <v>2199924.5529999998</v>
      </c>
      <c r="P8095" s="212">
        <v>2431723.9980000001</v>
      </c>
      <c r="Q8095" s="212">
        <v>2253414.9989999998</v>
      </c>
      <c r="R8095" s="212">
        <v>2477102.2310000001</v>
      </c>
      <c r="S8095" s="212">
        <v>3033163.327</v>
      </c>
      <c r="T8095" s="212">
        <v>2976303.017</v>
      </c>
      <c r="U8095" s="212">
        <v>3243733.6779999998</v>
      </c>
    </row>
    <row r="8096" spans="1:21" x14ac:dyDescent="0.25">
      <c r="A8096" s="57" t="s">
        <v>1034</v>
      </c>
      <c r="B8096" s="57" t="s">
        <v>6777</v>
      </c>
      <c r="C8096" s="212">
        <v>599067.16500000004</v>
      </c>
      <c r="D8096" s="212">
        <v>581600.37600000005</v>
      </c>
      <c r="E8096" s="212">
        <v>617390.02399999998</v>
      </c>
      <c r="F8096" s="212">
        <v>592854.80299999996</v>
      </c>
      <c r="G8096" s="212">
        <v>616711.34699999995</v>
      </c>
      <c r="H8096" s="212">
        <v>614696.63800000004</v>
      </c>
      <c r="I8096" s="212">
        <v>629980.951</v>
      </c>
      <c r="J8096" s="212">
        <v>624941.71299999999</v>
      </c>
      <c r="K8096" s="212">
        <v>716772.98499999999</v>
      </c>
      <c r="L8096" s="212">
        <v>744708.91899999999</v>
      </c>
      <c r="M8096" s="212">
        <v>797414.79</v>
      </c>
      <c r="N8096" s="212">
        <v>863436.23</v>
      </c>
      <c r="O8096" s="212">
        <v>924769.82900000003</v>
      </c>
      <c r="P8096" s="212">
        <v>1059194.818</v>
      </c>
      <c r="Q8096" s="212">
        <v>985705.02800000005</v>
      </c>
      <c r="R8096" s="212">
        <v>1079056.8049999999</v>
      </c>
      <c r="S8096" s="212">
        <v>1292087.3929999999</v>
      </c>
      <c r="T8096" s="212">
        <v>1272339.4129999999</v>
      </c>
      <c r="U8096" s="212">
        <v>1322982.3589999999</v>
      </c>
    </row>
    <row r="8097" spans="1:21" x14ac:dyDescent="0.25">
      <c r="A8097" s="57" t="s">
        <v>1338</v>
      </c>
      <c r="B8097" s="57" t="s">
        <v>6778</v>
      </c>
      <c r="C8097" s="212">
        <v>143587.527</v>
      </c>
      <c r="D8097" s="212">
        <v>153136.997</v>
      </c>
      <c r="E8097" s="212">
        <v>159997.69699999999</v>
      </c>
      <c r="F8097" s="212">
        <v>160817.177</v>
      </c>
      <c r="G8097" s="212">
        <v>179541.89300000001</v>
      </c>
      <c r="H8097" s="212">
        <v>183932.72399999999</v>
      </c>
      <c r="I8097" s="212">
        <v>197732.37700000001</v>
      </c>
      <c r="J8097" s="212">
        <v>214069.962</v>
      </c>
      <c r="K8097" s="212">
        <v>255801.77</v>
      </c>
      <c r="L8097" s="212">
        <v>308294.28200000001</v>
      </c>
      <c r="M8097" s="212">
        <v>352314.35100000002</v>
      </c>
      <c r="N8097" s="212">
        <v>365235.603</v>
      </c>
      <c r="O8097" s="212">
        <v>429099.63799999998</v>
      </c>
      <c r="P8097" s="212">
        <v>499274.09100000001</v>
      </c>
      <c r="Q8097" s="212">
        <v>407322.96</v>
      </c>
      <c r="R8097" s="212">
        <v>442171.321</v>
      </c>
      <c r="S8097" s="212">
        <v>492879.49400000001</v>
      </c>
      <c r="T8097" s="212">
        <v>477282.94900000002</v>
      </c>
      <c r="U8097" s="212">
        <v>492645.016</v>
      </c>
    </row>
    <row r="8098" spans="1:21" x14ac:dyDescent="0.25">
      <c r="A8098" s="57" t="s">
        <v>666</v>
      </c>
      <c r="B8098" s="57" t="s">
        <v>6779</v>
      </c>
      <c r="C8098" s="212">
        <v>708866.77500000002</v>
      </c>
      <c r="D8098" s="212">
        <v>750091.65800000005</v>
      </c>
      <c r="E8098" s="212">
        <v>792330.39899999998</v>
      </c>
      <c r="F8098" s="212">
        <v>794317.31099999999</v>
      </c>
      <c r="G8098" s="212">
        <v>879981.61100000003</v>
      </c>
      <c r="H8098" s="212">
        <v>899050.89099999995</v>
      </c>
      <c r="I8098" s="212">
        <v>916335.88699999999</v>
      </c>
      <c r="J8098" s="212">
        <v>942626.98899999994</v>
      </c>
      <c r="K8098" s="212">
        <v>1059859.635</v>
      </c>
      <c r="L8098" s="212">
        <v>1259224.5049999999</v>
      </c>
      <c r="M8098" s="212">
        <v>1422355.121</v>
      </c>
      <c r="N8098" s="212">
        <v>1409634.327</v>
      </c>
      <c r="O8098" s="212">
        <v>1708271.32</v>
      </c>
      <c r="P8098" s="212">
        <v>1870447.443</v>
      </c>
      <c r="Q8098" s="212">
        <v>1657690.4080000001</v>
      </c>
      <c r="R8098" s="212">
        <v>1855796.493</v>
      </c>
      <c r="S8098" s="212">
        <v>2211741.878</v>
      </c>
      <c r="T8098" s="212">
        <v>2164983.017</v>
      </c>
      <c r="U8098" s="212">
        <v>2285267.1310000001</v>
      </c>
    </row>
    <row r="8099" spans="1:21" x14ac:dyDescent="0.25">
      <c r="A8099" s="57" t="s">
        <v>554</v>
      </c>
      <c r="B8099" s="57" t="s">
        <v>6780</v>
      </c>
      <c r="C8099" s="212">
        <v>213356.149</v>
      </c>
      <c r="D8099" s="212">
        <v>201892.726</v>
      </c>
      <c r="E8099" s="212">
        <v>197102.908</v>
      </c>
      <c r="F8099" s="212">
        <v>201311.394</v>
      </c>
      <c r="G8099" s="212">
        <v>183161.77600000001</v>
      </c>
      <c r="H8099" s="212">
        <v>233460.81200000001</v>
      </c>
      <c r="I8099" s="212">
        <v>247250.94899999999</v>
      </c>
      <c r="J8099" s="212">
        <v>244024.639</v>
      </c>
      <c r="K8099" s="212">
        <v>351135.598</v>
      </c>
      <c r="L8099" s="212">
        <v>362874.13799999998</v>
      </c>
      <c r="M8099" s="212">
        <v>364853.08600000001</v>
      </c>
      <c r="N8099" s="212">
        <v>424013.38299999997</v>
      </c>
      <c r="O8099" s="212">
        <v>520171.31199999998</v>
      </c>
      <c r="P8099" s="212">
        <v>587300.14500000002</v>
      </c>
      <c r="Q8099" s="212">
        <v>498141.07699999999</v>
      </c>
      <c r="R8099" s="212">
        <v>516816.95299999998</v>
      </c>
      <c r="S8099" s="212">
        <v>549609.81000000006</v>
      </c>
      <c r="T8099" s="212">
        <v>575475.13899999997</v>
      </c>
      <c r="U8099" s="212">
        <v>543285.95499999996</v>
      </c>
    </row>
    <row r="8100" spans="1:21" x14ac:dyDescent="0.25">
      <c r="A8100" s="57" t="s">
        <v>1336</v>
      </c>
      <c r="B8100" s="57" t="s">
        <v>6781</v>
      </c>
      <c r="C8100" s="212">
        <v>426892.95600000001</v>
      </c>
      <c r="D8100" s="212">
        <v>454507.56199999998</v>
      </c>
      <c r="E8100" s="212">
        <v>504458.15299999999</v>
      </c>
      <c r="F8100" s="212">
        <v>495028.64600000001</v>
      </c>
      <c r="G8100" s="212">
        <v>455640.81699999998</v>
      </c>
      <c r="H8100" s="212">
        <v>441908.027</v>
      </c>
      <c r="I8100" s="212">
        <v>392657.34899999999</v>
      </c>
      <c r="J8100" s="212">
        <v>434951.614</v>
      </c>
      <c r="K8100" s="212">
        <v>467308.89299999998</v>
      </c>
      <c r="L8100" s="212">
        <v>559689.03500000003</v>
      </c>
      <c r="M8100" s="212">
        <v>606387.65399999998</v>
      </c>
      <c r="N8100" s="212">
        <v>687004.49800000002</v>
      </c>
      <c r="O8100" s="212">
        <v>790506.85600000003</v>
      </c>
      <c r="P8100" s="212">
        <v>861726.00800000003</v>
      </c>
      <c r="Q8100" s="212">
        <v>698532.728</v>
      </c>
      <c r="R8100" s="212">
        <v>751528.96400000004</v>
      </c>
      <c r="S8100" s="212">
        <v>793680.5</v>
      </c>
      <c r="T8100" s="212">
        <v>781169.25199999998</v>
      </c>
      <c r="U8100" s="212">
        <v>754094.58799999999</v>
      </c>
    </row>
    <row r="8101" spans="1:21" x14ac:dyDescent="0.25">
      <c r="A8101" s="57" t="s">
        <v>2801</v>
      </c>
      <c r="B8101" s="57" t="s">
        <v>6782</v>
      </c>
      <c r="C8101" s="212">
        <v>152231.712</v>
      </c>
      <c r="D8101" s="212">
        <v>155137.815</v>
      </c>
      <c r="E8101" s="212">
        <v>121997.465</v>
      </c>
      <c r="F8101" s="212">
        <v>133891.967</v>
      </c>
      <c r="G8101" s="212">
        <v>123717.378</v>
      </c>
      <c r="H8101" s="212">
        <v>109503.773</v>
      </c>
      <c r="I8101" s="212">
        <v>112049.52499999999</v>
      </c>
      <c r="J8101" s="212">
        <v>113228.132</v>
      </c>
      <c r="K8101" s="212">
        <v>137242.18100000001</v>
      </c>
      <c r="L8101" s="212">
        <v>155977.66399999999</v>
      </c>
      <c r="M8101" s="212">
        <v>154157.54199999999</v>
      </c>
      <c r="N8101" s="212">
        <v>139994.16399999999</v>
      </c>
      <c r="O8101" s="212">
        <v>152597.32500000001</v>
      </c>
      <c r="P8101" s="212">
        <v>174600.272</v>
      </c>
      <c r="Q8101" s="212">
        <v>138058.845</v>
      </c>
      <c r="R8101" s="212">
        <v>126002.516</v>
      </c>
      <c r="S8101" s="212">
        <v>126470.31600000001</v>
      </c>
      <c r="T8101" s="212">
        <v>118722.556</v>
      </c>
      <c r="U8101" s="212">
        <v>108630.45</v>
      </c>
    </row>
    <row r="8102" spans="1:21" x14ac:dyDescent="0.25">
      <c r="A8102" s="57" t="s">
        <v>3200</v>
      </c>
      <c r="B8102" s="57" t="s">
        <v>6783</v>
      </c>
      <c r="C8102" s="212">
        <v>257527.201</v>
      </c>
      <c r="D8102" s="212">
        <v>261868.59299999999</v>
      </c>
      <c r="E8102" s="212">
        <v>192642.38</v>
      </c>
      <c r="F8102" s="212">
        <v>206667.63200000001</v>
      </c>
      <c r="G8102" s="212">
        <v>199725.95300000001</v>
      </c>
      <c r="H8102" s="212">
        <v>231393.7</v>
      </c>
      <c r="I8102" s="212">
        <v>225408.50700000001</v>
      </c>
      <c r="J8102" s="212">
        <v>229252.13099999999</v>
      </c>
      <c r="K8102" s="212">
        <v>239775.378</v>
      </c>
      <c r="L8102" s="212">
        <v>265309.12400000001</v>
      </c>
      <c r="M8102" s="212">
        <v>267795.826</v>
      </c>
      <c r="N8102" s="212">
        <v>308925.29399999999</v>
      </c>
      <c r="O8102" s="212">
        <v>351418.28200000001</v>
      </c>
      <c r="P8102" s="212">
        <v>342291.97399999999</v>
      </c>
      <c r="Q8102" s="212">
        <v>307031.33600000001</v>
      </c>
      <c r="R8102" s="212">
        <v>335412.47899999999</v>
      </c>
      <c r="S8102" s="212">
        <v>352186.29100000003</v>
      </c>
      <c r="T8102" s="212">
        <v>315849.81400000001</v>
      </c>
      <c r="U8102" s="212">
        <v>304965.41700000002</v>
      </c>
    </row>
    <row r="8103" spans="1:21" x14ac:dyDescent="0.25">
      <c r="A8103" s="57" t="s">
        <v>677</v>
      </c>
      <c r="B8103" s="57" t="s">
        <v>6784</v>
      </c>
      <c r="C8103" s="212">
        <v>156944.024</v>
      </c>
      <c r="D8103" s="212">
        <v>144722.83300000001</v>
      </c>
      <c r="E8103" s="212">
        <v>132817.12299999999</v>
      </c>
      <c r="F8103" s="212">
        <v>158991.72099999999</v>
      </c>
      <c r="G8103" s="212">
        <v>185081.91099999999</v>
      </c>
      <c r="H8103" s="212">
        <v>219365.753</v>
      </c>
      <c r="I8103" s="212">
        <v>180660.85399999999</v>
      </c>
      <c r="J8103" s="212">
        <v>189514.505</v>
      </c>
      <c r="K8103" s="212">
        <v>200364.45800000001</v>
      </c>
      <c r="L8103" s="212">
        <v>240797.65100000001</v>
      </c>
      <c r="M8103" s="212">
        <v>229506.658</v>
      </c>
      <c r="N8103" s="212">
        <v>250273.378</v>
      </c>
      <c r="O8103" s="212">
        <v>295588.11499999999</v>
      </c>
      <c r="P8103" s="212">
        <v>283147.57</v>
      </c>
      <c r="Q8103" s="212">
        <v>260383.83300000001</v>
      </c>
      <c r="R8103" s="212">
        <v>299125.78600000002</v>
      </c>
      <c r="S8103" s="212">
        <v>287153.56199999998</v>
      </c>
      <c r="T8103" s="212">
        <v>283233.31</v>
      </c>
      <c r="U8103" s="212">
        <v>270288.03399999999</v>
      </c>
    </row>
    <row r="8104" spans="1:21" x14ac:dyDescent="0.25">
      <c r="A8104" s="57" t="s">
        <v>452</v>
      </c>
      <c r="B8104" s="57" t="s">
        <v>6785</v>
      </c>
      <c r="C8104" s="212">
        <v>1244144.1640000001</v>
      </c>
      <c r="D8104" s="212">
        <v>1362507.213</v>
      </c>
      <c r="E8104" s="212">
        <v>1489414.514</v>
      </c>
      <c r="F8104" s="212">
        <v>1540247.372</v>
      </c>
      <c r="G8104" s="212">
        <v>1544686.6440000001</v>
      </c>
      <c r="H8104" s="212">
        <v>1658982.034</v>
      </c>
      <c r="I8104" s="212">
        <v>1621247.828</v>
      </c>
      <c r="J8104" s="212">
        <v>1790718.6229999999</v>
      </c>
      <c r="K8104" s="212">
        <v>2048379.121</v>
      </c>
      <c r="L8104" s="212">
        <v>2301596.64</v>
      </c>
      <c r="M8104" s="212">
        <v>2494620.6770000001</v>
      </c>
      <c r="N8104" s="212">
        <v>2635452.7009999999</v>
      </c>
      <c r="O8104" s="212">
        <v>2909747.8620000002</v>
      </c>
      <c r="P8104" s="212">
        <v>3073144.378</v>
      </c>
      <c r="Q8104" s="212">
        <v>2813960.145</v>
      </c>
      <c r="R8104" s="212">
        <v>3080027.8569999998</v>
      </c>
      <c r="S8104" s="212">
        <v>3352257.6740000001</v>
      </c>
      <c r="T8104" s="212">
        <v>3267901.0240000002</v>
      </c>
      <c r="U8104" s="212">
        <v>3467332.9980000001</v>
      </c>
    </row>
    <row r="8105" spans="1:21" x14ac:dyDescent="0.25">
      <c r="A8105" s="57" t="s">
        <v>624</v>
      </c>
      <c r="B8105" s="57" t="s">
        <v>6786</v>
      </c>
      <c r="C8105" s="212">
        <v>314516.61099999998</v>
      </c>
      <c r="D8105" s="212">
        <v>350846.33299999998</v>
      </c>
      <c r="E8105" s="212">
        <v>419924.34499999997</v>
      </c>
      <c r="F8105" s="212">
        <v>425622.86099999998</v>
      </c>
      <c r="G8105" s="212">
        <v>439484.038</v>
      </c>
      <c r="H8105" s="212">
        <v>489924.53499999997</v>
      </c>
      <c r="I8105" s="212">
        <v>468195.52299999999</v>
      </c>
      <c r="J8105" s="212">
        <v>476425.90399999998</v>
      </c>
      <c r="K8105" s="212">
        <v>531638.51399999997</v>
      </c>
      <c r="L8105" s="212">
        <v>606529.68900000001</v>
      </c>
      <c r="M8105" s="212">
        <v>650899.78700000001</v>
      </c>
      <c r="N8105" s="212">
        <v>752417.66700000002</v>
      </c>
      <c r="O8105" s="212">
        <v>884536.76</v>
      </c>
      <c r="P8105" s="212">
        <v>908952.76800000004</v>
      </c>
      <c r="Q8105" s="212">
        <v>794415.39899999998</v>
      </c>
      <c r="R8105" s="212">
        <v>870502.46299999999</v>
      </c>
      <c r="S8105" s="212">
        <v>926396.23899999994</v>
      </c>
      <c r="T8105" s="212">
        <v>942665.36600000004</v>
      </c>
      <c r="U8105" s="212">
        <v>953072.93099999998</v>
      </c>
    </row>
    <row r="8106" spans="1:21" x14ac:dyDescent="0.25">
      <c r="A8106" s="57" t="s">
        <v>4144</v>
      </c>
      <c r="B8106" s="57" t="s">
        <v>6790</v>
      </c>
      <c r="C8106" s="212">
        <v>101039.947</v>
      </c>
      <c r="D8106" s="212">
        <v>91769.278999999995</v>
      </c>
      <c r="E8106" s="212">
        <v>111708.70600000001</v>
      </c>
      <c r="F8106" s="212">
        <v>101018.391</v>
      </c>
      <c r="G8106" s="212">
        <v>115095.795</v>
      </c>
      <c r="H8106" s="212">
        <v>123968.77800000001</v>
      </c>
      <c r="I8106" s="212">
        <v>126852.33900000001</v>
      </c>
      <c r="J8106" s="212">
        <v>165334.149</v>
      </c>
      <c r="K8106" s="212">
        <v>171722.29800000001</v>
      </c>
      <c r="L8106" s="212">
        <v>233512.27499999999</v>
      </c>
      <c r="M8106" s="212">
        <v>225517.71100000001</v>
      </c>
      <c r="N8106" s="212">
        <v>252236.845</v>
      </c>
      <c r="O8106" s="212">
        <v>97851.053</v>
      </c>
      <c r="P8106" s="212">
        <v>94389.703999999998</v>
      </c>
      <c r="Q8106" s="212">
        <v>4976.2460000000001</v>
      </c>
      <c r="R8106" s="212">
        <v>1316.0429999999999</v>
      </c>
      <c r="S8106" s="212">
        <v>152.13800000000001</v>
      </c>
      <c r="T8106" s="212">
        <v>368389.228</v>
      </c>
      <c r="U8106" s="212">
        <v>391445.14399999997</v>
      </c>
    </row>
    <row r="8107" spans="1:21" x14ac:dyDescent="0.25">
      <c r="A8107" s="57" t="s">
        <v>1341</v>
      </c>
      <c r="B8107" s="57" t="s">
        <v>6791</v>
      </c>
      <c r="C8107" s="212">
        <v>213627.77499999999</v>
      </c>
      <c r="D8107" s="212">
        <v>224365.65700000001</v>
      </c>
      <c r="E8107" s="212">
        <v>222079.31899999999</v>
      </c>
      <c r="F8107" s="212">
        <v>221670.08499999999</v>
      </c>
      <c r="G8107" s="212">
        <v>208209.08499999999</v>
      </c>
      <c r="H8107" s="212">
        <v>216626.42</v>
      </c>
      <c r="I8107" s="212">
        <v>235732.527</v>
      </c>
      <c r="J8107" s="212">
        <v>255390.70300000001</v>
      </c>
      <c r="K8107" s="212">
        <v>364707.74599999998</v>
      </c>
      <c r="L8107" s="212">
        <v>412845.72100000002</v>
      </c>
      <c r="M8107" s="212">
        <v>397002.05599999998</v>
      </c>
      <c r="N8107" s="212">
        <v>423987.54700000002</v>
      </c>
      <c r="O8107" s="212">
        <v>578666.25300000003</v>
      </c>
      <c r="P8107" s="212">
        <v>755963.82799999998</v>
      </c>
      <c r="Q8107" s="212">
        <v>686434.53</v>
      </c>
      <c r="R8107" s="212">
        <v>756053.19099999999</v>
      </c>
      <c r="S8107" s="212">
        <v>898002.58299999998</v>
      </c>
      <c r="T8107" s="212">
        <v>844253.06400000001</v>
      </c>
      <c r="U8107" s="212">
        <v>852558.20799999998</v>
      </c>
    </row>
    <row r="8108" spans="1:21" x14ac:dyDescent="0.25">
      <c r="A8108" s="57" t="s">
        <v>10107</v>
      </c>
      <c r="B8108" s="57" t="s">
        <v>10108</v>
      </c>
      <c r="C8108" s="212">
        <v>195416.946</v>
      </c>
      <c r="D8108" s="212">
        <v>204402.92499999999</v>
      </c>
      <c r="E8108" s="212">
        <v>206996.103</v>
      </c>
      <c r="F8108" s="212">
        <v>202352.09099999999</v>
      </c>
      <c r="G8108" s="212">
        <v>189951.08300000001</v>
      </c>
      <c r="H8108" s="212">
        <v>176312.87</v>
      </c>
      <c r="I8108" s="212">
        <v>143867.01500000001</v>
      </c>
      <c r="J8108" s="212">
        <v>12165.107</v>
      </c>
      <c r="K8108" s="212">
        <v>12954.471</v>
      </c>
      <c r="L8108" s="212">
        <v>1810.136</v>
      </c>
      <c r="M8108" s="212">
        <v>179.75700000000001</v>
      </c>
      <c r="N8108" s="212">
        <v>236.941</v>
      </c>
      <c r="O8108" s="212">
        <v>844.80200000000002</v>
      </c>
      <c r="P8108" s="212">
        <v>0.19600000000000001</v>
      </c>
      <c r="Q8108" s="212">
        <v>0</v>
      </c>
      <c r="R8108" s="212"/>
      <c r="S8108" s="212"/>
      <c r="T8108" s="212"/>
      <c r="U8108" s="212"/>
    </row>
    <row r="8109" spans="1:21" x14ac:dyDescent="0.25">
      <c r="A8109" s="57" t="s">
        <v>10109</v>
      </c>
      <c r="B8109" s="57" t="s">
        <v>10110</v>
      </c>
      <c r="C8109" s="212">
        <v>2516904.4679999999</v>
      </c>
      <c r="D8109" s="212">
        <v>2473237.25</v>
      </c>
      <c r="E8109" s="212">
        <v>2599948.7590000001</v>
      </c>
      <c r="F8109" s="212">
        <v>2767413.0669999998</v>
      </c>
      <c r="G8109" s="212">
        <v>2899324.0329999998</v>
      </c>
      <c r="H8109" s="212">
        <v>3412248.429</v>
      </c>
      <c r="I8109" s="212">
        <v>3473054.0980000002</v>
      </c>
      <c r="J8109" s="212">
        <v>562435.30200000003</v>
      </c>
      <c r="K8109" s="212">
        <v>539100.74800000002</v>
      </c>
      <c r="L8109" s="212">
        <v>246500.02600000001</v>
      </c>
      <c r="M8109" s="212">
        <v>1943.22</v>
      </c>
      <c r="N8109" s="212">
        <v>1316.703</v>
      </c>
      <c r="O8109" s="212">
        <v>1648.1679999999999</v>
      </c>
      <c r="P8109" s="212">
        <v>19.62</v>
      </c>
      <c r="Q8109" s="212">
        <v>0</v>
      </c>
      <c r="R8109" s="212">
        <v>0</v>
      </c>
      <c r="S8109" s="212">
        <v>0</v>
      </c>
      <c r="T8109" s="212">
        <v>0</v>
      </c>
      <c r="U8109" s="212"/>
    </row>
    <row r="8110" spans="1:21" x14ac:dyDescent="0.25">
      <c r="A8110" s="57" t="s">
        <v>4145</v>
      </c>
      <c r="B8110" s="57" t="s">
        <v>6793</v>
      </c>
      <c r="C8110" s="212">
        <v>385584.56199999998</v>
      </c>
      <c r="D8110" s="212">
        <v>370554.48</v>
      </c>
      <c r="E8110" s="212">
        <v>380823.83100000001</v>
      </c>
      <c r="F8110" s="212">
        <v>355590.58100000001</v>
      </c>
      <c r="G8110" s="212">
        <v>347056.09100000001</v>
      </c>
      <c r="H8110" s="212">
        <v>366547.86099999998</v>
      </c>
      <c r="I8110" s="212">
        <v>397704.12800000003</v>
      </c>
      <c r="J8110" s="212">
        <v>422696.42200000002</v>
      </c>
      <c r="K8110" s="212">
        <v>521727.99300000002</v>
      </c>
      <c r="L8110" s="212">
        <v>610342.6</v>
      </c>
      <c r="M8110" s="212">
        <v>663868.70200000005</v>
      </c>
      <c r="N8110" s="212">
        <v>795370.32</v>
      </c>
      <c r="O8110" s="212">
        <v>967308.196</v>
      </c>
      <c r="P8110" s="212">
        <v>1147522.0870000001</v>
      </c>
      <c r="Q8110" s="212">
        <v>1047906</v>
      </c>
      <c r="R8110" s="212">
        <v>1270622.173</v>
      </c>
      <c r="S8110" s="212">
        <v>1467263.439</v>
      </c>
      <c r="T8110" s="212">
        <v>1518651.4620000001</v>
      </c>
      <c r="U8110" s="212">
        <v>1612910.0179999999</v>
      </c>
    </row>
    <row r="8111" spans="1:21" x14ac:dyDescent="0.25">
      <c r="A8111" s="57" t="s">
        <v>1700</v>
      </c>
      <c r="B8111" s="57" t="s">
        <v>6794</v>
      </c>
      <c r="C8111" s="212">
        <v>252094.777</v>
      </c>
      <c r="D8111" s="212">
        <v>251389.55100000001</v>
      </c>
      <c r="E8111" s="212">
        <v>283716.09499999997</v>
      </c>
      <c r="F8111" s="212">
        <v>279340.39199999999</v>
      </c>
      <c r="G8111" s="212">
        <v>268902.01699999999</v>
      </c>
      <c r="H8111" s="212">
        <v>289462.57299999997</v>
      </c>
      <c r="I8111" s="212">
        <v>316773.43099999998</v>
      </c>
      <c r="J8111" s="212">
        <v>322711.21999999997</v>
      </c>
      <c r="K8111" s="212">
        <v>379037.59499999997</v>
      </c>
      <c r="L8111" s="212">
        <v>436499.3</v>
      </c>
      <c r="M8111" s="212">
        <v>453931.64399999997</v>
      </c>
      <c r="N8111" s="212">
        <v>503869.29300000001</v>
      </c>
      <c r="O8111" s="212">
        <v>593201.39899999998</v>
      </c>
      <c r="P8111" s="212">
        <v>610204.16099999996</v>
      </c>
      <c r="Q8111" s="212">
        <v>589225.24800000002</v>
      </c>
      <c r="R8111" s="212">
        <v>560614.63300000003</v>
      </c>
      <c r="S8111" s="212">
        <v>648548.60100000002</v>
      </c>
      <c r="T8111" s="212">
        <v>651436.75399999996</v>
      </c>
      <c r="U8111" s="212">
        <v>686812.31499999994</v>
      </c>
    </row>
    <row r="8112" spans="1:21" x14ac:dyDescent="0.25">
      <c r="A8112" s="57" t="s">
        <v>871</v>
      </c>
      <c r="B8112" s="57" t="s">
        <v>6795</v>
      </c>
      <c r="C8112" s="212">
        <v>1631685.852</v>
      </c>
      <c r="D8112" s="212">
        <v>1585506.68</v>
      </c>
      <c r="E8112" s="212">
        <v>1575373.9180000001</v>
      </c>
      <c r="F8112" s="212">
        <v>1472878.966</v>
      </c>
      <c r="G8112" s="212">
        <v>1512736.54</v>
      </c>
      <c r="H8112" s="212">
        <v>1573288.577</v>
      </c>
      <c r="I8112" s="212">
        <v>1531344.845</v>
      </c>
      <c r="J8112" s="212">
        <v>2231642.5559999999</v>
      </c>
      <c r="K8112" s="212">
        <v>2152142.3859999999</v>
      </c>
      <c r="L8112" s="212">
        <v>2160015.6189999999</v>
      </c>
      <c r="M8112" s="212">
        <v>2280380.9649999999</v>
      </c>
      <c r="N8112" s="212">
        <v>2426084.0690000001</v>
      </c>
      <c r="O8112" s="212">
        <v>2906846.202</v>
      </c>
      <c r="P8112" s="212">
        <v>2935552.1430000002</v>
      </c>
      <c r="Q8112" s="212">
        <v>2647484.4180000001</v>
      </c>
      <c r="R8112" s="212">
        <v>3082809.6889999998</v>
      </c>
      <c r="S8112" s="212">
        <v>3610273.7940000002</v>
      </c>
      <c r="T8112" s="212">
        <v>3765436.753</v>
      </c>
      <c r="U8112" s="212">
        <v>3919434.429</v>
      </c>
    </row>
    <row r="8113" spans="1:21" x14ac:dyDescent="0.25">
      <c r="A8113" s="57" t="s">
        <v>767</v>
      </c>
      <c r="B8113" s="57" t="s">
        <v>6796</v>
      </c>
      <c r="C8113" s="212">
        <v>825018.47699999996</v>
      </c>
      <c r="D8113" s="212">
        <v>977008.60900000005</v>
      </c>
      <c r="E8113" s="212">
        <v>1033964.814</v>
      </c>
      <c r="F8113" s="212">
        <v>1140127.19</v>
      </c>
      <c r="G8113" s="212">
        <v>1045567.776</v>
      </c>
      <c r="H8113" s="212">
        <v>1145861.179</v>
      </c>
      <c r="I8113" s="212">
        <v>1438850.4639999999</v>
      </c>
      <c r="J8113" s="212">
        <v>1604885.4820000001</v>
      </c>
      <c r="K8113" s="212">
        <v>1851394.824</v>
      </c>
      <c r="L8113" s="212">
        <v>2022403.7890000001</v>
      </c>
      <c r="M8113" s="212">
        <v>2305183.0210000002</v>
      </c>
      <c r="N8113" s="212">
        <v>2322284.577</v>
      </c>
      <c r="O8113" s="212">
        <v>2563263.9389999998</v>
      </c>
      <c r="P8113" s="212">
        <v>2605683.2370000002</v>
      </c>
      <c r="Q8113" s="212">
        <v>2417694.7420000001</v>
      </c>
      <c r="R8113" s="212">
        <v>2307739.301</v>
      </c>
      <c r="S8113" s="212">
        <v>2489089.6129999999</v>
      </c>
      <c r="T8113" s="212">
        <v>2304637.6430000002</v>
      </c>
      <c r="U8113" s="212">
        <v>2331991.3390000002</v>
      </c>
    </row>
    <row r="8114" spans="1:21" x14ac:dyDescent="0.25">
      <c r="A8114" s="57" t="s">
        <v>2235</v>
      </c>
      <c r="B8114" s="57" t="s">
        <v>6797</v>
      </c>
      <c r="C8114" s="212">
        <v>391996.23200000002</v>
      </c>
      <c r="D8114" s="212">
        <v>334280.56199999998</v>
      </c>
      <c r="E8114" s="212">
        <v>331829.66399999999</v>
      </c>
      <c r="F8114" s="212">
        <v>319916.64</v>
      </c>
      <c r="G8114" s="212">
        <v>257824.57500000001</v>
      </c>
      <c r="H8114" s="212">
        <v>230080.55300000001</v>
      </c>
      <c r="I8114" s="212">
        <v>185718.22899999999</v>
      </c>
      <c r="J8114" s="212">
        <v>196494.35399999999</v>
      </c>
      <c r="K8114" s="212">
        <v>225391.12700000001</v>
      </c>
      <c r="L8114" s="212">
        <v>271157.72899999999</v>
      </c>
      <c r="M8114" s="212">
        <v>261748.38099999999</v>
      </c>
      <c r="N8114" s="212">
        <v>262541.85399999999</v>
      </c>
      <c r="O8114" s="212">
        <v>258274.266</v>
      </c>
      <c r="P8114" s="212">
        <v>359143.86700000003</v>
      </c>
      <c r="Q8114" s="212">
        <v>271228.68099999998</v>
      </c>
      <c r="R8114" s="212">
        <v>228093.571</v>
      </c>
      <c r="S8114" s="212">
        <v>228921.758</v>
      </c>
      <c r="T8114" s="212">
        <v>217534.72200000001</v>
      </c>
      <c r="U8114" s="212">
        <v>214820.32699999999</v>
      </c>
    </row>
    <row r="8115" spans="1:21" x14ac:dyDescent="0.25">
      <c r="A8115" s="57" t="s">
        <v>172</v>
      </c>
      <c r="B8115" s="57" t="s">
        <v>6798</v>
      </c>
      <c r="C8115" s="212">
        <v>8450953.0730000008</v>
      </c>
      <c r="D8115" s="212">
        <v>8789616.1620000005</v>
      </c>
      <c r="E8115" s="212">
        <v>8795400.6359999999</v>
      </c>
      <c r="F8115" s="212">
        <v>8884230.4759999998</v>
      </c>
      <c r="G8115" s="212">
        <v>8948083.5510000009</v>
      </c>
      <c r="H8115" s="212">
        <v>8920214.9810000006</v>
      </c>
      <c r="I8115" s="212">
        <v>8766049.4220000003</v>
      </c>
      <c r="J8115" s="212">
        <v>8842160.1870000008</v>
      </c>
      <c r="K8115" s="212">
        <v>9790662.1850000005</v>
      </c>
      <c r="L8115" s="212">
        <v>10703723.731000001</v>
      </c>
      <c r="M8115" s="212">
        <v>11266008.387</v>
      </c>
      <c r="N8115" s="212">
        <v>11879258.372</v>
      </c>
      <c r="O8115" s="212">
        <v>13605447.899</v>
      </c>
      <c r="P8115" s="212">
        <v>14023164.185000001</v>
      </c>
      <c r="Q8115" s="212">
        <v>12055805.151000001</v>
      </c>
      <c r="R8115" s="212">
        <v>12142091.137</v>
      </c>
      <c r="S8115" s="212">
        <v>13058016.120999999</v>
      </c>
      <c r="T8115" s="212">
        <v>12390326.403999999</v>
      </c>
      <c r="U8115" s="212">
        <v>12845509.293</v>
      </c>
    </row>
    <row r="8116" spans="1:21" x14ac:dyDescent="0.25">
      <c r="A8116" s="57" t="s">
        <v>2203</v>
      </c>
      <c r="B8116" s="57" t="s">
        <v>6799</v>
      </c>
      <c r="C8116" s="212">
        <v>496875.52100000001</v>
      </c>
      <c r="D8116" s="212">
        <v>489461.18</v>
      </c>
      <c r="E8116" s="212">
        <v>435277.74099999998</v>
      </c>
      <c r="F8116" s="212">
        <v>443738.76199999999</v>
      </c>
      <c r="G8116" s="212">
        <v>409792.91800000001</v>
      </c>
      <c r="H8116" s="212">
        <v>366456.08600000001</v>
      </c>
      <c r="I8116" s="212">
        <v>350798.5</v>
      </c>
      <c r="J8116" s="212">
        <v>358231.50699999998</v>
      </c>
      <c r="K8116" s="212">
        <v>399013.228</v>
      </c>
      <c r="L8116" s="212">
        <v>444946.84600000002</v>
      </c>
      <c r="M8116" s="212">
        <v>435093.397</v>
      </c>
      <c r="N8116" s="212">
        <v>445145.74</v>
      </c>
      <c r="O8116" s="212">
        <v>512303.36300000001</v>
      </c>
      <c r="P8116" s="212">
        <v>618496.77</v>
      </c>
      <c r="Q8116" s="212">
        <v>467377.83799999999</v>
      </c>
      <c r="R8116" s="212">
        <v>456042.23700000002</v>
      </c>
      <c r="S8116" s="212">
        <v>429440.92200000002</v>
      </c>
      <c r="T8116" s="212">
        <v>400057.09600000002</v>
      </c>
      <c r="U8116" s="212">
        <v>390486.505</v>
      </c>
    </row>
    <row r="8117" spans="1:21" x14ac:dyDescent="0.25">
      <c r="A8117" s="57" t="s">
        <v>716</v>
      </c>
      <c r="B8117" s="57" t="s">
        <v>6800</v>
      </c>
      <c r="C8117" s="212">
        <v>4348979.6169999996</v>
      </c>
      <c r="D8117" s="212">
        <v>4257418.9740000004</v>
      </c>
      <c r="E8117" s="212">
        <v>4041113.52</v>
      </c>
      <c r="F8117" s="212">
        <v>4144469.554</v>
      </c>
      <c r="G8117" s="212">
        <v>3956896.1140000001</v>
      </c>
      <c r="H8117" s="212">
        <v>3793141.969</v>
      </c>
      <c r="I8117" s="212">
        <v>3855593.8020000001</v>
      </c>
      <c r="J8117" s="212">
        <v>4095964.9240000001</v>
      </c>
      <c r="K8117" s="212">
        <v>4811533.9879999999</v>
      </c>
      <c r="L8117" s="212">
        <v>5395441.5029999996</v>
      </c>
      <c r="M8117" s="212">
        <v>5430617.7769999998</v>
      </c>
      <c r="N8117" s="212">
        <v>5701235.773</v>
      </c>
      <c r="O8117" s="212">
        <v>6176245.2439999999</v>
      </c>
      <c r="P8117" s="212">
        <v>6339125.4589999998</v>
      </c>
      <c r="Q8117" s="212">
        <v>5522431.1540000001</v>
      </c>
      <c r="R8117" s="212">
        <v>5484993.6490000002</v>
      </c>
      <c r="S8117" s="212">
        <v>5795445.4270000001</v>
      </c>
      <c r="T8117" s="212">
        <v>5091859.5470000003</v>
      </c>
      <c r="U8117" s="212">
        <v>4879362.5240000002</v>
      </c>
    </row>
    <row r="8118" spans="1:21" x14ac:dyDescent="0.25">
      <c r="A8118" s="57" t="s">
        <v>2786</v>
      </c>
      <c r="B8118" s="57" t="s">
        <v>6801</v>
      </c>
      <c r="C8118" s="212">
        <v>312557.20600000001</v>
      </c>
      <c r="D8118" s="212">
        <v>276155.98300000001</v>
      </c>
      <c r="E8118" s="212">
        <v>289864.40000000002</v>
      </c>
      <c r="F8118" s="212">
        <v>274187.53700000001</v>
      </c>
      <c r="G8118" s="212">
        <v>297766.766</v>
      </c>
      <c r="H8118" s="212">
        <v>292190.424</v>
      </c>
      <c r="I8118" s="212">
        <v>318563.413</v>
      </c>
      <c r="J8118" s="212">
        <v>321045.55599999998</v>
      </c>
      <c r="K8118" s="212">
        <v>324883.21299999999</v>
      </c>
      <c r="L8118" s="212">
        <v>356418.908</v>
      </c>
      <c r="M8118" s="212">
        <v>392418.723</v>
      </c>
      <c r="N8118" s="212">
        <v>430648.64299999998</v>
      </c>
      <c r="O8118" s="212">
        <v>556721.46400000004</v>
      </c>
      <c r="P8118" s="212">
        <v>734368.19400000002</v>
      </c>
      <c r="Q8118" s="212">
        <v>662393.66899999999</v>
      </c>
      <c r="R8118" s="212">
        <v>821206.98499999999</v>
      </c>
      <c r="S8118" s="212">
        <v>866984.71299999999</v>
      </c>
      <c r="T8118" s="212">
        <v>933279.69499999995</v>
      </c>
      <c r="U8118" s="212">
        <v>991815.67099999997</v>
      </c>
    </row>
    <row r="8119" spans="1:21" x14ac:dyDescent="0.25">
      <c r="A8119" s="57" t="s">
        <v>3086</v>
      </c>
      <c r="B8119" s="57" t="s">
        <v>6803</v>
      </c>
      <c r="C8119" s="212">
        <v>19047.544000000002</v>
      </c>
      <c r="D8119" s="212">
        <v>21229.115000000002</v>
      </c>
      <c r="E8119" s="212">
        <v>30377.215</v>
      </c>
      <c r="F8119" s="212">
        <v>23427.300999999999</v>
      </c>
      <c r="G8119" s="212">
        <v>21509.241000000002</v>
      </c>
      <c r="H8119" s="212">
        <v>23199.48</v>
      </c>
      <c r="I8119" s="212">
        <v>24674.46</v>
      </c>
      <c r="J8119" s="212">
        <v>27911.317999999999</v>
      </c>
      <c r="K8119" s="212">
        <v>28332.911</v>
      </c>
      <c r="L8119" s="212">
        <v>34939.616000000002</v>
      </c>
      <c r="M8119" s="212">
        <v>37640.962</v>
      </c>
      <c r="N8119" s="212">
        <v>39204.381000000001</v>
      </c>
      <c r="O8119" s="212">
        <v>35777.107000000004</v>
      </c>
      <c r="P8119" s="212">
        <v>35079.423000000003</v>
      </c>
      <c r="Q8119" s="212">
        <v>27781.602999999999</v>
      </c>
      <c r="R8119" s="212">
        <v>36928.495000000003</v>
      </c>
      <c r="S8119" s="212">
        <v>41031.129000000001</v>
      </c>
      <c r="T8119" s="212">
        <v>59933.120999999999</v>
      </c>
      <c r="U8119" s="212">
        <v>38525.332000000002</v>
      </c>
    </row>
    <row r="8120" spans="1:21" x14ac:dyDescent="0.25">
      <c r="A8120" s="57" t="s">
        <v>2881</v>
      </c>
      <c r="B8120" s="57" t="s">
        <v>6805</v>
      </c>
      <c r="C8120" s="212">
        <v>94870.532000000007</v>
      </c>
      <c r="D8120" s="212">
        <v>92081.194000000003</v>
      </c>
      <c r="E8120" s="212">
        <v>87778.131999999998</v>
      </c>
      <c r="F8120" s="212">
        <v>87142.339000000007</v>
      </c>
      <c r="G8120" s="212">
        <v>81310.823000000004</v>
      </c>
      <c r="H8120" s="212">
        <v>81201.247000000003</v>
      </c>
      <c r="I8120" s="212">
        <v>103954.024</v>
      </c>
      <c r="J8120" s="212">
        <v>100846.227</v>
      </c>
      <c r="K8120" s="212">
        <v>119574.04</v>
      </c>
      <c r="L8120" s="212">
        <v>132291.16</v>
      </c>
      <c r="M8120" s="212">
        <v>143724.41099999999</v>
      </c>
      <c r="N8120" s="212">
        <v>154847.25899999999</v>
      </c>
      <c r="O8120" s="212">
        <v>210391.783</v>
      </c>
      <c r="P8120" s="212">
        <v>217229.37299999999</v>
      </c>
      <c r="Q8120" s="212">
        <v>179671.375</v>
      </c>
      <c r="R8120" s="212">
        <v>173604.019</v>
      </c>
      <c r="S8120" s="212">
        <v>181692.48699999999</v>
      </c>
      <c r="T8120" s="212">
        <v>181811.12899999999</v>
      </c>
      <c r="U8120" s="212">
        <v>187935.03400000001</v>
      </c>
    </row>
    <row r="8121" spans="1:21" x14ac:dyDescent="0.25">
      <c r="A8121" s="57" t="s">
        <v>3210</v>
      </c>
      <c r="B8121" s="57" t="s">
        <v>6806</v>
      </c>
      <c r="C8121" s="212">
        <v>306116.53700000001</v>
      </c>
      <c r="D8121" s="212">
        <v>340909.36</v>
      </c>
      <c r="E8121" s="212">
        <v>266081.67200000002</v>
      </c>
      <c r="F8121" s="212">
        <v>337362.33199999999</v>
      </c>
      <c r="G8121" s="212">
        <v>261162.92800000001</v>
      </c>
      <c r="H8121" s="212">
        <v>299631.84999999998</v>
      </c>
      <c r="I8121" s="212">
        <v>273728.09700000001</v>
      </c>
      <c r="J8121" s="212">
        <v>227241.5</v>
      </c>
      <c r="K8121" s="212">
        <v>245411.03899999999</v>
      </c>
      <c r="L8121" s="212">
        <v>273928.24400000001</v>
      </c>
      <c r="M8121" s="212">
        <v>244000.68599999999</v>
      </c>
      <c r="N8121" s="212">
        <v>264445.53200000001</v>
      </c>
      <c r="O8121" s="212">
        <v>417911.84299999999</v>
      </c>
      <c r="P8121" s="212">
        <v>436120.25</v>
      </c>
      <c r="Q8121" s="212">
        <v>359580.47399999999</v>
      </c>
      <c r="R8121" s="212">
        <v>267356.01199999999</v>
      </c>
      <c r="S8121" s="212">
        <v>217549.81599999999</v>
      </c>
      <c r="T8121" s="212">
        <v>226318.8</v>
      </c>
      <c r="U8121" s="212">
        <v>193061.041</v>
      </c>
    </row>
    <row r="8122" spans="1:21" x14ac:dyDescent="0.25">
      <c r="A8122" s="57" t="s">
        <v>4199</v>
      </c>
      <c r="B8122" s="57" t="s">
        <v>4957</v>
      </c>
      <c r="C8122" s="212">
        <v>628167.45400000003</v>
      </c>
      <c r="D8122" s="212">
        <v>657400.05700000003</v>
      </c>
      <c r="E8122" s="212">
        <v>541690.88300000003</v>
      </c>
      <c r="F8122" s="212">
        <v>664674.08200000005</v>
      </c>
      <c r="G8122" s="212">
        <v>609801.03899999999</v>
      </c>
      <c r="H8122" s="212">
        <v>1058709.3089999999</v>
      </c>
      <c r="I8122" s="212">
        <v>1249863.345</v>
      </c>
      <c r="J8122" s="212">
        <v>1092065.31</v>
      </c>
      <c r="K8122" s="212">
        <v>1157668.9110000001</v>
      </c>
      <c r="L8122" s="212">
        <v>1639312.3359999999</v>
      </c>
      <c r="M8122" s="212">
        <v>2278758.16</v>
      </c>
      <c r="N8122" s="212">
        <v>2337551.1690000002</v>
      </c>
      <c r="O8122" s="212">
        <v>3662075.2110000001</v>
      </c>
      <c r="P8122" s="212">
        <v>5000242.7060000002</v>
      </c>
      <c r="Q8122" s="212">
        <v>6236582.5350000001</v>
      </c>
      <c r="R8122" s="212">
        <v>6864790.1749999998</v>
      </c>
      <c r="S8122" s="212">
        <v>9385694.4670000002</v>
      </c>
      <c r="T8122" s="212">
        <v>5503547.5920000002</v>
      </c>
      <c r="U8122" s="212">
        <v>7161827.9040000001</v>
      </c>
    </row>
    <row r="8123" spans="1:21" x14ac:dyDescent="0.25">
      <c r="A8123" s="57" t="s">
        <v>1941</v>
      </c>
      <c r="B8123" s="57" t="s">
        <v>6808</v>
      </c>
      <c r="C8123" s="212">
        <v>377471.89899999998</v>
      </c>
      <c r="D8123" s="212">
        <v>364975.92200000002</v>
      </c>
      <c r="E8123" s="212">
        <v>362070.26899999997</v>
      </c>
      <c r="F8123" s="212">
        <v>345381.60800000001</v>
      </c>
      <c r="G8123" s="212">
        <v>352582.06</v>
      </c>
      <c r="H8123" s="212">
        <v>371324.14</v>
      </c>
      <c r="I8123" s="212">
        <v>348964.56099999999</v>
      </c>
      <c r="J8123" s="212">
        <v>467088.027</v>
      </c>
      <c r="K8123" s="212">
        <v>563915.15599999996</v>
      </c>
      <c r="L8123" s="212">
        <v>644896.96</v>
      </c>
      <c r="M8123" s="212">
        <v>669241.82400000002</v>
      </c>
      <c r="N8123" s="212">
        <v>743336.52800000005</v>
      </c>
      <c r="O8123" s="212">
        <v>853817.51</v>
      </c>
      <c r="P8123" s="212">
        <v>1060299.7150000001</v>
      </c>
      <c r="Q8123" s="212">
        <v>997612.23499999999</v>
      </c>
      <c r="R8123" s="212">
        <v>1029020.7389999999</v>
      </c>
      <c r="S8123" s="212">
        <v>1037278.401</v>
      </c>
      <c r="T8123" s="212">
        <v>1037271.312</v>
      </c>
      <c r="U8123" s="212">
        <v>891901.57700000005</v>
      </c>
    </row>
    <row r="8124" spans="1:21" x14ac:dyDescent="0.25">
      <c r="A8124" s="57" t="s">
        <v>2325</v>
      </c>
      <c r="B8124" s="57" t="s">
        <v>6809</v>
      </c>
      <c r="C8124" s="212">
        <v>537364.96100000001</v>
      </c>
      <c r="D8124" s="212">
        <v>580280.56799999997</v>
      </c>
      <c r="E8124" s="212">
        <v>612511.15</v>
      </c>
      <c r="F8124" s="212">
        <v>594183.27800000005</v>
      </c>
      <c r="G8124" s="212">
        <v>556194.31299999997</v>
      </c>
      <c r="H8124" s="212">
        <v>575262.84299999999</v>
      </c>
      <c r="I8124" s="212">
        <v>563587.84600000002</v>
      </c>
      <c r="J8124" s="212">
        <v>590916.06900000002</v>
      </c>
      <c r="K8124" s="212">
        <v>721479.08600000001</v>
      </c>
      <c r="L8124" s="212">
        <v>764701.07700000005</v>
      </c>
      <c r="M8124" s="212">
        <v>829887.99899999995</v>
      </c>
      <c r="N8124" s="212">
        <v>958536.51800000004</v>
      </c>
      <c r="O8124" s="212">
        <v>1067791.534</v>
      </c>
      <c r="P8124" s="212">
        <v>1170735.9639999999</v>
      </c>
      <c r="Q8124" s="212">
        <v>1003356.665</v>
      </c>
      <c r="R8124" s="212">
        <v>1000114.904</v>
      </c>
      <c r="S8124" s="212">
        <v>1072402.5160000001</v>
      </c>
      <c r="T8124" s="212">
        <v>1056546.5049999999</v>
      </c>
      <c r="U8124" s="212">
        <v>1134167.5109999999</v>
      </c>
    </row>
    <row r="8125" spans="1:21" x14ac:dyDescent="0.25">
      <c r="A8125" s="57" t="s">
        <v>1798</v>
      </c>
      <c r="B8125" s="57" t="s">
        <v>6810</v>
      </c>
      <c r="C8125" s="212">
        <v>296103.63299999997</v>
      </c>
      <c r="D8125" s="212">
        <v>296610.50099999999</v>
      </c>
      <c r="E8125" s="212">
        <v>294289.5</v>
      </c>
      <c r="F8125" s="212">
        <v>276088.71600000001</v>
      </c>
      <c r="G8125" s="212">
        <v>304115.44500000001</v>
      </c>
      <c r="H8125" s="212">
        <v>289317.239</v>
      </c>
      <c r="I8125" s="212">
        <v>289468.484</v>
      </c>
      <c r="J8125" s="212">
        <v>295619.64799999999</v>
      </c>
      <c r="K8125" s="212">
        <v>344311.82199999999</v>
      </c>
      <c r="L8125" s="212">
        <v>391292.29200000002</v>
      </c>
      <c r="M8125" s="212">
        <v>425069.78899999999</v>
      </c>
      <c r="N8125" s="212">
        <v>414517.08799999999</v>
      </c>
      <c r="O8125" s="212">
        <v>421886.54200000002</v>
      </c>
      <c r="P8125" s="212">
        <v>426640.15399999998</v>
      </c>
      <c r="Q8125" s="212">
        <v>403374.53</v>
      </c>
      <c r="R8125" s="212">
        <v>421992.40700000001</v>
      </c>
      <c r="S8125" s="212">
        <v>478818.75199999998</v>
      </c>
      <c r="T8125" s="212">
        <v>468630.24800000002</v>
      </c>
      <c r="U8125" s="212">
        <v>489525.272</v>
      </c>
    </row>
    <row r="8126" spans="1:21" x14ac:dyDescent="0.25">
      <c r="A8126" s="57" t="s">
        <v>636</v>
      </c>
      <c r="B8126" s="57" t="s">
        <v>6811</v>
      </c>
      <c r="C8126" s="212">
        <v>3668433.9139999999</v>
      </c>
      <c r="D8126" s="212">
        <v>3844967.818</v>
      </c>
      <c r="E8126" s="212">
        <v>3661331.122</v>
      </c>
      <c r="F8126" s="212">
        <v>4072613.8590000002</v>
      </c>
      <c r="G8126" s="212">
        <v>4212136.8640000001</v>
      </c>
      <c r="H8126" s="212">
        <v>4089115.2689999999</v>
      </c>
      <c r="I8126" s="212">
        <v>4170863.9679999999</v>
      </c>
      <c r="J8126" s="212">
        <v>4407164.3940000003</v>
      </c>
      <c r="K8126" s="212">
        <v>5227551.8219999997</v>
      </c>
      <c r="L8126" s="212">
        <v>5904436.3859999999</v>
      </c>
      <c r="M8126" s="212">
        <v>6281334.9400000004</v>
      </c>
      <c r="N8126" s="212">
        <v>6585901.5130000003</v>
      </c>
      <c r="O8126" s="212">
        <v>7334181.0089999996</v>
      </c>
      <c r="P8126" s="212">
        <v>7962192.2369999997</v>
      </c>
      <c r="Q8126" s="212">
        <v>6520223.2110000001</v>
      </c>
      <c r="R8126" s="212">
        <v>6421671.2510000002</v>
      </c>
      <c r="S8126" s="212">
        <v>6437091.227</v>
      </c>
      <c r="T8126" s="212">
        <v>5683593.2419999996</v>
      </c>
      <c r="U8126" s="212">
        <v>5938950.5379999997</v>
      </c>
    </row>
    <row r="8127" spans="1:21" x14ac:dyDescent="0.25">
      <c r="A8127" s="57" t="s">
        <v>1916</v>
      </c>
      <c r="B8127" s="57" t="s">
        <v>6812</v>
      </c>
      <c r="C8127" s="212">
        <v>670951.06000000006</v>
      </c>
      <c r="D8127" s="212">
        <v>638886.89300000004</v>
      </c>
      <c r="E8127" s="212">
        <v>658555.03099999996</v>
      </c>
      <c r="F8127" s="212">
        <v>723722.15800000005</v>
      </c>
      <c r="G8127" s="212">
        <v>750854.125</v>
      </c>
      <c r="H8127" s="212">
        <v>740490.82299999997</v>
      </c>
      <c r="I8127" s="212">
        <v>759918.69799999997</v>
      </c>
      <c r="J8127" s="212">
        <v>840725.42099999997</v>
      </c>
      <c r="K8127" s="212">
        <v>835499.451</v>
      </c>
      <c r="L8127" s="212">
        <v>971280.55200000003</v>
      </c>
      <c r="M8127" s="212">
        <v>1036281.452</v>
      </c>
      <c r="N8127" s="212">
        <v>1158944.121</v>
      </c>
      <c r="O8127" s="212">
        <v>1225890.007</v>
      </c>
      <c r="P8127" s="212">
        <v>1285874.331</v>
      </c>
      <c r="Q8127" s="212">
        <v>1029516.644</v>
      </c>
      <c r="R8127" s="212">
        <v>1028256.4790000001</v>
      </c>
      <c r="S8127" s="212">
        <v>1092220.574</v>
      </c>
      <c r="T8127" s="212">
        <v>1176030.05</v>
      </c>
      <c r="U8127" s="212">
        <v>1342259.8259999999</v>
      </c>
    </row>
    <row r="8128" spans="1:21" x14ac:dyDescent="0.25">
      <c r="A8128" s="57" t="s">
        <v>565</v>
      </c>
      <c r="B8128" s="57" t="s">
        <v>6813</v>
      </c>
      <c r="C8128" s="212">
        <v>1262691.78</v>
      </c>
      <c r="D8128" s="212">
        <v>1396152.2949999999</v>
      </c>
      <c r="E8128" s="212">
        <v>1483150.679</v>
      </c>
      <c r="F8128" s="212">
        <v>1449955.5549999999</v>
      </c>
      <c r="G8128" s="212">
        <v>1437385.3640000001</v>
      </c>
      <c r="H8128" s="212">
        <v>1474591.7549999999</v>
      </c>
      <c r="I8128" s="212">
        <v>1453685.8359999999</v>
      </c>
      <c r="J8128" s="212">
        <v>1545348.6340000001</v>
      </c>
      <c r="K8128" s="212">
        <v>1737140.5630000001</v>
      </c>
      <c r="L8128" s="212">
        <v>1899230.54</v>
      </c>
      <c r="M8128" s="212">
        <v>2152739.142</v>
      </c>
      <c r="N8128" s="212">
        <v>2372259.7659999998</v>
      </c>
      <c r="O8128" s="212">
        <v>2983756.1120000002</v>
      </c>
      <c r="P8128" s="212">
        <v>3367132.3029999998</v>
      </c>
      <c r="Q8128" s="212">
        <v>2841734.4219999998</v>
      </c>
      <c r="R8128" s="212">
        <v>3847150.83</v>
      </c>
      <c r="S8128" s="212">
        <v>4286387.307</v>
      </c>
      <c r="T8128" s="212">
        <v>4389551.8269999996</v>
      </c>
      <c r="U8128" s="212">
        <v>4301102.5829999996</v>
      </c>
    </row>
    <row r="8129" spans="1:21" x14ac:dyDescent="0.25">
      <c r="A8129" s="57" t="s">
        <v>10111</v>
      </c>
      <c r="B8129" s="57" t="s">
        <v>10112</v>
      </c>
      <c r="C8129" s="212">
        <v>28062.276000000002</v>
      </c>
      <c r="D8129" s="212">
        <v>30947.507000000001</v>
      </c>
      <c r="E8129" s="212">
        <v>26453.682000000001</v>
      </c>
      <c r="F8129" s="212">
        <v>13101.648999999999</v>
      </c>
      <c r="G8129" s="212">
        <v>9920.9830000000002</v>
      </c>
      <c r="H8129" s="212">
        <v>12262.050999999999</v>
      </c>
      <c r="I8129" s="212">
        <v>5817.6750000000002</v>
      </c>
      <c r="J8129" s="212">
        <v>5297.2060000000001</v>
      </c>
      <c r="K8129" s="212">
        <v>3391.645</v>
      </c>
      <c r="L8129" s="212">
        <v>2878.0810000000001</v>
      </c>
      <c r="M8129" s="212">
        <v>1913.6869999999999</v>
      </c>
      <c r="N8129" s="212">
        <v>1694.1179999999999</v>
      </c>
      <c r="O8129" s="212">
        <v>2760.4859999999999</v>
      </c>
      <c r="P8129" s="212">
        <v>2234.9299999999998</v>
      </c>
      <c r="Q8129" s="212">
        <v>1869.9280000000001</v>
      </c>
      <c r="R8129" s="212">
        <v>32585.642</v>
      </c>
      <c r="S8129" s="212">
        <v>2689.3809999999999</v>
      </c>
      <c r="T8129" s="212">
        <v>2331.0459999999998</v>
      </c>
      <c r="U8129" s="212">
        <v>2719.1979999999999</v>
      </c>
    </row>
    <row r="8130" spans="1:21" x14ac:dyDescent="0.25">
      <c r="A8130" s="57" t="s">
        <v>3813</v>
      </c>
      <c r="B8130" s="57" t="s">
        <v>6814</v>
      </c>
      <c r="C8130" s="212">
        <v>350617.44699999999</v>
      </c>
      <c r="D8130" s="212">
        <v>317737.59100000001</v>
      </c>
      <c r="E8130" s="212">
        <v>334957.71299999999</v>
      </c>
      <c r="F8130" s="212">
        <v>251691.035</v>
      </c>
      <c r="G8130" s="212">
        <v>267023.46000000002</v>
      </c>
      <c r="H8130" s="212">
        <v>303812.72399999999</v>
      </c>
      <c r="I8130" s="212">
        <v>266612.03700000001</v>
      </c>
      <c r="J8130" s="212">
        <v>263233.49200000003</v>
      </c>
      <c r="K8130" s="212">
        <v>237215.62899999999</v>
      </c>
      <c r="L8130" s="212">
        <v>253607.179</v>
      </c>
      <c r="M8130" s="212">
        <v>280446.739</v>
      </c>
      <c r="N8130" s="212">
        <v>257207.66899999999</v>
      </c>
      <c r="O8130" s="212">
        <v>370404.80200000003</v>
      </c>
      <c r="P8130" s="212">
        <v>358403.73599999998</v>
      </c>
      <c r="Q8130" s="212">
        <v>263795.49400000001</v>
      </c>
      <c r="R8130" s="212">
        <v>365963.163</v>
      </c>
      <c r="S8130" s="212">
        <v>405538.83799999999</v>
      </c>
      <c r="T8130" s="212">
        <v>403152.34700000001</v>
      </c>
      <c r="U8130" s="212">
        <v>411934.826</v>
      </c>
    </row>
    <row r="8131" spans="1:21" x14ac:dyDescent="0.25">
      <c r="A8131" s="57" t="s">
        <v>9580</v>
      </c>
      <c r="B8131" s="57" t="s">
        <v>9581</v>
      </c>
      <c r="C8131" s="212">
        <v>26260.762999999999</v>
      </c>
      <c r="D8131" s="212">
        <v>22759.184000000001</v>
      </c>
      <c r="E8131" s="212">
        <v>26860.9</v>
      </c>
      <c r="F8131" s="212">
        <v>22954.010999999999</v>
      </c>
      <c r="G8131" s="212">
        <v>17134.322</v>
      </c>
      <c r="H8131" s="212">
        <v>18479.258999999998</v>
      </c>
      <c r="I8131" s="212">
        <v>16809.348000000002</v>
      </c>
      <c r="J8131" s="212">
        <v>8789.0560000000005</v>
      </c>
      <c r="K8131" s="212">
        <v>5591.6009999999997</v>
      </c>
      <c r="L8131" s="212">
        <v>5780.8180000000002</v>
      </c>
      <c r="M8131" s="212">
        <v>6757.2290000000003</v>
      </c>
      <c r="N8131" s="212">
        <v>6215.5309999999999</v>
      </c>
      <c r="O8131" s="212">
        <v>1208.4570000000001</v>
      </c>
      <c r="P8131" s="212">
        <v>1770.4190000000001</v>
      </c>
      <c r="Q8131" s="212">
        <v>8.0150000000000006</v>
      </c>
      <c r="R8131" s="212">
        <v>84.206000000000003</v>
      </c>
      <c r="S8131" s="212"/>
      <c r="T8131" s="212"/>
      <c r="U8131" s="212"/>
    </row>
    <row r="8132" spans="1:21" x14ac:dyDescent="0.25">
      <c r="A8132" s="57" t="s">
        <v>4379</v>
      </c>
      <c r="B8132" s="57" t="s">
        <v>6815</v>
      </c>
      <c r="C8132" s="212">
        <v>33378.228999999999</v>
      </c>
      <c r="D8132" s="212">
        <v>24341.827000000001</v>
      </c>
      <c r="E8132" s="212">
        <v>31920.375</v>
      </c>
      <c r="F8132" s="212">
        <v>45279.889000000003</v>
      </c>
      <c r="G8132" s="212">
        <v>47390.334999999999</v>
      </c>
      <c r="H8132" s="212">
        <v>66194.433999999994</v>
      </c>
      <c r="I8132" s="212">
        <v>49669.108</v>
      </c>
      <c r="J8132" s="212">
        <v>36604.637999999999</v>
      </c>
      <c r="K8132" s="212">
        <v>38929.847000000002</v>
      </c>
      <c r="L8132" s="212">
        <v>31726.397000000001</v>
      </c>
      <c r="M8132" s="212">
        <v>44889.364000000001</v>
      </c>
      <c r="N8132" s="212">
        <v>57661.112000000001</v>
      </c>
      <c r="O8132" s="212">
        <v>60805.97</v>
      </c>
      <c r="P8132" s="212">
        <v>53600.014999999999</v>
      </c>
      <c r="Q8132" s="212">
        <v>33751.476999999999</v>
      </c>
      <c r="R8132" s="212">
        <v>51945.237999999998</v>
      </c>
      <c r="S8132" s="212">
        <v>59601.337</v>
      </c>
      <c r="T8132" s="212">
        <v>56230.49</v>
      </c>
      <c r="U8132" s="212">
        <v>85141.467000000004</v>
      </c>
    </row>
    <row r="8133" spans="1:21" x14ac:dyDescent="0.25">
      <c r="A8133" s="57" t="s">
        <v>3825</v>
      </c>
      <c r="B8133" s="57" t="s">
        <v>6816</v>
      </c>
      <c r="C8133" s="212">
        <v>217108.16099999999</v>
      </c>
      <c r="D8133" s="212">
        <v>236718.948</v>
      </c>
      <c r="E8133" s="212">
        <v>210029.114</v>
      </c>
      <c r="F8133" s="212">
        <v>168747.864</v>
      </c>
      <c r="G8133" s="212">
        <v>169920.24900000001</v>
      </c>
      <c r="H8133" s="212">
        <v>228878.64300000001</v>
      </c>
      <c r="I8133" s="212">
        <v>230417.74</v>
      </c>
      <c r="J8133" s="212">
        <v>185450.92199999999</v>
      </c>
      <c r="K8133" s="212">
        <v>174956.69399999999</v>
      </c>
      <c r="L8133" s="212">
        <v>204483.62299999999</v>
      </c>
      <c r="M8133" s="212">
        <v>254862.49</v>
      </c>
      <c r="N8133" s="212">
        <v>304933.69300000003</v>
      </c>
      <c r="O8133" s="212">
        <v>263730.58799999999</v>
      </c>
      <c r="P8133" s="212">
        <v>283157.87900000002</v>
      </c>
      <c r="Q8133" s="212">
        <v>272045.05300000001</v>
      </c>
      <c r="R8133" s="212">
        <v>336921.435</v>
      </c>
      <c r="S8133" s="212">
        <v>369851.31099999999</v>
      </c>
      <c r="T8133" s="212">
        <v>329639.01799999998</v>
      </c>
      <c r="U8133" s="212">
        <v>371315.962</v>
      </c>
    </row>
    <row r="8134" spans="1:21" x14ac:dyDescent="0.25">
      <c r="A8134" s="57" t="s">
        <v>3934</v>
      </c>
      <c r="B8134" s="57" t="s">
        <v>6817</v>
      </c>
      <c r="C8134" s="212">
        <v>8016.6189999999997</v>
      </c>
      <c r="D8134" s="212">
        <v>7180.4430000000002</v>
      </c>
      <c r="E8134" s="212">
        <v>23902.066999999999</v>
      </c>
      <c r="F8134" s="212">
        <v>14578.013999999999</v>
      </c>
      <c r="G8134" s="212">
        <v>21588.726999999999</v>
      </c>
      <c r="H8134" s="212">
        <v>28486.317999999999</v>
      </c>
      <c r="I8134" s="212">
        <v>14283.143</v>
      </c>
      <c r="J8134" s="212">
        <v>14807.348</v>
      </c>
      <c r="K8134" s="212">
        <v>18771.445</v>
      </c>
      <c r="L8134" s="212">
        <v>26328.936000000002</v>
      </c>
      <c r="M8134" s="212">
        <v>23250.863000000001</v>
      </c>
      <c r="N8134" s="212">
        <v>20660.802</v>
      </c>
      <c r="O8134" s="212">
        <v>17101.911</v>
      </c>
      <c r="P8134" s="212">
        <v>17311.794999999998</v>
      </c>
      <c r="Q8134" s="212">
        <v>12857.897999999999</v>
      </c>
      <c r="R8134" s="212">
        <v>13731.438</v>
      </c>
      <c r="S8134" s="212">
        <v>11670.15</v>
      </c>
      <c r="T8134" s="212">
        <v>17954.280999999999</v>
      </c>
      <c r="U8134" s="212">
        <v>47908.052000000003</v>
      </c>
    </row>
    <row r="8135" spans="1:21" x14ac:dyDescent="0.25">
      <c r="A8135" s="57" t="s">
        <v>10113</v>
      </c>
      <c r="B8135" s="57" t="s">
        <v>10114</v>
      </c>
      <c r="C8135" s="212">
        <v>44901.338000000003</v>
      </c>
      <c r="D8135" s="212">
        <v>37864.262000000002</v>
      </c>
      <c r="E8135" s="212">
        <v>35745.264999999999</v>
      </c>
      <c r="F8135" s="212">
        <v>25748.157999999999</v>
      </c>
      <c r="G8135" s="212">
        <v>29877.353999999999</v>
      </c>
      <c r="H8135" s="212">
        <v>36725.226000000002</v>
      </c>
      <c r="I8135" s="212">
        <v>41068.415999999997</v>
      </c>
      <c r="J8135" s="212">
        <v>30893.585999999999</v>
      </c>
      <c r="K8135" s="212">
        <v>43347.805</v>
      </c>
      <c r="L8135" s="212">
        <v>55736.048999999999</v>
      </c>
      <c r="M8135" s="212">
        <v>61313.834999999999</v>
      </c>
      <c r="N8135" s="212">
        <v>60815.538999999997</v>
      </c>
      <c r="O8135" s="212">
        <v>52632.881000000001</v>
      </c>
      <c r="P8135" s="212">
        <v>49414.071000000004</v>
      </c>
      <c r="Q8135" s="212">
        <v>33089.760999999999</v>
      </c>
      <c r="R8135" s="212">
        <v>33344.186999999998</v>
      </c>
      <c r="S8135" s="212">
        <v>44005.324999999997</v>
      </c>
      <c r="T8135" s="212">
        <v>35186.735000000001</v>
      </c>
      <c r="U8135" s="212">
        <v>34735.211000000003</v>
      </c>
    </row>
    <row r="8136" spans="1:21" x14ac:dyDescent="0.25">
      <c r="A8136" s="57" t="s">
        <v>3427</v>
      </c>
      <c r="B8136" s="57" t="s">
        <v>6818</v>
      </c>
      <c r="C8136" s="212">
        <v>1702396.5290000001</v>
      </c>
      <c r="D8136" s="212">
        <v>1473714.4469999999</v>
      </c>
      <c r="E8136" s="212">
        <v>1466939.243</v>
      </c>
      <c r="F8136" s="212">
        <v>1190519.125</v>
      </c>
      <c r="G8136" s="212">
        <v>1067804.409</v>
      </c>
      <c r="H8136" s="212">
        <v>1179173.2279999999</v>
      </c>
      <c r="I8136" s="212">
        <v>1115306.872</v>
      </c>
      <c r="J8136" s="212">
        <v>1103867.5060000001</v>
      </c>
      <c r="K8136" s="212">
        <v>1227315.017</v>
      </c>
      <c r="L8136" s="212">
        <v>1625808.436</v>
      </c>
      <c r="M8136" s="212">
        <v>1816326.6240000001</v>
      </c>
      <c r="N8136" s="212">
        <v>1842011.598</v>
      </c>
      <c r="O8136" s="212">
        <v>1831401.017</v>
      </c>
      <c r="P8136" s="212">
        <v>2007777.432</v>
      </c>
      <c r="Q8136" s="212">
        <v>1622673.841</v>
      </c>
      <c r="R8136" s="212">
        <v>1832521.986</v>
      </c>
      <c r="S8136" s="212">
        <v>1909655.423</v>
      </c>
      <c r="T8136" s="212">
        <v>1804750.351</v>
      </c>
      <c r="U8136" s="212">
        <v>1701868.5889999999</v>
      </c>
    </row>
    <row r="8137" spans="1:21" x14ac:dyDescent="0.25">
      <c r="A8137" s="57" t="s">
        <v>1705</v>
      </c>
      <c r="B8137" s="57" t="s">
        <v>6819</v>
      </c>
      <c r="C8137" s="212">
        <v>222019.43299999999</v>
      </c>
      <c r="D8137" s="212">
        <v>217092.25700000001</v>
      </c>
      <c r="E8137" s="212">
        <v>206943.72899999999</v>
      </c>
      <c r="F8137" s="212">
        <v>183503.75099999999</v>
      </c>
      <c r="G8137" s="212">
        <v>178164.04300000001</v>
      </c>
      <c r="H8137" s="212">
        <v>195735.802</v>
      </c>
      <c r="I8137" s="212">
        <v>194192.91</v>
      </c>
      <c r="J8137" s="212">
        <v>165282.49299999999</v>
      </c>
      <c r="K8137" s="212">
        <v>194937.75700000001</v>
      </c>
      <c r="L8137" s="212">
        <v>212639.79300000001</v>
      </c>
      <c r="M8137" s="212">
        <v>241481.45699999999</v>
      </c>
      <c r="N8137" s="212">
        <v>273219.38400000002</v>
      </c>
      <c r="O8137" s="212">
        <v>269248.51899999997</v>
      </c>
      <c r="P8137" s="212">
        <v>291050.03999999998</v>
      </c>
      <c r="Q8137" s="212">
        <v>200218.19</v>
      </c>
      <c r="R8137" s="212">
        <v>263810.25199999998</v>
      </c>
      <c r="S8137" s="212">
        <v>240311.66399999999</v>
      </c>
      <c r="T8137" s="212">
        <v>212139.21100000001</v>
      </c>
      <c r="U8137" s="212">
        <v>198528.37899999999</v>
      </c>
    </row>
    <row r="8138" spans="1:21" x14ac:dyDescent="0.25">
      <c r="A8138" s="57" t="s">
        <v>37</v>
      </c>
      <c r="B8138" s="57" t="s">
        <v>6820</v>
      </c>
      <c r="C8138" s="212">
        <v>2212662.0109999999</v>
      </c>
      <c r="D8138" s="212">
        <v>2090483.7479999999</v>
      </c>
      <c r="E8138" s="212">
        <v>2265218.6940000001</v>
      </c>
      <c r="F8138" s="212">
        <v>1373197.6880000001</v>
      </c>
      <c r="G8138" s="212">
        <v>1220853.382</v>
      </c>
      <c r="H8138" s="212">
        <v>1465155.2649999999</v>
      </c>
      <c r="I8138" s="212">
        <v>1432714.0759999999</v>
      </c>
      <c r="J8138" s="212">
        <v>1660915.1429999999</v>
      </c>
      <c r="K8138" s="212">
        <v>1529805.99</v>
      </c>
      <c r="L8138" s="212">
        <v>1859838.1070000001</v>
      </c>
      <c r="M8138" s="212">
        <v>1842790.027</v>
      </c>
      <c r="N8138" s="212">
        <v>1978043.88</v>
      </c>
      <c r="O8138" s="212">
        <v>2583870.6639999999</v>
      </c>
      <c r="P8138" s="212">
        <v>2217625.4509999999</v>
      </c>
      <c r="Q8138" s="212">
        <v>1760007.55</v>
      </c>
      <c r="R8138" s="212">
        <v>2514143.9810000001</v>
      </c>
      <c r="S8138" s="212">
        <v>3669712.5490000001</v>
      </c>
      <c r="T8138" s="212">
        <v>3305406.2740000002</v>
      </c>
      <c r="U8138" s="212">
        <v>3256483.1069999998</v>
      </c>
    </row>
    <row r="8139" spans="1:21" x14ac:dyDescent="0.25">
      <c r="A8139" s="57" t="s">
        <v>3747</v>
      </c>
      <c r="B8139" s="57" t="s">
        <v>6821</v>
      </c>
      <c r="C8139" s="212">
        <v>87415.494999999995</v>
      </c>
      <c r="D8139" s="212">
        <v>87118.176000000007</v>
      </c>
      <c r="E8139" s="212">
        <v>102292.75900000001</v>
      </c>
      <c r="F8139" s="212">
        <v>62955.972999999998</v>
      </c>
      <c r="G8139" s="212">
        <v>53964.705999999998</v>
      </c>
      <c r="H8139" s="212">
        <v>56118.843999999997</v>
      </c>
      <c r="I8139" s="212">
        <v>40330.211000000003</v>
      </c>
      <c r="J8139" s="212">
        <v>43490.747000000003</v>
      </c>
      <c r="K8139" s="212">
        <v>51240.962</v>
      </c>
      <c r="L8139" s="212">
        <v>74580.735000000001</v>
      </c>
      <c r="M8139" s="212">
        <v>82861.031000000003</v>
      </c>
      <c r="N8139" s="212">
        <v>91917.319000000003</v>
      </c>
      <c r="O8139" s="212">
        <v>86748.274999999994</v>
      </c>
      <c r="P8139" s="212">
        <v>78983.782999999996</v>
      </c>
      <c r="Q8139" s="212">
        <v>56575.599000000002</v>
      </c>
      <c r="R8139" s="212">
        <v>70177.563999999998</v>
      </c>
      <c r="S8139" s="212">
        <v>97462.014999999999</v>
      </c>
      <c r="T8139" s="212">
        <v>55997.663999999997</v>
      </c>
      <c r="U8139" s="212">
        <v>74926.046000000002</v>
      </c>
    </row>
    <row r="8140" spans="1:21" x14ac:dyDescent="0.25">
      <c r="A8140" s="57" t="s">
        <v>9582</v>
      </c>
      <c r="B8140" s="57" t="s">
        <v>9583</v>
      </c>
      <c r="C8140" s="212">
        <v>1234723.4979999999</v>
      </c>
      <c r="D8140" s="212">
        <v>1198956.7579999999</v>
      </c>
      <c r="E8140" s="212">
        <v>1107873.423</v>
      </c>
      <c r="F8140" s="212">
        <v>772872.77099999995</v>
      </c>
      <c r="G8140" s="212">
        <v>630836.73199999996</v>
      </c>
      <c r="H8140" s="212">
        <v>640071.50399999996</v>
      </c>
      <c r="I8140" s="212">
        <v>567367.76899999997</v>
      </c>
      <c r="J8140" s="212">
        <v>623475.40899999999</v>
      </c>
      <c r="K8140" s="212">
        <v>664508.66399999999</v>
      </c>
      <c r="L8140" s="212">
        <v>696357.61800000002</v>
      </c>
      <c r="M8140" s="212">
        <v>661634.94099999999</v>
      </c>
      <c r="N8140" s="212">
        <v>642128.17000000004</v>
      </c>
      <c r="O8140" s="212">
        <v>678025.35600000003</v>
      </c>
      <c r="P8140" s="212">
        <v>555963.78</v>
      </c>
      <c r="Q8140" s="212">
        <v>389457.68</v>
      </c>
      <c r="R8140" s="212">
        <v>504857.315</v>
      </c>
      <c r="S8140" s="212">
        <v>702537.64899999998</v>
      </c>
      <c r="T8140" s="212">
        <v>619477.53599999996</v>
      </c>
      <c r="U8140" s="212">
        <v>631183.679</v>
      </c>
    </row>
    <row r="8141" spans="1:21" x14ac:dyDescent="0.25">
      <c r="A8141" s="57" t="s">
        <v>2593</v>
      </c>
      <c r="B8141" s="57" t="s">
        <v>6822</v>
      </c>
      <c r="C8141" s="212">
        <v>126696.429</v>
      </c>
      <c r="D8141" s="212">
        <v>149781.69500000001</v>
      </c>
      <c r="E8141" s="212">
        <v>128496.72500000001</v>
      </c>
      <c r="F8141" s="212">
        <v>89161.682000000001</v>
      </c>
      <c r="G8141" s="212">
        <v>58516.063000000002</v>
      </c>
      <c r="H8141" s="212">
        <v>62418.898999999998</v>
      </c>
      <c r="I8141" s="212">
        <v>65987.023000000001</v>
      </c>
      <c r="J8141" s="212">
        <v>78796.313999999998</v>
      </c>
      <c r="K8141" s="212">
        <v>87173.547999999995</v>
      </c>
      <c r="L8141" s="212">
        <v>97529.11</v>
      </c>
      <c r="M8141" s="212">
        <v>81888.960000000006</v>
      </c>
      <c r="N8141" s="212">
        <v>73122.982000000004</v>
      </c>
      <c r="O8141" s="212">
        <v>77811.767999999996</v>
      </c>
      <c r="P8141" s="212">
        <v>65021.919999999998</v>
      </c>
      <c r="Q8141" s="212">
        <v>47414.96</v>
      </c>
      <c r="R8141" s="212">
        <v>66313.36</v>
      </c>
      <c r="S8141" s="212">
        <v>68620.457999999999</v>
      </c>
      <c r="T8141" s="212">
        <v>59489.968000000001</v>
      </c>
      <c r="U8141" s="212">
        <v>65653.251000000004</v>
      </c>
    </row>
    <row r="8142" spans="1:21" x14ac:dyDescent="0.25">
      <c r="A8142" s="57" t="s">
        <v>593</v>
      </c>
      <c r="B8142" s="57" t="s">
        <v>6823</v>
      </c>
      <c r="C8142" s="212">
        <v>172190.83300000001</v>
      </c>
      <c r="D8142" s="212">
        <v>153813.53599999999</v>
      </c>
      <c r="E8142" s="212">
        <v>186202.038</v>
      </c>
      <c r="F8142" s="212">
        <v>127223.45</v>
      </c>
      <c r="G8142" s="212">
        <v>136414.94099999999</v>
      </c>
      <c r="H8142" s="212">
        <v>156568.196</v>
      </c>
      <c r="I8142" s="212">
        <v>139145.215</v>
      </c>
      <c r="J8142" s="212">
        <v>155705.829</v>
      </c>
      <c r="K8142" s="212">
        <v>139893.34</v>
      </c>
      <c r="L8142" s="212">
        <v>151052.07</v>
      </c>
      <c r="M8142" s="212">
        <v>145489.038</v>
      </c>
      <c r="N8142" s="212">
        <v>149673.61499999999</v>
      </c>
      <c r="O8142" s="212">
        <v>136877.696</v>
      </c>
      <c r="P8142" s="212">
        <v>123031.443</v>
      </c>
      <c r="Q8142" s="212">
        <v>102483.64</v>
      </c>
      <c r="R8142" s="212">
        <v>134352.60399999999</v>
      </c>
      <c r="S8142" s="212">
        <v>213433.82500000001</v>
      </c>
      <c r="T8142" s="212">
        <v>183797.99400000001</v>
      </c>
      <c r="U8142" s="212">
        <v>198649.08199999999</v>
      </c>
    </row>
    <row r="8143" spans="1:21" x14ac:dyDescent="0.25">
      <c r="A8143" s="57" t="s">
        <v>10115</v>
      </c>
      <c r="B8143" s="57" t="s">
        <v>10116</v>
      </c>
      <c r="C8143" s="212">
        <v>259232.19899999999</v>
      </c>
      <c r="D8143" s="212">
        <v>204199.06</v>
      </c>
      <c r="E8143" s="212">
        <v>178828.06599999999</v>
      </c>
      <c r="F8143" s="212">
        <v>119712.97100000001</v>
      </c>
      <c r="G8143" s="212">
        <v>151653.416</v>
      </c>
      <c r="H8143" s="212">
        <v>217859.74799999999</v>
      </c>
      <c r="I8143" s="212">
        <v>123558.988</v>
      </c>
      <c r="J8143" s="212">
        <v>93381.327000000005</v>
      </c>
      <c r="K8143" s="212">
        <v>106373.643</v>
      </c>
      <c r="L8143" s="212">
        <v>110862.447</v>
      </c>
      <c r="M8143" s="212">
        <v>141686.70699999999</v>
      </c>
      <c r="N8143" s="212">
        <v>189325.18900000001</v>
      </c>
      <c r="O8143" s="212">
        <v>157595.82999999999</v>
      </c>
      <c r="P8143" s="212">
        <v>65539.894</v>
      </c>
      <c r="Q8143" s="212">
        <v>49906.237999999998</v>
      </c>
      <c r="R8143" s="212">
        <v>90564.130999999994</v>
      </c>
      <c r="S8143" s="212">
        <v>90595.005999999994</v>
      </c>
      <c r="T8143" s="212">
        <v>72459.156000000003</v>
      </c>
      <c r="U8143" s="212">
        <v>274465.42099999997</v>
      </c>
    </row>
    <row r="8144" spans="1:21" x14ac:dyDescent="0.25">
      <c r="A8144" s="57" t="s">
        <v>3845</v>
      </c>
      <c r="B8144" s="57" t="s">
        <v>6826</v>
      </c>
      <c r="C8144" s="212">
        <v>25637.993999999999</v>
      </c>
      <c r="D8144" s="212">
        <v>23793.030999999999</v>
      </c>
      <c r="E8144" s="212">
        <v>19439.38</v>
      </c>
      <c r="F8144" s="212">
        <v>15645.947</v>
      </c>
      <c r="G8144" s="212">
        <v>10892.752</v>
      </c>
      <c r="H8144" s="212">
        <v>12722.832</v>
      </c>
      <c r="I8144" s="212">
        <v>10416.922</v>
      </c>
      <c r="J8144" s="212">
        <v>19462.457999999999</v>
      </c>
      <c r="K8144" s="212">
        <v>18138.785</v>
      </c>
      <c r="L8144" s="212">
        <v>14091.857</v>
      </c>
      <c r="M8144" s="212">
        <v>13093.983</v>
      </c>
      <c r="N8144" s="212">
        <v>12488.315000000001</v>
      </c>
      <c r="O8144" s="212">
        <v>11591.369000000001</v>
      </c>
      <c r="P8144" s="212">
        <v>10471.548000000001</v>
      </c>
      <c r="Q8144" s="212">
        <v>5473.56</v>
      </c>
      <c r="R8144" s="212">
        <v>7619.7020000000002</v>
      </c>
      <c r="S8144" s="212">
        <v>10384.767</v>
      </c>
      <c r="T8144" s="212">
        <v>5541.9369999999999</v>
      </c>
      <c r="U8144" s="212">
        <v>5788.3389999999999</v>
      </c>
    </row>
    <row r="8145" spans="1:21" x14ac:dyDescent="0.25">
      <c r="A8145" s="57" t="s">
        <v>1760</v>
      </c>
      <c r="B8145" s="57" t="s">
        <v>6827</v>
      </c>
      <c r="C8145" s="212">
        <v>77645.563999999998</v>
      </c>
      <c r="D8145" s="212">
        <v>100895.595</v>
      </c>
      <c r="E8145" s="212">
        <v>115222.24400000001</v>
      </c>
      <c r="F8145" s="212">
        <v>78319.354999999996</v>
      </c>
      <c r="G8145" s="212">
        <v>56091.773999999998</v>
      </c>
      <c r="H8145" s="212">
        <v>68268.106</v>
      </c>
      <c r="I8145" s="212">
        <v>68936.616999999998</v>
      </c>
      <c r="J8145" s="212">
        <v>64585.087</v>
      </c>
      <c r="K8145" s="212">
        <v>73343.964000000007</v>
      </c>
      <c r="L8145" s="212">
        <v>81740.872000000003</v>
      </c>
      <c r="M8145" s="212">
        <v>64742.260999999999</v>
      </c>
      <c r="N8145" s="212">
        <v>57418.745999999999</v>
      </c>
      <c r="O8145" s="212">
        <v>69630.883000000002</v>
      </c>
      <c r="P8145" s="212">
        <v>70041.498000000007</v>
      </c>
      <c r="Q8145" s="212">
        <v>57442.082999999999</v>
      </c>
      <c r="R8145" s="212">
        <v>82422.475999999995</v>
      </c>
      <c r="S8145" s="212">
        <v>94277.577999999994</v>
      </c>
      <c r="T8145" s="212">
        <v>79113.668000000005</v>
      </c>
      <c r="U8145" s="212">
        <v>80143.403999999995</v>
      </c>
    </row>
    <row r="8146" spans="1:21" x14ac:dyDescent="0.25">
      <c r="A8146" s="57" t="s">
        <v>2558</v>
      </c>
      <c r="B8146" s="57" t="s">
        <v>6828</v>
      </c>
      <c r="C8146" s="212">
        <v>58356.606</v>
      </c>
      <c r="D8146" s="212">
        <v>47710.66</v>
      </c>
      <c r="E8146" s="212">
        <v>61535.493999999999</v>
      </c>
      <c r="F8146" s="212">
        <v>48168.94</v>
      </c>
      <c r="G8146" s="212">
        <v>36678.228999999999</v>
      </c>
      <c r="H8146" s="212">
        <v>37341.567999999999</v>
      </c>
      <c r="I8146" s="212">
        <v>27260.696</v>
      </c>
      <c r="J8146" s="212">
        <v>29340.756000000001</v>
      </c>
      <c r="K8146" s="212">
        <v>30347.894</v>
      </c>
      <c r="L8146" s="212">
        <v>35775.116000000002</v>
      </c>
      <c r="M8146" s="212">
        <v>35490.92</v>
      </c>
      <c r="N8146" s="212">
        <v>31667.690999999999</v>
      </c>
      <c r="O8146" s="212">
        <v>31930.064999999999</v>
      </c>
      <c r="P8146" s="212">
        <v>26346.471000000001</v>
      </c>
      <c r="Q8146" s="212">
        <v>19889.712</v>
      </c>
      <c r="R8146" s="212">
        <v>29983.859</v>
      </c>
      <c r="S8146" s="212">
        <v>35366.696000000004</v>
      </c>
      <c r="T8146" s="212">
        <v>26453.123</v>
      </c>
      <c r="U8146" s="212">
        <v>26452.739000000001</v>
      </c>
    </row>
    <row r="8147" spans="1:21" x14ac:dyDescent="0.25">
      <c r="A8147" s="57" t="s">
        <v>4044</v>
      </c>
      <c r="B8147" s="57" t="s">
        <v>6829</v>
      </c>
      <c r="C8147" s="212">
        <v>2068.8209999999999</v>
      </c>
      <c r="D8147" s="212">
        <v>4019.1990000000001</v>
      </c>
      <c r="E8147" s="212">
        <v>5832.53</v>
      </c>
      <c r="F8147" s="212">
        <v>2696.7689999999998</v>
      </c>
      <c r="G8147" s="212">
        <v>3710.817</v>
      </c>
      <c r="H8147" s="212">
        <v>1154.845</v>
      </c>
      <c r="I8147" s="212">
        <v>759.35500000000002</v>
      </c>
      <c r="J8147" s="212">
        <v>603.54999999999995</v>
      </c>
      <c r="K8147" s="212">
        <v>523.99300000000005</v>
      </c>
      <c r="L8147" s="212">
        <v>598.33299999999997</v>
      </c>
      <c r="M8147" s="212">
        <v>326.83100000000002</v>
      </c>
      <c r="N8147" s="212">
        <v>1018.721</v>
      </c>
      <c r="O8147" s="212">
        <v>1330.787</v>
      </c>
      <c r="P8147" s="212">
        <v>704.06299999999999</v>
      </c>
      <c r="Q8147" s="212">
        <v>762.55700000000002</v>
      </c>
      <c r="R8147" s="212">
        <v>1609.547</v>
      </c>
      <c r="S8147" s="212">
        <v>1838.162</v>
      </c>
      <c r="T8147" s="212">
        <v>2057.806</v>
      </c>
      <c r="U8147" s="212">
        <v>2986.877</v>
      </c>
    </row>
    <row r="8148" spans="1:21" x14ac:dyDescent="0.25">
      <c r="A8148" s="57" t="s">
        <v>4555</v>
      </c>
      <c r="B8148" s="57" t="s">
        <v>6830</v>
      </c>
      <c r="C8148" s="212">
        <v>3557.4340000000002</v>
      </c>
      <c r="D8148" s="212">
        <v>6292.3280000000004</v>
      </c>
      <c r="E8148" s="212">
        <v>6665.5870000000004</v>
      </c>
      <c r="F8148" s="212">
        <v>4455.3829999999998</v>
      </c>
      <c r="G8148" s="212">
        <v>3355.4140000000002</v>
      </c>
      <c r="H8148" s="212">
        <v>3984.1880000000001</v>
      </c>
      <c r="I8148" s="212">
        <v>3436.489</v>
      </c>
      <c r="J8148" s="212">
        <v>3913.2420000000002</v>
      </c>
      <c r="K8148" s="212">
        <v>6100.7849999999999</v>
      </c>
      <c r="L8148" s="212">
        <v>3954.5920000000001</v>
      </c>
      <c r="M8148" s="212">
        <v>4511.8599999999997</v>
      </c>
      <c r="N8148" s="212">
        <v>5341.942</v>
      </c>
      <c r="O8148" s="212">
        <v>3804.2220000000002</v>
      </c>
      <c r="P8148" s="212">
        <v>3808.4470000000001</v>
      </c>
      <c r="Q8148" s="212">
        <v>4641.6949999999997</v>
      </c>
      <c r="R8148" s="212">
        <v>6319.0169999999998</v>
      </c>
      <c r="S8148" s="212">
        <v>8625.1939999999995</v>
      </c>
      <c r="T8148" s="212">
        <v>4224.22</v>
      </c>
      <c r="U8148" s="212">
        <v>3472.154</v>
      </c>
    </row>
    <row r="8149" spans="1:21" x14ac:dyDescent="0.25">
      <c r="A8149" s="57" t="s">
        <v>3947</v>
      </c>
      <c r="B8149" s="57" t="s">
        <v>6832</v>
      </c>
      <c r="C8149" s="212">
        <v>112959.086</v>
      </c>
      <c r="D8149" s="212">
        <v>110280.15</v>
      </c>
      <c r="E8149" s="212">
        <v>92473.888000000006</v>
      </c>
      <c r="F8149" s="212">
        <v>76012.607999999993</v>
      </c>
      <c r="G8149" s="212">
        <v>50950.48</v>
      </c>
      <c r="H8149" s="212">
        <v>45452.652999999998</v>
      </c>
      <c r="I8149" s="212">
        <v>60160.038</v>
      </c>
      <c r="J8149" s="212">
        <v>72136.789000000004</v>
      </c>
      <c r="K8149" s="212">
        <v>49755.076999999997</v>
      </c>
      <c r="L8149" s="212">
        <v>56372.165999999997</v>
      </c>
      <c r="M8149" s="212">
        <v>47568.453999999998</v>
      </c>
      <c r="N8149" s="212">
        <v>39181.472000000002</v>
      </c>
      <c r="O8149" s="212">
        <v>39480.858</v>
      </c>
      <c r="P8149" s="212">
        <v>30647.219000000001</v>
      </c>
      <c r="Q8149" s="212">
        <v>13657.197</v>
      </c>
      <c r="R8149" s="212">
        <v>17192.349999999999</v>
      </c>
      <c r="S8149" s="212">
        <v>26496.422999999999</v>
      </c>
      <c r="T8149" s="212">
        <v>21343.759999999998</v>
      </c>
      <c r="U8149" s="212">
        <v>21409.686000000002</v>
      </c>
    </row>
    <row r="8150" spans="1:21" x14ac:dyDescent="0.25">
      <c r="A8150" s="57" t="s">
        <v>338</v>
      </c>
      <c r="B8150" s="57" t="s">
        <v>6833</v>
      </c>
      <c r="C8150" s="212">
        <v>1813967.179</v>
      </c>
      <c r="D8150" s="212">
        <v>1742867.493</v>
      </c>
      <c r="E8150" s="212">
        <v>1877803.48</v>
      </c>
      <c r="F8150" s="212">
        <v>1410059.706</v>
      </c>
      <c r="G8150" s="212">
        <v>1138676.5719999999</v>
      </c>
      <c r="H8150" s="212">
        <v>1218106.7879999999</v>
      </c>
      <c r="I8150" s="212">
        <v>1252230.916</v>
      </c>
      <c r="J8150" s="212">
        <v>1313608.2879999999</v>
      </c>
      <c r="K8150" s="212">
        <v>1402677.3829999999</v>
      </c>
      <c r="L8150" s="212">
        <v>1305469.0349999999</v>
      </c>
      <c r="M8150" s="212">
        <v>1176316.564</v>
      </c>
      <c r="N8150" s="212">
        <v>1277754.05</v>
      </c>
      <c r="O8150" s="212">
        <v>1523160.1669999999</v>
      </c>
      <c r="P8150" s="212">
        <v>1431359.7209999999</v>
      </c>
      <c r="Q8150" s="212">
        <v>987805.80700000003</v>
      </c>
      <c r="R8150" s="212">
        <v>1313853.8319999999</v>
      </c>
      <c r="S8150" s="212">
        <v>1929075.7339999999</v>
      </c>
      <c r="T8150" s="212">
        <v>1501804.898</v>
      </c>
      <c r="U8150" s="212">
        <v>1490690.7849999999</v>
      </c>
    </row>
    <row r="8151" spans="1:21" x14ac:dyDescent="0.25">
      <c r="A8151" s="57" t="s">
        <v>10117</v>
      </c>
      <c r="B8151" s="57" t="s">
        <v>10118</v>
      </c>
      <c r="C8151" s="212">
        <v>314777.27600000001</v>
      </c>
      <c r="D8151" s="212">
        <v>405319.67599999998</v>
      </c>
      <c r="E8151" s="212">
        <v>356353.38699999999</v>
      </c>
      <c r="F8151" s="212">
        <v>256160.89600000001</v>
      </c>
      <c r="G8151" s="212">
        <v>482591.55</v>
      </c>
      <c r="H8151" s="212">
        <v>537908.69499999995</v>
      </c>
      <c r="I8151" s="212">
        <v>398620.67599999998</v>
      </c>
      <c r="J8151" s="212">
        <v>378347.217</v>
      </c>
      <c r="K8151" s="212">
        <v>385397.391</v>
      </c>
      <c r="L8151" s="212">
        <v>408360.85800000001</v>
      </c>
      <c r="M8151" s="212">
        <v>509948.10800000001</v>
      </c>
      <c r="N8151" s="212">
        <v>547464.39899999998</v>
      </c>
      <c r="O8151" s="212">
        <v>534745.68700000003</v>
      </c>
      <c r="P8151" s="212">
        <v>343040.64500000002</v>
      </c>
      <c r="Q8151" s="212">
        <v>273935.19900000002</v>
      </c>
      <c r="R8151" s="212">
        <v>421307.10600000003</v>
      </c>
      <c r="S8151" s="212">
        <v>479263.92</v>
      </c>
      <c r="T8151" s="212">
        <v>403045.74699999997</v>
      </c>
      <c r="U8151" s="212">
        <v>544818.06000000006</v>
      </c>
    </row>
    <row r="8152" spans="1:21" x14ac:dyDescent="0.25">
      <c r="A8152" s="57" t="s">
        <v>4073</v>
      </c>
      <c r="B8152" s="57" t="s">
        <v>6835</v>
      </c>
      <c r="C8152" s="212">
        <v>3283.6509999999998</v>
      </c>
      <c r="D8152" s="212">
        <v>5860.1589999999997</v>
      </c>
      <c r="E8152" s="212">
        <v>5290.84</v>
      </c>
      <c r="F8152" s="212">
        <v>2200.3290000000002</v>
      </c>
      <c r="G8152" s="212">
        <v>1632.8109999999999</v>
      </c>
      <c r="H8152" s="212">
        <v>3535.4490000000001</v>
      </c>
      <c r="I8152" s="212">
        <v>3872.8649999999998</v>
      </c>
      <c r="J8152" s="212">
        <v>3159.7289999999998</v>
      </c>
      <c r="K8152" s="212">
        <v>5451.0630000000001</v>
      </c>
      <c r="L8152" s="212">
        <v>5533.6589999999997</v>
      </c>
      <c r="M8152" s="212">
        <v>3246.1729999999998</v>
      </c>
      <c r="N8152" s="212">
        <v>4063.2860000000001</v>
      </c>
      <c r="O8152" s="212">
        <v>1627.5889999999999</v>
      </c>
      <c r="P8152" s="212">
        <v>3009.1320000000001</v>
      </c>
      <c r="Q8152" s="212">
        <v>1776.722</v>
      </c>
      <c r="R8152" s="212">
        <v>14236.115</v>
      </c>
      <c r="S8152" s="212">
        <v>20470.967000000001</v>
      </c>
      <c r="T8152" s="212">
        <v>19182.13</v>
      </c>
      <c r="U8152" s="212">
        <v>17441.182000000001</v>
      </c>
    </row>
    <row r="8153" spans="1:21" x14ac:dyDescent="0.25">
      <c r="A8153" s="57" t="s">
        <v>3783</v>
      </c>
      <c r="B8153" s="57" t="s">
        <v>6836</v>
      </c>
      <c r="C8153" s="212">
        <v>369141.24900000001</v>
      </c>
      <c r="D8153" s="212">
        <v>366411.663</v>
      </c>
      <c r="E8153" s="212">
        <v>431040.16100000002</v>
      </c>
      <c r="F8153" s="212">
        <v>325423.00099999999</v>
      </c>
      <c r="G8153" s="212">
        <v>293880.94900000002</v>
      </c>
      <c r="H8153" s="212">
        <v>304374.29499999998</v>
      </c>
      <c r="I8153" s="212">
        <v>285567.158</v>
      </c>
      <c r="J8153" s="212">
        <v>298695.74099999998</v>
      </c>
      <c r="K8153" s="212">
        <v>344212.60499999998</v>
      </c>
      <c r="L8153" s="212">
        <v>370822.80699999997</v>
      </c>
      <c r="M8153" s="212">
        <v>372632.17</v>
      </c>
      <c r="N8153" s="212">
        <v>426643.37400000001</v>
      </c>
      <c r="O8153" s="212">
        <v>499316.38699999999</v>
      </c>
      <c r="P8153" s="212">
        <v>483146.25</v>
      </c>
      <c r="Q8153" s="212">
        <v>333414.26799999998</v>
      </c>
      <c r="R8153" s="212">
        <v>351426.37400000001</v>
      </c>
      <c r="S8153" s="212">
        <v>436922.234</v>
      </c>
      <c r="T8153" s="212">
        <v>399887.96299999999</v>
      </c>
      <c r="U8153" s="212">
        <v>359255.565</v>
      </c>
    </row>
    <row r="8154" spans="1:21" x14ac:dyDescent="0.25">
      <c r="A8154" s="57" t="s">
        <v>1905</v>
      </c>
      <c r="B8154" s="57" t="s">
        <v>6838</v>
      </c>
      <c r="C8154" s="212">
        <v>1035178.621</v>
      </c>
      <c r="D8154" s="212">
        <v>1062723.5549999999</v>
      </c>
      <c r="E8154" s="212">
        <v>1248855.355</v>
      </c>
      <c r="F8154" s="212">
        <v>1137693.612</v>
      </c>
      <c r="G8154" s="212">
        <v>926834.978</v>
      </c>
      <c r="H8154" s="212">
        <v>1056339.523</v>
      </c>
      <c r="I8154" s="212">
        <v>1070481.1089999999</v>
      </c>
      <c r="J8154" s="212">
        <v>1036919.08</v>
      </c>
      <c r="K8154" s="212">
        <v>1153608.834</v>
      </c>
      <c r="L8154" s="212">
        <v>1222461.327</v>
      </c>
      <c r="M8154" s="212">
        <v>1159164.8119999999</v>
      </c>
      <c r="N8154" s="212">
        <v>1215232.96</v>
      </c>
      <c r="O8154" s="212">
        <v>1399107.39</v>
      </c>
      <c r="P8154" s="212">
        <v>1344790.3330000001</v>
      </c>
      <c r="Q8154" s="212">
        <v>992329.98699999996</v>
      </c>
      <c r="R8154" s="212">
        <v>1289846.3049999999</v>
      </c>
      <c r="S8154" s="212">
        <v>1409456.3959999999</v>
      </c>
      <c r="T8154" s="212">
        <v>1231558.4029999999</v>
      </c>
      <c r="U8154" s="212">
        <v>1150651.5460000001</v>
      </c>
    </row>
    <row r="8155" spans="1:21" x14ac:dyDescent="0.25">
      <c r="A8155" s="57" t="s">
        <v>3481</v>
      </c>
      <c r="B8155" s="57" t="s">
        <v>6839</v>
      </c>
      <c r="C8155" s="212">
        <v>315545.33</v>
      </c>
      <c r="D8155" s="212">
        <v>371195.745</v>
      </c>
      <c r="E8155" s="212">
        <v>390986.08100000001</v>
      </c>
      <c r="F8155" s="212">
        <v>359201.83299999998</v>
      </c>
      <c r="G8155" s="212">
        <v>302464.005</v>
      </c>
      <c r="H8155" s="212">
        <v>284107.11599999998</v>
      </c>
      <c r="I8155" s="212">
        <v>285479.28999999998</v>
      </c>
      <c r="J8155" s="212">
        <v>278680.02899999998</v>
      </c>
      <c r="K8155" s="212">
        <v>306591.24800000002</v>
      </c>
      <c r="L8155" s="212">
        <v>361787.45400000003</v>
      </c>
      <c r="M8155" s="212">
        <v>372613.27</v>
      </c>
      <c r="N8155" s="212">
        <v>366513.52600000001</v>
      </c>
      <c r="O8155" s="212">
        <v>318432.70699999999</v>
      </c>
      <c r="P8155" s="212">
        <v>293819.66100000002</v>
      </c>
      <c r="Q8155" s="212">
        <v>238882.99</v>
      </c>
      <c r="R8155" s="212">
        <v>334968.06699999998</v>
      </c>
      <c r="S8155" s="212">
        <v>409536.88900000002</v>
      </c>
      <c r="T8155" s="212">
        <v>325774.70299999998</v>
      </c>
      <c r="U8155" s="212">
        <v>316982.337</v>
      </c>
    </row>
    <row r="8156" spans="1:21" x14ac:dyDescent="0.25">
      <c r="A8156" s="57" t="s">
        <v>9661</v>
      </c>
      <c r="B8156" s="57" t="s">
        <v>9662</v>
      </c>
      <c r="C8156" s="212">
        <v>77581.895999999993</v>
      </c>
      <c r="D8156" s="212">
        <v>77861.964999999997</v>
      </c>
      <c r="E8156" s="212">
        <v>94382.955000000002</v>
      </c>
      <c r="F8156" s="212">
        <v>88811.02</v>
      </c>
      <c r="G8156" s="212">
        <v>143180.068</v>
      </c>
      <c r="H8156" s="212">
        <v>200645.16099999999</v>
      </c>
      <c r="I8156" s="212">
        <v>147110.386</v>
      </c>
      <c r="J8156" s="212">
        <v>88869.010999999999</v>
      </c>
      <c r="K8156" s="212">
        <v>135252.69899999999</v>
      </c>
      <c r="L8156" s="212">
        <v>298015.61800000002</v>
      </c>
      <c r="M8156" s="212">
        <v>292275.34600000002</v>
      </c>
      <c r="N8156" s="212">
        <v>253561.462</v>
      </c>
      <c r="O8156" s="212">
        <v>254550.03</v>
      </c>
      <c r="P8156" s="212">
        <v>284648.56800000003</v>
      </c>
      <c r="Q8156" s="212">
        <v>217788.08499999999</v>
      </c>
      <c r="R8156" s="212">
        <v>262074.36</v>
      </c>
      <c r="S8156" s="212">
        <v>313845.79300000001</v>
      </c>
      <c r="T8156" s="212">
        <v>333573.94099999999</v>
      </c>
      <c r="U8156" s="212">
        <v>406061.38</v>
      </c>
    </row>
    <row r="8157" spans="1:21" x14ac:dyDescent="0.25">
      <c r="A8157" s="57" t="s">
        <v>3275</v>
      </c>
      <c r="B8157" s="57" t="s">
        <v>6841</v>
      </c>
      <c r="C8157" s="212">
        <v>77013.040999999997</v>
      </c>
      <c r="D8157" s="212">
        <v>70874.024000000005</v>
      </c>
      <c r="E8157" s="212">
        <v>62239.947999999997</v>
      </c>
      <c r="F8157" s="212">
        <v>57647.735000000001</v>
      </c>
      <c r="G8157" s="212">
        <v>52448.845000000001</v>
      </c>
      <c r="H8157" s="212">
        <v>67594.8</v>
      </c>
      <c r="I8157" s="212">
        <v>68506.707999999999</v>
      </c>
      <c r="J8157" s="212">
        <v>68410.423999999999</v>
      </c>
      <c r="K8157" s="212">
        <v>80753.87</v>
      </c>
      <c r="L8157" s="212">
        <v>116304.24</v>
      </c>
      <c r="M8157" s="212">
        <v>119728.807</v>
      </c>
      <c r="N8157" s="212">
        <v>154358.465</v>
      </c>
      <c r="O8157" s="212">
        <v>111357.47100000001</v>
      </c>
      <c r="P8157" s="212">
        <v>118714.80499999999</v>
      </c>
      <c r="Q8157" s="212">
        <v>116217.463</v>
      </c>
      <c r="R8157" s="212">
        <v>130699.185</v>
      </c>
      <c r="S8157" s="212">
        <v>151183.79199999999</v>
      </c>
      <c r="T8157" s="212">
        <v>155874.50599999999</v>
      </c>
      <c r="U8157" s="212">
        <v>246068.079</v>
      </c>
    </row>
    <row r="8158" spans="1:21" x14ac:dyDescent="0.25">
      <c r="A8158" s="57" t="s">
        <v>2003</v>
      </c>
      <c r="B8158" s="57" t="s">
        <v>6842</v>
      </c>
      <c r="C8158" s="212">
        <v>90243.718999999997</v>
      </c>
      <c r="D8158" s="212">
        <v>105833.77899999999</v>
      </c>
      <c r="E8158" s="212">
        <v>102101.601</v>
      </c>
      <c r="F8158" s="212">
        <v>72872.256999999998</v>
      </c>
      <c r="G8158" s="212">
        <v>59322.048999999999</v>
      </c>
      <c r="H8158" s="212">
        <v>64921.046000000002</v>
      </c>
      <c r="I8158" s="212">
        <v>78176.820000000007</v>
      </c>
      <c r="J8158" s="212">
        <v>85827.232999999993</v>
      </c>
      <c r="K8158" s="212">
        <v>104069.836</v>
      </c>
      <c r="L8158" s="212">
        <v>117582.14200000001</v>
      </c>
      <c r="M8158" s="212">
        <v>126890.11500000001</v>
      </c>
      <c r="N8158" s="212">
        <v>119982</v>
      </c>
      <c r="O8158" s="212">
        <v>117620.948</v>
      </c>
      <c r="P8158" s="212">
        <v>109274.113</v>
      </c>
      <c r="Q8158" s="212">
        <v>107676.984</v>
      </c>
      <c r="R8158" s="212">
        <v>131290.93</v>
      </c>
      <c r="S8158" s="212">
        <v>161822.83900000001</v>
      </c>
      <c r="T8158" s="212">
        <v>189031.389</v>
      </c>
      <c r="U8158" s="212">
        <v>213169.56299999999</v>
      </c>
    </row>
    <row r="8159" spans="1:21" x14ac:dyDescent="0.25">
      <c r="A8159" s="57" t="s">
        <v>3811</v>
      </c>
      <c r="B8159" s="57" t="s">
        <v>6843</v>
      </c>
      <c r="C8159" s="212">
        <v>433140.636</v>
      </c>
      <c r="D8159" s="212">
        <v>401922.26</v>
      </c>
      <c r="E8159" s="212">
        <v>420190.62</v>
      </c>
      <c r="F8159" s="212">
        <v>334964.95600000001</v>
      </c>
      <c r="G8159" s="212">
        <v>299186.69500000001</v>
      </c>
      <c r="H8159" s="212">
        <v>311458.391</v>
      </c>
      <c r="I8159" s="212">
        <v>302088.946</v>
      </c>
      <c r="J8159" s="212">
        <v>250388.89600000001</v>
      </c>
      <c r="K8159" s="212">
        <v>206400.08900000001</v>
      </c>
      <c r="L8159" s="212">
        <v>214236.666</v>
      </c>
      <c r="M8159" s="212">
        <v>216464.36499999999</v>
      </c>
      <c r="N8159" s="212">
        <v>206222.106</v>
      </c>
      <c r="O8159" s="212">
        <v>210506.226</v>
      </c>
      <c r="P8159" s="212">
        <v>221064.59099999999</v>
      </c>
      <c r="Q8159" s="212">
        <v>153237.68299999999</v>
      </c>
      <c r="R8159" s="212">
        <v>172264.04300000001</v>
      </c>
      <c r="S8159" s="212">
        <v>214615.31</v>
      </c>
      <c r="T8159" s="212">
        <v>212276.9</v>
      </c>
      <c r="U8159" s="212">
        <v>216270.12700000001</v>
      </c>
    </row>
    <row r="8160" spans="1:21" x14ac:dyDescent="0.25">
      <c r="A8160" s="57" t="s">
        <v>2249</v>
      </c>
      <c r="B8160" s="57" t="s">
        <v>6844</v>
      </c>
      <c r="C8160" s="212">
        <v>474080.87900000002</v>
      </c>
      <c r="D8160" s="212">
        <v>504377.53600000002</v>
      </c>
      <c r="E8160" s="212">
        <v>537426.42500000005</v>
      </c>
      <c r="F8160" s="212">
        <v>425824.77299999999</v>
      </c>
      <c r="G8160" s="212">
        <v>373947.70400000003</v>
      </c>
      <c r="H8160" s="212">
        <v>373150.64399999997</v>
      </c>
      <c r="I8160" s="212">
        <v>371228.36099999998</v>
      </c>
      <c r="J8160" s="212">
        <v>315172.19400000002</v>
      </c>
      <c r="K8160" s="212">
        <v>325526.864</v>
      </c>
      <c r="L8160" s="212">
        <v>344978.26699999999</v>
      </c>
      <c r="M8160" s="212">
        <v>322658.587</v>
      </c>
      <c r="N8160" s="212">
        <v>340980.15399999998</v>
      </c>
      <c r="O8160" s="212">
        <v>381884.59299999999</v>
      </c>
      <c r="P8160" s="212">
        <v>343509.19199999998</v>
      </c>
      <c r="Q8160" s="212">
        <v>240119.96</v>
      </c>
      <c r="R8160" s="212">
        <v>261413.48300000001</v>
      </c>
      <c r="S8160" s="212">
        <v>317069.84000000003</v>
      </c>
      <c r="T8160" s="212">
        <v>300885.19300000003</v>
      </c>
      <c r="U8160" s="212">
        <v>278743.424</v>
      </c>
    </row>
    <row r="8161" spans="1:21" x14ac:dyDescent="0.25">
      <c r="A8161" s="57" t="s">
        <v>4038</v>
      </c>
      <c r="B8161" s="57" t="s">
        <v>6845</v>
      </c>
      <c r="C8161" s="212">
        <v>54665.815000000002</v>
      </c>
      <c r="D8161" s="212">
        <v>53478.400999999998</v>
      </c>
      <c r="E8161" s="212">
        <v>53423.900999999998</v>
      </c>
      <c r="F8161" s="212">
        <v>52381.161999999997</v>
      </c>
      <c r="G8161" s="212">
        <v>43876.243999999999</v>
      </c>
      <c r="H8161" s="212">
        <v>42028.203999999998</v>
      </c>
      <c r="I8161" s="212">
        <v>41716.646000000001</v>
      </c>
      <c r="J8161" s="212">
        <v>39344.421999999999</v>
      </c>
      <c r="K8161" s="212">
        <v>40842.830999999998</v>
      </c>
      <c r="L8161" s="212">
        <v>52010.987000000001</v>
      </c>
      <c r="M8161" s="212">
        <v>55118.716</v>
      </c>
      <c r="N8161" s="212">
        <v>52267.504000000001</v>
      </c>
      <c r="O8161" s="212">
        <v>50722.016000000003</v>
      </c>
      <c r="P8161" s="212">
        <v>59368.243999999999</v>
      </c>
      <c r="Q8161" s="212">
        <v>44920.383000000002</v>
      </c>
      <c r="R8161" s="212">
        <v>49544.127</v>
      </c>
      <c r="S8161" s="212">
        <v>59371.464</v>
      </c>
      <c r="T8161" s="212">
        <v>49884.245000000003</v>
      </c>
      <c r="U8161" s="212">
        <v>44743.567000000003</v>
      </c>
    </row>
    <row r="8162" spans="1:21" x14ac:dyDescent="0.25">
      <c r="A8162" s="57" t="s">
        <v>4072</v>
      </c>
      <c r="B8162" s="57" t="s">
        <v>6846</v>
      </c>
      <c r="C8162" s="212">
        <v>913117.05200000003</v>
      </c>
      <c r="D8162" s="212">
        <v>948228.05599999998</v>
      </c>
      <c r="E8162" s="212">
        <v>957011.951</v>
      </c>
      <c r="F8162" s="212">
        <v>835216.06900000002</v>
      </c>
      <c r="G8162" s="212">
        <v>775407.66599999997</v>
      </c>
      <c r="H8162" s="212">
        <v>780482.06700000004</v>
      </c>
      <c r="I8162" s="212">
        <v>768672.90399999998</v>
      </c>
      <c r="J8162" s="212">
        <v>686769.18400000001</v>
      </c>
      <c r="K8162" s="212">
        <v>625855.43200000003</v>
      </c>
      <c r="L8162" s="212">
        <v>823068.26</v>
      </c>
      <c r="M8162" s="212">
        <v>775785.55299999996</v>
      </c>
      <c r="N8162" s="212">
        <v>683179.39500000002</v>
      </c>
      <c r="O8162" s="212">
        <v>697468.29099999997</v>
      </c>
      <c r="P8162" s="212">
        <v>726142.201</v>
      </c>
      <c r="Q8162" s="212">
        <v>587073.49399999995</v>
      </c>
      <c r="R8162" s="212">
        <v>589916.59600000002</v>
      </c>
      <c r="S8162" s="212">
        <v>633289.04200000002</v>
      </c>
      <c r="T8162" s="212">
        <v>600346.99199999997</v>
      </c>
      <c r="U8162" s="212">
        <v>572760.22699999996</v>
      </c>
    </row>
    <row r="8163" spans="1:21" x14ac:dyDescent="0.25">
      <c r="A8163" s="57" t="s">
        <v>3044</v>
      </c>
      <c r="B8163" s="57" t="s">
        <v>6847</v>
      </c>
      <c r="C8163" s="212">
        <v>83361.898000000001</v>
      </c>
      <c r="D8163" s="212">
        <v>68566.448000000004</v>
      </c>
      <c r="E8163" s="212">
        <v>62469.65</v>
      </c>
      <c r="F8163" s="212">
        <v>54046.201000000001</v>
      </c>
      <c r="G8163" s="212">
        <v>52448.963000000003</v>
      </c>
      <c r="H8163" s="212">
        <v>59828.542999999998</v>
      </c>
      <c r="I8163" s="212">
        <v>70152.785999999993</v>
      </c>
      <c r="J8163" s="212">
        <v>60169.692999999999</v>
      </c>
      <c r="K8163" s="212">
        <v>66941.097999999998</v>
      </c>
      <c r="L8163" s="212">
        <v>86925.71</v>
      </c>
      <c r="M8163" s="212">
        <v>94838.351999999999</v>
      </c>
      <c r="N8163" s="212">
        <v>88453.04</v>
      </c>
      <c r="O8163" s="212">
        <v>84056.218999999997</v>
      </c>
      <c r="P8163" s="212">
        <v>87293.414999999994</v>
      </c>
      <c r="Q8163" s="212">
        <v>65495.874000000003</v>
      </c>
      <c r="R8163" s="212">
        <v>63414.608999999997</v>
      </c>
      <c r="S8163" s="212">
        <v>73373.383000000002</v>
      </c>
      <c r="T8163" s="212">
        <v>66532.505000000005</v>
      </c>
      <c r="U8163" s="212">
        <v>61080.216</v>
      </c>
    </row>
    <row r="8164" spans="1:21" x14ac:dyDescent="0.25">
      <c r="A8164" s="57" t="s">
        <v>2853</v>
      </c>
      <c r="B8164" s="57" t="s">
        <v>6849</v>
      </c>
      <c r="C8164" s="212">
        <v>1596501.5719999999</v>
      </c>
      <c r="D8164" s="212">
        <v>1561748.2490000001</v>
      </c>
      <c r="E8164" s="212">
        <v>1483297.0330000001</v>
      </c>
      <c r="F8164" s="212">
        <v>1394501.993</v>
      </c>
      <c r="G8164" s="212">
        <v>1195509.3370000001</v>
      </c>
      <c r="H8164" s="212">
        <v>1106253.219</v>
      </c>
      <c r="I8164" s="212">
        <v>1089206.5179999999</v>
      </c>
      <c r="J8164" s="212">
        <v>983001.81900000002</v>
      </c>
      <c r="K8164" s="212">
        <v>1047493.384</v>
      </c>
      <c r="L8164" s="212">
        <v>1100591.7649999999</v>
      </c>
      <c r="M8164" s="212">
        <v>1041220.977</v>
      </c>
      <c r="N8164" s="212">
        <v>987998.59400000004</v>
      </c>
      <c r="O8164" s="212">
        <v>917860.76899999997</v>
      </c>
      <c r="P8164" s="212">
        <v>837486.26899999997</v>
      </c>
      <c r="Q8164" s="212">
        <v>547851.96400000004</v>
      </c>
      <c r="R8164" s="212">
        <v>552847.27300000004</v>
      </c>
      <c r="S8164" s="212">
        <v>650708.027</v>
      </c>
      <c r="T8164" s="212">
        <v>577822.87300000002</v>
      </c>
      <c r="U8164" s="212">
        <v>484102.55800000002</v>
      </c>
    </row>
    <row r="8165" spans="1:21" x14ac:dyDescent="0.25">
      <c r="A8165" s="57" t="s">
        <v>3994</v>
      </c>
      <c r="B8165" s="57" t="s">
        <v>6850</v>
      </c>
      <c r="C8165" s="212">
        <v>97259.555999999997</v>
      </c>
      <c r="D8165" s="212">
        <v>88504.784</v>
      </c>
      <c r="E8165" s="212">
        <v>89566.638000000006</v>
      </c>
      <c r="F8165" s="212">
        <v>90566.490999999995</v>
      </c>
      <c r="G8165" s="212">
        <v>96938.835000000006</v>
      </c>
      <c r="H8165" s="212">
        <v>91672.08</v>
      </c>
      <c r="I8165" s="212">
        <v>105295.224</v>
      </c>
      <c r="J8165" s="212">
        <v>95603.573000000004</v>
      </c>
      <c r="K8165" s="212">
        <v>99465.828999999998</v>
      </c>
      <c r="L8165" s="212">
        <v>118837.89599999999</v>
      </c>
      <c r="M8165" s="212">
        <v>113883.37699999999</v>
      </c>
      <c r="N8165" s="212">
        <v>146979.715</v>
      </c>
      <c r="O8165" s="212">
        <v>133405.53200000001</v>
      </c>
      <c r="P8165" s="212">
        <v>127219.269</v>
      </c>
      <c r="Q8165" s="212">
        <v>90437.24</v>
      </c>
      <c r="R8165" s="212">
        <v>79176.91</v>
      </c>
      <c r="S8165" s="212">
        <v>92197.777000000002</v>
      </c>
      <c r="T8165" s="212">
        <v>67856.525999999998</v>
      </c>
      <c r="U8165" s="212">
        <v>70140.770999999993</v>
      </c>
    </row>
    <row r="8166" spans="1:21" x14ac:dyDescent="0.25">
      <c r="A8166" s="57" t="s">
        <v>1768</v>
      </c>
      <c r="B8166" s="57" t="s">
        <v>6851</v>
      </c>
      <c r="C8166" s="212">
        <v>350221.34600000002</v>
      </c>
      <c r="D8166" s="212">
        <v>397055.78499999997</v>
      </c>
      <c r="E8166" s="212">
        <v>396337.478</v>
      </c>
      <c r="F8166" s="212">
        <v>370525.84299999999</v>
      </c>
      <c r="G8166" s="212">
        <v>355888.9</v>
      </c>
      <c r="H8166" s="212">
        <v>336733.56400000001</v>
      </c>
      <c r="I8166" s="212">
        <v>348006.94500000001</v>
      </c>
      <c r="J8166" s="212">
        <v>324634.09700000001</v>
      </c>
      <c r="K8166" s="212">
        <v>357798.185</v>
      </c>
      <c r="L8166" s="212">
        <v>478644.14399999997</v>
      </c>
      <c r="M8166" s="212">
        <v>429470.64199999999</v>
      </c>
      <c r="N8166" s="212">
        <v>396031.16</v>
      </c>
      <c r="O8166" s="212">
        <v>432598.82</v>
      </c>
      <c r="P8166" s="212">
        <v>394487.29</v>
      </c>
      <c r="Q8166" s="212">
        <v>276817.21799999999</v>
      </c>
      <c r="R8166" s="212">
        <v>295936.158</v>
      </c>
      <c r="S8166" s="212">
        <v>363436.446</v>
      </c>
      <c r="T8166" s="212">
        <v>358430.81099999999</v>
      </c>
      <c r="U8166" s="212">
        <v>358951.65299999999</v>
      </c>
    </row>
    <row r="8167" spans="1:21" x14ac:dyDescent="0.25">
      <c r="A8167" s="57" t="s">
        <v>3233</v>
      </c>
      <c r="B8167" s="57" t="s">
        <v>6852</v>
      </c>
      <c r="C8167" s="212">
        <v>225869.071</v>
      </c>
      <c r="D8167" s="212">
        <v>196603.054</v>
      </c>
      <c r="E8167" s="212">
        <v>176547.58900000001</v>
      </c>
      <c r="F8167" s="212">
        <v>159833.372</v>
      </c>
      <c r="G8167" s="212">
        <v>138197.97200000001</v>
      </c>
      <c r="H8167" s="212">
        <v>140557.47399999999</v>
      </c>
      <c r="I8167" s="212">
        <v>145537.31599999999</v>
      </c>
      <c r="J8167" s="212">
        <v>125552.909</v>
      </c>
      <c r="K8167" s="212">
        <v>118549.383</v>
      </c>
      <c r="L8167" s="212">
        <v>172303.36799999999</v>
      </c>
      <c r="M8167" s="212">
        <v>191699.446</v>
      </c>
      <c r="N8167" s="212">
        <v>203588.93</v>
      </c>
      <c r="O8167" s="212">
        <v>244271.58300000001</v>
      </c>
      <c r="P8167" s="212">
        <v>270464.63900000002</v>
      </c>
      <c r="Q8167" s="212">
        <v>172757.24900000001</v>
      </c>
      <c r="R8167" s="212">
        <v>167478.12700000001</v>
      </c>
      <c r="S8167" s="212">
        <v>193939.95800000001</v>
      </c>
      <c r="T8167" s="212">
        <v>188141.573</v>
      </c>
      <c r="U8167" s="212">
        <v>142481.70499999999</v>
      </c>
    </row>
    <row r="8168" spans="1:21" x14ac:dyDescent="0.25">
      <c r="A8168" s="57" t="s">
        <v>731</v>
      </c>
      <c r="B8168" s="57" t="s">
        <v>6854</v>
      </c>
      <c r="C8168" s="212">
        <v>6751435.2800000003</v>
      </c>
      <c r="D8168" s="212">
        <v>6534431.9409999996</v>
      </c>
      <c r="E8168" s="212">
        <v>6300576.9409999996</v>
      </c>
      <c r="F8168" s="212">
        <v>5692701.6140000001</v>
      </c>
      <c r="G8168" s="212">
        <v>4476627.983</v>
      </c>
      <c r="H8168" s="212">
        <v>5306969.3279999997</v>
      </c>
      <c r="I8168" s="212">
        <v>5339137.9790000003</v>
      </c>
      <c r="J8168" s="212">
        <v>4975456.9220000003</v>
      </c>
      <c r="K8168" s="212">
        <v>6979449.4220000003</v>
      </c>
      <c r="L8168" s="212">
        <v>9179540.841</v>
      </c>
      <c r="M8168" s="212">
        <v>8276620.1009999998</v>
      </c>
      <c r="N8168" s="212">
        <v>8958180.9110000003</v>
      </c>
      <c r="O8168" s="212">
        <v>9662233.4780000001</v>
      </c>
      <c r="P8168" s="212">
        <v>10009944.742000001</v>
      </c>
      <c r="Q8168" s="212">
        <v>7642124.8550000004</v>
      </c>
      <c r="R8168" s="212">
        <v>13403326.339</v>
      </c>
      <c r="S8168" s="212">
        <v>19696423.48</v>
      </c>
      <c r="T8168" s="212">
        <v>18416933.511999998</v>
      </c>
      <c r="U8168" s="212">
        <v>16868388.015000001</v>
      </c>
    </row>
    <row r="8169" spans="1:21" x14ac:dyDescent="0.25">
      <c r="A8169" s="57" t="s">
        <v>3155</v>
      </c>
      <c r="B8169" s="57" t="s">
        <v>6855</v>
      </c>
      <c r="C8169" s="212">
        <v>55722.752999999997</v>
      </c>
      <c r="D8169" s="212">
        <v>71001.471000000005</v>
      </c>
      <c r="E8169" s="212">
        <v>52731.591999999997</v>
      </c>
      <c r="F8169" s="212">
        <v>52860.09</v>
      </c>
      <c r="G8169" s="212">
        <v>52840.146999999997</v>
      </c>
      <c r="H8169" s="212">
        <v>43070.182000000001</v>
      </c>
      <c r="I8169" s="212">
        <v>35139.224999999999</v>
      </c>
      <c r="J8169" s="212">
        <v>32125.567999999999</v>
      </c>
      <c r="K8169" s="212">
        <v>45055.959000000003</v>
      </c>
      <c r="L8169" s="212">
        <v>59490.355000000003</v>
      </c>
      <c r="M8169" s="212">
        <v>53107.917999999998</v>
      </c>
      <c r="N8169" s="212">
        <v>71441.313999999998</v>
      </c>
      <c r="O8169" s="212">
        <v>76487.235000000001</v>
      </c>
      <c r="P8169" s="212">
        <v>88152.274000000005</v>
      </c>
      <c r="Q8169" s="212">
        <v>62091.129000000001</v>
      </c>
      <c r="R8169" s="212">
        <v>84034.157000000007</v>
      </c>
      <c r="S8169" s="212">
        <v>116333.29</v>
      </c>
      <c r="T8169" s="212">
        <v>101253.46400000001</v>
      </c>
      <c r="U8169" s="212">
        <v>116735.281</v>
      </c>
    </row>
    <row r="8170" spans="1:21" x14ac:dyDescent="0.25">
      <c r="A8170" s="57" t="s">
        <v>4226</v>
      </c>
      <c r="B8170" s="57" t="s">
        <v>6856</v>
      </c>
      <c r="C8170" s="212">
        <v>44631.222999999998</v>
      </c>
      <c r="D8170" s="212">
        <v>37355.214</v>
      </c>
      <c r="E8170" s="212">
        <v>36127.714</v>
      </c>
      <c r="F8170" s="212">
        <v>37362.955000000002</v>
      </c>
      <c r="G8170" s="212">
        <v>32230.644</v>
      </c>
      <c r="H8170" s="212">
        <v>27721.327000000001</v>
      </c>
      <c r="I8170" s="212">
        <v>27646.100999999999</v>
      </c>
      <c r="J8170" s="212">
        <v>33431.660000000003</v>
      </c>
      <c r="K8170" s="212">
        <v>45233.911</v>
      </c>
      <c r="L8170" s="212">
        <v>55922.347999999998</v>
      </c>
      <c r="M8170" s="212">
        <v>38061.356</v>
      </c>
      <c r="N8170" s="212">
        <v>46191.642999999996</v>
      </c>
      <c r="O8170" s="212">
        <v>46708.042000000001</v>
      </c>
      <c r="P8170" s="212">
        <v>37338.847000000002</v>
      </c>
      <c r="Q8170" s="212">
        <v>30685.512999999999</v>
      </c>
      <c r="R8170" s="212">
        <v>43437.144</v>
      </c>
      <c r="S8170" s="212">
        <v>67074.22</v>
      </c>
      <c r="T8170" s="212">
        <v>58037.536999999997</v>
      </c>
      <c r="U8170" s="212">
        <v>48523.252</v>
      </c>
    </row>
    <row r="8171" spans="1:21" x14ac:dyDescent="0.25">
      <c r="A8171" s="57" t="s">
        <v>3217</v>
      </c>
      <c r="B8171" s="57" t="s">
        <v>6857</v>
      </c>
      <c r="C8171" s="212">
        <v>210826.18900000001</v>
      </c>
      <c r="D8171" s="212">
        <v>228658.09899999999</v>
      </c>
      <c r="E8171" s="212">
        <v>211074.508</v>
      </c>
      <c r="F8171" s="212">
        <v>207996.08199999999</v>
      </c>
      <c r="G8171" s="212">
        <v>168925.75899999999</v>
      </c>
      <c r="H8171" s="212">
        <v>136739.389</v>
      </c>
      <c r="I8171" s="212">
        <v>134317.46299999999</v>
      </c>
      <c r="J8171" s="212">
        <v>124363.216</v>
      </c>
      <c r="K8171" s="212">
        <v>179428.36</v>
      </c>
      <c r="L8171" s="212">
        <v>231125.03700000001</v>
      </c>
      <c r="M8171" s="212">
        <v>200408.36799999999</v>
      </c>
      <c r="N8171" s="212">
        <v>214422.693</v>
      </c>
      <c r="O8171" s="212">
        <v>238369.005</v>
      </c>
      <c r="P8171" s="212">
        <v>265122.69699999999</v>
      </c>
      <c r="Q8171" s="212">
        <v>223723.27100000001</v>
      </c>
      <c r="R8171" s="212">
        <v>300665.79399999999</v>
      </c>
      <c r="S8171" s="212">
        <v>477599.27799999999</v>
      </c>
      <c r="T8171" s="212">
        <v>369751.09600000002</v>
      </c>
      <c r="U8171" s="212">
        <v>398128.446</v>
      </c>
    </row>
    <row r="8172" spans="1:21" x14ac:dyDescent="0.25">
      <c r="A8172" s="57" t="s">
        <v>3107</v>
      </c>
      <c r="B8172" s="57" t="s">
        <v>6858</v>
      </c>
      <c r="C8172" s="212">
        <v>125998.356</v>
      </c>
      <c r="D8172" s="212">
        <v>119070.349</v>
      </c>
      <c r="E8172" s="212">
        <v>128740.976</v>
      </c>
      <c r="F8172" s="212">
        <v>152492.64600000001</v>
      </c>
      <c r="G8172" s="212">
        <v>164501.92600000001</v>
      </c>
      <c r="H8172" s="212">
        <v>210428.06700000001</v>
      </c>
      <c r="I8172" s="212">
        <v>168098.07699999999</v>
      </c>
      <c r="J8172" s="212">
        <v>151575.359</v>
      </c>
      <c r="K8172" s="212">
        <v>256546.21400000001</v>
      </c>
      <c r="L8172" s="212">
        <v>220463.117</v>
      </c>
      <c r="M8172" s="212">
        <v>223623.31</v>
      </c>
      <c r="N8172" s="212">
        <v>241890.96799999999</v>
      </c>
      <c r="O8172" s="212">
        <v>268525.424</v>
      </c>
      <c r="P8172" s="212">
        <v>277369.62300000002</v>
      </c>
      <c r="Q8172" s="212">
        <v>244929.89799999999</v>
      </c>
      <c r="R8172" s="212">
        <v>419166.89600000001</v>
      </c>
      <c r="S8172" s="212">
        <v>405305.89</v>
      </c>
      <c r="T8172" s="212">
        <v>755039.77899999998</v>
      </c>
      <c r="U8172" s="212">
        <v>318594.48200000002</v>
      </c>
    </row>
    <row r="8173" spans="1:21" x14ac:dyDescent="0.25">
      <c r="A8173" s="57" t="s">
        <v>2513</v>
      </c>
      <c r="B8173" s="57" t="s">
        <v>6860</v>
      </c>
      <c r="C8173" s="212">
        <v>45711.459000000003</v>
      </c>
      <c r="D8173" s="212">
        <v>39473.216</v>
      </c>
      <c r="E8173" s="212">
        <v>41086.07</v>
      </c>
      <c r="F8173" s="212">
        <v>40724.063000000002</v>
      </c>
      <c r="G8173" s="212">
        <v>42678.82</v>
      </c>
      <c r="H8173" s="212">
        <v>38213.123</v>
      </c>
      <c r="I8173" s="212">
        <v>31798.16</v>
      </c>
      <c r="J8173" s="212">
        <v>26430.098999999998</v>
      </c>
      <c r="K8173" s="212">
        <v>32036.751</v>
      </c>
      <c r="L8173" s="212">
        <v>31565.098000000002</v>
      </c>
      <c r="M8173" s="212">
        <v>31628.057000000001</v>
      </c>
      <c r="N8173" s="212">
        <v>30812.666000000001</v>
      </c>
      <c r="O8173" s="212">
        <v>38801.201000000001</v>
      </c>
      <c r="P8173" s="212">
        <v>60444.355000000003</v>
      </c>
      <c r="Q8173" s="212">
        <v>42625.012999999999</v>
      </c>
      <c r="R8173" s="212">
        <v>29806.819</v>
      </c>
      <c r="S8173" s="212">
        <v>24767.448</v>
      </c>
      <c r="T8173" s="212">
        <v>25258.983</v>
      </c>
      <c r="U8173" s="212">
        <v>44367.940999999999</v>
      </c>
    </row>
    <row r="8174" spans="1:21" x14ac:dyDescent="0.25">
      <c r="A8174" s="57" t="s">
        <v>2820</v>
      </c>
      <c r="B8174" s="57" t="s">
        <v>6861</v>
      </c>
      <c r="C8174" s="212">
        <v>54466.438999999998</v>
      </c>
      <c r="D8174" s="212">
        <v>57174.928</v>
      </c>
      <c r="E8174" s="212">
        <v>49601.141000000003</v>
      </c>
      <c r="F8174" s="212">
        <v>54408.637000000002</v>
      </c>
      <c r="G8174" s="212">
        <v>62678.158000000003</v>
      </c>
      <c r="H8174" s="212">
        <v>42342.042000000001</v>
      </c>
      <c r="I8174" s="212">
        <v>37398.502999999997</v>
      </c>
      <c r="J8174" s="212">
        <v>32957.847999999998</v>
      </c>
      <c r="K8174" s="212">
        <v>44778.281000000003</v>
      </c>
      <c r="L8174" s="212">
        <v>48118.095999999998</v>
      </c>
      <c r="M8174" s="212">
        <v>48836.519</v>
      </c>
      <c r="N8174" s="212">
        <v>81402.418000000005</v>
      </c>
      <c r="O8174" s="212">
        <v>61408.4</v>
      </c>
      <c r="P8174" s="212">
        <v>72711.226999999999</v>
      </c>
      <c r="Q8174" s="212">
        <v>57394.127999999997</v>
      </c>
      <c r="R8174" s="212">
        <v>62557.553999999996</v>
      </c>
      <c r="S8174" s="212">
        <v>69866.112999999998</v>
      </c>
      <c r="T8174" s="212">
        <v>59447.783000000003</v>
      </c>
      <c r="U8174" s="212">
        <v>63173.296999999999</v>
      </c>
    </row>
    <row r="8175" spans="1:21" x14ac:dyDescent="0.25">
      <c r="A8175" s="57" t="s">
        <v>3309</v>
      </c>
      <c r="B8175" s="57" t="s">
        <v>6862</v>
      </c>
      <c r="C8175" s="212">
        <v>604160.59</v>
      </c>
      <c r="D8175" s="212">
        <v>632290.87</v>
      </c>
      <c r="E8175" s="212">
        <v>791588.20799999998</v>
      </c>
      <c r="F8175" s="212">
        <v>643089.35699999996</v>
      </c>
      <c r="G8175" s="212">
        <v>658412.09699999995</v>
      </c>
      <c r="H8175" s="212">
        <v>678980.62699999998</v>
      </c>
      <c r="I8175" s="212">
        <v>652314.16299999994</v>
      </c>
      <c r="J8175" s="212">
        <v>516160.33500000002</v>
      </c>
      <c r="K8175" s="212">
        <v>538293.80500000005</v>
      </c>
      <c r="L8175" s="212">
        <v>587085.15700000001</v>
      </c>
      <c r="M8175" s="212">
        <v>677915.74699999997</v>
      </c>
      <c r="N8175" s="212">
        <v>729045.13100000005</v>
      </c>
      <c r="O8175" s="212">
        <v>785488.41899999999</v>
      </c>
      <c r="P8175" s="212">
        <v>694076.52599999995</v>
      </c>
      <c r="Q8175" s="212">
        <v>547189.22699999996</v>
      </c>
      <c r="R8175" s="212">
        <v>695642.31</v>
      </c>
      <c r="S8175" s="212">
        <v>692729.39599999995</v>
      </c>
      <c r="T8175" s="212">
        <v>723627.95799999998</v>
      </c>
      <c r="U8175" s="212">
        <v>729247.78099999996</v>
      </c>
    </row>
    <row r="8176" spans="1:21" x14ac:dyDescent="0.25">
      <c r="A8176" s="57" t="s">
        <v>1861</v>
      </c>
      <c r="B8176" s="57" t="s">
        <v>6863</v>
      </c>
      <c r="C8176" s="212">
        <v>757801.76399999997</v>
      </c>
      <c r="D8176" s="212">
        <v>745135.70600000001</v>
      </c>
      <c r="E8176" s="212">
        <v>760780.83299999998</v>
      </c>
      <c r="F8176" s="212">
        <v>817806.93099999998</v>
      </c>
      <c r="G8176" s="212">
        <v>793695.19299999997</v>
      </c>
      <c r="H8176" s="212">
        <v>724953.45799999998</v>
      </c>
      <c r="I8176" s="212">
        <v>684133.29599999997</v>
      </c>
      <c r="J8176" s="212">
        <v>697285.57499999995</v>
      </c>
      <c r="K8176" s="212">
        <v>1214011.3230000001</v>
      </c>
      <c r="L8176" s="212">
        <v>1431541.5279999999</v>
      </c>
      <c r="M8176" s="212">
        <v>1445605.3089999999</v>
      </c>
      <c r="N8176" s="212">
        <v>1490335.5009999999</v>
      </c>
      <c r="O8176" s="212">
        <v>1702438.513</v>
      </c>
      <c r="P8176" s="212">
        <v>2136137.6039999998</v>
      </c>
      <c r="Q8176" s="212">
        <v>1678500.307</v>
      </c>
      <c r="R8176" s="212">
        <v>2370636.6880000001</v>
      </c>
      <c r="S8176" s="212">
        <v>3106816.5129999998</v>
      </c>
      <c r="T8176" s="212">
        <v>3246097.9109999998</v>
      </c>
      <c r="U8176" s="212">
        <v>4003600.9819999998</v>
      </c>
    </row>
    <row r="8177" spans="1:21" x14ac:dyDescent="0.25">
      <c r="A8177" s="57" t="s">
        <v>4414</v>
      </c>
      <c r="B8177" s="57" t="s">
        <v>6864</v>
      </c>
      <c r="C8177" s="212">
        <v>295070.967</v>
      </c>
      <c r="D8177" s="212">
        <v>260111.91</v>
      </c>
      <c r="E8177" s="212">
        <v>246870.152</v>
      </c>
      <c r="F8177" s="212">
        <v>244630.04800000001</v>
      </c>
      <c r="G8177" s="212">
        <v>225363.226</v>
      </c>
      <c r="H8177" s="212">
        <v>214419.96</v>
      </c>
      <c r="I8177" s="212">
        <v>216676.587</v>
      </c>
      <c r="J8177" s="212">
        <v>199928.94500000001</v>
      </c>
      <c r="K8177" s="212">
        <v>226462.158</v>
      </c>
      <c r="L8177" s="212">
        <v>237242.71100000001</v>
      </c>
      <c r="M8177" s="212">
        <v>186474.08199999999</v>
      </c>
      <c r="N8177" s="212">
        <v>222675.886</v>
      </c>
      <c r="O8177" s="212">
        <v>326211.37599999999</v>
      </c>
      <c r="P8177" s="212">
        <v>351680.74200000003</v>
      </c>
      <c r="Q8177" s="212">
        <v>337558.67700000003</v>
      </c>
      <c r="R8177" s="212">
        <v>548146.01899999997</v>
      </c>
      <c r="S8177" s="212">
        <v>696606.69700000004</v>
      </c>
      <c r="T8177" s="212">
        <v>591341.08100000001</v>
      </c>
      <c r="U8177" s="212">
        <v>632247.51199999999</v>
      </c>
    </row>
    <row r="8178" spans="1:21" x14ac:dyDescent="0.25">
      <c r="A8178" s="57" t="s">
        <v>4196</v>
      </c>
      <c r="B8178" s="57" t="s">
        <v>6865</v>
      </c>
      <c r="C8178" s="212">
        <v>123420.11599999999</v>
      </c>
      <c r="D8178" s="212">
        <v>134793.37400000001</v>
      </c>
      <c r="E8178" s="212">
        <v>131474.087</v>
      </c>
      <c r="F8178" s="212">
        <v>100446.803</v>
      </c>
      <c r="G8178" s="212">
        <v>91522.195999999996</v>
      </c>
      <c r="H8178" s="212">
        <v>91093.899000000005</v>
      </c>
      <c r="I8178" s="212">
        <v>85977.357999999993</v>
      </c>
      <c r="J8178" s="212">
        <v>116247.872</v>
      </c>
      <c r="K8178" s="212">
        <v>186482.64300000001</v>
      </c>
      <c r="L8178" s="212">
        <v>176038.13099999999</v>
      </c>
      <c r="M8178" s="212">
        <v>170326.652</v>
      </c>
      <c r="N8178" s="212">
        <v>182459.69699999999</v>
      </c>
      <c r="O8178" s="212">
        <v>180360.18900000001</v>
      </c>
      <c r="P8178" s="212">
        <v>192139.41</v>
      </c>
      <c r="Q8178" s="212">
        <v>181713.731</v>
      </c>
      <c r="R8178" s="212">
        <v>248958.04500000001</v>
      </c>
      <c r="S8178" s="212">
        <v>331414.571</v>
      </c>
      <c r="T8178" s="212">
        <v>494153.53600000002</v>
      </c>
      <c r="U8178" s="212">
        <v>1019696.3149999999</v>
      </c>
    </row>
    <row r="8179" spans="1:21" x14ac:dyDescent="0.25">
      <c r="A8179" s="57" t="s">
        <v>4348</v>
      </c>
      <c r="B8179" s="57" t="s">
        <v>6867</v>
      </c>
      <c r="C8179" s="212">
        <v>570581.6</v>
      </c>
      <c r="D8179" s="212">
        <v>531194.25699999998</v>
      </c>
      <c r="E8179" s="212">
        <v>561461.34299999999</v>
      </c>
      <c r="F8179" s="212">
        <v>529080.755</v>
      </c>
      <c r="G8179" s="212">
        <v>510033.37599999999</v>
      </c>
      <c r="H8179" s="212">
        <v>507189.15600000002</v>
      </c>
      <c r="I8179" s="212">
        <v>474604.88</v>
      </c>
      <c r="J8179" s="212">
        <v>459123.46399999998</v>
      </c>
      <c r="K8179" s="212">
        <v>890414.13300000003</v>
      </c>
      <c r="L8179" s="212">
        <v>878938.49100000004</v>
      </c>
      <c r="M8179" s="212">
        <v>883996.74100000004</v>
      </c>
      <c r="N8179" s="212">
        <v>764672.71400000004</v>
      </c>
      <c r="O8179" s="212">
        <v>862946.23100000003</v>
      </c>
      <c r="P8179" s="212">
        <v>902525.53899999999</v>
      </c>
      <c r="Q8179" s="212">
        <v>684066.24399999995</v>
      </c>
      <c r="R8179" s="212">
        <v>987057.95700000005</v>
      </c>
      <c r="S8179" s="212">
        <v>1085085.057</v>
      </c>
      <c r="T8179" s="212">
        <v>951594.80799999996</v>
      </c>
      <c r="U8179" s="212">
        <v>1077223.105</v>
      </c>
    </row>
    <row r="8180" spans="1:21" x14ac:dyDescent="0.25">
      <c r="A8180" s="57" t="s">
        <v>3672</v>
      </c>
      <c r="B8180" s="57" t="s">
        <v>6869</v>
      </c>
      <c r="C8180" s="212">
        <v>55779.321000000004</v>
      </c>
      <c r="D8180" s="212">
        <v>44146.720000000001</v>
      </c>
      <c r="E8180" s="212">
        <v>39493.184999999998</v>
      </c>
      <c r="F8180" s="212">
        <v>34760.072999999997</v>
      </c>
      <c r="G8180" s="212">
        <v>36812.745000000003</v>
      </c>
      <c r="H8180" s="212">
        <v>33042.660000000003</v>
      </c>
      <c r="I8180" s="212">
        <v>33688.409</v>
      </c>
      <c r="J8180" s="212">
        <v>40870.266000000003</v>
      </c>
      <c r="K8180" s="212">
        <v>49178.565000000002</v>
      </c>
      <c r="L8180" s="212">
        <v>57044.127999999997</v>
      </c>
      <c r="M8180" s="212">
        <v>47608.777999999998</v>
      </c>
      <c r="N8180" s="212">
        <v>168289.285</v>
      </c>
      <c r="O8180" s="212">
        <v>147418.717</v>
      </c>
      <c r="P8180" s="212">
        <v>135712.16099999999</v>
      </c>
      <c r="Q8180" s="212">
        <v>104709.61599999999</v>
      </c>
      <c r="R8180" s="212">
        <v>111576.126</v>
      </c>
      <c r="S8180" s="212">
        <v>112827.323</v>
      </c>
      <c r="T8180" s="212">
        <v>69715.706999999995</v>
      </c>
      <c r="U8180" s="212">
        <v>76622.206999999995</v>
      </c>
    </row>
    <row r="8181" spans="1:21" x14ac:dyDescent="0.25">
      <c r="A8181" s="57" t="s">
        <v>4056</v>
      </c>
      <c r="B8181" s="57" t="s">
        <v>6870</v>
      </c>
      <c r="C8181" s="212">
        <v>201667.37700000001</v>
      </c>
      <c r="D8181" s="212">
        <v>202733.37599999999</v>
      </c>
      <c r="E8181" s="212">
        <v>207191.87</v>
      </c>
      <c r="F8181" s="212">
        <v>201467.88099999999</v>
      </c>
      <c r="G8181" s="212">
        <v>201168.00899999999</v>
      </c>
      <c r="H8181" s="212">
        <v>191562.45</v>
      </c>
      <c r="I8181" s="212">
        <v>237478.77600000001</v>
      </c>
      <c r="J8181" s="212">
        <v>213871.158</v>
      </c>
      <c r="K8181" s="212">
        <v>269802.66899999999</v>
      </c>
      <c r="L8181" s="212">
        <v>257938.68299999999</v>
      </c>
      <c r="M8181" s="212">
        <v>352364.853</v>
      </c>
      <c r="N8181" s="212">
        <v>718570.75100000005</v>
      </c>
      <c r="O8181" s="212">
        <v>578674.80500000005</v>
      </c>
      <c r="P8181" s="212">
        <v>499550.70899999997</v>
      </c>
      <c r="Q8181" s="212">
        <v>381415.36900000001</v>
      </c>
      <c r="R8181" s="212">
        <v>509341.79599999997</v>
      </c>
      <c r="S8181" s="212">
        <v>541605.03300000005</v>
      </c>
      <c r="T8181" s="212">
        <v>608893.48600000003</v>
      </c>
      <c r="U8181" s="212">
        <v>561459.84100000001</v>
      </c>
    </row>
    <row r="8182" spans="1:21" x14ac:dyDescent="0.25">
      <c r="A8182" s="57" t="s">
        <v>3957</v>
      </c>
      <c r="B8182" s="57" t="s">
        <v>6871</v>
      </c>
      <c r="C8182" s="212">
        <v>64036.786</v>
      </c>
      <c r="D8182" s="212">
        <v>69983.792000000001</v>
      </c>
      <c r="E8182" s="212">
        <v>76985.675000000003</v>
      </c>
      <c r="F8182" s="212">
        <v>58792.082000000002</v>
      </c>
      <c r="G8182" s="212">
        <v>44494.053</v>
      </c>
      <c r="H8182" s="212">
        <v>42689.548999999999</v>
      </c>
      <c r="I8182" s="212">
        <v>42262.038999999997</v>
      </c>
      <c r="J8182" s="212">
        <v>32786.197</v>
      </c>
      <c r="K8182" s="212">
        <v>35614.457999999999</v>
      </c>
      <c r="L8182" s="212">
        <v>35213.309000000001</v>
      </c>
      <c r="M8182" s="212">
        <v>33492.682000000001</v>
      </c>
      <c r="N8182" s="212">
        <v>36689.760000000002</v>
      </c>
      <c r="O8182" s="212">
        <v>52503.637000000002</v>
      </c>
      <c r="P8182" s="212">
        <v>71835.877999999997</v>
      </c>
      <c r="Q8182" s="212">
        <v>53024.775999999998</v>
      </c>
      <c r="R8182" s="212">
        <v>67462.354999999996</v>
      </c>
      <c r="S8182" s="212">
        <v>88904.991999999998</v>
      </c>
      <c r="T8182" s="212">
        <v>68142.909</v>
      </c>
      <c r="U8182" s="212">
        <v>78974.313999999998</v>
      </c>
    </row>
    <row r="8183" spans="1:21" x14ac:dyDescent="0.25">
      <c r="A8183" s="57" t="s">
        <v>9586</v>
      </c>
      <c r="B8183" s="57" t="s">
        <v>9587</v>
      </c>
      <c r="C8183" s="212">
        <v>34998.839</v>
      </c>
      <c r="D8183" s="212">
        <v>44363.311999999998</v>
      </c>
      <c r="E8183" s="212">
        <v>41859.936000000002</v>
      </c>
      <c r="F8183" s="212">
        <v>45888.946000000004</v>
      </c>
      <c r="G8183" s="212">
        <v>33287.508000000002</v>
      </c>
      <c r="H8183" s="212">
        <v>23527.345000000001</v>
      </c>
      <c r="I8183" s="212">
        <v>19738.386999999999</v>
      </c>
      <c r="J8183" s="212">
        <v>32904.567999999999</v>
      </c>
      <c r="K8183" s="212">
        <v>48104.47</v>
      </c>
      <c r="L8183" s="212">
        <v>47942.79</v>
      </c>
      <c r="M8183" s="212">
        <v>49025.084999999999</v>
      </c>
      <c r="N8183" s="212">
        <v>88565.585000000006</v>
      </c>
      <c r="O8183" s="212">
        <v>99218.308999999994</v>
      </c>
      <c r="P8183" s="212">
        <v>121550.164</v>
      </c>
      <c r="Q8183" s="212">
        <v>115445.70699999999</v>
      </c>
      <c r="R8183" s="212">
        <v>152022.50899999999</v>
      </c>
      <c r="S8183" s="212">
        <v>146618.73199999999</v>
      </c>
      <c r="T8183" s="212">
        <v>163814.40700000001</v>
      </c>
      <c r="U8183" s="212">
        <v>200012.851</v>
      </c>
    </row>
    <row r="8184" spans="1:21" x14ac:dyDescent="0.25">
      <c r="A8184" s="57" t="s">
        <v>10119</v>
      </c>
      <c r="B8184" s="57" t="s">
        <v>10120</v>
      </c>
      <c r="C8184" s="212">
        <v>84001.244000000006</v>
      </c>
      <c r="D8184" s="212">
        <v>113564.47199999999</v>
      </c>
      <c r="E8184" s="212">
        <v>161036.45199999999</v>
      </c>
      <c r="F8184" s="212">
        <v>140109.848</v>
      </c>
      <c r="G8184" s="212">
        <v>165894.42800000001</v>
      </c>
      <c r="H8184" s="212">
        <v>168808.682</v>
      </c>
      <c r="I8184" s="212">
        <v>161947.639</v>
      </c>
      <c r="J8184" s="212">
        <v>176586.90100000001</v>
      </c>
      <c r="K8184" s="212">
        <v>181908.215</v>
      </c>
      <c r="L8184" s="212">
        <v>154794.69699999999</v>
      </c>
      <c r="M8184" s="212">
        <v>194292.53200000001</v>
      </c>
      <c r="N8184" s="212">
        <v>217904.014</v>
      </c>
      <c r="O8184" s="212">
        <v>236924.764</v>
      </c>
      <c r="P8184" s="212">
        <v>240579.32399999999</v>
      </c>
      <c r="Q8184" s="212">
        <v>237352.18900000001</v>
      </c>
      <c r="R8184" s="212">
        <v>378774.54599999997</v>
      </c>
      <c r="S8184" s="212">
        <v>371740.435</v>
      </c>
      <c r="T8184" s="212">
        <v>356196.527</v>
      </c>
      <c r="U8184" s="212">
        <v>358019.717</v>
      </c>
    </row>
    <row r="8185" spans="1:21" x14ac:dyDescent="0.25">
      <c r="A8185" s="57" t="s">
        <v>4086</v>
      </c>
      <c r="B8185" s="57" t="s">
        <v>6873</v>
      </c>
      <c r="C8185" s="212">
        <v>70981.392000000007</v>
      </c>
      <c r="D8185" s="212">
        <v>53295.623</v>
      </c>
      <c r="E8185" s="212">
        <v>60323.985000000001</v>
      </c>
      <c r="F8185" s="212">
        <v>68239.877999999997</v>
      </c>
      <c r="G8185" s="212">
        <v>70896.243000000002</v>
      </c>
      <c r="H8185" s="212">
        <v>69042.093999999997</v>
      </c>
      <c r="I8185" s="212">
        <v>68484.736999999994</v>
      </c>
      <c r="J8185" s="212">
        <v>69127.226999999999</v>
      </c>
      <c r="K8185" s="212">
        <v>82617.789999999994</v>
      </c>
      <c r="L8185" s="212">
        <v>72905.417000000001</v>
      </c>
      <c r="M8185" s="212">
        <v>58067.065999999999</v>
      </c>
      <c r="N8185" s="212">
        <v>57519.847999999998</v>
      </c>
      <c r="O8185" s="212">
        <v>77027.752999999997</v>
      </c>
      <c r="P8185" s="212">
        <v>68050.513000000006</v>
      </c>
      <c r="Q8185" s="212">
        <v>53564.481</v>
      </c>
      <c r="R8185" s="212">
        <v>79996.812000000005</v>
      </c>
      <c r="S8185" s="212">
        <v>152479.32999999999</v>
      </c>
      <c r="T8185" s="212">
        <v>129970.704</v>
      </c>
      <c r="U8185" s="212">
        <v>136917.147</v>
      </c>
    </row>
    <row r="8186" spans="1:21" x14ac:dyDescent="0.25">
      <c r="A8186" s="57" t="s">
        <v>4164</v>
      </c>
      <c r="B8186" s="57" t="s">
        <v>6876</v>
      </c>
      <c r="C8186" s="212">
        <v>15154.029</v>
      </c>
      <c r="D8186" s="212">
        <v>13714.325999999999</v>
      </c>
      <c r="E8186" s="212">
        <v>8332.3320000000003</v>
      </c>
      <c r="F8186" s="212">
        <v>4553.72</v>
      </c>
      <c r="G8186" s="212">
        <v>11079.273999999999</v>
      </c>
      <c r="H8186" s="212">
        <v>21423.813999999998</v>
      </c>
      <c r="I8186" s="212">
        <v>18337.873</v>
      </c>
      <c r="J8186" s="212">
        <v>22444.02</v>
      </c>
      <c r="K8186" s="212">
        <v>23028.221000000001</v>
      </c>
      <c r="L8186" s="212">
        <v>19941.419999999998</v>
      </c>
      <c r="M8186" s="212">
        <v>12367.102000000001</v>
      </c>
      <c r="N8186" s="212">
        <v>30976.042000000001</v>
      </c>
      <c r="O8186" s="212">
        <v>18421.307000000001</v>
      </c>
      <c r="P8186" s="212">
        <v>13192.922</v>
      </c>
      <c r="Q8186" s="212">
        <v>12914.71</v>
      </c>
      <c r="R8186" s="212">
        <v>23288.738000000001</v>
      </c>
      <c r="S8186" s="212">
        <v>35859.224000000002</v>
      </c>
      <c r="T8186" s="212">
        <v>28877.407999999999</v>
      </c>
      <c r="U8186" s="212">
        <v>27693.505000000001</v>
      </c>
    </row>
    <row r="8187" spans="1:21" x14ac:dyDescent="0.25">
      <c r="A8187" s="57" t="s">
        <v>9588</v>
      </c>
      <c r="B8187" s="57" t="s">
        <v>9589</v>
      </c>
      <c r="C8187" s="212">
        <v>22369.482</v>
      </c>
      <c r="D8187" s="212">
        <v>21273.271000000001</v>
      </c>
      <c r="E8187" s="212">
        <v>25876.580999999998</v>
      </c>
      <c r="F8187" s="212">
        <v>25649.758999999998</v>
      </c>
      <c r="G8187" s="212">
        <v>25970.649000000001</v>
      </c>
      <c r="H8187" s="212">
        <v>26465.054</v>
      </c>
      <c r="I8187" s="212">
        <v>29463.089</v>
      </c>
      <c r="J8187" s="212">
        <v>31847.017</v>
      </c>
      <c r="K8187" s="212">
        <v>43049.357000000004</v>
      </c>
      <c r="L8187" s="212">
        <v>33603.675999999999</v>
      </c>
      <c r="M8187" s="212">
        <v>52437.529000000002</v>
      </c>
      <c r="N8187" s="212">
        <v>62943.849000000002</v>
      </c>
      <c r="O8187" s="212">
        <v>76792.358999999997</v>
      </c>
      <c r="P8187" s="212">
        <v>101430.236</v>
      </c>
      <c r="Q8187" s="212">
        <v>74370.775999999998</v>
      </c>
      <c r="R8187" s="212">
        <v>88547.758000000002</v>
      </c>
      <c r="S8187" s="212">
        <v>100620.232</v>
      </c>
      <c r="T8187" s="212">
        <v>84287.694000000003</v>
      </c>
      <c r="U8187" s="212">
        <v>77868.384999999995</v>
      </c>
    </row>
    <row r="8188" spans="1:21" x14ac:dyDescent="0.25">
      <c r="A8188" s="57" t="s">
        <v>736</v>
      </c>
      <c r="B8188" s="57" t="s">
        <v>6878</v>
      </c>
      <c r="C8188" s="212">
        <v>176586.43100000001</v>
      </c>
      <c r="D8188" s="212">
        <v>169993.67600000001</v>
      </c>
      <c r="E8188" s="212">
        <v>165124.77499999999</v>
      </c>
      <c r="F8188" s="212">
        <v>301429.554</v>
      </c>
      <c r="G8188" s="212">
        <v>391479.12</v>
      </c>
      <c r="H8188" s="212">
        <v>342435.56199999998</v>
      </c>
      <c r="I8188" s="212">
        <v>408141.81400000001</v>
      </c>
      <c r="J8188" s="212">
        <v>452774.54100000003</v>
      </c>
      <c r="K8188" s="212">
        <v>536176.66</v>
      </c>
      <c r="L8188" s="212">
        <v>589216.86</v>
      </c>
      <c r="M8188" s="212">
        <v>441629.30800000002</v>
      </c>
      <c r="N8188" s="212">
        <v>364662.51400000002</v>
      </c>
      <c r="O8188" s="212">
        <v>279552.12400000001</v>
      </c>
      <c r="P8188" s="212">
        <v>225109.576</v>
      </c>
      <c r="Q8188" s="212">
        <v>207581.25399999999</v>
      </c>
      <c r="R8188" s="212">
        <v>240037.935</v>
      </c>
      <c r="S8188" s="212">
        <v>201948.16099999999</v>
      </c>
      <c r="T8188" s="212">
        <v>188406.39999999999</v>
      </c>
      <c r="U8188" s="212">
        <v>209168.24100000001</v>
      </c>
    </row>
    <row r="8189" spans="1:21" x14ac:dyDescent="0.25">
      <c r="A8189" s="57" t="s">
        <v>3184</v>
      </c>
      <c r="B8189" s="57" t="s">
        <v>6879</v>
      </c>
      <c r="C8189" s="212">
        <v>120548.844</v>
      </c>
      <c r="D8189" s="212">
        <v>127980.342</v>
      </c>
      <c r="E8189" s="212">
        <v>185049.69500000001</v>
      </c>
      <c r="F8189" s="212">
        <v>191729.97399999999</v>
      </c>
      <c r="G8189" s="212">
        <v>198586.842</v>
      </c>
      <c r="H8189" s="212">
        <v>228868.93299999999</v>
      </c>
      <c r="I8189" s="212">
        <v>201131.97700000001</v>
      </c>
      <c r="J8189" s="212">
        <v>188196.12599999999</v>
      </c>
      <c r="K8189" s="212">
        <v>188734.96400000001</v>
      </c>
      <c r="L8189" s="212">
        <v>210024.73699999999</v>
      </c>
      <c r="M8189" s="212">
        <v>230197.674</v>
      </c>
      <c r="N8189" s="212">
        <v>249127.00700000001</v>
      </c>
      <c r="O8189" s="212">
        <v>196271.897</v>
      </c>
      <c r="P8189" s="212">
        <v>133001.576</v>
      </c>
      <c r="Q8189" s="212">
        <v>93675.843999999997</v>
      </c>
      <c r="R8189" s="212">
        <v>116225.63499999999</v>
      </c>
      <c r="S8189" s="212">
        <v>94339.653999999995</v>
      </c>
      <c r="T8189" s="212">
        <v>84664.138999999996</v>
      </c>
      <c r="U8189" s="212">
        <v>77237.437000000005</v>
      </c>
    </row>
    <row r="8190" spans="1:21" x14ac:dyDescent="0.25">
      <c r="A8190" s="57" t="s">
        <v>3197</v>
      </c>
      <c r="B8190" s="57" t="s">
        <v>6880</v>
      </c>
      <c r="C8190" s="212">
        <v>595665.95299999998</v>
      </c>
      <c r="D8190" s="212">
        <v>494304.31599999999</v>
      </c>
      <c r="E8190" s="212">
        <v>464520.65299999999</v>
      </c>
      <c r="F8190" s="212">
        <v>471822.88199999998</v>
      </c>
      <c r="G8190" s="212">
        <v>419077.09899999999</v>
      </c>
      <c r="H8190" s="212">
        <v>425576.86599999998</v>
      </c>
      <c r="I8190" s="212">
        <v>356692.48499999999</v>
      </c>
      <c r="J8190" s="212">
        <v>431525.30900000001</v>
      </c>
      <c r="K8190" s="212">
        <v>394569.58600000001</v>
      </c>
      <c r="L8190" s="212">
        <v>436291.13500000001</v>
      </c>
      <c r="M8190" s="212">
        <v>413849.68800000002</v>
      </c>
      <c r="N8190" s="212">
        <v>490537.06599999999</v>
      </c>
      <c r="O8190" s="212">
        <v>773118.43799999997</v>
      </c>
      <c r="P8190" s="212">
        <v>802591.29700000002</v>
      </c>
      <c r="Q8190" s="212">
        <v>965423.79599999997</v>
      </c>
      <c r="R8190" s="212">
        <v>1387936.138</v>
      </c>
      <c r="S8190" s="212">
        <v>1575460.719</v>
      </c>
      <c r="T8190" s="212">
        <v>1771930.236</v>
      </c>
      <c r="U8190" s="212">
        <v>2630378.2919999999</v>
      </c>
    </row>
    <row r="8191" spans="1:21" x14ac:dyDescent="0.25">
      <c r="A8191" s="57" t="s">
        <v>3474</v>
      </c>
      <c r="B8191" s="57" t="s">
        <v>6881</v>
      </c>
      <c r="C8191" s="212">
        <v>1147316.1939999999</v>
      </c>
      <c r="D8191" s="212">
        <v>1199966.3330000001</v>
      </c>
      <c r="E8191" s="212">
        <v>1421787.476</v>
      </c>
      <c r="F8191" s="212">
        <v>1227237.5830000001</v>
      </c>
      <c r="G8191" s="212">
        <v>1228574.8829999999</v>
      </c>
      <c r="H8191" s="212">
        <v>1325285.443</v>
      </c>
      <c r="I8191" s="212">
        <v>1240340.5759999999</v>
      </c>
      <c r="J8191" s="212">
        <v>1307363.9739999999</v>
      </c>
      <c r="K8191" s="212">
        <v>1150358.186</v>
      </c>
      <c r="L8191" s="212">
        <v>1111370.584</v>
      </c>
      <c r="M8191" s="212">
        <v>1009210.993</v>
      </c>
      <c r="N8191" s="212">
        <v>1012255.343</v>
      </c>
      <c r="O8191" s="212">
        <v>982658.87800000003</v>
      </c>
      <c r="P8191" s="212">
        <v>919691.348</v>
      </c>
      <c r="Q8191" s="212">
        <v>699292.21100000001</v>
      </c>
      <c r="R8191" s="212">
        <v>1137390.5120000001</v>
      </c>
      <c r="S8191" s="212">
        <v>1128239.6640000001</v>
      </c>
      <c r="T8191" s="212">
        <v>973695.29099999997</v>
      </c>
      <c r="U8191" s="212">
        <v>1241965.594</v>
      </c>
    </row>
    <row r="8192" spans="1:21" x14ac:dyDescent="0.25">
      <c r="A8192" s="57" t="s">
        <v>1301</v>
      </c>
      <c r="B8192" s="57" t="s">
        <v>6883</v>
      </c>
      <c r="C8192" s="212">
        <v>167498.46</v>
      </c>
      <c r="D8192" s="212">
        <v>158280.44899999999</v>
      </c>
      <c r="E8192" s="212">
        <v>175949.34599999999</v>
      </c>
      <c r="F8192" s="212">
        <v>170898.43799999999</v>
      </c>
      <c r="G8192" s="212">
        <v>158958.712</v>
      </c>
      <c r="H8192" s="212">
        <v>191004.149</v>
      </c>
      <c r="I8192" s="212">
        <v>206101.557</v>
      </c>
      <c r="J8192" s="212">
        <v>203726.95</v>
      </c>
      <c r="K8192" s="212">
        <v>745801.36899999995</v>
      </c>
      <c r="L8192" s="212">
        <v>672347.41500000004</v>
      </c>
      <c r="M8192" s="212">
        <v>815654.09600000002</v>
      </c>
      <c r="N8192" s="212">
        <v>824653.56599999999</v>
      </c>
      <c r="O8192" s="212">
        <v>680723.82900000003</v>
      </c>
      <c r="P8192" s="212">
        <v>546225.28300000005</v>
      </c>
      <c r="Q8192" s="212">
        <v>522018.875</v>
      </c>
      <c r="R8192" s="212">
        <v>552912.03700000001</v>
      </c>
      <c r="S8192" s="212">
        <v>776615.179</v>
      </c>
      <c r="T8192" s="212">
        <v>655528.51199999999</v>
      </c>
      <c r="U8192" s="212">
        <v>920012.58400000003</v>
      </c>
    </row>
    <row r="8193" spans="1:21" x14ac:dyDescent="0.25">
      <c r="A8193" s="57" t="s">
        <v>3489</v>
      </c>
      <c r="B8193" s="57" t="s">
        <v>6884</v>
      </c>
      <c r="C8193" s="212">
        <v>165406.30600000001</v>
      </c>
      <c r="D8193" s="212">
        <v>146848.48199999999</v>
      </c>
      <c r="E8193" s="212">
        <v>144606.033</v>
      </c>
      <c r="F8193" s="212">
        <v>121414.893</v>
      </c>
      <c r="G8193" s="212">
        <v>143985.45600000001</v>
      </c>
      <c r="H8193" s="212">
        <v>136272.62700000001</v>
      </c>
      <c r="I8193" s="212">
        <v>139666.85500000001</v>
      </c>
      <c r="J8193" s="212">
        <v>144178.098</v>
      </c>
      <c r="K8193" s="212">
        <v>148198.09299999999</v>
      </c>
      <c r="L8193" s="212">
        <v>201570.59400000001</v>
      </c>
      <c r="M8193" s="212">
        <v>248796.52600000001</v>
      </c>
      <c r="N8193" s="212">
        <v>174685.67600000001</v>
      </c>
      <c r="O8193" s="212">
        <v>182552.19699999999</v>
      </c>
      <c r="P8193" s="212">
        <v>223329.57500000001</v>
      </c>
      <c r="Q8193" s="212">
        <v>215257.14499999999</v>
      </c>
      <c r="R8193" s="212">
        <v>281165.87400000001</v>
      </c>
      <c r="S8193" s="212">
        <v>359138.54200000002</v>
      </c>
      <c r="T8193" s="212">
        <v>294386.93400000001</v>
      </c>
      <c r="U8193" s="212">
        <v>281019.91800000001</v>
      </c>
    </row>
    <row r="8194" spans="1:21" x14ac:dyDescent="0.25">
      <c r="A8194" s="57" t="s">
        <v>3839</v>
      </c>
      <c r="B8194" s="57" t="s">
        <v>6885</v>
      </c>
      <c r="C8194" s="212">
        <v>370470.89600000001</v>
      </c>
      <c r="D8194" s="212">
        <v>366473.12199999997</v>
      </c>
      <c r="E8194" s="212">
        <v>345372.408</v>
      </c>
      <c r="F8194" s="212">
        <v>332653.554</v>
      </c>
      <c r="G8194" s="212">
        <v>321097.74099999998</v>
      </c>
      <c r="H8194" s="212">
        <v>364808.685</v>
      </c>
      <c r="I8194" s="212">
        <v>301796.95500000002</v>
      </c>
      <c r="J8194" s="212">
        <v>347270.625</v>
      </c>
      <c r="K8194" s="212">
        <v>349911.16700000002</v>
      </c>
      <c r="L8194" s="212">
        <v>347226.47399999999</v>
      </c>
      <c r="M8194" s="212">
        <v>347613.77500000002</v>
      </c>
      <c r="N8194" s="212">
        <v>376194.55900000001</v>
      </c>
      <c r="O8194" s="212">
        <v>412633.85700000002</v>
      </c>
      <c r="P8194" s="212">
        <v>430136.57199999999</v>
      </c>
      <c r="Q8194" s="212">
        <v>335015.77</v>
      </c>
      <c r="R8194" s="212">
        <v>401499.11099999998</v>
      </c>
      <c r="S8194" s="212">
        <v>459395.80300000001</v>
      </c>
      <c r="T8194" s="212">
        <v>368176.02100000001</v>
      </c>
      <c r="U8194" s="212">
        <v>381741.75799999997</v>
      </c>
    </row>
    <row r="8195" spans="1:21" x14ac:dyDescent="0.25">
      <c r="A8195" s="57" t="s">
        <v>3209</v>
      </c>
      <c r="B8195" s="57" t="s">
        <v>6886</v>
      </c>
      <c r="C8195" s="212">
        <v>168694.62700000001</v>
      </c>
      <c r="D8195" s="212">
        <v>152382.88500000001</v>
      </c>
      <c r="E8195" s="212">
        <v>140520.32699999999</v>
      </c>
      <c r="F8195" s="212">
        <v>165094.85699999999</v>
      </c>
      <c r="G8195" s="212">
        <v>170112.323</v>
      </c>
      <c r="H8195" s="212">
        <v>174773.337</v>
      </c>
      <c r="I8195" s="212">
        <v>195070.274</v>
      </c>
      <c r="J8195" s="212">
        <v>224195.73800000001</v>
      </c>
      <c r="K8195" s="212">
        <v>319205.65000000002</v>
      </c>
      <c r="L8195" s="212">
        <v>331410.14199999999</v>
      </c>
      <c r="M8195" s="212">
        <v>351719.07900000003</v>
      </c>
      <c r="N8195" s="212">
        <v>434068.67300000001</v>
      </c>
      <c r="O8195" s="212">
        <v>417211.48599999998</v>
      </c>
      <c r="P8195" s="212">
        <v>549145.42000000004</v>
      </c>
      <c r="Q8195" s="212">
        <v>500371.647</v>
      </c>
      <c r="R8195" s="212">
        <v>507970.435</v>
      </c>
      <c r="S8195" s="212">
        <v>641512.32900000003</v>
      </c>
      <c r="T8195" s="212">
        <v>612544.19700000004</v>
      </c>
      <c r="U8195" s="212">
        <v>672418.94099999999</v>
      </c>
    </row>
    <row r="8196" spans="1:21" x14ac:dyDescent="0.25">
      <c r="A8196" s="57" t="s">
        <v>3938</v>
      </c>
      <c r="B8196" s="57" t="s">
        <v>6887</v>
      </c>
      <c r="C8196" s="212">
        <v>197240.37299999999</v>
      </c>
      <c r="D8196" s="212">
        <v>190153.69500000001</v>
      </c>
      <c r="E8196" s="212">
        <v>194672.008</v>
      </c>
      <c r="F8196" s="212">
        <v>189600.992</v>
      </c>
      <c r="G8196" s="212">
        <v>207731.85</v>
      </c>
      <c r="H8196" s="212">
        <v>187087.13699999999</v>
      </c>
      <c r="I8196" s="212">
        <v>182212.198</v>
      </c>
      <c r="J8196" s="212">
        <v>215050.696</v>
      </c>
      <c r="K8196" s="212">
        <v>255787.149</v>
      </c>
      <c r="L8196" s="212">
        <v>242363.12700000001</v>
      </c>
      <c r="M8196" s="212">
        <v>273646.8</v>
      </c>
      <c r="N8196" s="212">
        <v>307286.054</v>
      </c>
      <c r="O8196" s="212">
        <v>311386.783</v>
      </c>
      <c r="P8196" s="212">
        <v>309495.45</v>
      </c>
      <c r="Q8196" s="212">
        <v>292390.16499999998</v>
      </c>
      <c r="R8196" s="212">
        <v>334616.07299999997</v>
      </c>
      <c r="S8196" s="212">
        <v>359566.348</v>
      </c>
      <c r="T8196" s="212">
        <v>303130.8</v>
      </c>
      <c r="U8196" s="212">
        <v>282102.12400000001</v>
      </c>
    </row>
    <row r="8197" spans="1:21" x14ac:dyDescent="0.25">
      <c r="A8197" s="57" t="s">
        <v>2290</v>
      </c>
      <c r="B8197" s="57" t="s">
        <v>6890</v>
      </c>
      <c r="C8197" s="212">
        <v>321894.18900000001</v>
      </c>
      <c r="D8197" s="212">
        <v>263354.36</v>
      </c>
      <c r="E8197" s="212">
        <v>294518.946</v>
      </c>
      <c r="F8197" s="212">
        <v>265519.408</v>
      </c>
      <c r="G8197" s="212">
        <v>285723.42099999997</v>
      </c>
      <c r="H8197" s="212">
        <v>321372.95199999999</v>
      </c>
      <c r="I8197" s="212">
        <v>382877.55499999999</v>
      </c>
      <c r="J8197" s="212">
        <v>511273.58399999997</v>
      </c>
      <c r="K8197" s="212">
        <v>657896.91200000001</v>
      </c>
      <c r="L8197" s="212">
        <v>683137.20799999998</v>
      </c>
      <c r="M8197" s="212">
        <v>799723.28</v>
      </c>
      <c r="N8197" s="212">
        <v>899672.99800000002</v>
      </c>
      <c r="O8197" s="212">
        <v>960847.29399999999</v>
      </c>
      <c r="P8197" s="212">
        <v>1107723.9550000001</v>
      </c>
      <c r="Q8197" s="212">
        <v>900323.85199999996</v>
      </c>
      <c r="R8197" s="212">
        <v>1129088.56</v>
      </c>
      <c r="S8197" s="212">
        <v>1244918.6810000001</v>
      </c>
      <c r="T8197" s="212">
        <v>1086619.105</v>
      </c>
      <c r="U8197" s="212">
        <v>1069487.5919999999</v>
      </c>
    </row>
    <row r="8198" spans="1:21" x14ac:dyDescent="0.25">
      <c r="A8198" s="57" t="s">
        <v>3424</v>
      </c>
      <c r="B8198" s="57" t="s">
        <v>6891</v>
      </c>
      <c r="C8198" s="212">
        <v>873759.00699999998</v>
      </c>
      <c r="D8198" s="212">
        <v>838164.38399999996</v>
      </c>
      <c r="E8198" s="212">
        <v>1027460.346</v>
      </c>
      <c r="F8198" s="212">
        <v>1051518.402</v>
      </c>
      <c r="G8198" s="212">
        <v>936295.34</v>
      </c>
      <c r="H8198" s="212">
        <v>976292.16099999996</v>
      </c>
      <c r="I8198" s="212">
        <v>1075171.0819999999</v>
      </c>
      <c r="J8198" s="212">
        <v>1175559.855</v>
      </c>
      <c r="K8198" s="212">
        <v>1283642.2879999999</v>
      </c>
      <c r="L8198" s="212">
        <v>1544796.405</v>
      </c>
      <c r="M8198" s="212">
        <v>1586057.4939999999</v>
      </c>
      <c r="N8198" s="212">
        <v>1572659.5349999999</v>
      </c>
      <c r="O8198" s="212">
        <v>1696475.4779999999</v>
      </c>
      <c r="P8198" s="212">
        <v>1736830.6359999999</v>
      </c>
      <c r="Q8198" s="212">
        <v>1399375.4669999999</v>
      </c>
      <c r="R8198" s="212">
        <v>1785300.0530000001</v>
      </c>
      <c r="S8198" s="212">
        <v>2107186.9670000002</v>
      </c>
      <c r="T8198" s="212">
        <v>1830145.9750000001</v>
      </c>
      <c r="U8198" s="212">
        <v>1796043.6980000001</v>
      </c>
    </row>
    <row r="8199" spans="1:21" x14ac:dyDescent="0.25">
      <c r="A8199" s="57" t="s">
        <v>1786</v>
      </c>
      <c r="B8199" s="57" t="s">
        <v>6892</v>
      </c>
      <c r="C8199" s="212">
        <v>388466.12800000003</v>
      </c>
      <c r="D8199" s="212">
        <v>423395.62400000001</v>
      </c>
      <c r="E8199" s="212">
        <v>424307.87099999998</v>
      </c>
      <c r="F8199" s="212">
        <v>442662.17099999997</v>
      </c>
      <c r="G8199" s="212">
        <v>364599.06800000003</v>
      </c>
      <c r="H8199" s="212">
        <v>338765.761</v>
      </c>
      <c r="I8199" s="212">
        <v>345633.55499999999</v>
      </c>
      <c r="J8199" s="212">
        <v>373350.42300000001</v>
      </c>
      <c r="K8199" s="212">
        <v>482915.19300000003</v>
      </c>
      <c r="L8199" s="212">
        <v>617090.87199999997</v>
      </c>
      <c r="M8199" s="212">
        <v>691146.37199999997</v>
      </c>
      <c r="N8199" s="212">
        <v>762635.30500000005</v>
      </c>
      <c r="O8199" s="212">
        <v>838900.31</v>
      </c>
      <c r="P8199" s="212">
        <v>785764.13300000003</v>
      </c>
      <c r="Q8199" s="212">
        <v>549415.67000000004</v>
      </c>
      <c r="R8199" s="212">
        <v>602279.99899999995</v>
      </c>
      <c r="S8199" s="212">
        <v>660505.77099999995</v>
      </c>
      <c r="T8199" s="212">
        <v>545325.99</v>
      </c>
      <c r="U8199" s="212">
        <v>587204.63199999998</v>
      </c>
    </row>
    <row r="8200" spans="1:21" x14ac:dyDescent="0.25">
      <c r="A8200" s="57" t="s">
        <v>3896</v>
      </c>
      <c r="B8200" s="57" t="s">
        <v>6893</v>
      </c>
      <c r="C8200" s="212">
        <v>269442.61700000003</v>
      </c>
      <c r="D8200" s="212">
        <v>213256.13</v>
      </c>
      <c r="E8200" s="212">
        <v>201539.52299999999</v>
      </c>
      <c r="F8200" s="212">
        <v>182733.701</v>
      </c>
      <c r="G8200" s="212">
        <v>176961.65299999999</v>
      </c>
      <c r="H8200" s="212">
        <v>174250.921</v>
      </c>
      <c r="I8200" s="212">
        <v>170081.87100000001</v>
      </c>
      <c r="J8200" s="212">
        <v>188829.745</v>
      </c>
      <c r="K8200" s="212">
        <v>262866.94500000001</v>
      </c>
      <c r="L8200" s="212">
        <v>253693.33600000001</v>
      </c>
      <c r="M8200" s="212">
        <v>294979.18800000002</v>
      </c>
      <c r="N8200" s="212">
        <v>361221.87199999997</v>
      </c>
      <c r="O8200" s="212">
        <v>445272.33600000001</v>
      </c>
      <c r="P8200" s="212">
        <v>498063.80599999998</v>
      </c>
      <c r="Q8200" s="212">
        <v>386973.41</v>
      </c>
      <c r="R8200" s="212">
        <v>459035.89899999998</v>
      </c>
      <c r="S8200" s="212">
        <v>504120.55</v>
      </c>
      <c r="T8200" s="212">
        <v>445152.69699999999</v>
      </c>
      <c r="U8200" s="212">
        <v>421274.58</v>
      </c>
    </row>
    <row r="8201" spans="1:21" x14ac:dyDescent="0.25">
      <c r="A8201" s="57" t="s">
        <v>2133</v>
      </c>
      <c r="B8201" s="57" t="s">
        <v>6895</v>
      </c>
      <c r="C8201" s="212">
        <v>306581.59100000001</v>
      </c>
      <c r="D8201" s="212">
        <v>295960.859</v>
      </c>
      <c r="E8201" s="212">
        <v>299753.527</v>
      </c>
      <c r="F8201" s="212">
        <v>241897.016</v>
      </c>
      <c r="G8201" s="212">
        <v>244572.48300000001</v>
      </c>
      <c r="H8201" s="212">
        <v>267453.364</v>
      </c>
      <c r="I8201" s="212">
        <v>238616.23</v>
      </c>
      <c r="J8201" s="212">
        <v>260335.9</v>
      </c>
      <c r="K8201" s="212">
        <v>447488.06199999998</v>
      </c>
      <c r="L8201" s="212">
        <v>403370.13</v>
      </c>
      <c r="M8201" s="212">
        <v>431208.31800000003</v>
      </c>
      <c r="N8201" s="212">
        <v>479912.15</v>
      </c>
      <c r="O8201" s="212">
        <v>449487.57799999998</v>
      </c>
      <c r="P8201" s="212">
        <v>446444.78399999999</v>
      </c>
      <c r="Q8201" s="212">
        <v>298397.91899999999</v>
      </c>
      <c r="R8201" s="212">
        <v>391525.93400000001</v>
      </c>
      <c r="S8201" s="212">
        <v>429787.28</v>
      </c>
      <c r="T8201" s="212">
        <v>477186.97700000001</v>
      </c>
      <c r="U8201" s="212">
        <v>577201.69299999997</v>
      </c>
    </row>
    <row r="8202" spans="1:21" x14ac:dyDescent="0.25">
      <c r="A8202" s="57" t="s">
        <v>2906</v>
      </c>
      <c r="B8202" s="57" t="s">
        <v>6896</v>
      </c>
      <c r="C8202" s="212">
        <v>322463.66899999999</v>
      </c>
      <c r="D8202" s="212">
        <v>318790.90600000002</v>
      </c>
      <c r="E8202" s="212">
        <v>308873.27799999999</v>
      </c>
      <c r="F8202" s="212">
        <v>294050.592</v>
      </c>
      <c r="G8202" s="212">
        <v>262261.538</v>
      </c>
      <c r="H8202" s="212">
        <v>250924.171</v>
      </c>
      <c r="I8202" s="212">
        <v>206192.783</v>
      </c>
      <c r="J8202" s="212">
        <v>231651.59899999999</v>
      </c>
      <c r="K8202" s="212">
        <v>254050.49400000001</v>
      </c>
      <c r="L8202" s="212">
        <v>236491.41200000001</v>
      </c>
      <c r="M8202" s="212">
        <v>200899.226</v>
      </c>
      <c r="N8202" s="212">
        <v>225289.99799999999</v>
      </c>
      <c r="O8202" s="212">
        <v>241946.40100000001</v>
      </c>
      <c r="P8202" s="212">
        <v>211941.74400000001</v>
      </c>
      <c r="Q8202" s="212">
        <v>167314.55300000001</v>
      </c>
      <c r="R8202" s="212">
        <v>240083.98300000001</v>
      </c>
      <c r="S8202" s="212">
        <v>304619.63199999998</v>
      </c>
      <c r="T8202" s="212">
        <v>320222.766</v>
      </c>
      <c r="U8202" s="212">
        <v>292705.22700000001</v>
      </c>
    </row>
    <row r="8203" spans="1:21" x14ac:dyDescent="0.25">
      <c r="A8203" s="57" t="s">
        <v>2343</v>
      </c>
      <c r="B8203" s="57" t="s">
        <v>6898</v>
      </c>
      <c r="C8203" s="212">
        <v>150624.889</v>
      </c>
      <c r="D8203" s="212">
        <v>148597.91399999999</v>
      </c>
      <c r="E8203" s="212">
        <v>168156.63699999999</v>
      </c>
      <c r="F8203" s="212">
        <v>158873.94399999999</v>
      </c>
      <c r="G8203" s="212">
        <v>133512.299</v>
      </c>
      <c r="H8203" s="212">
        <v>128590.59699999999</v>
      </c>
      <c r="I8203" s="212">
        <v>130053.84699999999</v>
      </c>
      <c r="J8203" s="212">
        <v>164394.07399999999</v>
      </c>
      <c r="K8203" s="212">
        <v>200940.14499999999</v>
      </c>
      <c r="L8203" s="212">
        <v>236710.274</v>
      </c>
      <c r="M8203" s="212">
        <v>223118.89199999999</v>
      </c>
      <c r="N8203" s="212">
        <v>222725.769</v>
      </c>
      <c r="O8203" s="212">
        <v>228916.962</v>
      </c>
      <c r="P8203" s="212">
        <v>199955.652</v>
      </c>
      <c r="Q8203" s="212">
        <v>128669.08900000001</v>
      </c>
      <c r="R8203" s="212">
        <v>171615.92499999999</v>
      </c>
      <c r="S8203" s="212">
        <v>241135.698</v>
      </c>
      <c r="T8203" s="212">
        <v>274439.91700000002</v>
      </c>
      <c r="U8203" s="212">
        <v>329551.87800000003</v>
      </c>
    </row>
    <row r="8204" spans="1:21" x14ac:dyDescent="0.25">
      <c r="A8204" s="57" t="s">
        <v>3426</v>
      </c>
      <c r="B8204" s="57" t="s">
        <v>6900</v>
      </c>
      <c r="C8204" s="212">
        <v>42690.67</v>
      </c>
      <c r="D8204" s="212">
        <v>52093.873</v>
      </c>
      <c r="E8204" s="212">
        <v>60920.368999999999</v>
      </c>
      <c r="F8204" s="212">
        <v>57951.836000000003</v>
      </c>
      <c r="G8204" s="212">
        <v>52129.834000000003</v>
      </c>
      <c r="H8204" s="212">
        <v>47471.868999999999</v>
      </c>
      <c r="I8204" s="212">
        <v>60172.906999999999</v>
      </c>
      <c r="J8204" s="212">
        <v>61714.375</v>
      </c>
      <c r="K8204" s="212">
        <v>114861.644</v>
      </c>
      <c r="L8204" s="212">
        <v>140732.802</v>
      </c>
      <c r="M8204" s="212">
        <v>169177.851</v>
      </c>
      <c r="N8204" s="212">
        <v>166529.40299999999</v>
      </c>
      <c r="O8204" s="212">
        <v>163190.02600000001</v>
      </c>
      <c r="P8204" s="212">
        <v>165079.07199999999</v>
      </c>
      <c r="Q8204" s="212">
        <v>132993.014</v>
      </c>
      <c r="R8204" s="212">
        <v>144833.829</v>
      </c>
      <c r="S8204" s="212">
        <v>216026.58100000001</v>
      </c>
      <c r="T8204" s="212">
        <v>227996.60399999999</v>
      </c>
      <c r="U8204" s="212">
        <v>241324.64600000001</v>
      </c>
    </row>
    <row r="8205" spans="1:21" x14ac:dyDescent="0.25">
      <c r="A8205" s="57" t="s">
        <v>2698</v>
      </c>
      <c r="B8205" s="57" t="s">
        <v>6901</v>
      </c>
      <c r="C8205" s="212">
        <v>356282.67599999998</v>
      </c>
      <c r="D8205" s="212">
        <v>363372.05800000002</v>
      </c>
      <c r="E8205" s="212">
        <v>379614.28</v>
      </c>
      <c r="F8205" s="212">
        <v>387572.33399999997</v>
      </c>
      <c r="G8205" s="212">
        <v>400446.19400000002</v>
      </c>
      <c r="H8205" s="212">
        <v>377083.196</v>
      </c>
      <c r="I8205" s="212">
        <v>334953.88400000002</v>
      </c>
      <c r="J8205" s="212">
        <v>339657.391</v>
      </c>
      <c r="K8205" s="212">
        <v>406879.12199999997</v>
      </c>
      <c r="L8205" s="212">
        <v>385004.83500000002</v>
      </c>
      <c r="M8205" s="212">
        <v>371536.64000000001</v>
      </c>
      <c r="N8205" s="212">
        <v>1049267.9439999999</v>
      </c>
      <c r="O8205" s="212">
        <v>329645.723</v>
      </c>
      <c r="P8205" s="212">
        <v>286437.52399999998</v>
      </c>
      <c r="Q8205" s="212">
        <v>213898.91200000001</v>
      </c>
      <c r="R8205" s="212">
        <v>244241.68100000001</v>
      </c>
      <c r="S8205" s="212">
        <v>337725.826</v>
      </c>
      <c r="T8205" s="212">
        <v>318557.989</v>
      </c>
      <c r="U8205" s="212">
        <v>294399.43</v>
      </c>
    </row>
    <row r="8206" spans="1:21" x14ac:dyDescent="0.25">
      <c r="A8206" s="57" t="s">
        <v>2328</v>
      </c>
      <c r="B8206" s="57" t="s">
        <v>6903</v>
      </c>
      <c r="C8206" s="212">
        <v>437718.39600000001</v>
      </c>
      <c r="D8206" s="212">
        <v>496274.68599999999</v>
      </c>
      <c r="E8206" s="212">
        <v>537153.93299999996</v>
      </c>
      <c r="F8206" s="212">
        <v>635212.01899999997</v>
      </c>
      <c r="G8206" s="212">
        <v>626317.04</v>
      </c>
      <c r="H8206" s="212">
        <v>596226.32999999996</v>
      </c>
      <c r="I8206" s="212">
        <v>654382.91299999994</v>
      </c>
      <c r="J8206" s="212">
        <v>755824.17299999995</v>
      </c>
      <c r="K8206" s="212">
        <v>1062461.4180000001</v>
      </c>
      <c r="L8206" s="212">
        <v>1203605.1000000001</v>
      </c>
      <c r="M8206" s="212">
        <v>1269392.977</v>
      </c>
      <c r="N8206" s="212">
        <v>1469952.838</v>
      </c>
      <c r="O8206" s="212">
        <v>1440194.0430000001</v>
      </c>
      <c r="P8206" s="212">
        <v>1433522.0830000001</v>
      </c>
      <c r="Q8206" s="212">
        <v>1055735.155</v>
      </c>
      <c r="R8206" s="212">
        <v>1208738.07</v>
      </c>
      <c r="S8206" s="212">
        <v>1507969.66</v>
      </c>
      <c r="T8206" s="212">
        <v>1586468.193</v>
      </c>
      <c r="U8206" s="212">
        <v>1687799.348</v>
      </c>
    </row>
    <row r="8207" spans="1:21" x14ac:dyDescent="0.25">
      <c r="A8207" s="57" t="s">
        <v>3769</v>
      </c>
      <c r="B8207" s="57" t="s">
        <v>6904</v>
      </c>
      <c r="C8207" s="212">
        <v>105412.966</v>
      </c>
      <c r="D8207" s="212">
        <v>141198.20800000001</v>
      </c>
      <c r="E8207" s="212">
        <v>145370.897</v>
      </c>
      <c r="F8207" s="212">
        <v>123269.22</v>
      </c>
      <c r="G8207" s="212">
        <v>108773.72199999999</v>
      </c>
      <c r="H8207" s="212">
        <v>112033.58900000001</v>
      </c>
      <c r="I8207" s="212">
        <v>121523.269</v>
      </c>
      <c r="J8207" s="212">
        <v>129517.216</v>
      </c>
      <c r="K8207" s="212">
        <v>102047.67200000001</v>
      </c>
      <c r="L8207" s="212">
        <v>96703.494000000006</v>
      </c>
      <c r="M8207" s="212">
        <v>88687.801999999996</v>
      </c>
      <c r="N8207" s="212">
        <v>69627.255999999994</v>
      </c>
      <c r="O8207" s="212">
        <v>77293.259000000005</v>
      </c>
      <c r="P8207" s="212">
        <v>71589.789000000004</v>
      </c>
      <c r="Q8207" s="212">
        <v>59284.466999999997</v>
      </c>
      <c r="R8207" s="212">
        <v>70931.792000000001</v>
      </c>
      <c r="S8207" s="212">
        <v>61303.120999999999</v>
      </c>
      <c r="T8207" s="212">
        <v>54980.430999999997</v>
      </c>
      <c r="U8207" s="212">
        <v>44052.819000000003</v>
      </c>
    </row>
    <row r="8208" spans="1:21" x14ac:dyDescent="0.25">
      <c r="A8208" s="57" t="s">
        <v>1869</v>
      </c>
      <c r="B8208" s="57" t="s">
        <v>6905</v>
      </c>
      <c r="C8208" s="212">
        <v>2505851.61</v>
      </c>
      <c r="D8208" s="212">
        <v>2587275.798</v>
      </c>
      <c r="E8208" s="212">
        <v>2428582.591</v>
      </c>
      <c r="F8208" s="212">
        <v>2370592.6519999998</v>
      </c>
      <c r="G8208" s="212">
        <v>2158041.9419999998</v>
      </c>
      <c r="H8208" s="212">
        <v>2503100.6329999999</v>
      </c>
      <c r="I8208" s="212">
        <v>2995826.06</v>
      </c>
      <c r="J8208" s="212">
        <v>3463027.179</v>
      </c>
      <c r="K8208" s="212">
        <v>3030726.5639999998</v>
      </c>
      <c r="L8208" s="212">
        <v>3412846.8489999999</v>
      </c>
      <c r="M8208" s="212">
        <v>3316396.93</v>
      </c>
      <c r="N8208" s="212">
        <v>3089590.47</v>
      </c>
      <c r="O8208" s="212">
        <v>3200565.5109999999</v>
      </c>
      <c r="P8208" s="212">
        <v>3248914.9029999999</v>
      </c>
      <c r="Q8208" s="212">
        <v>2604598.4279999998</v>
      </c>
      <c r="R8208" s="212">
        <v>2968449.9219999998</v>
      </c>
      <c r="S8208" s="212">
        <v>3124630.017</v>
      </c>
      <c r="T8208" s="212">
        <v>2869993.0959999999</v>
      </c>
      <c r="U8208" s="212">
        <v>2884646.7949999999</v>
      </c>
    </row>
    <row r="8209" spans="1:21" x14ac:dyDescent="0.25">
      <c r="A8209" s="57" t="s">
        <v>1619</v>
      </c>
      <c r="B8209" s="57" t="s">
        <v>6906</v>
      </c>
      <c r="C8209" s="212">
        <v>269695.08600000001</v>
      </c>
      <c r="D8209" s="212">
        <v>250296.82399999999</v>
      </c>
      <c r="E8209" s="212">
        <v>229705.75</v>
      </c>
      <c r="F8209" s="212">
        <v>214900.54</v>
      </c>
      <c r="G8209" s="212">
        <v>197499.30300000001</v>
      </c>
      <c r="H8209" s="212">
        <v>175203.58199999999</v>
      </c>
      <c r="I8209" s="212">
        <v>150012.375</v>
      </c>
      <c r="J8209" s="212">
        <v>164876.13200000001</v>
      </c>
      <c r="K8209" s="212">
        <v>194784.82</v>
      </c>
      <c r="L8209" s="212">
        <v>235670.49600000001</v>
      </c>
      <c r="M8209" s="212">
        <v>207357.674</v>
      </c>
      <c r="N8209" s="212">
        <v>204792.51800000001</v>
      </c>
      <c r="O8209" s="212">
        <v>232090.31599999999</v>
      </c>
      <c r="P8209" s="212">
        <v>234205.61199999999</v>
      </c>
      <c r="Q8209" s="212">
        <v>157422.62899999999</v>
      </c>
      <c r="R8209" s="212">
        <v>126674.538</v>
      </c>
      <c r="S8209" s="212">
        <v>137221.35699999999</v>
      </c>
      <c r="T8209" s="212">
        <v>106551.66499999999</v>
      </c>
      <c r="U8209" s="212">
        <v>118851.122</v>
      </c>
    </row>
    <row r="8210" spans="1:21" x14ac:dyDescent="0.25">
      <c r="A8210" s="57" t="s">
        <v>3161</v>
      </c>
      <c r="B8210" s="57" t="s">
        <v>6908</v>
      </c>
      <c r="C8210" s="212">
        <v>215371.772</v>
      </c>
      <c r="D8210" s="212">
        <v>217162.26800000001</v>
      </c>
      <c r="E8210" s="212">
        <v>201761.07</v>
      </c>
      <c r="F8210" s="212">
        <v>223620.54199999999</v>
      </c>
      <c r="G8210" s="212">
        <v>201707.84599999999</v>
      </c>
      <c r="H8210" s="212">
        <v>185939.10800000001</v>
      </c>
      <c r="I8210" s="212">
        <v>180510.85</v>
      </c>
      <c r="J8210" s="212">
        <v>173941.87899999999</v>
      </c>
      <c r="K8210" s="212">
        <v>201039.50099999999</v>
      </c>
      <c r="L8210" s="212">
        <v>216818.992</v>
      </c>
      <c r="M8210" s="212">
        <v>192827.76500000001</v>
      </c>
      <c r="N8210" s="212">
        <v>199731.41500000001</v>
      </c>
      <c r="O8210" s="212">
        <v>237154.67</v>
      </c>
      <c r="P8210" s="212">
        <v>255126.625</v>
      </c>
      <c r="Q8210" s="212">
        <v>195579.511</v>
      </c>
      <c r="R8210" s="212">
        <v>173871.255</v>
      </c>
      <c r="S8210" s="212">
        <v>218484.27900000001</v>
      </c>
      <c r="T8210" s="212">
        <v>258517.62299999999</v>
      </c>
      <c r="U8210" s="212">
        <v>288169.27799999999</v>
      </c>
    </row>
    <row r="8211" spans="1:21" x14ac:dyDescent="0.25">
      <c r="A8211" s="57" t="s">
        <v>3990</v>
      </c>
      <c r="B8211" s="57" t="s">
        <v>6909</v>
      </c>
      <c r="C8211" s="212">
        <v>298824.18</v>
      </c>
      <c r="D8211" s="212">
        <v>242339.745</v>
      </c>
      <c r="E8211" s="212">
        <v>292597.45299999998</v>
      </c>
      <c r="F8211" s="212">
        <v>331671.28899999999</v>
      </c>
      <c r="G8211" s="212">
        <v>218433.08799999999</v>
      </c>
      <c r="H8211" s="212">
        <v>198733.93299999999</v>
      </c>
      <c r="I8211" s="212">
        <v>164251.283</v>
      </c>
      <c r="J8211" s="212">
        <v>153299.239</v>
      </c>
      <c r="K8211" s="212">
        <v>153687.50700000001</v>
      </c>
      <c r="L8211" s="212">
        <v>149724.00700000001</v>
      </c>
      <c r="M8211" s="212">
        <v>159596.916</v>
      </c>
      <c r="N8211" s="212">
        <v>151293.242</v>
      </c>
      <c r="O8211" s="212">
        <v>193982.663</v>
      </c>
      <c r="P8211" s="212">
        <v>166587.87299999999</v>
      </c>
      <c r="Q8211" s="212">
        <v>151739.867</v>
      </c>
      <c r="R8211" s="212">
        <v>252301.41399999999</v>
      </c>
      <c r="S8211" s="212">
        <v>321006.61300000001</v>
      </c>
      <c r="T8211" s="212">
        <v>264751.88400000002</v>
      </c>
      <c r="U8211" s="212">
        <v>296821.75799999997</v>
      </c>
    </row>
    <row r="8212" spans="1:21" x14ac:dyDescent="0.25">
      <c r="A8212" s="57" t="s">
        <v>3346</v>
      </c>
      <c r="B8212" s="57" t="s">
        <v>6910</v>
      </c>
      <c r="C8212" s="212">
        <v>38732.000999999997</v>
      </c>
      <c r="D8212" s="212">
        <v>39889.222999999998</v>
      </c>
      <c r="E8212" s="212">
        <v>41507.180999999997</v>
      </c>
      <c r="F8212" s="212">
        <v>41892.057999999997</v>
      </c>
      <c r="G8212" s="212">
        <v>38654.067999999999</v>
      </c>
      <c r="H8212" s="212">
        <v>44344.076000000001</v>
      </c>
      <c r="I8212" s="212">
        <v>42327.800999999999</v>
      </c>
      <c r="J8212" s="212">
        <v>43684.584999999999</v>
      </c>
      <c r="K8212" s="212">
        <v>60464.169000000002</v>
      </c>
      <c r="L8212" s="212">
        <v>59627.158000000003</v>
      </c>
      <c r="M8212" s="212">
        <v>62600.339</v>
      </c>
      <c r="N8212" s="212">
        <v>74608.341</v>
      </c>
      <c r="O8212" s="212">
        <v>90173.304999999993</v>
      </c>
      <c r="P8212" s="212">
        <v>155478.73699999999</v>
      </c>
      <c r="Q8212" s="212">
        <v>123836.298</v>
      </c>
      <c r="R8212" s="212">
        <v>258821.40299999999</v>
      </c>
      <c r="S8212" s="212">
        <v>763408.91099999996</v>
      </c>
      <c r="T8212" s="212">
        <v>507791.89199999999</v>
      </c>
      <c r="U8212" s="212">
        <v>405551.03899999999</v>
      </c>
    </row>
    <row r="8213" spans="1:21" x14ac:dyDescent="0.25">
      <c r="A8213" s="57" t="s">
        <v>4091</v>
      </c>
      <c r="B8213" s="57" t="s">
        <v>6912</v>
      </c>
      <c r="C8213" s="212">
        <v>25899.188999999998</v>
      </c>
      <c r="D8213" s="212">
        <v>19650.766</v>
      </c>
      <c r="E8213" s="212">
        <v>28426.387999999999</v>
      </c>
      <c r="F8213" s="212">
        <v>33195.957000000002</v>
      </c>
      <c r="G8213" s="212">
        <v>62980.366000000002</v>
      </c>
      <c r="H8213" s="212">
        <v>81182.827000000005</v>
      </c>
      <c r="I8213" s="212">
        <v>77075.144</v>
      </c>
      <c r="J8213" s="212">
        <v>65482.616000000002</v>
      </c>
      <c r="K8213" s="212">
        <v>43015.016000000003</v>
      </c>
      <c r="L8213" s="212">
        <v>25473.792000000001</v>
      </c>
      <c r="M8213" s="212">
        <v>21873.175999999999</v>
      </c>
      <c r="N8213" s="212">
        <v>20427.927</v>
      </c>
      <c r="O8213" s="212">
        <v>34188.343999999997</v>
      </c>
      <c r="P8213" s="212">
        <v>42656.938999999998</v>
      </c>
      <c r="Q8213" s="212">
        <v>31466.665000000001</v>
      </c>
      <c r="R8213" s="212">
        <v>33454.205999999998</v>
      </c>
      <c r="S8213" s="212">
        <v>54405.85</v>
      </c>
      <c r="T8213" s="212">
        <v>57378.978999999999</v>
      </c>
      <c r="U8213" s="212">
        <v>59181.008000000002</v>
      </c>
    </row>
    <row r="8214" spans="1:21" x14ac:dyDescent="0.25">
      <c r="A8214" s="57" t="s">
        <v>3598</v>
      </c>
      <c r="B8214" s="57" t="s">
        <v>6913</v>
      </c>
      <c r="C8214" s="212">
        <v>352858.43900000001</v>
      </c>
      <c r="D8214" s="212">
        <v>331418.06400000001</v>
      </c>
      <c r="E8214" s="212">
        <v>329893.63299999997</v>
      </c>
      <c r="F8214" s="212">
        <v>284164.67800000001</v>
      </c>
      <c r="G8214" s="212">
        <v>415259.53200000001</v>
      </c>
      <c r="H8214" s="212">
        <v>526117.45799999998</v>
      </c>
      <c r="I8214" s="212">
        <v>456171.89199999999</v>
      </c>
      <c r="J8214" s="212">
        <v>445757.92</v>
      </c>
      <c r="K8214" s="212">
        <v>516770.44799999997</v>
      </c>
      <c r="L8214" s="212">
        <v>582584.179</v>
      </c>
      <c r="M8214" s="212">
        <v>621319.826</v>
      </c>
      <c r="N8214" s="212">
        <v>648562.152</v>
      </c>
      <c r="O8214" s="212">
        <v>667442.17299999995</v>
      </c>
      <c r="P8214" s="212">
        <v>686044.07400000002</v>
      </c>
      <c r="Q8214" s="212">
        <v>479326.864</v>
      </c>
      <c r="R8214" s="212">
        <v>492069.51400000002</v>
      </c>
      <c r="S8214" s="212">
        <v>538085.74600000004</v>
      </c>
      <c r="T8214" s="212">
        <v>416915.32900000003</v>
      </c>
      <c r="U8214" s="212">
        <v>483794.89799999999</v>
      </c>
    </row>
    <row r="8215" spans="1:21" x14ac:dyDescent="0.25">
      <c r="A8215" s="57" t="s">
        <v>2549</v>
      </c>
      <c r="B8215" s="57" t="s">
        <v>6917</v>
      </c>
      <c r="C8215" s="212">
        <v>77302.786999999997</v>
      </c>
      <c r="D8215" s="212">
        <v>79782.903999999995</v>
      </c>
      <c r="E8215" s="212">
        <v>79560.438999999998</v>
      </c>
      <c r="F8215" s="212">
        <v>92010.679000000004</v>
      </c>
      <c r="G8215" s="212">
        <v>92929.483999999997</v>
      </c>
      <c r="H8215" s="212">
        <v>92919.342000000004</v>
      </c>
      <c r="I8215" s="212">
        <v>73947.751999999993</v>
      </c>
      <c r="J8215" s="212">
        <v>71161.357000000004</v>
      </c>
      <c r="K8215" s="212">
        <v>102702.943</v>
      </c>
      <c r="L8215" s="212">
        <v>92772.25</v>
      </c>
      <c r="M8215" s="212">
        <v>67125.864000000001</v>
      </c>
      <c r="N8215" s="212">
        <v>72772.422000000006</v>
      </c>
      <c r="O8215" s="212">
        <v>78530.365000000005</v>
      </c>
      <c r="P8215" s="212">
        <v>111775.12</v>
      </c>
      <c r="Q8215" s="212">
        <v>69302.892000000007</v>
      </c>
      <c r="R8215" s="212">
        <v>59925.222999999998</v>
      </c>
      <c r="S8215" s="212">
        <v>86390.186000000002</v>
      </c>
      <c r="T8215" s="212">
        <v>65991.399999999994</v>
      </c>
      <c r="U8215" s="212">
        <v>67491.020999999993</v>
      </c>
    </row>
    <row r="8216" spans="1:21" x14ac:dyDescent="0.25">
      <c r="A8216" s="57" t="s">
        <v>4301</v>
      </c>
      <c r="B8216" s="57" t="s">
        <v>6919</v>
      </c>
      <c r="C8216" s="212">
        <v>21304.314999999999</v>
      </c>
      <c r="D8216" s="212">
        <v>20352.106</v>
      </c>
      <c r="E8216" s="212">
        <v>19356.28</v>
      </c>
      <c r="F8216" s="212">
        <v>32311.403999999999</v>
      </c>
      <c r="G8216" s="212">
        <v>21482.441999999999</v>
      </c>
      <c r="H8216" s="212">
        <v>22433.404999999999</v>
      </c>
      <c r="I8216" s="212">
        <v>27910.697</v>
      </c>
      <c r="J8216" s="212">
        <v>20874.192999999999</v>
      </c>
      <c r="K8216" s="212">
        <v>29245.685000000001</v>
      </c>
      <c r="L8216" s="212">
        <v>23927.38</v>
      </c>
      <c r="M8216" s="212">
        <v>23665.026000000002</v>
      </c>
      <c r="N8216" s="212">
        <v>28195.574000000001</v>
      </c>
      <c r="O8216" s="212">
        <v>36730.557999999997</v>
      </c>
      <c r="P8216" s="212">
        <v>36832.258999999998</v>
      </c>
      <c r="Q8216" s="212">
        <v>21626.483</v>
      </c>
      <c r="R8216" s="212">
        <v>28006.492999999999</v>
      </c>
      <c r="S8216" s="212">
        <v>36886.696000000004</v>
      </c>
      <c r="T8216" s="212">
        <v>50334.841999999997</v>
      </c>
      <c r="U8216" s="212">
        <v>64968.974999999999</v>
      </c>
    </row>
    <row r="8217" spans="1:21" x14ac:dyDescent="0.25">
      <c r="A8217" s="57" t="s">
        <v>3761</v>
      </c>
      <c r="B8217" s="57" t="s">
        <v>6920</v>
      </c>
      <c r="C8217" s="212">
        <v>38798.81</v>
      </c>
      <c r="D8217" s="212">
        <v>34186.561000000002</v>
      </c>
      <c r="E8217" s="212">
        <v>43059.307999999997</v>
      </c>
      <c r="F8217" s="212">
        <v>44302.946000000004</v>
      </c>
      <c r="G8217" s="212">
        <v>47152.447</v>
      </c>
      <c r="H8217" s="212">
        <v>54046.283000000003</v>
      </c>
      <c r="I8217" s="212">
        <v>53157.207000000002</v>
      </c>
      <c r="J8217" s="212">
        <v>55992.269</v>
      </c>
      <c r="K8217" s="212">
        <v>68212.61</v>
      </c>
      <c r="L8217" s="212">
        <v>58605.491999999998</v>
      </c>
      <c r="M8217" s="212">
        <v>85417.817999999999</v>
      </c>
      <c r="N8217" s="212">
        <v>188622.337</v>
      </c>
      <c r="O8217" s="212">
        <v>103650.753</v>
      </c>
      <c r="P8217" s="212">
        <v>287809.96100000001</v>
      </c>
      <c r="Q8217" s="212">
        <v>175702.30900000001</v>
      </c>
      <c r="R8217" s="212">
        <v>49217.508000000002</v>
      </c>
      <c r="S8217" s="212">
        <v>47952.58</v>
      </c>
      <c r="T8217" s="212">
        <v>70724.88</v>
      </c>
      <c r="U8217" s="212">
        <v>78165.399999999994</v>
      </c>
    </row>
    <row r="8218" spans="1:21" x14ac:dyDescent="0.25">
      <c r="A8218" s="57" t="s">
        <v>4224</v>
      </c>
      <c r="B8218" s="57" t="s">
        <v>6921</v>
      </c>
      <c r="C8218" s="212">
        <v>13025.27</v>
      </c>
      <c r="D8218" s="212">
        <v>11752.197</v>
      </c>
      <c r="E8218" s="212">
        <v>18834.050999999999</v>
      </c>
      <c r="F8218" s="212">
        <v>20273.116000000002</v>
      </c>
      <c r="G8218" s="212">
        <v>18489.733</v>
      </c>
      <c r="H8218" s="212">
        <v>18647.170999999998</v>
      </c>
      <c r="I8218" s="212">
        <v>16825.240000000002</v>
      </c>
      <c r="J8218" s="212">
        <v>22127.057000000001</v>
      </c>
      <c r="K8218" s="212">
        <v>25074.643</v>
      </c>
      <c r="L8218" s="212">
        <v>23616.857</v>
      </c>
      <c r="M8218" s="212">
        <v>32834.057000000001</v>
      </c>
      <c r="N8218" s="212">
        <v>30155.473000000002</v>
      </c>
      <c r="O8218" s="212">
        <v>28638.963</v>
      </c>
      <c r="P8218" s="212">
        <v>28588.329000000002</v>
      </c>
      <c r="Q8218" s="212">
        <v>23631.796999999999</v>
      </c>
      <c r="R8218" s="212">
        <v>27257.530999999999</v>
      </c>
      <c r="S8218" s="212">
        <v>50624.803999999996</v>
      </c>
      <c r="T8218" s="212">
        <v>59358.337</v>
      </c>
      <c r="U8218" s="212">
        <v>72188.606</v>
      </c>
    </row>
    <row r="8219" spans="1:21" x14ac:dyDescent="0.25">
      <c r="A8219" s="57" t="s">
        <v>9590</v>
      </c>
      <c r="B8219" s="57" t="s">
        <v>9591</v>
      </c>
      <c r="C8219" s="212">
        <v>30924.295999999998</v>
      </c>
      <c r="D8219" s="212">
        <v>24558.448</v>
      </c>
      <c r="E8219" s="212">
        <v>25095.109</v>
      </c>
      <c r="F8219" s="212">
        <v>30515.627</v>
      </c>
      <c r="G8219" s="212">
        <v>44946.680999999997</v>
      </c>
      <c r="H8219" s="212">
        <v>39217.614000000001</v>
      </c>
      <c r="I8219" s="212">
        <v>34382.112000000001</v>
      </c>
      <c r="J8219" s="212">
        <v>35473.955000000002</v>
      </c>
      <c r="K8219" s="212">
        <v>47558.328999999998</v>
      </c>
      <c r="L8219" s="212">
        <v>57893.279000000002</v>
      </c>
      <c r="M8219" s="212">
        <v>62153.868999999999</v>
      </c>
      <c r="N8219" s="212">
        <v>48637.243000000002</v>
      </c>
      <c r="O8219" s="212">
        <v>37421.563000000002</v>
      </c>
      <c r="P8219" s="212">
        <v>35987.661999999997</v>
      </c>
      <c r="Q8219" s="212">
        <v>38938.563000000002</v>
      </c>
      <c r="R8219" s="212">
        <v>43962.006000000001</v>
      </c>
      <c r="S8219" s="212">
        <v>44654.182000000001</v>
      </c>
      <c r="T8219" s="212">
        <v>31153.4</v>
      </c>
      <c r="U8219" s="212">
        <v>27678.967000000001</v>
      </c>
    </row>
    <row r="8220" spans="1:21" x14ac:dyDescent="0.25">
      <c r="A8220" s="57" t="s">
        <v>3393</v>
      </c>
      <c r="B8220" s="57" t="s">
        <v>6924</v>
      </c>
      <c r="C8220" s="212">
        <v>233490.59599999999</v>
      </c>
      <c r="D8220" s="212">
        <v>233978.56099999999</v>
      </c>
      <c r="E8220" s="212">
        <v>246160.68299999999</v>
      </c>
      <c r="F8220" s="212">
        <v>265691.61800000002</v>
      </c>
      <c r="G8220" s="212">
        <v>255388.42199999999</v>
      </c>
      <c r="H8220" s="212">
        <v>265929.68400000001</v>
      </c>
      <c r="I8220" s="212">
        <v>254620.45499999999</v>
      </c>
      <c r="J8220" s="212">
        <v>255247.41399999999</v>
      </c>
      <c r="K8220" s="212">
        <v>264566.61700000003</v>
      </c>
      <c r="L8220" s="212">
        <v>311518.446</v>
      </c>
      <c r="M8220" s="212">
        <v>297478.78600000002</v>
      </c>
      <c r="N8220" s="212">
        <v>231489.649</v>
      </c>
      <c r="O8220" s="212">
        <v>205359.89</v>
      </c>
      <c r="P8220" s="212">
        <v>222855.33799999999</v>
      </c>
      <c r="Q8220" s="212">
        <v>178623.31599999999</v>
      </c>
      <c r="R8220" s="212">
        <v>187102.52100000001</v>
      </c>
      <c r="S8220" s="212">
        <v>234667.58600000001</v>
      </c>
      <c r="T8220" s="212">
        <v>198910.62700000001</v>
      </c>
      <c r="U8220" s="212">
        <v>208188.44399999999</v>
      </c>
    </row>
    <row r="8221" spans="1:21" x14ac:dyDescent="0.25">
      <c r="A8221" s="57" t="s">
        <v>3591</v>
      </c>
      <c r="B8221" s="57" t="s">
        <v>6926</v>
      </c>
      <c r="C8221" s="212">
        <v>111015.554</v>
      </c>
      <c r="D8221" s="212">
        <v>122060.24</v>
      </c>
      <c r="E8221" s="212">
        <v>94922.379000000001</v>
      </c>
      <c r="F8221" s="212">
        <v>88200.55</v>
      </c>
      <c r="G8221" s="212">
        <v>93088.87</v>
      </c>
      <c r="H8221" s="212">
        <v>103758.011</v>
      </c>
      <c r="I8221" s="212">
        <v>122490.386</v>
      </c>
      <c r="J8221" s="212">
        <v>112839.327</v>
      </c>
      <c r="K8221" s="212">
        <v>114190.541</v>
      </c>
      <c r="L8221" s="212">
        <v>114916.432</v>
      </c>
      <c r="M8221" s="212">
        <v>126337</v>
      </c>
      <c r="N8221" s="212">
        <v>230027.01699999999</v>
      </c>
      <c r="O8221" s="212">
        <v>149846.003</v>
      </c>
      <c r="P8221" s="212">
        <v>120423.71799999999</v>
      </c>
      <c r="Q8221" s="212">
        <v>107708.24099999999</v>
      </c>
      <c r="R8221" s="212">
        <v>242489.05100000001</v>
      </c>
      <c r="S8221" s="212">
        <v>104019.784</v>
      </c>
      <c r="T8221" s="212">
        <v>116374.95299999999</v>
      </c>
      <c r="U8221" s="212">
        <v>112469.52800000001</v>
      </c>
    </row>
    <row r="8222" spans="1:21" x14ac:dyDescent="0.25">
      <c r="A8222" s="57" t="s">
        <v>3880</v>
      </c>
      <c r="B8222" s="57" t="s">
        <v>6927</v>
      </c>
      <c r="C8222" s="212">
        <v>38285.377</v>
      </c>
      <c r="D8222" s="212">
        <v>26119.317999999999</v>
      </c>
      <c r="E8222" s="212">
        <v>36975.800000000003</v>
      </c>
      <c r="F8222" s="212">
        <v>26279.866999999998</v>
      </c>
      <c r="G8222" s="212">
        <v>29311.286</v>
      </c>
      <c r="H8222" s="212">
        <v>30675.927</v>
      </c>
      <c r="I8222" s="212">
        <v>28049.386999999999</v>
      </c>
      <c r="J8222" s="212">
        <v>18097.547999999999</v>
      </c>
      <c r="K8222" s="212">
        <v>49472.661999999997</v>
      </c>
      <c r="L8222" s="212">
        <v>118474.397</v>
      </c>
      <c r="M8222" s="212">
        <v>84766.112999999998</v>
      </c>
      <c r="N8222" s="212">
        <v>97707.657000000007</v>
      </c>
      <c r="O8222" s="212">
        <v>152758.93</v>
      </c>
      <c r="P8222" s="212">
        <v>114247.811</v>
      </c>
      <c r="Q8222" s="212">
        <v>112770.554</v>
      </c>
      <c r="R8222" s="212">
        <v>145515.84099999999</v>
      </c>
      <c r="S8222" s="212">
        <v>166582.503</v>
      </c>
      <c r="T8222" s="212">
        <v>103317.16800000001</v>
      </c>
      <c r="U8222" s="212">
        <v>114029.091</v>
      </c>
    </row>
    <row r="8223" spans="1:21" x14ac:dyDescent="0.25">
      <c r="A8223" s="57" t="s">
        <v>3961</v>
      </c>
      <c r="B8223" s="57" t="s">
        <v>6928</v>
      </c>
      <c r="C8223" s="212">
        <v>9703.5810000000001</v>
      </c>
      <c r="D8223" s="212">
        <v>7511.82</v>
      </c>
      <c r="E8223" s="212">
        <v>9559.32</v>
      </c>
      <c r="F8223" s="212">
        <v>11713.870999999999</v>
      </c>
      <c r="G8223" s="212">
        <v>12116.078</v>
      </c>
      <c r="H8223" s="212">
        <v>13269.011</v>
      </c>
      <c r="I8223" s="212">
        <v>16207.022000000001</v>
      </c>
      <c r="J8223" s="212">
        <v>15987.959000000001</v>
      </c>
      <c r="K8223" s="212">
        <v>43142.059000000001</v>
      </c>
      <c r="L8223" s="212">
        <v>71186.521999999997</v>
      </c>
      <c r="M8223" s="212">
        <v>67776.513999999996</v>
      </c>
      <c r="N8223" s="212">
        <v>63900.999000000003</v>
      </c>
      <c r="O8223" s="212">
        <v>56093.728000000003</v>
      </c>
      <c r="P8223" s="212">
        <v>76620.354999999996</v>
      </c>
      <c r="Q8223" s="212">
        <v>47162.623</v>
      </c>
      <c r="R8223" s="212">
        <v>45409.538999999997</v>
      </c>
      <c r="S8223" s="212">
        <v>66007.346000000005</v>
      </c>
      <c r="T8223" s="212">
        <v>45466.512999999999</v>
      </c>
      <c r="U8223" s="212">
        <v>47565.491999999998</v>
      </c>
    </row>
    <row r="8224" spans="1:21" x14ac:dyDescent="0.25">
      <c r="A8224" s="57" t="s">
        <v>3955</v>
      </c>
      <c r="B8224" s="57" t="s">
        <v>6929</v>
      </c>
      <c r="C8224" s="212">
        <v>76954.16</v>
      </c>
      <c r="D8224" s="212">
        <v>75785.294999999998</v>
      </c>
      <c r="E8224" s="212">
        <v>72930.718999999997</v>
      </c>
      <c r="F8224" s="212">
        <v>86196.629000000001</v>
      </c>
      <c r="G8224" s="212">
        <v>95405.346000000005</v>
      </c>
      <c r="H8224" s="212">
        <v>116637.731</v>
      </c>
      <c r="I8224" s="212">
        <v>127691.76300000001</v>
      </c>
      <c r="J8224" s="212">
        <v>120329.23</v>
      </c>
      <c r="K8224" s="212">
        <v>351060.22899999999</v>
      </c>
      <c r="L8224" s="212">
        <v>347905.35200000001</v>
      </c>
      <c r="M8224" s="212">
        <v>387412.57500000001</v>
      </c>
      <c r="N8224" s="212">
        <v>355777.1</v>
      </c>
      <c r="O8224" s="212">
        <v>289636.55800000002</v>
      </c>
      <c r="P8224" s="212">
        <v>191791.212</v>
      </c>
      <c r="Q8224" s="212">
        <v>131863.70699999999</v>
      </c>
      <c r="R8224" s="212">
        <v>137819.49400000001</v>
      </c>
      <c r="S8224" s="212">
        <v>137754.39000000001</v>
      </c>
      <c r="T8224" s="212">
        <v>116325.887</v>
      </c>
      <c r="U8224" s="212">
        <v>277290.82699999999</v>
      </c>
    </row>
    <row r="8225" spans="1:21" x14ac:dyDescent="0.25">
      <c r="A8225" s="57" t="s">
        <v>3800</v>
      </c>
      <c r="B8225" s="57" t="s">
        <v>6930</v>
      </c>
      <c r="C8225" s="212">
        <v>55369.139000000003</v>
      </c>
      <c r="D8225" s="212">
        <v>49489.9</v>
      </c>
      <c r="E8225" s="212">
        <v>41633.502</v>
      </c>
      <c r="F8225" s="212">
        <v>42037.442000000003</v>
      </c>
      <c r="G8225" s="212">
        <v>46906.190999999999</v>
      </c>
      <c r="H8225" s="212">
        <v>53125.726999999999</v>
      </c>
      <c r="I8225" s="212">
        <v>44558.828999999998</v>
      </c>
      <c r="J8225" s="212">
        <v>45129.985000000001</v>
      </c>
      <c r="K8225" s="212">
        <v>49787.434999999998</v>
      </c>
      <c r="L8225" s="212">
        <v>64432.084999999999</v>
      </c>
      <c r="M8225" s="212">
        <v>72167.163</v>
      </c>
      <c r="N8225" s="212">
        <v>81884.850999999995</v>
      </c>
      <c r="O8225" s="212">
        <v>73230.588000000003</v>
      </c>
      <c r="P8225" s="212">
        <v>75947.010999999999</v>
      </c>
      <c r="Q8225" s="212">
        <v>60103.873</v>
      </c>
      <c r="R8225" s="212">
        <v>60672.614999999998</v>
      </c>
      <c r="S8225" s="212">
        <v>74210.373000000007</v>
      </c>
      <c r="T8225" s="212">
        <v>68181.376999999993</v>
      </c>
      <c r="U8225" s="212">
        <v>78213.091</v>
      </c>
    </row>
    <row r="8226" spans="1:21" x14ac:dyDescent="0.25">
      <c r="A8226" s="57" t="s">
        <v>3477</v>
      </c>
      <c r="B8226" s="57" t="s">
        <v>6931</v>
      </c>
      <c r="C8226" s="212">
        <v>47380.57</v>
      </c>
      <c r="D8226" s="212">
        <v>40083.764000000003</v>
      </c>
      <c r="E8226" s="212">
        <v>39925.701999999997</v>
      </c>
      <c r="F8226" s="212">
        <v>38019.235000000001</v>
      </c>
      <c r="G8226" s="212">
        <v>47679.275999999998</v>
      </c>
      <c r="H8226" s="212">
        <v>42665.62</v>
      </c>
      <c r="I8226" s="212">
        <v>44656.985000000001</v>
      </c>
      <c r="J8226" s="212">
        <v>39913.817000000003</v>
      </c>
      <c r="K8226" s="212">
        <v>61473.981</v>
      </c>
      <c r="L8226" s="212">
        <v>115832.04399999999</v>
      </c>
      <c r="M8226" s="212">
        <v>92573.005999999994</v>
      </c>
      <c r="N8226" s="212">
        <v>121242.72900000001</v>
      </c>
      <c r="O8226" s="212">
        <v>114584.019</v>
      </c>
      <c r="P8226" s="212">
        <v>143606.375</v>
      </c>
      <c r="Q8226" s="212">
        <v>102187.182</v>
      </c>
      <c r="R8226" s="212">
        <v>129271.29700000001</v>
      </c>
      <c r="S8226" s="212">
        <v>123868.534</v>
      </c>
      <c r="T8226" s="212">
        <v>142105.405</v>
      </c>
      <c r="U8226" s="212">
        <v>173534.43</v>
      </c>
    </row>
    <row r="8227" spans="1:21" x14ac:dyDescent="0.25">
      <c r="A8227" s="57" t="s">
        <v>3725</v>
      </c>
      <c r="B8227" s="57" t="s">
        <v>6932</v>
      </c>
      <c r="C8227" s="212">
        <v>11962.395</v>
      </c>
      <c r="D8227" s="212">
        <v>11911.179</v>
      </c>
      <c r="E8227" s="212">
        <v>11835.808000000001</v>
      </c>
      <c r="F8227" s="212">
        <v>11292.175999999999</v>
      </c>
      <c r="G8227" s="212">
        <v>14224.117</v>
      </c>
      <c r="H8227" s="212">
        <v>14931</v>
      </c>
      <c r="I8227" s="212">
        <v>15625.450999999999</v>
      </c>
      <c r="J8227" s="212">
        <v>13021.687</v>
      </c>
      <c r="K8227" s="212">
        <v>26868.027999999998</v>
      </c>
      <c r="L8227" s="212">
        <v>93594.264999999999</v>
      </c>
      <c r="M8227" s="212">
        <v>53093.222999999998</v>
      </c>
      <c r="N8227" s="212">
        <v>42367.436999999998</v>
      </c>
      <c r="O8227" s="212">
        <v>26106.492999999999</v>
      </c>
      <c r="P8227" s="212">
        <v>32773.163999999997</v>
      </c>
      <c r="Q8227" s="212">
        <v>37958.805</v>
      </c>
      <c r="R8227" s="212">
        <v>38889.605000000003</v>
      </c>
      <c r="S8227" s="212">
        <v>35560.463000000003</v>
      </c>
      <c r="T8227" s="212">
        <v>22206.28</v>
      </c>
      <c r="U8227" s="212">
        <v>12291.378000000001</v>
      </c>
    </row>
    <row r="8228" spans="1:21" x14ac:dyDescent="0.25">
      <c r="A8228" s="57" t="s">
        <v>4039</v>
      </c>
      <c r="B8228" s="57" t="s">
        <v>6933</v>
      </c>
      <c r="C8228" s="212">
        <v>5586.3810000000003</v>
      </c>
      <c r="D8228" s="212">
        <v>3532.9160000000002</v>
      </c>
      <c r="E8228" s="212">
        <v>6314.9560000000001</v>
      </c>
      <c r="F8228" s="212">
        <v>8188.0060000000003</v>
      </c>
      <c r="G8228" s="212">
        <v>5283.9369999999999</v>
      </c>
      <c r="H8228" s="212">
        <v>5222.0069999999996</v>
      </c>
      <c r="I8228" s="212">
        <v>9653.4560000000001</v>
      </c>
      <c r="J8228" s="212">
        <v>11446.638999999999</v>
      </c>
      <c r="K8228" s="212">
        <v>27562.131000000001</v>
      </c>
      <c r="L8228" s="212">
        <v>23328.871999999999</v>
      </c>
      <c r="M8228" s="212">
        <v>20242.672999999999</v>
      </c>
      <c r="N8228" s="212">
        <v>15977.87</v>
      </c>
      <c r="O8228" s="212">
        <v>22662.19</v>
      </c>
      <c r="P8228" s="212">
        <v>19501.058000000001</v>
      </c>
      <c r="Q8228" s="212">
        <v>17889.098999999998</v>
      </c>
      <c r="R8228" s="212">
        <v>27028.61</v>
      </c>
      <c r="S8228" s="212">
        <v>30309.956999999999</v>
      </c>
      <c r="T8228" s="212">
        <v>29543.968000000001</v>
      </c>
      <c r="U8228" s="212">
        <v>32888.618000000002</v>
      </c>
    </row>
    <row r="8229" spans="1:21" x14ac:dyDescent="0.25">
      <c r="A8229" s="57" t="s">
        <v>3595</v>
      </c>
      <c r="B8229" s="57" t="s">
        <v>6935</v>
      </c>
      <c r="C8229" s="212">
        <v>23788.574000000001</v>
      </c>
      <c r="D8229" s="212">
        <v>20150.251</v>
      </c>
      <c r="E8229" s="212">
        <v>27200.766</v>
      </c>
      <c r="F8229" s="212">
        <v>26137.478999999999</v>
      </c>
      <c r="G8229" s="212">
        <v>22846.352999999999</v>
      </c>
      <c r="H8229" s="212">
        <v>29692.583999999999</v>
      </c>
      <c r="I8229" s="212">
        <v>35268.419000000002</v>
      </c>
      <c r="J8229" s="212">
        <v>35208.815000000002</v>
      </c>
      <c r="K8229" s="212">
        <v>48120.817000000003</v>
      </c>
      <c r="L8229" s="212">
        <v>111199.977</v>
      </c>
      <c r="M8229" s="212">
        <v>107481.853</v>
      </c>
      <c r="N8229" s="212">
        <v>88771.817999999999</v>
      </c>
      <c r="O8229" s="212">
        <v>66419.55</v>
      </c>
      <c r="P8229" s="212">
        <v>65638.226999999999</v>
      </c>
      <c r="Q8229" s="212">
        <v>41650.673999999999</v>
      </c>
      <c r="R8229" s="212">
        <v>44927.699000000001</v>
      </c>
      <c r="S8229" s="212">
        <v>49316.425999999999</v>
      </c>
      <c r="T8229" s="212">
        <v>53090.188999999998</v>
      </c>
      <c r="U8229" s="212">
        <v>47967.555999999997</v>
      </c>
    </row>
    <row r="8230" spans="1:21" x14ac:dyDescent="0.25">
      <c r="A8230" s="57" t="s">
        <v>3242</v>
      </c>
      <c r="B8230" s="57" t="s">
        <v>6936</v>
      </c>
      <c r="C8230" s="212">
        <v>50317.262999999999</v>
      </c>
      <c r="D8230" s="212">
        <v>46627.64</v>
      </c>
      <c r="E8230" s="212">
        <v>56541.091999999997</v>
      </c>
      <c r="F8230" s="212">
        <v>56848.574000000001</v>
      </c>
      <c r="G8230" s="212">
        <v>49708.506000000001</v>
      </c>
      <c r="H8230" s="212">
        <v>46345.724999999999</v>
      </c>
      <c r="I8230" s="212">
        <v>49650.743000000002</v>
      </c>
      <c r="J8230" s="212">
        <v>57165.106</v>
      </c>
      <c r="K8230" s="212">
        <v>64224.258000000002</v>
      </c>
      <c r="L8230" s="212">
        <v>65961.346999999994</v>
      </c>
      <c r="M8230" s="212">
        <v>76977.641000000003</v>
      </c>
      <c r="N8230" s="212">
        <v>79270.482000000004</v>
      </c>
      <c r="O8230" s="212">
        <v>69465.593999999997</v>
      </c>
      <c r="P8230" s="212">
        <v>58316.758999999998</v>
      </c>
      <c r="Q8230" s="212">
        <v>44353.33</v>
      </c>
      <c r="R8230" s="212">
        <v>53574.343999999997</v>
      </c>
      <c r="S8230" s="212">
        <v>60983.031000000003</v>
      </c>
      <c r="T8230" s="212">
        <v>57162.601000000002</v>
      </c>
      <c r="U8230" s="212">
        <v>57317.773999999998</v>
      </c>
    </row>
    <row r="8231" spans="1:21" x14ac:dyDescent="0.25">
      <c r="A8231" s="57" t="s">
        <v>10121</v>
      </c>
      <c r="B8231" s="57" t="s">
        <v>10122</v>
      </c>
      <c r="C8231" s="212">
        <v>33205.589</v>
      </c>
      <c r="D8231" s="212">
        <v>14391.734</v>
      </c>
      <c r="E8231" s="212">
        <v>17827.812000000002</v>
      </c>
      <c r="F8231" s="212">
        <v>18824.605</v>
      </c>
      <c r="G8231" s="212">
        <v>24071.255000000001</v>
      </c>
      <c r="H8231" s="212">
        <v>27458.026999999998</v>
      </c>
      <c r="I8231" s="212">
        <v>24602.562999999998</v>
      </c>
      <c r="J8231" s="212">
        <v>21672.316999999999</v>
      </c>
      <c r="K8231" s="212">
        <v>28746.138999999999</v>
      </c>
      <c r="L8231" s="212">
        <v>47358.8</v>
      </c>
      <c r="M8231" s="212">
        <v>41975.137999999999</v>
      </c>
      <c r="N8231" s="212">
        <v>43071.616000000002</v>
      </c>
      <c r="O8231" s="212">
        <v>41158.680999999997</v>
      </c>
      <c r="P8231" s="212">
        <v>33233.796000000002</v>
      </c>
      <c r="Q8231" s="212">
        <v>6687.7070000000003</v>
      </c>
      <c r="R8231" s="212">
        <v>6536.2070000000003</v>
      </c>
      <c r="S8231" s="212">
        <v>10388.508</v>
      </c>
      <c r="T8231" s="212">
        <v>6274.81</v>
      </c>
      <c r="U8231" s="212">
        <v>5945.3729999999996</v>
      </c>
    </row>
    <row r="8232" spans="1:21" x14ac:dyDescent="0.25">
      <c r="A8232" s="57" t="s">
        <v>4060</v>
      </c>
      <c r="B8232" s="57" t="s">
        <v>6938</v>
      </c>
      <c r="C8232" s="212">
        <v>124133.163</v>
      </c>
      <c r="D8232" s="212">
        <v>72388.744999999995</v>
      </c>
      <c r="E8232" s="212">
        <v>84231.957999999999</v>
      </c>
      <c r="F8232" s="212">
        <v>94689.437999999995</v>
      </c>
      <c r="G8232" s="212">
        <v>109870.11900000001</v>
      </c>
      <c r="H8232" s="212">
        <v>146776.785</v>
      </c>
      <c r="I8232" s="212">
        <v>121607.333</v>
      </c>
      <c r="J8232" s="212">
        <v>133588.149</v>
      </c>
      <c r="K8232" s="212">
        <v>177698.73800000001</v>
      </c>
      <c r="L8232" s="212">
        <v>180538.08600000001</v>
      </c>
      <c r="M8232" s="212">
        <v>135035.28400000001</v>
      </c>
      <c r="N8232" s="212">
        <v>99321.764999999999</v>
      </c>
      <c r="O8232" s="212">
        <v>111161.986</v>
      </c>
      <c r="P8232" s="212">
        <v>101831.67</v>
      </c>
      <c r="Q8232" s="212">
        <v>96809.376999999993</v>
      </c>
      <c r="R8232" s="212">
        <v>129049.486</v>
      </c>
      <c r="S8232" s="212">
        <v>151891.652</v>
      </c>
      <c r="T8232" s="212">
        <v>130026.29399999999</v>
      </c>
      <c r="U8232" s="212">
        <v>143066.26800000001</v>
      </c>
    </row>
    <row r="8233" spans="1:21" x14ac:dyDescent="0.25">
      <c r="A8233" s="57" t="s">
        <v>4294</v>
      </c>
      <c r="B8233" s="57" t="s">
        <v>6939</v>
      </c>
      <c r="C8233" s="212">
        <v>106542.993</v>
      </c>
      <c r="D8233" s="212">
        <v>80187.937999999995</v>
      </c>
      <c r="E8233" s="212">
        <v>73720.756999999998</v>
      </c>
      <c r="F8233" s="212">
        <v>81600.732999999993</v>
      </c>
      <c r="G8233" s="212">
        <v>82245.948999999993</v>
      </c>
      <c r="H8233" s="212">
        <v>86352.963000000003</v>
      </c>
      <c r="I8233" s="212">
        <v>89887.013000000006</v>
      </c>
      <c r="J8233" s="212">
        <v>83841.498999999996</v>
      </c>
      <c r="K8233" s="212">
        <v>108054.47100000001</v>
      </c>
      <c r="L8233" s="212">
        <v>101070.882</v>
      </c>
      <c r="M8233" s="212">
        <v>90360.845000000001</v>
      </c>
      <c r="N8233" s="212">
        <v>92260.054999999993</v>
      </c>
      <c r="O8233" s="212">
        <v>115268.455</v>
      </c>
      <c r="P8233" s="212">
        <v>106485.965</v>
      </c>
      <c r="Q8233" s="212">
        <v>80550.167000000001</v>
      </c>
      <c r="R8233" s="212">
        <v>99532.203999999998</v>
      </c>
      <c r="S8233" s="212">
        <v>115153.74400000001</v>
      </c>
      <c r="T8233" s="212">
        <v>95657.888000000006</v>
      </c>
      <c r="U8233" s="212">
        <v>102294.337</v>
      </c>
    </row>
    <row r="8234" spans="1:21" x14ac:dyDescent="0.25">
      <c r="A8234" s="57" t="s">
        <v>3902</v>
      </c>
      <c r="B8234" s="57" t="s">
        <v>6940</v>
      </c>
      <c r="C8234" s="212">
        <v>4192.3149999999996</v>
      </c>
      <c r="D8234" s="212">
        <v>3103.913</v>
      </c>
      <c r="E8234" s="212">
        <v>3070.4490000000001</v>
      </c>
      <c r="F8234" s="212">
        <v>3302.7739999999999</v>
      </c>
      <c r="G8234" s="212">
        <v>3851.8330000000001</v>
      </c>
      <c r="H8234" s="212">
        <v>4825.7089999999998</v>
      </c>
      <c r="I8234" s="212">
        <v>3465.8</v>
      </c>
      <c r="J8234" s="212">
        <v>3951.0369999999998</v>
      </c>
      <c r="K8234" s="212">
        <v>3827.9639999999999</v>
      </c>
      <c r="L8234" s="212">
        <v>5072.058</v>
      </c>
      <c r="M8234" s="212">
        <v>3098.8870000000002</v>
      </c>
      <c r="N8234" s="212">
        <v>4214.5889999999999</v>
      </c>
      <c r="O8234" s="212">
        <v>5640.4210000000003</v>
      </c>
      <c r="P8234" s="212">
        <v>4595.1540000000005</v>
      </c>
      <c r="Q8234" s="212">
        <v>4575.2790000000005</v>
      </c>
      <c r="R8234" s="212">
        <v>4651.0990000000002</v>
      </c>
      <c r="S8234" s="212">
        <v>3328.902</v>
      </c>
      <c r="T8234" s="212">
        <v>2408.489</v>
      </c>
      <c r="U8234" s="212">
        <v>2151.0610000000001</v>
      </c>
    </row>
    <row r="8235" spans="1:21" x14ac:dyDescent="0.25">
      <c r="A8235" s="57" t="s">
        <v>3923</v>
      </c>
      <c r="B8235" s="57" t="s">
        <v>6941</v>
      </c>
      <c r="C8235" s="212">
        <v>82242.297000000006</v>
      </c>
      <c r="D8235" s="212">
        <v>77752.081000000006</v>
      </c>
      <c r="E8235" s="212">
        <v>102635.23699999999</v>
      </c>
      <c r="F8235" s="212">
        <v>87890.695999999996</v>
      </c>
      <c r="G8235" s="212">
        <v>4338.57</v>
      </c>
      <c r="H8235" s="212">
        <v>70908.937000000005</v>
      </c>
      <c r="I8235" s="212">
        <v>44047.709000000003</v>
      </c>
      <c r="J8235" s="212">
        <v>51721.548000000003</v>
      </c>
      <c r="K8235" s="212">
        <v>51092.18</v>
      </c>
      <c r="L8235" s="212">
        <v>91305.770999999993</v>
      </c>
      <c r="M8235" s="212">
        <v>120064.166</v>
      </c>
      <c r="N8235" s="212">
        <v>140818.91500000001</v>
      </c>
      <c r="O8235" s="212">
        <v>210766.595</v>
      </c>
      <c r="P8235" s="212">
        <v>191581.86499999999</v>
      </c>
      <c r="Q8235" s="212">
        <v>191976.641</v>
      </c>
      <c r="R8235" s="212">
        <v>320199.85399999999</v>
      </c>
      <c r="S8235" s="212">
        <v>309949.06400000001</v>
      </c>
      <c r="T8235" s="212">
        <v>31263.883000000002</v>
      </c>
      <c r="U8235" s="212">
        <v>35029.063999999998</v>
      </c>
    </row>
    <row r="8236" spans="1:21" x14ac:dyDescent="0.25">
      <c r="A8236" s="57" t="s">
        <v>3893</v>
      </c>
      <c r="B8236" s="57" t="s">
        <v>6942</v>
      </c>
      <c r="C8236" s="212">
        <v>7062.5349999999999</v>
      </c>
      <c r="D8236" s="212">
        <v>6965.8370000000004</v>
      </c>
      <c r="E8236" s="212">
        <v>11390.367</v>
      </c>
      <c r="F8236" s="212">
        <v>5687.6139999999996</v>
      </c>
      <c r="G8236" s="212">
        <v>5263.116</v>
      </c>
      <c r="H8236" s="212">
        <v>8179.8519999999999</v>
      </c>
      <c r="I8236" s="212">
        <v>8053.9070000000002</v>
      </c>
      <c r="J8236" s="212">
        <v>7114.1040000000003</v>
      </c>
      <c r="K8236" s="212">
        <v>9345.7139999999999</v>
      </c>
      <c r="L8236" s="212">
        <v>10560.975</v>
      </c>
      <c r="M8236" s="212">
        <v>16146.144</v>
      </c>
      <c r="N8236" s="212">
        <v>11946.736999999999</v>
      </c>
      <c r="O8236" s="212">
        <v>15658.902</v>
      </c>
      <c r="P8236" s="212">
        <v>14704.225</v>
      </c>
      <c r="Q8236" s="212">
        <v>11791.828</v>
      </c>
      <c r="R8236" s="212">
        <v>31255.759999999998</v>
      </c>
      <c r="S8236" s="212">
        <v>28596.931</v>
      </c>
      <c r="T8236" s="212">
        <v>9804.9249999999993</v>
      </c>
      <c r="U8236" s="212">
        <v>16132.460999999999</v>
      </c>
    </row>
    <row r="8237" spans="1:21" x14ac:dyDescent="0.25">
      <c r="A8237" s="57" t="s">
        <v>4225</v>
      </c>
      <c r="B8237" s="57" t="s">
        <v>6943</v>
      </c>
      <c r="C8237" s="212">
        <v>4290.93</v>
      </c>
      <c r="D8237" s="212">
        <v>5560.4030000000002</v>
      </c>
      <c r="E8237" s="212">
        <v>5947.9440000000004</v>
      </c>
      <c r="F8237" s="212">
        <v>5750.6660000000002</v>
      </c>
      <c r="G8237" s="212">
        <v>20368.124</v>
      </c>
      <c r="H8237" s="212">
        <v>21391.348999999998</v>
      </c>
      <c r="I8237" s="212">
        <v>17138.358</v>
      </c>
      <c r="J8237" s="212">
        <v>16600.769</v>
      </c>
      <c r="K8237" s="212">
        <v>14181.402</v>
      </c>
      <c r="L8237" s="212">
        <v>17985.563999999998</v>
      </c>
      <c r="M8237" s="212">
        <v>18747.439999999999</v>
      </c>
      <c r="N8237" s="212">
        <v>21135.350999999999</v>
      </c>
      <c r="O8237" s="212">
        <v>11090.804</v>
      </c>
      <c r="P8237" s="212">
        <v>5471.8370000000004</v>
      </c>
      <c r="Q8237" s="212">
        <v>3963.3910000000001</v>
      </c>
      <c r="R8237" s="212">
        <v>1273.0419999999999</v>
      </c>
      <c r="S8237" s="212">
        <v>947.33699999999999</v>
      </c>
      <c r="T8237" s="212">
        <v>1689.2719999999999</v>
      </c>
      <c r="U8237" s="212">
        <v>1087.1379999999999</v>
      </c>
    </row>
    <row r="8238" spans="1:21" x14ac:dyDescent="0.25">
      <c r="A8238" s="57" t="s">
        <v>1985</v>
      </c>
      <c r="B8238" s="57" t="s">
        <v>6944</v>
      </c>
      <c r="C8238" s="212">
        <v>237025.47899999999</v>
      </c>
      <c r="D8238" s="212">
        <v>168376.44699999999</v>
      </c>
      <c r="E8238" s="212">
        <v>232035.61799999999</v>
      </c>
      <c r="F8238" s="212">
        <v>220102.79199999999</v>
      </c>
      <c r="G8238" s="212">
        <v>213540.473</v>
      </c>
      <c r="H8238" s="212">
        <v>263039.304</v>
      </c>
      <c r="I8238" s="212">
        <v>208537.603</v>
      </c>
      <c r="J8238" s="212">
        <v>231113.30799999999</v>
      </c>
      <c r="K8238" s="212">
        <v>311281.27399999998</v>
      </c>
      <c r="L8238" s="212">
        <v>366577.82799999998</v>
      </c>
      <c r="M8238" s="212">
        <v>338528.70699999999</v>
      </c>
      <c r="N8238" s="212">
        <v>317210.783</v>
      </c>
      <c r="O8238" s="212">
        <v>320174.62</v>
      </c>
      <c r="P8238" s="212">
        <v>273369.14199999999</v>
      </c>
      <c r="Q8238" s="212">
        <v>189211.63200000001</v>
      </c>
      <c r="R8238" s="212">
        <v>273457.76699999999</v>
      </c>
      <c r="S8238" s="212">
        <v>355551.17700000003</v>
      </c>
      <c r="T8238" s="212">
        <v>381222.21299999999</v>
      </c>
      <c r="U8238" s="212">
        <v>384906.09700000001</v>
      </c>
    </row>
    <row r="8239" spans="1:21" x14ac:dyDescent="0.25">
      <c r="A8239" s="57" t="s">
        <v>3919</v>
      </c>
      <c r="B8239" s="57" t="s">
        <v>6946</v>
      </c>
      <c r="C8239" s="212">
        <v>58661.074999999997</v>
      </c>
      <c r="D8239" s="212">
        <v>67451.630999999994</v>
      </c>
      <c r="E8239" s="212">
        <v>81471.762000000002</v>
      </c>
      <c r="F8239" s="212">
        <v>70860.172000000006</v>
      </c>
      <c r="G8239" s="212">
        <v>29179.235000000001</v>
      </c>
      <c r="H8239" s="212">
        <v>84995.824999999997</v>
      </c>
      <c r="I8239" s="212">
        <v>103991.236</v>
      </c>
      <c r="J8239" s="212">
        <v>86408.790999999997</v>
      </c>
      <c r="K8239" s="212">
        <v>92256.010999999999</v>
      </c>
      <c r="L8239" s="212">
        <v>132446.91800000001</v>
      </c>
      <c r="M8239" s="212">
        <v>145530.717</v>
      </c>
      <c r="N8239" s="212">
        <v>164381.54</v>
      </c>
      <c r="O8239" s="212">
        <v>196819.40700000001</v>
      </c>
      <c r="P8239" s="212">
        <v>215550.54800000001</v>
      </c>
      <c r="Q8239" s="212">
        <v>258020.16800000001</v>
      </c>
      <c r="R8239" s="212">
        <v>501658.33299999998</v>
      </c>
      <c r="S8239" s="212">
        <v>475648.18300000002</v>
      </c>
      <c r="T8239" s="212">
        <v>11927.617</v>
      </c>
      <c r="U8239" s="212">
        <v>7755.2430000000004</v>
      </c>
    </row>
    <row r="8240" spans="1:21" x14ac:dyDescent="0.25">
      <c r="A8240" s="57" t="s">
        <v>3779</v>
      </c>
      <c r="B8240" s="57" t="s">
        <v>6947</v>
      </c>
      <c r="C8240" s="212">
        <v>62475.968000000001</v>
      </c>
      <c r="D8240" s="212">
        <v>58744.991000000002</v>
      </c>
      <c r="E8240" s="212">
        <v>81000.409</v>
      </c>
      <c r="F8240" s="212">
        <v>64181.508000000002</v>
      </c>
      <c r="G8240" s="212">
        <v>40635.792999999998</v>
      </c>
      <c r="H8240" s="212">
        <v>54843.824000000001</v>
      </c>
      <c r="I8240" s="212">
        <v>58779.987000000001</v>
      </c>
      <c r="J8240" s="212">
        <v>65633.221999999994</v>
      </c>
      <c r="K8240" s="212">
        <v>54850.228999999999</v>
      </c>
      <c r="L8240" s="212">
        <v>70179.274999999994</v>
      </c>
      <c r="M8240" s="212">
        <v>79796.203999999998</v>
      </c>
      <c r="N8240" s="212">
        <v>89789.698999999993</v>
      </c>
      <c r="O8240" s="212">
        <v>84177.076000000001</v>
      </c>
      <c r="P8240" s="212">
        <v>84498.951000000001</v>
      </c>
      <c r="Q8240" s="212">
        <v>48006.962</v>
      </c>
      <c r="R8240" s="212">
        <v>112551.6</v>
      </c>
      <c r="S8240" s="212">
        <v>86254.517999999996</v>
      </c>
      <c r="T8240" s="212">
        <v>55763.499000000003</v>
      </c>
      <c r="U8240" s="212">
        <v>31752.671999999999</v>
      </c>
    </row>
    <row r="8241" spans="1:21" x14ac:dyDescent="0.25">
      <c r="A8241" s="57" t="s">
        <v>3655</v>
      </c>
      <c r="B8241" s="57" t="s">
        <v>6950</v>
      </c>
      <c r="C8241" s="212">
        <v>160363.95499999999</v>
      </c>
      <c r="D8241" s="212">
        <v>128115.36</v>
      </c>
      <c r="E8241" s="212">
        <v>184036.011</v>
      </c>
      <c r="F8241" s="212">
        <v>241356.07</v>
      </c>
      <c r="G8241" s="212">
        <v>269413.36300000001</v>
      </c>
      <c r="H8241" s="212">
        <v>281602.35600000003</v>
      </c>
      <c r="I8241" s="212">
        <v>226992.66699999999</v>
      </c>
      <c r="J8241" s="212">
        <v>266642.87</v>
      </c>
      <c r="K8241" s="212">
        <v>341919.09600000002</v>
      </c>
      <c r="L8241" s="212">
        <v>368315.02399999998</v>
      </c>
      <c r="M8241" s="212">
        <v>344884.60399999999</v>
      </c>
      <c r="N8241" s="212">
        <v>319129.95400000003</v>
      </c>
      <c r="O8241" s="212">
        <v>270570.03100000002</v>
      </c>
      <c r="P8241" s="212">
        <v>233462.59099999999</v>
      </c>
      <c r="Q8241" s="212">
        <v>178301.73199999999</v>
      </c>
      <c r="R8241" s="212">
        <v>221688.02</v>
      </c>
      <c r="S8241" s="212">
        <v>260627.49100000001</v>
      </c>
      <c r="T8241" s="212">
        <v>218866.90700000001</v>
      </c>
      <c r="U8241" s="212">
        <v>239090.46299999999</v>
      </c>
    </row>
    <row r="8242" spans="1:21" x14ac:dyDescent="0.25">
      <c r="A8242" s="57" t="s">
        <v>3883</v>
      </c>
      <c r="B8242" s="57" t="s">
        <v>6952</v>
      </c>
      <c r="C8242" s="212">
        <v>92685.273000000001</v>
      </c>
      <c r="D8242" s="212">
        <v>78444.483999999997</v>
      </c>
      <c r="E8242" s="212">
        <v>83760.167000000001</v>
      </c>
      <c r="F8242" s="212">
        <v>89800.237999999998</v>
      </c>
      <c r="G8242" s="212">
        <v>90710.34</v>
      </c>
      <c r="H8242" s="212">
        <v>94261.41</v>
      </c>
      <c r="I8242" s="212">
        <v>86899.782999999996</v>
      </c>
      <c r="J8242" s="212">
        <v>88193.104000000007</v>
      </c>
      <c r="K8242" s="212">
        <v>114354.65399999999</v>
      </c>
      <c r="L8242" s="212">
        <v>111834.492</v>
      </c>
      <c r="M8242" s="212">
        <v>93654.933999999994</v>
      </c>
      <c r="N8242" s="212">
        <v>93168.7</v>
      </c>
      <c r="O8242" s="212">
        <v>69970.247000000003</v>
      </c>
      <c r="P8242" s="212">
        <v>59734.078000000001</v>
      </c>
      <c r="Q8242" s="212">
        <v>41472.404000000002</v>
      </c>
      <c r="R8242" s="212">
        <v>60212.345999999998</v>
      </c>
      <c r="S8242" s="212">
        <v>72764.816999999995</v>
      </c>
      <c r="T8242" s="212">
        <v>68839.745999999999</v>
      </c>
      <c r="U8242" s="212">
        <v>60260.762999999999</v>
      </c>
    </row>
    <row r="8243" spans="1:21" x14ac:dyDescent="0.25">
      <c r="A8243" s="57" t="s">
        <v>3417</v>
      </c>
      <c r="B8243" s="57" t="s">
        <v>6953</v>
      </c>
      <c r="C8243" s="212">
        <v>426016.68099999998</v>
      </c>
      <c r="D8243" s="212">
        <v>294205.973</v>
      </c>
      <c r="E8243" s="212">
        <v>289008.00900000002</v>
      </c>
      <c r="F8243" s="212">
        <v>327339.685</v>
      </c>
      <c r="G8243" s="212">
        <v>310420.804</v>
      </c>
      <c r="H8243" s="212">
        <v>331490.429</v>
      </c>
      <c r="I8243" s="212">
        <v>308335.13400000002</v>
      </c>
      <c r="J8243" s="212">
        <v>278709.62400000001</v>
      </c>
      <c r="K8243" s="212">
        <v>320635.83600000001</v>
      </c>
      <c r="L8243" s="212">
        <v>341127.74900000001</v>
      </c>
      <c r="M8243" s="212">
        <v>368726.19699999999</v>
      </c>
      <c r="N8243" s="212">
        <v>399973.99099999998</v>
      </c>
      <c r="O8243" s="212">
        <v>404406.641</v>
      </c>
      <c r="P8243" s="212">
        <v>359456.995</v>
      </c>
      <c r="Q8243" s="212">
        <v>251915.65900000001</v>
      </c>
      <c r="R8243" s="212">
        <v>285159.625</v>
      </c>
      <c r="S8243" s="212">
        <v>343860.239</v>
      </c>
      <c r="T8243" s="212">
        <v>310504.25199999998</v>
      </c>
      <c r="U8243" s="212">
        <v>322308.53899999999</v>
      </c>
    </row>
    <row r="8244" spans="1:21" x14ac:dyDescent="0.25">
      <c r="A8244" s="57" t="s">
        <v>3854</v>
      </c>
      <c r="B8244" s="57" t="s">
        <v>6954</v>
      </c>
      <c r="C8244" s="212">
        <v>188196.291</v>
      </c>
      <c r="D8244" s="212">
        <v>181962.30499999999</v>
      </c>
      <c r="E8244" s="212">
        <v>187738.715</v>
      </c>
      <c r="F8244" s="212">
        <v>152407.36900000001</v>
      </c>
      <c r="G8244" s="212">
        <v>63505.904000000002</v>
      </c>
      <c r="H8244" s="212">
        <v>106001.209</v>
      </c>
      <c r="I8244" s="212">
        <v>147491.06899999999</v>
      </c>
      <c r="J8244" s="212">
        <v>138038.80100000001</v>
      </c>
      <c r="K8244" s="212">
        <v>120905.391</v>
      </c>
      <c r="L8244" s="212">
        <v>135370.9</v>
      </c>
      <c r="M8244" s="212">
        <v>149725.85699999999</v>
      </c>
      <c r="N8244" s="212">
        <v>127207.304</v>
      </c>
      <c r="O8244" s="212">
        <v>140874.49799999999</v>
      </c>
      <c r="P8244" s="212">
        <v>150614.18799999999</v>
      </c>
      <c r="Q8244" s="212">
        <v>113842.711</v>
      </c>
      <c r="R8244" s="212">
        <v>162103.573</v>
      </c>
      <c r="S8244" s="212">
        <v>169824.304</v>
      </c>
      <c r="T8244" s="212">
        <v>107178.66899999999</v>
      </c>
      <c r="U8244" s="212">
        <v>105532.349</v>
      </c>
    </row>
    <row r="8245" spans="1:21" x14ac:dyDescent="0.25">
      <c r="A8245" s="57" t="s">
        <v>2791</v>
      </c>
      <c r="B8245" s="57" t="s">
        <v>6955</v>
      </c>
      <c r="C8245" s="212">
        <v>10823.915999999999</v>
      </c>
      <c r="D8245" s="212">
        <v>12039.876</v>
      </c>
      <c r="E8245" s="212">
        <v>15211.207</v>
      </c>
      <c r="F8245" s="212">
        <v>17203.66</v>
      </c>
      <c r="G8245" s="212">
        <v>14494.762000000001</v>
      </c>
      <c r="H8245" s="212">
        <v>12301.163</v>
      </c>
      <c r="I8245" s="212">
        <v>11469.734</v>
      </c>
      <c r="J8245" s="212">
        <v>13854.36</v>
      </c>
      <c r="K8245" s="212">
        <v>21384.031999999999</v>
      </c>
      <c r="L8245" s="212">
        <v>27613.32</v>
      </c>
      <c r="M8245" s="212">
        <v>30244.639999999999</v>
      </c>
      <c r="N8245" s="212">
        <v>30545.064999999999</v>
      </c>
      <c r="O8245" s="212">
        <v>31730.379000000001</v>
      </c>
      <c r="P8245" s="212">
        <v>34240.381999999998</v>
      </c>
      <c r="Q8245" s="212">
        <v>29705.504000000001</v>
      </c>
      <c r="R8245" s="212">
        <v>36016.934999999998</v>
      </c>
      <c r="S8245" s="212">
        <v>47924.338000000003</v>
      </c>
      <c r="T8245" s="212">
        <v>26945.587</v>
      </c>
      <c r="U8245" s="212">
        <v>26063.784</v>
      </c>
    </row>
    <row r="8246" spans="1:21" x14ac:dyDescent="0.25">
      <c r="A8246" s="57" t="s">
        <v>2696</v>
      </c>
      <c r="B8246" s="57" t="s">
        <v>6956</v>
      </c>
      <c r="C8246" s="212">
        <v>157144.26699999999</v>
      </c>
      <c r="D8246" s="212">
        <v>120846.42</v>
      </c>
      <c r="E8246" s="212">
        <v>118097.144</v>
      </c>
      <c r="F8246" s="212">
        <v>97912.642000000007</v>
      </c>
      <c r="G8246" s="212">
        <v>103824.52499999999</v>
      </c>
      <c r="H8246" s="212">
        <v>151116.777</v>
      </c>
      <c r="I8246" s="212">
        <v>136596.97500000001</v>
      </c>
      <c r="J8246" s="212">
        <v>140478.628</v>
      </c>
      <c r="K8246" s="212">
        <v>161368.17499999999</v>
      </c>
      <c r="L8246" s="212">
        <v>200661.40700000001</v>
      </c>
      <c r="M8246" s="212">
        <v>199252.89799999999</v>
      </c>
      <c r="N8246" s="212">
        <v>196146.408</v>
      </c>
      <c r="O8246" s="212">
        <v>191264.82399999999</v>
      </c>
      <c r="P8246" s="212">
        <v>200557.85399999999</v>
      </c>
      <c r="Q8246" s="212">
        <v>246929.27499999999</v>
      </c>
      <c r="R8246" s="212">
        <v>320699.08100000001</v>
      </c>
      <c r="S8246" s="212">
        <v>405366.40399999998</v>
      </c>
      <c r="T8246" s="212">
        <v>395787.70600000001</v>
      </c>
      <c r="U8246" s="212">
        <v>602681.10400000005</v>
      </c>
    </row>
    <row r="8247" spans="1:21" x14ac:dyDescent="0.25">
      <c r="A8247" s="57" t="s">
        <v>2303</v>
      </c>
      <c r="B8247" s="57" t="s">
        <v>6957</v>
      </c>
      <c r="C8247" s="212">
        <v>569393.39899999998</v>
      </c>
      <c r="D8247" s="212">
        <v>567549.89899999998</v>
      </c>
      <c r="E8247" s="212">
        <v>580240.07499999995</v>
      </c>
      <c r="F8247" s="212">
        <v>608948.84699999995</v>
      </c>
      <c r="G8247" s="212">
        <v>584384.32700000005</v>
      </c>
      <c r="H8247" s="212">
        <v>626029.53700000001</v>
      </c>
      <c r="I8247" s="212">
        <v>556657.71100000001</v>
      </c>
      <c r="J8247" s="212">
        <v>567816.34499999997</v>
      </c>
      <c r="K8247" s="212">
        <v>687426.951</v>
      </c>
      <c r="L8247" s="212">
        <v>795585.36399999994</v>
      </c>
      <c r="M8247" s="212">
        <v>778088.70900000003</v>
      </c>
      <c r="N8247" s="212">
        <v>833396.16799999995</v>
      </c>
      <c r="O8247" s="212">
        <v>899298.38699999999</v>
      </c>
      <c r="P8247" s="212">
        <v>922107.20299999998</v>
      </c>
      <c r="Q8247" s="212">
        <v>704339.429</v>
      </c>
      <c r="R8247" s="212">
        <v>843275.68099999998</v>
      </c>
      <c r="S8247" s="212">
        <v>960016.60800000001</v>
      </c>
      <c r="T8247" s="212">
        <v>893824.18200000003</v>
      </c>
      <c r="U8247" s="212">
        <v>952363.87300000002</v>
      </c>
    </row>
    <row r="8248" spans="1:21" x14ac:dyDescent="0.25">
      <c r="A8248" s="57" t="s">
        <v>2113</v>
      </c>
      <c r="B8248" s="57" t="s">
        <v>6958</v>
      </c>
      <c r="C8248" s="212">
        <v>92098.013000000006</v>
      </c>
      <c r="D8248" s="212">
        <v>82995.895000000004</v>
      </c>
      <c r="E8248" s="212">
        <v>83816.929999999993</v>
      </c>
      <c r="F8248" s="212">
        <v>70607.792000000001</v>
      </c>
      <c r="G8248" s="212">
        <v>72276.517999999996</v>
      </c>
      <c r="H8248" s="212">
        <v>72281.34</v>
      </c>
      <c r="I8248" s="212">
        <v>71395.964000000007</v>
      </c>
      <c r="J8248" s="212">
        <v>73169.274000000005</v>
      </c>
      <c r="K8248" s="212">
        <v>77568.789999999994</v>
      </c>
      <c r="L8248" s="212">
        <v>73795.964000000007</v>
      </c>
      <c r="M8248" s="212">
        <v>76188.091</v>
      </c>
      <c r="N8248" s="212">
        <v>76709.395000000004</v>
      </c>
      <c r="O8248" s="212">
        <v>106885.732</v>
      </c>
      <c r="P8248" s="212">
        <v>152508.68400000001</v>
      </c>
      <c r="Q8248" s="212">
        <v>149873.717</v>
      </c>
      <c r="R8248" s="212">
        <v>174314.98699999999</v>
      </c>
      <c r="S8248" s="212">
        <v>218308.68400000001</v>
      </c>
      <c r="T8248" s="212">
        <v>222727.74100000001</v>
      </c>
      <c r="U8248" s="212">
        <v>197390.114</v>
      </c>
    </row>
    <row r="8249" spans="1:21" x14ac:dyDescent="0.25">
      <c r="A8249" s="57" t="s">
        <v>4515</v>
      </c>
      <c r="B8249" s="57" t="s">
        <v>6959</v>
      </c>
      <c r="C8249" s="212">
        <v>899922.45200000005</v>
      </c>
      <c r="D8249" s="212">
        <v>644225.82200000004</v>
      </c>
      <c r="E8249" s="212">
        <v>768453.77800000005</v>
      </c>
      <c r="F8249" s="212">
        <v>743058.13300000003</v>
      </c>
      <c r="G8249" s="212">
        <v>757915.66200000001</v>
      </c>
      <c r="H8249" s="212">
        <v>810723.99199999997</v>
      </c>
      <c r="I8249" s="212">
        <v>842622.90899999999</v>
      </c>
      <c r="J8249" s="212">
        <v>924364.70600000001</v>
      </c>
      <c r="K8249" s="212">
        <v>1167911.575</v>
      </c>
      <c r="L8249" s="212">
        <v>1338818.6240000001</v>
      </c>
      <c r="M8249" s="212">
        <v>1439755.142</v>
      </c>
      <c r="N8249" s="212">
        <v>1658764.4820000001</v>
      </c>
      <c r="O8249" s="212">
        <v>1786817.8810000001</v>
      </c>
      <c r="P8249" s="212">
        <v>1959791.263</v>
      </c>
      <c r="Q8249" s="212">
        <v>1392503.452</v>
      </c>
      <c r="R8249" s="212">
        <v>1901629.1669999999</v>
      </c>
      <c r="S8249" s="212">
        <v>2178637.6519999998</v>
      </c>
      <c r="T8249" s="212">
        <v>2291511.9870000002</v>
      </c>
      <c r="U8249" s="212">
        <v>2266227.8050000002</v>
      </c>
    </row>
    <row r="8250" spans="1:21" x14ac:dyDescent="0.25">
      <c r="A8250" s="57" t="s">
        <v>3428</v>
      </c>
      <c r="B8250" s="57" t="s">
        <v>6960</v>
      </c>
      <c r="C8250" s="212">
        <v>390930.185</v>
      </c>
      <c r="D8250" s="212">
        <v>332396.42800000001</v>
      </c>
      <c r="E8250" s="212">
        <v>455642.61099999998</v>
      </c>
      <c r="F8250" s="212">
        <v>522707.66800000001</v>
      </c>
      <c r="G8250" s="212">
        <v>416775.97600000002</v>
      </c>
      <c r="H8250" s="212">
        <v>469842.13699999999</v>
      </c>
      <c r="I8250" s="212">
        <v>430567.15899999999</v>
      </c>
      <c r="J8250" s="212">
        <v>479270.712</v>
      </c>
      <c r="K8250" s="212">
        <v>652036.67500000005</v>
      </c>
      <c r="L8250" s="212">
        <v>811377.20299999998</v>
      </c>
      <c r="M8250" s="212">
        <v>983400.99300000002</v>
      </c>
      <c r="N8250" s="212">
        <v>1077453.932</v>
      </c>
      <c r="O8250" s="212">
        <v>1491496.828</v>
      </c>
      <c r="P8250" s="212">
        <v>1505088.564</v>
      </c>
      <c r="Q8250" s="212">
        <v>948006.04</v>
      </c>
      <c r="R8250" s="212">
        <v>1319833.8799999999</v>
      </c>
      <c r="S8250" s="212">
        <v>1700937.5</v>
      </c>
      <c r="T8250" s="212">
        <v>1460222.469</v>
      </c>
      <c r="U8250" s="212">
        <v>1548821.5619999999</v>
      </c>
    </row>
    <row r="8251" spans="1:21" x14ac:dyDescent="0.25">
      <c r="A8251" s="57" t="s">
        <v>2535</v>
      </c>
      <c r="B8251" s="57" t="s">
        <v>6964</v>
      </c>
      <c r="C8251" s="212">
        <v>295539.50799999997</v>
      </c>
      <c r="D8251" s="212">
        <v>315753.462</v>
      </c>
      <c r="E8251" s="212">
        <v>377543.321</v>
      </c>
      <c r="F8251" s="212">
        <v>393532.02100000001</v>
      </c>
      <c r="G8251" s="212">
        <v>347077.09100000001</v>
      </c>
      <c r="H8251" s="212">
        <v>355098.89</v>
      </c>
      <c r="I8251" s="212">
        <v>315685.59999999998</v>
      </c>
      <c r="J8251" s="212">
        <v>324011.91700000002</v>
      </c>
      <c r="K8251" s="212">
        <v>356291.60800000001</v>
      </c>
      <c r="L8251" s="212">
        <v>390595.25300000003</v>
      </c>
      <c r="M8251" s="212">
        <v>427886.27399999998</v>
      </c>
      <c r="N8251" s="212">
        <v>494670.71</v>
      </c>
      <c r="O8251" s="212">
        <v>546059.39899999998</v>
      </c>
      <c r="P8251" s="212">
        <v>472363.46600000001</v>
      </c>
      <c r="Q8251" s="212">
        <v>299333.88299999997</v>
      </c>
      <c r="R8251" s="212">
        <v>344587.685</v>
      </c>
      <c r="S8251" s="212">
        <v>364743.62199999997</v>
      </c>
      <c r="T8251" s="212">
        <v>343029.96500000003</v>
      </c>
      <c r="U8251" s="212">
        <v>360952.17800000001</v>
      </c>
    </row>
    <row r="8252" spans="1:21" x14ac:dyDescent="0.25">
      <c r="A8252" s="57" t="s">
        <v>3963</v>
      </c>
      <c r="B8252" s="57" t="s">
        <v>6968</v>
      </c>
      <c r="C8252" s="212">
        <v>61993.387999999999</v>
      </c>
      <c r="D8252" s="212">
        <v>46272.372000000003</v>
      </c>
      <c r="E8252" s="212">
        <v>49527.815000000002</v>
      </c>
      <c r="F8252" s="212">
        <v>76830.429999999993</v>
      </c>
      <c r="G8252" s="212">
        <v>58301.561999999998</v>
      </c>
      <c r="H8252" s="212">
        <v>50625.712</v>
      </c>
      <c r="I8252" s="212">
        <v>46697.517999999996</v>
      </c>
      <c r="J8252" s="212">
        <v>50902.870999999999</v>
      </c>
      <c r="K8252" s="212">
        <v>60283.661</v>
      </c>
      <c r="L8252" s="212">
        <v>71541.285000000003</v>
      </c>
      <c r="M8252" s="212">
        <v>90599.84</v>
      </c>
      <c r="N8252" s="212">
        <v>95698.373000000007</v>
      </c>
      <c r="O8252" s="212">
        <v>93434.903000000006</v>
      </c>
      <c r="P8252" s="212">
        <v>100786.045</v>
      </c>
      <c r="Q8252" s="212">
        <v>106651.266</v>
      </c>
      <c r="R8252" s="212">
        <v>74372.695000000007</v>
      </c>
      <c r="S8252" s="212">
        <v>81287.660999999993</v>
      </c>
      <c r="T8252" s="212">
        <v>75524.126000000004</v>
      </c>
      <c r="U8252" s="212">
        <v>76139.289999999994</v>
      </c>
    </row>
    <row r="8253" spans="1:21" x14ac:dyDescent="0.25">
      <c r="A8253" s="57" t="s">
        <v>3332</v>
      </c>
      <c r="B8253" s="57" t="s">
        <v>6969</v>
      </c>
      <c r="C8253" s="212">
        <v>129931.473</v>
      </c>
      <c r="D8253" s="212">
        <v>139616.25899999999</v>
      </c>
      <c r="E8253" s="212">
        <v>142386.64199999999</v>
      </c>
      <c r="F8253" s="212">
        <v>156166.32399999999</v>
      </c>
      <c r="G8253" s="212">
        <v>166747.81099999999</v>
      </c>
      <c r="H8253" s="212">
        <v>187847.90700000001</v>
      </c>
      <c r="I8253" s="212">
        <v>161601.91500000001</v>
      </c>
      <c r="J8253" s="212">
        <v>178000.23499999999</v>
      </c>
      <c r="K8253" s="212">
        <v>204176.549</v>
      </c>
      <c r="L8253" s="212">
        <v>266675.549</v>
      </c>
      <c r="M8253" s="212">
        <v>282319.65100000001</v>
      </c>
      <c r="N8253" s="212">
        <v>260959.17300000001</v>
      </c>
      <c r="O8253" s="212">
        <v>327063.83600000001</v>
      </c>
      <c r="P8253" s="212">
        <v>314171.80099999998</v>
      </c>
      <c r="Q8253" s="212">
        <v>345819.05800000002</v>
      </c>
      <c r="R8253" s="212">
        <v>309367.54100000003</v>
      </c>
      <c r="S8253" s="212">
        <v>374426.85700000002</v>
      </c>
      <c r="T8253" s="212">
        <v>381305.359</v>
      </c>
      <c r="U8253" s="212">
        <v>329491.45199999999</v>
      </c>
    </row>
    <row r="8254" spans="1:21" x14ac:dyDescent="0.25">
      <c r="A8254" s="57" t="s">
        <v>2982</v>
      </c>
      <c r="B8254" s="57" t="s">
        <v>6970</v>
      </c>
      <c r="C8254" s="212">
        <v>605980.05000000005</v>
      </c>
      <c r="D8254" s="212">
        <v>599173.67099999997</v>
      </c>
      <c r="E8254" s="212">
        <v>676654.48600000003</v>
      </c>
      <c r="F8254" s="212">
        <v>574962.49699999997</v>
      </c>
      <c r="G8254" s="212">
        <v>604454.65399999998</v>
      </c>
      <c r="H8254" s="212">
        <v>625971.08600000001</v>
      </c>
      <c r="I8254" s="212">
        <v>599761.17099999997</v>
      </c>
      <c r="J8254" s="212">
        <v>592131.86499999999</v>
      </c>
      <c r="K8254" s="212">
        <v>617648.99399999995</v>
      </c>
      <c r="L8254" s="212">
        <v>581142.89399999997</v>
      </c>
      <c r="M8254" s="212">
        <v>579127.73800000001</v>
      </c>
      <c r="N8254" s="212">
        <v>604748.777</v>
      </c>
      <c r="O8254" s="212">
        <v>280765.70699999999</v>
      </c>
      <c r="P8254" s="212">
        <v>309222.94199999998</v>
      </c>
      <c r="Q8254" s="212">
        <v>272301.48599999998</v>
      </c>
      <c r="R8254" s="212">
        <v>361624.402</v>
      </c>
      <c r="S8254" s="212">
        <v>403709.505</v>
      </c>
      <c r="T8254" s="212">
        <v>379682.43099999998</v>
      </c>
      <c r="U8254" s="212">
        <v>430666.79100000003</v>
      </c>
    </row>
    <row r="8255" spans="1:21" x14ac:dyDescent="0.25">
      <c r="A8255" s="57" t="s">
        <v>4412</v>
      </c>
      <c r="B8255" s="57" t="s">
        <v>6973</v>
      </c>
      <c r="C8255" s="212">
        <v>127623.223</v>
      </c>
      <c r="D8255" s="212">
        <v>94345.093999999997</v>
      </c>
      <c r="E8255" s="212">
        <v>99657.400999999998</v>
      </c>
      <c r="F8255" s="212">
        <v>80603.490000000005</v>
      </c>
      <c r="G8255" s="212">
        <v>68250.236999999994</v>
      </c>
      <c r="H8255" s="212">
        <v>57767.913</v>
      </c>
      <c r="I8255" s="212">
        <v>40804.044999999998</v>
      </c>
      <c r="J8255" s="212">
        <v>42255.247000000003</v>
      </c>
      <c r="K8255" s="212">
        <v>54522.315999999999</v>
      </c>
      <c r="L8255" s="212">
        <v>55930.315000000002</v>
      </c>
      <c r="M8255" s="212">
        <v>75814.426999999996</v>
      </c>
      <c r="N8255" s="212">
        <v>74416.843999999997</v>
      </c>
      <c r="O8255" s="212">
        <v>95100.61</v>
      </c>
      <c r="P8255" s="212">
        <v>118443.391</v>
      </c>
      <c r="Q8255" s="212">
        <v>119992.292</v>
      </c>
      <c r="R8255" s="212">
        <v>148566.36900000001</v>
      </c>
      <c r="S8255" s="212">
        <v>167678.59400000001</v>
      </c>
      <c r="T8255" s="212">
        <v>181035.61799999999</v>
      </c>
      <c r="U8255" s="212">
        <v>180769.80600000001</v>
      </c>
    </row>
    <row r="8256" spans="1:21" x14ac:dyDescent="0.25">
      <c r="A8256" s="57" t="s">
        <v>4413</v>
      </c>
      <c r="B8256" s="57" t="s">
        <v>6976</v>
      </c>
      <c r="C8256" s="212">
        <v>469190.48</v>
      </c>
      <c r="D8256" s="212">
        <v>454692.29700000002</v>
      </c>
      <c r="E8256" s="212">
        <v>704392.97699999996</v>
      </c>
      <c r="F8256" s="212">
        <v>775810.29099999997</v>
      </c>
      <c r="G8256" s="212">
        <v>529335.299</v>
      </c>
      <c r="H8256" s="212">
        <v>546929.06400000001</v>
      </c>
      <c r="I8256" s="212">
        <v>526434.86100000003</v>
      </c>
      <c r="J8256" s="212">
        <v>561288.75600000005</v>
      </c>
      <c r="K8256" s="212">
        <v>587013.91299999994</v>
      </c>
      <c r="L8256" s="212">
        <v>737870.59199999995</v>
      </c>
      <c r="M8256" s="212">
        <v>671451.51500000001</v>
      </c>
      <c r="N8256" s="212">
        <v>729814.929</v>
      </c>
      <c r="O8256" s="212">
        <v>876537.46400000004</v>
      </c>
      <c r="P8256" s="212">
        <v>871872.01800000004</v>
      </c>
      <c r="Q8256" s="212">
        <v>688379.19700000004</v>
      </c>
      <c r="R8256" s="212">
        <v>870049.43599999999</v>
      </c>
      <c r="S8256" s="212">
        <v>980858.69499999995</v>
      </c>
      <c r="T8256" s="212">
        <v>889516.00199999998</v>
      </c>
      <c r="U8256" s="212">
        <v>875470.05799999996</v>
      </c>
    </row>
    <row r="8257" spans="1:21" x14ac:dyDescent="0.25">
      <c r="A8257" s="57" t="s">
        <v>4384</v>
      </c>
      <c r="B8257" s="57" t="s">
        <v>6978</v>
      </c>
      <c r="C8257" s="212">
        <v>58582.22</v>
      </c>
      <c r="D8257" s="212">
        <v>47075.404999999999</v>
      </c>
      <c r="E8257" s="212">
        <v>120750.219</v>
      </c>
      <c r="F8257" s="212">
        <v>87079.801000000007</v>
      </c>
      <c r="G8257" s="212">
        <v>62624.074999999997</v>
      </c>
      <c r="H8257" s="212">
        <v>74662.551999999996</v>
      </c>
      <c r="I8257" s="212">
        <v>66335.475999999995</v>
      </c>
      <c r="J8257" s="212">
        <v>65095.423999999999</v>
      </c>
      <c r="K8257" s="212">
        <v>75453.981</v>
      </c>
      <c r="L8257" s="212">
        <v>87162.451000000001</v>
      </c>
      <c r="M8257" s="212">
        <v>91152.058999999994</v>
      </c>
      <c r="N8257" s="212">
        <v>83882.125</v>
      </c>
      <c r="O8257" s="212">
        <v>88047.653999999995</v>
      </c>
      <c r="P8257" s="212">
        <v>86144.816999999995</v>
      </c>
      <c r="Q8257" s="212">
        <v>65325.063999999998</v>
      </c>
      <c r="R8257" s="212">
        <v>84858.212</v>
      </c>
      <c r="S8257" s="212">
        <v>90244.872000000003</v>
      </c>
      <c r="T8257" s="212">
        <v>92511.138999999996</v>
      </c>
      <c r="U8257" s="212">
        <v>99662.430999999997</v>
      </c>
    </row>
    <row r="8258" spans="1:21" x14ac:dyDescent="0.25">
      <c r="A8258" s="57" t="s">
        <v>974</v>
      </c>
      <c r="B8258" s="57" t="s">
        <v>6980</v>
      </c>
      <c r="C8258" s="212">
        <v>830796.64</v>
      </c>
      <c r="D8258" s="212">
        <v>743105.93400000001</v>
      </c>
      <c r="E8258" s="212">
        <v>852476.36100000003</v>
      </c>
      <c r="F8258" s="212">
        <v>995237.125</v>
      </c>
      <c r="G8258" s="212">
        <v>955327.59199999995</v>
      </c>
      <c r="H8258" s="212">
        <v>1040486.3590000001</v>
      </c>
      <c r="I8258" s="212">
        <v>1123010.307</v>
      </c>
      <c r="J8258" s="212">
        <v>1202360.8970000001</v>
      </c>
      <c r="K8258" s="212">
        <v>1331799.1710000001</v>
      </c>
      <c r="L8258" s="212">
        <v>1491951.3659999999</v>
      </c>
      <c r="M8258" s="212">
        <v>1451193.0490000001</v>
      </c>
      <c r="N8258" s="212">
        <v>1586090.4210000001</v>
      </c>
      <c r="O8258" s="212">
        <v>1890609.75</v>
      </c>
      <c r="P8258" s="212">
        <v>2152939.5389999999</v>
      </c>
      <c r="Q8258" s="212">
        <v>2173164.3259999999</v>
      </c>
      <c r="R8258" s="212">
        <v>2038952.473</v>
      </c>
      <c r="S8258" s="212">
        <v>2323930.406</v>
      </c>
      <c r="T8258" s="212">
        <v>1797605.9</v>
      </c>
      <c r="U8258" s="212">
        <v>1888167.7990000001</v>
      </c>
    </row>
    <row r="8259" spans="1:21" x14ac:dyDescent="0.25">
      <c r="A8259" s="57" t="s">
        <v>1784</v>
      </c>
      <c r="B8259" s="57" t="s">
        <v>6981</v>
      </c>
      <c r="C8259" s="212">
        <v>369861.14799999999</v>
      </c>
      <c r="D8259" s="212">
        <v>372787.84399999998</v>
      </c>
      <c r="E8259" s="212">
        <v>400900.20500000002</v>
      </c>
      <c r="F8259" s="212">
        <v>395594.06599999999</v>
      </c>
      <c r="G8259" s="212">
        <v>392290.75599999999</v>
      </c>
      <c r="H8259" s="212">
        <v>404333.027</v>
      </c>
      <c r="I8259" s="212">
        <v>393582.91700000002</v>
      </c>
      <c r="J8259" s="212">
        <v>431506.103</v>
      </c>
      <c r="K8259" s="212">
        <v>465499.136</v>
      </c>
      <c r="L8259" s="212">
        <v>545685.48199999996</v>
      </c>
      <c r="M8259" s="212">
        <v>635225.15800000005</v>
      </c>
      <c r="N8259" s="212">
        <v>690896.90700000001</v>
      </c>
      <c r="O8259" s="212">
        <v>813106.353</v>
      </c>
      <c r="P8259" s="212">
        <v>818748.83</v>
      </c>
      <c r="Q8259" s="212">
        <v>616776.09199999995</v>
      </c>
      <c r="R8259" s="212">
        <v>779087.77500000002</v>
      </c>
      <c r="S8259" s="212">
        <v>949607.76</v>
      </c>
      <c r="T8259" s="212">
        <v>933772.54099999997</v>
      </c>
      <c r="U8259" s="212">
        <v>1018444.255</v>
      </c>
    </row>
    <row r="8260" spans="1:21" x14ac:dyDescent="0.25">
      <c r="A8260" s="57" t="s">
        <v>3782</v>
      </c>
      <c r="B8260" s="57" t="s">
        <v>6982</v>
      </c>
      <c r="C8260" s="212">
        <v>14087.8</v>
      </c>
      <c r="D8260" s="212">
        <v>14758.361000000001</v>
      </c>
      <c r="E8260" s="212">
        <v>23200.236000000001</v>
      </c>
      <c r="F8260" s="212">
        <v>32372.473000000002</v>
      </c>
      <c r="G8260" s="212">
        <v>63388.203000000001</v>
      </c>
      <c r="H8260" s="212">
        <v>138654.01699999999</v>
      </c>
      <c r="I8260" s="212">
        <v>76642.388999999996</v>
      </c>
      <c r="J8260" s="212">
        <v>57633.586000000003</v>
      </c>
      <c r="K8260" s="212">
        <v>38940.625</v>
      </c>
      <c r="L8260" s="212">
        <v>39036.427000000003</v>
      </c>
      <c r="M8260" s="212">
        <v>37743.54</v>
      </c>
      <c r="N8260" s="212">
        <v>41728.646999999997</v>
      </c>
      <c r="O8260" s="212">
        <v>45162.286999999997</v>
      </c>
      <c r="P8260" s="212">
        <v>42001.972000000002</v>
      </c>
      <c r="Q8260" s="212">
        <v>32516.118999999999</v>
      </c>
      <c r="R8260" s="212">
        <v>41390.767</v>
      </c>
      <c r="S8260" s="212">
        <v>63954.048000000003</v>
      </c>
      <c r="T8260" s="212">
        <v>70135.087</v>
      </c>
      <c r="U8260" s="212">
        <v>91414.918999999994</v>
      </c>
    </row>
    <row r="8261" spans="1:21" x14ac:dyDescent="0.25">
      <c r="A8261" s="57" t="s">
        <v>3746</v>
      </c>
      <c r="B8261" s="57" t="s">
        <v>6983</v>
      </c>
      <c r="C8261" s="212">
        <v>260231.788</v>
      </c>
      <c r="D8261" s="212">
        <v>275389.78899999999</v>
      </c>
      <c r="E8261" s="212">
        <v>384565.67300000001</v>
      </c>
      <c r="F8261" s="212">
        <v>359612.94500000001</v>
      </c>
      <c r="G8261" s="212">
        <v>379963.64299999998</v>
      </c>
      <c r="H8261" s="212">
        <v>432081.21399999998</v>
      </c>
      <c r="I8261" s="212">
        <v>341951.16</v>
      </c>
      <c r="J8261" s="212">
        <v>304965.45400000003</v>
      </c>
      <c r="K8261" s="212">
        <v>321703.71299999999</v>
      </c>
      <c r="L8261" s="212">
        <v>361590.3</v>
      </c>
      <c r="M8261" s="212">
        <v>355632.29300000001</v>
      </c>
      <c r="N8261" s="212">
        <v>418989.34100000001</v>
      </c>
      <c r="O8261" s="212">
        <v>355163.09100000001</v>
      </c>
      <c r="P8261" s="212">
        <v>295723.18699999998</v>
      </c>
      <c r="Q8261" s="212">
        <v>269154.30900000001</v>
      </c>
      <c r="R8261" s="212">
        <v>373521.41499999998</v>
      </c>
      <c r="S8261" s="212">
        <v>422517.93099999998</v>
      </c>
      <c r="T8261" s="212">
        <v>452836.90899999999</v>
      </c>
      <c r="U8261" s="212">
        <v>429416.79300000001</v>
      </c>
    </row>
    <row r="8262" spans="1:21" x14ac:dyDescent="0.25">
      <c r="A8262" s="57" t="s">
        <v>2416</v>
      </c>
      <c r="B8262" s="57" t="s">
        <v>6985</v>
      </c>
      <c r="C8262" s="212">
        <v>48535.402000000002</v>
      </c>
      <c r="D8262" s="212">
        <v>38002.968000000001</v>
      </c>
      <c r="E8262" s="212">
        <v>58144.144999999997</v>
      </c>
      <c r="F8262" s="212">
        <v>49145.231</v>
      </c>
      <c r="G8262" s="212">
        <v>47447</v>
      </c>
      <c r="H8262" s="212">
        <v>50406.578999999998</v>
      </c>
      <c r="I8262" s="212">
        <v>50176.731</v>
      </c>
      <c r="J8262" s="212">
        <v>43439.832000000002</v>
      </c>
      <c r="K8262" s="212">
        <v>50637.809000000001</v>
      </c>
      <c r="L8262" s="212">
        <v>47229.101999999999</v>
      </c>
      <c r="M8262" s="212">
        <v>43659.271000000001</v>
      </c>
      <c r="N8262" s="212">
        <v>58388.273000000001</v>
      </c>
      <c r="O8262" s="212">
        <v>55634.381000000001</v>
      </c>
      <c r="P8262" s="212">
        <v>50583.305</v>
      </c>
      <c r="Q8262" s="212">
        <v>42130.396999999997</v>
      </c>
      <c r="R8262" s="212">
        <v>34843.135999999999</v>
      </c>
      <c r="S8262" s="212">
        <v>43598.767</v>
      </c>
      <c r="T8262" s="212">
        <v>32974.599000000002</v>
      </c>
      <c r="U8262" s="212">
        <v>35292.688000000002</v>
      </c>
    </row>
    <row r="8263" spans="1:21" x14ac:dyDescent="0.25">
      <c r="A8263" s="57" t="s">
        <v>3263</v>
      </c>
      <c r="B8263" s="57" t="s">
        <v>6986</v>
      </c>
      <c r="C8263" s="212">
        <v>126208.143</v>
      </c>
      <c r="D8263" s="212">
        <v>109285.63</v>
      </c>
      <c r="E8263" s="212">
        <v>147150.33799999999</v>
      </c>
      <c r="F8263" s="212">
        <v>117369.823</v>
      </c>
      <c r="G8263" s="212">
        <v>108237.955</v>
      </c>
      <c r="H8263" s="212">
        <v>104754.148</v>
      </c>
      <c r="I8263" s="212">
        <v>94624.379000000001</v>
      </c>
      <c r="J8263" s="212">
        <v>119951.245</v>
      </c>
      <c r="K8263" s="212">
        <v>107532.917</v>
      </c>
      <c r="L8263" s="212">
        <v>120811.43799999999</v>
      </c>
      <c r="M8263" s="212">
        <v>125143.514</v>
      </c>
      <c r="N8263" s="212">
        <v>260999.00099999999</v>
      </c>
      <c r="O8263" s="212">
        <v>309319.27799999999</v>
      </c>
      <c r="P8263" s="212">
        <v>127871.58900000001</v>
      </c>
      <c r="Q8263" s="212">
        <v>114997.338</v>
      </c>
      <c r="R8263" s="212">
        <v>78708.076000000001</v>
      </c>
      <c r="S8263" s="212">
        <v>84163.402000000002</v>
      </c>
      <c r="T8263" s="212">
        <v>87597.418999999994</v>
      </c>
      <c r="U8263" s="212">
        <v>111699.29</v>
      </c>
    </row>
    <row r="8264" spans="1:21" x14ac:dyDescent="0.25">
      <c r="A8264" s="57" t="s">
        <v>2555</v>
      </c>
      <c r="B8264" s="57" t="s">
        <v>6988</v>
      </c>
      <c r="C8264" s="212">
        <v>1255529.9739999999</v>
      </c>
      <c r="D8264" s="212">
        <v>1534189.514</v>
      </c>
      <c r="E8264" s="212">
        <v>2325099.9939999999</v>
      </c>
      <c r="F8264" s="212">
        <v>2284151.7930000001</v>
      </c>
      <c r="G8264" s="212">
        <v>2254697.108</v>
      </c>
      <c r="H8264" s="212">
        <v>2723116.83</v>
      </c>
      <c r="I8264" s="212">
        <v>2585246.0920000002</v>
      </c>
      <c r="J8264" s="212">
        <v>2881403.4330000002</v>
      </c>
      <c r="K8264" s="212">
        <v>3573014.1660000002</v>
      </c>
      <c r="L8264" s="212">
        <v>4269317.8</v>
      </c>
      <c r="M8264" s="212">
        <v>4423152.9280000003</v>
      </c>
      <c r="N8264" s="212">
        <v>4374819.5389999999</v>
      </c>
      <c r="O8264" s="212">
        <v>4723860.2460000003</v>
      </c>
      <c r="P8264" s="212">
        <v>5066522.176</v>
      </c>
      <c r="Q8264" s="212">
        <v>4444396.2340000002</v>
      </c>
      <c r="R8264" s="212">
        <v>5258019.773</v>
      </c>
      <c r="S8264" s="212">
        <v>6735907.9790000003</v>
      </c>
      <c r="T8264" s="212">
        <v>6913017.9369999999</v>
      </c>
      <c r="U8264" s="212">
        <v>7517028.5089999996</v>
      </c>
    </row>
    <row r="8265" spans="1:21" x14ac:dyDescent="0.25">
      <c r="A8265" s="57" t="s">
        <v>10123</v>
      </c>
      <c r="B8265" s="57" t="s">
        <v>10124</v>
      </c>
      <c r="C8265" s="212">
        <v>4498261.8859999999</v>
      </c>
      <c r="D8265" s="212">
        <v>3916882.463</v>
      </c>
      <c r="E8265" s="212">
        <v>3523513.895</v>
      </c>
      <c r="F8265" s="212">
        <v>3175471.0830000001</v>
      </c>
      <c r="G8265" s="212">
        <v>3264330.625</v>
      </c>
      <c r="H8265" s="212">
        <v>3413037.111</v>
      </c>
      <c r="I8265" s="212">
        <v>3220674.5959999999</v>
      </c>
      <c r="J8265" s="212">
        <v>3088175.2930000001</v>
      </c>
      <c r="K8265" s="212">
        <v>3068457.4550000001</v>
      </c>
      <c r="L8265" s="212">
        <v>3230185.625</v>
      </c>
      <c r="M8265" s="212">
        <v>3077939.4360000002</v>
      </c>
      <c r="N8265" s="212">
        <v>2974237.5529999998</v>
      </c>
      <c r="O8265" s="212">
        <v>3169288.94</v>
      </c>
      <c r="P8265" s="212">
        <v>3454594.5759999999</v>
      </c>
      <c r="Q8265" s="212">
        <v>2865635.5819999999</v>
      </c>
      <c r="R8265" s="212">
        <v>3291369.6740000001</v>
      </c>
      <c r="S8265" s="212">
        <v>4235195.5820000004</v>
      </c>
      <c r="T8265" s="212">
        <v>4272732.2010000004</v>
      </c>
      <c r="U8265" s="212">
        <v>4312450.6840000004</v>
      </c>
    </row>
    <row r="8266" spans="1:21" x14ac:dyDescent="0.25">
      <c r="A8266" s="57" t="s">
        <v>708</v>
      </c>
      <c r="B8266" s="57" t="s">
        <v>6994</v>
      </c>
      <c r="C8266" s="212">
        <v>1197077.5490000001</v>
      </c>
      <c r="D8266" s="212">
        <v>1832066.453</v>
      </c>
      <c r="E8266" s="212">
        <v>2220841.7220000001</v>
      </c>
      <c r="F8266" s="212">
        <v>1911429.0109999999</v>
      </c>
      <c r="G8266" s="212">
        <v>1922448.169</v>
      </c>
      <c r="H8266" s="212">
        <v>2117737.537</v>
      </c>
      <c r="I8266" s="212">
        <v>1793532.9029999999</v>
      </c>
      <c r="J8266" s="212">
        <v>1429063.2039999999</v>
      </c>
      <c r="K8266" s="212">
        <v>1260300.3799999999</v>
      </c>
      <c r="L8266" s="212">
        <v>1293363.7890000001</v>
      </c>
      <c r="M8266" s="212">
        <v>1318467.7930000001</v>
      </c>
      <c r="N8266" s="212">
        <v>1440845.6869999999</v>
      </c>
      <c r="O8266" s="212">
        <v>1627763.9709999999</v>
      </c>
      <c r="P8266" s="212">
        <v>1763978.642</v>
      </c>
      <c r="Q8266" s="212">
        <v>1449267.2239999999</v>
      </c>
      <c r="R8266" s="212">
        <v>1733498.5730000001</v>
      </c>
      <c r="S8266" s="212">
        <v>1991361.598</v>
      </c>
      <c r="T8266" s="212">
        <v>1974044.0460000001</v>
      </c>
      <c r="U8266" s="212">
        <v>2166809.6800000002</v>
      </c>
    </row>
    <row r="8267" spans="1:21" x14ac:dyDescent="0.25">
      <c r="A8267" s="57" t="s">
        <v>2460</v>
      </c>
      <c r="B8267" s="57" t="s">
        <v>6995</v>
      </c>
      <c r="C8267" s="212">
        <v>190526.02299999999</v>
      </c>
      <c r="D8267" s="212">
        <v>164686.31599999999</v>
      </c>
      <c r="E8267" s="212">
        <v>179381.978</v>
      </c>
      <c r="F8267" s="212">
        <v>183956.21900000001</v>
      </c>
      <c r="G8267" s="212">
        <v>179009.53700000001</v>
      </c>
      <c r="H8267" s="212">
        <v>171153.799</v>
      </c>
      <c r="I8267" s="212">
        <v>120688.211</v>
      </c>
      <c r="J8267" s="212">
        <v>134075.89300000001</v>
      </c>
      <c r="K8267" s="212">
        <v>232826.17300000001</v>
      </c>
      <c r="L8267" s="212">
        <v>215172.64199999999</v>
      </c>
      <c r="M8267" s="212">
        <v>223166.94200000001</v>
      </c>
      <c r="N8267" s="212">
        <v>229108.978</v>
      </c>
      <c r="O8267" s="212">
        <v>267532.94699999999</v>
      </c>
      <c r="P8267" s="212">
        <v>261887.37</v>
      </c>
      <c r="Q8267" s="212">
        <v>216514.22500000001</v>
      </c>
      <c r="R8267" s="212">
        <v>233799.48199999999</v>
      </c>
      <c r="S8267" s="212">
        <v>269110.43900000001</v>
      </c>
      <c r="T8267" s="212">
        <v>274312.95</v>
      </c>
      <c r="U8267" s="212">
        <v>299485.24599999998</v>
      </c>
    </row>
    <row r="8268" spans="1:21" x14ac:dyDescent="0.25">
      <c r="A8268" s="57" t="s">
        <v>3545</v>
      </c>
      <c r="B8268" s="57" t="s">
        <v>6996</v>
      </c>
      <c r="C8268" s="212">
        <v>490395.45</v>
      </c>
      <c r="D8268" s="212">
        <v>210189.42300000001</v>
      </c>
      <c r="E8268" s="212">
        <v>189240.01199999999</v>
      </c>
      <c r="F8268" s="212">
        <v>129966.291</v>
      </c>
      <c r="G8268" s="212">
        <v>178511.72200000001</v>
      </c>
      <c r="H8268" s="212">
        <v>196668.15400000001</v>
      </c>
      <c r="I8268" s="212">
        <v>189729.255</v>
      </c>
      <c r="J8268" s="212">
        <v>186573.63699999999</v>
      </c>
      <c r="K8268" s="212">
        <v>501787.011</v>
      </c>
      <c r="L8268" s="212">
        <v>337194.31300000002</v>
      </c>
      <c r="M8268" s="212">
        <v>309287.84700000001</v>
      </c>
      <c r="N8268" s="212">
        <v>232943.83300000001</v>
      </c>
      <c r="O8268" s="212">
        <v>170258.598</v>
      </c>
      <c r="P8268" s="212">
        <v>135518.82399999999</v>
      </c>
      <c r="Q8268" s="212">
        <v>143387.04500000001</v>
      </c>
      <c r="R8268" s="212">
        <v>155881.068</v>
      </c>
      <c r="S8268" s="212">
        <v>154424.25099999999</v>
      </c>
      <c r="T8268" s="212">
        <v>146180.01699999999</v>
      </c>
      <c r="U8268" s="212">
        <v>152670.12400000001</v>
      </c>
    </row>
    <row r="8269" spans="1:21" x14ac:dyDescent="0.25">
      <c r="A8269" s="57" t="s">
        <v>2957</v>
      </c>
      <c r="B8269" s="57" t="s">
        <v>6997</v>
      </c>
      <c r="C8269" s="212">
        <v>74594.938999999998</v>
      </c>
      <c r="D8269" s="212">
        <v>72223.633000000002</v>
      </c>
      <c r="E8269" s="212">
        <v>131634.516</v>
      </c>
      <c r="F8269" s="212">
        <v>119714.68799999999</v>
      </c>
      <c r="G8269" s="212">
        <v>123301.662</v>
      </c>
      <c r="H8269" s="212">
        <v>126518.36199999999</v>
      </c>
      <c r="I8269" s="212">
        <v>91159.998999999996</v>
      </c>
      <c r="J8269" s="212">
        <v>95232.591</v>
      </c>
      <c r="K8269" s="212">
        <v>89738.861999999994</v>
      </c>
      <c r="L8269" s="212">
        <v>109795.78599999999</v>
      </c>
      <c r="M8269" s="212">
        <v>145678.079</v>
      </c>
      <c r="N8269" s="212">
        <v>111830.125</v>
      </c>
      <c r="O8269" s="212">
        <v>96377.563999999998</v>
      </c>
      <c r="P8269" s="212">
        <v>87126.209000000003</v>
      </c>
      <c r="Q8269" s="212">
        <v>67462.990999999995</v>
      </c>
      <c r="R8269" s="212">
        <v>76972.861999999994</v>
      </c>
      <c r="S8269" s="212">
        <v>109914.63400000001</v>
      </c>
      <c r="T8269" s="212">
        <v>85093.073999999993</v>
      </c>
      <c r="U8269" s="212">
        <v>106086.561</v>
      </c>
    </row>
    <row r="8270" spans="1:21" x14ac:dyDescent="0.25">
      <c r="A8270" s="57" t="s">
        <v>1870</v>
      </c>
      <c r="B8270" s="57" t="s">
        <v>7001</v>
      </c>
      <c r="C8270" s="212">
        <v>70178.438999999998</v>
      </c>
      <c r="D8270" s="212">
        <v>67113.835999999996</v>
      </c>
      <c r="E8270" s="212">
        <v>91753.793999999994</v>
      </c>
      <c r="F8270" s="212">
        <v>90565.304999999993</v>
      </c>
      <c r="G8270" s="212">
        <v>66732.88</v>
      </c>
      <c r="H8270" s="212">
        <v>65285.82</v>
      </c>
      <c r="I8270" s="212">
        <v>58071.358</v>
      </c>
      <c r="J8270" s="212">
        <v>58216.398000000001</v>
      </c>
      <c r="K8270" s="212">
        <v>58374.720999999998</v>
      </c>
      <c r="L8270" s="212">
        <v>59361.409</v>
      </c>
      <c r="M8270" s="212">
        <v>55919.391000000003</v>
      </c>
      <c r="N8270" s="212">
        <v>62951.989000000001</v>
      </c>
      <c r="O8270" s="212">
        <v>76531.100000000006</v>
      </c>
      <c r="P8270" s="212">
        <v>72597.156000000003</v>
      </c>
      <c r="Q8270" s="212">
        <v>67672.797000000006</v>
      </c>
      <c r="R8270" s="212">
        <v>75817.19</v>
      </c>
      <c r="S8270" s="212">
        <v>73720.691000000006</v>
      </c>
      <c r="T8270" s="212">
        <v>83373.051999999996</v>
      </c>
      <c r="U8270" s="212">
        <v>88048.69</v>
      </c>
    </row>
    <row r="8271" spans="1:21" x14ac:dyDescent="0.25">
      <c r="A8271" s="57" t="s">
        <v>3188</v>
      </c>
      <c r="B8271" s="57" t="s">
        <v>7002</v>
      </c>
      <c r="C8271" s="212">
        <v>232563.64499999999</v>
      </c>
      <c r="D8271" s="212">
        <v>256185.959</v>
      </c>
      <c r="E8271" s="212">
        <v>444591.788</v>
      </c>
      <c r="F8271" s="212">
        <v>435395.93</v>
      </c>
      <c r="G8271" s="212">
        <v>437997.2</v>
      </c>
      <c r="H8271" s="212">
        <v>427802.72499999998</v>
      </c>
      <c r="I8271" s="212">
        <v>407090.17200000002</v>
      </c>
      <c r="J8271" s="212">
        <v>406411.984</v>
      </c>
      <c r="K8271" s="212">
        <v>474007.636</v>
      </c>
      <c r="L8271" s="212">
        <v>603121.70299999998</v>
      </c>
      <c r="M8271" s="212">
        <v>596100.18099999998</v>
      </c>
      <c r="N8271" s="212">
        <v>570645.39800000004</v>
      </c>
      <c r="O8271" s="212">
        <v>613479.16299999994</v>
      </c>
      <c r="P8271" s="212">
        <v>656412.554</v>
      </c>
      <c r="Q8271" s="212">
        <v>514776.978</v>
      </c>
      <c r="R8271" s="212">
        <v>543815.49</v>
      </c>
      <c r="S8271" s="212">
        <v>595909.10600000003</v>
      </c>
      <c r="T8271" s="212">
        <v>552664.29599999997</v>
      </c>
      <c r="U8271" s="212">
        <v>562531.88300000003</v>
      </c>
    </row>
    <row r="8272" spans="1:21" x14ac:dyDescent="0.25">
      <c r="A8272" s="57" t="s">
        <v>2734</v>
      </c>
      <c r="B8272" s="57" t="s">
        <v>7003</v>
      </c>
      <c r="C8272" s="212">
        <v>125436.564</v>
      </c>
      <c r="D8272" s="212">
        <v>122432.405</v>
      </c>
      <c r="E8272" s="212">
        <v>128391.65</v>
      </c>
      <c r="F8272" s="212">
        <v>166652.74900000001</v>
      </c>
      <c r="G8272" s="212">
        <v>151995.595</v>
      </c>
      <c r="H8272" s="212">
        <v>162017.76800000001</v>
      </c>
      <c r="I8272" s="212">
        <v>175738.80499999999</v>
      </c>
      <c r="J8272" s="212">
        <v>202476.462</v>
      </c>
      <c r="K8272" s="212">
        <v>213788.766</v>
      </c>
      <c r="L8272" s="212">
        <v>222004.408</v>
      </c>
      <c r="M8272" s="212">
        <v>231693.27900000001</v>
      </c>
      <c r="N8272" s="212">
        <v>262619.75599999999</v>
      </c>
      <c r="O8272" s="212">
        <v>296426.723</v>
      </c>
      <c r="P8272" s="212">
        <v>322651.27899999998</v>
      </c>
      <c r="Q8272" s="212">
        <v>251065.106</v>
      </c>
      <c r="R8272" s="212">
        <v>267268.489</v>
      </c>
      <c r="S8272" s="212">
        <v>289870.81099999999</v>
      </c>
      <c r="T8272" s="212">
        <v>308005.89899999998</v>
      </c>
      <c r="U8272" s="212">
        <v>347300.73</v>
      </c>
    </row>
    <row r="8273" spans="1:21" x14ac:dyDescent="0.25">
      <c r="A8273" s="57" t="s">
        <v>3678</v>
      </c>
      <c r="B8273" s="57" t="s">
        <v>7004</v>
      </c>
      <c r="C8273" s="212">
        <v>83056.296000000002</v>
      </c>
      <c r="D8273" s="212">
        <v>107863.126</v>
      </c>
      <c r="E8273" s="212">
        <v>131488.36199999999</v>
      </c>
      <c r="F8273" s="212">
        <v>143875.81599999999</v>
      </c>
      <c r="G8273" s="212">
        <v>134131.87</v>
      </c>
      <c r="H8273" s="212">
        <v>134411.272</v>
      </c>
      <c r="I8273" s="212">
        <v>136726.33300000001</v>
      </c>
      <c r="J8273" s="212">
        <v>120854.74800000001</v>
      </c>
      <c r="K8273" s="212">
        <v>145344.16899999999</v>
      </c>
      <c r="L8273" s="212">
        <v>128702.281</v>
      </c>
      <c r="M8273" s="212">
        <v>116052.613</v>
      </c>
      <c r="N8273" s="212">
        <v>129752.867</v>
      </c>
      <c r="O8273" s="212">
        <v>115028.717</v>
      </c>
      <c r="P8273" s="212">
        <v>123445.357</v>
      </c>
      <c r="Q8273" s="212">
        <v>109646.503</v>
      </c>
      <c r="R8273" s="212">
        <v>99999.191000000006</v>
      </c>
      <c r="S8273" s="212">
        <v>122603.541</v>
      </c>
      <c r="T8273" s="212">
        <v>129618.905</v>
      </c>
      <c r="U8273" s="212">
        <v>146430.65299999999</v>
      </c>
    </row>
    <row r="8274" spans="1:21" x14ac:dyDescent="0.25">
      <c r="A8274" s="57" t="s">
        <v>3648</v>
      </c>
      <c r="B8274" s="57" t="s">
        <v>7005</v>
      </c>
      <c r="C8274" s="212">
        <v>110872.67600000001</v>
      </c>
      <c r="D8274" s="212">
        <v>83714.358999999997</v>
      </c>
      <c r="E8274" s="212">
        <v>70859.706000000006</v>
      </c>
      <c r="F8274" s="212">
        <v>77624.782000000007</v>
      </c>
      <c r="G8274" s="212">
        <v>79259.634000000005</v>
      </c>
      <c r="H8274" s="212">
        <v>94649.332999999999</v>
      </c>
      <c r="I8274" s="212">
        <v>72465.558999999994</v>
      </c>
      <c r="J8274" s="212">
        <v>78119.540999999997</v>
      </c>
      <c r="K8274" s="212">
        <v>112451.455</v>
      </c>
      <c r="L8274" s="212">
        <v>76654.129000000001</v>
      </c>
      <c r="M8274" s="212">
        <v>57978.769</v>
      </c>
      <c r="N8274" s="212">
        <v>55083.8</v>
      </c>
      <c r="O8274" s="212">
        <v>63045.803</v>
      </c>
      <c r="P8274" s="212">
        <v>63918.110999999997</v>
      </c>
      <c r="Q8274" s="212">
        <v>57551.531000000003</v>
      </c>
      <c r="R8274" s="212">
        <v>77126.137000000002</v>
      </c>
      <c r="S8274" s="212">
        <v>92724.820999999996</v>
      </c>
      <c r="T8274" s="212">
        <v>66583.073000000004</v>
      </c>
      <c r="U8274" s="212">
        <v>63365.313999999998</v>
      </c>
    </row>
    <row r="8275" spans="1:21" x14ac:dyDescent="0.25">
      <c r="A8275" s="57" t="s">
        <v>4043</v>
      </c>
      <c r="B8275" s="57" t="s">
        <v>7006</v>
      </c>
      <c r="C8275" s="212">
        <v>207864.486</v>
      </c>
      <c r="D8275" s="212">
        <v>167810.67300000001</v>
      </c>
      <c r="E8275" s="212">
        <v>187265.64799999999</v>
      </c>
      <c r="F8275" s="212">
        <v>205495.81200000001</v>
      </c>
      <c r="G8275" s="212">
        <v>138756.954</v>
      </c>
      <c r="H8275" s="212">
        <v>148889.50599999999</v>
      </c>
      <c r="I8275" s="212">
        <v>133769.24600000001</v>
      </c>
      <c r="J8275" s="212">
        <v>141809.182</v>
      </c>
      <c r="K8275" s="212">
        <v>130284.57</v>
      </c>
      <c r="L8275" s="212">
        <v>134292.848</v>
      </c>
      <c r="M8275" s="212">
        <v>128508.79300000001</v>
      </c>
      <c r="N8275" s="212">
        <v>119491.803</v>
      </c>
      <c r="O8275" s="212">
        <v>102304.65300000001</v>
      </c>
      <c r="P8275" s="212">
        <v>94000.778000000006</v>
      </c>
      <c r="Q8275" s="212">
        <v>63604.896000000001</v>
      </c>
      <c r="R8275" s="212">
        <v>88109.409</v>
      </c>
      <c r="S8275" s="212">
        <v>100897.781</v>
      </c>
      <c r="T8275" s="212">
        <v>87279.114000000001</v>
      </c>
      <c r="U8275" s="212">
        <v>94243.967000000004</v>
      </c>
    </row>
    <row r="8276" spans="1:21" x14ac:dyDescent="0.25">
      <c r="A8276" s="57" t="s">
        <v>4385</v>
      </c>
      <c r="B8276" s="57" t="s">
        <v>7007</v>
      </c>
      <c r="C8276" s="212">
        <v>999586.74</v>
      </c>
      <c r="D8276" s="212">
        <v>944136.56</v>
      </c>
      <c r="E8276" s="212">
        <v>889757.60699999996</v>
      </c>
      <c r="F8276" s="212">
        <v>840862.70600000001</v>
      </c>
      <c r="G8276" s="212">
        <v>665502.402</v>
      </c>
      <c r="H8276" s="212">
        <v>574395.36600000004</v>
      </c>
      <c r="I8276" s="212">
        <v>491414.54800000001</v>
      </c>
      <c r="J8276" s="212">
        <v>431717.09700000001</v>
      </c>
      <c r="K8276" s="212">
        <v>476645.75199999998</v>
      </c>
      <c r="L8276" s="212">
        <v>511980.27600000001</v>
      </c>
      <c r="M8276" s="212">
        <v>516095.91899999999</v>
      </c>
      <c r="N8276" s="212">
        <v>477240.21600000001</v>
      </c>
      <c r="O8276" s="212">
        <v>516999.47200000001</v>
      </c>
      <c r="P8276" s="212">
        <v>480336.962</v>
      </c>
      <c r="Q8276" s="212">
        <v>372388.34399999998</v>
      </c>
      <c r="R8276" s="212">
        <v>436663.929</v>
      </c>
      <c r="S8276" s="212">
        <v>468971.31400000001</v>
      </c>
      <c r="T8276" s="212">
        <v>431252.48700000002</v>
      </c>
      <c r="U8276" s="212">
        <v>431352.717</v>
      </c>
    </row>
    <row r="8277" spans="1:21" x14ac:dyDescent="0.25">
      <c r="A8277" s="57" t="s">
        <v>3702</v>
      </c>
      <c r="B8277" s="57" t="s">
        <v>7008</v>
      </c>
      <c r="C8277" s="212">
        <v>77484.884999999995</v>
      </c>
      <c r="D8277" s="212">
        <v>83224.945000000007</v>
      </c>
      <c r="E8277" s="212">
        <v>72026.726999999999</v>
      </c>
      <c r="F8277" s="212">
        <v>64883.567999999999</v>
      </c>
      <c r="G8277" s="212">
        <v>49952.447</v>
      </c>
      <c r="H8277" s="212">
        <v>47705.188999999998</v>
      </c>
      <c r="I8277" s="212">
        <v>51028.510999999999</v>
      </c>
      <c r="J8277" s="212">
        <v>51459.881000000001</v>
      </c>
      <c r="K8277" s="212">
        <v>52815.512999999999</v>
      </c>
      <c r="L8277" s="212">
        <v>53619.64</v>
      </c>
      <c r="M8277" s="212">
        <v>50752.894999999997</v>
      </c>
      <c r="N8277" s="212">
        <v>52941.303999999996</v>
      </c>
      <c r="O8277" s="212">
        <v>58439.453000000001</v>
      </c>
      <c r="P8277" s="212">
        <v>60065.987000000001</v>
      </c>
      <c r="Q8277" s="212">
        <v>41930.690999999999</v>
      </c>
      <c r="R8277" s="212">
        <v>44923.642</v>
      </c>
      <c r="S8277" s="212">
        <v>50078.389000000003</v>
      </c>
      <c r="T8277" s="212">
        <v>44247.919000000002</v>
      </c>
      <c r="U8277" s="212">
        <v>45566.550999999999</v>
      </c>
    </row>
    <row r="8278" spans="1:21" x14ac:dyDescent="0.25">
      <c r="A8278" s="57" t="s">
        <v>4605</v>
      </c>
      <c r="B8278" s="57" t="s">
        <v>7009</v>
      </c>
      <c r="C8278" s="212">
        <v>403572.03499999997</v>
      </c>
      <c r="D8278" s="212">
        <v>310852.17099999997</v>
      </c>
      <c r="E8278" s="212">
        <v>320864.69500000001</v>
      </c>
      <c r="F8278" s="212">
        <v>339663.54700000002</v>
      </c>
      <c r="G8278" s="212">
        <v>235505.78200000001</v>
      </c>
      <c r="H8278" s="212">
        <v>190171.128</v>
      </c>
      <c r="I8278" s="212">
        <v>166366.47200000001</v>
      </c>
      <c r="J8278" s="212">
        <v>203805.59700000001</v>
      </c>
      <c r="K8278" s="212">
        <v>204742.693</v>
      </c>
      <c r="L8278" s="212">
        <v>193761.47700000001</v>
      </c>
      <c r="M8278" s="212">
        <v>123484.59699999999</v>
      </c>
      <c r="N8278" s="212">
        <v>107643.984</v>
      </c>
      <c r="O8278" s="212">
        <v>96400.903000000006</v>
      </c>
      <c r="P8278" s="212">
        <v>64873.362000000001</v>
      </c>
      <c r="Q8278" s="212">
        <v>55153.262999999999</v>
      </c>
      <c r="R8278" s="212">
        <v>49290.853000000003</v>
      </c>
      <c r="S8278" s="212">
        <v>54587.32</v>
      </c>
      <c r="T8278" s="212">
        <v>53305.31</v>
      </c>
      <c r="U8278" s="212">
        <v>63662.974999999999</v>
      </c>
    </row>
    <row r="8279" spans="1:21" x14ac:dyDescent="0.25">
      <c r="A8279" s="57" t="s">
        <v>3738</v>
      </c>
      <c r="B8279" s="57" t="s">
        <v>7010</v>
      </c>
      <c r="C8279" s="212">
        <v>202930.06899999999</v>
      </c>
      <c r="D8279" s="212">
        <v>164029.05799999999</v>
      </c>
      <c r="E8279" s="212">
        <v>144592.49900000001</v>
      </c>
      <c r="F8279" s="212">
        <v>143430.56299999999</v>
      </c>
      <c r="G8279" s="212">
        <v>96423.902000000002</v>
      </c>
      <c r="H8279" s="212">
        <v>74589.467000000004</v>
      </c>
      <c r="I8279" s="212">
        <v>51307.591999999997</v>
      </c>
      <c r="J8279" s="212">
        <v>54458.21</v>
      </c>
      <c r="K8279" s="212">
        <v>47103.675000000003</v>
      </c>
      <c r="L8279" s="212">
        <v>41659.597000000002</v>
      </c>
      <c r="M8279" s="212">
        <v>38985.099000000002</v>
      </c>
      <c r="N8279" s="212">
        <v>34532.858999999997</v>
      </c>
      <c r="O8279" s="212">
        <v>31787.803</v>
      </c>
      <c r="P8279" s="212">
        <v>30689.237000000001</v>
      </c>
      <c r="Q8279" s="212">
        <v>20503.581999999999</v>
      </c>
      <c r="R8279" s="212">
        <v>24501.427</v>
      </c>
      <c r="S8279" s="212">
        <v>42977.063999999998</v>
      </c>
      <c r="T8279" s="212">
        <v>43844.796000000002</v>
      </c>
      <c r="U8279" s="212">
        <v>49155.332999999999</v>
      </c>
    </row>
    <row r="8280" spans="1:21" x14ac:dyDescent="0.25">
      <c r="A8280" s="57" t="s">
        <v>4008</v>
      </c>
      <c r="B8280" s="57" t="s">
        <v>7012</v>
      </c>
      <c r="C8280" s="212">
        <v>88496.153000000006</v>
      </c>
      <c r="D8280" s="212">
        <v>79747.911999999997</v>
      </c>
      <c r="E8280" s="212">
        <v>75901.793999999994</v>
      </c>
      <c r="F8280" s="212">
        <v>83754.612999999998</v>
      </c>
      <c r="G8280" s="212">
        <v>77348.37</v>
      </c>
      <c r="H8280" s="212">
        <v>73259.476999999999</v>
      </c>
      <c r="I8280" s="212">
        <v>61593.451999999997</v>
      </c>
      <c r="J8280" s="212">
        <v>63685.652999999998</v>
      </c>
      <c r="K8280" s="212">
        <v>75497.395999999993</v>
      </c>
      <c r="L8280" s="212">
        <v>88493.092000000004</v>
      </c>
      <c r="M8280" s="212">
        <v>108380.88</v>
      </c>
      <c r="N8280" s="212">
        <v>110415.257</v>
      </c>
      <c r="O8280" s="212">
        <v>103702.69</v>
      </c>
      <c r="P8280" s="212">
        <v>108353.48299999999</v>
      </c>
      <c r="Q8280" s="212">
        <v>68344.756999999998</v>
      </c>
      <c r="R8280" s="212">
        <v>65910.005000000005</v>
      </c>
      <c r="S8280" s="212">
        <v>67540.805999999997</v>
      </c>
      <c r="T8280" s="212">
        <v>57818.783000000003</v>
      </c>
      <c r="U8280" s="212">
        <v>54953.093000000001</v>
      </c>
    </row>
    <row r="8281" spans="1:21" x14ac:dyDescent="0.25">
      <c r="A8281" s="57" t="s">
        <v>3847</v>
      </c>
      <c r="B8281" s="57" t="s">
        <v>7013</v>
      </c>
      <c r="C8281" s="212">
        <v>504255.674</v>
      </c>
      <c r="D8281" s="212">
        <v>433071.96899999998</v>
      </c>
      <c r="E8281" s="212">
        <v>347634.03700000001</v>
      </c>
      <c r="F8281" s="212">
        <v>324232.85399999999</v>
      </c>
      <c r="G8281" s="212">
        <v>253573.85200000001</v>
      </c>
      <c r="H8281" s="212">
        <v>214277.761</v>
      </c>
      <c r="I8281" s="212">
        <v>163173.85399999999</v>
      </c>
      <c r="J8281" s="212">
        <v>161660.98000000001</v>
      </c>
      <c r="K8281" s="212">
        <v>151782.231</v>
      </c>
      <c r="L8281" s="212">
        <v>124368.345</v>
      </c>
      <c r="M8281" s="212">
        <v>93718.337</v>
      </c>
      <c r="N8281" s="212">
        <v>88388.307000000001</v>
      </c>
      <c r="O8281" s="212">
        <v>81322.281000000003</v>
      </c>
      <c r="P8281" s="212">
        <v>81702.031000000003</v>
      </c>
      <c r="Q8281" s="212">
        <v>66217.422000000006</v>
      </c>
      <c r="R8281" s="212">
        <v>77861.995999999999</v>
      </c>
      <c r="S8281" s="212">
        <v>80920.642999999996</v>
      </c>
      <c r="T8281" s="212">
        <v>72012.744000000006</v>
      </c>
      <c r="U8281" s="212">
        <v>76075.399000000005</v>
      </c>
    </row>
    <row r="8282" spans="1:21" x14ac:dyDescent="0.25">
      <c r="A8282" s="57" t="s">
        <v>3732</v>
      </c>
      <c r="B8282" s="57" t="s">
        <v>7014</v>
      </c>
      <c r="C8282" s="212">
        <v>60390.16</v>
      </c>
      <c r="D8282" s="212">
        <v>73738.02</v>
      </c>
      <c r="E8282" s="212">
        <v>87648.313999999998</v>
      </c>
      <c r="F8282" s="212">
        <v>85569.308000000005</v>
      </c>
      <c r="G8282" s="212">
        <v>88846.255000000005</v>
      </c>
      <c r="H8282" s="212">
        <v>89134.482000000004</v>
      </c>
      <c r="I8282" s="212">
        <v>64977.014000000003</v>
      </c>
      <c r="J8282" s="212">
        <v>65775.695999999996</v>
      </c>
      <c r="K8282" s="212">
        <v>72652.403000000006</v>
      </c>
      <c r="L8282" s="212">
        <v>85688.788</v>
      </c>
      <c r="M8282" s="212">
        <v>91038.724000000002</v>
      </c>
      <c r="N8282" s="212">
        <v>116344.049</v>
      </c>
      <c r="O8282" s="212">
        <v>132506.299</v>
      </c>
      <c r="P8282" s="212">
        <v>138548.66500000001</v>
      </c>
      <c r="Q8282" s="212">
        <v>92408.667000000001</v>
      </c>
      <c r="R8282" s="212">
        <v>107329.04</v>
      </c>
      <c r="S8282" s="212">
        <v>141472.09700000001</v>
      </c>
      <c r="T8282" s="212">
        <v>96303.308000000005</v>
      </c>
      <c r="U8282" s="212">
        <v>107390.851</v>
      </c>
    </row>
    <row r="8283" spans="1:21" x14ac:dyDescent="0.25">
      <c r="A8283" s="57" t="s">
        <v>3051</v>
      </c>
      <c r="B8283" s="57" t="s">
        <v>7017</v>
      </c>
      <c r="C8283" s="212">
        <v>16408.876</v>
      </c>
      <c r="D8283" s="212">
        <v>21011.108</v>
      </c>
      <c r="E8283" s="212">
        <v>27487.24</v>
      </c>
      <c r="F8283" s="212">
        <v>15890.414000000001</v>
      </c>
      <c r="G8283" s="212">
        <v>15486.105</v>
      </c>
      <c r="H8283" s="212">
        <v>17116.136999999999</v>
      </c>
      <c r="I8283" s="212">
        <v>14330.861999999999</v>
      </c>
      <c r="J8283" s="212">
        <v>18727.708999999999</v>
      </c>
      <c r="K8283" s="212">
        <v>18405.605</v>
      </c>
      <c r="L8283" s="212">
        <v>26738.298999999999</v>
      </c>
      <c r="M8283" s="212">
        <v>25292</v>
      </c>
      <c r="N8283" s="212">
        <v>41487.023000000001</v>
      </c>
      <c r="O8283" s="212">
        <v>39958.21</v>
      </c>
      <c r="P8283" s="212">
        <v>41926.589</v>
      </c>
      <c r="Q8283" s="212">
        <v>29322.300999999999</v>
      </c>
      <c r="R8283" s="212">
        <v>46094.453000000001</v>
      </c>
      <c r="S8283" s="212">
        <v>55977.826999999997</v>
      </c>
      <c r="T8283" s="212">
        <v>62513.720999999998</v>
      </c>
      <c r="U8283" s="212">
        <v>65991.231</v>
      </c>
    </row>
    <row r="8284" spans="1:21" x14ac:dyDescent="0.25">
      <c r="A8284" s="57" t="s">
        <v>4298</v>
      </c>
      <c r="B8284" s="57" t="s">
        <v>7018</v>
      </c>
      <c r="C8284" s="212">
        <v>438521.96799999999</v>
      </c>
      <c r="D8284" s="212">
        <v>460492.33199999999</v>
      </c>
      <c r="E8284" s="212">
        <v>465964.723</v>
      </c>
      <c r="F8284" s="212">
        <v>448144.25199999998</v>
      </c>
      <c r="G8284" s="212">
        <v>426976.663</v>
      </c>
      <c r="H8284" s="212">
        <v>398963.59899999999</v>
      </c>
      <c r="I8284" s="212">
        <v>377002.58600000001</v>
      </c>
      <c r="J8284" s="212">
        <v>438030.31699999998</v>
      </c>
      <c r="K8284" s="212">
        <v>425124.00099999999</v>
      </c>
      <c r="L8284" s="212">
        <v>334768.38900000002</v>
      </c>
      <c r="M8284" s="212">
        <v>361572.04700000002</v>
      </c>
      <c r="N8284" s="212">
        <v>346460.37099999998</v>
      </c>
      <c r="O8284" s="212">
        <v>488488.03200000001</v>
      </c>
      <c r="P8284" s="212">
        <v>507986.50099999999</v>
      </c>
      <c r="Q8284" s="212">
        <v>283044.39299999998</v>
      </c>
      <c r="R8284" s="212">
        <v>405829.163</v>
      </c>
      <c r="S8284" s="212">
        <v>475883.19099999999</v>
      </c>
      <c r="T8284" s="212">
        <v>397431.10100000002</v>
      </c>
      <c r="U8284" s="212">
        <v>415100.64</v>
      </c>
    </row>
    <row r="8285" spans="1:21" x14ac:dyDescent="0.25">
      <c r="A8285" s="57" t="s">
        <v>3733</v>
      </c>
      <c r="B8285" s="57" t="s">
        <v>7020</v>
      </c>
      <c r="C8285" s="212">
        <v>937720.36600000004</v>
      </c>
      <c r="D8285" s="212">
        <v>808434.96900000004</v>
      </c>
      <c r="E8285" s="212">
        <v>956988.95400000003</v>
      </c>
      <c r="F8285" s="212">
        <v>753841.01100000006</v>
      </c>
      <c r="G8285" s="212">
        <v>595416.11499999999</v>
      </c>
      <c r="H8285" s="212">
        <v>685220.46200000006</v>
      </c>
      <c r="I8285" s="212">
        <v>567217.07900000003</v>
      </c>
      <c r="J8285" s="212">
        <v>594573.45299999998</v>
      </c>
      <c r="K8285" s="212">
        <v>651420.74399999995</v>
      </c>
      <c r="L8285" s="212">
        <v>726584.30500000005</v>
      </c>
      <c r="M8285" s="212">
        <v>829502.08100000001</v>
      </c>
      <c r="N8285" s="212">
        <v>803931.23699999996</v>
      </c>
      <c r="O8285" s="212">
        <v>845607.84400000004</v>
      </c>
      <c r="P8285" s="212">
        <v>659925.08799999999</v>
      </c>
      <c r="Q8285" s="212">
        <v>601173.26300000004</v>
      </c>
      <c r="R8285" s="212">
        <v>797798.56799999997</v>
      </c>
      <c r="S8285" s="212">
        <v>998654.99399999995</v>
      </c>
      <c r="T8285" s="212">
        <v>845959.12300000002</v>
      </c>
      <c r="U8285" s="212">
        <v>944268.13500000001</v>
      </c>
    </row>
    <row r="8286" spans="1:21" x14ac:dyDescent="0.25">
      <c r="A8286" s="57" t="s">
        <v>3795</v>
      </c>
      <c r="B8286" s="57" t="s">
        <v>7023</v>
      </c>
      <c r="C8286" s="212">
        <v>687604.29599999997</v>
      </c>
      <c r="D8286" s="212">
        <v>639032.72699999996</v>
      </c>
      <c r="E8286" s="212">
        <v>555786.02099999995</v>
      </c>
      <c r="F8286" s="212">
        <v>507780.038</v>
      </c>
      <c r="G8286" s="212">
        <v>456293.136</v>
      </c>
      <c r="H8286" s="212">
        <v>456541.09299999999</v>
      </c>
      <c r="I8286" s="212">
        <v>444580.44</v>
      </c>
      <c r="J8286" s="212">
        <v>527486.03300000005</v>
      </c>
      <c r="K8286" s="212">
        <v>636093.39399999997</v>
      </c>
      <c r="L8286" s="212">
        <v>702603.69400000002</v>
      </c>
      <c r="M8286" s="212">
        <v>680553.25300000003</v>
      </c>
      <c r="N8286" s="212">
        <v>730099.93900000001</v>
      </c>
      <c r="O8286" s="212">
        <v>821424.39599999995</v>
      </c>
      <c r="P8286" s="212">
        <v>756853.72499999998</v>
      </c>
      <c r="Q8286" s="212">
        <v>53171.031999999999</v>
      </c>
      <c r="R8286" s="212">
        <v>72876.206999999995</v>
      </c>
      <c r="S8286" s="212">
        <v>100759.63800000001</v>
      </c>
      <c r="T8286" s="212">
        <v>91196.888999999996</v>
      </c>
      <c r="U8286" s="212">
        <v>112428.037</v>
      </c>
    </row>
    <row r="8287" spans="1:21" x14ac:dyDescent="0.25">
      <c r="A8287" s="57" t="s">
        <v>3088</v>
      </c>
      <c r="B8287" s="57" t="s">
        <v>7024</v>
      </c>
      <c r="C8287" s="212">
        <v>268122.522</v>
      </c>
      <c r="D8287" s="212">
        <v>236459.016</v>
      </c>
      <c r="E8287" s="212">
        <v>211667.185</v>
      </c>
      <c r="F8287" s="212">
        <v>178055.45199999999</v>
      </c>
      <c r="G8287" s="212">
        <v>149151.02299999999</v>
      </c>
      <c r="H8287" s="212">
        <v>191830.18799999999</v>
      </c>
      <c r="I8287" s="212">
        <v>151518.62</v>
      </c>
      <c r="J8287" s="212">
        <v>156859.628</v>
      </c>
      <c r="K8287" s="212">
        <v>185080.82</v>
      </c>
      <c r="L8287" s="212">
        <v>222621.87</v>
      </c>
      <c r="M8287" s="212">
        <v>227241.524</v>
      </c>
      <c r="N8287" s="212">
        <v>242716.09299999999</v>
      </c>
      <c r="O8287" s="212">
        <v>277162.14199999999</v>
      </c>
      <c r="P8287" s="212">
        <v>281389.59100000001</v>
      </c>
      <c r="Q8287" s="212">
        <v>185234.98699999999</v>
      </c>
      <c r="R8287" s="212">
        <v>231004.196</v>
      </c>
      <c r="S8287" s="212">
        <v>302533.96299999999</v>
      </c>
      <c r="T8287" s="212">
        <v>253856.75700000001</v>
      </c>
      <c r="U8287" s="212">
        <v>265131.47100000002</v>
      </c>
    </row>
    <row r="8288" spans="1:21" x14ac:dyDescent="0.25">
      <c r="A8288" s="57" t="s">
        <v>4435</v>
      </c>
      <c r="B8288" s="57" t="s">
        <v>7027</v>
      </c>
      <c r="C8288" s="212">
        <v>213239.16500000001</v>
      </c>
      <c r="D8288" s="212">
        <v>158240.81400000001</v>
      </c>
      <c r="E8288" s="212">
        <v>153395.97899999999</v>
      </c>
      <c r="F8288" s="212">
        <v>98781.642999999996</v>
      </c>
      <c r="G8288" s="212">
        <v>76180.804000000004</v>
      </c>
      <c r="H8288" s="212">
        <v>91427.962</v>
      </c>
      <c r="I8288" s="212">
        <v>72920.346999999994</v>
      </c>
      <c r="J8288" s="212">
        <v>71230.524999999994</v>
      </c>
      <c r="K8288" s="212">
        <v>73410.338000000003</v>
      </c>
      <c r="L8288" s="212">
        <v>94387.743000000002</v>
      </c>
      <c r="M8288" s="212">
        <v>100502.444</v>
      </c>
      <c r="N8288" s="212">
        <v>60869.067999999999</v>
      </c>
      <c r="O8288" s="212">
        <v>64273.186999999998</v>
      </c>
      <c r="P8288" s="212">
        <v>60694.743000000002</v>
      </c>
      <c r="Q8288" s="212">
        <v>47357.970999999998</v>
      </c>
      <c r="R8288" s="212">
        <v>64179.618999999999</v>
      </c>
      <c r="S8288" s="212">
        <v>68915.781000000003</v>
      </c>
      <c r="T8288" s="212">
        <v>59395.785000000003</v>
      </c>
      <c r="U8288" s="212">
        <v>58350.633999999998</v>
      </c>
    </row>
    <row r="8289" spans="1:21" x14ac:dyDescent="0.25">
      <c r="A8289" s="57" t="s">
        <v>3764</v>
      </c>
      <c r="B8289" s="57" t="s">
        <v>7028</v>
      </c>
      <c r="C8289" s="212">
        <v>17852.102999999999</v>
      </c>
      <c r="D8289" s="212">
        <v>21179.271000000001</v>
      </c>
      <c r="E8289" s="212">
        <v>38338.987000000001</v>
      </c>
      <c r="F8289" s="212">
        <v>33738.908000000003</v>
      </c>
      <c r="G8289" s="212">
        <v>28650.411</v>
      </c>
      <c r="H8289" s="212">
        <v>29864.67</v>
      </c>
      <c r="I8289" s="212">
        <v>23400.598999999998</v>
      </c>
      <c r="J8289" s="212">
        <v>19636.062000000002</v>
      </c>
      <c r="K8289" s="212">
        <v>27272.748</v>
      </c>
      <c r="L8289" s="212">
        <v>30866.878000000001</v>
      </c>
      <c r="M8289" s="212">
        <v>35493.370000000003</v>
      </c>
      <c r="N8289" s="212">
        <v>64220.669000000002</v>
      </c>
      <c r="O8289" s="212">
        <v>66332.607000000004</v>
      </c>
      <c r="P8289" s="212">
        <v>41344.582000000002</v>
      </c>
      <c r="Q8289" s="212">
        <v>30036.321</v>
      </c>
      <c r="R8289" s="212">
        <v>35504.381999999998</v>
      </c>
      <c r="S8289" s="212">
        <v>52529.512000000002</v>
      </c>
      <c r="T8289" s="212">
        <v>60234.678</v>
      </c>
      <c r="U8289" s="212">
        <v>22489.404999999999</v>
      </c>
    </row>
    <row r="8290" spans="1:21" x14ac:dyDescent="0.25">
      <c r="A8290" s="57" t="s">
        <v>3172</v>
      </c>
      <c r="B8290" s="57" t="s">
        <v>7030</v>
      </c>
      <c r="C8290" s="212">
        <v>485846.56900000002</v>
      </c>
      <c r="D8290" s="212">
        <v>526254.37699999998</v>
      </c>
      <c r="E8290" s="212">
        <v>565382.51199999999</v>
      </c>
      <c r="F8290" s="212">
        <v>561251.821</v>
      </c>
      <c r="G8290" s="212">
        <v>597434.245</v>
      </c>
      <c r="H8290" s="212">
        <v>621626.30700000003</v>
      </c>
      <c r="I8290" s="212">
        <v>589483.95900000003</v>
      </c>
      <c r="J8290" s="212">
        <v>588070.30200000003</v>
      </c>
      <c r="K8290" s="212">
        <v>605221.14599999995</v>
      </c>
      <c r="L8290" s="212">
        <v>637430.04299999995</v>
      </c>
      <c r="M8290" s="212">
        <v>665235.26599999995</v>
      </c>
      <c r="N8290" s="212">
        <v>755818.80500000005</v>
      </c>
      <c r="O8290" s="212">
        <v>766871.99399999995</v>
      </c>
      <c r="P8290" s="212">
        <v>794477.96299999999</v>
      </c>
      <c r="Q8290" s="212">
        <v>668826.81700000004</v>
      </c>
      <c r="R8290" s="212">
        <v>775174.28</v>
      </c>
      <c r="S8290" s="212">
        <v>953246.19499999995</v>
      </c>
      <c r="T8290" s="212">
        <v>809685.08799999999</v>
      </c>
      <c r="U8290" s="212">
        <v>808247.90500000003</v>
      </c>
    </row>
    <row r="8291" spans="1:21" x14ac:dyDescent="0.25">
      <c r="A8291" s="57" t="s">
        <v>3592</v>
      </c>
      <c r="B8291" s="57" t="s">
        <v>7031</v>
      </c>
      <c r="C8291" s="212">
        <v>21463.083999999999</v>
      </c>
      <c r="D8291" s="212">
        <v>20688.143</v>
      </c>
      <c r="E8291" s="212">
        <v>20862.751</v>
      </c>
      <c r="F8291" s="212">
        <v>18607.422999999999</v>
      </c>
      <c r="G8291" s="212">
        <v>13690.132</v>
      </c>
      <c r="H8291" s="212">
        <v>17874.195</v>
      </c>
      <c r="I8291" s="212">
        <v>17262.813999999998</v>
      </c>
      <c r="J8291" s="212">
        <v>14048.785</v>
      </c>
      <c r="K8291" s="212">
        <v>10638.851000000001</v>
      </c>
      <c r="L8291" s="212">
        <v>11634.772000000001</v>
      </c>
      <c r="M8291" s="212">
        <v>17311.823</v>
      </c>
      <c r="N8291" s="212">
        <v>15514.45</v>
      </c>
      <c r="O8291" s="212">
        <v>14317.651</v>
      </c>
      <c r="P8291" s="212">
        <v>15343.388999999999</v>
      </c>
      <c r="Q8291" s="212">
        <v>15873.109</v>
      </c>
      <c r="R8291" s="212">
        <v>18615.544000000002</v>
      </c>
      <c r="S8291" s="212">
        <v>17713.12</v>
      </c>
      <c r="T8291" s="212">
        <v>21821.347000000002</v>
      </c>
      <c r="U8291" s="212">
        <v>24268.876</v>
      </c>
    </row>
    <row r="8292" spans="1:21" x14ac:dyDescent="0.25">
      <c r="A8292" s="57" t="s">
        <v>3485</v>
      </c>
      <c r="B8292" s="57" t="s">
        <v>7032</v>
      </c>
      <c r="C8292" s="212">
        <v>167247.04800000001</v>
      </c>
      <c r="D8292" s="212">
        <v>166835.08199999999</v>
      </c>
      <c r="E8292" s="212">
        <v>161636.71100000001</v>
      </c>
      <c r="F8292" s="212">
        <v>152676.57699999999</v>
      </c>
      <c r="G8292" s="212">
        <v>141475.44099999999</v>
      </c>
      <c r="H8292" s="212">
        <v>123700.17600000001</v>
      </c>
      <c r="I8292" s="212">
        <v>108931.37300000001</v>
      </c>
      <c r="J8292" s="212">
        <v>107107.06200000001</v>
      </c>
      <c r="K8292" s="212">
        <v>113479.105</v>
      </c>
      <c r="L8292" s="212">
        <v>135557.88399999999</v>
      </c>
      <c r="M8292" s="212">
        <v>160141.649</v>
      </c>
      <c r="N8292" s="212">
        <v>132028.03</v>
      </c>
      <c r="O8292" s="212">
        <v>123814.92200000001</v>
      </c>
      <c r="P8292" s="212">
        <v>135480.742</v>
      </c>
      <c r="Q8292" s="212">
        <v>94798.278000000006</v>
      </c>
      <c r="R8292" s="212">
        <v>102514.281</v>
      </c>
      <c r="S8292" s="212">
        <v>105355.67600000001</v>
      </c>
      <c r="T8292" s="212">
        <v>116219.601</v>
      </c>
      <c r="U8292" s="212">
        <v>127716.701</v>
      </c>
    </row>
    <row r="8293" spans="1:21" x14ac:dyDescent="0.25">
      <c r="A8293" s="57" t="s">
        <v>3787</v>
      </c>
      <c r="B8293" s="57" t="s">
        <v>7034</v>
      </c>
      <c r="C8293" s="212">
        <v>116302.674</v>
      </c>
      <c r="D8293" s="212">
        <v>143692.04500000001</v>
      </c>
      <c r="E8293" s="212">
        <v>170600.606</v>
      </c>
      <c r="F8293" s="212">
        <v>193899.527</v>
      </c>
      <c r="G8293" s="212">
        <v>186357.09299999999</v>
      </c>
      <c r="H8293" s="212">
        <v>233826.65700000001</v>
      </c>
      <c r="I8293" s="212">
        <v>207393.04</v>
      </c>
      <c r="J8293" s="212">
        <v>245821.23199999999</v>
      </c>
      <c r="K8293" s="212">
        <v>265371.95299999998</v>
      </c>
      <c r="L8293" s="212">
        <v>305823.84999999998</v>
      </c>
      <c r="M8293" s="212">
        <v>326125.26</v>
      </c>
      <c r="N8293" s="212">
        <v>377645.53200000001</v>
      </c>
      <c r="O8293" s="212">
        <v>468504.47399999999</v>
      </c>
      <c r="P8293" s="212">
        <v>421964.86599999998</v>
      </c>
      <c r="Q8293" s="212">
        <v>458265.03700000001</v>
      </c>
      <c r="R8293" s="212">
        <v>675209.75300000003</v>
      </c>
      <c r="S8293" s="212">
        <v>1029925.281</v>
      </c>
      <c r="T8293" s="212">
        <v>941707.95299999998</v>
      </c>
      <c r="U8293" s="212">
        <v>1101631.8189999999</v>
      </c>
    </row>
    <row r="8294" spans="1:21" x14ac:dyDescent="0.25">
      <c r="A8294" s="57" t="s">
        <v>3796</v>
      </c>
      <c r="B8294" s="57" t="s">
        <v>7036</v>
      </c>
      <c r="C8294" s="212">
        <v>312591.701</v>
      </c>
      <c r="D8294" s="212">
        <v>356841.04800000001</v>
      </c>
      <c r="E8294" s="212">
        <v>426814.397</v>
      </c>
      <c r="F8294" s="212">
        <v>368481.67499999999</v>
      </c>
      <c r="G8294" s="212">
        <v>310359.89</v>
      </c>
      <c r="H8294" s="212">
        <v>305594.30300000001</v>
      </c>
      <c r="I8294" s="212">
        <v>309026.36</v>
      </c>
      <c r="J8294" s="212">
        <v>295773.05800000002</v>
      </c>
      <c r="K8294" s="212">
        <v>291967.32299999997</v>
      </c>
      <c r="L8294" s="212">
        <v>308987.95199999999</v>
      </c>
      <c r="M8294" s="212">
        <v>264052.31199999998</v>
      </c>
      <c r="N8294" s="212">
        <v>278199.11800000002</v>
      </c>
      <c r="O8294" s="212">
        <v>280351.93400000001</v>
      </c>
      <c r="P8294" s="212">
        <v>281177.00099999999</v>
      </c>
      <c r="Q8294" s="212">
        <v>269697.69400000002</v>
      </c>
      <c r="R8294" s="212">
        <v>277093.88</v>
      </c>
      <c r="S8294" s="212">
        <v>330645.85399999999</v>
      </c>
      <c r="T8294" s="212">
        <v>322407.674</v>
      </c>
      <c r="U8294" s="212">
        <v>334654.06900000002</v>
      </c>
    </row>
    <row r="8295" spans="1:21" x14ac:dyDescent="0.25">
      <c r="A8295" s="57" t="s">
        <v>2803</v>
      </c>
      <c r="B8295" s="57" t="s">
        <v>7037</v>
      </c>
      <c r="C8295" s="212">
        <v>712523.69499999995</v>
      </c>
      <c r="D8295" s="212">
        <v>757129.56299999997</v>
      </c>
      <c r="E8295" s="212">
        <v>807767.51399999997</v>
      </c>
      <c r="F8295" s="212">
        <v>682441.34299999999</v>
      </c>
      <c r="G8295" s="212">
        <v>627932.31599999999</v>
      </c>
      <c r="H8295" s="212">
        <v>709750.86499999999</v>
      </c>
      <c r="I8295" s="212">
        <v>722362.549</v>
      </c>
      <c r="J8295" s="212">
        <v>656820.29399999999</v>
      </c>
      <c r="K8295" s="212">
        <v>683787.31700000004</v>
      </c>
      <c r="L8295" s="212">
        <v>806350.40099999995</v>
      </c>
      <c r="M8295" s="212">
        <v>852505.33200000005</v>
      </c>
      <c r="N8295" s="212">
        <v>882660.01500000001</v>
      </c>
      <c r="O8295" s="212">
        <v>912412.06799999997</v>
      </c>
      <c r="P8295" s="212">
        <v>882036.44200000004</v>
      </c>
      <c r="Q8295" s="212">
        <v>723443.55</v>
      </c>
      <c r="R8295" s="212">
        <v>879200.51699999999</v>
      </c>
      <c r="S8295" s="212">
        <v>999377.26199999999</v>
      </c>
      <c r="T8295" s="212">
        <v>772325.071</v>
      </c>
      <c r="U8295" s="212">
        <v>764519.20900000003</v>
      </c>
    </row>
    <row r="8296" spans="1:21" x14ac:dyDescent="0.25">
      <c r="A8296" s="57" t="s">
        <v>4297</v>
      </c>
      <c r="B8296" s="57" t="s">
        <v>7038</v>
      </c>
      <c r="C8296" s="212">
        <v>180825.742</v>
      </c>
      <c r="D8296" s="212">
        <v>174024.92199999999</v>
      </c>
      <c r="E8296" s="212">
        <v>215125.36499999999</v>
      </c>
      <c r="F8296" s="212">
        <v>175247.09299999999</v>
      </c>
      <c r="G8296" s="212">
        <v>220972.75099999999</v>
      </c>
      <c r="H8296" s="212">
        <v>223185.68799999999</v>
      </c>
      <c r="I8296" s="212">
        <v>187954.976</v>
      </c>
      <c r="J8296" s="212">
        <v>210931.48699999999</v>
      </c>
      <c r="K8296" s="212">
        <v>218507.04500000001</v>
      </c>
      <c r="L8296" s="212">
        <v>300987.31</v>
      </c>
      <c r="M8296" s="212">
        <v>340344.30099999998</v>
      </c>
      <c r="N8296" s="212">
        <v>399261.36599999998</v>
      </c>
      <c r="O8296" s="212">
        <v>510296.04599999997</v>
      </c>
      <c r="P8296" s="212">
        <v>462709.90600000002</v>
      </c>
      <c r="Q8296" s="212">
        <v>422715.99900000001</v>
      </c>
      <c r="R8296" s="212">
        <v>483115.19400000002</v>
      </c>
      <c r="S8296" s="212">
        <v>669737.90500000003</v>
      </c>
      <c r="T8296" s="212">
        <v>614335.36499999999</v>
      </c>
      <c r="U8296" s="212">
        <v>598217.23</v>
      </c>
    </row>
    <row r="8297" spans="1:21" x14ac:dyDescent="0.25">
      <c r="A8297" s="57" t="s">
        <v>4017</v>
      </c>
      <c r="B8297" s="57" t="s">
        <v>7039</v>
      </c>
      <c r="C8297" s="212">
        <v>129128.289</v>
      </c>
      <c r="D8297" s="212">
        <v>146341.932</v>
      </c>
      <c r="E8297" s="212">
        <v>172122.55</v>
      </c>
      <c r="F8297" s="212">
        <v>166204.14600000001</v>
      </c>
      <c r="G8297" s="212">
        <v>140904.08100000001</v>
      </c>
      <c r="H8297" s="212">
        <v>143564.92300000001</v>
      </c>
      <c r="I8297" s="212">
        <v>145987.679</v>
      </c>
      <c r="J8297" s="212">
        <v>147617.01999999999</v>
      </c>
      <c r="K8297" s="212">
        <v>162814.33300000001</v>
      </c>
      <c r="L8297" s="212">
        <v>150632.05300000001</v>
      </c>
      <c r="M8297" s="212">
        <v>128488.599</v>
      </c>
      <c r="N8297" s="212">
        <v>123604.269</v>
      </c>
      <c r="O8297" s="212">
        <v>121960.11599999999</v>
      </c>
      <c r="P8297" s="212">
        <v>96583.281000000003</v>
      </c>
      <c r="Q8297" s="212">
        <v>76748.762000000002</v>
      </c>
      <c r="R8297" s="212">
        <v>85247.089000000007</v>
      </c>
      <c r="S8297" s="212">
        <v>115544.82</v>
      </c>
      <c r="T8297" s="212">
        <v>96528.979000000007</v>
      </c>
      <c r="U8297" s="212">
        <v>87561.707999999999</v>
      </c>
    </row>
    <row r="8298" spans="1:21" x14ac:dyDescent="0.25">
      <c r="A8298" s="57" t="s">
        <v>3703</v>
      </c>
      <c r="B8298" s="57" t="s">
        <v>7040</v>
      </c>
      <c r="C8298" s="212">
        <v>367205.95899999997</v>
      </c>
      <c r="D8298" s="212">
        <v>363562.46600000001</v>
      </c>
      <c r="E8298" s="212">
        <v>415693.886</v>
      </c>
      <c r="F8298" s="212">
        <v>390272.20400000003</v>
      </c>
      <c r="G8298" s="212">
        <v>411689.859</v>
      </c>
      <c r="H8298" s="212">
        <v>383346.09100000001</v>
      </c>
      <c r="I8298" s="212">
        <v>354026.69</v>
      </c>
      <c r="J8298" s="212">
        <v>347686.79499999998</v>
      </c>
      <c r="K8298" s="212">
        <v>374134.48100000003</v>
      </c>
      <c r="L8298" s="212">
        <v>401018.96</v>
      </c>
      <c r="M8298" s="212">
        <v>470974.49599999998</v>
      </c>
      <c r="N8298" s="212">
        <v>563132.78099999996</v>
      </c>
      <c r="O8298" s="212">
        <v>651237.92299999995</v>
      </c>
      <c r="P8298" s="212">
        <v>656115.00300000003</v>
      </c>
      <c r="Q8298" s="212">
        <v>555607.51599999995</v>
      </c>
      <c r="R8298" s="212">
        <v>911430.31700000004</v>
      </c>
      <c r="S8298" s="212">
        <v>1229731.702</v>
      </c>
      <c r="T8298" s="212">
        <v>1089806.683</v>
      </c>
      <c r="U8298" s="212">
        <v>1121275.3600000001</v>
      </c>
    </row>
    <row r="8299" spans="1:21" x14ac:dyDescent="0.25">
      <c r="A8299" s="57" t="s">
        <v>4197</v>
      </c>
      <c r="B8299" s="57" t="s">
        <v>7042</v>
      </c>
      <c r="C8299" s="212">
        <v>240594.08</v>
      </c>
      <c r="D8299" s="212">
        <v>243745.83600000001</v>
      </c>
      <c r="E8299" s="212">
        <v>259923.12100000001</v>
      </c>
      <c r="F8299" s="212">
        <v>239926.91800000001</v>
      </c>
      <c r="G8299" s="212">
        <v>259601.701</v>
      </c>
      <c r="H8299" s="212">
        <v>254093.80900000001</v>
      </c>
      <c r="I8299" s="212">
        <v>273517.15299999999</v>
      </c>
      <c r="J8299" s="212">
        <v>281042.27399999998</v>
      </c>
      <c r="K8299" s="212">
        <v>303828.55200000003</v>
      </c>
      <c r="L8299" s="212">
        <v>302970.67</v>
      </c>
      <c r="M8299" s="212">
        <v>274678.51199999999</v>
      </c>
      <c r="N8299" s="212">
        <v>307138.58399999997</v>
      </c>
      <c r="O8299" s="212">
        <v>361540.38799999998</v>
      </c>
      <c r="P8299" s="212">
        <v>388488.25900000002</v>
      </c>
      <c r="Q8299" s="212">
        <v>315759.33399999997</v>
      </c>
      <c r="R8299" s="212">
        <v>369061.45</v>
      </c>
      <c r="S8299" s="212">
        <v>430786.12199999997</v>
      </c>
      <c r="T8299" s="212">
        <v>357789.18599999999</v>
      </c>
      <c r="U8299" s="212">
        <v>326531.10499999998</v>
      </c>
    </row>
    <row r="8300" spans="1:21" x14ac:dyDescent="0.25">
      <c r="A8300" s="57" t="s">
        <v>4489</v>
      </c>
      <c r="B8300" s="57" t="s">
        <v>7043</v>
      </c>
      <c r="C8300" s="212">
        <v>197584.92300000001</v>
      </c>
      <c r="D8300" s="212">
        <v>222241.01</v>
      </c>
      <c r="E8300" s="212">
        <v>231148.96799999999</v>
      </c>
      <c r="F8300" s="212">
        <v>214001.35</v>
      </c>
      <c r="G8300" s="212">
        <v>201025.37599999999</v>
      </c>
      <c r="H8300" s="212">
        <v>203902.45800000001</v>
      </c>
      <c r="I8300" s="212">
        <v>222578.50200000001</v>
      </c>
      <c r="J8300" s="212">
        <v>195928.073</v>
      </c>
      <c r="K8300" s="212">
        <v>198266.315</v>
      </c>
      <c r="L8300" s="212">
        <v>191821.541</v>
      </c>
      <c r="M8300" s="212">
        <v>157885.43799999999</v>
      </c>
      <c r="N8300" s="212">
        <v>146325.93599999999</v>
      </c>
      <c r="O8300" s="212">
        <v>125865.25199999999</v>
      </c>
      <c r="P8300" s="212">
        <v>143265.486</v>
      </c>
      <c r="Q8300" s="212">
        <v>101087.981</v>
      </c>
      <c r="R8300" s="212">
        <v>130264.22</v>
      </c>
      <c r="S8300" s="212">
        <v>165136.28899999999</v>
      </c>
      <c r="T8300" s="212">
        <v>121518.255</v>
      </c>
      <c r="U8300" s="212">
        <v>142390.64199999999</v>
      </c>
    </row>
    <row r="8301" spans="1:21" x14ac:dyDescent="0.25">
      <c r="A8301" s="57" t="s">
        <v>3544</v>
      </c>
      <c r="B8301" s="57" t="s">
        <v>7044</v>
      </c>
      <c r="C8301" s="212">
        <v>70424.686000000002</v>
      </c>
      <c r="D8301" s="212">
        <v>85106.346000000005</v>
      </c>
      <c r="E8301" s="212">
        <v>144688.383</v>
      </c>
      <c r="F8301" s="212">
        <v>112795.7</v>
      </c>
      <c r="G8301" s="212">
        <v>110169.16800000001</v>
      </c>
      <c r="H8301" s="212">
        <v>124851.837</v>
      </c>
      <c r="I8301" s="212">
        <v>101498.454</v>
      </c>
      <c r="J8301" s="212">
        <v>95672.024999999994</v>
      </c>
      <c r="K8301" s="212">
        <v>98144.085999999996</v>
      </c>
      <c r="L8301" s="212">
        <v>107006.36599999999</v>
      </c>
      <c r="M8301" s="212">
        <v>159341.53899999999</v>
      </c>
      <c r="N8301" s="212">
        <v>169272.52100000001</v>
      </c>
      <c r="O8301" s="212">
        <v>120318.931</v>
      </c>
      <c r="P8301" s="212">
        <v>145049.799</v>
      </c>
      <c r="Q8301" s="212">
        <v>151142.541</v>
      </c>
      <c r="R8301" s="212">
        <v>205508.34899999999</v>
      </c>
      <c r="S8301" s="212">
        <v>236418.264</v>
      </c>
      <c r="T8301" s="212">
        <v>249089.91</v>
      </c>
      <c r="U8301" s="212">
        <v>265399.77100000001</v>
      </c>
    </row>
    <row r="8302" spans="1:21" x14ac:dyDescent="0.25">
      <c r="A8302" s="57" t="s">
        <v>4198</v>
      </c>
      <c r="B8302" s="57" t="s">
        <v>7049</v>
      </c>
      <c r="C8302" s="212">
        <v>108602.015</v>
      </c>
      <c r="D8302" s="212">
        <v>95851.354000000007</v>
      </c>
      <c r="E8302" s="212">
        <v>112013.568</v>
      </c>
      <c r="F8302" s="212">
        <v>96750.894</v>
      </c>
      <c r="G8302" s="212">
        <v>93517.592999999993</v>
      </c>
      <c r="H8302" s="212">
        <v>110657.79700000001</v>
      </c>
      <c r="I8302" s="212">
        <v>90711.313999999998</v>
      </c>
      <c r="J8302" s="212">
        <v>101390.84600000001</v>
      </c>
      <c r="K8302" s="212">
        <v>102024.435</v>
      </c>
      <c r="L8302" s="212">
        <v>132949.948</v>
      </c>
      <c r="M8302" s="212">
        <v>126600.374</v>
      </c>
      <c r="N8302" s="212">
        <v>147273.59899999999</v>
      </c>
      <c r="O8302" s="212">
        <v>166774.56200000001</v>
      </c>
      <c r="P8302" s="212">
        <v>135691.87299999999</v>
      </c>
      <c r="Q8302" s="212">
        <v>114451.08199999999</v>
      </c>
      <c r="R8302" s="212">
        <v>158984.55499999999</v>
      </c>
      <c r="S8302" s="212">
        <v>203571.095</v>
      </c>
      <c r="T8302" s="212">
        <v>178765.948</v>
      </c>
      <c r="U8302" s="212">
        <v>208520.492</v>
      </c>
    </row>
    <row r="8303" spans="1:21" x14ac:dyDescent="0.25">
      <c r="A8303" s="57" t="s">
        <v>4004</v>
      </c>
      <c r="B8303" s="57" t="s">
        <v>7050</v>
      </c>
      <c r="C8303" s="212">
        <v>28354.668000000001</v>
      </c>
      <c r="D8303" s="212">
        <v>22986.578000000001</v>
      </c>
      <c r="E8303" s="212">
        <v>25650.165000000001</v>
      </c>
      <c r="F8303" s="212">
        <v>26015.383999999998</v>
      </c>
      <c r="G8303" s="212">
        <v>30676.381000000001</v>
      </c>
      <c r="H8303" s="212">
        <v>34427.260999999999</v>
      </c>
      <c r="I8303" s="212">
        <v>34967.737000000001</v>
      </c>
      <c r="J8303" s="212">
        <v>28753.919000000002</v>
      </c>
      <c r="K8303" s="212">
        <v>40414.432000000001</v>
      </c>
      <c r="L8303" s="212">
        <v>45401.64</v>
      </c>
      <c r="M8303" s="212">
        <v>49640.970999999998</v>
      </c>
      <c r="N8303" s="212">
        <v>64461.281000000003</v>
      </c>
      <c r="O8303" s="212">
        <v>60359.156000000003</v>
      </c>
      <c r="P8303" s="212">
        <v>64354.277000000002</v>
      </c>
      <c r="Q8303" s="212">
        <v>47126.671000000002</v>
      </c>
      <c r="R8303" s="212">
        <v>59323.201000000001</v>
      </c>
      <c r="S8303" s="212">
        <v>62281.233999999997</v>
      </c>
      <c r="T8303" s="212">
        <v>49555.728999999999</v>
      </c>
      <c r="U8303" s="212">
        <v>51242.733999999997</v>
      </c>
    </row>
    <row r="8304" spans="1:21" x14ac:dyDescent="0.25">
      <c r="A8304" s="57" t="s">
        <v>4068</v>
      </c>
      <c r="B8304" s="57" t="s">
        <v>7051</v>
      </c>
      <c r="C8304" s="212">
        <v>26818.295999999998</v>
      </c>
      <c r="D8304" s="212">
        <v>30694.324000000001</v>
      </c>
      <c r="E8304" s="212">
        <v>30668.199000000001</v>
      </c>
      <c r="F8304" s="212">
        <v>31836.441999999999</v>
      </c>
      <c r="G8304" s="212">
        <v>34889.692999999999</v>
      </c>
      <c r="H8304" s="212">
        <v>32206.704000000002</v>
      </c>
      <c r="I8304" s="212">
        <v>26930.546999999999</v>
      </c>
      <c r="J8304" s="212">
        <v>32228.901999999998</v>
      </c>
      <c r="K8304" s="212">
        <v>45865.786</v>
      </c>
      <c r="L8304" s="212">
        <v>58499.438000000002</v>
      </c>
      <c r="M8304" s="212">
        <v>57268.029000000002</v>
      </c>
      <c r="N8304" s="212">
        <v>64921.042000000001</v>
      </c>
      <c r="O8304" s="212">
        <v>80209.917000000001</v>
      </c>
      <c r="P8304" s="212">
        <v>66120.407000000007</v>
      </c>
      <c r="Q8304" s="212">
        <v>67213.851999999999</v>
      </c>
      <c r="R8304" s="212">
        <v>108738.57399999999</v>
      </c>
      <c r="S8304" s="212">
        <v>110329.02099999999</v>
      </c>
      <c r="T8304" s="212">
        <v>76320.209000000003</v>
      </c>
      <c r="U8304" s="212">
        <v>97541.654999999999</v>
      </c>
    </row>
    <row r="8305" spans="1:21" x14ac:dyDescent="0.25">
      <c r="A8305" s="57" t="s">
        <v>2971</v>
      </c>
      <c r="B8305" s="57" t="s">
        <v>7053</v>
      </c>
      <c r="C8305" s="212">
        <v>92890.873999999996</v>
      </c>
      <c r="D8305" s="212">
        <v>92063.053</v>
      </c>
      <c r="E8305" s="212">
        <v>100755.22500000001</v>
      </c>
      <c r="F8305" s="212">
        <v>86388.532999999996</v>
      </c>
      <c r="G8305" s="212">
        <v>75180.790999999997</v>
      </c>
      <c r="H8305" s="212">
        <v>79504.088000000003</v>
      </c>
      <c r="I8305" s="212">
        <v>89549.932000000001</v>
      </c>
      <c r="J8305" s="212">
        <v>88349.027000000002</v>
      </c>
      <c r="K8305" s="212">
        <v>113919.231</v>
      </c>
      <c r="L8305" s="212">
        <v>153947.93799999999</v>
      </c>
      <c r="M8305" s="212">
        <v>157790.136</v>
      </c>
      <c r="N8305" s="212">
        <v>147692.27900000001</v>
      </c>
      <c r="O8305" s="212">
        <v>183709.49600000001</v>
      </c>
      <c r="P8305" s="212">
        <v>174775.69099999999</v>
      </c>
      <c r="Q8305" s="212">
        <v>165532.96799999999</v>
      </c>
      <c r="R8305" s="212">
        <v>182224.315</v>
      </c>
      <c r="S8305" s="212">
        <v>203118.715</v>
      </c>
      <c r="T8305" s="212">
        <v>226707.20499999999</v>
      </c>
      <c r="U8305" s="212">
        <v>270857.84000000003</v>
      </c>
    </row>
    <row r="8306" spans="1:21" x14ac:dyDescent="0.25">
      <c r="A8306" s="57" t="s">
        <v>4005</v>
      </c>
      <c r="B8306" s="57" t="s">
        <v>7054</v>
      </c>
      <c r="C8306" s="212">
        <v>64176.718999999997</v>
      </c>
      <c r="D8306" s="212">
        <v>51244.402999999998</v>
      </c>
      <c r="E8306" s="212">
        <v>65716.804000000004</v>
      </c>
      <c r="F8306" s="212">
        <v>52187.845999999998</v>
      </c>
      <c r="G8306" s="212">
        <v>41899.516000000003</v>
      </c>
      <c r="H8306" s="212">
        <v>46374.243999999999</v>
      </c>
      <c r="I8306" s="212">
        <v>44935.41</v>
      </c>
      <c r="J8306" s="212">
        <v>43273.646999999997</v>
      </c>
      <c r="K8306" s="212">
        <v>57758.146000000001</v>
      </c>
      <c r="L8306" s="212">
        <v>78873.126999999993</v>
      </c>
      <c r="M8306" s="212">
        <v>95290.063999999998</v>
      </c>
      <c r="N8306" s="212">
        <v>72901.370999999999</v>
      </c>
      <c r="O8306" s="212">
        <v>82254.876999999993</v>
      </c>
      <c r="P8306" s="212">
        <v>70393.971999999994</v>
      </c>
      <c r="Q8306" s="212">
        <v>71490.831999999995</v>
      </c>
      <c r="R8306" s="212">
        <v>79283.085999999996</v>
      </c>
      <c r="S8306" s="212">
        <v>105256.902</v>
      </c>
      <c r="T8306" s="212">
        <v>112069.099</v>
      </c>
      <c r="U8306" s="212">
        <v>142650.43599999999</v>
      </c>
    </row>
    <row r="8307" spans="1:21" x14ac:dyDescent="0.25">
      <c r="A8307" s="57" t="s">
        <v>4095</v>
      </c>
      <c r="B8307" s="57" t="s">
        <v>7055</v>
      </c>
      <c r="C8307" s="212">
        <v>37313.934000000001</v>
      </c>
      <c r="D8307" s="212">
        <v>40353.06</v>
      </c>
      <c r="E8307" s="212">
        <v>34959.800999999999</v>
      </c>
      <c r="F8307" s="212">
        <v>22165.241000000002</v>
      </c>
      <c r="G8307" s="212">
        <v>17568.935000000001</v>
      </c>
      <c r="H8307" s="212">
        <v>15432.323</v>
      </c>
      <c r="I8307" s="212">
        <v>13867.007</v>
      </c>
      <c r="J8307" s="212">
        <v>17292.414000000001</v>
      </c>
      <c r="K8307" s="212">
        <v>18053.819</v>
      </c>
      <c r="L8307" s="212">
        <v>16020.785</v>
      </c>
      <c r="M8307" s="212">
        <v>19700.891</v>
      </c>
      <c r="N8307" s="212">
        <v>20271.332999999999</v>
      </c>
      <c r="O8307" s="212">
        <v>26419.84</v>
      </c>
      <c r="P8307" s="212">
        <v>29046.12</v>
      </c>
      <c r="Q8307" s="212">
        <v>25877.846000000001</v>
      </c>
      <c r="R8307" s="212">
        <v>22777.434000000001</v>
      </c>
      <c r="S8307" s="212">
        <v>26896.616000000002</v>
      </c>
      <c r="T8307" s="212">
        <v>21842.669000000002</v>
      </c>
      <c r="U8307" s="212">
        <v>14967.522000000001</v>
      </c>
    </row>
    <row r="8308" spans="1:21" x14ac:dyDescent="0.25">
      <c r="A8308" s="57" t="s">
        <v>4087</v>
      </c>
      <c r="B8308" s="57" t="s">
        <v>7056</v>
      </c>
      <c r="C8308" s="212">
        <v>130292.764</v>
      </c>
      <c r="D8308" s="212">
        <v>145973.81200000001</v>
      </c>
      <c r="E8308" s="212">
        <v>165577.24299999999</v>
      </c>
      <c r="F8308" s="212">
        <v>154092.97</v>
      </c>
      <c r="G8308" s="212">
        <v>162017.402</v>
      </c>
      <c r="H8308" s="212">
        <v>184856.571</v>
      </c>
      <c r="I8308" s="212">
        <v>178269.98699999999</v>
      </c>
      <c r="J8308" s="212">
        <v>170452.10200000001</v>
      </c>
      <c r="K8308" s="212">
        <v>147435.117</v>
      </c>
      <c r="L8308" s="212">
        <v>164465.74400000001</v>
      </c>
      <c r="M8308" s="212">
        <v>202060.11600000001</v>
      </c>
      <c r="N8308" s="212">
        <v>215921.62100000001</v>
      </c>
      <c r="O8308" s="212">
        <v>256822.92</v>
      </c>
      <c r="P8308" s="212">
        <v>273967.67200000002</v>
      </c>
      <c r="Q8308" s="212">
        <v>260642.663</v>
      </c>
      <c r="R8308" s="212">
        <v>318666.46799999999</v>
      </c>
      <c r="S8308" s="212">
        <v>422958.821</v>
      </c>
      <c r="T8308" s="212">
        <v>483863.83500000002</v>
      </c>
      <c r="U8308" s="212">
        <v>690164.47699999996</v>
      </c>
    </row>
    <row r="8309" spans="1:21" x14ac:dyDescent="0.25">
      <c r="A8309" s="57" t="s">
        <v>3294</v>
      </c>
      <c r="B8309" s="57" t="s">
        <v>7057</v>
      </c>
      <c r="C8309" s="212">
        <v>994395.79099999997</v>
      </c>
      <c r="D8309" s="212">
        <v>1017450.148</v>
      </c>
      <c r="E8309" s="212">
        <v>1082294.635</v>
      </c>
      <c r="F8309" s="212">
        <v>984312.17099999997</v>
      </c>
      <c r="G8309" s="212">
        <v>897620.152</v>
      </c>
      <c r="H8309" s="212">
        <v>810349.69</v>
      </c>
      <c r="I8309" s="212">
        <v>767768.92200000002</v>
      </c>
      <c r="J8309" s="212">
        <v>762631.35400000005</v>
      </c>
      <c r="K8309" s="212">
        <v>902137.50300000003</v>
      </c>
      <c r="L8309" s="212">
        <v>949655.48400000005</v>
      </c>
      <c r="M8309" s="212">
        <v>935798.33900000004</v>
      </c>
      <c r="N8309" s="212">
        <v>914439.94700000004</v>
      </c>
      <c r="O8309" s="212">
        <v>1107336.25</v>
      </c>
      <c r="P8309" s="212">
        <v>1258561.3030000001</v>
      </c>
      <c r="Q8309" s="212">
        <v>1077038.7390000001</v>
      </c>
      <c r="R8309" s="212">
        <v>1163272.8370000001</v>
      </c>
      <c r="S8309" s="212">
        <v>1435289.797</v>
      </c>
      <c r="T8309" s="212">
        <v>1327939.287</v>
      </c>
      <c r="U8309" s="212">
        <v>1404695.875</v>
      </c>
    </row>
    <row r="8310" spans="1:21" x14ac:dyDescent="0.25">
      <c r="A8310" s="57" t="s">
        <v>10125</v>
      </c>
      <c r="B8310" s="57" t="s">
        <v>10126</v>
      </c>
      <c r="C8310" s="212">
        <v>10997.955</v>
      </c>
      <c r="D8310" s="212">
        <v>9737.4989999999998</v>
      </c>
      <c r="E8310" s="212">
        <v>15211.653</v>
      </c>
      <c r="F8310" s="212">
        <v>12844.959000000001</v>
      </c>
      <c r="G8310" s="212">
        <v>8174.2370000000001</v>
      </c>
      <c r="H8310" s="212">
        <v>11556.847</v>
      </c>
      <c r="I8310" s="212">
        <v>10114.768</v>
      </c>
      <c r="J8310" s="212">
        <v>8635.8829999999998</v>
      </c>
      <c r="K8310" s="212">
        <v>8213.6650000000009</v>
      </c>
      <c r="L8310" s="212">
        <v>12076.92</v>
      </c>
      <c r="M8310" s="212">
        <v>13575.539000000001</v>
      </c>
      <c r="N8310" s="212">
        <v>13536.088</v>
      </c>
      <c r="O8310" s="212">
        <v>12186.637000000001</v>
      </c>
      <c r="P8310" s="212">
        <v>17394.106</v>
      </c>
      <c r="Q8310" s="212">
        <v>10681.673000000001</v>
      </c>
      <c r="R8310" s="212">
        <v>14855.105</v>
      </c>
      <c r="S8310" s="212">
        <v>21036.344000000001</v>
      </c>
      <c r="T8310" s="212">
        <v>24262.058000000001</v>
      </c>
      <c r="U8310" s="212">
        <v>28303.944</v>
      </c>
    </row>
    <row r="8311" spans="1:21" x14ac:dyDescent="0.25">
      <c r="A8311" s="57" t="s">
        <v>3804</v>
      </c>
      <c r="B8311" s="57" t="s">
        <v>7058</v>
      </c>
      <c r="C8311" s="212">
        <v>295250.11599999998</v>
      </c>
      <c r="D8311" s="212">
        <v>286378.54399999999</v>
      </c>
      <c r="E8311" s="212">
        <v>260508.60500000001</v>
      </c>
      <c r="F8311" s="212">
        <v>253129.41699999999</v>
      </c>
      <c r="G8311" s="212">
        <v>222978.37</v>
      </c>
      <c r="H8311" s="212">
        <v>205890.72200000001</v>
      </c>
      <c r="I8311" s="212">
        <v>198511.601</v>
      </c>
      <c r="J8311" s="212">
        <v>222825.163</v>
      </c>
      <c r="K8311" s="212">
        <v>262325.70400000003</v>
      </c>
      <c r="L8311" s="212">
        <v>318320.94099999999</v>
      </c>
      <c r="M8311" s="212">
        <v>293897.01699999999</v>
      </c>
      <c r="N8311" s="212">
        <v>302157.99699999997</v>
      </c>
      <c r="O8311" s="212">
        <v>374440.79</v>
      </c>
      <c r="P8311" s="212">
        <v>420807.23300000001</v>
      </c>
      <c r="Q8311" s="212">
        <v>329016.56900000002</v>
      </c>
      <c r="R8311" s="212">
        <v>310700.50900000002</v>
      </c>
      <c r="S8311" s="212">
        <v>332364.93199999997</v>
      </c>
      <c r="T8311" s="212">
        <v>299842.098</v>
      </c>
      <c r="U8311" s="212">
        <v>322755.10600000003</v>
      </c>
    </row>
    <row r="8312" spans="1:21" x14ac:dyDescent="0.25">
      <c r="A8312" s="57" t="s">
        <v>4040</v>
      </c>
      <c r="B8312" s="57" t="s">
        <v>7059</v>
      </c>
      <c r="C8312" s="212">
        <v>21548.469000000001</v>
      </c>
      <c r="D8312" s="212">
        <v>54180.883999999998</v>
      </c>
      <c r="E8312" s="212">
        <v>57737.686000000002</v>
      </c>
      <c r="F8312" s="212">
        <v>30289.539000000001</v>
      </c>
      <c r="G8312" s="212">
        <v>25715.870999999999</v>
      </c>
      <c r="H8312" s="212">
        <v>31665.343000000001</v>
      </c>
      <c r="I8312" s="212">
        <v>20742.115000000002</v>
      </c>
      <c r="J8312" s="212">
        <v>18932.427</v>
      </c>
      <c r="K8312" s="212">
        <v>23662.651000000002</v>
      </c>
      <c r="L8312" s="212">
        <v>36456.665000000001</v>
      </c>
      <c r="M8312" s="212">
        <v>34786.915000000001</v>
      </c>
      <c r="N8312" s="212">
        <v>26299.14</v>
      </c>
      <c r="O8312" s="212">
        <v>42824.409</v>
      </c>
      <c r="P8312" s="212">
        <v>37534.347999999998</v>
      </c>
      <c r="Q8312" s="212">
        <v>30775.49</v>
      </c>
      <c r="R8312" s="212">
        <v>39283.326999999997</v>
      </c>
      <c r="S8312" s="212">
        <v>55771.855000000003</v>
      </c>
      <c r="T8312" s="212">
        <v>70957.543000000005</v>
      </c>
      <c r="U8312" s="212">
        <v>84252.790999999997</v>
      </c>
    </row>
    <row r="8313" spans="1:21" x14ac:dyDescent="0.25">
      <c r="A8313" s="57" t="s">
        <v>2481</v>
      </c>
      <c r="B8313" s="57" t="s">
        <v>7060</v>
      </c>
      <c r="C8313" s="212">
        <v>222434.848</v>
      </c>
      <c r="D8313" s="212">
        <v>248354.93400000001</v>
      </c>
      <c r="E8313" s="212">
        <v>251502.753</v>
      </c>
      <c r="F8313" s="212">
        <v>254739.01500000001</v>
      </c>
      <c r="G8313" s="212">
        <v>210962.95300000001</v>
      </c>
      <c r="H8313" s="212">
        <v>216981.10200000001</v>
      </c>
      <c r="I8313" s="212">
        <v>204847.85</v>
      </c>
      <c r="J8313" s="212">
        <v>195075.198</v>
      </c>
      <c r="K8313" s="212">
        <v>235769.95499999999</v>
      </c>
      <c r="L8313" s="212">
        <v>266023</v>
      </c>
      <c r="M8313" s="212">
        <v>290524.29100000003</v>
      </c>
      <c r="N8313" s="212">
        <v>335776.82699999999</v>
      </c>
      <c r="O8313" s="212">
        <v>343328.098</v>
      </c>
      <c r="P8313" s="212">
        <v>403278.23499999999</v>
      </c>
      <c r="Q8313" s="212">
        <v>304928.826</v>
      </c>
      <c r="R8313" s="212">
        <v>406173.96399999998</v>
      </c>
      <c r="S8313" s="212">
        <v>484863.96299999999</v>
      </c>
      <c r="T8313" s="212">
        <v>489946.22499999998</v>
      </c>
      <c r="U8313" s="212">
        <v>427110.59100000001</v>
      </c>
    </row>
    <row r="8314" spans="1:21" x14ac:dyDescent="0.25">
      <c r="A8314" s="57" t="s">
        <v>2442</v>
      </c>
      <c r="B8314" s="57" t="s">
        <v>7061</v>
      </c>
      <c r="C8314" s="212">
        <v>677995.98499999999</v>
      </c>
      <c r="D8314" s="212">
        <v>683013.56900000002</v>
      </c>
      <c r="E8314" s="212">
        <v>720059.75100000005</v>
      </c>
      <c r="F8314" s="212">
        <v>700687.75199999998</v>
      </c>
      <c r="G8314" s="212">
        <v>819275.88100000005</v>
      </c>
      <c r="H8314" s="212">
        <v>878336.3</v>
      </c>
      <c r="I8314" s="212">
        <v>682556.549</v>
      </c>
      <c r="J8314" s="212">
        <v>601115.98199999996</v>
      </c>
      <c r="K8314" s="212">
        <v>609553.62399999995</v>
      </c>
      <c r="L8314" s="212">
        <v>721354.14599999995</v>
      </c>
      <c r="M8314" s="212">
        <v>678425.57200000004</v>
      </c>
      <c r="N8314" s="212">
        <v>782688.89</v>
      </c>
      <c r="O8314" s="212">
        <v>800288.52599999995</v>
      </c>
      <c r="P8314" s="212">
        <v>789944.03</v>
      </c>
      <c r="Q8314" s="212">
        <v>586626.67000000004</v>
      </c>
      <c r="R8314" s="212">
        <v>772937.36399999994</v>
      </c>
      <c r="S8314" s="212">
        <v>958772.14599999995</v>
      </c>
      <c r="T8314" s="212">
        <v>758182.32799999998</v>
      </c>
      <c r="U8314" s="212">
        <v>729457.51399999997</v>
      </c>
    </row>
    <row r="8315" spans="1:21" x14ac:dyDescent="0.25">
      <c r="A8315" s="57" t="s">
        <v>2662</v>
      </c>
      <c r="B8315" s="57" t="s">
        <v>7062</v>
      </c>
      <c r="C8315" s="212">
        <v>37581.688000000002</v>
      </c>
      <c r="D8315" s="212">
        <v>44659.546000000002</v>
      </c>
      <c r="E8315" s="212">
        <v>44960.396999999997</v>
      </c>
      <c r="F8315" s="212">
        <v>39746.775000000001</v>
      </c>
      <c r="G8315" s="212">
        <v>35856.156000000003</v>
      </c>
      <c r="H8315" s="212">
        <v>46822.127999999997</v>
      </c>
      <c r="I8315" s="212">
        <v>48967.625999999997</v>
      </c>
      <c r="J8315" s="212">
        <v>44282.044999999998</v>
      </c>
      <c r="K8315" s="212">
        <v>43120.614000000001</v>
      </c>
      <c r="L8315" s="212">
        <v>46918.252999999997</v>
      </c>
      <c r="M8315" s="212">
        <v>51822.86</v>
      </c>
      <c r="N8315" s="212">
        <v>57222.400000000001</v>
      </c>
      <c r="O8315" s="212">
        <v>62805.906000000003</v>
      </c>
      <c r="P8315" s="212">
        <v>74251.808000000005</v>
      </c>
      <c r="Q8315" s="212">
        <v>62494.161999999997</v>
      </c>
      <c r="R8315" s="212">
        <v>98200.296000000002</v>
      </c>
      <c r="S8315" s="212">
        <v>109000.113</v>
      </c>
      <c r="T8315" s="212">
        <v>85969.221000000005</v>
      </c>
      <c r="U8315" s="212">
        <v>93689.163</v>
      </c>
    </row>
    <row r="8316" spans="1:21" x14ac:dyDescent="0.25">
      <c r="A8316" s="57" t="s">
        <v>3632</v>
      </c>
      <c r="B8316" s="57" t="s">
        <v>7063</v>
      </c>
      <c r="C8316" s="212">
        <v>52460.461000000003</v>
      </c>
      <c r="D8316" s="212">
        <v>64761.925999999999</v>
      </c>
      <c r="E8316" s="212">
        <v>69052.826000000001</v>
      </c>
      <c r="F8316" s="212">
        <v>56111.832000000002</v>
      </c>
      <c r="G8316" s="212">
        <v>55073.036</v>
      </c>
      <c r="H8316" s="212">
        <v>45247.485999999997</v>
      </c>
      <c r="I8316" s="212">
        <v>40944.995999999999</v>
      </c>
      <c r="J8316" s="212">
        <v>32442.19</v>
      </c>
      <c r="K8316" s="212">
        <v>40517.536999999997</v>
      </c>
      <c r="L8316" s="212">
        <v>51550.207999999999</v>
      </c>
      <c r="M8316" s="212">
        <v>57161.250999999997</v>
      </c>
      <c r="N8316" s="212">
        <v>73705.231</v>
      </c>
      <c r="O8316" s="212">
        <v>67727.063999999998</v>
      </c>
      <c r="P8316" s="212">
        <v>53961.824999999997</v>
      </c>
      <c r="Q8316" s="212">
        <v>77980.983999999997</v>
      </c>
      <c r="R8316" s="212">
        <v>65769.165999999997</v>
      </c>
      <c r="S8316" s="212">
        <v>52792.383999999998</v>
      </c>
      <c r="T8316" s="212">
        <v>35670.927000000003</v>
      </c>
      <c r="U8316" s="212">
        <v>42907.123</v>
      </c>
    </row>
    <row r="8317" spans="1:21" x14ac:dyDescent="0.25">
      <c r="A8317" s="57" t="s">
        <v>3237</v>
      </c>
      <c r="B8317" s="57" t="s">
        <v>7064</v>
      </c>
      <c r="C8317" s="212">
        <v>639900.67599999998</v>
      </c>
      <c r="D8317" s="212">
        <v>657473.67000000004</v>
      </c>
      <c r="E8317" s="212">
        <v>707725.61199999996</v>
      </c>
      <c r="F8317" s="212">
        <v>613883.07700000005</v>
      </c>
      <c r="G8317" s="212">
        <v>538414.59199999995</v>
      </c>
      <c r="H8317" s="212">
        <v>560715.68700000003</v>
      </c>
      <c r="I8317" s="212">
        <v>492871.65600000002</v>
      </c>
      <c r="J8317" s="212">
        <v>448394.375</v>
      </c>
      <c r="K8317" s="212">
        <v>481286.79200000002</v>
      </c>
      <c r="L8317" s="212">
        <v>582649.33299999998</v>
      </c>
      <c r="M8317" s="212">
        <v>648847.44200000004</v>
      </c>
      <c r="N8317" s="212">
        <v>737533.08400000003</v>
      </c>
      <c r="O8317" s="212">
        <v>773631.75899999996</v>
      </c>
      <c r="P8317" s="212">
        <v>790648.66</v>
      </c>
      <c r="Q8317" s="212">
        <v>649403.22100000002</v>
      </c>
      <c r="R8317" s="212">
        <v>777473.02099999995</v>
      </c>
      <c r="S8317" s="212">
        <v>966277.049</v>
      </c>
      <c r="T8317" s="212">
        <v>787257.25199999998</v>
      </c>
      <c r="U8317" s="212">
        <v>829811.32400000002</v>
      </c>
    </row>
    <row r="8318" spans="1:21" x14ac:dyDescent="0.25">
      <c r="A8318" s="57" t="s">
        <v>10127</v>
      </c>
      <c r="B8318" s="57" t="s">
        <v>10128</v>
      </c>
      <c r="C8318" s="212">
        <v>45620.334000000003</v>
      </c>
      <c r="D8318" s="212">
        <v>44100.790999999997</v>
      </c>
      <c r="E8318" s="212">
        <v>50245.402000000002</v>
      </c>
      <c r="F8318" s="212">
        <v>44030.546999999999</v>
      </c>
      <c r="G8318" s="212">
        <v>54601.724999999999</v>
      </c>
      <c r="H8318" s="212">
        <v>57577.002</v>
      </c>
      <c r="I8318" s="212">
        <v>55343.391000000003</v>
      </c>
      <c r="J8318" s="212">
        <v>40467.347000000002</v>
      </c>
      <c r="K8318" s="212">
        <v>46721.455999999998</v>
      </c>
      <c r="L8318" s="212">
        <v>53176.97</v>
      </c>
      <c r="M8318" s="212">
        <v>53073.997000000003</v>
      </c>
      <c r="N8318" s="212">
        <v>67792.648000000001</v>
      </c>
      <c r="O8318" s="212">
        <v>3000.058</v>
      </c>
      <c r="P8318" s="212">
        <v>354.86799999999999</v>
      </c>
      <c r="Q8318" s="212">
        <v>607.78399999999999</v>
      </c>
      <c r="R8318" s="212">
        <v>16.114000000000001</v>
      </c>
      <c r="S8318" s="212"/>
      <c r="T8318" s="212">
        <v>99.498000000000005</v>
      </c>
      <c r="U8318" s="212"/>
    </row>
    <row r="8319" spans="1:21" x14ac:dyDescent="0.25">
      <c r="A8319" s="57" t="s">
        <v>3163</v>
      </c>
      <c r="B8319" s="57" t="s">
        <v>7066</v>
      </c>
      <c r="C8319" s="212">
        <v>43958.482000000004</v>
      </c>
      <c r="D8319" s="212">
        <v>43065.913999999997</v>
      </c>
      <c r="E8319" s="212">
        <v>56980.392999999996</v>
      </c>
      <c r="F8319" s="212">
        <v>50814.336000000003</v>
      </c>
      <c r="G8319" s="212">
        <v>48325.743000000002</v>
      </c>
      <c r="H8319" s="212">
        <v>92347.084000000003</v>
      </c>
      <c r="I8319" s="212">
        <v>132006.75899999999</v>
      </c>
      <c r="J8319" s="212">
        <v>148629.12299999999</v>
      </c>
      <c r="K8319" s="212">
        <v>94126.126000000004</v>
      </c>
      <c r="L8319" s="212">
        <v>83513.846000000005</v>
      </c>
      <c r="M8319" s="212">
        <v>101229.95299999999</v>
      </c>
      <c r="N8319" s="212">
        <v>142374.46900000001</v>
      </c>
      <c r="O8319" s="212">
        <v>160538.177</v>
      </c>
      <c r="P8319" s="212">
        <v>168193.17600000001</v>
      </c>
      <c r="Q8319" s="212">
        <v>134195.96</v>
      </c>
      <c r="R8319" s="212">
        <v>147692.03899999999</v>
      </c>
      <c r="S8319" s="212">
        <v>200681.853</v>
      </c>
      <c r="T8319" s="212">
        <v>141040.236</v>
      </c>
      <c r="U8319" s="212">
        <v>109016.143</v>
      </c>
    </row>
    <row r="8320" spans="1:21" x14ac:dyDescent="0.25">
      <c r="A8320" s="57" t="s">
        <v>3762</v>
      </c>
      <c r="B8320" s="57" t="s">
        <v>7070</v>
      </c>
      <c r="C8320" s="212">
        <v>43221.502999999997</v>
      </c>
      <c r="D8320" s="212">
        <v>41838.300999999999</v>
      </c>
      <c r="E8320" s="212">
        <v>40784.44</v>
      </c>
      <c r="F8320" s="212">
        <v>37442.296999999999</v>
      </c>
      <c r="G8320" s="212">
        <v>37550.946000000004</v>
      </c>
      <c r="H8320" s="212">
        <v>39797.173000000003</v>
      </c>
      <c r="I8320" s="212">
        <v>41904.455999999998</v>
      </c>
      <c r="J8320" s="212">
        <v>41274.642</v>
      </c>
      <c r="K8320" s="212">
        <v>39226.862000000001</v>
      </c>
      <c r="L8320" s="212">
        <v>36711.303</v>
      </c>
      <c r="M8320" s="212">
        <v>34596.910000000003</v>
      </c>
      <c r="N8320" s="212">
        <v>80814.145000000004</v>
      </c>
      <c r="O8320" s="212">
        <v>71568.945999999996</v>
      </c>
      <c r="P8320" s="212">
        <v>58875.512999999999</v>
      </c>
      <c r="Q8320" s="212">
        <v>70701.589000000007</v>
      </c>
      <c r="R8320" s="212">
        <v>117972.07799999999</v>
      </c>
      <c r="S8320" s="212">
        <v>138483.9</v>
      </c>
      <c r="T8320" s="212">
        <v>96658.062999999995</v>
      </c>
      <c r="U8320" s="212">
        <v>59676.764000000003</v>
      </c>
    </row>
    <row r="8321" spans="1:21" x14ac:dyDescent="0.25">
      <c r="A8321" s="57" t="s">
        <v>2301</v>
      </c>
      <c r="B8321" s="57" t="s">
        <v>7074</v>
      </c>
      <c r="C8321" s="212">
        <v>255169.408</v>
      </c>
      <c r="D8321" s="212">
        <v>293082.37300000002</v>
      </c>
      <c r="E8321" s="212">
        <v>295061.60700000002</v>
      </c>
      <c r="F8321" s="212">
        <v>299550.36700000003</v>
      </c>
      <c r="G8321" s="212">
        <v>316361.96399999998</v>
      </c>
      <c r="H8321" s="212">
        <v>355339.29100000003</v>
      </c>
      <c r="I8321" s="212">
        <v>305405.67300000001</v>
      </c>
      <c r="J8321" s="212">
        <v>302890.52100000001</v>
      </c>
      <c r="K8321" s="212">
        <v>322736.39799999999</v>
      </c>
      <c r="L8321" s="212">
        <v>399875.79100000003</v>
      </c>
      <c r="M8321" s="212">
        <v>432307.723</v>
      </c>
      <c r="N8321" s="212">
        <v>463357.49</v>
      </c>
      <c r="O8321" s="212">
        <v>522141.61599999998</v>
      </c>
      <c r="P8321" s="212">
        <v>524209.04</v>
      </c>
      <c r="Q8321" s="212">
        <v>350514.79</v>
      </c>
      <c r="R8321" s="212">
        <v>466432.24599999998</v>
      </c>
      <c r="S8321" s="212">
        <v>636721.38100000005</v>
      </c>
      <c r="T8321" s="212">
        <v>551782.60400000005</v>
      </c>
      <c r="U8321" s="212">
        <v>577770.98100000003</v>
      </c>
    </row>
    <row r="8322" spans="1:21" x14ac:dyDescent="0.25">
      <c r="A8322" s="57" t="s">
        <v>3816</v>
      </c>
      <c r="B8322" s="57" t="s">
        <v>7076</v>
      </c>
      <c r="C8322" s="212">
        <v>59374.635000000002</v>
      </c>
      <c r="D8322" s="212">
        <v>59417.313000000002</v>
      </c>
      <c r="E8322" s="212">
        <v>69509.392000000007</v>
      </c>
      <c r="F8322" s="212">
        <v>79037.664000000004</v>
      </c>
      <c r="G8322" s="212">
        <v>83414.615000000005</v>
      </c>
      <c r="H8322" s="212">
        <v>86857.508000000002</v>
      </c>
      <c r="I8322" s="212">
        <v>72965.334000000003</v>
      </c>
      <c r="J8322" s="212">
        <v>61867.548999999999</v>
      </c>
      <c r="K8322" s="212">
        <v>80420.490000000005</v>
      </c>
      <c r="L8322" s="212">
        <v>84496.933000000005</v>
      </c>
      <c r="M8322" s="212">
        <v>95412.892999999996</v>
      </c>
      <c r="N8322" s="212">
        <v>106197.52</v>
      </c>
      <c r="O8322" s="212">
        <v>151995.397</v>
      </c>
      <c r="P8322" s="212">
        <v>145216.951</v>
      </c>
      <c r="Q8322" s="212">
        <v>109328.96000000001</v>
      </c>
      <c r="R8322" s="212">
        <v>125816.652</v>
      </c>
      <c r="S8322" s="212">
        <v>145871.62400000001</v>
      </c>
      <c r="T8322" s="212">
        <v>144691.46799999999</v>
      </c>
      <c r="U8322" s="212">
        <v>140090.91200000001</v>
      </c>
    </row>
    <row r="8323" spans="1:21" x14ac:dyDescent="0.25">
      <c r="A8323" s="57" t="s">
        <v>4560</v>
      </c>
      <c r="B8323" s="57" t="s">
        <v>7078</v>
      </c>
      <c r="C8323" s="212">
        <v>25580.096000000001</v>
      </c>
      <c r="D8323" s="212">
        <v>29878.25</v>
      </c>
      <c r="E8323" s="212">
        <v>27584.722000000002</v>
      </c>
      <c r="F8323" s="212">
        <v>35531.599999999999</v>
      </c>
      <c r="G8323" s="212">
        <v>38148.406000000003</v>
      </c>
      <c r="H8323" s="212">
        <v>41713.885999999999</v>
      </c>
      <c r="I8323" s="212">
        <v>45584.646999999997</v>
      </c>
      <c r="J8323" s="212">
        <v>41694.194000000003</v>
      </c>
      <c r="K8323" s="212">
        <v>48876.048000000003</v>
      </c>
      <c r="L8323" s="212">
        <v>61251.707999999999</v>
      </c>
      <c r="M8323" s="212">
        <v>62014.279000000002</v>
      </c>
      <c r="N8323" s="212">
        <v>63872.642</v>
      </c>
      <c r="O8323" s="212">
        <v>125027.766</v>
      </c>
      <c r="P8323" s="212">
        <v>107035.359</v>
      </c>
      <c r="Q8323" s="212">
        <v>91948.603000000003</v>
      </c>
      <c r="R8323" s="212">
        <v>108659.90399999999</v>
      </c>
      <c r="S8323" s="212">
        <v>117480.228</v>
      </c>
      <c r="T8323" s="212">
        <v>93052.959000000003</v>
      </c>
      <c r="U8323" s="212">
        <v>92518.226999999999</v>
      </c>
    </row>
    <row r="8324" spans="1:21" x14ac:dyDescent="0.25">
      <c r="A8324" s="57" t="s">
        <v>2728</v>
      </c>
      <c r="B8324" s="57" t="s">
        <v>7082</v>
      </c>
      <c r="C8324" s="212">
        <v>36569.186000000002</v>
      </c>
      <c r="D8324" s="212">
        <v>43003.580999999998</v>
      </c>
      <c r="E8324" s="212">
        <v>83476.14</v>
      </c>
      <c r="F8324" s="212">
        <v>52612.442000000003</v>
      </c>
      <c r="G8324" s="212">
        <v>32182.671999999999</v>
      </c>
      <c r="H8324" s="212">
        <v>30782.567999999999</v>
      </c>
      <c r="I8324" s="212">
        <v>23638.789000000001</v>
      </c>
      <c r="J8324" s="212">
        <v>24035.928</v>
      </c>
      <c r="K8324" s="212">
        <v>36052.383000000002</v>
      </c>
      <c r="L8324" s="212">
        <v>21930.236000000001</v>
      </c>
      <c r="M8324" s="212">
        <v>30262.485000000001</v>
      </c>
      <c r="N8324" s="212">
        <v>42532.502</v>
      </c>
      <c r="O8324" s="212">
        <v>36863.724999999999</v>
      </c>
      <c r="P8324" s="212">
        <v>27542.624</v>
      </c>
      <c r="Q8324" s="212">
        <v>25984.076000000001</v>
      </c>
      <c r="R8324" s="212">
        <v>22210.341</v>
      </c>
      <c r="S8324" s="212">
        <v>31529.212</v>
      </c>
      <c r="T8324" s="212">
        <v>27697.27</v>
      </c>
      <c r="U8324" s="212">
        <v>26266.873</v>
      </c>
    </row>
    <row r="8325" spans="1:21" x14ac:dyDescent="0.25">
      <c r="A8325" s="57" t="s">
        <v>1776</v>
      </c>
      <c r="B8325" s="57" t="s">
        <v>7083</v>
      </c>
      <c r="C8325" s="212">
        <v>1130733.1270000001</v>
      </c>
      <c r="D8325" s="212">
        <v>1133036.6950000001</v>
      </c>
      <c r="E8325" s="212">
        <v>1275654.4709999999</v>
      </c>
      <c r="F8325" s="212">
        <v>1192614.0220000001</v>
      </c>
      <c r="G8325" s="212">
        <v>1145556.429</v>
      </c>
      <c r="H8325" s="212">
        <v>1080197.4480000001</v>
      </c>
      <c r="I8325" s="212">
        <v>1038284.858</v>
      </c>
      <c r="J8325" s="212">
        <v>1032351.004</v>
      </c>
      <c r="K8325" s="212">
        <v>1184953.5830000001</v>
      </c>
      <c r="L8325" s="212">
        <v>1298923.0490000001</v>
      </c>
      <c r="M8325" s="212">
        <v>1287085.547</v>
      </c>
      <c r="N8325" s="212">
        <v>1555132.4010000001</v>
      </c>
      <c r="O8325" s="212">
        <v>1470056.2560000001</v>
      </c>
      <c r="P8325" s="212">
        <v>1056583.605</v>
      </c>
      <c r="Q8325" s="212">
        <v>1190220.3330000001</v>
      </c>
      <c r="R8325" s="212">
        <v>1523305.5060000001</v>
      </c>
      <c r="S8325" s="212">
        <v>1874340.4269999999</v>
      </c>
      <c r="T8325" s="212">
        <v>1895068.6810000001</v>
      </c>
      <c r="U8325" s="212">
        <v>2049048.706</v>
      </c>
    </row>
    <row r="8326" spans="1:21" x14ac:dyDescent="0.25">
      <c r="A8326" s="57" t="s">
        <v>3306</v>
      </c>
      <c r="B8326" s="57" t="s">
        <v>7084</v>
      </c>
      <c r="C8326" s="212">
        <v>215292.74</v>
      </c>
      <c r="D8326" s="212">
        <v>283362.55900000001</v>
      </c>
      <c r="E8326" s="212">
        <v>316590.76199999999</v>
      </c>
      <c r="F8326" s="212">
        <v>355716.48700000002</v>
      </c>
      <c r="G8326" s="212">
        <v>261972.573</v>
      </c>
      <c r="H8326" s="212">
        <v>266274.93400000001</v>
      </c>
      <c r="I8326" s="212">
        <v>227773.49299999999</v>
      </c>
      <c r="J8326" s="212">
        <v>232468.462</v>
      </c>
      <c r="K8326" s="212">
        <v>262867.00799999997</v>
      </c>
      <c r="L8326" s="212">
        <v>307932.22200000001</v>
      </c>
      <c r="M8326" s="212">
        <v>305204.32799999998</v>
      </c>
      <c r="N8326" s="212">
        <v>335005.83</v>
      </c>
      <c r="O8326" s="212">
        <v>432679.39500000002</v>
      </c>
      <c r="P8326" s="212">
        <v>550127.62300000002</v>
      </c>
      <c r="Q8326" s="212">
        <v>390690.20600000001</v>
      </c>
      <c r="R8326" s="212">
        <v>449067.67200000002</v>
      </c>
      <c r="S8326" s="212">
        <v>594324.424</v>
      </c>
      <c r="T8326" s="212">
        <v>597009.45299999998</v>
      </c>
      <c r="U8326" s="212">
        <v>564429.09199999995</v>
      </c>
    </row>
    <row r="8327" spans="1:21" x14ac:dyDescent="0.25">
      <c r="A8327" s="57" t="s">
        <v>3909</v>
      </c>
      <c r="B8327" s="57" t="s">
        <v>7085</v>
      </c>
      <c r="C8327" s="212">
        <v>801404.25699999998</v>
      </c>
      <c r="D8327" s="212">
        <v>812606.75100000005</v>
      </c>
      <c r="E8327" s="212">
        <v>846668.446</v>
      </c>
      <c r="F8327" s="212">
        <v>873909.86</v>
      </c>
      <c r="G8327" s="212">
        <v>721885.84100000001</v>
      </c>
      <c r="H8327" s="212">
        <v>619744.05900000001</v>
      </c>
      <c r="I8327" s="212">
        <v>618655.32499999995</v>
      </c>
      <c r="J8327" s="212">
        <v>641794.473</v>
      </c>
      <c r="K8327" s="212">
        <v>608191.81000000006</v>
      </c>
      <c r="L8327" s="212">
        <v>625486.20400000003</v>
      </c>
      <c r="M8327" s="212">
        <v>558809.93400000001</v>
      </c>
      <c r="N8327" s="212">
        <v>568041.00800000003</v>
      </c>
      <c r="O8327" s="212">
        <v>562114.81000000006</v>
      </c>
      <c r="P8327" s="212">
        <v>545391.14500000002</v>
      </c>
      <c r="Q8327" s="212">
        <v>408774.92800000001</v>
      </c>
      <c r="R8327" s="212">
        <v>418668.66100000002</v>
      </c>
      <c r="S8327" s="212">
        <v>504839.17800000001</v>
      </c>
      <c r="T8327" s="212">
        <v>513714.12199999997</v>
      </c>
      <c r="U8327" s="212">
        <v>525166.14</v>
      </c>
    </row>
    <row r="8328" spans="1:21" x14ac:dyDescent="0.25">
      <c r="A8328" s="57" t="s">
        <v>2596</v>
      </c>
      <c r="B8328" s="57" t="s">
        <v>7086</v>
      </c>
      <c r="C8328" s="212">
        <v>148048.70000000001</v>
      </c>
      <c r="D8328" s="212">
        <v>160302.70600000001</v>
      </c>
      <c r="E8328" s="212">
        <v>194983.76500000001</v>
      </c>
      <c r="F8328" s="212">
        <v>207122.853</v>
      </c>
      <c r="G8328" s="212">
        <v>201541.59599999999</v>
      </c>
      <c r="H8328" s="212">
        <v>221593.66200000001</v>
      </c>
      <c r="I8328" s="212">
        <v>208039.33499999999</v>
      </c>
      <c r="J8328" s="212">
        <v>203225.67300000001</v>
      </c>
      <c r="K8328" s="212">
        <v>181899.55</v>
      </c>
      <c r="L8328" s="212">
        <v>175886.573</v>
      </c>
      <c r="M8328" s="212">
        <v>215414.48300000001</v>
      </c>
      <c r="N8328" s="212">
        <v>188259.505</v>
      </c>
      <c r="O8328" s="212">
        <v>200878.345</v>
      </c>
      <c r="P8328" s="212">
        <v>187670.46299999999</v>
      </c>
      <c r="Q8328" s="212">
        <v>169765.399</v>
      </c>
      <c r="R8328" s="212">
        <v>202805.64</v>
      </c>
      <c r="S8328" s="212">
        <v>214427.49400000001</v>
      </c>
      <c r="T8328" s="212">
        <v>204553.51800000001</v>
      </c>
      <c r="U8328" s="212">
        <v>202715.56</v>
      </c>
    </row>
    <row r="8329" spans="1:21" x14ac:dyDescent="0.25">
      <c r="A8329" s="57" t="s">
        <v>4268</v>
      </c>
      <c r="B8329" s="57" t="s">
        <v>7088</v>
      </c>
      <c r="C8329" s="212">
        <v>63613.985999999997</v>
      </c>
      <c r="D8329" s="212">
        <v>60551.135999999999</v>
      </c>
      <c r="E8329" s="212">
        <v>59005.099000000002</v>
      </c>
      <c r="F8329" s="212">
        <v>47327.839999999997</v>
      </c>
      <c r="G8329" s="212">
        <v>48498.124000000003</v>
      </c>
      <c r="H8329" s="212">
        <v>48172.445</v>
      </c>
      <c r="I8329" s="212">
        <v>43425.692999999999</v>
      </c>
      <c r="J8329" s="212">
        <v>34958.284</v>
      </c>
      <c r="K8329" s="212">
        <v>33788.703999999998</v>
      </c>
      <c r="L8329" s="212">
        <v>73410.574999999997</v>
      </c>
      <c r="M8329" s="212">
        <v>82712.070999999996</v>
      </c>
      <c r="N8329" s="212">
        <v>53579.936000000002</v>
      </c>
      <c r="O8329" s="212">
        <v>54360.703999999998</v>
      </c>
      <c r="P8329" s="212">
        <v>48160.324000000001</v>
      </c>
      <c r="Q8329" s="212">
        <v>39868.14</v>
      </c>
      <c r="R8329" s="212">
        <v>43660.199000000001</v>
      </c>
      <c r="S8329" s="212">
        <v>47821.786999999997</v>
      </c>
      <c r="T8329" s="212">
        <v>47438.767</v>
      </c>
      <c r="U8329" s="212">
        <v>41258.182000000001</v>
      </c>
    </row>
    <row r="8330" spans="1:21" x14ac:dyDescent="0.25">
      <c r="A8330" s="57" t="s">
        <v>3833</v>
      </c>
      <c r="B8330" s="57" t="s">
        <v>7089</v>
      </c>
      <c r="C8330" s="212">
        <v>110039.291</v>
      </c>
      <c r="D8330" s="212">
        <v>96872.26</v>
      </c>
      <c r="E8330" s="212">
        <v>79013.337</v>
      </c>
      <c r="F8330" s="212">
        <v>56984.974000000002</v>
      </c>
      <c r="G8330" s="212">
        <v>50611.146999999997</v>
      </c>
      <c r="H8330" s="212">
        <v>51770.983999999997</v>
      </c>
      <c r="I8330" s="212">
        <v>60979.379000000001</v>
      </c>
      <c r="J8330" s="212">
        <v>47661.31</v>
      </c>
      <c r="K8330" s="212">
        <v>61166.951000000001</v>
      </c>
      <c r="L8330" s="212">
        <v>104127.391</v>
      </c>
      <c r="M8330" s="212">
        <v>86713.817999999999</v>
      </c>
      <c r="N8330" s="212">
        <v>72932.998999999996</v>
      </c>
      <c r="O8330" s="212">
        <v>79190.221000000005</v>
      </c>
      <c r="P8330" s="212">
        <v>81425.445000000007</v>
      </c>
      <c r="Q8330" s="212">
        <v>63408.582999999999</v>
      </c>
      <c r="R8330" s="212">
        <v>61447.01</v>
      </c>
      <c r="S8330" s="212">
        <v>72405.455000000002</v>
      </c>
      <c r="T8330" s="212">
        <v>84858.803</v>
      </c>
      <c r="U8330" s="212">
        <v>101005.609</v>
      </c>
    </row>
    <row r="8331" spans="1:21" x14ac:dyDescent="0.25">
      <c r="A8331" s="57" t="s">
        <v>3369</v>
      </c>
      <c r="B8331" s="57" t="s">
        <v>7090</v>
      </c>
      <c r="C8331" s="212">
        <v>59010.792000000001</v>
      </c>
      <c r="D8331" s="212">
        <v>74823.841</v>
      </c>
      <c r="E8331" s="212">
        <v>112672.709</v>
      </c>
      <c r="F8331" s="212">
        <v>120233.054</v>
      </c>
      <c r="G8331" s="212">
        <v>134487.66399999999</v>
      </c>
      <c r="H8331" s="212">
        <v>131693.55100000001</v>
      </c>
      <c r="I8331" s="212">
        <v>114900.304</v>
      </c>
      <c r="J8331" s="212">
        <v>91827.047000000006</v>
      </c>
      <c r="K8331" s="212">
        <v>71931.498000000007</v>
      </c>
      <c r="L8331" s="212">
        <v>90760.31</v>
      </c>
      <c r="M8331" s="212">
        <v>75045.491999999998</v>
      </c>
      <c r="N8331" s="212">
        <v>80959.631999999998</v>
      </c>
      <c r="O8331" s="212">
        <v>107584.917</v>
      </c>
      <c r="P8331" s="212">
        <v>105158.62699999999</v>
      </c>
      <c r="Q8331" s="212">
        <v>66724.955000000002</v>
      </c>
      <c r="R8331" s="212">
        <v>75180.548999999999</v>
      </c>
      <c r="S8331" s="212">
        <v>79687.729000000007</v>
      </c>
      <c r="T8331" s="212">
        <v>77418.356</v>
      </c>
      <c r="U8331" s="212">
        <v>75645.451000000001</v>
      </c>
    </row>
    <row r="8332" spans="1:21" x14ac:dyDescent="0.25">
      <c r="A8332" s="57" t="s">
        <v>2413</v>
      </c>
      <c r="B8332" s="57" t="s">
        <v>7091</v>
      </c>
      <c r="C8332" s="212">
        <v>85505.551000000007</v>
      </c>
      <c r="D8332" s="212">
        <v>101488.29399999999</v>
      </c>
      <c r="E8332" s="212">
        <v>142157.128</v>
      </c>
      <c r="F8332" s="212">
        <v>152047.07500000001</v>
      </c>
      <c r="G8332" s="212">
        <v>111247.766</v>
      </c>
      <c r="H8332" s="212">
        <v>124035.06299999999</v>
      </c>
      <c r="I8332" s="212">
        <v>109873.542</v>
      </c>
      <c r="J8332" s="212">
        <v>94033.948000000004</v>
      </c>
      <c r="K8332" s="212">
        <v>112705.413</v>
      </c>
      <c r="L8332" s="212">
        <v>96477.918000000005</v>
      </c>
      <c r="M8332" s="212">
        <v>127102.662</v>
      </c>
      <c r="N8332" s="212">
        <v>155172.571</v>
      </c>
      <c r="O8332" s="212">
        <v>160440.17600000001</v>
      </c>
      <c r="P8332" s="212">
        <v>161161.99100000001</v>
      </c>
      <c r="Q8332" s="212">
        <v>141727.20300000001</v>
      </c>
      <c r="R8332" s="212">
        <v>154709.32199999999</v>
      </c>
      <c r="S8332" s="212">
        <v>174026.33799999999</v>
      </c>
      <c r="T8332" s="212">
        <v>191809.06400000001</v>
      </c>
      <c r="U8332" s="212">
        <v>180665.26800000001</v>
      </c>
    </row>
    <row r="8333" spans="1:21" x14ac:dyDescent="0.25">
      <c r="A8333" s="57" t="s">
        <v>1109</v>
      </c>
      <c r="B8333" s="57" t="s">
        <v>7093</v>
      </c>
      <c r="C8333" s="212">
        <v>553659.924</v>
      </c>
      <c r="D8333" s="212">
        <v>430738.36099999998</v>
      </c>
      <c r="E8333" s="212">
        <v>428013.90899999999</v>
      </c>
      <c r="F8333" s="212">
        <v>373598.98599999998</v>
      </c>
      <c r="G8333" s="212">
        <v>327837.00699999998</v>
      </c>
      <c r="H8333" s="212">
        <v>297421.78999999998</v>
      </c>
      <c r="I8333" s="212">
        <v>244688.25700000001</v>
      </c>
      <c r="J8333" s="212">
        <v>244843.201</v>
      </c>
      <c r="K8333" s="212">
        <v>233053.35</v>
      </c>
      <c r="L8333" s="212">
        <v>204242.37299999999</v>
      </c>
      <c r="M8333" s="212">
        <v>178990.69200000001</v>
      </c>
      <c r="N8333" s="212">
        <v>189162.1</v>
      </c>
      <c r="O8333" s="212">
        <v>174359.23199999999</v>
      </c>
      <c r="P8333" s="212">
        <v>196323.19399999999</v>
      </c>
      <c r="Q8333" s="212">
        <v>200154.723</v>
      </c>
      <c r="R8333" s="212">
        <v>300061.13900000002</v>
      </c>
      <c r="S8333" s="212">
        <v>392426.64899999998</v>
      </c>
      <c r="T8333" s="212">
        <v>445841.41600000003</v>
      </c>
      <c r="U8333" s="212">
        <v>614121.31400000001</v>
      </c>
    </row>
    <row r="8334" spans="1:21" x14ac:dyDescent="0.25">
      <c r="A8334" s="57" t="s">
        <v>3821</v>
      </c>
      <c r="B8334" s="57" t="s">
        <v>7094</v>
      </c>
      <c r="C8334" s="212">
        <v>186894.89</v>
      </c>
      <c r="D8334" s="212">
        <v>157207.834</v>
      </c>
      <c r="E8334" s="212">
        <v>135817.22500000001</v>
      </c>
      <c r="F8334" s="212">
        <v>122893.841</v>
      </c>
      <c r="G8334" s="212">
        <v>99834.032999999996</v>
      </c>
      <c r="H8334" s="212">
        <v>88405.888000000006</v>
      </c>
      <c r="I8334" s="212">
        <v>68465.528000000006</v>
      </c>
      <c r="J8334" s="212">
        <v>97633.842000000004</v>
      </c>
      <c r="K8334" s="212">
        <v>101085.74800000001</v>
      </c>
      <c r="L8334" s="212">
        <v>94935.531000000003</v>
      </c>
      <c r="M8334" s="212">
        <v>194563.37100000001</v>
      </c>
      <c r="N8334" s="212">
        <v>196712.06200000001</v>
      </c>
      <c r="O8334" s="212">
        <v>171159.47099999999</v>
      </c>
      <c r="P8334" s="212">
        <v>224300.269</v>
      </c>
      <c r="Q8334" s="212">
        <v>156269.69200000001</v>
      </c>
      <c r="R8334" s="212">
        <v>132802.70699999999</v>
      </c>
      <c r="S8334" s="212">
        <v>108380.473</v>
      </c>
      <c r="T8334" s="212">
        <v>122243.25199999999</v>
      </c>
      <c r="U8334" s="212">
        <v>100674.463</v>
      </c>
    </row>
    <row r="8335" spans="1:21" x14ac:dyDescent="0.25">
      <c r="A8335" s="57" t="s">
        <v>4096</v>
      </c>
      <c r="B8335" s="57" t="s">
        <v>7095</v>
      </c>
      <c r="C8335" s="212">
        <v>1204789.757</v>
      </c>
      <c r="D8335" s="212">
        <v>802952.13699999999</v>
      </c>
      <c r="E8335" s="212">
        <v>651461.97499999998</v>
      </c>
      <c r="F8335" s="212">
        <v>568628.60900000005</v>
      </c>
      <c r="G8335" s="212">
        <v>456895.83199999999</v>
      </c>
      <c r="H8335" s="212">
        <v>392458.7</v>
      </c>
      <c r="I8335" s="212">
        <v>306935.10100000002</v>
      </c>
      <c r="J8335" s="212">
        <v>296536.70600000001</v>
      </c>
      <c r="K8335" s="212">
        <v>287270.647</v>
      </c>
      <c r="L8335" s="212">
        <v>257880.715</v>
      </c>
      <c r="M8335" s="212">
        <v>270163.696</v>
      </c>
      <c r="N8335" s="212">
        <v>301485.00699999998</v>
      </c>
      <c r="O8335" s="212">
        <v>287361.15999999997</v>
      </c>
      <c r="P8335" s="212">
        <v>375354.70899999997</v>
      </c>
      <c r="Q8335" s="212">
        <v>383775.09700000001</v>
      </c>
      <c r="R8335" s="212">
        <v>491388.07400000002</v>
      </c>
      <c r="S8335" s="212">
        <v>650155.27500000002</v>
      </c>
      <c r="T8335" s="212">
        <v>777182.299</v>
      </c>
      <c r="U8335" s="212">
        <v>964914.89800000004</v>
      </c>
    </row>
    <row r="8336" spans="1:21" x14ac:dyDescent="0.25">
      <c r="A8336" s="57" t="s">
        <v>3380</v>
      </c>
      <c r="B8336" s="57" t="s">
        <v>7097</v>
      </c>
      <c r="C8336" s="212">
        <v>245723.54300000001</v>
      </c>
      <c r="D8336" s="212">
        <v>260949.755</v>
      </c>
      <c r="E8336" s="212">
        <v>253498.74</v>
      </c>
      <c r="F8336" s="212">
        <v>249528.617</v>
      </c>
      <c r="G8336" s="212">
        <v>234351.451</v>
      </c>
      <c r="H8336" s="212">
        <v>231514.73499999999</v>
      </c>
      <c r="I8336" s="212">
        <v>193667.217</v>
      </c>
      <c r="J8336" s="212">
        <v>189878.595</v>
      </c>
      <c r="K8336" s="212">
        <v>209841.07500000001</v>
      </c>
      <c r="L8336" s="212">
        <v>215209.95800000001</v>
      </c>
      <c r="M8336" s="212">
        <v>180410.84400000001</v>
      </c>
      <c r="N8336" s="212">
        <v>183961.45499999999</v>
      </c>
      <c r="O8336" s="212">
        <v>184698.149</v>
      </c>
      <c r="P8336" s="212">
        <v>190601.288</v>
      </c>
      <c r="Q8336" s="212">
        <v>127890.416</v>
      </c>
      <c r="R8336" s="212">
        <v>132710.177</v>
      </c>
      <c r="S8336" s="212">
        <v>142695.63500000001</v>
      </c>
      <c r="T8336" s="212">
        <v>141325.04399999999</v>
      </c>
      <c r="U8336" s="212">
        <v>139065.68400000001</v>
      </c>
    </row>
    <row r="8337" spans="1:21" x14ac:dyDescent="0.25">
      <c r="A8337" s="57" t="s">
        <v>3777</v>
      </c>
      <c r="B8337" s="57" t="s">
        <v>7100</v>
      </c>
      <c r="C8337" s="212">
        <v>8545.866</v>
      </c>
      <c r="D8337" s="212">
        <v>9284.8979999999992</v>
      </c>
      <c r="E8337" s="212">
        <v>12668.505999999999</v>
      </c>
      <c r="F8337" s="212">
        <v>14157.574000000001</v>
      </c>
      <c r="G8337" s="212">
        <v>13147.945</v>
      </c>
      <c r="H8337" s="212">
        <v>14391.954</v>
      </c>
      <c r="I8337" s="212">
        <v>9717.4650000000001</v>
      </c>
      <c r="J8337" s="212">
        <v>7830.3410000000003</v>
      </c>
      <c r="K8337" s="212">
        <v>8256.1129999999994</v>
      </c>
      <c r="L8337" s="212">
        <v>10843.785</v>
      </c>
      <c r="M8337" s="212">
        <v>8041.0290000000005</v>
      </c>
      <c r="N8337" s="212">
        <v>9769.4709999999995</v>
      </c>
      <c r="O8337" s="212">
        <v>6244.0140000000001</v>
      </c>
      <c r="P8337" s="212">
        <v>4921.5309999999999</v>
      </c>
      <c r="Q8337" s="212">
        <v>3376.636</v>
      </c>
      <c r="R8337" s="212">
        <v>5218.0749999999998</v>
      </c>
      <c r="S8337" s="212">
        <v>6689.7650000000003</v>
      </c>
      <c r="T8337" s="212">
        <v>12539.779</v>
      </c>
      <c r="U8337" s="212">
        <v>9539.0030000000006</v>
      </c>
    </row>
    <row r="8338" spans="1:21" x14ac:dyDescent="0.25">
      <c r="A8338" s="57" t="s">
        <v>4001</v>
      </c>
      <c r="B8338" s="57" t="s">
        <v>7101</v>
      </c>
      <c r="C8338" s="212">
        <v>99599.766000000003</v>
      </c>
      <c r="D8338" s="212">
        <v>101509.092</v>
      </c>
      <c r="E8338" s="212">
        <v>108519.83100000001</v>
      </c>
      <c r="F8338" s="212">
        <v>84867.864000000001</v>
      </c>
      <c r="G8338" s="212">
        <v>92408.452999999994</v>
      </c>
      <c r="H8338" s="212">
        <v>97148.657999999996</v>
      </c>
      <c r="I8338" s="212">
        <v>105159.58199999999</v>
      </c>
      <c r="J8338" s="212">
        <v>61828.593999999997</v>
      </c>
      <c r="K8338" s="212">
        <v>79964.338000000003</v>
      </c>
      <c r="L8338" s="212">
        <v>109881.819</v>
      </c>
      <c r="M8338" s="212">
        <v>94580.319000000003</v>
      </c>
      <c r="N8338" s="212">
        <v>83408.656000000003</v>
      </c>
      <c r="O8338" s="212">
        <v>91992.481</v>
      </c>
      <c r="P8338" s="212">
        <v>85895.582999999999</v>
      </c>
      <c r="Q8338" s="212">
        <v>69813.66</v>
      </c>
      <c r="R8338" s="212">
        <v>86900.725000000006</v>
      </c>
      <c r="S8338" s="212">
        <v>82115.581000000006</v>
      </c>
      <c r="T8338" s="212">
        <v>70561.83</v>
      </c>
      <c r="U8338" s="212">
        <v>64142.245000000003</v>
      </c>
    </row>
    <row r="8339" spans="1:21" x14ac:dyDescent="0.25">
      <c r="A8339" s="57" t="s">
        <v>4070</v>
      </c>
      <c r="B8339" s="57" t="s">
        <v>7102</v>
      </c>
      <c r="C8339" s="212">
        <v>93174.789000000004</v>
      </c>
      <c r="D8339" s="212">
        <v>91017.748000000007</v>
      </c>
      <c r="E8339" s="212">
        <v>78135.710999999996</v>
      </c>
      <c r="F8339" s="212">
        <v>74009.134999999995</v>
      </c>
      <c r="G8339" s="212">
        <v>86498.793999999994</v>
      </c>
      <c r="H8339" s="212">
        <v>96185.585000000006</v>
      </c>
      <c r="I8339" s="212">
        <v>72592.327999999994</v>
      </c>
      <c r="J8339" s="212">
        <v>96103.384000000005</v>
      </c>
      <c r="K8339" s="212">
        <v>92853.197</v>
      </c>
      <c r="L8339" s="212">
        <v>104467.235</v>
      </c>
      <c r="M8339" s="212">
        <v>91848.221999999994</v>
      </c>
      <c r="N8339" s="212">
        <v>89128.187999999995</v>
      </c>
      <c r="O8339" s="212">
        <v>86160.391000000003</v>
      </c>
      <c r="P8339" s="212">
        <v>80533.315000000002</v>
      </c>
      <c r="Q8339" s="212">
        <v>64231.303999999996</v>
      </c>
      <c r="R8339" s="212">
        <v>65153.154999999999</v>
      </c>
      <c r="S8339" s="212">
        <v>83048.801999999996</v>
      </c>
      <c r="T8339" s="212">
        <v>64275.837</v>
      </c>
      <c r="U8339" s="212">
        <v>58215.934999999998</v>
      </c>
    </row>
    <row r="8340" spans="1:21" x14ac:dyDescent="0.25">
      <c r="A8340" s="57" t="s">
        <v>3926</v>
      </c>
      <c r="B8340" s="57" t="s">
        <v>7105</v>
      </c>
      <c r="C8340" s="212">
        <v>297381.78200000001</v>
      </c>
      <c r="D8340" s="212">
        <v>257318.533</v>
      </c>
      <c r="E8340" s="212">
        <v>292384.27899999998</v>
      </c>
      <c r="F8340" s="212">
        <v>286994.99599999998</v>
      </c>
      <c r="G8340" s="212">
        <v>245347.77799999999</v>
      </c>
      <c r="H8340" s="212">
        <v>237463.00399999999</v>
      </c>
      <c r="I8340" s="212">
        <v>203311.14499999999</v>
      </c>
      <c r="J8340" s="212">
        <v>180927.772</v>
      </c>
      <c r="K8340" s="212">
        <v>201509.723</v>
      </c>
      <c r="L8340" s="212">
        <v>203700.98499999999</v>
      </c>
      <c r="M8340" s="212">
        <v>184457.32</v>
      </c>
      <c r="N8340" s="212">
        <v>168394.72099999999</v>
      </c>
      <c r="O8340" s="212">
        <v>159099.584</v>
      </c>
      <c r="P8340" s="212">
        <v>141979.728</v>
      </c>
      <c r="Q8340" s="212">
        <v>98773.089000000007</v>
      </c>
      <c r="R8340" s="212">
        <v>114424.026</v>
      </c>
      <c r="S8340" s="212">
        <v>124432.923</v>
      </c>
      <c r="T8340" s="212">
        <v>135441.231</v>
      </c>
      <c r="U8340" s="212">
        <v>141399.03599999999</v>
      </c>
    </row>
    <row r="8341" spans="1:21" x14ac:dyDescent="0.25">
      <c r="A8341" s="57" t="s">
        <v>3381</v>
      </c>
      <c r="B8341" s="57" t="s">
        <v>7107</v>
      </c>
      <c r="C8341" s="212">
        <v>84283.26</v>
      </c>
      <c r="D8341" s="212">
        <v>69803.150999999998</v>
      </c>
      <c r="E8341" s="212">
        <v>127659.537</v>
      </c>
      <c r="F8341" s="212">
        <v>126876.712</v>
      </c>
      <c r="G8341" s="212">
        <v>96458.520999999993</v>
      </c>
      <c r="H8341" s="212">
        <v>103104.624</v>
      </c>
      <c r="I8341" s="212">
        <v>86557.517999999996</v>
      </c>
      <c r="J8341" s="212">
        <v>55759.663999999997</v>
      </c>
      <c r="K8341" s="212">
        <v>64199.192999999999</v>
      </c>
      <c r="L8341" s="212">
        <v>62882.201000000001</v>
      </c>
      <c r="M8341" s="212">
        <v>48723.576000000001</v>
      </c>
      <c r="N8341" s="212">
        <v>44834.641000000003</v>
      </c>
      <c r="O8341" s="212">
        <v>65857.315000000002</v>
      </c>
      <c r="P8341" s="212">
        <v>93108.832999999999</v>
      </c>
      <c r="Q8341" s="212">
        <v>60230.493999999999</v>
      </c>
      <c r="R8341" s="212">
        <v>69765.357000000004</v>
      </c>
      <c r="S8341" s="212">
        <v>76627.521999999997</v>
      </c>
      <c r="T8341" s="212">
        <v>55830.747000000003</v>
      </c>
      <c r="U8341" s="212">
        <v>56265.63</v>
      </c>
    </row>
    <row r="8342" spans="1:21" x14ac:dyDescent="0.25">
      <c r="A8342" s="57" t="s">
        <v>2214</v>
      </c>
      <c r="B8342" s="57" t="s">
        <v>7109</v>
      </c>
      <c r="C8342" s="212">
        <v>132558.383</v>
      </c>
      <c r="D8342" s="212">
        <v>137538.014</v>
      </c>
      <c r="E8342" s="212">
        <v>143679.89600000001</v>
      </c>
      <c r="F8342" s="212">
        <v>165822.50700000001</v>
      </c>
      <c r="G8342" s="212">
        <v>177282.734</v>
      </c>
      <c r="H8342" s="212">
        <v>186076.234</v>
      </c>
      <c r="I8342" s="212">
        <v>192411.47</v>
      </c>
      <c r="J8342" s="212">
        <v>217093.908</v>
      </c>
      <c r="K8342" s="212">
        <v>278865.74800000002</v>
      </c>
      <c r="L8342" s="212">
        <v>328197.43099999998</v>
      </c>
      <c r="M8342" s="212">
        <v>349819.10700000002</v>
      </c>
      <c r="N8342" s="212">
        <v>370136.48599999998</v>
      </c>
      <c r="O8342" s="212">
        <v>402864.73700000002</v>
      </c>
      <c r="P8342" s="212">
        <v>451522.18699999998</v>
      </c>
      <c r="Q8342" s="212">
        <v>454755.44900000002</v>
      </c>
      <c r="R8342" s="212">
        <v>503676.52</v>
      </c>
      <c r="S8342" s="212">
        <v>604297.06099999999</v>
      </c>
      <c r="T8342" s="212">
        <v>677408.60600000003</v>
      </c>
      <c r="U8342" s="212">
        <v>650081.58100000001</v>
      </c>
    </row>
    <row r="8343" spans="1:21" x14ac:dyDescent="0.25">
      <c r="A8343" s="57" t="s">
        <v>3206</v>
      </c>
      <c r="B8343" s="57" t="s">
        <v>7110</v>
      </c>
      <c r="C8343" s="212">
        <v>320044.04300000001</v>
      </c>
      <c r="D8343" s="212">
        <v>310952.304</v>
      </c>
      <c r="E8343" s="212">
        <v>291352.17599999998</v>
      </c>
      <c r="F8343" s="212">
        <v>276003.07299999997</v>
      </c>
      <c r="G8343" s="212">
        <v>284892.37099999998</v>
      </c>
      <c r="H8343" s="212">
        <v>289247.48599999998</v>
      </c>
      <c r="I8343" s="212">
        <v>298975.28100000002</v>
      </c>
      <c r="J8343" s="212">
        <v>305591.038</v>
      </c>
      <c r="K8343" s="212">
        <v>405568.69500000001</v>
      </c>
      <c r="L8343" s="212">
        <v>447308.37</v>
      </c>
      <c r="M8343" s="212">
        <v>525999.15399999998</v>
      </c>
      <c r="N8343" s="212">
        <v>620265.12899999996</v>
      </c>
      <c r="O8343" s="212">
        <v>680191.32900000003</v>
      </c>
      <c r="P8343" s="212">
        <v>725132.473</v>
      </c>
      <c r="Q8343" s="212">
        <v>770945.32400000002</v>
      </c>
      <c r="R8343" s="212">
        <v>819766.04799999995</v>
      </c>
      <c r="S8343" s="212">
        <v>948812.60800000001</v>
      </c>
      <c r="T8343" s="212">
        <v>1032837.5159999999</v>
      </c>
      <c r="U8343" s="212">
        <v>1092539.581</v>
      </c>
    </row>
    <row r="8344" spans="1:21" x14ac:dyDescent="0.25">
      <c r="A8344" s="57" t="s">
        <v>1827</v>
      </c>
      <c r="B8344" s="57" t="s">
        <v>7111</v>
      </c>
      <c r="C8344" s="212">
        <v>39479.64</v>
      </c>
      <c r="D8344" s="212">
        <v>40078.699999999997</v>
      </c>
      <c r="E8344" s="212">
        <v>44756.635999999999</v>
      </c>
      <c r="F8344" s="212">
        <v>38930.642999999996</v>
      </c>
      <c r="G8344" s="212">
        <v>34270.010999999999</v>
      </c>
      <c r="H8344" s="212">
        <v>34957.237000000001</v>
      </c>
      <c r="I8344" s="212">
        <v>37613.798999999999</v>
      </c>
      <c r="J8344" s="212">
        <v>38134.239999999998</v>
      </c>
      <c r="K8344" s="212">
        <v>41692.874000000003</v>
      </c>
      <c r="L8344" s="212">
        <v>48808.080999999998</v>
      </c>
      <c r="M8344" s="212">
        <v>44102.99</v>
      </c>
      <c r="N8344" s="212">
        <v>55052.165999999997</v>
      </c>
      <c r="O8344" s="212">
        <v>65792.062000000005</v>
      </c>
      <c r="P8344" s="212">
        <v>85116.69</v>
      </c>
      <c r="Q8344" s="212">
        <v>64087.983</v>
      </c>
      <c r="R8344" s="212">
        <v>57952.262000000002</v>
      </c>
      <c r="S8344" s="212">
        <v>57529.866999999998</v>
      </c>
      <c r="T8344" s="212">
        <v>59733.457000000002</v>
      </c>
      <c r="U8344" s="212">
        <v>70529.524000000005</v>
      </c>
    </row>
    <row r="8345" spans="1:21" x14ac:dyDescent="0.25">
      <c r="A8345" s="57" t="s">
        <v>1530</v>
      </c>
      <c r="B8345" s="57" t="s">
        <v>7113</v>
      </c>
      <c r="C8345" s="212">
        <v>525957.69700000004</v>
      </c>
      <c r="D8345" s="212">
        <v>520319.15899999999</v>
      </c>
      <c r="E8345" s="212">
        <v>527908.50800000003</v>
      </c>
      <c r="F8345" s="212">
        <v>520397.391</v>
      </c>
      <c r="G8345" s="212">
        <v>489554.17700000003</v>
      </c>
      <c r="H8345" s="212">
        <v>423268.86099999998</v>
      </c>
      <c r="I8345" s="212">
        <v>383716.41899999999</v>
      </c>
      <c r="J8345" s="212">
        <v>403740.614</v>
      </c>
      <c r="K8345" s="212">
        <v>462593.76299999998</v>
      </c>
      <c r="L8345" s="212">
        <v>546491.93400000001</v>
      </c>
      <c r="M8345" s="212">
        <v>591309.06299999997</v>
      </c>
      <c r="N8345" s="212">
        <v>624643.55200000003</v>
      </c>
      <c r="O8345" s="212">
        <v>707424.31200000003</v>
      </c>
      <c r="P8345" s="212">
        <v>797144.43700000003</v>
      </c>
      <c r="Q8345" s="212">
        <v>613032.21799999999</v>
      </c>
      <c r="R8345" s="212">
        <v>668844.31499999994</v>
      </c>
      <c r="S8345" s="212">
        <v>760361.20299999998</v>
      </c>
      <c r="T8345" s="212">
        <v>685919.17799999996</v>
      </c>
      <c r="U8345" s="212">
        <v>777925.06599999999</v>
      </c>
    </row>
    <row r="8346" spans="1:21" x14ac:dyDescent="0.25">
      <c r="A8346" s="57" t="s">
        <v>3646</v>
      </c>
      <c r="B8346" s="57" t="s">
        <v>7114</v>
      </c>
      <c r="C8346" s="212">
        <v>66050.615000000005</v>
      </c>
      <c r="D8346" s="212">
        <v>61836.207999999999</v>
      </c>
      <c r="E8346" s="212">
        <v>59467.400999999998</v>
      </c>
      <c r="F8346" s="212">
        <v>56626.567999999999</v>
      </c>
      <c r="G8346" s="212">
        <v>51367.934999999998</v>
      </c>
      <c r="H8346" s="212">
        <v>53908.671000000002</v>
      </c>
      <c r="I8346" s="212">
        <v>45904.508000000002</v>
      </c>
      <c r="J8346" s="212">
        <v>50229.678</v>
      </c>
      <c r="K8346" s="212">
        <v>55969.091</v>
      </c>
      <c r="L8346" s="212">
        <v>61416.714999999997</v>
      </c>
      <c r="M8346" s="212">
        <v>60578.650999999998</v>
      </c>
      <c r="N8346" s="212">
        <v>61941.942999999999</v>
      </c>
      <c r="O8346" s="212">
        <v>68900.606</v>
      </c>
      <c r="P8346" s="212">
        <v>75456.148000000001</v>
      </c>
      <c r="Q8346" s="212">
        <v>51105.959000000003</v>
      </c>
      <c r="R8346" s="212">
        <v>63365.269</v>
      </c>
      <c r="S8346" s="212">
        <v>75409.172999999995</v>
      </c>
      <c r="T8346" s="212">
        <v>78983.505999999994</v>
      </c>
      <c r="U8346" s="212">
        <v>86317.494999999995</v>
      </c>
    </row>
    <row r="8347" spans="1:21" x14ac:dyDescent="0.25">
      <c r="A8347" s="57" t="s">
        <v>3608</v>
      </c>
      <c r="B8347" s="57" t="s">
        <v>7115</v>
      </c>
      <c r="C8347" s="212">
        <v>36796.858999999997</v>
      </c>
      <c r="D8347" s="212">
        <v>52811.881999999998</v>
      </c>
      <c r="E8347" s="212">
        <v>54807.425000000003</v>
      </c>
      <c r="F8347" s="212">
        <v>49330.148999999998</v>
      </c>
      <c r="G8347" s="212">
        <v>50209.714</v>
      </c>
      <c r="H8347" s="212">
        <v>50290.428</v>
      </c>
      <c r="I8347" s="212">
        <v>44956.817000000003</v>
      </c>
      <c r="J8347" s="212">
        <v>46047.764000000003</v>
      </c>
      <c r="K8347" s="212">
        <v>51560.072</v>
      </c>
      <c r="L8347" s="212">
        <v>56076.091999999997</v>
      </c>
      <c r="M8347" s="212">
        <v>55142.947</v>
      </c>
      <c r="N8347" s="212">
        <v>131298.90599999999</v>
      </c>
      <c r="O8347" s="212">
        <v>80934.210000000006</v>
      </c>
      <c r="P8347" s="212">
        <v>78642.512000000002</v>
      </c>
      <c r="Q8347" s="212">
        <v>75681.22</v>
      </c>
      <c r="R8347" s="212">
        <v>93912.907000000007</v>
      </c>
      <c r="S8347" s="212">
        <v>92217.145999999993</v>
      </c>
      <c r="T8347" s="212">
        <v>93712.548999999999</v>
      </c>
      <c r="U8347" s="212">
        <v>99846.944000000003</v>
      </c>
    </row>
    <row r="8348" spans="1:21" x14ac:dyDescent="0.25">
      <c r="A8348" s="57" t="s">
        <v>2782</v>
      </c>
      <c r="B8348" s="57" t="s">
        <v>7116</v>
      </c>
      <c r="C8348" s="212">
        <v>91045.125</v>
      </c>
      <c r="D8348" s="212">
        <v>83428.328999999998</v>
      </c>
      <c r="E8348" s="212">
        <v>79564.248000000007</v>
      </c>
      <c r="F8348" s="212">
        <v>95184.044999999998</v>
      </c>
      <c r="G8348" s="212">
        <v>91964.766000000003</v>
      </c>
      <c r="H8348" s="212">
        <v>92002.267000000007</v>
      </c>
      <c r="I8348" s="212">
        <v>82710.979000000007</v>
      </c>
      <c r="J8348" s="212">
        <v>88428.144</v>
      </c>
      <c r="K8348" s="212">
        <v>96083.362999999998</v>
      </c>
      <c r="L8348" s="212">
        <v>114501.462</v>
      </c>
      <c r="M8348" s="212">
        <v>118422.262</v>
      </c>
      <c r="N8348" s="212">
        <v>122319.554</v>
      </c>
      <c r="O8348" s="212">
        <v>123892.94899999999</v>
      </c>
      <c r="P8348" s="212">
        <v>211335.867</v>
      </c>
      <c r="Q8348" s="212">
        <v>144197.709</v>
      </c>
      <c r="R8348" s="212">
        <v>193819.72200000001</v>
      </c>
      <c r="S8348" s="212">
        <v>195821.58600000001</v>
      </c>
      <c r="T8348" s="212">
        <v>185335.69099999999</v>
      </c>
      <c r="U8348" s="212">
        <v>265976.24900000001</v>
      </c>
    </row>
    <row r="8349" spans="1:21" x14ac:dyDescent="0.25">
      <c r="A8349" s="57" t="s">
        <v>10129</v>
      </c>
      <c r="B8349" s="57" t="s">
        <v>10130</v>
      </c>
      <c r="C8349" s="212">
        <v>4123027.9350000001</v>
      </c>
      <c r="D8349" s="212">
        <v>4186787.38</v>
      </c>
      <c r="E8349" s="212">
        <v>4612177.2779999999</v>
      </c>
      <c r="F8349" s="212">
        <v>4453782.3380000005</v>
      </c>
      <c r="G8349" s="212">
        <v>4361964.1830000002</v>
      </c>
      <c r="H8349" s="212">
        <v>4409836</v>
      </c>
      <c r="I8349" s="212">
        <v>4380111.9630000005</v>
      </c>
      <c r="J8349" s="212">
        <v>4875594.8459999999</v>
      </c>
      <c r="K8349" s="212">
        <v>6050452.6469999999</v>
      </c>
      <c r="L8349" s="212">
        <v>6999921.1030000001</v>
      </c>
      <c r="M8349" s="212">
        <v>7793553.0719999997</v>
      </c>
      <c r="N8349" s="212">
        <v>8664822.9609999992</v>
      </c>
      <c r="O8349" s="212">
        <v>9804406.3300000001</v>
      </c>
      <c r="P8349" s="212">
        <v>10925102.948000001</v>
      </c>
      <c r="Q8349" s="212">
        <v>9462288.307</v>
      </c>
      <c r="R8349" s="212">
        <v>11318475.028999999</v>
      </c>
      <c r="S8349" s="212">
        <v>13314168.211999999</v>
      </c>
      <c r="T8349" s="212">
        <v>13086700.879000001</v>
      </c>
      <c r="U8349" s="212">
        <v>14148105.153999999</v>
      </c>
    </row>
    <row r="8350" spans="1:21" x14ac:dyDescent="0.25">
      <c r="A8350" s="57" t="s">
        <v>2357</v>
      </c>
      <c r="B8350" s="57" t="s">
        <v>7124</v>
      </c>
      <c r="C8350" s="212">
        <v>92291.857000000004</v>
      </c>
      <c r="D8350" s="212">
        <v>95267.111999999994</v>
      </c>
      <c r="E8350" s="212">
        <v>99015.205000000002</v>
      </c>
      <c r="F8350" s="212">
        <v>98906.563999999998</v>
      </c>
      <c r="G8350" s="212">
        <v>94274.967000000004</v>
      </c>
      <c r="H8350" s="212">
        <v>98008.963000000003</v>
      </c>
      <c r="I8350" s="212">
        <v>102712.652</v>
      </c>
      <c r="J8350" s="212">
        <v>102381.45</v>
      </c>
      <c r="K8350" s="212">
        <v>89261.519</v>
      </c>
      <c r="L8350" s="212">
        <v>90908.801000000007</v>
      </c>
      <c r="M8350" s="212">
        <v>113626.02</v>
      </c>
      <c r="N8350" s="212">
        <v>139047.96799999999</v>
      </c>
      <c r="O8350" s="212">
        <v>153764.546</v>
      </c>
      <c r="P8350" s="212">
        <v>161293.88500000001</v>
      </c>
      <c r="Q8350" s="212">
        <v>149529.579</v>
      </c>
      <c r="R8350" s="212">
        <v>186698.318</v>
      </c>
      <c r="S8350" s="212">
        <v>230748.13200000001</v>
      </c>
      <c r="T8350" s="212">
        <v>240190.56200000001</v>
      </c>
      <c r="U8350" s="212">
        <v>262999.65999999997</v>
      </c>
    </row>
    <row r="8351" spans="1:21" x14ac:dyDescent="0.25">
      <c r="A8351" s="57" t="s">
        <v>2889</v>
      </c>
      <c r="B8351" s="57" t="s">
        <v>7125</v>
      </c>
      <c r="C8351" s="212">
        <v>51178.819000000003</v>
      </c>
      <c r="D8351" s="212">
        <v>57399.000999999997</v>
      </c>
      <c r="E8351" s="212">
        <v>75277.997000000003</v>
      </c>
      <c r="F8351" s="212">
        <v>80777.063999999998</v>
      </c>
      <c r="G8351" s="212">
        <v>83017.637000000002</v>
      </c>
      <c r="H8351" s="212">
        <v>77999.237999999998</v>
      </c>
      <c r="I8351" s="212">
        <v>70522.888000000006</v>
      </c>
      <c r="J8351" s="212">
        <v>57456.127</v>
      </c>
      <c r="K8351" s="212">
        <v>63911.735000000001</v>
      </c>
      <c r="L8351" s="212">
        <v>68186.426000000007</v>
      </c>
      <c r="M8351" s="212">
        <v>68083.983999999997</v>
      </c>
      <c r="N8351" s="212">
        <v>68765.835000000006</v>
      </c>
      <c r="O8351" s="212">
        <v>189684.63500000001</v>
      </c>
      <c r="P8351" s="212">
        <v>206641.5</v>
      </c>
      <c r="Q8351" s="212">
        <v>147405.79500000001</v>
      </c>
      <c r="R8351" s="212">
        <v>188945.45499999999</v>
      </c>
      <c r="S8351" s="212">
        <v>196991.44899999999</v>
      </c>
      <c r="T8351" s="212">
        <v>210588.75399999999</v>
      </c>
      <c r="U8351" s="212">
        <v>192462.823</v>
      </c>
    </row>
    <row r="8352" spans="1:21" x14ac:dyDescent="0.25">
      <c r="A8352" s="57" t="s">
        <v>4031</v>
      </c>
      <c r="B8352" s="57" t="s">
        <v>7127</v>
      </c>
      <c r="C8352" s="212">
        <v>332177.55499999999</v>
      </c>
      <c r="D8352" s="212">
        <v>440353.28700000001</v>
      </c>
      <c r="E8352" s="212">
        <v>530309.06200000003</v>
      </c>
      <c r="F8352" s="212">
        <v>541034.81799999997</v>
      </c>
      <c r="G8352" s="212">
        <v>507364.53100000002</v>
      </c>
      <c r="H8352" s="212">
        <v>523397.51799999998</v>
      </c>
      <c r="I8352" s="212">
        <v>491086.79599999997</v>
      </c>
      <c r="J8352" s="212">
        <v>495263.80200000003</v>
      </c>
      <c r="K8352" s="212">
        <v>545504.39099999995</v>
      </c>
      <c r="L8352" s="212">
        <v>621411.71</v>
      </c>
      <c r="M8352" s="212">
        <v>588623.71100000001</v>
      </c>
      <c r="N8352" s="212">
        <v>564108.91</v>
      </c>
      <c r="O8352" s="212">
        <v>585716.35900000005</v>
      </c>
      <c r="P8352" s="212">
        <v>557534.36499999999</v>
      </c>
      <c r="Q8352" s="212">
        <v>462474.60499999998</v>
      </c>
      <c r="R8352" s="212">
        <v>532988.03599999996</v>
      </c>
      <c r="S8352" s="212">
        <v>600394.82299999997</v>
      </c>
      <c r="T8352" s="212">
        <v>572283.68900000001</v>
      </c>
      <c r="U8352" s="212">
        <v>593477.61</v>
      </c>
    </row>
    <row r="8353" spans="1:21" x14ac:dyDescent="0.25">
      <c r="A8353" s="57" t="s">
        <v>4602</v>
      </c>
      <c r="B8353" s="57" t="s">
        <v>7128</v>
      </c>
      <c r="C8353" s="212">
        <v>85831.758000000002</v>
      </c>
      <c r="D8353" s="212">
        <v>70890.025999999998</v>
      </c>
      <c r="E8353" s="212">
        <v>60742.701999999997</v>
      </c>
      <c r="F8353" s="212">
        <v>61201.321000000004</v>
      </c>
      <c r="G8353" s="212">
        <v>13171.23</v>
      </c>
      <c r="H8353" s="212">
        <v>60507.601999999999</v>
      </c>
      <c r="I8353" s="212">
        <v>44660.978000000003</v>
      </c>
      <c r="J8353" s="212">
        <v>40751.642999999996</v>
      </c>
      <c r="K8353" s="212">
        <v>40081.194000000003</v>
      </c>
      <c r="L8353" s="212">
        <v>56377.43</v>
      </c>
      <c r="M8353" s="212">
        <v>63468.781999999999</v>
      </c>
      <c r="N8353" s="212">
        <v>66887.338000000003</v>
      </c>
      <c r="O8353" s="212">
        <v>39073.589999999997</v>
      </c>
      <c r="P8353" s="212">
        <v>1475.972</v>
      </c>
      <c r="Q8353" s="212">
        <v>228.32499999999999</v>
      </c>
      <c r="R8353" s="212">
        <v>45.83</v>
      </c>
      <c r="S8353" s="212">
        <v>1.375</v>
      </c>
      <c r="T8353" s="212">
        <v>16.863</v>
      </c>
      <c r="U8353" s="212">
        <v>37.073</v>
      </c>
    </row>
    <row r="8354" spans="1:21" x14ac:dyDescent="0.25">
      <c r="A8354" s="57" t="s">
        <v>2716</v>
      </c>
      <c r="B8354" s="57" t="s">
        <v>7129</v>
      </c>
      <c r="C8354" s="212">
        <v>97340.563999999998</v>
      </c>
      <c r="D8354" s="212">
        <v>83336.039999999994</v>
      </c>
      <c r="E8354" s="212">
        <v>113696.14200000001</v>
      </c>
      <c r="F8354" s="212">
        <v>88072.668999999994</v>
      </c>
      <c r="G8354" s="212">
        <v>76735.94</v>
      </c>
      <c r="H8354" s="212">
        <v>61494.281000000003</v>
      </c>
      <c r="I8354" s="212">
        <v>52699.023000000001</v>
      </c>
      <c r="J8354" s="212">
        <v>36250.275000000001</v>
      </c>
      <c r="K8354" s="212">
        <v>49743.267999999996</v>
      </c>
      <c r="L8354" s="212">
        <v>59539.142</v>
      </c>
      <c r="M8354" s="212">
        <v>53967.319000000003</v>
      </c>
      <c r="N8354" s="212">
        <v>62464.783000000003</v>
      </c>
      <c r="O8354" s="212">
        <v>67860.528000000006</v>
      </c>
      <c r="P8354" s="212">
        <v>82937.350000000006</v>
      </c>
      <c r="Q8354" s="212">
        <v>77447.099000000002</v>
      </c>
      <c r="R8354" s="212">
        <v>77838.644</v>
      </c>
      <c r="S8354" s="212">
        <v>90817.065000000002</v>
      </c>
      <c r="T8354" s="212">
        <v>77194.614000000001</v>
      </c>
      <c r="U8354" s="212">
        <v>73086.286999999997</v>
      </c>
    </row>
    <row r="8355" spans="1:21" x14ac:dyDescent="0.25">
      <c r="A8355" s="57" t="s">
        <v>1796</v>
      </c>
      <c r="B8355" s="57" t="s">
        <v>7130</v>
      </c>
      <c r="C8355" s="212">
        <v>40468.072</v>
      </c>
      <c r="D8355" s="212">
        <v>43434.586000000003</v>
      </c>
      <c r="E8355" s="212">
        <v>45228.000999999997</v>
      </c>
      <c r="F8355" s="212">
        <v>40658.233999999997</v>
      </c>
      <c r="G8355" s="212">
        <v>36408.258999999998</v>
      </c>
      <c r="H8355" s="212">
        <v>37487.610999999997</v>
      </c>
      <c r="I8355" s="212">
        <v>36827.366000000002</v>
      </c>
      <c r="J8355" s="212">
        <v>35583.49</v>
      </c>
      <c r="K8355" s="212">
        <v>40360.368000000002</v>
      </c>
      <c r="L8355" s="212">
        <v>42855.18</v>
      </c>
      <c r="M8355" s="212">
        <v>40049.510999999999</v>
      </c>
      <c r="N8355" s="212">
        <v>44484.811999999998</v>
      </c>
      <c r="O8355" s="212">
        <v>50362.021000000001</v>
      </c>
      <c r="P8355" s="212">
        <v>56785.866000000002</v>
      </c>
      <c r="Q8355" s="212">
        <v>74576.713000000003</v>
      </c>
      <c r="R8355" s="212">
        <v>55153.065999999999</v>
      </c>
      <c r="S8355" s="212">
        <v>62360.942000000003</v>
      </c>
      <c r="T8355" s="212">
        <v>59042.271999999997</v>
      </c>
      <c r="U8355" s="212">
        <v>58886.455999999998</v>
      </c>
    </row>
    <row r="8356" spans="1:21" x14ac:dyDescent="0.25">
      <c r="A8356" s="57" t="s">
        <v>3113</v>
      </c>
      <c r="B8356" s="57" t="s">
        <v>7131</v>
      </c>
      <c r="C8356" s="212">
        <v>111733.66800000001</v>
      </c>
      <c r="D8356" s="212">
        <v>106857.54</v>
      </c>
      <c r="E8356" s="212">
        <v>96149.426000000007</v>
      </c>
      <c r="F8356" s="212">
        <v>94428.551999999996</v>
      </c>
      <c r="G8356" s="212">
        <v>75952.164999999994</v>
      </c>
      <c r="H8356" s="212">
        <v>75001.880999999994</v>
      </c>
      <c r="I8356" s="212">
        <v>79502.585999999996</v>
      </c>
      <c r="J8356" s="212">
        <v>85322.112999999998</v>
      </c>
      <c r="K8356" s="212">
        <v>112194.81299999999</v>
      </c>
      <c r="L8356" s="212">
        <v>139251.48199999999</v>
      </c>
      <c r="M8356" s="212">
        <v>146382.6</v>
      </c>
      <c r="N8356" s="212">
        <v>149676.59299999999</v>
      </c>
      <c r="O8356" s="212">
        <v>165160.12400000001</v>
      </c>
      <c r="P8356" s="212">
        <v>203321.76199999999</v>
      </c>
      <c r="Q8356" s="212">
        <v>189566.20699999999</v>
      </c>
      <c r="R8356" s="212">
        <v>216478.44699999999</v>
      </c>
      <c r="S8356" s="212">
        <v>284363.63500000001</v>
      </c>
      <c r="T8356" s="212">
        <v>290957.79300000001</v>
      </c>
      <c r="U8356" s="212">
        <v>325619.89799999999</v>
      </c>
    </row>
    <row r="8357" spans="1:21" x14ac:dyDescent="0.25">
      <c r="A8357" s="57" t="s">
        <v>1682</v>
      </c>
      <c r="B8357" s="57" t="s">
        <v>7132</v>
      </c>
      <c r="C8357" s="212">
        <v>260029.63500000001</v>
      </c>
      <c r="D8357" s="212">
        <v>255690.641</v>
      </c>
      <c r="E8357" s="212">
        <v>251042.07699999999</v>
      </c>
      <c r="F8357" s="212">
        <v>243554.34</v>
      </c>
      <c r="G8357" s="212">
        <v>258228.68299999999</v>
      </c>
      <c r="H8357" s="212">
        <v>267080.45</v>
      </c>
      <c r="I8357" s="212">
        <v>260247.18100000001</v>
      </c>
      <c r="J8357" s="212">
        <v>274118.79599999997</v>
      </c>
      <c r="K8357" s="212">
        <v>323529.66899999999</v>
      </c>
      <c r="L8357" s="212">
        <v>351901.68300000002</v>
      </c>
      <c r="M8357" s="212">
        <v>424616.36099999998</v>
      </c>
      <c r="N8357" s="212">
        <v>458520.34399999998</v>
      </c>
      <c r="O8357" s="212">
        <v>555904.69499999995</v>
      </c>
      <c r="P8357" s="212">
        <v>671030.35199999996</v>
      </c>
      <c r="Q8357" s="212">
        <v>546587.13199999998</v>
      </c>
      <c r="R8357" s="212">
        <v>670876.46100000001</v>
      </c>
      <c r="S8357" s="212">
        <v>815875.36199999996</v>
      </c>
      <c r="T8357" s="212">
        <v>795808.179</v>
      </c>
      <c r="U8357" s="212">
        <v>857000.11</v>
      </c>
    </row>
    <row r="8358" spans="1:21" x14ac:dyDescent="0.25">
      <c r="A8358" s="57" t="s">
        <v>1576</v>
      </c>
      <c r="B8358" s="57" t="s">
        <v>7133</v>
      </c>
      <c r="C8358" s="212">
        <v>214279.71</v>
      </c>
      <c r="D8358" s="212">
        <v>224969.50599999999</v>
      </c>
      <c r="E8358" s="212">
        <v>242665.52</v>
      </c>
      <c r="F8358" s="212">
        <v>226798.62899999999</v>
      </c>
      <c r="G8358" s="212">
        <v>227394.87400000001</v>
      </c>
      <c r="H8358" s="212">
        <v>232386.484</v>
      </c>
      <c r="I8358" s="212">
        <v>250406.28700000001</v>
      </c>
      <c r="J8358" s="212">
        <v>266411.505</v>
      </c>
      <c r="K8358" s="212">
        <v>337861.89899999998</v>
      </c>
      <c r="L8358" s="212">
        <v>380577.28899999999</v>
      </c>
      <c r="M8358" s="212">
        <v>450731.54599999997</v>
      </c>
      <c r="N8358" s="212">
        <v>521222.08500000002</v>
      </c>
      <c r="O8358" s="212">
        <v>611770.61499999999</v>
      </c>
      <c r="P8358" s="212">
        <v>699001.12100000004</v>
      </c>
      <c r="Q8358" s="212">
        <v>559868.16799999995</v>
      </c>
      <c r="R8358" s="212">
        <v>640627.55299999996</v>
      </c>
      <c r="S8358" s="212">
        <v>749645.57200000004</v>
      </c>
      <c r="T8358" s="212">
        <v>804366.49100000004</v>
      </c>
      <c r="U8358" s="212">
        <v>867954.75199999998</v>
      </c>
    </row>
    <row r="8359" spans="1:21" x14ac:dyDescent="0.25">
      <c r="A8359" s="57" t="s">
        <v>1322</v>
      </c>
      <c r="B8359" s="57" t="s">
        <v>7134</v>
      </c>
      <c r="C8359" s="212">
        <v>71361.225999999995</v>
      </c>
      <c r="D8359" s="212">
        <v>79165.728000000003</v>
      </c>
      <c r="E8359" s="212">
        <v>91889.933000000005</v>
      </c>
      <c r="F8359" s="212">
        <v>89951.195000000007</v>
      </c>
      <c r="G8359" s="212">
        <v>86858.948000000004</v>
      </c>
      <c r="H8359" s="212">
        <v>104404.863</v>
      </c>
      <c r="I8359" s="212">
        <v>99773.062000000005</v>
      </c>
      <c r="J8359" s="212">
        <v>98950.2</v>
      </c>
      <c r="K8359" s="212">
        <v>101426.201</v>
      </c>
      <c r="L8359" s="212">
        <v>121307.443</v>
      </c>
      <c r="M8359" s="212">
        <v>133449.42300000001</v>
      </c>
      <c r="N8359" s="212">
        <v>136885.715</v>
      </c>
      <c r="O8359" s="212">
        <v>192269.38099999999</v>
      </c>
      <c r="P8359" s="212">
        <v>223857.804</v>
      </c>
      <c r="Q8359" s="212">
        <v>200369.864</v>
      </c>
      <c r="R8359" s="212">
        <v>224454.351</v>
      </c>
      <c r="S8359" s="212">
        <v>246425.34099999999</v>
      </c>
      <c r="T8359" s="212">
        <v>250251.334</v>
      </c>
      <c r="U8359" s="212">
        <v>241515.636</v>
      </c>
    </row>
    <row r="8360" spans="1:21" x14ac:dyDescent="0.25">
      <c r="A8360" s="57" t="s">
        <v>2772</v>
      </c>
      <c r="B8360" s="57" t="s">
        <v>7135</v>
      </c>
      <c r="C8360" s="212">
        <v>284906.91399999999</v>
      </c>
      <c r="D8360" s="212">
        <v>311955.67700000003</v>
      </c>
      <c r="E8360" s="212">
        <v>331159.25599999999</v>
      </c>
      <c r="F8360" s="212">
        <v>310067.78000000003</v>
      </c>
      <c r="G8360" s="212">
        <v>288714.41600000003</v>
      </c>
      <c r="H8360" s="212">
        <v>307887.57400000002</v>
      </c>
      <c r="I8360" s="212">
        <v>303134.89</v>
      </c>
      <c r="J8360" s="212">
        <v>297797.39899999998</v>
      </c>
      <c r="K8360" s="212">
        <v>344438.72</v>
      </c>
      <c r="L8360" s="212">
        <v>366519.85700000002</v>
      </c>
      <c r="M8360" s="212">
        <v>417419.70600000001</v>
      </c>
      <c r="N8360" s="212">
        <v>486952.71100000001</v>
      </c>
      <c r="O8360" s="212">
        <v>532891.777</v>
      </c>
      <c r="P8360" s="212">
        <v>588033.77300000004</v>
      </c>
      <c r="Q8360" s="212">
        <v>499769.27399999998</v>
      </c>
      <c r="R8360" s="212">
        <v>586079.70600000001</v>
      </c>
      <c r="S8360" s="212">
        <v>730883.00399999996</v>
      </c>
      <c r="T8360" s="212">
        <v>776228.21900000004</v>
      </c>
      <c r="U8360" s="212">
        <v>812574.18200000003</v>
      </c>
    </row>
    <row r="8361" spans="1:21" x14ac:dyDescent="0.25">
      <c r="A8361" s="57" t="s">
        <v>1680</v>
      </c>
      <c r="B8361" s="57" t="s">
        <v>7136</v>
      </c>
      <c r="C8361" s="212">
        <v>86405.433999999994</v>
      </c>
      <c r="D8361" s="212">
        <v>104462.193</v>
      </c>
      <c r="E8361" s="212">
        <v>140660.323</v>
      </c>
      <c r="F8361" s="212">
        <v>142550.223</v>
      </c>
      <c r="G8361" s="212">
        <v>147563.02499999999</v>
      </c>
      <c r="H8361" s="212">
        <v>174540.58600000001</v>
      </c>
      <c r="I8361" s="212">
        <v>178148.37400000001</v>
      </c>
      <c r="J8361" s="212">
        <v>192568.71100000001</v>
      </c>
      <c r="K8361" s="212">
        <v>209462.51300000001</v>
      </c>
      <c r="L8361" s="212">
        <v>235001.39</v>
      </c>
      <c r="M8361" s="212">
        <v>285552.88099999999</v>
      </c>
      <c r="N8361" s="212">
        <v>335744.57799999998</v>
      </c>
      <c r="O8361" s="212">
        <v>401930.53600000002</v>
      </c>
      <c r="P8361" s="212">
        <v>400513.88699999999</v>
      </c>
      <c r="Q8361" s="212">
        <v>417568.09499999997</v>
      </c>
      <c r="R8361" s="212">
        <v>530137.74699999997</v>
      </c>
      <c r="S8361" s="212">
        <v>635127.26</v>
      </c>
      <c r="T8361" s="212">
        <v>582405.51399999997</v>
      </c>
      <c r="U8361" s="212">
        <v>630251.54399999999</v>
      </c>
    </row>
    <row r="8362" spans="1:21" x14ac:dyDescent="0.25">
      <c r="A8362" s="57" t="s">
        <v>1795</v>
      </c>
      <c r="B8362" s="57" t="s">
        <v>7137</v>
      </c>
      <c r="C8362" s="212">
        <v>52632.250999999997</v>
      </c>
      <c r="D8362" s="212">
        <v>68936.856</v>
      </c>
      <c r="E8362" s="212">
        <v>81898.066999999995</v>
      </c>
      <c r="F8362" s="212">
        <v>71216.096000000005</v>
      </c>
      <c r="G8362" s="212">
        <v>59001.241999999998</v>
      </c>
      <c r="H8362" s="212">
        <v>60984.042999999998</v>
      </c>
      <c r="I8362" s="212">
        <v>62983.991999999998</v>
      </c>
      <c r="J8362" s="212">
        <v>72052.62</v>
      </c>
      <c r="K8362" s="212">
        <v>93049.134000000005</v>
      </c>
      <c r="L8362" s="212">
        <v>114724.492</v>
      </c>
      <c r="M8362" s="212">
        <v>99735.976999999999</v>
      </c>
      <c r="N8362" s="212">
        <v>124239.087</v>
      </c>
      <c r="O8362" s="212">
        <v>134332.19699999999</v>
      </c>
      <c r="P8362" s="212">
        <v>163521.079</v>
      </c>
      <c r="Q8362" s="212">
        <v>132354.23199999999</v>
      </c>
      <c r="R8362" s="212">
        <v>140951.94200000001</v>
      </c>
      <c r="S8362" s="212">
        <v>159059.05900000001</v>
      </c>
      <c r="T8362" s="212">
        <v>148225.58499999999</v>
      </c>
      <c r="U8362" s="212">
        <v>153197.06299999999</v>
      </c>
    </row>
    <row r="8363" spans="1:21" x14ac:dyDescent="0.25">
      <c r="A8363" s="57" t="s">
        <v>2419</v>
      </c>
      <c r="B8363" s="57" t="s">
        <v>7138</v>
      </c>
      <c r="C8363" s="212">
        <v>74606.210000000006</v>
      </c>
      <c r="D8363" s="212">
        <v>77232.635999999999</v>
      </c>
      <c r="E8363" s="212">
        <v>122313.09299999999</v>
      </c>
      <c r="F8363" s="212">
        <v>125729.95</v>
      </c>
      <c r="G8363" s="212">
        <v>121453.87699999999</v>
      </c>
      <c r="H8363" s="212">
        <v>116078.985</v>
      </c>
      <c r="I8363" s="212">
        <v>118457.451</v>
      </c>
      <c r="J8363" s="212">
        <v>135782.99799999999</v>
      </c>
      <c r="K8363" s="212">
        <v>156244.628</v>
      </c>
      <c r="L8363" s="212">
        <v>178928.80499999999</v>
      </c>
      <c r="M8363" s="212">
        <v>191371.63399999999</v>
      </c>
      <c r="N8363" s="212">
        <v>218561.21599999999</v>
      </c>
      <c r="O8363" s="212">
        <v>250698.24799999999</v>
      </c>
      <c r="P8363" s="212">
        <v>282535.21999999997</v>
      </c>
      <c r="Q8363" s="212">
        <v>226274.02499999999</v>
      </c>
      <c r="R8363" s="212">
        <v>300168.96299999999</v>
      </c>
      <c r="S8363" s="212">
        <v>364036.51799999998</v>
      </c>
      <c r="T8363" s="212">
        <v>374667.68099999998</v>
      </c>
      <c r="U8363" s="212">
        <v>440577.598</v>
      </c>
    </row>
    <row r="8364" spans="1:21" x14ac:dyDescent="0.25">
      <c r="A8364" s="57" t="s">
        <v>2983</v>
      </c>
      <c r="B8364" s="57" t="s">
        <v>7139</v>
      </c>
      <c r="C8364" s="212">
        <v>749725.86499999999</v>
      </c>
      <c r="D8364" s="212">
        <v>650172.65599999996</v>
      </c>
      <c r="E8364" s="212">
        <v>1437677.6259999999</v>
      </c>
      <c r="F8364" s="212">
        <v>1352970.888</v>
      </c>
      <c r="G8364" s="212">
        <v>1507472.5930000001</v>
      </c>
      <c r="H8364" s="212">
        <v>1407469.77</v>
      </c>
      <c r="I8364" s="212">
        <v>1088314.6040000001</v>
      </c>
      <c r="J8364" s="212">
        <v>1039123.214</v>
      </c>
      <c r="K8364" s="212">
        <v>1287354.693</v>
      </c>
      <c r="L8364" s="212">
        <v>1254751.1059999999</v>
      </c>
      <c r="M8364" s="212">
        <v>1316329.753</v>
      </c>
      <c r="N8364" s="212">
        <v>1301048.818</v>
      </c>
      <c r="O8364" s="212">
        <v>845419.52800000005</v>
      </c>
      <c r="P8364" s="212">
        <v>979994.94200000004</v>
      </c>
      <c r="Q8364" s="212">
        <v>735078.85699999996</v>
      </c>
      <c r="R8364" s="212">
        <v>1450106.412</v>
      </c>
      <c r="S8364" s="212">
        <v>1441161.632</v>
      </c>
      <c r="T8364" s="212">
        <v>752800.07700000005</v>
      </c>
      <c r="U8364" s="212">
        <v>811251.06799999997</v>
      </c>
    </row>
    <row r="8365" spans="1:21" x14ac:dyDescent="0.25">
      <c r="A8365" s="57" t="s">
        <v>1329</v>
      </c>
      <c r="B8365" s="57" t="s">
        <v>7140</v>
      </c>
      <c r="C8365" s="212">
        <v>204010.723</v>
      </c>
      <c r="D8365" s="212">
        <v>187849.215</v>
      </c>
      <c r="E8365" s="212">
        <v>232671.94699999999</v>
      </c>
      <c r="F8365" s="212">
        <v>209997.356</v>
      </c>
      <c r="G8365" s="212">
        <v>184019.068</v>
      </c>
      <c r="H8365" s="212">
        <v>188491.89300000001</v>
      </c>
      <c r="I8365" s="212">
        <v>162008.978</v>
      </c>
      <c r="J8365" s="212">
        <v>167082.149</v>
      </c>
      <c r="K8365" s="212">
        <v>156633.48199999999</v>
      </c>
      <c r="L8365" s="212">
        <v>189976.84</v>
      </c>
      <c r="M8365" s="212">
        <v>209269.11799999999</v>
      </c>
      <c r="N8365" s="212">
        <v>219496.77100000001</v>
      </c>
      <c r="O8365" s="212">
        <v>264292.23</v>
      </c>
      <c r="P8365" s="212">
        <v>472743.99800000002</v>
      </c>
      <c r="Q8365" s="212">
        <v>519714.61800000002</v>
      </c>
      <c r="R8365" s="212">
        <v>628202</v>
      </c>
      <c r="S8365" s="212">
        <v>718007.72699999996</v>
      </c>
      <c r="T8365" s="212">
        <v>702042.46600000001</v>
      </c>
      <c r="U8365" s="212">
        <v>736347.35900000005</v>
      </c>
    </row>
    <row r="8366" spans="1:21" x14ac:dyDescent="0.25">
      <c r="A8366" s="57" t="s">
        <v>2866</v>
      </c>
      <c r="B8366" s="57" t="s">
        <v>7141</v>
      </c>
      <c r="C8366" s="212">
        <v>54854.182999999997</v>
      </c>
      <c r="D8366" s="212">
        <v>62479.099000000002</v>
      </c>
      <c r="E8366" s="212">
        <v>75666.870999999999</v>
      </c>
      <c r="F8366" s="212">
        <v>68423.683999999994</v>
      </c>
      <c r="G8366" s="212">
        <v>67805.178</v>
      </c>
      <c r="H8366" s="212">
        <v>66645.754000000001</v>
      </c>
      <c r="I8366" s="212">
        <v>59741.866000000002</v>
      </c>
      <c r="J8366" s="212">
        <v>61431.284</v>
      </c>
      <c r="K8366" s="212">
        <v>67316.357000000004</v>
      </c>
      <c r="L8366" s="212">
        <v>75902.839000000007</v>
      </c>
      <c r="M8366" s="212">
        <v>87563.17</v>
      </c>
      <c r="N8366" s="212">
        <v>75814.937000000005</v>
      </c>
      <c r="O8366" s="212">
        <v>62082.582000000002</v>
      </c>
      <c r="P8366" s="212">
        <v>80477.959000000003</v>
      </c>
      <c r="Q8366" s="212">
        <v>60258.483</v>
      </c>
      <c r="R8366" s="212">
        <v>72763.638999999996</v>
      </c>
      <c r="S8366" s="212">
        <v>104501.94899999999</v>
      </c>
      <c r="T8366" s="212">
        <v>77748.061000000002</v>
      </c>
      <c r="U8366" s="212">
        <v>87156.245999999999</v>
      </c>
    </row>
    <row r="8367" spans="1:21" x14ac:dyDescent="0.25">
      <c r="A8367" s="57" t="s">
        <v>3534</v>
      </c>
      <c r="B8367" s="57" t="s">
        <v>7142</v>
      </c>
      <c r="C8367" s="212">
        <v>71694.414000000004</v>
      </c>
      <c r="D8367" s="212">
        <v>70903.186000000002</v>
      </c>
      <c r="E8367" s="212">
        <v>130208.024</v>
      </c>
      <c r="F8367" s="212">
        <v>76127.623000000007</v>
      </c>
      <c r="G8367" s="212">
        <v>66430.269</v>
      </c>
      <c r="H8367" s="212">
        <v>61774.533000000003</v>
      </c>
      <c r="I8367" s="212">
        <v>73568.767000000007</v>
      </c>
      <c r="J8367" s="212">
        <v>73870.807000000001</v>
      </c>
      <c r="K8367" s="212">
        <v>82215.478000000003</v>
      </c>
      <c r="L8367" s="212">
        <v>106113.69</v>
      </c>
      <c r="M8367" s="212">
        <v>138972.098</v>
      </c>
      <c r="N8367" s="212">
        <v>141203.26300000001</v>
      </c>
      <c r="O8367" s="212">
        <v>163124.565</v>
      </c>
      <c r="P8367" s="212">
        <v>160122.38699999999</v>
      </c>
      <c r="Q8367" s="212">
        <v>142469.93799999999</v>
      </c>
      <c r="R8367" s="212">
        <v>119857.818</v>
      </c>
      <c r="S8367" s="212">
        <v>128521.91800000001</v>
      </c>
      <c r="T8367" s="212">
        <v>111340.02800000001</v>
      </c>
      <c r="U8367" s="212">
        <v>120053.72900000001</v>
      </c>
    </row>
    <row r="8368" spans="1:21" x14ac:dyDescent="0.25">
      <c r="A8368" s="57" t="s">
        <v>1178</v>
      </c>
      <c r="B8368" s="57" t="s">
        <v>7143</v>
      </c>
      <c r="C8368" s="212">
        <v>354605.72100000002</v>
      </c>
      <c r="D8368" s="212">
        <v>441710.61499999999</v>
      </c>
      <c r="E8368" s="212">
        <v>452326.31300000002</v>
      </c>
      <c r="F8368" s="212">
        <v>347540.95199999999</v>
      </c>
      <c r="G8368" s="212">
        <v>335226.44300000003</v>
      </c>
      <c r="H8368" s="212">
        <v>367951.78100000002</v>
      </c>
      <c r="I8368" s="212">
        <v>325998.24599999998</v>
      </c>
      <c r="J8368" s="212">
        <v>333451.42499999999</v>
      </c>
      <c r="K8368" s="212">
        <v>403304.83899999998</v>
      </c>
      <c r="L8368" s="212">
        <v>447584.141</v>
      </c>
      <c r="M8368" s="212">
        <v>449516.712</v>
      </c>
      <c r="N8368" s="212">
        <v>474398.337</v>
      </c>
      <c r="O8368" s="212">
        <v>492777.875</v>
      </c>
      <c r="P8368" s="212">
        <v>445432.674</v>
      </c>
      <c r="Q8368" s="212">
        <v>322637.99200000003</v>
      </c>
      <c r="R8368" s="212">
        <v>330323.56099999999</v>
      </c>
      <c r="S8368" s="212">
        <v>320352.804</v>
      </c>
      <c r="T8368" s="212">
        <v>302959.826</v>
      </c>
      <c r="U8368" s="212">
        <v>338848.01299999998</v>
      </c>
    </row>
    <row r="8369" spans="1:21" x14ac:dyDescent="0.25">
      <c r="A8369" s="57" t="s">
        <v>3360</v>
      </c>
      <c r="B8369" s="57" t="s">
        <v>7144</v>
      </c>
      <c r="C8369" s="212">
        <v>111881.476</v>
      </c>
      <c r="D8369" s="212">
        <v>105893.026</v>
      </c>
      <c r="E8369" s="212">
        <v>208829.19</v>
      </c>
      <c r="F8369" s="212">
        <v>154896.77900000001</v>
      </c>
      <c r="G8369" s="212">
        <v>134292.916</v>
      </c>
      <c r="H8369" s="212">
        <v>143905.45300000001</v>
      </c>
      <c r="I8369" s="212">
        <v>135334.06299999999</v>
      </c>
      <c r="J8369" s="212">
        <v>140346.049</v>
      </c>
      <c r="K8369" s="212">
        <v>163578.117</v>
      </c>
      <c r="L8369" s="212">
        <v>158027.372</v>
      </c>
      <c r="M8369" s="212">
        <v>159865.274</v>
      </c>
      <c r="N8369" s="212">
        <v>276513.33899999998</v>
      </c>
      <c r="O8369" s="212">
        <v>283042.52600000001</v>
      </c>
      <c r="P8369" s="212">
        <v>221707.06700000001</v>
      </c>
      <c r="Q8369" s="212">
        <v>162425.18900000001</v>
      </c>
      <c r="R8369" s="212">
        <v>225267.15299999999</v>
      </c>
      <c r="S8369" s="212">
        <v>238623.77100000001</v>
      </c>
      <c r="T8369" s="212">
        <v>242975.56400000001</v>
      </c>
      <c r="U8369" s="212">
        <v>265305.022</v>
      </c>
    </row>
    <row r="8370" spans="1:21" x14ac:dyDescent="0.25">
      <c r="A8370" s="57" t="s">
        <v>3007</v>
      </c>
      <c r="B8370" s="57" t="s">
        <v>7145</v>
      </c>
      <c r="C8370" s="212">
        <v>47236.248</v>
      </c>
      <c r="D8370" s="212">
        <v>39597.756000000001</v>
      </c>
      <c r="E8370" s="212">
        <v>85114.433000000005</v>
      </c>
      <c r="F8370" s="212">
        <v>33685.923000000003</v>
      </c>
      <c r="G8370" s="212">
        <v>47405.097000000002</v>
      </c>
      <c r="H8370" s="212">
        <v>54444.125999999997</v>
      </c>
      <c r="I8370" s="212">
        <v>51197.489000000001</v>
      </c>
      <c r="J8370" s="212">
        <v>43085.538999999997</v>
      </c>
      <c r="K8370" s="212">
        <v>47024.427000000003</v>
      </c>
      <c r="L8370" s="212">
        <v>49240.432000000001</v>
      </c>
      <c r="M8370" s="212">
        <v>48799.317999999999</v>
      </c>
      <c r="N8370" s="212">
        <v>58479.974000000002</v>
      </c>
      <c r="O8370" s="212">
        <v>73156.726999999999</v>
      </c>
      <c r="P8370" s="212">
        <v>57249.642999999996</v>
      </c>
      <c r="Q8370" s="212">
        <v>59821.703999999998</v>
      </c>
      <c r="R8370" s="212">
        <v>34100.800000000003</v>
      </c>
      <c r="S8370" s="212">
        <v>31580.012999999999</v>
      </c>
      <c r="T8370" s="212">
        <v>34804.862000000001</v>
      </c>
      <c r="U8370" s="212">
        <v>29947.789000000001</v>
      </c>
    </row>
    <row r="8371" spans="1:21" x14ac:dyDescent="0.25">
      <c r="A8371" s="57" t="s">
        <v>2263</v>
      </c>
      <c r="B8371" s="57" t="s">
        <v>7146</v>
      </c>
      <c r="C8371" s="212">
        <v>282124.08799999999</v>
      </c>
      <c r="D8371" s="212">
        <v>302884.79700000002</v>
      </c>
      <c r="E8371" s="212">
        <v>388616.93400000001</v>
      </c>
      <c r="F8371" s="212">
        <v>293158.413</v>
      </c>
      <c r="G8371" s="212">
        <v>268785.538</v>
      </c>
      <c r="H8371" s="212">
        <v>245364.193</v>
      </c>
      <c r="I8371" s="212">
        <v>221283.845</v>
      </c>
      <c r="J8371" s="212">
        <v>204985.47</v>
      </c>
      <c r="K8371" s="212">
        <v>224166.04399999999</v>
      </c>
      <c r="L8371" s="212">
        <v>224232.79800000001</v>
      </c>
      <c r="M8371" s="212">
        <v>226464.28700000001</v>
      </c>
      <c r="N8371" s="212">
        <v>217990.565</v>
      </c>
      <c r="O8371" s="212">
        <v>221768.72700000001</v>
      </c>
      <c r="P8371" s="212">
        <v>228439.568</v>
      </c>
      <c r="Q8371" s="212">
        <v>158865.17199999999</v>
      </c>
      <c r="R8371" s="212">
        <v>185294.932</v>
      </c>
      <c r="S8371" s="212">
        <v>235357.48</v>
      </c>
      <c r="T8371" s="212">
        <v>230258.54199999999</v>
      </c>
      <c r="U8371" s="212">
        <v>245616.255</v>
      </c>
    </row>
    <row r="8372" spans="1:21" x14ac:dyDescent="0.25">
      <c r="A8372" s="57" t="s">
        <v>3605</v>
      </c>
      <c r="B8372" s="57" t="s">
        <v>7147</v>
      </c>
      <c r="C8372" s="212">
        <v>808081.11</v>
      </c>
      <c r="D8372" s="212">
        <v>847170.87399999995</v>
      </c>
      <c r="E8372" s="212">
        <v>749785.33400000003</v>
      </c>
      <c r="F8372" s="212">
        <v>649056.69799999997</v>
      </c>
      <c r="G8372" s="212">
        <v>623780.48400000005</v>
      </c>
      <c r="H8372" s="212">
        <v>642940.745</v>
      </c>
      <c r="I8372" s="212">
        <v>606956.74899999995</v>
      </c>
      <c r="J8372" s="212">
        <v>637417.94999999995</v>
      </c>
      <c r="K8372" s="212">
        <v>713131.07700000005</v>
      </c>
      <c r="L8372" s="212">
        <v>801611.478</v>
      </c>
      <c r="M8372" s="212">
        <v>779338.37100000004</v>
      </c>
      <c r="N8372" s="212">
        <v>821172.33900000004</v>
      </c>
      <c r="O8372" s="212">
        <v>939171.02300000004</v>
      </c>
      <c r="P8372" s="212">
        <v>1638059.318</v>
      </c>
      <c r="Q8372" s="212">
        <v>1460826.3330000001</v>
      </c>
      <c r="R8372" s="212">
        <v>1768591.818</v>
      </c>
      <c r="S8372" s="212">
        <v>2167855.7560000001</v>
      </c>
      <c r="T8372" s="212">
        <v>2450292.6949999998</v>
      </c>
      <c r="U8372" s="212">
        <v>2708851.0279999999</v>
      </c>
    </row>
    <row r="8373" spans="1:21" x14ac:dyDescent="0.25">
      <c r="A8373" s="57" t="s">
        <v>3127</v>
      </c>
      <c r="B8373" s="57" t="s">
        <v>7145</v>
      </c>
      <c r="C8373" s="212">
        <v>47482.237999999998</v>
      </c>
      <c r="D8373" s="212">
        <v>58400.769</v>
      </c>
      <c r="E8373" s="212">
        <v>43436.987999999998</v>
      </c>
      <c r="F8373" s="212">
        <v>44759.618999999999</v>
      </c>
      <c r="G8373" s="212">
        <v>59898.85</v>
      </c>
      <c r="H8373" s="212">
        <v>50974.377999999997</v>
      </c>
      <c r="I8373" s="212">
        <v>50834.283000000003</v>
      </c>
      <c r="J8373" s="212">
        <v>51859.798999999999</v>
      </c>
      <c r="K8373" s="212">
        <v>54723.851999999999</v>
      </c>
      <c r="L8373" s="212">
        <v>63838.364000000001</v>
      </c>
      <c r="M8373" s="212">
        <v>85323.376999999993</v>
      </c>
      <c r="N8373" s="212">
        <v>76702.072</v>
      </c>
      <c r="O8373" s="212">
        <v>78357.752999999997</v>
      </c>
      <c r="P8373" s="212">
        <v>56287.084000000003</v>
      </c>
      <c r="Q8373" s="212">
        <v>41890.483999999997</v>
      </c>
      <c r="R8373" s="212">
        <v>56568.760999999999</v>
      </c>
      <c r="S8373" s="212">
        <v>90394.823000000004</v>
      </c>
      <c r="T8373" s="212">
        <v>86040.183999999994</v>
      </c>
      <c r="U8373" s="212">
        <v>106514.719</v>
      </c>
    </row>
    <row r="8374" spans="1:21" x14ac:dyDescent="0.25">
      <c r="A8374" s="57" t="s">
        <v>4066</v>
      </c>
      <c r="B8374" s="57" t="s">
        <v>7150</v>
      </c>
      <c r="C8374" s="212">
        <v>18652.887999999999</v>
      </c>
      <c r="D8374" s="212">
        <v>23124.684000000001</v>
      </c>
      <c r="E8374" s="212">
        <v>19325.121999999999</v>
      </c>
      <c r="F8374" s="212">
        <v>19645.314999999999</v>
      </c>
      <c r="G8374" s="212">
        <v>23327.35</v>
      </c>
      <c r="H8374" s="212">
        <v>25714.567999999999</v>
      </c>
      <c r="I8374" s="212">
        <v>23589.271000000001</v>
      </c>
      <c r="J8374" s="212">
        <v>26466.227999999999</v>
      </c>
      <c r="K8374" s="212">
        <v>26649.672999999999</v>
      </c>
      <c r="L8374" s="212">
        <v>39707.112000000001</v>
      </c>
      <c r="M8374" s="212">
        <v>37015.995999999999</v>
      </c>
      <c r="N8374" s="212">
        <v>40733.103999999999</v>
      </c>
      <c r="O8374" s="212">
        <v>43204.695</v>
      </c>
      <c r="P8374" s="212">
        <v>40579.139000000003</v>
      </c>
      <c r="Q8374" s="212">
        <v>39083.93</v>
      </c>
      <c r="R8374" s="212">
        <v>40806.945</v>
      </c>
      <c r="S8374" s="212">
        <v>44721.732000000004</v>
      </c>
      <c r="T8374" s="212">
        <v>44168.62</v>
      </c>
      <c r="U8374" s="212">
        <v>48002.341999999997</v>
      </c>
    </row>
    <row r="8375" spans="1:21" x14ac:dyDescent="0.25">
      <c r="A8375" s="57" t="s">
        <v>2138</v>
      </c>
      <c r="B8375" s="57" t="s">
        <v>7152</v>
      </c>
      <c r="C8375" s="212">
        <v>57002.004999999997</v>
      </c>
      <c r="D8375" s="212">
        <v>52838.718000000001</v>
      </c>
      <c r="E8375" s="212">
        <v>105942.23</v>
      </c>
      <c r="F8375" s="212">
        <v>85727.665999999997</v>
      </c>
      <c r="G8375" s="212">
        <v>96453.618000000002</v>
      </c>
      <c r="H8375" s="212">
        <v>100767.65</v>
      </c>
      <c r="I8375" s="212">
        <v>95095.811000000002</v>
      </c>
      <c r="J8375" s="212">
        <v>99960.394</v>
      </c>
      <c r="K8375" s="212">
        <v>144460.696</v>
      </c>
      <c r="L8375" s="212">
        <v>161113.10500000001</v>
      </c>
      <c r="M8375" s="212">
        <v>156884.948</v>
      </c>
      <c r="N8375" s="212">
        <v>159541.489</v>
      </c>
      <c r="O8375" s="212">
        <v>135924.60999999999</v>
      </c>
      <c r="P8375" s="212">
        <v>141761.364</v>
      </c>
      <c r="Q8375" s="212">
        <v>117097.39200000001</v>
      </c>
      <c r="R8375" s="212">
        <v>142317.788</v>
      </c>
      <c r="S8375" s="212">
        <v>173912.53099999999</v>
      </c>
      <c r="T8375" s="212">
        <v>128457.077</v>
      </c>
      <c r="U8375" s="212">
        <v>142700.26300000001</v>
      </c>
    </row>
    <row r="8376" spans="1:21" x14ac:dyDescent="0.25">
      <c r="A8376" s="57" t="s">
        <v>3274</v>
      </c>
      <c r="B8376" s="57" t="s">
        <v>7153</v>
      </c>
      <c r="C8376" s="212">
        <v>381700.179</v>
      </c>
      <c r="D8376" s="212">
        <v>373296.67</v>
      </c>
      <c r="E8376" s="212">
        <v>434570.69300000003</v>
      </c>
      <c r="F8376" s="212">
        <v>389831.20799999998</v>
      </c>
      <c r="G8376" s="212">
        <v>402849.978</v>
      </c>
      <c r="H8376" s="212">
        <v>418929.19699999999</v>
      </c>
      <c r="I8376" s="212">
        <v>413420.84399999998</v>
      </c>
      <c r="J8376" s="212">
        <v>496413.74300000002</v>
      </c>
      <c r="K8376" s="212">
        <v>580226.31900000002</v>
      </c>
      <c r="L8376" s="212">
        <v>661275.81999999995</v>
      </c>
      <c r="M8376" s="212">
        <v>722204.46699999995</v>
      </c>
      <c r="N8376" s="212">
        <v>762857.55799999996</v>
      </c>
      <c r="O8376" s="212">
        <v>850168.076</v>
      </c>
      <c r="P8376" s="212">
        <v>805737.64</v>
      </c>
      <c r="Q8376" s="212">
        <v>586841.40800000005</v>
      </c>
      <c r="R8376" s="212">
        <v>652447.79299999995</v>
      </c>
      <c r="S8376" s="212">
        <v>660772.18500000006</v>
      </c>
      <c r="T8376" s="212">
        <v>642187.07499999995</v>
      </c>
      <c r="U8376" s="212">
        <v>687550.67099999997</v>
      </c>
    </row>
    <row r="8377" spans="1:21" x14ac:dyDescent="0.25">
      <c r="A8377" s="57" t="s">
        <v>803</v>
      </c>
      <c r="B8377" s="57" t="s">
        <v>7154</v>
      </c>
      <c r="C8377" s="212">
        <v>2323164.9550000001</v>
      </c>
      <c r="D8377" s="212">
        <v>2347929.4279999998</v>
      </c>
      <c r="E8377" s="212">
        <v>2379076.719</v>
      </c>
      <c r="F8377" s="212">
        <v>2245107.0440000002</v>
      </c>
      <c r="G8377" s="212">
        <v>2204937.227</v>
      </c>
      <c r="H8377" s="212">
        <v>2039642.037</v>
      </c>
      <c r="I8377" s="212">
        <v>1916147.6740000001</v>
      </c>
      <c r="J8377" s="212">
        <v>1951586.1259999999</v>
      </c>
      <c r="K8377" s="212">
        <v>2175336.9049999998</v>
      </c>
      <c r="L8377" s="212">
        <v>2398799.9580000001</v>
      </c>
      <c r="M8377" s="212">
        <v>2545874.997</v>
      </c>
      <c r="N8377" s="212">
        <v>2735871.2850000001</v>
      </c>
      <c r="O8377" s="212">
        <v>3198658.199</v>
      </c>
      <c r="P8377" s="212">
        <v>3067534.2779999999</v>
      </c>
      <c r="Q8377" s="212">
        <v>2401055.2450000001</v>
      </c>
      <c r="R8377" s="212">
        <v>2602032.9950000001</v>
      </c>
      <c r="S8377" s="212">
        <v>2904217.0389999999</v>
      </c>
      <c r="T8377" s="212">
        <v>2827764.8139999998</v>
      </c>
      <c r="U8377" s="212">
        <v>2937008.2990000001</v>
      </c>
    </row>
    <row r="8378" spans="1:21" x14ac:dyDescent="0.25">
      <c r="A8378" s="57" t="s">
        <v>2362</v>
      </c>
      <c r="B8378" s="57" t="s">
        <v>7155</v>
      </c>
      <c r="C8378" s="212">
        <v>1232522.1340000001</v>
      </c>
      <c r="D8378" s="212">
        <v>1281635.0930000001</v>
      </c>
      <c r="E8378" s="212">
        <v>1258401.503</v>
      </c>
      <c r="F8378" s="212">
        <v>1226815.07</v>
      </c>
      <c r="G8378" s="212">
        <v>1239187.9820000001</v>
      </c>
      <c r="H8378" s="212">
        <v>1200604.2439999999</v>
      </c>
      <c r="I8378" s="212">
        <v>1175777.9240000001</v>
      </c>
      <c r="J8378" s="212">
        <v>1327930.612</v>
      </c>
      <c r="K8378" s="212">
        <v>1655773.89</v>
      </c>
      <c r="L8378" s="212">
        <v>2035886.1059999999</v>
      </c>
      <c r="M8378" s="212">
        <v>2290356.0260000001</v>
      </c>
      <c r="N8378" s="212">
        <v>2500335.7740000002</v>
      </c>
      <c r="O8378" s="212">
        <v>2948261.0789999999</v>
      </c>
      <c r="P8378" s="212">
        <v>2390092.5410000002</v>
      </c>
      <c r="Q8378" s="212">
        <v>2038701.5079999999</v>
      </c>
      <c r="R8378" s="212">
        <v>2267701.9580000001</v>
      </c>
      <c r="S8378" s="212">
        <v>2453581.4580000001</v>
      </c>
      <c r="T8378" s="212">
        <v>2550626.7790000001</v>
      </c>
      <c r="U8378" s="212">
        <v>2788139.1209999998</v>
      </c>
    </row>
    <row r="8379" spans="1:21" x14ac:dyDescent="0.25">
      <c r="A8379" s="57" t="s">
        <v>1837</v>
      </c>
      <c r="B8379" s="57" t="s">
        <v>7156</v>
      </c>
      <c r="C8379" s="212">
        <v>158258.43700000001</v>
      </c>
      <c r="D8379" s="212">
        <v>158196.90299999999</v>
      </c>
      <c r="E8379" s="212">
        <v>263623.19199999998</v>
      </c>
      <c r="F8379" s="212">
        <v>142454.54500000001</v>
      </c>
      <c r="G8379" s="212">
        <v>113082.469</v>
      </c>
      <c r="H8379" s="212">
        <v>97815.040999999997</v>
      </c>
      <c r="I8379" s="212">
        <v>96204.804999999993</v>
      </c>
      <c r="J8379" s="212">
        <v>106266.149</v>
      </c>
      <c r="K8379" s="212">
        <v>129473.686</v>
      </c>
      <c r="L8379" s="212">
        <v>150205.00200000001</v>
      </c>
      <c r="M8379" s="212">
        <v>170544.14499999999</v>
      </c>
      <c r="N8379" s="212">
        <v>179435.78599999999</v>
      </c>
      <c r="O8379" s="212">
        <v>215464.215</v>
      </c>
      <c r="P8379" s="212">
        <v>193852.495</v>
      </c>
      <c r="Q8379" s="212">
        <v>213895.337</v>
      </c>
      <c r="R8379" s="212">
        <v>217109.58300000001</v>
      </c>
      <c r="S8379" s="212">
        <v>229340.5</v>
      </c>
      <c r="T8379" s="212">
        <v>269104.40000000002</v>
      </c>
      <c r="U8379" s="212">
        <v>277506.478</v>
      </c>
    </row>
    <row r="8380" spans="1:21" x14ac:dyDescent="0.25">
      <c r="A8380" s="57" t="s">
        <v>1824</v>
      </c>
      <c r="B8380" s="57" t="s">
        <v>7157</v>
      </c>
      <c r="C8380" s="212">
        <v>56254.481</v>
      </c>
      <c r="D8380" s="212">
        <v>56477.355000000003</v>
      </c>
      <c r="E8380" s="212">
        <v>71795.769</v>
      </c>
      <c r="F8380" s="212">
        <v>70616.63</v>
      </c>
      <c r="G8380" s="212">
        <v>57575.231</v>
      </c>
      <c r="H8380" s="212">
        <v>53395.123</v>
      </c>
      <c r="I8380" s="212">
        <v>39951.792000000001</v>
      </c>
      <c r="J8380" s="212">
        <v>37060.593000000001</v>
      </c>
      <c r="K8380" s="212">
        <v>39940.294999999998</v>
      </c>
      <c r="L8380" s="212">
        <v>63159.430999999997</v>
      </c>
      <c r="M8380" s="212">
        <v>91846.489000000001</v>
      </c>
      <c r="N8380" s="212">
        <v>84659.971000000005</v>
      </c>
      <c r="O8380" s="212">
        <v>93855.876999999993</v>
      </c>
      <c r="P8380" s="212">
        <v>81922.239000000001</v>
      </c>
      <c r="Q8380" s="212">
        <v>72519.239000000001</v>
      </c>
      <c r="R8380" s="212">
        <v>80529.095000000001</v>
      </c>
      <c r="S8380" s="212">
        <v>87044.031000000003</v>
      </c>
      <c r="T8380" s="212">
        <v>71071.659</v>
      </c>
      <c r="U8380" s="212">
        <v>56167.896999999997</v>
      </c>
    </row>
    <row r="8381" spans="1:21" x14ac:dyDescent="0.25">
      <c r="A8381" s="57" t="s">
        <v>992</v>
      </c>
      <c r="B8381" s="57" t="s">
        <v>7158</v>
      </c>
      <c r="C8381" s="212">
        <v>473685.78100000002</v>
      </c>
      <c r="D8381" s="212">
        <v>480817.88199999998</v>
      </c>
      <c r="E8381" s="212">
        <v>439780.78</v>
      </c>
      <c r="F8381" s="212">
        <v>459121.25699999998</v>
      </c>
      <c r="G8381" s="212">
        <v>467166.44900000002</v>
      </c>
      <c r="H8381" s="212">
        <v>438739.48200000002</v>
      </c>
      <c r="I8381" s="212">
        <v>425626.01799999998</v>
      </c>
      <c r="J8381" s="212">
        <v>441566.16600000003</v>
      </c>
      <c r="K8381" s="212">
        <v>486814.12800000003</v>
      </c>
      <c r="L8381" s="212">
        <v>546194.67299999995</v>
      </c>
      <c r="M8381" s="212">
        <v>608836.32700000005</v>
      </c>
      <c r="N8381" s="212">
        <v>648886.85699999996</v>
      </c>
      <c r="O8381" s="212">
        <v>675616.57299999997</v>
      </c>
      <c r="P8381" s="212">
        <v>692387.56900000002</v>
      </c>
      <c r="Q8381" s="212">
        <v>553995.53799999994</v>
      </c>
      <c r="R8381" s="212">
        <v>676123.576</v>
      </c>
      <c r="S8381" s="212">
        <v>727764.91200000001</v>
      </c>
      <c r="T8381" s="212">
        <v>637853.10400000005</v>
      </c>
      <c r="U8381" s="212">
        <v>684607.20400000003</v>
      </c>
    </row>
    <row r="8382" spans="1:21" x14ac:dyDescent="0.25">
      <c r="A8382" s="57" t="s">
        <v>1046</v>
      </c>
      <c r="B8382" s="57" t="s">
        <v>7159</v>
      </c>
      <c r="C8382" s="212">
        <v>543097.83700000006</v>
      </c>
      <c r="D8382" s="212">
        <v>527782.84900000005</v>
      </c>
      <c r="E8382" s="212">
        <v>782966.86499999999</v>
      </c>
      <c r="F8382" s="212">
        <v>510854.29200000002</v>
      </c>
      <c r="G8382" s="212">
        <v>506839.26299999998</v>
      </c>
      <c r="H8382" s="212">
        <v>511184.35600000003</v>
      </c>
      <c r="I8382" s="212">
        <v>506493.14600000001</v>
      </c>
      <c r="J8382" s="212">
        <v>518552.55900000001</v>
      </c>
      <c r="K8382" s="212">
        <v>597396.22900000005</v>
      </c>
      <c r="L8382" s="212">
        <v>672715.72699999996</v>
      </c>
      <c r="M8382" s="212">
        <v>806280.83799999999</v>
      </c>
      <c r="N8382" s="212">
        <v>996846.04700000002</v>
      </c>
      <c r="O8382" s="212">
        <v>1220921.7209999999</v>
      </c>
      <c r="P8382" s="212">
        <v>1413431.2549999999</v>
      </c>
      <c r="Q8382" s="212">
        <v>1310500.969</v>
      </c>
      <c r="R8382" s="212">
        <v>1589530.8640000001</v>
      </c>
      <c r="S8382" s="212">
        <v>1795329.2279999999</v>
      </c>
      <c r="T8382" s="212">
        <v>1634588.8870000001</v>
      </c>
      <c r="U8382" s="212">
        <v>1729064.7579999999</v>
      </c>
    </row>
    <row r="8383" spans="1:21" x14ac:dyDescent="0.25">
      <c r="A8383" s="57" t="s">
        <v>4296</v>
      </c>
      <c r="B8383" s="57" t="s">
        <v>7162</v>
      </c>
      <c r="C8383" s="212">
        <v>152758.27600000001</v>
      </c>
      <c r="D8383" s="212">
        <v>173448.859</v>
      </c>
      <c r="E8383" s="212">
        <v>232065.34400000001</v>
      </c>
      <c r="F8383" s="212">
        <v>244180.473</v>
      </c>
      <c r="G8383" s="212">
        <v>153493.54500000001</v>
      </c>
      <c r="H8383" s="212">
        <v>174679.38</v>
      </c>
      <c r="I8383" s="212">
        <v>189944.68700000001</v>
      </c>
      <c r="J8383" s="212">
        <v>180082.109</v>
      </c>
      <c r="K8383" s="212">
        <v>164988.97500000001</v>
      </c>
      <c r="L8383" s="212">
        <v>157689.39199999999</v>
      </c>
      <c r="M8383" s="212">
        <v>218173.36600000001</v>
      </c>
      <c r="N8383" s="212">
        <v>212938.41399999999</v>
      </c>
      <c r="O8383" s="212">
        <v>164860.48699999999</v>
      </c>
      <c r="P8383" s="212">
        <v>248441.16699999999</v>
      </c>
      <c r="Q8383" s="212">
        <v>180456.432</v>
      </c>
      <c r="R8383" s="212">
        <v>183478.60399999999</v>
      </c>
      <c r="S8383" s="212">
        <v>153978.804</v>
      </c>
      <c r="T8383" s="212">
        <v>110188.091</v>
      </c>
      <c r="U8383" s="212">
        <v>109170.66800000001</v>
      </c>
    </row>
    <row r="8384" spans="1:21" x14ac:dyDescent="0.25">
      <c r="A8384" s="57" t="s">
        <v>4163</v>
      </c>
      <c r="B8384" s="57" t="s">
        <v>7163</v>
      </c>
      <c r="C8384" s="212">
        <v>20821.967000000001</v>
      </c>
      <c r="D8384" s="212">
        <v>19576.763999999999</v>
      </c>
      <c r="E8384" s="212">
        <v>21812.705000000002</v>
      </c>
      <c r="F8384" s="212">
        <v>16849.682000000001</v>
      </c>
      <c r="G8384" s="212">
        <v>17073.668000000001</v>
      </c>
      <c r="H8384" s="212">
        <v>13779.2</v>
      </c>
      <c r="I8384" s="212">
        <v>18383.975999999999</v>
      </c>
      <c r="J8384" s="212">
        <v>30215.587</v>
      </c>
      <c r="K8384" s="212">
        <v>35209.379000000001</v>
      </c>
      <c r="L8384" s="212">
        <v>51413.311999999998</v>
      </c>
      <c r="M8384" s="212">
        <v>57662.487000000001</v>
      </c>
      <c r="N8384" s="212">
        <v>76857.932000000001</v>
      </c>
      <c r="O8384" s="212">
        <v>125490.72100000001</v>
      </c>
      <c r="P8384" s="212">
        <v>103213.291</v>
      </c>
      <c r="Q8384" s="212">
        <v>65588.514999999999</v>
      </c>
      <c r="R8384" s="212">
        <v>71839.436000000002</v>
      </c>
      <c r="S8384" s="212">
        <v>88515.144</v>
      </c>
      <c r="T8384" s="212">
        <v>99770.990999999995</v>
      </c>
      <c r="U8384" s="212">
        <v>102421.095</v>
      </c>
    </row>
    <row r="8385" spans="1:21" x14ac:dyDescent="0.25">
      <c r="A8385" s="57" t="s">
        <v>3527</v>
      </c>
      <c r="B8385" s="57" t="s">
        <v>7164</v>
      </c>
      <c r="C8385" s="212">
        <v>55521.538</v>
      </c>
      <c r="D8385" s="212">
        <v>62865.618999999999</v>
      </c>
      <c r="E8385" s="212">
        <v>84869.994999999995</v>
      </c>
      <c r="F8385" s="212">
        <v>78345.120999999999</v>
      </c>
      <c r="G8385" s="212">
        <v>65409.995999999999</v>
      </c>
      <c r="H8385" s="212">
        <v>65550.559999999998</v>
      </c>
      <c r="I8385" s="212">
        <v>45424.089</v>
      </c>
      <c r="J8385" s="212">
        <v>58302.142999999996</v>
      </c>
      <c r="K8385" s="212">
        <v>65242.813999999998</v>
      </c>
      <c r="L8385" s="212">
        <v>91147.112999999998</v>
      </c>
      <c r="M8385" s="212">
        <v>106817.09699999999</v>
      </c>
      <c r="N8385" s="212">
        <v>105552.727</v>
      </c>
      <c r="O8385" s="212">
        <v>291452.321</v>
      </c>
      <c r="P8385" s="212">
        <v>415038.212</v>
      </c>
      <c r="Q8385" s="212">
        <v>201308.77299999999</v>
      </c>
      <c r="R8385" s="212">
        <v>247882.26199999999</v>
      </c>
      <c r="S8385" s="212">
        <v>292032.54200000002</v>
      </c>
      <c r="T8385" s="212">
        <v>346327.09100000001</v>
      </c>
      <c r="U8385" s="212">
        <v>369744.30200000003</v>
      </c>
    </row>
    <row r="8386" spans="1:21" x14ac:dyDescent="0.25">
      <c r="A8386" s="57" t="s">
        <v>4192</v>
      </c>
      <c r="B8386" s="57" t="s">
        <v>7165</v>
      </c>
      <c r="C8386" s="212">
        <v>588237.43599999999</v>
      </c>
      <c r="D8386" s="212">
        <v>577803.505</v>
      </c>
      <c r="E8386" s="212">
        <v>646747.03599999996</v>
      </c>
      <c r="F8386" s="212">
        <v>625788.97900000005</v>
      </c>
      <c r="G8386" s="212">
        <v>516167.28700000001</v>
      </c>
      <c r="H8386" s="212">
        <v>484383.44900000002</v>
      </c>
      <c r="I8386" s="212">
        <v>418668.90899999999</v>
      </c>
      <c r="J8386" s="212">
        <v>441816.09899999999</v>
      </c>
      <c r="K8386" s="212">
        <v>442226.27899999998</v>
      </c>
      <c r="L8386" s="212">
        <v>517167.91</v>
      </c>
      <c r="M8386" s="212">
        <v>556970.71</v>
      </c>
      <c r="N8386" s="212">
        <v>592321.01800000004</v>
      </c>
      <c r="O8386" s="212">
        <v>675915.31499999994</v>
      </c>
      <c r="P8386" s="212">
        <v>678012.94400000002</v>
      </c>
      <c r="Q8386" s="212">
        <v>482520.83199999999</v>
      </c>
      <c r="R8386" s="212">
        <v>550544.6</v>
      </c>
      <c r="S8386" s="212">
        <v>634271.68700000003</v>
      </c>
      <c r="T8386" s="212">
        <v>605865.93099999998</v>
      </c>
      <c r="U8386" s="212">
        <v>733396.72100000002</v>
      </c>
    </row>
    <row r="8387" spans="1:21" x14ac:dyDescent="0.25">
      <c r="A8387" s="57" t="s">
        <v>3226</v>
      </c>
      <c r="B8387" s="57" t="s">
        <v>7167</v>
      </c>
      <c r="C8387" s="212">
        <v>98005.548999999999</v>
      </c>
      <c r="D8387" s="212">
        <v>116875.005</v>
      </c>
      <c r="E8387" s="212">
        <v>126179.594</v>
      </c>
      <c r="F8387" s="212">
        <v>108577.984</v>
      </c>
      <c r="G8387" s="212">
        <v>73253.315000000002</v>
      </c>
      <c r="H8387" s="212">
        <v>64720.561999999998</v>
      </c>
      <c r="I8387" s="212">
        <v>49043.46</v>
      </c>
      <c r="J8387" s="212">
        <v>54498.491000000002</v>
      </c>
      <c r="K8387" s="212">
        <v>60846.078000000001</v>
      </c>
      <c r="L8387" s="212">
        <v>62885.571000000004</v>
      </c>
      <c r="M8387" s="212">
        <v>60710.203000000001</v>
      </c>
      <c r="N8387" s="212">
        <v>72825.255999999994</v>
      </c>
      <c r="O8387" s="212">
        <v>96717.229000000007</v>
      </c>
      <c r="P8387" s="212">
        <v>136706.59</v>
      </c>
      <c r="Q8387" s="212">
        <v>77398.447</v>
      </c>
      <c r="R8387" s="212">
        <v>80461.398000000001</v>
      </c>
      <c r="S8387" s="212">
        <v>62990.661</v>
      </c>
      <c r="T8387" s="212">
        <v>101330.41800000001</v>
      </c>
      <c r="U8387" s="212">
        <v>64222.012999999999</v>
      </c>
    </row>
    <row r="8388" spans="1:21" x14ac:dyDescent="0.25">
      <c r="A8388" s="57" t="s">
        <v>2769</v>
      </c>
      <c r="B8388" s="57" t="s">
        <v>7169</v>
      </c>
      <c r="C8388" s="212">
        <v>143105.50099999999</v>
      </c>
      <c r="D8388" s="212">
        <v>129795.568</v>
      </c>
      <c r="E8388" s="212">
        <v>147908.58600000001</v>
      </c>
      <c r="F8388" s="212">
        <v>125760.66899999999</v>
      </c>
      <c r="G8388" s="212">
        <v>57718.663</v>
      </c>
      <c r="H8388" s="212">
        <v>78187.917000000001</v>
      </c>
      <c r="I8388" s="212">
        <v>73590.004000000001</v>
      </c>
      <c r="J8388" s="212">
        <v>75470.547000000006</v>
      </c>
      <c r="K8388" s="212">
        <v>91598.641000000003</v>
      </c>
      <c r="L8388" s="212">
        <v>116138.049</v>
      </c>
      <c r="M8388" s="212">
        <v>109357.90300000001</v>
      </c>
      <c r="N8388" s="212">
        <v>150139.21799999999</v>
      </c>
      <c r="O8388" s="212">
        <v>160145.39799999999</v>
      </c>
      <c r="P8388" s="212">
        <v>198674.432</v>
      </c>
      <c r="Q8388" s="212">
        <v>196139.16899999999</v>
      </c>
      <c r="R8388" s="212">
        <v>214023.383</v>
      </c>
      <c r="S8388" s="212">
        <v>175663.158</v>
      </c>
      <c r="T8388" s="212">
        <v>79748.604999999996</v>
      </c>
      <c r="U8388" s="212">
        <v>75191.316000000006</v>
      </c>
    </row>
    <row r="8389" spans="1:21" x14ac:dyDescent="0.25">
      <c r="A8389" s="57" t="s">
        <v>3296</v>
      </c>
      <c r="B8389" s="57" t="s">
        <v>7170</v>
      </c>
      <c r="C8389" s="212">
        <v>9907.5159999999996</v>
      </c>
      <c r="D8389" s="212">
        <v>6160.634</v>
      </c>
      <c r="E8389" s="212">
        <v>18561.981</v>
      </c>
      <c r="F8389" s="212">
        <v>9212.8799999999992</v>
      </c>
      <c r="G8389" s="212">
        <v>9846.58</v>
      </c>
      <c r="H8389" s="212">
        <v>13022.312</v>
      </c>
      <c r="I8389" s="212">
        <v>11022.331</v>
      </c>
      <c r="J8389" s="212">
        <v>11325.055</v>
      </c>
      <c r="K8389" s="212">
        <v>16310.147999999999</v>
      </c>
      <c r="L8389" s="212">
        <v>67036.153000000006</v>
      </c>
      <c r="M8389" s="212">
        <v>25752.562999999998</v>
      </c>
      <c r="N8389" s="212">
        <v>26737.66</v>
      </c>
      <c r="O8389" s="212">
        <v>24629.54</v>
      </c>
      <c r="P8389" s="212">
        <v>18961.968000000001</v>
      </c>
      <c r="Q8389" s="212">
        <v>9939.5730000000003</v>
      </c>
      <c r="R8389" s="212">
        <v>14825.16</v>
      </c>
      <c r="S8389" s="212">
        <v>21230.33</v>
      </c>
      <c r="T8389" s="212">
        <v>17435.170999999998</v>
      </c>
      <c r="U8389" s="212">
        <v>16632.530999999999</v>
      </c>
    </row>
    <row r="8390" spans="1:21" x14ac:dyDescent="0.25">
      <c r="A8390" s="57" t="s">
        <v>3670</v>
      </c>
      <c r="B8390" s="57" t="s">
        <v>7171</v>
      </c>
      <c r="C8390" s="212">
        <v>25981.885999999999</v>
      </c>
      <c r="D8390" s="212">
        <v>17954.242999999999</v>
      </c>
      <c r="E8390" s="212">
        <v>26577.53</v>
      </c>
      <c r="F8390" s="212">
        <v>21531.919000000002</v>
      </c>
      <c r="G8390" s="212">
        <v>20234.437000000002</v>
      </c>
      <c r="H8390" s="212">
        <v>23409.017</v>
      </c>
      <c r="I8390" s="212">
        <v>31579.482</v>
      </c>
      <c r="J8390" s="212">
        <v>52164.93</v>
      </c>
      <c r="K8390" s="212">
        <v>56551.036999999997</v>
      </c>
      <c r="L8390" s="212">
        <v>60958.574000000001</v>
      </c>
      <c r="M8390" s="212">
        <v>42601.735999999997</v>
      </c>
      <c r="N8390" s="212">
        <v>38123.409</v>
      </c>
      <c r="O8390" s="212">
        <v>117903.61</v>
      </c>
      <c r="P8390" s="212">
        <v>100198.239</v>
      </c>
      <c r="Q8390" s="212">
        <v>90741.275999999998</v>
      </c>
      <c r="R8390" s="212">
        <v>39730.375999999997</v>
      </c>
      <c r="S8390" s="212">
        <v>46342.593999999997</v>
      </c>
      <c r="T8390" s="212">
        <v>54276.654000000002</v>
      </c>
      <c r="U8390" s="212">
        <v>55171.860999999997</v>
      </c>
    </row>
    <row r="8391" spans="1:21" x14ac:dyDescent="0.25">
      <c r="A8391" s="57" t="s">
        <v>4162</v>
      </c>
      <c r="B8391" s="57" t="s">
        <v>7172</v>
      </c>
      <c r="C8391" s="212">
        <v>26441.406999999999</v>
      </c>
      <c r="D8391" s="212">
        <v>25083.562000000002</v>
      </c>
      <c r="E8391" s="212">
        <v>23498.064999999999</v>
      </c>
      <c r="F8391" s="212">
        <v>22178.79</v>
      </c>
      <c r="G8391" s="212">
        <v>33437.962</v>
      </c>
      <c r="H8391" s="212">
        <v>38695.315000000002</v>
      </c>
      <c r="I8391" s="212">
        <v>34893.591</v>
      </c>
      <c r="J8391" s="212">
        <v>34428.370999999999</v>
      </c>
      <c r="K8391" s="212">
        <v>38233.311000000002</v>
      </c>
      <c r="L8391" s="212">
        <v>50384.256000000001</v>
      </c>
      <c r="M8391" s="212">
        <v>53500.023999999998</v>
      </c>
      <c r="N8391" s="212">
        <v>47857.245000000003</v>
      </c>
      <c r="O8391" s="212">
        <v>74253.127999999997</v>
      </c>
      <c r="P8391" s="212">
        <v>62571.478000000003</v>
      </c>
      <c r="Q8391" s="212">
        <v>48384.296000000002</v>
      </c>
      <c r="R8391" s="212">
        <v>50913.205999999998</v>
      </c>
      <c r="S8391" s="212">
        <v>56182.432999999997</v>
      </c>
      <c r="T8391" s="212">
        <v>60798.271999999997</v>
      </c>
      <c r="U8391" s="212">
        <v>80684.127999999997</v>
      </c>
    </row>
    <row r="8392" spans="1:21" x14ac:dyDescent="0.25">
      <c r="A8392" s="57" t="s">
        <v>3435</v>
      </c>
      <c r="B8392" s="57" t="s">
        <v>7173</v>
      </c>
      <c r="C8392" s="212">
        <v>104198.85400000001</v>
      </c>
      <c r="D8392" s="212">
        <v>98432.83</v>
      </c>
      <c r="E8392" s="212">
        <v>165769.269</v>
      </c>
      <c r="F8392" s="212">
        <v>181253.682</v>
      </c>
      <c r="G8392" s="212">
        <v>222866.46900000001</v>
      </c>
      <c r="H8392" s="212">
        <v>294071.55599999998</v>
      </c>
      <c r="I8392" s="212">
        <v>334581.97700000001</v>
      </c>
      <c r="J8392" s="212">
        <v>381597.37300000002</v>
      </c>
      <c r="K8392" s="212">
        <v>428576.489</v>
      </c>
      <c r="L8392" s="212">
        <v>474240.36499999999</v>
      </c>
      <c r="M8392" s="212">
        <v>477677.93699999998</v>
      </c>
      <c r="N8392" s="212">
        <v>402856.97899999999</v>
      </c>
      <c r="O8392" s="212">
        <v>391380.717</v>
      </c>
      <c r="P8392" s="212">
        <v>409524.32699999999</v>
      </c>
      <c r="Q8392" s="212">
        <v>320454.22200000001</v>
      </c>
      <c r="R8392" s="212">
        <v>421032.69199999998</v>
      </c>
      <c r="S8392" s="212">
        <v>503547.86599999998</v>
      </c>
      <c r="T8392" s="212">
        <v>476255.16499999998</v>
      </c>
      <c r="U8392" s="212">
        <v>490307.59700000001</v>
      </c>
    </row>
    <row r="8393" spans="1:21" x14ac:dyDescent="0.25">
      <c r="A8393" s="57" t="s">
        <v>3115</v>
      </c>
      <c r="B8393" s="57" t="s">
        <v>7174</v>
      </c>
      <c r="C8393" s="212">
        <v>360831.70400000003</v>
      </c>
      <c r="D8393" s="212">
        <v>341025.07900000003</v>
      </c>
      <c r="E8393" s="212">
        <v>440659.625</v>
      </c>
      <c r="F8393" s="212">
        <v>388376.21100000001</v>
      </c>
      <c r="G8393" s="212">
        <v>369706.761</v>
      </c>
      <c r="H8393" s="212">
        <v>405201.72100000002</v>
      </c>
      <c r="I8393" s="212">
        <v>370751.64</v>
      </c>
      <c r="J8393" s="212">
        <v>396848.63799999998</v>
      </c>
      <c r="K8393" s="212">
        <v>434061.44300000003</v>
      </c>
      <c r="L8393" s="212">
        <v>478703.13199999998</v>
      </c>
      <c r="M8393" s="212">
        <v>613291.10400000005</v>
      </c>
      <c r="N8393" s="212">
        <v>675779.31099999999</v>
      </c>
      <c r="O8393" s="212">
        <v>637612.12399999995</v>
      </c>
      <c r="P8393" s="212">
        <v>593939.62800000003</v>
      </c>
      <c r="Q8393" s="212">
        <v>471780.68599999999</v>
      </c>
      <c r="R8393" s="212">
        <v>598381.48100000003</v>
      </c>
      <c r="S8393" s="212">
        <v>678134.46400000004</v>
      </c>
      <c r="T8393" s="212">
        <v>800754.00199999998</v>
      </c>
      <c r="U8393" s="212">
        <v>842708.58400000003</v>
      </c>
    </row>
    <row r="8394" spans="1:21" x14ac:dyDescent="0.25">
      <c r="A8394" s="57" t="s">
        <v>3325</v>
      </c>
      <c r="B8394" s="57" t="s">
        <v>7175</v>
      </c>
      <c r="C8394" s="212">
        <v>93112.989000000001</v>
      </c>
      <c r="D8394" s="212">
        <v>87461.298999999999</v>
      </c>
      <c r="E8394" s="212">
        <v>111755.45299999999</v>
      </c>
      <c r="F8394" s="212">
        <v>100425.91499999999</v>
      </c>
      <c r="G8394" s="212">
        <v>92641.657999999996</v>
      </c>
      <c r="H8394" s="212">
        <v>95896.365000000005</v>
      </c>
      <c r="I8394" s="212">
        <v>85214.51</v>
      </c>
      <c r="J8394" s="212">
        <v>114703.452</v>
      </c>
      <c r="K8394" s="212">
        <v>158900.231</v>
      </c>
      <c r="L8394" s="212">
        <v>172430.70300000001</v>
      </c>
      <c r="M8394" s="212">
        <v>161242.38500000001</v>
      </c>
      <c r="N8394" s="212">
        <v>183571.402</v>
      </c>
      <c r="O8394" s="212">
        <v>140734.76199999999</v>
      </c>
      <c r="P8394" s="212">
        <v>139114.443</v>
      </c>
      <c r="Q8394" s="212">
        <v>112811.681</v>
      </c>
      <c r="R8394" s="212">
        <v>143600.91899999999</v>
      </c>
      <c r="S8394" s="212">
        <v>165356.70199999999</v>
      </c>
      <c r="T8394" s="212">
        <v>167813.35800000001</v>
      </c>
      <c r="U8394" s="212">
        <v>198933.47500000001</v>
      </c>
    </row>
    <row r="8395" spans="1:21" x14ac:dyDescent="0.25">
      <c r="A8395" s="57" t="s">
        <v>3830</v>
      </c>
      <c r="B8395" s="57" t="s">
        <v>7177</v>
      </c>
      <c r="C8395" s="212">
        <v>34379.502</v>
      </c>
      <c r="D8395" s="212">
        <v>44691.502999999997</v>
      </c>
      <c r="E8395" s="212">
        <v>41989.27</v>
      </c>
      <c r="F8395" s="212">
        <v>32157.274000000001</v>
      </c>
      <c r="G8395" s="212">
        <v>37530.305999999997</v>
      </c>
      <c r="H8395" s="212">
        <v>30085.741000000002</v>
      </c>
      <c r="I8395" s="212">
        <v>23040.491999999998</v>
      </c>
      <c r="J8395" s="212">
        <v>24644.034</v>
      </c>
      <c r="K8395" s="212">
        <v>23417.841</v>
      </c>
      <c r="L8395" s="212">
        <v>23038.438999999998</v>
      </c>
      <c r="M8395" s="212">
        <v>27695.857</v>
      </c>
      <c r="N8395" s="212">
        <v>27406.392</v>
      </c>
      <c r="O8395" s="212">
        <v>18494.375</v>
      </c>
      <c r="P8395" s="212">
        <v>20554.161</v>
      </c>
      <c r="Q8395" s="212">
        <v>18309.469000000001</v>
      </c>
      <c r="R8395" s="212">
        <v>18756.87</v>
      </c>
      <c r="S8395" s="212">
        <v>14319.254999999999</v>
      </c>
      <c r="T8395" s="212">
        <v>11818.105</v>
      </c>
      <c r="U8395" s="212">
        <v>19964.066999999999</v>
      </c>
    </row>
    <row r="8396" spans="1:21" x14ac:dyDescent="0.25">
      <c r="A8396" s="57" t="s">
        <v>2826</v>
      </c>
      <c r="B8396" s="57" t="s">
        <v>7179</v>
      </c>
      <c r="C8396" s="212">
        <v>280193.08</v>
      </c>
      <c r="D8396" s="212">
        <v>299980.228</v>
      </c>
      <c r="E8396" s="212">
        <v>328918.20199999999</v>
      </c>
      <c r="F8396" s="212">
        <v>333258.62400000001</v>
      </c>
      <c r="G8396" s="212">
        <v>385475.40399999998</v>
      </c>
      <c r="H8396" s="212">
        <v>408288.53200000001</v>
      </c>
      <c r="I8396" s="212">
        <v>375851.25400000002</v>
      </c>
      <c r="J8396" s="212">
        <v>411437.75699999998</v>
      </c>
      <c r="K8396" s="212">
        <v>456434.788</v>
      </c>
      <c r="L8396" s="212">
        <v>508477.01500000001</v>
      </c>
      <c r="M8396" s="212">
        <v>494504.80300000001</v>
      </c>
      <c r="N8396" s="212">
        <v>502676.07199999999</v>
      </c>
      <c r="O8396" s="212">
        <v>549091.38100000005</v>
      </c>
      <c r="P8396" s="212">
        <v>577570.86800000002</v>
      </c>
      <c r="Q8396" s="212">
        <v>516271.2</v>
      </c>
      <c r="R8396" s="212">
        <v>630916.35499999998</v>
      </c>
      <c r="S8396" s="212">
        <v>726328.93</v>
      </c>
      <c r="T8396" s="212">
        <v>681788.88699999999</v>
      </c>
      <c r="U8396" s="212">
        <v>748356.70400000003</v>
      </c>
    </row>
    <row r="8397" spans="1:21" x14ac:dyDescent="0.25">
      <c r="A8397" s="57" t="s">
        <v>1065</v>
      </c>
      <c r="B8397" s="57" t="s">
        <v>7181</v>
      </c>
      <c r="C8397" s="212">
        <v>634400.58100000001</v>
      </c>
      <c r="D8397" s="212">
        <v>672722.37699999998</v>
      </c>
      <c r="E8397" s="212">
        <v>824667.36899999995</v>
      </c>
      <c r="F8397" s="212">
        <v>844654.66899999999</v>
      </c>
      <c r="G8397" s="212">
        <v>868330.17099999997</v>
      </c>
      <c r="H8397" s="212">
        <v>987618.30599999998</v>
      </c>
      <c r="I8397" s="212">
        <v>887790.59299999999</v>
      </c>
      <c r="J8397" s="212">
        <v>987086.26100000006</v>
      </c>
      <c r="K8397" s="212">
        <v>1114062.4380000001</v>
      </c>
      <c r="L8397" s="212">
        <v>1245086.737</v>
      </c>
      <c r="M8397" s="212">
        <v>1329822.8230000001</v>
      </c>
      <c r="N8397" s="212">
        <v>1377216.071</v>
      </c>
      <c r="O8397" s="212">
        <v>1550651.784</v>
      </c>
      <c r="P8397" s="212">
        <v>1568199.399</v>
      </c>
      <c r="Q8397" s="212">
        <v>1274924.426</v>
      </c>
      <c r="R8397" s="212">
        <v>1569410.3910000001</v>
      </c>
      <c r="S8397" s="212">
        <v>1828927.838</v>
      </c>
      <c r="T8397" s="212">
        <v>1798842.5009999999</v>
      </c>
      <c r="U8397" s="212">
        <v>1934026.453</v>
      </c>
    </row>
    <row r="8398" spans="1:21" x14ac:dyDescent="0.25">
      <c r="A8398" s="57" t="s">
        <v>2458</v>
      </c>
      <c r="B8398" s="57" t="s">
        <v>7182</v>
      </c>
      <c r="C8398" s="212">
        <v>67661.58</v>
      </c>
      <c r="D8398" s="212">
        <v>87631.040999999997</v>
      </c>
      <c r="E8398" s="212">
        <v>148988.76999999999</v>
      </c>
      <c r="F8398" s="212">
        <v>152079.432</v>
      </c>
      <c r="G8398" s="212">
        <v>177136.01800000001</v>
      </c>
      <c r="H8398" s="212">
        <v>190496.72399999999</v>
      </c>
      <c r="I8398" s="212">
        <v>169255.10699999999</v>
      </c>
      <c r="J8398" s="212">
        <v>156287.02600000001</v>
      </c>
      <c r="K8398" s="212">
        <v>142057.584</v>
      </c>
      <c r="L8398" s="212">
        <v>175726.97099999999</v>
      </c>
      <c r="M8398" s="212">
        <v>197560.03700000001</v>
      </c>
      <c r="N8398" s="212">
        <v>182896.49600000001</v>
      </c>
      <c r="O8398" s="212">
        <v>169247.82800000001</v>
      </c>
      <c r="P8398" s="212">
        <v>168683.38399999999</v>
      </c>
      <c r="Q8398" s="212">
        <v>133838.22</v>
      </c>
      <c r="R8398" s="212">
        <v>155517.05300000001</v>
      </c>
      <c r="S8398" s="212">
        <v>144285.981</v>
      </c>
      <c r="T8398" s="212">
        <v>138839.88099999999</v>
      </c>
      <c r="U8398" s="212">
        <v>156733.20600000001</v>
      </c>
    </row>
    <row r="8399" spans="1:21" x14ac:dyDescent="0.25">
      <c r="A8399" s="57" t="s">
        <v>1992</v>
      </c>
      <c r="B8399" s="57" t="s">
        <v>7183</v>
      </c>
      <c r="C8399" s="212">
        <v>436586.13699999999</v>
      </c>
      <c r="D8399" s="212">
        <v>472326.47499999998</v>
      </c>
      <c r="E8399" s="212">
        <v>545902.78099999996</v>
      </c>
      <c r="F8399" s="212">
        <v>516465.30099999998</v>
      </c>
      <c r="G8399" s="212">
        <v>554930.38899999997</v>
      </c>
      <c r="H8399" s="212">
        <v>638580.30500000005</v>
      </c>
      <c r="I8399" s="212">
        <v>732098.71299999999</v>
      </c>
      <c r="J8399" s="212">
        <v>763871.94499999995</v>
      </c>
      <c r="K8399" s="212">
        <v>682941.28300000005</v>
      </c>
      <c r="L8399" s="212">
        <v>747902.37899999996</v>
      </c>
      <c r="M8399" s="212">
        <v>725440.04</v>
      </c>
      <c r="N8399" s="212">
        <v>783343</v>
      </c>
      <c r="O8399" s="212">
        <v>784832.72199999995</v>
      </c>
      <c r="P8399" s="212">
        <v>802169.52099999995</v>
      </c>
      <c r="Q8399" s="212">
        <v>675987.44900000002</v>
      </c>
      <c r="R8399" s="212">
        <v>729816.58200000005</v>
      </c>
      <c r="S8399" s="212">
        <v>761089.022</v>
      </c>
      <c r="T8399" s="212">
        <v>726486.33799999999</v>
      </c>
      <c r="U8399" s="212">
        <v>779448.26800000004</v>
      </c>
    </row>
    <row r="8400" spans="1:21" x14ac:dyDescent="0.25">
      <c r="A8400" s="57" t="s">
        <v>1630</v>
      </c>
      <c r="B8400" s="57" t="s">
        <v>7184</v>
      </c>
      <c r="C8400" s="212">
        <v>77358.862999999998</v>
      </c>
      <c r="D8400" s="212">
        <v>83241.422000000006</v>
      </c>
      <c r="E8400" s="212">
        <v>120525.046</v>
      </c>
      <c r="F8400" s="212">
        <v>112786.433</v>
      </c>
      <c r="G8400" s="212">
        <v>127630.677</v>
      </c>
      <c r="H8400" s="212">
        <v>141711.242</v>
      </c>
      <c r="I8400" s="212">
        <v>154269.236</v>
      </c>
      <c r="J8400" s="212">
        <v>170459.88699999999</v>
      </c>
      <c r="K8400" s="212">
        <v>198434.02100000001</v>
      </c>
      <c r="L8400" s="212">
        <v>219810.359</v>
      </c>
      <c r="M8400" s="212">
        <v>223870.54399999999</v>
      </c>
      <c r="N8400" s="212">
        <v>231938.084</v>
      </c>
      <c r="O8400" s="212">
        <v>215480.84299999999</v>
      </c>
      <c r="P8400" s="212">
        <v>215961.85500000001</v>
      </c>
      <c r="Q8400" s="212">
        <v>183703.77</v>
      </c>
      <c r="R8400" s="212">
        <v>195698.40299999999</v>
      </c>
      <c r="S8400" s="212">
        <v>201471.95800000001</v>
      </c>
      <c r="T8400" s="212">
        <v>187515.22899999999</v>
      </c>
      <c r="U8400" s="212">
        <v>210833.527</v>
      </c>
    </row>
    <row r="8401" spans="1:21" x14ac:dyDescent="0.25">
      <c r="A8401" s="57" t="s">
        <v>2393</v>
      </c>
      <c r="B8401" s="57" t="s">
        <v>7185</v>
      </c>
      <c r="C8401" s="212">
        <v>95482.448999999993</v>
      </c>
      <c r="D8401" s="212">
        <v>101966.25199999999</v>
      </c>
      <c r="E8401" s="212">
        <v>126890.253</v>
      </c>
      <c r="F8401" s="212">
        <v>115853.164</v>
      </c>
      <c r="G8401" s="212">
        <v>112706.504</v>
      </c>
      <c r="H8401" s="212">
        <v>121597.75199999999</v>
      </c>
      <c r="I8401" s="212">
        <v>117057.433</v>
      </c>
      <c r="J8401" s="212">
        <v>153707.62700000001</v>
      </c>
      <c r="K8401" s="212">
        <v>157500.99400000001</v>
      </c>
      <c r="L8401" s="212">
        <v>170574.682</v>
      </c>
      <c r="M8401" s="212">
        <v>160683.155</v>
      </c>
      <c r="N8401" s="212">
        <v>180221.05900000001</v>
      </c>
      <c r="O8401" s="212">
        <v>209020.48699999999</v>
      </c>
      <c r="P8401" s="212">
        <v>226002.06400000001</v>
      </c>
      <c r="Q8401" s="212">
        <v>204988.10500000001</v>
      </c>
      <c r="R8401" s="212">
        <v>204771.12400000001</v>
      </c>
      <c r="S8401" s="212">
        <v>278607.05900000001</v>
      </c>
      <c r="T8401" s="212">
        <v>252623.00599999999</v>
      </c>
      <c r="U8401" s="212">
        <v>263199.00799999997</v>
      </c>
    </row>
    <row r="8402" spans="1:21" x14ac:dyDescent="0.25">
      <c r="A8402" s="57" t="s">
        <v>2750</v>
      </c>
      <c r="B8402" s="57" t="s">
        <v>7186</v>
      </c>
      <c r="C8402" s="212">
        <v>141318.535</v>
      </c>
      <c r="D8402" s="212">
        <v>148706.52799999999</v>
      </c>
      <c r="E8402" s="212">
        <v>164798.557</v>
      </c>
      <c r="F8402" s="212">
        <v>184283.20600000001</v>
      </c>
      <c r="G8402" s="212">
        <v>195397.03200000001</v>
      </c>
      <c r="H8402" s="212">
        <v>211821.432</v>
      </c>
      <c r="I8402" s="212">
        <v>211944.26199999999</v>
      </c>
      <c r="J8402" s="212">
        <v>223374.66500000001</v>
      </c>
      <c r="K8402" s="212">
        <v>217453.31299999999</v>
      </c>
      <c r="L8402" s="212">
        <v>241760.71299999999</v>
      </c>
      <c r="M8402" s="212">
        <v>251982.217</v>
      </c>
      <c r="N8402" s="212">
        <v>271672.196</v>
      </c>
      <c r="O8402" s="212">
        <v>290624.80900000001</v>
      </c>
      <c r="P8402" s="212">
        <v>315381.33100000001</v>
      </c>
      <c r="Q8402" s="212">
        <v>246021.318</v>
      </c>
      <c r="R8402" s="212">
        <v>267719.46100000001</v>
      </c>
      <c r="S8402" s="212">
        <v>278482.23100000003</v>
      </c>
      <c r="T8402" s="212">
        <v>255801.747</v>
      </c>
      <c r="U8402" s="212">
        <v>290706.36200000002</v>
      </c>
    </row>
    <row r="8403" spans="1:21" x14ac:dyDescent="0.25">
      <c r="A8403" s="57" t="s">
        <v>3383</v>
      </c>
      <c r="B8403" s="57" t="s">
        <v>7187</v>
      </c>
      <c r="C8403" s="212">
        <v>26184.77</v>
      </c>
      <c r="D8403" s="212">
        <v>22043.030999999999</v>
      </c>
      <c r="E8403" s="212">
        <v>21864.258999999998</v>
      </c>
      <c r="F8403" s="212">
        <v>20751.491999999998</v>
      </c>
      <c r="G8403" s="212">
        <v>26570.21</v>
      </c>
      <c r="H8403" s="212">
        <v>26840.447</v>
      </c>
      <c r="I8403" s="212">
        <v>23786.814999999999</v>
      </c>
      <c r="J8403" s="212">
        <v>73412.831000000006</v>
      </c>
      <c r="K8403" s="212">
        <v>24215.901999999998</v>
      </c>
      <c r="L8403" s="212">
        <v>22618.221000000001</v>
      </c>
      <c r="M8403" s="212">
        <v>23101.945</v>
      </c>
      <c r="N8403" s="212">
        <v>32747.339</v>
      </c>
      <c r="O8403" s="212">
        <v>34370.360999999997</v>
      </c>
      <c r="P8403" s="212">
        <v>35267.273999999998</v>
      </c>
      <c r="Q8403" s="212">
        <v>27847.516</v>
      </c>
      <c r="R8403" s="212">
        <v>25936.919000000002</v>
      </c>
      <c r="S8403" s="212">
        <v>29292.620999999999</v>
      </c>
      <c r="T8403" s="212">
        <v>24875.126</v>
      </c>
      <c r="U8403" s="212">
        <v>21885.949000000001</v>
      </c>
    </row>
    <row r="8404" spans="1:21" x14ac:dyDescent="0.25">
      <c r="A8404" s="57" t="s">
        <v>3633</v>
      </c>
      <c r="B8404" s="57" t="s">
        <v>7188</v>
      </c>
      <c r="C8404" s="212">
        <v>151317.01300000001</v>
      </c>
      <c r="D8404" s="212">
        <v>148820.82399999999</v>
      </c>
      <c r="E8404" s="212">
        <v>161596.64199999999</v>
      </c>
      <c r="F8404" s="212">
        <v>161574.72</v>
      </c>
      <c r="G8404" s="212">
        <v>146114.91500000001</v>
      </c>
      <c r="H8404" s="212">
        <v>132012.47200000001</v>
      </c>
      <c r="I8404" s="212">
        <v>121840.625</v>
      </c>
      <c r="J8404" s="212">
        <v>119761.602</v>
      </c>
      <c r="K8404" s="212">
        <v>130123.666</v>
      </c>
      <c r="L8404" s="212">
        <v>129175.02499999999</v>
      </c>
      <c r="M8404" s="212">
        <v>136498.23000000001</v>
      </c>
      <c r="N8404" s="212">
        <v>116816.289</v>
      </c>
      <c r="O8404" s="212">
        <v>122533.06299999999</v>
      </c>
      <c r="P8404" s="212">
        <v>114062.232</v>
      </c>
      <c r="Q8404" s="212">
        <v>82177.767999999996</v>
      </c>
      <c r="R8404" s="212">
        <v>83764.67</v>
      </c>
      <c r="S8404" s="212">
        <v>86959.021999999997</v>
      </c>
      <c r="T8404" s="212">
        <v>99735.650999999998</v>
      </c>
      <c r="U8404" s="212">
        <v>139949.516</v>
      </c>
    </row>
    <row r="8405" spans="1:21" x14ac:dyDescent="0.25">
      <c r="A8405" s="57" t="s">
        <v>2779</v>
      </c>
      <c r="B8405" s="57" t="s">
        <v>7189</v>
      </c>
      <c r="C8405" s="212">
        <v>121728.07</v>
      </c>
      <c r="D8405" s="212">
        <v>100766.44</v>
      </c>
      <c r="E8405" s="212">
        <v>120348.247</v>
      </c>
      <c r="F8405" s="212">
        <v>127890.993</v>
      </c>
      <c r="G8405" s="212">
        <v>123063.43700000001</v>
      </c>
      <c r="H8405" s="212">
        <v>160701.242</v>
      </c>
      <c r="I8405" s="212">
        <v>171168.41200000001</v>
      </c>
      <c r="J8405" s="212">
        <v>192076.68700000001</v>
      </c>
      <c r="K8405" s="212">
        <v>202715.092</v>
      </c>
      <c r="L8405" s="212">
        <v>198028.97</v>
      </c>
      <c r="M8405" s="212">
        <v>271403.79200000002</v>
      </c>
      <c r="N8405" s="212">
        <v>387721.29</v>
      </c>
      <c r="O8405" s="212">
        <v>381645.58</v>
      </c>
      <c r="P8405" s="212">
        <v>380618.71299999999</v>
      </c>
      <c r="Q8405" s="212">
        <v>255932.201</v>
      </c>
      <c r="R8405" s="212">
        <v>283927.81699999998</v>
      </c>
      <c r="S8405" s="212">
        <v>320222.55699999997</v>
      </c>
      <c r="T8405" s="212">
        <v>302590.21500000003</v>
      </c>
      <c r="U8405" s="212">
        <v>307342.04599999997</v>
      </c>
    </row>
    <row r="8406" spans="1:21" x14ac:dyDescent="0.25">
      <c r="A8406" s="57" t="s">
        <v>3471</v>
      </c>
      <c r="B8406" s="57" t="s">
        <v>7191</v>
      </c>
      <c r="C8406" s="212">
        <v>106761.674</v>
      </c>
      <c r="D8406" s="212">
        <v>106526.98299999999</v>
      </c>
      <c r="E8406" s="212">
        <v>115740.454</v>
      </c>
      <c r="F8406" s="212">
        <v>134735.57199999999</v>
      </c>
      <c r="G8406" s="212">
        <v>134139.99299999999</v>
      </c>
      <c r="H8406" s="212">
        <v>133794.88399999999</v>
      </c>
      <c r="I8406" s="212">
        <v>135853.35</v>
      </c>
      <c r="J8406" s="212">
        <v>158040.054</v>
      </c>
      <c r="K8406" s="212">
        <v>162861.73699999999</v>
      </c>
      <c r="L8406" s="212">
        <v>173381.45499999999</v>
      </c>
      <c r="M8406" s="212">
        <v>247558.52799999999</v>
      </c>
      <c r="N8406" s="212">
        <v>263811.91600000003</v>
      </c>
      <c r="O8406" s="212">
        <v>223788.973</v>
      </c>
      <c r="P8406" s="212">
        <v>218549.573</v>
      </c>
      <c r="Q8406" s="212">
        <v>151576.26699999999</v>
      </c>
      <c r="R8406" s="212">
        <v>158125.095</v>
      </c>
      <c r="S8406" s="212">
        <v>152538.03599999999</v>
      </c>
      <c r="T8406" s="212">
        <v>155701.97700000001</v>
      </c>
      <c r="U8406" s="212">
        <v>179732.715</v>
      </c>
    </row>
    <row r="8407" spans="1:21" x14ac:dyDescent="0.25">
      <c r="A8407" s="57" t="s">
        <v>2956</v>
      </c>
      <c r="B8407" s="57" t="s">
        <v>7192</v>
      </c>
      <c r="C8407" s="212">
        <v>193406.22</v>
      </c>
      <c r="D8407" s="212">
        <v>180755.07399999999</v>
      </c>
      <c r="E8407" s="212">
        <v>224525.41500000001</v>
      </c>
      <c r="F8407" s="212">
        <v>170542.86300000001</v>
      </c>
      <c r="G8407" s="212">
        <v>261543.93599999999</v>
      </c>
      <c r="H8407" s="212">
        <v>349617.38900000002</v>
      </c>
      <c r="I8407" s="212">
        <v>176774.55100000001</v>
      </c>
      <c r="J8407" s="212">
        <v>203120.087</v>
      </c>
      <c r="K8407" s="212">
        <v>198320.451</v>
      </c>
      <c r="L8407" s="212">
        <v>204580.87899999999</v>
      </c>
      <c r="M8407" s="212">
        <v>229941.60200000001</v>
      </c>
      <c r="N8407" s="212">
        <v>248374.58900000001</v>
      </c>
      <c r="O8407" s="212">
        <v>205773.64300000001</v>
      </c>
      <c r="P8407" s="212">
        <v>281308.24599999998</v>
      </c>
      <c r="Q8407" s="212">
        <v>369348.24</v>
      </c>
      <c r="R8407" s="212">
        <v>310687.36499999999</v>
      </c>
      <c r="S8407" s="212">
        <v>381701.09700000001</v>
      </c>
      <c r="T8407" s="212">
        <v>332192.49900000001</v>
      </c>
      <c r="U8407" s="212">
        <v>328014.62599999999</v>
      </c>
    </row>
    <row r="8408" spans="1:21" x14ac:dyDescent="0.25">
      <c r="A8408" s="57" t="s">
        <v>1562</v>
      </c>
      <c r="B8408" s="57" t="s">
        <v>7194</v>
      </c>
      <c r="C8408" s="212">
        <v>55758.347999999998</v>
      </c>
      <c r="D8408" s="212">
        <v>71801.36</v>
      </c>
      <c r="E8408" s="212">
        <v>100025.755</v>
      </c>
      <c r="F8408" s="212">
        <v>98409.282999999996</v>
      </c>
      <c r="G8408" s="212">
        <v>97947.646999999997</v>
      </c>
      <c r="H8408" s="212">
        <v>108294.91</v>
      </c>
      <c r="I8408" s="212">
        <v>98703.581999999995</v>
      </c>
      <c r="J8408" s="212">
        <v>112910.413</v>
      </c>
      <c r="K8408" s="212">
        <v>140070.08100000001</v>
      </c>
      <c r="L8408" s="212">
        <v>194219.995</v>
      </c>
      <c r="M8408" s="212">
        <v>235783.12599999999</v>
      </c>
      <c r="N8408" s="212">
        <v>243152.83199999999</v>
      </c>
      <c r="O8408" s="212">
        <v>296546.103</v>
      </c>
      <c r="P8408" s="212">
        <v>336408.74900000001</v>
      </c>
      <c r="Q8408" s="212">
        <v>309915.00400000002</v>
      </c>
      <c r="R8408" s="212">
        <v>345424.24</v>
      </c>
      <c r="S8408" s="212">
        <v>392912.26899999997</v>
      </c>
      <c r="T8408" s="212">
        <v>360832.76199999999</v>
      </c>
      <c r="U8408" s="212">
        <v>376579.413</v>
      </c>
    </row>
    <row r="8409" spans="1:21" x14ac:dyDescent="0.25">
      <c r="A8409" s="57" t="s">
        <v>1678</v>
      </c>
      <c r="B8409" s="57" t="s">
        <v>7198</v>
      </c>
      <c r="C8409" s="212">
        <v>1067469.8640000001</v>
      </c>
      <c r="D8409" s="212">
        <v>1089380.176</v>
      </c>
      <c r="E8409" s="212">
        <v>1996811.8470000001</v>
      </c>
      <c r="F8409" s="212">
        <v>1865036.8670000001</v>
      </c>
      <c r="G8409" s="212">
        <v>1860381.4639999999</v>
      </c>
      <c r="H8409" s="212">
        <v>1912668.423</v>
      </c>
      <c r="I8409" s="212">
        <v>1795455.598</v>
      </c>
      <c r="J8409" s="212">
        <v>1743701.027</v>
      </c>
      <c r="K8409" s="212">
        <v>1628915.7069999999</v>
      </c>
      <c r="L8409" s="212">
        <v>1829674.34</v>
      </c>
      <c r="M8409" s="212">
        <v>1891460.9509999999</v>
      </c>
      <c r="N8409" s="212">
        <v>2053962.304</v>
      </c>
      <c r="O8409" s="212">
        <v>2357995.14</v>
      </c>
      <c r="P8409" s="212">
        <v>2721212.5490000001</v>
      </c>
      <c r="Q8409" s="212">
        <v>2312698.273</v>
      </c>
      <c r="R8409" s="212">
        <v>3104916.3709999998</v>
      </c>
      <c r="S8409" s="212">
        <v>3795614.3339999998</v>
      </c>
      <c r="T8409" s="212">
        <v>3868462.5180000002</v>
      </c>
      <c r="U8409" s="212">
        <v>4004877.0269999998</v>
      </c>
    </row>
    <row r="8410" spans="1:21" x14ac:dyDescent="0.25">
      <c r="A8410" s="57" t="s">
        <v>1361</v>
      </c>
      <c r="B8410" s="57" t="s">
        <v>7199</v>
      </c>
      <c r="C8410" s="212">
        <v>1618463.1240000001</v>
      </c>
      <c r="D8410" s="212">
        <v>1802766.3589999999</v>
      </c>
      <c r="E8410" s="212">
        <v>2593188.9049999998</v>
      </c>
      <c r="F8410" s="212">
        <v>2515860.8730000001</v>
      </c>
      <c r="G8410" s="212">
        <v>2799124.8149999999</v>
      </c>
      <c r="H8410" s="212">
        <v>3073321.8810000001</v>
      </c>
      <c r="I8410" s="212">
        <v>3011442.0729999999</v>
      </c>
      <c r="J8410" s="212">
        <v>3072562.1529999999</v>
      </c>
      <c r="K8410" s="212">
        <v>3303360.7289999998</v>
      </c>
      <c r="L8410" s="212">
        <v>3468763.5159999998</v>
      </c>
      <c r="M8410" s="212">
        <v>3289739.676</v>
      </c>
      <c r="N8410" s="212">
        <v>3297000.0079999999</v>
      </c>
      <c r="O8410" s="212">
        <v>3815245.929</v>
      </c>
      <c r="P8410" s="212">
        <v>4001514.557</v>
      </c>
      <c r="Q8410" s="212">
        <v>3640031.7689999999</v>
      </c>
      <c r="R8410" s="212">
        <v>4713445.8229999999</v>
      </c>
      <c r="S8410" s="212">
        <v>5636409.4189999998</v>
      </c>
      <c r="T8410" s="212">
        <v>5146534.5290000001</v>
      </c>
      <c r="U8410" s="212">
        <v>5513780.784</v>
      </c>
    </row>
    <row r="8411" spans="1:21" x14ac:dyDescent="0.25">
      <c r="A8411" s="57" t="s">
        <v>1223</v>
      </c>
      <c r="B8411" s="57" t="s">
        <v>7200</v>
      </c>
      <c r="C8411" s="212">
        <v>1334041.156</v>
      </c>
      <c r="D8411" s="212">
        <v>1360473.9129999999</v>
      </c>
      <c r="E8411" s="212">
        <v>1892494.5530000001</v>
      </c>
      <c r="F8411" s="212">
        <v>1748719.4950000001</v>
      </c>
      <c r="G8411" s="212">
        <v>1766986.76</v>
      </c>
      <c r="H8411" s="212">
        <v>1762243.486</v>
      </c>
      <c r="I8411" s="212">
        <v>1649086.912</v>
      </c>
      <c r="J8411" s="212">
        <v>1754447.719</v>
      </c>
      <c r="K8411" s="212">
        <v>2035908.5379999999</v>
      </c>
      <c r="L8411" s="212">
        <v>2304937.327</v>
      </c>
      <c r="M8411" s="212">
        <v>2304770.2599999998</v>
      </c>
      <c r="N8411" s="212">
        <v>2429455.0610000002</v>
      </c>
      <c r="O8411" s="212">
        <v>2626308.0150000001</v>
      </c>
      <c r="P8411" s="212">
        <v>2635547.514</v>
      </c>
      <c r="Q8411" s="212">
        <v>2290859.6320000002</v>
      </c>
      <c r="R8411" s="212">
        <v>2830253.1519999998</v>
      </c>
      <c r="S8411" s="212">
        <v>3096798.8640000001</v>
      </c>
      <c r="T8411" s="212">
        <v>2838028.4589999998</v>
      </c>
      <c r="U8411" s="212">
        <v>2952977.0210000002</v>
      </c>
    </row>
    <row r="8412" spans="1:21" x14ac:dyDescent="0.25">
      <c r="A8412" s="57" t="s">
        <v>4003</v>
      </c>
      <c r="B8412" s="57" t="s">
        <v>7201</v>
      </c>
      <c r="C8412" s="212">
        <v>57912.807999999997</v>
      </c>
      <c r="D8412" s="212">
        <v>82574.123999999996</v>
      </c>
      <c r="E8412" s="212">
        <v>162510.19699999999</v>
      </c>
      <c r="F8412" s="212">
        <v>159787.397</v>
      </c>
      <c r="G8412" s="212">
        <v>68262.145000000004</v>
      </c>
      <c r="H8412" s="212">
        <v>67359.91</v>
      </c>
      <c r="I8412" s="212">
        <v>58474.684000000001</v>
      </c>
      <c r="J8412" s="212">
        <v>61610.745999999999</v>
      </c>
      <c r="K8412" s="212">
        <v>78865.317999999999</v>
      </c>
      <c r="L8412" s="212">
        <v>89403.558999999994</v>
      </c>
      <c r="M8412" s="212">
        <v>88872.297000000006</v>
      </c>
      <c r="N8412" s="212">
        <v>95476.535999999993</v>
      </c>
      <c r="O8412" s="212">
        <v>104791.886</v>
      </c>
      <c r="P8412" s="212">
        <v>111906.86500000001</v>
      </c>
      <c r="Q8412" s="212">
        <v>163855.144</v>
      </c>
      <c r="R8412" s="212">
        <v>153437.391</v>
      </c>
      <c r="S8412" s="212">
        <v>159741.32399999999</v>
      </c>
      <c r="T8412" s="212">
        <v>126524.883</v>
      </c>
      <c r="U8412" s="212">
        <v>306970.79300000001</v>
      </c>
    </row>
    <row r="8413" spans="1:21" x14ac:dyDescent="0.25">
      <c r="A8413" s="57" t="s">
        <v>10131</v>
      </c>
      <c r="B8413" s="57" t="s">
        <v>10132</v>
      </c>
      <c r="C8413" s="212">
        <v>58936.040999999997</v>
      </c>
      <c r="D8413" s="212">
        <v>51825.199000000001</v>
      </c>
      <c r="E8413" s="212">
        <v>67700.39</v>
      </c>
      <c r="F8413" s="212">
        <v>63467.514999999999</v>
      </c>
      <c r="G8413" s="212">
        <v>63045.792999999998</v>
      </c>
      <c r="H8413" s="212">
        <v>59693.635000000002</v>
      </c>
      <c r="I8413" s="212">
        <v>60547.133999999998</v>
      </c>
      <c r="J8413" s="212">
        <v>51033.707999999999</v>
      </c>
      <c r="K8413" s="212">
        <v>49775.978999999999</v>
      </c>
      <c r="L8413" s="212">
        <v>55737.15</v>
      </c>
      <c r="M8413" s="212">
        <v>61390.042000000001</v>
      </c>
      <c r="N8413" s="212">
        <v>62634.438999999998</v>
      </c>
      <c r="O8413" s="212">
        <v>74903.740999999995</v>
      </c>
      <c r="P8413" s="212">
        <v>96925.26</v>
      </c>
      <c r="Q8413" s="212">
        <v>60454.082999999999</v>
      </c>
      <c r="R8413" s="212">
        <v>57895.847999999998</v>
      </c>
      <c r="S8413" s="212">
        <v>80927.307000000001</v>
      </c>
      <c r="T8413" s="212">
        <v>86698.936000000002</v>
      </c>
      <c r="U8413" s="212">
        <v>93076.596999999994</v>
      </c>
    </row>
    <row r="8414" spans="1:21" x14ac:dyDescent="0.25">
      <c r="A8414" s="57" t="s">
        <v>2247</v>
      </c>
      <c r="B8414" s="57" t="s">
        <v>7204</v>
      </c>
      <c r="C8414" s="212">
        <v>149126.49600000001</v>
      </c>
      <c r="D8414" s="212">
        <v>159282.12599999999</v>
      </c>
      <c r="E8414" s="212">
        <v>182179.171</v>
      </c>
      <c r="F8414" s="212">
        <v>173675.42300000001</v>
      </c>
      <c r="G8414" s="212">
        <v>181489.63800000001</v>
      </c>
      <c r="H8414" s="212">
        <v>182792.81299999999</v>
      </c>
      <c r="I8414" s="212">
        <v>156692.03400000001</v>
      </c>
      <c r="J8414" s="212">
        <v>182067.03599999999</v>
      </c>
      <c r="K8414" s="212">
        <v>207068.698</v>
      </c>
      <c r="L8414" s="212">
        <v>256673.00099999999</v>
      </c>
      <c r="M8414" s="212">
        <v>306857.57500000001</v>
      </c>
      <c r="N8414" s="212">
        <v>322915.93900000001</v>
      </c>
      <c r="O8414" s="212">
        <v>380649.446</v>
      </c>
      <c r="P8414" s="212">
        <v>401615.22100000002</v>
      </c>
      <c r="Q8414" s="212">
        <v>345249.24900000001</v>
      </c>
      <c r="R8414" s="212">
        <v>446257.228</v>
      </c>
      <c r="S8414" s="212">
        <v>550234.81700000004</v>
      </c>
      <c r="T8414" s="212">
        <v>582254.40800000005</v>
      </c>
      <c r="U8414" s="212">
        <v>589995.87100000004</v>
      </c>
    </row>
    <row r="8415" spans="1:21" x14ac:dyDescent="0.25">
      <c r="A8415" s="57" t="s">
        <v>1209</v>
      </c>
      <c r="B8415" s="57" t="s">
        <v>7207</v>
      </c>
      <c r="C8415" s="212">
        <v>527022.24399999995</v>
      </c>
      <c r="D8415" s="212">
        <v>630554.73</v>
      </c>
      <c r="E8415" s="212">
        <v>749833.08799999999</v>
      </c>
      <c r="F8415" s="212">
        <v>693954.30200000003</v>
      </c>
      <c r="G8415" s="212">
        <v>583227.00899999996</v>
      </c>
      <c r="H8415" s="212">
        <v>622350.37199999997</v>
      </c>
      <c r="I8415" s="212">
        <v>600464.69900000002</v>
      </c>
      <c r="J8415" s="212">
        <v>586612.20600000001</v>
      </c>
      <c r="K8415" s="212">
        <v>645526.77099999995</v>
      </c>
      <c r="L8415" s="212">
        <v>725911.52800000005</v>
      </c>
      <c r="M8415" s="212">
        <v>751919.60100000002</v>
      </c>
      <c r="N8415" s="212">
        <v>819984.50600000005</v>
      </c>
      <c r="O8415" s="212">
        <v>847373.18200000003</v>
      </c>
      <c r="P8415" s="212">
        <v>874332.19099999999</v>
      </c>
      <c r="Q8415" s="212">
        <v>645790.63699999999</v>
      </c>
      <c r="R8415" s="212">
        <v>794832.81099999999</v>
      </c>
      <c r="S8415" s="212">
        <v>889469.27099999995</v>
      </c>
      <c r="T8415" s="212">
        <v>814827.09900000005</v>
      </c>
      <c r="U8415" s="212">
        <v>954839.43900000001</v>
      </c>
    </row>
    <row r="8416" spans="1:21" x14ac:dyDescent="0.25">
      <c r="A8416" s="57" t="s">
        <v>2720</v>
      </c>
      <c r="B8416" s="57" t="s">
        <v>7209</v>
      </c>
      <c r="C8416" s="212">
        <v>91671.072</v>
      </c>
      <c r="D8416" s="212">
        <v>98253.422000000006</v>
      </c>
      <c r="E8416" s="212">
        <v>95847.373999999996</v>
      </c>
      <c r="F8416" s="212">
        <v>106733.73299999999</v>
      </c>
      <c r="G8416" s="212">
        <v>106574.58500000001</v>
      </c>
      <c r="H8416" s="212">
        <v>120100.51</v>
      </c>
      <c r="I8416" s="212">
        <v>110808.58</v>
      </c>
      <c r="J8416" s="212">
        <v>131054.30100000001</v>
      </c>
      <c r="K8416" s="212">
        <v>150621.17300000001</v>
      </c>
      <c r="L8416" s="212">
        <v>171329.66399999999</v>
      </c>
      <c r="M8416" s="212">
        <v>194620.39199999999</v>
      </c>
      <c r="N8416" s="212">
        <v>231504.11900000001</v>
      </c>
      <c r="O8416" s="212">
        <v>272068.18</v>
      </c>
      <c r="P8416" s="212">
        <v>349109.50099999999</v>
      </c>
      <c r="Q8416" s="212">
        <v>288772.31699999998</v>
      </c>
      <c r="R8416" s="212">
        <v>351784.56199999998</v>
      </c>
      <c r="S8416" s="212">
        <v>375178.84600000002</v>
      </c>
      <c r="T8416" s="212">
        <v>384785.04700000002</v>
      </c>
      <c r="U8416" s="212">
        <v>440858.03700000001</v>
      </c>
    </row>
    <row r="8417" spans="1:21" x14ac:dyDescent="0.25">
      <c r="A8417" s="57" t="s">
        <v>2176</v>
      </c>
      <c r="B8417" s="57" t="s">
        <v>7210</v>
      </c>
      <c r="C8417" s="212">
        <v>166492.70600000001</v>
      </c>
      <c r="D8417" s="212">
        <v>172665.01800000001</v>
      </c>
      <c r="E8417" s="212">
        <v>165831.85399999999</v>
      </c>
      <c r="F8417" s="212">
        <v>172472.139</v>
      </c>
      <c r="G8417" s="212">
        <v>162596.56099999999</v>
      </c>
      <c r="H8417" s="212">
        <v>182225.95199999999</v>
      </c>
      <c r="I8417" s="212">
        <v>198935.315</v>
      </c>
      <c r="J8417" s="212">
        <v>201543.12700000001</v>
      </c>
      <c r="K8417" s="212">
        <v>235209.576</v>
      </c>
      <c r="L8417" s="212">
        <v>286980.788</v>
      </c>
      <c r="M8417" s="212">
        <v>288548.446</v>
      </c>
      <c r="N8417" s="212">
        <v>290357.022</v>
      </c>
      <c r="O8417" s="212">
        <v>345298.67200000002</v>
      </c>
      <c r="P8417" s="212">
        <v>403575.59899999999</v>
      </c>
      <c r="Q8417" s="212">
        <v>330592.53999999998</v>
      </c>
      <c r="R8417" s="212">
        <v>398716.19099999999</v>
      </c>
      <c r="S8417" s="212">
        <v>455017.91800000001</v>
      </c>
      <c r="T8417" s="212">
        <v>476093.17300000001</v>
      </c>
      <c r="U8417" s="212">
        <v>468833.16499999998</v>
      </c>
    </row>
    <row r="8418" spans="1:21" x14ac:dyDescent="0.25">
      <c r="A8418" s="57" t="s">
        <v>1462</v>
      </c>
      <c r="B8418" s="57" t="s">
        <v>7211</v>
      </c>
      <c r="C8418" s="212">
        <v>179647.95</v>
      </c>
      <c r="D8418" s="212">
        <v>186035.73499999999</v>
      </c>
      <c r="E8418" s="212">
        <v>199794.20800000001</v>
      </c>
      <c r="F8418" s="212">
        <v>184874.383</v>
      </c>
      <c r="G8418" s="212">
        <v>175953.43599999999</v>
      </c>
      <c r="H8418" s="212">
        <v>189170.46100000001</v>
      </c>
      <c r="I8418" s="212">
        <v>183972.01199999999</v>
      </c>
      <c r="J8418" s="212">
        <v>191418.967</v>
      </c>
      <c r="K8418" s="212">
        <v>221931.633</v>
      </c>
      <c r="L8418" s="212">
        <v>259689.005</v>
      </c>
      <c r="M8418" s="212">
        <v>319078.60800000001</v>
      </c>
      <c r="N8418" s="212">
        <v>368834.26699999999</v>
      </c>
      <c r="O8418" s="212">
        <v>505525.21600000001</v>
      </c>
      <c r="P8418" s="212">
        <v>567020.78700000001</v>
      </c>
      <c r="Q8418" s="212">
        <v>411789.52100000001</v>
      </c>
      <c r="R8418" s="212">
        <v>411255.54700000002</v>
      </c>
      <c r="S8418" s="212">
        <v>411336.20500000002</v>
      </c>
      <c r="T8418" s="212">
        <v>384067.99400000001</v>
      </c>
      <c r="U8418" s="212">
        <v>386481.99400000001</v>
      </c>
    </row>
    <row r="8419" spans="1:21" x14ac:dyDescent="0.25">
      <c r="A8419" s="57" t="s">
        <v>3538</v>
      </c>
      <c r="B8419" s="57" t="s">
        <v>7212</v>
      </c>
      <c r="C8419" s="212">
        <v>208056.72500000001</v>
      </c>
      <c r="D8419" s="212">
        <v>200743.242</v>
      </c>
      <c r="E8419" s="212">
        <v>199476.26</v>
      </c>
      <c r="F8419" s="212">
        <v>206271.853</v>
      </c>
      <c r="G8419" s="212">
        <v>212285.77799999999</v>
      </c>
      <c r="H8419" s="212">
        <v>102459.054</v>
      </c>
      <c r="I8419" s="212">
        <v>101148.023</v>
      </c>
      <c r="J8419" s="212">
        <v>113110.552</v>
      </c>
      <c r="K8419" s="212">
        <v>145119.58100000001</v>
      </c>
      <c r="L8419" s="212">
        <v>157204.5</v>
      </c>
      <c r="M8419" s="212">
        <v>187432.51</v>
      </c>
      <c r="N8419" s="212">
        <v>186940.285</v>
      </c>
      <c r="O8419" s="212">
        <v>170689.44</v>
      </c>
      <c r="P8419" s="212">
        <v>175839.424</v>
      </c>
      <c r="Q8419" s="212">
        <v>143615.23000000001</v>
      </c>
      <c r="R8419" s="212">
        <v>195546.31400000001</v>
      </c>
      <c r="S8419" s="212">
        <v>223907.935</v>
      </c>
      <c r="T8419" s="212">
        <v>215507.36900000001</v>
      </c>
      <c r="U8419" s="212">
        <v>221351.96799999999</v>
      </c>
    </row>
    <row r="8420" spans="1:21" x14ac:dyDescent="0.25">
      <c r="A8420" s="57" t="s">
        <v>4022</v>
      </c>
      <c r="B8420" s="57" t="s">
        <v>7213</v>
      </c>
      <c r="C8420" s="212">
        <v>297966.033</v>
      </c>
      <c r="D8420" s="212">
        <v>303015.788</v>
      </c>
      <c r="E8420" s="212">
        <v>282783.489</v>
      </c>
      <c r="F8420" s="212">
        <v>285007.09600000002</v>
      </c>
      <c r="G8420" s="212">
        <v>277172.86200000002</v>
      </c>
      <c r="H8420" s="212">
        <v>259819.68100000001</v>
      </c>
      <c r="I8420" s="212">
        <v>265683.587</v>
      </c>
      <c r="J8420" s="212">
        <v>280682.01799999998</v>
      </c>
      <c r="K8420" s="212">
        <v>311693.39500000002</v>
      </c>
      <c r="L8420" s="212">
        <v>345640.91600000003</v>
      </c>
      <c r="M8420" s="212">
        <v>352185.31099999999</v>
      </c>
      <c r="N8420" s="212">
        <v>382656.76799999998</v>
      </c>
      <c r="O8420" s="212">
        <v>408264.26500000001</v>
      </c>
      <c r="P8420" s="212">
        <v>427926.3</v>
      </c>
      <c r="Q8420" s="212">
        <v>377931.478</v>
      </c>
      <c r="R8420" s="212">
        <v>442860.83</v>
      </c>
      <c r="S8420" s="212">
        <v>461327.50900000002</v>
      </c>
      <c r="T8420" s="212">
        <v>450980.06900000002</v>
      </c>
      <c r="U8420" s="212">
        <v>397540.98</v>
      </c>
    </row>
    <row r="8421" spans="1:21" x14ac:dyDescent="0.25">
      <c r="A8421" s="57" t="s">
        <v>663</v>
      </c>
      <c r="B8421" s="57" t="s">
        <v>7216</v>
      </c>
      <c r="C8421" s="212">
        <v>620787.46600000001</v>
      </c>
      <c r="D8421" s="212">
        <v>598710.86499999999</v>
      </c>
      <c r="E8421" s="212">
        <v>755598.37699999998</v>
      </c>
      <c r="F8421" s="212">
        <v>735722.62199999997</v>
      </c>
      <c r="G8421" s="212">
        <v>793012.06099999999</v>
      </c>
      <c r="H8421" s="212">
        <v>828732.19900000002</v>
      </c>
      <c r="I8421" s="212">
        <v>822079.00399999996</v>
      </c>
      <c r="J8421" s="212">
        <v>893852.32400000002</v>
      </c>
      <c r="K8421" s="212">
        <v>991494.71400000004</v>
      </c>
      <c r="L8421" s="212">
        <v>1060157.8089999999</v>
      </c>
      <c r="M8421" s="212">
        <v>1060646.2919999999</v>
      </c>
      <c r="N8421" s="212">
        <v>1307262.1969999999</v>
      </c>
      <c r="O8421" s="212">
        <v>1547193.5419999999</v>
      </c>
      <c r="P8421" s="212">
        <v>1695747.3359999999</v>
      </c>
      <c r="Q8421" s="212">
        <v>1366527.5390000001</v>
      </c>
      <c r="R8421" s="212">
        <v>1715364.548</v>
      </c>
      <c r="S8421" s="212">
        <v>1975963.9509999999</v>
      </c>
      <c r="T8421" s="212">
        <v>1973868.6089999999</v>
      </c>
      <c r="U8421" s="212">
        <v>2112416.7560000001</v>
      </c>
    </row>
    <row r="8422" spans="1:21" x14ac:dyDescent="0.25">
      <c r="A8422" s="57" t="s">
        <v>2440</v>
      </c>
      <c r="B8422" s="57" t="s">
        <v>7217</v>
      </c>
      <c r="C8422" s="212">
        <v>437176.05</v>
      </c>
      <c r="D8422" s="212">
        <v>424680.65899999999</v>
      </c>
      <c r="E8422" s="212">
        <v>457216.93599999999</v>
      </c>
      <c r="F8422" s="212">
        <v>432227.65600000002</v>
      </c>
      <c r="G8422" s="212">
        <v>404783.451</v>
      </c>
      <c r="H8422" s="212">
        <v>373500.864</v>
      </c>
      <c r="I8422" s="212">
        <v>340729.80699999997</v>
      </c>
      <c r="J8422" s="212">
        <v>371976.435</v>
      </c>
      <c r="K8422" s="212">
        <v>420666.48100000003</v>
      </c>
      <c r="L8422" s="212">
        <v>341459.04</v>
      </c>
      <c r="M8422" s="212">
        <v>342879.58299999998</v>
      </c>
      <c r="N8422" s="212">
        <v>351705.79100000003</v>
      </c>
      <c r="O8422" s="212">
        <v>365855.81699999998</v>
      </c>
      <c r="P8422" s="212">
        <v>362908.01299999998</v>
      </c>
      <c r="Q8422" s="212">
        <v>305578.90000000002</v>
      </c>
      <c r="R8422" s="212">
        <v>403877.80900000001</v>
      </c>
      <c r="S8422" s="212">
        <v>499830.81099999999</v>
      </c>
      <c r="T8422" s="212">
        <v>427124.03899999999</v>
      </c>
      <c r="U8422" s="212">
        <v>417244.408</v>
      </c>
    </row>
    <row r="8423" spans="1:21" x14ac:dyDescent="0.25">
      <c r="A8423" s="57" t="s">
        <v>3138</v>
      </c>
      <c r="B8423" s="57" t="s">
        <v>7218</v>
      </c>
      <c r="C8423" s="212">
        <v>165346.174</v>
      </c>
      <c r="D8423" s="212">
        <v>193099.959</v>
      </c>
      <c r="E8423" s="212">
        <v>486940.10800000001</v>
      </c>
      <c r="F8423" s="212">
        <v>450586.84100000001</v>
      </c>
      <c r="G8423" s="212">
        <v>410784.78499999997</v>
      </c>
      <c r="H8423" s="212">
        <v>447052.99900000001</v>
      </c>
      <c r="I8423" s="212">
        <v>342025.55300000001</v>
      </c>
      <c r="J8423" s="212">
        <v>361347.23800000001</v>
      </c>
      <c r="K8423" s="212">
        <v>374255.66</v>
      </c>
      <c r="L8423" s="212">
        <v>436438.39299999998</v>
      </c>
      <c r="M8423" s="212">
        <v>433461.598</v>
      </c>
      <c r="N8423" s="212">
        <v>412631.02399999998</v>
      </c>
      <c r="O8423" s="212">
        <v>385663.52299999999</v>
      </c>
      <c r="P8423" s="212">
        <v>379281.38199999998</v>
      </c>
      <c r="Q8423" s="212">
        <v>310119.71500000003</v>
      </c>
      <c r="R8423" s="212">
        <v>357786.54100000003</v>
      </c>
      <c r="S8423" s="212">
        <v>433402.25900000002</v>
      </c>
      <c r="T8423" s="212">
        <v>410721.21899999998</v>
      </c>
      <c r="U8423" s="212">
        <v>430093.48700000002</v>
      </c>
    </row>
    <row r="8424" spans="1:21" x14ac:dyDescent="0.25">
      <c r="A8424" s="57" t="s">
        <v>1500</v>
      </c>
      <c r="B8424" s="57" t="s">
        <v>7220</v>
      </c>
      <c r="C8424" s="212">
        <v>194008.31599999999</v>
      </c>
      <c r="D8424" s="212">
        <v>188838.25</v>
      </c>
      <c r="E8424" s="212">
        <v>214309.32</v>
      </c>
      <c r="F8424" s="212">
        <v>172118.54199999999</v>
      </c>
      <c r="G8424" s="212">
        <v>160216.103</v>
      </c>
      <c r="H8424" s="212">
        <v>150489.77499999999</v>
      </c>
      <c r="I8424" s="212">
        <v>158589.89199999999</v>
      </c>
      <c r="J8424" s="212">
        <v>241591.68700000001</v>
      </c>
      <c r="K8424" s="212">
        <v>320766.75099999999</v>
      </c>
      <c r="L8424" s="212">
        <v>407329.75199999998</v>
      </c>
      <c r="M8424" s="212">
        <v>406167.31300000002</v>
      </c>
      <c r="N8424" s="212">
        <v>398272.49599999998</v>
      </c>
      <c r="O8424" s="212">
        <v>414934.04499999998</v>
      </c>
      <c r="P8424" s="212">
        <v>471114.30200000003</v>
      </c>
      <c r="Q8424" s="212">
        <v>400189.30800000002</v>
      </c>
      <c r="R8424" s="212">
        <v>453801.071</v>
      </c>
      <c r="S8424" s="212">
        <v>656188.69099999999</v>
      </c>
      <c r="T8424" s="212">
        <v>620492.12699999998</v>
      </c>
      <c r="U8424" s="212">
        <v>613155.69099999999</v>
      </c>
    </row>
    <row r="8425" spans="1:21" x14ac:dyDescent="0.25">
      <c r="A8425" s="57" t="s">
        <v>3981</v>
      </c>
      <c r="B8425" s="57" t="s">
        <v>7221</v>
      </c>
      <c r="C8425" s="212">
        <v>383549.701</v>
      </c>
      <c r="D8425" s="212">
        <v>482366.12800000003</v>
      </c>
      <c r="E8425" s="212">
        <v>1244124.0090000001</v>
      </c>
      <c r="F8425" s="212">
        <v>1340055.2890000001</v>
      </c>
      <c r="G8425" s="212">
        <v>1294890.388</v>
      </c>
      <c r="H8425" s="212">
        <v>1329479.1939999999</v>
      </c>
      <c r="I8425" s="212">
        <v>1174299.7320000001</v>
      </c>
      <c r="J8425" s="212">
        <v>1243964.713</v>
      </c>
      <c r="K8425" s="212">
        <v>1174355.6310000001</v>
      </c>
      <c r="L8425" s="212">
        <v>1070568.831</v>
      </c>
      <c r="M8425" s="212">
        <v>1166954.534</v>
      </c>
      <c r="N8425" s="212">
        <v>1289922.868</v>
      </c>
      <c r="O8425" s="212">
        <v>1280673.6429999999</v>
      </c>
      <c r="P8425" s="212">
        <v>1459184.3049999999</v>
      </c>
      <c r="Q8425" s="212">
        <v>1383390.0560000001</v>
      </c>
      <c r="R8425" s="212">
        <v>1694058.1229999999</v>
      </c>
      <c r="S8425" s="212">
        <v>2287586.1540000001</v>
      </c>
      <c r="T8425" s="212">
        <v>2261977.0150000001</v>
      </c>
      <c r="U8425" s="212">
        <v>2453403.264</v>
      </c>
    </row>
    <row r="8426" spans="1:21" x14ac:dyDescent="0.25">
      <c r="A8426" s="57" t="s">
        <v>2627</v>
      </c>
      <c r="B8426" s="57" t="s">
        <v>7222</v>
      </c>
      <c r="C8426" s="212">
        <v>44335.368999999999</v>
      </c>
      <c r="D8426" s="212">
        <v>48795.427000000003</v>
      </c>
      <c r="E8426" s="212">
        <v>107458.807</v>
      </c>
      <c r="F8426" s="212">
        <v>128407.72</v>
      </c>
      <c r="G8426" s="212">
        <v>115503.50900000001</v>
      </c>
      <c r="H8426" s="212">
        <v>126075.249</v>
      </c>
      <c r="I8426" s="212">
        <v>103540.91499999999</v>
      </c>
      <c r="J8426" s="212">
        <v>111829.735</v>
      </c>
      <c r="K8426" s="212">
        <v>97602.437999999995</v>
      </c>
      <c r="L8426" s="212">
        <v>108379.253</v>
      </c>
      <c r="M8426" s="212">
        <v>126031.08100000001</v>
      </c>
      <c r="N8426" s="212">
        <v>129062.44899999999</v>
      </c>
      <c r="O8426" s="212">
        <v>157270.462</v>
      </c>
      <c r="P8426" s="212">
        <v>160164.4</v>
      </c>
      <c r="Q8426" s="212">
        <v>123097.215</v>
      </c>
      <c r="R8426" s="212">
        <v>150504.63200000001</v>
      </c>
      <c r="S8426" s="212">
        <v>159890.44099999999</v>
      </c>
      <c r="T8426" s="212">
        <v>137331.73300000001</v>
      </c>
      <c r="U8426" s="212">
        <v>140111.04199999999</v>
      </c>
    </row>
    <row r="8427" spans="1:21" x14ac:dyDescent="0.25">
      <c r="A8427" s="57" t="s">
        <v>10133</v>
      </c>
      <c r="B8427" s="57" t="s">
        <v>10134</v>
      </c>
      <c r="C8427" s="212">
        <v>306870.39399999997</v>
      </c>
      <c r="D8427" s="212">
        <v>299233.261</v>
      </c>
      <c r="E8427" s="212">
        <v>371168.92700000003</v>
      </c>
      <c r="F8427" s="212">
        <v>339285.31</v>
      </c>
      <c r="G8427" s="212">
        <v>329974.44099999999</v>
      </c>
      <c r="H8427" s="212">
        <v>287118.57699999999</v>
      </c>
      <c r="I8427" s="212">
        <v>313531.45299999998</v>
      </c>
      <c r="J8427" s="212">
        <v>1039059.1040000001</v>
      </c>
      <c r="K8427" s="212">
        <v>941771.46600000001</v>
      </c>
      <c r="L8427" s="212">
        <v>998329.29099999997</v>
      </c>
      <c r="M8427" s="212">
        <v>811930.44200000004</v>
      </c>
      <c r="N8427" s="212">
        <v>686879.23100000003</v>
      </c>
      <c r="O8427" s="212">
        <v>695508.26100000006</v>
      </c>
      <c r="P8427" s="212">
        <v>586976.05900000001</v>
      </c>
      <c r="Q8427" s="212">
        <v>420618.49200000003</v>
      </c>
      <c r="R8427" s="212">
        <v>405574.90500000003</v>
      </c>
      <c r="S8427" s="212">
        <v>426856.16899999999</v>
      </c>
      <c r="T8427" s="212">
        <v>360558.06</v>
      </c>
      <c r="U8427" s="212">
        <v>377492.60700000002</v>
      </c>
    </row>
    <row r="8428" spans="1:21" x14ac:dyDescent="0.25">
      <c r="A8428" s="57" t="s">
        <v>10135</v>
      </c>
      <c r="B8428" s="57" t="s">
        <v>10136</v>
      </c>
      <c r="C8428" s="212">
        <v>209150.12700000001</v>
      </c>
      <c r="D8428" s="212">
        <v>208576.80799999999</v>
      </c>
      <c r="E8428" s="212">
        <v>302091.58799999999</v>
      </c>
      <c r="F8428" s="212">
        <v>298747.46000000002</v>
      </c>
      <c r="G8428" s="212">
        <v>263043.21500000003</v>
      </c>
      <c r="H8428" s="212">
        <v>190657.20300000001</v>
      </c>
      <c r="I8428" s="212">
        <v>188205.97200000001</v>
      </c>
      <c r="J8428" s="212">
        <v>213490.04199999999</v>
      </c>
      <c r="K8428" s="212">
        <v>223424.23300000001</v>
      </c>
      <c r="L8428" s="212">
        <v>236061.13200000001</v>
      </c>
      <c r="M8428" s="212">
        <v>221528.94399999999</v>
      </c>
      <c r="N8428" s="212">
        <v>233047.701</v>
      </c>
      <c r="O8428" s="212">
        <v>259170.41800000001</v>
      </c>
      <c r="P8428" s="212">
        <v>237553.64300000001</v>
      </c>
      <c r="Q8428" s="212">
        <v>189206.984</v>
      </c>
      <c r="R8428" s="212">
        <v>204838.43</v>
      </c>
      <c r="S8428" s="212">
        <v>250722.67600000001</v>
      </c>
      <c r="T8428" s="212">
        <v>223019.50200000001</v>
      </c>
      <c r="U8428" s="212">
        <v>232219.549</v>
      </c>
    </row>
    <row r="8429" spans="1:21" x14ac:dyDescent="0.25">
      <c r="A8429" s="57" t="s">
        <v>10137</v>
      </c>
      <c r="B8429" s="57" t="s">
        <v>10138</v>
      </c>
      <c r="C8429" s="212">
        <v>1154332.8729999999</v>
      </c>
      <c r="D8429" s="212">
        <v>1204423.3589999999</v>
      </c>
      <c r="E8429" s="212">
        <v>1504027.068</v>
      </c>
      <c r="F8429" s="212">
        <v>1494464.719</v>
      </c>
      <c r="G8429" s="212">
        <v>1568278.091</v>
      </c>
      <c r="H8429" s="212">
        <v>1739983.5630000001</v>
      </c>
      <c r="I8429" s="212">
        <v>1884329.5379999999</v>
      </c>
      <c r="J8429" s="212">
        <v>2157578.8859999999</v>
      </c>
      <c r="K8429" s="212">
        <v>2769164.372</v>
      </c>
      <c r="L8429" s="212">
        <v>3188862.926</v>
      </c>
      <c r="M8429" s="212">
        <v>3312215.18</v>
      </c>
      <c r="N8429" s="212">
        <v>3920113.2609999999</v>
      </c>
      <c r="O8429" s="212">
        <v>4886680.108</v>
      </c>
      <c r="P8429" s="212">
        <v>4988436.9330000002</v>
      </c>
      <c r="Q8429" s="212">
        <v>4524436.9330000002</v>
      </c>
      <c r="R8429" s="212">
        <v>5271711.0710000005</v>
      </c>
      <c r="S8429" s="212">
        <v>5996056.5609999998</v>
      </c>
      <c r="T8429" s="212">
        <v>5939155.3020000001</v>
      </c>
      <c r="U8429" s="212">
        <v>6632317.6339999996</v>
      </c>
    </row>
    <row r="8430" spans="1:21" x14ac:dyDescent="0.25">
      <c r="A8430" s="57" t="s">
        <v>10139</v>
      </c>
      <c r="B8430" s="57" t="s">
        <v>10140</v>
      </c>
      <c r="C8430" s="212">
        <v>1411886.298</v>
      </c>
      <c r="D8430" s="212">
        <v>1498837.844</v>
      </c>
      <c r="E8430" s="212">
        <v>1890274.551</v>
      </c>
      <c r="F8430" s="212">
        <v>1804395.37</v>
      </c>
      <c r="G8430" s="212">
        <v>1754702.111</v>
      </c>
      <c r="H8430" s="212">
        <v>1731193.1640000001</v>
      </c>
      <c r="I8430" s="212">
        <v>1630697.7139999999</v>
      </c>
      <c r="J8430" s="212">
        <v>1374240.611</v>
      </c>
      <c r="K8430" s="212">
        <v>1570814.088</v>
      </c>
      <c r="L8430" s="212">
        <v>1738808.0260000001</v>
      </c>
      <c r="M8430" s="212">
        <v>1764423.8259999999</v>
      </c>
      <c r="N8430" s="212">
        <v>1833616.16</v>
      </c>
      <c r="O8430" s="212">
        <v>2006044.0090000001</v>
      </c>
      <c r="P8430" s="212">
        <v>2105597.4879999999</v>
      </c>
      <c r="Q8430" s="212">
        <v>1786478.2709999999</v>
      </c>
      <c r="R8430" s="212">
        <v>2213168.8810000001</v>
      </c>
      <c r="S8430" s="212">
        <v>2693307.5</v>
      </c>
      <c r="T8430" s="212">
        <v>2762608.34</v>
      </c>
      <c r="U8430" s="212">
        <v>2999452.534</v>
      </c>
    </row>
    <row r="8431" spans="1:21" x14ac:dyDescent="0.25">
      <c r="A8431" s="57" t="s">
        <v>10141</v>
      </c>
      <c r="B8431" s="57" t="s">
        <v>10142</v>
      </c>
      <c r="C8431" s="212">
        <v>1244195.4099999999</v>
      </c>
      <c r="D8431" s="212">
        <v>1420191.7439999999</v>
      </c>
      <c r="E8431" s="212">
        <v>2724058.0929999999</v>
      </c>
      <c r="F8431" s="212">
        <v>2733537.4180000001</v>
      </c>
      <c r="G8431" s="212">
        <v>2815102.8539999998</v>
      </c>
      <c r="H8431" s="212">
        <v>3258201.7459999998</v>
      </c>
      <c r="I8431" s="212">
        <v>2807779.06</v>
      </c>
      <c r="J8431" s="212">
        <v>2822151.6919999998</v>
      </c>
      <c r="K8431" s="212">
        <v>3006191.074</v>
      </c>
      <c r="L8431" s="212">
        <v>3050738.4449999998</v>
      </c>
      <c r="M8431" s="212">
        <v>3101929.8840000001</v>
      </c>
      <c r="N8431" s="212">
        <v>3430440.162</v>
      </c>
      <c r="O8431" s="212">
        <v>4117108.8080000002</v>
      </c>
      <c r="P8431" s="212">
        <v>4524743.9529999997</v>
      </c>
      <c r="Q8431" s="212">
        <v>4394140.7529999996</v>
      </c>
      <c r="R8431" s="212">
        <v>5858784.159</v>
      </c>
      <c r="S8431" s="212">
        <v>7285699.5750000002</v>
      </c>
      <c r="T8431" s="212">
        <v>7850281.102</v>
      </c>
      <c r="U8431" s="212">
        <v>8759615.8430000003</v>
      </c>
    </row>
    <row r="8432" spans="1:21" x14ac:dyDescent="0.25">
      <c r="A8432" s="57" t="s">
        <v>10143</v>
      </c>
      <c r="B8432" s="57" t="s">
        <v>10144</v>
      </c>
      <c r="C8432" s="212">
        <v>172902.52499999999</v>
      </c>
      <c r="D8432" s="212">
        <v>197769.70499999999</v>
      </c>
      <c r="E8432" s="212">
        <v>625813.65800000005</v>
      </c>
      <c r="F8432" s="212">
        <v>667465.40899999999</v>
      </c>
      <c r="G8432" s="212">
        <v>659634.92700000003</v>
      </c>
      <c r="H8432" s="212">
        <v>624498.13500000001</v>
      </c>
      <c r="I8432" s="212">
        <v>511887.92200000002</v>
      </c>
      <c r="J8432" s="212">
        <v>417313.875</v>
      </c>
      <c r="K8432" s="212">
        <v>447483.94900000002</v>
      </c>
      <c r="L8432" s="212">
        <v>521515.21899999998</v>
      </c>
      <c r="M8432" s="212">
        <v>506233.533</v>
      </c>
      <c r="N8432" s="212">
        <v>556435.99399999995</v>
      </c>
      <c r="O8432" s="212">
        <v>588948.29399999999</v>
      </c>
      <c r="P8432" s="212">
        <v>642499.22400000005</v>
      </c>
      <c r="Q8432" s="212">
        <v>562649.11800000002</v>
      </c>
      <c r="R8432" s="212">
        <v>614832.32700000005</v>
      </c>
      <c r="S8432" s="212">
        <v>696576.05299999996</v>
      </c>
      <c r="T8432" s="212">
        <v>597199.20799999998</v>
      </c>
      <c r="U8432" s="212">
        <v>679708.91700000002</v>
      </c>
    </row>
    <row r="8433" spans="1:21" x14ac:dyDescent="0.25">
      <c r="A8433" s="57" t="s">
        <v>4382</v>
      </c>
      <c r="B8433" s="57" t="s">
        <v>7249</v>
      </c>
      <c r="C8433" s="212">
        <v>36774.733999999997</v>
      </c>
      <c r="D8433" s="212">
        <v>46663.618000000002</v>
      </c>
      <c r="E8433" s="212">
        <v>108277.177</v>
      </c>
      <c r="F8433" s="212">
        <v>45287.232000000004</v>
      </c>
      <c r="G8433" s="212">
        <v>48318.724999999999</v>
      </c>
      <c r="H8433" s="212">
        <v>49411.771999999997</v>
      </c>
      <c r="I8433" s="212">
        <v>54809.983</v>
      </c>
      <c r="J8433" s="212">
        <v>67961.968999999997</v>
      </c>
      <c r="K8433" s="212">
        <v>92416.285000000003</v>
      </c>
      <c r="L8433" s="212">
        <v>88468.304000000004</v>
      </c>
      <c r="M8433" s="212">
        <v>91463.245999999999</v>
      </c>
      <c r="N8433" s="212">
        <v>84773.074999999997</v>
      </c>
      <c r="O8433" s="212">
        <v>53127.777000000002</v>
      </c>
      <c r="P8433" s="212">
        <v>56928.302000000003</v>
      </c>
      <c r="Q8433" s="212">
        <v>26500.851999999999</v>
      </c>
      <c r="R8433" s="212">
        <v>6.8730000000000002</v>
      </c>
      <c r="S8433" s="212">
        <v>44.540999999999997</v>
      </c>
      <c r="T8433" s="212">
        <v>279.39</v>
      </c>
      <c r="U8433" s="212">
        <v>204.012</v>
      </c>
    </row>
    <row r="8434" spans="1:21" x14ac:dyDescent="0.25">
      <c r="A8434" s="57" t="s">
        <v>1741</v>
      </c>
      <c r="B8434" s="57" t="s">
        <v>7250</v>
      </c>
      <c r="C8434" s="212">
        <v>67473.774000000005</v>
      </c>
      <c r="D8434" s="212">
        <v>66397.611000000004</v>
      </c>
      <c r="E8434" s="212">
        <v>148090.75700000001</v>
      </c>
      <c r="F8434" s="212">
        <v>82443.892999999996</v>
      </c>
      <c r="G8434" s="212">
        <v>85168.926000000007</v>
      </c>
      <c r="H8434" s="212">
        <v>102842.226</v>
      </c>
      <c r="I8434" s="212">
        <v>102759.962</v>
      </c>
      <c r="J8434" s="212">
        <v>159219.74</v>
      </c>
      <c r="K8434" s="212">
        <v>224003.136</v>
      </c>
      <c r="L8434" s="212">
        <v>206842.386</v>
      </c>
      <c r="M8434" s="212">
        <v>205971.12599999999</v>
      </c>
      <c r="N8434" s="212">
        <v>336007.55200000003</v>
      </c>
      <c r="O8434" s="212">
        <v>501848.65299999999</v>
      </c>
      <c r="P8434" s="212">
        <v>610497.098</v>
      </c>
      <c r="Q8434" s="212">
        <v>546913.04599999997</v>
      </c>
      <c r="R8434" s="212">
        <v>559169.08299999998</v>
      </c>
      <c r="S8434" s="212">
        <v>666545.77599999995</v>
      </c>
      <c r="T8434" s="212">
        <v>622905.21299999999</v>
      </c>
      <c r="U8434" s="212">
        <v>696405.78300000005</v>
      </c>
    </row>
    <row r="8435" spans="1:21" x14ac:dyDescent="0.25">
      <c r="A8435" s="57" t="s">
        <v>2482</v>
      </c>
      <c r="B8435" s="57" t="s">
        <v>7251</v>
      </c>
      <c r="C8435" s="212">
        <v>89775.49</v>
      </c>
      <c r="D8435" s="212">
        <v>85868.756999999998</v>
      </c>
      <c r="E8435" s="212">
        <v>203154.079</v>
      </c>
      <c r="F8435" s="212">
        <v>247970.986</v>
      </c>
      <c r="G8435" s="212">
        <v>264417.92599999998</v>
      </c>
      <c r="H8435" s="212">
        <v>288668.76500000001</v>
      </c>
      <c r="I8435" s="212">
        <v>213788.505</v>
      </c>
      <c r="J8435" s="212">
        <v>275012.75199999998</v>
      </c>
      <c r="K8435" s="212">
        <v>384852.73</v>
      </c>
      <c r="L8435" s="212">
        <v>364695.78499999997</v>
      </c>
      <c r="M8435" s="212">
        <v>389660.27500000002</v>
      </c>
      <c r="N8435" s="212">
        <v>364508.04</v>
      </c>
      <c r="O8435" s="212">
        <v>426891.53</v>
      </c>
      <c r="P8435" s="212">
        <v>504683.03899999999</v>
      </c>
      <c r="Q8435" s="212">
        <v>485466.42099999997</v>
      </c>
      <c r="R8435" s="212">
        <v>599067.68000000005</v>
      </c>
      <c r="S8435" s="212">
        <v>778891.40899999999</v>
      </c>
      <c r="T8435" s="212">
        <v>788693.49600000004</v>
      </c>
      <c r="U8435" s="212">
        <v>894367.44400000002</v>
      </c>
    </row>
    <row r="8436" spans="1:21" x14ac:dyDescent="0.25">
      <c r="A8436" s="57" t="s">
        <v>1608</v>
      </c>
      <c r="B8436" s="57" t="s">
        <v>7252</v>
      </c>
      <c r="C8436" s="212">
        <v>62245.641000000003</v>
      </c>
      <c r="D8436" s="212">
        <v>60742.377</v>
      </c>
      <c r="E8436" s="212">
        <v>89892.611000000004</v>
      </c>
      <c r="F8436" s="212">
        <v>80202.429000000004</v>
      </c>
      <c r="G8436" s="212">
        <v>65622.323999999993</v>
      </c>
      <c r="H8436" s="212">
        <v>88796.27</v>
      </c>
      <c r="I8436" s="212">
        <v>59347.360000000001</v>
      </c>
      <c r="J8436" s="212">
        <v>60700.92</v>
      </c>
      <c r="K8436" s="212">
        <v>88845.051000000007</v>
      </c>
      <c r="L8436" s="212">
        <v>110218.85</v>
      </c>
      <c r="M8436" s="212">
        <v>130126.99400000001</v>
      </c>
      <c r="N8436" s="212">
        <v>124068.33100000001</v>
      </c>
      <c r="O8436" s="212">
        <v>131221.96100000001</v>
      </c>
      <c r="P8436" s="212">
        <v>146580.18900000001</v>
      </c>
      <c r="Q8436" s="212">
        <v>120130.336</v>
      </c>
      <c r="R8436" s="212">
        <v>138818.59700000001</v>
      </c>
      <c r="S8436" s="212">
        <v>190361.35500000001</v>
      </c>
      <c r="T8436" s="212">
        <v>165895.57</v>
      </c>
      <c r="U8436" s="212">
        <v>193408.231</v>
      </c>
    </row>
    <row r="8437" spans="1:21" x14ac:dyDescent="0.25">
      <c r="A8437" s="57" t="s">
        <v>3526</v>
      </c>
      <c r="B8437" s="57" t="s">
        <v>7253</v>
      </c>
      <c r="C8437" s="212">
        <v>48736.767</v>
      </c>
      <c r="D8437" s="212">
        <v>55382.612000000001</v>
      </c>
      <c r="E8437" s="212">
        <v>62246.169000000002</v>
      </c>
      <c r="F8437" s="212">
        <v>79384.994000000006</v>
      </c>
      <c r="G8437" s="212">
        <v>71300.058999999994</v>
      </c>
      <c r="H8437" s="212">
        <v>78342.004000000001</v>
      </c>
      <c r="I8437" s="212">
        <v>74442.192999999999</v>
      </c>
      <c r="J8437" s="212">
        <v>98209.452999999994</v>
      </c>
      <c r="K8437" s="212">
        <v>90807.604000000007</v>
      </c>
      <c r="L8437" s="212">
        <v>114099.64200000001</v>
      </c>
      <c r="M8437" s="212">
        <v>123207.855</v>
      </c>
      <c r="N8437" s="212">
        <v>128830.78200000001</v>
      </c>
      <c r="O8437" s="212">
        <v>151731.79800000001</v>
      </c>
      <c r="P8437" s="212">
        <v>212436.61300000001</v>
      </c>
      <c r="Q8437" s="212">
        <v>180122.81899999999</v>
      </c>
      <c r="R8437" s="212">
        <v>208522.21900000001</v>
      </c>
      <c r="S8437" s="212">
        <v>232791.247</v>
      </c>
      <c r="T8437" s="212">
        <v>179374.402</v>
      </c>
      <c r="U8437" s="212">
        <v>182634.25200000001</v>
      </c>
    </row>
    <row r="8438" spans="1:21" x14ac:dyDescent="0.25">
      <c r="A8438" s="57" t="s">
        <v>3215</v>
      </c>
      <c r="B8438" s="57" t="s">
        <v>7254</v>
      </c>
      <c r="C8438" s="212">
        <v>41151.394999999997</v>
      </c>
      <c r="D8438" s="212">
        <v>45372.608999999997</v>
      </c>
      <c r="E8438" s="212">
        <v>65601.888999999996</v>
      </c>
      <c r="F8438" s="212">
        <v>63767.576000000001</v>
      </c>
      <c r="G8438" s="212">
        <v>66233.974000000002</v>
      </c>
      <c r="H8438" s="212">
        <v>72746.356</v>
      </c>
      <c r="I8438" s="212">
        <v>111648.202</v>
      </c>
      <c r="J8438" s="212">
        <v>144714.264</v>
      </c>
      <c r="K8438" s="212">
        <v>233886.87599999999</v>
      </c>
      <c r="L8438" s="212">
        <v>255431.56599999999</v>
      </c>
      <c r="M8438" s="212">
        <v>306776.55</v>
      </c>
      <c r="N8438" s="212">
        <v>461702.26</v>
      </c>
      <c r="O8438" s="212">
        <v>609967.353</v>
      </c>
      <c r="P8438" s="212">
        <v>796197.71499999997</v>
      </c>
      <c r="Q8438" s="212">
        <v>703824.78</v>
      </c>
      <c r="R8438" s="212">
        <v>671983.68799999997</v>
      </c>
      <c r="S8438" s="212">
        <v>831707.89</v>
      </c>
      <c r="T8438" s="212">
        <v>750966.20700000005</v>
      </c>
      <c r="U8438" s="212">
        <v>721851.32799999998</v>
      </c>
    </row>
    <row r="8439" spans="1:21" x14ac:dyDescent="0.25">
      <c r="A8439" s="57" t="s">
        <v>2420</v>
      </c>
      <c r="B8439" s="57" t="s">
        <v>7255</v>
      </c>
      <c r="C8439" s="212">
        <v>76923.373999999996</v>
      </c>
      <c r="D8439" s="212">
        <v>85527.312999999995</v>
      </c>
      <c r="E8439" s="212">
        <v>199120.084</v>
      </c>
      <c r="F8439" s="212">
        <v>229173.35399999999</v>
      </c>
      <c r="G8439" s="212">
        <v>257443.011</v>
      </c>
      <c r="H8439" s="212">
        <v>284885.17599999998</v>
      </c>
      <c r="I8439" s="212">
        <v>306681.46399999998</v>
      </c>
      <c r="J8439" s="212">
        <v>350563.94900000002</v>
      </c>
      <c r="K8439" s="212">
        <v>441670.87400000001</v>
      </c>
      <c r="L8439" s="212">
        <v>447786.86200000002</v>
      </c>
      <c r="M8439" s="212">
        <v>495154.174</v>
      </c>
      <c r="N8439" s="212">
        <v>527457.30799999996</v>
      </c>
      <c r="O8439" s="212">
        <v>569550.93299999996</v>
      </c>
      <c r="P8439" s="212">
        <v>659653.41500000004</v>
      </c>
      <c r="Q8439" s="212">
        <v>666011.77500000002</v>
      </c>
      <c r="R8439" s="212">
        <v>811922.25100000005</v>
      </c>
      <c r="S8439" s="212">
        <v>1138776.996</v>
      </c>
      <c r="T8439" s="212">
        <v>996311.51</v>
      </c>
      <c r="U8439" s="212">
        <v>995766.196</v>
      </c>
    </row>
    <row r="8440" spans="1:21" x14ac:dyDescent="0.25">
      <c r="A8440" s="57" t="s">
        <v>2352</v>
      </c>
      <c r="B8440" s="57" t="s">
        <v>7256</v>
      </c>
      <c r="C8440" s="212">
        <v>22438.999</v>
      </c>
      <c r="D8440" s="212">
        <v>26087.087</v>
      </c>
      <c r="E8440" s="212">
        <v>154021.16500000001</v>
      </c>
      <c r="F8440" s="212">
        <v>45395.474999999999</v>
      </c>
      <c r="G8440" s="212">
        <v>56479.271999999997</v>
      </c>
      <c r="H8440" s="212">
        <v>67709.335000000006</v>
      </c>
      <c r="I8440" s="212">
        <v>50919.252</v>
      </c>
      <c r="J8440" s="212">
        <v>67088.229000000007</v>
      </c>
      <c r="K8440" s="212">
        <v>97011.936000000002</v>
      </c>
      <c r="L8440" s="212">
        <v>146763.62</v>
      </c>
      <c r="M8440" s="212">
        <v>160003.79300000001</v>
      </c>
      <c r="N8440" s="212">
        <v>201193.22099999999</v>
      </c>
      <c r="O8440" s="212">
        <v>159106.45000000001</v>
      </c>
      <c r="P8440" s="212">
        <v>179097.99799999999</v>
      </c>
      <c r="Q8440" s="212">
        <v>155146.397</v>
      </c>
      <c r="R8440" s="212">
        <v>134189.883</v>
      </c>
      <c r="S8440" s="212">
        <v>166551.35</v>
      </c>
      <c r="T8440" s="212">
        <v>114583.675</v>
      </c>
      <c r="U8440" s="212">
        <v>113423.364</v>
      </c>
    </row>
    <row r="8441" spans="1:21" x14ac:dyDescent="0.25">
      <c r="A8441" s="57" t="s">
        <v>4481</v>
      </c>
      <c r="B8441" s="57" t="s">
        <v>7257</v>
      </c>
      <c r="C8441" s="212">
        <v>38428.724000000002</v>
      </c>
      <c r="D8441" s="212">
        <v>30509.797999999999</v>
      </c>
      <c r="E8441" s="212">
        <v>54921.817000000003</v>
      </c>
      <c r="F8441" s="212">
        <v>33786.692999999999</v>
      </c>
      <c r="G8441" s="212">
        <v>23416.375</v>
      </c>
      <c r="H8441" s="212">
        <v>20325.074000000001</v>
      </c>
      <c r="I8441" s="212">
        <v>22665.386999999999</v>
      </c>
      <c r="J8441" s="212">
        <v>32668.351999999999</v>
      </c>
      <c r="K8441" s="212">
        <v>34796.243000000002</v>
      </c>
      <c r="L8441" s="212">
        <v>44134.699000000001</v>
      </c>
      <c r="M8441" s="212">
        <v>46026.267</v>
      </c>
      <c r="N8441" s="212">
        <v>45947.678999999996</v>
      </c>
      <c r="O8441" s="212">
        <v>28874.731</v>
      </c>
      <c r="P8441" s="212">
        <v>32858.794999999998</v>
      </c>
      <c r="Q8441" s="212">
        <v>32362.506000000001</v>
      </c>
      <c r="R8441" s="212">
        <v>0.85699999999999998</v>
      </c>
      <c r="S8441" s="212">
        <v>127.82299999999999</v>
      </c>
      <c r="T8441" s="212">
        <v>41.914000000000001</v>
      </c>
      <c r="U8441" s="212"/>
    </row>
    <row r="8442" spans="1:21" x14ac:dyDescent="0.25">
      <c r="A8442" s="57" t="s">
        <v>4299</v>
      </c>
      <c r="B8442" s="57" t="s">
        <v>7258</v>
      </c>
      <c r="C8442" s="212">
        <v>31053.974999999999</v>
      </c>
      <c r="D8442" s="212">
        <v>23970.486000000001</v>
      </c>
      <c r="E8442" s="212">
        <v>21696.413</v>
      </c>
      <c r="F8442" s="212">
        <v>27269.313999999998</v>
      </c>
      <c r="G8442" s="212">
        <v>31054.162</v>
      </c>
      <c r="H8442" s="212">
        <v>34181.777999999998</v>
      </c>
      <c r="I8442" s="212">
        <v>27165.659</v>
      </c>
      <c r="J8442" s="212">
        <v>30210.156999999999</v>
      </c>
      <c r="K8442" s="212">
        <v>36389.230000000003</v>
      </c>
      <c r="L8442" s="212">
        <v>43043.913</v>
      </c>
      <c r="M8442" s="212">
        <v>55631.555999999997</v>
      </c>
      <c r="N8442" s="212">
        <v>61063.512999999999</v>
      </c>
      <c r="O8442" s="212">
        <v>10398.688</v>
      </c>
      <c r="P8442" s="212">
        <v>488.05799999999999</v>
      </c>
      <c r="Q8442" s="212">
        <v>238.42</v>
      </c>
      <c r="R8442" s="212">
        <v>259.483</v>
      </c>
      <c r="S8442" s="212">
        <v>454.51799999999997</v>
      </c>
      <c r="T8442" s="212">
        <v>1900.5709999999999</v>
      </c>
      <c r="U8442" s="212">
        <v>3413.1790000000001</v>
      </c>
    </row>
    <row r="8443" spans="1:21" x14ac:dyDescent="0.25">
      <c r="A8443" s="57" t="s">
        <v>4168</v>
      </c>
      <c r="B8443" s="57" t="s">
        <v>7259</v>
      </c>
      <c r="C8443" s="212">
        <v>84777.633000000002</v>
      </c>
      <c r="D8443" s="212">
        <v>90960.42</v>
      </c>
      <c r="E8443" s="212">
        <v>242836.443</v>
      </c>
      <c r="F8443" s="212">
        <v>54899.012000000002</v>
      </c>
      <c r="G8443" s="212">
        <v>48396.18</v>
      </c>
      <c r="H8443" s="212">
        <v>94787.115000000005</v>
      </c>
      <c r="I8443" s="212">
        <v>128702.466</v>
      </c>
      <c r="J8443" s="212">
        <v>79383.066000000006</v>
      </c>
      <c r="K8443" s="212">
        <v>117713.31200000001</v>
      </c>
      <c r="L8443" s="212">
        <v>134230.24</v>
      </c>
      <c r="M8443" s="212">
        <v>203418.247</v>
      </c>
      <c r="N8443" s="212">
        <v>250384.93900000001</v>
      </c>
      <c r="O8443" s="212">
        <v>219887.20600000001</v>
      </c>
      <c r="P8443" s="212">
        <v>133724.63200000001</v>
      </c>
      <c r="Q8443" s="212">
        <v>161906.65900000001</v>
      </c>
      <c r="R8443" s="212">
        <v>166050.40299999999</v>
      </c>
      <c r="S8443" s="212">
        <v>176401.698</v>
      </c>
      <c r="T8443" s="212">
        <v>199093.85200000001</v>
      </c>
      <c r="U8443" s="212">
        <v>198049.405</v>
      </c>
    </row>
    <row r="8444" spans="1:21" x14ac:dyDescent="0.25">
      <c r="A8444" s="57" t="s">
        <v>1773</v>
      </c>
      <c r="B8444" s="57" t="s">
        <v>7261</v>
      </c>
      <c r="C8444" s="212">
        <v>152292.68700000001</v>
      </c>
      <c r="D8444" s="212">
        <v>140998.595</v>
      </c>
      <c r="E8444" s="212">
        <v>345855.342</v>
      </c>
      <c r="F8444" s="212">
        <v>127407.383</v>
      </c>
      <c r="G8444" s="212">
        <v>117723.914</v>
      </c>
      <c r="H8444" s="212">
        <v>116310.18</v>
      </c>
      <c r="I8444" s="212">
        <v>99198.981</v>
      </c>
      <c r="J8444" s="212">
        <v>126728.447</v>
      </c>
      <c r="K8444" s="212">
        <v>156215.18900000001</v>
      </c>
      <c r="L8444" s="212">
        <v>173120.72700000001</v>
      </c>
      <c r="M8444" s="212">
        <v>260786.226</v>
      </c>
      <c r="N8444" s="212">
        <v>402716.08899999998</v>
      </c>
      <c r="O8444" s="212">
        <v>906085.46799999999</v>
      </c>
      <c r="P8444" s="212">
        <v>870968.47400000005</v>
      </c>
      <c r="Q8444" s="212">
        <v>513123.20600000001</v>
      </c>
      <c r="R8444" s="212">
        <v>498118.27</v>
      </c>
      <c r="S8444" s="212">
        <v>643554.33299999998</v>
      </c>
      <c r="T8444" s="212">
        <v>990789.16700000002</v>
      </c>
      <c r="U8444" s="212">
        <v>885924.78300000005</v>
      </c>
    </row>
    <row r="8445" spans="1:21" x14ac:dyDescent="0.25">
      <c r="A8445" s="57" t="s">
        <v>3236</v>
      </c>
      <c r="B8445" s="57" t="s">
        <v>7262</v>
      </c>
      <c r="C8445" s="212">
        <v>88574.066999999995</v>
      </c>
      <c r="D8445" s="212">
        <v>104947.57399999999</v>
      </c>
      <c r="E8445" s="212">
        <v>220735.446</v>
      </c>
      <c r="F8445" s="212">
        <v>257773.26699999999</v>
      </c>
      <c r="G8445" s="212">
        <v>281083.04399999999</v>
      </c>
      <c r="H8445" s="212">
        <v>216504.70699999999</v>
      </c>
      <c r="I8445" s="212">
        <v>219629.576</v>
      </c>
      <c r="J8445" s="212">
        <v>240566.52299999999</v>
      </c>
      <c r="K8445" s="212">
        <v>335881.66</v>
      </c>
      <c r="L8445" s="212">
        <v>401141.10800000001</v>
      </c>
      <c r="M8445" s="212">
        <v>519307.59100000001</v>
      </c>
      <c r="N8445" s="212">
        <v>514581.49300000002</v>
      </c>
      <c r="O8445" s="212">
        <v>637034.62600000005</v>
      </c>
      <c r="P8445" s="212">
        <v>793542.35600000003</v>
      </c>
      <c r="Q8445" s="212">
        <v>884989.91500000004</v>
      </c>
      <c r="R8445" s="212">
        <v>941004.23199999996</v>
      </c>
      <c r="S8445" s="212">
        <v>1059347.723</v>
      </c>
      <c r="T8445" s="212">
        <v>995254.62</v>
      </c>
      <c r="U8445" s="212">
        <v>997467.67</v>
      </c>
    </row>
    <row r="8446" spans="1:21" x14ac:dyDescent="0.25">
      <c r="A8446" s="57" t="s">
        <v>1017</v>
      </c>
      <c r="B8446" s="57" t="s">
        <v>7263</v>
      </c>
      <c r="C8446" s="212">
        <v>30268.848000000002</v>
      </c>
      <c r="D8446" s="212">
        <v>38323.281999999999</v>
      </c>
      <c r="E8446" s="212">
        <v>55980.093999999997</v>
      </c>
      <c r="F8446" s="212">
        <v>63422.957999999999</v>
      </c>
      <c r="G8446" s="212">
        <v>60533.09</v>
      </c>
      <c r="H8446" s="212">
        <v>62674.87</v>
      </c>
      <c r="I8446" s="212">
        <v>62907.847000000002</v>
      </c>
      <c r="J8446" s="212">
        <v>60333.311999999998</v>
      </c>
      <c r="K8446" s="212">
        <v>61043.222000000002</v>
      </c>
      <c r="L8446" s="212">
        <v>52990.718999999997</v>
      </c>
      <c r="M8446" s="212">
        <v>54167.625</v>
      </c>
      <c r="N8446" s="212">
        <v>186841.30100000001</v>
      </c>
      <c r="O8446" s="212">
        <v>161465.527</v>
      </c>
      <c r="P8446" s="212">
        <v>164283.35399999999</v>
      </c>
      <c r="Q8446" s="212">
        <v>106979.636</v>
      </c>
      <c r="R8446" s="212">
        <v>113847.298</v>
      </c>
      <c r="S8446" s="212">
        <v>118935.84</v>
      </c>
      <c r="T8446" s="212">
        <v>117554.345</v>
      </c>
      <c r="U8446" s="212">
        <v>163196.55600000001</v>
      </c>
    </row>
    <row r="8447" spans="1:21" x14ac:dyDescent="0.25">
      <c r="A8447" s="57" t="s">
        <v>2241</v>
      </c>
      <c r="B8447" s="57" t="s">
        <v>7265</v>
      </c>
      <c r="C8447" s="212">
        <v>66356.861999999994</v>
      </c>
      <c r="D8447" s="212">
        <v>73405.957999999999</v>
      </c>
      <c r="E8447" s="212">
        <v>101460.183</v>
      </c>
      <c r="F8447" s="212">
        <v>125762.041</v>
      </c>
      <c r="G8447" s="212">
        <v>106886.32799999999</v>
      </c>
      <c r="H8447" s="212">
        <v>139029.81700000001</v>
      </c>
      <c r="I8447" s="212">
        <v>169826.77600000001</v>
      </c>
      <c r="J8447" s="212">
        <v>252554.14300000001</v>
      </c>
      <c r="K8447" s="212">
        <v>382408.77</v>
      </c>
      <c r="L8447" s="212">
        <v>483777.62400000001</v>
      </c>
      <c r="M8447" s="212">
        <v>489405.37599999999</v>
      </c>
      <c r="N8447" s="212">
        <v>614359.31900000002</v>
      </c>
      <c r="O8447" s="212">
        <v>761549.88899999997</v>
      </c>
      <c r="P8447" s="212">
        <v>1071437.327</v>
      </c>
      <c r="Q8447" s="212">
        <v>1033779.7389999999</v>
      </c>
      <c r="R8447" s="212">
        <v>1277217.433</v>
      </c>
      <c r="S8447" s="212">
        <v>1937574.622</v>
      </c>
      <c r="T8447" s="212">
        <v>2481588.787</v>
      </c>
      <c r="U8447" s="212">
        <v>3066846.969</v>
      </c>
    </row>
    <row r="8448" spans="1:21" x14ac:dyDescent="0.25">
      <c r="A8448" s="57" t="s">
        <v>2828</v>
      </c>
      <c r="B8448" s="57" t="s">
        <v>7266</v>
      </c>
      <c r="C8448" s="212">
        <v>109837.413</v>
      </c>
      <c r="D8448" s="212">
        <v>163640.47700000001</v>
      </c>
      <c r="E8448" s="212">
        <v>223968.489</v>
      </c>
      <c r="F8448" s="212">
        <v>247456.24900000001</v>
      </c>
      <c r="G8448" s="212">
        <v>280158.28000000003</v>
      </c>
      <c r="H8448" s="212">
        <v>365793.12099999998</v>
      </c>
      <c r="I8448" s="212">
        <v>345384.103</v>
      </c>
      <c r="J8448" s="212">
        <v>353537.21799999999</v>
      </c>
      <c r="K8448" s="212">
        <v>458574.451</v>
      </c>
      <c r="L8448" s="212">
        <v>627757.17099999997</v>
      </c>
      <c r="M8448" s="212">
        <v>535051.86199999996</v>
      </c>
      <c r="N8448" s="212">
        <v>573834.50600000005</v>
      </c>
      <c r="O8448" s="212">
        <v>583720.85800000001</v>
      </c>
      <c r="P8448" s="212">
        <v>790268.05099999998</v>
      </c>
      <c r="Q8448" s="212">
        <v>856511.01</v>
      </c>
      <c r="R8448" s="212">
        <v>977160.58299999998</v>
      </c>
      <c r="S8448" s="212">
        <v>1353901.575</v>
      </c>
      <c r="T8448" s="212">
        <v>1398184.409</v>
      </c>
      <c r="U8448" s="212">
        <v>1709211.703</v>
      </c>
    </row>
    <row r="8449" spans="1:21" x14ac:dyDescent="0.25">
      <c r="A8449" s="57" t="s">
        <v>1389</v>
      </c>
      <c r="B8449" s="57" t="s">
        <v>7267</v>
      </c>
      <c r="C8449" s="212">
        <v>49674.546000000002</v>
      </c>
      <c r="D8449" s="212">
        <v>52112.292000000001</v>
      </c>
      <c r="E8449" s="212">
        <v>59136.714</v>
      </c>
      <c r="F8449" s="212">
        <v>70120.138000000006</v>
      </c>
      <c r="G8449" s="212">
        <v>77405.05</v>
      </c>
      <c r="H8449" s="212">
        <v>117992.145</v>
      </c>
      <c r="I8449" s="212">
        <v>130576.909</v>
      </c>
      <c r="J8449" s="212">
        <v>163726.685</v>
      </c>
      <c r="K8449" s="212">
        <v>205994.37700000001</v>
      </c>
      <c r="L8449" s="212">
        <v>282194.54399999999</v>
      </c>
      <c r="M8449" s="212">
        <v>258620.245</v>
      </c>
      <c r="N8449" s="212">
        <v>253769.76</v>
      </c>
      <c r="O8449" s="212">
        <v>288319.098</v>
      </c>
      <c r="P8449" s="212">
        <v>385975.163</v>
      </c>
      <c r="Q8449" s="212">
        <v>433858.13099999999</v>
      </c>
      <c r="R8449" s="212">
        <v>517289.91399999999</v>
      </c>
      <c r="S8449" s="212">
        <v>582781.78799999994</v>
      </c>
      <c r="T8449" s="212">
        <v>461119.92700000003</v>
      </c>
      <c r="U8449" s="212">
        <v>519375.20899999997</v>
      </c>
    </row>
    <row r="8450" spans="1:21" x14ac:dyDescent="0.25">
      <c r="A8450" s="57" t="s">
        <v>1811</v>
      </c>
      <c r="B8450" s="57" t="s">
        <v>7268</v>
      </c>
      <c r="C8450" s="212">
        <v>24023.010999999999</v>
      </c>
      <c r="D8450" s="212">
        <v>54786.707999999999</v>
      </c>
      <c r="E8450" s="212">
        <v>117618.09299999999</v>
      </c>
      <c r="F8450" s="212">
        <v>66568.236000000004</v>
      </c>
      <c r="G8450" s="212">
        <v>38541.177000000003</v>
      </c>
      <c r="H8450" s="212">
        <v>41707.959000000003</v>
      </c>
      <c r="I8450" s="212">
        <v>39227.39</v>
      </c>
      <c r="J8450" s="212">
        <v>57318.947999999997</v>
      </c>
      <c r="K8450" s="212">
        <v>76658.069000000003</v>
      </c>
      <c r="L8450" s="212">
        <v>71150.11</v>
      </c>
      <c r="M8450" s="212">
        <v>63165.892999999996</v>
      </c>
      <c r="N8450" s="212">
        <v>61376.277999999998</v>
      </c>
      <c r="O8450" s="212">
        <v>208394.505</v>
      </c>
      <c r="P8450" s="212">
        <v>34123.913</v>
      </c>
      <c r="Q8450" s="212">
        <v>27858.208999999999</v>
      </c>
      <c r="R8450" s="212">
        <v>33424.476999999999</v>
      </c>
      <c r="S8450" s="212">
        <v>43445.059000000001</v>
      </c>
      <c r="T8450" s="212">
        <v>58229.239000000001</v>
      </c>
      <c r="U8450" s="212">
        <v>64157.798999999999</v>
      </c>
    </row>
    <row r="8451" spans="1:21" x14ac:dyDescent="0.25">
      <c r="A8451" s="57" t="s">
        <v>1332</v>
      </c>
      <c r="B8451" s="57" t="s">
        <v>7269</v>
      </c>
      <c r="C8451" s="212">
        <v>533149.71799999999</v>
      </c>
      <c r="D8451" s="212">
        <v>549666.61</v>
      </c>
      <c r="E8451" s="212">
        <v>730551.527</v>
      </c>
      <c r="F8451" s="212">
        <v>584372.625</v>
      </c>
      <c r="G8451" s="212">
        <v>586794.13199999998</v>
      </c>
      <c r="H8451" s="212">
        <v>730078.61899999995</v>
      </c>
      <c r="I8451" s="212">
        <v>699852.99300000002</v>
      </c>
      <c r="J8451" s="212">
        <v>778317.83100000001</v>
      </c>
      <c r="K8451" s="212">
        <v>980110.57700000005</v>
      </c>
      <c r="L8451" s="212">
        <v>1069995.1880000001</v>
      </c>
      <c r="M8451" s="212">
        <v>1190467.476</v>
      </c>
      <c r="N8451" s="212">
        <v>2017283.8160000001</v>
      </c>
      <c r="O8451" s="212">
        <v>4328852.3650000002</v>
      </c>
      <c r="P8451" s="212">
        <v>2951176.6179999998</v>
      </c>
      <c r="Q8451" s="212">
        <v>2211043.6519999998</v>
      </c>
      <c r="R8451" s="212">
        <v>2727853.92</v>
      </c>
      <c r="S8451" s="212">
        <v>3511399.8330000001</v>
      </c>
      <c r="T8451" s="212">
        <v>3969682.247</v>
      </c>
      <c r="U8451" s="212">
        <v>4553923.2640000004</v>
      </c>
    </row>
    <row r="8452" spans="1:21" x14ac:dyDescent="0.25">
      <c r="A8452" s="57" t="s">
        <v>1370</v>
      </c>
      <c r="B8452" s="57" t="s">
        <v>7270</v>
      </c>
      <c r="C8452" s="212">
        <v>303590.875</v>
      </c>
      <c r="D8452" s="212">
        <v>412801.06099999999</v>
      </c>
      <c r="E8452" s="212">
        <v>707630.69799999997</v>
      </c>
      <c r="F8452" s="212">
        <v>678552.93599999999</v>
      </c>
      <c r="G8452" s="212">
        <v>656500.79299999995</v>
      </c>
      <c r="H8452" s="212">
        <v>720600.076</v>
      </c>
      <c r="I8452" s="212">
        <v>760614.72</v>
      </c>
      <c r="J8452" s="212">
        <v>926751.52800000005</v>
      </c>
      <c r="K8452" s="212">
        <v>1068516.892</v>
      </c>
      <c r="L8452" s="212">
        <v>1242667.1599999999</v>
      </c>
      <c r="M8452" s="212">
        <v>1274498.385</v>
      </c>
      <c r="N8452" s="212">
        <v>1458372.0079999999</v>
      </c>
      <c r="O8452" s="212">
        <v>1841966.43</v>
      </c>
      <c r="P8452" s="212">
        <v>1805910.1329999999</v>
      </c>
      <c r="Q8452" s="212">
        <v>1823583.5079999999</v>
      </c>
      <c r="R8452" s="212">
        <v>2134284.1189999999</v>
      </c>
      <c r="S8452" s="212">
        <v>2531647.0189999999</v>
      </c>
      <c r="T8452" s="212">
        <v>2630707.2140000002</v>
      </c>
      <c r="U8452" s="212">
        <v>3059056.2030000002</v>
      </c>
    </row>
    <row r="8453" spans="1:21" x14ac:dyDescent="0.25">
      <c r="A8453" s="57" t="s">
        <v>1106</v>
      </c>
      <c r="B8453" s="57" t="s">
        <v>7271</v>
      </c>
      <c r="C8453" s="212">
        <v>86225.324999999997</v>
      </c>
      <c r="D8453" s="212">
        <v>125263.501</v>
      </c>
      <c r="E8453" s="212">
        <v>284611.86599999998</v>
      </c>
      <c r="F8453" s="212">
        <v>134815.91699999999</v>
      </c>
      <c r="G8453" s="212">
        <v>147087.66500000001</v>
      </c>
      <c r="H8453" s="212">
        <v>223928.45800000001</v>
      </c>
      <c r="I8453" s="212">
        <v>267612.04200000002</v>
      </c>
      <c r="J8453" s="212">
        <v>272764.61700000003</v>
      </c>
      <c r="K8453" s="212">
        <v>370192.95299999998</v>
      </c>
      <c r="L8453" s="212">
        <v>417629.25400000002</v>
      </c>
      <c r="M8453" s="212">
        <v>424509.08500000002</v>
      </c>
      <c r="N8453" s="212">
        <v>539115.82299999997</v>
      </c>
      <c r="O8453" s="212">
        <v>584498.35900000005</v>
      </c>
      <c r="P8453" s="212">
        <v>607614.22</v>
      </c>
      <c r="Q8453" s="212">
        <v>596581.48</v>
      </c>
      <c r="R8453" s="212">
        <v>687338.36</v>
      </c>
      <c r="S8453" s="212">
        <v>845141.43299999996</v>
      </c>
      <c r="T8453" s="212">
        <v>801813.29700000002</v>
      </c>
      <c r="U8453" s="212">
        <v>1048953.814</v>
      </c>
    </row>
    <row r="8454" spans="1:21" x14ac:dyDescent="0.25">
      <c r="A8454" s="57" t="s">
        <v>4514</v>
      </c>
      <c r="B8454" s="57" t="s">
        <v>7272</v>
      </c>
      <c r="C8454" s="212">
        <v>38207.557000000001</v>
      </c>
      <c r="D8454" s="212">
        <v>36053.824000000001</v>
      </c>
      <c r="E8454" s="212">
        <v>112416.95</v>
      </c>
      <c r="F8454" s="212">
        <v>23199.626</v>
      </c>
      <c r="G8454" s="212">
        <v>27499.636999999999</v>
      </c>
      <c r="H8454" s="212">
        <v>28946.414000000001</v>
      </c>
      <c r="I8454" s="212">
        <v>13456.922</v>
      </c>
      <c r="J8454" s="212">
        <v>14449.083000000001</v>
      </c>
      <c r="K8454" s="212">
        <v>15422.698</v>
      </c>
      <c r="L8454" s="212">
        <v>19487.751</v>
      </c>
      <c r="M8454" s="212">
        <v>22669.859</v>
      </c>
      <c r="N8454" s="212">
        <v>27367.963</v>
      </c>
      <c r="O8454" s="212">
        <v>20632.706999999999</v>
      </c>
      <c r="P8454" s="212">
        <v>6078.473</v>
      </c>
      <c r="Q8454" s="212">
        <v>9870.7710000000006</v>
      </c>
      <c r="R8454" s="212">
        <v>60.194000000000003</v>
      </c>
      <c r="S8454" s="212">
        <v>30.22</v>
      </c>
      <c r="T8454" s="212">
        <v>288</v>
      </c>
      <c r="U8454" s="212">
        <v>1531.7570000000001</v>
      </c>
    </row>
    <row r="8455" spans="1:21" x14ac:dyDescent="0.25">
      <c r="A8455" s="57" t="s">
        <v>4482</v>
      </c>
      <c r="B8455" s="57" t="s">
        <v>7273</v>
      </c>
      <c r="C8455" s="212">
        <v>59274.451999999997</v>
      </c>
      <c r="D8455" s="212">
        <v>54662.637000000002</v>
      </c>
      <c r="E8455" s="212">
        <v>162283.83799999999</v>
      </c>
      <c r="F8455" s="212">
        <v>53032.016000000003</v>
      </c>
      <c r="G8455" s="212">
        <v>58889.663</v>
      </c>
      <c r="H8455" s="212">
        <v>73052.319000000003</v>
      </c>
      <c r="I8455" s="212">
        <v>30866.146000000001</v>
      </c>
      <c r="J8455" s="212">
        <v>41136.775000000001</v>
      </c>
      <c r="K8455" s="212">
        <v>50060.722999999998</v>
      </c>
      <c r="L8455" s="212">
        <v>50287.063000000002</v>
      </c>
      <c r="M8455" s="212">
        <v>64507.190999999999</v>
      </c>
      <c r="N8455" s="212">
        <v>83171.096999999994</v>
      </c>
      <c r="O8455" s="212">
        <v>47580.506999999998</v>
      </c>
      <c r="P8455" s="212">
        <v>12412.418</v>
      </c>
      <c r="Q8455" s="212">
        <v>8225.8819999999996</v>
      </c>
      <c r="R8455" s="212">
        <v>315.40499999999997</v>
      </c>
      <c r="S8455" s="212">
        <v>569.88</v>
      </c>
      <c r="T8455" s="212">
        <v>697.053</v>
      </c>
      <c r="U8455" s="212">
        <v>1359.123</v>
      </c>
    </row>
    <row r="8456" spans="1:21" x14ac:dyDescent="0.25">
      <c r="A8456" s="57" t="s">
        <v>2775</v>
      </c>
      <c r="B8456" s="57" t="s">
        <v>7274</v>
      </c>
      <c r="C8456" s="212">
        <v>75008.418999999994</v>
      </c>
      <c r="D8456" s="212">
        <v>63006.133999999998</v>
      </c>
      <c r="E8456" s="212">
        <v>111422.818</v>
      </c>
      <c r="F8456" s="212">
        <v>49352.392999999996</v>
      </c>
      <c r="G8456" s="212">
        <v>56888.917000000001</v>
      </c>
      <c r="H8456" s="212">
        <v>50149.675000000003</v>
      </c>
      <c r="I8456" s="212">
        <v>47292.828999999998</v>
      </c>
      <c r="J8456" s="212">
        <v>34206.955000000002</v>
      </c>
      <c r="K8456" s="212">
        <v>58649.06</v>
      </c>
      <c r="L8456" s="212">
        <v>48116.98</v>
      </c>
      <c r="M8456" s="212">
        <v>61362.053999999996</v>
      </c>
      <c r="N8456" s="212">
        <v>43004.294999999998</v>
      </c>
      <c r="O8456" s="212">
        <v>130706.23699999999</v>
      </c>
      <c r="P8456" s="212">
        <v>62883.743999999999</v>
      </c>
      <c r="Q8456" s="212">
        <v>52601.006999999998</v>
      </c>
      <c r="R8456" s="212">
        <v>52951.892999999996</v>
      </c>
      <c r="S8456" s="212">
        <v>73764.459000000003</v>
      </c>
      <c r="T8456" s="212">
        <v>61868.487000000001</v>
      </c>
      <c r="U8456" s="212">
        <v>78648.967000000004</v>
      </c>
    </row>
    <row r="8457" spans="1:21" x14ac:dyDescent="0.25">
      <c r="A8457" s="57" t="s">
        <v>1990</v>
      </c>
      <c r="B8457" s="57" t="s">
        <v>7275</v>
      </c>
      <c r="C8457" s="212">
        <v>62364.192000000003</v>
      </c>
      <c r="D8457" s="212">
        <v>65750.085999999996</v>
      </c>
      <c r="E8457" s="212">
        <v>51190.006000000001</v>
      </c>
      <c r="F8457" s="212">
        <v>67844.868000000002</v>
      </c>
      <c r="G8457" s="212">
        <v>50355.671000000002</v>
      </c>
      <c r="H8457" s="212">
        <v>63606.633999999998</v>
      </c>
      <c r="I8457" s="212">
        <v>69033.937999999995</v>
      </c>
      <c r="J8457" s="212">
        <v>74758.012000000002</v>
      </c>
      <c r="K8457" s="212">
        <v>102984.86500000001</v>
      </c>
      <c r="L8457" s="212">
        <v>135334.39600000001</v>
      </c>
      <c r="M8457" s="212">
        <v>196181.49600000001</v>
      </c>
      <c r="N8457" s="212">
        <v>241662.63699999999</v>
      </c>
      <c r="O8457" s="212">
        <v>159633.32699999999</v>
      </c>
      <c r="P8457" s="212">
        <v>177877.489</v>
      </c>
      <c r="Q8457" s="212">
        <v>189662.35</v>
      </c>
      <c r="R8457" s="212">
        <v>202163.59400000001</v>
      </c>
      <c r="S8457" s="212">
        <v>209463.158</v>
      </c>
      <c r="T8457" s="212">
        <v>239062.53700000001</v>
      </c>
      <c r="U8457" s="212">
        <v>242637.91200000001</v>
      </c>
    </row>
    <row r="8458" spans="1:21" x14ac:dyDescent="0.25">
      <c r="A8458" s="57" t="s">
        <v>2736</v>
      </c>
      <c r="B8458" s="57" t="s">
        <v>7277</v>
      </c>
      <c r="C8458" s="212">
        <v>248569.74900000001</v>
      </c>
      <c r="D8458" s="212">
        <v>226551.59700000001</v>
      </c>
      <c r="E8458" s="212">
        <v>257397.43900000001</v>
      </c>
      <c r="F8458" s="212">
        <v>246413.64499999999</v>
      </c>
      <c r="G8458" s="212">
        <v>211807.91</v>
      </c>
      <c r="H8458" s="212">
        <v>227396.823</v>
      </c>
      <c r="I8458" s="212">
        <v>213630.076</v>
      </c>
      <c r="J8458" s="212">
        <v>219218.182</v>
      </c>
      <c r="K8458" s="212">
        <v>394222.03700000001</v>
      </c>
      <c r="L8458" s="212">
        <v>415499.63</v>
      </c>
      <c r="M8458" s="212">
        <v>513380.77799999999</v>
      </c>
      <c r="N8458" s="212">
        <v>627633.76599999995</v>
      </c>
      <c r="O8458" s="212">
        <v>1294714.2919999999</v>
      </c>
      <c r="P8458" s="212">
        <v>1475611.5649999999</v>
      </c>
      <c r="Q8458" s="212">
        <v>961496.09100000001</v>
      </c>
      <c r="R8458" s="212">
        <v>849332.54599999997</v>
      </c>
      <c r="S8458" s="212">
        <v>986498.38899999997</v>
      </c>
      <c r="T8458" s="212">
        <v>1501179.956</v>
      </c>
      <c r="U8458" s="212">
        <v>1196615.2890000001</v>
      </c>
    </row>
    <row r="8459" spans="1:21" x14ac:dyDescent="0.25">
      <c r="A8459" s="57" t="s">
        <v>3257</v>
      </c>
      <c r="B8459" s="57" t="s">
        <v>7278</v>
      </c>
      <c r="C8459" s="212">
        <v>225750.652</v>
      </c>
      <c r="D8459" s="212">
        <v>225672.70300000001</v>
      </c>
      <c r="E8459" s="212">
        <v>362029.23700000002</v>
      </c>
      <c r="F8459" s="212">
        <v>321250.16499999998</v>
      </c>
      <c r="G8459" s="212">
        <v>435945.24200000003</v>
      </c>
      <c r="H8459" s="212">
        <v>428370.28499999997</v>
      </c>
      <c r="I8459" s="212">
        <v>375479.48200000002</v>
      </c>
      <c r="J8459" s="212">
        <v>471234.71</v>
      </c>
      <c r="K8459" s="212">
        <v>672708.73800000001</v>
      </c>
      <c r="L8459" s="212">
        <v>881241.17700000003</v>
      </c>
      <c r="M8459" s="212">
        <v>747975.48600000003</v>
      </c>
      <c r="N8459" s="212">
        <v>747328.79700000002</v>
      </c>
      <c r="O8459" s="212">
        <v>746737.55</v>
      </c>
      <c r="P8459" s="212">
        <v>865738.25699999998</v>
      </c>
      <c r="Q8459" s="212">
        <v>1058024.6950000001</v>
      </c>
      <c r="R8459" s="212">
        <v>1022416.4669999999</v>
      </c>
      <c r="S8459" s="212">
        <v>1093690.537</v>
      </c>
      <c r="T8459" s="212">
        <v>1101256.0630000001</v>
      </c>
      <c r="U8459" s="212">
        <v>1078655.719</v>
      </c>
    </row>
    <row r="8460" spans="1:21" x14ac:dyDescent="0.25">
      <c r="A8460" s="57" t="s">
        <v>1944</v>
      </c>
      <c r="B8460" s="57" t="s">
        <v>7279</v>
      </c>
      <c r="C8460" s="212">
        <v>75839.687000000005</v>
      </c>
      <c r="D8460" s="212">
        <v>100933.814</v>
      </c>
      <c r="E8460" s="212">
        <v>139046.209</v>
      </c>
      <c r="F8460" s="212">
        <v>134928.21400000001</v>
      </c>
      <c r="G8460" s="212">
        <v>148960.226</v>
      </c>
      <c r="H8460" s="212">
        <v>158853.48000000001</v>
      </c>
      <c r="I8460" s="212">
        <v>150728.571</v>
      </c>
      <c r="J8460" s="212">
        <v>123251.86500000001</v>
      </c>
      <c r="K8460" s="212">
        <v>117180.318</v>
      </c>
      <c r="L8460" s="212">
        <v>132952.231</v>
      </c>
      <c r="M8460" s="212">
        <v>113620.21</v>
      </c>
      <c r="N8460" s="212">
        <v>153116.242</v>
      </c>
      <c r="O8460" s="212">
        <v>416604.033</v>
      </c>
      <c r="P8460" s="212">
        <v>284451.66800000001</v>
      </c>
      <c r="Q8460" s="212">
        <v>283973.05699999997</v>
      </c>
      <c r="R8460" s="212">
        <v>240075.26199999999</v>
      </c>
      <c r="S8460" s="212">
        <v>211814.584</v>
      </c>
      <c r="T8460" s="212">
        <v>202219.541</v>
      </c>
      <c r="U8460" s="212">
        <v>226200.62700000001</v>
      </c>
    </row>
    <row r="8461" spans="1:21" x14ac:dyDescent="0.25">
      <c r="A8461" s="57" t="s">
        <v>3699</v>
      </c>
      <c r="B8461" s="57" t="s">
        <v>7280</v>
      </c>
      <c r="C8461" s="212">
        <v>104376.47900000001</v>
      </c>
      <c r="D8461" s="212">
        <v>118317.659</v>
      </c>
      <c r="E8461" s="212">
        <v>124484.459</v>
      </c>
      <c r="F8461" s="212">
        <v>118442.66899999999</v>
      </c>
      <c r="G8461" s="212">
        <v>113722.91499999999</v>
      </c>
      <c r="H8461" s="212">
        <v>115788.79399999999</v>
      </c>
      <c r="I8461" s="212">
        <v>107801.973</v>
      </c>
      <c r="J8461" s="212">
        <v>110384.477</v>
      </c>
      <c r="K8461" s="212">
        <v>121578.558</v>
      </c>
      <c r="L8461" s="212">
        <v>131536.495</v>
      </c>
      <c r="M8461" s="212">
        <v>150840.799</v>
      </c>
      <c r="N8461" s="212">
        <v>176459.633</v>
      </c>
      <c r="O8461" s="212">
        <v>196979.842</v>
      </c>
      <c r="P8461" s="212">
        <v>222621.22200000001</v>
      </c>
      <c r="Q8461" s="212">
        <v>203375</v>
      </c>
      <c r="R8461" s="212">
        <v>183864.90700000001</v>
      </c>
      <c r="S8461" s="212">
        <v>196486.94200000001</v>
      </c>
      <c r="T8461" s="212">
        <v>187993.28099999999</v>
      </c>
      <c r="U8461" s="212">
        <v>183766.861</v>
      </c>
    </row>
    <row r="8462" spans="1:21" x14ac:dyDescent="0.25">
      <c r="A8462" s="57" t="s">
        <v>2319</v>
      </c>
      <c r="B8462" s="57" t="s">
        <v>7281</v>
      </c>
      <c r="C8462" s="212">
        <v>146004.399</v>
      </c>
      <c r="D8462" s="212">
        <v>156695.149</v>
      </c>
      <c r="E8462" s="212">
        <v>274141.83</v>
      </c>
      <c r="F8462" s="212">
        <v>173757.15900000001</v>
      </c>
      <c r="G8462" s="212">
        <v>220527.96799999999</v>
      </c>
      <c r="H8462" s="212">
        <v>310747.10700000002</v>
      </c>
      <c r="I8462" s="212">
        <v>359888.39600000001</v>
      </c>
      <c r="J8462" s="212">
        <v>556811.71499999997</v>
      </c>
      <c r="K8462" s="212">
        <v>828419.94700000004</v>
      </c>
      <c r="L8462" s="212">
        <v>1014512.499</v>
      </c>
      <c r="M8462" s="212">
        <v>823516.01100000006</v>
      </c>
      <c r="N8462" s="212">
        <v>1142530.827</v>
      </c>
      <c r="O8462" s="212">
        <v>1353259.942</v>
      </c>
      <c r="P8462" s="212">
        <v>1780279.027</v>
      </c>
      <c r="Q8462" s="212">
        <v>2099459.4389999998</v>
      </c>
      <c r="R8462" s="212">
        <v>3400599.648</v>
      </c>
      <c r="S8462" s="212">
        <v>4807467.8839999996</v>
      </c>
      <c r="T8462" s="212">
        <v>6418541.6349999998</v>
      </c>
      <c r="U8462" s="212">
        <v>7934702.8389999997</v>
      </c>
    </row>
    <row r="8463" spans="1:21" x14ac:dyDescent="0.25">
      <c r="A8463" s="57" t="s">
        <v>2252</v>
      </c>
      <c r="B8463" s="57" t="s">
        <v>7282</v>
      </c>
      <c r="C8463" s="212">
        <v>206003.54699999999</v>
      </c>
      <c r="D8463" s="212">
        <v>219944.17</v>
      </c>
      <c r="E8463" s="212">
        <v>329175.82699999999</v>
      </c>
      <c r="F8463" s="212">
        <v>379512.14500000002</v>
      </c>
      <c r="G8463" s="212">
        <v>561629.79500000004</v>
      </c>
      <c r="H8463" s="212">
        <v>594888.98199999996</v>
      </c>
      <c r="I8463" s="212">
        <v>554334.95799999998</v>
      </c>
      <c r="J8463" s="212">
        <v>699496.13100000005</v>
      </c>
      <c r="K8463" s="212">
        <v>1003116.1090000001</v>
      </c>
      <c r="L8463" s="212">
        <v>1224684.3030000001</v>
      </c>
      <c r="M8463" s="212">
        <v>673626.66899999999</v>
      </c>
      <c r="N8463" s="212">
        <v>877481.50800000003</v>
      </c>
      <c r="O8463" s="212">
        <v>941337.96100000001</v>
      </c>
      <c r="P8463" s="212">
        <v>1378650.8330000001</v>
      </c>
      <c r="Q8463" s="212">
        <v>1560156.422</v>
      </c>
      <c r="R8463" s="212">
        <v>1987910.9269999999</v>
      </c>
      <c r="S8463" s="212">
        <v>2719380.8130000001</v>
      </c>
      <c r="T8463" s="212">
        <v>3316653.827</v>
      </c>
      <c r="U8463" s="212">
        <v>3766501.5449999999</v>
      </c>
    </row>
    <row r="8464" spans="1:21" x14ac:dyDescent="0.25">
      <c r="A8464" s="57" t="s">
        <v>1909</v>
      </c>
      <c r="B8464" s="57" t="s">
        <v>7283</v>
      </c>
      <c r="C8464" s="212">
        <v>86047.459000000003</v>
      </c>
      <c r="D8464" s="212">
        <v>78280.558999999994</v>
      </c>
      <c r="E8464" s="212">
        <v>118650.101</v>
      </c>
      <c r="F8464" s="212">
        <v>123948.319</v>
      </c>
      <c r="G8464" s="212">
        <v>141079.56599999999</v>
      </c>
      <c r="H8464" s="212">
        <v>205219.68100000001</v>
      </c>
      <c r="I8464" s="212">
        <v>256105.05100000001</v>
      </c>
      <c r="J8464" s="212">
        <v>317081.86800000002</v>
      </c>
      <c r="K8464" s="212">
        <v>427571.45899999997</v>
      </c>
      <c r="L8464" s="212">
        <v>455044.03600000002</v>
      </c>
      <c r="M8464" s="212">
        <v>298967.54300000001</v>
      </c>
      <c r="N8464" s="212">
        <v>287701.92499999999</v>
      </c>
      <c r="O8464" s="212">
        <v>340190.52799999999</v>
      </c>
      <c r="P8464" s="212">
        <v>413902.00099999999</v>
      </c>
      <c r="Q8464" s="212">
        <v>469462.16</v>
      </c>
      <c r="R8464" s="212">
        <v>602755.59400000004</v>
      </c>
      <c r="S8464" s="212">
        <v>694849.97100000002</v>
      </c>
      <c r="T8464" s="212">
        <v>697483.91599999997</v>
      </c>
      <c r="U8464" s="212">
        <v>809318.08900000004</v>
      </c>
    </row>
    <row r="8465" spans="1:21" x14ac:dyDescent="0.25">
      <c r="A8465" s="57" t="s">
        <v>3421</v>
      </c>
      <c r="B8465" s="57" t="s">
        <v>7284</v>
      </c>
      <c r="C8465" s="212">
        <v>58466.510999999999</v>
      </c>
      <c r="D8465" s="212">
        <v>51419.232000000004</v>
      </c>
      <c r="E8465" s="212">
        <v>103125.66099999999</v>
      </c>
      <c r="F8465" s="212">
        <v>38743.582999999999</v>
      </c>
      <c r="G8465" s="212">
        <v>40998.506999999998</v>
      </c>
      <c r="H8465" s="212">
        <v>33001.004000000001</v>
      </c>
      <c r="I8465" s="212">
        <v>22991.769</v>
      </c>
      <c r="J8465" s="212">
        <v>18450.528999999999</v>
      </c>
      <c r="K8465" s="212">
        <v>19981.558000000001</v>
      </c>
      <c r="L8465" s="212">
        <v>29558.958999999999</v>
      </c>
      <c r="M8465" s="212">
        <v>22172.473000000002</v>
      </c>
      <c r="N8465" s="212">
        <v>56724.358</v>
      </c>
      <c r="O8465" s="212">
        <v>174869.16099999999</v>
      </c>
      <c r="P8465" s="212">
        <v>199927.29500000001</v>
      </c>
      <c r="Q8465" s="212">
        <v>189460.51699999999</v>
      </c>
      <c r="R8465" s="212">
        <v>209870.87599999999</v>
      </c>
      <c r="S8465" s="212">
        <v>264687.77500000002</v>
      </c>
      <c r="T8465" s="212">
        <v>240841.655</v>
      </c>
      <c r="U8465" s="212">
        <v>217025.63800000001</v>
      </c>
    </row>
    <row r="8466" spans="1:21" x14ac:dyDescent="0.25">
      <c r="A8466" s="57" t="s">
        <v>1654</v>
      </c>
      <c r="B8466" s="57" t="s">
        <v>7285</v>
      </c>
      <c r="C8466" s="212">
        <v>461525.18900000001</v>
      </c>
      <c r="D8466" s="212">
        <v>387421.01799999998</v>
      </c>
      <c r="E8466" s="212">
        <v>385243.66200000001</v>
      </c>
      <c r="F8466" s="212">
        <v>413370.84</v>
      </c>
      <c r="G8466" s="212">
        <v>371403.201</v>
      </c>
      <c r="H8466" s="212">
        <v>368658.46</v>
      </c>
      <c r="I8466" s="212">
        <v>303184.15899999999</v>
      </c>
      <c r="J8466" s="212">
        <v>315177.76500000001</v>
      </c>
      <c r="K8466" s="212">
        <v>308304.35100000002</v>
      </c>
      <c r="L8466" s="212">
        <v>348988.23599999998</v>
      </c>
      <c r="M8466" s="212">
        <v>361013.70299999998</v>
      </c>
      <c r="N8466" s="212">
        <v>580690.01899999997</v>
      </c>
      <c r="O8466" s="212">
        <v>1027035.958</v>
      </c>
      <c r="P8466" s="212">
        <v>1334215.0630000001</v>
      </c>
      <c r="Q8466" s="212">
        <v>1432479.5970000001</v>
      </c>
      <c r="R8466" s="212">
        <v>1903601.9639999999</v>
      </c>
      <c r="S8466" s="212">
        <v>2259090.2119999998</v>
      </c>
      <c r="T8466" s="212">
        <v>2452408.7480000001</v>
      </c>
      <c r="U8466" s="212">
        <v>2818576.2069999999</v>
      </c>
    </row>
    <row r="8467" spans="1:21" x14ac:dyDescent="0.25">
      <c r="A8467" s="57" t="s">
        <v>1490</v>
      </c>
      <c r="B8467" s="57" t="s">
        <v>7286</v>
      </c>
      <c r="C8467" s="212">
        <v>319375.27600000001</v>
      </c>
      <c r="D8467" s="212">
        <v>338165.359</v>
      </c>
      <c r="E8467" s="212">
        <v>472611.61099999998</v>
      </c>
      <c r="F8467" s="212">
        <v>492939.2</v>
      </c>
      <c r="G8467" s="212">
        <v>493136.90399999998</v>
      </c>
      <c r="H8467" s="212">
        <v>466368.57400000002</v>
      </c>
      <c r="I8467" s="212">
        <v>324912.47700000001</v>
      </c>
      <c r="J8467" s="212">
        <v>279724.58100000001</v>
      </c>
      <c r="K8467" s="212">
        <v>313424.29399999999</v>
      </c>
      <c r="L8467" s="212">
        <v>337180.821</v>
      </c>
      <c r="M8467" s="212">
        <v>357603.97499999998</v>
      </c>
      <c r="N8467" s="212">
        <v>688281.39599999995</v>
      </c>
      <c r="O8467" s="212">
        <v>1165424.727</v>
      </c>
      <c r="P8467" s="212">
        <v>1386841.169</v>
      </c>
      <c r="Q8467" s="212">
        <v>1684620.0660000001</v>
      </c>
      <c r="R8467" s="212">
        <v>2129771.932</v>
      </c>
      <c r="S8467" s="212">
        <v>3014429.5780000002</v>
      </c>
      <c r="T8467" s="212">
        <v>3818045.7749999999</v>
      </c>
      <c r="U8467" s="212">
        <v>4014403.3470000001</v>
      </c>
    </row>
    <row r="8468" spans="1:21" x14ac:dyDescent="0.25">
      <c r="A8468" s="57" t="s">
        <v>2749</v>
      </c>
      <c r="B8468" s="57" t="s">
        <v>7287</v>
      </c>
      <c r="C8468" s="212">
        <v>84498.842999999993</v>
      </c>
      <c r="D8468" s="212">
        <v>87735.562000000005</v>
      </c>
      <c r="E8468" s="212">
        <v>80340.153999999995</v>
      </c>
      <c r="F8468" s="212">
        <v>101641.83500000001</v>
      </c>
      <c r="G8468" s="212">
        <v>113027.501</v>
      </c>
      <c r="H8468" s="212">
        <v>96017.456000000006</v>
      </c>
      <c r="I8468" s="212">
        <v>67334.934999999998</v>
      </c>
      <c r="J8468" s="212">
        <v>75596.009999999995</v>
      </c>
      <c r="K8468" s="212">
        <v>79072.361999999994</v>
      </c>
      <c r="L8468" s="212">
        <v>108430.681</v>
      </c>
      <c r="M8468" s="212">
        <v>136541.99</v>
      </c>
      <c r="N8468" s="212">
        <v>353877.245</v>
      </c>
      <c r="O8468" s="212">
        <v>862146.43200000003</v>
      </c>
      <c r="P8468" s="212">
        <v>910562.28099999996</v>
      </c>
      <c r="Q8468" s="212">
        <v>1056716.0179999999</v>
      </c>
      <c r="R8468" s="212">
        <v>1301595.5959999999</v>
      </c>
      <c r="S8468" s="212">
        <v>1583084.5689999999</v>
      </c>
      <c r="T8468" s="212">
        <v>1603140.3370000001</v>
      </c>
      <c r="U8468" s="212">
        <v>1674980.6089999999</v>
      </c>
    </row>
    <row r="8469" spans="1:21" x14ac:dyDescent="0.25">
      <c r="A8469" s="57" t="s">
        <v>1527</v>
      </c>
      <c r="B8469" s="57" t="s">
        <v>7288</v>
      </c>
      <c r="C8469" s="212">
        <v>78826.781000000003</v>
      </c>
      <c r="D8469" s="212">
        <v>78814.604000000007</v>
      </c>
      <c r="E8469" s="212">
        <v>254151.67300000001</v>
      </c>
      <c r="F8469" s="212">
        <v>141869.67800000001</v>
      </c>
      <c r="G8469" s="212">
        <v>93554.331000000006</v>
      </c>
      <c r="H8469" s="212">
        <v>105822.666</v>
      </c>
      <c r="I8469" s="212">
        <v>101508</v>
      </c>
      <c r="J8469" s="212">
        <v>90995.372000000003</v>
      </c>
      <c r="K8469" s="212">
        <v>127819.817</v>
      </c>
      <c r="L8469" s="212">
        <v>165928.88500000001</v>
      </c>
      <c r="M8469" s="212">
        <v>183526.47200000001</v>
      </c>
      <c r="N8469" s="212">
        <v>324406.19099999999</v>
      </c>
      <c r="O8469" s="212">
        <v>461236.70899999997</v>
      </c>
      <c r="P8469" s="212">
        <v>398420.44300000003</v>
      </c>
      <c r="Q8469" s="212">
        <v>378919.62699999998</v>
      </c>
      <c r="R8469" s="212">
        <v>506922.88</v>
      </c>
      <c r="S8469" s="212">
        <v>665617.89899999998</v>
      </c>
      <c r="T8469" s="212">
        <v>652460.13699999999</v>
      </c>
      <c r="U8469" s="212">
        <v>723417.58400000003</v>
      </c>
    </row>
    <row r="8470" spans="1:21" x14ac:dyDescent="0.25">
      <c r="A8470" s="57" t="s">
        <v>3834</v>
      </c>
      <c r="B8470" s="57" t="s">
        <v>7289</v>
      </c>
      <c r="C8470" s="212">
        <v>84167.577000000005</v>
      </c>
      <c r="D8470" s="212">
        <v>80661.275999999998</v>
      </c>
      <c r="E8470" s="212">
        <v>64361.415000000001</v>
      </c>
      <c r="F8470" s="212">
        <v>51772.724000000002</v>
      </c>
      <c r="G8470" s="212">
        <v>55394.296000000002</v>
      </c>
      <c r="H8470" s="212">
        <v>55436.934000000001</v>
      </c>
      <c r="I8470" s="212">
        <v>42176.315999999999</v>
      </c>
      <c r="J8470" s="212">
        <v>35715.252999999997</v>
      </c>
      <c r="K8470" s="212">
        <v>36140.362999999998</v>
      </c>
      <c r="L8470" s="212">
        <v>38383.525000000001</v>
      </c>
      <c r="M8470" s="212">
        <v>40694.203999999998</v>
      </c>
      <c r="N8470" s="212">
        <v>44502.317999999999</v>
      </c>
      <c r="O8470" s="212">
        <v>65346.326000000001</v>
      </c>
      <c r="P8470" s="212">
        <v>49677.303999999996</v>
      </c>
      <c r="Q8470" s="212">
        <v>41465.631000000001</v>
      </c>
      <c r="R8470" s="212">
        <v>41129.031000000003</v>
      </c>
      <c r="S8470" s="212">
        <v>48710.555999999997</v>
      </c>
      <c r="T8470" s="212">
        <v>39821.868999999999</v>
      </c>
      <c r="U8470" s="212">
        <v>39490.504999999997</v>
      </c>
    </row>
    <row r="8471" spans="1:21" x14ac:dyDescent="0.25">
      <c r="A8471" s="57" t="s">
        <v>2152</v>
      </c>
      <c r="B8471" s="57" t="s">
        <v>7290</v>
      </c>
      <c r="C8471" s="212">
        <v>181076.23199999999</v>
      </c>
      <c r="D8471" s="212">
        <v>133438.095</v>
      </c>
      <c r="E8471" s="212">
        <v>110303.871</v>
      </c>
      <c r="F8471" s="212">
        <v>105350.87</v>
      </c>
      <c r="G8471" s="212">
        <v>135704.12100000001</v>
      </c>
      <c r="H8471" s="212">
        <v>161659.47399999999</v>
      </c>
      <c r="I8471" s="212">
        <v>143409.427</v>
      </c>
      <c r="J8471" s="212">
        <v>151481.59899999999</v>
      </c>
      <c r="K8471" s="212">
        <v>203353.948</v>
      </c>
      <c r="L8471" s="212">
        <v>289059.83399999997</v>
      </c>
      <c r="M8471" s="212">
        <v>328715.35399999999</v>
      </c>
      <c r="N8471" s="212">
        <v>390405.47700000001</v>
      </c>
      <c r="O8471" s="212">
        <v>371724.527</v>
      </c>
      <c r="P8471" s="212">
        <v>429293.08100000001</v>
      </c>
      <c r="Q8471" s="212">
        <v>440100.58100000001</v>
      </c>
      <c r="R8471" s="212">
        <v>746962.04700000002</v>
      </c>
      <c r="S8471" s="212">
        <v>982691.28599999996</v>
      </c>
      <c r="T8471" s="212">
        <v>1130140.054</v>
      </c>
      <c r="U8471" s="212">
        <v>1531843.335</v>
      </c>
    </row>
    <row r="8472" spans="1:21" x14ac:dyDescent="0.25">
      <c r="A8472" s="57" t="s">
        <v>1617</v>
      </c>
      <c r="B8472" s="57" t="s">
        <v>7291</v>
      </c>
      <c r="C8472" s="212">
        <v>199312.2</v>
      </c>
      <c r="D8472" s="212">
        <v>208904.111</v>
      </c>
      <c r="E8472" s="212">
        <v>260232.62700000001</v>
      </c>
      <c r="F8472" s="212">
        <v>287591.21100000001</v>
      </c>
      <c r="G8472" s="212">
        <v>361174.89199999999</v>
      </c>
      <c r="H8472" s="212">
        <v>380647.38</v>
      </c>
      <c r="I8472" s="212">
        <v>280434.83799999999</v>
      </c>
      <c r="J8472" s="212">
        <v>265663.32400000002</v>
      </c>
      <c r="K8472" s="212">
        <v>293436.641</v>
      </c>
      <c r="L8472" s="212">
        <v>363117.34899999999</v>
      </c>
      <c r="M8472" s="212">
        <v>351489.90399999998</v>
      </c>
      <c r="N8472" s="212">
        <v>416031.83100000001</v>
      </c>
      <c r="O8472" s="212">
        <v>428031.71100000001</v>
      </c>
      <c r="P8472" s="212">
        <v>465445.09299999999</v>
      </c>
      <c r="Q8472" s="212">
        <v>485908.03100000002</v>
      </c>
      <c r="R8472" s="212">
        <v>659359.10199999996</v>
      </c>
      <c r="S8472" s="212">
        <v>825188.70600000001</v>
      </c>
      <c r="T8472" s="212">
        <v>1036017.736</v>
      </c>
      <c r="U8472" s="212">
        <v>1184865.942</v>
      </c>
    </row>
    <row r="8473" spans="1:21" x14ac:dyDescent="0.25">
      <c r="A8473" s="57" t="s">
        <v>2150</v>
      </c>
      <c r="B8473" s="57" t="s">
        <v>7292</v>
      </c>
      <c r="C8473" s="212">
        <v>81825.201000000001</v>
      </c>
      <c r="D8473" s="212">
        <v>82234.59</v>
      </c>
      <c r="E8473" s="212">
        <v>197393.60800000001</v>
      </c>
      <c r="F8473" s="212">
        <v>107351.266</v>
      </c>
      <c r="G8473" s="212">
        <v>131433.82199999999</v>
      </c>
      <c r="H8473" s="212">
        <v>169293.21900000001</v>
      </c>
      <c r="I8473" s="212">
        <v>147109.58799999999</v>
      </c>
      <c r="J8473" s="212">
        <v>146907.60399999999</v>
      </c>
      <c r="K8473" s="212">
        <v>180118.06700000001</v>
      </c>
      <c r="L8473" s="212">
        <v>210705.78099999999</v>
      </c>
      <c r="M8473" s="212">
        <v>231646.53400000001</v>
      </c>
      <c r="N8473" s="212">
        <v>218634.383</v>
      </c>
      <c r="O8473" s="212">
        <v>199595.88200000001</v>
      </c>
      <c r="P8473" s="212">
        <v>204327.46799999999</v>
      </c>
      <c r="Q8473" s="212">
        <v>207427.83</v>
      </c>
      <c r="R8473" s="212">
        <v>225657.217</v>
      </c>
      <c r="S8473" s="212">
        <v>306412.47399999999</v>
      </c>
      <c r="T8473" s="212">
        <v>381884.163</v>
      </c>
      <c r="U8473" s="212">
        <v>484737.38</v>
      </c>
    </row>
    <row r="8474" spans="1:21" x14ac:dyDescent="0.25">
      <c r="A8474" s="57" t="s">
        <v>3016</v>
      </c>
      <c r="B8474" s="57" t="s">
        <v>7293</v>
      </c>
      <c r="C8474" s="212">
        <v>44225.002999999997</v>
      </c>
      <c r="D8474" s="212">
        <v>50490.934999999998</v>
      </c>
      <c r="E8474" s="212">
        <v>127196.34</v>
      </c>
      <c r="F8474" s="212">
        <v>77049.854000000007</v>
      </c>
      <c r="G8474" s="212">
        <v>68779.616999999998</v>
      </c>
      <c r="H8474" s="212">
        <v>56153.722000000002</v>
      </c>
      <c r="I8474" s="212">
        <v>57917.813000000002</v>
      </c>
      <c r="J8474" s="212">
        <v>51673.444000000003</v>
      </c>
      <c r="K8474" s="212">
        <v>45902.366999999998</v>
      </c>
      <c r="L8474" s="212">
        <v>42542.046000000002</v>
      </c>
      <c r="M8474" s="212">
        <v>31193.365000000002</v>
      </c>
      <c r="N8474" s="212">
        <v>43895.576999999997</v>
      </c>
      <c r="O8474" s="212">
        <v>277798.44199999998</v>
      </c>
      <c r="P8474" s="212">
        <v>51752.222999999998</v>
      </c>
      <c r="Q8474" s="212">
        <v>39317.42</v>
      </c>
      <c r="R8474" s="212">
        <v>55100.915000000001</v>
      </c>
      <c r="S8474" s="212">
        <v>63369.165000000001</v>
      </c>
      <c r="T8474" s="212">
        <v>51385.646999999997</v>
      </c>
      <c r="U8474" s="212">
        <v>47767.847999999998</v>
      </c>
    </row>
    <row r="8475" spans="1:21" x14ac:dyDescent="0.25">
      <c r="A8475" s="57" t="s">
        <v>1766</v>
      </c>
      <c r="B8475" s="57" t="s">
        <v>7294</v>
      </c>
      <c r="C8475" s="212">
        <v>1117756.6969999999</v>
      </c>
      <c r="D8475" s="212">
        <v>1074705.564</v>
      </c>
      <c r="E8475" s="212">
        <v>1362350.8049999999</v>
      </c>
      <c r="F8475" s="212">
        <v>1341527.7109999999</v>
      </c>
      <c r="G8475" s="212">
        <v>1072491.5319999999</v>
      </c>
      <c r="H8475" s="212">
        <v>1132603.588</v>
      </c>
      <c r="I8475" s="212">
        <v>1068949.993</v>
      </c>
      <c r="J8475" s="212">
        <v>1354033.298</v>
      </c>
      <c r="K8475" s="212">
        <v>1871901.591</v>
      </c>
      <c r="L8475" s="212">
        <v>1882278.1810000001</v>
      </c>
      <c r="M8475" s="212">
        <v>2129203.0660000001</v>
      </c>
      <c r="N8475" s="212">
        <v>3458676.2059999998</v>
      </c>
      <c r="O8475" s="212">
        <v>6428981.8430000003</v>
      </c>
      <c r="P8475" s="212">
        <v>4304609.6330000004</v>
      </c>
      <c r="Q8475" s="212">
        <v>4104777.6209999998</v>
      </c>
      <c r="R8475" s="212">
        <v>5158737.1160000004</v>
      </c>
      <c r="S8475" s="212">
        <v>6445204.0640000002</v>
      </c>
      <c r="T8475" s="212">
        <v>7081009.2379999999</v>
      </c>
      <c r="U8475" s="212">
        <v>7602605.4340000004</v>
      </c>
    </row>
    <row r="8476" spans="1:21" x14ac:dyDescent="0.25">
      <c r="A8476" s="57" t="s">
        <v>1631</v>
      </c>
      <c r="B8476" s="57" t="s">
        <v>7295</v>
      </c>
      <c r="C8476" s="212">
        <v>632217.26100000006</v>
      </c>
      <c r="D8476" s="212">
        <v>695997.88199999998</v>
      </c>
      <c r="E8476" s="212">
        <v>1084924.6740000001</v>
      </c>
      <c r="F8476" s="212">
        <v>1165875.8030000001</v>
      </c>
      <c r="G8476" s="212">
        <v>1136406.567</v>
      </c>
      <c r="H8476" s="212">
        <v>1065497.1159999999</v>
      </c>
      <c r="I8476" s="212">
        <v>1046948.547</v>
      </c>
      <c r="J8476" s="212">
        <v>1078193.49</v>
      </c>
      <c r="K8476" s="212">
        <v>1162764.9040000001</v>
      </c>
      <c r="L8476" s="212">
        <v>1229110.8230000001</v>
      </c>
      <c r="M8476" s="212">
        <v>1089014.551</v>
      </c>
      <c r="N8476" s="212">
        <v>1379469.71</v>
      </c>
      <c r="O8476" s="212">
        <v>1585484.909</v>
      </c>
      <c r="P8476" s="212">
        <v>1683837.5460000001</v>
      </c>
      <c r="Q8476" s="212">
        <v>1909280.9569999999</v>
      </c>
      <c r="R8476" s="212">
        <v>2526256.4750000001</v>
      </c>
      <c r="S8476" s="212">
        <v>3074776.1570000001</v>
      </c>
      <c r="T8476" s="212">
        <v>3894199.8459999999</v>
      </c>
      <c r="U8476" s="212">
        <v>5159074.6109999996</v>
      </c>
    </row>
    <row r="8477" spans="1:21" x14ac:dyDescent="0.25">
      <c r="A8477" s="57" t="s">
        <v>1620</v>
      </c>
      <c r="B8477" s="57" t="s">
        <v>7296</v>
      </c>
      <c r="C8477" s="212">
        <v>221532.239</v>
      </c>
      <c r="D8477" s="212">
        <v>187497.27499999999</v>
      </c>
      <c r="E8477" s="212">
        <v>437148.80599999998</v>
      </c>
      <c r="F8477" s="212">
        <v>274817.75599999999</v>
      </c>
      <c r="G8477" s="212">
        <v>252651.13800000001</v>
      </c>
      <c r="H8477" s="212">
        <v>303226.39299999998</v>
      </c>
      <c r="I8477" s="212">
        <v>329406.79599999997</v>
      </c>
      <c r="J8477" s="212">
        <v>396069.84700000001</v>
      </c>
      <c r="K8477" s="212">
        <v>609944.57200000004</v>
      </c>
      <c r="L8477" s="212">
        <v>690866.12300000002</v>
      </c>
      <c r="M8477" s="212">
        <v>686273.55099999998</v>
      </c>
      <c r="N8477" s="212">
        <v>919420.45</v>
      </c>
      <c r="O8477" s="212">
        <v>990914.13199999998</v>
      </c>
      <c r="P8477" s="212">
        <v>974439.78399999999</v>
      </c>
      <c r="Q8477" s="212">
        <v>945416.52899999998</v>
      </c>
      <c r="R8477" s="212">
        <v>1201472.932</v>
      </c>
      <c r="S8477" s="212">
        <v>1375199.7150000001</v>
      </c>
      <c r="T8477" s="212">
        <v>1403757.35</v>
      </c>
      <c r="U8477" s="212">
        <v>1849818.827</v>
      </c>
    </row>
    <row r="8478" spans="1:21" x14ac:dyDescent="0.25">
      <c r="A8478" s="57" t="s">
        <v>924</v>
      </c>
      <c r="B8478" s="57" t="s">
        <v>7297</v>
      </c>
      <c r="C8478" s="212">
        <v>2223346.9989999998</v>
      </c>
      <c r="D8478" s="212">
        <v>2322771.1140000001</v>
      </c>
      <c r="E8478" s="212">
        <v>2555774.2549999999</v>
      </c>
      <c r="F8478" s="212">
        <v>2741986.9789999998</v>
      </c>
      <c r="G8478" s="212">
        <v>2565780.0279999999</v>
      </c>
      <c r="H8478" s="212">
        <v>2562842.0040000002</v>
      </c>
      <c r="I8478" s="212">
        <v>2361118.15</v>
      </c>
      <c r="J8478" s="212">
        <v>2256465.9029999999</v>
      </c>
      <c r="K8478" s="212">
        <v>2876553.537</v>
      </c>
      <c r="L8478" s="212">
        <v>3041045.1</v>
      </c>
      <c r="M8478" s="212">
        <v>3599967.5019999999</v>
      </c>
      <c r="N8478" s="212">
        <v>4135298.298</v>
      </c>
      <c r="O8478" s="212">
        <v>4962949.5209999997</v>
      </c>
      <c r="P8478" s="212">
        <v>5314342.2419999996</v>
      </c>
      <c r="Q8478" s="212">
        <v>4380234.4460000005</v>
      </c>
      <c r="R8478" s="212">
        <v>4803102.8360000001</v>
      </c>
      <c r="S8478" s="212">
        <v>5733310.2220000001</v>
      </c>
      <c r="T8478" s="212">
        <v>4530356.3770000003</v>
      </c>
      <c r="U8478" s="212">
        <v>4831765.1540000001</v>
      </c>
    </row>
    <row r="8479" spans="1:21" x14ac:dyDescent="0.25">
      <c r="A8479" s="57" t="s">
        <v>1844</v>
      </c>
      <c r="B8479" s="57" t="s">
        <v>7298</v>
      </c>
      <c r="C8479" s="212">
        <v>527006.78099999996</v>
      </c>
      <c r="D8479" s="212">
        <v>679584.65099999995</v>
      </c>
      <c r="E8479" s="212">
        <v>729643.68500000006</v>
      </c>
      <c r="F8479" s="212">
        <v>753565.85</v>
      </c>
      <c r="G8479" s="212">
        <v>738655.15700000001</v>
      </c>
      <c r="H8479" s="212">
        <v>773164.45799999998</v>
      </c>
      <c r="I8479" s="212">
        <v>628594.02</v>
      </c>
      <c r="J8479" s="212">
        <v>614677.54700000002</v>
      </c>
      <c r="K8479" s="212">
        <v>687860.88</v>
      </c>
      <c r="L8479" s="212">
        <v>628431.95700000005</v>
      </c>
      <c r="M8479" s="212">
        <v>643862.41399999999</v>
      </c>
      <c r="N8479" s="212">
        <v>894411.94400000002</v>
      </c>
      <c r="O8479" s="212">
        <v>1282866.6240000001</v>
      </c>
      <c r="P8479" s="212">
        <v>1292316.04</v>
      </c>
      <c r="Q8479" s="212">
        <v>1119336.2050000001</v>
      </c>
      <c r="R8479" s="212">
        <v>1317472.003</v>
      </c>
      <c r="S8479" s="212">
        <v>1690191.534</v>
      </c>
      <c r="T8479" s="212">
        <v>1703397.96</v>
      </c>
      <c r="U8479" s="212">
        <v>1887621.8840000001</v>
      </c>
    </row>
    <row r="8480" spans="1:21" x14ac:dyDescent="0.25">
      <c r="A8480" s="57" t="s">
        <v>904</v>
      </c>
      <c r="B8480" s="57" t="s">
        <v>7299</v>
      </c>
      <c r="C8480" s="212">
        <v>173108.81899999999</v>
      </c>
      <c r="D8480" s="212">
        <v>160419.31</v>
      </c>
      <c r="E8480" s="212">
        <v>318775.31800000003</v>
      </c>
      <c r="F8480" s="212">
        <v>189389.18700000001</v>
      </c>
      <c r="G8480" s="212">
        <v>210632.117</v>
      </c>
      <c r="H8480" s="212">
        <v>266303.413</v>
      </c>
      <c r="I8480" s="212">
        <v>262990.62</v>
      </c>
      <c r="J8480" s="212">
        <v>236128.253</v>
      </c>
      <c r="K8480" s="212">
        <v>449306.88099999999</v>
      </c>
      <c r="L8480" s="212">
        <v>605925.29099999997</v>
      </c>
      <c r="M8480" s="212">
        <v>464736.53100000002</v>
      </c>
      <c r="N8480" s="212">
        <v>543071.81499999994</v>
      </c>
      <c r="O8480" s="212">
        <v>605263.56000000006</v>
      </c>
      <c r="P8480" s="212">
        <v>734679.72100000002</v>
      </c>
      <c r="Q8480" s="212">
        <v>528373.39199999999</v>
      </c>
      <c r="R8480" s="212">
        <v>579724.777</v>
      </c>
      <c r="S8480" s="212">
        <v>767257.98100000003</v>
      </c>
      <c r="T8480" s="212">
        <v>671052.81200000003</v>
      </c>
      <c r="U8480" s="212">
        <v>655759.13899999997</v>
      </c>
    </row>
    <row r="8481" spans="1:21" x14ac:dyDescent="0.25">
      <c r="A8481" s="57" t="s">
        <v>1512</v>
      </c>
      <c r="B8481" s="57" t="s">
        <v>7300</v>
      </c>
      <c r="C8481" s="212">
        <v>1476126.5360000001</v>
      </c>
      <c r="D8481" s="212">
        <v>1557183.19</v>
      </c>
      <c r="E8481" s="212">
        <v>1662392.2609999999</v>
      </c>
      <c r="F8481" s="212">
        <v>1730869.514</v>
      </c>
      <c r="G8481" s="212">
        <v>1797790.4790000001</v>
      </c>
      <c r="H8481" s="212">
        <v>1750570.196</v>
      </c>
      <c r="I8481" s="212">
        <v>1769681.2150000001</v>
      </c>
      <c r="J8481" s="212">
        <v>1981956.088</v>
      </c>
      <c r="K8481" s="212">
        <v>2620663.5649999999</v>
      </c>
      <c r="L8481" s="212">
        <v>2870547.264</v>
      </c>
      <c r="M8481" s="212">
        <v>3735333.4550000001</v>
      </c>
      <c r="N8481" s="212">
        <v>3789208.9569999999</v>
      </c>
      <c r="O8481" s="212">
        <v>4882801.8099999996</v>
      </c>
      <c r="P8481" s="212">
        <v>4474401.3969999999</v>
      </c>
      <c r="Q8481" s="212">
        <v>3209426.95</v>
      </c>
      <c r="R8481" s="212">
        <v>2878781.5520000001</v>
      </c>
      <c r="S8481" s="212">
        <v>2876085.8089999999</v>
      </c>
      <c r="T8481" s="212">
        <v>2436764.8280000002</v>
      </c>
      <c r="U8481" s="212">
        <v>2400568.0839999998</v>
      </c>
    </row>
    <row r="8482" spans="1:21" x14ac:dyDescent="0.25">
      <c r="A8482" s="57" t="s">
        <v>1716</v>
      </c>
      <c r="B8482" s="57" t="s">
        <v>7301</v>
      </c>
      <c r="C8482" s="212">
        <v>1077749.084</v>
      </c>
      <c r="D8482" s="212">
        <v>1099973.4709999999</v>
      </c>
      <c r="E8482" s="212">
        <v>1441496.247</v>
      </c>
      <c r="F8482" s="212">
        <v>1638332.7120000001</v>
      </c>
      <c r="G8482" s="212">
        <v>1670975.906</v>
      </c>
      <c r="H8482" s="212">
        <v>1587779.469</v>
      </c>
      <c r="I8482" s="212">
        <v>1499791.7549999999</v>
      </c>
      <c r="J8482" s="212">
        <v>1617756.091</v>
      </c>
      <c r="K8482" s="212">
        <v>1605933.327</v>
      </c>
      <c r="L8482" s="212">
        <v>1607620.6869999999</v>
      </c>
      <c r="M8482" s="212">
        <v>1579108.605</v>
      </c>
      <c r="N8482" s="212">
        <v>1866653.571</v>
      </c>
      <c r="O8482" s="212">
        <v>2264915.9530000002</v>
      </c>
      <c r="P8482" s="212">
        <v>2065650.844</v>
      </c>
      <c r="Q8482" s="212">
        <v>1668763.199</v>
      </c>
      <c r="R8482" s="212">
        <v>1718646.081</v>
      </c>
      <c r="S8482" s="212">
        <v>1935128.1610000001</v>
      </c>
      <c r="T8482" s="212">
        <v>2097455.3739999998</v>
      </c>
      <c r="U8482" s="212">
        <v>2164645.8620000002</v>
      </c>
    </row>
    <row r="8483" spans="1:21" x14ac:dyDescent="0.25">
      <c r="A8483" s="57" t="s">
        <v>1169</v>
      </c>
      <c r="B8483" s="57" t="s">
        <v>7302</v>
      </c>
      <c r="C8483" s="212">
        <v>269347.08399999997</v>
      </c>
      <c r="D8483" s="212">
        <v>299823.245</v>
      </c>
      <c r="E8483" s="212">
        <v>572600.30599999998</v>
      </c>
      <c r="F8483" s="212">
        <v>405390.88099999999</v>
      </c>
      <c r="G8483" s="212">
        <v>456319.14199999999</v>
      </c>
      <c r="H8483" s="212">
        <v>486676.68400000001</v>
      </c>
      <c r="I8483" s="212">
        <v>462131.71399999998</v>
      </c>
      <c r="J8483" s="212">
        <v>502073.73499999999</v>
      </c>
      <c r="K8483" s="212">
        <v>514286.28399999999</v>
      </c>
      <c r="L8483" s="212">
        <v>753763.23</v>
      </c>
      <c r="M8483" s="212">
        <v>806158.50199999998</v>
      </c>
      <c r="N8483" s="212">
        <v>873626.46499999997</v>
      </c>
      <c r="O8483" s="212">
        <v>774512.88899999997</v>
      </c>
      <c r="P8483" s="212">
        <v>822941.75</v>
      </c>
      <c r="Q8483" s="212">
        <v>596708.13800000004</v>
      </c>
      <c r="R8483" s="212">
        <v>572433.86100000003</v>
      </c>
      <c r="S8483" s="212">
        <v>554672.09299999999</v>
      </c>
      <c r="T8483" s="212">
        <v>605343.05700000003</v>
      </c>
      <c r="U8483" s="212">
        <v>604689.35400000005</v>
      </c>
    </row>
    <row r="8484" spans="1:21" x14ac:dyDescent="0.25">
      <c r="A8484" s="57" t="s">
        <v>1284</v>
      </c>
      <c r="B8484" s="57" t="s">
        <v>7303</v>
      </c>
      <c r="C8484" s="212">
        <v>869842.33</v>
      </c>
      <c r="D8484" s="212">
        <v>912263.59499999997</v>
      </c>
      <c r="E8484" s="212">
        <v>1192677.5689999999</v>
      </c>
      <c r="F8484" s="212">
        <v>1236066.7830000001</v>
      </c>
      <c r="G8484" s="212">
        <v>1187816.8459999999</v>
      </c>
      <c r="H8484" s="212">
        <v>1191117.2990000001</v>
      </c>
      <c r="I8484" s="212">
        <v>1152491.1189999999</v>
      </c>
      <c r="J8484" s="212">
        <v>1371732.8319999999</v>
      </c>
      <c r="K8484" s="212">
        <v>1533773.3259999999</v>
      </c>
      <c r="L8484" s="212">
        <v>1664414.105</v>
      </c>
      <c r="M8484" s="212">
        <v>1747633.527</v>
      </c>
      <c r="N8484" s="212">
        <v>1909866.807</v>
      </c>
      <c r="O8484" s="212">
        <v>2149557.145</v>
      </c>
      <c r="P8484" s="212">
        <v>2497129.4819999998</v>
      </c>
      <c r="Q8484" s="212">
        <v>2109248.6340000001</v>
      </c>
      <c r="R8484" s="212">
        <v>2542810.8259999999</v>
      </c>
      <c r="S8484" s="212">
        <v>2984333.514</v>
      </c>
      <c r="T8484" s="212">
        <v>2916483.176</v>
      </c>
      <c r="U8484" s="212">
        <v>3326423.4479999999</v>
      </c>
    </row>
    <row r="8485" spans="1:21" x14ac:dyDescent="0.25">
      <c r="A8485" s="57" t="s">
        <v>2637</v>
      </c>
      <c r="B8485" s="57" t="s">
        <v>7304</v>
      </c>
      <c r="C8485" s="212">
        <v>36138.76</v>
      </c>
      <c r="D8485" s="212">
        <v>53143.374000000003</v>
      </c>
      <c r="E8485" s="212">
        <v>194571.65900000001</v>
      </c>
      <c r="F8485" s="212">
        <v>74086.013000000006</v>
      </c>
      <c r="G8485" s="212">
        <v>96526.566000000006</v>
      </c>
      <c r="H8485" s="212">
        <v>107784.897</v>
      </c>
      <c r="I8485" s="212">
        <v>133074.73199999999</v>
      </c>
      <c r="J8485" s="212">
        <v>174963.71</v>
      </c>
      <c r="K8485" s="212">
        <v>237186.88099999999</v>
      </c>
      <c r="L8485" s="212">
        <v>297433.51400000002</v>
      </c>
      <c r="M8485" s="212">
        <v>302028.22899999999</v>
      </c>
      <c r="N8485" s="212">
        <v>379993.93400000001</v>
      </c>
      <c r="O8485" s="212">
        <v>448015.36800000002</v>
      </c>
      <c r="P8485" s="212">
        <v>449443.54700000002</v>
      </c>
      <c r="Q8485" s="212">
        <v>364144.19199999998</v>
      </c>
      <c r="R8485" s="212">
        <v>462170.55699999997</v>
      </c>
      <c r="S8485" s="212">
        <v>608706.18500000006</v>
      </c>
      <c r="T8485" s="212">
        <v>600406.07499999995</v>
      </c>
      <c r="U8485" s="212">
        <v>732594.76800000004</v>
      </c>
    </row>
    <row r="8486" spans="1:21" x14ac:dyDescent="0.25">
      <c r="A8486" s="57" t="s">
        <v>1929</v>
      </c>
      <c r="B8486" s="57" t="s">
        <v>7305</v>
      </c>
      <c r="C8486" s="212">
        <v>101030.20699999999</v>
      </c>
      <c r="D8486" s="212">
        <v>109851.076</v>
      </c>
      <c r="E8486" s="212">
        <v>193558.38200000001</v>
      </c>
      <c r="F8486" s="212">
        <v>117766.243</v>
      </c>
      <c r="G8486" s="212">
        <v>106544.898</v>
      </c>
      <c r="H8486" s="212">
        <v>79606.417000000001</v>
      </c>
      <c r="I8486" s="212">
        <v>95145.392999999996</v>
      </c>
      <c r="J8486" s="212">
        <v>147158.05499999999</v>
      </c>
      <c r="K8486" s="212">
        <v>142327.014</v>
      </c>
      <c r="L8486" s="212">
        <v>148769.315</v>
      </c>
      <c r="M8486" s="212">
        <v>135320.04699999999</v>
      </c>
      <c r="N8486" s="212">
        <v>112384.432</v>
      </c>
      <c r="O8486" s="212">
        <v>94628.551000000007</v>
      </c>
      <c r="P8486" s="212">
        <v>120515.56299999999</v>
      </c>
      <c r="Q8486" s="212">
        <v>100931.164</v>
      </c>
      <c r="R8486" s="212">
        <v>133500.16699999999</v>
      </c>
      <c r="S8486" s="212">
        <v>202420.47500000001</v>
      </c>
      <c r="T8486" s="212">
        <v>162599.50200000001</v>
      </c>
      <c r="U8486" s="212">
        <v>208169.728</v>
      </c>
    </row>
    <row r="8487" spans="1:21" x14ac:dyDescent="0.25">
      <c r="A8487" s="57" t="s">
        <v>2758</v>
      </c>
      <c r="B8487" s="57" t="s">
        <v>7306</v>
      </c>
      <c r="C8487" s="212">
        <v>308518.03499999997</v>
      </c>
      <c r="D8487" s="212">
        <v>340090.66</v>
      </c>
      <c r="E8487" s="212">
        <v>483605.56400000001</v>
      </c>
      <c r="F8487" s="212">
        <v>329378.11900000001</v>
      </c>
      <c r="G8487" s="212">
        <v>348220.78499999997</v>
      </c>
      <c r="H8487" s="212">
        <v>340557.61</v>
      </c>
      <c r="I8487" s="212">
        <v>330957.41100000002</v>
      </c>
      <c r="J8487" s="212">
        <v>394235.63299999997</v>
      </c>
      <c r="K8487" s="212">
        <v>457489.16399999999</v>
      </c>
      <c r="L8487" s="212">
        <v>477367.05900000001</v>
      </c>
      <c r="M8487" s="212">
        <v>460494.364</v>
      </c>
      <c r="N8487" s="212">
        <v>496821.51</v>
      </c>
      <c r="O8487" s="212">
        <v>551363.01599999995</v>
      </c>
      <c r="P8487" s="212">
        <v>613848.92000000004</v>
      </c>
      <c r="Q8487" s="212">
        <v>531300.41200000001</v>
      </c>
      <c r="R8487" s="212">
        <v>604621.78200000001</v>
      </c>
      <c r="S8487" s="212">
        <v>681495.53700000001</v>
      </c>
      <c r="T8487" s="212">
        <v>529151.10800000001</v>
      </c>
      <c r="U8487" s="212">
        <v>606494.88500000001</v>
      </c>
    </row>
    <row r="8488" spans="1:21" x14ac:dyDescent="0.25">
      <c r="A8488" s="57" t="s">
        <v>3531</v>
      </c>
      <c r="B8488" s="57" t="s">
        <v>7307</v>
      </c>
      <c r="C8488" s="212">
        <v>40673.023999999998</v>
      </c>
      <c r="D8488" s="212">
        <v>55361.39</v>
      </c>
      <c r="E8488" s="212">
        <v>171879.34099999999</v>
      </c>
      <c r="F8488" s="212">
        <v>54114.904000000002</v>
      </c>
      <c r="G8488" s="212">
        <v>59595.74</v>
      </c>
      <c r="H8488" s="212">
        <v>77551.198000000004</v>
      </c>
      <c r="I8488" s="212">
        <v>87483.127999999997</v>
      </c>
      <c r="J8488" s="212">
        <v>93808.778000000006</v>
      </c>
      <c r="K8488" s="212">
        <v>103467.355</v>
      </c>
      <c r="L8488" s="212">
        <v>113418.554</v>
      </c>
      <c r="M8488" s="212">
        <v>89288.384999999995</v>
      </c>
      <c r="N8488" s="212">
        <v>124955.08</v>
      </c>
      <c r="O8488" s="212">
        <v>150132.27600000001</v>
      </c>
      <c r="P8488" s="212">
        <v>178971.12299999999</v>
      </c>
      <c r="Q8488" s="212">
        <v>167340.38500000001</v>
      </c>
      <c r="R8488" s="212">
        <v>297904.90000000002</v>
      </c>
      <c r="S8488" s="212">
        <v>291702.22600000002</v>
      </c>
      <c r="T8488" s="212">
        <v>261726.739</v>
      </c>
      <c r="U8488" s="212">
        <v>316560.56300000002</v>
      </c>
    </row>
    <row r="8489" spans="1:21" x14ac:dyDescent="0.25">
      <c r="A8489" s="57" t="s">
        <v>2973</v>
      </c>
      <c r="B8489" s="57" t="s">
        <v>7308</v>
      </c>
      <c r="C8489" s="212">
        <v>14157.564</v>
      </c>
      <c r="D8489" s="212">
        <v>18695.370999999999</v>
      </c>
      <c r="E8489" s="212">
        <v>41649.491999999998</v>
      </c>
      <c r="F8489" s="212">
        <v>24358.769</v>
      </c>
      <c r="G8489" s="212">
        <v>19146.082999999999</v>
      </c>
      <c r="H8489" s="212">
        <v>23031.319</v>
      </c>
      <c r="I8489" s="212">
        <v>30635.957999999999</v>
      </c>
      <c r="J8489" s="212">
        <v>42104.654999999999</v>
      </c>
      <c r="K8489" s="212">
        <v>51076.612999999998</v>
      </c>
      <c r="L8489" s="212">
        <v>74270.020999999993</v>
      </c>
      <c r="M8489" s="212">
        <v>63434.938000000002</v>
      </c>
      <c r="N8489" s="212">
        <v>46284.591</v>
      </c>
      <c r="O8489" s="212">
        <v>47656.038</v>
      </c>
      <c r="P8489" s="212">
        <v>63979.474000000002</v>
      </c>
      <c r="Q8489" s="212">
        <v>57633.438000000002</v>
      </c>
      <c r="R8489" s="212">
        <v>89130.285999999993</v>
      </c>
      <c r="S8489" s="212">
        <v>103292.58199999999</v>
      </c>
      <c r="T8489" s="212">
        <v>88779.400999999998</v>
      </c>
      <c r="U8489" s="212">
        <v>111705.66</v>
      </c>
    </row>
    <row r="8490" spans="1:21" x14ac:dyDescent="0.25">
      <c r="A8490" s="57" t="s">
        <v>3479</v>
      </c>
      <c r="B8490" s="57" t="s">
        <v>7309</v>
      </c>
      <c r="C8490" s="212">
        <v>58755.035000000003</v>
      </c>
      <c r="D8490" s="212">
        <v>53639.048999999999</v>
      </c>
      <c r="E8490" s="212">
        <v>120659.014</v>
      </c>
      <c r="F8490" s="212">
        <v>59128.728000000003</v>
      </c>
      <c r="G8490" s="212">
        <v>63512.73</v>
      </c>
      <c r="H8490" s="212">
        <v>68300.06</v>
      </c>
      <c r="I8490" s="212">
        <v>65573.077999999994</v>
      </c>
      <c r="J8490" s="212">
        <v>56021.947999999997</v>
      </c>
      <c r="K8490" s="212">
        <v>61500.156000000003</v>
      </c>
      <c r="L8490" s="212">
        <v>73531.664000000004</v>
      </c>
      <c r="M8490" s="212">
        <v>75466.520999999993</v>
      </c>
      <c r="N8490" s="212">
        <v>92512.766000000003</v>
      </c>
      <c r="O8490" s="212">
        <v>151972.815</v>
      </c>
      <c r="P8490" s="212">
        <v>185519.82800000001</v>
      </c>
      <c r="Q8490" s="212">
        <v>108380.052</v>
      </c>
      <c r="R8490" s="212">
        <v>149356.158</v>
      </c>
      <c r="S8490" s="212">
        <v>166239.976</v>
      </c>
      <c r="T8490" s="212">
        <v>147890.606</v>
      </c>
      <c r="U8490" s="212">
        <v>164883.60699999999</v>
      </c>
    </row>
    <row r="8491" spans="1:21" x14ac:dyDescent="0.25">
      <c r="A8491" s="57" t="s">
        <v>4270</v>
      </c>
      <c r="B8491" s="57" t="s">
        <v>7310</v>
      </c>
      <c r="C8491" s="212">
        <v>7762.3860000000004</v>
      </c>
      <c r="D8491" s="212">
        <v>9773.1049999999996</v>
      </c>
      <c r="E8491" s="212">
        <v>70668.767000000007</v>
      </c>
      <c r="F8491" s="212">
        <v>17266.819</v>
      </c>
      <c r="G8491" s="212">
        <v>18435.939999999999</v>
      </c>
      <c r="H8491" s="212">
        <v>26930.386999999999</v>
      </c>
      <c r="I8491" s="212">
        <v>32378.221000000001</v>
      </c>
      <c r="J8491" s="212">
        <v>31897.323</v>
      </c>
      <c r="K8491" s="212">
        <v>35213.470999999998</v>
      </c>
      <c r="L8491" s="212">
        <v>47115.192000000003</v>
      </c>
      <c r="M8491" s="212">
        <v>41595.148000000001</v>
      </c>
      <c r="N8491" s="212">
        <v>62817.811000000002</v>
      </c>
      <c r="O8491" s="212">
        <v>5036.8670000000002</v>
      </c>
      <c r="P8491" s="212">
        <v>1110.7750000000001</v>
      </c>
      <c r="Q8491" s="212">
        <v>514.05499999999995</v>
      </c>
      <c r="R8491" s="212">
        <v>468.75200000000001</v>
      </c>
      <c r="S8491" s="212">
        <v>187.58</v>
      </c>
      <c r="T8491" s="212">
        <v>160722.54500000001</v>
      </c>
      <c r="U8491" s="212">
        <v>157193.334</v>
      </c>
    </row>
    <row r="8492" spans="1:21" x14ac:dyDescent="0.25">
      <c r="A8492" s="57" t="s">
        <v>2581</v>
      </c>
      <c r="B8492" s="57" t="s">
        <v>7311</v>
      </c>
      <c r="C8492" s="212">
        <v>10641.849</v>
      </c>
      <c r="D8492" s="212">
        <v>14782.694</v>
      </c>
      <c r="E8492" s="212">
        <v>14542.791999999999</v>
      </c>
      <c r="F8492" s="212">
        <v>11106.084000000001</v>
      </c>
      <c r="G8492" s="212">
        <v>11609.092000000001</v>
      </c>
      <c r="H8492" s="212">
        <v>20847.21</v>
      </c>
      <c r="I8492" s="212">
        <v>12756.168</v>
      </c>
      <c r="J8492" s="212">
        <v>18616.134999999998</v>
      </c>
      <c r="K8492" s="212">
        <v>21858.067999999999</v>
      </c>
      <c r="L8492" s="212">
        <v>35103.177000000003</v>
      </c>
      <c r="M8492" s="212">
        <v>26423.075000000001</v>
      </c>
      <c r="N8492" s="212">
        <v>23821.368999999999</v>
      </c>
      <c r="O8492" s="212">
        <v>99919.485000000001</v>
      </c>
      <c r="P8492" s="212">
        <v>116412.01</v>
      </c>
      <c r="Q8492" s="212">
        <v>105928.00599999999</v>
      </c>
      <c r="R8492" s="212">
        <v>123726.682</v>
      </c>
      <c r="S8492" s="212">
        <v>158028.45600000001</v>
      </c>
      <c r="T8492" s="212">
        <v>3960.1120000000001</v>
      </c>
      <c r="U8492" s="212">
        <v>672.60500000000002</v>
      </c>
    </row>
    <row r="8493" spans="1:21" x14ac:dyDescent="0.25">
      <c r="A8493" s="57" t="s">
        <v>2267</v>
      </c>
      <c r="B8493" s="57" t="s">
        <v>7312</v>
      </c>
      <c r="C8493" s="212">
        <v>62172.267999999996</v>
      </c>
      <c r="D8493" s="212">
        <v>57578.557000000001</v>
      </c>
      <c r="E8493" s="212">
        <v>61024.402000000002</v>
      </c>
      <c r="F8493" s="212">
        <v>65333.201999999997</v>
      </c>
      <c r="G8493" s="212">
        <v>73907.490999999995</v>
      </c>
      <c r="H8493" s="212">
        <v>52966.597000000002</v>
      </c>
      <c r="I8493" s="212">
        <v>47219.413999999997</v>
      </c>
      <c r="J8493" s="212">
        <v>67076.593999999997</v>
      </c>
      <c r="K8493" s="212">
        <v>76271.067999999999</v>
      </c>
      <c r="L8493" s="212">
        <v>83825.566999999995</v>
      </c>
      <c r="M8493" s="212">
        <v>92973.475000000006</v>
      </c>
      <c r="N8493" s="212">
        <v>159134.288</v>
      </c>
      <c r="O8493" s="212">
        <v>188905.09899999999</v>
      </c>
      <c r="P8493" s="212">
        <v>152956.696</v>
      </c>
      <c r="Q8493" s="212">
        <v>192841.62</v>
      </c>
      <c r="R8493" s="212">
        <v>168771.22399999999</v>
      </c>
      <c r="S8493" s="212">
        <v>113470.32399999999</v>
      </c>
      <c r="T8493" s="212">
        <v>94367.058999999994</v>
      </c>
      <c r="U8493" s="212">
        <v>98410.71</v>
      </c>
    </row>
    <row r="8494" spans="1:21" x14ac:dyDescent="0.25">
      <c r="A8494" s="57" t="s">
        <v>2110</v>
      </c>
      <c r="B8494" s="57" t="s">
        <v>7313</v>
      </c>
      <c r="C8494" s="212">
        <v>64732.330999999998</v>
      </c>
      <c r="D8494" s="212">
        <v>40833.213000000003</v>
      </c>
      <c r="E8494" s="212">
        <v>207763.75</v>
      </c>
      <c r="F8494" s="212">
        <v>32375.758000000002</v>
      </c>
      <c r="G8494" s="212">
        <v>73206.668000000005</v>
      </c>
      <c r="H8494" s="212">
        <v>108024.22100000001</v>
      </c>
      <c r="I8494" s="212">
        <v>38927.311000000002</v>
      </c>
      <c r="J8494" s="212">
        <v>39169.959000000003</v>
      </c>
      <c r="K8494" s="212">
        <v>42878.120999999999</v>
      </c>
      <c r="L8494" s="212">
        <v>38924.947999999997</v>
      </c>
      <c r="M8494" s="212">
        <v>65394.605000000003</v>
      </c>
      <c r="N8494" s="212">
        <v>87831.513999999996</v>
      </c>
      <c r="O8494" s="212">
        <v>106313.538</v>
      </c>
      <c r="P8494" s="212">
        <v>91311.005000000005</v>
      </c>
      <c r="Q8494" s="212">
        <v>83325.808000000005</v>
      </c>
      <c r="R8494" s="212">
        <v>63785.641000000003</v>
      </c>
      <c r="S8494" s="212">
        <v>78599.822</v>
      </c>
      <c r="T8494" s="212">
        <v>72895.781000000003</v>
      </c>
      <c r="U8494" s="212">
        <v>105057.693</v>
      </c>
    </row>
    <row r="8495" spans="1:21" x14ac:dyDescent="0.25">
      <c r="A8495" s="57" t="s">
        <v>1212</v>
      </c>
      <c r="B8495" s="57" t="s">
        <v>7314</v>
      </c>
      <c r="C8495" s="212">
        <v>1187939.6399999999</v>
      </c>
      <c r="D8495" s="212">
        <v>1409117.4720000001</v>
      </c>
      <c r="E8495" s="212">
        <v>1975558.206</v>
      </c>
      <c r="F8495" s="212">
        <v>1587990.1740000001</v>
      </c>
      <c r="G8495" s="212">
        <v>1437764.0349999999</v>
      </c>
      <c r="H8495" s="212">
        <v>1388615.74</v>
      </c>
      <c r="I8495" s="212">
        <v>1321630.7479999999</v>
      </c>
      <c r="J8495" s="212">
        <v>1433505.6740000001</v>
      </c>
      <c r="K8495" s="212">
        <v>1630327.6229999999</v>
      </c>
      <c r="L8495" s="212">
        <v>1820248.7830000001</v>
      </c>
      <c r="M8495" s="212">
        <v>1730928.0279999999</v>
      </c>
      <c r="N8495" s="212">
        <v>1883883.5109999999</v>
      </c>
      <c r="O8495" s="212">
        <v>2122329.1320000002</v>
      </c>
      <c r="P8495" s="212">
        <v>2246029.0580000002</v>
      </c>
      <c r="Q8495" s="212">
        <v>1958899.3540000001</v>
      </c>
      <c r="R8495" s="212">
        <v>2259622.25</v>
      </c>
      <c r="S8495" s="212">
        <v>2314438.9900000002</v>
      </c>
      <c r="T8495" s="212">
        <v>2022939.274</v>
      </c>
      <c r="U8495" s="212">
        <v>2350320.327</v>
      </c>
    </row>
    <row r="8496" spans="1:21" x14ac:dyDescent="0.25">
      <c r="A8496" s="57" t="s">
        <v>2194</v>
      </c>
      <c r="B8496" s="57" t="s">
        <v>7315</v>
      </c>
      <c r="C8496" s="212">
        <v>444096.99099999998</v>
      </c>
      <c r="D8496" s="212">
        <v>637761.87699999998</v>
      </c>
      <c r="E8496" s="212">
        <v>948671.95900000003</v>
      </c>
      <c r="F8496" s="212">
        <v>1036776.6139999999</v>
      </c>
      <c r="G8496" s="212">
        <v>1152831.041</v>
      </c>
      <c r="H8496" s="212">
        <v>1136990.9580000001</v>
      </c>
      <c r="I8496" s="212">
        <v>1148486.6229999999</v>
      </c>
      <c r="J8496" s="212">
        <v>1349458.4639999999</v>
      </c>
      <c r="K8496" s="212">
        <v>1696728.0390000001</v>
      </c>
      <c r="L8496" s="212">
        <v>1915944.578</v>
      </c>
      <c r="M8496" s="212">
        <v>1863101.4350000001</v>
      </c>
      <c r="N8496" s="212">
        <v>2177802.9249999998</v>
      </c>
      <c r="O8496" s="212">
        <v>2108206.8810000001</v>
      </c>
      <c r="P8496" s="212">
        <v>2076049.2990000001</v>
      </c>
      <c r="Q8496" s="212">
        <v>1781288.395</v>
      </c>
      <c r="R8496" s="212">
        <v>1964127.7120000001</v>
      </c>
      <c r="S8496" s="212">
        <v>2049057.5759999999</v>
      </c>
      <c r="T8496" s="212">
        <v>2031852.317</v>
      </c>
      <c r="U8496" s="212">
        <v>2274674.7790000001</v>
      </c>
    </row>
    <row r="8497" spans="1:21" x14ac:dyDescent="0.25">
      <c r="A8497" s="57" t="s">
        <v>1763</v>
      </c>
      <c r="B8497" s="57" t="s">
        <v>7316</v>
      </c>
      <c r="C8497" s="212">
        <v>67117.604999999996</v>
      </c>
      <c r="D8497" s="212">
        <v>124948.913</v>
      </c>
      <c r="E8497" s="212">
        <v>569207.12199999997</v>
      </c>
      <c r="F8497" s="212">
        <v>515590.62</v>
      </c>
      <c r="G8497" s="212">
        <v>241832.978</v>
      </c>
      <c r="H8497" s="212">
        <v>138851.50200000001</v>
      </c>
      <c r="I8497" s="212">
        <v>127576.709</v>
      </c>
      <c r="J8497" s="212">
        <v>158532.823</v>
      </c>
      <c r="K8497" s="212">
        <v>205160.51199999999</v>
      </c>
      <c r="L8497" s="212">
        <v>239892.08799999999</v>
      </c>
      <c r="M8497" s="212">
        <v>345409.87300000002</v>
      </c>
      <c r="N8497" s="212">
        <v>334796.04100000003</v>
      </c>
      <c r="O8497" s="212">
        <v>297518.44900000002</v>
      </c>
      <c r="P8497" s="212">
        <v>384021.18199999997</v>
      </c>
      <c r="Q8497" s="212">
        <v>314761.44300000003</v>
      </c>
      <c r="R8497" s="212">
        <v>355449.53100000002</v>
      </c>
      <c r="S8497" s="212">
        <v>594579.446</v>
      </c>
      <c r="T8497" s="212">
        <v>566435.21400000004</v>
      </c>
      <c r="U8497" s="212">
        <v>652568.66399999999</v>
      </c>
    </row>
    <row r="8498" spans="1:21" x14ac:dyDescent="0.25">
      <c r="A8498" s="57" t="s">
        <v>2626</v>
      </c>
      <c r="B8498" s="57" t="s">
        <v>7317</v>
      </c>
      <c r="C8498" s="212">
        <v>884967.74800000002</v>
      </c>
      <c r="D8498" s="212">
        <v>947485.85499999998</v>
      </c>
      <c r="E8498" s="212">
        <v>1113784.8529999999</v>
      </c>
      <c r="F8498" s="212">
        <v>1035797.575</v>
      </c>
      <c r="G8498" s="212">
        <v>1024187.063</v>
      </c>
      <c r="H8498" s="212">
        <v>987490.45900000003</v>
      </c>
      <c r="I8498" s="212">
        <v>1006999.999</v>
      </c>
      <c r="J8498" s="212">
        <v>1064070.557</v>
      </c>
      <c r="K8498" s="212">
        <v>1193167.8570000001</v>
      </c>
      <c r="L8498" s="212">
        <v>1275209.0970000001</v>
      </c>
      <c r="M8498" s="212">
        <v>1173552.648</v>
      </c>
      <c r="N8498" s="212">
        <v>1298683.2560000001</v>
      </c>
      <c r="O8498" s="212">
        <v>1564076.3729999999</v>
      </c>
      <c r="P8498" s="212">
        <v>1718686.2930000001</v>
      </c>
      <c r="Q8498" s="212">
        <v>1472477.2919999999</v>
      </c>
      <c r="R8498" s="212">
        <v>1511890.926</v>
      </c>
      <c r="S8498" s="212">
        <v>1628628.237</v>
      </c>
      <c r="T8498" s="212">
        <v>1274359.5660000001</v>
      </c>
      <c r="U8498" s="212">
        <v>1425239.344</v>
      </c>
    </row>
    <row r="8499" spans="1:21" x14ac:dyDescent="0.25">
      <c r="A8499" s="57" t="s">
        <v>2190</v>
      </c>
      <c r="B8499" s="57" t="s">
        <v>7318</v>
      </c>
      <c r="C8499" s="212">
        <v>177996.23499999999</v>
      </c>
      <c r="D8499" s="212">
        <v>289687.326</v>
      </c>
      <c r="E8499" s="212">
        <v>365367.641</v>
      </c>
      <c r="F8499" s="212">
        <v>325290.58</v>
      </c>
      <c r="G8499" s="212">
        <v>337039.777</v>
      </c>
      <c r="H8499" s="212">
        <v>380593.85700000002</v>
      </c>
      <c r="I8499" s="212">
        <v>333337.147</v>
      </c>
      <c r="J8499" s="212">
        <v>404493.34600000002</v>
      </c>
      <c r="K8499" s="212">
        <v>554854.68500000006</v>
      </c>
      <c r="L8499" s="212">
        <v>627069.89</v>
      </c>
      <c r="M8499" s="212">
        <v>539109.43200000003</v>
      </c>
      <c r="N8499" s="212">
        <v>786736.98199999996</v>
      </c>
      <c r="O8499" s="212">
        <v>971991.58700000006</v>
      </c>
      <c r="P8499" s="212">
        <v>1118742.003</v>
      </c>
      <c r="Q8499" s="212">
        <v>881059.19400000002</v>
      </c>
      <c r="R8499" s="212">
        <v>1087235.821</v>
      </c>
      <c r="S8499" s="212">
        <v>1186889.2549999999</v>
      </c>
      <c r="T8499" s="212">
        <v>1114734.5589999999</v>
      </c>
      <c r="U8499" s="212">
        <v>1287208.9620000001</v>
      </c>
    </row>
    <row r="8500" spans="1:21" x14ac:dyDescent="0.25">
      <c r="A8500" s="57" t="s">
        <v>2621</v>
      </c>
      <c r="B8500" s="57" t="s">
        <v>7319</v>
      </c>
      <c r="C8500" s="212">
        <v>62596.294999999998</v>
      </c>
      <c r="D8500" s="212">
        <v>82054.764999999999</v>
      </c>
      <c r="E8500" s="212">
        <v>171088.32199999999</v>
      </c>
      <c r="F8500" s="212">
        <v>136620.00899999999</v>
      </c>
      <c r="G8500" s="212">
        <v>85416.782999999996</v>
      </c>
      <c r="H8500" s="212">
        <v>110393.83500000001</v>
      </c>
      <c r="I8500" s="212">
        <v>96414.293000000005</v>
      </c>
      <c r="J8500" s="212">
        <v>127373.94</v>
      </c>
      <c r="K8500" s="212">
        <v>162862.89499999999</v>
      </c>
      <c r="L8500" s="212">
        <v>215724.92300000001</v>
      </c>
      <c r="M8500" s="212">
        <v>236453.51800000001</v>
      </c>
      <c r="N8500" s="212">
        <v>220293.372</v>
      </c>
      <c r="O8500" s="212">
        <v>134767.93</v>
      </c>
      <c r="P8500" s="212">
        <v>218990.35500000001</v>
      </c>
      <c r="Q8500" s="212">
        <v>186789.72700000001</v>
      </c>
      <c r="R8500" s="212">
        <v>240423.60500000001</v>
      </c>
      <c r="S8500" s="212">
        <v>294055.32799999998</v>
      </c>
      <c r="T8500" s="212">
        <v>273349.14500000002</v>
      </c>
      <c r="U8500" s="212">
        <v>344345.61700000003</v>
      </c>
    </row>
    <row r="8501" spans="1:21" x14ac:dyDescent="0.25">
      <c r="A8501" s="57" t="s">
        <v>2980</v>
      </c>
      <c r="B8501" s="57" t="s">
        <v>7320</v>
      </c>
      <c r="C8501" s="212">
        <v>249305.856</v>
      </c>
      <c r="D8501" s="212">
        <v>219711.55799999999</v>
      </c>
      <c r="E8501" s="212">
        <v>240324.24600000001</v>
      </c>
      <c r="F8501" s="212">
        <v>234800.88500000001</v>
      </c>
      <c r="G8501" s="212">
        <v>174340.348</v>
      </c>
      <c r="H8501" s="212">
        <v>169827.83900000001</v>
      </c>
      <c r="I8501" s="212">
        <v>183822.29800000001</v>
      </c>
      <c r="J8501" s="212">
        <v>216818.39300000001</v>
      </c>
      <c r="K8501" s="212">
        <v>273880.84000000003</v>
      </c>
      <c r="L8501" s="212">
        <v>332414.87300000002</v>
      </c>
      <c r="M8501" s="212">
        <v>363922.09499999997</v>
      </c>
      <c r="N8501" s="212">
        <v>404694.429</v>
      </c>
      <c r="O8501" s="212">
        <v>688360.04399999999</v>
      </c>
      <c r="P8501" s="212">
        <v>837456.57499999995</v>
      </c>
      <c r="Q8501" s="212">
        <v>501831.70799999998</v>
      </c>
      <c r="R8501" s="212">
        <v>567447.152</v>
      </c>
      <c r="S8501" s="212">
        <v>517260.185</v>
      </c>
      <c r="T8501" s="212">
        <v>461910.83399999997</v>
      </c>
      <c r="U8501" s="212">
        <v>538198.23499999999</v>
      </c>
    </row>
    <row r="8502" spans="1:21" x14ac:dyDescent="0.25">
      <c r="A8502" s="57" t="s">
        <v>2504</v>
      </c>
      <c r="B8502" s="57" t="s">
        <v>7321</v>
      </c>
      <c r="C8502" s="212">
        <v>137191.421</v>
      </c>
      <c r="D8502" s="212">
        <v>149817.16500000001</v>
      </c>
      <c r="E8502" s="212">
        <v>361933.55900000001</v>
      </c>
      <c r="F8502" s="212">
        <v>169119.05100000001</v>
      </c>
      <c r="G8502" s="212">
        <v>191150.649</v>
      </c>
      <c r="H8502" s="212">
        <v>184180.44</v>
      </c>
      <c r="I8502" s="212">
        <v>191388.986</v>
      </c>
      <c r="J8502" s="212">
        <v>224607.503</v>
      </c>
      <c r="K8502" s="212">
        <v>313629.71100000001</v>
      </c>
      <c r="L8502" s="212">
        <v>344425.69500000001</v>
      </c>
      <c r="M8502" s="212">
        <v>487483.022</v>
      </c>
      <c r="N8502" s="212">
        <v>647171.88500000001</v>
      </c>
      <c r="O8502" s="212">
        <v>790070.14500000002</v>
      </c>
      <c r="P8502" s="212">
        <v>852693.99800000002</v>
      </c>
      <c r="Q8502" s="212">
        <v>726512.23300000001</v>
      </c>
      <c r="R8502" s="212">
        <v>914933.64</v>
      </c>
      <c r="S8502" s="212">
        <v>987602.39099999995</v>
      </c>
      <c r="T8502" s="212">
        <v>1025285.1189999999</v>
      </c>
      <c r="U8502" s="212">
        <v>1238805.9620000001</v>
      </c>
    </row>
    <row r="8503" spans="1:21" x14ac:dyDescent="0.25">
      <c r="A8503" s="57" t="s">
        <v>2601</v>
      </c>
      <c r="B8503" s="57" t="s">
        <v>7322</v>
      </c>
      <c r="C8503" s="212">
        <v>44276.74</v>
      </c>
      <c r="D8503" s="212">
        <v>46490.760999999999</v>
      </c>
      <c r="E8503" s="212">
        <v>199949.20199999999</v>
      </c>
      <c r="F8503" s="212">
        <v>96411.573999999993</v>
      </c>
      <c r="G8503" s="212">
        <v>44271.783000000003</v>
      </c>
      <c r="H8503" s="212">
        <v>45600.419000000002</v>
      </c>
      <c r="I8503" s="212">
        <v>40473.750999999997</v>
      </c>
      <c r="J8503" s="212">
        <v>46548.245000000003</v>
      </c>
      <c r="K8503" s="212">
        <v>48211.836000000003</v>
      </c>
      <c r="L8503" s="212">
        <v>55556.103000000003</v>
      </c>
      <c r="M8503" s="212">
        <v>45685.31</v>
      </c>
      <c r="N8503" s="212">
        <v>46574.332999999999</v>
      </c>
      <c r="O8503" s="212">
        <v>294893.68900000001</v>
      </c>
      <c r="P8503" s="212">
        <v>63094.095999999998</v>
      </c>
      <c r="Q8503" s="212">
        <v>49203.597000000002</v>
      </c>
      <c r="R8503" s="212">
        <v>48210.290999999997</v>
      </c>
      <c r="S8503" s="212">
        <v>70284.391000000003</v>
      </c>
      <c r="T8503" s="212">
        <v>99176.152000000002</v>
      </c>
      <c r="U8503" s="212">
        <v>103686.18399999999</v>
      </c>
    </row>
    <row r="8504" spans="1:21" x14ac:dyDescent="0.25">
      <c r="A8504" s="57" t="s">
        <v>407</v>
      </c>
      <c r="B8504" s="57" t="s">
        <v>7323</v>
      </c>
      <c r="C8504" s="212">
        <v>7281376.9369999999</v>
      </c>
      <c r="D8504" s="212">
        <v>7819705.2369999997</v>
      </c>
      <c r="E8504" s="212">
        <v>8323103.6380000003</v>
      </c>
      <c r="F8504" s="212">
        <v>8897324.034</v>
      </c>
      <c r="G8504" s="212">
        <v>9344261.2219999991</v>
      </c>
      <c r="H8504" s="212">
        <v>10902514.876</v>
      </c>
      <c r="I8504" s="212">
        <v>10701669.909</v>
      </c>
      <c r="J8504" s="212">
        <v>11310405.022</v>
      </c>
      <c r="K8504" s="212">
        <v>13909385.483999999</v>
      </c>
      <c r="L8504" s="212">
        <v>16759253.329</v>
      </c>
      <c r="M8504" s="212">
        <v>18842368.414999999</v>
      </c>
      <c r="N8504" s="212">
        <v>21810369.133000001</v>
      </c>
      <c r="O8504" s="212">
        <v>24110029.140999999</v>
      </c>
      <c r="P8504" s="212">
        <v>25465874.991</v>
      </c>
      <c r="Q8504" s="212">
        <v>22170256.546999998</v>
      </c>
      <c r="R8504" s="212">
        <v>23891463.965</v>
      </c>
      <c r="S8504" s="212">
        <v>26442802.136999998</v>
      </c>
      <c r="T8504" s="212">
        <v>20487835.077</v>
      </c>
      <c r="U8504" s="212">
        <v>21624624.265000001</v>
      </c>
    </row>
    <row r="8505" spans="1:21" x14ac:dyDescent="0.25">
      <c r="A8505" s="57" t="s">
        <v>427</v>
      </c>
      <c r="B8505" s="57" t="s">
        <v>7324</v>
      </c>
      <c r="C8505" s="212">
        <v>1621257.341</v>
      </c>
      <c r="D8505" s="212">
        <v>1875743.7239999999</v>
      </c>
      <c r="E8505" s="212">
        <v>2316718.6260000002</v>
      </c>
      <c r="F8505" s="212">
        <v>2727119.5419999999</v>
      </c>
      <c r="G8505" s="212">
        <v>3286975.1290000002</v>
      </c>
      <c r="H8505" s="212">
        <v>3826588.318</v>
      </c>
      <c r="I8505" s="212">
        <v>3476320.9070000001</v>
      </c>
      <c r="J8505" s="212">
        <v>3890585.9550000001</v>
      </c>
      <c r="K8505" s="212">
        <v>4589067.9400000004</v>
      </c>
      <c r="L8505" s="212">
        <v>5448727.7560000001</v>
      </c>
      <c r="M8505" s="212">
        <v>5998794.6310000001</v>
      </c>
      <c r="N8505" s="212">
        <v>7464957.4570000004</v>
      </c>
      <c r="O8505" s="212">
        <v>8302541.5089999996</v>
      </c>
      <c r="P8505" s="212">
        <v>8393291.6779999994</v>
      </c>
      <c r="Q8505" s="212">
        <v>7053627.6739999996</v>
      </c>
      <c r="R8505" s="212">
        <v>8826895.6970000006</v>
      </c>
      <c r="S8505" s="212">
        <v>11065965.681</v>
      </c>
      <c r="T8505" s="212">
        <v>11640707.617000001</v>
      </c>
      <c r="U8505" s="212">
        <v>13823397.095000001</v>
      </c>
    </row>
    <row r="8506" spans="1:21" x14ac:dyDescent="0.25">
      <c r="A8506" s="57" t="s">
        <v>10145</v>
      </c>
      <c r="B8506" s="57" t="s">
        <v>10146</v>
      </c>
      <c r="C8506" s="212">
        <v>4174105.9309999999</v>
      </c>
      <c r="D8506" s="212">
        <v>4169044.5520000001</v>
      </c>
      <c r="E8506" s="212">
        <v>4453108.6629999997</v>
      </c>
      <c r="F8506" s="212">
        <v>4063126.662</v>
      </c>
      <c r="G8506" s="212">
        <v>4155952.571</v>
      </c>
      <c r="H8506" s="212">
        <v>4415959.3859999999</v>
      </c>
      <c r="I8506" s="212">
        <v>4314966.9000000004</v>
      </c>
      <c r="J8506" s="212">
        <v>3762489.085</v>
      </c>
      <c r="K8506" s="212">
        <v>4047783.983</v>
      </c>
      <c r="L8506" s="212">
        <v>4491187.8710000003</v>
      </c>
      <c r="M8506" s="212">
        <v>4331381.0329999998</v>
      </c>
      <c r="N8506" s="212">
        <v>4466625.1179999998</v>
      </c>
      <c r="O8506" s="212">
        <v>5127626.3480000002</v>
      </c>
      <c r="P8506" s="212">
        <v>4810823.7149999999</v>
      </c>
      <c r="Q8506" s="212">
        <v>3913573.3640000001</v>
      </c>
      <c r="R8506" s="212">
        <v>4077060.9649999999</v>
      </c>
      <c r="S8506" s="212">
        <v>4875735.5360000003</v>
      </c>
      <c r="T8506" s="212">
        <v>4574614</v>
      </c>
      <c r="U8506" s="212">
        <v>4906453.38</v>
      </c>
    </row>
    <row r="8507" spans="1:21" x14ac:dyDescent="0.25">
      <c r="A8507" s="57" t="s">
        <v>1707</v>
      </c>
      <c r="B8507" s="57" t="s">
        <v>7328</v>
      </c>
      <c r="C8507" s="212">
        <v>4674164.0810000002</v>
      </c>
      <c r="D8507" s="212">
        <v>5378381.1399999997</v>
      </c>
      <c r="E8507" s="212">
        <v>5944449.4630000005</v>
      </c>
      <c r="F8507" s="212">
        <v>5994182.7439999999</v>
      </c>
      <c r="G8507" s="212">
        <v>6242966.3679999998</v>
      </c>
      <c r="H8507" s="212">
        <v>6535223.7999999998</v>
      </c>
      <c r="I8507" s="212">
        <v>6998813.3439999996</v>
      </c>
      <c r="J8507" s="212">
        <v>7692262.9309999999</v>
      </c>
      <c r="K8507" s="212">
        <v>8785658.1730000004</v>
      </c>
      <c r="L8507" s="212">
        <v>9459437.0549999997</v>
      </c>
      <c r="M8507" s="212">
        <v>10828633.101</v>
      </c>
      <c r="N8507" s="212">
        <v>13251597.342</v>
      </c>
      <c r="O8507" s="212">
        <v>17016061.019000001</v>
      </c>
      <c r="P8507" s="212">
        <v>16649383.796</v>
      </c>
      <c r="Q8507" s="212">
        <v>14512543.950999999</v>
      </c>
      <c r="R8507" s="212">
        <v>15734767.223999999</v>
      </c>
      <c r="S8507" s="212">
        <v>17461834.052000001</v>
      </c>
      <c r="T8507" s="212">
        <v>15225969.721000001</v>
      </c>
      <c r="U8507" s="212">
        <v>16455640.071</v>
      </c>
    </row>
    <row r="8508" spans="1:21" x14ac:dyDescent="0.25">
      <c r="A8508" s="57" t="s">
        <v>889</v>
      </c>
      <c r="B8508" s="57" t="s">
        <v>7329</v>
      </c>
      <c r="C8508" s="212">
        <v>4310547.7319999998</v>
      </c>
      <c r="D8508" s="212">
        <v>4895271.5080000004</v>
      </c>
      <c r="E8508" s="212">
        <v>5684576.7549999999</v>
      </c>
      <c r="F8508" s="212">
        <v>6342212.4550000001</v>
      </c>
      <c r="G8508" s="212">
        <v>6845244.8430000003</v>
      </c>
      <c r="H8508" s="212">
        <v>7240048.3229999999</v>
      </c>
      <c r="I8508" s="212">
        <v>7573695.3200000003</v>
      </c>
      <c r="J8508" s="212">
        <v>8026543.2939999998</v>
      </c>
      <c r="K8508" s="212">
        <v>8975216.6559999995</v>
      </c>
      <c r="L8508" s="212">
        <v>9338410.8239999991</v>
      </c>
      <c r="M8508" s="212">
        <v>10599207.438999999</v>
      </c>
      <c r="N8508" s="212">
        <v>12279029.853</v>
      </c>
      <c r="O8508" s="212">
        <v>12781107.202</v>
      </c>
      <c r="P8508" s="212">
        <v>13688651.367000001</v>
      </c>
      <c r="Q8508" s="212">
        <v>12702170.992000001</v>
      </c>
      <c r="R8508" s="212">
        <v>13711449.685000001</v>
      </c>
      <c r="S8508" s="212">
        <v>16819439.890000001</v>
      </c>
      <c r="T8508" s="212">
        <v>16561485.759</v>
      </c>
      <c r="U8508" s="212">
        <v>17945557.289999999</v>
      </c>
    </row>
    <row r="8509" spans="1:21" x14ac:dyDescent="0.25">
      <c r="A8509" s="57" t="s">
        <v>1021</v>
      </c>
      <c r="B8509" s="57" t="s">
        <v>7330</v>
      </c>
      <c r="C8509" s="212">
        <v>1635514.7120000001</v>
      </c>
      <c r="D8509" s="212">
        <v>1562000.9439999999</v>
      </c>
      <c r="E8509" s="212">
        <v>1993724.82</v>
      </c>
      <c r="F8509" s="212">
        <v>2146395.21</v>
      </c>
      <c r="G8509" s="212">
        <v>1943530.7860000001</v>
      </c>
      <c r="H8509" s="212">
        <v>2529069.747</v>
      </c>
      <c r="I8509" s="212">
        <v>2611415.0780000002</v>
      </c>
      <c r="J8509" s="212">
        <v>2742597.8689999999</v>
      </c>
      <c r="K8509" s="212">
        <v>2882236.5959999999</v>
      </c>
      <c r="L8509" s="212">
        <v>3450212.6379999998</v>
      </c>
      <c r="M8509" s="212">
        <v>3484199.156</v>
      </c>
      <c r="N8509" s="212">
        <v>4058756.6910000001</v>
      </c>
      <c r="O8509" s="212">
        <v>3340696.9079999998</v>
      </c>
      <c r="P8509" s="212">
        <v>3592716.5380000002</v>
      </c>
      <c r="Q8509" s="212">
        <v>3211320.1</v>
      </c>
      <c r="R8509" s="212">
        <v>3298292.3530000001</v>
      </c>
      <c r="S8509" s="212">
        <v>4026140.0839999998</v>
      </c>
      <c r="T8509" s="212">
        <v>2101862.6170000001</v>
      </c>
      <c r="U8509" s="212">
        <v>2040119.4680000001</v>
      </c>
    </row>
    <row r="8510" spans="1:21" x14ac:dyDescent="0.25">
      <c r="A8510" s="57" t="s">
        <v>4227</v>
      </c>
      <c r="B8510" s="57" t="s">
        <v>7331</v>
      </c>
      <c r="C8510" s="212">
        <v>47688.292000000001</v>
      </c>
      <c r="D8510" s="212">
        <v>51080.834999999999</v>
      </c>
      <c r="E8510" s="212">
        <v>44018.47</v>
      </c>
      <c r="F8510" s="212">
        <v>34436.35</v>
      </c>
      <c r="G8510" s="212">
        <v>44730.614000000001</v>
      </c>
      <c r="H8510" s="212">
        <v>53046.042000000001</v>
      </c>
      <c r="I8510" s="212">
        <v>67581.942999999999</v>
      </c>
      <c r="J8510" s="212">
        <v>91328.471000000005</v>
      </c>
      <c r="K8510" s="212">
        <v>53119.364000000001</v>
      </c>
      <c r="L8510" s="212">
        <v>97301.577999999994</v>
      </c>
      <c r="M8510" s="212">
        <v>82563.517999999996</v>
      </c>
      <c r="N8510" s="212">
        <v>88926.255999999994</v>
      </c>
      <c r="O8510" s="212">
        <v>23565.652999999998</v>
      </c>
      <c r="P8510" s="212">
        <v>19363.429</v>
      </c>
      <c r="Q8510" s="212">
        <v>12074.083000000001</v>
      </c>
      <c r="R8510" s="212">
        <v>1616.6590000000001</v>
      </c>
      <c r="S8510" s="212">
        <v>227.636</v>
      </c>
      <c r="T8510" s="212">
        <v>1471.855</v>
      </c>
      <c r="U8510" s="212">
        <v>9300.7939999999999</v>
      </c>
    </row>
    <row r="8511" spans="1:21" x14ac:dyDescent="0.25">
      <c r="A8511" s="57" t="s">
        <v>1107</v>
      </c>
      <c r="B8511" s="57" t="s">
        <v>7332</v>
      </c>
      <c r="C8511" s="212">
        <v>1217077.6189999999</v>
      </c>
      <c r="D8511" s="212">
        <v>1305569.3289999999</v>
      </c>
      <c r="E8511" s="212">
        <v>1466499.9890000001</v>
      </c>
      <c r="F8511" s="212">
        <v>1676405.736</v>
      </c>
      <c r="G8511" s="212">
        <v>1835742.8640000001</v>
      </c>
      <c r="H8511" s="212">
        <v>2070695.926</v>
      </c>
      <c r="I8511" s="212">
        <v>2143246.2710000002</v>
      </c>
      <c r="J8511" s="212">
        <v>2071754.9750000001</v>
      </c>
      <c r="K8511" s="212">
        <v>2186568.3879999998</v>
      </c>
      <c r="L8511" s="212">
        <v>2441085.6770000001</v>
      </c>
      <c r="M8511" s="212">
        <v>2697331.42</v>
      </c>
      <c r="N8511" s="212">
        <v>3021335.713</v>
      </c>
      <c r="O8511" s="212">
        <v>3692534.97</v>
      </c>
      <c r="P8511" s="212">
        <v>3853294.0350000001</v>
      </c>
      <c r="Q8511" s="212">
        <v>3562316.2149999999</v>
      </c>
      <c r="R8511" s="212">
        <v>3934828.4079999998</v>
      </c>
      <c r="S8511" s="212">
        <v>4387327.5389999999</v>
      </c>
      <c r="T8511" s="212">
        <v>4057050.1519999998</v>
      </c>
      <c r="U8511" s="212">
        <v>4549069.0480000004</v>
      </c>
    </row>
    <row r="8512" spans="1:21" x14ac:dyDescent="0.25">
      <c r="A8512" s="57" t="s">
        <v>1060</v>
      </c>
      <c r="B8512" s="57" t="s">
        <v>7333</v>
      </c>
      <c r="C8512" s="212">
        <v>231201.33499999999</v>
      </c>
      <c r="D8512" s="212">
        <v>282808.65700000001</v>
      </c>
      <c r="E8512" s="212">
        <v>352662.07299999997</v>
      </c>
      <c r="F8512" s="212">
        <v>430529.16499999998</v>
      </c>
      <c r="G8512" s="212">
        <v>429200.38799999998</v>
      </c>
      <c r="H8512" s="212">
        <v>473383.66700000002</v>
      </c>
      <c r="I8512" s="212">
        <v>418503.31</v>
      </c>
      <c r="J8512" s="212">
        <v>372619.989</v>
      </c>
      <c r="K8512" s="212">
        <v>388509.10600000003</v>
      </c>
      <c r="L8512" s="212">
        <v>417402.35</v>
      </c>
      <c r="M8512" s="212">
        <v>466377.85200000001</v>
      </c>
      <c r="N8512" s="212">
        <v>462995.80300000001</v>
      </c>
      <c r="O8512" s="212">
        <v>493884.21799999999</v>
      </c>
      <c r="P8512" s="212">
        <v>496513.77799999999</v>
      </c>
      <c r="Q8512" s="212">
        <v>404501.2</v>
      </c>
      <c r="R8512" s="212">
        <v>466013.12900000002</v>
      </c>
      <c r="S8512" s="212">
        <v>605208.90300000005</v>
      </c>
      <c r="T8512" s="212">
        <v>595829.68299999996</v>
      </c>
      <c r="U8512" s="212">
        <v>721575.00600000005</v>
      </c>
    </row>
    <row r="8513" spans="1:21" x14ac:dyDescent="0.25">
      <c r="A8513" s="57" t="s">
        <v>1183</v>
      </c>
      <c r="B8513" s="57" t="s">
        <v>7334</v>
      </c>
      <c r="C8513" s="212">
        <v>97984.72</v>
      </c>
      <c r="D8513" s="212">
        <v>89908.921000000002</v>
      </c>
      <c r="E8513" s="212">
        <v>113956.26300000001</v>
      </c>
      <c r="F8513" s="212">
        <v>101808.997</v>
      </c>
      <c r="G8513" s="212">
        <v>100573.97900000001</v>
      </c>
      <c r="H8513" s="212">
        <v>116199.41</v>
      </c>
      <c r="I8513" s="212">
        <v>139848.36199999999</v>
      </c>
      <c r="J8513" s="212">
        <v>122695.976</v>
      </c>
      <c r="K8513" s="212">
        <v>149361.231</v>
      </c>
      <c r="L8513" s="212">
        <v>192239.99400000001</v>
      </c>
      <c r="M8513" s="212">
        <v>286801.717</v>
      </c>
      <c r="N8513" s="212">
        <v>320703.14299999998</v>
      </c>
      <c r="O8513" s="212">
        <v>207005.83600000001</v>
      </c>
      <c r="P8513" s="212">
        <v>229566.09299999999</v>
      </c>
      <c r="Q8513" s="212">
        <v>249490.49</v>
      </c>
      <c r="R8513" s="212">
        <v>257302.41200000001</v>
      </c>
      <c r="S8513" s="212">
        <v>343402.55099999998</v>
      </c>
      <c r="T8513" s="212">
        <v>318192.59999999998</v>
      </c>
      <c r="U8513" s="212">
        <v>413491.75</v>
      </c>
    </row>
    <row r="8514" spans="1:21" x14ac:dyDescent="0.25">
      <c r="A8514" s="57" t="s">
        <v>2834</v>
      </c>
      <c r="B8514" s="57" t="s">
        <v>7335</v>
      </c>
      <c r="C8514" s="212">
        <v>297696.995</v>
      </c>
      <c r="D8514" s="212">
        <v>244785.26</v>
      </c>
      <c r="E8514" s="212">
        <v>343702.728</v>
      </c>
      <c r="F8514" s="212">
        <v>242913.51300000001</v>
      </c>
      <c r="G8514" s="212">
        <v>201089.51300000001</v>
      </c>
      <c r="H8514" s="212">
        <v>163717.103</v>
      </c>
      <c r="I8514" s="212">
        <v>160818.59</v>
      </c>
      <c r="J8514" s="212">
        <v>148183.69</v>
      </c>
      <c r="K8514" s="212">
        <v>263480.46999999997</v>
      </c>
      <c r="L8514" s="212">
        <v>329287.511</v>
      </c>
      <c r="M8514" s="212">
        <v>397507.97499999998</v>
      </c>
      <c r="N8514" s="212">
        <v>467689.42800000001</v>
      </c>
      <c r="O8514" s="212">
        <v>873873.05299999996</v>
      </c>
      <c r="P8514" s="212">
        <v>534779.78700000001</v>
      </c>
      <c r="Q8514" s="212">
        <v>541603.40700000001</v>
      </c>
      <c r="R8514" s="212">
        <v>434313.52500000002</v>
      </c>
      <c r="S8514" s="212">
        <v>427365.83799999999</v>
      </c>
      <c r="T8514" s="212">
        <v>405660.092</v>
      </c>
      <c r="U8514" s="212">
        <v>402386.22399999999</v>
      </c>
    </row>
    <row r="8515" spans="1:21" x14ac:dyDescent="0.25">
      <c r="A8515" s="57" t="s">
        <v>2154</v>
      </c>
      <c r="B8515" s="57" t="s">
        <v>7336</v>
      </c>
      <c r="C8515" s="212">
        <v>397962.02500000002</v>
      </c>
      <c r="D8515" s="212">
        <v>540849.01500000001</v>
      </c>
      <c r="E8515" s="212">
        <v>670700.21400000004</v>
      </c>
      <c r="F8515" s="212">
        <v>593191.397</v>
      </c>
      <c r="G8515" s="212">
        <v>478991.52399999998</v>
      </c>
      <c r="H8515" s="212">
        <v>487435.41100000002</v>
      </c>
      <c r="I8515" s="212">
        <v>441882.19</v>
      </c>
      <c r="J8515" s="212">
        <v>419289.26899999997</v>
      </c>
      <c r="K8515" s="212">
        <v>488677.87199999997</v>
      </c>
      <c r="L8515" s="212">
        <v>583021.99600000004</v>
      </c>
      <c r="M8515" s="212">
        <v>607067.04099999997</v>
      </c>
      <c r="N8515" s="212">
        <v>594515.67099999997</v>
      </c>
      <c r="O8515" s="212">
        <v>672341.01</v>
      </c>
      <c r="P8515" s="212">
        <v>652019.02899999998</v>
      </c>
      <c r="Q8515" s="212">
        <v>639828.84900000005</v>
      </c>
      <c r="R8515" s="212">
        <v>622859.277</v>
      </c>
      <c r="S8515" s="212">
        <v>811867.902</v>
      </c>
      <c r="T8515" s="212">
        <v>700032.245</v>
      </c>
      <c r="U8515" s="212">
        <v>724628.66099999996</v>
      </c>
    </row>
    <row r="8516" spans="1:21" x14ac:dyDescent="0.25">
      <c r="A8516" s="57" t="s">
        <v>2167</v>
      </c>
      <c r="B8516" s="57" t="s">
        <v>7337</v>
      </c>
      <c r="C8516" s="212">
        <v>99620.774999999994</v>
      </c>
      <c r="D8516" s="212">
        <v>109816.29</v>
      </c>
      <c r="E8516" s="212">
        <v>177889.147</v>
      </c>
      <c r="F8516" s="212">
        <v>141140.984</v>
      </c>
      <c r="G8516" s="212">
        <v>103087.928</v>
      </c>
      <c r="H8516" s="212">
        <v>86555.043999999994</v>
      </c>
      <c r="I8516" s="212">
        <v>82108.058999999994</v>
      </c>
      <c r="J8516" s="212">
        <v>83721.97</v>
      </c>
      <c r="K8516" s="212">
        <v>99187.641000000003</v>
      </c>
      <c r="L8516" s="212">
        <v>129594.658</v>
      </c>
      <c r="M8516" s="212">
        <v>90810.298999999999</v>
      </c>
      <c r="N8516" s="212">
        <v>140576.005</v>
      </c>
      <c r="O8516" s="212">
        <v>108777.00599999999</v>
      </c>
      <c r="P8516" s="212">
        <v>84504.813999999998</v>
      </c>
      <c r="Q8516" s="212">
        <v>62896.137999999999</v>
      </c>
      <c r="R8516" s="212">
        <v>68890.778000000006</v>
      </c>
      <c r="S8516" s="212">
        <v>96746.32</v>
      </c>
      <c r="T8516" s="212">
        <v>72321.088000000003</v>
      </c>
      <c r="U8516" s="212">
        <v>89210.347999999998</v>
      </c>
    </row>
    <row r="8517" spans="1:21" x14ac:dyDescent="0.25">
      <c r="A8517" s="57" t="s">
        <v>3583</v>
      </c>
      <c r="B8517" s="57" t="s">
        <v>7338</v>
      </c>
      <c r="C8517" s="212">
        <v>21707.34</v>
      </c>
      <c r="D8517" s="212">
        <v>23534.981</v>
      </c>
      <c r="E8517" s="212">
        <v>19899.614000000001</v>
      </c>
      <c r="F8517" s="212">
        <v>16396.424999999999</v>
      </c>
      <c r="G8517" s="212">
        <v>16419.419999999998</v>
      </c>
      <c r="H8517" s="212">
        <v>20056.16</v>
      </c>
      <c r="I8517" s="212">
        <v>23939.628000000001</v>
      </c>
      <c r="J8517" s="212">
        <v>19886.841</v>
      </c>
      <c r="K8517" s="212">
        <v>17556.624</v>
      </c>
      <c r="L8517" s="212">
        <v>30292.358</v>
      </c>
      <c r="M8517" s="212">
        <v>36451.766000000003</v>
      </c>
      <c r="N8517" s="212">
        <v>28569.278999999999</v>
      </c>
      <c r="O8517" s="212">
        <v>21526.434000000001</v>
      </c>
      <c r="P8517" s="212">
        <v>14646.18</v>
      </c>
      <c r="Q8517" s="212">
        <v>31535.694</v>
      </c>
      <c r="R8517" s="212">
        <v>11624.374</v>
      </c>
      <c r="S8517" s="212">
        <v>15068.813</v>
      </c>
      <c r="T8517" s="212">
        <v>17297.787</v>
      </c>
      <c r="U8517" s="212">
        <v>22624.835999999999</v>
      </c>
    </row>
    <row r="8518" spans="1:21" x14ac:dyDescent="0.25">
      <c r="A8518" s="57" t="s">
        <v>3484</v>
      </c>
      <c r="B8518" s="57" t="s">
        <v>7339</v>
      </c>
      <c r="C8518" s="212">
        <v>74424.827999999994</v>
      </c>
      <c r="D8518" s="212">
        <v>80111.341</v>
      </c>
      <c r="E8518" s="212">
        <v>74996.284</v>
      </c>
      <c r="F8518" s="212">
        <v>77363.756999999998</v>
      </c>
      <c r="G8518" s="212">
        <v>93440.778000000006</v>
      </c>
      <c r="H8518" s="212">
        <v>100025.60400000001</v>
      </c>
      <c r="I8518" s="212">
        <v>101695.822</v>
      </c>
      <c r="J8518" s="212">
        <v>139199.23800000001</v>
      </c>
      <c r="K8518" s="212">
        <v>161111.55799999999</v>
      </c>
      <c r="L8518" s="212">
        <v>138225.07699999999</v>
      </c>
      <c r="M8518" s="212">
        <v>150110.976</v>
      </c>
      <c r="N8518" s="212">
        <v>173325.791</v>
      </c>
      <c r="O8518" s="212">
        <v>254275.22700000001</v>
      </c>
      <c r="P8518" s="212">
        <v>219445.44899999999</v>
      </c>
      <c r="Q8518" s="212">
        <v>205080.514</v>
      </c>
      <c r="R8518" s="212">
        <v>224038.28200000001</v>
      </c>
      <c r="S8518" s="212">
        <v>281842.30300000001</v>
      </c>
      <c r="T8518" s="212">
        <v>238898.337</v>
      </c>
      <c r="U8518" s="212">
        <v>284800.21000000002</v>
      </c>
    </row>
    <row r="8519" spans="1:21" x14ac:dyDescent="0.25">
      <c r="A8519" s="57" t="s">
        <v>3513</v>
      </c>
      <c r="B8519" s="57" t="s">
        <v>7340</v>
      </c>
      <c r="C8519" s="212">
        <v>27317.477999999999</v>
      </c>
      <c r="D8519" s="212">
        <v>27654.346000000001</v>
      </c>
      <c r="E8519" s="212">
        <v>196921.53400000001</v>
      </c>
      <c r="F8519" s="212">
        <v>20752.649000000001</v>
      </c>
      <c r="G8519" s="212">
        <v>18557.489000000001</v>
      </c>
      <c r="H8519" s="212">
        <v>19721.296999999999</v>
      </c>
      <c r="I8519" s="212">
        <v>19591.775000000001</v>
      </c>
      <c r="J8519" s="212">
        <v>18195.022000000001</v>
      </c>
      <c r="K8519" s="212">
        <v>19771.005000000001</v>
      </c>
      <c r="L8519" s="212">
        <v>18663.505000000001</v>
      </c>
      <c r="M8519" s="212">
        <v>18177.490000000002</v>
      </c>
      <c r="N8519" s="212">
        <v>22668.857</v>
      </c>
      <c r="O8519" s="212">
        <v>66803.388000000006</v>
      </c>
      <c r="P8519" s="212">
        <v>23397.203000000001</v>
      </c>
      <c r="Q8519" s="212">
        <v>26730.553</v>
      </c>
      <c r="R8519" s="212">
        <v>22295.334999999999</v>
      </c>
      <c r="S8519" s="212">
        <v>36842.589999999997</v>
      </c>
      <c r="T8519" s="212">
        <v>26143.606</v>
      </c>
      <c r="U8519" s="212">
        <v>35136.637000000002</v>
      </c>
    </row>
    <row r="8520" spans="1:21" x14ac:dyDescent="0.25">
      <c r="A8520" s="57" t="s">
        <v>3090</v>
      </c>
      <c r="B8520" s="57" t="s">
        <v>7341</v>
      </c>
      <c r="C8520" s="212">
        <v>497044.04300000001</v>
      </c>
      <c r="D8520" s="212">
        <v>570698.21</v>
      </c>
      <c r="E8520" s="212">
        <v>550010.16299999994</v>
      </c>
      <c r="F8520" s="212">
        <v>682546.29299999995</v>
      </c>
      <c r="G8520" s="212">
        <v>771628.98</v>
      </c>
      <c r="H8520" s="212">
        <v>844478.42099999997</v>
      </c>
      <c r="I8520" s="212">
        <v>839974.99</v>
      </c>
      <c r="J8520" s="212">
        <v>949898.70600000001</v>
      </c>
      <c r="K8520" s="212">
        <v>1203841.922</v>
      </c>
      <c r="L8520" s="212">
        <v>1448017.5190000001</v>
      </c>
      <c r="M8520" s="212">
        <v>1451804.1980000001</v>
      </c>
      <c r="N8520" s="212">
        <v>1524180.13</v>
      </c>
      <c r="O8520" s="212">
        <v>1848811.7949999999</v>
      </c>
      <c r="P8520" s="212">
        <v>1868115.3230000001</v>
      </c>
      <c r="Q8520" s="212">
        <v>1677056.9210000001</v>
      </c>
      <c r="R8520" s="212">
        <v>1826374.933</v>
      </c>
      <c r="S8520" s="212">
        <v>2200830.1889999998</v>
      </c>
      <c r="T8520" s="212">
        <v>2099712.0669999998</v>
      </c>
      <c r="U8520" s="212">
        <v>2268832.818</v>
      </c>
    </row>
    <row r="8521" spans="1:21" x14ac:dyDescent="0.25">
      <c r="A8521" s="57" t="s">
        <v>1888</v>
      </c>
      <c r="B8521" s="57" t="s">
        <v>7342</v>
      </c>
      <c r="C8521" s="212">
        <v>97018.043000000005</v>
      </c>
      <c r="D8521" s="212">
        <v>85960.967999999993</v>
      </c>
      <c r="E8521" s="212">
        <v>105695.667</v>
      </c>
      <c r="F8521" s="212">
        <v>72699.576000000001</v>
      </c>
      <c r="G8521" s="212">
        <v>64862.483</v>
      </c>
      <c r="H8521" s="212">
        <v>67762.803</v>
      </c>
      <c r="I8521" s="212">
        <v>80128.22</v>
      </c>
      <c r="J8521" s="212">
        <v>146265.47700000001</v>
      </c>
      <c r="K8521" s="212">
        <v>170215.7</v>
      </c>
      <c r="L8521" s="212">
        <v>173534.66899999999</v>
      </c>
      <c r="M8521" s="212">
        <v>142968.90900000001</v>
      </c>
      <c r="N8521" s="212">
        <v>167443.783</v>
      </c>
      <c r="O8521" s="212">
        <v>244564.04300000001</v>
      </c>
      <c r="P8521" s="212">
        <v>185146.663</v>
      </c>
      <c r="Q8521" s="212">
        <v>145879.59299999999</v>
      </c>
      <c r="R8521" s="212">
        <v>146614.098</v>
      </c>
      <c r="S8521" s="212">
        <v>145873.22700000001</v>
      </c>
      <c r="T8521" s="212">
        <v>150480.19500000001</v>
      </c>
      <c r="U8521" s="212">
        <v>162668.90900000001</v>
      </c>
    </row>
    <row r="8522" spans="1:21" x14ac:dyDescent="0.25">
      <c r="A8522" s="57" t="s">
        <v>3222</v>
      </c>
      <c r="B8522" s="57" t="s">
        <v>7343</v>
      </c>
      <c r="C8522" s="212">
        <v>73779.921000000002</v>
      </c>
      <c r="D8522" s="212">
        <v>93917.766000000003</v>
      </c>
      <c r="E8522" s="212">
        <v>135443.609</v>
      </c>
      <c r="F8522" s="212">
        <v>145778.90299999999</v>
      </c>
      <c r="G8522" s="212">
        <v>186643.408</v>
      </c>
      <c r="H8522" s="212">
        <v>305388.42499999999</v>
      </c>
      <c r="I8522" s="212">
        <v>317073.37599999999</v>
      </c>
      <c r="J8522" s="212">
        <v>261882.272</v>
      </c>
      <c r="K8522" s="212">
        <v>315503.652</v>
      </c>
      <c r="L8522" s="212">
        <v>399384.14500000002</v>
      </c>
      <c r="M8522" s="212">
        <v>456745.4</v>
      </c>
      <c r="N8522" s="212">
        <v>457413.11800000002</v>
      </c>
      <c r="O8522" s="212">
        <v>616582.43299999996</v>
      </c>
      <c r="P8522" s="212">
        <v>741165.478</v>
      </c>
      <c r="Q8522" s="212">
        <v>620313.91399999999</v>
      </c>
      <c r="R8522" s="212">
        <v>666286.41799999995</v>
      </c>
      <c r="S8522" s="212">
        <v>821528.777</v>
      </c>
      <c r="T8522" s="212">
        <v>1011373.42</v>
      </c>
      <c r="U8522" s="212">
        <v>801461.96</v>
      </c>
    </row>
    <row r="8523" spans="1:21" x14ac:dyDescent="0.25">
      <c r="A8523" s="57" t="s">
        <v>4417</v>
      </c>
      <c r="B8523" s="57" t="s">
        <v>7344</v>
      </c>
      <c r="C8523" s="212">
        <v>52229.934999999998</v>
      </c>
      <c r="D8523" s="212">
        <v>52410.845999999998</v>
      </c>
      <c r="E8523" s="212">
        <v>56371.822</v>
      </c>
      <c r="F8523" s="212">
        <v>61710.213000000003</v>
      </c>
      <c r="G8523" s="212">
        <v>52512.639999999999</v>
      </c>
      <c r="H8523" s="212">
        <v>38781.928999999996</v>
      </c>
      <c r="I8523" s="212">
        <v>48948.993999999999</v>
      </c>
      <c r="J8523" s="212">
        <v>62406.248</v>
      </c>
      <c r="K8523" s="212">
        <v>61015.802000000003</v>
      </c>
      <c r="L8523" s="212">
        <v>88868.09</v>
      </c>
      <c r="M8523" s="212">
        <v>75640.528999999995</v>
      </c>
      <c r="N8523" s="212">
        <v>63884.654999999999</v>
      </c>
      <c r="O8523" s="212">
        <v>24422.627</v>
      </c>
      <c r="P8523" s="212">
        <v>15278.152</v>
      </c>
      <c r="Q8523" s="212">
        <v>11531.298000000001</v>
      </c>
      <c r="R8523" s="212">
        <v>23.224</v>
      </c>
      <c r="S8523" s="212">
        <v>3.5579999999999998</v>
      </c>
      <c r="T8523" s="212">
        <v>114.407</v>
      </c>
      <c r="U8523" s="212">
        <v>5.093</v>
      </c>
    </row>
    <row r="8524" spans="1:21" x14ac:dyDescent="0.25">
      <c r="A8524" s="57" t="s">
        <v>1891</v>
      </c>
      <c r="B8524" s="57" t="s">
        <v>7345</v>
      </c>
      <c r="C8524" s="212">
        <v>526280.37100000004</v>
      </c>
      <c r="D8524" s="212">
        <v>470571.99599999998</v>
      </c>
      <c r="E8524" s="212">
        <v>579312.53500000003</v>
      </c>
      <c r="F8524" s="212">
        <v>535051.06799999997</v>
      </c>
      <c r="G8524" s="212">
        <v>437992.78899999999</v>
      </c>
      <c r="H8524" s="212">
        <v>424924.04499999998</v>
      </c>
      <c r="I8524" s="212">
        <v>430534.28600000002</v>
      </c>
      <c r="J8524" s="212">
        <v>544291.97199999995</v>
      </c>
      <c r="K8524" s="212">
        <v>821774.07</v>
      </c>
      <c r="L8524" s="212">
        <v>970252.21</v>
      </c>
      <c r="M8524" s="212">
        <v>1017942.79</v>
      </c>
      <c r="N8524" s="212">
        <v>1131649.18</v>
      </c>
      <c r="O8524" s="212">
        <v>1324572.45</v>
      </c>
      <c r="P8524" s="212">
        <v>1478942.2250000001</v>
      </c>
      <c r="Q8524" s="212">
        <v>1310755.068</v>
      </c>
      <c r="R8524" s="212">
        <v>1336062.138</v>
      </c>
      <c r="S8524" s="212">
        <v>1609412.7350000001</v>
      </c>
      <c r="T8524" s="212">
        <v>1581226.216</v>
      </c>
      <c r="U8524" s="212">
        <v>1870617.4939999999</v>
      </c>
    </row>
    <row r="8525" spans="1:21" x14ac:dyDescent="0.25">
      <c r="A8525" s="57" t="s">
        <v>2411</v>
      </c>
      <c r="B8525" s="57" t="s">
        <v>7346</v>
      </c>
      <c r="C8525" s="212">
        <v>315251.24200000003</v>
      </c>
      <c r="D8525" s="212">
        <v>333674.88400000002</v>
      </c>
      <c r="E8525" s="212">
        <v>389831.74400000001</v>
      </c>
      <c r="F8525" s="212">
        <v>478684.49699999997</v>
      </c>
      <c r="G8525" s="212">
        <v>621448.69900000002</v>
      </c>
      <c r="H8525" s="212">
        <v>573776.79399999999</v>
      </c>
      <c r="I8525" s="212">
        <v>557010.603</v>
      </c>
      <c r="J8525" s="212">
        <v>655807.75100000005</v>
      </c>
      <c r="K8525" s="212">
        <v>857461.16099999996</v>
      </c>
      <c r="L8525" s="212">
        <v>986374.92099999997</v>
      </c>
      <c r="M8525" s="212">
        <v>1052656.621</v>
      </c>
      <c r="N8525" s="212">
        <v>1176429.6359999999</v>
      </c>
      <c r="O8525" s="212">
        <v>1431861.7609999999</v>
      </c>
      <c r="P8525" s="212">
        <v>1712870.5649999999</v>
      </c>
      <c r="Q8525" s="212">
        <v>1748600.4480000001</v>
      </c>
      <c r="R8525" s="212">
        <v>2003261.689</v>
      </c>
      <c r="S8525" s="212">
        <v>2347381.8489999999</v>
      </c>
      <c r="T8525" s="212">
        <v>2391104.2119999998</v>
      </c>
      <c r="U8525" s="212">
        <v>2355818.5129999998</v>
      </c>
    </row>
    <row r="8526" spans="1:21" x14ac:dyDescent="0.25">
      <c r="A8526" s="57" t="s">
        <v>1232</v>
      </c>
      <c r="B8526" s="57" t="s">
        <v>7347</v>
      </c>
      <c r="C8526" s="212">
        <v>273603.67800000001</v>
      </c>
      <c r="D8526" s="212">
        <v>363965.26799999998</v>
      </c>
      <c r="E8526" s="212">
        <v>340991.37</v>
      </c>
      <c r="F8526" s="212">
        <v>341357.87300000002</v>
      </c>
      <c r="G8526" s="212">
        <v>339553.84299999999</v>
      </c>
      <c r="H8526" s="212">
        <v>335380.21999999997</v>
      </c>
      <c r="I8526" s="212">
        <v>420776.48300000001</v>
      </c>
      <c r="J8526" s="212">
        <v>460748.80300000001</v>
      </c>
      <c r="K8526" s="212">
        <v>658737.696</v>
      </c>
      <c r="L8526" s="212">
        <v>834586.92599999998</v>
      </c>
      <c r="M8526" s="212">
        <v>683178.27899999998</v>
      </c>
      <c r="N8526" s="212">
        <v>917824.054</v>
      </c>
      <c r="O8526" s="212">
        <v>869605.58299999998</v>
      </c>
      <c r="P8526" s="212">
        <v>983316.63899999997</v>
      </c>
      <c r="Q8526" s="212">
        <v>732894.99800000002</v>
      </c>
      <c r="R8526" s="212">
        <v>908342.66899999999</v>
      </c>
      <c r="S8526" s="212">
        <v>1077724.97</v>
      </c>
      <c r="T8526" s="212">
        <v>1075088.6299999999</v>
      </c>
      <c r="U8526" s="212">
        <v>1321572.7760000001</v>
      </c>
    </row>
    <row r="8527" spans="1:21" x14ac:dyDescent="0.25">
      <c r="A8527" s="57" t="s">
        <v>4271</v>
      </c>
      <c r="B8527" s="57" t="s">
        <v>7348</v>
      </c>
      <c r="C8527" s="212">
        <v>1045303.236</v>
      </c>
      <c r="D8527" s="212">
        <v>1308169.7439999999</v>
      </c>
      <c r="E8527" s="212">
        <v>1325866.969</v>
      </c>
      <c r="F8527" s="212">
        <v>1361424.361</v>
      </c>
      <c r="G8527" s="212">
        <v>1343229.932</v>
      </c>
      <c r="H8527" s="212">
        <v>1139014.5970000001</v>
      </c>
      <c r="I8527" s="212">
        <v>1013058.4939999999</v>
      </c>
      <c r="J8527" s="212">
        <v>955772.68299999996</v>
      </c>
      <c r="K8527" s="212">
        <v>948941.10199999996</v>
      </c>
      <c r="L8527" s="212">
        <v>1063408.132</v>
      </c>
      <c r="M8527" s="212">
        <v>1193439.014</v>
      </c>
      <c r="N8527" s="212">
        <v>1323984.0209999999</v>
      </c>
      <c r="O8527" s="212">
        <v>1475621.7239999999</v>
      </c>
      <c r="P8527" s="212">
        <v>1846894.6569999999</v>
      </c>
      <c r="Q8527" s="212">
        <v>1738480.6129999999</v>
      </c>
      <c r="R8527" s="212">
        <v>1827433.7720000001</v>
      </c>
      <c r="S8527" s="212">
        <v>2047142.899</v>
      </c>
      <c r="T8527" s="212">
        <v>1978651.3729999999</v>
      </c>
      <c r="U8527" s="212">
        <v>1902832.8929999999</v>
      </c>
    </row>
    <row r="8528" spans="1:21" x14ac:dyDescent="0.25">
      <c r="A8528" s="57" t="s">
        <v>4147</v>
      </c>
      <c r="B8528" s="57" t="s">
        <v>7349</v>
      </c>
      <c r="C8528" s="212">
        <v>174865.54300000001</v>
      </c>
      <c r="D8528" s="212">
        <v>262284.60499999998</v>
      </c>
      <c r="E8528" s="212">
        <v>269359.83299999998</v>
      </c>
      <c r="F8528" s="212">
        <v>231223.58900000001</v>
      </c>
      <c r="G8528" s="212">
        <v>190143.416</v>
      </c>
      <c r="H8528" s="212">
        <v>162653.28899999999</v>
      </c>
      <c r="I8528" s="212">
        <v>166097.139</v>
      </c>
      <c r="J8528" s="212">
        <v>184403.38800000001</v>
      </c>
      <c r="K8528" s="212">
        <v>182392.796</v>
      </c>
      <c r="L8528" s="212">
        <v>188698.916</v>
      </c>
      <c r="M8528" s="212">
        <v>167253.35399999999</v>
      </c>
      <c r="N8528" s="212">
        <v>206487.73699999999</v>
      </c>
      <c r="O8528" s="212">
        <v>286167.70400000003</v>
      </c>
      <c r="P8528" s="212">
        <v>425398.97899999999</v>
      </c>
      <c r="Q8528" s="212">
        <v>399593.57199999999</v>
      </c>
      <c r="R8528" s="212">
        <v>477813.48800000001</v>
      </c>
      <c r="S8528" s="212">
        <v>551107.86399999994</v>
      </c>
      <c r="T8528" s="212">
        <v>550848.79700000002</v>
      </c>
      <c r="U8528" s="212">
        <v>588434.35800000001</v>
      </c>
    </row>
    <row r="8529" spans="1:21" x14ac:dyDescent="0.25">
      <c r="A8529" s="57" t="s">
        <v>4439</v>
      </c>
      <c r="B8529" s="57" t="s">
        <v>7350</v>
      </c>
      <c r="C8529" s="212">
        <v>180986.21299999999</v>
      </c>
      <c r="D8529" s="212">
        <v>223241.89600000001</v>
      </c>
      <c r="E8529" s="212">
        <v>379734.158</v>
      </c>
      <c r="F8529" s="212">
        <v>290935.93800000002</v>
      </c>
      <c r="G8529" s="212">
        <v>232238.533</v>
      </c>
      <c r="H8529" s="212">
        <v>218242.06899999999</v>
      </c>
      <c r="I8529" s="212">
        <v>211223.54</v>
      </c>
      <c r="J8529" s="212">
        <v>241072.351</v>
      </c>
      <c r="K8529" s="212">
        <v>270702.87800000003</v>
      </c>
      <c r="L8529" s="212">
        <v>302152.09899999999</v>
      </c>
      <c r="M8529" s="212">
        <v>320466.79700000002</v>
      </c>
      <c r="N8529" s="212">
        <v>393605.65</v>
      </c>
      <c r="O8529" s="212">
        <v>488833.27799999999</v>
      </c>
      <c r="P8529" s="212">
        <v>504723.72399999999</v>
      </c>
      <c r="Q8529" s="212">
        <v>606323.37300000002</v>
      </c>
      <c r="R8529" s="212">
        <v>756994.79799999995</v>
      </c>
      <c r="S8529" s="212">
        <v>900152.8</v>
      </c>
      <c r="T8529" s="212">
        <v>847808.78799999994</v>
      </c>
      <c r="U8529" s="212">
        <v>956204.33200000005</v>
      </c>
    </row>
    <row r="8530" spans="1:21" x14ac:dyDescent="0.25">
      <c r="A8530" s="57" t="s">
        <v>4483</v>
      </c>
      <c r="B8530" s="57" t="s">
        <v>7351</v>
      </c>
      <c r="C8530" s="212">
        <v>301061.99599999998</v>
      </c>
      <c r="D8530" s="212">
        <v>220563.902</v>
      </c>
      <c r="E8530" s="212">
        <v>232946.323</v>
      </c>
      <c r="F8530" s="212">
        <v>237371.201</v>
      </c>
      <c r="G8530" s="212">
        <v>251405.78899999999</v>
      </c>
      <c r="H8530" s="212">
        <v>235152.09099999999</v>
      </c>
      <c r="I8530" s="212">
        <v>252419.049</v>
      </c>
      <c r="J8530" s="212">
        <v>262094.37400000001</v>
      </c>
      <c r="K8530" s="212">
        <v>360450.82299999997</v>
      </c>
      <c r="L8530" s="212">
        <v>447447.43800000002</v>
      </c>
      <c r="M8530" s="212">
        <v>526645.75100000005</v>
      </c>
      <c r="N8530" s="212">
        <v>618824.60600000003</v>
      </c>
      <c r="O8530" s="212">
        <v>663413.87399999995</v>
      </c>
      <c r="P8530" s="212">
        <v>654395.93799999997</v>
      </c>
      <c r="Q8530" s="212">
        <v>593075.04399999999</v>
      </c>
      <c r="R8530" s="212">
        <v>605287.37600000005</v>
      </c>
      <c r="S8530" s="212">
        <v>621768.50899999996</v>
      </c>
      <c r="T8530" s="212">
        <v>537012.95299999998</v>
      </c>
      <c r="U8530" s="212">
        <v>473242.81400000001</v>
      </c>
    </row>
    <row r="8531" spans="1:21" x14ac:dyDescent="0.25">
      <c r="A8531" s="57" t="s">
        <v>4300</v>
      </c>
      <c r="B8531" s="57" t="s">
        <v>7352</v>
      </c>
      <c r="C8531" s="212">
        <v>157419.59</v>
      </c>
      <c r="D8531" s="212">
        <v>155298.77499999999</v>
      </c>
      <c r="E8531" s="212">
        <v>141961.89300000001</v>
      </c>
      <c r="F8531" s="212">
        <v>136117.948</v>
      </c>
      <c r="G8531" s="212">
        <v>127091.639</v>
      </c>
      <c r="H8531" s="212">
        <v>157554.359</v>
      </c>
      <c r="I8531" s="212">
        <v>179269.663</v>
      </c>
      <c r="J8531" s="212">
        <v>171774.25</v>
      </c>
      <c r="K8531" s="212">
        <v>153036.92199999999</v>
      </c>
      <c r="L8531" s="212">
        <v>148224.82500000001</v>
      </c>
      <c r="M8531" s="212">
        <v>151228.125</v>
      </c>
      <c r="N8531" s="212">
        <v>165744.71100000001</v>
      </c>
      <c r="O8531" s="212">
        <v>193987.12899999999</v>
      </c>
      <c r="P8531" s="212">
        <v>188218.10200000001</v>
      </c>
      <c r="Q8531" s="212">
        <v>150307.49799999999</v>
      </c>
      <c r="R8531" s="212">
        <v>202632.93400000001</v>
      </c>
      <c r="S8531" s="212">
        <v>223508.57500000001</v>
      </c>
      <c r="T8531" s="212">
        <v>190610.272</v>
      </c>
      <c r="U8531" s="212">
        <v>218365.397</v>
      </c>
    </row>
    <row r="8532" spans="1:21" x14ac:dyDescent="0.25">
      <c r="A8532" s="57" t="s">
        <v>4193</v>
      </c>
      <c r="B8532" s="57" t="s">
        <v>7353</v>
      </c>
      <c r="C8532" s="212">
        <v>1127740.902</v>
      </c>
      <c r="D8532" s="212">
        <v>1273868.216</v>
      </c>
      <c r="E8532" s="212">
        <v>1421675.4350000001</v>
      </c>
      <c r="F8532" s="212">
        <v>1455278.9750000001</v>
      </c>
      <c r="G8532" s="212">
        <v>1540102.5630000001</v>
      </c>
      <c r="H8532" s="212">
        <v>1666286.156</v>
      </c>
      <c r="I8532" s="212">
        <v>1736706.3030000001</v>
      </c>
      <c r="J8532" s="212">
        <v>1992326.2</v>
      </c>
      <c r="K8532" s="212">
        <v>2479454.2820000001</v>
      </c>
      <c r="L8532" s="212">
        <v>2830569.0929999999</v>
      </c>
      <c r="M8532" s="212">
        <v>3076009.102</v>
      </c>
      <c r="N8532" s="212">
        <v>3324623.7779999999</v>
      </c>
      <c r="O8532" s="212">
        <v>3945833.7039999999</v>
      </c>
      <c r="P8532" s="212">
        <v>4512337.8229999999</v>
      </c>
      <c r="Q8532" s="212">
        <v>4050711.1979999999</v>
      </c>
      <c r="R8532" s="212">
        <v>4560977.3289999999</v>
      </c>
      <c r="S8532" s="212">
        <v>5032661.2860000003</v>
      </c>
      <c r="T8532" s="212">
        <v>4840886.43</v>
      </c>
      <c r="U8532" s="212">
        <v>5439326.1699999999</v>
      </c>
    </row>
    <row r="8533" spans="1:21" x14ac:dyDescent="0.25">
      <c r="A8533" s="57" t="s">
        <v>4418</v>
      </c>
      <c r="B8533" s="57" t="s">
        <v>7354</v>
      </c>
      <c r="C8533" s="212">
        <v>597487.43000000005</v>
      </c>
      <c r="D8533" s="212">
        <v>624301.14199999999</v>
      </c>
      <c r="E8533" s="212">
        <v>657831.36199999996</v>
      </c>
      <c r="F8533" s="212">
        <v>623034.38</v>
      </c>
      <c r="G8533" s="212">
        <v>665676.04099999997</v>
      </c>
      <c r="H8533" s="212">
        <v>713949.85900000005</v>
      </c>
      <c r="I8533" s="212">
        <v>731579.32</v>
      </c>
      <c r="J8533" s="212">
        <v>803924.18500000006</v>
      </c>
      <c r="K8533" s="212">
        <v>1003391.424</v>
      </c>
      <c r="L8533" s="212">
        <v>1327097.581</v>
      </c>
      <c r="M8533" s="212">
        <v>1663246.22</v>
      </c>
      <c r="N8533" s="212">
        <v>1899806.233</v>
      </c>
      <c r="O8533" s="212">
        <v>1966763.51</v>
      </c>
      <c r="P8533" s="212">
        <v>2689056.6269999999</v>
      </c>
      <c r="Q8533" s="212">
        <v>2288612.6710000001</v>
      </c>
      <c r="R8533" s="212">
        <v>2638177.1609999998</v>
      </c>
      <c r="S8533" s="212">
        <v>3194680.7119999998</v>
      </c>
      <c r="T8533" s="212">
        <v>3353273.4109999998</v>
      </c>
      <c r="U8533" s="212">
        <v>3732370.4040000001</v>
      </c>
    </row>
    <row r="8534" spans="1:21" x14ac:dyDescent="0.25">
      <c r="A8534" s="57" t="s">
        <v>670</v>
      </c>
      <c r="B8534" s="57" t="s">
        <v>7355</v>
      </c>
      <c r="C8534" s="212">
        <v>124304.958</v>
      </c>
      <c r="D8534" s="212">
        <v>137105.546</v>
      </c>
      <c r="E8534" s="212">
        <v>149162.59</v>
      </c>
      <c r="F8534" s="212">
        <v>148746.18400000001</v>
      </c>
      <c r="G8534" s="212">
        <v>160997.64300000001</v>
      </c>
      <c r="H8534" s="212">
        <v>174001.946</v>
      </c>
      <c r="I8534" s="212">
        <v>177642.22399999999</v>
      </c>
      <c r="J8534" s="212">
        <v>172345.69699999999</v>
      </c>
      <c r="K8534" s="212">
        <v>212320.10200000001</v>
      </c>
      <c r="L8534" s="212">
        <v>198375.90900000001</v>
      </c>
      <c r="M8534" s="212">
        <v>176592.61600000001</v>
      </c>
      <c r="N8534" s="212">
        <v>191682.49900000001</v>
      </c>
      <c r="O8534" s="212">
        <v>261464.61199999999</v>
      </c>
      <c r="P8534" s="212">
        <v>338697.56400000001</v>
      </c>
      <c r="Q8534" s="212">
        <v>295039.35499999998</v>
      </c>
      <c r="R8534" s="212">
        <v>331364.53700000001</v>
      </c>
      <c r="S8534" s="212">
        <v>377450.79599999997</v>
      </c>
      <c r="T8534" s="212">
        <v>353761.87199999997</v>
      </c>
      <c r="U8534" s="212">
        <v>414609.11499999999</v>
      </c>
    </row>
    <row r="8535" spans="1:21" x14ac:dyDescent="0.25">
      <c r="A8535" s="57" t="s">
        <v>2090</v>
      </c>
      <c r="B8535" s="57" t="s">
        <v>7356</v>
      </c>
      <c r="C8535" s="212">
        <v>221268.42499999999</v>
      </c>
      <c r="D8535" s="212">
        <v>230129.894</v>
      </c>
      <c r="E8535" s="212">
        <v>237859.28099999999</v>
      </c>
      <c r="F8535" s="212">
        <v>263667.62699999998</v>
      </c>
      <c r="G8535" s="212">
        <v>323969.23300000001</v>
      </c>
      <c r="H8535" s="212">
        <v>369211.22399999999</v>
      </c>
      <c r="I8535" s="212">
        <v>356765.31599999999</v>
      </c>
      <c r="J8535" s="212">
        <v>374752.109</v>
      </c>
      <c r="K8535" s="212">
        <v>484599.67099999997</v>
      </c>
      <c r="L8535" s="212">
        <v>576697.00199999998</v>
      </c>
      <c r="M8535" s="212">
        <v>668332.26599999995</v>
      </c>
      <c r="N8535" s="212">
        <v>826177.33100000001</v>
      </c>
      <c r="O8535" s="212">
        <v>1017755.058</v>
      </c>
      <c r="P8535" s="212">
        <v>1217423.2250000001</v>
      </c>
      <c r="Q8535" s="212">
        <v>908832.66200000001</v>
      </c>
      <c r="R8535" s="212">
        <v>1343528.5649999999</v>
      </c>
      <c r="S8535" s="212">
        <v>1777853.3219999999</v>
      </c>
      <c r="T8535" s="212">
        <v>1826601.3829999999</v>
      </c>
      <c r="U8535" s="212">
        <v>2020369.429</v>
      </c>
    </row>
    <row r="8536" spans="1:21" x14ac:dyDescent="0.25">
      <c r="A8536" s="57" t="s">
        <v>3690</v>
      </c>
      <c r="B8536" s="57" t="s">
        <v>7357</v>
      </c>
      <c r="C8536" s="212">
        <v>34574.027999999998</v>
      </c>
      <c r="D8536" s="212">
        <v>39342.489000000001</v>
      </c>
      <c r="E8536" s="212">
        <v>49513.936999999998</v>
      </c>
      <c r="F8536" s="212">
        <v>34046.343999999997</v>
      </c>
      <c r="G8536" s="212">
        <v>33424.277999999998</v>
      </c>
      <c r="H8536" s="212">
        <v>36907.368000000002</v>
      </c>
      <c r="I8536" s="212">
        <v>38215.057000000001</v>
      </c>
      <c r="J8536" s="212">
        <v>37926.514000000003</v>
      </c>
      <c r="K8536" s="212">
        <v>43669.180999999997</v>
      </c>
      <c r="L8536" s="212">
        <v>50493.881000000001</v>
      </c>
      <c r="M8536" s="212">
        <v>46699.436000000002</v>
      </c>
      <c r="N8536" s="212">
        <v>58018.97</v>
      </c>
      <c r="O8536" s="212">
        <v>60149.41</v>
      </c>
      <c r="P8536" s="212">
        <v>67234.365000000005</v>
      </c>
      <c r="Q8536" s="212">
        <v>67445.429999999993</v>
      </c>
      <c r="R8536" s="212">
        <v>99856.656000000003</v>
      </c>
      <c r="S8536" s="212">
        <v>118158.41800000001</v>
      </c>
      <c r="T8536" s="212">
        <v>106456.789</v>
      </c>
      <c r="U8536" s="212">
        <v>136327.04199999999</v>
      </c>
    </row>
    <row r="8537" spans="1:21" x14ac:dyDescent="0.25">
      <c r="A8537" s="57" t="s">
        <v>3314</v>
      </c>
      <c r="B8537" s="57" t="s">
        <v>7358</v>
      </c>
      <c r="C8537" s="212">
        <v>153014.03899999999</v>
      </c>
      <c r="D8537" s="212">
        <v>162908.109</v>
      </c>
      <c r="E8537" s="212">
        <v>164290.21900000001</v>
      </c>
      <c r="F8537" s="212">
        <v>158275.75200000001</v>
      </c>
      <c r="G8537" s="212">
        <v>158399.98499999999</v>
      </c>
      <c r="H8537" s="212">
        <v>185775.495</v>
      </c>
      <c r="I8537" s="212">
        <v>168830.37</v>
      </c>
      <c r="J8537" s="212">
        <v>146585.88399999999</v>
      </c>
      <c r="K8537" s="212">
        <v>229376.17199999999</v>
      </c>
      <c r="L8537" s="212">
        <v>222605.70600000001</v>
      </c>
      <c r="M8537" s="212">
        <v>247358.26300000001</v>
      </c>
      <c r="N8537" s="212">
        <v>276501.853</v>
      </c>
      <c r="O8537" s="212">
        <v>317004.511</v>
      </c>
      <c r="P8537" s="212">
        <v>389774.55599999998</v>
      </c>
      <c r="Q8537" s="212">
        <v>307570.08100000001</v>
      </c>
      <c r="R8537" s="212">
        <v>351749.57500000001</v>
      </c>
      <c r="S8537" s="212">
        <v>531293.79399999999</v>
      </c>
      <c r="T8537" s="212">
        <v>507884.533</v>
      </c>
      <c r="U8537" s="212">
        <v>534086.46200000006</v>
      </c>
    </row>
    <row r="8538" spans="1:21" x14ac:dyDescent="0.25">
      <c r="A8538" s="57" t="s">
        <v>3214</v>
      </c>
      <c r="B8538" s="57" t="s">
        <v>7359</v>
      </c>
      <c r="C8538" s="212">
        <v>117197.799</v>
      </c>
      <c r="D8538" s="212">
        <v>165546.74</v>
      </c>
      <c r="E8538" s="212">
        <v>250447.20600000001</v>
      </c>
      <c r="F8538" s="212">
        <v>253189.264</v>
      </c>
      <c r="G8538" s="212">
        <v>254122.84899999999</v>
      </c>
      <c r="H8538" s="212">
        <v>266484.14299999998</v>
      </c>
      <c r="I8538" s="212">
        <v>263783.11700000003</v>
      </c>
      <c r="J8538" s="212">
        <v>275293.10399999999</v>
      </c>
      <c r="K8538" s="212">
        <v>337640.84</v>
      </c>
      <c r="L8538" s="212">
        <v>385235.109</v>
      </c>
      <c r="M8538" s="212">
        <v>407760.75300000003</v>
      </c>
      <c r="N8538" s="212">
        <v>488949.57699999999</v>
      </c>
      <c r="O8538" s="212">
        <v>574774.875</v>
      </c>
      <c r="P8538" s="212">
        <v>701876.41599999997</v>
      </c>
      <c r="Q8538" s="212">
        <v>652581.21699999995</v>
      </c>
      <c r="R8538" s="212">
        <v>864967.54599999997</v>
      </c>
      <c r="S8538" s="212">
        <v>1117566.6189999999</v>
      </c>
      <c r="T8538" s="212">
        <v>1037459.774</v>
      </c>
      <c r="U8538" s="212">
        <v>1053523.4979999999</v>
      </c>
    </row>
    <row r="8539" spans="1:21" x14ac:dyDescent="0.25">
      <c r="A8539" s="57" t="s">
        <v>2365</v>
      </c>
      <c r="B8539" s="57" t="s">
        <v>7360</v>
      </c>
      <c r="C8539" s="212">
        <v>46370.428</v>
      </c>
      <c r="D8539" s="212">
        <v>42214.972999999998</v>
      </c>
      <c r="E8539" s="212">
        <v>53046.392999999996</v>
      </c>
      <c r="F8539" s="212">
        <v>42942.470999999998</v>
      </c>
      <c r="G8539" s="212">
        <v>53399.56</v>
      </c>
      <c r="H8539" s="212">
        <v>59591.021000000001</v>
      </c>
      <c r="I8539" s="212">
        <v>68050.964999999997</v>
      </c>
      <c r="J8539" s="212">
        <v>83178.375</v>
      </c>
      <c r="K8539" s="212">
        <v>104283.465</v>
      </c>
      <c r="L8539" s="212">
        <v>108628.58199999999</v>
      </c>
      <c r="M8539" s="212">
        <v>106520.473</v>
      </c>
      <c r="N8539" s="212">
        <v>123201.32</v>
      </c>
      <c r="O8539" s="212">
        <v>121275.821</v>
      </c>
      <c r="P8539" s="212">
        <v>131535.24799999999</v>
      </c>
      <c r="Q8539" s="212">
        <v>120380.803</v>
      </c>
      <c r="R8539" s="212">
        <v>143518.20499999999</v>
      </c>
      <c r="S8539" s="212">
        <v>191774.484</v>
      </c>
      <c r="T8539" s="212">
        <v>186096.88399999999</v>
      </c>
      <c r="U8539" s="212">
        <v>181452.497</v>
      </c>
    </row>
    <row r="8540" spans="1:21" x14ac:dyDescent="0.25">
      <c r="A8540" s="57" t="s">
        <v>2404</v>
      </c>
      <c r="B8540" s="57" t="s">
        <v>7361</v>
      </c>
      <c r="C8540" s="212">
        <v>142603.948</v>
      </c>
      <c r="D8540" s="212">
        <v>132076.47</v>
      </c>
      <c r="E8540" s="212">
        <v>154583.48300000001</v>
      </c>
      <c r="F8540" s="212">
        <v>167185.49900000001</v>
      </c>
      <c r="G8540" s="212">
        <v>199631.27</v>
      </c>
      <c r="H8540" s="212">
        <v>308465.88199999998</v>
      </c>
      <c r="I8540" s="212">
        <v>312570.804</v>
      </c>
      <c r="J8540" s="212">
        <v>351536.23700000002</v>
      </c>
      <c r="K8540" s="212">
        <v>500745.39199999999</v>
      </c>
      <c r="L8540" s="212">
        <v>694987.27300000004</v>
      </c>
      <c r="M8540" s="212">
        <v>773480.77399999998</v>
      </c>
      <c r="N8540" s="212">
        <v>822589.76100000006</v>
      </c>
      <c r="O8540" s="212">
        <v>833014.147</v>
      </c>
      <c r="P8540" s="212">
        <v>1069382.6370000001</v>
      </c>
      <c r="Q8540" s="212">
        <v>1109316.5859999999</v>
      </c>
      <c r="R8540" s="212">
        <v>1325100.469</v>
      </c>
      <c r="S8540" s="212">
        <v>1649173.352</v>
      </c>
      <c r="T8540" s="212">
        <v>1591069.9569999999</v>
      </c>
      <c r="U8540" s="212">
        <v>1727108.557</v>
      </c>
    </row>
    <row r="8541" spans="1:21" x14ac:dyDescent="0.25">
      <c r="A8541" s="57" t="s">
        <v>4440</v>
      </c>
      <c r="B8541" s="57" t="s">
        <v>7362</v>
      </c>
      <c r="C8541" s="212">
        <v>22415.260999999999</v>
      </c>
      <c r="D8541" s="212">
        <v>22169.437000000002</v>
      </c>
      <c r="E8541" s="212">
        <v>23067.672999999999</v>
      </c>
      <c r="F8541" s="212">
        <v>18603.057000000001</v>
      </c>
      <c r="G8541" s="212">
        <v>17345.2</v>
      </c>
      <c r="H8541" s="212">
        <v>23712.18</v>
      </c>
      <c r="I8541" s="212">
        <v>17823.989000000001</v>
      </c>
      <c r="J8541" s="212">
        <v>13105.234</v>
      </c>
      <c r="K8541" s="212">
        <v>15933.732</v>
      </c>
      <c r="L8541" s="212">
        <v>20084.142</v>
      </c>
      <c r="M8541" s="212">
        <v>20374.025000000001</v>
      </c>
      <c r="N8541" s="212">
        <v>28304.722000000002</v>
      </c>
      <c r="O8541" s="212">
        <v>1790.0540000000001</v>
      </c>
      <c r="P8541" s="212">
        <v>395.947</v>
      </c>
      <c r="Q8541" s="212">
        <v>161.99700000000001</v>
      </c>
      <c r="R8541" s="212">
        <v>9.5210000000000008</v>
      </c>
      <c r="S8541" s="212">
        <v>97.400999999999996</v>
      </c>
      <c r="T8541" s="212">
        <v>8.99</v>
      </c>
      <c r="U8541" s="212">
        <v>20.503</v>
      </c>
    </row>
    <row r="8542" spans="1:21" x14ac:dyDescent="0.25">
      <c r="A8542" s="57" t="s">
        <v>695</v>
      </c>
      <c r="B8542" s="57" t="s">
        <v>7363</v>
      </c>
      <c r="C8542" s="212">
        <v>114060.955</v>
      </c>
      <c r="D8542" s="212">
        <v>135801.19399999999</v>
      </c>
      <c r="E8542" s="212">
        <v>176642.087</v>
      </c>
      <c r="F8542" s="212">
        <v>169849.79500000001</v>
      </c>
      <c r="G8542" s="212">
        <v>165311.94099999999</v>
      </c>
      <c r="H8542" s="212">
        <v>186938.524</v>
      </c>
      <c r="I8542" s="212">
        <v>192209.74</v>
      </c>
      <c r="J8542" s="212">
        <v>225380.32399999999</v>
      </c>
      <c r="K8542" s="212">
        <v>260181.66800000001</v>
      </c>
      <c r="L8542" s="212">
        <v>278095.81900000002</v>
      </c>
      <c r="M8542" s="212">
        <v>295196.42099999997</v>
      </c>
      <c r="N8542" s="212">
        <v>321061.75199999998</v>
      </c>
      <c r="O8542" s="212">
        <v>304015.11300000001</v>
      </c>
      <c r="P8542" s="212">
        <v>343714.538</v>
      </c>
      <c r="Q8542" s="212">
        <v>331324.52899999998</v>
      </c>
      <c r="R8542" s="212">
        <v>430672.63299999997</v>
      </c>
      <c r="S8542" s="212">
        <v>507728.14899999998</v>
      </c>
      <c r="T8542" s="212">
        <v>559063.49699999997</v>
      </c>
      <c r="U8542" s="212">
        <v>622151.679</v>
      </c>
    </row>
    <row r="8543" spans="1:21" x14ac:dyDescent="0.25">
      <c r="A8543" s="57" t="s">
        <v>795</v>
      </c>
      <c r="B8543" s="57" t="s">
        <v>7364</v>
      </c>
      <c r="C8543" s="212">
        <v>339653.76400000002</v>
      </c>
      <c r="D8543" s="212">
        <v>428316.99</v>
      </c>
      <c r="E8543" s="212">
        <v>693222.84100000001</v>
      </c>
      <c r="F8543" s="212">
        <v>897671.13699999999</v>
      </c>
      <c r="G8543" s="212">
        <v>1092097.615</v>
      </c>
      <c r="H8543" s="212">
        <v>1146385.7220000001</v>
      </c>
      <c r="I8543" s="212">
        <v>1096876.878</v>
      </c>
      <c r="J8543" s="212">
        <v>971648.15</v>
      </c>
      <c r="K8543" s="212">
        <v>952819.79700000002</v>
      </c>
      <c r="L8543" s="212">
        <v>981698.68099999998</v>
      </c>
      <c r="M8543" s="212">
        <v>1008908.9620000001</v>
      </c>
      <c r="N8543" s="212">
        <v>832309.09900000005</v>
      </c>
      <c r="O8543" s="212">
        <v>779076.625</v>
      </c>
      <c r="P8543" s="212">
        <v>684090.69900000002</v>
      </c>
      <c r="Q8543" s="212">
        <v>447878.52399999998</v>
      </c>
      <c r="R8543" s="212">
        <v>522462.05200000003</v>
      </c>
      <c r="S8543" s="212">
        <v>562618.17700000003</v>
      </c>
      <c r="T8543" s="212">
        <v>516415.69799999997</v>
      </c>
      <c r="U8543" s="212">
        <v>580289.99</v>
      </c>
    </row>
    <row r="8544" spans="1:21" x14ac:dyDescent="0.25">
      <c r="A8544" s="57" t="s">
        <v>3504</v>
      </c>
      <c r="B8544" s="57" t="s">
        <v>7365</v>
      </c>
      <c r="C8544" s="212">
        <v>308659.17700000003</v>
      </c>
      <c r="D8544" s="212">
        <v>323161.86599999998</v>
      </c>
      <c r="E8544" s="212">
        <v>348451.84399999998</v>
      </c>
      <c r="F8544" s="212">
        <v>368198.84700000001</v>
      </c>
      <c r="G8544" s="212">
        <v>362638.03499999997</v>
      </c>
      <c r="H8544" s="212">
        <v>383655.38699999999</v>
      </c>
      <c r="I8544" s="212">
        <v>377425.31</v>
      </c>
      <c r="J8544" s="212">
        <v>355247.32500000001</v>
      </c>
      <c r="K8544" s="212">
        <v>385723.86</v>
      </c>
      <c r="L8544" s="212">
        <v>412900.88799999998</v>
      </c>
      <c r="M8544" s="212">
        <v>440489.799</v>
      </c>
      <c r="N8544" s="212">
        <v>486631.04</v>
      </c>
      <c r="O8544" s="212">
        <v>536136.47</v>
      </c>
      <c r="P8544" s="212">
        <v>626758.20499999996</v>
      </c>
      <c r="Q8544" s="212">
        <v>554625.49</v>
      </c>
      <c r="R8544" s="212">
        <v>620938.51100000006</v>
      </c>
      <c r="S8544" s="212">
        <v>749168.41799999995</v>
      </c>
      <c r="T8544" s="212">
        <v>638420.929</v>
      </c>
      <c r="U8544" s="212">
        <v>663006.16</v>
      </c>
    </row>
    <row r="8545" spans="1:21" x14ac:dyDescent="0.25">
      <c r="A8545" s="57" t="s">
        <v>3034</v>
      </c>
      <c r="B8545" s="57" t="s">
        <v>7366</v>
      </c>
      <c r="C8545" s="212">
        <v>462576.82500000001</v>
      </c>
      <c r="D8545" s="212">
        <v>425498.51699999999</v>
      </c>
      <c r="E8545" s="212">
        <v>463085.66100000002</v>
      </c>
      <c r="F8545" s="212">
        <v>403601.73</v>
      </c>
      <c r="G8545" s="212">
        <v>285593.41899999999</v>
      </c>
      <c r="H8545" s="212">
        <v>313829.17</v>
      </c>
      <c r="I8545" s="212">
        <v>327832.11800000002</v>
      </c>
      <c r="J8545" s="212">
        <v>330655.52899999998</v>
      </c>
      <c r="K8545" s="212">
        <v>389221.00900000002</v>
      </c>
      <c r="L8545" s="212">
        <v>468825.48</v>
      </c>
      <c r="M8545" s="212">
        <v>421515.64799999999</v>
      </c>
      <c r="N8545" s="212">
        <v>418642.92200000002</v>
      </c>
      <c r="O8545" s="212">
        <v>495092.114</v>
      </c>
      <c r="P8545" s="212">
        <v>518534.424</v>
      </c>
      <c r="Q8545" s="212">
        <v>439764.89199999999</v>
      </c>
      <c r="R8545" s="212">
        <v>482517.21</v>
      </c>
      <c r="S8545" s="212">
        <v>659548.73199999996</v>
      </c>
      <c r="T8545" s="212">
        <v>490461.83500000002</v>
      </c>
      <c r="U8545" s="212">
        <v>465510.61200000002</v>
      </c>
    </row>
    <row r="8546" spans="1:21" x14ac:dyDescent="0.25">
      <c r="A8546" s="57" t="s">
        <v>2415</v>
      </c>
      <c r="B8546" s="57" t="s">
        <v>7367</v>
      </c>
      <c r="C8546" s="212">
        <v>621843.85100000002</v>
      </c>
      <c r="D8546" s="212">
        <v>699557.10100000002</v>
      </c>
      <c r="E8546" s="212">
        <v>826062.37199999997</v>
      </c>
      <c r="F8546" s="212">
        <v>750301.16399999999</v>
      </c>
      <c r="G8546" s="212">
        <v>702117.61300000001</v>
      </c>
      <c r="H8546" s="212">
        <v>863304.6</v>
      </c>
      <c r="I8546" s="212">
        <v>765821.48199999996</v>
      </c>
      <c r="J8546" s="212">
        <v>658514.495</v>
      </c>
      <c r="K8546" s="212">
        <v>608734.924</v>
      </c>
      <c r="L8546" s="212">
        <v>667173.36199999996</v>
      </c>
      <c r="M8546" s="212">
        <v>630556.06200000003</v>
      </c>
      <c r="N8546" s="212">
        <v>675884.05599999998</v>
      </c>
      <c r="O8546" s="212">
        <v>791365.85100000002</v>
      </c>
      <c r="P8546" s="212">
        <v>831595.90599999996</v>
      </c>
      <c r="Q8546" s="212">
        <v>787502.02800000005</v>
      </c>
      <c r="R8546" s="212">
        <v>856530.81499999994</v>
      </c>
      <c r="S8546" s="212">
        <v>1070844.9539999999</v>
      </c>
      <c r="T8546" s="212">
        <v>1030233.86</v>
      </c>
      <c r="U8546" s="212">
        <v>1178448.5889999999</v>
      </c>
    </row>
    <row r="8547" spans="1:21" x14ac:dyDescent="0.25">
      <c r="A8547" s="57" t="s">
        <v>1959</v>
      </c>
      <c r="B8547" s="57" t="s">
        <v>7368</v>
      </c>
      <c r="C8547" s="212">
        <v>190081.58300000001</v>
      </c>
      <c r="D8547" s="212">
        <v>245065.101</v>
      </c>
      <c r="E8547" s="212">
        <v>254050.77299999999</v>
      </c>
      <c r="F8547" s="212">
        <v>297899.50699999998</v>
      </c>
      <c r="G8547" s="212">
        <v>179432.77900000001</v>
      </c>
      <c r="H8547" s="212">
        <v>224808.40900000001</v>
      </c>
      <c r="I8547" s="212">
        <v>209528.95300000001</v>
      </c>
      <c r="J8547" s="212">
        <v>202878.663</v>
      </c>
      <c r="K8547" s="212">
        <v>180388.01300000001</v>
      </c>
      <c r="L8547" s="212">
        <v>270820.56400000001</v>
      </c>
      <c r="M8547" s="212">
        <v>267141.511</v>
      </c>
      <c r="N8547" s="212">
        <v>312553.15899999999</v>
      </c>
      <c r="O8547" s="212">
        <v>276396.01500000001</v>
      </c>
      <c r="P8547" s="212">
        <v>297239.59299999999</v>
      </c>
      <c r="Q8547" s="212">
        <v>221303.36</v>
      </c>
      <c r="R8547" s="212">
        <v>261103.66899999999</v>
      </c>
      <c r="S8547" s="212">
        <v>352976.07</v>
      </c>
      <c r="T8547" s="212">
        <v>288088.071</v>
      </c>
      <c r="U8547" s="212">
        <v>309184.23300000001</v>
      </c>
    </row>
    <row r="8548" spans="1:21" x14ac:dyDescent="0.25">
      <c r="A8548" s="57" t="s">
        <v>2933</v>
      </c>
      <c r="B8548" s="57" t="s">
        <v>7370</v>
      </c>
      <c r="C8548" s="212">
        <v>836776.65300000005</v>
      </c>
      <c r="D8548" s="212">
        <v>773397.47499999998</v>
      </c>
      <c r="E8548" s="212">
        <v>710400.90599999996</v>
      </c>
      <c r="F8548" s="212">
        <v>642312.45900000003</v>
      </c>
      <c r="G8548" s="212">
        <v>506375.527</v>
      </c>
      <c r="H8548" s="212">
        <v>461362.77299999999</v>
      </c>
      <c r="I8548" s="212">
        <v>597632.55799999996</v>
      </c>
      <c r="J8548" s="212">
        <v>638529.73600000003</v>
      </c>
      <c r="K8548" s="212">
        <v>799960.07799999998</v>
      </c>
      <c r="L8548" s="212">
        <v>782047.25300000003</v>
      </c>
      <c r="M8548" s="212">
        <v>935565.61800000002</v>
      </c>
      <c r="N8548" s="212">
        <v>1181586.9010000001</v>
      </c>
      <c r="O8548" s="212">
        <v>1352735.4010000001</v>
      </c>
      <c r="P8548" s="212">
        <v>1401944.3319999999</v>
      </c>
      <c r="Q8548" s="212">
        <v>1141901.145</v>
      </c>
      <c r="R8548" s="212">
        <v>1113797.0730000001</v>
      </c>
      <c r="S8548" s="212">
        <v>1354022.551</v>
      </c>
      <c r="T8548" s="212">
        <v>1235687.8829999999</v>
      </c>
      <c r="U8548" s="212">
        <v>1232399.1780000001</v>
      </c>
    </row>
    <row r="8549" spans="1:21" x14ac:dyDescent="0.25">
      <c r="A8549" s="57" t="s">
        <v>1963</v>
      </c>
      <c r="B8549" s="57" t="s">
        <v>7371</v>
      </c>
      <c r="C8549" s="212">
        <v>1695192.166</v>
      </c>
      <c r="D8549" s="212">
        <v>2048278.037</v>
      </c>
      <c r="E8549" s="212">
        <v>2331027.0499999998</v>
      </c>
      <c r="F8549" s="212">
        <v>2437418.58</v>
      </c>
      <c r="G8549" s="212">
        <v>2286372.6979999999</v>
      </c>
      <c r="H8549" s="212">
        <v>2441428.36</v>
      </c>
      <c r="I8549" s="212">
        <v>2064110.227</v>
      </c>
      <c r="J8549" s="212">
        <v>2020916.8359999999</v>
      </c>
      <c r="K8549" s="212">
        <v>2524780.4</v>
      </c>
      <c r="L8549" s="212">
        <v>2775808.82</v>
      </c>
      <c r="M8549" s="212">
        <v>3121098.2880000002</v>
      </c>
      <c r="N8549" s="212">
        <v>3357785.463</v>
      </c>
      <c r="O8549" s="212">
        <v>3620761.952</v>
      </c>
      <c r="P8549" s="212">
        <v>4196475.1749999998</v>
      </c>
      <c r="Q8549" s="212">
        <v>3995073.5610000002</v>
      </c>
      <c r="R8549" s="212">
        <v>4731631.1560000004</v>
      </c>
      <c r="S8549" s="212">
        <v>6475227.8449999997</v>
      </c>
      <c r="T8549" s="212">
        <v>6375439.1430000002</v>
      </c>
      <c r="U8549" s="212">
        <v>7441599.4129999997</v>
      </c>
    </row>
    <row r="8550" spans="1:21" x14ac:dyDescent="0.25">
      <c r="A8550" s="57" t="s">
        <v>2004</v>
      </c>
      <c r="B8550" s="57" t="s">
        <v>7372</v>
      </c>
      <c r="C8550" s="212">
        <v>257349.27299999999</v>
      </c>
      <c r="D8550" s="212">
        <v>261410.02900000001</v>
      </c>
      <c r="E8550" s="212">
        <v>288878.02299999999</v>
      </c>
      <c r="F8550" s="212">
        <v>382571.69699999999</v>
      </c>
      <c r="G8550" s="212">
        <v>256989.06599999999</v>
      </c>
      <c r="H8550" s="212">
        <v>305061.74</v>
      </c>
      <c r="I8550" s="212">
        <v>303985.75599999999</v>
      </c>
      <c r="J8550" s="212">
        <v>313299.337</v>
      </c>
      <c r="K8550" s="212">
        <v>385706.75599999999</v>
      </c>
      <c r="L8550" s="212">
        <v>430046.15100000001</v>
      </c>
      <c r="M8550" s="212">
        <v>290945.717</v>
      </c>
      <c r="N8550" s="212">
        <v>394320.33</v>
      </c>
      <c r="O8550" s="212">
        <v>328713.16899999999</v>
      </c>
      <c r="P8550" s="212">
        <v>296895.451</v>
      </c>
      <c r="Q8550" s="212">
        <v>225002.109</v>
      </c>
      <c r="R8550" s="212">
        <v>258094.989</v>
      </c>
      <c r="S8550" s="212">
        <v>262377.80499999999</v>
      </c>
      <c r="T8550" s="212">
        <v>381948.14</v>
      </c>
      <c r="U8550" s="212">
        <v>246930.495</v>
      </c>
    </row>
    <row r="8551" spans="1:21" x14ac:dyDescent="0.25">
      <c r="A8551" s="57" t="s">
        <v>3636</v>
      </c>
      <c r="B8551" s="57" t="s">
        <v>7373</v>
      </c>
      <c r="C8551" s="212">
        <v>713867.65500000003</v>
      </c>
      <c r="D8551" s="212">
        <v>787753.41799999995</v>
      </c>
      <c r="E8551" s="212">
        <v>831259.353</v>
      </c>
      <c r="F8551" s="212">
        <v>815425.81799999997</v>
      </c>
      <c r="G8551" s="212">
        <v>847461.277</v>
      </c>
      <c r="H8551" s="212">
        <v>950494.90399999998</v>
      </c>
      <c r="I8551" s="212">
        <v>890388.17700000003</v>
      </c>
      <c r="J8551" s="212">
        <v>915814.82299999997</v>
      </c>
      <c r="K8551" s="212">
        <v>931316.65899999999</v>
      </c>
      <c r="L8551" s="212">
        <v>1109528.7649999999</v>
      </c>
      <c r="M8551" s="212">
        <v>1100242.284</v>
      </c>
      <c r="N8551" s="212">
        <v>1133098.4979999999</v>
      </c>
      <c r="O8551" s="212">
        <v>1375993.2450000001</v>
      </c>
      <c r="P8551" s="212">
        <v>1567174.361</v>
      </c>
      <c r="Q8551" s="212">
        <v>1261543.1459999999</v>
      </c>
      <c r="R8551" s="212">
        <v>1338340.8759999999</v>
      </c>
      <c r="S8551" s="212">
        <v>1501742.3759999999</v>
      </c>
      <c r="T8551" s="212">
        <v>1353291.875</v>
      </c>
      <c r="U8551" s="212">
        <v>1341881.5519999999</v>
      </c>
    </row>
    <row r="8552" spans="1:21" x14ac:dyDescent="0.25">
      <c r="A8552" s="57" t="s">
        <v>3109</v>
      </c>
      <c r="B8552" s="57" t="s">
        <v>7374</v>
      </c>
      <c r="C8552" s="212">
        <v>275250.21500000003</v>
      </c>
      <c r="D8552" s="212">
        <v>251045.86</v>
      </c>
      <c r="E8552" s="212">
        <v>245772.60500000001</v>
      </c>
      <c r="F8552" s="212">
        <v>211235.62599999999</v>
      </c>
      <c r="G8552" s="212">
        <v>191714.72899999999</v>
      </c>
      <c r="H8552" s="212">
        <v>198957.37</v>
      </c>
      <c r="I8552" s="212">
        <v>245699.867</v>
      </c>
      <c r="J8552" s="212">
        <v>311587.11</v>
      </c>
      <c r="K8552" s="212">
        <v>404494.99900000001</v>
      </c>
      <c r="L8552" s="212">
        <v>587486.44499999995</v>
      </c>
      <c r="M8552" s="212">
        <v>585087.26800000004</v>
      </c>
      <c r="N8552" s="212">
        <v>657511.48100000003</v>
      </c>
      <c r="O8552" s="212">
        <v>930263.09600000002</v>
      </c>
      <c r="P8552" s="212">
        <v>968142.68599999999</v>
      </c>
      <c r="Q8552" s="212">
        <v>699651.82700000005</v>
      </c>
      <c r="R8552" s="212">
        <v>752608.49899999995</v>
      </c>
      <c r="S8552" s="212">
        <v>887217.60499999998</v>
      </c>
      <c r="T8552" s="212">
        <v>764206.95400000003</v>
      </c>
      <c r="U8552" s="212">
        <v>874584.16799999995</v>
      </c>
    </row>
    <row r="8553" spans="1:21" x14ac:dyDescent="0.25">
      <c r="A8553" s="57" t="s">
        <v>2645</v>
      </c>
      <c r="B8553" s="57" t="s">
        <v>7375</v>
      </c>
      <c r="C8553" s="212">
        <v>710673.58799999999</v>
      </c>
      <c r="D8553" s="212">
        <v>772559.54</v>
      </c>
      <c r="E8553" s="212">
        <v>814405.58299999998</v>
      </c>
      <c r="F8553" s="212">
        <v>823519.38600000006</v>
      </c>
      <c r="G8553" s="212">
        <v>814855.51199999999</v>
      </c>
      <c r="H8553" s="212">
        <v>799547.42700000003</v>
      </c>
      <c r="I8553" s="212">
        <v>814375.46499999997</v>
      </c>
      <c r="J8553" s="212">
        <v>753183.25699999998</v>
      </c>
      <c r="K8553" s="212">
        <v>876340.84</v>
      </c>
      <c r="L8553" s="212">
        <v>964328.65899999999</v>
      </c>
      <c r="M8553" s="212">
        <v>1004140.382</v>
      </c>
      <c r="N8553" s="212">
        <v>1170034.507</v>
      </c>
      <c r="O8553" s="212">
        <v>1539788.7169999999</v>
      </c>
      <c r="P8553" s="212">
        <v>1895878.3740000001</v>
      </c>
      <c r="Q8553" s="212">
        <v>1792628.8430000001</v>
      </c>
      <c r="R8553" s="212">
        <v>2122469.94</v>
      </c>
      <c r="S8553" s="212">
        <v>2909080.736</v>
      </c>
      <c r="T8553" s="212">
        <v>2737062.736</v>
      </c>
      <c r="U8553" s="212">
        <v>3013675.142</v>
      </c>
    </row>
    <row r="8554" spans="1:21" x14ac:dyDescent="0.25">
      <c r="A8554" s="57" t="s">
        <v>2559</v>
      </c>
      <c r="B8554" s="57" t="s">
        <v>7376</v>
      </c>
      <c r="C8554" s="212">
        <v>114819.145</v>
      </c>
      <c r="D8554" s="212">
        <v>128156.353</v>
      </c>
      <c r="E8554" s="212">
        <v>148349.43299999999</v>
      </c>
      <c r="F8554" s="212">
        <v>161248.375</v>
      </c>
      <c r="G8554" s="212">
        <v>167976.27799999999</v>
      </c>
      <c r="H8554" s="212">
        <v>176973.11300000001</v>
      </c>
      <c r="I8554" s="212">
        <v>222370.48199999999</v>
      </c>
      <c r="J8554" s="212">
        <v>264568.86700000003</v>
      </c>
      <c r="K8554" s="212">
        <v>241841.03599999999</v>
      </c>
      <c r="L8554" s="212">
        <v>285839.71399999998</v>
      </c>
      <c r="M8554" s="212">
        <v>272585.78700000001</v>
      </c>
      <c r="N8554" s="212">
        <v>230300.193</v>
      </c>
      <c r="O8554" s="212">
        <v>260206.93100000001</v>
      </c>
      <c r="P8554" s="212">
        <v>287440.34600000002</v>
      </c>
      <c r="Q8554" s="212">
        <v>250075.935</v>
      </c>
      <c r="R8554" s="212">
        <v>251062.33799999999</v>
      </c>
      <c r="S8554" s="212">
        <v>354074.02299999999</v>
      </c>
      <c r="T8554" s="212">
        <v>286352.68900000001</v>
      </c>
      <c r="U8554" s="212">
        <v>286642.20799999998</v>
      </c>
    </row>
    <row r="8555" spans="1:21" x14ac:dyDescent="0.25">
      <c r="A8555" s="57" t="s">
        <v>3745</v>
      </c>
      <c r="B8555" s="57" t="s">
        <v>7377</v>
      </c>
      <c r="C8555" s="212">
        <v>71706.195999999996</v>
      </c>
      <c r="D8555" s="212">
        <v>70167.618000000002</v>
      </c>
      <c r="E8555" s="212">
        <v>75767.826000000001</v>
      </c>
      <c r="F8555" s="212">
        <v>89298.679000000004</v>
      </c>
      <c r="G8555" s="212">
        <v>105794.405</v>
      </c>
      <c r="H8555" s="212">
        <v>96999.255999999994</v>
      </c>
      <c r="I8555" s="212">
        <v>83942.45</v>
      </c>
      <c r="J8555" s="212">
        <v>96015.839000000007</v>
      </c>
      <c r="K8555" s="212">
        <v>84857.085000000006</v>
      </c>
      <c r="L8555" s="212">
        <v>122131.62</v>
      </c>
      <c r="M8555" s="212">
        <v>134732.103</v>
      </c>
      <c r="N8555" s="212">
        <v>157547.20300000001</v>
      </c>
      <c r="O8555" s="212">
        <v>230602.65900000001</v>
      </c>
      <c r="P8555" s="212">
        <v>331856.21399999998</v>
      </c>
      <c r="Q8555" s="212">
        <v>238522.49799999999</v>
      </c>
      <c r="R8555" s="212">
        <v>219909.42300000001</v>
      </c>
      <c r="S8555" s="212">
        <v>179709.20300000001</v>
      </c>
      <c r="T8555" s="212">
        <v>163287.397</v>
      </c>
      <c r="U8555" s="212">
        <v>143312.008</v>
      </c>
    </row>
    <row r="8556" spans="1:21" x14ac:dyDescent="0.25">
      <c r="A8556" s="57" t="s">
        <v>3062</v>
      </c>
      <c r="B8556" s="57" t="s">
        <v>7378</v>
      </c>
      <c r="C8556" s="212">
        <v>332017.78600000002</v>
      </c>
      <c r="D8556" s="212">
        <v>277617.52399999998</v>
      </c>
      <c r="E8556" s="212">
        <v>305347.12800000003</v>
      </c>
      <c r="F8556" s="212">
        <v>234203.74400000001</v>
      </c>
      <c r="G8556" s="212">
        <v>213608.38</v>
      </c>
      <c r="H8556" s="212">
        <v>296749.58100000001</v>
      </c>
      <c r="I8556" s="212">
        <v>332192.84100000001</v>
      </c>
      <c r="J8556" s="212">
        <v>446878.03700000001</v>
      </c>
      <c r="K8556" s="212">
        <v>635366.94299999997</v>
      </c>
      <c r="L8556" s="212">
        <v>697284.35499999998</v>
      </c>
      <c r="M8556" s="212">
        <v>807631.37100000004</v>
      </c>
      <c r="N8556" s="212">
        <v>1015092.436</v>
      </c>
      <c r="O8556" s="212">
        <v>1147640.1340000001</v>
      </c>
      <c r="P8556" s="212">
        <v>1184577.274</v>
      </c>
      <c r="Q8556" s="212">
        <v>952095.34900000005</v>
      </c>
      <c r="R8556" s="212">
        <v>1009865.236</v>
      </c>
      <c r="S8556" s="212">
        <v>1197958.618</v>
      </c>
      <c r="T8556" s="212">
        <v>984413.16899999999</v>
      </c>
      <c r="U8556" s="212">
        <v>1140340.703</v>
      </c>
    </row>
    <row r="8557" spans="1:21" x14ac:dyDescent="0.25">
      <c r="A8557" s="57" t="s">
        <v>2543</v>
      </c>
      <c r="B8557" s="57" t="s">
        <v>7379</v>
      </c>
      <c r="C8557" s="212">
        <v>915417.71299999999</v>
      </c>
      <c r="D8557" s="212">
        <v>1036485.128</v>
      </c>
      <c r="E8557" s="212">
        <v>1141922.2120000001</v>
      </c>
      <c r="F8557" s="212">
        <v>1162611.2860000001</v>
      </c>
      <c r="G8557" s="212">
        <v>1190636.7560000001</v>
      </c>
      <c r="H8557" s="212">
        <v>1408177.0630000001</v>
      </c>
      <c r="I8557" s="212">
        <v>1232399.0719999999</v>
      </c>
      <c r="J8557" s="212">
        <v>1611787.8370000001</v>
      </c>
      <c r="K8557" s="212">
        <v>2275909.77</v>
      </c>
      <c r="L8557" s="212">
        <v>2750795.5920000002</v>
      </c>
      <c r="M8557" s="212">
        <v>2756266.0129999998</v>
      </c>
      <c r="N8557" s="212">
        <v>3213878.2489999998</v>
      </c>
      <c r="O8557" s="212">
        <v>3592617.22</v>
      </c>
      <c r="P8557" s="212">
        <v>4391287.8140000002</v>
      </c>
      <c r="Q8557" s="212">
        <v>4104270.196</v>
      </c>
      <c r="R8557" s="212">
        <v>4753107.9309999999</v>
      </c>
      <c r="S8557" s="212">
        <v>6353112.0449999999</v>
      </c>
      <c r="T8557" s="212">
        <v>5789303.6349999998</v>
      </c>
      <c r="U8557" s="212">
        <v>7321928.6979999999</v>
      </c>
    </row>
    <row r="8558" spans="1:21" x14ac:dyDescent="0.25">
      <c r="A8558" s="57" t="s">
        <v>2566</v>
      </c>
      <c r="B8558" s="57" t="s">
        <v>7380</v>
      </c>
      <c r="C8558" s="212">
        <v>203834.95499999999</v>
      </c>
      <c r="D8558" s="212">
        <v>176950.25899999999</v>
      </c>
      <c r="E8558" s="212">
        <v>187311.897</v>
      </c>
      <c r="F8558" s="212">
        <v>227293.83799999999</v>
      </c>
      <c r="G8558" s="212">
        <v>166721.00200000001</v>
      </c>
      <c r="H8558" s="212">
        <v>213012.79300000001</v>
      </c>
      <c r="I8558" s="212">
        <v>216460.77799999999</v>
      </c>
      <c r="J8558" s="212">
        <v>218411.64</v>
      </c>
      <c r="K8558" s="212">
        <v>254873.103</v>
      </c>
      <c r="L8558" s="212">
        <v>243122.68</v>
      </c>
      <c r="M8558" s="212">
        <v>181692.61300000001</v>
      </c>
      <c r="N8558" s="212">
        <v>196076.20300000001</v>
      </c>
      <c r="O8558" s="212">
        <v>272317.29300000001</v>
      </c>
      <c r="P8558" s="212">
        <v>270915.12800000003</v>
      </c>
      <c r="Q8558" s="212">
        <v>236086.326</v>
      </c>
      <c r="R8558" s="212">
        <v>254816.48</v>
      </c>
      <c r="S8558" s="212">
        <v>264043.505</v>
      </c>
      <c r="T8558" s="212">
        <v>273975.60200000001</v>
      </c>
      <c r="U8558" s="212">
        <v>212158.18100000001</v>
      </c>
    </row>
    <row r="8559" spans="1:21" x14ac:dyDescent="0.25">
      <c r="A8559" s="57" t="s">
        <v>3573</v>
      </c>
      <c r="B8559" s="57" t="s">
        <v>7381</v>
      </c>
      <c r="C8559" s="212">
        <v>1232169.9820000001</v>
      </c>
      <c r="D8559" s="212">
        <v>1436245.8219999999</v>
      </c>
      <c r="E8559" s="212">
        <v>1562787.78</v>
      </c>
      <c r="F8559" s="212">
        <v>1718246.7080000001</v>
      </c>
      <c r="G8559" s="212">
        <v>1777013.551</v>
      </c>
      <c r="H8559" s="212">
        <v>1818632.939</v>
      </c>
      <c r="I8559" s="212">
        <v>1813972.4080000001</v>
      </c>
      <c r="J8559" s="212">
        <v>1944680.5689999999</v>
      </c>
      <c r="K8559" s="212">
        <v>2163605.727</v>
      </c>
      <c r="L8559" s="212">
        <v>2512799.4610000001</v>
      </c>
      <c r="M8559" s="212">
        <v>2694601.5279999999</v>
      </c>
      <c r="N8559" s="212">
        <v>2681378.969</v>
      </c>
      <c r="O8559" s="212">
        <v>2992457.7089999998</v>
      </c>
      <c r="P8559" s="212">
        <v>3154990.665</v>
      </c>
      <c r="Q8559" s="212">
        <v>2358924.9249999998</v>
      </c>
      <c r="R8559" s="212">
        <v>2144671.4330000002</v>
      </c>
      <c r="S8559" s="212">
        <v>2514989.5350000001</v>
      </c>
      <c r="T8559" s="212">
        <v>2429620.4709999999</v>
      </c>
      <c r="U8559" s="212">
        <v>2358398.5040000002</v>
      </c>
    </row>
    <row r="8560" spans="1:21" x14ac:dyDescent="0.25">
      <c r="A8560" s="57" t="s">
        <v>2561</v>
      </c>
      <c r="B8560" s="57" t="s">
        <v>7382</v>
      </c>
      <c r="C8560" s="212">
        <v>252330.21599999999</v>
      </c>
      <c r="D8560" s="212">
        <v>269315.57699999999</v>
      </c>
      <c r="E8560" s="212">
        <v>276980.04499999998</v>
      </c>
      <c r="F8560" s="212">
        <v>342249.91100000002</v>
      </c>
      <c r="G8560" s="212">
        <v>436963.10800000001</v>
      </c>
      <c r="H8560" s="212">
        <v>447519.82699999999</v>
      </c>
      <c r="I8560" s="212">
        <v>415431.34399999998</v>
      </c>
      <c r="J8560" s="212">
        <v>419280.19</v>
      </c>
      <c r="K8560" s="212">
        <v>437183.92099999997</v>
      </c>
      <c r="L8560" s="212">
        <v>536574.83299999998</v>
      </c>
      <c r="M8560" s="212">
        <v>612895.93000000005</v>
      </c>
      <c r="N8560" s="212">
        <v>697021.19499999995</v>
      </c>
      <c r="O8560" s="212">
        <v>824744.12800000003</v>
      </c>
      <c r="P8560" s="212">
        <v>954632.40899999999</v>
      </c>
      <c r="Q8560" s="212">
        <v>720328.64599999995</v>
      </c>
      <c r="R8560" s="212">
        <v>735543.06</v>
      </c>
      <c r="S8560" s="212">
        <v>850258.96200000006</v>
      </c>
      <c r="T8560" s="212">
        <v>755623.52500000002</v>
      </c>
      <c r="U8560" s="212">
        <v>787425.95200000005</v>
      </c>
    </row>
    <row r="8561" spans="1:21" x14ac:dyDescent="0.25">
      <c r="A8561" s="57" t="s">
        <v>1286</v>
      </c>
      <c r="B8561" s="57" t="s">
        <v>7383</v>
      </c>
      <c r="C8561" s="212">
        <v>321598.91499999998</v>
      </c>
      <c r="D8561" s="212">
        <v>304023.80599999998</v>
      </c>
      <c r="E8561" s="212">
        <v>325023.42599999998</v>
      </c>
      <c r="F8561" s="212">
        <v>351965.06199999998</v>
      </c>
      <c r="G8561" s="212">
        <v>340712.82799999998</v>
      </c>
      <c r="H8561" s="212">
        <v>370642.277</v>
      </c>
      <c r="I8561" s="212">
        <v>509280.815</v>
      </c>
      <c r="J8561" s="212">
        <v>501501.24699999997</v>
      </c>
      <c r="K8561" s="212">
        <v>700707.70600000001</v>
      </c>
      <c r="L8561" s="212">
        <v>951590.03700000001</v>
      </c>
      <c r="M8561" s="212">
        <v>1051832.2350000001</v>
      </c>
      <c r="N8561" s="212">
        <v>910829.41799999995</v>
      </c>
      <c r="O8561" s="212">
        <v>808484.82</v>
      </c>
      <c r="P8561" s="212">
        <v>837409.40599999996</v>
      </c>
      <c r="Q8561" s="212">
        <v>599570.652</v>
      </c>
      <c r="R8561" s="212">
        <v>604410.85</v>
      </c>
      <c r="S8561" s="212">
        <v>626555.83100000001</v>
      </c>
      <c r="T8561" s="212">
        <v>524108.52500000002</v>
      </c>
      <c r="U8561" s="212">
        <v>535455.06999999995</v>
      </c>
    </row>
    <row r="8562" spans="1:21" x14ac:dyDescent="0.25">
      <c r="A8562" s="57" t="s">
        <v>1935</v>
      </c>
      <c r="B8562" s="57" t="s">
        <v>7385</v>
      </c>
      <c r="C8562" s="212">
        <v>319243.038</v>
      </c>
      <c r="D8562" s="212">
        <v>271540.66700000002</v>
      </c>
      <c r="E8562" s="212">
        <v>249555.505</v>
      </c>
      <c r="F8562" s="212">
        <v>229649.899</v>
      </c>
      <c r="G8562" s="212">
        <v>172653.21299999999</v>
      </c>
      <c r="H8562" s="212">
        <v>215142.155</v>
      </c>
      <c r="I8562" s="212">
        <v>209095.89499999999</v>
      </c>
      <c r="J8562" s="212">
        <v>198869.09</v>
      </c>
      <c r="K8562" s="212">
        <v>492861.99699999997</v>
      </c>
      <c r="L8562" s="212">
        <v>224051.427</v>
      </c>
      <c r="M8562" s="212">
        <v>222578.33799999999</v>
      </c>
      <c r="N8562" s="212">
        <v>243077.17199999999</v>
      </c>
      <c r="O8562" s="212">
        <v>276222.31599999999</v>
      </c>
      <c r="P8562" s="212">
        <v>243331.85500000001</v>
      </c>
      <c r="Q8562" s="212">
        <v>201244.427</v>
      </c>
      <c r="R8562" s="212">
        <v>209388.35</v>
      </c>
      <c r="S8562" s="212">
        <v>282307.89199999999</v>
      </c>
      <c r="T8562" s="212">
        <v>303574.43699999998</v>
      </c>
      <c r="U8562" s="212">
        <v>281853.73800000001</v>
      </c>
    </row>
    <row r="8563" spans="1:21" x14ac:dyDescent="0.25">
      <c r="A8563" s="57" t="s">
        <v>3250</v>
      </c>
      <c r="B8563" s="57" t="s">
        <v>7386</v>
      </c>
      <c r="C8563" s="212">
        <v>367485.33899999998</v>
      </c>
      <c r="D8563" s="212">
        <v>233345.97899999999</v>
      </c>
      <c r="E8563" s="212">
        <v>271894.80900000001</v>
      </c>
      <c r="F8563" s="212">
        <v>201370.97700000001</v>
      </c>
      <c r="G8563" s="212">
        <v>199845.29800000001</v>
      </c>
      <c r="H8563" s="212">
        <v>221489.90100000001</v>
      </c>
      <c r="I8563" s="212">
        <v>201880.50399999999</v>
      </c>
      <c r="J8563" s="212">
        <v>187781.58</v>
      </c>
      <c r="K8563" s="212">
        <v>196469.39199999999</v>
      </c>
      <c r="L8563" s="212">
        <v>194763.424</v>
      </c>
      <c r="M8563" s="212">
        <v>219483.04199999999</v>
      </c>
      <c r="N8563" s="212">
        <v>221329.08</v>
      </c>
      <c r="O8563" s="212">
        <v>245154.33</v>
      </c>
      <c r="P8563" s="212">
        <v>229724.03899999999</v>
      </c>
      <c r="Q8563" s="212">
        <v>179975.90100000001</v>
      </c>
      <c r="R8563" s="212">
        <v>179252.91</v>
      </c>
      <c r="S8563" s="212">
        <v>217309.035</v>
      </c>
      <c r="T8563" s="212">
        <v>254422.00599999999</v>
      </c>
      <c r="U8563" s="212">
        <v>276142.90899999999</v>
      </c>
    </row>
    <row r="8564" spans="1:21" x14ac:dyDescent="0.25">
      <c r="A8564" s="57" t="s">
        <v>1543</v>
      </c>
      <c r="B8564" s="57" t="s">
        <v>7387</v>
      </c>
      <c r="C8564" s="212">
        <v>332807.89799999999</v>
      </c>
      <c r="D8564" s="212">
        <v>416152.39899999998</v>
      </c>
      <c r="E8564" s="212">
        <v>362057.777</v>
      </c>
      <c r="F8564" s="212">
        <v>301439.02899999998</v>
      </c>
      <c r="G8564" s="212">
        <v>281507.33600000001</v>
      </c>
      <c r="H8564" s="212">
        <v>371664.19099999999</v>
      </c>
      <c r="I8564" s="212">
        <v>397161.50699999998</v>
      </c>
      <c r="J8564" s="212">
        <v>399851.48200000002</v>
      </c>
      <c r="K8564" s="212">
        <v>477022.734</v>
      </c>
      <c r="L8564" s="212">
        <v>475209.47700000001</v>
      </c>
      <c r="M8564" s="212">
        <v>497622.6</v>
      </c>
      <c r="N8564" s="212">
        <v>608389.76500000001</v>
      </c>
      <c r="O8564" s="212">
        <v>1005788.528</v>
      </c>
      <c r="P8564" s="212">
        <v>1345573.699</v>
      </c>
      <c r="Q8564" s="212">
        <v>967454.05799999996</v>
      </c>
      <c r="R8564" s="212">
        <v>535062.59400000004</v>
      </c>
      <c r="S8564" s="212">
        <v>560939.09900000005</v>
      </c>
      <c r="T8564" s="212">
        <v>347834.37400000001</v>
      </c>
      <c r="U8564" s="212">
        <v>259708.22099999999</v>
      </c>
    </row>
    <row r="8565" spans="1:21" x14ac:dyDescent="0.25">
      <c r="A8565" s="57" t="s">
        <v>2438</v>
      </c>
      <c r="B8565" s="57" t="s">
        <v>7388</v>
      </c>
      <c r="C8565" s="212">
        <v>1245018.173</v>
      </c>
      <c r="D8565" s="212">
        <v>1261622.273</v>
      </c>
      <c r="E8565" s="212">
        <v>1260407.2490000001</v>
      </c>
      <c r="F8565" s="212">
        <v>1233845.246</v>
      </c>
      <c r="G8565" s="212">
        <v>1125570.6950000001</v>
      </c>
      <c r="H8565" s="212">
        <v>1033525.3810000001</v>
      </c>
      <c r="I8565" s="212">
        <v>997790.696</v>
      </c>
      <c r="J8565" s="212">
        <v>948215.36800000002</v>
      </c>
      <c r="K8565" s="212">
        <v>979703</v>
      </c>
      <c r="L8565" s="212">
        <v>1085245.1129999999</v>
      </c>
      <c r="M8565" s="212">
        <v>1219375.307</v>
      </c>
      <c r="N8565" s="212">
        <v>1221384.5730000001</v>
      </c>
      <c r="O8565" s="212">
        <v>1366189.895</v>
      </c>
      <c r="P8565" s="212">
        <v>1488529.0830000001</v>
      </c>
      <c r="Q8565" s="212">
        <v>1181680.824</v>
      </c>
      <c r="R8565" s="212">
        <v>1283579.2509999999</v>
      </c>
      <c r="S8565" s="212">
        <v>1479632.7279999999</v>
      </c>
      <c r="T8565" s="212">
        <v>1470947.2890000001</v>
      </c>
      <c r="U8565" s="212">
        <v>1568324.655</v>
      </c>
    </row>
    <row r="8566" spans="1:21" x14ac:dyDescent="0.25">
      <c r="A8566" s="57" t="s">
        <v>1829</v>
      </c>
      <c r="B8566" s="57" t="s">
        <v>7389</v>
      </c>
      <c r="C8566" s="212">
        <v>783509.75199999998</v>
      </c>
      <c r="D8566" s="212">
        <v>708796.39399999997</v>
      </c>
      <c r="E8566" s="212">
        <v>762600.20400000003</v>
      </c>
      <c r="F8566" s="212">
        <v>679256.47100000002</v>
      </c>
      <c r="G8566" s="212">
        <v>503150.00300000003</v>
      </c>
      <c r="H8566" s="212">
        <v>551449.48600000003</v>
      </c>
      <c r="I8566" s="212">
        <v>569125.39899999998</v>
      </c>
      <c r="J8566" s="212">
        <v>643908.75800000003</v>
      </c>
      <c r="K8566" s="212">
        <v>713489.755</v>
      </c>
      <c r="L8566" s="212">
        <v>872023.03300000005</v>
      </c>
      <c r="M8566" s="212">
        <v>1205022.595</v>
      </c>
      <c r="N8566" s="212">
        <v>1412290.4720000001</v>
      </c>
      <c r="O8566" s="212">
        <v>1464272.7990000001</v>
      </c>
      <c r="P8566" s="212">
        <v>1354931.9310000001</v>
      </c>
      <c r="Q8566" s="212">
        <v>1081426.138</v>
      </c>
      <c r="R8566" s="212">
        <v>1147984.679</v>
      </c>
      <c r="S8566" s="212">
        <v>1388375.925</v>
      </c>
      <c r="T8566" s="212">
        <v>1309696.513</v>
      </c>
      <c r="U8566" s="212">
        <v>1582209.0660000001</v>
      </c>
    </row>
    <row r="8567" spans="1:21" x14ac:dyDescent="0.25">
      <c r="A8567" s="57" t="s">
        <v>1518</v>
      </c>
      <c r="B8567" s="57" t="s">
        <v>7390</v>
      </c>
      <c r="C8567" s="212">
        <v>1200282.879</v>
      </c>
      <c r="D8567" s="212">
        <v>1417877.8770000001</v>
      </c>
      <c r="E8567" s="212">
        <v>1510737.682</v>
      </c>
      <c r="F8567" s="212">
        <v>1417335.1529999999</v>
      </c>
      <c r="G8567" s="212">
        <v>1273721.243</v>
      </c>
      <c r="H8567" s="212">
        <v>1461057.8870000001</v>
      </c>
      <c r="I8567" s="212">
        <v>1318825.071</v>
      </c>
      <c r="J8567" s="212">
        <v>1100194.817</v>
      </c>
      <c r="K8567" s="212">
        <v>1195003.3910000001</v>
      </c>
      <c r="L8567" s="212">
        <v>1270311.6529999999</v>
      </c>
      <c r="M8567" s="212">
        <v>1280795.0279999999</v>
      </c>
      <c r="N8567" s="212">
        <v>1457996.452</v>
      </c>
      <c r="O8567" s="212">
        <v>1592582.9469999999</v>
      </c>
      <c r="P8567" s="212">
        <v>1649113.098</v>
      </c>
      <c r="Q8567" s="212">
        <v>1431711.7949999999</v>
      </c>
      <c r="R8567" s="212">
        <v>1627887.987</v>
      </c>
      <c r="S8567" s="212">
        <v>2072676.156</v>
      </c>
      <c r="T8567" s="212">
        <v>1734511.5179999999</v>
      </c>
      <c r="U8567" s="212">
        <v>1918047.2509999999</v>
      </c>
    </row>
    <row r="8568" spans="1:21" x14ac:dyDescent="0.25">
      <c r="A8568" s="57" t="s">
        <v>1378</v>
      </c>
      <c r="B8568" s="57" t="s">
        <v>7391</v>
      </c>
      <c r="C8568" s="212">
        <v>611675.28599999996</v>
      </c>
      <c r="D8568" s="212">
        <v>623541.71600000001</v>
      </c>
      <c r="E8568" s="212">
        <v>641465.39599999995</v>
      </c>
      <c r="F8568" s="212">
        <v>680542.97</v>
      </c>
      <c r="G8568" s="212">
        <v>444962.56199999998</v>
      </c>
      <c r="H8568" s="212">
        <v>589488.04</v>
      </c>
      <c r="I8568" s="212">
        <v>508601.63900000002</v>
      </c>
      <c r="J8568" s="212">
        <v>571627.17099999997</v>
      </c>
      <c r="K8568" s="212">
        <v>768380.26100000006</v>
      </c>
      <c r="L8568" s="212">
        <v>716648.56</v>
      </c>
      <c r="M8568" s="212">
        <v>745235.68599999999</v>
      </c>
      <c r="N8568" s="212">
        <v>626442.799</v>
      </c>
      <c r="O8568" s="212">
        <v>702610.31</v>
      </c>
      <c r="P8568" s="212">
        <v>909645.94700000004</v>
      </c>
      <c r="Q8568" s="212">
        <v>716817.36600000004</v>
      </c>
      <c r="R8568" s="212">
        <v>777319.66299999994</v>
      </c>
      <c r="S8568" s="212">
        <v>961204.47600000002</v>
      </c>
      <c r="T8568" s="212">
        <v>853919.00699999998</v>
      </c>
      <c r="U8568" s="212">
        <v>889940.93900000001</v>
      </c>
    </row>
    <row r="8569" spans="1:21" x14ac:dyDescent="0.25">
      <c r="A8569" s="57" t="s">
        <v>1865</v>
      </c>
      <c r="B8569" s="57" t="s">
        <v>7392</v>
      </c>
      <c r="C8569" s="212">
        <v>649701.48899999994</v>
      </c>
      <c r="D8569" s="212">
        <v>764814.66500000004</v>
      </c>
      <c r="E8569" s="212">
        <v>781260.61399999994</v>
      </c>
      <c r="F8569" s="212">
        <v>804698.55200000003</v>
      </c>
      <c r="G8569" s="212">
        <v>830468.23600000003</v>
      </c>
      <c r="H8569" s="212">
        <v>839239.20499999996</v>
      </c>
      <c r="I8569" s="212">
        <v>762351.40500000003</v>
      </c>
      <c r="J8569" s="212">
        <v>746021.18</v>
      </c>
      <c r="K8569" s="212">
        <v>843408.32</v>
      </c>
      <c r="L8569" s="212">
        <v>935255.37800000003</v>
      </c>
      <c r="M8569" s="212">
        <v>936494.96900000004</v>
      </c>
      <c r="N8569" s="212">
        <v>945394.174</v>
      </c>
      <c r="O8569" s="212">
        <v>1188905.274</v>
      </c>
      <c r="P8569" s="212">
        <v>1032495.941</v>
      </c>
      <c r="Q8569" s="212">
        <v>791043.33299999998</v>
      </c>
      <c r="R8569" s="212">
        <v>841108.51599999995</v>
      </c>
      <c r="S8569" s="212">
        <v>1026460.0379999999</v>
      </c>
      <c r="T8569" s="212">
        <v>902545.80200000003</v>
      </c>
      <c r="U8569" s="212">
        <v>892072.69799999997</v>
      </c>
    </row>
    <row r="8570" spans="1:21" x14ac:dyDescent="0.25">
      <c r="A8570" s="57" t="s">
        <v>332</v>
      </c>
      <c r="B8570" s="57" t="s">
        <v>7393</v>
      </c>
      <c r="C8570" s="212">
        <v>8450270.0250000004</v>
      </c>
      <c r="D8570" s="212">
        <v>9368105.8619999997</v>
      </c>
      <c r="E8570" s="212">
        <v>9970340.773</v>
      </c>
      <c r="F8570" s="212">
        <v>10690084.378</v>
      </c>
      <c r="G8570" s="212">
        <v>10502639.957</v>
      </c>
      <c r="H8570" s="212">
        <v>11042557.109999999</v>
      </c>
      <c r="I8570" s="212">
        <v>10617523.346999999</v>
      </c>
      <c r="J8570" s="212">
        <v>11149419.124</v>
      </c>
      <c r="K8570" s="212">
        <v>13026971.488</v>
      </c>
      <c r="L8570" s="212">
        <v>14490976.48</v>
      </c>
      <c r="M8570" s="212">
        <v>15746613.926000001</v>
      </c>
      <c r="N8570" s="212">
        <v>16774408.395</v>
      </c>
      <c r="O8570" s="212">
        <v>17592706.774</v>
      </c>
      <c r="P8570" s="212">
        <v>19392895.416999999</v>
      </c>
      <c r="Q8570" s="212">
        <v>17419051.789999999</v>
      </c>
      <c r="R8570" s="212">
        <v>19027107.370999999</v>
      </c>
      <c r="S8570" s="212">
        <v>22203075.098000001</v>
      </c>
      <c r="T8570" s="212">
        <v>18080478.513999999</v>
      </c>
      <c r="U8570" s="212">
        <v>19570507.427999999</v>
      </c>
    </row>
    <row r="8571" spans="1:21" x14ac:dyDescent="0.25">
      <c r="A8571" s="57" t="s">
        <v>581</v>
      </c>
      <c r="B8571" s="57" t="s">
        <v>7394</v>
      </c>
      <c r="C8571" s="212">
        <v>1732506.9539999999</v>
      </c>
      <c r="D8571" s="212">
        <v>1936976.365</v>
      </c>
      <c r="E8571" s="212">
        <v>2143387.139</v>
      </c>
      <c r="F8571" s="212">
        <v>2301886.7960000001</v>
      </c>
      <c r="G8571" s="212">
        <v>2516301.5219999999</v>
      </c>
      <c r="H8571" s="212">
        <v>3337268.5049999999</v>
      </c>
      <c r="I8571" s="212">
        <v>3220894.03</v>
      </c>
      <c r="J8571" s="212">
        <v>2872479.32</v>
      </c>
      <c r="K8571" s="212">
        <v>3004402.4270000001</v>
      </c>
      <c r="L8571" s="212">
        <v>3325037.804</v>
      </c>
      <c r="M8571" s="212">
        <v>3365710.8859999999</v>
      </c>
      <c r="N8571" s="212">
        <v>3586652.1889999998</v>
      </c>
      <c r="O8571" s="212">
        <v>3865662.392</v>
      </c>
      <c r="P8571" s="212">
        <v>4299166.2280000001</v>
      </c>
      <c r="Q8571" s="212">
        <v>3467969.503</v>
      </c>
      <c r="R8571" s="212">
        <v>3935455.551</v>
      </c>
      <c r="S8571" s="212">
        <v>4991298.8090000004</v>
      </c>
      <c r="T8571" s="212">
        <v>4654987.4720000001</v>
      </c>
      <c r="U8571" s="212">
        <v>5030077.1390000004</v>
      </c>
    </row>
    <row r="8572" spans="1:21" x14ac:dyDescent="0.25">
      <c r="A8572" s="57" t="s">
        <v>620</v>
      </c>
      <c r="B8572" s="57" t="s">
        <v>7395</v>
      </c>
      <c r="C8572" s="212">
        <v>636575.37800000003</v>
      </c>
      <c r="D8572" s="212">
        <v>619734.66599999997</v>
      </c>
      <c r="E8572" s="212">
        <v>688188.28899999999</v>
      </c>
      <c r="F8572" s="212">
        <v>733844.49399999995</v>
      </c>
      <c r="G8572" s="212">
        <v>617943.93700000003</v>
      </c>
      <c r="H8572" s="212">
        <v>1113865.5009999999</v>
      </c>
      <c r="I8572" s="212">
        <v>1096602.808</v>
      </c>
      <c r="J8572" s="212">
        <v>1527751.584</v>
      </c>
      <c r="K8572" s="212">
        <v>1593724.1710000001</v>
      </c>
      <c r="L8572" s="212">
        <v>1709799.2649999999</v>
      </c>
      <c r="M8572" s="212">
        <v>1576774.02</v>
      </c>
      <c r="N8572" s="212">
        <v>1950853.0430000001</v>
      </c>
      <c r="O8572" s="212">
        <v>1559295.1569999999</v>
      </c>
      <c r="P8572" s="212">
        <v>1640280.798</v>
      </c>
      <c r="Q8572" s="212">
        <v>1457151.963</v>
      </c>
      <c r="R8572" s="212">
        <v>1440659.2520000001</v>
      </c>
      <c r="S8572" s="212">
        <v>1892748.4620000001</v>
      </c>
      <c r="T8572" s="212">
        <v>1263591.7009999999</v>
      </c>
      <c r="U8572" s="212">
        <v>1371056.8119999999</v>
      </c>
    </row>
    <row r="8573" spans="1:21" x14ac:dyDescent="0.25">
      <c r="A8573" s="57" t="s">
        <v>3205</v>
      </c>
      <c r="B8573" s="57" t="s">
        <v>7396</v>
      </c>
      <c r="C8573" s="212">
        <v>303930.58299999998</v>
      </c>
      <c r="D8573" s="212">
        <v>321955.73700000002</v>
      </c>
      <c r="E8573" s="212">
        <v>271131.88099999999</v>
      </c>
      <c r="F8573" s="212">
        <v>253153.79500000001</v>
      </c>
      <c r="G8573" s="212">
        <v>198648.45</v>
      </c>
      <c r="H8573" s="212">
        <v>154038.745</v>
      </c>
      <c r="I8573" s="212">
        <v>181552.81899999999</v>
      </c>
      <c r="J8573" s="212">
        <v>153738.07800000001</v>
      </c>
      <c r="K8573" s="212">
        <v>168835.46400000001</v>
      </c>
      <c r="L8573" s="212">
        <v>177548.55</v>
      </c>
      <c r="M8573" s="212">
        <v>121343.41099999999</v>
      </c>
      <c r="N8573" s="212">
        <v>133762.66399999999</v>
      </c>
      <c r="O8573" s="212">
        <v>141371.01300000001</v>
      </c>
      <c r="P8573" s="212">
        <v>123097.087</v>
      </c>
      <c r="Q8573" s="212">
        <v>86881.925000000003</v>
      </c>
      <c r="R8573" s="212">
        <v>53109.701000000001</v>
      </c>
      <c r="S8573" s="212">
        <v>53671.091999999997</v>
      </c>
      <c r="T8573" s="212">
        <v>53158.843000000001</v>
      </c>
      <c r="U8573" s="212">
        <v>37636.623</v>
      </c>
    </row>
    <row r="8574" spans="1:21" x14ac:dyDescent="0.25">
      <c r="A8574" s="57" t="s">
        <v>2856</v>
      </c>
      <c r="B8574" s="57" t="s">
        <v>7397</v>
      </c>
      <c r="C8574" s="212">
        <v>125778.78599999999</v>
      </c>
      <c r="D8574" s="212">
        <v>134398.74900000001</v>
      </c>
      <c r="E8574" s="212">
        <v>116691.936</v>
      </c>
      <c r="F8574" s="212">
        <v>129457.393</v>
      </c>
      <c r="G8574" s="212">
        <v>108565</v>
      </c>
      <c r="H8574" s="212">
        <v>178781.709</v>
      </c>
      <c r="I8574" s="212">
        <v>138940.53</v>
      </c>
      <c r="J8574" s="212">
        <v>152718.046</v>
      </c>
      <c r="K8574" s="212">
        <v>191472.13699999999</v>
      </c>
      <c r="L8574" s="212">
        <v>189835.06899999999</v>
      </c>
      <c r="M8574" s="212">
        <v>247216.834</v>
      </c>
      <c r="N8574" s="212">
        <v>341419.00300000003</v>
      </c>
      <c r="O8574" s="212">
        <v>421401.37199999997</v>
      </c>
      <c r="P8574" s="212">
        <v>413596.87</v>
      </c>
      <c r="Q8574" s="212">
        <v>312070.08500000002</v>
      </c>
      <c r="R8574" s="212">
        <v>330496.79499999998</v>
      </c>
      <c r="S8574" s="212">
        <v>317633.14399999997</v>
      </c>
      <c r="T8574" s="212">
        <v>183660.80300000001</v>
      </c>
      <c r="U8574" s="212">
        <v>210819.886</v>
      </c>
    </row>
    <row r="8575" spans="1:21" x14ac:dyDescent="0.25">
      <c r="A8575" s="57" t="s">
        <v>2872</v>
      </c>
      <c r="B8575" s="57" t="s">
        <v>7398</v>
      </c>
      <c r="C8575" s="212">
        <v>360026.42499999999</v>
      </c>
      <c r="D8575" s="212">
        <v>386718.22399999999</v>
      </c>
      <c r="E8575" s="212">
        <v>338577.08</v>
      </c>
      <c r="F8575" s="212">
        <v>364434.79700000002</v>
      </c>
      <c r="G8575" s="212">
        <v>359709.30599999998</v>
      </c>
      <c r="H8575" s="212">
        <v>365802.76400000002</v>
      </c>
      <c r="I8575" s="212">
        <v>342402.51</v>
      </c>
      <c r="J8575" s="212">
        <v>337085.79399999999</v>
      </c>
      <c r="K8575" s="212">
        <v>378615.527</v>
      </c>
      <c r="L8575" s="212">
        <v>428651.587</v>
      </c>
      <c r="M8575" s="212">
        <v>391115.136</v>
      </c>
      <c r="N8575" s="212">
        <v>448649.14399999997</v>
      </c>
      <c r="O8575" s="212">
        <v>473796.53399999999</v>
      </c>
      <c r="P8575" s="212">
        <v>493600.76799999998</v>
      </c>
      <c r="Q8575" s="212">
        <v>400808.163</v>
      </c>
      <c r="R8575" s="212">
        <v>402456.14799999999</v>
      </c>
      <c r="S8575" s="212">
        <v>378157.65299999999</v>
      </c>
      <c r="T8575" s="212">
        <v>269814.27100000001</v>
      </c>
      <c r="U8575" s="212">
        <v>254108.66399999999</v>
      </c>
    </row>
    <row r="8576" spans="1:21" x14ac:dyDescent="0.25">
      <c r="A8576" s="57" t="s">
        <v>2162</v>
      </c>
      <c r="B8576" s="57" t="s">
        <v>7399</v>
      </c>
      <c r="C8576" s="212">
        <v>345034.228</v>
      </c>
      <c r="D8576" s="212">
        <v>385843.15</v>
      </c>
      <c r="E8576" s="212">
        <v>334512.62300000002</v>
      </c>
      <c r="F8576" s="212">
        <v>313708.30499999999</v>
      </c>
      <c r="G8576" s="212">
        <v>290248.25300000003</v>
      </c>
      <c r="H8576" s="212">
        <v>273425.19099999999</v>
      </c>
      <c r="I8576" s="212">
        <v>240162.72500000001</v>
      </c>
      <c r="J8576" s="212">
        <v>270517.33500000002</v>
      </c>
      <c r="K8576" s="212">
        <v>264177.89799999999</v>
      </c>
      <c r="L8576" s="212">
        <v>333138.53700000001</v>
      </c>
      <c r="M8576" s="212">
        <v>377715.96799999999</v>
      </c>
      <c r="N8576" s="212">
        <v>382888.88199999998</v>
      </c>
      <c r="O8576" s="212">
        <v>508392.54200000002</v>
      </c>
      <c r="P8576" s="212">
        <v>605455.99600000004</v>
      </c>
      <c r="Q8576" s="212">
        <v>432353.554</v>
      </c>
      <c r="R8576" s="212">
        <v>366776.08899999998</v>
      </c>
      <c r="S8576" s="212">
        <v>376247.49800000002</v>
      </c>
      <c r="T8576" s="212">
        <v>376763.78100000002</v>
      </c>
      <c r="U8576" s="212">
        <v>441724.94</v>
      </c>
    </row>
    <row r="8577" spans="1:21" x14ac:dyDescent="0.25">
      <c r="A8577" s="57" t="s">
        <v>2975</v>
      </c>
      <c r="B8577" s="57" t="s">
        <v>7401</v>
      </c>
      <c r="C8577" s="212">
        <v>330235.26899999997</v>
      </c>
      <c r="D8577" s="212">
        <v>261868.23300000001</v>
      </c>
      <c r="E8577" s="212">
        <v>207479.28200000001</v>
      </c>
      <c r="F8577" s="212">
        <v>186179.31899999999</v>
      </c>
      <c r="G8577" s="212">
        <v>198101.56</v>
      </c>
      <c r="H8577" s="212">
        <v>253358.07800000001</v>
      </c>
      <c r="I8577" s="212">
        <v>251349.535</v>
      </c>
      <c r="J8577" s="212">
        <v>326609.26199999999</v>
      </c>
      <c r="K8577" s="212">
        <v>466677.29200000002</v>
      </c>
      <c r="L8577" s="212">
        <v>403881.19199999998</v>
      </c>
      <c r="M8577" s="212">
        <v>365885.34299999999</v>
      </c>
      <c r="N8577" s="212">
        <v>384020.36599999998</v>
      </c>
      <c r="O8577" s="212">
        <v>373883.435</v>
      </c>
      <c r="P8577" s="212">
        <v>301087.71999999997</v>
      </c>
      <c r="Q8577" s="212">
        <v>223834.75399999999</v>
      </c>
      <c r="R8577" s="212">
        <v>181582.34</v>
      </c>
      <c r="S8577" s="212">
        <v>207403.671</v>
      </c>
      <c r="T8577" s="212">
        <v>197766.98800000001</v>
      </c>
      <c r="U8577" s="212">
        <v>213303.78599999999</v>
      </c>
    </row>
    <row r="8578" spans="1:21" x14ac:dyDescent="0.25">
      <c r="A8578" s="57" t="s">
        <v>3535</v>
      </c>
      <c r="B8578" s="57" t="s">
        <v>7402</v>
      </c>
      <c r="C8578" s="212">
        <v>798999.96200000006</v>
      </c>
      <c r="D8578" s="212">
        <v>630423.09199999995</v>
      </c>
      <c r="E8578" s="212">
        <v>627866.73600000003</v>
      </c>
      <c r="F8578" s="212">
        <v>613338.21600000001</v>
      </c>
      <c r="G8578" s="212">
        <v>627251.57299999997</v>
      </c>
      <c r="H8578" s="212">
        <v>600633.75</v>
      </c>
      <c r="I8578" s="212">
        <v>535456.91899999999</v>
      </c>
      <c r="J8578" s="212">
        <v>456923.13699999999</v>
      </c>
      <c r="K8578" s="212">
        <v>480956.09700000001</v>
      </c>
      <c r="L8578" s="212">
        <v>511906.81300000002</v>
      </c>
      <c r="M8578" s="212">
        <v>488300.75400000002</v>
      </c>
      <c r="N8578" s="212">
        <v>394475.15700000001</v>
      </c>
      <c r="O8578" s="212">
        <v>380483.386</v>
      </c>
      <c r="P8578" s="212">
        <v>316380.56599999999</v>
      </c>
      <c r="Q8578" s="212">
        <v>259433.41399999999</v>
      </c>
      <c r="R8578" s="212">
        <v>247433.33300000001</v>
      </c>
      <c r="S8578" s="212">
        <v>237433.82199999999</v>
      </c>
      <c r="T8578" s="212">
        <v>223250.86300000001</v>
      </c>
      <c r="U8578" s="212">
        <v>212002.94500000001</v>
      </c>
    </row>
    <row r="8579" spans="1:21" x14ac:dyDescent="0.25">
      <c r="A8579" s="57" t="s">
        <v>2083</v>
      </c>
      <c r="B8579" s="57" t="s">
        <v>7403</v>
      </c>
      <c r="C8579" s="212">
        <v>918709.01500000001</v>
      </c>
      <c r="D8579" s="212">
        <v>1049567.179</v>
      </c>
      <c r="E8579" s="212">
        <v>1019882.654</v>
      </c>
      <c r="F8579" s="212">
        <v>1005119.716</v>
      </c>
      <c r="G8579" s="212">
        <v>800208.39</v>
      </c>
      <c r="H8579" s="212">
        <v>862800.25699999998</v>
      </c>
      <c r="I8579" s="212">
        <v>944131.73600000003</v>
      </c>
      <c r="J8579" s="212">
        <v>941870.79299999995</v>
      </c>
      <c r="K8579" s="212">
        <v>970570.63500000001</v>
      </c>
      <c r="L8579" s="212">
        <v>1040305.999</v>
      </c>
      <c r="M8579" s="212">
        <v>1078193.449</v>
      </c>
      <c r="N8579" s="212">
        <v>909857.25100000005</v>
      </c>
      <c r="O8579" s="212">
        <v>922422.56299999997</v>
      </c>
      <c r="P8579" s="212">
        <v>854795.37899999996</v>
      </c>
      <c r="Q8579" s="212">
        <v>640074.70799999998</v>
      </c>
      <c r="R8579" s="212">
        <v>705640.09699999995</v>
      </c>
      <c r="S8579" s="212">
        <v>793275.45200000005</v>
      </c>
      <c r="T8579" s="212">
        <v>680082.34699999995</v>
      </c>
      <c r="U8579" s="212">
        <v>635690.31799999997</v>
      </c>
    </row>
    <row r="8580" spans="1:21" x14ac:dyDescent="0.25">
      <c r="A8580" s="57" t="s">
        <v>2650</v>
      </c>
      <c r="B8580" s="57" t="s">
        <v>7404</v>
      </c>
      <c r="C8580" s="212">
        <v>937159.79299999995</v>
      </c>
      <c r="D8580" s="212">
        <v>929422.74199999997</v>
      </c>
      <c r="E8580" s="212">
        <v>981025.07799999998</v>
      </c>
      <c r="F8580" s="212">
        <v>922706.78099999996</v>
      </c>
      <c r="G8580" s="212">
        <v>745420.92500000005</v>
      </c>
      <c r="H8580" s="212">
        <v>666787.326</v>
      </c>
      <c r="I8580" s="212">
        <v>734028.84100000001</v>
      </c>
      <c r="J8580" s="212">
        <v>648918.23400000005</v>
      </c>
      <c r="K8580" s="212">
        <v>664206.79099999997</v>
      </c>
      <c r="L8580" s="212">
        <v>878100.60800000001</v>
      </c>
      <c r="M8580" s="212">
        <v>937322.08499999996</v>
      </c>
      <c r="N8580" s="212">
        <v>896157.68799999997</v>
      </c>
      <c r="O8580" s="212">
        <v>987482.04200000002</v>
      </c>
      <c r="P8580" s="212">
        <v>989625.59400000004</v>
      </c>
      <c r="Q8580" s="212">
        <v>725765.98699999996</v>
      </c>
      <c r="R8580" s="212">
        <v>635483.70900000003</v>
      </c>
      <c r="S8580" s="212">
        <v>696248.505</v>
      </c>
      <c r="T8580" s="212">
        <v>613881.179</v>
      </c>
      <c r="U8580" s="212">
        <v>541593.17200000002</v>
      </c>
    </row>
    <row r="8581" spans="1:21" x14ac:dyDescent="0.25">
      <c r="A8581" s="57" t="s">
        <v>2225</v>
      </c>
      <c r="B8581" s="57" t="s">
        <v>7405</v>
      </c>
      <c r="C8581" s="212">
        <v>629122.81599999999</v>
      </c>
      <c r="D8581" s="212">
        <v>607900.79399999999</v>
      </c>
      <c r="E8581" s="212">
        <v>640548.66599999997</v>
      </c>
      <c r="F8581" s="212">
        <v>566953.78899999999</v>
      </c>
      <c r="G8581" s="212">
        <v>503024.75400000002</v>
      </c>
      <c r="H8581" s="212">
        <v>657368.98</v>
      </c>
      <c r="I8581" s="212">
        <v>802556.59499999997</v>
      </c>
      <c r="J8581" s="212">
        <v>1175098.169</v>
      </c>
      <c r="K8581" s="212">
        <v>1507495.5619999999</v>
      </c>
      <c r="L8581" s="212">
        <v>1955003.818</v>
      </c>
      <c r="M8581" s="212">
        <v>2795610.89</v>
      </c>
      <c r="N8581" s="212">
        <v>2777988.6860000002</v>
      </c>
      <c r="O8581" s="212">
        <v>2511608.4580000001</v>
      </c>
      <c r="P8581" s="212">
        <v>2468737.85</v>
      </c>
      <c r="Q8581" s="212">
        <v>1991973.9909999999</v>
      </c>
      <c r="R8581" s="212">
        <v>2037683.375</v>
      </c>
      <c r="S8581" s="212">
        <v>2112323.327</v>
      </c>
      <c r="T8581" s="212">
        <v>1959308.07</v>
      </c>
      <c r="U8581" s="212">
        <v>2404733.165</v>
      </c>
    </row>
    <row r="8582" spans="1:21" x14ac:dyDescent="0.25">
      <c r="A8582" s="57" t="s">
        <v>1736</v>
      </c>
      <c r="B8582" s="57" t="s">
        <v>7406</v>
      </c>
      <c r="C8582" s="212">
        <v>1328578.496</v>
      </c>
      <c r="D8582" s="212">
        <v>1623953.8940000001</v>
      </c>
      <c r="E8582" s="212">
        <v>1828045.628</v>
      </c>
      <c r="F8582" s="212">
        <v>1980032.341</v>
      </c>
      <c r="G8582" s="212">
        <v>1895497.1440000001</v>
      </c>
      <c r="H8582" s="212">
        <v>1732305.719</v>
      </c>
      <c r="I8582" s="212">
        <v>1673913.939</v>
      </c>
      <c r="J8582" s="212">
        <v>1559857.0330000001</v>
      </c>
      <c r="K8582" s="212">
        <v>1649619.263</v>
      </c>
      <c r="L8582" s="212">
        <v>2041242.6669999999</v>
      </c>
      <c r="M8582" s="212">
        <v>1965801.0819999999</v>
      </c>
      <c r="N8582" s="212">
        <v>1848283.267</v>
      </c>
      <c r="O8582" s="212">
        <v>2155682.9449999998</v>
      </c>
      <c r="P8582" s="212">
        <v>2364077.1090000002</v>
      </c>
      <c r="Q8582" s="212">
        <v>2018556.6229999999</v>
      </c>
      <c r="R8582" s="212">
        <v>2176949.1979999999</v>
      </c>
      <c r="S8582" s="212">
        <v>2708260.3190000001</v>
      </c>
      <c r="T8582" s="212">
        <v>2887679.82</v>
      </c>
      <c r="U8582" s="212">
        <v>3403791.7310000001</v>
      </c>
    </row>
    <row r="8583" spans="1:21" x14ac:dyDescent="0.25">
      <c r="A8583" s="57" t="s">
        <v>1444</v>
      </c>
      <c r="B8583" s="57" t="s">
        <v>7407</v>
      </c>
      <c r="C8583" s="212">
        <v>1133133.862</v>
      </c>
      <c r="D8583" s="212">
        <v>1110283.3559999999</v>
      </c>
      <c r="E8583" s="212">
        <v>1074608.3799999999</v>
      </c>
      <c r="F8583" s="212">
        <v>1177019.4739999999</v>
      </c>
      <c r="G8583" s="212">
        <v>939903.56599999999</v>
      </c>
      <c r="H8583" s="212">
        <v>912515.27099999995</v>
      </c>
      <c r="I8583" s="212">
        <v>903539.71499999997</v>
      </c>
      <c r="J8583" s="212">
        <v>884020.36199999996</v>
      </c>
      <c r="K8583" s="212">
        <v>1023005.382</v>
      </c>
      <c r="L8583" s="212">
        <v>1333669.2660000001</v>
      </c>
      <c r="M8583" s="212">
        <v>1484796.8570000001</v>
      </c>
      <c r="N8583" s="212">
        <v>1367413.017</v>
      </c>
      <c r="O8583" s="212">
        <v>1433068.2309999999</v>
      </c>
      <c r="P8583" s="212">
        <v>1524031.9580000001</v>
      </c>
      <c r="Q8583" s="212">
        <v>1155289.7409999999</v>
      </c>
      <c r="R8583" s="212">
        <v>1234165.959</v>
      </c>
      <c r="S8583" s="212">
        <v>1396792.682</v>
      </c>
      <c r="T8583" s="212">
        <v>1321386.8700000001</v>
      </c>
      <c r="U8583" s="212">
        <v>1249018.469</v>
      </c>
    </row>
    <row r="8584" spans="1:21" x14ac:dyDescent="0.25">
      <c r="A8584" s="57" t="s">
        <v>3349</v>
      </c>
      <c r="B8584" s="57" t="s">
        <v>7408</v>
      </c>
      <c r="C8584" s="212">
        <v>124189.746</v>
      </c>
      <c r="D8584" s="212">
        <v>109504.242</v>
      </c>
      <c r="E8584" s="212">
        <v>99968.679000000004</v>
      </c>
      <c r="F8584" s="212">
        <v>92591.346999999994</v>
      </c>
      <c r="G8584" s="212">
        <v>86224.562000000005</v>
      </c>
      <c r="H8584" s="212">
        <v>74991.926000000007</v>
      </c>
      <c r="I8584" s="212">
        <v>65669.717000000004</v>
      </c>
      <c r="J8584" s="212">
        <v>58514.64</v>
      </c>
      <c r="K8584" s="212">
        <v>68467.319000000003</v>
      </c>
      <c r="L8584" s="212">
        <v>90479.101999999999</v>
      </c>
      <c r="M8584" s="212">
        <v>60638.618999999999</v>
      </c>
      <c r="N8584" s="212">
        <v>96122.11</v>
      </c>
      <c r="O8584" s="212">
        <v>177247.95199999999</v>
      </c>
      <c r="P8584" s="212">
        <v>224127.07699999999</v>
      </c>
      <c r="Q8584" s="212">
        <v>202406.853</v>
      </c>
      <c r="R8584" s="212">
        <v>210229.049</v>
      </c>
      <c r="S8584" s="212">
        <v>254808.823</v>
      </c>
      <c r="T8584" s="212">
        <v>231755.56599999999</v>
      </c>
      <c r="U8584" s="212">
        <v>238490.22500000001</v>
      </c>
    </row>
    <row r="8585" spans="1:21" x14ac:dyDescent="0.25">
      <c r="A8585" s="57" t="s">
        <v>1546</v>
      </c>
      <c r="B8585" s="57" t="s">
        <v>7409</v>
      </c>
      <c r="C8585" s="212">
        <v>855313.04399999999</v>
      </c>
      <c r="D8585" s="212">
        <v>1034104.94</v>
      </c>
      <c r="E8585" s="212">
        <v>824045.44099999999</v>
      </c>
      <c r="F8585" s="212">
        <v>759890.93700000003</v>
      </c>
      <c r="G8585" s="212">
        <v>753508.35800000001</v>
      </c>
      <c r="H8585" s="212">
        <v>831036.78799999994</v>
      </c>
      <c r="I8585" s="212">
        <v>772396.30200000003</v>
      </c>
      <c r="J8585" s="212">
        <v>773012.05700000003</v>
      </c>
      <c r="K8585" s="212">
        <v>774048.15399999998</v>
      </c>
      <c r="L8585" s="212">
        <v>827942.21799999999</v>
      </c>
      <c r="M8585" s="212">
        <v>891950.88</v>
      </c>
      <c r="N8585" s="212">
        <v>1394628.9979999999</v>
      </c>
      <c r="O8585" s="212">
        <v>2140225.8709999998</v>
      </c>
      <c r="P8585" s="212">
        <v>2679898.898</v>
      </c>
      <c r="Q8585" s="212">
        <v>2933604.6320000002</v>
      </c>
      <c r="R8585" s="212">
        <v>3198657.2370000002</v>
      </c>
      <c r="S8585" s="212">
        <v>3640374.2820000001</v>
      </c>
      <c r="T8585" s="212">
        <v>2788625.1740000001</v>
      </c>
      <c r="U8585" s="212">
        <v>2769081.3820000002</v>
      </c>
    </row>
    <row r="8586" spans="1:21" x14ac:dyDescent="0.25">
      <c r="A8586" s="57" t="s">
        <v>1674</v>
      </c>
      <c r="B8586" s="57" t="s">
        <v>7410</v>
      </c>
      <c r="C8586" s="212">
        <v>1225937.6499999999</v>
      </c>
      <c r="D8586" s="212">
        <v>1200773.5390000001</v>
      </c>
      <c r="E8586" s="212">
        <v>1270409.9539999999</v>
      </c>
      <c r="F8586" s="212">
        <v>1337579.037</v>
      </c>
      <c r="G8586" s="212">
        <v>1407789.3089999999</v>
      </c>
      <c r="H8586" s="212">
        <v>1420675.3119999999</v>
      </c>
      <c r="I8586" s="212">
        <v>1164816.297</v>
      </c>
      <c r="J8586" s="212">
        <v>1071637.781</v>
      </c>
      <c r="K8586" s="212">
        <v>1083422.9269999999</v>
      </c>
      <c r="L8586" s="212">
        <v>1081680.311</v>
      </c>
      <c r="M8586" s="212">
        <v>1077192.254</v>
      </c>
      <c r="N8586" s="212">
        <v>1599689.3770000001</v>
      </c>
      <c r="O8586" s="212">
        <v>1931451.5460000001</v>
      </c>
      <c r="P8586" s="212">
        <v>2323161.1</v>
      </c>
      <c r="Q8586" s="212">
        <v>2527197.2439999999</v>
      </c>
      <c r="R8586" s="212">
        <v>3113045.0070000002</v>
      </c>
      <c r="S8586" s="212">
        <v>4146566.406</v>
      </c>
      <c r="T8586" s="212">
        <v>4581788.3360000001</v>
      </c>
      <c r="U8586" s="212">
        <v>5366762.432</v>
      </c>
    </row>
    <row r="8587" spans="1:21" x14ac:dyDescent="0.25">
      <c r="A8587" s="57" t="s">
        <v>3053</v>
      </c>
      <c r="B8587" s="57" t="s">
        <v>7411</v>
      </c>
      <c r="C8587" s="212">
        <v>608876.80599999998</v>
      </c>
      <c r="D8587" s="212">
        <v>714934.46499999997</v>
      </c>
      <c r="E8587" s="212">
        <v>611418.87800000003</v>
      </c>
      <c r="F8587" s="212">
        <v>632936.58100000001</v>
      </c>
      <c r="G8587" s="212">
        <v>553746.95299999998</v>
      </c>
      <c r="H8587" s="212">
        <v>460846.64199999999</v>
      </c>
      <c r="I8587" s="212">
        <v>347068.49900000001</v>
      </c>
      <c r="J8587" s="212">
        <v>308174.77100000001</v>
      </c>
      <c r="K8587" s="212">
        <v>294817.12199999997</v>
      </c>
      <c r="L8587" s="212">
        <v>293101.02399999998</v>
      </c>
      <c r="M8587" s="212">
        <v>244785.60500000001</v>
      </c>
      <c r="N8587" s="212">
        <v>331759.40600000002</v>
      </c>
      <c r="O8587" s="212">
        <v>496466.266</v>
      </c>
      <c r="P8587" s="212">
        <v>636821.47100000002</v>
      </c>
      <c r="Q8587" s="212">
        <v>665036.45499999996</v>
      </c>
      <c r="R8587" s="212">
        <v>847698.23499999999</v>
      </c>
      <c r="S8587" s="212">
        <v>1142569.8319999999</v>
      </c>
      <c r="T8587" s="212">
        <v>1272302.8689999999</v>
      </c>
      <c r="U8587" s="212">
        <v>1508097.818</v>
      </c>
    </row>
    <row r="8588" spans="1:21" x14ac:dyDescent="0.25">
      <c r="A8588" s="57" t="s">
        <v>1044</v>
      </c>
      <c r="B8588" s="57" t="s">
        <v>7412</v>
      </c>
      <c r="C8588" s="212">
        <v>568509.10499999998</v>
      </c>
      <c r="D8588" s="212">
        <v>556713.81799999997</v>
      </c>
      <c r="E8588" s="212">
        <v>587236.37399999995</v>
      </c>
      <c r="F8588" s="212">
        <v>598497.772</v>
      </c>
      <c r="G8588" s="212">
        <v>643025.42700000003</v>
      </c>
      <c r="H8588" s="212">
        <v>754555.94099999999</v>
      </c>
      <c r="I8588" s="212">
        <v>633639.67700000003</v>
      </c>
      <c r="J8588" s="212">
        <v>615450.527</v>
      </c>
      <c r="K8588" s="212">
        <v>680492.848</v>
      </c>
      <c r="L8588" s="212">
        <v>881825.06499999994</v>
      </c>
      <c r="M8588" s="212">
        <v>984854.23899999994</v>
      </c>
      <c r="N8588" s="212">
        <v>1114909.1100000001</v>
      </c>
      <c r="O8588" s="212">
        <v>1619596.402</v>
      </c>
      <c r="P8588" s="212">
        <v>1902312.659</v>
      </c>
      <c r="Q8588" s="212">
        <v>1700182.348</v>
      </c>
      <c r="R8588" s="212">
        <v>1789155.567</v>
      </c>
      <c r="S8588" s="212">
        <v>2072477.966</v>
      </c>
      <c r="T8588" s="212">
        <v>1800658.7790000001</v>
      </c>
      <c r="U8588" s="212">
        <v>1646068.45</v>
      </c>
    </row>
    <row r="8589" spans="1:21" x14ac:dyDescent="0.25">
      <c r="A8589" s="57" t="s">
        <v>3619</v>
      </c>
      <c r="B8589" s="57" t="s">
        <v>7413</v>
      </c>
      <c r="C8589" s="212">
        <v>385062.93599999999</v>
      </c>
      <c r="D8589" s="212">
        <v>348516.13099999999</v>
      </c>
      <c r="E8589" s="212">
        <v>270578.78100000002</v>
      </c>
      <c r="F8589" s="212">
        <v>279857.88500000001</v>
      </c>
      <c r="G8589" s="212">
        <v>293450.37199999997</v>
      </c>
      <c r="H8589" s="212">
        <v>325721.20799999998</v>
      </c>
      <c r="I8589" s="212">
        <v>308888.48800000001</v>
      </c>
      <c r="J8589" s="212">
        <v>267000.53600000002</v>
      </c>
      <c r="K8589" s="212">
        <v>266558.217</v>
      </c>
      <c r="L8589" s="212">
        <v>341722.54800000001</v>
      </c>
      <c r="M8589" s="212">
        <v>311490.00099999999</v>
      </c>
      <c r="N8589" s="212">
        <v>321532.38900000002</v>
      </c>
      <c r="O8589" s="212">
        <v>307600.34100000001</v>
      </c>
      <c r="P8589" s="212">
        <v>274184.3</v>
      </c>
      <c r="Q8589" s="212">
        <v>209564.04500000001</v>
      </c>
      <c r="R8589" s="212">
        <v>179648.05100000001</v>
      </c>
      <c r="S8589" s="212">
        <v>210379.66</v>
      </c>
      <c r="T8589" s="212">
        <v>169382.28599999999</v>
      </c>
      <c r="U8589" s="212">
        <v>166486.55300000001</v>
      </c>
    </row>
    <row r="8590" spans="1:21" x14ac:dyDescent="0.25">
      <c r="A8590" s="57" t="s">
        <v>1413</v>
      </c>
      <c r="B8590" s="57" t="s">
        <v>7414</v>
      </c>
      <c r="C8590" s="212">
        <v>678937.147</v>
      </c>
      <c r="D8590" s="212">
        <v>709276.37699999998</v>
      </c>
      <c r="E8590" s="212">
        <v>588479.56799999997</v>
      </c>
      <c r="F8590" s="212">
        <v>617597.28</v>
      </c>
      <c r="G8590" s="212">
        <v>696415.52099999995</v>
      </c>
      <c r="H8590" s="212">
        <v>934969.74</v>
      </c>
      <c r="I8590" s="212">
        <v>1027518.986</v>
      </c>
      <c r="J8590" s="212">
        <v>1560572.254</v>
      </c>
      <c r="K8590" s="212">
        <v>1818213.7420000001</v>
      </c>
      <c r="L8590" s="212">
        <v>2131843.5049999999</v>
      </c>
      <c r="M8590" s="212">
        <v>2978683.1189999999</v>
      </c>
      <c r="N8590" s="212">
        <v>3215387.9750000001</v>
      </c>
      <c r="O8590" s="212">
        <v>2699895.7239999999</v>
      </c>
      <c r="P8590" s="212">
        <v>2248669.0469999998</v>
      </c>
      <c r="Q8590" s="212">
        <v>1956114.355</v>
      </c>
      <c r="R8590" s="212">
        <v>1785329.246</v>
      </c>
      <c r="S8590" s="212">
        <v>1891601.13</v>
      </c>
      <c r="T8590" s="212">
        <v>1420746.6310000001</v>
      </c>
      <c r="U8590" s="212">
        <v>1393567.0830000001</v>
      </c>
    </row>
    <row r="8591" spans="1:21" x14ac:dyDescent="0.25">
      <c r="A8591" s="57" t="s">
        <v>1471</v>
      </c>
      <c r="B8591" s="57" t="s">
        <v>7415</v>
      </c>
      <c r="C8591" s="212">
        <v>1045991.155</v>
      </c>
      <c r="D8591" s="212">
        <v>1049792.966</v>
      </c>
      <c r="E8591" s="212">
        <v>1092552.5959999999</v>
      </c>
      <c r="F8591" s="212">
        <v>1311530.551</v>
      </c>
      <c r="G8591" s="212">
        <v>1345865.186</v>
      </c>
      <c r="H8591" s="212">
        <v>1350955.061</v>
      </c>
      <c r="I8591" s="212">
        <v>1164520.665</v>
      </c>
      <c r="J8591" s="212">
        <v>1085451.513</v>
      </c>
      <c r="K8591" s="212">
        <v>1249288.7239999999</v>
      </c>
      <c r="L8591" s="212">
        <v>1324678.138</v>
      </c>
      <c r="M8591" s="212">
        <v>1395354.3049999999</v>
      </c>
      <c r="N8591" s="212">
        <v>1385083.6370000001</v>
      </c>
      <c r="O8591" s="212">
        <v>1361478.679</v>
      </c>
      <c r="P8591" s="212">
        <v>1200109.3910000001</v>
      </c>
      <c r="Q8591" s="212">
        <v>1067014.0330000001</v>
      </c>
      <c r="R8591" s="212">
        <v>1070654.0870000001</v>
      </c>
      <c r="S8591" s="212">
        <v>1170704.8770000001</v>
      </c>
      <c r="T8591" s="212">
        <v>1257602.4380000001</v>
      </c>
      <c r="U8591" s="212">
        <v>1315975.452</v>
      </c>
    </row>
    <row r="8592" spans="1:21" x14ac:dyDescent="0.25">
      <c r="A8592" s="57" t="s">
        <v>1103</v>
      </c>
      <c r="B8592" s="57" t="s">
        <v>7416</v>
      </c>
      <c r="C8592" s="212">
        <v>836733.88699999999</v>
      </c>
      <c r="D8592" s="212">
        <v>782554.10800000001</v>
      </c>
      <c r="E8592" s="212">
        <v>714830.44</v>
      </c>
      <c r="F8592" s="212">
        <v>836065.91799999995</v>
      </c>
      <c r="G8592" s="212">
        <v>767921.15500000003</v>
      </c>
      <c r="H8592" s="212">
        <v>833137.05599999998</v>
      </c>
      <c r="I8592" s="212">
        <v>751665.625</v>
      </c>
      <c r="J8592" s="212">
        <v>798431.45900000003</v>
      </c>
      <c r="K8592" s="212">
        <v>996523.82700000005</v>
      </c>
      <c r="L8592" s="212">
        <v>1288236.78</v>
      </c>
      <c r="M8592" s="212">
        <v>1440251.2649999999</v>
      </c>
      <c r="N8592" s="212">
        <v>1534010.6969999999</v>
      </c>
      <c r="O8592" s="212">
        <v>1400825.625</v>
      </c>
      <c r="P8592" s="212">
        <v>1082634.2579999999</v>
      </c>
      <c r="Q8592" s="212">
        <v>777243.69799999997</v>
      </c>
      <c r="R8592" s="212">
        <v>735838.85499999998</v>
      </c>
      <c r="S8592" s="212">
        <v>853884.01500000001</v>
      </c>
      <c r="T8592" s="212">
        <v>676349.87699999998</v>
      </c>
      <c r="U8592" s="212">
        <v>671646.17500000005</v>
      </c>
    </row>
    <row r="8593" spans="1:21" x14ac:dyDescent="0.25">
      <c r="A8593" s="57" t="s">
        <v>2738</v>
      </c>
      <c r="B8593" s="57" t="s">
        <v>7417</v>
      </c>
      <c r="C8593" s="212">
        <v>355075.962</v>
      </c>
      <c r="D8593" s="212">
        <v>435081.96799999999</v>
      </c>
      <c r="E8593" s="212">
        <v>454032.96299999999</v>
      </c>
      <c r="F8593" s="212">
        <v>489762.40700000001</v>
      </c>
      <c r="G8593" s="212">
        <v>441488.35</v>
      </c>
      <c r="H8593" s="212">
        <v>429137.12599999999</v>
      </c>
      <c r="I8593" s="212">
        <v>502130.908</v>
      </c>
      <c r="J8593" s="212">
        <v>483657.598</v>
      </c>
      <c r="K8593" s="212">
        <v>489445.55499999999</v>
      </c>
      <c r="L8593" s="212">
        <v>560993.76500000001</v>
      </c>
      <c r="M8593" s="212">
        <v>538194.62699999998</v>
      </c>
      <c r="N8593" s="212">
        <v>571799.37199999997</v>
      </c>
      <c r="O8593" s="212">
        <v>676204.83</v>
      </c>
      <c r="P8593" s="212">
        <v>559419.902</v>
      </c>
      <c r="Q8593" s="212">
        <v>388942.80099999998</v>
      </c>
      <c r="R8593" s="212">
        <v>345444.97600000002</v>
      </c>
      <c r="S8593" s="212">
        <v>430729.935</v>
      </c>
      <c r="T8593" s="212">
        <v>322017.853</v>
      </c>
      <c r="U8593" s="212">
        <v>299038.33</v>
      </c>
    </row>
    <row r="8594" spans="1:21" x14ac:dyDescent="0.25">
      <c r="A8594" s="57" t="s">
        <v>527</v>
      </c>
      <c r="B8594" s="57" t="s">
        <v>7418</v>
      </c>
      <c r="C8594" s="212">
        <v>3794816.1239999998</v>
      </c>
      <c r="D8594" s="212">
        <v>4525305.16</v>
      </c>
      <c r="E8594" s="212">
        <v>5403852.2379999999</v>
      </c>
      <c r="F8594" s="212">
        <v>6051023.8159999996</v>
      </c>
      <c r="G8594" s="212">
        <v>6503479.8109999998</v>
      </c>
      <c r="H8594" s="212">
        <v>7681886.7170000002</v>
      </c>
      <c r="I8594" s="212">
        <v>8683452.0789999999</v>
      </c>
      <c r="J8594" s="212">
        <v>10386141.109999999</v>
      </c>
      <c r="K8594" s="212">
        <v>11764968.437000001</v>
      </c>
      <c r="L8594" s="212">
        <v>13454808.050000001</v>
      </c>
      <c r="M8594" s="212">
        <v>15194114.033</v>
      </c>
      <c r="N8594" s="212">
        <v>15945771.106000001</v>
      </c>
      <c r="O8594" s="212">
        <v>16778156.414000001</v>
      </c>
      <c r="P8594" s="212">
        <v>17242186.331</v>
      </c>
      <c r="Q8594" s="212">
        <v>14754379.762</v>
      </c>
      <c r="R8594" s="212">
        <v>16186428.498</v>
      </c>
      <c r="S8594" s="212">
        <v>17990620.291999999</v>
      </c>
      <c r="T8594" s="212">
        <v>17159331.686999999</v>
      </c>
      <c r="U8594" s="212">
        <v>18386674.098000001</v>
      </c>
    </row>
    <row r="8595" spans="1:21" x14ac:dyDescent="0.25">
      <c r="A8595" s="57" t="s">
        <v>1851</v>
      </c>
      <c r="B8595" s="57" t="s">
        <v>7419</v>
      </c>
      <c r="C8595" s="212">
        <v>1503302.895</v>
      </c>
      <c r="D8595" s="212">
        <v>1709736.5020000001</v>
      </c>
      <c r="E8595" s="212">
        <v>2042292.9680000001</v>
      </c>
      <c r="F8595" s="212">
        <v>2452645.6949999998</v>
      </c>
      <c r="G8595" s="212">
        <v>2853283.9</v>
      </c>
      <c r="H8595" s="212">
        <v>3212019.8930000002</v>
      </c>
      <c r="I8595" s="212">
        <v>3210637.5980000002</v>
      </c>
      <c r="J8595" s="212">
        <v>3263872.5430000001</v>
      </c>
      <c r="K8595" s="212">
        <v>3625052.7459999998</v>
      </c>
      <c r="L8595" s="212">
        <v>3644714.4190000002</v>
      </c>
      <c r="M8595" s="212">
        <v>3327671.8160000001</v>
      </c>
      <c r="N8595" s="212">
        <v>3421577.9920000001</v>
      </c>
      <c r="O8595" s="212">
        <v>3861934.145</v>
      </c>
      <c r="P8595" s="212">
        <v>3557637.2319999998</v>
      </c>
      <c r="Q8595" s="212">
        <v>2780584.8930000002</v>
      </c>
      <c r="R8595" s="212">
        <v>2769427.6439999999</v>
      </c>
      <c r="S8595" s="212">
        <v>3196150.5729999999</v>
      </c>
      <c r="T8595" s="212">
        <v>3070485.0890000002</v>
      </c>
      <c r="U8595" s="212">
        <v>3568595.49</v>
      </c>
    </row>
    <row r="8596" spans="1:21" x14ac:dyDescent="0.25">
      <c r="A8596" s="57" t="s">
        <v>913</v>
      </c>
      <c r="B8596" s="57" t="s">
        <v>7420</v>
      </c>
      <c r="C8596" s="212">
        <v>927600.96799999999</v>
      </c>
      <c r="D8596" s="212">
        <v>898819.18900000001</v>
      </c>
      <c r="E8596" s="212">
        <v>931257.495</v>
      </c>
      <c r="F8596" s="212">
        <v>1044510.186</v>
      </c>
      <c r="G8596" s="212">
        <v>1163229.2239999999</v>
      </c>
      <c r="H8596" s="212">
        <v>1582179.557</v>
      </c>
      <c r="I8596" s="212">
        <v>1614997.7509999999</v>
      </c>
      <c r="J8596" s="212">
        <v>1715111.9909999999</v>
      </c>
      <c r="K8596" s="212">
        <v>2404220.227</v>
      </c>
      <c r="L8596" s="212">
        <v>2898247.3590000002</v>
      </c>
      <c r="M8596" s="212">
        <v>2975010.7319999998</v>
      </c>
      <c r="N8596" s="212">
        <v>3132712.4479999999</v>
      </c>
      <c r="O8596" s="212">
        <v>3193600.2790000001</v>
      </c>
      <c r="P8596" s="212">
        <v>3391233.1269999999</v>
      </c>
      <c r="Q8596" s="212">
        <v>2586527.0410000002</v>
      </c>
      <c r="R8596" s="212">
        <v>2517810.2910000002</v>
      </c>
      <c r="S8596" s="212">
        <v>3023757.236</v>
      </c>
      <c r="T8596" s="212">
        <v>2304158.3990000002</v>
      </c>
      <c r="U8596" s="212">
        <v>2453485.7400000002</v>
      </c>
    </row>
    <row r="8597" spans="1:21" x14ac:dyDescent="0.25">
      <c r="A8597" s="57" t="s">
        <v>841</v>
      </c>
      <c r="B8597" s="57" t="s">
        <v>7422</v>
      </c>
      <c r="C8597" s="212">
        <v>5773222.0650000004</v>
      </c>
      <c r="D8597" s="212">
        <v>5799502.5470000003</v>
      </c>
      <c r="E8597" s="212">
        <v>5767005.2680000002</v>
      </c>
      <c r="F8597" s="212">
        <v>6183950.3650000002</v>
      </c>
      <c r="G8597" s="212">
        <v>5492615.4390000002</v>
      </c>
      <c r="H8597" s="212">
        <v>5949289.432</v>
      </c>
      <c r="I8597" s="212">
        <v>5569545.0870000003</v>
      </c>
      <c r="J8597" s="212">
        <v>5637935.2369999997</v>
      </c>
      <c r="K8597" s="212">
        <v>6543675.8799999999</v>
      </c>
      <c r="L8597" s="212">
        <v>7237950.8540000003</v>
      </c>
      <c r="M8597" s="212">
        <v>7671324.8509999998</v>
      </c>
      <c r="N8597" s="212">
        <v>7913413.6900000004</v>
      </c>
      <c r="O8597" s="212">
        <v>9277754.4499999993</v>
      </c>
      <c r="P8597" s="212">
        <v>9361246.8839999996</v>
      </c>
      <c r="Q8597" s="212">
        <v>8290687.5219999999</v>
      </c>
      <c r="R8597" s="212">
        <v>9066299.0889999997</v>
      </c>
      <c r="S8597" s="212">
        <v>11027154.409</v>
      </c>
      <c r="T8597" s="212">
        <v>9266778.4299999997</v>
      </c>
      <c r="U8597" s="212">
        <v>9646495.0150000006</v>
      </c>
    </row>
    <row r="8598" spans="1:21" x14ac:dyDescent="0.25">
      <c r="A8598" s="57" t="s">
        <v>1076</v>
      </c>
      <c r="B8598" s="57" t="s">
        <v>7423</v>
      </c>
      <c r="C8598" s="212">
        <v>1383611.3459999999</v>
      </c>
      <c r="D8598" s="212">
        <v>1256432.4029999999</v>
      </c>
      <c r="E8598" s="212">
        <v>1287638.1329999999</v>
      </c>
      <c r="F8598" s="212">
        <v>1408996.3670000001</v>
      </c>
      <c r="G8598" s="212">
        <v>1545427.1259999999</v>
      </c>
      <c r="H8598" s="212">
        <v>1859513.5120000001</v>
      </c>
      <c r="I8598" s="212">
        <v>1696180.2579999999</v>
      </c>
      <c r="J8598" s="212">
        <v>1564205.26</v>
      </c>
      <c r="K8598" s="212">
        <v>1621219.3659999999</v>
      </c>
      <c r="L8598" s="212">
        <v>1543774.8060000001</v>
      </c>
      <c r="M8598" s="212">
        <v>1505514.6869999999</v>
      </c>
      <c r="N8598" s="212">
        <v>1465987.112</v>
      </c>
      <c r="O8598" s="212">
        <v>1475281.0379999999</v>
      </c>
      <c r="P8598" s="212">
        <v>1292733.7209999999</v>
      </c>
      <c r="Q8598" s="212">
        <v>1128476.1680000001</v>
      </c>
      <c r="R8598" s="212">
        <v>1278508.0560000001</v>
      </c>
      <c r="S8598" s="212">
        <v>1466171.034</v>
      </c>
      <c r="T8598" s="212">
        <v>1423056.7139999999</v>
      </c>
      <c r="U8598" s="212">
        <v>1419590.18</v>
      </c>
    </row>
    <row r="8599" spans="1:21" x14ac:dyDescent="0.25">
      <c r="A8599" s="57" t="s">
        <v>790</v>
      </c>
      <c r="B8599" s="57" t="s">
        <v>7424</v>
      </c>
      <c r="C8599" s="212">
        <v>1002781.237</v>
      </c>
      <c r="D8599" s="212">
        <v>875918.83799999999</v>
      </c>
      <c r="E8599" s="212">
        <v>850802.39899999998</v>
      </c>
      <c r="F8599" s="212">
        <v>945168.36800000002</v>
      </c>
      <c r="G8599" s="212">
        <v>527374.728</v>
      </c>
      <c r="H8599" s="212">
        <v>1027429.374</v>
      </c>
      <c r="I8599" s="212">
        <v>977796.40899999999</v>
      </c>
      <c r="J8599" s="212">
        <v>1073830.1839999999</v>
      </c>
      <c r="K8599" s="212">
        <v>1166926.1629999999</v>
      </c>
      <c r="L8599" s="212">
        <v>1301045.389</v>
      </c>
      <c r="M8599" s="212">
        <v>1243753.673</v>
      </c>
      <c r="N8599" s="212">
        <v>1297109.335</v>
      </c>
      <c r="O8599" s="212">
        <v>1209784.345</v>
      </c>
      <c r="P8599" s="212">
        <v>1242737.32</v>
      </c>
      <c r="Q8599" s="212">
        <v>1006151.267</v>
      </c>
      <c r="R8599" s="212">
        <v>1110929.081</v>
      </c>
      <c r="S8599" s="212">
        <v>1476643.8289999999</v>
      </c>
      <c r="T8599" s="212">
        <v>782738.28399999999</v>
      </c>
      <c r="U8599" s="212">
        <v>782879.25</v>
      </c>
    </row>
    <row r="8600" spans="1:21" x14ac:dyDescent="0.25">
      <c r="A8600" s="57" t="s">
        <v>3297</v>
      </c>
      <c r="B8600" s="57" t="s">
        <v>7425</v>
      </c>
      <c r="C8600" s="212">
        <v>747949.84900000005</v>
      </c>
      <c r="D8600" s="212">
        <v>602294.44099999999</v>
      </c>
      <c r="E8600" s="212">
        <v>545819.11199999996</v>
      </c>
      <c r="F8600" s="212">
        <v>456211.11499999999</v>
      </c>
      <c r="G8600" s="212">
        <v>351629.35600000003</v>
      </c>
      <c r="H8600" s="212">
        <v>403819.79</v>
      </c>
      <c r="I8600" s="212">
        <v>439489.62199999997</v>
      </c>
      <c r="J8600" s="212">
        <v>393402.53100000002</v>
      </c>
      <c r="K8600" s="212">
        <v>414048.76699999999</v>
      </c>
      <c r="L8600" s="212">
        <v>429104.16800000001</v>
      </c>
      <c r="M8600" s="212">
        <v>500708.641</v>
      </c>
      <c r="N8600" s="212">
        <v>554965.93999999994</v>
      </c>
      <c r="O8600" s="212">
        <v>598206.47699999996</v>
      </c>
      <c r="P8600" s="212">
        <v>764525.00699999998</v>
      </c>
      <c r="Q8600" s="212">
        <v>579507.06499999994</v>
      </c>
      <c r="R8600" s="212">
        <v>496497.848</v>
      </c>
      <c r="S8600" s="212">
        <v>601072.75300000003</v>
      </c>
      <c r="T8600" s="212">
        <v>710234.87300000002</v>
      </c>
      <c r="U8600" s="212">
        <v>724858.28599999996</v>
      </c>
    </row>
    <row r="8601" spans="1:21" x14ac:dyDescent="0.25">
      <c r="A8601" s="57" t="s">
        <v>3541</v>
      </c>
      <c r="B8601" s="57" t="s">
        <v>7426</v>
      </c>
      <c r="C8601" s="212">
        <v>40532.161</v>
      </c>
      <c r="D8601" s="212">
        <v>52256.254999999997</v>
      </c>
      <c r="E8601" s="212">
        <v>117457.65300000001</v>
      </c>
      <c r="F8601" s="212">
        <v>178318.734</v>
      </c>
      <c r="G8601" s="212">
        <v>65483.591999999997</v>
      </c>
      <c r="H8601" s="212">
        <v>76738.929000000004</v>
      </c>
      <c r="I8601" s="212">
        <v>59869.224000000002</v>
      </c>
      <c r="J8601" s="212">
        <v>58604.853999999999</v>
      </c>
      <c r="K8601" s="212">
        <v>57388.584000000003</v>
      </c>
      <c r="L8601" s="212">
        <v>47068.06</v>
      </c>
      <c r="M8601" s="212">
        <v>55589.482000000004</v>
      </c>
      <c r="N8601" s="212">
        <v>65765.137000000002</v>
      </c>
      <c r="O8601" s="212">
        <v>77048.161999999997</v>
      </c>
      <c r="P8601" s="212">
        <v>93747.240999999995</v>
      </c>
      <c r="Q8601" s="212">
        <v>90820.725999999995</v>
      </c>
      <c r="R8601" s="212">
        <v>95757.858999999997</v>
      </c>
      <c r="S8601" s="212">
        <v>83416.983999999997</v>
      </c>
      <c r="T8601" s="212">
        <v>33891.870999999999</v>
      </c>
      <c r="U8601" s="212">
        <v>40825.802000000003</v>
      </c>
    </row>
    <row r="8602" spans="1:21" x14ac:dyDescent="0.25">
      <c r="A8602" s="57" t="s">
        <v>1334</v>
      </c>
      <c r="B8602" s="57" t="s">
        <v>7427</v>
      </c>
      <c r="C8602" s="212">
        <v>2096379.27</v>
      </c>
      <c r="D8602" s="212">
        <v>2119775.6979999999</v>
      </c>
      <c r="E8602" s="212">
        <v>2088489.977</v>
      </c>
      <c r="F8602" s="212">
        <v>2177019.077</v>
      </c>
      <c r="G8602" s="212">
        <v>2235563.0789999999</v>
      </c>
      <c r="H8602" s="212">
        <v>2506989.0079999999</v>
      </c>
      <c r="I8602" s="212">
        <v>2506213.1660000002</v>
      </c>
      <c r="J8602" s="212">
        <v>3253524.4559999998</v>
      </c>
      <c r="K8602" s="212">
        <v>3403347.2779999999</v>
      </c>
      <c r="L8602" s="212">
        <v>3664994.4109999998</v>
      </c>
      <c r="M8602" s="212">
        <v>3782635.5639999998</v>
      </c>
      <c r="N8602" s="212">
        <v>4527847.7240000004</v>
      </c>
      <c r="O8602" s="212">
        <v>4938336.5130000003</v>
      </c>
      <c r="P8602" s="212">
        <v>5548966.5060000001</v>
      </c>
      <c r="Q8602" s="212">
        <v>5297525.4019999998</v>
      </c>
      <c r="R8602" s="212">
        <v>5773449.5089999996</v>
      </c>
      <c r="S8602" s="212">
        <v>5937903.6639999999</v>
      </c>
      <c r="T8602" s="212">
        <v>4576392.1749999998</v>
      </c>
      <c r="U8602" s="212">
        <v>4792494.6090000002</v>
      </c>
    </row>
    <row r="8603" spans="1:21" x14ac:dyDescent="0.25">
      <c r="A8603" s="57" t="s">
        <v>717</v>
      </c>
      <c r="B8603" s="57" t="s">
        <v>7428</v>
      </c>
      <c r="C8603" s="212">
        <v>2748088.6090000002</v>
      </c>
      <c r="D8603" s="212">
        <v>2598154.5580000002</v>
      </c>
      <c r="E8603" s="212">
        <v>2941071.6030000001</v>
      </c>
      <c r="F8603" s="212">
        <v>2910165.304</v>
      </c>
      <c r="G8603" s="212">
        <v>2710465.7969999998</v>
      </c>
      <c r="H8603" s="212">
        <v>2473928.781</v>
      </c>
      <c r="I8603" s="212">
        <v>2250231.7760000001</v>
      </c>
      <c r="J8603" s="212">
        <v>2263396.355</v>
      </c>
      <c r="K8603" s="212">
        <v>2376171.6320000002</v>
      </c>
      <c r="L8603" s="212">
        <v>2187179.9900000002</v>
      </c>
      <c r="M8603" s="212">
        <v>2106754.6129999999</v>
      </c>
      <c r="N8603" s="212">
        <v>2145953.4169999999</v>
      </c>
      <c r="O8603" s="212">
        <v>2516266.787</v>
      </c>
      <c r="P8603" s="212">
        <v>2442758.1239999998</v>
      </c>
      <c r="Q8603" s="212">
        <v>2247078.4240000001</v>
      </c>
      <c r="R8603" s="212">
        <v>2400664.3560000001</v>
      </c>
      <c r="S8603" s="212">
        <v>3228472.7570000002</v>
      </c>
      <c r="T8603" s="212">
        <v>4082744.9249999998</v>
      </c>
      <c r="U8603" s="212">
        <v>5116865.6330000004</v>
      </c>
    </row>
    <row r="8604" spans="1:21" x14ac:dyDescent="0.25">
      <c r="A8604" s="57" t="s">
        <v>763</v>
      </c>
      <c r="B8604" s="57" t="s">
        <v>7429</v>
      </c>
      <c r="C8604" s="212">
        <v>529076.61499999999</v>
      </c>
      <c r="D8604" s="212">
        <v>474712.49900000001</v>
      </c>
      <c r="E8604" s="212">
        <v>552248.84100000001</v>
      </c>
      <c r="F8604" s="212">
        <v>673994.57799999998</v>
      </c>
      <c r="G8604" s="212">
        <v>637816.54099999997</v>
      </c>
      <c r="H8604" s="212">
        <v>790408.79</v>
      </c>
      <c r="I8604" s="212">
        <v>714860.723</v>
      </c>
      <c r="J8604" s="212">
        <v>825978.73100000003</v>
      </c>
      <c r="K8604" s="212">
        <v>990378.69</v>
      </c>
      <c r="L8604" s="212">
        <v>1100365.412</v>
      </c>
      <c r="M8604" s="212">
        <v>994673.598</v>
      </c>
      <c r="N8604" s="212">
        <v>1046344.822</v>
      </c>
      <c r="O8604" s="212">
        <v>1058358.1599999999</v>
      </c>
      <c r="P8604" s="212">
        <v>930891.70900000003</v>
      </c>
      <c r="Q8604" s="212">
        <v>773629.8</v>
      </c>
      <c r="R8604" s="212">
        <v>799776.36</v>
      </c>
      <c r="S8604" s="212">
        <v>957377.18299999996</v>
      </c>
      <c r="T8604" s="212">
        <v>669937.81799999997</v>
      </c>
      <c r="U8604" s="212">
        <v>811837.57799999998</v>
      </c>
    </row>
    <row r="8605" spans="1:21" x14ac:dyDescent="0.25">
      <c r="A8605" s="57" t="s">
        <v>2055</v>
      </c>
      <c r="B8605" s="57" t="s">
        <v>7430</v>
      </c>
      <c r="C8605" s="212">
        <v>235726.552</v>
      </c>
      <c r="D8605" s="212">
        <v>256440.26699999999</v>
      </c>
      <c r="E8605" s="212">
        <v>293327.859</v>
      </c>
      <c r="F8605" s="212">
        <v>300320.804</v>
      </c>
      <c r="G8605" s="212">
        <v>408198.16</v>
      </c>
      <c r="H8605" s="212">
        <v>400815.78</v>
      </c>
      <c r="I8605" s="212">
        <v>387093.49800000002</v>
      </c>
      <c r="J8605" s="212">
        <v>747368.86</v>
      </c>
      <c r="K8605" s="212">
        <v>829774.43</v>
      </c>
      <c r="L8605" s="212">
        <v>727316.93500000006</v>
      </c>
      <c r="M8605" s="212">
        <v>788252.33400000003</v>
      </c>
      <c r="N8605" s="212">
        <v>621213.26399999997</v>
      </c>
      <c r="O8605" s="212">
        <v>542289.86800000002</v>
      </c>
      <c r="P8605" s="212">
        <v>625597.32200000004</v>
      </c>
      <c r="Q8605" s="212">
        <v>498949.26899999997</v>
      </c>
      <c r="R8605" s="212">
        <v>465774.77500000002</v>
      </c>
      <c r="S8605" s="212">
        <v>564872.28399999999</v>
      </c>
      <c r="T8605" s="212">
        <v>482368.239</v>
      </c>
      <c r="U8605" s="212">
        <v>449851.22499999998</v>
      </c>
    </row>
    <row r="8606" spans="1:21" x14ac:dyDescent="0.25">
      <c r="A8606" s="57" t="s">
        <v>2053</v>
      </c>
      <c r="B8606" s="57" t="s">
        <v>7431</v>
      </c>
      <c r="C8606" s="212">
        <v>72645.47</v>
      </c>
      <c r="D8606" s="212">
        <v>69479.294999999998</v>
      </c>
      <c r="E8606" s="212">
        <v>73276.907000000007</v>
      </c>
      <c r="F8606" s="212">
        <v>79761.407000000007</v>
      </c>
      <c r="G8606" s="212">
        <v>82803.474000000002</v>
      </c>
      <c r="H8606" s="212">
        <v>74084.521999999997</v>
      </c>
      <c r="I8606" s="212">
        <v>67027.341</v>
      </c>
      <c r="J8606" s="212">
        <v>84221.547000000006</v>
      </c>
      <c r="K8606" s="212">
        <v>97523.926000000007</v>
      </c>
      <c r="L8606" s="212">
        <v>99963.403999999995</v>
      </c>
      <c r="M8606" s="212">
        <v>112409.755</v>
      </c>
      <c r="N8606" s="212">
        <v>105596.371</v>
      </c>
      <c r="O8606" s="212">
        <v>115668.96400000001</v>
      </c>
      <c r="P8606" s="212">
        <v>124406.02</v>
      </c>
      <c r="Q8606" s="212">
        <v>92276.225999999995</v>
      </c>
      <c r="R8606" s="212">
        <v>86974.104999999996</v>
      </c>
      <c r="S8606" s="212">
        <v>92497.002999999997</v>
      </c>
      <c r="T8606" s="212">
        <v>83527.061000000002</v>
      </c>
      <c r="U8606" s="212">
        <v>88391.786999999997</v>
      </c>
    </row>
    <row r="8607" spans="1:21" x14ac:dyDescent="0.25">
      <c r="A8607" s="57" t="s">
        <v>2668</v>
      </c>
      <c r="B8607" s="57" t="s">
        <v>7432</v>
      </c>
      <c r="C8607" s="212">
        <v>224602.27299999999</v>
      </c>
      <c r="D8607" s="212">
        <v>239157.4</v>
      </c>
      <c r="E8607" s="212">
        <v>259732.63500000001</v>
      </c>
      <c r="F8607" s="212">
        <v>279088.016</v>
      </c>
      <c r="G8607" s="212">
        <v>284959.18199999997</v>
      </c>
      <c r="H8607" s="212">
        <v>283245.05800000002</v>
      </c>
      <c r="I8607" s="212">
        <v>263392.17099999997</v>
      </c>
      <c r="J8607" s="212">
        <v>288874.52500000002</v>
      </c>
      <c r="K8607" s="212">
        <v>310329.22499999998</v>
      </c>
      <c r="L8607" s="212">
        <v>316469.89500000002</v>
      </c>
      <c r="M8607" s="212">
        <v>352582.43400000001</v>
      </c>
      <c r="N8607" s="212">
        <v>339175.23499999999</v>
      </c>
      <c r="O8607" s="212">
        <v>344178.70899999997</v>
      </c>
      <c r="P8607" s="212">
        <v>348405.467</v>
      </c>
      <c r="Q8607" s="212">
        <v>243253.38500000001</v>
      </c>
      <c r="R8607" s="212">
        <v>270416.24</v>
      </c>
      <c r="S8607" s="212">
        <v>303624.90399999998</v>
      </c>
      <c r="T8607" s="212">
        <v>247176.361</v>
      </c>
      <c r="U8607" s="212">
        <v>247641.764</v>
      </c>
    </row>
    <row r="8608" spans="1:21" x14ac:dyDescent="0.25">
      <c r="A8608" s="57" t="s">
        <v>3071</v>
      </c>
      <c r="B8608" s="57" t="s">
        <v>7433</v>
      </c>
      <c r="C8608" s="212">
        <v>61010.105000000003</v>
      </c>
      <c r="D8608" s="212">
        <v>62579.565000000002</v>
      </c>
      <c r="E8608" s="212">
        <v>54698.845999999998</v>
      </c>
      <c r="F8608" s="212">
        <v>54942.052000000003</v>
      </c>
      <c r="G8608" s="212">
        <v>48235.591999999997</v>
      </c>
      <c r="H8608" s="212">
        <v>69519.187999999995</v>
      </c>
      <c r="I8608" s="212">
        <v>46573.525999999998</v>
      </c>
      <c r="J8608" s="212">
        <v>39371.159</v>
      </c>
      <c r="K8608" s="212">
        <v>46412.928999999996</v>
      </c>
      <c r="L8608" s="212">
        <v>38990.752</v>
      </c>
      <c r="M8608" s="212">
        <v>35322.758000000002</v>
      </c>
      <c r="N8608" s="212">
        <v>27368.553</v>
      </c>
      <c r="O8608" s="212">
        <v>34035.760000000002</v>
      </c>
      <c r="P8608" s="212">
        <v>27426.14</v>
      </c>
      <c r="Q8608" s="212">
        <v>35564.224999999999</v>
      </c>
      <c r="R8608" s="212">
        <v>37352.487999999998</v>
      </c>
      <c r="S8608" s="212">
        <v>38056.904000000002</v>
      </c>
      <c r="T8608" s="212">
        <v>34901.158000000003</v>
      </c>
      <c r="U8608" s="212">
        <v>42336.962</v>
      </c>
    </row>
    <row r="8609" spans="1:21" x14ac:dyDescent="0.25">
      <c r="A8609" s="57" t="s">
        <v>2640</v>
      </c>
      <c r="B8609" s="57" t="s">
        <v>7434</v>
      </c>
      <c r="C8609" s="212">
        <v>30785.677</v>
      </c>
      <c r="D8609" s="212">
        <v>34188.072999999997</v>
      </c>
      <c r="E8609" s="212">
        <v>56128.428999999996</v>
      </c>
      <c r="F8609" s="212">
        <v>54870.252999999997</v>
      </c>
      <c r="G8609" s="212">
        <v>30535.572</v>
      </c>
      <c r="H8609" s="212">
        <v>37688.868999999999</v>
      </c>
      <c r="I8609" s="212">
        <v>29716.737000000001</v>
      </c>
      <c r="J8609" s="212">
        <v>34302.169000000002</v>
      </c>
      <c r="K8609" s="212">
        <v>36155.635000000002</v>
      </c>
      <c r="L8609" s="212">
        <v>36995.129000000001</v>
      </c>
      <c r="M8609" s="212">
        <v>22577.909</v>
      </c>
      <c r="N8609" s="212">
        <v>28206.088</v>
      </c>
      <c r="O8609" s="212">
        <v>37989.152999999998</v>
      </c>
      <c r="P8609" s="212">
        <v>44852.824000000001</v>
      </c>
      <c r="Q8609" s="212">
        <v>35137.714</v>
      </c>
      <c r="R8609" s="212">
        <v>28961.445</v>
      </c>
      <c r="S8609" s="212">
        <v>30462.537</v>
      </c>
      <c r="T8609" s="212">
        <v>27092.575000000001</v>
      </c>
      <c r="U8609" s="212">
        <v>23335.039000000001</v>
      </c>
    </row>
    <row r="8610" spans="1:21" x14ac:dyDescent="0.25">
      <c r="A8610" s="57" t="s">
        <v>3328</v>
      </c>
      <c r="B8610" s="57" t="s">
        <v>7435</v>
      </c>
      <c r="C8610" s="212">
        <v>207085.00200000001</v>
      </c>
      <c r="D8610" s="212">
        <v>189203.67800000001</v>
      </c>
      <c r="E8610" s="212">
        <v>217134.00599999999</v>
      </c>
      <c r="F8610" s="212">
        <v>194588.95300000001</v>
      </c>
      <c r="G8610" s="212">
        <v>166632.158</v>
      </c>
      <c r="H8610" s="212">
        <v>198871.56599999999</v>
      </c>
      <c r="I8610" s="212">
        <v>179643.658</v>
      </c>
      <c r="J8610" s="212">
        <v>314226.80599999998</v>
      </c>
      <c r="K8610" s="212">
        <v>368323.31599999999</v>
      </c>
      <c r="L8610" s="212">
        <v>358218.54599999997</v>
      </c>
      <c r="M8610" s="212">
        <v>474167.86900000001</v>
      </c>
      <c r="N8610" s="212">
        <v>464108.52100000001</v>
      </c>
      <c r="O8610" s="212">
        <v>305185.234</v>
      </c>
      <c r="P8610" s="212">
        <v>323381.76299999998</v>
      </c>
      <c r="Q8610" s="212">
        <v>243682.908</v>
      </c>
      <c r="R8610" s="212">
        <v>265472.77899999998</v>
      </c>
      <c r="S8610" s="212">
        <v>253828.77499999999</v>
      </c>
      <c r="T8610" s="212">
        <v>215945.84599999999</v>
      </c>
      <c r="U8610" s="212">
        <v>237697.568</v>
      </c>
    </row>
    <row r="8611" spans="1:21" x14ac:dyDescent="0.25">
      <c r="A8611" s="57" t="s">
        <v>4484</v>
      </c>
      <c r="B8611" s="57" t="s">
        <v>7436</v>
      </c>
      <c r="C8611" s="212">
        <v>27889.353999999999</v>
      </c>
      <c r="D8611" s="212">
        <v>30356.240000000002</v>
      </c>
      <c r="E8611" s="212">
        <v>35119.57</v>
      </c>
      <c r="F8611" s="212">
        <v>26754.794999999998</v>
      </c>
      <c r="G8611" s="212">
        <v>30621.778999999999</v>
      </c>
      <c r="H8611" s="212">
        <v>63750.127</v>
      </c>
      <c r="I8611" s="212">
        <v>39831.574000000001</v>
      </c>
      <c r="J8611" s="212">
        <v>42544.201999999997</v>
      </c>
      <c r="K8611" s="212">
        <v>47364.586000000003</v>
      </c>
      <c r="L8611" s="212">
        <v>72148.797000000006</v>
      </c>
      <c r="M8611" s="212">
        <v>58282.720999999998</v>
      </c>
      <c r="N8611" s="212">
        <v>59830.546999999999</v>
      </c>
      <c r="O8611" s="212">
        <v>7537.7020000000002</v>
      </c>
      <c r="P8611" s="212">
        <v>3724.6970000000001</v>
      </c>
      <c r="Q8611" s="212">
        <v>4354.0389999999998</v>
      </c>
      <c r="R8611" s="212">
        <v>931.71699999999998</v>
      </c>
      <c r="S8611" s="212">
        <v>808.072</v>
      </c>
      <c r="T8611" s="212">
        <v>591.87199999999996</v>
      </c>
      <c r="U8611" s="212">
        <v>381.17599999999999</v>
      </c>
    </row>
    <row r="8612" spans="1:21" x14ac:dyDescent="0.25">
      <c r="A8612" s="57" t="s">
        <v>2681</v>
      </c>
      <c r="B8612" s="57" t="s">
        <v>7437</v>
      </c>
      <c r="C8612" s="212">
        <v>51058.462</v>
      </c>
      <c r="D8612" s="212">
        <v>47254.247000000003</v>
      </c>
      <c r="E8612" s="212">
        <v>37892.224999999999</v>
      </c>
      <c r="F8612" s="212">
        <v>34936.267</v>
      </c>
      <c r="G8612" s="212">
        <v>30370.639999999999</v>
      </c>
      <c r="H8612" s="212">
        <v>49611.241999999998</v>
      </c>
      <c r="I8612" s="212">
        <v>34511.086000000003</v>
      </c>
      <c r="J8612" s="212">
        <v>80765.683000000005</v>
      </c>
      <c r="K8612" s="212">
        <v>88275.156000000003</v>
      </c>
      <c r="L8612" s="212">
        <v>65353.146999999997</v>
      </c>
      <c r="M8612" s="212">
        <v>59673.982000000004</v>
      </c>
      <c r="N8612" s="212">
        <v>47761.076000000001</v>
      </c>
      <c r="O8612" s="212">
        <v>128251.228</v>
      </c>
      <c r="P8612" s="212">
        <v>153941.75</v>
      </c>
      <c r="Q8612" s="212">
        <v>146771.91399999999</v>
      </c>
      <c r="R8612" s="212">
        <v>162905.092</v>
      </c>
      <c r="S8612" s="212">
        <v>162528.6</v>
      </c>
      <c r="T8612" s="212">
        <v>152240.88399999999</v>
      </c>
      <c r="U8612" s="212">
        <v>142703.43400000001</v>
      </c>
    </row>
    <row r="8613" spans="1:21" x14ac:dyDescent="0.25">
      <c r="A8613" s="57" t="s">
        <v>3490</v>
      </c>
      <c r="B8613" s="57" t="s">
        <v>7438</v>
      </c>
      <c r="C8613" s="212">
        <v>51245.449000000001</v>
      </c>
      <c r="D8613" s="212">
        <v>46639.245000000003</v>
      </c>
      <c r="E8613" s="212">
        <v>48359.084000000003</v>
      </c>
      <c r="F8613" s="212">
        <v>53242.419000000002</v>
      </c>
      <c r="G8613" s="212">
        <v>64310.125999999997</v>
      </c>
      <c r="H8613" s="212">
        <v>62629.709000000003</v>
      </c>
      <c r="I8613" s="212">
        <v>46595.192999999999</v>
      </c>
      <c r="J8613" s="212">
        <v>54796.089</v>
      </c>
      <c r="K8613" s="212">
        <v>51712.790999999997</v>
      </c>
      <c r="L8613" s="212">
        <v>59684.034</v>
      </c>
      <c r="M8613" s="212">
        <v>58925.406999999999</v>
      </c>
      <c r="N8613" s="212">
        <v>75980.601999999999</v>
      </c>
      <c r="O8613" s="212">
        <v>67033.126999999993</v>
      </c>
      <c r="P8613" s="212">
        <v>55116.957999999999</v>
      </c>
      <c r="Q8613" s="212">
        <v>42023.961000000003</v>
      </c>
      <c r="R8613" s="212">
        <v>35913.411</v>
      </c>
      <c r="S8613" s="212">
        <v>42216.777999999998</v>
      </c>
      <c r="T8613" s="212">
        <v>45034.928999999996</v>
      </c>
      <c r="U8613" s="212">
        <v>45607.212</v>
      </c>
    </row>
    <row r="8614" spans="1:21" x14ac:dyDescent="0.25">
      <c r="A8614" s="57" t="s">
        <v>3118</v>
      </c>
      <c r="B8614" s="57" t="s">
        <v>7439</v>
      </c>
      <c r="C8614" s="212">
        <v>51496.991000000002</v>
      </c>
      <c r="D8614" s="212">
        <v>48267.097999999998</v>
      </c>
      <c r="E8614" s="212">
        <v>53814.845000000001</v>
      </c>
      <c r="F8614" s="212">
        <v>57529.357000000004</v>
      </c>
      <c r="G8614" s="212">
        <v>50825.944000000003</v>
      </c>
      <c r="H8614" s="212">
        <v>54230.188000000002</v>
      </c>
      <c r="I8614" s="212">
        <v>58885.5</v>
      </c>
      <c r="J8614" s="212">
        <v>75916.082999999999</v>
      </c>
      <c r="K8614" s="212">
        <v>80975.076000000001</v>
      </c>
      <c r="L8614" s="212">
        <v>53961.012000000002</v>
      </c>
      <c r="M8614" s="212">
        <v>54743.696000000004</v>
      </c>
      <c r="N8614" s="212">
        <v>50674.305</v>
      </c>
      <c r="O8614" s="212">
        <v>52138.756999999998</v>
      </c>
      <c r="P8614" s="212">
        <v>45455.525000000001</v>
      </c>
      <c r="Q8614" s="212">
        <v>54436.097000000002</v>
      </c>
      <c r="R8614" s="212">
        <v>51391.542999999998</v>
      </c>
      <c r="S8614" s="212">
        <v>59873.182999999997</v>
      </c>
      <c r="T8614" s="212">
        <v>63386.014999999999</v>
      </c>
      <c r="U8614" s="212">
        <v>51460.756000000001</v>
      </c>
    </row>
    <row r="8615" spans="1:21" x14ac:dyDescent="0.25">
      <c r="A8615" s="57" t="s">
        <v>2789</v>
      </c>
      <c r="B8615" s="57" t="s">
        <v>7440</v>
      </c>
      <c r="C8615" s="212">
        <v>371505.26799999998</v>
      </c>
      <c r="D8615" s="212">
        <v>375360.245</v>
      </c>
      <c r="E8615" s="212">
        <v>373767.01799999998</v>
      </c>
      <c r="F8615" s="212">
        <v>417176.88099999999</v>
      </c>
      <c r="G8615" s="212">
        <v>456026.66100000002</v>
      </c>
      <c r="H8615" s="212">
        <v>502113.804</v>
      </c>
      <c r="I8615" s="212">
        <v>504854.41100000002</v>
      </c>
      <c r="J8615" s="212">
        <v>505985.96399999998</v>
      </c>
      <c r="K8615" s="212">
        <v>551039.76699999999</v>
      </c>
      <c r="L8615" s="212">
        <v>555665.47900000005</v>
      </c>
      <c r="M8615" s="212">
        <v>571075.55500000005</v>
      </c>
      <c r="N8615" s="212">
        <v>552170.41200000001</v>
      </c>
      <c r="O8615" s="212">
        <v>578787.47499999998</v>
      </c>
      <c r="P8615" s="212">
        <v>565262.77800000005</v>
      </c>
      <c r="Q8615" s="212">
        <v>497155.19400000002</v>
      </c>
      <c r="R8615" s="212">
        <v>517709.77799999999</v>
      </c>
      <c r="S8615" s="212">
        <v>546022.18400000001</v>
      </c>
      <c r="T8615" s="212">
        <v>441414.78600000002</v>
      </c>
      <c r="U8615" s="212">
        <v>493854.734</v>
      </c>
    </row>
    <row r="8616" spans="1:21" x14ac:dyDescent="0.25">
      <c r="A8616" s="57" t="s">
        <v>3091</v>
      </c>
      <c r="B8616" s="57" t="s">
        <v>7441</v>
      </c>
      <c r="C8616" s="212">
        <v>282499.61</v>
      </c>
      <c r="D8616" s="212">
        <v>329829.51699999999</v>
      </c>
      <c r="E8616" s="212">
        <v>308897.42099999997</v>
      </c>
      <c r="F8616" s="212">
        <v>342278.576</v>
      </c>
      <c r="G8616" s="212">
        <v>379258.67800000001</v>
      </c>
      <c r="H8616" s="212">
        <v>406814.83</v>
      </c>
      <c r="I8616" s="212">
        <v>351918.78</v>
      </c>
      <c r="J8616" s="212">
        <v>294885.163</v>
      </c>
      <c r="K8616" s="212">
        <v>316231.75699999998</v>
      </c>
      <c r="L8616" s="212">
        <v>266137.89500000002</v>
      </c>
      <c r="M8616" s="212">
        <v>269841.522</v>
      </c>
      <c r="N8616" s="212">
        <v>259515.24400000001</v>
      </c>
      <c r="O8616" s="212">
        <v>263398.18199999997</v>
      </c>
      <c r="P8616" s="212">
        <v>260937.94500000001</v>
      </c>
      <c r="Q8616" s="212">
        <v>224237.88200000001</v>
      </c>
      <c r="R8616" s="212">
        <v>227206.64600000001</v>
      </c>
      <c r="S8616" s="212">
        <v>246938.85699999999</v>
      </c>
      <c r="T8616" s="212">
        <v>238012.421</v>
      </c>
      <c r="U8616" s="212">
        <v>262260.81699999998</v>
      </c>
    </row>
    <row r="8617" spans="1:21" x14ac:dyDescent="0.25">
      <c r="A8617" s="57" t="s">
        <v>1999</v>
      </c>
      <c r="B8617" s="57" t="s">
        <v>7442</v>
      </c>
      <c r="C8617" s="212">
        <v>141180.01800000001</v>
      </c>
      <c r="D8617" s="212">
        <v>117721.59699999999</v>
      </c>
      <c r="E8617" s="212">
        <v>171558.73800000001</v>
      </c>
      <c r="F8617" s="212">
        <v>144715.285</v>
      </c>
      <c r="G8617" s="212">
        <v>130530.9</v>
      </c>
      <c r="H8617" s="212">
        <v>149242.91899999999</v>
      </c>
      <c r="I8617" s="212">
        <v>118256.23299999999</v>
      </c>
      <c r="J8617" s="212">
        <v>153664.02499999999</v>
      </c>
      <c r="K8617" s="212">
        <v>130490.51700000001</v>
      </c>
      <c r="L8617" s="212">
        <v>140705.32199999999</v>
      </c>
      <c r="M8617" s="212">
        <v>128856.85400000001</v>
      </c>
      <c r="N8617" s="212">
        <v>125609.318</v>
      </c>
      <c r="O8617" s="212">
        <v>104204.43399999999</v>
      </c>
      <c r="P8617" s="212">
        <v>121290.93</v>
      </c>
      <c r="Q8617" s="212">
        <v>107712.15</v>
      </c>
      <c r="R8617" s="212">
        <v>80846.900999999998</v>
      </c>
      <c r="S8617" s="212">
        <v>106191.637</v>
      </c>
      <c r="T8617" s="212">
        <v>94394.218999999997</v>
      </c>
      <c r="U8617" s="212">
        <v>94944.171000000002</v>
      </c>
    </row>
    <row r="8618" spans="1:21" x14ac:dyDescent="0.25">
      <c r="A8618" s="57" t="s">
        <v>2710</v>
      </c>
      <c r="B8618" s="57" t="s">
        <v>7443</v>
      </c>
      <c r="C8618" s="212">
        <v>537696.56400000001</v>
      </c>
      <c r="D8618" s="212">
        <v>458704.24300000002</v>
      </c>
      <c r="E8618" s="212">
        <v>470887.212</v>
      </c>
      <c r="F8618" s="212">
        <v>463524.527</v>
      </c>
      <c r="G8618" s="212">
        <v>439381.67</v>
      </c>
      <c r="H8618" s="212">
        <v>484918.141</v>
      </c>
      <c r="I8618" s="212">
        <v>432830.11599999998</v>
      </c>
      <c r="J8618" s="212">
        <v>425918.48499999999</v>
      </c>
      <c r="K8618" s="212">
        <v>456320.13299999997</v>
      </c>
      <c r="L8618" s="212">
        <v>456622.42499999999</v>
      </c>
      <c r="M8618" s="212">
        <v>462771.54300000001</v>
      </c>
      <c r="N8618" s="212">
        <v>479280.42099999997</v>
      </c>
      <c r="O8618" s="212">
        <v>493493.49</v>
      </c>
      <c r="P8618" s="212">
        <v>558337.15099999995</v>
      </c>
      <c r="Q8618" s="212">
        <v>466333.359</v>
      </c>
      <c r="R8618" s="212">
        <v>486876.08100000001</v>
      </c>
      <c r="S8618" s="212">
        <v>477277.125</v>
      </c>
      <c r="T8618" s="212">
        <v>413840.66</v>
      </c>
      <c r="U8618" s="212">
        <v>438949.647</v>
      </c>
    </row>
    <row r="8619" spans="1:21" x14ac:dyDescent="0.25">
      <c r="A8619" s="57" t="s">
        <v>3243</v>
      </c>
      <c r="B8619" s="57" t="s">
        <v>7444</v>
      </c>
      <c r="C8619" s="212">
        <v>270617.39</v>
      </c>
      <c r="D8619" s="212">
        <v>274366.97399999999</v>
      </c>
      <c r="E8619" s="212">
        <v>385628.45400000003</v>
      </c>
      <c r="F8619" s="212">
        <v>363293.54700000002</v>
      </c>
      <c r="G8619" s="212">
        <v>357113.49800000002</v>
      </c>
      <c r="H8619" s="212">
        <v>369189.17</v>
      </c>
      <c r="I8619" s="212">
        <v>285996.02600000001</v>
      </c>
      <c r="J8619" s="212">
        <v>283596.46399999998</v>
      </c>
      <c r="K8619" s="212">
        <v>299552.87900000002</v>
      </c>
      <c r="L8619" s="212">
        <v>282284.95299999998</v>
      </c>
      <c r="M8619" s="212">
        <v>339546.12099999998</v>
      </c>
      <c r="N8619" s="212">
        <v>331379.42200000002</v>
      </c>
      <c r="O8619" s="212">
        <v>291317</v>
      </c>
      <c r="P8619" s="212">
        <v>296666.90500000003</v>
      </c>
      <c r="Q8619" s="212">
        <v>305199.82699999999</v>
      </c>
      <c r="R8619" s="212">
        <v>320960.451</v>
      </c>
      <c r="S8619" s="212">
        <v>430213.04200000002</v>
      </c>
      <c r="T8619" s="212">
        <v>423355.38099999999</v>
      </c>
      <c r="U8619" s="212">
        <v>497775.516</v>
      </c>
    </row>
    <row r="8620" spans="1:21" x14ac:dyDescent="0.25">
      <c r="A8620" s="57" t="s">
        <v>1833</v>
      </c>
      <c r="B8620" s="57" t="s">
        <v>7445</v>
      </c>
      <c r="C8620" s="212">
        <v>183343.84099999999</v>
      </c>
      <c r="D8620" s="212">
        <v>211860.08600000001</v>
      </c>
      <c r="E8620" s="212">
        <v>351659.467</v>
      </c>
      <c r="F8620" s="212">
        <v>256149.60500000001</v>
      </c>
      <c r="G8620" s="212">
        <v>156882.62700000001</v>
      </c>
      <c r="H8620" s="212">
        <v>182816.53700000001</v>
      </c>
      <c r="I8620" s="212">
        <v>189468.26800000001</v>
      </c>
      <c r="J8620" s="212">
        <v>253908.70600000001</v>
      </c>
      <c r="K8620" s="212">
        <v>266627.83199999999</v>
      </c>
      <c r="L8620" s="212">
        <v>349589.41899999999</v>
      </c>
      <c r="M8620" s="212">
        <v>405003.51799999998</v>
      </c>
      <c r="N8620" s="212">
        <v>363009.65100000001</v>
      </c>
      <c r="O8620" s="212">
        <v>416029.07799999998</v>
      </c>
      <c r="P8620" s="212">
        <v>378489.97100000002</v>
      </c>
      <c r="Q8620" s="212">
        <v>305119.42800000001</v>
      </c>
      <c r="R8620" s="212">
        <v>304619.44400000002</v>
      </c>
      <c r="S8620" s="212">
        <v>292518.14399999997</v>
      </c>
      <c r="T8620" s="212">
        <v>196220.82399999999</v>
      </c>
      <c r="U8620" s="212">
        <v>194708.93100000001</v>
      </c>
    </row>
    <row r="8621" spans="1:21" x14ac:dyDescent="0.25">
      <c r="A8621" s="57" t="s">
        <v>4272</v>
      </c>
      <c r="B8621" s="57" t="s">
        <v>7446</v>
      </c>
      <c r="C8621" s="212">
        <v>16444.113000000001</v>
      </c>
      <c r="D8621" s="212">
        <v>16693.381000000001</v>
      </c>
      <c r="E8621" s="212">
        <v>18015.384999999998</v>
      </c>
      <c r="F8621" s="212">
        <v>19805.899000000001</v>
      </c>
      <c r="G8621" s="212">
        <v>19873.523000000001</v>
      </c>
      <c r="H8621" s="212">
        <v>20258.23</v>
      </c>
      <c r="I8621" s="212">
        <v>18282.901000000002</v>
      </c>
      <c r="J8621" s="212">
        <v>20139.583999999999</v>
      </c>
      <c r="K8621" s="212">
        <v>31722.013999999999</v>
      </c>
      <c r="L8621" s="212">
        <v>37171.008999999998</v>
      </c>
      <c r="M8621" s="212">
        <v>34835.684999999998</v>
      </c>
      <c r="N8621" s="212">
        <v>38094.302000000003</v>
      </c>
      <c r="O8621" s="212">
        <v>16604.821</v>
      </c>
      <c r="P8621" s="212">
        <v>6637.4290000000001</v>
      </c>
      <c r="Q8621" s="212">
        <v>12744.106</v>
      </c>
      <c r="R8621" s="212">
        <v>313.86799999999999</v>
      </c>
      <c r="S8621" s="212">
        <v>691.75</v>
      </c>
      <c r="T8621" s="212">
        <v>980.37099999999998</v>
      </c>
      <c r="U8621" s="212">
        <v>2231.7220000000002</v>
      </c>
    </row>
    <row r="8622" spans="1:21" x14ac:dyDescent="0.25">
      <c r="A8622" s="57" t="s">
        <v>1441</v>
      </c>
      <c r="B8622" s="57" t="s">
        <v>7447</v>
      </c>
      <c r="C8622" s="212">
        <v>548297.47499999998</v>
      </c>
      <c r="D8622" s="212">
        <v>655308.13100000005</v>
      </c>
      <c r="E8622" s="212">
        <v>686279.99600000004</v>
      </c>
      <c r="F8622" s="212">
        <v>775130.63699999999</v>
      </c>
      <c r="G8622" s="212">
        <v>775289.89800000004</v>
      </c>
      <c r="H8622" s="212">
        <v>888620.30799999996</v>
      </c>
      <c r="I8622" s="212">
        <v>895538.97199999995</v>
      </c>
      <c r="J8622" s="212">
        <v>880296.99899999995</v>
      </c>
      <c r="K8622" s="212">
        <v>1005190.795</v>
      </c>
      <c r="L8622" s="212">
        <v>1111156.666</v>
      </c>
      <c r="M8622" s="212">
        <v>1158121.848</v>
      </c>
      <c r="N8622" s="212">
        <v>1321476.0830000001</v>
      </c>
      <c r="O8622" s="212">
        <v>1667325.747</v>
      </c>
      <c r="P8622" s="212">
        <v>1584473.453</v>
      </c>
      <c r="Q8622" s="212">
        <v>1325494.203</v>
      </c>
      <c r="R8622" s="212">
        <v>1374191.9950000001</v>
      </c>
      <c r="S8622" s="212">
        <v>1535920.895</v>
      </c>
      <c r="T8622" s="212">
        <v>1288670.6310000001</v>
      </c>
      <c r="U8622" s="212">
        <v>1346772.2749999999</v>
      </c>
    </row>
    <row r="8623" spans="1:21" x14ac:dyDescent="0.25">
      <c r="A8623" s="57" t="s">
        <v>2039</v>
      </c>
      <c r="B8623" s="57" t="s">
        <v>7448</v>
      </c>
      <c r="C8623" s="212">
        <v>138585.68299999999</v>
      </c>
      <c r="D8623" s="212">
        <v>193545.76699999999</v>
      </c>
      <c r="E8623" s="212">
        <v>224341.45199999999</v>
      </c>
      <c r="F8623" s="212">
        <v>213912.64600000001</v>
      </c>
      <c r="G8623" s="212">
        <v>199424.65599999999</v>
      </c>
      <c r="H8623" s="212">
        <v>235362.655</v>
      </c>
      <c r="I8623" s="212">
        <v>230911.51300000001</v>
      </c>
      <c r="J8623" s="212">
        <v>226192.511</v>
      </c>
      <c r="K8623" s="212">
        <v>239475.18900000001</v>
      </c>
      <c r="L8623" s="212">
        <v>258385.321</v>
      </c>
      <c r="M8623" s="212">
        <v>266687.52399999998</v>
      </c>
      <c r="N8623" s="212">
        <v>294136.33600000001</v>
      </c>
      <c r="O8623" s="212">
        <v>367469.11300000001</v>
      </c>
      <c r="P8623" s="212">
        <v>338936.84399999998</v>
      </c>
      <c r="Q8623" s="212">
        <v>278878.53899999999</v>
      </c>
      <c r="R8623" s="212">
        <v>320583.89</v>
      </c>
      <c r="S8623" s="212">
        <v>430477.64299999998</v>
      </c>
      <c r="T8623" s="212">
        <v>389640.32299999997</v>
      </c>
      <c r="U8623" s="212">
        <v>506718.70799999998</v>
      </c>
    </row>
    <row r="8624" spans="1:21" x14ac:dyDescent="0.25">
      <c r="A8624" s="57" t="s">
        <v>1756</v>
      </c>
      <c r="B8624" s="57" t="s">
        <v>7449</v>
      </c>
      <c r="C8624" s="212">
        <v>92511.766000000003</v>
      </c>
      <c r="D8624" s="212">
        <v>109069.53200000001</v>
      </c>
      <c r="E8624" s="212">
        <v>119102.152</v>
      </c>
      <c r="F8624" s="212">
        <v>139583.76</v>
      </c>
      <c r="G8624" s="212">
        <v>109147.25900000001</v>
      </c>
      <c r="H8624" s="212">
        <v>136390.83499999999</v>
      </c>
      <c r="I8624" s="212">
        <v>126689.931</v>
      </c>
      <c r="J8624" s="212">
        <v>136059.49</v>
      </c>
      <c r="K8624" s="212">
        <v>153313.875</v>
      </c>
      <c r="L8624" s="212">
        <v>184422.11799999999</v>
      </c>
      <c r="M8624" s="212">
        <v>202813.32399999999</v>
      </c>
      <c r="N8624" s="212">
        <v>164829.18</v>
      </c>
      <c r="O8624" s="212">
        <v>140969.962</v>
      </c>
      <c r="P8624" s="212">
        <v>170124.87100000001</v>
      </c>
      <c r="Q8624" s="212">
        <v>149782.459</v>
      </c>
      <c r="R8624" s="212">
        <v>180281.60200000001</v>
      </c>
      <c r="S8624" s="212">
        <v>204265.49600000001</v>
      </c>
      <c r="T8624" s="212">
        <v>154079.71799999999</v>
      </c>
      <c r="U8624" s="212">
        <v>176406.008</v>
      </c>
    </row>
    <row r="8625" spans="1:21" x14ac:dyDescent="0.25">
      <c r="A8625" s="57" t="s">
        <v>2400</v>
      </c>
      <c r="B8625" s="57" t="s">
        <v>7450</v>
      </c>
      <c r="C8625" s="212">
        <v>333502.804</v>
      </c>
      <c r="D8625" s="212">
        <v>389645.13299999997</v>
      </c>
      <c r="E8625" s="212">
        <v>408077.46600000001</v>
      </c>
      <c r="F8625" s="212">
        <v>502617.462</v>
      </c>
      <c r="G8625" s="212">
        <v>549571.16799999995</v>
      </c>
      <c r="H8625" s="212">
        <v>646552.85900000005</v>
      </c>
      <c r="I8625" s="212">
        <v>642807.57999999996</v>
      </c>
      <c r="J8625" s="212">
        <v>725033.73499999999</v>
      </c>
      <c r="K8625" s="212">
        <v>827927.39500000002</v>
      </c>
      <c r="L8625" s="212">
        <v>897908.08400000003</v>
      </c>
      <c r="M8625" s="212">
        <v>966851.70700000005</v>
      </c>
      <c r="N8625" s="212">
        <v>1203922.088</v>
      </c>
      <c r="O8625" s="212">
        <v>1409147.186</v>
      </c>
      <c r="P8625" s="212">
        <v>1821260.8840000001</v>
      </c>
      <c r="Q8625" s="212">
        <v>1627495.5419999999</v>
      </c>
      <c r="R8625" s="212">
        <v>1756883.2919999999</v>
      </c>
      <c r="S8625" s="212">
        <v>1882615.564</v>
      </c>
      <c r="T8625" s="212">
        <v>1904614.257</v>
      </c>
      <c r="U8625" s="212">
        <v>2123886.5159999998</v>
      </c>
    </row>
    <row r="8626" spans="1:21" x14ac:dyDescent="0.25">
      <c r="A8626" s="57" t="s">
        <v>3281</v>
      </c>
      <c r="B8626" s="57" t="s">
        <v>7451</v>
      </c>
      <c r="C8626" s="212">
        <v>98565.335000000006</v>
      </c>
      <c r="D8626" s="212">
        <v>176577.61799999999</v>
      </c>
      <c r="E8626" s="212">
        <v>467361.24099999998</v>
      </c>
      <c r="F8626" s="212">
        <v>189104.014</v>
      </c>
      <c r="G8626" s="212">
        <v>192408.21799999999</v>
      </c>
      <c r="H8626" s="212">
        <v>221862.481</v>
      </c>
      <c r="I8626" s="212">
        <v>219711.05300000001</v>
      </c>
      <c r="J8626" s="212">
        <v>181559.022</v>
      </c>
      <c r="K8626" s="212">
        <v>202872.44</v>
      </c>
      <c r="L8626" s="212">
        <v>199025.88099999999</v>
      </c>
      <c r="M8626" s="212">
        <v>269918.09499999997</v>
      </c>
      <c r="N8626" s="212">
        <v>268089.98</v>
      </c>
      <c r="O8626" s="212">
        <v>331981.22399999999</v>
      </c>
      <c r="P8626" s="212">
        <v>387235.58100000001</v>
      </c>
      <c r="Q8626" s="212">
        <v>327781.37800000003</v>
      </c>
      <c r="R8626" s="212">
        <v>377195.70899999997</v>
      </c>
      <c r="S8626" s="212">
        <v>496886.66700000002</v>
      </c>
      <c r="T8626" s="212">
        <v>472293.51899999997</v>
      </c>
      <c r="U8626" s="212">
        <v>511248.67</v>
      </c>
    </row>
    <row r="8627" spans="1:21" x14ac:dyDescent="0.25">
      <c r="A8627" s="57" t="s">
        <v>3432</v>
      </c>
      <c r="B8627" s="57" t="s">
        <v>7452</v>
      </c>
      <c r="C8627" s="212">
        <v>52002.565000000002</v>
      </c>
      <c r="D8627" s="212">
        <v>80639.873999999996</v>
      </c>
      <c r="E8627" s="212">
        <v>135346.022</v>
      </c>
      <c r="F8627" s="212">
        <v>79800.067999999999</v>
      </c>
      <c r="G8627" s="212">
        <v>122852.196</v>
      </c>
      <c r="H8627" s="212">
        <v>178472.117</v>
      </c>
      <c r="I8627" s="212">
        <v>203583.405</v>
      </c>
      <c r="J8627" s="212">
        <v>149575.75</v>
      </c>
      <c r="K8627" s="212">
        <v>168117.52900000001</v>
      </c>
      <c r="L8627" s="212">
        <v>160301.82800000001</v>
      </c>
      <c r="M8627" s="212">
        <v>107309.965</v>
      </c>
      <c r="N8627" s="212">
        <v>130109.538</v>
      </c>
      <c r="O8627" s="212">
        <v>168583.98199999999</v>
      </c>
      <c r="P8627" s="212">
        <v>230296.48199999999</v>
      </c>
      <c r="Q8627" s="212">
        <v>270749.93199999997</v>
      </c>
      <c r="R8627" s="212">
        <v>448776.29</v>
      </c>
      <c r="S8627" s="212">
        <v>540439.04599999997</v>
      </c>
      <c r="T8627" s="212">
        <v>479050.93199999997</v>
      </c>
      <c r="U8627" s="212">
        <v>408851.20699999999</v>
      </c>
    </row>
    <row r="8628" spans="1:21" x14ac:dyDescent="0.25">
      <c r="A8628" s="57" t="s">
        <v>1642</v>
      </c>
      <c r="B8628" s="57" t="s">
        <v>7453</v>
      </c>
      <c r="C8628" s="212">
        <v>460884.277</v>
      </c>
      <c r="D8628" s="212">
        <v>532201.08799999999</v>
      </c>
      <c r="E8628" s="212">
        <v>630161.11699999997</v>
      </c>
      <c r="F8628" s="212">
        <v>734663.82400000002</v>
      </c>
      <c r="G8628" s="212">
        <v>788030.81099999999</v>
      </c>
      <c r="H8628" s="212">
        <v>893774.89899999998</v>
      </c>
      <c r="I8628" s="212">
        <v>910049.14099999995</v>
      </c>
      <c r="J8628" s="212">
        <v>959119.47400000005</v>
      </c>
      <c r="K8628" s="212">
        <v>1181579.1810000001</v>
      </c>
      <c r="L8628" s="212">
        <v>1313008.1299999999</v>
      </c>
      <c r="M8628" s="212">
        <v>1667520.7549999999</v>
      </c>
      <c r="N8628" s="212">
        <v>2107353.4730000002</v>
      </c>
      <c r="O8628" s="212">
        <v>2473885.9559999998</v>
      </c>
      <c r="P8628" s="212">
        <v>2816543.42</v>
      </c>
      <c r="Q8628" s="212">
        <v>2877804.5589999999</v>
      </c>
      <c r="R8628" s="212">
        <v>3216452.17</v>
      </c>
      <c r="S8628" s="212">
        <v>4171041.0410000002</v>
      </c>
      <c r="T8628" s="212">
        <v>3724375.2919999999</v>
      </c>
      <c r="U8628" s="212">
        <v>4024043.04</v>
      </c>
    </row>
    <row r="8629" spans="1:21" x14ac:dyDescent="0.25">
      <c r="A8629" s="57" t="s">
        <v>2552</v>
      </c>
      <c r="B8629" s="57" t="s">
        <v>7454</v>
      </c>
      <c r="C8629" s="212">
        <v>605334.67700000003</v>
      </c>
      <c r="D8629" s="212">
        <v>695959.60699999996</v>
      </c>
      <c r="E8629" s="212">
        <v>709426.03399999999</v>
      </c>
      <c r="F8629" s="212">
        <v>676631.16500000004</v>
      </c>
      <c r="G8629" s="212">
        <v>735635.11300000001</v>
      </c>
      <c r="H8629" s="212">
        <v>958836.28</v>
      </c>
      <c r="I8629" s="212">
        <v>958369.6</v>
      </c>
      <c r="J8629" s="212">
        <v>1034004.214</v>
      </c>
      <c r="K8629" s="212">
        <v>1093063.5330000001</v>
      </c>
      <c r="L8629" s="212">
        <v>1100677.635</v>
      </c>
      <c r="M8629" s="212">
        <v>1364978.4040000001</v>
      </c>
      <c r="N8629" s="212">
        <v>1583134.1429999999</v>
      </c>
      <c r="O8629" s="212">
        <v>1934760.524</v>
      </c>
      <c r="P8629" s="212">
        <v>2209323.3730000001</v>
      </c>
      <c r="Q8629" s="212">
        <v>2105564.6970000002</v>
      </c>
      <c r="R8629" s="212">
        <v>2610031.122</v>
      </c>
      <c r="S8629" s="212">
        <v>3386963.1839999999</v>
      </c>
      <c r="T8629" s="212">
        <v>3407473.9810000001</v>
      </c>
      <c r="U8629" s="212">
        <v>4168629.2259999998</v>
      </c>
    </row>
    <row r="8630" spans="1:21" x14ac:dyDescent="0.25">
      <c r="A8630" s="57" t="s">
        <v>2613</v>
      </c>
      <c r="B8630" s="57" t="s">
        <v>7455</v>
      </c>
      <c r="C8630" s="212">
        <v>154271.58900000001</v>
      </c>
      <c r="D8630" s="212">
        <v>140352.41200000001</v>
      </c>
      <c r="E8630" s="212">
        <v>388989.27299999999</v>
      </c>
      <c r="F8630" s="212">
        <v>158164.448</v>
      </c>
      <c r="G8630" s="212">
        <v>149696.93100000001</v>
      </c>
      <c r="H8630" s="212">
        <v>232244.20600000001</v>
      </c>
      <c r="I8630" s="212">
        <v>214473.99</v>
      </c>
      <c r="J8630" s="212">
        <v>198494.802</v>
      </c>
      <c r="K8630" s="212">
        <v>240055.52799999999</v>
      </c>
      <c r="L8630" s="212">
        <v>234874.25899999999</v>
      </c>
      <c r="M8630" s="212">
        <v>215413.68</v>
      </c>
      <c r="N8630" s="212">
        <v>227293.26699999999</v>
      </c>
      <c r="O8630" s="212">
        <v>278065.35600000003</v>
      </c>
      <c r="P8630" s="212">
        <v>303025.663</v>
      </c>
      <c r="Q8630" s="212">
        <v>240667.454</v>
      </c>
      <c r="R8630" s="212">
        <v>258990.65400000001</v>
      </c>
      <c r="S8630" s="212">
        <v>272421.17700000003</v>
      </c>
      <c r="T8630" s="212">
        <v>241114.821</v>
      </c>
      <c r="U8630" s="212">
        <v>309219.14500000002</v>
      </c>
    </row>
    <row r="8631" spans="1:21" x14ac:dyDescent="0.25">
      <c r="A8631" s="57" t="s">
        <v>2534</v>
      </c>
      <c r="B8631" s="57" t="s">
        <v>7456</v>
      </c>
      <c r="C8631" s="212">
        <v>103391.08900000001</v>
      </c>
      <c r="D8631" s="212">
        <v>116912.893</v>
      </c>
      <c r="E8631" s="212">
        <v>135042.65700000001</v>
      </c>
      <c r="F8631" s="212">
        <v>121026.262</v>
      </c>
      <c r="G8631" s="212">
        <v>114933.734</v>
      </c>
      <c r="H8631" s="212">
        <v>133345.20000000001</v>
      </c>
      <c r="I8631" s="212">
        <v>153402.774</v>
      </c>
      <c r="J8631" s="212">
        <v>160099.348</v>
      </c>
      <c r="K8631" s="212">
        <v>171995.54399999999</v>
      </c>
      <c r="L8631" s="212">
        <v>204353.82800000001</v>
      </c>
      <c r="M8631" s="212">
        <v>215835.15900000001</v>
      </c>
      <c r="N8631" s="212">
        <v>240815.28200000001</v>
      </c>
      <c r="O8631" s="212">
        <v>262765.49900000001</v>
      </c>
      <c r="P8631" s="212">
        <v>278378.01699999999</v>
      </c>
      <c r="Q8631" s="212">
        <v>198950.924</v>
      </c>
      <c r="R8631" s="212">
        <v>212545.712</v>
      </c>
      <c r="S8631" s="212">
        <v>263110.67599999998</v>
      </c>
      <c r="T8631" s="212">
        <v>208793.99</v>
      </c>
      <c r="U8631" s="212">
        <v>212321.62299999999</v>
      </c>
    </row>
    <row r="8632" spans="1:21" x14ac:dyDescent="0.25">
      <c r="A8632" s="57" t="s">
        <v>3624</v>
      </c>
      <c r="B8632" s="57" t="s">
        <v>7457</v>
      </c>
      <c r="C8632" s="212">
        <v>308284.22600000002</v>
      </c>
      <c r="D8632" s="212">
        <v>304066.42099999997</v>
      </c>
      <c r="E8632" s="212">
        <v>344901.30800000002</v>
      </c>
      <c r="F8632" s="212">
        <v>254890.43700000001</v>
      </c>
      <c r="G8632" s="212">
        <v>229972.92800000001</v>
      </c>
      <c r="H8632" s="212">
        <v>252898.413</v>
      </c>
      <c r="I8632" s="212">
        <v>218669.32</v>
      </c>
      <c r="J8632" s="212">
        <v>186506.72</v>
      </c>
      <c r="K8632" s="212">
        <v>227692.416</v>
      </c>
      <c r="L8632" s="212">
        <v>247764.451</v>
      </c>
      <c r="M8632" s="212">
        <v>217855.33799999999</v>
      </c>
      <c r="N8632" s="212">
        <v>232560.13699999999</v>
      </c>
      <c r="O8632" s="212">
        <v>185699.04699999999</v>
      </c>
      <c r="P8632" s="212">
        <v>159470.31899999999</v>
      </c>
      <c r="Q8632" s="212">
        <v>129084.152</v>
      </c>
      <c r="R8632" s="212">
        <v>167873.81099999999</v>
      </c>
      <c r="S8632" s="212">
        <v>231259.386</v>
      </c>
      <c r="T8632" s="212">
        <v>186472.10699999999</v>
      </c>
      <c r="U8632" s="212">
        <v>192425.818</v>
      </c>
    </row>
    <row r="8633" spans="1:21" x14ac:dyDescent="0.25">
      <c r="A8633" s="57" t="s">
        <v>1561</v>
      </c>
      <c r="B8633" s="57" t="s">
        <v>7459</v>
      </c>
      <c r="C8633" s="212">
        <v>570822.88699999999</v>
      </c>
      <c r="D8633" s="212">
        <v>561254.05799999996</v>
      </c>
      <c r="E8633" s="212">
        <v>718704.22400000005</v>
      </c>
      <c r="F8633" s="212">
        <v>520434.73599999998</v>
      </c>
      <c r="G8633" s="212">
        <v>492618.2</v>
      </c>
      <c r="H8633" s="212">
        <v>454377.87</v>
      </c>
      <c r="I8633" s="212">
        <v>487329.47100000002</v>
      </c>
      <c r="J8633" s="212">
        <v>498619.86900000001</v>
      </c>
      <c r="K8633" s="212">
        <v>631085.05799999996</v>
      </c>
      <c r="L8633" s="212">
        <v>721310.19099999999</v>
      </c>
      <c r="M8633" s="212">
        <v>799678.16700000002</v>
      </c>
      <c r="N8633" s="212">
        <v>1024268.441</v>
      </c>
      <c r="O8633" s="212">
        <v>1558411.8810000001</v>
      </c>
      <c r="P8633" s="212">
        <v>1281498.936</v>
      </c>
      <c r="Q8633" s="212">
        <v>924796.48100000003</v>
      </c>
      <c r="R8633" s="212">
        <v>1054780.1610000001</v>
      </c>
      <c r="S8633" s="212">
        <v>1295089.3359999999</v>
      </c>
      <c r="T8633" s="212">
        <v>1246257.449</v>
      </c>
      <c r="U8633" s="212">
        <v>1172004.7520000001</v>
      </c>
    </row>
    <row r="8634" spans="1:21" x14ac:dyDescent="0.25">
      <c r="A8634" s="57" t="s">
        <v>1507</v>
      </c>
      <c r="B8634" s="57" t="s">
        <v>7460</v>
      </c>
      <c r="C8634" s="212">
        <v>828798.85</v>
      </c>
      <c r="D8634" s="212">
        <v>932740.80900000001</v>
      </c>
      <c r="E8634" s="212">
        <v>1266178.493</v>
      </c>
      <c r="F8634" s="212">
        <v>1089742.2520000001</v>
      </c>
      <c r="G8634" s="212">
        <v>987464.67</v>
      </c>
      <c r="H8634" s="212">
        <v>1160066.9380000001</v>
      </c>
      <c r="I8634" s="212">
        <v>1177516.6189999999</v>
      </c>
      <c r="J8634" s="212">
        <v>1207916.5430000001</v>
      </c>
      <c r="K8634" s="212">
        <v>1506071.9750000001</v>
      </c>
      <c r="L8634" s="212">
        <v>1655962.3130000001</v>
      </c>
      <c r="M8634" s="212">
        <v>1703566.4820000001</v>
      </c>
      <c r="N8634" s="212">
        <v>1788429.142</v>
      </c>
      <c r="O8634" s="212">
        <v>1973602.4639999999</v>
      </c>
      <c r="P8634" s="212">
        <v>2238833.2609999999</v>
      </c>
      <c r="Q8634" s="212">
        <v>1817768.69</v>
      </c>
      <c r="R8634" s="212">
        <v>1903408.175</v>
      </c>
      <c r="S8634" s="212">
        <v>2394484.6630000002</v>
      </c>
      <c r="T8634" s="212">
        <v>2326095.4130000002</v>
      </c>
      <c r="U8634" s="212">
        <v>2422394.0329999998</v>
      </c>
    </row>
    <row r="8635" spans="1:21" x14ac:dyDescent="0.25">
      <c r="A8635" s="57" t="s">
        <v>1579</v>
      </c>
      <c r="B8635" s="57" t="s">
        <v>7461</v>
      </c>
      <c r="C8635" s="212">
        <v>219777.734</v>
      </c>
      <c r="D8635" s="212">
        <v>257861.93299999999</v>
      </c>
      <c r="E8635" s="212">
        <v>300330.72700000001</v>
      </c>
      <c r="F8635" s="212">
        <v>306837.451</v>
      </c>
      <c r="G8635" s="212">
        <v>300502.56199999998</v>
      </c>
      <c r="H8635" s="212">
        <v>381938.02799999999</v>
      </c>
      <c r="I8635" s="212">
        <v>477431.53399999999</v>
      </c>
      <c r="J8635" s="212">
        <v>529078.43500000006</v>
      </c>
      <c r="K8635" s="212">
        <v>614224.902</v>
      </c>
      <c r="L8635" s="212">
        <v>650101.98100000003</v>
      </c>
      <c r="M8635" s="212">
        <v>599293.77500000002</v>
      </c>
      <c r="N8635" s="212">
        <v>480898.24800000002</v>
      </c>
      <c r="O8635" s="212">
        <v>576065.98100000003</v>
      </c>
      <c r="P8635" s="212">
        <v>619035.98199999996</v>
      </c>
      <c r="Q8635" s="212">
        <v>520231.03899999999</v>
      </c>
      <c r="R8635" s="212">
        <v>609897.99300000002</v>
      </c>
      <c r="S8635" s="212">
        <v>642469.70400000003</v>
      </c>
      <c r="T8635" s="212">
        <v>625259.13199999998</v>
      </c>
      <c r="U8635" s="212">
        <v>659331.91399999999</v>
      </c>
    </row>
    <row r="8636" spans="1:21" x14ac:dyDescent="0.25">
      <c r="A8636" s="57" t="s">
        <v>2554</v>
      </c>
      <c r="B8636" s="57" t="s">
        <v>7463</v>
      </c>
      <c r="C8636" s="212">
        <v>503473.81400000001</v>
      </c>
      <c r="D8636" s="212">
        <v>528131.23300000001</v>
      </c>
      <c r="E8636" s="212">
        <v>549947.80200000003</v>
      </c>
      <c r="F8636" s="212">
        <v>452948.37599999999</v>
      </c>
      <c r="G8636" s="212">
        <v>446973.03700000001</v>
      </c>
      <c r="H8636" s="212">
        <v>553451.55700000003</v>
      </c>
      <c r="I8636" s="212">
        <v>549199.49199999997</v>
      </c>
      <c r="J8636" s="212">
        <v>574852.799</v>
      </c>
      <c r="K8636" s="212">
        <v>613886.31700000004</v>
      </c>
      <c r="L8636" s="212">
        <v>634642.625</v>
      </c>
      <c r="M8636" s="212">
        <v>730782.43200000003</v>
      </c>
      <c r="N8636" s="212">
        <v>1577528.37</v>
      </c>
      <c r="O8636" s="212">
        <v>1166577.01</v>
      </c>
      <c r="P8636" s="212">
        <v>932101.76300000004</v>
      </c>
      <c r="Q8636" s="212">
        <v>926809.35699999996</v>
      </c>
      <c r="R8636" s="212">
        <v>1053695.8929999999</v>
      </c>
      <c r="S8636" s="212">
        <v>1112787.3589999999</v>
      </c>
      <c r="T8636" s="212">
        <v>1053754.4620000001</v>
      </c>
      <c r="U8636" s="212">
        <v>1087379.023</v>
      </c>
    </row>
    <row r="8637" spans="1:21" x14ac:dyDescent="0.25">
      <c r="A8637" s="57" t="s">
        <v>2595</v>
      </c>
      <c r="B8637" s="57" t="s">
        <v>7464</v>
      </c>
      <c r="C8637" s="212">
        <v>732097.06400000001</v>
      </c>
      <c r="D8637" s="212">
        <v>830433.01</v>
      </c>
      <c r="E8637" s="212">
        <v>926545.44099999999</v>
      </c>
      <c r="F8637" s="212">
        <v>842658.13</v>
      </c>
      <c r="G8637" s="212">
        <v>840412.75699999998</v>
      </c>
      <c r="H8637" s="212">
        <v>989517.79200000002</v>
      </c>
      <c r="I8637" s="212">
        <v>923530.07400000002</v>
      </c>
      <c r="J8637" s="212">
        <v>1141493.132</v>
      </c>
      <c r="K8637" s="212">
        <v>1214430.4280000001</v>
      </c>
      <c r="L8637" s="212">
        <v>1283958.334</v>
      </c>
      <c r="M8637" s="212">
        <v>1324644.3130000001</v>
      </c>
      <c r="N8637" s="212">
        <v>1627019.4850000001</v>
      </c>
      <c r="O8637" s="212">
        <v>1553481.602</v>
      </c>
      <c r="P8637" s="212">
        <v>1812514.335</v>
      </c>
      <c r="Q8637" s="212">
        <v>1636505.993</v>
      </c>
      <c r="R8637" s="212">
        <v>1723966.8319999999</v>
      </c>
      <c r="S8637" s="212">
        <v>2203776.9049999998</v>
      </c>
      <c r="T8637" s="212">
        <v>2242732.7110000001</v>
      </c>
      <c r="U8637" s="212">
        <v>2694029.5320000001</v>
      </c>
    </row>
    <row r="8638" spans="1:21" x14ac:dyDescent="0.25">
      <c r="A8638" s="57" t="s">
        <v>2356</v>
      </c>
      <c r="B8638" s="57" t="s">
        <v>7465</v>
      </c>
      <c r="C8638" s="212">
        <v>750688.15099999995</v>
      </c>
      <c r="D8638" s="212">
        <v>781632.26500000001</v>
      </c>
      <c r="E8638" s="212">
        <v>806997.68700000003</v>
      </c>
      <c r="F8638" s="212">
        <v>834817.13500000001</v>
      </c>
      <c r="G8638" s="212">
        <v>827819.92200000002</v>
      </c>
      <c r="H8638" s="212">
        <v>1072321.162</v>
      </c>
      <c r="I8638" s="212">
        <v>1119591.4669999999</v>
      </c>
      <c r="J8638" s="212">
        <v>1000932.657</v>
      </c>
      <c r="K8638" s="212">
        <v>1194521.7609999999</v>
      </c>
      <c r="L8638" s="212">
        <v>1288793.058</v>
      </c>
      <c r="M8638" s="212">
        <v>1252695.7209999999</v>
      </c>
      <c r="N8638" s="212">
        <v>1307468.3049999999</v>
      </c>
      <c r="O8638" s="212">
        <v>1510319.541</v>
      </c>
      <c r="P8638" s="212">
        <v>1601707.1580000001</v>
      </c>
      <c r="Q8638" s="212">
        <v>1245649.666</v>
      </c>
      <c r="R8638" s="212">
        <v>1267900.605</v>
      </c>
      <c r="S8638" s="212">
        <v>1541007.26</v>
      </c>
      <c r="T8638" s="212">
        <v>1628705.5390000001</v>
      </c>
      <c r="U8638" s="212">
        <v>1699034.3910000001</v>
      </c>
    </row>
    <row r="8639" spans="1:21" x14ac:dyDescent="0.25">
      <c r="A8639" s="57" t="s">
        <v>1078</v>
      </c>
      <c r="B8639" s="57" t="s">
        <v>7466</v>
      </c>
      <c r="C8639" s="212">
        <v>2603316.52</v>
      </c>
      <c r="D8639" s="212">
        <v>2742581.4240000001</v>
      </c>
      <c r="E8639" s="212">
        <v>3105665.1779999998</v>
      </c>
      <c r="F8639" s="212">
        <v>3327305.301</v>
      </c>
      <c r="G8639" s="212">
        <v>3551586.4279999998</v>
      </c>
      <c r="H8639" s="212">
        <v>3771799.6370000001</v>
      </c>
      <c r="I8639" s="212">
        <v>3511774.571</v>
      </c>
      <c r="J8639" s="212">
        <v>3893714.5109999999</v>
      </c>
      <c r="K8639" s="212">
        <v>4362717.5190000003</v>
      </c>
      <c r="L8639" s="212">
        <v>5049223.5839999998</v>
      </c>
      <c r="M8639" s="212">
        <v>5244459.6670000004</v>
      </c>
      <c r="N8639" s="212">
        <v>6719090.1059999997</v>
      </c>
      <c r="O8639" s="212">
        <v>6241669.4699999997</v>
      </c>
      <c r="P8639" s="212">
        <v>7901452.5449999999</v>
      </c>
      <c r="Q8639" s="212">
        <v>5630479.3890000004</v>
      </c>
      <c r="R8639" s="212">
        <v>6403862.1670000004</v>
      </c>
      <c r="S8639" s="212">
        <v>6934061.9400000004</v>
      </c>
      <c r="T8639" s="212">
        <v>6806468.9380000001</v>
      </c>
      <c r="U8639" s="212">
        <v>7616539.4790000003</v>
      </c>
    </row>
    <row r="8640" spans="1:21" x14ac:dyDescent="0.25">
      <c r="A8640" s="57" t="s">
        <v>3269</v>
      </c>
      <c r="B8640" s="57" t="s">
        <v>7467</v>
      </c>
      <c r="C8640" s="212">
        <v>153578.516</v>
      </c>
      <c r="D8640" s="212">
        <v>171677.52900000001</v>
      </c>
      <c r="E8640" s="212">
        <v>175472.55600000001</v>
      </c>
      <c r="F8640" s="212">
        <v>164631.163</v>
      </c>
      <c r="G8640" s="212">
        <v>180685.943</v>
      </c>
      <c r="H8640" s="212">
        <v>160492.08799999999</v>
      </c>
      <c r="I8640" s="212">
        <v>138094.10399999999</v>
      </c>
      <c r="J8640" s="212">
        <v>150046.39999999999</v>
      </c>
      <c r="K8640" s="212">
        <v>173981.541</v>
      </c>
      <c r="L8640" s="212">
        <v>218484.21799999999</v>
      </c>
      <c r="M8640" s="212">
        <v>232542.486</v>
      </c>
      <c r="N8640" s="212">
        <v>252320.25899999999</v>
      </c>
      <c r="O8640" s="212">
        <v>263847.41499999998</v>
      </c>
      <c r="P8640" s="212">
        <v>242726.45</v>
      </c>
      <c r="Q8640" s="212">
        <v>234110.44</v>
      </c>
      <c r="R8640" s="212">
        <v>247511.32800000001</v>
      </c>
      <c r="S8640" s="212">
        <v>325779.03399999999</v>
      </c>
      <c r="T8640" s="212">
        <v>316137.80300000001</v>
      </c>
      <c r="U8640" s="212">
        <v>285428.22399999999</v>
      </c>
    </row>
    <row r="8641" spans="1:21" x14ac:dyDescent="0.25">
      <c r="A8641" s="57" t="s">
        <v>3749</v>
      </c>
      <c r="B8641" s="57" t="s">
        <v>7468</v>
      </c>
      <c r="C8641" s="212">
        <v>131639.84599999999</v>
      </c>
      <c r="D8641" s="212">
        <v>135465.264</v>
      </c>
      <c r="E8641" s="212">
        <v>132985.954</v>
      </c>
      <c r="F8641" s="212">
        <v>142439.06</v>
      </c>
      <c r="G8641" s="212">
        <v>135858.33100000001</v>
      </c>
      <c r="H8641" s="212">
        <v>119980.83500000001</v>
      </c>
      <c r="I8641" s="212">
        <v>129566.29300000001</v>
      </c>
      <c r="J8641" s="212">
        <v>142304.56299999999</v>
      </c>
      <c r="K8641" s="212">
        <v>155522.12100000001</v>
      </c>
      <c r="L8641" s="212">
        <v>162625.886</v>
      </c>
      <c r="M8641" s="212">
        <v>168552.71</v>
      </c>
      <c r="N8641" s="212">
        <v>218647.33799999999</v>
      </c>
      <c r="O8641" s="212">
        <v>211197.55300000001</v>
      </c>
      <c r="P8641" s="212">
        <v>211074.079</v>
      </c>
      <c r="Q8641" s="212">
        <v>177710.057</v>
      </c>
      <c r="R8641" s="212">
        <v>199166.258</v>
      </c>
      <c r="S8641" s="212">
        <v>240770.595</v>
      </c>
      <c r="T8641" s="212">
        <v>277660.50599999999</v>
      </c>
      <c r="U8641" s="212">
        <v>288700.81199999998</v>
      </c>
    </row>
    <row r="8642" spans="1:21" x14ac:dyDescent="0.25">
      <c r="A8642" s="57" t="s">
        <v>2962</v>
      </c>
      <c r="B8642" s="57" t="s">
        <v>7469</v>
      </c>
      <c r="C8642" s="212">
        <v>289528.60700000002</v>
      </c>
      <c r="D8642" s="212">
        <v>256954.06400000001</v>
      </c>
      <c r="E8642" s="212">
        <v>289122.69400000002</v>
      </c>
      <c r="F8642" s="212">
        <v>314056.37599999999</v>
      </c>
      <c r="G8642" s="212">
        <v>290843.658</v>
      </c>
      <c r="H8642" s="212">
        <v>314706.587</v>
      </c>
      <c r="I8642" s="212">
        <v>400400.33</v>
      </c>
      <c r="J8642" s="212">
        <v>444499.13799999998</v>
      </c>
      <c r="K8642" s="212">
        <v>525870.63</v>
      </c>
      <c r="L8642" s="212">
        <v>572489.94999999995</v>
      </c>
      <c r="M8642" s="212">
        <v>554114.45600000001</v>
      </c>
      <c r="N8642" s="212">
        <v>539442.20299999998</v>
      </c>
      <c r="O8642" s="212">
        <v>550170.07999999996</v>
      </c>
      <c r="P8642" s="212">
        <v>541207.49100000004</v>
      </c>
      <c r="Q8642" s="212">
        <v>492084.91499999998</v>
      </c>
      <c r="R8642" s="212">
        <v>511450.61300000001</v>
      </c>
      <c r="S8642" s="212">
        <v>610788.54299999995</v>
      </c>
      <c r="T8642" s="212">
        <v>521970.83100000001</v>
      </c>
      <c r="U8642" s="212">
        <v>561984.28300000005</v>
      </c>
    </row>
    <row r="8643" spans="1:21" x14ac:dyDescent="0.25">
      <c r="A8643" s="57" t="s">
        <v>4387</v>
      </c>
      <c r="B8643" s="57" t="s">
        <v>7470</v>
      </c>
      <c r="C8643" s="212">
        <v>15591.557000000001</v>
      </c>
      <c r="D8643" s="212">
        <v>17964.285</v>
      </c>
      <c r="E8643" s="212">
        <v>23870.376</v>
      </c>
      <c r="F8643" s="212">
        <v>23332.133000000002</v>
      </c>
      <c r="G8643" s="212">
        <v>18543.874</v>
      </c>
      <c r="H8643" s="212">
        <v>13810.468000000001</v>
      </c>
      <c r="I8643" s="212">
        <v>15743.414000000001</v>
      </c>
      <c r="J8643" s="212">
        <v>13306.403</v>
      </c>
      <c r="K8643" s="212">
        <v>18597.327000000001</v>
      </c>
      <c r="L8643" s="212">
        <v>14028.236999999999</v>
      </c>
      <c r="M8643" s="212">
        <v>14041.47</v>
      </c>
      <c r="N8643" s="212">
        <v>14736.683000000001</v>
      </c>
      <c r="O8643" s="212">
        <v>914.77</v>
      </c>
      <c r="P8643" s="212">
        <v>44.61</v>
      </c>
      <c r="Q8643" s="212">
        <v>18.975999999999999</v>
      </c>
      <c r="R8643" s="212"/>
      <c r="S8643" s="212"/>
      <c r="T8643" s="212">
        <v>1.2E-2</v>
      </c>
      <c r="U8643" s="212"/>
    </row>
    <row r="8644" spans="1:21" x14ac:dyDescent="0.25">
      <c r="A8644" s="57" t="s">
        <v>3142</v>
      </c>
      <c r="B8644" s="57" t="s">
        <v>7471</v>
      </c>
      <c r="C8644" s="212">
        <v>139805.60500000001</v>
      </c>
      <c r="D8644" s="212">
        <v>136612.70499999999</v>
      </c>
      <c r="E8644" s="212">
        <v>112772.56299999999</v>
      </c>
      <c r="F8644" s="212">
        <v>100332.679</v>
      </c>
      <c r="G8644" s="212">
        <v>99900.932000000001</v>
      </c>
      <c r="H8644" s="212">
        <v>120312.637</v>
      </c>
      <c r="I8644" s="212">
        <v>131918.995</v>
      </c>
      <c r="J8644" s="212">
        <v>114807.251</v>
      </c>
      <c r="K8644" s="212">
        <v>127726.257</v>
      </c>
      <c r="L8644" s="212">
        <v>144086.288</v>
      </c>
      <c r="M8644" s="212">
        <v>152260.709</v>
      </c>
      <c r="N8644" s="212">
        <v>143301.12599999999</v>
      </c>
      <c r="O8644" s="212">
        <v>144419.28899999999</v>
      </c>
      <c r="P8644" s="212">
        <v>146829.37</v>
      </c>
      <c r="Q8644" s="212">
        <v>136663.65900000001</v>
      </c>
      <c r="R8644" s="212">
        <v>133913.91899999999</v>
      </c>
      <c r="S8644" s="212">
        <v>156003.66099999999</v>
      </c>
      <c r="T8644" s="212">
        <v>178624.682</v>
      </c>
      <c r="U8644" s="212">
        <v>195822.08199999999</v>
      </c>
    </row>
    <row r="8645" spans="1:21" x14ac:dyDescent="0.25">
      <c r="A8645" s="57" t="s">
        <v>3859</v>
      </c>
      <c r="B8645" s="57" t="s">
        <v>7472</v>
      </c>
      <c r="C8645" s="212">
        <v>12658.465</v>
      </c>
      <c r="D8645" s="212">
        <v>15442.585999999999</v>
      </c>
      <c r="E8645" s="212">
        <v>23998.255000000001</v>
      </c>
      <c r="F8645" s="212">
        <v>23718.181</v>
      </c>
      <c r="G8645" s="212">
        <v>19483.914000000001</v>
      </c>
      <c r="H8645" s="212">
        <v>15447.944</v>
      </c>
      <c r="I8645" s="212">
        <v>16760.059000000001</v>
      </c>
      <c r="J8645" s="212">
        <v>16513.66</v>
      </c>
      <c r="K8645" s="212">
        <v>15217.138000000001</v>
      </c>
      <c r="L8645" s="212">
        <v>18159.738000000001</v>
      </c>
      <c r="M8645" s="212">
        <v>20026.368999999999</v>
      </c>
      <c r="N8645" s="212">
        <v>18973.223000000002</v>
      </c>
      <c r="O8645" s="212">
        <v>49987.358999999997</v>
      </c>
      <c r="P8645" s="212">
        <v>46859.885000000002</v>
      </c>
      <c r="Q8645" s="212">
        <v>45661.408000000003</v>
      </c>
      <c r="R8645" s="212">
        <v>43180.057000000001</v>
      </c>
      <c r="S8645" s="212">
        <v>61041.769</v>
      </c>
      <c r="T8645" s="212">
        <v>67504.081000000006</v>
      </c>
      <c r="U8645" s="212">
        <v>79048.381999999998</v>
      </c>
    </row>
    <row r="8646" spans="1:21" x14ac:dyDescent="0.25">
      <c r="A8646" s="57" t="s">
        <v>3709</v>
      </c>
      <c r="B8646" s="57" t="s">
        <v>7473</v>
      </c>
      <c r="C8646" s="212">
        <v>446746.3</v>
      </c>
      <c r="D8646" s="212">
        <v>473852.38500000001</v>
      </c>
      <c r="E8646" s="212">
        <v>432771.38</v>
      </c>
      <c r="F8646" s="212">
        <v>365769.76400000002</v>
      </c>
      <c r="G8646" s="212">
        <v>286526.28200000001</v>
      </c>
      <c r="H8646" s="212">
        <v>304094.42</v>
      </c>
      <c r="I8646" s="212">
        <v>302845.20699999999</v>
      </c>
      <c r="J8646" s="212">
        <v>256396.05</v>
      </c>
      <c r="K8646" s="212">
        <v>315629.80200000003</v>
      </c>
      <c r="L8646" s="212">
        <v>351030.49400000001</v>
      </c>
      <c r="M8646" s="212">
        <v>398136.48200000002</v>
      </c>
      <c r="N8646" s="212">
        <v>384418.533</v>
      </c>
      <c r="O8646" s="212">
        <v>428227.67499999999</v>
      </c>
      <c r="P8646" s="212">
        <v>543007.46600000001</v>
      </c>
      <c r="Q8646" s="212">
        <v>521362.10499999998</v>
      </c>
      <c r="R8646" s="212">
        <v>571038.07499999995</v>
      </c>
      <c r="S8646" s="212">
        <v>686703.95700000005</v>
      </c>
      <c r="T8646" s="212">
        <v>685219.73800000001</v>
      </c>
      <c r="U8646" s="212">
        <v>760052.67799999996</v>
      </c>
    </row>
    <row r="8647" spans="1:21" x14ac:dyDescent="0.25">
      <c r="A8647" s="57" t="s">
        <v>2793</v>
      </c>
      <c r="B8647" s="57" t="s">
        <v>7474</v>
      </c>
      <c r="C8647" s="212">
        <v>167869.226</v>
      </c>
      <c r="D8647" s="212">
        <v>151575.58900000001</v>
      </c>
      <c r="E8647" s="212">
        <v>143839.31599999999</v>
      </c>
      <c r="F8647" s="212">
        <v>149243.27100000001</v>
      </c>
      <c r="G8647" s="212">
        <v>243500.49100000001</v>
      </c>
      <c r="H8647" s="212">
        <v>388994.625</v>
      </c>
      <c r="I8647" s="212">
        <v>220221.33100000001</v>
      </c>
      <c r="J8647" s="212">
        <v>206765.674</v>
      </c>
      <c r="K8647" s="212">
        <v>266032.42200000002</v>
      </c>
      <c r="L8647" s="212">
        <v>311990.80099999998</v>
      </c>
      <c r="M8647" s="212">
        <v>357234.14899999998</v>
      </c>
      <c r="N8647" s="212">
        <v>345071.34299999999</v>
      </c>
      <c r="O8647" s="212">
        <v>410174.58199999999</v>
      </c>
      <c r="P8647" s="212">
        <v>587964.51899999997</v>
      </c>
      <c r="Q8647" s="212">
        <v>637558.52099999995</v>
      </c>
      <c r="R8647" s="212">
        <v>658653.36</v>
      </c>
      <c r="S8647" s="212">
        <v>867210.804</v>
      </c>
      <c r="T8647" s="212">
        <v>772645.63399999996</v>
      </c>
      <c r="U8647" s="212">
        <v>789007.59199999995</v>
      </c>
    </row>
    <row r="8648" spans="1:21" x14ac:dyDescent="0.25">
      <c r="A8648" s="57" t="s">
        <v>3154</v>
      </c>
      <c r="B8648" s="57" t="s">
        <v>7475</v>
      </c>
      <c r="C8648" s="212">
        <v>438354.47700000001</v>
      </c>
      <c r="D8648" s="212">
        <v>450658.38099999999</v>
      </c>
      <c r="E8648" s="212">
        <v>491932.13299999997</v>
      </c>
      <c r="F8648" s="212">
        <v>470109.304</v>
      </c>
      <c r="G8648" s="212">
        <v>448741.61099999998</v>
      </c>
      <c r="H8648" s="212">
        <v>446598.46500000003</v>
      </c>
      <c r="I8648" s="212">
        <v>420588.50199999998</v>
      </c>
      <c r="J8648" s="212">
        <v>386227.859</v>
      </c>
      <c r="K8648" s="212">
        <v>477362.011</v>
      </c>
      <c r="L8648" s="212">
        <v>556836.10199999996</v>
      </c>
      <c r="M8648" s="212">
        <v>653052.55700000003</v>
      </c>
      <c r="N8648" s="212">
        <v>633012.41200000001</v>
      </c>
      <c r="O8648" s="212">
        <v>693968.12800000003</v>
      </c>
      <c r="P8648" s="212">
        <v>924290.46400000004</v>
      </c>
      <c r="Q8648" s="212">
        <v>939405.35499999998</v>
      </c>
      <c r="R8648" s="212">
        <v>1108156.4280000001</v>
      </c>
      <c r="S8648" s="212">
        <v>1340731.3740000001</v>
      </c>
      <c r="T8648" s="212">
        <v>1634529.07</v>
      </c>
      <c r="U8648" s="212">
        <v>2044089.926</v>
      </c>
    </row>
    <row r="8649" spans="1:21" x14ac:dyDescent="0.25">
      <c r="A8649" s="57" t="s">
        <v>3468</v>
      </c>
      <c r="B8649" s="57" t="s">
        <v>7476</v>
      </c>
      <c r="C8649" s="212">
        <v>54117.012999999999</v>
      </c>
      <c r="D8649" s="212">
        <v>57010.902999999998</v>
      </c>
      <c r="E8649" s="212">
        <v>95586.978000000003</v>
      </c>
      <c r="F8649" s="212">
        <v>134054.45300000001</v>
      </c>
      <c r="G8649" s="212">
        <v>125437.552</v>
      </c>
      <c r="H8649" s="212">
        <v>137642.22</v>
      </c>
      <c r="I8649" s="212">
        <v>113172.00199999999</v>
      </c>
      <c r="J8649" s="212">
        <v>100523.357</v>
      </c>
      <c r="K8649" s="212">
        <v>125340.534</v>
      </c>
      <c r="L8649" s="212">
        <v>129570.39599999999</v>
      </c>
      <c r="M8649" s="212">
        <v>131872.022</v>
      </c>
      <c r="N8649" s="212">
        <v>124102.35799999999</v>
      </c>
      <c r="O8649" s="212">
        <v>127807.11</v>
      </c>
      <c r="P8649" s="212">
        <v>176521.90400000001</v>
      </c>
      <c r="Q8649" s="212">
        <v>219917.88699999999</v>
      </c>
      <c r="R8649" s="212">
        <v>287066.97100000002</v>
      </c>
      <c r="S8649" s="212">
        <v>358820.92499999999</v>
      </c>
      <c r="T8649" s="212">
        <v>363987.43599999999</v>
      </c>
      <c r="U8649" s="212">
        <v>426318.875</v>
      </c>
    </row>
    <row r="8650" spans="1:21" x14ac:dyDescent="0.25">
      <c r="A8650" s="57" t="s">
        <v>2373</v>
      </c>
      <c r="B8650" s="57" t="s">
        <v>7477</v>
      </c>
      <c r="C8650" s="212">
        <v>194870.57199999999</v>
      </c>
      <c r="D8650" s="212">
        <v>160642.30100000001</v>
      </c>
      <c r="E8650" s="212">
        <v>144709.17499999999</v>
      </c>
      <c r="F8650" s="212">
        <v>142042.845</v>
      </c>
      <c r="G8650" s="212">
        <v>156885.57800000001</v>
      </c>
      <c r="H8650" s="212">
        <v>191024.75399999999</v>
      </c>
      <c r="I8650" s="212">
        <v>196749.80300000001</v>
      </c>
      <c r="J8650" s="212">
        <v>235688.91200000001</v>
      </c>
      <c r="K8650" s="212">
        <v>386917.19300000003</v>
      </c>
      <c r="L8650" s="212">
        <v>308715.61200000002</v>
      </c>
      <c r="M8650" s="212">
        <v>359775.45600000001</v>
      </c>
      <c r="N8650" s="212">
        <v>347847.19699999999</v>
      </c>
      <c r="O8650" s="212">
        <v>400678.70600000001</v>
      </c>
      <c r="P8650" s="212">
        <v>542306.41099999996</v>
      </c>
      <c r="Q8650" s="212">
        <v>655178.95400000003</v>
      </c>
      <c r="R8650" s="212">
        <v>779334.598</v>
      </c>
      <c r="S8650" s="212">
        <v>989718.24</v>
      </c>
      <c r="T8650" s="212">
        <v>958308.26100000006</v>
      </c>
      <c r="U8650" s="212">
        <v>1130724.8740000001</v>
      </c>
    </row>
    <row r="8651" spans="1:21" x14ac:dyDescent="0.25">
      <c r="A8651" s="57" t="s">
        <v>3554</v>
      </c>
      <c r="B8651" s="57" t="s">
        <v>7478</v>
      </c>
      <c r="C8651" s="212">
        <v>780764.43299999996</v>
      </c>
      <c r="D8651" s="212">
        <v>820737.49899999995</v>
      </c>
      <c r="E8651" s="212">
        <v>1100738.5630000001</v>
      </c>
      <c r="F8651" s="212">
        <v>923226.31299999997</v>
      </c>
      <c r="G8651" s="212">
        <v>732164.13899999997</v>
      </c>
      <c r="H8651" s="212">
        <v>672669.36199999996</v>
      </c>
      <c r="I8651" s="212">
        <v>656386.42299999995</v>
      </c>
      <c r="J8651" s="212">
        <v>684676.92700000003</v>
      </c>
      <c r="K8651" s="212">
        <v>730909.64899999998</v>
      </c>
      <c r="L8651" s="212">
        <v>819274.24199999997</v>
      </c>
      <c r="M8651" s="212">
        <v>898523.40800000005</v>
      </c>
      <c r="N8651" s="212">
        <v>913239.59299999999</v>
      </c>
      <c r="O8651" s="212">
        <v>973777.84400000004</v>
      </c>
      <c r="P8651" s="212">
        <v>984466.27</v>
      </c>
      <c r="Q8651" s="212">
        <v>734200.91200000001</v>
      </c>
      <c r="R8651" s="212">
        <v>736510.94700000004</v>
      </c>
      <c r="S8651" s="212">
        <v>792228.78799999994</v>
      </c>
      <c r="T8651" s="212">
        <v>705191.75800000003</v>
      </c>
      <c r="U8651" s="212">
        <v>703942.79099999997</v>
      </c>
    </row>
    <row r="8652" spans="1:21" x14ac:dyDescent="0.25">
      <c r="A8652" s="57" t="s">
        <v>3162</v>
      </c>
      <c r="B8652" s="57" t="s">
        <v>7479</v>
      </c>
      <c r="C8652" s="212">
        <v>91388.44</v>
      </c>
      <c r="D8652" s="212">
        <v>96129.691999999995</v>
      </c>
      <c r="E8652" s="212">
        <v>221946.709</v>
      </c>
      <c r="F8652" s="212">
        <v>262210.59299999999</v>
      </c>
      <c r="G8652" s="212">
        <v>99183.637000000002</v>
      </c>
      <c r="H8652" s="212">
        <v>99481.907999999996</v>
      </c>
      <c r="I8652" s="212">
        <v>80112.241999999998</v>
      </c>
      <c r="J8652" s="212">
        <v>77180.985000000001</v>
      </c>
      <c r="K8652" s="212">
        <v>82365.664999999994</v>
      </c>
      <c r="L8652" s="212">
        <v>93204.180999999997</v>
      </c>
      <c r="M8652" s="212">
        <v>96019.392000000007</v>
      </c>
      <c r="N8652" s="212">
        <v>112330.738</v>
      </c>
      <c r="O8652" s="212">
        <v>151325.215</v>
      </c>
      <c r="P8652" s="212">
        <v>194727.19399999999</v>
      </c>
      <c r="Q8652" s="212">
        <v>148522.65</v>
      </c>
      <c r="R8652" s="212">
        <v>161442.25099999999</v>
      </c>
      <c r="S8652" s="212">
        <v>187179.774</v>
      </c>
      <c r="T8652" s="212">
        <v>176393.291</v>
      </c>
      <c r="U8652" s="212">
        <v>225007.21799999999</v>
      </c>
    </row>
    <row r="8653" spans="1:21" x14ac:dyDescent="0.25">
      <c r="A8653" s="57" t="s">
        <v>2502</v>
      </c>
      <c r="B8653" s="57" t="s">
        <v>7480</v>
      </c>
      <c r="C8653" s="212">
        <v>24712.638999999999</v>
      </c>
      <c r="D8653" s="212">
        <v>23597.917000000001</v>
      </c>
      <c r="E8653" s="212">
        <v>45305.858999999997</v>
      </c>
      <c r="F8653" s="212">
        <v>40950.957000000002</v>
      </c>
      <c r="G8653" s="212">
        <v>32175.187999999998</v>
      </c>
      <c r="H8653" s="212">
        <v>31245.358</v>
      </c>
      <c r="I8653" s="212">
        <v>33007.285000000003</v>
      </c>
      <c r="J8653" s="212">
        <v>28924.251</v>
      </c>
      <c r="K8653" s="212">
        <v>27980.264999999999</v>
      </c>
      <c r="L8653" s="212">
        <v>29749.108</v>
      </c>
      <c r="M8653" s="212">
        <v>36487.565000000002</v>
      </c>
      <c r="N8653" s="212">
        <v>33976.489000000001</v>
      </c>
      <c r="O8653" s="212">
        <v>37274.949000000001</v>
      </c>
      <c r="P8653" s="212">
        <v>34528.999000000003</v>
      </c>
      <c r="Q8653" s="212">
        <v>31399.021000000001</v>
      </c>
      <c r="R8653" s="212">
        <v>44874.616000000002</v>
      </c>
      <c r="S8653" s="212">
        <v>56601.190999999999</v>
      </c>
      <c r="T8653" s="212">
        <v>57339.311000000002</v>
      </c>
      <c r="U8653" s="212">
        <v>70714.856</v>
      </c>
    </row>
    <row r="8654" spans="1:21" x14ac:dyDescent="0.25">
      <c r="A8654" s="57" t="s">
        <v>2037</v>
      </c>
      <c r="B8654" s="57" t="s">
        <v>7481</v>
      </c>
      <c r="C8654" s="212">
        <v>280930.67800000001</v>
      </c>
      <c r="D8654" s="212">
        <v>295074.67300000001</v>
      </c>
      <c r="E8654" s="212">
        <v>336115.55300000001</v>
      </c>
      <c r="F8654" s="212">
        <v>323844.598</v>
      </c>
      <c r="G8654" s="212">
        <v>306235.37599999999</v>
      </c>
      <c r="H8654" s="212">
        <v>361991.16100000002</v>
      </c>
      <c r="I8654" s="212">
        <v>342483.19300000003</v>
      </c>
      <c r="J8654" s="212">
        <v>344327.011</v>
      </c>
      <c r="K8654" s="212">
        <v>391050.81400000001</v>
      </c>
      <c r="L8654" s="212">
        <v>432579.79</v>
      </c>
      <c r="M8654" s="212">
        <v>488481.24800000002</v>
      </c>
      <c r="N8654" s="212">
        <v>549674.56900000002</v>
      </c>
      <c r="O8654" s="212">
        <v>572567.15399999998</v>
      </c>
      <c r="P8654" s="212">
        <v>669088.48400000005</v>
      </c>
      <c r="Q8654" s="212">
        <v>617520.82499999995</v>
      </c>
      <c r="R8654" s="212">
        <v>747468.38399999996</v>
      </c>
      <c r="S8654" s="212">
        <v>959611.86499999999</v>
      </c>
      <c r="T8654" s="212">
        <v>909629.99800000002</v>
      </c>
      <c r="U8654" s="212">
        <v>932295.79500000004</v>
      </c>
    </row>
    <row r="8655" spans="1:21" x14ac:dyDescent="0.25">
      <c r="A8655" s="57" t="s">
        <v>786</v>
      </c>
      <c r="B8655" s="57" t="s">
        <v>7482</v>
      </c>
      <c r="C8655" s="212">
        <v>591832.99600000004</v>
      </c>
      <c r="D8655" s="212">
        <v>618176.522</v>
      </c>
      <c r="E8655" s="212">
        <v>712959.53599999996</v>
      </c>
      <c r="F8655" s="212">
        <v>736519.15700000001</v>
      </c>
      <c r="G8655" s="212">
        <v>679674.02399999998</v>
      </c>
      <c r="H8655" s="212">
        <v>795282.63199999998</v>
      </c>
      <c r="I8655" s="212">
        <v>815610.42099999997</v>
      </c>
      <c r="J8655" s="212">
        <v>854983.31700000004</v>
      </c>
      <c r="K8655" s="212">
        <v>938991.88199999998</v>
      </c>
      <c r="L8655" s="212">
        <v>1040350.944</v>
      </c>
      <c r="M8655" s="212">
        <v>1101056.642</v>
      </c>
      <c r="N8655" s="212">
        <v>1195519.1259999999</v>
      </c>
      <c r="O8655" s="212">
        <v>1207156.297</v>
      </c>
      <c r="P8655" s="212">
        <v>1322824.2879999999</v>
      </c>
      <c r="Q8655" s="212">
        <v>1104401.8289999999</v>
      </c>
      <c r="R8655" s="212">
        <v>1238396.179</v>
      </c>
      <c r="S8655" s="212">
        <v>1502417.693</v>
      </c>
      <c r="T8655" s="212">
        <v>1353208.5530000001</v>
      </c>
      <c r="U8655" s="212">
        <v>1361416.4850000001</v>
      </c>
    </row>
    <row r="8656" spans="1:21" x14ac:dyDescent="0.25">
      <c r="A8656" s="57" t="s">
        <v>1571</v>
      </c>
      <c r="B8656" s="57" t="s">
        <v>7483</v>
      </c>
      <c r="C8656" s="212">
        <v>912819.41399999999</v>
      </c>
      <c r="D8656" s="212">
        <v>1164280.5889999999</v>
      </c>
      <c r="E8656" s="212">
        <v>1478787.0889999999</v>
      </c>
      <c r="F8656" s="212">
        <v>1802342.253</v>
      </c>
      <c r="G8656" s="212">
        <v>1383083.7290000001</v>
      </c>
      <c r="H8656" s="212">
        <v>1366531.4110000001</v>
      </c>
      <c r="I8656" s="212">
        <v>1219259.057</v>
      </c>
      <c r="J8656" s="212">
        <v>1232162.027</v>
      </c>
      <c r="K8656" s="212">
        <v>1236014.2960000001</v>
      </c>
      <c r="L8656" s="212">
        <v>1317319.8700000001</v>
      </c>
      <c r="M8656" s="212">
        <v>1188183.841</v>
      </c>
      <c r="N8656" s="212">
        <v>1145035.8740000001</v>
      </c>
      <c r="O8656" s="212">
        <v>889948.53500000003</v>
      </c>
      <c r="P8656" s="212">
        <v>880117.054</v>
      </c>
      <c r="Q8656" s="212">
        <v>662909.47199999995</v>
      </c>
      <c r="R8656" s="212">
        <v>719858.74</v>
      </c>
      <c r="S8656" s="212">
        <v>865664.55200000003</v>
      </c>
      <c r="T8656" s="212">
        <v>929651.52399999998</v>
      </c>
      <c r="U8656" s="212">
        <v>1006316.898</v>
      </c>
    </row>
    <row r="8657" spans="1:21" x14ac:dyDescent="0.25">
      <c r="A8657" s="57" t="s">
        <v>1252</v>
      </c>
      <c r="B8657" s="57" t="s">
        <v>7485</v>
      </c>
      <c r="C8657" s="212">
        <v>104955.95699999999</v>
      </c>
      <c r="D8657" s="212">
        <v>112329.17600000001</v>
      </c>
      <c r="E8657" s="212">
        <v>106661.882</v>
      </c>
      <c r="F8657" s="212">
        <v>92454.81</v>
      </c>
      <c r="G8657" s="212">
        <v>99436.985000000001</v>
      </c>
      <c r="H8657" s="212">
        <v>89207.5</v>
      </c>
      <c r="I8657" s="212">
        <v>91342.294999999998</v>
      </c>
      <c r="J8657" s="212">
        <v>88604.13</v>
      </c>
      <c r="K8657" s="212">
        <v>121430.539</v>
      </c>
      <c r="L8657" s="212">
        <v>116814.23299999999</v>
      </c>
      <c r="M8657" s="212">
        <v>113192.908</v>
      </c>
      <c r="N8657" s="212">
        <v>117923.55100000001</v>
      </c>
      <c r="O8657" s="212">
        <v>122765.81600000001</v>
      </c>
      <c r="P8657" s="212">
        <v>131130.12599999999</v>
      </c>
      <c r="Q8657" s="212">
        <v>105615.81299999999</v>
      </c>
      <c r="R8657" s="212">
        <v>124501.807</v>
      </c>
      <c r="S8657" s="212">
        <v>133657.41800000001</v>
      </c>
      <c r="T8657" s="212">
        <v>141234.93900000001</v>
      </c>
      <c r="U8657" s="212">
        <v>153115.23300000001</v>
      </c>
    </row>
    <row r="8658" spans="1:21" x14ac:dyDescent="0.25">
      <c r="A8658" s="57" t="s">
        <v>1655</v>
      </c>
      <c r="B8658" s="57" t="s">
        <v>7486</v>
      </c>
      <c r="C8658" s="212">
        <v>174869.52799999999</v>
      </c>
      <c r="D8658" s="212">
        <v>169931.573</v>
      </c>
      <c r="E8658" s="212">
        <v>163009.66</v>
      </c>
      <c r="F8658" s="212">
        <v>147121.42800000001</v>
      </c>
      <c r="G8658" s="212">
        <v>144853.84899999999</v>
      </c>
      <c r="H8658" s="212">
        <v>173869.326</v>
      </c>
      <c r="I8658" s="212">
        <v>181610.245</v>
      </c>
      <c r="J8658" s="212">
        <v>183831.43900000001</v>
      </c>
      <c r="K8658" s="212">
        <v>238502.913</v>
      </c>
      <c r="L8658" s="212">
        <v>237606.56099999999</v>
      </c>
      <c r="M8658" s="212">
        <v>279650.52899999998</v>
      </c>
      <c r="N8658" s="212">
        <v>284369.17800000001</v>
      </c>
      <c r="O8658" s="212">
        <v>301508.31599999999</v>
      </c>
      <c r="P8658" s="212">
        <v>402865.89</v>
      </c>
      <c r="Q8658" s="212">
        <v>409832.99300000002</v>
      </c>
      <c r="R8658" s="212">
        <v>401469.71600000001</v>
      </c>
      <c r="S8658" s="212">
        <v>499970.72</v>
      </c>
      <c r="T8658" s="212">
        <v>570381.30099999998</v>
      </c>
      <c r="U8658" s="212">
        <v>522066.87099999998</v>
      </c>
    </row>
    <row r="8659" spans="1:21" x14ac:dyDescent="0.25">
      <c r="A8659" s="57" t="s">
        <v>910</v>
      </c>
      <c r="B8659" s="57" t="s">
        <v>7487</v>
      </c>
      <c r="C8659" s="212">
        <v>442587.54599999997</v>
      </c>
      <c r="D8659" s="212">
        <v>546146.91599999997</v>
      </c>
      <c r="E8659" s="212">
        <v>596420.48499999999</v>
      </c>
      <c r="F8659" s="212">
        <v>572111.353</v>
      </c>
      <c r="G8659" s="212">
        <v>611240.79099999997</v>
      </c>
      <c r="H8659" s="212">
        <v>691049.179</v>
      </c>
      <c r="I8659" s="212">
        <v>683914.22600000002</v>
      </c>
      <c r="J8659" s="212">
        <v>804476.48499999999</v>
      </c>
      <c r="K8659" s="212">
        <v>1066034.5249999999</v>
      </c>
      <c r="L8659" s="212">
        <v>1284571.9240000001</v>
      </c>
      <c r="M8659" s="212">
        <v>1546359.4920000001</v>
      </c>
      <c r="N8659" s="212">
        <v>1725451.8189999999</v>
      </c>
      <c r="O8659" s="212">
        <v>1904349.517</v>
      </c>
      <c r="P8659" s="212">
        <v>2246973.818</v>
      </c>
      <c r="Q8659" s="212">
        <v>2073236.6810000001</v>
      </c>
      <c r="R8659" s="212">
        <v>2445575.5040000002</v>
      </c>
      <c r="S8659" s="212">
        <v>2805790.15</v>
      </c>
      <c r="T8659" s="212">
        <v>3037820.0019999999</v>
      </c>
      <c r="U8659" s="212">
        <v>3551305.96</v>
      </c>
    </row>
    <row r="8660" spans="1:21" x14ac:dyDescent="0.25">
      <c r="A8660" s="57" t="s">
        <v>669</v>
      </c>
      <c r="B8660" s="57" t="s">
        <v>7488</v>
      </c>
      <c r="C8660" s="212">
        <v>58779.567999999999</v>
      </c>
      <c r="D8660" s="212">
        <v>59585.19</v>
      </c>
      <c r="E8660" s="212">
        <v>60975.500999999997</v>
      </c>
      <c r="F8660" s="212">
        <v>63096.654000000002</v>
      </c>
      <c r="G8660" s="212">
        <v>78482.19</v>
      </c>
      <c r="H8660" s="212">
        <v>86049.902000000002</v>
      </c>
      <c r="I8660" s="212">
        <v>104025.705</v>
      </c>
      <c r="J8660" s="212">
        <v>101486.04</v>
      </c>
      <c r="K8660" s="212">
        <v>130591.683</v>
      </c>
      <c r="L8660" s="212">
        <v>140329.37599999999</v>
      </c>
      <c r="M8660" s="212">
        <v>138796.1</v>
      </c>
      <c r="N8660" s="212">
        <v>138612.21299999999</v>
      </c>
      <c r="O8660" s="212">
        <v>125854.405</v>
      </c>
      <c r="P8660" s="212">
        <v>141416.66500000001</v>
      </c>
      <c r="Q8660" s="212">
        <v>139501.19699999999</v>
      </c>
      <c r="R8660" s="212">
        <v>221537.30799999999</v>
      </c>
      <c r="S8660" s="212">
        <v>236297.88800000001</v>
      </c>
      <c r="T8660" s="212">
        <v>248031.84700000001</v>
      </c>
      <c r="U8660" s="212">
        <v>209223.95600000001</v>
      </c>
    </row>
    <row r="8661" spans="1:21" x14ac:dyDescent="0.25">
      <c r="A8661" s="57" t="s">
        <v>1843</v>
      </c>
      <c r="B8661" s="57" t="s">
        <v>7489</v>
      </c>
      <c r="C8661" s="212">
        <v>284394.28200000001</v>
      </c>
      <c r="D8661" s="212">
        <v>290867.83199999999</v>
      </c>
      <c r="E8661" s="212">
        <v>282249.49300000002</v>
      </c>
      <c r="F8661" s="212">
        <v>300607.39199999999</v>
      </c>
      <c r="G8661" s="212">
        <v>327951.83399999997</v>
      </c>
      <c r="H8661" s="212">
        <v>301264.72700000001</v>
      </c>
      <c r="I8661" s="212">
        <v>300626.69400000002</v>
      </c>
      <c r="J8661" s="212">
        <v>304396.62</v>
      </c>
      <c r="K8661" s="212">
        <v>424831.299</v>
      </c>
      <c r="L8661" s="212">
        <v>748820.50899999996</v>
      </c>
      <c r="M8661" s="212">
        <v>643210.08600000001</v>
      </c>
      <c r="N8661" s="212">
        <v>754382.76899999997</v>
      </c>
      <c r="O8661" s="212">
        <v>931634.70200000005</v>
      </c>
      <c r="P8661" s="212">
        <v>1086256.5889999999</v>
      </c>
      <c r="Q8661" s="212">
        <v>1063206.0079999999</v>
      </c>
      <c r="R8661" s="212">
        <v>1145379.9920000001</v>
      </c>
      <c r="S8661" s="212">
        <v>1201792.4410000001</v>
      </c>
      <c r="T8661" s="212">
        <v>1018827.281</v>
      </c>
      <c r="U8661" s="212">
        <v>1284262.469</v>
      </c>
    </row>
    <row r="8662" spans="1:21" x14ac:dyDescent="0.25">
      <c r="A8662" s="57" t="s">
        <v>1290</v>
      </c>
      <c r="B8662" s="57" t="s">
        <v>7490</v>
      </c>
      <c r="C8662" s="212">
        <v>805413.25300000003</v>
      </c>
      <c r="D8662" s="212">
        <v>800110.30099999998</v>
      </c>
      <c r="E8662" s="212">
        <v>799145.39</v>
      </c>
      <c r="F8662" s="212">
        <v>857669.80599999998</v>
      </c>
      <c r="G8662" s="212">
        <v>820906.08400000003</v>
      </c>
      <c r="H8662" s="212">
        <v>881756.03799999994</v>
      </c>
      <c r="I8662" s="212">
        <v>884714.70200000005</v>
      </c>
      <c r="J8662" s="212">
        <v>951337.48699999996</v>
      </c>
      <c r="K8662" s="212">
        <v>1168356.932</v>
      </c>
      <c r="L8662" s="212">
        <v>1281524.7239999999</v>
      </c>
      <c r="M8662" s="212">
        <v>1504238.352</v>
      </c>
      <c r="N8662" s="212">
        <v>1502952.6910000001</v>
      </c>
      <c r="O8662" s="212">
        <v>1706218.7520000001</v>
      </c>
      <c r="P8662" s="212">
        <v>1996472.1240000001</v>
      </c>
      <c r="Q8662" s="212">
        <v>1832420.0049999999</v>
      </c>
      <c r="R8662" s="212">
        <v>2048709.317</v>
      </c>
      <c r="S8662" s="212">
        <v>2328371.0780000002</v>
      </c>
      <c r="T8662" s="212">
        <v>1908802.8959999999</v>
      </c>
      <c r="U8662" s="212">
        <v>2022708.504</v>
      </c>
    </row>
    <row r="8663" spans="1:21" x14ac:dyDescent="0.25">
      <c r="A8663" s="57" t="s">
        <v>1374</v>
      </c>
      <c r="B8663" s="57" t="s">
        <v>7491</v>
      </c>
      <c r="C8663" s="212">
        <v>217952.55100000001</v>
      </c>
      <c r="D8663" s="212">
        <v>200390.06200000001</v>
      </c>
      <c r="E8663" s="212">
        <v>256103.07399999999</v>
      </c>
      <c r="F8663" s="212">
        <v>232778.72</v>
      </c>
      <c r="G8663" s="212">
        <v>254773.61499999999</v>
      </c>
      <c r="H8663" s="212">
        <v>257731.59099999999</v>
      </c>
      <c r="I8663" s="212">
        <v>252209.13200000001</v>
      </c>
      <c r="J8663" s="212">
        <v>226709.79800000001</v>
      </c>
      <c r="K8663" s="212">
        <v>242302.61199999999</v>
      </c>
      <c r="L8663" s="212">
        <v>338639.94400000002</v>
      </c>
      <c r="M8663" s="212">
        <v>412497.93300000002</v>
      </c>
      <c r="N8663" s="212">
        <v>461306.43800000002</v>
      </c>
      <c r="O8663" s="212">
        <v>494186.03499999997</v>
      </c>
      <c r="P8663" s="212">
        <v>534041.36800000002</v>
      </c>
      <c r="Q8663" s="212">
        <v>493165.29800000001</v>
      </c>
      <c r="R8663" s="212">
        <v>659955.73100000003</v>
      </c>
      <c r="S8663" s="212">
        <v>870121.60800000001</v>
      </c>
      <c r="T8663" s="212">
        <v>864744.36800000002</v>
      </c>
      <c r="U8663" s="212">
        <v>987176.76</v>
      </c>
    </row>
    <row r="8664" spans="1:21" x14ac:dyDescent="0.25">
      <c r="A8664" s="57" t="s">
        <v>1461</v>
      </c>
      <c r="B8664" s="57" t="s">
        <v>7492</v>
      </c>
      <c r="C8664" s="212">
        <v>51138.411999999997</v>
      </c>
      <c r="D8664" s="212">
        <v>56649.372000000003</v>
      </c>
      <c r="E8664" s="212">
        <v>71214.881999999998</v>
      </c>
      <c r="F8664" s="212">
        <v>53137.124000000003</v>
      </c>
      <c r="G8664" s="212">
        <v>39328.928</v>
      </c>
      <c r="H8664" s="212">
        <v>43713.682000000001</v>
      </c>
      <c r="I8664" s="212">
        <v>51220.008000000002</v>
      </c>
      <c r="J8664" s="212">
        <v>53093.074000000001</v>
      </c>
      <c r="K8664" s="212">
        <v>79529.459000000003</v>
      </c>
      <c r="L8664" s="212">
        <v>160836.99600000001</v>
      </c>
      <c r="M8664" s="212">
        <v>217443.93799999999</v>
      </c>
      <c r="N8664" s="212">
        <v>219759.52299999999</v>
      </c>
      <c r="O8664" s="212">
        <v>157396.55300000001</v>
      </c>
      <c r="P8664" s="212">
        <v>152481.61300000001</v>
      </c>
      <c r="Q8664" s="212">
        <v>148511.88399999999</v>
      </c>
      <c r="R8664" s="212">
        <v>115027.697</v>
      </c>
      <c r="S8664" s="212">
        <v>148703.383</v>
      </c>
      <c r="T8664" s="212">
        <v>106305.25</v>
      </c>
      <c r="U8664" s="212">
        <v>103991.827</v>
      </c>
    </row>
    <row r="8665" spans="1:21" x14ac:dyDescent="0.25">
      <c r="A8665" s="57" t="s">
        <v>1372</v>
      </c>
      <c r="B8665" s="57" t="s">
        <v>7493</v>
      </c>
      <c r="C8665" s="212">
        <v>755828.625</v>
      </c>
      <c r="D8665" s="212">
        <v>696271.19</v>
      </c>
      <c r="E8665" s="212">
        <v>801497.10199999996</v>
      </c>
      <c r="F8665" s="212">
        <v>787436.66799999995</v>
      </c>
      <c r="G8665" s="212">
        <v>841850.51899999997</v>
      </c>
      <c r="H8665" s="212">
        <v>908987.30900000001</v>
      </c>
      <c r="I8665" s="212">
        <v>991949.83100000001</v>
      </c>
      <c r="J8665" s="212">
        <v>1029536.688</v>
      </c>
      <c r="K8665" s="212">
        <v>2390628.736</v>
      </c>
      <c r="L8665" s="212">
        <v>2308564.8569999998</v>
      </c>
      <c r="M8665" s="212">
        <v>2922059.3569999998</v>
      </c>
      <c r="N8665" s="212">
        <v>3010677.1370000001</v>
      </c>
      <c r="O8665" s="212">
        <v>3436618.3390000002</v>
      </c>
      <c r="P8665" s="212">
        <v>3394039.4559999998</v>
      </c>
      <c r="Q8665" s="212">
        <v>2882505.0529999998</v>
      </c>
      <c r="R8665" s="212">
        <v>3417849.213</v>
      </c>
      <c r="S8665" s="212">
        <v>3760645.4419999998</v>
      </c>
      <c r="T8665" s="212">
        <v>3077426.5</v>
      </c>
      <c r="U8665" s="212">
        <v>3323019.14</v>
      </c>
    </row>
    <row r="8666" spans="1:21" x14ac:dyDescent="0.25">
      <c r="A8666" s="57" t="s">
        <v>1789</v>
      </c>
      <c r="B8666" s="57" t="s">
        <v>7494</v>
      </c>
      <c r="C8666" s="212">
        <v>201481.334</v>
      </c>
      <c r="D8666" s="212">
        <v>255399.397</v>
      </c>
      <c r="E8666" s="212">
        <v>266232.33600000001</v>
      </c>
      <c r="F8666" s="212">
        <v>296289.8</v>
      </c>
      <c r="G8666" s="212">
        <v>253875.48</v>
      </c>
      <c r="H8666" s="212">
        <v>240584.58100000001</v>
      </c>
      <c r="I8666" s="212">
        <v>235447.39499999999</v>
      </c>
      <c r="J8666" s="212">
        <v>278575.64</v>
      </c>
      <c r="K8666" s="212">
        <v>453717.84499999997</v>
      </c>
      <c r="L8666" s="212">
        <v>530928.08299999998</v>
      </c>
      <c r="M8666" s="212">
        <v>957701.43299999996</v>
      </c>
      <c r="N8666" s="212">
        <v>1169331.622</v>
      </c>
      <c r="O8666" s="212">
        <v>993636.48300000001</v>
      </c>
      <c r="P8666" s="212">
        <v>1073362.6089999999</v>
      </c>
      <c r="Q8666" s="212">
        <v>1037177.654</v>
      </c>
      <c r="R8666" s="212">
        <v>1326736.5379999999</v>
      </c>
      <c r="S8666" s="212">
        <v>1554562.2379999999</v>
      </c>
      <c r="T8666" s="212">
        <v>1791342.9010000001</v>
      </c>
      <c r="U8666" s="212">
        <v>2144871.872</v>
      </c>
    </row>
    <row r="8667" spans="1:21" x14ac:dyDescent="0.25">
      <c r="A8667" s="57" t="s">
        <v>1458</v>
      </c>
      <c r="B8667" s="57" t="s">
        <v>7495</v>
      </c>
      <c r="C8667" s="212">
        <v>68664.712</v>
      </c>
      <c r="D8667" s="212">
        <v>82511.478000000003</v>
      </c>
      <c r="E8667" s="212">
        <v>104805.095</v>
      </c>
      <c r="F8667" s="212">
        <v>107469.17200000001</v>
      </c>
      <c r="G8667" s="212">
        <v>110983.15</v>
      </c>
      <c r="H8667" s="212">
        <v>115973.28</v>
      </c>
      <c r="I8667" s="212">
        <v>121093.54700000001</v>
      </c>
      <c r="J8667" s="212">
        <v>113317.277</v>
      </c>
      <c r="K8667" s="212">
        <v>203526.587</v>
      </c>
      <c r="L8667" s="212">
        <v>183538.899</v>
      </c>
      <c r="M8667" s="212">
        <v>266478.36499999999</v>
      </c>
      <c r="N8667" s="212">
        <v>352444.24300000002</v>
      </c>
      <c r="O8667" s="212">
        <v>600055.76599999995</v>
      </c>
      <c r="P8667" s="212">
        <v>604590.52399999998</v>
      </c>
      <c r="Q8667" s="212">
        <v>590889.86399999994</v>
      </c>
      <c r="R8667" s="212">
        <v>661135.97900000005</v>
      </c>
      <c r="S8667" s="212">
        <v>810481.03300000005</v>
      </c>
      <c r="T8667" s="212">
        <v>743942.47199999995</v>
      </c>
      <c r="U8667" s="212">
        <v>828361.06599999999</v>
      </c>
    </row>
    <row r="8668" spans="1:21" x14ac:dyDescent="0.25">
      <c r="A8668" s="57" t="s">
        <v>3374</v>
      </c>
      <c r="B8668" s="57" t="s">
        <v>7496</v>
      </c>
      <c r="C8668" s="212">
        <v>75911.188999999998</v>
      </c>
      <c r="D8668" s="212">
        <v>51003.303999999996</v>
      </c>
      <c r="E8668" s="212">
        <v>45797.79</v>
      </c>
      <c r="F8668" s="212">
        <v>44889.197999999997</v>
      </c>
      <c r="G8668" s="212">
        <v>50869.375999999997</v>
      </c>
      <c r="H8668" s="212">
        <v>56239.228999999999</v>
      </c>
      <c r="I8668" s="212">
        <v>53629.588000000003</v>
      </c>
      <c r="J8668" s="212">
        <v>51812.095999999998</v>
      </c>
      <c r="K8668" s="212">
        <v>59118.985000000001</v>
      </c>
      <c r="L8668" s="212">
        <v>51078.423000000003</v>
      </c>
      <c r="M8668" s="212">
        <v>53607.896999999997</v>
      </c>
      <c r="N8668" s="212">
        <v>51345.135000000002</v>
      </c>
      <c r="O8668" s="212">
        <v>69840.990000000005</v>
      </c>
      <c r="P8668" s="212">
        <v>77111.725999999995</v>
      </c>
      <c r="Q8668" s="212">
        <v>51446.981</v>
      </c>
      <c r="R8668" s="212">
        <v>53244.896000000001</v>
      </c>
      <c r="S8668" s="212">
        <v>60203.610999999997</v>
      </c>
      <c r="T8668" s="212">
        <v>76068.324999999997</v>
      </c>
      <c r="U8668" s="212">
        <v>69440.614000000001</v>
      </c>
    </row>
    <row r="8669" spans="1:21" x14ac:dyDescent="0.25">
      <c r="A8669" s="57" t="s">
        <v>2701</v>
      </c>
      <c r="B8669" s="57" t="s">
        <v>7497</v>
      </c>
      <c r="C8669" s="212">
        <v>477534.06900000002</v>
      </c>
      <c r="D8669" s="212">
        <v>430933.83</v>
      </c>
      <c r="E8669" s="212">
        <v>455960.29399999999</v>
      </c>
      <c r="F8669" s="212">
        <v>458333.10700000002</v>
      </c>
      <c r="G8669" s="212">
        <v>439296.49800000002</v>
      </c>
      <c r="H8669" s="212">
        <v>422340.12</v>
      </c>
      <c r="I8669" s="212">
        <v>374980.71100000001</v>
      </c>
      <c r="J8669" s="212">
        <v>388006.11</v>
      </c>
      <c r="K8669" s="212">
        <v>467261.65500000003</v>
      </c>
      <c r="L8669" s="212">
        <v>475251.54800000001</v>
      </c>
      <c r="M8669" s="212">
        <v>446789.016</v>
      </c>
      <c r="N8669" s="212">
        <v>451629.51199999999</v>
      </c>
      <c r="O8669" s="212">
        <v>478880.24400000001</v>
      </c>
      <c r="P8669" s="212">
        <v>490871.12800000003</v>
      </c>
      <c r="Q8669" s="212">
        <v>408508.64299999998</v>
      </c>
      <c r="R8669" s="212">
        <v>452809.234</v>
      </c>
      <c r="S8669" s="212">
        <v>497571.73</v>
      </c>
      <c r="T8669" s="212">
        <v>520393.04300000001</v>
      </c>
      <c r="U8669" s="212">
        <v>567107.78899999999</v>
      </c>
    </row>
    <row r="8670" spans="1:21" x14ac:dyDescent="0.25">
      <c r="A8670" s="57" t="s">
        <v>3031</v>
      </c>
      <c r="B8670" s="57" t="s">
        <v>7498</v>
      </c>
      <c r="C8670" s="212">
        <v>119811.06299999999</v>
      </c>
      <c r="D8670" s="212">
        <v>135049.54699999999</v>
      </c>
      <c r="E8670" s="212">
        <v>171525.71</v>
      </c>
      <c r="F8670" s="212">
        <v>181925.894</v>
      </c>
      <c r="G8670" s="212">
        <v>191501.77600000001</v>
      </c>
      <c r="H8670" s="212">
        <v>248233.66099999999</v>
      </c>
      <c r="I8670" s="212">
        <v>247147.495</v>
      </c>
      <c r="J8670" s="212">
        <v>257518.087</v>
      </c>
      <c r="K8670" s="212">
        <v>280839.05900000001</v>
      </c>
      <c r="L8670" s="212">
        <v>365372.29599999997</v>
      </c>
      <c r="M8670" s="212">
        <v>400196.59</v>
      </c>
      <c r="N8670" s="212">
        <v>471332.42</v>
      </c>
      <c r="O8670" s="212">
        <v>508750.67099999997</v>
      </c>
      <c r="P8670" s="212">
        <v>612892.38699999999</v>
      </c>
      <c r="Q8670" s="212">
        <v>547242.04599999997</v>
      </c>
      <c r="R8670" s="212">
        <v>638862.24</v>
      </c>
      <c r="S8670" s="212">
        <v>702705.66399999999</v>
      </c>
      <c r="T8670" s="212">
        <v>704724.16</v>
      </c>
      <c r="U8670" s="212">
        <v>731004.73499999999</v>
      </c>
    </row>
    <row r="8671" spans="1:21" x14ac:dyDescent="0.25">
      <c r="A8671" s="57" t="s">
        <v>2463</v>
      </c>
      <c r="B8671" s="57" t="s">
        <v>7499</v>
      </c>
      <c r="C8671" s="212">
        <v>26853.606</v>
      </c>
      <c r="D8671" s="212">
        <v>23265.081999999999</v>
      </c>
      <c r="E8671" s="212">
        <v>22692.03</v>
      </c>
      <c r="F8671" s="212">
        <v>25322.617999999999</v>
      </c>
      <c r="G8671" s="212">
        <v>25752.794000000002</v>
      </c>
      <c r="H8671" s="212">
        <v>27253.992999999999</v>
      </c>
      <c r="I8671" s="212">
        <v>29383.482</v>
      </c>
      <c r="J8671" s="212">
        <v>29155.552</v>
      </c>
      <c r="K8671" s="212">
        <v>36081.733</v>
      </c>
      <c r="L8671" s="212">
        <v>42388.385999999999</v>
      </c>
      <c r="M8671" s="212">
        <v>56348.629000000001</v>
      </c>
      <c r="N8671" s="212">
        <v>51577.43</v>
      </c>
      <c r="O8671" s="212">
        <v>121994.13499999999</v>
      </c>
      <c r="P8671" s="212">
        <v>131657.337</v>
      </c>
      <c r="Q8671" s="212">
        <v>90510.716</v>
      </c>
      <c r="R8671" s="212">
        <v>99956.925000000003</v>
      </c>
      <c r="S8671" s="212">
        <v>99028.576000000001</v>
      </c>
      <c r="T8671" s="212">
        <v>93449.145999999993</v>
      </c>
      <c r="U8671" s="212">
        <v>96704.591</v>
      </c>
    </row>
    <row r="8672" spans="1:21" x14ac:dyDescent="0.25">
      <c r="A8672" s="57" t="s">
        <v>886</v>
      </c>
      <c r="B8672" s="57" t="s">
        <v>7500</v>
      </c>
      <c r="C8672" s="212">
        <v>1672066.196</v>
      </c>
      <c r="D8672" s="212">
        <v>1749972.5830000001</v>
      </c>
      <c r="E8672" s="212">
        <v>1805224.0660000001</v>
      </c>
      <c r="F8672" s="212">
        <v>1858512.3130000001</v>
      </c>
      <c r="G8672" s="212">
        <v>1871057.3529999999</v>
      </c>
      <c r="H8672" s="212">
        <v>2020327.3430000001</v>
      </c>
      <c r="I8672" s="212">
        <v>2053661.51</v>
      </c>
      <c r="J8672" s="212">
        <v>2133958.605</v>
      </c>
      <c r="K8672" s="212">
        <v>2921978.2749999999</v>
      </c>
      <c r="L8672" s="212">
        <v>3361163.5920000002</v>
      </c>
      <c r="M8672" s="212">
        <v>3864422.1639999999</v>
      </c>
      <c r="N8672" s="212">
        <v>4112405.5</v>
      </c>
      <c r="O8672" s="212">
        <v>4507832.9079999998</v>
      </c>
      <c r="P8672" s="212">
        <v>4933572.2089999998</v>
      </c>
      <c r="Q8672" s="212">
        <v>4309504.9570000004</v>
      </c>
      <c r="R8672" s="212">
        <v>5264166.3219999997</v>
      </c>
      <c r="S8672" s="212">
        <v>6332438.9850000003</v>
      </c>
      <c r="T8672" s="212">
        <v>5823186.0860000001</v>
      </c>
      <c r="U8672" s="212">
        <v>6454430.3169999998</v>
      </c>
    </row>
    <row r="8673" spans="1:21" x14ac:dyDescent="0.25">
      <c r="A8673" s="57" t="s">
        <v>1840</v>
      </c>
      <c r="B8673" s="57" t="s">
        <v>7501</v>
      </c>
      <c r="C8673" s="212">
        <v>247505.37100000001</v>
      </c>
      <c r="D8673" s="212">
        <v>236551.53899999999</v>
      </c>
      <c r="E8673" s="212">
        <v>254068.16699999999</v>
      </c>
      <c r="F8673" s="212">
        <v>253369.87700000001</v>
      </c>
      <c r="G8673" s="212">
        <v>292419.42800000001</v>
      </c>
      <c r="H8673" s="212">
        <v>355217.29399999999</v>
      </c>
      <c r="I8673" s="212">
        <v>349399.51799999998</v>
      </c>
      <c r="J8673" s="212">
        <v>365615.18</v>
      </c>
      <c r="K8673" s="212">
        <v>451602.59899999999</v>
      </c>
      <c r="L8673" s="212">
        <v>466137.94500000001</v>
      </c>
      <c r="M8673" s="212">
        <v>473523.353</v>
      </c>
      <c r="N8673" s="212">
        <v>515512.65299999999</v>
      </c>
      <c r="O8673" s="212">
        <v>587718.68099999998</v>
      </c>
      <c r="P8673" s="212">
        <v>639686.39899999998</v>
      </c>
      <c r="Q8673" s="212">
        <v>516463.11</v>
      </c>
      <c r="R8673" s="212">
        <v>527675.27800000005</v>
      </c>
      <c r="S8673" s="212">
        <v>629530.24300000002</v>
      </c>
      <c r="T8673" s="212">
        <v>636785.75899999996</v>
      </c>
      <c r="U8673" s="212">
        <v>682579.03799999994</v>
      </c>
    </row>
    <row r="8674" spans="1:21" x14ac:dyDescent="0.25">
      <c r="A8674" s="57" t="s">
        <v>3256</v>
      </c>
      <c r="B8674" s="57" t="s">
        <v>7502</v>
      </c>
      <c r="C8674" s="212">
        <v>32650.941999999999</v>
      </c>
      <c r="D8674" s="212">
        <v>38543.315000000002</v>
      </c>
      <c r="E8674" s="212">
        <v>38475.714999999997</v>
      </c>
      <c r="F8674" s="212">
        <v>53889.902000000002</v>
      </c>
      <c r="G8674" s="212">
        <v>86688.171000000002</v>
      </c>
      <c r="H8674" s="212">
        <v>92035.251000000004</v>
      </c>
      <c r="I8674" s="212">
        <v>96731.301999999996</v>
      </c>
      <c r="J8674" s="212">
        <v>111808.31200000001</v>
      </c>
      <c r="K8674" s="212">
        <v>138510.26699999999</v>
      </c>
      <c r="L8674" s="212">
        <v>165329.03400000001</v>
      </c>
      <c r="M8674" s="212">
        <v>164663.72</v>
      </c>
      <c r="N8674" s="212">
        <v>156477.46599999999</v>
      </c>
      <c r="O8674" s="212">
        <v>182443.02299999999</v>
      </c>
      <c r="P8674" s="212">
        <v>218796.51300000001</v>
      </c>
      <c r="Q8674" s="212">
        <v>214896.492</v>
      </c>
      <c r="R8674" s="212">
        <v>243579.23499999999</v>
      </c>
      <c r="S8674" s="212">
        <v>330150.90500000003</v>
      </c>
      <c r="T8674" s="212">
        <v>349387.76500000001</v>
      </c>
      <c r="U8674" s="212">
        <v>466495.28100000002</v>
      </c>
    </row>
    <row r="8675" spans="1:21" x14ac:dyDescent="0.25">
      <c r="A8675" s="57" t="s">
        <v>1927</v>
      </c>
      <c r="B8675" s="57" t="s">
        <v>7503</v>
      </c>
      <c r="C8675" s="212">
        <v>24757.865000000002</v>
      </c>
      <c r="D8675" s="212">
        <v>39407.377999999997</v>
      </c>
      <c r="E8675" s="212">
        <v>41421.743999999999</v>
      </c>
      <c r="F8675" s="212">
        <v>48709.703000000001</v>
      </c>
      <c r="G8675" s="212">
        <v>45306.279000000002</v>
      </c>
      <c r="H8675" s="212">
        <v>59276.957999999999</v>
      </c>
      <c r="I8675" s="212">
        <v>62552.743000000002</v>
      </c>
      <c r="J8675" s="212">
        <v>55396.678</v>
      </c>
      <c r="K8675" s="212">
        <v>79463.101999999999</v>
      </c>
      <c r="L8675" s="212">
        <v>99455.498000000007</v>
      </c>
      <c r="M8675" s="212">
        <v>92298.366999999998</v>
      </c>
      <c r="N8675" s="212">
        <v>84648.930999999997</v>
      </c>
      <c r="O8675" s="212">
        <v>92734.21</v>
      </c>
      <c r="P8675" s="212">
        <v>109269.238</v>
      </c>
      <c r="Q8675" s="212">
        <v>100785.84299999999</v>
      </c>
      <c r="R8675" s="212">
        <v>156511.77100000001</v>
      </c>
      <c r="S8675" s="212">
        <v>197740.253</v>
      </c>
      <c r="T8675" s="212">
        <v>196958.981</v>
      </c>
      <c r="U8675" s="212">
        <v>247269.67</v>
      </c>
    </row>
    <row r="8676" spans="1:21" x14ac:dyDescent="0.25">
      <c r="A8676" s="57" t="s">
        <v>4273</v>
      </c>
      <c r="B8676" s="57" t="s">
        <v>7504</v>
      </c>
      <c r="C8676" s="212">
        <v>33838.843999999997</v>
      </c>
      <c r="D8676" s="212">
        <v>35492.28</v>
      </c>
      <c r="E8676" s="212">
        <v>45325.904000000002</v>
      </c>
      <c r="F8676" s="212">
        <v>42496.58</v>
      </c>
      <c r="G8676" s="212">
        <v>42036.44</v>
      </c>
      <c r="H8676" s="212">
        <v>41994.733</v>
      </c>
      <c r="I8676" s="212">
        <v>41742.999000000003</v>
      </c>
      <c r="J8676" s="212">
        <v>47952.506999999998</v>
      </c>
      <c r="K8676" s="212">
        <v>61732.788999999997</v>
      </c>
      <c r="L8676" s="212">
        <v>68288.456999999995</v>
      </c>
      <c r="M8676" s="212">
        <v>77068.168999999994</v>
      </c>
      <c r="N8676" s="212">
        <v>104508.887</v>
      </c>
      <c r="O8676" s="212">
        <v>63832.05</v>
      </c>
      <c r="P8676" s="212">
        <v>9950.7919999999995</v>
      </c>
      <c r="Q8676" s="212">
        <v>62.829000000000001</v>
      </c>
      <c r="R8676" s="212">
        <v>3.464</v>
      </c>
      <c r="S8676" s="212">
        <v>4.0389999999999997</v>
      </c>
      <c r="T8676" s="212">
        <v>3.7029999999999998</v>
      </c>
      <c r="U8676" s="212">
        <v>3.3000000000000002E-2</v>
      </c>
    </row>
    <row r="8677" spans="1:21" x14ac:dyDescent="0.25">
      <c r="A8677" s="57" t="s">
        <v>1491</v>
      </c>
      <c r="B8677" s="57" t="s">
        <v>7505</v>
      </c>
      <c r="C8677" s="212">
        <v>147814.30799999999</v>
      </c>
      <c r="D8677" s="212">
        <v>149190.17600000001</v>
      </c>
      <c r="E8677" s="212">
        <v>159881.85200000001</v>
      </c>
      <c r="F8677" s="212">
        <v>164488.26199999999</v>
      </c>
      <c r="G8677" s="212">
        <v>165940.18599999999</v>
      </c>
      <c r="H8677" s="212">
        <v>186364.40100000001</v>
      </c>
      <c r="I8677" s="212">
        <v>180509.55100000001</v>
      </c>
      <c r="J8677" s="212">
        <v>203468.43400000001</v>
      </c>
      <c r="K8677" s="212">
        <v>288957.60100000002</v>
      </c>
      <c r="L8677" s="212">
        <v>303480.61499999999</v>
      </c>
      <c r="M8677" s="212">
        <v>326908.14399999997</v>
      </c>
      <c r="N8677" s="212">
        <v>369300.96</v>
      </c>
      <c r="O8677" s="212">
        <v>412352.82500000001</v>
      </c>
      <c r="P8677" s="212">
        <v>335318.44699999999</v>
      </c>
      <c r="Q8677" s="212">
        <v>430295.95400000003</v>
      </c>
      <c r="R8677" s="212">
        <v>574434.74699999997</v>
      </c>
      <c r="S8677" s="212">
        <v>413360.37099999998</v>
      </c>
      <c r="T8677" s="212">
        <v>392787.516</v>
      </c>
      <c r="U8677" s="212">
        <v>571734.27500000002</v>
      </c>
    </row>
    <row r="8678" spans="1:21" x14ac:dyDescent="0.25">
      <c r="A8678" s="57" t="s">
        <v>1980</v>
      </c>
      <c r="B8678" s="57" t="s">
        <v>7506</v>
      </c>
      <c r="C8678" s="212">
        <v>16425.48</v>
      </c>
      <c r="D8678" s="212">
        <v>18187.402999999998</v>
      </c>
      <c r="E8678" s="212">
        <v>24043.577000000001</v>
      </c>
      <c r="F8678" s="212">
        <v>19215.256000000001</v>
      </c>
      <c r="G8678" s="212">
        <v>22150.116000000002</v>
      </c>
      <c r="H8678" s="212">
        <v>29198.483</v>
      </c>
      <c r="I8678" s="212">
        <v>24624.05</v>
      </c>
      <c r="J8678" s="212">
        <v>36110.76</v>
      </c>
      <c r="K8678" s="212">
        <v>36601.980000000003</v>
      </c>
      <c r="L8678" s="212">
        <v>140886.66500000001</v>
      </c>
      <c r="M8678" s="212">
        <v>53172.23</v>
      </c>
      <c r="N8678" s="212">
        <v>60232.267</v>
      </c>
      <c r="O8678" s="212">
        <v>125722.80499999999</v>
      </c>
      <c r="P8678" s="212">
        <v>147473.10699999999</v>
      </c>
      <c r="Q8678" s="212">
        <v>116678.682</v>
      </c>
      <c r="R8678" s="212">
        <v>125014.35</v>
      </c>
      <c r="S8678" s="212">
        <v>156368.31700000001</v>
      </c>
      <c r="T8678" s="212">
        <v>140580.77299999999</v>
      </c>
      <c r="U8678" s="212">
        <v>113012.04</v>
      </c>
    </row>
    <row r="8679" spans="1:21" x14ac:dyDescent="0.25">
      <c r="A8679" s="57" t="s">
        <v>2309</v>
      </c>
      <c r="B8679" s="57" t="s">
        <v>7507</v>
      </c>
      <c r="C8679" s="212">
        <v>132631.476</v>
      </c>
      <c r="D8679" s="212">
        <v>128908.974</v>
      </c>
      <c r="E8679" s="212">
        <v>146940.05499999999</v>
      </c>
      <c r="F8679" s="212">
        <v>187339.73499999999</v>
      </c>
      <c r="G8679" s="212">
        <v>224918.91099999999</v>
      </c>
      <c r="H8679" s="212">
        <v>231540.96900000001</v>
      </c>
      <c r="I8679" s="212">
        <v>238429.79699999999</v>
      </c>
      <c r="J8679" s="212">
        <v>298220.17700000003</v>
      </c>
      <c r="K8679" s="212">
        <v>455855.29499999998</v>
      </c>
      <c r="L8679" s="212">
        <v>428574.505</v>
      </c>
      <c r="M8679" s="212">
        <v>469832.29</v>
      </c>
      <c r="N8679" s="212">
        <v>496985.44500000001</v>
      </c>
      <c r="O8679" s="212">
        <v>528060.64399999997</v>
      </c>
      <c r="P8679" s="212">
        <v>503148.65399999998</v>
      </c>
      <c r="Q8679" s="212">
        <v>439652.27299999999</v>
      </c>
      <c r="R8679" s="212">
        <v>477425.13199999998</v>
      </c>
      <c r="S8679" s="212">
        <v>541403.00899999996</v>
      </c>
      <c r="T8679" s="212">
        <v>484056.18900000001</v>
      </c>
      <c r="U8679" s="212">
        <v>481543.80099999998</v>
      </c>
    </row>
    <row r="8680" spans="1:21" x14ac:dyDescent="0.25">
      <c r="A8680" s="57" t="s">
        <v>2077</v>
      </c>
      <c r="B8680" s="57" t="s">
        <v>7508</v>
      </c>
      <c r="C8680" s="212">
        <v>240225.54300000001</v>
      </c>
      <c r="D8680" s="212">
        <v>255841.554</v>
      </c>
      <c r="E8680" s="212">
        <v>279519.87800000003</v>
      </c>
      <c r="F8680" s="212">
        <v>316076.43</v>
      </c>
      <c r="G8680" s="212">
        <v>364115.54300000001</v>
      </c>
      <c r="H8680" s="212">
        <v>418175.81599999999</v>
      </c>
      <c r="I8680" s="212">
        <v>484906.34</v>
      </c>
      <c r="J8680" s="212">
        <v>613070.21400000004</v>
      </c>
      <c r="K8680" s="212">
        <v>858190.40099999995</v>
      </c>
      <c r="L8680" s="212">
        <v>1221264.192</v>
      </c>
      <c r="M8680" s="212">
        <v>1467717.8049999999</v>
      </c>
      <c r="N8680" s="212">
        <v>1653746.128</v>
      </c>
      <c r="O8680" s="212">
        <v>1895053.4750000001</v>
      </c>
      <c r="P8680" s="212">
        <v>2074630.6140000001</v>
      </c>
      <c r="Q8680" s="212">
        <v>2081622.405</v>
      </c>
      <c r="R8680" s="212">
        <v>2448769.81</v>
      </c>
      <c r="S8680" s="212">
        <v>2774461.7889999999</v>
      </c>
      <c r="T8680" s="212">
        <v>2720408.2179999999</v>
      </c>
      <c r="U8680" s="212">
        <v>3243208.6009999998</v>
      </c>
    </row>
    <row r="8681" spans="1:21" x14ac:dyDescent="0.25">
      <c r="A8681" s="57" t="s">
        <v>1081</v>
      </c>
      <c r="B8681" s="57" t="s">
        <v>7509</v>
      </c>
      <c r="C8681" s="212">
        <v>56809.491999999998</v>
      </c>
      <c r="D8681" s="212">
        <v>68085.907999999996</v>
      </c>
      <c r="E8681" s="212">
        <v>84365.172000000006</v>
      </c>
      <c r="F8681" s="212">
        <v>82408.335000000006</v>
      </c>
      <c r="G8681" s="212">
        <v>83924.46</v>
      </c>
      <c r="H8681" s="212">
        <v>113768.196</v>
      </c>
      <c r="I8681" s="212">
        <v>130556.851</v>
      </c>
      <c r="J8681" s="212">
        <v>152731.50399999999</v>
      </c>
      <c r="K8681" s="212">
        <v>220332.367</v>
      </c>
      <c r="L8681" s="212">
        <v>264837.26799999998</v>
      </c>
      <c r="M8681" s="212">
        <v>283136.25900000002</v>
      </c>
      <c r="N8681" s="212">
        <v>315849.2</v>
      </c>
      <c r="O8681" s="212">
        <v>348487.54800000001</v>
      </c>
      <c r="P8681" s="212">
        <v>361807.60100000002</v>
      </c>
      <c r="Q8681" s="212">
        <v>294799.53000000003</v>
      </c>
      <c r="R8681" s="212">
        <v>311412.26400000002</v>
      </c>
      <c r="S8681" s="212">
        <v>356785.924</v>
      </c>
      <c r="T8681" s="212">
        <v>325585.72499999998</v>
      </c>
      <c r="U8681" s="212">
        <v>322975.71799999999</v>
      </c>
    </row>
    <row r="8682" spans="1:21" x14ac:dyDescent="0.25">
      <c r="A8682" s="57" t="s">
        <v>3711</v>
      </c>
      <c r="B8682" s="57" t="s">
        <v>7510</v>
      </c>
      <c r="C8682" s="212">
        <v>31232.351999999999</v>
      </c>
      <c r="D8682" s="212">
        <v>26041.144</v>
      </c>
      <c r="E8682" s="212">
        <v>26110.435000000001</v>
      </c>
      <c r="F8682" s="212">
        <v>27557.55</v>
      </c>
      <c r="G8682" s="212">
        <v>41192.188999999998</v>
      </c>
      <c r="H8682" s="212">
        <v>47509.970999999998</v>
      </c>
      <c r="I8682" s="212">
        <v>52710.51</v>
      </c>
      <c r="J8682" s="212">
        <v>48465.824999999997</v>
      </c>
      <c r="K8682" s="212">
        <v>83309.195000000007</v>
      </c>
      <c r="L8682" s="212">
        <v>89750.754000000001</v>
      </c>
      <c r="M8682" s="212">
        <v>164538.58199999999</v>
      </c>
      <c r="N8682" s="212">
        <v>92091.112999999998</v>
      </c>
      <c r="O8682" s="212">
        <v>103165.281</v>
      </c>
      <c r="P8682" s="212">
        <v>136760.59899999999</v>
      </c>
      <c r="Q8682" s="212">
        <v>132321.179</v>
      </c>
      <c r="R8682" s="212">
        <v>150771.33499999999</v>
      </c>
      <c r="S8682" s="212">
        <v>187210.821</v>
      </c>
      <c r="T8682" s="212">
        <v>227283.755</v>
      </c>
      <c r="U8682" s="212">
        <v>261587.989</v>
      </c>
    </row>
    <row r="8683" spans="1:21" x14ac:dyDescent="0.25">
      <c r="A8683" s="57" t="s">
        <v>2796</v>
      </c>
      <c r="B8683" s="57" t="s">
        <v>7511</v>
      </c>
      <c r="C8683" s="212">
        <v>346498.43900000001</v>
      </c>
      <c r="D8683" s="212">
        <v>376312.81900000002</v>
      </c>
      <c r="E8683" s="212">
        <v>375327.21299999999</v>
      </c>
      <c r="F8683" s="212">
        <v>351794.53</v>
      </c>
      <c r="G8683" s="212">
        <v>365746.29700000002</v>
      </c>
      <c r="H8683" s="212">
        <v>378144.43599999999</v>
      </c>
      <c r="I8683" s="212">
        <v>361326.65700000001</v>
      </c>
      <c r="J8683" s="212">
        <v>353172.14799999999</v>
      </c>
      <c r="K8683" s="212">
        <v>424350.35100000002</v>
      </c>
      <c r="L8683" s="212">
        <v>478934.467</v>
      </c>
      <c r="M8683" s="212">
        <v>588866.79399999999</v>
      </c>
      <c r="N8683" s="212">
        <v>667789.93500000006</v>
      </c>
      <c r="O8683" s="212">
        <v>684595.45700000005</v>
      </c>
      <c r="P8683" s="212">
        <v>708265.71299999999</v>
      </c>
      <c r="Q8683" s="212">
        <v>629530.21799999999</v>
      </c>
      <c r="R8683" s="212">
        <v>801398.56299999997</v>
      </c>
      <c r="S8683" s="212">
        <v>958581.26699999999</v>
      </c>
      <c r="T8683" s="212">
        <v>1111998.5549999999</v>
      </c>
      <c r="U8683" s="212">
        <v>1554796.693</v>
      </c>
    </row>
    <row r="8684" spans="1:21" x14ac:dyDescent="0.25">
      <c r="A8684" s="57" t="s">
        <v>2700</v>
      </c>
      <c r="B8684" s="57" t="s">
        <v>7512</v>
      </c>
      <c r="C8684" s="212">
        <v>68994.384000000005</v>
      </c>
      <c r="D8684" s="212">
        <v>66127.434999999998</v>
      </c>
      <c r="E8684" s="212">
        <v>78465.521999999997</v>
      </c>
      <c r="F8684" s="212">
        <v>99515.778000000006</v>
      </c>
      <c r="G8684" s="212">
        <v>111727.66800000001</v>
      </c>
      <c r="H8684" s="212">
        <v>105790.09600000001</v>
      </c>
      <c r="I8684" s="212">
        <v>124164.715</v>
      </c>
      <c r="J8684" s="212">
        <v>206191.99600000001</v>
      </c>
      <c r="K8684" s="212">
        <v>294344.11099999998</v>
      </c>
      <c r="L8684" s="212">
        <v>435574.37800000003</v>
      </c>
      <c r="M8684" s="212">
        <v>552330.40399999998</v>
      </c>
      <c r="N8684" s="212">
        <v>660349.74800000002</v>
      </c>
      <c r="O8684" s="212">
        <v>728969.41899999999</v>
      </c>
      <c r="P8684" s="212">
        <v>893749.05</v>
      </c>
      <c r="Q8684" s="212">
        <v>886660.49199999997</v>
      </c>
      <c r="R8684" s="212">
        <v>1033871.5429999999</v>
      </c>
      <c r="S8684" s="212">
        <v>1105201.3810000001</v>
      </c>
      <c r="T8684" s="212">
        <v>1169109.841</v>
      </c>
      <c r="U8684" s="212">
        <v>1300547.419</v>
      </c>
    </row>
    <row r="8685" spans="1:21" x14ac:dyDescent="0.25">
      <c r="A8685" s="57" t="s">
        <v>3098</v>
      </c>
      <c r="B8685" s="57" t="s">
        <v>7513</v>
      </c>
      <c r="C8685" s="212">
        <v>415880.33600000001</v>
      </c>
      <c r="D8685" s="212">
        <v>474550.60200000001</v>
      </c>
      <c r="E8685" s="212">
        <v>477277.83799999999</v>
      </c>
      <c r="F8685" s="212">
        <v>455681.962</v>
      </c>
      <c r="G8685" s="212">
        <v>493948.06</v>
      </c>
      <c r="H8685" s="212">
        <v>558806.30000000005</v>
      </c>
      <c r="I8685" s="212">
        <v>560041.87899999996</v>
      </c>
      <c r="J8685" s="212">
        <v>667833.76399999997</v>
      </c>
      <c r="K8685" s="212">
        <v>786039.91599999997</v>
      </c>
      <c r="L8685" s="212">
        <v>911184.43099999998</v>
      </c>
      <c r="M8685" s="212">
        <v>1066476.5759999999</v>
      </c>
      <c r="N8685" s="212">
        <v>1019994.419</v>
      </c>
      <c r="O8685" s="212">
        <v>1079984.1059999999</v>
      </c>
      <c r="P8685" s="212">
        <v>1061623.7439999999</v>
      </c>
      <c r="Q8685" s="212">
        <v>982937.06799999997</v>
      </c>
      <c r="R8685" s="212">
        <v>985967.70499999996</v>
      </c>
      <c r="S8685" s="212">
        <v>979365.06700000004</v>
      </c>
      <c r="T8685" s="212">
        <v>975841.67</v>
      </c>
      <c r="U8685" s="212">
        <v>1035645.399</v>
      </c>
    </row>
    <row r="8686" spans="1:21" x14ac:dyDescent="0.25">
      <c r="A8686" s="57" t="s">
        <v>2273</v>
      </c>
      <c r="B8686" s="57" t="s">
        <v>7514</v>
      </c>
      <c r="C8686" s="212">
        <v>80539.964000000007</v>
      </c>
      <c r="D8686" s="212">
        <v>117601.564</v>
      </c>
      <c r="E8686" s="212">
        <v>142395.231</v>
      </c>
      <c r="F8686" s="212">
        <v>146232.02299999999</v>
      </c>
      <c r="G8686" s="212">
        <v>136461.76800000001</v>
      </c>
      <c r="H8686" s="212">
        <v>157375.26199999999</v>
      </c>
      <c r="I8686" s="212">
        <v>189124.364</v>
      </c>
      <c r="J8686" s="212">
        <v>244964.625</v>
      </c>
      <c r="K8686" s="212">
        <v>322790.95899999997</v>
      </c>
      <c r="L8686" s="212">
        <v>398454.43099999998</v>
      </c>
      <c r="M8686" s="212">
        <v>492656.51899999997</v>
      </c>
      <c r="N8686" s="212">
        <v>591019.72</v>
      </c>
      <c r="O8686" s="212">
        <v>667005.93900000001</v>
      </c>
      <c r="P8686" s="212">
        <v>716628.72900000005</v>
      </c>
      <c r="Q8686" s="212">
        <v>641578.88300000003</v>
      </c>
      <c r="R8686" s="212">
        <v>782751.39800000004</v>
      </c>
      <c r="S8686" s="212">
        <v>958698.91700000002</v>
      </c>
      <c r="T8686" s="212">
        <v>976470.54799999995</v>
      </c>
      <c r="U8686" s="212">
        <v>1060921.0660000001</v>
      </c>
    </row>
    <row r="8687" spans="1:21" x14ac:dyDescent="0.25">
      <c r="A8687" s="57" t="s">
        <v>2699</v>
      </c>
      <c r="B8687" s="57" t="s">
        <v>7515</v>
      </c>
      <c r="C8687" s="212">
        <v>195666.89300000001</v>
      </c>
      <c r="D8687" s="212">
        <v>199500.91800000001</v>
      </c>
      <c r="E8687" s="212">
        <v>224103.04300000001</v>
      </c>
      <c r="F8687" s="212">
        <v>320640.86499999999</v>
      </c>
      <c r="G8687" s="212">
        <v>497388.47499999998</v>
      </c>
      <c r="H8687" s="212">
        <v>278139.03100000002</v>
      </c>
      <c r="I8687" s="212">
        <v>186761.03599999999</v>
      </c>
      <c r="J8687" s="212">
        <v>238488.53700000001</v>
      </c>
      <c r="K8687" s="212">
        <v>342121.75400000002</v>
      </c>
      <c r="L8687" s="212">
        <v>345699.51500000001</v>
      </c>
      <c r="M8687" s="212">
        <v>372482.27399999998</v>
      </c>
      <c r="N8687" s="212">
        <v>402618.86099999998</v>
      </c>
      <c r="O8687" s="212">
        <v>379406.554</v>
      </c>
      <c r="P8687" s="212">
        <v>351559.391</v>
      </c>
      <c r="Q8687" s="212">
        <v>330928.11300000001</v>
      </c>
      <c r="R8687" s="212">
        <v>354246.14299999998</v>
      </c>
      <c r="S8687" s="212">
        <v>444371.875</v>
      </c>
      <c r="T8687" s="212">
        <v>423650.07500000001</v>
      </c>
      <c r="U8687" s="212">
        <v>398129.8</v>
      </c>
    </row>
    <row r="8688" spans="1:21" x14ac:dyDescent="0.25">
      <c r="A8688" s="57" t="s">
        <v>1838</v>
      </c>
      <c r="B8688" s="57" t="s">
        <v>7516</v>
      </c>
      <c r="C8688" s="212">
        <v>238735.55900000001</v>
      </c>
      <c r="D8688" s="212">
        <v>194232.43599999999</v>
      </c>
      <c r="E8688" s="212">
        <v>187614.046</v>
      </c>
      <c r="F8688" s="212">
        <v>142412.87299999999</v>
      </c>
      <c r="G8688" s="212">
        <v>51605.122000000003</v>
      </c>
      <c r="H8688" s="212">
        <v>117790.412</v>
      </c>
      <c r="I8688" s="212">
        <v>135745.16399999999</v>
      </c>
      <c r="J8688" s="212">
        <v>210752.18700000001</v>
      </c>
      <c r="K8688" s="212">
        <v>159615.28599999999</v>
      </c>
      <c r="L8688" s="212">
        <v>127646.05</v>
      </c>
      <c r="M8688" s="212">
        <v>170920.63800000001</v>
      </c>
      <c r="N8688" s="212">
        <v>174084.193</v>
      </c>
      <c r="O8688" s="212">
        <v>168509.739</v>
      </c>
      <c r="P8688" s="212">
        <v>221473.391</v>
      </c>
      <c r="Q8688" s="212">
        <v>234069.052</v>
      </c>
      <c r="R8688" s="212">
        <v>307908.29599999997</v>
      </c>
      <c r="S8688" s="212">
        <v>423147.20899999997</v>
      </c>
      <c r="T8688" s="212">
        <v>262052.03</v>
      </c>
      <c r="U8688" s="212">
        <v>272377.49699999997</v>
      </c>
    </row>
    <row r="8689" spans="1:21" x14ac:dyDescent="0.25">
      <c r="A8689" s="57" t="s">
        <v>2898</v>
      </c>
      <c r="B8689" s="57" t="s">
        <v>7517</v>
      </c>
      <c r="C8689" s="212">
        <v>88989.146999999997</v>
      </c>
      <c r="D8689" s="212">
        <v>87173.426000000007</v>
      </c>
      <c r="E8689" s="212">
        <v>81935.724000000002</v>
      </c>
      <c r="F8689" s="212">
        <v>87858.091</v>
      </c>
      <c r="G8689" s="212">
        <v>77145.168999999994</v>
      </c>
      <c r="H8689" s="212">
        <v>98903.453999999998</v>
      </c>
      <c r="I8689" s="212">
        <v>94956.957999999999</v>
      </c>
      <c r="J8689" s="212">
        <v>93871.232000000004</v>
      </c>
      <c r="K8689" s="212">
        <v>112595.122</v>
      </c>
      <c r="L8689" s="212">
        <v>123799.33199999999</v>
      </c>
      <c r="M8689" s="212">
        <v>106449.00199999999</v>
      </c>
      <c r="N8689" s="212">
        <v>108426.77099999999</v>
      </c>
      <c r="O8689" s="212">
        <v>96477.668000000005</v>
      </c>
      <c r="P8689" s="212">
        <v>124924.98</v>
      </c>
      <c r="Q8689" s="212">
        <v>115222.568</v>
      </c>
      <c r="R8689" s="212">
        <v>113769.143</v>
      </c>
      <c r="S8689" s="212">
        <v>140615.66800000001</v>
      </c>
      <c r="T8689" s="212">
        <v>119376.049</v>
      </c>
      <c r="U8689" s="212">
        <v>121924.317</v>
      </c>
    </row>
    <row r="8690" spans="1:21" x14ac:dyDescent="0.25">
      <c r="A8690" s="57" t="s">
        <v>10147</v>
      </c>
      <c r="B8690" s="57" t="s">
        <v>10148</v>
      </c>
      <c r="C8690" s="212">
        <v>557168.91599999997</v>
      </c>
      <c r="D8690" s="212">
        <v>494693.94900000002</v>
      </c>
      <c r="E8690" s="212">
        <v>515709.65399999998</v>
      </c>
      <c r="F8690" s="212">
        <v>489226.42800000001</v>
      </c>
      <c r="G8690" s="212">
        <v>530269.85100000002</v>
      </c>
      <c r="H8690" s="212">
        <v>580423.39599999995</v>
      </c>
      <c r="I8690" s="212">
        <v>537772.07200000004</v>
      </c>
      <c r="J8690" s="212">
        <v>558125.35100000002</v>
      </c>
      <c r="K8690" s="212">
        <v>635629.61800000002</v>
      </c>
      <c r="L8690" s="212">
        <v>802337.26599999995</v>
      </c>
      <c r="M8690" s="212">
        <v>982122.49399999995</v>
      </c>
      <c r="N8690" s="212">
        <v>1137247.486</v>
      </c>
      <c r="O8690" s="212">
        <v>1244445.3459999999</v>
      </c>
      <c r="P8690" s="212">
        <v>1519814.55</v>
      </c>
      <c r="Q8690" s="212">
        <v>1271510.709</v>
      </c>
      <c r="R8690" s="212">
        <v>1560842.872</v>
      </c>
      <c r="S8690" s="212">
        <v>1882774.537</v>
      </c>
      <c r="T8690" s="212">
        <v>1795540.2209999999</v>
      </c>
      <c r="U8690" s="212">
        <v>1946953.362</v>
      </c>
    </row>
    <row r="8691" spans="1:21" x14ac:dyDescent="0.25">
      <c r="A8691" s="57" t="s">
        <v>1440</v>
      </c>
      <c r="B8691" s="57" t="s">
        <v>7520</v>
      </c>
      <c r="C8691" s="212">
        <v>198351.54800000001</v>
      </c>
      <c r="D8691" s="212">
        <v>327411.25</v>
      </c>
      <c r="E8691" s="212">
        <v>355088.614</v>
      </c>
      <c r="F8691" s="212">
        <v>434172.00699999998</v>
      </c>
      <c r="G8691" s="212">
        <v>461618.60800000001</v>
      </c>
      <c r="H8691" s="212">
        <v>475601.27399999998</v>
      </c>
      <c r="I8691" s="212">
        <v>527880.29599999997</v>
      </c>
      <c r="J8691" s="212">
        <v>581556.95700000005</v>
      </c>
      <c r="K8691" s="212">
        <v>644938.52099999995</v>
      </c>
      <c r="L8691" s="212">
        <v>731997.35199999996</v>
      </c>
      <c r="M8691" s="212">
        <v>839525.647</v>
      </c>
      <c r="N8691" s="212">
        <v>902373.821</v>
      </c>
      <c r="O8691" s="212">
        <v>1075912.9380000001</v>
      </c>
      <c r="P8691" s="212">
        <v>1424995.081</v>
      </c>
      <c r="Q8691" s="212">
        <v>1216782.747</v>
      </c>
      <c r="R8691" s="212">
        <v>1547282.8430000001</v>
      </c>
      <c r="S8691" s="212">
        <v>2005189.7660000001</v>
      </c>
      <c r="T8691" s="212">
        <v>1970923.0319999999</v>
      </c>
      <c r="U8691" s="212">
        <v>2365533.7409999999</v>
      </c>
    </row>
    <row r="8692" spans="1:21" x14ac:dyDescent="0.25">
      <c r="A8692" s="57" t="s">
        <v>934</v>
      </c>
      <c r="B8692" s="57" t="s">
        <v>7521</v>
      </c>
      <c r="C8692" s="212">
        <v>30189.013999999999</v>
      </c>
      <c r="D8692" s="212">
        <v>37600.199999999997</v>
      </c>
      <c r="E8692" s="212">
        <v>40300.034</v>
      </c>
      <c r="F8692" s="212">
        <v>47819.233</v>
      </c>
      <c r="G8692" s="212">
        <v>47703.86</v>
      </c>
      <c r="H8692" s="212">
        <v>46729.735000000001</v>
      </c>
      <c r="I8692" s="212">
        <v>52138.122000000003</v>
      </c>
      <c r="J8692" s="212">
        <v>63517.779000000002</v>
      </c>
      <c r="K8692" s="212">
        <v>86550.956000000006</v>
      </c>
      <c r="L8692" s="212">
        <v>100133.944</v>
      </c>
      <c r="M8692" s="212">
        <v>116505.75599999999</v>
      </c>
      <c r="N8692" s="212">
        <v>121354.63499999999</v>
      </c>
      <c r="O8692" s="212">
        <v>109277.17600000001</v>
      </c>
      <c r="P8692" s="212">
        <v>143963.62400000001</v>
      </c>
      <c r="Q8692" s="212">
        <v>121676.004</v>
      </c>
      <c r="R8692" s="212">
        <v>113492.899</v>
      </c>
      <c r="S8692" s="212">
        <v>133744.12299999999</v>
      </c>
      <c r="T8692" s="212">
        <v>126362.16800000001</v>
      </c>
      <c r="U8692" s="212">
        <v>167244.30100000001</v>
      </c>
    </row>
    <row r="8693" spans="1:21" x14ac:dyDescent="0.25">
      <c r="A8693" s="57" t="s">
        <v>4166</v>
      </c>
      <c r="B8693" s="57" t="s">
        <v>7522</v>
      </c>
      <c r="C8693" s="212">
        <v>18762.964</v>
      </c>
      <c r="D8693" s="212">
        <v>26329.903999999999</v>
      </c>
      <c r="E8693" s="212">
        <v>18652.186000000002</v>
      </c>
      <c r="F8693" s="212">
        <v>18135.319</v>
      </c>
      <c r="G8693" s="212">
        <v>16082.934999999999</v>
      </c>
      <c r="H8693" s="212">
        <v>19881.925999999999</v>
      </c>
      <c r="I8693" s="212">
        <v>19581.798999999999</v>
      </c>
      <c r="J8693" s="212">
        <v>21981.508000000002</v>
      </c>
      <c r="K8693" s="212">
        <v>30133.54</v>
      </c>
      <c r="L8693" s="212">
        <v>37623.014000000003</v>
      </c>
      <c r="M8693" s="212">
        <v>39580.389000000003</v>
      </c>
      <c r="N8693" s="212">
        <v>39082.053</v>
      </c>
      <c r="O8693" s="212">
        <v>15314.183999999999</v>
      </c>
      <c r="P8693" s="212">
        <v>9680.4889999999996</v>
      </c>
      <c r="Q8693" s="212">
        <v>73.480999999999995</v>
      </c>
      <c r="R8693" s="212">
        <v>8.1509999999999998</v>
      </c>
      <c r="S8693" s="212"/>
      <c r="T8693" s="212">
        <v>4.7439999999999998</v>
      </c>
      <c r="U8693" s="212"/>
    </row>
    <row r="8694" spans="1:21" x14ac:dyDescent="0.25">
      <c r="A8694" s="57" t="s">
        <v>1597</v>
      </c>
      <c r="B8694" s="57" t="s">
        <v>7523</v>
      </c>
      <c r="C8694" s="212">
        <v>112687.913</v>
      </c>
      <c r="D8694" s="212">
        <v>116224.213</v>
      </c>
      <c r="E8694" s="212">
        <v>150489.52100000001</v>
      </c>
      <c r="F8694" s="212">
        <v>158724.64600000001</v>
      </c>
      <c r="G8694" s="212">
        <v>181161.49100000001</v>
      </c>
      <c r="H8694" s="212">
        <v>205928.989</v>
      </c>
      <c r="I8694" s="212">
        <v>197112.065</v>
      </c>
      <c r="J8694" s="212">
        <v>184524.41500000001</v>
      </c>
      <c r="K8694" s="212">
        <v>235959.486</v>
      </c>
      <c r="L8694" s="212">
        <v>336027.326</v>
      </c>
      <c r="M8694" s="212">
        <v>430104.163</v>
      </c>
      <c r="N8694" s="212">
        <v>508763.891</v>
      </c>
      <c r="O8694" s="212">
        <v>586486.375</v>
      </c>
      <c r="P8694" s="212">
        <v>735719.62899999996</v>
      </c>
      <c r="Q8694" s="212">
        <v>649617.21499999997</v>
      </c>
      <c r="R8694" s="212">
        <v>752616.00600000005</v>
      </c>
      <c r="S8694" s="212">
        <v>885147.20499999996</v>
      </c>
      <c r="T8694" s="212">
        <v>890452.98300000001</v>
      </c>
      <c r="U8694" s="212">
        <v>945718.88</v>
      </c>
    </row>
    <row r="8695" spans="1:21" x14ac:dyDescent="0.25">
      <c r="A8695" s="57" t="s">
        <v>1228</v>
      </c>
      <c r="B8695" s="57" t="s">
        <v>7524</v>
      </c>
      <c r="C8695" s="212">
        <v>46555.622000000003</v>
      </c>
      <c r="D8695" s="212">
        <v>49400.989000000001</v>
      </c>
      <c r="E8695" s="212">
        <v>45386.824000000001</v>
      </c>
      <c r="F8695" s="212">
        <v>44067.375999999997</v>
      </c>
      <c r="G8695" s="212">
        <v>52020.587</v>
      </c>
      <c r="H8695" s="212">
        <v>72776.59</v>
      </c>
      <c r="I8695" s="212">
        <v>57443.248</v>
      </c>
      <c r="J8695" s="212">
        <v>68206.402000000002</v>
      </c>
      <c r="K8695" s="212">
        <v>106670.693</v>
      </c>
      <c r="L8695" s="212">
        <v>202515.91</v>
      </c>
      <c r="M8695" s="212">
        <v>220796.375</v>
      </c>
      <c r="N8695" s="212">
        <v>234705.747</v>
      </c>
      <c r="O8695" s="212">
        <v>323459.80800000002</v>
      </c>
      <c r="P8695" s="212">
        <v>404922.04800000001</v>
      </c>
      <c r="Q8695" s="212">
        <v>362728.82299999997</v>
      </c>
      <c r="R8695" s="212">
        <v>396517.29</v>
      </c>
      <c r="S8695" s="212">
        <v>482534.22700000001</v>
      </c>
      <c r="T8695" s="212">
        <v>440263.41399999999</v>
      </c>
      <c r="U8695" s="212">
        <v>425721.14600000001</v>
      </c>
    </row>
    <row r="8696" spans="1:21" x14ac:dyDescent="0.25">
      <c r="A8696" s="57" t="s">
        <v>4343</v>
      </c>
      <c r="B8696" s="57" t="s">
        <v>7525</v>
      </c>
      <c r="C8696" s="212">
        <v>54614.8</v>
      </c>
      <c r="D8696" s="212">
        <v>45940.936999999998</v>
      </c>
      <c r="E8696" s="212">
        <v>45737.94</v>
      </c>
      <c r="F8696" s="212">
        <v>47313.536999999997</v>
      </c>
      <c r="G8696" s="212">
        <v>61054.411</v>
      </c>
      <c r="H8696" s="212">
        <v>34026.716</v>
      </c>
      <c r="I8696" s="212">
        <v>30182.940999999999</v>
      </c>
      <c r="J8696" s="212">
        <v>32316.477999999999</v>
      </c>
      <c r="K8696" s="212">
        <v>111327.482</v>
      </c>
      <c r="L8696" s="212">
        <v>97702.710999999996</v>
      </c>
      <c r="M8696" s="212">
        <v>88741.758000000002</v>
      </c>
      <c r="N8696" s="212">
        <v>89839.9</v>
      </c>
      <c r="O8696" s="212">
        <v>21944.394</v>
      </c>
      <c r="P8696" s="212">
        <v>1198.5409999999999</v>
      </c>
      <c r="Q8696" s="212">
        <v>1447.825</v>
      </c>
      <c r="R8696" s="212">
        <v>13.294</v>
      </c>
      <c r="S8696" s="212">
        <v>43.12</v>
      </c>
      <c r="T8696" s="212">
        <v>8.7240000000000002</v>
      </c>
      <c r="U8696" s="212">
        <v>1.413</v>
      </c>
    </row>
    <row r="8697" spans="1:21" x14ac:dyDescent="0.25">
      <c r="A8697" s="57" t="s">
        <v>1079</v>
      </c>
      <c r="B8697" s="57" t="s">
        <v>7526</v>
      </c>
      <c r="C8697" s="212">
        <v>371546.93800000002</v>
      </c>
      <c r="D8697" s="212">
        <v>369713.11599999998</v>
      </c>
      <c r="E8697" s="212">
        <v>345912.228</v>
      </c>
      <c r="F8697" s="212">
        <v>353705.21799999999</v>
      </c>
      <c r="G8697" s="212">
        <v>400269.016</v>
      </c>
      <c r="H8697" s="212">
        <v>450803.321</v>
      </c>
      <c r="I8697" s="212">
        <v>460990.32500000001</v>
      </c>
      <c r="J8697" s="212">
        <v>477402.027</v>
      </c>
      <c r="K8697" s="212">
        <v>595113.37199999997</v>
      </c>
      <c r="L8697" s="212">
        <v>663009.18299999996</v>
      </c>
      <c r="M8697" s="212">
        <v>757544.68</v>
      </c>
      <c r="N8697" s="212">
        <v>842326.11899999995</v>
      </c>
      <c r="O8697" s="212">
        <v>979411.11199999996</v>
      </c>
      <c r="P8697" s="212">
        <v>1135092.8770000001</v>
      </c>
      <c r="Q8697" s="212">
        <v>1041167.4350000001</v>
      </c>
      <c r="R8697" s="212">
        <v>1249723.784</v>
      </c>
      <c r="S8697" s="212">
        <v>1437314.9</v>
      </c>
      <c r="T8697" s="212">
        <v>1295526.3430000001</v>
      </c>
      <c r="U8697" s="212">
        <v>1421241.3740000001</v>
      </c>
    </row>
    <row r="8698" spans="1:21" x14ac:dyDescent="0.25">
      <c r="A8698" s="57" t="s">
        <v>508</v>
      </c>
      <c r="B8698" s="57" t="s">
        <v>7527</v>
      </c>
      <c r="C8698" s="212">
        <v>92876.692999999999</v>
      </c>
      <c r="D8698" s="212">
        <v>117099.265</v>
      </c>
      <c r="E8698" s="212">
        <v>126896.848</v>
      </c>
      <c r="F8698" s="212">
        <v>120188.073</v>
      </c>
      <c r="G8698" s="212">
        <v>88086.887000000002</v>
      </c>
      <c r="H8698" s="212">
        <v>119621.117</v>
      </c>
      <c r="I8698" s="212">
        <v>136904.62299999999</v>
      </c>
      <c r="J8698" s="212">
        <v>134091.62700000001</v>
      </c>
      <c r="K8698" s="212">
        <v>144479.62400000001</v>
      </c>
      <c r="L8698" s="212">
        <v>133124.51699999999</v>
      </c>
      <c r="M8698" s="212">
        <v>137900.07999999999</v>
      </c>
      <c r="N8698" s="212">
        <v>136834.74600000001</v>
      </c>
      <c r="O8698" s="212">
        <v>220039.255</v>
      </c>
      <c r="P8698" s="212">
        <v>222940.12</v>
      </c>
      <c r="Q8698" s="212">
        <v>243862.69399999999</v>
      </c>
      <c r="R8698" s="212">
        <v>295041.48599999998</v>
      </c>
      <c r="S8698" s="212">
        <v>298498.32</v>
      </c>
      <c r="T8698" s="212">
        <v>299924.29100000003</v>
      </c>
      <c r="U8698" s="212">
        <v>318644.45</v>
      </c>
    </row>
    <row r="8699" spans="1:21" x14ac:dyDescent="0.25">
      <c r="A8699" s="57" t="s">
        <v>4165</v>
      </c>
      <c r="B8699" s="57" t="s">
        <v>7529</v>
      </c>
      <c r="C8699" s="212">
        <v>21448.276000000002</v>
      </c>
      <c r="D8699" s="212">
        <v>13616.991</v>
      </c>
      <c r="E8699" s="212">
        <v>17690.271000000001</v>
      </c>
      <c r="F8699" s="212">
        <v>17570.120999999999</v>
      </c>
      <c r="G8699" s="212">
        <v>20055.028999999999</v>
      </c>
      <c r="H8699" s="212">
        <v>16421.937999999998</v>
      </c>
      <c r="I8699" s="212">
        <v>17585.371999999999</v>
      </c>
      <c r="J8699" s="212">
        <v>21173.87</v>
      </c>
      <c r="K8699" s="212">
        <v>27390.772000000001</v>
      </c>
      <c r="L8699" s="212">
        <v>31802.557000000001</v>
      </c>
      <c r="M8699" s="212">
        <v>35987.836000000003</v>
      </c>
      <c r="N8699" s="212">
        <v>34112.231</v>
      </c>
      <c r="O8699" s="212">
        <v>916.875</v>
      </c>
      <c r="P8699" s="212">
        <v>165.58199999999999</v>
      </c>
      <c r="Q8699" s="212">
        <v>41.14</v>
      </c>
      <c r="R8699" s="212">
        <v>0</v>
      </c>
      <c r="S8699" s="212"/>
      <c r="T8699" s="212">
        <v>6.3E-2</v>
      </c>
      <c r="U8699" s="212"/>
    </row>
    <row r="8700" spans="1:21" x14ac:dyDescent="0.25">
      <c r="A8700" s="57" t="s">
        <v>4438</v>
      </c>
      <c r="B8700" s="57" t="s">
        <v>7530</v>
      </c>
      <c r="C8700" s="212">
        <v>17408.981</v>
      </c>
      <c r="D8700" s="212">
        <v>19913.846000000001</v>
      </c>
      <c r="E8700" s="212">
        <v>20756.958999999999</v>
      </c>
      <c r="F8700" s="212">
        <v>20264.941999999999</v>
      </c>
      <c r="G8700" s="212">
        <v>21359.088</v>
      </c>
      <c r="H8700" s="212">
        <v>24893.682000000001</v>
      </c>
      <c r="I8700" s="212">
        <v>26213.141</v>
      </c>
      <c r="J8700" s="212">
        <v>24553.187000000002</v>
      </c>
      <c r="K8700" s="212">
        <v>29040.240000000002</v>
      </c>
      <c r="L8700" s="212">
        <v>32066.780999999999</v>
      </c>
      <c r="M8700" s="212">
        <v>37961.184999999998</v>
      </c>
      <c r="N8700" s="212">
        <v>68623.342000000004</v>
      </c>
      <c r="O8700" s="212">
        <v>84432.823999999993</v>
      </c>
      <c r="P8700" s="212">
        <v>121668.38</v>
      </c>
      <c r="Q8700" s="212">
        <v>135506.62599999999</v>
      </c>
      <c r="R8700" s="212">
        <v>140191.60800000001</v>
      </c>
      <c r="S8700" s="212">
        <v>161769.14499999999</v>
      </c>
      <c r="T8700" s="212">
        <v>157730.698</v>
      </c>
      <c r="U8700" s="212">
        <v>179546.89799999999</v>
      </c>
    </row>
    <row r="8701" spans="1:21" x14ac:dyDescent="0.25">
      <c r="A8701" s="57" t="s">
        <v>4195</v>
      </c>
      <c r="B8701" s="57" t="s">
        <v>7531</v>
      </c>
      <c r="C8701" s="212">
        <v>17320.216</v>
      </c>
      <c r="D8701" s="212">
        <v>14449.77</v>
      </c>
      <c r="E8701" s="212">
        <v>16425.870999999999</v>
      </c>
      <c r="F8701" s="212">
        <v>17128.795999999998</v>
      </c>
      <c r="G8701" s="212">
        <v>14980.647000000001</v>
      </c>
      <c r="H8701" s="212">
        <v>18916.371999999999</v>
      </c>
      <c r="I8701" s="212">
        <v>17964.828000000001</v>
      </c>
      <c r="J8701" s="212">
        <v>25163.587</v>
      </c>
      <c r="K8701" s="212">
        <v>27853.074000000001</v>
      </c>
      <c r="L8701" s="212">
        <v>30134.115000000002</v>
      </c>
      <c r="M8701" s="212">
        <v>29791.891</v>
      </c>
      <c r="N8701" s="212">
        <v>34334.411</v>
      </c>
      <c r="O8701" s="212">
        <v>40387.160000000003</v>
      </c>
      <c r="P8701" s="212">
        <v>38039.709000000003</v>
      </c>
      <c r="Q8701" s="212">
        <v>35640.427000000003</v>
      </c>
      <c r="R8701" s="212">
        <v>36005.925999999999</v>
      </c>
      <c r="S8701" s="212">
        <v>43229.177000000003</v>
      </c>
      <c r="T8701" s="212">
        <v>2411.424</v>
      </c>
      <c r="U8701" s="212">
        <v>2.9740000000000002</v>
      </c>
    </row>
    <row r="8702" spans="1:21" x14ac:dyDescent="0.25">
      <c r="A8702" s="57" t="s">
        <v>4485</v>
      </c>
      <c r="B8702" s="57" t="s">
        <v>7532</v>
      </c>
      <c r="C8702" s="212">
        <v>45503.955999999998</v>
      </c>
      <c r="D8702" s="212">
        <v>52785.936999999998</v>
      </c>
      <c r="E8702" s="212">
        <v>48836.428</v>
      </c>
      <c r="F8702" s="212">
        <v>89468.346999999994</v>
      </c>
      <c r="G8702" s="212">
        <v>103384.607</v>
      </c>
      <c r="H8702" s="212">
        <v>110589.443</v>
      </c>
      <c r="I8702" s="212">
        <v>105617.91800000001</v>
      </c>
      <c r="J8702" s="212">
        <v>106837.414</v>
      </c>
      <c r="K8702" s="212">
        <v>149811.389</v>
      </c>
      <c r="L8702" s="212">
        <v>162727.99</v>
      </c>
      <c r="M8702" s="212">
        <v>168062.28400000001</v>
      </c>
      <c r="N8702" s="212">
        <v>178167.58100000001</v>
      </c>
      <c r="O8702" s="212">
        <v>229764.35200000001</v>
      </c>
      <c r="P8702" s="212">
        <v>301299.35600000003</v>
      </c>
      <c r="Q8702" s="212">
        <v>208270.70800000001</v>
      </c>
      <c r="R8702" s="212">
        <v>273120.83899999998</v>
      </c>
      <c r="S8702" s="212">
        <v>309003.38099999999</v>
      </c>
      <c r="T8702" s="212">
        <v>295015.21100000001</v>
      </c>
      <c r="U8702" s="212">
        <v>318836.71000000002</v>
      </c>
    </row>
    <row r="8703" spans="1:21" x14ac:dyDescent="0.25">
      <c r="A8703" s="57" t="s">
        <v>1369</v>
      </c>
      <c r="B8703" s="57" t="s">
        <v>7533</v>
      </c>
      <c r="C8703" s="212">
        <v>279092.70899999997</v>
      </c>
      <c r="D8703" s="212">
        <v>331054.74400000001</v>
      </c>
      <c r="E8703" s="212">
        <v>408626.92200000002</v>
      </c>
      <c r="F8703" s="212">
        <v>415001.31800000003</v>
      </c>
      <c r="G8703" s="212">
        <v>476126.44199999998</v>
      </c>
      <c r="H8703" s="212">
        <v>465946.35200000001</v>
      </c>
      <c r="I8703" s="212">
        <v>487567.51400000002</v>
      </c>
      <c r="J8703" s="212">
        <v>520887.71500000003</v>
      </c>
      <c r="K8703" s="212">
        <v>784144.91599999997</v>
      </c>
      <c r="L8703" s="212">
        <v>853406.73800000001</v>
      </c>
      <c r="M8703" s="212">
        <v>1010252.197</v>
      </c>
      <c r="N8703" s="212">
        <v>1122129.8189999999</v>
      </c>
      <c r="O8703" s="212">
        <v>1354870.25</v>
      </c>
      <c r="P8703" s="212">
        <v>1555091.5020000001</v>
      </c>
      <c r="Q8703" s="212">
        <v>1470108.746</v>
      </c>
      <c r="R8703" s="212">
        <v>1672984.8740000001</v>
      </c>
      <c r="S8703" s="212">
        <v>1927850.798</v>
      </c>
      <c r="T8703" s="212">
        <v>2048719.183</v>
      </c>
      <c r="U8703" s="212">
        <v>2129409.0580000002</v>
      </c>
    </row>
    <row r="8704" spans="1:21" x14ac:dyDescent="0.25">
      <c r="A8704" s="57" t="s">
        <v>1767</v>
      </c>
      <c r="B8704" s="57" t="s">
        <v>7534</v>
      </c>
      <c r="C8704" s="212">
        <v>68218.55</v>
      </c>
      <c r="D8704" s="212">
        <v>77400.241999999998</v>
      </c>
      <c r="E8704" s="212">
        <v>76256.328999999998</v>
      </c>
      <c r="F8704" s="212">
        <v>87830.202000000005</v>
      </c>
      <c r="G8704" s="212">
        <v>100255.50900000001</v>
      </c>
      <c r="H8704" s="212">
        <v>111183.428</v>
      </c>
      <c r="I8704" s="212">
        <v>112344.451</v>
      </c>
      <c r="J8704" s="212">
        <v>140871.71299999999</v>
      </c>
      <c r="K8704" s="212">
        <v>151550.223</v>
      </c>
      <c r="L8704" s="212">
        <v>189975.97899999999</v>
      </c>
      <c r="M8704" s="212">
        <v>228662.807</v>
      </c>
      <c r="N8704" s="212">
        <v>248957.943</v>
      </c>
      <c r="O8704" s="212">
        <v>295037.65999999997</v>
      </c>
      <c r="P8704" s="212">
        <v>333028.14600000001</v>
      </c>
      <c r="Q8704" s="212">
        <v>288034.47600000002</v>
      </c>
      <c r="R8704" s="212">
        <v>330226.61599999998</v>
      </c>
      <c r="S8704" s="212">
        <v>367617.75199999998</v>
      </c>
      <c r="T8704" s="212">
        <v>376537.05800000002</v>
      </c>
      <c r="U8704" s="212">
        <v>397370.71100000001</v>
      </c>
    </row>
    <row r="8705" spans="1:21" x14ac:dyDescent="0.25">
      <c r="A8705" s="57" t="s">
        <v>491</v>
      </c>
      <c r="B8705" s="57" t="s">
        <v>7535</v>
      </c>
      <c r="C8705" s="212">
        <v>1176932.5830000001</v>
      </c>
      <c r="D8705" s="212">
        <v>1335474.1850000001</v>
      </c>
      <c r="E8705" s="212">
        <v>1751422.8810000001</v>
      </c>
      <c r="F8705" s="212">
        <v>1946487.838</v>
      </c>
      <c r="G8705" s="212">
        <v>2016288.084</v>
      </c>
      <c r="H8705" s="212">
        <v>2341028.5410000002</v>
      </c>
      <c r="I8705" s="212">
        <v>2388646.5430000001</v>
      </c>
      <c r="J8705" s="212">
        <v>2742794.12</v>
      </c>
      <c r="K8705" s="212">
        <v>3431199.23</v>
      </c>
      <c r="L8705" s="212">
        <v>3970894.3960000002</v>
      </c>
      <c r="M8705" s="212">
        <v>4400757.1919999998</v>
      </c>
      <c r="N8705" s="212">
        <v>4807715.8600000003</v>
      </c>
      <c r="O8705" s="212">
        <v>5062481.568</v>
      </c>
      <c r="P8705" s="212">
        <v>5503703.5109999999</v>
      </c>
      <c r="Q8705" s="212">
        <v>6227923.4280000003</v>
      </c>
      <c r="R8705" s="212">
        <v>6310580.892</v>
      </c>
      <c r="S8705" s="212">
        <v>7170346.6739999996</v>
      </c>
      <c r="T8705" s="212">
        <v>7621965.2139999997</v>
      </c>
      <c r="U8705" s="212">
        <v>8819212.0539999995</v>
      </c>
    </row>
    <row r="8706" spans="1:21" x14ac:dyDescent="0.25">
      <c r="A8706" s="57" t="s">
        <v>3009</v>
      </c>
      <c r="B8706" s="57" t="s">
        <v>7536</v>
      </c>
      <c r="C8706" s="212">
        <v>64149.148999999998</v>
      </c>
      <c r="D8706" s="212">
        <v>69904.633000000002</v>
      </c>
      <c r="E8706" s="212">
        <v>85135.534</v>
      </c>
      <c r="F8706" s="212">
        <v>78512.657999999996</v>
      </c>
      <c r="G8706" s="212">
        <v>79643.653000000006</v>
      </c>
      <c r="H8706" s="212">
        <v>71849.024000000005</v>
      </c>
      <c r="I8706" s="212">
        <v>65033.955000000002</v>
      </c>
      <c r="J8706" s="212">
        <v>67344.214000000007</v>
      </c>
      <c r="K8706" s="212">
        <v>84551.357999999993</v>
      </c>
      <c r="L8706" s="212">
        <v>85577.377999999997</v>
      </c>
      <c r="M8706" s="212">
        <v>93487.775999999998</v>
      </c>
      <c r="N8706" s="212">
        <v>95043.650999999998</v>
      </c>
      <c r="O8706" s="212">
        <v>97612.456000000006</v>
      </c>
      <c r="P8706" s="212">
        <v>107219.06299999999</v>
      </c>
      <c r="Q8706" s="212">
        <v>86519.691999999995</v>
      </c>
      <c r="R8706" s="212">
        <v>92965.947</v>
      </c>
      <c r="S8706" s="212">
        <v>93897.634000000005</v>
      </c>
      <c r="T8706" s="212">
        <v>97710.755000000005</v>
      </c>
      <c r="U8706" s="212">
        <v>106786.30499999999</v>
      </c>
    </row>
    <row r="8707" spans="1:21" x14ac:dyDescent="0.25">
      <c r="A8707" s="57" t="s">
        <v>1210</v>
      </c>
      <c r="B8707" s="57" t="s">
        <v>7537</v>
      </c>
      <c r="C8707" s="212">
        <v>1050785.186</v>
      </c>
      <c r="D8707" s="212">
        <v>1175872.6569999999</v>
      </c>
      <c r="E8707" s="212">
        <v>1232473.716</v>
      </c>
      <c r="F8707" s="212">
        <v>1199355.4350000001</v>
      </c>
      <c r="G8707" s="212">
        <v>1173429.568</v>
      </c>
      <c r="H8707" s="212">
        <v>1147976.6910000001</v>
      </c>
      <c r="I8707" s="212">
        <v>1191528.159</v>
      </c>
      <c r="J8707" s="212">
        <v>1307709.57</v>
      </c>
      <c r="K8707" s="212">
        <v>1360722.702</v>
      </c>
      <c r="L8707" s="212">
        <v>1413278.8489999999</v>
      </c>
      <c r="M8707" s="212">
        <v>1577422.1129999999</v>
      </c>
      <c r="N8707" s="212">
        <v>1805692.159</v>
      </c>
      <c r="O8707" s="212">
        <v>2166835.1519999998</v>
      </c>
      <c r="P8707" s="212">
        <v>2551268.6940000001</v>
      </c>
      <c r="Q8707" s="212">
        <v>2581943.7050000001</v>
      </c>
      <c r="R8707" s="212">
        <v>2896948.2259999998</v>
      </c>
      <c r="S8707" s="212">
        <v>3745974.4709999999</v>
      </c>
      <c r="T8707" s="212">
        <v>3907042.8470000001</v>
      </c>
      <c r="U8707" s="212">
        <v>4346690.8380000005</v>
      </c>
    </row>
    <row r="8708" spans="1:21" x14ac:dyDescent="0.25">
      <c r="A8708" s="57" t="s">
        <v>3019</v>
      </c>
      <c r="B8708" s="57" t="s">
        <v>7538</v>
      </c>
      <c r="C8708" s="212">
        <v>150709.51999999999</v>
      </c>
      <c r="D8708" s="212">
        <v>141039.367</v>
      </c>
      <c r="E8708" s="212">
        <v>161197.549</v>
      </c>
      <c r="F8708" s="212">
        <v>153146.636</v>
      </c>
      <c r="G8708" s="212">
        <v>121453.12300000001</v>
      </c>
      <c r="H8708" s="212">
        <v>106861.67200000001</v>
      </c>
      <c r="I8708" s="212">
        <v>117271.58100000001</v>
      </c>
      <c r="J8708" s="212">
        <v>136644.5</v>
      </c>
      <c r="K8708" s="212">
        <v>154241.32699999999</v>
      </c>
      <c r="L8708" s="212">
        <v>165156.122</v>
      </c>
      <c r="M8708" s="212">
        <v>185337.32399999999</v>
      </c>
      <c r="N8708" s="212">
        <v>173407.45</v>
      </c>
      <c r="O8708" s="212">
        <v>186329.54699999999</v>
      </c>
      <c r="P8708" s="212">
        <v>205232.421</v>
      </c>
      <c r="Q8708" s="212">
        <v>169923.22899999999</v>
      </c>
      <c r="R8708" s="212">
        <v>173439.49799999999</v>
      </c>
      <c r="S8708" s="212">
        <v>251513.94200000001</v>
      </c>
      <c r="T8708" s="212">
        <v>371553.821</v>
      </c>
      <c r="U8708" s="212">
        <v>329814.53899999999</v>
      </c>
    </row>
    <row r="8709" spans="1:21" x14ac:dyDescent="0.25">
      <c r="A8709" s="57" t="s">
        <v>2056</v>
      </c>
      <c r="B8709" s="57" t="s">
        <v>7539</v>
      </c>
      <c r="C8709" s="212">
        <v>197206.18100000001</v>
      </c>
      <c r="D8709" s="212">
        <v>211282.81400000001</v>
      </c>
      <c r="E8709" s="212">
        <v>237298.967</v>
      </c>
      <c r="F8709" s="212">
        <v>192766.23199999999</v>
      </c>
      <c r="G8709" s="212">
        <v>152575.389</v>
      </c>
      <c r="H8709" s="212">
        <v>173465.158</v>
      </c>
      <c r="I8709" s="212">
        <v>141189.57500000001</v>
      </c>
      <c r="J8709" s="212">
        <v>151288.671</v>
      </c>
      <c r="K8709" s="212">
        <v>165638.62899999999</v>
      </c>
      <c r="L8709" s="212">
        <v>196466.50200000001</v>
      </c>
      <c r="M8709" s="212">
        <v>200891.46100000001</v>
      </c>
      <c r="N8709" s="212">
        <v>219415.39199999999</v>
      </c>
      <c r="O8709" s="212">
        <v>222636.34099999999</v>
      </c>
      <c r="P8709" s="212">
        <v>250041.62700000001</v>
      </c>
      <c r="Q8709" s="212">
        <v>227024.33799999999</v>
      </c>
      <c r="R8709" s="212">
        <v>240981.158</v>
      </c>
      <c r="S8709" s="212">
        <v>300964.04599999997</v>
      </c>
      <c r="T8709" s="212">
        <v>287602.41100000002</v>
      </c>
      <c r="U8709" s="212">
        <v>286342.37599999999</v>
      </c>
    </row>
    <row r="8710" spans="1:21" x14ac:dyDescent="0.25">
      <c r="A8710" s="57" t="s">
        <v>1137</v>
      </c>
      <c r="B8710" s="57" t="s">
        <v>7540</v>
      </c>
      <c r="C8710" s="212">
        <v>42157.896999999997</v>
      </c>
      <c r="D8710" s="212">
        <v>47370.294000000002</v>
      </c>
      <c r="E8710" s="212">
        <v>47011.493000000002</v>
      </c>
      <c r="F8710" s="212">
        <v>47574.828000000001</v>
      </c>
      <c r="G8710" s="212">
        <v>50957.538</v>
      </c>
      <c r="H8710" s="212">
        <v>48075.483</v>
      </c>
      <c r="I8710" s="212">
        <v>55257.055999999997</v>
      </c>
      <c r="J8710" s="212">
        <v>59822.408000000003</v>
      </c>
      <c r="K8710" s="212">
        <v>76858.650999999998</v>
      </c>
      <c r="L8710" s="212">
        <v>101798.02499999999</v>
      </c>
      <c r="M8710" s="212">
        <v>124564</v>
      </c>
      <c r="N8710" s="212">
        <v>122177.697</v>
      </c>
      <c r="O8710" s="212">
        <v>162039.557</v>
      </c>
      <c r="P8710" s="212">
        <v>166506.671</v>
      </c>
      <c r="Q8710" s="212">
        <v>125679.364</v>
      </c>
      <c r="R8710" s="212">
        <v>158833.18299999999</v>
      </c>
      <c r="S8710" s="212">
        <v>202690.62299999999</v>
      </c>
      <c r="T8710" s="212">
        <v>167665.74</v>
      </c>
      <c r="U8710" s="212">
        <v>190669.58499999999</v>
      </c>
    </row>
    <row r="8711" spans="1:21" x14ac:dyDescent="0.25">
      <c r="A8711" s="57" t="s">
        <v>1335</v>
      </c>
      <c r="B8711" s="57" t="s">
        <v>7542</v>
      </c>
      <c r="C8711" s="212">
        <v>300851.576</v>
      </c>
      <c r="D8711" s="212">
        <v>300760.47700000001</v>
      </c>
      <c r="E8711" s="212">
        <v>270129.19099999999</v>
      </c>
      <c r="F8711" s="212">
        <v>261819.223</v>
      </c>
      <c r="G8711" s="212">
        <v>250713.41099999999</v>
      </c>
      <c r="H8711" s="212">
        <v>237935.07199999999</v>
      </c>
      <c r="I8711" s="212">
        <v>250893.522</v>
      </c>
      <c r="J8711" s="212">
        <v>249410.51199999999</v>
      </c>
      <c r="K8711" s="212">
        <v>272020.56699999998</v>
      </c>
      <c r="L8711" s="212">
        <v>304472.62</v>
      </c>
      <c r="M8711" s="212">
        <v>375989.06900000002</v>
      </c>
      <c r="N8711" s="212">
        <v>424825.31099999999</v>
      </c>
      <c r="O8711" s="212">
        <v>516122.853</v>
      </c>
      <c r="P8711" s="212">
        <v>593870.49699999997</v>
      </c>
      <c r="Q8711" s="212">
        <v>611932.19900000002</v>
      </c>
      <c r="R8711" s="212">
        <v>883514.48300000001</v>
      </c>
      <c r="S8711" s="212">
        <v>1072063.4380000001</v>
      </c>
      <c r="T8711" s="212">
        <v>883043.44900000002</v>
      </c>
      <c r="U8711" s="212">
        <v>989953.35800000001</v>
      </c>
    </row>
    <row r="8712" spans="1:21" x14ac:dyDescent="0.25">
      <c r="A8712" s="57" t="s">
        <v>1354</v>
      </c>
      <c r="B8712" s="57" t="s">
        <v>7543</v>
      </c>
      <c r="C8712" s="212">
        <v>111691.906</v>
      </c>
      <c r="D8712" s="212">
        <v>123403.663</v>
      </c>
      <c r="E8712" s="212">
        <v>145971.641</v>
      </c>
      <c r="F8712" s="212">
        <v>137320.77600000001</v>
      </c>
      <c r="G8712" s="212">
        <v>130353.014</v>
      </c>
      <c r="H8712" s="212">
        <v>139170.872</v>
      </c>
      <c r="I8712" s="212">
        <v>139806.14000000001</v>
      </c>
      <c r="J8712" s="212">
        <v>131452.111</v>
      </c>
      <c r="K8712" s="212">
        <v>177396.12100000001</v>
      </c>
      <c r="L8712" s="212">
        <v>212201.67199999999</v>
      </c>
      <c r="M8712" s="212">
        <v>201968.86600000001</v>
      </c>
      <c r="N8712" s="212">
        <v>175708.29800000001</v>
      </c>
      <c r="O8712" s="212">
        <v>176575.26</v>
      </c>
      <c r="P8712" s="212">
        <v>186461.75899999999</v>
      </c>
      <c r="Q8712" s="212">
        <v>171851.579</v>
      </c>
      <c r="R8712" s="212">
        <v>209833.64799999999</v>
      </c>
      <c r="S8712" s="212">
        <v>251181.24299999999</v>
      </c>
      <c r="T8712" s="212">
        <v>224763.59</v>
      </c>
      <c r="U8712" s="212">
        <v>316768.163</v>
      </c>
    </row>
    <row r="8713" spans="1:21" x14ac:dyDescent="0.25">
      <c r="A8713" s="57" t="s">
        <v>963</v>
      </c>
      <c r="B8713" s="57" t="s">
        <v>7545</v>
      </c>
      <c r="C8713" s="212">
        <v>962575.26800000004</v>
      </c>
      <c r="D8713" s="212">
        <v>981212.47900000005</v>
      </c>
      <c r="E8713" s="212">
        <v>1220704.9939999999</v>
      </c>
      <c r="F8713" s="212">
        <v>1152802.7660000001</v>
      </c>
      <c r="G8713" s="212">
        <v>1241751.385</v>
      </c>
      <c r="H8713" s="212">
        <v>1728878.7069999999</v>
      </c>
      <c r="I8713" s="212">
        <v>1624986.747</v>
      </c>
      <c r="J8713" s="212">
        <v>1717957.8359999999</v>
      </c>
      <c r="K8713" s="212">
        <v>2090698.855</v>
      </c>
      <c r="L8713" s="212">
        <v>2320563.1120000002</v>
      </c>
      <c r="M8713" s="212">
        <v>2473594.6680000001</v>
      </c>
      <c r="N8713" s="212">
        <v>2557098.7760000001</v>
      </c>
      <c r="O8713" s="212">
        <v>2777901.071</v>
      </c>
      <c r="P8713" s="212">
        <v>2660453.0630000001</v>
      </c>
      <c r="Q8713" s="212">
        <v>1607411.605</v>
      </c>
      <c r="R8713" s="212">
        <v>1830565.38</v>
      </c>
      <c r="S8713" s="212">
        <v>2233775.1690000002</v>
      </c>
      <c r="T8713" s="212">
        <v>2356910.773</v>
      </c>
      <c r="U8713" s="212">
        <v>2419586.6609999998</v>
      </c>
    </row>
    <row r="8714" spans="1:21" x14ac:dyDescent="0.25">
      <c r="A8714" s="57" t="s">
        <v>1578</v>
      </c>
      <c r="B8714" s="57" t="s">
        <v>7546</v>
      </c>
      <c r="C8714" s="212">
        <v>299086.65700000001</v>
      </c>
      <c r="D8714" s="212">
        <v>293635.87900000002</v>
      </c>
      <c r="E8714" s="212">
        <v>282601.68199999997</v>
      </c>
      <c r="F8714" s="212">
        <v>341402.60399999999</v>
      </c>
      <c r="G8714" s="212">
        <v>355446.12599999999</v>
      </c>
      <c r="H8714" s="212">
        <v>388409.92499999999</v>
      </c>
      <c r="I8714" s="212">
        <v>424878.57699999999</v>
      </c>
      <c r="J8714" s="212">
        <v>447039.12900000002</v>
      </c>
      <c r="K8714" s="212">
        <v>565058.82799999998</v>
      </c>
      <c r="L8714" s="212">
        <v>727914.25</v>
      </c>
      <c r="M8714" s="212">
        <v>826205.92599999998</v>
      </c>
      <c r="N8714" s="212">
        <v>929543.52500000002</v>
      </c>
      <c r="O8714" s="212">
        <v>1183491.696</v>
      </c>
      <c r="P8714" s="212">
        <v>1321605.165</v>
      </c>
      <c r="Q8714" s="212">
        <v>1244000.841</v>
      </c>
      <c r="R8714" s="212">
        <v>1806815.6310000001</v>
      </c>
      <c r="S8714" s="212">
        <v>2114470.5440000002</v>
      </c>
      <c r="T8714" s="212">
        <v>2370841.003</v>
      </c>
      <c r="U8714" s="212">
        <v>2455686.9810000001</v>
      </c>
    </row>
    <row r="8715" spans="1:21" x14ac:dyDescent="0.25">
      <c r="A8715" s="57" t="s">
        <v>1292</v>
      </c>
      <c r="B8715" s="57" t="s">
        <v>7548</v>
      </c>
      <c r="C8715" s="212">
        <v>311661.212</v>
      </c>
      <c r="D8715" s="212">
        <v>369004.87900000002</v>
      </c>
      <c r="E8715" s="212">
        <v>360641.28499999997</v>
      </c>
      <c r="F8715" s="212">
        <v>264225.72200000001</v>
      </c>
      <c r="G8715" s="212">
        <v>243062.67199999999</v>
      </c>
      <c r="H8715" s="212">
        <v>309834.84299999999</v>
      </c>
      <c r="I8715" s="212">
        <v>391760.47600000002</v>
      </c>
      <c r="J8715" s="212">
        <v>392502.65</v>
      </c>
      <c r="K8715" s="212">
        <v>441299.18</v>
      </c>
      <c r="L8715" s="212">
        <v>542054.24600000004</v>
      </c>
      <c r="M8715" s="212">
        <v>548963.91700000002</v>
      </c>
      <c r="N8715" s="212">
        <v>741807.54200000002</v>
      </c>
      <c r="O8715" s="212">
        <v>799930.85699999996</v>
      </c>
      <c r="P8715" s="212">
        <v>1050758.787</v>
      </c>
      <c r="Q8715" s="212">
        <v>1229313.2490000001</v>
      </c>
      <c r="R8715" s="212">
        <v>1659557.2150000001</v>
      </c>
      <c r="S8715" s="212">
        <v>2391866.8259999999</v>
      </c>
      <c r="T8715" s="212">
        <v>2181110.273</v>
      </c>
      <c r="U8715" s="212">
        <v>3189905.4789999998</v>
      </c>
    </row>
    <row r="8716" spans="1:21" x14ac:dyDescent="0.25">
      <c r="A8716" s="57" t="s">
        <v>241</v>
      </c>
      <c r="B8716" s="57" t="s">
        <v>7549</v>
      </c>
      <c r="C8716" s="212">
        <v>3622863.8020000001</v>
      </c>
      <c r="D8716" s="212">
        <v>3321849.4330000002</v>
      </c>
      <c r="E8716" s="212">
        <v>3652891.7480000001</v>
      </c>
      <c r="F8716" s="212">
        <v>3398639.1120000002</v>
      </c>
      <c r="G8716" s="212">
        <v>3429142.0359999998</v>
      </c>
      <c r="H8716" s="212">
        <v>3764100.8280000002</v>
      </c>
      <c r="I8716" s="212">
        <v>3992831.1549999998</v>
      </c>
      <c r="J8716" s="212">
        <v>4229251.8550000004</v>
      </c>
      <c r="K8716" s="212">
        <v>4964766.6979999999</v>
      </c>
      <c r="L8716" s="212">
        <v>5681440.2369999997</v>
      </c>
      <c r="M8716" s="212">
        <v>6615190.4610000001</v>
      </c>
      <c r="N8716" s="212">
        <v>7885113.0999999996</v>
      </c>
      <c r="O8716" s="212">
        <v>9789453.2339999992</v>
      </c>
      <c r="P8716" s="212">
        <v>11878590.506999999</v>
      </c>
      <c r="Q8716" s="212">
        <v>12641219.775</v>
      </c>
      <c r="R8716" s="212">
        <v>16358701.336999999</v>
      </c>
      <c r="S8716" s="212">
        <v>20433826.794</v>
      </c>
      <c r="T8716" s="212">
        <v>20058385.454</v>
      </c>
      <c r="U8716" s="212">
        <v>23741416.861000001</v>
      </c>
    </row>
    <row r="8717" spans="1:21" x14ac:dyDescent="0.25">
      <c r="A8717" s="57" t="s">
        <v>10149</v>
      </c>
      <c r="B8717" s="57" t="s">
        <v>10150</v>
      </c>
      <c r="C8717" s="212">
        <v>73097.043000000005</v>
      </c>
      <c r="D8717" s="212">
        <v>74837.53</v>
      </c>
      <c r="E8717" s="212">
        <v>74279.86</v>
      </c>
      <c r="F8717" s="212">
        <v>75854.732999999993</v>
      </c>
      <c r="G8717" s="212">
        <v>65279.737999999998</v>
      </c>
      <c r="H8717" s="212">
        <v>60951.423000000003</v>
      </c>
      <c r="I8717" s="212">
        <v>58562.404999999999</v>
      </c>
      <c r="J8717" s="212">
        <v>47200.27</v>
      </c>
      <c r="K8717" s="212">
        <v>46012.356</v>
      </c>
      <c r="L8717" s="212">
        <v>45600.163</v>
      </c>
      <c r="M8717" s="212">
        <v>45632.917999999998</v>
      </c>
      <c r="N8717" s="212">
        <v>49376.254999999997</v>
      </c>
      <c r="O8717" s="212">
        <v>71207.301999999996</v>
      </c>
      <c r="P8717" s="212">
        <v>61658.298000000003</v>
      </c>
      <c r="Q8717" s="212">
        <v>48396.196000000004</v>
      </c>
      <c r="R8717" s="212">
        <v>51237.523000000001</v>
      </c>
      <c r="S8717" s="212">
        <v>49492.885000000002</v>
      </c>
      <c r="T8717" s="212">
        <v>47931.203000000001</v>
      </c>
      <c r="U8717" s="212">
        <v>47096.207999999999</v>
      </c>
    </row>
    <row r="8718" spans="1:21" x14ac:dyDescent="0.25">
      <c r="A8718" s="57" t="s">
        <v>979</v>
      </c>
      <c r="B8718" s="57" t="s">
        <v>7551</v>
      </c>
      <c r="C8718" s="212">
        <v>2973413.41</v>
      </c>
      <c r="D8718" s="212">
        <v>3125874.8760000002</v>
      </c>
      <c r="E8718" s="212">
        <v>3178352.8829999999</v>
      </c>
      <c r="F8718" s="212">
        <v>3031421.2590000001</v>
      </c>
      <c r="G8718" s="212">
        <v>3040363.5819999999</v>
      </c>
      <c r="H8718" s="212">
        <v>3361975.4270000001</v>
      </c>
      <c r="I8718" s="212">
        <v>3352642.7259999998</v>
      </c>
      <c r="J8718" s="212">
        <v>3350861.0070000002</v>
      </c>
      <c r="K8718" s="212">
        <v>3720583.03</v>
      </c>
      <c r="L8718" s="212">
        <v>4026175.2590000001</v>
      </c>
      <c r="M8718" s="212">
        <v>4632395.9709999999</v>
      </c>
      <c r="N8718" s="212">
        <v>5166806.3080000002</v>
      </c>
      <c r="O8718" s="212">
        <v>5035947.9809999997</v>
      </c>
      <c r="P8718" s="212">
        <v>5501590.0530000003</v>
      </c>
      <c r="Q8718" s="212">
        <v>3560058.6880000001</v>
      </c>
      <c r="R8718" s="212">
        <v>3620118.5040000002</v>
      </c>
      <c r="S8718" s="212">
        <v>3911653.3569999998</v>
      </c>
      <c r="T8718" s="212">
        <v>4324881.3480000002</v>
      </c>
      <c r="U8718" s="212">
        <v>3381783.304</v>
      </c>
    </row>
    <row r="8719" spans="1:21" x14ac:dyDescent="0.25">
      <c r="A8719" s="57" t="s">
        <v>1904</v>
      </c>
      <c r="B8719" s="57" t="s">
        <v>7552</v>
      </c>
      <c r="C8719" s="212">
        <v>172318.74600000001</v>
      </c>
      <c r="D8719" s="212">
        <v>176385.24</v>
      </c>
      <c r="E8719" s="212">
        <v>148321.432</v>
      </c>
      <c r="F8719" s="212">
        <v>118224.715</v>
      </c>
      <c r="G8719" s="212">
        <v>156817.565</v>
      </c>
      <c r="H8719" s="212">
        <v>190459.49100000001</v>
      </c>
      <c r="I8719" s="212">
        <v>145840.95499999999</v>
      </c>
      <c r="J8719" s="212">
        <v>223077.68599999999</v>
      </c>
      <c r="K8719" s="212">
        <v>194104.315</v>
      </c>
      <c r="L8719" s="212">
        <v>240076.57699999999</v>
      </c>
      <c r="M8719" s="212">
        <v>297222.473</v>
      </c>
      <c r="N8719" s="212">
        <v>346618.147</v>
      </c>
      <c r="O8719" s="212">
        <v>365960.429</v>
      </c>
      <c r="P8719" s="212">
        <v>387610.78600000002</v>
      </c>
      <c r="Q8719" s="212">
        <v>343073.28600000002</v>
      </c>
      <c r="R8719" s="212">
        <v>403658.95500000002</v>
      </c>
      <c r="S8719" s="212">
        <v>539351.24300000002</v>
      </c>
      <c r="T8719" s="212">
        <v>422572.228</v>
      </c>
      <c r="U8719" s="212">
        <v>415544.99699999997</v>
      </c>
    </row>
    <row r="8720" spans="1:21" x14ac:dyDescent="0.25">
      <c r="A8720" s="57" t="s">
        <v>650</v>
      </c>
      <c r="B8720" s="57" t="s">
        <v>7553</v>
      </c>
      <c r="C8720" s="212">
        <v>443610.14799999999</v>
      </c>
      <c r="D8720" s="212">
        <v>471966.70299999998</v>
      </c>
      <c r="E8720" s="212">
        <v>456936.31</v>
      </c>
      <c r="F8720" s="212">
        <v>502723.29599999997</v>
      </c>
      <c r="G8720" s="212">
        <v>469161.91100000002</v>
      </c>
      <c r="H8720" s="212">
        <v>467205.02899999998</v>
      </c>
      <c r="I8720" s="212">
        <v>515583.37599999999</v>
      </c>
      <c r="J8720" s="212">
        <v>605631.26399999997</v>
      </c>
      <c r="K8720" s="212">
        <v>728382.54299999995</v>
      </c>
      <c r="L8720" s="212">
        <v>814410.04500000004</v>
      </c>
      <c r="M8720" s="212">
        <v>970784.89599999995</v>
      </c>
      <c r="N8720" s="212">
        <v>1203791.889</v>
      </c>
      <c r="O8720" s="212">
        <v>1503397.125</v>
      </c>
      <c r="P8720" s="212">
        <v>1726129.675</v>
      </c>
      <c r="Q8720" s="212">
        <v>1400746.9439999999</v>
      </c>
      <c r="R8720" s="212">
        <v>1757163.524</v>
      </c>
      <c r="S8720" s="212">
        <v>2112677.1549999998</v>
      </c>
      <c r="T8720" s="212">
        <v>1981907.5330000001</v>
      </c>
      <c r="U8720" s="212">
        <v>2266127.9640000002</v>
      </c>
    </row>
    <row r="8721" spans="1:21" x14ac:dyDescent="0.25">
      <c r="A8721" s="57" t="s">
        <v>1976</v>
      </c>
      <c r="B8721" s="57" t="s">
        <v>7554</v>
      </c>
      <c r="C8721" s="212">
        <v>1244258.47</v>
      </c>
      <c r="D8721" s="212">
        <v>1249848.4920000001</v>
      </c>
      <c r="E8721" s="212">
        <v>1167403.352</v>
      </c>
      <c r="F8721" s="212">
        <v>1096048.7590000001</v>
      </c>
      <c r="G8721" s="212">
        <v>1027479.482</v>
      </c>
      <c r="H8721" s="212">
        <v>1001692.813</v>
      </c>
      <c r="I8721" s="212">
        <v>1066371.7050000001</v>
      </c>
      <c r="J8721" s="212">
        <v>1026226.426</v>
      </c>
      <c r="K8721" s="212">
        <v>1118698.5379999999</v>
      </c>
      <c r="L8721" s="212">
        <v>1221422.578</v>
      </c>
      <c r="M8721" s="212">
        <v>1470617</v>
      </c>
      <c r="N8721" s="212">
        <v>1570392.8370000001</v>
      </c>
      <c r="O8721" s="212">
        <v>1714498.469</v>
      </c>
      <c r="P8721" s="212">
        <v>1966120.42</v>
      </c>
      <c r="Q8721" s="212">
        <v>1865262.8030000001</v>
      </c>
      <c r="R8721" s="212">
        <v>1975497.632</v>
      </c>
      <c r="S8721" s="212">
        <v>2373760.7179999999</v>
      </c>
      <c r="T8721" s="212">
        <v>2265190.9789999998</v>
      </c>
      <c r="U8721" s="212">
        <v>2750684.5279999999</v>
      </c>
    </row>
    <row r="8722" spans="1:21" x14ac:dyDescent="0.25">
      <c r="A8722" s="57" t="s">
        <v>919</v>
      </c>
      <c r="B8722" s="57" t="s">
        <v>7555</v>
      </c>
      <c r="C8722" s="212">
        <v>4276528.8480000002</v>
      </c>
      <c r="D8722" s="212">
        <v>4575434.6100000003</v>
      </c>
      <c r="E8722" s="212">
        <v>4140924.1129999999</v>
      </c>
      <c r="F8722" s="212">
        <v>3879108.0619999999</v>
      </c>
      <c r="G8722" s="212">
        <v>3507317.4709999999</v>
      </c>
      <c r="H8722" s="212">
        <v>3427774.4589999998</v>
      </c>
      <c r="I8722" s="212">
        <v>3570215.372</v>
      </c>
      <c r="J8722" s="212">
        <v>3445948.0729999999</v>
      </c>
      <c r="K8722" s="212">
        <v>3744735.4619999998</v>
      </c>
      <c r="L8722" s="212">
        <v>3890695.966</v>
      </c>
      <c r="M8722" s="212">
        <v>3653172.023</v>
      </c>
      <c r="N8722" s="212">
        <v>3774060.9980000001</v>
      </c>
      <c r="O8722" s="212">
        <v>4514528.6009999998</v>
      </c>
      <c r="P8722" s="212">
        <v>4854810.8969999999</v>
      </c>
      <c r="Q8722" s="212">
        <v>3823711.4920000001</v>
      </c>
      <c r="R8722" s="212">
        <v>4083037.4989999998</v>
      </c>
      <c r="S8722" s="212">
        <v>5194632.165</v>
      </c>
      <c r="T8722" s="212">
        <v>5107416.5240000002</v>
      </c>
      <c r="U8722" s="212">
        <v>5551002.1440000003</v>
      </c>
    </row>
    <row r="8723" spans="1:21" x14ac:dyDescent="0.25">
      <c r="A8723" s="57" t="s">
        <v>1412</v>
      </c>
      <c r="B8723" s="57" t="s">
        <v>7556</v>
      </c>
      <c r="C8723" s="212">
        <v>2958113.128</v>
      </c>
      <c r="D8723" s="212">
        <v>3163813.85</v>
      </c>
      <c r="E8723" s="212">
        <v>3211749.2119999998</v>
      </c>
      <c r="F8723" s="212">
        <v>3031290.5610000002</v>
      </c>
      <c r="G8723" s="212">
        <v>2858278.3960000002</v>
      </c>
      <c r="H8723" s="212">
        <v>2612987.537</v>
      </c>
      <c r="I8723" s="212">
        <v>2728117.608</v>
      </c>
      <c r="J8723" s="212">
        <v>2928202.1669999999</v>
      </c>
      <c r="K8723" s="212">
        <v>3530893.9210000001</v>
      </c>
      <c r="L8723" s="212">
        <v>3939097.872</v>
      </c>
      <c r="M8723" s="212">
        <v>4185615.2910000002</v>
      </c>
      <c r="N8723" s="212">
        <v>4750413.8109999998</v>
      </c>
      <c r="O8723" s="212">
        <v>5099785.4110000003</v>
      </c>
      <c r="P8723" s="212">
        <v>5778326.148</v>
      </c>
      <c r="Q8723" s="212">
        <v>5651964.216</v>
      </c>
      <c r="R8723" s="212">
        <v>7066171.0640000002</v>
      </c>
      <c r="S8723" s="212">
        <v>9265336.0030000005</v>
      </c>
      <c r="T8723" s="212">
        <v>9202165.2390000001</v>
      </c>
      <c r="U8723" s="212">
        <v>11449157.661</v>
      </c>
    </row>
    <row r="8724" spans="1:21" x14ac:dyDescent="0.25">
      <c r="A8724" s="57" t="s">
        <v>498</v>
      </c>
      <c r="B8724" s="57" t="s">
        <v>7557</v>
      </c>
      <c r="C8724" s="212">
        <v>8947558.9210000001</v>
      </c>
      <c r="D8724" s="212">
        <v>9922136.2540000007</v>
      </c>
      <c r="E8724" s="212">
        <v>10269453.624</v>
      </c>
      <c r="F8724" s="212">
        <v>10136322.662</v>
      </c>
      <c r="G8724" s="212">
        <v>10436609.325999999</v>
      </c>
      <c r="H8724" s="212">
        <v>10830251.652000001</v>
      </c>
      <c r="I8724" s="212">
        <v>11137926.907</v>
      </c>
      <c r="J8724" s="212">
        <v>11890562.762</v>
      </c>
      <c r="K8724" s="212">
        <v>12896853.926999999</v>
      </c>
      <c r="L8724" s="212">
        <v>14656940.207</v>
      </c>
      <c r="M8724" s="212">
        <v>16645861.607000001</v>
      </c>
      <c r="N8724" s="212">
        <v>18519674.708000001</v>
      </c>
      <c r="O8724" s="212">
        <v>21875275.949000001</v>
      </c>
      <c r="P8724" s="212">
        <v>22720094.846000001</v>
      </c>
      <c r="Q8724" s="212">
        <v>20012478.035999998</v>
      </c>
      <c r="R8724" s="212">
        <v>22333958.324000001</v>
      </c>
      <c r="S8724" s="212">
        <v>24621117.920000002</v>
      </c>
      <c r="T8724" s="212">
        <v>23031506.800999999</v>
      </c>
      <c r="U8724" s="212">
        <v>25116784.009</v>
      </c>
    </row>
    <row r="8725" spans="1:21" x14ac:dyDescent="0.25">
      <c r="A8725" s="57" t="s">
        <v>644</v>
      </c>
      <c r="B8725" s="57" t="s">
        <v>7558</v>
      </c>
      <c r="C8725" s="212">
        <v>1492631.611</v>
      </c>
      <c r="D8725" s="212">
        <v>1738402.622</v>
      </c>
      <c r="E8725" s="212">
        <v>2006370.66</v>
      </c>
      <c r="F8725" s="212">
        <v>1625356.368</v>
      </c>
      <c r="G8725" s="212">
        <v>1475497.328</v>
      </c>
      <c r="H8725" s="212">
        <v>2120254.7779999999</v>
      </c>
      <c r="I8725" s="212">
        <v>2452972.3029999998</v>
      </c>
      <c r="J8725" s="212">
        <v>2488317.2889999999</v>
      </c>
      <c r="K8725" s="212">
        <v>2525347.051</v>
      </c>
      <c r="L8725" s="212">
        <v>3093542.727</v>
      </c>
      <c r="M8725" s="212">
        <v>3032298.2689999999</v>
      </c>
      <c r="N8725" s="212">
        <v>3272284.5359999998</v>
      </c>
      <c r="O8725" s="212">
        <v>3325258.9479999999</v>
      </c>
      <c r="P8725" s="212">
        <v>3783247.74</v>
      </c>
      <c r="Q8725" s="212">
        <v>3332760.1379999998</v>
      </c>
      <c r="R8725" s="212">
        <v>3650618.43</v>
      </c>
      <c r="S8725" s="212">
        <v>4323884.301</v>
      </c>
      <c r="T8725" s="212">
        <v>4711187.5480000004</v>
      </c>
      <c r="U8725" s="212">
        <v>5864166.4730000002</v>
      </c>
    </row>
    <row r="8726" spans="1:21" x14ac:dyDescent="0.25">
      <c r="A8726" s="57" t="s">
        <v>328</v>
      </c>
      <c r="B8726" s="57" t="s">
        <v>7559</v>
      </c>
      <c r="C8726" s="212">
        <v>1937847.649</v>
      </c>
      <c r="D8726" s="212">
        <v>1822151.2609999999</v>
      </c>
      <c r="E8726" s="212">
        <v>1703052.5049999999</v>
      </c>
      <c r="F8726" s="212">
        <v>1726497.3659999999</v>
      </c>
      <c r="G8726" s="212">
        <v>1856303.8230000001</v>
      </c>
      <c r="H8726" s="212">
        <v>1994171.2890000001</v>
      </c>
      <c r="I8726" s="212">
        <v>1986295.5549999999</v>
      </c>
      <c r="J8726" s="212">
        <v>1871446.0930000001</v>
      </c>
      <c r="K8726" s="212">
        <v>2187905.4509999999</v>
      </c>
      <c r="L8726" s="212">
        <v>2691513.9509999999</v>
      </c>
      <c r="M8726" s="212">
        <v>3381377.682</v>
      </c>
      <c r="N8726" s="212">
        <v>3925309.071</v>
      </c>
      <c r="O8726" s="212">
        <v>4732358.7479999997</v>
      </c>
      <c r="P8726" s="212">
        <v>5500703.176</v>
      </c>
      <c r="Q8726" s="212">
        <v>6030395.9040000001</v>
      </c>
      <c r="R8726" s="212">
        <v>8308435.3269999996</v>
      </c>
      <c r="S8726" s="212">
        <v>10989846.801999999</v>
      </c>
      <c r="T8726" s="212">
        <v>12108188.418</v>
      </c>
      <c r="U8726" s="212">
        <v>14623101.756999999</v>
      </c>
    </row>
    <row r="8727" spans="1:21" x14ac:dyDescent="0.25">
      <c r="A8727" s="57" t="s">
        <v>1168</v>
      </c>
      <c r="B8727" s="57" t="s">
        <v>7560</v>
      </c>
      <c r="C8727" s="212">
        <v>226697.921</v>
      </c>
      <c r="D8727" s="212">
        <v>216077.226</v>
      </c>
      <c r="E8727" s="212">
        <v>285626.95199999999</v>
      </c>
      <c r="F8727" s="212">
        <v>295793.701</v>
      </c>
      <c r="G8727" s="212">
        <v>268789.19699999999</v>
      </c>
      <c r="H8727" s="212">
        <v>244010.50599999999</v>
      </c>
      <c r="I8727" s="212">
        <v>242364.60500000001</v>
      </c>
      <c r="J8727" s="212">
        <v>266137.74200000003</v>
      </c>
      <c r="K8727" s="212">
        <v>303517.79300000001</v>
      </c>
      <c r="L8727" s="212">
        <v>419893.61800000002</v>
      </c>
      <c r="M8727" s="212">
        <v>517591.64</v>
      </c>
      <c r="N8727" s="212">
        <v>527085.87199999997</v>
      </c>
      <c r="O8727" s="212">
        <v>425433.32500000001</v>
      </c>
      <c r="P8727" s="212">
        <v>389740.99</v>
      </c>
      <c r="Q8727" s="212">
        <v>364101.56</v>
      </c>
      <c r="R8727" s="212">
        <v>413831.21</v>
      </c>
      <c r="S8727" s="212">
        <v>549906.29599999997</v>
      </c>
      <c r="T8727" s="212">
        <v>468714.663</v>
      </c>
      <c r="U8727" s="212">
        <v>443004.81599999999</v>
      </c>
    </row>
    <row r="8728" spans="1:21" x14ac:dyDescent="0.25">
      <c r="A8728" s="57" t="s">
        <v>1160</v>
      </c>
      <c r="B8728" s="57" t="s">
        <v>7561</v>
      </c>
      <c r="C8728" s="212">
        <v>400333.91100000002</v>
      </c>
      <c r="D8728" s="212">
        <v>500451.24</v>
      </c>
      <c r="E8728" s="212">
        <v>519701.37199999997</v>
      </c>
      <c r="F8728" s="212">
        <v>563325.78200000001</v>
      </c>
      <c r="G8728" s="212">
        <v>515558.56199999998</v>
      </c>
      <c r="H8728" s="212">
        <v>436334.49599999998</v>
      </c>
      <c r="I8728" s="212">
        <v>435918.14299999998</v>
      </c>
      <c r="J8728" s="212">
        <v>462110.07199999999</v>
      </c>
      <c r="K8728" s="212">
        <v>854954.03899999999</v>
      </c>
      <c r="L8728" s="212">
        <v>646429.27399999998</v>
      </c>
      <c r="M8728" s="212">
        <v>721728.46</v>
      </c>
      <c r="N8728" s="212">
        <v>716288.56499999994</v>
      </c>
      <c r="O8728" s="212">
        <v>700661.68</v>
      </c>
      <c r="P8728" s="212">
        <v>548670.22</v>
      </c>
      <c r="Q8728" s="212">
        <v>460960.89799999999</v>
      </c>
      <c r="R8728" s="212">
        <v>530523.03700000001</v>
      </c>
      <c r="S8728" s="212">
        <v>574151.47199999995</v>
      </c>
      <c r="T8728" s="212">
        <v>567536.36399999994</v>
      </c>
      <c r="U8728" s="212">
        <v>865614.12899999996</v>
      </c>
    </row>
    <row r="8729" spans="1:21" x14ac:dyDescent="0.25">
      <c r="A8729" s="57" t="s">
        <v>1686</v>
      </c>
      <c r="B8729" s="57" t="s">
        <v>7562</v>
      </c>
      <c r="C8729" s="212">
        <v>362666.92300000001</v>
      </c>
      <c r="D8729" s="212">
        <v>361960.84600000002</v>
      </c>
      <c r="E8729" s="212">
        <v>383469.79</v>
      </c>
      <c r="F8729" s="212">
        <v>426981.054</v>
      </c>
      <c r="G8729" s="212">
        <v>420697.42499999999</v>
      </c>
      <c r="H8729" s="212">
        <v>502922.772</v>
      </c>
      <c r="I8729" s="212">
        <v>422254.68800000002</v>
      </c>
      <c r="J8729" s="212">
        <v>524269.80499999999</v>
      </c>
      <c r="K8729" s="212">
        <v>581353.04099999997</v>
      </c>
      <c r="L8729" s="212">
        <v>612081.098</v>
      </c>
      <c r="M8729" s="212">
        <v>645584.31400000001</v>
      </c>
      <c r="N8729" s="212">
        <v>671417.11300000001</v>
      </c>
      <c r="O8729" s="212">
        <v>718048.18500000006</v>
      </c>
      <c r="P8729" s="212">
        <v>801715.32299999997</v>
      </c>
      <c r="Q8729" s="212">
        <v>848638.804</v>
      </c>
      <c r="R8729" s="212">
        <v>1014133.616</v>
      </c>
      <c r="S8729" s="212">
        <v>1220223.32</v>
      </c>
      <c r="T8729" s="212">
        <v>1037390.027</v>
      </c>
      <c r="U8729" s="212">
        <v>1106901.8729999999</v>
      </c>
    </row>
    <row r="8730" spans="1:21" x14ac:dyDescent="0.25">
      <c r="A8730" s="57" t="s">
        <v>327</v>
      </c>
      <c r="B8730" s="57" t="s">
        <v>7563</v>
      </c>
      <c r="C8730" s="212">
        <v>469933.79800000001</v>
      </c>
      <c r="D8730" s="212">
        <v>531909.005</v>
      </c>
      <c r="E8730" s="212">
        <v>509795.34100000001</v>
      </c>
      <c r="F8730" s="212">
        <v>532746.87199999997</v>
      </c>
      <c r="G8730" s="212">
        <v>471447.772</v>
      </c>
      <c r="H8730" s="212">
        <v>568341.13</v>
      </c>
      <c r="I8730" s="212">
        <v>498065.30099999998</v>
      </c>
      <c r="J8730" s="212">
        <v>815326.38</v>
      </c>
      <c r="K8730" s="212">
        <v>1137955.26</v>
      </c>
      <c r="L8730" s="212">
        <v>1283554.878</v>
      </c>
      <c r="M8730" s="212">
        <v>1466855.976</v>
      </c>
      <c r="N8730" s="212">
        <v>1712317.4609999999</v>
      </c>
      <c r="O8730" s="212">
        <v>2137317.2880000002</v>
      </c>
      <c r="P8730" s="212">
        <v>3727030.3420000002</v>
      </c>
      <c r="Q8730" s="212">
        <v>2927553.3769999999</v>
      </c>
      <c r="R8730" s="212">
        <v>2917289.656</v>
      </c>
      <c r="S8730" s="212">
        <v>3353179.2749999999</v>
      </c>
      <c r="T8730" s="212">
        <v>6836791.4409999996</v>
      </c>
      <c r="U8730" s="212">
        <v>4082355.7659999998</v>
      </c>
    </row>
    <row r="8731" spans="1:21" x14ac:dyDescent="0.25">
      <c r="A8731" s="57" t="s">
        <v>2278</v>
      </c>
      <c r="B8731" s="57" t="s">
        <v>7564</v>
      </c>
      <c r="C8731" s="212">
        <v>1915206.675</v>
      </c>
      <c r="D8731" s="212">
        <v>2120115.4649999999</v>
      </c>
      <c r="E8731" s="212">
        <v>2303782.9509999999</v>
      </c>
      <c r="F8731" s="212">
        <v>2171855.3110000002</v>
      </c>
      <c r="G8731" s="212">
        <v>2109580.6970000002</v>
      </c>
      <c r="H8731" s="212">
        <v>2077231.588</v>
      </c>
      <c r="I8731" s="212">
        <v>2197541.9440000001</v>
      </c>
      <c r="J8731" s="212">
        <v>2176818.6529999999</v>
      </c>
      <c r="K8731" s="212">
        <v>2259529.3489999999</v>
      </c>
      <c r="L8731" s="212">
        <v>2363914.1710000001</v>
      </c>
      <c r="M8731" s="212">
        <v>2208906.0529999998</v>
      </c>
      <c r="N8731" s="212">
        <v>2387637.5329999998</v>
      </c>
      <c r="O8731" s="212">
        <v>2843860.9909999999</v>
      </c>
      <c r="P8731" s="212">
        <v>3019237.2349999999</v>
      </c>
      <c r="Q8731" s="212">
        <v>2599387.3450000002</v>
      </c>
      <c r="R8731" s="212">
        <v>3111937.2089999998</v>
      </c>
      <c r="S8731" s="212">
        <v>3582360.7030000002</v>
      </c>
      <c r="T8731" s="212">
        <v>3453115.7850000001</v>
      </c>
      <c r="U8731" s="212">
        <v>3701159.7930000001</v>
      </c>
    </row>
    <row r="8732" spans="1:21" x14ac:dyDescent="0.25">
      <c r="A8732" s="57" t="s">
        <v>1647</v>
      </c>
      <c r="B8732" s="57" t="s">
        <v>7565</v>
      </c>
      <c r="C8732" s="212">
        <v>741242.18099999998</v>
      </c>
      <c r="D8732" s="212">
        <v>844397.13</v>
      </c>
      <c r="E8732" s="212">
        <v>1058298.912</v>
      </c>
      <c r="F8732" s="212">
        <v>973604.77399999998</v>
      </c>
      <c r="G8732" s="212">
        <v>984259.62800000003</v>
      </c>
      <c r="H8732" s="212">
        <v>955418.11199999996</v>
      </c>
      <c r="I8732" s="212">
        <v>931442.09400000004</v>
      </c>
      <c r="J8732" s="212">
        <v>863078.65800000005</v>
      </c>
      <c r="K8732" s="212">
        <v>881775.63899999997</v>
      </c>
      <c r="L8732" s="212">
        <v>947815.45299999998</v>
      </c>
      <c r="M8732" s="212">
        <v>938767.19400000002</v>
      </c>
      <c r="N8732" s="212">
        <v>1014335.456</v>
      </c>
      <c r="O8732" s="212">
        <v>1205634.9129999999</v>
      </c>
      <c r="P8732" s="212">
        <v>1497108.2350000001</v>
      </c>
      <c r="Q8732" s="212">
        <v>1271577.736</v>
      </c>
      <c r="R8732" s="212">
        <v>1478972.9539999999</v>
      </c>
      <c r="S8732" s="212">
        <v>1863822.923</v>
      </c>
      <c r="T8732" s="212">
        <v>1865591.5</v>
      </c>
      <c r="U8732" s="212">
        <v>2017058.0870000001</v>
      </c>
    </row>
    <row r="8733" spans="1:21" x14ac:dyDescent="0.25">
      <c r="A8733" s="57" t="s">
        <v>4148</v>
      </c>
      <c r="B8733" s="57" t="s">
        <v>7567</v>
      </c>
      <c r="C8733" s="212">
        <v>1130704.612</v>
      </c>
      <c r="D8733" s="212">
        <v>1303414.378</v>
      </c>
      <c r="E8733" s="212">
        <v>1620560.169</v>
      </c>
      <c r="F8733" s="212">
        <v>1521494.128</v>
      </c>
      <c r="G8733" s="212">
        <v>1568042.057</v>
      </c>
      <c r="H8733" s="212">
        <v>1655291.7520000001</v>
      </c>
      <c r="I8733" s="212">
        <v>1689648.3640000001</v>
      </c>
      <c r="J8733" s="212">
        <v>1717363.7339999999</v>
      </c>
      <c r="K8733" s="212">
        <v>1961139.4169999999</v>
      </c>
      <c r="L8733" s="212">
        <v>2167011.5189999999</v>
      </c>
      <c r="M8733" s="212">
        <v>2204258.0839999998</v>
      </c>
      <c r="N8733" s="212">
        <v>2389436.9180000001</v>
      </c>
      <c r="O8733" s="212">
        <v>2133535.088</v>
      </c>
      <c r="P8733" s="212">
        <v>2201541.1540000001</v>
      </c>
      <c r="Q8733" s="212">
        <v>1838396.0319999999</v>
      </c>
      <c r="R8733" s="212">
        <v>2189428.7779999999</v>
      </c>
      <c r="S8733" s="212">
        <v>2565681.943</v>
      </c>
      <c r="T8733" s="212">
        <v>2224908.8360000001</v>
      </c>
      <c r="U8733" s="212">
        <v>2332609.0830000001</v>
      </c>
    </row>
    <row r="8734" spans="1:21" x14ac:dyDescent="0.25">
      <c r="A8734" s="57" t="s">
        <v>3588</v>
      </c>
      <c r="B8734" s="57" t="s">
        <v>7568</v>
      </c>
      <c r="C8734" s="212">
        <v>29710.152999999998</v>
      </c>
      <c r="D8734" s="212">
        <v>28115.914000000001</v>
      </c>
      <c r="E8734" s="212">
        <v>28638.719000000001</v>
      </c>
      <c r="F8734" s="212">
        <v>25397.222000000002</v>
      </c>
      <c r="G8734" s="212">
        <v>23121.466</v>
      </c>
      <c r="H8734" s="212">
        <v>22843.16</v>
      </c>
      <c r="I8734" s="212">
        <v>22526.434000000001</v>
      </c>
      <c r="J8734" s="212">
        <v>22995.594000000001</v>
      </c>
      <c r="K8734" s="212">
        <v>32813.620000000003</v>
      </c>
      <c r="L8734" s="212">
        <v>27583.526000000002</v>
      </c>
      <c r="M8734" s="212">
        <v>24309.955000000002</v>
      </c>
      <c r="N8734" s="212">
        <v>25952.38</v>
      </c>
      <c r="O8734" s="212">
        <v>27547.25</v>
      </c>
      <c r="P8734" s="212">
        <v>26466.61</v>
      </c>
      <c r="Q8734" s="212">
        <v>25380.353999999999</v>
      </c>
      <c r="R8734" s="212">
        <v>27499.813999999998</v>
      </c>
      <c r="S8734" s="212">
        <v>35529.351000000002</v>
      </c>
      <c r="T8734" s="212">
        <v>42823.455000000002</v>
      </c>
      <c r="U8734" s="212">
        <v>43829.946000000004</v>
      </c>
    </row>
    <row r="8735" spans="1:21" x14ac:dyDescent="0.25">
      <c r="A8735" s="57" t="s">
        <v>4228</v>
      </c>
      <c r="B8735" s="57" t="s">
        <v>7570</v>
      </c>
      <c r="C8735" s="212">
        <v>52269.775000000001</v>
      </c>
      <c r="D8735" s="212">
        <v>53547.497000000003</v>
      </c>
      <c r="E8735" s="212">
        <v>48156.665000000001</v>
      </c>
      <c r="F8735" s="212">
        <v>46011.88</v>
      </c>
      <c r="G8735" s="212">
        <v>44253.911999999997</v>
      </c>
      <c r="H8735" s="212">
        <v>46294.184000000001</v>
      </c>
      <c r="I8735" s="212">
        <v>48626.074000000001</v>
      </c>
      <c r="J8735" s="212">
        <v>47344.635000000002</v>
      </c>
      <c r="K8735" s="212">
        <v>51016.135999999999</v>
      </c>
      <c r="L8735" s="212">
        <v>57651.004000000001</v>
      </c>
      <c r="M8735" s="212">
        <v>62766.667999999998</v>
      </c>
      <c r="N8735" s="212">
        <v>68196.623000000007</v>
      </c>
      <c r="O8735" s="212">
        <v>25210.702000000001</v>
      </c>
      <c r="P8735" s="212">
        <v>19174.112000000001</v>
      </c>
      <c r="Q8735" s="212">
        <v>18650.851999999999</v>
      </c>
      <c r="R8735" s="212">
        <v>135.77199999999999</v>
      </c>
      <c r="S8735" s="212">
        <v>27.43</v>
      </c>
      <c r="T8735" s="212">
        <v>1583.354</v>
      </c>
      <c r="U8735" s="212">
        <v>4522.3879999999999</v>
      </c>
    </row>
    <row r="8736" spans="1:21" x14ac:dyDescent="0.25">
      <c r="A8736" s="57" t="s">
        <v>1878</v>
      </c>
      <c r="B8736" s="57" t="s">
        <v>7571</v>
      </c>
      <c r="C8736" s="212">
        <v>118093.663</v>
      </c>
      <c r="D8736" s="212">
        <v>120602.66499999999</v>
      </c>
      <c r="E8736" s="212">
        <v>110830.03599999999</v>
      </c>
      <c r="F8736" s="212">
        <v>101876.75900000001</v>
      </c>
      <c r="G8736" s="212">
        <v>95587.039000000004</v>
      </c>
      <c r="H8736" s="212">
        <v>104698.164</v>
      </c>
      <c r="I8736" s="212">
        <v>101886.981</v>
      </c>
      <c r="J8736" s="212">
        <v>99073.164000000004</v>
      </c>
      <c r="K8736" s="212">
        <v>109966.792</v>
      </c>
      <c r="L8736" s="212">
        <v>121291.17200000001</v>
      </c>
      <c r="M8736" s="212">
        <v>134885.10699999999</v>
      </c>
      <c r="N8736" s="212">
        <v>152036.18100000001</v>
      </c>
      <c r="O8736" s="212">
        <v>162635.19200000001</v>
      </c>
      <c r="P8736" s="212">
        <v>169540.80300000001</v>
      </c>
      <c r="Q8736" s="212">
        <v>161319.478</v>
      </c>
      <c r="R8736" s="212">
        <v>223532.41200000001</v>
      </c>
      <c r="S8736" s="212">
        <v>324238.701</v>
      </c>
      <c r="T8736" s="212">
        <v>343379.58100000001</v>
      </c>
      <c r="U8736" s="212">
        <v>338764.95799999998</v>
      </c>
    </row>
    <row r="8737" spans="1:21" x14ac:dyDescent="0.25">
      <c r="A8737" s="57" t="s">
        <v>4604</v>
      </c>
      <c r="B8737" s="57" t="s">
        <v>7573</v>
      </c>
      <c r="C8737" s="212">
        <v>711431.25199999998</v>
      </c>
      <c r="D8737" s="212">
        <v>825327.90500000003</v>
      </c>
      <c r="E8737" s="212">
        <v>1017052.722</v>
      </c>
      <c r="F8737" s="212">
        <v>1043725.193</v>
      </c>
      <c r="G8737" s="212">
        <v>1142465.9580000001</v>
      </c>
      <c r="H8737" s="212">
        <v>1334532.6189999999</v>
      </c>
      <c r="I8737" s="212">
        <v>1347809.845</v>
      </c>
      <c r="J8737" s="212">
        <v>1441085.801</v>
      </c>
      <c r="K8737" s="212">
        <v>1654355.399</v>
      </c>
      <c r="L8737" s="212">
        <v>2028091.8359999999</v>
      </c>
      <c r="M8737" s="212">
        <v>2074752.3119999999</v>
      </c>
      <c r="N8737" s="212">
        <v>2367669.267</v>
      </c>
      <c r="O8737" s="212">
        <v>2658271.409</v>
      </c>
      <c r="P8737" s="212">
        <v>2953167.97</v>
      </c>
      <c r="Q8737" s="212">
        <v>2645371.1230000001</v>
      </c>
      <c r="R8737" s="212">
        <v>3183856.7910000002</v>
      </c>
      <c r="S8737" s="212">
        <v>3932410.318</v>
      </c>
      <c r="T8737" s="212">
        <v>3797303.9339999999</v>
      </c>
      <c r="U8737" s="212">
        <v>4272111.909</v>
      </c>
    </row>
    <row r="8738" spans="1:21" x14ac:dyDescent="0.25">
      <c r="A8738" s="57" t="s">
        <v>525</v>
      </c>
      <c r="B8738" s="57" t="s">
        <v>7574</v>
      </c>
      <c r="C8738" s="212">
        <v>494346.92499999999</v>
      </c>
      <c r="D8738" s="212">
        <v>523370.66700000002</v>
      </c>
      <c r="E8738" s="212">
        <v>553601.55500000005</v>
      </c>
      <c r="F8738" s="212">
        <v>577758.75699999998</v>
      </c>
      <c r="G8738" s="212">
        <v>645722.23499999999</v>
      </c>
      <c r="H8738" s="212">
        <v>714946.82400000002</v>
      </c>
      <c r="I8738" s="212">
        <v>700544.78599999996</v>
      </c>
      <c r="J8738" s="212">
        <v>749995.73100000003</v>
      </c>
      <c r="K8738" s="212">
        <v>881813.61699999997</v>
      </c>
      <c r="L8738" s="212">
        <v>1030261.847</v>
      </c>
      <c r="M8738" s="212">
        <v>1115309.1780000001</v>
      </c>
      <c r="N8738" s="212">
        <v>1345740.52</v>
      </c>
      <c r="O8738" s="212">
        <v>1507709.382</v>
      </c>
      <c r="P8738" s="212">
        <v>1714032.7720000001</v>
      </c>
      <c r="Q8738" s="212">
        <v>1490401.55</v>
      </c>
      <c r="R8738" s="212">
        <v>1630705.155</v>
      </c>
      <c r="S8738" s="212">
        <v>1846648.5759999999</v>
      </c>
      <c r="T8738" s="212">
        <v>1980175.608</v>
      </c>
      <c r="U8738" s="212">
        <v>2217067.8820000002</v>
      </c>
    </row>
    <row r="8739" spans="1:21" x14ac:dyDescent="0.25">
      <c r="A8739" s="57" t="s">
        <v>3021</v>
      </c>
      <c r="B8739" s="57" t="s">
        <v>7575</v>
      </c>
      <c r="C8739" s="212">
        <v>45277.239000000001</v>
      </c>
      <c r="D8739" s="212">
        <v>54366.44</v>
      </c>
      <c r="E8739" s="212">
        <v>62722.627</v>
      </c>
      <c r="F8739" s="212">
        <v>54400.652999999998</v>
      </c>
      <c r="G8739" s="212">
        <v>45834.762000000002</v>
      </c>
      <c r="H8739" s="212">
        <v>52882.105000000003</v>
      </c>
      <c r="I8739" s="212">
        <v>45861.586000000003</v>
      </c>
      <c r="J8739" s="212">
        <v>46132.175000000003</v>
      </c>
      <c r="K8739" s="212">
        <v>47807.182999999997</v>
      </c>
      <c r="L8739" s="212">
        <v>48361.976999999999</v>
      </c>
      <c r="M8739" s="212">
        <v>63166.048999999999</v>
      </c>
      <c r="N8739" s="212">
        <v>74793.16</v>
      </c>
      <c r="O8739" s="212">
        <v>87481.865999999995</v>
      </c>
      <c r="P8739" s="212">
        <v>104880.43799999999</v>
      </c>
      <c r="Q8739" s="212">
        <v>103632.686</v>
      </c>
      <c r="R8739" s="212">
        <v>143123.52900000001</v>
      </c>
      <c r="S8739" s="212">
        <v>155321.06899999999</v>
      </c>
      <c r="T8739" s="212">
        <v>171209.93299999999</v>
      </c>
      <c r="U8739" s="212">
        <v>221582.255</v>
      </c>
    </row>
    <row r="8740" spans="1:21" x14ac:dyDescent="0.25">
      <c r="A8740" s="57" t="s">
        <v>4229</v>
      </c>
      <c r="B8740" s="57" t="s">
        <v>9550</v>
      </c>
      <c r="C8740" s="212">
        <v>8742.018</v>
      </c>
      <c r="D8740" s="212">
        <v>13409.531000000001</v>
      </c>
      <c r="E8740" s="212">
        <v>12482.85</v>
      </c>
      <c r="F8740" s="212">
        <v>11316.808999999999</v>
      </c>
      <c r="G8740" s="212">
        <v>9017.6450000000004</v>
      </c>
      <c r="H8740" s="212">
        <v>8972.09</v>
      </c>
      <c r="I8740" s="212">
        <v>8208.4770000000008</v>
      </c>
      <c r="J8740" s="212">
        <v>9745.4549999999999</v>
      </c>
      <c r="K8740" s="212">
        <v>12668.683000000001</v>
      </c>
      <c r="L8740" s="212">
        <v>20095.537</v>
      </c>
      <c r="M8740" s="212">
        <v>17582.667000000001</v>
      </c>
      <c r="N8740" s="212">
        <v>17378.739000000001</v>
      </c>
      <c r="O8740" s="212">
        <v>824.84199999999998</v>
      </c>
      <c r="P8740" s="212">
        <v>225.60400000000001</v>
      </c>
      <c r="Q8740" s="212">
        <v>71.864000000000004</v>
      </c>
      <c r="R8740" s="212">
        <v>17.332000000000001</v>
      </c>
      <c r="S8740" s="212"/>
      <c r="T8740" s="212">
        <v>0.372</v>
      </c>
      <c r="U8740" s="212"/>
    </row>
    <row r="8741" spans="1:21" x14ac:dyDescent="0.25">
      <c r="A8741" s="57" t="s">
        <v>1603</v>
      </c>
      <c r="B8741" s="57" t="s">
        <v>7576</v>
      </c>
      <c r="C8741" s="212">
        <v>178936.41699999999</v>
      </c>
      <c r="D8741" s="212">
        <v>194073.95800000001</v>
      </c>
      <c r="E8741" s="212">
        <v>195059.413</v>
      </c>
      <c r="F8741" s="212">
        <v>150268.639</v>
      </c>
      <c r="G8741" s="212">
        <v>117757.75</v>
      </c>
      <c r="H8741" s="212">
        <v>136349.64600000001</v>
      </c>
      <c r="I8741" s="212">
        <v>106574.35799999999</v>
      </c>
      <c r="J8741" s="212">
        <v>116396.143</v>
      </c>
      <c r="K8741" s="212">
        <v>110781.345</v>
      </c>
      <c r="L8741" s="212">
        <v>125833.265</v>
      </c>
      <c r="M8741" s="212">
        <v>145530.48199999999</v>
      </c>
      <c r="N8741" s="212">
        <v>159344.27100000001</v>
      </c>
      <c r="O8741" s="212">
        <v>209200.28</v>
      </c>
      <c r="P8741" s="212">
        <v>233150.891</v>
      </c>
      <c r="Q8741" s="212">
        <v>183358.38200000001</v>
      </c>
      <c r="R8741" s="212">
        <v>212521.351</v>
      </c>
      <c r="S8741" s="212">
        <v>262200.74800000002</v>
      </c>
      <c r="T8741" s="212">
        <v>313413.14199999999</v>
      </c>
      <c r="U8741" s="212">
        <v>348471.61</v>
      </c>
    </row>
    <row r="8742" spans="1:21" x14ac:dyDescent="0.25">
      <c r="A8742" s="57" t="s">
        <v>2765</v>
      </c>
      <c r="B8742" s="57" t="s">
        <v>7577</v>
      </c>
      <c r="C8742" s="212">
        <v>48482.391000000003</v>
      </c>
      <c r="D8742" s="212">
        <v>53076.828999999998</v>
      </c>
      <c r="E8742" s="212">
        <v>72640.83</v>
      </c>
      <c r="F8742" s="212">
        <v>73641.532000000007</v>
      </c>
      <c r="G8742" s="212">
        <v>79783.455000000002</v>
      </c>
      <c r="H8742" s="212">
        <v>90411.581999999995</v>
      </c>
      <c r="I8742" s="212">
        <v>88161.887000000002</v>
      </c>
      <c r="J8742" s="212">
        <v>85983.376999999993</v>
      </c>
      <c r="K8742" s="212">
        <v>100804.239</v>
      </c>
      <c r="L8742" s="212">
        <v>114051.621</v>
      </c>
      <c r="M8742" s="212">
        <v>122588.53</v>
      </c>
      <c r="N8742" s="212">
        <v>130146.179</v>
      </c>
      <c r="O8742" s="212">
        <v>139418.04699999999</v>
      </c>
      <c r="P8742" s="212">
        <v>174696.84700000001</v>
      </c>
      <c r="Q8742" s="212">
        <v>183937.28700000001</v>
      </c>
      <c r="R8742" s="212">
        <v>222572.139</v>
      </c>
      <c r="S8742" s="212">
        <v>347159.96500000003</v>
      </c>
      <c r="T8742" s="212">
        <v>461301.625</v>
      </c>
      <c r="U8742" s="212">
        <v>545991.49600000004</v>
      </c>
    </row>
    <row r="8743" spans="1:21" x14ac:dyDescent="0.25">
      <c r="A8743" s="57" t="s">
        <v>3604</v>
      </c>
      <c r="B8743" s="57" t="s">
        <v>7579</v>
      </c>
      <c r="C8743" s="212">
        <v>139310.16800000001</v>
      </c>
      <c r="D8743" s="212">
        <v>139466.32699999999</v>
      </c>
      <c r="E8743" s="212">
        <v>149564.38399999999</v>
      </c>
      <c r="F8743" s="212">
        <v>177198.87599999999</v>
      </c>
      <c r="G8743" s="212">
        <v>159195.92000000001</v>
      </c>
      <c r="H8743" s="212">
        <v>160145.49400000001</v>
      </c>
      <c r="I8743" s="212">
        <v>195718.375</v>
      </c>
      <c r="J8743" s="212">
        <v>170330.80900000001</v>
      </c>
      <c r="K8743" s="212">
        <v>188969.413</v>
      </c>
      <c r="L8743" s="212">
        <v>253089.704</v>
      </c>
      <c r="M8743" s="212">
        <v>297163.19699999999</v>
      </c>
      <c r="N8743" s="212">
        <v>366966.16399999999</v>
      </c>
      <c r="O8743" s="212">
        <v>458166.81599999999</v>
      </c>
      <c r="P8743" s="212">
        <v>546830.4</v>
      </c>
      <c r="Q8743" s="212">
        <v>670203.01100000006</v>
      </c>
      <c r="R8743" s="212">
        <v>850495.93900000001</v>
      </c>
      <c r="S8743" s="212">
        <v>1006118.56</v>
      </c>
      <c r="T8743" s="212">
        <v>971549.76100000006</v>
      </c>
      <c r="U8743" s="212">
        <v>1009481.966</v>
      </c>
    </row>
    <row r="8744" spans="1:21" x14ac:dyDescent="0.25">
      <c r="A8744" s="57" t="s">
        <v>1428</v>
      </c>
      <c r="B8744" s="57" t="s">
        <v>7580</v>
      </c>
      <c r="C8744" s="212">
        <v>404291.84700000001</v>
      </c>
      <c r="D8744" s="212">
        <v>365853.42599999998</v>
      </c>
      <c r="E8744" s="212">
        <v>405012.82900000003</v>
      </c>
      <c r="F8744" s="212">
        <v>479210.68599999999</v>
      </c>
      <c r="G8744" s="212">
        <v>416565.13699999999</v>
      </c>
      <c r="H8744" s="212">
        <v>436360.68199999997</v>
      </c>
      <c r="I8744" s="212">
        <v>397141.65100000001</v>
      </c>
      <c r="J8744" s="212">
        <v>370473.43199999997</v>
      </c>
      <c r="K8744" s="212">
        <v>396969.31699999998</v>
      </c>
      <c r="L8744" s="212">
        <v>432761.53</v>
      </c>
      <c r="M8744" s="212">
        <v>464809.587</v>
      </c>
      <c r="N8744" s="212">
        <v>539223.82200000004</v>
      </c>
      <c r="O8744" s="212">
        <v>640086.70299999998</v>
      </c>
      <c r="P8744" s="212">
        <v>720738.277</v>
      </c>
      <c r="Q8744" s="212">
        <v>772146.41200000001</v>
      </c>
      <c r="R8744" s="212">
        <v>1008990.667</v>
      </c>
      <c r="S8744" s="212">
        <v>1169715.868</v>
      </c>
      <c r="T8744" s="212">
        <v>1194051.1459999999</v>
      </c>
      <c r="U8744" s="212">
        <v>1281775.4709999999</v>
      </c>
    </row>
    <row r="8745" spans="1:21" x14ac:dyDescent="0.25">
      <c r="A8745" s="57" t="s">
        <v>3461</v>
      </c>
      <c r="B8745" s="57" t="s">
        <v>7581</v>
      </c>
      <c r="C8745" s="212">
        <v>14821.379000000001</v>
      </c>
      <c r="D8745" s="212">
        <v>16657.937000000002</v>
      </c>
      <c r="E8745" s="212">
        <v>21427.482</v>
      </c>
      <c r="F8745" s="212">
        <v>21917.011999999999</v>
      </c>
      <c r="G8745" s="212">
        <v>22588.715</v>
      </c>
      <c r="H8745" s="212">
        <v>23609.495999999999</v>
      </c>
      <c r="I8745" s="212">
        <v>26853.703000000001</v>
      </c>
      <c r="J8745" s="212">
        <v>39802.93</v>
      </c>
      <c r="K8745" s="212">
        <v>48439.841999999997</v>
      </c>
      <c r="L8745" s="212">
        <v>71173.706000000006</v>
      </c>
      <c r="M8745" s="212">
        <v>95191.173999999999</v>
      </c>
      <c r="N8745" s="212">
        <v>103188.713</v>
      </c>
      <c r="O8745" s="212">
        <v>102888.855</v>
      </c>
      <c r="P8745" s="212">
        <v>116695.60799999999</v>
      </c>
      <c r="Q8745" s="212">
        <v>130365.094</v>
      </c>
      <c r="R8745" s="212">
        <v>146727.26199999999</v>
      </c>
      <c r="S8745" s="212">
        <v>164923.75399999999</v>
      </c>
      <c r="T8745" s="212">
        <v>184925.929</v>
      </c>
      <c r="U8745" s="212">
        <v>218630.30900000001</v>
      </c>
    </row>
    <row r="8746" spans="1:21" x14ac:dyDescent="0.25">
      <c r="A8746" s="57" t="s">
        <v>838</v>
      </c>
      <c r="B8746" s="57" t="s">
        <v>7584</v>
      </c>
      <c r="C8746" s="212">
        <v>46429.917999999998</v>
      </c>
      <c r="D8746" s="212">
        <v>41611.828999999998</v>
      </c>
      <c r="E8746" s="212">
        <v>42601.593000000001</v>
      </c>
      <c r="F8746" s="212">
        <v>44900.610999999997</v>
      </c>
      <c r="G8746" s="212">
        <v>52326.400000000001</v>
      </c>
      <c r="H8746" s="212">
        <v>57244.440999999999</v>
      </c>
      <c r="I8746" s="212">
        <v>51177.741999999998</v>
      </c>
      <c r="J8746" s="212">
        <v>53656.927000000003</v>
      </c>
      <c r="K8746" s="212">
        <v>47933.843000000001</v>
      </c>
      <c r="L8746" s="212">
        <v>58526.803999999996</v>
      </c>
      <c r="M8746" s="212">
        <v>72851.063999999998</v>
      </c>
      <c r="N8746" s="212">
        <v>75149.115999999995</v>
      </c>
      <c r="O8746" s="212">
        <v>77187.107999999993</v>
      </c>
      <c r="P8746" s="212">
        <v>78089.388999999996</v>
      </c>
      <c r="Q8746" s="212">
        <v>77906.521999999997</v>
      </c>
      <c r="R8746" s="212">
        <v>95254.827000000005</v>
      </c>
      <c r="S8746" s="212">
        <v>142167.932</v>
      </c>
      <c r="T8746" s="212">
        <v>143108.67499999999</v>
      </c>
      <c r="U8746" s="212">
        <v>168805.24799999999</v>
      </c>
    </row>
    <row r="8747" spans="1:21" x14ac:dyDescent="0.25">
      <c r="A8747" s="57" t="s">
        <v>2511</v>
      </c>
      <c r="B8747" s="57" t="s">
        <v>7585</v>
      </c>
      <c r="C8747" s="212">
        <v>203852.70600000001</v>
      </c>
      <c r="D8747" s="212">
        <v>182986.65299999999</v>
      </c>
      <c r="E8747" s="212">
        <v>216985.56099999999</v>
      </c>
      <c r="F8747" s="212">
        <v>220504.611</v>
      </c>
      <c r="G8747" s="212">
        <v>217987.40100000001</v>
      </c>
      <c r="H8747" s="212">
        <v>213271.084</v>
      </c>
      <c r="I8747" s="212">
        <v>201735.166</v>
      </c>
      <c r="J8747" s="212">
        <v>222106.54399999999</v>
      </c>
      <c r="K8747" s="212">
        <v>244180.984</v>
      </c>
      <c r="L8747" s="212">
        <v>277619.28700000001</v>
      </c>
      <c r="M8747" s="212">
        <v>311273.37900000002</v>
      </c>
      <c r="N8747" s="212">
        <v>345574.26400000002</v>
      </c>
      <c r="O8747" s="212">
        <v>423439.027</v>
      </c>
      <c r="P8747" s="212">
        <v>517852.94500000001</v>
      </c>
      <c r="Q8747" s="212">
        <v>509561.32500000001</v>
      </c>
      <c r="R8747" s="212">
        <v>763770.38199999998</v>
      </c>
      <c r="S8747" s="212">
        <v>1296372.4110000001</v>
      </c>
      <c r="T8747" s="212">
        <v>1618754.483</v>
      </c>
      <c r="U8747" s="212">
        <v>1656948.0830000001</v>
      </c>
    </row>
    <row r="8748" spans="1:21" x14ac:dyDescent="0.25">
      <c r="A8748" s="57" t="s">
        <v>2652</v>
      </c>
      <c r="B8748" s="57" t="s">
        <v>7586</v>
      </c>
      <c r="C8748" s="212">
        <v>600220.33900000004</v>
      </c>
      <c r="D8748" s="212">
        <v>495231.321</v>
      </c>
      <c r="E8748" s="212">
        <v>519183.03600000002</v>
      </c>
      <c r="F8748" s="212">
        <v>511442.17200000002</v>
      </c>
      <c r="G8748" s="212">
        <v>498417.27399999998</v>
      </c>
      <c r="H8748" s="212">
        <v>512096.72399999999</v>
      </c>
      <c r="I8748" s="212">
        <v>486617.08299999998</v>
      </c>
      <c r="J8748" s="212">
        <v>523068.79</v>
      </c>
      <c r="K8748" s="212">
        <v>516285.614</v>
      </c>
      <c r="L8748" s="212">
        <v>525450.45200000005</v>
      </c>
      <c r="M8748" s="212">
        <v>529110.86499999999</v>
      </c>
      <c r="N8748" s="212">
        <v>554582.05799999996</v>
      </c>
      <c r="O8748" s="212">
        <v>594302.06999999995</v>
      </c>
      <c r="P8748" s="212">
        <v>630625.14800000004</v>
      </c>
      <c r="Q8748" s="212">
        <v>476505.505</v>
      </c>
      <c r="R8748" s="212">
        <v>585626.05299999996</v>
      </c>
      <c r="S8748" s="212">
        <v>945062.62199999997</v>
      </c>
      <c r="T8748" s="212">
        <v>1094101.889</v>
      </c>
      <c r="U8748" s="212">
        <v>1234018.5819999999</v>
      </c>
    </row>
    <row r="8749" spans="1:21" x14ac:dyDescent="0.25">
      <c r="A8749" s="57" t="s">
        <v>1279</v>
      </c>
      <c r="B8749" s="57" t="s">
        <v>7587</v>
      </c>
      <c r="C8749" s="212">
        <v>31525.88</v>
      </c>
      <c r="D8749" s="212">
        <v>38099.142999999996</v>
      </c>
      <c r="E8749" s="212">
        <v>40496.722999999998</v>
      </c>
      <c r="F8749" s="212">
        <v>47310.603000000003</v>
      </c>
      <c r="G8749" s="212">
        <v>48836.199000000001</v>
      </c>
      <c r="H8749" s="212">
        <v>73694.52</v>
      </c>
      <c r="I8749" s="212">
        <v>79405.160999999993</v>
      </c>
      <c r="J8749" s="212">
        <v>88677.596000000005</v>
      </c>
      <c r="K8749" s="212">
        <v>109435.599</v>
      </c>
      <c r="L8749" s="212">
        <v>127451.318</v>
      </c>
      <c r="M8749" s="212">
        <v>178761.34099999999</v>
      </c>
      <c r="N8749" s="212">
        <v>228345.41699999999</v>
      </c>
      <c r="O8749" s="212">
        <v>338884.47399999999</v>
      </c>
      <c r="P8749" s="212">
        <v>361005.54700000002</v>
      </c>
      <c r="Q8749" s="212">
        <v>335592.06300000002</v>
      </c>
      <c r="R8749" s="212">
        <v>381116.89899999998</v>
      </c>
      <c r="S8749" s="212">
        <v>395806.89299999998</v>
      </c>
      <c r="T8749" s="212">
        <v>460474.38199999998</v>
      </c>
      <c r="U8749" s="212">
        <v>557449.81099999999</v>
      </c>
    </row>
    <row r="8750" spans="1:21" x14ac:dyDescent="0.25">
      <c r="A8750" s="57" t="s">
        <v>3241</v>
      </c>
      <c r="B8750" s="57" t="s">
        <v>7588</v>
      </c>
      <c r="C8750" s="212">
        <v>67684.611000000004</v>
      </c>
      <c r="D8750" s="212">
        <v>79552.861000000004</v>
      </c>
      <c r="E8750" s="212">
        <v>79521.062000000005</v>
      </c>
      <c r="F8750" s="212">
        <v>82892.429000000004</v>
      </c>
      <c r="G8750" s="212">
        <v>103696.633</v>
      </c>
      <c r="H8750" s="212">
        <v>115105.357</v>
      </c>
      <c r="I8750" s="212">
        <v>128758.78</v>
      </c>
      <c r="J8750" s="212">
        <v>116485.893</v>
      </c>
      <c r="K8750" s="212">
        <v>119700.531</v>
      </c>
      <c r="L8750" s="212">
        <v>126384.683</v>
      </c>
      <c r="M8750" s="212">
        <v>116262.24099999999</v>
      </c>
      <c r="N8750" s="212">
        <v>134202.106</v>
      </c>
      <c r="O8750" s="212">
        <v>184376.022</v>
      </c>
      <c r="P8750" s="212">
        <v>201748.83300000001</v>
      </c>
      <c r="Q8750" s="212">
        <v>205364.394</v>
      </c>
      <c r="R8750" s="212">
        <v>288796.14899999998</v>
      </c>
      <c r="S8750" s="212">
        <v>339611.946</v>
      </c>
      <c r="T8750" s="212">
        <v>372864.08</v>
      </c>
      <c r="U8750" s="212">
        <v>392792.375</v>
      </c>
    </row>
    <row r="8751" spans="1:21" x14ac:dyDescent="0.25">
      <c r="A8751" s="57" t="s">
        <v>2060</v>
      </c>
      <c r="B8751" s="57" t="s">
        <v>7589</v>
      </c>
      <c r="C8751" s="212">
        <v>64152.582999999999</v>
      </c>
      <c r="D8751" s="212">
        <v>77246.974000000002</v>
      </c>
      <c r="E8751" s="212">
        <v>105709.141</v>
      </c>
      <c r="F8751" s="212">
        <v>117533.621</v>
      </c>
      <c r="G8751" s="212">
        <v>118955.678</v>
      </c>
      <c r="H8751" s="212">
        <v>129007.72199999999</v>
      </c>
      <c r="I8751" s="212">
        <v>129693.51300000001</v>
      </c>
      <c r="J8751" s="212">
        <v>115135.44500000001</v>
      </c>
      <c r="K8751" s="212">
        <v>117026.58900000001</v>
      </c>
      <c r="L8751" s="212">
        <v>138499.38</v>
      </c>
      <c r="M8751" s="212">
        <v>157795.71400000001</v>
      </c>
      <c r="N8751" s="212">
        <v>187168.87599999999</v>
      </c>
      <c r="O8751" s="212">
        <v>226940.20800000001</v>
      </c>
      <c r="P8751" s="212">
        <v>247911.03</v>
      </c>
      <c r="Q8751" s="212">
        <v>274380.25199999998</v>
      </c>
      <c r="R8751" s="212">
        <v>342930.80599999998</v>
      </c>
      <c r="S8751" s="212">
        <v>374873.1</v>
      </c>
      <c r="T8751" s="212">
        <v>531643.60800000001</v>
      </c>
      <c r="U8751" s="212">
        <v>583386.29200000002</v>
      </c>
    </row>
    <row r="8752" spans="1:21" x14ac:dyDescent="0.25">
      <c r="A8752" s="57" t="s">
        <v>1196</v>
      </c>
      <c r="B8752" s="57" t="s">
        <v>7591</v>
      </c>
      <c r="C8752" s="212">
        <v>21114.807000000001</v>
      </c>
      <c r="D8752" s="212">
        <v>18056.777999999998</v>
      </c>
      <c r="E8752" s="212">
        <v>79417.486000000004</v>
      </c>
      <c r="F8752" s="212">
        <v>129185.697</v>
      </c>
      <c r="G8752" s="212">
        <v>160198.383</v>
      </c>
      <c r="H8752" s="212">
        <v>156141.927</v>
      </c>
      <c r="I8752" s="212">
        <v>92948.623999999996</v>
      </c>
      <c r="J8752" s="212">
        <v>88226.016000000003</v>
      </c>
      <c r="K8752" s="212">
        <v>100573.992</v>
      </c>
      <c r="L8752" s="212">
        <v>99714.615000000005</v>
      </c>
      <c r="M8752" s="212">
        <v>100946.186</v>
      </c>
      <c r="N8752" s="212">
        <v>102789.531</v>
      </c>
      <c r="O8752" s="212">
        <v>120839.344</v>
      </c>
      <c r="P8752" s="212">
        <v>142374.446</v>
      </c>
      <c r="Q8752" s="212">
        <v>167169.821</v>
      </c>
      <c r="R8752" s="212">
        <v>704118.93700000003</v>
      </c>
      <c r="S8752" s="212">
        <v>1003400.449</v>
      </c>
      <c r="T8752" s="212">
        <v>1119257.1599999999</v>
      </c>
      <c r="U8752" s="212">
        <v>1033855.135</v>
      </c>
    </row>
    <row r="8753" spans="1:21" x14ac:dyDescent="0.25">
      <c r="A8753" s="57" t="s">
        <v>3492</v>
      </c>
      <c r="B8753" s="57" t="s">
        <v>7592</v>
      </c>
      <c r="C8753" s="212">
        <v>218122.492</v>
      </c>
      <c r="D8753" s="212">
        <v>205737.978</v>
      </c>
      <c r="E8753" s="212">
        <v>196103.614</v>
      </c>
      <c r="F8753" s="212">
        <v>191732.06599999999</v>
      </c>
      <c r="G8753" s="212">
        <v>211010.234</v>
      </c>
      <c r="H8753" s="212">
        <v>199542.16</v>
      </c>
      <c r="I8753" s="212">
        <v>196095.08199999999</v>
      </c>
      <c r="J8753" s="212">
        <v>191469.23</v>
      </c>
      <c r="K8753" s="212">
        <v>226434.935</v>
      </c>
      <c r="L8753" s="212">
        <v>279633.799</v>
      </c>
      <c r="M8753" s="212">
        <v>315834.321</v>
      </c>
      <c r="N8753" s="212">
        <v>359081.804</v>
      </c>
      <c r="O8753" s="212">
        <v>496566.32900000003</v>
      </c>
      <c r="P8753" s="212">
        <v>2584320.548</v>
      </c>
      <c r="Q8753" s="212">
        <v>395777.71500000003</v>
      </c>
      <c r="R8753" s="212">
        <v>422955.163</v>
      </c>
      <c r="S8753" s="212">
        <v>512683.75599999999</v>
      </c>
      <c r="T8753" s="212">
        <v>479412.28700000001</v>
      </c>
      <c r="U8753" s="212">
        <v>521310.31400000001</v>
      </c>
    </row>
    <row r="8754" spans="1:21" x14ac:dyDescent="0.25">
      <c r="A8754" s="57" t="s">
        <v>2057</v>
      </c>
      <c r="B8754" s="57" t="s">
        <v>7593</v>
      </c>
      <c r="C8754" s="212">
        <v>98514.89</v>
      </c>
      <c r="D8754" s="212">
        <v>68131.044999999998</v>
      </c>
      <c r="E8754" s="212">
        <v>81817.388999999996</v>
      </c>
      <c r="F8754" s="212">
        <v>85469.728000000003</v>
      </c>
      <c r="G8754" s="212">
        <v>91417.884000000005</v>
      </c>
      <c r="H8754" s="212">
        <v>121509.647</v>
      </c>
      <c r="I8754" s="212">
        <v>128183.89599999999</v>
      </c>
      <c r="J8754" s="212">
        <v>121998.409</v>
      </c>
      <c r="K8754" s="212">
        <v>146549.861</v>
      </c>
      <c r="L8754" s="212">
        <v>155387.29399999999</v>
      </c>
      <c r="M8754" s="212">
        <v>255924.58799999999</v>
      </c>
      <c r="N8754" s="212">
        <v>359448.29</v>
      </c>
      <c r="O8754" s="212">
        <v>423501.35700000002</v>
      </c>
      <c r="P8754" s="212">
        <v>432163.20400000003</v>
      </c>
      <c r="Q8754" s="212">
        <v>205431.375</v>
      </c>
      <c r="R8754" s="212">
        <v>207359.609</v>
      </c>
      <c r="S8754" s="212">
        <v>275158.59000000003</v>
      </c>
      <c r="T8754" s="212">
        <v>231082.18799999999</v>
      </c>
      <c r="U8754" s="212">
        <v>255687.84899999999</v>
      </c>
    </row>
    <row r="8755" spans="1:21" x14ac:dyDescent="0.25">
      <c r="A8755" s="57" t="s">
        <v>2694</v>
      </c>
      <c r="B8755" s="57" t="s">
        <v>7594</v>
      </c>
      <c r="C8755" s="212">
        <v>547228.82400000002</v>
      </c>
      <c r="D8755" s="212">
        <v>591473.60400000005</v>
      </c>
      <c r="E8755" s="212">
        <v>634504.66799999995</v>
      </c>
      <c r="F8755" s="212">
        <v>613579.67799999996</v>
      </c>
      <c r="G8755" s="212">
        <v>586912.45900000003</v>
      </c>
      <c r="H8755" s="212">
        <v>609282.62</v>
      </c>
      <c r="I8755" s="212">
        <v>640207.82900000003</v>
      </c>
      <c r="J8755" s="212">
        <v>650306.17000000004</v>
      </c>
      <c r="K8755" s="212">
        <v>720502.54299999995</v>
      </c>
      <c r="L8755" s="212">
        <v>758816.07200000004</v>
      </c>
      <c r="M8755" s="212">
        <v>912205.47900000005</v>
      </c>
      <c r="N8755" s="212">
        <v>1053586.2479999999</v>
      </c>
      <c r="O8755" s="212">
        <v>994101.125</v>
      </c>
      <c r="P8755" s="212">
        <v>1110709.8870000001</v>
      </c>
      <c r="Q8755" s="212">
        <v>1032800.635</v>
      </c>
      <c r="R8755" s="212">
        <v>1109144.3829999999</v>
      </c>
      <c r="S8755" s="212">
        <v>1271419.426</v>
      </c>
      <c r="T8755" s="212">
        <v>1478531.692</v>
      </c>
      <c r="U8755" s="212">
        <v>1666144.699</v>
      </c>
    </row>
    <row r="8756" spans="1:21" x14ac:dyDescent="0.25">
      <c r="A8756" s="57" t="s">
        <v>4344</v>
      </c>
      <c r="B8756" s="57" t="s">
        <v>7595</v>
      </c>
      <c r="C8756" s="212">
        <v>35545.904000000002</v>
      </c>
      <c r="D8756" s="212">
        <v>34967.372000000003</v>
      </c>
      <c r="E8756" s="212">
        <v>37945.072999999997</v>
      </c>
      <c r="F8756" s="212">
        <v>37227.94</v>
      </c>
      <c r="G8756" s="212">
        <v>48545.370999999999</v>
      </c>
      <c r="H8756" s="212">
        <v>40070.923000000003</v>
      </c>
      <c r="I8756" s="212">
        <v>42622.555999999997</v>
      </c>
      <c r="J8756" s="212">
        <v>49400.906999999999</v>
      </c>
      <c r="K8756" s="212">
        <v>53546.597000000002</v>
      </c>
      <c r="L8756" s="212">
        <v>69322.288</v>
      </c>
      <c r="M8756" s="212">
        <v>76093.161999999997</v>
      </c>
      <c r="N8756" s="212">
        <v>94488.100999999995</v>
      </c>
      <c r="O8756" s="212">
        <v>23238.999</v>
      </c>
      <c r="P8756" s="212">
        <v>14679.572</v>
      </c>
      <c r="Q8756" s="212">
        <v>10944.196</v>
      </c>
      <c r="R8756" s="212">
        <v>27.614999999999998</v>
      </c>
      <c r="S8756" s="212">
        <v>65.271000000000001</v>
      </c>
      <c r="T8756" s="212">
        <v>9.6969999999999992</v>
      </c>
      <c r="U8756" s="212">
        <v>350.08800000000002</v>
      </c>
    </row>
    <row r="8757" spans="1:21" x14ac:dyDescent="0.25">
      <c r="A8757" s="57" t="s">
        <v>1029</v>
      </c>
      <c r="B8757" s="57" t="s">
        <v>7596</v>
      </c>
      <c r="C8757" s="212">
        <v>848769.152</v>
      </c>
      <c r="D8757" s="212">
        <v>994225.03200000001</v>
      </c>
      <c r="E8757" s="212">
        <v>1071068.7990000001</v>
      </c>
      <c r="F8757" s="212">
        <v>944859.902</v>
      </c>
      <c r="G8757" s="212">
        <v>1006948.713</v>
      </c>
      <c r="H8757" s="212">
        <v>1161380.5249999999</v>
      </c>
      <c r="I8757" s="212">
        <v>1240736.791</v>
      </c>
      <c r="J8757" s="212">
        <v>1618635.7139999999</v>
      </c>
      <c r="K8757" s="212">
        <v>1750467.8540000001</v>
      </c>
      <c r="L8757" s="212">
        <v>2019457.162</v>
      </c>
      <c r="M8757" s="212">
        <v>2087686.7309999999</v>
      </c>
      <c r="N8757" s="212">
        <v>2363936.0460000001</v>
      </c>
      <c r="O8757" s="212">
        <v>1227507.3559999999</v>
      </c>
      <c r="P8757" s="212">
        <v>1153268.7150000001</v>
      </c>
      <c r="Q8757" s="212">
        <v>976600.03799999994</v>
      </c>
      <c r="R8757" s="212">
        <v>1161350.909</v>
      </c>
      <c r="S8757" s="212">
        <v>1169461.024</v>
      </c>
      <c r="T8757" s="212">
        <v>1264007.5120000001</v>
      </c>
      <c r="U8757" s="212">
        <v>1487717.25</v>
      </c>
    </row>
    <row r="8758" spans="1:21" x14ac:dyDescent="0.25">
      <c r="A8758" s="57" t="s">
        <v>2603</v>
      </c>
      <c r="B8758" s="57" t="s">
        <v>7597</v>
      </c>
      <c r="C8758" s="212">
        <v>69690.986999999994</v>
      </c>
      <c r="D8758" s="212">
        <v>55536.932000000001</v>
      </c>
      <c r="E8758" s="212">
        <v>71432.767999999996</v>
      </c>
      <c r="F8758" s="212">
        <v>74716.197</v>
      </c>
      <c r="G8758" s="212">
        <v>76482.218999999997</v>
      </c>
      <c r="H8758" s="212">
        <v>73256.990000000005</v>
      </c>
      <c r="I8758" s="212">
        <v>80701.892000000007</v>
      </c>
      <c r="J8758" s="212">
        <v>80509.850000000006</v>
      </c>
      <c r="K8758" s="212">
        <v>86308.184999999998</v>
      </c>
      <c r="L8758" s="212">
        <v>113964.18799999999</v>
      </c>
      <c r="M8758" s="212">
        <v>142820.09099999999</v>
      </c>
      <c r="N8758" s="212">
        <v>166899.334</v>
      </c>
      <c r="O8758" s="212">
        <v>288182.55800000002</v>
      </c>
      <c r="P8758" s="212">
        <v>304080.995</v>
      </c>
      <c r="Q8758" s="212">
        <v>266917.978</v>
      </c>
      <c r="R8758" s="212">
        <v>275359.02899999998</v>
      </c>
      <c r="S8758" s="212">
        <v>310891.01299999998</v>
      </c>
      <c r="T8758" s="212">
        <v>306411.16899999999</v>
      </c>
      <c r="U8758" s="212">
        <v>344615.522</v>
      </c>
    </row>
    <row r="8759" spans="1:21" x14ac:dyDescent="0.25">
      <c r="A8759" s="57" t="s">
        <v>3015</v>
      </c>
      <c r="B8759" s="57" t="s">
        <v>7598</v>
      </c>
      <c r="C8759" s="212">
        <v>879598.18200000003</v>
      </c>
      <c r="D8759" s="212">
        <v>960914.38699999999</v>
      </c>
      <c r="E8759" s="212">
        <v>946931.55599999998</v>
      </c>
      <c r="F8759" s="212">
        <v>962972.304</v>
      </c>
      <c r="G8759" s="212">
        <v>929155.68</v>
      </c>
      <c r="H8759" s="212">
        <v>922530.58400000003</v>
      </c>
      <c r="I8759" s="212">
        <v>933517.46499999997</v>
      </c>
      <c r="J8759" s="212">
        <v>1013270.475</v>
      </c>
      <c r="K8759" s="212">
        <v>1130782.588</v>
      </c>
      <c r="L8759" s="212">
        <v>1404043.237</v>
      </c>
      <c r="M8759" s="212">
        <v>1587710.8430000001</v>
      </c>
      <c r="N8759" s="212">
        <v>1918981.199</v>
      </c>
      <c r="O8759" s="212">
        <v>2519490.0529999998</v>
      </c>
      <c r="P8759" s="212">
        <v>2690132.2039999999</v>
      </c>
      <c r="Q8759" s="212">
        <v>2227192.943</v>
      </c>
      <c r="R8759" s="212">
        <v>2554681.1940000001</v>
      </c>
      <c r="S8759" s="212">
        <v>2845701.409</v>
      </c>
      <c r="T8759" s="212">
        <v>3038976.6510000001</v>
      </c>
      <c r="U8759" s="212">
        <v>3423819.9610000001</v>
      </c>
    </row>
    <row r="8760" spans="1:21" x14ac:dyDescent="0.25">
      <c r="A8760" s="57" t="s">
        <v>3664</v>
      </c>
      <c r="B8760" s="57" t="s">
        <v>7599</v>
      </c>
      <c r="C8760" s="212">
        <v>121160.802</v>
      </c>
      <c r="D8760" s="212">
        <v>162465.94899999999</v>
      </c>
      <c r="E8760" s="212">
        <v>142623.323</v>
      </c>
      <c r="F8760" s="212">
        <v>129688.197</v>
      </c>
      <c r="G8760" s="212">
        <v>128831.45299999999</v>
      </c>
      <c r="H8760" s="212">
        <v>134472.144</v>
      </c>
      <c r="I8760" s="212">
        <v>151530.639</v>
      </c>
      <c r="J8760" s="212">
        <v>148088.68599999999</v>
      </c>
      <c r="K8760" s="212">
        <v>178864.81</v>
      </c>
      <c r="L8760" s="212">
        <v>190324.109</v>
      </c>
      <c r="M8760" s="212">
        <v>204962.31</v>
      </c>
      <c r="N8760" s="212">
        <v>238287.467</v>
      </c>
      <c r="O8760" s="212">
        <v>312318.08500000002</v>
      </c>
      <c r="P8760" s="212">
        <v>326792.68900000001</v>
      </c>
      <c r="Q8760" s="212">
        <v>286799.32</v>
      </c>
      <c r="R8760" s="212">
        <v>292083.98</v>
      </c>
      <c r="S8760" s="212">
        <v>289469.81900000002</v>
      </c>
      <c r="T8760" s="212">
        <v>306093.99300000002</v>
      </c>
      <c r="U8760" s="212">
        <v>360844.22200000001</v>
      </c>
    </row>
    <row r="8761" spans="1:21" x14ac:dyDescent="0.25">
      <c r="A8761" s="57" t="s">
        <v>515</v>
      </c>
      <c r="B8761" s="57" t="s">
        <v>7600</v>
      </c>
      <c r="C8761" s="212">
        <v>1162315.105</v>
      </c>
      <c r="D8761" s="212">
        <v>1161954.03</v>
      </c>
      <c r="E8761" s="212">
        <v>1139747.267</v>
      </c>
      <c r="F8761" s="212">
        <v>1110930.1410000001</v>
      </c>
      <c r="G8761" s="212">
        <v>1131620.358</v>
      </c>
      <c r="H8761" s="212">
        <v>1052396.8640000001</v>
      </c>
      <c r="I8761" s="212">
        <v>1019715.173</v>
      </c>
      <c r="J8761" s="212">
        <v>999553.94200000004</v>
      </c>
      <c r="K8761" s="212">
        <v>1137241.2549999999</v>
      </c>
      <c r="L8761" s="212">
        <v>1383754.763</v>
      </c>
      <c r="M8761" s="212">
        <v>1942760.6359999999</v>
      </c>
      <c r="N8761" s="212">
        <v>2497134.0320000001</v>
      </c>
      <c r="O8761" s="212">
        <v>4038996.5210000002</v>
      </c>
      <c r="P8761" s="212">
        <v>4152920.03</v>
      </c>
      <c r="Q8761" s="212">
        <v>3642204.926</v>
      </c>
      <c r="R8761" s="212">
        <v>4005884.2409999999</v>
      </c>
      <c r="S8761" s="212">
        <v>4616731.2709999997</v>
      </c>
      <c r="T8761" s="212">
        <v>4906227.7630000003</v>
      </c>
      <c r="U8761" s="212">
        <v>5579792.0439999998</v>
      </c>
    </row>
    <row r="8762" spans="1:21" x14ac:dyDescent="0.25">
      <c r="A8762" s="57" t="s">
        <v>2430</v>
      </c>
      <c r="B8762" s="57" t="s">
        <v>7601</v>
      </c>
      <c r="C8762" s="212">
        <v>189983.514</v>
      </c>
      <c r="D8762" s="212">
        <v>204050.08</v>
      </c>
      <c r="E8762" s="212">
        <v>210062.774</v>
      </c>
      <c r="F8762" s="212">
        <v>234485.97700000001</v>
      </c>
      <c r="G8762" s="212">
        <v>225703.78099999999</v>
      </c>
      <c r="H8762" s="212">
        <v>235585.52799999999</v>
      </c>
      <c r="I8762" s="212">
        <v>248853.465</v>
      </c>
      <c r="J8762" s="212">
        <v>249091.12100000001</v>
      </c>
      <c r="K8762" s="212">
        <v>296153.837</v>
      </c>
      <c r="L8762" s="212">
        <v>357922.48700000002</v>
      </c>
      <c r="M8762" s="212">
        <v>389584.09</v>
      </c>
      <c r="N8762" s="212">
        <v>432986.815</v>
      </c>
      <c r="O8762" s="212">
        <v>489826.99300000002</v>
      </c>
      <c r="P8762" s="212">
        <v>523536.20299999998</v>
      </c>
      <c r="Q8762" s="212">
        <v>424718.71899999998</v>
      </c>
      <c r="R8762" s="212">
        <v>401563.83299999998</v>
      </c>
      <c r="S8762" s="212">
        <v>486211.80699999997</v>
      </c>
      <c r="T8762" s="212">
        <v>523513.24</v>
      </c>
      <c r="U8762" s="212">
        <v>565750.30200000003</v>
      </c>
    </row>
    <row r="8763" spans="1:21" x14ac:dyDescent="0.25">
      <c r="A8763" s="57" t="s">
        <v>2557</v>
      </c>
      <c r="B8763" s="57" t="s">
        <v>7602</v>
      </c>
      <c r="C8763" s="212">
        <v>383709.15399999998</v>
      </c>
      <c r="D8763" s="212">
        <v>387094.67599999998</v>
      </c>
      <c r="E8763" s="212">
        <v>428922.984</v>
      </c>
      <c r="F8763" s="212">
        <v>410769.33299999998</v>
      </c>
      <c r="G8763" s="212">
        <v>460387.147</v>
      </c>
      <c r="H8763" s="212">
        <v>445399.78700000001</v>
      </c>
      <c r="I8763" s="212">
        <v>442179.89199999999</v>
      </c>
      <c r="J8763" s="212">
        <v>448689.57699999999</v>
      </c>
      <c r="K8763" s="212">
        <v>523896.41800000001</v>
      </c>
      <c r="L8763" s="212">
        <v>621590.11399999994</v>
      </c>
      <c r="M8763" s="212">
        <v>646546.06000000006</v>
      </c>
      <c r="N8763" s="212">
        <v>679551.67700000003</v>
      </c>
      <c r="O8763" s="212">
        <v>819950.8</v>
      </c>
      <c r="P8763" s="212">
        <v>803106.64899999998</v>
      </c>
      <c r="Q8763" s="212">
        <v>669277.72</v>
      </c>
      <c r="R8763" s="212">
        <v>691944.34299999999</v>
      </c>
      <c r="S8763" s="212">
        <v>745328.47</v>
      </c>
      <c r="T8763" s="212">
        <v>696660.03399999999</v>
      </c>
      <c r="U8763" s="212">
        <v>686479.08</v>
      </c>
    </row>
    <row r="8764" spans="1:21" x14ac:dyDescent="0.25">
      <c r="A8764" s="57" t="s">
        <v>2391</v>
      </c>
      <c r="B8764" s="57" t="s">
        <v>7603</v>
      </c>
      <c r="C8764" s="212">
        <v>38602.120000000003</v>
      </c>
      <c r="D8764" s="212">
        <v>41149.464</v>
      </c>
      <c r="E8764" s="212">
        <v>49435.114999999998</v>
      </c>
      <c r="F8764" s="212">
        <v>43103.063000000002</v>
      </c>
      <c r="G8764" s="212">
        <v>42539.737000000001</v>
      </c>
      <c r="H8764" s="212">
        <v>47678.728000000003</v>
      </c>
      <c r="I8764" s="212">
        <v>39659.493000000002</v>
      </c>
      <c r="J8764" s="212">
        <v>40737.722000000002</v>
      </c>
      <c r="K8764" s="212">
        <v>49611.563000000002</v>
      </c>
      <c r="L8764" s="212">
        <v>52587.353999999999</v>
      </c>
      <c r="M8764" s="212">
        <v>55580.216</v>
      </c>
      <c r="N8764" s="212">
        <v>55752.928</v>
      </c>
      <c r="O8764" s="212">
        <v>64087.599000000002</v>
      </c>
      <c r="P8764" s="212">
        <v>69020.792000000001</v>
      </c>
      <c r="Q8764" s="212">
        <v>50652.432999999997</v>
      </c>
      <c r="R8764" s="212">
        <v>71374.854000000007</v>
      </c>
      <c r="S8764" s="212">
        <v>85554.668000000005</v>
      </c>
      <c r="T8764" s="212">
        <v>94262.687000000005</v>
      </c>
      <c r="U8764" s="212">
        <v>107619.923</v>
      </c>
    </row>
    <row r="8765" spans="1:21" x14ac:dyDescent="0.25">
      <c r="A8765" s="57" t="s">
        <v>1563</v>
      </c>
      <c r="B8765" s="57" t="s">
        <v>7604</v>
      </c>
      <c r="C8765" s="212">
        <v>473459.95799999998</v>
      </c>
      <c r="D8765" s="212">
        <v>489198.25900000002</v>
      </c>
      <c r="E8765" s="212">
        <v>517650.79800000001</v>
      </c>
      <c r="F8765" s="212">
        <v>516527.68800000002</v>
      </c>
      <c r="G8765" s="212">
        <v>558605.06700000004</v>
      </c>
      <c r="H8765" s="212">
        <v>603184.73800000001</v>
      </c>
      <c r="I8765" s="212">
        <v>554550.88199999998</v>
      </c>
      <c r="J8765" s="212">
        <v>567545.74399999995</v>
      </c>
      <c r="K8765" s="212">
        <v>638777.28099999996</v>
      </c>
      <c r="L8765" s="212">
        <v>798629.79099999997</v>
      </c>
      <c r="M8765" s="212">
        <v>834177.87600000005</v>
      </c>
      <c r="N8765" s="212">
        <v>956934.65</v>
      </c>
      <c r="O8765" s="212">
        <v>1048961.277</v>
      </c>
      <c r="P8765" s="212">
        <v>1081192.757</v>
      </c>
      <c r="Q8765" s="212">
        <v>734878.92299999995</v>
      </c>
      <c r="R8765" s="212">
        <v>1024674.919</v>
      </c>
      <c r="S8765" s="212">
        <v>1237792.8119999999</v>
      </c>
      <c r="T8765" s="212">
        <v>1193053.8770000001</v>
      </c>
      <c r="U8765" s="212">
        <v>1244496.1229999999</v>
      </c>
    </row>
    <row r="8766" spans="1:21" x14ac:dyDescent="0.25">
      <c r="A8766" s="57" t="s">
        <v>689</v>
      </c>
      <c r="B8766" s="57" t="s">
        <v>7605</v>
      </c>
      <c r="C8766" s="212">
        <v>996666.75</v>
      </c>
      <c r="D8766" s="212">
        <v>988319.37699999998</v>
      </c>
      <c r="E8766" s="212">
        <v>961287.43599999999</v>
      </c>
      <c r="F8766" s="212">
        <v>970965.95200000005</v>
      </c>
      <c r="G8766" s="212">
        <v>964757.14199999999</v>
      </c>
      <c r="H8766" s="212">
        <v>997342.12199999997</v>
      </c>
      <c r="I8766" s="212">
        <v>1044185.37</v>
      </c>
      <c r="J8766" s="212">
        <v>1008206.309</v>
      </c>
      <c r="K8766" s="212">
        <v>1191643.5930000001</v>
      </c>
      <c r="L8766" s="212">
        <v>1444752.399</v>
      </c>
      <c r="M8766" s="212">
        <v>1552115.8929999999</v>
      </c>
      <c r="N8766" s="212">
        <v>1694310.0519999999</v>
      </c>
      <c r="O8766" s="212">
        <v>2009235.0889999999</v>
      </c>
      <c r="P8766" s="212">
        <v>2236866.5150000001</v>
      </c>
      <c r="Q8766" s="212">
        <v>1587052.835</v>
      </c>
      <c r="R8766" s="212">
        <v>2047856.2379999999</v>
      </c>
      <c r="S8766" s="212">
        <v>2432274.6749999998</v>
      </c>
      <c r="T8766" s="212">
        <v>2394920.69</v>
      </c>
      <c r="U8766" s="212">
        <v>2474135.62</v>
      </c>
    </row>
    <row r="8767" spans="1:21" x14ac:dyDescent="0.25">
      <c r="A8767" s="57" t="s">
        <v>2514</v>
      </c>
      <c r="B8767" s="57" t="s">
        <v>7606</v>
      </c>
      <c r="C8767" s="212">
        <v>37540.963000000003</v>
      </c>
      <c r="D8767" s="212">
        <v>25732.657999999999</v>
      </c>
      <c r="E8767" s="212">
        <v>39763.249000000003</v>
      </c>
      <c r="F8767" s="212">
        <v>31301.762999999999</v>
      </c>
      <c r="G8767" s="212">
        <v>37067.421000000002</v>
      </c>
      <c r="H8767" s="212">
        <v>38394.031000000003</v>
      </c>
      <c r="I8767" s="212">
        <v>37245.646000000001</v>
      </c>
      <c r="J8767" s="212">
        <v>48835.211000000003</v>
      </c>
      <c r="K8767" s="212">
        <v>51095.997000000003</v>
      </c>
      <c r="L8767" s="212">
        <v>72569.115999999995</v>
      </c>
      <c r="M8767" s="212">
        <v>70846.091</v>
      </c>
      <c r="N8767" s="212">
        <v>82575.61</v>
      </c>
      <c r="O8767" s="212">
        <v>96953.437000000005</v>
      </c>
      <c r="P8767" s="212">
        <v>110352.375</v>
      </c>
      <c r="Q8767" s="212">
        <v>85610.588000000003</v>
      </c>
      <c r="R8767" s="212">
        <v>104910.24</v>
      </c>
      <c r="S8767" s="212">
        <v>119468.327</v>
      </c>
      <c r="T8767" s="212">
        <v>107219.243</v>
      </c>
      <c r="U8767" s="212">
        <v>110867.253</v>
      </c>
    </row>
    <row r="8768" spans="1:21" x14ac:dyDescent="0.25">
      <c r="A8768" s="57" t="s">
        <v>2587</v>
      </c>
      <c r="B8768" s="57" t="s">
        <v>7607</v>
      </c>
      <c r="C8768" s="212">
        <v>29565.179</v>
      </c>
      <c r="D8768" s="212">
        <v>29966.734</v>
      </c>
      <c r="E8768" s="212">
        <v>31708.28</v>
      </c>
      <c r="F8768" s="212">
        <v>24022.316999999999</v>
      </c>
      <c r="G8768" s="212">
        <v>26942.45</v>
      </c>
      <c r="H8768" s="212">
        <v>27470.294999999998</v>
      </c>
      <c r="I8768" s="212">
        <v>24973.550999999999</v>
      </c>
      <c r="J8768" s="212">
        <v>28538.932000000001</v>
      </c>
      <c r="K8768" s="212">
        <v>34475.226999999999</v>
      </c>
      <c r="L8768" s="212">
        <v>43851.817000000003</v>
      </c>
      <c r="M8768" s="212">
        <v>44383.578999999998</v>
      </c>
      <c r="N8768" s="212">
        <v>42621.834999999999</v>
      </c>
      <c r="O8768" s="212">
        <v>44539.74</v>
      </c>
      <c r="P8768" s="212">
        <v>52991.042999999998</v>
      </c>
      <c r="Q8768" s="212">
        <v>50221.67</v>
      </c>
      <c r="R8768" s="212">
        <v>65183.722000000002</v>
      </c>
      <c r="S8768" s="212">
        <v>82630.210999999996</v>
      </c>
      <c r="T8768" s="212">
        <v>90592.91</v>
      </c>
      <c r="U8768" s="212">
        <v>97181.437999999995</v>
      </c>
    </row>
    <row r="8769" spans="1:21" x14ac:dyDescent="0.25">
      <c r="A8769" s="57" t="s">
        <v>2620</v>
      </c>
      <c r="B8769" s="57" t="s">
        <v>7608</v>
      </c>
      <c r="C8769" s="212">
        <v>518457.09700000001</v>
      </c>
      <c r="D8769" s="212">
        <v>521970.326</v>
      </c>
      <c r="E8769" s="212">
        <v>552580.62800000003</v>
      </c>
      <c r="F8769" s="212">
        <v>553245.99100000004</v>
      </c>
      <c r="G8769" s="212">
        <v>573340.696</v>
      </c>
      <c r="H8769" s="212">
        <v>607925.15899999999</v>
      </c>
      <c r="I8769" s="212">
        <v>579189.06599999999</v>
      </c>
      <c r="J8769" s="212">
        <v>620681.70499999996</v>
      </c>
      <c r="K8769" s="212">
        <v>737141.03399999999</v>
      </c>
      <c r="L8769" s="212">
        <v>810776.27399999998</v>
      </c>
      <c r="M8769" s="212">
        <v>913487.97499999998</v>
      </c>
      <c r="N8769" s="212">
        <v>1008398.5330000001</v>
      </c>
      <c r="O8769" s="212">
        <v>1113713.9739999999</v>
      </c>
      <c r="P8769" s="212">
        <v>1161247.02</v>
      </c>
      <c r="Q8769" s="212">
        <v>828479.81499999994</v>
      </c>
      <c r="R8769" s="212">
        <v>1055990.298</v>
      </c>
      <c r="S8769" s="212">
        <v>1232008.378</v>
      </c>
      <c r="T8769" s="212">
        <v>1202687.68</v>
      </c>
      <c r="U8769" s="212">
        <v>1273437.246</v>
      </c>
    </row>
    <row r="8770" spans="1:21" x14ac:dyDescent="0.25">
      <c r="A8770" s="57" t="s">
        <v>2095</v>
      </c>
      <c r="B8770" s="57" t="s">
        <v>7609</v>
      </c>
      <c r="C8770" s="212">
        <v>501052.63199999998</v>
      </c>
      <c r="D8770" s="212">
        <v>518665.61</v>
      </c>
      <c r="E8770" s="212">
        <v>579667.07900000003</v>
      </c>
      <c r="F8770" s="212">
        <v>557362.29399999999</v>
      </c>
      <c r="G8770" s="212">
        <v>583786.00100000005</v>
      </c>
      <c r="H8770" s="212">
        <v>587814.652</v>
      </c>
      <c r="I8770" s="212">
        <v>554664.65599999996</v>
      </c>
      <c r="J8770" s="212">
        <v>579629.43799999997</v>
      </c>
      <c r="K8770" s="212">
        <v>705886.95700000005</v>
      </c>
      <c r="L8770" s="212">
        <v>827281.696</v>
      </c>
      <c r="M8770" s="212">
        <v>853117.66399999999</v>
      </c>
      <c r="N8770" s="212">
        <v>923468.23899999994</v>
      </c>
      <c r="O8770" s="212">
        <v>1034039.817</v>
      </c>
      <c r="P8770" s="212">
        <v>1091480.436</v>
      </c>
      <c r="Q8770" s="212">
        <v>881756.62899999996</v>
      </c>
      <c r="R8770" s="212">
        <v>1074353.067</v>
      </c>
      <c r="S8770" s="212">
        <v>1235821.2679999999</v>
      </c>
      <c r="T8770" s="212">
        <v>1198738.575</v>
      </c>
      <c r="U8770" s="212">
        <v>1252730.3770000001</v>
      </c>
    </row>
    <row r="8771" spans="1:21" x14ac:dyDescent="0.25">
      <c r="A8771" s="57" t="s">
        <v>2049</v>
      </c>
      <c r="B8771" s="57" t="s">
        <v>7610</v>
      </c>
      <c r="C8771" s="212">
        <v>501848.266</v>
      </c>
      <c r="D8771" s="212">
        <v>540645.34199999995</v>
      </c>
      <c r="E8771" s="212">
        <v>588418.10600000003</v>
      </c>
      <c r="F8771" s="212">
        <v>586709.027</v>
      </c>
      <c r="G8771" s="212">
        <v>617049.18700000003</v>
      </c>
      <c r="H8771" s="212">
        <v>659291.49600000004</v>
      </c>
      <c r="I8771" s="212">
        <v>569763.22400000005</v>
      </c>
      <c r="J8771" s="212">
        <v>626701.78099999996</v>
      </c>
      <c r="K8771" s="212">
        <v>723420.41799999995</v>
      </c>
      <c r="L8771" s="212">
        <v>965049.40500000003</v>
      </c>
      <c r="M8771" s="212">
        <v>947229.70900000003</v>
      </c>
      <c r="N8771" s="212">
        <v>1090242.5619999999</v>
      </c>
      <c r="O8771" s="212">
        <v>1216568.709</v>
      </c>
      <c r="P8771" s="212">
        <v>1291910.5989999999</v>
      </c>
      <c r="Q8771" s="212">
        <v>1033794.648</v>
      </c>
      <c r="R8771" s="212">
        <v>1286987.1310000001</v>
      </c>
      <c r="S8771" s="212">
        <v>1431941.081</v>
      </c>
      <c r="T8771" s="212">
        <v>1438564.375</v>
      </c>
      <c r="U8771" s="212">
        <v>1478646.287</v>
      </c>
    </row>
    <row r="8772" spans="1:21" x14ac:dyDescent="0.25">
      <c r="A8772" s="57" t="s">
        <v>686</v>
      </c>
      <c r="B8772" s="57" t="s">
        <v>7611</v>
      </c>
      <c r="C8772" s="212">
        <v>437780.935</v>
      </c>
      <c r="D8772" s="212">
        <v>440985.91700000002</v>
      </c>
      <c r="E8772" s="212">
        <v>413119.299</v>
      </c>
      <c r="F8772" s="212">
        <v>438671.69500000001</v>
      </c>
      <c r="G8772" s="212">
        <v>468876.266</v>
      </c>
      <c r="H8772" s="212">
        <v>458624.14199999999</v>
      </c>
      <c r="I8772" s="212">
        <v>517630.96899999998</v>
      </c>
      <c r="J8772" s="212">
        <v>595894.90899999999</v>
      </c>
      <c r="K8772" s="212">
        <v>806199.63399999996</v>
      </c>
      <c r="L8772" s="212">
        <v>1007773.7830000001</v>
      </c>
      <c r="M8772" s="212">
        <v>1117209.523</v>
      </c>
      <c r="N8772" s="212">
        <v>1330061.121</v>
      </c>
      <c r="O8772" s="212">
        <v>1793773.791</v>
      </c>
      <c r="P8772" s="212">
        <v>1842590.632</v>
      </c>
      <c r="Q8772" s="212">
        <v>1502111.399</v>
      </c>
      <c r="R8772" s="212">
        <v>1583702.9539999999</v>
      </c>
      <c r="S8772" s="212">
        <v>1934864.6440000001</v>
      </c>
      <c r="T8772" s="212">
        <v>1974346.6410000001</v>
      </c>
      <c r="U8772" s="212">
        <v>2091410.77</v>
      </c>
    </row>
    <row r="8773" spans="1:21" x14ac:dyDescent="0.25">
      <c r="A8773" s="57" t="s">
        <v>2748</v>
      </c>
      <c r="B8773" s="57" t="s">
        <v>7612</v>
      </c>
      <c r="C8773" s="212">
        <v>128821.54399999999</v>
      </c>
      <c r="D8773" s="212">
        <v>130824.527</v>
      </c>
      <c r="E8773" s="212">
        <v>144122.88</v>
      </c>
      <c r="F8773" s="212">
        <v>130949.554</v>
      </c>
      <c r="G8773" s="212">
        <v>133517.23300000001</v>
      </c>
      <c r="H8773" s="212">
        <v>135448.584</v>
      </c>
      <c r="I8773" s="212">
        <v>136339.39000000001</v>
      </c>
      <c r="J8773" s="212">
        <v>145598.15</v>
      </c>
      <c r="K8773" s="212">
        <v>141271.54399999999</v>
      </c>
      <c r="L8773" s="212">
        <v>193138.989</v>
      </c>
      <c r="M8773" s="212">
        <v>188365.25200000001</v>
      </c>
      <c r="N8773" s="212">
        <v>247506.992</v>
      </c>
      <c r="O8773" s="212">
        <v>292525.63400000002</v>
      </c>
      <c r="P8773" s="212">
        <v>309133.21399999998</v>
      </c>
      <c r="Q8773" s="212">
        <v>239844.764</v>
      </c>
      <c r="R8773" s="212">
        <v>297766.86</v>
      </c>
      <c r="S8773" s="212">
        <v>345544.79599999997</v>
      </c>
      <c r="T8773" s="212">
        <v>348853.45600000001</v>
      </c>
      <c r="U8773" s="212">
        <v>407944.84600000002</v>
      </c>
    </row>
    <row r="8774" spans="1:21" x14ac:dyDescent="0.25">
      <c r="A8774" s="57" t="s">
        <v>1470</v>
      </c>
      <c r="B8774" s="57" t="s">
        <v>7613</v>
      </c>
      <c r="C8774" s="212">
        <v>748068.98300000001</v>
      </c>
      <c r="D8774" s="212">
        <v>807651.98699999996</v>
      </c>
      <c r="E8774" s="212">
        <v>835657.42099999997</v>
      </c>
      <c r="F8774" s="212">
        <v>791080.47</v>
      </c>
      <c r="G8774" s="212">
        <v>758945.68099999998</v>
      </c>
      <c r="H8774" s="212">
        <v>738588.39</v>
      </c>
      <c r="I8774" s="212">
        <v>695826.19299999997</v>
      </c>
      <c r="J8774" s="212">
        <v>696293.47600000002</v>
      </c>
      <c r="K8774" s="212">
        <v>777925.16</v>
      </c>
      <c r="L8774" s="212">
        <v>937800.33700000006</v>
      </c>
      <c r="M8774" s="212">
        <v>1075423.513</v>
      </c>
      <c r="N8774" s="212">
        <v>1214626.2479999999</v>
      </c>
      <c r="O8774" s="212">
        <v>1406407.905</v>
      </c>
      <c r="P8774" s="212">
        <v>1557506.213</v>
      </c>
      <c r="Q8774" s="212">
        <v>1168030.7220000001</v>
      </c>
      <c r="R8774" s="212">
        <v>1403697.5220000001</v>
      </c>
      <c r="S8774" s="212">
        <v>1568117.4269999999</v>
      </c>
      <c r="T8774" s="212">
        <v>1577078.575</v>
      </c>
      <c r="U8774" s="212">
        <v>1675524.121</v>
      </c>
    </row>
    <row r="8775" spans="1:21" x14ac:dyDescent="0.25">
      <c r="A8775" s="57" t="s">
        <v>2212</v>
      </c>
      <c r="B8775" s="57" t="s">
        <v>7614</v>
      </c>
      <c r="C8775" s="212">
        <v>537962.71200000006</v>
      </c>
      <c r="D8775" s="212">
        <v>565463.25399999996</v>
      </c>
      <c r="E8775" s="212">
        <v>535578.54</v>
      </c>
      <c r="F8775" s="212">
        <v>596345.07900000003</v>
      </c>
      <c r="G8775" s="212">
        <v>571540.39199999999</v>
      </c>
      <c r="H8775" s="212">
        <v>546898.53799999994</v>
      </c>
      <c r="I8775" s="212">
        <v>559769.63899999997</v>
      </c>
      <c r="J8775" s="212">
        <v>607080.20200000005</v>
      </c>
      <c r="K8775" s="212">
        <v>674581.30500000005</v>
      </c>
      <c r="L8775" s="212">
        <v>759489.57900000003</v>
      </c>
      <c r="M8775" s="212">
        <v>867522.74300000002</v>
      </c>
      <c r="N8775" s="212">
        <v>981487.83499999996</v>
      </c>
      <c r="O8775" s="212">
        <v>1110180.1869999999</v>
      </c>
      <c r="P8775" s="212">
        <v>1254429.9939999999</v>
      </c>
      <c r="Q8775" s="212">
        <v>1045023.339</v>
      </c>
      <c r="R8775" s="212">
        <v>1193941.301</v>
      </c>
      <c r="S8775" s="212">
        <v>1424993.7039999999</v>
      </c>
      <c r="T8775" s="212">
        <v>1412013.6359999999</v>
      </c>
      <c r="U8775" s="212">
        <v>1348374.5560000001</v>
      </c>
    </row>
    <row r="8776" spans="1:21" x14ac:dyDescent="0.25">
      <c r="A8776" s="57" t="s">
        <v>1676</v>
      </c>
      <c r="B8776" s="57" t="s">
        <v>7615</v>
      </c>
      <c r="C8776" s="212">
        <v>272662.31699999998</v>
      </c>
      <c r="D8776" s="212">
        <v>314512.04300000001</v>
      </c>
      <c r="E8776" s="212">
        <v>313001.11</v>
      </c>
      <c r="F8776" s="212">
        <v>252595.18</v>
      </c>
      <c r="G8776" s="212">
        <v>263724.31</v>
      </c>
      <c r="H8776" s="212">
        <v>274464.04200000002</v>
      </c>
      <c r="I8776" s="212">
        <v>277543.22100000002</v>
      </c>
      <c r="J8776" s="212">
        <v>321151.13799999998</v>
      </c>
      <c r="K8776" s="212">
        <v>385240.408</v>
      </c>
      <c r="L8776" s="212">
        <v>462741.01699999999</v>
      </c>
      <c r="M8776" s="212">
        <v>541741.98699999996</v>
      </c>
      <c r="N8776" s="212">
        <v>615019.73800000001</v>
      </c>
      <c r="O8776" s="212">
        <v>747688.54299999995</v>
      </c>
      <c r="P8776" s="212">
        <v>909552.85</v>
      </c>
      <c r="Q8776" s="212">
        <v>651613.68000000005</v>
      </c>
      <c r="R8776" s="212">
        <v>731875.62800000003</v>
      </c>
      <c r="S8776" s="212">
        <v>875371.94299999997</v>
      </c>
      <c r="T8776" s="212">
        <v>949256.42299999995</v>
      </c>
      <c r="U8776" s="212">
        <v>1014355.932</v>
      </c>
    </row>
    <row r="8777" spans="1:21" x14ac:dyDescent="0.25">
      <c r="A8777" s="57" t="s">
        <v>903</v>
      </c>
      <c r="B8777" s="57" t="s">
        <v>7616</v>
      </c>
      <c r="C8777" s="212">
        <v>153468.40299999999</v>
      </c>
      <c r="D8777" s="212">
        <v>149289.628</v>
      </c>
      <c r="E8777" s="212">
        <v>162817.78700000001</v>
      </c>
      <c r="F8777" s="212">
        <v>162345.166</v>
      </c>
      <c r="G8777" s="212">
        <v>137338.209</v>
      </c>
      <c r="H8777" s="212">
        <v>121042.916</v>
      </c>
      <c r="I8777" s="212">
        <v>138773.63200000001</v>
      </c>
      <c r="J8777" s="212">
        <v>142311.56299999999</v>
      </c>
      <c r="K8777" s="212">
        <v>158181.899</v>
      </c>
      <c r="L8777" s="212">
        <v>184232.511</v>
      </c>
      <c r="M8777" s="212">
        <v>199313.27499999999</v>
      </c>
      <c r="N8777" s="212">
        <v>225211.85</v>
      </c>
      <c r="O8777" s="212">
        <v>307587.20400000003</v>
      </c>
      <c r="P8777" s="212">
        <v>378421.647</v>
      </c>
      <c r="Q8777" s="212">
        <v>313551.86</v>
      </c>
      <c r="R8777" s="212">
        <v>345427.76799999998</v>
      </c>
      <c r="S8777" s="212">
        <v>393638.99099999998</v>
      </c>
      <c r="T8777" s="212">
        <v>389716.78700000001</v>
      </c>
      <c r="U8777" s="212">
        <v>409449.94</v>
      </c>
    </row>
    <row r="8778" spans="1:21" x14ac:dyDescent="0.25">
      <c r="A8778" s="57" t="s">
        <v>900</v>
      </c>
      <c r="B8778" s="57" t="s">
        <v>7617</v>
      </c>
      <c r="C8778" s="212">
        <v>379720.364</v>
      </c>
      <c r="D8778" s="212">
        <v>444424.39600000001</v>
      </c>
      <c r="E8778" s="212">
        <v>513327.6</v>
      </c>
      <c r="F8778" s="212">
        <v>542076.228</v>
      </c>
      <c r="G8778" s="212">
        <v>639168.56700000004</v>
      </c>
      <c r="H8778" s="212">
        <v>447348.92499999999</v>
      </c>
      <c r="I8778" s="212">
        <v>405103.78399999999</v>
      </c>
      <c r="J8778" s="212">
        <v>462314.47700000001</v>
      </c>
      <c r="K8778" s="212">
        <v>540553.42599999998</v>
      </c>
      <c r="L8778" s="212">
        <v>727637.36899999995</v>
      </c>
      <c r="M8778" s="212">
        <v>834035.09400000004</v>
      </c>
      <c r="N8778" s="212">
        <v>1091148.588</v>
      </c>
      <c r="O8778" s="212">
        <v>1125442.0830000001</v>
      </c>
      <c r="P8778" s="212">
        <v>1185876.6629999999</v>
      </c>
      <c r="Q8778" s="212">
        <v>917974.11</v>
      </c>
      <c r="R8778" s="212">
        <v>901134.76199999999</v>
      </c>
      <c r="S8778" s="212">
        <v>997415.55799999996</v>
      </c>
      <c r="T8778" s="212">
        <v>1017522.664</v>
      </c>
      <c r="U8778" s="212">
        <v>1143683.284</v>
      </c>
    </row>
    <row r="8779" spans="1:21" x14ac:dyDescent="0.25">
      <c r="A8779" s="57" t="s">
        <v>1244</v>
      </c>
      <c r="B8779" s="57" t="s">
        <v>7618</v>
      </c>
      <c r="C8779" s="212">
        <v>167598.91099999999</v>
      </c>
      <c r="D8779" s="212">
        <v>164424.33600000001</v>
      </c>
      <c r="E8779" s="212">
        <v>170037.601</v>
      </c>
      <c r="F8779" s="212">
        <v>190033.44399999999</v>
      </c>
      <c r="G8779" s="212">
        <v>213916.598</v>
      </c>
      <c r="H8779" s="212">
        <v>174959.774</v>
      </c>
      <c r="I8779" s="212">
        <v>163757.236</v>
      </c>
      <c r="J8779" s="212">
        <v>172229.484</v>
      </c>
      <c r="K8779" s="212">
        <v>212038.28</v>
      </c>
      <c r="L8779" s="212">
        <v>209959.674</v>
      </c>
      <c r="M8779" s="212">
        <v>245314.74900000001</v>
      </c>
      <c r="N8779" s="212">
        <v>292350.51299999998</v>
      </c>
      <c r="O8779" s="212">
        <v>333311.74599999998</v>
      </c>
      <c r="P8779" s="212">
        <v>382546.34899999999</v>
      </c>
      <c r="Q8779" s="212">
        <v>349936.12400000001</v>
      </c>
      <c r="R8779" s="212">
        <v>378358.30200000003</v>
      </c>
      <c r="S8779" s="212">
        <v>463904.636</v>
      </c>
      <c r="T8779" s="212">
        <v>492999.19400000002</v>
      </c>
      <c r="U8779" s="212">
        <v>520884.65600000002</v>
      </c>
    </row>
    <row r="8780" spans="1:21" x14ac:dyDescent="0.25">
      <c r="A8780" s="57" t="s">
        <v>1688</v>
      </c>
      <c r="B8780" s="57" t="s">
        <v>7619</v>
      </c>
      <c r="C8780" s="212">
        <v>116355.72199999999</v>
      </c>
      <c r="D8780" s="212">
        <v>118692.83900000001</v>
      </c>
      <c r="E8780" s="212">
        <v>127121.196</v>
      </c>
      <c r="F8780" s="212">
        <v>151282.535</v>
      </c>
      <c r="G8780" s="212">
        <v>128200.716</v>
      </c>
      <c r="H8780" s="212">
        <v>114813.86199999999</v>
      </c>
      <c r="I8780" s="212">
        <v>119266.709</v>
      </c>
      <c r="J8780" s="212">
        <v>132204.67300000001</v>
      </c>
      <c r="K8780" s="212">
        <v>133550.149</v>
      </c>
      <c r="L8780" s="212">
        <v>139766.57</v>
      </c>
      <c r="M8780" s="212">
        <v>149268.56299999999</v>
      </c>
      <c r="N8780" s="212">
        <v>173510.71</v>
      </c>
      <c r="O8780" s="212">
        <v>222465.337</v>
      </c>
      <c r="P8780" s="212">
        <v>234110.402</v>
      </c>
      <c r="Q8780" s="212">
        <v>159421.17000000001</v>
      </c>
      <c r="R8780" s="212">
        <v>184144.46799999999</v>
      </c>
      <c r="S8780" s="212">
        <v>190956.58799999999</v>
      </c>
      <c r="T8780" s="212">
        <v>203085.163</v>
      </c>
      <c r="U8780" s="212">
        <v>220495.837</v>
      </c>
    </row>
    <row r="8781" spans="1:21" x14ac:dyDescent="0.25">
      <c r="A8781" s="57" t="s">
        <v>1245</v>
      </c>
      <c r="B8781" s="57" t="s">
        <v>7620</v>
      </c>
      <c r="C8781" s="212">
        <v>230512.609</v>
      </c>
      <c r="D8781" s="212">
        <v>238404.18299999999</v>
      </c>
      <c r="E8781" s="212">
        <v>233714.111</v>
      </c>
      <c r="F8781" s="212">
        <v>230111.283</v>
      </c>
      <c r="G8781" s="212">
        <v>241255.20800000001</v>
      </c>
      <c r="H8781" s="212">
        <v>241091.644</v>
      </c>
      <c r="I8781" s="212">
        <v>241746.42199999999</v>
      </c>
      <c r="J8781" s="212">
        <v>291024.03700000001</v>
      </c>
      <c r="K8781" s="212">
        <v>341200.19500000001</v>
      </c>
      <c r="L8781" s="212">
        <v>423261.745</v>
      </c>
      <c r="M8781" s="212">
        <v>490868.07900000003</v>
      </c>
      <c r="N8781" s="212">
        <v>601017.58100000001</v>
      </c>
      <c r="O8781" s="212">
        <v>780322.30700000003</v>
      </c>
      <c r="P8781" s="212">
        <v>823494.65300000005</v>
      </c>
      <c r="Q8781" s="212">
        <v>511590.984</v>
      </c>
      <c r="R8781" s="212">
        <v>523350.462</v>
      </c>
      <c r="S8781" s="212">
        <v>678976.728</v>
      </c>
      <c r="T8781" s="212">
        <v>704836.57900000003</v>
      </c>
      <c r="U8781" s="212">
        <v>835433.06200000003</v>
      </c>
    </row>
    <row r="8782" spans="1:21" x14ac:dyDescent="0.25">
      <c r="A8782" s="57" t="s">
        <v>1200</v>
      </c>
      <c r="B8782" s="57" t="s">
        <v>7621</v>
      </c>
      <c r="C8782" s="212">
        <v>488959.35</v>
      </c>
      <c r="D8782" s="212">
        <v>536833.00100000005</v>
      </c>
      <c r="E8782" s="212">
        <v>484128.44500000001</v>
      </c>
      <c r="F8782" s="212">
        <v>513380.75099999999</v>
      </c>
      <c r="G8782" s="212">
        <v>525157.40800000005</v>
      </c>
      <c r="H8782" s="212">
        <v>520544.58600000001</v>
      </c>
      <c r="I8782" s="212">
        <v>530314.31099999999</v>
      </c>
      <c r="J8782" s="212">
        <v>583740.478</v>
      </c>
      <c r="K8782" s="212">
        <v>647188.15800000005</v>
      </c>
      <c r="L8782" s="212">
        <v>766993.73199999996</v>
      </c>
      <c r="M8782" s="212">
        <v>823396.51899999997</v>
      </c>
      <c r="N8782" s="212">
        <v>940306.75199999998</v>
      </c>
      <c r="O8782" s="212">
        <v>1173768.5789999999</v>
      </c>
      <c r="P8782" s="212">
        <v>1280417.693</v>
      </c>
      <c r="Q8782" s="212">
        <v>956345.34900000005</v>
      </c>
      <c r="R8782" s="212">
        <v>1028522.16</v>
      </c>
      <c r="S8782" s="212">
        <v>1167681.395</v>
      </c>
      <c r="T8782" s="212">
        <v>1150535.5020000001</v>
      </c>
      <c r="U8782" s="212">
        <v>1380358.165</v>
      </c>
    </row>
    <row r="8783" spans="1:21" x14ac:dyDescent="0.25">
      <c r="A8783" s="57" t="s">
        <v>10151</v>
      </c>
      <c r="B8783" s="57" t="s">
        <v>10152</v>
      </c>
      <c r="C8783" s="212">
        <v>71057.489000000001</v>
      </c>
      <c r="D8783" s="212">
        <v>8145.8059999999996</v>
      </c>
      <c r="E8783" s="212">
        <v>583.78800000000001</v>
      </c>
      <c r="F8783" s="212">
        <v>1972.021</v>
      </c>
      <c r="G8783" s="212">
        <v>155.62799999999999</v>
      </c>
      <c r="H8783" s="212">
        <v>63.22</v>
      </c>
      <c r="I8783" s="212"/>
      <c r="J8783" s="212">
        <v>0.38400000000000001</v>
      </c>
      <c r="K8783" s="212"/>
      <c r="L8783" s="212">
        <v>0.42</v>
      </c>
      <c r="M8783" s="212"/>
      <c r="N8783" s="212"/>
      <c r="O8783" s="212">
        <v>1467.433</v>
      </c>
      <c r="P8783" s="212"/>
      <c r="Q8783" s="212"/>
      <c r="R8783" s="212"/>
      <c r="S8783" s="212"/>
      <c r="T8783" s="212"/>
      <c r="U8783" s="212"/>
    </row>
    <row r="8784" spans="1:21" x14ac:dyDescent="0.25">
      <c r="A8784" s="57" t="s">
        <v>1465</v>
      </c>
      <c r="B8784" s="57" t="s">
        <v>7622</v>
      </c>
      <c r="C8784" s="212">
        <v>593841.83600000001</v>
      </c>
      <c r="D8784" s="212">
        <v>552249.63800000004</v>
      </c>
      <c r="E8784" s="212">
        <v>540651.32900000003</v>
      </c>
      <c r="F8784" s="212">
        <v>665040.72699999996</v>
      </c>
      <c r="G8784" s="212">
        <v>681862.54599999997</v>
      </c>
      <c r="H8784" s="212">
        <v>591201.18299999996</v>
      </c>
      <c r="I8784" s="212">
        <v>593723.56700000004</v>
      </c>
      <c r="J8784" s="212">
        <v>630209.68500000006</v>
      </c>
      <c r="K8784" s="212">
        <v>718154.03399999999</v>
      </c>
      <c r="L8784" s="212">
        <v>842036.42700000003</v>
      </c>
      <c r="M8784" s="212">
        <v>1059397.0160000001</v>
      </c>
      <c r="N8784" s="212">
        <v>1316174.196</v>
      </c>
      <c r="O8784" s="212">
        <v>1588584.2139999999</v>
      </c>
      <c r="P8784" s="212">
        <v>1669157.5220000001</v>
      </c>
      <c r="Q8784" s="212">
        <v>1347981.1059999999</v>
      </c>
      <c r="R8784" s="212">
        <v>1216918.7960000001</v>
      </c>
      <c r="S8784" s="212">
        <v>1466956.3970000001</v>
      </c>
      <c r="T8784" s="212">
        <v>1475287.0160000001</v>
      </c>
      <c r="U8784" s="212">
        <v>1697829.4310000001</v>
      </c>
    </row>
    <row r="8785" spans="1:21" x14ac:dyDescent="0.25">
      <c r="A8785" s="57" t="s">
        <v>573</v>
      </c>
      <c r="B8785" s="57" t="s">
        <v>7623</v>
      </c>
      <c r="C8785" s="212">
        <v>296867.87</v>
      </c>
      <c r="D8785" s="212">
        <v>422956.7</v>
      </c>
      <c r="E8785" s="212">
        <v>442127.58600000001</v>
      </c>
      <c r="F8785" s="212">
        <v>440561.61300000001</v>
      </c>
      <c r="G8785" s="212">
        <v>487153.32299999997</v>
      </c>
      <c r="H8785" s="212">
        <v>474164.43900000001</v>
      </c>
      <c r="I8785" s="212">
        <v>474214.804</v>
      </c>
      <c r="J8785" s="212">
        <v>484951.14500000002</v>
      </c>
      <c r="K8785" s="212">
        <v>623546.73499999999</v>
      </c>
      <c r="L8785" s="212">
        <v>835726.64</v>
      </c>
      <c r="M8785" s="212">
        <v>1042022.569</v>
      </c>
      <c r="N8785" s="212">
        <v>1246186.3230000001</v>
      </c>
      <c r="O8785" s="212">
        <v>1472939.3689999999</v>
      </c>
      <c r="P8785" s="212">
        <v>1686064.716</v>
      </c>
      <c r="Q8785" s="212">
        <v>1415436.4990000001</v>
      </c>
      <c r="R8785" s="212">
        <v>1625607.6540000001</v>
      </c>
      <c r="S8785" s="212">
        <v>2354708.2310000001</v>
      </c>
      <c r="T8785" s="212">
        <v>2552001.7820000001</v>
      </c>
      <c r="U8785" s="212">
        <v>3349050.9190000002</v>
      </c>
    </row>
    <row r="8786" spans="1:21" x14ac:dyDescent="0.25">
      <c r="A8786" s="57" t="s">
        <v>4305</v>
      </c>
      <c r="B8786" s="57" t="s">
        <v>7624</v>
      </c>
      <c r="C8786" s="212">
        <v>118225.952</v>
      </c>
      <c r="D8786" s="212">
        <v>140867.82699999999</v>
      </c>
      <c r="E8786" s="212">
        <v>153006.44699999999</v>
      </c>
      <c r="F8786" s="212">
        <v>168342.95</v>
      </c>
      <c r="G8786" s="212">
        <v>151900.00200000001</v>
      </c>
      <c r="H8786" s="212">
        <v>174159.524</v>
      </c>
      <c r="I8786" s="212">
        <v>148616.48199999999</v>
      </c>
      <c r="J8786" s="212">
        <v>157952.43700000001</v>
      </c>
      <c r="K8786" s="212">
        <v>176910.731</v>
      </c>
      <c r="L8786" s="212">
        <v>197094.595</v>
      </c>
      <c r="M8786" s="212">
        <v>248218.46299999999</v>
      </c>
      <c r="N8786" s="212">
        <v>292950.76500000001</v>
      </c>
      <c r="O8786" s="212">
        <v>268068.37599999999</v>
      </c>
      <c r="P8786" s="212">
        <v>294505.984</v>
      </c>
      <c r="Q8786" s="212">
        <v>227726.24400000001</v>
      </c>
      <c r="R8786" s="212">
        <v>234166.391</v>
      </c>
      <c r="S8786" s="212">
        <v>235450.61600000001</v>
      </c>
      <c r="T8786" s="212">
        <v>221151.625</v>
      </c>
      <c r="U8786" s="212">
        <v>211477.886</v>
      </c>
    </row>
    <row r="8787" spans="1:21" x14ac:dyDescent="0.25">
      <c r="A8787" s="57" t="s">
        <v>4210</v>
      </c>
      <c r="B8787" s="57" t="s">
        <v>7625</v>
      </c>
      <c r="C8787" s="212">
        <v>164396.23800000001</v>
      </c>
      <c r="D8787" s="212">
        <v>173795.52900000001</v>
      </c>
      <c r="E8787" s="212">
        <v>171070.53200000001</v>
      </c>
      <c r="F8787" s="212">
        <v>171130.49100000001</v>
      </c>
      <c r="G8787" s="212">
        <v>176328.71100000001</v>
      </c>
      <c r="H8787" s="212">
        <v>180624.93799999999</v>
      </c>
      <c r="I8787" s="212">
        <v>191773.99900000001</v>
      </c>
      <c r="J8787" s="212">
        <v>197482.02900000001</v>
      </c>
      <c r="K8787" s="212">
        <v>230180.489</v>
      </c>
      <c r="L8787" s="212">
        <v>296770.04200000002</v>
      </c>
      <c r="M8787" s="212">
        <v>347608.81900000002</v>
      </c>
      <c r="N8787" s="212">
        <v>407942.745</v>
      </c>
      <c r="O8787" s="212">
        <v>440612.31900000002</v>
      </c>
      <c r="P8787" s="212">
        <v>499805.07799999998</v>
      </c>
      <c r="Q8787" s="212">
        <v>434149.59899999999</v>
      </c>
      <c r="R8787" s="212">
        <v>514154.87599999999</v>
      </c>
      <c r="S8787" s="212">
        <v>608164.17200000002</v>
      </c>
      <c r="T8787" s="212">
        <v>637369.58400000003</v>
      </c>
      <c r="U8787" s="212">
        <v>654340.49699999997</v>
      </c>
    </row>
    <row r="8788" spans="1:21" x14ac:dyDescent="0.25">
      <c r="A8788" s="57" t="s">
        <v>4389</v>
      </c>
      <c r="B8788" s="57" t="s">
        <v>7626</v>
      </c>
      <c r="C8788" s="212">
        <v>20652.672999999999</v>
      </c>
      <c r="D8788" s="212">
        <v>28299.269</v>
      </c>
      <c r="E8788" s="212">
        <v>28089.15</v>
      </c>
      <c r="F8788" s="212">
        <v>24508.183000000001</v>
      </c>
      <c r="G8788" s="212">
        <v>25820.482</v>
      </c>
      <c r="H8788" s="212">
        <v>37858.396999999997</v>
      </c>
      <c r="I8788" s="212">
        <v>18881.013999999999</v>
      </c>
      <c r="J8788" s="212">
        <v>20957.465</v>
      </c>
      <c r="K8788" s="212">
        <v>29281.815999999999</v>
      </c>
      <c r="L8788" s="212">
        <v>37608.432000000001</v>
      </c>
      <c r="M8788" s="212">
        <v>27346.508000000002</v>
      </c>
      <c r="N8788" s="212">
        <v>36498.796000000002</v>
      </c>
      <c r="O8788" s="212">
        <v>33653.347999999998</v>
      </c>
      <c r="P8788" s="212">
        <v>33215.707000000002</v>
      </c>
      <c r="Q8788" s="212">
        <v>22460.49</v>
      </c>
      <c r="R8788" s="212">
        <v>18041.723000000002</v>
      </c>
      <c r="S8788" s="212">
        <v>15499.727000000001</v>
      </c>
      <c r="T8788" s="212">
        <v>812.10900000000004</v>
      </c>
      <c r="U8788" s="212">
        <v>158.69200000000001</v>
      </c>
    </row>
    <row r="8789" spans="1:21" x14ac:dyDescent="0.25">
      <c r="A8789" s="57" t="s">
        <v>4211</v>
      </c>
      <c r="B8789" s="57" t="s">
        <v>7627</v>
      </c>
      <c r="C8789" s="212">
        <v>28595.028999999999</v>
      </c>
      <c r="D8789" s="212">
        <v>30454.921999999999</v>
      </c>
      <c r="E8789" s="212">
        <v>34703.805</v>
      </c>
      <c r="F8789" s="212">
        <v>28036.84</v>
      </c>
      <c r="G8789" s="212">
        <v>23939.103999999999</v>
      </c>
      <c r="H8789" s="212">
        <v>19065.694</v>
      </c>
      <c r="I8789" s="212">
        <v>21089.208999999999</v>
      </c>
      <c r="J8789" s="212">
        <v>20669.893</v>
      </c>
      <c r="K8789" s="212">
        <v>21755.202000000001</v>
      </c>
      <c r="L8789" s="212">
        <v>31450.764999999999</v>
      </c>
      <c r="M8789" s="212">
        <v>44215.050999999999</v>
      </c>
      <c r="N8789" s="212">
        <v>44638.771999999997</v>
      </c>
      <c r="O8789" s="212">
        <v>165625.19099999999</v>
      </c>
      <c r="P8789" s="212">
        <v>212977.97099999999</v>
      </c>
      <c r="Q8789" s="212">
        <v>194910.63800000001</v>
      </c>
      <c r="R8789" s="212">
        <v>180714.443</v>
      </c>
      <c r="S8789" s="212">
        <v>216271.239</v>
      </c>
      <c r="T8789" s="212">
        <v>225830.06299999999</v>
      </c>
      <c r="U8789" s="212">
        <v>222268.74900000001</v>
      </c>
    </row>
    <row r="8790" spans="1:21" x14ac:dyDescent="0.25">
      <c r="A8790" s="57" t="s">
        <v>10153</v>
      </c>
      <c r="B8790" s="57" t="s">
        <v>10154</v>
      </c>
      <c r="C8790" s="212">
        <v>5498.4189999999999</v>
      </c>
      <c r="D8790" s="212">
        <v>84768.273000000001</v>
      </c>
      <c r="E8790" s="212">
        <v>84564.705000000002</v>
      </c>
      <c r="F8790" s="212">
        <v>25042.274000000001</v>
      </c>
      <c r="G8790" s="212">
        <v>21994.064999999999</v>
      </c>
      <c r="H8790" s="212">
        <v>29086.129000000001</v>
      </c>
      <c r="I8790" s="212">
        <v>26165.877</v>
      </c>
      <c r="J8790" s="212">
        <v>383.37</v>
      </c>
      <c r="K8790" s="212">
        <v>210.673</v>
      </c>
      <c r="L8790" s="212">
        <v>24.178000000000001</v>
      </c>
      <c r="M8790" s="212">
        <v>651.34799999999996</v>
      </c>
      <c r="N8790" s="212">
        <v>35.573999999999998</v>
      </c>
      <c r="O8790" s="212">
        <v>13.324999999999999</v>
      </c>
      <c r="P8790" s="212">
        <v>0.53200000000000003</v>
      </c>
      <c r="Q8790" s="212"/>
      <c r="R8790" s="212"/>
      <c r="S8790" s="212"/>
      <c r="T8790" s="212"/>
      <c r="U8790" s="212"/>
    </row>
    <row r="8791" spans="1:21" x14ac:dyDescent="0.25">
      <c r="A8791" s="57" t="s">
        <v>10155</v>
      </c>
      <c r="B8791" s="57" t="s">
        <v>10156</v>
      </c>
      <c r="C8791" s="212">
        <v>5224.0150000000003</v>
      </c>
      <c r="D8791" s="212">
        <v>11017.226000000001</v>
      </c>
      <c r="E8791" s="212">
        <v>7806.5360000000001</v>
      </c>
      <c r="F8791" s="212">
        <v>7068.4269999999997</v>
      </c>
      <c r="G8791" s="212">
        <v>5790.1959999999999</v>
      </c>
      <c r="H8791" s="212">
        <v>4831.6499999999996</v>
      </c>
      <c r="I8791" s="212">
        <v>5720.4530000000004</v>
      </c>
      <c r="J8791" s="212">
        <v>288.81200000000001</v>
      </c>
      <c r="K8791" s="212">
        <v>75.867000000000004</v>
      </c>
      <c r="L8791" s="212">
        <v>378.08499999999998</v>
      </c>
      <c r="M8791" s="212">
        <v>38.534999999999997</v>
      </c>
      <c r="N8791" s="212">
        <v>31.622</v>
      </c>
      <c r="O8791" s="212">
        <v>14.018000000000001</v>
      </c>
      <c r="P8791" s="212">
        <v>1E-3</v>
      </c>
      <c r="Q8791" s="212"/>
      <c r="R8791" s="212"/>
      <c r="S8791" s="212">
        <v>0</v>
      </c>
      <c r="T8791" s="212"/>
      <c r="U8791" s="212"/>
    </row>
    <row r="8792" spans="1:21" x14ac:dyDescent="0.25">
      <c r="A8792" s="57" t="s">
        <v>10157</v>
      </c>
      <c r="B8792" s="57" t="s">
        <v>10158</v>
      </c>
      <c r="C8792" s="212">
        <v>9150.5709999999999</v>
      </c>
      <c r="D8792" s="212">
        <v>9978.2369999999992</v>
      </c>
      <c r="E8792" s="212">
        <v>10612.183000000001</v>
      </c>
      <c r="F8792" s="212">
        <v>8133.9780000000001</v>
      </c>
      <c r="G8792" s="212">
        <v>6573.982</v>
      </c>
      <c r="H8792" s="212">
        <v>7236.2690000000002</v>
      </c>
      <c r="I8792" s="212">
        <v>8532.9449999999997</v>
      </c>
      <c r="J8792" s="212">
        <v>1597.7460000000001</v>
      </c>
      <c r="K8792" s="212">
        <v>103.887</v>
      </c>
      <c r="L8792" s="212">
        <v>100.636</v>
      </c>
      <c r="M8792" s="212">
        <v>26.611000000000001</v>
      </c>
      <c r="N8792" s="212">
        <v>5.3209999999999997</v>
      </c>
      <c r="O8792" s="212">
        <v>87.587999999999994</v>
      </c>
      <c r="P8792" s="212">
        <v>2.8000000000000001E-2</v>
      </c>
      <c r="Q8792" s="212"/>
      <c r="R8792" s="212"/>
      <c r="S8792" s="212"/>
      <c r="T8792" s="212">
        <v>0</v>
      </c>
      <c r="U8792" s="212"/>
    </row>
    <row r="8793" spans="1:21" x14ac:dyDescent="0.25">
      <c r="A8793" s="57" t="s">
        <v>4306</v>
      </c>
      <c r="B8793" s="57" t="s">
        <v>7629</v>
      </c>
      <c r="C8793" s="212">
        <v>8750.18</v>
      </c>
      <c r="D8793" s="212">
        <v>8717.7710000000006</v>
      </c>
      <c r="E8793" s="212">
        <v>5637.8649999999998</v>
      </c>
      <c r="F8793" s="212">
        <v>5372.1859999999997</v>
      </c>
      <c r="G8793" s="212">
        <v>4109.6369999999997</v>
      </c>
      <c r="H8793" s="212">
        <v>3680.931</v>
      </c>
      <c r="I8793" s="212">
        <v>5685.1319999999996</v>
      </c>
      <c r="J8793" s="212">
        <v>5807.5510000000004</v>
      </c>
      <c r="K8793" s="212">
        <v>3416.2689999999998</v>
      </c>
      <c r="L8793" s="212">
        <v>3468.7930000000001</v>
      </c>
      <c r="M8793" s="212">
        <v>3832.63</v>
      </c>
      <c r="N8793" s="212">
        <v>8160.9750000000004</v>
      </c>
      <c r="O8793" s="212">
        <v>3465.953</v>
      </c>
      <c r="P8793" s="212">
        <v>6070.75</v>
      </c>
      <c r="Q8793" s="212">
        <v>5655.1019999999999</v>
      </c>
      <c r="R8793" s="212">
        <v>3037.4009999999998</v>
      </c>
      <c r="S8793" s="212">
        <v>3526.5810000000001</v>
      </c>
      <c r="T8793" s="212">
        <v>5234.7860000000001</v>
      </c>
      <c r="U8793" s="212">
        <v>5480.4210000000003</v>
      </c>
    </row>
    <row r="8794" spans="1:21" x14ac:dyDescent="0.25">
      <c r="A8794" s="57" t="s">
        <v>4437</v>
      </c>
      <c r="B8794" s="57" t="s">
        <v>7630</v>
      </c>
      <c r="C8794" s="212">
        <v>50643.851000000002</v>
      </c>
      <c r="D8794" s="212">
        <v>51311.752999999997</v>
      </c>
      <c r="E8794" s="212">
        <v>44357.328000000001</v>
      </c>
      <c r="F8794" s="212">
        <v>36820.366999999998</v>
      </c>
      <c r="G8794" s="212">
        <v>34164.286999999997</v>
      </c>
      <c r="H8794" s="212">
        <v>33841.642999999996</v>
      </c>
      <c r="I8794" s="212">
        <v>29849.271000000001</v>
      </c>
      <c r="J8794" s="212">
        <v>29871.316999999999</v>
      </c>
      <c r="K8794" s="212">
        <v>24380.95</v>
      </c>
      <c r="L8794" s="212">
        <v>31616.388999999999</v>
      </c>
      <c r="M8794" s="212">
        <v>29932.764999999999</v>
      </c>
      <c r="N8794" s="212">
        <v>31178.111000000001</v>
      </c>
      <c r="O8794" s="212">
        <v>27558.994999999999</v>
      </c>
      <c r="P8794" s="212">
        <v>26105.114000000001</v>
      </c>
      <c r="Q8794" s="212">
        <v>21982.018</v>
      </c>
      <c r="R8794" s="212">
        <v>25359.823</v>
      </c>
      <c r="S8794" s="212">
        <v>31941.793000000001</v>
      </c>
      <c r="T8794" s="212">
        <v>33053.784</v>
      </c>
      <c r="U8794" s="212">
        <v>29793.678</v>
      </c>
    </row>
    <row r="8795" spans="1:21" x14ac:dyDescent="0.25">
      <c r="A8795" s="57" t="s">
        <v>4212</v>
      </c>
      <c r="B8795" s="57" t="s">
        <v>7631</v>
      </c>
      <c r="C8795" s="212">
        <v>64814.345999999998</v>
      </c>
      <c r="D8795" s="212">
        <v>60312.137000000002</v>
      </c>
      <c r="E8795" s="212">
        <v>52831.714</v>
      </c>
      <c r="F8795" s="212">
        <v>42415.599000000002</v>
      </c>
      <c r="G8795" s="212">
        <v>49031.684999999998</v>
      </c>
      <c r="H8795" s="212">
        <v>40073.688999999998</v>
      </c>
      <c r="I8795" s="212">
        <v>36579.572</v>
      </c>
      <c r="J8795" s="212">
        <v>55807.875</v>
      </c>
      <c r="K8795" s="212">
        <v>51071.968000000001</v>
      </c>
      <c r="L8795" s="212">
        <v>56267.714</v>
      </c>
      <c r="M8795" s="212">
        <v>68365.953999999998</v>
      </c>
      <c r="N8795" s="212">
        <v>56527.510999999999</v>
      </c>
      <c r="O8795" s="212">
        <v>59304.186999999998</v>
      </c>
      <c r="P8795" s="212">
        <v>74230.784</v>
      </c>
      <c r="Q8795" s="212">
        <v>44755.449000000001</v>
      </c>
      <c r="R8795" s="212">
        <v>54604.798000000003</v>
      </c>
      <c r="S8795" s="212">
        <v>54491.722999999998</v>
      </c>
      <c r="T8795" s="212">
        <v>57897.741999999998</v>
      </c>
      <c r="U8795" s="212">
        <v>67433.714999999997</v>
      </c>
    </row>
    <row r="8796" spans="1:21" x14ac:dyDescent="0.25">
      <c r="A8796" s="57" t="s">
        <v>4209</v>
      </c>
      <c r="B8796" s="57" t="s">
        <v>7632</v>
      </c>
      <c r="C8796" s="212">
        <v>563531.02399999998</v>
      </c>
      <c r="D8796" s="212">
        <v>567576.696</v>
      </c>
      <c r="E8796" s="212">
        <v>570650.91</v>
      </c>
      <c r="F8796" s="212">
        <v>613755.14399999997</v>
      </c>
      <c r="G8796" s="212">
        <v>626688.10499999998</v>
      </c>
      <c r="H8796" s="212">
        <v>605843.57400000002</v>
      </c>
      <c r="I8796" s="212">
        <v>581584.51699999999</v>
      </c>
      <c r="J8796" s="212">
        <v>655390.31999999995</v>
      </c>
      <c r="K8796" s="212">
        <v>657389.53399999999</v>
      </c>
      <c r="L8796" s="212">
        <v>741569.83</v>
      </c>
      <c r="M8796" s="212">
        <v>784499.18900000001</v>
      </c>
      <c r="N8796" s="212">
        <v>819380.78200000001</v>
      </c>
      <c r="O8796" s="212">
        <v>945653.424</v>
      </c>
      <c r="P8796" s="212">
        <v>985180.34400000004</v>
      </c>
      <c r="Q8796" s="212">
        <v>824845.84299999999</v>
      </c>
      <c r="R8796" s="212">
        <v>1026343.416</v>
      </c>
      <c r="S8796" s="212">
        <v>1080869.902</v>
      </c>
      <c r="T8796" s="212">
        <v>1101198.4609999999</v>
      </c>
      <c r="U8796" s="212">
        <v>1081335.9809999999</v>
      </c>
    </row>
    <row r="8797" spans="1:21" x14ac:dyDescent="0.25">
      <c r="A8797" s="57" t="s">
        <v>4486</v>
      </c>
      <c r="B8797" s="57" t="s">
        <v>7633</v>
      </c>
      <c r="C8797" s="212">
        <v>154495.682</v>
      </c>
      <c r="D8797" s="212">
        <v>193862.31099999999</v>
      </c>
      <c r="E8797" s="212">
        <v>186190.74</v>
      </c>
      <c r="F8797" s="212">
        <v>184579.535</v>
      </c>
      <c r="G8797" s="212">
        <v>174599.348</v>
      </c>
      <c r="H8797" s="212">
        <v>155880.16099999999</v>
      </c>
      <c r="I8797" s="212">
        <v>177152.68299999999</v>
      </c>
      <c r="J8797" s="212">
        <v>147759.557</v>
      </c>
      <c r="K8797" s="212">
        <v>187203.527</v>
      </c>
      <c r="L8797" s="212">
        <v>217481.00899999999</v>
      </c>
      <c r="M8797" s="212">
        <v>252512.42</v>
      </c>
      <c r="N8797" s="212">
        <v>285936.65700000001</v>
      </c>
      <c r="O8797" s="212">
        <v>295425.34000000003</v>
      </c>
      <c r="P8797" s="212">
        <v>320030.55499999999</v>
      </c>
      <c r="Q8797" s="212">
        <v>280157.2</v>
      </c>
      <c r="R8797" s="212">
        <v>384491.38299999997</v>
      </c>
      <c r="S8797" s="212">
        <v>418754.41800000001</v>
      </c>
      <c r="T8797" s="212">
        <v>472034.18699999998</v>
      </c>
      <c r="U8797" s="212">
        <v>480491.67099999997</v>
      </c>
    </row>
    <row r="8798" spans="1:21" x14ac:dyDescent="0.25">
      <c r="A8798" s="57" t="s">
        <v>3572</v>
      </c>
      <c r="B8798" s="57" t="s">
        <v>7635</v>
      </c>
      <c r="C8798" s="212">
        <v>43565.510999999999</v>
      </c>
      <c r="D8798" s="212">
        <v>40326.078999999998</v>
      </c>
      <c r="E8798" s="212">
        <v>37398.053</v>
      </c>
      <c r="F8798" s="212">
        <v>39718.857000000004</v>
      </c>
      <c r="G8798" s="212">
        <v>37374.120000000003</v>
      </c>
      <c r="H8798" s="212">
        <v>37953.366000000002</v>
      </c>
      <c r="I8798" s="212">
        <v>35004.156999999999</v>
      </c>
      <c r="J8798" s="212">
        <v>33455.379000000001</v>
      </c>
      <c r="K8798" s="212">
        <v>36109.052000000003</v>
      </c>
      <c r="L8798" s="212">
        <v>43439.319000000003</v>
      </c>
      <c r="M8798" s="212">
        <v>53433.457999999999</v>
      </c>
      <c r="N8798" s="212">
        <v>57916.036</v>
      </c>
      <c r="O8798" s="212">
        <v>101022.311</v>
      </c>
      <c r="P8798" s="212">
        <v>98731.827000000005</v>
      </c>
      <c r="Q8798" s="212">
        <v>81897.245999999999</v>
      </c>
      <c r="R8798" s="212">
        <v>83527.644</v>
      </c>
      <c r="S8798" s="212">
        <v>95939.729000000007</v>
      </c>
      <c r="T8798" s="212">
        <v>88822.527000000002</v>
      </c>
      <c r="U8798" s="212">
        <v>79921.857999999993</v>
      </c>
    </row>
    <row r="8799" spans="1:21" x14ac:dyDescent="0.25">
      <c r="A8799" s="57" t="s">
        <v>986</v>
      </c>
      <c r="B8799" s="57" t="s">
        <v>7636</v>
      </c>
      <c r="C8799" s="212">
        <v>661055.86199999996</v>
      </c>
      <c r="D8799" s="212">
        <v>764017.51</v>
      </c>
      <c r="E8799" s="212">
        <v>840185.85800000001</v>
      </c>
      <c r="F8799" s="212">
        <v>919789.67099999997</v>
      </c>
      <c r="G8799" s="212">
        <v>855078.09699999995</v>
      </c>
      <c r="H8799" s="212">
        <v>884935.39</v>
      </c>
      <c r="I8799" s="212">
        <v>912653.48100000003</v>
      </c>
      <c r="J8799" s="212">
        <v>936316.18</v>
      </c>
      <c r="K8799" s="212">
        <v>1120892.355</v>
      </c>
      <c r="L8799" s="212">
        <v>1549746.973</v>
      </c>
      <c r="M8799" s="212">
        <v>1877133.4069999999</v>
      </c>
      <c r="N8799" s="212">
        <v>2475267.3470000001</v>
      </c>
      <c r="O8799" s="212">
        <v>2882305.5469999998</v>
      </c>
      <c r="P8799" s="212">
        <v>3117672.5060000001</v>
      </c>
      <c r="Q8799" s="212">
        <v>2418552.7119999998</v>
      </c>
      <c r="R8799" s="212">
        <v>2995004.1129999999</v>
      </c>
      <c r="S8799" s="212">
        <v>3823643.6510000001</v>
      </c>
      <c r="T8799" s="212">
        <v>3642712.35</v>
      </c>
      <c r="U8799" s="212">
        <v>3964269.39</v>
      </c>
    </row>
    <row r="8800" spans="1:21" x14ac:dyDescent="0.25">
      <c r="A8800" s="57" t="s">
        <v>792</v>
      </c>
      <c r="B8800" s="57" t="s">
        <v>7639</v>
      </c>
      <c r="C8800" s="212">
        <v>420532.33100000001</v>
      </c>
      <c r="D8800" s="212">
        <v>487935.70299999998</v>
      </c>
      <c r="E8800" s="212">
        <v>491648.03700000001</v>
      </c>
      <c r="F8800" s="212">
        <v>467263.58299999998</v>
      </c>
      <c r="G8800" s="212">
        <v>429593.49300000002</v>
      </c>
      <c r="H8800" s="212">
        <v>459780.12199999997</v>
      </c>
      <c r="I8800" s="212">
        <v>480884.94900000002</v>
      </c>
      <c r="J8800" s="212">
        <v>500075.609</v>
      </c>
      <c r="K8800" s="212">
        <v>627059.83700000006</v>
      </c>
      <c r="L8800" s="212">
        <v>753265.28899999999</v>
      </c>
      <c r="M8800" s="212">
        <v>837394.44400000002</v>
      </c>
      <c r="N8800" s="212">
        <v>903392.94</v>
      </c>
      <c r="O8800" s="212">
        <v>1020129.2070000001</v>
      </c>
      <c r="P8800" s="212">
        <v>1106822.095</v>
      </c>
      <c r="Q8800" s="212">
        <v>797531.86</v>
      </c>
      <c r="R8800" s="212">
        <v>1012017.078</v>
      </c>
      <c r="S8800" s="212">
        <v>1196862.818</v>
      </c>
      <c r="T8800" s="212">
        <v>1078003.2709999999</v>
      </c>
      <c r="U8800" s="212">
        <v>1145995.9720000001</v>
      </c>
    </row>
    <row r="8801" spans="1:21" x14ac:dyDescent="0.25">
      <c r="A8801" s="57" t="s">
        <v>1351</v>
      </c>
      <c r="B8801" s="57" t="s">
        <v>7640</v>
      </c>
      <c r="C8801" s="212">
        <v>71306.528000000006</v>
      </c>
      <c r="D8801" s="212">
        <v>82617.797000000006</v>
      </c>
      <c r="E8801" s="212">
        <v>83625.831999999995</v>
      </c>
      <c r="F8801" s="212">
        <v>69672.248000000007</v>
      </c>
      <c r="G8801" s="212">
        <v>66782.125</v>
      </c>
      <c r="H8801" s="212">
        <v>76689.498000000007</v>
      </c>
      <c r="I8801" s="212">
        <v>61006.203999999998</v>
      </c>
      <c r="J8801" s="212">
        <v>62390.42</v>
      </c>
      <c r="K8801" s="212">
        <v>62602.275000000001</v>
      </c>
      <c r="L8801" s="212">
        <v>66212.294999999998</v>
      </c>
      <c r="M8801" s="212">
        <v>127197.817</v>
      </c>
      <c r="N8801" s="212">
        <v>101408.117</v>
      </c>
      <c r="O8801" s="212">
        <v>108102.11</v>
      </c>
      <c r="P8801" s="212">
        <v>151209.60000000001</v>
      </c>
      <c r="Q8801" s="212">
        <v>90866.307000000001</v>
      </c>
      <c r="R8801" s="212">
        <v>81810.941000000006</v>
      </c>
      <c r="S8801" s="212">
        <v>94770.278000000006</v>
      </c>
      <c r="T8801" s="212">
        <v>96297.717999999993</v>
      </c>
      <c r="U8801" s="212">
        <v>142329.85800000001</v>
      </c>
    </row>
    <row r="8802" spans="1:21" x14ac:dyDescent="0.25">
      <c r="A8802" s="57" t="s">
        <v>991</v>
      </c>
      <c r="B8802" s="57" t="s">
        <v>7641</v>
      </c>
      <c r="C8802" s="212">
        <v>961288.62300000002</v>
      </c>
      <c r="D8802" s="212">
        <v>956713.24699999997</v>
      </c>
      <c r="E8802" s="212">
        <v>758184.86300000001</v>
      </c>
      <c r="F8802" s="212">
        <v>694438.27099999995</v>
      </c>
      <c r="G8802" s="212">
        <v>692030.73100000003</v>
      </c>
      <c r="H8802" s="212">
        <v>689905.527</v>
      </c>
      <c r="I8802" s="212">
        <v>726068.43099999998</v>
      </c>
      <c r="J8802" s="212">
        <v>770390.56799999997</v>
      </c>
      <c r="K8802" s="212">
        <v>997177.74300000002</v>
      </c>
      <c r="L8802" s="212">
        <v>1148515.429</v>
      </c>
      <c r="M8802" s="212">
        <v>1218073.1910000001</v>
      </c>
      <c r="N8802" s="212">
        <v>1401252.352</v>
      </c>
      <c r="O8802" s="212">
        <v>1561559.5830000001</v>
      </c>
      <c r="P8802" s="212">
        <v>1882697.067</v>
      </c>
      <c r="Q8802" s="212">
        <v>1393396.7409999999</v>
      </c>
      <c r="R8802" s="212">
        <v>1703470.6510000001</v>
      </c>
      <c r="S8802" s="212">
        <v>1946786.541</v>
      </c>
      <c r="T8802" s="212">
        <v>1955205.1270000001</v>
      </c>
      <c r="U8802" s="212">
        <v>1905026.0889999999</v>
      </c>
    </row>
    <row r="8803" spans="1:21" x14ac:dyDescent="0.25">
      <c r="A8803" s="57" t="s">
        <v>1519</v>
      </c>
      <c r="B8803" s="57" t="s">
        <v>7642</v>
      </c>
      <c r="C8803" s="212">
        <v>872492.38300000003</v>
      </c>
      <c r="D8803" s="212">
        <v>912809.04099999997</v>
      </c>
      <c r="E8803" s="212">
        <v>812109.11699999997</v>
      </c>
      <c r="F8803" s="212">
        <v>718756.21400000004</v>
      </c>
      <c r="G8803" s="212">
        <v>697294.87899999996</v>
      </c>
      <c r="H8803" s="212">
        <v>619483.58200000005</v>
      </c>
      <c r="I8803" s="212">
        <v>702875.08900000004</v>
      </c>
      <c r="J8803" s="212">
        <v>721825.01699999999</v>
      </c>
      <c r="K8803" s="212">
        <v>844430.01699999999</v>
      </c>
      <c r="L8803" s="212">
        <v>1097539.4839999999</v>
      </c>
      <c r="M8803" s="212">
        <v>1197361.933</v>
      </c>
      <c r="N8803" s="212">
        <v>1328887.361</v>
      </c>
      <c r="O8803" s="212">
        <v>1477723.8870000001</v>
      </c>
      <c r="P8803" s="212">
        <v>1849289.0049999999</v>
      </c>
      <c r="Q8803" s="212">
        <v>1444446.5419999999</v>
      </c>
      <c r="R8803" s="212">
        <v>1483613.19</v>
      </c>
      <c r="S8803" s="212">
        <v>1794804.5830000001</v>
      </c>
      <c r="T8803" s="212">
        <v>1925889.551</v>
      </c>
      <c r="U8803" s="212">
        <v>1617229.301</v>
      </c>
    </row>
    <row r="8804" spans="1:21" x14ac:dyDescent="0.25">
      <c r="A8804" s="57" t="s">
        <v>1077</v>
      </c>
      <c r="B8804" s="57" t="s">
        <v>7643</v>
      </c>
      <c r="C8804" s="212">
        <v>353694.36300000001</v>
      </c>
      <c r="D8804" s="212">
        <v>337335.06099999999</v>
      </c>
      <c r="E8804" s="212">
        <v>312406.41499999998</v>
      </c>
      <c r="F8804" s="212">
        <v>301455.65399999998</v>
      </c>
      <c r="G8804" s="212">
        <v>262876.70600000001</v>
      </c>
      <c r="H8804" s="212">
        <v>261529.704</v>
      </c>
      <c r="I8804" s="212">
        <v>260723.465</v>
      </c>
      <c r="J8804" s="212">
        <v>285778.57500000001</v>
      </c>
      <c r="K8804" s="212">
        <v>337457.04499999998</v>
      </c>
      <c r="L8804" s="212">
        <v>404816.04499999998</v>
      </c>
      <c r="M8804" s="212">
        <v>453087.50300000003</v>
      </c>
      <c r="N8804" s="212">
        <v>555467.24</v>
      </c>
      <c r="O8804" s="212">
        <v>611355.44099999999</v>
      </c>
      <c r="P8804" s="212">
        <v>774824.14599999995</v>
      </c>
      <c r="Q8804" s="212">
        <v>671976.33700000006</v>
      </c>
      <c r="R8804" s="212">
        <v>644322.81400000001</v>
      </c>
      <c r="S8804" s="212">
        <v>691577.58</v>
      </c>
      <c r="T8804" s="212">
        <v>600226.42599999998</v>
      </c>
      <c r="U8804" s="212">
        <v>643839.46</v>
      </c>
    </row>
    <row r="8805" spans="1:21" x14ac:dyDescent="0.25">
      <c r="A8805" s="57" t="s">
        <v>3307</v>
      </c>
      <c r="B8805" s="57" t="s">
        <v>7644</v>
      </c>
      <c r="C8805" s="212">
        <v>60357.468999999997</v>
      </c>
      <c r="D8805" s="212">
        <v>63065.73</v>
      </c>
      <c r="E8805" s="212">
        <v>58503.286</v>
      </c>
      <c r="F8805" s="212">
        <v>55124.531000000003</v>
      </c>
      <c r="G8805" s="212">
        <v>47436.338000000003</v>
      </c>
      <c r="H8805" s="212">
        <v>44645.328999999998</v>
      </c>
      <c r="I8805" s="212">
        <v>59350.212</v>
      </c>
      <c r="J8805" s="212">
        <v>54963.860999999997</v>
      </c>
      <c r="K8805" s="212">
        <v>69850.179000000004</v>
      </c>
      <c r="L8805" s="212">
        <v>81387.426000000007</v>
      </c>
      <c r="M8805" s="212">
        <v>92646.911999999997</v>
      </c>
      <c r="N8805" s="212">
        <v>126700.321</v>
      </c>
      <c r="O8805" s="212">
        <v>129821.13</v>
      </c>
      <c r="P8805" s="212">
        <v>159824.77799999999</v>
      </c>
      <c r="Q8805" s="212">
        <v>116292.618</v>
      </c>
      <c r="R8805" s="212">
        <v>140307.80799999999</v>
      </c>
      <c r="S8805" s="212">
        <v>147330.35800000001</v>
      </c>
      <c r="T8805" s="212">
        <v>131334.731</v>
      </c>
      <c r="U8805" s="212">
        <v>116063.87699999999</v>
      </c>
    </row>
    <row r="8806" spans="1:21" x14ac:dyDescent="0.25">
      <c r="A8806" s="57" t="s">
        <v>1706</v>
      </c>
      <c r="B8806" s="57" t="s">
        <v>7645</v>
      </c>
      <c r="C8806" s="212">
        <v>536608.23199999996</v>
      </c>
      <c r="D8806" s="212">
        <v>520499.26199999999</v>
      </c>
      <c r="E8806" s="212">
        <v>547780.21499999997</v>
      </c>
      <c r="F8806" s="212">
        <v>519400.897</v>
      </c>
      <c r="G8806" s="212">
        <v>496777.19</v>
      </c>
      <c r="H8806" s="212">
        <v>554877.60199999996</v>
      </c>
      <c r="I8806" s="212">
        <v>484564.58100000001</v>
      </c>
      <c r="J8806" s="212">
        <v>534618.201</v>
      </c>
      <c r="K8806" s="212">
        <v>606685.19499999995</v>
      </c>
      <c r="L8806" s="212">
        <v>726409.05599999998</v>
      </c>
      <c r="M8806" s="212">
        <v>789552.68500000006</v>
      </c>
      <c r="N8806" s="212">
        <v>918147.98899999994</v>
      </c>
      <c r="O8806" s="212">
        <v>1081874.7009999999</v>
      </c>
      <c r="P8806" s="212">
        <v>1106962.879</v>
      </c>
      <c r="Q8806" s="212">
        <v>734358.17799999996</v>
      </c>
      <c r="R8806" s="212">
        <v>1006619.409</v>
      </c>
      <c r="S8806" s="212">
        <v>1146983.6370000001</v>
      </c>
      <c r="T8806" s="212">
        <v>1059660.183</v>
      </c>
      <c r="U8806" s="212">
        <v>1124657.5449999999</v>
      </c>
    </row>
    <row r="8807" spans="1:21" x14ac:dyDescent="0.25">
      <c r="A8807" s="57" t="s">
        <v>1319</v>
      </c>
      <c r="B8807" s="57" t="s">
        <v>7646</v>
      </c>
      <c r="C8807" s="212">
        <v>380316.505</v>
      </c>
      <c r="D8807" s="212">
        <v>379959.85600000003</v>
      </c>
      <c r="E8807" s="212">
        <v>370006.45299999998</v>
      </c>
      <c r="F8807" s="212">
        <v>386509.185</v>
      </c>
      <c r="G8807" s="212">
        <v>404094.14399999997</v>
      </c>
      <c r="H8807" s="212">
        <v>424566.74699999997</v>
      </c>
      <c r="I8807" s="212">
        <v>392329.75099999999</v>
      </c>
      <c r="J8807" s="212">
        <v>371330.74099999998</v>
      </c>
      <c r="K8807" s="212">
        <v>427319.14899999998</v>
      </c>
      <c r="L8807" s="212">
        <v>483049.13900000002</v>
      </c>
      <c r="M8807" s="212">
        <v>484047.598</v>
      </c>
      <c r="N8807" s="212">
        <v>554643.08900000004</v>
      </c>
      <c r="O8807" s="212">
        <v>680014.83100000001</v>
      </c>
      <c r="P8807" s="212">
        <v>795132.53099999996</v>
      </c>
      <c r="Q8807" s="212">
        <v>532644.84699999995</v>
      </c>
      <c r="R8807" s="212">
        <v>703102.70499999996</v>
      </c>
      <c r="S8807" s="212">
        <v>877809.62800000003</v>
      </c>
      <c r="T8807" s="212">
        <v>767198.69700000004</v>
      </c>
      <c r="U8807" s="212">
        <v>729959.57799999998</v>
      </c>
    </row>
    <row r="8808" spans="1:21" x14ac:dyDescent="0.25">
      <c r="A8808" s="57" t="s">
        <v>2151</v>
      </c>
      <c r="B8808" s="57" t="s">
        <v>7647</v>
      </c>
      <c r="C8808" s="212">
        <v>408572.23100000003</v>
      </c>
      <c r="D8808" s="212">
        <v>366298.42300000001</v>
      </c>
      <c r="E8808" s="212">
        <v>353143.99599999998</v>
      </c>
      <c r="F8808" s="212">
        <v>332442.75300000003</v>
      </c>
      <c r="G8808" s="212">
        <v>374850.17099999997</v>
      </c>
      <c r="H8808" s="212">
        <v>345512.56400000001</v>
      </c>
      <c r="I8808" s="212">
        <v>321109.76400000002</v>
      </c>
      <c r="J8808" s="212">
        <v>345882.32</v>
      </c>
      <c r="K8808" s="212">
        <v>415373.071</v>
      </c>
      <c r="L8808" s="212">
        <v>502066.446</v>
      </c>
      <c r="M8808" s="212">
        <v>539316.50300000003</v>
      </c>
      <c r="N8808" s="212">
        <v>642158.08200000005</v>
      </c>
      <c r="O8808" s="212">
        <v>754983.14800000004</v>
      </c>
      <c r="P8808" s="212">
        <v>798618.74600000004</v>
      </c>
      <c r="Q8808" s="212">
        <v>505379.64199999999</v>
      </c>
      <c r="R8808" s="212">
        <v>506575.93099999998</v>
      </c>
      <c r="S8808" s="212">
        <v>593056.13199999998</v>
      </c>
      <c r="T8808" s="212">
        <v>574113.63899999997</v>
      </c>
      <c r="U8808" s="212">
        <v>591442.54200000002</v>
      </c>
    </row>
    <row r="8809" spans="1:21" x14ac:dyDescent="0.25">
      <c r="A8809" s="57" t="s">
        <v>610</v>
      </c>
      <c r="B8809" s="57" t="s">
        <v>7648</v>
      </c>
      <c r="C8809" s="212">
        <v>61407.584000000003</v>
      </c>
      <c r="D8809" s="212">
        <v>49734.773000000001</v>
      </c>
      <c r="E8809" s="212">
        <v>44038.1</v>
      </c>
      <c r="F8809" s="212">
        <v>45950.673000000003</v>
      </c>
      <c r="G8809" s="212">
        <v>53054.321000000004</v>
      </c>
      <c r="H8809" s="212">
        <v>62993.233999999997</v>
      </c>
      <c r="I8809" s="212">
        <v>60036.711000000003</v>
      </c>
      <c r="J8809" s="212">
        <v>72327.096000000005</v>
      </c>
      <c r="K8809" s="212">
        <v>73366.421000000002</v>
      </c>
      <c r="L8809" s="212">
        <v>90651.332999999999</v>
      </c>
      <c r="M8809" s="212">
        <v>150731.36499999999</v>
      </c>
      <c r="N8809" s="212">
        <v>158958.81299999999</v>
      </c>
      <c r="O8809" s="212">
        <v>205812.226</v>
      </c>
      <c r="P8809" s="212">
        <v>210972.69899999999</v>
      </c>
      <c r="Q8809" s="212">
        <v>290819.95299999998</v>
      </c>
      <c r="R8809" s="212">
        <v>309048.63299999997</v>
      </c>
      <c r="S8809" s="212">
        <v>305186.37400000001</v>
      </c>
      <c r="T8809" s="212">
        <v>439904.94300000003</v>
      </c>
      <c r="U8809" s="212">
        <v>672472.12300000002</v>
      </c>
    </row>
    <row r="8810" spans="1:21" x14ac:dyDescent="0.25">
      <c r="A8810" s="57" t="s">
        <v>705</v>
      </c>
      <c r="B8810" s="57" t="s">
        <v>7649</v>
      </c>
      <c r="C8810" s="212">
        <v>231801.42300000001</v>
      </c>
      <c r="D8810" s="212">
        <v>246512.06400000001</v>
      </c>
      <c r="E8810" s="212">
        <v>272169.23200000002</v>
      </c>
      <c r="F8810" s="212">
        <v>273447.40500000003</v>
      </c>
      <c r="G8810" s="212">
        <v>278136.62699999998</v>
      </c>
      <c r="H8810" s="212">
        <v>275544.52600000001</v>
      </c>
      <c r="I8810" s="212">
        <v>291532.027</v>
      </c>
      <c r="J8810" s="212">
        <v>293066.48</v>
      </c>
      <c r="K8810" s="212">
        <v>336916.69699999999</v>
      </c>
      <c r="L8810" s="212">
        <v>454720.723</v>
      </c>
      <c r="M8810" s="212">
        <v>468610.87699999998</v>
      </c>
      <c r="N8810" s="212">
        <v>567501.25699999998</v>
      </c>
      <c r="O8810" s="212">
        <v>716538.64500000002</v>
      </c>
      <c r="P8810" s="212">
        <v>773056.89800000004</v>
      </c>
      <c r="Q8810" s="212">
        <v>593555.64399999997</v>
      </c>
      <c r="R8810" s="212">
        <v>596765.45200000005</v>
      </c>
      <c r="S8810" s="212">
        <v>705915.99800000002</v>
      </c>
      <c r="T8810" s="212">
        <v>636928.79099999997</v>
      </c>
      <c r="U8810" s="212">
        <v>686250.11800000002</v>
      </c>
    </row>
    <row r="8811" spans="1:21" x14ac:dyDescent="0.25">
      <c r="A8811" s="57" t="s">
        <v>1903</v>
      </c>
      <c r="B8811" s="57" t="s">
        <v>7652</v>
      </c>
      <c r="C8811" s="212">
        <v>46792.258000000002</v>
      </c>
      <c r="D8811" s="212">
        <v>42483.959000000003</v>
      </c>
      <c r="E8811" s="212">
        <v>37819.173999999999</v>
      </c>
      <c r="F8811" s="212">
        <v>31826.531999999999</v>
      </c>
      <c r="G8811" s="212">
        <v>37539.517999999996</v>
      </c>
      <c r="H8811" s="212">
        <v>37923.154000000002</v>
      </c>
      <c r="I8811" s="212">
        <v>32129.882000000001</v>
      </c>
      <c r="J8811" s="212">
        <v>33162.629999999997</v>
      </c>
      <c r="K8811" s="212">
        <v>46429.972000000002</v>
      </c>
      <c r="L8811" s="212">
        <v>67467.126999999993</v>
      </c>
      <c r="M8811" s="212">
        <v>74013.384999999995</v>
      </c>
      <c r="N8811" s="212">
        <v>68388.627999999997</v>
      </c>
      <c r="O8811" s="212">
        <v>61574.85</v>
      </c>
      <c r="P8811" s="212">
        <v>94147.436000000002</v>
      </c>
      <c r="Q8811" s="212">
        <v>73526.267999999996</v>
      </c>
      <c r="R8811" s="212">
        <v>106855.56299999999</v>
      </c>
      <c r="S8811" s="212">
        <v>95951.293999999994</v>
      </c>
      <c r="T8811" s="212">
        <v>116819.965</v>
      </c>
      <c r="U8811" s="212">
        <v>126410.058</v>
      </c>
    </row>
    <row r="8812" spans="1:21" x14ac:dyDescent="0.25">
      <c r="A8812" s="57" t="s">
        <v>2015</v>
      </c>
      <c r="B8812" s="57" t="s">
        <v>7653</v>
      </c>
      <c r="C8812" s="212">
        <v>808279.05799999996</v>
      </c>
      <c r="D8812" s="212">
        <v>949748.03</v>
      </c>
      <c r="E8812" s="212">
        <v>1068403.682</v>
      </c>
      <c r="F8812" s="212">
        <v>1055062.0719999999</v>
      </c>
      <c r="G8812" s="212">
        <v>1158199.29</v>
      </c>
      <c r="H8812" s="212">
        <v>1213279.824</v>
      </c>
      <c r="I8812" s="212">
        <v>1266907.2009999999</v>
      </c>
      <c r="J8812" s="212">
        <v>1487167.017</v>
      </c>
      <c r="K8812" s="212">
        <v>1790768.544</v>
      </c>
      <c r="L8812" s="212">
        <v>2256938.548</v>
      </c>
      <c r="M8812" s="212">
        <v>2563304.7489999998</v>
      </c>
      <c r="N8812" s="212">
        <v>3088553.5090000001</v>
      </c>
      <c r="O8812" s="212">
        <v>3729572.2689999999</v>
      </c>
      <c r="P8812" s="212">
        <v>4306909.9009999996</v>
      </c>
      <c r="Q8812" s="212">
        <v>3634280.5129999998</v>
      </c>
      <c r="R8812" s="212">
        <v>4165931.835</v>
      </c>
      <c r="S8812" s="212">
        <v>4861290.7479999997</v>
      </c>
      <c r="T8812" s="212">
        <v>5324825.9380000001</v>
      </c>
      <c r="U8812" s="212">
        <v>5943868.3660000004</v>
      </c>
    </row>
    <row r="8813" spans="1:21" x14ac:dyDescent="0.25">
      <c r="A8813" s="57" t="s">
        <v>890</v>
      </c>
      <c r="B8813" s="57" t="s">
        <v>7654</v>
      </c>
      <c r="C8813" s="212">
        <v>204441.19</v>
      </c>
      <c r="D8813" s="212">
        <v>221632.655</v>
      </c>
      <c r="E8813" s="212">
        <v>217844.75399999999</v>
      </c>
      <c r="F8813" s="212">
        <v>243886.065</v>
      </c>
      <c r="G8813" s="212">
        <v>252322.609</v>
      </c>
      <c r="H8813" s="212">
        <v>268675.09100000001</v>
      </c>
      <c r="I8813" s="212">
        <v>276400.71999999997</v>
      </c>
      <c r="J8813" s="212">
        <v>278723.56800000003</v>
      </c>
      <c r="K8813" s="212">
        <v>276865.826</v>
      </c>
      <c r="L8813" s="212">
        <v>287310.60399999999</v>
      </c>
      <c r="M8813" s="212">
        <v>315074.58899999998</v>
      </c>
      <c r="N8813" s="212">
        <v>353542.72</v>
      </c>
      <c r="O8813" s="212">
        <v>297293.40500000003</v>
      </c>
      <c r="P8813" s="212">
        <v>339119.82799999998</v>
      </c>
      <c r="Q8813" s="212">
        <v>392309.94</v>
      </c>
      <c r="R8813" s="212">
        <v>333662.12400000001</v>
      </c>
      <c r="S8813" s="212">
        <v>314463.02899999998</v>
      </c>
      <c r="T8813" s="212">
        <v>491302.49099999998</v>
      </c>
      <c r="U8813" s="212">
        <v>469754.99400000001</v>
      </c>
    </row>
    <row r="8814" spans="1:21" x14ac:dyDescent="0.25">
      <c r="A8814" s="57" t="s">
        <v>305</v>
      </c>
      <c r="B8814" s="57" t="s">
        <v>7655</v>
      </c>
      <c r="C8814" s="212">
        <v>5442950.8880000003</v>
      </c>
      <c r="D8814" s="212">
        <v>5447681.5149999997</v>
      </c>
      <c r="E8814" s="212">
        <v>5405086.1320000002</v>
      </c>
      <c r="F8814" s="212">
        <v>5583252.7630000003</v>
      </c>
      <c r="G8814" s="212">
        <v>5486855.4440000001</v>
      </c>
      <c r="H8814" s="212">
        <v>5293368.1339999996</v>
      </c>
      <c r="I8814" s="212">
        <v>5366323.0530000003</v>
      </c>
      <c r="J8814" s="212">
        <v>5903380.1890000002</v>
      </c>
      <c r="K8814" s="212">
        <v>6781137.1880000001</v>
      </c>
      <c r="L8814" s="212">
        <v>7967637.6869999999</v>
      </c>
      <c r="M8814" s="212">
        <v>8295506.8600000003</v>
      </c>
      <c r="N8814" s="212">
        <v>9134577.2200000007</v>
      </c>
      <c r="O8814" s="212">
        <v>10364103.392000001</v>
      </c>
      <c r="P8814" s="212">
        <v>10899245.379000001</v>
      </c>
      <c r="Q8814" s="212">
        <v>8606862.9399999995</v>
      </c>
      <c r="R8814" s="212">
        <v>9668939.0040000007</v>
      </c>
      <c r="S8814" s="212">
        <v>10921748.896</v>
      </c>
      <c r="T8814" s="212">
        <v>11820352.098999999</v>
      </c>
      <c r="U8814" s="212">
        <v>13692343.431</v>
      </c>
    </row>
    <row r="8815" spans="1:21" x14ac:dyDescent="0.25">
      <c r="A8815" s="57" t="s">
        <v>2614</v>
      </c>
      <c r="B8815" s="57" t="s">
        <v>7656</v>
      </c>
      <c r="C8815" s="212">
        <v>186503.065</v>
      </c>
      <c r="D8815" s="212">
        <v>200354.54500000001</v>
      </c>
      <c r="E8815" s="212">
        <v>203289.4</v>
      </c>
      <c r="F8815" s="212">
        <v>202712.29699999999</v>
      </c>
      <c r="G8815" s="212">
        <v>226503.52900000001</v>
      </c>
      <c r="H8815" s="212">
        <v>290891.43599999999</v>
      </c>
      <c r="I8815" s="212">
        <v>246456.54199999999</v>
      </c>
      <c r="J8815" s="212">
        <v>259752.69099999999</v>
      </c>
      <c r="K8815" s="212">
        <v>310610.92300000001</v>
      </c>
      <c r="L8815" s="212">
        <v>416452.20600000001</v>
      </c>
      <c r="M8815" s="212">
        <v>509559.45500000002</v>
      </c>
      <c r="N8815" s="212">
        <v>438846.36499999999</v>
      </c>
      <c r="O8815" s="212">
        <v>517039.527</v>
      </c>
      <c r="P8815" s="212">
        <v>366925.53600000002</v>
      </c>
      <c r="Q8815" s="212">
        <v>243684.97</v>
      </c>
      <c r="R8815" s="212">
        <v>310357.03700000001</v>
      </c>
      <c r="S8815" s="212">
        <v>399498.07</v>
      </c>
      <c r="T8815" s="212">
        <v>439595.06599999999</v>
      </c>
      <c r="U8815" s="212">
        <v>452203.36499999999</v>
      </c>
    </row>
    <row r="8816" spans="1:21" x14ac:dyDescent="0.25">
      <c r="A8816" s="57" t="s">
        <v>955</v>
      </c>
      <c r="B8816" s="57" t="s">
        <v>7658</v>
      </c>
      <c r="C8816" s="212">
        <v>1073772.227</v>
      </c>
      <c r="D8816" s="212">
        <v>1090497.781</v>
      </c>
      <c r="E8816" s="212">
        <v>1060803.959</v>
      </c>
      <c r="F8816" s="212">
        <v>1068753.165</v>
      </c>
      <c r="G8816" s="212">
        <v>959268.83700000006</v>
      </c>
      <c r="H8816" s="212">
        <v>1067920.7490000001</v>
      </c>
      <c r="I8816" s="212">
        <v>981853.17500000005</v>
      </c>
      <c r="J8816" s="212">
        <v>849100.16599999997</v>
      </c>
      <c r="K8816" s="212">
        <v>974565.12899999996</v>
      </c>
      <c r="L8816" s="212">
        <v>1295757.882</v>
      </c>
      <c r="M8816" s="212">
        <v>1511032.727</v>
      </c>
      <c r="N8816" s="212">
        <v>2001174.0279999999</v>
      </c>
      <c r="O8816" s="212">
        <v>2805439.8620000002</v>
      </c>
      <c r="P8816" s="212">
        <v>3026882.8709999998</v>
      </c>
      <c r="Q8816" s="212">
        <v>2208325.801</v>
      </c>
      <c r="R8816" s="212">
        <v>3021460.7179999999</v>
      </c>
      <c r="S8816" s="212">
        <v>3568234.1329999999</v>
      </c>
      <c r="T8816" s="212">
        <v>3519150.2489999998</v>
      </c>
      <c r="U8816" s="212">
        <v>3947899.4810000001</v>
      </c>
    </row>
    <row r="8817" spans="1:21" x14ac:dyDescent="0.25">
      <c r="A8817" s="57" t="s">
        <v>1587</v>
      </c>
      <c r="B8817" s="57" t="s">
        <v>7659</v>
      </c>
      <c r="C8817" s="212">
        <v>93201.657000000007</v>
      </c>
      <c r="D8817" s="212">
        <v>100901.311</v>
      </c>
      <c r="E8817" s="212">
        <v>91170.532999999996</v>
      </c>
      <c r="F8817" s="212">
        <v>106779.716</v>
      </c>
      <c r="G8817" s="212">
        <v>159487.33100000001</v>
      </c>
      <c r="H8817" s="212">
        <v>279037.18699999998</v>
      </c>
      <c r="I8817" s="212">
        <v>226590.989</v>
      </c>
      <c r="J8817" s="212">
        <v>201222.603</v>
      </c>
      <c r="K8817" s="212">
        <v>189285.51800000001</v>
      </c>
      <c r="L8817" s="212">
        <v>101893.609</v>
      </c>
      <c r="M8817" s="212">
        <v>96560.65</v>
      </c>
      <c r="N8817" s="212">
        <v>115143.13400000001</v>
      </c>
      <c r="O8817" s="212">
        <v>112693.967</v>
      </c>
      <c r="P8817" s="212">
        <v>145530.80600000001</v>
      </c>
      <c r="Q8817" s="212">
        <v>84822.471999999994</v>
      </c>
      <c r="R8817" s="212">
        <v>110278.272</v>
      </c>
      <c r="S8817" s="212">
        <v>118328.961</v>
      </c>
      <c r="T8817" s="212">
        <v>96146.894</v>
      </c>
      <c r="U8817" s="212">
        <v>117338.781</v>
      </c>
    </row>
    <row r="8818" spans="1:21" x14ac:dyDescent="0.25">
      <c r="A8818" s="57" t="s">
        <v>1261</v>
      </c>
      <c r="B8818" s="57" t="s">
        <v>7660</v>
      </c>
      <c r="C8818" s="212">
        <v>865917.58799999999</v>
      </c>
      <c r="D8818" s="212">
        <v>904512.79399999999</v>
      </c>
      <c r="E8818" s="212">
        <v>914725.83499999996</v>
      </c>
      <c r="F8818" s="212">
        <v>963172.18700000003</v>
      </c>
      <c r="G8818" s="212">
        <v>998067.94</v>
      </c>
      <c r="H8818" s="212">
        <v>970107.07900000003</v>
      </c>
      <c r="I8818" s="212">
        <v>994343.21600000001</v>
      </c>
      <c r="J8818" s="212">
        <v>1159282.067</v>
      </c>
      <c r="K8818" s="212">
        <v>1480271.37</v>
      </c>
      <c r="L8818" s="212">
        <v>1765613.041</v>
      </c>
      <c r="M8818" s="212">
        <v>1977528.9779999999</v>
      </c>
      <c r="N8818" s="212">
        <v>2485798.3769999999</v>
      </c>
      <c r="O8818" s="212">
        <v>2729342.8480000002</v>
      </c>
      <c r="P8818" s="212">
        <v>2849418.8810000001</v>
      </c>
      <c r="Q8818" s="212">
        <v>2320508.5249999999</v>
      </c>
      <c r="R8818" s="212">
        <v>2512173.91</v>
      </c>
      <c r="S8818" s="212">
        <v>2745305.0129999998</v>
      </c>
      <c r="T8818" s="212">
        <v>2744225.7030000002</v>
      </c>
      <c r="U8818" s="212">
        <v>3795005.0240000002</v>
      </c>
    </row>
    <row r="8819" spans="1:21" x14ac:dyDescent="0.25">
      <c r="A8819" s="57" t="s">
        <v>563</v>
      </c>
      <c r="B8819" s="57" t="s">
        <v>7661</v>
      </c>
      <c r="C8819" s="212">
        <v>621496.57499999995</v>
      </c>
      <c r="D8819" s="212">
        <v>657325.55900000001</v>
      </c>
      <c r="E8819" s="212">
        <v>693627.25600000005</v>
      </c>
      <c r="F8819" s="212">
        <v>694008.73800000001</v>
      </c>
      <c r="G8819" s="212">
        <v>726237.62300000002</v>
      </c>
      <c r="H8819" s="212">
        <v>1070868.72</v>
      </c>
      <c r="I8819" s="212">
        <v>824004.91299999994</v>
      </c>
      <c r="J8819" s="212">
        <v>904578.75399999996</v>
      </c>
      <c r="K8819" s="212">
        <v>1057897.855</v>
      </c>
      <c r="L8819" s="212">
        <v>1279519.4920000001</v>
      </c>
      <c r="M8819" s="212">
        <v>1433660.1459999999</v>
      </c>
      <c r="N8819" s="212">
        <v>1576601.385</v>
      </c>
      <c r="O8819" s="212">
        <v>1790019.513</v>
      </c>
      <c r="P8819" s="212">
        <v>1778988.192</v>
      </c>
      <c r="Q8819" s="212">
        <v>1293116.3489999999</v>
      </c>
      <c r="R8819" s="212">
        <v>1400206.5689999999</v>
      </c>
      <c r="S8819" s="212">
        <v>1485173.9480000001</v>
      </c>
      <c r="T8819" s="212">
        <v>1507257.5249999999</v>
      </c>
      <c r="U8819" s="212">
        <v>1667787.257</v>
      </c>
    </row>
    <row r="8820" spans="1:21" x14ac:dyDescent="0.25">
      <c r="A8820" s="57" t="s">
        <v>1100</v>
      </c>
      <c r="B8820" s="57" t="s">
        <v>7662</v>
      </c>
      <c r="C8820" s="212">
        <v>2072890.5889999999</v>
      </c>
      <c r="D8820" s="212">
        <v>2112275.9040000001</v>
      </c>
      <c r="E8820" s="212">
        <v>2238034.0550000002</v>
      </c>
      <c r="F8820" s="212">
        <v>2122221.8390000002</v>
      </c>
      <c r="G8820" s="212">
        <v>2141431.4410000001</v>
      </c>
      <c r="H8820" s="212">
        <v>2198413.719</v>
      </c>
      <c r="I8820" s="212">
        <v>1945984.1059999999</v>
      </c>
      <c r="J8820" s="212">
        <v>2113641.6639999999</v>
      </c>
      <c r="K8820" s="212">
        <v>2460743.094</v>
      </c>
      <c r="L8820" s="212">
        <v>2851653.125</v>
      </c>
      <c r="M8820" s="212">
        <v>3131717.26</v>
      </c>
      <c r="N8820" s="212">
        <v>3380813.9279999998</v>
      </c>
      <c r="O8820" s="212">
        <v>3549435.1359999999</v>
      </c>
      <c r="P8820" s="212">
        <v>3635608.8769999999</v>
      </c>
      <c r="Q8820" s="212">
        <v>3255379.6669999999</v>
      </c>
      <c r="R8820" s="212">
        <v>3795940.216</v>
      </c>
      <c r="S8820" s="212">
        <v>4238798.8389999997</v>
      </c>
      <c r="T8820" s="212">
        <v>4074819.2949999999</v>
      </c>
      <c r="U8820" s="212">
        <v>4076780.7519999999</v>
      </c>
    </row>
    <row r="8821" spans="1:21" x14ac:dyDescent="0.25">
      <c r="A8821" s="57" t="s">
        <v>1855</v>
      </c>
      <c r="B8821" s="57" t="s">
        <v>7663</v>
      </c>
      <c r="C8821" s="212">
        <v>139744.41399999999</v>
      </c>
      <c r="D8821" s="212">
        <v>126252.928</v>
      </c>
      <c r="E8821" s="212">
        <v>137914.421</v>
      </c>
      <c r="F8821" s="212">
        <v>126544.95600000001</v>
      </c>
      <c r="G8821" s="212">
        <v>116725.817</v>
      </c>
      <c r="H8821" s="212">
        <v>133470.08600000001</v>
      </c>
      <c r="I8821" s="212">
        <v>125855.666</v>
      </c>
      <c r="J8821" s="212">
        <v>119177.906</v>
      </c>
      <c r="K8821" s="212">
        <v>130539.37699999999</v>
      </c>
      <c r="L8821" s="212">
        <v>146341.799</v>
      </c>
      <c r="M8821" s="212">
        <v>137541.96900000001</v>
      </c>
      <c r="N8821" s="212">
        <v>140349.00899999999</v>
      </c>
      <c r="O8821" s="212">
        <v>148383.55300000001</v>
      </c>
      <c r="P8821" s="212">
        <v>149047.11600000001</v>
      </c>
      <c r="Q8821" s="212">
        <v>130204.79</v>
      </c>
      <c r="R8821" s="212">
        <v>139349.18700000001</v>
      </c>
      <c r="S8821" s="212">
        <v>142029.83799999999</v>
      </c>
      <c r="T8821" s="212">
        <v>161653.34400000001</v>
      </c>
      <c r="U8821" s="212">
        <v>202003.38500000001</v>
      </c>
    </row>
    <row r="8822" spans="1:21" x14ac:dyDescent="0.25">
      <c r="A8822" s="57" t="s">
        <v>964</v>
      </c>
      <c r="B8822" s="57" t="s">
        <v>7664</v>
      </c>
      <c r="C8822" s="212">
        <v>1187295.7660000001</v>
      </c>
      <c r="D8822" s="212">
        <v>1226545.601</v>
      </c>
      <c r="E8822" s="212">
        <v>1261931.247</v>
      </c>
      <c r="F8822" s="212">
        <v>1188320.4650000001</v>
      </c>
      <c r="G8822" s="212">
        <v>1140514.635</v>
      </c>
      <c r="H8822" s="212">
        <v>1152253.4720000001</v>
      </c>
      <c r="I8822" s="212">
        <v>1056425.9669999999</v>
      </c>
      <c r="J8822" s="212">
        <v>1091498.5630000001</v>
      </c>
      <c r="K8822" s="212">
        <v>1240798.58</v>
      </c>
      <c r="L8822" s="212">
        <v>1311481.5449999999</v>
      </c>
      <c r="M8822" s="212">
        <v>1188836.3999999999</v>
      </c>
      <c r="N8822" s="212">
        <v>1181574.27</v>
      </c>
      <c r="O8822" s="212">
        <v>1295296.017</v>
      </c>
      <c r="P8822" s="212">
        <v>1284355.0970000001</v>
      </c>
      <c r="Q8822" s="212">
        <v>1080908.1240000001</v>
      </c>
      <c r="R8822" s="212">
        <v>1259797.683</v>
      </c>
      <c r="S8822" s="212">
        <v>1369263.33</v>
      </c>
      <c r="T8822" s="212">
        <v>1312836.6399999999</v>
      </c>
      <c r="U8822" s="212">
        <v>1431288.727</v>
      </c>
    </row>
    <row r="8823" spans="1:21" x14ac:dyDescent="0.25">
      <c r="A8823" s="57" t="s">
        <v>3353</v>
      </c>
      <c r="B8823" s="57" t="s">
        <v>7665</v>
      </c>
      <c r="C8823" s="212">
        <v>824786.54700000002</v>
      </c>
      <c r="D8823" s="212">
        <v>737817.9</v>
      </c>
      <c r="E8823" s="212">
        <v>890471.48300000001</v>
      </c>
      <c r="F8823" s="212">
        <v>812792.82299999997</v>
      </c>
      <c r="G8823" s="212">
        <v>771592.76</v>
      </c>
      <c r="H8823" s="212">
        <v>759985.48199999996</v>
      </c>
      <c r="I8823" s="212">
        <v>656789.98300000001</v>
      </c>
      <c r="J8823" s="212">
        <v>674256.12199999997</v>
      </c>
      <c r="K8823" s="212">
        <v>701773.17099999997</v>
      </c>
      <c r="L8823" s="212">
        <v>728716.09499999997</v>
      </c>
      <c r="M8823" s="212">
        <v>731149.49600000004</v>
      </c>
      <c r="N8823" s="212">
        <v>769892.07400000002</v>
      </c>
      <c r="O8823" s="212">
        <v>651403.12</v>
      </c>
      <c r="P8823" s="212">
        <v>580475.72199999995</v>
      </c>
      <c r="Q8823" s="212">
        <v>723826.62800000003</v>
      </c>
      <c r="R8823" s="212">
        <v>1095304.57</v>
      </c>
      <c r="S8823" s="212">
        <v>1752479.6540000001</v>
      </c>
      <c r="T8823" s="212">
        <v>2612915.716</v>
      </c>
      <c r="U8823" s="212">
        <v>2512705.7549999999</v>
      </c>
    </row>
    <row r="8824" spans="1:21" x14ac:dyDescent="0.25">
      <c r="A8824" s="57" t="s">
        <v>2208</v>
      </c>
      <c r="B8824" s="57" t="s">
        <v>7666</v>
      </c>
      <c r="C8824" s="212">
        <v>718194.56900000002</v>
      </c>
      <c r="D8824" s="212">
        <v>705647.91399999999</v>
      </c>
      <c r="E8824" s="212">
        <v>757031.03300000005</v>
      </c>
      <c r="F8824" s="212">
        <v>796045.47600000002</v>
      </c>
      <c r="G8824" s="212">
        <v>783590.56</v>
      </c>
      <c r="H8824" s="212">
        <v>791872.89500000002</v>
      </c>
      <c r="I8824" s="212">
        <v>715707.40899999999</v>
      </c>
      <c r="J8824" s="212">
        <v>757759.11499999999</v>
      </c>
      <c r="K8824" s="212">
        <v>754849.22900000005</v>
      </c>
      <c r="L8824" s="212">
        <v>794818.62399999995</v>
      </c>
      <c r="M8824" s="212">
        <v>813845.70700000005</v>
      </c>
      <c r="N8824" s="212">
        <v>805261.03599999996</v>
      </c>
      <c r="O8824" s="212">
        <v>862120.91500000004</v>
      </c>
      <c r="P8824" s="212">
        <v>883236.25300000003</v>
      </c>
      <c r="Q8824" s="212">
        <v>837838.43599999999</v>
      </c>
      <c r="R8824" s="212">
        <v>1070599.2509999999</v>
      </c>
      <c r="S8824" s="212">
        <v>1345363.2279999999</v>
      </c>
      <c r="T8824" s="212">
        <v>1220026.9180000001</v>
      </c>
      <c r="U8824" s="212">
        <v>1091627.6939999999</v>
      </c>
    </row>
    <row r="8825" spans="1:21" x14ac:dyDescent="0.25">
      <c r="A8825" s="57" t="s">
        <v>2294</v>
      </c>
      <c r="B8825" s="57" t="s">
        <v>7667</v>
      </c>
      <c r="C8825" s="212">
        <v>55826.394</v>
      </c>
      <c r="D8825" s="212">
        <v>61794.447</v>
      </c>
      <c r="E8825" s="212">
        <v>90149.270999999993</v>
      </c>
      <c r="F8825" s="212">
        <v>79401.683999999994</v>
      </c>
      <c r="G8825" s="212">
        <v>76226.47</v>
      </c>
      <c r="H8825" s="212">
        <v>86294.558999999994</v>
      </c>
      <c r="I8825" s="212">
        <v>76919.547000000006</v>
      </c>
      <c r="J8825" s="212">
        <v>80223.39</v>
      </c>
      <c r="K8825" s="212">
        <v>97675.263999999996</v>
      </c>
      <c r="L8825" s="212">
        <v>121677.005</v>
      </c>
      <c r="M8825" s="212">
        <v>117791.94</v>
      </c>
      <c r="N8825" s="212">
        <v>98248.475000000006</v>
      </c>
      <c r="O8825" s="212">
        <v>106717.215</v>
      </c>
      <c r="P8825" s="212">
        <v>171299.897</v>
      </c>
      <c r="Q8825" s="212">
        <v>143399.94</v>
      </c>
      <c r="R8825" s="212">
        <v>304639.07900000003</v>
      </c>
      <c r="S8825" s="212">
        <v>361312.54399999999</v>
      </c>
      <c r="T8825" s="212">
        <v>435765.41499999998</v>
      </c>
      <c r="U8825" s="212">
        <v>453931.45500000002</v>
      </c>
    </row>
    <row r="8826" spans="1:21" x14ac:dyDescent="0.25">
      <c r="A8826" s="57" t="s">
        <v>1613</v>
      </c>
      <c r="B8826" s="57" t="s">
        <v>7668</v>
      </c>
      <c r="C8826" s="212">
        <v>867163.13300000003</v>
      </c>
      <c r="D8826" s="212">
        <v>822400.89599999995</v>
      </c>
      <c r="E8826" s="212">
        <v>938661.23400000005</v>
      </c>
      <c r="F8826" s="212">
        <v>757398.91700000002</v>
      </c>
      <c r="G8826" s="212">
        <v>763757.446</v>
      </c>
      <c r="H8826" s="212">
        <v>881153.51899999997</v>
      </c>
      <c r="I8826" s="212">
        <v>847811.304</v>
      </c>
      <c r="J8826" s="212">
        <v>786085.93099999998</v>
      </c>
      <c r="K8826" s="212">
        <v>746658.96400000004</v>
      </c>
      <c r="L8826" s="212">
        <v>836151.03799999994</v>
      </c>
      <c r="M8826" s="212">
        <v>878641.18599999999</v>
      </c>
      <c r="N8826" s="212">
        <v>943114.30299999996</v>
      </c>
      <c r="O8826" s="212">
        <v>1009199.6189999999</v>
      </c>
      <c r="P8826" s="212">
        <v>1133357.108</v>
      </c>
      <c r="Q8826" s="212">
        <v>906257.31200000003</v>
      </c>
      <c r="R8826" s="212">
        <v>1327438.274</v>
      </c>
      <c r="S8826" s="212">
        <v>1717899.176</v>
      </c>
      <c r="T8826" s="212">
        <v>1454472.983</v>
      </c>
      <c r="U8826" s="212">
        <v>1386707.4620000001</v>
      </c>
    </row>
    <row r="8827" spans="1:21" x14ac:dyDescent="0.25">
      <c r="A8827" s="57" t="s">
        <v>3744</v>
      </c>
      <c r="B8827" s="57" t="s">
        <v>7669</v>
      </c>
      <c r="C8827" s="212">
        <v>97077.183000000005</v>
      </c>
      <c r="D8827" s="212">
        <v>102677.46400000001</v>
      </c>
      <c r="E8827" s="212">
        <v>99252.307000000001</v>
      </c>
      <c r="F8827" s="212">
        <v>108256.266</v>
      </c>
      <c r="G8827" s="212">
        <v>123860.23699999999</v>
      </c>
      <c r="H8827" s="212">
        <v>173510.19399999999</v>
      </c>
      <c r="I8827" s="212">
        <v>158453.51699999999</v>
      </c>
      <c r="J8827" s="212">
        <v>154659.09400000001</v>
      </c>
      <c r="K8827" s="212">
        <v>185763.20600000001</v>
      </c>
      <c r="L8827" s="212">
        <v>247853.88099999999</v>
      </c>
      <c r="M8827" s="212">
        <v>214863.62299999999</v>
      </c>
      <c r="N8827" s="212">
        <v>237640.98199999999</v>
      </c>
      <c r="O8827" s="212">
        <v>278795.473</v>
      </c>
      <c r="P8827" s="212">
        <v>374781.01500000001</v>
      </c>
      <c r="Q8827" s="212">
        <v>316169.73100000003</v>
      </c>
      <c r="R8827" s="212">
        <v>357460.94300000003</v>
      </c>
      <c r="S8827" s="212">
        <v>393369.69199999998</v>
      </c>
      <c r="T8827" s="212">
        <v>357271.86599999998</v>
      </c>
      <c r="U8827" s="212">
        <v>370902.86099999998</v>
      </c>
    </row>
    <row r="8828" spans="1:21" x14ac:dyDescent="0.25">
      <c r="A8828" s="57" t="s">
        <v>3610</v>
      </c>
      <c r="B8828" s="57" t="s">
        <v>7671</v>
      </c>
      <c r="C8828" s="212">
        <v>99755.244999999995</v>
      </c>
      <c r="D8828" s="212">
        <v>114540.893</v>
      </c>
      <c r="E8828" s="212">
        <v>167661.764</v>
      </c>
      <c r="F8828" s="212">
        <v>162700.41899999999</v>
      </c>
      <c r="G8828" s="212">
        <v>163131.71299999999</v>
      </c>
      <c r="H8828" s="212">
        <v>273789.59999999998</v>
      </c>
      <c r="I8828" s="212">
        <v>424537.598</v>
      </c>
      <c r="J8828" s="212">
        <v>256944.15100000001</v>
      </c>
      <c r="K8828" s="212">
        <v>199390.41200000001</v>
      </c>
      <c r="L8828" s="212">
        <v>212912.41399999999</v>
      </c>
      <c r="M8828" s="212">
        <v>216942.22</v>
      </c>
      <c r="N8828" s="212">
        <v>323111.62199999997</v>
      </c>
      <c r="O8828" s="212">
        <v>404936.30900000001</v>
      </c>
      <c r="P8828" s="212">
        <v>432435.61</v>
      </c>
      <c r="Q8828" s="212">
        <v>443810.277</v>
      </c>
      <c r="R8828" s="212">
        <v>558171.76300000004</v>
      </c>
      <c r="S8828" s="212">
        <v>588508.62699999998</v>
      </c>
      <c r="T8828" s="212">
        <v>654464.52800000005</v>
      </c>
      <c r="U8828" s="212">
        <v>715235.23100000003</v>
      </c>
    </row>
    <row r="8829" spans="1:21" x14ac:dyDescent="0.25">
      <c r="A8829" s="57" t="s">
        <v>3532</v>
      </c>
      <c r="B8829" s="57" t="s">
        <v>7674</v>
      </c>
      <c r="C8829" s="212">
        <v>301247.20500000002</v>
      </c>
      <c r="D8829" s="212">
        <v>306096.625</v>
      </c>
      <c r="E8829" s="212">
        <v>314898.826</v>
      </c>
      <c r="F8829" s="212">
        <v>286008.86499999999</v>
      </c>
      <c r="G8829" s="212">
        <v>294773.60499999998</v>
      </c>
      <c r="H8829" s="212">
        <v>293737.533</v>
      </c>
      <c r="I8829" s="212">
        <v>270906.33899999998</v>
      </c>
      <c r="J8829" s="212">
        <v>287848.745</v>
      </c>
      <c r="K8829" s="212">
        <v>317697.49599999998</v>
      </c>
      <c r="L8829" s="212">
        <v>418323.55699999997</v>
      </c>
      <c r="M8829" s="212">
        <v>414354.53899999999</v>
      </c>
      <c r="N8829" s="212">
        <v>527946.25800000003</v>
      </c>
      <c r="O8829" s="212">
        <v>534361.92200000002</v>
      </c>
      <c r="P8829" s="212">
        <v>507231.72</v>
      </c>
      <c r="Q8829" s="212">
        <v>279791.77</v>
      </c>
      <c r="R8829" s="212">
        <v>289416.47600000002</v>
      </c>
      <c r="S8829" s="212">
        <v>299243.64500000002</v>
      </c>
      <c r="T8829" s="212">
        <v>234497.18</v>
      </c>
      <c r="U8829" s="212">
        <v>231272.68799999999</v>
      </c>
    </row>
    <row r="8830" spans="1:21" x14ac:dyDescent="0.25">
      <c r="A8830" s="57" t="s">
        <v>10159</v>
      </c>
      <c r="B8830" s="57" t="s">
        <v>10160</v>
      </c>
      <c r="C8830" s="212">
        <v>74966.597999999998</v>
      </c>
      <c r="D8830" s="212">
        <v>76319.275999999998</v>
      </c>
      <c r="E8830" s="212">
        <v>58592.415999999997</v>
      </c>
      <c r="F8830" s="212">
        <v>57450.697</v>
      </c>
      <c r="G8830" s="212">
        <v>51047.248</v>
      </c>
      <c r="H8830" s="212">
        <v>52480.603000000003</v>
      </c>
      <c r="I8830" s="212">
        <v>55034.42</v>
      </c>
      <c r="J8830" s="212">
        <v>47529.036</v>
      </c>
      <c r="K8830" s="212">
        <v>55459.148999999998</v>
      </c>
      <c r="L8830" s="212">
        <v>80219.183000000005</v>
      </c>
      <c r="M8830" s="212">
        <v>94813.402000000002</v>
      </c>
      <c r="N8830" s="212">
        <v>119649.465</v>
      </c>
      <c r="O8830" s="212">
        <v>144805.54999999999</v>
      </c>
      <c r="P8830" s="212">
        <v>143725.22200000001</v>
      </c>
      <c r="Q8830" s="212">
        <v>124334.204</v>
      </c>
      <c r="R8830" s="212">
        <v>119693.90700000001</v>
      </c>
      <c r="S8830" s="212">
        <v>136111.454</v>
      </c>
      <c r="T8830" s="212">
        <v>230223.22500000001</v>
      </c>
      <c r="U8830" s="212">
        <v>204602.617</v>
      </c>
    </row>
    <row r="8831" spans="1:21" x14ac:dyDescent="0.25">
      <c r="A8831" s="57" t="s">
        <v>816</v>
      </c>
      <c r="B8831" s="57" t="s">
        <v>7676</v>
      </c>
      <c r="C8831" s="212">
        <v>145929.00399999999</v>
      </c>
      <c r="D8831" s="212">
        <v>182456.065</v>
      </c>
      <c r="E8831" s="212">
        <v>180611.21400000001</v>
      </c>
      <c r="F8831" s="212">
        <v>198393.41800000001</v>
      </c>
      <c r="G8831" s="212">
        <v>235227.101</v>
      </c>
      <c r="H8831" s="212">
        <v>318694.63099999999</v>
      </c>
      <c r="I8831" s="212">
        <v>313912.80699999997</v>
      </c>
      <c r="J8831" s="212">
        <v>342254.41899999999</v>
      </c>
      <c r="K8831" s="212">
        <v>477271.70400000003</v>
      </c>
      <c r="L8831" s="212">
        <v>501872.63</v>
      </c>
      <c r="M8831" s="212">
        <v>523432.29100000003</v>
      </c>
      <c r="N8831" s="212">
        <v>656644.20900000003</v>
      </c>
      <c r="O8831" s="212">
        <v>741731.71100000001</v>
      </c>
      <c r="P8831" s="212">
        <v>517868.641</v>
      </c>
      <c r="Q8831" s="212">
        <v>433551.864</v>
      </c>
      <c r="R8831" s="212">
        <v>451111.86200000002</v>
      </c>
      <c r="S8831" s="212">
        <v>611161.09699999995</v>
      </c>
      <c r="T8831" s="212">
        <v>639127.68799999997</v>
      </c>
      <c r="U8831" s="212">
        <v>1002570.449</v>
      </c>
    </row>
    <row r="8832" spans="1:21" x14ac:dyDescent="0.25">
      <c r="A8832" s="57" t="s">
        <v>3500</v>
      </c>
      <c r="B8832" s="57" t="s">
        <v>7677</v>
      </c>
      <c r="C8832" s="212">
        <v>37490.631999999998</v>
      </c>
      <c r="D8832" s="212">
        <v>37306.800999999999</v>
      </c>
      <c r="E8832" s="212">
        <v>39344.071000000004</v>
      </c>
      <c r="F8832" s="212">
        <v>29357.963</v>
      </c>
      <c r="G8832" s="212">
        <v>25069.302</v>
      </c>
      <c r="H8832" s="212">
        <v>27210.434000000001</v>
      </c>
      <c r="I8832" s="212">
        <v>25019.409</v>
      </c>
      <c r="J8832" s="212">
        <v>27221.741000000002</v>
      </c>
      <c r="K8832" s="212">
        <v>36686.582000000002</v>
      </c>
      <c r="L8832" s="212">
        <v>30174.26</v>
      </c>
      <c r="M8832" s="212">
        <v>31725.054</v>
      </c>
      <c r="N8832" s="212">
        <v>32896.031999999999</v>
      </c>
      <c r="O8832" s="212">
        <v>39314.313000000002</v>
      </c>
      <c r="P8832" s="212">
        <v>53307.159</v>
      </c>
      <c r="Q8832" s="212">
        <v>35059.684999999998</v>
      </c>
      <c r="R8832" s="212">
        <v>41955.385000000002</v>
      </c>
      <c r="S8832" s="212">
        <v>38582.637999999999</v>
      </c>
      <c r="T8832" s="212">
        <v>43594.175999999999</v>
      </c>
      <c r="U8832" s="212">
        <v>53065.383000000002</v>
      </c>
    </row>
    <row r="8833" spans="1:21" x14ac:dyDescent="0.25">
      <c r="A8833" s="57" t="s">
        <v>10161</v>
      </c>
      <c r="B8833" s="57" t="s">
        <v>10162</v>
      </c>
      <c r="C8833" s="212">
        <v>39057.521000000001</v>
      </c>
      <c r="D8833" s="212">
        <v>39170.684999999998</v>
      </c>
      <c r="E8833" s="212">
        <v>54599.13</v>
      </c>
      <c r="F8833" s="212">
        <v>39571.735999999997</v>
      </c>
      <c r="G8833" s="212">
        <v>35295.381999999998</v>
      </c>
      <c r="H8833" s="212">
        <v>33535.987000000001</v>
      </c>
      <c r="I8833" s="212">
        <v>35886.559000000001</v>
      </c>
      <c r="J8833" s="212">
        <v>49644.968000000001</v>
      </c>
      <c r="K8833" s="212">
        <v>43348.133999999998</v>
      </c>
      <c r="L8833" s="212">
        <v>73364.608999999997</v>
      </c>
      <c r="M8833" s="212">
        <v>44482.057000000001</v>
      </c>
      <c r="N8833" s="212">
        <v>42302.057999999997</v>
      </c>
      <c r="O8833" s="212">
        <v>51331.966999999997</v>
      </c>
      <c r="P8833" s="212">
        <v>45314.61</v>
      </c>
      <c r="Q8833" s="212">
        <v>42820.332999999999</v>
      </c>
      <c r="R8833" s="212">
        <v>49262.731</v>
      </c>
      <c r="S8833" s="212">
        <v>48267.284</v>
      </c>
      <c r="T8833" s="212">
        <v>39007.161999999997</v>
      </c>
      <c r="U8833" s="212">
        <v>34826.904000000002</v>
      </c>
    </row>
    <row r="8834" spans="1:21" x14ac:dyDescent="0.25">
      <c r="A8834" s="57" t="s">
        <v>3445</v>
      </c>
      <c r="B8834" s="57" t="s">
        <v>7680</v>
      </c>
      <c r="C8834" s="212">
        <v>136627.821</v>
      </c>
      <c r="D8834" s="212">
        <v>162275.046</v>
      </c>
      <c r="E8834" s="212">
        <v>159839.21400000001</v>
      </c>
      <c r="F8834" s="212">
        <v>141470.492</v>
      </c>
      <c r="G8834" s="212">
        <v>121407.613</v>
      </c>
      <c r="H8834" s="212">
        <v>121063.20299999999</v>
      </c>
      <c r="I8834" s="212">
        <v>121642.019</v>
      </c>
      <c r="J8834" s="212">
        <v>135894.74799999999</v>
      </c>
      <c r="K8834" s="212">
        <v>169474.11199999999</v>
      </c>
      <c r="L8834" s="212">
        <v>233826.413</v>
      </c>
      <c r="M8834" s="212">
        <v>285935.26799999998</v>
      </c>
      <c r="N8834" s="212">
        <v>289270.72399999999</v>
      </c>
      <c r="O8834" s="212">
        <v>550057.30500000005</v>
      </c>
      <c r="P8834" s="212">
        <v>2175045.9190000002</v>
      </c>
      <c r="Q8834" s="212">
        <v>1926196.9820000001</v>
      </c>
      <c r="R8834" s="212">
        <v>3052881.7540000002</v>
      </c>
      <c r="S8834" s="212">
        <v>3002775.8020000001</v>
      </c>
      <c r="T8834" s="212">
        <v>2857160.0010000002</v>
      </c>
      <c r="U8834" s="212">
        <v>2155999.2089999998</v>
      </c>
    </row>
    <row r="8835" spans="1:21" x14ac:dyDescent="0.25">
      <c r="A8835" s="57" t="s">
        <v>2371</v>
      </c>
      <c r="B8835" s="57" t="s">
        <v>7681</v>
      </c>
      <c r="C8835" s="212">
        <v>530579.74199999997</v>
      </c>
      <c r="D8835" s="212">
        <v>496940.33</v>
      </c>
      <c r="E8835" s="212">
        <v>489833.44799999997</v>
      </c>
      <c r="F8835" s="212">
        <v>535448.58700000006</v>
      </c>
      <c r="G8835" s="212">
        <v>582296.31700000004</v>
      </c>
      <c r="H8835" s="212">
        <v>655991.18299999996</v>
      </c>
      <c r="I8835" s="212">
        <v>685726.77300000004</v>
      </c>
      <c r="J8835" s="212">
        <v>805500.85900000005</v>
      </c>
      <c r="K8835" s="212">
        <v>955124.56700000004</v>
      </c>
      <c r="L8835" s="212">
        <v>1126056.733</v>
      </c>
      <c r="M8835" s="212">
        <v>1136002.882</v>
      </c>
      <c r="N8835" s="212">
        <v>1501087.0449999999</v>
      </c>
      <c r="O8835" s="212">
        <v>1858221.5819999999</v>
      </c>
      <c r="P8835" s="212">
        <v>2091206.2590000001</v>
      </c>
      <c r="Q8835" s="212">
        <v>2002711.4750000001</v>
      </c>
      <c r="R8835" s="212">
        <v>2078887.199</v>
      </c>
      <c r="S8835" s="212">
        <v>2000352.433</v>
      </c>
      <c r="T8835" s="212">
        <v>1529034.3929999999</v>
      </c>
      <c r="U8835" s="212">
        <v>1577926.608</v>
      </c>
    </row>
    <row r="8836" spans="1:21" x14ac:dyDescent="0.25">
      <c r="A8836" s="57" t="s">
        <v>430</v>
      </c>
      <c r="B8836" s="57" t="s">
        <v>7682</v>
      </c>
      <c r="C8836" s="212">
        <v>675622.92</v>
      </c>
      <c r="D8836" s="212">
        <v>611339.94999999995</v>
      </c>
      <c r="E8836" s="212">
        <v>641679.652</v>
      </c>
      <c r="F8836" s="212">
        <v>612439.06299999997</v>
      </c>
      <c r="G8836" s="212">
        <v>595651.22600000002</v>
      </c>
      <c r="H8836" s="212">
        <v>651720.42099999997</v>
      </c>
      <c r="I8836" s="212">
        <v>619734.55200000003</v>
      </c>
      <c r="J8836" s="212">
        <v>719092.12100000004</v>
      </c>
      <c r="K8836" s="212">
        <v>711244.71200000006</v>
      </c>
      <c r="L8836" s="212">
        <v>867092.69900000002</v>
      </c>
      <c r="M8836" s="212">
        <v>907492.27899999998</v>
      </c>
      <c r="N8836" s="212">
        <v>974726.76899999997</v>
      </c>
      <c r="O8836" s="212">
        <v>1030082.65</v>
      </c>
      <c r="P8836" s="212">
        <v>1313525.1980000001</v>
      </c>
      <c r="Q8836" s="212">
        <v>936358.15700000001</v>
      </c>
      <c r="R8836" s="212">
        <v>1004993.825</v>
      </c>
      <c r="S8836" s="212">
        <v>1097250.3400000001</v>
      </c>
      <c r="T8836" s="212">
        <v>974606.23100000003</v>
      </c>
      <c r="U8836" s="212">
        <v>956284.81700000004</v>
      </c>
    </row>
    <row r="8837" spans="1:21" x14ac:dyDescent="0.25">
      <c r="A8837" s="57" t="s">
        <v>658</v>
      </c>
      <c r="B8837" s="57" t="s">
        <v>7683</v>
      </c>
      <c r="C8837" s="212">
        <v>1494615.55</v>
      </c>
      <c r="D8837" s="212">
        <v>1225084.041</v>
      </c>
      <c r="E8837" s="212">
        <v>1194306.6540000001</v>
      </c>
      <c r="F8837" s="212">
        <v>1180226.2120000001</v>
      </c>
      <c r="G8837" s="212">
        <v>1152095.598</v>
      </c>
      <c r="H8837" s="212">
        <v>1280526.591</v>
      </c>
      <c r="I8837" s="212">
        <v>1290815.0319999999</v>
      </c>
      <c r="J8837" s="212">
        <v>1441471.2180000001</v>
      </c>
      <c r="K8837" s="212">
        <v>1585284.0060000001</v>
      </c>
      <c r="L8837" s="212">
        <v>1936257.34</v>
      </c>
      <c r="M8837" s="212">
        <v>2270285.0690000001</v>
      </c>
      <c r="N8837" s="212">
        <v>2708124.5410000002</v>
      </c>
      <c r="O8837" s="212">
        <v>3213161.5970000001</v>
      </c>
      <c r="P8837" s="212">
        <v>3362676.6579999998</v>
      </c>
      <c r="Q8837" s="212">
        <v>2160368.534</v>
      </c>
      <c r="R8837" s="212">
        <v>2877400.7880000002</v>
      </c>
      <c r="S8837" s="212">
        <v>3190431.8640000001</v>
      </c>
      <c r="T8837" s="212">
        <v>2930408.335</v>
      </c>
      <c r="U8837" s="212">
        <v>2833665.8569999998</v>
      </c>
    </row>
    <row r="8838" spans="1:21" x14ac:dyDescent="0.25">
      <c r="A8838" s="57" t="s">
        <v>2210</v>
      </c>
      <c r="B8838" s="57" t="s">
        <v>7685</v>
      </c>
      <c r="C8838" s="212">
        <v>541033.88600000006</v>
      </c>
      <c r="D8838" s="212">
        <v>559158.22600000002</v>
      </c>
      <c r="E8838" s="212">
        <v>584148.37</v>
      </c>
      <c r="F8838" s="212">
        <v>518095.98800000001</v>
      </c>
      <c r="G8838" s="212">
        <v>506586.77600000001</v>
      </c>
      <c r="H8838" s="212">
        <v>709685.90700000001</v>
      </c>
      <c r="I8838" s="212">
        <v>772142.81799999997</v>
      </c>
      <c r="J8838" s="212">
        <v>740931.451</v>
      </c>
      <c r="K8838" s="212">
        <v>1001852.5330000001</v>
      </c>
      <c r="L8838" s="212">
        <v>1532229.0349999999</v>
      </c>
      <c r="M8838" s="212">
        <v>1672584.01</v>
      </c>
      <c r="N8838" s="212">
        <v>1364045.486</v>
      </c>
      <c r="O8838" s="212">
        <v>1803429.9069999999</v>
      </c>
      <c r="P8838" s="212">
        <v>1880524.615</v>
      </c>
      <c r="Q8838" s="212">
        <v>1721849.7490000001</v>
      </c>
      <c r="R8838" s="212">
        <v>2116957.4989999998</v>
      </c>
      <c r="S8838" s="212">
        <v>3196459.094</v>
      </c>
      <c r="T8838" s="212">
        <v>3616685.6</v>
      </c>
      <c r="U8838" s="212">
        <v>2990784.9049999998</v>
      </c>
    </row>
    <row r="8839" spans="1:21" x14ac:dyDescent="0.25">
      <c r="A8839" s="57" t="s">
        <v>762</v>
      </c>
      <c r="B8839" s="57" t="s">
        <v>7686</v>
      </c>
      <c r="C8839" s="212">
        <v>1167339.7879999999</v>
      </c>
      <c r="D8839" s="212">
        <v>1144621.061</v>
      </c>
      <c r="E8839" s="212">
        <v>1228381.0360000001</v>
      </c>
      <c r="F8839" s="212">
        <v>1332166.3589999999</v>
      </c>
      <c r="G8839" s="212">
        <v>1496849.4129999999</v>
      </c>
      <c r="H8839" s="212">
        <v>1472837.183</v>
      </c>
      <c r="I8839" s="212">
        <v>1387754.504</v>
      </c>
      <c r="J8839" s="212">
        <v>1491243.324</v>
      </c>
      <c r="K8839" s="212">
        <v>1796820.2879999999</v>
      </c>
      <c r="L8839" s="212">
        <v>1960503.7069999999</v>
      </c>
      <c r="M8839" s="212">
        <v>2037528.433</v>
      </c>
      <c r="N8839" s="212">
        <v>2272177.7760000001</v>
      </c>
      <c r="O8839" s="212">
        <v>2540948.9240000001</v>
      </c>
      <c r="P8839" s="212">
        <v>2583040.4900000002</v>
      </c>
      <c r="Q8839" s="212">
        <v>1829233.7790000001</v>
      </c>
      <c r="R8839" s="212">
        <v>2051726.885</v>
      </c>
      <c r="S8839" s="212">
        <v>2308485.4380000001</v>
      </c>
      <c r="T8839" s="212">
        <v>2204821.3629999999</v>
      </c>
      <c r="U8839" s="212">
        <v>2415882.9279999998</v>
      </c>
    </row>
    <row r="8840" spans="1:21" x14ac:dyDescent="0.25">
      <c r="A8840" s="57" t="s">
        <v>301</v>
      </c>
      <c r="B8840" s="57" t="s">
        <v>7688</v>
      </c>
      <c r="C8840" s="212">
        <v>1212229.459</v>
      </c>
      <c r="D8840" s="212">
        <v>1384088.3829999999</v>
      </c>
      <c r="E8840" s="212">
        <v>1396591.1459999999</v>
      </c>
      <c r="F8840" s="212">
        <v>1553390.8559999999</v>
      </c>
      <c r="G8840" s="212">
        <v>1667280.59</v>
      </c>
      <c r="H8840" s="212">
        <v>1676659.639</v>
      </c>
      <c r="I8840" s="212">
        <v>1715531.7120000001</v>
      </c>
      <c r="J8840" s="212">
        <v>1932758.8829999999</v>
      </c>
      <c r="K8840" s="212">
        <v>2198771.6150000002</v>
      </c>
      <c r="L8840" s="212">
        <v>2605908.81</v>
      </c>
      <c r="M8840" s="212">
        <v>2796110.0210000002</v>
      </c>
      <c r="N8840" s="212">
        <v>3016395.7850000001</v>
      </c>
      <c r="O8840" s="212">
        <v>3512414.5460000001</v>
      </c>
      <c r="P8840" s="212">
        <v>3704691.7940000002</v>
      </c>
      <c r="Q8840" s="212">
        <v>3085263.3790000002</v>
      </c>
      <c r="R8840" s="212">
        <v>3330755.6570000001</v>
      </c>
      <c r="S8840" s="212">
        <v>3617014.9270000001</v>
      </c>
      <c r="T8840" s="212">
        <v>3342317.0019999999</v>
      </c>
      <c r="U8840" s="212">
        <v>3809391.4040000001</v>
      </c>
    </row>
    <row r="8841" spans="1:21" x14ac:dyDescent="0.25">
      <c r="A8841" s="57" t="s">
        <v>944</v>
      </c>
      <c r="B8841" s="57" t="s">
        <v>7689</v>
      </c>
      <c r="C8841" s="212">
        <v>349177.799</v>
      </c>
      <c r="D8841" s="212">
        <v>399325.77</v>
      </c>
      <c r="E8841" s="212">
        <v>407727.44699999999</v>
      </c>
      <c r="F8841" s="212">
        <v>448533.92499999999</v>
      </c>
      <c r="G8841" s="212">
        <v>458792.29</v>
      </c>
      <c r="H8841" s="212">
        <v>460913.78700000001</v>
      </c>
      <c r="I8841" s="212">
        <v>451101.26799999998</v>
      </c>
      <c r="J8841" s="212">
        <v>500175.80499999999</v>
      </c>
      <c r="K8841" s="212">
        <v>565526.16399999999</v>
      </c>
      <c r="L8841" s="212">
        <v>692528.40800000005</v>
      </c>
      <c r="M8841" s="212">
        <v>776223.39300000004</v>
      </c>
      <c r="N8841" s="212">
        <v>1005597.42</v>
      </c>
      <c r="O8841" s="212">
        <v>1235205.4339999999</v>
      </c>
      <c r="P8841" s="212">
        <v>1400390.9469999999</v>
      </c>
      <c r="Q8841" s="212">
        <v>1119714.757</v>
      </c>
      <c r="R8841" s="212">
        <v>1105379.6510000001</v>
      </c>
      <c r="S8841" s="212">
        <v>1228851.0090000001</v>
      </c>
      <c r="T8841" s="212">
        <v>1174840.0449999999</v>
      </c>
      <c r="U8841" s="212">
        <v>1385428.8119999999</v>
      </c>
    </row>
    <row r="8842" spans="1:21" x14ac:dyDescent="0.25">
      <c r="A8842" s="57" t="s">
        <v>2577</v>
      </c>
      <c r="B8842" s="57" t="s">
        <v>7690</v>
      </c>
      <c r="C8842" s="212">
        <v>297308.51299999998</v>
      </c>
      <c r="D8842" s="212">
        <v>309972.26</v>
      </c>
      <c r="E8842" s="212">
        <v>333023.17499999999</v>
      </c>
      <c r="F8842" s="212">
        <v>358318.94500000001</v>
      </c>
      <c r="G8842" s="212">
        <v>389574.88900000002</v>
      </c>
      <c r="H8842" s="212">
        <v>454322.16399999999</v>
      </c>
      <c r="I8842" s="212">
        <v>489008.51699999999</v>
      </c>
      <c r="J8842" s="212">
        <v>529437.03599999996</v>
      </c>
      <c r="K8842" s="212">
        <v>592150.56999999995</v>
      </c>
      <c r="L8842" s="212">
        <v>696460.60199999996</v>
      </c>
      <c r="M8842" s="212">
        <v>812784.15899999999</v>
      </c>
      <c r="N8842" s="212">
        <v>992828.78</v>
      </c>
      <c r="O8842" s="212">
        <v>1230259.57</v>
      </c>
      <c r="P8842" s="212">
        <v>1412196.324</v>
      </c>
      <c r="Q8842" s="212">
        <v>1121568.997</v>
      </c>
      <c r="R8842" s="212">
        <v>1111493.3700000001</v>
      </c>
      <c r="S8842" s="212">
        <v>1307512.2860000001</v>
      </c>
      <c r="T8842" s="212">
        <v>1271494.6850000001</v>
      </c>
      <c r="U8842" s="212">
        <v>1374705.9069999999</v>
      </c>
    </row>
    <row r="8843" spans="1:21" x14ac:dyDescent="0.25">
      <c r="A8843" s="57" t="s">
        <v>1785</v>
      </c>
      <c r="B8843" s="57" t="s">
        <v>7691</v>
      </c>
      <c r="C8843" s="212">
        <v>590841.22199999995</v>
      </c>
      <c r="D8843" s="212">
        <v>625491.97</v>
      </c>
      <c r="E8843" s="212">
        <v>745432.40599999996</v>
      </c>
      <c r="F8843" s="212">
        <v>798879.86899999995</v>
      </c>
      <c r="G8843" s="212">
        <v>878105.69799999997</v>
      </c>
      <c r="H8843" s="212">
        <v>936623.554</v>
      </c>
      <c r="I8843" s="212">
        <v>968588.76199999999</v>
      </c>
      <c r="J8843" s="212">
        <v>1155457.2069999999</v>
      </c>
      <c r="K8843" s="212">
        <v>1485178.7760000001</v>
      </c>
      <c r="L8843" s="212">
        <v>1741248.0759999999</v>
      </c>
      <c r="M8843" s="212">
        <v>1814543.433</v>
      </c>
      <c r="N8843" s="212">
        <v>1960709.469</v>
      </c>
      <c r="O8843" s="212">
        <v>2295561.227</v>
      </c>
      <c r="P8843" s="212">
        <v>2381192.8110000002</v>
      </c>
      <c r="Q8843" s="212">
        <v>1942721.145</v>
      </c>
      <c r="R8843" s="212">
        <v>2401784.2560000001</v>
      </c>
      <c r="S8843" s="212">
        <v>2834613.06</v>
      </c>
      <c r="T8843" s="212">
        <v>2980281.6129999999</v>
      </c>
      <c r="U8843" s="212">
        <v>3248418.9649999999</v>
      </c>
    </row>
    <row r="8844" spans="1:21" x14ac:dyDescent="0.25">
      <c r="A8844" s="57" t="s">
        <v>1997</v>
      </c>
      <c r="B8844" s="57" t="s">
        <v>7692</v>
      </c>
      <c r="C8844" s="212">
        <v>371793.54399999999</v>
      </c>
      <c r="D8844" s="212">
        <v>380280.72399999999</v>
      </c>
      <c r="E8844" s="212">
        <v>378181.13400000002</v>
      </c>
      <c r="F8844" s="212">
        <v>365208.234</v>
      </c>
      <c r="G8844" s="212">
        <v>348988.79499999998</v>
      </c>
      <c r="H8844" s="212">
        <v>375248.99200000003</v>
      </c>
      <c r="I8844" s="212">
        <v>375872.05599999998</v>
      </c>
      <c r="J8844" s="212">
        <v>376520.05800000002</v>
      </c>
      <c r="K8844" s="212">
        <v>446307.53499999997</v>
      </c>
      <c r="L8844" s="212">
        <v>565952.26899999997</v>
      </c>
      <c r="M8844" s="212">
        <v>605078.95900000003</v>
      </c>
      <c r="N8844" s="212">
        <v>673545.31700000004</v>
      </c>
      <c r="O8844" s="212">
        <v>775361.61</v>
      </c>
      <c r="P8844" s="212">
        <v>881449.87199999997</v>
      </c>
      <c r="Q8844" s="212">
        <v>715783.20600000001</v>
      </c>
      <c r="R8844" s="212">
        <v>804636.66500000004</v>
      </c>
      <c r="S8844" s="212">
        <v>985237.34900000005</v>
      </c>
      <c r="T8844" s="212">
        <v>937783.79799999995</v>
      </c>
      <c r="U8844" s="212">
        <v>955783.13199999998</v>
      </c>
    </row>
    <row r="8845" spans="1:21" x14ac:dyDescent="0.25">
      <c r="A8845" s="57" t="s">
        <v>1661</v>
      </c>
      <c r="B8845" s="57" t="s">
        <v>7693</v>
      </c>
      <c r="C8845" s="212">
        <v>212569.72700000001</v>
      </c>
      <c r="D8845" s="212">
        <v>230525.277</v>
      </c>
      <c r="E8845" s="212">
        <v>266473.59999999998</v>
      </c>
      <c r="F8845" s="212">
        <v>253109.77799999999</v>
      </c>
      <c r="G8845" s="212">
        <v>267844.56400000001</v>
      </c>
      <c r="H8845" s="212">
        <v>278991.16600000003</v>
      </c>
      <c r="I8845" s="212">
        <v>292851.59899999999</v>
      </c>
      <c r="J8845" s="212">
        <v>315852.283</v>
      </c>
      <c r="K8845" s="212">
        <v>355284.32299999997</v>
      </c>
      <c r="L8845" s="212">
        <v>439360.05900000001</v>
      </c>
      <c r="M8845" s="212">
        <v>529068.16</v>
      </c>
      <c r="N8845" s="212">
        <v>575366.07499999995</v>
      </c>
      <c r="O8845" s="212">
        <v>724497.45799999998</v>
      </c>
      <c r="P8845" s="212">
        <v>770740.80799999996</v>
      </c>
      <c r="Q8845" s="212">
        <v>663399.49899999995</v>
      </c>
      <c r="R8845" s="212">
        <v>914269.64800000004</v>
      </c>
      <c r="S8845" s="212">
        <v>1075528.2479999999</v>
      </c>
      <c r="T8845" s="212">
        <v>1217083.594</v>
      </c>
      <c r="U8845" s="212">
        <v>1318985.0490000001</v>
      </c>
    </row>
    <row r="8846" spans="1:21" x14ac:dyDescent="0.25">
      <c r="A8846" s="57" t="s">
        <v>618</v>
      </c>
      <c r="B8846" s="57" t="s">
        <v>7694</v>
      </c>
      <c r="C8846" s="212">
        <v>96772.554000000004</v>
      </c>
      <c r="D8846" s="212">
        <v>114488.72</v>
      </c>
      <c r="E8846" s="212">
        <v>113968.448</v>
      </c>
      <c r="F8846" s="212">
        <v>107504.849</v>
      </c>
      <c r="G8846" s="212">
        <v>89424.418999999994</v>
      </c>
      <c r="H8846" s="212">
        <v>91329.724000000002</v>
      </c>
      <c r="I8846" s="212">
        <v>108720.91499999999</v>
      </c>
      <c r="J8846" s="212">
        <v>119790.626</v>
      </c>
      <c r="K8846" s="212">
        <v>129816.501</v>
      </c>
      <c r="L8846" s="212">
        <v>146074.704</v>
      </c>
      <c r="M8846" s="212">
        <v>147288.89499999999</v>
      </c>
      <c r="N8846" s="212">
        <v>155554.81299999999</v>
      </c>
      <c r="O8846" s="212">
        <v>156916.234</v>
      </c>
      <c r="P8846" s="212">
        <v>142976.41500000001</v>
      </c>
      <c r="Q8846" s="212">
        <v>162373.443</v>
      </c>
      <c r="R8846" s="212">
        <v>186803.82500000001</v>
      </c>
      <c r="S8846" s="212">
        <v>209630.93299999999</v>
      </c>
      <c r="T8846" s="212">
        <v>195680.81400000001</v>
      </c>
      <c r="U8846" s="212">
        <v>206896.70800000001</v>
      </c>
    </row>
    <row r="8847" spans="1:21" x14ac:dyDescent="0.25">
      <c r="A8847" s="57" t="s">
        <v>209</v>
      </c>
      <c r="B8847" s="57" t="s">
        <v>7696</v>
      </c>
      <c r="C8847" s="212">
        <v>2991240.4019999998</v>
      </c>
      <c r="D8847" s="212">
        <v>3012160.5839999998</v>
      </c>
      <c r="E8847" s="212">
        <v>3110596.375</v>
      </c>
      <c r="F8847" s="212">
        <v>3108579.81</v>
      </c>
      <c r="G8847" s="212">
        <v>2886922.5010000002</v>
      </c>
      <c r="H8847" s="212">
        <v>2979694.446</v>
      </c>
      <c r="I8847" s="212">
        <v>3238501.5639999998</v>
      </c>
      <c r="J8847" s="212">
        <v>3478072.3820000002</v>
      </c>
      <c r="K8847" s="212">
        <v>4141347.4270000001</v>
      </c>
      <c r="L8847" s="212">
        <v>4718011.0650000004</v>
      </c>
      <c r="M8847" s="212">
        <v>4945101.21</v>
      </c>
      <c r="N8847" s="212">
        <v>5661798.6289999997</v>
      </c>
      <c r="O8847" s="212">
        <v>6992677.6859999998</v>
      </c>
      <c r="P8847" s="212">
        <v>7917523.0329999998</v>
      </c>
      <c r="Q8847" s="212">
        <v>6680783.0120000001</v>
      </c>
      <c r="R8847" s="212">
        <v>7482880.4850000003</v>
      </c>
      <c r="S8847" s="212">
        <v>8361946.1320000002</v>
      </c>
      <c r="T8847" s="212">
        <v>8539554.2090000007</v>
      </c>
      <c r="U8847" s="212">
        <v>9174298.7780000009</v>
      </c>
    </row>
    <row r="8848" spans="1:21" x14ac:dyDescent="0.25">
      <c r="A8848" s="57" t="s">
        <v>1720</v>
      </c>
      <c r="B8848" s="57" t="s">
        <v>7697</v>
      </c>
      <c r="C8848" s="212">
        <v>206707.644</v>
      </c>
      <c r="D8848" s="212">
        <v>200826.29199999999</v>
      </c>
      <c r="E8848" s="212">
        <v>228952.342</v>
      </c>
      <c r="F8848" s="212">
        <v>243392.01500000001</v>
      </c>
      <c r="G8848" s="212">
        <v>248883.06099999999</v>
      </c>
      <c r="H8848" s="212">
        <v>243886.24900000001</v>
      </c>
      <c r="I8848" s="212">
        <v>235821.75200000001</v>
      </c>
      <c r="J8848" s="212">
        <v>244980.25</v>
      </c>
      <c r="K8848" s="212">
        <v>251715.93900000001</v>
      </c>
      <c r="L8848" s="212">
        <v>276403.82900000003</v>
      </c>
      <c r="M8848" s="212">
        <v>489695.22</v>
      </c>
      <c r="N8848" s="212">
        <v>640907.45299999998</v>
      </c>
      <c r="O8848" s="212">
        <v>248433.85699999999</v>
      </c>
      <c r="P8848" s="212">
        <v>283868.43400000001</v>
      </c>
      <c r="Q8848" s="212">
        <v>300886.05699999997</v>
      </c>
      <c r="R8848" s="212">
        <v>220481.492</v>
      </c>
      <c r="S8848" s="212">
        <v>199132.87599999999</v>
      </c>
      <c r="T8848" s="212">
        <v>164915.56400000001</v>
      </c>
      <c r="U8848" s="212">
        <v>162983.519</v>
      </c>
    </row>
    <row r="8849" spans="1:21" x14ac:dyDescent="0.25">
      <c r="A8849" s="57" t="s">
        <v>2121</v>
      </c>
      <c r="B8849" s="57" t="s">
        <v>7698</v>
      </c>
      <c r="C8849" s="212">
        <v>44396.983999999997</v>
      </c>
      <c r="D8849" s="212">
        <v>60054.635999999999</v>
      </c>
      <c r="E8849" s="212">
        <v>76504.759999999995</v>
      </c>
      <c r="F8849" s="212">
        <v>73863.392999999996</v>
      </c>
      <c r="G8849" s="212">
        <v>111341.88400000001</v>
      </c>
      <c r="H8849" s="212">
        <v>130924.22900000001</v>
      </c>
      <c r="I8849" s="212">
        <v>83918.266000000003</v>
      </c>
      <c r="J8849" s="212">
        <v>80990.827000000005</v>
      </c>
      <c r="K8849" s="212">
        <v>137716.995</v>
      </c>
      <c r="L8849" s="212">
        <v>138445.071</v>
      </c>
      <c r="M8849" s="212">
        <v>116311.372</v>
      </c>
      <c r="N8849" s="212">
        <v>134792.99</v>
      </c>
      <c r="O8849" s="212">
        <v>177794.85699999999</v>
      </c>
      <c r="P8849" s="212">
        <v>298959.054</v>
      </c>
      <c r="Q8849" s="212">
        <v>202002.397</v>
      </c>
      <c r="R8849" s="212">
        <v>128371.53599999999</v>
      </c>
      <c r="S8849" s="212">
        <v>129232.07799999999</v>
      </c>
      <c r="T8849" s="212">
        <v>56516.595999999998</v>
      </c>
      <c r="U8849" s="212">
        <v>62066.108</v>
      </c>
    </row>
    <row r="8850" spans="1:21" x14ac:dyDescent="0.25">
      <c r="A8850" s="57" t="s">
        <v>1517</v>
      </c>
      <c r="B8850" s="57" t="s">
        <v>7700</v>
      </c>
      <c r="C8850" s="212">
        <v>232220.97399999999</v>
      </c>
      <c r="D8850" s="212">
        <v>303970.41800000001</v>
      </c>
      <c r="E8850" s="212">
        <v>351301.48300000001</v>
      </c>
      <c r="F8850" s="212">
        <v>299177.29200000002</v>
      </c>
      <c r="G8850" s="212">
        <v>282852.679</v>
      </c>
      <c r="H8850" s="212">
        <v>337049.96899999998</v>
      </c>
      <c r="I8850" s="212">
        <v>347218.41499999998</v>
      </c>
      <c r="J8850" s="212">
        <v>260417.66</v>
      </c>
      <c r="K8850" s="212">
        <v>202678.46799999999</v>
      </c>
      <c r="L8850" s="212">
        <v>240584.62400000001</v>
      </c>
      <c r="M8850" s="212">
        <v>255147.63099999999</v>
      </c>
      <c r="N8850" s="212">
        <v>268397.27500000002</v>
      </c>
      <c r="O8850" s="212">
        <v>299245.49400000001</v>
      </c>
      <c r="P8850" s="212">
        <v>304456.337</v>
      </c>
      <c r="Q8850" s="212">
        <v>304639.20299999998</v>
      </c>
      <c r="R8850" s="212">
        <v>406418.86800000002</v>
      </c>
      <c r="S8850" s="212">
        <v>430493.59100000001</v>
      </c>
      <c r="T8850" s="212">
        <v>1445979.9010000001</v>
      </c>
      <c r="U8850" s="212">
        <v>1640749.25</v>
      </c>
    </row>
    <row r="8851" spans="1:21" x14ac:dyDescent="0.25">
      <c r="A8851" s="57" t="s">
        <v>4345</v>
      </c>
      <c r="B8851" s="57" t="s">
        <v>7701</v>
      </c>
      <c r="C8851" s="212">
        <v>354739.04300000001</v>
      </c>
      <c r="D8851" s="212">
        <v>353146.64</v>
      </c>
      <c r="E8851" s="212">
        <v>387509.08</v>
      </c>
      <c r="F8851" s="212">
        <v>362218.54700000002</v>
      </c>
      <c r="G8851" s="212">
        <v>401086.239</v>
      </c>
      <c r="H8851" s="212">
        <v>346405.27500000002</v>
      </c>
      <c r="I8851" s="212">
        <v>308774.80699999997</v>
      </c>
      <c r="J8851" s="212">
        <v>324091.08500000002</v>
      </c>
      <c r="K8851" s="212">
        <v>311972.15600000002</v>
      </c>
      <c r="L8851" s="212">
        <v>434353.69300000003</v>
      </c>
      <c r="M8851" s="212">
        <v>332819.228</v>
      </c>
      <c r="N8851" s="212">
        <v>329662.93900000001</v>
      </c>
      <c r="O8851" s="212">
        <v>404333.40100000001</v>
      </c>
      <c r="P8851" s="212">
        <v>349851.25300000003</v>
      </c>
      <c r="Q8851" s="212">
        <v>234593.18100000001</v>
      </c>
      <c r="R8851" s="212">
        <v>251080.94500000001</v>
      </c>
      <c r="S8851" s="212">
        <v>241637.095</v>
      </c>
      <c r="T8851" s="212">
        <v>257738.734</v>
      </c>
      <c r="U8851" s="212">
        <v>249795.117</v>
      </c>
    </row>
    <row r="8852" spans="1:21" x14ac:dyDescent="0.25">
      <c r="A8852" s="57" t="s">
        <v>4346</v>
      </c>
      <c r="B8852" s="57" t="s">
        <v>7702</v>
      </c>
      <c r="C8852" s="212">
        <v>1257473.8060000001</v>
      </c>
      <c r="D8852" s="212">
        <v>1218414.2560000001</v>
      </c>
      <c r="E8852" s="212">
        <v>1220190.6340000001</v>
      </c>
      <c r="F8852" s="212">
        <v>1285785.118</v>
      </c>
      <c r="G8852" s="212">
        <v>1265318.4240000001</v>
      </c>
      <c r="H8852" s="212">
        <v>1160633.358</v>
      </c>
      <c r="I8852" s="212">
        <v>1108286.46</v>
      </c>
      <c r="J8852" s="212">
        <v>1255376.77</v>
      </c>
      <c r="K8852" s="212">
        <v>1635063.2379999999</v>
      </c>
      <c r="L8852" s="212">
        <v>1815025.8219999999</v>
      </c>
      <c r="M8852" s="212">
        <v>1859670.4979999999</v>
      </c>
      <c r="N8852" s="212">
        <v>2038339.9</v>
      </c>
      <c r="O8852" s="212">
        <v>2571744.4840000002</v>
      </c>
      <c r="P8852" s="212">
        <v>2946937.7450000001</v>
      </c>
      <c r="Q8852" s="212">
        <v>2554994.0219999999</v>
      </c>
      <c r="R8852" s="212">
        <v>3013921.4019999998</v>
      </c>
      <c r="S8852" s="212">
        <v>3253650.7179999999</v>
      </c>
      <c r="T8852" s="212">
        <v>3255220.091</v>
      </c>
      <c r="U8852" s="212">
        <v>3351425.1430000002</v>
      </c>
    </row>
    <row r="8853" spans="1:21" x14ac:dyDescent="0.25">
      <c r="A8853" s="57" t="s">
        <v>4487</v>
      </c>
      <c r="B8853" s="57" t="s">
        <v>7703</v>
      </c>
      <c r="C8853" s="212">
        <v>312840.478</v>
      </c>
      <c r="D8853" s="212">
        <v>324139.80499999999</v>
      </c>
      <c r="E8853" s="212">
        <v>258817.378</v>
      </c>
      <c r="F8853" s="212">
        <v>262777.24900000001</v>
      </c>
      <c r="G8853" s="212">
        <v>240101.989</v>
      </c>
      <c r="H8853" s="212">
        <v>239367.959</v>
      </c>
      <c r="I8853" s="212">
        <v>270001.7</v>
      </c>
      <c r="J8853" s="212">
        <v>273326.62099999998</v>
      </c>
      <c r="K8853" s="212">
        <v>280942.75599999999</v>
      </c>
      <c r="L8853" s="212">
        <v>298083.94099999999</v>
      </c>
      <c r="M8853" s="212">
        <v>270756.09299999999</v>
      </c>
      <c r="N8853" s="212">
        <v>261392.53</v>
      </c>
      <c r="O8853" s="212">
        <v>239408.64300000001</v>
      </c>
      <c r="P8853" s="212">
        <v>245676.90299999999</v>
      </c>
      <c r="Q8853" s="212">
        <v>142270.264</v>
      </c>
      <c r="R8853" s="212">
        <v>155601.35999999999</v>
      </c>
      <c r="S8853" s="212">
        <v>170192.16099999999</v>
      </c>
      <c r="T8853" s="212">
        <v>150531.06299999999</v>
      </c>
      <c r="U8853" s="212">
        <v>146670.39300000001</v>
      </c>
    </row>
    <row r="8854" spans="1:21" x14ac:dyDescent="0.25">
      <c r="A8854" s="57" t="s">
        <v>4488</v>
      </c>
      <c r="B8854" s="57" t="s">
        <v>7704</v>
      </c>
      <c r="C8854" s="212">
        <v>231348.49</v>
      </c>
      <c r="D8854" s="212">
        <v>255791.239</v>
      </c>
      <c r="E8854" s="212">
        <v>239907.39199999999</v>
      </c>
      <c r="F8854" s="212">
        <v>229594.92600000001</v>
      </c>
      <c r="G8854" s="212">
        <v>228269.69899999999</v>
      </c>
      <c r="H8854" s="212">
        <v>214621.31099999999</v>
      </c>
      <c r="I8854" s="212">
        <v>197953.55100000001</v>
      </c>
      <c r="J8854" s="212">
        <v>220387.18599999999</v>
      </c>
      <c r="K8854" s="212">
        <v>246121.21599999999</v>
      </c>
      <c r="L8854" s="212">
        <v>249622.103</v>
      </c>
      <c r="M8854" s="212">
        <v>253772.75</v>
      </c>
      <c r="N8854" s="212">
        <v>250241.68799999999</v>
      </c>
      <c r="O8854" s="212">
        <v>290775.34000000003</v>
      </c>
      <c r="P8854" s="212">
        <v>287795.13900000002</v>
      </c>
      <c r="Q8854" s="212">
        <v>256140.79399999999</v>
      </c>
      <c r="R8854" s="212">
        <v>288328.95</v>
      </c>
      <c r="S8854" s="212">
        <v>316623.55699999997</v>
      </c>
      <c r="T8854" s="212">
        <v>385865.20400000003</v>
      </c>
      <c r="U8854" s="212">
        <v>419198.304</v>
      </c>
    </row>
    <row r="8855" spans="1:21" x14ac:dyDescent="0.25">
      <c r="A8855" s="57" t="s">
        <v>4160</v>
      </c>
      <c r="B8855" s="57" t="s">
        <v>7705</v>
      </c>
      <c r="C8855" s="212">
        <v>986475.58900000004</v>
      </c>
      <c r="D8855" s="212">
        <v>1006469.652</v>
      </c>
      <c r="E8855" s="212">
        <v>1030632.689</v>
      </c>
      <c r="F8855" s="212">
        <v>961604.93599999999</v>
      </c>
      <c r="G8855" s="212">
        <v>946975.071</v>
      </c>
      <c r="H8855" s="212">
        <v>975152.348</v>
      </c>
      <c r="I8855" s="212">
        <v>970663.60800000001</v>
      </c>
      <c r="J8855" s="212">
        <v>1087302.861</v>
      </c>
      <c r="K8855" s="212">
        <v>1168952.8529999999</v>
      </c>
      <c r="L8855" s="212">
        <v>1349766.9069999999</v>
      </c>
      <c r="M8855" s="212">
        <v>1423965.8740000001</v>
      </c>
      <c r="N8855" s="212">
        <v>1432954.5630000001</v>
      </c>
      <c r="O8855" s="212">
        <v>1473513.125</v>
      </c>
      <c r="P8855" s="212">
        <v>1702875.1529999999</v>
      </c>
      <c r="Q8855" s="212">
        <v>1519597.064</v>
      </c>
      <c r="R8855" s="212">
        <v>1909440.2039999999</v>
      </c>
      <c r="S8855" s="212">
        <v>2248386.4010000001</v>
      </c>
      <c r="T8855" s="212">
        <v>2227398.2319999998</v>
      </c>
      <c r="U8855" s="212">
        <v>2352846.9389999998</v>
      </c>
    </row>
    <row r="8856" spans="1:21" x14ac:dyDescent="0.25">
      <c r="A8856" s="57" t="s">
        <v>1357</v>
      </c>
      <c r="B8856" s="57" t="s">
        <v>7707</v>
      </c>
      <c r="C8856" s="212">
        <v>542362.97199999995</v>
      </c>
      <c r="D8856" s="212">
        <v>614549.50800000003</v>
      </c>
      <c r="E8856" s="212">
        <v>673033.32200000004</v>
      </c>
      <c r="F8856" s="212">
        <v>610587.61199999996</v>
      </c>
      <c r="G8856" s="212">
        <v>644274.42599999998</v>
      </c>
      <c r="H8856" s="212">
        <v>687278.70900000003</v>
      </c>
      <c r="I8856" s="212">
        <v>682192.71200000006</v>
      </c>
      <c r="J8856" s="212">
        <v>709583.56700000004</v>
      </c>
      <c r="K8856" s="212">
        <v>810913.85199999996</v>
      </c>
      <c r="L8856" s="212">
        <v>998751.17700000003</v>
      </c>
      <c r="M8856" s="212">
        <v>1032017.621</v>
      </c>
      <c r="N8856" s="212">
        <v>1136557.8319999999</v>
      </c>
      <c r="O8856" s="212">
        <v>1351026.1680000001</v>
      </c>
      <c r="P8856" s="212">
        <v>1610612.9639999999</v>
      </c>
      <c r="Q8856" s="212">
        <v>1351829.2479999999</v>
      </c>
      <c r="R8856" s="212">
        <v>1557212.388</v>
      </c>
      <c r="S8856" s="212">
        <v>1693445.41</v>
      </c>
      <c r="T8856" s="212">
        <v>1790085.9920000001</v>
      </c>
      <c r="U8856" s="212">
        <v>1933584.2290000001</v>
      </c>
    </row>
    <row r="8857" spans="1:21" x14ac:dyDescent="0.25">
      <c r="A8857" s="57" t="s">
        <v>3736</v>
      </c>
      <c r="B8857" s="57" t="s">
        <v>7708</v>
      </c>
      <c r="C8857" s="212">
        <v>323603.37099999998</v>
      </c>
      <c r="D8857" s="212">
        <v>315225.56199999998</v>
      </c>
      <c r="E8857" s="212">
        <v>352336.74400000001</v>
      </c>
      <c r="F8857" s="212">
        <v>334141.39199999999</v>
      </c>
      <c r="G8857" s="212">
        <v>343212.23</v>
      </c>
      <c r="H8857" s="212">
        <v>524244.44699999999</v>
      </c>
      <c r="I8857" s="212">
        <v>547520.71900000004</v>
      </c>
      <c r="J8857" s="212">
        <v>530575.24800000002</v>
      </c>
      <c r="K8857" s="212">
        <v>615459.28200000001</v>
      </c>
      <c r="L8857" s="212">
        <v>747859.63500000001</v>
      </c>
      <c r="M8857" s="212">
        <v>747940.46499999997</v>
      </c>
      <c r="N8857" s="212">
        <v>734139.45400000003</v>
      </c>
      <c r="O8857" s="212">
        <v>701682.09499999997</v>
      </c>
      <c r="P8857" s="212">
        <v>654770.74899999995</v>
      </c>
      <c r="Q8857" s="212">
        <v>631563.32900000003</v>
      </c>
      <c r="R8857" s="212">
        <v>1036145.1310000001</v>
      </c>
      <c r="S8857" s="212">
        <v>1201005.5759999999</v>
      </c>
      <c r="T8857" s="212">
        <v>1046474.611</v>
      </c>
      <c r="U8857" s="212">
        <v>1016703.955</v>
      </c>
    </row>
    <row r="8858" spans="1:21" x14ac:dyDescent="0.25">
      <c r="A8858" s="57" t="s">
        <v>3578</v>
      </c>
      <c r="B8858" s="57" t="s">
        <v>7710</v>
      </c>
      <c r="C8858" s="212">
        <v>75515.819000000003</v>
      </c>
      <c r="D8858" s="212">
        <v>80861.301999999996</v>
      </c>
      <c r="E8858" s="212">
        <v>103547.387</v>
      </c>
      <c r="F8858" s="212">
        <v>90379.502999999997</v>
      </c>
      <c r="G8858" s="212">
        <v>86642.237999999998</v>
      </c>
      <c r="H8858" s="212">
        <v>79275.900999999998</v>
      </c>
      <c r="I8858" s="212">
        <v>66539.92</v>
      </c>
      <c r="J8858" s="212">
        <v>67849.972999999998</v>
      </c>
      <c r="K8858" s="212">
        <v>75105.058999999994</v>
      </c>
      <c r="L8858" s="212">
        <v>83227.053</v>
      </c>
      <c r="M8858" s="212">
        <v>63635.909</v>
      </c>
      <c r="N8858" s="212">
        <v>77902.548999999999</v>
      </c>
      <c r="O8858" s="212">
        <v>86066.159</v>
      </c>
      <c r="P8858" s="212">
        <v>93693.338000000003</v>
      </c>
      <c r="Q8858" s="212">
        <v>77671.460000000006</v>
      </c>
      <c r="R8858" s="212">
        <v>106714.073</v>
      </c>
      <c r="S8858" s="212">
        <v>107619.046</v>
      </c>
      <c r="T8858" s="212">
        <v>87641.137000000002</v>
      </c>
      <c r="U8858" s="212">
        <v>80484.108999999997</v>
      </c>
    </row>
    <row r="8859" spans="1:21" x14ac:dyDescent="0.25">
      <c r="A8859" s="57" t="s">
        <v>3059</v>
      </c>
      <c r="B8859" s="57" t="s">
        <v>7711</v>
      </c>
      <c r="C8859" s="212">
        <v>44767.85</v>
      </c>
      <c r="D8859" s="212">
        <v>47909.870999999999</v>
      </c>
      <c r="E8859" s="212">
        <v>57731.803999999996</v>
      </c>
      <c r="F8859" s="212">
        <v>56993.481</v>
      </c>
      <c r="G8859" s="212">
        <v>94982.713000000003</v>
      </c>
      <c r="H8859" s="212">
        <v>94920.395000000004</v>
      </c>
      <c r="I8859" s="212">
        <v>86841.376000000004</v>
      </c>
      <c r="J8859" s="212">
        <v>105956.97900000001</v>
      </c>
      <c r="K8859" s="212">
        <v>138534.52900000001</v>
      </c>
      <c r="L8859" s="212">
        <v>197294.283</v>
      </c>
      <c r="M8859" s="212">
        <v>252801.77799999999</v>
      </c>
      <c r="N8859" s="212">
        <v>320095.13400000002</v>
      </c>
      <c r="O8859" s="212">
        <v>413149.93400000001</v>
      </c>
      <c r="P8859" s="212">
        <v>499887.04</v>
      </c>
      <c r="Q8859" s="212">
        <v>399245.83</v>
      </c>
      <c r="R8859" s="212">
        <v>521567.04200000002</v>
      </c>
      <c r="S8859" s="212">
        <v>605208.71400000004</v>
      </c>
      <c r="T8859" s="212">
        <v>637036.08200000005</v>
      </c>
      <c r="U8859" s="212">
        <v>699879.90300000005</v>
      </c>
    </row>
    <row r="8860" spans="1:21" x14ac:dyDescent="0.25">
      <c r="A8860" s="57" t="s">
        <v>1112</v>
      </c>
      <c r="B8860" s="57" t="s">
        <v>7712</v>
      </c>
      <c r="C8860" s="212">
        <v>161942.337</v>
      </c>
      <c r="D8860" s="212">
        <v>181603.62100000001</v>
      </c>
      <c r="E8860" s="212">
        <v>208099.71400000001</v>
      </c>
      <c r="F8860" s="212">
        <v>251544.598</v>
      </c>
      <c r="G8860" s="212">
        <v>214264.508</v>
      </c>
      <c r="H8860" s="212">
        <v>210340.967</v>
      </c>
      <c r="I8860" s="212">
        <v>223552.45199999999</v>
      </c>
      <c r="J8860" s="212">
        <v>273349.38199999998</v>
      </c>
      <c r="K8860" s="212">
        <v>345234.61800000002</v>
      </c>
      <c r="L8860" s="212">
        <v>411903.95899999997</v>
      </c>
      <c r="M8860" s="212">
        <v>464076.39600000001</v>
      </c>
      <c r="N8860" s="212">
        <v>470686.424</v>
      </c>
      <c r="O8860" s="212">
        <v>537400.66299999994</v>
      </c>
      <c r="P8860" s="212">
        <v>583524.61899999995</v>
      </c>
      <c r="Q8860" s="212">
        <v>478981.05599999998</v>
      </c>
      <c r="R8860" s="212">
        <v>526108.34699999995</v>
      </c>
      <c r="S8860" s="212">
        <v>594593.16</v>
      </c>
      <c r="T8860" s="212">
        <v>575194.14800000004</v>
      </c>
      <c r="U8860" s="212">
        <v>584375.17799999996</v>
      </c>
    </row>
    <row r="8861" spans="1:21" x14ac:dyDescent="0.25">
      <c r="A8861" s="57" t="s">
        <v>3225</v>
      </c>
      <c r="B8861" s="57" t="s">
        <v>7713</v>
      </c>
      <c r="C8861" s="212">
        <v>61050.110999999997</v>
      </c>
      <c r="D8861" s="212">
        <v>91461.659</v>
      </c>
      <c r="E8861" s="212">
        <v>103299.018</v>
      </c>
      <c r="F8861" s="212">
        <v>82150.98</v>
      </c>
      <c r="G8861" s="212">
        <v>84165.104000000007</v>
      </c>
      <c r="H8861" s="212">
        <v>88231.777000000002</v>
      </c>
      <c r="I8861" s="212">
        <v>82781.820999999996</v>
      </c>
      <c r="J8861" s="212">
        <v>91258.648000000001</v>
      </c>
      <c r="K8861" s="212">
        <v>103520.23299999999</v>
      </c>
      <c r="L8861" s="212">
        <v>151770.88</v>
      </c>
      <c r="M8861" s="212">
        <v>159188.177</v>
      </c>
      <c r="N8861" s="212">
        <v>165616.02299999999</v>
      </c>
      <c r="O8861" s="212">
        <v>169223.318</v>
      </c>
      <c r="P8861" s="212">
        <v>219231.79199999999</v>
      </c>
      <c r="Q8861" s="212">
        <v>171968.875</v>
      </c>
      <c r="R8861" s="212">
        <v>204426.25899999999</v>
      </c>
      <c r="S8861" s="212">
        <v>199838.75200000001</v>
      </c>
      <c r="T8861" s="212">
        <v>172082.63399999999</v>
      </c>
      <c r="U8861" s="212">
        <v>165510.038</v>
      </c>
    </row>
    <row r="8862" spans="1:21" x14ac:dyDescent="0.25">
      <c r="A8862" s="57" t="s">
        <v>1637</v>
      </c>
      <c r="B8862" s="57" t="s">
        <v>7715</v>
      </c>
      <c r="C8862" s="212">
        <v>274861.815</v>
      </c>
      <c r="D8862" s="212">
        <v>279174.98300000001</v>
      </c>
      <c r="E8862" s="212">
        <v>285901.55599999998</v>
      </c>
      <c r="F8862" s="212">
        <v>309274.05800000002</v>
      </c>
      <c r="G8862" s="212">
        <v>313793.201</v>
      </c>
      <c r="H8862" s="212">
        <v>296608.071</v>
      </c>
      <c r="I8862" s="212">
        <v>329663.44099999999</v>
      </c>
      <c r="J8862" s="212">
        <v>336811.12400000001</v>
      </c>
      <c r="K8862" s="212">
        <v>365942.01199999999</v>
      </c>
      <c r="L8862" s="212">
        <v>394149.60100000002</v>
      </c>
      <c r="M8862" s="212">
        <v>423531.73</v>
      </c>
      <c r="N8862" s="212">
        <v>429734.42300000001</v>
      </c>
      <c r="O8862" s="212">
        <v>461217.46100000001</v>
      </c>
      <c r="P8862" s="212">
        <v>487024.946</v>
      </c>
      <c r="Q8862" s="212">
        <v>430947</v>
      </c>
      <c r="R8862" s="212">
        <v>454229.84399999998</v>
      </c>
      <c r="S8862" s="212">
        <v>478325.04700000002</v>
      </c>
      <c r="T8862" s="212">
        <v>467277.04700000002</v>
      </c>
      <c r="U8862" s="212">
        <v>506951.71500000003</v>
      </c>
    </row>
    <row r="8863" spans="1:21" x14ac:dyDescent="0.25">
      <c r="A8863" s="57" t="s">
        <v>2715</v>
      </c>
      <c r="B8863" s="57" t="s">
        <v>7716</v>
      </c>
      <c r="C8863" s="212">
        <v>410242.44900000002</v>
      </c>
      <c r="D8863" s="212">
        <v>416299.78200000001</v>
      </c>
      <c r="E8863" s="212">
        <v>379054.701</v>
      </c>
      <c r="F8863" s="212">
        <v>363255.01299999998</v>
      </c>
      <c r="G8863" s="212">
        <v>452989.67300000001</v>
      </c>
      <c r="H8863" s="212">
        <v>551207.41700000002</v>
      </c>
      <c r="I8863" s="212">
        <v>638127.46900000004</v>
      </c>
      <c r="J8863" s="212">
        <v>719726.05299999996</v>
      </c>
      <c r="K8863" s="212">
        <v>893978.65899999999</v>
      </c>
      <c r="L8863" s="212">
        <v>1106992.08</v>
      </c>
      <c r="M8863" s="212">
        <v>1422799.0730000001</v>
      </c>
      <c r="N8863" s="212">
        <v>1428271.1850000001</v>
      </c>
      <c r="O8863" s="212">
        <v>1409535.3689999999</v>
      </c>
      <c r="P8863" s="212">
        <v>763834.21900000004</v>
      </c>
      <c r="Q8863" s="212">
        <v>651805.81299999997</v>
      </c>
      <c r="R8863" s="212">
        <v>713144.74800000002</v>
      </c>
      <c r="S8863" s="212">
        <v>796129.84299999999</v>
      </c>
      <c r="T8863" s="212">
        <v>759877.56299999997</v>
      </c>
      <c r="U8863" s="212">
        <v>818476.61699999997</v>
      </c>
    </row>
    <row r="8864" spans="1:21" x14ac:dyDescent="0.25">
      <c r="A8864" s="57" t="s">
        <v>1986</v>
      </c>
      <c r="B8864" s="57" t="s">
        <v>7718</v>
      </c>
      <c r="C8864" s="212">
        <v>54308.898999999998</v>
      </c>
      <c r="D8864" s="212">
        <v>65300.144</v>
      </c>
      <c r="E8864" s="212">
        <v>92997.726999999999</v>
      </c>
      <c r="F8864" s="212">
        <v>106658.875</v>
      </c>
      <c r="G8864" s="212">
        <v>109506.481</v>
      </c>
      <c r="H8864" s="212">
        <v>120700.236</v>
      </c>
      <c r="I8864" s="212">
        <v>139124.14799999999</v>
      </c>
      <c r="J8864" s="212">
        <v>156619.78700000001</v>
      </c>
      <c r="K8864" s="212">
        <v>188639.367</v>
      </c>
      <c r="L8864" s="212">
        <v>218584.76699999999</v>
      </c>
      <c r="M8864" s="212">
        <v>231661.837</v>
      </c>
      <c r="N8864" s="212">
        <v>267539.64199999999</v>
      </c>
      <c r="O8864" s="212">
        <v>296385.43099999998</v>
      </c>
      <c r="P8864" s="212">
        <v>496658.511</v>
      </c>
      <c r="Q8864" s="212">
        <v>386704.08199999999</v>
      </c>
      <c r="R8864" s="212">
        <v>447771.45699999999</v>
      </c>
      <c r="S8864" s="212">
        <v>560986.90099999995</v>
      </c>
      <c r="T8864" s="212">
        <v>559887.61</v>
      </c>
      <c r="U8864" s="212">
        <v>610443.35800000001</v>
      </c>
    </row>
    <row r="8865" spans="1:21" x14ac:dyDescent="0.25">
      <c r="A8865" s="57" t="s">
        <v>10163</v>
      </c>
      <c r="B8865" s="57" t="s">
        <v>10164</v>
      </c>
      <c r="C8865" s="212">
        <v>1615198.6939999999</v>
      </c>
      <c r="D8865" s="212">
        <v>1438754.5109999999</v>
      </c>
      <c r="E8865" s="212">
        <v>1443139.0689999999</v>
      </c>
      <c r="F8865" s="212">
        <v>1534075.1610000001</v>
      </c>
      <c r="G8865" s="212">
        <v>1563232.1129999999</v>
      </c>
      <c r="H8865" s="212">
        <v>1733856.1370000001</v>
      </c>
      <c r="I8865" s="212">
        <v>1747397.0360000001</v>
      </c>
      <c r="J8865" s="212">
        <v>1807637.459</v>
      </c>
      <c r="K8865" s="212">
        <v>2036872.281</v>
      </c>
      <c r="L8865" s="212">
        <v>2287870.4929999998</v>
      </c>
      <c r="M8865" s="212">
        <v>2347002.594</v>
      </c>
      <c r="N8865" s="212">
        <v>2563791.736</v>
      </c>
      <c r="O8865" s="212">
        <v>3064478.605</v>
      </c>
      <c r="P8865" s="212">
        <v>3222831.8939999999</v>
      </c>
      <c r="Q8865" s="212">
        <v>2183627.6510000001</v>
      </c>
      <c r="R8865" s="212">
        <v>2965842.8250000002</v>
      </c>
      <c r="S8865" s="212">
        <v>3215040.7349999999</v>
      </c>
      <c r="T8865" s="212">
        <v>3060155.335</v>
      </c>
      <c r="U8865" s="212">
        <v>3208324.3820000002</v>
      </c>
    </row>
    <row r="8866" spans="1:21" x14ac:dyDescent="0.25">
      <c r="A8866" s="57" t="s">
        <v>10165</v>
      </c>
      <c r="B8866" s="57" t="s">
        <v>10166</v>
      </c>
      <c r="C8866" s="212">
        <v>1068695.2</v>
      </c>
      <c r="D8866" s="212">
        <v>997384.64199999999</v>
      </c>
      <c r="E8866" s="212">
        <v>1078395.3959999999</v>
      </c>
      <c r="F8866" s="212">
        <v>1155322.1000000001</v>
      </c>
      <c r="G8866" s="212">
        <v>1229128.848</v>
      </c>
      <c r="H8866" s="212">
        <v>1288134.25</v>
      </c>
      <c r="I8866" s="212">
        <v>1120637.4169999999</v>
      </c>
      <c r="J8866" s="212">
        <v>1147713.4709999999</v>
      </c>
      <c r="K8866" s="212">
        <v>1341549.8759999999</v>
      </c>
      <c r="L8866" s="212">
        <v>1682887.7109999999</v>
      </c>
      <c r="M8866" s="212">
        <v>1671876.524</v>
      </c>
      <c r="N8866" s="212">
        <v>1940114.628</v>
      </c>
      <c r="O8866" s="212">
        <v>2117695.8459999999</v>
      </c>
      <c r="P8866" s="212">
        <v>2164267.3820000002</v>
      </c>
      <c r="Q8866" s="212">
        <v>1671337.2350000001</v>
      </c>
      <c r="R8866" s="212">
        <v>2002289.6129999999</v>
      </c>
      <c r="S8866" s="212">
        <v>2318003.8059999999</v>
      </c>
      <c r="T8866" s="212">
        <v>2349793.0699999998</v>
      </c>
      <c r="U8866" s="212">
        <v>2392414.6329999999</v>
      </c>
    </row>
    <row r="8867" spans="1:21" x14ac:dyDescent="0.25">
      <c r="A8867" s="57" t="s">
        <v>2165</v>
      </c>
      <c r="B8867" s="57" t="s">
        <v>7723</v>
      </c>
      <c r="C8867" s="212">
        <v>304237.95600000001</v>
      </c>
      <c r="D8867" s="212">
        <v>313251.05800000002</v>
      </c>
      <c r="E8867" s="212">
        <v>299907.76199999999</v>
      </c>
      <c r="F8867" s="212">
        <v>281894.51</v>
      </c>
      <c r="G8867" s="212">
        <v>277060.23100000003</v>
      </c>
      <c r="H8867" s="212">
        <v>266242.58</v>
      </c>
      <c r="I8867" s="212">
        <v>283070.65299999999</v>
      </c>
      <c r="J8867" s="212">
        <v>306948.06699999998</v>
      </c>
      <c r="K8867" s="212">
        <v>371776.326</v>
      </c>
      <c r="L8867" s="212">
        <v>464732.97499999998</v>
      </c>
      <c r="M8867" s="212">
        <v>307011.89600000001</v>
      </c>
      <c r="N8867" s="212">
        <v>392463.967</v>
      </c>
      <c r="O8867" s="212">
        <v>422884.72600000002</v>
      </c>
      <c r="P8867" s="212">
        <v>461402.08600000001</v>
      </c>
      <c r="Q8867" s="212">
        <v>285586.022</v>
      </c>
      <c r="R8867" s="212">
        <v>380639.47100000002</v>
      </c>
      <c r="S8867" s="212">
        <v>424193.17499999999</v>
      </c>
      <c r="T8867" s="212">
        <v>602460.19499999995</v>
      </c>
      <c r="U8867" s="212">
        <v>601966.64399999997</v>
      </c>
    </row>
    <row r="8868" spans="1:21" x14ac:dyDescent="0.25">
      <c r="A8868" s="57" t="s">
        <v>1797</v>
      </c>
      <c r="B8868" s="57" t="s">
        <v>7724</v>
      </c>
      <c r="C8868" s="212">
        <v>616894.62800000003</v>
      </c>
      <c r="D8868" s="212">
        <v>639392.38600000006</v>
      </c>
      <c r="E8868" s="212">
        <v>648649.81099999999</v>
      </c>
      <c r="F8868" s="212">
        <v>661802.23100000003</v>
      </c>
      <c r="G8868" s="212">
        <v>686637.85900000005</v>
      </c>
      <c r="H8868" s="212">
        <v>710343.67200000002</v>
      </c>
      <c r="I8868" s="212">
        <v>701161.65099999995</v>
      </c>
      <c r="J8868" s="212">
        <v>775149.61399999994</v>
      </c>
      <c r="K8868" s="212">
        <v>955150.96400000004</v>
      </c>
      <c r="L8868" s="212">
        <v>1142401.0279999999</v>
      </c>
      <c r="M8868" s="212">
        <v>1363144.6070000001</v>
      </c>
      <c r="N8868" s="212">
        <v>1595032.048</v>
      </c>
      <c r="O8868" s="212">
        <v>1856082.9029999999</v>
      </c>
      <c r="P8868" s="212">
        <v>1947960.2</v>
      </c>
      <c r="Q8868" s="212">
        <v>1536518.824</v>
      </c>
      <c r="R8868" s="212">
        <v>1449946.5220000001</v>
      </c>
      <c r="S8868" s="212">
        <v>1688926.1740000001</v>
      </c>
      <c r="T8868" s="212">
        <v>1697546.077</v>
      </c>
      <c r="U8868" s="212">
        <v>1826132.122</v>
      </c>
    </row>
    <row r="8869" spans="1:21" x14ac:dyDescent="0.25">
      <c r="A8869" s="57" t="s">
        <v>775</v>
      </c>
      <c r="B8869" s="57" t="s">
        <v>7729</v>
      </c>
      <c r="C8869" s="212">
        <v>567338.86499999999</v>
      </c>
      <c r="D8869" s="212">
        <v>536253.68999999994</v>
      </c>
      <c r="E8869" s="212">
        <v>618480.15899999999</v>
      </c>
      <c r="F8869" s="212">
        <v>697699.33</v>
      </c>
      <c r="G8869" s="212">
        <v>774835.72100000002</v>
      </c>
      <c r="H8869" s="212">
        <v>830091.68700000003</v>
      </c>
      <c r="I8869" s="212">
        <v>828206.51</v>
      </c>
      <c r="J8869" s="212">
        <v>915005.60900000005</v>
      </c>
      <c r="K8869" s="212">
        <v>1056264.5360000001</v>
      </c>
      <c r="L8869" s="212">
        <v>1362643.973</v>
      </c>
      <c r="M8869" s="212">
        <v>1635306.415</v>
      </c>
      <c r="N8869" s="212">
        <v>2004720.662</v>
      </c>
      <c r="O8869" s="212">
        <v>2647828.0440000002</v>
      </c>
      <c r="P8869" s="212">
        <v>3106691.111</v>
      </c>
      <c r="Q8869" s="212">
        <v>2558626.3790000002</v>
      </c>
      <c r="R8869" s="212">
        <v>2373359.4479999999</v>
      </c>
      <c r="S8869" s="212">
        <v>2681345.2960000001</v>
      </c>
      <c r="T8869" s="212">
        <v>2331841.5959999999</v>
      </c>
      <c r="U8869" s="212">
        <v>2141331.38</v>
      </c>
    </row>
    <row r="8870" spans="1:21" x14ac:dyDescent="0.25">
      <c r="A8870" s="57" t="s">
        <v>1330</v>
      </c>
      <c r="B8870" s="57" t="s">
        <v>7730</v>
      </c>
      <c r="C8870" s="212">
        <v>622319.43500000006</v>
      </c>
      <c r="D8870" s="212">
        <v>715542.50399999996</v>
      </c>
      <c r="E8870" s="212">
        <v>837127.14800000004</v>
      </c>
      <c r="F8870" s="212">
        <v>803868.43400000001</v>
      </c>
      <c r="G8870" s="212">
        <v>849397.21100000001</v>
      </c>
      <c r="H8870" s="212">
        <v>1077790.1089999999</v>
      </c>
      <c r="I8870" s="212">
        <v>941314.96</v>
      </c>
      <c r="J8870" s="212">
        <v>976417.03700000001</v>
      </c>
      <c r="K8870" s="212">
        <v>1256841.6429999999</v>
      </c>
      <c r="L8870" s="212">
        <v>1589139.246</v>
      </c>
      <c r="M8870" s="212">
        <v>1972241.7379999999</v>
      </c>
      <c r="N8870" s="212">
        <v>2995739.07</v>
      </c>
      <c r="O8870" s="212">
        <v>2876612.102</v>
      </c>
      <c r="P8870" s="212">
        <v>2027901.8</v>
      </c>
      <c r="Q8870" s="212">
        <v>1707911.2080000001</v>
      </c>
      <c r="R8870" s="212">
        <v>2424098.3670000001</v>
      </c>
      <c r="S8870" s="212">
        <v>2963453.0109999999</v>
      </c>
      <c r="T8870" s="212">
        <v>2674665.4670000002</v>
      </c>
      <c r="U8870" s="212">
        <v>2811915.7510000002</v>
      </c>
    </row>
    <row r="8871" spans="1:21" x14ac:dyDescent="0.25">
      <c r="A8871" s="57" t="s">
        <v>4011</v>
      </c>
      <c r="B8871" s="57" t="s">
        <v>7732</v>
      </c>
      <c r="C8871" s="212">
        <v>383284.50400000002</v>
      </c>
      <c r="D8871" s="212">
        <v>578808.35600000003</v>
      </c>
      <c r="E8871" s="212">
        <v>639148.19799999997</v>
      </c>
      <c r="F8871" s="212">
        <v>636456.10600000003</v>
      </c>
      <c r="G8871" s="212">
        <v>734820.43500000006</v>
      </c>
      <c r="H8871" s="212">
        <v>665277.55299999996</v>
      </c>
      <c r="I8871" s="212">
        <v>540924.77800000005</v>
      </c>
      <c r="J8871" s="212">
        <v>497938.08500000002</v>
      </c>
      <c r="K8871" s="212">
        <v>561366.55500000005</v>
      </c>
      <c r="L8871" s="212">
        <v>669717.20299999998</v>
      </c>
      <c r="M8871" s="212">
        <v>716892.13800000004</v>
      </c>
      <c r="N8871" s="212">
        <v>755200.973</v>
      </c>
      <c r="O8871" s="212">
        <v>809541.81200000003</v>
      </c>
      <c r="P8871" s="212">
        <v>850629.28300000005</v>
      </c>
      <c r="Q8871" s="212">
        <v>703418.37300000002</v>
      </c>
      <c r="R8871" s="212">
        <v>735671.68799999997</v>
      </c>
      <c r="S8871" s="212">
        <v>812274.98</v>
      </c>
      <c r="T8871" s="212">
        <v>729345.37800000003</v>
      </c>
      <c r="U8871" s="212">
        <v>627278.28500000003</v>
      </c>
    </row>
    <row r="8872" spans="1:21" x14ac:dyDescent="0.25">
      <c r="A8872" s="57" t="s">
        <v>1073</v>
      </c>
      <c r="B8872" s="57" t="s">
        <v>7735</v>
      </c>
      <c r="C8872" s="212">
        <v>218908.27299999999</v>
      </c>
      <c r="D8872" s="212">
        <v>161751.745</v>
      </c>
      <c r="E8872" s="212">
        <v>188632.90400000001</v>
      </c>
      <c r="F8872" s="212">
        <v>107972.32799999999</v>
      </c>
      <c r="G8872" s="212">
        <v>139286.747</v>
      </c>
      <c r="H8872" s="212">
        <v>164426.73800000001</v>
      </c>
      <c r="I8872" s="212">
        <v>157056.08100000001</v>
      </c>
      <c r="J8872" s="212">
        <v>174548.89199999999</v>
      </c>
      <c r="K8872" s="212">
        <v>244703.69099999999</v>
      </c>
      <c r="L8872" s="212">
        <v>200784.266</v>
      </c>
      <c r="M8872" s="212">
        <v>235119.41500000001</v>
      </c>
      <c r="N8872" s="212">
        <v>254636.45699999999</v>
      </c>
      <c r="O8872" s="212">
        <v>304792.91399999999</v>
      </c>
      <c r="P8872" s="212">
        <v>302185.57799999998</v>
      </c>
      <c r="Q8872" s="212">
        <v>219753.269</v>
      </c>
      <c r="R8872" s="212">
        <v>2121283.3330000001</v>
      </c>
      <c r="S8872" s="212">
        <v>361903.43699999998</v>
      </c>
      <c r="T8872" s="212">
        <v>490433.69900000002</v>
      </c>
      <c r="U8872" s="212">
        <v>1061360.635</v>
      </c>
    </row>
    <row r="8873" spans="1:21" x14ac:dyDescent="0.25">
      <c r="A8873" s="57" t="s">
        <v>3337</v>
      </c>
      <c r="B8873" s="57" t="s">
        <v>7736</v>
      </c>
      <c r="C8873" s="212">
        <v>1287762.3489999999</v>
      </c>
      <c r="D8873" s="212">
        <v>930097.73600000003</v>
      </c>
      <c r="E8873" s="212">
        <v>855767.96799999999</v>
      </c>
      <c r="F8873" s="212">
        <v>737481.63300000003</v>
      </c>
      <c r="G8873" s="212">
        <v>751956.57400000002</v>
      </c>
      <c r="H8873" s="212">
        <v>680950.50399999996</v>
      </c>
      <c r="I8873" s="212">
        <v>720196.3</v>
      </c>
      <c r="J8873" s="212">
        <v>750100.39300000004</v>
      </c>
      <c r="K8873" s="212">
        <v>724940.94900000002</v>
      </c>
      <c r="L8873" s="212">
        <v>977696.6</v>
      </c>
      <c r="M8873" s="212">
        <v>1037214.13</v>
      </c>
      <c r="N8873" s="212">
        <v>1132940.561</v>
      </c>
      <c r="O8873" s="212">
        <v>1197563.8049999999</v>
      </c>
      <c r="P8873" s="212">
        <v>1684168.662</v>
      </c>
      <c r="Q8873" s="212">
        <v>1299791.875</v>
      </c>
      <c r="R8873" s="212">
        <v>1439403.3759999999</v>
      </c>
      <c r="S8873" s="212">
        <v>1841691.5970000001</v>
      </c>
      <c r="T8873" s="212">
        <v>1760246.7039999999</v>
      </c>
      <c r="U8873" s="212">
        <v>2538661.37</v>
      </c>
    </row>
    <row r="8874" spans="1:21" x14ac:dyDescent="0.25">
      <c r="A8874" s="57" t="s">
        <v>1400</v>
      </c>
      <c r="B8874" s="57" t="s">
        <v>7737</v>
      </c>
      <c r="C8874" s="212">
        <v>630506.73</v>
      </c>
      <c r="D8874" s="212">
        <v>602858.61499999999</v>
      </c>
      <c r="E8874" s="212">
        <v>542540.67000000004</v>
      </c>
      <c r="F8874" s="212">
        <v>538775.88199999998</v>
      </c>
      <c r="G8874" s="212">
        <v>627251.41700000002</v>
      </c>
      <c r="H8874" s="212">
        <v>658705.92799999996</v>
      </c>
      <c r="I8874" s="212">
        <v>590410.55500000005</v>
      </c>
      <c r="J8874" s="212">
        <v>595448.728</v>
      </c>
      <c r="K8874" s="212">
        <v>614054.679</v>
      </c>
      <c r="L8874" s="212">
        <v>678223.30200000003</v>
      </c>
      <c r="M8874" s="212">
        <v>732981.55200000003</v>
      </c>
      <c r="N8874" s="212">
        <v>779565.05500000005</v>
      </c>
      <c r="O8874" s="212">
        <v>975306.57499999995</v>
      </c>
      <c r="P8874" s="212">
        <v>1195750.0519999999</v>
      </c>
      <c r="Q8874" s="212">
        <v>953826.55900000001</v>
      </c>
      <c r="R8874" s="212">
        <v>999551.75699999998</v>
      </c>
      <c r="S8874" s="212">
        <v>1235260.51</v>
      </c>
      <c r="T8874" s="212">
        <v>1167879.318</v>
      </c>
      <c r="U8874" s="212">
        <v>1387683.2139999999</v>
      </c>
    </row>
    <row r="8875" spans="1:21" x14ac:dyDescent="0.25">
      <c r="A8875" s="57" t="s">
        <v>10167</v>
      </c>
      <c r="B8875" s="57" t="s">
        <v>10168</v>
      </c>
      <c r="C8875" s="212">
        <v>140002.00200000001</v>
      </c>
      <c r="D8875" s="212">
        <v>126224.5</v>
      </c>
      <c r="E8875" s="212">
        <v>131155.198</v>
      </c>
      <c r="F8875" s="212">
        <v>134500.87899999999</v>
      </c>
      <c r="G8875" s="212">
        <v>149602.79199999999</v>
      </c>
      <c r="H8875" s="212">
        <v>127551.899</v>
      </c>
      <c r="I8875" s="212">
        <v>89457.426999999996</v>
      </c>
      <c r="J8875" s="212">
        <v>75265.790999999997</v>
      </c>
      <c r="K8875" s="212">
        <v>75448.354999999996</v>
      </c>
      <c r="L8875" s="212">
        <v>94928.733999999997</v>
      </c>
      <c r="M8875" s="212">
        <v>86698.322</v>
      </c>
      <c r="N8875" s="212">
        <v>92974.760999999999</v>
      </c>
      <c r="O8875" s="212">
        <v>91735.615999999995</v>
      </c>
      <c r="P8875" s="212">
        <v>110653.87699999999</v>
      </c>
      <c r="Q8875" s="212">
        <v>70795.267999999996</v>
      </c>
      <c r="R8875" s="212">
        <v>119657.322</v>
      </c>
      <c r="S8875" s="212">
        <v>171365.43900000001</v>
      </c>
      <c r="T8875" s="212">
        <v>189342.285</v>
      </c>
      <c r="U8875" s="212">
        <v>149475.90400000001</v>
      </c>
    </row>
    <row r="8876" spans="1:21" x14ac:dyDescent="0.25">
      <c r="A8876" s="57" t="s">
        <v>3178</v>
      </c>
      <c r="B8876" s="57" t="s">
        <v>7738</v>
      </c>
      <c r="C8876" s="212">
        <v>193984.64499999999</v>
      </c>
      <c r="D8876" s="212">
        <v>202540.59599999999</v>
      </c>
      <c r="E8876" s="212">
        <v>231126.43299999999</v>
      </c>
      <c r="F8876" s="212">
        <v>200109.41800000001</v>
      </c>
      <c r="G8876" s="212">
        <v>214986.05600000001</v>
      </c>
      <c r="H8876" s="212">
        <v>262248.81800000003</v>
      </c>
      <c r="I8876" s="212">
        <v>236606.141</v>
      </c>
      <c r="J8876" s="212">
        <v>239810.364</v>
      </c>
      <c r="K8876" s="212">
        <v>253360.67499999999</v>
      </c>
      <c r="L8876" s="212">
        <v>303354.06800000003</v>
      </c>
      <c r="M8876" s="212">
        <v>296781.11499999999</v>
      </c>
      <c r="N8876" s="212">
        <v>310675.962</v>
      </c>
      <c r="O8876" s="212">
        <v>395164.59600000002</v>
      </c>
      <c r="P8876" s="212">
        <v>376527.70699999999</v>
      </c>
      <c r="Q8876" s="212">
        <v>291783.09299999999</v>
      </c>
      <c r="R8876" s="212">
        <v>450224.81099999999</v>
      </c>
      <c r="S8876" s="212">
        <v>711229.68299999996</v>
      </c>
      <c r="T8876" s="212">
        <v>647875.91099999996</v>
      </c>
      <c r="U8876" s="212">
        <v>727566.55099999998</v>
      </c>
    </row>
    <row r="8877" spans="1:21" x14ac:dyDescent="0.25">
      <c r="A8877" s="57" t="s">
        <v>3176</v>
      </c>
      <c r="B8877" s="57" t="s">
        <v>7740</v>
      </c>
      <c r="C8877" s="212">
        <v>2590181.3990000002</v>
      </c>
      <c r="D8877" s="212">
        <v>2776700.662</v>
      </c>
      <c r="E8877" s="212">
        <v>2586458.8220000002</v>
      </c>
      <c r="F8877" s="212">
        <v>3008265.56</v>
      </c>
      <c r="G8877" s="212">
        <v>2426662.0989999999</v>
      </c>
      <c r="H8877" s="212">
        <v>2774728.13</v>
      </c>
      <c r="I8877" s="212">
        <v>2475986.1719999998</v>
      </c>
      <c r="J8877" s="212">
        <v>2934302.372</v>
      </c>
      <c r="K8877" s="212">
        <v>3258200.1189999999</v>
      </c>
      <c r="L8877" s="212">
        <v>4016237.4130000002</v>
      </c>
      <c r="M8877" s="212">
        <v>4817604.7470000004</v>
      </c>
      <c r="N8877" s="212">
        <v>7822271.0190000003</v>
      </c>
      <c r="O8877" s="212">
        <v>9230622.9619999994</v>
      </c>
      <c r="P8877" s="212">
        <v>11415740.264</v>
      </c>
      <c r="Q8877" s="212">
        <v>8132974.2719999999</v>
      </c>
      <c r="R8877" s="212">
        <v>12353659.793</v>
      </c>
      <c r="S8877" s="212">
        <v>23951768.905999999</v>
      </c>
      <c r="T8877" s="212">
        <v>22446889.363000002</v>
      </c>
      <c r="U8877" s="212">
        <v>17980785.429000001</v>
      </c>
    </row>
    <row r="8878" spans="1:21" x14ac:dyDescent="0.25">
      <c r="A8878" s="57" t="s">
        <v>386</v>
      </c>
      <c r="B8878" s="57" t="s">
        <v>7741</v>
      </c>
      <c r="C8878" s="212">
        <v>483370.10100000002</v>
      </c>
      <c r="D8878" s="212">
        <v>607902.88899999997</v>
      </c>
      <c r="E8878" s="212">
        <v>527331.07299999997</v>
      </c>
      <c r="F8878" s="212">
        <v>645826.245</v>
      </c>
      <c r="G8878" s="212">
        <v>568289.53300000005</v>
      </c>
      <c r="H8878" s="212">
        <v>629384.58600000001</v>
      </c>
      <c r="I8878" s="212">
        <v>558571.43299999996</v>
      </c>
      <c r="J8878" s="212">
        <v>584089.69799999997</v>
      </c>
      <c r="K8878" s="212">
        <v>660218.72400000005</v>
      </c>
      <c r="L8878" s="212">
        <v>842950.09199999995</v>
      </c>
      <c r="M8878" s="212">
        <v>879765.4</v>
      </c>
      <c r="N8878" s="212">
        <v>1377002.493</v>
      </c>
      <c r="O8878" s="212">
        <v>1794225.0460000001</v>
      </c>
      <c r="P8878" s="212">
        <v>2164057.6120000002</v>
      </c>
      <c r="Q8878" s="212">
        <v>2576670.5970000001</v>
      </c>
      <c r="R8878" s="212">
        <v>3176155.7749999999</v>
      </c>
      <c r="S8878" s="212">
        <v>6566258.7949999999</v>
      </c>
      <c r="T8878" s="212">
        <v>5416234.8229999999</v>
      </c>
      <c r="U8878" s="212">
        <v>4387390.8890000004</v>
      </c>
    </row>
    <row r="8879" spans="1:21" x14ac:dyDescent="0.25">
      <c r="A8879" s="57" t="s">
        <v>10169</v>
      </c>
      <c r="B8879" s="57" t="s">
        <v>10170</v>
      </c>
      <c r="C8879" s="212">
        <v>130338.05</v>
      </c>
      <c r="D8879" s="212">
        <v>77696.611000000004</v>
      </c>
      <c r="E8879" s="212">
        <v>317970.27600000001</v>
      </c>
      <c r="F8879" s="212">
        <v>297354.7</v>
      </c>
      <c r="G8879" s="212">
        <v>109373.238</v>
      </c>
      <c r="H8879" s="212">
        <v>180215.27</v>
      </c>
      <c r="I8879" s="212">
        <v>246091.40700000001</v>
      </c>
      <c r="J8879" s="212">
        <v>194623.22200000001</v>
      </c>
      <c r="K8879" s="212">
        <v>894604.89099999995</v>
      </c>
      <c r="L8879" s="212">
        <v>85664.767999999996</v>
      </c>
      <c r="M8879" s="212">
        <v>123497.291</v>
      </c>
      <c r="N8879" s="212">
        <v>267238.86200000002</v>
      </c>
      <c r="O8879" s="212">
        <v>192493.84700000001</v>
      </c>
      <c r="P8879" s="212">
        <v>131131.533</v>
      </c>
      <c r="Q8879" s="212">
        <v>360787.49400000001</v>
      </c>
      <c r="R8879" s="212">
        <v>416382.86499999999</v>
      </c>
      <c r="S8879" s="212">
        <v>807787.45299999998</v>
      </c>
      <c r="T8879" s="212">
        <v>517634.33299999998</v>
      </c>
      <c r="U8879" s="212">
        <v>527415.47400000005</v>
      </c>
    </row>
    <row r="8880" spans="1:21" x14ac:dyDescent="0.25">
      <c r="A8880" s="57" t="s">
        <v>3719</v>
      </c>
      <c r="B8880" s="57" t="s">
        <v>4952</v>
      </c>
      <c r="C8880" s="212">
        <v>12169438.848999999</v>
      </c>
      <c r="D8880" s="212">
        <v>16962421.164000001</v>
      </c>
      <c r="E8880" s="212">
        <v>14268881.127</v>
      </c>
      <c r="F8880" s="212">
        <v>13638973.083000001</v>
      </c>
      <c r="G8880" s="212">
        <v>11122817.301000001</v>
      </c>
      <c r="H8880" s="212">
        <v>13239776.973999999</v>
      </c>
      <c r="I8880" s="212">
        <v>13726396.214</v>
      </c>
      <c r="J8880" s="212">
        <v>12780703.372</v>
      </c>
      <c r="K8880" s="212">
        <v>17798966.940000001</v>
      </c>
      <c r="L8880" s="212">
        <v>19990002.392000001</v>
      </c>
      <c r="M8880" s="212">
        <v>21192909.934999999</v>
      </c>
      <c r="N8880" s="212">
        <v>33777554.202</v>
      </c>
      <c r="O8880" s="212">
        <v>43710600.412</v>
      </c>
      <c r="P8880" s="212">
        <v>67746237.128000006</v>
      </c>
      <c r="Q8880" s="212">
        <v>74450536.927000001</v>
      </c>
      <c r="R8880" s="212">
        <v>94344008.810000002</v>
      </c>
      <c r="S8880" s="212">
        <v>133265271.406</v>
      </c>
      <c r="T8880" s="212">
        <v>164854450.36199999</v>
      </c>
      <c r="U8880" s="212">
        <v>129669761.895</v>
      </c>
    </row>
    <row r="8881" spans="1:21" x14ac:dyDescent="0.25">
      <c r="A8881" s="57" t="s">
        <v>3</v>
      </c>
      <c r="B8881" s="57" t="s">
        <v>4949</v>
      </c>
      <c r="C8881" s="212">
        <v>6233406.3789999997</v>
      </c>
      <c r="D8881" s="212">
        <v>8258351.4939999999</v>
      </c>
      <c r="E8881" s="212">
        <v>10050309.408</v>
      </c>
      <c r="F8881" s="212">
        <v>13475346.262</v>
      </c>
      <c r="G8881" s="212">
        <v>8566496.943</v>
      </c>
      <c r="H8881" s="212">
        <v>8169154.9469999997</v>
      </c>
      <c r="I8881" s="212">
        <v>7518758.8509999998</v>
      </c>
      <c r="J8881" s="212">
        <v>7166888.8789999997</v>
      </c>
      <c r="K8881" s="212">
        <v>9280847.8190000001</v>
      </c>
      <c r="L8881" s="212">
        <v>10726185.921</v>
      </c>
      <c r="M8881" s="212">
        <v>10450504.271</v>
      </c>
      <c r="N8881" s="212">
        <v>16162009.365</v>
      </c>
      <c r="O8881" s="212">
        <v>19850726.048</v>
      </c>
      <c r="P8881" s="212">
        <v>26558317.616999999</v>
      </c>
      <c r="Q8881" s="212">
        <v>27005135.386999998</v>
      </c>
      <c r="R8881" s="212">
        <v>32331054.863000002</v>
      </c>
      <c r="S8881" s="212">
        <v>49850446.197999999</v>
      </c>
      <c r="T8881" s="212">
        <v>49813356.798</v>
      </c>
      <c r="U8881" s="212">
        <v>119924442.73899999</v>
      </c>
    </row>
    <row r="8882" spans="1:21" x14ac:dyDescent="0.25">
      <c r="A8882" s="57" t="s">
        <v>44</v>
      </c>
      <c r="B8882" s="57" t="s">
        <v>7745</v>
      </c>
      <c r="C8882" s="212">
        <v>8702.0079999999998</v>
      </c>
      <c r="D8882" s="212">
        <v>9909.4449999999997</v>
      </c>
      <c r="E8882" s="212">
        <v>7184.6379999999999</v>
      </c>
      <c r="F8882" s="212">
        <v>10632.218000000001</v>
      </c>
      <c r="G8882" s="212">
        <v>102685.22500000001</v>
      </c>
      <c r="H8882" s="212">
        <v>61771.809000000001</v>
      </c>
      <c r="I8882" s="212">
        <v>276725.804</v>
      </c>
      <c r="J8882" s="212">
        <v>13731.19</v>
      </c>
      <c r="K8882" s="212">
        <v>162419.83300000001</v>
      </c>
      <c r="L8882" s="212">
        <v>157685.973</v>
      </c>
      <c r="M8882" s="212">
        <v>328604.94199999998</v>
      </c>
      <c r="N8882" s="212">
        <v>510588.78700000001</v>
      </c>
      <c r="O8882" s="212">
        <v>847098.77500000002</v>
      </c>
      <c r="P8882" s="212">
        <v>812500.26399999997</v>
      </c>
      <c r="Q8882" s="212">
        <v>305656.60399999999</v>
      </c>
      <c r="R8882" s="212">
        <v>424182.35399999999</v>
      </c>
      <c r="S8882" s="212">
        <v>451187.88299999997</v>
      </c>
      <c r="T8882" s="212">
        <v>224563.02799999999</v>
      </c>
      <c r="U8882" s="212">
        <v>261787.783</v>
      </c>
    </row>
    <row r="8883" spans="1:21" x14ac:dyDescent="0.25">
      <c r="A8883" s="57" t="s">
        <v>10171</v>
      </c>
      <c r="B8883" s="57" t="s">
        <v>10172</v>
      </c>
      <c r="C8883" s="212">
        <v>986047.46600000001</v>
      </c>
      <c r="D8883" s="212">
        <v>1104056.0919999999</v>
      </c>
      <c r="E8883" s="212">
        <v>893260.11100000003</v>
      </c>
      <c r="F8883" s="212">
        <v>1165608.2919999999</v>
      </c>
      <c r="G8883" s="212">
        <v>663131.147</v>
      </c>
      <c r="H8883" s="212">
        <v>969969.28300000005</v>
      </c>
      <c r="I8883" s="212">
        <v>957858.50899999996</v>
      </c>
      <c r="J8883" s="212">
        <v>1425329.3629999999</v>
      </c>
      <c r="K8883" s="212">
        <v>2528568.64</v>
      </c>
      <c r="L8883" s="212">
        <v>2839396.4169999999</v>
      </c>
      <c r="M8883" s="212">
        <v>2612143.0690000001</v>
      </c>
      <c r="N8883" s="212">
        <v>4172699.429</v>
      </c>
      <c r="O8883" s="212">
        <v>3769220.392</v>
      </c>
      <c r="P8883" s="212">
        <v>4309498.4550000001</v>
      </c>
      <c r="Q8883" s="212">
        <v>5898214.21</v>
      </c>
      <c r="R8883" s="212">
        <v>7919764.8689999999</v>
      </c>
      <c r="S8883" s="212">
        <v>16293338.416999999</v>
      </c>
      <c r="T8883" s="212">
        <v>11555176.648</v>
      </c>
      <c r="U8883" s="212">
        <v>5854509.9950000001</v>
      </c>
    </row>
    <row r="8884" spans="1:21" x14ac:dyDescent="0.25">
      <c r="A8884" s="57" t="s">
        <v>10173</v>
      </c>
      <c r="B8884" s="57" t="s">
        <v>10174</v>
      </c>
      <c r="C8884" s="212">
        <v>316951.99200000003</v>
      </c>
      <c r="D8884" s="212">
        <v>318620.337</v>
      </c>
      <c r="E8884" s="212">
        <v>324494.56300000002</v>
      </c>
      <c r="F8884" s="212">
        <v>371789.75599999999</v>
      </c>
      <c r="G8884" s="212">
        <v>539948.22</v>
      </c>
      <c r="H8884" s="212">
        <v>618028.84299999999</v>
      </c>
      <c r="I8884" s="212">
        <v>776046.9</v>
      </c>
      <c r="J8884" s="212">
        <v>620848.424</v>
      </c>
      <c r="K8884" s="212">
        <v>751509.15599999996</v>
      </c>
      <c r="L8884" s="212">
        <v>1075557.25</v>
      </c>
      <c r="M8884" s="212">
        <v>1244205.747</v>
      </c>
      <c r="N8884" s="212">
        <v>1905387.3019999999</v>
      </c>
      <c r="O8884" s="212">
        <v>2518002.1949999998</v>
      </c>
      <c r="P8884" s="212">
        <v>3128210.6710000001</v>
      </c>
      <c r="Q8884" s="212">
        <v>1769177.429</v>
      </c>
      <c r="R8884" s="212">
        <v>3014614.1469999999</v>
      </c>
      <c r="S8884" s="212">
        <v>4110601.3640000001</v>
      </c>
      <c r="T8884" s="212">
        <v>3462429.1770000001</v>
      </c>
      <c r="U8884" s="212">
        <v>3538414.929</v>
      </c>
    </row>
    <row r="8885" spans="1:21" x14ac:dyDescent="0.25">
      <c r="A8885" s="57" t="s">
        <v>10175</v>
      </c>
      <c r="B8885" s="57" t="s">
        <v>10176</v>
      </c>
      <c r="C8885" s="212">
        <v>488963.27899999998</v>
      </c>
      <c r="D8885" s="212">
        <v>464198.245</v>
      </c>
      <c r="E8885" s="212">
        <v>541005.48800000001</v>
      </c>
      <c r="F8885" s="212">
        <v>702295.91899999999</v>
      </c>
      <c r="G8885" s="212">
        <v>815919.08900000004</v>
      </c>
      <c r="H8885" s="212">
        <v>1116039.642</v>
      </c>
      <c r="I8885" s="212">
        <v>1260881.9099999999</v>
      </c>
      <c r="J8885" s="212">
        <v>1196596.7239999999</v>
      </c>
      <c r="K8885" s="212">
        <v>1002621.985</v>
      </c>
      <c r="L8885" s="212">
        <v>1298588.1610000001</v>
      </c>
      <c r="M8885" s="212">
        <v>1497393.4909999999</v>
      </c>
      <c r="N8885" s="212">
        <v>2836909.4419999998</v>
      </c>
      <c r="O8885" s="212">
        <v>5757277.4249999998</v>
      </c>
      <c r="P8885" s="212">
        <v>8815317.2239999995</v>
      </c>
      <c r="Q8885" s="212">
        <v>6854659.1960000005</v>
      </c>
      <c r="R8885" s="212">
        <v>10373242.645</v>
      </c>
      <c r="S8885" s="212">
        <v>9846239.227</v>
      </c>
      <c r="T8885" s="212">
        <v>8426830.341</v>
      </c>
      <c r="U8885" s="212">
        <v>7066891.4790000003</v>
      </c>
    </row>
    <row r="8886" spans="1:21" x14ac:dyDescent="0.25">
      <c r="A8886" s="57" t="s">
        <v>1495</v>
      </c>
      <c r="B8886" s="57" t="s">
        <v>7750</v>
      </c>
      <c r="C8886" s="212">
        <v>645412.75100000005</v>
      </c>
      <c r="D8886" s="212">
        <v>742455.51100000006</v>
      </c>
      <c r="E8886" s="212">
        <v>829847.27399999998</v>
      </c>
      <c r="F8886" s="212">
        <v>979158.38100000005</v>
      </c>
      <c r="G8886" s="212">
        <v>1126812.8230000001</v>
      </c>
      <c r="H8886" s="212">
        <v>1298066.1370000001</v>
      </c>
      <c r="I8886" s="212">
        <v>1332388.6340000001</v>
      </c>
      <c r="J8886" s="212">
        <v>1512704.425</v>
      </c>
      <c r="K8886" s="212">
        <v>1730158.527</v>
      </c>
      <c r="L8886" s="212">
        <v>2077051.483</v>
      </c>
      <c r="M8886" s="212">
        <v>2248111.4870000002</v>
      </c>
      <c r="N8886" s="212">
        <v>2685582.98</v>
      </c>
      <c r="O8886" s="212">
        <v>3280301.0109999999</v>
      </c>
      <c r="P8886" s="212">
        <v>3664831.5150000001</v>
      </c>
      <c r="Q8886" s="212">
        <v>3841162.5580000002</v>
      </c>
      <c r="R8886" s="212">
        <v>5081762.8720000004</v>
      </c>
      <c r="S8886" s="212">
        <v>6146693.5970000001</v>
      </c>
      <c r="T8886" s="212">
        <v>5971684.4419999998</v>
      </c>
      <c r="U8886" s="212">
        <v>6353610.8890000004</v>
      </c>
    </row>
    <row r="8887" spans="1:21" x14ac:dyDescent="0.25">
      <c r="A8887" s="57" t="s">
        <v>216</v>
      </c>
      <c r="B8887" s="57" t="s">
        <v>7751</v>
      </c>
      <c r="C8887" s="212">
        <v>13705939.562999999</v>
      </c>
      <c r="D8887" s="212">
        <v>14028964.198000001</v>
      </c>
      <c r="E8887" s="212">
        <v>15153531.679</v>
      </c>
      <c r="F8887" s="212">
        <v>16026299.021</v>
      </c>
      <c r="G8887" s="212">
        <v>14543185.188999999</v>
      </c>
      <c r="H8887" s="212">
        <v>14755986.207</v>
      </c>
      <c r="I8887" s="212">
        <v>15953413.272</v>
      </c>
      <c r="J8887" s="212">
        <v>17822786.241</v>
      </c>
      <c r="K8887" s="212">
        <v>19276202.423999999</v>
      </c>
      <c r="L8887" s="212">
        <v>23261818.021000002</v>
      </c>
      <c r="M8887" s="212">
        <v>25921475.862</v>
      </c>
      <c r="N8887" s="212">
        <v>30582254.18</v>
      </c>
      <c r="O8887" s="212">
        <v>35148508.321999997</v>
      </c>
      <c r="P8887" s="212">
        <v>38950712.906999998</v>
      </c>
      <c r="Q8887" s="212">
        <v>39273439.512999997</v>
      </c>
      <c r="R8887" s="212">
        <v>46352014.706</v>
      </c>
      <c r="S8887" s="212">
        <v>65940061.925999999</v>
      </c>
      <c r="T8887" s="212">
        <v>82480468.982999995</v>
      </c>
      <c r="U8887" s="212">
        <v>82920097.811000004</v>
      </c>
    </row>
    <row r="8888" spans="1:21" x14ac:dyDescent="0.25">
      <c r="A8888" s="57" t="s">
        <v>3045</v>
      </c>
      <c r="B8888" s="57" t="s">
        <v>7753</v>
      </c>
      <c r="C8888" s="212">
        <v>214620.916</v>
      </c>
      <c r="D8888" s="212">
        <v>182139.649</v>
      </c>
      <c r="E8888" s="212">
        <v>180370.64199999999</v>
      </c>
      <c r="F8888" s="212">
        <v>186053.72700000001</v>
      </c>
      <c r="G8888" s="212">
        <v>193550.82500000001</v>
      </c>
      <c r="H8888" s="212">
        <v>201577.24100000001</v>
      </c>
      <c r="I8888" s="212">
        <v>169488.97899999999</v>
      </c>
      <c r="J8888" s="212">
        <v>168633.89300000001</v>
      </c>
      <c r="K8888" s="212">
        <v>148091.35500000001</v>
      </c>
      <c r="L8888" s="212">
        <v>184867.01500000001</v>
      </c>
      <c r="M8888" s="212">
        <v>219605.65</v>
      </c>
      <c r="N8888" s="212">
        <v>336117.80599999998</v>
      </c>
      <c r="O8888" s="212">
        <v>522301.804</v>
      </c>
      <c r="P8888" s="212">
        <v>512884.46100000001</v>
      </c>
      <c r="Q8888" s="212">
        <v>385055.18699999998</v>
      </c>
      <c r="R8888" s="212">
        <v>286479.71299999999</v>
      </c>
      <c r="S8888" s="212">
        <v>396252.69799999997</v>
      </c>
      <c r="T8888" s="212">
        <v>280004.74099999998</v>
      </c>
      <c r="U8888" s="212">
        <v>232349.71400000001</v>
      </c>
    </row>
    <row r="8889" spans="1:21" x14ac:dyDescent="0.25">
      <c r="A8889" s="57" t="s">
        <v>3315</v>
      </c>
      <c r="B8889" s="57" t="s">
        <v>7754</v>
      </c>
      <c r="C8889" s="212">
        <v>261732.111</v>
      </c>
      <c r="D8889" s="212">
        <v>266779.15700000001</v>
      </c>
      <c r="E8889" s="212">
        <v>326066.50699999998</v>
      </c>
      <c r="F8889" s="212">
        <v>328206.09700000001</v>
      </c>
      <c r="G8889" s="212">
        <v>224592.473</v>
      </c>
      <c r="H8889" s="212">
        <v>186159.356</v>
      </c>
      <c r="I8889" s="212">
        <v>152455.215</v>
      </c>
      <c r="J8889" s="212">
        <v>133243.18700000001</v>
      </c>
      <c r="K8889" s="212">
        <v>471840.69199999998</v>
      </c>
      <c r="L8889" s="212">
        <v>508835.92800000001</v>
      </c>
      <c r="M8889" s="212">
        <v>408208.908</v>
      </c>
      <c r="N8889" s="212">
        <v>814927.38300000003</v>
      </c>
      <c r="O8889" s="212">
        <v>742182.049</v>
      </c>
      <c r="P8889" s="212">
        <v>1215484.0060000001</v>
      </c>
      <c r="Q8889" s="212">
        <v>3821214.588</v>
      </c>
      <c r="R8889" s="212">
        <v>4796587.2910000002</v>
      </c>
      <c r="S8889" s="212">
        <v>8692126.0720000006</v>
      </c>
      <c r="T8889" s="212">
        <v>2964009.449</v>
      </c>
      <c r="U8889" s="212">
        <v>2665914.398</v>
      </c>
    </row>
    <row r="8890" spans="1:21" x14ac:dyDescent="0.25">
      <c r="A8890" s="57" t="s">
        <v>2935</v>
      </c>
      <c r="B8890" s="57" t="s">
        <v>7756</v>
      </c>
      <c r="C8890" s="212">
        <v>241824.174</v>
      </c>
      <c r="D8890" s="212">
        <v>331129.33299999998</v>
      </c>
      <c r="E8890" s="212">
        <v>430054.44199999998</v>
      </c>
      <c r="F8890" s="212">
        <v>559076.73600000003</v>
      </c>
      <c r="G8890" s="212">
        <v>488103.804</v>
      </c>
      <c r="H8890" s="212">
        <v>713358.54</v>
      </c>
      <c r="I8890" s="212">
        <v>673854.96299999999</v>
      </c>
      <c r="J8890" s="212">
        <v>630500.70900000003</v>
      </c>
      <c r="K8890" s="212">
        <v>791298.24800000002</v>
      </c>
      <c r="L8890" s="212">
        <v>1191602.4010000001</v>
      </c>
      <c r="M8890" s="212">
        <v>1382896.7379999999</v>
      </c>
      <c r="N8890" s="212">
        <v>2026869.433</v>
      </c>
      <c r="O8890" s="212">
        <v>2558875.9330000002</v>
      </c>
      <c r="P8890" s="212">
        <v>2660205.8360000001</v>
      </c>
      <c r="Q8890" s="212">
        <v>2372736.4350000001</v>
      </c>
      <c r="R8890" s="212">
        <v>2867933.5970000001</v>
      </c>
      <c r="S8890" s="212">
        <v>7821025.9359999998</v>
      </c>
      <c r="T8890" s="212">
        <v>19330676.114</v>
      </c>
      <c r="U8890" s="212">
        <v>15258645.261</v>
      </c>
    </row>
    <row r="8891" spans="1:21" x14ac:dyDescent="0.25">
      <c r="A8891" s="57" t="s">
        <v>3697</v>
      </c>
      <c r="B8891" s="57" t="s">
        <v>7757</v>
      </c>
      <c r="C8891" s="212">
        <v>425918.696</v>
      </c>
      <c r="D8891" s="212">
        <v>70093.165999999997</v>
      </c>
      <c r="E8891" s="212">
        <v>91805.376000000004</v>
      </c>
      <c r="F8891" s="212">
        <v>75347.620999999999</v>
      </c>
      <c r="G8891" s="212">
        <v>99672.11</v>
      </c>
      <c r="H8891" s="212">
        <v>84585.27</v>
      </c>
      <c r="I8891" s="212">
        <v>69528.45</v>
      </c>
      <c r="J8891" s="212">
        <v>83517.587</v>
      </c>
      <c r="K8891" s="212">
        <v>59520.892999999996</v>
      </c>
      <c r="L8891" s="212">
        <v>83459.721999999994</v>
      </c>
      <c r="M8891" s="212">
        <v>106310.219</v>
      </c>
      <c r="N8891" s="212">
        <v>174447.68</v>
      </c>
      <c r="O8891" s="212">
        <v>154779.826</v>
      </c>
      <c r="P8891" s="212">
        <v>141072.15400000001</v>
      </c>
      <c r="Q8891" s="212">
        <v>147497.51800000001</v>
      </c>
      <c r="R8891" s="212">
        <v>154421.13099999999</v>
      </c>
      <c r="S8891" s="212">
        <v>277043.79300000001</v>
      </c>
      <c r="T8891" s="212">
        <v>170089.22700000001</v>
      </c>
      <c r="U8891" s="212">
        <v>139206.40900000001</v>
      </c>
    </row>
    <row r="8892" spans="1:21" x14ac:dyDescent="0.25">
      <c r="A8892" s="57" t="s">
        <v>2392</v>
      </c>
      <c r="B8892" s="57" t="s">
        <v>7758</v>
      </c>
      <c r="C8892" s="212">
        <v>358457.38299999997</v>
      </c>
      <c r="D8892" s="212">
        <v>254010.08199999999</v>
      </c>
      <c r="E8892" s="212">
        <v>253121.43100000001</v>
      </c>
      <c r="F8892" s="212">
        <v>250854.37</v>
      </c>
      <c r="G8892" s="212">
        <v>361469.234</v>
      </c>
      <c r="H8892" s="212">
        <v>645519.09</v>
      </c>
      <c r="I8892" s="212">
        <v>395812.19300000003</v>
      </c>
      <c r="J8892" s="212">
        <v>382906.89799999999</v>
      </c>
      <c r="K8892" s="212">
        <v>387253.82299999997</v>
      </c>
      <c r="L8892" s="212">
        <v>507035.76799999998</v>
      </c>
      <c r="M8892" s="212">
        <v>722992.299</v>
      </c>
      <c r="N8892" s="212">
        <v>905641.65899999999</v>
      </c>
      <c r="O8892" s="212">
        <v>1589001.246</v>
      </c>
      <c r="P8892" s="212">
        <v>755258.473</v>
      </c>
      <c r="Q8892" s="212">
        <v>825036.62699999998</v>
      </c>
      <c r="R8892" s="212">
        <v>863289.723</v>
      </c>
      <c r="S8892" s="212">
        <v>1399419.7039999999</v>
      </c>
      <c r="T8892" s="212">
        <v>1133048.916</v>
      </c>
      <c r="U8892" s="212">
        <v>1651437.4609999999</v>
      </c>
    </row>
    <row r="8893" spans="1:21" x14ac:dyDescent="0.25">
      <c r="A8893" s="57" t="s">
        <v>3093</v>
      </c>
      <c r="B8893" s="57" t="s">
        <v>7759</v>
      </c>
      <c r="C8893" s="212">
        <v>28979.875</v>
      </c>
      <c r="D8893" s="212">
        <v>34179.523000000001</v>
      </c>
      <c r="E8893" s="212">
        <v>30192.617999999999</v>
      </c>
      <c r="F8893" s="212">
        <v>28639.960999999999</v>
      </c>
      <c r="G8893" s="212">
        <v>28226.424999999999</v>
      </c>
      <c r="H8893" s="212">
        <v>27298.019</v>
      </c>
      <c r="I8893" s="212">
        <v>28444.09</v>
      </c>
      <c r="J8893" s="212">
        <v>28147.274000000001</v>
      </c>
      <c r="K8893" s="212">
        <v>37328.089999999997</v>
      </c>
      <c r="L8893" s="212">
        <v>47907.481</v>
      </c>
      <c r="M8893" s="212">
        <v>54203.495999999999</v>
      </c>
      <c r="N8893" s="212">
        <v>68967.415999999997</v>
      </c>
      <c r="O8893" s="212">
        <v>103196.09</v>
      </c>
      <c r="P8893" s="212">
        <v>124112.893</v>
      </c>
      <c r="Q8893" s="212">
        <v>103012.54700000001</v>
      </c>
      <c r="R8893" s="212">
        <v>164202.315</v>
      </c>
      <c r="S8893" s="212">
        <v>142907.94</v>
      </c>
      <c r="T8893" s="212">
        <v>154809.75</v>
      </c>
      <c r="U8893" s="212">
        <v>164928.802</v>
      </c>
    </row>
    <row r="8894" spans="1:21" x14ac:dyDescent="0.25">
      <c r="A8894" s="57" t="s">
        <v>879</v>
      </c>
      <c r="B8894" s="57" t="s">
        <v>7760</v>
      </c>
      <c r="C8894" s="212">
        <v>1142019.273</v>
      </c>
      <c r="D8894" s="212">
        <v>1111163.699</v>
      </c>
      <c r="E8894" s="212">
        <v>1179282.3640000001</v>
      </c>
      <c r="F8894" s="212">
        <v>1075458.541</v>
      </c>
      <c r="G8894" s="212">
        <v>1132929.547</v>
      </c>
      <c r="H8894" s="212">
        <v>1168468.1969999999</v>
      </c>
      <c r="I8894" s="212">
        <v>1156628.277</v>
      </c>
      <c r="J8894" s="212">
        <v>1244097.5160000001</v>
      </c>
      <c r="K8894" s="212">
        <v>1427484.9569999999</v>
      </c>
      <c r="L8894" s="212">
        <v>2279029.7429999998</v>
      </c>
      <c r="M8894" s="212">
        <v>2517201.3909999998</v>
      </c>
      <c r="N8894" s="212">
        <v>2356469.253</v>
      </c>
      <c r="O8894" s="212">
        <v>2670968.6570000001</v>
      </c>
      <c r="P8894" s="212">
        <v>2927405.233</v>
      </c>
      <c r="Q8894" s="212">
        <v>2689971.9870000002</v>
      </c>
      <c r="R8894" s="212">
        <v>3002463.7949999999</v>
      </c>
      <c r="S8894" s="212">
        <v>2947209.7450000001</v>
      </c>
      <c r="T8894" s="212">
        <v>2989793.7579999999</v>
      </c>
      <c r="U8894" s="212">
        <v>4022131.9479999999</v>
      </c>
    </row>
    <row r="8895" spans="1:21" x14ac:dyDescent="0.25">
      <c r="A8895" s="57" t="s">
        <v>1108</v>
      </c>
      <c r="B8895" s="57" t="s">
        <v>7761</v>
      </c>
      <c r="C8895" s="212">
        <v>291990.478</v>
      </c>
      <c r="D8895" s="212">
        <v>307935.06</v>
      </c>
      <c r="E8895" s="212">
        <v>372614.712</v>
      </c>
      <c r="F8895" s="212">
        <v>363692.67099999997</v>
      </c>
      <c r="G8895" s="212">
        <v>365861.712</v>
      </c>
      <c r="H8895" s="212">
        <v>396914.43400000001</v>
      </c>
      <c r="I8895" s="212">
        <v>419576.70500000002</v>
      </c>
      <c r="J8895" s="212">
        <v>487933.21399999998</v>
      </c>
      <c r="K8895" s="212">
        <v>562530.00899999996</v>
      </c>
      <c r="L8895" s="212">
        <v>649390.22900000005</v>
      </c>
      <c r="M8895" s="212">
        <v>847017.03799999994</v>
      </c>
      <c r="N8895" s="212">
        <v>965623.80500000005</v>
      </c>
      <c r="O8895" s="212">
        <v>1080206.3740000001</v>
      </c>
      <c r="P8895" s="212">
        <v>1175984.165</v>
      </c>
      <c r="Q8895" s="212">
        <v>1118522.2279999999</v>
      </c>
      <c r="R8895" s="212">
        <v>1309738.4909999999</v>
      </c>
      <c r="S8895" s="212">
        <v>1334028.67</v>
      </c>
      <c r="T8895" s="212">
        <v>1467248.13</v>
      </c>
      <c r="U8895" s="212">
        <v>1557955.811</v>
      </c>
    </row>
    <row r="8896" spans="1:21" x14ac:dyDescent="0.25">
      <c r="A8896" s="57" t="s">
        <v>2951</v>
      </c>
      <c r="B8896" s="57" t="s">
        <v>7762</v>
      </c>
      <c r="C8896" s="212">
        <v>116771.18799999999</v>
      </c>
      <c r="D8896" s="212">
        <v>121557.28200000001</v>
      </c>
      <c r="E8896" s="212">
        <v>127732.22100000001</v>
      </c>
      <c r="F8896" s="212">
        <v>61617.745000000003</v>
      </c>
      <c r="G8896" s="212">
        <v>65521.093999999997</v>
      </c>
      <c r="H8896" s="212">
        <v>714291.78899999999</v>
      </c>
      <c r="I8896" s="212">
        <v>89113.404999999999</v>
      </c>
      <c r="J8896" s="212">
        <v>105191.667</v>
      </c>
      <c r="K8896" s="212">
        <v>154971.95800000001</v>
      </c>
      <c r="L8896" s="212">
        <v>216851.481</v>
      </c>
      <c r="M8896" s="212">
        <v>185102.00200000001</v>
      </c>
      <c r="N8896" s="212">
        <v>232359.826</v>
      </c>
      <c r="O8896" s="212">
        <v>331532.09100000001</v>
      </c>
      <c r="P8896" s="212">
        <v>356149.67800000001</v>
      </c>
      <c r="Q8896" s="212">
        <v>438761.33799999999</v>
      </c>
      <c r="R8896" s="212">
        <v>573685.52899999998</v>
      </c>
      <c r="S8896" s="212">
        <v>383004.09600000002</v>
      </c>
      <c r="T8896" s="212">
        <v>323846.46100000001</v>
      </c>
      <c r="U8896" s="212">
        <v>339364.61700000003</v>
      </c>
    </row>
    <row r="8897" spans="1:21" x14ac:dyDescent="0.25">
      <c r="A8897" s="57" t="s">
        <v>41</v>
      </c>
      <c r="B8897" s="57" t="s">
        <v>7763</v>
      </c>
      <c r="C8897" s="212">
        <v>1572170.9850000001</v>
      </c>
      <c r="D8897" s="212">
        <v>1947946.8640000001</v>
      </c>
      <c r="E8897" s="212">
        <v>1950773.2</v>
      </c>
      <c r="F8897" s="212">
        <v>1850244.051</v>
      </c>
      <c r="G8897" s="212">
        <v>1243903.1459999999</v>
      </c>
      <c r="H8897" s="212">
        <v>1556383.7320000001</v>
      </c>
      <c r="I8897" s="212">
        <v>1217104.206</v>
      </c>
      <c r="J8897" s="212">
        <v>1290231.6939999999</v>
      </c>
      <c r="K8897" s="212">
        <v>1762422.63</v>
      </c>
      <c r="L8897" s="212">
        <v>3670230.17</v>
      </c>
      <c r="M8897" s="212">
        <v>4637895.5690000001</v>
      </c>
      <c r="N8897" s="212">
        <v>4385137.3629999999</v>
      </c>
      <c r="O8897" s="212">
        <v>5487780.7549999999</v>
      </c>
      <c r="P8897" s="212">
        <v>8001254.4050000003</v>
      </c>
      <c r="Q8897" s="212">
        <v>3849130.3969999999</v>
      </c>
      <c r="R8897" s="212">
        <v>4392027.3389999997</v>
      </c>
      <c r="S8897" s="212">
        <v>6543951.7400000002</v>
      </c>
      <c r="T8897" s="212">
        <v>5220888.6129999999</v>
      </c>
      <c r="U8897" s="212">
        <v>4826030.7850000001</v>
      </c>
    </row>
    <row r="8898" spans="1:21" x14ac:dyDescent="0.25">
      <c r="A8898" s="57" t="s">
        <v>10177</v>
      </c>
      <c r="B8898" s="57" t="s">
        <v>10178</v>
      </c>
      <c r="C8898" s="212">
        <v>58592.033000000003</v>
      </c>
      <c r="D8898" s="212">
        <v>107074.087</v>
      </c>
      <c r="E8898" s="212">
        <v>38691.055</v>
      </c>
      <c r="F8898" s="212">
        <v>51868.167000000001</v>
      </c>
      <c r="G8898" s="212">
        <v>40997.080999999998</v>
      </c>
      <c r="H8898" s="212">
        <v>24140.185000000001</v>
      </c>
      <c r="I8898" s="212">
        <v>27398.582999999999</v>
      </c>
      <c r="J8898" s="212">
        <v>27606.575000000001</v>
      </c>
      <c r="K8898" s="212">
        <v>14345.808999999999</v>
      </c>
      <c r="L8898" s="212">
        <v>33456.11</v>
      </c>
      <c r="M8898" s="212">
        <v>30602.003000000001</v>
      </c>
      <c r="N8898" s="212">
        <v>73997.921000000002</v>
      </c>
      <c r="O8898" s="212">
        <v>103982.08900000001</v>
      </c>
      <c r="P8898" s="212">
        <v>59202.565999999999</v>
      </c>
      <c r="Q8898" s="212">
        <v>87481.813999999998</v>
      </c>
      <c r="R8898" s="212">
        <v>181135.05900000001</v>
      </c>
      <c r="S8898" s="212">
        <v>84700.399000000005</v>
      </c>
      <c r="T8898" s="212">
        <v>130702.724</v>
      </c>
      <c r="U8898" s="212">
        <v>179790.136</v>
      </c>
    </row>
    <row r="8899" spans="1:21" x14ac:dyDescent="0.25">
      <c r="A8899" s="57" t="s">
        <v>21</v>
      </c>
      <c r="B8899" s="57" t="s">
        <v>7765</v>
      </c>
      <c r="C8899" s="212">
        <v>336125.087</v>
      </c>
      <c r="D8899" s="212">
        <v>351050.15600000002</v>
      </c>
      <c r="E8899" s="212">
        <v>234927.60699999999</v>
      </c>
      <c r="F8899" s="212">
        <v>245006.307</v>
      </c>
      <c r="G8899" s="212">
        <v>290443.22499999998</v>
      </c>
      <c r="H8899" s="212">
        <v>379587.821</v>
      </c>
      <c r="I8899" s="212">
        <v>327603.68</v>
      </c>
      <c r="J8899" s="212">
        <v>372548.27600000001</v>
      </c>
      <c r="K8899" s="212">
        <v>393000.11700000003</v>
      </c>
      <c r="L8899" s="212">
        <v>981275.41799999995</v>
      </c>
      <c r="M8899" s="212">
        <v>771923.43299999996</v>
      </c>
      <c r="N8899" s="212">
        <v>748363.353</v>
      </c>
      <c r="O8899" s="212">
        <v>1102894.9820000001</v>
      </c>
      <c r="P8899" s="212">
        <v>2444812.8790000002</v>
      </c>
      <c r="Q8899" s="212">
        <v>658949.52500000002</v>
      </c>
      <c r="R8899" s="212">
        <v>1129775.831</v>
      </c>
      <c r="S8899" s="212">
        <v>1179976.19</v>
      </c>
      <c r="T8899" s="212">
        <v>988225.26599999995</v>
      </c>
      <c r="U8899" s="212">
        <v>1045685.397</v>
      </c>
    </row>
    <row r="8900" spans="1:21" x14ac:dyDescent="0.25">
      <c r="A8900" s="57" t="s">
        <v>64</v>
      </c>
      <c r="B8900" s="57" t="s">
        <v>7766</v>
      </c>
      <c r="C8900" s="212">
        <v>164649.68700000001</v>
      </c>
      <c r="D8900" s="212">
        <v>260655.274</v>
      </c>
      <c r="E8900" s="212">
        <v>188771.54500000001</v>
      </c>
      <c r="F8900" s="212">
        <v>147780.03200000001</v>
      </c>
      <c r="G8900" s="212">
        <v>138599.00700000001</v>
      </c>
      <c r="H8900" s="212">
        <v>201454.019</v>
      </c>
      <c r="I8900" s="212">
        <v>191668.25099999999</v>
      </c>
      <c r="J8900" s="212">
        <v>222840.24299999999</v>
      </c>
      <c r="K8900" s="212">
        <v>297633.31300000002</v>
      </c>
      <c r="L8900" s="212">
        <v>530736.17200000002</v>
      </c>
      <c r="M8900" s="212">
        <v>608561.12100000004</v>
      </c>
      <c r="N8900" s="212">
        <v>462283.33199999999</v>
      </c>
      <c r="O8900" s="212">
        <v>684648.995</v>
      </c>
      <c r="P8900" s="212">
        <v>1643991.027</v>
      </c>
      <c r="Q8900" s="212">
        <v>415628.48499999999</v>
      </c>
      <c r="R8900" s="212">
        <v>869193.11</v>
      </c>
      <c r="S8900" s="212">
        <v>840270.45700000005</v>
      </c>
      <c r="T8900" s="212">
        <v>698817.42</v>
      </c>
      <c r="U8900" s="212">
        <v>539801.10100000002</v>
      </c>
    </row>
    <row r="8901" spans="1:21" x14ac:dyDescent="0.25">
      <c r="A8901" s="57" t="s">
        <v>252</v>
      </c>
      <c r="B8901" s="57" t="s">
        <v>7768</v>
      </c>
      <c r="C8901" s="212">
        <v>128826.834</v>
      </c>
      <c r="D8901" s="212">
        <v>153708.386</v>
      </c>
      <c r="E8901" s="212">
        <v>120586.181</v>
      </c>
      <c r="F8901" s="212">
        <v>111041.694</v>
      </c>
      <c r="G8901" s="212">
        <v>132557.10999999999</v>
      </c>
      <c r="H8901" s="212">
        <v>135625.644</v>
      </c>
      <c r="I8901" s="212">
        <v>129275.11599999999</v>
      </c>
      <c r="J8901" s="212">
        <v>108715.48699999999</v>
      </c>
      <c r="K8901" s="212">
        <v>117136.557</v>
      </c>
      <c r="L8901" s="212">
        <v>141190.28599999999</v>
      </c>
      <c r="M8901" s="212">
        <v>138546.53</v>
      </c>
      <c r="N8901" s="212">
        <v>163583.038</v>
      </c>
      <c r="O8901" s="212">
        <v>201009.08300000001</v>
      </c>
      <c r="P8901" s="212">
        <v>313854.88099999999</v>
      </c>
      <c r="Q8901" s="212">
        <v>229973.02600000001</v>
      </c>
      <c r="R8901" s="212">
        <v>455714.66399999999</v>
      </c>
      <c r="S8901" s="212">
        <v>600116.098</v>
      </c>
      <c r="T8901" s="212">
        <v>536608.82299999997</v>
      </c>
      <c r="U8901" s="212">
        <v>518806.74800000002</v>
      </c>
    </row>
    <row r="8902" spans="1:21" x14ac:dyDescent="0.25">
      <c r="A8902" s="57" t="s">
        <v>223</v>
      </c>
      <c r="B8902" s="57" t="s">
        <v>7769</v>
      </c>
      <c r="C8902" s="212">
        <v>716621.196</v>
      </c>
      <c r="D8902" s="212">
        <v>893059.87600000005</v>
      </c>
      <c r="E8902" s="212">
        <v>837745.29799999995</v>
      </c>
      <c r="F8902" s="212">
        <v>723675.74899999995</v>
      </c>
      <c r="G8902" s="212">
        <v>705680.12199999997</v>
      </c>
      <c r="H8902" s="212">
        <v>777651.98699999996</v>
      </c>
      <c r="I8902" s="212">
        <v>761761.69700000004</v>
      </c>
      <c r="J8902" s="212">
        <v>856137.64199999999</v>
      </c>
      <c r="K8902" s="212">
        <v>1117969.747</v>
      </c>
      <c r="L8902" s="212">
        <v>2320094.9739999999</v>
      </c>
      <c r="M8902" s="212">
        <v>1814891.2930000001</v>
      </c>
      <c r="N8902" s="212">
        <v>1795666.602</v>
      </c>
      <c r="O8902" s="212">
        <v>3325786.4180000001</v>
      </c>
      <c r="P8902" s="212">
        <v>5378016.5760000004</v>
      </c>
      <c r="Q8902" s="212">
        <v>1955818.318</v>
      </c>
      <c r="R8902" s="212">
        <v>3372801.5729999999</v>
      </c>
      <c r="S8902" s="212">
        <v>3373504.4589999998</v>
      </c>
      <c r="T8902" s="212">
        <v>3200632.4679999999</v>
      </c>
      <c r="U8902" s="212">
        <v>2965573.2459999998</v>
      </c>
    </row>
    <row r="8903" spans="1:21" x14ac:dyDescent="0.25">
      <c r="A8903" s="57" t="s">
        <v>6</v>
      </c>
      <c r="B8903" s="57" t="s">
        <v>7770</v>
      </c>
      <c r="C8903" s="212">
        <v>1468475.2479999999</v>
      </c>
      <c r="D8903" s="212">
        <v>888818.51</v>
      </c>
      <c r="E8903" s="212">
        <v>298952.14500000002</v>
      </c>
      <c r="F8903" s="212">
        <v>231585.223</v>
      </c>
      <c r="G8903" s="212">
        <v>896421.02099999995</v>
      </c>
      <c r="H8903" s="212">
        <v>1322990.4650000001</v>
      </c>
      <c r="I8903" s="212">
        <v>838951.19</v>
      </c>
      <c r="J8903" s="212">
        <v>1095878.118</v>
      </c>
      <c r="K8903" s="212">
        <v>1523506.2</v>
      </c>
      <c r="L8903" s="212">
        <v>2496198.5120000001</v>
      </c>
      <c r="M8903" s="212">
        <v>2767970.8059999999</v>
      </c>
      <c r="N8903" s="212">
        <v>2866360.56</v>
      </c>
      <c r="O8903" s="212">
        <v>4896116.9390000002</v>
      </c>
      <c r="P8903" s="212">
        <v>7690105.852</v>
      </c>
      <c r="Q8903" s="212">
        <v>3986150.5189999999</v>
      </c>
      <c r="R8903" s="212">
        <v>7122567.3499999996</v>
      </c>
      <c r="S8903" s="212">
        <v>7682577.9239999996</v>
      </c>
      <c r="T8903" s="212">
        <v>7493513.0870000003</v>
      </c>
      <c r="U8903" s="212">
        <v>6038966.1169999996</v>
      </c>
    </row>
    <row r="8904" spans="1:21" x14ac:dyDescent="0.25">
      <c r="A8904" s="57" t="s">
        <v>124</v>
      </c>
      <c r="B8904" s="57" t="s">
        <v>7771</v>
      </c>
      <c r="C8904" s="212">
        <v>330391.90299999999</v>
      </c>
      <c r="D8904" s="212">
        <v>355767.75199999998</v>
      </c>
      <c r="E8904" s="212">
        <v>344718.83799999999</v>
      </c>
      <c r="F8904" s="212">
        <v>269191.342</v>
      </c>
      <c r="G8904" s="212">
        <v>244413.587</v>
      </c>
      <c r="H8904" s="212">
        <v>335470.01400000002</v>
      </c>
      <c r="I8904" s="212">
        <v>287666.12099999998</v>
      </c>
      <c r="J8904" s="212">
        <v>276096.69900000002</v>
      </c>
      <c r="K8904" s="212">
        <v>296941.91200000001</v>
      </c>
      <c r="L8904" s="212">
        <v>476053.658</v>
      </c>
      <c r="M8904" s="212">
        <v>570021.32900000003</v>
      </c>
      <c r="N8904" s="212">
        <v>572133.20400000003</v>
      </c>
      <c r="O8904" s="212">
        <v>855020.03700000001</v>
      </c>
      <c r="P8904" s="212">
        <v>1910587.4650000001</v>
      </c>
      <c r="Q8904" s="212">
        <v>989367.37</v>
      </c>
      <c r="R8904" s="212">
        <v>1127885.3910000001</v>
      </c>
      <c r="S8904" s="212">
        <v>1248678.263</v>
      </c>
      <c r="T8904" s="212">
        <v>1243828.071</v>
      </c>
      <c r="U8904" s="212">
        <v>916957.32900000003</v>
      </c>
    </row>
    <row r="8905" spans="1:21" x14ac:dyDescent="0.25">
      <c r="A8905" s="57" t="s">
        <v>4310</v>
      </c>
      <c r="B8905" s="57" t="s">
        <v>7772</v>
      </c>
      <c r="C8905" s="212">
        <v>386331.80599999998</v>
      </c>
      <c r="D8905" s="212">
        <v>783385.81700000004</v>
      </c>
      <c r="E8905" s="212">
        <v>770272.45</v>
      </c>
      <c r="F8905" s="212">
        <v>334954.152</v>
      </c>
      <c r="G8905" s="212">
        <v>597573.125</v>
      </c>
      <c r="H8905" s="212">
        <v>1009759.072</v>
      </c>
      <c r="I8905" s="212">
        <v>955926.80299999996</v>
      </c>
      <c r="J8905" s="212">
        <v>1142198.4939999999</v>
      </c>
      <c r="K8905" s="212">
        <v>1718840.959</v>
      </c>
      <c r="L8905" s="212">
        <v>2439653.784</v>
      </c>
      <c r="M8905" s="212">
        <v>2801984.1129999999</v>
      </c>
      <c r="N8905" s="212">
        <v>4164510.0180000002</v>
      </c>
      <c r="O8905" s="212">
        <v>5881652.1900000004</v>
      </c>
      <c r="P8905" s="212">
        <v>3638262.0550000002</v>
      </c>
      <c r="Q8905" s="212">
        <v>2384259.3119999999</v>
      </c>
      <c r="R8905" s="212">
        <v>3528411.4989999998</v>
      </c>
      <c r="S8905" s="212">
        <v>3965453.9750000001</v>
      </c>
      <c r="T8905" s="212">
        <v>4605218.8260000004</v>
      </c>
      <c r="U8905" s="212">
        <v>3767071.9849999999</v>
      </c>
    </row>
    <row r="8906" spans="1:21" x14ac:dyDescent="0.25">
      <c r="A8906" s="57" t="s">
        <v>1721</v>
      </c>
      <c r="B8906" s="57" t="s">
        <v>7773</v>
      </c>
      <c r="C8906" s="212">
        <v>64337.385000000002</v>
      </c>
      <c r="D8906" s="212">
        <v>78534.767999999996</v>
      </c>
      <c r="E8906" s="212">
        <v>99665.252999999997</v>
      </c>
      <c r="F8906" s="212">
        <v>107205.334</v>
      </c>
      <c r="G8906" s="212">
        <v>75589.801999999996</v>
      </c>
      <c r="H8906" s="212">
        <v>99056.945000000007</v>
      </c>
      <c r="I8906" s="212">
        <v>98917.172000000006</v>
      </c>
      <c r="J8906" s="212">
        <v>114530.53200000001</v>
      </c>
      <c r="K8906" s="212">
        <v>129406.04</v>
      </c>
      <c r="L8906" s="212">
        <v>338500.08</v>
      </c>
      <c r="M8906" s="212">
        <v>825027.65800000005</v>
      </c>
      <c r="N8906" s="212">
        <v>600593.04700000002</v>
      </c>
      <c r="O8906" s="212">
        <v>453815.03200000001</v>
      </c>
      <c r="P8906" s="212">
        <v>297028.864</v>
      </c>
      <c r="Q8906" s="212">
        <v>101632.686</v>
      </c>
      <c r="R8906" s="212">
        <v>239945.34099999999</v>
      </c>
      <c r="S8906" s="212">
        <v>346846.01799999998</v>
      </c>
      <c r="T8906" s="212">
        <v>289061.103</v>
      </c>
      <c r="U8906" s="212">
        <v>276782.62</v>
      </c>
    </row>
    <row r="8907" spans="1:21" x14ac:dyDescent="0.25">
      <c r="A8907" s="57" t="s">
        <v>2069</v>
      </c>
      <c r="B8907" s="57" t="s">
        <v>7774</v>
      </c>
      <c r="C8907" s="212">
        <v>326017.13699999999</v>
      </c>
      <c r="D8907" s="212">
        <v>410978.5</v>
      </c>
      <c r="E8907" s="212">
        <v>346724.27799999999</v>
      </c>
      <c r="F8907" s="212">
        <v>312329.50300000003</v>
      </c>
      <c r="G8907" s="212">
        <v>261687.02799999999</v>
      </c>
      <c r="H8907" s="212">
        <v>251776.56</v>
      </c>
      <c r="I8907" s="212">
        <v>238386.88200000001</v>
      </c>
      <c r="J8907" s="212">
        <v>251275.40900000001</v>
      </c>
      <c r="K8907" s="212">
        <v>389033.74800000002</v>
      </c>
      <c r="L8907" s="212">
        <v>470199.98800000001</v>
      </c>
      <c r="M8907" s="212">
        <v>477429.8</v>
      </c>
      <c r="N8907" s="212">
        <v>471589.81900000002</v>
      </c>
      <c r="O8907" s="212">
        <v>626191.58100000001</v>
      </c>
      <c r="P8907" s="212">
        <v>1053549.2009999999</v>
      </c>
      <c r="Q8907" s="212">
        <v>411575.03399999999</v>
      </c>
      <c r="R8907" s="212">
        <v>834869.33499999996</v>
      </c>
      <c r="S8907" s="212">
        <v>2683183.4109999998</v>
      </c>
      <c r="T8907" s="212">
        <v>1574967.808</v>
      </c>
      <c r="U8907" s="212">
        <v>772327.72600000002</v>
      </c>
    </row>
    <row r="8908" spans="1:21" x14ac:dyDescent="0.25">
      <c r="A8908" s="57" t="s">
        <v>2358</v>
      </c>
      <c r="B8908" s="57" t="s">
        <v>7776</v>
      </c>
      <c r="C8908" s="212">
        <v>23060.874</v>
      </c>
      <c r="D8908" s="212">
        <v>19743.625</v>
      </c>
      <c r="E8908" s="212">
        <v>14932.002</v>
      </c>
      <c r="F8908" s="212">
        <v>15762.464</v>
      </c>
      <c r="G8908" s="212">
        <v>7580.1880000000001</v>
      </c>
      <c r="H8908" s="212">
        <v>12777.04</v>
      </c>
      <c r="I8908" s="212">
        <v>24683.846000000001</v>
      </c>
      <c r="J8908" s="212">
        <v>10469.355</v>
      </c>
      <c r="K8908" s="212">
        <v>16119.343000000001</v>
      </c>
      <c r="L8908" s="212">
        <v>26391.26</v>
      </c>
      <c r="M8908" s="212">
        <v>38274.788999999997</v>
      </c>
      <c r="N8908" s="212">
        <v>25611.953000000001</v>
      </c>
      <c r="O8908" s="212">
        <v>41459.339999999997</v>
      </c>
      <c r="P8908" s="212">
        <v>53807.35</v>
      </c>
      <c r="Q8908" s="212">
        <v>56177.262000000002</v>
      </c>
      <c r="R8908" s="212">
        <v>53399.146999999997</v>
      </c>
      <c r="S8908" s="212">
        <v>76324.235000000001</v>
      </c>
      <c r="T8908" s="212">
        <v>65193.898999999998</v>
      </c>
      <c r="U8908" s="212">
        <v>70146.048999999999</v>
      </c>
    </row>
    <row r="8909" spans="1:21" x14ac:dyDescent="0.25">
      <c r="A8909" s="57" t="s">
        <v>2236</v>
      </c>
      <c r="B8909" s="57" t="s">
        <v>7777</v>
      </c>
      <c r="C8909" s="212">
        <v>321052.21399999998</v>
      </c>
      <c r="D8909" s="212">
        <v>246088.99</v>
      </c>
      <c r="E8909" s="212">
        <v>318115.85600000003</v>
      </c>
      <c r="F8909" s="212">
        <v>251420.40900000001</v>
      </c>
      <c r="G8909" s="212">
        <v>251068.84400000001</v>
      </c>
      <c r="H8909" s="212">
        <v>293354.97100000002</v>
      </c>
      <c r="I8909" s="212">
        <v>312775.66499999998</v>
      </c>
      <c r="J8909" s="212">
        <v>368799.223</v>
      </c>
      <c r="K8909" s="212">
        <v>522762.23599999998</v>
      </c>
      <c r="L8909" s="212">
        <v>925633.70700000005</v>
      </c>
      <c r="M8909" s="212">
        <v>1103279.6640000001</v>
      </c>
      <c r="N8909" s="212">
        <v>1599104.8729999999</v>
      </c>
      <c r="O8909" s="212">
        <v>1905904.5460000001</v>
      </c>
      <c r="P8909" s="212">
        <v>2205199.551</v>
      </c>
      <c r="Q8909" s="212">
        <v>1183702.4069999999</v>
      </c>
      <c r="R8909" s="212">
        <v>1816891.719</v>
      </c>
      <c r="S8909" s="212">
        <v>2577027.213</v>
      </c>
      <c r="T8909" s="212">
        <v>2175365.29</v>
      </c>
      <c r="U8909" s="212">
        <v>1669702.852</v>
      </c>
    </row>
    <row r="8910" spans="1:21" x14ac:dyDescent="0.25">
      <c r="A8910" s="57" t="s">
        <v>303</v>
      </c>
      <c r="B8910" s="57" t="s">
        <v>7778</v>
      </c>
      <c r="C8910" s="212">
        <v>1381527.355</v>
      </c>
      <c r="D8910" s="212">
        <v>1222211.9069999999</v>
      </c>
      <c r="E8910" s="212">
        <v>1497215.4750000001</v>
      </c>
      <c r="F8910" s="212">
        <v>1300859.7409999999</v>
      </c>
      <c r="G8910" s="212">
        <v>1394373.57</v>
      </c>
      <c r="H8910" s="212">
        <v>2130543.2069999999</v>
      </c>
      <c r="I8910" s="212">
        <v>1518219.3119999999</v>
      </c>
      <c r="J8910" s="212">
        <v>1772231.169</v>
      </c>
      <c r="K8910" s="212">
        <v>2569619.824</v>
      </c>
      <c r="L8910" s="212">
        <v>4703418.8609999996</v>
      </c>
      <c r="M8910" s="212">
        <v>5413088.983</v>
      </c>
      <c r="N8910" s="212">
        <v>8422569.1989999991</v>
      </c>
      <c r="O8910" s="212">
        <v>13028965.549000001</v>
      </c>
      <c r="P8910" s="212">
        <v>9948681.5700000003</v>
      </c>
      <c r="Q8910" s="212">
        <v>5298742.0240000002</v>
      </c>
      <c r="R8910" s="212">
        <v>8969662.068</v>
      </c>
      <c r="S8910" s="212">
        <v>9866789.7459999993</v>
      </c>
      <c r="T8910" s="212">
        <v>8094244.9129999997</v>
      </c>
      <c r="U8910" s="212">
        <v>6572318.7240000004</v>
      </c>
    </row>
    <row r="8911" spans="1:21" x14ac:dyDescent="0.25">
      <c r="A8911" s="57" t="s">
        <v>28</v>
      </c>
      <c r="B8911" s="57" t="s">
        <v>7779</v>
      </c>
      <c r="C8911" s="212">
        <v>384351.217</v>
      </c>
      <c r="D8911" s="212">
        <v>479624.47600000002</v>
      </c>
      <c r="E8911" s="212">
        <v>545787.97600000002</v>
      </c>
      <c r="F8911" s="212">
        <v>430842.15100000001</v>
      </c>
      <c r="G8911" s="212">
        <v>394690.87699999998</v>
      </c>
      <c r="H8911" s="212">
        <v>494689.11499999999</v>
      </c>
      <c r="I8911" s="212">
        <v>505992.42599999998</v>
      </c>
      <c r="J8911" s="212">
        <v>499717.56099999999</v>
      </c>
      <c r="K8911" s="212">
        <v>755896.53</v>
      </c>
      <c r="L8911" s="212">
        <v>1199781.2439999999</v>
      </c>
      <c r="M8911" s="212">
        <v>1388690.5430000001</v>
      </c>
      <c r="N8911" s="212">
        <v>2328471.4010000001</v>
      </c>
      <c r="O8911" s="212">
        <v>3134351.6690000002</v>
      </c>
      <c r="P8911" s="212">
        <v>4001370.926</v>
      </c>
      <c r="Q8911" s="212">
        <v>2677906.9649999999</v>
      </c>
      <c r="R8911" s="212">
        <v>3198351.9109999998</v>
      </c>
      <c r="S8911" s="212">
        <v>3753808.429</v>
      </c>
      <c r="T8911" s="212">
        <v>3724768.1</v>
      </c>
      <c r="U8911" s="212">
        <v>2968820.3990000002</v>
      </c>
    </row>
    <row r="8912" spans="1:21" x14ac:dyDescent="0.25">
      <c r="A8912" s="57" t="s">
        <v>699</v>
      </c>
      <c r="B8912" s="57" t="s">
        <v>7780</v>
      </c>
      <c r="C8912" s="212">
        <v>114627.842</v>
      </c>
      <c r="D8912" s="212">
        <v>95992.38</v>
      </c>
      <c r="E8912" s="212">
        <v>121250.905</v>
      </c>
      <c r="F8912" s="212">
        <v>101466.1</v>
      </c>
      <c r="G8912" s="212">
        <v>85841.792000000001</v>
      </c>
      <c r="H8912" s="212">
        <v>111883.102</v>
      </c>
      <c r="I8912" s="212">
        <v>127401.673</v>
      </c>
      <c r="J8912" s="212">
        <v>160165.51199999999</v>
      </c>
      <c r="K8912" s="212">
        <v>244206.63099999999</v>
      </c>
      <c r="L8912" s="212">
        <v>526073.37</v>
      </c>
      <c r="M8912" s="212">
        <v>573687.88199999998</v>
      </c>
      <c r="N8912" s="212">
        <v>749630.45299999998</v>
      </c>
      <c r="O8912" s="212">
        <v>1115232.7080000001</v>
      </c>
      <c r="P8912" s="212">
        <v>1476406.4790000001</v>
      </c>
      <c r="Q8912" s="212">
        <v>819320.79599999997</v>
      </c>
      <c r="R8912" s="212">
        <v>1153835.888</v>
      </c>
      <c r="S8912" s="212">
        <v>1523373.649</v>
      </c>
      <c r="T8912" s="212">
        <v>1370047.6610000001</v>
      </c>
      <c r="U8912" s="212">
        <v>1298915.541</v>
      </c>
    </row>
    <row r="8913" spans="1:21" x14ac:dyDescent="0.25">
      <c r="A8913" s="57" t="s">
        <v>1868</v>
      </c>
      <c r="B8913" s="57" t="s">
        <v>7781</v>
      </c>
      <c r="C8913" s="212">
        <v>667273.11</v>
      </c>
      <c r="D8913" s="212">
        <v>616316.255</v>
      </c>
      <c r="E8913" s="212">
        <v>685172.99800000002</v>
      </c>
      <c r="F8913" s="212">
        <v>593878.90300000005</v>
      </c>
      <c r="G8913" s="212">
        <v>483713.85800000001</v>
      </c>
      <c r="H8913" s="212">
        <v>560046.62300000002</v>
      </c>
      <c r="I8913" s="212">
        <v>587992.00300000003</v>
      </c>
      <c r="J8913" s="212">
        <v>706613.321</v>
      </c>
      <c r="K8913" s="212">
        <v>1005229.343</v>
      </c>
      <c r="L8913" s="212">
        <v>1918187.777</v>
      </c>
      <c r="M8913" s="212">
        <v>1792601.65</v>
      </c>
      <c r="N8913" s="212">
        <v>2308261.6979999999</v>
      </c>
      <c r="O8913" s="212">
        <v>2648289.9950000001</v>
      </c>
      <c r="P8913" s="212">
        <v>3599439.952</v>
      </c>
      <c r="Q8913" s="212">
        <v>1959519.7849999999</v>
      </c>
      <c r="R8913" s="212">
        <v>2884628.0180000002</v>
      </c>
      <c r="S8913" s="212">
        <v>3931489.321</v>
      </c>
      <c r="T8913" s="212">
        <v>3836345.3110000002</v>
      </c>
      <c r="U8913" s="212">
        <v>3292819.54</v>
      </c>
    </row>
    <row r="8914" spans="1:21" x14ac:dyDescent="0.25">
      <c r="A8914" s="57" t="s">
        <v>86</v>
      </c>
      <c r="B8914" s="57" t="s">
        <v>7782</v>
      </c>
      <c r="C8914" s="212">
        <v>4233949.5360000003</v>
      </c>
      <c r="D8914" s="212">
        <v>3815554.1979999999</v>
      </c>
      <c r="E8914" s="212">
        <v>4369205.6009999998</v>
      </c>
      <c r="F8914" s="212">
        <v>3781790.4440000001</v>
      </c>
      <c r="G8914" s="212">
        <v>3192314.182</v>
      </c>
      <c r="H8914" s="212">
        <v>3860798.73</v>
      </c>
      <c r="I8914" s="212">
        <v>4214014.9709999999</v>
      </c>
      <c r="J8914" s="212">
        <v>5085219.7029999997</v>
      </c>
      <c r="K8914" s="212">
        <v>7502701.1799999997</v>
      </c>
      <c r="L8914" s="212">
        <v>13462096.652000001</v>
      </c>
      <c r="M8914" s="212">
        <v>13315212.459000001</v>
      </c>
      <c r="N8914" s="212">
        <v>15032701.960000001</v>
      </c>
      <c r="O8914" s="212">
        <v>19066848.484999999</v>
      </c>
      <c r="P8914" s="212">
        <v>29182146.664999999</v>
      </c>
      <c r="Q8914" s="212">
        <v>17528789.024999999</v>
      </c>
      <c r="R8914" s="212">
        <v>25053778.796999998</v>
      </c>
      <c r="S8914" s="212">
        <v>32529092.195999999</v>
      </c>
      <c r="T8914" s="212">
        <v>28858707.791000001</v>
      </c>
      <c r="U8914" s="212">
        <v>25267984.989</v>
      </c>
    </row>
    <row r="8915" spans="1:21" x14ac:dyDescent="0.25">
      <c r="A8915" s="57" t="s">
        <v>4213</v>
      </c>
      <c r="B8915" s="57" t="s">
        <v>7783</v>
      </c>
      <c r="C8915" s="212">
        <v>25686.907999999999</v>
      </c>
      <c r="D8915" s="212">
        <v>34805.993999999999</v>
      </c>
      <c r="E8915" s="212">
        <v>21417.906999999999</v>
      </c>
      <c r="F8915" s="212">
        <v>24187.02</v>
      </c>
      <c r="G8915" s="212">
        <v>27243.268</v>
      </c>
      <c r="H8915" s="212">
        <v>30999.654999999999</v>
      </c>
      <c r="I8915" s="212">
        <v>41770.228999999999</v>
      </c>
      <c r="J8915" s="212">
        <v>31403.583999999999</v>
      </c>
      <c r="K8915" s="212">
        <v>45653.374000000003</v>
      </c>
      <c r="L8915" s="212">
        <v>69431.918000000005</v>
      </c>
      <c r="M8915" s="212">
        <v>67746.214999999997</v>
      </c>
      <c r="N8915" s="212">
        <v>97784.324999999997</v>
      </c>
      <c r="O8915" s="212">
        <v>214796.057</v>
      </c>
      <c r="P8915" s="212">
        <v>306855.14299999998</v>
      </c>
      <c r="Q8915" s="212">
        <v>118008.9</v>
      </c>
      <c r="R8915" s="212">
        <v>116392.754</v>
      </c>
      <c r="S8915" s="212">
        <v>168297.576</v>
      </c>
      <c r="T8915" s="212">
        <v>99348.675000000003</v>
      </c>
      <c r="U8915" s="212">
        <v>131864.52900000001</v>
      </c>
    </row>
    <row r="8916" spans="1:21" x14ac:dyDescent="0.25">
      <c r="A8916" s="57" t="s">
        <v>1712</v>
      </c>
      <c r="B8916" s="57" t="s">
        <v>7785</v>
      </c>
      <c r="C8916" s="212">
        <v>71207.217999999993</v>
      </c>
      <c r="D8916" s="212">
        <v>66687.786999999997</v>
      </c>
      <c r="E8916" s="212">
        <v>83991.645000000004</v>
      </c>
      <c r="F8916" s="212">
        <v>102442.954</v>
      </c>
      <c r="G8916" s="212">
        <v>108923.30899999999</v>
      </c>
      <c r="H8916" s="212">
        <v>118437.781</v>
      </c>
      <c r="I8916" s="212">
        <v>103690.08500000001</v>
      </c>
      <c r="J8916" s="212">
        <v>133454.34299999999</v>
      </c>
      <c r="K8916" s="212">
        <v>155399.80499999999</v>
      </c>
      <c r="L8916" s="212">
        <v>193031.52299999999</v>
      </c>
      <c r="M8916" s="212">
        <v>242647.33</v>
      </c>
      <c r="N8916" s="212">
        <v>258639.554</v>
      </c>
      <c r="O8916" s="212">
        <v>329617.71999999997</v>
      </c>
      <c r="P8916" s="212">
        <v>361331.033</v>
      </c>
      <c r="Q8916" s="212">
        <v>215289.815</v>
      </c>
      <c r="R8916" s="212">
        <v>355164.36300000001</v>
      </c>
      <c r="S8916" s="212">
        <v>487996.75300000003</v>
      </c>
      <c r="T8916" s="212">
        <v>520863.94699999999</v>
      </c>
      <c r="U8916" s="212">
        <v>531087.24300000002</v>
      </c>
    </row>
    <row r="8917" spans="1:21" x14ac:dyDescent="0.25">
      <c r="A8917" s="57" t="s">
        <v>1121</v>
      </c>
      <c r="B8917" s="57" t="s">
        <v>7786</v>
      </c>
      <c r="C8917" s="212">
        <v>173862.86199999999</v>
      </c>
      <c r="D8917" s="212">
        <v>184483.39499999999</v>
      </c>
      <c r="E8917" s="212">
        <v>219911.834</v>
      </c>
      <c r="F8917" s="212">
        <v>218376.40100000001</v>
      </c>
      <c r="G8917" s="212">
        <v>236658.698</v>
      </c>
      <c r="H8917" s="212">
        <v>257442.989</v>
      </c>
      <c r="I8917" s="212">
        <v>194897.96299999999</v>
      </c>
      <c r="J8917" s="212">
        <v>198736.15400000001</v>
      </c>
      <c r="K8917" s="212">
        <v>234151.93100000001</v>
      </c>
      <c r="L8917" s="212">
        <v>320885.63699999999</v>
      </c>
      <c r="M8917" s="212">
        <v>398288.83299999998</v>
      </c>
      <c r="N8917" s="212">
        <v>446759.739</v>
      </c>
      <c r="O8917" s="212">
        <v>507567.94500000001</v>
      </c>
      <c r="P8917" s="212">
        <v>465365.93400000001</v>
      </c>
      <c r="Q8917" s="212">
        <v>333567.41100000002</v>
      </c>
      <c r="R8917" s="212">
        <v>975887.58799999999</v>
      </c>
      <c r="S8917" s="212">
        <v>998605.82299999997</v>
      </c>
      <c r="T8917" s="212">
        <v>858219.41</v>
      </c>
      <c r="U8917" s="212">
        <v>908518.50699999998</v>
      </c>
    </row>
    <row r="8918" spans="1:21" x14ac:dyDescent="0.25">
      <c r="A8918" s="57" t="s">
        <v>10179</v>
      </c>
      <c r="B8918" s="57" t="s">
        <v>10180</v>
      </c>
      <c r="C8918" s="212">
        <v>73088.614000000001</v>
      </c>
      <c r="D8918" s="212">
        <v>93475.332999999999</v>
      </c>
      <c r="E8918" s="212">
        <v>161994.342</v>
      </c>
      <c r="F8918" s="212">
        <v>77711.085000000006</v>
      </c>
      <c r="G8918" s="212">
        <v>60649.076000000001</v>
      </c>
      <c r="H8918" s="212">
        <v>109998.439</v>
      </c>
      <c r="I8918" s="212">
        <v>66496.476999999999</v>
      </c>
      <c r="J8918" s="212">
        <v>123088.508</v>
      </c>
      <c r="K8918" s="212">
        <v>74014.55</v>
      </c>
      <c r="L8918" s="212">
        <v>239216.09299999999</v>
      </c>
      <c r="M8918" s="212">
        <v>523123.32299999997</v>
      </c>
      <c r="N8918" s="212">
        <v>365787.61</v>
      </c>
      <c r="O8918" s="212">
        <v>269748.636</v>
      </c>
      <c r="P8918" s="212">
        <v>351385.03600000002</v>
      </c>
      <c r="Q8918" s="212">
        <v>144610.329</v>
      </c>
      <c r="R8918" s="212">
        <v>320582.78700000001</v>
      </c>
      <c r="S8918" s="212">
        <v>354432.50099999999</v>
      </c>
      <c r="T8918" s="212">
        <v>198827.82</v>
      </c>
      <c r="U8918" s="212">
        <v>171057.83799999999</v>
      </c>
    </row>
    <row r="8919" spans="1:21" x14ac:dyDescent="0.25">
      <c r="A8919" s="57" t="s">
        <v>1752</v>
      </c>
      <c r="B8919" s="57" t="s">
        <v>7787</v>
      </c>
      <c r="C8919" s="212">
        <v>157093.88699999999</v>
      </c>
      <c r="D8919" s="212">
        <v>95427.841</v>
      </c>
      <c r="E8919" s="212">
        <v>207340.37599999999</v>
      </c>
      <c r="F8919" s="212">
        <v>182267.79300000001</v>
      </c>
      <c r="G8919" s="212">
        <v>165625.935</v>
      </c>
      <c r="H8919" s="212">
        <v>205951.03400000001</v>
      </c>
      <c r="I8919" s="212">
        <v>57602.084999999999</v>
      </c>
      <c r="J8919" s="212">
        <v>48357.152999999998</v>
      </c>
      <c r="K8919" s="212">
        <v>60677.338000000003</v>
      </c>
      <c r="L8919" s="212">
        <v>102906.60400000001</v>
      </c>
      <c r="M8919" s="212">
        <v>113699.321</v>
      </c>
      <c r="N8919" s="212">
        <v>127608.64200000001</v>
      </c>
      <c r="O8919" s="212">
        <v>194101.9</v>
      </c>
      <c r="P8919" s="212">
        <v>385156.516</v>
      </c>
      <c r="Q8919" s="212">
        <v>155303.60500000001</v>
      </c>
      <c r="R8919" s="212">
        <v>184156.75</v>
      </c>
      <c r="S8919" s="212">
        <v>311584.16899999999</v>
      </c>
      <c r="T8919" s="212">
        <v>1541062.0179999999</v>
      </c>
      <c r="U8919" s="212">
        <v>1248686.257</v>
      </c>
    </row>
    <row r="8920" spans="1:21" x14ac:dyDescent="0.25">
      <c r="A8920" s="57" t="s">
        <v>1111</v>
      </c>
      <c r="B8920" s="57" t="s">
        <v>7788</v>
      </c>
      <c r="C8920" s="212">
        <v>2155166.7140000002</v>
      </c>
      <c r="D8920" s="212">
        <v>3561966.5109999999</v>
      </c>
      <c r="E8920" s="212">
        <v>3742512.1179999998</v>
      </c>
      <c r="F8920" s="212">
        <v>2409828.8679999998</v>
      </c>
      <c r="G8920" s="212">
        <v>2563013.5180000002</v>
      </c>
      <c r="H8920" s="212">
        <v>2912048.6430000002</v>
      </c>
      <c r="I8920" s="212">
        <v>3249632.2650000001</v>
      </c>
      <c r="J8920" s="212">
        <v>3127001.4509999999</v>
      </c>
      <c r="K8920" s="212">
        <v>3984873.5720000002</v>
      </c>
      <c r="L8920" s="212">
        <v>6960383.5769999996</v>
      </c>
      <c r="M8920" s="212">
        <v>6291499.6270000003</v>
      </c>
      <c r="N8920" s="212">
        <v>6950836.091</v>
      </c>
      <c r="O8920" s="212">
        <v>8682781.9810000006</v>
      </c>
      <c r="P8920" s="212">
        <v>13720968.344000001</v>
      </c>
      <c r="Q8920" s="212">
        <v>6237489.8590000002</v>
      </c>
      <c r="R8920" s="212">
        <v>8147057.1840000004</v>
      </c>
      <c r="S8920" s="212">
        <v>9324413.9869999997</v>
      </c>
      <c r="T8920" s="212">
        <v>7726991.983</v>
      </c>
      <c r="U8920" s="212">
        <v>6371996.5990000004</v>
      </c>
    </row>
    <row r="8921" spans="1:21" x14ac:dyDescent="0.25">
      <c r="A8921" s="57" t="s">
        <v>10181</v>
      </c>
      <c r="B8921" s="57" t="s">
        <v>10182</v>
      </c>
      <c r="C8921" s="212">
        <v>3216287.2370000002</v>
      </c>
      <c r="D8921" s="212">
        <v>3506197.3029999998</v>
      </c>
      <c r="E8921" s="212">
        <v>3672058.503</v>
      </c>
      <c r="F8921" s="212">
        <v>3348452.932</v>
      </c>
      <c r="G8921" s="212">
        <v>3065013.8530000001</v>
      </c>
      <c r="H8921" s="212">
        <v>3879288.2850000001</v>
      </c>
      <c r="I8921" s="212">
        <v>2822558.1230000001</v>
      </c>
      <c r="J8921" s="212">
        <v>3805862.122</v>
      </c>
      <c r="K8921" s="212">
        <v>4531734.5810000002</v>
      </c>
      <c r="L8921" s="212">
        <v>9040089.7019999996</v>
      </c>
      <c r="M8921" s="212">
        <v>10099602.671</v>
      </c>
      <c r="N8921" s="212">
        <v>12060430.593</v>
      </c>
      <c r="O8921" s="212">
        <v>14687372.086999999</v>
      </c>
      <c r="P8921" s="212">
        <v>19823526.061000001</v>
      </c>
      <c r="Q8921" s="212">
        <v>8994928.3369999994</v>
      </c>
      <c r="R8921" s="212">
        <v>14049963.797</v>
      </c>
      <c r="S8921" s="212">
        <v>17608258.609000001</v>
      </c>
      <c r="T8921" s="212">
        <v>15361562.783</v>
      </c>
      <c r="U8921" s="212">
        <v>13255527.989</v>
      </c>
    </row>
    <row r="8922" spans="1:21" x14ac:dyDescent="0.25">
      <c r="A8922" s="57" t="s">
        <v>1058</v>
      </c>
      <c r="B8922" s="57" t="s">
        <v>7789</v>
      </c>
      <c r="C8922" s="212">
        <v>414510.01500000001</v>
      </c>
      <c r="D8922" s="212">
        <v>327806.28999999998</v>
      </c>
      <c r="E8922" s="212">
        <v>514138.875</v>
      </c>
      <c r="F8922" s="212">
        <v>518296.41200000001</v>
      </c>
      <c r="G8922" s="212">
        <v>277834.92499999999</v>
      </c>
      <c r="H8922" s="212">
        <v>497041.734</v>
      </c>
      <c r="I8922" s="212">
        <v>423850.266</v>
      </c>
      <c r="J8922" s="212">
        <v>354613.641</v>
      </c>
      <c r="K8922" s="212">
        <v>468162.04800000001</v>
      </c>
      <c r="L8922" s="212">
        <v>884358.16799999995</v>
      </c>
      <c r="M8922" s="212">
        <v>1009320.401</v>
      </c>
      <c r="N8922" s="212">
        <v>1191617.1089999999</v>
      </c>
      <c r="O8922" s="212">
        <v>1295959.0589999999</v>
      </c>
      <c r="P8922" s="212">
        <v>1579952.9809999999</v>
      </c>
      <c r="Q8922" s="212">
        <v>539148.59100000001</v>
      </c>
      <c r="R8922" s="212">
        <v>854204.429</v>
      </c>
      <c r="S8922" s="212">
        <v>1087168.3430000001</v>
      </c>
      <c r="T8922" s="212">
        <v>985650.24100000004</v>
      </c>
      <c r="U8922" s="212">
        <v>1210707.6910000001</v>
      </c>
    </row>
    <row r="8923" spans="1:21" x14ac:dyDescent="0.25">
      <c r="A8923" s="57" t="s">
        <v>1457</v>
      </c>
      <c r="B8923" s="57" t="s">
        <v>7790</v>
      </c>
      <c r="C8923" s="212">
        <v>1007790.777</v>
      </c>
      <c r="D8923" s="212">
        <v>1513442.5870000001</v>
      </c>
      <c r="E8923" s="212">
        <v>1563154.6159999999</v>
      </c>
      <c r="F8923" s="212">
        <v>1244351.1980000001</v>
      </c>
      <c r="G8923" s="212">
        <v>1168820.2209999999</v>
      </c>
      <c r="H8923" s="212">
        <v>1291250.902</v>
      </c>
      <c r="I8923" s="212">
        <v>1496624.727</v>
      </c>
      <c r="J8923" s="212">
        <v>1876074.362</v>
      </c>
      <c r="K8923" s="212">
        <v>2645142.4849999999</v>
      </c>
      <c r="L8923" s="212">
        <v>3770189.5079999999</v>
      </c>
      <c r="M8923" s="212">
        <v>4953605.9189999998</v>
      </c>
      <c r="N8923" s="212">
        <v>4612012.9349999996</v>
      </c>
      <c r="O8923" s="212">
        <v>6043513.8049999997</v>
      </c>
      <c r="P8923" s="212">
        <v>10089315.135</v>
      </c>
      <c r="Q8923" s="212">
        <v>5011681.6730000004</v>
      </c>
      <c r="R8923" s="212">
        <v>6238081.6799999997</v>
      </c>
      <c r="S8923" s="212">
        <v>6995709.3109999998</v>
      </c>
      <c r="T8923" s="212">
        <v>7606708.9529999997</v>
      </c>
      <c r="U8923" s="212">
        <v>5548343.3109999998</v>
      </c>
    </row>
    <row r="8924" spans="1:21" x14ac:dyDescent="0.25">
      <c r="A8924" s="57" t="s">
        <v>10183</v>
      </c>
      <c r="B8924" s="57" t="s">
        <v>10184</v>
      </c>
      <c r="C8924" s="212">
        <v>410746.00599999999</v>
      </c>
      <c r="D8924" s="212">
        <v>10858.116</v>
      </c>
      <c r="E8924" s="212">
        <v>511.60599999999999</v>
      </c>
      <c r="F8924" s="212">
        <v>1374.9359999999999</v>
      </c>
      <c r="G8924" s="212">
        <v>789.79600000000005</v>
      </c>
      <c r="H8924" s="212">
        <v>1507.9110000000001</v>
      </c>
      <c r="I8924" s="212">
        <v>31.231000000000002</v>
      </c>
      <c r="J8924" s="212"/>
      <c r="K8924" s="212">
        <v>4440.3</v>
      </c>
      <c r="L8924" s="212">
        <v>3839.4349999999999</v>
      </c>
      <c r="M8924" s="212">
        <v>38177.830999999998</v>
      </c>
      <c r="N8924" s="212">
        <v>5053.9570000000003</v>
      </c>
      <c r="O8924" s="212">
        <v>7477.0460000000003</v>
      </c>
      <c r="P8924" s="212"/>
      <c r="Q8924" s="212"/>
      <c r="R8924" s="212"/>
      <c r="S8924" s="212"/>
      <c r="T8924" s="212"/>
      <c r="U8924" s="212"/>
    </row>
    <row r="8925" spans="1:21" x14ac:dyDescent="0.25">
      <c r="A8925" s="57" t="s">
        <v>10185</v>
      </c>
      <c r="B8925" s="57" t="s">
        <v>10186</v>
      </c>
      <c r="C8925" s="212">
        <v>251088.83100000001</v>
      </c>
      <c r="D8925" s="212">
        <v>506063.33100000001</v>
      </c>
      <c r="E8925" s="212">
        <v>500103.24900000001</v>
      </c>
      <c r="F8925" s="212">
        <v>611590.63500000001</v>
      </c>
      <c r="G8925" s="212">
        <v>395369.86300000001</v>
      </c>
      <c r="H8925" s="212">
        <v>491468.97399999999</v>
      </c>
      <c r="I8925" s="212">
        <v>342314.72200000001</v>
      </c>
      <c r="J8925" s="212">
        <v>399376.30699999997</v>
      </c>
      <c r="K8925" s="212">
        <v>460657.68900000001</v>
      </c>
      <c r="L8925" s="212">
        <v>814098.04200000002</v>
      </c>
      <c r="M8925" s="212">
        <v>1226619.1569999999</v>
      </c>
      <c r="N8925" s="212">
        <v>1720298.0989999999</v>
      </c>
      <c r="O8925" s="212">
        <v>2838599.6579999998</v>
      </c>
      <c r="P8925" s="212">
        <v>3667393.3029999998</v>
      </c>
      <c r="Q8925" s="212">
        <v>1646816.3119999999</v>
      </c>
      <c r="R8925" s="212">
        <v>1948886.885</v>
      </c>
      <c r="S8925" s="212">
        <v>2085600.294</v>
      </c>
      <c r="T8925" s="212">
        <v>1939015.308</v>
      </c>
      <c r="U8925" s="212">
        <v>1601870.8959999999</v>
      </c>
    </row>
    <row r="8926" spans="1:21" x14ac:dyDescent="0.25">
      <c r="A8926" s="57" t="s">
        <v>10187</v>
      </c>
      <c r="B8926" s="57" t="s">
        <v>10188</v>
      </c>
      <c r="C8926" s="212">
        <v>1291775.3130000001</v>
      </c>
      <c r="D8926" s="212">
        <v>1691813.16</v>
      </c>
      <c r="E8926" s="212">
        <v>2067643.446</v>
      </c>
      <c r="F8926" s="212">
        <v>1912298.0970000001</v>
      </c>
      <c r="G8926" s="212">
        <v>1328473.4210000001</v>
      </c>
      <c r="H8926" s="212">
        <v>1516377.0959999999</v>
      </c>
      <c r="I8926" s="212">
        <v>1237968.892</v>
      </c>
      <c r="J8926" s="212">
        <v>1411243.926</v>
      </c>
      <c r="K8926" s="212">
        <v>1839040.6370000001</v>
      </c>
      <c r="L8926" s="212">
        <v>3722535.5959999999</v>
      </c>
      <c r="M8926" s="212">
        <v>4058374.0440000002</v>
      </c>
      <c r="N8926" s="212">
        <v>5605273.6809999999</v>
      </c>
      <c r="O8926" s="212">
        <v>6327212.835</v>
      </c>
      <c r="P8926" s="212">
        <v>9312996.3239999991</v>
      </c>
      <c r="Q8926" s="212">
        <v>3546405.8739999998</v>
      </c>
      <c r="R8926" s="212">
        <v>5884887.9100000001</v>
      </c>
      <c r="S8926" s="212">
        <v>7098148.2609999999</v>
      </c>
      <c r="T8926" s="212">
        <v>5270552.4730000002</v>
      </c>
      <c r="U8926" s="212">
        <v>5116439.7489999998</v>
      </c>
    </row>
    <row r="8927" spans="1:21" x14ac:dyDescent="0.25">
      <c r="A8927" s="57" t="s">
        <v>10189</v>
      </c>
      <c r="B8927" s="57" t="s">
        <v>10190</v>
      </c>
      <c r="C8927" s="212">
        <v>2299953.412</v>
      </c>
      <c r="D8927" s="212">
        <v>2438632.7480000001</v>
      </c>
      <c r="E8927" s="212">
        <v>3006543.8670000001</v>
      </c>
      <c r="F8927" s="212">
        <v>2767334.236</v>
      </c>
      <c r="G8927" s="212">
        <v>2469187.5920000002</v>
      </c>
      <c r="H8927" s="212">
        <v>3152185.4920000001</v>
      </c>
      <c r="I8927" s="212">
        <v>2214128.8509999998</v>
      </c>
      <c r="J8927" s="212">
        <v>2873412.07</v>
      </c>
      <c r="K8927" s="212">
        <v>3529004.162</v>
      </c>
      <c r="L8927" s="212">
        <v>5924663.9280000003</v>
      </c>
      <c r="M8927" s="212">
        <v>6450304.0619999999</v>
      </c>
      <c r="N8927" s="212">
        <v>7412799.7209999999</v>
      </c>
      <c r="O8927" s="212">
        <v>8407489.2320000008</v>
      </c>
      <c r="P8927" s="212">
        <v>10715273.933</v>
      </c>
      <c r="Q8927" s="212">
        <v>5328108.1569999997</v>
      </c>
      <c r="R8927" s="212">
        <v>9105086.1309999991</v>
      </c>
      <c r="S8927" s="212">
        <v>8733520.9629999995</v>
      </c>
      <c r="T8927" s="212">
        <v>7502462.7180000003</v>
      </c>
      <c r="U8927" s="212">
        <v>7830246.6490000002</v>
      </c>
    </row>
    <row r="8928" spans="1:21" x14ac:dyDescent="0.25">
      <c r="A8928" s="57" t="s">
        <v>10191</v>
      </c>
      <c r="B8928" s="57" t="s">
        <v>10192</v>
      </c>
      <c r="C8928" s="212">
        <v>4999715.7879999997</v>
      </c>
      <c r="D8928" s="212">
        <v>5482349.6960000005</v>
      </c>
      <c r="E8928" s="212">
        <v>6146111.8459999999</v>
      </c>
      <c r="F8928" s="212">
        <v>6001816.2599999998</v>
      </c>
      <c r="G8928" s="212">
        <v>5377906.1150000002</v>
      </c>
      <c r="H8928" s="212">
        <v>6972309.8739999998</v>
      </c>
      <c r="I8928" s="212">
        <v>5059174.6730000004</v>
      </c>
      <c r="J8928" s="212">
        <v>6339146.9919999996</v>
      </c>
      <c r="K8928" s="212">
        <v>8167769.0429999996</v>
      </c>
      <c r="L8928" s="212">
        <v>11974627.772</v>
      </c>
      <c r="M8928" s="212">
        <v>13858294.846000001</v>
      </c>
      <c r="N8928" s="212">
        <v>14411041.755999999</v>
      </c>
      <c r="O8928" s="212">
        <v>17248893.787</v>
      </c>
      <c r="P8928" s="212">
        <v>20637512.467999998</v>
      </c>
      <c r="Q8928" s="212">
        <v>13972240.886</v>
      </c>
      <c r="R8928" s="212">
        <v>19046169.158</v>
      </c>
      <c r="S8928" s="212">
        <v>21486741.197000001</v>
      </c>
      <c r="T8928" s="212">
        <v>18537602.708000001</v>
      </c>
      <c r="U8928" s="212">
        <v>19480027.765000001</v>
      </c>
    </row>
    <row r="8929" spans="1:21" x14ac:dyDescent="0.25">
      <c r="A8929" s="57" t="s">
        <v>10193</v>
      </c>
      <c r="B8929" s="57" t="s">
        <v>10194</v>
      </c>
      <c r="C8929" s="212">
        <v>2397929.6060000001</v>
      </c>
      <c r="D8929" s="212">
        <v>3323009.75</v>
      </c>
      <c r="E8929" s="212">
        <v>3702683.3450000002</v>
      </c>
      <c r="F8929" s="212">
        <v>3906097.8119999999</v>
      </c>
      <c r="G8929" s="212">
        <v>2368193.6579999998</v>
      </c>
      <c r="H8929" s="212">
        <v>2623690.2719999999</v>
      </c>
      <c r="I8929" s="212">
        <v>3140920.8939999999</v>
      </c>
      <c r="J8929" s="212">
        <v>3128322</v>
      </c>
      <c r="K8929" s="212">
        <v>4337499.6739999996</v>
      </c>
      <c r="L8929" s="212">
        <v>7674270.5700000003</v>
      </c>
      <c r="M8929" s="212">
        <v>10729962.194</v>
      </c>
      <c r="N8929" s="212">
        <v>12821472.318</v>
      </c>
      <c r="O8929" s="212">
        <v>19218781.502999999</v>
      </c>
      <c r="P8929" s="212">
        <v>25899086.704</v>
      </c>
      <c r="Q8929" s="212">
        <v>12167682.142000001</v>
      </c>
      <c r="R8929" s="212">
        <v>13452244.483999999</v>
      </c>
      <c r="S8929" s="212">
        <v>16759699.085999999</v>
      </c>
      <c r="T8929" s="212">
        <v>13361583.659</v>
      </c>
      <c r="U8929" s="212">
        <v>10109354.177999999</v>
      </c>
    </row>
    <row r="8930" spans="1:21" x14ac:dyDescent="0.25">
      <c r="A8930" s="57" t="s">
        <v>10195</v>
      </c>
      <c r="B8930" s="57" t="s">
        <v>10196</v>
      </c>
      <c r="C8930" s="212">
        <v>1244488.551</v>
      </c>
      <c r="D8930" s="212">
        <v>1466795.335</v>
      </c>
      <c r="E8930" s="212">
        <v>1539685.905</v>
      </c>
      <c r="F8930" s="212">
        <v>1530029.149</v>
      </c>
      <c r="G8930" s="212">
        <v>1109909.4739999999</v>
      </c>
      <c r="H8930" s="212">
        <v>1253095.328</v>
      </c>
      <c r="I8930" s="212">
        <v>1241817.98</v>
      </c>
      <c r="J8930" s="212">
        <v>1287937.781</v>
      </c>
      <c r="K8930" s="212">
        <v>1827266.9310000001</v>
      </c>
      <c r="L8930" s="212">
        <v>2889501.4309999999</v>
      </c>
      <c r="M8930" s="212">
        <v>3677752.3840000001</v>
      </c>
      <c r="N8930" s="212">
        <v>4048608.82</v>
      </c>
      <c r="O8930" s="212">
        <v>5378156.5070000002</v>
      </c>
      <c r="P8930" s="212">
        <v>6916488.1859999998</v>
      </c>
      <c r="Q8930" s="212">
        <v>2635754.3139999998</v>
      </c>
      <c r="R8930" s="212">
        <v>3501825.69</v>
      </c>
      <c r="S8930" s="212">
        <v>4455325.1459999997</v>
      </c>
      <c r="T8930" s="212">
        <v>4001203.4890000001</v>
      </c>
      <c r="U8930" s="212">
        <v>3812677.7179999999</v>
      </c>
    </row>
    <row r="8931" spans="1:21" x14ac:dyDescent="0.25">
      <c r="A8931" s="57" t="s">
        <v>10197</v>
      </c>
      <c r="B8931" s="57" t="s">
        <v>10198</v>
      </c>
      <c r="C8931" s="212">
        <v>436530.84100000001</v>
      </c>
      <c r="D8931" s="212">
        <v>599499.92200000002</v>
      </c>
      <c r="E8931" s="212">
        <v>634289.80799999996</v>
      </c>
      <c r="F8931" s="212">
        <v>600435.19799999997</v>
      </c>
      <c r="G8931" s="212">
        <v>514095.33799999999</v>
      </c>
      <c r="H8931" s="212">
        <v>586481.03899999999</v>
      </c>
      <c r="I8931" s="212">
        <v>547492.522</v>
      </c>
      <c r="J8931" s="212">
        <v>528136.63199999998</v>
      </c>
      <c r="K8931" s="212">
        <v>676772.65500000003</v>
      </c>
      <c r="L8931" s="212">
        <v>1076800.4509999999</v>
      </c>
      <c r="M8931" s="212">
        <v>1262168.0109999999</v>
      </c>
      <c r="N8931" s="212">
        <v>1446927.1310000001</v>
      </c>
      <c r="O8931" s="212">
        <v>1320890.6499999999</v>
      </c>
      <c r="P8931" s="212">
        <v>1537759.1270000001</v>
      </c>
      <c r="Q8931" s="212">
        <v>617196.54</v>
      </c>
      <c r="R8931" s="212">
        <v>920830.43200000003</v>
      </c>
      <c r="S8931" s="212">
        <v>1131256.3160000001</v>
      </c>
      <c r="T8931" s="212">
        <v>1309539.6140000001</v>
      </c>
      <c r="U8931" s="212">
        <v>1265010.2150000001</v>
      </c>
    </row>
    <row r="8932" spans="1:21" x14ac:dyDescent="0.25">
      <c r="A8932" s="57" t="s">
        <v>10199</v>
      </c>
      <c r="B8932" s="57" t="s">
        <v>10200</v>
      </c>
      <c r="C8932" s="212">
        <v>190028.62599999999</v>
      </c>
      <c r="D8932" s="212">
        <v>214757.44</v>
      </c>
      <c r="E8932" s="212">
        <v>231960.04800000001</v>
      </c>
      <c r="F8932" s="212">
        <v>249160.318</v>
      </c>
      <c r="G8932" s="212">
        <v>201992.54399999999</v>
      </c>
      <c r="H8932" s="212">
        <v>259031.53</v>
      </c>
      <c r="I8932" s="212">
        <v>200566.24900000001</v>
      </c>
      <c r="J8932" s="212">
        <v>204014.45499999999</v>
      </c>
      <c r="K8932" s="212">
        <v>287180.23599999998</v>
      </c>
      <c r="L8932" s="212">
        <v>381294.321</v>
      </c>
      <c r="M8932" s="212">
        <v>442238.51199999999</v>
      </c>
      <c r="N8932" s="212">
        <v>456305.96100000001</v>
      </c>
      <c r="O8932" s="212">
        <v>548557.72699999996</v>
      </c>
      <c r="P8932" s="212">
        <v>620244.79700000002</v>
      </c>
      <c r="Q8932" s="212">
        <v>344972.50099999999</v>
      </c>
      <c r="R8932" s="212">
        <v>465335.96600000001</v>
      </c>
      <c r="S8932" s="212">
        <v>631349.82900000003</v>
      </c>
      <c r="T8932" s="212">
        <v>604435.26199999999</v>
      </c>
      <c r="U8932" s="212">
        <v>626166.95900000003</v>
      </c>
    </row>
    <row r="8933" spans="1:21" x14ac:dyDescent="0.25">
      <c r="A8933" s="57" t="s">
        <v>556</v>
      </c>
      <c r="B8933" s="57" t="s">
        <v>7803</v>
      </c>
      <c r="C8933" s="212">
        <v>334458.51799999998</v>
      </c>
      <c r="D8933" s="212">
        <v>457497.65899999999</v>
      </c>
      <c r="E8933" s="212">
        <v>408592.07500000001</v>
      </c>
      <c r="F8933" s="212">
        <v>429412.91700000002</v>
      </c>
      <c r="G8933" s="212">
        <v>344165.58100000001</v>
      </c>
      <c r="H8933" s="212">
        <v>412525.16899999999</v>
      </c>
      <c r="I8933" s="212">
        <v>314311.68800000002</v>
      </c>
      <c r="J8933" s="212">
        <v>291789.37699999998</v>
      </c>
      <c r="K8933" s="212">
        <v>317456.12699999998</v>
      </c>
      <c r="L8933" s="212">
        <v>689451.15599999996</v>
      </c>
      <c r="M8933" s="212">
        <v>757522.21400000004</v>
      </c>
      <c r="N8933" s="212">
        <v>1167114.6229999999</v>
      </c>
      <c r="O8933" s="212">
        <v>1770862.378</v>
      </c>
      <c r="P8933" s="212">
        <v>1831284.0759999999</v>
      </c>
      <c r="Q8933" s="212">
        <v>570934.272</v>
      </c>
      <c r="R8933" s="212">
        <v>513492.87800000003</v>
      </c>
      <c r="S8933" s="212">
        <v>520778.91700000002</v>
      </c>
      <c r="T8933" s="212">
        <v>509018.61800000002</v>
      </c>
      <c r="U8933" s="212">
        <v>369800.41200000001</v>
      </c>
    </row>
    <row r="8934" spans="1:21" x14ac:dyDescent="0.25">
      <c r="A8934" s="57" t="s">
        <v>10201</v>
      </c>
      <c r="B8934" s="57" t="s">
        <v>10202</v>
      </c>
      <c r="C8934" s="212">
        <v>77504.152000000002</v>
      </c>
      <c r="D8934" s="212">
        <v>148310.51</v>
      </c>
      <c r="E8934" s="212">
        <v>150060.307</v>
      </c>
      <c r="F8934" s="212">
        <v>143136.40900000001</v>
      </c>
      <c r="G8934" s="212">
        <v>125608.156</v>
      </c>
      <c r="H8934" s="212">
        <v>134954.962</v>
      </c>
      <c r="I8934" s="212">
        <v>163811.242</v>
      </c>
      <c r="J8934" s="212">
        <v>147970.22099999999</v>
      </c>
      <c r="K8934" s="212">
        <v>271639.10399999999</v>
      </c>
      <c r="L8934" s="212">
        <v>304657.81599999999</v>
      </c>
      <c r="M8934" s="212">
        <v>364699.913</v>
      </c>
      <c r="N8934" s="212">
        <v>300774.853</v>
      </c>
      <c r="O8934" s="212">
        <v>307355.23</v>
      </c>
      <c r="P8934" s="212">
        <v>301375.94</v>
      </c>
      <c r="Q8934" s="212">
        <v>163151.97099999999</v>
      </c>
      <c r="R8934" s="212">
        <v>306803.72399999999</v>
      </c>
      <c r="S8934" s="212">
        <v>362793.71500000003</v>
      </c>
      <c r="T8934" s="212">
        <v>331135.09899999999</v>
      </c>
      <c r="U8934" s="212">
        <v>288685.451</v>
      </c>
    </row>
    <row r="8935" spans="1:21" x14ac:dyDescent="0.25">
      <c r="A8935" s="57" t="s">
        <v>10203</v>
      </c>
      <c r="B8935" s="57" t="s">
        <v>10204</v>
      </c>
      <c r="C8935" s="212">
        <v>1837832.5859999999</v>
      </c>
      <c r="D8935" s="212">
        <v>2100850.2050000001</v>
      </c>
      <c r="E8935" s="212">
        <v>2462590.8020000001</v>
      </c>
      <c r="F8935" s="212">
        <v>2287964.878</v>
      </c>
      <c r="G8935" s="212">
        <v>1898628.602</v>
      </c>
      <c r="H8935" s="212">
        <v>2367595.2110000001</v>
      </c>
      <c r="I8935" s="212">
        <v>1807469.2690000001</v>
      </c>
      <c r="J8935" s="212">
        <v>1928587.0049999999</v>
      </c>
      <c r="K8935" s="212">
        <v>2391537.2590000001</v>
      </c>
      <c r="L8935" s="212">
        <v>3793716.6</v>
      </c>
      <c r="M8935" s="212">
        <v>3962803.9670000002</v>
      </c>
      <c r="N8935" s="212">
        <v>4665527.085</v>
      </c>
      <c r="O8935" s="212">
        <v>4991583.2029999997</v>
      </c>
      <c r="P8935" s="212">
        <v>6762285.7019999996</v>
      </c>
      <c r="Q8935" s="212">
        <v>3613379.1850000001</v>
      </c>
      <c r="R8935" s="212">
        <v>5364382.4850000003</v>
      </c>
      <c r="S8935" s="212">
        <v>6782824.5159999998</v>
      </c>
      <c r="T8935" s="212">
        <v>5772328.7649999997</v>
      </c>
      <c r="U8935" s="212">
        <v>5583599.0389999999</v>
      </c>
    </row>
    <row r="8936" spans="1:21" x14ac:dyDescent="0.25">
      <c r="A8936" s="57" t="s">
        <v>10205</v>
      </c>
      <c r="B8936" s="57" t="s">
        <v>10206</v>
      </c>
      <c r="C8936" s="212">
        <v>3332690.2480000001</v>
      </c>
      <c r="D8936" s="212">
        <v>3581795.415</v>
      </c>
      <c r="E8936" s="212">
        <v>3937458.5210000002</v>
      </c>
      <c r="F8936" s="212">
        <v>3489489.7179999999</v>
      </c>
      <c r="G8936" s="212">
        <v>3177730.9619999998</v>
      </c>
      <c r="H8936" s="212">
        <v>4068764.1460000002</v>
      </c>
      <c r="I8936" s="212">
        <v>3134769.699</v>
      </c>
      <c r="J8936" s="212">
        <v>3457815.2779999999</v>
      </c>
      <c r="K8936" s="212">
        <v>5054591.6459999997</v>
      </c>
      <c r="L8936" s="212">
        <v>6155778.0839999998</v>
      </c>
      <c r="M8936" s="212">
        <v>7394344.1940000001</v>
      </c>
      <c r="N8936" s="212">
        <v>6842768.926</v>
      </c>
      <c r="O8936" s="212">
        <v>6958336.6040000003</v>
      </c>
      <c r="P8936" s="212">
        <v>8776795.3100000005</v>
      </c>
      <c r="Q8936" s="212">
        <v>5868631.8430000003</v>
      </c>
      <c r="R8936" s="212">
        <v>8309578.7180000003</v>
      </c>
      <c r="S8936" s="212">
        <v>9705604.6559999995</v>
      </c>
      <c r="T8936" s="212">
        <v>8041830.4469999997</v>
      </c>
      <c r="U8936" s="212">
        <v>7468650.7889999999</v>
      </c>
    </row>
    <row r="8937" spans="1:21" x14ac:dyDescent="0.25">
      <c r="A8937" s="57" t="s">
        <v>10207</v>
      </c>
      <c r="B8937" s="57" t="s">
        <v>10208</v>
      </c>
      <c r="C8937" s="212">
        <v>1154762.8030000001</v>
      </c>
      <c r="D8937" s="212">
        <v>1853084.996</v>
      </c>
      <c r="E8937" s="212">
        <v>2060916.166</v>
      </c>
      <c r="F8937" s="212">
        <v>1607973.8160000001</v>
      </c>
      <c r="G8937" s="212">
        <v>1615481.4210000001</v>
      </c>
      <c r="H8937" s="212">
        <v>1812984.92</v>
      </c>
      <c r="I8937" s="212">
        <v>1595111.7609999999</v>
      </c>
      <c r="J8937" s="212">
        <v>1720718.9890000001</v>
      </c>
      <c r="K8937" s="212">
        <v>2440738.66</v>
      </c>
      <c r="L8937" s="212">
        <v>3194749.6120000002</v>
      </c>
      <c r="M8937" s="212">
        <v>3501954.875</v>
      </c>
      <c r="N8937" s="212">
        <v>2917428.8810000001</v>
      </c>
      <c r="O8937" s="212">
        <v>3329907.2940000002</v>
      </c>
      <c r="P8937" s="212">
        <v>4177322.7659999998</v>
      </c>
      <c r="Q8937" s="212">
        <v>3048834.6970000002</v>
      </c>
      <c r="R8937" s="212">
        <v>3920573.503</v>
      </c>
      <c r="S8937" s="212">
        <v>3981602.8620000002</v>
      </c>
      <c r="T8937" s="212">
        <v>3482393.1940000001</v>
      </c>
      <c r="U8937" s="212">
        <v>3289007.193</v>
      </c>
    </row>
    <row r="8938" spans="1:21" x14ac:dyDescent="0.25">
      <c r="A8938" s="57" t="s">
        <v>10209</v>
      </c>
      <c r="B8938" s="57" t="s">
        <v>10210</v>
      </c>
      <c r="C8938" s="212">
        <v>38093.317000000003</v>
      </c>
      <c r="D8938" s="212">
        <v>84690.141000000003</v>
      </c>
      <c r="E8938" s="212">
        <v>43769.044999999998</v>
      </c>
      <c r="F8938" s="212">
        <v>37712.110999999997</v>
      </c>
      <c r="G8938" s="212">
        <v>31950.171999999999</v>
      </c>
      <c r="H8938" s="212">
        <v>37577.716</v>
      </c>
      <c r="I8938" s="212">
        <v>29690.541000000001</v>
      </c>
      <c r="J8938" s="212">
        <v>29515.175999999999</v>
      </c>
      <c r="K8938" s="212">
        <v>38008.286999999997</v>
      </c>
      <c r="L8938" s="212">
        <v>70371.77</v>
      </c>
      <c r="M8938" s="212">
        <v>109123.806</v>
      </c>
      <c r="N8938" s="212">
        <v>125461.798</v>
      </c>
      <c r="O8938" s="212">
        <v>127106.55</v>
      </c>
      <c r="P8938" s="212">
        <v>109300.52099999999</v>
      </c>
      <c r="Q8938" s="212">
        <v>80134.744000000006</v>
      </c>
      <c r="R8938" s="212">
        <v>85164.695999999996</v>
      </c>
      <c r="S8938" s="212">
        <v>174600.26</v>
      </c>
      <c r="T8938" s="212">
        <v>148995.25099999999</v>
      </c>
      <c r="U8938" s="212">
        <v>142277.06200000001</v>
      </c>
    </row>
    <row r="8939" spans="1:21" x14ac:dyDescent="0.25">
      <c r="A8939" s="57" t="s">
        <v>10211</v>
      </c>
      <c r="B8939" s="57" t="s">
        <v>10212</v>
      </c>
      <c r="C8939" s="212">
        <v>378167.9</v>
      </c>
      <c r="D8939" s="212">
        <v>412871.59499999997</v>
      </c>
      <c r="E8939" s="212">
        <v>502975.62599999999</v>
      </c>
      <c r="F8939" s="212">
        <v>437554.23100000003</v>
      </c>
      <c r="G8939" s="212">
        <v>368223.62599999999</v>
      </c>
      <c r="H8939" s="212">
        <v>469062.65500000003</v>
      </c>
      <c r="I8939" s="212">
        <v>367533.61599999998</v>
      </c>
      <c r="J8939" s="212">
        <v>377064.88799999998</v>
      </c>
      <c r="K8939" s="212">
        <v>492899.092</v>
      </c>
      <c r="L8939" s="212">
        <v>702826.755</v>
      </c>
      <c r="M8939" s="212">
        <v>757651.65500000003</v>
      </c>
      <c r="N8939" s="212">
        <v>846233.46900000004</v>
      </c>
      <c r="O8939" s="212">
        <v>972451.60900000005</v>
      </c>
      <c r="P8939" s="212">
        <v>1095630.7080000001</v>
      </c>
      <c r="Q8939" s="212">
        <v>542437.71</v>
      </c>
      <c r="R8939" s="212">
        <v>704398.16099999996</v>
      </c>
      <c r="S8939" s="212">
        <v>888361.76</v>
      </c>
      <c r="T8939" s="212">
        <v>896869.26800000004</v>
      </c>
      <c r="U8939" s="212">
        <v>687841.51800000004</v>
      </c>
    </row>
    <row r="8940" spans="1:21" x14ac:dyDescent="0.25">
      <c r="A8940" s="57" t="s">
        <v>10213</v>
      </c>
      <c r="B8940" s="57" t="s">
        <v>10214</v>
      </c>
      <c r="C8940" s="212">
        <v>454495.16</v>
      </c>
      <c r="D8940" s="212">
        <v>549767.429</v>
      </c>
      <c r="E8940" s="212">
        <v>610194.50199999998</v>
      </c>
      <c r="F8940" s="212">
        <v>470252.08899999998</v>
      </c>
      <c r="G8940" s="212">
        <v>438900.61900000001</v>
      </c>
      <c r="H8940" s="212">
        <v>629944.15</v>
      </c>
      <c r="I8940" s="212">
        <v>485892.13900000002</v>
      </c>
      <c r="J8940" s="212">
        <v>542838.56599999999</v>
      </c>
      <c r="K8940" s="212">
        <v>731156.098</v>
      </c>
      <c r="L8940" s="212">
        <v>650085.603</v>
      </c>
      <c r="M8940" s="212">
        <v>787587.924</v>
      </c>
      <c r="N8940" s="212">
        <v>724068.67799999996</v>
      </c>
      <c r="O8940" s="212">
        <v>683299.80099999998</v>
      </c>
      <c r="P8940" s="212">
        <v>808081.64599999995</v>
      </c>
      <c r="Q8940" s="212">
        <v>471599.81199999998</v>
      </c>
      <c r="R8940" s="212">
        <v>616494.12699999998</v>
      </c>
      <c r="S8940" s="212">
        <v>767209.05200000003</v>
      </c>
      <c r="T8940" s="212">
        <v>603160.60499999998</v>
      </c>
      <c r="U8940" s="212">
        <v>527405.07299999997</v>
      </c>
    </row>
    <row r="8941" spans="1:21" x14ac:dyDescent="0.25">
      <c r="A8941" s="57" t="s">
        <v>10215</v>
      </c>
      <c r="B8941" s="57" t="s">
        <v>10216</v>
      </c>
      <c r="C8941" s="212">
        <v>23965.151999999998</v>
      </c>
      <c r="D8941" s="212">
        <v>54413.298999999999</v>
      </c>
      <c r="E8941" s="212">
        <v>46067.389000000003</v>
      </c>
      <c r="F8941" s="212">
        <v>28720.343000000001</v>
      </c>
      <c r="G8941" s="212">
        <v>19569.502</v>
      </c>
      <c r="H8941" s="212">
        <v>51086.771999999997</v>
      </c>
      <c r="I8941" s="212">
        <v>33609.14</v>
      </c>
      <c r="J8941" s="212">
        <v>37986.160000000003</v>
      </c>
      <c r="K8941" s="212">
        <v>53236.267</v>
      </c>
      <c r="L8941" s="212">
        <v>80576.997000000003</v>
      </c>
      <c r="M8941" s="212">
        <v>74478.858999999997</v>
      </c>
      <c r="N8941" s="212">
        <v>59782.249000000003</v>
      </c>
      <c r="O8941" s="212">
        <v>63452.642</v>
      </c>
      <c r="P8941" s="212">
        <v>88882.248999999996</v>
      </c>
      <c r="Q8941" s="212">
        <v>77183.466</v>
      </c>
      <c r="R8941" s="212">
        <v>89497.411999999997</v>
      </c>
      <c r="S8941" s="212">
        <v>127918.29700000001</v>
      </c>
      <c r="T8941" s="212">
        <v>98701.657000000007</v>
      </c>
      <c r="U8941" s="212">
        <v>103462.027</v>
      </c>
    </row>
    <row r="8942" spans="1:21" x14ac:dyDescent="0.25">
      <c r="A8942" s="57" t="s">
        <v>478</v>
      </c>
      <c r="B8942" s="57" t="s">
        <v>7812</v>
      </c>
      <c r="C8942" s="212">
        <v>356741.28100000002</v>
      </c>
      <c r="D8942" s="212">
        <v>164682.883</v>
      </c>
      <c r="E8942" s="212">
        <v>187093.49400000001</v>
      </c>
      <c r="F8942" s="212">
        <v>158834.201</v>
      </c>
      <c r="G8942" s="212">
        <v>145433.82199999999</v>
      </c>
      <c r="H8942" s="212">
        <v>161573.05100000001</v>
      </c>
      <c r="I8942" s="212">
        <v>166980.78099999999</v>
      </c>
      <c r="J8942" s="212">
        <v>136055.18299999999</v>
      </c>
      <c r="K8942" s="212">
        <v>194163.64499999999</v>
      </c>
      <c r="L8942" s="212">
        <v>243584.51699999999</v>
      </c>
      <c r="M8942" s="212">
        <v>244165.685</v>
      </c>
      <c r="N8942" s="212">
        <v>233642.06299999999</v>
      </c>
      <c r="O8942" s="212">
        <v>261276.27</v>
      </c>
      <c r="P8942" s="212">
        <v>309524.29700000002</v>
      </c>
      <c r="Q8942" s="212">
        <v>186079.106</v>
      </c>
      <c r="R8942" s="212">
        <v>221845.516</v>
      </c>
      <c r="S8942" s="212">
        <v>259426.266</v>
      </c>
      <c r="T8942" s="212">
        <v>211323.85800000001</v>
      </c>
      <c r="U8942" s="212">
        <v>189792.92300000001</v>
      </c>
    </row>
    <row r="8943" spans="1:21" x14ac:dyDescent="0.25">
      <c r="A8943" s="57" t="s">
        <v>1104</v>
      </c>
      <c r="B8943" s="57" t="s">
        <v>7813</v>
      </c>
      <c r="C8943" s="212">
        <v>225978.68599999999</v>
      </c>
      <c r="D8943" s="212">
        <v>99550.71</v>
      </c>
      <c r="E8943" s="212">
        <v>149670.19699999999</v>
      </c>
      <c r="F8943" s="212">
        <v>102200.13499999999</v>
      </c>
      <c r="G8943" s="212">
        <v>110804.992</v>
      </c>
      <c r="H8943" s="212">
        <v>119593.41499999999</v>
      </c>
      <c r="I8943" s="212">
        <v>73779.414999999994</v>
      </c>
      <c r="J8943" s="212">
        <v>72515.168000000005</v>
      </c>
      <c r="K8943" s="212">
        <v>88861.873999999996</v>
      </c>
      <c r="L8943" s="212">
        <v>145365.43799999999</v>
      </c>
      <c r="M8943" s="212">
        <v>167123.94500000001</v>
      </c>
      <c r="N8943" s="212">
        <v>149904.49400000001</v>
      </c>
      <c r="O8943" s="212">
        <v>151366.24299999999</v>
      </c>
      <c r="P8943" s="212">
        <v>113600.84699999999</v>
      </c>
      <c r="Q8943" s="212">
        <v>71342.811000000002</v>
      </c>
      <c r="R8943" s="212">
        <v>96244.880999999994</v>
      </c>
      <c r="S8943" s="212">
        <v>125357.09600000001</v>
      </c>
      <c r="T8943" s="212">
        <v>136263.98300000001</v>
      </c>
      <c r="U8943" s="212">
        <v>107021.97</v>
      </c>
    </row>
    <row r="8944" spans="1:21" x14ac:dyDescent="0.25">
      <c r="A8944" s="57" t="s">
        <v>455</v>
      </c>
      <c r="B8944" s="57" t="s">
        <v>7814</v>
      </c>
      <c r="C8944" s="212">
        <v>3344335.8339999998</v>
      </c>
      <c r="D8944" s="212">
        <v>3458562.22</v>
      </c>
      <c r="E8944" s="212">
        <v>3342570.8670000001</v>
      </c>
      <c r="F8944" s="212">
        <v>3239512.6970000002</v>
      </c>
      <c r="G8944" s="212">
        <v>2807305.9070000001</v>
      </c>
      <c r="H8944" s="212">
        <v>2799372.99</v>
      </c>
      <c r="I8944" s="212">
        <v>2586440.5240000002</v>
      </c>
      <c r="J8944" s="212">
        <v>2846423.2459999998</v>
      </c>
      <c r="K8944" s="212">
        <v>3488046.52</v>
      </c>
      <c r="L8944" s="212">
        <v>4106503.1669999999</v>
      </c>
      <c r="M8944" s="212">
        <v>4565499.6210000003</v>
      </c>
      <c r="N8944" s="212">
        <v>4763295.4289999995</v>
      </c>
      <c r="O8944" s="212">
        <v>5398956</v>
      </c>
      <c r="P8944" s="212">
        <v>6321558.2910000002</v>
      </c>
      <c r="Q8944" s="212">
        <v>5504271.0939999996</v>
      </c>
      <c r="R8944" s="212">
        <v>6112053.0659999996</v>
      </c>
      <c r="S8944" s="212">
        <v>6514583.0870000003</v>
      </c>
      <c r="T8944" s="212">
        <v>5785602.5829999996</v>
      </c>
      <c r="U8944" s="212">
        <v>5683511.1430000002</v>
      </c>
    </row>
    <row r="8945" spans="1:21" x14ac:dyDescent="0.25">
      <c r="A8945" s="57" t="s">
        <v>10217</v>
      </c>
      <c r="B8945" s="57" t="s">
        <v>10218</v>
      </c>
      <c r="C8945" s="212">
        <v>2463979.5150000001</v>
      </c>
      <c r="D8945" s="212">
        <v>2399515.301</v>
      </c>
      <c r="E8945" s="212">
        <v>2642055.0389999999</v>
      </c>
      <c r="F8945" s="212">
        <v>2745322.9029999999</v>
      </c>
      <c r="G8945" s="212">
        <v>2614550.36</v>
      </c>
      <c r="H8945" s="212">
        <v>2690029.5550000002</v>
      </c>
      <c r="I8945" s="212">
        <v>2274923.2140000002</v>
      </c>
      <c r="J8945" s="212">
        <v>2296090.9049999998</v>
      </c>
      <c r="K8945" s="212">
        <v>2933062.861</v>
      </c>
      <c r="L8945" s="212">
        <v>3529385.0929999999</v>
      </c>
      <c r="M8945" s="212">
        <v>3695975.9640000002</v>
      </c>
      <c r="N8945" s="212">
        <v>3995191.929</v>
      </c>
      <c r="O8945" s="212">
        <v>4613294.7019999996</v>
      </c>
      <c r="P8945" s="212">
        <v>5319844.8490000004</v>
      </c>
      <c r="Q8945" s="212">
        <v>3260817.804</v>
      </c>
      <c r="R8945" s="212">
        <v>4738169.6069999998</v>
      </c>
      <c r="S8945" s="212">
        <v>4955961.1560000004</v>
      </c>
      <c r="T8945" s="212">
        <v>4053957.3020000001</v>
      </c>
      <c r="U8945" s="212">
        <v>3577887.94</v>
      </c>
    </row>
    <row r="8946" spans="1:21" x14ac:dyDescent="0.25">
      <c r="A8946" s="57" t="s">
        <v>273</v>
      </c>
      <c r="B8946" s="57" t="s">
        <v>7817</v>
      </c>
      <c r="C8946" s="212">
        <v>224372.22399999999</v>
      </c>
      <c r="D8946" s="212">
        <v>236099.30499999999</v>
      </c>
      <c r="E8946" s="212">
        <v>284443.10100000002</v>
      </c>
      <c r="F8946" s="212">
        <v>209095.609</v>
      </c>
      <c r="G8946" s="212">
        <v>141998.20300000001</v>
      </c>
      <c r="H8946" s="212">
        <v>171315.92600000001</v>
      </c>
      <c r="I8946" s="212">
        <v>224684.78700000001</v>
      </c>
      <c r="J8946" s="212">
        <v>333130.68</v>
      </c>
      <c r="K8946" s="212">
        <v>332889.90600000002</v>
      </c>
      <c r="L8946" s="212">
        <v>299232.90700000001</v>
      </c>
      <c r="M8946" s="212">
        <v>315518.527</v>
      </c>
      <c r="N8946" s="212">
        <v>260677.53899999999</v>
      </c>
      <c r="O8946" s="212">
        <v>377543.837</v>
      </c>
      <c r="P8946" s="212">
        <v>522522.84100000001</v>
      </c>
      <c r="Q8946" s="212">
        <v>457034.64600000001</v>
      </c>
      <c r="R8946" s="212">
        <v>692874.55500000005</v>
      </c>
      <c r="S8946" s="212">
        <v>752234.99699999997</v>
      </c>
      <c r="T8946" s="212">
        <v>812278.23800000001</v>
      </c>
      <c r="U8946" s="212">
        <v>801551.701</v>
      </c>
    </row>
    <row r="8947" spans="1:21" x14ac:dyDescent="0.25">
      <c r="A8947" s="57" t="s">
        <v>110</v>
      </c>
      <c r="B8947" s="57" t="s">
        <v>7818</v>
      </c>
      <c r="C8947" s="212">
        <v>4955618.9869999997</v>
      </c>
      <c r="D8947" s="212">
        <v>4789603.0839999998</v>
      </c>
      <c r="E8947" s="212">
        <v>5111591.3260000004</v>
      </c>
      <c r="F8947" s="212">
        <v>5929749.7060000002</v>
      </c>
      <c r="G8947" s="212">
        <v>5290996.108</v>
      </c>
      <c r="H8947" s="212">
        <v>6400422.5219999999</v>
      </c>
      <c r="I8947" s="212">
        <v>5572184.8700000001</v>
      </c>
      <c r="J8947" s="212">
        <v>6420094.0999999996</v>
      </c>
      <c r="K8947" s="212">
        <v>8485627.3819999993</v>
      </c>
      <c r="L8947" s="212">
        <v>12294684.665999999</v>
      </c>
      <c r="M8947" s="212">
        <v>13716810.843</v>
      </c>
      <c r="N8947" s="212">
        <v>17076043.622000001</v>
      </c>
      <c r="O8947" s="212">
        <v>20223782.791000001</v>
      </c>
      <c r="P8947" s="212">
        <v>22310627.162999999</v>
      </c>
      <c r="Q8947" s="212">
        <v>13442987.544</v>
      </c>
      <c r="R8947" s="212">
        <v>19313648.346999999</v>
      </c>
      <c r="S8947" s="212">
        <v>23718748.491</v>
      </c>
      <c r="T8947" s="212">
        <v>22251828.818999998</v>
      </c>
      <c r="U8947" s="212">
        <v>22628520.166999999</v>
      </c>
    </row>
    <row r="8948" spans="1:21" x14ac:dyDescent="0.25">
      <c r="A8948" s="57" t="s">
        <v>1972</v>
      </c>
      <c r="B8948" s="57" t="s">
        <v>7819</v>
      </c>
      <c r="C8948" s="212">
        <v>620744.62899999996</v>
      </c>
      <c r="D8948" s="212">
        <v>495504.74900000001</v>
      </c>
      <c r="E8948" s="212">
        <v>489402.772</v>
      </c>
      <c r="F8948" s="212">
        <v>518073.38500000001</v>
      </c>
      <c r="G8948" s="212">
        <v>523919.39600000001</v>
      </c>
      <c r="H8948" s="212">
        <v>552246.24800000002</v>
      </c>
      <c r="I8948" s="212">
        <v>508437.74599999998</v>
      </c>
      <c r="J8948" s="212">
        <v>526654.99399999995</v>
      </c>
      <c r="K8948" s="212">
        <v>615890.08700000006</v>
      </c>
      <c r="L8948" s="212">
        <v>757486.07299999997</v>
      </c>
      <c r="M8948" s="212">
        <v>891343.755</v>
      </c>
      <c r="N8948" s="212">
        <v>891289.22499999998</v>
      </c>
      <c r="O8948" s="212">
        <v>1043079.224</v>
      </c>
      <c r="P8948" s="212">
        <v>1144201.6599999999</v>
      </c>
      <c r="Q8948" s="212">
        <v>983800.76599999995</v>
      </c>
      <c r="R8948" s="212">
        <v>1224025.061</v>
      </c>
      <c r="S8948" s="212">
        <v>1252688.642</v>
      </c>
      <c r="T8948" s="212">
        <v>1095712.578</v>
      </c>
      <c r="U8948" s="212">
        <v>1092120.81</v>
      </c>
    </row>
    <row r="8949" spans="1:21" x14ac:dyDescent="0.25">
      <c r="A8949" s="57" t="s">
        <v>283</v>
      </c>
      <c r="B8949" s="57" t="s">
        <v>7822</v>
      </c>
      <c r="C8949" s="212">
        <v>1932128.811</v>
      </c>
      <c r="D8949" s="212">
        <v>1904062.2579999999</v>
      </c>
      <c r="E8949" s="212">
        <v>2145269.0529999998</v>
      </c>
      <c r="F8949" s="212">
        <v>2458226.0869999998</v>
      </c>
      <c r="G8949" s="212">
        <v>2257691.6129999999</v>
      </c>
      <c r="H8949" s="212">
        <v>2668009.2650000001</v>
      </c>
      <c r="I8949" s="212">
        <v>2545996.42</v>
      </c>
      <c r="J8949" s="212">
        <v>2817730.7620000001</v>
      </c>
      <c r="K8949" s="212">
        <v>3382411.6690000002</v>
      </c>
      <c r="L8949" s="212">
        <v>4175255.69</v>
      </c>
      <c r="M8949" s="212">
        <v>4548664.6610000003</v>
      </c>
      <c r="N8949" s="212">
        <v>5764298.4859999996</v>
      </c>
      <c r="O8949" s="212">
        <v>7976083.557</v>
      </c>
      <c r="P8949" s="212">
        <v>10698104.196</v>
      </c>
      <c r="Q8949" s="212">
        <v>5983480.784</v>
      </c>
      <c r="R8949" s="212">
        <v>8677437.2719999999</v>
      </c>
      <c r="S8949" s="212">
        <v>11794978.322000001</v>
      </c>
      <c r="T8949" s="212">
        <v>11119197.030999999</v>
      </c>
      <c r="U8949" s="212">
        <v>11013198.864</v>
      </c>
    </row>
    <row r="8950" spans="1:21" x14ac:dyDescent="0.25">
      <c r="A8950" s="57" t="s">
        <v>1134</v>
      </c>
      <c r="B8950" s="57" t="s">
        <v>7823</v>
      </c>
      <c r="C8950" s="212">
        <v>379250.03100000002</v>
      </c>
      <c r="D8950" s="212">
        <v>289336.70199999999</v>
      </c>
      <c r="E8950" s="212">
        <v>270306.36</v>
      </c>
      <c r="F8950" s="212">
        <v>289014.37</v>
      </c>
      <c r="G8950" s="212">
        <v>279950.022</v>
      </c>
      <c r="H8950" s="212">
        <v>259119.29199999999</v>
      </c>
      <c r="I8950" s="212">
        <v>237967.86799999999</v>
      </c>
      <c r="J8950" s="212">
        <v>315669.03700000001</v>
      </c>
      <c r="K8950" s="212">
        <v>344559.94500000001</v>
      </c>
      <c r="L8950" s="212">
        <v>463112.10399999999</v>
      </c>
      <c r="M8950" s="212">
        <v>635817.95200000005</v>
      </c>
      <c r="N8950" s="212">
        <v>890114.36100000003</v>
      </c>
      <c r="O8950" s="212">
        <v>989219.81599999999</v>
      </c>
      <c r="P8950" s="212">
        <v>1155521.3189999999</v>
      </c>
      <c r="Q8950" s="212">
        <v>880564.18599999999</v>
      </c>
      <c r="R8950" s="212">
        <v>973637.99199999997</v>
      </c>
      <c r="S8950" s="212">
        <v>1173714.814</v>
      </c>
      <c r="T8950" s="212">
        <v>1198359.75</v>
      </c>
      <c r="U8950" s="212">
        <v>1106347.865</v>
      </c>
    </row>
    <row r="8951" spans="1:21" x14ac:dyDescent="0.25">
      <c r="A8951" s="57" t="s">
        <v>1211</v>
      </c>
      <c r="B8951" s="57" t="s">
        <v>7826</v>
      </c>
      <c r="C8951" s="212">
        <v>248924.22099999999</v>
      </c>
      <c r="D8951" s="212">
        <v>31132.167000000001</v>
      </c>
      <c r="E8951" s="212">
        <v>132.553</v>
      </c>
      <c r="F8951" s="212">
        <v>813.08500000000004</v>
      </c>
      <c r="G8951" s="212">
        <v>116.583</v>
      </c>
      <c r="H8951" s="212">
        <v>654.81799999999998</v>
      </c>
      <c r="I8951" s="212">
        <v>47.822000000000003</v>
      </c>
      <c r="J8951" s="212">
        <v>3.0739999999999998</v>
      </c>
      <c r="K8951" s="212">
        <v>20.936</v>
      </c>
      <c r="L8951" s="212"/>
      <c r="M8951" s="212">
        <v>4.9790000000000001</v>
      </c>
      <c r="N8951" s="212"/>
      <c r="O8951" s="212">
        <v>1790797.9410000001</v>
      </c>
      <c r="P8951" s="212">
        <v>1603517.0490000001</v>
      </c>
      <c r="Q8951" s="212">
        <v>990631.65099999995</v>
      </c>
      <c r="R8951" s="212">
        <v>1400250.345</v>
      </c>
      <c r="S8951" s="212">
        <v>1544211.6310000001</v>
      </c>
      <c r="T8951" s="212">
        <v>67065.538</v>
      </c>
      <c r="U8951" s="212">
        <v>16981.267</v>
      </c>
    </row>
    <row r="8952" spans="1:21" x14ac:dyDescent="0.25">
      <c r="A8952" s="57" t="s">
        <v>10219</v>
      </c>
      <c r="B8952" s="57" t="s">
        <v>10220</v>
      </c>
      <c r="C8952" s="212">
        <v>137708.84099999999</v>
      </c>
      <c r="D8952" s="212">
        <v>147677.992</v>
      </c>
      <c r="E8952" s="212">
        <v>143686.95699999999</v>
      </c>
      <c r="F8952" s="212">
        <v>156156.28099999999</v>
      </c>
      <c r="G8952" s="212">
        <v>132029.326</v>
      </c>
      <c r="H8952" s="212">
        <v>127817.052</v>
      </c>
      <c r="I8952" s="212">
        <v>128517.879</v>
      </c>
      <c r="J8952" s="212">
        <v>128780.76700000001</v>
      </c>
      <c r="K8952" s="212">
        <v>153062.76</v>
      </c>
      <c r="L8952" s="212">
        <v>218702.42499999999</v>
      </c>
      <c r="M8952" s="212">
        <v>210213.53899999999</v>
      </c>
      <c r="N8952" s="212">
        <v>270600.30099999998</v>
      </c>
      <c r="O8952" s="212">
        <v>320170.81099999999</v>
      </c>
      <c r="P8952" s="212">
        <v>430385</v>
      </c>
      <c r="Q8952" s="212">
        <v>174346.81899999999</v>
      </c>
      <c r="R8952" s="212">
        <v>211552.56700000001</v>
      </c>
      <c r="S8952" s="212">
        <v>268098.77500000002</v>
      </c>
      <c r="T8952" s="212">
        <v>226604.95600000001</v>
      </c>
      <c r="U8952" s="212">
        <v>210607.48300000001</v>
      </c>
    </row>
    <row r="8953" spans="1:21" x14ac:dyDescent="0.25">
      <c r="A8953" s="57" t="s">
        <v>10221</v>
      </c>
      <c r="B8953" s="57" t="s">
        <v>10222</v>
      </c>
      <c r="C8953" s="212">
        <v>127189.516</v>
      </c>
      <c r="D8953" s="212">
        <v>194148.36499999999</v>
      </c>
      <c r="E8953" s="212">
        <v>189846.80799999999</v>
      </c>
      <c r="F8953" s="212">
        <v>216980.94099999999</v>
      </c>
      <c r="G8953" s="212">
        <v>178986.75</v>
      </c>
      <c r="H8953" s="212">
        <v>208716.31200000001</v>
      </c>
      <c r="I8953" s="212">
        <v>184561.87899999999</v>
      </c>
      <c r="J8953" s="212">
        <v>247550.06899999999</v>
      </c>
      <c r="K8953" s="212">
        <v>282626.72600000002</v>
      </c>
      <c r="L8953" s="212">
        <v>364605.4</v>
      </c>
      <c r="M8953" s="212">
        <v>441978.43099999998</v>
      </c>
      <c r="N8953" s="212">
        <v>519513.83100000001</v>
      </c>
      <c r="O8953" s="212">
        <v>695154.02899999998</v>
      </c>
      <c r="P8953" s="212">
        <v>1097552.6229999999</v>
      </c>
      <c r="Q8953" s="212">
        <v>425437.63500000001</v>
      </c>
      <c r="R8953" s="212">
        <v>644768.86</v>
      </c>
      <c r="S8953" s="212">
        <v>755308.23899999994</v>
      </c>
      <c r="T8953" s="212">
        <v>590282.02500000002</v>
      </c>
      <c r="U8953" s="212">
        <v>564865.24600000004</v>
      </c>
    </row>
    <row r="8954" spans="1:21" x14ac:dyDescent="0.25">
      <c r="A8954" s="57" t="s">
        <v>1265</v>
      </c>
      <c r="B8954" s="57" t="s">
        <v>7828</v>
      </c>
      <c r="C8954" s="212">
        <v>576833.59499999997</v>
      </c>
      <c r="D8954" s="212">
        <v>546723.42500000005</v>
      </c>
      <c r="E8954" s="212">
        <v>585751.82900000003</v>
      </c>
      <c r="F8954" s="212">
        <v>601620.29700000002</v>
      </c>
      <c r="G8954" s="212">
        <v>529607.34100000001</v>
      </c>
      <c r="H8954" s="212">
        <v>597764.59699999995</v>
      </c>
      <c r="I8954" s="212">
        <v>558974.82299999997</v>
      </c>
      <c r="J8954" s="212">
        <v>605735.11699999997</v>
      </c>
      <c r="K8954" s="212">
        <v>746557.36199999996</v>
      </c>
      <c r="L8954" s="212">
        <v>997172.36600000004</v>
      </c>
      <c r="M8954" s="212">
        <v>1284825.7620000001</v>
      </c>
      <c r="N8954" s="212">
        <v>1541621.243</v>
      </c>
      <c r="O8954" s="212">
        <v>774059.85600000003</v>
      </c>
      <c r="P8954" s="212">
        <v>788897.86899999995</v>
      </c>
      <c r="Q8954" s="212">
        <v>577643.14800000004</v>
      </c>
      <c r="R8954" s="212">
        <v>804283.68</v>
      </c>
      <c r="S8954" s="212">
        <v>881786.96</v>
      </c>
      <c r="T8954" s="212">
        <v>1309121.8119999999</v>
      </c>
      <c r="U8954" s="212">
        <v>1297025.0379999999</v>
      </c>
    </row>
    <row r="8955" spans="1:21" x14ac:dyDescent="0.25">
      <c r="A8955" s="57" t="s">
        <v>10223</v>
      </c>
      <c r="B8955" s="57" t="s">
        <v>10224</v>
      </c>
      <c r="C8955" s="212">
        <v>652284.88899999997</v>
      </c>
      <c r="D8955" s="212">
        <v>761919.30099999998</v>
      </c>
      <c r="E8955" s="212">
        <v>800350.79</v>
      </c>
      <c r="F8955" s="212">
        <v>841254.60100000002</v>
      </c>
      <c r="G8955" s="212">
        <v>760269.77300000004</v>
      </c>
      <c r="H8955" s="212">
        <v>828905.38600000006</v>
      </c>
      <c r="I8955" s="212">
        <v>690928.03599999996</v>
      </c>
      <c r="J8955" s="212">
        <v>766611.38699999999</v>
      </c>
      <c r="K8955" s="212">
        <v>979933.79799999995</v>
      </c>
      <c r="L8955" s="212">
        <v>1510906.672</v>
      </c>
      <c r="M8955" s="212">
        <v>1636826.5349999999</v>
      </c>
      <c r="N8955" s="212">
        <v>1737906.5319999999</v>
      </c>
      <c r="O8955" s="212">
        <v>1993401.7879999999</v>
      </c>
      <c r="P8955" s="212">
        <v>1967151.058</v>
      </c>
      <c r="Q8955" s="212">
        <v>1180134.8799999999</v>
      </c>
      <c r="R8955" s="212">
        <v>1544803.8470000001</v>
      </c>
      <c r="S8955" s="212">
        <v>1698964.2390000001</v>
      </c>
      <c r="T8955" s="212">
        <v>1437887.5730000001</v>
      </c>
      <c r="U8955" s="212">
        <v>1394083.9339999999</v>
      </c>
    </row>
    <row r="8956" spans="1:21" x14ac:dyDescent="0.25">
      <c r="A8956" s="57" t="s">
        <v>10225</v>
      </c>
      <c r="B8956" s="57" t="s">
        <v>10226</v>
      </c>
      <c r="C8956" s="212">
        <v>203669.5</v>
      </c>
      <c r="D8956" s="212">
        <v>441098.88799999998</v>
      </c>
      <c r="E8956" s="212">
        <v>413968.61700000003</v>
      </c>
      <c r="F8956" s="212">
        <v>406575.85399999999</v>
      </c>
      <c r="G8956" s="212">
        <v>388804.12199999997</v>
      </c>
      <c r="H8956" s="212">
        <v>392322.89399999997</v>
      </c>
      <c r="I8956" s="212">
        <v>378125.19300000003</v>
      </c>
      <c r="J8956" s="212">
        <v>381693.505</v>
      </c>
      <c r="K8956" s="212">
        <v>547503.63199999998</v>
      </c>
      <c r="L8956" s="212">
        <v>609147.93999999994</v>
      </c>
      <c r="M8956" s="212">
        <v>741531.01300000004</v>
      </c>
      <c r="N8956" s="212">
        <v>737593.53300000005</v>
      </c>
      <c r="O8956" s="212">
        <v>119983.49099999999</v>
      </c>
      <c r="P8956" s="212">
        <v>112806.47900000001</v>
      </c>
      <c r="Q8956" s="212">
        <v>293.30900000000003</v>
      </c>
      <c r="R8956" s="212">
        <v>184.78200000000001</v>
      </c>
      <c r="S8956" s="212">
        <v>431.06200000000001</v>
      </c>
      <c r="T8956" s="212">
        <v>659171.23</v>
      </c>
      <c r="U8956" s="212">
        <v>766740.071</v>
      </c>
    </row>
    <row r="8957" spans="1:21" x14ac:dyDescent="0.25">
      <c r="A8957" s="57" t="s">
        <v>1656</v>
      </c>
      <c r="B8957" s="57" t="s">
        <v>7829</v>
      </c>
      <c r="C8957" s="212">
        <v>122254.215</v>
      </c>
      <c r="D8957" s="212">
        <v>187459.253</v>
      </c>
      <c r="E8957" s="212">
        <v>151227.742</v>
      </c>
      <c r="F8957" s="212">
        <v>152309.83300000001</v>
      </c>
      <c r="G8957" s="212">
        <v>156810.76800000001</v>
      </c>
      <c r="H8957" s="212">
        <v>200629.39499999999</v>
      </c>
      <c r="I8957" s="212">
        <v>157826.25</v>
      </c>
      <c r="J8957" s="212">
        <v>192164.65700000001</v>
      </c>
      <c r="K8957" s="212">
        <v>236356.041</v>
      </c>
      <c r="L8957" s="212">
        <v>420003.58199999999</v>
      </c>
      <c r="M8957" s="212">
        <v>559394.05900000001</v>
      </c>
      <c r="N8957" s="212">
        <v>508875.20899999997</v>
      </c>
      <c r="O8957" s="212">
        <v>580267.71600000001</v>
      </c>
      <c r="P8957" s="212">
        <v>512463.41700000002</v>
      </c>
      <c r="Q8957" s="212">
        <v>304928.12699999998</v>
      </c>
      <c r="R8957" s="212">
        <v>382892.59600000002</v>
      </c>
      <c r="S8957" s="212">
        <v>448115.11499999999</v>
      </c>
      <c r="T8957" s="212">
        <v>404900.89500000002</v>
      </c>
      <c r="U8957" s="212">
        <v>388035.02899999998</v>
      </c>
    </row>
    <row r="8958" spans="1:21" x14ac:dyDescent="0.25">
      <c r="A8958" s="57" t="s">
        <v>2071</v>
      </c>
      <c r="B8958" s="57" t="s">
        <v>7830</v>
      </c>
      <c r="C8958" s="212">
        <v>179841.71599999999</v>
      </c>
      <c r="D8958" s="212">
        <v>187073.06299999999</v>
      </c>
      <c r="E8958" s="212">
        <v>148139.215</v>
      </c>
      <c r="F8958" s="212">
        <v>142587.81400000001</v>
      </c>
      <c r="G8958" s="212">
        <v>178057.899</v>
      </c>
      <c r="H8958" s="212">
        <v>237401.34299999999</v>
      </c>
      <c r="I8958" s="212">
        <v>200560.66500000001</v>
      </c>
      <c r="J8958" s="212">
        <v>126002.50599999999</v>
      </c>
      <c r="K8958" s="212">
        <v>125055.539</v>
      </c>
      <c r="L8958" s="212">
        <v>140681.68400000001</v>
      </c>
      <c r="M8958" s="212">
        <v>171179.897</v>
      </c>
      <c r="N8958" s="212">
        <v>154514.33499999999</v>
      </c>
      <c r="O8958" s="212">
        <v>171912.359</v>
      </c>
      <c r="P8958" s="212">
        <v>167542.462</v>
      </c>
      <c r="Q8958" s="212">
        <v>124325.46</v>
      </c>
      <c r="R8958" s="212">
        <v>160973.18900000001</v>
      </c>
      <c r="S8958" s="212">
        <v>169271.552</v>
      </c>
      <c r="T8958" s="212">
        <v>114558.584</v>
      </c>
      <c r="U8958" s="212">
        <v>117890.258</v>
      </c>
    </row>
    <row r="8959" spans="1:21" x14ac:dyDescent="0.25">
      <c r="A8959" s="57" t="s">
        <v>10227</v>
      </c>
      <c r="B8959" s="57" t="s">
        <v>10228</v>
      </c>
      <c r="C8959" s="212">
        <v>154539.74600000001</v>
      </c>
      <c r="D8959" s="212">
        <v>180148.99100000001</v>
      </c>
      <c r="E8959" s="212">
        <v>202509.823</v>
      </c>
      <c r="F8959" s="212">
        <v>197893.342</v>
      </c>
      <c r="G8959" s="212">
        <v>307763.15000000002</v>
      </c>
      <c r="H8959" s="212">
        <v>308193.125</v>
      </c>
      <c r="I8959" s="212">
        <v>200526.66699999999</v>
      </c>
      <c r="J8959" s="212">
        <v>202326.9</v>
      </c>
      <c r="K8959" s="212">
        <v>240541.31299999999</v>
      </c>
      <c r="L8959" s="212">
        <v>290419.92800000001</v>
      </c>
      <c r="M8959" s="212">
        <v>331945.924</v>
      </c>
      <c r="N8959" s="212">
        <v>372601.74699999997</v>
      </c>
      <c r="O8959" s="212">
        <v>423109.79</v>
      </c>
      <c r="P8959" s="212">
        <v>471378.14199999999</v>
      </c>
      <c r="Q8959" s="212">
        <v>343037.19699999999</v>
      </c>
      <c r="R8959" s="212">
        <v>384556.36800000002</v>
      </c>
      <c r="S8959" s="212">
        <v>416661.38400000002</v>
      </c>
      <c r="T8959" s="212">
        <v>359799.103</v>
      </c>
      <c r="U8959" s="212">
        <v>369895.74400000001</v>
      </c>
    </row>
    <row r="8960" spans="1:21" x14ac:dyDescent="0.25">
      <c r="A8960" s="57" t="s">
        <v>2050</v>
      </c>
      <c r="B8960" s="57" t="s">
        <v>7832</v>
      </c>
      <c r="C8960" s="212">
        <v>458201.467</v>
      </c>
      <c r="D8960" s="212">
        <v>447744.25799999997</v>
      </c>
      <c r="E8960" s="212">
        <v>475418.60100000002</v>
      </c>
      <c r="F8960" s="212">
        <v>584726.06900000002</v>
      </c>
      <c r="G8960" s="212">
        <v>564224.68500000006</v>
      </c>
      <c r="H8960" s="212">
        <v>634618.74899999995</v>
      </c>
      <c r="I8960" s="212">
        <v>517025.70199999999</v>
      </c>
      <c r="J8960" s="212">
        <v>536287.87100000004</v>
      </c>
      <c r="K8960" s="212">
        <v>713901.61</v>
      </c>
      <c r="L8960" s="212">
        <v>1065057.6089999999</v>
      </c>
      <c r="M8960" s="212">
        <v>1237674.0319999999</v>
      </c>
      <c r="N8960" s="212">
        <v>1553794.625</v>
      </c>
      <c r="O8960" s="212">
        <v>1934108.331</v>
      </c>
      <c r="P8960" s="212">
        <v>1913672.7960000001</v>
      </c>
      <c r="Q8960" s="212">
        <v>1396004.5549999999</v>
      </c>
      <c r="R8960" s="212">
        <v>1692957.399</v>
      </c>
      <c r="S8960" s="212">
        <v>2028957.4879999999</v>
      </c>
      <c r="T8960" s="212">
        <v>1871291.3770000001</v>
      </c>
      <c r="U8960" s="212">
        <v>1896776.808</v>
      </c>
    </row>
    <row r="8961" spans="1:21" x14ac:dyDescent="0.25">
      <c r="A8961" s="57" t="s">
        <v>2660</v>
      </c>
      <c r="B8961" s="57" t="s">
        <v>7833</v>
      </c>
      <c r="C8961" s="212">
        <v>543147.36300000001</v>
      </c>
      <c r="D8961" s="212">
        <v>474583.44400000002</v>
      </c>
      <c r="E8961" s="212">
        <v>499910.24400000001</v>
      </c>
      <c r="F8961" s="212">
        <v>514062.87800000003</v>
      </c>
      <c r="G8961" s="212">
        <v>511164.80300000001</v>
      </c>
      <c r="H8961" s="212">
        <v>519963.43599999999</v>
      </c>
      <c r="I8961" s="212">
        <v>463280.43</v>
      </c>
      <c r="J8961" s="212">
        <v>490927.23800000001</v>
      </c>
      <c r="K8961" s="212">
        <v>570271.96</v>
      </c>
      <c r="L8961" s="212">
        <v>710075.83900000004</v>
      </c>
      <c r="M8961" s="212">
        <v>744577.43200000003</v>
      </c>
      <c r="N8961" s="212">
        <v>791907.81</v>
      </c>
      <c r="O8961" s="212">
        <v>864487.44499999995</v>
      </c>
      <c r="P8961" s="212">
        <v>939601.59</v>
      </c>
      <c r="Q8961" s="212">
        <v>719645.98199999996</v>
      </c>
      <c r="R8961" s="212">
        <v>862782.77300000004</v>
      </c>
      <c r="S8961" s="212">
        <v>990189.84499999997</v>
      </c>
      <c r="T8961" s="212">
        <v>862870.25800000003</v>
      </c>
      <c r="U8961" s="212">
        <v>850974.72400000005</v>
      </c>
    </row>
    <row r="8962" spans="1:21" x14ac:dyDescent="0.25">
      <c r="A8962" s="57" t="s">
        <v>946</v>
      </c>
      <c r="B8962" s="57" t="s">
        <v>7834</v>
      </c>
      <c r="C8962" s="212">
        <v>382793.038</v>
      </c>
      <c r="D8962" s="212">
        <v>388677.27100000001</v>
      </c>
      <c r="E8962" s="212">
        <v>407124.31099999999</v>
      </c>
      <c r="F8962" s="212">
        <v>410577.38099999999</v>
      </c>
      <c r="G8962" s="212">
        <v>385119.55699999997</v>
      </c>
      <c r="H8962" s="212">
        <v>381459.22899999999</v>
      </c>
      <c r="I8962" s="212">
        <v>329432.05900000001</v>
      </c>
      <c r="J8962" s="212">
        <v>353047.652</v>
      </c>
      <c r="K8962" s="212">
        <v>378923.10600000003</v>
      </c>
      <c r="L8962" s="212">
        <v>496920.82699999999</v>
      </c>
      <c r="M8962" s="212">
        <v>548942.77</v>
      </c>
      <c r="N8962" s="212">
        <v>533091.68999999994</v>
      </c>
      <c r="O8962" s="212">
        <v>598117.79200000002</v>
      </c>
      <c r="P8962" s="212">
        <v>583729.17599999998</v>
      </c>
      <c r="Q8962" s="212">
        <v>434865.20600000001</v>
      </c>
      <c r="R8962" s="212">
        <v>554669.90099999995</v>
      </c>
      <c r="S8962" s="212">
        <v>599239.96799999999</v>
      </c>
      <c r="T8962" s="212">
        <v>588203.76199999999</v>
      </c>
      <c r="U8962" s="212">
        <v>539131.96200000006</v>
      </c>
    </row>
    <row r="8963" spans="1:21" x14ac:dyDescent="0.25">
      <c r="A8963" s="57" t="s">
        <v>2448</v>
      </c>
      <c r="B8963" s="57" t="s">
        <v>7835</v>
      </c>
      <c r="C8963" s="212">
        <v>79602.957999999999</v>
      </c>
      <c r="D8963" s="212">
        <v>84113.778999999995</v>
      </c>
      <c r="E8963" s="212">
        <v>77876.387000000002</v>
      </c>
      <c r="F8963" s="212">
        <v>82344.248999999996</v>
      </c>
      <c r="G8963" s="212">
        <v>78313.445999999996</v>
      </c>
      <c r="H8963" s="212">
        <v>85728.35</v>
      </c>
      <c r="I8963" s="212">
        <v>81621.582999999999</v>
      </c>
      <c r="J8963" s="212">
        <v>67167.903999999995</v>
      </c>
      <c r="K8963" s="212">
        <v>86749.842000000004</v>
      </c>
      <c r="L8963" s="212">
        <v>122136.66800000001</v>
      </c>
      <c r="M8963" s="212">
        <v>114148.478</v>
      </c>
      <c r="N8963" s="212">
        <v>177681.69500000001</v>
      </c>
      <c r="O8963" s="212">
        <v>241923.019</v>
      </c>
      <c r="P8963" s="212">
        <v>311257.90399999998</v>
      </c>
      <c r="Q8963" s="212">
        <v>193543.55100000001</v>
      </c>
      <c r="R8963" s="212">
        <v>284529.09000000003</v>
      </c>
      <c r="S8963" s="212">
        <v>281268.31699999998</v>
      </c>
      <c r="T8963" s="212">
        <v>240838.66</v>
      </c>
      <c r="U8963" s="212">
        <v>264725.76199999999</v>
      </c>
    </row>
    <row r="8964" spans="1:21" x14ac:dyDescent="0.25">
      <c r="A8964" s="57" t="s">
        <v>691</v>
      </c>
      <c r="B8964" s="57" t="s">
        <v>7836</v>
      </c>
      <c r="C8964" s="212">
        <v>292906.935</v>
      </c>
      <c r="D8964" s="212">
        <v>468563.75199999998</v>
      </c>
      <c r="E8964" s="212">
        <v>502115.37699999998</v>
      </c>
      <c r="F8964" s="212">
        <v>568748.25300000003</v>
      </c>
      <c r="G8964" s="212">
        <v>305321.41800000001</v>
      </c>
      <c r="H8964" s="212">
        <v>327051.80800000002</v>
      </c>
      <c r="I8964" s="212">
        <v>373729.27299999999</v>
      </c>
      <c r="J8964" s="212">
        <v>387893.86900000001</v>
      </c>
      <c r="K8964" s="212">
        <v>492840.837</v>
      </c>
      <c r="L8964" s="212">
        <v>763471.69900000002</v>
      </c>
      <c r="M8964" s="212">
        <v>747904.46100000001</v>
      </c>
      <c r="N8964" s="212">
        <v>913334.31499999994</v>
      </c>
      <c r="O8964" s="212">
        <v>1220303.142</v>
      </c>
      <c r="P8964" s="212">
        <v>1623748.568</v>
      </c>
      <c r="Q8964" s="212">
        <v>869280.06099999999</v>
      </c>
      <c r="R8964" s="212">
        <v>1140936.5589999999</v>
      </c>
      <c r="S8964" s="212">
        <v>1505953.169</v>
      </c>
      <c r="T8964" s="212">
        <v>1479482.0079999999</v>
      </c>
      <c r="U8964" s="212">
        <v>1449905.7239999999</v>
      </c>
    </row>
    <row r="8965" spans="1:21" x14ac:dyDescent="0.25">
      <c r="A8965" s="57" t="s">
        <v>10229</v>
      </c>
      <c r="B8965" s="57" t="s">
        <v>10230</v>
      </c>
      <c r="C8965" s="212">
        <v>2238074.8960000002</v>
      </c>
      <c r="D8965" s="212">
        <v>3786213.5269999998</v>
      </c>
      <c r="E8965" s="212">
        <v>3957685.6340000001</v>
      </c>
      <c r="F8965" s="212">
        <v>3272264.4330000002</v>
      </c>
      <c r="G8965" s="212">
        <v>3056443.2080000001</v>
      </c>
      <c r="H8965" s="212">
        <v>3106789.1239999998</v>
      </c>
      <c r="I8965" s="212">
        <v>2952749.3640000001</v>
      </c>
      <c r="J8965" s="212">
        <v>3392756.486</v>
      </c>
      <c r="K8965" s="212">
        <v>4128057.5210000002</v>
      </c>
      <c r="L8965" s="212">
        <v>7053035.9989999998</v>
      </c>
      <c r="M8965" s="212">
        <v>7362877.2640000004</v>
      </c>
      <c r="N8965" s="212">
        <v>8369032.926</v>
      </c>
      <c r="O8965" s="212">
        <v>9353872.7300000004</v>
      </c>
      <c r="P8965" s="212">
        <v>10766889.272</v>
      </c>
      <c r="Q8965" s="212">
        <v>6197279.1380000003</v>
      </c>
      <c r="R8965" s="212">
        <v>8079532.4390000002</v>
      </c>
      <c r="S8965" s="212">
        <v>10119445.09</v>
      </c>
      <c r="T8965" s="212">
        <v>8233309.4060000004</v>
      </c>
      <c r="U8965" s="212">
        <v>7306019.2240000004</v>
      </c>
    </row>
    <row r="8966" spans="1:21" x14ac:dyDescent="0.25">
      <c r="A8966" s="57" t="s">
        <v>10231</v>
      </c>
      <c r="B8966" s="57" t="s">
        <v>10232</v>
      </c>
      <c r="C8966" s="212">
        <v>156217.236</v>
      </c>
      <c r="D8966" s="212">
        <v>355371.65899999999</v>
      </c>
      <c r="E8966" s="212">
        <v>280823.58799999999</v>
      </c>
      <c r="F8966" s="212">
        <v>233019.19699999999</v>
      </c>
      <c r="G8966" s="212">
        <v>393542.44699999999</v>
      </c>
      <c r="H8966" s="212">
        <v>558157.83400000003</v>
      </c>
      <c r="I8966" s="212">
        <v>567859.14199999999</v>
      </c>
      <c r="J8966" s="212">
        <v>661747.31799999997</v>
      </c>
      <c r="K8966" s="212">
        <v>749490.30799999996</v>
      </c>
      <c r="L8966" s="212">
        <v>1141254.0519999999</v>
      </c>
      <c r="M8966" s="212">
        <v>974624.88899999997</v>
      </c>
      <c r="N8966" s="212">
        <v>1239873.4099999999</v>
      </c>
      <c r="O8966" s="212">
        <v>103305.822</v>
      </c>
      <c r="P8966" s="212">
        <v>98681.766000000003</v>
      </c>
      <c r="Q8966" s="212">
        <v>2891.5039999999999</v>
      </c>
      <c r="R8966" s="212">
        <v>2641.835</v>
      </c>
      <c r="S8966" s="212">
        <v>1.41</v>
      </c>
      <c r="T8966" s="212">
        <v>959165.20799999998</v>
      </c>
      <c r="U8966" s="212">
        <v>973627.05500000005</v>
      </c>
    </row>
    <row r="8967" spans="1:21" x14ac:dyDescent="0.25">
      <c r="A8967" s="57" t="s">
        <v>374</v>
      </c>
      <c r="B8967" s="57" t="s">
        <v>7840</v>
      </c>
      <c r="C8967" s="212">
        <v>240528.5</v>
      </c>
      <c r="D8967" s="212">
        <v>167153.24400000001</v>
      </c>
      <c r="E8967" s="212">
        <v>117926.57</v>
      </c>
      <c r="F8967" s="212">
        <v>126512.114</v>
      </c>
      <c r="G8967" s="212">
        <v>94501.222999999998</v>
      </c>
      <c r="H8967" s="212">
        <v>88443.948999999993</v>
      </c>
      <c r="I8967" s="212">
        <v>134179.734</v>
      </c>
      <c r="J8967" s="212">
        <v>128413.77</v>
      </c>
      <c r="K8967" s="212">
        <v>104021.48</v>
      </c>
      <c r="L8967" s="212">
        <v>153131.533</v>
      </c>
      <c r="M8967" s="212">
        <v>215849.26199999999</v>
      </c>
      <c r="N8967" s="212">
        <v>329066.79200000002</v>
      </c>
      <c r="O8967" s="212">
        <v>453226.96100000001</v>
      </c>
      <c r="P8967" s="212">
        <v>649834.13500000001</v>
      </c>
      <c r="Q8967" s="212">
        <v>206712.959</v>
      </c>
      <c r="R8967" s="212">
        <v>251973.59700000001</v>
      </c>
      <c r="S8967" s="212">
        <v>350076.33899999998</v>
      </c>
      <c r="T8967" s="212">
        <v>323553.26699999999</v>
      </c>
      <c r="U8967" s="212">
        <v>280544.84299999999</v>
      </c>
    </row>
    <row r="8968" spans="1:21" x14ac:dyDescent="0.25">
      <c r="A8968" s="57" t="s">
        <v>153</v>
      </c>
      <c r="B8968" s="57" t="s">
        <v>7841</v>
      </c>
      <c r="C8968" s="212">
        <v>2545888.236</v>
      </c>
      <c r="D8968" s="212">
        <v>2867599.0830000001</v>
      </c>
      <c r="E8968" s="212">
        <v>2518006.7220000001</v>
      </c>
      <c r="F8968" s="212">
        <v>2408661.5989999999</v>
      </c>
      <c r="G8968" s="212">
        <v>2544242.8859999999</v>
      </c>
      <c r="H8968" s="212">
        <v>2519071.19</v>
      </c>
      <c r="I8968" s="212">
        <v>3099729.2880000002</v>
      </c>
      <c r="J8968" s="212">
        <v>3193747.486</v>
      </c>
      <c r="K8968" s="212">
        <v>4709265.6320000002</v>
      </c>
      <c r="L8968" s="212">
        <v>7623396.1239999998</v>
      </c>
      <c r="M8968" s="212">
        <v>8266737.6009999998</v>
      </c>
      <c r="N8968" s="212">
        <v>11323313.195</v>
      </c>
      <c r="O8968" s="212">
        <v>15987498.851</v>
      </c>
      <c r="P8968" s="212">
        <v>23312509.335999999</v>
      </c>
      <c r="Q8968" s="212">
        <v>11360096.243000001</v>
      </c>
      <c r="R8968" s="212">
        <v>11717981.745999999</v>
      </c>
      <c r="S8968" s="212">
        <v>15971605.452</v>
      </c>
      <c r="T8968" s="212">
        <v>16392576.143999999</v>
      </c>
      <c r="U8968" s="212">
        <v>15097266.228</v>
      </c>
    </row>
    <row r="8969" spans="1:21" x14ac:dyDescent="0.25">
      <c r="A8969" s="57" t="s">
        <v>2324</v>
      </c>
      <c r="B8969" s="57" t="s">
        <v>7842</v>
      </c>
      <c r="C8969" s="212">
        <v>217700.7</v>
      </c>
      <c r="D8969" s="212">
        <v>170983.272</v>
      </c>
      <c r="E8969" s="212">
        <v>175600.65299999999</v>
      </c>
      <c r="F8969" s="212">
        <v>200942.93900000001</v>
      </c>
      <c r="G8969" s="212">
        <v>168607.552</v>
      </c>
      <c r="H8969" s="212">
        <v>174379.46599999999</v>
      </c>
      <c r="I8969" s="212">
        <v>169880.45699999999</v>
      </c>
      <c r="J8969" s="212">
        <v>182537.80499999999</v>
      </c>
      <c r="K8969" s="212">
        <v>232041.867</v>
      </c>
      <c r="L8969" s="212">
        <v>402821.39500000002</v>
      </c>
      <c r="M8969" s="212">
        <v>435522.97100000002</v>
      </c>
      <c r="N8969" s="212">
        <v>496622.44400000002</v>
      </c>
      <c r="O8969" s="212">
        <v>619243.89500000002</v>
      </c>
      <c r="P8969" s="212">
        <v>580179.28399999999</v>
      </c>
      <c r="Q8969" s="212">
        <v>207147.94200000001</v>
      </c>
      <c r="R8969" s="212">
        <v>455620.35</v>
      </c>
      <c r="S8969" s="212">
        <v>597529.75100000005</v>
      </c>
      <c r="T8969" s="212">
        <v>444529.66200000001</v>
      </c>
      <c r="U8969" s="212">
        <v>481021.34700000001</v>
      </c>
    </row>
    <row r="8970" spans="1:21" x14ac:dyDescent="0.25">
      <c r="A8970" s="57" t="s">
        <v>10233</v>
      </c>
      <c r="B8970" s="57" t="s">
        <v>10234</v>
      </c>
      <c r="C8970" s="212">
        <v>1212144.548</v>
      </c>
      <c r="D8970" s="212">
        <v>1473042.03</v>
      </c>
      <c r="E8970" s="212">
        <v>1859184.966</v>
      </c>
      <c r="F8970" s="212">
        <v>1755514.7890000001</v>
      </c>
      <c r="G8970" s="212">
        <v>1521088.246</v>
      </c>
      <c r="H8970" s="212">
        <v>1497979.4839999999</v>
      </c>
      <c r="I8970" s="212">
        <v>1517959.156</v>
      </c>
      <c r="J8970" s="212">
        <v>1533260.2749999999</v>
      </c>
      <c r="K8970" s="212">
        <v>2015911.7679999999</v>
      </c>
      <c r="L8970" s="212">
        <v>2980996.9619999998</v>
      </c>
      <c r="M8970" s="212">
        <v>3203729.5729999999</v>
      </c>
      <c r="N8970" s="212">
        <v>3967626.55</v>
      </c>
      <c r="O8970" s="212">
        <v>5298935.4819999998</v>
      </c>
      <c r="P8970" s="212">
        <v>6353713.5389999999</v>
      </c>
      <c r="Q8970" s="212">
        <v>2833553.7119999998</v>
      </c>
      <c r="R8970" s="212">
        <v>3912043.696</v>
      </c>
      <c r="S8970" s="212">
        <v>5337989.7810000004</v>
      </c>
      <c r="T8970" s="212">
        <v>5038941.6129999999</v>
      </c>
      <c r="U8970" s="212">
        <v>4362730.7769999998</v>
      </c>
    </row>
    <row r="8971" spans="1:21" x14ac:dyDescent="0.25">
      <c r="A8971" s="57" t="s">
        <v>10235</v>
      </c>
      <c r="B8971" s="57" t="s">
        <v>10236</v>
      </c>
      <c r="C8971" s="212">
        <v>322612.13400000002</v>
      </c>
      <c r="D8971" s="212">
        <v>11427.759</v>
      </c>
      <c r="E8971" s="212">
        <v>7313.3069999999998</v>
      </c>
      <c r="F8971" s="212">
        <v>9429.5</v>
      </c>
      <c r="G8971" s="212">
        <v>9649.18</v>
      </c>
      <c r="H8971" s="212">
        <v>4611.7920000000004</v>
      </c>
      <c r="I8971" s="212"/>
      <c r="J8971" s="212"/>
      <c r="K8971" s="212">
        <v>77.552999999999997</v>
      </c>
      <c r="L8971" s="212"/>
      <c r="M8971" s="212"/>
      <c r="N8971" s="212"/>
      <c r="O8971" s="212">
        <v>1521769.1540000001</v>
      </c>
      <c r="P8971" s="212">
        <v>1777002.5279999999</v>
      </c>
      <c r="Q8971" s="212">
        <v>723855.304</v>
      </c>
      <c r="R8971" s="212">
        <v>1116452.2890000001</v>
      </c>
      <c r="S8971" s="212">
        <v>1635220.486</v>
      </c>
      <c r="T8971" s="212">
        <v>70320.37</v>
      </c>
      <c r="U8971" s="212">
        <v>9937.2199999999993</v>
      </c>
    </row>
    <row r="8972" spans="1:21" x14ac:dyDescent="0.25">
      <c r="A8972" s="57" t="s">
        <v>10237</v>
      </c>
      <c r="B8972" s="57" t="s">
        <v>10238</v>
      </c>
      <c r="C8972" s="212">
        <v>24064.076000000001</v>
      </c>
      <c r="D8972" s="212">
        <v>439186.6</v>
      </c>
      <c r="E8972" s="212">
        <v>430591.163</v>
      </c>
      <c r="F8972" s="212">
        <v>472220.21500000003</v>
      </c>
      <c r="G8972" s="212">
        <v>441430.15299999999</v>
      </c>
      <c r="H8972" s="212">
        <v>452547.76</v>
      </c>
      <c r="I8972" s="212">
        <v>497680.23599999998</v>
      </c>
      <c r="J8972" s="212">
        <v>427333.65700000001</v>
      </c>
      <c r="K8972" s="212">
        <v>579205.11199999996</v>
      </c>
      <c r="L8972" s="212">
        <v>933306.85100000002</v>
      </c>
      <c r="M8972" s="212">
        <v>1144616.0390000001</v>
      </c>
      <c r="N8972" s="212">
        <v>1284380.8130000001</v>
      </c>
      <c r="O8972" s="212">
        <v>114404.149</v>
      </c>
      <c r="P8972" s="212">
        <v>74011.311000000002</v>
      </c>
      <c r="Q8972" s="212">
        <v>16636.212</v>
      </c>
      <c r="R8972" s="212">
        <v>18139.080000000002</v>
      </c>
      <c r="S8972" s="212">
        <v>81.766999999999996</v>
      </c>
      <c r="T8972" s="212">
        <v>1267800.263</v>
      </c>
      <c r="U8972" s="212">
        <v>1308191.7250000001</v>
      </c>
    </row>
    <row r="8973" spans="1:21" x14ac:dyDescent="0.25">
      <c r="A8973" s="57" t="s">
        <v>473</v>
      </c>
      <c r="B8973" s="57" t="s">
        <v>7847</v>
      </c>
      <c r="C8973" s="212">
        <v>215608.50099999999</v>
      </c>
      <c r="D8973" s="212">
        <v>229100.005</v>
      </c>
      <c r="E8973" s="212">
        <v>229639.386</v>
      </c>
      <c r="F8973" s="212">
        <v>250943.37899999999</v>
      </c>
      <c r="G8973" s="212">
        <v>250378.519</v>
      </c>
      <c r="H8973" s="212">
        <v>266842.65000000002</v>
      </c>
      <c r="I8973" s="212">
        <v>244790.83100000001</v>
      </c>
      <c r="J8973" s="212">
        <v>252188.23199999999</v>
      </c>
      <c r="K8973" s="212">
        <v>314454.18699999998</v>
      </c>
      <c r="L8973" s="212">
        <v>471412.11300000001</v>
      </c>
      <c r="M8973" s="212">
        <v>521798.43800000002</v>
      </c>
      <c r="N8973" s="212">
        <v>861542.99800000002</v>
      </c>
      <c r="O8973" s="212">
        <v>1019122.694</v>
      </c>
      <c r="P8973" s="212">
        <v>1028877.204</v>
      </c>
      <c r="Q8973" s="212">
        <v>512654.89199999999</v>
      </c>
      <c r="R8973" s="212">
        <v>685897.11499999999</v>
      </c>
      <c r="S8973" s="212">
        <v>860708.57700000005</v>
      </c>
      <c r="T8973" s="212">
        <v>730264.35900000005</v>
      </c>
      <c r="U8973" s="212">
        <v>621090.875</v>
      </c>
    </row>
    <row r="8974" spans="1:21" x14ac:dyDescent="0.25">
      <c r="A8974" s="57" t="s">
        <v>1199</v>
      </c>
      <c r="B8974" s="57" t="s">
        <v>7848</v>
      </c>
      <c r="C8974" s="212">
        <v>228899.36799999999</v>
      </c>
      <c r="D8974" s="212">
        <v>158732.98000000001</v>
      </c>
      <c r="E8974" s="212">
        <v>195219.98300000001</v>
      </c>
      <c r="F8974" s="212">
        <v>191293.63500000001</v>
      </c>
      <c r="G8974" s="212">
        <v>153562.758</v>
      </c>
      <c r="H8974" s="212">
        <v>137229.647</v>
      </c>
      <c r="I8974" s="212">
        <v>144508.68100000001</v>
      </c>
      <c r="J8974" s="212">
        <v>169187.38399999999</v>
      </c>
      <c r="K8974" s="212">
        <v>246963.11799999999</v>
      </c>
      <c r="L8974" s="212">
        <v>307888.54300000001</v>
      </c>
      <c r="M8974" s="212">
        <v>281921.95400000003</v>
      </c>
      <c r="N8974" s="212">
        <v>353571.26799999998</v>
      </c>
      <c r="O8974" s="212">
        <v>471084.821</v>
      </c>
      <c r="P8974" s="212">
        <v>477026.70500000002</v>
      </c>
      <c r="Q8974" s="212">
        <v>255224.864</v>
      </c>
      <c r="R8974" s="212">
        <v>348823.74800000002</v>
      </c>
      <c r="S8974" s="212">
        <v>448211.86800000002</v>
      </c>
      <c r="T8974" s="212">
        <v>489820.85800000001</v>
      </c>
      <c r="U8974" s="212">
        <v>389925.18400000001</v>
      </c>
    </row>
    <row r="8975" spans="1:21" x14ac:dyDescent="0.25">
      <c r="A8975" s="57" t="s">
        <v>966</v>
      </c>
      <c r="B8975" s="57" t="s">
        <v>7849</v>
      </c>
      <c r="C8975" s="212">
        <v>408381.63900000002</v>
      </c>
      <c r="D8975" s="212">
        <v>367827.19300000003</v>
      </c>
      <c r="E8975" s="212">
        <v>395694.19400000002</v>
      </c>
      <c r="F8975" s="212">
        <v>381633.42099999997</v>
      </c>
      <c r="G8975" s="212">
        <v>329295.71999999997</v>
      </c>
      <c r="H8975" s="212">
        <v>344870.26500000001</v>
      </c>
      <c r="I8975" s="212">
        <v>328452.56199999998</v>
      </c>
      <c r="J8975" s="212">
        <v>320917.723</v>
      </c>
      <c r="K8975" s="212">
        <v>412929.217</v>
      </c>
      <c r="L8975" s="212">
        <v>661786.77399999998</v>
      </c>
      <c r="M8975" s="212">
        <v>703330.44499999995</v>
      </c>
      <c r="N8975" s="212">
        <v>1006418.544</v>
      </c>
      <c r="O8975" s="212">
        <v>1331434.2760000001</v>
      </c>
      <c r="P8975" s="212">
        <v>1723334.4990000001</v>
      </c>
      <c r="Q8975" s="212">
        <v>788128.96799999999</v>
      </c>
      <c r="R8975" s="212">
        <v>1161906.6189999999</v>
      </c>
      <c r="S8975" s="212">
        <v>1379749.419</v>
      </c>
      <c r="T8975" s="212">
        <v>1242726.298</v>
      </c>
      <c r="U8975" s="212">
        <v>1124075.6370000001</v>
      </c>
    </row>
    <row r="8976" spans="1:21" x14ac:dyDescent="0.25">
      <c r="A8976" s="57" t="s">
        <v>394</v>
      </c>
      <c r="B8976" s="57" t="s">
        <v>7851</v>
      </c>
      <c r="C8976" s="212">
        <v>608671.38100000005</v>
      </c>
      <c r="D8976" s="212">
        <v>613298.48899999994</v>
      </c>
      <c r="E8976" s="212">
        <v>562220.23100000003</v>
      </c>
      <c r="F8976" s="212">
        <v>589790.49</v>
      </c>
      <c r="G8976" s="212">
        <v>461670.24200000003</v>
      </c>
      <c r="H8976" s="212">
        <v>543965.03700000001</v>
      </c>
      <c r="I8976" s="212">
        <v>496229.10800000001</v>
      </c>
      <c r="J8976" s="212">
        <v>528561.56700000004</v>
      </c>
      <c r="K8976" s="212">
        <v>650784.72</v>
      </c>
      <c r="L8976" s="212">
        <v>1042714.914</v>
      </c>
      <c r="M8976" s="212">
        <v>1106884.4029999999</v>
      </c>
      <c r="N8976" s="212">
        <v>1431790.1470000001</v>
      </c>
      <c r="O8976" s="212">
        <v>2333402.102</v>
      </c>
      <c r="P8976" s="212">
        <v>2820911.2769999998</v>
      </c>
      <c r="Q8976" s="212">
        <v>1235864.3019999999</v>
      </c>
      <c r="R8976" s="212">
        <v>1523773.4979999999</v>
      </c>
      <c r="S8976" s="212">
        <v>1814571.3689999999</v>
      </c>
      <c r="T8976" s="212">
        <v>1646188.7760000001</v>
      </c>
      <c r="U8976" s="212">
        <v>1572427.02</v>
      </c>
    </row>
    <row r="8977" spans="1:21" x14ac:dyDescent="0.25">
      <c r="A8977" s="57" t="s">
        <v>317</v>
      </c>
      <c r="B8977" s="57" t="s">
        <v>7852</v>
      </c>
      <c r="C8977" s="212">
        <v>1077081.115</v>
      </c>
      <c r="D8977" s="212">
        <v>964137.75600000005</v>
      </c>
      <c r="E8977" s="212">
        <v>989811.99600000004</v>
      </c>
      <c r="F8977" s="212">
        <v>967556.05299999996</v>
      </c>
      <c r="G8977" s="212">
        <v>799155.42299999995</v>
      </c>
      <c r="H8977" s="212">
        <v>970208.27500000002</v>
      </c>
      <c r="I8977" s="212">
        <v>873170.64300000004</v>
      </c>
      <c r="J8977" s="212">
        <v>877934.77300000004</v>
      </c>
      <c r="K8977" s="212">
        <v>1193953.0049999999</v>
      </c>
      <c r="L8977" s="212">
        <v>2006144.12</v>
      </c>
      <c r="M8977" s="212">
        <v>1863699.3289999999</v>
      </c>
      <c r="N8977" s="212">
        <v>2441422.0890000002</v>
      </c>
      <c r="O8977" s="212">
        <v>3874408.389</v>
      </c>
      <c r="P8977" s="212">
        <v>3971051.8990000002</v>
      </c>
      <c r="Q8977" s="212">
        <v>1776312.2649999999</v>
      </c>
      <c r="R8977" s="212">
        <v>2142058.56</v>
      </c>
      <c r="S8977" s="212">
        <v>2941968.9610000001</v>
      </c>
      <c r="T8977" s="212">
        <v>2700485.9640000002</v>
      </c>
      <c r="U8977" s="212">
        <v>2320866.8470000001</v>
      </c>
    </row>
    <row r="8978" spans="1:21" x14ac:dyDescent="0.25">
      <c r="A8978" s="57" t="s">
        <v>438</v>
      </c>
      <c r="B8978" s="57" t="s">
        <v>7853</v>
      </c>
      <c r="C8978" s="212">
        <v>1901461.2239999999</v>
      </c>
      <c r="D8978" s="212">
        <v>1636504.5120000001</v>
      </c>
      <c r="E8978" s="212">
        <v>1675708.807</v>
      </c>
      <c r="F8978" s="212">
        <v>1923926.3729999999</v>
      </c>
      <c r="G8978" s="212">
        <v>1346762.5689999999</v>
      </c>
      <c r="H8978" s="212">
        <v>1780543.7220000001</v>
      </c>
      <c r="I8978" s="212">
        <v>1424801.696</v>
      </c>
      <c r="J8978" s="212">
        <v>1411436.0560000001</v>
      </c>
      <c r="K8978" s="212">
        <v>1789498.4820000001</v>
      </c>
      <c r="L8978" s="212">
        <v>2909209.0619999999</v>
      </c>
      <c r="M8978" s="212">
        <v>3020525.6230000001</v>
      </c>
      <c r="N8978" s="212">
        <v>4428830.4869999997</v>
      </c>
      <c r="O8978" s="212">
        <v>6762394.3779999996</v>
      </c>
      <c r="P8978" s="212">
        <v>8331654.7889999999</v>
      </c>
      <c r="Q8978" s="212">
        <v>3252079.5410000002</v>
      </c>
      <c r="R8978" s="212">
        <v>4284569.7879999997</v>
      </c>
      <c r="S8978" s="212">
        <v>5367497.3140000002</v>
      </c>
      <c r="T8978" s="212">
        <v>4856800.1399999997</v>
      </c>
      <c r="U8978" s="212">
        <v>4469148.273</v>
      </c>
    </row>
    <row r="8979" spans="1:21" x14ac:dyDescent="0.25">
      <c r="A8979" s="57" t="s">
        <v>882</v>
      </c>
      <c r="B8979" s="57" t="s">
        <v>7854</v>
      </c>
      <c r="C8979" s="212">
        <v>439171.67</v>
      </c>
      <c r="D8979" s="212">
        <v>403431.739</v>
      </c>
      <c r="E8979" s="212">
        <v>412283.55099999998</v>
      </c>
      <c r="F8979" s="212">
        <v>381496.39299999998</v>
      </c>
      <c r="G8979" s="212">
        <v>313774.11800000002</v>
      </c>
      <c r="H8979" s="212">
        <v>326597.57199999999</v>
      </c>
      <c r="I8979" s="212">
        <v>307311.935</v>
      </c>
      <c r="J8979" s="212">
        <v>316325.76000000001</v>
      </c>
      <c r="K8979" s="212">
        <v>397726.88900000002</v>
      </c>
      <c r="L8979" s="212">
        <v>650666.28899999999</v>
      </c>
      <c r="M8979" s="212">
        <v>727130.19499999995</v>
      </c>
      <c r="N8979" s="212">
        <v>929015.74800000002</v>
      </c>
      <c r="O8979" s="212">
        <v>1374276.2209999999</v>
      </c>
      <c r="P8979" s="212">
        <v>1888206.926</v>
      </c>
      <c r="Q8979" s="212">
        <v>923270.82700000005</v>
      </c>
      <c r="R8979" s="212">
        <v>1058721.209</v>
      </c>
      <c r="S8979" s="212">
        <v>1221303.6640000001</v>
      </c>
      <c r="T8979" s="212">
        <v>1151684.115</v>
      </c>
      <c r="U8979" s="212">
        <v>1042104.243</v>
      </c>
    </row>
    <row r="8980" spans="1:21" x14ac:dyDescent="0.25">
      <c r="A8980" s="57" t="s">
        <v>623</v>
      </c>
      <c r="B8980" s="57" t="s">
        <v>7855</v>
      </c>
      <c r="C8980" s="212">
        <v>747479.429</v>
      </c>
      <c r="D8980" s="212">
        <v>770976.91</v>
      </c>
      <c r="E8980" s="212">
        <v>826679.14</v>
      </c>
      <c r="F8980" s="212">
        <v>810035.62699999998</v>
      </c>
      <c r="G8980" s="212">
        <v>653929.49800000002</v>
      </c>
      <c r="H8980" s="212">
        <v>671702.43500000006</v>
      </c>
      <c r="I8980" s="212">
        <v>706442.66399999999</v>
      </c>
      <c r="J8980" s="212">
        <v>640417.21299999999</v>
      </c>
      <c r="K8980" s="212">
        <v>794663.27300000004</v>
      </c>
      <c r="L8980" s="212">
        <v>1178617.7390000001</v>
      </c>
      <c r="M8980" s="212">
        <v>1296026.5900000001</v>
      </c>
      <c r="N8980" s="212">
        <v>1333408.247</v>
      </c>
      <c r="O8980" s="212">
        <v>1576517.8910000001</v>
      </c>
      <c r="P8980" s="212">
        <v>2152111.9959999998</v>
      </c>
      <c r="Q8980" s="212">
        <v>1048851.138</v>
      </c>
      <c r="R8980" s="212">
        <v>1109162.872</v>
      </c>
      <c r="S8980" s="212">
        <v>1350272.1969999999</v>
      </c>
      <c r="T8980" s="212">
        <v>1321113.683</v>
      </c>
      <c r="U8980" s="212">
        <v>1290512.673</v>
      </c>
    </row>
    <row r="8981" spans="1:21" x14ac:dyDescent="0.25">
      <c r="A8981" s="57" t="s">
        <v>10239</v>
      </c>
      <c r="B8981" s="57" t="s">
        <v>10240</v>
      </c>
      <c r="C8981" s="212">
        <v>400116.533</v>
      </c>
      <c r="D8981" s="212">
        <v>371017.52399999998</v>
      </c>
      <c r="E8981" s="212">
        <v>369123.08199999999</v>
      </c>
      <c r="F8981" s="212">
        <v>429082.92</v>
      </c>
      <c r="G8981" s="212">
        <v>395365.614</v>
      </c>
      <c r="H8981" s="212">
        <v>389056.62199999997</v>
      </c>
      <c r="I8981" s="212">
        <v>387562.15299999999</v>
      </c>
      <c r="J8981" s="212">
        <v>413311.36200000002</v>
      </c>
      <c r="K8981" s="212">
        <v>495866.397</v>
      </c>
      <c r="L8981" s="212">
        <v>700345.13699999999</v>
      </c>
      <c r="M8981" s="212">
        <v>810058.70499999996</v>
      </c>
      <c r="N8981" s="212">
        <v>918743.16599999997</v>
      </c>
      <c r="O8981" s="212">
        <v>1190665.679</v>
      </c>
      <c r="P8981" s="212">
        <v>1467492.6529999999</v>
      </c>
      <c r="Q8981" s="212">
        <v>844299.48899999994</v>
      </c>
      <c r="R8981" s="212">
        <v>996112.94099999999</v>
      </c>
      <c r="S8981" s="212">
        <v>1213451.9439999999</v>
      </c>
      <c r="T8981" s="212">
        <v>1084941.1459999999</v>
      </c>
      <c r="U8981" s="212">
        <v>1075830.355</v>
      </c>
    </row>
    <row r="8982" spans="1:21" x14ac:dyDescent="0.25">
      <c r="A8982" s="57" t="s">
        <v>10241</v>
      </c>
      <c r="B8982" s="57" t="s">
        <v>10242</v>
      </c>
      <c r="C8982" s="212">
        <v>386409.62599999999</v>
      </c>
      <c r="D8982" s="212">
        <v>434150.14799999999</v>
      </c>
      <c r="E8982" s="212">
        <v>463932.31</v>
      </c>
      <c r="F8982" s="212">
        <v>488835.06599999999</v>
      </c>
      <c r="G8982" s="212">
        <v>432880.32799999998</v>
      </c>
      <c r="H8982" s="212">
        <v>430596.21</v>
      </c>
      <c r="I8982" s="212">
        <v>412132.00699999998</v>
      </c>
      <c r="J8982" s="212">
        <v>409510.70199999999</v>
      </c>
      <c r="K8982" s="212">
        <v>497983.663</v>
      </c>
      <c r="L8982" s="212">
        <v>722210.36100000003</v>
      </c>
      <c r="M8982" s="212">
        <v>747798.06299999997</v>
      </c>
      <c r="N8982" s="212">
        <v>924063.47100000002</v>
      </c>
      <c r="O8982" s="212">
        <v>1210895.459</v>
      </c>
      <c r="P8982" s="212">
        <v>1500789.9</v>
      </c>
      <c r="Q8982" s="212">
        <v>876038.72</v>
      </c>
      <c r="R8982" s="212">
        <v>935317.34600000002</v>
      </c>
      <c r="S8982" s="212">
        <v>1176050.9950000001</v>
      </c>
      <c r="T8982" s="212">
        <v>1074936.5730000001</v>
      </c>
      <c r="U8982" s="212">
        <v>1133245.291</v>
      </c>
    </row>
    <row r="8983" spans="1:21" x14ac:dyDescent="0.25">
      <c r="A8983" s="57" t="s">
        <v>10243</v>
      </c>
      <c r="B8983" s="57" t="s">
        <v>10244</v>
      </c>
      <c r="C8983" s="212">
        <v>592301.74100000004</v>
      </c>
      <c r="D8983" s="212">
        <v>990183.01500000001</v>
      </c>
      <c r="E8983" s="212">
        <v>1092522.308</v>
      </c>
      <c r="F8983" s="212">
        <v>1082688.311</v>
      </c>
      <c r="G8983" s="212">
        <v>966914.35699999996</v>
      </c>
      <c r="H8983" s="212">
        <v>987513.37</v>
      </c>
      <c r="I8983" s="212">
        <v>933721.59400000004</v>
      </c>
      <c r="J8983" s="212">
        <v>1056275.531</v>
      </c>
      <c r="K8983" s="212">
        <v>1290712.605</v>
      </c>
      <c r="L8983" s="212">
        <v>1969776.7779999999</v>
      </c>
      <c r="M8983" s="212">
        <v>2114866.227</v>
      </c>
      <c r="N8983" s="212">
        <v>2345794.62</v>
      </c>
      <c r="O8983" s="212">
        <v>2983794.5460000001</v>
      </c>
      <c r="P8983" s="212">
        <v>3804104.1519999998</v>
      </c>
      <c r="Q8983" s="212">
        <v>2127242.7340000002</v>
      </c>
      <c r="R8983" s="212">
        <v>2721589.0520000001</v>
      </c>
      <c r="S8983" s="212">
        <v>3352989.04</v>
      </c>
      <c r="T8983" s="212">
        <v>3192377.4920000001</v>
      </c>
      <c r="U8983" s="212">
        <v>3044025.68</v>
      </c>
    </row>
    <row r="8984" spans="1:21" x14ac:dyDescent="0.25">
      <c r="A8984" s="57" t="s">
        <v>10245</v>
      </c>
      <c r="B8984" s="57" t="s">
        <v>10246</v>
      </c>
      <c r="C8984" s="212">
        <v>494557.02</v>
      </c>
      <c r="D8984" s="212">
        <v>666639.29200000002</v>
      </c>
      <c r="E8984" s="212">
        <v>742104.79</v>
      </c>
      <c r="F8984" s="212">
        <v>739684.82900000003</v>
      </c>
      <c r="G8984" s="212">
        <v>654488.50899999996</v>
      </c>
      <c r="H8984" s="212">
        <v>657863.83600000001</v>
      </c>
      <c r="I8984" s="212">
        <v>646457.62800000003</v>
      </c>
      <c r="J8984" s="212">
        <v>695544.71900000004</v>
      </c>
      <c r="K8984" s="212">
        <v>814990.53099999996</v>
      </c>
      <c r="L8984" s="212">
        <v>1284372.9350000001</v>
      </c>
      <c r="M8984" s="212">
        <v>1285183.4280000001</v>
      </c>
      <c r="N8984" s="212">
        <v>1505741.031</v>
      </c>
      <c r="O8984" s="212">
        <v>1871417.189</v>
      </c>
      <c r="P8984" s="212">
        <v>2495572.102</v>
      </c>
      <c r="Q8984" s="212">
        <v>1701633.932</v>
      </c>
      <c r="R8984" s="212">
        <v>2100524.4709999999</v>
      </c>
      <c r="S8984" s="212">
        <v>2564914.1349999998</v>
      </c>
      <c r="T8984" s="212">
        <v>2473959.7969999998</v>
      </c>
      <c r="U8984" s="212">
        <v>2412898.8539999998</v>
      </c>
    </row>
    <row r="8985" spans="1:21" x14ac:dyDescent="0.25">
      <c r="A8985" s="57" t="s">
        <v>10247</v>
      </c>
      <c r="B8985" s="57" t="s">
        <v>10248</v>
      </c>
      <c r="C8985" s="212">
        <v>209051.70699999999</v>
      </c>
      <c r="D8985" s="212">
        <v>391703.49900000001</v>
      </c>
      <c r="E8985" s="212">
        <v>415189.78100000002</v>
      </c>
      <c r="F8985" s="212">
        <v>445982.20299999998</v>
      </c>
      <c r="G8985" s="212">
        <v>417855.58799999999</v>
      </c>
      <c r="H8985" s="212">
        <v>453427.592</v>
      </c>
      <c r="I8985" s="212">
        <v>416711.891</v>
      </c>
      <c r="J8985" s="212">
        <v>440158.91</v>
      </c>
      <c r="K8985" s="212">
        <v>509291.50099999999</v>
      </c>
      <c r="L8985" s="212">
        <v>684814.826</v>
      </c>
      <c r="M8985" s="212">
        <v>811285.098</v>
      </c>
      <c r="N8985" s="212">
        <v>879672.43700000003</v>
      </c>
      <c r="O8985" s="212">
        <v>1085660.125</v>
      </c>
      <c r="P8985" s="212">
        <v>1334331.797</v>
      </c>
      <c r="Q8985" s="212">
        <v>1022931.813</v>
      </c>
      <c r="R8985" s="212">
        <v>1540894.868</v>
      </c>
      <c r="S8985" s="212">
        <v>1878740.763</v>
      </c>
      <c r="T8985" s="212">
        <v>1313955.1189999999</v>
      </c>
      <c r="U8985" s="212">
        <v>1264710.1100000001</v>
      </c>
    </row>
    <row r="8986" spans="1:21" x14ac:dyDescent="0.25">
      <c r="A8986" s="57" t="s">
        <v>10249</v>
      </c>
      <c r="B8986" s="57" t="s">
        <v>10250</v>
      </c>
      <c r="C8986" s="212">
        <v>112963.433</v>
      </c>
      <c r="D8986" s="212">
        <v>203678.679</v>
      </c>
      <c r="E8986" s="212">
        <v>182794.78099999999</v>
      </c>
      <c r="F8986" s="212">
        <v>173705.451</v>
      </c>
      <c r="G8986" s="212">
        <v>154892.24799999999</v>
      </c>
      <c r="H8986" s="212">
        <v>153801.36900000001</v>
      </c>
      <c r="I8986" s="212">
        <v>146632.52799999999</v>
      </c>
      <c r="J8986" s="212">
        <v>156692.272</v>
      </c>
      <c r="K8986" s="212">
        <v>209920.73800000001</v>
      </c>
      <c r="L8986" s="212">
        <v>256139.05799999999</v>
      </c>
      <c r="M8986" s="212">
        <v>242118.10699999999</v>
      </c>
      <c r="N8986" s="212">
        <v>270839.72399999999</v>
      </c>
      <c r="O8986" s="212">
        <v>318510.93400000001</v>
      </c>
      <c r="P8986" s="212">
        <v>428103.891</v>
      </c>
      <c r="Q8986" s="212">
        <v>255072.80300000001</v>
      </c>
      <c r="R8986" s="212">
        <v>330886.59899999999</v>
      </c>
      <c r="S8986" s="212">
        <v>383892.527</v>
      </c>
      <c r="T8986" s="212">
        <v>309467.31300000002</v>
      </c>
      <c r="U8986" s="212">
        <v>356738.92499999999</v>
      </c>
    </row>
    <row r="8987" spans="1:21" x14ac:dyDescent="0.25">
      <c r="A8987" s="57" t="s">
        <v>3048</v>
      </c>
      <c r="B8987" s="57" t="s">
        <v>7864</v>
      </c>
      <c r="C8987" s="212">
        <v>79054.22</v>
      </c>
      <c r="D8987" s="212">
        <v>118230.183</v>
      </c>
      <c r="E8987" s="212">
        <v>66900.149999999994</v>
      </c>
      <c r="F8987" s="212">
        <v>63438.156999999999</v>
      </c>
      <c r="G8987" s="212">
        <v>56574.324999999997</v>
      </c>
      <c r="H8987" s="212">
        <v>72370.588000000003</v>
      </c>
      <c r="I8987" s="212">
        <v>160948.87400000001</v>
      </c>
      <c r="J8987" s="212">
        <v>172582.50099999999</v>
      </c>
      <c r="K8987" s="212">
        <v>208968.37100000001</v>
      </c>
      <c r="L8987" s="212">
        <v>269936.50400000002</v>
      </c>
      <c r="M8987" s="212">
        <v>231040.27799999999</v>
      </c>
      <c r="N8987" s="212">
        <v>356585.37</v>
      </c>
      <c r="O8987" s="212">
        <v>987075.27099999995</v>
      </c>
      <c r="P8987" s="212">
        <v>602292.21499999997</v>
      </c>
      <c r="Q8987" s="212">
        <v>201192.90599999999</v>
      </c>
      <c r="R8987" s="212">
        <v>300327.55200000003</v>
      </c>
      <c r="S8987" s="212">
        <v>379554.30099999998</v>
      </c>
      <c r="T8987" s="212">
        <v>466035.57299999997</v>
      </c>
      <c r="U8987" s="212">
        <v>443936.30800000002</v>
      </c>
    </row>
    <row r="8988" spans="1:21" x14ac:dyDescent="0.25">
      <c r="A8988" s="57" t="s">
        <v>10251</v>
      </c>
      <c r="B8988" s="57" t="s">
        <v>10252</v>
      </c>
      <c r="C8988" s="212">
        <v>2013710.763</v>
      </c>
      <c r="D8988" s="212">
        <v>1697631.007</v>
      </c>
      <c r="E8988" s="212">
        <v>1445246.175</v>
      </c>
      <c r="F8988" s="212">
        <v>1019181.724</v>
      </c>
      <c r="G8988" s="212">
        <v>1292162.8700000001</v>
      </c>
      <c r="H8988" s="212">
        <v>1350728.7439999999</v>
      </c>
      <c r="I8988" s="212">
        <v>1249380.0730000001</v>
      </c>
      <c r="J8988" s="212">
        <v>1700675.3640000001</v>
      </c>
      <c r="K8988" s="212">
        <v>2162399.5279999999</v>
      </c>
      <c r="L8988" s="212">
        <v>3093379.5440000002</v>
      </c>
      <c r="M8988" s="212">
        <v>2770437.4780000001</v>
      </c>
      <c r="N8988" s="212">
        <v>2605627.46</v>
      </c>
      <c r="O8988" s="212">
        <v>3207951.8629999999</v>
      </c>
      <c r="P8988" s="212">
        <v>2618117.1889999998</v>
      </c>
      <c r="Q8988" s="212">
        <v>1323092.1089999999</v>
      </c>
      <c r="R8988" s="212">
        <v>1647417.9790000001</v>
      </c>
      <c r="S8988" s="212">
        <v>2245686.8080000002</v>
      </c>
      <c r="T8988" s="212">
        <v>1827831.858</v>
      </c>
      <c r="U8988" s="212">
        <v>1573704.7720000001</v>
      </c>
    </row>
    <row r="8989" spans="1:21" x14ac:dyDescent="0.25">
      <c r="A8989" s="57" t="s">
        <v>1133</v>
      </c>
      <c r="B8989" s="57" t="s">
        <v>7866</v>
      </c>
      <c r="C8989" s="212">
        <v>67980.034</v>
      </c>
      <c r="D8989" s="212">
        <v>107559.10400000001</v>
      </c>
      <c r="E8989" s="212">
        <v>119782.113</v>
      </c>
      <c r="F8989" s="212">
        <v>79602.303</v>
      </c>
      <c r="G8989" s="212">
        <v>70842.638000000006</v>
      </c>
      <c r="H8989" s="212">
        <v>96857.968999999997</v>
      </c>
      <c r="I8989" s="212">
        <v>124855.371</v>
      </c>
      <c r="J8989" s="212">
        <v>159047.42800000001</v>
      </c>
      <c r="K8989" s="212">
        <v>265188.24099999998</v>
      </c>
      <c r="L8989" s="212">
        <v>388785.62599999999</v>
      </c>
      <c r="M8989" s="212">
        <v>380099.02100000001</v>
      </c>
      <c r="N8989" s="212">
        <v>588957.01100000006</v>
      </c>
      <c r="O8989" s="212">
        <v>586342.07900000003</v>
      </c>
      <c r="P8989" s="212">
        <v>260369.12700000001</v>
      </c>
      <c r="Q8989" s="212">
        <v>175352.14300000001</v>
      </c>
      <c r="R8989" s="212">
        <v>232260.747</v>
      </c>
      <c r="S8989" s="212">
        <v>315305.27299999999</v>
      </c>
      <c r="T8989" s="212">
        <v>247705.372</v>
      </c>
      <c r="U8989" s="212">
        <v>266768.33399999997</v>
      </c>
    </row>
    <row r="8990" spans="1:21" x14ac:dyDescent="0.25">
      <c r="A8990" s="57" t="s">
        <v>98</v>
      </c>
      <c r="B8990" s="57" t="s">
        <v>7867</v>
      </c>
      <c r="C8990" s="212">
        <v>1032398.037</v>
      </c>
      <c r="D8990" s="212">
        <v>1025323.671</v>
      </c>
      <c r="E8990" s="212">
        <v>1019757.029</v>
      </c>
      <c r="F8990" s="212">
        <v>902567.62199999997</v>
      </c>
      <c r="G8990" s="212">
        <v>846886.31099999999</v>
      </c>
      <c r="H8990" s="212">
        <v>869498.951</v>
      </c>
      <c r="I8990" s="212">
        <v>745593.77899999998</v>
      </c>
      <c r="J8990" s="212">
        <v>768659.41500000004</v>
      </c>
      <c r="K8990" s="212">
        <v>1306560.594</v>
      </c>
      <c r="L8990" s="212">
        <v>2235134.0619999999</v>
      </c>
      <c r="M8990" s="212">
        <v>2342343.372</v>
      </c>
      <c r="N8990" s="212">
        <v>3336931.3280000002</v>
      </c>
      <c r="O8990" s="212">
        <v>4462218.7010000004</v>
      </c>
      <c r="P8990" s="212">
        <v>2295977.0389999999</v>
      </c>
      <c r="Q8990" s="212">
        <v>1508076.6640000001</v>
      </c>
      <c r="R8990" s="212">
        <v>2120876.0499999998</v>
      </c>
      <c r="S8990" s="212">
        <v>3111035.8829999999</v>
      </c>
      <c r="T8990" s="212">
        <v>2682594.7549999999</v>
      </c>
      <c r="U8990" s="212">
        <v>2447309.2609999999</v>
      </c>
    </row>
    <row r="8991" spans="1:21" x14ac:dyDescent="0.25">
      <c r="A8991" s="57" t="s">
        <v>2101</v>
      </c>
      <c r="B8991" s="57" t="s">
        <v>7869</v>
      </c>
      <c r="C8991" s="212">
        <v>518506.41200000001</v>
      </c>
      <c r="D8991" s="212">
        <v>495278.36499999999</v>
      </c>
      <c r="E8991" s="212">
        <v>610089.16399999999</v>
      </c>
      <c r="F8991" s="212">
        <v>444636.88500000001</v>
      </c>
      <c r="G8991" s="212">
        <v>488496.91899999999</v>
      </c>
      <c r="H8991" s="212">
        <v>559560.25100000005</v>
      </c>
      <c r="I8991" s="212">
        <v>535707.26199999999</v>
      </c>
      <c r="J8991" s="212">
        <v>1098464.371</v>
      </c>
      <c r="K8991" s="212">
        <v>1542918.4310000001</v>
      </c>
      <c r="L8991" s="212">
        <v>1564488.8570000001</v>
      </c>
      <c r="M8991" s="212">
        <v>1562603.683</v>
      </c>
      <c r="N8991" s="212">
        <v>1674354.878</v>
      </c>
      <c r="O8991" s="212">
        <v>1663917.6259999999</v>
      </c>
      <c r="P8991" s="212">
        <v>1891138.2490000001</v>
      </c>
      <c r="Q8991" s="212">
        <v>933137.29</v>
      </c>
      <c r="R8991" s="212">
        <v>1202316.2320000001</v>
      </c>
      <c r="S8991" s="212">
        <v>1432327.682</v>
      </c>
      <c r="T8991" s="212">
        <v>1014617.7</v>
      </c>
      <c r="U8991" s="212">
        <v>1220556.9339999999</v>
      </c>
    </row>
    <row r="8992" spans="1:21" x14ac:dyDescent="0.25">
      <c r="A8992" s="57" t="s">
        <v>127</v>
      </c>
      <c r="B8992" s="57" t="s">
        <v>7866</v>
      </c>
      <c r="C8992" s="212">
        <v>680370.11399999994</v>
      </c>
      <c r="D8992" s="212">
        <v>587336.995</v>
      </c>
      <c r="E8992" s="212">
        <v>558011.93500000006</v>
      </c>
      <c r="F8992" s="212">
        <v>517841.12800000003</v>
      </c>
      <c r="G8992" s="212">
        <v>401201.12099999998</v>
      </c>
      <c r="H8992" s="212">
        <v>489278.40700000001</v>
      </c>
      <c r="I8992" s="212">
        <v>463164.72600000002</v>
      </c>
      <c r="J8992" s="212">
        <v>589695.03500000003</v>
      </c>
      <c r="K8992" s="212">
        <v>718266.27899999998</v>
      </c>
      <c r="L8992" s="212">
        <v>1304505.2990000001</v>
      </c>
      <c r="M8992" s="212">
        <v>1545044.9040000001</v>
      </c>
      <c r="N8992" s="212">
        <v>2286197.176</v>
      </c>
      <c r="O8992" s="212">
        <v>3391624.7489999998</v>
      </c>
      <c r="P8992" s="212">
        <v>3328306.4739999999</v>
      </c>
      <c r="Q8992" s="212">
        <v>1343121.2990000001</v>
      </c>
      <c r="R8992" s="212">
        <v>1959465.7620000001</v>
      </c>
      <c r="S8992" s="212">
        <v>2746320.2110000001</v>
      </c>
      <c r="T8992" s="212">
        <v>2189666.6009999998</v>
      </c>
      <c r="U8992" s="212">
        <v>2103777.2259999998</v>
      </c>
    </row>
    <row r="8993" spans="1:21" x14ac:dyDescent="0.25">
      <c r="A8993" s="57" t="s">
        <v>183</v>
      </c>
      <c r="B8993" s="57" t="s">
        <v>7870</v>
      </c>
      <c r="C8993" s="212">
        <v>675858.22</v>
      </c>
      <c r="D8993" s="212">
        <v>615958.59600000002</v>
      </c>
      <c r="E8993" s="212">
        <v>559105.571</v>
      </c>
      <c r="F8993" s="212">
        <v>477275.81</v>
      </c>
      <c r="G8993" s="212">
        <v>414552.71299999999</v>
      </c>
      <c r="H8993" s="212">
        <v>512761.22399999999</v>
      </c>
      <c r="I8993" s="212">
        <v>415181.95699999999</v>
      </c>
      <c r="J8993" s="212">
        <v>475580.52899999998</v>
      </c>
      <c r="K8993" s="212">
        <v>575508.08100000001</v>
      </c>
      <c r="L8993" s="212">
        <v>880943.46699999995</v>
      </c>
      <c r="M8993" s="212">
        <v>1036103.35</v>
      </c>
      <c r="N8993" s="212">
        <v>1656714.1370000001</v>
      </c>
      <c r="O8993" s="212">
        <v>2282043.0690000001</v>
      </c>
      <c r="P8993" s="212">
        <v>2098831.7030000002</v>
      </c>
      <c r="Q8993" s="212">
        <v>936064.35199999996</v>
      </c>
      <c r="R8993" s="212">
        <v>1276101.9450000001</v>
      </c>
      <c r="S8993" s="212">
        <v>1905313.598</v>
      </c>
      <c r="T8993" s="212">
        <v>1610138.19</v>
      </c>
      <c r="U8993" s="212">
        <v>1477703.9509999999</v>
      </c>
    </row>
    <row r="8994" spans="1:21" x14ac:dyDescent="0.25">
      <c r="A8994" s="57" t="s">
        <v>450</v>
      </c>
      <c r="B8994" s="57" t="s">
        <v>7871</v>
      </c>
      <c r="C8994" s="212">
        <v>208732.67600000001</v>
      </c>
      <c r="D8994" s="212">
        <v>170946.62100000001</v>
      </c>
      <c r="E8994" s="212">
        <v>157696.068</v>
      </c>
      <c r="F8994" s="212">
        <v>129461.817</v>
      </c>
      <c r="G8994" s="212">
        <v>131844.65599999999</v>
      </c>
      <c r="H8994" s="212">
        <v>221654.54199999999</v>
      </c>
      <c r="I8994" s="212">
        <v>141032.98199999999</v>
      </c>
      <c r="J8994" s="212">
        <v>147351.40299999999</v>
      </c>
      <c r="K8994" s="212">
        <v>190252.845</v>
      </c>
      <c r="L8994" s="212">
        <v>254820.93799999999</v>
      </c>
      <c r="M8994" s="212">
        <v>268112.53399999999</v>
      </c>
      <c r="N8994" s="212">
        <v>414690.68599999999</v>
      </c>
      <c r="O8994" s="212">
        <v>507255.98800000001</v>
      </c>
      <c r="P8994" s="212">
        <v>522429.114</v>
      </c>
      <c r="Q8994" s="212">
        <v>269055.46100000001</v>
      </c>
      <c r="R8994" s="212">
        <v>376458.685</v>
      </c>
      <c r="S8994" s="212">
        <v>466277.076</v>
      </c>
      <c r="T8994" s="212">
        <v>399029.58799999999</v>
      </c>
      <c r="U8994" s="212">
        <v>366421.68400000001</v>
      </c>
    </row>
    <row r="8995" spans="1:21" x14ac:dyDescent="0.25">
      <c r="A8995" s="57" t="s">
        <v>1924</v>
      </c>
      <c r="B8995" s="57" t="s">
        <v>7877</v>
      </c>
      <c r="C8995" s="212">
        <v>471159.799</v>
      </c>
      <c r="D8995" s="212">
        <v>446057.20400000003</v>
      </c>
      <c r="E8995" s="212">
        <v>408434.41800000001</v>
      </c>
      <c r="F8995" s="212">
        <v>413473.00799999997</v>
      </c>
      <c r="G8995" s="212">
        <v>374303.72399999999</v>
      </c>
      <c r="H8995" s="212">
        <v>462657.114</v>
      </c>
      <c r="I8995" s="212">
        <v>409932.549</v>
      </c>
      <c r="J8995" s="212">
        <v>440707.77</v>
      </c>
      <c r="K8995" s="212">
        <v>580419.39399999997</v>
      </c>
      <c r="L8995" s="212">
        <v>839208.08200000005</v>
      </c>
      <c r="M8995" s="212">
        <v>935166.87199999997</v>
      </c>
      <c r="N8995" s="212">
        <v>1120815.2779999999</v>
      </c>
      <c r="O8995" s="212">
        <v>1438331.8559999999</v>
      </c>
      <c r="P8995" s="212">
        <v>1349609.058</v>
      </c>
      <c r="Q8995" s="212">
        <v>740679.51899999997</v>
      </c>
      <c r="R8995" s="212">
        <v>1241767.6580000001</v>
      </c>
      <c r="S8995" s="212">
        <v>1471675.952</v>
      </c>
      <c r="T8995" s="212">
        <v>1279598.8600000001</v>
      </c>
      <c r="U8995" s="212">
        <v>1227939.351</v>
      </c>
    </row>
    <row r="8996" spans="1:21" x14ac:dyDescent="0.25">
      <c r="A8996" s="57" t="s">
        <v>1487</v>
      </c>
      <c r="B8996" s="57" t="s">
        <v>7878</v>
      </c>
      <c r="C8996" s="212">
        <v>71827.482000000004</v>
      </c>
      <c r="D8996" s="212">
        <v>77809.134999999995</v>
      </c>
      <c r="E8996" s="212">
        <v>80471.986999999994</v>
      </c>
      <c r="F8996" s="212">
        <v>73298.312999999995</v>
      </c>
      <c r="G8996" s="212">
        <v>65567.341</v>
      </c>
      <c r="H8996" s="212">
        <v>59599.322999999997</v>
      </c>
      <c r="I8996" s="212">
        <v>53949.837</v>
      </c>
      <c r="J8996" s="212">
        <v>63452.694000000003</v>
      </c>
      <c r="K8996" s="212">
        <v>98381.578999999998</v>
      </c>
      <c r="L8996" s="212">
        <v>180595.96100000001</v>
      </c>
      <c r="M8996" s="212">
        <v>255558.788</v>
      </c>
      <c r="N8996" s="212">
        <v>177908.59599999999</v>
      </c>
      <c r="O8996" s="212">
        <v>337441.59600000002</v>
      </c>
      <c r="P8996" s="212">
        <v>303178.05599999998</v>
      </c>
      <c r="Q8996" s="212">
        <v>175550.32699999999</v>
      </c>
      <c r="R8996" s="212">
        <v>186001.24400000001</v>
      </c>
      <c r="S8996" s="212">
        <v>234919.34099999999</v>
      </c>
      <c r="T8996" s="212">
        <v>223462.571</v>
      </c>
      <c r="U8996" s="212">
        <v>255362.106</v>
      </c>
    </row>
    <row r="8997" spans="1:21" x14ac:dyDescent="0.25">
      <c r="A8997" s="57" t="s">
        <v>404</v>
      </c>
      <c r="B8997" s="57" t="s">
        <v>7880</v>
      </c>
      <c r="C8997" s="212">
        <v>1791444.5870000001</v>
      </c>
      <c r="D8997" s="212">
        <v>1498409.449</v>
      </c>
      <c r="E8997" s="212">
        <v>1576562.8</v>
      </c>
      <c r="F8997" s="212">
        <v>1487815.0859999999</v>
      </c>
      <c r="G8997" s="212">
        <v>1427505.32</v>
      </c>
      <c r="H8997" s="212">
        <v>1744536.0689999999</v>
      </c>
      <c r="I8997" s="212">
        <v>1540451.6429999999</v>
      </c>
      <c r="J8997" s="212">
        <v>1621733.2509999999</v>
      </c>
      <c r="K8997" s="212">
        <v>1951545.875</v>
      </c>
      <c r="L8997" s="212">
        <v>2628377.5869999998</v>
      </c>
      <c r="M8997" s="212">
        <v>2981087.156</v>
      </c>
      <c r="N8997" s="212">
        <v>3581933.4610000001</v>
      </c>
      <c r="O8997" s="212">
        <v>5107667.2280000001</v>
      </c>
      <c r="P8997" s="212">
        <v>4500124.4869999997</v>
      </c>
      <c r="Q8997" s="212">
        <v>2661814.9109999998</v>
      </c>
      <c r="R8997" s="212">
        <v>3794818.5410000002</v>
      </c>
      <c r="S8997" s="212">
        <v>4211724.2949999999</v>
      </c>
      <c r="T8997" s="212">
        <v>3576002.2850000001</v>
      </c>
      <c r="U8997" s="212">
        <v>3509187.37</v>
      </c>
    </row>
    <row r="8998" spans="1:21" x14ac:dyDescent="0.25">
      <c r="A8998" s="57" t="s">
        <v>941</v>
      </c>
      <c r="B8998" s="57" t="s">
        <v>7881</v>
      </c>
      <c r="C8998" s="212">
        <v>212694.00200000001</v>
      </c>
      <c r="D8998" s="212">
        <v>184685.25700000001</v>
      </c>
      <c r="E8998" s="212">
        <v>214090.33199999999</v>
      </c>
      <c r="F8998" s="212">
        <v>205552.78400000001</v>
      </c>
      <c r="G8998" s="212">
        <v>189411.37899999999</v>
      </c>
      <c r="H8998" s="212">
        <v>229708.18799999999</v>
      </c>
      <c r="I8998" s="212">
        <v>199643.21400000001</v>
      </c>
      <c r="J8998" s="212">
        <v>210154.80900000001</v>
      </c>
      <c r="K8998" s="212">
        <v>282838.54599999997</v>
      </c>
      <c r="L8998" s="212">
        <v>365102.89600000001</v>
      </c>
      <c r="M8998" s="212">
        <v>380370.36599999998</v>
      </c>
      <c r="N8998" s="212">
        <v>500001.88099999999</v>
      </c>
      <c r="O8998" s="212">
        <v>715197.71600000001</v>
      </c>
      <c r="P8998" s="212">
        <v>557885.55599999998</v>
      </c>
      <c r="Q8998" s="212">
        <v>325064.70600000001</v>
      </c>
      <c r="R8998" s="212">
        <v>463093.81699999998</v>
      </c>
      <c r="S8998" s="212">
        <v>605669.34400000004</v>
      </c>
      <c r="T8998" s="212">
        <v>562128.83200000005</v>
      </c>
      <c r="U8998" s="212">
        <v>526063.26599999995</v>
      </c>
    </row>
    <row r="8999" spans="1:21" x14ac:dyDescent="0.25">
      <c r="A8999" s="57" t="s">
        <v>10253</v>
      </c>
      <c r="B8999" s="57" t="s">
        <v>10254</v>
      </c>
      <c r="C8999" s="212">
        <v>486782.04499999998</v>
      </c>
      <c r="D8999" s="212">
        <v>523685.74699999997</v>
      </c>
      <c r="E8999" s="212">
        <v>383467.46799999999</v>
      </c>
      <c r="F8999" s="212">
        <v>460620.39500000002</v>
      </c>
      <c r="G8999" s="212">
        <v>464119.58399999997</v>
      </c>
      <c r="H8999" s="212">
        <v>523589.06400000001</v>
      </c>
      <c r="I8999" s="212">
        <v>499301.13799999998</v>
      </c>
      <c r="J8999" s="212">
        <v>460741.93099999998</v>
      </c>
      <c r="K8999" s="212">
        <v>509536.38299999997</v>
      </c>
      <c r="L8999" s="212">
        <v>719243.94900000002</v>
      </c>
      <c r="M8999" s="212">
        <v>828146.6</v>
      </c>
      <c r="N8999" s="212">
        <v>1054525.584</v>
      </c>
      <c r="O8999" s="212">
        <v>1671544.0870000001</v>
      </c>
      <c r="P8999" s="212">
        <v>1598554.1939999999</v>
      </c>
      <c r="Q8999" s="212">
        <v>775228.48</v>
      </c>
      <c r="R8999" s="212">
        <v>1077235.7339999999</v>
      </c>
      <c r="S8999" s="212">
        <v>1515341.8589999999</v>
      </c>
      <c r="T8999" s="212">
        <v>1335885.6540000001</v>
      </c>
      <c r="U8999" s="212">
        <v>1361550.139</v>
      </c>
    </row>
    <row r="9000" spans="1:21" x14ac:dyDescent="0.25">
      <c r="A9000" s="57" t="s">
        <v>2823</v>
      </c>
      <c r="B9000" s="57" t="s">
        <v>7885</v>
      </c>
      <c r="C9000" s="212">
        <v>1015078.162</v>
      </c>
      <c r="D9000" s="212">
        <v>890669.54700000002</v>
      </c>
      <c r="E9000" s="212">
        <v>939492.94900000002</v>
      </c>
      <c r="F9000" s="212">
        <v>925532.3</v>
      </c>
      <c r="G9000" s="212">
        <v>807605.97100000002</v>
      </c>
      <c r="H9000" s="212">
        <v>1062685.1259999999</v>
      </c>
      <c r="I9000" s="212">
        <v>1024547.249</v>
      </c>
      <c r="J9000" s="212">
        <v>979027.22</v>
      </c>
      <c r="K9000" s="212">
        <v>1143371.0619999999</v>
      </c>
      <c r="L9000" s="212">
        <v>1885163.7339999999</v>
      </c>
      <c r="M9000" s="212">
        <v>2402955.7459999998</v>
      </c>
      <c r="N9000" s="212">
        <v>3048132.2760000001</v>
      </c>
      <c r="O9000" s="212">
        <v>4690335.8030000003</v>
      </c>
      <c r="P9000" s="212">
        <v>4093865.4929999998</v>
      </c>
      <c r="Q9000" s="212">
        <v>1983228.2819999999</v>
      </c>
      <c r="R9000" s="212">
        <v>3138608.2340000002</v>
      </c>
      <c r="S9000" s="212">
        <v>4193502.443</v>
      </c>
      <c r="T9000" s="212">
        <v>3600813.7760000001</v>
      </c>
      <c r="U9000" s="212">
        <v>3223332.6140000001</v>
      </c>
    </row>
    <row r="9001" spans="1:21" x14ac:dyDescent="0.25">
      <c r="A9001" s="57" t="s">
        <v>1086</v>
      </c>
      <c r="B9001" s="57" t="s">
        <v>7886</v>
      </c>
      <c r="C9001" s="212">
        <v>238837.859</v>
      </c>
      <c r="D9001" s="212">
        <v>211270.247</v>
      </c>
      <c r="E9001" s="212">
        <v>197275.86199999999</v>
      </c>
      <c r="F9001" s="212">
        <v>220236.02100000001</v>
      </c>
      <c r="G9001" s="212">
        <v>199829.88500000001</v>
      </c>
      <c r="H9001" s="212">
        <v>255618.05799999999</v>
      </c>
      <c r="I9001" s="212">
        <v>227813.783</v>
      </c>
      <c r="J9001" s="212">
        <v>228962.61799999999</v>
      </c>
      <c r="K9001" s="212">
        <v>273852.90100000001</v>
      </c>
      <c r="L9001" s="212">
        <v>346356.76500000001</v>
      </c>
      <c r="M9001" s="212">
        <v>469109.95699999999</v>
      </c>
      <c r="N9001" s="212">
        <v>556907.42200000002</v>
      </c>
      <c r="O9001" s="212">
        <v>851510.96499999997</v>
      </c>
      <c r="P9001" s="212">
        <v>899185.33200000005</v>
      </c>
      <c r="Q9001" s="212">
        <v>491607.07</v>
      </c>
      <c r="R9001" s="212">
        <v>598543.33400000003</v>
      </c>
      <c r="S9001" s="212">
        <v>782495.12199999997</v>
      </c>
      <c r="T9001" s="212">
        <v>786082.80299999996</v>
      </c>
      <c r="U9001" s="212">
        <v>744156.60499999998</v>
      </c>
    </row>
    <row r="9002" spans="1:21" x14ac:dyDescent="0.25">
      <c r="A9002" s="57" t="s">
        <v>1403</v>
      </c>
      <c r="B9002" s="57" t="s">
        <v>7887</v>
      </c>
      <c r="C9002" s="212">
        <v>317473.61700000003</v>
      </c>
      <c r="D9002" s="212">
        <v>287896.93599999999</v>
      </c>
      <c r="E9002" s="212">
        <v>300574.08000000002</v>
      </c>
      <c r="F9002" s="212">
        <v>268444.288</v>
      </c>
      <c r="G9002" s="212">
        <v>255492.342</v>
      </c>
      <c r="H9002" s="212">
        <v>272135.06699999998</v>
      </c>
      <c r="I9002" s="212">
        <v>265038.53899999999</v>
      </c>
      <c r="J9002" s="212">
        <v>265748.304</v>
      </c>
      <c r="K9002" s="212">
        <v>315420.86499999999</v>
      </c>
      <c r="L9002" s="212">
        <v>488267.53700000001</v>
      </c>
      <c r="M9002" s="212">
        <v>519275.54200000002</v>
      </c>
      <c r="N9002" s="212">
        <v>676335.55900000001</v>
      </c>
      <c r="O9002" s="212">
        <v>874772.12800000003</v>
      </c>
      <c r="P9002" s="212">
        <v>952548.20700000005</v>
      </c>
      <c r="Q9002" s="212">
        <v>562389.59199999995</v>
      </c>
      <c r="R9002" s="212">
        <v>661616.10499999998</v>
      </c>
      <c r="S9002" s="212">
        <v>776530.79399999999</v>
      </c>
      <c r="T9002" s="212">
        <v>733469.17</v>
      </c>
      <c r="U9002" s="212">
        <v>703174.40899999999</v>
      </c>
    </row>
    <row r="9003" spans="1:21" x14ac:dyDescent="0.25">
      <c r="A9003" s="57" t="s">
        <v>1466</v>
      </c>
      <c r="B9003" s="57" t="s">
        <v>7888</v>
      </c>
      <c r="C9003" s="212">
        <v>753726.61499999999</v>
      </c>
      <c r="D9003" s="212">
        <v>707794.16700000002</v>
      </c>
      <c r="E9003" s="212">
        <v>749094.755</v>
      </c>
      <c r="F9003" s="212">
        <v>755188.84100000001</v>
      </c>
      <c r="G9003" s="212">
        <v>719298.12199999997</v>
      </c>
      <c r="H9003" s="212">
        <v>828481.99100000004</v>
      </c>
      <c r="I9003" s="212">
        <v>763894.299</v>
      </c>
      <c r="J9003" s="212">
        <v>771681.95700000005</v>
      </c>
      <c r="K9003" s="212">
        <v>886939.41700000002</v>
      </c>
      <c r="L9003" s="212">
        <v>1219351.8589999999</v>
      </c>
      <c r="M9003" s="212">
        <v>1374506.186</v>
      </c>
      <c r="N9003" s="212">
        <v>1734531.7479999999</v>
      </c>
      <c r="O9003" s="212">
        <v>2275142.1439999999</v>
      </c>
      <c r="P9003" s="212">
        <v>2123887.6150000002</v>
      </c>
      <c r="Q9003" s="212">
        <v>1248714.9779999999</v>
      </c>
      <c r="R9003" s="212">
        <v>1997258.23</v>
      </c>
      <c r="S9003" s="212">
        <v>2431611.378</v>
      </c>
      <c r="T9003" s="212">
        <v>2103926.0010000002</v>
      </c>
      <c r="U9003" s="212">
        <v>2074643.548</v>
      </c>
    </row>
    <row r="9004" spans="1:21" x14ac:dyDescent="0.25">
      <c r="A9004" s="57" t="s">
        <v>3568</v>
      </c>
      <c r="B9004" s="57" t="s">
        <v>7889</v>
      </c>
      <c r="C9004" s="212">
        <v>234663.36600000001</v>
      </c>
      <c r="D9004" s="212">
        <v>211586.81099999999</v>
      </c>
      <c r="E9004" s="212">
        <v>252448.00899999999</v>
      </c>
      <c r="F9004" s="212">
        <v>228219.06700000001</v>
      </c>
      <c r="G9004" s="212">
        <v>163382.05900000001</v>
      </c>
      <c r="H9004" s="212">
        <v>205056.9</v>
      </c>
      <c r="I9004" s="212">
        <v>217238.54</v>
      </c>
      <c r="J9004" s="212">
        <v>168677.978</v>
      </c>
      <c r="K9004" s="212">
        <v>254616.76300000001</v>
      </c>
      <c r="L9004" s="212">
        <v>402839.67099999997</v>
      </c>
      <c r="M9004" s="212">
        <v>555991.46100000001</v>
      </c>
      <c r="N9004" s="212">
        <v>763901.978</v>
      </c>
      <c r="O9004" s="212">
        <v>1191798.084</v>
      </c>
      <c r="P9004" s="212">
        <v>1651308.486</v>
      </c>
      <c r="Q9004" s="212">
        <v>524937.43900000001</v>
      </c>
      <c r="R9004" s="212">
        <v>756305.09600000002</v>
      </c>
      <c r="S9004" s="212">
        <v>1098410.442</v>
      </c>
      <c r="T9004" s="212">
        <v>799022.1</v>
      </c>
      <c r="U9004" s="212">
        <v>858432.81299999997</v>
      </c>
    </row>
    <row r="9005" spans="1:21" x14ac:dyDescent="0.25">
      <c r="A9005" s="57" t="s">
        <v>2223</v>
      </c>
      <c r="B9005" s="57" t="s">
        <v>7890</v>
      </c>
      <c r="C9005" s="212">
        <v>552553.81499999994</v>
      </c>
      <c r="D9005" s="212">
        <v>544749.71799999999</v>
      </c>
      <c r="E9005" s="212">
        <v>745489.82400000002</v>
      </c>
      <c r="F9005" s="212">
        <v>825956.549</v>
      </c>
      <c r="G9005" s="212">
        <v>744348.67700000003</v>
      </c>
      <c r="H9005" s="212">
        <v>1012160.329</v>
      </c>
      <c r="I9005" s="212">
        <v>813900.55799999996</v>
      </c>
      <c r="J9005" s="212">
        <v>728826.67099999997</v>
      </c>
      <c r="K9005" s="212">
        <v>836482.64899999998</v>
      </c>
      <c r="L9005" s="212">
        <v>1169223.4539999999</v>
      </c>
      <c r="M9005" s="212">
        <v>1845309.6850000001</v>
      </c>
      <c r="N9005" s="212">
        <v>1894207.2930000001</v>
      </c>
      <c r="O9005" s="212">
        <v>2125960.5750000002</v>
      </c>
      <c r="P9005" s="212">
        <v>3010904.63</v>
      </c>
      <c r="Q9005" s="212">
        <v>1019089.252</v>
      </c>
      <c r="R9005" s="212">
        <v>1890079.4509999999</v>
      </c>
      <c r="S9005" s="212">
        <v>3378853.83</v>
      </c>
      <c r="T9005" s="212">
        <v>2838792.5150000001</v>
      </c>
      <c r="U9005" s="212">
        <v>2356819.801</v>
      </c>
    </row>
    <row r="9006" spans="1:21" x14ac:dyDescent="0.25">
      <c r="A9006" s="57" t="s">
        <v>10255</v>
      </c>
      <c r="B9006" s="57" t="s">
        <v>10256</v>
      </c>
      <c r="C9006" s="212">
        <v>1078618.5519999999</v>
      </c>
      <c r="D9006" s="212">
        <v>1224680.17</v>
      </c>
      <c r="E9006" s="212">
        <v>1236417.6839999999</v>
      </c>
      <c r="F9006" s="212">
        <v>1157690.6580000001</v>
      </c>
      <c r="G9006" s="212">
        <v>1112792.1669999999</v>
      </c>
      <c r="H9006" s="212">
        <v>1257811.1640000001</v>
      </c>
      <c r="I9006" s="212">
        <v>1324651.969</v>
      </c>
      <c r="J9006" s="212">
        <v>1376681.9790000001</v>
      </c>
      <c r="K9006" s="212">
        <v>1868523.054</v>
      </c>
      <c r="L9006" s="212">
        <v>2410549.7799999998</v>
      </c>
      <c r="M9006" s="212">
        <v>3588908.656</v>
      </c>
      <c r="N9006" s="212">
        <v>4536644.2479999997</v>
      </c>
      <c r="O9006" s="212">
        <v>5748329.9079999998</v>
      </c>
      <c r="P9006" s="212">
        <v>7456580.1169999996</v>
      </c>
      <c r="Q9006" s="212">
        <v>5107421.432</v>
      </c>
      <c r="R9006" s="212">
        <v>4948953.2649999997</v>
      </c>
      <c r="S9006" s="212">
        <v>5351346.9809999997</v>
      </c>
      <c r="T9006" s="212">
        <v>4597566.6900000004</v>
      </c>
      <c r="U9006" s="212">
        <v>3752892.5950000002</v>
      </c>
    </row>
    <row r="9007" spans="1:21" x14ac:dyDescent="0.25">
      <c r="A9007" s="57" t="s">
        <v>4519</v>
      </c>
      <c r="B9007" s="57" t="s">
        <v>7893</v>
      </c>
      <c r="C9007" s="212">
        <v>55989.375999999997</v>
      </c>
      <c r="D9007" s="212">
        <v>48072.576999999997</v>
      </c>
      <c r="E9007" s="212">
        <v>40525.423999999999</v>
      </c>
      <c r="F9007" s="212">
        <v>68822.319000000003</v>
      </c>
      <c r="G9007" s="212">
        <v>95681.467000000004</v>
      </c>
      <c r="H9007" s="212">
        <v>101804.064</v>
      </c>
      <c r="I9007" s="212">
        <v>81220.793999999994</v>
      </c>
      <c r="J9007" s="212">
        <v>142095.41200000001</v>
      </c>
      <c r="K9007" s="212">
        <v>501478.22100000002</v>
      </c>
      <c r="L9007" s="212">
        <v>350617.38400000002</v>
      </c>
      <c r="M9007" s="212">
        <v>240181.70800000001</v>
      </c>
      <c r="N9007" s="212">
        <v>72382.37</v>
      </c>
      <c r="O9007" s="212">
        <v>66412.718999999997</v>
      </c>
      <c r="P9007" s="212">
        <v>15619.76</v>
      </c>
      <c r="Q9007" s="212">
        <v>1721.298</v>
      </c>
      <c r="R9007" s="212"/>
      <c r="S9007" s="212"/>
      <c r="T9007" s="212"/>
      <c r="U9007" s="212"/>
    </row>
    <row r="9008" spans="1:21" x14ac:dyDescent="0.25">
      <c r="A9008" s="57" t="s">
        <v>10257</v>
      </c>
      <c r="B9008" s="57" t="s">
        <v>10258</v>
      </c>
      <c r="C9008" s="212">
        <v>462296.8</v>
      </c>
      <c r="D9008" s="212">
        <v>304865.826</v>
      </c>
      <c r="E9008" s="212">
        <v>383821.34</v>
      </c>
      <c r="F9008" s="212">
        <v>600278.76</v>
      </c>
      <c r="G9008" s="212">
        <v>507042.37099999998</v>
      </c>
      <c r="H9008" s="212">
        <v>739430.5</v>
      </c>
      <c r="I9008" s="212">
        <v>652838.53500000003</v>
      </c>
      <c r="J9008" s="212">
        <v>912540.20900000003</v>
      </c>
      <c r="K9008" s="212">
        <v>1350203.111</v>
      </c>
      <c r="L9008" s="212">
        <v>1865985.1669999999</v>
      </c>
      <c r="M9008" s="212">
        <v>2080975.929</v>
      </c>
      <c r="N9008" s="212">
        <v>2755274.6230000001</v>
      </c>
      <c r="O9008" s="212">
        <v>3251632.3730000001</v>
      </c>
      <c r="P9008" s="212">
        <v>5845437.9670000002</v>
      </c>
      <c r="Q9008" s="212">
        <v>3388655.7250000001</v>
      </c>
      <c r="R9008" s="212">
        <v>4840584.5650000004</v>
      </c>
      <c r="S9008" s="212">
        <v>7681980.2259999998</v>
      </c>
      <c r="T9008" s="212">
        <v>7556823.0860000001</v>
      </c>
      <c r="U9008" s="212">
        <v>5830692.5329999998</v>
      </c>
    </row>
    <row r="9009" spans="1:21" x14ac:dyDescent="0.25">
      <c r="A9009" s="57" t="s">
        <v>1936</v>
      </c>
      <c r="B9009" s="57" t="s">
        <v>7894</v>
      </c>
      <c r="C9009" s="212">
        <v>987458.23400000005</v>
      </c>
      <c r="D9009" s="212">
        <v>982063.18400000001</v>
      </c>
      <c r="E9009" s="212">
        <v>930972.68200000003</v>
      </c>
      <c r="F9009" s="212">
        <v>1269131.129</v>
      </c>
      <c r="G9009" s="212">
        <v>1047804.741</v>
      </c>
      <c r="H9009" s="212">
        <v>999364.96799999999</v>
      </c>
      <c r="I9009" s="212">
        <v>1070802.872</v>
      </c>
      <c r="J9009" s="212">
        <v>1099450.3759999999</v>
      </c>
      <c r="K9009" s="212">
        <v>1486944.925</v>
      </c>
      <c r="L9009" s="212">
        <v>2369747.7149999999</v>
      </c>
      <c r="M9009" s="212">
        <v>3629519.57</v>
      </c>
      <c r="N9009" s="212">
        <v>4261966.0180000002</v>
      </c>
      <c r="O9009" s="212">
        <v>6224644.96</v>
      </c>
      <c r="P9009" s="212">
        <v>8573587.5580000002</v>
      </c>
      <c r="Q9009" s="212">
        <v>4154569.8130000001</v>
      </c>
      <c r="R9009" s="212">
        <v>5543191.1979999999</v>
      </c>
      <c r="S9009" s="212">
        <v>9113018.1030000001</v>
      </c>
      <c r="T9009" s="212">
        <v>7797571.9630000005</v>
      </c>
      <c r="U9009" s="212">
        <v>6810709.3509999998</v>
      </c>
    </row>
    <row r="9010" spans="1:21" x14ac:dyDescent="0.25">
      <c r="A9010" s="57" t="s">
        <v>10259</v>
      </c>
      <c r="B9010" s="57" t="s">
        <v>10260</v>
      </c>
      <c r="C9010" s="212">
        <v>748988.79299999995</v>
      </c>
      <c r="D9010" s="212">
        <v>682846.98100000003</v>
      </c>
      <c r="E9010" s="212">
        <v>1043777.917</v>
      </c>
      <c r="F9010" s="212">
        <v>1133404.932</v>
      </c>
      <c r="G9010" s="212">
        <v>1001808.242</v>
      </c>
      <c r="H9010" s="212">
        <v>1260926.639</v>
      </c>
      <c r="I9010" s="212">
        <v>1034903.825</v>
      </c>
      <c r="J9010" s="212">
        <v>1381548.2509999999</v>
      </c>
      <c r="K9010" s="212">
        <v>1823303.71</v>
      </c>
      <c r="L9010" s="212">
        <v>2363723.0109999999</v>
      </c>
      <c r="M9010" s="212">
        <v>2527802.1510000001</v>
      </c>
      <c r="N9010" s="212">
        <v>3067811.3119999999</v>
      </c>
      <c r="O9010" s="212">
        <v>3608802.4010000001</v>
      </c>
      <c r="P9010" s="212">
        <v>4242776.5870000003</v>
      </c>
      <c r="Q9010" s="212">
        <v>3979993.48</v>
      </c>
      <c r="R9010" s="212">
        <v>5340420.0949999997</v>
      </c>
      <c r="S9010" s="212">
        <v>6215326.0729999999</v>
      </c>
      <c r="T9010" s="212">
        <v>5785009.6890000002</v>
      </c>
      <c r="U9010" s="212">
        <v>5987768.0120000001</v>
      </c>
    </row>
    <row r="9011" spans="1:21" x14ac:dyDescent="0.25">
      <c r="A9011" s="57" t="s">
        <v>10261</v>
      </c>
      <c r="B9011" s="57" t="s">
        <v>10262</v>
      </c>
      <c r="C9011" s="212">
        <v>452790.71799999999</v>
      </c>
      <c r="D9011" s="212">
        <v>461034.45400000003</v>
      </c>
      <c r="E9011" s="212">
        <v>478762.45799999998</v>
      </c>
      <c r="F9011" s="212">
        <v>515200.54100000003</v>
      </c>
      <c r="G9011" s="212">
        <v>439855.28600000002</v>
      </c>
      <c r="H9011" s="212">
        <v>473906.33299999998</v>
      </c>
      <c r="I9011" s="212">
        <v>481476.49200000003</v>
      </c>
      <c r="J9011" s="212">
        <v>464858.00199999998</v>
      </c>
      <c r="K9011" s="212">
        <v>573641.91099999996</v>
      </c>
      <c r="L9011" s="212">
        <v>723520.76500000001</v>
      </c>
      <c r="M9011" s="212">
        <v>957812.42799999996</v>
      </c>
      <c r="N9011" s="212">
        <v>1139419.7250000001</v>
      </c>
      <c r="O9011" s="212">
        <v>1382716.378</v>
      </c>
      <c r="P9011" s="212">
        <v>1633846.4129999999</v>
      </c>
      <c r="Q9011" s="212">
        <v>1003843.057</v>
      </c>
      <c r="R9011" s="212">
        <v>1028538.133</v>
      </c>
      <c r="S9011" s="212">
        <v>1108459.2849999999</v>
      </c>
      <c r="T9011" s="212">
        <v>962454.28799999994</v>
      </c>
      <c r="U9011" s="212">
        <v>881361.53300000005</v>
      </c>
    </row>
    <row r="9012" spans="1:21" x14ac:dyDescent="0.25">
      <c r="A9012" s="57" t="s">
        <v>3533</v>
      </c>
      <c r="B9012" s="57" t="s">
        <v>7901</v>
      </c>
      <c r="C9012" s="212">
        <v>15449</v>
      </c>
      <c r="D9012" s="212">
        <v>16628.963</v>
      </c>
      <c r="E9012" s="212">
        <v>12004.203</v>
      </c>
      <c r="F9012" s="212">
        <v>37953.370999999999</v>
      </c>
      <c r="G9012" s="212">
        <v>108327.671</v>
      </c>
      <c r="H9012" s="212">
        <v>75612.767000000007</v>
      </c>
      <c r="I9012" s="212">
        <v>30415.186000000002</v>
      </c>
      <c r="J9012" s="212">
        <v>22449.897000000001</v>
      </c>
      <c r="K9012" s="212">
        <v>33360.605000000003</v>
      </c>
      <c r="L9012" s="212">
        <v>30275.506000000001</v>
      </c>
      <c r="M9012" s="212">
        <v>24099.812999999998</v>
      </c>
      <c r="N9012" s="212">
        <v>38464.034</v>
      </c>
      <c r="O9012" s="212">
        <v>77360.312000000005</v>
      </c>
      <c r="P9012" s="212">
        <v>96312.639999999999</v>
      </c>
      <c r="Q9012" s="212">
        <v>46932.269</v>
      </c>
      <c r="R9012" s="212">
        <v>81350.315000000002</v>
      </c>
      <c r="S9012" s="212">
        <v>143128.75899999999</v>
      </c>
      <c r="T9012" s="212">
        <v>106072.807</v>
      </c>
      <c r="U9012" s="212">
        <v>61995.021000000001</v>
      </c>
    </row>
    <row r="9013" spans="1:21" x14ac:dyDescent="0.25">
      <c r="A9013" s="57" t="s">
        <v>3642</v>
      </c>
      <c r="B9013" s="57" t="s">
        <v>7902</v>
      </c>
      <c r="C9013" s="212">
        <v>242353.61900000001</v>
      </c>
      <c r="D9013" s="212">
        <v>207884.17300000001</v>
      </c>
      <c r="E9013" s="212">
        <v>224652.33600000001</v>
      </c>
      <c r="F9013" s="212">
        <v>244233.83</v>
      </c>
      <c r="G9013" s="212">
        <v>220312.31700000001</v>
      </c>
      <c r="H9013" s="212">
        <v>254833.58100000001</v>
      </c>
      <c r="I9013" s="212">
        <v>317454.95699999999</v>
      </c>
      <c r="J9013" s="212">
        <v>278228.19500000001</v>
      </c>
      <c r="K9013" s="212">
        <v>334501.54300000001</v>
      </c>
      <c r="L9013" s="212">
        <v>468667.76799999998</v>
      </c>
      <c r="M9013" s="212">
        <v>545005.99399999995</v>
      </c>
      <c r="N9013" s="212">
        <v>551856.777</v>
      </c>
      <c r="O9013" s="212">
        <v>695006.05900000001</v>
      </c>
      <c r="P9013" s="212">
        <v>849017.89500000002</v>
      </c>
      <c r="Q9013" s="212">
        <v>348118.63799999998</v>
      </c>
      <c r="R9013" s="212">
        <v>625690.09499999997</v>
      </c>
      <c r="S9013" s="212">
        <v>788001.99300000002</v>
      </c>
      <c r="T9013" s="212">
        <v>670538.12899999996</v>
      </c>
      <c r="U9013" s="212">
        <v>687165.06</v>
      </c>
    </row>
    <row r="9014" spans="1:21" x14ac:dyDescent="0.25">
      <c r="A9014" s="57" t="s">
        <v>3002</v>
      </c>
      <c r="B9014" s="57" t="s">
        <v>7903</v>
      </c>
      <c r="C9014" s="212">
        <v>472492.81800000003</v>
      </c>
      <c r="D9014" s="212">
        <v>424825.42</v>
      </c>
      <c r="E9014" s="212">
        <v>445259.641</v>
      </c>
      <c r="F9014" s="212">
        <v>467484.99699999997</v>
      </c>
      <c r="G9014" s="212">
        <v>460010.147</v>
      </c>
      <c r="H9014" s="212">
        <v>508720.23200000002</v>
      </c>
      <c r="I9014" s="212">
        <v>446595.80800000002</v>
      </c>
      <c r="J9014" s="212">
        <v>489859.14</v>
      </c>
      <c r="K9014" s="212">
        <v>599062.48699999996</v>
      </c>
      <c r="L9014" s="212">
        <v>761388.321</v>
      </c>
      <c r="M9014" s="212">
        <v>758478.95799999998</v>
      </c>
      <c r="N9014" s="212">
        <v>847681.25300000003</v>
      </c>
      <c r="O9014" s="212">
        <v>1069896.4680000001</v>
      </c>
      <c r="P9014" s="212">
        <v>1053217.5630000001</v>
      </c>
      <c r="Q9014" s="212">
        <v>549186.01899999997</v>
      </c>
      <c r="R9014" s="212">
        <v>784915.72699999996</v>
      </c>
      <c r="S9014" s="212">
        <v>950177.75100000005</v>
      </c>
      <c r="T9014" s="212">
        <v>864719.08200000005</v>
      </c>
      <c r="U9014" s="212">
        <v>916366.10400000005</v>
      </c>
    </row>
    <row r="9015" spans="1:21" x14ac:dyDescent="0.25">
      <c r="A9015" s="57" t="s">
        <v>2220</v>
      </c>
      <c r="B9015" s="57" t="s">
        <v>7905</v>
      </c>
      <c r="C9015" s="212">
        <v>91164.138000000006</v>
      </c>
      <c r="D9015" s="212">
        <v>87927.758000000002</v>
      </c>
      <c r="E9015" s="212">
        <v>99860.634000000005</v>
      </c>
      <c r="F9015" s="212">
        <v>107688.345</v>
      </c>
      <c r="G9015" s="212">
        <v>105074.548</v>
      </c>
      <c r="H9015" s="212">
        <v>116041.269</v>
      </c>
      <c r="I9015" s="212">
        <v>92127.134999999995</v>
      </c>
      <c r="J9015" s="212">
        <v>110702.039</v>
      </c>
      <c r="K9015" s="212">
        <v>142334.25700000001</v>
      </c>
      <c r="L9015" s="212">
        <v>229295.07</v>
      </c>
      <c r="M9015" s="212">
        <v>262776.02399999998</v>
      </c>
      <c r="N9015" s="212">
        <v>310275.22200000001</v>
      </c>
      <c r="O9015" s="212">
        <v>353462.27799999999</v>
      </c>
      <c r="P9015" s="212">
        <v>311872.74</v>
      </c>
      <c r="Q9015" s="212">
        <v>247860.49299999999</v>
      </c>
      <c r="R9015" s="212">
        <v>336842.06099999999</v>
      </c>
      <c r="S9015" s="212">
        <v>359969.82299999997</v>
      </c>
      <c r="T9015" s="212">
        <v>354638.53499999997</v>
      </c>
      <c r="U9015" s="212">
        <v>369493.609</v>
      </c>
    </row>
    <row r="9016" spans="1:21" x14ac:dyDescent="0.25">
      <c r="A9016" s="57" t="s">
        <v>2524</v>
      </c>
      <c r="B9016" s="57" t="s">
        <v>7908</v>
      </c>
      <c r="C9016" s="212">
        <v>624933.223</v>
      </c>
      <c r="D9016" s="212">
        <v>534793.01100000006</v>
      </c>
      <c r="E9016" s="212">
        <v>548709.43400000001</v>
      </c>
      <c r="F9016" s="212">
        <v>584356.32400000002</v>
      </c>
      <c r="G9016" s="212">
        <v>518640.217</v>
      </c>
      <c r="H9016" s="212">
        <v>579164.13399999996</v>
      </c>
      <c r="I9016" s="212">
        <v>555175.88800000004</v>
      </c>
      <c r="J9016" s="212">
        <v>621463.08200000005</v>
      </c>
      <c r="K9016" s="212">
        <v>807758.88500000001</v>
      </c>
      <c r="L9016" s="212">
        <v>1190712.5020000001</v>
      </c>
      <c r="M9016" s="212">
        <v>1346175.344</v>
      </c>
      <c r="N9016" s="212">
        <v>1520693.12</v>
      </c>
      <c r="O9016" s="212">
        <v>2019033.5530000001</v>
      </c>
      <c r="P9016" s="212">
        <v>5419580.341</v>
      </c>
      <c r="Q9016" s="212">
        <v>1695577.6910000001</v>
      </c>
      <c r="R9016" s="212">
        <v>3278759.33</v>
      </c>
      <c r="S9016" s="212">
        <v>4492836.7419999996</v>
      </c>
      <c r="T9016" s="212">
        <v>5502419.9709999999</v>
      </c>
      <c r="U9016" s="212">
        <v>6393401.2570000002</v>
      </c>
    </row>
    <row r="9017" spans="1:21" x14ac:dyDescent="0.25">
      <c r="A9017" s="57" t="s">
        <v>3124</v>
      </c>
      <c r="B9017" s="57" t="s">
        <v>7910</v>
      </c>
      <c r="C9017" s="212">
        <v>74271.633000000002</v>
      </c>
      <c r="D9017" s="212">
        <v>540605.98800000001</v>
      </c>
      <c r="E9017" s="212">
        <v>608346.26</v>
      </c>
      <c r="F9017" s="212">
        <v>654694.43999999994</v>
      </c>
      <c r="G9017" s="212">
        <v>230101.28</v>
      </c>
      <c r="H9017" s="212">
        <v>165718.78</v>
      </c>
      <c r="I9017" s="212">
        <v>182887.08100000001</v>
      </c>
      <c r="J9017" s="212">
        <v>114439.43799999999</v>
      </c>
      <c r="K9017" s="212">
        <v>157015.87400000001</v>
      </c>
      <c r="L9017" s="212">
        <v>266434.71999999997</v>
      </c>
      <c r="M9017" s="212">
        <v>338529.20799999998</v>
      </c>
      <c r="N9017" s="212">
        <v>271423.47200000001</v>
      </c>
      <c r="O9017" s="212">
        <v>603559.58700000006</v>
      </c>
      <c r="P9017" s="212">
        <v>693689.88199999998</v>
      </c>
      <c r="Q9017" s="212">
        <v>246771.016</v>
      </c>
      <c r="R9017" s="212">
        <v>244418.00099999999</v>
      </c>
      <c r="S9017" s="212">
        <v>282621.011</v>
      </c>
      <c r="T9017" s="212">
        <v>357099.995</v>
      </c>
      <c r="U9017" s="212">
        <v>385898.386</v>
      </c>
    </row>
    <row r="9018" spans="1:21" x14ac:dyDescent="0.25">
      <c r="A9018" s="57" t="s">
        <v>2565</v>
      </c>
      <c r="B9018" s="57" t="s">
        <v>7911</v>
      </c>
      <c r="C9018" s="212">
        <v>1375289.8419999999</v>
      </c>
      <c r="D9018" s="212">
        <v>1546880.2720000001</v>
      </c>
      <c r="E9018" s="212">
        <v>1471562.0930000001</v>
      </c>
      <c r="F9018" s="212">
        <v>1679062.862</v>
      </c>
      <c r="G9018" s="212">
        <v>1307255.5079999999</v>
      </c>
      <c r="H9018" s="212">
        <v>1440257.3689999999</v>
      </c>
      <c r="I9018" s="212">
        <v>1510482.23</v>
      </c>
      <c r="J9018" s="212">
        <v>1409825.655</v>
      </c>
      <c r="K9018" s="212">
        <v>1735916.764</v>
      </c>
      <c r="L9018" s="212">
        <v>2624230.915</v>
      </c>
      <c r="M9018" s="212">
        <v>3677033.0129999998</v>
      </c>
      <c r="N9018" s="212">
        <v>4072108.2429999998</v>
      </c>
      <c r="O9018" s="212">
        <v>6205457.0690000001</v>
      </c>
      <c r="P9018" s="212">
        <v>10840838.028000001</v>
      </c>
      <c r="Q9018" s="212">
        <v>2904047.2039999999</v>
      </c>
      <c r="R9018" s="212">
        <v>5683748.3559999997</v>
      </c>
      <c r="S9018" s="212">
        <v>8594083.8550000004</v>
      </c>
      <c r="T9018" s="212">
        <v>8627406.8239999991</v>
      </c>
      <c r="U9018" s="212">
        <v>9410994.2459999993</v>
      </c>
    </row>
    <row r="9019" spans="1:21" x14ac:dyDescent="0.25">
      <c r="A9019" s="57" t="s">
        <v>3362</v>
      </c>
      <c r="B9019" s="57" t="s">
        <v>7912</v>
      </c>
      <c r="C9019" s="212">
        <v>395691.201</v>
      </c>
      <c r="D9019" s="212">
        <v>401190.82699999999</v>
      </c>
      <c r="E9019" s="212">
        <v>357964.511</v>
      </c>
      <c r="F9019" s="212">
        <v>434523.06300000002</v>
      </c>
      <c r="G9019" s="212">
        <v>354389.18300000002</v>
      </c>
      <c r="H9019" s="212">
        <v>360496.48</v>
      </c>
      <c r="I9019" s="212">
        <v>324648.87800000003</v>
      </c>
      <c r="J9019" s="212">
        <v>351856.66</v>
      </c>
      <c r="K9019" s="212">
        <v>425557.94900000002</v>
      </c>
      <c r="L9019" s="212">
        <v>592857.70499999996</v>
      </c>
      <c r="M9019" s="212">
        <v>866519.31200000003</v>
      </c>
      <c r="N9019" s="212">
        <v>983672.853</v>
      </c>
      <c r="O9019" s="212">
        <v>1480879.098</v>
      </c>
      <c r="P9019" s="212">
        <v>1804391.7520000001</v>
      </c>
      <c r="Q9019" s="212">
        <v>760588.87800000003</v>
      </c>
      <c r="R9019" s="212">
        <v>1135932.395</v>
      </c>
      <c r="S9019" s="212">
        <v>1686163.125</v>
      </c>
      <c r="T9019" s="212">
        <v>1430968.3330000001</v>
      </c>
      <c r="U9019" s="212">
        <v>1348228.415</v>
      </c>
    </row>
    <row r="9020" spans="1:21" x14ac:dyDescent="0.25">
      <c r="A9020" s="57" t="s">
        <v>1004</v>
      </c>
      <c r="B9020" s="57" t="s">
        <v>7913</v>
      </c>
      <c r="C9020" s="212">
        <v>574202.603</v>
      </c>
      <c r="D9020" s="212">
        <v>542187.83499999996</v>
      </c>
      <c r="E9020" s="212">
        <v>566613.67299999995</v>
      </c>
      <c r="F9020" s="212">
        <v>649427.19799999997</v>
      </c>
      <c r="G9020" s="212">
        <v>525094.47499999998</v>
      </c>
      <c r="H9020" s="212">
        <v>605936.42099999997</v>
      </c>
      <c r="I9020" s="212">
        <v>654893.08100000001</v>
      </c>
      <c r="J9020" s="212">
        <v>588295.17200000002</v>
      </c>
      <c r="K9020" s="212">
        <v>776810.94499999995</v>
      </c>
      <c r="L9020" s="212">
        <v>1171900.95</v>
      </c>
      <c r="M9020" s="212">
        <v>1578663.1029999999</v>
      </c>
      <c r="N9020" s="212">
        <v>1788316.101</v>
      </c>
      <c r="O9020" s="212">
        <v>2468570.676</v>
      </c>
      <c r="P9020" s="212">
        <v>2928660.5720000002</v>
      </c>
      <c r="Q9020" s="212">
        <v>1217871.47</v>
      </c>
      <c r="R9020" s="212">
        <v>1904366.449</v>
      </c>
      <c r="S9020" s="212">
        <v>2819657.79</v>
      </c>
      <c r="T9020" s="212">
        <v>2331942.7179999999</v>
      </c>
      <c r="U9020" s="212">
        <v>2140466.2429999998</v>
      </c>
    </row>
    <row r="9021" spans="1:21" x14ac:dyDescent="0.25">
      <c r="A9021" s="57" t="s">
        <v>788</v>
      </c>
      <c r="B9021" s="57" t="s">
        <v>7914</v>
      </c>
      <c r="C9021" s="212">
        <v>100956.595</v>
      </c>
      <c r="D9021" s="212">
        <v>98522.358999999997</v>
      </c>
      <c r="E9021" s="212">
        <v>91452.369000000006</v>
      </c>
      <c r="F9021" s="212">
        <v>95479.016000000003</v>
      </c>
      <c r="G9021" s="212">
        <v>92778.786999999997</v>
      </c>
      <c r="H9021" s="212">
        <v>91868.131999999998</v>
      </c>
      <c r="I9021" s="212">
        <v>95678.714000000007</v>
      </c>
      <c r="J9021" s="212">
        <v>107262.649</v>
      </c>
      <c r="K9021" s="212">
        <v>124444.546</v>
      </c>
      <c r="L9021" s="212">
        <v>153276.16</v>
      </c>
      <c r="M9021" s="212">
        <v>234007.48300000001</v>
      </c>
      <c r="N9021" s="212">
        <v>256761.579</v>
      </c>
      <c r="O9021" s="212">
        <v>332950.326</v>
      </c>
      <c r="P9021" s="212">
        <v>470807.90500000003</v>
      </c>
      <c r="Q9021" s="212">
        <v>199933.054</v>
      </c>
      <c r="R9021" s="212">
        <v>297538.674</v>
      </c>
      <c r="S9021" s="212">
        <v>381163.82799999998</v>
      </c>
      <c r="T9021" s="212">
        <v>356921.04300000001</v>
      </c>
      <c r="U9021" s="212">
        <v>292406.788</v>
      </c>
    </row>
    <row r="9022" spans="1:21" x14ac:dyDescent="0.25">
      <c r="A9022" s="57" t="s">
        <v>694</v>
      </c>
      <c r="B9022" s="57" t="s">
        <v>7915</v>
      </c>
      <c r="C9022" s="212">
        <v>269839.57900000003</v>
      </c>
      <c r="D9022" s="212">
        <v>239788.666</v>
      </c>
      <c r="E9022" s="212">
        <v>240264.484</v>
      </c>
      <c r="F9022" s="212">
        <v>198862.231</v>
      </c>
      <c r="G9022" s="212">
        <v>158786.21799999999</v>
      </c>
      <c r="H9022" s="212">
        <v>150550.07800000001</v>
      </c>
      <c r="I9022" s="212">
        <v>143124.18</v>
      </c>
      <c r="J9022" s="212">
        <v>144180.277</v>
      </c>
      <c r="K9022" s="212">
        <v>171380.84099999999</v>
      </c>
      <c r="L9022" s="212">
        <v>294154.47200000001</v>
      </c>
      <c r="M9022" s="212">
        <v>415289.342</v>
      </c>
      <c r="N9022" s="212">
        <v>406894.51699999999</v>
      </c>
      <c r="O9022" s="212">
        <v>572020.071</v>
      </c>
      <c r="P9022" s="212">
        <v>908542.83799999999</v>
      </c>
      <c r="Q9022" s="212">
        <v>301273.30499999999</v>
      </c>
      <c r="R9022" s="212">
        <v>625031.54200000002</v>
      </c>
      <c r="S9022" s="212">
        <v>1756397.696</v>
      </c>
      <c r="T9022" s="212">
        <v>2108815.34</v>
      </c>
      <c r="U9022" s="212">
        <v>2372796.858</v>
      </c>
    </row>
    <row r="9023" spans="1:21" x14ac:dyDescent="0.25">
      <c r="A9023" s="57" t="s">
        <v>643</v>
      </c>
      <c r="B9023" s="57" t="s">
        <v>7916</v>
      </c>
      <c r="C9023" s="212">
        <v>39906.182000000001</v>
      </c>
      <c r="D9023" s="212">
        <v>53468.13</v>
      </c>
      <c r="E9023" s="212">
        <v>45496.538</v>
      </c>
      <c r="F9023" s="212">
        <v>38306.228000000003</v>
      </c>
      <c r="G9023" s="212">
        <v>48708.633000000002</v>
      </c>
      <c r="H9023" s="212">
        <v>39838.631999999998</v>
      </c>
      <c r="I9023" s="212">
        <v>33914.608</v>
      </c>
      <c r="J9023" s="212">
        <v>30851.044000000002</v>
      </c>
      <c r="K9023" s="212">
        <v>49949.892999999996</v>
      </c>
      <c r="L9023" s="212">
        <v>55647.548000000003</v>
      </c>
      <c r="M9023" s="212">
        <v>67012.989000000001</v>
      </c>
      <c r="N9023" s="212">
        <v>83098.87</v>
      </c>
      <c r="O9023" s="212">
        <v>128319.929</v>
      </c>
      <c r="P9023" s="212">
        <v>169662.08900000001</v>
      </c>
      <c r="Q9023" s="212">
        <v>113444.197</v>
      </c>
      <c r="R9023" s="212">
        <v>161829.47500000001</v>
      </c>
      <c r="S9023" s="212">
        <v>184665.285</v>
      </c>
      <c r="T9023" s="212">
        <v>162198.33900000001</v>
      </c>
      <c r="U9023" s="212">
        <v>127030.287</v>
      </c>
    </row>
    <row r="9024" spans="1:21" x14ac:dyDescent="0.25">
      <c r="A9024" s="57" t="s">
        <v>1460</v>
      </c>
      <c r="B9024" s="57" t="s">
        <v>7919</v>
      </c>
      <c r="C9024" s="212">
        <v>505642.75199999998</v>
      </c>
      <c r="D9024" s="212">
        <v>478689.61599999998</v>
      </c>
      <c r="E9024" s="212">
        <v>506105.47</v>
      </c>
      <c r="F9024" s="212">
        <v>524154.20699999999</v>
      </c>
      <c r="G9024" s="212">
        <v>496350.24300000002</v>
      </c>
      <c r="H9024" s="212">
        <v>472680.00699999998</v>
      </c>
      <c r="I9024" s="212">
        <v>440172.66399999999</v>
      </c>
      <c r="J9024" s="212">
        <v>451627.45799999998</v>
      </c>
      <c r="K9024" s="212">
        <v>566174.12600000005</v>
      </c>
      <c r="L9024" s="212">
        <v>849395.83400000003</v>
      </c>
      <c r="M9024" s="212">
        <v>901517.44700000004</v>
      </c>
      <c r="N9024" s="212">
        <v>1004405.9570000001</v>
      </c>
      <c r="O9024" s="212">
        <v>1253829.7169999999</v>
      </c>
      <c r="P9024" s="212">
        <v>1533550.236</v>
      </c>
      <c r="Q9024" s="212">
        <v>916903.43099999998</v>
      </c>
      <c r="R9024" s="212">
        <v>1433552.5919999999</v>
      </c>
      <c r="S9024" s="212">
        <v>1877842.18</v>
      </c>
      <c r="T9024" s="212">
        <v>1740732.2069999999</v>
      </c>
      <c r="U9024" s="212">
        <v>1680842.993</v>
      </c>
    </row>
    <row r="9025" spans="1:21" x14ac:dyDescent="0.25">
      <c r="A9025" s="57" t="s">
        <v>1139</v>
      </c>
      <c r="B9025" s="57" t="s">
        <v>7920</v>
      </c>
      <c r="C9025" s="212">
        <v>615115.88699999999</v>
      </c>
      <c r="D9025" s="212">
        <v>595252.74300000002</v>
      </c>
      <c r="E9025" s="212">
        <v>515467.99300000002</v>
      </c>
      <c r="F9025" s="212">
        <v>453474.43099999998</v>
      </c>
      <c r="G9025" s="212">
        <v>428706.27899999998</v>
      </c>
      <c r="H9025" s="212">
        <v>458553.17099999997</v>
      </c>
      <c r="I9025" s="212">
        <v>513462.51799999998</v>
      </c>
      <c r="J9025" s="212">
        <v>465652.53200000001</v>
      </c>
      <c r="K9025" s="212">
        <v>474151.22600000002</v>
      </c>
      <c r="L9025" s="212">
        <v>755279.44499999995</v>
      </c>
      <c r="M9025" s="212">
        <v>944301.84400000004</v>
      </c>
      <c r="N9025" s="212">
        <v>1191860.412</v>
      </c>
      <c r="O9025" s="212">
        <v>1758587.5120000001</v>
      </c>
      <c r="P9025" s="212">
        <v>2023119.7450000001</v>
      </c>
      <c r="Q9025" s="212">
        <v>1395154.861</v>
      </c>
      <c r="R9025" s="212">
        <v>1433409.7069999999</v>
      </c>
      <c r="S9025" s="212">
        <v>1470444.3629999999</v>
      </c>
      <c r="T9025" s="212">
        <v>1520085.527</v>
      </c>
      <c r="U9025" s="212">
        <v>1620203.389</v>
      </c>
    </row>
    <row r="9026" spans="1:21" x14ac:dyDescent="0.25">
      <c r="A9026" s="57" t="s">
        <v>678</v>
      </c>
      <c r="B9026" s="57" t="s">
        <v>7921</v>
      </c>
      <c r="C9026" s="212">
        <v>159877.20199999999</v>
      </c>
      <c r="D9026" s="212">
        <v>177428.323</v>
      </c>
      <c r="E9026" s="212">
        <v>176017.01699999999</v>
      </c>
      <c r="F9026" s="212">
        <v>151171.598</v>
      </c>
      <c r="G9026" s="212">
        <v>137813.84700000001</v>
      </c>
      <c r="H9026" s="212">
        <v>123383.727</v>
      </c>
      <c r="I9026" s="212">
        <v>106559.428</v>
      </c>
      <c r="J9026" s="212">
        <v>166440.02600000001</v>
      </c>
      <c r="K9026" s="212">
        <v>211332.69899999999</v>
      </c>
      <c r="L9026" s="212">
        <v>217297.31200000001</v>
      </c>
      <c r="M9026" s="212">
        <v>220904.99299999999</v>
      </c>
      <c r="N9026" s="212">
        <v>255106.68900000001</v>
      </c>
      <c r="O9026" s="212">
        <v>444260.63199999998</v>
      </c>
      <c r="P9026" s="212">
        <v>606512.57900000003</v>
      </c>
      <c r="Q9026" s="212">
        <v>304784.56199999998</v>
      </c>
      <c r="R9026" s="212">
        <v>387191.20899999997</v>
      </c>
      <c r="S9026" s="212">
        <v>482901.09</v>
      </c>
      <c r="T9026" s="212">
        <v>487541.18800000002</v>
      </c>
      <c r="U9026" s="212">
        <v>536698.64</v>
      </c>
    </row>
    <row r="9027" spans="1:21" x14ac:dyDescent="0.25">
      <c r="A9027" s="57" t="s">
        <v>1468</v>
      </c>
      <c r="B9027" s="57" t="s">
        <v>7922</v>
      </c>
      <c r="C9027" s="212">
        <v>749379.375</v>
      </c>
      <c r="D9027" s="212">
        <v>819743.72499999998</v>
      </c>
      <c r="E9027" s="212">
        <v>990240.05299999996</v>
      </c>
      <c r="F9027" s="212">
        <v>1004038.867</v>
      </c>
      <c r="G9027" s="212">
        <v>822586.51699999999</v>
      </c>
      <c r="H9027" s="212">
        <v>663440.55000000005</v>
      </c>
      <c r="I9027" s="212">
        <v>812424.96499999997</v>
      </c>
      <c r="J9027" s="212">
        <v>799853.41599999997</v>
      </c>
      <c r="K9027" s="212">
        <v>885332.58499999996</v>
      </c>
      <c r="L9027" s="212">
        <v>1175238.8470000001</v>
      </c>
      <c r="M9027" s="212">
        <v>1381043.6089999999</v>
      </c>
      <c r="N9027" s="212">
        <v>1612854.22</v>
      </c>
      <c r="O9027" s="212">
        <v>2187946.4700000002</v>
      </c>
      <c r="P9027" s="212">
        <v>2898376.1120000002</v>
      </c>
      <c r="Q9027" s="212">
        <v>2674786.716</v>
      </c>
      <c r="R9027" s="212">
        <v>2667647.8020000001</v>
      </c>
      <c r="S9027" s="212">
        <v>3209720.1639999999</v>
      </c>
      <c r="T9027" s="212">
        <v>3146075.7930000001</v>
      </c>
      <c r="U9027" s="212">
        <v>3053223.446</v>
      </c>
    </row>
    <row r="9028" spans="1:21" x14ac:dyDescent="0.25">
      <c r="A9028" s="57" t="s">
        <v>10263</v>
      </c>
      <c r="B9028" s="57" t="s">
        <v>10264</v>
      </c>
      <c r="C9028" s="212">
        <v>18384.284</v>
      </c>
      <c r="D9028" s="212">
        <v>29086.637999999999</v>
      </c>
      <c r="E9028" s="212">
        <v>33715.648000000001</v>
      </c>
      <c r="F9028" s="212">
        <v>14905.127</v>
      </c>
      <c r="G9028" s="212">
        <v>14078.302</v>
      </c>
      <c r="H9028" s="212">
        <v>11900.342000000001</v>
      </c>
      <c r="I9028" s="212">
        <v>14284.562</v>
      </c>
      <c r="J9028" s="212">
        <v>1033.8589999999999</v>
      </c>
      <c r="K9028" s="212">
        <v>250.934</v>
      </c>
      <c r="L9028" s="212">
        <v>291.16399999999999</v>
      </c>
      <c r="M9028" s="212">
        <v>76.718000000000004</v>
      </c>
      <c r="N9028" s="212">
        <v>3.2290000000000001</v>
      </c>
      <c r="O9028" s="212"/>
      <c r="P9028" s="212"/>
      <c r="Q9028" s="212"/>
      <c r="R9028" s="212"/>
      <c r="S9028" s="212"/>
      <c r="T9028" s="212"/>
      <c r="U9028" s="212"/>
    </row>
    <row r="9029" spans="1:21" x14ac:dyDescent="0.25">
      <c r="A9029" s="57" t="s">
        <v>1592</v>
      </c>
      <c r="B9029" s="57" t="s">
        <v>7923</v>
      </c>
      <c r="C9029" s="212">
        <v>117361.591</v>
      </c>
      <c r="D9029" s="212">
        <v>120047.022</v>
      </c>
      <c r="E9029" s="212">
        <v>120397.39200000001</v>
      </c>
      <c r="F9029" s="212">
        <v>144228.421</v>
      </c>
      <c r="G9029" s="212">
        <v>156707.37100000001</v>
      </c>
      <c r="H9029" s="212">
        <v>133745.38699999999</v>
      </c>
      <c r="I9029" s="212">
        <v>176031.125</v>
      </c>
      <c r="J9029" s="212">
        <v>220987.21599999999</v>
      </c>
      <c r="K9029" s="212">
        <v>335063.50300000003</v>
      </c>
      <c r="L9029" s="212">
        <v>368398.84600000002</v>
      </c>
      <c r="M9029" s="212">
        <v>364901.50199999998</v>
      </c>
      <c r="N9029" s="212">
        <v>329613.40999999997</v>
      </c>
      <c r="O9029" s="212">
        <v>459954.27299999999</v>
      </c>
      <c r="P9029" s="212">
        <v>533936.78799999994</v>
      </c>
      <c r="Q9029" s="212">
        <v>524625.36800000002</v>
      </c>
      <c r="R9029" s="212">
        <v>457173.821</v>
      </c>
      <c r="S9029" s="212">
        <v>499765.03899999999</v>
      </c>
      <c r="T9029" s="212">
        <v>499526.89</v>
      </c>
      <c r="U9029" s="212">
        <v>472780.32299999997</v>
      </c>
    </row>
    <row r="9030" spans="1:21" x14ac:dyDescent="0.25">
      <c r="A9030" s="57" t="s">
        <v>3095</v>
      </c>
      <c r="B9030" s="57" t="s">
        <v>7924</v>
      </c>
      <c r="C9030" s="212">
        <v>47143.375999999997</v>
      </c>
      <c r="D9030" s="212">
        <v>78453.694000000003</v>
      </c>
      <c r="E9030" s="212">
        <v>74377.861000000004</v>
      </c>
      <c r="F9030" s="212">
        <v>72943.538</v>
      </c>
      <c r="G9030" s="212">
        <v>50732.921000000002</v>
      </c>
      <c r="H9030" s="212">
        <v>51354.811999999998</v>
      </c>
      <c r="I9030" s="212">
        <v>51018.012999999999</v>
      </c>
      <c r="J9030" s="212">
        <v>76653.103000000003</v>
      </c>
      <c r="K9030" s="212">
        <v>120005.54399999999</v>
      </c>
      <c r="L9030" s="212">
        <v>118516.503</v>
      </c>
      <c r="M9030" s="212">
        <v>128788.413</v>
      </c>
      <c r="N9030" s="212">
        <v>143418.035</v>
      </c>
      <c r="O9030" s="212">
        <v>167823.269</v>
      </c>
      <c r="P9030" s="212">
        <v>255220.329</v>
      </c>
      <c r="Q9030" s="212">
        <v>156821.72200000001</v>
      </c>
      <c r="R9030" s="212">
        <v>159607.63699999999</v>
      </c>
      <c r="S9030" s="212">
        <v>209744.361</v>
      </c>
      <c r="T9030" s="212">
        <v>195614.94399999999</v>
      </c>
      <c r="U9030" s="212">
        <v>245215.41200000001</v>
      </c>
    </row>
    <row r="9031" spans="1:21" x14ac:dyDescent="0.25">
      <c r="A9031" s="57" t="s">
        <v>549</v>
      </c>
      <c r="B9031" s="57" t="s">
        <v>7925</v>
      </c>
      <c r="C9031" s="212">
        <v>159847.908</v>
      </c>
      <c r="D9031" s="212">
        <v>162885.959</v>
      </c>
      <c r="E9031" s="212">
        <v>153688.818</v>
      </c>
      <c r="F9031" s="212">
        <v>163105.73300000001</v>
      </c>
      <c r="G9031" s="212">
        <v>147603.424</v>
      </c>
      <c r="H9031" s="212">
        <v>147225.76800000001</v>
      </c>
      <c r="I9031" s="212">
        <v>173278.908</v>
      </c>
      <c r="J9031" s="212">
        <v>229832.079</v>
      </c>
      <c r="K9031" s="212">
        <v>243935.44899999999</v>
      </c>
      <c r="L9031" s="212">
        <v>252627.33</v>
      </c>
      <c r="M9031" s="212">
        <v>320003.11800000002</v>
      </c>
      <c r="N9031" s="212">
        <v>338771.87599999999</v>
      </c>
      <c r="O9031" s="212">
        <v>419780.16100000002</v>
      </c>
      <c r="P9031" s="212">
        <v>579917.64500000002</v>
      </c>
      <c r="Q9031" s="212">
        <v>369997.43300000002</v>
      </c>
      <c r="R9031" s="212">
        <v>443437.804</v>
      </c>
      <c r="S9031" s="212">
        <v>423476.13699999999</v>
      </c>
      <c r="T9031" s="212">
        <v>497659.80300000001</v>
      </c>
      <c r="U9031" s="212">
        <v>511506.739</v>
      </c>
    </row>
    <row r="9032" spans="1:21" x14ac:dyDescent="0.25">
      <c r="A9032" s="57" t="s">
        <v>834</v>
      </c>
      <c r="B9032" s="57" t="s">
        <v>7926</v>
      </c>
      <c r="C9032" s="212">
        <v>617402.56200000003</v>
      </c>
      <c r="D9032" s="212">
        <v>946166.777</v>
      </c>
      <c r="E9032" s="212">
        <v>664634.43599999999</v>
      </c>
      <c r="F9032" s="212">
        <v>681537.68</v>
      </c>
      <c r="G9032" s="212">
        <v>528624.05200000003</v>
      </c>
      <c r="H9032" s="212">
        <v>560802.65099999995</v>
      </c>
      <c r="I9032" s="212">
        <v>532618.34</v>
      </c>
      <c r="J9032" s="212">
        <v>611459.17500000005</v>
      </c>
      <c r="K9032" s="212">
        <v>810349.21100000001</v>
      </c>
      <c r="L9032" s="212">
        <v>840124.26300000004</v>
      </c>
      <c r="M9032" s="212">
        <v>913087.06900000002</v>
      </c>
      <c r="N9032" s="212">
        <v>1028153.456</v>
      </c>
      <c r="O9032" s="212">
        <v>1150846.176</v>
      </c>
      <c r="P9032" s="212">
        <v>1670938.9480000001</v>
      </c>
      <c r="Q9032" s="212">
        <v>1448636.808</v>
      </c>
      <c r="R9032" s="212">
        <v>1452328.875</v>
      </c>
      <c r="S9032" s="212">
        <v>1553125.682</v>
      </c>
      <c r="T9032" s="212">
        <v>1589119.0009999999</v>
      </c>
      <c r="U9032" s="212">
        <v>1502086.2390000001</v>
      </c>
    </row>
    <row r="9033" spans="1:21" x14ac:dyDescent="0.25">
      <c r="A9033" s="57" t="s">
        <v>4390</v>
      </c>
      <c r="B9033" s="57" t="s">
        <v>7927</v>
      </c>
      <c r="C9033" s="212">
        <v>1130888.53</v>
      </c>
      <c r="D9033" s="212">
        <v>1729800.385</v>
      </c>
      <c r="E9033" s="212">
        <v>1704607.4650000001</v>
      </c>
      <c r="F9033" s="212">
        <v>1530670.06</v>
      </c>
      <c r="G9033" s="212">
        <v>1011731.3810000001</v>
      </c>
      <c r="H9033" s="212">
        <v>1029629.661</v>
      </c>
      <c r="I9033" s="212">
        <v>1366067.966</v>
      </c>
      <c r="J9033" s="212">
        <v>1678305.6189999999</v>
      </c>
      <c r="K9033" s="212">
        <v>1500128.2490000001</v>
      </c>
      <c r="L9033" s="212">
        <v>1799918.8929999999</v>
      </c>
      <c r="M9033" s="212">
        <v>2828974.88</v>
      </c>
      <c r="N9033" s="212">
        <v>4118031.929</v>
      </c>
      <c r="O9033" s="212">
        <v>5036761.1550000003</v>
      </c>
      <c r="P9033" s="212">
        <v>7154701.9579999996</v>
      </c>
      <c r="Q9033" s="212">
        <v>4855664.1339999996</v>
      </c>
      <c r="R9033" s="212">
        <v>4500474.6689999998</v>
      </c>
      <c r="S9033" s="212">
        <v>6384787.193</v>
      </c>
      <c r="T9033" s="212">
        <v>6876496.665</v>
      </c>
      <c r="U9033" s="212">
        <v>6581408.716</v>
      </c>
    </row>
    <row r="9034" spans="1:21" x14ac:dyDescent="0.25">
      <c r="A9034" s="57" t="s">
        <v>10265</v>
      </c>
      <c r="B9034" s="57" t="s">
        <v>10266</v>
      </c>
      <c r="C9034" s="212">
        <v>2177334.3709999998</v>
      </c>
      <c r="D9034" s="212">
        <v>2561478.7200000002</v>
      </c>
      <c r="E9034" s="212">
        <v>2653879.5240000002</v>
      </c>
      <c r="F9034" s="212">
        <v>2528158.0789999999</v>
      </c>
      <c r="G9034" s="212">
        <v>1442766.7239999999</v>
      </c>
      <c r="H9034" s="212">
        <v>2000966.169</v>
      </c>
      <c r="I9034" s="212">
        <v>2877211.9079999998</v>
      </c>
      <c r="J9034" s="212">
        <v>2642962.9569999999</v>
      </c>
      <c r="K9034" s="212">
        <v>2569014.378</v>
      </c>
      <c r="L9034" s="212">
        <v>3707740.49</v>
      </c>
      <c r="M9034" s="212">
        <v>6864323.9950000001</v>
      </c>
      <c r="N9034" s="212">
        <v>10144623.32</v>
      </c>
      <c r="O9034" s="212">
        <v>11302040.414000001</v>
      </c>
      <c r="P9034" s="212">
        <v>15584555.210000001</v>
      </c>
      <c r="Q9034" s="212">
        <v>9744743.8200000003</v>
      </c>
      <c r="R9034" s="212">
        <v>10080024.107000001</v>
      </c>
      <c r="S9034" s="212">
        <v>12508829.285</v>
      </c>
      <c r="T9034" s="212">
        <v>14128986.643999999</v>
      </c>
      <c r="U9034" s="212">
        <v>14321416.753</v>
      </c>
    </row>
    <row r="9035" spans="1:21" x14ac:dyDescent="0.25">
      <c r="A9035" s="57" t="s">
        <v>2632</v>
      </c>
      <c r="B9035" s="57" t="s">
        <v>7930</v>
      </c>
      <c r="C9035" s="212">
        <v>698294.29</v>
      </c>
      <c r="D9035" s="212">
        <v>675489.46299999999</v>
      </c>
      <c r="E9035" s="212">
        <v>662839.26399999997</v>
      </c>
      <c r="F9035" s="212">
        <v>662820.50800000003</v>
      </c>
      <c r="G9035" s="212">
        <v>554394.34900000005</v>
      </c>
      <c r="H9035" s="212">
        <v>579011.36399999994</v>
      </c>
      <c r="I9035" s="212">
        <v>588018.58400000003</v>
      </c>
      <c r="J9035" s="212">
        <v>564408.35199999996</v>
      </c>
      <c r="K9035" s="212">
        <v>671268.88100000005</v>
      </c>
      <c r="L9035" s="212">
        <v>928254.62699999998</v>
      </c>
      <c r="M9035" s="212">
        <v>1350836.4539999999</v>
      </c>
      <c r="N9035" s="212">
        <v>1461818.6040000001</v>
      </c>
      <c r="O9035" s="212">
        <v>2078072.1910000001</v>
      </c>
      <c r="P9035" s="212">
        <v>2200131.3339999998</v>
      </c>
      <c r="Q9035" s="212">
        <v>1157133.9680000001</v>
      </c>
      <c r="R9035" s="212">
        <v>1351212.6329999999</v>
      </c>
      <c r="S9035" s="212">
        <v>1861988.956</v>
      </c>
      <c r="T9035" s="212">
        <v>1591651.527</v>
      </c>
      <c r="U9035" s="212">
        <v>1535557.8859999999</v>
      </c>
    </row>
    <row r="9036" spans="1:21" x14ac:dyDescent="0.25">
      <c r="A9036" s="57" t="s">
        <v>728</v>
      </c>
      <c r="B9036" s="57" t="s">
        <v>7931</v>
      </c>
      <c r="C9036" s="212">
        <v>1472450.189</v>
      </c>
      <c r="D9036" s="212">
        <v>1568946.9669999999</v>
      </c>
      <c r="E9036" s="212">
        <v>1534892.6040000001</v>
      </c>
      <c r="F9036" s="212">
        <v>1588484.77</v>
      </c>
      <c r="G9036" s="212">
        <v>1177289.8540000001</v>
      </c>
      <c r="H9036" s="212">
        <v>1160578.716</v>
      </c>
      <c r="I9036" s="212">
        <v>1284272.9550000001</v>
      </c>
      <c r="J9036" s="212">
        <v>1290214.892</v>
      </c>
      <c r="K9036" s="212">
        <v>1517774.6540000001</v>
      </c>
      <c r="L9036" s="212">
        <v>2275094.827</v>
      </c>
      <c r="M9036" s="212">
        <v>3069237.3859999999</v>
      </c>
      <c r="N9036" s="212">
        <v>3641968.9389999998</v>
      </c>
      <c r="O9036" s="212">
        <v>4646236.4270000001</v>
      </c>
      <c r="P9036" s="212">
        <v>5006461.8839999996</v>
      </c>
      <c r="Q9036" s="212">
        <v>2615107.0490000001</v>
      </c>
      <c r="R9036" s="212">
        <v>3202840.4569999999</v>
      </c>
      <c r="S9036" s="212">
        <v>4393462.2470000004</v>
      </c>
      <c r="T9036" s="212">
        <v>3991836.41</v>
      </c>
      <c r="U9036" s="212">
        <v>3318810.75</v>
      </c>
    </row>
    <row r="9037" spans="1:21" x14ac:dyDescent="0.25">
      <c r="A9037" s="57" t="s">
        <v>2636</v>
      </c>
      <c r="B9037" s="57" t="s">
        <v>7932</v>
      </c>
      <c r="C9037" s="212">
        <v>623142.88800000004</v>
      </c>
      <c r="D9037" s="212">
        <v>701346.91799999995</v>
      </c>
      <c r="E9037" s="212">
        <v>595324.39599999995</v>
      </c>
      <c r="F9037" s="212">
        <v>595397.90899999999</v>
      </c>
      <c r="G9037" s="212">
        <v>532258.755</v>
      </c>
      <c r="H9037" s="212">
        <v>605731.63800000004</v>
      </c>
      <c r="I9037" s="212">
        <v>619035.64199999999</v>
      </c>
      <c r="J9037" s="212">
        <v>615275.03500000003</v>
      </c>
      <c r="K9037" s="212">
        <v>873038.59100000001</v>
      </c>
      <c r="L9037" s="212">
        <v>1116284.2879999999</v>
      </c>
      <c r="M9037" s="212">
        <v>1275422.0619999999</v>
      </c>
      <c r="N9037" s="212">
        <v>1751995.2409999999</v>
      </c>
      <c r="O9037" s="212">
        <v>2773428.3790000002</v>
      </c>
      <c r="P9037" s="212">
        <v>3118524.8769999999</v>
      </c>
      <c r="Q9037" s="212">
        <v>2049566.2439999999</v>
      </c>
      <c r="R9037" s="212">
        <v>2051705.1869999999</v>
      </c>
      <c r="S9037" s="212">
        <v>2749980.648</v>
      </c>
      <c r="T9037" s="212">
        <v>2726560.9049999998</v>
      </c>
      <c r="U9037" s="212">
        <v>2905591.827</v>
      </c>
    </row>
    <row r="9038" spans="1:21" x14ac:dyDescent="0.25">
      <c r="A9038" s="57" t="s">
        <v>796</v>
      </c>
      <c r="B9038" s="57" t="s">
        <v>7933</v>
      </c>
      <c r="C9038" s="212">
        <v>777632.82799999998</v>
      </c>
      <c r="D9038" s="212">
        <v>794056.84100000001</v>
      </c>
      <c r="E9038" s="212">
        <v>677560.11800000002</v>
      </c>
      <c r="F9038" s="212">
        <v>757692.85199999996</v>
      </c>
      <c r="G9038" s="212">
        <v>575988.26500000001</v>
      </c>
      <c r="H9038" s="212">
        <v>581601.79099999997</v>
      </c>
      <c r="I9038" s="212">
        <v>600972.06799999997</v>
      </c>
      <c r="J9038" s="212">
        <v>629849.10100000002</v>
      </c>
      <c r="K9038" s="212">
        <v>710711.43900000001</v>
      </c>
      <c r="L9038" s="212">
        <v>940903.40899999999</v>
      </c>
      <c r="M9038" s="212">
        <v>1277433.1189999999</v>
      </c>
      <c r="N9038" s="212">
        <v>1542123.3130000001</v>
      </c>
      <c r="O9038" s="212">
        <v>2270714.98</v>
      </c>
      <c r="P9038" s="212">
        <v>2535554.0989999999</v>
      </c>
      <c r="Q9038" s="212">
        <v>1517993.2120000001</v>
      </c>
      <c r="R9038" s="212">
        <v>1367936.9110000001</v>
      </c>
      <c r="S9038" s="212">
        <v>1806143.4639999999</v>
      </c>
      <c r="T9038" s="212">
        <v>1736234.118</v>
      </c>
      <c r="U9038" s="212">
        <v>1784925.7860000001</v>
      </c>
    </row>
    <row r="9039" spans="1:21" x14ac:dyDescent="0.25">
      <c r="A9039" s="57" t="s">
        <v>2887</v>
      </c>
      <c r="B9039" s="57" t="s">
        <v>7934</v>
      </c>
      <c r="C9039" s="212">
        <v>325522.22499999998</v>
      </c>
      <c r="D9039" s="212">
        <v>361030.21899999998</v>
      </c>
      <c r="E9039" s="212">
        <v>347950.93099999998</v>
      </c>
      <c r="F9039" s="212">
        <v>335632.64000000001</v>
      </c>
      <c r="G9039" s="212">
        <v>277506.38199999998</v>
      </c>
      <c r="H9039" s="212">
        <v>315437.57400000002</v>
      </c>
      <c r="I9039" s="212">
        <v>286662.8</v>
      </c>
      <c r="J9039" s="212">
        <v>268272.18900000001</v>
      </c>
      <c r="K9039" s="212">
        <v>294714.97200000001</v>
      </c>
      <c r="L9039" s="212">
        <v>325972.56</v>
      </c>
      <c r="M9039" s="212">
        <v>449736.984</v>
      </c>
      <c r="N9039" s="212">
        <v>499798.87900000002</v>
      </c>
      <c r="O9039" s="212">
        <v>676906.20200000005</v>
      </c>
      <c r="P9039" s="212">
        <v>843309.45400000003</v>
      </c>
      <c r="Q9039" s="212">
        <v>465073.53700000001</v>
      </c>
      <c r="R9039" s="212">
        <v>620004.12899999996</v>
      </c>
      <c r="S9039" s="212">
        <v>866877.11600000004</v>
      </c>
      <c r="T9039" s="212">
        <v>801002.28599999996</v>
      </c>
      <c r="U9039" s="212">
        <v>709776.97600000002</v>
      </c>
    </row>
    <row r="9040" spans="1:21" x14ac:dyDescent="0.25">
      <c r="A9040" s="57" t="s">
        <v>1660</v>
      </c>
      <c r="B9040" s="57" t="s">
        <v>7935</v>
      </c>
      <c r="C9040" s="212">
        <v>569490.82400000002</v>
      </c>
      <c r="D9040" s="212">
        <v>646162.83499999996</v>
      </c>
      <c r="E9040" s="212">
        <v>665580.45299999998</v>
      </c>
      <c r="F9040" s="212">
        <v>719673.77300000004</v>
      </c>
      <c r="G9040" s="212">
        <v>534570.33100000001</v>
      </c>
      <c r="H9040" s="212">
        <v>561505.61399999994</v>
      </c>
      <c r="I9040" s="212">
        <v>693665.94</v>
      </c>
      <c r="J9040" s="212">
        <v>764753.64899999998</v>
      </c>
      <c r="K9040" s="212">
        <v>774165.98300000001</v>
      </c>
      <c r="L9040" s="212">
        <v>1237176.49</v>
      </c>
      <c r="M9040" s="212">
        <v>2097628.4569999999</v>
      </c>
      <c r="N9040" s="212">
        <v>2476528.398</v>
      </c>
      <c r="O9040" s="212">
        <v>3214045.5</v>
      </c>
      <c r="P9040" s="212">
        <v>4049593.28</v>
      </c>
      <c r="Q9040" s="212">
        <v>2591393.4419999998</v>
      </c>
      <c r="R9040" s="212">
        <v>2226968.2629999998</v>
      </c>
      <c r="S9040" s="212">
        <v>3082840.4950000001</v>
      </c>
      <c r="T9040" s="212">
        <v>2991888.0809999998</v>
      </c>
      <c r="U9040" s="212">
        <v>2434670.051</v>
      </c>
    </row>
    <row r="9041" spans="1:21" x14ac:dyDescent="0.25">
      <c r="A9041" s="57" t="s">
        <v>516</v>
      </c>
      <c r="B9041" s="57" t="s">
        <v>7936</v>
      </c>
      <c r="C9041" s="212">
        <v>220503.046</v>
      </c>
      <c r="D9041" s="212">
        <v>247407.86799999999</v>
      </c>
      <c r="E9041" s="212">
        <v>253000.872</v>
      </c>
      <c r="F9041" s="212">
        <v>267980.31</v>
      </c>
      <c r="G9041" s="212">
        <v>230065.33199999999</v>
      </c>
      <c r="H9041" s="212">
        <v>306120.47499999998</v>
      </c>
      <c r="I9041" s="212">
        <v>302455.03499999997</v>
      </c>
      <c r="J9041" s="212">
        <v>325522.15700000001</v>
      </c>
      <c r="K9041" s="212">
        <v>370837.011</v>
      </c>
      <c r="L9041" s="212">
        <v>577215.16299999994</v>
      </c>
      <c r="M9041" s="212">
        <v>884786.41</v>
      </c>
      <c r="N9041" s="212">
        <v>1159479.3700000001</v>
      </c>
      <c r="O9041" s="212">
        <v>1303527.1100000001</v>
      </c>
      <c r="P9041" s="212">
        <v>1335363.5649999999</v>
      </c>
      <c r="Q9041" s="212">
        <v>999893.098</v>
      </c>
      <c r="R9041" s="212">
        <v>1044679.255</v>
      </c>
      <c r="S9041" s="212">
        <v>1205230.5689999999</v>
      </c>
      <c r="T9041" s="212">
        <v>1131065.5989999999</v>
      </c>
      <c r="U9041" s="212">
        <v>1250423.486</v>
      </c>
    </row>
    <row r="9042" spans="1:21" x14ac:dyDescent="0.25">
      <c r="A9042" s="57" t="s">
        <v>1978</v>
      </c>
      <c r="B9042" s="57" t="s">
        <v>7937</v>
      </c>
      <c r="C9042" s="212">
        <v>1202307.351</v>
      </c>
      <c r="D9042" s="212">
        <v>1624875.031</v>
      </c>
      <c r="E9042" s="212">
        <v>2443971.0460000001</v>
      </c>
      <c r="F9042" s="212">
        <v>2629963.4040000001</v>
      </c>
      <c r="G9042" s="212">
        <v>1470784.375</v>
      </c>
      <c r="H9042" s="212">
        <v>1138336.1340000001</v>
      </c>
      <c r="I9042" s="212">
        <v>2461651.605</v>
      </c>
      <c r="J9042" s="212">
        <v>2842081.1140000001</v>
      </c>
      <c r="K9042" s="212">
        <v>2348860.2710000002</v>
      </c>
      <c r="L9042" s="212">
        <v>3377742.4410000001</v>
      </c>
      <c r="M9042" s="212">
        <v>4461429.8310000002</v>
      </c>
      <c r="N9042" s="212">
        <v>5530526.4929999998</v>
      </c>
      <c r="O9042" s="212">
        <v>6411124.7609999999</v>
      </c>
      <c r="P9042" s="212">
        <v>8236699.7010000004</v>
      </c>
      <c r="Q9042" s="212">
        <v>7628991.9340000004</v>
      </c>
      <c r="R9042" s="212">
        <v>7454888.9129999997</v>
      </c>
      <c r="S9042" s="212">
        <v>9083930.5779999997</v>
      </c>
      <c r="T9042" s="212">
        <v>7805326.943</v>
      </c>
      <c r="U9042" s="212">
        <v>5808777.7189999996</v>
      </c>
    </row>
    <row r="9043" spans="1:21" x14ac:dyDescent="0.25">
      <c r="A9043" s="57" t="s">
        <v>2155</v>
      </c>
      <c r="B9043" s="57" t="s">
        <v>7938</v>
      </c>
      <c r="C9043" s="212">
        <v>254487.4</v>
      </c>
      <c r="D9043" s="212">
        <v>374175.26199999999</v>
      </c>
      <c r="E9043" s="212">
        <v>263543.51199999999</v>
      </c>
      <c r="F9043" s="212">
        <v>389385.02500000002</v>
      </c>
      <c r="G9043" s="212">
        <v>273925.75699999998</v>
      </c>
      <c r="H9043" s="212">
        <v>200484.46400000001</v>
      </c>
      <c r="I9043" s="212">
        <v>398723.78399999999</v>
      </c>
      <c r="J9043" s="212">
        <v>360835.609</v>
      </c>
      <c r="K9043" s="212">
        <v>411966.005</v>
      </c>
      <c r="L9043" s="212">
        <v>550823.68900000001</v>
      </c>
      <c r="M9043" s="212">
        <v>766887.84100000001</v>
      </c>
      <c r="N9043" s="212">
        <v>915296.54500000004</v>
      </c>
      <c r="O9043" s="212">
        <v>1107699.1399999999</v>
      </c>
      <c r="P9043" s="212">
        <v>1480491.176</v>
      </c>
      <c r="Q9043" s="212">
        <v>874919.71100000001</v>
      </c>
      <c r="R9043" s="212">
        <v>770685.76399999997</v>
      </c>
      <c r="S9043" s="212">
        <v>1269111.071</v>
      </c>
      <c r="T9043" s="212">
        <v>1402466.4850000001</v>
      </c>
      <c r="U9043" s="212">
        <v>763195.37100000004</v>
      </c>
    </row>
    <row r="9044" spans="1:21" x14ac:dyDescent="0.25">
      <c r="A9044" s="57" t="s">
        <v>3524</v>
      </c>
      <c r="B9044" s="57" t="s">
        <v>7939</v>
      </c>
      <c r="C9044" s="212">
        <v>137394.299</v>
      </c>
      <c r="D9044" s="212">
        <v>165943.848</v>
      </c>
      <c r="E9044" s="212">
        <v>530649.54200000002</v>
      </c>
      <c r="F9044" s="212">
        <v>320429.73800000001</v>
      </c>
      <c r="G9044" s="212">
        <v>182275.57800000001</v>
      </c>
      <c r="H9044" s="212">
        <v>191295.58300000001</v>
      </c>
      <c r="I9044" s="212">
        <v>189950.76300000001</v>
      </c>
      <c r="J9044" s="212">
        <v>290167.03399999999</v>
      </c>
      <c r="K9044" s="212">
        <v>186561.61799999999</v>
      </c>
      <c r="L9044" s="212">
        <v>342160.51699999999</v>
      </c>
      <c r="M9044" s="212">
        <v>530938.95499999996</v>
      </c>
      <c r="N9044" s="212">
        <v>1068150.4380000001</v>
      </c>
      <c r="O9044" s="212">
        <v>1205818.7490000001</v>
      </c>
      <c r="P9044" s="212">
        <v>2004947.2520000001</v>
      </c>
      <c r="Q9044" s="212">
        <v>1782143.4620000001</v>
      </c>
      <c r="R9044" s="212">
        <v>996807.38300000003</v>
      </c>
      <c r="S9044" s="212">
        <v>1173540.3729999999</v>
      </c>
      <c r="T9044" s="212">
        <v>1584432.5249999999</v>
      </c>
      <c r="U9044" s="212">
        <v>1880126.298</v>
      </c>
    </row>
    <row r="9045" spans="1:21" x14ac:dyDescent="0.25">
      <c r="A9045" s="57" t="s">
        <v>3284</v>
      </c>
      <c r="B9045" s="57" t="s">
        <v>7941</v>
      </c>
      <c r="C9045" s="212">
        <v>306317.11900000001</v>
      </c>
      <c r="D9045" s="212">
        <v>327666.185</v>
      </c>
      <c r="E9045" s="212">
        <v>367813.14299999998</v>
      </c>
      <c r="F9045" s="212">
        <v>323594.88500000001</v>
      </c>
      <c r="G9045" s="212">
        <v>228990.18700000001</v>
      </c>
      <c r="H9045" s="212">
        <v>173750.462</v>
      </c>
      <c r="I9045" s="212">
        <v>259946.552</v>
      </c>
      <c r="J9045" s="212">
        <v>336279.842</v>
      </c>
      <c r="K9045" s="212">
        <v>384900.86900000001</v>
      </c>
      <c r="L9045" s="212">
        <v>581010.174</v>
      </c>
      <c r="M9045" s="212">
        <v>773153.78</v>
      </c>
      <c r="N9045" s="212">
        <v>1044825.421</v>
      </c>
      <c r="O9045" s="212">
        <v>1587234.034</v>
      </c>
      <c r="P9045" s="212">
        <v>2336048.199</v>
      </c>
      <c r="Q9045" s="212">
        <v>1676487.923</v>
      </c>
      <c r="R9045" s="212">
        <v>1619676.9820000001</v>
      </c>
      <c r="S9045" s="212">
        <v>1913016.87</v>
      </c>
      <c r="T9045" s="212">
        <v>1919248.4839999999</v>
      </c>
      <c r="U9045" s="212">
        <v>1830576.38</v>
      </c>
    </row>
    <row r="9046" spans="1:21" x14ac:dyDescent="0.25">
      <c r="A9046" s="57" t="s">
        <v>1247</v>
      </c>
      <c r="B9046" s="57" t="s">
        <v>7943</v>
      </c>
      <c r="C9046" s="212">
        <v>68815.661999999997</v>
      </c>
      <c r="D9046" s="212">
        <v>117783.799</v>
      </c>
      <c r="E9046" s="212">
        <v>110705.13</v>
      </c>
      <c r="F9046" s="212">
        <v>73651.111999999994</v>
      </c>
      <c r="G9046" s="212">
        <v>76027.967000000004</v>
      </c>
      <c r="H9046" s="212">
        <v>64802.843000000001</v>
      </c>
      <c r="I9046" s="212">
        <v>66904.907999999996</v>
      </c>
      <c r="J9046" s="212">
        <v>95165.798999999999</v>
      </c>
      <c r="K9046" s="212">
        <v>72889.095000000001</v>
      </c>
      <c r="L9046" s="212">
        <v>132838.745</v>
      </c>
      <c r="M9046" s="212">
        <v>181636.56200000001</v>
      </c>
      <c r="N9046" s="212">
        <v>124764.808</v>
      </c>
      <c r="O9046" s="212">
        <v>145433.421</v>
      </c>
      <c r="P9046" s="212">
        <v>170428.05300000001</v>
      </c>
      <c r="Q9046" s="212">
        <v>132861.19500000001</v>
      </c>
      <c r="R9046" s="212">
        <v>148218.679</v>
      </c>
      <c r="S9046" s="212">
        <v>191637.72399999999</v>
      </c>
      <c r="T9046" s="212">
        <v>224126.45800000001</v>
      </c>
      <c r="U9046" s="212">
        <v>255167.70600000001</v>
      </c>
    </row>
    <row r="9047" spans="1:21" x14ac:dyDescent="0.25">
      <c r="A9047" s="57" t="s">
        <v>4571</v>
      </c>
      <c r="B9047" s="57" t="s">
        <v>7944</v>
      </c>
      <c r="C9047" s="212">
        <v>603294.82299999997</v>
      </c>
      <c r="D9047" s="212">
        <v>701180.35</v>
      </c>
      <c r="E9047" s="212">
        <v>939967.25199999998</v>
      </c>
      <c r="F9047" s="212">
        <v>867021.96499999997</v>
      </c>
      <c r="G9047" s="212">
        <v>607030.57900000003</v>
      </c>
      <c r="H9047" s="212">
        <v>641508.625</v>
      </c>
      <c r="I9047" s="212">
        <v>572846.09699999995</v>
      </c>
      <c r="J9047" s="212">
        <v>684102.027</v>
      </c>
      <c r="K9047" s="212">
        <v>867753.16799999995</v>
      </c>
      <c r="L9047" s="212">
        <v>1186295.2679999999</v>
      </c>
      <c r="M9047" s="212">
        <v>1352573.1610000001</v>
      </c>
      <c r="N9047" s="212">
        <v>1910046.6370000001</v>
      </c>
      <c r="O9047" s="212">
        <v>2082575.223</v>
      </c>
      <c r="P9047" s="212">
        <v>3624658.1189999999</v>
      </c>
      <c r="Q9047" s="212">
        <v>2552242.1409999998</v>
      </c>
      <c r="R9047" s="212">
        <v>2228932.1919999998</v>
      </c>
      <c r="S9047" s="212">
        <v>3022674.0129999998</v>
      </c>
      <c r="T9047" s="212">
        <v>3284758.7379999999</v>
      </c>
      <c r="U9047" s="212">
        <v>2712027.4589999998</v>
      </c>
    </row>
    <row r="9048" spans="1:21" x14ac:dyDescent="0.25">
      <c r="A9048" s="57" t="s">
        <v>4430</v>
      </c>
      <c r="B9048" s="57" t="s">
        <v>7945</v>
      </c>
      <c r="C9048" s="212">
        <v>123595.348</v>
      </c>
      <c r="D9048" s="212">
        <v>139671.45000000001</v>
      </c>
      <c r="E9048" s="212">
        <v>204859.861</v>
      </c>
      <c r="F9048" s="212">
        <v>246061.75099999999</v>
      </c>
      <c r="G9048" s="212">
        <v>238982.008</v>
      </c>
      <c r="H9048" s="212">
        <v>214814.09400000001</v>
      </c>
      <c r="I9048" s="212">
        <v>302558.31</v>
      </c>
      <c r="J9048" s="212">
        <v>235580.17300000001</v>
      </c>
      <c r="K9048" s="212">
        <v>372219.92200000002</v>
      </c>
      <c r="L9048" s="212">
        <v>550506.34499999997</v>
      </c>
      <c r="M9048" s="212">
        <v>919434.48400000005</v>
      </c>
      <c r="N9048" s="212">
        <v>1144031.172</v>
      </c>
      <c r="O9048" s="212">
        <v>1006763.554</v>
      </c>
      <c r="P9048" s="212">
        <v>2070137.39</v>
      </c>
      <c r="Q9048" s="212">
        <v>707602.23499999999</v>
      </c>
      <c r="R9048" s="212">
        <v>1604210.2120000001</v>
      </c>
      <c r="S9048" s="212">
        <v>2067240.547</v>
      </c>
      <c r="T9048" s="212">
        <v>2221955.48</v>
      </c>
      <c r="U9048" s="212">
        <v>1979982.561</v>
      </c>
    </row>
    <row r="9049" spans="1:21" x14ac:dyDescent="0.25">
      <c r="A9049" s="57" t="s">
        <v>352</v>
      </c>
      <c r="B9049" s="57" t="s">
        <v>7946</v>
      </c>
      <c r="C9049" s="212">
        <v>2756768.128</v>
      </c>
      <c r="D9049" s="212">
        <v>2557366.9470000002</v>
      </c>
      <c r="E9049" s="212">
        <v>2567741.35</v>
      </c>
      <c r="F9049" s="212">
        <v>2674387.6189999999</v>
      </c>
      <c r="G9049" s="212">
        <v>2349307.3939999999</v>
      </c>
      <c r="H9049" s="212">
        <v>2599934.6260000002</v>
      </c>
      <c r="I9049" s="212">
        <v>2448682.12</v>
      </c>
      <c r="J9049" s="212">
        <v>2618751.5690000001</v>
      </c>
      <c r="K9049" s="212">
        <v>3074549.0950000002</v>
      </c>
      <c r="L9049" s="212">
        <v>4406802.858</v>
      </c>
      <c r="M9049" s="212">
        <v>5136215.5109999999</v>
      </c>
      <c r="N9049" s="212">
        <v>5716446.5949999997</v>
      </c>
      <c r="O9049" s="212">
        <v>6868206.1969999997</v>
      </c>
      <c r="P9049" s="212">
        <v>7738813.4730000002</v>
      </c>
      <c r="Q9049" s="212">
        <v>4484079.5460000001</v>
      </c>
      <c r="R9049" s="212">
        <v>5918775.6579999998</v>
      </c>
      <c r="S9049" s="212">
        <v>7451701.7050000001</v>
      </c>
      <c r="T9049" s="212">
        <v>7218513.2860000003</v>
      </c>
      <c r="U9049" s="212">
        <v>7135773.9560000002</v>
      </c>
    </row>
    <row r="9050" spans="1:21" x14ac:dyDescent="0.25">
      <c r="A9050" s="57" t="s">
        <v>1174</v>
      </c>
      <c r="B9050" s="57" t="s">
        <v>7947</v>
      </c>
      <c r="C9050" s="212">
        <v>1263326.9979999999</v>
      </c>
      <c r="D9050" s="212">
        <v>1191477.456</v>
      </c>
      <c r="E9050" s="212">
        <v>1193344.7579999999</v>
      </c>
      <c r="F9050" s="212">
        <v>1263790.0900000001</v>
      </c>
      <c r="G9050" s="212">
        <v>1101312.622</v>
      </c>
      <c r="H9050" s="212">
        <v>1365209.8810000001</v>
      </c>
      <c r="I9050" s="212">
        <v>1271316.662</v>
      </c>
      <c r="J9050" s="212">
        <v>1443391.1189999999</v>
      </c>
      <c r="K9050" s="212">
        <v>1796841.2320000001</v>
      </c>
      <c r="L9050" s="212">
        <v>2530497.3330000001</v>
      </c>
      <c r="M9050" s="212">
        <v>2930490.0040000002</v>
      </c>
      <c r="N9050" s="212">
        <v>3997368.8360000001</v>
      </c>
      <c r="O9050" s="212">
        <v>5492866.8590000002</v>
      </c>
      <c r="P9050" s="212">
        <v>4928023.5760000004</v>
      </c>
      <c r="Q9050" s="212">
        <v>2876652.3309999998</v>
      </c>
      <c r="R9050" s="212">
        <v>3536076.6770000001</v>
      </c>
      <c r="S9050" s="212">
        <v>4541083.1749999998</v>
      </c>
      <c r="T9050" s="212">
        <v>4224913.5669999998</v>
      </c>
      <c r="U9050" s="212">
        <v>4260033.32</v>
      </c>
    </row>
    <row r="9051" spans="1:21" x14ac:dyDescent="0.25">
      <c r="A9051" s="57" t="s">
        <v>1521</v>
      </c>
      <c r="B9051" s="57" t="s">
        <v>7948</v>
      </c>
      <c r="C9051" s="212">
        <v>121664.88400000001</v>
      </c>
      <c r="D9051" s="212">
        <v>129286.128</v>
      </c>
      <c r="E9051" s="212">
        <v>148237.68700000001</v>
      </c>
      <c r="F9051" s="212">
        <v>136815.52799999999</v>
      </c>
      <c r="G9051" s="212">
        <v>119846.56600000001</v>
      </c>
      <c r="H9051" s="212">
        <v>157745.99400000001</v>
      </c>
      <c r="I9051" s="212">
        <v>160900.101</v>
      </c>
      <c r="J9051" s="212">
        <v>141323.80900000001</v>
      </c>
      <c r="K9051" s="212">
        <v>138463.856</v>
      </c>
      <c r="L9051" s="212">
        <v>185559.315</v>
      </c>
      <c r="M9051" s="212">
        <v>318739.24900000001</v>
      </c>
      <c r="N9051" s="212">
        <v>538511.78399999999</v>
      </c>
      <c r="O9051" s="212">
        <v>668823.85400000005</v>
      </c>
      <c r="P9051" s="212">
        <v>559221.86100000003</v>
      </c>
      <c r="Q9051" s="212">
        <v>283357.163</v>
      </c>
      <c r="R9051" s="212">
        <v>372746.48200000002</v>
      </c>
      <c r="S9051" s="212">
        <v>622776.86100000003</v>
      </c>
      <c r="T9051" s="212">
        <v>700854.86499999999</v>
      </c>
      <c r="U9051" s="212">
        <v>644971.44700000004</v>
      </c>
    </row>
    <row r="9052" spans="1:21" x14ac:dyDescent="0.25">
      <c r="A9052" s="57" t="s">
        <v>4572</v>
      </c>
      <c r="B9052" s="57" t="s">
        <v>7949</v>
      </c>
      <c r="C9052" s="212">
        <v>1913522.01</v>
      </c>
      <c r="D9052" s="212">
        <v>1663571.5649999999</v>
      </c>
      <c r="E9052" s="212">
        <v>1802732.956</v>
      </c>
      <c r="F9052" s="212">
        <v>1835083.753</v>
      </c>
      <c r="G9052" s="212">
        <v>1777730.6240000001</v>
      </c>
      <c r="H9052" s="212">
        <v>1948486.463</v>
      </c>
      <c r="I9052" s="212">
        <v>1752686.6070000001</v>
      </c>
      <c r="J9052" s="212">
        <v>1921667.763</v>
      </c>
      <c r="K9052" s="212">
        <v>2386990.3679999998</v>
      </c>
      <c r="L9052" s="212">
        <v>3899505.1379999998</v>
      </c>
      <c r="M9052" s="212">
        <v>4098417.7439999999</v>
      </c>
      <c r="N9052" s="212">
        <v>5178594.1909999996</v>
      </c>
      <c r="O9052" s="212">
        <v>6057025.3760000002</v>
      </c>
      <c r="P9052" s="212">
        <v>6644035.858</v>
      </c>
      <c r="Q9052" s="212">
        <v>3328407.1349999998</v>
      </c>
      <c r="R9052" s="212">
        <v>4918658.28</v>
      </c>
      <c r="S9052" s="212">
        <v>6128763.5389999999</v>
      </c>
      <c r="T9052" s="212">
        <v>5773687.3859999999</v>
      </c>
      <c r="U9052" s="212">
        <v>5711283.2560000001</v>
      </c>
    </row>
    <row r="9053" spans="1:21" x14ac:dyDescent="0.25">
      <c r="A9053" s="57" t="s">
        <v>206</v>
      </c>
      <c r="B9053" s="57" t="s">
        <v>7950</v>
      </c>
      <c r="C9053" s="212">
        <v>401190.84700000001</v>
      </c>
      <c r="D9053" s="212">
        <v>449394.511</v>
      </c>
      <c r="E9053" s="212">
        <v>442115.56300000002</v>
      </c>
      <c r="F9053" s="212">
        <v>428415.10499999998</v>
      </c>
      <c r="G9053" s="212">
        <v>470582.00599999999</v>
      </c>
      <c r="H9053" s="212">
        <v>498708.28899999999</v>
      </c>
      <c r="I9053" s="212">
        <v>433985.87800000003</v>
      </c>
      <c r="J9053" s="212">
        <v>492388.90500000003</v>
      </c>
      <c r="K9053" s="212">
        <v>540297.51599999995</v>
      </c>
      <c r="L9053" s="212">
        <v>772616.48699999996</v>
      </c>
      <c r="M9053" s="212">
        <v>927294.10699999996</v>
      </c>
      <c r="N9053" s="212">
        <v>1236134.7450000001</v>
      </c>
      <c r="O9053" s="212">
        <v>1350159.4450000001</v>
      </c>
      <c r="P9053" s="212">
        <v>1607575.977</v>
      </c>
      <c r="Q9053" s="212">
        <v>1303580.1470000001</v>
      </c>
      <c r="R9053" s="212">
        <v>1299322.291</v>
      </c>
      <c r="S9053" s="212">
        <v>1532237.7450000001</v>
      </c>
      <c r="T9053" s="212">
        <v>1597354.7579999999</v>
      </c>
      <c r="U9053" s="212">
        <v>1447527.0260000001</v>
      </c>
    </row>
    <row r="9054" spans="1:21" x14ac:dyDescent="0.25">
      <c r="A9054" s="57" t="s">
        <v>1153</v>
      </c>
      <c r="B9054" s="57" t="s">
        <v>7951</v>
      </c>
      <c r="C9054" s="212">
        <v>269611.54499999998</v>
      </c>
      <c r="D9054" s="212">
        <v>305667.54800000001</v>
      </c>
      <c r="E9054" s="212">
        <v>322796.87300000002</v>
      </c>
      <c r="F9054" s="212">
        <v>344499.10100000002</v>
      </c>
      <c r="G9054" s="212">
        <v>609480.86100000003</v>
      </c>
      <c r="H9054" s="212">
        <v>321787.83600000001</v>
      </c>
      <c r="I9054" s="212">
        <v>333171.90399999998</v>
      </c>
      <c r="J9054" s="212">
        <v>345136.83500000002</v>
      </c>
      <c r="K9054" s="212">
        <v>432540.51799999998</v>
      </c>
      <c r="L9054" s="212">
        <v>516670.44799999997</v>
      </c>
      <c r="M9054" s="212">
        <v>586000.66799999995</v>
      </c>
      <c r="N9054" s="212">
        <v>762934.65</v>
      </c>
      <c r="O9054" s="212">
        <v>907528.33299999998</v>
      </c>
      <c r="P9054" s="212">
        <v>1078406.128</v>
      </c>
      <c r="Q9054" s="212">
        <v>827836.55299999996</v>
      </c>
      <c r="R9054" s="212">
        <v>955601.39899999998</v>
      </c>
      <c r="S9054" s="212">
        <v>1076599.301</v>
      </c>
      <c r="T9054" s="212">
        <v>1137854.6270000001</v>
      </c>
      <c r="U9054" s="212">
        <v>1140332.4790000001</v>
      </c>
    </row>
    <row r="9055" spans="1:21" x14ac:dyDescent="0.25">
      <c r="A9055" s="57" t="s">
        <v>648</v>
      </c>
      <c r="B9055" s="57" t="s">
        <v>7952</v>
      </c>
      <c r="C9055" s="212">
        <v>662554.47199999995</v>
      </c>
      <c r="D9055" s="212">
        <v>640394.40700000001</v>
      </c>
      <c r="E9055" s="212">
        <v>705688.50800000003</v>
      </c>
      <c r="F9055" s="212">
        <v>829077.49800000002</v>
      </c>
      <c r="G9055" s="212">
        <v>720208.52800000005</v>
      </c>
      <c r="H9055" s="212">
        <v>688966.69799999997</v>
      </c>
      <c r="I9055" s="212">
        <v>728140.58100000001</v>
      </c>
      <c r="J9055" s="212">
        <v>738644.17099999997</v>
      </c>
      <c r="K9055" s="212">
        <v>896132.96</v>
      </c>
      <c r="L9055" s="212">
        <v>1207019.676</v>
      </c>
      <c r="M9055" s="212">
        <v>1302398.8089999999</v>
      </c>
      <c r="N9055" s="212">
        <v>1635071.101</v>
      </c>
      <c r="O9055" s="212">
        <v>1864426.794</v>
      </c>
      <c r="P9055" s="212">
        <v>2004781.0060000001</v>
      </c>
      <c r="Q9055" s="212">
        <v>1537211.3330000001</v>
      </c>
      <c r="R9055" s="212">
        <v>1683484.9720000001</v>
      </c>
      <c r="S9055" s="212">
        <v>1845767.2949999999</v>
      </c>
      <c r="T9055" s="212">
        <v>1893462.459</v>
      </c>
      <c r="U9055" s="212">
        <v>1945650.7</v>
      </c>
    </row>
    <row r="9056" spans="1:21" x14ac:dyDescent="0.25">
      <c r="A9056" s="57" t="s">
        <v>840</v>
      </c>
      <c r="B9056" s="57" t="s">
        <v>7953</v>
      </c>
      <c r="C9056" s="212">
        <v>315401.783</v>
      </c>
      <c r="D9056" s="212">
        <v>350383.38500000001</v>
      </c>
      <c r="E9056" s="212">
        <v>367318.15100000001</v>
      </c>
      <c r="F9056" s="212">
        <v>377276.69099999999</v>
      </c>
      <c r="G9056" s="212">
        <v>329540.49699999997</v>
      </c>
      <c r="H9056" s="212">
        <v>332306.66100000002</v>
      </c>
      <c r="I9056" s="212">
        <v>326059.42700000003</v>
      </c>
      <c r="J9056" s="212">
        <v>337723.87099999998</v>
      </c>
      <c r="K9056" s="212">
        <v>411680.85100000002</v>
      </c>
      <c r="L9056" s="212">
        <v>609157.24399999995</v>
      </c>
      <c r="M9056" s="212">
        <v>789063.10699999996</v>
      </c>
      <c r="N9056" s="212">
        <v>1012628.757</v>
      </c>
      <c r="O9056" s="212">
        <v>1545641.7679999999</v>
      </c>
      <c r="P9056" s="212">
        <v>1638688.432</v>
      </c>
      <c r="Q9056" s="212">
        <v>903264.98800000001</v>
      </c>
      <c r="R9056" s="212">
        <v>1061533.6229999999</v>
      </c>
      <c r="S9056" s="212">
        <v>1516661.0149999999</v>
      </c>
      <c r="T9056" s="212">
        <v>1727205.274</v>
      </c>
      <c r="U9056" s="212">
        <v>1510056.4129999999</v>
      </c>
    </row>
    <row r="9057" spans="1:21" x14ac:dyDescent="0.25">
      <c r="A9057" s="57" t="s">
        <v>1324</v>
      </c>
      <c r="B9057" s="57" t="s">
        <v>7954</v>
      </c>
      <c r="C9057" s="212">
        <v>286164.62300000002</v>
      </c>
      <c r="D9057" s="212">
        <v>307009.31800000003</v>
      </c>
      <c r="E9057" s="212">
        <v>312978.15899999999</v>
      </c>
      <c r="F9057" s="212">
        <v>235671.611</v>
      </c>
      <c r="G9057" s="212">
        <v>278704.38</v>
      </c>
      <c r="H9057" s="212">
        <v>387640.02500000002</v>
      </c>
      <c r="I9057" s="212">
        <v>332601.55200000003</v>
      </c>
      <c r="J9057" s="212">
        <v>288045.2</v>
      </c>
      <c r="K9057" s="212">
        <v>345528.64199999999</v>
      </c>
      <c r="L9057" s="212">
        <v>478272.64199999999</v>
      </c>
      <c r="M9057" s="212">
        <v>539476.11300000001</v>
      </c>
      <c r="N9057" s="212">
        <v>693167.01</v>
      </c>
      <c r="O9057" s="212">
        <v>921333.04099999997</v>
      </c>
      <c r="P9057" s="212">
        <v>884890.53399999999</v>
      </c>
      <c r="Q9057" s="212">
        <v>636080.12899999996</v>
      </c>
      <c r="R9057" s="212">
        <v>741290.78200000001</v>
      </c>
      <c r="S9057" s="212">
        <v>919107.02</v>
      </c>
      <c r="T9057" s="212">
        <v>925617.52800000005</v>
      </c>
      <c r="U9057" s="212">
        <v>962042.52099999995</v>
      </c>
    </row>
    <row r="9058" spans="1:21" x14ac:dyDescent="0.25">
      <c r="A9058" s="57" t="s">
        <v>2251</v>
      </c>
      <c r="B9058" s="57" t="s">
        <v>7955</v>
      </c>
      <c r="C9058" s="212">
        <v>276325.647</v>
      </c>
      <c r="D9058" s="212">
        <v>304464.109</v>
      </c>
      <c r="E9058" s="212">
        <v>311675.12300000002</v>
      </c>
      <c r="F9058" s="212">
        <v>316877.37599999999</v>
      </c>
      <c r="G9058" s="212">
        <v>270087.46299999999</v>
      </c>
      <c r="H9058" s="212">
        <v>267648.46899999998</v>
      </c>
      <c r="I9058" s="212">
        <v>262452.967</v>
      </c>
      <c r="J9058" s="212">
        <v>286544.03600000002</v>
      </c>
      <c r="K9058" s="212">
        <v>405342.97700000001</v>
      </c>
      <c r="L9058" s="212">
        <v>528487.75300000003</v>
      </c>
      <c r="M9058" s="212">
        <v>526959.12699999998</v>
      </c>
      <c r="N9058" s="212">
        <v>675352.89199999999</v>
      </c>
      <c r="O9058" s="212">
        <v>1002101.911</v>
      </c>
      <c r="P9058" s="212">
        <v>1139831.7050000001</v>
      </c>
      <c r="Q9058" s="212">
        <v>782733.48400000005</v>
      </c>
      <c r="R9058" s="212">
        <v>731325.34199999995</v>
      </c>
      <c r="S9058" s="212">
        <v>930937.90099999995</v>
      </c>
      <c r="T9058" s="212">
        <v>1100617.0930000001</v>
      </c>
      <c r="U9058" s="212">
        <v>1146896.983</v>
      </c>
    </row>
    <row r="9059" spans="1:21" x14ac:dyDescent="0.25">
      <c r="A9059" s="57" t="s">
        <v>777</v>
      </c>
      <c r="B9059" s="57" t="s">
        <v>7956</v>
      </c>
      <c r="C9059" s="212">
        <v>442125.86</v>
      </c>
      <c r="D9059" s="212">
        <v>494077.43900000001</v>
      </c>
      <c r="E9059" s="212">
        <v>558877.79299999995</v>
      </c>
      <c r="F9059" s="212">
        <v>554867.31200000003</v>
      </c>
      <c r="G9059" s="212">
        <v>512863.61900000001</v>
      </c>
      <c r="H9059" s="212">
        <v>527654.03399999999</v>
      </c>
      <c r="I9059" s="212">
        <v>559355.34100000001</v>
      </c>
      <c r="J9059" s="212">
        <v>585508.255</v>
      </c>
      <c r="K9059" s="212">
        <v>679211.81</v>
      </c>
      <c r="L9059" s="212">
        <v>873406.299</v>
      </c>
      <c r="M9059" s="212">
        <v>972193.16399999999</v>
      </c>
      <c r="N9059" s="212">
        <v>1116126.023</v>
      </c>
      <c r="O9059" s="212">
        <v>1472385.4040000001</v>
      </c>
      <c r="P9059" s="212">
        <v>1638132.355</v>
      </c>
      <c r="Q9059" s="212">
        <v>1305373.1629999999</v>
      </c>
      <c r="R9059" s="212">
        <v>1539123.8430000001</v>
      </c>
      <c r="S9059" s="212">
        <v>1907360.379</v>
      </c>
      <c r="T9059" s="212">
        <v>1997442.9029999999</v>
      </c>
      <c r="U9059" s="212">
        <v>2165515.0070000002</v>
      </c>
    </row>
    <row r="9060" spans="1:21" x14ac:dyDescent="0.25">
      <c r="A9060" s="57" t="s">
        <v>672</v>
      </c>
      <c r="B9060" s="57" t="s">
        <v>7957</v>
      </c>
      <c r="C9060" s="212">
        <v>554487.47100000002</v>
      </c>
      <c r="D9060" s="212">
        <v>580854.40599999996</v>
      </c>
      <c r="E9060" s="212">
        <v>604567.06099999999</v>
      </c>
      <c r="F9060" s="212">
        <v>606752.39300000004</v>
      </c>
      <c r="G9060" s="212">
        <v>474859.62699999998</v>
      </c>
      <c r="H9060" s="212">
        <v>452747.76899999997</v>
      </c>
      <c r="I9060" s="212">
        <v>546743.58600000001</v>
      </c>
      <c r="J9060" s="212">
        <v>538073.14599999995</v>
      </c>
      <c r="K9060" s="212">
        <v>641970.25300000003</v>
      </c>
      <c r="L9060" s="212">
        <v>883726.76300000004</v>
      </c>
      <c r="M9060" s="212">
        <v>1151751.223</v>
      </c>
      <c r="N9060" s="212">
        <v>1618645.3370000001</v>
      </c>
      <c r="O9060" s="212">
        <v>2213891.6949999998</v>
      </c>
      <c r="P9060" s="212">
        <v>3086966.3119999999</v>
      </c>
      <c r="Q9060" s="212">
        <v>1785417.689</v>
      </c>
      <c r="R9060" s="212">
        <v>1765843.3089999999</v>
      </c>
      <c r="S9060" s="212">
        <v>2429650.2429999998</v>
      </c>
      <c r="T9060" s="212">
        <v>2620672.1329999999</v>
      </c>
      <c r="U9060" s="212">
        <v>2566817.62</v>
      </c>
    </row>
    <row r="9061" spans="1:21" x14ac:dyDescent="0.25">
      <c r="A9061" s="57" t="s">
        <v>1115</v>
      </c>
      <c r="B9061" s="57" t="s">
        <v>7958</v>
      </c>
      <c r="C9061" s="212">
        <v>303185.989</v>
      </c>
      <c r="D9061" s="212">
        <v>306979.47100000002</v>
      </c>
      <c r="E9061" s="212">
        <v>305129.11099999998</v>
      </c>
      <c r="F9061" s="212">
        <v>324666.44400000002</v>
      </c>
      <c r="G9061" s="212">
        <v>280486.97700000001</v>
      </c>
      <c r="H9061" s="212">
        <v>319622.79700000002</v>
      </c>
      <c r="I9061" s="212">
        <v>307453.35499999998</v>
      </c>
      <c r="J9061" s="212">
        <v>332444.90899999999</v>
      </c>
      <c r="K9061" s="212">
        <v>372988.70299999998</v>
      </c>
      <c r="L9061" s="212">
        <v>462766.93300000002</v>
      </c>
      <c r="M9061" s="212">
        <v>526203.84199999995</v>
      </c>
      <c r="N9061" s="212">
        <v>628952.245</v>
      </c>
      <c r="O9061" s="212">
        <v>758107.68700000003</v>
      </c>
      <c r="P9061" s="212">
        <v>874285.86499999999</v>
      </c>
      <c r="Q9061" s="212">
        <v>583114.83700000006</v>
      </c>
      <c r="R9061" s="212">
        <v>765376.55200000003</v>
      </c>
      <c r="S9061" s="212">
        <v>986122.11</v>
      </c>
      <c r="T9061" s="212">
        <v>1036278.898</v>
      </c>
      <c r="U9061" s="212">
        <v>1054174.3060000001</v>
      </c>
    </row>
    <row r="9062" spans="1:21" x14ac:dyDescent="0.25">
      <c r="A9062" s="57" t="s">
        <v>1439</v>
      </c>
      <c r="B9062" s="57" t="s">
        <v>7959</v>
      </c>
      <c r="C9062" s="212">
        <v>454378.72399999999</v>
      </c>
      <c r="D9062" s="212">
        <v>513205.70899999997</v>
      </c>
      <c r="E9062" s="212">
        <v>503378.65299999999</v>
      </c>
      <c r="F9062" s="212">
        <v>534875.10800000001</v>
      </c>
      <c r="G9062" s="212">
        <v>461820.85200000001</v>
      </c>
      <c r="H9062" s="212">
        <v>410715.15899999999</v>
      </c>
      <c r="I9062" s="212">
        <v>435020.63299999997</v>
      </c>
      <c r="J9062" s="212">
        <v>455107.06599999999</v>
      </c>
      <c r="K9062" s="212">
        <v>566683.44499999995</v>
      </c>
      <c r="L9062" s="212">
        <v>752714.73600000003</v>
      </c>
      <c r="M9062" s="212">
        <v>929519.08</v>
      </c>
      <c r="N9062" s="212">
        <v>1196834.2439999999</v>
      </c>
      <c r="O9062" s="212">
        <v>1643888.1780000001</v>
      </c>
      <c r="P9062" s="212">
        <v>2121179.983</v>
      </c>
      <c r="Q9062" s="212">
        <v>1486795.257</v>
      </c>
      <c r="R9062" s="212">
        <v>1390726.2760000001</v>
      </c>
      <c r="S9062" s="212">
        <v>1687366.531</v>
      </c>
      <c r="T9062" s="212">
        <v>1819296.5260000001</v>
      </c>
      <c r="U9062" s="212">
        <v>1850004.2439999999</v>
      </c>
    </row>
    <row r="9063" spans="1:21" x14ac:dyDescent="0.25">
      <c r="A9063" s="57" t="s">
        <v>225</v>
      </c>
      <c r="B9063" s="57" t="s">
        <v>7960</v>
      </c>
      <c r="C9063" s="212">
        <v>1091971.8999999999</v>
      </c>
      <c r="D9063" s="212">
        <v>1155367.111</v>
      </c>
      <c r="E9063" s="212">
        <v>1278770.632</v>
      </c>
      <c r="F9063" s="212">
        <v>1328072.97</v>
      </c>
      <c r="G9063" s="212">
        <v>1190865.2560000001</v>
      </c>
      <c r="H9063" s="212">
        <v>1164242.0109999999</v>
      </c>
      <c r="I9063" s="212">
        <v>1225410.4809999999</v>
      </c>
      <c r="J9063" s="212">
        <v>1327648.7039999999</v>
      </c>
      <c r="K9063" s="212">
        <v>1543303.3419999999</v>
      </c>
      <c r="L9063" s="212">
        <v>1921602.1359999999</v>
      </c>
      <c r="M9063" s="212">
        <v>2306987.19</v>
      </c>
      <c r="N9063" s="212">
        <v>2828697.7990000001</v>
      </c>
      <c r="O9063" s="212">
        <v>3677659.912</v>
      </c>
      <c r="P9063" s="212">
        <v>4399932.9309999999</v>
      </c>
      <c r="Q9063" s="212">
        <v>3211545.8280000002</v>
      </c>
      <c r="R9063" s="212">
        <v>3590960.4049999998</v>
      </c>
      <c r="S9063" s="212">
        <v>4603231.1320000002</v>
      </c>
      <c r="T9063" s="212">
        <v>4827953.5630000001</v>
      </c>
      <c r="U9063" s="212">
        <v>4819960.3669999996</v>
      </c>
    </row>
    <row r="9064" spans="1:21" x14ac:dyDescent="0.25">
      <c r="A9064" s="57" t="s">
        <v>1053</v>
      </c>
      <c r="B9064" s="57" t="s">
        <v>7961</v>
      </c>
      <c r="C9064" s="212">
        <v>392836.95899999997</v>
      </c>
      <c r="D9064" s="212">
        <v>345317.02500000002</v>
      </c>
      <c r="E9064" s="212">
        <v>430294.17099999997</v>
      </c>
      <c r="F9064" s="212">
        <v>293445.42300000001</v>
      </c>
      <c r="G9064" s="212">
        <v>291109.78000000003</v>
      </c>
      <c r="H9064" s="212">
        <v>280785.435</v>
      </c>
      <c r="I9064" s="212">
        <v>330433.90999999997</v>
      </c>
      <c r="J9064" s="212">
        <v>367485.74099999998</v>
      </c>
      <c r="K9064" s="212">
        <v>512218.53</v>
      </c>
      <c r="L9064" s="212">
        <v>595222.40700000001</v>
      </c>
      <c r="M9064" s="212">
        <v>553492.48600000003</v>
      </c>
      <c r="N9064" s="212">
        <v>524888.92099999997</v>
      </c>
      <c r="O9064" s="212">
        <v>761955.17</v>
      </c>
      <c r="P9064" s="212">
        <v>1144393.3130000001</v>
      </c>
      <c r="Q9064" s="212">
        <v>975336.78500000003</v>
      </c>
      <c r="R9064" s="212">
        <v>1160640.6299999999</v>
      </c>
      <c r="S9064" s="212">
        <v>1135916.7279999999</v>
      </c>
      <c r="T9064" s="212">
        <v>824686.84199999995</v>
      </c>
      <c r="U9064" s="212">
        <v>1054077.2450000001</v>
      </c>
    </row>
    <row r="9065" spans="1:21" x14ac:dyDescent="0.25">
      <c r="A9065" s="57" t="s">
        <v>260</v>
      </c>
      <c r="B9065" s="57" t="s">
        <v>7962</v>
      </c>
      <c r="C9065" s="212">
        <v>846703.54799999995</v>
      </c>
      <c r="D9065" s="212">
        <v>441085.64399999997</v>
      </c>
      <c r="E9065" s="212">
        <v>451360.65100000001</v>
      </c>
      <c r="F9065" s="212">
        <v>537239.42000000004</v>
      </c>
      <c r="G9065" s="212">
        <v>414776.78100000002</v>
      </c>
      <c r="H9065" s="212">
        <v>380977.71799999999</v>
      </c>
      <c r="I9065" s="212">
        <v>467938.72399999999</v>
      </c>
      <c r="J9065" s="212">
        <v>417093.016</v>
      </c>
      <c r="K9065" s="212">
        <v>504596.19699999999</v>
      </c>
      <c r="L9065" s="212">
        <v>767218.98300000001</v>
      </c>
      <c r="M9065" s="212">
        <v>1106962.898</v>
      </c>
      <c r="N9065" s="212">
        <v>1264985.155</v>
      </c>
      <c r="O9065" s="212">
        <v>1957095.2350000001</v>
      </c>
      <c r="P9065" s="212">
        <v>3672362.3769999999</v>
      </c>
      <c r="Q9065" s="212">
        <v>3019632.8859999999</v>
      </c>
      <c r="R9065" s="212">
        <v>3227941.2779999999</v>
      </c>
      <c r="S9065" s="212">
        <v>3865117.554</v>
      </c>
      <c r="T9065" s="212">
        <v>4074368.9709999999</v>
      </c>
      <c r="U9065" s="212">
        <v>3518120.0359999998</v>
      </c>
    </row>
    <row r="9066" spans="1:21" x14ac:dyDescent="0.25">
      <c r="A9066" s="57" t="s">
        <v>289</v>
      </c>
      <c r="B9066" s="57" t="s">
        <v>7963</v>
      </c>
      <c r="C9066" s="212">
        <v>856558.36499999999</v>
      </c>
      <c r="D9066" s="212">
        <v>937670.26399999997</v>
      </c>
      <c r="E9066" s="212">
        <v>1008169.138</v>
      </c>
      <c r="F9066" s="212">
        <v>1071327.1640000001</v>
      </c>
      <c r="G9066" s="212">
        <v>1139692.453</v>
      </c>
      <c r="H9066" s="212">
        <v>1106285.477</v>
      </c>
      <c r="I9066" s="212">
        <v>1169287.47</v>
      </c>
      <c r="J9066" s="212">
        <v>1245150.2220000001</v>
      </c>
      <c r="K9066" s="212">
        <v>1451733.2169999999</v>
      </c>
      <c r="L9066" s="212">
        <v>1667662.4110000001</v>
      </c>
      <c r="M9066" s="212">
        <v>1913955.9569999999</v>
      </c>
      <c r="N9066" s="212">
        <v>2339507.915</v>
      </c>
      <c r="O9066" s="212">
        <v>3008841.2420000001</v>
      </c>
      <c r="P9066" s="212">
        <v>3556074.767</v>
      </c>
      <c r="Q9066" s="212">
        <v>2731475.1150000002</v>
      </c>
      <c r="R9066" s="212">
        <v>2817327.3470000001</v>
      </c>
      <c r="S9066" s="212">
        <v>3365570.46</v>
      </c>
      <c r="T9066" s="212">
        <v>3466872.889</v>
      </c>
      <c r="U9066" s="212">
        <v>4130294.4049999998</v>
      </c>
    </row>
    <row r="9067" spans="1:21" x14ac:dyDescent="0.25">
      <c r="A9067" s="57" t="s">
        <v>80</v>
      </c>
      <c r="B9067" s="57" t="s">
        <v>7964</v>
      </c>
      <c r="C9067" s="212">
        <v>1219275.5819999999</v>
      </c>
      <c r="D9067" s="212">
        <v>1127388.635</v>
      </c>
      <c r="E9067" s="212">
        <v>1076290.095</v>
      </c>
      <c r="F9067" s="212">
        <v>1109905.612</v>
      </c>
      <c r="G9067" s="212">
        <v>1105985.628</v>
      </c>
      <c r="H9067" s="212">
        <v>1050255.1529999999</v>
      </c>
      <c r="I9067" s="212">
        <v>1104521.5</v>
      </c>
      <c r="J9067" s="212">
        <v>1187269.172</v>
      </c>
      <c r="K9067" s="212">
        <v>1426439.878</v>
      </c>
      <c r="L9067" s="212">
        <v>1910891.818</v>
      </c>
      <c r="M9067" s="212">
        <v>2622704.733</v>
      </c>
      <c r="N9067" s="212">
        <v>3416370.54</v>
      </c>
      <c r="O9067" s="212">
        <v>4711972.0829999996</v>
      </c>
      <c r="P9067" s="212">
        <v>5367815.3360000001</v>
      </c>
      <c r="Q9067" s="212">
        <v>3801291.9309999999</v>
      </c>
      <c r="R9067" s="212">
        <v>3403077.47</v>
      </c>
      <c r="S9067" s="212">
        <v>4273367.426</v>
      </c>
      <c r="T9067" s="212">
        <v>4160027.077</v>
      </c>
      <c r="U9067" s="212">
        <v>4383726.4630000005</v>
      </c>
    </row>
    <row r="9068" spans="1:21" x14ac:dyDescent="0.25">
      <c r="A9068" s="57" t="s">
        <v>36</v>
      </c>
      <c r="B9068" s="57" t="s">
        <v>7965</v>
      </c>
      <c r="C9068" s="212">
        <v>7256433.1210000003</v>
      </c>
      <c r="D9068" s="212">
        <v>7045395.0659999996</v>
      </c>
      <c r="E9068" s="212">
        <v>7906247.7960000001</v>
      </c>
      <c r="F9068" s="212">
        <v>7255961.5379999997</v>
      </c>
      <c r="G9068" s="212">
        <v>7398278.0980000002</v>
      </c>
      <c r="H9068" s="212">
        <v>7121991.8830000004</v>
      </c>
      <c r="I9068" s="212">
        <v>7542432.3569999998</v>
      </c>
      <c r="J9068" s="212">
        <v>8372674.2510000002</v>
      </c>
      <c r="K9068" s="212">
        <v>9477002.9989999998</v>
      </c>
      <c r="L9068" s="212">
        <v>12355976.626</v>
      </c>
      <c r="M9068" s="212">
        <v>15209334.84</v>
      </c>
      <c r="N9068" s="212">
        <v>19803244.52</v>
      </c>
      <c r="O9068" s="212">
        <v>25690488.927999999</v>
      </c>
      <c r="P9068" s="212">
        <v>32737446.947000001</v>
      </c>
      <c r="Q9068" s="212">
        <v>28080215.305</v>
      </c>
      <c r="R9068" s="212">
        <v>24787940.206</v>
      </c>
      <c r="S9068" s="212">
        <v>30632611.215999998</v>
      </c>
      <c r="T9068" s="212">
        <v>32834991.881999999</v>
      </c>
      <c r="U9068" s="212">
        <v>35897627.604000002</v>
      </c>
    </row>
    <row r="9069" spans="1:21" x14ac:dyDescent="0.25">
      <c r="A9069" s="57" t="s">
        <v>254</v>
      </c>
      <c r="B9069" s="57" t="s">
        <v>7966</v>
      </c>
      <c r="C9069" s="212">
        <v>1211486.7509999999</v>
      </c>
      <c r="D9069" s="212">
        <v>1478456.416</v>
      </c>
      <c r="E9069" s="212">
        <v>1374684.2690000001</v>
      </c>
      <c r="F9069" s="212">
        <v>1404719.287</v>
      </c>
      <c r="G9069" s="212">
        <v>1295323.7849999999</v>
      </c>
      <c r="H9069" s="212">
        <v>1222227.726</v>
      </c>
      <c r="I9069" s="212">
        <v>1215813.0859999999</v>
      </c>
      <c r="J9069" s="212">
        <v>1134908.548</v>
      </c>
      <c r="K9069" s="212">
        <v>1498133.352</v>
      </c>
      <c r="L9069" s="212">
        <v>1752265.0859999999</v>
      </c>
      <c r="M9069" s="212">
        <v>2165898.1630000002</v>
      </c>
      <c r="N9069" s="212">
        <v>2860511.628</v>
      </c>
      <c r="O9069" s="212">
        <v>3882343</v>
      </c>
      <c r="P9069" s="212">
        <v>4740834.6459999997</v>
      </c>
      <c r="Q9069" s="212">
        <v>3643757.4610000001</v>
      </c>
      <c r="R9069" s="212">
        <v>3510260.2919999999</v>
      </c>
      <c r="S9069" s="212">
        <v>4231200.7189999996</v>
      </c>
      <c r="T9069" s="212">
        <v>4233033.091</v>
      </c>
      <c r="U9069" s="212">
        <v>4144008.4330000002</v>
      </c>
    </row>
    <row r="9070" spans="1:21" x14ac:dyDescent="0.25">
      <c r="A9070" s="57" t="s">
        <v>546</v>
      </c>
      <c r="B9070" s="57" t="s">
        <v>7967</v>
      </c>
      <c r="C9070" s="212">
        <v>595666.20900000003</v>
      </c>
      <c r="D9070" s="212">
        <v>621824.49199999997</v>
      </c>
      <c r="E9070" s="212">
        <v>646168.95799999998</v>
      </c>
      <c r="F9070" s="212">
        <v>616431.45600000001</v>
      </c>
      <c r="G9070" s="212">
        <v>622651.77099999995</v>
      </c>
      <c r="H9070" s="212">
        <v>543069.47699999996</v>
      </c>
      <c r="I9070" s="212">
        <v>557649.402</v>
      </c>
      <c r="J9070" s="212">
        <v>579185.21400000004</v>
      </c>
      <c r="K9070" s="212">
        <v>698050.96499999997</v>
      </c>
      <c r="L9070" s="212">
        <v>842655.57700000005</v>
      </c>
      <c r="M9070" s="212">
        <v>963236.30599999998</v>
      </c>
      <c r="N9070" s="212">
        <v>1103949.0689999999</v>
      </c>
      <c r="O9070" s="212">
        <v>1372741.706</v>
      </c>
      <c r="P9070" s="212">
        <v>1486912.7960000001</v>
      </c>
      <c r="Q9070" s="212">
        <v>1050254.74</v>
      </c>
      <c r="R9070" s="212">
        <v>1185389.409</v>
      </c>
      <c r="S9070" s="212">
        <v>1457290.47</v>
      </c>
      <c r="T9070" s="212">
        <v>1420787.436</v>
      </c>
      <c r="U9070" s="212">
        <v>1423438.6850000001</v>
      </c>
    </row>
    <row r="9071" spans="1:21" x14ac:dyDescent="0.25">
      <c r="A9071" s="57" t="s">
        <v>198</v>
      </c>
      <c r="B9071" s="57" t="s">
        <v>7968</v>
      </c>
      <c r="C9071" s="212">
        <v>1274085.0789999999</v>
      </c>
      <c r="D9071" s="212">
        <v>1334453.7960000001</v>
      </c>
      <c r="E9071" s="212">
        <v>1245700.6939999999</v>
      </c>
      <c r="F9071" s="212">
        <v>1224374.301</v>
      </c>
      <c r="G9071" s="212">
        <v>1182955.834</v>
      </c>
      <c r="H9071" s="212">
        <v>1154521.1540000001</v>
      </c>
      <c r="I9071" s="212">
        <v>1164182.172</v>
      </c>
      <c r="J9071" s="212">
        <v>1296420.5519999999</v>
      </c>
      <c r="K9071" s="212">
        <v>1373979.52</v>
      </c>
      <c r="L9071" s="212">
        <v>1518194.7320000001</v>
      </c>
      <c r="M9071" s="212">
        <v>1743499.0279999999</v>
      </c>
      <c r="N9071" s="212">
        <v>1804456.263</v>
      </c>
      <c r="O9071" s="212">
        <v>2102372.3229999999</v>
      </c>
      <c r="P9071" s="212">
        <v>2368195.145</v>
      </c>
      <c r="Q9071" s="212">
        <v>2216517.378</v>
      </c>
      <c r="R9071" s="212">
        <v>2214224.5499999998</v>
      </c>
      <c r="S9071" s="212">
        <v>2545529.3859999999</v>
      </c>
      <c r="T9071" s="212">
        <v>2322767.96</v>
      </c>
      <c r="U9071" s="212">
        <v>2431686.0079999999</v>
      </c>
    </row>
    <row r="9072" spans="1:21" x14ac:dyDescent="0.25">
      <c r="A9072" s="57" t="s">
        <v>217</v>
      </c>
      <c r="B9072" s="57" t="s">
        <v>7969</v>
      </c>
      <c r="C9072" s="212">
        <v>672115.07900000003</v>
      </c>
      <c r="D9072" s="212">
        <v>741589.31799999997</v>
      </c>
      <c r="E9072" s="212">
        <v>716389.57299999997</v>
      </c>
      <c r="F9072" s="212">
        <v>776440.28700000001</v>
      </c>
      <c r="G9072" s="212">
        <v>766300.951</v>
      </c>
      <c r="H9072" s="212">
        <v>742642.27599999995</v>
      </c>
      <c r="I9072" s="212">
        <v>737158.63800000004</v>
      </c>
      <c r="J9072" s="212">
        <v>790057.23499999999</v>
      </c>
      <c r="K9072" s="212">
        <v>932473.56</v>
      </c>
      <c r="L9072" s="212">
        <v>1194964.4129999999</v>
      </c>
      <c r="M9072" s="212">
        <v>1292132.098</v>
      </c>
      <c r="N9072" s="212">
        <v>1402992.419</v>
      </c>
      <c r="O9072" s="212">
        <v>1663724.3929999999</v>
      </c>
      <c r="P9072" s="212">
        <v>1831427.4839999999</v>
      </c>
      <c r="Q9072" s="212">
        <v>1621618.4129999999</v>
      </c>
      <c r="R9072" s="212">
        <v>1936719.6059999999</v>
      </c>
      <c r="S9072" s="212">
        <v>2352456.952</v>
      </c>
      <c r="T9072" s="212">
        <v>2519854.105</v>
      </c>
      <c r="U9072" s="212">
        <v>2533511.7439999999</v>
      </c>
    </row>
    <row r="9073" spans="1:21" x14ac:dyDescent="0.25">
      <c r="A9073" s="57" t="s">
        <v>774</v>
      </c>
      <c r="B9073" s="57" t="s">
        <v>7970</v>
      </c>
      <c r="C9073" s="212">
        <v>962977.049</v>
      </c>
      <c r="D9073" s="212">
        <v>1132589.5819999999</v>
      </c>
      <c r="E9073" s="212">
        <v>1129127.047</v>
      </c>
      <c r="F9073" s="212">
        <v>1068125.024</v>
      </c>
      <c r="G9073" s="212">
        <v>909898.49399999995</v>
      </c>
      <c r="H9073" s="212">
        <v>866049.87899999996</v>
      </c>
      <c r="I9073" s="212">
        <v>840678.32499999995</v>
      </c>
      <c r="J9073" s="212">
        <v>958316.70900000003</v>
      </c>
      <c r="K9073" s="212">
        <v>1216424.0390000001</v>
      </c>
      <c r="L9073" s="212">
        <v>1462762.4280000001</v>
      </c>
      <c r="M9073" s="212">
        <v>1694047.6429999999</v>
      </c>
      <c r="N9073" s="212">
        <v>2342839.5869999998</v>
      </c>
      <c r="O9073" s="212">
        <v>2880258.5079999999</v>
      </c>
      <c r="P9073" s="212">
        <v>3628201.63</v>
      </c>
      <c r="Q9073" s="212">
        <v>2826836.4029999999</v>
      </c>
      <c r="R9073" s="212">
        <v>2952032.952</v>
      </c>
      <c r="S9073" s="212">
        <v>3488278.6710000001</v>
      </c>
      <c r="T9073" s="212">
        <v>3493172.4679999999</v>
      </c>
      <c r="U9073" s="212">
        <v>3616312.0780000002</v>
      </c>
    </row>
    <row r="9074" spans="1:21" x14ac:dyDescent="0.25">
      <c r="A9074" s="57" t="s">
        <v>187</v>
      </c>
      <c r="B9074" s="57" t="s">
        <v>7971</v>
      </c>
      <c r="C9074" s="212">
        <v>1881343.575</v>
      </c>
      <c r="D9074" s="212">
        <v>1856181.432</v>
      </c>
      <c r="E9074" s="212">
        <v>1852937.263</v>
      </c>
      <c r="F9074" s="212">
        <v>1963655.716</v>
      </c>
      <c r="G9074" s="212">
        <v>1975998.7690000001</v>
      </c>
      <c r="H9074" s="212">
        <v>1977399.3319999999</v>
      </c>
      <c r="I9074" s="212">
        <v>1986676.6580000001</v>
      </c>
      <c r="J9074" s="212">
        <v>2033813.936</v>
      </c>
      <c r="K9074" s="212">
        <v>2402930.0580000002</v>
      </c>
      <c r="L9074" s="212">
        <v>3189916.1129999999</v>
      </c>
      <c r="M9074" s="212">
        <v>3760809.16</v>
      </c>
      <c r="N9074" s="212">
        <v>4124289.9109999998</v>
      </c>
      <c r="O9074" s="212">
        <v>4934314.3020000001</v>
      </c>
      <c r="P9074" s="212">
        <v>6386062.426</v>
      </c>
      <c r="Q9074" s="212">
        <v>4641752.9859999996</v>
      </c>
      <c r="R9074" s="212">
        <v>5410237.54</v>
      </c>
      <c r="S9074" s="212">
        <v>6444887.0779999997</v>
      </c>
      <c r="T9074" s="212">
        <v>6237757.7889999999</v>
      </c>
      <c r="U9074" s="212">
        <v>6391494.4400000004</v>
      </c>
    </row>
    <row r="9075" spans="1:21" x14ac:dyDescent="0.25">
      <c r="A9075" s="57" t="s">
        <v>951</v>
      </c>
      <c r="B9075" s="57" t="s">
        <v>7972</v>
      </c>
      <c r="C9075" s="212">
        <v>188801.774</v>
      </c>
      <c r="D9075" s="212">
        <v>174727.84700000001</v>
      </c>
      <c r="E9075" s="212">
        <v>175934.64300000001</v>
      </c>
      <c r="F9075" s="212">
        <v>178470.02</v>
      </c>
      <c r="G9075" s="212">
        <v>172488.049</v>
      </c>
      <c r="H9075" s="212">
        <v>179597.133</v>
      </c>
      <c r="I9075" s="212">
        <v>181269.17499999999</v>
      </c>
      <c r="J9075" s="212">
        <v>183782.565</v>
      </c>
      <c r="K9075" s="212">
        <v>185635.18</v>
      </c>
      <c r="L9075" s="212">
        <v>239713.56400000001</v>
      </c>
      <c r="M9075" s="212">
        <v>315698.07900000003</v>
      </c>
      <c r="N9075" s="212">
        <v>358341.81400000001</v>
      </c>
      <c r="O9075" s="212">
        <v>422295.57799999998</v>
      </c>
      <c r="P9075" s="212">
        <v>515285.64600000001</v>
      </c>
      <c r="Q9075" s="212">
        <v>364788.17</v>
      </c>
      <c r="R9075" s="212">
        <v>376110.76400000002</v>
      </c>
      <c r="S9075" s="212">
        <v>405993.58299999998</v>
      </c>
      <c r="T9075" s="212">
        <v>547586.49399999995</v>
      </c>
      <c r="U9075" s="212">
        <v>449864.09600000002</v>
      </c>
    </row>
    <row r="9076" spans="1:21" x14ac:dyDescent="0.25">
      <c r="A9076" s="57" t="s">
        <v>567</v>
      </c>
      <c r="B9076" s="57" t="s">
        <v>7973</v>
      </c>
      <c r="C9076" s="212">
        <v>117541.204</v>
      </c>
      <c r="D9076" s="212">
        <v>117488.027</v>
      </c>
      <c r="E9076" s="212">
        <v>100464.845</v>
      </c>
      <c r="F9076" s="212">
        <v>90151.847999999998</v>
      </c>
      <c r="G9076" s="212">
        <v>84977.645999999993</v>
      </c>
      <c r="H9076" s="212">
        <v>92198.93</v>
      </c>
      <c r="I9076" s="212">
        <v>81061.331000000006</v>
      </c>
      <c r="J9076" s="212">
        <v>78449.353000000003</v>
      </c>
      <c r="K9076" s="212">
        <v>97663.495999999999</v>
      </c>
      <c r="L9076" s="212">
        <v>138903.774</v>
      </c>
      <c r="M9076" s="212">
        <v>131707.78899999999</v>
      </c>
      <c r="N9076" s="212">
        <v>145192.54300000001</v>
      </c>
      <c r="O9076" s="212">
        <v>161823.49</v>
      </c>
      <c r="P9076" s="212">
        <v>212794.80100000001</v>
      </c>
      <c r="Q9076" s="212">
        <v>193390.174</v>
      </c>
      <c r="R9076" s="212">
        <v>180717.799</v>
      </c>
      <c r="S9076" s="212">
        <v>212689.71</v>
      </c>
      <c r="T9076" s="212">
        <v>206366.17199999999</v>
      </c>
      <c r="U9076" s="212">
        <v>226617.00399999999</v>
      </c>
    </row>
    <row r="9077" spans="1:21" x14ac:dyDescent="0.25">
      <c r="A9077" s="57" t="s">
        <v>10267</v>
      </c>
      <c r="B9077" s="57" t="s">
        <v>10268</v>
      </c>
      <c r="C9077" s="212">
        <v>282903.46600000001</v>
      </c>
      <c r="D9077" s="212">
        <v>263311.60499999998</v>
      </c>
      <c r="E9077" s="212">
        <v>256004.36300000001</v>
      </c>
      <c r="F9077" s="212">
        <v>234740.16899999999</v>
      </c>
      <c r="G9077" s="212">
        <v>221431.38</v>
      </c>
      <c r="H9077" s="212">
        <v>242020.609</v>
      </c>
      <c r="I9077" s="212">
        <v>237245.86799999999</v>
      </c>
      <c r="J9077" s="212">
        <v>226431.38500000001</v>
      </c>
      <c r="K9077" s="212">
        <v>247166.30900000001</v>
      </c>
      <c r="L9077" s="212">
        <v>297953.435</v>
      </c>
      <c r="M9077" s="212">
        <v>348907.64600000001</v>
      </c>
      <c r="N9077" s="212">
        <v>374323.87</v>
      </c>
      <c r="O9077" s="212">
        <v>460104.90700000001</v>
      </c>
      <c r="P9077" s="212">
        <v>522575.25</v>
      </c>
      <c r="Q9077" s="212">
        <v>382866.984</v>
      </c>
      <c r="R9077" s="212">
        <v>482634.23800000001</v>
      </c>
      <c r="S9077" s="212">
        <v>579300.09699999995</v>
      </c>
      <c r="T9077" s="212">
        <v>571570.80599999998</v>
      </c>
      <c r="U9077" s="212">
        <v>559609.478</v>
      </c>
    </row>
    <row r="9078" spans="1:21" x14ac:dyDescent="0.25">
      <c r="A9078" s="57" t="s">
        <v>1242</v>
      </c>
      <c r="B9078" s="57" t="s">
        <v>7977</v>
      </c>
      <c r="C9078" s="212">
        <v>122458.43399999999</v>
      </c>
      <c r="D9078" s="212">
        <v>132595.49299999999</v>
      </c>
      <c r="E9078" s="212">
        <v>115868.351</v>
      </c>
      <c r="F9078" s="212">
        <v>119942.595</v>
      </c>
      <c r="G9078" s="212">
        <v>123945.664</v>
      </c>
      <c r="H9078" s="212">
        <v>140751.89000000001</v>
      </c>
      <c r="I9078" s="212">
        <v>131032.758</v>
      </c>
      <c r="J9078" s="212">
        <v>130122.939</v>
      </c>
      <c r="K9078" s="212">
        <v>159842.514</v>
      </c>
      <c r="L9078" s="212">
        <v>168754.68700000001</v>
      </c>
      <c r="M9078" s="212">
        <v>191346.13399999999</v>
      </c>
      <c r="N9078" s="212">
        <v>218001.74600000001</v>
      </c>
      <c r="O9078" s="212">
        <v>242877.128</v>
      </c>
      <c r="P9078" s="212">
        <v>281094.696</v>
      </c>
      <c r="Q9078" s="212">
        <v>141818.68799999999</v>
      </c>
      <c r="R9078" s="212">
        <v>174059.45800000001</v>
      </c>
      <c r="S9078" s="212">
        <v>187219.85399999999</v>
      </c>
      <c r="T9078" s="212">
        <v>179032.272</v>
      </c>
      <c r="U9078" s="212">
        <v>174189.065</v>
      </c>
    </row>
    <row r="9079" spans="1:21" x14ac:dyDescent="0.25">
      <c r="A9079" s="57" t="s">
        <v>534</v>
      </c>
      <c r="B9079" s="57" t="s">
        <v>7978</v>
      </c>
      <c r="C9079" s="212">
        <v>438756.32400000002</v>
      </c>
      <c r="D9079" s="212">
        <v>441760.18199999997</v>
      </c>
      <c r="E9079" s="212">
        <v>466927.78</v>
      </c>
      <c r="F9079" s="212">
        <v>427053.45899999997</v>
      </c>
      <c r="G9079" s="212">
        <v>467213.29100000003</v>
      </c>
      <c r="H9079" s="212">
        <v>425542.141</v>
      </c>
      <c r="I9079" s="212">
        <v>388047.77899999998</v>
      </c>
      <c r="J9079" s="212">
        <v>447714.929</v>
      </c>
      <c r="K9079" s="212">
        <v>586590.20400000003</v>
      </c>
      <c r="L9079" s="212">
        <v>1066635.8319999999</v>
      </c>
      <c r="M9079" s="212">
        <v>1010055.675</v>
      </c>
      <c r="N9079" s="212">
        <v>1394769.192</v>
      </c>
      <c r="O9079" s="212">
        <v>1829109.4809999999</v>
      </c>
      <c r="P9079" s="212">
        <v>2142127.4270000001</v>
      </c>
      <c r="Q9079" s="212">
        <v>1137566.2279999999</v>
      </c>
      <c r="R9079" s="212">
        <v>1345470.4369999999</v>
      </c>
      <c r="S9079" s="212">
        <v>1824787.4469999999</v>
      </c>
      <c r="T9079" s="212">
        <v>1670196.7849999999</v>
      </c>
      <c r="U9079" s="212">
        <v>1627759.254</v>
      </c>
    </row>
    <row r="9080" spans="1:21" x14ac:dyDescent="0.25">
      <c r="A9080" s="57" t="s">
        <v>10269</v>
      </c>
      <c r="B9080" s="57" t="s">
        <v>10270</v>
      </c>
      <c r="C9080" s="212">
        <v>277918.89500000002</v>
      </c>
      <c r="D9080" s="212">
        <v>265829.935</v>
      </c>
      <c r="E9080" s="212">
        <v>262926.96600000001</v>
      </c>
      <c r="F9080" s="212">
        <v>293356.65700000001</v>
      </c>
      <c r="G9080" s="212">
        <v>280650.92</v>
      </c>
      <c r="H9080" s="212">
        <v>274147.66600000003</v>
      </c>
      <c r="I9080" s="212">
        <v>300622.98800000001</v>
      </c>
      <c r="J9080" s="212">
        <v>319408.05900000001</v>
      </c>
      <c r="K9080" s="212">
        <v>367046.11</v>
      </c>
      <c r="L9080" s="212">
        <v>545363.92500000005</v>
      </c>
      <c r="M9080" s="212">
        <v>578200.49600000004</v>
      </c>
      <c r="N9080" s="212">
        <v>675053.87300000002</v>
      </c>
      <c r="O9080" s="212">
        <v>873303.85499999998</v>
      </c>
      <c r="P9080" s="212">
        <v>958616.12300000002</v>
      </c>
      <c r="Q9080" s="212">
        <v>706720.73100000003</v>
      </c>
      <c r="R9080" s="212">
        <v>743534.52500000002</v>
      </c>
      <c r="S9080" s="212">
        <v>913383.71100000001</v>
      </c>
      <c r="T9080" s="212">
        <v>978949.26800000004</v>
      </c>
      <c r="U9080" s="212">
        <v>1057706.608</v>
      </c>
    </row>
    <row r="9081" spans="1:21" x14ac:dyDescent="0.25">
      <c r="A9081" s="57" t="s">
        <v>1419</v>
      </c>
      <c r="B9081" s="57" t="s">
        <v>7981</v>
      </c>
      <c r="C9081" s="212">
        <v>203598.94</v>
      </c>
      <c r="D9081" s="212">
        <v>197370.16</v>
      </c>
      <c r="E9081" s="212">
        <v>177033.12400000001</v>
      </c>
      <c r="F9081" s="212">
        <v>195281.06599999999</v>
      </c>
      <c r="G9081" s="212">
        <v>210849.88500000001</v>
      </c>
      <c r="H9081" s="212">
        <v>199733.443</v>
      </c>
      <c r="I9081" s="212">
        <v>204687.035</v>
      </c>
      <c r="J9081" s="212">
        <v>224762.255</v>
      </c>
      <c r="K9081" s="212">
        <v>252277.826</v>
      </c>
      <c r="L9081" s="212">
        <v>342008.57799999998</v>
      </c>
      <c r="M9081" s="212">
        <v>362777.59</v>
      </c>
      <c r="N9081" s="212">
        <v>380678.375</v>
      </c>
      <c r="O9081" s="212">
        <v>460175.00799999997</v>
      </c>
      <c r="P9081" s="212">
        <v>574899.24199999997</v>
      </c>
      <c r="Q9081" s="212">
        <v>435566.02500000002</v>
      </c>
      <c r="R9081" s="212">
        <v>478246.25400000002</v>
      </c>
      <c r="S9081" s="212">
        <v>550015.52300000004</v>
      </c>
      <c r="T9081" s="212">
        <v>499803.52399999998</v>
      </c>
      <c r="U9081" s="212">
        <v>484964.72700000001</v>
      </c>
    </row>
    <row r="9082" spans="1:21" x14ac:dyDescent="0.25">
      <c r="A9082" s="57" t="s">
        <v>707</v>
      </c>
      <c r="B9082" s="57" t="s">
        <v>7983</v>
      </c>
      <c r="C9082" s="212">
        <v>85596.482999999993</v>
      </c>
      <c r="D9082" s="212">
        <v>97639.778000000006</v>
      </c>
      <c r="E9082" s="212">
        <v>133119.52799999999</v>
      </c>
      <c r="F9082" s="212">
        <v>136925.88399999999</v>
      </c>
      <c r="G9082" s="212">
        <v>158554.837</v>
      </c>
      <c r="H9082" s="212">
        <v>142888.601</v>
      </c>
      <c r="I9082" s="212">
        <v>147483.69699999999</v>
      </c>
      <c r="J9082" s="212">
        <v>159824.679</v>
      </c>
      <c r="K9082" s="212">
        <v>172270.68400000001</v>
      </c>
      <c r="L9082" s="212">
        <v>231218.35200000001</v>
      </c>
      <c r="M9082" s="212">
        <v>272323.68900000001</v>
      </c>
      <c r="N9082" s="212">
        <v>323760.614</v>
      </c>
      <c r="O9082" s="212">
        <v>404060.84399999998</v>
      </c>
      <c r="P9082" s="212">
        <v>481462.00300000003</v>
      </c>
      <c r="Q9082" s="212">
        <v>296546.446</v>
      </c>
      <c r="R9082" s="212">
        <v>362146.65399999998</v>
      </c>
      <c r="S9082" s="212">
        <v>440729.28100000002</v>
      </c>
      <c r="T9082" s="212">
        <v>473406.36</v>
      </c>
      <c r="U9082" s="212">
        <v>488765.50900000002</v>
      </c>
    </row>
    <row r="9083" spans="1:21" x14ac:dyDescent="0.25">
      <c r="A9083" s="57" t="s">
        <v>1250</v>
      </c>
      <c r="B9083" s="57" t="s">
        <v>7984</v>
      </c>
      <c r="C9083" s="212">
        <v>93722.475999999995</v>
      </c>
      <c r="D9083" s="212">
        <v>91805.971999999994</v>
      </c>
      <c r="E9083" s="212">
        <v>82484.053</v>
      </c>
      <c r="F9083" s="212">
        <v>89388.915999999997</v>
      </c>
      <c r="G9083" s="212">
        <v>100233.474</v>
      </c>
      <c r="H9083" s="212">
        <v>100863.364</v>
      </c>
      <c r="I9083" s="212">
        <v>97353.407000000007</v>
      </c>
      <c r="J9083" s="212">
        <v>121371.65399999999</v>
      </c>
      <c r="K9083" s="212">
        <v>125223.527</v>
      </c>
      <c r="L9083" s="212">
        <v>149552.72</v>
      </c>
      <c r="M9083" s="212">
        <v>157881.894</v>
      </c>
      <c r="N9083" s="212">
        <v>209393.611</v>
      </c>
      <c r="O9083" s="212">
        <v>268437.51899999997</v>
      </c>
      <c r="P9083" s="212">
        <v>290294.13500000001</v>
      </c>
      <c r="Q9083" s="212">
        <v>201464.71900000001</v>
      </c>
      <c r="R9083" s="212">
        <v>223514.12299999999</v>
      </c>
      <c r="S9083" s="212">
        <v>255989.37899999999</v>
      </c>
      <c r="T9083" s="212">
        <v>264315.26899999997</v>
      </c>
      <c r="U9083" s="212">
        <v>288387.86300000001</v>
      </c>
    </row>
    <row r="9084" spans="1:21" x14ac:dyDescent="0.25">
      <c r="A9084" s="57" t="s">
        <v>1339</v>
      </c>
      <c r="B9084" s="57" t="s">
        <v>7985</v>
      </c>
      <c r="C9084" s="212">
        <v>684916.14300000004</v>
      </c>
      <c r="D9084" s="212">
        <v>638247.49699999997</v>
      </c>
      <c r="E9084" s="212">
        <v>668854.05799999996</v>
      </c>
      <c r="F9084" s="212">
        <v>639355.39300000004</v>
      </c>
      <c r="G9084" s="212">
        <v>649171.94900000002</v>
      </c>
      <c r="H9084" s="212">
        <v>675851.77899999998</v>
      </c>
      <c r="I9084" s="212">
        <v>604781.05799999996</v>
      </c>
      <c r="J9084" s="212">
        <v>621885.63199999998</v>
      </c>
      <c r="K9084" s="212">
        <v>763993.071</v>
      </c>
      <c r="L9084" s="212">
        <v>920634.93</v>
      </c>
      <c r="M9084" s="212">
        <v>1043314.144</v>
      </c>
      <c r="N9084" s="212">
        <v>1121082.2209999999</v>
      </c>
      <c r="O9084" s="212">
        <v>1264479.1399999999</v>
      </c>
      <c r="P9084" s="212">
        <v>1498505.6680000001</v>
      </c>
      <c r="Q9084" s="212">
        <v>1148052.872</v>
      </c>
      <c r="R9084" s="212">
        <v>1464469.3130000001</v>
      </c>
      <c r="S9084" s="212">
        <v>1855238.1170000001</v>
      </c>
      <c r="T9084" s="212">
        <v>1875108.6189999999</v>
      </c>
      <c r="U9084" s="212">
        <v>1956403.5009999999</v>
      </c>
    </row>
    <row r="9085" spans="1:21" x14ac:dyDescent="0.25">
      <c r="A9085" s="57" t="s">
        <v>1147</v>
      </c>
      <c r="B9085" s="57" t="s">
        <v>7986</v>
      </c>
      <c r="C9085" s="212">
        <v>212727.82399999999</v>
      </c>
      <c r="D9085" s="212">
        <v>220222.731</v>
      </c>
      <c r="E9085" s="212">
        <v>215979.46100000001</v>
      </c>
      <c r="F9085" s="212">
        <v>203411.508</v>
      </c>
      <c r="G9085" s="212">
        <v>197009.61900000001</v>
      </c>
      <c r="H9085" s="212">
        <v>203111.98699999999</v>
      </c>
      <c r="I9085" s="212">
        <v>201541.989</v>
      </c>
      <c r="J9085" s="212">
        <v>199799.64</v>
      </c>
      <c r="K9085" s="212">
        <v>227154.99799999999</v>
      </c>
      <c r="L9085" s="212">
        <v>278276.57299999997</v>
      </c>
      <c r="M9085" s="212">
        <v>345548.70799999998</v>
      </c>
      <c r="N9085" s="212">
        <v>408168.92</v>
      </c>
      <c r="O9085" s="212">
        <v>451542.21399999998</v>
      </c>
      <c r="P9085" s="212">
        <v>505967.71600000001</v>
      </c>
      <c r="Q9085" s="212">
        <v>368734.61900000001</v>
      </c>
      <c r="R9085" s="212">
        <v>458775.82299999997</v>
      </c>
      <c r="S9085" s="212">
        <v>593301.14899999998</v>
      </c>
      <c r="T9085" s="212">
        <v>571335.40800000005</v>
      </c>
      <c r="U9085" s="212">
        <v>678801.32400000002</v>
      </c>
    </row>
    <row r="9086" spans="1:21" x14ac:dyDescent="0.25">
      <c r="A9086" s="57" t="s">
        <v>1863</v>
      </c>
      <c r="B9086" s="57" t="s">
        <v>7987</v>
      </c>
      <c r="C9086" s="212">
        <v>75661.497000000003</v>
      </c>
      <c r="D9086" s="212">
        <v>69267.771999999997</v>
      </c>
      <c r="E9086" s="212">
        <v>79177.106</v>
      </c>
      <c r="F9086" s="212">
        <v>79316.932000000001</v>
      </c>
      <c r="G9086" s="212">
        <v>77191.187999999995</v>
      </c>
      <c r="H9086" s="212">
        <v>77326.577999999994</v>
      </c>
      <c r="I9086" s="212">
        <v>72832.73</v>
      </c>
      <c r="J9086" s="212">
        <v>78892.505999999994</v>
      </c>
      <c r="K9086" s="212">
        <v>87375.179000000004</v>
      </c>
      <c r="L9086" s="212">
        <v>108769.99400000001</v>
      </c>
      <c r="M9086" s="212">
        <v>111799.4</v>
      </c>
      <c r="N9086" s="212">
        <v>126309.518</v>
      </c>
      <c r="O9086" s="212">
        <v>143353.14499999999</v>
      </c>
      <c r="P9086" s="212">
        <v>175836.51800000001</v>
      </c>
      <c r="Q9086" s="212">
        <v>124888.73299999999</v>
      </c>
      <c r="R9086" s="212">
        <v>173432.204</v>
      </c>
      <c r="S9086" s="212">
        <v>226371.67499999999</v>
      </c>
      <c r="T9086" s="212">
        <v>236848.15</v>
      </c>
      <c r="U9086" s="212">
        <v>262728.86900000001</v>
      </c>
    </row>
    <row r="9087" spans="1:21" x14ac:dyDescent="0.25">
      <c r="A9087" s="57" t="s">
        <v>3112</v>
      </c>
      <c r="B9087" s="57" t="s">
        <v>7989</v>
      </c>
      <c r="C9087" s="212">
        <v>118100.23299999999</v>
      </c>
      <c r="D9087" s="212">
        <v>129172.713</v>
      </c>
      <c r="E9087" s="212">
        <v>145066.345</v>
      </c>
      <c r="F9087" s="212">
        <v>138262.908</v>
      </c>
      <c r="G9087" s="212">
        <v>104922.61</v>
      </c>
      <c r="H9087" s="212">
        <v>80180</v>
      </c>
      <c r="I9087" s="212">
        <v>71398.664999999994</v>
      </c>
      <c r="J9087" s="212">
        <v>62760.472999999998</v>
      </c>
      <c r="K9087" s="212">
        <v>69714.994999999995</v>
      </c>
      <c r="L9087" s="212">
        <v>101085.591</v>
      </c>
      <c r="M9087" s="212">
        <v>102471.558</v>
      </c>
      <c r="N9087" s="212">
        <v>164439.65400000001</v>
      </c>
      <c r="O9087" s="212">
        <v>139967.79699999999</v>
      </c>
      <c r="P9087" s="212">
        <v>364957.31800000003</v>
      </c>
      <c r="Q9087" s="212">
        <v>335638.49300000002</v>
      </c>
      <c r="R9087" s="212">
        <v>299005.076</v>
      </c>
      <c r="S9087" s="212">
        <v>311490.94199999998</v>
      </c>
      <c r="T9087" s="212">
        <v>332995.26400000002</v>
      </c>
      <c r="U9087" s="212">
        <v>346233.34899999999</v>
      </c>
    </row>
    <row r="9088" spans="1:21" x14ac:dyDescent="0.25">
      <c r="A9088" s="57" t="s">
        <v>1240</v>
      </c>
      <c r="B9088" s="57" t="s">
        <v>7990</v>
      </c>
      <c r="C9088" s="212">
        <v>209662.69099999999</v>
      </c>
      <c r="D9088" s="212">
        <v>216237.77900000001</v>
      </c>
      <c r="E9088" s="212">
        <v>215603.451</v>
      </c>
      <c r="F9088" s="212">
        <v>228098.761</v>
      </c>
      <c r="G9088" s="212">
        <v>237703.31400000001</v>
      </c>
      <c r="H9088" s="212">
        <v>221092.86199999999</v>
      </c>
      <c r="I9088" s="212">
        <v>236803.48199999999</v>
      </c>
      <c r="J9088" s="212">
        <v>251318.82800000001</v>
      </c>
      <c r="K9088" s="212">
        <v>296719.15600000002</v>
      </c>
      <c r="L9088" s="212">
        <v>385418.92599999998</v>
      </c>
      <c r="M9088" s="212">
        <v>489320.05900000001</v>
      </c>
      <c r="N9088" s="212">
        <v>597608.54299999995</v>
      </c>
      <c r="O9088" s="212">
        <v>779599.00100000005</v>
      </c>
      <c r="P9088" s="212">
        <v>778900.02300000004</v>
      </c>
      <c r="Q9088" s="212">
        <v>554463.429</v>
      </c>
      <c r="R9088" s="212">
        <v>667419.68000000005</v>
      </c>
      <c r="S9088" s="212">
        <v>812211.13800000004</v>
      </c>
      <c r="T9088" s="212">
        <v>849625.37699999998</v>
      </c>
      <c r="U9088" s="212">
        <v>830634.42</v>
      </c>
    </row>
    <row r="9089" spans="1:21" x14ac:dyDescent="0.25">
      <c r="A9089" s="57" t="s">
        <v>744</v>
      </c>
      <c r="B9089" s="57" t="s">
        <v>7991</v>
      </c>
      <c r="C9089" s="212">
        <v>127186.38</v>
      </c>
      <c r="D9089" s="212">
        <v>133272.17000000001</v>
      </c>
      <c r="E9089" s="212">
        <v>158341.579</v>
      </c>
      <c r="F9089" s="212">
        <v>155950.90299999999</v>
      </c>
      <c r="G9089" s="212">
        <v>141463.02600000001</v>
      </c>
      <c r="H9089" s="212">
        <v>144034.41899999999</v>
      </c>
      <c r="I9089" s="212">
        <v>134768.07</v>
      </c>
      <c r="J9089" s="212">
        <v>144549.77600000001</v>
      </c>
      <c r="K9089" s="212">
        <v>161969.658</v>
      </c>
      <c r="L9089" s="212">
        <v>205473.27900000001</v>
      </c>
      <c r="M9089" s="212">
        <v>215846.38399999999</v>
      </c>
      <c r="N9089" s="212">
        <v>258938.77100000001</v>
      </c>
      <c r="O9089" s="212">
        <v>330532.299</v>
      </c>
      <c r="P9089" s="212">
        <v>354248.16100000002</v>
      </c>
      <c r="Q9089" s="212">
        <v>281311.93900000001</v>
      </c>
      <c r="R9089" s="212">
        <v>331705.94300000003</v>
      </c>
      <c r="S9089" s="212">
        <v>401869.44300000003</v>
      </c>
      <c r="T9089" s="212">
        <v>410263.05</v>
      </c>
      <c r="U9089" s="212">
        <v>424734.022</v>
      </c>
    </row>
    <row r="9090" spans="1:21" x14ac:dyDescent="0.25">
      <c r="A9090" s="57" t="s">
        <v>1438</v>
      </c>
      <c r="B9090" s="57" t="s">
        <v>7992</v>
      </c>
      <c r="C9090" s="212">
        <v>135993.864</v>
      </c>
      <c r="D9090" s="212">
        <v>145838.10999999999</v>
      </c>
      <c r="E9090" s="212">
        <v>165860.266</v>
      </c>
      <c r="F9090" s="212">
        <v>123885.826</v>
      </c>
      <c r="G9090" s="212">
        <v>135423.83199999999</v>
      </c>
      <c r="H9090" s="212">
        <v>127550.39</v>
      </c>
      <c r="I9090" s="212">
        <v>145804.56299999999</v>
      </c>
      <c r="J9090" s="212">
        <v>151326.27900000001</v>
      </c>
      <c r="K9090" s="212">
        <v>168996.557</v>
      </c>
      <c r="L9090" s="212">
        <v>216350.15100000001</v>
      </c>
      <c r="M9090" s="212">
        <v>236092.98699999999</v>
      </c>
      <c r="N9090" s="212">
        <v>254835.42</v>
      </c>
      <c r="O9090" s="212">
        <v>303267.76799999998</v>
      </c>
      <c r="P9090" s="212">
        <v>297278.48300000001</v>
      </c>
      <c r="Q9090" s="212">
        <v>205012.16899999999</v>
      </c>
      <c r="R9090" s="212">
        <v>278325.30499999999</v>
      </c>
      <c r="S9090" s="212">
        <v>302586.63199999998</v>
      </c>
      <c r="T9090" s="212">
        <v>282726.41100000002</v>
      </c>
      <c r="U9090" s="212">
        <v>295592.59899999999</v>
      </c>
    </row>
    <row r="9091" spans="1:21" x14ac:dyDescent="0.25">
      <c r="A9091" s="57" t="s">
        <v>1890</v>
      </c>
      <c r="B9091" s="57" t="s">
        <v>7993</v>
      </c>
      <c r="C9091" s="212">
        <v>68985.754000000001</v>
      </c>
      <c r="D9091" s="212">
        <v>85719.603000000003</v>
      </c>
      <c r="E9091" s="212">
        <v>86799.447</v>
      </c>
      <c r="F9091" s="212">
        <v>87350.171000000002</v>
      </c>
      <c r="G9091" s="212">
        <v>103259.38400000001</v>
      </c>
      <c r="H9091" s="212">
        <v>69807.573000000004</v>
      </c>
      <c r="I9091" s="212">
        <v>80296.789999999994</v>
      </c>
      <c r="J9091" s="212">
        <v>74611.611999999994</v>
      </c>
      <c r="K9091" s="212">
        <v>109728.788</v>
      </c>
      <c r="L9091" s="212">
        <v>117905.745</v>
      </c>
      <c r="M9091" s="212">
        <v>143234.65</v>
      </c>
      <c r="N9091" s="212">
        <v>209363.46100000001</v>
      </c>
      <c r="O9091" s="212">
        <v>260490.73199999999</v>
      </c>
      <c r="P9091" s="212">
        <v>299891.03999999998</v>
      </c>
      <c r="Q9091" s="212">
        <v>281970.32199999999</v>
      </c>
      <c r="R9091" s="212">
        <v>214281.18900000001</v>
      </c>
      <c r="S9091" s="212">
        <v>252251.546</v>
      </c>
      <c r="T9091" s="212">
        <v>282040.04200000002</v>
      </c>
      <c r="U9091" s="212">
        <v>237664.46299999999</v>
      </c>
    </row>
    <row r="9092" spans="1:21" x14ac:dyDescent="0.25">
      <c r="A9092" s="57" t="s">
        <v>901</v>
      </c>
      <c r="B9092" s="57" t="s">
        <v>7994</v>
      </c>
      <c r="C9092" s="212">
        <v>812442.40500000003</v>
      </c>
      <c r="D9092" s="212">
        <v>850360.71200000006</v>
      </c>
      <c r="E9092" s="212">
        <v>963798.96200000006</v>
      </c>
      <c r="F9092" s="212">
        <v>978774.88600000006</v>
      </c>
      <c r="G9092" s="212">
        <v>979196.21799999999</v>
      </c>
      <c r="H9092" s="212">
        <v>1000368.615</v>
      </c>
      <c r="I9092" s="212">
        <v>968066.19700000004</v>
      </c>
      <c r="J9092" s="212">
        <v>1102807.8500000001</v>
      </c>
      <c r="K9092" s="212">
        <v>1313396.2180000001</v>
      </c>
      <c r="L9092" s="212">
        <v>1868999.0360000001</v>
      </c>
      <c r="M9092" s="212">
        <v>2033633.1839999999</v>
      </c>
      <c r="N9092" s="212">
        <v>2149701.0249999999</v>
      </c>
      <c r="O9092" s="212">
        <v>2380576.2059999998</v>
      </c>
      <c r="P9092" s="212">
        <v>2902015.15</v>
      </c>
      <c r="Q9092" s="212">
        <v>1790354.388</v>
      </c>
      <c r="R9092" s="212">
        <v>2014394.4639999999</v>
      </c>
      <c r="S9092" s="212">
        <v>2402442.3870000001</v>
      </c>
      <c r="T9092" s="212">
        <v>2526349.4580000001</v>
      </c>
      <c r="U9092" s="212">
        <v>2611848.5419999999</v>
      </c>
    </row>
    <row r="9093" spans="1:21" x14ac:dyDescent="0.25">
      <c r="A9093" s="57" t="s">
        <v>2215</v>
      </c>
      <c r="B9093" s="57" t="s">
        <v>7996</v>
      </c>
      <c r="C9093" s="212">
        <v>220127.16</v>
      </c>
      <c r="D9093" s="212">
        <v>182225.29500000001</v>
      </c>
      <c r="E9093" s="212">
        <v>314037.80499999999</v>
      </c>
      <c r="F9093" s="212">
        <v>333385.61800000002</v>
      </c>
      <c r="G9093" s="212">
        <v>298160.56800000003</v>
      </c>
      <c r="H9093" s="212">
        <v>309350.17599999998</v>
      </c>
      <c r="I9093" s="212">
        <v>291455.625</v>
      </c>
      <c r="J9093" s="212">
        <v>278426.587</v>
      </c>
      <c r="K9093" s="212">
        <v>318364.58399999997</v>
      </c>
      <c r="L9093" s="212">
        <v>438559.087</v>
      </c>
      <c r="M9093" s="212">
        <v>440950.20799999998</v>
      </c>
      <c r="N9093" s="212">
        <v>504174.01199999999</v>
      </c>
      <c r="O9093" s="212">
        <v>633109.78899999999</v>
      </c>
      <c r="P9093" s="212">
        <v>717434.603</v>
      </c>
      <c r="Q9093" s="212">
        <v>552202.89800000004</v>
      </c>
      <c r="R9093" s="212">
        <v>736122.29</v>
      </c>
      <c r="S9093" s="212">
        <v>866909.47499999998</v>
      </c>
      <c r="T9093" s="212">
        <v>788701.94299999997</v>
      </c>
      <c r="U9093" s="212">
        <v>788011.85600000003</v>
      </c>
    </row>
    <row r="9094" spans="1:21" x14ac:dyDescent="0.25">
      <c r="A9094" s="57" t="s">
        <v>2270</v>
      </c>
      <c r="B9094" s="57" t="s">
        <v>7997</v>
      </c>
      <c r="C9094" s="212">
        <v>28371.505000000001</v>
      </c>
      <c r="D9094" s="212">
        <v>28731.657999999999</v>
      </c>
      <c r="E9094" s="212">
        <v>35148.442999999999</v>
      </c>
      <c r="F9094" s="212">
        <v>35893.502</v>
      </c>
      <c r="G9094" s="212">
        <v>39478.578000000001</v>
      </c>
      <c r="H9094" s="212">
        <v>45736.631000000001</v>
      </c>
      <c r="I9094" s="212">
        <v>44491.62</v>
      </c>
      <c r="J9094" s="212">
        <v>47872.535000000003</v>
      </c>
      <c r="K9094" s="212">
        <v>53921.697</v>
      </c>
      <c r="L9094" s="212">
        <v>67797.994999999995</v>
      </c>
      <c r="M9094" s="212">
        <v>83883.712</v>
      </c>
      <c r="N9094" s="212">
        <v>94827.186000000002</v>
      </c>
      <c r="O9094" s="212">
        <v>112597.058</v>
      </c>
      <c r="P9094" s="212">
        <v>136538.13399999999</v>
      </c>
      <c r="Q9094" s="212">
        <v>104132.946</v>
      </c>
      <c r="R9094" s="212">
        <v>131016.942</v>
      </c>
      <c r="S9094" s="212">
        <v>155700.43599999999</v>
      </c>
      <c r="T9094" s="212">
        <v>151489.136</v>
      </c>
      <c r="U9094" s="212">
        <v>159143.924</v>
      </c>
    </row>
    <row r="9095" spans="1:21" x14ac:dyDescent="0.25">
      <c r="A9095" s="57" t="s">
        <v>2248</v>
      </c>
      <c r="B9095" s="57" t="s">
        <v>7998</v>
      </c>
      <c r="C9095" s="212">
        <v>514595.84399999998</v>
      </c>
      <c r="D9095" s="212">
        <v>485370.01699999999</v>
      </c>
      <c r="E9095" s="212">
        <v>805300.01100000006</v>
      </c>
      <c r="F9095" s="212">
        <v>824885.701</v>
      </c>
      <c r="G9095" s="212">
        <v>775747.549</v>
      </c>
      <c r="H9095" s="212">
        <v>830935.90300000005</v>
      </c>
      <c r="I9095" s="212">
        <v>732163.397</v>
      </c>
      <c r="J9095" s="212">
        <v>771162.60800000001</v>
      </c>
      <c r="K9095" s="212">
        <v>886746.88199999998</v>
      </c>
      <c r="L9095" s="212">
        <v>1061848.9790000001</v>
      </c>
      <c r="M9095" s="212">
        <v>1128920.23</v>
      </c>
      <c r="N9095" s="212">
        <v>1314747.2860000001</v>
      </c>
      <c r="O9095" s="212">
        <v>1540170.044</v>
      </c>
      <c r="P9095" s="212">
        <v>1670437.493</v>
      </c>
      <c r="Q9095" s="212">
        <v>1201755.2409999999</v>
      </c>
      <c r="R9095" s="212">
        <v>1588722.2279999999</v>
      </c>
      <c r="S9095" s="212">
        <v>1964956.223</v>
      </c>
      <c r="T9095" s="212">
        <v>1980833.8589999999</v>
      </c>
      <c r="U9095" s="212">
        <v>2090253.074</v>
      </c>
    </row>
    <row r="9096" spans="1:21" x14ac:dyDescent="0.25">
      <c r="A9096" s="57" t="s">
        <v>189</v>
      </c>
      <c r="B9096" s="57" t="s">
        <v>7999</v>
      </c>
      <c r="C9096" s="212">
        <v>4153260.713</v>
      </c>
      <c r="D9096" s="212">
        <v>4286133.4529999997</v>
      </c>
      <c r="E9096" s="212">
        <v>4530291.4939999999</v>
      </c>
      <c r="F9096" s="212">
        <v>4840503.2300000004</v>
      </c>
      <c r="G9096" s="212">
        <v>4801739.6909999996</v>
      </c>
      <c r="H9096" s="212">
        <v>5214334.7649999997</v>
      </c>
      <c r="I9096" s="212">
        <v>4823698.3480000002</v>
      </c>
      <c r="J9096" s="212">
        <v>5155737.068</v>
      </c>
      <c r="K9096" s="212">
        <v>6171963.7220000001</v>
      </c>
      <c r="L9096" s="212">
        <v>7879561.8870000001</v>
      </c>
      <c r="M9096" s="212">
        <v>8955712.5899999999</v>
      </c>
      <c r="N9096" s="212">
        <v>10298895.219000001</v>
      </c>
      <c r="O9096" s="212">
        <v>12496168.232000001</v>
      </c>
      <c r="P9096" s="212">
        <v>14009941.957</v>
      </c>
      <c r="Q9096" s="212">
        <v>9841020.3829999994</v>
      </c>
      <c r="R9096" s="212">
        <v>13369305.310000001</v>
      </c>
      <c r="S9096" s="212">
        <v>16618904.316</v>
      </c>
      <c r="T9096" s="212">
        <v>16023414.437000001</v>
      </c>
      <c r="U9096" s="212">
        <v>16646679.645</v>
      </c>
    </row>
    <row r="9097" spans="1:21" x14ac:dyDescent="0.25">
      <c r="A9097" s="57" t="s">
        <v>779</v>
      </c>
      <c r="B9097" s="57" t="s">
        <v>8000</v>
      </c>
      <c r="C9097" s="212">
        <v>1080599.8589999999</v>
      </c>
      <c r="D9097" s="212">
        <v>1026766.2340000001</v>
      </c>
      <c r="E9097" s="212">
        <v>1374794.82</v>
      </c>
      <c r="F9097" s="212">
        <v>1418059.0549999999</v>
      </c>
      <c r="G9097" s="212">
        <v>1425818.798</v>
      </c>
      <c r="H9097" s="212">
        <v>1537934.5930000001</v>
      </c>
      <c r="I9097" s="212">
        <v>1432282.773</v>
      </c>
      <c r="J9097" s="212">
        <v>1560409.9010000001</v>
      </c>
      <c r="K9097" s="212">
        <v>1843674.524</v>
      </c>
      <c r="L9097" s="212">
        <v>2321663.301</v>
      </c>
      <c r="M9097" s="212">
        <v>2613398.8289999999</v>
      </c>
      <c r="N9097" s="212">
        <v>3002260.6140000001</v>
      </c>
      <c r="O9097" s="212">
        <v>3581140.4670000002</v>
      </c>
      <c r="P9097" s="212">
        <v>4113164.3489999999</v>
      </c>
      <c r="Q9097" s="212">
        <v>2887522.4169999999</v>
      </c>
      <c r="R9097" s="212">
        <v>3974736.3289999999</v>
      </c>
      <c r="S9097" s="212">
        <v>4989604.1430000002</v>
      </c>
      <c r="T9097" s="212">
        <v>5045197.9249999998</v>
      </c>
      <c r="U9097" s="212">
        <v>5458356.409</v>
      </c>
    </row>
    <row r="9098" spans="1:21" x14ac:dyDescent="0.25">
      <c r="A9098" s="57" t="s">
        <v>874</v>
      </c>
      <c r="B9098" s="57" t="s">
        <v>8001</v>
      </c>
      <c r="C9098" s="212">
        <v>544749.37100000004</v>
      </c>
      <c r="D9098" s="212">
        <v>557877.48400000005</v>
      </c>
      <c r="E9098" s="212">
        <v>593063.43900000001</v>
      </c>
      <c r="F9098" s="212">
        <v>639170.10100000002</v>
      </c>
      <c r="G9098" s="212">
        <v>675851.84100000001</v>
      </c>
      <c r="H9098" s="212">
        <v>723299.77599999995</v>
      </c>
      <c r="I9098" s="212">
        <v>694439.28300000005</v>
      </c>
      <c r="J9098" s="212">
        <v>720821.35900000005</v>
      </c>
      <c r="K9098" s="212">
        <v>858998.26100000006</v>
      </c>
      <c r="L9098" s="212">
        <v>1071952.4950000001</v>
      </c>
      <c r="M9098" s="212">
        <v>1206327.254</v>
      </c>
      <c r="N9098" s="212">
        <v>1476094.1950000001</v>
      </c>
      <c r="O9098" s="212">
        <v>1822174.9069999999</v>
      </c>
      <c r="P9098" s="212">
        <v>2138167.0529999998</v>
      </c>
      <c r="Q9098" s="212">
        <v>1442595.39</v>
      </c>
      <c r="R9098" s="212">
        <v>1850990.044</v>
      </c>
      <c r="S9098" s="212">
        <v>2299829.034</v>
      </c>
      <c r="T9098" s="212">
        <v>2364199.4589999998</v>
      </c>
      <c r="U9098" s="212">
        <v>2412069.4049999998</v>
      </c>
    </row>
    <row r="9099" spans="1:21" x14ac:dyDescent="0.25">
      <c r="A9099" s="57" t="s">
        <v>2108</v>
      </c>
      <c r="B9099" s="57" t="s">
        <v>8002</v>
      </c>
      <c r="C9099" s="212">
        <v>145165.63800000001</v>
      </c>
      <c r="D9099" s="212">
        <v>140398.424</v>
      </c>
      <c r="E9099" s="212">
        <v>158849.266</v>
      </c>
      <c r="F9099" s="212">
        <v>173095.34299999999</v>
      </c>
      <c r="G9099" s="212">
        <v>156026.30499999999</v>
      </c>
      <c r="H9099" s="212">
        <v>166317.579</v>
      </c>
      <c r="I9099" s="212">
        <v>159624.51500000001</v>
      </c>
      <c r="J9099" s="212">
        <v>167300.856</v>
      </c>
      <c r="K9099" s="212">
        <v>203130.11900000001</v>
      </c>
      <c r="L9099" s="212">
        <v>268488.62300000002</v>
      </c>
      <c r="M9099" s="212">
        <v>316827.58199999999</v>
      </c>
      <c r="N9099" s="212">
        <v>358338.92599999998</v>
      </c>
      <c r="O9099" s="212">
        <v>428923.56199999998</v>
      </c>
      <c r="P9099" s="212">
        <v>483707.56800000003</v>
      </c>
      <c r="Q9099" s="212">
        <v>323663.78100000002</v>
      </c>
      <c r="R9099" s="212">
        <v>456811.745</v>
      </c>
      <c r="S9099" s="212">
        <v>555910.478</v>
      </c>
      <c r="T9099" s="212">
        <v>533699.29799999995</v>
      </c>
      <c r="U9099" s="212">
        <v>564374.53500000003</v>
      </c>
    </row>
    <row r="9100" spans="1:21" x14ac:dyDescent="0.25">
      <c r="A9100" s="57" t="s">
        <v>1207</v>
      </c>
      <c r="B9100" s="57" t="s">
        <v>8003</v>
      </c>
      <c r="C9100" s="212">
        <v>321608.28100000002</v>
      </c>
      <c r="D9100" s="212">
        <v>319496.52600000001</v>
      </c>
      <c r="E9100" s="212">
        <v>379010.22</v>
      </c>
      <c r="F9100" s="212">
        <v>373246.80099999998</v>
      </c>
      <c r="G9100" s="212">
        <v>392181.11900000001</v>
      </c>
      <c r="H9100" s="212">
        <v>448741.26500000001</v>
      </c>
      <c r="I9100" s="212">
        <v>407546.598</v>
      </c>
      <c r="J9100" s="212">
        <v>429352.73200000002</v>
      </c>
      <c r="K9100" s="212">
        <v>500931.98800000001</v>
      </c>
      <c r="L9100" s="212">
        <v>664351.15300000005</v>
      </c>
      <c r="M9100" s="212">
        <v>757952.05299999996</v>
      </c>
      <c r="N9100" s="212">
        <v>912276.43599999999</v>
      </c>
      <c r="O9100" s="212">
        <v>1114735.3500000001</v>
      </c>
      <c r="P9100" s="212">
        <v>1254062.547</v>
      </c>
      <c r="Q9100" s="212">
        <v>882073.47</v>
      </c>
      <c r="R9100" s="212">
        <v>1199699.362</v>
      </c>
      <c r="S9100" s="212">
        <v>1483943.08</v>
      </c>
      <c r="T9100" s="212">
        <v>1495346.3230000001</v>
      </c>
      <c r="U9100" s="212">
        <v>1532061.8770000001</v>
      </c>
    </row>
    <row r="9101" spans="1:21" x14ac:dyDescent="0.25">
      <c r="A9101" s="57" t="s">
        <v>2253</v>
      </c>
      <c r="B9101" s="57" t="s">
        <v>8004</v>
      </c>
      <c r="C9101" s="212">
        <v>144498.758</v>
      </c>
      <c r="D9101" s="212">
        <v>146314.65</v>
      </c>
      <c r="E9101" s="212">
        <v>185456.17300000001</v>
      </c>
      <c r="F9101" s="212">
        <v>204152.492</v>
      </c>
      <c r="G9101" s="212">
        <v>221058.67</v>
      </c>
      <c r="H9101" s="212">
        <v>231713.16099999999</v>
      </c>
      <c r="I9101" s="212">
        <v>216266.622</v>
      </c>
      <c r="J9101" s="212">
        <v>233046.79699999999</v>
      </c>
      <c r="K9101" s="212">
        <v>272782.34899999999</v>
      </c>
      <c r="L9101" s="212">
        <v>337663.32900000003</v>
      </c>
      <c r="M9101" s="212">
        <v>403501.17599999998</v>
      </c>
      <c r="N9101" s="212">
        <v>451451.61599999998</v>
      </c>
      <c r="O9101" s="212">
        <v>524031.08100000001</v>
      </c>
      <c r="P9101" s="212">
        <v>515418.386</v>
      </c>
      <c r="Q9101" s="212">
        <v>386363.30599999998</v>
      </c>
      <c r="R9101" s="212">
        <v>505125.80200000003</v>
      </c>
      <c r="S9101" s="212">
        <v>599984.978</v>
      </c>
      <c r="T9101" s="212">
        <v>592412.92099999997</v>
      </c>
      <c r="U9101" s="212">
        <v>609506.66200000001</v>
      </c>
    </row>
    <row r="9102" spans="1:21" x14ac:dyDescent="0.25">
      <c r="A9102" s="57" t="s">
        <v>2058</v>
      </c>
      <c r="B9102" s="57" t="s">
        <v>8005</v>
      </c>
      <c r="C9102" s="212">
        <v>89995.254000000001</v>
      </c>
      <c r="D9102" s="212">
        <v>89435.184999999998</v>
      </c>
      <c r="E9102" s="212">
        <v>90095.152000000002</v>
      </c>
      <c r="F9102" s="212">
        <v>107947.93399999999</v>
      </c>
      <c r="G9102" s="212">
        <v>105294.258</v>
      </c>
      <c r="H9102" s="212">
        <v>97774.126000000004</v>
      </c>
      <c r="I9102" s="212">
        <v>100805.243</v>
      </c>
      <c r="J9102" s="212">
        <v>121592.16899999999</v>
      </c>
      <c r="K9102" s="212">
        <v>156331.54300000001</v>
      </c>
      <c r="L9102" s="212">
        <v>188318.386</v>
      </c>
      <c r="M9102" s="212">
        <v>258301.75099999999</v>
      </c>
      <c r="N9102" s="212">
        <v>263312.63099999999</v>
      </c>
      <c r="O9102" s="212">
        <v>312650.32199999999</v>
      </c>
      <c r="P9102" s="212">
        <v>350661.723</v>
      </c>
      <c r="Q9102" s="212">
        <v>254076.60399999999</v>
      </c>
      <c r="R9102" s="212">
        <v>344475.58100000001</v>
      </c>
      <c r="S9102" s="212">
        <v>421402.59</v>
      </c>
      <c r="T9102" s="212">
        <v>469343.27600000001</v>
      </c>
      <c r="U9102" s="212">
        <v>514126.83</v>
      </c>
    </row>
    <row r="9103" spans="1:21" x14ac:dyDescent="0.25">
      <c r="A9103" s="57" t="s">
        <v>981</v>
      </c>
      <c r="B9103" s="57" t="s">
        <v>8006</v>
      </c>
      <c r="C9103" s="212">
        <v>652455.4</v>
      </c>
      <c r="D9103" s="212">
        <v>674395.76899999997</v>
      </c>
      <c r="E9103" s="212">
        <v>696720.91200000001</v>
      </c>
      <c r="F9103" s="212">
        <v>790264.28399999999</v>
      </c>
      <c r="G9103" s="212">
        <v>840623.17700000003</v>
      </c>
      <c r="H9103" s="212">
        <v>919487.55099999998</v>
      </c>
      <c r="I9103" s="212">
        <v>896019.21400000004</v>
      </c>
      <c r="J9103" s="212">
        <v>968919.90399999998</v>
      </c>
      <c r="K9103" s="212">
        <v>1106946.936</v>
      </c>
      <c r="L9103" s="212">
        <v>1343985.216</v>
      </c>
      <c r="M9103" s="212">
        <v>1540845.952</v>
      </c>
      <c r="N9103" s="212">
        <v>1769667.804</v>
      </c>
      <c r="O9103" s="212">
        <v>2098737.872</v>
      </c>
      <c r="P9103" s="212">
        <v>2274847.5049999999</v>
      </c>
      <c r="Q9103" s="212">
        <v>1678908.7120000001</v>
      </c>
      <c r="R9103" s="212">
        <v>2115547.2250000001</v>
      </c>
      <c r="S9103" s="212">
        <v>2607185.4419999998</v>
      </c>
      <c r="T9103" s="212">
        <v>2568018.5269999998</v>
      </c>
      <c r="U9103" s="212">
        <v>2711795.61</v>
      </c>
    </row>
    <row r="9104" spans="1:21" x14ac:dyDescent="0.25">
      <c r="A9104" s="57" t="s">
        <v>4391</v>
      </c>
      <c r="B9104" s="57" t="s">
        <v>8007</v>
      </c>
      <c r="C9104" s="212">
        <v>35969.141000000003</v>
      </c>
      <c r="D9104" s="212">
        <v>32670.804</v>
      </c>
      <c r="E9104" s="212">
        <v>34096.404999999999</v>
      </c>
      <c r="F9104" s="212">
        <v>30466.557000000001</v>
      </c>
      <c r="G9104" s="212">
        <v>28021.478999999999</v>
      </c>
      <c r="H9104" s="212">
        <v>28501.093000000001</v>
      </c>
      <c r="I9104" s="212">
        <v>27527.781999999999</v>
      </c>
      <c r="J9104" s="212">
        <v>29647.108</v>
      </c>
      <c r="K9104" s="212">
        <v>33529.642999999996</v>
      </c>
      <c r="L9104" s="212">
        <v>31130.829000000002</v>
      </c>
      <c r="M9104" s="212">
        <v>34321.243999999999</v>
      </c>
      <c r="N9104" s="212">
        <v>36437.65</v>
      </c>
      <c r="O9104" s="212">
        <v>6974.7209999999995</v>
      </c>
      <c r="P9104" s="212">
        <v>3584.86</v>
      </c>
      <c r="Q9104" s="212">
        <v>87.399000000000001</v>
      </c>
      <c r="R9104" s="212">
        <v>3.7919999999999998</v>
      </c>
      <c r="S9104" s="212">
        <v>0.47199999999999998</v>
      </c>
      <c r="T9104" s="212">
        <v>1177.127</v>
      </c>
      <c r="U9104" s="212">
        <v>177.702</v>
      </c>
    </row>
    <row r="9105" spans="1:21" x14ac:dyDescent="0.25">
      <c r="A9105" s="57" t="s">
        <v>4311</v>
      </c>
      <c r="B9105" s="57" t="s">
        <v>8009</v>
      </c>
      <c r="C9105" s="212">
        <v>63864.381000000001</v>
      </c>
      <c r="D9105" s="212">
        <v>64252.031000000003</v>
      </c>
      <c r="E9105" s="212">
        <v>74071.039999999994</v>
      </c>
      <c r="F9105" s="212">
        <v>72194.784</v>
      </c>
      <c r="G9105" s="212">
        <v>79481.777000000002</v>
      </c>
      <c r="H9105" s="212">
        <v>110053.97500000001</v>
      </c>
      <c r="I9105" s="212">
        <v>89033.225000000006</v>
      </c>
      <c r="J9105" s="212">
        <v>89238.206000000006</v>
      </c>
      <c r="K9105" s="212">
        <v>107598.42</v>
      </c>
      <c r="L9105" s="212">
        <v>132259.96299999999</v>
      </c>
      <c r="M9105" s="212">
        <v>135777.571</v>
      </c>
      <c r="N9105" s="212">
        <v>151640.37899999999</v>
      </c>
      <c r="O9105" s="212">
        <v>168688.90400000001</v>
      </c>
      <c r="P9105" s="212">
        <v>166242.89000000001</v>
      </c>
      <c r="Q9105" s="212">
        <v>142910.22399999999</v>
      </c>
      <c r="R9105" s="212">
        <v>176647.389</v>
      </c>
      <c r="S9105" s="212">
        <v>195607.995</v>
      </c>
      <c r="T9105" s="212">
        <v>195716.60699999999</v>
      </c>
      <c r="U9105" s="212">
        <v>146668.128</v>
      </c>
    </row>
    <row r="9106" spans="1:21" x14ac:dyDescent="0.25">
      <c r="A9106" s="57" t="s">
        <v>2695</v>
      </c>
      <c r="B9106" s="57" t="s">
        <v>8010</v>
      </c>
      <c r="C9106" s="212">
        <v>32238.983</v>
      </c>
      <c r="D9106" s="212">
        <v>30298.19</v>
      </c>
      <c r="E9106" s="212">
        <v>28394.992999999999</v>
      </c>
      <c r="F9106" s="212">
        <v>27010.141</v>
      </c>
      <c r="G9106" s="212">
        <v>27778.65</v>
      </c>
      <c r="H9106" s="212">
        <v>32417.768</v>
      </c>
      <c r="I9106" s="212">
        <v>32330.26</v>
      </c>
      <c r="J9106" s="212">
        <v>33879.254999999997</v>
      </c>
      <c r="K9106" s="212">
        <v>41688.771999999997</v>
      </c>
      <c r="L9106" s="212">
        <v>46879.749000000003</v>
      </c>
      <c r="M9106" s="212">
        <v>58357.345000000001</v>
      </c>
      <c r="N9106" s="212">
        <v>62270.940999999999</v>
      </c>
      <c r="O9106" s="212">
        <v>93757.423999999999</v>
      </c>
      <c r="P9106" s="212">
        <v>89204.491999999998</v>
      </c>
      <c r="Q9106" s="212">
        <v>85366.513999999996</v>
      </c>
      <c r="R9106" s="212">
        <v>92912.137000000002</v>
      </c>
      <c r="S9106" s="212">
        <v>110003.427</v>
      </c>
      <c r="T9106" s="212">
        <v>117658.524</v>
      </c>
      <c r="U9106" s="212">
        <v>117122.383</v>
      </c>
    </row>
    <row r="9107" spans="1:21" x14ac:dyDescent="0.25">
      <c r="A9107" s="57" t="s">
        <v>1886</v>
      </c>
      <c r="B9107" s="57" t="s">
        <v>8011</v>
      </c>
      <c r="C9107" s="212">
        <v>766414.62399999995</v>
      </c>
      <c r="D9107" s="212">
        <v>728396.11800000002</v>
      </c>
      <c r="E9107" s="212">
        <v>781308.87100000004</v>
      </c>
      <c r="F9107" s="212">
        <v>936465.47400000005</v>
      </c>
      <c r="G9107" s="212">
        <v>1081996.483</v>
      </c>
      <c r="H9107" s="212">
        <v>1030058.6580000001</v>
      </c>
      <c r="I9107" s="212">
        <v>861837.46299999999</v>
      </c>
      <c r="J9107" s="212">
        <v>895722.451</v>
      </c>
      <c r="K9107" s="212">
        <v>986696.61</v>
      </c>
      <c r="L9107" s="212">
        <v>1236273.9639999999</v>
      </c>
      <c r="M9107" s="212">
        <v>1422442.3629999999</v>
      </c>
      <c r="N9107" s="212">
        <v>1575825.101</v>
      </c>
      <c r="O9107" s="212">
        <v>1760537.432</v>
      </c>
      <c r="P9107" s="212">
        <v>1858570.1610000001</v>
      </c>
      <c r="Q9107" s="212">
        <v>1043977.536</v>
      </c>
      <c r="R9107" s="212">
        <v>1434392.1629999999</v>
      </c>
      <c r="S9107" s="212">
        <v>1877045.4750000001</v>
      </c>
      <c r="T9107" s="212">
        <v>1798178.486</v>
      </c>
      <c r="U9107" s="212">
        <v>1837286.84</v>
      </c>
    </row>
    <row r="9108" spans="1:21" x14ac:dyDescent="0.25">
      <c r="A9108" s="57" t="s">
        <v>1802</v>
      </c>
      <c r="B9108" s="57" t="s">
        <v>8012</v>
      </c>
      <c r="C9108" s="212">
        <v>725241.95400000003</v>
      </c>
      <c r="D9108" s="212">
        <v>802617.89599999995</v>
      </c>
      <c r="E9108" s="212">
        <v>804391.91700000002</v>
      </c>
      <c r="F9108" s="212">
        <v>868400.09600000002</v>
      </c>
      <c r="G9108" s="212">
        <v>908677.38399999996</v>
      </c>
      <c r="H9108" s="212">
        <v>933069.63500000001</v>
      </c>
      <c r="I9108" s="212">
        <v>919652.31200000003</v>
      </c>
      <c r="J9108" s="212">
        <v>1011548.498</v>
      </c>
      <c r="K9108" s="212">
        <v>1199710.6599999999</v>
      </c>
      <c r="L9108" s="212">
        <v>1477350.0460000001</v>
      </c>
      <c r="M9108" s="212">
        <v>1682016.818</v>
      </c>
      <c r="N9108" s="212">
        <v>1891473.0449999999</v>
      </c>
      <c r="O9108" s="212">
        <v>2115113.81</v>
      </c>
      <c r="P9108" s="212">
        <v>2304931.1409999998</v>
      </c>
      <c r="Q9108" s="212">
        <v>1792966.801</v>
      </c>
      <c r="R9108" s="212">
        <v>2328996.6579999998</v>
      </c>
      <c r="S9108" s="212">
        <v>2860285.2080000001</v>
      </c>
      <c r="T9108" s="212">
        <v>2803383.5290000001</v>
      </c>
      <c r="U9108" s="212">
        <v>2962699.9219999998</v>
      </c>
    </row>
    <row r="9109" spans="1:21" x14ac:dyDescent="0.25">
      <c r="A9109" s="57" t="s">
        <v>1003</v>
      </c>
      <c r="B9109" s="57" t="s">
        <v>8013</v>
      </c>
      <c r="C9109" s="212">
        <v>629576.79</v>
      </c>
      <c r="D9109" s="212">
        <v>660602.48100000003</v>
      </c>
      <c r="E9109" s="212">
        <v>689186.59900000005</v>
      </c>
      <c r="F9109" s="212">
        <v>646443.55799999996</v>
      </c>
      <c r="G9109" s="212">
        <v>624147.76199999999</v>
      </c>
      <c r="H9109" s="212">
        <v>686108.36300000001</v>
      </c>
      <c r="I9109" s="212">
        <v>645430.93500000006</v>
      </c>
      <c r="J9109" s="212">
        <v>714877.696</v>
      </c>
      <c r="K9109" s="212">
        <v>867709.01899999997</v>
      </c>
      <c r="L9109" s="212">
        <v>1043235.424</v>
      </c>
      <c r="M9109" s="212">
        <v>1187618.8119999999</v>
      </c>
      <c r="N9109" s="212">
        <v>1309553.25</v>
      </c>
      <c r="O9109" s="212">
        <v>1502389.895</v>
      </c>
      <c r="P9109" s="212">
        <v>1673708.1410000001</v>
      </c>
      <c r="Q9109" s="212">
        <v>1219136.946</v>
      </c>
      <c r="R9109" s="212">
        <v>1522492.067</v>
      </c>
      <c r="S9109" s="212">
        <v>1714169.713</v>
      </c>
      <c r="T9109" s="212">
        <v>1634254.4669999999</v>
      </c>
      <c r="U9109" s="212">
        <v>1718931.426</v>
      </c>
    </row>
    <row r="9110" spans="1:21" x14ac:dyDescent="0.25">
      <c r="A9110" s="57" t="s">
        <v>1033</v>
      </c>
      <c r="B9110" s="57" t="s">
        <v>8014</v>
      </c>
      <c r="C9110" s="212">
        <v>1083559.3759999999</v>
      </c>
      <c r="D9110" s="212">
        <v>1219387.504</v>
      </c>
      <c r="E9110" s="212">
        <v>1277879.696</v>
      </c>
      <c r="F9110" s="212">
        <v>1373985.824</v>
      </c>
      <c r="G9110" s="212">
        <v>1163052.196</v>
      </c>
      <c r="H9110" s="212">
        <v>1467604.25</v>
      </c>
      <c r="I9110" s="212">
        <v>1526355.862</v>
      </c>
      <c r="J9110" s="212">
        <v>1713439.2649999999</v>
      </c>
      <c r="K9110" s="212">
        <v>1978814.017</v>
      </c>
      <c r="L9110" s="212">
        <v>2459970.1150000002</v>
      </c>
      <c r="M9110" s="212">
        <v>2494476.838</v>
      </c>
      <c r="N9110" s="212">
        <v>2802379.7560000001</v>
      </c>
      <c r="O9110" s="212">
        <v>3469047.1329999999</v>
      </c>
      <c r="P9110" s="212">
        <v>3705874.6869999999</v>
      </c>
      <c r="Q9110" s="212">
        <v>3383624.4190000002</v>
      </c>
      <c r="R9110" s="212">
        <v>4073990.9240000001</v>
      </c>
      <c r="S9110" s="212">
        <v>4585536.5070000002</v>
      </c>
      <c r="T9110" s="212">
        <v>4615951.7139999997</v>
      </c>
      <c r="U9110" s="212">
        <v>4738654.8559999997</v>
      </c>
    </row>
    <row r="9111" spans="1:21" x14ac:dyDescent="0.25">
      <c r="A9111" s="57" t="s">
        <v>1414</v>
      </c>
      <c r="B9111" s="57" t="s">
        <v>8015</v>
      </c>
      <c r="C9111" s="212">
        <v>67684.505000000005</v>
      </c>
      <c r="D9111" s="212">
        <v>60097.868999999999</v>
      </c>
      <c r="E9111" s="212">
        <v>63635.936999999998</v>
      </c>
      <c r="F9111" s="212">
        <v>51608.004000000001</v>
      </c>
      <c r="G9111" s="212">
        <v>51245.976999999999</v>
      </c>
      <c r="H9111" s="212">
        <v>46982.358</v>
      </c>
      <c r="I9111" s="212">
        <v>51620.428</v>
      </c>
      <c r="J9111" s="212">
        <v>72530.64</v>
      </c>
      <c r="K9111" s="212">
        <v>86411.66</v>
      </c>
      <c r="L9111" s="212">
        <v>105531.91899999999</v>
      </c>
      <c r="M9111" s="212">
        <v>105410.857</v>
      </c>
      <c r="N9111" s="212">
        <v>110807.24</v>
      </c>
      <c r="O9111" s="212">
        <v>108734.827</v>
      </c>
      <c r="P9111" s="212">
        <v>105214.36500000001</v>
      </c>
      <c r="Q9111" s="212">
        <v>86504.202000000005</v>
      </c>
      <c r="R9111" s="212">
        <v>95498.687999999995</v>
      </c>
      <c r="S9111" s="212">
        <v>117979.067</v>
      </c>
      <c r="T9111" s="212">
        <v>112875.70600000001</v>
      </c>
      <c r="U9111" s="212">
        <v>106017.36</v>
      </c>
    </row>
    <row r="9112" spans="1:21" x14ac:dyDescent="0.25">
      <c r="A9112" s="57" t="s">
        <v>4427</v>
      </c>
      <c r="B9112" s="57" t="s">
        <v>8016</v>
      </c>
      <c r="C9112" s="212">
        <v>85643.441999999995</v>
      </c>
      <c r="D9112" s="212">
        <v>99551.869000000006</v>
      </c>
      <c r="E9112" s="212">
        <v>118412.144</v>
      </c>
      <c r="F9112" s="212">
        <v>117263.84</v>
      </c>
      <c r="G9112" s="212">
        <v>136374.66800000001</v>
      </c>
      <c r="H9112" s="212">
        <v>158548.67000000001</v>
      </c>
      <c r="I9112" s="212">
        <v>169243.935</v>
      </c>
      <c r="J9112" s="212">
        <v>188396.83100000001</v>
      </c>
      <c r="K9112" s="212">
        <v>241071.47200000001</v>
      </c>
      <c r="L9112" s="212">
        <v>302592.85800000001</v>
      </c>
      <c r="M9112" s="212">
        <v>353085.54300000001</v>
      </c>
      <c r="N9112" s="212">
        <v>377239.99099999998</v>
      </c>
      <c r="O9112" s="212">
        <v>295112.85499999998</v>
      </c>
      <c r="P9112" s="212">
        <v>336949.342</v>
      </c>
      <c r="Q9112" s="212">
        <v>384068.799</v>
      </c>
      <c r="R9112" s="212">
        <v>538048.26300000004</v>
      </c>
      <c r="S9112" s="212">
        <v>701982.821</v>
      </c>
      <c r="T9112" s="212">
        <v>673118.723</v>
      </c>
      <c r="U9112" s="212">
        <v>741541.34600000002</v>
      </c>
    </row>
    <row r="9113" spans="1:21" x14ac:dyDescent="0.25">
      <c r="A9113" s="57" t="s">
        <v>2018</v>
      </c>
      <c r="B9113" s="57" t="s">
        <v>8017</v>
      </c>
      <c r="C9113" s="212">
        <v>268832.63299999997</v>
      </c>
      <c r="D9113" s="212">
        <v>293127.50199999998</v>
      </c>
      <c r="E9113" s="212">
        <v>311551.76699999999</v>
      </c>
      <c r="F9113" s="212">
        <v>306882.15500000003</v>
      </c>
      <c r="G9113" s="212">
        <v>326417.09299999999</v>
      </c>
      <c r="H9113" s="212">
        <v>339785.77500000002</v>
      </c>
      <c r="I9113" s="212">
        <v>332352.77500000002</v>
      </c>
      <c r="J9113" s="212">
        <v>378573.58299999998</v>
      </c>
      <c r="K9113" s="212">
        <v>523794.54</v>
      </c>
      <c r="L9113" s="212">
        <v>825019.74800000002</v>
      </c>
      <c r="M9113" s="212">
        <v>855664.41200000001</v>
      </c>
      <c r="N9113" s="212">
        <v>1017703.3590000001</v>
      </c>
      <c r="O9113" s="212">
        <v>1108478.899</v>
      </c>
      <c r="P9113" s="212">
        <v>1048653.125</v>
      </c>
      <c r="Q9113" s="212">
        <v>581294.15599999996</v>
      </c>
      <c r="R9113" s="212">
        <v>497008.75099999999</v>
      </c>
      <c r="S9113" s="212">
        <v>532987.18599999999</v>
      </c>
      <c r="T9113" s="212">
        <v>513677.04200000002</v>
      </c>
      <c r="U9113" s="212">
        <v>571211.04500000004</v>
      </c>
    </row>
    <row r="9114" spans="1:21" x14ac:dyDescent="0.25">
      <c r="A9114" s="57" t="s">
        <v>2076</v>
      </c>
      <c r="B9114" s="57" t="s">
        <v>8018</v>
      </c>
      <c r="C9114" s="212">
        <v>182238.443</v>
      </c>
      <c r="D9114" s="212">
        <v>186005.14600000001</v>
      </c>
      <c r="E9114" s="212">
        <v>210954.79699999999</v>
      </c>
      <c r="F9114" s="212">
        <v>180510.71100000001</v>
      </c>
      <c r="G9114" s="212">
        <v>240288.64199999999</v>
      </c>
      <c r="H9114" s="212">
        <v>263224.93800000002</v>
      </c>
      <c r="I9114" s="212">
        <v>166223.318</v>
      </c>
      <c r="J9114" s="212">
        <v>154851.07199999999</v>
      </c>
      <c r="K9114" s="212">
        <v>209678.35200000001</v>
      </c>
      <c r="L9114" s="212">
        <v>275531.337</v>
      </c>
      <c r="M9114" s="212">
        <v>224247.31400000001</v>
      </c>
      <c r="N9114" s="212">
        <v>178931.20800000001</v>
      </c>
      <c r="O9114" s="212">
        <v>177385</v>
      </c>
      <c r="P9114" s="212">
        <v>238812.03400000001</v>
      </c>
      <c r="Q9114" s="212">
        <v>219905.25899999999</v>
      </c>
      <c r="R9114" s="212">
        <v>236570.7</v>
      </c>
      <c r="S9114" s="212">
        <v>224363.9</v>
      </c>
      <c r="T9114" s="212">
        <v>165064.92600000001</v>
      </c>
      <c r="U9114" s="212">
        <v>155718.69200000001</v>
      </c>
    </row>
    <row r="9115" spans="1:21" x14ac:dyDescent="0.25">
      <c r="A9115" s="57" t="s">
        <v>4312</v>
      </c>
      <c r="B9115" s="57" t="s">
        <v>8019</v>
      </c>
      <c r="C9115" s="212">
        <v>250579.58900000001</v>
      </c>
      <c r="D9115" s="212">
        <v>278486.80300000001</v>
      </c>
      <c r="E9115" s="212">
        <v>302327.08399999997</v>
      </c>
      <c r="F9115" s="212">
        <v>309749.91600000003</v>
      </c>
      <c r="G9115" s="212">
        <v>334260.12199999997</v>
      </c>
      <c r="H9115" s="212">
        <v>342081.39600000001</v>
      </c>
      <c r="I9115" s="212">
        <v>389773.62900000002</v>
      </c>
      <c r="J9115" s="212">
        <v>412206.04200000002</v>
      </c>
      <c r="K9115" s="212">
        <v>545996.39899999998</v>
      </c>
      <c r="L9115" s="212">
        <v>702594.62600000005</v>
      </c>
      <c r="M9115" s="212">
        <v>853849.51</v>
      </c>
      <c r="N9115" s="212">
        <v>1297553.375</v>
      </c>
      <c r="O9115" s="212">
        <v>1219399.203</v>
      </c>
      <c r="P9115" s="212">
        <v>1419435.3089999999</v>
      </c>
      <c r="Q9115" s="212">
        <v>1323417.4709999999</v>
      </c>
      <c r="R9115" s="212">
        <v>1260424.6769999999</v>
      </c>
      <c r="S9115" s="212">
        <v>1585339.1869999999</v>
      </c>
      <c r="T9115" s="212">
        <v>1660985.3019999999</v>
      </c>
      <c r="U9115" s="212">
        <v>1875420.696</v>
      </c>
    </row>
    <row r="9116" spans="1:21" x14ac:dyDescent="0.25">
      <c r="A9116" s="57" t="s">
        <v>1455</v>
      </c>
      <c r="B9116" s="57" t="s">
        <v>8020</v>
      </c>
      <c r="C9116" s="212">
        <v>315024.86700000003</v>
      </c>
      <c r="D9116" s="212">
        <v>325560.83799999999</v>
      </c>
      <c r="E9116" s="212">
        <v>425586.30599999998</v>
      </c>
      <c r="F9116" s="212">
        <v>417996.53200000001</v>
      </c>
      <c r="G9116" s="212">
        <v>437391.89899999998</v>
      </c>
      <c r="H9116" s="212">
        <v>496673.995</v>
      </c>
      <c r="I9116" s="212">
        <v>502021.24599999998</v>
      </c>
      <c r="J9116" s="212">
        <v>565655.11399999994</v>
      </c>
      <c r="K9116" s="212">
        <v>678599.63699999999</v>
      </c>
      <c r="L9116" s="212">
        <v>826630.01699999999</v>
      </c>
      <c r="M9116" s="212">
        <v>915996.38600000006</v>
      </c>
      <c r="N9116" s="212">
        <v>1081559.902</v>
      </c>
      <c r="O9116" s="212">
        <v>1170239.352</v>
      </c>
      <c r="P9116" s="212">
        <v>1286965.07</v>
      </c>
      <c r="Q9116" s="212">
        <v>1042376.65</v>
      </c>
      <c r="R9116" s="212">
        <v>1157866.67</v>
      </c>
      <c r="S9116" s="212">
        <v>1316584.4069999999</v>
      </c>
      <c r="T9116" s="212">
        <v>1347456.824</v>
      </c>
      <c r="U9116" s="212">
        <v>1453410.851</v>
      </c>
    </row>
    <row r="9117" spans="1:21" x14ac:dyDescent="0.25">
      <c r="A9117" s="57" t="s">
        <v>3213</v>
      </c>
      <c r="B9117" s="57" t="s">
        <v>8021</v>
      </c>
      <c r="C9117" s="212">
        <v>75504.614000000001</v>
      </c>
      <c r="D9117" s="212">
        <v>119972.28599999999</v>
      </c>
      <c r="E9117" s="212">
        <v>105985.838</v>
      </c>
      <c r="F9117" s="212">
        <v>96102.413</v>
      </c>
      <c r="G9117" s="212">
        <v>79373.316000000006</v>
      </c>
      <c r="H9117" s="212">
        <v>71048.623000000007</v>
      </c>
      <c r="I9117" s="212">
        <v>74199.743000000002</v>
      </c>
      <c r="J9117" s="212">
        <v>78225.020999999993</v>
      </c>
      <c r="K9117" s="212">
        <v>107321.485</v>
      </c>
      <c r="L9117" s="212">
        <v>137889.80900000001</v>
      </c>
      <c r="M9117" s="212">
        <v>148137.71599999999</v>
      </c>
      <c r="N9117" s="212">
        <v>188361.40299999999</v>
      </c>
      <c r="O9117" s="212">
        <v>227645.31899999999</v>
      </c>
      <c r="P9117" s="212">
        <v>257405.658</v>
      </c>
      <c r="Q9117" s="212">
        <v>149553.875</v>
      </c>
      <c r="R9117" s="212">
        <v>161063.272</v>
      </c>
      <c r="S9117" s="212">
        <v>188996.261</v>
      </c>
      <c r="T9117" s="212">
        <v>182851.73</v>
      </c>
      <c r="U9117" s="212">
        <v>163412.33900000001</v>
      </c>
    </row>
    <row r="9118" spans="1:21" x14ac:dyDescent="0.25">
      <c r="A9118" s="57" t="s">
        <v>1958</v>
      </c>
      <c r="B9118" s="57" t="s">
        <v>8022</v>
      </c>
      <c r="C9118" s="212">
        <v>1217481.662</v>
      </c>
      <c r="D9118" s="212">
        <v>1197385.8489999999</v>
      </c>
      <c r="E9118" s="212">
        <v>1137387.2509999999</v>
      </c>
      <c r="F9118" s="212">
        <v>1101873.55</v>
      </c>
      <c r="G9118" s="212">
        <v>1153579.818</v>
      </c>
      <c r="H9118" s="212">
        <v>1072648.1980000001</v>
      </c>
      <c r="I9118" s="212">
        <v>1050555.9920000001</v>
      </c>
      <c r="J9118" s="212">
        <v>1173869.081</v>
      </c>
      <c r="K9118" s="212">
        <v>1535973.713</v>
      </c>
      <c r="L9118" s="212">
        <v>1908353.7709999999</v>
      </c>
      <c r="M9118" s="212">
        <v>1945545.6569999999</v>
      </c>
      <c r="N9118" s="212">
        <v>2198825.963</v>
      </c>
      <c r="O9118" s="212">
        <v>2442098.0419999999</v>
      </c>
      <c r="P9118" s="212">
        <v>2563228.8190000001</v>
      </c>
      <c r="Q9118" s="212">
        <v>1977995.2830000001</v>
      </c>
      <c r="R9118" s="212">
        <v>1937061.2690000001</v>
      </c>
      <c r="S9118" s="212">
        <v>2103756.219</v>
      </c>
      <c r="T9118" s="212">
        <v>1987466.8589999999</v>
      </c>
      <c r="U9118" s="212">
        <v>2000814.7350000001</v>
      </c>
    </row>
    <row r="9119" spans="1:21" x14ac:dyDescent="0.25">
      <c r="A9119" s="57" t="s">
        <v>2424</v>
      </c>
      <c r="B9119" s="57" t="s">
        <v>8023</v>
      </c>
      <c r="C9119" s="212">
        <v>437126.08299999998</v>
      </c>
      <c r="D9119" s="212">
        <v>505921.28899999999</v>
      </c>
      <c r="E9119" s="212">
        <v>537544.75</v>
      </c>
      <c r="F9119" s="212">
        <v>575065.68299999996</v>
      </c>
      <c r="G9119" s="212">
        <v>552870.29399999999</v>
      </c>
      <c r="H9119" s="212">
        <v>537713.09499999997</v>
      </c>
      <c r="I9119" s="212">
        <v>494461.701</v>
      </c>
      <c r="J9119" s="212">
        <v>575352.01399999997</v>
      </c>
      <c r="K9119" s="212">
        <v>732932.12</v>
      </c>
      <c r="L9119" s="212">
        <v>828599.14</v>
      </c>
      <c r="M9119" s="212">
        <v>920183.30799999996</v>
      </c>
      <c r="N9119" s="212">
        <v>1024943.737</v>
      </c>
      <c r="O9119" s="212">
        <v>1127809.453</v>
      </c>
      <c r="P9119" s="212">
        <v>1165835.044</v>
      </c>
      <c r="Q9119" s="212">
        <v>975396.94099999999</v>
      </c>
      <c r="R9119" s="212">
        <v>1017260.355</v>
      </c>
      <c r="S9119" s="212">
        <v>1180511.05</v>
      </c>
      <c r="T9119" s="212">
        <v>1166402.2709999999</v>
      </c>
      <c r="U9119" s="212">
        <v>1205690.1610000001</v>
      </c>
    </row>
    <row r="9120" spans="1:21" x14ac:dyDescent="0.25">
      <c r="A9120" s="57" t="s">
        <v>1611</v>
      </c>
      <c r="B9120" s="57" t="s">
        <v>8024</v>
      </c>
      <c r="C9120" s="212">
        <v>91506.054000000004</v>
      </c>
      <c r="D9120" s="212">
        <v>100320.993</v>
      </c>
      <c r="E9120" s="212">
        <v>101661.333</v>
      </c>
      <c r="F9120" s="212">
        <v>97658.207999999999</v>
      </c>
      <c r="G9120" s="212">
        <v>104309.272</v>
      </c>
      <c r="H9120" s="212">
        <v>115606.861</v>
      </c>
      <c r="I9120" s="212">
        <v>103551.90399999999</v>
      </c>
      <c r="J9120" s="212">
        <v>99499.346999999994</v>
      </c>
      <c r="K9120" s="212">
        <v>124468.38400000001</v>
      </c>
      <c r="L9120" s="212">
        <v>139818.364</v>
      </c>
      <c r="M9120" s="212">
        <v>147520.06599999999</v>
      </c>
      <c r="N9120" s="212">
        <v>165761.57</v>
      </c>
      <c r="O9120" s="212">
        <v>196046.514</v>
      </c>
      <c r="P9120" s="212">
        <v>236281.39600000001</v>
      </c>
      <c r="Q9120" s="212">
        <v>210987.25</v>
      </c>
      <c r="R9120" s="212">
        <v>248157.44099999999</v>
      </c>
      <c r="S9120" s="212">
        <v>270308.98300000001</v>
      </c>
      <c r="T9120" s="212">
        <v>293747.01500000001</v>
      </c>
      <c r="U9120" s="212">
        <v>321172.06300000002</v>
      </c>
    </row>
    <row r="9121" spans="1:21" x14ac:dyDescent="0.25">
      <c r="A9121" s="57" t="s">
        <v>2268</v>
      </c>
      <c r="B9121" s="57" t="s">
        <v>8025</v>
      </c>
      <c r="C9121" s="212">
        <v>37550.5</v>
      </c>
      <c r="D9121" s="212">
        <v>42959.8</v>
      </c>
      <c r="E9121" s="212">
        <v>58097.781000000003</v>
      </c>
      <c r="F9121" s="212">
        <v>59573.463000000003</v>
      </c>
      <c r="G9121" s="212">
        <v>81328.244999999995</v>
      </c>
      <c r="H9121" s="212">
        <v>129365.262</v>
      </c>
      <c r="I9121" s="212">
        <v>126598.587</v>
      </c>
      <c r="J9121" s="212">
        <v>87953.921000000002</v>
      </c>
      <c r="K9121" s="212">
        <v>121278.133</v>
      </c>
      <c r="L9121" s="212">
        <v>136494.364</v>
      </c>
      <c r="M9121" s="212">
        <v>148445.00099999999</v>
      </c>
      <c r="N9121" s="212">
        <v>185632.76</v>
      </c>
      <c r="O9121" s="212">
        <v>286953.00799999997</v>
      </c>
      <c r="P9121" s="212">
        <v>292820.64399999997</v>
      </c>
      <c r="Q9121" s="212">
        <v>223902.19099999999</v>
      </c>
      <c r="R9121" s="212">
        <v>301190.38799999998</v>
      </c>
      <c r="S9121" s="212">
        <v>365609.022</v>
      </c>
      <c r="T9121" s="212">
        <v>429430.54499999998</v>
      </c>
      <c r="U9121" s="212">
        <v>429559.72600000002</v>
      </c>
    </row>
    <row r="9122" spans="1:21" x14ac:dyDescent="0.25">
      <c r="A9122" s="57" t="s">
        <v>613</v>
      </c>
      <c r="B9122" s="57" t="s">
        <v>8027</v>
      </c>
      <c r="C9122" s="212">
        <v>1762973.571</v>
      </c>
      <c r="D9122" s="212">
        <v>1917640.425</v>
      </c>
      <c r="E9122" s="212">
        <v>2028669.0619999999</v>
      </c>
      <c r="F9122" s="212">
        <v>1929662.31</v>
      </c>
      <c r="G9122" s="212">
        <v>1916624.1850000001</v>
      </c>
      <c r="H9122" s="212">
        <v>2140633.8139999998</v>
      </c>
      <c r="I9122" s="212">
        <v>2155249.5920000002</v>
      </c>
      <c r="J9122" s="212">
        <v>2317716.9180000001</v>
      </c>
      <c r="K9122" s="212">
        <v>2668598.3130000001</v>
      </c>
      <c r="L9122" s="212">
        <v>2831004.2710000002</v>
      </c>
      <c r="M9122" s="212">
        <v>3026885.2310000001</v>
      </c>
      <c r="N9122" s="212">
        <v>3413000.8870000001</v>
      </c>
      <c r="O9122" s="212">
        <v>3682524.3169999998</v>
      </c>
      <c r="P9122" s="212">
        <v>3758433.14</v>
      </c>
      <c r="Q9122" s="212">
        <v>3302143.4169999999</v>
      </c>
      <c r="R9122" s="212">
        <v>3825603.7650000001</v>
      </c>
      <c r="S9122" s="212">
        <v>4120834.5520000001</v>
      </c>
      <c r="T9122" s="212">
        <v>3970855.4720000001</v>
      </c>
      <c r="U9122" s="212">
        <v>4155050.3309999998</v>
      </c>
    </row>
    <row r="9123" spans="1:21" x14ac:dyDescent="0.25">
      <c r="A9123" s="57" t="s">
        <v>1679</v>
      </c>
      <c r="B9123" s="57" t="s">
        <v>8028</v>
      </c>
      <c r="C9123" s="212">
        <v>335388.71500000003</v>
      </c>
      <c r="D9123" s="212">
        <v>355003.71299999999</v>
      </c>
      <c r="E9123" s="212">
        <v>350348.89</v>
      </c>
      <c r="F9123" s="212">
        <v>338262.58199999999</v>
      </c>
      <c r="G9123" s="212">
        <v>343537.77100000001</v>
      </c>
      <c r="H9123" s="212">
        <v>442818.42599999998</v>
      </c>
      <c r="I9123" s="212">
        <v>476347.32199999999</v>
      </c>
      <c r="J9123" s="212">
        <v>483845.43</v>
      </c>
      <c r="K9123" s="212">
        <v>550952.77</v>
      </c>
      <c r="L9123" s="212">
        <v>608593.147</v>
      </c>
      <c r="M9123" s="212">
        <v>606386.56900000002</v>
      </c>
      <c r="N9123" s="212">
        <v>618155.13300000003</v>
      </c>
      <c r="O9123" s="212">
        <v>770505.40300000005</v>
      </c>
      <c r="P9123" s="212">
        <v>848627.51300000004</v>
      </c>
      <c r="Q9123" s="212">
        <v>590004.56200000003</v>
      </c>
      <c r="R9123" s="212">
        <v>672949.01399999997</v>
      </c>
      <c r="S9123" s="212">
        <v>751899.94099999999</v>
      </c>
      <c r="T9123" s="212">
        <v>688754.69700000004</v>
      </c>
      <c r="U9123" s="212">
        <v>754014.87399999995</v>
      </c>
    </row>
    <row r="9124" spans="1:21" x14ac:dyDescent="0.25">
      <c r="A9124" s="57" t="s">
        <v>800</v>
      </c>
      <c r="B9124" s="57" t="s">
        <v>8029</v>
      </c>
      <c r="C9124" s="212">
        <v>631381.78</v>
      </c>
      <c r="D9124" s="212">
        <v>635513.88600000006</v>
      </c>
      <c r="E9124" s="212">
        <v>894422.52099999995</v>
      </c>
      <c r="F9124" s="212">
        <v>933596.77599999995</v>
      </c>
      <c r="G9124" s="212">
        <v>1002655.333</v>
      </c>
      <c r="H9124" s="212">
        <v>1075654.8770000001</v>
      </c>
      <c r="I9124" s="212">
        <v>994706.32499999995</v>
      </c>
      <c r="J9124" s="212">
        <v>1058605.5220000001</v>
      </c>
      <c r="K9124" s="212">
        <v>1241823.32</v>
      </c>
      <c r="L9124" s="212">
        <v>1333906.1810000001</v>
      </c>
      <c r="M9124" s="212">
        <v>1398240.0290000001</v>
      </c>
      <c r="N9124" s="212">
        <v>1516549.493</v>
      </c>
      <c r="O9124" s="212">
        <v>1736893.2320000001</v>
      </c>
      <c r="P9124" s="212">
        <v>1950700.801</v>
      </c>
      <c r="Q9124" s="212">
        <v>1954904.1769999999</v>
      </c>
      <c r="R9124" s="212">
        <v>2510766.8259999999</v>
      </c>
      <c r="S9124" s="212">
        <v>3145752.3289999999</v>
      </c>
      <c r="T9124" s="212">
        <v>3987088.7779999999</v>
      </c>
      <c r="U9124" s="212">
        <v>4132153.2969999998</v>
      </c>
    </row>
    <row r="9125" spans="1:21" x14ac:dyDescent="0.25">
      <c r="A9125" s="57" t="s">
        <v>1177</v>
      </c>
      <c r="B9125" s="57" t="s">
        <v>8030</v>
      </c>
      <c r="C9125" s="212">
        <v>286116.63500000001</v>
      </c>
      <c r="D9125" s="212">
        <v>310976.255</v>
      </c>
      <c r="E9125" s="212">
        <v>304846.16600000003</v>
      </c>
      <c r="F9125" s="212">
        <v>305388.22399999999</v>
      </c>
      <c r="G9125" s="212">
        <v>306128.05800000002</v>
      </c>
      <c r="H9125" s="212">
        <v>328940.09999999998</v>
      </c>
      <c r="I9125" s="212">
        <v>348187.728</v>
      </c>
      <c r="J9125" s="212">
        <v>436429.61499999999</v>
      </c>
      <c r="K9125" s="212">
        <v>499232.18800000002</v>
      </c>
      <c r="L9125" s="212">
        <v>614327.03599999996</v>
      </c>
      <c r="M9125" s="212">
        <v>751925.89199999999</v>
      </c>
      <c r="N9125" s="212">
        <v>864121.17299999995</v>
      </c>
      <c r="O9125" s="212">
        <v>1096085.682</v>
      </c>
      <c r="P9125" s="212">
        <v>1131927.0630000001</v>
      </c>
      <c r="Q9125" s="212">
        <v>828204.70700000005</v>
      </c>
      <c r="R9125" s="212">
        <v>948631.49</v>
      </c>
      <c r="S9125" s="212">
        <v>1099639.7080000001</v>
      </c>
      <c r="T9125" s="212">
        <v>1147627.524</v>
      </c>
      <c r="U9125" s="212">
        <v>1439006.25</v>
      </c>
    </row>
    <row r="9126" spans="1:21" x14ac:dyDescent="0.25">
      <c r="A9126" s="57" t="s">
        <v>2630</v>
      </c>
      <c r="B9126" s="57" t="s">
        <v>8031</v>
      </c>
      <c r="C9126" s="212">
        <v>89683.418999999994</v>
      </c>
      <c r="D9126" s="212">
        <v>93184.164999999994</v>
      </c>
      <c r="E9126" s="212">
        <v>96270.930999999997</v>
      </c>
      <c r="F9126" s="212">
        <v>97677.012000000002</v>
      </c>
      <c r="G9126" s="212">
        <v>73365.67</v>
      </c>
      <c r="H9126" s="212">
        <v>77607.284</v>
      </c>
      <c r="I9126" s="212">
        <v>77861.024999999994</v>
      </c>
      <c r="J9126" s="212">
        <v>84494.008000000002</v>
      </c>
      <c r="K9126" s="212">
        <v>97790.312999999995</v>
      </c>
      <c r="L9126" s="212">
        <v>110372.78</v>
      </c>
      <c r="M9126" s="212">
        <v>118795.917</v>
      </c>
      <c r="N9126" s="212">
        <v>130967.394</v>
      </c>
      <c r="O9126" s="212">
        <v>151339.83900000001</v>
      </c>
      <c r="P9126" s="212">
        <v>173327.535</v>
      </c>
      <c r="Q9126" s="212">
        <v>85153.411999999997</v>
      </c>
      <c r="R9126" s="212">
        <v>80345.463000000003</v>
      </c>
      <c r="S9126" s="212">
        <v>88977.164999999994</v>
      </c>
      <c r="T9126" s="212">
        <v>113439.83</v>
      </c>
      <c r="U9126" s="212">
        <v>101726.372</v>
      </c>
    </row>
    <row r="9127" spans="1:21" x14ac:dyDescent="0.25">
      <c r="A9127" s="57" t="s">
        <v>2375</v>
      </c>
      <c r="B9127" s="57" t="s">
        <v>8032</v>
      </c>
      <c r="C9127" s="212">
        <v>161540.571</v>
      </c>
      <c r="D9127" s="212">
        <v>152550.33300000001</v>
      </c>
      <c r="E9127" s="212">
        <v>157266.87599999999</v>
      </c>
      <c r="F9127" s="212">
        <v>152334.432</v>
      </c>
      <c r="G9127" s="212">
        <v>140065.79199999999</v>
      </c>
      <c r="H9127" s="212">
        <v>134079.772</v>
      </c>
      <c r="I9127" s="212">
        <v>140542.511</v>
      </c>
      <c r="J9127" s="212">
        <v>145981.39300000001</v>
      </c>
      <c r="K9127" s="212">
        <v>182187.00399999999</v>
      </c>
      <c r="L9127" s="212">
        <v>220977.06299999999</v>
      </c>
      <c r="M9127" s="212">
        <v>246124.61300000001</v>
      </c>
      <c r="N9127" s="212">
        <v>270016.05800000002</v>
      </c>
      <c r="O9127" s="212">
        <v>293067.103</v>
      </c>
      <c r="P9127" s="212">
        <v>287082.40299999999</v>
      </c>
      <c r="Q9127" s="212">
        <v>223252.78700000001</v>
      </c>
      <c r="R9127" s="212">
        <v>232489.01500000001</v>
      </c>
      <c r="S9127" s="212">
        <v>241342.08300000001</v>
      </c>
      <c r="T9127" s="212">
        <v>240502.17300000001</v>
      </c>
      <c r="U9127" s="212">
        <v>238750.766</v>
      </c>
    </row>
    <row r="9128" spans="1:21" x14ac:dyDescent="0.25">
      <c r="A9128" s="57" t="s">
        <v>1012</v>
      </c>
      <c r="B9128" s="57" t="s">
        <v>8033</v>
      </c>
      <c r="C9128" s="212">
        <v>259403.524</v>
      </c>
      <c r="D9128" s="212">
        <v>274268.272</v>
      </c>
      <c r="E9128" s="212">
        <v>396333.614</v>
      </c>
      <c r="F9128" s="212">
        <v>401430.22600000002</v>
      </c>
      <c r="G9128" s="212">
        <v>418621.14500000002</v>
      </c>
      <c r="H9128" s="212">
        <v>463189.72100000002</v>
      </c>
      <c r="I9128" s="212">
        <v>457634.95299999998</v>
      </c>
      <c r="J9128" s="212">
        <v>523688.29599999997</v>
      </c>
      <c r="K9128" s="212">
        <v>592161.28399999999</v>
      </c>
      <c r="L9128" s="212">
        <v>731045.05299999996</v>
      </c>
      <c r="M9128" s="212">
        <v>796657.60800000001</v>
      </c>
      <c r="N9128" s="212">
        <v>927038.46</v>
      </c>
      <c r="O9128" s="212">
        <v>1165764.9480000001</v>
      </c>
      <c r="P9128" s="212">
        <v>1131166.1680000001</v>
      </c>
      <c r="Q9128" s="212">
        <v>958833.804</v>
      </c>
      <c r="R9128" s="212">
        <v>1084816.6089999999</v>
      </c>
      <c r="S9128" s="212">
        <v>1244715.3370000001</v>
      </c>
      <c r="T9128" s="212">
        <v>1327396.6170000001</v>
      </c>
      <c r="U9128" s="212">
        <v>1526816.5719999999</v>
      </c>
    </row>
    <row r="9129" spans="1:21" x14ac:dyDescent="0.25">
      <c r="A9129" s="57" t="s">
        <v>2743</v>
      </c>
      <c r="B9129" s="57" t="s">
        <v>8034</v>
      </c>
      <c r="C9129" s="212">
        <v>1289302.966</v>
      </c>
      <c r="D9129" s="212">
        <v>1428167.493</v>
      </c>
      <c r="E9129" s="212">
        <v>1474321.7890000001</v>
      </c>
      <c r="F9129" s="212">
        <v>1530589.2050000001</v>
      </c>
      <c r="G9129" s="212">
        <v>1465114.969</v>
      </c>
      <c r="H9129" s="212">
        <v>1452996.5460000001</v>
      </c>
      <c r="I9129" s="212">
        <v>1556172.4169999999</v>
      </c>
      <c r="J9129" s="212">
        <v>1602802.2050000001</v>
      </c>
      <c r="K9129" s="212">
        <v>1890051.1189999999</v>
      </c>
      <c r="L9129" s="212">
        <v>2583003.63</v>
      </c>
      <c r="M9129" s="212">
        <v>2934789.2239999999</v>
      </c>
      <c r="N9129" s="212">
        <v>3304516.3149999999</v>
      </c>
      <c r="O9129" s="212">
        <v>3850549.0660000001</v>
      </c>
      <c r="P9129" s="212">
        <v>4601601.42</v>
      </c>
      <c r="Q9129" s="212">
        <v>2412040.1510000001</v>
      </c>
      <c r="R9129" s="212">
        <v>2548807.2609999999</v>
      </c>
      <c r="S9129" s="212">
        <v>3245746.5580000002</v>
      </c>
      <c r="T9129" s="212">
        <v>3073893.1880000001</v>
      </c>
      <c r="U9129" s="212">
        <v>3105426.01</v>
      </c>
    </row>
    <row r="9130" spans="1:21" x14ac:dyDescent="0.25">
      <c r="A9130" s="57" t="s">
        <v>344</v>
      </c>
      <c r="B9130" s="57" t="s">
        <v>8035</v>
      </c>
      <c r="C9130" s="212">
        <v>130092.80499999999</v>
      </c>
      <c r="D9130" s="212">
        <v>146492.13399999999</v>
      </c>
      <c r="E9130" s="212">
        <v>159547.91899999999</v>
      </c>
      <c r="F9130" s="212">
        <v>139036.258</v>
      </c>
      <c r="G9130" s="212">
        <v>133537.18700000001</v>
      </c>
      <c r="H9130" s="212">
        <v>134512.31099999999</v>
      </c>
      <c r="I9130" s="212">
        <v>144149.68</v>
      </c>
      <c r="J9130" s="212">
        <v>136932.772</v>
      </c>
      <c r="K9130" s="212">
        <v>143324.27799999999</v>
      </c>
      <c r="L9130" s="212">
        <v>201012.24900000001</v>
      </c>
      <c r="M9130" s="212">
        <v>237017.53099999999</v>
      </c>
      <c r="N9130" s="212">
        <v>261671.42</v>
      </c>
      <c r="O9130" s="212">
        <v>313836.83600000001</v>
      </c>
      <c r="P9130" s="212">
        <v>432015.79800000001</v>
      </c>
      <c r="Q9130" s="212">
        <v>322370.56599999999</v>
      </c>
      <c r="R9130" s="212">
        <v>373667.82799999998</v>
      </c>
      <c r="S9130" s="212">
        <v>534755.48600000003</v>
      </c>
      <c r="T9130" s="212">
        <v>586873.17099999997</v>
      </c>
      <c r="U9130" s="212">
        <v>622361.24</v>
      </c>
    </row>
    <row r="9131" spans="1:21" x14ac:dyDescent="0.25">
      <c r="A9131" s="57" t="s">
        <v>531</v>
      </c>
      <c r="B9131" s="57" t="s">
        <v>8036</v>
      </c>
      <c r="C9131" s="212">
        <v>1093868.3459999999</v>
      </c>
      <c r="D9131" s="212">
        <v>1183718.99</v>
      </c>
      <c r="E9131" s="212">
        <v>1216509.527</v>
      </c>
      <c r="F9131" s="212">
        <v>1309790.0819999999</v>
      </c>
      <c r="G9131" s="212">
        <v>1251097.135</v>
      </c>
      <c r="H9131" s="212">
        <v>1223613.419</v>
      </c>
      <c r="I9131" s="212">
        <v>1262493.348</v>
      </c>
      <c r="J9131" s="212">
        <v>1356082.919</v>
      </c>
      <c r="K9131" s="212">
        <v>1511910.9240000001</v>
      </c>
      <c r="L9131" s="212">
        <v>2099990.66</v>
      </c>
      <c r="M9131" s="212">
        <v>2386352.4380000001</v>
      </c>
      <c r="N9131" s="212">
        <v>2802731.9569999999</v>
      </c>
      <c r="O9131" s="212">
        <v>3578707.679</v>
      </c>
      <c r="P9131" s="212">
        <v>4081960.89</v>
      </c>
      <c r="Q9131" s="212">
        <v>2648608.63</v>
      </c>
      <c r="R9131" s="212">
        <v>3109247.5789999999</v>
      </c>
      <c r="S9131" s="212">
        <v>4078642.179</v>
      </c>
      <c r="T9131" s="212">
        <v>4172157.5619999999</v>
      </c>
      <c r="U9131" s="212">
        <v>4145468.85</v>
      </c>
    </row>
    <row r="9132" spans="1:21" x14ac:dyDescent="0.25">
      <c r="A9132" s="57" t="s">
        <v>1234</v>
      </c>
      <c r="B9132" s="57" t="s">
        <v>8038</v>
      </c>
      <c r="C9132" s="212">
        <v>992494.83700000006</v>
      </c>
      <c r="D9132" s="212">
        <v>1100229.82</v>
      </c>
      <c r="E9132" s="212">
        <v>1174714.702</v>
      </c>
      <c r="F9132" s="212">
        <v>1245644.973</v>
      </c>
      <c r="G9132" s="212">
        <v>1263682.0319999999</v>
      </c>
      <c r="H9132" s="212">
        <v>1378694.47</v>
      </c>
      <c r="I9132" s="212">
        <v>1416128.1680000001</v>
      </c>
      <c r="J9132" s="212">
        <v>1478712.9750000001</v>
      </c>
      <c r="K9132" s="212">
        <v>1779222.186</v>
      </c>
      <c r="L9132" s="212">
        <v>2385151.6639999999</v>
      </c>
      <c r="M9132" s="212">
        <v>2954939.4249999998</v>
      </c>
      <c r="N9132" s="212">
        <v>3554368.5819999999</v>
      </c>
      <c r="O9132" s="212">
        <v>4644699.0829999996</v>
      </c>
      <c r="P9132" s="212">
        <v>5478291.1699999999</v>
      </c>
      <c r="Q9132" s="212">
        <v>3023176.8849999998</v>
      </c>
      <c r="R9132" s="212">
        <v>3093442.5759999999</v>
      </c>
      <c r="S9132" s="212">
        <v>3953927.932</v>
      </c>
      <c r="T9132" s="212">
        <v>4151672.5529999998</v>
      </c>
      <c r="U9132" s="212">
        <v>4184453.8390000002</v>
      </c>
    </row>
    <row r="9133" spans="1:21" x14ac:dyDescent="0.25">
      <c r="A9133" s="57" t="s">
        <v>729</v>
      </c>
      <c r="B9133" s="57" t="s">
        <v>8039</v>
      </c>
      <c r="C9133" s="212">
        <v>654673.16899999999</v>
      </c>
      <c r="D9133" s="212">
        <v>782692.67299999995</v>
      </c>
      <c r="E9133" s="212">
        <v>983932.28599999996</v>
      </c>
      <c r="F9133" s="212">
        <v>1038741.182</v>
      </c>
      <c r="G9133" s="212">
        <v>1067409.05</v>
      </c>
      <c r="H9133" s="212">
        <v>1122780.01</v>
      </c>
      <c r="I9133" s="212">
        <v>1111520.452</v>
      </c>
      <c r="J9133" s="212">
        <v>1172213.8770000001</v>
      </c>
      <c r="K9133" s="212">
        <v>1426422.3130000001</v>
      </c>
      <c r="L9133" s="212">
        <v>1819199.21</v>
      </c>
      <c r="M9133" s="212">
        <v>2067603.2779999999</v>
      </c>
      <c r="N9133" s="212">
        <v>2248748.1940000001</v>
      </c>
      <c r="O9133" s="212">
        <v>2814278.111</v>
      </c>
      <c r="P9133" s="212">
        <v>2792625.7050000001</v>
      </c>
      <c r="Q9133" s="212">
        <v>2043668.8430000001</v>
      </c>
      <c r="R9133" s="212">
        <v>2360377.3420000002</v>
      </c>
      <c r="S9133" s="212">
        <v>2841758.1639999999</v>
      </c>
      <c r="T9133" s="212">
        <v>2807224.8939999999</v>
      </c>
      <c r="U9133" s="212">
        <v>2941821.0759999999</v>
      </c>
    </row>
    <row r="9134" spans="1:21" x14ac:dyDescent="0.25">
      <c r="A9134" s="57" t="s">
        <v>74</v>
      </c>
      <c r="B9134" s="57" t="s">
        <v>8040</v>
      </c>
      <c r="C9134" s="212">
        <v>7729641.2719999999</v>
      </c>
      <c r="D9134" s="212">
        <v>8435384.3389999997</v>
      </c>
      <c r="E9134" s="212">
        <v>9521826.8090000004</v>
      </c>
      <c r="F9134" s="212">
        <v>10660479.355</v>
      </c>
      <c r="G9134" s="212">
        <v>10619015.208000001</v>
      </c>
      <c r="H9134" s="212">
        <v>11578432.029999999</v>
      </c>
      <c r="I9134" s="212">
        <v>11560601.809</v>
      </c>
      <c r="J9134" s="212">
        <v>12126759.619000001</v>
      </c>
      <c r="K9134" s="212">
        <v>14108550.719000001</v>
      </c>
      <c r="L9134" s="212">
        <v>16729605.377</v>
      </c>
      <c r="M9134" s="212">
        <v>19632305.078000002</v>
      </c>
      <c r="N9134" s="212">
        <v>23547477.445999999</v>
      </c>
      <c r="O9134" s="212">
        <v>28484485.355</v>
      </c>
      <c r="P9134" s="212">
        <v>33105343.956999999</v>
      </c>
      <c r="Q9134" s="212">
        <v>24694140.807</v>
      </c>
      <c r="R9134" s="212">
        <v>27843595.653000001</v>
      </c>
      <c r="S9134" s="212">
        <v>34056421.359999999</v>
      </c>
      <c r="T9134" s="212">
        <v>34805767.761</v>
      </c>
      <c r="U9134" s="212">
        <v>36733727.902000003</v>
      </c>
    </row>
    <row r="9135" spans="1:21" x14ac:dyDescent="0.25">
      <c r="A9135" s="57" t="s">
        <v>355</v>
      </c>
      <c r="B9135" s="57" t="s">
        <v>8042</v>
      </c>
      <c r="C9135" s="212">
        <v>1588573.5360000001</v>
      </c>
      <c r="D9135" s="212">
        <v>1794479.8030000001</v>
      </c>
      <c r="E9135" s="212">
        <v>1622991.963</v>
      </c>
      <c r="F9135" s="212">
        <v>1140639.672</v>
      </c>
      <c r="G9135" s="212">
        <v>1143259.4380000001</v>
      </c>
      <c r="H9135" s="212">
        <v>1311924.4539999999</v>
      </c>
      <c r="I9135" s="212">
        <v>1399114.7509999999</v>
      </c>
      <c r="J9135" s="212">
        <v>1283321.682</v>
      </c>
      <c r="K9135" s="212">
        <v>1549746.6510000001</v>
      </c>
      <c r="L9135" s="212">
        <v>2642373.4750000001</v>
      </c>
      <c r="M9135" s="212">
        <v>3416885.3870000001</v>
      </c>
      <c r="N9135" s="212">
        <v>6288410.8210000005</v>
      </c>
      <c r="O9135" s="212">
        <v>6374526.4479999999</v>
      </c>
      <c r="P9135" s="212">
        <v>5622328.3859999999</v>
      </c>
      <c r="Q9135" s="212">
        <v>4306517.7529999996</v>
      </c>
      <c r="R9135" s="212">
        <v>4789946.966</v>
      </c>
      <c r="S9135" s="212">
        <v>6394586.0520000001</v>
      </c>
      <c r="T9135" s="212">
        <v>6129747.8569999998</v>
      </c>
      <c r="U9135" s="212">
        <v>5967340.9840000002</v>
      </c>
    </row>
    <row r="9136" spans="1:21" x14ac:dyDescent="0.25">
      <c r="A9136" s="57" t="s">
        <v>162</v>
      </c>
      <c r="B9136" s="57" t="s">
        <v>8043</v>
      </c>
      <c r="C9136" s="212">
        <v>10358283.884</v>
      </c>
      <c r="D9136" s="212">
        <v>10619285.213</v>
      </c>
      <c r="E9136" s="212">
        <v>11446933.767999999</v>
      </c>
      <c r="F9136" s="212">
        <v>9590730.4690000005</v>
      </c>
      <c r="G9136" s="212">
        <v>9183484.7070000004</v>
      </c>
      <c r="H9136" s="212">
        <v>11269387.869999999</v>
      </c>
      <c r="I9136" s="212">
        <v>10689388.346999999</v>
      </c>
      <c r="J9136" s="212">
        <v>10264041.538000001</v>
      </c>
      <c r="K9136" s="212">
        <v>10724785.247</v>
      </c>
      <c r="L9136" s="212">
        <v>17927659.846999999</v>
      </c>
      <c r="M9136" s="212">
        <v>23728840.728</v>
      </c>
      <c r="N9136" s="212">
        <v>43816285.225000001</v>
      </c>
      <c r="O9136" s="212">
        <v>48513867.192000002</v>
      </c>
      <c r="P9136" s="212">
        <v>47086814.534000002</v>
      </c>
      <c r="Q9136" s="212">
        <v>40509498.597999997</v>
      </c>
      <c r="R9136" s="212">
        <v>59234145.314999998</v>
      </c>
      <c r="S9136" s="212">
        <v>66449049.568000004</v>
      </c>
      <c r="T9136" s="212">
        <v>62541585.932999998</v>
      </c>
      <c r="U9136" s="212">
        <v>59633501.681000002</v>
      </c>
    </row>
    <row r="9137" spans="1:21" x14ac:dyDescent="0.25">
      <c r="A9137" s="57" t="s">
        <v>3850</v>
      </c>
      <c r="B9137" s="57" t="s">
        <v>8044</v>
      </c>
      <c r="C9137" s="212">
        <v>965343.57299999997</v>
      </c>
      <c r="D9137" s="212">
        <v>575329.11300000001</v>
      </c>
      <c r="E9137" s="212">
        <v>666239.73</v>
      </c>
      <c r="F9137" s="212">
        <v>541336.28300000005</v>
      </c>
      <c r="G9137" s="212">
        <v>617514.53899999999</v>
      </c>
      <c r="H9137" s="212">
        <v>817470.34299999999</v>
      </c>
      <c r="I9137" s="212">
        <v>834699.53</v>
      </c>
      <c r="J9137" s="212">
        <v>749592.04599999997</v>
      </c>
      <c r="K9137" s="212">
        <v>1126369.865</v>
      </c>
      <c r="L9137" s="212">
        <v>1265013.159</v>
      </c>
      <c r="M9137" s="212">
        <v>1923568.8330000001</v>
      </c>
      <c r="N9137" s="212">
        <v>3400255.236</v>
      </c>
      <c r="O9137" s="212">
        <v>3464194.892</v>
      </c>
      <c r="P9137" s="212">
        <v>3202978.0669999998</v>
      </c>
      <c r="Q9137" s="212">
        <v>2943113.9360000002</v>
      </c>
      <c r="R9137" s="212">
        <v>4678813.8140000002</v>
      </c>
      <c r="S9137" s="212">
        <v>4738944.8619999997</v>
      </c>
      <c r="T9137" s="212">
        <v>3598284.7390000001</v>
      </c>
      <c r="U9137" s="212">
        <v>3012328.5970000001</v>
      </c>
    </row>
    <row r="9138" spans="1:21" x14ac:dyDescent="0.25">
      <c r="A9138" s="57" t="s">
        <v>950</v>
      </c>
      <c r="B9138" s="57" t="s">
        <v>8045</v>
      </c>
      <c r="C9138" s="212">
        <v>205127.753</v>
      </c>
      <c r="D9138" s="212">
        <v>234465.74600000001</v>
      </c>
      <c r="E9138" s="212">
        <v>246605.198</v>
      </c>
      <c r="F9138" s="212">
        <v>222968.405</v>
      </c>
      <c r="G9138" s="212">
        <v>225656.69500000001</v>
      </c>
      <c r="H9138" s="212">
        <v>212611.37299999999</v>
      </c>
      <c r="I9138" s="212">
        <v>206958.08799999999</v>
      </c>
      <c r="J9138" s="212">
        <v>208658.372</v>
      </c>
      <c r="K9138" s="212">
        <v>226789.99100000001</v>
      </c>
      <c r="L9138" s="212">
        <v>298990.99599999998</v>
      </c>
      <c r="M9138" s="212">
        <v>372509.20799999998</v>
      </c>
      <c r="N9138" s="212">
        <v>712790.04299999995</v>
      </c>
      <c r="O9138" s="212">
        <v>915844.02399999998</v>
      </c>
      <c r="P9138" s="212">
        <v>787359.30599999998</v>
      </c>
      <c r="Q9138" s="212">
        <v>385058.70299999998</v>
      </c>
      <c r="R9138" s="212">
        <v>630388.076</v>
      </c>
      <c r="S9138" s="212">
        <v>648174.86399999994</v>
      </c>
      <c r="T9138" s="212">
        <v>645697.14099999995</v>
      </c>
      <c r="U9138" s="212">
        <v>683683.48600000003</v>
      </c>
    </row>
    <row r="9139" spans="1:21" x14ac:dyDescent="0.25">
      <c r="A9139" s="57" t="s">
        <v>3958</v>
      </c>
      <c r="B9139" s="57" t="s">
        <v>8047</v>
      </c>
      <c r="C9139" s="212">
        <v>83486.615999999995</v>
      </c>
      <c r="D9139" s="212">
        <v>107104.22500000001</v>
      </c>
      <c r="E9139" s="212">
        <v>133995.34</v>
      </c>
      <c r="F9139" s="212">
        <v>64996.682999999997</v>
      </c>
      <c r="G9139" s="212">
        <v>100083.361</v>
      </c>
      <c r="H9139" s="212">
        <v>133943.23300000001</v>
      </c>
      <c r="I9139" s="212">
        <v>104166.74400000001</v>
      </c>
      <c r="J9139" s="212">
        <v>88599.729000000007</v>
      </c>
      <c r="K9139" s="212">
        <v>117759.595</v>
      </c>
      <c r="L9139" s="212">
        <v>150199.98699999999</v>
      </c>
      <c r="M9139" s="212">
        <v>205891.155</v>
      </c>
      <c r="N9139" s="212">
        <v>377243.22899999999</v>
      </c>
      <c r="O9139" s="212">
        <v>638773.86399999994</v>
      </c>
      <c r="P9139" s="212">
        <v>665831.78</v>
      </c>
      <c r="Q9139" s="212">
        <v>498059.74099999998</v>
      </c>
      <c r="R9139" s="212">
        <v>743116.98600000003</v>
      </c>
      <c r="S9139" s="212">
        <v>1048238.38</v>
      </c>
      <c r="T9139" s="212">
        <v>832786.72900000005</v>
      </c>
      <c r="U9139" s="212">
        <v>688399.41799999995</v>
      </c>
    </row>
    <row r="9140" spans="1:21" x14ac:dyDescent="0.25">
      <c r="A9140" s="57" t="s">
        <v>23</v>
      </c>
      <c r="B9140" s="57" t="s">
        <v>8048</v>
      </c>
      <c r="C9140" s="212">
        <v>3920216.9330000002</v>
      </c>
      <c r="D9140" s="212">
        <v>3479951.2039999999</v>
      </c>
      <c r="E9140" s="212">
        <v>3995315.8509999998</v>
      </c>
      <c r="F9140" s="212">
        <v>3077642.531</v>
      </c>
      <c r="G9140" s="212">
        <v>2617136.0090000001</v>
      </c>
      <c r="H9140" s="212">
        <v>3138290.1940000001</v>
      </c>
      <c r="I9140" s="212">
        <v>2761273.5150000001</v>
      </c>
      <c r="J9140" s="212">
        <v>2960430.449</v>
      </c>
      <c r="K9140" s="212">
        <v>3669448.0860000001</v>
      </c>
      <c r="L9140" s="212">
        <v>5654524.5860000001</v>
      </c>
      <c r="M9140" s="212">
        <v>7822994.9479999999</v>
      </c>
      <c r="N9140" s="212">
        <v>15725659.823999999</v>
      </c>
      <c r="O9140" s="212">
        <v>18266842.438999999</v>
      </c>
      <c r="P9140" s="212">
        <v>18385371.364</v>
      </c>
      <c r="Q9140" s="212">
        <v>12863400.207</v>
      </c>
      <c r="R9140" s="212">
        <v>21120451.066</v>
      </c>
      <c r="S9140" s="212">
        <v>26047127.934</v>
      </c>
      <c r="T9140" s="212">
        <v>24296419.213</v>
      </c>
      <c r="U9140" s="212">
        <v>22055781.059</v>
      </c>
    </row>
    <row r="9141" spans="1:21" x14ac:dyDescent="0.25">
      <c r="A9141" s="57" t="s">
        <v>2905</v>
      </c>
      <c r="B9141" s="57" t="s">
        <v>8049</v>
      </c>
      <c r="C9141" s="212">
        <v>81115.277000000002</v>
      </c>
      <c r="D9141" s="212">
        <v>70165.384999999995</v>
      </c>
      <c r="E9141" s="212">
        <v>69319.929999999993</v>
      </c>
      <c r="F9141" s="212">
        <v>63527.913</v>
      </c>
      <c r="G9141" s="212">
        <v>61534.444000000003</v>
      </c>
      <c r="H9141" s="212">
        <v>72599.510999999999</v>
      </c>
      <c r="I9141" s="212">
        <v>70628.69</v>
      </c>
      <c r="J9141" s="212">
        <v>71302.22</v>
      </c>
      <c r="K9141" s="212">
        <v>68471.793999999994</v>
      </c>
      <c r="L9141" s="212">
        <v>105250.215</v>
      </c>
      <c r="M9141" s="212">
        <v>116986.901</v>
      </c>
      <c r="N9141" s="212">
        <v>213521.125</v>
      </c>
      <c r="O9141" s="212">
        <v>249608.19200000001</v>
      </c>
      <c r="P9141" s="212">
        <v>282023.28700000001</v>
      </c>
      <c r="Q9141" s="212">
        <v>131173.47700000001</v>
      </c>
      <c r="R9141" s="212">
        <v>239504.73499999999</v>
      </c>
      <c r="S9141" s="212">
        <v>324757.25400000002</v>
      </c>
      <c r="T9141" s="212">
        <v>304863.07500000001</v>
      </c>
      <c r="U9141" s="212">
        <v>298049.58399999997</v>
      </c>
    </row>
    <row r="9142" spans="1:21" x14ac:dyDescent="0.25">
      <c r="A9142" s="57" t="s">
        <v>2697</v>
      </c>
      <c r="B9142" s="57" t="s">
        <v>8051</v>
      </c>
      <c r="C9142" s="212">
        <v>107122.189</v>
      </c>
      <c r="D9142" s="212">
        <v>95675.422000000006</v>
      </c>
      <c r="E9142" s="212">
        <v>105470.579</v>
      </c>
      <c r="F9142" s="212">
        <v>83004.856</v>
      </c>
      <c r="G9142" s="212">
        <v>81666.501999999993</v>
      </c>
      <c r="H9142" s="212">
        <v>74785.831999999995</v>
      </c>
      <c r="I9142" s="212">
        <v>58945.095000000001</v>
      </c>
      <c r="J9142" s="212">
        <v>71702.377999999997</v>
      </c>
      <c r="K9142" s="212">
        <v>80999.178</v>
      </c>
      <c r="L9142" s="212">
        <v>121619.806</v>
      </c>
      <c r="M9142" s="212">
        <v>120095.077</v>
      </c>
      <c r="N9142" s="212">
        <v>188970.21799999999</v>
      </c>
      <c r="O9142" s="212">
        <v>247534.212</v>
      </c>
      <c r="P9142" s="212">
        <v>225673.35800000001</v>
      </c>
      <c r="Q9142" s="212">
        <v>121871.431</v>
      </c>
      <c r="R9142" s="212">
        <v>193907.625</v>
      </c>
      <c r="S9142" s="212">
        <v>267222.86900000001</v>
      </c>
      <c r="T9142" s="212">
        <v>242402.43299999999</v>
      </c>
      <c r="U9142" s="212">
        <v>206455.20300000001</v>
      </c>
    </row>
    <row r="9143" spans="1:21" x14ac:dyDescent="0.25">
      <c r="A9143" s="57" t="s">
        <v>312</v>
      </c>
      <c r="B9143" s="57" t="s">
        <v>8053</v>
      </c>
      <c r="C9143" s="212">
        <v>1228192.4099999999</v>
      </c>
      <c r="D9143" s="212">
        <v>1018479.607</v>
      </c>
      <c r="E9143" s="212">
        <v>1166268.7760000001</v>
      </c>
      <c r="F9143" s="212">
        <v>1051908.193</v>
      </c>
      <c r="G9143" s="212">
        <v>898101.74699999997</v>
      </c>
      <c r="H9143" s="212">
        <v>1021767.501</v>
      </c>
      <c r="I9143" s="212">
        <v>806783.10699999996</v>
      </c>
      <c r="J9143" s="212">
        <v>746139.76599999995</v>
      </c>
      <c r="K9143" s="212">
        <v>902879.06900000002</v>
      </c>
      <c r="L9143" s="212">
        <v>1268667.2350000001</v>
      </c>
      <c r="M9143" s="212">
        <v>1378576.0730000001</v>
      </c>
      <c r="N9143" s="212">
        <v>2676208.1150000002</v>
      </c>
      <c r="O9143" s="212">
        <v>3038356.091</v>
      </c>
      <c r="P9143" s="212">
        <v>2646509.8139999998</v>
      </c>
      <c r="Q9143" s="212">
        <v>1414316.2649999999</v>
      </c>
      <c r="R9143" s="212">
        <v>2412224.5040000002</v>
      </c>
      <c r="S9143" s="212">
        <v>3025520.2659999998</v>
      </c>
      <c r="T9143" s="212">
        <v>2616205.4300000002</v>
      </c>
      <c r="U9143" s="212">
        <v>2652894.6510000001</v>
      </c>
    </row>
    <row r="9144" spans="1:21" x14ac:dyDescent="0.25">
      <c r="A9144" s="57" t="s">
        <v>1856</v>
      </c>
      <c r="B9144" s="57" t="s">
        <v>8055</v>
      </c>
      <c r="C9144" s="212">
        <v>3720066.5989999999</v>
      </c>
      <c r="D9144" s="212">
        <v>3167546.0320000001</v>
      </c>
      <c r="E9144" s="212">
        <v>3468255.6469999999</v>
      </c>
      <c r="F9144" s="212">
        <v>2954304.8020000001</v>
      </c>
      <c r="G9144" s="212">
        <v>2895335.0970000001</v>
      </c>
      <c r="H9144" s="212">
        <v>3586328.1009999998</v>
      </c>
      <c r="I9144" s="212">
        <v>3201996.1749999998</v>
      </c>
      <c r="J9144" s="212">
        <v>3321863.8089999999</v>
      </c>
      <c r="K9144" s="212">
        <v>3621494.2420000001</v>
      </c>
      <c r="L9144" s="212">
        <v>6754918.9119999995</v>
      </c>
      <c r="M9144" s="212">
        <v>8658057.6439999994</v>
      </c>
      <c r="N9144" s="212">
        <v>16244411.203</v>
      </c>
      <c r="O9144" s="212">
        <v>17272652.078000002</v>
      </c>
      <c r="P9144" s="212">
        <v>17362657.899</v>
      </c>
      <c r="Q9144" s="212">
        <v>9469174.9079999998</v>
      </c>
      <c r="R9144" s="212">
        <v>14819827.352</v>
      </c>
      <c r="S9144" s="212">
        <v>17997783.333000001</v>
      </c>
      <c r="T9144" s="212">
        <v>15649372.452</v>
      </c>
      <c r="U9144" s="212">
        <v>14854678.034</v>
      </c>
    </row>
    <row r="9145" spans="1:21" x14ac:dyDescent="0.25">
      <c r="A9145" s="57" t="s">
        <v>1632</v>
      </c>
      <c r="B9145" s="57" t="s">
        <v>8056</v>
      </c>
      <c r="C9145" s="212">
        <v>862660.47400000005</v>
      </c>
      <c r="D9145" s="212">
        <v>813818.86300000001</v>
      </c>
      <c r="E9145" s="212">
        <v>974516.8</v>
      </c>
      <c r="F9145" s="212">
        <v>864080.67299999995</v>
      </c>
      <c r="G9145" s="212">
        <v>788093.33299999998</v>
      </c>
      <c r="H9145" s="212">
        <v>965699.39099999995</v>
      </c>
      <c r="I9145" s="212">
        <v>769095.58299999998</v>
      </c>
      <c r="J9145" s="212">
        <v>732863.81</v>
      </c>
      <c r="K9145" s="212">
        <v>797251.86499999999</v>
      </c>
      <c r="L9145" s="212">
        <v>1265094.9979999999</v>
      </c>
      <c r="M9145" s="212">
        <v>1493471.101</v>
      </c>
      <c r="N9145" s="212">
        <v>2677601.148</v>
      </c>
      <c r="O9145" s="212">
        <v>2892950.7820000001</v>
      </c>
      <c r="P9145" s="212">
        <v>2970443.281</v>
      </c>
      <c r="Q9145" s="212">
        <v>1814584.1229999999</v>
      </c>
      <c r="R9145" s="212">
        <v>2859961.8259999999</v>
      </c>
      <c r="S9145" s="212">
        <v>3380140.6209999998</v>
      </c>
      <c r="T9145" s="212">
        <v>2955478.4079999998</v>
      </c>
      <c r="U9145" s="212">
        <v>3125632.642</v>
      </c>
    </row>
    <row r="9146" spans="1:21" x14ac:dyDescent="0.25">
      <c r="A9146" s="57" t="s">
        <v>3011</v>
      </c>
      <c r="B9146" s="57" t="s">
        <v>8057</v>
      </c>
      <c r="C9146" s="212">
        <v>282015.75099999999</v>
      </c>
      <c r="D9146" s="212">
        <v>250949.75399999999</v>
      </c>
      <c r="E9146" s="212">
        <v>266574.84899999999</v>
      </c>
      <c r="F9146" s="212">
        <v>261116.93100000001</v>
      </c>
      <c r="G9146" s="212">
        <v>241326.33600000001</v>
      </c>
      <c r="H9146" s="212">
        <v>267228.049</v>
      </c>
      <c r="I9146" s="212">
        <v>225317.19699999999</v>
      </c>
      <c r="J9146" s="212">
        <v>222416.443</v>
      </c>
      <c r="K9146" s="212">
        <v>273024.64500000002</v>
      </c>
      <c r="L9146" s="212">
        <v>343337.82</v>
      </c>
      <c r="M9146" s="212">
        <v>365709.22</v>
      </c>
      <c r="N9146" s="212">
        <v>600898.09900000005</v>
      </c>
      <c r="O9146" s="212">
        <v>730080.38800000004</v>
      </c>
      <c r="P9146" s="212">
        <v>685646.80299999996</v>
      </c>
      <c r="Q9146" s="212">
        <v>422233.08</v>
      </c>
      <c r="R9146" s="212">
        <v>698377.16799999995</v>
      </c>
      <c r="S9146" s="212">
        <v>689277.34600000002</v>
      </c>
      <c r="T9146" s="212">
        <v>608182.46200000006</v>
      </c>
      <c r="U9146" s="212">
        <v>614591.03700000001</v>
      </c>
    </row>
    <row r="9147" spans="1:21" x14ac:dyDescent="0.25">
      <c r="A9147" s="57" t="s">
        <v>4082</v>
      </c>
      <c r="B9147" s="57" t="s">
        <v>8058</v>
      </c>
      <c r="C9147" s="212">
        <v>81976.312999999995</v>
      </c>
      <c r="D9147" s="212">
        <v>85384.925000000003</v>
      </c>
      <c r="E9147" s="212">
        <v>97654.638000000006</v>
      </c>
      <c r="F9147" s="212">
        <v>91643.432000000001</v>
      </c>
      <c r="G9147" s="212">
        <v>87230.013999999996</v>
      </c>
      <c r="H9147" s="212">
        <v>73889.895000000004</v>
      </c>
      <c r="I9147" s="212">
        <v>71469.865999999995</v>
      </c>
      <c r="J9147" s="212">
        <v>62382.726999999999</v>
      </c>
      <c r="K9147" s="212">
        <v>62845.762999999999</v>
      </c>
      <c r="L9147" s="212">
        <v>82056.008000000002</v>
      </c>
      <c r="M9147" s="212">
        <v>87833.472999999998</v>
      </c>
      <c r="N9147" s="212">
        <v>116223.106</v>
      </c>
      <c r="O9147" s="212">
        <v>153093.77100000001</v>
      </c>
      <c r="P9147" s="212">
        <v>160542.63200000001</v>
      </c>
      <c r="Q9147" s="212">
        <v>105530.783</v>
      </c>
      <c r="R9147" s="212">
        <v>144394.09099999999</v>
      </c>
      <c r="S9147" s="212">
        <v>142132.58499999999</v>
      </c>
      <c r="T9147" s="212">
        <v>109932.788</v>
      </c>
      <c r="U9147" s="212">
        <v>119854.008</v>
      </c>
    </row>
    <row r="9148" spans="1:21" x14ac:dyDescent="0.25">
      <c r="A9148" s="57" t="s">
        <v>2126</v>
      </c>
      <c r="B9148" s="57" t="s">
        <v>8059</v>
      </c>
      <c r="C9148" s="212">
        <v>163779.05300000001</v>
      </c>
      <c r="D9148" s="212">
        <v>173737.321</v>
      </c>
      <c r="E9148" s="212">
        <v>159017.41</v>
      </c>
      <c r="F9148" s="212">
        <v>179317.08499999999</v>
      </c>
      <c r="G9148" s="212">
        <v>161034.103</v>
      </c>
      <c r="H9148" s="212">
        <v>176843.247</v>
      </c>
      <c r="I9148" s="212">
        <v>158911.88800000001</v>
      </c>
      <c r="J9148" s="212">
        <v>175624.72099999999</v>
      </c>
      <c r="K9148" s="212">
        <v>198744.08600000001</v>
      </c>
      <c r="L9148" s="212">
        <v>262825.83199999999</v>
      </c>
      <c r="M9148" s="212">
        <v>299397.01199999999</v>
      </c>
      <c r="N9148" s="212">
        <v>417049.11800000002</v>
      </c>
      <c r="O9148" s="212">
        <v>488599.90700000001</v>
      </c>
      <c r="P9148" s="212">
        <v>517490.29800000001</v>
      </c>
      <c r="Q9148" s="212">
        <v>356391.48800000001</v>
      </c>
      <c r="R9148" s="212">
        <v>539957.93000000005</v>
      </c>
      <c r="S9148" s="212">
        <v>637553.43299999996</v>
      </c>
      <c r="T9148" s="212">
        <v>559660.522</v>
      </c>
      <c r="U9148" s="212">
        <v>519515.59100000001</v>
      </c>
    </row>
    <row r="9149" spans="1:21" x14ac:dyDescent="0.25">
      <c r="A9149" s="57" t="s">
        <v>2721</v>
      </c>
      <c r="B9149" s="57" t="s">
        <v>8060</v>
      </c>
      <c r="C9149" s="212">
        <v>966789.30700000003</v>
      </c>
      <c r="D9149" s="212">
        <v>868434.23</v>
      </c>
      <c r="E9149" s="212">
        <v>948169.77899999998</v>
      </c>
      <c r="F9149" s="212">
        <v>842630.51599999995</v>
      </c>
      <c r="G9149" s="212">
        <v>913629.18400000001</v>
      </c>
      <c r="H9149" s="212">
        <v>1126207.0970000001</v>
      </c>
      <c r="I9149" s="212">
        <v>995673.71400000004</v>
      </c>
      <c r="J9149" s="212">
        <v>912311.63500000001</v>
      </c>
      <c r="K9149" s="212">
        <v>1101866.8529999999</v>
      </c>
      <c r="L9149" s="212">
        <v>1680530.003</v>
      </c>
      <c r="M9149" s="212">
        <v>1924525.82</v>
      </c>
      <c r="N9149" s="212">
        <v>2864277.5490000001</v>
      </c>
      <c r="O9149" s="212">
        <v>3052376.4169999999</v>
      </c>
      <c r="P9149" s="212">
        <v>3524341.915</v>
      </c>
      <c r="Q9149" s="212">
        <v>2211395.1460000002</v>
      </c>
      <c r="R9149" s="212">
        <v>3404826.355</v>
      </c>
      <c r="S9149" s="212">
        <v>3723332.72</v>
      </c>
      <c r="T9149" s="212">
        <v>3033766.2280000001</v>
      </c>
      <c r="U9149" s="212">
        <v>2781470.9470000002</v>
      </c>
    </row>
    <row r="9150" spans="1:21" x14ac:dyDescent="0.25">
      <c r="A9150" s="57" t="s">
        <v>2562</v>
      </c>
      <c r="B9150" s="57" t="s">
        <v>8061</v>
      </c>
      <c r="C9150" s="212">
        <v>376001.07900000003</v>
      </c>
      <c r="D9150" s="212">
        <v>331999.11700000003</v>
      </c>
      <c r="E9150" s="212">
        <v>317814.30300000001</v>
      </c>
      <c r="F9150" s="212">
        <v>293220.62699999998</v>
      </c>
      <c r="G9150" s="212">
        <v>302335.745</v>
      </c>
      <c r="H9150" s="212">
        <v>381935.19199999998</v>
      </c>
      <c r="I9150" s="212">
        <v>294365.51500000001</v>
      </c>
      <c r="J9150" s="212">
        <v>284311.01299999998</v>
      </c>
      <c r="K9150" s="212">
        <v>328147.20199999999</v>
      </c>
      <c r="L9150" s="212">
        <v>468696.342</v>
      </c>
      <c r="M9150" s="212">
        <v>641680.46499999997</v>
      </c>
      <c r="N9150" s="212">
        <v>1711732.4569999999</v>
      </c>
      <c r="O9150" s="212">
        <v>1551192.4739999999</v>
      </c>
      <c r="P9150" s="212">
        <v>1848335.1680000001</v>
      </c>
      <c r="Q9150" s="212">
        <v>1041478.79</v>
      </c>
      <c r="R9150" s="212">
        <v>1477487.4539999999</v>
      </c>
      <c r="S9150" s="212">
        <v>1260245.4310000001</v>
      </c>
      <c r="T9150" s="212">
        <v>1017017.818</v>
      </c>
      <c r="U9150" s="212">
        <v>791562.30299999996</v>
      </c>
    </row>
    <row r="9151" spans="1:21" x14ac:dyDescent="0.25">
      <c r="A9151" s="57" t="s">
        <v>3463</v>
      </c>
      <c r="B9151" s="57" t="s">
        <v>8062</v>
      </c>
      <c r="C9151" s="212">
        <v>764665.43299999996</v>
      </c>
      <c r="D9151" s="212">
        <v>661601.11699999997</v>
      </c>
      <c r="E9151" s="212">
        <v>754689.60100000002</v>
      </c>
      <c r="F9151" s="212">
        <v>681273.18799999997</v>
      </c>
      <c r="G9151" s="212">
        <v>627941.17799999996</v>
      </c>
      <c r="H9151" s="212">
        <v>774067.97</v>
      </c>
      <c r="I9151" s="212">
        <v>667804.71699999995</v>
      </c>
      <c r="J9151" s="212">
        <v>680264.77800000005</v>
      </c>
      <c r="K9151" s="212">
        <v>763439.80500000005</v>
      </c>
      <c r="L9151" s="212">
        <v>1125780.382</v>
      </c>
      <c r="M9151" s="212">
        <v>1256231.3149999999</v>
      </c>
      <c r="N9151" s="212">
        <v>2029981.5149999999</v>
      </c>
      <c r="O9151" s="212">
        <v>2207058.696</v>
      </c>
      <c r="P9151" s="212">
        <v>1983610.8970000001</v>
      </c>
      <c r="Q9151" s="212">
        <v>1054347.6129999999</v>
      </c>
      <c r="R9151" s="212">
        <v>1840514.652</v>
      </c>
      <c r="S9151" s="212">
        <v>1998978.58</v>
      </c>
      <c r="T9151" s="212">
        <v>1655476.2009999999</v>
      </c>
      <c r="U9151" s="212">
        <v>1655293.9080000001</v>
      </c>
    </row>
    <row r="9152" spans="1:21" x14ac:dyDescent="0.25">
      <c r="A9152" s="57" t="s">
        <v>3239</v>
      </c>
      <c r="B9152" s="57" t="s">
        <v>8063</v>
      </c>
      <c r="C9152" s="212">
        <v>211377.30100000001</v>
      </c>
      <c r="D9152" s="212">
        <v>202450.02900000001</v>
      </c>
      <c r="E9152" s="212">
        <v>205124.81599999999</v>
      </c>
      <c r="F9152" s="212">
        <v>180013.60399999999</v>
      </c>
      <c r="G9152" s="212">
        <v>151084.50599999999</v>
      </c>
      <c r="H9152" s="212">
        <v>169044.33199999999</v>
      </c>
      <c r="I9152" s="212">
        <v>151406</v>
      </c>
      <c r="J9152" s="212">
        <v>156254.704</v>
      </c>
      <c r="K9152" s="212">
        <v>176107.389</v>
      </c>
      <c r="L9152" s="212">
        <v>207607.35399999999</v>
      </c>
      <c r="M9152" s="212">
        <v>237869.234</v>
      </c>
      <c r="N9152" s="212">
        <v>332992.30300000001</v>
      </c>
      <c r="O9152" s="212">
        <v>386576.37</v>
      </c>
      <c r="P9152" s="212">
        <v>411151.18099999998</v>
      </c>
      <c r="Q9152" s="212">
        <v>287116.31199999998</v>
      </c>
      <c r="R9152" s="212">
        <v>462973.67800000001</v>
      </c>
      <c r="S9152" s="212">
        <v>433012.59299999999</v>
      </c>
      <c r="T9152" s="212">
        <v>417907.40399999998</v>
      </c>
      <c r="U9152" s="212">
        <v>336392.576</v>
      </c>
    </row>
    <row r="9153" spans="1:21" x14ac:dyDescent="0.25">
      <c r="A9153" s="57" t="s">
        <v>3620</v>
      </c>
      <c r="B9153" s="57" t="s">
        <v>8064</v>
      </c>
      <c r="C9153" s="212">
        <v>289399.35600000003</v>
      </c>
      <c r="D9153" s="212">
        <v>240630.1</v>
      </c>
      <c r="E9153" s="212">
        <v>335899.22499999998</v>
      </c>
      <c r="F9153" s="212">
        <v>283696.70600000001</v>
      </c>
      <c r="G9153" s="212">
        <v>293213.55</v>
      </c>
      <c r="H9153" s="212">
        <v>361563.92800000001</v>
      </c>
      <c r="I9153" s="212">
        <v>288585.848</v>
      </c>
      <c r="J9153" s="212">
        <v>269513.13900000002</v>
      </c>
      <c r="K9153" s="212">
        <v>330609.65000000002</v>
      </c>
      <c r="L9153" s="212">
        <v>498410.76799999998</v>
      </c>
      <c r="M9153" s="212">
        <v>520145.82799999998</v>
      </c>
      <c r="N9153" s="212">
        <v>821528.69299999997</v>
      </c>
      <c r="O9153" s="212">
        <v>916985.87399999995</v>
      </c>
      <c r="P9153" s="212">
        <v>911259.22600000002</v>
      </c>
      <c r="Q9153" s="212">
        <v>500265.77899999998</v>
      </c>
      <c r="R9153" s="212">
        <v>826552.098</v>
      </c>
      <c r="S9153" s="212">
        <v>885251.91200000001</v>
      </c>
      <c r="T9153" s="212">
        <v>690732.27899999998</v>
      </c>
      <c r="U9153" s="212">
        <v>752568.027</v>
      </c>
    </row>
    <row r="9154" spans="1:21" x14ac:dyDescent="0.25">
      <c r="A9154" s="57" t="s">
        <v>3084</v>
      </c>
      <c r="B9154" s="57" t="s">
        <v>8066</v>
      </c>
      <c r="C9154" s="212">
        <v>283573.777</v>
      </c>
      <c r="D9154" s="212">
        <v>249244.133</v>
      </c>
      <c r="E9154" s="212">
        <v>321204.91800000001</v>
      </c>
      <c r="F9154" s="212">
        <v>265234.88199999998</v>
      </c>
      <c r="G9154" s="212">
        <v>321392.65399999998</v>
      </c>
      <c r="H9154" s="212">
        <v>434363.66700000002</v>
      </c>
      <c r="I9154" s="212">
        <v>312076.549</v>
      </c>
      <c r="J9154" s="212">
        <v>301258.38699999999</v>
      </c>
      <c r="K9154" s="212">
        <v>331393.84499999997</v>
      </c>
      <c r="L9154" s="212">
        <v>475935.32400000002</v>
      </c>
      <c r="M9154" s="212">
        <v>562546.82200000004</v>
      </c>
      <c r="N9154" s="212">
        <v>908197.35100000002</v>
      </c>
      <c r="O9154" s="212">
        <v>924056.84199999995</v>
      </c>
      <c r="P9154" s="212">
        <v>959914.522</v>
      </c>
      <c r="Q9154" s="212">
        <v>549175.56099999999</v>
      </c>
      <c r="R9154" s="212">
        <v>1070921.68</v>
      </c>
      <c r="S9154" s="212">
        <v>1049159.0759999999</v>
      </c>
      <c r="T9154" s="212">
        <v>886981.076</v>
      </c>
      <c r="U9154" s="212">
        <v>803754.56799999997</v>
      </c>
    </row>
    <row r="9155" spans="1:21" x14ac:dyDescent="0.25">
      <c r="A9155" s="57" t="s">
        <v>3767</v>
      </c>
      <c r="B9155" s="57" t="s">
        <v>8067</v>
      </c>
      <c r="C9155" s="212">
        <v>722717.58799999999</v>
      </c>
      <c r="D9155" s="212">
        <v>730571.11300000001</v>
      </c>
      <c r="E9155" s="212">
        <v>782179.28099999996</v>
      </c>
      <c r="F9155" s="212">
        <v>758563.87600000005</v>
      </c>
      <c r="G9155" s="212">
        <v>736174.28300000005</v>
      </c>
      <c r="H9155" s="212">
        <v>849551.71499999997</v>
      </c>
      <c r="I9155" s="212">
        <v>666001.924</v>
      </c>
      <c r="J9155" s="212">
        <v>582923.18299999996</v>
      </c>
      <c r="K9155" s="212">
        <v>765925.51399999997</v>
      </c>
      <c r="L9155" s="212">
        <v>1084015.1359999999</v>
      </c>
      <c r="M9155" s="212">
        <v>1233281.2709999999</v>
      </c>
      <c r="N9155" s="212">
        <v>2068823.2069999999</v>
      </c>
      <c r="O9155" s="212">
        <v>2269177.2599999998</v>
      </c>
      <c r="P9155" s="212">
        <v>2079360.0190000001</v>
      </c>
      <c r="Q9155" s="212">
        <v>1619761.1229999999</v>
      </c>
      <c r="R9155" s="212">
        <v>2496885.9739999999</v>
      </c>
      <c r="S9155" s="212">
        <v>2780884.372</v>
      </c>
      <c r="T9155" s="212">
        <v>2635503.2560000001</v>
      </c>
      <c r="U9155" s="212">
        <v>2479362.3659999999</v>
      </c>
    </row>
    <row r="9156" spans="1:21" x14ac:dyDescent="0.25">
      <c r="A9156" s="57" t="s">
        <v>3924</v>
      </c>
      <c r="B9156" s="57" t="s">
        <v>8068</v>
      </c>
      <c r="C9156" s="212">
        <v>211263.29</v>
      </c>
      <c r="D9156" s="212">
        <v>213249.92600000001</v>
      </c>
      <c r="E9156" s="212">
        <v>223828.59299999999</v>
      </c>
      <c r="F9156" s="212">
        <v>194785.57500000001</v>
      </c>
      <c r="G9156" s="212">
        <v>203665.45</v>
      </c>
      <c r="H9156" s="212">
        <v>232606.38399999999</v>
      </c>
      <c r="I9156" s="212">
        <v>190128.88</v>
      </c>
      <c r="J9156" s="212">
        <v>198836.36600000001</v>
      </c>
      <c r="K9156" s="212">
        <v>223050.91399999999</v>
      </c>
      <c r="L9156" s="212">
        <v>313710.728</v>
      </c>
      <c r="M9156" s="212">
        <v>358294.28700000001</v>
      </c>
      <c r="N9156" s="212">
        <v>512371.15100000001</v>
      </c>
      <c r="O9156" s="212">
        <v>576525.74</v>
      </c>
      <c r="P9156" s="212">
        <v>599171.34100000001</v>
      </c>
      <c r="Q9156" s="212">
        <v>389997.11300000001</v>
      </c>
      <c r="R9156" s="212">
        <v>643519.54399999999</v>
      </c>
      <c r="S9156" s="212">
        <v>693476.24199999997</v>
      </c>
      <c r="T9156" s="212">
        <v>605456.53700000001</v>
      </c>
      <c r="U9156" s="212">
        <v>556852.29099999997</v>
      </c>
    </row>
    <row r="9157" spans="1:21" x14ac:dyDescent="0.25">
      <c r="A9157" s="57" t="s">
        <v>262</v>
      </c>
      <c r="B9157" s="57" t="s">
        <v>8071</v>
      </c>
      <c r="C9157" s="212">
        <v>2258064.852</v>
      </c>
      <c r="D9157" s="212">
        <v>2071900.9709999999</v>
      </c>
      <c r="E9157" s="212">
        <v>2031485.392</v>
      </c>
      <c r="F9157" s="212">
        <v>1786486.1710000001</v>
      </c>
      <c r="G9157" s="212">
        <v>1696759.2039999999</v>
      </c>
      <c r="H9157" s="212">
        <v>1855381.0519999999</v>
      </c>
      <c r="I9157" s="212">
        <v>1729659.7109999999</v>
      </c>
      <c r="J9157" s="212">
        <v>1643896.8389999999</v>
      </c>
      <c r="K9157" s="212">
        <v>1881843.4010000001</v>
      </c>
      <c r="L9157" s="212">
        <v>2822506.4479999999</v>
      </c>
      <c r="M9157" s="212">
        <v>3262100.9589999998</v>
      </c>
      <c r="N9157" s="212">
        <v>5642154.6150000002</v>
      </c>
      <c r="O9157" s="212">
        <v>6078126.2819999997</v>
      </c>
      <c r="P9157" s="212">
        <v>6265964.4289999995</v>
      </c>
      <c r="Q9157" s="212">
        <v>3697455.93</v>
      </c>
      <c r="R9157" s="212">
        <v>5417525.8689999999</v>
      </c>
      <c r="S9157" s="212">
        <v>6478884.4579999996</v>
      </c>
      <c r="T9157" s="212">
        <v>5491668.7580000004</v>
      </c>
      <c r="U9157" s="212">
        <v>5342122.5870000003</v>
      </c>
    </row>
    <row r="9158" spans="1:21" x14ac:dyDescent="0.25">
      <c r="A9158" s="57" t="s">
        <v>1711</v>
      </c>
      <c r="B9158" s="57" t="s">
        <v>8072</v>
      </c>
      <c r="C9158" s="212">
        <v>360294.25099999999</v>
      </c>
      <c r="D9158" s="212">
        <v>335248.35499999998</v>
      </c>
      <c r="E9158" s="212">
        <v>328390.76799999998</v>
      </c>
      <c r="F9158" s="212">
        <v>336436.86</v>
      </c>
      <c r="G9158" s="212">
        <v>324803.99200000003</v>
      </c>
      <c r="H9158" s="212">
        <v>343826.946</v>
      </c>
      <c r="I9158" s="212">
        <v>316892.62599999999</v>
      </c>
      <c r="J9158" s="212">
        <v>290970.73499999999</v>
      </c>
      <c r="K9158" s="212">
        <v>333432.37800000003</v>
      </c>
      <c r="L9158" s="212">
        <v>429562.21600000001</v>
      </c>
      <c r="M9158" s="212">
        <v>462434.68300000002</v>
      </c>
      <c r="N9158" s="212">
        <v>804435.18500000006</v>
      </c>
      <c r="O9158" s="212">
        <v>829165.49699999997</v>
      </c>
      <c r="P9158" s="212">
        <v>981423.78300000005</v>
      </c>
      <c r="Q9158" s="212">
        <v>520271.283</v>
      </c>
      <c r="R9158" s="212">
        <v>629654.57499999995</v>
      </c>
      <c r="S9158" s="212">
        <v>724984.12</v>
      </c>
      <c r="T9158" s="212">
        <v>654818.25699999998</v>
      </c>
      <c r="U9158" s="212">
        <v>647232.62100000004</v>
      </c>
    </row>
    <row r="9159" spans="1:21" x14ac:dyDescent="0.25">
      <c r="A9159" s="57" t="s">
        <v>1594</v>
      </c>
      <c r="B9159" s="57" t="s">
        <v>8073</v>
      </c>
      <c r="C9159" s="212">
        <v>176886.80499999999</v>
      </c>
      <c r="D9159" s="212">
        <v>168247.5</v>
      </c>
      <c r="E9159" s="212">
        <v>156427.78599999999</v>
      </c>
      <c r="F9159" s="212">
        <v>135194.473</v>
      </c>
      <c r="G9159" s="212">
        <v>147206.09700000001</v>
      </c>
      <c r="H9159" s="212">
        <v>183346.924</v>
      </c>
      <c r="I9159" s="212">
        <v>201050.084</v>
      </c>
      <c r="J9159" s="212">
        <v>197144.44</v>
      </c>
      <c r="K9159" s="212">
        <v>181178.503</v>
      </c>
      <c r="L9159" s="212">
        <v>255277.99100000001</v>
      </c>
      <c r="M9159" s="212">
        <v>264436.375</v>
      </c>
      <c r="N9159" s="212">
        <v>489618.19900000002</v>
      </c>
      <c r="O9159" s="212">
        <v>656787.55900000001</v>
      </c>
      <c r="P9159" s="212">
        <v>564507.80000000005</v>
      </c>
      <c r="Q9159" s="212">
        <v>355679.71600000001</v>
      </c>
      <c r="R9159" s="212">
        <v>457185.88799999998</v>
      </c>
      <c r="S9159" s="212">
        <v>546489.29299999995</v>
      </c>
      <c r="T9159" s="212">
        <v>514536.35800000001</v>
      </c>
      <c r="U9159" s="212">
        <v>490411.38699999999</v>
      </c>
    </row>
    <row r="9160" spans="1:21" x14ac:dyDescent="0.25">
      <c r="A9160" s="57" t="s">
        <v>1673</v>
      </c>
      <c r="B9160" s="57" t="s">
        <v>8074</v>
      </c>
      <c r="C9160" s="212">
        <v>255825.80900000001</v>
      </c>
      <c r="D9160" s="212">
        <v>264944.04700000002</v>
      </c>
      <c r="E9160" s="212">
        <v>274263.07199999999</v>
      </c>
      <c r="F9160" s="212">
        <v>280999.77299999999</v>
      </c>
      <c r="G9160" s="212">
        <v>245979.32500000001</v>
      </c>
      <c r="H9160" s="212">
        <v>246233.19200000001</v>
      </c>
      <c r="I9160" s="212">
        <v>262036.58799999999</v>
      </c>
      <c r="J9160" s="212">
        <v>260092.79</v>
      </c>
      <c r="K9160" s="212">
        <v>326188.63199999998</v>
      </c>
      <c r="L9160" s="212">
        <v>429161.31300000002</v>
      </c>
      <c r="M9160" s="212">
        <v>501485.196</v>
      </c>
      <c r="N9160" s="212">
        <v>761229.61899999995</v>
      </c>
      <c r="O9160" s="212">
        <v>745705.103</v>
      </c>
      <c r="P9160" s="212">
        <v>743882.13500000001</v>
      </c>
      <c r="Q9160" s="212">
        <v>586925.91700000002</v>
      </c>
      <c r="R9160" s="212">
        <v>693617.33700000006</v>
      </c>
      <c r="S9160" s="212">
        <v>748310.98400000005</v>
      </c>
      <c r="T9160" s="212">
        <v>687146.89599999995</v>
      </c>
      <c r="U9160" s="212">
        <v>694701.66399999999</v>
      </c>
    </row>
    <row r="9161" spans="1:21" x14ac:dyDescent="0.25">
      <c r="A9161" s="57" t="s">
        <v>1401</v>
      </c>
      <c r="B9161" s="57" t="s">
        <v>8075</v>
      </c>
      <c r="C9161" s="212">
        <v>673637.75100000005</v>
      </c>
      <c r="D9161" s="212">
        <v>700576.80700000003</v>
      </c>
      <c r="E9161" s="212">
        <v>764168.65099999995</v>
      </c>
      <c r="F9161" s="212">
        <v>818579.02500000002</v>
      </c>
      <c r="G9161" s="212">
        <v>801064.83799999999</v>
      </c>
      <c r="H9161" s="212">
        <v>787091.90599999996</v>
      </c>
      <c r="I9161" s="212">
        <v>804618.06099999999</v>
      </c>
      <c r="J9161" s="212">
        <v>860996.23199999996</v>
      </c>
      <c r="K9161" s="212">
        <v>1090513.0449999999</v>
      </c>
      <c r="L9161" s="212">
        <v>1542021.754</v>
      </c>
      <c r="M9161" s="212">
        <v>1786378.56</v>
      </c>
      <c r="N9161" s="212">
        <v>2578228.0839999998</v>
      </c>
      <c r="O9161" s="212">
        <v>3065336.8420000002</v>
      </c>
      <c r="P9161" s="212">
        <v>3290256.9780000001</v>
      </c>
      <c r="Q9161" s="212">
        <v>2237882.8960000002</v>
      </c>
      <c r="R9161" s="212">
        <v>2837219.3369999998</v>
      </c>
      <c r="S9161" s="212">
        <v>3261486.3969999999</v>
      </c>
      <c r="T9161" s="212">
        <v>3212132.1310000001</v>
      </c>
      <c r="U9161" s="212">
        <v>3351234.852</v>
      </c>
    </row>
    <row r="9162" spans="1:21" x14ac:dyDescent="0.25">
      <c r="A9162" s="57" t="s">
        <v>740</v>
      </c>
      <c r="B9162" s="57" t="s">
        <v>8076</v>
      </c>
      <c r="C9162" s="212">
        <v>382910.28700000001</v>
      </c>
      <c r="D9162" s="212">
        <v>405435.701</v>
      </c>
      <c r="E9162" s="212">
        <v>465503.59100000001</v>
      </c>
      <c r="F9162" s="212">
        <v>440748.47100000002</v>
      </c>
      <c r="G9162" s="212">
        <v>477029.42599999998</v>
      </c>
      <c r="H9162" s="212">
        <v>553810.40099999995</v>
      </c>
      <c r="I9162" s="212">
        <v>494702.68300000002</v>
      </c>
      <c r="J9162" s="212">
        <v>517954.44500000001</v>
      </c>
      <c r="K9162" s="212">
        <v>541022.66299999994</v>
      </c>
      <c r="L9162" s="212">
        <v>809236.51199999999</v>
      </c>
      <c r="M9162" s="212">
        <v>1015624.0379999999</v>
      </c>
      <c r="N9162" s="212">
        <v>1447111.696</v>
      </c>
      <c r="O9162" s="212">
        <v>1582115.656</v>
      </c>
      <c r="P9162" s="212">
        <v>1543463.0009999999</v>
      </c>
      <c r="Q9162" s="212">
        <v>925704.58</v>
      </c>
      <c r="R9162" s="212">
        <v>1647915.4140000001</v>
      </c>
      <c r="S9162" s="212">
        <v>2040835.237</v>
      </c>
      <c r="T9162" s="212">
        <v>1863778.649</v>
      </c>
      <c r="U9162" s="212">
        <v>1917229.1980000001</v>
      </c>
    </row>
    <row r="9163" spans="1:21" x14ac:dyDescent="0.25">
      <c r="A9163" s="57" t="s">
        <v>4340</v>
      </c>
      <c r="B9163" s="57" t="s">
        <v>8078</v>
      </c>
      <c r="C9163" s="212">
        <v>38991.245000000003</v>
      </c>
      <c r="D9163" s="212">
        <v>35384.529000000002</v>
      </c>
      <c r="E9163" s="212">
        <v>30800.584999999999</v>
      </c>
      <c r="F9163" s="212">
        <v>21990.823</v>
      </c>
      <c r="G9163" s="212">
        <v>34552.347999999998</v>
      </c>
      <c r="H9163" s="212">
        <v>25440.377</v>
      </c>
      <c r="I9163" s="212">
        <v>27444.191999999999</v>
      </c>
      <c r="J9163" s="212">
        <v>15774.709000000001</v>
      </c>
      <c r="K9163" s="212">
        <v>16304.703</v>
      </c>
      <c r="L9163" s="212">
        <v>26638.32</v>
      </c>
      <c r="M9163" s="212">
        <v>20528.732</v>
      </c>
      <c r="N9163" s="212">
        <v>30238.256000000001</v>
      </c>
      <c r="O9163" s="212">
        <v>1950.788</v>
      </c>
      <c r="P9163" s="212">
        <v>1259.4949999999999</v>
      </c>
      <c r="Q9163" s="212">
        <v>0.44900000000000001</v>
      </c>
      <c r="R9163" s="212">
        <v>0.60799999999999998</v>
      </c>
      <c r="S9163" s="212">
        <v>68.563000000000002</v>
      </c>
      <c r="T9163" s="212">
        <v>1.827</v>
      </c>
      <c r="U9163" s="212">
        <v>10.227</v>
      </c>
    </row>
    <row r="9164" spans="1:21" x14ac:dyDescent="0.25">
      <c r="A9164" s="57" t="s">
        <v>2950</v>
      </c>
      <c r="B9164" s="57" t="s">
        <v>8079</v>
      </c>
      <c r="C9164" s="212">
        <v>32420.847000000002</v>
      </c>
      <c r="D9164" s="212">
        <v>28940.227999999999</v>
      </c>
      <c r="E9164" s="212">
        <v>37304.811999999998</v>
      </c>
      <c r="F9164" s="212">
        <v>23068.287</v>
      </c>
      <c r="G9164" s="212">
        <v>23346.487000000001</v>
      </c>
      <c r="H9164" s="212">
        <v>24277.407999999999</v>
      </c>
      <c r="I9164" s="212">
        <v>21489.525000000001</v>
      </c>
      <c r="J9164" s="212">
        <v>26364.248</v>
      </c>
      <c r="K9164" s="212">
        <v>38146.866999999998</v>
      </c>
      <c r="L9164" s="212">
        <v>42460.654999999999</v>
      </c>
      <c r="M9164" s="212">
        <v>41993.887999999999</v>
      </c>
      <c r="N9164" s="212">
        <v>52710.966</v>
      </c>
      <c r="O9164" s="212">
        <v>60850.065000000002</v>
      </c>
      <c r="P9164" s="212">
        <v>64033.322</v>
      </c>
      <c r="Q9164" s="212">
        <v>42512.809000000001</v>
      </c>
      <c r="R9164" s="212">
        <v>68411.112999999998</v>
      </c>
      <c r="S9164" s="212">
        <v>72973.178</v>
      </c>
      <c r="T9164" s="212">
        <v>63840.311000000002</v>
      </c>
      <c r="U9164" s="212">
        <v>64727.72</v>
      </c>
    </row>
    <row r="9165" spans="1:21" x14ac:dyDescent="0.25">
      <c r="A9165" s="57" t="s">
        <v>3266</v>
      </c>
      <c r="B9165" s="57" t="s">
        <v>8080</v>
      </c>
      <c r="C9165" s="212">
        <v>17247.721000000001</v>
      </c>
      <c r="D9165" s="212">
        <v>13582.302</v>
      </c>
      <c r="E9165" s="212">
        <v>17597.397000000001</v>
      </c>
      <c r="F9165" s="212">
        <v>16481.214</v>
      </c>
      <c r="G9165" s="212">
        <v>17291.215</v>
      </c>
      <c r="H9165" s="212">
        <v>18870.272000000001</v>
      </c>
      <c r="I9165" s="212">
        <v>15745.707</v>
      </c>
      <c r="J9165" s="212">
        <v>20065.886999999999</v>
      </c>
      <c r="K9165" s="212">
        <v>24942.662</v>
      </c>
      <c r="L9165" s="212">
        <v>30206.248</v>
      </c>
      <c r="M9165" s="212">
        <v>36450.249000000003</v>
      </c>
      <c r="N9165" s="212">
        <v>39814.807000000001</v>
      </c>
      <c r="O9165" s="212">
        <v>50701.659</v>
      </c>
      <c r="P9165" s="212">
        <v>49178.661</v>
      </c>
      <c r="Q9165" s="212">
        <v>36484.290999999997</v>
      </c>
      <c r="R9165" s="212">
        <v>53341.353999999999</v>
      </c>
      <c r="S9165" s="212">
        <v>67225.266000000003</v>
      </c>
      <c r="T9165" s="212">
        <v>65420.036</v>
      </c>
      <c r="U9165" s="212">
        <v>65550.061000000002</v>
      </c>
    </row>
    <row r="9166" spans="1:21" x14ac:dyDescent="0.25">
      <c r="A9166" s="57" t="s">
        <v>3149</v>
      </c>
      <c r="B9166" s="57" t="s">
        <v>8081</v>
      </c>
      <c r="C9166" s="212">
        <v>92490.005000000005</v>
      </c>
      <c r="D9166" s="212">
        <v>85282.721999999994</v>
      </c>
      <c r="E9166" s="212">
        <v>78941.501000000004</v>
      </c>
      <c r="F9166" s="212">
        <v>81285.483999999997</v>
      </c>
      <c r="G9166" s="212">
        <v>81095.578999999998</v>
      </c>
      <c r="H9166" s="212">
        <v>94228.731</v>
      </c>
      <c r="I9166" s="212">
        <v>86105.244999999995</v>
      </c>
      <c r="J9166" s="212">
        <v>84063.481</v>
      </c>
      <c r="K9166" s="212">
        <v>107065.11599999999</v>
      </c>
      <c r="L9166" s="212">
        <v>132805.71799999999</v>
      </c>
      <c r="M9166" s="212">
        <v>147307.30799999999</v>
      </c>
      <c r="N9166" s="212">
        <v>183167.7</v>
      </c>
      <c r="O9166" s="212">
        <v>206075.96599999999</v>
      </c>
      <c r="P9166" s="212">
        <v>207663.66800000001</v>
      </c>
      <c r="Q9166" s="212">
        <v>135840.99900000001</v>
      </c>
      <c r="R9166" s="212">
        <v>186977.29399999999</v>
      </c>
      <c r="S9166" s="212">
        <v>180769.82800000001</v>
      </c>
      <c r="T9166" s="212">
        <v>174794.40700000001</v>
      </c>
      <c r="U9166" s="212">
        <v>196582.579</v>
      </c>
    </row>
    <row r="9167" spans="1:21" x14ac:dyDescent="0.25">
      <c r="A9167" s="57" t="s">
        <v>10271</v>
      </c>
      <c r="B9167" s="57" t="s">
        <v>10272</v>
      </c>
      <c r="C9167" s="212">
        <v>74543.706999999995</v>
      </c>
      <c r="D9167" s="212">
        <v>68183.184999999998</v>
      </c>
      <c r="E9167" s="212">
        <v>96234.732000000004</v>
      </c>
      <c r="F9167" s="212">
        <v>89136.725000000006</v>
      </c>
      <c r="G9167" s="212">
        <v>86483.233999999997</v>
      </c>
      <c r="H9167" s="212">
        <v>95224.464999999997</v>
      </c>
      <c r="I9167" s="212">
        <v>90037.705000000002</v>
      </c>
      <c r="J9167" s="212">
        <v>81916.929999999993</v>
      </c>
      <c r="K9167" s="212">
        <v>100896.605</v>
      </c>
      <c r="L9167" s="212">
        <v>131281.08199999999</v>
      </c>
      <c r="M9167" s="212">
        <v>159609.70300000001</v>
      </c>
      <c r="N9167" s="212">
        <v>213297.60800000001</v>
      </c>
      <c r="O9167" s="212">
        <v>266074.04200000002</v>
      </c>
      <c r="P9167" s="212">
        <v>318945.44500000001</v>
      </c>
      <c r="Q9167" s="212">
        <v>220564.527</v>
      </c>
      <c r="R9167" s="212">
        <v>282410.16899999999</v>
      </c>
      <c r="S9167" s="212">
        <v>353890.21600000001</v>
      </c>
      <c r="T9167" s="212">
        <v>351794.98300000001</v>
      </c>
      <c r="U9167" s="212">
        <v>377050.38400000002</v>
      </c>
    </row>
    <row r="9168" spans="1:21" x14ac:dyDescent="0.25">
      <c r="A9168" s="57" t="s">
        <v>10273</v>
      </c>
      <c r="B9168" s="57" t="s">
        <v>10274</v>
      </c>
      <c r="C9168" s="212">
        <v>114775.35</v>
      </c>
      <c r="D9168" s="212">
        <v>89152.781000000003</v>
      </c>
      <c r="E9168" s="212">
        <v>141961.70800000001</v>
      </c>
      <c r="F9168" s="212">
        <v>90107.827000000005</v>
      </c>
      <c r="G9168" s="212">
        <v>75760.932000000001</v>
      </c>
      <c r="H9168" s="212">
        <v>73392.138999999996</v>
      </c>
      <c r="I9168" s="212">
        <v>71113.267999999996</v>
      </c>
      <c r="J9168" s="212">
        <v>72271.755999999994</v>
      </c>
      <c r="K9168" s="212">
        <v>82482.876999999993</v>
      </c>
      <c r="L9168" s="212">
        <v>99395.278000000006</v>
      </c>
      <c r="M9168" s="212">
        <v>103561.333</v>
      </c>
      <c r="N9168" s="212">
        <v>96741.156000000003</v>
      </c>
      <c r="O9168" s="212">
        <v>99751.824999999997</v>
      </c>
      <c r="P9168" s="212">
        <v>122411.035</v>
      </c>
      <c r="Q9168" s="212">
        <v>88258.687999999995</v>
      </c>
      <c r="R9168" s="212">
        <v>102427.47</v>
      </c>
      <c r="S9168" s="212">
        <v>131489.41699999999</v>
      </c>
      <c r="T9168" s="212">
        <v>115506.909</v>
      </c>
      <c r="U9168" s="212">
        <v>91571.794999999998</v>
      </c>
    </row>
    <row r="9169" spans="1:21" x14ac:dyDescent="0.25">
      <c r="A9169" s="57" t="s">
        <v>3049</v>
      </c>
      <c r="B9169" s="57" t="s">
        <v>8087</v>
      </c>
      <c r="C9169" s="212">
        <v>195341.429</v>
      </c>
      <c r="D9169" s="212">
        <v>214311.57399999999</v>
      </c>
      <c r="E9169" s="212">
        <v>316282.96600000001</v>
      </c>
      <c r="F9169" s="212">
        <v>314997.77500000002</v>
      </c>
      <c r="G9169" s="212">
        <v>313821.01199999999</v>
      </c>
      <c r="H9169" s="212">
        <v>305000.27299999999</v>
      </c>
      <c r="I9169" s="212">
        <v>307171.86300000001</v>
      </c>
      <c r="J9169" s="212">
        <v>374371.18699999998</v>
      </c>
      <c r="K9169" s="212">
        <v>410866.58399999997</v>
      </c>
      <c r="L9169" s="212">
        <v>527567.92700000003</v>
      </c>
      <c r="M9169" s="212">
        <v>579537.73199999996</v>
      </c>
      <c r="N9169" s="212">
        <v>753116.39399999997</v>
      </c>
      <c r="O9169" s="212">
        <v>675538.179</v>
      </c>
      <c r="P9169" s="212">
        <v>741189.13199999998</v>
      </c>
      <c r="Q9169" s="212">
        <v>535597.625</v>
      </c>
      <c r="R9169" s="212">
        <v>672739.64899999998</v>
      </c>
      <c r="S9169" s="212">
        <v>766394.81200000003</v>
      </c>
      <c r="T9169" s="212">
        <v>760576.59</v>
      </c>
      <c r="U9169" s="212">
        <v>826540.15399999998</v>
      </c>
    </row>
    <row r="9170" spans="1:21" x14ac:dyDescent="0.25">
      <c r="A9170" s="57" t="s">
        <v>3480</v>
      </c>
      <c r="B9170" s="57" t="s">
        <v>8089</v>
      </c>
      <c r="C9170" s="212">
        <v>137150.674</v>
      </c>
      <c r="D9170" s="212">
        <v>137818.67499999999</v>
      </c>
      <c r="E9170" s="212">
        <v>164166.51500000001</v>
      </c>
      <c r="F9170" s="212">
        <v>175472.837</v>
      </c>
      <c r="G9170" s="212">
        <v>152488.14199999999</v>
      </c>
      <c r="H9170" s="212">
        <v>1048846.1540000001</v>
      </c>
      <c r="I9170" s="212">
        <v>212160.45</v>
      </c>
      <c r="J9170" s="212">
        <v>202288.43400000001</v>
      </c>
      <c r="K9170" s="212">
        <v>190038.04300000001</v>
      </c>
      <c r="L9170" s="212">
        <v>244116.69699999999</v>
      </c>
      <c r="M9170" s="212">
        <v>255515.43400000001</v>
      </c>
      <c r="N9170" s="212">
        <v>358819.19500000001</v>
      </c>
      <c r="O9170" s="212">
        <v>428874.32199999999</v>
      </c>
      <c r="P9170" s="212">
        <v>418807.071</v>
      </c>
      <c r="Q9170" s="212">
        <v>264607.27500000002</v>
      </c>
      <c r="R9170" s="212">
        <v>332324.38799999998</v>
      </c>
      <c r="S9170" s="212">
        <v>433065.37</v>
      </c>
      <c r="T9170" s="212">
        <v>424507.375</v>
      </c>
      <c r="U9170" s="212">
        <v>473748.55200000003</v>
      </c>
    </row>
    <row r="9171" spans="1:21" x14ac:dyDescent="0.25">
      <c r="A9171" s="57" t="s">
        <v>1404</v>
      </c>
      <c r="B9171" s="57" t="s">
        <v>8090</v>
      </c>
      <c r="C9171" s="212">
        <v>870053.64300000004</v>
      </c>
      <c r="D9171" s="212">
        <v>912738.20700000005</v>
      </c>
      <c r="E9171" s="212">
        <v>1043994.4840000001</v>
      </c>
      <c r="F9171" s="212">
        <v>1168037.02</v>
      </c>
      <c r="G9171" s="212">
        <v>1118376.6839999999</v>
      </c>
      <c r="H9171" s="212">
        <v>1352875.581</v>
      </c>
      <c r="I9171" s="212">
        <v>1282914.5109999999</v>
      </c>
      <c r="J9171" s="212">
        <v>1217452.682</v>
      </c>
      <c r="K9171" s="212">
        <v>1426558.5889999999</v>
      </c>
      <c r="L9171" s="212">
        <v>1805214.665</v>
      </c>
      <c r="M9171" s="212">
        <v>1994001.05</v>
      </c>
      <c r="N9171" s="212">
        <v>2461032.8849999998</v>
      </c>
      <c r="O9171" s="212">
        <v>2897678.7620000001</v>
      </c>
      <c r="P9171" s="212">
        <v>2799238.3169999998</v>
      </c>
      <c r="Q9171" s="212">
        <v>1987808.949</v>
      </c>
      <c r="R9171" s="212">
        <v>2686488.5090000001</v>
      </c>
      <c r="S9171" s="212">
        <v>3241529.4569999999</v>
      </c>
      <c r="T9171" s="212">
        <v>3002211.3840000001</v>
      </c>
      <c r="U9171" s="212">
        <v>3124769.24</v>
      </c>
    </row>
    <row r="9172" spans="1:21" x14ac:dyDescent="0.25">
      <c r="A9172" s="57" t="s">
        <v>9592</v>
      </c>
      <c r="B9172" s="57" t="s">
        <v>9593</v>
      </c>
      <c r="C9172" s="212">
        <v>210305.791</v>
      </c>
      <c r="D9172" s="212">
        <v>187712.239</v>
      </c>
      <c r="E9172" s="212">
        <v>251885.239</v>
      </c>
      <c r="F9172" s="212">
        <v>173453.86199999999</v>
      </c>
      <c r="G9172" s="212">
        <v>163263.81200000001</v>
      </c>
      <c r="H9172" s="212">
        <v>278949.98499999999</v>
      </c>
      <c r="I9172" s="212">
        <v>221238.77600000001</v>
      </c>
      <c r="J9172" s="212">
        <v>197062.84299999999</v>
      </c>
      <c r="K9172" s="212">
        <v>236578.087</v>
      </c>
      <c r="L9172" s="212">
        <v>386325.99900000001</v>
      </c>
      <c r="M9172" s="212">
        <v>485028.32299999997</v>
      </c>
      <c r="N9172" s="212">
        <v>624323.53099999996</v>
      </c>
      <c r="O9172" s="212">
        <v>1053625.7409999999</v>
      </c>
      <c r="P9172" s="212">
        <v>724193.39199999999</v>
      </c>
      <c r="Q9172" s="212">
        <v>430720.68</v>
      </c>
      <c r="R9172" s="212">
        <v>735298.22</v>
      </c>
      <c r="S9172" s="212">
        <v>748271.56</v>
      </c>
      <c r="T9172" s="212">
        <v>705292.42099999997</v>
      </c>
      <c r="U9172" s="212">
        <v>615734.62199999997</v>
      </c>
    </row>
    <row r="9173" spans="1:21" x14ac:dyDescent="0.25">
      <c r="A9173" s="57" t="s">
        <v>961</v>
      </c>
      <c r="B9173" s="57" t="s">
        <v>8094</v>
      </c>
      <c r="C9173" s="212">
        <v>327352.34700000001</v>
      </c>
      <c r="D9173" s="212">
        <v>329110.25</v>
      </c>
      <c r="E9173" s="212">
        <v>367461.09899999999</v>
      </c>
      <c r="F9173" s="212">
        <v>333415.57199999999</v>
      </c>
      <c r="G9173" s="212">
        <v>319492.33299999998</v>
      </c>
      <c r="H9173" s="212">
        <v>358632.80900000001</v>
      </c>
      <c r="I9173" s="212">
        <v>283262.55800000002</v>
      </c>
      <c r="J9173" s="212">
        <v>294424.69099999999</v>
      </c>
      <c r="K9173" s="212">
        <v>348459.25400000002</v>
      </c>
      <c r="L9173" s="212">
        <v>548958.74899999995</v>
      </c>
      <c r="M9173" s="212">
        <v>598216.05200000003</v>
      </c>
      <c r="N9173" s="212">
        <v>784780.98</v>
      </c>
      <c r="O9173" s="212">
        <v>1319072.165</v>
      </c>
      <c r="P9173" s="212">
        <v>970833.55500000005</v>
      </c>
      <c r="Q9173" s="212">
        <v>477829.23300000001</v>
      </c>
      <c r="R9173" s="212">
        <v>901828.76599999995</v>
      </c>
      <c r="S9173" s="212">
        <v>972471.495</v>
      </c>
      <c r="T9173" s="212">
        <v>807849.23300000001</v>
      </c>
      <c r="U9173" s="212">
        <v>765283.03300000005</v>
      </c>
    </row>
    <row r="9174" spans="1:21" x14ac:dyDescent="0.25">
      <c r="A9174" s="57" t="s">
        <v>61</v>
      </c>
      <c r="B9174" s="57" t="s">
        <v>8095</v>
      </c>
      <c r="C9174" s="212">
        <v>191408.541</v>
      </c>
      <c r="D9174" s="212">
        <v>290603.54200000002</v>
      </c>
      <c r="E9174" s="212">
        <v>218621.236</v>
      </c>
      <c r="F9174" s="212">
        <v>247870.291</v>
      </c>
      <c r="G9174" s="212">
        <v>218674.34400000001</v>
      </c>
      <c r="H9174" s="212">
        <v>243191.277</v>
      </c>
      <c r="I9174" s="212">
        <v>344581.53</v>
      </c>
      <c r="J9174" s="212">
        <v>315481.516</v>
      </c>
      <c r="K9174" s="212">
        <v>354306.39500000002</v>
      </c>
      <c r="L9174" s="212">
        <v>495769.48599999998</v>
      </c>
      <c r="M9174" s="212">
        <v>747495.70900000003</v>
      </c>
      <c r="N9174" s="212">
        <v>1123405.74</v>
      </c>
      <c r="O9174" s="212">
        <v>1466259.2490000001</v>
      </c>
      <c r="P9174" s="212">
        <v>1412693.226</v>
      </c>
      <c r="Q9174" s="212">
        <v>737894.576</v>
      </c>
      <c r="R9174" s="212">
        <v>966336.228</v>
      </c>
      <c r="S9174" s="212">
        <v>1324494.7009999999</v>
      </c>
      <c r="T9174" s="212">
        <v>1568516.9939999999</v>
      </c>
      <c r="U9174" s="212">
        <v>1702803.8289999999</v>
      </c>
    </row>
    <row r="9175" spans="1:21" x14ac:dyDescent="0.25">
      <c r="A9175" s="57" t="s">
        <v>4314</v>
      </c>
      <c r="B9175" s="57" t="s">
        <v>8096</v>
      </c>
      <c r="C9175" s="212">
        <v>22907.562999999998</v>
      </c>
      <c r="D9175" s="212">
        <v>23398.043000000001</v>
      </c>
      <c r="E9175" s="212">
        <v>24197.594000000001</v>
      </c>
      <c r="F9175" s="212">
        <v>23520.491000000002</v>
      </c>
      <c r="G9175" s="212">
        <v>21969.553</v>
      </c>
      <c r="H9175" s="212">
        <v>27754.458999999999</v>
      </c>
      <c r="I9175" s="212">
        <v>40942.142</v>
      </c>
      <c r="J9175" s="212">
        <v>31128.168000000001</v>
      </c>
      <c r="K9175" s="212">
        <v>29945.865000000002</v>
      </c>
      <c r="L9175" s="212">
        <v>42572.970999999998</v>
      </c>
      <c r="M9175" s="212">
        <v>40122.370000000003</v>
      </c>
      <c r="N9175" s="212">
        <v>51716.836000000003</v>
      </c>
      <c r="O9175" s="212">
        <v>74904.399999999994</v>
      </c>
      <c r="P9175" s="212">
        <v>61792.18</v>
      </c>
      <c r="Q9175" s="212">
        <v>31681.748</v>
      </c>
      <c r="R9175" s="212">
        <v>59364.552000000003</v>
      </c>
      <c r="S9175" s="212">
        <v>67583.796000000002</v>
      </c>
      <c r="T9175" s="212">
        <v>104475.94</v>
      </c>
      <c r="U9175" s="212">
        <v>46878.891000000003</v>
      </c>
    </row>
    <row r="9176" spans="1:21" x14ac:dyDescent="0.25">
      <c r="A9176" s="57" t="s">
        <v>4013</v>
      </c>
      <c r="B9176" s="57" t="s">
        <v>8097</v>
      </c>
      <c r="C9176" s="212">
        <v>207296.51800000001</v>
      </c>
      <c r="D9176" s="212">
        <v>179511.99400000001</v>
      </c>
      <c r="E9176" s="212">
        <v>203186.299</v>
      </c>
      <c r="F9176" s="212">
        <v>209080.82199999999</v>
      </c>
      <c r="G9176" s="212">
        <v>201401.098</v>
      </c>
      <c r="H9176" s="212">
        <v>209427.696</v>
      </c>
      <c r="I9176" s="212">
        <v>237627.97399999999</v>
      </c>
      <c r="J9176" s="212">
        <v>231539.323</v>
      </c>
      <c r="K9176" s="212">
        <v>270108.712</v>
      </c>
      <c r="L9176" s="212">
        <v>343555.93300000002</v>
      </c>
      <c r="M9176" s="212">
        <v>417143.19099999999</v>
      </c>
      <c r="N9176" s="212">
        <v>538930.55200000003</v>
      </c>
      <c r="O9176" s="212">
        <v>860998.076</v>
      </c>
      <c r="P9176" s="212">
        <v>775709.49399999995</v>
      </c>
      <c r="Q9176" s="212">
        <v>483574.29399999999</v>
      </c>
      <c r="R9176" s="212">
        <v>605057.41299999994</v>
      </c>
      <c r="S9176" s="212">
        <v>790054.81499999994</v>
      </c>
      <c r="T9176" s="212">
        <v>775671.35800000001</v>
      </c>
      <c r="U9176" s="212">
        <v>827768.21600000001</v>
      </c>
    </row>
    <row r="9177" spans="1:21" x14ac:dyDescent="0.25">
      <c r="A9177" s="57" t="s">
        <v>10275</v>
      </c>
      <c r="B9177" s="57" t="s">
        <v>10276</v>
      </c>
      <c r="C9177" s="212">
        <v>408505.71500000003</v>
      </c>
      <c r="D9177" s="212">
        <v>390899.83299999998</v>
      </c>
      <c r="E9177" s="212">
        <v>327063.19199999998</v>
      </c>
      <c r="F9177" s="212">
        <v>359701.364</v>
      </c>
      <c r="G9177" s="212">
        <v>351905.67599999998</v>
      </c>
      <c r="H9177" s="212">
        <v>411555.58199999999</v>
      </c>
      <c r="I9177" s="212">
        <v>364103.78600000002</v>
      </c>
      <c r="J9177" s="212">
        <v>366252.95899999997</v>
      </c>
      <c r="K9177" s="212">
        <v>414999.353</v>
      </c>
      <c r="L9177" s="212">
        <v>486451.41499999998</v>
      </c>
      <c r="M9177" s="212">
        <v>539302.625</v>
      </c>
      <c r="N9177" s="212">
        <v>606213.326</v>
      </c>
      <c r="O9177" s="212">
        <v>810210.51500000001</v>
      </c>
      <c r="P9177" s="212">
        <v>1086870.1680000001</v>
      </c>
      <c r="Q9177" s="212">
        <v>972516.29599999997</v>
      </c>
      <c r="R9177" s="212">
        <v>1016884.063</v>
      </c>
      <c r="S9177" s="212">
        <v>1089653.763</v>
      </c>
      <c r="T9177" s="212">
        <v>1157580.003</v>
      </c>
      <c r="U9177" s="212">
        <v>1267402.618</v>
      </c>
    </row>
    <row r="9178" spans="1:21" x14ac:dyDescent="0.25">
      <c r="A9178" s="57" t="s">
        <v>13</v>
      </c>
      <c r="B9178" s="57" t="s">
        <v>8103</v>
      </c>
      <c r="C9178" s="212">
        <v>9562522.1699999999</v>
      </c>
      <c r="D9178" s="212">
        <v>12702402.700999999</v>
      </c>
      <c r="E9178" s="212">
        <v>11847498.249</v>
      </c>
      <c r="F9178" s="212">
        <v>10854180.233999999</v>
      </c>
      <c r="G9178" s="212">
        <v>10539732.130000001</v>
      </c>
      <c r="H9178" s="212">
        <v>12134682.569</v>
      </c>
      <c r="I9178" s="212">
        <v>11943279.26</v>
      </c>
      <c r="J9178" s="212">
        <v>11434883.469000001</v>
      </c>
      <c r="K9178" s="212">
        <v>13303069.424000001</v>
      </c>
      <c r="L9178" s="212">
        <v>15486942.626</v>
      </c>
      <c r="M9178" s="212">
        <v>18334405.219999999</v>
      </c>
      <c r="N9178" s="212">
        <v>23449916.809999999</v>
      </c>
      <c r="O9178" s="212">
        <v>24965912.627999999</v>
      </c>
      <c r="P9178" s="212">
        <v>25134591.622000001</v>
      </c>
      <c r="Q9178" s="212">
        <v>18123679.289999999</v>
      </c>
      <c r="R9178" s="212">
        <v>22978338.862</v>
      </c>
      <c r="S9178" s="212">
        <v>23504125.416000001</v>
      </c>
      <c r="T9178" s="212">
        <v>20023145.055</v>
      </c>
      <c r="U9178" s="212">
        <v>19987452.204999998</v>
      </c>
    </row>
    <row r="9179" spans="1:21" x14ac:dyDescent="0.25">
      <c r="A9179" s="57" t="s">
        <v>103</v>
      </c>
      <c r="B9179" s="57" t="s">
        <v>8104</v>
      </c>
      <c r="C9179" s="212">
        <v>7289702.1509999996</v>
      </c>
      <c r="D9179" s="212">
        <v>6584249.7369999997</v>
      </c>
      <c r="E9179" s="212">
        <v>7773054.0719999997</v>
      </c>
      <c r="F9179" s="212">
        <v>7423678.0779999997</v>
      </c>
      <c r="G9179" s="212">
        <v>8072162.784</v>
      </c>
      <c r="H9179" s="212">
        <v>9752477.2990000006</v>
      </c>
      <c r="I9179" s="212">
        <v>9409449.4619999994</v>
      </c>
      <c r="J9179" s="212">
        <v>9830971.182</v>
      </c>
      <c r="K9179" s="212">
        <v>10772650.722999999</v>
      </c>
      <c r="L9179" s="212">
        <v>13938374.877</v>
      </c>
      <c r="M9179" s="212">
        <v>15718547.699999999</v>
      </c>
      <c r="N9179" s="212">
        <v>21805210.831</v>
      </c>
      <c r="O9179" s="212">
        <v>23675739.596999999</v>
      </c>
      <c r="P9179" s="212">
        <v>25731839.986000001</v>
      </c>
      <c r="Q9179" s="212">
        <v>12383527.300000001</v>
      </c>
      <c r="R9179" s="212">
        <v>19818536.708000001</v>
      </c>
      <c r="S9179" s="212">
        <v>23319845.298</v>
      </c>
      <c r="T9179" s="212">
        <v>19964113.338</v>
      </c>
      <c r="U9179" s="212">
        <v>19457595.140999999</v>
      </c>
    </row>
    <row r="9180" spans="1:21" x14ac:dyDescent="0.25">
      <c r="A9180" s="57" t="s">
        <v>108</v>
      </c>
      <c r="B9180" s="57" t="s">
        <v>8105</v>
      </c>
      <c r="C9180" s="212">
        <v>2759878.6830000002</v>
      </c>
      <c r="D9180" s="212">
        <v>2237632.912</v>
      </c>
      <c r="E9180" s="212">
        <v>3027127.1189999999</v>
      </c>
      <c r="F9180" s="212">
        <v>3026128.4180000001</v>
      </c>
      <c r="G9180" s="212">
        <v>2939643.537</v>
      </c>
      <c r="H9180" s="212">
        <v>3374783.8870000001</v>
      </c>
      <c r="I9180" s="212">
        <v>3225842.5959999999</v>
      </c>
      <c r="J9180" s="212">
        <v>3469492.8330000001</v>
      </c>
      <c r="K9180" s="212">
        <v>3967521.074</v>
      </c>
      <c r="L9180" s="212">
        <v>4906336.7050000001</v>
      </c>
      <c r="M9180" s="212">
        <v>6263957.9179999996</v>
      </c>
      <c r="N9180" s="212">
        <v>9934198.4940000009</v>
      </c>
      <c r="O9180" s="212">
        <v>11630547.989</v>
      </c>
      <c r="P9180" s="212">
        <v>11620771.452</v>
      </c>
      <c r="Q9180" s="212">
        <v>7068396.8279999997</v>
      </c>
      <c r="R9180" s="212">
        <v>10924448.456</v>
      </c>
      <c r="S9180" s="212">
        <v>13529357.960000001</v>
      </c>
      <c r="T9180" s="212">
        <v>12428324.333000001</v>
      </c>
      <c r="U9180" s="212">
        <v>11961827.278999999</v>
      </c>
    </row>
    <row r="9181" spans="1:21" x14ac:dyDescent="0.25">
      <c r="A9181" s="57" t="s">
        <v>1182</v>
      </c>
      <c r="B9181" s="57" t="s">
        <v>8108</v>
      </c>
      <c r="C9181" s="212">
        <v>530475.09299999999</v>
      </c>
      <c r="D9181" s="212">
        <v>515411.98499999999</v>
      </c>
      <c r="E9181" s="212">
        <v>595843.81299999997</v>
      </c>
      <c r="F9181" s="212">
        <v>552758.99399999995</v>
      </c>
      <c r="G9181" s="212">
        <v>501766.20600000001</v>
      </c>
      <c r="H9181" s="212">
        <v>679113.875</v>
      </c>
      <c r="I9181" s="212">
        <v>656988.33100000001</v>
      </c>
      <c r="J9181" s="212">
        <v>708197.43500000006</v>
      </c>
      <c r="K9181" s="212">
        <v>775491.41599999997</v>
      </c>
      <c r="L9181" s="212">
        <v>968027.08100000001</v>
      </c>
      <c r="M9181" s="212">
        <v>1161064.031</v>
      </c>
      <c r="N9181" s="212">
        <v>1767616.1569999999</v>
      </c>
      <c r="O9181" s="212">
        <v>2474365.1639999999</v>
      </c>
      <c r="P9181" s="212">
        <v>2227678.7510000002</v>
      </c>
      <c r="Q9181" s="212">
        <v>1577630.419</v>
      </c>
      <c r="R9181" s="212">
        <v>1614778.6129999999</v>
      </c>
      <c r="S9181" s="212">
        <v>3141780.81</v>
      </c>
      <c r="T9181" s="212">
        <v>3182237.42</v>
      </c>
      <c r="U9181" s="212">
        <v>2207657.449</v>
      </c>
    </row>
    <row r="9182" spans="1:21" x14ac:dyDescent="0.25">
      <c r="A9182" s="57" t="s">
        <v>2860</v>
      </c>
      <c r="B9182" s="57" t="s">
        <v>8109</v>
      </c>
      <c r="C9182" s="212">
        <v>657853.40800000005</v>
      </c>
      <c r="D9182" s="212">
        <v>646623.652</v>
      </c>
      <c r="E9182" s="212">
        <v>706149.59900000005</v>
      </c>
      <c r="F9182" s="212">
        <v>825127.28500000003</v>
      </c>
      <c r="G9182" s="212">
        <v>856347.701</v>
      </c>
      <c r="H9182" s="212">
        <v>955787.84400000004</v>
      </c>
      <c r="I9182" s="212">
        <v>1023647.276</v>
      </c>
      <c r="J9182" s="212">
        <v>1092091.1359999999</v>
      </c>
      <c r="K9182" s="212">
        <v>1477302.16</v>
      </c>
      <c r="L9182" s="212">
        <v>1670564.6529999999</v>
      </c>
      <c r="M9182" s="212">
        <v>1913011.513</v>
      </c>
      <c r="N9182" s="212">
        <v>2593531.872</v>
      </c>
      <c r="O9182" s="212">
        <v>3091982.156</v>
      </c>
      <c r="P9182" s="212">
        <v>3348206.81</v>
      </c>
      <c r="Q9182" s="212">
        <v>3040339.7850000001</v>
      </c>
      <c r="R9182" s="212">
        <v>3115635.1830000002</v>
      </c>
      <c r="S9182" s="212">
        <v>3763270.7769999998</v>
      </c>
      <c r="T9182" s="212">
        <v>3895073.591</v>
      </c>
      <c r="U9182" s="212">
        <v>3434378.9240000001</v>
      </c>
    </row>
    <row r="9183" spans="1:21" x14ac:dyDescent="0.25">
      <c r="A9183" s="57" t="s">
        <v>1222</v>
      </c>
      <c r="B9183" s="57" t="s">
        <v>8110</v>
      </c>
      <c r="C9183" s="212">
        <v>2777285.7749999999</v>
      </c>
      <c r="D9183" s="212">
        <v>2654490.4780000001</v>
      </c>
      <c r="E9183" s="212">
        <v>3070630.2439999999</v>
      </c>
      <c r="F9183" s="212">
        <v>3323961.5630000001</v>
      </c>
      <c r="G9183" s="212">
        <v>3362066.977</v>
      </c>
      <c r="H9183" s="212">
        <v>4037678.446</v>
      </c>
      <c r="I9183" s="212">
        <v>3953748.1549999998</v>
      </c>
      <c r="J9183" s="212">
        <v>4004390.895</v>
      </c>
      <c r="K9183" s="212">
        <v>4689853.3810000001</v>
      </c>
      <c r="L9183" s="212">
        <v>6671473.7050000001</v>
      </c>
      <c r="M9183" s="212">
        <v>6828608.9579999996</v>
      </c>
      <c r="N9183" s="212">
        <v>9405914.5950000007</v>
      </c>
      <c r="O9183" s="212">
        <v>10681784.427999999</v>
      </c>
      <c r="P9183" s="212">
        <v>9639579.7440000009</v>
      </c>
      <c r="Q9183" s="212">
        <v>6331347.8849999998</v>
      </c>
      <c r="R9183" s="212">
        <v>8836954.6530000009</v>
      </c>
      <c r="S9183" s="212">
        <v>11051148.333000001</v>
      </c>
      <c r="T9183" s="212">
        <v>9689186.4869999997</v>
      </c>
      <c r="U9183" s="212">
        <v>8876489.7609999999</v>
      </c>
    </row>
    <row r="9184" spans="1:21" x14ac:dyDescent="0.25">
      <c r="A9184" s="57" t="s">
        <v>3223</v>
      </c>
      <c r="B9184" s="57" t="s">
        <v>8111</v>
      </c>
      <c r="C9184" s="212">
        <v>709141.54799999995</v>
      </c>
      <c r="D9184" s="212">
        <v>753839.446</v>
      </c>
      <c r="E9184" s="212">
        <v>801560.61199999996</v>
      </c>
      <c r="F9184" s="212">
        <v>857828.94400000002</v>
      </c>
      <c r="G9184" s="212">
        <v>870979.86699999997</v>
      </c>
      <c r="H9184" s="212">
        <v>1020557.378</v>
      </c>
      <c r="I9184" s="212">
        <v>956667.071</v>
      </c>
      <c r="J9184" s="212">
        <v>868830.09199999995</v>
      </c>
      <c r="K9184" s="212">
        <v>998483.01399999997</v>
      </c>
      <c r="L9184" s="212">
        <v>1180291.977</v>
      </c>
      <c r="M9184" s="212">
        <v>1344164.16</v>
      </c>
      <c r="N9184" s="212">
        <v>1907366.5719999999</v>
      </c>
      <c r="O9184" s="212">
        <v>2138771.0839999998</v>
      </c>
      <c r="P9184" s="212">
        <v>2008002.375</v>
      </c>
      <c r="Q9184" s="212">
        <v>1044415.53</v>
      </c>
      <c r="R9184" s="212">
        <v>1502812.436</v>
      </c>
      <c r="S9184" s="212">
        <v>1904625.226</v>
      </c>
      <c r="T9184" s="212">
        <v>1757421.442</v>
      </c>
      <c r="U9184" s="212">
        <v>1530632.4410000001</v>
      </c>
    </row>
    <row r="9185" spans="1:21" x14ac:dyDescent="0.25">
      <c r="A9185" s="57" t="s">
        <v>3050</v>
      </c>
      <c r="B9185" s="57" t="s">
        <v>8112</v>
      </c>
      <c r="C9185" s="212">
        <v>74191.327999999994</v>
      </c>
      <c r="D9185" s="212">
        <v>95766.237999999998</v>
      </c>
      <c r="E9185" s="212">
        <v>104397.944</v>
      </c>
      <c r="F9185" s="212">
        <v>141572.02600000001</v>
      </c>
      <c r="G9185" s="212">
        <v>136479.4</v>
      </c>
      <c r="H9185" s="212">
        <v>129157.895</v>
      </c>
      <c r="I9185" s="212">
        <v>75786.058999999994</v>
      </c>
      <c r="J9185" s="212">
        <v>75619.331000000006</v>
      </c>
      <c r="K9185" s="212">
        <v>74498.577999999994</v>
      </c>
      <c r="L9185" s="212">
        <v>89457.574999999997</v>
      </c>
      <c r="M9185" s="212">
        <v>91853.99</v>
      </c>
      <c r="N9185" s="212">
        <v>142619.383</v>
      </c>
      <c r="O9185" s="212">
        <v>161139.943</v>
      </c>
      <c r="P9185" s="212">
        <v>176214.364</v>
      </c>
      <c r="Q9185" s="212">
        <v>115874.27099999999</v>
      </c>
      <c r="R9185" s="212">
        <v>154271.97399999999</v>
      </c>
      <c r="S9185" s="212">
        <v>181863.20800000001</v>
      </c>
      <c r="T9185" s="212">
        <v>179913.22399999999</v>
      </c>
      <c r="U9185" s="212">
        <v>191180.93299999999</v>
      </c>
    </row>
    <row r="9186" spans="1:21" x14ac:dyDescent="0.25">
      <c r="A9186" s="57" t="s">
        <v>3218</v>
      </c>
      <c r="B9186" s="57" t="s">
        <v>8114</v>
      </c>
      <c r="C9186" s="212">
        <v>109791.039</v>
      </c>
      <c r="D9186" s="212">
        <v>136547.95000000001</v>
      </c>
      <c r="E9186" s="212">
        <v>103979.796</v>
      </c>
      <c r="F9186" s="212">
        <v>112995.501</v>
      </c>
      <c r="G9186" s="212">
        <v>111806.997</v>
      </c>
      <c r="H9186" s="212">
        <v>136213.15700000001</v>
      </c>
      <c r="I9186" s="212">
        <v>121807.334</v>
      </c>
      <c r="J9186" s="212">
        <v>113050.314</v>
      </c>
      <c r="K9186" s="212">
        <v>135300.764</v>
      </c>
      <c r="L9186" s="212">
        <v>151542.62899999999</v>
      </c>
      <c r="M9186" s="212">
        <v>165638.432</v>
      </c>
      <c r="N9186" s="212">
        <v>216782.43900000001</v>
      </c>
      <c r="O9186" s="212">
        <v>299181.685</v>
      </c>
      <c r="P9186" s="212">
        <v>349944.41</v>
      </c>
      <c r="Q9186" s="212">
        <v>169601.34700000001</v>
      </c>
      <c r="R9186" s="212">
        <v>231260.12400000001</v>
      </c>
      <c r="S9186" s="212">
        <v>285697.69099999999</v>
      </c>
      <c r="T9186" s="212">
        <v>318365.07900000003</v>
      </c>
      <c r="U9186" s="212">
        <v>315813.45899999997</v>
      </c>
    </row>
    <row r="9187" spans="1:21" x14ac:dyDescent="0.25">
      <c r="A9187" s="57" t="s">
        <v>1709</v>
      </c>
      <c r="B9187" s="57" t="s">
        <v>8115</v>
      </c>
      <c r="C9187" s="212">
        <v>2352534.7009999999</v>
      </c>
      <c r="D9187" s="212">
        <v>2121323.2259999998</v>
      </c>
      <c r="E9187" s="212">
        <v>2132040.5010000002</v>
      </c>
      <c r="F9187" s="212">
        <v>2246681.8450000002</v>
      </c>
      <c r="G9187" s="212">
        <v>1956976.5290000001</v>
      </c>
      <c r="H9187" s="212">
        <v>2358249.1490000002</v>
      </c>
      <c r="I9187" s="212">
        <v>2396232.08</v>
      </c>
      <c r="J9187" s="212">
        <v>2436920.7510000002</v>
      </c>
      <c r="K9187" s="212">
        <v>2608469.9240000001</v>
      </c>
      <c r="L9187" s="212">
        <v>3188475.6090000002</v>
      </c>
      <c r="M9187" s="212">
        <v>3744446.7289999998</v>
      </c>
      <c r="N9187" s="212">
        <v>4562255.66</v>
      </c>
      <c r="O9187" s="212">
        <v>5205775.2039999999</v>
      </c>
      <c r="P9187" s="212">
        <v>6051421.4299999997</v>
      </c>
      <c r="Q9187" s="212">
        <v>3711955.3139999998</v>
      </c>
      <c r="R9187" s="212">
        <v>5092825.2819999997</v>
      </c>
      <c r="S9187" s="212">
        <v>5985002.665</v>
      </c>
      <c r="T9187" s="212">
        <v>4865014.8810000001</v>
      </c>
      <c r="U9187" s="212">
        <v>5604927.7520000003</v>
      </c>
    </row>
    <row r="9188" spans="1:21" x14ac:dyDescent="0.25">
      <c r="A9188" s="57" t="s">
        <v>24</v>
      </c>
      <c r="B9188" s="57" t="s">
        <v>8115</v>
      </c>
      <c r="C9188" s="212">
        <v>7347981.3420000002</v>
      </c>
      <c r="D9188" s="212">
        <v>6434429.6900000004</v>
      </c>
      <c r="E9188" s="212">
        <v>7187343.6830000002</v>
      </c>
      <c r="F9188" s="212">
        <v>7510976.8660000004</v>
      </c>
      <c r="G9188" s="212">
        <v>7302723.3159999996</v>
      </c>
      <c r="H9188" s="212">
        <v>7896504.3969999999</v>
      </c>
      <c r="I9188" s="212">
        <v>7682584.2139999997</v>
      </c>
      <c r="J9188" s="212">
        <v>7864754.5319999997</v>
      </c>
      <c r="K9188" s="212">
        <v>8963900.8859999999</v>
      </c>
      <c r="L9188" s="212">
        <v>11217761.739</v>
      </c>
      <c r="M9188" s="212">
        <v>13109775.243000001</v>
      </c>
      <c r="N9188" s="212">
        <v>17191425.068</v>
      </c>
      <c r="O9188" s="212">
        <v>19987388.682</v>
      </c>
      <c r="P9188" s="212">
        <v>20551959.039999999</v>
      </c>
      <c r="Q9188" s="212">
        <v>13240610.278000001</v>
      </c>
      <c r="R9188" s="212">
        <v>18086122.125</v>
      </c>
      <c r="S9188" s="212">
        <v>22609687.960999999</v>
      </c>
      <c r="T9188" s="212">
        <v>19823581.443</v>
      </c>
      <c r="U9188" s="212">
        <v>20660189.912</v>
      </c>
    </row>
    <row r="9189" spans="1:21" x14ac:dyDescent="0.25">
      <c r="A9189" s="57" t="s">
        <v>354</v>
      </c>
      <c r="B9189" s="57" t="s">
        <v>8117</v>
      </c>
      <c r="C9189" s="212">
        <v>785417.98899999994</v>
      </c>
      <c r="D9189" s="212">
        <v>886683.55299999996</v>
      </c>
      <c r="E9189" s="212">
        <v>892130.38199999998</v>
      </c>
      <c r="F9189" s="212">
        <v>813784.21400000004</v>
      </c>
      <c r="G9189" s="212">
        <v>864666.48300000001</v>
      </c>
      <c r="H9189" s="212">
        <v>856488.83400000003</v>
      </c>
      <c r="I9189" s="212">
        <v>716580.19799999997</v>
      </c>
      <c r="J9189" s="212">
        <v>742648.12300000002</v>
      </c>
      <c r="K9189" s="212">
        <v>810026.61499999999</v>
      </c>
      <c r="L9189" s="212">
        <v>847147.52000000002</v>
      </c>
      <c r="M9189" s="212">
        <v>1010932.0330000001</v>
      </c>
      <c r="N9189" s="212">
        <v>1028057.4840000001</v>
      </c>
      <c r="O9189" s="212">
        <v>1245590.7479999999</v>
      </c>
      <c r="P9189" s="212">
        <v>1541177.906</v>
      </c>
      <c r="Q9189" s="212">
        <v>859919.96499999997</v>
      </c>
      <c r="R9189" s="212">
        <v>1158215.673</v>
      </c>
      <c r="S9189" s="212">
        <v>1121213.5319999999</v>
      </c>
      <c r="T9189" s="212">
        <v>952932.39500000002</v>
      </c>
      <c r="U9189" s="212">
        <v>1161730.612</v>
      </c>
    </row>
    <row r="9190" spans="1:21" x14ac:dyDescent="0.25">
      <c r="A9190" s="57" t="s">
        <v>1489</v>
      </c>
      <c r="B9190" s="57" t="s">
        <v>8119</v>
      </c>
      <c r="C9190" s="212">
        <v>1157537.676</v>
      </c>
      <c r="D9190" s="212">
        <v>1155496.0970000001</v>
      </c>
      <c r="E9190" s="212">
        <v>1095792.56</v>
      </c>
      <c r="F9190" s="212">
        <v>1142993.291</v>
      </c>
      <c r="G9190" s="212">
        <v>1161274.1499999999</v>
      </c>
      <c r="H9190" s="212">
        <v>1265124.7</v>
      </c>
      <c r="I9190" s="212">
        <v>1197444.862</v>
      </c>
      <c r="J9190" s="212">
        <v>1279995.175</v>
      </c>
      <c r="K9190" s="212">
        <v>1599396.871</v>
      </c>
      <c r="L9190" s="212">
        <v>1966788.18</v>
      </c>
      <c r="M9190" s="212">
        <v>2177735.202</v>
      </c>
      <c r="N9190" s="212">
        <v>2593284.04</v>
      </c>
      <c r="O9190" s="212">
        <v>3066200.4</v>
      </c>
      <c r="P9190" s="212">
        <v>3376129.159</v>
      </c>
      <c r="Q9190" s="212">
        <v>2911027.1039999998</v>
      </c>
      <c r="R9190" s="212">
        <v>3656590.395</v>
      </c>
      <c r="S9190" s="212">
        <v>4042013.906</v>
      </c>
      <c r="T9190" s="212">
        <v>3369364.159</v>
      </c>
      <c r="U9190" s="212">
        <v>3435560.2059999998</v>
      </c>
    </row>
    <row r="9191" spans="1:21" x14ac:dyDescent="0.25">
      <c r="A9191" s="57" t="s">
        <v>748</v>
      </c>
      <c r="B9191" s="57" t="s">
        <v>8120</v>
      </c>
      <c r="C9191" s="212">
        <v>1504566.2309999999</v>
      </c>
      <c r="D9191" s="212">
        <v>1534249.196</v>
      </c>
      <c r="E9191" s="212">
        <v>1433305.202</v>
      </c>
      <c r="F9191" s="212">
        <v>1391178.575</v>
      </c>
      <c r="G9191" s="212">
        <v>1387507.4140000001</v>
      </c>
      <c r="H9191" s="212">
        <v>1393847.8359999999</v>
      </c>
      <c r="I9191" s="212">
        <v>1450004.0179999999</v>
      </c>
      <c r="J9191" s="212">
        <v>1631643.3770000001</v>
      </c>
      <c r="K9191" s="212">
        <v>1993737.5430000001</v>
      </c>
      <c r="L9191" s="212">
        <v>2228929.335</v>
      </c>
      <c r="M9191" s="212">
        <v>2287337.0389999999</v>
      </c>
      <c r="N9191" s="212">
        <v>2437366.9500000002</v>
      </c>
      <c r="O9191" s="212">
        <v>2899317.8569999998</v>
      </c>
      <c r="P9191" s="212">
        <v>3089465.53</v>
      </c>
      <c r="Q9191" s="212">
        <v>2642633.9389999998</v>
      </c>
      <c r="R9191" s="212">
        <v>2942395.128</v>
      </c>
      <c r="S9191" s="212">
        <v>3481007.2230000002</v>
      </c>
      <c r="T9191" s="212">
        <v>3328194.048</v>
      </c>
      <c r="U9191" s="212">
        <v>3476047.5720000002</v>
      </c>
    </row>
    <row r="9192" spans="1:21" x14ac:dyDescent="0.25">
      <c r="A9192" s="57" t="s">
        <v>92</v>
      </c>
      <c r="B9192" s="57" t="s">
        <v>8122</v>
      </c>
      <c r="C9192" s="212">
        <v>471586.174</v>
      </c>
      <c r="D9192" s="212">
        <v>451453.03200000001</v>
      </c>
      <c r="E9192" s="212">
        <v>499109.49</v>
      </c>
      <c r="F9192" s="212">
        <v>526618.47100000002</v>
      </c>
      <c r="G9192" s="212">
        <v>542256.47</v>
      </c>
      <c r="H9192" s="212">
        <v>655429.55500000005</v>
      </c>
      <c r="I9192" s="212">
        <v>616857.35400000005</v>
      </c>
      <c r="J9192" s="212">
        <v>759817.51100000006</v>
      </c>
      <c r="K9192" s="212">
        <v>872021.22400000005</v>
      </c>
      <c r="L9192" s="212">
        <v>1065043.628</v>
      </c>
      <c r="M9192" s="212">
        <v>1124625.5449999999</v>
      </c>
      <c r="N9192" s="212">
        <v>1378596.21</v>
      </c>
      <c r="O9192" s="212">
        <v>1765646.98</v>
      </c>
      <c r="P9192" s="212">
        <v>2051887.9720000001</v>
      </c>
      <c r="Q9192" s="212">
        <v>1337751.1740000001</v>
      </c>
      <c r="R9192" s="212">
        <v>1658591.872</v>
      </c>
      <c r="S9192" s="212">
        <v>1910355.344</v>
      </c>
      <c r="T9192" s="212">
        <v>1826718.0120000001</v>
      </c>
      <c r="U9192" s="212">
        <v>1953383.459</v>
      </c>
    </row>
    <row r="9193" spans="1:21" x14ac:dyDescent="0.25">
      <c r="A9193" s="57" t="s">
        <v>2434</v>
      </c>
      <c r="B9193" s="57" t="s">
        <v>8123</v>
      </c>
      <c r="C9193" s="212">
        <v>184289.73699999999</v>
      </c>
      <c r="D9193" s="212">
        <v>186964.89300000001</v>
      </c>
      <c r="E9193" s="212">
        <v>190588.96400000001</v>
      </c>
      <c r="F9193" s="212">
        <v>193919.079</v>
      </c>
      <c r="G9193" s="212">
        <v>217463.99900000001</v>
      </c>
      <c r="H9193" s="212">
        <v>222810.497</v>
      </c>
      <c r="I9193" s="212">
        <v>211657.109</v>
      </c>
      <c r="J9193" s="212">
        <v>234201.31299999999</v>
      </c>
      <c r="K9193" s="212">
        <v>267030.72899999999</v>
      </c>
      <c r="L9193" s="212">
        <v>325443.51699999999</v>
      </c>
      <c r="M9193" s="212">
        <v>389319.783</v>
      </c>
      <c r="N9193" s="212">
        <v>455256.78600000002</v>
      </c>
      <c r="O9193" s="212">
        <v>557130.44299999997</v>
      </c>
      <c r="P9193" s="212">
        <v>642157.95200000005</v>
      </c>
      <c r="Q9193" s="212">
        <v>485907.69500000001</v>
      </c>
      <c r="R9193" s="212">
        <v>583710.42599999998</v>
      </c>
      <c r="S9193" s="212">
        <v>698008.652</v>
      </c>
      <c r="T9193" s="212">
        <v>707202.36300000001</v>
      </c>
      <c r="U9193" s="212">
        <v>759493.228</v>
      </c>
    </row>
    <row r="9194" spans="1:21" x14ac:dyDescent="0.25">
      <c r="A9194" s="57" t="s">
        <v>574</v>
      </c>
      <c r="B9194" s="57" t="s">
        <v>8124</v>
      </c>
      <c r="C9194" s="212">
        <v>996671.94400000002</v>
      </c>
      <c r="D9194" s="212">
        <v>1048827.2679999999</v>
      </c>
      <c r="E9194" s="212">
        <v>1014415.343</v>
      </c>
      <c r="F9194" s="212">
        <v>1028627.649</v>
      </c>
      <c r="G9194" s="212">
        <v>1022071.978</v>
      </c>
      <c r="H9194" s="212">
        <v>1049758.2209999999</v>
      </c>
      <c r="I9194" s="212">
        <v>1132208.959</v>
      </c>
      <c r="J9194" s="212">
        <v>1218209.219</v>
      </c>
      <c r="K9194" s="212">
        <v>1418467.9620000001</v>
      </c>
      <c r="L9194" s="212">
        <v>1433608.635</v>
      </c>
      <c r="M9194" s="212">
        <v>1586052.2930000001</v>
      </c>
      <c r="N9194" s="212">
        <v>1962324.023</v>
      </c>
      <c r="O9194" s="212">
        <v>2686731.7590000001</v>
      </c>
      <c r="P9194" s="212">
        <v>3060368.2059999998</v>
      </c>
      <c r="Q9194" s="212">
        <v>2453502.7230000002</v>
      </c>
      <c r="R9194" s="212">
        <v>2392469.6069999998</v>
      </c>
      <c r="S9194" s="212">
        <v>2721786.531</v>
      </c>
      <c r="T9194" s="212">
        <v>2836023.577</v>
      </c>
      <c r="U9194" s="212">
        <v>3317047.8730000001</v>
      </c>
    </row>
    <row r="9195" spans="1:21" x14ac:dyDescent="0.25">
      <c r="A9195" s="57" t="s">
        <v>517</v>
      </c>
      <c r="B9195" s="57" t="s">
        <v>8125</v>
      </c>
      <c r="C9195" s="212">
        <v>1864377.155</v>
      </c>
      <c r="D9195" s="212">
        <v>1960412.6740000001</v>
      </c>
      <c r="E9195" s="212">
        <v>1978735.341</v>
      </c>
      <c r="F9195" s="212">
        <v>1961896.844</v>
      </c>
      <c r="G9195" s="212">
        <v>2217747.639</v>
      </c>
      <c r="H9195" s="212">
        <v>2280650.3909999998</v>
      </c>
      <c r="I9195" s="212">
        <v>2112156.7659999998</v>
      </c>
      <c r="J9195" s="212">
        <v>2533993.9070000001</v>
      </c>
      <c r="K9195" s="212">
        <v>2804716.5980000002</v>
      </c>
      <c r="L9195" s="212">
        <v>3457020.77</v>
      </c>
      <c r="M9195" s="212">
        <v>3809834.3319999999</v>
      </c>
      <c r="N9195" s="212">
        <v>4783305.5779999997</v>
      </c>
      <c r="O9195" s="212">
        <v>6380761.1409999998</v>
      </c>
      <c r="P9195" s="212">
        <v>7389239.6909999996</v>
      </c>
      <c r="Q9195" s="212">
        <v>5517897.6699999999</v>
      </c>
      <c r="R9195" s="212">
        <v>5722354.335</v>
      </c>
      <c r="S9195" s="212">
        <v>6589597.1710000001</v>
      </c>
      <c r="T9195" s="212">
        <v>6670123.0250000004</v>
      </c>
      <c r="U9195" s="212">
        <v>7027132.9160000002</v>
      </c>
    </row>
    <row r="9196" spans="1:21" x14ac:dyDescent="0.25">
      <c r="A9196" s="57" t="s">
        <v>2483</v>
      </c>
      <c r="B9196" s="57" t="s">
        <v>8126</v>
      </c>
      <c r="C9196" s="212">
        <v>86839.834000000003</v>
      </c>
      <c r="D9196" s="212">
        <v>121024.931</v>
      </c>
      <c r="E9196" s="212">
        <v>115073.149</v>
      </c>
      <c r="F9196" s="212">
        <v>116451.06</v>
      </c>
      <c r="G9196" s="212">
        <v>129603.25599999999</v>
      </c>
      <c r="H9196" s="212">
        <v>112832.47500000001</v>
      </c>
      <c r="I9196" s="212">
        <v>127411.601</v>
      </c>
      <c r="J9196" s="212">
        <v>136581.92600000001</v>
      </c>
      <c r="K9196" s="212">
        <v>132297.99</v>
      </c>
      <c r="L9196" s="212">
        <v>108481.636</v>
      </c>
      <c r="M9196" s="212">
        <v>157387.79800000001</v>
      </c>
      <c r="N9196" s="212">
        <v>131621.84400000001</v>
      </c>
      <c r="O9196" s="212">
        <v>167787.965</v>
      </c>
      <c r="P9196" s="212">
        <v>200646.641</v>
      </c>
      <c r="Q9196" s="212">
        <v>128646.05499999999</v>
      </c>
      <c r="R9196" s="212">
        <v>119894.15300000001</v>
      </c>
      <c r="S9196" s="212">
        <v>179123.37700000001</v>
      </c>
      <c r="T9196" s="212">
        <v>190415.69</v>
      </c>
      <c r="U9196" s="212">
        <v>219565.13200000001</v>
      </c>
    </row>
    <row r="9197" spans="1:21" x14ac:dyDescent="0.25">
      <c r="A9197" s="57" t="s">
        <v>2948</v>
      </c>
      <c r="B9197" s="57" t="s">
        <v>8127</v>
      </c>
      <c r="C9197" s="212">
        <v>171978.50399999999</v>
      </c>
      <c r="D9197" s="212">
        <v>178449.69500000001</v>
      </c>
      <c r="E9197" s="212">
        <v>189816.21400000001</v>
      </c>
      <c r="F9197" s="212">
        <v>205170.02799999999</v>
      </c>
      <c r="G9197" s="212">
        <v>192721.27</v>
      </c>
      <c r="H9197" s="212">
        <v>203712.62700000001</v>
      </c>
      <c r="I9197" s="212">
        <v>221158.76199999999</v>
      </c>
      <c r="J9197" s="212">
        <v>229512.53</v>
      </c>
      <c r="K9197" s="212">
        <v>242997.17300000001</v>
      </c>
      <c r="L9197" s="212">
        <v>277839.55</v>
      </c>
      <c r="M9197" s="212">
        <v>293865.989</v>
      </c>
      <c r="N9197" s="212">
        <v>306398.31900000002</v>
      </c>
      <c r="O9197" s="212">
        <v>311204.83799999999</v>
      </c>
      <c r="P9197" s="212">
        <v>358901.86</v>
      </c>
      <c r="Q9197" s="212">
        <v>321977.65399999998</v>
      </c>
      <c r="R9197" s="212">
        <v>375273.67700000003</v>
      </c>
      <c r="S9197" s="212">
        <v>403987.701</v>
      </c>
      <c r="T9197" s="212">
        <v>402469.217</v>
      </c>
      <c r="U9197" s="212">
        <v>428527.70500000002</v>
      </c>
    </row>
    <row r="9198" spans="1:21" x14ac:dyDescent="0.25">
      <c r="A9198" s="57" t="s">
        <v>692</v>
      </c>
      <c r="B9198" s="57" t="s">
        <v>8128</v>
      </c>
      <c r="C9198" s="212">
        <v>1615486.088</v>
      </c>
      <c r="D9198" s="212">
        <v>1632604.469</v>
      </c>
      <c r="E9198" s="212">
        <v>1479033.9620000001</v>
      </c>
      <c r="F9198" s="212">
        <v>1536951.128</v>
      </c>
      <c r="G9198" s="212">
        <v>1553971.9750000001</v>
      </c>
      <c r="H9198" s="212">
        <v>1584233.54</v>
      </c>
      <c r="I9198" s="212">
        <v>1598773.9639999999</v>
      </c>
      <c r="J9198" s="212">
        <v>1782999.22</v>
      </c>
      <c r="K9198" s="212">
        <v>2045540.8259999999</v>
      </c>
      <c r="L9198" s="212">
        <v>2280599.9649999999</v>
      </c>
      <c r="M9198" s="212">
        <v>2560739.8160000001</v>
      </c>
      <c r="N9198" s="212">
        <v>3199044.5159999998</v>
      </c>
      <c r="O9198" s="212">
        <v>3978287.0060000001</v>
      </c>
      <c r="P9198" s="212">
        <v>4204374.2609999999</v>
      </c>
      <c r="Q9198" s="212">
        <v>3753270.8530000001</v>
      </c>
      <c r="R9198" s="212">
        <v>4105553.719</v>
      </c>
      <c r="S9198" s="212">
        <v>4342672.8619999997</v>
      </c>
      <c r="T9198" s="212">
        <v>4280976.1979999999</v>
      </c>
      <c r="U9198" s="212">
        <v>4434430.6880000001</v>
      </c>
    </row>
    <row r="9199" spans="1:21" x14ac:dyDescent="0.25">
      <c r="A9199" s="57" t="s">
        <v>2426</v>
      </c>
      <c r="B9199" s="57" t="s">
        <v>8129</v>
      </c>
      <c r="C9199" s="212">
        <v>112511.424</v>
      </c>
      <c r="D9199" s="212">
        <v>138780.81899999999</v>
      </c>
      <c r="E9199" s="212">
        <v>188610.15299999999</v>
      </c>
      <c r="F9199" s="212">
        <v>157483.603</v>
      </c>
      <c r="G9199" s="212">
        <v>135432.405</v>
      </c>
      <c r="H9199" s="212">
        <v>148192.71100000001</v>
      </c>
      <c r="I9199" s="212">
        <v>138443.70600000001</v>
      </c>
      <c r="J9199" s="212">
        <v>156894.48699999999</v>
      </c>
      <c r="K9199" s="212">
        <v>148981.962</v>
      </c>
      <c r="L9199" s="212">
        <v>186299.08600000001</v>
      </c>
      <c r="M9199" s="212">
        <v>211111.84299999999</v>
      </c>
      <c r="N9199" s="212">
        <v>264363.62300000002</v>
      </c>
      <c r="O9199" s="212">
        <v>321991.799</v>
      </c>
      <c r="P9199" s="212">
        <v>354813.24400000001</v>
      </c>
      <c r="Q9199" s="212">
        <v>262091.77</v>
      </c>
      <c r="R9199" s="212">
        <v>293262.21899999998</v>
      </c>
      <c r="S9199" s="212">
        <v>350060.64</v>
      </c>
      <c r="T9199" s="212">
        <v>359786.03200000001</v>
      </c>
      <c r="U9199" s="212">
        <v>385879.674</v>
      </c>
    </row>
    <row r="9200" spans="1:21" x14ac:dyDescent="0.25">
      <c r="A9200" s="57" t="s">
        <v>2399</v>
      </c>
      <c r="B9200" s="57" t="s">
        <v>8130</v>
      </c>
      <c r="C9200" s="212">
        <v>109471.12</v>
      </c>
      <c r="D9200" s="212">
        <v>126145.527</v>
      </c>
      <c r="E9200" s="212">
        <v>164742.152</v>
      </c>
      <c r="F9200" s="212">
        <v>159707.93599999999</v>
      </c>
      <c r="G9200" s="212">
        <v>154660.10999999999</v>
      </c>
      <c r="H9200" s="212">
        <v>109216.49400000001</v>
      </c>
      <c r="I9200" s="212">
        <v>164477.42600000001</v>
      </c>
      <c r="J9200" s="212">
        <v>137210.14000000001</v>
      </c>
      <c r="K9200" s="212">
        <v>208221.95300000001</v>
      </c>
      <c r="L9200" s="212">
        <v>234550.05799999999</v>
      </c>
      <c r="M9200" s="212">
        <v>236194.55</v>
      </c>
      <c r="N9200" s="212">
        <v>295902.04700000002</v>
      </c>
      <c r="O9200" s="212">
        <v>445323.93</v>
      </c>
      <c r="P9200" s="212">
        <v>666580.09299999999</v>
      </c>
      <c r="Q9200" s="212">
        <v>459145.66499999998</v>
      </c>
      <c r="R9200" s="212">
        <v>536539.08299999998</v>
      </c>
      <c r="S9200" s="212">
        <v>672011.93</v>
      </c>
      <c r="T9200" s="212">
        <v>768099.83600000001</v>
      </c>
      <c r="U9200" s="212">
        <v>758587.22499999998</v>
      </c>
    </row>
    <row r="9201" spans="1:21" x14ac:dyDescent="0.25">
      <c r="A9201" s="57" t="s">
        <v>1860</v>
      </c>
      <c r="B9201" s="57" t="s">
        <v>8131</v>
      </c>
      <c r="C9201" s="212">
        <v>227339.356</v>
      </c>
      <c r="D9201" s="212">
        <v>228697.93700000001</v>
      </c>
      <c r="E9201" s="212">
        <v>177279.55799999999</v>
      </c>
      <c r="F9201" s="212">
        <v>170495.18299999999</v>
      </c>
      <c r="G9201" s="212">
        <v>183553.66500000001</v>
      </c>
      <c r="H9201" s="212">
        <v>142146.96599999999</v>
      </c>
      <c r="I9201" s="212">
        <v>152021.58300000001</v>
      </c>
      <c r="J9201" s="212">
        <v>158266.38</v>
      </c>
      <c r="K9201" s="212">
        <v>177823.01300000001</v>
      </c>
      <c r="L9201" s="212">
        <v>216733.78200000001</v>
      </c>
      <c r="M9201" s="212">
        <v>274175.07500000001</v>
      </c>
      <c r="N9201" s="212">
        <v>393835.72100000002</v>
      </c>
      <c r="O9201" s="212">
        <v>571878.06200000003</v>
      </c>
      <c r="P9201" s="212">
        <v>782302.28399999999</v>
      </c>
      <c r="Q9201" s="212">
        <v>547801.30900000001</v>
      </c>
      <c r="R9201" s="212">
        <v>527079.28500000003</v>
      </c>
      <c r="S9201" s="212">
        <v>688892.82400000002</v>
      </c>
      <c r="T9201" s="212">
        <v>775701.56700000004</v>
      </c>
      <c r="U9201" s="212">
        <v>553612.99699999997</v>
      </c>
    </row>
    <row r="9202" spans="1:21" x14ac:dyDescent="0.25">
      <c r="A9202" s="57" t="s">
        <v>10277</v>
      </c>
      <c r="B9202" s="57" t="s">
        <v>10278</v>
      </c>
      <c r="C9202" s="212">
        <v>1199780.7609999999</v>
      </c>
      <c r="D9202" s="212">
        <v>1289804.7949999999</v>
      </c>
      <c r="E9202" s="212">
        <v>1288890.439</v>
      </c>
      <c r="F9202" s="212">
        <v>1325644.2209999999</v>
      </c>
      <c r="G9202" s="212">
        <v>1349606.2180000001</v>
      </c>
      <c r="H9202" s="212">
        <v>1422792.88</v>
      </c>
      <c r="I9202" s="212">
        <v>1434132.048</v>
      </c>
      <c r="J9202" s="212">
        <v>1456622.666</v>
      </c>
      <c r="K9202" s="212">
        <v>1706338.774</v>
      </c>
      <c r="L9202" s="212">
        <v>1884971.4669999999</v>
      </c>
      <c r="M9202" s="212">
        <v>2211969.344</v>
      </c>
      <c r="N9202" s="212">
        <v>2471522.9789999998</v>
      </c>
      <c r="O9202" s="212">
        <v>2717869.7850000001</v>
      </c>
      <c r="P9202" s="212">
        <v>3086415.182</v>
      </c>
      <c r="Q9202" s="212">
        <v>2828307.1370000001</v>
      </c>
      <c r="R9202" s="212">
        <v>3547669.38</v>
      </c>
      <c r="S9202" s="212">
        <v>4109268.8020000001</v>
      </c>
      <c r="T9202" s="212">
        <v>4172816.99</v>
      </c>
      <c r="U9202" s="212">
        <v>4669063.7719999999</v>
      </c>
    </row>
    <row r="9203" spans="1:21" x14ac:dyDescent="0.25">
      <c r="A9203" s="57" t="s">
        <v>2589</v>
      </c>
      <c r="B9203" s="57" t="s">
        <v>8134</v>
      </c>
      <c r="C9203" s="212">
        <v>117834.57799999999</v>
      </c>
      <c r="D9203" s="212">
        <v>122958.336</v>
      </c>
      <c r="E9203" s="212">
        <v>117056.11</v>
      </c>
      <c r="F9203" s="212">
        <v>116059.094</v>
      </c>
      <c r="G9203" s="212">
        <v>124647.523</v>
      </c>
      <c r="H9203" s="212">
        <v>115066.712</v>
      </c>
      <c r="I9203" s="212">
        <v>101086.226</v>
      </c>
      <c r="J9203" s="212">
        <v>114735.101</v>
      </c>
      <c r="K9203" s="212">
        <v>135624.87899999999</v>
      </c>
      <c r="L9203" s="212">
        <v>175633.41800000001</v>
      </c>
      <c r="M9203" s="212">
        <v>209435.83300000001</v>
      </c>
      <c r="N9203" s="212">
        <v>248618.43599999999</v>
      </c>
      <c r="O9203" s="212">
        <v>268421.924</v>
      </c>
      <c r="P9203" s="212">
        <v>303493.86900000001</v>
      </c>
      <c r="Q9203" s="212">
        <v>230335.54800000001</v>
      </c>
      <c r="R9203" s="212">
        <v>219260.30600000001</v>
      </c>
      <c r="S9203" s="212">
        <v>279504.13400000002</v>
      </c>
      <c r="T9203" s="212">
        <v>327180.58600000001</v>
      </c>
      <c r="U9203" s="212">
        <v>340912.44</v>
      </c>
    </row>
    <row r="9204" spans="1:21" x14ac:dyDescent="0.25">
      <c r="A9204" s="57" t="s">
        <v>1974</v>
      </c>
      <c r="B9204" s="57" t="s">
        <v>8135</v>
      </c>
      <c r="C9204" s="212">
        <v>150103.86600000001</v>
      </c>
      <c r="D9204" s="212">
        <v>248584.31599999999</v>
      </c>
      <c r="E9204" s="212">
        <v>275499.44400000002</v>
      </c>
      <c r="F9204" s="212">
        <v>285365.82299999997</v>
      </c>
      <c r="G9204" s="212">
        <v>270270.929</v>
      </c>
      <c r="H9204" s="212">
        <v>295532.88900000002</v>
      </c>
      <c r="I9204" s="212">
        <v>308609.63799999998</v>
      </c>
      <c r="J9204" s="212">
        <v>348864.49099999998</v>
      </c>
      <c r="K9204" s="212">
        <v>333259.74800000002</v>
      </c>
      <c r="L9204" s="212">
        <v>375721.40700000001</v>
      </c>
      <c r="M9204" s="212">
        <v>426438.103</v>
      </c>
      <c r="N9204" s="212">
        <v>516820.21799999999</v>
      </c>
      <c r="O9204" s="212">
        <v>617128.69700000004</v>
      </c>
      <c r="P9204" s="212">
        <v>666569.88500000001</v>
      </c>
      <c r="Q9204" s="212">
        <v>518477.80300000001</v>
      </c>
      <c r="R9204" s="212">
        <v>589387.26599999995</v>
      </c>
      <c r="S9204" s="212">
        <v>668396.13199999998</v>
      </c>
      <c r="T9204" s="212">
        <v>692341.10900000005</v>
      </c>
      <c r="U9204" s="212">
        <v>747650.61800000002</v>
      </c>
    </row>
    <row r="9205" spans="1:21" x14ac:dyDescent="0.25">
      <c r="A9205" s="57" t="s">
        <v>10279</v>
      </c>
      <c r="B9205" s="57" t="s">
        <v>8137</v>
      </c>
      <c r="C9205" s="212">
        <v>3740290.6349999998</v>
      </c>
      <c r="D9205" s="212">
        <v>3879686.4580000001</v>
      </c>
      <c r="E9205" s="212">
        <v>4698094.47</v>
      </c>
      <c r="F9205" s="212">
        <v>5130343.7390000001</v>
      </c>
      <c r="G9205" s="212">
        <v>5284602.8159999996</v>
      </c>
      <c r="H9205" s="212">
        <v>5226538.0590000004</v>
      </c>
      <c r="I9205" s="212">
        <v>5104841.3569999998</v>
      </c>
      <c r="J9205" s="212">
        <v>5730752.3629999999</v>
      </c>
      <c r="K9205" s="212">
        <v>6660557.659</v>
      </c>
      <c r="L9205" s="212">
        <v>7979936.0990000004</v>
      </c>
      <c r="M9205" s="212">
        <v>8909097.9700000007</v>
      </c>
      <c r="N9205" s="212">
        <v>10704232.196</v>
      </c>
      <c r="O9205" s="212">
        <v>12879736.585999999</v>
      </c>
      <c r="P9205" s="212">
        <v>13659470.380000001</v>
      </c>
      <c r="Q9205" s="212">
        <v>9923873.8239999991</v>
      </c>
      <c r="R9205" s="212">
        <v>12016632.608999999</v>
      </c>
      <c r="S9205" s="212">
        <v>14416164.640000001</v>
      </c>
      <c r="T9205" s="212">
        <v>13940142.854</v>
      </c>
      <c r="U9205" s="212">
        <v>15000794.649</v>
      </c>
    </row>
    <row r="9206" spans="1:21" x14ac:dyDescent="0.25">
      <c r="A9206" s="57" t="s">
        <v>676</v>
      </c>
      <c r="B9206" s="57" t="s">
        <v>8138</v>
      </c>
      <c r="C9206" s="212">
        <v>754556.11300000001</v>
      </c>
      <c r="D9206" s="212">
        <v>1048099.3689999999</v>
      </c>
      <c r="E9206" s="212">
        <v>907905.73300000001</v>
      </c>
      <c r="F9206" s="212">
        <v>816165.478</v>
      </c>
      <c r="G9206" s="212">
        <v>838844.35100000002</v>
      </c>
      <c r="H9206" s="212">
        <v>849044.54700000002</v>
      </c>
      <c r="I9206" s="212">
        <v>838186.73899999994</v>
      </c>
      <c r="J9206" s="212">
        <v>852841.88300000003</v>
      </c>
      <c r="K9206" s="212">
        <v>890474.12699999998</v>
      </c>
      <c r="L9206" s="212">
        <v>1373750.8489999999</v>
      </c>
      <c r="M9206" s="212">
        <v>1761553.6950000001</v>
      </c>
      <c r="N9206" s="212">
        <v>2412894.0079999999</v>
      </c>
      <c r="O9206" s="212">
        <v>3859507.6349999998</v>
      </c>
      <c r="P9206" s="212">
        <v>3321391.47</v>
      </c>
      <c r="Q9206" s="212">
        <v>2549812.9509999999</v>
      </c>
      <c r="R9206" s="212">
        <v>3239421.2889999999</v>
      </c>
      <c r="S9206" s="212">
        <v>4065837.9569999999</v>
      </c>
      <c r="T9206" s="212">
        <v>3380320.0920000002</v>
      </c>
      <c r="U9206" s="212">
        <v>3752585.6549999998</v>
      </c>
    </row>
    <row r="9207" spans="1:21" x14ac:dyDescent="0.25">
      <c r="A9207" s="57" t="s">
        <v>2978</v>
      </c>
      <c r="B9207" s="57" t="s">
        <v>8139</v>
      </c>
      <c r="C9207" s="212">
        <v>91272.445999999996</v>
      </c>
      <c r="D9207" s="212">
        <v>127385.857</v>
      </c>
      <c r="E9207" s="212">
        <v>104800.325</v>
      </c>
      <c r="F9207" s="212">
        <v>108596.942</v>
      </c>
      <c r="G9207" s="212">
        <v>96053.812000000005</v>
      </c>
      <c r="H9207" s="212">
        <v>111336.533</v>
      </c>
      <c r="I9207" s="212">
        <v>106137.389</v>
      </c>
      <c r="J9207" s="212">
        <v>102095.13400000001</v>
      </c>
      <c r="K9207" s="212">
        <v>117634.65399999999</v>
      </c>
      <c r="L9207" s="212">
        <v>175783.07399999999</v>
      </c>
      <c r="M9207" s="212">
        <v>175786.16099999999</v>
      </c>
      <c r="N9207" s="212">
        <v>233902.166</v>
      </c>
      <c r="O9207" s="212">
        <v>517613.04399999999</v>
      </c>
      <c r="P9207" s="212">
        <v>443877.56900000002</v>
      </c>
      <c r="Q9207" s="212">
        <v>363312.24099999998</v>
      </c>
      <c r="R9207" s="212">
        <v>482194.20199999999</v>
      </c>
      <c r="S9207" s="212">
        <v>629676.10699999996</v>
      </c>
      <c r="T9207" s="212">
        <v>561804.77599999995</v>
      </c>
      <c r="U9207" s="212">
        <v>655194.31799999997</v>
      </c>
    </row>
    <row r="9208" spans="1:21" x14ac:dyDescent="0.25">
      <c r="A9208" s="57" t="s">
        <v>711</v>
      </c>
      <c r="B9208" s="57" t="s">
        <v>8140</v>
      </c>
      <c r="C9208" s="212">
        <v>307982.54499999998</v>
      </c>
      <c r="D9208" s="212">
        <v>407433.74699999997</v>
      </c>
      <c r="E9208" s="212">
        <v>396401.58299999998</v>
      </c>
      <c r="F9208" s="212">
        <v>320460.152</v>
      </c>
      <c r="G9208" s="212">
        <v>358422.321</v>
      </c>
      <c r="H9208" s="212">
        <v>301207.09299999999</v>
      </c>
      <c r="I9208" s="212">
        <v>288405.64600000001</v>
      </c>
      <c r="J9208" s="212">
        <v>297270.33399999997</v>
      </c>
      <c r="K9208" s="212">
        <v>281854.55</v>
      </c>
      <c r="L9208" s="212">
        <v>444439.11599999998</v>
      </c>
      <c r="M9208" s="212">
        <v>495721.58</v>
      </c>
      <c r="N9208" s="212">
        <v>676590.57799999998</v>
      </c>
      <c r="O9208" s="212">
        <v>1200430.1629999999</v>
      </c>
      <c r="P9208" s="212">
        <v>1414141.55</v>
      </c>
      <c r="Q9208" s="212">
        <v>1118879.9779999999</v>
      </c>
      <c r="R9208" s="212">
        <v>1409288.1740000001</v>
      </c>
      <c r="S9208" s="212">
        <v>1626004.53</v>
      </c>
      <c r="T9208" s="212">
        <v>1606755.6370000001</v>
      </c>
      <c r="U9208" s="212">
        <v>1458220.7339999999</v>
      </c>
    </row>
    <row r="9209" spans="1:21" x14ac:dyDescent="0.25">
      <c r="A9209" s="57" t="s">
        <v>1540</v>
      </c>
      <c r="B9209" s="57" t="s">
        <v>8141</v>
      </c>
      <c r="C9209" s="212">
        <v>108824.52099999999</v>
      </c>
      <c r="D9209" s="212">
        <v>99975.599000000002</v>
      </c>
      <c r="E9209" s="212">
        <v>80667.993000000002</v>
      </c>
      <c r="F9209" s="212">
        <v>74711.218999999997</v>
      </c>
      <c r="G9209" s="212">
        <v>77556.952999999994</v>
      </c>
      <c r="H9209" s="212">
        <v>68330.941000000006</v>
      </c>
      <c r="I9209" s="212">
        <v>77245.490000000005</v>
      </c>
      <c r="J9209" s="212">
        <v>71129.504000000001</v>
      </c>
      <c r="K9209" s="212">
        <v>80440.089000000007</v>
      </c>
      <c r="L9209" s="212">
        <v>97017.432000000001</v>
      </c>
      <c r="M9209" s="212">
        <v>110973.14200000001</v>
      </c>
      <c r="N9209" s="212">
        <v>179118.421</v>
      </c>
      <c r="O9209" s="212">
        <v>384151.68900000001</v>
      </c>
      <c r="P9209" s="212">
        <v>358671.53</v>
      </c>
      <c r="Q9209" s="212">
        <v>301224.28700000001</v>
      </c>
      <c r="R9209" s="212">
        <v>410427.07699999999</v>
      </c>
      <c r="S9209" s="212">
        <v>431885.663</v>
      </c>
      <c r="T9209" s="212">
        <v>344806.02100000001</v>
      </c>
      <c r="U9209" s="212">
        <v>383983.88199999998</v>
      </c>
    </row>
    <row r="9210" spans="1:21" x14ac:dyDescent="0.25">
      <c r="A9210" s="57" t="s">
        <v>2569</v>
      </c>
      <c r="B9210" s="57" t="s">
        <v>8144</v>
      </c>
      <c r="C9210" s="212">
        <v>86130.7</v>
      </c>
      <c r="D9210" s="212">
        <v>89138.684999999998</v>
      </c>
      <c r="E9210" s="212">
        <v>94158.49</v>
      </c>
      <c r="F9210" s="212">
        <v>96532.168000000005</v>
      </c>
      <c r="G9210" s="212">
        <v>85258.660999999993</v>
      </c>
      <c r="H9210" s="212">
        <v>91227.212</v>
      </c>
      <c r="I9210" s="212">
        <v>89017.224000000002</v>
      </c>
      <c r="J9210" s="212">
        <v>92221.414999999994</v>
      </c>
      <c r="K9210" s="212">
        <v>85514.282000000007</v>
      </c>
      <c r="L9210" s="212">
        <v>183057.26800000001</v>
      </c>
      <c r="M9210" s="212">
        <v>258128.715</v>
      </c>
      <c r="N9210" s="212">
        <v>279279.40100000001</v>
      </c>
      <c r="O9210" s="212">
        <v>449328.19799999997</v>
      </c>
      <c r="P9210" s="212">
        <v>464019.34899999999</v>
      </c>
      <c r="Q9210" s="212">
        <v>275562.91899999999</v>
      </c>
      <c r="R9210" s="212">
        <v>334245.44400000002</v>
      </c>
      <c r="S9210" s="212">
        <v>377970.66</v>
      </c>
      <c r="T9210" s="212">
        <v>262897.68599999999</v>
      </c>
      <c r="U9210" s="212">
        <v>358837.43099999998</v>
      </c>
    </row>
    <row r="9211" spans="1:21" x14ac:dyDescent="0.25">
      <c r="A9211" s="57" t="s">
        <v>3964</v>
      </c>
      <c r="B9211" s="57" t="s">
        <v>8145</v>
      </c>
      <c r="C9211" s="212">
        <v>6006.22</v>
      </c>
      <c r="D9211" s="212">
        <v>6021.5360000000001</v>
      </c>
      <c r="E9211" s="212">
        <v>6082.0739999999996</v>
      </c>
      <c r="F9211" s="212">
        <v>6874.165</v>
      </c>
      <c r="G9211" s="212">
        <v>9769.9560000000001</v>
      </c>
      <c r="H9211" s="212">
        <v>8196.24</v>
      </c>
      <c r="I9211" s="212">
        <v>6533.9160000000002</v>
      </c>
      <c r="J9211" s="212">
        <v>6118.1660000000002</v>
      </c>
      <c r="K9211" s="212">
        <v>6682.598</v>
      </c>
      <c r="L9211" s="212">
        <v>12880.450999999999</v>
      </c>
      <c r="M9211" s="212">
        <v>11782.277</v>
      </c>
      <c r="N9211" s="212">
        <v>15184.824000000001</v>
      </c>
      <c r="O9211" s="212">
        <v>10998.701999999999</v>
      </c>
      <c r="P9211" s="212">
        <v>15184.338</v>
      </c>
      <c r="Q9211" s="212">
        <v>8617.7369999999992</v>
      </c>
      <c r="R9211" s="212">
        <v>11826.386</v>
      </c>
      <c r="S9211" s="212">
        <v>31031.802</v>
      </c>
      <c r="T9211" s="212">
        <v>13776.102999999999</v>
      </c>
      <c r="U9211" s="212">
        <v>34396.114000000001</v>
      </c>
    </row>
    <row r="9212" spans="1:21" x14ac:dyDescent="0.25">
      <c r="A9212" s="57" t="s">
        <v>4105</v>
      </c>
      <c r="B9212" s="57" t="s">
        <v>8146</v>
      </c>
      <c r="C9212" s="212">
        <v>6150.5219999999999</v>
      </c>
      <c r="D9212" s="212">
        <v>6985.51</v>
      </c>
      <c r="E9212" s="212">
        <v>12139.462</v>
      </c>
      <c r="F9212" s="212">
        <v>16256.402</v>
      </c>
      <c r="G9212" s="212">
        <v>8380.0859999999993</v>
      </c>
      <c r="H9212" s="212">
        <v>3873.511</v>
      </c>
      <c r="I9212" s="212">
        <v>4927.4849999999997</v>
      </c>
      <c r="J9212" s="212">
        <v>4782.0230000000001</v>
      </c>
      <c r="K9212" s="212">
        <v>3655.3490000000002</v>
      </c>
      <c r="L9212" s="212">
        <v>5725.6769999999997</v>
      </c>
      <c r="M9212" s="212">
        <v>7427.1279999999997</v>
      </c>
      <c r="N9212" s="212">
        <v>8938.4869999999992</v>
      </c>
      <c r="O9212" s="212">
        <v>3223.116</v>
      </c>
      <c r="P9212" s="212">
        <v>106.185</v>
      </c>
      <c r="Q9212" s="212">
        <v>35.701999999999998</v>
      </c>
      <c r="R9212" s="212">
        <v>10.707000000000001</v>
      </c>
      <c r="S9212" s="212">
        <v>1.927</v>
      </c>
      <c r="T9212" s="212">
        <v>1.0209999999999999</v>
      </c>
      <c r="U9212" s="212"/>
    </row>
    <row r="9213" spans="1:21" x14ac:dyDescent="0.25">
      <c r="A9213" s="57" t="s">
        <v>641</v>
      </c>
      <c r="B9213" s="57" t="s">
        <v>8147</v>
      </c>
      <c r="C9213" s="212">
        <v>99961.425000000003</v>
      </c>
      <c r="D9213" s="212">
        <v>101954.55</v>
      </c>
      <c r="E9213" s="212">
        <v>110489.42200000001</v>
      </c>
      <c r="F9213" s="212">
        <v>111079.51300000001</v>
      </c>
      <c r="G9213" s="212">
        <v>117883.901</v>
      </c>
      <c r="H9213" s="212">
        <v>132274.91099999999</v>
      </c>
      <c r="I9213" s="212">
        <v>96623.724000000002</v>
      </c>
      <c r="J9213" s="212">
        <v>108499.984</v>
      </c>
      <c r="K9213" s="212">
        <v>129681.876</v>
      </c>
      <c r="L9213" s="212">
        <v>164759.54300000001</v>
      </c>
      <c r="M9213" s="212">
        <v>163879.405</v>
      </c>
      <c r="N9213" s="212">
        <v>185109.53200000001</v>
      </c>
      <c r="O9213" s="212">
        <v>342677.636</v>
      </c>
      <c r="P9213" s="212">
        <v>402605.842</v>
      </c>
      <c r="Q9213" s="212">
        <v>346671.95600000001</v>
      </c>
      <c r="R9213" s="212">
        <v>413332.179</v>
      </c>
      <c r="S9213" s="212">
        <v>487087.92499999999</v>
      </c>
      <c r="T9213" s="212">
        <v>415535.75400000002</v>
      </c>
      <c r="U9213" s="212">
        <v>450860.25400000002</v>
      </c>
    </row>
    <row r="9214" spans="1:21" x14ac:dyDescent="0.25">
      <c r="A9214" s="57" t="s">
        <v>3108</v>
      </c>
      <c r="B9214" s="57" t="s">
        <v>8148</v>
      </c>
      <c r="C9214" s="212">
        <v>1771896.9169999999</v>
      </c>
      <c r="D9214" s="212">
        <v>2074688.9310000001</v>
      </c>
      <c r="E9214" s="212">
        <v>2927668.8679999998</v>
      </c>
      <c r="F9214" s="212">
        <v>2328638.3319999999</v>
      </c>
      <c r="G9214" s="212">
        <v>2397924.3879999998</v>
      </c>
      <c r="H9214" s="212">
        <v>2849917.8969999999</v>
      </c>
      <c r="I9214" s="212">
        <v>2280699.4380000001</v>
      </c>
      <c r="J9214" s="212">
        <v>2271648.0550000002</v>
      </c>
      <c r="K9214" s="212">
        <v>2547345.216</v>
      </c>
      <c r="L9214" s="212">
        <v>2837808.5129999998</v>
      </c>
      <c r="M9214" s="212">
        <v>3616613.8059999999</v>
      </c>
      <c r="N9214" s="212">
        <v>8374551.966</v>
      </c>
      <c r="O9214" s="212">
        <v>9236077.4370000008</v>
      </c>
      <c r="P9214" s="212">
        <v>5663139.6950000003</v>
      </c>
      <c r="Q9214" s="212">
        <v>4801089.8660000004</v>
      </c>
      <c r="R9214" s="212">
        <v>6545673.7690000003</v>
      </c>
      <c r="S9214" s="212">
        <v>7883222.5820000004</v>
      </c>
      <c r="T9214" s="212">
        <v>7244154.4139999999</v>
      </c>
      <c r="U9214" s="212">
        <v>6364026.585</v>
      </c>
    </row>
    <row r="9215" spans="1:21" x14ac:dyDescent="0.25">
      <c r="A9215" s="57" t="s">
        <v>3684</v>
      </c>
      <c r="B9215" s="57" t="s">
        <v>8150</v>
      </c>
      <c r="C9215" s="212">
        <v>588285.98499999999</v>
      </c>
      <c r="D9215" s="212">
        <v>544478.63800000004</v>
      </c>
      <c r="E9215" s="212">
        <v>475454.61800000002</v>
      </c>
      <c r="F9215" s="212">
        <v>446180.255</v>
      </c>
      <c r="G9215" s="212">
        <v>418847.88</v>
      </c>
      <c r="H9215" s="212">
        <v>520843.87400000001</v>
      </c>
      <c r="I9215" s="212">
        <v>453695.51899999997</v>
      </c>
      <c r="J9215" s="212">
        <v>462709.83199999999</v>
      </c>
      <c r="K9215" s="212">
        <v>548245.68000000005</v>
      </c>
      <c r="L9215" s="212">
        <v>694541.64</v>
      </c>
      <c r="M9215" s="212">
        <v>811632.30099999998</v>
      </c>
      <c r="N9215" s="212">
        <v>1979602.4920000001</v>
      </c>
      <c r="O9215" s="212">
        <v>1863839.1669999999</v>
      </c>
      <c r="P9215" s="212">
        <v>1113401.912</v>
      </c>
      <c r="Q9215" s="212">
        <v>759961.24</v>
      </c>
      <c r="R9215" s="212">
        <v>1655446.3030000001</v>
      </c>
      <c r="S9215" s="212">
        <v>1731769.301</v>
      </c>
      <c r="T9215" s="212">
        <v>1353952.699</v>
      </c>
      <c r="U9215" s="212">
        <v>1293773.2860000001</v>
      </c>
    </row>
    <row r="9216" spans="1:21" x14ac:dyDescent="0.25">
      <c r="A9216" s="57" t="s">
        <v>1799</v>
      </c>
      <c r="B9216" s="57" t="s">
        <v>8151</v>
      </c>
      <c r="C9216" s="212">
        <v>195716.83300000001</v>
      </c>
      <c r="D9216" s="212">
        <v>182061.489</v>
      </c>
      <c r="E9216" s="212">
        <v>247818.052</v>
      </c>
      <c r="F9216" s="212">
        <v>195047.20199999999</v>
      </c>
      <c r="G9216" s="212">
        <v>238514.136</v>
      </c>
      <c r="H9216" s="212">
        <v>242559.86</v>
      </c>
      <c r="I9216" s="212">
        <v>207775.31599999999</v>
      </c>
      <c r="J9216" s="212">
        <v>177485.75099999999</v>
      </c>
      <c r="K9216" s="212">
        <v>215610.76300000001</v>
      </c>
      <c r="L9216" s="212">
        <v>306311.97899999999</v>
      </c>
      <c r="M9216" s="212">
        <v>435806.98100000003</v>
      </c>
      <c r="N9216" s="212">
        <v>834515.81599999999</v>
      </c>
      <c r="O9216" s="212">
        <v>867433.57700000005</v>
      </c>
      <c r="P9216" s="212">
        <v>551996.48100000003</v>
      </c>
      <c r="Q9216" s="212">
        <v>395162.59399999998</v>
      </c>
      <c r="R9216" s="212">
        <v>614611.772</v>
      </c>
      <c r="S9216" s="212">
        <v>650821.62399999995</v>
      </c>
      <c r="T9216" s="212">
        <v>590304.57499999995</v>
      </c>
      <c r="U9216" s="212">
        <v>573293.61499999999</v>
      </c>
    </row>
    <row r="9217" spans="1:21" x14ac:dyDescent="0.25">
      <c r="A9217" s="57" t="s">
        <v>1094</v>
      </c>
      <c r="B9217" s="57" t="s">
        <v>8155</v>
      </c>
      <c r="C9217" s="212">
        <v>180611.94399999999</v>
      </c>
      <c r="D9217" s="212">
        <v>334216.88900000002</v>
      </c>
      <c r="E9217" s="212">
        <v>275814.272</v>
      </c>
      <c r="F9217" s="212">
        <v>252381.17300000001</v>
      </c>
      <c r="G9217" s="212">
        <v>226437.481</v>
      </c>
      <c r="H9217" s="212">
        <v>254625.95</v>
      </c>
      <c r="I9217" s="212">
        <v>220551.09400000001</v>
      </c>
      <c r="J9217" s="212">
        <v>209105.11199999999</v>
      </c>
      <c r="K9217" s="212">
        <v>266828.31400000001</v>
      </c>
      <c r="L9217" s="212">
        <v>310358.85200000001</v>
      </c>
      <c r="M9217" s="212">
        <v>360653.283</v>
      </c>
      <c r="N9217" s="212">
        <v>587152.11100000003</v>
      </c>
      <c r="O9217" s="212">
        <v>698031.95700000005</v>
      </c>
      <c r="P9217" s="212">
        <v>523077.30200000003</v>
      </c>
      <c r="Q9217" s="212">
        <v>252793.55600000001</v>
      </c>
      <c r="R9217" s="212">
        <v>328140.36200000002</v>
      </c>
      <c r="S9217" s="212">
        <v>391151.71500000003</v>
      </c>
      <c r="T9217" s="212">
        <v>340004.87300000002</v>
      </c>
      <c r="U9217" s="212">
        <v>326307.446</v>
      </c>
    </row>
    <row r="9218" spans="1:21" x14ac:dyDescent="0.25">
      <c r="A9218" s="57" t="s">
        <v>4499</v>
      </c>
      <c r="B9218" s="57" t="s">
        <v>8156</v>
      </c>
      <c r="C9218" s="212">
        <v>26468.097000000002</v>
      </c>
      <c r="D9218" s="212">
        <v>34960.432000000001</v>
      </c>
      <c r="E9218" s="212">
        <v>52433.5</v>
      </c>
      <c r="F9218" s="212">
        <v>57862.067000000003</v>
      </c>
      <c r="G9218" s="212">
        <v>69323.089000000007</v>
      </c>
      <c r="H9218" s="212">
        <v>81656.596999999994</v>
      </c>
      <c r="I9218" s="212">
        <v>54483.777000000002</v>
      </c>
      <c r="J9218" s="212">
        <v>45788.442999999999</v>
      </c>
      <c r="K9218" s="212">
        <v>53809.891000000003</v>
      </c>
      <c r="L9218" s="212">
        <v>71961.801000000007</v>
      </c>
      <c r="M9218" s="212">
        <v>81925.187000000005</v>
      </c>
      <c r="N9218" s="212">
        <v>117125.49800000001</v>
      </c>
      <c r="O9218" s="212">
        <v>33486.105000000003</v>
      </c>
      <c r="P9218" s="212">
        <v>840.327</v>
      </c>
      <c r="Q9218" s="212">
        <v>145.16800000000001</v>
      </c>
      <c r="R9218" s="212">
        <v>78.290999999999997</v>
      </c>
      <c r="S9218" s="212">
        <v>0.20499999999999999</v>
      </c>
      <c r="T9218" s="212">
        <v>1.95</v>
      </c>
      <c r="U9218" s="212"/>
    </row>
    <row r="9219" spans="1:21" x14ac:dyDescent="0.25">
      <c r="A9219" s="57" t="s">
        <v>10280</v>
      </c>
      <c r="B9219" s="57" t="s">
        <v>8157</v>
      </c>
      <c r="C9219" s="212">
        <v>219270.46</v>
      </c>
      <c r="D9219" s="212">
        <v>252325.15599999999</v>
      </c>
      <c r="E9219" s="212">
        <v>363280.15899999999</v>
      </c>
      <c r="F9219" s="212">
        <v>387015.74800000002</v>
      </c>
      <c r="G9219" s="212">
        <v>388218.45400000003</v>
      </c>
      <c r="H9219" s="212">
        <v>452380.79800000001</v>
      </c>
      <c r="I9219" s="212">
        <v>454201.467</v>
      </c>
      <c r="J9219" s="212">
        <v>506071.21500000003</v>
      </c>
      <c r="K9219" s="212">
        <v>560080.049</v>
      </c>
      <c r="L9219" s="212">
        <v>659447.92799999996</v>
      </c>
      <c r="M9219" s="212">
        <v>745938.50399999996</v>
      </c>
      <c r="N9219" s="212">
        <v>1066211.8670000001</v>
      </c>
      <c r="O9219" s="212">
        <v>1390780.368</v>
      </c>
      <c r="P9219" s="212">
        <v>1281477.9909999999</v>
      </c>
      <c r="Q9219" s="212">
        <v>967243.02599999995</v>
      </c>
      <c r="R9219" s="212">
        <v>1135154.5859999999</v>
      </c>
      <c r="S9219" s="212">
        <v>1245375.3929999999</v>
      </c>
      <c r="T9219" s="212">
        <v>1129789.629</v>
      </c>
      <c r="U9219" s="212">
        <v>1234050.075</v>
      </c>
    </row>
    <row r="9220" spans="1:21" x14ac:dyDescent="0.25">
      <c r="A9220" s="57" t="s">
        <v>3023</v>
      </c>
      <c r="B9220" s="57" t="s">
        <v>8158</v>
      </c>
      <c r="C9220" s="212">
        <v>1067074.503</v>
      </c>
      <c r="D9220" s="212">
        <v>1265913.94</v>
      </c>
      <c r="E9220" s="212">
        <v>1264551.3470000001</v>
      </c>
      <c r="F9220" s="212">
        <v>1214794.3130000001</v>
      </c>
      <c r="G9220" s="212">
        <v>1155830.379</v>
      </c>
      <c r="H9220" s="212">
        <v>1254270.2069999999</v>
      </c>
      <c r="I9220" s="212">
        <v>953288.90300000005</v>
      </c>
      <c r="J9220" s="212">
        <v>995664.16500000004</v>
      </c>
      <c r="K9220" s="212">
        <v>1186941.848</v>
      </c>
      <c r="L9220" s="212">
        <v>2436729.767</v>
      </c>
      <c r="M9220" s="212">
        <v>2468948.1069999998</v>
      </c>
      <c r="N9220" s="212">
        <v>2560583.6529999999</v>
      </c>
      <c r="O9220" s="212">
        <v>3726590.3250000002</v>
      </c>
      <c r="P9220" s="212">
        <v>4768658.2649999997</v>
      </c>
      <c r="Q9220" s="212">
        <v>3053262.4739999999</v>
      </c>
      <c r="R9220" s="212">
        <v>4322365.45</v>
      </c>
      <c r="S9220" s="212">
        <v>6071115.3490000004</v>
      </c>
      <c r="T9220" s="212">
        <v>5050007.0240000002</v>
      </c>
      <c r="U9220" s="212">
        <v>5332754.6090000002</v>
      </c>
    </row>
    <row r="9221" spans="1:21" x14ac:dyDescent="0.25">
      <c r="A9221" s="57" t="s">
        <v>3945</v>
      </c>
      <c r="B9221" s="57" t="s">
        <v>8160</v>
      </c>
      <c r="C9221" s="212">
        <v>29503.333999999999</v>
      </c>
      <c r="D9221" s="212">
        <v>28648.488000000001</v>
      </c>
      <c r="E9221" s="212">
        <v>30127.466</v>
      </c>
      <c r="F9221" s="212">
        <v>37040.987000000001</v>
      </c>
      <c r="G9221" s="212">
        <v>39198.92</v>
      </c>
      <c r="H9221" s="212">
        <v>24513.966</v>
      </c>
      <c r="I9221" s="212">
        <v>29440.363000000001</v>
      </c>
      <c r="J9221" s="212">
        <v>25202.334999999999</v>
      </c>
      <c r="K9221" s="212">
        <v>24946.076000000001</v>
      </c>
      <c r="L9221" s="212">
        <v>46702.938000000002</v>
      </c>
      <c r="M9221" s="212">
        <v>70928.312000000005</v>
      </c>
      <c r="N9221" s="212">
        <v>116925.70299999999</v>
      </c>
      <c r="O9221" s="212">
        <v>187454.704</v>
      </c>
      <c r="P9221" s="212">
        <v>162848.29199999999</v>
      </c>
      <c r="Q9221" s="212">
        <v>146688.728</v>
      </c>
      <c r="R9221" s="212">
        <v>158219.17300000001</v>
      </c>
      <c r="S9221" s="212">
        <v>248966.87</v>
      </c>
      <c r="T9221" s="212">
        <v>182404.86499999999</v>
      </c>
      <c r="U9221" s="212">
        <v>154267.39000000001</v>
      </c>
    </row>
    <row r="9222" spans="1:21" x14ac:dyDescent="0.25">
      <c r="A9222" s="57" t="s">
        <v>3067</v>
      </c>
      <c r="B9222" s="57" t="s">
        <v>8161</v>
      </c>
      <c r="C9222" s="212">
        <v>80051.319000000003</v>
      </c>
      <c r="D9222" s="212">
        <v>64677.212</v>
      </c>
      <c r="E9222" s="212">
        <v>91861.879000000001</v>
      </c>
      <c r="F9222" s="212">
        <v>93554.327999999994</v>
      </c>
      <c r="G9222" s="212">
        <v>95715.468999999997</v>
      </c>
      <c r="H9222" s="212">
        <v>133531.20800000001</v>
      </c>
      <c r="I9222" s="212">
        <v>101070.97500000001</v>
      </c>
      <c r="J9222" s="212">
        <v>88020.989000000001</v>
      </c>
      <c r="K9222" s="212">
        <v>125310.95699999999</v>
      </c>
      <c r="L9222" s="212">
        <v>198264.247</v>
      </c>
      <c r="M9222" s="212">
        <v>272534.50599999999</v>
      </c>
      <c r="N9222" s="212">
        <v>384966.13500000001</v>
      </c>
      <c r="O9222" s="212">
        <v>497140.60600000003</v>
      </c>
      <c r="P9222" s="212">
        <v>675939.81099999999</v>
      </c>
      <c r="Q9222" s="212">
        <v>364974.66499999998</v>
      </c>
      <c r="R9222" s="212">
        <v>606206.92000000004</v>
      </c>
      <c r="S9222" s="212">
        <v>924719.24300000002</v>
      </c>
      <c r="T9222" s="212">
        <v>849519.18700000003</v>
      </c>
      <c r="U9222" s="212">
        <v>838293.26500000001</v>
      </c>
    </row>
    <row r="9223" spans="1:21" x14ac:dyDescent="0.25">
      <c r="A9223" s="57" t="s">
        <v>10281</v>
      </c>
      <c r="B9223" s="57" t="s">
        <v>10282</v>
      </c>
      <c r="C9223" s="212">
        <v>5002.7560000000003</v>
      </c>
      <c r="D9223" s="212">
        <v>27783.254000000001</v>
      </c>
      <c r="E9223" s="212">
        <v>35250.228000000003</v>
      </c>
      <c r="F9223" s="212">
        <v>35762.152999999998</v>
      </c>
      <c r="G9223" s="212">
        <v>43958.828000000001</v>
      </c>
      <c r="H9223" s="212">
        <v>44145.074999999997</v>
      </c>
      <c r="I9223" s="212">
        <v>46699.088000000003</v>
      </c>
      <c r="J9223" s="212">
        <v>57543.506999999998</v>
      </c>
      <c r="K9223" s="212">
        <v>65210.364999999998</v>
      </c>
      <c r="L9223" s="212">
        <v>79671.668000000005</v>
      </c>
      <c r="M9223" s="212">
        <v>95739.171000000002</v>
      </c>
      <c r="N9223" s="212">
        <v>89498.442999999999</v>
      </c>
      <c r="O9223" s="212">
        <v>28272.68</v>
      </c>
      <c r="P9223" s="212">
        <v>37740.917999999998</v>
      </c>
      <c r="Q9223" s="212">
        <v>7.6999999999999999E-2</v>
      </c>
      <c r="R9223" s="212">
        <v>3.6120000000000001</v>
      </c>
      <c r="S9223" s="212"/>
      <c r="T9223" s="212"/>
      <c r="U9223" s="212">
        <v>0.53900000000000003</v>
      </c>
    </row>
    <row r="9224" spans="1:21" x14ac:dyDescent="0.25">
      <c r="A9224" s="57" t="s">
        <v>2747</v>
      </c>
      <c r="B9224" s="57" t="s">
        <v>8163</v>
      </c>
      <c r="C9224" s="212">
        <v>128141.189</v>
      </c>
      <c r="D9224" s="212">
        <v>121575.55499999999</v>
      </c>
      <c r="E9224" s="212">
        <v>113015.351</v>
      </c>
      <c r="F9224" s="212">
        <v>102214.27099999999</v>
      </c>
      <c r="G9224" s="212">
        <v>118804.395</v>
      </c>
      <c r="H9224" s="212">
        <v>132553.67499999999</v>
      </c>
      <c r="I9224" s="212">
        <v>123521.822</v>
      </c>
      <c r="J9224" s="212">
        <v>129113.501</v>
      </c>
      <c r="K9224" s="212">
        <v>147988.5</v>
      </c>
      <c r="L9224" s="212">
        <v>184751.39600000001</v>
      </c>
      <c r="M9224" s="212">
        <v>199795.005</v>
      </c>
      <c r="N9224" s="212">
        <v>207517.579</v>
      </c>
      <c r="O9224" s="212">
        <v>334922.63</v>
      </c>
      <c r="P9224" s="212">
        <v>474588.96</v>
      </c>
      <c r="Q9224" s="212">
        <v>303358.15999999997</v>
      </c>
      <c r="R9224" s="212">
        <v>454843.00900000002</v>
      </c>
      <c r="S9224" s="212">
        <v>458046.48200000002</v>
      </c>
      <c r="T9224" s="212">
        <v>404141.16</v>
      </c>
      <c r="U9224" s="212">
        <v>361221.73100000003</v>
      </c>
    </row>
    <row r="9225" spans="1:21" x14ac:dyDescent="0.25">
      <c r="A9225" s="57" t="s">
        <v>10283</v>
      </c>
      <c r="B9225" s="57" t="s">
        <v>10284</v>
      </c>
      <c r="C9225" s="212">
        <v>28298.136999999999</v>
      </c>
      <c r="D9225" s="212">
        <v>28511.164000000001</v>
      </c>
      <c r="E9225" s="212">
        <v>33003.771000000001</v>
      </c>
      <c r="F9225" s="212">
        <v>42264.112999999998</v>
      </c>
      <c r="G9225" s="212">
        <v>33086.803999999996</v>
      </c>
      <c r="H9225" s="212">
        <v>40848.989000000001</v>
      </c>
      <c r="I9225" s="212">
        <v>53191.167000000001</v>
      </c>
      <c r="J9225" s="212">
        <v>27512.917000000001</v>
      </c>
      <c r="K9225" s="212">
        <v>33954.470999999998</v>
      </c>
      <c r="L9225" s="212">
        <v>38482.732000000004</v>
      </c>
      <c r="M9225" s="212">
        <v>83705.687999999995</v>
      </c>
      <c r="N9225" s="212">
        <v>107596.246</v>
      </c>
      <c r="O9225" s="212">
        <v>234348.041</v>
      </c>
      <c r="P9225" s="212">
        <v>281630.19400000002</v>
      </c>
      <c r="Q9225" s="212">
        <v>109445.774</v>
      </c>
      <c r="R9225" s="212">
        <v>187105.95699999999</v>
      </c>
      <c r="S9225" s="212">
        <v>307258.28999999998</v>
      </c>
      <c r="T9225" s="212">
        <v>300939.94199999998</v>
      </c>
      <c r="U9225" s="212">
        <v>341071.85200000001</v>
      </c>
    </row>
    <row r="9226" spans="1:21" x14ac:dyDescent="0.25">
      <c r="A9226" s="57" t="s">
        <v>10285</v>
      </c>
      <c r="B9226" s="57" t="s">
        <v>8165</v>
      </c>
      <c r="C9226" s="212">
        <v>89236.953999999998</v>
      </c>
      <c r="D9226" s="212">
        <v>88292.941999999995</v>
      </c>
      <c r="E9226" s="212">
        <v>93294.751000000004</v>
      </c>
      <c r="F9226" s="212">
        <v>98663.731</v>
      </c>
      <c r="G9226" s="212">
        <v>86442.846000000005</v>
      </c>
      <c r="H9226" s="212">
        <v>97745.732999999993</v>
      </c>
      <c r="I9226" s="212">
        <v>84724.769</v>
      </c>
      <c r="J9226" s="212">
        <v>79101.404999999999</v>
      </c>
      <c r="K9226" s="212">
        <v>100201.466</v>
      </c>
      <c r="L9226" s="212">
        <v>131315.348</v>
      </c>
      <c r="M9226" s="212">
        <v>143669.62899999999</v>
      </c>
      <c r="N9226" s="212">
        <v>171794.93799999999</v>
      </c>
      <c r="O9226" s="212">
        <v>159805.75</v>
      </c>
      <c r="P9226" s="212">
        <v>157272.32999999999</v>
      </c>
      <c r="Q9226" s="212">
        <v>116155.861</v>
      </c>
      <c r="R9226" s="212">
        <v>151315.72500000001</v>
      </c>
      <c r="S9226" s="212">
        <v>142631.717</v>
      </c>
      <c r="T9226" s="212">
        <v>141910.856</v>
      </c>
      <c r="U9226" s="212">
        <v>132277.35500000001</v>
      </c>
    </row>
    <row r="9227" spans="1:21" x14ac:dyDescent="0.25">
      <c r="A9227" s="57" t="s">
        <v>3232</v>
      </c>
      <c r="B9227" s="57" t="s">
        <v>8166</v>
      </c>
      <c r="C9227" s="212">
        <v>44779.167999999998</v>
      </c>
      <c r="D9227" s="212">
        <v>48491.133999999998</v>
      </c>
      <c r="E9227" s="212">
        <v>91711.861000000004</v>
      </c>
      <c r="F9227" s="212">
        <v>80652.388999999996</v>
      </c>
      <c r="G9227" s="212">
        <v>90420.259000000005</v>
      </c>
      <c r="H9227" s="212">
        <v>59083.474999999999</v>
      </c>
      <c r="I9227" s="212">
        <v>97960.017000000007</v>
      </c>
      <c r="J9227" s="212">
        <v>78512.160999999993</v>
      </c>
      <c r="K9227" s="212">
        <v>97630.45</v>
      </c>
      <c r="L9227" s="212">
        <v>121720.947</v>
      </c>
      <c r="M9227" s="212">
        <v>169831.889</v>
      </c>
      <c r="N9227" s="212">
        <v>247123.011</v>
      </c>
      <c r="O9227" s="212">
        <v>312737.11499999999</v>
      </c>
      <c r="P9227" s="212">
        <v>305874.55699999997</v>
      </c>
      <c r="Q9227" s="212">
        <v>202668.55600000001</v>
      </c>
      <c r="R9227" s="212">
        <v>258197.538</v>
      </c>
      <c r="S9227" s="212">
        <v>360722.902</v>
      </c>
      <c r="T9227" s="212">
        <v>322088.91200000001</v>
      </c>
      <c r="U9227" s="212">
        <v>286082.64399999997</v>
      </c>
    </row>
    <row r="9228" spans="1:21" x14ac:dyDescent="0.25">
      <c r="A9228" s="57" t="s">
        <v>10286</v>
      </c>
      <c r="B9228" s="57" t="s">
        <v>10287</v>
      </c>
      <c r="C9228" s="212">
        <v>52460.832999999999</v>
      </c>
      <c r="D9228" s="212">
        <v>39802.034</v>
      </c>
      <c r="E9228" s="212">
        <v>42902.731</v>
      </c>
      <c r="F9228" s="212">
        <v>31389.918000000001</v>
      </c>
      <c r="G9228" s="212">
        <v>31774.510999999999</v>
      </c>
      <c r="H9228" s="212">
        <v>33015.862000000001</v>
      </c>
      <c r="I9228" s="212">
        <v>34890.891000000003</v>
      </c>
      <c r="J9228" s="212">
        <v>22109.991000000002</v>
      </c>
      <c r="K9228" s="212">
        <v>17586.821</v>
      </c>
      <c r="L9228" s="212">
        <v>45865.807999999997</v>
      </c>
      <c r="M9228" s="212">
        <v>114175.406</v>
      </c>
      <c r="N9228" s="212">
        <v>166985.22899999999</v>
      </c>
      <c r="O9228" s="212">
        <v>242979.606</v>
      </c>
      <c r="P9228" s="212">
        <v>280792.01699999999</v>
      </c>
      <c r="Q9228" s="212">
        <v>60839.01</v>
      </c>
      <c r="R9228" s="212">
        <v>114528.868</v>
      </c>
      <c r="S9228" s="212">
        <v>153800.946</v>
      </c>
      <c r="T9228" s="212">
        <v>137065.89300000001</v>
      </c>
      <c r="U9228" s="212">
        <v>116275.481</v>
      </c>
    </row>
    <row r="9229" spans="1:21" x14ac:dyDescent="0.25">
      <c r="A9229" s="57" t="s">
        <v>10288</v>
      </c>
      <c r="B9229" s="57" t="s">
        <v>8169</v>
      </c>
      <c r="C9229" s="212">
        <v>44118.466</v>
      </c>
      <c r="D9229" s="212">
        <v>41654.290999999997</v>
      </c>
      <c r="E9229" s="212">
        <v>42994.771000000001</v>
      </c>
      <c r="F9229" s="212">
        <v>45448.313000000002</v>
      </c>
      <c r="G9229" s="212">
        <v>39235.148000000001</v>
      </c>
      <c r="H9229" s="212">
        <v>32099.048999999999</v>
      </c>
      <c r="I9229" s="212">
        <v>35633.103999999999</v>
      </c>
      <c r="J9229" s="212">
        <v>19665.705000000002</v>
      </c>
      <c r="K9229" s="212">
        <v>24337.350999999999</v>
      </c>
      <c r="L9229" s="212">
        <v>48370.534</v>
      </c>
      <c r="M9229" s="212">
        <v>88122.922999999995</v>
      </c>
      <c r="N9229" s="212">
        <v>91086.657000000007</v>
      </c>
      <c r="O9229" s="212">
        <v>100744.398</v>
      </c>
      <c r="P9229" s="212">
        <v>102636.095</v>
      </c>
      <c r="Q9229" s="212">
        <v>56419.89</v>
      </c>
      <c r="R9229" s="212">
        <v>72420.099000000002</v>
      </c>
      <c r="S9229" s="212">
        <v>75397.156000000003</v>
      </c>
      <c r="T9229" s="212">
        <v>72858.728000000003</v>
      </c>
      <c r="U9229" s="212">
        <v>60897.81</v>
      </c>
    </row>
    <row r="9230" spans="1:21" x14ac:dyDescent="0.25">
      <c r="A9230" s="57" t="s">
        <v>3774</v>
      </c>
      <c r="B9230" s="57" t="s">
        <v>8170</v>
      </c>
      <c r="C9230" s="212">
        <v>27041.383000000002</v>
      </c>
      <c r="D9230" s="212">
        <v>22513.02</v>
      </c>
      <c r="E9230" s="212">
        <v>125234.164</v>
      </c>
      <c r="F9230" s="212">
        <v>113622.73299999999</v>
      </c>
      <c r="G9230" s="212">
        <v>102170.982</v>
      </c>
      <c r="H9230" s="212">
        <v>29979.346000000001</v>
      </c>
      <c r="I9230" s="212">
        <v>22328.617999999999</v>
      </c>
      <c r="J9230" s="212">
        <v>43383.718999999997</v>
      </c>
      <c r="K9230" s="212">
        <v>61127.608</v>
      </c>
      <c r="L9230" s="212">
        <v>129635.75599999999</v>
      </c>
      <c r="M9230" s="212">
        <v>316935.36300000001</v>
      </c>
      <c r="N9230" s="212">
        <v>390642.01899999997</v>
      </c>
      <c r="O9230" s="212">
        <v>244596.62100000001</v>
      </c>
      <c r="P9230" s="212">
        <v>306328.06599999999</v>
      </c>
      <c r="Q9230" s="212">
        <v>230912.728</v>
      </c>
      <c r="R9230" s="212">
        <v>272740.80900000001</v>
      </c>
      <c r="S9230" s="212">
        <v>290488.913</v>
      </c>
      <c r="T9230" s="212">
        <v>231733.027</v>
      </c>
      <c r="U9230" s="212">
        <v>179253.83</v>
      </c>
    </row>
    <row r="9231" spans="1:21" x14ac:dyDescent="0.25">
      <c r="A9231" s="57" t="s">
        <v>10289</v>
      </c>
      <c r="B9231" s="57" t="s">
        <v>10290</v>
      </c>
      <c r="C9231" s="212">
        <v>126654.249</v>
      </c>
      <c r="D9231" s="212">
        <v>162454.976</v>
      </c>
      <c r="E9231" s="212">
        <v>216085.742</v>
      </c>
      <c r="F9231" s="212">
        <v>284764.80099999998</v>
      </c>
      <c r="G9231" s="212">
        <v>286360.36099999998</v>
      </c>
      <c r="H9231" s="212">
        <v>267404.01</v>
      </c>
      <c r="I9231" s="212">
        <v>228785.91699999999</v>
      </c>
      <c r="J9231" s="212">
        <v>289583.99599999998</v>
      </c>
      <c r="K9231" s="212">
        <v>321727.74400000001</v>
      </c>
      <c r="L9231" s="212">
        <v>362181.13799999998</v>
      </c>
      <c r="M9231" s="212">
        <v>418652.533</v>
      </c>
      <c r="N9231" s="212">
        <v>410706.50400000002</v>
      </c>
      <c r="O9231" s="212">
        <v>576019.46699999995</v>
      </c>
      <c r="P9231" s="212">
        <v>811130.69799999997</v>
      </c>
      <c r="Q9231" s="212">
        <v>364005.83600000001</v>
      </c>
      <c r="R9231" s="212">
        <v>479910.87900000002</v>
      </c>
      <c r="S9231" s="212">
        <v>550652.05000000005</v>
      </c>
      <c r="T9231" s="212">
        <v>499730.28700000001</v>
      </c>
      <c r="U9231" s="212">
        <v>538369.00199999998</v>
      </c>
    </row>
    <row r="9232" spans="1:21" x14ac:dyDescent="0.25">
      <c r="A9232" s="57" t="s">
        <v>3548</v>
      </c>
      <c r="B9232" s="57" t="s">
        <v>8171</v>
      </c>
      <c r="C9232" s="212">
        <v>44763.303</v>
      </c>
      <c r="D9232" s="212">
        <v>50075.839999999997</v>
      </c>
      <c r="E9232" s="212">
        <v>52131.082000000002</v>
      </c>
      <c r="F9232" s="212">
        <v>60579.705999999998</v>
      </c>
      <c r="G9232" s="212">
        <v>78728.705000000002</v>
      </c>
      <c r="H9232" s="212">
        <v>58702.872000000003</v>
      </c>
      <c r="I9232" s="212">
        <v>70239.813999999998</v>
      </c>
      <c r="J9232" s="212">
        <v>76151.870999999999</v>
      </c>
      <c r="K9232" s="212">
        <v>81520.793999999994</v>
      </c>
      <c r="L9232" s="212">
        <v>88339.843999999997</v>
      </c>
      <c r="M9232" s="212">
        <v>84743.759000000005</v>
      </c>
      <c r="N9232" s="212">
        <v>81707.27</v>
      </c>
      <c r="O9232" s="212">
        <v>94844.790999999997</v>
      </c>
      <c r="P9232" s="212">
        <v>130968.90700000001</v>
      </c>
      <c r="Q9232" s="212">
        <v>81765.995999999999</v>
      </c>
      <c r="R9232" s="212">
        <v>102650.141</v>
      </c>
      <c r="S9232" s="212">
        <v>107884.625</v>
      </c>
      <c r="T9232" s="212">
        <v>95101.903999999995</v>
      </c>
      <c r="U9232" s="212">
        <v>90004.148000000001</v>
      </c>
    </row>
    <row r="9233" spans="1:21" x14ac:dyDescent="0.25">
      <c r="A9233" s="57" t="s">
        <v>921</v>
      </c>
      <c r="B9233" s="57" t="s">
        <v>8175</v>
      </c>
      <c r="C9233" s="212">
        <v>134275.033</v>
      </c>
      <c r="D9233" s="212">
        <v>147961.28899999999</v>
      </c>
      <c r="E9233" s="212">
        <v>146217.704</v>
      </c>
      <c r="F9233" s="212">
        <v>159737.726</v>
      </c>
      <c r="G9233" s="212">
        <v>142405.21</v>
      </c>
      <c r="H9233" s="212">
        <v>224431.95</v>
      </c>
      <c r="I9233" s="212">
        <v>197925.39499999999</v>
      </c>
      <c r="J9233" s="212">
        <v>291185.93400000001</v>
      </c>
      <c r="K9233" s="212">
        <v>225640.55900000001</v>
      </c>
      <c r="L9233" s="212">
        <v>595971.58799999999</v>
      </c>
      <c r="M9233" s="212">
        <v>602933.32499999995</v>
      </c>
      <c r="N9233" s="212">
        <v>625957.16599999997</v>
      </c>
      <c r="O9233" s="212">
        <v>859670.44700000004</v>
      </c>
      <c r="P9233" s="212">
        <v>1052710.1540000001</v>
      </c>
      <c r="Q9233" s="212">
        <v>485277.86700000003</v>
      </c>
      <c r="R9233" s="212">
        <v>676150.10800000001</v>
      </c>
      <c r="S9233" s="212">
        <v>641461.50300000003</v>
      </c>
      <c r="T9233" s="212">
        <v>638171.67200000002</v>
      </c>
      <c r="U9233" s="212">
        <v>585910.91899999999</v>
      </c>
    </row>
    <row r="9234" spans="1:21" x14ac:dyDescent="0.25">
      <c r="A9234" s="57" t="s">
        <v>3378</v>
      </c>
      <c r="B9234" s="57" t="s">
        <v>8176</v>
      </c>
      <c r="C9234" s="212">
        <v>48440.853999999999</v>
      </c>
      <c r="D9234" s="212">
        <v>35448.364999999998</v>
      </c>
      <c r="E9234" s="212">
        <v>44184.413</v>
      </c>
      <c r="F9234" s="212">
        <v>48582.495999999999</v>
      </c>
      <c r="G9234" s="212">
        <v>42468.535000000003</v>
      </c>
      <c r="H9234" s="212">
        <v>54587.34</v>
      </c>
      <c r="I9234" s="212">
        <v>47622.966999999997</v>
      </c>
      <c r="J9234" s="212">
        <v>44862.582999999999</v>
      </c>
      <c r="K9234" s="212">
        <v>65422.411999999997</v>
      </c>
      <c r="L9234" s="212">
        <v>95991.172000000006</v>
      </c>
      <c r="M9234" s="212">
        <v>102738.678</v>
      </c>
      <c r="N9234" s="212">
        <v>142273.66899999999</v>
      </c>
      <c r="O9234" s="212">
        <v>316672.929</v>
      </c>
      <c r="P9234" s="212">
        <v>238321.57699999999</v>
      </c>
      <c r="Q9234" s="212">
        <v>118488.84</v>
      </c>
      <c r="R9234" s="212">
        <v>180861.13399999999</v>
      </c>
      <c r="S9234" s="212">
        <v>266542.96399999998</v>
      </c>
      <c r="T9234" s="212">
        <v>165062.85699999999</v>
      </c>
      <c r="U9234" s="212">
        <v>185180.06099999999</v>
      </c>
    </row>
    <row r="9235" spans="1:21" x14ac:dyDescent="0.25">
      <c r="A9235" s="57" t="s">
        <v>10291</v>
      </c>
      <c r="B9235" s="57" t="s">
        <v>10292</v>
      </c>
      <c r="C9235" s="212">
        <v>168806.53899999999</v>
      </c>
      <c r="D9235" s="212">
        <v>369697.97100000002</v>
      </c>
      <c r="E9235" s="212">
        <v>489515.864</v>
      </c>
      <c r="F9235" s="212">
        <v>386282.13900000002</v>
      </c>
      <c r="G9235" s="212">
        <v>260970.06299999999</v>
      </c>
      <c r="H9235" s="212">
        <v>344560.36300000001</v>
      </c>
      <c r="I9235" s="212">
        <v>443610.97100000002</v>
      </c>
      <c r="J9235" s="212">
        <v>327247.61099999998</v>
      </c>
      <c r="K9235" s="212">
        <v>360289.03499999997</v>
      </c>
      <c r="L9235" s="212">
        <v>457745.44799999997</v>
      </c>
      <c r="M9235" s="212">
        <v>827025.96799999999</v>
      </c>
      <c r="N9235" s="212">
        <v>1049188.3049999999</v>
      </c>
      <c r="O9235" s="212">
        <v>1093988.2279999999</v>
      </c>
      <c r="P9235" s="212">
        <v>1103841.3470000001</v>
      </c>
      <c r="Q9235" s="212">
        <v>482514.38799999998</v>
      </c>
      <c r="R9235" s="212">
        <v>728220.70600000001</v>
      </c>
      <c r="S9235" s="212">
        <v>1164598.1529999999</v>
      </c>
      <c r="T9235" s="212">
        <v>1307915.8810000001</v>
      </c>
      <c r="U9235" s="212">
        <v>958244.728</v>
      </c>
    </row>
    <row r="9236" spans="1:21" x14ac:dyDescent="0.25">
      <c r="A9236" s="57" t="s">
        <v>10293</v>
      </c>
      <c r="B9236" s="57" t="s">
        <v>10294</v>
      </c>
      <c r="C9236" s="212">
        <v>153098.21299999999</v>
      </c>
      <c r="D9236" s="212">
        <v>101082.41899999999</v>
      </c>
      <c r="E9236" s="212">
        <v>67871.660999999993</v>
      </c>
      <c r="F9236" s="212">
        <v>41306.285000000003</v>
      </c>
      <c r="G9236" s="212">
        <v>56502.938000000002</v>
      </c>
      <c r="H9236" s="212">
        <v>61477.995000000003</v>
      </c>
      <c r="I9236" s="212">
        <v>42483.624000000003</v>
      </c>
      <c r="J9236" s="212">
        <v>43203.364999999998</v>
      </c>
      <c r="K9236" s="212">
        <v>74383.362999999998</v>
      </c>
      <c r="L9236" s="212">
        <v>68979.952000000005</v>
      </c>
      <c r="M9236" s="212">
        <v>105769.697</v>
      </c>
      <c r="N9236" s="212">
        <v>133130.88800000001</v>
      </c>
      <c r="O9236" s="212">
        <v>72293.152000000002</v>
      </c>
      <c r="P9236" s="212">
        <v>81389.546000000002</v>
      </c>
      <c r="Q9236" s="212">
        <v>47429.491000000002</v>
      </c>
      <c r="R9236" s="212">
        <v>92258.282000000007</v>
      </c>
      <c r="S9236" s="212">
        <v>159027.95199999999</v>
      </c>
      <c r="T9236" s="212">
        <v>237708.31</v>
      </c>
      <c r="U9236" s="212">
        <v>135374.103</v>
      </c>
    </row>
    <row r="9237" spans="1:21" x14ac:dyDescent="0.25">
      <c r="A9237" s="57" t="s">
        <v>4103</v>
      </c>
      <c r="B9237" s="57" t="s">
        <v>8182</v>
      </c>
      <c r="C9237" s="212">
        <v>13959.126</v>
      </c>
      <c r="D9237" s="212">
        <v>5079.46</v>
      </c>
      <c r="E9237" s="212">
        <v>5693.4070000000002</v>
      </c>
      <c r="F9237" s="212">
        <v>11320.763999999999</v>
      </c>
      <c r="G9237" s="212">
        <v>7436.42</v>
      </c>
      <c r="H9237" s="212">
        <v>7404.84</v>
      </c>
      <c r="I9237" s="212">
        <v>7360.4939999999997</v>
      </c>
      <c r="J9237" s="212">
        <v>10455.450999999999</v>
      </c>
      <c r="K9237" s="212">
        <v>17969.642</v>
      </c>
      <c r="L9237" s="212">
        <v>15677.858</v>
      </c>
      <c r="M9237" s="212">
        <v>28693.103999999999</v>
      </c>
      <c r="N9237" s="212">
        <v>27992.654999999999</v>
      </c>
      <c r="O9237" s="212">
        <v>30854.671999999999</v>
      </c>
      <c r="P9237" s="212">
        <v>22866.988000000001</v>
      </c>
      <c r="Q9237" s="212">
        <v>18149.522000000001</v>
      </c>
      <c r="R9237" s="212">
        <v>27985.412</v>
      </c>
      <c r="S9237" s="212">
        <v>18542.898000000001</v>
      </c>
      <c r="T9237" s="212">
        <v>23685.300999999999</v>
      </c>
      <c r="U9237" s="212">
        <v>22958.483</v>
      </c>
    </row>
    <row r="9238" spans="1:21" x14ac:dyDescent="0.25">
      <c r="A9238" s="57" t="s">
        <v>10295</v>
      </c>
      <c r="B9238" s="57" t="s">
        <v>10296</v>
      </c>
      <c r="C9238" s="212">
        <v>105336.298</v>
      </c>
      <c r="D9238" s="212">
        <v>132078.60399999999</v>
      </c>
      <c r="E9238" s="212">
        <v>188639.63800000001</v>
      </c>
      <c r="F9238" s="212">
        <v>178300.24799999999</v>
      </c>
      <c r="G9238" s="212">
        <v>175609.87599999999</v>
      </c>
      <c r="H9238" s="212">
        <v>182151.42499999999</v>
      </c>
      <c r="I9238" s="212">
        <v>172018.53400000001</v>
      </c>
      <c r="J9238" s="212">
        <v>157428.747</v>
      </c>
      <c r="K9238" s="212">
        <v>179474.633</v>
      </c>
      <c r="L9238" s="212">
        <v>253625.99299999999</v>
      </c>
      <c r="M9238" s="212">
        <v>350018.69900000002</v>
      </c>
      <c r="N9238" s="212">
        <v>435590.16100000002</v>
      </c>
      <c r="O9238" s="212">
        <v>456032.19900000002</v>
      </c>
      <c r="P9238" s="212">
        <v>497430.31800000003</v>
      </c>
      <c r="Q9238" s="212">
        <v>278362.62199999997</v>
      </c>
      <c r="R9238" s="212">
        <v>594738.78300000005</v>
      </c>
      <c r="S9238" s="212">
        <v>670688.946</v>
      </c>
      <c r="T9238" s="212">
        <v>604966.25</v>
      </c>
      <c r="U9238" s="212">
        <v>489502.02899999998</v>
      </c>
    </row>
    <row r="9239" spans="1:21" x14ac:dyDescent="0.25">
      <c r="A9239" s="57" t="s">
        <v>10297</v>
      </c>
      <c r="B9239" s="57" t="s">
        <v>10298</v>
      </c>
      <c r="C9239" s="212">
        <v>100529.13800000001</v>
      </c>
      <c r="D9239" s="212">
        <v>89884.235000000001</v>
      </c>
      <c r="E9239" s="212">
        <v>162432.93900000001</v>
      </c>
      <c r="F9239" s="212">
        <v>117117.198</v>
      </c>
      <c r="G9239" s="212">
        <v>123926.62</v>
      </c>
      <c r="H9239" s="212">
        <v>173016.905</v>
      </c>
      <c r="I9239" s="212">
        <v>206657.05900000001</v>
      </c>
      <c r="J9239" s="212">
        <v>115186.238</v>
      </c>
      <c r="K9239" s="212">
        <v>181755.394</v>
      </c>
      <c r="L9239" s="212">
        <v>547935.08400000003</v>
      </c>
      <c r="M9239" s="212">
        <v>1196957.682</v>
      </c>
      <c r="N9239" s="212">
        <v>1431768.9750000001</v>
      </c>
      <c r="O9239" s="212">
        <v>833648.76599999995</v>
      </c>
      <c r="P9239" s="212">
        <v>744954.70600000001</v>
      </c>
      <c r="Q9239" s="212">
        <v>395872.13199999998</v>
      </c>
      <c r="R9239" s="212">
        <v>591910.31900000002</v>
      </c>
      <c r="S9239" s="212">
        <v>883252.75800000003</v>
      </c>
      <c r="T9239" s="212">
        <v>565191.70700000005</v>
      </c>
      <c r="U9239" s="212">
        <v>546604.027</v>
      </c>
    </row>
    <row r="9240" spans="1:21" x14ac:dyDescent="0.25">
      <c r="A9240" s="57" t="s">
        <v>2406</v>
      </c>
      <c r="B9240" s="57" t="s">
        <v>8186</v>
      </c>
      <c r="C9240" s="212">
        <v>42317.091</v>
      </c>
      <c r="D9240" s="212">
        <v>43583.442999999999</v>
      </c>
      <c r="E9240" s="212">
        <v>71123.410999999993</v>
      </c>
      <c r="F9240" s="212">
        <v>73080.834000000003</v>
      </c>
      <c r="G9240" s="212">
        <v>96362.274999999994</v>
      </c>
      <c r="H9240" s="212">
        <v>145443.807</v>
      </c>
      <c r="I9240" s="212">
        <v>162677.50200000001</v>
      </c>
      <c r="J9240" s="212">
        <v>120837.477</v>
      </c>
      <c r="K9240" s="212">
        <v>165022.75899999999</v>
      </c>
      <c r="L9240" s="212">
        <v>187590.70199999999</v>
      </c>
      <c r="M9240" s="212">
        <v>234912.04300000001</v>
      </c>
      <c r="N9240" s="212">
        <v>287394.67300000001</v>
      </c>
      <c r="O9240" s="212">
        <v>387164.64899999998</v>
      </c>
      <c r="P9240" s="212">
        <v>423972.76</v>
      </c>
      <c r="Q9240" s="212">
        <v>242512.08</v>
      </c>
      <c r="R9240" s="212">
        <v>414725.859</v>
      </c>
      <c r="S9240" s="212">
        <v>612395.22100000002</v>
      </c>
      <c r="T9240" s="212">
        <v>577833.54799999995</v>
      </c>
      <c r="U9240" s="212">
        <v>557884.86600000004</v>
      </c>
    </row>
    <row r="9241" spans="1:21" x14ac:dyDescent="0.25">
      <c r="A9241" s="57" t="s">
        <v>1259</v>
      </c>
      <c r="B9241" s="57" t="s">
        <v>8187</v>
      </c>
      <c r="C9241" s="212">
        <v>78143.229000000007</v>
      </c>
      <c r="D9241" s="212">
        <v>75813.755000000005</v>
      </c>
      <c r="E9241" s="212">
        <v>77861.956000000006</v>
      </c>
      <c r="F9241" s="212">
        <v>78694.964000000007</v>
      </c>
      <c r="G9241" s="212">
        <v>89393.271999999997</v>
      </c>
      <c r="H9241" s="212">
        <v>80547.471000000005</v>
      </c>
      <c r="I9241" s="212">
        <v>85774.532000000007</v>
      </c>
      <c r="J9241" s="212">
        <v>98485.326000000001</v>
      </c>
      <c r="K9241" s="212">
        <v>115802.359</v>
      </c>
      <c r="L9241" s="212">
        <v>140649.32999999999</v>
      </c>
      <c r="M9241" s="212">
        <v>180137.33199999999</v>
      </c>
      <c r="N9241" s="212">
        <v>212937.06099999999</v>
      </c>
      <c r="O9241" s="212">
        <v>230708.212</v>
      </c>
      <c r="P9241" s="212">
        <v>251689.10399999999</v>
      </c>
      <c r="Q9241" s="212">
        <v>212231.25</v>
      </c>
      <c r="R9241" s="212">
        <v>275638.82400000002</v>
      </c>
      <c r="S9241" s="212">
        <v>343250.94900000002</v>
      </c>
      <c r="T9241" s="212">
        <v>296927.57199999999</v>
      </c>
      <c r="U9241" s="212">
        <v>319404.22399999999</v>
      </c>
    </row>
    <row r="9242" spans="1:21" x14ac:dyDescent="0.25">
      <c r="A9242" s="57" t="s">
        <v>4159</v>
      </c>
      <c r="B9242" s="57" t="s">
        <v>8188</v>
      </c>
      <c r="C9242" s="212">
        <v>26943.995999999999</v>
      </c>
      <c r="D9242" s="212">
        <v>25789.144</v>
      </c>
      <c r="E9242" s="212">
        <v>25028.116999999998</v>
      </c>
      <c r="F9242" s="212">
        <v>25743.37</v>
      </c>
      <c r="G9242" s="212">
        <v>26799.848000000002</v>
      </c>
      <c r="H9242" s="212">
        <v>23357.732</v>
      </c>
      <c r="I9242" s="212">
        <v>23353.427</v>
      </c>
      <c r="J9242" s="212">
        <v>26582.975999999999</v>
      </c>
      <c r="K9242" s="212">
        <v>29953.723000000002</v>
      </c>
      <c r="L9242" s="212">
        <v>34615.315000000002</v>
      </c>
      <c r="M9242" s="212">
        <v>36417.675999999999</v>
      </c>
      <c r="N9242" s="212">
        <v>38514.872000000003</v>
      </c>
      <c r="O9242" s="212">
        <v>32155.84</v>
      </c>
      <c r="P9242" s="212">
        <v>37205.002</v>
      </c>
      <c r="Q9242" s="212">
        <v>32875.74</v>
      </c>
      <c r="R9242" s="212">
        <v>39236.451000000001</v>
      </c>
      <c r="S9242" s="212">
        <v>45291.701000000001</v>
      </c>
      <c r="T9242" s="212">
        <v>2310.576</v>
      </c>
      <c r="U9242" s="212">
        <v>5.702</v>
      </c>
    </row>
    <row r="9243" spans="1:21" x14ac:dyDescent="0.25">
      <c r="A9243" s="57" t="s">
        <v>1584</v>
      </c>
      <c r="B9243" s="57" t="s">
        <v>8189</v>
      </c>
      <c r="C9243" s="212">
        <v>75066.034</v>
      </c>
      <c r="D9243" s="212">
        <v>63661.415999999997</v>
      </c>
      <c r="E9243" s="212">
        <v>76522.331000000006</v>
      </c>
      <c r="F9243" s="212">
        <v>71818.364000000001</v>
      </c>
      <c r="G9243" s="212">
        <v>73153.278000000006</v>
      </c>
      <c r="H9243" s="212">
        <v>76109.437999999995</v>
      </c>
      <c r="I9243" s="212">
        <v>70626.911999999997</v>
      </c>
      <c r="J9243" s="212">
        <v>82675.289999999994</v>
      </c>
      <c r="K9243" s="212">
        <v>97023.494000000006</v>
      </c>
      <c r="L9243" s="212">
        <v>111996.637</v>
      </c>
      <c r="M9243" s="212">
        <v>137555.31200000001</v>
      </c>
      <c r="N9243" s="212">
        <v>147356.39499999999</v>
      </c>
      <c r="O9243" s="212">
        <v>160231.34599999999</v>
      </c>
      <c r="P9243" s="212">
        <v>202393.28700000001</v>
      </c>
      <c r="Q9243" s="212">
        <v>174318.296</v>
      </c>
      <c r="R9243" s="212">
        <v>212495.51</v>
      </c>
      <c r="S9243" s="212">
        <v>239727.63399999999</v>
      </c>
      <c r="T9243" s="212">
        <v>240600.54199999999</v>
      </c>
      <c r="U9243" s="212">
        <v>255246.63399999999</v>
      </c>
    </row>
    <row r="9244" spans="1:21" x14ac:dyDescent="0.25">
      <c r="A9244" s="57" t="s">
        <v>2227</v>
      </c>
      <c r="B9244" s="57" t="s">
        <v>8190</v>
      </c>
      <c r="C9244" s="212">
        <v>62338.463000000003</v>
      </c>
      <c r="D9244" s="212">
        <v>54430.52</v>
      </c>
      <c r="E9244" s="212">
        <v>56362.343000000001</v>
      </c>
      <c r="F9244" s="212">
        <v>53236.444000000003</v>
      </c>
      <c r="G9244" s="212">
        <v>51701.173999999999</v>
      </c>
      <c r="H9244" s="212">
        <v>54650.108</v>
      </c>
      <c r="I9244" s="212">
        <v>57673.900999999998</v>
      </c>
      <c r="J9244" s="212">
        <v>60316.682000000001</v>
      </c>
      <c r="K9244" s="212">
        <v>72711.004000000001</v>
      </c>
      <c r="L9244" s="212">
        <v>82721.581999999995</v>
      </c>
      <c r="M9244" s="212">
        <v>98673.858999999997</v>
      </c>
      <c r="N9244" s="212">
        <v>109199.826</v>
      </c>
      <c r="O9244" s="212">
        <v>128092.164</v>
      </c>
      <c r="P9244" s="212">
        <v>147110.34</v>
      </c>
      <c r="Q9244" s="212">
        <v>132032.00399999999</v>
      </c>
      <c r="R9244" s="212">
        <v>150056.24299999999</v>
      </c>
      <c r="S9244" s="212">
        <v>187642.31200000001</v>
      </c>
      <c r="T9244" s="212">
        <v>185713.511</v>
      </c>
      <c r="U9244" s="212">
        <v>214091.54399999999</v>
      </c>
    </row>
    <row r="9245" spans="1:21" x14ac:dyDescent="0.25">
      <c r="A9245" s="57" t="s">
        <v>2753</v>
      </c>
      <c r="B9245" s="57" t="s">
        <v>8192</v>
      </c>
      <c r="C9245" s="212">
        <v>45960.974999999999</v>
      </c>
      <c r="D9245" s="212">
        <v>48734.086000000003</v>
      </c>
      <c r="E9245" s="212">
        <v>68962.428</v>
      </c>
      <c r="F9245" s="212">
        <v>75137.252999999997</v>
      </c>
      <c r="G9245" s="212">
        <v>69065.918999999994</v>
      </c>
      <c r="H9245" s="212">
        <v>66641.395000000004</v>
      </c>
      <c r="I9245" s="212">
        <v>63113.796000000002</v>
      </c>
      <c r="J9245" s="212">
        <v>76455.729000000007</v>
      </c>
      <c r="K9245" s="212">
        <v>78374.880000000005</v>
      </c>
      <c r="L9245" s="212">
        <v>86701.077999999994</v>
      </c>
      <c r="M9245" s="212">
        <v>99078.86</v>
      </c>
      <c r="N9245" s="212">
        <v>110482.217</v>
      </c>
      <c r="O9245" s="212">
        <v>138179.50700000001</v>
      </c>
      <c r="P9245" s="212">
        <v>159261.18700000001</v>
      </c>
      <c r="Q9245" s="212">
        <v>156264.25399999999</v>
      </c>
      <c r="R9245" s="212">
        <v>177996.611</v>
      </c>
      <c r="S9245" s="212">
        <v>188092.905</v>
      </c>
      <c r="T9245" s="212">
        <v>187187.196</v>
      </c>
      <c r="U9245" s="212">
        <v>197822.79399999999</v>
      </c>
    </row>
    <row r="9246" spans="1:21" x14ac:dyDescent="0.25">
      <c r="A9246" s="57" t="s">
        <v>1871</v>
      </c>
      <c r="B9246" s="57" t="s">
        <v>8193</v>
      </c>
      <c r="C9246" s="212">
        <v>120915.834</v>
      </c>
      <c r="D9246" s="212">
        <v>130670.262</v>
      </c>
      <c r="E9246" s="212">
        <v>205391.65700000001</v>
      </c>
      <c r="F9246" s="212">
        <v>206256.08900000001</v>
      </c>
      <c r="G9246" s="212">
        <v>212170.55499999999</v>
      </c>
      <c r="H9246" s="212">
        <v>209337.435</v>
      </c>
      <c r="I9246" s="212">
        <v>193001.96299999999</v>
      </c>
      <c r="J9246" s="212">
        <v>206555.04199999999</v>
      </c>
      <c r="K9246" s="212">
        <v>234657.19899999999</v>
      </c>
      <c r="L9246" s="212">
        <v>258268.45</v>
      </c>
      <c r="M9246" s="212">
        <v>283131.63900000002</v>
      </c>
      <c r="N9246" s="212">
        <v>308635.92800000001</v>
      </c>
      <c r="O9246" s="212">
        <v>325830.94400000002</v>
      </c>
      <c r="P9246" s="212">
        <v>351136.04499999998</v>
      </c>
      <c r="Q9246" s="212">
        <v>263078.53700000001</v>
      </c>
      <c r="R9246" s="212">
        <v>276896.57900000003</v>
      </c>
      <c r="S9246" s="212">
        <v>321968.03600000002</v>
      </c>
      <c r="T9246" s="212">
        <v>322050.788</v>
      </c>
      <c r="U9246" s="212">
        <v>332938.17599999998</v>
      </c>
    </row>
    <row r="9247" spans="1:21" x14ac:dyDescent="0.25">
      <c r="A9247" s="57" t="s">
        <v>1928</v>
      </c>
      <c r="B9247" s="57" t="s">
        <v>8194</v>
      </c>
      <c r="C9247" s="212">
        <v>136290.535</v>
      </c>
      <c r="D9247" s="212">
        <v>142104.51699999999</v>
      </c>
      <c r="E9247" s="212">
        <v>164571.386</v>
      </c>
      <c r="F9247" s="212">
        <v>157717.429</v>
      </c>
      <c r="G9247" s="212">
        <v>155086.15900000001</v>
      </c>
      <c r="H9247" s="212">
        <v>151093.30100000001</v>
      </c>
      <c r="I9247" s="212">
        <v>127960.64599999999</v>
      </c>
      <c r="J9247" s="212">
        <v>145474.11499999999</v>
      </c>
      <c r="K9247" s="212">
        <v>172337.53400000001</v>
      </c>
      <c r="L9247" s="212">
        <v>220579.57699999999</v>
      </c>
      <c r="M9247" s="212">
        <v>234581.88699999999</v>
      </c>
      <c r="N9247" s="212">
        <v>246685.247</v>
      </c>
      <c r="O9247" s="212">
        <v>274709.98100000003</v>
      </c>
      <c r="P9247" s="212">
        <v>308742.07900000003</v>
      </c>
      <c r="Q9247" s="212">
        <v>262882.07500000001</v>
      </c>
      <c r="R9247" s="212">
        <v>313031.234</v>
      </c>
      <c r="S9247" s="212">
        <v>344473.24300000002</v>
      </c>
      <c r="T9247" s="212">
        <v>308390.66899999999</v>
      </c>
      <c r="U9247" s="212">
        <v>327917.64500000002</v>
      </c>
    </row>
    <row r="9248" spans="1:21" x14ac:dyDescent="0.25">
      <c r="A9248" s="57" t="s">
        <v>1498</v>
      </c>
      <c r="B9248" s="57" t="s">
        <v>8195</v>
      </c>
      <c r="C9248" s="212">
        <v>253108.55900000001</v>
      </c>
      <c r="D9248" s="212">
        <v>259533.32800000001</v>
      </c>
      <c r="E9248" s="212">
        <v>251449.14300000001</v>
      </c>
      <c r="F9248" s="212">
        <v>270313.065</v>
      </c>
      <c r="G9248" s="212">
        <v>264646.87</v>
      </c>
      <c r="H9248" s="212">
        <v>293066.038</v>
      </c>
      <c r="I9248" s="212">
        <v>291629.79800000001</v>
      </c>
      <c r="J9248" s="212">
        <v>285719.49400000001</v>
      </c>
      <c r="K9248" s="212">
        <v>339245.61099999998</v>
      </c>
      <c r="L9248" s="212">
        <v>401854.641</v>
      </c>
      <c r="M9248" s="212">
        <v>453916.74200000003</v>
      </c>
      <c r="N9248" s="212">
        <v>534309.94799999997</v>
      </c>
      <c r="O9248" s="212">
        <v>654244.39399999997</v>
      </c>
      <c r="P9248" s="212">
        <v>703609.41</v>
      </c>
      <c r="Q9248" s="212">
        <v>455692.06400000001</v>
      </c>
      <c r="R9248" s="212">
        <v>610332.37199999997</v>
      </c>
      <c r="S9248" s="212">
        <v>764418.31700000004</v>
      </c>
      <c r="T9248" s="212">
        <v>657338.81000000006</v>
      </c>
      <c r="U9248" s="212">
        <v>663453.39500000002</v>
      </c>
    </row>
    <row r="9249" spans="1:21" x14ac:dyDescent="0.25">
      <c r="A9249" s="57" t="s">
        <v>2884</v>
      </c>
      <c r="B9249" s="57" t="s">
        <v>8196</v>
      </c>
      <c r="C9249" s="212">
        <v>201914.891</v>
      </c>
      <c r="D9249" s="212">
        <v>210723.29399999999</v>
      </c>
      <c r="E9249" s="212">
        <v>215080.90100000001</v>
      </c>
      <c r="F9249" s="212">
        <v>230743.52900000001</v>
      </c>
      <c r="G9249" s="212">
        <v>210336.647</v>
      </c>
      <c r="H9249" s="212">
        <v>219823.63099999999</v>
      </c>
      <c r="I9249" s="212">
        <v>212195.64199999999</v>
      </c>
      <c r="J9249" s="212">
        <v>196667.462</v>
      </c>
      <c r="K9249" s="212">
        <v>252556.58</v>
      </c>
      <c r="L9249" s="212">
        <v>312190.087</v>
      </c>
      <c r="M9249" s="212">
        <v>353181.114</v>
      </c>
      <c r="N9249" s="212">
        <v>379481.57400000002</v>
      </c>
      <c r="O9249" s="212">
        <v>412402.49300000002</v>
      </c>
      <c r="P9249" s="212">
        <v>454188.94900000002</v>
      </c>
      <c r="Q9249" s="212">
        <v>281990.77399999998</v>
      </c>
      <c r="R9249" s="212">
        <v>358480.022</v>
      </c>
      <c r="S9249" s="212">
        <v>476220.20899999997</v>
      </c>
      <c r="T9249" s="212">
        <v>477122.02899999998</v>
      </c>
      <c r="U9249" s="212">
        <v>522970.56300000002</v>
      </c>
    </row>
    <row r="9250" spans="1:21" x14ac:dyDescent="0.25">
      <c r="A9250" s="57" t="s">
        <v>10299</v>
      </c>
      <c r="B9250" s="57" t="s">
        <v>10300</v>
      </c>
      <c r="C9250" s="212">
        <v>347295.85</v>
      </c>
      <c r="D9250" s="212">
        <v>321972.19900000002</v>
      </c>
      <c r="E9250" s="212">
        <v>330475.59000000003</v>
      </c>
      <c r="F9250" s="212">
        <v>348050.09499999997</v>
      </c>
      <c r="G9250" s="212">
        <v>355132.01799999998</v>
      </c>
      <c r="H9250" s="212">
        <v>397836.52500000002</v>
      </c>
      <c r="I9250" s="212">
        <v>377079.978</v>
      </c>
      <c r="J9250" s="212">
        <v>380188.75799999997</v>
      </c>
      <c r="K9250" s="212">
        <v>425447.13400000002</v>
      </c>
      <c r="L9250" s="212">
        <v>499118.53100000002</v>
      </c>
      <c r="M9250" s="212">
        <v>562545.55799999996</v>
      </c>
      <c r="N9250" s="212">
        <v>629080.01599999995</v>
      </c>
      <c r="O9250" s="212">
        <v>748006.14300000004</v>
      </c>
      <c r="P9250" s="212">
        <v>761316.59</v>
      </c>
      <c r="Q9250" s="212">
        <v>519104.03899999999</v>
      </c>
      <c r="R9250" s="212">
        <v>658479.46200000006</v>
      </c>
      <c r="S9250" s="212">
        <v>810771.75800000003</v>
      </c>
      <c r="T9250" s="212">
        <v>848054.15399999998</v>
      </c>
      <c r="U9250" s="212">
        <v>873798.63</v>
      </c>
    </row>
    <row r="9251" spans="1:21" x14ac:dyDescent="0.25">
      <c r="A9251" s="57" t="s">
        <v>2537</v>
      </c>
      <c r="B9251" s="57" t="s">
        <v>8198</v>
      </c>
      <c r="C9251" s="212">
        <v>105925.315</v>
      </c>
      <c r="D9251" s="212">
        <v>120037.36500000001</v>
      </c>
      <c r="E9251" s="212">
        <v>129476.361</v>
      </c>
      <c r="F9251" s="212">
        <v>173074.13</v>
      </c>
      <c r="G9251" s="212">
        <v>185854.27600000001</v>
      </c>
      <c r="H9251" s="212">
        <v>134996.19899999999</v>
      </c>
      <c r="I9251" s="212">
        <v>162075.19500000001</v>
      </c>
      <c r="J9251" s="212">
        <v>170374.42199999999</v>
      </c>
      <c r="K9251" s="212">
        <v>176214.55499999999</v>
      </c>
      <c r="L9251" s="212">
        <v>125655.414</v>
      </c>
      <c r="M9251" s="212">
        <v>133930.386</v>
      </c>
      <c r="N9251" s="212">
        <v>178610.74600000001</v>
      </c>
      <c r="O9251" s="212">
        <v>276264.01199999999</v>
      </c>
      <c r="P9251" s="212">
        <v>311664.32699999999</v>
      </c>
      <c r="Q9251" s="212">
        <v>247812.864</v>
      </c>
      <c r="R9251" s="212">
        <v>302637.60700000002</v>
      </c>
      <c r="S9251" s="212">
        <v>366535.11300000001</v>
      </c>
      <c r="T9251" s="212">
        <v>357471.85200000001</v>
      </c>
      <c r="U9251" s="212">
        <v>336549.375</v>
      </c>
    </row>
    <row r="9252" spans="1:21" x14ac:dyDescent="0.25">
      <c r="A9252" s="57" t="s">
        <v>2890</v>
      </c>
      <c r="B9252" s="57" t="s">
        <v>8199</v>
      </c>
      <c r="C9252" s="212">
        <v>80652.100999999995</v>
      </c>
      <c r="D9252" s="212">
        <v>78174.862999999998</v>
      </c>
      <c r="E9252" s="212">
        <v>72790.224000000002</v>
      </c>
      <c r="F9252" s="212">
        <v>91191.53</v>
      </c>
      <c r="G9252" s="212">
        <v>96277.747000000003</v>
      </c>
      <c r="H9252" s="212">
        <v>74107.755000000005</v>
      </c>
      <c r="I9252" s="212">
        <v>74206.773000000001</v>
      </c>
      <c r="J9252" s="212">
        <v>84197.23</v>
      </c>
      <c r="K9252" s="212">
        <v>96195.642000000007</v>
      </c>
      <c r="L9252" s="212">
        <v>113526.342</v>
      </c>
      <c r="M9252" s="212">
        <v>118789.56600000001</v>
      </c>
      <c r="N9252" s="212">
        <v>128784.791</v>
      </c>
      <c r="O9252" s="212">
        <v>144794.027</v>
      </c>
      <c r="P9252" s="212">
        <v>182462.91200000001</v>
      </c>
      <c r="Q9252" s="212">
        <v>121960.58900000001</v>
      </c>
      <c r="R9252" s="212">
        <v>167542.35800000001</v>
      </c>
      <c r="S9252" s="212">
        <v>189663.00200000001</v>
      </c>
      <c r="T9252" s="212">
        <v>173867.34599999999</v>
      </c>
      <c r="U9252" s="212">
        <v>166552.25700000001</v>
      </c>
    </row>
    <row r="9253" spans="1:21" x14ac:dyDescent="0.25">
      <c r="A9253" s="57" t="s">
        <v>1755</v>
      </c>
      <c r="B9253" s="57" t="s">
        <v>8200</v>
      </c>
      <c r="C9253" s="212">
        <v>360345.70400000003</v>
      </c>
      <c r="D9253" s="212">
        <v>383749.90399999998</v>
      </c>
      <c r="E9253" s="212">
        <v>411478.071</v>
      </c>
      <c r="F9253" s="212">
        <v>309184.19</v>
      </c>
      <c r="G9253" s="212">
        <v>301000.772</v>
      </c>
      <c r="H9253" s="212">
        <v>257178.68299999999</v>
      </c>
      <c r="I9253" s="212">
        <v>216779.77900000001</v>
      </c>
      <c r="J9253" s="212">
        <v>243555.18700000001</v>
      </c>
      <c r="K9253" s="212">
        <v>276816.56400000001</v>
      </c>
      <c r="L9253" s="212">
        <v>361875.26899999997</v>
      </c>
      <c r="M9253" s="212">
        <v>436737.022</v>
      </c>
      <c r="N9253" s="212">
        <v>482213.73300000001</v>
      </c>
      <c r="O9253" s="212">
        <v>512743.22600000002</v>
      </c>
      <c r="P9253" s="212">
        <v>549969.39300000004</v>
      </c>
      <c r="Q9253" s="212">
        <v>395211.22399999999</v>
      </c>
      <c r="R9253" s="212">
        <v>466555.201</v>
      </c>
      <c r="S9253" s="212">
        <v>509974.19799999997</v>
      </c>
      <c r="T9253" s="212">
        <v>496823.01400000002</v>
      </c>
      <c r="U9253" s="212">
        <v>532565.39500000002</v>
      </c>
    </row>
    <row r="9254" spans="1:21" x14ac:dyDescent="0.25">
      <c r="A9254" s="57" t="s">
        <v>2222</v>
      </c>
      <c r="B9254" s="57" t="s">
        <v>8201</v>
      </c>
      <c r="C9254" s="212">
        <v>154984.09299999999</v>
      </c>
      <c r="D9254" s="212">
        <v>154772.67800000001</v>
      </c>
      <c r="E9254" s="212">
        <v>151243.027</v>
      </c>
      <c r="F9254" s="212">
        <v>149428.16200000001</v>
      </c>
      <c r="G9254" s="212">
        <v>145896.79999999999</v>
      </c>
      <c r="H9254" s="212">
        <v>140129.95000000001</v>
      </c>
      <c r="I9254" s="212">
        <v>131041.76</v>
      </c>
      <c r="J9254" s="212">
        <v>124798.93700000001</v>
      </c>
      <c r="K9254" s="212">
        <v>147982.769</v>
      </c>
      <c r="L9254" s="212">
        <v>170248.91200000001</v>
      </c>
      <c r="M9254" s="212">
        <v>183640.889</v>
      </c>
      <c r="N9254" s="212">
        <v>202921.986</v>
      </c>
      <c r="O9254" s="212">
        <v>237853.96299999999</v>
      </c>
      <c r="P9254" s="212">
        <v>264714.90500000003</v>
      </c>
      <c r="Q9254" s="212">
        <v>203803.91899999999</v>
      </c>
      <c r="R9254" s="212">
        <v>255729.5</v>
      </c>
      <c r="S9254" s="212">
        <v>296198.25199999998</v>
      </c>
      <c r="T9254" s="212">
        <v>303606.16700000002</v>
      </c>
      <c r="U9254" s="212">
        <v>310627.68900000001</v>
      </c>
    </row>
    <row r="9255" spans="1:21" x14ac:dyDescent="0.25">
      <c r="A9255" s="57" t="s">
        <v>1503</v>
      </c>
      <c r="B9255" s="57" t="s">
        <v>8202</v>
      </c>
      <c r="C9255" s="212">
        <v>452384.61</v>
      </c>
      <c r="D9255" s="212">
        <v>471763.00300000003</v>
      </c>
      <c r="E9255" s="212">
        <v>520854.14199999999</v>
      </c>
      <c r="F9255" s="212">
        <v>523551.80099999998</v>
      </c>
      <c r="G9255" s="212">
        <v>545309.48800000001</v>
      </c>
      <c r="H9255" s="212">
        <v>551966.67500000005</v>
      </c>
      <c r="I9255" s="212">
        <v>536730.89899999998</v>
      </c>
      <c r="J9255" s="212">
        <v>525810.53500000003</v>
      </c>
      <c r="K9255" s="212">
        <v>601450.55900000001</v>
      </c>
      <c r="L9255" s="212">
        <v>703674.45900000003</v>
      </c>
      <c r="M9255" s="212">
        <v>772785.24100000004</v>
      </c>
      <c r="N9255" s="212">
        <v>879505.59600000002</v>
      </c>
      <c r="O9255" s="212">
        <v>1019125.694</v>
      </c>
      <c r="P9255" s="212">
        <v>1126988.034</v>
      </c>
      <c r="Q9255" s="212">
        <v>873725.63300000003</v>
      </c>
      <c r="R9255" s="212">
        <v>1103556.7</v>
      </c>
      <c r="S9255" s="212">
        <v>1333793.446</v>
      </c>
      <c r="T9255" s="212">
        <v>1300603.4580000001</v>
      </c>
      <c r="U9255" s="212">
        <v>1361315.5919999999</v>
      </c>
    </row>
    <row r="9256" spans="1:21" x14ac:dyDescent="0.25">
      <c r="A9256" s="57" t="s">
        <v>2724</v>
      </c>
      <c r="B9256" s="57" t="s">
        <v>8203</v>
      </c>
      <c r="C9256" s="212">
        <v>49258.542999999998</v>
      </c>
      <c r="D9256" s="212">
        <v>50590.716999999997</v>
      </c>
      <c r="E9256" s="212">
        <v>54612.531000000003</v>
      </c>
      <c r="F9256" s="212">
        <v>58771.315000000002</v>
      </c>
      <c r="G9256" s="212">
        <v>64426.498</v>
      </c>
      <c r="H9256" s="212">
        <v>66397.388000000006</v>
      </c>
      <c r="I9256" s="212">
        <v>66521.589000000007</v>
      </c>
      <c r="J9256" s="212">
        <v>63069.224999999999</v>
      </c>
      <c r="K9256" s="212">
        <v>68976.213000000003</v>
      </c>
      <c r="L9256" s="212">
        <v>75870.441000000006</v>
      </c>
      <c r="M9256" s="212">
        <v>81700.258000000002</v>
      </c>
      <c r="N9256" s="212">
        <v>101194.55100000001</v>
      </c>
      <c r="O9256" s="212">
        <v>119938.52499999999</v>
      </c>
      <c r="P9256" s="212">
        <v>131410.16800000001</v>
      </c>
      <c r="Q9256" s="212">
        <v>97254.554000000004</v>
      </c>
      <c r="R9256" s="212">
        <v>109293.844</v>
      </c>
      <c r="S9256" s="212">
        <v>132940.5</v>
      </c>
      <c r="T9256" s="212">
        <v>126334.686</v>
      </c>
      <c r="U9256" s="212">
        <v>129064.44500000001</v>
      </c>
    </row>
    <row r="9257" spans="1:21" x14ac:dyDescent="0.25">
      <c r="A9257" s="57" t="s">
        <v>2634</v>
      </c>
      <c r="B9257" s="57" t="s">
        <v>8204</v>
      </c>
      <c r="C9257" s="212">
        <v>94909.476999999999</v>
      </c>
      <c r="D9257" s="212">
        <v>90909.388000000006</v>
      </c>
      <c r="E9257" s="212">
        <v>100855.091</v>
      </c>
      <c r="F9257" s="212">
        <v>89523.921000000002</v>
      </c>
      <c r="G9257" s="212">
        <v>89494.774000000005</v>
      </c>
      <c r="H9257" s="212">
        <v>91299.630999999994</v>
      </c>
      <c r="I9257" s="212">
        <v>89194.607999999993</v>
      </c>
      <c r="J9257" s="212">
        <v>91957.854000000007</v>
      </c>
      <c r="K9257" s="212">
        <v>103074.16499999999</v>
      </c>
      <c r="L9257" s="212">
        <v>125296.558</v>
      </c>
      <c r="M9257" s="212">
        <v>129283.613</v>
      </c>
      <c r="N9257" s="212">
        <v>157704.00599999999</v>
      </c>
      <c r="O9257" s="212">
        <v>188114.45300000001</v>
      </c>
      <c r="P9257" s="212">
        <v>210879.95499999999</v>
      </c>
      <c r="Q9257" s="212">
        <v>157624.32399999999</v>
      </c>
      <c r="R9257" s="212">
        <v>179607.954</v>
      </c>
      <c r="S9257" s="212">
        <v>210119.34</v>
      </c>
      <c r="T9257" s="212">
        <v>188557.27499999999</v>
      </c>
      <c r="U9257" s="212">
        <v>179716.84299999999</v>
      </c>
    </row>
    <row r="9258" spans="1:21" x14ac:dyDescent="0.25">
      <c r="A9258" s="57" t="s">
        <v>1248</v>
      </c>
      <c r="B9258" s="57" t="s">
        <v>8205</v>
      </c>
      <c r="C9258" s="212">
        <v>254250.53099999999</v>
      </c>
      <c r="D9258" s="212">
        <v>266623.61300000001</v>
      </c>
      <c r="E9258" s="212">
        <v>320207.674</v>
      </c>
      <c r="F9258" s="212">
        <v>330633.91700000002</v>
      </c>
      <c r="G9258" s="212">
        <v>317432.79100000003</v>
      </c>
      <c r="H9258" s="212">
        <v>339331.49699999997</v>
      </c>
      <c r="I9258" s="212">
        <v>353027.42499999999</v>
      </c>
      <c r="J9258" s="212">
        <v>385272.54499999998</v>
      </c>
      <c r="K9258" s="212">
        <v>441919.45899999997</v>
      </c>
      <c r="L9258" s="212">
        <v>571047.50600000005</v>
      </c>
      <c r="M9258" s="212">
        <v>619208.53399999999</v>
      </c>
      <c r="N9258" s="212">
        <v>697838.37</v>
      </c>
      <c r="O9258" s="212">
        <v>852712.51800000004</v>
      </c>
      <c r="P9258" s="212">
        <v>1039826.048</v>
      </c>
      <c r="Q9258" s="212">
        <v>741703.88199999998</v>
      </c>
      <c r="R9258" s="212">
        <v>1019921.966</v>
      </c>
      <c r="S9258" s="212">
        <v>1249742.6470000001</v>
      </c>
      <c r="T9258" s="212">
        <v>1250503.929</v>
      </c>
      <c r="U9258" s="212">
        <v>1297336.0859999999</v>
      </c>
    </row>
    <row r="9259" spans="1:21" x14ac:dyDescent="0.25">
      <c r="A9259" s="57" t="s">
        <v>1283</v>
      </c>
      <c r="B9259" s="57" t="s">
        <v>8206</v>
      </c>
      <c r="C9259" s="212">
        <v>142487.261</v>
      </c>
      <c r="D9259" s="212">
        <v>133112.435</v>
      </c>
      <c r="E9259" s="212">
        <v>156139.304</v>
      </c>
      <c r="F9259" s="212">
        <v>157258.52499999999</v>
      </c>
      <c r="G9259" s="212">
        <v>163762.25099999999</v>
      </c>
      <c r="H9259" s="212">
        <v>178643.05900000001</v>
      </c>
      <c r="I9259" s="212">
        <v>174700.73199999999</v>
      </c>
      <c r="J9259" s="212">
        <v>211421.81</v>
      </c>
      <c r="K9259" s="212">
        <v>218572.87100000001</v>
      </c>
      <c r="L9259" s="212">
        <v>249705.299</v>
      </c>
      <c r="M9259" s="212">
        <v>273734.17800000001</v>
      </c>
      <c r="N9259" s="212">
        <v>299774.48200000002</v>
      </c>
      <c r="O9259" s="212">
        <v>379408.05</v>
      </c>
      <c r="P9259" s="212">
        <v>418024.20500000002</v>
      </c>
      <c r="Q9259" s="212">
        <v>315950.076</v>
      </c>
      <c r="R9259" s="212">
        <v>400559.02799999999</v>
      </c>
      <c r="S9259" s="212">
        <v>473336.50099999999</v>
      </c>
      <c r="T9259" s="212">
        <v>505053.10700000002</v>
      </c>
      <c r="U9259" s="212">
        <v>483456.66</v>
      </c>
    </row>
    <row r="9260" spans="1:21" x14ac:dyDescent="0.25">
      <c r="A9260" s="57" t="s">
        <v>1172</v>
      </c>
      <c r="B9260" s="57" t="s">
        <v>8207</v>
      </c>
      <c r="C9260" s="212">
        <v>138118.28</v>
      </c>
      <c r="D9260" s="212">
        <v>154319.389</v>
      </c>
      <c r="E9260" s="212">
        <v>314774.34000000003</v>
      </c>
      <c r="F9260" s="212">
        <v>292579.598</v>
      </c>
      <c r="G9260" s="212">
        <v>288254.64600000001</v>
      </c>
      <c r="H9260" s="212">
        <v>295229.20899999997</v>
      </c>
      <c r="I9260" s="212">
        <v>300230.94699999999</v>
      </c>
      <c r="J9260" s="212">
        <v>291017.038</v>
      </c>
      <c r="K9260" s="212">
        <v>304338.74400000001</v>
      </c>
      <c r="L9260" s="212">
        <v>341748.60200000001</v>
      </c>
      <c r="M9260" s="212">
        <v>367668.386</v>
      </c>
      <c r="N9260" s="212">
        <v>417507.91499999998</v>
      </c>
      <c r="O9260" s="212">
        <v>480925.89299999998</v>
      </c>
      <c r="P9260" s="212">
        <v>559728.75300000003</v>
      </c>
      <c r="Q9260" s="212">
        <v>441842.516</v>
      </c>
      <c r="R9260" s="212">
        <v>552145.93200000003</v>
      </c>
      <c r="S9260" s="212">
        <v>932311.29500000004</v>
      </c>
      <c r="T9260" s="212">
        <v>755507.89800000004</v>
      </c>
      <c r="U9260" s="212">
        <v>788254.83600000001</v>
      </c>
    </row>
    <row r="9261" spans="1:21" x14ac:dyDescent="0.25">
      <c r="A9261" s="57" t="s">
        <v>1600</v>
      </c>
      <c r="B9261" s="57" t="s">
        <v>8208</v>
      </c>
      <c r="C9261" s="212">
        <v>90703.561000000002</v>
      </c>
      <c r="D9261" s="212">
        <v>91086.32</v>
      </c>
      <c r="E9261" s="212">
        <v>122278.421</v>
      </c>
      <c r="F9261" s="212">
        <v>119241.049</v>
      </c>
      <c r="G9261" s="212">
        <v>94993.494999999995</v>
      </c>
      <c r="H9261" s="212">
        <v>87444.937000000005</v>
      </c>
      <c r="I9261" s="212">
        <v>87080.453999999998</v>
      </c>
      <c r="J9261" s="212">
        <v>86456.906000000003</v>
      </c>
      <c r="K9261" s="212">
        <v>94401.925000000003</v>
      </c>
      <c r="L9261" s="212">
        <v>122117.6</v>
      </c>
      <c r="M9261" s="212">
        <v>146983.86900000001</v>
      </c>
      <c r="N9261" s="212">
        <v>166373.106</v>
      </c>
      <c r="O9261" s="212">
        <v>220093.799</v>
      </c>
      <c r="P9261" s="212">
        <v>251693.27600000001</v>
      </c>
      <c r="Q9261" s="212">
        <v>173041.625</v>
      </c>
      <c r="R9261" s="212">
        <v>140727.405</v>
      </c>
      <c r="S9261" s="212">
        <v>177224.946</v>
      </c>
      <c r="T9261" s="212">
        <v>172268.43900000001</v>
      </c>
      <c r="U9261" s="212">
        <v>163333.36600000001</v>
      </c>
    </row>
    <row r="9262" spans="1:21" x14ac:dyDescent="0.25">
      <c r="A9262" s="57" t="s">
        <v>1129</v>
      </c>
      <c r="B9262" s="57" t="s">
        <v>8209</v>
      </c>
      <c r="C9262" s="212">
        <v>114157.15</v>
      </c>
      <c r="D9262" s="212">
        <v>106816.932</v>
      </c>
      <c r="E9262" s="212">
        <v>138281.12100000001</v>
      </c>
      <c r="F9262" s="212">
        <v>134847.66200000001</v>
      </c>
      <c r="G9262" s="212">
        <v>133516.981</v>
      </c>
      <c r="H9262" s="212">
        <v>149049.41</v>
      </c>
      <c r="I9262" s="212">
        <v>141946.09299999999</v>
      </c>
      <c r="J9262" s="212">
        <v>150967.37</v>
      </c>
      <c r="K9262" s="212">
        <v>177743.899</v>
      </c>
      <c r="L9262" s="212">
        <v>216409.851</v>
      </c>
      <c r="M9262" s="212">
        <v>243640.80900000001</v>
      </c>
      <c r="N9262" s="212">
        <v>293667.39600000001</v>
      </c>
      <c r="O9262" s="212">
        <v>320281.42300000001</v>
      </c>
      <c r="P9262" s="212">
        <v>365104.19799999997</v>
      </c>
      <c r="Q9262" s="212">
        <v>269503.55200000003</v>
      </c>
      <c r="R9262" s="212">
        <v>330215.74</v>
      </c>
      <c r="S9262" s="212">
        <v>397017.65299999999</v>
      </c>
      <c r="T9262" s="212">
        <v>396933.36599999998</v>
      </c>
      <c r="U9262" s="212">
        <v>409641.59299999999</v>
      </c>
    </row>
    <row r="9263" spans="1:21" x14ac:dyDescent="0.25">
      <c r="A9263" s="57" t="s">
        <v>2446</v>
      </c>
      <c r="B9263" s="57" t="s">
        <v>8210</v>
      </c>
      <c r="C9263" s="212">
        <v>72483.517000000007</v>
      </c>
      <c r="D9263" s="212">
        <v>76978.353000000003</v>
      </c>
      <c r="E9263" s="212">
        <v>87171.726999999999</v>
      </c>
      <c r="F9263" s="212">
        <v>89801.323000000004</v>
      </c>
      <c r="G9263" s="212">
        <v>85255.932000000001</v>
      </c>
      <c r="H9263" s="212">
        <v>96709.645000000004</v>
      </c>
      <c r="I9263" s="212">
        <v>105684.523</v>
      </c>
      <c r="J9263" s="212">
        <v>106954.484</v>
      </c>
      <c r="K9263" s="212">
        <v>112320.111</v>
      </c>
      <c r="L9263" s="212">
        <v>123168.785</v>
      </c>
      <c r="M9263" s="212">
        <v>134448.92800000001</v>
      </c>
      <c r="N9263" s="212">
        <v>136834.08499999999</v>
      </c>
      <c r="O9263" s="212">
        <v>145816.85699999999</v>
      </c>
      <c r="P9263" s="212">
        <v>149635.228</v>
      </c>
      <c r="Q9263" s="212">
        <v>229587.14199999999</v>
      </c>
      <c r="R9263" s="212">
        <v>119766.917</v>
      </c>
      <c r="S9263" s="212">
        <v>133638.34700000001</v>
      </c>
      <c r="T9263" s="212">
        <v>128177.788</v>
      </c>
      <c r="U9263" s="212">
        <v>139496.41399999999</v>
      </c>
    </row>
    <row r="9264" spans="1:21" x14ac:dyDescent="0.25">
      <c r="A9264" s="57" t="s">
        <v>1966</v>
      </c>
      <c r="B9264" s="57" t="s">
        <v>8211</v>
      </c>
      <c r="C9264" s="212">
        <v>207755.66500000001</v>
      </c>
      <c r="D9264" s="212">
        <v>191154.38399999999</v>
      </c>
      <c r="E9264" s="212">
        <v>251239.35200000001</v>
      </c>
      <c r="F9264" s="212">
        <v>254527.97899999999</v>
      </c>
      <c r="G9264" s="212">
        <v>236975.758</v>
      </c>
      <c r="H9264" s="212">
        <v>254206.63500000001</v>
      </c>
      <c r="I9264" s="212">
        <v>259203.41800000001</v>
      </c>
      <c r="J9264" s="212">
        <v>267559.41499999998</v>
      </c>
      <c r="K9264" s="212">
        <v>311820.527</v>
      </c>
      <c r="L9264" s="212">
        <v>393076.49599999998</v>
      </c>
      <c r="M9264" s="212">
        <v>419721.674</v>
      </c>
      <c r="N9264" s="212">
        <v>473379.04399999999</v>
      </c>
      <c r="O9264" s="212">
        <v>542260.06000000006</v>
      </c>
      <c r="P9264" s="212">
        <v>605281.77099999995</v>
      </c>
      <c r="Q9264" s="212">
        <v>432855.16399999999</v>
      </c>
      <c r="R9264" s="212">
        <v>535169.73600000003</v>
      </c>
      <c r="S9264" s="212">
        <v>647755.17000000004</v>
      </c>
      <c r="T9264" s="212">
        <v>642086.48800000001</v>
      </c>
      <c r="U9264" s="212">
        <v>621883.56799999997</v>
      </c>
    </row>
    <row r="9265" spans="1:21" x14ac:dyDescent="0.25">
      <c r="A9265" s="57" t="s">
        <v>1648</v>
      </c>
      <c r="B9265" s="57" t="s">
        <v>8212</v>
      </c>
      <c r="C9265" s="212">
        <v>191386.57199999999</v>
      </c>
      <c r="D9265" s="212">
        <v>208822.56400000001</v>
      </c>
      <c r="E9265" s="212">
        <v>286479.90600000002</v>
      </c>
      <c r="F9265" s="212">
        <v>296502.86599999998</v>
      </c>
      <c r="G9265" s="212">
        <v>277860.45299999998</v>
      </c>
      <c r="H9265" s="212">
        <v>277783.603</v>
      </c>
      <c r="I9265" s="212">
        <v>274610.84899999999</v>
      </c>
      <c r="J9265" s="212">
        <v>309858.49900000001</v>
      </c>
      <c r="K9265" s="212">
        <v>353066.41499999998</v>
      </c>
      <c r="L9265" s="212">
        <v>428117.38099999999</v>
      </c>
      <c r="M9265" s="212">
        <v>459027.53</v>
      </c>
      <c r="N9265" s="212">
        <v>526676.826</v>
      </c>
      <c r="O9265" s="212">
        <v>610745.28200000001</v>
      </c>
      <c r="P9265" s="212">
        <v>675213.78099999996</v>
      </c>
      <c r="Q9265" s="212">
        <v>561856.89500000002</v>
      </c>
      <c r="R9265" s="212">
        <v>689366.08799999999</v>
      </c>
      <c r="S9265" s="212">
        <v>836550.46</v>
      </c>
      <c r="T9265" s="212">
        <v>869407.82200000004</v>
      </c>
      <c r="U9265" s="212">
        <v>937980.62199999997</v>
      </c>
    </row>
    <row r="9266" spans="1:21" x14ac:dyDescent="0.25">
      <c r="A9266" s="57" t="s">
        <v>506</v>
      </c>
      <c r="B9266" s="57" t="s">
        <v>8213</v>
      </c>
      <c r="C9266" s="212">
        <v>1094947.6470000001</v>
      </c>
      <c r="D9266" s="212">
        <v>1085709.523</v>
      </c>
      <c r="E9266" s="212">
        <v>1586706.733</v>
      </c>
      <c r="F9266" s="212">
        <v>1624384.35</v>
      </c>
      <c r="G9266" s="212">
        <v>1658859.335</v>
      </c>
      <c r="H9266" s="212">
        <v>1812593.6939999999</v>
      </c>
      <c r="I9266" s="212">
        <v>1714591.4890000001</v>
      </c>
      <c r="J9266" s="212">
        <v>1782966.09</v>
      </c>
      <c r="K9266" s="212">
        <v>1975831.68</v>
      </c>
      <c r="L9266" s="212">
        <v>2410397.128</v>
      </c>
      <c r="M9266" s="212">
        <v>2599307.344</v>
      </c>
      <c r="N9266" s="212">
        <v>2934302.0090000001</v>
      </c>
      <c r="O9266" s="212">
        <v>3264707.0010000002</v>
      </c>
      <c r="P9266" s="212">
        <v>3408930.9789999998</v>
      </c>
      <c r="Q9266" s="212">
        <v>2553772.77</v>
      </c>
      <c r="R9266" s="212">
        <v>3011231.9539999999</v>
      </c>
      <c r="S9266" s="212">
        <v>3212102.6189999999</v>
      </c>
      <c r="T9266" s="212">
        <v>3206154.372</v>
      </c>
      <c r="U9266" s="212">
        <v>3387767.7489999998</v>
      </c>
    </row>
    <row r="9267" spans="1:21" x14ac:dyDescent="0.25">
      <c r="A9267" s="57" t="s">
        <v>3550</v>
      </c>
      <c r="B9267" s="57" t="s">
        <v>8214</v>
      </c>
      <c r="C9267" s="212">
        <v>15421.273999999999</v>
      </c>
      <c r="D9267" s="212">
        <v>17752.8</v>
      </c>
      <c r="E9267" s="212">
        <v>19964.46</v>
      </c>
      <c r="F9267" s="212">
        <v>20410.901999999998</v>
      </c>
      <c r="G9267" s="212">
        <v>19080.462</v>
      </c>
      <c r="H9267" s="212">
        <v>21601.983</v>
      </c>
      <c r="I9267" s="212">
        <v>18298.685000000001</v>
      </c>
      <c r="J9267" s="212">
        <v>20938.365000000002</v>
      </c>
      <c r="K9267" s="212">
        <v>23868.821</v>
      </c>
      <c r="L9267" s="212">
        <v>26078.464</v>
      </c>
      <c r="M9267" s="212">
        <v>26567.177</v>
      </c>
      <c r="N9267" s="212">
        <v>29385.817999999999</v>
      </c>
      <c r="O9267" s="212">
        <v>39411.712</v>
      </c>
      <c r="P9267" s="212">
        <v>38684.864999999998</v>
      </c>
      <c r="Q9267" s="212">
        <v>32392.19</v>
      </c>
      <c r="R9267" s="212">
        <v>36191.529000000002</v>
      </c>
      <c r="S9267" s="212">
        <v>49527.074000000001</v>
      </c>
      <c r="T9267" s="212">
        <v>49912</v>
      </c>
      <c r="U9267" s="212">
        <v>59091.004999999997</v>
      </c>
    </row>
    <row r="9268" spans="1:21" x14ac:dyDescent="0.25">
      <c r="A9268" s="57" t="s">
        <v>891</v>
      </c>
      <c r="B9268" s="57" t="s">
        <v>8215</v>
      </c>
      <c r="C9268" s="212">
        <v>211920.826</v>
      </c>
      <c r="D9268" s="212">
        <v>207348.70300000001</v>
      </c>
      <c r="E9268" s="212">
        <v>239242.91800000001</v>
      </c>
      <c r="F9268" s="212">
        <v>229059.91200000001</v>
      </c>
      <c r="G9268" s="212">
        <v>238423.386</v>
      </c>
      <c r="H9268" s="212">
        <v>264577.53700000001</v>
      </c>
      <c r="I9268" s="212">
        <v>234737.796</v>
      </c>
      <c r="J9268" s="212">
        <v>254343.389</v>
      </c>
      <c r="K9268" s="212">
        <v>280256.29300000001</v>
      </c>
      <c r="L9268" s="212">
        <v>310826.005</v>
      </c>
      <c r="M9268" s="212">
        <v>359036.50799999997</v>
      </c>
      <c r="N9268" s="212">
        <v>399407.94500000001</v>
      </c>
      <c r="O9268" s="212">
        <v>440957.98200000002</v>
      </c>
      <c r="P9268" s="212">
        <v>471131.61</v>
      </c>
      <c r="Q9268" s="212">
        <v>352124.53399999999</v>
      </c>
      <c r="R9268" s="212">
        <v>422482.7</v>
      </c>
      <c r="S9268" s="212">
        <v>507281.71600000001</v>
      </c>
      <c r="T9268" s="212">
        <v>546676.75</v>
      </c>
      <c r="U9268" s="212">
        <v>567534.94099999999</v>
      </c>
    </row>
    <row r="9269" spans="1:21" x14ac:dyDescent="0.25">
      <c r="A9269" s="57" t="s">
        <v>4574</v>
      </c>
      <c r="B9269" s="57" t="s">
        <v>8216</v>
      </c>
      <c r="C9269" s="212">
        <v>12747.826999999999</v>
      </c>
      <c r="D9269" s="212">
        <v>11691.516</v>
      </c>
      <c r="E9269" s="212">
        <v>11462.931</v>
      </c>
      <c r="F9269" s="212">
        <v>11944.907999999999</v>
      </c>
      <c r="G9269" s="212">
        <v>12822.468999999999</v>
      </c>
      <c r="H9269" s="212">
        <v>10923.540999999999</v>
      </c>
      <c r="I9269" s="212">
        <v>9963.9040000000005</v>
      </c>
      <c r="J9269" s="212">
        <v>22032.441999999999</v>
      </c>
      <c r="K9269" s="212">
        <v>19502.552</v>
      </c>
      <c r="L9269" s="212">
        <v>16753.712</v>
      </c>
      <c r="M9269" s="212">
        <v>19052.598999999998</v>
      </c>
      <c r="N9269" s="212">
        <v>18695.865000000002</v>
      </c>
      <c r="O9269" s="212">
        <v>19285.703000000001</v>
      </c>
      <c r="P9269" s="212">
        <v>20435.719000000001</v>
      </c>
      <c r="Q9269" s="212">
        <v>17696.276000000002</v>
      </c>
      <c r="R9269" s="212">
        <v>18699.864000000001</v>
      </c>
      <c r="S9269" s="212">
        <v>22117.21</v>
      </c>
      <c r="T9269" s="212">
        <v>2646.241</v>
      </c>
      <c r="U9269" s="212">
        <v>725.947</v>
      </c>
    </row>
    <row r="9270" spans="1:21" x14ac:dyDescent="0.25">
      <c r="A9270" s="57" t="s">
        <v>1528</v>
      </c>
      <c r="B9270" s="57" t="s">
        <v>8217</v>
      </c>
      <c r="C9270" s="212">
        <v>203700.84</v>
      </c>
      <c r="D9270" s="212">
        <v>182817.99900000001</v>
      </c>
      <c r="E9270" s="212">
        <v>220448.99400000001</v>
      </c>
      <c r="F9270" s="212">
        <v>236861.734</v>
      </c>
      <c r="G9270" s="212">
        <v>253793.55600000001</v>
      </c>
      <c r="H9270" s="212">
        <v>284224.239</v>
      </c>
      <c r="I9270" s="212">
        <v>264686.75300000003</v>
      </c>
      <c r="J9270" s="212">
        <v>287845.853</v>
      </c>
      <c r="K9270" s="212">
        <v>347742.33100000001</v>
      </c>
      <c r="L9270" s="212">
        <v>387565.39600000001</v>
      </c>
      <c r="M9270" s="212">
        <v>451170.71899999998</v>
      </c>
      <c r="N9270" s="212">
        <v>425561.984</v>
      </c>
      <c r="O9270" s="212">
        <v>518093.32900000003</v>
      </c>
      <c r="P9270" s="212">
        <v>560981.76800000004</v>
      </c>
      <c r="Q9270" s="212">
        <v>328025.76500000001</v>
      </c>
      <c r="R9270" s="212">
        <v>408053.07500000001</v>
      </c>
      <c r="S9270" s="212">
        <v>478297.92599999998</v>
      </c>
      <c r="T9270" s="212">
        <v>427461.26699999999</v>
      </c>
      <c r="U9270" s="212">
        <v>428305</v>
      </c>
    </row>
    <row r="9271" spans="1:21" x14ac:dyDescent="0.25">
      <c r="A9271" s="57" t="s">
        <v>765</v>
      </c>
      <c r="B9271" s="57" t="s">
        <v>8218</v>
      </c>
      <c r="C9271" s="212">
        <v>255988.88500000001</v>
      </c>
      <c r="D9271" s="212">
        <v>286074.72200000001</v>
      </c>
      <c r="E9271" s="212">
        <v>400232.14500000002</v>
      </c>
      <c r="F9271" s="212">
        <v>406131.07199999999</v>
      </c>
      <c r="G9271" s="212">
        <v>388606.93</v>
      </c>
      <c r="H9271" s="212">
        <v>392094.87699999998</v>
      </c>
      <c r="I9271" s="212">
        <v>382608.59700000001</v>
      </c>
      <c r="J9271" s="212">
        <v>450760.76899999997</v>
      </c>
      <c r="K9271" s="212">
        <v>571260.12699999998</v>
      </c>
      <c r="L9271" s="212">
        <v>628450.06999999995</v>
      </c>
      <c r="M9271" s="212">
        <v>691885.978</v>
      </c>
      <c r="N9271" s="212">
        <v>749144.30900000001</v>
      </c>
      <c r="O9271" s="212">
        <v>900996.07400000002</v>
      </c>
      <c r="P9271" s="212">
        <v>1028239.531</v>
      </c>
      <c r="Q9271" s="212">
        <v>756881.28799999994</v>
      </c>
      <c r="R9271" s="212">
        <v>906722.96499999997</v>
      </c>
      <c r="S9271" s="212">
        <v>1044963.784</v>
      </c>
      <c r="T9271" s="212">
        <v>1039773.152</v>
      </c>
      <c r="U9271" s="212">
        <v>1138514.8940000001</v>
      </c>
    </row>
    <row r="9272" spans="1:21" x14ac:dyDescent="0.25">
      <c r="A9272" s="57" t="s">
        <v>10301</v>
      </c>
      <c r="B9272" s="57" t="s">
        <v>10302</v>
      </c>
      <c r="C9272" s="212">
        <v>348963.16499999998</v>
      </c>
      <c r="D9272" s="212">
        <v>249291.77</v>
      </c>
      <c r="E9272" s="212">
        <v>213508.75</v>
      </c>
      <c r="F9272" s="212">
        <v>210801.73</v>
      </c>
      <c r="G9272" s="212">
        <v>287166.00400000002</v>
      </c>
      <c r="H9272" s="212">
        <v>311074.587</v>
      </c>
      <c r="I9272" s="212">
        <v>230915.399</v>
      </c>
      <c r="J9272" s="212">
        <v>192159.84099999999</v>
      </c>
      <c r="K9272" s="212">
        <v>221138.11799999999</v>
      </c>
      <c r="L9272" s="212">
        <v>247769.93</v>
      </c>
      <c r="M9272" s="212">
        <v>260677.77</v>
      </c>
      <c r="N9272" s="212">
        <v>289607.11300000001</v>
      </c>
      <c r="O9272" s="212">
        <v>384878.79</v>
      </c>
      <c r="P9272" s="212">
        <v>449516.86499999999</v>
      </c>
      <c r="Q9272" s="212">
        <v>299778.14899999998</v>
      </c>
      <c r="R9272" s="212">
        <v>618963.08799999999</v>
      </c>
      <c r="S9272" s="212">
        <v>768088.18400000001</v>
      </c>
      <c r="T9272" s="212">
        <v>882090.95499999996</v>
      </c>
      <c r="U9272" s="212">
        <v>916768.94900000002</v>
      </c>
    </row>
    <row r="9273" spans="1:21" x14ac:dyDescent="0.25">
      <c r="A9273" s="57" t="s">
        <v>10303</v>
      </c>
      <c r="B9273" s="57" t="s">
        <v>10304</v>
      </c>
      <c r="C9273" s="212">
        <v>559409.93500000006</v>
      </c>
      <c r="D9273" s="212">
        <v>697332.09199999995</v>
      </c>
      <c r="E9273" s="212">
        <v>876622.27899999998</v>
      </c>
      <c r="F9273" s="212">
        <v>820243.10100000002</v>
      </c>
      <c r="G9273" s="212">
        <v>856262.48400000005</v>
      </c>
      <c r="H9273" s="212">
        <v>876029.03099999996</v>
      </c>
      <c r="I9273" s="212">
        <v>989538.28599999996</v>
      </c>
      <c r="J9273" s="212">
        <v>920436.07499999995</v>
      </c>
      <c r="K9273" s="212">
        <v>1104167.0870000001</v>
      </c>
      <c r="L9273" s="212">
        <v>1271973.0379999999</v>
      </c>
      <c r="M9273" s="212">
        <v>1499879.4369999999</v>
      </c>
      <c r="N9273" s="212">
        <v>1897493.412</v>
      </c>
      <c r="O9273" s="212">
        <v>2199005.75</v>
      </c>
      <c r="P9273" s="212">
        <v>2566453.7820000001</v>
      </c>
      <c r="Q9273" s="212">
        <v>2076475.21</v>
      </c>
      <c r="R9273" s="212">
        <v>2714921.0750000002</v>
      </c>
      <c r="S9273" s="212">
        <v>3142762.5920000002</v>
      </c>
      <c r="T9273" s="212">
        <v>3128598.9819999998</v>
      </c>
      <c r="U9273" s="212">
        <v>3228479.6</v>
      </c>
    </row>
    <row r="9274" spans="1:21" x14ac:dyDescent="0.25">
      <c r="A9274" s="57" t="s">
        <v>2821</v>
      </c>
      <c r="B9274" s="57" t="s">
        <v>8221</v>
      </c>
      <c r="C9274" s="212">
        <v>376835.576</v>
      </c>
      <c r="D9274" s="212">
        <v>363049.86</v>
      </c>
      <c r="E9274" s="212">
        <v>367730.995</v>
      </c>
      <c r="F9274" s="212">
        <v>422222.54399999999</v>
      </c>
      <c r="G9274" s="212">
        <v>403192.136</v>
      </c>
      <c r="H9274" s="212">
        <v>487639.19300000003</v>
      </c>
      <c r="I9274" s="212">
        <v>422455.44199999998</v>
      </c>
      <c r="J9274" s="212">
        <v>437397.679</v>
      </c>
      <c r="K9274" s="212">
        <v>568134.02899999998</v>
      </c>
      <c r="L9274" s="212">
        <v>673693.15500000003</v>
      </c>
      <c r="M9274" s="212">
        <v>638244.52800000005</v>
      </c>
      <c r="N9274" s="212">
        <v>653522.85100000002</v>
      </c>
      <c r="O9274" s="212">
        <v>724176.54399999999</v>
      </c>
      <c r="P9274" s="212">
        <v>782509.01500000001</v>
      </c>
      <c r="Q9274" s="212">
        <v>620474.65399999998</v>
      </c>
      <c r="R9274" s="212">
        <v>702357.38600000006</v>
      </c>
      <c r="S9274" s="212">
        <v>805484.03200000001</v>
      </c>
      <c r="T9274" s="212">
        <v>743381.57700000005</v>
      </c>
      <c r="U9274" s="212">
        <v>730982.18099999998</v>
      </c>
    </row>
    <row r="9275" spans="1:21" x14ac:dyDescent="0.25">
      <c r="A9275" s="57" t="s">
        <v>2687</v>
      </c>
      <c r="B9275" s="57" t="s">
        <v>8222</v>
      </c>
      <c r="C9275" s="212">
        <v>2444705.2009999999</v>
      </c>
      <c r="D9275" s="212">
        <v>2462074.4730000002</v>
      </c>
      <c r="E9275" s="212">
        <v>3115140.3990000002</v>
      </c>
      <c r="F9275" s="212">
        <v>2620152.0290000001</v>
      </c>
      <c r="G9275" s="212">
        <v>2761019.9649999999</v>
      </c>
      <c r="H9275" s="212">
        <v>2745232.1359999999</v>
      </c>
      <c r="I9275" s="212">
        <v>3182398.0449999999</v>
      </c>
      <c r="J9275" s="212">
        <v>3206768.8969999999</v>
      </c>
      <c r="K9275" s="212">
        <v>3476130.6460000002</v>
      </c>
      <c r="L9275" s="212">
        <v>4036029.5159999998</v>
      </c>
      <c r="M9275" s="212">
        <v>3811100.9270000001</v>
      </c>
      <c r="N9275" s="212">
        <v>4341757.9249999998</v>
      </c>
      <c r="O9275" s="212">
        <v>4236055.4289999995</v>
      </c>
      <c r="P9275" s="212">
        <v>4574020.6160000004</v>
      </c>
      <c r="Q9275" s="212">
        <v>3992917.7760000001</v>
      </c>
      <c r="R9275" s="212">
        <v>4293052.0480000004</v>
      </c>
      <c r="S9275" s="212">
        <v>5049217.1619999995</v>
      </c>
      <c r="T9275" s="212">
        <v>5944899.7400000002</v>
      </c>
      <c r="U9275" s="212">
        <v>6241779.2470000004</v>
      </c>
    </row>
    <row r="9276" spans="1:21" x14ac:dyDescent="0.25">
      <c r="A9276" s="57" t="s">
        <v>1506</v>
      </c>
      <c r="B9276" s="57" t="s">
        <v>8223</v>
      </c>
      <c r="C9276" s="212">
        <v>338104.23100000003</v>
      </c>
      <c r="D9276" s="212">
        <v>348400.80699999997</v>
      </c>
      <c r="E9276" s="212">
        <v>349695.14399999997</v>
      </c>
      <c r="F9276" s="212">
        <v>369531.77</v>
      </c>
      <c r="G9276" s="212">
        <v>359980.51699999999</v>
      </c>
      <c r="H9276" s="212">
        <v>360135.56699999998</v>
      </c>
      <c r="I9276" s="212">
        <v>357039.30900000001</v>
      </c>
      <c r="J9276" s="212">
        <v>331393.62199999997</v>
      </c>
      <c r="K9276" s="212">
        <v>420572.88199999998</v>
      </c>
      <c r="L9276" s="212">
        <v>517801.56599999999</v>
      </c>
      <c r="M9276" s="212">
        <v>581748.16099999996</v>
      </c>
      <c r="N9276" s="212">
        <v>616821.56999999995</v>
      </c>
      <c r="O9276" s="212">
        <v>726953.38100000005</v>
      </c>
      <c r="P9276" s="212">
        <v>881247.27500000002</v>
      </c>
      <c r="Q9276" s="212">
        <v>556304.64599999995</v>
      </c>
      <c r="R9276" s="212">
        <v>815979.63300000003</v>
      </c>
      <c r="S9276" s="212">
        <v>1525548.524</v>
      </c>
      <c r="T9276" s="212">
        <v>1077839.855</v>
      </c>
      <c r="U9276" s="212">
        <v>1042474.205</v>
      </c>
    </row>
    <row r="9277" spans="1:21" x14ac:dyDescent="0.25">
      <c r="A9277" s="57" t="s">
        <v>878</v>
      </c>
      <c r="B9277" s="57" t="s">
        <v>8224</v>
      </c>
      <c r="C9277" s="212">
        <v>1094833.2350000001</v>
      </c>
      <c r="D9277" s="212">
        <v>1138375.4639999999</v>
      </c>
      <c r="E9277" s="212">
        <v>1204236.757</v>
      </c>
      <c r="F9277" s="212">
        <v>1284675.5149999999</v>
      </c>
      <c r="G9277" s="212">
        <v>1373647.4920000001</v>
      </c>
      <c r="H9277" s="212">
        <v>1403843.746</v>
      </c>
      <c r="I9277" s="212">
        <v>1272822.3319999999</v>
      </c>
      <c r="J9277" s="212">
        <v>1336983.6159999999</v>
      </c>
      <c r="K9277" s="212">
        <v>1528047.2080000001</v>
      </c>
      <c r="L9277" s="212">
        <v>1881178.246</v>
      </c>
      <c r="M9277" s="212">
        <v>2098661.0240000002</v>
      </c>
      <c r="N9277" s="212">
        <v>2590796.588</v>
      </c>
      <c r="O9277" s="212">
        <v>3102257.5040000002</v>
      </c>
      <c r="P9277" s="212">
        <v>3537269.36</v>
      </c>
      <c r="Q9277" s="212">
        <v>2348863.6800000002</v>
      </c>
      <c r="R9277" s="212">
        <v>3015084.1230000001</v>
      </c>
      <c r="S9277" s="212">
        <v>3734906.7310000001</v>
      </c>
      <c r="T9277" s="212">
        <v>3828925.0189999999</v>
      </c>
      <c r="U9277" s="212">
        <v>3802116.2340000002</v>
      </c>
    </row>
    <row r="9278" spans="1:21" x14ac:dyDescent="0.25">
      <c r="A9278" s="57" t="s">
        <v>1672</v>
      </c>
      <c r="B9278" s="57" t="s">
        <v>8225</v>
      </c>
      <c r="C9278" s="212">
        <v>174495.23699999999</v>
      </c>
      <c r="D9278" s="212">
        <v>181396.141</v>
      </c>
      <c r="E9278" s="212">
        <v>201015.13500000001</v>
      </c>
      <c r="F9278" s="212">
        <v>192062.02100000001</v>
      </c>
      <c r="G9278" s="212">
        <v>187385.014</v>
      </c>
      <c r="H9278" s="212">
        <v>199063.04699999999</v>
      </c>
      <c r="I9278" s="212">
        <v>194762.26800000001</v>
      </c>
      <c r="J9278" s="212">
        <v>195537.03700000001</v>
      </c>
      <c r="K9278" s="212">
        <v>225054.06099999999</v>
      </c>
      <c r="L9278" s="212">
        <v>269649.32400000002</v>
      </c>
      <c r="M9278" s="212">
        <v>313467.14</v>
      </c>
      <c r="N9278" s="212">
        <v>354206.09399999998</v>
      </c>
      <c r="O9278" s="212">
        <v>403978.96</v>
      </c>
      <c r="P9278" s="212">
        <v>485495.94500000001</v>
      </c>
      <c r="Q9278" s="212">
        <v>335495.48100000003</v>
      </c>
      <c r="R9278" s="212">
        <v>375211.94300000003</v>
      </c>
      <c r="S9278" s="212">
        <v>484554.39799999999</v>
      </c>
      <c r="T9278" s="212">
        <v>482112.72200000001</v>
      </c>
      <c r="U9278" s="212">
        <v>516564.973</v>
      </c>
    </row>
    <row r="9279" spans="1:21" x14ac:dyDescent="0.25">
      <c r="A9279" s="57" t="s">
        <v>1000</v>
      </c>
      <c r="B9279" s="57" t="s">
        <v>8226</v>
      </c>
      <c r="C9279" s="212">
        <v>592390.06799999997</v>
      </c>
      <c r="D9279" s="212">
        <v>631438.66299999994</v>
      </c>
      <c r="E9279" s="212">
        <v>618642.38300000003</v>
      </c>
      <c r="F9279" s="212">
        <v>719992.84400000004</v>
      </c>
      <c r="G9279" s="212">
        <v>684080.34900000005</v>
      </c>
      <c r="H9279" s="212">
        <v>671466.95700000005</v>
      </c>
      <c r="I9279" s="212">
        <v>673107.82200000004</v>
      </c>
      <c r="J9279" s="212">
        <v>654049.74899999995</v>
      </c>
      <c r="K9279" s="212">
        <v>786981.86499999999</v>
      </c>
      <c r="L9279" s="212">
        <v>935688.50699999998</v>
      </c>
      <c r="M9279" s="212">
        <v>1072327.433</v>
      </c>
      <c r="N9279" s="212">
        <v>1217397.8899999999</v>
      </c>
      <c r="O9279" s="212">
        <v>1408057.547</v>
      </c>
      <c r="P9279" s="212">
        <v>1684568.5090000001</v>
      </c>
      <c r="Q9279" s="212">
        <v>1133966.5460000001</v>
      </c>
      <c r="R9279" s="212">
        <v>1418794.8470000001</v>
      </c>
      <c r="S9279" s="212">
        <v>1850684.7849999999</v>
      </c>
      <c r="T9279" s="212">
        <v>1904198.0630000001</v>
      </c>
      <c r="U9279" s="212">
        <v>1967645.9639999999</v>
      </c>
    </row>
    <row r="9280" spans="1:21" x14ac:dyDescent="0.25">
      <c r="A9280" s="57" t="s">
        <v>1876</v>
      </c>
      <c r="B9280" s="57" t="s">
        <v>8227</v>
      </c>
      <c r="C9280" s="212">
        <v>274685.34499999997</v>
      </c>
      <c r="D9280" s="212">
        <v>285509.745</v>
      </c>
      <c r="E9280" s="212">
        <v>283292.79399999999</v>
      </c>
      <c r="F9280" s="212">
        <v>300558.54800000001</v>
      </c>
      <c r="G9280" s="212">
        <v>294452.174</v>
      </c>
      <c r="H9280" s="212">
        <v>317044.49200000003</v>
      </c>
      <c r="I9280" s="212">
        <v>322175.28999999998</v>
      </c>
      <c r="J9280" s="212">
        <v>280426.11700000003</v>
      </c>
      <c r="K9280" s="212">
        <v>303830.261</v>
      </c>
      <c r="L9280" s="212">
        <v>354916.72899999999</v>
      </c>
      <c r="M9280" s="212">
        <v>377752.60600000003</v>
      </c>
      <c r="N9280" s="212">
        <v>400730.81699999998</v>
      </c>
      <c r="O9280" s="212">
        <v>460165.75599999999</v>
      </c>
      <c r="P9280" s="212">
        <v>470034.28899999999</v>
      </c>
      <c r="Q9280" s="212">
        <v>385417.49900000001</v>
      </c>
      <c r="R9280" s="212">
        <v>500428.67800000001</v>
      </c>
      <c r="S9280" s="212">
        <v>734979.80900000001</v>
      </c>
      <c r="T9280" s="212">
        <v>752014.56499999994</v>
      </c>
      <c r="U9280" s="212">
        <v>728905.255</v>
      </c>
    </row>
    <row r="9281" spans="1:21" x14ac:dyDescent="0.25">
      <c r="A9281" s="57" t="s">
        <v>700</v>
      </c>
      <c r="B9281" s="57" t="s">
        <v>8228</v>
      </c>
      <c r="C9281" s="212">
        <v>1215354.548</v>
      </c>
      <c r="D9281" s="212">
        <v>1280733.067</v>
      </c>
      <c r="E9281" s="212">
        <v>1294836.0560000001</v>
      </c>
      <c r="F9281" s="212">
        <v>1270093.2819999999</v>
      </c>
      <c r="G9281" s="212">
        <v>1270085.338</v>
      </c>
      <c r="H9281" s="212">
        <v>1274189.379</v>
      </c>
      <c r="I9281" s="212">
        <v>1712348.358</v>
      </c>
      <c r="J9281" s="212">
        <v>1629742.361</v>
      </c>
      <c r="K9281" s="212">
        <v>1502373.902</v>
      </c>
      <c r="L9281" s="212">
        <v>1802591.909</v>
      </c>
      <c r="M9281" s="212">
        <v>2025732.382</v>
      </c>
      <c r="N9281" s="212">
        <v>2172221.9180000001</v>
      </c>
      <c r="O9281" s="212">
        <v>2451952.5619999999</v>
      </c>
      <c r="P9281" s="212">
        <v>2740267.773</v>
      </c>
      <c r="Q9281" s="212">
        <v>2129665.523</v>
      </c>
      <c r="R9281" s="212">
        <v>2464773.3990000002</v>
      </c>
      <c r="S9281" s="212">
        <v>2880276.3829999999</v>
      </c>
      <c r="T9281" s="212">
        <v>3178047.5669999998</v>
      </c>
      <c r="U9281" s="212">
        <v>3151042.4849999999</v>
      </c>
    </row>
    <row r="9282" spans="1:21" x14ac:dyDescent="0.25">
      <c r="A9282" s="57" t="s">
        <v>1770</v>
      </c>
      <c r="B9282" s="57" t="s">
        <v>8229</v>
      </c>
      <c r="C9282" s="212">
        <v>129591.024</v>
      </c>
      <c r="D9282" s="212">
        <v>138824.421</v>
      </c>
      <c r="E9282" s="212">
        <v>143384.16200000001</v>
      </c>
      <c r="F9282" s="212">
        <v>141435.19899999999</v>
      </c>
      <c r="G9282" s="212">
        <v>519724.86499999999</v>
      </c>
      <c r="H9282" s="212">
        <v>188692.666</v>
      </c>
      <c r="I9282" s="212">
        <v>156651.215</v>
      </c>
      <c r="J9282" s="212">
        <v>147814.16800000001</v>
      </c>
      <c r="K9282" s="212">
        <v>166441.592</v>
      </c>
      <c r="L9282" s="212">
        <v>227016.97200000001</v>
      </c>
      <c r="M9282" s="212">
        <v>312519.973</v>
      </c>
      <c r="N9282" s="212">
        <v>329510.109</v>
      </c>
      <c r="O9282" s="212">
        <v>424423.391</v>
      </c>
      <c r="P9282" s="212">
        <v>473692.70600000001</v>
      </c>
      <c r="Q9282" s="212">
        <v>335858.73800000001</v>
      </c>
      <c r="R9282" s="212">
        <v>463472.016</v>
      </c>
      <c r="S9282" s="212">
        <v>610326.01800000004</v>
      </c>
      <c r="T9282" s="212">
        <v>575705.45700000005</v>
      </c>
      <c r="U9282" s="212">
        <v>599447.91599999997</v>
      </c>
    </row>
    <row r="9283" spans="1:21" x14ac:dyDescent="0.25">
      <c r="A9283" s="57" t="s">
        <v>3166</v>
      </c>
      <c r="B9283" s="57" t="s">
        <v>8230</v>
      </c>
      <c r="C9283" s="212">
        <v>162928.76500000001</v>
      </c>
      <c r="D9283" s="212">
        <v>166250.95699999999</v>
      </c>
      <c r="E9283" s="212">
        <v>175443.755</v>
      </c>
      <c r="F9283" s="212">
        <v>172835.11</v>
      </c>
      <c r="G9283" s="212">
        <v>186701.33900000001</v>
      </c>
      <c r="H9283" s="212">
        <v>195664.356</v>
      </c>
      <c r="I9283" s="212">
        <v>186742.73699999999</v>
      </c>
      <c r="J9283" s="212">
        <v>200325.96</v>
      </c>
      <c r="K9283" s="212">
        <v>243239.12400000001</v>
      </c>
      <c r="L9283" s="212">
        <v>287251.92599999998</v>
      </c>
      <c r="M9283" s="212">
        <v>314377.84100000001</v>
      </c>
      <c r="N9283" s="212">
        <v>337305.42800000001</v>
      </c>
      <c r="O9283" s="212">
        <v>375750.859</v>
      </c>
      <c r="P9283" s="212">
        <v>377622.95699999999</v>
      </c>
      <c r="Q9283" s="212">
        <v>230956.185</v>
      </c>
      <c r="R9283" s="212">
        <v>260240.17800000001</v>
      </c>
      <c r="S9283" s="212">
        <v>308431.73</v>
      </c>
      <c r="T9283" s="212">
        <v>310611.34399999998</v>
      </c>
      <c r="U9283" s="212">
        <v>297703.11</v>
      </c>
    </row>
    <row r="9284" spans="1:21" x14ac:dyDescent="0.25">
      <c r="A9284" s="57" t="s">
        <v>2149</v>
      </c>
      <c r="B9284" s="57" t="s">
        <v>8231</v>
      </c>
      <c r="C9284" s="212">
        <v>78814.410999999993</v>
      </c>
      <c r="D9284" s="212">
        <v>83777.451000000001</v>
      </c>
      <c r="E9284" s="212">
        <v>85358.562999999995</v>
      </c>
      <c r="F9284" s="212">
        <v>84301.248000000007</v>
      </c>
      <c r="G9284" s="212">
        <v>89168.638000000006</v>
      </c>
      <c r="H9284" s="212">
        <v>95651.125</v>
      </c>
      <c r="I9284" s="212">
        <v>77013.286999999997</v>
      </c>
      <c r="J9284" s="212">
        <v>78520.797999999995</v>
      </c>
      <c r="K9284" s="212">
        <v>105087.352</v>
      </c>
      <c r="L9284" s="212">
        <v>117674.42200000001</v>
      </c>
      <c r="M9284" s="212">
        <v>133544.95300000001</v>
      </c>
      <c r="N9284" s="212">
        <v>130071.28200000001</v>
      </c>
      <c r="O9284" s="212">
        <v>161607.68700000001</v>
      </c>
      <c r="P9284" s="212">
        <v>180500.109</v>
      </c>
      <c r="Q9284" s="212">
        <v>152848.20699999999</v>
      </c>
      <c r="R9284" s="212">
        <v>168712.739</v>
      </c>
      <c r="S9284" s="212">
        <v>187626.89</v>
      </c>
      <c r="T9284" s="212">
        <v>207286.902</v>
      </c>
      <c r="U9284" s="212">
        <v>207445.48499999999</v>
      </c>
    </row>
    <row r="9285" spans="1:21" x14ac:dyDescent="0.25">
      <c r="A9285" s="57" t="s">
        <v>2475</v>
      </c>
      <c r="B9285" s="57" t="s">
        <v>8232</v>
      </c>
      <c r="C9285" s="212">
        <v>102040.61500000001</v>
      </c>
      <c r="D9285" s="212">
        <v>102591.711</v>
      </c>
      <c r="E9285" s="212">
        <v>111694.24099999999</v>
      </c>
      <c r="F9285" s="212">
        <v>117686.94100000001</v>
      </c>
      <c r="G9285" s="212">
        <v>122642.014</v>
      </c>
      <c r="H9285" s="212">
        <v>114604.083</v>
      </c>
      <c r="I9285" s="212">
        <v>111652.60799999999</v>
      </c>
      <c r="J9285" s="212">
        <v>126613.35400000001</v>
      </c>
      <c r="K9285" s="212">
        <v>147084.20300000001</v>
      </c>
      <c r="L9285" s="212">
        <v>170514.147</v>
      </c>
      <c r="M9285" s="212">
        <v>198299.427</v>
      </c>
      <c r="N9285" s="212">
        <v>211314.02900000001</v>
      </c>
      <c r="O9285" s="212">
        <v>248344.739</v>
      </c>
      <c r="P9285" s="212">
        <v>395525.13</v>
      </c>
      <c r="Q9285" s="212">
        <v>330205.924</v>
      </c>
      <c r="R9285" s="212">
        <v>288498.53700000001</v>
      </c>
      <c r="S9285" s="212">
        <v>351094.033</v>
      </c>
      <c r="T9285" s="212">
        <v>374478.63799999998</v>
      </c>
      <c r="U9285" s="212">
        <v>399066.44500000001</v>
      </c>
    </row>
    <row r="9286" spans="1:21" x14ac:dyDescent="0.25">
      <c r="A9286" s="57" t="s">
        <v>1473</v>
      </c>
      <c r="B9286" s="57" t="s">
        <v>8233</v>
      </c>
      <c r="C9286" s="212">
        <v>452378.967</v>
      </c>
      <c r="D9286" s="212">
        <v>455191.25900000002</v>
      </c>
      <c r="E9286" s="212">
        <v>467202.51400000002</v>
      </c>
      <c r="F9286" s="212">
        <v>495121.755</v>
      </c>
      <c r="G9286" s="212">
        <v>474745.26</v>
      </c>
      <c r="H9286" s="212">
        <v>497468.24599999998</v>
      </c>
      <c r="I9286" s="212">
        <v>475129.95899999997</v>
      </c>
      <c r="J9286" s="212">
        <v>526250.77099999995</v>
      </c>
      <c r="K9286" s="212">
        <v>660482.18099999998</v>
      </c>
      <c r="L9286" s="212">
        <v>707916.91399999999</v>
      </c>
      <c r="M9286" s="212">
        <v>751372.99</v>
      </c>
      <c r="N9286" s="212">
        <v>822128.90700000001</v>
      </c>
      <c r="O9286" s="212">
        <v>932596.70700000005</v>
      </c>
      <c r="P9286" s="212">
        <v>996127.91700000002</v>
      </c>
      <c r="Q9286" s="212">
        <v>816028.08499999996</v>
      </c>
      <c r="R9286" s="212">
        <v>923881.09600000002</v>
      </c>
      <c r="S9286" s="212">
        <v>1075343.1569999999</v>
      </c>
      <c r="T9286" s="212">
        <v>1048564.514</v>
      </c>
      <c r="U9286" s="212">
        <v>1054957.071</v>
      </c>
    </row>
    <row r="9287" spans="1:21" x14ac:dyDescent="0.25">
      <c r="A9287" s="57" t="s">
        <v>1344</v>
      </c>
      <c r="B9287" s="57" t="s">
        <v>8234</v>
      </c>
      <c r="C9287" s="212">
        <v>1706437.0009999999</v>
      </c>
      <c r="D9287" s="212">
        <v>1732196.743</v>
      </c>
      <c r="E9287" s="212">
        <v>1710171.514</v>
      </c>
      <c r="F9287" s="212">
        <v>1852462.736</v>
      </c>
      <c r="G9287" s="212">
        <v>2107006.12</v>
      </c>
      <c r="H9287" s="212">
        <v>2892605.568</v>
      </c>
      <c r="I9287" s="212">
        <v>2532019.0109999999</v>
      </c>
      <c r="J9287" s="212">
        <v>2498777.0649999999</v>
      </c>
      <c r="K9287" s="212">
        <v>2533786.9210000001</v>
      </c>
      <c r="L9287" s="212">
        <v>3101973.9019999998</v>
      </c>
      <c r="M9287" s="212">
        <v>3560462.4750000001</v>
      </c>
      <c r="N9287" s="212">
        <v>4186401.2560000001</v>
      </c>
      <c r="O9287" s="212">
        <v>5098702.4330000002</v>
      </c>
      <c r="P9287" s="212">
        <v>6428161.7180000003</v>
      </c>
      <c r="Q9287" s="212">
        <v>3864183.409</v>
      </c>
      <c r="R9287" s="212">
        <v>5941280.7910000002</v>
      </c>
      <c r="S9287" s="212">
        <v>7204659.2120000003</v>
      </c>
      <c r="T9287" s="212">
        <v>7057799.7580000004</v>
      </c>
      <c r="U9287" s="212">
        <v>7224407.3689999999</v>
      </c>
    </row>
    <row r="9288" spans="1:21" x14ac:dyDescent="0.25">
      <c r="A9288" s="57" t="s">
        <v>2080</v>
      </c>
      <c r="B9288" s="57" t="s">
        <v>8235</v>
      </c>
      <c r="C9288" s="212">
        <v>134042.27100000001</v>
      </c>
      <c r="D9288" s="212">
        <v>134893.25399999999</v>
      </c>
      <c r="E9288" s="212">
        <v>139441.74</v>
      </c>
      <c r="F9288" s="212">
        <v>134532.94899999999</v>
      </c>
      <c r="G9288" s="212">
        <v>138840.09299999999</v>
      </c>
      <c r="H9288" s="212">
        <v>145414.764</v>
      </c>
      <c r="I9288" s="212">
        <v>150055.41</v>
      </c>
      <c r="J9288" s="212">
        <v>174533.04300000001</v>
      </c>
      <c r="K9288" s="212">
        <v>187653.47500000001</v>
      </c>
      <c r="L9288" s="212">
        <v>216093.23699999999</v>
      </c>
      <c r="M9288" s="212">
        <v>237744.03899999999</v>
      </c>
      <c r="N9288" s="212">
        <v>267367.35700000002</v>
      </c>
      <c r="O9288" s="212">
        <v>299060.609</v>
      </c>
      <c r="P9288" s="212">
        <v>318241.18099999998</v>
      </c>
      <c r="Q9288" s="212">
        <v>268157.39799999999</v>
      </c>
      <c r="R9288" s="212">
        <v>319284.098</v>
      </c>
      <c r="S9288" s="212">
        <v>355184.17800000001</v>
      </c>
      <c r="T9288" s="212">
        <v>402064.50300000003</v>
      </c>
      <c r="U9288" s="212">
        <v>451094.93699999998</v>
      </c>
    </row>
    <row r="9289" spans="1:21" x14ac:dyDescent="0.25">
      <c r="A9289" s="57" t="s">
        <v>2288</v>
      </c>
      <c r="B9289" s="57" t="s">
        <v>8236</v>
      </c>
      <c r="C9289" s="212">
        <v>117353.235</v>
      </c>
      <c r="D9289" s="212">
        <v>102986.974</v>
      </c>
      <c r="E9289" s="212">
        <v>108405.455</v>
      </c>
      <c r="F9289" s="212">
        <v>119297.757</v>
      </c>
      <c r="G9289" s="212">
        <v>128067.317</v>
      </c>
      <c r="H9289" s="212">
        <v>169387.774</v>
      </c>
      <c r="I9289" s="212">
        <v>177530.95800000001</v>
      </c>
      <c r="J9289" s="212">
        <v>207066.77299999999</v>
      </c>
      <c r="K9289" s="212">
        <v>250315.79199999999</v>
      </c>
      <c r="L9289" s="212">
        <v>261261.63500000001</v>
      </c>
      <c r="M9289" s="212">
        <v>262806.20799999998</v>
      </c>
      <c r="N9289" s="212">
        <v>287968.46000000002</v>
      </c>
      <c r="O9289" s="212">
        <v>319622.81199999998</v>
      </c>
      <c r="P9289" s="212">
        <v>317267.31699999998</v>
      </c>
      <c r="Q9289" s="212">
        <v>244049.799</v>
      </c>
      <c r="R9289" s="212">
        <v>317334.21600000001</v>
      </c>
      <c r="S9289" s="212">
        <v>416310.67200000002</v>
      </c>
      <c r="T9289" s="212">
        <v>439267.03100000002</v>
      </c>
      <c r="U9289" s="212">
        <v>481776.03200000001</v>
      </c>
    </row>
    <row r="9290" spans="1:21" x14ac:dyDescent="0.25">
      <c r="A9290" s="57" t="s">
        <v>2806</v>
      </c>
      <c r="B9290" s="57" t="s">
        <v>8237</v>
      </c>
      <c r="C9290" s="212">
        <v>175566.489</v>
      </c>
      <c r="D9290" s="212">
        <v>164131.71599999999</v>
      </c>
      <c r="E9290" s="212">
        <v>165975.14000000001</v>
      </c>
      <c r="F9290" s="212">
        <v>163375.10500000001</v>
      </c>
      <c r="G9290" s="212">
        <v>150850.44</v>
      </c>
      <c r="H9290" s="212">
        <v>150874.38500000001</v>
      </c>
      <c r="I9290" s="212">
        <v>132721.93599999999</v>
      </c>
      <c r="J9290" s="212">
        <v>125885.133</v>
      </c>
      <c r="K9290" s="212">
        <v>135430.522</v>
      </c>
      <c r="L9290" s="212">
        <v>146105.84099999999</v>
      </c>
      <c r="M9290" s="212">
        <v>153904.35800000001</v>
      </c>
      <c r="N9290" s="212">
        <v>160178.37</v>
      </c>
      <c r="O9290" s="212">
        <v>193834.03099999999</v>
      </c>
      <c r="P9290" s="212">
        <v>227580.25099999999</v>
      </c>
      <c r="Q9290" s="212">
        <v>155154.56200000001</v>
      </c>
      <c r="R9290" s="212">
        <v>190211.59299999999</v>
      </c>
      <c r="S9290" s="212">
        <v>139295.65900000001</v>
      </c>
      <c r="T9290" s="212">
        <v>141717.97099999999</v>
      </c>
      <c r="U9290" s="212">
        <v>168573.27</v>
      </c>
    </row>
    <row r="9291" spans="1:21" x14ac:dyDescent="0.25">
      <c r="A9291" s="57" t="s">
        <v>1577</v>
      </c>
      <c r="B9291" s="57" t="s">
        <v>8238</v>
      </c>
      <c r="C9291" s="212">
        <v>290041.929</v>
      </c>
      <c r="D9291" s="212">
        <v>287171.57799999998</v>
      </c>
      <c r="E9291" s="212">
        <v>282287.364</v>
      </c>
      <c r="F9291" s="212">
        <v>269746.386</v>
      </c>
      <c r="G9291" s="212">
        <v>266398.92099999997</v>
      </c>
      <c r="H9291" s="212">
        <v>291784.73800000001</v>
      </c>
      <c r="I9291" s="212">
        <v>291379.72100000002</v>
      </c>
      <c r="J9291" s="212">
        <v>338183.62300000002</v>
      </c>
      <c r="K9291" s="212">
        <v>410254.97499999998</v>
      </c>
      <c r="L9291" s="212">
        <v>457298.49800000002</v>
      </c>
      <c r="M9291" s="212">
        <v>464850.09299999999</v>
      </c>
      <c r="N9291" s="212">
        <v>533756.02399999998</v>
      </c>
      <c r="O9291" s="212">
        <v>614696.23</v>
      </c>
      <c r="P9291" s="212">
        <v>677632.44200000004</v>
      </c>
      <c r="Q9291" s="212">
        <v>581572.13300000003</v>
      </c>
      <c r="R9291" s="212">
        <v>710388.321</v>
      </c>
      <c r="S9291" s="212">
        <v>926858.21100000001</v>
      </c>
      <c r="T9291" s="212">
        <v>1001506.58</v>
      </c>
      <c r="U9291" s="212">
        <v>998173.17700000003</v>
      </c>
    </row>
    <row r="9292" spans="1:21" x14ac:dyDescent="0.25">
      <c r="A9292" s="57" t="s">
        <v>2719</v>
      </c>
      <c r="B9292" s="57" t="s">
        <v>8239</v>
      </c>
      <c r="C9292" s="212">
        <v>228409.361</v>
      </c>
      <c r="D9292" s="212">
        <v>196539.864</v>
      </c>
      <c r="E9292" s="212">
        <v>182811.04199999999</v>
      </c>
      <c r="F9292" s="212">
        <v>209794.644</v>
      </c>
      <c r="G9292" s="212">
        <v>205414.359</v>
      </c>
      <c r="H9292" s="212">
        <v>210314.20600000001</v>
      </c>
      <c r="I9292" s="212">
        <v>200360.503</v>
      </c>
      <c r="J9292" s="212">
        <v>179924.08900000001</v>
      </c>
      <c r="K9292" s="212">
        <v>189911.98300000001</v>
      </c>
      <c r="L9292" s="212">
        <v>215648.647</v>
      </c>
      <c r="M9292" s="212">
        <v>212619.80300000001</v>
      </c>
      <c r="N9292" s="212">
        <v>244459.503</v>
      </c>
      <c r="O9292" s="212">
        <v>296405.45899999997</v>
      </c>
      <c r="P9292" s="212">
        <v>311495.86800000002</v>
      </c>
      <c r="Q9292" s="212">
        <v>262460.14</v>
      </c>
      <c r="R9292" s="212">
        <v>331398.98300000001</v>
      </c>
      <c r="S9292" s="212">
        <v>412240.81099999999</v>
      </c>
      <c r="T9292" s="212">
        <v>396951.53899999999</v>
      </c>
      <c r="U9292" s="212">
        <v>421881.45500000002</v>
      </c>
    </row>
    <row r="9293" spans="1:21" x14ac:dyDescent="0.25">
      <c r="A9293" s="57" t="s">
        <v>1340</v>
      </c>
      <c r="B9293" s="57" t="s">
        <v>8242</v>
      </c>
      <c r="C9293" s="212">
        <v>546464.83299999998</v>
      </c>
      <c r="D9293" s="212">
        <v>556865.04200000002</v>
      </c>
      <c r="E9293" s="212">
        <v>605032.30000000005</v>
      </c>
      <c r="F9293" s="212">
        <v>717194.77500000002</v>
      </c>
      <c r="G9293" s="212">
        <v>846374.54099999997</v>
      </c>
      <c r="H9293" s="212">
        <v>792817.42599999998</v>
      </c>
      <c r="I9293" s="212">
        <v>1054907.5190000001</v>
      </c>
      <c r="J9293" s="212">
        <v>993636.73300000001</v>
      </c>
      <c r="K9293" s="212">
        <v>1066574.99</v>
      </c>
      <c r="L9293" s="212">
        <v>1281559.2220000001</v>
      </c>
      <c r="M9293" s="212">
        <v>1263028.081</v>
      </c>
      <c r="N9293" s="212">
        <v>1327599.74</v>
      </c>
      <c r="O9293" s="212">
        <v>1564882.784</v>
      </c>
      <c r="P9293" s="212">
        <v>2009837.111</v>
      </c>
      <c r="Q9293" s="212">
        <v>1655469.74</v>
      </c>
      <c r="R9293" s="212">
        <v>2133077.8110000002</v>
      </c>
      <c r="S9293" s="212">
        <v>2586464.0189999999</v>
      </c>
      <c r="T9293" s="212">
        <v>2448356.8339999998</v>
      </c>
      <c r="U9293" s="212">
        <v>2601536.6630000002</v>
      </c>
    </row>
    <row r="9294" spans="1:21" x14ac:dyDescent="0.25">
      <c r="A9294" s="57" t="s">
        <v>1589</v>
      </c>
      <c r="B9294" s="57" t="s">
        <v>8243</v>
      </c>
      <c r="C9294" s="212">
        <v>596471.72400000005</v>
      </c>
      <c r="D9294" s="212">
        <v>562983.22</v>
      </c>
      <c r="E9294" s="212">
        <v>644925.49600000004</v>
      </c>
      <c r="F9294" s="212">
        <v>634356.554</v>
      </c>
      <c r="G9294" s="212">
        <v>915339.91200000001</v>
      </c>
      <c r="H9294" s="212">
        <v>948387.76699999999</v>
      </c>
      <c r="I9294" s="212">
        <v>1039180.672</v>
      </c>
      <c r="J9294" s="212">
        <v>1260178.858</v>
      </c>
      <c r="K9294" s="212">
        <v>1229577.915</v>
      </c>
      <c r="L9294" s="212">
        <v>1346466.1880000001</v>
      </c>
      <c r="M9294" s="212">
        <v>1328201.7120000001</v>
      </c>
      <c r="N9294" s="212">
        <v>1642224.2</v>
      </c>
      <c r="O9294" s="212">
        <v>1182745.5889999999</v>
      </c>
      <c r="P9294" s="212">
        <v>1487337.834</v>
      </c>
      <c r="Q9294" s="212">
        <v>1356569.51</v>
      </c>
      <c r="R9294" s="212">
        <v>1687275.4709999999</v>
      </c>
      <c r="S9294" s="212">
        <v>1977065.1980000001</v>
      </c>
      <c r="T9294" s="212">
        <v>1963606.628</v>
      </c>
      <c r="U9294" s="212">
        <v>2101125.7560000001</v>
      </c>
    </row>
    <row r="9295" spans="1:21" x14ac:dyDescent="0.25">
      <c r="A9295" s="57" t="s">
        <v>2976</v>
      </c>
      <c r="B9295" s="57" t="s">
        <v>8244</v>
      </c>
      <c r="C9295" s="212">
        <v>34971.781999999999</v>
      </c>
      <c r="D9295" s="212">
        <v>43105.946000000004</v>
      </c>
      <c r="E9295" s="212">
        <v>120659.81600000001</v>
      </c>
      <c r="F9295" s="212">
        <v>124598.8</v>
      </c>
      <c r="G9295" s="212">
        <v>179566.269</v>
      </c>
      <c r="H9295" s="212">
        <v>111159.77</v>
      </c>
      <c r="I9295" s="212">
        <v>74149.387000000002</v>
      </c>
      <c r="J9295" s="212">
        <v>77439.275999999998</v>
      </c>
      <c r="K9295" s="212">
        <v>81988.539999999994</v>
      </c>
      <c r="L9295" s="212">
        <v>105641.147</v>
      </c>
      <c r="M9295" s="212">
        <v>161830.06099999999</v>
      </c>
      <c r="N9295" s="212">
        <v>185759.57199999999</v>
      </c>
      <c r="O9295" s="212">
        <v>202289.77600000001</v>
      </c>
      <c r="P9295" s="212">
        <v>94053.585999999996</v>
      </c>
      <c r="Q9295" s="212">
        <v>72152.835000000006</v>
      </c>
      <c r="R9295" s="212">
        <v>143690.61799999999</v>
      </c>
      <c r="S9295" s="212">
        <v>147827.247</v>
      </c>
      <c r="T9295" s="212">
        <v>121431.298</v>
      </c>
      <c r="U9295" s="212">
        <v>128461.02499999999</v>
      </c>
    </row>
    <row r="9296" spans="1:21" x14ac:dyDescent="0.25">
      <c r="A9296" s="57" t="s">
        <v>2494</v>
      </c>
      <c r="B9296" s="57" t="s">
        <v>8245</v>
      </c>
      <c r="C9296" s="212">
        <v>258226.42199999999</v>
      </c>
      <c r="D9296" s="212">
        <v>256222.28099999999</v>
      </c>
      <c r="E9296" s="212">
        <v>298231.55099999998</v>
      </c>
      <c r="F9296" s="212">
        <v>286081.19300000003</v>
      </c>
      <c r="G9296" s="212">
        <v>263311.34899999999</v>
      </c>
      <c r="H9296" s="212">
        <v>271118.79200000002</v>
      </c>
      <c r="I9296" s="212">
        <v>253773.63399999999</v>
      </c>
      <c r="J9296" s="212">
        <v>262254.84999999998</v>
      </c>
      <c r="K9296" s="212">
        <v>311040.614</v>
      </c>
      <c r="L9296" s="212">
        <v>347606.11900000001</v>
      </c>
      <c r="M9296" s="212">
        <v>382339.66</v>
      </c>
      <c r="N9296" s="212">
        <v>416103.59499999997</v>
      </c>
      <c r="O9296" s="212">
        <v>468711.04300000001</v>
      </c>
      <c r="P9296" s="212">
        <v>497462.152</v>
      </c>
      <c r="Q9296" s="212">
        <v>426049.29800000001</v>
      </c>
      <c r="R9296" s="212">
        <v>536247.47699999996</v>
      </c>
      <c r="S9296" s="212">
        <v>640065.98600000003</v>
      </c>
      <c r="T9296" s="212">
        <v>674329.59699999995</v>
      </c>
      <c r="U9296" s="212">
        <v>725513.79799999995</v>
      </c>
    </row>
    <row r="9297" spans="1:21" x14ac:dyDescent="0.25">
      <c r="A9297" s="57" t="s">
        <v>2639</v>
      </c>
      <c r="B9297" s="57" t="s">
        <v>8246</v>
      </c>
      <c r="C9297" s="212">
        <v>77447.907000000007</v>
      </c>
      <c r="D9297" s="212">
        <v>75989.099000000002</v>
      </c>
      <c r="E9297" s="212">
        <v>102195.973</v>
      </c>
      <c r="F9297" s="212">
        <v>99457.784</v>
      </c>
      <c r="G9297" s="212">
        <v>90236.875</v>
      </c>
      <c r="H9297" s="212">
        <v>104009.307</v>
      </c>
      <c r="I9297" s="212">
        <v>96632.297000000006</v>
      </c>
      <c r="J9297" s="212">
        <v>108455.327</v>
      </c>
      <c r="K9297" s="212">
        <v>119523.433</v>
      </c>
      <c r="L9297" s="212">
        <v>150353.05300000001</v>
      </c>
      <c r="M9297" s="212">
        <v>159706.103</v>
      </c>
      <c r="N9297" s="212">
        <v>177921.34599999999</v>
      </c>
      <c r="O9297" s="212">
        <v>194014.34</v>
      </c>
      <c r="P9297" s="212">
        <v>186783.56099999999</v>
      </c>
      <c r="Q9297" s="212">
        <v>138528.75700000001</v>
      </c>
      <c r="R9297" s="212">
        <v>163108.524</v>
      </c>
      <c r="S9297" s="212">
        <v>194620.908</v>
      </c>
      <c r="T9297" s="212">
        <v>192288.67800000001</v>
      </c>
      <c r="U9297" s="212">
        <v>195649.533</v>
      </c>
    </row>
    <row r="9298" spans="1:21" x14ac:dyDescent="0.25">
      <c r="A9298" s="57" t="s">
        <v>2495</v>
      </c>
      <c r="B9298" s="57" t="s">
        <v>8247</v>
      </c>
      <c r="C9298" s="212">
        <v>121856.113</v>
      </c>
      <c r="D9298" s="212">
        <v>133919.29500000001</v>
      </c>
      <c r="E9298" s="212">
        <v>150584.17499999999</v>
      </c>
      <c r="F9298" s="212">
        <v>166554.65299999999</v>
      </c>
      <c r="G9298" s="212">
        <v>169689.18599999999</v>
      </c>
      <c r="H9298" s="212">
        <v>191061.98300000001</v>
      </c>
      <c r="I9298" s="212">
        <v>202398.60200000001</v>
      </c>
      <c r="J9298" s="212">
        <v>214653.93900000001</v>
      </c>
      <c r="K9298" s="212">
        <v>254048.652</v>
      </c>
      <c r="L9298" s="212">
        <v>270414.07299999997</v>
      </c>
      <c r="M9298" s="212">
        <v>284755.234</v>
      </c>
      <c r="N9298" s="212">
        <v>297545.68699999998</v>
      </c>
      <c r="O9298" s="212">
        <v>339100.973</v>
      </c>
      <c r="P9298" s="212">
        <v>358583.49599999998</v>
      </c>
      <c r="Q9298" s="212">
        <v>308901.07299999997</v>
      </c>
      <c r="R9298" s="212">
        <v>382565.73499999999</v>
      </c>
      <c r="S9298" s="212">
        <v>448823.86200000002</v>
      </c>
      <c r="T9298" s="212">
        <v>462326.65100000001</v>
      </c>
      <c r="U9298" s="212">
        <v>487657.636</v>
      </c>
    </row>
    <row r="9299" spans="1:21" x14ac:dyDescent="0.25">
      <c r="A9299" s="57" t="s">
        <v>2262</v>
      </c>
      <c r="B9299" s="57" t="s">
        <v>8248</v>
      </c>
      <c r="C9299" s="212">
        <v>78946.478000000003</v>
      </c>
      <c r="D9299" s="212">
        <v>76380.456999999995</v>
      </c>
      <c r="E9299" s="212">
        <v>93549.884999999995</v>
      </c>
      <c r="F9299" s="212">
        <v>99669.7</v>
      </c>
      <c r="G9299" s="212">
        <v>94622.285000000003</v>
      </c>
      <c r="H9299" s="212">
        <v>102393.995</v>
      </c>
      <c r="I9299" s="212">
        <v>94856.884999999995</v>
      </c>
      <c r="J9299" s="212">
        <v>97091.217000000004</v>
      </c>
      <c r="K9299" s="212">
        <v>113884.70299999999</v>
      </c>
      <c r="L9299" s="212">
        <v>113539.317</v>
      </c>
      <c r="M9299" s="212">
        <v>117891.227</v>
      </c>
      <c r="N9299" s="212">
        <v>121927.99</v>
      </c>
      <c r="O9299" s="212">
        <v>146957.52799999999</v>
      </c>
      <c r="P9299" s="212">
        <v>154052.307</v>
      </c>
      <c r="Q9299" s="212">
        <v>147698.05499999999</v>
      </c>
      <c r="R9299" s="212">
        <v>191343.88399999999</v>
      </c>
      <c r="S9299" s="212">
        <v>274934.58</v>
      </c>
      <c r="T9299" s="212">
        <v>330681.64899999998</v>
      </c>
      <c r="U9299" s="212">
        <v>360514.755</v>
      </c>
    </row>
    <row r="9300" spans="1:21" x14ac:dyDescent="0.25">
      <c r="A9300" s="57" t="s">
        <v>3102</v>
      </c>
      <c r="B9300" s="57" t="s">
        <v>8249</v>
      </c>
      <c r="C9300" s="212">
        <v>81867.001999999993</v>
      </c>
      <c r="D9300" s="212">
        <v>77212.085000000006</v>
      </c>
      <c r="E9300" s="212">
        <v>67402.225999999995</v>
      </c>
      <c r="F9300" s="212">
        <v>68897.638000000006</v>
      </c>
      <c r="G9300" s="212">
        <v>55277.294000000002</v>
      </c>
      <c r="H9300" s="212">
        <v>42850.099000000002</v>
      </c>
      <c r="I9300" s="212">
        <v>39422.769</v>
      </c>
      <c r="J9300" s="212">
        <v>41432.561999999998</v>
      </c>
      <c r="K9300" s="212">
        <v>44683.235999999997</v>
      </c>
      <c r="L9300" s="212">
        <v>49937.553999999996</v>
      </c>
      <c r="M9300" s="212">
        <v>50750.337</v>
      </c>
      <c r="N9300" s="212">
        <v>50945.472999999998</v>
      </c>
      <c r="O9300" s="212">
        <v>62795.911</v>
      </c>
      <c r="P9300" s="212">
        <v>69814.767999999996</v>
      </c>
      <c r="Q9300" s="212">
        <v>41931.85</v>
      </c>
      <c r="R9300" s="212">
        <v>47957.762000000002</v>
      </c>
      <c r="S9300" s="212">
        <v>67839.944000000003</v>
      </c>
      <c r="T9300" s="212">
        <v>60699.803999999996</v>
      </c>
      <c r="U9300" s="212">
        <v>63462.618999999999</v>
      </c>
    </row>
    <row r="9301" spans="1:21" x14ac:dyDescent="0.25">
      <c r="A9301" s="57" t="s">
        <v>2086</v>
      </c>
      <c r="B9301" s="57" t="s">
        <v>8250</v>
      </c>
      <c r="C9301" s="212">
        <v>389243.42200000002</v>
      </c>
      <c r="D9301" s="212">
        <v>406330.37699999998</v>
      </c>
      <c r="E9301" s="212">
        <v>437849.114</v>
      </c>
      <c r="F9301" s="212">
        <v>446061.75900000002</v>
      </c>
      <c r="G9301" s="212">
        <v>457208.56400000001</v>
      </c>
      <c r="H9301" s="212">
        <v>486424.77299999999</v>
      </c>
      <c r="I9301" s="212">
        <v>493611.13299999997</v>
      </c>
      <c r="J9301" s="212">
        <v>482747.55099999998</v>
      </c>
      <c r="K9301" s="212">
        <v>538957.29799999995</v>
      </c>
      <c r="L9301" s="212">
        <v>683683.78399999999</v>
      </c>
      <c r="M9301" s="212">
        <v>830146.73899999994</v>
      </c>
      <c r="N9301" s="212">
        <v>875614.40899999999</v>
      </c>
      <c r="O9301" s="212">
        <v>990418.29599999997</v>
      </c>
      <c r="P9301" s="212">
        <v>1010460.295</v>
      </c>
      <c r="Q9301" s="212">
        <v>697519.60400000005</v>
      </c>
      <c r="R9301" s="212">
        <v>863135.64599999995</v>
      </c>
      <c r="S9301" s="212">
        <v>1190871.8929999999</v>
      </c>
      <c r="T9301" s="212">
        <v>1194992.1159999999</v>
      </c>
      <c r="U9301" s="212">
        <v>1176044.612</v>
      </c>
    </row>
    <row r="9302" spans="1:21" x14ac:dyDescent="0.25">
      <c r="A9302" s="57" t="s">
        <v>1296</v>
      </c>
      <c r="B9302" s="57" t="s">
        <v>8252</v>
      </c>
      <c r="C9302" s="212">
        <v>417382.71399999998</v>
      </c>
      <c r="D9302" s="212">
        <v>444849.87699999998</v>
      </c>
      <c r="E9302" s="212">
        <v>510420.25199999998</v>
      </c>
      <c r="F9302" s="212">
        <v>496631.11300000001</v>
      </c>
      <c r="G9302" s="212">
        <v>483577.25099999999</v>
      </c>
      <c r="H9302" s="212">
        <v>569022.049</v>
      </c>
      <c r="I9302" s="212">
        <v>515986.864</v>
      </c>
      <c r="J9302" s="212">
        <v>527645.22199999995</v>
      </c>
      <c r="K9302" s="212">
        <v>640178.00800000003</v>
      </c>
      <c r="L9302" s="212">
        <v>728654.09100000001</v>
      </c>
      <c r="M9302" s="212">
        <v>803246.51899999997</v>
      </c>
      <c r="N9302" s="212">
        <v>901512.67099999997</v>
      </c>
      <c r="O9302" s="212">
        <v>1044894.598</v>
      </c>
      <c r="P9302" s="212">
        <v>1051965.3700000001</v>
      </c>
      <c r="Q9302" s="212">
        <v>976141.86800000002</v>
      </c>
      <c r="R9302" s="212">
        <v>1156208.584</v>
      </c>
      <c r="S9302" s="212">
        <v>1284494.2250000001</v>
      </c>
      <c r="T9302" s="212">
        <v>1329478.5190000001</v>
      </c>
      <c r="U9302" s="212">
        <v>1456473.629</v>
      </c>
    </row>
    <row r="9303" spans="1:21" x14ac:dyDescent="0.25">
      <c r="A9303" s="57" t="s">
        <v>1165</v>
      </c>
      <c r="B9303" s="57" t="s">
        <v>8253</v>
      </c>
      <c r="C9303" s="212">
        <v>247462.834</v>
      </c>
      <c r="D9303" s="212">
        <v>225402.16</v>
      </c>
      <c r="E9303" s="212">
        <v>267969.299</v>
      </c>
      <c r="F9303" s="212">
        <v>266683.02399999998</v>
      </c>
      <c r="G9303" s="212">
        <v>288450.17099999997</v>
      </c>
      <c r="H9303" s="212">
        <v>334663.52500000002</v>
      </c>
      <c r="I9303" s="212">
        <v>332887.70299999998</v>
      </c>
      <c r="J9303" s="212">
        <v>344885.89</v>
      </c>
      <c r="K9303" s="212">
        <v>371032.72100000002</v>
      </c>
      <c r="L9303" s="212">
        <v>543757.61899999995</v>
      </c>
      <c r="M9303" s="212">
        <v>557113.83100000001</v>
      </c>
      <c r="N9303" s="212">
        <v>587006.255</v>
      </c>
      <c r="O9303" s="212">
        <v>683166.60199999996</v>
      </c>
      <c r="P9303" s="212">
        <v>737557.70799999998</v>
      </c>
      <c r="Q9303" s="212">
        <v>656910.54700000002</v>
      </c>
      <c r="R9303" s="212">
        <v>766104.66899999999</v>
      </c>
      <c r="S9303" s="212">
        <v>920568.92099999997</v>
      </c>
      <c r="T9303" s="212">
        <v>1028158.745</v>
      </c>
      <c r="U9303" s="212">
        <v>1023808.2169999999</v>
      </c>
    </row>
    <row r="9304" spans="1:21" x14ac:dyDescent="0.25">
      <c r="A9304" s="57" t="s">
        <v>2478</v>
      </c>
      <c r="B9304" s="57" t="s">
        <v>8254</v>
      </c>
      <c r="C9304" s="212">
        <v>897353.40899999999</v>
      </c>
      <c r="D9304" s="212">
        <v>957583.93700000003</v>
      </c>
      <c r="E9304" s="212">
        <v>1061496.943</v>
      </c>
      <c r="F9304" s="212">
        <v>1212961.3330000001</v>
      </c>
      <c r="G9304" s="212">
        <v>1258465.635</v>
      </c>
      <c r="H9304" s="212">
        <v>1226069.4129999999</v>
      </c>
      <c r="I9304" s="212">
        <v>1160306.2250000001</v>
      </c>
      <c r="J9304" s="212">
        <v>1302180.8770000001</v>
      </c>
      <c r="K9304" s="212">
        <v>1590560.9280000001</v>
      </c>
      <c r="L9304" s="212">
        <v>1950603.662</v>
      </c>
      <c r="M9304" s="212">
        <v>2088864.1310000001</v>
      </c>
      <c r="N9304" s="212">
        <v>2303719.753</v>
      </c>
      <c r="O9304" s="212">
        <v>2729191.1970000002</v>
      </c>
      <c r="P9304" s="212">
        <v>2822035.6540000001</v>
      </c>
      <c r="Q9304" s="212">
        <v>2119399.7880000002</v>
      </c>
      <c r="R9304" s="212">
        <v>2616617.54</v>
      </c>
      <c r="S9304" s="212">
        <v>2998371.2880000002</v>
      </c>
      <c r="T9304" s="212">
        <v>3026274.0989999999</v>
      </c>
      <c r="U9304" s="212">
        <v>3253868.9569999999</v>
      </c>
    </row>
    <row r="9305" spans="1:21" x14ac:dyDescent="0.25">
      <c r="A9305" s="57" t="s">
        <v>2616</v>
      </c>
      <c r="B9305" s="57" t="s">
        <v>8255</v>
      </c>
      <c r="C9305" s="212">
        <v>159771.193</v>
      </c>
      <c r="D9305" s="212">
        <v>155718.916</v>
      </c>
      <c r="E9305" s="212">
        <v>193633.39600000001</v>
      </c>
      <c r="F9305" s="212">
        <v>174274.24400000001</v>
      </c>
      <c r="G9305" s="212">
        <v>171894.774</v>
      </c>
      <c r="H9305" s="212">
        <v>181107.02</v>
      </c>
      <c r="I9305" s="212">
        <v>176376.823</v>
      </c>
      <c r="J9305" s="212">
        <v>176732.98499999999</v>
      </c>
      <c r="K9305" s="212">
        <v>177670.35399999999</v>
      </c>
      <c r="L9305" s="212">
        <v>206750.72399999999</v>
      </c>
      <c r="M9305" s="212">
        <v>216171.18299999999</v>
      </c>
      <c r="N9305" s="212">
        <v>255061.25700000001</v>
      </c>
      <c r="O9305" s="212">
        <v>300616.02399999998</v>
      </c>
      <c r="P9305" s="212">
        <v>301788.74900000001</v>
      </c>
      <c r="Q9305" s="212">
        <v>246231.079</v>
      </c>
      <c r="R9305" s="212">
        <v>301703.23100000003</v>
      </c>
      <c r="S9305" s="212">
        <v>356825.10800000001</v>
      </c>
      <c r="T9305" s="212">
        <v>412501.71799999999</v>
      </c>
      <c r="U9305" s="212">
        <v>534019.07299999997</v>
      </c>
    </row>
    <row r="9306" spans="1:21" x14ac:dyDescent="0.25">
      <c r="A9306" s="57" t="s">
        <v>532</v>
      </c>
      <c r="B9306" s="57" t="s">
        <v>8256</v>
      </c>
      <c r="C9306" s="212">
        <v>1042697.035</v>
      </c>
      <c r="D9306" s="212">
        <v>1106842.629</v>
      </c>
      <c r="E9306" s="212">
        <v>1220424.0179999999</v>
      </c>
      <c r="F9306" s="212">
        <v>1247342.6089999999</v>
      </c>
      <c r="G9306" s="212">
        <v>1277854.879</v>
      </c>
      <c r="H9306" s="212">
        <v>1539593.2209999999</v>
      </c>
      <c r="I9306" s="212">
        <v>1458364.5319999999</v>
      </c>
      <c r="J9306" s="212">
        <v>1443356.96</v>
      </c>
      <c r="K9306" s="212">
        <v>1635422.102</v>
      </c>
      <c r="L9306" s="212">
        <v>2104738.926</v>
      </c>
      <c r="M9306" s="212">
        <v>2360592.2510000002</v>
      </c>
      <c r="N9306" s="212">
        <v>2657432.1529999999</v>
      </c>
      <c r="O9306" s="212">
        <v>3175161.8760000002</v>
      </c>
      <c r="P9306" s="212">
        <v>3261478.122</v>
      </c>
      <c r="Q9306" s="212">
        <v>2776170.5320000001</v>
      </c>
      <c r="R9306" s="212">
        <v>3227465.7820000001</v>
      </c>
      <c r="S9306" s="212">
        <v>3578911.6179999998</v>
      </c>
      <c r="T9306" s="212">
        <v>3589914.969</v>
      </c>
      <c r="U9306" s="212">
        <v>3823194.64</v>
      </c>
    </row>
    <row r="9307" spans="1:21" x14ac:dyDescent="0.25">
      <c r="A9307" s="57" t="s">
        <v>2142</v>
      </c>
      <c r="B9307" s="57" t="s">
        <v>8257</v>
      </c>
      <c r="C9307" s="212">
        <v>38345.614000000001</v>
      </c>
      <c r="D9307" s="212">
        <v>39429.853999999999</v>
      </c>
      <c r="E9307" s="212">
        <v>52155.474999999999</v>
      </c>
      <c r="F9307" s="212">
        <v>48010.631999999998</v>
      </c>
      <c r="G9307" s="212">
        <v>46625.512000000002</v>
      </c>
      <c r="H9307" s="212">
        <v>41638.457999999999</v>
      </c>
      <c r="I9307" s="212">
        <v>39342.953999999998</v>
      </c>
      <c r="J9307" s="212">
        <v>38809.161999999997</v>
      </c>
      <c r="K9307" s="212">
        <v>38322.188000000002</v>
      </c>
      <c r="L9307" s="212">
        <v>44618.925000000003</v>
      </c>
      <c r="M9307" s="212">
        <v>53138.328000000001</v>
      </c>
      <c r="N9307" s="212">
        <v>67699.947</v>
      </c>
      <c r="O9307" s="212">
        <v>82125.054000000004</v>
      </c>
      <c r="P9307" s="212">
        <v>103791.55899999999</v>
      </c>
      <c r="Q9307" s="212">
        <v>69697.597999999998</v>
      </c>
      <c r="R9307" s="212">
        <v>88917.214000000007</v>
      </c>
      <c r="S9307" s="212">
        <v>94421.28</v>
      </c>
      <c r="T9307" s="212">
        <v>90243.847999999998</v>
      </c>
      <c r="U9307" s="212">
        <v>85137.127999999997</v>
      </c>
    </row>
    <row r="9308" spans="1:21" x14ac:dyDescent="0.25">
      <c r="A9308" s="57" t="s">
        <v>2311</v>
      </c>
      <c r="B9308" s="57" t="s">
        <v>8258</v>
      </c>
      <c r="C9308" s="212">
        <v>593134.02899999998</v>
      </c>
      <c r="D9308" s="212">
        <v>664096.12300000002</v>
      </c>
      <c r="E9308" s="212">
        <v>798578.09199999995</v>
      </c>
      <c r="F9308" s="212">
        <v>896437.59</v>
      </c>
      <c r="G9308" s="212">
        <v>901945.87199999997</v>
      </c>
      <c r="H9308" s="212">
        <v>1002542.92</v>
      </c>
      <c r="I9308" s="212">
        <v>1049088.3130000001</v>
      </c>
      <c r="J9308" s="212">
        <v>1235684.824</v>
      </c>
      <c r="K9308" s="212">
        <v>1446854.879</v>
      </c>
      <c r="L9308" s="212">
        <v>1827609.5519999999</v>
      </c>
      <c r="M9308" s="212">
        <v>1885693.87</v>
      </c>
      <c r="N9308" s="212">
        <v>2195053.1880000001</v>
      </c>
      <c r="O9308" s="212">
        <v>2461737.9509999999</v>
      </c>
      <c r="P9308" s="212">
        <v>2380912.2000000002</v>
      </c>
      <c r="Q9308" s="212">
        <v>1866913.7560000001</v>
      </c>
      <c r="R9308" s="212">
        <v>2251666.1239999998</v>
      </c>
      <c r="S9308" s="212">
        <v>2535064.5669999998</v>
      </c>
      <c r="T9308" s="212">
        <v>2598416.1740000001</v>
      </c>
      <c r="U9308" s="212">
        <v>2755136.7969999998</v>
      </c>
    </row>
    <row r="9309" spans="1:21" x14ac:dyDescent="0.25">
      <c r="A9309" s="57" t="s">
        <v>2213</v>
      </c>
      <c r="B9309" s="57" t="s">
        <v>8259</v>
      </c>
      <c r="C9309" s="212">
        <v>119668.192</v>
      </c>
      <c r="D9309" s="212">
        <v>131430.519</v>
      </c>
      <c r="E9309" s="212">
        <v>142417.98499999999</v>
      </c>
      <c r="F9309" s="212">
        <v>165737.41200000001</v>
      </c>
      <c r="G9309" s="212">
        <v>171121.739</v>
      </c>
      <c r="H9309" s="212">
        <v>189379.53200000001</v>
      </c>
      <c r="I9309" s="212">
        <v>192447.77100000001</v>
      </c>
      <c r="J9309" s="212">
        <v>191654.546</v>
      </c>
      <c r="K9309" s="212">
        <v>208775.622</v>
      </c>
      <c r="L9309" s="212">
        <v>249549.31700000001</v>
      </c>
      <c r="M9309" s="212">
        <v>262403.495</v>
      </c>
      <c r="N9309" s="212">
        <v>305073.38400000002</v>
      </c>
      <c r="O9309" s="212">
        <v>385082.266</v>
      </c>
      <c r="P9309" s="212">
        <v>400024.02600000001</v>
      </c>
      <c r="Q9309" s="212">
        <v>340419.06300000002</v>
      </c>
      <c r="R9309" s="212">
        <v>401447.92200000002</v>
      </c>
      <c r="S9309" s="212">
        <v>448363.451</v>
      </c>
      <c r="T9309" s="212">
        <v>429014.64199999999</v>
      </c>
      <c r="U9309" s="212">
        <v>430685.587</v>
      </c>
    </row>
    <row r="9310" spans="1:21" x14ac:dyDescent="0.25">
      <c r="A9310" s="57" t="s">
        <v>893</v>
      </c>
      <c r="B9310" s="57" t="s">
        <v>8260</v>
      </c>
      <c r="C9310" s="212">
        <v>1050842.966</v>
      </c>
      <c r="D9310" s="212">
        <v>1141254.5789999999</v>
      </c>
      <c r="E9310" s="212">
        <v>1199367.0959999999</v>
      </c>
      <c r="F9310" s="212">
        <v>1252872.452</v>
      </c>
      <c r="G9310" s="212">
        <v>1319659.9809999999</v>
      </c>
      <c r="H9310" s="212">
        <v>1453857.368</v>
      </c>
      <c r="I9310" s="212">
        <v>1555083.5560000001</v>
      </c>
      <c r="J9310" s="212">
        <v>1651924.301</v>
      </c>
      <c r="K9310" s="212">
        <v>1863451.8089999999</v>
      </c>
      <c r="L9310" s="212">
        <v>2234100.5389999999</v>
      </c>
      <c r="M9310" s="212">
        <v>2507571.656</v>
      </c>
      <c r="N9310" s="212">
        <v>2967241.432</v>
      </c>
      <c r="O9310" s="212">
        <v>3331487.375</v>
      </c>
      <c r="P9310" s="212">
        <v>3643458.6239999998</v>
      </c>
      <c r="Q9310" s="212">
        <v>2859073.023</v>
      </c>
      <c r="R9310" s="212">
        <v>3527112.8369999998</v>
      </c>
      <c r="S9310" s="212">
        <v>4042746.378</v>
      </c>
      <c r="T9310" s="212">
        <v>3977864.423</v>
      </c>
      <c r="U9310" s="212">
        <v>4438037.3969999999</v>
      </c>
    </row>
    <row r="9311" spans="1:21" x14ac:dyDescent="0.25">
      <c r="A9311" s="57" t="s">
        <v>2493</v>
      </c>
      <c r="B9311" s="57" t="s">
        <v>8261</v>
      </c>
      <c r="C9311" s="212">
        <v>201461.421</v>
      </c>
      <c r="D9311" s="212">
        <v>216842.21</v>
      </c>
      <c r="E9311" s="212">
        <v>254956.78400000001</v>
      </c>
      <c r="F9311" s="212">
        <v>264593.234</v>
      </c>
      <c r="G9311" s="212">
        <v>284060.201</v>
      </c>
      <c r="H9311" s="212">
        <v>249435.421</v>
      </c>
      <c r="I9311" s="212">
        <v>231550.29399999999</v>
      </c>
      <c r="J9311" s="212">
        <v>229830.85399999999</v>
      </c>
      <c r="K9311" s="212">
        <v>269756.03499999997</v>
      </c>
      <c r="L9311" s="212">
        <v>329415.92099999997</v>
      </c>
      <c r="M9311" s="212">
        <v>359993.462</v>
      </c>
      <c r="N9311" s="212">
        <v>404615.34499999997</v>
      </c>
      <c r="O9311" s="212">
        <v>451839.99800000002</v>
      </c>
      <c r="P9311" s="212">
        <v>475410.55300000001</v>
      </c>
      <c r="Q9311" s="212">
        <v>367732.85499999998</v>
      </c>
      <c r="R9311" s="212">
        <v>468032.92099999997</v>
      </c>
      <c r="S9311" s="212">
        <v>550267.07900000003</v>
      </c>
      <c r="T9311" s="212">
        <v>580659.05900000001</v>
      </c>
      <c r="U9311" s="212">
        <v>666963.66</v>
      </c>
    </row>
    <row r="9312" spans="1:21" x14ac:dyDescent="0.25">
      <c r="A9312" s="57" t="s">
        <v>982</v>
      </c>
      <c r="B9312" s="57" t="s">
        <v>8262</v>
      </c>
      <c r="C9312" s="212">
        <v>1575873.048</v>
      </c>
      <c r="D9312" s="212">
        <v>1839206.1459999999</v>
      </c>
      <c r="E9312" s="212">
        <v>1874833.371</v>
      </c>
      <c r="F9312" s="212">
        <v>2057238.1980000001</v>
      </c>
      <c r="G9312" s="212">
        <v>2152802.5249999999</v>
      </c>
      <c r="H9312" s="212">
        <v>2269292.3870000001</v>
      </c>
      <c r="I9312" s="212">
        <v>2501651.378</v>
      </c>
      <c r="J9312" s="212">
        <v>2597909.6749999998</v>
      </c>
      <c r="K9312" s="212">
        <v>2527044.392</v>
      </c>
      <c r="L9312" s="212">
        <v>2618113.0389999999</v>
      </c>
      <c r="M9312" s="212">
        <v>3045401.202</v>
      </c>
      <c r="N9312" s="212">
        <v>3203331.307</v>
      </c>
      <c r="O9312" s="212">
        <v>3456080.82</v>
      </c>
      <c r="P9312" s="212">
        <v>3260064.821</v>
      </c>
      <c r="Q9312" s="212">
        <v>2446375.1919999998</v>
      </c>
      <c r="R9312" s="212">
        <v>3213669.5780000002</v>
      </c>
      <c r="S9312" s="212">
        <v>4042223.5410000002</v>
      </c>
      <c r="T9312" s="212">
        <v>4178926.34</v>
      </c>
      <c r="U9312" s="212">
        <v>4707881.74</v>
      </c>
    </row>
    <row r="9313" spans="1:21" x14ac:dyDescent="0.25">
      <c r="A9313" s="57" t="s">
        <v>927</v>
      </c>
      <c r="B9313" s="57" t="s">
        <v>8263</v>
      </c>
      <c r="C9313" s="212">
        <v>1820341.87</v>
      </c>
      <c r="D9313" s="212">
        <v>1839917.8049999999</v>
      </c>
      <c r="E9313" s="212">
        <v>1932050.3060000001</v>
      </c>
      <c r="F9313" s="212">
        <v>1946901.916</v>
      </c>
      <c r="G9313" s="212">
        <v>1972946.895</v>
      </c>
      <c r="H9313" s="212">
        <v>1921356.5430000001</v>
      </c>
      <c r="I9313" s="212">
        <v>2142235.33</v>
      </c>
      <c r="J9313" s="212">
        <v>2440799.9959999998</v>
      </c>
      <c r="K9313" s="212">
        <v>2908378.2760000001</v>
      </c>
      <c r="L9313" s="212">
        <v>3515636.548</v>
      </c>
      <c r="M9313" s="212">
        <v>4121349.5419999999</v>
      </c>
      <c r="N9313" s="212">
        <v>4941902.483</v>
      </c>
      <c r="O9313" s="212">
        <v>5681217.71</v>
      </c>
      <c r="P9313" s="212">
        <v>5942362.0460000001</v>
      </c>
      <c r="Q9313" s="212">
        <v>4319746.523</v>
      </c>
      <c r="R9313" s="212">
        <v>4825321.9110000003</v>
      </c>
      <c r="S9313" s="212">
        <v>5422105.9040000001</v>
      </c>
      <c r="T9313" s="212">
        <v>5352817.7769999998</v>
      </c>
      <c r="U9313" s="212">
        <v>5797735.0329999998</v>
      </c>
    </row>
    <row r="9314" spans="1:21" x14ac:dyDescent="0.25">
      <c r="A9314" s="57" t="s">
        <v>1195</v>
      </c>
      <c r="B9314" s="57" t="s">
        <v>8264</v>
      </c>
      <c r="C9314" s="212">
        <v>1210012.794</v>
      </c>
      <c r="D9314" s="212">
        <v>1281772.2450000001</v>
      </c>
      <c r="E9314" s="212">
        <v>1514805.348</v>
      </c>
      <c r="F9314" s="212">
        <v>1642188.44</v>
      </c>
      <c r="G9314" s="212">
        <v>1682289.861</v>
      </c>
      <c r="H9314" s="212">
        <v>1785489.844</v>
      </c>
      <c r="I9314" s="212">
        <v>1774812.925</v>
      </c>
      <c r="J9314" s="212">
        <v>2074051.7420000001</v>
      </c>
      <c r="K9314" s="212">
        <v>2570150.6839999999</v>
      </c>
      <c r="L9314" s="212">
        <v>3344942.7489999998</v>
      </c>
      <c r="M9314" s="212">
        <v>3680877.9019999998</v>
      </c>
      <c r="N9314" s="212">
        <v>4282754.9349999996</v>
      </c>
      <c r="O9314" s="212">
        <v>5074057.898</v>
      </c>
      <c r="P9314" s="212">
        <v>5272692.8049999997</v>
      </c>
      <c r="Q9314" s="212">
        <v>4012730.7140000002</v>
      </c>
      <c r="R9314" s="212">
        <v>4692734.6160000004</v>
      </c>
      <c r="S9314" s="212">
        <v>5546653.227</v>
      </c>
      <c r="T9314" s="212">
        <v>5896111.9170000004</v>
      </c>
      <c r="U9314" s="212">
        <v>6359686.71</v>
      </c>
    </row>
    <row r="9315" spans="1:21" x14ac:dyDescent="0.25">
      <c r="A9315" s="57" t="s">
        <v>548</v>
      </c>
      <c r="B9315" s="57" t="s">
        <v>8265</v>
      </c>
      <c r="C9315" s="212">
        <v>891450.054</v>
      </c>
      <c r="D9315" s="212">
        <v>967610.49399999995</v>
      </c>
      <c r="E9315" s="212">
        <v>1082641.199</v>
      </c>
      <c r="F9315" s="212">
        <v>1102850.3189999999</v>
      </c>
      <c r="G9315" s="212">
        <v>1079826.068</v>
      </c>
      <c r="H9315" s="212">
        <v>1069634.781</v>
      </c>
      <c r="I9315" s="212">
        <v>986451.022</v>
      </c>
      <c r="J9315" s="212">
        <v>1105908.6100000001</v>
      </c>
      <c r="K9315" s="212">
        <v>1271910.7749999999</v>
      </c>
      <c r="L9315" s="212">
        <v>1571816.1410000001</v>
      </c>
      <c r="M9315" s="212">
        <v>1799616.3810000001</v>
      </c>
      <c r="N9315" s="212">
        <v>2149423.412</v>
      </c>
      <c r="O9315" s="212">
        <v>2475437.014</v>
      </c>
      <c r="P9315" s="212">
        <v>2687472.1889999998</v>
      </c>
      <c r="Q9315" s="212">
        <v>1961663.8160000001</v>
      </c>
      <c r="R9315" s="212">
        <v>2295550.6889999998</v>
      </c>
      <c r="S9315" s="212">
        <v>2683945.09</v>
      </c>
      <c r="T9315" s="212">
        <v>2464592.7039999999</v>
      </c>
      <c r="U9315" s="212">
        <v>2794049.591</v>
      </c>
    </row>
    <row r="9316" spans="1:21" x14ac:dyDescent="0.25">
      <c r="A9316" s="57" t="s">
        <v>825</v>
      </c>
      <c r="B9316" s="57" t="s">
        <v>8266</v>
      </c>
      <c r="C9316" s="212">
        <v>192499.435</v>
      </c>
      <c r="D9316" s="212">
        <v>207454.91099999999</v>
      </c>
      <c r="E9316" s="212">
        <v>233475.36199999999</v>
      </c>
      <c r="F9316" s="212">
        <v>239531.848</v>
      </c>
      <c r="G9316" s="212">
        <v>248510.337</v>
      </c>
      <c r="H9316" s="212">
        <v>266304.49</v>
      </c>
      <c r="I9316" s="212">
        <v>258828.179</v>
      </c>
      <c r="J9316" s="212">
        <v>294540.93300000002</v>
      </c>
      <c r="K9316" s="212">
        <v>335761.14199999999</v>
      </c>
      <c r="L9316" s="212">
        <v>426806.82</v>
      </c>
      <c r="M9316" s="212">
        <v>537042.91799999995</v>
      </c>
      <c r="N9316" s="212">
        <v>658226.91399999999</v>
      </c>
      <c r="O9316" s="212">
        <v>835421.36</v>
      </c>
      <c r="P9316" s="212">
        <v>888771.26699999999</v>
      </c>
      <c r="Q9316" s="212">
        <v>870163.41500000004</v>
      </c>
      <c r="R9316" s="212">
        <v>1012720.111</v>
      </c>
      <c r="S9316" s="212">
        <v>1216315.8870000001</v>
      </c>
      <c r="T9316" s="212">
        <v>1332099.3910000001</v>
      </c>
      <c r="U9316" s="212">
        <v>1451534.4990000001</v>
      </c>
    </row>
    <row r="9317" spans="1:21" x14ac:dyDescent="0.25">
      <c r="A9317" s="57" t="s">
        <v>2218</v>
      </c>
      <c r="B9317" s="57" t="s">
        <v>8267</v>
      </c>
      <c r="C9317" s="212">
        <v>476290.75599999999</v>
      </c>
      <c r="D9317" s="212">
        <v>398946.03700000001</v>
      </c>
      <c r="E9317" s="212">
        <v>456164.43699999998</v>
      </c>
      <c r="F9317" s="212">
        <v>487027.348</v>
      </c>
      <c r="G9317" s="212">
        <v>528711.495</v>
      </c>
      <c r="H9317" s="212">
        <v>536766.05700000003</v>
      </c>
      <c r="I9317" s="212">
        <v>539699.12</v>
      </c>
      <c r="J9317" s="212">
        <v>597533.23400000005</v>
      </c>
      <c r="K9317" s="212">
        <v>741526.74199999997</v>
      </c>
      <c r="L9317" s="212">
        <v>883818.11499999999</v>
      </c>
      <c r="M9317" s="212">
        <v>907237.25600000005</v>
      </c>
      <c r="N9317" s="212">
        <v>1044399.101</v>
      </c>
      <c r="O9317" s="212">
        <v>1236612.7120000001</v>
      </c>
      <c r="P9317" s="212">
        <v>1318595.8319999999</v>
      </c>
      <c r="Q9317" s="212">
        <v>1083185.639</v>
      </c>
      <c r="R9317" s="212">
        <v>1067349.77</v>
      </c>
      <c r="S9317" s="212">
        <v>1167004.7679999999</v>
      </c>
      <c r="T9317" s="212">
        <v>1134372.4040000001</v>
      </c>
      <c r="U9317" s="212">
        <v>1185700.2860000001</v>
      </c>
    </row>
    <row r="9318" spans="1:21" x14ac:dyDescent="0.25">
      <c r="A9318" s="57" t="s">
        <v>811</v>
      </c>
      <c r="B9318" s="57" t="s">
        <v>8268</v>
      </c>
      <c r="C9318" s="212">
        <v>379051.05099999998</v>
      </c>
      <c r="D9318" s="212">
        <v>381088.09499999997</v>
      </c>
      <c r="E9318" s="212">
        <v>371933.505</v>
      </c>
      <c r="F9318" s="212">
        <v>369492.24800000002</v>
      </c>
      <c r="G9318" s="212">
        <v>418989.79399999999</v>
      </c>
      <c r="H9318" s="212">
        <v>366664.48100000003</v>
      </c>
      <c r="I9318" s="212">
        <v>385855.88799999998</v>
      </c>
      <c r="J9318" s="212">
        <v>432482.32500000001</v>
      </c>
      <c r="K9318" s="212">
        <v>498586.467</v>
      </c>
      <c r="L9318" s="212">
        <v>594152.348</v>
      </c>
      <c r="M9318" s="212">
        <v>685870.745</v>
      </c>
      <c r="N9318" s="212">
        <v>837433.29599999997</v>
      </c>
      <c r="O9318" s="212">
        <v>968414.90800000005</v>
      </c>
      <c r="P9318" s="212">
        <v>1078738.817</v>
      </c>
      <c r="Q9318" s="212">
        <v>859552.35</v>
      </c>
      <c r="R9318" s="212">
        <v>904687.67099999997</v>
      </c>
      <c r="S9318" s="212">
        <v>958928.103</v>
      </c>
      <c r="T9318" s="212">
        <v>1058041.5490000001</v>
      </c>
      <c r="U9318" s="212">
        <v>1159015.696</v>
      </c>
    </row>
    <row r="9319" spans="1:21" x14ac:dyDescent="0.25">
      <c r="A9319" s="57" t="s">
        <v>1179</v>
      </c>
      <c r="B9319" s="57" t="s">
        <v>8269</v>
      </c>
      <c r="C9319" s="212">
        <v>84527.23</v>
      </c>
      <c r="D9319" s="212">
        <v>94888.114000000001</v>
      </c>
      <c r="E9319" s="212">
        <v>116850.561</v>
      </c>
      <c r="F9319" s="212">
        <v>100286.696</v>
      </c>
      <c r="G9319" s="212">
        <v>111053.08199999999</v>
      </c>
      <c r="H9319" s="212">
        <v>118456.564</v>
      </c>
      <c r="I9319" s="212">
        <v>101949.75599999999</v>
      </c>
      <c r="J9319" s="212">
        <v>95194.236000000004</v>
      </c>
      <c r="K9319" s="212">
        <v>112402.28</v>
      </c>
      <c r="L9319" s="212">
        <v>125638.224</v>
      </c>
      <c r="M9319" s="212">
        <v>163611.51199999999</v>
      </c>
      <c r="N9319" s="212">
        <v>159449.60500000001</v>
      </c>
      <c r="O9319" s="212">
        <v>198001.78599999999</v>
      </c>
      <c r="P9319" s="212">
        <v>227402.08600000001</v>
      </c>
      <c r="Q9319" s="212">
        <v>178435.75099999999</v>
      </c>
      <c r="R9319" s="212">
        <v>172150.304</v>
      </c>
      <c r="S9319" s="212">
        <v>186456.62599999999</v>
      </c>
      <c r="T9319" s="212">
        <v>214536.55</v>
      </c>
      <c r="U9319" s="212">
        <v>214503.921</v>
      </c>
    </row>
    <row r="9320" spans="1:21" x14ac:dyDescent="0.25">
      <c r="A9320" s="57" t="s">
        <v>2686</v>
      </c>
      <c r="B9320" s="57" t="s">
        <v>8270</v>
      </c>
      <c r="C9320" s="212">
        <v>189451.454</v>
      </c>
      <c r="D9320" s="212">
        <v>174925.36199999999</v>
      </c>
      <c r="E9320" s="212">
        <v>167134.497</v>
      </c>
      <c r="F9320" s="212">
        <v>169135.00200000001</v>
      </c>
      <c r="G9320" s="212">
        <v>157066.40299999999</v>
      </c>
      <c r="H9320" s="212">
        <v>152784.272</v>
      </c>
      <c r="I9320" s="212">
        <v>131378.791</v>
      </c>
      <c r="J9320" s="212">
        <v>131953.52299999999</v>
      </c>
      <c r="K9320" s="212">
        <v>156542.63200000001</v>
      </c>
      <c r="L9320" s="212">
        <v>191144.09099999999</v>
      </c>
      <c r="M9320" s="212">
        <v>191414.489</v>
      </c>
      <c r="N9320" s="212">
        <v>256495.14600000001</v>
      </c>
      <c r="O9320" s="212">
        <v>287460.47999999998</v>
      </c>
      <c r="P9320" s="212">
        <v>333078.15899999999</v>
      </c>
      <c r="Q9320" s="212">
        <v>229734.05</v>
      </c>
      <c r="R9320" s="212">
        <v>258515.09099999999</v>
      </c>
      <c r="S9320" s="212">
        <v>281698.18099999998</v>
      </c>
      <c r="T9320" s="212">
        <v>258569.981</v>
      </c>
      <c r="U9320" s="212">
        <v>261393.807</v>
      </c>
    </row>
    <row r="9321" spans="1:21" x14ac:dyDescent="0.25">
      <c r="A9321" s="57" t="s">
        <v>2831</v>
      </c>
      <c r="B9321" s="57" t="s">
        <v>8271</v>
      </c>
      <c r="C9321" s="212">
        <v>160671.514</v>
      </c>
      <c r="D9321" s="212">
        <v>171236.258</v>
      </c>
      <c r="E9321" s="212">
        <v>175580.245</v>
      </c>
      <c r="F9321" s="212">
        <v>178263.14</v>
      </c>
      <c r="G9321" s="212">
        <v>187692.77499999999</v>
      </c>
      <c r="H9321" s="212">
        <v>202451.57699999999</v>
      </c>
      <c r="I9321" s="212">
        <v>181089.21799999999</v>
      </c>
      <c r="J9321" s="212">
        <v>212489.83499999999</v>
      </c>
      <c r="K9321" s="212">
        <v>233467.88500000001</v>
      </c>
      <c r="L9321" s="212">
        <v>276220.35499999998</v>
      </c>
      <c r="M9321" s="212">
        <v>273166.96100000001</v>
      </c>
      <c r="N9321" s="212">
        <v>293491.17300000001</v>
      </c>
      <c r="O9321" s="212">
        <v>337776.33500000002</v>
      </c>
      <c r="P9321" s="212">
        <v>382358.68900000001</v>
      </c>
      <c r="Q9321" s="212">
        <v>297047.78999999998</v>
      </c>
      <c r="R9321" s="212">
        <v>368903.886</v>
      </c>
      <c r="S9321" s="212">
        <v>417820.92099999997</v>
      </c>
      <c r="T9321" s="212">
        <v>421048.79499999998</v>
      </c>
      <c r="U9321" s="212">
        <v>418169.41</v>
      </c>
    </row>
    <row r="9322" spans="1:21" x14ac:dyDescent="0.25">
      <c r="A9322" s="57" t="s">
        <v>2659</v>
      </c>
      <c r="B9322" s="57" t="s">
        <v>8272</v>
      </c>
      <c r="C9322" s="212">
        <v>124823.696</v>
      </c>
      <c r="D9322" s="212">
        <v>128355.072</v>
      </c>
      <c r="E9322" s="212">
        <v>148875.35800000001</v>
      </c>
      <c r="F9322" s="212">
        <v>167760.89300000001</v>
      </c>
      <c r="G9322" s="212">
        <v>168432.10200000001</v>
      </c>
      <c r="H9322" s="212">
        <v>162971.24799999999</v>
      </c>
      <c r="I9322" s="212">
        <v>143952.95300000001</v>
      </c>
      <c r="J9322" s="212">
        <v>146336.603</v>
      </c>
      <c r="K9322" s="212">
        <v>156906.288</v>
      </c>
      <c r="L9322" s="212">
        <v>170826.61199999999</v>
      </c>
      <c r="M9322" s="212">
        <v>168293.90100000001</v>
      </c>
      <c r="N9322" s="212">
        <v>195577.66200000001</v>
      </c>
      <c r="O9322" s="212">
        <v>203882.78400000001</v>
      </c>
      <c r="P9322" s="212">
        <v>222932.891</v>
      </c>
      <c r="Q9322" s="212">
        <v>176720.66399999999</v>
      </c>
      <c r="R9322" s="212">
        <v>223360.47899999999</v>
      </c>
      <c r="S9322" s="212">
        <v>261940.33199999999</v>
      </c>
      <c r="T9322" s="212">
        <v>276855.37800000003</v>
      </c>
      <c r="U9322" s="212">
        <v>285467.65700000001</v>
      </c>
    </row>
    <row r="9323" spans="1:21" x14ac:dyDescent="0.25">
      <c r="A9323" s="57" t="s">
        <v>3422</v>
      </c>
      <c r="B9323" s="57" t="s">
        <v>8273</v>
      </c>
      <c r="C9323" s="212">
        <v>26749.087</v>
      </c>
      <c r="D9323" s="212">
        <v>26716.922999999999</v>
      </c>
      <c r="E9323" s="212">
        <v>33710.972000000002</v>
      </c>
      <c r="F9323" s="212">
        <v>35747.777999999998</v>
      </c>
      <c r="G9323" s="212">
        <v>38463.627999999997</v>
      </c>
      <c r="H9323" s="212">
        <v>36110.226000000002</v>
      </c>
      <c r="I9323" s="212">
        <v>34808.273000000001</v>
      </c>
      <c r="J9323" s="212">
        <v>37322.735999999997</v>
      </c>
      <c r="K9323" s="212">
        <v>43511.332999999999</v>
      </c>
      <c r="L9323" s="212">
        <v>46672.762999999999</v>
      </c>
      <c r="M9323" s="212">
        <v>51549.712</v>
      </c>
      <c r="N9323" s="212">
        <v>53009.593000000001</v>
      </c>
      <c r="O9323" s="212">
        <v>62947.017999999996</v>
      </c>
      <c r="P9323" s="212">
        <v>62257.642</v>
      </c>
      <c r="Q9323" s="212">
        <v>49059.002999999997</v>
      </c>
      <c r="R9323" s="212">
        <v>77004.459000000003</v>
      </c>
      <c r="S9323" s="212">
        <v>90500.407999999996</v>
      </c>
      <c r="T9323" s="212">
        <v>93244.032999999996</v>
      </c>
      <c r="U9323" s="212">
        <v>92135.737999999998</v>
      </c>
    </row>
    <row r="9324" spans="1:21" x14ac:dyDescent="0.25">
      <c r="A9324" s="57" t="s">
        <v>2242</v>
      </c>
      <c r="B9324" s="57" t="s">
        <v>8275</v>
      </c>
      <c r="C9324" s="212">
        <v>354056.22</v>
      </c>
      <c r="D9324" s="212">
        <v>358260.32500000001</v>
      </c>
      <c r="E9324" s="212">
        <v>420034.27600000001</v>
      </c>
      <c r="F9324" s="212">
        <v>435602.08500000002</v>
      </c>
      <c r="G9324" s="212">
        <v>469777.80499999999</v>
      </c>
      <c r="H9324" s="212">
        <v>464095.08500000002</v>
      </c>
      <c r="I9324" s="212">
        <v>451376.52799999999</v>
      </c>
      <c r="J9324" s="212">
        <v>484812.86800000002</v>
      </c>
      <c r="K9324" s="212">
        <v>546543.89099999995</v>
      </c>
      <c r="L9324" s="212">
        <v>626708.36800000002</v>
      </c>
      <c r="M9324" s="212">
        <v>715808.60699999996</v>
      </c>
      <c r="N9324" s="212">
        <v>821577.75600000005</v>
      </c>
      <c r="O9324" s="212">
        <v>889632.11600000004</v>
      </c>
      <c r="P9324" s="212">
        <v>963663.21499999997</v>
      </c>
      <c r="Q9324" s="212">
        <v>964211.66599999997</v>
      </c>
      <c r="R9324" s="212">
        <v>1112536.274</v>
      </c>
      <c r="S9324" s="212">
        <v>1373855.7390000001</v>
      </c>
      <c r="T9324" s="212">
        <v>1686039.5759999999</v>
      </c>
      <c r="U9324" s="212">
        <v>1740524.524</v>
      </c>
    </row>
    <row r="9325" spans="1:21" x14ac:dyDescent="0.25">
      <c r="A9325" s="57" t="s">
        <v>2617</v>
      </c>
      <c r="B9325" s="57" t="s">
        <v>8276</v>
      </c>
      <c r="C9325" s="212">
        <v>138478.20800000001</v>
      </c>
      <c r="D9325" s="212">
        <v>147841.53599999999</v>
      </c>
      <c r="E9325" s="212">
        <v>189378.39300000001</v>
      </c>
      <c r="F9325" s="212">
        <v>186267.682</v>
      </c>
      <c r="G9325" s="212">
        <v>215428.777</v>
      </c>
      <c r="H9325" s="212">
        <v>193894.745</v>
      </c>
      <c r="I9325" s="212">
        <v>193017.16800000001</v>
      </c>
      <c r="J9325" s="212">
        <v>224561.36199999999</v>
      </c>
      <c r="K9325" s="212">
        <v>233352.95800000001</v>
      </c>
      <c r="L9325" s="212">
        <v>256218.68799999999</v>
      </c>
      <c r="M9325" s="212">
        <v>247811.98699999999</v>
      </c>
      <c r="N9325" s="212">
        <v>279319.625</v>
      </c>
      <c r="O9325" s="212">
        <v>321114.50599999999</v>
      </c>
      <c r="P9325" s="212">
        <v>287977.37599999999</v>
      </c>
      <c r="Q9325" s="212">
        <v>236589.56099999999</v>
      </c>
      <c r="R9325" s="212">
        <v>247929.97</v>
      </c>
      <c r="S9325" s="212">
        <v>304473.03700000001</v>
      </c>
      <c r="T9325" s="212">
        <v>297182.00599999999</v>
      </c>
      <c r="U9325" s="212">
        <v>257399.70800000001</v>
      </c>
    </row>
    <row r="9326" spans="1:21" x14ac:dyDescent="0.25">
      <c r="A9326" s="57" t="s">
        <v>2464</v>
      </c>
      <c r="B9326" s="57" t="s">
        <v>8277</v>
      </c>
      <c r="C9326" s="212">
        <v>474690.31</v>
      </c>
      <c r="D9326" s="212">
        <v>530313.39899999998</v>
      </c>
      <c r="E9326" s="212">
        <v>489674.39</v>
      </c>
      <c r="F9326" s="212">
        <v>598330.098</v>
      </c>
      <c r="G9326" s="212">
        <v>537576.48699999996</v>
      </c>
      <c r="H9326" s="212">
        <v>576802.41</v>
      </c>
      <c r="I9326" s="212">
        <v>538697.64800000004</v>
      </c>
      <c r="J9326" s="212">
        <v>589107.92599999998</v>
      </c>
      <c r="K9326" s="212">
        <v>661034.43599999999</v>
      </c>
      <c r="L9326" s="212">
        <v>598557.64899999998</v>
      </c>
      <c r="M9326" s="212">
        <v>857553.995</v>
      </c>
      <c r="N9326" s="212">
        <v>948407.804</v>
      </c>
      <c r="O9326" s="212">
        <v>1387568.6470000001</v>
      </c>
      <c r="P9326" s="212">
        <v>2159614.3709999998</v>
      </c>
      <c r="Q9326" s="212">
        <v>1813802.9350000001</v>
      </c>
      <c r="R9326" s="212">
        <v>2146091.5589999999</v>
      </c>
      <c r="S9326" s="212">
        <v>2141622.2089999998</v>
      </c>
      <c r="T9326" s="212">
        <v>2313566.227</v>
      </c>
      <c r="U9326" s="212">
        <v>2405106.0699999998</v>
      </c>
    </row>
    <row r="9327" spans="1:21" x14ac:dyDescent="0.25">
      <c r="A9327" s="57" t="s">
        <v>2437</v>
      </c>
      <c r="B9327" s="57" t="s">
        <v>8279</v>
      </c>
      <c r="C9327" s="212">
        <v>202941.10800000001</v>
      </c>
      <c r="D9327" s="212">
        <v>215973.359</v>
      </c>
      <c r="E9327" s="212">
        <v>294586.15600000002</v>
      </c>
      <c r="F9327" s="212">
        <v>282590.61499999999</v>
      </c>
      <c r="G9327" s="212">
        <v>272495.12400000001</v>
      </c>
      <c r="H9327" s="212">
        <v>264377.65399999998</v>
      </c>
      <c r="I9327" s="212">
        <v>272389.97200000001</v>
      </c>
      <c r="J9327" s="212">
        <v>312160.73599999998</v>
      </c>
      <c r="K9327" s="212">
        <v>333749.14199999999</v>
      </c>
      <c r="L9327" s="212">
        <v>416587.74300000002</v>
      </c>
      <c r="M9327" s="212">
        <v>457668.85100000002</v>
      </c>
      <c r="N9327" s="212">
        <v>551329.35900000005</v>
      </c>
      <c r="O9327" s="212">
        <v>686964.51699999999</v>
      </c>
      <c r="P9327" s="212">
        <v>672517.05299999996</v>
      </c>
      <c r="Q9327" s="212">
        <v>570264.446</v>
      </c>
      <c r="R9327" s="212">
        <v>757979.87</v>
      </c>
      <c r="S9327" s="212">
        <v>912607.92</v>
      </c>
      <c r="T9327" s="212">
        <v>924267.13600000006</v>
      </c>
      <c r="U9327" s="212">
        <v>972459.39300000004</v>
      </c>
    </row>
    <row r="9328" spans="1:21" x14ac:dyDescent="0.25">
      <c r="A9328" s="57" t="s">
        <v>2949</v>
      </c>
      <c r="B9328" s="57" t="s">
        <v>8280</v>
      </c>
      <c r="C9328" s="212">
        <v>223307.139</v>
      </c>
      <c r="D9328" s="212">
        <v>221315.20199999999</v>
      </c>
      <c r="E9328" s="212">
        <v>226607.43400000001</v>
      </c>
      <c r="F9328" s="212">
        <v>210772.80600000001</v>
      </c>
      <c r="G9328" s="212">
        <v>216160.03099999999</v>
      </c>
      <c r="H9328" s="212">
        <v>223648.03400000001</v>
      </c>
      <c r="I9328" s="212">
        <v>211988.82699999999</v>
      </c>
      <c r="J9328" s="212">
        <v>215244.462</v>
      </c>
      <c r="K9328" s="212">
        <v>262917.53600000002</v>
      </c>
      <c r="L9328" s="212">
        <v>339436.43699999998</v>
      </c>
      <c r="M9328" s="212">
        <v>351544.02899999998</v>
      </c>
      <c r="N9328" s="212">
        <v>383888.43199999997</v>
      </c>
      <c r="O9328" s="212">
        <v>473230.91899999999</v>
      </c>
      <c r="P9328" s="212">
        <v>465286.54300000001</v>
      </c>
      <c r="Q9328" s="212">
        <v>320606.446</v>
      </c>
      <c r="R9328" s="212">
        <v>374551.73300000001</v>
      </c>
      <c r="S9328" s="212">
        <v>477352.26299999998</v>
      </c>
      <c r="T9328" s="212">
        <v>480788.717</v>
      </c>
      <c r="U9328" s="212">
        <v>513217.56400000001</v>
      </c>
    </row>
    <row r="9329" spans="1:21" x14ac:dyDescent="0.25">
      <c r="A9329" s="57" t="s">
        <v>2115</v>
      </c>
      <c r="B9329" s="57" t="s">
        <v>8281</v>
      </c>
      <c r="C9329" s="212">
        <v>660383.08100000001</v>
      </c>
      <c r="D9329" s="212">
        <v>697133.70600000001</v>
      </c>
      <c r="E9329" s="212">
        <v>860642.14</v>
      </c>
      <c r="F9329" s="212">
        <v>758762.25</v>
      </c>
      <c r="G9329" s="212">
        <v>738341.35199999996</v>
      </c>
      <c r="H9329" s="212">
        <v>717697.71299999999</v>
      </c>
      <c r="I9329" s="212">
        <v>643940.87</v>
      </c>
      <c r="J9329" s="212">
        <v>648937.56999999995</v>
      </c>
      <c r="K9329" s="212">
        <v>695267.44099999999</v>
      </c>
      <c r="L9329" s="212">
        <v>852533.25800000003</v>
      </c>
      <c r="M9329" s="212">
        <v>944199.18599999999</v>
      </c>
      <c r="N9329" s="212">
        <v>1026452.05</v>
      </c>
      <c r="O9329" s="212">
        <v>1178851.1459999999</v>
      </c>
      <c r="P9329" s="212">
        <v>1262434.358</v>
      </c>
      <c r="Q9329" s="212">
        <v>1040563.43</v>
      </c>
      <c r="R9329" s="212">
        <v>1184340.45</v>
      </c>
      <c r="S9329" s="212">
        <v>1410276.4639999999</v>
      </c>
      <c r="T9329" s="212">
        <v>1340579.203</v>
      </c>
      <c r="U9329" s="212">
        <v>1411182.2930000001</v>
      </c>
    </row>
    <row r="9330" spans="1:21" x14ac:dyDescent="0.25">
      <c r="A9330" s="57" t="s">
        <v>1162</v>
      </c>
      <c r="B9330" s="57" t="s">
        <v>8282</v>
      </c>
      <c r="C9330" s="212">
        <v>203013.66699999999</v>
      </c>
      <c r="D9330" s="212">
        <v>217416.924</v>
      </c>
      <c r="E9330" s="212">
        <v>222534.57199999999</v>
      </c>
      <c r="F9330" s="212">
        <v>233949.65700000001</v>
      </c>
      <c r="G9330" s="212">
        <v>249591.109</v>
      </c>
      <c r="H9330" s="212">
        <v>231877.23800000001</v>
      </c>
      <c r="I9330" s="212">
        <v>221675.13099999999</v>
      </c>
      <c r="J9330" s="212">
        <v>244994.17600000001</v>
      </c>
      <c r="K9330" s="212">
        <v>298810.22899999999</v>
      </c>
      <c r="L9330" s="212">
        <v>353976.39199999999</v>
      </c>
      <c r="M9330" s="212">
        <v>384866.13</v>
      </c>
      <c r="N9330" s="212">
        <v>412603.93699999998</v>
      </c>
      <c r="O9330" s="212">
        <v>465193.61700000003</v>
      </c>
      <c r="P9330" s="212">
        <v>501103.43199999997</v>
      </c>
      <c r="Q9330" s="212">
        <v>483104.60600000003</v>
      </c>
      <c r="R9330" s="212">
        <v>501500.52399999998</v>
      </c>
      <c r="S9330" s="212">
        <v>513864.00400000002</v>
      </c>
      <c r="T9330" s="212">
        <v>514102.739</v>
      </c>
      <c r="U9330" s="212">
        <v>462561.86700000003</v>
      </c>
    </row>
    <row r="9331" spans="1:21" x14ac:dyDescent="0.25">
      <c r="A9331" s="57" t="s">
        <v>437</v>
      </c>
      <c r="B9331" s="57" t="s">
        <v>8283</v>
      </c>
      <c r="C9331" s="212">
        <v>1417934.4979999999</v>
      </c>
      <c r="D9331" s="212">
        <v>1552557.2109999999</v>
      </c>
      <c r="E9331" s="212">
        <v>1562061.6189999999</v>
      </c>
      <c r="F9331" s="212">
        <v>1519303.372</v>
      </c>
      <c r="G9331" s="212">
        <v>1543426.07</v>
      </c>
      <c r="H9331" s="212">
        <v>1661905.128</v>
      </c>
      <c r="I9331" s="212">
        <v>1753711.186</v>
      </c>
      <c r="J9331" s="212">
        <v>1897631.649</v>
      </c>
      <c r="K9331" s="212">
        <v>2352883.8339999998</v>
      </c>
      <c r="L9331" s="212">
        <v>2728985.9559999998</v>
      </c>
      <c r="M9331" s="212">
        <v>3214145.6359999999</v>
      </c>
      <c r="N9331" s="212">
        <v>3629238.2540000002</v>
      </c>
      <c r="O9331" s="212">
        <v>4220185.409</v>
      </c>
      <c r="P9331" s="212">
        <v>4687324.483</v>
      </c>
      <c r="Q9331" s="212">
        <v>4347506.0180000002</v>
      </c>
      <c r="R9331" s="212">
        <v>4798365.568</v>
      </c>
      <c r="S9331" s="212">
        <v>5542194.0159999998</v>
      </c>
      <c r="T9331" s="212">
        <v>5586558.9369999999</v>
      </c>
      <c r="U9331" s="212">
        <v>5829236.8839999996</v>
      </c>
    </row>
    <row r="9332" spans="1:21" x14ac:dyDescent="0.25">
      <c r="A9332" s="57" t="s">
        <v>850</v>
      </c>
      <c r="B9332" s="57" t="s">
        <v>8284</v>
      </c>
      <c r="C9332" s="212">
        <v>208604.231</v>
      </c>
      <c r="D9332" s="212">
        <v>205594.541</v>
      </c>
      <c r="E9332" s="212">
        <v>226766.31400000001</v>
      </c>
      <c r="F9332" s="212">
        <v>229052.82500000001</v>
      </c>
      <c r="G9332" s="212">
        <v>310813.77</v>
      </c>
      <c r="H9332" s="212">
        <v>396615.02600000001</v>
      </c>
      <c r="I9332" s="212">
        <v>313801.62099999998</v>
      </c>
      <c r="J9332" s="212">
        <v>303262.02399999998</v>
      </c>
      <c r="K9332" s="212">
        <v>333605.69500000001</v>
      </c>
      <c r="L9332" s="212">
        <v>383843.74699999997</v>
      </c>
      <c r="M9332" s="212">
        <v>417825.58799999999</v>
      </c>
      <c r="N9332" s="212">
        <v>480047.83399999997</v>
      </c>
      <c r="O9332" s="212">
        <v>567886.28</v>
      </c>
      <c r="P9332" s="212">
        <v>566555.73199999996</v>
      </c>
      <c r="Q9332" s="212">
        <v>505309.76299999998</v>
      </c>
      <c r="R9332" s="212">
        <v>522511.54399999999</v>
      </c>
      <c r="S9332" s="212">
        <v>641719.69700000004</v>
      </c>
      <c r="T9332" s="212">
        <v>663526.53399999999</v>
      </c>
      <c r="U9332" s="212">
        <v>665239.72699999996</v>
      </c>
    </row>
    <row r="9333" spans="1:21" x14ac:dyDescent="0.25">
      <c r="A9333" s="57" t="s">
        <v>664</v>
      </c>
      <c r="B9333" s="57" t="s">
        <v>8285</v>
      </c>
      <c r="C9333" s="212">
        <v>508389.98800000001</v>
      </c>
      <c r="D9333" s="212">
        <v>546734.03599999996</v>
      </c>
      <c r="E9333" s="212">
        <v>558754.98300000001</v>
      </c>
      <c r="F9333" s="212">
        <v>530551.36899999995</v>
      </c>
      <c r="G9333" s="212">
        <v>467519.54700000002</v>
      </c>
      <c r="H9333" s="212">
        <v>452616.98700000002</v>
      </c>
      <c r="I9333" s="212">
        <v>459599.13199999998</v>
      </c>
      <c r="J9333" s="212">
        <v>488324.64799999999</v>
      </c>
      <c r="K9333" s="212">
        <v>535484.36399999994</v>
      </c>
      <c r="L9333" s="212">
        <v>689624.20799999998</v>
      </c>
      <c r="M9333" s="212">
        <v>774207.01100000006</v>
      </c>
      <c r="N9333" s="212">
        <v>909338.67099999997</v>
      </c>
      <c r="O9333" s="212">
        <v>1093575.9369999999</v>
      </c>
      <c r="P9333" s="212">
        <v>1309376.798</v>
      </c>
      <c r="Q9333" s="212">
        <v>1022241.2070000001</v>
      </c>
      <c r="R9333" s="212">
        <v>1152487.7660000001</v>
      </c>
      <c r="S9333" s="212">
        <v>1363395.929</v>
      </c>
      <c r="T9333" s="212">
        <v>1321549.095</v>
      </c>
      <c r="U9333" s="212">
        <v>1417301.3940000001</v>
      </c>
    </row>
    <row r="9334" spans="1:21" x14ac:dyDescent="0.25">
      <c r="A9334" s="57" t="s">
        <v>2272</v>
      </c>
      <c r="B9334" s="57" t="s">
        <v>8286</v>
      </c>
      <c r="C9334" s="212">
        <v>262903.78600000002</v>
      </c>
      <c r="D9334" s="212">
        <v>270664.89299999998</v>
      </c>
      <c r="E9334" s="212">
        <v>287625.603</v>
      </c>
      <c r="F9334" s="212">
        <v>310576.44</v>
      </c>
      <c r="G9334" s="212">
        <v>305085.28999999998</v>
      </c>
      <c r="H9334" s="212">
        <v>267662.10100000002</v>
      </c>
      <c r="I9334" s="212">
        <v>274245.87400000001</v>
      </c>
      <c r="J9334" s="212">
        <v>298106.20600000001</v>
      </c>
      <c r="K9334" s="212">
        <v>350294.62900000002</v>
      </c>
      <c r="L9334" s="212">
        <v>461865.07699999999</v>
      </c>
      <c r="M9334" s="212">
        <v>552013.85100000002</v>
      </c>
      <c r="N9334" s="212">
        <v>702044.12199999997</v>
      </c>
      <c r="O9334" s="212">
        <v>880198.00100000005</v>
      </c>
      <c r="P9334" s="212">
        <v>1052266.6399999999</v>
      </c>
      <c r="Q9334" s="212">
        <v>745186.81599999999</v>
      </c>
      <c r="R9334" s="212">
        <v>849531.39399999997</v>
      </c>
      <c r="S9334" s="212">
        <v>1067582.412</v>
      </c>
      <c r="T9334" s="212">
        <v>1087463.463</v>
      </c>
      <c r="U9334" s="212">
        <v>1020923.773</v>
      </c>
    </row>
    <row r="9335" spans="1:21" x14ac:dyDescent="0.25">
      <c r="A9335" s="57" t="s">
        <v>978</v>
      </c>
      <c r="B9335" s="57" t="s">
        <v>8287</v>
      </c>
      <c r="C9335" s="212">
        <v>126855.519</v>
      </c>
      <c r="D9335" s="212">
        <v>123572.63800000001</v>
      </c>
      <c r="E9335" s="212">
        <v>144116.894</v>
      </c>
      <c r="F9335" s="212">
        <v>134540.62599999999</v>
      </c>
      <c r="G9335" s="212">
        <v>127374.254</v>
      </c>
      <c r="H9335" s="212">
        <v>168383.815</v>
      </c>
      <c r="I9335" s="212">
        <v>146255.837</v>
      </c>
      <c r="J9335" s="212">
        <v>144013.829</v>
      </c>
      <c r="K9335" s="212">
        <v>167967.74799999999</v>
      </c>
      <c r="L9335" s="212">
        <v>239972.03599999999</v>
      </c>
      <c r="M9335" s="212">
        <v>347707.58299999998</v>
      </c>
      <c r="N9335" s="212">
        <v>545383.71100000001</v>
      </c>
      <c r="O9335" s="212">
        <v>622445.61300000001</v>
      </c>
      <c r="P9335" s="212">
        <v>798778.80599999998</v>
      </c>
      <c r="Q9335" s="212">
        <v>562757.84900000005</v>
      </c>
      <c r="R9335" s="212">
        <v>626379.674</v>
      </c>
      <c r="S9335" s="212">
        <v>631344.68099999998</v>
      </c>
      <c r="T9335" s="212">
        <v>479697.74699999997</v>
      </c>
      <c r="U9335" s="212">
        <v>466598.94799999997</v>
      </c>
    </row>
    <row r="9336" spans="1:21" x14ac:dyDescent="0.25">
      <c r="A9336" s="57" t="s">
        <v>1422</v>
      </c>
      <c r="B9336" s="57" t="s">
        <v>8288</v>
      </c>
      <c r="C9336" s="212">
        <v>147666.87</v>
      </c>
      <c r="D9336" s="212">
        <v>194894.64499999999</v>
      </c>
      <c r="E9336" s="212">
        <v>184389.08799999999</v>
      </c>
      <c r="F9336" s="212">
        <v>182119.277</v>
      </c>
      <c r="G9336" s="212">
        <v>209688.50700000001</v>
      </c>
      <c r="H9336" s="212">
        <v>228728.58100000001</v>
      </c>
      <c r="I9336" s="212">
        <v>222927.96</v>
      </c>
      <c r="J9336" s="212">
        <v>251742.07699999999</v>
      </c>
      <c r="K9336" s="212">
        <v>369910.391</v>
      </c>
      <c r="L9336" s="212">
        <v>410515.67800000001</v>
      </c>
      <c r="M9336" s="212">
        <v>336260.973</v>
      </c>
      <c r="N9336" s="212">
        <v>420758.473</v>
      </c>
      <c r="O9336" s="212">
        <v>539671.15599999996</v>
      </c>
      <c r="P9336" s="212">
        <v>534835.67099999997</v>
      </c>
      <c r="Q9336" s="212">
        <v>374939.03200000001</v>
      </c>
      <c r="R9336" s="212">
        <v>557733.94999999995</v>
      </c>
      <c r="S9336" s="212">
        <v>620164.39599999995</v>
      </c>
      <c r="T9336" s="212">
        <v>488244.73499999999</v>
      </c>
      <c r="U9336" s="212">
        <v>531354.10900000005</v>
      </c>
    </row>
    <row r="9337" spans="1:21" x14ac:dyDescent="0.25">
      <c r="A9337" s="57" t="s">
        <v>3010</v>
      </c>
      <c r="B9337" s="57" t="s">
        <v>8291</v>
      </c>
      <c r="C9337" s="212">
        <v>196646.704</v>
      </c>
      <c r="D9337" s="212">
        <v>157786.41200000001</v>
      </c>
      <c r="E9337" s="212">
        <v>196223.27299999999</v>
      </c>
      <c r="F9337" s="212">
        <v>194263.56400000001</v>
      </c>
      <c r="G9337" s="212">
        <v>134944.95699999999</v>
      </c>
      <c r="H9337" s="212">
        <v>117998</v>
      </c>
      <c r="I9337" s="212">
        <v>115354.257</v>
      </c>
      <c r="J9337" s="212">
        <v>182281.28400000001</v>
      </c>
      <c r="K9337" s="212">
        <v>158689.215</v>
      </c>
      <c r="L9337" s="212">
        <v>240986.304</v>
      </c>
      <c r="M9337" s="212">
        <v>337413.342</v>
      </c>
      <c r="N9337" s="212">
        <v>355791.04499999998</v>
      </c>
      <c r="O9337" s="212">
        <v>670758.81700000004</v>
      </c>
      <c r="P9337" s="212">
        <v>850132.50699999998</v>
      </c>
      <c r="Q9337" s="212">
        <v>577942.59199999995</v>
      </c>
      <c r="R9337" s="212">
        <v>543946.68599999999</v>
      </c>
      <c r="S9337" s="212">
        <v>527528.88899999997</v>
      </c>
      <c r="T9337" s="212">
        <v>603312.75899999996</v>
      </c>
      <c r="U9337" s="212">
        <v>863962.58200000005</v>
      </c>
    </row>
    <row r="9338" spans="1:21" x14ac:dyDescent="0.25">
      <c r="A9338" s="57" t="s">
        <v>1371</v>
      </c>
      <c r="B9338" s="57" t="s">
        <v>8292</v>
      </c>
      <c r="C9338" s="212">
        <v>139714.60800000001</v>
      </c>
      <c r="D9338" s="212">
        <v>168124.78400000001</v>
      </c>
      <c r="E9338" s="212">
        <v>154037.63699999999</v>
      </c>
      <c r="F9338" s="212">
        <v>147082.981</v>
      </c>
      <c r="G9338" s="212">
        <v>121300.245</v>
      </c>
      <c r="H9338" s="212">
        <v>126156.20699999999</v>
      </c>
      <c r="I9338" s="212">
        <v>122376.86500000001</v>
      </c>
      <c r="J9338" s="212">
        <v>95924.122000000003</v>
      </c>
      <c r="K9338" s="212">
        <v>126003.466</v>
      </c>
      <c r="L9338" s="212">
        <v>135284.62</v>
      </c>
      <c r="M9338" s="212">
        <v>169818.91699999999</v>
      </c>
      <c r="N9338" s="212">
        <v>220751.05600000001</v>
      </c>
      <c r="O9338" s="212">
        <v>268639.53399999999</v>
      </c>
      <c r="P9338" s="212">
        <v>349509.76899999997</v>
      </c>
      <c r="Q9338" s="212">
        <v>398448.49099999998</v>
      </c>
      <c r="R9338" s="212">
        <v>313914.935</v>
      </c>
      <c r="S9338" s="212">
        <v>385116.42200000002</v>
      </c>
      <c r="T9338" s="212">
        <v>462130.30699999997</v>
      </c>
      <c r="U9338" s="212">
        <v>433423.315</v>
      </c>
    </row>
    <row r="9339" spans="1:21" x14ac:dyDescent="0.25">
      <c r="A9339" s="57" t="s">
        <v>761</v>
      </c>
      <c r="B9339" s="57" t="s">
        <v>8293</v>
      </c>
      <c r="C9339" s="212">
        <v>451748.94300000003</v>
      </c>
      <c r="D9339" s="212">
        <v>630690.69299999997</v>
      </c>
      <c r="E9339" s="212">
        <v>431839.05300000001</v>
      </c>
      <c r="F9339" s="212">
        <v>369043.62699999998</v>
      </c>
      <c r="G9339" s="212">
        <v>260474.386</v>
      </c>
      <c r="H9339" s="212">
        <v>286853.005</v>
      </c>
      <c r="I9339" s="212">
        <v>371690.78200000001</v>
      </c>
      <c r="J9339" s="212">
        <v>448138.13299999997</v>
      </c>
      <c r="K9339" s="212">
        <v>500818.97399999999</v>
      </c>
      <c r="L9339" s="212">
        <v>443398.18900000001</v>
      </c>
      <c r="M9339" s="212">
        <v>463747.82500000001</v>
      </c>
      <c r="N9339" s="212">
        <v>488603.92499999999</v>
      </c>
      <c r="O9339" s="212">
        <v>566080.50800000003</v>
      </c>
      <c r="P9339" s="212">
        <v>687271.42799999996</v>
      </c>
      <c r="Q9339" s="212">
        <v>811396.80799999996</v>
      </c>
      <c r="R9339" s="212">
        <v>567147.08499999996</v>
      </c>
      <c r="S9339" s="212">
        <v>745538.99199999997</v>
      </c>
      <c r="T9339" s="212">
        <v>1120310.412</v>
      </c>
      <c r="U9339" s="212">
        <v>1137118.1029999999</v>
      </c>
    </row>
    <row r="9340" spans="1:21" x14ac:dyDescent="0.25">
      <c r="A9340" s="57" t="s">
        <v>1217</v>
      </c>
      <c r="B9340" s="57" t="s">
        <v>8295</v>
      </c>
      <c r="C9340" s="212">
        <v>1295207.2560000001</v>
      </c>
      <c r="D9340" s="212">
        <v>1390395.9979999999</v>
      </c>
      <c r="E9340" s="212">
        <v>1692781.2490000001</v>
      </c>
      <c r="F9340" s="212">
        <v>1879078.591</v>
      </c>
      <c r="G9340" s="212">
        <v>1357204.216</v>
      </c>
      <c r="H9340" s="212">
        <v>1275144.8060000001</v>
      </c>
      <c r="I9340" s="212">
        <v>1355789.7649999999</v>
      </c>
      <c r="J9340" s="212">
        <v>1086557.567</v>
      </c>
      <c r="K9340" s="212">
        <v>1158459.5870000001</v>
      </c>
      <c r="L9340" s="212">
        <v>1445012.155</v>
      </c>
      <c r="M9340" s="212">
        <v>1824691.375</v>
      </c>
      <c r="N9340" s="212">
        <v>1718460.267</v>
      </c>
      <c r="O9340" s="212">
        <v>2752338.0890000002</v>
      </c>
      <c r="P9340" s="212">
        <v>4960707.9970000004</v>
      </c>
      <c r="Q9340" s="212">
        <v>4664494.665</v>
      </c>
      <c r="R9340" s="212">
        <v>4221511.0810000002</v>
      </c>
      <c r="S9340" s="212">
        <v>5064413.8870000001</v>
      </c>
      <c r="T9340" s="212">
        <v>4594770.26</v>
      </c>
      <c r="U9340" s="212">
        <v>3948120.6880000001</v>
      </c>
    </row>
    <row r="9341" spans="1:21" x14ac:dyDescent="0.25">
      <c r="A9341" s="57" t="s">
        <v>2129</v>
      </c>
      <c r="B9341" s="57" t="s">
        <v>8296</v>
      </c>
      <c r="C9341" s="212">
        <v>1613881.831</v>
      </c>
      <c r="D9341" s="212">
        <v>1809647.6850000001</v>
      </c>
      <c r="E9341" s="212">
        <v>1809627.2239999999</v>
      </c>
      <c r="F9341" s="212">
        <v>1865443.548</v>
      </c>
      <c r="G9341" s="212">
        <v>1980509.7549999999</v>
      </c>
      <c r="H9341" s="212">
        <v>1870366.4469999999</v>
      </c>
      <c r="I9341" s="212">
        <v>1783014.5959999999</v>
      </c>
      <c r="J9341" s="212">
        <v>2033896.15</v>
      </c>
      <c r="K9341" s="212">
        <v>2816791.727</v>
      </c>
      <c r="L9341" s="212">
        <v>3293124.4569999999</v>
      </c>
      <c r="M9341" s="212">
        <v>3656393.7719999999</v>
      </c>
      <c r="N9341" s="212">
        <v>4370788.3030000003</v>
      </c>
      <c r="O9341" s="212">
        <v>4535033.8669999996</v>
      </c>
      <c r="P9341" s="212">
        <v>5400543.3640000001</v>
      </c>
      <c r="Q9341" s="212">
        <v>4354428.2079999996</v>
      </c>
      <c r="R9341" s="212">
        <v>4505588.9340000004</v>
      </c>
      <c r="S9341" s="212">
        <v>5168681.557</v>
      </c>
      <c r="T9341" s="212">
        <v>4988055.9539999999</v>
      </c>
      <c r="U9341" s="212">
        <v>5270701.5420000004</v>
      </c>
    </row>
    <row r="9342" spans="1:21" x14ac:dyDescent="0.25">
      <c r="A9342" s="57" t="s">
        <v>1387</v>
      </c>
      <c r="B9342" s="57" t="s">
        <v>8297</v>
      </c>
      <c r="C9342" s="212">
        <v>404030.16200000001</v>
      </c>
      <c r="D9342" s="212">
        <v>449598.45500000002</v>
      </c>
      <c r="E9342" s="212">
        <v>486347.17200000002</v>
      </c>
      <c r="F9342" s="212">
        <v>518259.929</v>
      </c>
      <c r="G9342" s="212">
        <v>518536.70299999998</v>
      </c>
      <c r="H9342" s="212">
        <v>518249.723</v>
      </c>
      <c r="I9342" s="212">
        <v>553241.58600000001</v>
      </c>
      <c r="J9342" s="212">
        <v>577505.93700000003</v>
      </c>
      <c r="K9342" s="212">
        <v>680637.39899999998</v>
      </c>
      <c r="L9342" s="212">
        <v>863350.52899999998</v>
      </c>
      <c r="M9342" s="212">
        <v>1130327.223</v>
      </c>
      <c r="N9342" s="212">
        <v>1571290.4790000001</v>
      </c>
      <c r="O9342" s="212">
        <v>1961933.456</v>
      </c>
      <c r="P9342" s="212">
        <v>2140840.5649999999</v>
      </c>
      <c r="Q9342" s="212">
        <v>1826168.6140000001</v>
      </c>
      <c r="R9342" s="212">
        <v>1909348.6</v>
      </c>
      <c r="S9342" s="212">
        <v>2114305.2579999999</v>
      </c>
      <c r="T9342" s="212">
        <v>1992226.0190000001</v>
      </c>
      <c r="U9342" s="212">
        <v>2259548.6949999998</v>
      </c>
    </row>
    <row r="9343" spans="1:21" x14ac:dyDescent="0.25">
      <c r="A9343" s="57" t="s">
        <v>2378</v>
      </c>
      <c r="B9343" s="57" t="s">
        <v>8298</v>
      </c>
      <c r="C9343" s="212">
        <v>340303.35800000001</v>
      </c>
      <c r="D9343" s="212">
        <v>320097.97100000002</v>
      </c>
      <c r="E9343" s="212">
        <v>341700.51799999998</v>
      </c>
      <c r="F9343" s="212">
        <v>423911.71799999999</v>
      </c>
      <c r="G9343" s="212">
        <v>359810.65299999999</v>
      </c>
      <c r="H9343" s="212">
        <v>291000.62099999998</v>
      </c>
      <c r="I9343" s="212">
        <v>294467.011</v>
      </c>
      <c r="J9343" s="212">
        <v>212628.86900000001</v>
      </c>
      <c r="K9343" s="212">
        <v>261602.19099999999</v>
      </c>
      <c r="L9343" s="212">
        <v>263278.41700000002</v>
      </c>
      <c r="M9343" s="212">
        <v>294724.14600000001</v>
      </c>
      <c r="N9343" s="212">
        <v>349773.96399999998</v>
      </c>
      <c r="O9343" s="212">
        <v>553589.67500000005</v>
      </c>
      <c r="P9343" s="212">
        <v>892097.71</v>
      </c>
      <c r="Q9343" s="212">
        <v>951332.55200000003</v>
      </c>
      <c r="R9343" s="212">
        <v>1041080.345</v>
      </c>
      <c r="S9343" s="212">
        <v>1451701.9979999999</v>
      </c>
      <c r="T9343" s="212">
        <v>1106918.162</v>
      </c>
      <c r="U9343" s="212">
        <v>1317134.06</v>
      </c>
    </row>
    <row r="9344" spans="1:21" x14ac:dyDescent="0.25">
      <c r="A9344" s="57" t="s">
        <v>2435</v>
      </c>
      <c r="B9344" s="57" t="s">
        <v>8299</v>
      </c>
      <c r="C9344" s="212">
        <v>98470.755999999994</v>
      </c>
      <c r="D9344" s="212">
        <v>135553.84599999999</v>
      </c>
      <c r="E9344" s="212">
        <v>112311.155</v>
      </c>
      <c r="F9344" s="212">
        <v>82715.281000000003</v>
      </c>
      <c r="G9344" s="212">
        <v>99530.335000000006</v>
      </c>
      <c r="H9344" s="212">
        <v>58831.839999999997</v>
      </c>
      <c r="I9344" s="212">
        <v>124859.909</v>
      </c>
      <c r="J9344" s="212">
        <v>71379.199999999997</v>
      </c>
      <c r="K9344" s="212">
        <v>61289.936999999998</v>
      </c>
      <c r="L9344" s="212">
        <v>88111.23</v>
      </c>
      <c r="M9344" s="212">
        <v>96234.464999999997</v>
      </c>
      <c r="N9344" s="212">
        <v>92549.087</v>
      </c>
      <c r="O9344" s="212">
        <v>202970.08300000001</v>
      </c>
      <c r="P9344" s="212">
        <v>289396.86499999999</v>
      </c>
      <c r="Q9344" s="212">
        <v>240498.25599999999</v>
      </c>
      <c r="R9344" s="212">
        <v>283701.41399999999</v>
      </c>
      <c r="S9344" s="212">
        <v>217086.239</v>
      </c>
      <c r="T9344" s="212">
        <v>240163.01</v>
      </c>
      <c r="U9344" s="212">
        <v>330834.40600000002</v>
      </c>
    </row>
    <row r="9345" spans="1:21" x14ac:dyDescent="0.25">
      <c r="A9345" s="57" t="s">
        <v>2618</v>
      </c>
      <c r="B9345" s="57" t="s">
        <v>8300</v>
      </c>
      <c r="C9345" s="212">
        <v>349178.79399999999</v>
      </c>
      <c r="D9345" s="212">
        <v>415756.47700000001</v>
      </c>
      <c r="E9345" s="212">
        <v>376510.66899999999</v>
      </c>
      <c r="F9345" s="212">
        <v>375579.30499999999</v>
      </c>
      <c r="G9345" s="212">
        <v>307965.99900000001</v>
      </c>
      <c r="H9345" s="212">
        <v>304456.62699999998</v>
      </c>
      <c r="I9345" s="212">
        <v>353991.89899999998</v>
      </c>
      <c r="J9345" s="212">
        <v>326354.54499999998</v>
      </c>
      <c r="K9345" s="212">
        <v>328855.96600000001</v>
      </c>
      <c r="L9345" s="212">
        <v>430192.652</v>
      </c>
      <c r="M9345" s="212">
        <v>528670.70700000005</v>
      </c>
      <c r="N9345" s="212">
        <v>594772.429</v>
      </c>
      <c r="O9345" s="212">
        <v>569093.14300000004</v>
      </c>
      <c r="P9345" s="212">
        <v>877037.16700000002</v>
      </c>
      <c r="Q9345" s="212">
        <v>1247477.791</v>
      </c>
      <c r="R9345" s="212">
        <v>861647.11199999996</v>
      </c>
      <c r="S9345" s="212">
        <v>1135384.6140000001</v>
      </c>
      <c r="T9345" s="212">
        <v>939206.47199999995</v>
      </c>
      <c r="U9345" s="212">
        <v>738294.60100000002</v>
      </c>
    </row>
    <row r="9346" spans="1:21" x14ac:dyDescent="0.25">
      <c r="A9346" s="57" t="s">
        <v>1325</v>
      </c>
      <c r="B9346" s="57" t="s">
        <v>8301</v>
      </c>
      <c r="C9346" s="212">
        <v>202278.62599999999</v>
      </c>
      <c r="D9346" s="212">
        <v>239500.071</v>
      </c>
      <c r="E9346" s="212">
        <v>246072.856</v>
      </c>
      <c r="F9346" s="212">
        <v>261586.079</v>
      </c>
      <c r="G9346" s="212">
        <v>206584.04500000001</v>
      </c>
      <c r="H9346" s="212">
        <v>247874.503</v>
      </c>
      <c r="I9346" s="212">
        <v>312231.95</v>
      </c>
      <c r="J9346" s="212">
        <v>275388.44099999999</v>
      </c>
      <c r="K9346" s="212">
        <v>301816.34899999999</v>
      </c>
      <c r="L9346" s="212">
        <v>390340.83399999997</v>
      </c>
      <c r="M9346" s="212">
        <v>475214.87199999997</v>
      </c>
      <c r="N9346" s="212">
        <v>641591.08700000006</v>
      </c>
      <c r="O9346" s="212">
        <v>884609.755</v>
      </c>
      <c r="P9346" s="212">
        <v>669682.31099999999</v>
      </c>
      <c r="Q9346" s="212">
        <v>558873.42000000004</v>
      </c>
      <c r="R9346" s="212">
        <v>511253.70899999997</v>
      </c>
      <c r="S9346" s="212">
        <v>538772.679</v>
      </c>
      <c r="T9346" s="212">
        <v>603756.68400000001</v>
      </c>
      <c r="U9346" s="212">
        <v>502361.86099999998</v>
      </c>
    </row>
    <row r="9347" spans="1:21" x14ac:dyDescent="0.25">
      <c r="A9347" s="57" t="s">
        <v>2610</v>
      </c>
      <c r="B9347" s="57" t="s">
        <v>8302</v>
      </c>
      <c r="C9347" s="212">
        <v>88654.771999999997</v>
      </c>
      <c r="D9347" s="212">
        <v>74037.985000000001</v>
      </c>
      <c r="E9347" s="212">
        <v>79170.145999999993</v>
      </c>
      <c r="F9347" s="212">
        <v>86848.194000000003</v>
      </c>
      <c r="G9347" s="212">
        <v>104677.8</v>
      </c>
      <c r="H9347" s="212">
        <v>128504.913</v>
      </c>
      <c r="I9347" s="212">
        <v>142542.193</v>
      </c>
      <c r="J9347" s="212">
        <v>113852.424</v>
      </c>
      <c r="K9347" s="212">
        <v>112111.878</v>
      </c>
      <c r="L9347" s="212">
        <v>111794.88400000001</v>
      </c>
      <c r="M9347" s="212">
        <v>102198.236</v>
      </c>
      <c r="N9347" s="212">
        <v>124653.514</v>
      </c>
      <c r="O9347" s="212">
        <v>152328.981</v>
      </c>
      <c r="P9347" s="212">
        <v>183451.861</v>
      </c>
      <c r="Q9347" s="212">
        <v>180233.69200000001</v>
      </c>
      <c r="R9347" s="212">
        <v>178227.36799999999</v>
      </c>
      <c r="S9347" s="212">
        <v>179203.09700000001</v>
      </c>
      <c r="T9347" s="212">
        <v>260332.20300000001</v>
      </c>
      <c r="U9347" s="212">
        <v>222897.71900000001</v>
      </c>
    </row>
    <row r="9348" spans="1:21" x14ac:dyDescent="0.25">
      <c r="A9348" s="57" t="s">
        <v>10305</v>
      </c>
      <c r="B9348" s="57" t="s">
        <v>10306</v>
      </c>
      <c r="C9348" s="212">
        <v>603273.90700000001</v>
      </c>
      <c r="D9348" s="212">
        <v>776994.60900000005</v>
      </c>
      <c r="E9348" s="212">
        <v>667506.49100000004</v>
      </c>
      <c r="F9348" s="212">
        <v>869361.68299999996</v>
      </c>
      <c r="G9348" s="212">
        <v>609306.72400000005</v>
      </c>
      <c r="H9348" s="212">
        <v>767208.96400000004</v>
      </c>
      <c r="I9348" s="212">
        <v>870787.66700000002</v>
      </c>
      <c r="J9348" s="212">
        <v>950490.446</v>
      </c>
      <c r="K9348" s="212">
        <v>689087.652</v>
      </c>
      <c r="L9348" s="212">
        <v>859643.83200000005</v>
      </c>
      <c r="M9348" s="212">
        <v>955330.23</v>
      </c>
      <c r="N9348" s="212">
        <v>1122902.0490000001</v>
      </c>
      <c r="O9348" s="212">
        <v>1320138.9839999999</v>
      </c>
      <c r="P9348" s="212">
        <v>1649014.203</v>
      </c>
      <c r="Q9348" s="212">
        <v>1815582.5449999999</v>
      </c>
      <c r="R9348" s="212">
        <v>1998403.8759999999</v>
      </c>
      <c r="S9348" s="212">
        <v>1876845.7779999999</v>
      </c>
      <c r="T9348" s="212">
        <v>1977183.6270000001</v>
      </c>
      <c r="U9348" s="212">
        <v>1938845.0249999999</v>
      </c>
    </row>
    <row r="9349" spans="1:21" x14ac:dyDescent="0.25">
      <c r="A9349" s="57" t="s">
        <v>808</v>
      </c>
      <c r="B9349" s="57" t="s">
        <v>8305</v>
      </c>
      <c r="C9349" s="212">
        <v>1977250.6839999999</v>
      </c>
      <c r="D9349" s="212">
        <v>2137424.7089999998</v>
      </c>
      <c r="E9349" s="212">
        <v>1875323.317</v>
      </c>
      <c r="F9349" s="212">
        <v>2084552.5619999999</v>
      </c>
      <c r="G9349" s="212">
        <v>1726699.9450000001</v>
      </c>
      <c r="H9349" s="212">
        <v>1699594.547</v>
      </c>
      <c r="I9349" s="212">
        <v>2064094.0660000001</v>
      </c>
      <c r="J9349" s="212">
        <v>2005863.155</v>
      </c>
      <c r="K9349" s="212">
        <v>1849321.55</v>
      </c>
      <c r="L9349" s="212">
        <v>2195913.6839999999</v>
      </c>
      <c r="M9349" s="212">
        <v>2972018.764</v>
      </c>
      <c r="N9349" s="212">
        <v>2949654.6379999998</v>
      </c>
      <c r="O9349" s="212">
        <v>3564200.0290000001</v>
      </c>
      <c r="P9349" s="212">
        <v>4949917.2860000003</v>
      </c>
      <c r="Q9349" s="212">
        <v>6272424.8119999999</v>
      </c>
      <c r="R9349" s="212">
        <v>5896419.9110000003</v>
      </c>
      <c r="S9349" s="212">
        <v>6683013.0580000002</v>
      </c>
      <c r="T9349" s="212">
        <v>5550087.3909999998</v>
      </c>
      <c r="U9349" s="212">
        <v>5438582.0209999997</v>
      </c>
    </row>
    <row r="9350" spans="1:21" x14ac:dyDescent="0.25">
      <c r="A9350" s="57" t="s">
        <v>119</v>
      </c>
      <c r="B9350" s="57" t="s">
        <v>8306</v>
      </c>
      <c r="C9350" s="212">
        <v>387806.31699999998</v>
      </c>
      <c r="D9350" s="212">
        <v>498165.18599999999</v>
      </c>
      <c r="E9350" s="212">
        <v>625369.91500000004</v>
      </c>
      <c r="F9350" s="212">
        <v>544110.87</v>
      </c>
      <c r="G9350" s="212">
        <v>768592.46200000006</v>
      </c>
      <c r="H9350" s="212">
        <v>728639.23800000001</v>
      </c>
      <c r="I9350" s="212">
        <v>702054.53200000001</v>
      </c>
      <c r="J9350" s="212">
        <v>888182.27800000005</v>
      </c>
      <c r="K9350" s="212">
        <v>779424.027</v>
      </c>
      <c r="L9350" s="212">
        <v>1251165.247</v>
      </c>
      <c r="M9350" s="212">
        <v>1097373.088</v>
      </c>
      <c r="N9350" s="212">
        <v>1305033.0689999999</v>
      </c>
      <c r="O9350" s="212">
        <v>1318543.0719999999</v>
      </c>
      <c r="P9350" s="212">
        <v>1930918.2050000001</v>
      </c>
      <c r="Q9350" s="212">
        <v>1360028.2209999999</v>
      </c>
      <c r="R9350" s="212">
        <v>1133898.4609999999</v>
      </c>
      <c r="S9350" s="212">
        <v>1203433.487</v>
      </c>
      <c r="T9350" s="212">
        <v>1512996.7120000001</v>
      </c>
      <c r="U9350" s="212">
        <v>2368649.713</v>
      </c>
    </row>
    <row r="9351" spans="1:21" x14ac:dyDescent="0.25">
      <c r="A9351" s="57" t="s">
        <v>1497</v>
      </c>
      <c r="B9351" s="57" t="s">
        <v>8307</v>
      </c>
      <c r="C9351" s="212">
        <v>775488.01300000004</v>
      </c>
      <c r="D9351" s="212">
        <v>743879.18500000006</v>
      </c>
      <c r="E9351" s="212">
        <v>843636.01699999999</v>
      </c>
      <c r="F9351" s="212">
        <v>950029.647</v>
      </c>
      <c r="G9351" s="212">
        <v>1092729.291</v>
      </c>
      <c r="H9351" s="212">
        <v>1212206.5190000001</v>
      </c>
      <c r="I9351" s="212">
        <v>1100958.6510000001</v>
      </c>
      <c r="J9351" s="212">
        <v>1535970.08</v>
      </c>
      <c r="K9351" s="212">
        <v>1787761.7779999999</v>
      </c>
      <c r="L9351" s="212">
        <v>2141703.0890000002</v>
      </c>
      <c r="M9351" s="212">
        <v>2409131.0619999999</v>
      </c>
      <c r="N9351" s="212">
        <v>2415447.2480000001</v>
      </c>
      <c r="O9351" s="212">
        <v>2567786.0049999999</v>
      </c>
      <c r="P9351" s="212">
        <v>2504992.341</v>
      </c>
      <c r="Q9351" s="212">
        <v>1429798.952</v>
      </c>
      <c r="R9351" s="212">
        <v>2286176.784</v>
      </c>
      <c r="S9351" s="212">
        <v>2554057.1850000001</v>
      </c>
      <c r="T9351" s="212">
        <v>2537567.486</v>
      </c>
      <c r="U9351" s="212">
        <v>2548252.2749999999</v>
      </c>
    </row>
    <row r="9352" spans="1:21" x14ac:dyDescent="0.25">
      <c r="A9352" s="57" t="s">
        <v>3681</v>
      </c>
      <c r="B9352" s="57" t="s">
        <v>8311</v>
      </c>
      <c r="C9352" s="212">
        <v>699674.38600000006</v>
      </c>
      <c r="D9352" s="212">
        <v>582065.64599999995</v>
      </c>
      <c r="E9352" s="212">
        <v>538263.78300000005</v>
      </c>
      <c r="F9352" s="212">
        <v>801696.64300000004</v>
      </c>
      <c r="G9352" s="212">
        <v>855299.59900000005</v>
      </c>
      <c r="H9352" s="212">
        <v>809799.90599999996</v>
      </c>
      <c r="I9352" s="212">
        <v>774822.63300000003</v>
      </c>
      <c r="J9352" s="212">
        <v>748916.78200000001</v>
      </c>
      <c r="K9352" s="212">
        <v>919185.94299999997</v>
      </c>
      <c r="L9352" s="212">
        <v>977384.79599999997</v>
      </c>
      <c r="M9352" s="212">
        <v>877916.79200000002</v>
      </c>
      <c r="N9352" s="212">
        <v>1068170.1129999999</v>
      </c>
      <c r="O9352" s="212">
        <v>1313252.375</v>
      </c>
      <c r="P9352" s="212">
        <v>1276516.7949999999</v>
      </c>
      <c r="Q9352" s="212">
        <v>1260554.527</v>
      </c>
      <c r="R9352" s="212">
        <v>1259935.8149999999</v>
      </c>
      <c r="S9352" s="212">
        <v>1524110.56</v>
      </c>
      <c r="T9352" s="212">
        <v>1568104.6780000001</v>
      </c>
      <c r="U9352" s="212">
        <v>1746853.2620000001</v>
      </c>
    </row>
    <row r="9353" spans="1:21" x14ac:dyDescent="0.25">
      <c r="A9353" s="57" t="s">
        <v>2070</v>
      </c>
      <c r="B9353" s="57" t="s">
        <v>8312</v>
      </c>
      <c r="C9353" s="212">
        <v>16973645.044</v>
      </c>
      <c r="D9353" s="212">
        <v>18035898.574000001</v>
      </c>
      <c r="E9353" s="212">
        <v>18369650.609000001</v>
      </c>
      <c r="F9353" s="212">
        <v>19937068.879000001</v>
      </c>
      <c r="G9353" s="212">
        <v>21827703.668000001</v>
      </c>
      <c r="H9353" s="212">
        <v>21561265.811999999</v>
      </c>
      <c r="I9353" s="212">
        <v>21244828.440000001</v>
      </c>
      <c r="J9353" s="212">
        <v>21071903.118000001</v>
      </c>
      <c r="K9353" s="212">
        <v>21889428.559999999</v>
      </c>
      <c r="L9353" s="212">
        <v>23022510.690000001</v>
      </c>
      <c r="M9353" s="212">
        <v>24679455.905000001</v>
      </c>
      <c r="N9353" s="212">
        <v>27872907.412</v>
      </c>
      <c r="O9353" s="212">
        <v>30301451.006000001</v>
      </c>
      <c r="P9353" s="212">
        <v>27540588.383000001</v>
      </c>
      <c r="Q9353" s="212">
        <v>20412819.050999999</v>
      </c>
      <c r="R9353" s="212">
        <v>26650310.572999999</v>
      </c>
      <c r="S9353" s="212">
        <v>31172108.059</v>
      </c>
      <c r="T9353" s="212">
        <v>31135038.743000001</v>
      </c>
      <c r="U9353" s="212">
        <v>31826186.761</v>
      </c>
    </row>
    <row r="9354" spans="1:21" x14ac:dyDescent="0.25">
      <c r="A9354" s="57" t="s">
        <v>852</v>
      </c>
      <c r="B9354" s="57" t="s">
        <v>8313</v>
      </c>
      <c r="C9354" s="212">
        <v>1421497.798</v>
      </c>
      <c r="D9354" s="212">
        <v>1131355.493</v>
      </c>
      <c r="E9354" s="212">
        <v>1177197.3570000001</v>
      </c>
      <c r="F9354" s="212">
        <v>1373536.209</v>
      </c>
      <c r="G9354" s="212">
        <v>1704216.888</v>
      </c>
      <c r="H9354" s="212">
        <v>1634577.9950000001</v>
      </c>
      <c r="I9354" s="212">
        <v>1397997.531</v>
      </c>
      <c r="J9354" s="212">
        <v>1434902.517</v>
      </c>
      <c r="K9354" s="212">
        <v>1762003.061</v>
      </c>
      <c r="L9354" s="212">
        <v>1836371.595</v>
      </c>
      <c r="M9354" s="212">
        <v>2056854.9509999999</v>
      </c>
      <c r="N9354" s="212">
        <v>2362151.0329999998</v>
      </c>
      <c r="O9354" s="212">
        <v>2414363.3689999999</v>
      </c>
      <c r="P9354" s="212">
        <v>2534423.8390000002</v>
      </c>
      <c r="Q9354" s="212">
        <v>1952401.666</v>
      </c>
      <c r="R9354" s="212">
        <v>2315516.392</v>
      </c>
      <c r="S9354" s="212">
        <v>2794306.673</v>
      </c>
      <c r="T9354" s="212">
        <v>2819699.031</v>
      </c>
      <c r="U9354" s="212">
        <v>3229502.2540000002</v>
      </c>
    </row>
    <row r="9355" spans="1:21" x14ac:dyDescent="0.25">
      <c r="A9355" s="57" t="s">
        <v>2163</v>
      </c>
      <c r="B9355" s="57" t="s">
        <v>8314</v>
      </c>
      <c r="C9355" s="212">
        <v>1655360.9339999999</v>
      </c>
      <c r="D9355" s="212">
        <v>1632614.3570000001</v>
      </c>
      <c r="E9355" s="212">
        <v>1654810.1680000001</v>
      </c>
      <c r="F9355" s="212">
        <v>1722167.5020000001</v>
      </c>
      <c r="G9355" s="212">
        <v>1604999.2109999999</v>
      </c>
      <c r="H9355" s="212">
        <v>1530508.89</v>
      </c>
      <c r="I9355" s="212">
        <v>1627771.281</v>
      </c>
      <c r="J9355" s="212">
        <v>1749874.422</v>
      </c>
      <c r="K9355" s="212">
        <v>2022260.254</v>
      </c>
      <c r="L9355" s="212">
        <v>2589745.2239999999</v>
      </c>
      <c r="M9355" s="212">
        <v>3292024.8569999998</v>
      </c>
      <c r="N9355" s="212">
        <v>3785351.159</v>
      </c>
      <c r="O9355" s="212">
        <v>5309132.6349999998</v>
      </c>
      <c r="P9355" s="212">
        <v>7126625.2829999998</v>
      </c>
      <c r="Q9355" s="212">
        <v>6355274.068</v>
      </c>
      <c r="R9355" s="212">
        <v>5873646.8760000002</v>
      </c>
      <c r="S9355" s="212">
        <v>5753245.8820000002</v>
      </c>
      <c r="T9355" s="212">
        <v>4692244.4649999999</v>
      </c>
      <c r="U9355" s="212">
        <v>4076774.1189999999</v>
      </c>
    </row>
    <row r="9356" spans="1:21" x14ac:dyDescent="0.25">
      <c r="A9356" s="57" t="s">
        <v>51</v>
      </c>
      <c r="B9356" s="57" t="s">
        <v>8315</v>
      </c>
      <c r="C9356" s="212">
        <v>6872079.2149999999</v>
      </c>
      <c r="D9356" s="212">
        <v>7210593.0990000004</v>
      </c>
      <c r="E9356" s="212">
        <v>8023852.9479999999</v>
      </c>
      <c r="F9356" s="212">
        <v>9081968.3550000004</v>
      </c>
      <c r="G9356" s="212">
        <v>9434936.4690000005</v>
      </c>
      <c r="H9356" s="212">
        <v>11108835.884</v>
      </c>
      <c r="I9356" s="212">
        <v>9421216.0490000006</v>
      </c>
      <c r="J9356" s="212">
        <v>11416297.698999999</v>
      </c>
      <c r="K9356" s="212">
        <v>16124796.272</v>
      </c>
      <c r="L9356" s="212">
        <v>22444403.157000002</v>
      </c>
      <c r="M9356" s="212">
        <v>25335156.555</v>
      </c>
      <c r="N9356" s="212">
        <v>27466064.035999998</v>
      </c>
      <c r="O9356" s="212">
        <v>33653445.640000001</v>
      </c>
      <c r="P9356" s="212">
        <v>33777136.469999999</v>
      </c>
      <c r="Q9356" s="212">
        <v>20186600.581</v>
      </c>
      <c r="R9356" s="212">
        <v>27681007.671</v>
      </c>
      <c r="S9356" s="212">
        <v>34729551.052000001</v>
      </c>
      <c r="T9356" s="212">
        <v>31622232.914000001</v>
      </c>
      <c r="U9356" s="212">
        <v>33662087.082999997</v>
      </c>
    </row>
    <row r="9357" spans="1:21" x14ac:dyDescent="0.25">
      <c r="A9357" s="57" t="s">
        <v>318</v>
      </c>
      <c r="B9357" s="57" t="s">
        <v>8316</v>
      </c>
      <c r="C9357" s="212">
        <v>3835630.0929999999</v>
      </c>
      <c r="D9357" s="212">
        <v>3888424.7179999999</v>
      </c>
      <c r="E9357" s="212">
        <v>3751079.1660000002</v>
      </c>
      <c r="F9357" s="212">
        <v>3572150.4309999999</v>
      </c>
      <c r="G9357" s="212">
        <v>3563861.352</v>
      </c>
      <c r="H9357" s="212">
        <v>3840607.648</v>
      </c>
      <c r="I9357" s="212">
        <v>3609711.5189999999</v>
      </c>
      <c r="J9357" s="212">
        <v>3989978.3539999998</v>
      </c>
      <c r="K9357" s="212">
        <v>4625653.2429999998</v>
      </c>
      <c r="L9357" s="212">
        <v>6014715.9160000002</v>
      </c>
      <c r="M9357" s="212">
        <v>6599402.1710000001</v>
      </c>
      <c r="N9357" s="212">
        <v>7741263.7120000003</v>
      </c>
      <c r="O9357" s="212">
        <v>9518862.7080000006</v>
      </c>
      <c r="P9357" s="212">
        <v>11468713.328</v>
      </c>
      <c r="Q9357" s="212">
        <v>7085009.8890000004</v>
      </c>
      <c r="R9357" s="212">
        <v>11605192.812999999</v>
      </c>
      <c r="S9357" s="212">
        <v>15693987.251</v>
      </c>
      <c r="T9357" s="212">
        <v>14127869.23</v>
      </c>
      <c r="U9357" s="212">
        <v>13753524.989</v>
      </c>
    </row>
    <row r="9358" spans="1:21" x14ac:dyDescent="0.25">
      <c r="A9358" s="57" t="s">
        <v>776</v>
      </c>
      <c r="B9358" s="57" t="s">
        <v>8317</v>
      </c>
      <c r="C9358" s="212">
        <v>454942.59100000001</v>
      </c>
      <c r="D9358" s="212">
        <v>554210.71499999997</v>
      </c>
      <c r="E9358" s="212">
        <v>560003.11</v>
      </c>
      <c r="F9358" s="212">
        <v>580407.321</v>
      </c>
      <c r="G9358" s="212">
        <v>605899.304</v>
      </c>
      <c r="H9358" s="212">
        <v>716768.69099999999</v>
      </c>
      <c r="I9358" s="212">
        <v>733019.38300000003</v>
      </c>
      <c r="J9358" s="212">
        <v>789787.65899999999</v>
      </c>
      <c r="K9358" s="212">
        <v>737816</v>
      </c>
      <c r="L9358" s="212">
        <v>779022.53599999996</v>
      </c>
      <c r="M9358" s="212">
        <v>1020609.175</v>
      </c>
      <c r="N9358" s="212">
        <v>1169599.091</v>
      </c>
      <c r="O9358" s="212">
        <v>1258998.3929999999</v>
      </c>
      <c r="P9358" s="212">
        <v>1570585.858</v>
      </c>
      <c r="Q9358" s="212">
        <v>1030421.1139999999</v>
      </c>
      <c r="R9358" s="212">
        <v>941497.02899999998</v>
      </c>
      <c r="S9358" s="212">
        <v>938046.70799999998</v>
      </c>
      <c r="T9358" s="212">
        <v>903613.46400000004</v>
      </c>
      <c r="U9358" s="212">
        <v>995642.10699999996</v>
      </c>
    </row>
    <row r="9359" spans="1:21" x14ac:dyDescent="0.25">
      <c r="A9359" s="57" t="s">
        <v>161</v>
      </c>
      <c r="B9359" s="57" t="s">
        <v>8318</v>
      </c>
      <c r="C9359" s="212">
        <v>10826379.066</v>
      </c>
      <c r="D9359" s="212">
        <v>11781407.233999999</v>
      </c>
      <c r="E9359" s="212">
        <v>12595421.029999999</v>
      </c>
      <c r="F9359" s="212">
        <v>12870347.706</v>
      </c>
      <c r="G9359" s="212">
        <v>13483738.077</v>
      </c>
      <c r="H9359" s="212">
        <v>14233992.122</v>
      </c>
      <c r="I9359" s="212">
        <v>13359733.268999999</v>
      </c>
      <c r="J9359" s="212">
        <v>15003775.655999999</v>
      </c>
      <c r="K9359" s="212">
        <v>17024066.669</v>
      </c>
      <c r="L9359" s="212">
        <v>19138527.159000002</v>
      </c>
      <c r="M9359" s="212">
        <v>21444625.783</v>
      </c>
      <c r="N9359" s="212">
        <v>22997784.629000001</v>
      </c>
      <c r="O9359" s="212">
        <v>25643157.796999998</v>
      </c>
      <c r="P9359" s="212">
        <v>25617812.517000001</v>
      </c>
      <c r="Q9359" s="212">
        <v>19179232.019000001</v>
      </c>
      <c r="R9359" s="212">
        <v>24984898.84</v>
      </c>
      <c r="S9359" s="212">
        <v>28988878.041000001</v>
      </c>
      <c r="T9359" s="212">
        <v>29706965.385000002</v>
      </c>
      <c r="U9359" s="212">
        <v>30706148.555</v>
      </c>
    </row>
    <row r="9360" spans="1:21" x14ac:dyDescent="0.25">
      <c r="A9360" s="57" t="s">
        <v>42</v>
      </c>
      <c r="B9360" s="57" t="s">
        <v>8319</v>
      </c>
      <c r="C9360" s="212">
        <v>9417399.4729999993</v>
      </c>
      <c r="D9360" s="212">
        <v>9699073.1970000006</v>
      </c>
      <c r="E9360" s="212">
        <v>9509687.3739999998</v>
      </c>
      <c r="F9360" s="212">
        <v>9600373.2939999998</v>
      </c>
      <c r="G9360" s="212">
        <v>9872691.2050000001</v>
      </c>
      <c r="H9360" s="212">
        <v>10510520.950999999</v>
      </c>
      <c r="I9360" s="212">
        <v>10787083.221000001</v>
      </c>
      <c r="J9360" s="212">
        <v>11878166.708000001</v>
      </c>
      <c r="K9360" s="212">
        <v>14443881.676999999</v>
      </c>
      <c r="L9360" s="212">
        <v>18803067.679000001</v>
      </c>
      <c r="M9360" s="212">
        <v>21837463.844999999</v>
      </c>
      <c r="N9360" s="212">
        <v>24203938.401999999</v>
      </c>
      <c r="O9360" s="212">
        <v>29104382.175000001</v>
      </c>
      <c r="P9360" s="212">
        <v>32393823.715</v>
      </c>
      <c r="Q9360" s="212">
        <v>22501429.186000001</v>
      </c>
      <c r="R9360" s="212">
        <v>28891932.668000001</v>
      </c>
      <c r="S9360" s="212">
        <v>37141920.366999999</v>
      </c>
      <c r="T9360" s="212">
        <v>34672784.697999999</v>
      </c>
      <c r="U9360" s="212">
        <v>34851418.305</v>
      </c>
    </row>
    <row r="9361" spans="1:21" x14ac:dyDescent="0.25">
      <c r="A9361" s="57" t="s">
        <v>3575</v>
      </c>
      <c r="B9361" s="57" t="s">
        <v>8320</v>
      </c>
      <c r="C9361" s="212">
        <v>29192.84</v>
      </c>
      <c r="D9361" s="212">
        <v>20256</v>
      </c>
      <c r="E9361" s="212">
        <v>17845.615000000002</v>
      </c>
      <c r="F9361" s="212">
        <v>28893.886999999999</v>
      </c>
      <c r="G9361" s="212">
        <v>23324.886999999999</v>
      </c>
      <c r="H9361" s="212">
        <v>21376.835999999999</v>
      </c>
      <c r="I9361" s="212">
        <v>24540.445</v>
      </c>
      <c r="J9361" s="212">
        <v>88053.437999999995</v>
      </c>
      <c r="K9361" s="212">
        <v>53381.042000000001</v>
      </c>
      <c r="L9361" s="212">
        <v>33514.167000000001</v>
      </c>
      <c r="M9361" s="212">
        <v>48080.351999999999</v>
      </c>
      <c r="N9361" s="212">
        <v>60716.695</v>
      </c>
      <c r="O9361" s="212">
        <v>45998.239000000001</v>
      </c>
      <c r="P9361" s="212">
        <v>80288.83</v>
      </c>
      <c r="Q9361" s="212">
        <v>142657.9</v>
      </c>
      <c r="R9361" s="212">
        <v>62066.49</v>
      </c>
      <c r="S9361" s="212">
        <v>78321.19</v>
      </c>
      <c r="T9361" s="212">
        <v>123858.118</v>
      </c>
      <c r="U9361" s="212">
        <v>101442.489</v>
      </c>
    </row>
    <row r="9362" spans="1:21" x14ac:dyDescent="0.25">
      <c r="A9362" s="57" t="s">
        <v>2063</v>
      </c>
      <c r="B9362" s="57" t="s">
        <v>8322</v>
      </c>
      <c r="C9362" s="212">
        <v>504075.636</v>
      </c>
      <c r="D9362" s="212">
        <v>512107.87</v>
      </c>
      <c r="E9362" s="212">
        <v>478447.39799999999</v>
      </c>
      <c r="F9362" s="212">
        <v>475275.63400000002</v>
      </c>
      <c r="G9362" s="212">
        <v>470191.01500000001</v>
      </c>
      <c r="H9362" s="212">
        <v>564306.375</v>
      </c>
      <c r="I9362" s="212">
        <v>412104.16200000001</v>
      </c>
      <c r="J9362" s="212">
        <v>471956.97</v>
      </c>
      <c r="K9362" s="212">
        <v>468522.29499999998</v>
      </c>
      <c r="L9362" s="212">
        <v>461057.652</v>
      </c>
      <c r="M9362" s="212">
        <v>635182.31999999995</v>
      </c>
      <c r="N9362" s="212">
        <v>753468.12600000005</v>
      </c>
      <c r="O9362" s="212">
        <v>873578.86499999999</v>
      </c>
      <c r="P9362" s="212">
        <v>1091468.21</v>
      </c>
      <c r="Q9362" s="212">
        <v>1316495.2990000001</v>
      </c>
      <c r="R9362" s="212">
        <v>1410261.1740000001</v>
      </c>
      <c r="S9362" s="212">
        <v>1358795.919</v>
      </c>
      <c r="T9362" s="212">
        <v>1389361.2309999999</v>
      </c>
      <c r="U9362" s="212">
        <v>1250568.0919999999</v>
      </c>
    </row>
    <row r="9363" spans="1:21" x14ac:dyDescent="0.25">
      <c r="A9363" s="57" t="s">
        <v>123</v>
      </c>
      <c r="B9363" s="57" t="s">
        <v>8323</v>
      </c>
      <c r="C9363" s="212">
        <v>656240.06000000006</v>
      </c>
      <c r="D9363" s="212">
        <v>770960.13699999999</v>
      </c>
      <c r="E9363" s="212">
        <v>798098.36699999997</v>
      </c>
      <c r="F9363" s="212">
        <v>957488.78899999999</v>
      </c>
      <c r="G9363" s="212">
        <v>973509.96600000001</v>
      </c>
      <c r="H9363" s="212">
        <v>1073982.2549999999</v>
      </c>
      <c r="I9363" s="212">
        <v>1218789.1629999999</v>
      </c>
      <c r="J9363" s="212">
        <v>982203.91299999994</v>
      </c>
      <c r="K9363" s="212">
        <v>888359.20200000005</v>
      </c>
      <c r="L9363" s="212">
        <v>1285907.0430000001</v>
      </c>
      <c r="M9363" s="212">
        <v>2092568.4750000001</v>
      </c>
      <c r="N9363" s="212">
        <v>2397809.9300000002</v>
      </c>
      <c r="O9363" s="212">
        <v>2274152.2489999998</v>
      </c>
      <c r="P9363" s="212">
        <v>2717462.28</v>
      </c>
      <c r="Q9363" s="212">
        <v>822575.37399999995</v>
      </c>
      <c r="R9363" s="212">
        <v>768657.58600000001</v>
      </c>
      <c r="S9363" s="212">
        <v>664413.29799999995</v>
      </c>
      <c r="T9363" s="212">
        <v>728382.89500000002</v>
      </c>
      <c r="U9363" s="212">
        <v>859710.00300000003</v>
      </c>
    </row>
    <row r="9364" spans="1:21" x14ac:dyDescent="0.25">
      <c r="A9364" s="57" t="s">
        <v>3335</v>
      </c>
      <c r="B9364" s="57" t="s">
        <v>8324</v>
      </c>
      <c r="C9364" s="212">
        <v>5774205.7529999996</v>
      </c>
      <c r="D9364" s="212">
        <v>6359490.159</v>
      </c>
      <c r="E9364" s="212">
        <v>8769198.9059999995</v>
      </c>
      <c r="F9364" s="212">
        <v>11511564.979</v>
      </c>
      <c r="G9364" s="212">
        <v>13321032.424000001</v>
      </c>
      <c r="H9364" s="212">
        <v>13012126.787</v>
      </c>
      <c r="I9364" s="212">
        <v>16060502.872</v>
      </c>
      <c r="J9364" s="212">
        <v>14290919.186000001</v>
      </c>
      <c r="K9364" s="212">
        <v>15820275.698000001</v>
      </c>
      <c r="L9364" s="212">
        <v>16377903.757999999</v>
      </c>
      <c r="M9364" s="212">
        <v>18113564.034000002</v>
      </c>
      <c r="N9364" s="212">
        <v>19708186.236000001</v>
      </c>
      <c r="O9364" s="212">
        <v>16051434.551000001</v>
      </c>
      <c r="P9364" s="212">
        <v>17350944.715</v>
      </c>
      <c r="Q9364" s="212">
        <v>15884061.987</v>
      </c>
      <c r="R9364" s="212">
        <v>18179738.895</v>
      </c>
      <c r="S9364" s="212">
        <v>20285588.327</v>
      </c>
      <c r="T9364" s="212">
        <v>23523045.607000001</v>
      </c>
      <c r="U9364" s="212">
        <v>25826626.852000002</v>
      </c>
    </row>
    <row r="9365" spans="1:21" x14ac:dyDescent="0.25">
      <c r="A9365" s="57" t="s">
        <v>3039</v>
      </c>
      <c r="B9365" s="57" t="s">
        <v>8325</v>
      </c>
      <c r="C9365" s="212">
        <v>547299.84100000001</v>
      </c>
      <c r="D9365" s="212">
        <v>662733.08799999999</v>
      </c>
      <c r="E9365" s="212">
        <v>589253.15599999996</v>
      </c>
      <c r="F9365" s="212">
        <v>681156.91299999994</v>
      </c>
      <c r="G9365" s="212">
        <v>689093.66500000004</v>
      </c>
      <c r="H9365" s="212">
        <v>784080.16</v>
      </c>
      <c r="I9365" s="212">
        <v>836176.23100000003</v>
      </c>
      <c r="J9365" s="212">
        <v>721202.152</v>
      </c>
      <c r="K9365" s="212">
        <v>675544.10800000001</v>
      </c>
      <c r="L9365" s="212">
        <v>876990.90700000001</v>
      </c>
      <c r="M9365" s="212">
        <v>994475.64399999997</v>
      </c>
      <c r="N9365" s="212">
        <v>956306.51100000006</v>
      </c>
      <c r="O9365" s="212">
        <v>998578.15300000005</v>
      </c>
      <c r="P9365" s="212">
        <v>1185506.19</v>
      </c>
      <c r="Q9365" s="212">
        <v>939710.11499999999</v>
      </c>
      <c r="R9365" s="212">
        <v>916199.17</v>
      </c>
      <c r="S9365" s="212">
        <v>857613.77</v>
      </c>
      <c r="T9365" s="212">
        <v>1001542.671</v>
      </c>
      <c r="U9365" s="212">
        <v>1127190.801</v>
      </c>
    </row>
    <row r="9366" spans="1:21" x14ac:dyDescent="0.25">
      <c r="A9366" s="57" t="s">
        <v>2067</v>
      </c>
      <c r="B9366" s="57" t="s">
        <v>8326</v>
      </c>
      <c r="C9366" s="212">
        <v>657428.30200000003</v>
      </c>
      <c r="D9366" s="212">
        <v>627516.92599999998</v>
      </c>
      <c r="E9366" s="212">
        <v>540429.1</v>
      </c>
      <c r="F9366" s="212">
        <v>706796.07499999995</v>
      </c>
      <c r="G9366" s="212">
        <v>582261.24600000004</v>
      </c>
      <c r="H9366" s="212">
        <v>640298.80500000005</v>
      </c>
      <c r="I9366" s="212">
        <v>779519.49399999995</v>
      </c>
      <c r="J9366" s="212">
        <v>745477.853</v>
      </c>
      <c r="K9366" s="212">
        <v>839739.84299999999</v>
      </c>
      <c r="L9366" s="212">
        <v>744562.00600000005</v>
      </c>
      <c r="M9366" s="212">
        <v>967441.18500000006</v>
      </c>
      <c r="N9366" s="212">
        <v>1105619.8370000001</v>
      </c>
      <c r="O9366" s="212">
        <v>1381514.8459999999</v>
      </c>
      <c r="P9366" s="212">
        <v>1358471.2409999999</v>
      </c>
      <c r="Q9366" s="212">
        <v>1430252.004</v>
      </c>
      <c r="R9366" s="212">
        <v>1441138.091</v>
      </c>
      <c r="S9366" s="212">
        <v>1646496.4669999999</v>
      </c>
      <c r="T9366" s="212">
        <v>1918542.004</v>
      </c>
      <c r="U9366" s="212">
        <v>1930924.7919999999</v>
      </c>
    </row>
    <row r="9367" spans="1:21" x14ac:dyDescent="0.25">
      <c r="A9367" s="57" t="s">
        <v>1031</v>
      </c>
      <c r="B9367" s="57" t="s">
        <v>8327</v>
      </c>
      <c r="C9367" s="212">
        <v>591884.54099999997</v>
      </c>
      <c r="D9367" s="212">
        <v>536825.80200000003</v>
      </c>
      <c r="E9367" s="212">
        <v>596420.02500000002</v>
      </c>
      <c r="F9367" s="212">
        <v>923653.96600000001</v>
      </c>
      <c r="G9367" s="212">
        <v>908772.63600000006</v>
      </c>
      <c r="H9367" s="212">
        <v>1072099.888</v>
      </c>
      <c r="I9367" s="212">
        <v>1173866.0889999999</v>
      </c>
      <c r="J9367" s="212">
        <v>1096147.1070000001</v>
      </c>
      <c r="K9367" s="212">
        <v>1244264.3330000001</v>
      </c>
      <c r="L9367" s="212">
        <v>1516983.433</v>
      </c>
      <c r="M9367" s="212">
        <v>1676545.9480000001</v>
      </c>
      <c r="N9367" s="212">
        <v>1671720.4140000001</v>
      </c>
      <c r="O9367" s="212">
        <v>1193032.2039999999</v>
      </c>
      <c r="P9367" s="212">
        <v>1459788.267</v>
      </c>
      <c r="Q9367" s="212">
        <v>1151887.868</v>
      </c>
      <c r="R9367" s="212">
        <v>1146147.973</v>
      </c>
      <c r="S9367" s="212">
        <v>1167741.2679999999</v>
      </c>
      <c r="T9367" s="212">
        <v>1440997.6340000001</v>
      </c>
      <c r="U9367" s="212">
        <v>1794056.2549999999</v>
      </c>
    </row>
    <row r="9368" spans="1:21" x14ac:dyDescent="0.25">
      <c r="A9368" s="57" t="s">
        <v>2193</v>
      </c>
      <c r="B9368" s="57" t="s">
        <v>8328</v>
      </c>
      <c r="C9368" s="212">
        <v>2445859.0079999999</v>
      </c>
      <c r="D9368" s="212">
        <v>2039223.7350000001</v>
      </c>
      <c r="E9368" s="212">
        <v>2558092.3909999998</v>
      </c>
      <c r="F9368" s="212">
        <v>2904049.7080000001</v>
      </c>
      <c r="G9368" s="212">
        <v>2741080.1469999999</v>
      </c>
      <c r="H9368" s="212">
        <v>3603615.4679999999</v>
      </c>
      <c r="I9368" s="212">
        <v>4441612.0120000001</v>
      </c>
      <c r="J9368" s="212">
        <v>4412476.38</v>
      </c>
      <c r="K9368" s="212">
        <v>3969514.824</v>
      </c>
      <c r="L9368" s="212">
        <v>4548476.0250000004</v>
      </c>
      <c r="M9368" s="212">
        <v>5303529.4869999997</v>
      </c>
      <c r="N9368" s="212">
        <v>5558395.0219999999</v>
      </c>
      <c r="O9368" s="212">
        <v>6698337.3870000001</v>
      </c>
      <c r="P9368" s="212">
        <v>7690686.5389999999</v>
      </c>
      <c r="Q9368" s="212">
        <v>7118226.2850000001</v>
      </c>
      <c r="R9368" s="212">
        <v>7728271.5959999999</v>
      </c>
      <c r="S9368" s="212">
        <v>7519404.3150000004</v>
      </c>
      <c r="T9368" s="212">
        <v>8260822.2110000001</v>
      </c>
      <c r="U9368" s="212">
        <v>7043090.25</v>
      </c>
    </row>
    <row r="9369" spans="1:21" x14ac:dyDescent="0.25">
      <c r="A9369" s="57" t="s">
        <v>278</v>
      </c>
      <c r="B9369" s="57" t="s">
        <v>8329</v>
      </c>
      <c r="C9369" s="212">
        <v>9010940.6070000008</v>
      </c>
      <c r="D9369" s="212">
        <v>10669375.341</v>
      </c>
      <c r="E9369" s="212">
        <v>13440417.642999999</v>
      </c>
      <c r="F9369" s="212">
        <v>16253478.619000001</v>
      </c>
      <c r="G9369" s="212">
        <v>16619130.572000001</v>
      </c>
      <c r="H9369" s="212">
        <v>17552760.008000001</v>
      </c>
      <c r="I9369" s="212">
        <v>18783880.833000001</v>
      </c>
      <c r="J9369" s="212">
        <v>17249532.278000001</v>
      </c>
      <c r="K9369" s="212">
        <v>17168986.706999999</v>
      </c>
      <c r="L9369" s="212">
        <v>20173440.638999999</v>
      </c>
      <c r="M9369" s="212">
        <v>22090516.502999999</v>
      </c>
      <c r="N9369" s="212">
        <v>28624837.368999999</v>
      </c>
      <c r="O9369" s="212">
        <v>33232184.105999999</v>
      </c>
      <c r="P9369" s="212">
        <v>36235031.960000001</v>
      </c>
      <c r="Q9369" s="212">
        <v>21791590.039999999</v>
      </c>
      <c r="R9369" s="212">
        <v>22964313.828000002</v>
      </c>
      <c r="S9369" s="212">
        <v>26269949.002</v>
      </c>
      <c r="T9369" s="212">
        <v>28991445.469999999</v>
      </c>
      <c r="U9369" s="212">
        <v>32283810.158</v>
      </c>
    </row>
    <row r="9370" spans="1:21" x14ac:dyDescent="0.25">
      <c r="A9370" s="57" t="s">
        <v>1256</v>
      </c>
      <c r="B9370" s="57" t="s">
        <v>8330</v>
      </c>
      <c r="C9370" s="212">
        <v>5445799.5049999999</v>
      </c>
      <c r="D9370" s="212">
        <v>5985759.4740000004</v>
      </c>
      <c r="E9370" s="212">
        <v>6486964.5690000001</v>
      </c>
      <c r="F9370" s="212">
        <v>6622970.7889999999</v>
      </c>
      <c r="G9370" s="212">
        <v>7193794.2879999997</v>
      </c>
      <c r="H9370" s="212">
        <v>8276300.6279999996</v>
      </c>
      <c r="I9370" s="212">
        <v>10005299.376</v>
      </c>
      <c r="J9370" s="212">
        <v>10496081.376</v>
      </c>
      <c r="K9370" s="212">
        <v>10217072.437000001</v>
      </c>
      <c r="L9370" s="212">
        <v>12615118.736</v>
      </c>
      <c r="M9370" s="212">
        <v>13002177.434</v>
      </c>
      <c r="N9370" s="212">
        <v>14413860.684</v>
      </c>
      <c r="O9370" s="212">
        <v>16829681.671</v>
      </c>
      <c r="P9370" s="212">
        <v>20203526.596000001</v>
      </c>
      <c r="Q9370" s="212">
        <v>20274274.263</v>
      </c>
      <c r="R9370" s="212">
        <v>18583167.890000001</v>
      </c>
      <c r="S9370" s="212">
        <v>21412262.416999999</v>
      </c>
      <c r="T9370" s="212">
        <v>20578246.892999999</v>
      </c>
      <c r="U9370" s="212">
        <v>20515885.147999998</v>
      </c>
    </row>
    <row r="9371" spans="1:21" x14ac:dyDescent="0.25">
      <c r="A9371" s="57" t="s">
        <v>2870</v>
      </c>
      <c r="B9371" s="57" t="s">
        <v>8331</v>
      </c>
      <c r="C9371" s="212">
        <v>144446.215</v>
      </c>
      <c r="D9371" s="212">
        <v>160743.88800000001</v>
      </c>
      <c r="E9371" s="212">
        <v>237307.734</v>
      </c>
      <c r="F9371" s="212">
        <v>256318.296</v>
      </c>
      <c r="G9371" s="212">
        <v>238452.44</v>
      </c>
      <c r="H9371" s="212">
        <v>240901.74799999999</v>
      </c>
      <c r="I9371" s="212">
        <v>183893.889</v>
      </c>
      <c r="J9371" s="212">
        <v>367184.82500000001</v>
      </c>
      <c r="K9371" s="212">
        <v>286615.17099999997</v>
      </c>
      <c r="L9371" s="212">
        <v>317877.61900000001</v>
      </c>
      <c r="M9371" s="212">
        <v>362988.32699999999</v>
      </c>
      <c r="N9371" s="212">
        <v>376691.13900000002</v>
      </c>
      <c r="O9371" s="212">
        <v>238545.86</v>
      </c>
      <c r="P9371" s="212">
        <v>264554.66800000001</v>
      </c>
      <c r="Q9371" s="212">
        <v>280484.283</v>
      </c>
      <c r="R9371" s="212">
        <v>269876.37400000001</v>
      </c>
      <c r="S9371" s="212">
        <v>664745.125</v>
      </c>
      <c r="T9371" s="212">
        <v>374241.527</v>
      </c>
      <c r="U9371" s="212">
        <v>290673.93699999998</v>
      </c>
    </row>
    <row r="9372" spans="1:21" x14ac:dyDescent="0.25">
      <c r="A9372" s="57" t="s">
        <v>465</v>
      </c>
      <c r="B9372" s="57" t="s">
        <v>8332</v>
      </c>
      <c r="C9372" s="212">
        <v>723199.96100000001</v>
      </c>
      <c r="D9372" s="212">
        <v>731303.52500000002</v>
      </c>
      <c r="E9372" s="212">
        <v>767144.005</v>
      </c>
      <c r="F9372" s="212">
        <v>820110.95799999998</v>
      </c>
      <c r="G9372" s="212">
        <v>950332.31700000004</v>
      </c>
      <c r="H9372" s="212">
        <v>832972.88</v>
      </c>
      <c r="I9372" s="212">
        <v>849287.57200000004</v>
      </c>
      <c r="J9372" s="212">
        <v>932327.75100000005</v>
      </c>
      <c r="K9372" s="212">
        <v>1184674.1399999999</v>
      </c>
      <c r="L9372" s="212">
        <v>1510098.5379999999</v>
      </c>
      <c r="M9372" s="212">
        <v>1899215.902</v>
      </c>
      <c r="N9372" s="212">
        <v>2280273.7969999998</v>
      </c>
      <c r="O9372" s="212">
        <v>2815338.554</v>
      </c>
      <c r="P9372" s="212">
        <v>3359006.5750000002</v>
      </c>
      <c r="Q9372" s="212">
        <v>2423877.8679999998</v>
      </c>
      <c r="R9372" s="212">
        <v>3172577.8640000001</v>
      </c>
      <c r="S9372" s="212">
        <v>4239644.5870000003</v>
      </c>
      <c r="T9372" s="212">
        <v>4566352.7209999999</v>
      </c>
      <c r="U9372" s="212">
        <v>4667935.7139999997</v>
      </c>
    </row>
    <row r="9373" spans="1:21" x14ac:dyDescent="0.25">
      <c r="A9373" s="57" t="s">
        <v>920</v>
      </c>
      <c r="B9373" s="57" t="s">
        <v>8333</v>
      </c>
      <c r="C9373" s="212">
        <v>800879.6</v>
      </c>
      <c r="D9373" s="212">
        <v>849437.91500000004</v>
      </c>
      <c r="E9373" s="212">
        <v>862109.13899999997</v>
      </c>
      <c r="F9373" s="212">
        <v>850941.44700000004</v>
      </c>
      <c r="G9373" s="212">
        <v>829917.18599999999</v>
      </c>
      <c r="H9373" s="212">
        <v>1005873.584</v>
      </c>
      <c r="I9373" s="212">
        <v>976595.54</v>
      </c>
      <c r="J9373" s="212">
        <v>991500.44200000004</v>
      </c>
      <c r="K9373" s="212">
        <v>1230636.1040000001</v>
      </c>
      <c r="L9373" s="212">
        <v>1469367.4639999999</v>
      </c>
      <c r="M9373" s="212">
        <v>1767036.8829999999</v>
      </c>
      <c r="N9373" s="212">
        <v>2004064.8330000001</v>
      </c>
      <c r="O9373" s="212">
        <v>2657424.784</v>
      </c>
      <c r="P9373" s="212">
        <v>3328104.8820000002</v>
      </c>
      <c r="Q9373" s="212">
        <v>2209026.3629999999</v>
      </c>
      <c r="R9373" s="212">
        <v>2899805.0780000002</v>
      </c>
      <c r="S9373" s="212">
        <v>4042384.8530000001</v>
      </c>
      <c r="T9373" s="212">
        <v>3727600.7080000001</v>
      </c>
      <c r="U9373" s="212">
        <v>3561231.537</v>
      </c>
    </row>
    <row r="9374" spans="1:21" x14ac:dyDescent="0.25">
      <c r="A9374" s="57" t="s">
        <v>1900</v>
      </c>
      <c r="B9374" s="57" t="s">
        <v>8334</v>
      </c>
      <c r="C9374" s="212">
        <v>380093.10499999998</v>
      </c>
      <c r="D9374" s="212">
        <v>371672.14</v>
      </c>
      <c r="E9374" s="212">
        <v>389785.56599999999</v>
      </c>
      <c r="F9374" s="212">
        <v>381422.75</v>
      </c>
      <c r="G9374" s="212">
        <v>396447.272</v>
      </c>
      <c r="H9374" s="212">
        <v>455498.04300000001</v>
      </c>
      <c r="I9374" s="212">
        <v>386945.20899999997</v>
      </c>
      <c r="J9374" s="212">
        <v>395047.38</v>
      </c>
      <c r="K9374" s="212">
        <v>527064.07200000004</v>
      </c>
      <c r="L9374" s="212">
        <v>715894.49199999997</v>
      </c>
      <c r="M9374" s="212">
        <v>826036.679</v>
      </c>
      <c r="N9374" s="212">
        <v>953610.38399999996</v>
      </c>
      <c r="O9374" s="212">
        <v>1133583.257</v>
      </c>
      <c r="P9374" s="212">
        <v>1317478.0859999999</v>
      </c>
      <c r="Q9374" s="212">
        <v>877817.56400000001</v>
      </c>
      <c r="R9374" s="212">
        <v>1222694.0109999999</v>
      </c>
      <c r="S9374" s="212">
        <v>1566644.4129999999</v>
      </c>
      <c r="T9374" s="212">
        <v>1527601.89</v>
      </c>
      <c r="U9374" s="212">
        <v>1601692.8319999999</v>
      </c>
    </row>
    <row r="9375" spans="1:21" x14ac:dyDescent="0.25">
      <c r="A9375" s="57" t="s">
        <v>1629</v>
      </c>
      <c r="B9375" s="57" t="s">
        <v>8335</v>
      </c>
      <c r="C9375" s="212">
        <v>122185.004</v>
      </c>
      <c r="D9375" s="212">
        <v>124703.579</v>
      </c>
      <c r="E9375" s="212">
        <v>124101.93</v>
      </c>
      <c r="F9375" s="212">
        <v>142033.67800000001</v>
      </c>
      <c r="G9375" s="212">
        <v>130964.644</v>
      </c>
      <c r="H9375" s="212">
        <v>147037.03599999999</v>
      </c>
      <c r="I9375" s="212">
        <v>172142.50899999999</v>
      </c>
      <c r="J9375" s="212">
        <v>165613.68100000001</v>
      </c>
      <c r="K9375" s="212">
        <v>197709.56099999999</v>
      </c>
      <c r="L9375" s="212">
        <v>242279.15599999999</v>
      </c>
      <c r="M9375" s="212">
        <v>269136.39</v>
      </c>
      <c r="N9375" s="212">
        <v>324183.67</v>
      </c>
      <c r="O9375" s="212">
        <v>452116.60200000001</v>
      </c>
      <c r="P9375" s="212">
        <v>543101.799</v>
      </c>
      <c r="Q9375" s="212">
        <v>378362.42499999999</v>
      </c>
      <c r="R9375" s="212">
        <v>507804.66800000001</v>
      </c>
      <c r="S9375" s="212">
        <v>622413.09400000004</v>
      </c>
      <c r="T9375" s="212">
        <v>635910.51</v>
      </c>
      <c r="U9375" s="212">
        <v>722121.45</v>
      </c>
    </row>
    <row r="9376" spans="1:21" x14ac:dyDescent="0.25">
      <c r="A9376" s="57" t="s">
        <v>1132</v>
      </c>
      <c r="B9376" s="57" t="s">
        <v>8336</v>
      </c>
      <c r="C9376" s="212">
        <v>136589.19099999999</v>
      </c>
      <c r="D9376" s="212">
        <v>121156.815</v>
      </c>
      <c r="E9376" s="212">
        <v>133948.58799999999</v>
      </c>
      <c r="F9376" s="212">
        <v>125742.287</v>
      </c>
      <c r="G9376" s="212">
        <v>157904.432</v>
      </c>
      <c r="H9376" s="212">
        <v>160676.53</v>
      </c>
      <c r="I9376" s="212">
        <v>187768.26800000001</v>
      </c>
      <c r="J9376" s="212">
        <v>173178.592</v>
      </c>
      <c r="K9376" s="212">
        <v>305876.44199999998</v>
      </c>
      <c r="L9376" s="212">
        <v>340608.65299999999</v>
      </c>
      <c r="M9376" s="212">
        <v>434050.58</v>
      </c>
      <c r="N9376" s="212">
        <v>513547.78200000001</v>
      </c>
      <c r="O9376" s="212">
        <v>542334.13500000001</v>
      </c>
      <c r="P9376" s="212">
        <v>678960.451</v>
      </c>
      <c r="Q9376" s="212">
        <v>741963.82</v>
      </c>
      <c r="R9376" s="212">
        <v>737239.90500000003</v>
      </c>
      <c r="S9376" s="212">
        <v>749817.32900000003</v>
      </c>
      <c r="T9376" s="212">
        <v>830245.02</v>
      </c>
      <c r="U9376" s="212">
        <v>909001.15099999995</v>
      </c>
    </row>
    <row r="9377" spans="1:21" x14ac:dyDescent="0.25">
      <c r="A9377" s="57" t="s">
        <v>854</v>
      </c>
      <c r="B9377" s="57" t="s">
        <v>8337</v>
      </c>
      <c r="C9377" s="212">
        <v>1018994.871</v>
      </c>
      <c r="D9377" s="212">
        <v>1063570.7220000001</v>
      </c>
      <c r="E9377" s="212">
        <v>1235061.0049999999</v>
      </c>
      <c r="F9377" s="212">
        <v>1179722.29</v>
      </c>
      <c r="G9377" s="212">
        <v>1122793.7890000001</v>
      </c>
      <c r="H9377" s="212">
        <v>1113842.26</v>
      </c>
      <c r="I9377" s="212">
        <v>1134225.2620000001</v>
      </c>
      <c r="J9377" s="212">
        <v>1129451.956</v>
      </c>
      <c r="K9377" s="212">
        <v>1433572.888</v>
      </c>
      <c r="L9377" s="212">
        <v>1607295.2080000001</v>
      </c>
      <c r="M9377" s="212">
        <v>2186416.4330000002</v>
      </c>
      <c r="N9377" s="212">
        <v>2706252.0290000001</v>
      </c>
      <c r="O9377" s="212">
        <v>3068376.5819999999</v>
      </c>
      <c r="P9377" s="212">
        <v>4580571.0530000003</v>
      </c>
      <c r="Q9377" s="212">
        <v>3513302.5090000001</v>
      </c>
      <c r="R9377" s="212">
        <v>4973795.8289999999</v>
      </c>
      <c r="S9377" s="212">
        <v>5680531.0140000004</v>
      </c>
      <c r="T9377" s="212">
        <v>6596126.9440000001</v>
      </c>
      <c r="U9377" s="212">
        <v>6330223.6739999996</v>
      </c>
    </row>
    <row r="9378" spans="1:21" x14ac:dyDescent="0.25">
      <c r="A9378" s="57" t="s">
        <v>1140</v>
      </c>
      <c r="B9378" s="57" t="s">
        <v>8338</v>
      </c>
      <c r="C9378" s="212">
        <v>448986.37400000001</v>
      </c>
      <c r="D9378" s="212">
        <v>450481.27399999998</v>
      </c>
      <c r="E9378" s="212">
        <v>484383.33299999998</v>
      </c>
      <c r="F9378" s="212">
        <v>440553.12599999999</v>
      </c>
      <c r="G9378" s="212">
        <v>367746.95500000002</v>
      </c>
      <c r="H9378" s="212">
        <v>347706.397</v>
      </c>
      <c r="I9378" s="212">
        <v>366076.50599999999</v>
      </c>
      <c r="J9378" s="212">
        <v>369587.016</v>
      </c>
      <c r="K9378" s="212">
        <v>415425.18</v>
      </c>
      <c r="L9378" s="212">
        <v>506448.42200000002</v>
      </c>
      <c r="M9378" s="212">
        <v>535493.89500000002</v>
      </c>
      <c r="N9378" s="212">
        <v>655682.26699999999</v>
      </c>
      <c r="O9378" s="212">
        <v>727771.91899999999</v>
      </c>
      <c r="P9378" s="212">
        <v>760978.04299999995</v>
      </c>
      <c r="Q9378" s="212">
        <v>571106.1</v>
      </c>
      <c r="R9378" s="212">
        <v>660383.99699999997</v>
      </c>
      <c r="S9378" s="212">
        <v>782099.19499999995</v>
      </c>
      <c r="T9378" s="212">
        <v>878818.88699999999</v>
      </c>
      <c r="U9378" s="212">
        <v>860740.326</v>
      </c>
    </row>
    <row r="9379" spans="1:21" x14ac:dyDescent="0.25">
      <c r="A9379" s="57" t="s">
        <v>406</v>
      </c>
      <c r="B9379" s="57" t="s">
        <v>8339</v>
      </c>
      <c r="C9379" s="212">
        <v>239954.609</v>
      </c>
      <c r="D9379" s="212">
        <v>279815.69699999999</v>
      </c>
      <c r="E9379" s="212">
        <v>343044.93300000002</v>
      </c>
      <c r="F9379" s="212">
        <v>297109.15299999999</v>
      </c>
      <c r="G9379" s="212">
        <v>273378.53200000001</v>
      </c>
      <c r="H9379" s="212">
        <v>296175.83600000001</v>
      </c>
      <c r="I9379" s="212">
        <v>292094.67800000001</v>
      </c>
      <c r="J9379" s="212">
        <v>299717.679</v>
      </c>
      <c r="K9379" s="212">
        <v>326119.837</v>
      </c>
      <c r="L9379" s="212">
        <v>383402.989</v>
      </c>
      <c r="M9379" s="212">
        <v>397981.49200000003</v>
      </c>
      <c r="N9379" s="212">
        <v>437220.83899999998</v>
      </c>
      <c r="O9379" s="212">
        <v>605164.29500000004</v>
      </c>
      <c r="P9379" s="212">
        <v>661845.38399999996</v>
      </c>
      <c r="Q9379" s="212">
        <v>597394.60400000005</v>
      </c>
      <c r="R9379" s="212">
        <v>712775.48499999999</v>
      </c>
      <c r="S9379" s="212">
        <v>805259.31799999997</v>
      </c>
      <c r="T9379" s="212">
        <v>785707.46799999999</v>
      </c>
      <c r="U9379" s="212">
        <v>894225.63199999998</v>
      </c>
    </row>
    <row r="9380" spans="1:21" x14ac:dyDescent="0.25">
      <c r="A9380" s="57" t="s">
        <v>2291</v>
      </c>
      <c r="B9380" s="57" t="s">
        <v>8340</v>
      </c>
      <c r="C9380" s="212">
        <v>128583.712</v>
      </c>
      <c r="D9380" s="212">
        <v>132248.141</v>
      </c>
      <c r="E9380" s="212">
        <v>124524.55499999999</v>
      </c>
      <c r="F9380" s="212">
        <v>134362.79800000001</v>
      </c>
      <c r="G9380" s="212">
        <v>154961.26999999999</v>
      </c>
      <c r="H9380" s="212">
        <v>137980.90599999999</v>
      </c>
      <c r="I9380" s="212">
        <v>150341.459</v>
      </c>
      <c r="J9380" s="212">
        <v>160331.592</v>
      </c>
      <c r="K9380" s="212">
        <v>173405.872</v>
      </c>
      <c r="L9380" s="212">
        <v>180749.60399999999</v>
      </c>
      <c r="M9380" s="212">
        <v>199276.01300000001</v>
      </c>
      <c r="N9380" s="212">
        <v>235035.51800000001</v>
      </c>
      <c r="O9380" s="212">
        <v>279718.59100000001</v>
      </c>
      <c r="P9380" s="212">
        <v>346570.65899999999</v>
      </c>
      <c r="Q9380" s="212">
        <v>368393.65399999998</v>
      </c>
      <c r="R9380" s="212">
        <v>430717.84899999999</v>
      </c>
      <c r="S9380" s="212">
        <v>536716.32200000004</v>
      </c>
      <c r="T9380" s="212">
        <v>530735.89099999995</v>
      </c>
      <c r="U9380" s="212">
        <v>600162.17599999998</v>
      </c>
    </row>
    <row r="9381" spans="1:21" x14ac:dyDescent="0.25">
      <c r="A9381" s="57" t="s">
        <v>533</v>
      </c>
      <c r="B9381" s="57" t="s">
        <v>8341</v>
      </c>
      <c r="C9381" s="212">
        <v>3763971.3769999999</v>
      </c>
      <c r="D9381" s="212">
        <v>3826218.784</v>
      </c>
      <c r="E9381" s="212">
        <v>3901748.87</v>
      </c>
      <c r="F9381" s="212">
        <v>4172348.3859999999</v>
      </c>
      <c r="G9381" s="212">
        <v>4098258.19</v>
      </c>
      <c r="H9381" s="212">
        <v>4446907.585</v>
      </c>
      <c r="I9381" s="212">
        <v>4270550.5659999996</v>
      </c>
      <c r="J9381" s="212">
        <v>4513386.1500000004</v>
      </c>
      <c r="K9381" s="212">
        <v>5451460.0089999996</v>
      </c>
      <c r="L9381" s="212">
        <v>6826333.0980000002</v>
      </c>
      <c r="M9381" s="212">
        <v>6958941.7489999998</v>
      </c>
      <c r="N9381" s="212">
        <v>6905387.8490000004</v>
      </c>
      <c r="O9381" s="212">
        <v>8383984.102</v>
      </c>
      <c r="P9381" s="212">
        <v>9357798.0629999992</v>
      </c>
      <c r="Q9381" s="212">
        <v>6920691.9950000001</v>
      </c>
      <c r="R9381" s="212">
        <v>9532958.7129999995</v>
      </c>
      <c r="S9381" s="212">
        <v>11376728.598999999</v>
      </c>
      <c r="T9381" s="212">
        <v>10964517.718</v>
      </c>
      <c r="U9381" s="212">
        <v>11738617.365</v>
      </c>
    </row>
    <row r="9382" spans="1:21" x14ac:dyDescent="0.25">
      <c r="A9382" s="57" t="s">
        <v>1772</v>
      </c>
      <c r="B9382" s="57" t="s">
        <v>8342</v>
      </c>
      <c r="C9382" s="212">
        <v>216832.69</v>
      </c>
      <c r="D9382" s="212">
        <v>213491.82399999999</v>
      </c>
      <c r="E9382" s="212">
        <v>195999.04699999999</v>
      </c>
      <c r="F9382" s="212">
        <v>176060.905</v>
      </c>
      <c r="G9382" s="212">
        <v>165498.992</v>
      </c>
      <c r="H9382" s="212">
        <v>148951.717</v>
      </c>
      <c r="I9382" s="212">
        <v>139578.25</v>
      </c>
      <c r="J9382" s="212">
        <v>145162.03200000001</v>
      </c>
      <c r="K9382" s="212">
        <v>219807.43900000001</v>
      </c>
      <c r="L9382" s="212">
        <v>291647.23</v>
      </c>
      <c r="M9382" s="212">
        <v>385057.16100000002</v>
      </c>
      <c r="N9382" s="212">
        <v>543732.15399999998</v>
      </c>
      <c r="O9382" s="212">
        <v>718255.24600000004</v>
      </c>
      <c r="P9382" s="212">
        <v>754179.43599999999</v>
      </c>
      <c r="Q9382" s="212">
        <v>377188.21299999999</v>
      </c>
      <c r="R9382" s="212">
        <v>387972.57500000001</v>
      </c>
      <c r="S9382" s="212">
        <v>447373.72</v>
      </c>
      <c r="T9382" s="212">
        <v>460006.11099999998</v>
      </c>
      <c r="U9382" s="212">
        <v>503092.43099999998</v>
      </c>
    </row>
    <row r="9383" spans="1:21" x14ac:dyDescent="0.25">
      <c r="A9383" s="57" t="s">
        <v>1405</v>
      </c>
      <c r="B9383" s="57" t="s">
        <v>8343</v>
      </c>
      <c r="C9383" s="212">
        <v>1498601.247</v>
      </c>
      <c r="D9383" s="212">
        <v>1514083.7290000001</v>
      </c>
      <c r="E9383" s="212">
        <v>1446933.2309999999</v>
      </c>
      <c r="F9383" s="212">
        <v>1409251.8119999999</v>
      </c>
      <c r="G9383" s="212">
        <v>1343621.223</v>
      </c>
      <c r="H9383" s="212">
        <v>1458683.513</v>
      </c>
      <c r="I9383" s="212">
        <v>1545801.54</v>
      </c>
      <c r="J9383" s="212">
        <v>1630193.808</v>
      </c>
      <c r="K9383" s="212">
        <v>2039047.6529999999</v>
      </c>
      <c r="L9383" s="212">
        <v>2559745.6529999999</v>
      </c>
      <c r="M9383" s="212">
        <v>2835050.3659999999</v>
      </c>
      <c r="N9383" s="212">
        <v>3296536.7349999999</v>
      </c>
      <c r="O9383" s="212">
        <v>4174171.031</v>
      </c>
      <c r="P9383" s="212">
        <v>5297757.8310000002</v>
      </c>
      <c r="Q9383" s="212">
        <v>3761262.9139999999</v>
      </c>
      <c r="R9383" s="212">
        <v>4990361.1840000004</v>
      </c>
      <c r="S9383" s="212">
        <v>6527769.4330000002</v>
      </c>
      <c r="T9383" s="212">
        <v>6538064.3370000003</v>
      </c>
      <c r="U9383" s="212">
        <v>6822903.7580000004</v>
      </c>
    </row>
    <row r="9384" spans="1:21" x14ac:dyDescent="0.25">
      <c r="A9384" s="57" t="s">
        <v>1416</v>
      </c>
      <c r="B9384" s="57" t="s">
        <v>8344</v>
      </c>
      <c r="C9384" s="212">
        <v>1917365.9110000001</v>
      </c>
      <c r="D9384" s="212">
        <v>1903983.77</v>
      </c>
      <c r="E9384" s="212">
        <v>1913689.814</v>
      </c>
      <c r="F9384" s="212">
        <v>2192357.7450000001</v>
      </c>
      <c r="G9384" s="212">
        <v>2343293.594</v>
      </c>
      <c r="H9384" s="212">
        <v>2227181.8650000002</v>
      </c>
      <c r="I9384" s="212">
        <v>2186273.2080000001</v>
      </c>
      <c r="J9384" s="212">
        <v>2350093.8369999998</v>
      </c>
      <c r="K9384" s="212">
        <v>2917017.1060000001</v>
      </c>
      <c r="L9384" s="212">
        <v>3624856.0049999999</v>
      </c>
      <c r="M9384" s="212">
        <v>3696219.409</v>
      </c>
      <c r="N9384" s="212">
        <v>4174164.8459999999</v>
      </c>
      <c r="O9384" s="212">
        <v>5210295.8880000003</v>
      </c>
      <c r="P9384" s="212">
        <v>5603068.5209999997</v>
      </c>
      <c r="Q9384" s="212">
        <v>4328767.1189999999</v>
      </c>
      <c r="R9384" s="212">
        <v>5039457.5269999998</v>
      </c>
      <c r="S9384" s="212">
        <v>6030440.375</v>
      </c>
      <c r="T9384" s="212">
        <v>6139285.4060000004</v>
      </c>
      <c r="U9384" s="212">
        <v>6214391.8229999999</v>
      </c>
    </row>
    <row r="9385" spans="1:21" x14ac:dyDescent="0.25">
      <c r="A9385" s="57" t="s">
        <v>239</v>
      </c>
      <c r="B9385" s="57" t="s">
        <v>8345</v>
      </c>
      <c r="C9385" s="212">
        <v>3120267.64</v>
      </c>
      <c r="D9385" s="212">
        <v>3512795.5959999999</v>
      </c>
      <c r="E9385" s="212">
        <v>3590857.077</v>
      </c>
      <c r="F9385" s="212">
        <v>3552884.9360000002</v>
      </c>
      <c r="G9385" s="212">
        <v>3535568.42</v>
      </c>
      <c r="H9385" s="212">
        <v>3329423.7629999998</v>
      </c>
      <c r="I9385" s="212">
        <v>3442909.6030000001</v>
      </c>
      <c r="J9385" s="212">
        <v>3927279.85</v>
      </c>
      <c r="K9385" s="212">
        <v>4803151.3499999996</v>
      </c>
      <c r="L9385" s="212">
        <v>5878928.835</v>
      </c>
      <c r="M9385" s="212">
        <v>6673101.6320000002</v>
      </c>
      <c r="N9385" s="212">
        <v>7448533.5719999997</v>
      </c>
      <c r="O9385" s="212">
        <v>9503210.6750000007</v>
      </c>
      <c r="P9385" s="212">
        <v>11959427.708000001</v>
      </c>
      <c r="Q9385" s="212">
        <v>10893421.734999999</v>
      </c>
      <c r="R9385" s="212">
        <v>11464379.478</v>
      </c>
      <c r="S9385" s="212">
        <v>12806746.989</v>
      </c>
      <c r="T9385" s="212">
        <v>13699676.344000001</v>
      </c>
      <c r="U9385" s="212">
        <v>14543439.624</v>
      </c>
    </row>
    <row r="9386" spans="1:21" x14ac:dyDescent="0.25">
      <c r="A9386" s="57" t="s">
        <v>77</v>
      </c>
      <c r="B9386" s="57" t="s">
        <v>8346</v>
      </c>
      <c r="C9386" s="212">
        <v>1552901.4069999999</v>
      </c>
      <c r="D9386" s="212">
        <v>1672476.1880000001</v>
      </c>
      <c r="E9386" s="212">
        <v>1657162.5870000001</v>
      </c>
      <c r="F9386" s="212">
        <v>1691249.2590000001</v>
      </c>
      <c r="G9386" s="212">
        <v>1761201.517</v>
      </c>
      <c r="H9386" s="212">
        <v>1779021.375</v>
      </c>
      <c r="I9386" s="212">
        <v>1863184.548</v>
      </c>
      <c r="J9386" s="212">
        <v>1940556.4809999999</v>
      </c>
      <c r="K9386" s="212">
        <v>2299055.9840000002</v>
      </c>
      <c r="L9386" s="212">
        <v>2763361.98</v>
      </c>
      <c r="M9386" s="212">
        <v>2941147.4530000002</v>
      </c>
      <c r="N9386" s="212">
        <v>3239036.696</v>
      </c>
      <c r="O9386" s="212">
        <v>4048377.8280000002</v>
      </c>
      <c r="P9386" s="212">
        <v>4546830.2470000004</v>
      </c>
      <c r="Q9386" s="212">
        <v>3672095.074</v>
      </c>
      <c r="R9386" s="212">
        <v>3957203.003</v>
      </c>
      <c r="S9386" s="212">
        <v>4544888.2050000001</v>
      </c>
      <c r="T9386" s="212">
        <v>4311187.3660000004</v>
      </c>
      <c r="U9386" s="212">
        <v>4351959.0789999999</v>
      </c>
    </row>
    <row r="9387" spans="1:21" x14ac:dyDescent="0.25">
      <c r="A9387" s="57" t="s">
        <v>2013</v>
      </c>
      <c r="B9387" s="57" t="s">
        <v>8347</v>
      </c>
      <c r="C9387" s="212">
        <v>74191.479000000007</v>
      </c>
      <c r="D9387" s="212">
        <v>79871.642999999996</v>
      </c>
      <c r="E9387" s="212">
        <v>86676.445999999996</v>
      </c>
      <c r="F9387" s="212">
        <v>85460.520999999993</v>
      </c>
      <c r="G9387" s="212">
        <v>71227.585000000006</v>
      </c>
      <c r="H9387" s="212">
        <v>56984.383999999998</v>
      </c>
      <c r="I9387" s="212">
        <v>68027.123999999996</v>
      </c>
      <c r="J9387" s="212">
        <v>72213.077000000005</v>
      </c>
      <c r="K9387" s="212">
        <v>80527.895000000004</v>
      </c>
      <c r="L9387" s="212">
        <v>88315.684999999998</v>
      </c>
      <c r="M9387" s="212">
        <v>85849.941999999995</v>
      </c>
      <c r="N9387" s="212">
        <v>130966.568</v>
      </c>
      <c r="O9387" s="212">
        <v>144063.682</v>
      </c>
      <c r="P9387" s="212">
        <v>214625.321</v>
      </c>
      <c r="Q9387" s="212">
        <v>157636.99299999999</v>
      </c>
      <c r="R9387" s="212">
        <v>153442.41500000001</v>
      </c>
      <c r="S9387" s="212">
        <v>184942.095</v>
      </c>
      <c r="T9387" s="212">
        <v>238683.93900000001</v>
      </c>
      <c r="U9387" s="212">
        <v>229783.299</v>
      </c>
    </row>
    <row r="9388" spans="1:21" x14ac:dyDescent="0.25">
      <c r="A9388" s="57" t="s">
        <v>62</v>
      </c>
      <c r="B9388" s="57" t="s">
        <v>8348</v>
      </c>
      <c r="C9388" s="212">
        <v>4216196.5190000003</v>
      </c>
      <c r="D9388" s="212">
        <v>4517003.7220000001</v>
      </c>
      <c r="E9388" s="212">
        <v>4712114.5290000001</v>
      </c>
      <c r="F9388" s="212">
        <v>4626962.9019999998</v>
      </c>
      <c r="G9388" s="212">
        <v>4568666.3470000001</v>
      </c>
      <c r="H9388" s="212">
        <v>4871673.0279999999</v>
      </c>
      <c r="I9388" s="212">
        <v>5059525.71</v>
      </c>
      <c r="J9388" s="212">
        <v>5281667.3530000001</v>
      </c>
      <c r="K9388" s="212">
        <v>6419028.7850000001</v>
      </c>
      <c r="L9388" s="212">
        <v>7506815.9610000001</v>
      </c>
      <c r="M9388" s="212">
        <v>8379965.4879999999</v>
      </c>
      <c r="N9388" s="212">
        <v>9950779.8379999995</v>
      </c>
      <c r="O9388" s="212">
        <v>12087486.955</v>
      </c>
      <c r="P9388" s="212">
        <v>13427762.668</v>
      </c>
      <c r="Q9388" s="212">
        <v>10417308.973999999</v>
      </c>
      <c r="R9388" s="212">
        <v>12368257.58</v>
      </c>
      <c r="S9388" s="212">
        <v>15093687.831</v>
      </c>
      <c r="T9388" s="212">
        <v>15001243.59</v>
      </c>
      <c r="U9388" s="212">
        <v>15489205.728</v>
      </c>
    </row>
    <row r="9389" spans="1:21" x14ac:dyDescent="0.25">
      <c r="A9389" s="57" t="s">
        <v>1639</v>
      </c>
      <c r="B9389" s="57" t="s">
        <v>8349</v>
      </c>
      <c r="C9389" s="212">
        <v>52667.99</v>
      </c>
      <c r="D9389" s="212">
        <v>48808.050999999999</v>
      </c>
      <c r="E9389" s="212">
        <v>54276.646999999997</v>
      </c>
      <c r="F9389" s="212">
        <v>56350.108</v>
      </c>
      <c r="G9389" s="212">
        <v>51746.535000000003</v>
      </c>
      <c r="H9389" s="212">
        <v>58562.031999999999</v>
      </c>
      <c r="I9389" s="212">
        <v>55992.519</v>
      </c>
      <c r="J9389" s="212">
        <v>62198.930999999997</v>
      </c>
      <c r="K9389" s="212">
        <v>79300.293999999994</v>
      </c>
      <c r="L9389" s="212">
        <v>74913.59</v>
      </c>
      <c r="M9389" s="212">
        <v>86018.697</v>
      </c>
      <c r="N9389" s="212">
        <v>132215.196</v>
      </c>
      <c r="O9389" s="212">
        <v>158970.234</v>
      </c>
      <c r="P9389" s="212">
        <v>182621.55100000001</v>
      </c>
      <c r="Q9389" s="212">
        <v>140368.79</v>
      </c>
      <c r="R9389" s="212">
        <v>115807.592</v>
      </c>
      <c r="S9389" s="212">
        <v>148553.12400000001</v>
      </c>
      <c r="T9389" s="212">
        <v>156739.69699999999</v>
      </c>
      <c r="U9389" s="212">
        <v>147105.266</v>
      </c>
    </row>
    <row r="9390" spans="1:21" x14ac:dyDescent="0.25">
      <c r="A9390" s="57" t="s">
        <v>1282</v>
      </c>
      <c r="B9390" s="57" t="s">
        <v>8350</v>
      </c>
      <c r="C9390" s="212">
        <v>1228423.4720000001</v>
      </c>
      <c r="D9390" s="212">
        <v>1351742.672</v>
      </c>
      <c r="E9390" s="212">
        <v>1212177.5</v>
      </c>
      <c r="F9390" s="212">
        <v>1078938.209</v>
      </c>
      <c r="G9390" s="212">
        <v>1181631.108</v>
      </c>
      <c r="H9390" s="212">
        <v>1508617.3060000001</v>
      </c>
      <c r="I9390" s="212">
        <v>1335757.0190000001</v>
      </c>
      <c r="J9390" s="212">
        <v>1372860.804</v>
      </c>
      <c r="K9390" s="212">
        <v>1627846.3119999999</v>
      </c>
      <c r="L9390" s="212">
        <v>2098597.7749999999</v>
      </c>
      <c r="M9390" s="212">
        <v>2050905.112</v>
      </c>
      <c r="N9390" s="212">
        <v>2546772.5959999999</v>
      </c>
      <c r="O9390" s="212">
        <v>2861699.915</v>
      </c>
      <c r="P9390" s="212">
        <v>3077209.3169999998</v>
      </c>
      <c r="Q9390" s="212">
        <v>2195688.915</v>
      </c>
      <c r="R9390" s="212">
        <v>3058784.8220000002</v>
      </c>
      <c r="S9390" s="212">
        <v>3778957.3390000002</v>
      </c>
      <c r="T9390" s="212">
        <v>3355275.5750000002</v>
      </c>
      <c r="U9390" s="212">
        <v>3598551.0040000002</v>
      </c>
    </row>
    <row r="9391" spans="1:21" x14ac:dyDescent="0.25">
      <c r="A9391" s="57" t="s">
        <v>2180</v>
      </c>
      <c r="B9391" s="57" t="s">
        <v>8351</v>
      </c>
      <c r="C9391" s="212">
        <v>99671.186000000002</v>
      </c>
      <c r="D9391" s="212">
        <v>90061.926000000007</v>
      </c>
      <c r="E9391" s="212">
        <v>136350.50399999999</v>
      </c>
      <c r="F9391" s="212">
        <v>117371.235</v>
      </c>
      <c r="G9391" s="212">
        <v>106477.054</v>
      </c>
      <c r="H9391" s="212">
        <v>164568.68799999999</v>
      </c>
      <c r="I9391" s="212">
        <v>130408.929</v>
      </c>
      <c r="J9391" s="212">
        <v>144153.03200000001</v>
      </c>
      <c r="K9391" s="212">
        <v>169978.302</v>
      </c>
      <c r="L9391" s="212">
        <v>199412.69399999999</v>
      </c>
      <c r="M9391" s="212">
        <v>205698.554</v>
      </c>
      <c r="N9391" s="212">
        <v>229267.84599999999</v>
      </c>
      <c r="O9391" s="212">
        <v>259293.05499999999</v>
      </c>
      <c r="P9391" s="212">
        <v>300816.446</v>
      </c>
      <c r="Q9391" s="212">
        <v>278453.75400000002</v>
      </c>
      <c r="R9391" s="212">
        <v>331891.864</v>
      </c>
      <c r="S9391" s="212">
        <v>393166.81599999999</v>
      </c>
      <c r="T9391" s="212">
        <v>426635.09499999997</v>
      </c>
      <c r="U9391" s="212">
        <v>401853.71299999999</v>
      </c>
    </row>
    <row r="9392" spans="1:21" x14ac:dyDescent="0.25">
      <c r="A9392" s="57" t="s">
        <v>735</v>
      </c>
      <c r="B9392" s="57" t="s">
        <v>8352</v>
      </c>
      <c r="C9392" s="212">
        <v>5416293.7450000001</v>
      </c>
      <c r="D9392" s="212">
        <v>5303076.8449999997</v>
      </c>
      <c r="E9392" s="212">
        <v>5227687.03</v>
      </c>
      <c r="F9392" s="212">
        <v>5332524.1940000001</v>
      </c>
      <c r="G9392" s="212">
        <v>5688437.6140000001</v>
      </c>
      <c r="H9392" s="212">
        <v>5936969.8530000001</v>
      </c>
      <c r="I9392" s="212">
        <v>5958354.9100000001</v>
      </c>
      <c r="J9392" s="212">
        <v>6455451.858</v>
      </c>
      <c r="K9392" s="212">
        <v>7327413.8550000004</v>
      </c>
      <c r="L9392" s="212">
        <v>8824550.2229999993</v>
      </c>
      <c r="M9392" s="212">
        <v>9088951.3550000004</v>
      </c>
      <c r="N9392" s="212">
        <v>9871155.2239999995</v>
      </c>
      <c r="O9392" s="212">
        <v>11610021.452</v>
      </c>
      <c r="P9392" s="212">
        <v>12152800.720000001</v>
      </c>
      <c r="Q9392" s="212">
        <v>9453067.3509999998</v>
      </c>
      <c r="R9392" s="212">
        <v>12687016.967</v>
      </c>
      <c r="S9392" s="212">
        <v>13667995.007999999</v>
      </c>
      <c r="T9392" s="212">
        <v>13505328.501</v>
      </c>
      <c r="U9392" s="212">
        <v>14150352.381999999</v>
      </c>
    </row>
    <row r="9393" spans="1:21" x14ac:dyDescent="0.25">
      <c r="A9393" s="57" t="s">
        <v>802</v>
      </c>
      <c r="B9393" s="57" t="s">
        <v>8353</v>
      </c>
      <c r="C9393" s="212">
        <v>409626.826</v>
      </c>
      <c r="D9393" s="212">
        <v>420444.761</v>
      </c>
      <c r="E9393" s="212">
        <v>430309.34600000002</v>
      </c>
      <c r="F9393" s="212">
        <v>356889.12199999997</v>
      </c>
      <c r="G9393" s="212">
        <v>363480.37400000001</v>
      </c>
      <c r="H9393" s="212">
        <v>540680.05200000003</v>
      </c>
      <c r="I9393" s="212">
        <v>513501.40299999999</v>
      </c>
      <c r="J9393" s="212">
        <v>490088.72700000001</v>
      </c>
      <c r="K9393" s="212">
        <v>564038.51599999995</v>
      </c>
      <c r="L9393" s="212">
        <v>603709.32499999995</v>
      </c>
      <c r="M9393" s="212">
        <v>685502.68500000006</v>
      </c>
      <c r="N9393" s="212">
        <v>804061.95200000005</v>
      </c>
      <c r="O9393" s="212">
        <v>987052.57799999998</v>
      </c>
      <c r="P9393" s="212">
        <v>963559.67200000002</v>
      </c>
      <c r="Q9393" s="212">
        <v>714574.14</v>
      </c>
      <c r="R9393" s="212">
        <v>818936.90599999996</v>
      </c>
      <c r="S9393" s="212">
        <v>1068835.7039999999</v>
      </c>
      <c r="T9393" s="212">
        <v>1048310.715</v>
      </c>
      <c r="U9393" s="212">
        <v>1063373.7660000001</v>
      </c>
    </row>
    <row r="9394" spans="1:21" x14ac:dyDescent="0.25">
      <c r="A9394" s="57" t="s">
        <v>1096</v>
      </c>
      <c r="B9394" s="57" t="s">
        <v>8354</v>
      </c>
      <c r="C9394" s="212">
        <v>1141832.1229999999</v>
      </c>
      <c r="D9394" s="212">
        <v>1286468.121</v>
      </c>
      <c r="E9394" s="212">
        <v>1467538.314</v>
      </c>
      <c r="F9394" s="212">
        <v>1447860.9040000001</v>
      </c>
      <c r="G9394" s="212">
        <v>1395669.7819999999</v>
      </c>
      <c r="H9394" s="212">
        <v>1390079.0419999999</v>
      </c>
      <c r="I9394" s="212">
        <v>1496483.8940000001</v>
      </c>
      <c r="J9394" s="212">
        <v>1580960.152</v>
      </c>
      <c r="K9394" s="212">
        <v>1913026.098</v>
      </c>
      <c r="L9394" s="212">
        <v>2436358.3530000001</v>
      </c>
      <c r="M9394" s="212">
        <v>2728149.037</v>
      </c>
      <c r="N9394" s="212">
        <v>2907712.0380000002</v>
      </c>
      <c r="O9394" s="212">
        <v>2650342.4019999998</v>
      </c>
      <c r="P9394" s="212">
        <v>2481303.4029999999</v>
      </c>
      <c r="Q9394" s="212">
        <v>2155203.898</v>
      </c>
      <c r="R9394" s="212">
        <v>2605021.284</v>
      </c>
      <c r="S9394" s="212">
        <v>3171002.8480000002</v>
      </c>
      <c r="T9394" s="212">
        <v>3185136.06</v>
      </c>
      <c r="U9394" s="212">
        <v>3502136.3190000001</v>
      </c>
    </row>
    <row r="9395" spans="1:21" x14ac:dyDescent="0.25">
      <c r="A9395" s="57" t="s">
        <v>547</v>
      </c>
      <c r="B9395" s="57" t="s">
        <v>8355</v>
      </c>
      <c r="C9395" s="212">
        <v>2317157.7030000002</v>
      </c>
      <c r="D9395" s="212">
        <v>2459345.8820000002</v>
      </c>
      <c r="E9395" s="212">
        <v>2914683.91</v>
      </c>
      <c r="F9395" s="212">
        <v>2778101.1039999998</v>
      </c>
      <c r="G9395" s="212">
        <v>2722603.122</v>
      </c>
      <c r="H9395" s="212">
        <v>2879078.7250000001</v>
      </c>
      <c r="I9395" s="212">
        <v>2728043.3289999999</v>
      </c>
      <c r="J9395" s="212">
        <v>2805466.0329999998</v>
      </c>
      <c r="K9395" s="212">
        <v>3473801.1469999999</v>
      </c>
      <c r="L9395" s="212">
        <v>4372370.9249999998</v>
      </c>
      <c r="M9395" s="212">
        <v>4551741.8830000004</v>
      </c>
      <c r="N9395" s="212">
        <v>5157105.6390000004</v>
      </c>
      <c r="O9395" s="212">
        <v>6226492.0870000003</v>
      </c>
      <c r="P9395" s="212">
        <v>6844762.8420000002</v>
      </c>
      <c r="Q9395" s="212">
        <v>5331557.5619999999</v>
      </c>
      <c r="R9395" s="212">
        <v>6700287.8200000003</v>
      </c>
      <c r="S9395" s="212">
        <v>7790611.227</v>
      </c>
      <c r="T9395" s="212">
        <v>7776993.7460000003</v>
      </c>
      <c r="U9395" s="212">
        <v>8553490.0859999992</v>
      </c>
    </row>
    <row r="9396" spans="1:21" x14ac:dyDescent="0.25">
      <c r="A9396" s="57" t="s">
        <v>1740</v>
      </c>
      <c r="B9396" s="57" t="s">
        <v>8356</v>
      </c>
      <c r="C9396" s="212">
        <v>457554.326</v>
      </c>
      <c r="D9396" s="212">
        <v>513706.26500000001</v>
      </c>
      <c r="E9396" s="212">
        <v>572278.50300000003</v>
      </c>
      <c r="F9396" s="212">
        <v>603758.53</v>
      </c>
      <c r="G9396" s="212">
        <v>627635.85400000005</v>
      </c>
      <c r="H9396" s="212">
        <v>648573.78300000005</v>
      </c>
      <c r="I9396" s="212">
        <v>623626.23</v>
      </c>
      <c r="J9396" s="212">
        <v>738250.55099999998</v>
      </c>
      <c r="K9396" s="212">
        <v>959231.97400000005</v>
      </c>
      <c r="L9396" s="212">
        <v>1191663.4790000001</v>
      </c>
      <c r="M9396" s="212">
        <v>1325498.74</v>
      </c>
      <c r="N9396" s="212">
        <v>1519103.5460000001</v>
      </c>
      <c r="O9396" s="212">
        <v>1758418.33</v>
      </c>
      <c r="P9396" s="212">
        <v>1843542.8929999999</v>
      </c>
      <c r="Q9396" s="212">
        <v>1487395.1259999999</v>
      </c>
      <c r="R9396" s="212">
        <v>1581331.567</v>
      </c>
      <c r="S9396" s="212">
        <v>1683993.8540000001</v>
      </c>
      <c r="T9396" s="212">
        <v>1674423.085</v>
      </c>
      <c r="U9396" s="212">
        <v>1803574.334</v>
      </c>
    </row>
    <row r="9397" spans="1:21" x14ac:dyDescent="0.25">
      <c r="A9397" s="57" t="s">
        <v>424</v>
      </c>
      <c r="B9397" s="57" t="s">
        <v>8357</v>
      </c>
      <c r="C9397" s="212">
        <v>4165858.57</v>
      </c>
      <c r="D9397" s="212">
        <v>4278813.4579999996</v>
      </c>
      <c r="E9397" s="212">
        <v>4692320.023</v>
      </c>
      <c r="F9397" s="212">
        <v>4936396.2539999997</v>
      </c>
      <c r="G9397" s="212">
        <v>5095699.8370000003</v>
      </c>
      <c r="H9397" s="212">
        <v>5109664.2589999996</v>
      </c>
      <c r="I9397" s="212">
        <v>5330257.9680000003</v>
      </c>
      <c r="J9397" s="212">
        <v>5864519.4129999997</v>
      </c>
      <c r="K9397" s="212">
        <v>7654883.0389999999</v>
      </c>
      <c r="L9397" s="212">
        <v>9733711.2359999996</v>
      </c>
      <c r="M9397" s="212">
        <v>10403530.34</v>
      </c>
      <c r="N9397" s="212">
        <v>12215752.653999999</v>
      </c>
      <c r="O9397" s="212">
        <v>15266059.431</v>
      </c>
      <c r="P9397" s="212">
        <v>17281283.236000001</v>
      </c>
      <c r="Q9397" s="212">
        <v>14886834.708000001</v>
      </c>
      <c r="R9397" s="212">
        <v>17244964.585000001</v>
      </c>
      <c r="S9397" s="212">
        <v>20368965.134</v>
      </c>
      <c r="T9397" s="212">
        <v>20918910.784000002</v>
      </c>
      <c r="U9397" s="212">
        <v>21595420.870999999</v>
      </c>
    </row>
    <row r="9398" spans="1:21" x14ac:dyDescent="0.25">
      <c r="A9398" s="57" t="s">
        <v>397</v>
      </c>
      <c r="B9398" s="57" t="s">
        <v>8358</v>
      </c>
      <c r="C9398" s="212">
        <v>3809828.335</v>
      </c>
      <c r="D9398" s="212">
        <v>4162642.8969999999</v>
      </c>
      <c r="E9398" s="212">
        <v>4509918.3990000002</v>
      </c>
      <c r="F9398" s="212">
        <v>4482602.0530000003</v>
      </c>
      <c r="G9398" s="212">
        <v>4816488.2259999998</v>
      </c>
      <c r="H9398" s="212">
        <v>5183751.4929999998</v>
      </c>
      <c r="I9398" s="212">
        <v>5290164.2640000004</v>
      </c>
      <c r="J9398" s="212">
        <v>5327774.9630000005</v>
      </c>
      <c r="K9398" s="212">
        <v>6525170.0980000002</v>
      </c>
      <c r="L9398" s="212">
        <v>8392628.534</v>
      </c>
      <c r="M9398" s="212">
        <v>9072774.3579999991</v>
      </c>
      <c r="N9398" s="212">
        <v>9942737.1559999995</v>
      </c>
      <c r="O9398" s="212">
        <v>11864538.233999999</v>
      </c>
      <c r="P9398" s="212">
        <v>13313196.637</v>
      </c>
      <c r="Q9398" s="212">
        <v>11409396.880000001</v>
      </c>
      <c r="R9398" s="212">
        <v>13757691.842</v>
      </c>
      <c r="S9398" s="212">
        <v>15851909.903999999</v>
      </c>
      <c r="T9398" s="212">
        <v>15743608.465</v>
      </c>
      <c r="U9398" s="212">
        <v>16613817.694</v>
      </c>
    </row>
    <row r="9399" spans="1:21" x14ac:dyDescent="0.25">
      <c r="A9399" s="57" t="s">
        <v>396</v>
      </c>
      <c r="B9399" s="57" t="s">
        <v>8359</v>
      </c>
      <c r="C9399" s="212">
        <v>2391402.7400000002</v>
      </c>
      <c r="D9399" s="212">
        <v>2372105.8659999999</v>
      </c>
      <c r="E9399" s="212">
        <v>1990057.8430000001</v>
      </c>
      <c r="F9399" s="212">
        <v>1914928.0179999999</v>
      </c>
      <c r="G9399" s="212">
        <v>2209506.6230000001</v>
      </c>
      <c r="H9399" s="212">
        <v>2897535.1129999999</v>
      </c>
      <c r="I9399" s="212">
        <v>3048389.003</v>
      </c>
      <c r="J9399" s="212">
        <v>3765346.608</v>
      </c>
      <c r="K9399" s="212">
        <v>5322517.8609999996</v>
      </c>
      <c r="L9399" s="212">
        <v>6971701.568</v>
      </c>
      <c r="M9399" s="212">
        <v>7089674.3370000003</v>
      </c>
      <c r="N9399" s="212">
        <v>7563545.0990000004</v>
      </c>
      <c r="O9399" s="212">
        <v>10176950.299000001</v>
      </c>
      <c r="P9399" s="212">
        <v>11121881.891000001</v>
      </c>
      <c r="Q9399" s="212">
        <v>7690744.1710000001</v>
      </c>
      <c r="R9399" s="212">
        <v>10730504.964</v>
      </c>
      <c r="S9399" s="212">
        <v>13602364.323999999</v>
      </c>
      <c r="T9399" s="212">
        <v>13598262.679</v>
      </c>
      <c r="U9399" s="212">
        <v>13884357.261</v>
      </c>
    </row>
    <row r="9400" spans="1:21" x14ac:dyDescent="0.25">
      <c r="A9400" s="57" t="s">
        <v>1346</v>
      </c>
      <c r="B9400" s="57" t="s">
        <v>8361</v>
      </c>
      <c r="C9400" s="212">
        <v>887324.99800000002</v>
      </c>
      <c r="D9400" s="212">
        <v>983689.223</v>
      </c>
      <c r="E9400" s="212">
        <v>922634.76399999997</v>
      </c>
      <c r="F9400" s="212">
        <v>1060651.7290000001</v>
      </c>
      <c r="G9400" s="212">
        <v>1221985.9140000001</v>
      </c>
      <c r="H9400" s="212">
        <v>1382966.6040000001</v>
      </c>
      <c r="I9400" s="212">
        <v>1376423.73</v>
      </c>
      <c r="J9400" s="212">
        <v>1168036.0719999999</v>
      </c>
      <c r="K9400" s="212">
        <v>1346079.0149999999</v>
      </c>
      <c r="L9400" s="212">
        <v>1602629.7120000001</v>
      </c>
      <c r="M9400" s="212">
        <v>1650471.0390000001</v>
      </c>
      <c r="N9400" s="212">
        <v>1785444.9879999999</v>
      </c>
      <c r="O9400" s="212">
        <v>2244630.5780000002</v>
      </c>
      <c r="P9400" s="212">
        <v>2546251.9819999998</v>
      </c>
      <c r="Q9400" s="212">
        <v>1957268.436</v>
      </c>
      <c r="R9400" s="212">
        <v>2194879.926</v>
      </c>
      <c r="S9400" s="212">
        <v>2431446.5690000001</v>
      </c>
      <c r="T9400" s="212">
        <v>2162323.6889999998</v>
      </c>
      <c r="U9400" s="212">
        <v>2533521.344</v>
      </c>
    </row>
    <row r="9401" spans="1:21" x14ac:dyDescent="0.25">
      <c r="A9401" s="57" t="s">
        <v>1573</v>
      </c>
      <c r="B9401" s="57" t="s">
        <v>8362</v>
      </c>
      <c r="C9401" s="212">
        <v>2420154.9589999998</v>
      </c>
      <c r="D9401" s="212">
        <v>2947368.7880000002</v>
      </c>
      <c r="E9401" s="212">
        <v>2762950.122</v>
      </c>
      <c r="F9401" s="212">
        <v>2782843.236</v>
      </c>
      <c r="G9401" s="212">
        <v>2855211.3530000001</v>
      </c>
      <c r="H9401" s="212">
        <v>3036751.32</v>
      </c>
      <c r="I9401" s="212">
        <v>2911701.45</v>
      </c>
      <c r="J9401" s="212">
        <v>2474188.5720000002</v>
      </c>
      <c r="K9401" s="212">
        <v>2914643.8470000001</v>
      </c>
      <c r="L9401" s="212">
        <v>3650676.1529999999</v>
      </c>
      <c r="M9401" s="212">
        <v>3919161.128</v>
      </c>
      <c r="N9401" s="212">
        <v>4502623.4919999996</v>
      </c>
      <c r="O9401" s="212">
        <v>5438133.7769999998</v>
      </c>
      <c r="P9401" s="212">
        <v>5527958.966</v>
      </c>
      <c r="Q9401" s="212">
        <v>4125936.0120000001</v>
      </c>
      <c r="R9401" s="212">
        <v>4945596.7989999996</v>
      </c>
      <c r="S9401" s="212">
        <v>5814973.4299999997</v>
      </c>
      <c r="T9401" s="212">
        <v>5736535.5499999998</v>
      </c>
      <c r="U9401" s="212">
        <v>6035242.6179999998</v>
      </c>
    </row>
    <row r="9402" spans="1:21" x14ac:dyDescent="0.25">
      <c r="A9402" s="57" t="s">
        <v>1016</v>
      </c>
      <c r="B9402" s="57" t="s">
        <v>8363</v>
      </c>
      <c r="C9402" s="212">
        <v>1636202.6540000001</v>
      </c>
      <c r="D9402" s="212">
        <v>1429088.4450000001</v>
      </c>
      <c r="E9402" s="212">
        <v>1385689.4129999999</v>
      </c>
      <c r="F9402" s="212">
        <v>1286227.932</v>
      </c>
      <c r="G9402" s="212">
        <v>1216185.0959999999</v>
      </c>
      <c r="H9402" s="212">
        <v>1299080.9680000001</v>
      </c>
      <c r="I9402" s="212">
        <v>1359103.6</v>
      </c>
      <c r="J9402" s="212">
        <v>1471107.307</v>
      </c>
      <c r="K9402" s="212">
        <v>1760202.1529999999</v>
      </c>
      <c r="L9402" s="212">
        <v>2298518.6940000001</v>
      </c>
      <c r="M9402" s="212">
        <v>2437366.5129999998</v>
      </c>
      <c r="N9402" s="212">
        <v>2909950.7349999999</v>
      </c>
      <c r="O9402" s="212">
        <v>3753417.7689999999</v>
      </c>
      <c r="P9402" s="212">
        <v>3799634.2710000002</v>
      </c>
      <c r="Q9402" s="212">
        <v>2579617.1189999999</v>
      </c>
      <c r="R9402" s="212">
        <v>2805915.6570000001</v>
      </c>
      <c r="S9402" s="212">
        <v>2988691.395</v>
      </c>
      <c r="T9402" s="212">
        <v>2637505.037</v>
      </c>
      <c r="U9402" s="212">
        <v>2947755.591</v>
      </c>
    </row>
    <row r="9403" spans="1:21" x14ac:dyDescent="0.25">
      <c r="A9403" s="57" t="s">
        <v>219</v>
      </c>
      <c r="B9403" s="57" t="s">
        <v>8364</v>
      </c>
      <c r="C9403" s="212">
        <v>3105088.838</v>
      </c>
      <c r="D9403" s="212">
        <v>3591774.77</v>
      </c>
      <c r="E9403" s="212">
        <v>3765578.378</v>
      </c>
      <c r="F9403" s="212">
        <v>4000951.4410000001</v>
      </c>
      <c r="G9403" s="212">
        <v>4453754.5820000004</v>
      </c>
      <c r="H9403" s="212">
        <v>4713060.9340000004</v>
      </c>
      <c r="I9403" s="212">
        <v>4741479.1359999999</v>
      </c>
      <c r="J9403" s="212">
        <v>5059704.4979999997</v>
      </c>
      <c r="K9403" s="212">
        <v>5616623.0619999999</v>
      </c>
      <c r="L9403" s="212">
        <v>6562913.1009999998</v>
      </c>
      <c r="M9403" s="212">
        <v>7273919.4009999996</v>
      </c>
      <c r="N9403" s="212">
        <v>7912398.2390000001</v>
      </c>
      <c r="O9403" s="212">
        <v>9505096.8269999996</v>
      </c>
      <c r="P9403" s="212">
        <v>10670459.473999999</v>
      </c>
      <c r="Q9403" s="212">
        <v>9650951.7870000005</v>
      </c>
      <c r="R9403" s="212">
        <v>11906850.857000001</v>
      </c>
      <c r="S9403" s="212">
        <v>13888599.228</v>
      </c>
      <c r="T9403" s="212">
        <v>13745355.591</v>
      </c>
      <c r="U9403" s="212">
        <v>14431431.061000001</v>
      </c>
    </row>
    <row r="9404" spans="1:21" x14ac:dyDescent="0.25">
      <c r="A9404" s="57" t="s">
        <v>3238</v>
      </c>
      <c r="B9404" s="57" t="s">
        <v>8365</v>
      </c>
      <c r="C9404" s="212">
        <v>381141.26500000001</v>
      </c>
      <c r="D9404" s="212">
        <v>405673.86099999998</v>
      </c>
      <c r="E9404" s="212">
        <v>391514.08799999999</v>
      </c>
      <c r="F9404" s="212">
        <v>359386.61</v>
      </c>
      <c r="G9404" s="212">
        <v>376277.804</v>
      </c>
      <c r="H9404" s="212">
        <v>313636.07299999997</v>
      </c>
      <c r="I9404" s="212">
        <v>251126.18700000001</v>
      </c>
      <c r="J9404" s="212">
        <v>262836.77500000002</v>
      </c>
      <c r="K9404" s="212">
        <v>329589.79100000003</v>
      </c>
      <c r="L9404" s="212">
        <v>347725.07900000003</v>
      </c>
      <c r="M9404" s="212">
        <v>361835.60200000001</v>
      </c>
      <c r="N9404" s="212">
        <v>379473.64299999998</v>
      </c>
      <c r="O9404" s="212">
        <v>403626.40100000001</v>
      </c>
      <c r="P9404" s="212">
        <v>458510.772</v>
      </c>
      <c r="Q9404" s="212">
        <v>375456.25799999997</v>
      </c>
      <c r="R9404" s="212">
        <v>409781.99300000002</v>
      </c>
      <c r="S9404" s="212">
        <v>437401.125</v>
      </c>
      <c r="T9404" s="212">
        <v>369030.09</v>
      </c>
      <c r="U9404" s="212">
        <v>381093.14299999998</v>
      </c>
    </row>
    <row r="9405" spans="1:21" x14ac:dyDescent="0.25">
      <c r="A9405" s="57" t="s">
        <v>2085</v>
      </c>
      <c r="B9405" s="57" t="s">
        <v>8366</v>
      </c>
      <c r="C9405" s="212">
        <v>324045.245</v>
      </c>
      <c r="D9405" s="212">
        <v>392755.02799999999</v>
      </c>
      <c r="E9405" s="212">
        <v>363718.50900000002</v>
      </c>
      <c r="F9405" s="212">
        <v>365333.79700000002</v>
      </c>
      <c r="G9405" s="212">
        <v>338918.53200000001</v>
      </c>
      <c r="H9405" s="212">
        <v>323685.23700000002</v>
      </c>
      <c r="I9405" s="212">
        <v>360338.77799999999</v>
      </c>
      <c r="J9405" s="212">
        <v>372931.11200000002</v>
      </c>
      <c r="K9405" s="212">
        <v>463433.85600000003</v>
      </c>
      <c r="L9405" s="212">
        <v>582925.72</v>
      </c>
      <c r="M9405" s="212">
        <v>642327.11699999997</v>
      </c>
      <c r="N9405" s="212">
        <v>786119.23899999994</v>
      </c>
      <c r="O9405" s="212">
        <v>917973.47199999995</v>
      </c>
      <c r="P9405" s="212">
        <v>1054410.7439999999</v>
      </c>
      <c r="Q9405" s="212">
        <v>836261.61199999996</v>
      </c>
      <c r="R9405" s="212">
        <v>770897.90899999999</v>
      </c>
      <c r="S9405" s="212">
        <v>940209.02300000004</v>
      </c>
      <c r="T9405" s="212">
        <v>975790.478</v>
      </c>
      <c r="U9405" s="212">
        <v>1035640.224</v>
      </c>
    </row>
    <row r="9406" spans="1:21" x14ac:dyDescent="0.25">
      <c r="A9406" s="57" t="s">
        <v>1415</v>
      </c>
      <c r="B9406" s="57" t="s">
        <v>8368</v>
      </c>
      <c r="C9406" s="212">
        <v>434726.68300000002</v>
      </c>
      <c r="D9406" s="212">
        <v>470294.11</v>
      </c>
      <c r="E9406" s="212">
        <v>469572.71100000001</v>
      </c>
      <c r="F9406" s="212">
        <v>505074.17</v>
      </c>
      <c r="G9406" s="212">
        <v>462734.64600000001</v>
      </c>
      <c r="H9406" s="212">
        <v>444021.65700000001</v>
      </c>
      <c r="I9406" s="212">
        <v>433378.32</v>
      </c>
      <c r="J9406" s="212">
        <v>504822.02899999998</v>
      </c>
      <c r="K9406" s="212">
        <v>575890.02800000005</v>
      </c>
      <c r="L9406" s="212">
        <v>641257.73899999994</v>
      </c>
      <c r="M9406" s="212">
        <v>764567.91099999996</v>
      </c>
      <c r="N9406" s="212">
        <v>932881.71799999999</v>
      </c>
      <c r="O9406" s="212">
        <v>1107417.5330000001</v>
      </c>
      <c r="P9406" s="212">
        <v>1278762.6499999999</v>
      </c>
      <c r="Q9406" s="212">
        <v>1099686.203</v>
      </c>
      <c r="R9406" s="212">
        <v>1011554.611</v>
      </c>
      <c r="S9406" s="212">
        <v>1288525.4920000001</v>
      </c>
      <c r="T9406" s="212">
        <v>1224327.24</v>
      </c>
      <c r="U9406" s="212">
        <v>1286841.112</v>
      </c>
    </row>
    <row r="9407" spans="1:21" x14ac:dyDescent="0.25">
      <c r="A9407" s="57" t="s">
        <v>1300</v>
      </c>
      <c r="B9407" s="57" t="s">
        <v>8369</v>
      </c>
      <c r="C9407" s="212">
        <v>497640.58500000002</v>
      </c>
      <c r="D9407" s="212">
        <v>452398.304</v>
      </c>
      <c r="E9407" s="212">
        <v>483578.73499999999</v>
      </c>
      <c r="F9407" s="212">
        <v>364027.99099999998</v>
      </c>
      <c r="G9407" s="212">
        <v>374727.89299999998</v>
      </c>
      <c r="H9407" s="212">
        <v>293897.67700000003</v>
      </c>
      <c r="I9407" s="212">
        <v>327046.33399999997</v>
      </c>
      <c r="J9407" s="212">
        <v>301646.11099999998</v>
      </c>
      <c r="K9407" s="212">
        <v>333523.28000000003</v>
      </c>
      <c r="L9407" s="212">
        <v>432020.989</v>
      </c>
      <c r="M9407" s="212">
        <v>482541.38400000002</v>
      </c>
      <c r="N9407" s="212">
        <v>609766.16500000004</v>
      </c>
      <c r="O9407" s="212">
        <v>773637.66500000004</v>
      </c>
      <c r="P9407" s="212">
        <v>941634.85699999996</v>
      </c>
      <c r="Q9407" s="212">
        <v>737764.72600000002</v>
      </c>
      <c r="R9407" s="212">
        <v>664202.25800000003</v>
      </c>
      <c r="S9407" s="212">
        <v>849687.66700000002</v>
      </c>
      <c r="T9407" s="212">
        <v>928201.495</v>
      </c>
      <c r="U9407" s="212">
        <v>902095.48600000003</v>
      </c>
    </row>
    <row r="9408" spans="1:21" x14ac:dyDescent="0.25">
      <c r="A9408" s="57" t="s">
        <v>2366</v>
      </c>
      <c r="B9408" s="57" t="s">
        <v>8370</v>
      </c>
      <c r="C9408" s="212">
        <v>264275.804</v>
      </c>
      <c r="D9408" s="212">
        <v>278327.255</v>
      </c>
      <c r="E9408" s="212">
        <v>261304.15400000001</v>
      </c>
      <c r="F9408" s="212">
        <v>248310.52499999999</v>
      </c>
      <c r="G9408" s="212">
        <v>217220.78099999999</v>
      </c>
      <c r="H9408" s="212">
        <v>203854.35</v>
      </c>
      <c r="I9408" s="212">
        <v>213898.386</v>
      </c>
      <c r="J9408" s="212">
        <v>203883.712</v>
      </c>
      <c r="K9408" s="212">
        <v>233769.826</v>
      </c>
      <c r="L9408" s="212">
        <v>255472.14199999999</v>
      </c>
      <c r="M9408" s="212">
        <v>302096.94400000002</v>
      </c>
      <c r="N9408" s="212">
        <v>373935.31599999999</v>
      </c>
      <c r="O9408" s="212">
        <v>416641.90500000003</v>
      </c>
      <c r="P9408" s="212">
        <v>482153.57900000003</v>
      </c>
      <c r="Q9408" s="212">
        <v>371294.522</v>
      </c>
      <c r="R9408" s="212">
        <v>425859.18800000002</v>
      </c>
      <c r="S9408" s="212">
        <v>460309.70500000002</v>
      </c>
      <c r="T9408" s="212">
        <v>443795.87800000003</v>
      </c>
      <c r="U9408" s="212">
        <v>475745.33899999998</v>
      </c>
    </row>
    <row r="9409" spans="1:21" x14ac:dyDescent="0.25">
      <c r="A9409" s="57" t="s">
        <v>1604</v>
      </c>
      <c r="B9409" s="57" t="s">
        <v>8371</v>
      </c>
      <c r="C9409" s="212">
        <v>513800.64399999997</v>
      </c>
      <c r="D9409" s="212">
        <v>558306.34499999997</v>
      </c>
      <c r="E9409" s="212">
        <v>519979.022</v>
      </c>
      <c r="F9409" s="212">
        <v>477254.98700000002</v>
      </c>
      <c r="G9409" s="212">
        <v>483632.152</v>
      </c>
      <c r="H9409" s="212">
        <v>430914.39899999998</v>
      </c>
      <c r="I9409" s="212">
        <v>447293.12699999998</v>
      </c>
      <c r="J9409" s="212">
        <v>432638.87400000001</v>
      </c>
      <c r="K9409" s="212">
        <v>534234.06400000001</v>
      </c>
      <c r="L9409" s="212">
        <v>632264.625</v>
      </c>
      <c r="M9409" s="212">
        <v>768658.10100000002</v>
      </c>
      <c r="N9409" s="212">
        <v>938412.74199999997</v>
      </c>
      <c r="O9409" s="212">
        <v>1098400.1839999999</v>
      </c>
      <c r="P9409" s="212">
        <v>1255195.5379999999</v>
      </c>
      <c r="Q9409" s="212">
        <v>963257.31099999999</v>
      </c>
      <c r="R9409" s="212">
        <v>867576.98499999999</v>
      </c>
      <c r="S9409" s="212">
        <v>1132811.602</v>
      </c>
      <c r="T9409" s="212">
        <v>1136971.773</v>
      </c>
      <c r="U9409" s="212">
        <v>1230155.5919999999</v>
      </c>
    </row>
    <row r="9410" spans="1:21" x14ac:dyDescent="0.25">
      <c r="A9410" s="57" t="s">
        <v>1156</v>
      </c>
      <c r="B9410" s="57" t="s">
        <v>8372</v>
      </c>
      <c r="C9410" s="212">
        <v>1152887.453</v>
      </c>
      <c r="D9410" s="212">
        <v>1467955.297</v>
      </c>
      <c r="E9410" s="212">
        <v>1230635.828</v>
      </c>
      <c r="F9410" s="212">
        <v>1174827.629</v>
      </c>
      <c r="G9410" s="212">
        <v>1053128.027</v>
      </c>
      <c r="H9410" s="212">
        <v>896958.98100000003</v>
      </c>
      <c r="I9410" s="212">
        <v>922939.07200000004</v>
      </c>
      <c r="J9410" s="212">
        <v>905148.17299999995</v>
      </c>
      <c r="K9410" s="212">
        <v>1119634.5149999999</v>
      </c>
      <c r="L9410" s="212">
        <v>1439026.9580000001</v>
      </c>
      <c r="M9410" s="212">
        <v>1720205.5360000001</v>
      </c>
      <c r="N9410" s="212">
        <v>2160316.8820000002</v>
      </c>
      <c r="O9410" s="212">
        <v>2810694.8629999999</v>
      </c>
      <c r="P9410" s="212">
        <v>3314495.5189999999</v>
      </c>
      <c r="Q9410" s="212">
        <v>2758456.1170000001</v>
      </c>
      <c r="R9410" s="212">
        <v>2133524.7889999999</v>
      </c>
      <c r="S9410" s="212">
        <v>2425855.145</v>
      </c>
      <c r="T9410" s="212">
        <v>2422775.1</v>
      </c>
      <c r="U9410" s="212">
        <v>2402321.0010000002</v>
      </c>
    </row>
    <row r="9411" spans="1:21" x14ac:dyDescent="0.25">
      <c r="A9411" s="57" t="s">
        <v>529</v>
      </c>
      <c r="B9411" s="57" t="s">
        <v>8373</v>
      </c>
      <c r="C9411" s="212">
        <v>2041324.308</v>
      </c>
      <c r="D9411" s="212">
        <v>2218419.1349999998</v>
      </c>
      <c r="E9411" s="212">
        <v>2328333.3810000001</v>
      </c>
      <c r="F9411" s="212">
        <v>2243959.7140000002</v>
      </c>
      <c r="G9411" s="212">
        <v>2476758.1209999998</v>
      </c>
      <c r="H9411" s="212">
        <v>2728973.7990000001</v>
      </c>
      <c r="I9411" s="212">
        <v>3100102.4479999999</v>
      </c>
      <c r="J9411" s="212">
        <v>3562318.6680000001</v>
      </c>
      <c r="K9411" s="212">
        <v>4379278.4740000004</v>
      </c>
      <c r="L9411" s="212">
        <v>5431051.2369999997</v>
      </c>
      <c r="M9411" s="212">
        <v>5910357.0300000003</v>
      </c>
      <c r="N9411" s="212">
        <v>7231177.7889999999</v>
      </c>
      <c r="O9411" s="212">
        <v>8624980.1390000004</v>
      </c>
      <c r="P9411" s="212">
        <v>9421698.0989999995</v>
      </c>
      <c r="Q9411" s="212">
        <v>8438078.0309999995</v>
      </c>
      <c r="R9411" s="212">
        <v>10193140.435000001</v>
      </c>
      <c r="S9411" s="212">
        <v>11578100.857999999</v>
      </c>
      <c r="T9411" s="212">
        <v>11781476.198999999</v>
      </c>
      <c r="U9411" s="212">
        <v>12157129.307</v>
      </c>
    </row>
    <row r="9412" spans="1:21" x14ac:dyDescent="0.25">
      <c r="A9412" s="57" t="s">
        <v>456</v>
      </c>
      <c r="B9412" s="57" t="s">
        <v>8374</v>
      </c>
      <c r="C9412" s="212">
        <v>2129636.7149999999</v>
      </c>
      <c r="D9412" s="212">
        <v>2068159.9850000001</v>
      </c>
      <c r="E9412" s="212">
        <v>2130164.9479999999</v>
      </c>
      <c r="F9412" s="212">
        <v>2292875.0010000002</v>
      </c>
      <c r="G9412" s="212">
        <v>2344012.1639999999</v>
      </c>
      <c r="H9412" s="212">
        <v>2319431.5159999998</v>
      </c>
      <c r="I9412" s="212">
        <v>2471048.3689999999</v>
      </c>
      <c r="J9412" s="212">
        <v>2639099.6540000001</v>
      </c>
      <c r="K9412" s="212">
        <v>3041859.372</v>
      </c>
      <c r="L9412" s="212">
        <v>3636789.5490000001</v>
      </c>
      <c r="M9412" s="212">
        <v>4156906.8939999999</v>
      </c>
      <c r="N9412" s="212">
        <v>5212962.3830000004</v>
      </c>
      <c r="O9412" s="212">
        <v>5790021.4119999995</v>
      </c>
      <c r="P9412" s="212">
        <v>5554128.1660000002</v>
      </c>
      <c r="Q9412" s="212">
        <v>4374831.7039999999</v>
      </c>
      <c r="R9412" s="212">
        <v>4666008.4639999997</v>
      </c>
      <c r="S9412" s="212">
        <v>4720109.4960000003</v>
      </c>
      <c r="T9412" s="212">
        <v>4539734.4440000001</v>
      </c>
      <c r="U9412" s="212">
        <v>4568454.2920000004</v>
      </c>
    </row>
    <row r="9413" spans="1:21" x14ac:dyDescent="0.25">
      <c r="A9413" s="57" t="s">
        <v>358</v>
      </c>
      <c r="B9413" s="57" t="s">
        <v>8376</v>
      </c>
      <c r="C9413" s="212">
        <v>185267.035</v>
      </c>
      <c r="D9413" s="212">
        <v>148414.29300000001</v>
      </c>
      <c r="E9413" s="212">
        <v>118767.183</v>
      </c>
      <c r="F9413" s="212">
        <v>133509.08900000001</v>
      </c>
      <c r="G9413" s="212">
        <v>148832.43900000001</v>
      </c>
      <c r="H9413" s="212">
        <v>178206.71299999999</v>
      </c>
      <c r="I9413" s="212">
        <v>147590.46900000001</v>
      </c>
      <c r="J9413" s="212">
        <v>196715.47500000001</v>
      </c>
      <c r="K9413" s="212">
        <v>209976.36300000001</v>
      </c>
      <c r="L9413" s="212">
        <v>281701.12900000002</v>
      </c>
      <c r="M9413" s="212">
        <v>309242.15899999999</v>
      </c>
      <c r="N9413" s="212">
        <v>283286.12900000002</v>
      </c>
      <c r="O9413" s="212">
        <v>598338.30700000003</v>
      </c>
      <c r="P9413" s="212">
        <v>601672.01100000006</v>
      </c>
      <c r="Q9413" s="212">
        <v>505021.76500000001</v>
      </c>
      <c r="R9413" s="212">
        <v>575640.72600000002</v>
      </c>
      <c r="S9413" s="212">
        <v>590430.41399999999</v>
      </c>
      <c r="T9413" s="212">
        <v>553807.81700000004</v>
      </c>
      <c r="U9413" s="212">
        <v>980351.45200000005</v>
      </c>
    </row>
    <row r="9414" spans="1:21" x14ac:dyDescent="0.25">
      <c r="A9414" s="57" t="s">
        <v>387</v>
      </c>
      <c r="B9414" s="57" t="s">
        <v>8377</v>
      </c>
      <c r="C9414" s="212">
        <v>692869.28599999996</v>
      </c>
      <c r="D9414" s="212">
        <v>656670.40300000005</v>
      </c>
      <c r="E9414" s="212">
        <v>599680.47199999995</v>
      </c>
      <c r="F9414" s="212">
        <v>599175.79599999997</v>
      </c>
      <c r="G9414" s="212">
        <v>567462.95600000001</v>
      </c>
      <c r="H9414" s="212">
        <v>499371.28499999997</v>
      </c>
      <c r="I9414" s="212">
        <v>523119.592</v>
      </c>
      <c r="J9414" s="212">
        <v>584110.90599999996</v>
      </c>
      <c r="K9414" s="212">
        <v>715266.08</v>
      </c>
      <c r="L9414" s="212">
        <v>780064.86399999994</v>
      </c>
      <c r="M9414" s="212">
        <v>921326.47600000002</v>
      </c>
      <c r="N9414" s="212">
        <v>950904.54299999995</v>
      </c>
      <c r="O9414" s="212">
        <v>1078702.1089999999</v>
      </c>
      <c r="P9414" s="212">
        <v>1175148.5719999999</v>
      </c>
      <c r="Q9414" s="212">
        <v>1129376.6780000001</v>
      </c>
      <c r="R9414" s="212">
        <v>1347189.4480000001</v>
      </c>
      <c r="S9414" s="212">
        <v>1518510.865</v>
      </c>
      <c r="T9414" s="212">
        <v>1581997.3940000001</v>
      </c>
      <c r="U9414" s="212">
        <v>1628689.115</v>
      </c>
    </row>
    <row r="9415" spans="1:21" x14ac:dyDescent="0.25">
      <c r="A9415" s="57" t="s">
        <v>814</v>
      </c>
      <c r="B9415" s="57" t="s">
        <v>8378</v>
      </c>
      <c r="C9415" s="212">
        <v>600885.97499999998</v>
      </c>
      <c r="D9415" s="212">
        <v>590985.82499999995</v>
      </c>
      <c r="E9415" s="212">
        <v>575013.61699999997</v>
      </c>
      <c r="F9415" s="212">
        <v>593836.22499999998</v>
      </c>
      <c r="G9415" s="212">
        <v>618220.29200000002</v>
      </c>
      <c r="H9415" s="212">
        <v>572784.75</v>
      </c>
      <c r="I9415" s="212">
        <v>582430.91700000002</v>
      </c>
      <c r="J9415" s="212">
        <v>656234.64</v>
      </c>
      <c r="K9415" s="212">
        <v>767371.69700000004</v>
      </c>
      <c r="L9415" s="212">
        <v>836703.03700000001</v>
      </c>
      <c r="M9415" s="212">
        <v>920908.82</v>
      </c>
      <c r="N9415" s="212">
        <v>1045653.774</v>
      </c>
      <c r="O9415" s="212">
        <v>1281805.155</v>
      </c>
      <c r="P9415" s="212">
        <v>1299442.182</v>
      </c>
      <c r="Q9415" s="212">
        <v>1247269.351</v>
      </c>
      <c r="R9415" s="212">
        <v>1277358.0449999999</v>
      </c>
      <c r="S9415" s="212">
        <v>1358423.5759999999</v>
      </c>
      <c r="T9415" s="212">
        <v>1372837.8389999999</v>
      </c>
      <c r="U9415" s="212">
        <v>1454048.524</v>
      </c>
    </row>
    <row r="9416" spans="1:21" x14ac:dyDescent="0.25">
      <c r="A9416" s="57" t="s">
        <v>342</v>
      </c>
      <c r="B9416" s="57" t="s">
        <v>8379</v>
      </c>
      <c r="C9416" s="212">
        <v>1747240.4180000001</v>
      </c>
      <c r="D9416" s="212">
        <v>1877194.5970000001</v>
      </c>
      <c r="E9416" s="212">
        <v>1989305.7109999999</v>
      </c>
      <c r="F9416" s="212">
        <v>2151456.7310000001</v>
      </c>
      <c r="G9416" s="212">
        <v>1845924.8529999999</v>
      </c>
      <c r="H9416" s="212">
        <v>1802537.5209999999</v>
      </c>
      <c r="I9416" s="212">
        <v>1836656.63</v>
      </c>
      <c r="J9416" s="212">
        <v>2050233.594</v>
      </c>
      <c r="K9416" s="212">
        <v>2508784.1940000001</v>
      </c>
      <c r="L9416" s="212">
        <v>3064940.6740000001</v>
      </c>
      <c r="M9416" s="212">
        <v>3144155.8319999999</v>
      </c>
      <c r="N9416" s="212">
        <v>4030057.284</v>
      </c>
      <c r="O9416" s="212">
        <v>4840628.3370000003</v>
      </c>
      <c r="P9416" s="212">
        <v>5096586.4529999997</v>
      </c>
      <c r="Q9416" s="212">
        <v>3930330.3390000002</v>
      </c>
      <c r="R9416" s="212">
        <v>4378026.46</v>
      </c>
      <c r="S9416" s="212">
        <v>4992406.3459999999</v>
      </c>
      <c r="T9416" s="212">
        <v>4840154.4720000001</v>
      </c>
      <c r="U9416" s="212">
        <v>5191240.6399999997</v>
      </c>
    </row>
    <row r="9417" spans="1:21" x14ac:dyDescent="0.25">
      <c r="A9417" s="57" t="s">
        <v>971</v>
      </c>
      <c r="B9417" s="57" t="s">
        <v>8380</v>
      </c>
      <c r="C9417" s="212">
        <v>1726157.34</v>
      </c>
      <c r="D9417" s="212">
        <v>1725046.38</v>
      </c>
      <c r="E9417" s="212">
        <v>1837112.7050000001</v>
      </c>
      <c r="F9417" s="212">
        <v>2030516.6740000001</v>
      </c>
      <c r="G9417" s="212">
        <v>2103214.841</v>
      </c>
      <c r="H9417" s="212">
        <v>2039132.3589999999</v>
      </c>
      <c r="I9417" s="212">
        <v>1880636.5919999999</v>
      </c>
      <c r="J9417" s="212">
        <v>2210406.6490000002</v>
      </c>
      <c r="K9417" s="212">
        <v>2711672.5460000001</v>
      </c>
      <c r="L9417" s="212">
        <v>3601584.8119999999</v>
      </c>
      <c r="M9417" s="212">
        <v>3875641.034</v>
      </c>
      <c r="N9417" s="212">
        <v>4764233.2529999996</v>
      </c>
      <c r="O9417" s="212">
        <v>4432269.1119999997</v>
      </c>
      <c r="P9417" s="212">
        <v>3949038.5819999999</v>
      </c>
      <c r="Q9417" s="212">
        <v>2279194.176</v>
      </c>
      <c r="R9417" s="212">
        <v>2105325.3050000002</v>
      </c>
      <c r="S9417" s="212">
        <v>2471879.9369999999</v>
      </c>
      <c r="T9417" s="212">
        <v>2345187.2919999999</v>
      </c>
      <c r="U9417" s="212">
        <v>2527085.7149999999</v>
      </c>
    </row>
    <row r="9418" spans="1:21" x14ac:dyDescent="0.25">
      <c r="A9418" s="57" t="s">
        <v>582</v>
      </c>
      <c r="B9418" s="57" t="s">
        <v>8381</v>
      </c>
      <c r="C9418" s="212">
        <v>1795099.926</v>
      </c>
      <c r="D9418" s="212">
        <v>1875818.996</v>
      </c>
      <c r="E9418" s="212">
        <v>1772471.327</v>
      </c>
      <c r="F9418" s="212">
        <v>1820576.5449999999</v>
      </c>
      <c r="G9418" s="212">
        <v>1732625.5689999999</v>
      </c>
      <c r="H9418" s="212">
        <v>1911151.764</v>
      </c>
      <c r="I9418" s="212">
        <v>1773406.2450000001</v>
      </c>
      <c r="J9418" s="212">
        <v>1855079.0120000001</v>
      </c>
      <c r="K9418" s="212">
        <v>2069626.2080000001</v>
      </c>
      <c r="L9418" s="212">
        <v>2212713.0060000001</v>
      </c>
      <c r="M9418" s="212">
        <v>2452264.767</v>
      </c>
      <c r="N9418" s="212">
        <v>2872684.4309999999</v>
      </c>
      <c r="O9418" s="212">
        <v>5172697.2680000002</v>
      </c>
      <c r="P9418" s="212">
        <v>6499421.3039999995</v>
      </c>
      <c r="Q9418" s="212">
        <v>4357623.4019999998</v>
      </c>
      <c r="R9418" s="212">
        <v>5220511.5250000004</v>
      </c>
      <c r="S9418" s="212">
        <v>6407251.466</v>
      </c>
      <c r="T9418" s="212">
        <v>6588613.4299999997</v>
      </c>
      <c r="U9418" s="212">
        <v>6558073.6619999995</v>
      </c>
    </row>
    <row r="9419" spans="1:21" x14ac:dyDescent="0.25">
      <c r="A9419" s="57" t="s">
        <v>443</v>
      </c>
      <c r="B9419" s="57" t="s">
        <v>8383</v>
      </c>
      <c r="C9419" s="212">
        <v>1962993.9650000001</v>
      </c>
      <c r="D9419" s="212">
        <v>1932221.58</v>
      </c>
      <c r="E9419" s="212">
        <v>2197439.2969999998</v>
      </c>
      <c r="F9419" s="212">
        <v>2359401.6379999998</v>
      </c>
      <c r="G9419" s="212">
        <v>2174389.1949999998</v>
      </c>
      <c r="H9419" s="212">
        <v>2287411.2910000002</v>
      </c>
      <c r="I9419" s="212">
        <v>2320740.2650000001</v>
      </c>
      <c r="J9419" s="212">
        <v>2554028.1</v>
      </c>
      <c r="K9419" s="212">
        <v>2861908.7990000001</v>
      </c>
      <c r="L9419" s="212">
        <v>3350492.0559999999</v>
      </c>
      <c r="M9419" s="212">
        <v>3514063.3130000001</v>
      </c>
      <c r="N9419" s="212">
        <v>4360208.5240000002</v>
      </c>
      <c r="O9419" s="212">
        <v>5330637.4759999998</v>
      </c>
      <c r="P9419" s="212">
        <v>5868580.6270000003</v>
      </c>
      <c r="Q9419" s="212">
        <v>4679091.4790000003</v>
      </c>
      <c r="R9419" s="212">
        <v>5337231.767</v>
      </c>
      <c r="S9419" s="212">
        <v>6052690.9040000001</v>
      </c>
      <c r="T9419" s="212">
        <v>5737080.2089999998</v>
      </c>
      <c r="U9419" s="212">
        <v>6168285.352</v>
      </c>
    </row>
    <row r="9420" spans="1:21" x14ac:dyDescent="0.25">
      <c r="A9420" s="57" t="s">
        <v>1502</v>
      </c>
      <c r="B9420" s="57" t="s">
        <v>8384</v>
      </c>
      <c r="C9420" s="212">
        <v>315293.451</v>
      </c>
      <c r="D9420" s="212">
        <v>325669.50300000003</v>
      </c>
      <c r="E9420" s="212">
        <v>328112.68900000001</v>
      </c>
      <c r="F9420" s="212">
        <v>267447.14</v>
      </c>
      <c r="G9420" s="212">
        <v>340516.48499999999</v>
      </c>
      <c r="H9420" s="212">
        <v>335777.21600000001</v>
      </c>
      <c r="I9420" s="212">
        <v>353672.79100000003</v>
      </c>
      <c r="J9420" s="212">
        <v>371505.20500000002</v>
      </c>
      <c r="K9420" s="212">
        <v>398782.685</v>
      </c>
      <c r="L9420" s="212">
        <v>482871.46899999998</v>
      </c>
      <c r="M9420" s="212">
        <v>599042.728</v>
      </c>
      <c r="N9420" s="212">
        <v>714621.56200000003</v>
      </c>
      <c r="O9420" s="212">
        <v>861644.00600000005</v>
      </c>
      <c r="P9420" s="212">
        <v>957763.69900000002</v>
      </c>
      <c r="Q9420" s="212">
        <v>777172.77899999998</v>
      </c>
      <c r="R9420" s="212">
        <v>944369.04700000002</v>
      </c>
      <c r="S9420" s="212">
        <v>1062087.0830000001</v>
      </c>
      <c r="T9420" s="212">
        <v>1005781.04</v>
      </c>
      <c r="U9420" s="212">
        <v>1013152.616</v>
      </c>
    </row>
    <row r="9421" spans="1:21" x14ac:dyDescent="0.25">
      <c r="A9421" s="57" t="s">
        <v>1420</v>
      </c>
      <c r="B9421" s="57" t="s">
        <v>8385</v>
      </c>
      <c r="C9421" s="212">
        <v>430359.875</v>
      </c>
      <c r="D9421" s="212">
        <v>464969.72600000002</v>
      </c>
      <c r="E9421" s="212">
        <v>454091.85800000001</v>
      </c>
      <c r="F9421" s="212">
        <v>469610.12099999998</v>
      </c>
      <c r="G9421" s="212">
        <v>576008.00800000003</v>
      </c>
      <c r="H9421" s="212">
        <v>564663.36399999994</v>
      </c>
      <c r="I9421" s="212">
        <v>596454.97499999998</v>
      </c>
      <c r="J9421" s="212">
        <v>638519.93799999997</v>
      </c>
      <c r="K9421" s="212">
        <v>781614.22400000005</v>
      </c>
      <c r="L9421" s="212">
        <v>939803.125</v>
      </c>
      <c r="M9421" s="212">
        <v>1088782.433</v>
      </c>
      <c r="N9421" s="212">
        <v>1368652.307</v>
      </c>
      <c r="O9421" s="212">
        <v>1657222.2409999999</v>
      </c>
      <c r="P9421" s="212">
        <v>2276861.7119999998</v>
      </c>
      <c r="Q9421" s="212">
        <v>1809694.5390000001</v>
      </c>
      <c r="R9421" s="212">
        <v>1802710.987</v>
      </c>
      <c r="S9421" s="212">
        <v>1892913.1839999999</v>
      </c>
      <c r="T9421" s="212">
        <v>1864968.548</v>
      </c>
      <c r="U9421" s="212">
        <v>1864076.82</v>
      </c>
    </row>
    <row r="9422" spans="1:21" x14ac:dyDescent="0.25">
      <c r="A9422" s="57" t="s">
        <v>1549</v>
      </c>
      <c r="B9422" s="57" t="s">
        <v>8386</v>
      </c>
      <c r="C9422" s="212">
        <v>321706.99800000002</v>
      </c>
      <c r="D9422" s="212">
        <v>362011.158</v>
      </c>
      <c r="E9422" s="212">
        <v>381269.32199999999</v>
      </c>
      <c r="F9422" s="212">
        <v>365457.99599999998</v>
      </c>
      <c r="G9422" s="212">
        <v>368080.36099999998</v>
      </c>
      <c r="H9422" s="212">
        <v>398639.22700000001</v>
      </c>
      <c r="I9422" s="212">
        <v>435341.64600000001</v>
      </c>
      <c r="J9422" s="212">
        <v>472557.755</v>
      </c>
      <c r="K9422" s="212">
        <v>597857.73400000005</v>
      </c>
      <c r="L9422" s="212">
        <v>769123.505</v>
      </c>
      <c r="M9422" s="212">
        <v>778549.40500000003</v>
      </c>
      <c r="N9422" s="212">
        <v>852123.75100000005</v>
      </c>
      <c r="O9422" s="212">
        <v>1014931.403</v>
      </c>
      <c r="P9422" s="212">
        <v>1093098.449</v>
      </c>
      <c r="Q9422" s="212">
        <v>949432.31299999997</v>
      </c>
      <c r="R9422" s="212">
        <v>924256.37600000005</v>
      </c>
      <c r="S9422" s="212">
        <v>982451.33700000006</v>
      </c>
      <c r="T9422" s="212">
        <v>1068294.97</v>
      </c>
      <c r="U9422" s="212">
        <v>1065280.7309999999</v>
      </c>
    </row>
    <row r="9423" spans="1:21" x14ac:dyDescent="0.25">
      <c r="A9423" s="57" t="s">
        <v>2727</v>
      </c>
      <c r="B9423" s="57" t="s">
        <v>8387</v>
      </c>
      <c r="C9423" s="212">
        <v>89698.154999999999</v>
      </c>
      <c r="D9423" s="212">
        <v>124973.45</v>
      </c>
      <c r="E9423" s="212">
        <v>111784.818</v>
      </c>
      <c r="F9423" s="212">
        <v>110319.715</v>
      </c>
      <c r="G9423" s="212">
        <v>119722.106</v>
      </c>
      <c r="H9423" s="212">
        <v>103445.584</v>
      </c>
      <c r="I9423" s="212">
        <v>120731.966</v>
      </c>
      <c r="J9423" s="212">
        <v>97602.865000000005</v>
      </c>
      <c r="K9423" s="212">
        <v>150322.34899999999</v>
      </c>
      <c r="L9423" s="212">
        <v>185060.36600000001</v>
      </c>
      <c r="M9423" s="212">
        <v>202811.44</v>
      </c>
      <c r="N9423" s="212">
        <v>275433.65299999999</v>
      </c>
      <c r="O9423" s="212">
        <v>331815.27899999998</v>
      </c>
      <c r="P9423" s="212">
        <v>498229.13900000002</v>
      </c>
      <c r="Q9423" s="212">
        <v>327017.29499999998</v>
      </c>
      <c r="R9423" s="212">
        <v>387324.05099999998</v>
      </c>
      <c r="S9423" s="212">
        <v>433991.86200000002</v>
      </c>
      <c r="T9423" s="212">
        <v>499565.86</v>
      </c>
      <c r="U9423" s="212">
        <v>538896.13699999999</v>
      </c>
    </row>
    <row r="9424" spans="1:21" x14ac:dyDescent="0.25">
      <c r="A9424" s="57" t="s">
        <v>1238</v>
      </c>
      <c r="B9424" s="57" t="s">
        <v>8389</v>
      </c>
      <c r="C9424" s="212">
        <v>1084440.351</v>
      </c>
      <c r="D9424" s="212">
        <v>1142353.719</v>
      </c>
      <c r="E9424" s="212">
        <v>989496.01500000001</v>
      </c>
      <c r="F9424" s="212">
        <v>947097.88199999998</v>
      </c>
      <c r="G9424" s="212">
        <v>863636.16200000001</v>
      </c>
      <c r="H9424" s="212">
        <v>900739.42099999997</v>
      </c>
      <c r="I9424" s="212">
        <v>913240.08799999999</v>
      </c>
      <c r="J9424" s="212">
        <v>901688.495</v>
      </c>
      <c r="K9424" s="212">
        <v>1059420.791</v>
      </c>
      <c r="L9424" s="212">
        <v>1305924.1370000001</v>
      </c>
      <c r="M9424" s="212">
        <v>1330089.8400000001</v>
      </c>
      <c r="N9424" s="212">
        <v>1605322.993</v>
      </c>
      <c r="O9424" s="212">
        <v>1540634.112</v>
      </c>
      <c r="P9424" s="212">
        <v>1994084.399</v>
      </c>
      <c r="Q9424" s="212">
        <v>1368821.0190000001</v>
      </c>
      <c r="R9424" s="212">
        <v>1427131.193</v>
      </c>
      <c r="S9424" s="212">
        <v>1974272.649</v>
      </c>
      <c r="T9424" s="212">
        <v>1950625.409</v>
      </c>
      <c r="U9424" s="212">
        <v>1958232.591</v>
      </c>
    </row>
    <row r="9425" spans="1:21" x14ac:dyDescent="0.25">
      <c r="A9425" s="57" t="s">
        <v>2200</v>
      </c>
      <c r="B9425" s="57" t="s">
        <v>8390</v>
      </c>
      <c r="C9425" s="212">
        <v>515381.391</v>
      </c>
      <c r="D9425" s="212">
        <v>626731.06400000001</v>
      </c>
      <c r="E9425" s="212">
        <v>455366.98700000002</v>
      </c>
      <c r="F9425" s="212">
        <v>504574.87</v>
      </c>
      <c r="G9425" s="212">
        <v>388439.96899999998</v>
      </c>
      <c r="H9425" s="212">
        <v>321045.14199999999</v>
      </c>
      <c r="I9425" s="212">
        <v>330001.55499999999</v>
      </c>
      <c r="J9425" s="212">
        <v>366739.91</v>
      </c>
      <c r="K9425" s="212">
        <v>418788.065</v>
      </c>
      <c r="L9425" s="212">
        <v>519204.27600000001</v>
      </c>
      <c r="M9425" s="212">
        <v>747566.80599999998</v>
      </c>
      <c r="N9425" s="212">
        <v>727893.61399999994</v>
      </c>
      <c r="O9425" s="212">
        <v>1051942.5179999999</v>
      </c>
      <c r="P9425" s="212">
        <v>1856551.632</v>
      </c>
      <c r="Q9425" s="212">
        <v>1585408.861</v>
      </c>
      <c r="R9425" s="212">
        <v>1352310.9280000001</v>
      </c>
      <c r="S9425" s="212">
        <v>1606740.9180000001</v>
      </c>
      <c r="T9425" s="212">
        <v>1375529.635</v>
      </c>
      <c r="U9425" s="212">
        <v>1360124.0970000001</v>
      </c>
    </row>
    <row r="9426" spans="1:21" x14ac:dyDescent="0.25">
      <c r="A9426" s="57" t="s">
        <v>710</v>
      </c>
      <c r="B9426" s="57" t="s">
        <v>8391</v>
      </c>
      <c r="C9426" s="212">
        <v>2083161.2320000001</v>
      </c>
      <c r="D9426" s="212">
        <v>2271103.8190000001</v>
      </c>
      <c r="E9426" s="212">
        <v>2411029.61</v>
      </c>
      <c r="F9426" s="212">
        <v>3000930.6189999999</v>
      </c>
      <c r="G9426" s="212">
        <v>2619371.6069999998</v>
      </c>
      <c r="H9426" s="212">
        <v>2477800.54</v>
      </c>
      <c r="I9426" s="212">
        <v>2762020.7650000001</v>
      </c>
      <c r="J9426" s="212">
        <v>2758666.9909999999</v>
      </c>
      <c r="K9426" s="212">
        <v>3395676.0830000001</v>
      </c>
      <c r="L9426" s="212">
        <v>4287286.2980000004</v>
      </c>
      <c r="M9426" s="212">
        <v>4927598.892</v>
      </c>
      <c r="N9426" s="212">
        <v>6084753.8049999997</v>
      </c>
      <c r="O9426" s="212">
        <v>8465464.4389999993</v>
      </c>
      <c r="P9426" s="212">
        <v>10466326.969000001</v>
      </c>
      <c r="Q9426" s="212">
        <v>8436991.6260000002</v>
      </c>
      <c r="R9426" s="212">
        <v>7417236.7400000002</v>
      </c>
      <c r="S9426" s="212">
        <v>8846390.3560000006</v>
      </c>
      <c r="T9426" s="212">
        <v>9330409.9250000007</v>
      </c>
      <c r="U9426" s="212">
        <v>9822543.2980000004</v>
      </c>
    </row>
    <row r="9427" spans="1:21" x14ac:dyDescent="0.25">
      <c r="A9427" s="57" t="s">
        <v>2145</v>
      </c>
      <c r="B9427" s="57" t="s">
        <v>8392</v>
      </c>
      <c r="C9427" s="212">
        <v>393017.65100000001</v>
      </c>
      <c r="D9427" s="212">
        <v>466870.93</v>
      </c>
      <c r="E9427" s="212">
        <v>627053.09400000004</v>
      </c>
      <c r="F9427" s="212">
        <v>574092.35400000005</v>
      </c>
      <c r="G9427" s="212">
        <v>566576.61100000003</v>
      </c>
      <c r="H9427" s="212">
        <v>266764.50599999999</v>
      </c>
      <c r="I9427" s="212">
        <v>239720.875</v>
      </c>
      <c r="J9427" s="212">
        <v>298382.40999999997</v>
      </c>
      <c r="K9427" s="212">
        <v>406338.61900000001</v>
      </c>
      <c r="L9427" s="212">
        <v>591036.07799999998</v>
      </c>
      <c r="M9427" s="212">
        <v>586900.14300000004</v>
      </c>
      <c r="N9427" s="212">
        <v>693160.97100000002</v>
      </c>
      <c r="O9427" s="212">
        <v>1062713.6780000001</v>
      </c>
      <c r="P9427" s="212">
        <v>1201596.6040000001</v>
      </c>
      <c r="Q9427" s="212">
        <v>1318713.084</v>
      </c>
      <c r="R9427" s="212">
        <v>977798.929</v>
      </c>
      <c r="S9427" s="212">
        <v>763254.15800000005</v>
      </c>
      <c r="T9427" s="212">
        <v>939213.92799999996</v>
      </c>
      <c r="U9427" s="212">
        <v>1002657.051</v>
      </c>
    </row>
    <row r="9428" spans="1:21" x14ac:dyDescent="0.25">
      <c r="A9428" s="57" t="s">
        <v>936</v>
      </c>
      <c r="B9428" s="57" t="s">
        <v>8393</v>
      </c>
      <c r="C9428" s="212">
        <v>1152782.75</v>
      </c>
      <c r="D9428" s="212">
        <v>1254477.0090000001</v>
      </c>
      <c r="E9428" s="212">
        <v>1189674.3870000001</v>
      </c>
      <c r="F9428" s="212">
        <v>1292775.3999999999</v>
      </c>
      <c r="G9428" s="212">
        <v>1252839.1580000001</v>
      </c>
      <c r="H9428" s="212">
        <v>1354833.841</v>
      </c>
      <c r="I9428" s="212">
        <v>1346993.767</v>
      </c>
      <c r="J9428" s="212">
        <v>1485767.7509999999</v>
      </c>
      <c r="K9428" s="212">
        <v>1718285.926</v>
      </c>
      <c r="L9428" s="212">
        <v>2033030.9169999999</v>
      </c>
      <c r="M9428" s="212">
        <v>2211702.4849999999</v>
      </c>
      <c r="N9428" s="212">
        <v>2549419.9500000002</v>
      </c>
      <c r="O9428" s="212">
        <v>3144670.9249999998</v>
      </c>
      <c r="P9428" s="212">
        <v>3636627.281</v>
      </c>
      <c r="Q9428" s="212">
        <v>2826402.2069999999</v>
      </c>
      <c r="R9428" s="212">
        <v>3097490.0619999999</v>
      </c>
      <c r="S9428" s="212">
        <v>3696033.804</v>
      </c>
      <c r="T9428" s="212">
        <v>3776758.2420000001</v>
      </c>
      <c r="U9428" s="212">
        <v>4054971.9180000001</v>
      </c>
    </row>
    <row r="9429" spans="1:21" x14ac:dyDescent="0.25">
      <c r="A9429" s="57" t="s">
        <v>419</v>
      </c>
      <c r="B9429" s="57" t="s">
        <v>8394</v>
      </c>
      <c r="C9429" s="212">
        <v>3227235.372</v>
      </c>
      <c r="D9429" s="212">
        <v>3732743.9</v>
      </c>
      <c r="E9429" s="212">
        <v>3804044.3020000001</v>
      </c>
      <c r="F9429" s="212">
        <v>3152627.26</v>
      </c>
      <c r="G9429" s="212">
        <v>3007027.9109999998</v>
      </c>
      <c r="H9429" s="212">
        <v>3628489.5580000002</v>
      </c>
      <c r="I9429" s="212">
        <v>3074461.5079999999</v>
      </c>
      <c r="J9429" s="212">
        <v>3180943.977</v>
      </c>
      <c r="K9429" s="212">
        <v>3569000.2549999999</v>
      </c>
      <c r="L9429" s="212">
        <v>4739512.665</v>
      </c>
      <c r="M9429" s="212">
        <v>5009686.3250000002</v>
      </c>
      <c r="N9429" s="212">
        <v>5745297.3260000004</v>
      </c>
      <c r="O9429" s="212">
        <v>6527251.5060000001</v>
      </c>
      <c r="P9429" s="212">
        <v>7790581.8159999996</v>
      </c>
      <c r="Q9429" s="212">
        <v>7296818.9809999997</v>
      </c>
      <c r="R9429" s="212">
        <v>6865318.6469999999</v>
      </c>
      <c r="S9429" s="212">
        <v>7653883.7359999996</v>
      </c>
      <c r="T9429" s="212">
        <v>7986163.3200000003</v>
      </c>
      <c r="U9429" s="212">
        <v>7817058.0080000004</v>
      </c>
    </row>
    <row r="9430" spans="1:21" x14ac:dyDescent="0.25">
      <c r="A9430" s="57" t="s">
        <v>559</v>
      </c>
      <c r="B9430" s="57" t="s">
        <v>8395</v>
      </c>
      <c r="C9430" s="212">
        <v>2486989.5460000001</v>
      </c>
      <c r="D9430" s="212">
        <v>2474317.4670000002</v>
      </c>
      <c r="E9430" s="212">
        <v>2546235.5079999999</v>
      </c>
      <c r="F9430" s="212">
        <v>2532213.9169999999</v>
      </c>
      <c r="G9430" s="212">
        <v>2413510.443</v>
      </c>
      <c r="H9430" s="212">
        <v>2429819.2409999999</v>
      </c>
      <c r="I9430" s="212">
        <v>2407186.6310000001</v>
      </c>
      <c r="J9430" s="212">
        <v>2387447.7280000001</v>
      </c>
      <c r="K9430" s="212">
        <v>2799666.969</v>
      </c>
      <c r="L9430" s="212">
        <v>3417110.81</v>
      </c>
      <c r="M9430" s="212">
        <v>4092469.2859999998</v>
      </c>
      <c r="N9430" s="212">
        <v>4908474.0020000003</v>
      </c>
      <c r="O9430" s="212">
        <v>6761232.3600000003</v>
      </c>
      <c r="P9430" s="212">
        <v>6932760.9029999999</v>
      </c>
      <c r="Q9430" s="212">
        <v>5528479.5109999999</v>
      </c>
      <c r="R9430" s="212">
        <v>5452304.0659999996</v>
      </c>
      <c r="S9430" s="212">
        <v>6320978.1900000004</v>
      </c>
      <c r="T9430" s="212">
        <v>6636644.983</v>
      </c>
      <c r="U9430" s="212">
        <v>6694599.9970000004</v>
      </c>
    </row>
    <row r="9431" spans="1:21" x14ac:dyDescent="0.25">
      <c r="A9431" s="57" t="s">
        <v>3261</v>
      </c>
      <c r="B9431" s="57" t="s">
        <v>8396</v>
      </c>
      <c r="C9431" s="212">
        <v>317436.46100000001</v>
      </c>
      <c r="D9431" s="212">
        <v>321516.10499999998</v>
      </c>
      <c r="E9431" s="212">
        <v>381742.32</v>
      </c>
      <c r="F9431" s="212">
        <v>326596.212</v>
      </c>
      <c r="G9431" s="212">
        <v>276723.315</v>
      </c>
      <c r="H9431" s="212">
        <v>296732.16600000003</v>
      </c>
      <c r="I9431" s="212">
        <v>292848.56300000002</v>
      </c>
      <c r="J9431" s="212">
        <v>342041.39500000002</v>
      </c>
      <c r="K9431" s="212">
        <v>356419.76299999998</v>
      </c>
      <c r="L9431" s="212">
        <v>450551.99800000002</v>
      </c>
      <c r="M9431" s="212">
        <v>510410.86200000002</v>
      </c>
      <c r="N9431" s="212">
        <v>468518.33500000002</v>
      </c>
      <c r="O9431" s="212">
        <v>668323.06099999999</v>
      </c>
      <c r="P9431" s="212">
        <v>529615.85400000005</v>
      </c>
      <c r="Q9431" s="212">
        <v>488512.69400000002</v>
      </c>
      <c r="R9431" s="212">
        <v>604132.92099999997</v>
      </c>
      <c r="S9431" s="212">
        <v>638238.86699999997</v>
      </c>
      <c r="T9431" s="212">
        <v>579256.94700000004</v>
      </c>
      <c r="U9431" s="212">
        <v>660363.95900000003</v>
      </c>
    </row>
    <row r="9432" spans="1:21" x14ac:dyDescent="0.25">
      <c r="A9432" s="57" t="s">
        <v>1323</v>
      </c>
      <c r="B9432" s="57" t="s">
        <v>8397</v>
      </c>
      <c r="C9432" s="212">
        <v>349891.35700000002</v>
      </c>
      <c r="D9432" s="212">
        <v>363827.40100000001</v>
      </c>
      <c r="E9432" s="212">
        <v>356369.86</v>
      </c>
      <c r="F9432" s="212">
        <v>444336.65299999999</v>
      </c>
      <c r="G9432" s="212">
        <v>303681.50400000002</v>
      </c>
      <c r="H9432" s="212">
        <v>351057.44199999998</v>
      </c>
      <c r="I9432" s="212">
        <v>366113.69199999998</v>
      </c>
      <c r="J9432" s="212">
        <v>367204.14199999999</v>
      </c>
      <c r="K9432" s="212">
        <v>398427.28399999999</v>
      </c>
      <c r="L9432" s="212">
        <v>444518.35499999998</v>
      </c>
      <c r="M9432" s="212">
        <v>421638.20899999997</v>
      </c>
      <c r="N9432" s="212">
        <v>374160.25599999999</v>
      </c>
      <c r="O9432" s="212">
        <v>412173.17</v>
      </c>
      <c r="P9432" s="212">
        <v>483348.85499999998</v>
      </c>
      <c r="Q9432" s="212">
        <v>363607.84</v>
      </c>
      <c r="R9432" s="212">
        <v>424661.56900000002</v>
      </c>
      <c r="S9432" s="212">
        <v>473865.01799999998</v>
      </c>
      <c r="T9432" s="212">
        <v>399318.30900000001</v>
      </c>
      <c r="U9432" s="212">
        <v>438913.21799999999</v>
      </c>
    </row>
    <row r="9433" spans="1:21" x14ac:dyDescent="0.25">
      <c r="A9433" s="57" t="s">
        <v>2383</v>
      </c>
      <c r="B9433" s="57" t="s">
        <v>8398</v>
      </c>
      <c r="C9433" s="212">
        <v>78672.232999999993</v>
      </c>
      <c r="D9433" s="212">
        <v>86392.654999999999</v>
      </c>
      <c r="E9433" s="212">
        <v>85421.399000000005</v>
      </c>
      <c r="F9433" s="212">
        <v>106370.057</v>
      </c>
      <c r="G9433" s="212">
        <v>86359.876999999993</v>
      </c>
      <c r="H9433" s="212">
        <v>91378.823999999993</v>
      </c>
      <c r="I9433" s="212">
        <v>101541.819</v>
      </c>
      <c r="J9433" s="212">
        <v>92147.653000000006</v>
      </c>
      <c r="K9433" s="212">
        <v>129066.318</v>
      </c>
      <c r="L9433" s="212">
        <v>107006.568</v>
      </c>
      <c r="M9433" s="212">
        <v>142125.524</v>
      </c>
      <c r="N9433" s="212">
        <v>161063.09400000001</v>
      </c>
      <c r="O9433" s="212">
        <v>178574.81299999999</v>
      </c>
      <c r="P9433" s="212">
        <v>181099.16699999999</v>
      </c>
      <c r="Q9433" s="212">
        <v>113432.798</v>
      </c>
      <c r="R9433" s="212">
        <v>140892.804</v>
      </c>
      <c r="S9433" s="212">
        <v>140630.538</v>
      </c>
      <c r="T9433" s="212">
        <v>130170.844</v>
      </c>
      <c r="U9433" s="212">
        <v>160036.96</v>
      </c>
    </row>
    <row r="9434" spans="1:21" x14ac:dyDescent="0.25">
      <c r="A9434" s="57" t="s">
        <v>2875</v>
      </c>
      <c r="B9434" s="57" t="s">
        <v>8399</v>
      </c>
      <c r="C9434" s="212">
        <v>25716.48</v>
      </c>
      <c r="D9434" s="212">
        <v>41503.673000000003</v>
      </c>
      <c r="E9434" s="212">
        <v>27328.664000000001</v>
      </c>
      <c r="F9434" s="212">
        <v>40333.031999999999</v>
      </c>
      <c r="G9434" s="212">
        <v>30035.575000000001</v>
      </c>
      <c r="H9434" s="212">
        <v>28253.544000000002</v>
      </c>
      <c r="I9434" s="212">
        <v>39729.705999999998</v>
      </c>
      <c r="J9434" s="212">
        <v>29730.948</v>
      </c>
      <c r="K9434" s="212">
        <v>50837.288</v>
      </c>
      <c r="L9434" s="212">
        <v>51054.9</v>
      </c>
      <c r="M9434" s="212">
        <v>54585.61</v>
      </c>
      <c r="N9434" s="212">
        <v>61002.118999999999</v>
      </c>
      <c r="O9434" s="212">
        <v>68714.667000000001</v>
      </c>
      <c r="P9434" s="212">
        <v>73983.298999999999</v>
      </c>
      <c r="Q9434" s="212">
        <v>49057.281999999999</v>
      </c>
      <c r="R9434" s="212">
        <v>55764.302000000003</v>
      </c>
      <c r="S9434" s="212">
        <v>64953.428999999996</v>
      </c>
      <c r="T9434" s="212">
        <v>66942.759999999995</v>
      </c>
      <c r="U9434" s="212">
        <v>75460.020999999993</v>
      </c>
    </row>
    <row r="9435" spans="1:21" x14ac:dyDescent="0.25">
      <c r="A9435" s="57" t="s">
        <v>2211</v>
      </c>
      <c r="B9435" s="57" t="s">
        <v>8400</v>
      </c>
      <c r="C9435" s="212">
        <v>32190.391</v>
      </c>
      <c r="D9435" s="212">
        <v>37468.175000000003</v>
      </c>
      <c r="E9435" s="212">
        <v>40008.154000000002</v>
      </c>
      <c r="F9435" s="212">
        <v>30319.277999999998</v>
      </c>
      <c r="G9435" s="212">
        <v>25085.387999999999</v>
      </c>
      <c r="H9435" s="212">
        <v>20729.115000000002</v>
      </c>
      <c r="I9435" s="212">
        <v>33872.665999999997</v>
      </c>
      <c r="J9435" s="212">
        <v>30741.746999999999</v>
      </c>
      <c r="K9435" s="212">
        <v>32650.059000000001</v>
      </c>
      <c r="L9435" s="212">
        <v>29906.848000000002</v>
      </c>
      <c r="M9435" s="212">
        <v>34335.654000000002</v>
      </c>
      <c r="N9435" s="212">
        <v>44637.413</v>
      </c>
      <c r="O9435" s="212">
        <v>45698.601999999999</v>
      </c>
      <c r="P9435" s="212">
        <v>73863.907000000007</v>
      </c>
      <c r="Q9435" s="212">
        <v>91788.629000000001</v>
      </c>
      <c r="R9435" s="212">
        <v>101114.82</v>
      </c>
      <c r="S9435" s="212">
        <v>101575.95</v>
      </c>
      <c r="T9435" s="212">
        <v>98528.047000000006</v>
      </c>
      <c r="U9435" s="212">
        <v>93797.698000000004</v>
      </c>
    </row>
    <row r="9436" spans="1:21" x14ac:dyDescent="0.25">
      <c r="A9436" s="57" t="s">
        <v>1535</v>
      </c>
      <c r="B9436" s="57" t="s">
        <v>8401</v>
      </c>
      <c r="C9436" s="212">
        <v>835763.29299999995</v>
      </c>
      <c r="D9436" s="212">
        <v>896821.60199999996</v>
      </c>
      <c r="E9436" s="212">
        <v>908015.44499999995</v>
      </c>
      <c r="F9436" s="212">
        <v>859598.40700000001</v>
      </c>
      <c r="G9436" s="212">
        <v>795358.62300000002</v>
      </c>
      <c r="H9436" s="212">
        <v>823236.48300000001</v>
      </c>
      <c r="I9436" s="212">
        <v>810119.46499999997</v>
      </c>
      <c r="J9436" s="212">
        <v>809390.57400000002</v>
      </c>
      <c r="K9436" s="212">
        <v>976252.14500000002</v>
      </c>
      <c r="L9436" s="212">
        <v>1165054.622</v>
      </c>
      <c r="M9436" s="212">
        <v>1320385.226</v>
      </c>
      <c r="N9436" s="212">
        <v>1441456.682</v>
      </c>
      <c r="O9436" s="212">
        <v>1973914.0789999999</v>
      </c>
      <c r="P9436" s="212">
        <v>2255181.0299999998</v>
      </c>
      <c r="Q9436" s="212">
        <v>1897673.307</v>
      </c>
      <c r="R9436" s="212">
        <v>1734698.9029999999</v>
      </c>
      <c r="S9436" s="212">
        <v>2210378.5869999998</v>
      </c>
      <c r="T9436" s="212">
        <v>2212970.665</v>
      </c>
      <c r="U9436" s="212">
        <v>2251094.469</v>
      </c>
    </row>
    <row r="9437" spans="1:21" x14ac:dyDescent="0.25">
      <c r="A9437" s="57" t="s">
        <v>269</v>
      </c>
      <c r="B9437" s="57" t="s">
        <v>8402</v>
      </c>
      <c r="C9437" s="212">
        <v>1982749.1070000001</v>
      </c>
      <c r="D9437" s="212">
        <v>2242955.983</v>
      </c>
      <c r="E9437" s="212">
        <v>2257400.3509999998</v>
      </c>
      <c r="F9437" s="212">
        <v>2262186.3390000002</v>
      </c>
      <c r="G9437" s="212">
        <v>2222895.27</v>
      </c>
      <c r="H9437" s="212">
        <v>2255892.8960000002</v>
      </c>
      <c r="I9437" s="212">
        <v>2313709.5290000001</v>
      </c>
      <c r="J9437" s="212">
        <v>2399681.298</v>
      </c>
      <c r="K9437" s="212">
        <v>2737660.9759999998</v>
      </c>
      <c r="L9437" s="212">
        <v>3468890.1209999998</v>
      </c>
      <c r="M9437" s="212">
        <v>3679018.29</v>
      </c>
      <c r="N9437" s="212">
        <v>3921993.1310000001</v>
      </c>
      <c r="O9437" s="212">
        <v>4770824.9189999998</v>
      </c>
      <c r="P9437" s="212">
        <v>5705864.0920000002</v>
      </c>
      <c r="Q9437" s="212">
        <v>5093196.1979999999</v>
      </c>
      <c r="R9437" s="212">
        <v>5549182.477</v>
      </c>
      <c r="S9437" s="212">
        <v>6553939.0449999999</v>
      </c>
      <c r="T9437" s="212">
        <v>6480262.1109999996</v>
      </c>
      <c r="U9437" s="212">
        <v>6991984.96</v>
      </c>
    </row>
    <row r="9438" spans="1:21" x14ac:dyDescent="0.25">
      <c r="A9438" s="57" t="s">
        <v>1983</v>
      </c>
      <c r="B9438" s="57" t="s">
        <v>8403</v>
      </c>
      <c r="C9438" s="212">
        <v>124288.01</v>
      </c>
      <c r="D9438" s="212">
        <v>135772.14600000001</v>
      </c>
      <c r="E9438" s="212">
        <v>125632.572</v>
      </c>
      <c r="F9438" s="212">
        <v>131976.821</v>
      </c>
      <c r="G9438" s="212">
        <v>102026.69500000001</v>
      </c>
      <c r="H9438" s="212">
        <v>165763.261</v>
      </c>
      <c r="I9438" s="212">
        <v>182180.20499999999</v>
      </c>
      <c r="J9438" s="212">
        <v>169201.34299999999</v>
      </c>
      <c r="K9438" s="212">
        <v>169193.595</v>
      </c>
      <c r="L9438" s="212">
        <v>157285.79800000001</v>
      </c>
      <c r="M9438" s="212">
        <v>224554.712</v>
      </c>
      <c r="N9438" s="212">
        <v>269101.049</v>
      </c>
      <c r="O9438" s="212">
        <v>312499.40500000003</v>
      </c>
      <c r="P9438" s="212">
        <v>354838.4</v>
      </c>
      <c r="Q9438" s="212">
        <v>290949.77299999999</v>
      </c>
      <c r="R9438" s="212">
        <v>328614.50900000002</v>
      </c>
      <c r="S9438" s="212">
        <v>361684.97</v>
      </c>
      <c r="T9438" s="212">
        <v>330928.12199999997</v>
      </c>
      <c r="U9438" s="212">
        <v>352622.56599999999</v>
      </c>
    </row>
    <row r="9439" spans="1:21" x14ac:dyDescent="0.25">
      <c r="A9439" s="57" t="s">
        <v>202</v>
      </c>
      <c r="B9439" s="57" t="s">
        <v>8404</v>
      </c>
      <c r="C9439" s="212">
        <v>1484025.0889999999</v>
      </c>
      <c r="D9439" s="212">
        <v>1646149.175</v>
      </c>
      <c r="E9439" s="212">
        <v>1625846.841</v>
      </c>
      <c r="F9439" s="212">
        <v>1631529.173</v>
      </c>
      <c r="G9439" s="212">
        <v>1666851.375</v>
      </c>
      <c r="H9439" s="212">
        <v>1704259.5279999999</v>
      </c>
      <c r="I9439" s="212">
        <v>1767632.9820000001</v>
      </c>
      <c r="J9439" s="212">
        <v>1985468.737</v>
      </c>
      <c r="K9439" s="212">
        <v>2345532.3939999999</v>
      </c>
      <c r="L9439" s="212">
        <v>2806610.2370000002</v>
      </c>
      <c r="M9439" s="212">
        <v>3127149.0809999998</v>
      </c>
      <c r="N9439" s="212">
        <v>3403802.0269999998</v>
      </c>
      <c r="O9439" s="212">
        <v>3989772.4920000001</v>
      </c>
      <c r="P9439" s="212">
        <v>4530123.7249999996</v>
      </c>
      <c r="Q9439" s="212">
        <v>3983249.4619999998</v>
      </c>
      <c r="R9439" s="212">
        <v>4904786.1370000001</v>
      </c>
      <c r="S9439" s="212">
        <v>5553511.4009999996</v>
      </c>
      <c r="T9439" s="212">
        <v>5445263.5470000003</v>
      </c>
      <c r="U9439" s="212">
        <v>5825075.9330000002</v>
      </c>
    </row>
    <row r="9440" spans="1:21" x14ac:dyDescent="0.25">
      <c r="A9440" s="57" t="s">
        <v>606</v>
      </c>
      <c r="B9440" s="57" t="s">
        <v>8405</v>
      </c>
      <c r="C9440" s="212">
        <v>1367238.5390000001</v>
      </c>
      <c r="D9440" s="212">
        <v>1435888.4</v>
      </c>
      <c r="E9440" s="212">
        <v>1364359.3940000001</v>
      </c>
      <c r="F9440" s="212">
        <v>1500727.1529999999</v>
      </c>
      <c r="G9440" s="212">
        <v>1555104.172</v>
      </c>
      <c r="H9440" s="212">
        <v>1631508.63</v>
      </c>
      <c r="I9440" s="212">
        <v>1818458.206</v>
      </c>
      <c r="J9440" s="212">
        <v>2172985.9739999999</v>
      </c>
      <c r="K9440" s="212">
        <v>2393222.8289999999</v>
      </c>
      <c r="L9440" s="212">
        <v>2931110.6669999999</v>
      </c>
      <c r="M9440" s="212">
        <v>3229103.26</v>
      </c>
      <c r="N9440" s="212">
        <v>3824221.4929999998</v>
      </c>
      <c r="O9440" s="212">
        <v>4772292.8269999996</v>
      </c>
      <c r="P9440" s="212">
        <v>5365629.8629999999</v>
      </c>
      <c r="Q9440" s="212">
        <v>5018860.2419999996</v>
      </c>
      <c r="R9440" s="212">
        <v>5627864.8030000003</v>
      </c>
      <c r="S9440" s="212">
        <v>7427705.9040000001</v>
      </c>
      <c r="T9440" s="212">
        <v>7374727.7549999999</v>
      </c>
      <c r="U9440" s="212">
        <v>7732645.6540000001</v>
      </c>
    </row>
    <row r="9441" spans="1:21" x14ac:dyDescent="0.25">
      <c r="A9441" s="57" t="s">
        <v>340</v>
      </c>
      <c r="B9441" s="57" t="s">
        <v>8406</v>
      </c>
      <c r="C9441" s="212">
        <v>644467.16799999995</v>
      </c>
      <c r="D9441" s="212">
        <v>728031.10199999996</v>
      </c>
      <c r="E9441" s="212">
        <v>774264.7</v>
      </c>
      <c r="F9441" s="212">
        <v>811056.13600000006</v>
      </c>
      <c r="G9441" s="212">
        <v>816344.85800000001</v>
      </c>
      <c r="H9441" s="212">
        <v>862492.34499999997</v>
      </c>
      <c r="I9441" s="212">
        <v>889931.43500000006</v>
      </c>
      <c r="J9441" s="212">
        <v>960804.01500000001</v>
      </c>
      <c r="K9441" s="212">
        <v>1103318.719</v>
      </c>
      <c r="L9441" s="212">
        <v>1327976.3259999999</v>
      </c>
      <c r="M9441" s="212">
        <v>1415559.4979999999</v>
      </c>
      <c r="N9441" s="212">
        <v>1531539.004</v>
      </c>
      <c r="O9441" s="212">
        <v>1742574.693</v>
      </c>
      <c r="P9441" s="212">
        <v>1893809.085</v>
      </c>
      <c r="Q9441" s="212">
        <v>1662461.6869999999</v>
      </c>
      <c r="R9441" s="212">
        <v>2037732.4639999999</v>
      </c>
      <c r="S9441" s="212">
        <v>2245905.4720000001</v>
      </c>
      <c r="T9441" s="212">
        <v>2338135.6379999998</v>
      </c>
      <c r="U9441" s="212">
        <v>2520393.6579999998</v>
      </c>
    </row>
    <row r="9442" spans="1:21" x14ac:dyDescent="0.25">
      <c r="A9442" s="57" t="s">
        <v>11</v>
      </c>
      <c r="B9442" s="57" t="s">
        <v>8407</v>
      </c>
      <c r="C9442" s="212">
        <v>3588659.3339999998</v>
      </c>
      <c r="D9442" s="212">
        <v>3793367.3679999998</v>
      </c>
      <c r="E9442" s="212">
        <v>3895347.5189999999</v>
      </c>
      <c r="F9442" s="212">
        <v>4084626.4989999998</v>
      </c>
      <c r="G9442" s="212">
        <v>4494487.3949999996</v>
      </c>
      <c r="H9442" s="212">
        <v>5371498.0839999998</v>
      </c>
      <c r="I9442" s="212">
        <v>6296611.9749999996</v>
      </c>
      <c r="J9442" s="212">
        <v>5404350.3380000005</v>
      </c>
      <c r="K9442" s="212">
        <v>6382895.2719999999</v>
      </c>
      <c r="L9442" s="212">
        <v>7326239.7369999997</v>
      </c>
      <c r="M9442" s="212">
        <v>7579037.1440000003</v>
      </c>
      <c r="N9442" s="212">
        <v>10175389.245999999</v>
      </c>
      <c r="O9442" s="212">
        <v>13293084.085000001</v>
      </c>
      <c r="P9442" s="212">
        <v>14363184.483999999</v>
      </c>
      <c r="Q9442" s="212">
        <v>10588893.403000001</v>
      </c>
      <c r="R9442" s="212">
        <v>12669927.987</v>
      </c>
      <c r="S9442" s="212">
        <v>15485821.574999999</v>
      </c>
      <c r="T9442" s="212">
        <v>15100324.161</v>
      </c>
      <c r="U9442" s="212">
        <v>16399687.534</v>
      </c>
    </row>
    <row r="9443" spans="1:21" x14ac:dyDescent="0.25">
      <c r="A9443" s="57" t="s">
        <v>2177</v>
      </c>
      <c r="B9443" s="57" t="s">
        <v>8408</v>
      </c>
      <c r="C9443" s="212">
        <v>318934.28999999998</v>
      </c>
      <c r="D9443" s="212">
        <v>367529.30499999999</v>
      </c>
      <c r="E9443" s="212">
        <v>364990.93599999999</v>
      </c>
      <c r="F9443" s="212">
        <v>337149.37400000001</v>
      </c>
      <c r="G9443" s="212">
        <v>333045.84499999997</v>
      </c>
      <c r="H9443" s="212">
        <v>345716.35200000001</v>
      </c>
      <c r="I9443" s="212">
        <v>307890.54100000003</v>
      </c>
      <c r="J9443" s="212">
        <v>328829.83299999998</v>
      </c>
      <c r="K9443" s="212">
        <v>366849.8</v>
      </c>
      <c r="L9443" s="212">
        <v>423120.61099999998</v>
      </c>
      <c r="M9443" s="212">
        <v>436854.342</v>
      </c>
      <c r="N9443" s="212">
        <v>696789.60499999998</v>
      </c>
      <c r="O9443" s="212">
        <v>781449.61800000002</v>
      </c>
      <c r="P9443" s="212">
        <v>971199.75100000005</v>
      </c>
      <c r="Q9443" s="212">
        <v>778100.25899999996</v>
      </c>
      <c r="R9443" s="212">
        <v>808112.08299999998</v>
      </c>
      <c r="S9443" s="212">
        <v>931276.43500000006</v>
      </c>
      <c r="T9443" s="212">
        <v>931862.88500000001</v>
      </c>
      <c r="U9443" s="212">
        <v>994326.84499999997</v>
      </c>
    </row>
    <row r="9444" spans="1:21" x14ac:dyDescent="0.25">
      <c r="A9444" s="57" t="s">
        <v>191</v>
      </c>
      <c r="B9444" s="57" t="s">
        <v>8409</v>
      </c>
      <c r="C9444" s="212">
        <v>2832090.7680000002</v>
      </c>
      <c r="D9444" s="212">
        <v>3096445.5359999998</v>
      </c>
      <c r="E9444" s="212">
        <v>3147286.841</v>
      </c>
      <c r="F9444" s="212">
        <v>3107719.9810000001</v>
      </c>
      <c r="G9444" s="212">
        <v>3252585.1910000001</v>
      </c>
      <c r="H9444" s="212">
        <v>3649140.1690000002</v>
      </c>
      <c r="I9444" s="212">
        <v>3774794.3149999999</v>
      </c>
      <c r="J9444" s="212">
        <v>4130209.7310000001</v>
      </c>
      <c r="K9444" s="212">
        <v>4854338.5219999999</v>
      </c>
      <c r="L9444" s="212">
        <v>5825498.0669999998</v>
      </c>
      <c r="M9444" s="212">
        <v>6337721.0310000004</v>
      </c>
      <c r="N9444" s="212">
        <v>7502764.1780000003</v>
      </c>
      <c r="O9444" s="212">
        <v>9114007.4829999991</v>
      </c>
      <c r="P9444" s="212">
        <v>10846350.104</v>
      </c>
      <c r="Q9444" s="212">
        <v>9167842.5899999999</v>
      </c>
      <c r="R9444" s="212">
        <v>10239918.339</v>
      </c>
      <c r="S9444" s="212">
        <v>11796079.737</v>
      </c>
      <c r="T9444" s="212">
        <v>11717292.749</v>
      </c>
      <c r="U9444" s="212">
        <v>12832237.630999999</v>
      </c>
    </row>
    <row r="9445" spans="1:21" x14ac:dyDescent="0.25">
      <c r="A9445" s="57" t="s">
        <v>2300</v>
      </c>
      <c r="B9445" s="57" t="s">
        <v>8410</v>
      </c>
      <c r="C9445" s="212">
        <v>1263881.6569999999</v>
      </c>
      <c r="D9445" s="212">
        <v>1327566.827</v>
      </c>
      <c r="E9445" s="212">
        <v>1415564.213</v>
      </c>
      <c r="F9445" s="212">
        <v>1468249.6540000001</v>
      </c>
      <c r="G9445" s="212">
        <v>1607293.3</v>
      </c>
      <c r="H9445" s="212">
        <v>1492371.071</v>
      </c>
      <c r="I9445" s="212">
        <v>1493054.5649999999</v>
      </c>
      <c r="J9445" s="212">
        <v>1649941.2350000001</v>
      </c>
      <c r="K9445" s="212">
        <v>2039412.6470000001</v>
      </c>
      <c r="L9445" s="212">
        <v>2484198.5720000002</v>
      </c>
      <c r="M9445" s="212">
        <v>2658997.39</v>
      </c>
      <c r="N9445" s="212">
        <v>2973670.7340000002</v>
      </c>
      <c r="O9445" s="212">
        <v>3490686.3319999999</v>
      </c>
      <c r="P9445" s="212">
        <v>3723485.554</v>
      </c>
      <c r="Q9445" s="212">
        <v>3270150.7960000001</v>
      </c>
      <c r="R9445" s="212">
        <v>3436883.0440000002</v>
      </c>
      <c r="S9445" s="212">
        <v>3682422.5830000001</v>
      </c>
      <c r="T9445" s="212">
        <v>3549103.7340000002</v>
      </c>
      <c r="U9445" s="212">
        <v>3828273.54</v>
      </c>
    </row>
    <row r="9446" spans="1:21" x14ac:dyDescent="0.25">
      <c r="A9446" s="57" t="s">
        <v>1877</v>
      </c>
      <c r="B9446" s="57" t="s">
        <v>8411</v>
      </c>
      <c r="C9446" s="212">
        <v>312093.12199999997</v>
      </c>
      <c r="D9446" s="212">
        <v>334341.55699999997</v>
      </c>
      <c r="E9446" s="212">
        <v>318762.78899999999</v>
      </c>
      <c r="F9446" s="212">
        <v>322871.962</v>
      </c>
      <c r="G9446" s="212">
        <v>339251.21500000003</v>
      </c>
      <c r="H9446" s="212">
        <v>344258.03399999999</v>
      </c>
      <c r="I9446" s="212">
        <v>331611.36700000003</v>
      </c>
      <c r="J9446" s="212">
        <v>355375.81099999999</v>
      </c>
      <c r="K9446" s="212">
        <v>428727.62800000003</v>
      </c>
      <c r="L9446" s="212">
        <v>496291.44900000002</v>
      </c>
      <c r="M9446" s="212">
        <v>538518.41399999999</v>
      </c>
      <c r="N9446" s="212">
        <v>600752.59</v>
      </c>
      <c r="O9446" s="212">
        <v>747607.3</v>
      </c>
      <c r="P9446" s="212">
        <v>814348.63800000004</v>
      </c>
      <c r="Q9446" s="212">
        <v>628230.17500000005</v>
      </c>
      <c r="R9446" s="212">
        <v>687515.02399999998</v>
      </c>
      <c r="S9446" s="212">
        <v>790003.82700000005</v>
      </c>
      <c r="T9446" s="212">
        <v>765271.34299999999</v>
      </c>
      <c r="U9446" s="212">
        <v>770174.81900000002</v>
      </c>
    </row>
    <row r="9447" spans="1:21" x14ac:dyDescent="0.25">
      <c r="A9447" s="57" t="s">
        <v>2034</v>
      </c>
      <c r="B9447" s="57" t="s">
        <v>8412</v>
      </c>
      <c r="C9447" s="212">
        <v>283205.71100000001</v>
      </c>
      <c r="D9447" s="212">
        <v>293843.83199999999</v>
      </c>
      <c r="E9447" s="212">
        <v>278026.82199999999</v>
      </c>
      <c r="F9447" s="212">
        <v>274404.478</v>
      </c>
      <c r="G9447" s="212">
        <v>255385.821</v>
      </c>
      <c r="H9447" s="212">
        <v>245483.26300000001</v>
      </c>
      <c r="I9447" s="212">
        <v>217771.28400000001</v>
      </c>
      <c r="J9447" s="212">
        <v>257366.755</v>
      </c>
      <c r="K9447" s="212">
        <v>324572.21100000001</v>
      </c>
      <c r="L9447" s="212">
        <v>349565.04</v>
      </c>
      <c r="M9447" s="212">
        <v>354737.22399999999</v>
      </c>
      <c r="N9447" s="212">
        <v>387224.46100000001</v>
      </c>
      <c r="O9447" s="212">
        <v>446761.929</v>
      </c>
      <c r="P9447" s="212">
        <v>527704.07799999998</v>
      </c>
      <c r="Q9447" s="212">
        <v>460355.26199999999</v>
      </c>
      <c r="R9447" s="212">
        <v>532090.73600000003</v>
      </c>
      <c r="S9447" s="212">
        <v>544456.647</v>
      </c>
      <c r="T9447" s="212">
        <v>540906.55700000003</v>
      </c>
      <c r="U9447" s="212">
        <v>603231.14099999995</v>
      </c>
    </row>
    <row r="9448" spans="1:21" x14ac:dyDescent="0.25">
      <c r="A9448" s="57" t="s">
        <v>835</v>
      </c>
      <c r="B9448" s="57" t="s">
        <v>8413</v>
      </c>
      <c r="C9448" s="212">
        <v>3230827.3709999998</v>
      </c>
      <c r="D9448" s="212">
        <v>3482051.6290000002</v>
      </c>
      <c r="E9448" s="212">
        <v>3253151.3790000002</v>
      </c>
      <c r="F9448" s="212">
        <v>3270046.9350000001</v>
      </c>
      <c r="G9448" s="212">
        <v>3015059.4279999998</v>
      </c>
      <c r="H9448" s="212">
        <v>2836820.14</v>
      </c>
      <c r="I9448" s="212">
        <v>2923633.7740000002</v>
      </c>
      <c r="J9448" s="212">
        <v>3324593.56</v>
      </c>
      <c r="K9448" s="212">
        <v>3927135.6239999998</v>
      </c>
      <c r="L9448" s="212">
        <v>5125613.0609999998</v>
      </c>
      <c r="M9448" s="212">
        <v>5332300.0640000002</v>
      </c>
      <c r="N9448" s="212">
        <v>6096324.6849999996</v>
      </c>
      <c r="O9448" s="212">
        <v>7381804.0619999999</v>
      </c>
      <c r="P9448" s="212">
        <v>8326449.8490000004</v>
      </c>
      <c r="Q9448" s="212">
        <v>5880833.375</v>
      </c>
      <c r="R9448" s="212">
        <v>6170313.5599999996</v>
      </c>
      <c r="S9448" s="212">
        <v>7060184.3679999998</v>
      </c>
      <c r="T9448" s="212">
        <v>7491462.977</v>
      </c>
      <c r="U9448" s="212">
        <v>8442258.4000000004</v>
      </c>
    </row>
    <row r="9449" spans="1:21" x14ac:dyDescent="0.25">
      <c r="A9449" s="57" t="s">
        <v>719</v>
      </c>
      <c r="B9449" s="57" t="s">
        <v>8414</v>
      </c>
      <c r="C9449" s="212">
        <v>4135895.5639999998</v>
      </c>
      <c r="D9449" s="212">
        <v>4517665.4910000004</v>
      </c>
      <c r="E9449" s="212">
        <v>4461203.5779999997</v>
      </c>
      <c r="F9449" s="212">
        <v>4558874.0310000004</v>
      </c>
      <c r="G9449" s="212">
        <v>4169698.9139999999</v>
      </c>
      <c r="H9449" s="212">
        <v>3816917.9339999999</v>
      </c>
      <c r="I9449" s="212">
        <v>3807168.5639999998</v>
      </c>
      <c r="J9449" s="212">
        <v>4096319.5819999999</v>
      </c>
      <c r="K9449" s="212">
        <v>4828360.0619999999</v>
      </c>
      <c r="L9449" s="212">
        <v>5771197.6880000001</v>
      </c>
      <c r="M9449" s="212">
        <v>5876529.2209999999</v>
      </c>
      <c r="N9449" s="212">
        <v>6443889.1169999996</v>
      </c>
      <c r="O9449" s="212">
        <v>7351515.4040000001</v>
      </c>
      <c r="P9449" s="212">
        <v>8135778.3119999999</v>
      </c>
      <c r="Q9449" s="212">
        <v>6437940.7769999998</v>
      </c>
      <c r="R9449" s="212">
        <v>6928674.1660000002</v>
      </c>
      <c r="S9449" s="212">
        <v>8778887.5859999992</v>
      </c>
      <c r="T9449" s="212">
        <v>8479590.1870000008</v>
      </c>
      <c r="U9449" s="212">
        <v>9065688.2650000006</v>
      </c>
    </row>
    <row r="9450" spans="1:21" x14ac:dyDescent="0.25">
      <c r="A9450" s="57" t="s">
        <v>519</v>
      </c>
      <c r="B9450" s="57" t="s">
        <v>8415</v>
      </c>
      <c r="C9450" s="212">
        <v>2126561.6740000001</v>
      </c>
      <c r="D9450" s="212">
        <v>2250121.1090000002</v>
      </c>
      <c r="E9450" s="212">
        <v>2262147.2459999998</v>
      </c>
      <c r="F9450" s="212">
        <v>2350773.5929999999</v>
      </c>
      <c r="G9450" s="212">
        <v>2238540.3169999998</v>
      </c>
      <c r="H9450" s="212">
        <v>2267917.0469999998</v>
      </c>
      <c r="I9450" s="212">
        <v>2329597.9360000002</v>
      </c>
      <c r="J9450" s="212">
        <v>2476673.281</v>
      </c>
      <c r="K9450" s="212">
        <v>2993649.7429999998</v>
      </c>
      <c r="L9450" s="212">
        <v>3483456.4070000001</v>
      </c>
      <c r="M9450" s="212">
        <v>3620736.04</v>
      </c>
      <c r="N9450" s="212">
        <v>4196844.63</v>
      </c>
      <c r="O9450" s="212">
        <v>4982566.9189999998</v>
      </c>
      <c r="P9450" s="212">
        <v>5442255.5449999999</v>
      </c>
      <c r="Q9450" s="212">
        <v>4626035.409</v>
      </c>
      <c r="R9450" s="212">
        <v>5015540.4639999997</v>
      </c>
      <c r="S9450" s="212">
        <v>5892603.3150000004</v>
      </c>
      <c r="T9450" s="212">
        <v>5903998.7209999999</v>
      </c>
      <c r="U9450" s="212">
        <v>6359236.6359999999</v>
      </c>
    </row>
    <row r="9451" spans="1:21" x14ac:dyDescent="0.25">
      <c r="A9451" s="57" t="s">
        <v>2671</v>
      </c>
      <c r="B9451" s="57" t="s">
        <v>8416</v>
      </c>
      <c r="C9451" s="212">
        <v>232542.08100000001</v>
      </c>
      <c r="D9451" s="212">
        <v>229520.2</v>
      </c>
      <c r="E9451" s="212">
        <v>209655.51500000001</v>
      </c>
      <c r="F9451" s="212">
        <v>236667.682</v>
      </c>
      <c r="G9451" s="212">
        <v>244018.87100000001</v>
      </c>
      <c r="H9451" s="212">
        <v>245614.31899999999</v>
      </c>
      <c r="I9451" s="212">
        <v>322035.28100000002</v>
      </c>
      <c r="J9451" s="212">
        <v>344263.93099999998</v>
      </c>
      <c r="K9451" s="212">
        <v>414613.00400000002</v>
      </c>
      <c r="L9451" s="212">
        <v>466658.07799999998</v>
      </c>
      <c r="M9451" s="212">
        <v>524164.87300000002</v>
      </c>
      <c r="N9451" s="212">
        <v>541997.79299999995</v>
      </c>
      <c r="O9451" s="212">
        <v>572679.96699999995</v>
      </c>
      <c r="P9451" s="212">
        <v>598206.04299999995</v>
      </c>
      <c r="Q9451" s="212">
        <v>529402.60900000005</v>
      </c>
      <c r="R9451" s="212">
        <v>652939.81599999999</v>
      </c>
      <c r="S9451" s="212">
        <v>720361.34499999997</v>
      </c>
      <c r="T9451" s="212">
        <v>680281.00699999998</v>
      </c>
      <c r="U9451" s="212">
        <v>702972.777</v>
      </c>
    </row>
    <row r="9452" spans="1:21" x14ac:dyDescent="0.25">
      <c r="A9452" s="57" t="s">
        <v>1828</v>
      </c>
      <c r="B9452" s="57" t="s">
        <v>8418</v>
      </c>
      <c r="C9452" s="212">
        <v>220122.97500000001</v>
      </c>
      <c r="D9452" s="212">
        <v>227986.13500000001</v>
      </c>
      <c r="E9452" s="212">
        <v>235774.88800000001</v>
      </c>
      <c r="F9452" s="212">
        <v>211210.731</v>
      </c>
      <c r="G9452" s="212">
        <v>212361.451</v>
      </c>
      <c r="H9452" s="212">
        <v>220131.03899999999</v>
      </c>
      <c r="I9452" s="212">
        <v>211260.52</v>
      </c>
      <c r="J9452" s="212">
        <v>218359.13800000001</v>
      </c>
      <c r="K9452" s="212">
        <v>261856.245</v>
      </c>
      <c r="L9452" s="212">
        <v>279298.82400000002</v>
      </c>
      <c r="M9452" s="212">
        <v>272337.44900000002</v>
      </c>
      <c r="N9452" s="212">
        <v>316166.86900000001</v>
      </c>
      <c r="O9452" s="212">
        <v>410030.43099999998</v>
      </c>
      <c r="P9452" s="212">
        <v>479276.31</v>
      </c>
      <c r="Q9452" s="212">
        <v>354907.78200000001</v>
      </c>
      <c r="R9452" s="212">
        <v>398922.56699999998</v>
      </c>
      <c r="S9452" s="212">
        <v>548631.67799999996</v>
      </c>
      <c r="T9452" s="212">
        <v>522718.90700000001</v>
      </c>
      <c r="U9452" s="212">
        <v>510694.255</v>
      </c>
    </row>
    <row r="9453" spans="1:21" x14ac:dyDescent="0.25">
      <c r="A9453" s="57" t="s">
        <v>2477</v>
      </c>
      <c r="B9453" s="57" t="s">
        <v>8419</v>
      </c>
      <c r="C9453" s="212">
        <v>380917.29</v>
      </c>
      <c r="D9453" s="212">
        <v>367584.10399999999</v>
      </c>
      <c r="E9453" s="212">
        <v>385910.516</v>
      </c>
      <c r="F9453" s="212">
        <v>396973.04700000002</v>
      </c>
      <c r="G9453" s="212">
        <v>415808.85200000001</v>
      </c>
      <c r="H9453" s="212">
        <v>402654.19699999999</v>
      </c>
      <c r="I9453" s="212">
        <v>412576.70400000003</v>
      </c>
      <c r="J9453" s="212">
        <v>397611.40399999998</v>
      </c>
      <c r="K9453" s="212">
        <v>422527.58899999998</v>
      </c>
      <c r="L9453" s="212">
        <v>517658.10800000001</v>
      </c>
      <c r="M9453" s="212">
        <v>520455.45899999997</v>
      </c>
      <c r="N9453" s="212">
        <v>560976.88600000006</v>
      </c>
      <c r="O9453" s="212">
        <v>664439.598</v>
      </c>
      <c r="P9453" s="212">
        <v>683326.304</v>
      </c>
      <c r="Q9453" s="212">
        <v>547169.97900000005</v>
      </c>
      <c r="R9453" s="212">
        <v>656317.11800000002</v>
      </c>
      <c r="S9453" s="212">
        <v>701976.99600000004</v>
      </c>
      <c r="T9453" s="212">
        <v>650112.91599999997</v>
      </c>
      <c r="U9453" s="212">
        <v>708688.63</v>
      </c>
    </row>
    <row r="9454" spans="1:21" x14ac:dyDescent="0.25">
      <c r="A9454" s="57" t="s">
        <v>2305</v>
      </c>
      <c r="B9454" s="57" t="s">
        <v>8420</v>
      </c>
      <c r="C9454" s="212">
        <v>128782.18399999999</v>
      </c>
      <c r="D9454" s="212">
        <v>130941.836</v>
      </c>
      <c r="E9454" s="212">
        <v>127776.738</v>
      </c>
      <c r="F9454" s="212">
        <v>129173.711</v>
      </c>
      <c r="G9454" s="212">
        <v>133296.30799999999</v>
      </c>
      <c r="H9454" s="212">
        <v>132982.18100000001</v>
      </c>
      <c r="I9454" s="212">
        <v>132350.984</v>
      </c>
      <c r="J9454" s="212">
        <v>150173.66899999999</v>
      </c>
      <c r="K9454" s="212">
        <v>161068.247</v>
      </c>
      <c r="L9454" s="212">
        <v>175624.611</v>
      </c>
      <c r="M9454" s="212">
        <v>191698.33900000001</v>
      </c>
      <c r="N9454" s="212">
        <v>194140.23199999999</v>
      </c>
      <c r="O9454" s="212">
        <v>231530.20199999999</v>
      </c>
      <c r="P9454" s="212">
        <v>255645.75399999999</v>
      </c>
      <c r="Q9454" s="212">
        <v>274180.87699999998</v>
      </c>
      <c r="R9454" s="212">
        <v>352330.43099999998</v>
      </c>
      <c r="S9454" s="212">
        <v>394229.90700000001</v>
      </c>
      <c r="T9454" s="212">
        <v>411493.06300000002</v>
      </c>
      <c r="U9454" s="212">
        <v>422768.02399999998</v>
      </c>
    </row>
    <row r="9455" spans="1:21" x14ac:dyDescent="0.25">
      <c r="A9455" s="57" t="s">
        <v>1019</v>
      </c>
      <c r="B9455" s="57" t="s">
        <v>8421</v>
      </c>
      <c r="C9455" s="212">
        <v>100430.19100000001</v>
      </c>
      <c r="D9455" s="212">
        <v>114384.806</v>
      </c>
      <c r="E9455" s="212">
        <v>109921.644</v>
      </c>
      <c r="F9455" s="212">
        <v>85867.937000000005</v>
      </c>
      <c r="G9455" s="212">
        <v>77230.994000000006</v>
      </c>
      <c r="H9455" s="212">
        <v>73541.120999999999</v>
      </c>
      <c r="I9455" s="212">
        <v>82059.459000000003</v>
      </c>
      <c r="J9455" s="212">
        <v>99233.593999999997</v>
      </c>
      <c r="K9455" s="212">
        <v>97078.854999999996</v>
      </c>
      <c r="L9455" s="212">
        <v>98121.217999999993</v>
      </c>
      <c r="M9455" s="212">
        <v>108715.05</v>
      </c>
      <c r="N9455" s="212">
        <v>121191.198</v>
      </c>
      <c r="O9455" s="212">
        <v>143749.06700000001</v>
      </c>
      <c r="P9455" s="212">
        <v>194361.59099999999</v>
      </c>
      <c r="Q9455" s="212">
        <v>185140.14</v>
      </c>
      <c r="R9455" s="212">
        <v>167079.005</v>
      </c>
      <c r="S9455" s="212">
        <v>202957.74400000001</v>
      </c>
      <c r="T9455" s="212">
        <v>227603.476</v>
      </c>
      <c r="U9455" s="212">
        <v>255463.579</v>
      </c>
    </row>
    <row r="9456" spans="1:21" x14ac:dyDescent="0.25">
      <c r="A9456" s="57" t="s">
        <v>1304</v>
      </c>
      <c r="B9456" s="57" t="s">
        <v>8422</v>
      </c>
      <c r="C9456" s="212">
        <v>383994.96799999999</v>
      </c>
      <c r="D9456" s="212">
        <v>380319.52500000002</v>
      </c>
      <c r="E9456" s="212">
        <v>413250.80800000002</v>
      </c>
      <c r="F9456" s="212">
        <v>383734.625</v>
      </c>
      <c r="G9456" s="212">
        <v>405851.38799999998</v>
      </c>
      <c r="H9456" s="212">
        <v>409404.65600000002</v>
      </c>
      <c r="I9456" s="212">
        <v>401361.37599999999</v>
      </c>
      <c r="J9456" s="212">
        <v>439170.43800000002</v>
      </c>
      <c r="K9456" s="212">
        <v>499933.63500000001</v>
      </c>
      <c r="L9456" s="212">
        <v>571088.63899999997</v>
      </c>
      <c r="M9456" s="212">
        <v>646179.81299999997</v>
      </c>
      <c r="N9456" s="212">
        <v>723473.53399999999</v>
      </c>
      <c r="O9456" s="212">
        <v>877515.20400000003</v>
      </c>
      <c r="P9456" s="212">
        <v>994471.96600000001</v>
      </c>
      <c r="Q9456" s="212">
        <v>771844.25199999998</v>
      </c>
      <c r="R9456" s="212">
        <v>874558.67700000003</v>
      </c>
      <c r="S9456" s="212">
        <v>984772.39399999997</v>
      </c>
      <c r="T9456" s="212">
        <v>970804.61899999995</v>
      </c>
      <c r="U9456" s="212">
        <v>995393.47900000005</v>
      </c>
    </row>
    <row r="9457" spans="1:21" x14ac:dyDescent="0.25">
      <c r="A9457" s="57" t="s">
        <v>972</v>
      </c>
      <c r="B9457" s="57" t="s">
        <v>8423</v>
      </c>
      <c r="C9457" s="212">
        <v>265770.67200000002</v>
      </c>
      <c r="D9457" s="212">
        <v>306370.37599999999</v>
      </c>
      <c r="E9457" s="212">
        <v>312517.53200000001</v>
      </c>
      <c r="F9457" s="212">
        <v>320658.538</v>
      </c>
      <c r="G9457" s="212">
        <v>312183.41200000001</v>
      </c>
      <c r="H9457" s="212">
        <v>317735.12</v>
      </c>
      <c r="I9457" s="212">
        <v>358299.07699999999</v>
      </c>
      <c r="J9457" s="212">
        <v>379407.96399999998</v>
      </c>
      <c r="K9457" s="212">
        <v>465402.80200000003</v>
      </c>
      <c r="L9457" s="212">
        <v>548171.38699999999</v>
      </c>
      <c r="M9457" s="212">
        <v>616156.24399999995</v>
      </c>
      <c r="N9457" s="212">
        <v>748225.27899999998</v>
      </c>
      <c r="O9457" s="212">
        <v>968810.34400000004</v>
      </c>
      <c r="P9457" s="212">
        <v>1282154.943</v>
      </c>
      <c r="Q9457" s="212">
        <v>1093991.9909999999</v>
      </c>
      <c r="R9457" s="212">
        <v>1091308.4110000001</v>
      </c>
      <c r="S9457" s="212">
        <v>1197675.7479999999</v>
      </c>
      <c r="T9457" s="212">
        <v>1224182.5730000001</v>
      </c>
      <c r="U9457" s="212">
        <v>1286702.1000000001</v>
      </c>
    </row>
    <row r="9458" spans="1:21" x14ac:dyDescent="0.25">
      <c r="A9458" s="57" t="s">
        <v>1555</v>
      </c>
      <c r="B9458" s="57" t="s">
        <v>8424</v>
      </c>
      <c r="C9458" s="212">
        <v>612747.66200000001</v>
      </c>
      <c r="D9458" s="212">
        <v>692345.71299999999</v>
      </c>
      <c r="E9458" s="212">
        <v>721716.90399999998</v>
      </c>
      <c r="F9458" s="212">
        <v>723579.13899999997</v>
      </c>
      <c r="G9458" s="212">
        <v>664585.973</v>
      </c>
      <c r="H9458" s="212">
        <v>703840.299</v>
      </c>
      <c r="I9458" s="212">
        <v>728598.86199999996</v>
      </c>
      <c r="J9458" s="212">
        <v>791226.79500000004</v>
      </c>
      <c r="K9458" s="212">
        <v>894522.38800000004</v>
      </c>
      <c r="L9458" s="212">
        <v>1112145.628</v>
      </c>
      <c r="M9458" s="212">
        <v>1187514.9240000001</v>
      </c>
      <c r="N9458" s="212">
        <v>1366571.442</v>
      </c>
      <c r="O9458" s="212">
        <v>1626857.7620000001</v>
      </c>
      <c r="P9458" s="212">
        <v>1646884.9509999999</v>
      </c>
      <c r="Q9458" s="212">
        <v>1247502.808</v>
      </c>
      <c r="R9458" s="212">
        <v>1585698.1529999999</v>
      </c>
      <c r="S9458" s="212">
        <v>1941861.7620000001</v>
      </c>
      <c r="T9458" s="212">
        <v>1784942.081</v>
      </c>
      <c r="U9458" s="212">
        <v>1718989.7649999999</v>
      </c>
    </row>
    <row r="9459" spans="1:21" x14ac:dyDescent="0.25">
      <c r="A9459" s="57" t="s">
        <v>1864</v>
      </c>
      <c r="B9459" s="57" t="s">
        <v>8425</v>
      </c>
      <c r="C9459" s="212">
        <v>1095979.3219999999</v>
      </c>
      <c r="D9459" s="212">
        <v>1120253.7169999999</v>
      </c>
      <c r="E9459" s="212">
        <v>1039181.991</v>
      </c>
      <c r="F9459" s="212">
        <v>1043408.496</v>
      </c>
      <c r="G9459" s="212">
        <v>1032027.697</v>
      </c>
      <c r="H9459" s="212">
        <v>1065359.7209999999</v>
      </c>
      <c r="I9459" s="212">
        <v>1127503.145</v>
      </c>
      <c r="J9459" s="212">
        <v>1240192.892</v>
      </c>
      <c r="K9459" s="212">
        <v>1430618.1459999999</v>
      </c>
      <c r="L9459" s="212">
        <v>1558530.7379999999</v>
      </c>
      <c r="M9459" s="212">
        <v>1830622.9720000001</v>
      </c>
      <c r="N9459" s="212">
        <v>2103915.7459999998</v>
      </c>
      <c r="O9459" s="212">
        <v>2475438.3709999998</v>
      </c>
      <c r="P9459" s="212">
        <v>2597613.0010000002</v>
      </c>
      <c r="Q9459" s="212">
        <v>1924432.5719999999</v>
      </c>
      <c r="R9459" s="212">
        <v>2144223.9879999999</v>
      </c>
      <c r="S9459" s="212">
        <v>2693937.9789999998</v>
      </c>
      <c r="T9459" s="212">
        <v>2925098.9049999998</v>
      </c>
      <c r="U9459" s="212">
        <v>3145603.8429999999</v>
      </c>
    </row>
    <row r="9460" spans="1:21" x14ac:dyDescent="0.25">
      <c r="A9460" s="57" t="s">
        <v>369</v>
      </c>
      <c r="B9460" s="57" t="s">
        <v>8426</v>
      </c>
      <c r="C9460" s="212">
        <v>801099.85</v>
      </c>
      <c r="D9460" s="212">
        <v>940936.06700000004</v>
      </c>
      <c r="E9460" s="212">
        <v>1007815.894</v>
      </c>
      <c r="F9460" s="212">
        <v>990326.98800000001</v>
      </c>
      <c r="G9460" s="212">
        <v>948175.33</v>
      </c>
      <c r="H9460" s="212">
        <v>964981.18099999998</v>
      </c>
      <c r="I9460" s="212">
        <v>1041814.44</v>
      </c>
      <c r="J9460" s="212">
        <v>1155409.6410000001</v>
      </c>
      <c r="K9460" s="212">
        <v>1132212.8640000001</v>
      </c>
      <c r="L9460" s="212">
        <v>1454274.412</v>
      </c>
      <c r="M9460" s="212">
        <v>1557390.497</v>
      </c>
      <c r="N9460" s="212">
        <v>1701222.814</v>
      </c>
      <c r="O9460" s="212">
        <v>2148193.8879999998</v>
      </c>
      <c r="P9460" s="212">
        <v>2923984.0669999998</v>
      </c>
      <c r="Q9460" s="212">
        <v>2312778.5150000001</v>
      </c>
      <c r="R9460" s="212">
        <v>2648794.2740000002</v>
      </c>
      <c r="S9460" s="212">
        <v>3226762.5010000002</v>
      </c>
      <c r="T9460" s="212">
        <v>3166289.64</v>
      </c>
      <c r="U9460" s="212">
        <v>3317363.2280000001</v>
      </c>
    </row>
    <row r="9461" spans="1:21" x14ac:dyDescent="0.25">
      <c r="A9461" s="57" t="s">
        <v>507</v>
      </c>
      <c r="B9461" s="57" t="s">
        <v>8427</v>
      </c>
      <c r="C9461" s="212">
        <v>1127288.5009999999</v>
      </c>
      <c r="D9461" s="212">
        <v>1423628.1810000001</v>
      </c>
      <c r="E9461" s="212">
        <v>1451964.277</v>
      </c>
      <c r="F9461" s="212">
        <v>1623033.784</v>
      </c>
      <c r="G9461" s="212">
        <v>1606794.9550000001</v>
      </c>
      <c r="H9461" s="212">
        <v>1709871.423</v>
      </c>
      <c r="I9461" s="212">
        <v>1645520.389</v>
      </c>
      <c r="J9461" s="212">
        <v>1838578.6359999999</v>
      </c>
      <c r="K9461" s="212">
        <v>2311651.5669999998</v>
      </c>
      <c r="L9461" s="212">
        <v>3140582.8689999999</v>
      </c>
      <c r="M9461" s="212">
        <v>3285544.7170000002</v>
      </c>
      <c r="N9461" s="212">
        <v>3760608.1660000002</v>
      </c>
      <c r="O9461" s="212">
        <v>3677983.6290000002</v>
      </c>
      <c r="P9461" s="212">
        <v>4344938.4060000004</v>
      </c>
      <c r="Q9461" s="212">
        <v>3373645.2170000002</v>
      </c>
      <c r="R9461" s="212">
        <v>2921346.4470000002</v>
      </c>
      <c r="S9461" s="212">
        <v>3862869.3110000002</v>
      </c>
      <c r="T9461" s="212">
        <v>3844903.69</v>
      </c>
      <c r="U9461" s="212">
        <v>3943382.0019999999</v>
      </c>
    </row>
    <row r="9462" spans="1:21" x14ac:dyDescent="0.25">
      <c r="A9462" s="57" t="s">
        <v>471</v>
      </c>
      <c r="B9462" s="57" t="s">
        <v>8428</v>
      </c>
      <c r="C9462" s="212">
        <v>1359694.2450000001</v>
      </c>
      <c r="D9462" s="212">
        <v>1458943.3430000001</v>
      </c>
      <c r="E9462" s="212">
        <v>1579408.5660000001</v>
      </c>
      <c r="F9462" s="212">
        <v>1663357.3489999999</v>
      </c>
      <c r="G9462" s="212">
        <v>1580843.629</v>
      </c>
      <c r="H9462" s="212">
        <v>1682144.355</v>
      </c>
      <c r="I9462" s="212">
        <v>1759527.1</v>
      </c>
      <c r="J9462" s="212">
        <v>1925544.202</v>
      </c>
      <c r="K9462" s="212">
        <v>2231819.8459999999</v>
      </c>
      <c r="L9462" s="212">
        <v>2783996.1889999998</v>
      </c>
      <c r="M9462" s="212">
        <v>3048130.48</v>
      </c>
      <c r="N9462" s="212">
        <v>3532822.2310000001</v>
      </c>
      <c r="O9462" s="212">
        <v>3985791.804</v>
      </c>
      <c r="P9462" s="212">
        <v>4490521.2560000001</v>
      </c>
      <c r="Q9462" s="212">
        <v>3376821.5830000001</v>
      </c>
      <c r="R9462" s="212">
        <v>3937032.5610000002</v>
      </c>
      <c r="S9462" s="212">
        <v>4451026.6189999999</v>
      </c>
      <c r="T9462" s="212">
        <v>4590699.0520000001</v>
      </c>
      <c r="U9462" s="212">
        <v>4737806.9340000004</v>
      </c>
    </row>
    <row r="9463" spans="1:21" x14ac:dyDescent="0.25">
      <c r="A9463" s="57" t="s">
        <v>1291</v>
      </c>
      <c r="B9463" s="57" t="s">
        <v>8429</v>
      </c>
      <c r="C9463" s="212">
        <v>273245.88199999998</v>
      </c>
      <c r="D9463" s="212">
        <v>315236.44300000003</v>
      </c>
      <c r="E9463" s="212">
        <v>308266.353</v>
      </c>
      <c r="F9463" s="212">
        <v>287263.73200000002</v>
      </c>
      <c r="G9463" s="212">
        <v>291661.27600000001</v>
      </c>
      <c r="H9463" s="212">
        <v>285429.31</v>
      </c>
      <c r="I9463" s="212">
        <v>276612.13400000002</v>
      </c>
      <c r="J9463" s="212">
        <v>275591.69400000002</v>
      </c>
      <c r="K9463" s="212">
        <v>286556.60800000001</v>
      </c>
      <c r="L9463" s="212">
        <v>375086.95699999999</v>
      </c>
      <c r="M9463" s="212">
        <v>424724.70600000001</v>
      </c>
      <c r="N9463" s="212">
        <v>462463.85399999999</v>
      </c>
      <c r="O9463" s="212">
        <v>671217.52099999995</v>
      </c>
      <c r="P9463" s="212">
        <v>782021.66099999996</v>
      </c>
      <c r="Q9463" s="212">
        <v>557378.21600000001</v>
      </c>
      <c r="R9463" s="212">
        <v>684209.96499999997</v>
      </c>
      <c r="S9463" s="212">
        <v>822488.6</v>
      </c>
      <c r="T9463" s="212">
        <v>893212.09699999995</v>
      </c>
      <c r="U9463" s="212">
        <v>877817.84</v>
      </c>
    </row>
    <row r="9464" spans="1:21" x14ac:dyDescent="0.25">
      <c r="A9464" s="57" t="s">
        <v>870</v>
      </c>
      <c r="B9464" s="57" t="s">
        <v>8430</v>
      </c>
      <c r="C9464" s="212">
        <v>164577.111</v>
      </c>
      <c r="D9464" s="212">
        <v>170419.89</v>
      </c>
      <c r="E9464" s="212">
        <v>174021.27499999999</v>
      </c>
      <c r="F9464" s="212">
        <v>174792.726</v>
      </c>
      <c r="G9464" s="212">
        <v>177367.05600000001</v>
      </c>
      <c r="H9464" s="212">
        <v>171200.07800000001</v>
      </c>
      <c r="I9464" s="212">
        <v>154043.68799999999</v>
      </c>
      <c r="J9464" s="212">
        <v>161760.139</v>
      </c>
      <c r="K9464" s="212">
        <v>158479.91099999999</v>
      </c>
      <c r="L9464" s="212">
        <v>200025.204</v>
      </c>
      <c r="M9464" s="212">
        <v>257221.32699999999</v>
      </c>
      <c r="N9464" s="212">
        <v>304266.93599999999</v>
      </c>
      <c r="O9464" s="212">
        <v>422195.25799999997</v>
      </c>
      <c r="P9464" s="212">
        <v>514525.15500000003</v>
      </c>
      <c r="Q9464" s="212">
        <v>382492.24200000003</v>
      </c>
      <c r="R9464" s="212">
        <v>421268.49300000002</v>
      </c>
      <c r="S9464" s="212">
        <v>543564.66099999996</v>
      </c>
      <c r="T9464" s="212">
        <v>640027.66200000001</v>
      </c>
      <c r="U9464" s="212">
        <v>640732.88600000006</v>
      </c>
    </row>
    <row r="9465" spans="1:21" x14ac:dyDescent="0.25">
      <c r="A9465" s="57" t="s">
        <v>4536</v>
      </c>
      <c r="B9465" s="57" t="s">
        <v>8431</v>
      </c>
      <c r="C9465" s="212">
        <v>12044.853999999999</v>
      </c>
      <c r="D9465" s="212">
        <v>14994.146000000001</v>
      </c>
      <c r="E9465" s="212">
        <v>23915.616999999998</v>
      </c>
      <c r="F9465" s="212">
        <v>28302.205000000002</v>
      </c>
      <c r="G9465" s="212">
        <v>13741.913</v>
      </c>
      <c r="H9465" s="212">
        <v>13021.300999999999</v>
      </c>
      <c r="I9465" s="212">
        <v>14926.572</v>
      </c>
      <c r="J9465" s="212">
        <v>14936.594999999999</v>
      </c>
      <c r="K9465" s="212">
        <v>17094.876</v>
      </c>
      <c r="L9465" s="212">
        <v>11623.907999999999</v>
      </c>
      <c r="M9465" s="212">
        <v>26324.797999999999</v>
      </c>
      <c r="N9465" s="212">
        <v>42902.696000000004</v>
      </c>
      <c r="O9465" s="212">
        <v>14299.784</v>
      </c>
      <c r="P9465" s="212">
        <v>21302.577000000001</v>
      </c>
      <c r="Q9465" s="212">
        <v>8150.0950000000003</v>
      </c>
      <c r="R9465" s="212">
        <v>2865.4470000000001</v>
      </c>
      <c r="S9465" s="212">
        <v>0.154</v>
      </c>
      <c r="T9465" s="212">
        <v>33.031999999999996</v>
      </c>
      <c r="U9465" s="212">
        <v>119.78</v>
      </c>
    </row>
    <row r="9466" spans="1:21" x14ac:dyDescent="0.25">
      <c r="A9466" s="57" t="s">
        <v>741</v>
      </c>
      <c r="B9466" s="57" t="s">
        <v>8432</v>
      </c>
      <c r="C9466" s="212">
        <v>189241.20300000001</v>
      </c>
      <c r="D9466" s="212">
        <v>215448.755</v>
      </c>
      <c r="E9466" s="212">
        <v>216866.71299999999</v>
      </c>
      <c r="F9466" s="212">
        <v>215127.61600000001</v>
      </c>
      <c r="G9466" s="212">
        <v>221884.53</v>
      </c>
      <c r="H9466" s="212">
        <v>208940.81299999999</v>
      </c>
      <c r="I9466" s="212">
        <v>238145.239</v>
      </c>
      <c r="J9466" s="212">
        <v>233690.875</v>
      </c>
      <c r="K9466" s="212">
        <v>298174.98499999999</v>
      </c>
      <c r="L9466" s="212">
        <v>380019.14399999997</v>
      </c>
      <c r="M9466" s="212">
        <v>480233.03</v>
      </c>
      <c r="N9466" s="212">
        <v>575714.97900000005</v>
      </c>
      <c r="O9466" s="212">
        <v>838641.07700000005</v>
      </c>
      <c r="P9466" s="212">
        <v>1051900.415</v>
      </c>
      <c r="Q9466" s="212">
        <v>1079067.2479999999</v>
      </c>
      <c r="R9466" s="212">
        <v>1072883.537</v>
      </c>
      <c r="S9466" s="212">
        <v>1149133.74</v>
      </c>
      <c r="T9466" s="212">
        <v>1354915.6969999999</v>
      </c>
      <c r="U9466" s="212">
        <v>1649702.4369999999</v>
      </c>
    </row>
    <row r="9467" spans="1:21" x14ac:dyDescent="0.25">
      <c r="A9467" s="57" t="s">
        <v>1101</v>
      </c>
      <c r="B9467" s="57" t="s">
        <v>8433</v>
      </c>
      <c r="C9467" s="212">
        <v>271687.41899999999</v>
      </c>
      <c r="D9467" s="212">
        <v>263133.359</v>
      </c>
      <c r="E9467" s="212">
        <v>295078.49900000001</v>
      </c>
      <c r="F9467" s="212">
        <v>287803.30099999998</v>
      </c>
      <c r="G9467" s="212">
        <v>282013.46799999999</v>
      </c>
      <c r="H9467" s="212">
        <v>259870.42600000001</v>
      </c>
      <c r="I9467" s="212">
        <v>266316.72700000001</v>
      </c>
      <c r="J9467" s="212">
        <v>350684.94199999998</v>
      </c>
      <c r="K9467" s="212">
        <v>366775.26699999999</v>
      </c>
      <c r="L9467" s="212">
        <v>442200.56599999999</v>
      </c>
      <c r="M9467" s="212">
        <v>483937.11</v>
      </c>
      <c r="N9467" s="212">
        <v>669500.28599999996</v>
      </c>
      <c r="O9467" s="212">
        <v>867938.79</v>
      </c>
      <c r="P9467" s="212">
        <v>1173071.8659999999</v>
      </c>
      <c r="Q9467" s="212">
        <v>1125908.747</v>
      </c>
      <c r="R9467" s="212">
        <v>1093120.3840000001</v>
      </c>
      <c r="S9467" s="212">
        <v>1039812.022</v>
      </c>
      <c r="T9467" s="212">
        <v>1218649.963</v>
      </c>
      <c r="U9467" s="212">
        <v>1333520.328</v>
      </c>
    </row>
    <row r="9468" spans="1:21" x14ac:dyDescent="0.25">
      <c r="A9468" s="57" t="s">
        <v>2449</v>
      </c>
      <c r="B9468" s="57" t="s">
        <v>8434</v>
      </c>
      <c r="C9468" s="212">
        <v>176954.174</v>
      </c>
      <c r="D9468" s="212">
        <v>202350.77100000001</v>
      </c>
      <c r="E9468" s="212">
        <v>194271.38399999999</v>
      </c>
      <c r="F9468" s="212">
        <v>196650.91899999999</v>
      </c>
      <c r="G9468" s="212">
        <v>197523.08300000001</v>
      </c>
      <c r="H9468" s="212">
        <v>184156.62</v>
      </c>
      <c r="I9468" s="212">
        <v>173777.459</v>
      </c>
      <c r="J9468" s="212">
        <v>194890.019</v>
      </c>
      <c r="K9468" s="212">
        <v>224635.86199999999</v>
      </c>
      <c r="L9468" s="212">
        <v>276625.71799999999</v>
      </c>
      <c r="M9468" s="212">
        <v>294892.06</v>
      </c>
      <c r="N9468" s="212">
        <v>338865.712</v>
      </c>
      <c r="O9468" s="212">
        <v>409916.64899999998</v>
      </c>
      <c r="P9468" s="212">
        <v>405446.52500000002</v>
      </c>
      <c r="Q9468" s="212">
        <v>259454.80600000001</v>
      </c>
      <c r="R9468" s="212">
        <v>292113.58500000002</v>
      </c>
      <c r="S9468" s="212">
        <v>349854.28</v>
      </c>
      <c r="T9468" s="212">
        <v>337573.36800000002</v>
      </c>
      <c r="U9468" s="212">
        <v>346516.4</v>
      </c>
    </row>
    <row r="9469" spans="1:21" x14ac:dyDescent="0.25">
      <c r="A9469" s="57" t="s">
        <v>1091</v>
      </c>
      <c r="B9469" s="57" t="s">
        <v>8435</v>
      </c>
      <c r="C9469" s="212">
        <v>468451.97200000001</v>
      </c>
      <c r="D9469" s="212">
        <v>521987.74200000003</v>
      </c>
      <c r="E9469" s="212">
        <v>541969.12300000002</v>
      </c>
      <c r="F9469" s="212">
        <v>542128.799</v>
      </c>
      <c r="G9469" s="212">
        <v>563323.17200000002</v>
      </c>
      <c r="H9469" s="212">
        <v>541794.10499999998</v>
      </c>
      <c r="I9469" s="212">
        <v>528476.929</v>
      </c>
      <c r="J9469" s="212">
        <v>595198.37199999997</v>
      </c>
      <c r="K9469" s="212">
        <v>691235.74</v>
      </c>
      <c r="L9469" s="212">
        <v>894772.40800000005</v>
      </c>
      <c r="M9469" s="212">
        <v>969591.4</v>
      </c>
      <c r="N9469" s="212">
        <v>1165475.1229999999</v>
      </c>
      <c r="O9469" s="212">
        <v>1420855.2720000001</v>
      </c>
      <c r="P9469" s="212">
        <v>1522605.7120000001</v>
      </c>
      <c r="Q9469" s="212">
        <v>1086092.7309999999</v>
      </c>
      <c r="R9469" s="212">
        <v>1361373.213</v>
      </c>
      <c r="S9469" s="212">
        <v>1673213.62</v>
      </c>
      <c r="T9469" s="212">
        <v>1683220.709</v>
      </c>
      <c r="U9469" s="212">
        <v>1750726.0260000001</v>
      </c>
    </row>
    <row r="9470" spans="1:21" x14ac:dyDescent="0.25">
      <c r="A9470" s="57" t="s">
        <v>1006</v>
      </c>
      <c r="B9470" s="57" t="s">
        <v>8436</v>
      </c>
      <c r="C9470" s="212">
        <v>412032.54100000003</v>
      </c>
      <c r="D9470" s="212">
        <v>391148.71899999998</v>
      </c>
      <c r="E9470" s="212">
        <v>373563.61099999998</v>
      </c>
      <c r="F9470" s="212">
        <v>384319.37800000003</v>
      </c>
      <c r="G9470" s="212">
        <v>389439.40600000002</v>
      </c>
      <c r="H9470" s="212">
        <v>410922.46299999999</v>
      </c>
      <c r="I9470" s="212">
        <v>381143.91800000001</v>
      </c>
      <c r="J9470" s="212">
        <v>390900.87400000001</v>
      </c>
      <c r="K9470" s="212">
        <v>477663.27299999999</v>
      </c>
      <c r="L9470" s="212">
        <v>562197.06099999999</v>
      </c>
      <c r="M9470" s="212">
        <v>643869.92099999997</v>
      </c>
      <c r="N9470" s="212">
        <v>703419.978</v>
      </c>
      <c r="O9470" s="212">
        <v>877828.98400000005</v>
      </c>
      <c r="P9470" s="212">
        <v>1002508.841</v>
      </c>
      <c r="Q9470" s="212">
        <v>698151.33900000004</v>
      </c>
      <c r="R9470" s="212">
        <v>831284.06</v>
      </c>
      <c r="S9470" s="212">
        <v>969096.22400000005</v>
      </c>
      <c r="T9470" s="212">
        <v>908181.48600000003</v>
      </c>
      <c r="U9470" s="212">
        <v>975894.03799999994</v>
      </c>
    </row>
    <row r="9471" spans="1:21" x14ac:dyDescent="0.25">
      <c r="A9471" s="57" t="s">
        <v>1197</v>
      </c>
      <c r="B9471" s="57" t="s">
        <v>8437</v>
      </c>
      <c r="C9471" s="212">
        <v>240567.49400000001</v>
      </c>
      <c r="D9471" s="212">
        <v>247686.10399999999</v>
      </c>
      <c r="E9471" s="212">
        <v>295607.95899999997</v>
      </c>
      <c r="F9471" s="212">
        <v>305645.95299999998</v>
      </c>
      <c r="G9471" s="212">
        <v>253903.217</v>
      </c>
      <c r="H9471" s="212">
        <v>244255.071</v>
      </c>
      <c r="I9471" s="212">
        <v>193235.34700000001</v>
      </c>
      <c r="J9471" s="212">
        <v>218376.57199999999</v>
      </c>
      <c r="K9471" s="212">
        <v>230333.92</v>
      </c>
      <c r="L9471" s="212">
        <v>318888.90100000001</v>
      </c>
      <c r="M9471" s="212">
        <v>390306.73</v>
      </c>
      <c r="N9471" s="212">
        <v>538222.71</v>
      </c>
      <c r="O9471" s="212">
        <v>683718.28799999994</v>
      </c>
      <c r="P9471" s="212">
        <v>1003472.857</v>
      </c>
      <c r="Q9471" s="212">
        <v>987013.72199999995</v>
      </c>
      <c r="R9471" s="212">
        <v>683125.97</v>
      </c>
      <c r="S9471" s="212">
        <v>833938.21900000004</v>
      </c>
      <c r="T9471" s="212">
        <v>953398.86800000002</v>
      </c>
      <c r="U9471" s="212">
        <v>955451.93200000003</v>
      </c>
    </row>
    <row r="9472" spans="1:21" x14ac:dyDescent="0.25">
      <c r="A9472" s="57" t="s">
        <v>537</v>
      </c>
      <c r="B9472" s="57" t="s">
        <v>8439</v>
      </c>
      <c r="C9472" s="212">
        <v>541583.51199999999</v>
      </c>
      <c r="D9472" s="212">
        <v>576543.23400000005</v>
      </c>
      <c r="E9472" s="212">
        <v>644021.69700000004</v>
      </c>
      <c r="F9472" s="212">
        <v>658615.21200000006</v>
      </c>
      <c r="G9472" s="212">
        <v>493530.80099999998</v>
      </c>
      <c r="H9472" s="212">
        <v>538692.64500000002</v>
      </c>
      <c r="I9472" s="212">
        <v>604032.99199999997</v>
      </c>
      <c r="J9472" s="212">
        <v>749329.68400000001</v>
      </c>
      <c r="K9472" s="212">
        <v>808975.44799999997</v>
      </c>
      <c r="L9472" s="212">
        <v>1272167.8160000001</v>
      </c>
      <c r="M9472" s="212">
        <v>1506715.433</v>
      </c>
      <c r="N9472" s="212">
        <v>1977712.7679999999</v>
      </c>
      <c r="O9472" s="212">
        <v>2349673.2910000002</v>
      </c>
      <c r="P9472" s="212">
        <v>3352293.4419999998</v>
      </c>
      <c r="Q9472" s="212">
        <v>3486351.824</v>
      </c>
      <c r="R9472" s="212">
        <v>2562700.7289999998</v>
      </c>
      <c r="S9472" s="212">
        <v>2440215.8169999998</v>
      </c>
      <c r="T9472" s="212">
        <v>2772885.5380000002</v>
      </c>
      <c r="U9472" s="212">
        <v>3665037.1660000002</v>
      </c>
    </row>
    <row r="9473" spans="1:21" x14ac:dyDescent="0.25">
      <c r="A9473" s="57" t="s">
        <v>2082</v>
      </c>
      <c r="B9473" s="57" t="s">
        <v>8440</v>
      </c>
      <c r="C9473" s="212">
        <v>524708.71100000001</v>
      </c>
      <c r="D9473" s="212">
        <v>486908.85499999998</v>
      </c>
      <c r="E9473" s="212">
        <v>468277.55699999997</v>
      </c>
      <c r="F9473" s="212">
        <v>438240.33899999998</v>
      </c>
      <c r="G9473" s="212">
        <v>439699.19500000001</v>
      </c>
      <c r="H9473" s="212">
        <v>432284.44500000001</v>
      </c>
      <c r="I9473" s="212">
        <v>424265.29700000002</v>
      </c>
      <c r="J9473" s="212">
        <v>422150.86200000002</v>
      </c>
      <c r="K9473" s="212">
        <v>448370.74300000002</v>
      </c>
      <c r="L9473" s="212">
        <v>642929.05000000005</v>
      </c>
      <c r="M9473" s="212">
        <v>969444.56200000003</v>
      </c>
      <c r="N9473" s="212">
        <v>1438324.9210000001</v>
      </c>
      <c r="O9473" s="212">
        <v>2190377.7960000001</v>
      </c>
      <c r="P9473" s="212">
        <v>2859670.9750000001</v>
      </c>
      <c r="Q9473" s="212">
        <v>1138408.531</v>
      </c>
      <c r="R9473" s="212">
        <v>1045206.951</v>
      </c>
      <c r="S9473" s="212">
        <v>1322510.7409999999</v>
      </c>
      <c r="T9473" s="212">
        <v>1314647.469</v>
      </c>
      <c r="U9473" s="212">
        <v>1458139.2169999999</v>
      </c>
    </row>
    <row r="9474" spans="1:21" x14ac:dyDescent="0.25">
      <c r="A9474" s="57" t="s">
        <v>2797</v>
      </c>
      <c r="B9474" s="57" t="s">
        <v>8441</v>
      </c>
      <c r="C9474" s="212">
        <v>161711.454</v>
      </c>
      <c r="D9474" s="212">
        <v>211836.91899999999</v>
      </c>
      <c r="E9474" s="212">
        <v>150760.97200000001</v>
      </c>
      <c r="F9474" s="212">
        <v>174582.88200000001</v>
      </c>
      <c r="G9474" s="212">
        <v>136876.538</v>
      </c>
      <c r="H9474" s="212">
        <v>110131.837</v>
      </c>
      <c r="I9474" s="212">
        <v>215621.69899999999</v>
      </c>
      <c r="J9474" s="212">
        <v>239077.08600000001</v>
      </c>
      <c r="K9474" s="212">
        <v>284217.50599999999</v>
      </c>
      <c r="L9474" s="212">
        <v>258555.20199999999</v>
      </c>
      <c r="M9474" s="212">
        <v>324760.82500000001</v>
      </c>
      <c r="N9474" s="212">
        <v>463967.57799999998</v>
      </c>
      <c r="O9474" s="212">
        <v>454018.12300000002</v>
      </c>
      <c r="P9474" s="212">
        <v>638864.25100000005</v>
      </c>
      <c r="Q9474" s="212">
        <v>726529.54799999995</v>
      </c>
      <c r="R9474" s="212">
        <v>621019.33100000001</v>
      </c>
      <c r="S9474" s="212">
        <v>643369.34499999997</v>
      </c>
      <c r="T9474" s="212">
        <v>868880.17500000005</v>
      </c>
      <c r="U9474" s="212">
        <v>835582.37899999996</v>
      </c>
    </row>
    <row r="9475" spans="1:21" x14ac:dyDescent="0.25">
      <c r="A9475" s="57" t="s">
        <v>875</v>
      </c>
      <c r="B9475" s="57" t="s">
        <v>8442</v>
      </c>
      <c r="C9475" s="212">
        <v>381961.44500000001</v>
      </c>
      <c r="D9475" s="212">
        <v>567476.10900000005</v>
      </c>
      <c r="E9475" s="212">
        <v>538015.29299999995</v>
      </c>
      <c r="F9475" s="212">
        <v>481420.962</v>
      </c>
      <c r="G9475" s="212">
        <v>539953.29</v>
      </c>
      <c r="H9475" s="212">
        <v>532892.17700000003</v>
      </c>
      <c r="I9475" s="212">
        <v>474440.51899999997</v>
      </c>
      <c r="J9475" s="212">
        <v>409427.61900000001</v>
      </c>
      <c r="K9475" s="212">
        <v>562213.60499999998</v>
      </c>
      <c r="L9475" s="212">
        <v>734766.28700000001</v>
      </c>
      <c r="M9475" s="212">
        <v>1044638.956</v>
      </c>
      <c r="N9475" s="212">
        <v>1256671.8500000001</v>
      </c>
      <c r="O9475" s="212">
        <v>1885230.443</v>
      </c>
      <c r="P9475" s="212">
        <v>2400401.1570000001</v>
      </c>
      <c r="Q9475" s="212">
        <v>1588747.1580000001</v>
      </c>
      <c r="R9475" s="212">
        <v>1878548.655</v>
      </c>
      <c r="S9475" s="212">
        <v>2511817.4589999998</v>
      </c>
      <c r="T9475" s="212">
        <v>2646814.7620000001</v>
      </c>
      <c r="U9475" s="212">
        <v>2679819.3709999998</v>
      </c>
    </row>
    <row r="9476" spans="1:21" x14ac:dyDescent="0.25">
      <c r="A9476" s="57" t="s">
        <v>1050</v>
      </c>
      <c r="B9476" s="57" t="s">
        <v>8443</v>
      </c>
      <c r="C9476" s="212">
        <v>618686.96799999999</v>
      </c>
      <c r="D9476" s="212">
        <v>736260.23199999996</v>
      </c>
      <c r="E9476" s="212">
        <v>684981.89399999997</v>
      </c>
      <c r="F9476" s="212">
        <v>651936.38699999999</v>
      </c>
      <c r="G9476" s="212">
        <v>653804.61800000002</v>
      </c>
      <c r="H9476" s="212">
        <v>532392.41200000001</v>
      </c>
      <c r="I9476" s="212">
        <v>658686.022</v>
      </c>
      <c r="J9476" s="212">
        <v>664091.88100000005</v>
      </c>
      <c r="K9476" s="212">
        <v>821113.91399999999</v>
      </c>
      <c r="L9476" s="212">
        <v>1032747.32</v>
      </c>
      <c r="M9476" s="212">
        <v>1349401.237</v>
      </c>
      <c r="N9476" s="212">
        <v>1808965.825</v>
      </c>
      <c r="O9476" s="212">
        <v>2675897.7179999999</v>
      </c>
      <c r="P9476" s="212">
        <v>3962822.8289999999</v>
      </c>
      <c r="Q9476" s="212">
        <v>2660308.3489999999</v>
      </c>
      <c r="R9476" s="212">
        <v>2419565.5589999999</v>
      </c>
      <c r="S9476" s="212">
        <v>2691630.426</v>
      </c>
      <c r="T9476" s="212">
        <v>2477248.3870000001</v>
      </c>
      <c r="U9476" s="212">
        <v>2563420.713</v>
      </c>
    </row>
    <row r="9477" spans="1:21" x14ac:dyDescent="0.25">
      <c r="A9477" s="57" t="s">
        <v>3004</v>
      </c>
      <c r="B9477" s="57" t="s">
        <v>8444</v>
      </c>
      <c r="C9477" s="212">
        <v>592161.97100000002</v>
      </c>
      <c r="D9477" s="212">
        <v>581157.755</v>
      </c>
      <c r="E9477" s="212">
        <v>633583.22900000005</v>
      </c>
      <c r="F9477" s="212">
        <v>672430.723</v>
      </c>
      <c r="G9477" s="212">
        <v>671546.10100000002</v>
      </c>
      <c r="H9477" s="212">
        <v>694845.00600000005</v>
      </c>
      <c r="I9477" s="212">
        <v>653833.505</v>
      </c>
      <c r="J9477" s="212">
        <v>685841.42</v>
      </c>
      <c r="K9477" s="212">
        <v>858694.99399999995</v>
      </c>
      <c r="L9477" s="212">
        <v>1153888.56</v>
      </c>
      <c r="M9477" s="212">
        <v>1315858.466</v>
      </c>
      <c r="N9477" s="212">
        <v>1630134.7350000001</v>
      </c>
      <c r="O9477" s="212">
        <v>2083203.3019999999</v>
      </c>
      <c r="P9477" s="212">
        <v>2319090.7140000002</v>
      </c>
      <c r="Q9477" s="212">
        <v>1091093.6939999999</v>
      </c>
      <c r="R9477" s="212">
        <v>1334301.57</v>
      </c>
      <c r="S9477" s="212">
        <v>1614235.9439999999</v>
      </c>
      <c r="T9477" s="212">
        <v>1622310.923</v>
      </c>
      <c r="U9477" s="212">
        <v>1683657.9550000001</v>
      </c>
    </row>
    <row r="9478" spans="1:21" x14ac:dyDescent="0.25">
      <c r="A9478" s="57" t="s">
        <v>1224</v>
      </c>
      <c r="B9478" s="57" t="s">
        <v>8445</v>
      </c>
      <c r="C9478" s="212">
        <v>263692.93900000001</v>
      </c>
      <c r="D9478" s="212">
        <v>296386.47399999999</v>
      </c>
      <c r="E9478" s="212">
        <v>306916.58</v>
      </c>
      <c r="F9478" s="212">
        <v>342212.17300000001</v>
      </c>
      <c r="G9478" s="212">
        <v>357273.065</v>
      </c>
      <c r="H9478" s="212">
        <v>328765.31099999999</v>
      </c>
      <c r="I9478" s="212">
        <v>333782.69199999998</v>
      </c>
      <c r="J9478" s="212">
        <v>279697.32199999999</v>
      </c>
      <c r="K9478" s="212">
        <v>353483.35700000002</v>
      </c>
      <c r="L9478" s="212">
        <v>440941.53700000001</v>
      </c>
      <c r="M9478" s="212">
        <v>527620.71499999997</v>
      </c>
      <c r="N9478" s="212">
        <v>701180.83799999999</v>
      </c>
      <c r="O9478" s="212">
        <v>785236.71</v>
      </c>
      <c r="P9478" s="212">
        <v>1100380.6910000001</v>
      </c>
      <c r="Q9478" s="212">
        <v>814418.60900000005</v>
      </c>
      <c r="R9478" s="212">
        <v>824605.30099999998</v>
      </c>
      <c r="S9478" s="212">
        <v>1024295.644</v>
      </c>
      <c r="T9478" s="212">
        <v>917667.34900000005</v>
      </c>
      <c r="U9478" s="212">
        <v>822517.245</v>
      </c>
    </row>
    <row r="9479" spans="1:21" x14ac:dyDescent="0.25">
      <c r="A9479" s="57" t="s">
        <v>1427</v>
      </c>
      <c r="B9479" s="57" t="s">
        <v>8446</v>
      </c>
      <c r="C9479" s="212">
        <v>1861089.98</v>
      </c>
      <c r="D9479" s="212">
        <v>1970935.9939999999</v>
      </c>
      <c r="E9479" s="212">
        <v>1879304.7620000001</v>
      </c>
      <c r="F9479" s="212">
        <v>2026736.997</v>
      </c>
      <c r="G9479" s="212">
        <v>2167182.6069999998</v>
      </c>
      <c r="H9479" s="212">
        <v>2332283.3829999999</v>
      </c>
      <c r="I9479" s="212">
        <v>2366107.5559999999</v>
      </c>
      <c r="J9479" s="212">
        <v>2193246.2489999998</v>
      </c>
      <c r="K9479" s="212">
        <v>2714366.1290000002</v>
      </c>
      <c r="L9479" s="212">
        <v>3386586.3730000001</v>
      </c>
      <c r="M9479" s="212">
        <v>3994909.9530000002</v>
      </c>
      <c r="N9479" s="212">
        <v>4462527.9620000003</v>
      </c>
      <c r="O9479" s="212">
        <v>5581216.8720000004</v>
      </c>
      <c r="P9479" s="212">
        <v>6131529.6940000001</v>
      </c>
      <c r="Q9479" s="212">
        <v>3268666.4890000001</v>
      </c>
      <c r="R9479" s="212">
        <v>3688734.6189999999</v>
      </c>
      <c r="S9479" s="212">
        <v>5331054.1189999999</v>
      </c>
      <c r="T9479" s="212">
        <v>5475942.4879999999</v>
      </c>
      <c r="U9479" s="212">
        <v>5999545.5789999999</v>
      </c>
    </row>
    <row r="9480" spans="1:21" x14ac:dyDescent="0.25">
      <c r="A9480" s="57" t="s">
        <v>272</v>
      </c>
      <c r="B9480" s="57" t="s">
        <v>8447</v>
      </c>
      <c r="C9480" s="212">
        <v>3024828.9610000001</v>
      </c>
      <c r="D9480" s="212">
        <v>3261713.7570000002</v>
      </c>
      <c r="E9480" s="212">
        <v>3408471.8629999999</v>
      </c>
      <c r="F9480" s="212">
        <v>3544299.4339999999</v>
      </c>
      <c r="G9480" s="212">
        <v>3360736.1549999998</v>
      </c>
      <c r="H9480" s="212">
        <v>3656778.6880000001</v>
      </c>
      <c r="I9480" s="212">
        <v>3604237.9040000001</v>
      </c>
      <c r="J9480" s="212">
        <v>3357656.1850000001</v>
      </c>
      <c r="K9480" s="212">
        <v>3856063.8960000002</v>
      </c>
      <c r="L9480" s="212">
        <v>5116363.5010000002</v>
      </c>
      <c r="M9480" s="212">
        <v>5990339.3609999996</v>
      </c>
      <c r="N9480" s="212">
        <v>7178090.443</v>
      </c>
      <c r="O9480" s="212">
        <v>8752912.4600000009</v>
      </c>
      <c r="P9480" s="212">
        <v>9685584.3369999994</v>
      </c>
      <c r="Q9480" s="212">
        <v>4101956.2080000001</v>
      </c>
      <c r="R9480" s="212">
        <v>5366090.9390000002</v>
      </c>
      <c r="S9480" s="212">
        <v>7929880.5690000001</v>
      </c>
      <c r="T9480" s="212">
        <v>8477907.4949999992</v>
      </c>
      <c r="U9480" s="212">
        <v>8262580.0290000001</v>
      </c>
    </row>
    <row r="9481" spans="1:21" x14ac:dyDescent="0.25">
      <c r="A9481" s="57" t="s">
        <v>602</v>
      </c>
      <c r="B9481" s="57" t="s">
        <v>8448</v>
      </c>
      <c r="C9481" s="212">
        <v>492885.87699999998</v>
      </c>
      <c r="D9481" s="212">
        <v>444315.35</v>
      </c>
      <c r="E9481" s="212">
        <v>450728.01799999998</v>
      </c>
      <c r="F9481" s="212">
        <v>482640.565</v>
      </c>
      <c r="G9481" s="212">
        <v>444987.19500000001</v>
      </c>
      <c r="H9481" s="212">
        <v>376912.1</v>
      </c>
      <c r="I9481" s="212">
        <v>379588.49400000001</v>
      </c>
      <c r="J9481" s="212">
        <v>488672.73700000002</v>
      </c>
      <c r="K9481" s="212">
        <v>637395.85</v>
      </c>
      <c r="L9481" s="212">
        <v>753538.83799999999</v>
      </c>
      <c r="M9481" s="212">
        <v>957775.17599999998</v>
      </c>
      <c r="N9481" s="212">
        <v>1296215.274</v>
      </c>
      <c r="O9481" s="212">
        <v>1521248.932</v>
      </c>
      <c r="P9481" s="212">
        <v>1584590.2220000001</v>
      </c>
      <c r="Q9481" s="212">
        <v>779482.79</v>
      </c>
      <c r="R9481" s="212">
        <v>1024337.037</v>
      </c>
      <c r="S9481" s="212">
        <v>1257943.642</v>
      </c>
      <c r="T9481" s="212">
        <v>1164644.196</v>
      </c>
      <c r="U9481" s="212">
        <v>1007504.542</v>
      </c>
    </row>
    <row r="9482" spans="1:21" x14ac:dyDescent="0.25">
      <c r="A9482" s="57" t="s">
        <v>1393</v>
      </c>
      <c r="B9482" s="57" t="s">
        <v>8449</v>
      </c>
      <c r="C9482" s="212">
        <v>1512782.43</v>
      </c>
      <c r="D9482" s="212">
        <v>1792264.044</v>
      </c>
      <c r="E9482" s="212">
        <v>1796116.496</v>
      </c>
      <c r="F9482" s="212">
        <v>1476297.4890000001</v>
      </c>
      <c r="G9482" s="212">
        <v>1393359.591</v>
      </c>
      <c r="H9482" s="212">
        <v>1306041.5</v>
      </c>
      <c r="I9482" s="212">
        <v>1353959.834</v>
      </c>
      <c r="J9482" s="212">
        <v>1421626.361</v>
      </c>
      <c r="K9482" s="212">
        <v>1780346.611</v>
      </c>
      <c r="L9482" s="212">
        <v>2290188.781</v>
      </c>
      <c r="M9482" s="212">
        <v>2669149.2310000001</v>
      </c>
      <c r="N9482" s="212">
        <v>3259675.4509999999</v>
      </c>
      <c r="O9482" s="212">
        <v>4240762.7149999999</v>
      </c>
      <c r="P9482" s="212">
        <v>5181852.0489999996</v>
      </c>
      <c r="Q9482" s="212">
        <v>4128783.3670000001</v>
      </c>
      <c r="R9482" s="212">
        <v>4073969.2540000002</v>
      </c>
      <c r="S9482" s="212">
        <v>4930154.943</v>
      </c>
      <c r="T9482" s="212">
        <v>5146604.7759999996</v>
      </c>
      <c r="U9482" s="212">
        <v>5598089.6720000003</v>
      </c>
    </row>
    <row r="9483" spans="1:21" x14ac:dyDescent="0.25">
      <c r="A9483" s="57" t="s">
        <v>1610</v>
      </c>
      <c r="B9483" s="57" t="s">
        <v>8450</v>
      </c>
      <c r="C9483" s="212">
        <v>496577.17</v>
      </c>
      <c r="D9483" s="212">
        <v>512304.68099999998</v>
      </c>
      <c r="E9483" s="212">
        <v>490891.69500000001</v>
      </c>
      <c r="F9483" s="212">
        <v>525220.53300000005</v>
      </c>
      <c r="G9483" s="212">
        <v>546864.45400000003</v>
      </c>
      <c r="H9483" s="212">
        <v>595056.44999999995</v>
      </c>
      <c r="I9483" s="212">
        <v>590539.82299999997</v>
      </c>
      <c r="J9483" s="212">
        <v>576868.05599999998</v>
      </c>
      <c r="K9483" s="212">
        <v>702879.48699999996</v>
      </c>
      <c r="L9483" s="212">
        <v>857057.27899999998</v>
      </c>
      <c r="M9483" s="212">
        <v>965660.41599999997</v>
      </c>
      <c r="N9483" s="212">
        <v>1295049.9240000001</v>
      </c>
      <c r="O9483" s="212">
        <v>1504496.0260000001</v>
      </c>
      <c r="P9483" s="212">
        <v>1399908.159</v>
      </c>
      <c r="Q9483" s="212">
        <v>970179.43099999998</v>
      </c>
      <c r="R9483" s="212">
        <v>869230.93700000003</v>
      </c>
      <c r="S9483" s="212">
        <v>1079088.9110000001</v>
      </c>
      <c r="T9483" s="212">
        <v>1089953.196</v>
      </c>
      <c r="U9483" s="212">
        <v>1128601.3400000001</v>
      </c>
    </row>
    <row r="9484" spans="1:21" x14ac:dyDescent="0.25">
      <c r="A9484" s="57" t="s">
        <v>1328</v>
      </c>
      <c r="B9484" s="57" t="s">
        <v>8451</v>
      </c>
      <c r="C9484" s="212">
        <v>71345.957999999999</v>
      </c>
      <c r="D9484" s="212">
        <v>73876.562000000005</v>
      </c>
      <c r="E9484" s="212">
        <v>150290.06700000001</v>
      </c>
      <c r="F9484" s="212">
        <v>87551.631999999998</v>
      </c>
      <c r="G9484" s="212">
        <v>72225.263999999996</v>
      </c>
      <c r="H9484" s="212">
        <v>51401.633000000002</v>
      </c>
      <c r="I9484" s="212">
        <v>46889.822</v>
      </c>
      <c r="J9484" s="212">
        <v>46144.873</v>
      </c>
      <c r="K9484" s="212">
        <v>66623.02</v>
      </c>
      <c r="L9484" s="212">
        <v>88133.593999999997</v>
      </c>
      <c r="M9484" s="212">
        <v>150383.361</v>
      </c>
      <c r="N9484" s="212">
        <v>237679.595</v>
      </c>
      <c r="O9484" s="212">
        <v>301026.29700000002</v>
      </c>
      <c r="P9484" s="212">
        <v>311302.81300000002</v>
      </c>
      <c r="Q9484" s="212">
        <v>272306.28100000002</v>
      </c>
      <c r="R9484" s="212">
        <v>330993.22700000001</v>
      </c>
      <c r="S9484" s="212">
        <v>360764.04</v>
      </c>
      <c r="T9484" s="212">
        <v>472922.73499999999</v>
      </c>
      <c r="U9484" s="212">
        <v>332294.364</v>
      </c>
    </row>
    <row r="9485" spans="1:21" x14ac:dyDescent="0.25">
      <c r="A9485" s="57" t="s">
        <v>1568</v>
      </c>
      <c r="B9485" s="57" t="s">
        <v>8452</v>
      </c>
      <c r="C9485" s="212">
        <v>77466.638000000006</v>
      </c>
      <c r="D9485" s="212">
        <v>83599.062999999995</v>
      </c>
      <c r="E9485" s="212">
        <v>100350.855</v>
      </c>
      <c r="F9485" s="212">
        <v>78961.203999999998</v>
      </c>
      <c r="G9485" s="212">
        <v>82176.497000000003</v>
      </c>
      <c r="H9485" s="212">
        <v>77271.163</v>
      </c>
      <c r="I9485" s="212">
        <v>68086.388999999996</v>
      </c>
      <c r="J9485" s="212">
        <v>77875.210999999996</v>
      </c>
      <c r="K9485" s="212">
        <v>89579.092000000004</v>
      </c>
      <c r="L9485" s="212">
        <v>106710.31</v>
      </c>
      <c r="M9485" s="212">
        <v>110721.59</v>
      </c>
      <c r="N9485" s="212">
        <v>145656.32999999999</v>
      </c>
      <c r="O9485" s="212">
        <v>232318.12299999999</v>
      </c>
      <c r="P9485" s="212">
        <v>322829.72499999998</v>
      </c>
      <c r="Q9485" s="212">
        <v>292883.28399999999</v>
      </c>
      <c r="R9485" s="212">
        <v>234773.103</v>
      </c>
      <c r="S9485" s="212">
        <v>346176.69400000002</v>
      </c>
      <c r="T9485" s="212">
        <v>434405.76899999997</v>
      </c>
      <c r="U9485" s="212">
        <v>401503.19</v>
      </c>
    </row>
    <row r="9486" spans="1:21" x14ac:dyDescent="0.25">
      <c r="A9486" s="57" t="s">
        <v>674</v>
      </c>
      <c r="B9486" s="57" t="s">
        <v>8453</v>
      </c>
      <c r="C9486" s="212">
        <v>1122317.44</v>
      </c>
      <c r="D9486" s="212">
        <v>1214335.6059999999</v>
      </c>
      <c r="E9486" s="212">
        <v>1182177.334</v>
      </c>
      <c r="F9486" s="212">
        <v>1105482.929</v>
      </c>
      <c r="G9486" s="212">
        <v>982361.48199999996</v>
      </c>
      <c r="H9486" s="212">
        <v>912892.56099999999</v>
      </c>
      <c r="I9486" s="212">
        <v>954262.26899999997</v>
      </c>
      <c r="J9486" s="212">
        <v>994741.69900000002</v>
      </c>
      <c r="K9486" s="212">
        <v>1133878.4809999999</v>
      </c>
      <c r="L9486" s="212">
        <v>1332798.365</v>
      </c>
      <c r="M9486" s="212">
        <v>1577646.094</v>
      </c>
      <c r="N9486" s="212">
        <v>1782183.423</v>
      </c>
      <c r="O9486" s="212">
        <v>2248444.62</v>
      </c>
      <c r="P9486" s="212">
        <v>2790375.8259999999</v>
      </c>
      <c r="Q9486" s="212">
        <v>2297890.7599999998</v>
      </c>
      <c r="R9486" s="212">
        <v>2531681.1779999998</v>
      </c>
      <c r="S9486" s="212">
        <v>3295028.6060000001</v>
      </c>
      <c r="T9486" s="212">
        <v>3330835.227</v>
      </c>
      <c r="U9486" s="212">
        <v>3184760.554</v>
      </c>
    </row>
    <row r="9487" spans="1:21" x14ac:dyDescent="0.25">
      <c r="A9487" s="57" t="s">
        <v>718</v>
      </c>
      <c r="B9487" s="57" t="s">
        <v>8454</v>
      </c>
      <c r="C9487" s="212">
        <v>1803460.727</v>
      </c>
      <c r="D9487" s="212">
        <v>1979284.4739999999</v>
      </c>
      <c r="E9487" s="212">
        <v>1939220.879</v>
      </c>
      <c r="F9487" s="212">
        <v>2054119.892</v>
      </c>
      <c r="G9487" s="212">
        <v>2123159.3820000002</v>
      </c>
      <c r="H9487" s="212">
        <v>2221426.406</v>
      </c>
      <c r="I9487" s="212">
        <v>2020906.334</v>
      </c>
      <c r="J9487" s="212">
        <v>1986368.6629999999</v>
      </c>
      <c r="K9487" s="212">
        <v>2012572.0209999999</v>
      </c>
      <c r="L9487" s="212">
        <v>2456977.8250000002</v>
      </c>
      <c r="M9487" s="212">
        <v>2628592.719</v>
      </c>
      <c r="N9487" s="212">
        <v>3183331.676</v>
      </c>
      <c r="O9487" s="212">
        <v>3763289.6770000001</v>
      </c>
      <c r="P9487" s="212">
        <v>4544166.51</v>
      </c>
      <c r="Q9487" s="212">
        <v>3286405.9720000001</v>
      </c>
      <c r="R9487" s="212">
        <v>3552523.159</v>
      </c>
      <c r="S9487" s="212">
        <v>4651337.5920000002</v>
      </c>
      <c r="T9487" s="212">
        <v>4702735.2489999998</v>
      </c>
      <c r="U9487" s="212">
        <v>4923344.5489999996</v>
      </c>
    </row>
    <row r="9488" spans="1:21" x14ac:dyDescent="0.25">
      <c r="A9488" s="57" t="s">
        <v>2548</v>
      </c>
      <c r="B9488" s="57" t="s">
        <v>8455</v>
      </c>
      <c r="C9488" s="212">
        <v>603117.39899999998</v>
      </c>
      <c r="D9488" s="212">
        <v>607293.68599999999</v>
      </c>
      <c r="E9488" s="212">
        <v>564576.44799999997</v>
      </c>
      <c r="F9488" s="212">
        <v>563346.07299999997</v>
      </c>
      <c r="G9488" s="212">
        <v>479312.39</v>
      </c>
      <c r="H9488" s="212">
        <v>411560.86499999999</v>
      </c>
      <c r="I9488" s="212">
        <v>426464.935</v>
      </c>
      <c r="J9488" s="212">
        <v>463503.27899999998</v>
      </c>
      <c r="K9488" s="212">
        <v>495628.52799999999</v>
      </c>
      <c r="L9488" s="212">
        <v>567228.72600000002</v>
      </c>
      <c r="M9488" s="212">
        <v>649470.01800000004</v>
      </c>
      <c r="N9488" s="212">
        <v>836989.99699999997</v>
      </c>
      <c r="O9488" s="212">
        <v>907084.91799999995</v>
      </c>
      <c r="P9488" s="212">
        <v>1071964.6839999999</v>
      </c>
      <c r="Q9488" s="212">
        <v>820104.83</v>
      </c>
      <c r="R9488" s="212">
        <v>769209.34199999995</v>
      </c>
      <c r="S9488" s="212">
        <v>887112.56700000004</v>
      </c>
      <c r="T9488" s="212">
        <v>810939.79799999995</v>
      </c>
      <c r="U9488" s="212">
        <v>972503.41</v>
      </c>
    </row>
    <row r="9489" spans="1:21" x14ac:dyDescent="0.25">
      <c r="A9489" s="57" t="s">
        <v>4392</v>
      </c>
      <c r="B9489" s="57" t="s">
        <v>8456</v>
      </c>
      <c r="C9489" s="212">
        <v>39591.985000000001</v>
      </c>
      <c r="D9489" s="212">
        <v>42616.749000000003</v>
      </c>
      <c r="E9489" s="212">
        <v>52862.972000000002</v>
      </c>
      <c r="F9489" s="212">
        <v>44105.474000000002</v>
      </c>
      <c r="G9489" s="212">
        <v>31601.254000000001</v>
      </c>
      <c r="H9489" s="212">
        <v>23195.404999999999</v>
      </c>
      <c r="I9489" s="212">
        <v>29457.488000000001</v>
      </c>
      <c r="J9489" s="212">
        <v>26331.975999999999</v>
      </c>
      <c r="K9489" s="212">
        <v>42483.038</v>
      </c>
      <c r="L9489" s="212">
        <v>39542.485999999997</v>
      </c>
      <c r="M9489" s="212">
        <v>55691.224000000002</v>
      </c>
      <c r="N9489" s="212">
        <v>65088.71</v>
      </c>
      <c r="O9489" s="212">
        <v>13901.375</v>
      </c>
      <c r="P9489" s="212">
        <v>8473.5310000000009</v>
      </c>
      <c r="Q9489" s="212">
        <v>4802.4279999999999</v>
      </c>
      <c r="R9489" s="212">
        <v>6400.1350000000002</v>
      </c>
      <c r="S9489" s="212">
        <v>8.0679999999999996</v>
      </c>
      <c r="T9489" s="212">
        <v>42.96</v>
      </c>
      <c r="U9489" s="212">
        <v>83.578999999999994</v>
      </c>
    </row>
    <row r="9490" spans="1:21" x14ac:dyDescent="0.25">
      <c r="A9490" s="57" t="s">
        <v>2904</v>
      </c>
      <c r="B9490" s="57" t="s">
        <v>8457</v>
      </c>
      <c r="C9490" s="212">
        <v>84521.432000000001</v>
      </c>
      <c r="D9490" s="212">
        <v>70883.37</v>
      </c>
      <c r="E9490" s="212">
        <v>97037.856</v>
      </c>
      <c r="F9490" s="212">
        <v>73586.312999999995</v>
      </c>
      <c r="G9490" s="212">
        <v>121853.594</v>
      </c>
      <c r="H9490" s="212">
        <v>103999.49</v>
      </c>
      <c r="I9490" s="212">
        <v>87797.179000000004</v>
      </c>
      <c r="J9490" s="212">
        <v>96077.441000000006</v>
      </c>
      <c r="K9490" s="212">
        <v>112683.74800000001</v>
      </c>
      <c r="L9490" s="212">
        <v>143102.55900000001</v>
      </c>
      <c r="M9490" s="212">
        <v>282534.38799999998</v>
      </c>
      <c r="N9490" s="212">
        <v>336958.05499999999</v>
      </c>
      <c r="O9490" s="212">
        <v>377305.60700000002</v>
      </c>
      <c r="P9490" s="212">
        <v>407976.72100000002</v>
      </c>
      <c r="Q9490" s="212">
        <v>430741.06300000002</v>
      </c>
      <c r="R9490" s="212">
        <v>338523.74800000002</v>
      </c>
      <c r="S9490" s="212">
        <v>389128.68199999997</v>
      </c>
      <c r="T9490" s="212">
        <v>464598.77100000001</v>
      </c>
      <c r="U9490" s="212">
        <v>580391.63199999998</v>
      </c>
    </row>
    <row r="9491" spans="1:21" x14ac:dyDescent="0.25">
      <c r="A9491" s="57" t="s">
        <v>297</v>
      </c>
      <c r="B9491" s="57" t="s">
        <v>8458</v>
      </c>
      <c r="C9491" s="212">
        <v>2635104.227</v>
      </c>
      <c r="D9491" s="212">
        <v>2827994.2969999998</v>
      </c>
      <c r="E9491" s="212">
        <v>2808994.324</v>
      </c>
      <c r="F9491" s="212">
        <v>2787053.6329999999</v>
      </c>
      <c r="G9491" s="212">
        <v>2746014.7069999999</v>
      </c>
      <c r="H9491" s="212">
        <v>3059803.31</v>
      </c>
      <c r="I9491" s="212">
        <v>3179923.0109999999</v>
      </c>
      <c r="J9491" s="212">
        <v>3390951.7930000001</v>
      </c>
      <c r="K9491" s="212">
        <v>3884306.5619999999</v>
      </c>
      <c r="L9491" s="212">
        <v>5067897.4340000004</v>
      </c>
      <c r="M9491" s="212">
        <v>5732984.2929999996</v>
      </c>
      <c r="N9491" s="212">
        <v>6679234.4040000001</v>
      </c>
      <c r="O9491" s="212">
        <v>7636011.0710000005</v>
      </c>
      <c r="P9491" s="212">
        <v>8693475.5270000007</v>
      </c>
      <c r="Q9491" s="212">
        <v>5543545.324</v>
      </c>
      <c r="R9491" s="212">
        <v>6012699.3329999996</v>
      </c>
      <c r="S9491" s="212">
        <v>7722555.091</v>
      </c>
      <c r="T9491" s="212">
        <v>8048642.8710000003</v>
      </c>
      <c r="U9491" s="212">
        <v>8906071.4910000004</v>
      </c>
    </row>
    <row r="9492" spans="1:21" x14ac:dyDescent="0.25">
      <c r="A9492" s="57" t="s">
        <v>504</v>
      </c>
      <c r="B9492" s="57" t="s">
        <v>8459</v>
      </c>
      <c r="C9492" s="212">
        <v>1148016.4790000001</v>
      </c>
      <c r="D9492" s="212">
        <v>1146971.247</v>
      </c>
      <c r="E9492" s="212">
        <v>1441434.223</v>
      </c>
      <c r="F9492" s="212">
        <v>1470522.456</v>
      </c>
      <c r="G9492" s="212">
        <v>1098063.2879999999</v>
      </c>
      <c r="H9492" s="212">
        <v>1152137.682</v>
      </c>
      <c r="I9492" s="212">
        <v>1112184.108</v>
      </c>
      <c r="J9492" s="212">
        <v>1177428.7150000001</v>
      </c>
      <c r="K9492" s="212">
        <v>1472546.4210000001</v>
      </c>
      <c r="L9492" s="212">
        <v>1988344.209</v>
      </c>
      <c r="M9492" s="212">
        <v>2472704.142</v>
      </c>
      <c r="N9492" s="212">
        <v>3039582.44</v>
      </c>
      <c r="O9492" s="212">
        <v>3907449.6370000001</v>
      </c>
      <c r="P9492" s="212">
        <v>4736082.3430000003</v>
      </c>
      <c r="Q9492" s="212">
        <v>1889737.602</v>
      </c>
      <c r="R9492" s="212">
        <v>2814613.591</v>
      </c>
      <c r="S9492" s="212">
        <v>4340638.659</v>
      </c>
      <c r="T9492" s="212">
        <v>4397594.7029999997</v>
      </c>
      <c r="U9492" s="212">
        <v>3282891.73</v>
      </c>
    </row>
    <row r="9493" spans="1:21" x14ac:dyDescent="0.25">
      <c r="A9493" s="57" t="s">
        <v>229</v>
      </c>
      <c r="B9493" s="57" t="s">
        <v>8460</v>
      </c>
      <c r="C9493" s="212">
        <v>154848.09299999999</v>
      </c>
      <c r="D9493" s="212">
        <v>140645.11300000001</v>
      </c>
      <c r="E9493" s="212">
        <v>130366.591</v>
      </c>
      <c r="F9493" s="212">
        <v>161025.30100000001</v>
      </c>
      <c r="G9493" s="212">
        <v>123015.037</v>
      </c>
      <c r="H9493" s="212">
        <v>121708.401</v>
      </c>
      <c r="I9493" s="212">
        <v>151149.65599999999</v>
      </c>
      <c r="J9493" s="212">
        <v>123135.156</v>
      </c>
      <c r="K9493" s="212">
        <v>160370.60399999999</v>
      </c>
      <c r="L9493" s="212">
        <v>203049.99299999999</v>
      </c>
      <c r="M9493" s="212">
        <v>220175.78099999999</v>
      </c>
      <c r="N9493" s="212">
        <v>344974.272</v>
      </c>
      <c r="O9493" s="212">
        <v>426720.38400000002</v>
      </c>
      <c r="P9493" s="212">
        <v>473543.103</v>
      </c>
      <c r="Q9493" s="212">
        <v>355999.86800000002</v>
      </c>
      <c r="R9493" s="212">
        <v>389418.49099999998</v>
      </c>
      <c r="S9493" s="212">
        <v>538096.40399999998</v>
      </c>
      <c r="T9493" s="212">
        <v>483873.33799999999</v>
      </c>
      <c r="U9493" s="212">
        <v>357520.804</v>
      </c>
    </row>
    <row r="9494" spans="1:21" x14ac:dyDescent="0.25">
      <c r="A9494" s="57" t="s">
        <v>233</v>
      </c>
      <c r="B9494" s="57" t="s">
        <v>8461</v>
      </c>
      <c r="C9494" s="212">
        <v>506206.65399999998</v>
      </c>
      <c r="D9494" s="212">
        <v>495089.20699999999</v>
      </c>
      <c r="E9494" s="212">
        <v>554428.29299999995</v>
      </c>
      <c r="F9494" s="212">
        <v>568387.13399999996</v>
      </c>
      <c r="G9494" s="212">
        <v>438497.74</v>
      </c>
      <c r="H9494" s="212">
        <v>501589.99300000002</v>
      </c>
      <c r="I9494" s="212">
        <v>576567.85199999996</v>
      </c>
      <c r="J9494" s="212">
        <v>607820.85499999998</v>
      </c>
      <c r="K9494" s="212">
        <v>663030.07400000002</v>
      </c>
      <c r="L9494" s="212">
        <v>927583.22</v>
      </c>
      <c r="M9494" s="212">
        <v>1160672.077</v>
      </c>
      <c r="N9494" s="212">
        <v>1533881.5160000001</v>
      </c>
      <c r="O9494" s="212">
        <v>2070223.7590000001</v>
      </c>
      <c r="P9494" s="212">
        <v>2732577.2560000001</v>
      </c>
      <c r="Q9494" s="212">
        <v>1285621.7069999999</v>
      </c>
      <c r="R9494" s="212">
        <v>1785031.425</v>
      </c>
      <c r="S9494" s="212">
        <v>2699415.6439999999</v>
      </c>
      <c r="T9494" s="212">
        <v>2595631.8149999999</v>
      </c>
      <c r="U9494" s="212">
        <v>2061955.1580000001</v>
      </c>
    </row>
    <row r="9495" spans="1:21" x14ac:dyDescent="0.25">
      <c r="A9495" s="57" t="s">
        <v>2185</v>
      </c>
      <c r="B9495" s="57" t="s">
        <v>8462</v>
      </c>
      <c r="C9495" s="212">
        <v>105393.21799999999</v>
      </c>
      <c r="D9495" s="212">
        <v>76541.918000000005</v>
      </c>
      <c r="E9495" s="212">
        <v>108626.068</v>
      </c>
      <c r="F9495" s="212">
        <v>118893.12699999999</v>
      </c>
      <c r="G9495" s="212">
        <v>82041.831999999995</v>
      </c>
      <c r="H9495" s="212">
        <v>90449.928</v>
      </c>
      <c r="I9495" s="212">
        <v>62412.557000000001</v>
      </c>
      <c r="J9495" s="212">
        <v>62136.737000000001</v>
      </c>
      <c r="K9495" s="212">
        <v>85930.501000000004</v>
      </c>
      <c r="L9495" s="212">
        <v>90209.114000000001</v>
      </c>
      <c r="M9495" s="212">
        <v>71354.592000000004</v>
      </c>
      <c r="N9495" s="212">
        <v>107355.056</v>
      </c>
      <c r="O9495" s="212">
        <v>195741.601</v>
      </c>
      <c r="P9495" s="212">
        <v>178877.23699999999</v>
      </c>
      <c r="Q9495" s="212">
        <v>96216.160999999993</v>
      </c>
      <c r="R9495" s="212">
        <v>135759.33300000001</v>
      </c>
      <c r="S9495" s="212">
        <v>174296.649</v>
      </c>
      <c r="T9495" s="212">
        <v>200540.84899999999</v>
      </c>
      <c r="U9495" s="212">
        <v>134166.50599999999</v>
      </c>
    </row>
    <row r="9496" spans="1:21" x14ac:dyDescent="0.25">
      <c r="A9496" s="57" t="s">
        <v>566</v>
      </c>
      <c r="B9496" s="57" t="s">
        <v>8463</v>
      </c>
      <c r="C9496" s="212">
        <v>734340.94700000004</v>
      </c>
      <c r="D9496" s="212">
        <v>779943.375</v>
      </c>
      <c r="E9496" s="212">
        <v>812808.74699999997</v>
      </c>
      <c r="F9496" s="212">
        <v>862683.88699999999</v>
      </c>
      <c r="G9496" s="212">
        <v>712582.87100000004</v>
      </c>
      <c r="H9496" s="212">
        <v>698546.40500000003</v>
      </c>
      <c r="I9496" s="212">
        <v>731429.47100000002</v>
      </c>
      <c r="J9496" s="212">
        <v>804943.35400000005</v>
      </c>
      <c r="K9496" s="212">
        <v>887500.61399999994</v>
      </c>
      <c r="L9496" s="212">
        <v>1120449.3319999999</v>
      </c>
      <c r="M9496" s="212">
        <v>1438346.8540000001</v>
      </c>
      <c r="N9496" s="212">
        <v>1871743.1470000001</v>
      </c>
      <c r="O9496" s="212">
        <v>2457852.1669999999</v>
      </c>
      <c r="P9496" s="212">
        <v>2812328.98</v>
      </c>
      <c r="Q9496" s="212">
        <v>1387359.9639999999</v>
      </c>
      <c r="R9496" s="212">
        <v>1828474.9509999999</v>
      </c>
      <c r="S9496" s="212">
        <v>2396512.02</v>
      </c>
      <c r="T9496" s="212">
        <v>2296948.3539999998</v>
      </c>
      <c r="U9496" s="212">
        <v>2093165.8759999999</v>
      </c>
    </row>
    <row r="9497" spans="1:21" x14ac:dyDescent="0.25">
      <c r="A9497" s="57" t="s">
        <v>212</v>
      </c>
      <c r="B9497" s="57" t="s">
        <v>8464</v>
      </c>
      <c r="C9497" s="212">
        <v>3487002.764</v>
      </c>
      <c r="D9497" s="212">
        <v>3228605.6379999998</v>
      </c>
      <c r="E9497" s="212">
        <v>3495423.3459999999</v>
      </c>
      <c r="F9497" s="212">
        <v>3548801.977</v>
      </c>
      <c r="G9497" s="212">
        <v>3401445.1069999998</v>
      </c>
      <c r="H9497" s="212">
        <v>3388302.4130000002</v>
      </c>
      <c r="I9497" s="212">
        <v>3284696.01</v>
      </c>
      <c r="J9497" s="212">
        <v>3484171.9610000001</v>
      </c>
      <c r="K9497" s="212">
        <v>4012343.5610000002</v>
      </c>
      <c r="L9497" s="212">
        <v>5237352.6689999998</v>
      </c>
      <c r="M9497" s="212">
        <v>6852605.2410000004</v>
      </c>
      <c r="N9497" s="212">
        <v>8259628.9280000003</v>
      </c>
      <c r="O9497" s="212">
        <v>10086767.953</v>
      </c>
      <c r="P9497" s="212">
        <v>11285595.828</v>
      </c>
      <c r="Q9497" s="212">
        <v>4873227.6069999998</v>
      </c>
      <c r="R9497" s="212">
        <v>7489414.068</v>
      </c>
      <c r="S9497" s="212">
        <v>10774482.393999999</v>
      </c>
      <c r="T9497" s="212">
        <v>11167768.439999999</v>
      </c>
      <c r="U9497" s="212">
        <v>9865790.977</v>
      </c>
    </row>
    <row r="9498" spans="1:21" x14ac:dyDescent="0.25">
      <c r="A9498" s="57" t="s">
        <v>389</v>
      </c>
      <c r="B9498" s="57" t="s">
        <v>8465</v>
      </c>
      <c r="C9498" s="212">
        <v>5810662.2580000004</v>
      </c>
      <c r="D9498" s="212">
        <v>5650631.3559999997</v>
      </c>
      <c r="E9498" s="212">
        <v>5783168.7300000004</v>
      </c>
      <c r="F9498" s="212">
        <v>5788143.5379999997</v>
      </c>
      <c r="G9498" s="212">
        <v>5883686.2889999999</v>
      </c>
      <c r="H9498" s="212">
        <v>6333643.4680000003</v>
      </c>
      <c r="I9498" s="212">
        <v>6133826.2019999996</v>
      </c>
      <c r="J9498" s="212">
        <v>6859657.483</v>
      </c>
      <c r="K9498" s="212">
        <v>9276422.9690000005</v>
      </c>
      <c r="L9498" s="212">
        <v>12304348.442</v>
      </c>
      <c r="M9498" s="212">
        <v>14076842.988</v>
      </c>
      <c r="N9498" s="212">
        <v>17071862.208999999</v>
      </c>
      <c r="O9498" s="212">
        <v>21753459.011</v>
      </c>
      <c r="P9498" s="212">
        <v>23332432.646000002</v>
      </c>
      <c r="Q9498" s="212">
        <v>10678779.172</v>
      </c>
      <c r="R9498" s="212">
        <v>17523875.669</v>
      </c>
      <c r="S9498" s="212">
        <v>25025290.627</v>
      </c>
      <c r="T9498" s="212">
        <v>25362689.155000001</v>
      </c>
      <c r="U9498" s="212">
        <v>20335476.579999998</v>
      </c>
    </row>
    <row r="9499" spans="1:21" x14ac:dyDescent="0.25">
      <c r="A9499" s="57" t="s">
        <v>107</v>
      </c>
      <c r="B9499" s="57" t="s">
        <v>4962</v>
      </c>
      <c r="C9499" s="212">
        <v>1345347.5209999999</v>
      </c>
      <c r="D9499" s="212">
        <v>1345293.602</v>
      </c>
      <c r="E9499" s="212">
        <v>1615372.7990000001</v>
      </c>
      <c r="F9499" s="212">
        <v>2058110.2960000001</v>
      </c>
      <c r="G9499" s="212">
        <v>1759964.3359999999</v>
      </c>
      <c r="H9499" s="212">
        <v>1586477.7860000001</v>
      </c>
      <c r="I9499" s="212">
        <v>1535154.81</v>
      </c>
      <c r="J9499" s="212">
        <v>1561154.973</v>
      </c>
      <c r="K9499" s="212">
        <v>1918783.1969999999</v>
      </c>
      <c r="L9499" s="212">
        <v>2559210.59</v>
      </c>
      <c r="M9499" s="212">
        <v>2977843.676</v>
      </c>
      <c r="N9499" s="212">
        <v>3414355.2379999999</v>
      </c>
      <c r="O9499" s="212">
        <v>4722252.2920000004</v>
      </c>
      <c r="P9499" s="212">
        <v>4432479.8530000001</v>
      </c>
      <c r="Q9499" s="212">
        <v>1992568.054</v>
      </c>
      <c r="R9499" s="212">
        <v>2880864.608</v>
      </c>
      <c r="S9499" s="212">
        <v>3978374.284</v>
      </c>
      <c r="T9499" s="212">
        <v>3907444.523</v>
      </c>
      <c r="U9499" s="212">
        <v>3743336.5389999999</v>
      </c>
    </row>
    <row r="9500" spans="1:21" x14ac:dyDescent="0.25">
      <c r="A9500" s="57" t="s">
        <v>2590</v>
      </c>
      <c r="B9500" s="57" t="s">
        <v>8466</v>
      </c>
      <c r="C9500" s="212">
        <v>199974.57</v>
      </c>
      <c r="D9500" s="212">
        <v>206378.51800000001</v>
      </c>
      <c r="E9500" s="212">
        <v>177830.96100000001</v>
      </c>
      <c r="F9500" s="212">
        <v>106572</v>
      </c>
      <c r="G9500" s="212">
        <v>87691.130999999994</v>
      </c>
      <c r="H9500" s="212">
        <v>113445.38099999999</v>
      </c>
      <c r="I9500" s="212">
        <v>128611.989</v>
      </c>
      <c r="J9500" s="212">
        <v>124357.005</v>
      </c>
      <c r="K9500" s="212">
        <v>165255.973</v>
      </c>
      <c r="L9500" s="212">
        <v>179985.90400000001</v>
      </c>
      <c r="M9500" s="212">
        <v>261547.745</v>
      </c>
      <c r="N9500" s="212">
        <v>332301.83899999998</v>
      </c>
      <c r="O9500" s="212">
        <v>450569.88400000002</v>
      </c>
      <c r="P9500" s="212">
        <v>592310.22900000005</v>
      </c>
      <c r="Q9500" s="212">
        <v>385100.64399999997</v>
      </c>
      <c r="R9500" s="212">
        <v>451556.89899999998</v>
      </c>
      <c r="S9500" s="212">
        <v>458941.57900000003</v>
      </c>
      <c r="T9500" s="212">
        <v>490389.35700000002</v>
      </c>
      <c r="U9500" s="212">
        <v>521128.12099999998</v>
      </c>
    </row>
    <row r="9501" spans="1:21" x14ac:dyDescent="0.25">
      <c r="A9501" s="57" t="s">
        <v>3567</v>
      </c>
      <c r="B9501" s="57" t="s">
        <v>8467</v>
      </c>
      <c r="C9501" s="212">
        <v>129432.52499999999</v>
      </c>
      <c r="D9501" s="212">
        <v>122074.073</v>
      </c>
      <c r="E9501" s="212">
        <v>132813.965</v>
      </c>
      <c r="F9501" s="212">
        <v>109530.902</v>
      </c>
      <c r="G9501" s="212">
        <v>135527.20300000001</v>
      </c>
      <c r="H9501" s="212">
        <v>140902.98300000001</v>
      </c>
      <c r="I9501" s="212">
        <v>134480.524</v>
      </c>
      <c r="J9501" s="212">
        <v>140444.802</v>
      </c>
      <c r="K9501" s="212">
        <v>198890.223</v>
      </c>
      <c r="L9501" s="212">
        <v>292586.94099999999</v>
      </c>
      <c r="M9501" s="212">
        <v>342032.89199999999</v>
      </c>
      <c r="N9501" s="212">
        <v>475273.07400000002</v>
      </c>
      <c r="O9501" s="212">
        <v>450649.12800000003</v>
      </c>
      <c r="P9501" s="212">
        <v>449231.97</v>
      </c>
      <c r="Q9501" s="212">
        <v>472607.26299999998</v>
      </c>
      <c r="R9501" s="212">
        <v>553350.174</v>
      </c>
      <c r="S9501" s="212">
        <v>920721.36499999999</v>
      </c>
      <c r="T9501" s="212">
        <v>682126.95</v>
      </c>
      <c r="U9501" s="212">
        <v>631185.36699999997</v>
      </c>
    </row>
    <row r="9502" spans="1:21" x14ac:dyDescent="0.25">
      <c r="A9502" s="57" t="s">
        <v>2243</v>
      </c>
      <c r="B9502" s="57" t="s">
        <v>8468</v>
      </c>
      <c r="C9502" s="212">
        <v>412794.408</v>
      </c>
      <c r="D9502" s="212">
        <v>421796.30900000001</v>
      </c>
      <c r="E9502" s="212">
        <v>379245.28</v>
      </c>
      <c r="F9502" s="212">
        <v>375569.15100000001</v>
      </c>
      <c r="G9502" s="212">
        <v>276327.864</v>
      </c>
      <c r="H9502" s="212">
        <v>363674.29399999999</v>
      </c>
      <c r="I9502" s="212">
        <v>422083.00199999998</v>
      </c>
      <c r="J9502" s="212">
        <v>496030.609</v>
      </c>
      <c r="K9502" s="212">
        <v>514767.07400000002</v>
      </c>
      <c r="L9502" s="212">
        <v>751978.24800000002</v>
      </c>
      <c r="M9502" s="212">
        <v>1111106.463</v>
      </c>
      <c r="N9502" s="212">
        <v>1061276.655</v>
      </c>
      <c r="O9502" s="212">
        <v>1463472.327</v>
      </c>
      <c r="P9502" s="212">
        <v>1662722.6129999999</v>
      </c>
      <c r="Q9502" s="212">
        <v>987174.31</v>
      </c>
      <c r="R9502" s="212">
        <v>1180752.1459999999</v>
      </c>
      <c r="S9502" s="212">
        <v>1643479.703</v>
      </c>
      <c r="T9502" s="212">
        <v>1799471.2660000001</v>
      </c>
      <c r="U9502" s="212">
        <v>1850226.4920000001</v>
      </c>
    </row>
    <row r="9503" spans="1:21" x14ac:dyDescent="0.25">
      <c r="A9503" s="57" t="s">
        <v>1380</v>
      </c>
      <c r="B9503" s="57" t="s">
        <v>8469</v>
      </c>
      <c r="C9503" s="212">
        <v>247507.81400000001</v>
      </c>
      <c r="D9503" s="212">
        <v>244873.772</v>
      </c>
      <c r="E9503" s="212">
        <v>239757.46100000001</v>
      </c>
      <c r="F9503" s="212">
        <v>262068.21599999999</v>
      </c>
      <c r="G9503" s="212">
        <v>210552.33499999999</v>
      </c>
      <c r="H9503" s="212">
        <v>198318.446</v>
      </c>
      <c r="I9503" s="212">
        <v>202449.63800000001</v>
      </c>
      <c r="J9503" s="212">
        <v>243451.204</v>
      </c>
      <c r="K9503" s="212">
        <v>313775.73499999999</v>
      </c>
      <c r="L9503" s="212">
        <v>451671.44099999999</v>
      </c>
      <c r="M9503" s="212">
        <v>425883.57500000001</v>
      </c>
      <c r="N9503" s="212">
        <v>417214.08600000001</v>
      </c>
      <c r="O9503" s="212">
        <v>629083.72100000002</v>
      </c>
      <c r="P9503" s="212">
        <v>745988.20200000005</v>
      </c>
      <c r="Q9503" s="212">
        <v>887962.12</v>
      </c>
      <c r="R9503" s="212">
        <v>1006600.002</v>
      </c>
      <c r="S9503" s="212">
        <v>1107243.5</v>
      </c>
      <c r="T9503" s="212">
        <v>812443.91200000001</v>
      </c>
      <c r="U9503" s="212">
        <v>747096.84699999995</v>
      </c>
    </row>
    <row r="9504" spans="1:21" x14ac:dyDescent="0.25">
      <c r="A9504" s="57" t="s">
        <v>422</v>
      </c>
      <c r="B9504" s="57" t="s">
        <v>8470</v>
      </c>
      <c r="C9504" s="212">
        <v>424457.12</v>
      </c>
      <c r="D9504" s="212">
        <v>494034.42099999997</v>
      </c>
      <c r="E9504" s="212">
        <v>568908.80099999998</v>
      </c>
      <c r="F9504" s="212">
        <v>508358.93400000001</v>
      </c>
      <c r="G9504" s="212">
        <v>485041.11700000003</v>
      </c>
      <c r="H9504" s="212">
        <v>586708.43900000001</v>
      </c>
      <c r="I9504" s="212">
        <v>767315.46200000006</v>
      </c>
      <c r="J9504" s="212">
        <v>769696.17700000003</v>
      </c>
      <c r="K9504" s="212">
        <v>864434.99600000004</v>
      </c>
      <c r="L9504" s="212">
        <v>1071520.4979999999</v>
      </c>
      <c r="M9504" s="212">
        <v>1494545.469</v>
      </c>
      <c r="N9504" s="212">
        <v>2231097.2239999999</v>
      </c>
      <c r="O9504" s="212">
        <v>3085288.1230000001</v>
      </c>
      <c r="P9504" s="212">
        <v>4454477.2130000005</v>
      </c>
      <c r="Q9504" s="212">
        <v>2576314.4539999999</v>
      </c>
      <c r="R9504" s="212">
        <v>2632347.014</v>
      </c>
      <c r="S9504" s="212">
        <v>3696280.4550000001</v>
      </c>
      <c r="T9504" s="212">
        <v>4066582.5019999999</v>
      </c>
      <c r="U9504" s="212">
        <v>3275311.517</v>
      </c>
    </row>
    <row r="9505" spans="1:21" x14ac:dyDescent="0.25">
      <c r="A9505" s="57" t="s">
        <v>268</v>
      </c>
      <c r="B9505" s="57" t="s">
        <v>8471</v>
      </c>
      <c r="C9505" s="212">
        <v>566103.67299999995</v>
      </c>
      <c r="D9505" s="212">
        <v>505003.32699999999</v>
      </c>
      <c r="E9505" s="212">
        <v>554272.16799999995</v>
      </c>
      <c r="F9505" s="212">
        <v>560727.86300000001</v>
      </c>
      <c r="G9505" s="212">
        <v>422360.95799999998</v>
      </c>
      <c r="H9505" s="212">
        <v>493342.86900000001</v>
      </c>
      <c r="I9505" s="212">
        <v>708284.50300000003</v>
      </c>
      <c r="J9505" s="212">
        <v>441525.65100000001</v>
      </c>
      <c r="K9505" s="212">
        <v>652567.83600000001</v>
      </c>
      <c r="L9505" s="212">
        <v>860477.25899999996</v>
      </c>
      <c r="M9505" s="212">
        <v>1274409.32</v>
      </c>
      <c r="N9505" s="212">
        <v>1974299.05</v>
      </c>
      <c r="O9505" s="212">
        <v>2199177.6340000001</v>
      </c>
      <c r="P9505" s="212">
        <v>3270046.2579999999</v>
      </c>
      <c r="Q9505" s="212">
        <v>2749584.8509999998</v>
      </c>
      <c r="R9505" s="212">
        <v>2490095.7510000002</v>
      </c>
      <c r="S9505" s="212">
        <v>3533434.6269999999</v>
      </c>
      <c r="T9505" s="212">
        <v>3139748.8450000002</v>
      </c>
      <c r="U9505" s="212">
        <v>3637187.9139999999</v>
      </c>
    </row>
    <row r="9506" spans="1:21" x14ac:dyDescent="0.25">
      <c r="A9506" s="57" t="s">
        <v>576</v>
      </c>
      <c r="B9506" s="57" t="s">
        <v>8472</v>
      </c>
      <c r="C9506" s="212">
        <v>143716.478</v>
      </c>
      <c r="D9506" s="212">
        <v>180399.80499999999</v>
      </c>
      <c r="E9506" s="212">
        <v>130495.173</v>
      </c>
      <c r="F9506" s="212">
        <v>153912.351</v>
      </c>
      <c r="G9506" s="212">
        <v>148515.45300000001</v>
      </c>
      <c r="H9506" s="212">
        <v>209937.481</v>
      </c>
      <c r="I9506" s="212">
        <v>206180.68599999999</v>
      </c>
      <c r="J9506" s="212">
        <v>163201.20800000001</v>
      </c>
      <c r="K9506" s="212">
        <v>230708.785</v>
      </c>
      <c r="L9506" s="212">
        <v>242364.47899999999</v>
      </c>
      <c r="M9506" s="212">
        <v>414119.88799999998</v>
      </c>
      <c r="N9506" s="212">
        <v>660532.57999999996</v>
      </c>
      <c r="O9506" s="212">
        <v>735857.65099999995</v>
      </c>
      <c r="P9506" s="212">
        <v>1054440.4450000001</v>
      </c>
      <c r="Q9506" s="212">
        <v>589794.95200000005</v>
      </c>
      <c r="R9506" s="212">
        <v>887690.38500000001</v>
      </c>
      <c r="S9506" s="212">
        <v>1200535.041</v>
      </c>
      <c r="T9506" s="212">
        <v>1450575.2379999999</v>
      </c>
      <c r="U9506" s="212">
        <v>1215800.325</v>
      </c>
    </row>
    <row r="9507" spans="1:21" x14ac:dyDescent="0.25">
      <c r="A9507" s="57" t="s">
        <v>1396</v>
      </c>
      <c r="B9507" s="57" t="s">
        <v>8473</v>
      </c>
      <c r="C9507" s="212">
        <v>128571.95699999999</v>
      </c>
      <c r="D9507" s="212">
        <v>129047.086</v>
      </c>
      <c r="E9507" s="212">
        <v>140149.37400000001</v>
      </c>
      <c r="F9507" s="212">
        <v>155100.70699999999</v>
      </c>
      <c r="G9507" s="212">
        <v>140193.84599999999</v>
      </c>
      <c r="H9507" s="212">
        <v>143826.09</v>
      </c>
      <c r="I9507" s="212">
        <v>133357.666</v>
      </c>
      <c r="J9507" s="212">
        <v>138135.07500000001</v>
      </c>
      <c r="K9507" s="212">
        <v>162886.717</v>
      </c>
      <c r="L9507" s="212">
        <v>213487.84</v>
      </c>
      <c r="M9507" s="212">
        <v>260836.704</v>
      </c>
      <c r="N9507" s="212">
        <v>318615.39</v>
      </c>
      <c r="O9507" s="212">
        <v>398691.36200000002</v>
      </c>
      <c r="P9507" s="212">
        <v>410684.31400000001</v>
      </c>
      <c r="Q9507" s="212">
        <v>254653.046</v>
      </c>
      <c r="R9507" s="212">
        <v>335059.978</v>
      </c>
      <c r="S9507" s="212">
        <v>421137.99400000001</v>
      </c>
      <c r="T9507" s="212">
        <v>388444.81400000001</v>
      </c>
      <c r="U9507" s="212">
        <v>420723.78399999999</v>
      </c>
    </row>
    <row r="9508" spans="1:21" x14ac:dyDescent="0.25">
      <c r="A9508" s="57" t="s">
        <v>851</v>
      </c>
      <c r="B9508" s="57" t="s">
        <v>8474</v>
      </c>
      <c r="C9508" s="212">
        <v>363090.14500000002</v>
      </c>
      <c r="D9508" s="212">
        <v>508804.19400000002</v>
      </c>
      <c r="E9508" s="212">
        <v>379143.99200000003</v>
      </c>
      <c r="F9508" s="212">
        <v>367183.74400000001</v>
      </c>
      <c r="G9508" s="212">
        <v>340645.21500000003</v>
      </c>
      <c r="H9508" s="212">
        <v>470020.76699999999</v>
      </c>
      <c r="I9508" s="212">
        <v>320644.77500000002</v>
      </c>
      <c r="J9508" s="212">
        <v>556605.25399999996</v>
      </c>
      <c r="K9508" s="212">
        <v>409294.05200000003</v>
      </c>
      <c r="L9508" s="212">
        <v>585646.603</v>
      </c>
      <c r="M9508" s="212">
        <v>795284.50600000005</v>
      </c>
      <c r="N9508" s="212">
        <v>959926.43900000001</v>
      </c>
      <c r="O9508" s="212">
        <v>1109260.9550000001</v>
      </c>
      <c r="P9508" s="212">
        <v>1165012.5819999999</v>
      </c>
      <c r="Q9508" s="212">
        <v>934942.53700000001</v>
      </c>
      <c r="R9508" s="212">
        <v>948386.62699999998</v>
      </c>
      <c r="S9508" s="212">
        <v>1277270.7679999999</v>
      </c>
      <c r="T9508" s="212">
        <v>1390958.2350000001</v>
      </c>
      <c r="U9508" s="212">
        <v>1469518.3629999999</v>
      </c>
    </row>
    <row r="9509" spans="1:21" x14ac:dyDescent="0.25">
      <c r="A9509" s="57" t="s">
        <v>627</v>
      </c>
      <c r="B9509" s="57" t="s">
        <v>8475</v>
      </c>
      <c r="C9509" s="212">
        <v>456166.66700000002</v>
      </c>
      <c r="D9509" s="212">
        <v>505304.24200000003</v>
      </c>
      <c r="E9509" s="212">
        <v>487359.864</v>
      </c>
      <c r="F9509" s="212">
        <v>519279.05599999998</v>
      </c>
      <c r="G9509" s="212">
        <v>546941.78300000005</v>
      </c>
      <c r="H9509" s="212">
        <v>527893.93999999994</v>
      </c>
      <c r="I9509" s="212">
        <v>573405.63100000005</v>
      </c>
      <c r="J9509" s="212">
        <v>710864.41500000004</v>
      </c>
      <c r="K9509" s="212">
        <v>810085.027</v>
      </c>
      <c r="L9509" s="212">
        <v>870402.36699999997</v>
      </c>
      <c r="M9509" s="212">
        <v>1051946.7279999999</v>
      </c>
      <c r="N9509" s="212">
        <v>1277252.5079999999</v>
      </c>
      <c r="O9509" s="212">
        <v>1741848.602</v>
      </c>
      <c r="P9509" s="212">
        <v>2166362.5819999999</v>
      </c>
      <c r="Q9509" s="212">
        <v>1738923.2339999999</v>
      </c>
      <c r="R9509" s="212">
        <v>1755532.6229999999</v>
      </c>
      <c r="S9509" s="212">
        <v>1830177.39</v>
      </c>
      <c r="T9509" s="212">
        <v>1967924.459</v>
      </c>
      <c r="U9509" s="212">
        <v>1922845.7919999999</v>
      </c>
    </row>
    <row r="9510" spans="1:21" x14ac:dyDescent="0.25">
      <c r="A9510" s="57" t="s">
        <v>1087</v>
      </c>
      <c r="B9510" s="57" t="s">
        <v>8476</v>
      </c>
      <c r="C9510" s="212">
        <v>1867688.86</v>
      </c>
      <c r="D9510" s="212">
        <v>1805160.814</v>
      </c>
      <c r="E9510" s="212">
        <v>1787428.747</v>
      </c>
      <c r="F9510" s="212">
        <v>1903507.9</v>
      </c>
      <c r="G9510" s="212">
        <v>1978126.949</v>
      </c>
      <c r="H9510" s="212">
        <v>2045038.801</v>
      </c>
      <c r="I9510" s="212">
        <v>1869628.2069999999</v>
      </c>
      <c r="J9510" s="212">
        <v>1903049.4450000001</v>
      </c>
      <c r="K9510" s="212">
        <v>2278510.3629999999</v>
      </c>
      <c r="L9510" s="212">
        <v>2846752.5989999999</v>
      </c>
      <c r="M9510" s="212">
        <v>3223395.6009999998</v>
      </c>
      <c r="N9510" s="212">
        <v>3625122.7590000001</v>
      </c>
      <c r="O9510" s="212">
        <v>4690605.7489999998</v>
      </c>
      <c r="P9510" s="212">
        <v>5028495.6770000001</v>
      </c>
      <c r="Q9510" s="212">
        <v>2724396.0129999998</v>
      </c>
      <c r="R9510" s="212">
        <v>3513287.6680000001</v>
      </c>
      <c r="S9510" s="212">
        <v>4923267.4079999998</v>
      </c>
      <c r="T9510" s="212">
        <v>4723382.773</v>
      </c>
      <c r="U9510" s="212">
        <v>4558459.8459999999</v>
      </c>
    </row>
    <row r="9511" spans="1:21" x14ac:dyDescent="0.25">
      <c r="A9511" s="57" t="s">
        <v>1475</v>
      </c>
      <c r="B9511" s="57" t="s">
        <v>8477</v>
      </c>
      <c r="C9511" s="212">
        <v>1768006.959</v>
      </c>
      <c r="D9511" s="212">
        <v>1769206.4569999999</v>
      </c>
      <c r="E9511" s="212">
        <v>1758352.0589999999</v>
      </c>
      <c r="F9511" s="212">
        <v>1775838.493</v>
      </c>
      <c r="G9511" s="212">
        <v>1664837.165</v>
      </c>
      <c r="H9511" s="212">
        <v>1608533.5049999999</v>
      </c>
      <c r="I9511" s="212">
        <v>1666197.3219999999</v>
      </c>
      <c r="J9511" s="212">
        <v>1913311.186</v>
      </c>
      <c r="K9511" s="212">
        <v>2217675.324</v>
      </c>
      <c r="L9511" s="212">
        <v>2615299.4619999998</v>
      </c>
      <c r="M9511" s="212">
        <v>2861745.4589999998</v>
      </c>
      <c r="N9511" s="212">
        <v>3448686.2209999999</v>
      </c>
      <c r="O9511" s="212">
        <v>4460743.3949999996</v>
      </c>
      <c r="P9511" s="212">
        <v>5422310.7489999998</v>
      </c>
      <c r="Q9511" s="212">
        <v>4351272.5360000003</v>
      </c>
      <c r="R9511" s="212">
        <v>4354128.4790000003</v>
      </c>
      <c r="S9511" s="212">
        <v>4797870.5269999998</v>
      </c>
      <c r="T9511" s="212">
        <v>4679288.5070000002</v>
      </c>
      <c r="U9511" s="212">
        <v>4850930.3530000001</v>
      </c>
    </row>
    <row r="9512" spans="1:21" x14ac:dyDescent="0.25">
      <c r="A9512" s="57" t="s">
        <v>106</v>
      </c>
      <c r="B9512" s="57" t="s">
        <v>8478</v>
      </c>
      <c r="C9512" s="212">
        <v>3107212.611</v>
      </c>
      <c r="D9512" s="212">
        <v>3570911.719</v>
      </c>
      <c r="E9512" s="212">
        <v>3518454.7179999999</v>
      </c>
      <c r="F9512" s="212">
        <v>3320191.6069999998</v>
      </c>
      <c r="G9512" s="212">
        <v>3173219.09</v>
      </c>
      <c r="H9512" s="212">
        <v>3403669.9730000002</v>
      </c>
      <c r="I9512" s="212">
        <v>3618396.9909999999</v>
      </c>
      <c r="J9512" s="212">
        <v>3511010.6329999999</v>
      </c>
      <c r="K9512" s="212">
        <v>3917339.1740000001</v>
      </c>
      <c r="L9512" s="212">
        <v>4833349.7580000004</v>
      </c>
      <c r="M9512" s="212">
        <v>5651775.8820000002</v>
      </c>
      <c r="N9512" s="212">
        <v>6464917.2640000004</v>
      </c>
      <c r="O9512" s="212">
        <v>7577505.3880000003</v>
      </c>
      <c r="P9512" s="212">
        <v>8897312.227</v>
      </c>
      <c r="Q9512" s="212">
        <v>6900370.659</v>
      </c>
      <c r="R9512" s="212">
        <v>6456844.6119999997</v>
      </c>
      <c r="S9512" s="212">
        <v>7446321.0219999999</v>
      </c>
      <c r="T9512" s="212">
        <v>7565559.8430000003</v>
      </c>
      <c r="U9512" s="212">
        <v>7873691.3619999997</v>
      </c>
    </row>
    <row r="9513" spans="1:21" x14ac:dyDescent="0.25">
      <c r="A9513" s="57" t="s">
        <v>849</v>
      </c>
      <c r="B9513" s="57" t="s">
        <v>8479</v>
      </c>
      <c r="C9513" s="212">
        <v>1033814.608</v>
      </c>
      <c r="D9513" s="212">
        <v>991627.66299999994</v>
      </c>
      <c r="E9513" s="212">
        <v>1129282.6189999999</v>
      </c>
      <c r="F9513" s="212">
        <v>1106896.0589999999</v>
      </c>
      <c r="G9513" s="212">
        <v>1524205.8489999999</v>
      </c>
      <c r="H9513" s="212">
        <v>1687175.094</v>
      </c>
      <c r="I9513" s="212">
        <v>1800796.996</v>
      </c>
      <c r="J9513" s="212">
        <v>1065379.196</v>
      </c>
      <c r="K9513" s="212">
        <v>912213.80200000003</v>
      </c>
      <c r="L9513" s="212">
        <v>1154503.798</v>
      </c>
      <c r="M9513" s="212">
        <v>1501422.922</v>
      </c>
      <c r="N9513" s="212">
        <v>1613596.4669999999</v>
      </c>
      <c r="O9513" s="212">
        <v>1989301.6340000001</v>
      </c>
      <c r="P9513" s="212">
        <v>2203586.1660000002</v>
      </c>
      <c r="Q9513" s="212">
        <v>1376133.8419999999</v>
      </c>
      <c r="R9513" s="212">
        <v>1676612.51</v>
      </c>
      <c r="S9513" s="212">
        <v>2289605.2039999999</v>
      </c>
      <c r="T9513" s="212">
        <v>2241637.3429999999</v>
      </c>
      <c r="U9513" s="212">
        <v>2069796.9779999999</v>
      </c>
    </row>
    <row r="9514" spans="1:21" x14ac:dyDescent="0.25">
      <c r="A9514" s="57" t="s">
        <v>1551</v>
      </c>
      <c r="B9514" s="57" t="s">
        <v>8480</v>
      </c>
      <c r="C9514" s="212">
        <v>194665.329</v>
      </c>
      <c r="D9514" s="212">
        <v>198197.81</v>
      </c>
      <c r="E9514" s="212">
        <v>256416.133</v>
      </c>
      <c r="F9514" s="212">
        <v>285346.21500000003</v>
      </c>
      <c r="G9514" s="212">
        <v>239784.894</v>
      </c>
      <c r="H9514" s="212">
        <v>212695.45600000001</v>
      </c>
      <c r="I9514" s="212">
        <v>219559.82699999999</v>
      </c>
      <c r="J9514" s="212">
        <v>192861.837</v>
      </c>
      <c r="K9514" s="212">
        <v>298611.11900000001</v>
      </c>
      <c r="L9514" s="212">
        <v>597742.89599999995</v>
      </c>
      <c r="M9514" s="212">
        <v>1022229.6629999999</v>
      </c>
      <c r="N9514" s="212">
        <v>1030876.451</v>
      </c>
      <c r="O9514" s="212">
        <v>718655.16200000001</v>
      </c>
      <c r="P9514" s="212">
        <v>323360.55599999998</v>
      </c>
      <c r="Q9514" s="212">
        <v>145889.45300000001</v>
      </c>
      <c r="R9514" s="212">
        <v>210179.67199999999</v>
      </c>
      <c r="S9514" s="212">
        <v>297089.87199999997</v>
      </c>
      <c r="T9514" s="212">
        <v>335517.48499999999</v>
      </c>
      <c r="U9514" s="212">
        <v>209115.50399999999</v>
      </c>
    </row>
    <row r="9515" spans="1:21" x14ac:dyDescent="0.25">
      <c r="A9515" s="57" t="s">
        <v>112</v>
      </c>
      <c r="B9515" s="57" t="s">
        <v>8481</v>
      </c>
      <c r="C9515" s="212">
        <v>4844554.93</v>
      </c>
      <c r="D9515" s="212">
        <v>5805250.5800000001</v>
      </c>
      <c r="E9515" s="212">
        <v>6807792.6160000004</v>
      </c>
      <c r="F9515" s="212">
        <v>7941686.4189999998</v>
      </c>
      <c r="G9515" s="212">
        <v>5619950.5219999999</v>
      </c>
      <c r="H9515" s="212">
        <v>5673995.6660000002</v>
      </c>
      <c r="I9515" s="212">
        <v>7061833.5130000003</v>
      </c>
      <c r="J9515" s="212">
        <v>7899195.9390000002</v>
      </c>
      <c r="K9515" s="212">
        <v>8452266.2149999999</v>
      </c>
      <c r="L9515" s="212">
        <v>9520051.0800000001</v>
      </c>
      <c r="M9515" s="212">
        <v>11662395.898</v>
      </c>
      <c r="N9515" s="212">
        <v>14761513.697000001</v>
      </c>
      <c r="O9515" s="212">
        <v>19582791.077</v>
      </c>
      <c r="P9515" s="212">
        <v>24033236.353</v>
      </c>
      <c r="Q9515" s="212">
        <v>19768438.09</v>
      </c>
      <c r="R9515" s="212">
        <v>18968997.635000002</v>
      </c>
      <c r="S9515" s="212">
        <v>20116659.59</v>
      </c>
      <c r="T9515" s="212">
        <v>21846570.986000001</v>
      </c>
      <c r="U9515" s="212">
        <v>22206180.695</v>
      </c>
    </row>
    <row r="9516" spans="1:21" x14ac:dyDescent="0.25">
      <c r="A9516" s="57" t="s">
        <v>38</v>
      </c>
      <c r="B9516" s="57" t="s">
        <v>8482</v>
      </c>
      <c r="C9516" s="212">
        <v>5761997.3949999996</v>
      </c>
      <c r="D9516" s="212">
        <v>6162698.7939999998</v>
      </c>
      <c r="E9516" s="212">
        <v>6495447.9270000001</v>
      </c>
      <c r="F9516" s="212">
        <v>6674715.4119999995</v>
      </c>
      <c r="G9516" s="212">
        <v>6169559.1560000004</v>
      </c>
      <c r="H9516" s="212">
        <v>6741709.1789999995</v>
      </c>
      <c r="I9516" s="212">
        <v>6579272.4749999996</v>
      </c>
      <c r="J9516" s="212">
        <v>7350120.6660000002</v>
      </c>
      <c r="K9516" s="212">
        <v>9294736.3169999998</v>
      </c>
      <c r="L9516" s="212">
        <v>12257384.236</v>
      </c>
      <c r="M9516" s="212">
        <v>15617286.506999999</v>
      </c>
      <c r="N9516" s="212">
        <v>17928368.159000002</v>
      </c>
      <c r="O9516" s="212">
        <v>23517797.181000002</v>
      </c>
      <c r="P9516" s="212">
        <v>27579955.612</v>
      </c>
      <c r="Q9516" s="212">
        <v>17294311.942000002</v>
      </c>
      <c r="R9516" s="212">
        <v>22366696.103999998</v>
      </c>
      <c r="S9516" s="212">
        <v>28726872.204</v>
      </c>
      <c r="T9516" s="212">
        <v>27657125.344000001</v>
      </c>
      <c r="U9516" s="212">
        <v>25109785.465</v>
      </c>
    </row>
    <row r="9517" spans="1:21" x14ac:dyDescent="0.25">
      <c r="A9517" s="57" t="s">
        <v>1539</v>
      </c>
      <c r="B9517" s="57" t="s">
        <v>8483</v>
      </c>
      <c r="C9517" s="212">
        <v>173877.93400000001</v>
      </c>
      <c r="D9517" s="212">
        <v>203155.96</v>
      </c>
      <c r="E9517" s="212">
        <v>224590.84400000001</v>
      </c>
      <c r="F9517" s="212">
        <v>208218.82</v>
      </c>
      <c r="G9517" s="212">
        <v>171038.247</v>
      </c>
      <c r="H9517" s="212">
        <v>146687.12700000001</v>
      </c>
      <c r="I9517" s="212">
        <v>143746.85200000001</v>
      </c>
      <c r="J9517" s="212">
        <v>163218.255</v>
      </c>
      <c r="K9517" s="212">
        <v>178273.674</v>
      </c>
      <c r="L9517" s="212">
        <v>209368.21400000001</v>
      </c>
      <c r="M9517" s="212">
        <v>218447.88500000001</v>
      </c>
      <c r="N9517" s="212">
        <v>257043.81</v>
      </c>
      <c r="O9517" s="212">
        <v>335539.51500000001</v>
      </c>
      <c r="P9517" s="212">
        <v>506600.64899999998</v>
      </c>
      <c r="Q9517" s="212">
        <v>408621.05800000002</v>
      </c>
      <c r="R9517" s="212">
        <v>358192.17</v>
      </c>
      <c r="S9517" s="212">
        <v>484348.76500000001</v>
      </c>
      <c r="T9517" s="212">
        <v>533893.98400000005</v>
      </c>
      <c r="U9517" s="212">
        <v>557809.04</v>
      </c>
    </row>
    <row r="9518" spans="1:21" x14ac:dyDescent="0.25">
      <c r="A9518" s="57" t="s">
        <v>1882</v>
      </c>
      <c r="B9518" s="57" t="s">
        <v>8484</v>
      </c>
      <c r="C9518" s="212">
        <v>74330.845000000001</v>
      </c>
      <c r="D9518" s="212">
        <v>87971.172999999995</v>
      </c>
      <c r="E9518" s="212">
        <v>98701.664000000004</v>
      </c>
      <c r="F9518" s="212">
        <v>86966.913</v>
      </c>
      <c r="G9518" s="212">
        <v>52021.167999999998</v>
      </c>
      <c r="H9518" s="212">
        <v>41966.338000000003</v>
      </c>
      <c r="I9518" s="212">
        <v>38746.906999999999</v>
      </c>
      <c r="J9518" s="212">
        <v>49444.578000000001</v>
      </c>
      <c r="K9518" s="212">
        <v>51090.207999999999</v>
      </c>
      <c r="L9518" s="212">
        <v>86670.895000000004</v>
      </c>
      <c r="M9518" s="212">
        <v>111556.43700000001</v>
      </c>
      <c r="N9518" s="212">
        <v>112497.871</v>
      </c>
      <c r="O9518" s="212">
        <v>186999.568</v>
      </c>
      <c r="P9518" s="212">
        <v>296947.429</v>
      </c>
      <c r="Q9518" s="212">
        <v>172579.09899999999</v>
      </c>
      <c r="R9518" s="212">
        <v>190097.85800000001</v>
      </c>
      <c r="S9518" s="212">
        <v>286954.41100000002</v>
      </c>
      <c r="T9518" s="212">
        <v>323399.15999999997</v>
      </c>
      <c r="U9518" s="212">
        <v>410890.745</v>
      </c>
    </row>
    <row r="9519" spans="1:21" x14ac:dyDescent="0.25">
      <c r="A9519" s="57" t="s">
        <v>1717</v>
      </c>
      <c r="B9519" s="57" t="s">
        <v>8485</v>
      </c>
      <c r="C9519" s="212">
        <v>351511.20199999999</v>
      </c>
      <c r="D9519" s="212">
        <v>407109.99</v>
      </c>
      <c r="E9519" s="212">
        <v>369656.647</v>
      </c>
      <c r="F9519" s="212">
        <v>336068.97899999999</v>
      </c>
      <c r="G9519" s="212">
        <v>304922.565</v>
      </c>
      <c r="H9519" s="212">
        <v>275394.11499999999</v>
      </c>
      <c r="I9519" s="212">
        <v>282463.12900000002</v>
      </c>
      <c r="J9519" s="212">
        <v>306137.30499999999</v>
      </c>
      <c r="K9519" s="212">
        <v>353989.07400000002</v>
      </c>
      <c r="L9519" s="212">
        <v>466623.94300000003</v>
      </c>
      <c r="M9519" s="212">
        <v>502028.65500000003</v>
      </c>
      <c r="N9519" s="212">
        <v>587008.63600000006</v>
      </c>
      <c r="O9519" s="212">
        <v>863214.58499999996</v>
      </c>
      <c r="P9519" s="212">
        <v>1168665.5009999999</v>
      </c>
      <c r="Q9519" s="212">
        <v>867536.39800000004</v>
      </c>
      <c r="R9519" s="212">
        <v>950234.554</v>
      </c>
      <c r="S9519" s="212">
        <v>1285641.206</v>
      </c>
      <c r="T9519" s="212">
        <v>1268135.571</v>
      </c>
      <c r="U9519" s="212">
        <v>1351670.4339999999</v>
      </c>
    </row>
    <row r="9520" spans="1:21" x14ac:dyDescent="0.25">
      <c r="A9520" s="57" t="s">
        <v>993</v>
      </c>
      <c r="B9520" s="57" t="s">
        <v>8486</v>
      </c>
      <c r="C9520" s="212">
        <v>258416.56899999999</v>
      </c>
      <c r="D9520" s="212">
        <v>366837.03600000002</v>
      </c>
      <c r="E9520" s="212">
        <v>357534.13199999998</v>
      </c>
      <c r="F9520" s="212">
        <v>339852.21100000001</v>
      </c>
      <c r="G9520" s="212">
        <v>237021.21900000001</v>
      </c>
      <c r="H9520" s="212">
        <v>218376.22500000001</v>
      </c>
      <c r="I9520" s="212">
        <v>259095.641</v>
      </c>
      <c r="J9520" s="212">
        <v>349409.08899999998</v>
      </c>
      <c r="K9520" s="212">
        <v>432864.049</v>
      </c>
      <c r="L9520" s="212">
        <v>598725.65</v>
      </c>
      <c r="M9520" s="212">
        <v>641748.446</v>
      </c>
      <c r="N9520" s="212">
        <v>752139.91599999997</v>
      </c>
      <c r="O9520" s="212">
        <v>1060190.8810000001</v>
      </c>
      <c r="P9520" s="212">
        <v>1556439.3529999999</v>
      </c>
      <c r="Q9520" s="212">
        <v>1128897.078</v>
      </c>
      <c r="R9520" s="212">
        <v>1123939.264</v>
      </c>
      <c r="S9520" s="212">
        <v>1548773.19</v>
      </c>
      <c r="T9520" s="212">
        <v>1728244.3489999999</v>
      </c>
      <c r="U9520" s="212">
        <v>1871262.175</v>
      </c>
    </row>
    <row r="9521" spans="1:21" x14ac:dyDescent="0.25">
      <c r="A9521" s="57" t="s">
        <v>2064</v>
      </c>
      <c r="B9521" s="57" t="s">
        <v>8487</v>
      </c>
      <c r="C9521" s="212">
        <v>128094.114</v>
      </c>
      <c r="D9521" s="212">
        <v>140826.75099999999</v>
      </c>
      <c r="E9521" s="212">
        <v>126093.247</v>
      </c>
      <c r="F9521" s="212">
        <v>118821.363</v>
      </c>
      <c r="G9521" s="212">
        <v>114354.264</v>
      </c>
      <c r="H9521" s="212">
        <v>101021.607</v>
      </c>
      <c r="I9521" s="212">
        <v>107512.64</v>
      </c>
      <c r="J9521" s="212">
        <v>133471.595</v>
      </c>
      <c r="K9521" s="212">
        <v>152175.83100000001</v>
      </c>
      <c r="L9521" s="212">
        <v>183735.057</v>
      </c>
      <c r="M9521" s="212">
        <v>205534.01199999999</v>
      </c>
      <c r="N9521" s="212">
        <v>248565.48800000001</v>
      </c>
      <c r="O9521" s="212">
        <v>270957.53700000001</v>
      </c>
      <c r="P9521" s="212">
        <v>385804.59100000001</v>
      </c>
      <c r="Q9521" s="212">
        <v>252872.56200000001</v>
      </c>
      <c r="R9521" s="212">
        <v>286823.00400000002</v>
      </c>
      <c r="S9521" s="212">
        <v>436458.92599999998</v>
      </c>
      <c r="T9521" s="212">
        <v>517908.326</v>
      </c>
      <c r="U9521" s="212">
        <v>468975.196</v>
      </c>
    </row>
    <row r="9522" spans="1:21" x14ac:dyDescent="0.25">
      <c r="A9522" s="57" t="s">
        <v>771</v>
      </c>
      <c r="B9522" s="57" t="s">
        <v>8488</v>
      </c>
      <c r="C9522" s="212">
        <v>290921.62800000003</v>
      </c>
      <c r="D9522" s="212">
        <v>332338.41899999999</v>
      </c>
      <c r="E9522" s="212">
        <v>357691.69699999999</v>
      </c>
      <c r="F9522" s="212">
        <v>364216.05900000001</v>
      </c>
      <c r="G9522" s="212">
        <v>389966.696</v>
      </c>
      <c r="H9522" s="212">
        <v>377861.315</v>
      </c>
      <c r="I9522" s="212">
        <v>374299.185</v>
      </c>
      <c r="J9522" s="212">
        <v>441870.46100000001</v>
      </c>
      <c r="K9522" s="212">
        <v>545584.78599999996</v>
      </c>
      <c r="L9522" s="212">
        <v>645130.31900000002</v>
      </c>
      <c r="M9522" s="212">
        <v>675889.42799999996</v>
      </c>
      <c r="N9522" s="212">
        <v>759917.598</v>
      </c>
      <c r="O9522" s="212">
        <v>951204.23199999996</v>
      </c>
      <c r="P9522" s="212">
        <v>1031780.403</v>
      </c>
      <c r="Q9522" s="212">
        <v>763511.18900000001</v>
      </c>
      <c r="R9522" s="212">
        <v>891742.41899999999</v>
      </c>
      <c r="S9522" s="212">
        <v>1105699.0649999999</v>
      </c>
      <c r="T9522" s="212">
        <v>1135214.102</v>
      </c>
      <c r="U9522" s="212">
        <v>1074935.0959999999</v>
      </c>
    </row>
    <row r="9523" spans="1:21" x14ac:dyDescent="0.25">
      <c r="A9523" s="57" t="s">
        <v>962</v>
      </c>
      <c r="B9523" s="57" t="s">
        <v>8489</v>
      </c>
      <c r="C9523" s="212">
        <v>597415.90599999996</v>
      </c>
      <c r="D9523" s="212">
        <v>702588.39300000004</v>
      </c>
      <c r="E9523" s="212">
        <v>743948.299</v>
      </c>
      <c r="F9523" s="212">
        <v>740221.14300000004</v>
      </c>
      <c r="G9523" s="212">
        <v>684696.61499999999</v>
      </c>
      <c r="H9523" s="212">
        <v>727883.11300000001</v>
      </c>
      <c r="I9523" s="212">
        <v>724670.74399999995</v>
      </c>
      <c r="J9523" s="212">
        <v>850440.04700000002</v>
      </c>
      <c r="K9523" s="212">
        <v>1043815.4669999999</v>
      </c>
      <c r="L9523" s="212">
        <v>1213120.081</v>
      </c>
      <c r="M9523" s="212">
        <v>1244983.2120000001</v>
      </c>
      <c r="N9523" s="212">
        <v>1441329.19</v>
      </c>
      <c r="O9523" s="212">
        <v>1824203.6359999999</v>
      </c>
      <c r="P9523" s="212">
        <v>2424289.3679999998</v>
      </c>
      <c r="Q9523" s="212">
        <v>1871389.088</v>
      </c>
      <c r="R9523" s="212">
        <v>1992802.5190000001</v>
      </c>
      <c r="S9523" s="212">
        <v>2625404.65</v>
      </c>
      <c r="T9523" s="212">
        <v>2679301.9389999998</v>
      </c>
      <c r="U9523" s="212">
        <v>2940935.7289999998</v>
      </c>
    </row>
    <row r="9524" spans="1:21" x14ac:dyDescent="0.25">
      <c r="A9524" s="57" t="s">
        <v>1411</v>
      </c>
      <c r="B9524" s="57" t="s">
        <v>8490</v>
      </c>
      <c r="C9524" s="212">
        <v>977251.74699999997</v>
      </c>
      <c r="D9524" s="212">
        <v>1022854.219</v>
      </c>
      <c r="E9524" s="212">
        <v>998345.09299999999</v>
      </c>
      <c r="F9524" s="212">
        <v>1195565.47</v>
      </c>
      <c r="G9524" s="212">
        <v>1382969.281</v>
      </c>
      <c r="H9524" s="212">
        <v>1450022.7690000001</v>
      </c>
      <c r="I9524" s="212">
        <v>1318319.929</v>
      </c>
      <c r="J9524" s="212">
        <v>1571844.2679999999</v>
      </c>
      <c r="K9524" s="212">
        <v>1892590.3529999999</v>
      </c>
      <c r="L9524" s="212">
        <v>2067428.5519999999</v>
      </c>
      <c r="M9524" s="212">
        <v>2638761.335</v>
      </c>
      <c r="N9524" s="212">
        <v>2743843.4870000002</v>
      </c>
      <c r="O9524" s="212">
        <v>3181062.6710000001</v>
      </c>
      <c r="P9524" s="212">
        <v>3629431.2280000001</v>
      </c>
      <c r="Q9524" s="212">
        <v>2800820.12</v>
      </c>
      <c r="R9524" s="212">
        <v>3080129.4130000002</v>
      </c>
      <c r="S9524" s="212">
        <v>3407785.861</v>
      </c>
      <c r="T9524" s="212">
        <v>3362453.28</v>
      </c>
      <c r="U9524" s="212">
        <v>3405156.338</v>
      </c>
    </row>
    <row r="9525" spans="1:21" x14ac:dyDescent="0.25">
      <c r="A9525" s="57" t="s">
        <v>1397</v>
      </c>
      <c r="B9525" s="57" t="s">
        <v>8491</v>
      </c>
      <c r="C9525" s="212">
        <v>265919.31599999999</v>
      </c>
      <c r="D9525" s="212">
        <v>303945.73200000002</v>
      </c>
      <c r="E9525" s="212">
        <v>290949.076</v>
      </c>
      <c r="F9525" s="212">
        <v>301014.86</v>
      </c>
      <c r="G9525" s="212">
        <v>283825.95500000002</v>
      </c>
      <c r="H9525" s="212">
        <v>253300.68400000001</v>
      </c>
      <c r="I9525" s="212">
        <v>206675.011</v>
      </c>
      <c r="J9525" s="212">
        <v>252460.48800000001</v>
      </c>
      <c r="K9525" s="212">
        <v>304927.42099999997</v>
      </c>
      <c r="L9525" s="212">
        <v>365444.60399999999</v>
      </c>
      <c r="M9525" s="212">
        <v>434358.87300000002</v>
      </c>
      <c r="N9525" s="212">
        <v>510875.55200000003</v>
      </c>
      <c r="O9525" s="212">
        <v>604151.38500000001</v>
      </c>
      <c r="P9525" s="212">
        <v>802692.18400000001</v>
      </c>
      <c r="Q9525" s="212">
        <v>482052.02100000001</v>
      </c>
      <c r="R9525" s="212">
        <v>512823.85100000002</v>
      </c>
      <c r="S9525" s="212">
        <v>535867.28899999999</v>
      </c>
      <c r="T9525" s="212">
        <v>520985.99800000002</v>
      </c>
      <c r="U9525" s="212">
        <v>555810.53799999994</v>
      </c>
    </row>
    <row r="9526" spans="1:21" x14ac:dyDescent="0.25">
      <c r="A9526" s="57" t="s">
        <v>2453</v>
      </c>
      <c r="B9526" s="57" t="s">
        <v>8492</v>
      </c>
      <c r="C9526" s="212">
        <v>474245.723</v>
      </c>
      <c r="D9526" s="212">
        <v>462730.49400000001</v>
      </c>
      <c r="E9526" s="212">
        <v>450754.08899999998</v>
      </c>
      <c r="F9526" s="212">
        <v>464118.33899999998</v>
      </c>
      <c r="G9526" s="212">
        <v>446055.435</v>
      </c>
      <c r="H9526" s="212">
        <v>458052.55099999998</v>
      </c>
      <c r="I9526" s="212">
        <v>484328.30800000002</v>
      </c>
      <c r="J9526" s="212">
        <v>532469.36399999994</v>
      </c>
      <c r="K9526" s="212">
        <v>637736.5</v>
      </c>
      <c r="L9526" s="212">
        <v>771725.56900000002</v>
      </c>
      <c r="M9526" s="212">
        <v>832398.32799999998</v>
      </c>
      <c r="N9526" s="212">
        <v>891068.36</v>
      </c>
      <c r="O9526" s="212">
        <v>1081322.8589999999</v>
      </c>
      <c r="P9526" s="212">
        <v>1255966.2749999999</v>
      </c>
      <c r="Q9526" s="212">
        <v>853526.75100000005</v>
      </c>
      <c r="R9526" s="212">
        <v>850023.21400000004</v>
      </c>
      <c r="S9526" s="212">
        <v>1146128.3829999999</v>
      </c>
      <c r="T9526" s="212">
        <v>1253575.1240000001</v>
      </c>
      <c r="U9526" s="212">
        <v>1341101.7409999999</v>
      </c>
    </row>
    <row r="9527" spans="1:21" x14ac:dyDescent="0.25">
      <c r="A9527" s="57" t="s">
        <v>2852</v>
      </c>
      <c r="B9527" s="57" t="s">
        <v>8493</v>
      </c>
      <c r="C9527" s="212">
        <v>267718.19199999998</v>
      </c>
      <c r="D9527" s="212">
        <v>263245.98300000001</v>
      </c>
      <c r="E9527" s="212">
        <v>242681.65400000001</v>
      </c>
      <c r="F9527" s="212">
        <v>278928.49099999998</v>
      </c>
      <c r="G9527" s="212">
        <v>262696.68</v>
      </c>
      <c r="H9527" s="212">
        <v>229329.14499999999</v>
      </c>
      <c r="I9527" s="212">
        <v>226420.644</v>
      </c>
      <c r="J9527" s="212">
        <v>261131.976</v>
      </c>
      <c r="K9527" s="212">
        <v>321276.70299999998</v>
      </c>
      <c r="L9527" s="212">
        <v>345550.47899999999</v>
      </c>
      <c r="M9527" s="212">
        <v>413353.44400000002</v>
      </c>
      <c r="N9527" s="212">
        <v>427668.39899999998</v>
      </c>
      <c r="O9527" s="212">
        <v>474849.58100000001</v>
      </c>
      <c r="P9527" s="212">
        <v>645572.09499999997</v>
      </c>
      <c r="Q9527" s="212">
        <v>424040.18699999998</v>
      </c>
      <c r="R9527" s="212">
        <v>444686.88400000002</v>
      </c>
      <c r="S9527" s="212">
        <v>592358.16</v>
      </c>
      <c r="T9527" s="212">
        <v>708345.08100000001</v>
      </c>
      <c r="U9527" s="212">
        <v>670638.59199999995</v>
      </c>
    </row>
    <row r="9528" spans="1:21" x14ac:dyDescent="0.25">
      <c r="A9528" s="57" t="s">
        <v>1932</v>
      </c>
      <c r="B9528" s="57" t="s">
        <v>8494</v>
      </c>
      <c r="C9528" s="212">
        <v>391140.06199999998</v>
      </c>
      <c r="D9528" s="212">
        <v>373905.348</v>
      </c>
      <c r="E9528" s="212">
        <v>365509.05300000001</v>
      </c>
      <c r="F9528" s="212">
        <v>389992.85700000002</v>
      </c>
      <c r="G9528" s="212">
        <v>355479.59700000001</v>
      </c>
      <c r="H9528" s="212">
        <v>372135.30900000001</v>
      </c>
      <c r="I9528" s="212">
        <v>383365.41200000001</v>
      </c>
      <c r="J9528" s="212">
        <v>453741.31300000002</v>
      </c>
      <c r="K9528" s="212">
        <v>573350.16700000002</v>
      </c>
      <c r="L9528" s="212">
        <v>574427.70799999998</v>
      </c>
      <c r="M9528" s="212">
        <v>692965.24399999995</v>
      </c>
      <c r="N9528" s="212">
        <v>694441.05299999996</v>
      </c>
      <c r="O9528" s="212">
        <v>898234.19700000004</v>
      </c>
      <c r="P9528" s="212">
        <v>1145691.8700000001</v>
      </c>
      <c r="Q9528" s="212">
        <v>874324.97699999996</v>
      </c>
      <c r="R9528" s="212">
        <v>808368.85400000005</v>
      </c>
      <c r="S9528" s="212">
        <v>1057084.7579999999</v>
      </c>
      <c r="T9528" s="212">
        <v>1128683.9609999999</v>
      </c>
      <c r="U9528" s="212">
        <v>1270964.7479999999</v>
      </c>
    </row>
    <row r="9529" spans="1:21" x14ac:dyDescent="0.25">
      <c r="A9529" s="57" t="s">
        <v>996</v>
      </c>
      <c r="B9529" s="57" t="s">
        <v>8495</v>
      </c>
      <c r="C9529" s="212">
        <v>1136572.33</v>
      </c>
      <c r="D9529" s="212">
        <v>1587139.466</v>
      </c>
      <c r="E9529" s="212">
        <v>1863633.2590000001</v>
      </c>
      <c r="F9529" s="212">
        <v>1751931.6140000001</v>
      </c>
      <c r="G9529" s="212">
        <v>1182690.47</v>
      </c>
      <c r="H9529" s="212">
        <v>1132264.889</v>
      </c>
      <c r="I9529" s="212">
        <v>1166666.6499999999</v>
      </c>
      <c r="J9529" s="212">
        <v>1320259.0090000001</v>
      </c>
      <c r="K9529" s="212">
        <v>1422921.4890000001</v>
      </c>
      <c r="L9529" s="212">
        <v>1809462.233</v>
      </c>
      <c r="M9529" s="212">
        <v>2254580.432</v>
      </c>
      <c r="N9529" s="212">
        <v>2254667.0750000002</v>
      </c>
      <c r="O9529" s="212">
        <v>2940707.0060000001</v>
      </c>
      <c r="P9529" s="212">
        <v>4272721.9309999999</v>
      </c>
      <c r="Q9529" s="212">
        <v>3249180.7220000001</v>
      </c>
      <c r="R9529" s="212">
        <v>3101463.5669999998</v>
      </c>
      <c r="S9529" s="212">
        <v>4122231.5720000002</v>
      </c>
      <c r="T9529" s="212">
        <v>4700730.5350000001</v>
      </c>
      <c r="U9529" s="212">
        <v>4777050.4340000004</v>
      </c>
    </row>
    <row r="9530" spans="1:21" x14ac:dyDescent="0.25">
      <c r="A9530" s="57" t="s">
        <v>3201</v>
      </c>
      <c r="B9530" s="57" t="s">
        <v>8496</v>
      </c>
      <c r="C9530" s="212">
        <v>29909.030999999999</v>
      </c>
      <c r="D9530" s="212">
        <v>34792.724000000002</v>
      </c>
      <c r="E9530" s="212">
        <v>39337.087</v>
      </c>
      <c r="F9530" s="212">
        <v>33128.358</v>
      </c>
      <c r="G9530" s="212">
        <v>26141.613000000001</v>
      </c>
      <c r="H9530" s="212">
        <v>30085.031999999999</v>
      </c>
      <c r="I9530" s="212">
        <v>29470.019</v>
      </c>
      <c r="J9530" s="212">
        <v>27902.48</v>
      </c>
      <c r="K9530" s="212">
        <v>40888.173000000003</v>
      </c>
      <c r="L9530" s="212">
        <v>71033.592000000004</v>
      </c>
      <c r="M9530" s="212">
        <v>85670.066000000006</v>
      </c>
      <c r="N9530" s="212">
        <v>79447.031000000003</v>
      </c>
      <c r="O9530" s="212">
        <v>108818.226</v>
      </c>
      <c r="P9530" s="212">
        <v>231167.72399999999</v>
      </c>
      <c r="Q9530" s="212">
        <v>225893.79699999999</v>
      </c>
      <c r="R9530" s="212">
        <v>234735.902</v>
      </c>
      <c r="S9530" s="212">
        <v>298492.93</v>
      </c>
      <c r="T9530" s="212">
        <v>350632.02399999998</v>
      </c>
      <c r="U9530" s="212">
        <v>429434.41399999999</v>
      </c>
    </row>
    <row r="9531" spans="1:21" x14ac:dyDescent="0.25">
      <c r="A9531" s="57" t="s">
        <v>2780</v>
      </c>
      <c r="B9531" s="57" t="s">
        <v>8497</v>
      </c>
      <c r="C9531" s="212">
        <v>184151.14300000001</v>
      </c>
      <c r="D9531" s="212">
        <v>195177.234</v>
      </c>
      <c r="E9531" s="212">
        <v>171708.99299999999</v>
      </c>
      <c r="F9531" s="212">
        <v>190870.43</v>
      </c>
      <c r="G9531" s="212">
        <v>181020.402</v>
      </c>
      <c r="H9531" s="212">
        <v>132410.23699999999</v>
      </c>
      <c r="I9531" s="212">
        <v>136223.25599999999</v>
      </c>
      <c r="J9531" s="212">
        <v>170523.13399999999</v>
      </c>
      <c r="K9531" s="212">
        <v>210729.679</v>
      </c>
      <c r="L9531" s="212">
        <v>250756.22899999999</v>
      </c>
      <c r="M9531" s="212">
        <v>268639.41200000001</v>
      </c>
      <c r="N9531" s="212">
        <v>346461.19500000001</v>
      </c>
      <c r="O9531" s="212">
        <v>386775.359</v>
      </c>
      <c r="P9531" s="212">
        <v>436917.13500000001</v>
      </c>
      <c r="Q9531" s="212">
        <v>347272.93</v>
      </c>
      <c r="R9531" s="212">
        <v>416681.19</v>
      </c>
      <c r="S9531" s="212">
        <v>592749.75399999996</v>
      </c>
      <c r="T9531" s="212">
        <v>459882.94799999997</v>
      </c>
      <c r="U9531" s="212">
        <v>485172.02399999998</v>
      </c>
    </row>
    <row r="9532" spans="1:21" x14ac:dyDescent="0.25">
      <c r="A9532" s="57" t="s">
        <v>1218</v>
      </c>
      <c r="B9532" s="57" t="s">
        <v>8498</v>
      </c>
      <c r="C9532" s="212">
        <v>551983.75199999998</v>
      </c>
      <c r="D9532" s="212">
        <v>635702.81000000006</v>
      </c>
      <c r="E9532" s="212">
        <v>680932.43599999999</v>
      </c>
      <c r="F9532" s="212">
        <v>718764.48400000005</v>
      </c>
      <c r="G9532" s="212">
        <v>560837.44400000002</v>
      </c>
      <c r="H9532" s="212">
        <v>514065.14299999998</v>
      </c>
      <c r="I9532" s="212">
        <v>560438.50800000003</v>
      </c>
      <c r="J9532" s="212">
        <v>568919.95299999998</v>
      </c>
      <c r="K9532" s="212">
        <v>668645.99</v>
      </c>
      <c r="L9532" s="212">
        <v>906258.48499999999</v>
      </c>
      <c r="M9532" s="212">
        <v>930441.28</v>
      </c>
      <c r="N9532" s="212">
        <v>929756.61699999997</v>
      </c>
      <c r="O9532" s="212">
        <v>1063076.2320000001</v>
      </c>
      <c r="P9532" s="212">
        <v>1435925.548</v>
      </c>
      <c r="Q9532" s="212">
        <v>1031934.512</v>
      </c>
      <c r="R9532" s="212">
        <v>1075846.7679999999</v>
      </c>
      <c r="S9532" s="212">
        <v>1508186.703</v>
      </c>
      <c r="T9532" s="212">
        <v>1761441.6070000001</v>
      </c>
      <c r="U9532" s="212">
        <v>1591624.4380000001</v>
      </c>
    </row>
    <row r="9533" spans="1:21" x14ac:dyDescent="0.25">
      <c r="A9533" s="57" t="s">
        <v>1693</v>
      </c>
      <c r="B9533" s="57" t="s">
        <v>8499</v>
      </c>
      <c r="C9533" s="212">
        <v>123591.014</v>
      </c>
      <c r="D9533" s="212">
        <v>136769.80900000001</v>
      </c>
      <c r="E9533" s="212">
        <v>144004.73699999999</v>
      </c>
      <c r="F9533" s="212">
        <v>150834.55799999999</v>
      </c>
      <c r="G9533" s="212">
        <v>154570.65</v>
      </c>
      <c r="H9533" s="212">
        <v>140125.671</v>
      </c>
      <c r="I9533" s="212">
        <v>159999.935</v>
      </c>
      <c r="J9533" s="212">
        <v>168511.962</v>
      </c>
      <c r="K9533" s="212">
        <v>234240.13</v>
      </c>
      <c r="L9533" s="212">
        <v>259769.106</v>
      </c>
      <c r="M9533" s="212">
        <v>302550.31900000002</v>
      </c>
      <c r="N9533" s="212">
        <v>374016.81699999998</v>
      </c>
      <c r="O9533" s="212">
        <v>472684.12800000003</v>
      </c>
      <c r="P9533" s="212">
        <v>557545.68500000006</v>
      </c>
      <c r="Q9533" s="212">
        <v>466672.58600000001</v>
      </c>
      <c r="R9533" s="212">
        <v>526372.43999999994</v>
      </c>
      <c r="S9533" s="212">
        <v>702181.57700000005</v>
      </c>
      <c r="T9533" s="212">
        <v>675035.38699999999</v>
      </c>
      <c r="U9533" s="212">
        <v>751333.52599999995</v>
      </c>
    </row>
    <row r="9534" spans="1:21" x14ac:dyDescent="0.25">
      <c r="A9534" s="57" t="s">
        <v>703</v>
      </c>
      <c r="B9534" s="57" t="s">
        <v>8500</v>
      </c>
      <c r="C9534" s="212">
        <v>1052533.3689999999</v>
      </c>
      <c r="D9534" s="212">
        <v>1242240.3149999999</v>
      </c>
      <c r="E9534" s="212">
        <v>1429693.58</v>
      </c>
      <c r="F9534" s="212">
        <v>1447054.0789999999</v>
      </c>
      <c r="G9534" s="212">
        <v>1385724.33</v>
      </c>
      <c r="H9534" s="212">
        <v>1329030.1980000001</v>
      </c>
      <c r="I9534" s="212">
        <v>1376878.2749999999</v>
      </c>
      <c r="J9534" s="212">
        <v>1638372.125</v>
      </c>
      <c r="K9534" s="212">
        <v>1892789.1869999999</v>
      </c>
      <c r="L9534" s="212">
        <v>2303616.361</v>
      </c>
      <c r="M9534" s="212">
        <v>2631180.0639999998</v>
      </c>
      <c r="N9534" s="212">
        <v>2934218.07</v>
      </c>
      <c r="O9534" s="212">
        <v>3549192.5809999998</v>
      </c>
      <c r="P9534" s="212">
        <v>4995484.3899999997</v>
      </c>
      <c r="Q9534" s="212">
        <v>3714059.2030000002</v>
      </c>
      <c r="R9534" s="212">
        <v>3848594.5419999999</v>
      </c>
      <c r="S9534" s="212">
        <v>4928891.0640000002</v>
      </c>
      <c r="T9534" s="212">
        <v>5148556.5760000004</v>
      </c>
      <c r="U9534" s="212">
        <v>5589264.9019999998</v>
      </c>
    </row>
    <row r="9535" spans="1:21" x14ac:dyDescent="0.25">
      <c r="A9535" s="57" t="s">
        <v>3379</v>
      </c>
      <c r="B9535" s="57" t="s">
        <v>8501</v>
      </c>
      <c r="C9535" s="212">
        <v>34305.326000000001</v>
      </c>
      <c r="D9535" s="212">
        <v>38883.307999999997</v>
      </c>
      <c r="E9535" s="212">
        <v>45861.038</v>
      </c>
      <c r="F9535" s="212">
        <v>56889.983999999997</v>
      </c>
      <c r="G9535" s="212">
        <v>68056.828999999998</v>
      </c>
      <c r="H9535" s="212">
        <v>73908.350000000006</v>
      </c>
      <c r="I9535" s="212">
        <v>75602.578999999998</v>
      </c>
      <c r="J9535" s="212">
        <v>80190.953999999998</v>
      </c>
      <c r="K9535" s="212">
        <v>67025.08</v>
      </c>
      <c r="L9535" s="212">
        <v>76996.69</v>
      </c>
      <c r="M9535" s="212">
        <v>106296.523</v>
      </c>
      <c r="N9535" s="212">
        <v>208079.101</v>
      </c>
      <c r="O9535" s="212">
        <v>285848.02</v>
      </c>
      <c r="P9535" s="212">
        <v>425197.36200000002</v>
      </c>
      <c r="Q9535" s="212">
        <v>291066.67700000003</v>
      </c>
      <c r="R9535" s="212">
        <v>285255.37300000002</v>
      </c>
      <c r="S9535" s="212">
        <v>361382.60499999998</v>
      </c>
      <c r="T9535" s="212">
        <v>359291.21</v>
      </c>
      <c r="U9535" s="212">
        <v>379950.35</v>
      </c>
    </row>
    <row r="9536" spans="1:21" x14ac:dyDescent="0.25">
      <c r="A9536" s="57" t="s">
        <v>975</v>
      </c>
      <c r="B9536" s="57" t="s">
        <v>8502</v>
      </c>
      <c r="C9536" s="212">
        <v>313654.21899999998</v>
      </c>
      <c r="D9536" s="212">
        <v>305756.46399999998</v>
      </c>
      <c r="E9536" s="212">
        <v>264904.62599999999</v>
      </c>
      <c r="F9536" s="212">
        <v>354990.679</v>
      </c>
      <c r="G9536" s="212">
        <v>281725.31699999998</v>
      </c>
      <c r="H9536" s="212">
        <v>258908.446</v>
      </c>
      <c r="I9536" s="212">
        <v>244102.027</v>
      </c>
      <c r="J9536" s="212">
        <v>292520.31800000003</v>
      </c>
      <c r="K9536" s="212">
        <v>379064.37</v>
      </c>
      <c r="L9536" s="212">
        <v>410677.15500000003</v>
      </c>
      <c r="M9536" s="212">
        <v>389321.36200000002</v>
      </c>
      <c r="N9536" s="212">
        <v>451297.598</v>
      </c>
      <c r="O9536" s="212">
        <v>608499.08900000004</v>
      </c>
      <c r="P9536" s="212">
        <v>717021.64800000004</v>
      </c>
      <c r="Q9536" s="212">
        <v>470768.28399999999</v>
      </c>
      <c r="R9536" s="212">
        <v>507181.56</v>
      </c>
      <c r="S9536" s="212">
        <v>662439.571</v>
      </c>
      <c r="T9536" s="212">
        <v>630061.56299999997</v>
      </c>
      <c r="U9536" s="212">
        <v>674627.81599999999</v>
      </c>
    </row>
    <row r="9537" spans="1:21" x14ac:dyDescent="0.25">
      <c r="A9537" s="57" t="s">
        <v>1554</v>
      </c>
      <c r="B9537" s="57" t="s">
        <v>8503</v>
      </c>
      <c r="C9537" s="212">
        <v>506957.78100000002</v>
      </c>
      <c r="D9537" s="212">
        <v>485602.89500000002</v>
      </c>
      <c r="E9537" s="212">
        <v>436477.96600000001</v>
      </c>
      <c r="F9537" s="212">
        <v>440774.41399999999</v>
      </c>
      <c r="G9537" s="212">
        <v>427386.49099999998</v>
      </c>
      <c r="H9537" s="212">
        <v>414031.783</v>
      </c>
      <c r="I9537" s="212">
        <v>381126.07299999997</v>
      </c>
      <c r="J9537" s="212">
        <v>476935.87300000002</v>
      </c>
      <c r="K9537" s="212">
        <v>581291.701</v>
      </c>
      <c r="L9537" s="212">
        <v>640079.72199999995</v>
      </c>
      <c r="M9537" s="212">
        <v>669115.58799999999</v>
      </c>
      <c r="N9537" s="212">
        <v>744695.96400000004</v>
      </c>
      <c r="O9537" s="212">
        <v>744338.79200000002</v>
      </c>
      <c r="P9537" s="212">
        <v>783293.50199999998</v>
      </c>
      <c r="Q9537" s="212">
        <v>552968.03099999996</v>
      </c>
      <c r="R9537" s="212">
        <v>626704.13699999999</v>
      </c>
      <c r="S9537" s="212">
        <v>809191.58499999996</v>
      </c>
      <c r="T9537" s="212">
        <v>816957.84299999999</v>
      </c>
      <c r="U9537" s="212">
        <v>913703.72699999996</v>
      </c>
    </row>
    <row r="9538" spans="1:21" x14ac:dyDescent="0.25">
      <c r="A9538" s="57" t="s">
        <v>1331</v>
      </c>
      <c r="B9538" s="57" t="s">
        <v>8504</v>
      </c>
      <c r="C9538" s="212">
        <v>126263.179</v>
      </c>
      <c r="D9538" s="212">
        <v>164403.78099999999</v>
      </c>
      <c r="E9538" s="212">
        <v>184272.08100000001</v>
      </c>
      <c r="F9538" s="212">
        <v>190058.084</v>
      </c>
      <c r="G9538" s="212">
        <v>158931.54500000001</v>
      </c>
      <c r="H9538" s="212">
        <v>156077.46900000001</v>
      </c>
      <c r="I9538" s="212">
        <v>163344.72899999999</v>
      </c>
      <c r="J9538" s="212">
        <v>151398.84899999999</v>
      </c>
      <c r="K9538" s="212">
        <v>203121.43299999999</v>
      </c>
      <c r="L9538" s="212">
        <v>210220.54500000001</v>
      </c>
      <c r="M9538" s="212">
        <v>246239.22</v>
      </c>
      <c r="N9538" s="212">
        <v>259176.09700000001</v>
      </c>
      <c r="O9538" s="212">
        <v>324855.41399999999</v>
      </c>
      <c r="P9538" s="212">
        <v>336601.86700000003</v>
      </c>
      <c r="Q9538" s="212">
        <v>217579.736</v>
      </c>
      <c r="R9538" s="212">
        <v>226759.79500000001</v>
      </c>
      <c r="S9538" s="212">
        <v>266046.09100000001</v>
      </c>
      <c r="T9538" s="212">
        <v>271043.435</v>
      </c>
      <c r="U9538" s="212">
        <v>314189.84399999998</v>
      </c>
    </row>
    <row r="9539" spans="1:21" x14ac:dyDescent="0.25">
      <c r="A9539" s="57" t="s">
        <v>2854</v>
      </c>
      <c r="B9539" s="57" t="s">
        <v>8505</v>
      </c>
      <c r="C9539" s="212">
        <v>33922.665000000001</v>
      </c>
      <c r="D9539" s="212">
        <v>38823.499000000003</v>
      </c>
      <c r="E9539" s="212">
        <v>43285.767</v>
      </c>
      <c r="F9539" s="212">
        <v>43278.713000000003</v>
      </c>
      <c r="G9539" s="212">
        <v>47274.400999999998</v>
      </c>
      <c r="H9539" s="212">
        <v>49518.148999999998</v>
      </c>
      <c r="I9539" s="212">
        <v>54347.317999999999</v>
      </c>
      <c r="J9539" s="212">
        <v>48640.642999999996</v>
      </c>
      <c r="K9539" s="212">
        <v>54072.29</v>
      </c>
      <c r="L9539" s="212">
        <v>59035.618999999999</v>
      </c>
      <c r="M9539" s="212">
        <v>75733.464999999997</v>
      </c>
      <c r="N9539" s="212">
        <v>92514.611999999994</v>
      </c>
      <c r="O9539" s="212">
        <v>104538.374</v>
      </c>
      <c r="P9539" s="212">
        <v>145854.766</v>
      </c>
      <c r="Q9539" s="212">
        <v>82524.122000000003</v>
      </c>
      <c r="R9539" s="212">
        <v>109970.751</v>
      </c>
      <c r="S9539" s="212">
        <v>115032.80499999999</v>
      </c>
      <c r="T9539" s="212">
        <v>103758.284</v>
      </c>
      <c r="U9539" s="212">
        <v>96840.703999999998</v>
      </c>
    </row>
    <row r="9540" spans="1:21" x14ac:dyDescent="0.25">
      <c r="A9540" s="57" t="s">
        <v>1434</v>
      </c>
      <c r="B9540" s="57" t="s">
        <v>8506</v>
      </c>
      <c r="C9540" s="212">
        <v>185509.56700000001</v>
      </c>
      <c r="D9540" s="212">
        <v>226976.53700000001</v>
      </c>
      <c r="E9540" s="212">
        <v>245831.31</v>
      </c>
      <c r="F9540" s="212">
        <v>226884.774</v>
      </c>
      <c r="G9540" s="212">
        <v>184765.83499999999</v>
      </c>
      <c r="H9540" s="212">
        <v>188496.033</v>
      </c>
      <c r="I9540" s="212">
        <v>222617.02</v>
      </c>
      <c r="J9540" s="212">
        <v>231382.68400000001</v>
      </c>
      <c r="K9540" s="212">
        <v>280465.93199999997</v>
      </c>
      <c r="L9540" s="212">
        <v>366837.48300000001</v>
      </c>
      <c r="M9540" s="212">
        <v>417646.14399999997</v>
      </c>
      <c r="N9540" s="212">
        <v>516372.223</v>
      </c>
      <c r="O9540" s="212">
        <v>682710.36199999996</v>
      </c>
      <c r="P9540" s="212">
        <v>800932.79200000002</v>
      </c>
      <c r="Q9540" s="212">
        <v>648265.34299999999</v>
      </c>
      <c r="R9540" s="212">
        <v>705890.10800000001</v>
      </c>
      <c r="S9540" s="212">
        <v>927328.51599999995</v>
      </c>
      <c r="T9540" s="212">
        <v>1038666.816</v>
      </c>
      <c r="U9540" s="212">
        <v>1038047.089</v>
      </c>
    </row>
    <row r="9541" spans="1:21" x14ac:dyDescent="0.25">
      <c r="A9541" s="57" t="s">
        <v>1524</v>
      </c>
      <c r="B9541" s="57" t="s">
        <v>8509</v>
      </c>
      <c r="C9541" s="212">
        <v>644040.47</v>
      </c>
      <c r="D9541" s="212">
        <v>612015.04099999997</v>
      </c>
      <c r="E9541" s="212">
        <v>625833.31900000002</v>
      </c>
      <c r="F9541" s="212">
        <v>653745.37100000004</v>
      </c>
      <c r="G9541" s="212">
        <v>631716.76300000004</v>
      </c>
      <c r="H9541" s="212">
        <v>640211.13800000004</v>
      </c>
      <c r="I9541" s="212">
        <v>683790.18799999997</v>
      </c>
      <c r="J9541" s="212">
        <v>751088.929</v>
      </c>
      <c r="K9541" s="212">
        <v>960740.81900000002</v>
      </c>
      <c r="L9541" s="212">
        <v>1330251.0819999999</v>
      </c>
      <c r="M9541" s="212">
        <v>1526709.639</v>
      </c>
      <c r="N9541" s="212">
        <v>1649537.5430000001</v>
      </c>
      <c r="O9541" s="212">
        <v>2036534.173</v>
      </c>
      <c r="P9541" s="212">
        <v>2168172.86</v>
      </c>
      <c r="Q9541" s="212">
        <v>1338562.929</v>
      </c>
      <c r="R9541" s="212">
        <v>1796084.675</v>
      </c>
      <c r="S9541" s="212">
        <v>2396923.4180000001</v>
      </c>
      <c r="T9541" s="212">
        <v>2255422.4750000001</v>
      </c>
      <c r="U9541" s="212">
        <v>2218692.696</v>
      </c>
    </row>
    <row r="9542" spans="1:21" x14ac:dyDescent="0.25">
      <c r="A9542" s="57" t="s">
        <v>1601</v>
      </c>
      <c r="B9542" s="57" t="s">
        <v>8511</v>
      </c>
      <c r="C9542" s="212">
        <v>353627.73</v>
      </c>
      <c r="D9542" s="212">
        <v>355286.50300000003</v>
      </c>
      <c r="E9542" s="212">
        <v>372500.97600000002</v>
      </c>
      <c r="F9542" s="212">
        <v>389259.576</v>
      </c>
      <c r="G9542" s="212">
        <v>350935.57900000003</v>
      </c>
      <c r="H9542" s="212">
        <v>355963.70600000001</v>
      </c>
      <c r="I9542" s="212">
        <v>363528.51899999997</v>
      </c>
      <c r="J9542" s="212">
        <v>367524.772</v>
      </c>
      <c r="K9542" s="212">
        <v>428686.47499999998</v>
      </c>
      <c r="L9542" s="212">
        <v>512843.59</v>
      </c>
      <c r="M9542" s="212">
        <v>606971.44499999995</v>
      </c>
      <c r="N9542" s="212">
        <v>684947.647</v>
      </c>
      <c r="O9542" s="212">
        <v>835231.07299999997</v>
      </c>
      <c r="P9542" s="212">
        <v>986278.12199999997</v>
      </c>
      <c r="Q9542" s="212">
        <v>766555.73600000003</v>
      </c>
      <c r="R9542" s="212">
        <v>962083.4</v>
      </c>
      <c r="S9542" s="212">
        <v>1210294.1440000001</v>
      </c>
      <c r="T9542" s="212">
        <v>1196967.2139999999</v>
      </c>
      <c r="U9542" s="212">
        <v>1239068.753</v>
      </c>
    </row>
    <row r="9543" spans="1:21" x14ac:dyDescent="0.25">
      <c r="A9543" s="57" t="s">
        <v>1345</v>
      </c>
      <c r="B9543" s="57" t="s">
        <v>8512</v>
      </c>
      <c r="C9543" s="212">
        <v>152548.87400000001</v>
      </c>
      <c r="D9543" s="212">
        <v>176122.90100000001</v>
      </c>
      <c r="E9543" s="212">
        <v>179716.40700000001</v>
      </c>
      <c r="F9543" s="212">
        <v>170531.568</v>
      </c>
      <c r="G9543" s="212">
        <v>182251.57399999999</v>
      </c>
      <c r="H9543" s="212">
        <v>140302.82500000001</v>
      </c>
      <c r="I9543" s="212">
        <v>171678.38</v>
      </c>
      <c r="J9543" s="212">
        <v>161879.09599999999</v>
      </c>
      <c r="K9543" s="212">
        <v>202882.73199999999</v>
      </c>
      <c r="L9543" s="212">
        <v>254608.88399999999</v>
      </c>
      <c r="M9543" s="212">
        <v>292483.84600000002</v>
      </c>
      <c r="N9543" s="212">
        <v>306807.65700000001</v>
      </c>
      <c r="O9543" s="212">
        <v>385908.28100000002</v>
      </c>
      <c r="P9543" s="212">
        <v>492931.79599999997</v>
      </c>
      <c r="Q9543" s="212">
        <v>475369.05599999998</v>
      </c>
      <c r="R9543" s="212">
        <v>527757.94999999995</v>
      </c>
      <c r="S9543" s="212">
        <v>589726.76899999997</v>
      </c>
      <c r="T9543" s="212">
        <v>589132.33100000001</v>
      </c>
      <c r="U9543" s="212">
        <v>631786.90700000001</v>
      </c>
    </row>
    <row r="9544" spans="1:21" x14ac:dyDescent="0.25">
      <c r="A9544" s="57" t="s">
        <v>599</v>
      </c>
      <c r="B9544" s="57" t="s">
        <v>8513</v>
      </c>
      <c r="C9544" s="212">
        <v>425005.69</v>
      </c>
      <c r="D9544" s="212">
        <v>489648.73200000002</v>
      </c>
      <c r="E9544" s="212">
        <v>473550.82500000001</v>
      </c>
      <c r="F9544" s="212">
        <v>483527.23800000001</v>
      </c>
      <c r="G9544" s="212">
        <v>381882.82699999999</v>
      </c>
      <c r="H9544" s="212">
        <v>392455.28600000002</v>
      </c>
      <c r="I9544" s="212">
        <v>377974.36499999999</v>
      </c>
      <c r="J9544" s="212">
        <v>447193.41800000001</v>
      </c>
      <c r="K9544" s="212">
        <v>398853.07699999999</v>
      </c>
      <c r="L9544" s="212">
        <v>505645.17099999997</v>
      </c>
      <c r="M9544" s="212">
        <v>562787.64599999995</v>
      </c>
      <c r="N9544" s="212">
        <v>554444.42700000003</v>
      </c>
      <c r="O9544" s="212">
        <v>691660.21400000004</v>
      </c>
      <c r="P9544" s="212">
        <v>786369.09</v>
      </c>
      <c r="Q9544" s="212">
        <v>797331.79799999995</v>
      </c>
      <c r="R9544" s="212">
        <v>854877.92200000002</v>
      </c>
      <c r="S9544" s="212">
        <v>1042669.446</v>
      </c>
      <c r="T9544" s="212">
        <v>1110921.8729999999</v>
      </c>
      <c r="U9544" s="212">
        <v>1070016.693</v>
      </c>
    </row>
    <row r="9545" spans="1:21" x14ac:dyDescent="0.25">
      <c r="A9545" s="57" t="s">
        <v>722</v>
      </c>
      <c r="B9545" s="57" t="s">
        <v>8514</v>
      </c>
      <c r="C9545" s="212">
        <v>211142.36900000001</v>
      </c>
      <c r="D9545" s="212">
        <v>254168.47399999999</v>
      </c>
      <c r="E9545" s="212">
        <v>244465.02900000001</v>
      </c>
      <c r="F9545" s="212">
        <v>249694.33100000001</v>
      </c>
      <c r="G9545" s="212">
        <v>225576.68</v>
      </c>
      <c r="H9545" s="212">
        <v>248824.41200000001</v>
      </c>
      <c r="I9545" s="212">
        <v>254986.535</v>
      </c>
      <c r="J9545" s="212">
        <v>278120.14899999998</v>
      </c>
      <c r="K9545" s="212">
        <v>294661.886</v>
      </c>
      <c r="L9545" s="212">
        <v>317380.62800000003</v>
      </c>
      <c r="M9545" s="212">
        <v>353568.989</v>
      </c>
      <c r="N9545" s="212">
        <v>366400.13699999999</v>
      </c>
      <c r="O9545" s="212">
        <v>440922.016</v>
      </c>
      <c r="P9545" s="212">
        <v>527483.99</v>
      </c>
      <c r="Q9545" s="212">
        <v>448208.89</v>
      </c>
      <c r="R9545" s="212">
        <v>512096.67599999998</v>
      </c>
      <c r="S9545" s="212">
        <v>617266.73499999999</v>
      </c>
      <c r="T9545" s="212">
        <v>654188.56499999994</v>
      </c>
      <c r="U9545" s="212">
        <v>695787.56200000003</v>
      </c>
    </row>
    <row r="9546" spans="1:21" x14ac:dyDescent="0.25">
      <c r="A9546" s="57" t="s">
        <v>482</v>
      </c>
      <c r="B9546" s="57" t="s">
        <v>8515</v>
      </c>
      <c r="C9546" s="212">
        <v>1071464.933</v>
      </c>
      <c r="D9546" s="212">
        <v>1204804.2350000001</v>
      </c>
      <c r="E9546" s="212">
        <v>1158303.696</v>
      </c>
      <c r="F9546" s="212">
        <v>1115796.5349999999</v>
      </c>
      <c r="G9546" s="212">
        <v>1011340.877</v>
      </c>
      <c r="H9546" s="212">
        <v>949330.1</v>
      </c>
      <c r="I9546" s="212">
        <v>1030546.213</v>
      </c>
      <c r="J9546" s="212">
        <v>1047519.9350000001</v>
      </c>
      <c r="K9546" s="212">
        <v>1226489.213</v>
      </c>
      <c r="L9546" s="212">
        <v>1448630.095</v>
      </c>
      <c r="M9546" s="212">
        <v>1531310.4480000001</v>
      </c>
      <c r="N9546" s="212">
        <v>1783045.135</v>
      </c>
      <c r="O9546" s="212">
        <v>2039645.321</v>
      </c>
      <c r="P9546" s="212">
        <v>2288406.605</v>
      </c>
      <c r="Q9546" s="212">
        <v>1887023.098</v>
      </c>
      <c r="R9546" s="212">
        <v>2080894.801</v>
      </c>
      <c r="S9546" s="212">
        <v>2585569.068</v>
      </c>
      <c r="T9546" s="212">
        <v>2428400.0380000002</v>
      </c>
      <c r="U9546" s="212">
        <v>2707342.1970000002</v>
      </c>
    </row>
    <row r="9547" spans="1:21" x14ac:dyDescent="0.25">
      <c r="A9547" s="57" t="s">
        <v>2869</v>
      </c>
      <c r="B9547" s="57" t="s">
        <v>8516</v>
      </c>
      <c r="C9547" s="212">
        <v>476803.15</v>
      </c>
      <c r="D9547" s="212">
        <v>498247.29800000001</v>
      </c>
      <c r="E9547" s="212">
        <v>459549.42800000001</v>
      </c>
      <c r="F9547" s="212">
        <v>381092.34299999999</v>
      </c>
      <c r="G9547" s="212">
        <v>318357.092</v>
      </c>
      <c r="H9547" s="212">
        <v>325363.86</v>
      </c>
      <c r="I9547" s="212">
        <v>325341.90399999998</v>
      </c>
      <c r="J9547" s="212">
        <v>388802.859</v>
      </c>
      <c r="K9547" s="212">
        <v>466758.24900000001</v>
      </c>
      <c r="L9547" s="212">
        <v>472478.30300000001</v>
      </c>
      <c r="M9547" s="212">
        <v>589100.90099999995</v>
      </c>
      <c r="N9547" s="212">
        <v>661388.978</v>
      </c>
      <c r="O9547" s="212">
        <v>896246.21299999999</v>
      </c>
      <c r="P9547" s="212">
        <v>907196.58799999999</v>
      </c>
      <c r="Q9547" s="212">
        <v>790169.37899999996</v>
      </c>
      <c r="R9547" s="212">
        <v>678910.23</v>
      </c>
      <c r="S9547" s="212">
        <v>952783.32299999997</v>
      </c>
      <c r="T9547" s="212">
        <v>1054019.716</v>
      </c>
      <c r="U9547" s="212">
        <v>1118594.777</v>
      </c>
    </row>
    <row r="9548" spans="1:21" x14ac:dyDescent="0.25">
      <c r="A9548" s="57" t="s">
        <v>1949</v>
      </c>
      <c r="B9548" s="57" t="s">
        <v>8517</v>
      </c>
      <c r="C9548" s="212">
        <v>112448.82</v>
      </c>
      <c r="D9548" s="212">
        <v>140800.96599999999</v>
      </c>
      <c r="E9548" s="212">
        <v>171307.038</v>
      </c>
      <c r="F9548" s="212">
        <v>224861.44899999999</v>
      </c>
      <c r="G9548" s="212">
        <v>91546.824999999997</v>
      </c>
      <c r="H9548" s="212">
        <v>57803.767999999996</v>
      </c>
      <c r="I9548" s="212">
        <v>67331.205000000002</v>
      </c>
      <c r="J9548" s="212">
        <v>73874.201000000001</v>
      </c>
      <c r="K9548" s="212">
        <v>71750.981</v>
      </c>
      <c r="L9548" s="212">
        <v>93883.842000000004</v>
      </c>
      <c r="M9548" s="212">
        <v>125995.522</v>
      </c>
      <c r="N9548" s="212">
        <v>208079.49799999999</v>
      </c>
      <c r="O9548" s="212">
        <v>199181.63699999999</v>
      </c>
      <c r="P9548" s="212">
        <v>332840.06400000001</v>
      </c>
      <c r="Q9548" s="212">
        <v>219254.92499999999</v>
      </c>
      <c r="R9548" s="212">
        <v>199400.13800000001</v>
      </c>
      <c r="S9548" s="212">
        <v>248480.098</v>
      </c>
      <c r="T9548" s="212">
        <v>237273.12599999999</v>
      </c>
      <c r="U9548" s="212">
        <v>280042.02799999999</v>
      </c>
    </row>
    <row r="9549" spans="1:21" x14ac:dyDescent="0.25">
      <c r="A9549" s="57" t="s">
        <v>1084</v>
      </c>
      <c r="B9549" s="57" t="s">
        <v>8519</v>
      </c>
      <c r="C9549" s="212">
        <v>996487.13800000004</v>
      </c>
      <c r="D9549" s="212">
        <v>1075565.8089999999</v>
      </c>
      <c r="E9549" s="212">
        <v>1040592.007</v>
      </c>
      <c r="F9549" s="212">
        <v>992577.59299999999</v>
      </c>
      <c r="G9549" s="212">
        <v>932870.85100000002</v>
      </c>
      <c r="H9549" s="212">
        <v>834821.87399999995</v>
      </c>
      <c r="I9549" s="212">
        <v>823792.62300000002</v>
      </c>
      <c r="J9549" s="212">
        <v>1011426.532</v>
      </c>
      <c r="K9549" s="212">
        <v>1267532.4979999999</v>
      </c>
      <c r="L9549" s="212">
        <v>1527993.702</v>
      </c>
      <c r="M9549" s="212">
        <v>1658969.6370000001</v>
      </c>
      <c r="N9549" s="212">
        <v>1884953.6040000001</v>
      </c>
      <c r="O9549" s="212">
        <v>2211570.5109999999</v>
      </c>
      <c r="P9549" s="212">
        <v>2197277.4190000002</v>
      </c>
      <c r="Q9549" s="212">
        <v>1584499.567</v>
      </c>
      <c r="R9549" s="212">
        <v>1905389.622</v>
      </c>
      <c r="S9549" s="212">
        <v>2229877.0920000002</v>
      </c>
      <c r="T9549" s="212">
        <v>2311685.159</v>
      </c>
      <c r="U9549" s="212">
        <v>2290309.6359999999</v>
      </c>
    </row>
    <row r="9550" spans="1:21" x14ac:dyDescent="0.25">
      <c r="A9550" s="57" t="s">
        <v>2081</v>
      </c>
      <c r="B9550" s="57" t="s">
        <v>8520</v>
      </c>
      <c r="C9550" s="212">
        <v>237862.196</v>
      </c>
      <c r="D9550" s="212">
        <v>246567.47899999999</v>
      </c>
      <c r="E9550" s="212">
        <v>186514.636</v>
      </c>
      <c r="F9550" s="212">
        <v>203820.52900000001</v>
      </c>
      <c r="G9550" s="212">
        <v>271284.54399999999</v>
      </c>
      <c r="H9550" s="212">
        <v>196478.421</v>
      </c>
      <c r="I9550" s="212">
        <v>188955.78599999999</v>
      </c>
      <c r="J9550" s="212">
        <v>228982.22700000001</v>
      </c>
      <c r="K9550" s="212">
        <v>307255.723</v>
      </c>
      <c r="L9550" s="212">
        <v>354710.772</v>
      </c>
      <c r="M9550" s="212">
        <v>321921.75599999999</v>
      </c>
      <c r="N9550" s="212">
        <v>340913.788</v>
      </c>
      <c r="O9550" s="212">
        <v>477711.14</v>
      </c>
      <c r="P9550" s="212">
        <v>534042.36600000004</v>
      </c>
      <c r="Q9550" s="212">
        <v>371801.40899999999</v>
      </c>
      <c r="R9550" s="212">
        <v>451423.255</v>
      </c>
      <c r="S9550" s="212">
        <v>612576.53099999996</v>
      </c>
      <c r="T9550" s="212">
        <v>541736.80900000001</v>
      </c>
      <c r="U9550" s="212">
        <v>599456.29500000004</v>
      </c>
    </row>
    <row r="9551" spans="1:21" x14ac:dyDescent="0.25">
      <c r="A9551" s="57" t="s">
        <v>858</v>
      </c>
      <c r="B9551" s="57" t="s">
        <v>8521</v>
      </c>
      <c r="C9551" s="212">
        <v>943931.326</v>
      </c>
      <c r="D9551" s="212">
        <v>947521.853</v>
      </c>
      <c r="E9551" s="212">
        <v>946028.86800000002</v>
      </c>
      <c r="F9551" s="212">
        <v>847998.94799999997</v>
      </c>
      <c r="G9551" s="212">
        <v>804321.15399999998</v>
      </c>
      <c r="H9551" s="212">
        <v>805234.946</v>
      </c>
      <c r="I9551" s="212">
        <v>750085.88199999998</v>
      </c>
      <c r="J9551" s="212">
        <v>816372.02800000005</v>
      </c>
      <c r="K9551" s="212">
        <v>985303.41</v>
      </c>
      <c r="L9551" s="212">
        <v>1048346.267</v>
      </c>
      <c r="M9551" s="212">
        <v>1180188.28</v>
      </c>
      <c r="N9551" s="212">
        <v>1425223.943</v>
      </c>
      <c r="O9551" s="212">
        <v>1613259.8640000001</v>
      </c>
      <c r="P9551" s="212">
        <v>1670004.554</v>
      </c>
      <c r="Q9551" s="212">
        <v>1280718.736</v>
      </c>
      <c r="R9551" s="212">
        <v>1499148.0190000001</v>
      </c>
      <c r="S9551" s="212">
        <v>1982432.1059999999</v>
      </c>
      <c r="T9551" s="212">
        <v>2081929.2560000001</v>
      </c>
      <c r="U9551" s="212">
        <v>2405627.219</v>
      </c>
    </row>
    <row r="9552" spans="1:21" x14ac:dyDescent="0.25">
      <c r="A9552" s="57" t="s">
        <v>362</v>
      </c>
      <c r="B9552" s="57" t="s">
        <v>8522</v>
      </c>
      <c r="C9552" s="212">
        <v>1287052.4369999999</v>
      </c>
      <c r="D9552" s="212">
        <v>1344343.3559999999</v>
      </c>
      <c r="E9552" s="212">
        <v>1273284.703</v>
      </c>
      <c r="F9552" s="212">
        <v>1306529.547</v>
      </c>
      <c r="G9552" s="212">
        <v>1196649.095</v>
      </c>
      <c r="H9552" s="212">
        <v>1201119.0049999999</v>
      </c>
      <c r="I9552" s="212">
        <v>1227226.439</v>
      </c>
      <c r="J9552" s="212">
        <v>1313707.929</v>
      </c>
      <c r="K9552" s="212">
        <v>1566363.395</v>
      </c>
      <c r="L9552" s="212">
        <v>1873790.7279999999</v>
      </c>
      <c r="M9552" s="212">
        <v>2037845.6969999999</v>
      </c>
      <c r="N9552" s="212">
        <v>2240610.5290000001</v>
      </c>
      <c r="O9552" s="212">
        <v>2677546.9709999999</v>
      </c>
      <c r="P9552" s="212">
        <v>3041189.781</v>
      </c>
      <c r="Q9552" s="212">
        <v>2458841.159</v>
      </c>
      <c r="R9552" s="212">
        <v>2666780.6170000001</v>
      </c>
      <c r="S9552" s="212">
        <v>3256097.0210000002</v>
      </c>
      <c r="T9552" s="212">
        <v>3112762.72</v>
      </c>
      <c r="U9552" s="212">
        <v>3340424.7680000002</v>
      </c>
    </row>
    <row r="9553" spans="1:21" x14ac:dyDescent="0.25">
      <c r="A9553" s="57" t="s">
        <v>3729</v>
      </c>
      <c r="B9553" s="57" t="s">
        <v>8523</v>
      </c>
      <c r="C9553" s="212">
        <v>670726.35499999998</v>
      </c>
      <c r="D9553" s="212">
        <v>679658.23300000001</v>
      </c>
      <c r="E9553" s="212">
        <v>480614.15100000001</v>
      </c>
      <c r="F9553" s="212">
        <v>381455.886</v>
      </c>
      <c r="G9553" s="212">
        <v>296454.674</v>
      </c>
      <c r="H9553" s="212">
        <v>379136.054</v>
      </c>
      <c r="I9553" s="212">
        <v>297837.11800000002</v>
      </c>
      <c r="J9553" s="212">
        <v>269691.22600000002</v>
      </c>
      <c r="K9553" s="212">
        <v>491327.99900000001</v>
      </c>
      <c r="L9553" s="212">
        <v>470999.29300000001</v>
      </c>
      <c r="M9553" s="212">
        <v>454547.22</v>
      </c>
      <c r="N9553" s="212">
        <v>610409.69099999999</v>
      </c>
      <c r="O9553" s="212">
        <v>868012.68700000003</v>
      </c>
      <c r="P9553" s="212">
        <v>692557.57400000002</v>
      </c>
      <c r="Q9553" s="212">
        <v>515682.70500000002</v>
      </c>
      <c r="R9553" s="212">
        <v>468042.804</v>
      </c>
      <c r="S9553" s="212">
        <v>567731.60199999996</v>
      </c>
      <c r="T9553" s="212">
        <v>785939.28500000003</v>
      </c>
      <c r="U9553" s="212">
        <v>461871.61200000002</v>
      </c>
    </row>
    <row r="9554" spans="1:21" x14ac:dyDescent="0.25">
      <c r="A9554" s="57" t="s">
        <v>3549</v>
      </c>
      <c r="B9554" s="57" t="s">
        <v>8524</v>
      </c>
      <c r="C9554" s="212">
        <v>855017.86199999996</v>
      </c>
      <c r="D9554" s="212">
        <v>1097527.652</v>
      </c>
      <c r="E9554" s="212">
        <v>1026049.981</v>
      </c>
      <c r="F9554" s="212">
        <v>817831.58200000005</v>
      </c>
      <c r="G9554" s="212">
        <v>531957.022</v>
      </c>
      <c r="H9554" s="212">
        <v>604317.20600000001</v>
      </c>
      <c r="I9554" s="212">
        <v>623772.72900000005</v>
      </c>
      <c r="J9554" s="212">
        <v>600430.73400000005</v>
      </c>
      <c r="K9554" s="212">
        <v>714621.94900000002</v>
      </c>
      <c r="L9554" s="212">
        <v>679334.21499999997</v>
      </c>
      <c r="M9554" s="212">
        <v>828414.64500000002</v>
      </c>
      <c r="N9554" s="212">
        <v>801900.37100000004</v>
      </c>
      <c r="O9554" s="212">
        <v>1133569.743</v>
      </c>
      <c r="P9554" s="212">
        <v>1136674.6410000001</v>
      </c>
      <c r="Q9554" s="212">
        <v>972120.54099999997</v>
      </c>
      <c r="R9554" s="212">
        <v>1299319.554</v>
      </c>
      <c r="S9554" s="212">
        <v>1173589.808</v>
      </c>
      <c r="T9554" s="212">
        <v>1143690.389</v>
      </c>
      <c r="U9554" s="212">
        <v>911222.58</v>
      </c>
    </row>
    <row r="9555" spans="1:21" x14ac:dyDescent="0.25">
      <c r="A9555" s="57" t="s">
        <v>3083</v>
      </c>
      <c r="B9555" s="57" t="s">
        <v>8525</v>
      </c>
      <c r="C9555" s="212">
        <v>472710.07699999999</v>
      </c>
      <c r="D9555" s="212">
        <v>479447.00699999998</v>
      </c>
      <c r="E9555" s="212">
        <v>433544.86300000001</v>
      </c>
      <c r="F9555" s="212">
        <v>468232.364</v>
      </c>
      <c r="G9555" s="212">
        <v>347652.47899999999</v>
      </c>
      <c r="H9555" s="212">
        <v>490969.50199999998</v>
      </c>
      <c r="I9555" s="212">
        <v>453161.80800000002</v>
      </c>
      <c r="J9555" s="212">
        <v>393593.13299999997</v>
      </c>
      <c r="K9555" s="212">
        <v>419545.06699999998</v>
      </c>
      <c r="L9555" s="212">
        <v>530077.77800000005</v>
      </c>
      <c r="M9555" s="212">
        <v>457158.65</v>
      </c>
      <c r="N9555" s="212">
        <v>512926.08600000001</v>
      </c>
      <c r="O9555" s="212">
        <v>729337.64099999995</v>
      </c>
      <c r="P9555" s="212">
        <v>659883.91599999997</v>
      </c>
      <c r="Q9555" s="212">
        <v>502653.07500000001</v>
      </c>
      <c r="R9555" s="212">
        <v>630534.64800000004</v>
      </c>
      <c r="S9555" s="212">
        <v>666776.69900000002</v>
      </c>
      <c r="T9555" s="212">
        <v>606661.80000000005</v>
      </c>
      <c r="U9555" s="212">
        <v>770210.36600000004</v>
      </c>
    </row>
    <row r="9556" spans="1:21" x14ac:dyDescent="0.25">
      <c r="A9556" s="57" t="s">
        <v>3356</v>
      </c>
      <c r="B9556" s="57" t="s">
        <v>8526</v>
      </c>
      <c r="C9556" s="212">
        <v>729664.95299999998</v>
      </c>
      <c r="D9556" s="212">
        <v>801325.549</v>
      </c>
      <c r="E9556" s="212">
        <v>662123.09600000002</v>
      </c>
      <c r="F9556" s="212">
        <v>585261.78300000005</v>
      </c>
      <c r="G9556" s="212">
        <v>494501.06800000003</v>
      </c>
      <c r="H9556" s="212">
        <v>511935.446</v>
      </c>
      <c r="I9556" s="212">
        <v>535584.40300000005</v>
      </c>
      <c r="J9556" s="212">
        <v>502088.95899999997</v>
      </c>
      <c r="K9556" s="212">
        <v>690312.84699999995</v>
      </c>
      <c r="L9556" s="212">
        <v>789529.84600000002</v>
      </c>
      <c r="M9556" s="212">
        <v>909344.946</v>
      </c>
      <c r="N9556" s="212">
        <v>985358.59499999997</v>
      </c>
      <c r="O9556" s="212">
        <v>1002838.357</v>
      </c>
      <c r="P9556" s="212">
        <v>925917.39399999997</v>
      </c>
      <c r="Q9556" s="212">
        <v>592411.35499999998</v>
      </c>
      <c r="R9556" s="212">
        <v>627898.22199999995</v>
      </c>
      <c r="S9556" s="212">
        <v>840217.42299999995</v>
      </c>
      <c r="T9556" s="212">
        <v>771805.87800000003</v>
      </c>
      <c r="U9556" s="212">
        <v>676700.22199999995</v>
      </c>
    </row>
    <row r="9557" spans="1:21" x14ac:dyDescent="0.25">
      <c r="A9557" s="57" t="s">
        <v>2052</v>
      </c>
      <c r="B9557" s="57" t="s">
        <v>8527</v>
      </c>
      <c r="C9557" s="212">
        <v>1565508.6029999999</v>
      </c>
      <c r="D9557" s="212">
        <v>1612177.879</v>
      </c>
      <c r="E9557" s="212">
        <v>1579325.5360000001</v>
      </c>
      <c r="F9557" s="212">
        <v>1533850.0959999999</v>
      </c>
      <c r="G9557" s="212">
        <v>1393822.2120000001</v>
      </c>
      <c r="H9557" s="212">
        <v>1373764.9509999999</v>
      </c>
      <c r="I9557" s="212">
        <v>1389713.1629999999</v>
      </c>
      <c r="J9557" s="212">
        <v>1408101.307</v>
      </c>
      <c r="K9557" s="212">
        <v>1614978.862</v>
      </c>
      <c r="L9557" s="212">
        <v>1919274.7420000001</v>
      </c>
      <c r="M9557" s="212">
        <v>2248325.09</v>
      </c>
      <c r="N9557" s="212">
        <v>2203016.1030000001</v>
      </c>
      <c r="O9557" s="212">
        <v>2587464.6549999998</v>
      </c>
      <c r="P9557" s="212">
        <v>2813490.8130000001</v>
      </c>
      <c r="Q9557" s="212">
        <v>2338073.8130000001</v>
      </c>
      <c r="R9557" s="212">
        <v>2226200.4139999999</v>
      </c>
      <c r="S9557" s="212">
        <v>2670939.7779999999</v>
      </c>
      <c r="T9557" s="212">
        <v>2117517.4730000002</v>
      </c>
      <c r="U9557" s="212">
        <v>2210698.014</v>
      </c>
    </row>
    <row r="9558" spans="1:21" x14ac:dyDescent="0.25">
      <c r="A9558" s="57" t="s">
        <v>1858</v>
      </c>
      <c r="B9558" s="57" t="s">
        <v>8528</v>
      </c>
      <c r="C9558" s="212">
        <v>904188.71</v>
      </c>
      <c r="D9558" s="212">
        <v>915939.39300000004</v>
      </c>
      <c r="E9558" s="212">
        <v>938664.76399999997</v>
      </c>
      <c r="F9558" s="212">
        <v>1005940.224</v>
      </c>
      <c r="G9558" s="212">
        <v>948011.64</v>
      </c>
      <c r="H9558" s="212">
        <v>1000803.932</v>
      </c>
      <c r="I9558" s="212">
        <v>1004373.099</v>
      </c>
      <c r="J9558" s="212">
        <v>730370.10699999996</v>
      </c>
      <c r="K9558" s="212">
        <v>819100.96</v>
      </c>
      <c r="L9558" s="212">
        <v>988633.63</v>
      </c>
      <c r="M9558" s="212">
        <v>1187996.6569999999</v>
      </c>
      <c r="N9558" s="212">
        <v>1330704.03</v>
      </c>
      <c r="O9558" s="212">
        <v>1733733.9029999999</v>
      </c>
      <c r="P9558" s="212">
        <v>1661562.939</v>
      </c>
      <c r="Q9558" s="212">
        <v>987298.99100000004</v>
      </c>
      <c r="R9558" s="212">
        <v>1030322.073</v>
      </c>
      <c r="S9558" s="212">
        <v>1062716.584</v>
      </c>
      <c r="T9558" s="212">
        <v>986948.571</v>
      </c>
      <c r="U9558" s="212">
        <v>965088.29299999995</v>
      </c>
    </row>
    <row r="9559" spans="1:21" x14ac:dyDescent="0.25">
      <c r="A9559" s="57" t="s">
        <v>2202</v>
      </c>
      <c r="B9559" s="57" t="s">
        <v>8530</v>
      </c>
      <c r="C9559" s="212">
        <v>924066.87800000003</v>
      </c>
      <c r="D9559" s="212">
        <v>1051120.997</v>
      </c>
      <c r="E9559" s="212">
        <v>1021806.576</v>
      </c>
      <c r="F9559" s="212">
        <v>988620.29200000002</v>
      </c>
      <c r="G9559" s="212">
        <v>732669.55</v>
      </c>
      <c r="H9559" s="212">
        <v>796373.51699999999</v>
      </c>
      <c r="I9559" s="212">
        <v>743940.83499999996</v>
      </c>
      <c r="J9559" s="212">
        <v>709969.61899999995</v>
      </c>
      <c r="K9559" s="212">
        <v>849123.73199999996</v>
      </c>
      <c r="L9559" s="212">
        <v>941318.52300000004</v>
      </c>
      <c r="M9559" s="212">
        <v>1026556.944</v>
      </c>
      <c r="N9559" s="212">
        <v>1090665.963</v>
      </c>
      <c r="O9559" s="212">
        <v>1294254.7439999999</v>
      </c>
      <c r="P9559" s="212">
        <v>1284844.2509999999</v>
      </c>
      <c r="Q9559" s="212">
        <v>939096.12300000002</v>
      </c>
      <c r="R9559" s="212">
        <v>1051995.3859999999</v>
      </c>
      <c r="S9559" s="212">
        <v>1174697.2</v>
      </c>
      <c r="T9559" s="212">
        <v>1142425.949</v>
      </c>
      <c r="U9559" s="212">
        <v>1231049.754</v>
      </c>
    </row>
    <row r="9560" spans="1:21" x14ac:dyDescent="0.25">
      <c r="A9560" s="57" t="s">
        <v>3333</v>
      </c>
      <c r="B9560" s="57" t="s">
        <v>8531</v>
      </c>
      <c r="C9560" s="212">
        <v>217037.34</v>
      </c>
      <c r="D9560" s="212">
        <v>247103.908</v>
      </c>
      <c r="E9560" s="212">
        <v>222891.524</v>
      </c>
      <c r="F9560" s="212">
        <v>257645.33300000001</v>
      </c>
      <c r="G9560" s="212">
        <v>206267.625</v>
      </c>
      <c r="H9560" s="212">
        <v>167288.60800000001</v>
      </c>
      <c r="I9560" s="212">
        <v>166081.80100000001</v>
      </c>
      <c r="J9560" s="212">
        <v>159364.5</v>
      </c>
      <c r="K9560" s="212">
        <v>168370.85800000001</v>
      </c>
      <c r="L9560" s="212">
        <v>184583.71599999999</v>
      </c>
      <c r="M9560" s="212">
        <v>226658.97899999999</v>
      </c>
      <c r="N9560" s="212">
        <v>237248.18100000001</v>
      </c>
      <c r="O9560" s="212">
        <v>282969.23100000003</v>
      </c>
      <c r="P9560" s="212">
        <v>292057.35399999999</v>
      </c>
      <c r="Q9560" s="212">
        <v>167913.58600000001</v>
      </c>
      <c r="R9560" s="212">
        <v>193600.986</v>
      </c>
      <c r="S9560" s="212">
        <v>287078.67599999998</v>
      </c>
      <c r="T9560" s="212">
        <v>276168.62099999998</v>
      </c>
      <c r="U9560" s="212">
        <v>261172.08</v>
      </c>
    </row>
    <row r="9561" spans="1:21" x14ac:dyDescent="0.25">
      <c r="A9561" s="57" t="s">
        <v>2837</v>
      </c>
      <c r="B9561" s="57" t="s">
        <v>8532</v>
      </c>
      <c r="C9561" s="212">
        <v>719419.62199999997</v>
      </c>
      <c r="D9561" s="212">
        <v>693209.522</v>
      </c>
      <c r="E9561" s="212">
        <v>777399.16599999997</v>
      </c>
      <c r="F9561" s="212">
        <v>787929.49</v>
      </c>
      <c r="G9561" s="212">
        <v>738818.549</v>
      </c>
      <c r="H9561" s="212">
        <v>743115.38300000003</v>
      </c>
      <c r="I9561" s="212">
        <v>672912.15599999996</v>
      </c>
      <c r="J9561" s="212">
        <v>749726.41500000004</v>
      </c>
      <c r="K9561" s="212">
        <v>796070.04299999995</v>
      </c>
      <c r="L9561" s="212">
        <v>849714.52599999995</v>
      </c>
      <c r="M9561" s="212">
        <v>848301.29799999995</v>
      </c>
      <c r="N9561" s="212">
        <v>1033849.16</v>
      </c>
      <c r="O9561" s="212">
        <v>1052653.1950000001</v>
      </c>
      <c r="P9561" s="212">
        <v>1125765.575</v>
      </c>
      <c r="Q9561" s="212">
        <v>718178.81900000002</v>
      </c>
      <c r="R9561" s="212">
        <v>930941.54200000002</v>
      </c>
      <c r="S9561" s="212">
        <v>1019019.975</v>
      </c>
      <c r="T9561" s="212">
        <v>963375.72900000005</v>
      </c>
      <c r="U9561" s="212">
        <v>1201441.571</v>
      </c>
    </row>
    <row r="9562" spans="1:21" x14ac:dyDescent="0.25">
      <c r="A9562" s="57" t="s">
        <v>1545</v>
      </c>
      <c r="B9562" s="57" t="s">
        <v>8534</v>
      </c>
      <c r="C9562" s="212">
        <v>727705.799</v>
      </c>
      <c r="D9562" s="212">
        <v>783743.478</v>
      </c>
      <c r="E9562" s="212">
        <v>834822.73199999996</v>
      </c>
      <c r="F9562" s="212">
        <v>800676.47699999996</v>
      </c>
      <c r="G9562" s="212">
        <v>776619.45</v>
      </c>
      <c r="H9562" s="212">
        <v>775893.67799999996</v>
      </c>
      <c r="I9562" s="212">
        <v>734648.56700000004</v>
      </c>
      <c r="J9562" s="212">
        <v>721046.25399999996</v>
      </c>
      <c r="K9562" s="212">
        <v>892452.41899999999</v>
      </c>
      <c r="L9562" s="212">
        <v>1019136.958</v>
      </c>
      <c r="M9562" s="212">
        <v>959798.21900000004</v>
      </c>
      <c r="N9562" s="212">
        <v>1052146.361</v>
      </c>
      <c r="O9562" s="212">
        <v>1166476.912</v>
      </c>
      <c r="P9562" s="212">
        <v>1321518.618</v>
      </c>
      <c r="Q9562" s="212">
        <v>1047970.63</v>
      </c>
      <c r="R9562" s="212">
        <v>1074547.3289999999</v>
      </c>
      <c r="S9562" s="212">
        <v>1267483.1680000001</v>
      </c>
      <c r="T9562" s="212">
        <v>1525138.193</v>
      </c>
      <c r="U9562" s="212">
        <v>1420212.9990000001</v>
      </c>
    </row>
    <row r="9563" spans="1:21" x14ac:dyDescent="0.25">
      <c r="A9563" s="57" t="s">
        <v>1198</v>
      </c>
      <c r="B9563" s="57" t="s">
        <v>8535</v>
      </c>
      <c r="C9563" s="212">
        <v>776813.31799999997</v>
      </c>
      <c r="D9563" s="212">
        <v>825684.78399999999</v>
      </c>
      <c r="E9563" s="212">
        <v>837131.35199999996</v>
      </c>
      <c r="F9563" s="212">
        <v>816705.67700000003</v>
      </c>
      <c r="G9563" s="212">
        <v>849030.93299999996</v>
      </c>
      <c r="H9563" s="212">
        <v>823101.152</v>
      </c>
      <c r="I9563" s="212">
        <v>878227.41700000002</v>
      </c>
      <c r="J9563" s="212">
        <v>835044.21100000001</v>
      </c>
      <c r="K9563" s="212">
        <v>916834.47900000005</v>
      </c>
      <c r="L9563" s="212">
        <v>1061797.8419999999</v>
      </c>
      <c r="M9563" s="212">
        <v>1109222.08</v>
      </c>
      <c r="N9563" s="212">
        <v>1150077.6299999999</v>
      </c>
      <c r="O9563" s="212">
        <v>1339061.6680000001</v>
      </c>
      <c r="P9563" s="212">
        <v>1512384.97</v>
      </c>
      <c r="Q9563" s="212">
        <v>1189590.6839999999</v>
      </c>
      <c r="R9563" s="212">
        <v>1290454.5519999999</v>
      </c>
      <c r="S9563" s="212">
        <v>1582177.63</v>
      </c>
      <c r="T9563" s="212">
        <v>1440095.507</v>
      </c>
      <c r="U9563" s="212">
        <v>1512015.9750000001</v>
      </c>
    </row>
    <row r="9564" spans="1:21" x14ac:dyDescent="0.25">
      <c r="A9564" s="57" t="s">
        <v>2109</v>
      </c>
      <c r="B9564" s="57" t="s">
        <v>8538</v>
      </c>
      <c r="C9564" s="212">
        <v>459823.554</v>
      </c>
      <c r="D9564" s="212">
        <v>468172.77600000001</v>
      </c>
      <c r="E9564" s="212">
        <v>459690.239</v>
      </c>
      <c r="F9564" s="212">
        <v>512862.42</v>
      </c>
      <c r="G9564" s="212">
        <v>531078.83600000001</v>
      </c>
      <c r="H9564" s="212">
        <v>586821.79599999997</v>
      </c>
      <c r="I9564" s="212">
        <v>494353.89799999999</v>
      </c>
      <c r="J9564" s="212">
        <v>473069.79399999999</v>
      </c>
      <c r="K9564" s="212">
        <v>463568.89299999998</v>
      </c>
      <c r="L9564" s="212">
        <v>504864.554</v>
      </c>
      <c r="M9564" s="212">
        <v>523912.49099999998</v>
      </c>
      <c r="N9564" s="212">
        <v>644311.28799999994</v>
      </c>
      <c r="O9564" s="212">
        <v>897615.03300000005</v>
      </c>
      <c r="P9564" s="212">
        <v>895959.71200000006</v>
      </c>
      <c r="Q9564" s="212">
        <v>720730.08</v>
      </c>
      <c r="R9564" s="212">
        <v>721863.41099999996</v>
      </c>
      <c r="S9564" s="212">
        <v>773921.85900000005</v>
      </c>
      <c r="T9564" s="212">
        <v>698692.36800000002</v>
      </c>
      <c r="U9564" s="212">
        <v>573143.13500000001</v>
      </c>
    </row>
    <row r="9565" spans="1:21" x14ac:dyDescent="0.25">
      <c r="A9565" s="57" t="s">
        <v>2380</v>
      </c>
      <c r="B9565" s="57" t="s">
        <v>8539</v>
      </c>
      <c r="C9565" s="212">
        <v>524583.14899999998</v>
      </c>
      <c r="D9565" s="212">
        <v>457977.462</v>
      </c>
      <c r="E9565" s="212">
        <v>411378.6</v>
      </c>
      <c r="F9565" s="212">
        <v>448092.913</v>
      </c>
      <c r="G9565" s="212">
        <v>505075.04399999999</v>
      </c>
      <c r="H9565" s="212">
        <v>438801.125</v>
      </c>
      <c r="I9565" s="212">
        <v>444745.50300000003</v>
      </c>
      <c r="J9565" s="212">
        <v>437916.31</v>
      </c>
      <c r="K9565" s="212">
        <v>437374.74599999998</v>
      </c>
      <c r="L9565" s="212">
        <v>444095.02</v>
      </c>
      <c r="M9565" s="212">
        <v>443496.14399999997</v>
      </c>
      <c r="N9565" s="212">
        <v>441632.47700000001</v>
      </c>
      <c r="O9565" s="212">
        <v>435292.73599999998</v>
      </c>
      <c r="P9565" s="212">
        <v>503811.41899999999</v>
      </c>
      <c r="Q9565" s="212">
        <v>339433.18199999997</v>
      </c>
      <c r="R9565" s="212">
        <v>376212.63900000002</v>
      </c>
      <c r="S9565" s="212">
        <v>435552.93400000001</v>
      </c>
      <c r="T9565" s="212">
        <v>346796.50599999999</v>
      </c>
      <c r="U9565" s="212">
        <v>328173.07500000001</v>
      </c>
    </row>
    <row r="9566" spans="1:21" x14ac:dyDescent="0.25">
      <c r="A9566" s="57" t="s">
        <v>1862</v>
      </c>
      <c r="B9566" s="57" t="s">
        <v>8540</v>
      </c>
      <c r="C9566" s="212">
        <v>501877.53899999999</v>
      </c>
      <c r="D9566" s="212">
        <v>521280.45899999997</v>
      </c>
      <c r="E9566" s="212">
        <v>507553.78399999999</v>
      </c>
      <c r="F9566" s="212">
        <v>531334.93599999999</v>
      </c>
      <c r="G9566" s="212">
        <v>469033.63799999998</v>
      </c>
      <c r="H9566" s="212">
        <v>454787.26</v>
      </c>
      <c r="I9566" s="212">
        <v>457347.951</v>
      </c>
      <c r="J9566" s="212">
        <v>494904.67499999999</v>
      </c>
      <c r="K9566" s="212">
        <v>591572.11899999995</v>
      </c>
      <c r="L9566" s="212">
        <v>620874.37399999995</v>
      </c>
      <c r="M9566" s="212">
        <v>757801.223</v>
      </c>
      <c r="N9566" s="212">
        <v>857146.44799999997</v>
      </c>
      <c r="O9566" s="212">
        <v>966551.77599999995</v>
      </c>
      <c r="P9566" s="212">
        <v>1363213.044</v>
      </c>
      <c r="Q9566" s="212">
        <v>1246903.879</v>
      </c>
      <c r="R9566" s="212">
        <v>1376132.5919999999</v>
      </c>
      <c r="S9566" s="212">
        <v>1515603.683</v>
      </c>
      <c r="T9566" s="212">
        <v>1514826.2420000001</v>
      </c>
      <c r="U9566" s="212">
        <v>1528882.6029999999</v>
      </c>
    </row>
    <row r="9567" spans="1:21" x14ac:dyDescent="0.25">
      <c r="A9567" s="57" t="s">
        <v>2646</v>
      </c>
      <c r="B9567" s="57" t="s">
        <v>8541</v>
      </c>
      <c r="C9567" s="212">
        <v>1278187.42</v>
      </c>
      <c r="D9567" s="212">
        <v>1483022.9129999999</v>
      </c>
      <c r="E9567" s="212">
        <v>1382297.355</v>
      </c>
      <c r="F9567" s="212">
        <v>1422807.2120000001</v>
      </c>
      <c r="G9567" s="212">
        <v>1621557.308</v>
      </c>
      <c r="H9567" s="212">
        <v>1293743.8810000001</v>
      </c>
      <c r="I9567" s="212">
        <v>1522745.652</v>
      </c>
      <c r="J9567" s="212">
        <v>1445481.344</v>
      </c>
      <c r="K9567" s="212">
        <v>1251802.7209999999</v>
      </c>
      <c r="L9567" s="212">
        <v>1624912.15</v>
      </c>
      <c r="M9567" s="212">
        <v>2047792.4639999999</v>
      </c>
      <c r="N9567" s="212">
        <v>2305466.6030000001</v>
      </c>
      <c r="O9567" s="212">
        <v>2782030.8489999999</v>
      </c>
      <c r="P9567" s="212">
        <v>2440868.199</v>
      </c>
      <c r="Q9567" s="212">
        <v>1484977.595</v>
      </c>
      <c r="R9567" s="212">
        <v>1242157.3149999999</v>
      </c>
      <c r="S9567" s="212">
        <v>1031251.098</v>
      </c>
      <c r="T9567" s="212">
        <v>1001557.084</v>
      </c>
      <c r="U9567" s="212">
        <v>624177.29700000002</v>
      </c>
    </row>
    <row r="9568" spans="1:21" x14ac:dyDescent="0.25">
      <c r="A9568" s="57" t="s">
        <v>3133</v>
      </c>
      <c r="B9568" s="57" t="s">
        <v>8542</v>
      </c>
      <c r="C9568" s="212">
        <v>23685.279999999999</v>
      </c>
      <c r="D9568" s="212">
        <v>31078.234</v>
      </c>
      <c r="E9568" s="212">
        <v>27351.184000000001</v>
      </c>
      <c r="F9568" s="212">
        <v>28770.587</v>
      </c>
      <c r="G9568" s="212">
        <v>29456.834999999999</v>
      </c>
      <c r="H9568" s="212">
        <v>35319.4</v>
      </c>
      <c r="I9568" s="212">
        <v>34996.53</v>
      </c>
      <c r="J9568" s="212">
        <v>30556.681</v>
      </c>
      <c r="K9568" s="212">
        <v>31940.883999999998</v>
      </c>
      <c r="L9568" s="212">
        <v>38734.972000000002</v>
      </c>
      <c r="M9568" s="212">
        <v>27272.802</v>
      </c>
      <c r="N9568" s="212">
        <v>25345.733</v>
      </c>
      <c r="O9568" s="212">
        <v>69108.304000000004</v>
      </c>
      <c r="P9568" s="212">
        <v>64200.576000000001</v>
      </c>
      <c r="Q9568" s="212">
        <v>52019.112999999998</v>
      </c>
      <c r="R9568" s="212">
        <v>56134.942999999999</v>
      </c>
      <c r="S9568" s="212">
        <v>45738.053</v>
      </c>
      <c r="T9568" s="212">
        <v>45147.563000000002</v>
      </c>
      <c r="U9568" s="212">
        <v>46219.177000000003</v>
      </c>
    </row>
    <row r="9569" spans="1:21" x14ac:dyDescent="0.25">
      <c r="A9569" s="57" t="s">
        <v>512</v>
      </c>
      <c r="B9569" s="57" t="s">
        <v>8543</v>
      </c>
      <c r="C9569" s="212">
        <v>3575582.7540000002</v>
      </c>
      <c r="D9569" s="212">
        <v>3756159.551</v>
      </c>
      <c r="E9569" s="212">
        <v>3981691.2930000001</v>
      </c>
      <c r="F9569" s="212">
        <v>4278302.5159999998</v>
      </c>
      <c r="G9569" s="212">
        <v>3747987.3859999999</v>
      </c>
      <c r="H9569" s="212">
        <v>3859247.4079999998</v>
      </c>
      <c r="I9569" s="212">
        <v>3848221.7969999998</v>
      </c>
      <c r="J9569" s="212">
        <v>3557532.9780000001</v>
      </c>
      <c r="K9569" s="212">
        <v>3681691.7429999998</v>
      </c>
      <c r="L9569" s="212">
        <v>4499764.1100000003</v>
      </c>
      <c r="M9569" s="212">
        <v>4861595.5489999996</v>
      </c>
      <c r="N9569" s="212">
        <v>5381919.2599999998</v>
      </c>
      <c r="O9569" s="212">
        <v>5605481.5520000001</v>
      </c>
      <c r="P9569" s="212">
        <v>5429939.2980000004</v>
      </c>
      <c r="Q9569" s="212">
        <v>3090101.7239999999</v>
      </c>
      <c r="R9569" s="212">
        <v>3690109.7680000002</v>
      </c>
      <c r="S9569" s="212">
        <v>3723041.2080000001</v>
      </c>
      <c r="T9569" s="212">
        <v>3246114.0610000002</v>
      </c>
      <c r="U9569" s="212">
        <v>3166916.128</v>
      </c>
    </row>
    <row r="9570" spans="1:21" x14ac:dyDescent="0.25">
      <c r="A9570" s="57" t="s">
        <v>4537</v>
      </c>
      <c r="B9570" s="57" t="s">
        <v>8545</v>
      </c>
      <c r="C9570" s="212">
        <v>90094.168000000005</v>
      </c>
      <c r="D9570" s="212">
        <v>101042.192</v>
      </c>
      <c r="E9570" s="212">
        <v>92545.335999999996</v>
      </c>
      <c r="F9570" s="212">
        <v>107122.46400000001</v>
      </c>
      <c r="G9570" s="212">
        <v>89702.463000000003</v>
      </c>
      <c r="H9570" s="212">
        <v>85956.900999999998</v>
      </c>
      <c r="I9570" s="212">
        <v>86600.062000000005</v>
      </c>
      <c r="J9570" s="212">
        <v>67465.789999999994</v>
      </c>
      <c r="K9570" s="212">
        <v>76030.471000000005</v>
      </c>
      <c r="L9570" s="212">
        <v>98728.097999999998</v>
      </c>
      <c r="M9570" s="212">
        <v>115617.47</v>
      </c>
      <c r="N9570" s="212">
        <v>120787.747</v>
      </c>
      <c r="O9570" s="212">
        <v>83209.547000000006</v>
      </c>
      <c r="P9570" s="212">
        <v>80039.936000000002</v>
      </c>
      <c r="Q9570" s="212">
        <v>44824.358</v>
      </c>
      <c r="R9570" s="212">
        <v>40017.131000000001</v>
      </c>
      <c r="S9570" s="212">
        <v>46481.112000000001</v>
      </c>
      <c r="T9570" s="212">
        <v>56232.716999999997</v>
      </c>
      <c r="U9570" s="212">
        <v>53987.856</v>
      </c>
    </row>
    <row r="9571" spans="1:21" x14ac:dyDescent="0.25">
      <c r="A9571" s="57" t="s">
        <v>4562</v>
      </c>
      <c r="B9571" s="57" t="s">
        <v>8546</v>
      </c>
      <c r="C9571" s="212">
        <v>462120.016</v>
      </c>
      <c r="D9571" s="212">
        <v>516479.57500000001</v>
      </c>
      <c r="E9571" s="212">
        <v>599588.63399999996</v>
      </c>
      <c r="F9571" s="212">
        <v>621472.57400000002</v>
      </c>
      <c r="G9571" s="212">
        <v>514035.66800000001</v>
      </c>
      <c r="H9571" s="212">
        <v>520920.06599999999</v>
      </c>
      <c r="I9571" s="212">
        <v>526687.18099999998</v>
      </c>
      <c r="J9571" s="212">
        <v>575987.74899999995</v>
      </c>
      <c r="K9571" s="212">
        <v>787935.777</v>
      </c>
      <c r="L9571" s="212">
        <v>937933.39500000002</v>
      </c>
      <c r="M9571" s="212">
        <v>903396.897</v>
      </c>
      <c r="N9571" s="212">
        <v>1026262.653</v>
      </c>
      <c r="O9571" s="212">
        <v>1027630.113</v>
      </c>
      <c r="P9571" s="212">
        <v>1156048.4920000001</v>
      </c>
      <c r="Q9571" s="212">
        <v>696275.08200000005</v>
      </c>
      <c r="R9571" s="212">
        <v>1031505.519</v>
      </c>
      <c r="S9571" s="212">
        <v>1196044.8999999999</v>
      </c>
      <c r="T9571" s="212">
        <v>1154909.852</v>
      </c>
      <c r="U9571" s="212">
        <v>1158404.557</v>
      </c>
    </row>
    <row r="9572" spans="1:21" x14ac:dyDescent="0.25">
      <c r="A9572" s="57" t="s">
        <v>10307</v>
      </c>
      <c r="B9572" s="57" t="s">
        <v>10308</v>
      </c>
      <c r="C9572" s="212">
        <v>1966226.348</v>
      </c>
      <c r="D9572" s="212">
        <v>1594867.9369999999</v>
      </c>
      <c r="E9572" s="212">
        <v>1605385.426</v>
      </c>
      <c r="F9572" s="212">
        <v>1424535.8870000001</v>
      </c>
      <c r="G9572" s="212">
        <v>1400985.1240000001</v>
      </c>
      <c r="H9572" s="212">
        <v>1522544.7919999999</v>
      </c>
      <c r="I9572" s="212">
        <v>1544446.22</v>
      </c>
      <c r="J9572" s="212">
        <v>1230268.9639999999</v>
      </c>
      <c r="K9572" s="212">
        <v>1345131.8829999999</v>
      </c>
      <c r="L9572" s="212">
        <v>1494083.5930000001</v>
      </c>
      <c r="M9572" s="212">
        <v>1524746.318</v>
      </c>
      <c r="N9572" s="212">
        <v>1810807.22</v>
      </c>
      <c r="O9572" s="212">
        <v>33490596.249000002</v>
      </c>
      <c r="P9572" s="212">
        <v>38682160.104999997</v>
      </c>
      <c r="Q9572" s="212">
        <v>32169894.449000001</v>
      </c>
      <c r="R9572" s="212">
        <v>40041223.405000001</v>
      </c>
      <c r="S9572" s="212">
        <v>40592370.079000004</v>
      </c>
      <c r="T9572" s="212">
        <v>2816820.352</v>
      </c>
      <c r="U9572" s="212">
        <v>2080099.044</v>
      </c>
    </row>
    <row r="9573" spans="1:21" x14ac:dyDescent="0.25">
      <c r="A9573" s="57" t="s">
        <v>4538</v>
      </c>
      <c r="B9573" s="57" t="s">
        <v>8550</v>
      </c>
      <c r="C9573" s="212">
        <v>810977.97199999995</v>
      </c>
      <c r="D9573" s="212">
        <v>859264.49</v>
      </c>
      <c r="E9573" s="212">
        <v>793567.38300000003</v>
      </c>
      <c r="F9573" s="212">
        <v>870316.71200000006</v>
      </c>
      <c r="G9573" s="212">
        <v>905463.11600000004</v>
      </c>
      <c r="H9573" s="212">
        <v>944166.63300000003</v>
      </c>
      <c r="I9573" s="212">
        <v>963490.39199999999</v>
      </c>
      <c r="J9573" s="212">
        <v>935622.16399999999</v>
      </c>
      <c r="K9573" s="212">
        <v>975837.42599999998</v>
      </c>
      <c r="L9573" s="212">
        <v>1169187.004</v>
      </c>
      <c r="M9573" s="212">
        <v>1385231.0619999999</v>
      </c>
      <c r="N9573" s="212">
        <v>1481269.2790000001</v>
      </c>
      <c r="O9573" s="212">
        <v>76666.506999999998</v>
      </c>
      <c r="P9573" s="212">
        <v>102603.28200000001</v>
      </c>
      <c r="Q9573" s="212">
        <v>55422.75</v>
      </c>
      <c r="R9573" s="212">
        <v>157.68700000000001</v>
      </c>
      <c r="S9573" s="212">
        <v>391.00200000000001</v>
      </c>
      <c r="T9573" s="212">
        <v>87.519000000000005</v>
      </c>
      <c r="U9573" s="212">
        <v>5157.3590000000004</v>
      </c>
    </row>
    <row r="9574" spans="1:21" x14ac:dyDescent="0.25">
      <c r="A9574" s="57" t="s">
        <v>4431</v>
      </c>
      <c r="B9574" s="57" t="s">
        <v>8551</v>
      </c>
      <c r="C9574" s="212">
        <v>1863598.459</v>
      </c>
      <c r="D9574" s="212">
        <v>2037482.0390000001</v>
      </c>
      <c r="E9574" s="212">
        <v>2094837.0149999999</v>
      </c>
      <c r="F9574" s="212">
        <v>2107879.449</v>
      </c>
      <c r="G9574" s="212">
        <v>2189217.1290000002</v>
      </c>
      <c r="H9574" s="212">
        <v>2217663.65</v>
      </c>
      <c r="I9574" s="212">
        <v>2196217.949</v>
      </c>
      <c r="J9574" s="212">
        <v>1955983.048</v>
      </c>
      <c r="K9574" s="212">
        <v>2294653.6209999998</v>
      </c>
      <c r="L9574" s="212">
        <v>2552554.1839999999</v>
      </c>
      <c r="M9574" s="212">
        <v>2970422.537</v>
      </c>
      <c r="N9574" s="212">
        <v>3215530.352</v>
      </c>
      <c r="O9574" s="212">
        <v>61588373.140000001</v>
      </c>
      <c r="P9574" s="212">
        <v>55906760.307999998</v>
      </c>
      <c r="Q9574" s="212">
        <v>49123709.483999997</v>
      </c>
      <c r="R9574" s="212">
        <v>54896786.854999997</v>
      </c>
      <c r="S9574" s="212">
        <v>56165735.384000003</v>
      </c>
      <c r="T9574" s="212">
        <v>51984383.950999998</v>
      </c>
      <c r="U9574" s="212">
        <v>50535402.402999997</v>
      </c>
    </row>
    <row r="9575" spans="1:21" x14ac:dyDescent="0.25">
      <c r="A9575" s="57" t="s">
        <v>2299</v>
      </c>
      <c r="B9575" s="57" t="s">
        <v>8552</v>
      </c>
      <c r="C9575" s="212">
        <v>767325.76599999995</v>
      </c>
      <c r="D9575" s="212">
        <v>840096.55500000005</v>
      </c>
      <c r="E9575" s="212">
        <v>800524.35699999996</v>
      </c>
      <c r="F9575" s="212">
        <v>670333.87300000002</v>
      </c>
      <c r="G9575" s="212">
        <v>431251.30300000001</v>
      </c>
      <c r="H9575" s="212">
        <v>416918.98800000001</v>
      </c>
      <c r="I9575" s="212">
        <v>515225.51</v>
      </c>
      <c r="J9575" s="212">
        <v>490988.87400000001</v>
      </c>
      <c r="K9575" s="212">
        <v>692664.04599999997</v>
      </c>
      <c r="L9575" s="212">
        <v>699076.78099999996</v>
      </c>
      <c r="M9575" s="212">
        <v>541426.08600000001</v>
      </c>
      <c r="N9575" s="212">
        <v>558742.71699999995</v>
      </c>
      <c r="O9575" s="212">
        <v>632169.76899999997</v>
      </c>
      <c r="P9575" s="212">
        <v>691277.38600000006</v>
      </c>
      <c r="Q9575" s="212">
        <v>482957.495</v>
      </c>
      <c r="R9575" s="212">
        <v>642756.94700000004</v>
      </c>
      <c r="S9575" s="212">
        <v>945421.23499999999</v>
      </c>
      <c r="T9575" s="212">
        <v>921449.51199999999</v>
      </c>
      <c r="U9575" s="212">
        <v>841570.41599999997</v>
      </c>
    </row>
    <row r="9576" spans="1:21" x14ac:dyDescent="0.25">
      <c r="A9576" s="57" t="s">
        <v>3593</v>
      </c>
      <c r="B9576" s="57" t="s">
        <v>8553</v>
      </c>
      <c r="C9576" s="212">
        <v>472311.49400000001</v>
      </c>
      <c r="D9576" s="212">
        <v>378079.908</v>
      </c>
      <c r="E9576" s="212">
        <v>343656.99900000001</v>
      </c>
      <c r="F9576" s="212">
        <v>280903.989</v>
      </c>
      <c r="G9576" s="212">
        <v>177169.02799999999</v>
      </c>
      <c r="H9576" s="212">
        <v>167906.13800000001</v>
      </c>
      <c r="I9576" s="212">
        <v>129433.126</v>
      </c>
      <c r="J9576" s="212">
        <v>152048.008</v>
      </c>
      <c r="K9576" s="212">
        <v>159475.47</v>
      </c>
      <c r="L9576" s="212">
        <v>175379.02900000001</v>
      </c>
      <c r="M9576" s="212">
        <v>186962.99900000001</v>
      </c>
      <c r="N9576" s="212">
        <v>163461.462</v>
      </c>
      <c r="O9576" s="212">
        <v>112675.299</v>
      </c>
      <c r="P9576" s="212">
        <v>85493.538</v>
      </c>
      <c r="Q9576" s="212">
        <v>73115.203999999998</v>
      </c>
      <c r="R9576" s="212">
        <v>90446.100999999995</v>
      </c>
      <c r="S9576" s="212">
        <v>114150.174</v>
      </c>
      <c r="T9576" s="212">
        <v>92964.667000000001</v>
      </c>
      <c r="U9576" s="212">
        <v>129854.973</v>
      </c>
    </row>
    <row r="9577" spans="1:21" x14ac:dyDescent="0.25">
      <c r="A9577" s="57" t="s">
        <v>3687</v>
      </c>
      <c r="B9577" s="57" t="s">
        <v>8554</v>
      </c>
      <c r="C9577" s="212">
        <v>165577.315</v>
      </c>
      <c r="D9577" s="212">
        <v>108216.152</v>
      </c>
      <c r="E9577" s="212">
        <v>113986.565</v>
      </c>
      <c r="F9577" s="212">
        <v>96576.035000000003</v>
      </c>
      <c r="G9577" s="212">
        <v>67079.788</v>
      </c>
      <c r="H9577" s="212">
        <v>33954.25</v>
      </c>
      <c r="I9577" s="212">
        <v>32407.599999999999</v>
      </c>
      <c r="J9577" s="212">
        <v>25623.16</v>
      </c>
      <c r="K9577" s="212">
        <v>41570.186999999998</v>
      </c>
      <c r="L9577" s="212">
        <v>35206.269</v>
      </c>
      <c r="M9577" s="212">
        <v>29769.289000000001</v>
      </c>
      <c r="N9577" s="212">
        <v>31730.600999999999</v>
      </c>
      <c r="O9577" s="212">
        <v>31225.267</v>
      </c>
      <c r="P9577" s="212">
        <v>36599.303999999996</v>
      </c>
      <c r="Q9577" s="212">
        <v>18157.804</v>
      </c>
      <c r="R9577" s="212">
        <v>20637.769</v>
      </c>
      <c r="S9577" s="212">
        <v>35076.874000000003</v>
      </c>
      <c r="T9577" s="212">
        <v>23320.442999999999</v>
      </c>
      <c r="U9577" s="212">
        <v>37052.332999999999</v>
      </c>
    </row>
    <row r="9578" spans="1:21" x14ac:dyDescent="0.25">
      <c r="A9578" s="57" t="s">
        <v>4183</v>
      </c>
      <c r="B9578" s="57" t="s">
        <v>8555</v>
      </c>
      <c r="C9578" s="212">
        <v>154615.51800000001</v>
      </c>
      <c r="D9578" s="212">
        <v>117054.667</v>
      </c>
      <c r="E9578" s="212">
        <v>119783.72900000001</v>
      </c>
      <c r="F9578" s="212">
        <v>83526.925000000003</v>
      </c>
      <c r="G9578" s="212">
        <v>61936.794999999998</v>
      </c>
      <c r="H9578" s="212">
        <v>70020.153000000006</v>
      </c>
      <c r="I9578" s="212">
        <v>94340.423999999999</v>
      </c>
      <c r="J9578" s="212">
        <v>86027.691000000006</v>
      </c>
      <c r="K9578" s="212">
        <v>96833.845000000001</v>
      </c>
      <c r="L9578" s="212">
        <v>112033.825</v>
      </c>
      <c r="M9578" s="212">
        <v>107695.035</v>
      </c>
      <c r="N9578" s="212">
        <v>120810.13099999999</v>
      </c>
      <c r="O9578" s="212">
        <v>120213.486</v>
      </c>
      <c r="P9578" s="212">
        <v>102822.967</v>
      </c>
      <c r="Q9578" s="212">
        <v>43831.106</v>
      </c>
      <c r="R9578" s="212">
        <v>146237.652</v>
      </c>
      <c r="S9578" s="212">
        <v>191715.019</v>
      </c>
      <c r="T9578" s="212">
        <v>159036.47700000001</v>
      </c>
      <c r="U9578" s="212">
        <v>157602.50099999999</v>
      </c>
    </row>
    <row r="9579" spans="1:21" x14ac:dyDescent="0.25">
      <c r="A9579" s="57" t="s">
        <v>3565</v>
      </c>
      <c r="B9579" s="57" t="s">
        <v>8556</v>
      </c>
      <c r="C9579" s="212">
        <v>750471.16899999999</v>
      </c>
      <c r="D9579" s="212">
        <v>642724.13500000001</v>
      </c>
      <c r="E9579" s="212">
        <v>617443.12100000004</v>
      </c>
      <c r="F9579" s="212">
        <v>578407.37699999998</v>
      </c>
      <c r="G9579" s="212">
        <v>391160.092</v>
      </c>
      <c r="H9579" s="212">
        <v>367674.22100000002</v>
      </c>
      <c r="I9579" s="212">
        <v>385598.84600000002</v>
      </c>
      <c r="J9579" s="212">
        <v>402785.77600000001</v>
      </c>
      <c r="K9579" s="212">
        <v>487823.217</v>
      </c>
      <c r="L9579" s="212">
        <v>591975.39899999998</v>
      </c>
      <c r="M9579" s="212">
        <v>436592.43900000001</v>
      </c>
      <c r="N9579" s="212">
        <v>442047.60200000001</v>
      </c>
      <c r="O9579" s="212">
        <v>433051.63299999997</v>
      </c>
      <c r="P9579" s="212">
        <v>407141.46</v>
      </c>
      <c r="Q9579" s="212">
        <v>164053.73699999999</v>
      </c>
      <c r="R9579" s="212">
        <v>213213.49799999999</v>
      </c>
      <c r="S9579" s="212">
        <v>284385.11599999998</v>
      </c>
      <c r="T9579" s="212">
        <v>242472.06</v>
      </c>
      <c r="U9579" s="212">
        <v>239991.58</v>
      </c>
    </row>
    <row r="9580" spans="1:21" x14ac:dyDescent="0.25">
      <c r="A9580" s="57" t="s">
        <v>2921</v>
      </c>
      <c r="B9580" s="57" t="s">
        <v>8557</v>
      </c>
      <c r="C9580" s="212">
        <v>1350939.6939999999</v>
      </c>
      <c r="D9580" s="212">
        <v>1024413.96</v>
      </c>
      <c r="E9580" s="212">
        <v>980145.06400000001</v>
      </c>
      <c r="F9580" s="212">
        <v>792047.29200000002</v>
      </c>
      <c r="G9580" s="212">
        <v>549710.62600000005</v>
      </c>
      <c r="H9580" s="212">
        <v>577153.67700000003</v>
      </c>
      <c r="I9580" s="212">
        <v>588004.00100000005</v>
      </c>
      <c r="J9580" s="212">
        <v>522779.86099999998</v>
      </c>
      <c r="K9580" s="212">
        <v>641675.23100000003</v>
      </c>
      <c r="L9580" s="212">
        <v>631803.43799999997</v>
      </c>
      <c r="M9580" s="212">
        <v>636645.09299999999</v>
      </c>
      <c r="N9580" s="212">
        <v>676752.13</v>
      </c>
      <c r="O9580" s="212">
        <v>1050711.7830000001</v>
      </c>
      <c r="P9580" s="212">
        <v>642068.89</v>
      </c>
      <c r="Q9580" s="212">
        <v>312635.136</v>
      </c>
      <c r="R9580" s="212">
        <v>593491.36300000001</v>
      </c>
      <c r="S9580" s="212">
        <v>926526.77</v>
      </c>
      <c r="T9580" s="212">
        <v>816592.65099999995</v>
      </c>
      <c r="U9580" s="212">
        <v>907063.59699999995</v>
      </c>
    </row>
    <row r="9581" spans="1:21" x14ac:dyDescent="0.25">
      <c r="A9581" s="57" t="s">
        <v>4214</v>
      </c>
      <c r="B9581" s="57" t="s">
        <v>8558</v>
      </c>
      <c r="C9581" s="212">
        <v>600045.16500000004</v>
      </c>
      <c r="D9581" s="212">
        <v>590617.375</v>
      </c>
      <c r="E9581" s="212">
        <v>456959.30699999997</v>
      </c>
      <c r="F9581" s="212">
        <v>350655.98700000002</v>
      </c>
      <c r="G9581" s="212">
        <v>291542.68300000002</v>
      </c>
      <c r="H9581" s="212">
        <v>292700.67700000003</v>
      </c>
      <c r="I9581" s="212">
        <v>271359.17499999999</v>
      </c>
      <c r="J9581" s="212">
        <v>275858.34999999998</v>
      </c>
      <c r="K9581" s="212">
        <v>279461.27</v>
      </c>
      <c r="L9581" s="212">
        <v>246864.56599999999</v>
      </c>
      <c r="M9581" s="212">
        <v>243539.06099999999</v>
      </c>
      <c r="N9581" s="212">
        <v>245044.408</v>
      </c>
      <c r="O9581" s="212">
        <v>250734.27299999999</v>
      </c>
      <c r="P9581" s="212">
        <v>210331.117</v>
      </c>
      <c r="Q9581" s="212">
        <v>119140.54700000001</v>
      </c>
      <c r="R9581" s="212">
        <v>158789.74600000001</v>
      </c>
      <c r="S9581" s="212">
        <v>206667.40599999999</v>
      </c>
      <c r="T9581" s="212">
        <v>211736.788</v>
      </c>
      <c r="U9581" s="212">
        <v>235250.61300000001</v>
      </c>
    </row>
    <row r="9582" spans="1:21" x14ac:dyDescent="0.25">
      <c r="A9582" s="57" t="s">
        <v>4079</v>
      </c>
      <c r="B9582" s="57" t="s">
        <v>8559</v>
      </c>
      <c r="C9582" s="212">
        <v>912915.67599999998</v>
      </c>
      <c r="D9582" s="212">
        <v>710573.52599999995</v>
      </c>
      <c r="E9582" s="212">
        <v>762406.78700000001</v>
      </c>
      <c r="F9582" s="212">
        <v>629794.02800000005</v>
      </c>
      <c r="G9582" s="212">
        <v>464328.46500000003</v>
      </c>
      <c r="H9582" s="212">
        <v>531346.17200000002</v>
      </c>
      <c r="I9582" s="212">
        <v>622451.58700000006</v>
      </c>
      <c r="J9582" s="212">
        <v>532215.65099999995</v>
      </c>
      <c r="K9582" s="212">
        <v>849491.87699999998</v>
      </c>
      <c r="L9582" s="212">
        <v>1080642.2</v>
      </c>
      <c r="M9582" s="212">
        <v>949903.19099999999</v>
      </c>
      <c r="N9582" s="212">
        <v>1171300.926</v>
      </c>
      <c r="O9582" s="212">
        <v>1488117.3219999999</v>
      </c>
      <c r="P9582" s="212">
        <v>1207758.2860000001</v>
      </c>
      <c r="Q9582" s="212">
        <v>677640.39800000004</v>
      </c>
      <c r="R9582" s="212">
        <v>1309448.486</v>
      </c>
      <c r="S9582" s="212">
        <v>1905967.5530000001</v>
      </c>
      <c r="T9582" s="212">
        <v>1631292.3910000001</v>
      </c>
      <c r="U9582" s="212">
        <v>1851788.145</v>
      </c>
    </row>
    <row r="9583" spans="1:21" x14ac:dyDescent="0.25">
      <c r="A9583" s="57" t="s">
        <v>2385</v>
      </c>
      <c r="B9583" s="57" t="s">
        <v>8560</v>
      </c>
      <c r="C9583" s="212">
        <v>394328.43300000002</v>
      </c>
      <c r="D9583" s="212">
        <v>424581.02299999999</v>
      </c>
      <c r="E9583" s="212">
        <v>457445.76199999999</v>
      </c>
      <c r="F9583" s="212">
        <v>388137.804</v>
      </c>
      <c r="G9583" s="212">
        <v>273237.71899999998</v>
      </c>
      <c r="H9583" s="212">
        <v>330073.55499999999</v>
      </c>
      <c r="I9583" s="212">
        <v>297479.85200000001</v>
      </c>
      <c r="J9583" s="212">
        <v>355675.06800000003</v>
      </c>
      <c r="K9583" s="212">
        <v>406250.86700000003</v>
      </c>
      <c r="L9583" s="212">
        <v>419732.06900000002</v>
      </c>
      <c r="M9583" s="212">
        <v>365890.24699999997</v>
      </c>
      <c r="N9583" s="212">
        <v>403172.07400000002</v>
      </c>
      <c r="O9583" s="212">
        <v>512877.44500000001</v>
      </c>
      <c r="P9583" s="212">
        <v>344596.86300000001</v>
      </c>
      <c r="Q9583" s="212">
        <v>177706.071</v>
      </c>
      <c r="R9583" s="212">
        <v>259012.19</v>
      </c>
      <c r="S9583" s="212">
        <v>309716.86900000001</v>
      </c>
      <c r="T9583" s="212">
        <v>246563.84400000001</v>
      </c>
      <c r="U9583" s="212">
        <v>269593.93599999999</v>
      </c>
    </row>
    <row r="9584" spans="1:21" x14ac:dyDescent="0.25">
      <c r="A9584" s="57" t="s">
        <v>10309</v>
      </c>
      <c r="B9584" s="57" t="s">
        <v>10310</v>
      </c>
      <c r="C9584" s="212">
        <v>628746.68099999998</v>
      </c>
      <c r="D9584" s="212">
        <v>442606.63299999997</v>
      </c>
      <c r="E9584" s="212">
        <v>402551.67499999999</v>
      </c>
      <c r="F9584" s="212">
        <v>153717.90400000001</v>
      </c>
      <c r="G9584" s="212">
        <v>144569.758</v>
      </c>
      <c r="H9584" s="212">
        <v>53125.385000000002</v>
      </c>
      <c r="I9584" s="212">
        <v>50433.097999999998</v>
      </c>
      <c r="J9584" s="212">
        <v>52379.714</v>
      </c>
      <c r="K9584" s="212">
        <v>51176.805999999997</v>
      </c>
      <c r="L9584" s="212">
        <v>66634.623999999996</v>
      </c>
      <c r="M9584" s="212">
        <v>51216.529000000002</v>
      </c>
      <c r="N9584" s="212">
        <v>71927.362999999998</v>
      </c>
      <c r="O9584" s="212">
        <v>75283.043999999994</v>
      </c>
      <c r="P9584" s="212">
        <v>47745.707999999999</v>
      </c>
      <c r="Q9584" s="212">
        <v>33433.324999999997</v>
      </c>
      <c r="R9584" s="212">
        <v>53364.055999999997</v>
      </c>
      <c r="S9584" s="212">
        <v>41210.373</v>
      </c>
      <c r="T9584" s="212">
        <v>51064.478000000003</v>
      </c>
      <c r="U9584" s="212">
        <v>50763.264000000003</v>
      </c>
    </row>
    <row r="9585" spans="1:21" x14ac:dyDescent="0.25">
      <c r="A9585" s="57" t="s">
        <v>3952</v>
      </c>
      <c r="B9585" s="57" t="s">
        <v>8561</v>
      </c>
      <c r="C9585" s="212">
        <v>102070.183</v>
      </c>
      <c r="D9585" s="212">
        <v>133722.90700000001</v>
      </c>
      <c r="E9585" s="212">
        <v>111612.56200000001</v>
      </c>
      <c r="F9585" s="212">
        <v>78611.857999999993</v>
      </c>
      <c r="G9585" s="212">
        <v>50751.146999999997</v>
      </c>
      <c r="H9585" s="212">
        <v>69192.368000000002</v>
      </c>
      <c r="I9585" s="212">
        <v>55887.815000000002</v>
      </c>
      <c r="J9585" s="212">
        <v>69439.520000000004</v>
      </c>
      <c r="K9585" s="212">
        <v>74393.982000000004</v>
      </c>
      <c r="L9585" s="212">
        <v>78612.025999999998</v>
      </c>
      <c r="M9585" s="212">
        <v>82922.316999999995</v>
      </c>
      <c r="N9585" s="212">
        <v>88716.297000000006</v>
      </c>
      <c r="O9585" s="212">
        <v>110077.58500000001</v>
      </c>
      <c r="P9585" s="212">
        <v>111759.84600000001</v>
      </c>
      <c r="Q9585" s="212">
        <v>84427.93</v>
      </c>
      <c r="R9585" s="212">
        <v>102062.967</v>
      </c>
      <c r="S9585" s="212">
        <v>108259.042</v>
      </c>
      <c r="T9585" s="212">
        <v>99528.774000000005</v>
      </c>
      <c r="U9585" s="212">
        <v>95634.952000000005</v>
      </c>
    </row>
    <row r="9586" spans="1:21" x14ac:dyDescent="0.25">
      <c r="A9586" s="57" t="s">
        <v>3853</v>
      </c>
      <c r="B9586" s="57" t="s">
        <v>8562</v>
      </c>
      <c r="C9586" s="212">
        <v>56744.41</v>
      </c>
      <c r="D9586" s="212">
        <v>66570.447</v>
      </c>
      <c r="E9586" s="212">
        <v>75511.835999999996</v>
      </c>
      <c r="F9586" s="212">
        <v>85028.224000000002</v>
      </c>
      <c r="G9586" s="212">
        <v>72017.592000000004</v>
      </c>
      <c r="H9586" s="212">
        <v>68048.725000000006</v>
      </c>
      <c r="I9586" s="212">
        <v>50219.847000000002</v>
      </c>
      <c r="J9586" s="212">
        <v>68594.986000000004</v>
      </c>
      <c r="K9586" s="212">
        <v>53312.222999999998</v>
      </c>
      <c r="L9586" s="212">
        <v>61143.195</v>
      </c>
      <c r="M9586" s="212">
        <v>77506.233999999997</v>
      </c>
      <c r="N9586" s="212">
        <v>98269.808999999994</v>
      </c>
      <c r="O9586" s="212">
        <v>73629.038</v>
      </c>
      <c r="P9586" s="212">
        <v>58964.33</v>
      </c>
      <c r="Q9586" s="212">
        <v>46058.088000000003</v>
      </c>
      <c r="R9586" s="212">
        <v>68066.62</v>
      </c>
      <c r="S9586" s="212">
        <v>55775.16</v>
      </c>
      <c r="T9586" s="212">
        <v>40536.97</v>
      </c>
      <c r="U9586" s="212">
        <v>51645.612000000001</v>
      </c>
    </row>
    <row r="9587" spans="1:21" x14ac:dyDescent="0.25">
      <c r="A9587" s="57" t="s">
        <v>2580</v>
      </c>
      <c r="B9587" s="57" t="s">
        <v>8563</v>
      </c>
      <c r="C9587" s="212">
        <v>1220979.0360000001</v>
      </c>
      <c r="D9587" s="212">
        <v>1175883.642</v>
      </c>
      <c r="E9587" s="212">
        <v>1168231.8</v>
      </c>
      <c r="F9587" s="212">
        <v>972542.78200000001</v>
      </c>
      <c r="G9587" s="212">
        <v>773391.58100000001</v>
      </c>
      <c r="H9587" s="212">
        <v>840420.94499999995</v>
      </c>
      <c r="I9587" s="212">
        <v>852419.08600000001</v>
      </c>
      <c r="J9587" s="212">
        <v>1111488.223</v>
      </c>
      <c r="K9587" s="212">
        <v>1346910.5009999999</v>
      </c>
      <c r="L9587" s="212">
        <v>1236806.1059999999</v>
      </c>
      <c r="M9587" s="212">
        <v>1097600.044</v>
      </c>
      <c r="N9587" s="212">
        <v>1355289.9680000001</v>
      </c>
      <c r="O9587" s="212">
        <v>1327379.9909999999</v>
      </c>
      <c r="P9587" s="212">
        <v>998214.93599999999</v>
      </c>
      <c r="Q9587" s="212">
        <v>562348.03500000003</v>
      </c>
      <c r="R9587" s="212">
        <v>1027529.662</v>
      </c>
      <c r="S9587" s="212">
        <v>1209993.7549999999</v>
      </c>
      <c r="T9587" s="212">
        <v>1011169.597</v>
      </c>
      <c r="U9587" s="212">
        <v>1140175.3659999999</v>
      </c>
    </row>
    <row r="9588" spans="1:21" x14ac:dyDescent="0.25">
      <c r="A9588" s="57" t="s">
        <v>3186</v>
      </c>
      <c r="B9588" s="57" t="s">
        <v>8564</v>
      </c>
      <c r="C9588" s="212">
        <v>318571.36599999998</v>
      </c>
      <c r="D9588" s="212">
        <v>380464.21899999998</v>
      </c>
      <c r="E9588" s="212">
        <v>400081.84100000001</v>
      </c>
      <c r="F9588" s="212">
        <v>298161.05599999998</v>
      </c>
      <c r="G9588" s="212">
        <v>278902.67200000002</v>
      </c>
      <c r="H9588" s="212">
        <v>316012.46299999999</v>
      </c>
      <c r="I9588" s="212">
        <v>261799.601</v>
      </c>
      <c r="J9588" s="212">
        <v>286783.03100000002</v>
      </c>
      <c r="K9588" s="212">
        <v>342461.11300000001</v>
      </c>
      <c r="L9588" s="212">
        <v>343826.69400000002</v>
      </c>
      <c r="M9588" s="212">
        <v>293729.02399999998</v>
      </c>
      <c r="N9588" s="212">
        <v>288827.375</v>
      </c>
      <c r="O9588" s="212">
        <v>309406.56400000001</v>
      </c>
      <c r="P9588" s="212">
        <v>261564.78400000001</v>
      </c>
      <c r="Q9588" s="212">
        <v>198663.82</v>
      </c>
      <c r="R9588" s="212">
        <v>283265.65500000003</v>
      </c>
      <c r="S9588" s="212">
        <v>408511.28700000001</v>
      </c>
      <c r="T9588" s="212">
        <v>261617.576</v>
      </c>
      <c r="U9588" s="212">
        <v>304901.38099999999</v>
      </c>
    </row>
    <row r="9589" spans="1:21" x14ac:dyDescent="0.25">
      <c r="A9589" s="57" t="s">
        <v>4074</v>
      </c>
      <c r="B9589" s="57" t="s">
        <v>8565</v>
      </c>
      <c r="C9589" s="212">
        <v>566748.87300000002</v>
      </c>
      <c r="D9589" s="212">
        <v>584164.73499999999</v>
      </c>
      <c r="E9589" s="212">
        <v>652386.56700000004</v>
      </c>
      <c r="F9589" s="212">
        <v>650695.00699999998</v>
      </c>
      <c r="G9589" s="212">
        <v>565335.03799999994</v>
      </c>
      <c r="H9589" s="212">
        <v>624380.20900000003</v>
      </c>
      <c r="I9589" s="212">
        <v>413708.80900000001</v>
      </c>
      <c r="J9589" s="212">
        <v>478040.163</v>
      </c>
      <c r="K9589" s="212">
        <v>561715.527</v>
      </c>
      <c r="L9589" s="212">
        <v>568135.66599999997</v>
      </c>
      <c r="M9589" s="212">
        <v>515913.223</v>
      </c>
      <c r="N9589" s="212">
        <v>573019.53300000005</v>
      </c>
      <c r="O9589" s="212">
        <v>618942.60800000001</v>
      </c>
      <c r="P9589" s="212">
        <v>424432.02899999998</v>
      </c>
      <c r="Q9589" s="212">
        <v>297259.10700000002</v>
      </c>
      <c r="R9589" s="212">
        <v>511738.84700000001</v>
      </c>
      <c r="S9589" s="212">
        <v>422250.64299999998</v>
      </c>
      <c r="T9589" s="212">
        <v>427566.74699999997</v>
      </c>
      <c r="U9589" s="212">
        <v>478091.55599999998</v>
      </c>
    </row>
    <row r="9590" spans="1:21" x14ac:dyDescent="0.25">
      <c r="A9590" s="57" t="s">
        <v>2195</v>
      </c>
      <c r="B9590" s="57" t="s">
        <v>8566</v>
      </c>
      <c r="C9590" s="212">
        <v>951964.77500000002</v>
      </c>
      <c r="D9590" s="212">
        <v>959176.64500000002</v>
      </c>
      <c r="E9590" s="212">
        <v>1029329.629</v>
      </c>
      <c r="F9590" s="212">
        <v>857917.59199999995</v>
      </c>
      <c r="G9590" s="212">
        <v>748578.01399999997</v>
      </c>
      <c r="H9590" s="212">
        <v>834507.91099999996</v>
      </c>
      <c r="I9590" s="212">
        <v>826796.12199999997</v>
      </c>
      <c r="J9590" s="212">
        <v>963456.97499999998</v>
      </c>
      <c r="K9590" s="212">
        <v>1151289.017</v>
      </c>
      <c r="L9590" s="212">
        <v>1140435.1580000001</v>
      </c>
      <c r="M9590" s="212">
        <v>1063875.57</v>
      </c>
      <c r="N9590" s="212">
        <v>1246009.202</v>
      </c>
      <c r="O9590" s="212">
        <v>1545341.52</v>
      </c>
      <c r="P9590" s="212">
        <v>1402707.85</v>
      </c>
      <c r="Q9590" s="212">
        <v>1026678.0060000001</v>
      </c>
      <c r="R9590" s="212">
        <v>1327037.5630000001</v>
      </c>
      <c r="S9590" s="212">
        <v>1668046.486</v>
      </c>
      <c r="T9590" s="212">
        <v>1116012.2579999999</v>
      </c>
      <c r="U9590" s="212">
        <v>1196232.5009999999</v>
      </c>
    </row>
    <row r="9591" spans="1:21" x14ac:dyDescent="0.25">
      <c r="A9591" s="57" t="s">
        <v>2224</v>
      </c>
      <c r="B9591" s="57" t="s">
        <v>8567</v>
      </c>
      <c r="C9591" s="212">
        <v>853336.12899999996</v>
      </c>
      <c r="D9591" s="212">
        <v>932297.50699999998</v>
      </c>
      <c r="E9591" s="212">
        <v>945530.38899999997</v>
      </c>
      <c r="F9591" s="212">
        <v>713113.56</v>
      </c>
      <c r="G9591" s="212">
        <v>599947.71699999995</v>
      </c>
      <c r="H9591" s="212">
        <v>757903.77899999998</v>
      </c>
      <c r="I9591" s="212">
        <v>622732.74600000004</v>
      </c>
      <c r="J9591" s="212">
        <v>790018.53700000001</v>
      </c>
      <c r="K9591" s="212">
        <v>1007890.405</v>
      </c>
      <c r="L9591" s="212">
        <v>995355.22900000005</v>
      </c>
      <c r="M9591" s="212">
        <v>1073306.0759999999</v>
      </c>
      <c r="N9591" s="212">
        <v>1263115.692</v>
      </c>
      <c r="O9591" s="212">
        <v>1161702.727</v>
      </c>
      <c r="P9591" s="212">
        <v>1039837.835</v>
      </c>
      <c r="Q9591" s="212">
        <v>790636.79500000004</v>
      </c>
      <c r="R9591" s="212">
        <v>846621.96</v>
      </c>
      <c r="S9591" s="212">
        <v>947066.06099999999</v>
      </c>
      <c r="T9591" s="212">
        <v>820433.78099999996</v>
      </c>
      <c r="U9591" s="212">
        <v>856598.37</v>
      </c>
    </row>
    <row r="9592" spans="1:21" x14ac:dyDescent="0.25">
      <c r="A9592" s="57" t="s">
        <v>2320</v>
      </c>
      <c r="B9592" s="57" t="s">
        <v>8568</v>
      </c>
      <c r="C9592" s="212">
        <v>389010.04499999998</v>
      </c>
      <c r="D9592" s="212">
        <v>383363.78899999999</v>
      </c>
      <c r="E9592" s="212">
        <v>350025.96799999999</v>
      </c>
      <c r="F9592" s="212">
        <v>353389.18300000002</v>
      </c>
      <c r="G9592" s="212">
        <v>283240.69500000001</v>
      </c>
      <c r="H9592" s="212">
        <v>350818.25599999999</v>
      </c>
      <c r="I9592" s="212">
        <v>277831.01500000001</v>
      </c>
      <c r="J9592" s="212">
        <v>314182.14899999998</v>
      </c>
      <c r="K9592" s="212">
        <v>456648.55599999998</v>
      </c>
      <c r="L9592" s="212">
        <v>427077.19199999998</v>
      </c>
      <c r="M9592" s="212">
        <v>389778.05</v>
      </c>
      <c r="N9592" s="212">
        <v>447635.44799999997</v>
      </c>
      <c r="O9592" s="212">
        <v>450486.83500000002</v>
      </c>
      <c r="P9592" s="212">
        <v>304311.01199999999</v>
      </c>
      <c r="Q9592" s="212">
        <v>162608.17199999999</v>
      </c>
      <c r="R9592" s="212">
        <v>294125.10600000003</v>
      </c>
      <c r="S9592" s="212">
        <v>280964.37</v>
      </c>
      <c r="T9592" s="212">
        <v>268182.37599999999</v>
      </c>
      <c r="U9592" s="212">
        <v>363248.79200000002</v>
      </c>
    </row>
    <row r="9593" spans="1:21" x14ac:dyDescent="0.25">
      <c r="A9593" s="57" t="s">
        <v>3258</v>
      </c>
      <c r="B9593" s="57" t="s">
        <v>8569</v>
      </c>
      <c r="C9593" s="212">
        <v>324787.91499999998</v>
      </c>
      <c r="D9593" s="212">
        <v>313661.245</v>
      </c>
      <c r="E9593" s="212">
        <v>318093.67</v>
      </c>
      <c r="F9593" s="212">
        <v>304064.147</v>
      </c>
      <c r="G9593" s="212">
        <v>242126.435</v>
      </c>
      <c r="H9593" s="212">
        <v>263967.11200000002</v>
      </c>
      <c r="I9593" s="212">
        <v>233181.80100000001</v>
      </c>
      <c r="J9593" s="212">
        <v>228086.747</v>
      </c>
      <c r="K9593" s="212">
        <v>268392.15100000001</v>
      </c>
      <c r="L9593" s="212">
        <v>343896.82699999999</v>
      </c>
      <c r="M9593" s="212">
        <v>316048</v>
      </c>
      <c r="N9593" s="212">
        <v>310107.89399999997</v>
      </c>
      <c r="O9593" s="212">
        <v>344504.94500000001</v>
      </c>
      <c r="P9593" s="212">
        <v>295964.13299999997</v>
      </c>
      <c r="Q9593" s="212">
        <v>224106.003</v>
      </c>
      <c r="R9593" s="212">
        <v>290163.69199999998</v>
      </c>
      <c r="S9593" s="212">
        <v>391359.44799999997</v>
      </c>
      <c r="T9593" s="212">
        <v>341469.38799999998</v>
      </c>
      <c r="U9593" s="212">
        <v>399501.00400000002</v>
      </c>
    </row>
    <row r="9594" spans="1:21" x14ac:dyDescent="0.25">
      <c r="A9594" s="57" t="s">
        <v>2762</v>
      </c>
      <c r="B9594" s="57" t="s">
        <v>8573</v>
      </c>
      <c r="C9594" s="212">
        <v>125705.29700000001</v>
      </c>
      <c r="D9594" s="212">
        <v>130365.825</v>
      </c>
      <c r="E9594" s="212">
        <v>119498.628</v>
      </c>
      <c r="F9594" s="212">
        <v>130637.9</v>
      </c>
      <c r="G9594" s="212">
        <v>101380.145</v>
      </c>
      <c r="H9594" s="212">
        <v>105113.356</v>
      </c>
      <c r="I9594" s="212">
        <v>107432.077</v>
      </c>
      <c r="J9594" s="212">
        <v>102800.762</v>
      </c>
      <c r="K9594" s="212">
        <v>112529.84699999999</v>
      </c>
      <c r="L9594" s="212">
        <v>119191.72100000001</v>
      </c>
      <c r="M9594" s="212">
        <v>127079.755</v>
      </c>
      <c r="N9594" s="212">
        <v>144184.21900000001</v>
      </c>
      <c r="O9594" s="212">
        <v>173195.18599999999</v>
      </c>
      <c r="P9594" s="212">
        <v>152425.14199999999</v>
      </c>
      <c r="Q9594" s="212">
        <v>98962.995999999999</v>
      </c>
      <c r="R9594" s="212">
        <v>130742.697</v>
      </c>
      <c r="S9594" s="212">
        <v>163570.33600000001</v>
      </c>
      <c r="T9594" s="212">
        <v>146763.05499999999</v>
      </c>
      <c r="U9594" s="212">
        <v>168166.742</v>
      </c>
    </row>
    <row r="9595" spans="1:21" x14ac:dyDescent="0.25">
      <c r="A9595" s="57" t="s">
        <v>2467</v>
      </c>
      <c r="B9595" s="57" t="s">
        <v>8574</v>
      </c>
      <c r="C9595" s="212">
        <v>810044.98899999994</v>
      </c>
      <c r="D9595" s="212">
        <v>773275.20799999998</v>
      </c>
      <c r="E9595" s="212">
        <v>836445.40700000001</v>
      </c>
      <c r="F9595" s="212">
        <v>719431.05799999996</v>
      </c>
      <c r="G9595" s="212">
        <v>611675.89500000002</v>
      </c>
      <c r="H9595" s="212">
        <v>714007.53300000005</v>
      </c>
      <c r="I9595" s="212">
        <v>695424.71799999999</v>
      </c>
      <c r="J9595" s="212">
        <v>662328.82900000003</v>
      </c>
      <c r="K9595" s="212">
        <v>737168.72499999998</v>
      </c>
      <c r="L9595" s="212">
        <v>760559.24600000004</v>
      </c>
      <c r="M9595" s="212">
        <v>695536.69299999997</v>
      </c>
      <c r="N9595" s="212">
        <v>856083.06400000001</v>
      </c>
      <c r="O9595" s="212">
        <v>1122868.425</v>
      </c>
      <c r="P9595" s="212">
        <v>970529.28700000001</v>
      </c>
      <c r="Q9595" s="212">
        <v>546500.34199999995</v>
      </c>
      <c r="R9595" s="212">
        <v>986323.88899999997</v>
      </c>
      <c r="S9595" s="212">
        <v>1195412.9539999999</v>
      </c>
      <c r="T9595" s="212">
        <v>861679.68599999999</v>
      </c>
      <c r="U9595" s="212">
        <v>996992.88899999997</v>
      </c>
    </row>
    <row r="9596" spans="1:21" x14ac:dyDescent="0.25">
      <c r="A9596" s="57" t="s">
        <v>3974</v>
      </c>
      <c r="B9596" s="57" t="s">
        <v>8575</v>
      </c>
      <c r="C9596" s="212">
        <v>141327.20800000001</v>
      </c>
      <c r="D9596" s="212">
        <v>134621.133</v>
      </c>
      <c r="E9596" s="212">
        <v>125877.552</v>
      </c>
      <c r="F9596" s="212">
        <v>104904.37699999999</v>
      </c>
      <c r="G9596" s="212">
        <v>110179.815</v>
      </c>
      <c r="H9596" s="212">
        <v>112514.18</v>
      </c>
      <c r="I9596" s="212">
        <v>105353.77899999999</v>
      </c>
      <c r="J9596" s="212">
        <v>124646.541</v>
      </c>
      <c r="K9596" s="212">
        <v>137522.57999999999</v>
      </c>
      <c r="L9596" s="212">
        <v>157869.48000000001</v>
      </c>
      <c r="M9596" s="212">
        <v>131516.58100000001</v>
      </c>
      <c r="N9596" s="212">
        <v>147163.15100000001</v>
      </c>
      <c r="O9596" s="212">
        <v>162904.177</v>
      </c>
      <c r="P9596" s="212">
        <v>123999.21799999999</v>
      </c>
      <c r="Q9596" s="212">
        <v>102559.587</v>
      </c>
      <c r="R9596" s="212">
        <v>133342.54</v>
      </c>
      <c r="S9596" s="212">
        <v>121711.058</v>
      </c>
      <c r="T9596" s="212">
        <v>103270.738</v>
      </c>
      <c r="U9596" s="212">
        <v>108612.861</v>
      </c>
    </row>
    <row r="9597" spans="1:21" x14ac:dyDescent="0.25">
      <c r="A9597" s="57" t="s">
        <v>3355</v>
      </c>
      <c r="B9597" s="57" t="s">
        <v>8576</v>
      </c>
      <c r="C9597" s="212">
        <v>809282.60199999996</v>
      </c>
      <c r="D9597" s="212">
        <v>749356.37899999996</v>
      </c>
      <c r="E9597" s="212">
        <v>746162.902</v>
      </c>
      <c r="F9597" s="212">
        <v>701240.55500000005</v>
      </c>
      <c r="G9597" s="212">
        <v>602993.47199999995</v>
      </c>
      <c r="H9597" s="212">
        <v>663662.62399999995</v>
      </c>
      <c r="I9597" s="212">
        <v>605228.027</v>
      </c>
      <c r="J9597" s="212">
        <v>645669.89899999998</v>
      </c>
      <c r="K9597" s="212">
        <v>709045.64399999997</v>
      </c>
      <c r="L9597" s="212">
        <v>731967.65</v>
      </c>
      <c r="M9597" s="212">
        <v>805278.21</v>
      </c>
      <c r="N9597" s="212">
        <v>746706.27399999998</v>
      </c>
      <c r="O9597" s="212">
        <v>795528.52800000005</v>
      </c>
      <c r="P9597" s="212">
        <v>694867.03300000005</v>
      </c>
      <c r="Q9597" s="212">
        <v>511196.13799999998</v>
      </c>
      <c r="R9597" s="212">
        <v>801402.09600000002</v>
      </c>
      <c r="S9597" s="212">
        <v>859275.35499999998</v>
      </c>
      <c r="T9597" s="212">
        <v>729826.46</v>
      </c>
      <c r="U9597" s="212">
        <v>801225.69200000004</v>
      </c>
    </row>
    <row r="9598" spans="1:21" x14ac:dyDescent="0.25">
      <c r="A9598" s="57" t="s">
        <v>3679</v>
      </c>
      <c r="B9598" s="57" t="s">
        <v>8577</v>
      </c>
      <c r="C9598" s="212">
        <v>504403.679</v>
      </c>
      <c r="D9598" s="212">
        <v>501852.36700000003</v>
      </c>
      <c r="E9598" s="212">
        <v>517092.43900000001</v>
      </c>
      <c r="F9598" s="212">
        <v>521951.42700000003</v>
      </c>
      <c r="G9598" s="212">
        <v>488858.73700000002</v>
      </c>
      <c r="H9598" s="212">
        <v>464535.16700000002</v>
      </c>
      <c r="I9598" s="212">
        <v>420416.53700000001</v>
      </c>
      <c r="J9598" s="212">
        <v>480528.533</v>
      </c>
      <c r="K9598" s="212">
        <v>538893.88300000003</v>
      </c>
      <c r="L9598" s="212">
        <v>612588.375</v>
      </c>
      <c r="M9598" s="212">
        <v>596392.38500000001</v>
      </c>
      <c r="N9598" s="212">
        <v>659006.625</v>
      </c>
      <c r="O9598" s="212">
        <v>727472.86800000002</v>
      </c>
      <c r="P9598" s="212">
        <v>676582.50899999996</v>
      </c>
      <c r="Q9598" s="212">
        <v>180849.33199999999</v>
      </c>
      <c r="R9598" s="212">
        <v>210091.57800000001</v>
      </c>
      <c r="S9598" s="212">
        <v>277506.08299999998</v>
      </c>
      <c r="T9598" s="212">
        <v>280563.33299999998</v>
      </c>
      <c r="U9598" s="212">
        <v>310897.79399999999</v>
      </c>
    </row>
    <row r="9599" spans="1:21" x14ac:dyDescent="0.25">
      <c r="A9599" s="57" t="s">
        <v>2507</v>
      </c>
      <c r="B9599" s="57" t="s">
        <v>8578</v>
      </c>
      <c r="C9599" s="212">
        <v>433067.71500000003</v>
      </c>
      <c r="D9599" s="212">
        <v>429330.97700000001</v>
      </c>
      <c r="E9599" s="212">
        <v>449165.60600000003</v>
      </c>
      <c r="F9599" s="212">
        <v>428181.54800000001</v>
      </c>
      <c r="G9599" s="212">
        <v>383192.54100000003</v>
      </c>
      <c r="H9599" s="212">
        <v>402792.32400000002</v>
      </c>
      <c r="I9599" s="212">
        <v>331162.63199999998</v>
      </c>
      <c r="J9599" s="212">
        <v>356225.71</v>
      </c>
      <c r="K9599" s="212">
        <v>420001.147</v>
      </c>
      <c r="L9599" s="212">
        <v>454970.59</v>
      </c>
      <c r="M9599" s="212">
        <v>490642.45799999998</v>
      </c>
      <c r="N9599" s="212">
        <v>538674.94200000004</v>
      </c>
      <c r="O9599" s="212">
        <v>560537.21200000006</v>
      </c>
      <c r="P9599" s="212">
        <v>496571.67700000003</v>
      </c>
      <c r="Q9599" s="212">
        <v>368117.228</v>
      </c>
      <c r="R9599" s="212">
        <v>529427.48899999994</v>
      </c>
      <c r="S9599" s="212">
        <v>581948.65599999996</v>
      </c>
      <c r="T9599" s="212">
        <v>502369.91499999998</v>
      </c>
      <c r="U9599" s="212">
        <v>560445.52300000004</v>
      </c>
    </row>
    <row r="9600" spans="1:21" x14ac:dyDescent="0.25">
      <c r="A9600" s="57" t="s">
        <v>3951</v>
      </c>
      <c r="B9600" s="57" t="s">
        <v>8579</v>
      </c>
      <c r="C9600" s="212">
        <v>184116.057</v>
      </c>
      <c r="D9600" s="212">
        <v>205508.45199999999</v>
      </c>
      <c r="E9600" s="212">
        <v>262618.50099999999</v>
      </c>
      <c r="F9600" s="212">
        <v>261014.89499999999</v>
      </c>
      <c r="G9600" s="212">
        <v>281182.89399999997</v>
      </c>
      <c r="H9600" s="212">
        <v>289747.49300000002</v>
      </c>
      <c r="I9600" s="212">
        <v>292536.658</v>
      </c>
      <c r="J9600" s="212">
        <v>213674.81599999999</v>
      </c>
      <c r="K9600" s="212">
        <v>317505.73700000002</v>
      </c>
      <c r="L9600" s="212">
        <v>417665.61800000002</v>
      </c>
      <c r="M9600" s="212">
        <v>598691.19499999995</v>
      </c>
      <c r="N9600" s="212">
        <v>486236.93900000001</v>
      </c>
      <c r="O9600" s="212">
        <v>501604.81800000003</v>
      </c>
      <c r="P9600" s="212">
        <v>595006.69900000002</v>
      </c>
      <c r="Q9600" s="212">
        <v>443105.85499999998</v>
      </c>
      <c r="R9600" s="212">
        <v>569461.12100000004</v>
      </c>
      <c r="S9600" s="212">
        <v>912128.01199999999</v>
      </c>
      <c r="T9600" s="212">
        <v>896748.53899999999</v>
      </c>
      <c r="U9600" s="212">
        <v>662472.23800000001</v>
      </c>
    </row>
    <row r="9601" spans="1:21" x14ac:dyDescent="0.25">
      <c r="A9601" s="57" t="s">
        <v>1149</v>
      </c>
      <c r="B9601" s="57" t="s">
        <v>8580</v>
      </c>
      <c r="C9601" s="212">
        <v>3349305.2379999999</v>
      </c>
      <c r="D9601" s="212">
        <v>3889230.2239999999</v>
      </c>
      <c r="E9601" s="212">
        <v>4027274.9270000001</v>
      </c>
      <c r="F9601" s="212">
        <v>3950895.6349999998</v>
      </c>
      <c r="G9601" s="212">
        <v>3780573.4249999998</v>
      </c>
      <c r="H9601" s="212">
        <v>3724249.9909999999</v>
      </c>
      <c r="I9601" s="212">
        <v>3998357.0290000001</v>
      </c>
      <c r="J9601" s="212">
        <v>4573237.0250000004</v>
      </c>
      <c r="K9601" s="212">
        <v>5841633.2719999999</v>
      </c>
      <c r="L9601" s="212">
        <v>7277133.7560000001</v>
      </c>
      <c r="M9601" s="212">
        <v>7926531.648</v>
      </c>
      <c r="N9601" s="212">
        <v>8461616.3690000009</v>
      </c>
      <c r="O9601" s="212">
        <v>9514374.3239999991</v>
      </c>
      <c r="P9601" s="212">
        <v>9154579.9580000006</v>
      </c>
      <c r="Q9601" s="212">
        <v>7816517.4859999996</v>
      </c>
      <c r="R9601" s="212">
        <v>8162587.5360000003</v>
      </c>
      <c r="S9601" s="212">
        <v>8638186.5470000003</v>
      </c>
      <c r="T9601" s="212">
        <v>8597070.0989999995</v>
      </c>
      <c r="U9601" s="212">
        <v>8494667.1899999995</v>
      </c>
    </row>
    <row r="9602" spans="1:21" x14ac:dyDescent="0.25">
      <c r="A9602" s="57" t="s">
        <v>1385</v>
      </c>
      <c r="B9602" s="57" t="s">
        <v>8582</v>
      </c>
      <c r="C9602" s="212">
        <v>60904.955000000002</v>
      </c>
      <c r="D9602" s="212">
        <v>79778.92</v>
      </c>
      <c r="E9602" s="212">
        <v>117499.76</v>
      </c>
      <c r="F9602" s="212">
        <v>104663.26700000001</v>
      </c>
      <c r="G9602" s="212">
        <v>94428.635999999999</v>
      </c>
      <c r="H9602" s="212">
        <v>85430.629000000001</v>
      </c>
      <c r="I9602" s="212">
        <v>72541.542000000001</v>
      </c>
      <c r="J9602" s="212">
        <v>92854.731</v>
      </c>
      <c r="K9602" s="212">
        <v>121028.443</v>
      </c>
      <c r="L9602" s="212">
        <v>123194.511</v>
      </c>
      <c r="M9602" s="212">
        <v>119774.276</v>
      </c>
      <c r="N9602" s="212">
        <v>205954.25200000001</v>
      </c>
      <c r="O9602" s="212">
        <v>278616.36099999998</v>
      </c>
      <c r="P9602" s="212">
        <v>336131.77299999999</v>
      </c>
      <c r="Q9602" s="212">
        <v>293352.32699999999</v>
      </c>
      <c r="R9602" s="212">
        <v>399265.54700000002</v>
      </c>
      <c r="S9602" s="212">
        <v>434961.67599999998</v>
      </c>
      <c r="T9602" s="212">
        <v>196063.33199999999</v>
      </c>
      <c r="U9602" s="212">
        <v>147694.18100000001</v>
      </c>
    </row>
    <row r="9603" spans="1:21" x14ac:dyDescent="0.25">
      <c r="A9603" s="57" t="s">
        <v>2880</v>
      </c>
      <c r="B9603" s="57" t="s">
        <v>8584</v>
      </c>
      <c r="C9603" s="212">
        <v>396581.80200000003</v>
      </c>
      <c r="D9603" s="212">
        <v>435951.80900000001</v>
      </c>
      <c r="E9603" s="212">
        <v>493204.75799999997</v>
      </c>
      <c r="F9603" s="212">
        <v>484418.87400000001</v>
      </c>
      <c r="G9603" s="212">
        <v>539948.36899999995</v>
      </c>
      <c r="H9603" s="212">
        <v>545691.223</v>
      </c>
      <c r="I9603" s="212">
        <v>595765.32200000004</v>
      </c>
      <c r="J9603" s="212">
        <v>698214.46100000001</v>
      </c>
      <c r="K9603" s="212">
        <v>894613.24</v>
      </c>
      <c r="L9603" s="212">
        <v>1047446.042</v>
      </c>
      <c r="M9603" s="212">
        <v>1141747.821</v>
      </c>
      <c r="N9603" s="212">
        <v>1407725.2009999999</v>
      </c>
      <c r="O9603" s="212">
        <v>1532942.102</v>
      </c>
      <c r="P9603" s="212">
        <v>1544688.27</v>
      </c>
      <c r="Q9603" s="212">
        <v>1310663.899</v>
      </c>
      <c r="R9603" s="212">
        <v>1512262.574</v>
      </c>
      <c r="S9603" s="212">
        <v>1599119.321</v>
      </c>
      <c r="T9603" s="212">
        <v>1559804.588</v>
      </c>
      <c r="U9603" s="212">
        <v>1674438.3160000001</v>
      </c>
    </row>
    <row r="9604" spans="1:21" x14ac:dyDescent="0.25">
      <c r="A9604" s="57" t="s">
        <v>3032</v>
      </c>
      <c r="B9604" s="57" t="s">
        <v>8585</v>
      </c>
      <c r="C9604" s="212">
        <v>168847.48199999999</v>
      </c>
      <c r="D9604" s="212">
        <v>156165.43400000001</v>
      </c>
      <c r="E9604" s="212">
        <v>136811.47700000001</v>
      </c>
      <c r="F9604" s="212">
        <v>130093.28</v>
      </c>
      <c r="G9604" s="212">
        <v>119163.292</v>
      </c>
      <c r="H9604" s="212">
        <v>107889.27899999999</v>
      </c>
      <c r="I9604" s="212">
        <v>101869.298</v>
      </c>
      <c r="J9604" s="212">
        <v>105486.302</v>
      </c>
      <c r="K9604" s="212">
        <v>117973.936</v>
      </c>
      <c r="L9604" s="212">
        <v>137507.74799999999</v>
      </c>
      <c r="M9604" s="212">
        <v>123668.13400000001</v>
      </c>
      <c r="N9604" s="212">
        <v>132627.23000000001</v>
      </c>
      <c r="O9604" s="212">
        <v>169134.524</v>
      </c>
      <c r="P9604" s="212">
        <v>196056.66800000001</v>
      </c>
      <c r="Q9604" s="212">
        <v>134613.677</v>
      </c>
      <c r="R9604" s="212">
        <v>153525.85800000001</v>
      </c>
      <c r="S9604" s="212">
        <v>173163.68299999999</v>
      </c>
      <c r="T9604" s="212">
        <v>168029.16</v>
      </c>
      <c r="U9604" s="212">
        <v>119465.976</v>
      </c>
    </row>
    <row r="9605" spans="1:21" x14ac:dyDescent="0.25">
      <c r="A9605" s="57" t="s">
        <v>3265</v>
      </c>
      <c r="B9605" s="57" t="s">
        <v>8587</v>
      </c>
      <c r="C9605" s="212">
        <v>359963.196</v>
      </c>
      <c r="D9605" s="212">
        <v>360479.12</v>
      </c>
      <c r="E9605" s="212">
        <v>302196.34100000001</v>
      </c>
      <c r="F9605" s="212">
        <v>342701.245</v>
      </c>
      <c r="G9605" s="212">
        <v>276480.66899999999</v>
      </c>
      <c r="H9605" s="212">
        <v>296332.15500000003</v>
      </c>
      <c r="I9605" s="212">
        <v>284493.103</v>
      </c>
      <c r="J9605" s="212">
        <v>339976.05900000001</v>
      </c>
      <c r="K9605" s="212">
        <v>389968.38500000001</v>
      </c>
      <c r="L9605" s="212">
        <v>452493.35700000002</v>
      </c>
      <c r="M9605" s="212">
        <v>557275.33100000001</v>
      </c>
      <c r="N9605" s="212">
        <v>653819.62399999995</v>
      </c>
      <c r="O9605" s="212">
        <v>859453.43700000003</v>
      </c>
      <c r="P9605" s="212">
        <v>1028435.38</v>
      </c>
      <c r="Q9605" s="212">
        <v>930967.83400000003</v>
      </c>
      <c r="R9605" s="212">
        <v>1203881.7450000001</v>
      </c>
      <c r="S9605" s="212">
        <v>1302271.6769999999</v>
      </c>
      <c r="T9605" s="212">
        <v>1339319.199</v>
      </c>
      <c r="U9605" s="212">
        <v>1478991.966</v>
      </c>
    </row>
    <row r="9606" spans="1:21" x14ac:dyDescent="0.25">
      <c r="A9606" s="57" t="s">
        <v>2531</v>
      </c>
      <c r="B9606" s="57" t="s">
        <v>8588</v>
      </c>
      <c r="C9606" s="212">
        <v>306291.65600000002</v>
      </c>
      <c r="D9606" s="212">
        <v>312575.027</v>
      </c>
      <c r="E9606" s="212">
        <v>319311.20699999999</v>
      </c>
      <c r="F9606" s="212">
        <v>287542.80200000003</v>
      </c>
      <c r="G9606" s="212">
        <v>273499.02100000001</v>
      </c>
      <c r="H9606" s="212">
        <v>267019.20899999997</v>
      </c>
      <c r="I9606" s="212">
        <v>263032.34999999998</v>
      </c>
      <c r="J9606" s="212">
        <v>238995.872</v>
      </c>
      <c r="K9606" s="212">
        <v>272829.18900000001</v>
      </c>
      <c r="L9606" s="212">
        <v>322670.47200000001</v>
      </c>
      <c r="M9606" s="212">
        <v>331027.14899999998</v>
      </c>
      <c r="N9606" s="212">
        <v>378534.16899999999</v>
      </c>
      <c r="O9606" s="212">
        <v>460893.66700000002</v>
      </c>
      <c r="P9606" s="212">
        <v>449792.74</v>
      </c>
      <c r="Q9606" s="212">
        <v>315106.15000000002</v>
      </c>
      <c r="R9606" s="212">
        <v>356544.56300000002</v>
      </c>
      <c r="S9606" s="212">
        <v>409536.74599999998</v>
      </c>
      <c r="T9606" s="212">
        <v>417188.978</v>
      </c>
      <c r="U9606" s="212">
        <v>422143.49400000001</v>
      </c>
    </row>
    <row r="9607" spans="1:21" x14ac:dyDescent="0.25">
      <c r="A9607" s="57" t="s">
        <v>2490</v>
      </c>
      <c r="B9607" s="57" t="s">
        <v>8589</v>
      </c>
      <c r="C9607" s="212">
        <v>668671.14599999995</v>
      </c>
      <c r="D9607" s="212">
        <v>674160.21900000004</v>
      </c>
      <c r="E9607" s="212">
        <v>683522.79500000004</v>
      </c>
      <c r="F9607" s="212">
        <v>621723.12399999995</v>
      </c>
      <c r="G9607" s="212">
        <v>532723.755</v>
      </c>
      <c r="H9607" s="212">
        <v>579158.94400000002</v>
      </c>
      <c r="I9607" s="212">
        <v>558570.29200000002</v>
      </c>
      <c r="J9607" s="212">
        <v>625862.59100000001</v>
      </c>
      <c r="K9607" s="212">
        <v>626247.36499999999</v>
      </c>
      <c r="L9607" s="212">
        <v>696183.48</v>
      </c>
      <c r="M9607" s="212">
        <v>798582.73600000003</v>
      </c>
      <c r="N9607" s="212">
        <v>770251.91700000002</v>
      </c>
      <c r="O9607" s="212">
        <v>758963.41200000001</v>
      </c>
      <c r="P9607" s="212">
        <v>680000.31099999999</v>
      </c>
      <c r="Q9607" s="212">
        <v>444878.701</v>
      </c>
      <c r="R9607" s="212">
        <v>563438.17500000005</v>
      </c>
      <c r="S9607" s="212">
        <v>626199.96699999995</v>
      </c>
      <c r="T9607" s="212">
        <v>585031.83299999998</v>
      </c>
      <c r="U9607" s="212">
        <v>676051.34600000002</v>
      </c>
    </row>
    <row r="9608" spans="1:21" x14ac:dyDescent="0.25">
      <c r="A9608" s="57" t="s">
        <v>3030</v>
      </c>
      <c r="B9608" s="57" t="s">
        <v>8590</v>
      </c>
      <c r="C9608" s="212">
        <v>327001.99400000001</v>
      </c>
      <c r="D9608" s="212">
        <v>316444.14299999998</v>
      </c>
      <c r="E9608" s="212">
        <v>314553.25599999999</v>
      </c>
      <c r="F9608" s="212">
        <v>309745.174</v>
      </c>
      <c r="G9608" s="212">
        <v>310718.65899999999</v>
      </c>
      <c r="H9608" s="212">
        <v>346467.49300000002</v>
      </c>
      <c r="I9608" s="212">
        <v>312637.16700000002</v>
      </c>
      <c r="J9608" s="212">
        <v>292903.36099999998</v>
      </c>
      <c r="K9608" s="212">
        <v>347919.65299999999</v>
      </c>
      <c r="L9608" s="212">
        <v>362749.799</v>
      </c>
      <c r="M9608" s="212">
        <v>380440.40399999998</v>
      </c>
      <c r="N9608" s="212">
        <v>430962.73700000002</v>
      </c>
      <c r="O9608" s="212">
        <v>484742.84299999999</v>
      </c>
      <c r="P9608" s="212">
        <v>526380.03599999996</v>
      </c>
      <c r="Q9608" s="212">
        <v>319181.77299999999</v>
      </c>
      <c r="R9608" s="212">
        <v>430287.321</v>
      </c>
      <c r="S9608" s="212">
        <v>505054.29700000002</v>
      </c>
      <c r="T9608" s="212">
        <v>512914.52600000001</v>
      </c>
      <c r="U9608" s="212">
        <v>569360.35600000003</v>
      </c>
    </row>
    <row r="9609" spans="1:21" x14ac:dyDescent="0.25">
      <c r="A9609" s="57" t="s">
        <v>2073</v>
      </c>
      <c r="B9609" s="57" t="s">
        <v>8591</v>
      </c>
      <c r="C9609" s="212">
        <v>812085.26199999999</v>
      </c>
      <c r="D9609" s="212">
        <v>915888.321</v>
      </c>
      <c r="E9609" s="212">
        <v>855969.59499999997</v>
      </c>
      <c r="F9609" s="212">
        <v>794575.07200000004</v>
      </c>
      <c r="G9609" s="212">
        <v>689090.34400000004</v>
      </c>
      <c r="H9609" s="212">
        <v>768770.63500000001</v>
      </c>
      <c r="I9609" s="212">
        <v>743431.96799999999</v>
      </c>
      <c r="J9609" s="212">
        <v>852890.85400000005</v>
      </c>
      <c r="K9609" s="212">
        <v>914316.83299999998</v>
      </c>
      <c r="L9609" s="212">
        <v>931621.34499999997</v>
      </c>
      <c r="M9609" s="212">
        <v>1068993.6429999999</v>
      </c>
      <c r="N9609" s="212">
        <v>1030569.567</v>
      </c>
      <c r="O9609" s="212">
        <v>1121234.5179999999</v>
      </c>
      <c r="P9609" s="212">
        <v>941219.39300000004</v>
      </c>
      <c r="Q9609" s="212">
        <v>733451.46600000001</v>
      </c>
      <c r="R9609" s="212">
        <v>923833.20299999998</v>
      </c>
      <c r="S9609" s="212">
        <v>1023378.845</v>
      </c>
      <c r="T9609" s="212">
        <v>966594.30599999998</v>
      </c>
      <c r="U9609" s="212">
        <v>1046155.4790000001</v>
      </c>
    </row>
    <row r="9610" spans="1:21" x14ac:dyDescent="0.25">
      <c r="A9610" s="57" t="s">
        <v>2382</v>
      </c>
      <c r="B9610" s="57" t="s">
        <v>8592</v>
      </c>
      <c r="C9610" s="212">
        <v>466469.886</v>
      </c>
      <c r="D9610" s="212">
        <v>511273.554</v>
      </c>
      <c r="E9610" s="212">
        <v>519255.272</v>
      </c>
      <c r="F9610" s="212">
        <v>490763.07900000003</v>
      </c>
      <c r="G9610" s="212">
        <v>472575.96399999998</v>
      </c>
      <c r="H9610" s="212">
        <v>475089.81400000001</v>
      </c>
      <c r="I9610" s="212">
        <v>463709.674</v>
      </c>
      <c r="J9610" s="212">
        <v>486825.902</v>
      </c>
      <c r="K9610" s="212">
        <v>597438.272</v>
      </c>
      <c r="L9610" s="212">
        <v>681819.12600000005</v>
      </c>
      <c r="M9610" s="212">
        <v>720930.67200000002</v>
      </c>
      <c r="N9610" s="212">
        <v>749156.54700000002</v>
      </c>
      <c r="O9610" s="212">
        <v>928074.47400000005</v>
      </c>
      <c r="P9610" s="212">
        <v>880218.87</v>
      </c>
      <c r="Q9610" s="212">
        <v>711392.56700000004</v>
      </c>
      <c r="R9610" s="212">
        <v>916867.36899999995</v>
      </c>
      <c r="S9610" s="212">
        <v>804706.45900000003</v>
      </c>
      <c r="T9610" s="212">
        <v>764435.60900000005</v>
      </c>
      <c r="U9610" s="212">
        <v>786412.853</v>
      </c>
    </row>
    <row r="9611" spans="1:21" x14ac:dyDescent="0.25">
      <c r="A9611" s="57" t="s">
        <v>2047</v>
      </c>
      <c r="B9611" s="57" t="s">
        <v>8593</v>
      </c>
      <c r="C9611" s="212">
        <v>561401.245</v>
      </c>
      <c r="D9611" s="212">
        <v>523940.8</v>
      </c>
      <c r="E9611" s="212">
        <v>827051.89099999995</v>
      </c>
      <c r="F9611" s="212">
        <v>786173.18299999996</v>
      </c>
      <c r="G9611" s="212">
        <v>725489.76300000004</v>
      </c>
      <c r="H9611" s="212">
        <v>745659.929</v>
      </c>
      <c r="I9611" s="212">
        <v>682717.28899999999</v>
      </c>
      <c r="J9611" s="212">
        <v>728352.42599999998</v>
      </c>
      <c r="K9611" s="212">
        <v>770430.87899999996</v>
      </c>
      <c r="L9611" s="212">
        <v>791445.62699999998</v>
      </c>
      <c r="M9611" s="212">
        <v>796448.47600000002</v>
      </c>
      <c r="N9611" s="212">
        <v>806902.59499999997</v>
      </c>
      <c r="O9611" s="212">
        <v>823020.03500000003</v>
      </c>
      <c r="P9611" s="212">
        <v>804251.82700000005</v>
      </c>
      <c r="Q9611" s="212">
        <v>709541.90300000005</v>
      </c>
      <c r="R9611" s="212">
        <v>851845.43500000006</v>
      </c>
      <c r="S9611" s="212">
        <v>888457.87699999998</v>
      </c>
      <c r="T9611" s="212">
        <v>936676.071</v>
      </c>
      <c r="U9611" s="212">
        <v>989685.82400000002</v>
      </c>
    </row>
    <row r="9612" spans="1:21" x14ac:dyDescent="0.25">
      <c r="A9612" s="57" t="s">
        <v>2164</v>
      </c>
      <c r="B9612" s="57" t="s">
        <v>8594</v>
      </c>
      <c r="C9612" s="212">
        <v>489049.87</v>
      </c>
      <c r="D9612" s="212">
        <v>453777.98700000002</v>
      </c>
      <c r="E9612" s="212">
        <v>514965.66800000001</v>
      </c>
      <c r="F9612" s="212">
        <v>474188.94300000003</v>
      </c>
      <c r="G9612" s="212">
        <v>476826.39799999999</v>
      </c>
      <c r="H9612" s="212">
        <v>505989.94900000002</v>
      </c>
      <c r="I9612" s="212">
        <v>378460.10200000001</v>
      </c>
      <c r="J9612" s="212">
        <v>423116.35</v>
      </c>
      <c r="K9612" s="212">
        <v>445217.174</v>
      </c>
      <c r="L9612" s="212">
        <v>481966.08100000001</v>
      </c>
      <c r="M9612" s="212">
        <v>553138.26500000001</v>
      </c>
      <c r="N9612" s="212">
        <v>564907.53200000001</v>
      </c>
      <c r="O9612" s="212">
        <v>645114.86</v>
      </c>
      <c r="P9612" s="212">
        <v>629746.61600000004</v>
      </c>
      <c r="Q9612" s="212">
        <v>421024.48100000003</v>
      </c>
      <c r="R9612" s="212">
        <v>759798.46900000004</v>
      </c>
      <c r="S9612" s="212">
        <v>932224.05799999996</v>
      </c>
      <c r="T9612" s="212">
        <v>832868.11100000003</v>
      </c>
      <c r="U9612" s="212">
        <v>975250.72400000005</v>
      </c>
    </row>
    <row r="9613" spans="1:21" x14ac:dyDescent="0.25">
      <c r="A9613" s="57" t="s">
        <v>1448</v>
      </c>
      <c r="B9613" s="57" t="s">
        <v>8595</v>
      </c>
      <c r="C9613" s="212">
        <v>1621963.01</v>
      </c>
      <c r="D9613" s="212">
        <v>1451554.9280000001</v>
      </c>
      <c r="E9613" s="212">
        <v>1576588.4680000001</v>
      </c>
      <c r="F9613" s="212">
        <v>1456961.7890000001</v>
      </c>
      <c r="G9613" s="212">
        <v>1418322.8030000001</v>
      </c>
      <c r="H9613" s="212">
        <v>1680043.659</v>
      </c>
      <c r="I9613" s="212">
        <v>1416129.888</v>
      </c>
      <c r="J9613" s="212">
        <v>1358768.2760000001</v>
      </c>
      <c r="K9613" s="212">
        <v>1416356.3729999999</v>
      </c>
      <c r="L9613" s="212">
        <v>1498222.45</v>
      </c>
      <c r="M9613" s="212">
        <v>1545447.574</v>
      </c>
      <c r="N9613" s="212">
        <v>1693962.1329999999</v>
      </c>
      <c r="O9613" s="212">
        <v>1674266.3030000001</v>
      </c>
      <c r="P9613" s="212">
        <v>1387854.273</v>
      </c>
      <c r="Q9613" s="212">
        <v>875972.55200000003</v>
      </c>
      <c r="R9613" s="212">
        <v>1360557.601</v>
      </c>
      <c r="S9613" s="212">
        <v>1617874.6850000001</v>
      </c>
      <c r="T9613" s="212">
        <v>1448473.264</v>
      </c>
      <c r="U9613" s="212">
        <v>1564619.004</v>
      </c>
    </row>
    <row r="9614" spans="1:21" x14ac:dyDescent="0.25">
      <c r="A9614" s="57" t="s">
        <v>3129</v>
      </c>
      <c r="B9614" s="57" t="s">
        <v>8596</v>
      </c>
      <c r="C9614" s="212">
        <v>202397.984</v>
      </c>
      <c r="D9614" s="212">
        <v>202168.72399999999</v>
      </c>
      <c r="E9614" s="212">
        <v>202914.55900000001</v>
      </c>
      <c r="F9614" s="212">
        <v>197969.65</v>
      </c>
      <c r="G9614" s="212">
        <v>183724.61499999999</v>
      </c>
      <c r="H9614" s="212">
        <v>192797.304</v>
      </c>
      <c r="I9614" s="212">
        <v>180830.929</v>
      </c>
      <c r="J9614" s="212">
        <v>185786.111</v>
      </c>
      <c r="K9614" s="212">
        <v>225654.71100000001</v>
      </c>
      <c r="L9614" s="212">
        <v>256578.96799999999</v>
      </c>
      <c r="M9614" s="212">
        <v>236587.31700000001</v>
      </c>
      <c r="N9614" s="212">
        <v>236100.35500000001</v>
      </c>
      <c r="O9614" s="212">
        <v>253420.80100000001</v>
      </c>
      <c r="P9614" s="212">
        <v>232432.429</v>
      </c>
      <c r="Q9614" s="212">
        <v>197931.53700000001</v>
      </c>
      <c r="R9614" s="212">
        <v>230942.86900000001</v>
      </c>
      <c r="S9614" s="212">
        <v>257301.55</v>
      </c>
      <c r="T9614" s="212">
        <v>244570.19899999999</v>
      </c>
      <c r="U9614" s="212">
        <v>250193.473</v>
      </c>
    </row>
    <row r="9615" spans="1:21" x14ac:dyDescent="0.25">
      <c r="A9615" s="57" t="s">
        <v>2068</v>
      </c>
      <c r="B9615" s="57" t="s">
        <v>8598</v>
      </c>
      <c r="C9615" s="212">
        <v>513606.01500000001</v>
      </c>
      <c r="D9615" s="212">
        <v>503201.85499999998</v>
      </c>
      <c r="E9615" s="212">
        <v>646170.70400000003</v>
      </c>
      <c r="F9615" s="212">
        <v>637883.38600000006</v>
      </c>
      <c r="G9615" s="212">
        <v>603679.15500000003</v>
      </c>
      <c r="H9615" s="212">
        <v>693840.85900000005</v>
      </c>
      <c r="I9615" s="212">
        <v>605977.67700000003</v>
      </c>
      <c r="J9615" s="212">
        <v>637588</v>
      </c>
      <c r="K9615" s="212">
        <v>734984.32400000002</v>
      </c>
      <c r="L9615" s="212">
        <v>801511.3</v>
      </c>
      <c r="M9615" s="212">
        <v>842026.87100000004</v>
      </c>
      <c r="N9615" s="212">
        <v>840652.13300000003</v>
      </c>
      <c r="O9615" s="212">
        <v>881571.43500000006</v>
      </c>
      <c r="P9615" s="212">
        <v>727095.25300000003</v>
      </c>
      <c r="Q9615" s="212">
        <v>494336.147</v>
      </c>
      <c r="R9615" s="212">
        <v>772209.054</v>
      </c>
      <c r="S9615" s="212">
        <v>927699.58900000004</v>
      </c>
      <c r="T9615" s="212">
        <v>850059.946</v>
      </c>
      <c r="U9615" s="212">
        <v>938371.429</v>
      </c>
    </row>
    <row r="9616" spans="1:21" x14ac:dyDescent="0.25">
      <c r="A9616" s="57" t="s">
        <v>3260</v>
      </c>
      <c r="B9616" s="57" t="s">
        <v>8599</v>
      </c>
      <c r="C9616" s="212">
        <v>245122.40100000001</v>
      </c>
      <c r="D9616" s="212">
        <v>266770.86900000001</v>
      </c>
      <c r="E9616" s="212">
        <v>247482.81599999999</v>
      </c>
      <c r="F9616" s="212">
        <v>195947.35399999999</v>
      </c>
      <c r="G9616" s="212">
        <v>159969.296</v>
      </c>
      <c r="H9616" s="212">
        <v>159751.783</v>
      </c>
      <c r="I9616" s="212">
        <v>162394.476</v>
      </c>
      <c r="J9616" s="212">
        <v>185954.51500000001</v>
      </c>
      <c r="K9616" s="212">
        <v>188512.99</v>
      </c>
      <c r="L9616" s="212">
        <v>217495.503</v>
      </c>
      <c r="M9616" s="212">
        <v>201553.22700000001</v>
      </c>
      <c r="N9616" s="212">
        <v>212474.829</v>
      </c>
      <c r="O9616" s="212">
        <v>224907.535</v>
      </c>
      <c r="P9616" s="212">
        <v>231738.69899999999</v>
      </c>
      <c r="Q9616" s="212">
        <v>152630.56899999999</v>
      </c>
      <c r="R9616" s="212">
        <v>224183.22099999999</v>
      </c>
      <c r="S9616" s="212">
        <v>297149.22100000002</v>
      </c>
      <c r="T9616" s="212">
        <v>235941.02600000001</v>
      </c>
      <c r="U9616" s="212">
        <v>288506.08500000002</v>
      </c>
    </row>
    <row r="9617" spans="1:21" x14ac:dyDescent="0.25">
      <c r="A9617" s="57" t="s">
        <v>3384</v>
      </c>
      <c r="B9617" s="57" t="s">
        <v>8600</v>
      </c>
      <c r="C9617" s="212">
        <v>363958.451</v>
      </c>
      <c r="D9617" s="212">
        <v>406465.82199999999</v>
      </c>
      <c r="E9617" s="212">
        <v>463726.04800000001</v>
      </c>
      <c r="F9617" s="212">
        <v>350876.43</v>
      </c>
      <c r="G9617" s="212">
        <v>354133.70400000003</v>
      </c>
      <c r="H9617" s="212">
        <v>327346.60100000002</v>
      </c>
      <c r="I9617" s="212">
        <v>327968.51</v>
      </c>
      <c r="J9617" s="212">
        <v>351461.74300000002</v>
      </c>
      <c r="K9617" s="212">
        <v>341187.35800000001</v>
      </c>
      <c r="L9617" s="212">
        <v>331246.34399999998</v>
      </c>
      <c r="M9617" s="212">
        <v>285389.33199999999</v>
      </c>
      <c r="N9617" s="212">
        <v>295968.25400000002</v>
      </c>
      <c r="O9617" s="212">
        <v>315137.44099999999</v>
      </c>
      <c r="P9617" s="212">
        <v>276588.38699999999</v>
      </c>
      <c r="Q9617" s="212">
        <v>194118.01800000001</v>
      </c>
      <c r="R9617" s="212">
        <v>354371.34700000001</v>
      </c>
      <c r="S9617" s="212">
        <v>397177.81900000002</v>
      </c>
      <c r="T9617" s="212">
        <v>340716.43599999999</v>
      </c>
      <c r="U9617" s="212">
        <v>397541.016</v>
      </c>
    </row>
    <row r="9618" spans="1:21" x14ac:dyDescent="0.25">
      <c r="A9618" s="57" t="s">
        <v>2641</v>
      </c>
      <c r="B9618" s="57" t="s">
        <v>8601</v>
      </c>
      <c r="C9618" s="212">
        <v>59629.161999999997</v>
      </c>
      <c r="D9618" s="212">
        <v>70688.414999999994</v>
      </c>
      <c r="E9618" s="212">
        <v>120916.31299999999</v>
      </c>
      <c r="F9618" s="212">
        <v>80682.021999999997</v>
      </c>
      <c r="G9618" s="212">
        <v>85559.936000000002</v>
      </c>
      <c r="H9618" s="212">
        <v>95379.680999999997</v>
      </c>
      <c r="I9618" s="212">
        <v>71968.721999999994</v>
      </c>
      <c r="J9618" s="212">
        <v>80289.899000000005</v>
      </c>
      <c r="K9618" s="212">
        <v>83616.846999999994</v>
      </c>
      <c r="L9618" s="212">
        <v>71561.138999999996</v>
      </c>
      <c r="M9618" s="212">
        <v>83330.417000000001</v>
      </c>
      <c r="N9618" s="212">
        <v>77464.391000000003</v>
      </c>
      <c r="O9618" s="212">
        <v>71390.620999999999</v>
      </c>
      <c r="P9618" s="212">
        <v>89327.251999999993</v>
      </c>
      <c r="Q9618" s="212">
        <v>57056.86</v>
      </c>
      <c r="R9618" s="212">
        <v>89596.319000000003</v>
      </c>
      <c r="S9618" s="212">
        <v>102412.425</v>
      </c>
      <c r="T9618" s="212">
        <v>70786.789999999994</v>
      </c>
      <c r="U9618" s="212">
        <v>86100.607000000004</v>
      </c>
    </row>
    <row r="9619" spans="1:21" x14ac:dyDescent="0.25">
      <c r="A9619" s="57" t="s">
        <v>3106</v>
      </c>
      <c r="B9619" s="57" t="s">
        <v>8602</v>
      </c>
      <c r="C9619" s="212">
        <v>165493.16200000001</v>
      </c>
      <c r="D9619" s="212">
        <v>170232.383</v>
      </c>
      <c r="E9619" s="212">
        <v>198467.31899999999</v>
      </c>
      <c r="F9619" s="212">
        <v>167496.51199999999</v>
      </c>
      <c r="G9619" s="212">
        <v>165585.685</v>
      </c>
      <c r="H9619" s="212">
        <v>159121.70800000001</v>
      </c>
      <c r="I9619" s="212">
        <v>155776.84099999999</v>
      </c>
      <c r="J9619" s="212">
        <v>156069.495</v>
      </c>
      <c r="K9619" s="212">
        <v>153363.10399999999</v>
      </c>
      <c r="L9619" s="212">
        <v>177188.54500000001</v>
      </c>
      <c r="M9619" s="212">
        <v>179449.39</v>
      </c>
      <c r="N9619" s="212">
        <v>163537.022</v>
      </c>
      <c r="O9619" s="212">
        <v>183334.72200000001</v>
      </c>
      <c r="P9619" s="212">
        <v>184654.217</v>
      </c>
      <c r="Q9619" s="212">
        <v>133629.44899999999</v>
      </c>
      <c r="R9619" s="212">
        <v>174471.81299999999</v>
      </c>
      <c r="S9619" s="212">
        <v>216024.19</v>
      </c>
      <c r="T9619" s="212">
        <v>184851.79199999999</v>
      </c>
      <c r="U9619" s="212">
        <v>213780.33900000001</v>
      </c>
    </row>
    <row r="9620" spans="1:21" x14ac:dyDescent="0.25">
      <c r="A9620" s="57" t="s">
        <v>2807</v>
      </c>
      <c r="B9620" s="57" t="s">
        <v>8603</v>
      </c>
      <c r="C9620" s="212">
        <v>103575.614</v>
      </c>
      <c r="D9620" s="212">
        <v>30909.475999999999</v>
      </c>
      <c r="E9620" s="212">
        <v>35123.406999999999</v>
      </c>
      <c r="F9620" s="212">
        <v>28366.629000000001</v>
      </c>
      <c r="G9620" s="212">
        <v>27833.49</v>
      </c>
      <c r="H9620" s="212">
        <v>18953.631000000001</v>
      </c>
      <c r="I9620" s="212">
        <v>16972.466</v>
      </c>
      <c r="J9620" s="212">
        <v>13974.814</v>
      </c>
      <c r="K9620" s="212">
        <v>40263.317000000003</v>
      </c>
      <c r="L9620" s="212">
        <v>49358.561000000002</v>
      </c>
      <c r="M9620" s="212">
        <v>41269.144</v>
      </c>
      <c r="N9620" s="212">
        <v>77653.240999999995</v>
      </c>
      <c r="O9620" s="212">
        <v>100374.53599999999</v>
      </c>
      <c r="P9620" s="212">
        <v>213311.69899999999</v>
      </c>
      <c r="Q9620" s="212">
        <v>139780.318</v>
      </c>
      <c r="R9620" s="212">
        <v>83404.706999999995</v>
      </c>
      <c r="S9620" s="212">
        <v>76464.642999999996</v>
      </c>
      <c r="T9620" s="212">
        <v>91025.945999999996</v>
      </c>
      <c r="U9620" s="212">
        <v>89702.572</v>
      </c>
    </row>
    <row r="9621" spans="1:21" x14ac:dyDescent="0.25">
      <c r="A9621" s="57" t="s">
        <v>1981</v>
      </c>
      <c r="B9621" s="57" t="s">
        <v>8605</v>
      </c>
      <c r="C9621" s="212">
        <v>679801.63399999996</v>
      </c>
      <c r="D9621" s="212">
        <v>704669.973</v>
      </c>
      <c r="E9621" s="212">
        <v>733405.22400000005</v>
      </c>
      <c r="F9621" s="212">
        <v>654070.924</v>
      </c>
      <c r="G9621" s="212">
        <v>514637.783</v>
      </c>
      <c r="H9621" s="212">
        <v>606891.06799999997</v>
      </c>
      <c r="I9621" s="212">
        <v>552586.69999999995</v>
      </c>
      <c r="J9621" s="212">
        <v>484814.49900000001</v>
      </c>
      <c r="K9621" s="212">
        <v>621181.79399999999</v>
      </c>
      <c r="L9621" s="212">
        <v>795412.66</v>
      </c>
      <c r="M9621" s="212">
        <v>930038.31</v>
      </c>
      <c r="N9621" s="212">
        <v>1085567.929</v>
      </c>
      <c r="O9621" s="212">
        <v>1139865.9739999999</v>
      </c>
      <c r="P9621" s="212">
        <v>1159718.804</v>
      </c>
      <c r="Q9621" s="212">
        <v>654558.94900000002</v>
      </c>
      <c r="R9621" s="212">
        <v>932088.36699999997</v>
      </c>
      <c r="S9621" s="212">
        <v>1324690.6599999999</v>
      </c>
      <c r="T9621" s="212">
        <v>1236878.96</v>
      </c>
      <c r="U9621" s="212">
        <v>1243605.0160000001</v>
      </c>
    </row>
    <row r="9622" spans="1:21" x14ac:dyDescent="0.25">
      <c r="A9622" s="57" t="s">
        <v>2754</v>
      </c>
      <c r="B9622" s="57" t="s">
        <v>8606</v>
      </c>
      <c r="C9622" s="212">
        <v>721407.88600000006</v>
      </c>
      <c r="D9622" s="212">
        <v>827694.15300000005</v>
      </c>
      <c r="E9622" s="212">
        <v>791061.93200000003</v>
      </c>
      <c r="F9622" s="212">
        <v>786079.66</v>
      </c>
      <c r="G9622" s="212">
        <v>651492.31799999997</v>
      </c>
      <c r="H9622" s="212">
        <v>576598.22499999998</v>
      </c>
      <c r="I9622" s="212">
        <v>584148.75699999998</v>
      </c>
      <c r="J9622" s="212">
        <v>549949.18400000001</v>
      </c>
      <c r="K9622" s="212">
        <v>646320.82299999997</v>
      </c>
      <c r="L9622" s="212">
        <v>1107374.483</v>
      </c>
      <c r="M9622" s="212">
        <v>1405504.7050000001</v>
      </c>
      <c r="N9622" s="212">
        <v>1710070.878</v>
      </c>
      <c r="O9622" s="212">
        <v>1718901.862</v>
      </c>
      <c r="P9622" s="212">
        <v>2109610.36</v>
      </c>
      <c r="Q9622" s="212">
        <v>1716201.916</v>
      </c>
      <c r="R9622" s="212">
        <v>1566952.9310000001</v>
      </c>
      <c r="S9622" s="212">
        <v>1802116.7150000001</v>
      </c>
      <c r="T9622" s="212">
        <v>1716349.5220000001</v>
      </c>
      <c r="U9622" s="212">
        <v>1805324.55</v>
      </c>
    </row>
    <row r="9623" spans="1:21" x14ac:dyDescent="0.25">
      <c r="A9623" s="57" t="s">
        <v>2497</v>
      </c>
      <c r="B9623" s="57" t="s">
        <v>8607</v>
      </c>
      <c r="C9623" s="212">
        <v>97993.339000000007</v>
      </c>
      <c r="D9623" s="212">
        <v>84265.495999999999</v>
      </c>
      <c r="E9623" s="212">
        <v>91593.002999999997</v>
      </c>
      <c r="F9623" s="212">
        <v>89667.373000000007</v>
      </c>
      <c r="G9623" s="212">
        <v>78936.885999999999</v>
      </c>
      <c r="H9623" s="212">
        <v>96010.010999999999</v>
      </c>
      <c r="I9623" s="212">
        <v>85115.366999999998</v>
      </c>
      <c r="J9623" s="212">
        <v>38098.319000000003</v>
      </c>
      <c r="K9623" s="212">
        <v>100973.80100000001</v>
      </c>
      <c r="L9623" s="212">
        <v>108239.535</v>
      </c>
      <c r="M9623" s="212">
        <v>132657.826</v>
      </c>
      <c r="N9623" s="212">
        <v>246916.128</v>
      </c>
      <c r="O9623" s="212">
        <v>249595.94500000001</v>
      </c>
      <c r="P9623" s="212">
        <v>430781.31599999999</v>
      </c>
      <c r="Q9623" s="212">
        <v>452066.26899999997</v>
      </c>
      <c r="R9623" s="212">
        <v>381511.44699999999</v>
      </c>
      <c r="S9623" s="212">
        <v>356254.84499999997</v>
      </c>
      <c r="T9623" s="212">
        <v>343146.565</v>
      </c>
      <c r="U9623" s="212">
        <v>320003.94900000002</v>
      </c>
    </row>
    <row r="9624" spans="1:21" x14ac:dyDescent="0.25">
      <c r="A9624" s="57" t="s">
        <v>3041</v>
      </c>
      <c r="B9624" s="57" t="s">
        <v>8608</v>
      </c>
      <c r="C9624" s="212">
        <v>283956.20600000001</v>
      </c>
      <c r="D9624" s="212">
        <v>255551.33499999999</v>
      </c>
      <c r="E9624" s="212">
        <v>314085.37099999998</v>
      </c>
      <c r="F9624" s="212">
        <v>213026.70699999999</v>
      </c>
      <c r="G9624" s="212">
        <v>146680.761</v>
      </c>
      <c r="H9624" s="212">
        <v>111123.505</v>
      </c>
      <c r="I9624" s="212">
        <v>117472.83100000001</v>
      </c>
      <c r="J9624" s="212">
        <v>223131.06899999999</v>
      </c>
      <c r="K9624" s="212">
        <v>149002.264</v>
      </c>
      <c r="L9624" s="212">
        <v>246817.60800000001</v>
      </c>
      <c r="M9624" s="212">
        <v>305661.11700000003</v>
      </c>
      <c r="N9624" s="212">
        <v>308777.74400000001</v>
      </c>
      <c r="O9624" s="212">
        <v>386659.1</v>
      </c>
      <c r="P9624" s="212">
        <v>585094.527</v>
      </c>
      <c r="Q9624" s="212">
        <v>617902.09299999999</v>
      </c>
      <c r="R9624" s="212">
        <v>476935.50699999998</v>
      </c>
      <c r="S9624" s="212">
        <v>779989.24600000004</v>
      </c>
      <c r="T9624" s="212">
        <v>583011.01599999995</v>
      </c>
      <c r="U9624" s="212">
        <v>668880.97900000005</v>
      </c>
    </row>
    <row r="9625" spans="1:21" x14ac:dyDescent="0.25">
      <c r="A9625" s="57" t="s">
        <v>3641</v>
      </c>
      <c r="B9625" s="57" t="s">
        <v>8609</v>
      </c>
      <c r="C9625" s="212">
        <v>196240.28099999999</v>
      </c>
      <c r="D9625" s="212">
        <v>289852.413</v>
      </c>
      <c r="E9625" s="212">
        <v>239365.122</v>
      </c>
      <c r="F9625" s="212">
        <v>198195.261</v>
      </c>
      <c r="G9625" s="212">
        <v>132174.24</v>
      </c>
      <c r="H9625" s="212">
        <v>142274.01800000001</v>
      </c>
      <c r="I9625" s="212">
        <v>128997.25</v>
      </c>
      <c r="J9625" s="212">
        <v>141575.50899999999</v>
      </c>
      <c r="K9625" s="212">
        <v>218499.28400000001</v>
      </c>
      <c r="L9625" s="212">
        <v>305912.48700000002</v>
      </c>
      <c r="M9625" s="212">
        <v>270031.66100000002</v>
      </c>
      <c r="N9625" s="212">
        <v>330448.90899999999</v>
      </c>
      <c r="O9625" s="212">
        <v>306776.02500000002</v>
      </c>
      <c r="P9625" s="212">
        <v>377090.02399999998</v>
      </c>
      <c r="Q9625" s="212">
        <v>484875.33299999998</v>
      </c>
      <c r="R9625" s="212">
        <v>464097.28499999997</v>
      </c>
      <c r="S9625" s="212">
        <v>384096.50400000002</v>
      </c>
      <c r="T9625" s="212">
        <v>419521.51400000002</v>
      </c>
      <c r="U9625" s="212">
        <v>479878.20899999997</v>
      </c>
    </row>
    <row r="9626" spans="1:21" x14ac:dyDescent="0.25">
      <c r="A9626" s="57" t="s">
        <v>484</v>
      </c>
      <c r="B9626" s="57" t="s">
        <v>8610</v>
      </c>
      <c r="C9626" s="212">
        <v>1005097.216</v>
      </c>
      <c r="D9626" s="212">
        <v>1071054.159</v>
      </c>
      <c r="E9626" s="212">
        <v>1175276.7</v>
      </c>
      <c r="F9626" s="212">
        <v>1143300.6529999999</v>
      </c>
      <c r="G9626" s="212">
        <v>912366.924</v>
      </c>
      <c r="H9626" s="212">
        <v>871130.96600000001</v>
      </c>
      <c r="I9626" s="212">
        <v>808258.36</v>
      </c>
      <c r="J9626" s="212">
        <v>847462.53099999996</v>
      </c>
      <c r="K9626" s="212">
        <v>1017486.77</v>
      </c>
      <c r="L9626" s="212">
        <v>1199354.1540000001</v>
      </c>
      <c r="M9626" s="212">
        <v>1478246.2849999999</v>
      </c>
      <c r="N9626" s="212">
        <v>1828783.7760000001</v>
      </c>
      <c r="O9626" s="212">
        <v>2330804.5669999998</v>
      </c>
      <c r="P9626" s="212">
        <v>2957419.1150000002</v>
      </c>
      <c r="Q9626" s="212">
        <v>2362426.1039999998</v>
      </c>
      <c r="R9626" s="212">
        <v>2385816.9440000001</v>
      </c>
      <c r="S9626" s="212">
        <v>2391939.3119999999</v>
      </c>
      <c r="T9626" s="212">
        <v>2098734.341</v>
      </c>
      <c r="U9626" s="212">
        <v>1839624.2080000001</v>
      </c>
    </row>
    <row r="9627" spans="1:21" x14ac:dyDescent="0.25">
      <c r="A9627" s="57" t="s">
        <v>1590</v>
      </c>
      <c r="B9627" s="57" t="s">
        <v>8611</v>
      </c>
      <c r="C9627" s="212">
        <v>1185566.0530000001</v>
      </c>
      <c r="D9627" s="212">
        <v>1430674.31</v>
      </c>
      <c r="E9627" s="212">
        <v>1306553.6310000001</v>
      </c>
      <c r="F9627" s="212">
        <v>1252095.702</v>
      </c>
      <c r="G9627" s="212">
        <v>1026255.004</v>
      </c>
      <c r="H9627" s="212">
        <v>676721.13800000004</v>
      </c>
      <c r="I9627" s="212">
        <v>824411.07499999995</v>
      </c>
      <c r="J9627" s="212">
        <v>857542.89300000004</v>
      </c>
      <c r="K9627" s="212">
        <v>1004730.312</v>
      </c>
      <c r="L9627" s="212">
        <v>1260971.3959999999</v>
      </c>
      <c r="M9627" s="212">
        <v>1719902.0290000001</v>
      </c>
      <c r="N9627" s="212">
        <v>2339118.1490000002</v>
      </c>
      <c r="O9627" s="212">
        <v>2697709.5109999999</v>
      </c>
      <c r="P9627" s="212">
        <v>3677247.969</v>
      </c>
      <c r="Q9627" s="212">
        <v>3679980.1</v>
      </c>
      <c r="R9627" s="212">
        <v>2815556.693</v>
      </c>
      <c r="S9627" s="212">
        <v>2418828.594</v>
      </c>
      <c r="T9627" s="212">
        <v>2447148.8530000001</v>
      </c>
      <c r="U9627" s="212">
        <v>2447277.36</v>
      </c>
    </row>
    <row r="9628" spans="1:21" x14ac:dyDescent="0.25">
      <c r="A9628" s="57" t="s">
        <v>2282</v>
      </c>
      <c r="B9628" s="57" t="s">
        <v>8612</v>
      </c>
      <c r="C9628" s="212">
        <v>603769.56900000002</v>
      </c>
      <c r="D9628" s="212">
        <v>684755.57</v>
      </c>
      <c r="E9628" s="212">
        <v>833114.03799999994</v>
      </c>
      <c r="F9628" s="212">
        <v>961211.66</v>
      </c>
      <c r="G9628" s="212">
        <v>1092197.2479999999</v>
      </c>
      <c r="H9628" s="212">
        <v>1358184.3640000001</v>
      </c>
      <c r="I9628" s="212">
        <v>1272598.456</v>
      </c>
      <c r="J9628" s="212">
        <v>1309859.075</v>
      </c>
      <c r="K9628" s="212">
        <v>1498752.4939999999</v>
      </c>
      <c r="L9628" s="212">
        <v>2103047.0449999999</v>
      </c>
      <c r="M9628" s="212">
        <v>2312379.6549999998</v>
      </c>
      <c r="N9628" s="212">
        <v>2992960.2540000002</v>
      </c>
      <c r="O9628" s="212">
        <v>3261180.2089999998</v>
      </c>
      <c r="P9628" s="212">
        <v>3534230.3620000002</v>
      </c>
      <c r="Q9628" s="212">
        <v>1628279.625</v>
      </c>
      <c r="R9628" s="212">
        <v>2549953.7799999998</v>
      </c>
      <c r="S9628" s="212">
        <v>3649339.3360000001</v>
      </c>
      <c r="T9628" s="212">
        <v>7712435.4330000002</v>
      </c>
      <c r="U9628" s="212">
        <v>9070949.7320000008</v>
      </c>
    </row>
    <row r="9629" spans="1:21" x14ac:dyDescent="0.25">
      <c r="A9629" s="57" t="s">
        <v>3692</v>
      </c>
      <c r="B9629" s="57" t="s">
        <v>8614</v>
      </c>
      <c r="C9629" s="212">
        <v>921601.70400000003</v>
      </c>
      <c r="D9629" s="212">
        <v>850825.01800000004</v>
      </c>
      <c r="E9629" s="212">
        <v>862219.46400000004</v>
      </c>
      <c r="F9629" s="212">
        <v>795742.95</v>
      </c>
      <c r="G9629" s="212">
        <v>747026.255</v>
      </c>
      <c r="H9629" s="212">
        <v>843518.37699999998</v>
      </c>
      <c r="I9629" s="212">
        <v>687393.174</v>
      </c>
      <c r="J9629" s="212">
        <v>601636.48400000005</v>
      </c>
      <c r="K9629" s="212">
        <v>630591.58799999999</v>
      </c>
      <c r="L9629" s="212">
        <v>785846.83200000005</v>
      </c>
      <c r="M9629" s="212">
        <v>923627.10600000003</v>
      </c>
      <c r="N9629" s="212">
        <v>1013244.633</v>
      </c>
      <c r="O9629" s="212">
        <v>1037053.758</v>
      </c>
      <c r="P9629" s="212">
        <v>1002335.361</v>
      </c>
      <c r="Q9629" s="212">
        <v>420947.217</v>
      </c>
      <c r="R9629" s="212">
        <v>769788.78</v>
      </c>
      <c r="S9629" s="212">
        <v>989387.88300000003</v>
      </c>
      <c r="T9629" s="212">
        <v>893399.27899999998</v>
      </c>
      <c r="U9629" s="212">
        <v>982287.571</v>
      </c>
    </row>
    <row r="9630" spans="1:21" x14ac:dyDescent="0.25">
      <c r="A9630" s="57" t="s">
        <v>10311</v>
      </c>
      <c r="B9630" s="57" t="s">
        <v>10312</v>
      </c>
      <c r="C9630" s="212">
        <v>1477095.942</v>
      </c>
      <c r="D9630" s="212">
        <v>1703662.2220000001</v>
      </c>
      <c r="E9630" s="212">
        <v>1674832.105</v>
      </c>
      <c r="F9630" s="212">
        <v>1097526.8640000001</v>
      </c>
      <c r="G9630" s="212">
        <v>1702648.047</v>
      </c>
      <c r="H9630" s="212">
        <v>2532073.4360000002</v>
      </c>
      <c r="I9630" s="212">
        <v>1589052.6370000001</v>
      </c>
      <c r="J9630" s="212">
        <v>1335445.835</v>
      </c>
      <c r="K9630" s="212">
        <v>1419018.6040000001</v>
      </c>
      <c r="L9630" s="212">
        <v>3338657.145</v>
      </c>
      <c r="M9630" s="212">
        <v>3205577.4049999998</v>
      </c>
      <c r="N9630" s="212">
        <v>4376663.443</v>
      </c>
      <c r="O9630" s="212">
        <v>472454.31699999998</v>
      </c>
      <c r="P9630" s="212">
        <v>582222.08299999998</v>
      </c>
      <c r="Q9630" s="212">
        <v>314469.77399999998</v>
      </c>
      <c r="R9630" s="212">
        <v>456770.65399999998</v>
      </c>
      <c r="S9630" s="212">
        <v>557389.42799999996</v>
      </c>
      <c r="T9630" s="212">
        <v>748583.69400000002</v>
      </c>
      <c r="U9630" s="212">
        <v>743931.08499999996</v>
      </c>
    </row>
    <row r="9631" spans="1:21" x14ac:dyDescent="0.25">
      <c r="A9631" s="57" t="s">
        <v>2952</v>
      </c>
      <c r="B9631" s="57" t="s">
        <v>8616</v>
      </c>
      <c r="C9631" s="212">
        <v>2314207.7749999999</v>
      </c>
      <c r="D9631" s="212">
        <v>2712486.5929999999</v>
      </c>
      <c r="E9631" s="212">
        <v>3077545.0520000001</v>
      </c>
      <c r="F9631" s="212">
        <v>3657698.54</v>
      </c>
      <c r="G9631" s="212">
        <v>3073211.6919999998</v>
      </c>
      <c r="H9631" s="212">
        <v>3529738.63</v>
      </c>
      <c r="I9631" s="212">
        <v>3585899.2769999998</v>
      </c>
      <c r="J9631" s="212">
        <v>3016834.01</v>
      </c>
      <c r="K9631" s="212">
        <v>3731260.781</v>
      </c>
      <c r="L9631" s="212">
        <v>4357784.5970000001</v>
      </c>
      <c r="M9631" s="212">
        <v>5242875.2249999996</v>
      </c>
      <c r="N9631" s="212">
        <v>6372243.8049999997</v>
      </c>
      <c r="O9631" s="212">
        <v>7556644.0939999996</v>
      </c>
      <c r="P9631" s="212">
        <v>8424476.8310000002</v>
      </c>
      <c r="Q9631" s="212">
        <v>4579014.3969999999</v>
      </c>
      <c r="R9631" s="212">
        <v>6648435.9060000004</v>
      </c>
      <c r="S9631" s="212">
        <v>10370872.266000001</v>
      </c>
      <c r="T9631" s="212">
        <v>12126947.776000001</v>
      </c>
      <c r="U9631" s="212">
        <v>9701577.5999999996</v>
      </c>
    </row>
    <row r="9632" spans="1:21" x14ac:dyDescent="0.25">
      <c r="A9632" s="57" t="s">
        <v>2706</v>
      </c>
      <c r="B9632" s="57" t="s">
        <v>8618</v>
      </c>
      <c r="C9632" s="212">
        <v>608259.84299999999</v>
      </c>
      <c r="D9632" s="212">
        <v>946698.84199999995</v>
      </c>
      <c r="E9632" s="212">
        <v>875621.04099999997</v>
      </c>
      <c r="F9632" s="212">
        <v>770007.62800000003</v>
      </c>
      <c r="G9632" s="212">
        <v>925341.69299999997</v>
      </c>
      <c r="H9632" s="212">
        <v>625624.15899999999</v>
      </c>
      <c r="I9632" s="212">
        <v>829486.32400000002</v>
      </c>
      <c r="J9632" s="212">
        <v>611321.93099999998</v>
      </c>
      <c r="K9632" s="212">
        <v>781820.66</v>
      </c>
      <c r="L9632" s="212">
        <v>779971.28500000003</v>
      </c>
      <c r="M9632" s="212">
        <v>806353.58600000001</v>
      </c>
      <c r="N9632" s="212">
        <v>725242.26300000004</v>
      </c>
      <c r="O9632" s="212">
        <v>643768.06499999994</v>
      </c>
      <c r="P9632" s="212">
        <v>787052.72199999995</v>
      </c>
      <c r="Q9632" s="212">
        <v>680836.18500000006</v>
      </c>
      <c r="R9632" s="212">
        <v>484031.00699999998</v>
      </c>
      <c r="S9632" s="212">
        <v>771006.80099999998</v>
      </c>
      <c r="T9632" s="212">
        <v>851328.56299999997</v>
      </c>
      <c r="U9632" s="212">
        <v>834514.42599999998</v>
      </c>
    </row>
    <row r="9633" spans="1:21" x14ac:dyDescent="0.25">
      <c r="A9633" s="57" t="s">
        <v>3370</v>
      </c>
      <c r="B9633" s="57" t="s">
        <v>8619</v>
      </c>
      <c r="C9633" s="212">
        <v>2201442.8879999998</v>
      </c>
      <c r="D9633" s="212">
        <v>2245758.6570000001</v>
      </c>
      <c r="E9633" s="212">
        <v>2146684.4909999999</v>
      </c>
      <c r="F9633" s="212">
        <v>2616993.5469999998</v>
      </c>
      <c r="G9633" s="212">
        <v>2143792.2510000002</v>
      </c>
      <c r="H9633" s="212">
        <v>2407444.6379999998</v>
      </c>
      <c r="I9633" s="212">
        <v>2286487.7009999999</v>
      </c>
      <c r="J9633" s="212">
        <v>1781549.5660000001</v>
      </c>
      <c r="K9633" s="212">
        <v>2169819.102</v>
      </c>
      <c r="L9633" s="212">
        <v>2886986.8339999998</v>
      </c>
      <c r="M9633" s="212">
        <v>3587935.341</v>
      </c>
      <c r="N9633" s="212">
        <v>3926584.6129999999</v>
      </c>
      <c r="O9633" s="212">
        <v>4931093.2949999999</v>
      </c>
      <c r="P9633" s="212">
        <v>5282684.3849999998</v>
      </c>
      <c r="Q9633" s="212">
        <v>2377070.145</v>
      </c>
      <c r="R9633" s="212">
        <v>3424214.2230000002</v>
      </c>
      <c r="S9633" s="212">
        <v>5307097.29</v>
      </c>
      <c r="T9633" s="212">
        <v>5534718.6430000002</v>
      </c>
      <c r="U9633" s="212">
        <v>5189517.8760000002</v>
      </c>
    </row>
    <row r="9634" spans="1:21" x14ac:dyDescent="0.25">
      <c r="A9634" s="57" t="s">
        <v>3277</v>
      </c>
      <c r="B9634" s="57" t="s">
        <v>8620</v>
      </c>
      <c r="C9634" s="212">
        <v>454312.44</v>
      </c>
      <c r="D9634" s="212">
        <v>458433.14500000002</v>
      </c>
      <c r="E9634" s="212">
        <v>441504.21399999998</v>
      </c>
      <c r="F9634" s="212">
        <v>435886.26500000001</v>
      </c>
      <c r="G9634" s="212">
        <v>397825.39299999998</v>
      </c>
      <c r="H9634" s="212">
        <v>408634.97499999998</v>
      </c>
      <c r="I9634" s="212">
        <v>395142.158</v>
      </c>
      <c r="J9634" s="212">
        <v>350611.01899999997</v>
      </c>
      <c r="K9634" s="212">
        <v>408422.39799999999</v>
      </c>
      <c r="L9634" s="212">
        <v>401404.73599999998</v>
      </c>
      <c r="M9634" s="212">
        <v>461008.745</v>
      </c>
      <c r="N9634" s="212">
        <v>531295.37399999995</v>
      </c>
      <c r="O9634" s="212">
        <v>624217.73</v>
      </c>
      <c r="P9634" s="212">
        <v>664858.55099999998</v>
      </c>
      <c r="Q9634" s="212">
        <v>303106.90299999999</v>
      </c>
      <c r="R9634" s="212">
        <v>324845.69500000001</v>
      </c>
      <c r="S9634" s="212">
        <v>439655.58899999998</v>
      </c>
      <c r="T9634" s="212">
        <v>437966.723</v>
      </c>
      <c r="U9634" s="212">
        <v>365196.68300000002</v>
      </c>
    </row>
    <row r="9635" spans="1:21" x14ac:dyDescent="0.25">
      <c r="A9635" s="57" t="s">
        <v>2867</v>
      </c>
      <c r="B9635" s="57" t="s">
        <v>8621</v>
      </c>
      <c r="C9635" s="212">
        <v>342144.49699999997</v>
      </c>
      <c r="D9635" s="212">
        <v>378578.88099999999</v>
      </c>
      <c r="E9635" s="212">
        <v>453142.81300000002</v>
      </c>
      <c r="F9635" s="212">
        <v>513833.45699999999</v>
      </c>
      <c r="G9635" s="212">
        <v>460364.80499999999</v>
      </c>
      <c r="H9635" s="212">
        <v>414122.51500000001</v>
      </c>
      <c r="I9635" s="212">
        <v>483359.21500000003</v>
      </c>
      <c r="J9635" s="212">
        <v>476127.63900000002</v>
      </c>
      <c r="K9635" s="212">
        <v>536590.45900000003</v>
      </c>
      <c r="L9635" s="212">
        <v>665895.08900000004</v>
      </c>
      <c r="M9635" s="212">
        <v>933850.42500000005</v>
      </c>
      <c r="N9635" s="212">
        <v>1133376.8089999999</v>
      </c>
      <c r="O9635" s="212">
        <v>1485369.0730000001</v>
      </c>
      <c r="P9635" s="212">
        <v>1881211.6850000001</v>
      </c>
      <c r="Q9635" s="212">
        <v>1257730.5149999999</v>
      </c>
      <c r="R9635" s="212">
        <v>1215891.713</v>
      </c>
      <c r="S9635" s="212">
        <v>1666468.8259999999</v>
      </c>
      <c r="T9635" s="212">
        <v>1723063.848</v>
      </c>
      <c r="U9635" s="212">
        <v>1434054.175</v>
      </c>
    </row>
    <row r="9636" spans="1:21" x14ac:dyDescent="0.25">
      <c r="A9636" s="57" t="s">
        <v>2146</v>
      </c>
      <c r="B9636" s="57" t="s">
        <v>8622</v>
      </c>
      <c r="C9636" s="212">
        <v>183445.50599999999</v>
      </c>
      <c r="D9636" s="212">
        <v>168904.435</v>
      </c>
      <c r="E9636" s="212">
        <v>228622.861</v>
      </c>
      <c r="F9636" s="212">
        <v>260956.014</v>
      </c>
      <c r="G9636" s="212">
        <v>222615.014</v>
      </c>
      <c r="H9636" s="212">
        <v>247238.171</v>
      </c>
      <c r="I9636" s="212">
        <v>195577.98300000001</v>
      </c>
      <c r="J9636" s="212">
        <v>200298.61799999999</v>
      </c>
      <c r="K9636" s="212">
        <v>237103.905</v>
      </c>
      <c r="L9636" s="212">
        <v>300141.26299999998</v>
      </c>
      <c r="M9636" s="212">
        <v>328890.09499999997</v>
      </c>
      <c r="N9636" s="212">
        <v>397695.83100000001</v>
      </c>
      <c r="O9636" s="212">
        <v>450524.989</v>
      </c>
      <c r="P9636" s="212">
        <v>521871.64500000002</v>
      </c>
      <c r="Q9636" s="212">
        <v>351329.86099999998</v>
      </c>
      <c r="R9636" s="212">
        <v>396608.96</v>
      </c>
      <c r="S9636" s="212">
        <v>394573.98499999999</v>
      </c>
      <c r="T9636" s="212">
        <v>400573.72899999999</v>
      </c>
      <c r="U9636" s="212">
        <v>343172.49200000003</v>
      </c>
    </row>
    <row r="9637" spans="1:21" x14ac:dyDescent="0.25">
      <c r="A9637" s="57" t="s">
        <v>3244</v>
      </c>
      <c r="B9637" s="57" t="s">
        <v>8623</v>
      </c>
      <c r="C9637" s="212">
        <v>96757.607000000004</v>
      </c>
      <c r="D9637" s="212">
        <v>97337.543999999994</v>
      </c>
      <c r="E9637" s="212">
        <v>97393.078999999998</v>
      </c>
      <c r="F9637" s="212">
        <v>62214.415000000001</v>
      </c>
      <c r="G9637" s="212">
        <v>54793.775000000001</v>
      </c>
      <c r="H9637" s="212">
        <v>69345.725000000006</v>
      </c>
      <c r="I9637" s="212">
        <v>57738.883000000002</v>
      </c>
      <c r="J9637" s="212">
        <v>78031.933999999994</v>
      </c>
      <c r="K9637" s="212">
        <v>42680.982000000004</v>
      </c>
      <c r="L9637" s="212">
        <v>55935.294000000002</v>
      </c>
      <c r="M9637" s="212">
        <v>71821.773000000001</v>
      </c>
      <c r="N9637" s="212">
        <v>132089.86499999999</v>
      </c>
      <c r="O9637" s="212">
        <v>91919.71</v>
      </c>
      <c r="P9637" s="212">
        <v>139273.76300000001</v>
      </c>
      <c r="Q9637" s="212">
        <v>105942.125</v>
      </c>
      <c r="R9637" s="212">
        <v>62252.771999999997</v>
      </c>
      <c r="S9637" s="212">
        <v>88939.353000000003</v>
      </c>
      <c r="T9637" s="212">
        <v>103917.598</v>
      </c>
      <c r="U9637" s="212">
        <v>104241.448</v>
      </c>
    </row>
    <row r="9638" spans="1:21" x14ac:dyDescent="0.25">
      <c r="A9638" s="57" t="s">
        <v>2410</v>
      </c>
      <c r="B9638" s="57" t="s">
        <v>8624</v>
      </c>
      <c r="C9638" s="212">
        <v>258581.141</v>
      </c>
      <c r="D9638" s="212">
        <v>247080.68299999999</v>
      </c>
      <c r="E9638" s="212">
        <v>303341.83100000001</v>
      </c>
      <c r="F9638" s="212">
        <v>278260.21299999999</v>
      </c>
      <c r="G9638" s="212">
        <v>234741.27900000001</v>
      </c>
      <c r="H9638" s="212">
        <v>287027.96000000002</v>
      </c>
      <c r="I9638" s="212">
        <v>274478.57500000001</v>
      </c>
      <c r="J9638" s="212">
        <v>250846.44200000001</v>
      </c>
      <c r="K9638" s="212">
        <v>295327.64399999997</v>
      </c>
      <c r="L9638" s="212">
        <v>443820.86300000001</v>
      </c>
      <c r="M9638" s="212">
        <v>463541.60200000001</v>
      </c>
      <c r="N9638" s="212">
        <v>628939.27899999998</v>
      </c>
      <c r="O9638" s="212">
        <v>814509.53599999996</v>
      </c>
      <c r="P9638" s="212">
        <v>884844.76500000001</v>
      </c>
      <c r="Q9638" s="212">
        <v>365772.57500000001</v>
      </c>
      <c r="R9638" s="212">
        <v>677185.223</v>
      </c>
      <c r="S9638" s="212">
        <v>901723.70600000001</v>
      </c>
      <c r="T9638" s="212">
        <v>841850.98800000001</v>
      </c>
      <c r="U9638" s="212">
        <v>596381.06799999997</v>
      </c>
    </row>
    <row r="9639" spans="1:21" x14ac:dyDescent="0.25">
      <c r="A9639" s="57" t="s">
        <v>865</v>
      </c>
      <c r="B9639" s="57" t="s">
        <v>8625</v>
      </c>
      <c r="C9639" s="212">
        <v>225022.522</v>
      </c>
      <c r="D9639" s="212">
        <v>234048.41899999999</v>
      </c>
      <c r="E9639" s="212">
        <v>260213.315</v>
      </c>
      <c r="F9639" s="212">
        <v>346028.06300000002</v>
      </c>
      <c r="G9639" s="212">
        <v>256436.31099999999</v>
      </c>
      <c r="H9639" s="212">
        <v>273663.46999999997</v>
      </c>
      <c r="I9639" s="212">
        <v>228195.43</v>
      </c>
      <c r="J9639" s="212">
        <v>250744.65</v>
      </c>
      <c r="K9639" s="212">
        <v>296422.20400000003</v>
      </c>
      <c r="L9639" s="212">
        <v>385194.054</v>
      </c>
      <c r="M9639" s="212">
        <v>355071.54399999999</v>
      </c>
      <c r="N9639" s="212">
        <v>428213.03600000002</v>
      </c>
      <c r="O9639" s="212">
        <v>471266.772</v>
      </c>
      <c r="P9639" s="212">
        <v>492259.98200000002</v>
      </c>
      <c r="Q9639" s="212">
        <v>311479.38500000001</v>
      </c>
      <c r="R9639" s="212">
        <v>353581.95199999999</v>
      </c>
      <c r="S9639" s="212">
        <v>399918.01400000002</v>
      </c>
      <c r="T9639" s="212">
        <v>514277.99699999997</v>
      </c>
      <c r="U9639" s="212">
        <v>430558.94900000002</v>
      </c>
    </row>
    <row r="9640" spans="1:21" x14ac:dyDescent="0.25">
      <c r="A9640" s="57" t="s">
        <v>3174</v>
      </c>
      <c r="B9640" s="57" t="s">
        <v>8626</v>
      </c>
      <c r="C9640" s="212">
        <v>282100.28499999997</v>
      </c>
      <c r="D9640" s="212">
        <v>301655.76299999998</v>
      </c>
      <c r="E9640" s="212">
        <v>246059.13500000001</v>
      </c>
      <c r="F9640" s="212">
        <v>304458.18300000002</v>
      </c>
      <c r="G9640" s="212">
        <v>277454.06699999998</v>
      </c>
      <c r="H9640" s="212">
        <v>220944.639</v>
      </c>
      <c r="I9640" s="212">
        <v>235352.87400000001</v>
      </c>
      <c r="J9640" s="212">
        <v>229906.071</v>
      </c>
      <c r="K9640" s="212">
        <v>252561.95699999999</v>
      </c>
      <c r="L9640" s="212">
        <v>320694.32900000003</v>
      </c>
      <c r="M9640" s="212">
        <v>409673.40899999999</v>
      </c>
      <c r="N9640" s="212">
        <v>471420.97499999998</v>
      </c>
      <c r="O9640" s="212">
        <v>594567.54299999995</v>
      </c>
      <c r="P9640" s="212">
        <v>886232.95</v>
      </c>
      <c r="Q9640" s="212">
        <v>782628.89899999998</v>
      </c>
      <c r="R9640" s="212">
        <v>792753.57400000002</v>
      </c>
      <c r="S9640" s="212">
        <v>889974.38600000006</v>
      </c>
      <c r="T9640" s="212">
        <v>966992.12600000005</v>
      </c>
      <c r="U9640" s="212">
        <v>823270.68</v>
      </c>
    </row>
    <row r="9641" spans="1:21" x14ac:dyDescent="0.25">
      <c r="A9641" s="57" t="s">
        <v>3299</v>
      </c>
      <c r="B9641" s="57" t="s">
        <v>8627</v>
      </c>
      <c r="C9641" s="212">
        <v>79210.171000000002</v>
      </c>
      <c r="D9641" s="212">
        <v>84825.055999999997</v>
      </c>
      <c r="E9641" s="212">
        <v>55689.303999999996</v>
      </c>
      <c r="F9641" s="212">
        <v>47748.169000000002</v>
      </c>
      <c r="G9641" s="212">
        <v>44453.072999999997</v>
      </c>
      <c r="H9641" s="212">
        <v>52280.682999999997</v>
      </c>
      <c r="I9641" s="212">
        <v>46459.678999999996</v>
      </c>
      <c r="J9641" s="212">
        <v>39760.296999999999</v>
      </c>
      <c r="K9641" s="212">
        <v>44305.644</v>
      </c>
      <c r="L9641" s="212">
        <v>53306.809000000001</v>
      </c>
      <c r="M9641" s="212">
        <v>88163.313999999998</v>
      </c>
      <c r="N9641" s="212">
        <v>105288.736</v>
      </c>
      <c r="O9641" s="212">
        <v>158645.261</v>
      </c>
      <c r="P9641" s="212">
        <v>147584.902</v>
      </c>
      <c r="Q9641" s="212">
        <v>97088.285999999993</v>
      </c>
      <c r="R9641" s="212">
        <v>109314.96400000001</v>
      </c>
      <c r="S9641" s="212">
        <v>136062.11600000001</v>
      </c>
      <c r="T9641" s="212">
        <v>116917.28200000001</v>
      </c>
      <c r="U9641" s="212">
        <v>109300.787</v>
      </c>
    </row>
    <row r="9642" spans="1:21" x14ac:dyDescent="0.25">
      <c r="A9642" s="57" t="s">
        <v>2173</v>
      </c>
      <c r="B9642" s="57" t="s">
        <v>8628</v>
      </c>
      <c r="C9642" s="212">
        <v>144503.67999999999</v>
      </c>
      <c r="D9642" s="212">
        <v>126812.61599999999</v>
      </c>
      <c r="E9642" s="212">
        <v>145383.41</v>
      </c>
      <c r="F9642" s="212">
        <v>86716.231</v>
      </c>
      <c r="G9642" s="212">
        <v>82919.012000000002</v>
      </c>
      <c r="H9642" s="212">
        <v>82553.460999999996</v>
      </c>
      <c r="I9642" s="212">
        <v>73137.066000000006</v>
      </c>
      <c r="J9642" s="212">
        <v>98850.755999999994</v>
      </c>
      <c r="K9642" s="212">
        <v>98878.752999999997</v>
      </c>
      <c r="L9642" s="212">
        <v>113465.463</v>
      </c>
      <c r="M9642" s="212">
        <v>160228.06200000001</v>
      </c>
      <c r="N9642" s="212">
        <v>161761.93700000001</v>
      </c>
      <c r="O9642" s="212">
        <v>192001.82</v>
      </c>
      <c r="P9642" s="212">
        <v>211522.614</v>
      </c>
      <c r="Q9642" s="212">
        <v>126148.317</v>
      </c>
      <c r="R9642" s="212">
        <v>181847.08499999999</v>
      </c>
      <c r="S9642" s="212">
        <v>205323.41800000001</v>
      </c>
      <c r="T9642" s="212">
        <v>216060.27600000001</v>
      </c>
      <c r="U9642" s="212">
        <v>198404.64300000001</v>
      </c>
    </row>
    <row r="9643" spans="1:21" x14ac:dyDescent="0.25">
      <c r="A9643" s="57" t="s">
        <v>4288</v>
      </c>
      <c r="B9643" s="57" t="s">
        <v>8629</v>
      </c>
      <c r="C9643" s="212">
        <v>70936.135999999999</v>
      </c>
      <c r="D9643" s="212">
        <v>72573.615999999995</v>
      </c>
      <c r="E9643" s="212">
        <v>86561.846999999994</v>
      </c>
      <c r="F9643" s="212">
        <v>82922.298999999999</v>
      </c>
      <c r="G9643" s="212">
        <v>69362.214000000007</v>
      </c>
      <c r="H9643" s="212">
        <v>47699.987000000001</v>
      </c>
      <c r="I9643" s="212">
        <v>42458.701000000001</v>
      </c>
      <c r="J9643" s="212">
        <v>39108.033000000003</v>
      </c>
      <c r="K9643" s="212">
        <v>46354.803999999996</v>
      </c>
      <c r="L9643" s="212">
        <v>58081.406000000003</v>
      </c>
      <c r="M9643" s="212">
        <v>68931.092999999993</v>
      </c>
      <c r="N9643" s="212">
        <v>34517.178</v>
      </c>
      <c r="O9643" s="212">
        <v>46237.904999999999</v>
      </c>
      <c r="P9643" s="212">
        <v>48582.892</v>
      </c>
      <c r="Q9643" s="212">
        <v>29386.528999999999</v>
      </c>
      <c r="R9643" s="212">
        <v>37803.194000000003</v>
      </c>
      <c r="S9643" s="212">
        <v>39363.802000000003</v>
      </c>
      <c r="T9643" s="212">
        <v>39080.436000000002</v>
      </c>
      <c r="U9643" s="212">
        <v>37050.451999999997</v>
      </c>
    </row>
    <row r="9644" spans="1:21" x14ac:dyDescent="0.25">
      <c r="A9644" s="57" t="s">
        <v>2917</v>
      </c>
      <c r="B9644" s="57" t="s">
        <v>8630</v>
      </c>
      <c r="C9644" s="212">
        <v>77885.133000000002</v>
      </c>
      <c r="D9644" s="212">
        <v>92306.379000000001</v>
      </c>
      <c r="E9644" s="212">
        <v>91762.144</v>
      </c>
      <c r="F9644" s="212">
        <v>77865.201000000001</v>
      </c>
      <c r="G9644" s="212">
        <v>61656.921000000002</v>
      </c>
      <c r="H9644" s="212">
        <v>75806.486999999994</v>
      </c>
      <c r="I9644" s="212">
        <v>70649.017000000007</v>
      </c>
      <c r="J9644" s="212">
        <v>60578.701000000001</v>
      </c>
      <c r="K9644" s="212">
        <v>62305.855000000003</v>
      </c>
      <c r="L9644" s="212">
        <v>68558.305999999997</v>
      </c>
      <c r="M9644" s="212">
        <v>73603.990999999995</v>
      </c>
      <c r="N9644" s="212">
        <v>91673.790999999997</v>
      </c>
      <c r="O9644" s="212">
        <v>92098.763000000006</v>
      </c>
      <c r="P9644" s="212">
        <v>96648.273000000001</v>
      </c>
      <c r="Q9644" s="212">
        <v>71849.010999999999</v>
      </c>
      <c r="R9644" s="212">
        <v>89339.774999999994</v>
      </c>
      <c r="S9644" s="212">
        <v>84926.239000000001</v>
      </c>
      <c r="T9644" s="212">
        <v>91820.562999999995</v>
      </c>
      <c r="U9644" s="212">
        <v>77952.524000000005</v>
      </c>
    </row>
    <row r="9645" spans="1:21" x14ac:dyDescent="0.25">
      <c r="A9645" s="57" t="s">
        <v>3367</v>
      </c>
      <c r="B9645" s="57" t="s">
        <v>8631</v>
      </c>
      <c r="C9645" s="212">
        <v>537717.85900000005</v>
      </c>
      <c r="D9645" s="212">
        <v>608926.48199999996</v>
      </c>
      <c r="E9645" s="212">
        <v>626150.59</v>
      </c>
      <c r="F9645" s="212">
        <v>617280.79799999995</v>
      </c>
      <c r="G9645" s="212">
        <v>558585.79500000004</v>
      </c>
      <c r="H9645" s="212">
        <v>555686.18900000001</v>
      </c>
      <c r="I9645" s="212">
        <v>634928.55500000005</v>
      </c>
      <c r="J9645" s="212">
        <v>651878.174</v>
      </c>
      <c r="K9645" s="212">
        <v>725936.20600000001</v>
      </c>
      <c r="L9645" s="212">
        <v>744205.86</v>
      </c>
      <c r="M9645" s="212">
        <v>832824.85100000002</v>
      </c>
      <c r="N9645" s="212">
        <v>987698.37199999997</v>
      </c>
      <c r="O9645" s="212">
        <v>1275227.4509999999</v>
      </c>
      <c r="P9645" s="212">
        <v>1489586.42</v>
      </c>
      <c r="Q9645" s="212">
        <v>1047279.194</v>
      </c>
      <c r="R9645" s="212">
        <v>1012158.325</v>
      </c>
      <c r="S9645" s="212">
        <v>1267571.6980000001</v>
      </c>
      <c r="T9645" s="212">
        <v>1390334.294</v>
      </c>
      <c r="U9645" s="212">
        <v>1576846.051</v>
      </c>
    </row>
    <row r="9646" spans="1:21" x14ac:dyDescent="0.25">
      <c r="A9646" s="57" t="s">
        <v>2001</v>
      </c>
      <c r="B9646" s="57" t="s">
        <v>8632</v>
      </c>
      <c r="C9646" s="212">
        <v>235878.42300000001</v>
      </c>
      <c r="D9646" s="212">
        <v>235121.802</v>
      </c>
      <c r="E9646" s="212">
        <v>325354.87400000001</v>
      </c>
      <c r="F9646" s="212">
        <v>296839.81800000003</v>
      </c>
      <c r="G9646" s="212">
        <v>307835.65500000003</v>
      </c>
      <c r="H9646" s="212">
        <v>305940.71899999998</v>
      </c>
      <c r="I9646" s="212">
        <v>277386.42200000002</v>
      </c>
      <c r="J9646" s="212">
        <v>292117</v>
      </c>
      <c r="K9646" s="212">
        <v>305864.32400000002</v>
      </c>
      <c r="L9646" s="212">
        <v>342776.11700000003</v>
      </c>
      <c r="M9646" s="212">
        <v>361736.73800000001</v>
      </c>
      <c r="N9646" s="212">
        <v>372841.326</v>
      </c>
      <c r="O9646" s="212">
        <v>400290.087</v>
      </c>
      <c r="P9646" s="212">
        <v>438255.185</v>
      </c>
      <c r="Q9646" s="212">
        <v>284935</v>
      </c>
      <c r="R9646" s="212">
        <v>274821.53700000001</v>
      </c>
      <c r="S9646" s="212">
        <v>374578.02299999999</v>
      </c>
      <c r="T9646" s="212">
        <v>350776.04399999999</v>
      </c>
      <c r="U9646" s="212">
        <v>302935.79499999998</v>
      </c>
    </row>
    <row r="9647" spans="1:21" x14ac:dyDescent="0.25">
      <c r="A9647" s="57" t="s">
        <v>2157</v>
      </c>
      <c r="B9647" s="57" t="s">
        <v>8633</v>
      </c>
      <c r="C9647" s="212">
        <v>132235.33799999999</v>
      </c>
      <c r="D9647" s="212">
        <v>149476.81400000001</v>
      </c>
      <c r="E9647" s="212">
        <v>144478.283</v>
      </c>
      <c r="F9647" s="212">
        <v>131217.76</v>
      </c>
      <c r="G9647" s="212">
        <v>118451.004</v>
      </c>
      <c r="H9647" s="212">
        <v>126733.901</v>
      </c>
      <c r="I9647" s="212">
        <v>124910.57399999999</v>
      </c>
      <c r="J9647" s="212">
        <v>151323.193</v>
      </c>
      <c r="K9647" s="212">
        <v>145264.44399999999</v>
      </c>
      <c r="L9647" s="212">
        <v>177379.08100000001</v>
      </c>
      <c r="M9647" s="212">
        <v>206902.93900000001</v>
      </c>
      <c r="N9647" s="212">
        <v>227958.717</v>
      </c>
      <c r="O9647" s="212">
        <v>233744.68900000001</v>
      </c>
      <c r="P9647" s="212">
        <v>335939.74400000001</v>
      </c>
      <c r="Q9647" s="212">
        <v>182753.66800000001</v>
      </c>
      <c r="R9647" s="212">
        <v>210788.375</v>
      </c>
      <c r="S9647" s="212">
        <v>230635.89199999999</v>
      </c>
      <c r="T9647" s="212">
        <v>227111.83199999999</v>
      </c>
      <c r="U9647" s="212">
        <v>188263.019</v>
      </c>
    </row>
    <row r="9648" spans="1:21" x14ac:dyDescent="0.25">
      <c r="A9648" s="57" t="s">
        <v>3543</v>
      </c>
      <c r="B9648" s="57" t="s">
        <v>8634</v>
      </c>
      <c r="C9648" s="212">
        <v>177168.815</v>
      </c>
      <c r="D9648" s="212">
        <v>185937.99600000001</v>
      </c>
      <c r="E9648" s="212">
        <v>153996.405</v>
      </c>
      <c r="F9648" s="212">
        <v>139269.473</v>
      </c>
      <c r="G9648" s="212">
        <v>126103.71799999999</v>
      </c>
      <c r="H9648" s="212">
        <v>122706.53599999999</v>
      </c>
      <c r="I9648" s="212">
        <v>131290.09299999999</v>
      </c>
      <c r="J9648" s="212">
        <v>112105.22900000001</v>
      </c>
      <c r="K9648" s="212">
        <v>123183.216</v>
      </c>
      <c r="L9648" s="212">
        <v>150039.24299999999</v>
      </c>
      <c r="M9648" s="212">
        <v>178794.071</v>
      </c>
      <c r="N9648" s="212">
        <v>220273.54</v>
      </c>
      <c r="O9648" s="212">
        <v>236233.606</v>
      </c>
      <c r="P9648" s="212">
        <v>299216.75599999999</v>
      </c>
      <c r="Q9648" s="212">
        <v>234510.329</v>
      </c>
      <c r="R9648" s="212">
        <v>216992.79300000001</v>
      </c>
      <c r="S9648" s="212">
        <v>290687.40399999998</v>
      </c>
      <c r="T9648" s="212">
        <v>336279.40700000001</v>
      </c>
      <c r="U9648" s="212">
        <v>306835.00900000002</v>
      </c>
    </row>
    <row r="9649" spans="1:21" x14ac:dyDescent="0.25">
      <c r="A9649" s="57" t="s">
        <v>2994</v>
      </c>
      <c r="B9649" s="57" t="s">
        <v>8635</v>
      </c>
      <c r="C9649" s="212">
        <v>179665.79699999999</v>
      </c>
      <c r="D9649" s="212">
        <v>200357.06400000001</v>
      </c>
      <c r="E9649" s="212">
        <v>193214.86</v>
      </c>
      <c r="F9649" s="212">
        <v>161140.49</v>
      </c>
      <c r="G9649" s="212">
        <v>169267.79199999999</v>
      </c>
      <c r="H9649" s="212">
        <v>187179.20199999999</v>
      </c>
      <c r="I9649" s="212">
        <v>165365.59700000001</v>
      </c>
      <c r="J9649" s="212">
        <v>143457.92199999999</v>
      </c>
      <c r="K9649" s="212">
        <v>145315.247</v>
      </c>
      <c r="L9649" s="212">
        <v>178638.03200000001</v>
      </c>
      <c r="M9649" s="212">
        <v>205658.24900000001</v>
      </c>
      <c r="N9649" s="212">
        <v>212867.606</v>
      </c>
      <c r="O9649" s="212">
        <v>238478.70499999999</v>
      </c>
      <c r="P9649" s="212">
        <v>284648.00699999998</v>
      </c>
      <c r="Q9649" s="212">
        <v>149957.09599999999</v>
      </c>
      <c r="R9649" s="212">
        <v>187465.084</v>
      </c>
      <c r="S9649" s="212">
        <v>248237.49799999999</v>
      </c>
      <c r="T9649" s="212">
        <v>278418.12800000003</v>
      </c>
      <c r="U9649" s="212">
        <v>223898.85200000001</v>
      </c>
    </row>
    <row r="9650" spans="1:21" x14ac:dyDescent="0.25">
      <c r="A9650" s="57" t="s">
        <v>3594</v>
      </c>
      <c r="B9650" s="57" t="s">
        <v>8636</v>
      </c>
      <c r="C9650" s="212">
        <v>848704.20700000005</v>
      </c>
      <c r="D9650" s="212">
        <v>1063351.4129999999</v>
      </c>
      <c r="E9650" s="212">
        <v>809194.56900000002</v>
      </c>
      <c r="F9650" s="212">
        <v>830230.16200000001</v>
      </c>
      <c r="G9650" s="212">
        <v>827810.21799999999</v>
      </c>
      <c r="H9650" s="212">
        <v>798441.62899999996</v>
      </c>
      <c r="I9650" s="212">
        <v>897442.89099999995</v>
      </c>
      <c r="J9650" s="212">
        <v>858508.62699999998</v>
      </c>
      <c r="K9650" s="212">
        <v>940614.84</v>
      </c>
      <c r="L9650" s="212">
        <v>1188744.1370000001</v>
      </c>
      <c r="M9650" s="212">
        <v>1434763.07</v>
      </c>
      <c r="N9650" s="212">
        <v>1449587.2579999999</v>
      </c>
      <c r="O9650" s="212">
        <v>1722765.5360000001</v>
      </c>
      <c r="P9650" s="212">
        <v>1979739.9069999999</v>
      </c>
      <c r="Q9650" s="212">
        <v>1307145.3770000001</v>
      </c>
      <c r="R9650" s="212">
        <v>1574359.51</v>
      </c>
      <c r="S9650" s="212">
        <v>2383959.9640000002</v>
      </c>
      <c r="T9650" s="212">
        <v>2549325.798</v>
      </c>
      <c r="U9650" s="212">
        <v>2312749.0109999999</v>
      </c>
    </row>
    <row r="9651" spans="1:21" x14ac:dyDescent="0.25">
      <c r="A9651" s="57" t="s">
        <v>2583</v>
      </c>
      <c r="B9651" s="57" t="s">
        <v>8637</v>
      </c>
      <c r="C9651" s="212">
        <v>438854.34700000001</v>
      </c>
      <c r="D9651" s="212">
        <v>411771.598</v>
      </c>
      <c r="E9651" s="212">
        <v>372766.875</v>
      </c>
      <c r="F9651" s="212">
        <v>334117.48700000002</v>
      </c>
      <c r="G9651" s="212">
        <v>271487.29100000003</v>
      </c>
      <c r="H9651" s="212">
        <v>289187.08600000001</v>
      </c>
      <c r="I9651" s="212">
        <v>294883.61700000003</v>
      </c>
      <c r="J9651" s="212">
        <v>279596.47700000001</v>
      </c>
      <c r="K9651" s="212">
        <v>276791.408</v>
      </c>
      <c r="L9651" s="212">
        <v>310196.76400000002</v>
      </c>
      <c r="M9651" s="212">
        <v>342348.71100000001</v>
      </c>
      <c r="N9651" s="212">
        <v>329921.10800000001</v>
      </c>
      <c r="O9651" s="212">
        <v>341603.36599999998</v>
      </c>
      <c r="P9651" s="212">
        <v>400161.53399999999</v>
      </c>
      <c r="Q9651" s="212">
        <v>273911.27100000001</v>
      </c>
      <c r="R9651" s="212">
        <v>265259.20199999999</v>
      </c>
      <c r="S9651" s="212">
        <v>357974.125</v>
      </c>
      <c r="T9651" s="212">
        <v>402189.41399999999</v>
      </c>
      <c r="U9651" s="212">
        <v>314582.31800000003</v>
      </c>
    </row>
    <row r="9652" spans="1:21" x14ac:dyDescent="0.25">
      <c r="A9652" s="57" t="s">
        <v>2840</v>
      </c>
      <c r="B9652" s="57" t="s">
        <v>8638</v>
      </c>
      <c r="C9652" s="212">
        <v>76863.759000000005</v>
      </c>
      <c r="D9652" s="212">
        <v>109390.336</v>
      </c>
      <c r="E9652" s="212">
        <v>131240.77799999999</v>
      </c>
      <c r="F9652" s="212">
        <v>138771.57</v>
      </c>
      <c r="G9652" s="212">
        <v>133595.46799999999</v>
      </c>
      <c r="H9652" s="212">
        <v>129848.511</v>
      </c>
      <c r="I9652" s="212">
        <v>115880.57799999999</v>
      </c>
      <c r="J9652" s="212">
        <v>95655.509000000005</v>
      </c>
      <c r="K9652" s="212">
        <v>109550.572</v>
      </c>
      <c r="L9652" s="212">
        <v>139235.837</v>
      </c>
      <c r="M9652" s="212">
        <v>215757.255</v>
      </c>
      <c r="N9652" s="212">
        <v>210595.29300000001</v>
      </c>
      <c r="O9652" s="212">
        <v>188152.77</v>
      </c>
      <c r="P9652" s="212">
        <v>218305.715</v>
      </c>
      <c r="Q9652" s="212">
        <v>103760.03599999999</v>
      </c>
      <c r="R9652" s="212">
        <v>177849.78599999999</v>
      </c>
      <c r="S9652" s="212">
        <v>302867.52399999998</v>
      </c>
      <c r="T9652" s="212">
        <v>302340.85100000002</v>
      </c>
      <c r="U9652" s="212">
        <v>261964.44399999999</v>
      </c>
    </row>
    <row r="9653" spans="1:21" x14ac:dyDescent="0.25">
      <c r="A9653" s="57" t="s">
        <v>2302</v>
      </c>
      <c r="B9653" s="57" t="s">
        <v>8639</v>
      </c>
      <c r="C9653" s="212">
        <v>146523.82800000001</v>
      </c>
      <c r="D9653" s="212">
        <v>135738.94099999999</v>
      </c>
      <c r="E9653" s="212">
        <v>119662.815</v>
      </c>
      <c r="F9653" s="212">
        <v>129860.16499999999</v>
      </c>
      <c r="G9653" s="212">
        <v>117193.421</v>
      </c>
      <c r="H9653" s="212">
        <v>128566.06600000001</v>
      </c>
      <c r="I9653" s="212">
        <v>113985.351</v>
      </c>
      <c r="J9653" s="212">
        <v>107846.086</v>
      </c>
      <c r="K9653" s="212">
        <v>115423.75</v>
      </c>
      <c r="L9653" s="212">
        <v>143353.47399999999</v>
      </c>
      <c r="M9653" s="212">
        <v>145690.05300000001</v>
      </c>
      <c r="N9653" s="212">
        <v>163037.666</v>
      </c>
      <c r="O9653" s="212">
        <v>192775.125</v>
      </c>
      <c r="P9653" s="212">
        <v>210394.38200000001</v>
      </c>
      <c r="Q9653" s="212">
        <v>130268.46799999999</v>
      </c>
      <c r="R9653" s="212">
        <v>137277.264</v>
      </c>
      <c r="S9653" s="212">
        <v>161849.69099999999</v>
      </c>
      <c r="T9653" s="212">
        <v>176802.18799999999</v>
      </c>
      <c r="U9653" s="212">
        <v>178729.23499999999</v>
      </c>
    </row>
    <row r="9654" spans="1:21" x14ac:dyDescent="0.25">
      <c r="A9654" s="57" t="s">
        <v>3017</v>
      </c>
      <c r="B9654" s="57" t="s">
        <v>8640</v>
      </c>
      <c r="C9654" s="212">
        <v>193755.155</v>
      </c>
      <c r="D9654" s="212">
        <v>216453.117</v>
      </c>
      <c r="E9654" s="212">
        <v>205381.177</v>
      </c>
      <c r="F9654" s="212">
        <v>165328.929</v>
      </c>
      <c r="G9654" s="212">
        <v>170376.878</v>
      </c>
      <c r="H9654" s="212">
        <v>156916.33900000001</v>
      </c>
      <c r="I9654" s="212">
        <v>182593.52</v>
      </c>
      <c r="J9654" s="212">
        <v>229254.448</v>
      </c>
      <c r="K9654" s="212">
        <v>247340.85800000001</v>
      </c>
      <c r="L9654" s="212">
        <v>244119.79300000001</v>
      </c>
      <c r="M9654" s="212">
        <v>286456.152</v>
      </c>
      <c r="N9654" s="212">
        <v>296717.45500000002</v>
      </c>
      <c r="O9654" s="212">
        <v>289596.364</v>
      </c>
      <c r="P9654" s="212">
        <v>363528.174</v>
      </c>
      <c r="Q9654" s="212">
        <v>227783.65</v>
      </c>
      <c r="R9654" s="212">
        <v>234521.889</v>
      </c>
      <c r="S9654" s="212">
        <v>402648.96299999999</v>
      </c>
      <c r="T9654" s="212">
        <v>570990.29399999999</v>
      </c>
      <c r="U9654" s="212">
        <v>453527.80900000001</v>
      </c>
    </row>
    <row r="9655" spans="1:21" x14ac:dyDescent="0.25">
      <c r="A9655" s="57" t="s">
        <v>2439</v>
      </c>
      <c r="B9655" s="57" t="s">
        <v>8641</v>
      </c>
      <c r="C9655" s="212">
        <v>425100.886</v>
      </c>
      <c r="D9655" s="212">
        <v>464137.40899999999</v>
      </c>
      <c r="E9655" s="212">
        <v>438965.44199999998</v>
      </c>
      <c r="F9655" s="212">
        <v>408570.31099999999</v>
      </c>
      <c r="G9655" s="212">
        <v>395091.46799999999</v>
      </c>
      <c r="H9655" s="212">
        <v>434650.35499999998</v>
      </c>
      <c r="I9655" s="212">
        <v>434930.78600000002</v>
      </c>
      <c r="J9655" s="212">
        <v>404057.11599999998</v>
      </c>
      <c r="K9655" s="212">
        <v>464299.37099999998</v>
      </c>
      <c r="L9655" s="212">
        <v>579753.43799999997</v>
      </c>
      <c r="M9655" s="212">
        <v>699186.44099999999</v>
      </c>
      <c r="N9655" s="212">
        <v>750120.71499999997</v>
      </c>
      <c r="O9655" s="212">
        <v>827632.17099999997</v>
      </c>
      <c r="P9655" s="212">
        <v>907694.14300000004</v>
      </c>
      <c r="Q9655" s="212">
        <v>517108.3</v>
      </c>
      <c r="R9655" s="212">
        <v>706768.22199999995</v>
      </c>
      <c r="S9655" s="212">
        <v>1119030.99</v>
      </c>
      <c r="T9655" s="212">
        <v>1248365.747</v>
      </c>
      <c r="U9655" s="212">
        <v>936732.14800000004</v>
      </c>
    </row>
    <row r="9656" spans="1:21" x14ac:dyDescent="0.25">
      <c r="A9656" s="57" t="s">
        <v>10313</v>
      </c>
      <c r="B9656" s="57" t="s">
        <v>10314</v>
      </c>
      <c r="C9656" s="212">
        <v>18889.264999999999</v>
      </c>
      <c r="D9656" s="212">
        <v>24073.539000000001</v>
      </c>
      <c r="E9656" s="212">
        <v>20916.95</v>
      </c>
      <c r="F9656" s="212">
        <v>17127.48</v>
      </c>
      <c r="G9656" s="212">
        <v>22029.925999999999</v>
      </c>
      <c r="H9656" s="212">
        <v>17807.986000000001</v>
      </c>
      <c r="I9656" s="212">
        <v>17642.128000000001</v>
      </c>
      <c r="J9656" s="212">
        <v>2681.752</v>
      </c>
      <c r="K9656" s="212">
        <v>1992.441</v>
      </c>
      <c r="L9656" s="212">
        <v>333.05200000000002</v>
      </c>
      <c r="M9656" s="212">
        <v>124.702</v>
      </c>
      <c r="N9656" s="212">
        <v>145.86699999999999</v>
      </c>
      <c r="O9656" s="212">
        <v>853.49900000000002</v>
      </c>
      <c r="P9656" s="212">
        <v>662.44</v>
      </c>
      <c r="Q9656" s="212">
        <v>104.67100000000001</v>
      </c>
      <c r="R9656" s="212"/>
      <c r="S9656" s="212"/>
      <c r="T9656" s="212"/>
      <c r="U9656" s="212"/>
    </row>
    <row r="9657" spans="1:21" x14ac:dyDescent="0.25">
      <c r="A9657" s="57" t="s">
        <v>3493</v>
      </c>
      <c r="B9657" s="57" t="s">
        <v>8642</v>
      </c>
      <c r="C9657" s="212">
        <v>29415.912</v>
      </c>
      <c r="D9657" s="212">
        <v>39798.332999999999</v>
      </c>
      <c r="E9657" s="212">
        <v>30495.978999999999</v>
      </c>
      <c r="F9657" s="212">
        <v>26996.047999999999</v>
      </c>
      <c r="G9657" s="212">
        <v>13863.269</v>
      </c>
      <c r="H9657" s="212">
        <v>22623.592000000001</v>
      </c>
      <c r="I9657" s="212">
        <v>23366.371999999999</v>
      </c>
      <c r="J9657" s="212">
        <v>31217.118999999999</v>
      </c>
      <c r="K9657" s="212">
        <v>35670.707000000002</v>
      </c>
      <c r="L9657" s="212">
        <v>48546.413</v>
      </c>
      <c r="M9657" s="212">
        <v>50800.822</v>
      </c>
      <c r="N9657" s="212">
        <v>52217.372000000003</v>
      </c>
      <c r="O9657" s="212">
        <v>47263.000999999997</v>
      </c>
      <c r="P9657" s="212">
        <v>73407.112999999998</v>
      </c>
      <c r="Q9657" s="212">
        <v>41786.067999999999</v>
      </c>
      <c r="R9657" s="212">
        <v>58273.783000000003</v>
      </c>
      <c r="S9657" s="212">
        <v>70634.523000000001</v>
      </c>
      <c r="T9657" s="212">
        <v>75507.187999999995</v>
      </c>
      <c r="U9657" s="212">
        <v>60390.194000000003</v>
      </c>
    </row>
    <row r="9658" spans="1:21" x14ac:dyDescent="0.25">
      <c r="A9658" s="57" t="s">
        <v>3930</v>
      </c>
      <c r="B9658" s="57" t="s">
        <v>8643</v>
      </c>
      <c r="C9658" s="212">
        <v>53733.870999999999</v>
      </c>
      <c r="D9658" s="212">
        <v>83334.839000000007</v>
      </c>
      <c r="E9658" s="212">
        <v>68504.629000000001</v>
      </c>
      <c r="F9658" s="212">
        <v>61088.661</v>
      </c>
      <c r="G9658" s="212">
        <v>54773.597000000002</v>
      </c>
      <c r="H9658" s="212">
        <v>63315.091</v>
      </c>
      <c r="I9658" s="212">
        <v>66840.547000000006</v>
      </c>
      <c r="J9658" s="212">
        <v>73186.006999999998</v>
      </c>
      <c r="K9658" s="212">
        <v>58045.326999999997</v>
      </c>
      <c r="L9658" s="212">
        <v>57564.923000000003</v>
      </c>
      <c r="M9658" s="212">
        <v>68395.997000000003</v>
      </c>
      <c r="N9658" s="212">
        <v>93571.267999999996</v>
      </c>
      <c r="O9658" s="212">
        <v>95708.264999999999</v>
      </c>
      <c r="P9658" s="212">
        <v>135473.212</v>
      </c>
      <c r="Q9658" s="212">
        <v>77420.274999999994</v>
      </c>
      <c r="R9658" s="212">
        <v>97398.293000000005</v>
      </c>
      <c r="S9658" s="212">
        <v>169017.429</v>
      </c>
      <c r="T9658" s="212">
        <v>145704.54699999999</v>
      </c>
      <c r="U9658" s="212">
        <v>156527.34099999999</v>
      </c>
    </row>
    <row r="9659" spans="1:21" x14ac:dyDescent="0.25">
      <c r="A9659" s="57" t="s">
        <v>3364</v>
      </c>
      <c r="B9659" s="57" t="s">
        <v>8644</v>
      </c>
      <c r="C9659" s="212">
        <v>434793.20400000003</v>
      </c>
      <c r="D9659" s="212">
        <v>474557.41600000003</v>
      </c>
      <c r="E9659" s="212">
        <v>469374.66499999998</v>
      </c>
      <c r="F9659" s="212">
        <v>444123.88799999998</v>
      </c>
      <c r="G9659" s="212">
        <v>375235.83299999998</v>
      </c>
      <c r="H9659" s="212">
        <v>374376.85800000001</v>
      </c>
      <c r="I9659" s="212">
        <v>408727.48</v>
      </c>
      <c r="J9659" s="212">
        <v>376235.766</v>
      </c>
      <c r="K9659" s="212">
        <v>455076.30699999997</v>
      </c>
      <c r="L9659" s="212">
        <v>576957.902</v>
      </c>
      <c r="M9659" s="212">
        <v>746375.43099999998</v>
      </c>
      <c r="N9659" s="212">
        <v>931653.60699999996</v>
      </c>
      <c r="O9659" s="212">
        <v>1049166.132</v>
      </c>
      <c r="P9659" s="212">
        <v>1343586.7590000001</v>
      </c>
      <c r="Q9659" s="212">
        <v>1136438.2779999999</v>
      </c>
      <c r="R9659" s="212">
        <v>1006684.821</v>
      </c>
      <c r="S9659" s="212">
        <v>1412169.7080000001</v>
      </c>
      <c r="T9659" s="212">
        <v>1347533.8540000001</v>
      </c>
      <c r="U9659" s="212">
        <v>1116533.49</v>
      </c>
    </row>
    <row r="9660" spans="1:21" x14ac:dyDescent="0.25">
      <c r="A9660" s="57" t="s">
        <v>2597</v>
      </c>
      <c r="B9660" s="57" t="s">
        <v>8645</v>
      </c>
      <c r="C9660" s="212">
        <v>436207.93900000001</v>
      </c>
      <c r="D9660" s="212">
        <v>479029.60800000001</v>
      </c>
      <c r="E9660" s="212">
        <v>497398.66</v>
      </c>
      <c r="F9660" s="212">
        <v>488512.14799999999</v>
      </c>
      <c r="G9660" s="212">
        <v>469254.27600000001</v>
      </c>
      <c r="H9660" s="212">
        <v>508935.57799999998</v>
      </c>
      <c r="I9660" s="212">
        <v>510664.533</v>
      </c>
      <c r="J9660" s="212">
        <v>468204.951</v>
      </c>
      <c r="K9660" s="212">
        <v>502088.61800000002</v>
      </c>
      <c r="L9660" s="212">
        <v>651200.53599999996</v>
      </c>
      <c r="M9660" s="212">
        <v>797736.41099999996</v>
      </c>
      <c r="N9660" s="212">
        <v>1004002.384</v>
      </c>
      <c r="O9660" s="212">
        <v>1230337.7949999999</v>
      </c>
      <c r="P9660" s="212">
        <v>1222064.4310000001</v>
      </c>
      <c r="Q9660" s="212">
        <v>766428.46100000001</v>
      </c>
      <c r="R9660" s="212">
        <v>850595.61699999997</v>
      </c>
      <c r="S9660" s="212">
        <v>1127038.9140000001</v>
      </c>
      <c r="T9660" s="212">
        <v>1180886.125</v>
      </c>
      <c r="U9660" s="212">
        <v>1084404.183</v>
      </c>
    </row>
    <row r="9661" spans="1:21" x14ac:dyDescent="0.25">
      <c r="A9661" s="57" t="s">
        <v>2286</v>
      </c>
      <c r="B9661" s="57" t="s">
        <v>8646</v>
      </c>
      <c r="C9661" s="212">
        <v>154946.701</v>
      </c>
      <c r="D9661" s="212">
        <v>182480.88399999999</v>
      </c>
      <c r="E9661" s="212">
        <v>193457.46100000001</v>
      </c>
      <c r="F9661" s="212">
        <v>168043.29199999999</v>
      </c>
      <c r="G9661" s="212">
        <v>162404.34299999999</v>
      </c>
      <c r="H9661" s="212">
        <v>190193.068</v>
      </c>
      <c r="I9661" s="212">
        <v>160660.266</v>
      </c>
      <c r="J9661" s="212">
        <v>189178.397</v>
      </c>
      <c r="K9661" s="212">
        <v>207232.462</v>
      </c>
      <c r="L9661" s="212">
        <v>249493.46900000001</v>
      </c>
      <c r="M9661" s="212">
        <v>293039.29499999998</v>
      </c>
      <c r="N9661" s="212">
        <v>317606.84899999999</v>
      </c>
      <c r="O9661" s="212">
        <v>279426.69900000002</v>
      </c>
      <c r="P9661" s="212">
        <v>270247.34299999999</v>
      </c>
      <c r="Q9661" s="212">
        <v>220516.36199999999</v>
      </c>
      <c r="R9661" s="212">
        <v>192169.45199999999</v>
      </c>
      <c r="S9661" s="212">
        <v>221616.76300000001</v>
      </c>
      <c r="T9661" s="212">
        <v>214578.11900000001</v>
      </c>
      <c r="U9661" s="212">
        <v>191714.47200000001</v>
      </c>
    </row>
    <row r="9662" spans="1:21" x14ac:dyDescent="0.25">
      <c r="A9662" s="57" t="s">
        <v>1779</v>
      </c>
      <c r="B9662" s="57" t="s">
        <v>8647</v>
      </c>
      <c r="C9662" s="212">
        <v>565341.91299999994</v>
      </c>
      <c r="D9662" s="212">
        <v>748097.99600000004</v>
      </c>
      <c r="E9662" s="212">
        <v>714370.14899999998</v>
      </c>
      <c r="F9662" s="212">
        <v>649704.799</v>
      </c>
      <c r="G9662" s="212">
        <v>656070.95499999996</v>
      </c>
      <c r="H9662" s="212">
        <v>697704.39800000004</v>
      </c>
      <c r="I9662" s="212">
        <v>670363.19099999999</v>
      </c>
      <c r="J9662" s="212">
        <v>575180.6</v>
      </c>
      <c r="K9662" s="212">
        <v>798258.56400000001</v>
      </c>
      <c r="L9662" s="212">
        <v>988362.78700000001</v>
      </c>
      <c r="M9662" s="212">
        <v>1126086.0179999999</v>
      </c>
      <c r="N9662" s="212">
        <v>1246399.415</v>
      </c>
      <c r="O9662" s="212">
        <v>1407138.9280000001</v>
      </c>
      <c r="P9662" s="212">
        <v>1507758.297</v>
      </c>
      <c r="Q9662" s="212">
        <v>1157263.1499999999</v>
      </c>
      <c r="R9662" s="212">
        <v>1414741.9680000001</v>
      </c>
      <c r="S9662" s="212">
        <v>1761853.8489999999</v>
      </c>
      <c r="T9662" s="212">
        <v>1995714.7890000001</v>
      </c>
      <c r="U9662" s="212">
        <v>1945311.199</v>
      </c>
    </row>
    <row r="9663" spans="1:21" x14ac:dyDescent="0.25">
      <c r="A9663" s="57" t="s">
        <v>2401</v>
      </c>
      <c r="B9663" s="57" t="s">
        <v>8648</v>
      </c>
      <c r="C9663" s="212">
        <v>506643.16800000001</v>
      </c>
      <c r="D9663" s="212">
        <v>535883.28</v>
      </c>
      <c r="E9663" s="212">
        <v>577057.598</v>
      </c>
      <c r="F9663" s="212">
        <v>604372.28</v>
      </c>
      <c r="G9663" s="212">
        <v>597363.55700000003</v>
      </c>
      <c r="H9663" s="212">
        <v>675515.72100000002</v>
      </c>
      <c r="I9663" s="212">
        <v>654323.90800000005</v>
      </c>
      <c r="J9663" s="212">
        <v>640694.48800000001</v>
      </c>
      <c r="K9663" s="212">
        <v>771232.804</v>
      </c>
      <c r="L9663" s="212">
        <v>990304.69200000004</v>
      </c>
      <c r="M9663" s="212">
        <v>1143611.155</v>
      </c>
      <c r="N9663" s="212">
        <v>1474317.635</v>
      </c>
      <c r="O9663" s="212">
        <v>1912845.8189999999</v>
      </c>
      <c r="P9663" s="212">
        <v>2132173.5759999999</v>
      </c>
      <c r="Q9663" s="212">
        <v>1290501.436</v>
      </c>
      <c r="R9663" s="212">
        <v>1398855.844</v>
      </c>
      <c r="S9663" s="212">
        <v>1996719.4380000001</v>
      </c>
      <c r="T9663" s="212">
        <v>2137711.9759999998</v>
      </c>
      <c r="U9663" s="212">
        <v>2174010.7510000002</v>
      </c>
    </row>
    <row r="9664" spans="1:21" x14ac:dyDescent="0.25">
      <c r="A9664" s="57" t="s">
        <v>1281</v>
      </c>
      <c r="B9664" s="57" t="s">
        <v>8649</v>
      </c>
      <c r="C9664" s="212">
        <v>772414.42</v>
      </c>
      <c r="D9664" s="212">
        <v>879519.64599999995</v>
      </c>
      <c r="E9664" s="212">
        <v>828129.52099999995</v>
      </c>
      <c r="F9664" s="212">
        <v>732841.09</v>
      </c>
      <c r="G9664" s="212">
        <v>675559.01300000004</v>
      </c>
      <c r="H9664" s="212">
        <v>679463.98499999999</v>
      </c>
      <c r="I9664" s="212">
        <v>642224.31799999997</v>
      </c>
      <c r="J9664" s="212">
        <v>671009.40899999999</v>
      </c>
      <c r="K9664" s="212">
        <v>740021.63</v>
      </c>
      <c r="L9664" s="212">
        <v>810764.49199999997</v>
      </c>
      <c r="M9664" s="212">
        <v>964033.28799999994</v>
      </c>
      <c r="N9664" s="212">
        <v>1124257.166</v>
      </c>
      <c r="O9664" s="212">
        <v>1382733.66</v>
      </c>
      <c r="P9664" s="212">
        <v>1510089.8319999999</v>
      </c>
      <c r="Q9664" s="212">
        <v>1113416.325</v>
      </c>
      <c r="R9664" s="212">
        <v>1028323.661</v>
      </c>
      <c r="S9664" s="212">
        <v>1254664.557</v>
      </c>
      <c r="T9664" s="212">
        <v>1251993.3</v>
      </c>
      <c r="U9664" s="212">
        <v>1328738.5049999999</v>
      </c>
    </row>
    <row r="9665" spans="1:21" x14ac:dyDescent="0.25">
      <c r="A9665" s="57" t="s">
        <v>3152</v>
      </c>
      <c r="B9665" s="57" t="s">
        <v>8650</v>
      </c>
      <c r="C9665" s="212">
        <v>109863.409</v>
      </c>
      <c r="D9665" s="212">
        <v>130907.954</v>
      </c>
      <c r="E9665" s="212">
        <v>118677.073</v>
      </c>
      <c r="F9665" s="212">
        <v>134693.43599999999</v>
      </c>
      <c r="G9665" s="212">
        <v>146218.68599999999</v>
      </c>
      <c r="H9665" s="212">
        <v>119358.825</v>
      </c>
      <c r="I9665" s="212">
        <v>130408.81</v>
      </c>
      <c r="J9665" s="212">
        <v>140910.91200000001</v>
      </c>
      <c r="K9665" s="212">
        <v>149455.81</v>
      </c>
      <c r="L9665" s="212">
        <v>158971.497</v>
      </c>
      <c r="M9665" s="212">
        <v>190965.68299999999</v>
      </c>
      <c r="N9665" s="212">
        <v>217612.09400000001</v>
      </c>
      <c r="O9665" s="212">
        <v>299861.56800000003</v>
      </c>
      <c r="P9665" s="212">
        <v>372867.19199999998</v>
      </c>
      <c r="Q9665" s="212">
        <v>252483.08499999999</v>
      </c>
      <c r="R9665" s="212">
        <v>226866.315</v>
      </c>
      <c r="S9665" s="212">
        <v>304083.88500000001</v>
      </c>
      <c r="T9665" s="212">
        <v>270350.52</v>
      </c>
      <c r="U9665" s="212">
        <v>321681.71399999998</v>
      </c>
    </row>
    <row r="9666" spans="1:21" x14ac:dyDescent="0.25">
      <c r="A9666" s="57" t="s">
        <v>2895</v>
      </c>
      <c r="B9666" s="57" t="s">
        <v>8651</v>
      </c>
      <c r="C9666" s="212">
        <v>369494.55</v>
      </c>
      <c r="D9666" s="212">
        <v>417090.484</v>
      </c>
      <c r="E9666" s="212">
        <v>405357.96399999998</v>
      </c>
      <c r="F9666" s="212">
        <v>318058.17599999998</v>
      </c>
      <c r="G9666" s="212">
        <v>297909.49800000002</v>
      </c>
      <c r="H9666" s="212">
        <v>297399.13099999999</v>
      </c>
      <c r="I9666" s="212">
        <v>249453.94899999999</v>
      </c>
      <c r="J9666" s="212">
        <v>268782.78000000003</v>
      </c>
      <c r="K9666" s="212">
        <v>332483.47100000002</v>
      </c>
      <c r="L9666" s="212">
        <v>404858.592</v>
      </c>
      <c r="M9666" s="212">
        <v>502784.74300000002</v>
      </c>
      <c r="N9666" s="212">
        <v>566699.48899999994</v>
      </c>
      <c r="O9666" s="212">
        <v>799140.72199999995</v>
      </c>
      <c r="P9666" s="212">
        <v>821872.3</v>
      </c>
      <c r="Q9666" s="212">
        <v>539990.37699999998</v>
      </c>
      <c r="R9666" s="212">
        <v>605775.33799999999</v>
      </c>
      <c r="S9666" s="212">
        <v>713281.04099999997</v>
      </c>
      <c r="T9666" s="212">
        <v>667424.41099999996</v>
      </c>
      <c r="U9666" s="212">
        <v>655238.96299999999</v>
      </c>
    </row>
    <row r="9667" spans="1:21" x14ac:dyDescent="0.25">
      <c r="A9667" s="57" t="s">
        <v>2934</v>
      </c>
      <c r="B9667" s="57" t="s">
        <v>8652</v>
      </c>
      <c r="C9667" s="212">
        <v>561955.005</v>
      </c>
      <c r="D9667" s="212">
        <v>567642.74899999995</v>
      </c>
      <c r="E9667" s="212">
        <v>574299.83700000006</v>
      </c>
      <c r="F9667" s="212">
        <v>659118.39300000004</v>
      </c>
      <c r="G9667" s="212">
        <v>559448.43500000006</v>
      </c>
      <c r="H9667" s="212">
        <v>575297.81900000002</v>
      </c>
      <c r="I9667" s="212">
        <v>512998.97499999998</v>
      </c>
      <c r="J9667" s="212">
        <v>418479.23499999999</v>
      </c>
      <c r="K9667" s="212">
        <v>476496.29499999998</v>
      </c>
      <c r="L9667" s="212">
        <v>625261.86</v>
      </c>
      <c r="M9667" s="212">
        <v>673089.76199999999</v>
      </c>
      <c r="N9667" s="212">
        <v>853686.098</v>
      </c>
      <c r="O9667" s="212">
        <v>1142874.9939999999</v>
      </c>
      <c r="P9667" s="212">
        <v>1137150.085</v>
      </c>
      <c r="Q9667" s="212">
        <v>694225.228</v>
      </c>
      <c r="R9667" s="212">
        <v>773405.43400000001</v>
      </c>
      <c r="S9667" s="212">
        <v>1171453.5649999999</v>
      </c>
      <c r="T9667" s="212">
        <v>1050613.2409999999</v>
      </c>
      <c r="U9667" s="212">
        <v>1128532.784</v>
      </c>
    </row>
    <row r="9668" spans="1:21" x14ac:dyDescent="0.25">
      <c r="A9668" s="57" t="s">
        <v>2945</v>
      </c>
      <c r="B9668" s="57" t="s">
        <v>8653</v>
      </c>
      <c r="C9668" s="212">
        <v>275985.40299999999</v>
      </c>
      <c r="D9668" s="212">
        <v>274751.05499999999</v>
      </c>
      <c r="E9668" s="212">
        <v>265805.30099999998</v>
      </c>
      <c r="F9668" s="212">
        <v>273628.75300000003</v>
      </c>
      <c r="G9668" s="212">
        <v>231835.90900000001</v>
      </c>
      <c r="H9668" s="212">
        <v>251742.45300000001</v>
      </c>
      <c r="I9668" s="212">
        <v>272791.39</v>
      </c>
      <c r="J9668" s="212">
        <v>245503.66</v>
      </c>
      <c r="K9668" s="212">
        <v>234429.71799999999</v>
      </c>
      <c r="L9668" s="212">
        <v>273953.55099999998</v>
      </c>
      <c r="M9668" s="212">
        <v>286254.07500000001</v>
      </c>
      <c r="N9668" s="212">
        <v>277160.83600000001</v>
      </c>
      <c r="O9668" s="212">
        <v>355341.348</v>
      </c>
      <c r="P9668" s="212">
        <v>325480.30800000002</v>
      </c>
      <c r="Q9668" s="212">
        <v>219526.848</v>
      </c>
      <c r="R9668" s="212">
        <v>267043.603</v>
      </c>
      <c r="S9668" s="212">
        <v>309533.85200000001</v>
      </c>
      <c r="T9668" s="212">
        <v>316268.90399999998</v>
      </c>
      <c r="U9668" s="212">
        <v>286794.84100000001</v>
      </c>
    </row>
    <row r="9669" spans="1:21" x14ac:dyDescent="0.25">
      <c r="A9669" s="57" t="s">
        <v>2550</v>
      </c>
      <c r="B9669" s="57" t="s">
        <v>8654</v>
      </c>
      <c r="C9669" s="212">
        <v>670656.34499999997</v>
      </c>
      <c r="D9669" s="212">
        <v>666524.90500000003</v>
      </c>
      <c r="E9669" s="212">
        <v>669757.20600000001</v>
      </c>
      <c r="F9669" s="212">
        <v>642234.55099999998</v>
      </c>
      <c r="G9669" s="212">
        <v>648616.02800000005</v>
      </c>
      <c r="H9669" s="212">
        <v>689864.38899999997</v>
      </c>
      <c r="I9669" s="212">
        <v>600061.02099999995</v>
      </c>
      <c r="J9669" s="212">
        <v>569030.26</v>
      </c>
      <c r="K9669" s="212">
        <v>633761.92099999997</v>
      </c>
      <c r="L9669" s="212">
        <v>749475.79200000002</v>
      </c>
      <c r="M9669" s="212">
        <v>840640.47499999998</v>
      </c>
      <c r="N9669" s="212">
        <v>855404.18299999996</v>
      </c>
      <c r="O9669" s="212">
        <v>1082465.9680000001</v>
      </c>
      <c r="P9669" s="212">
        <v>1252792.1740000001</v>
      </c>
      <c r="Q9669" s="212">
        <v>938376.42700000003</v>
      </c>
      <c r="R9669" s="212">
        <v>809558.59600000002</v>
      </c>
      <c r="S9669" s="212">
        <v>1225630.4269999999</v>
      </c>
      <c r="T9669" s="212">
        <v>1259375.544</v>
      </c>
      <c r="U9669" s="212">
        <v>1267467.9809999999</v>
      </c>
    </row>
    <row r="9670" spans="1:21" x14ac:dyDescent="0.25">
      <c r="A9670" s="57" t="s">
        <v>2308</v>
      </c>
      <c r="B9670" s="57" t="s">
        <v>8655</v>
      </c>
      <c r="C9670" s="212">
        <v>1168292.7350000001</v>
      </c>
      <c r="D9670" s="212">
        <v>1264843.8570000001</v>
      </c>
      <c r="E9670" s="212">
        <v>1207001.5460000001</v>
      </c>
      <c r="F9670" s="212">
        <v>1160253.4539999999</v>
      </c>
      <c r="G9670" s="212">
        <v>965955.57499999995</v>
      </c>
      <c r="H9670" s="212">
        <v>1142890.03</v>
      </c>
      <c r="I9670" s="212">
        <v>990799.04599999997</v>
      </c>
      <c r="J9670" s="212">
        <v>899251.89800000004</v>
      </c>
      <c r="K9670" s="212">
        <v>1121699.4569999999</v>
      </c>
      <c r="L9670" s="212">
        <v>1268689.8430000001</v>
      </c>
      <c r="M9670" s="212">
        <v>1480409.7960000001</v>
      </c>
      <c r="N9670" s="212">
        <v>1517360.341</v>
      </c>
      <c r="O9670" s="212">
        <v>1575439.85</v>
      </c>
      <c r="P9670" s="212">
        <v>1902486.591</v>
      </c>
      <c r="Q9670" s="212">
        <v>1192608.524</v>
      </c>
      <c r="R9670" s="212">
        <v>1453248.7050000001</v>
      </c>
      <c r="S9670" s="212">
        <v>2099425.9900000002</v>
      </c>
      <c r="T9670" s="212">
        <v>2112485.5780000002</v>
      </c>
      <c r="U9670" s="212">
        <v>1864237.74</v>
      </c>
    </row>
    <row r="9671" spans="1:21" x14ac:dyDescent="0.25">
      <c r="A9671" s="57" t="s">
        <v>3515</v>
      </c>
      <c r="B9671" s="57" t="s">
        <v>8656</v>
      </c>
      <c r="C9671" s="212">
        <v>347386.40899999999</v>
      </c>
      <c r="D9671" s="212">
        <v>374371.05</v>
      </c>
      <c r="E9671" s="212">
        <v>327968.11</v>
      </c>
      <c r="F9671" s="212">
        <v>261985.47500000001</v>
      </c>
      <c r="G9671" s="212">
        <v>243409.68599999999</v>
      </c>
      <c r="H9671" s="212">
        <v>261623.59</v>
      </c>
      <c r="I9671" s="212">
        <v>294698.34499999997</v>
      </c>
      <c r="J9671" s="212">
        <v>256224.851</v>
      </c>
      <c r="K9671" s="212">
        <v>283192.891</v>
      </c>
      <c r="L9671" s="212">
        <v>278776.34700000001</v>
      </c>
      <c r="M9671" s="212">
        <v>373191.93199999997</v>
      </c>
      <c r="N9671" s="212">
        <v>409381.92099999997</v>
      </c>
      <c r="O9671" s="212">
        <v>526731.61100000003</v>
      </c>
      <c r="P9671" s="212">
        <v>554230.054</v>
      </c>
      <c r="Q9671" s="212">
        <v>398942.61300000001</v>
      </c>
      <c r="R9671" s="212">
        <v>455625.25300000003</v>
      </c>
      <c r="S9671" s="212">
        <v>540777.19700000004</v>
      </c>
      <c r="T9671" s="212">
        <v>602220.82499999995</v>
      </c>
      <c r="U9671" s="212">
        <v>503890.783</v>
      </c>
    </row>
    <row r="9672" spans="1:21" x14ac:dyDescent="0.25">
      <c r="A9672" s="57" t="s">
        <v>3970</v>
      </c>
      <c r="B9672" s="57" t="s">
        <v>8657</v>
      </c>
      <c r="C9672" s="212">
        <v>51034.629000000001</v>
      </c>
      <c r="D9672" s="212">
        <v>57602.027000000002</v>
      </c>
      <c r="E9672" s="212">
        <v>58970.652000000002</v>
      </c>
      <c r="F9672" s="212">
        <v>54375.182000000001</v>
      </c>
      <c r="G9672" s="212">
        <v>42493.608999999997</v>
      </c>
      <c r="H9672" s="212">
        <v>45302.332000000002</v>
      </c>
      <c r="I9672" s="212">
        <v>46681.942999999999</v>
      </c>
      <c r="J9672" s="212">
        <v>37595.5</v>
      </c>
      <c r="K9672" s="212">
        <v>50353.586000000003</v>
      </c>
      <c r="L9672" s="212">
        <v>60847.273999999998</v>
      </c>
      <c r="M9672" s="212">
        <v>67277.383000000002</v>
      </c>
      <c r="N9672" s="212">
        <v>60244.055</v>
      </c>
      <c r="O9672" s="212">
        <v>85647.91</v>
      </c>
      <c r="P9672" s="212">
        <v>81901.111000000004</v>
      </c>
      <c r="Q9672" s="212">
        <v>67879.012000000002</v>
      </c>
      <c r="R9672" s="212">
        <v>76089.698999999993</v>
      </c>
      <c r="S9672" s="212">
        <v>99055.001000000004</v>
      </c>
      <c r="T9672" s="212">
        <v>110616.56</v>
      </c>
      <c r="U9672" s="212">
        <v>92753.112999999998</v>
      </c>
    </row>
    <row r="9673" spans="1:21" x14ac:dyDescent="0.25">
      <c r="A9673" s="57" t="s">
        <v>2682</v>
      </c>
      <c r="B9673" s="57" t="s">
        <v>8658</v>
      </c>
      <c r="C9673" s="212">
        <v>347052.587</v>
      </c>
      <c r="D9673" s="212">
        <v>315264.50099999999</v>
      </c>
      <c r="E9673" s="212">
        <v>325057.91499999998</v>
      </c>
      <c r="F9673" s="212">
        <v>320620.37800000003</v>
      </c>
      <c r="G9673" s="212">
        <v>351218.84</v>
      </c>
      <c r="H9673" s="212">
        <v>373592.70400000003</v>
      </c>
      <c r="I9673" s="212">
        <v>311698.12</v>
      </c>
      <c r="J9673" s="212">
        <v>288193.571</v>
      </c>
      <c r="K9673" s="212">
        <v>317847.37300000002</v>
      </c>
      <c r="L9673" s="212">
        <v>366694.84700000001</v>
      </c>
      <c r="M9673" s="212">
        <v>430390.065</v>
      </c>
      <c r="N9673" s="212">
        <v>514381.41</v>
      </c>
      <c r="O9673" s="212">
        <v>497353.63</v>
      </c>
      <c r="P9673" s="212">
        <v>563526.46900000004</v>
      </c>
      <c r="Q9673" s="212">
        <v>323368.74200000003</v>
      </c>
      <c r="R9673" s="212">
        <v>377804.97600000002</v>
      </c>
      <c r="S9673" s="212">
        <v>471791.58799999999</v>
      </c>
      <c r="T9673" s="212">
        <v>470756.69799999997</v>
      </c>
      <c r="U9673" s="212">
        <v>362914.94199999998</v>
      </c>
    </row>
    <row r="9674" spans="1:21" x14ac:dyDescent="0.25">
      <c r="A9674" s="57" t="s">
        <v>2094</v>
      </c>
      <c r="B9674" s="57" t="s">
        <v>8659</v>
      </c>
      <c r="C9674" s="212">
        <v>713287.71400000004</v>
      </c>
      <c r="D9674" s="212">
        <v>820398.94200000004</v>
      </c>
      <c r="E9674" s="212">
        <v>784723.37100000004</v>
      </c>
      <c r="F9674" s="212">
        <v>753381.67200000002</v>
      </c>
      <c r="G9674" s="212">
        <v>593447.91399999999</v>
      </c>
      <c r="H9674" s="212">
        <v>502488.00799999997</v>
      </c>
      <c r="I9674" s="212">
        <v>525360.00100000005</v>
      </c>
      <c r="J9674" s="212">
        <v>491668.28100000002</v>
      </c>
      <c r="K9674" s="212">
        <v>569488.03300000005</v>
      </c>
      <c r="L9674" s="212">
        <v>689075.72499999998</v>
      </c>
      <c r="M9674" s="212">
        <v>715669.82200000004</v>
      </c>
      <c r="N9674" s="212">
        <v>895750.022</v>
      </c>
      <c r="O9674" s="212">
        <v>940252.57400000002</v>
      </c>
      <c r="P9674" s="212">
        <v>1005509.218</v>
      </c>
      <c r="Q9674" s="212">
        <v>714950.93500000006</v>
      </c>
      <c r="R9674" s="212">
        <v>713633.16099999996</v>
      </c>
      <c r="S9674" s="212">
        <v>958608.43099999998</v>
      </c>
      <c r="T9674" s="212">
        <v>1140237.9909999999</v>
      </c>
      <c r="U9674" s="212">
        <v>1037074.833</v>
      </c>
    </row>
    <row r="9675" spans="1:21" x14ac:dyDescent="0.25">
      <c r="A9675" s="57" t="s">
        <v>3321</v>
      </c>
      <c r="B9675" s="57" t="s">
        <v>8660</v>
      </c>
      <c r="C9675" s="212">
        <v>297549.27899999998</v>
      </c>
      <c r="D9675" s="212">
        <v>318907.72399999999</v>
      </c>
      <c r="E9675" s="212">
        <v>323505.73100000003</v>
      </c>
      <c r="F9675" s="212">
        <v>295167.04800000001</v>
      </c>
      <c r="G9675" s="212">
        <v>331761.12800000003</v>
      </c>
      <c r="H9675" s="212">
        <v>478760.592</v>
      </c>
      <c r="I9675" s="212">
        <v>348889.59899999999</v>
      </c>
      <c r="J9675" s="212">
        <v>385156.12900000002</v>
      </c>
      <c r="K9675" s="212">
        <v>439988.12199999997</v>
      </c>
      <c r="L9675" s="212">
        <v>665807.549</v>
      </c>
      <c r="M9675" s="212">
        <v>728677.63300000003</v>
      </c>
      <c r="N9675" s="212">
        <v>866826.08200000005</v>
      </c>
      <c r="O9675" s="212">
        <v>1050710.463</v>
      </c>
      <c r="P9675" s="212">
        <v>1364667.4820000001</v>
      </c>
      <c r="Q9675" s="212">
        <v>543302.90599999996</v>
      </c>
      <c r="R9675" s="212">
        <v>449710.77399999998</v>
      </c>
      <c r="S9675" s="212">
        <v>561250.35600000003</v>
      </c>
      <c r="T9675" s="212">
        <v>480301.61499999999</v>
      </c>
      <c r="U9675" s="212">
        <v>569859.53500000003</v>
      </c>
    </row>
    <row r="9676" spans="1:21" x14ac:dyDescent="0.25">
      <c r="A9676" s="57" t="s">
        <v>2693</v>
      </c>
      <c r="B9676" s="57" t="s">
        <v>8661</v>
      </c>
      <c r="C9676" s="212">
        <v>558655.03799999994</v>
      </c>
      <c r="D9676" s="212">
        <v>636864.94700000004</v>
      </c>
      <c r="E9676" s="212">
        <v>676964.63899999997</v>
      </c>
      <c r="F9676" s="212">
        <v>575184.50100000005</v>
      </c>
      <c r="G9676" s="212">
        <v>987669.777</v>
      </c>
      <c r="H9676" s="212">
        <v>1425534.3019999999</v>
      </c>
      <c r="I9676" s="212">
        <v>981479.24699999997</v>
      </c>
      <c r="J9676" s="212">
        <v>824124.46400000004</v>
      </c>
      <c r="K9676" s="212">
        <v>1094036.4809999999</v>
      </c>
      <c r="L9676" s="212">
        <v>1749894.905</v>
      </c>
      <c r="M9676" s="212">
        <v>1529629.456</v>
      </c>
      <c r="N9676" s="212">
        <v>1884830.452</v>
      </c>
      <c r="O9676" s="212">
        <v>1215000.584</v>
      </c>
      <c r="P9676" s="212">
        <v>1216791.672</v>
      </c>
      <c r="Q9676" s="212">
        <v>722815.978</v>
      </c>
      <c r="R9676" s="212">
        <v>782969.652</v>
      </c>
      <c r="S9676" s="212">
        <v>1005253.107</v>
      </c>
      <c r="T9676" s="212">
        <v>968274.50600000005</v>
      </c>
      <c r="U9676" s="212">
        <v>972543.41</v>
      </c>
    </row>
    <row r="9677" spans="1:21" x14ac:dyDescent="0.25">
      <c r="A9677" s="57" t="s">
        <v>2009</v>
      </c>
      <c r="B9677" s="57" t="s">
        <v>8662</v>
      </c>
      <c r="C9677" s="212">
        <v>791624.277</v>
      </c>
      <c r="D9677" s="212">
        <v>839641.53599999996</v>
      </c>
      <c r="E9677" s="212">
        <v>713288.49899999995</v>
      </c>
      <c r="F9677" s="212">
        <v>568048.51100000006</v>
      </c>
      <c r="G9677" s="212">
        <v>622123.62600000005</v>
      </c>
      <c r="H9677" s="212">
        <v>746526.59100000001</v>
      </c>
      <c r="I9677" s="212">
        <v>667278.76300000004</v>
      </c>
      <c r="J9677" s="212">
        <v>683102.14399999997</v>
      </c>
      <c r="K9677" s="212">
        <v>790199.80200000003</v>
      </c>
      <c r="L9677" s="212">
        <v>1119600.3049999999</v>
      </c>
      <c r="M9677" s="212">
        <v>1099577.9939999999</v>
      </c>
      <c r="N9677" s="212">
        <v>1208993.987</v>
      </c>
      <c r="O9677" s="212">
        <v>1294787.9580000001</v>
      </c>
      <c r="P9677" s="212">
        <v>1493381.155</v>
      </c>
      <c r="Q9677" s="212">
        <v>900425.72499999998</v>
      </c>
      <c r="R9677" s="212">
        <v>1033252.809</v>
      </c>
      <c r="S9677" s="212">
        <v>1165569.757</v>
      </c>
      <c r="T9677" s="212">
        <v>1114919.4680000001</v>
      </c>
      <c r="U9677" s="212">
        <v>1211084.6040000001</v>
      </c>
    </row>
    <row r="9678" spans="1:21" x14ac:dyDescent="0.25">
      <c r="A9678" s="57" t="s">
        <v>3487</v>
      </c>
      <c r="B9678" s="57" t="s">
        <v>8663</v>
      </c>
      <c r="C9678" s="212">
        <v>561440.19499999995</v>
      </c>
      <c r="D9678" s="212">
        <v>639469.14199999999</v>
      </c>
      <c r="E9678" s="212">
        <v>649858.36699999997</v>
      </c>
      <c r="F9678" s="212">
        <v>657748.08100000001</v>
      </c>
      <c r="G9678" s="212">
        <v>691347.13899999997</v>
      </c>
      <c r="H9678" s="212">
        <v>730283.95</v>
      </c>
      <c r="I9678" s="212">
        <v>716942.32400000002</v>
      </c>
      <c r="J9678" s="212">
        <v>712684.11</v>
      </c>
      <c r="K9678" s="212">
        <v>751035.87</v>
      </c>
      <c r="L9678" s="212">
        <v>902236.23199999996</v>
      </c>
      <c r="M9678" s="212">
        <v>1022687.966</v>
      </c>
      <c r="N9678" s="212">
        <v>1134353.5220000001</v>
      </c>
      <c r="O9678" s="212">
        <v>1568660.199</v>
      </c>
      <c r="P9678" s="212">
        <v>1863926.9010000001</v>
      </c>
      <c r="Q9678" s="212">
        <v>1064042.2220000001</v>
      </c>
      <c r="R9678" s="212">
        <v>1196096.7309999999</v>
      </c>
      <c r="S9678" s="212">
        <v>1229690.0149999999</v>
      </c>
      <c r="T9678" s="212">
        <v>1097726.351</v>
      </c>
      <c r="U9678" s="212">
        <v>1180819.9550000001</v>
      </c>
    </row>
    <row r="9679" spans="1:21" x14ac:dyDescent="0.25">
      <c r="A9679" s="57" t="s">
        <v>1842</v>
      </c>
      <c r="B9679" s="57" t="s">
        <v>8664</v>
      </c>
      <c r="C9679" s="212">
        <v>687916.69099999999</v>
      </c>
      <c r="D9679" s="212">
        <v>660026.96600000001</v>
      </c>
      <c r="E9679" s="212">
        <v>921728.95299999998</v>
      </c>
      <c r="F9679" s="212">
        <v>937240.84400000004</v>
      </c>
      <c r="G9679" s="212">
        <v>1010032.265</v>
      </c>
      <c r="H9679" s="212">
        <v>1056992.379</v>
      </c>
      <c r="I9679" s="212">
        <v>927093.95400000003</v>
      </c>
      <c r="J9679" s="212">
        <v>1011661.135</v>
      </c>
      <c r="K9679" s="212">
        <v>1111564.17</v>
      </c>
      <c r="L9679" s="212">
        <v>1316415.0460000001</v>
      </c>
      <c r="M9679" s="212">
        <v>1381463.7609999999</v>
      </c>
      <c r="N9679" s="212">
        <v>1548923.97</v>
      </c>
      <c r="O9679" s="212">
        <v>1842821.1580000001</v>
      </c>
      <c r="P9679" s="212">
        <v>1854008.165</v>
      </c>
      <c r="Q9679" s="212">
        <v>1173707.2069999999</v>
      </c>
      <c r="R9679" s="212">
        <v>1435161.827</v>
      </c>
      <c r="S9679" s="212">
        <v>1667504.503</v>
      </c>
      <c r="T9679" s="212">
        <v>1603804.537</v>
      </c>
      <c r="U9679" s="212">
        <v>1674533.334</v>
      </c>
    </row>
    <row r="9680" spans="1:21" x14ac:dyDescent="0.25">
      <c r="A9680" s="57" t="s">
        <v>2275</v>
      </c>
      <c r="B9680" s="57" t="s">
        <v>8665</v>
      </c>
      <c r="C9680" s="212">
        <v>450856.58399999997</v>
      </c>
      <c r="D9680" s="212">
        <v>412564.25400000002</v>
      </c>
      <c r="E9680" s="212">
        <v>499396.06800000003</v>
      </c>
      <c r="F9680" s="212">
        <v>471987.51400000002</v>
      </c>
      <c r="G9680" s="212">
        <v>476923.30499999999</v>
      </c>
      <c r="H9680" s="212">
        <v>508069.49</v>
      </c>
      <c r="I9680" s="212">
        <v>468587.84700000001</v>
      </c>
      <c r="J9680" s="212">
        <v>498855.87599999999</v>
      </c>
      <c r="K9680" s="212">
        <v>584406.12</v>
      </c>
      <c r="L9680" s="212">
        <v>657745.33700000006</v>
      </c>
      <c r="M9680" s="212">
        <v>684538.18099999998</v>
      </c>
      <c r="N9680" s="212">
        <v>783831.38100000005</v>
      </c>
      <c r="O9680" s="212">
        <v>863871.46400000004</v>
      </c>
      <c r="P9680" s="212">
        <v>830694.06799999997</v>
      </c>
      <c r="Q9680" s="212">
        <v>459077.21</v>
      </c>
      <c r="R9680" s="212">
        <v>546123.71</v>
      </c>
      <c r="S9680" s="212">
        <v>621796.853</v>
      </c>
      <c r="T9680" s="212">
        <v>561861.32299999997</v>
      </c>
      <c r="U9680" s="212">
        <v>559443.20400000003</v>
      </c>
    </row>
    <row r="9681" spans="1:21" x14ac:dyDescent="0.25">
      <c r="A9681" s="57" t="s">
        <v>2065</v>
      </c>
      <c r="B9681" s="57" t="s">
        <v>8666</v>
      </c>
      <c r="C9681" s="212">
        <v>255209.38399999999</v>
      </c>
      <c r="D9681" s="212">
        <v>250106.228</v>
      </c>
      <c r="E9681" s="212">
        <v>297609.74900000001</v>
      </c>
      <c r="F9681" s="212">
        <v>291569.71100000001</v>
      </c>
      <c r="G9681" s="212">
        <v>293814.26799999998</v>
      </c>
      <c r="H9681" s="212">
        <v>301901.42</v>
      </c>
      <c r="I9681" s="212">
        <v>273089.60200000001</v>
      </c>
      <c r="J9681" s="212">
        <v>281586.516</v>
      </c>
      <c r="K9681" s="212">
        <v>322631.93800000002</v>
      </c>
      <c r="L9681" s="212">
        <v>392671.47</v>
      </c>
      <c r="M9681" s="212">
        <v>401681.31300000002</v>
      </c>
      <c r="N9681" s="212">
        <v>435079.77500000002</v>
      </c>
      <c r="O9681" s="212">
        <v>509969.84299999999</v>
      </c>
      <c r="P9681" s="212">
        <v>484114.89799999999</v>
      </c>
      <c r="Q9681" s="212">
        <v>263648.15600000002</v>
      </c>
      <c r="R9681" s="212">
        <v>329322.06300000002</v>
      </c>
      <c r="S9681" s="212">
        <v>395970.47399999999</v>
      </c>
      <c r="T9681" s="212">
        <v>343902.01699999999</v>
      </c>
      <c r="U9681" s="212">
        <v>328740.73200000002</v>
      </c>
    </row>
    <row r="9682" spans="1:21" x14ac:dyDescent="0.25">
      <c r="A9682" s="57" t="s">
        <v>2795</v>
      </c>
      <c r="B9682" s="57" t="s">
        <v>8667</v>
      </c>
      <c r="C9682" s="212">
        <v>200613.78200000001</v>
      </c>
      <c r="D9682" s="212">
        <v>201278.60500000001</v>
      </c>
      <c r="E9682" s="212">
        <v>196368.01500000001</v>
      </c>
      <c r="F9682" s="212">
        <v>237866.81599999999</v>
      </c>
      <c r="G9682" s="212">
        <v>219708.82399999999</v>
      </c>
      <c r="H9682" s="212">
        <v>227077.296</v>
      </c>
      <c r="I9682" s="212">
        <v>237682.86199999999</v>
      </c>
      <c r="J9682" s="212">
        <v>238141.29</v>
      </c>
      <c r="K9682" s="212">
        <v>246710.80300000001</v>
      </c>
      <c r="L9682" s="212">
        <v>264940.28399999999</v>
      </c>
      <c r="M9682" s="212">
        <v>319021.571</v>
      </c>
      <c r="N9682" s="212">
        <v>342582.18699999998</v>
      </c>
      <c r="O9682" s="212">
        <v>477636.951</v>
      </c>
      <c r="P9682" s="212">
        <v>505280.83500000002</v>
      </c>
      <c r="Q9682" s="212">
        <v>304560.73599999998</v>
      </c>
      <c r="R9682" s="212">
        <v>285044.58199999999</v>
      </c>
      <c r="S9682" s="212">
        <v>375035.99099999998</v>
      </c>
      <c r="T9682" s="212">
        <v>338208.34299999999</v>
      </c>
      <c r="U9682" s="212">
        <v>415183.96500000003</v>
      </c>
    </row>
    <row r="9683" spans="1:21" x14ac:dyDescent="0.25">
      <c r="A9683" s="57" t="s">
        <v>2027</v>
      </c>
      <c r="B9683" s="57" t="s">
        <v>8668</v>
      </c>
      <c r="C9683" s="212">
        <v>390008.99400000001</v>
      </c>
      <c r="D9683" s="212">
        <v>380866.27299999999</v>
      </c>
      <c r="E9683" s="212">
        <v>447489.283</v>
      </c>
      <c r="F9683" s="212">
        <v>457260.45500000002</v>
      </c>
      <c r="G9683" s="212">
        <v>483759.17200000002</v>
      </c>
      <c r="H9683" s="212">
        <v>605166.12699999998</v>
      </c>
      <c r="I9683" s="212">
        <v>425752.05300000001</v>
      </c>
      <c r="J9683" s="212">
        <v>382645.929</v>
      </c>
      <c r="K9683" s="212">
        <v>465286.02100000001</v>
      </c>
      <c r="L9683" s="212">
        <v>702091.92099999997</v>
      </c>
      <c r="M9683" s="212">
        <v>605030.47699999996</v>
      </c>
      <c r="N9683" s="212">
        <v>761459.79700000002</v>
      </c>
      <c r="O9683" s="212">
        <v>886969.36199999996</v>
      </c>
      <c r="P9683" s="212">
        <v>777569.74600000004</v>
      </c>
      <c r="Q9683" s="212">
        <v>341538.02899999998</v>
      </c>
      <c r="R9683" s="212">
        <v>736895.01699999999</v>
      </c>
      <c r="S9683" s="212">
        <v>632663.91399999999</v>
      </c>
      <c r="T9683" s="212">
        <v>474329.353</v>
      </c>
      <c r="U9683" s="212">
        <v>494020.91499999998</v>
      </c>
    </row>
    <row r="9684" spans="1:21" x14ac:dyDescent="0.25">
      <c r="A9684" s="57" t="s">
        <v>3254</v>
      </c>
      <c r="B9684" s="57" t="s">
        <v>8669</v>
      </c>
      <c r="C9684" s="212">
        <v>156091.16800000001</v>
      </c>
      <c r="D9684" s="212">
        <v>175473.141</v>
      </c>
      <c r="E9684" s="212">
        <v>202348.878</v>
      </c>
      <c r="F9684" s="212">
        <v>179597.283</v>
      </c>
      <c r="G9684" s="212">
        <v>180317.818</v>
      </c>
      <c r="H9684" s="212">
        <v>187046.505</v>
      </c>
      <c r="I9684" s="212">
        <v>174127.68900000001</v>
      </c>
      <c r="J9684" s="212">
        <v>192033.08</v>
      </c>
      <c r="K9684" s="212">
        <v>242790.00200000001</v>
      </c>
      <c r="L9684" s="212">
        <v>277112.25599999999</v>
      </c>
      <c r="M9684" s="212">
        <v>343054.36</v>
      </c>
      <c r="N9684" s="212">
        <v>425541.42</v>
      </c>
      <c r="O9684" s="212">
        <v>446011.20299999998</v>
      </c>
      <c r="P9684" s="212">
        <v>487636.62199999997</v>
      </c>
      <c r="Q9684" s="212">
        <v>356231.12300000002</v>
      </c>
      <c r="R9684" s="212">
        <v>379824.35800000001</v>
      </c>
      <c r="S9684" s="212">
        <v>505671.20299999998</v>
      </c>
      <c r="T9684" s="212">
        <v>456154.86800000002</v>
      </c>
      <c r="U9684" s="212">
        <v>379651.00300000003</v>
      </c>
    </row>
    <row r="9685" spans="1:21" x14ac:dyDescent="0.25">
      <c r="A9685" s="57" t="s">
        <v>1572</v>
      </c>
      <c r="B9685" s="57" t="s">
        <v>8670</v>
      </c>
      <c r="C9685" s="212">
        <v>1071660.172</v>
      </c>
      <c r="D9685" s="212">
        <v>1080063.2439999999</v>
      </c>
      <c r="E9685" s="212">
        <v>1268199.175</v>
      </c>
      <c r="F9685" s="212">
        <v>1146010.199</v>
      </c>
      <c r="G9685" s="212">
        <v>1088703.1229999999</v>
      </c>
      <c r="H9685" s="212">
        <v>1168785.503</v>
      </c>
      <c r="I9685" s="212">
        <v>1044625.0330000001</v>
      </c>
      <c r="J9685" s="212">
        <v>1024979.178</v>
      </c>
      <c r="K9685" s="212">
        <v>1109467.868</v>
      </c>
      <c r="L9685" s="212">
        <v>1358126.645</v>
      </c>
      <c r="M9685" s="212">
        <v>1385129.567</v>
      </c>
      <c r="N9685" s="212">
        <v>1433201.108</v>
      </c>
      <c r="O9685" s="212">
        <v>1691904.3770000001</v>
      </c>
      <c r="P9685" s="212">
        <v>1749525.023</v>
      </c>
      <c r="Q9685" s="212">
        <v>1002859.0060000001</v>
      </c>
      <c r="R9685" s="212">
        <v>1063511.4369999999</v>
      </c>
      <c r="S9685" s="212">
        <v>1351928.341</v>
      </c>
      <c r="T9685" s="212">
        <v>1180716.2479999999</v>
      </c>
      <c r="U9685" s="212">
        <v>1177198.3559999999</v>
      </c>
    </row>
    <row r="9686" spans="1:21" x14ac:dyDescent="0.25">
      <c r="A9686" s="57" t="s">
        <v>2509</v>
      </c>
      <c r="B9686" s="57" t="s">
        <v>8671</v>
      </c>
      <c r="C9686" s="212">
        <v>919072.59699999995</v>
      </c>
      <c r="D9686" s="212">
        <v>979046.50600000005</v>
      </c>
      <c r="E9686" s="212">
        <v>955329.24800000002</v>
      </c>
      <c r="F9686" s="212">
        <v>1089597.807</v>
      </c>
      <c r="G9686" s="212">
        <v>1067241.5220000001</v>
      </c>
      <c r="H9686" s="212">
        <v>1084775.547</v>
      </c>
      <c r="I9686" s="212">
        <v>1045764.5060000001</v>
      </c>
      <c r="J9686" s="212">
        <v>1058832.9669999999</v>
      </c>
      <c r="K9686" s="212">
        <v>1210472.476</v>
      </c>
      <c r="L9686" s="212">
        <v>1544962.4750000001</v>
      </c>
      <c r="M9686" s="212">
        <v>1709925.3589999999</v>
      </c>
      <c r="N9686" s="212">
        <v>1926928.07</v>
      </c>
      <c r="O9686" s="212">
        <v>2322583.318</v>
      </c>
      <c r="P9686" s="212">
        <v>2958706.1320000002</v>
      </c>
      <c r="Q9686" s="212">
        <v>1633608.5220000001</v>
      </c>
      <c r="R9686" s="212">
        <v>2229724.037</v>
      </c>
      <c r="S9686" s="212">
        <v>2977294.0389999999</v>
      </c>
      <c r="T9686" s="212">
        <v>2881095.6669999999</v>
      </c>
      <c r="U9686" s="212">
        <v>2776482.6830000002</v>
      </c>
    </row>
    <row r="9687" spans="1:21" x14ac:dyDescent="0.25">
      <c r="A9687" s="57" t="s">
        <v>1826</v>
      </c>
      <c r="B9687" s="57" t="s">
        <v>8672</v>
      </c>
      <c r="C9687" s="212">
        <v>460143.08799999999</v>
      </c>
      <c r="D9687" s="212">
        <v>543986.09299999999</v>
      </c>
      <c r="E9687" s="212">
        <v>497695.53399999999</v>
      </c>
      <c r="F9687" s="212">
        <v>584123.37899999996</v>
      </c>
      <c r="G9687" s="212">
        <v>487824.28700000001</v>
      </c>
      <c r="H9687" s="212">
        <v>501649.745</v>
      </c>
      <c r="I9687" s="212">
        <v>543849.03799999994</v>
      </c>
      <c r="J9687" s="212">
        <v>605171.01599999995</v>
      </c>
      <c r="K9687" s="212">
        <v>709201.96600000001</v>
      </c>
      <c r="L9687" s="212">
        <v>803077.56</v>
      </c>
      <c r="M9687" s="212">
        <v>968076.31299999997</v>
      </c>
      <c r="N9687" s="212">
        <v>1056514.298</v>
      </c>
      <c r="O9687" s="212">
        <v>1144655.398</v>
      </c>
      <c r="P9687" s="212">
        <v>1380609.8149999999</v>
      </c>
      <c r="Q9687" s="212">
        <v>966308.74600000004</v>
      </c>
      <c r="R9687" s="212">
        <v>1112094.513</v>
      </c>
      <c r="S9687" s="212">
        <v>1574486.817</v>
      </c>
      <c r="T9687" s="212">
        <v>1610463.3959999999</v>
      </c>
      <c r="U9687" s="212">
        <v>1566913.12</v>
      </c>
    </row>
    <row r="9688" spans="1:21" x14ac:dyDescent="0.25">
      <c r="A9688" s="57" t="s">
        <v>3326</v>
      </c>
      <c r="B9688" s="57" t="s">
        <v>8673</v>
      </c>
      <c r="C9688" s="212">
        <v>285293.114</v>
      </c>
      <c r="D9688" s="212">
        <v>330578.19300000003</v>
      </c>
      <c r="E9688" s="212">
        <v>306817.66600000003</v>
      </c>
      <c r="F9688" s="212">
        <v>305245.12699999998</v>
      </c>
      <c r="G9688" s="212">
        <v>307472.89</v>
      </c>
      <c r="H9688" s="212">
        <v>330847.48300000001</v>
      </c>
      <c r="I9688" s="212">
        <v>344264.59899999999</v>
      </c>
      <c r="J9688" s="212">
        <v>293734.38699999999</v>
      </c>
      <c r="K9688" s="212">
        <v>328404.81199999998</v>
      </c>
      <c r="L9688" s="212">
        <v>406617.30099999998</v>
      </c>
      <c r="M9688" s="212">
        <v>431090.14500000002</v>
      </c>
      <c r="N9688" s="212">
        <v>486417.11499999999</v>
      </c>
      <c r="O9688" s="212">
        <v>596904.71200000006</v>
      </c>
      <c r="P9688" s="212">
        <v>604397.18200000003</v>
      </c>
      <c r="Q9688" s="212">
        <v>345795.81</v>
      </c>
      <c r="R9688" s="212">
        <v>499371.527</v>
      </c>
      <c r="S9688" s="212">
        <v>688487.27899999998</v>
      </c>
      <c r="T9688" s="212">
        <v>671032.54</v>
      </c>
      <c r="U9688" s="212">
        <v>603234.68000000005</v>
      </c>
    </row>
    <row r="9689" spans="1:21" x14ac:dyDescent="0.25">
      <c r="A9689" s="57" t="s">
        <v>2517</v>
      </c>
      <c r="B9689" s="57" t="s">
        <v>8674</v>
      </c>
      <c r="C9689" s="212">
        <v>349411.826</v>
      </c>
      <c r="D9689" s="212">
        <v>399982.55300000001</v>
      </c>
      <c r="E9689" s="212">
        <v>423252.576</v>
      </c>
      <c r="F9689" s="212">
        <v>426291.66399999999</v>
      </c>
      <c r="G9689" s="212">
        <v>475378.71600000001</v>
      </c>
      <c r="H9689" s="212">
        <v>638795.16899999999</v>
      </c>
      <c r="I9689" s="212">
        <v>609561.43900000001</v>
      </c>
      <c r="J9689" s="212">
        <v>594323.196</v>
      </c>
      <c r="K9689" s="212">
        <v>686077.90099999995</v>
      </c>
      <c r="L9689" s="212">
        <v>804991.77599999995</v>
      </c>
      <c r="M9689" s="212">
        <v>1023137.04</v>
      </c>
      <c r="N9689" s="212">
        <v>1219856.257</v>
      </c>
      <c r="O9689" s="212">
        <v>1308015.8589999999</v>
      </c>
      <c r="P9689" s="212">
        <v>1436002.8759999999</v>
      </c>
      <c r="Q9689" s="212">
        <v>912770.9</v>
      </c>
      <c r="R9689" s="212">
        <v>1128252.9839999999</v>
      </c>
      <c r="S9689" s="212">
        <v>1106903.4650000001</v>
      </c>
      <c r="T9689" s="212">
        <v>1058753.5630000001</v>
      </c>
      <c r="U9689" s="212">
        <v>838179.11699999997</v>
      </c>
    </row>
    <row r="9690" spans="1:21" x14ac:dyDescent="0.25">
      <c r="A9690" s="57" t="s">
        <v>1781</v>
      </c>
      <c r="B9690" s="57" t="s">
        <v>8675</v>
      </c>
      <c r="C9690" s="212">
        <v>621381.19900000002</v>
      </c>
      <c r="D9690" s="212">
        <v>648944.10800000001</v>
      </c>
      <c r="E9690" s="212">
        <v>684534.46900000004</v>
      </c>
      <c r="F9690" s="212">
        <v>798668.61499999999</v>
      </c>
      <c r="G9690" s="212">
        <v>821325.36899999995</v>
      </c>
      <c r="H9690" s="212">
        <v>877382.50300000003</v>
      </c>
      <c r="I9690" s="212">
        <v>768956.44400000002</v>
      </c>
      <c r="J9690" s="212">
        <v>782417.16599999997</v>
      </c>
      <c r="K9690" s="212">
        <v>925122.55500000005</v>
      </c>
      <c r="L9690" s="212">
        <v>1085850.419</v>
      </c>
      <c r="M9690" s="212">
        <v>1227773.544</v>
      </c>
      <c r="N9690" s="212">
        <v>1298375.1569999999</v>
      </c>
      <c r="O9690" s="212">
        <v>1474714.1869999999</v>
      </c>
      <c r="P9690" s="212">
        <v>1545009.716</v>
      </c>
      <c r="Q9690" s="212">
        <v>971823.50899999996</v>
      </c>
      <c r="R9690" s="212">
        <v>1132621.0859999999</v>
      </c>
      <c r="S9690" s="212">
        <v>1375739.548</v>
      </c>
      <c r="T9690" s="212">
        <v>1299311.3589999999</v>
      </c>
      <c r="U9690" s="212">
        <v>1449444.6769999999</v>
      </c>
    </row>
    <row r="9691" spans="1:21" x14ac:dyDescent="0.25">
      <c r="A9691" s="57" t="s">
        <v>1533</v>
      </c>
      <c r="B9691" s="57" t="s">
        <v>8676</v>
      </c>
      <c r="C9691" s="212">
        <v>2741341.5019999999</v>
      </c>
      <c r="D9691" s="212">
        <v>3023646.6359999999</v>
      </c>
      <c r="E9691" s="212">
        <v>3303984.56</v>
      </c>
      <c r="F9691" s="212">
        <v>3339097.557</v>
      </c>
      <c r="G9691" s="212">
        <v>3158851.5389999999</v>
      </c>
      <c r="H9691" s="212">
        <v>3931254.9070000001</v>
      </c>
      <c r="I9691" s="212">
        <v>3331068.3169999998</v>
      </c>
      <c r="J9691" s="212">
        <v>3216874.1379999998</v>
      </c>
      <c r="K9691" s="212">
        <v>3755769.307</v>
      </c>
      <c r="L9691" s="212">
        <v>4626430.9390000002</v>
      </c>
      <c r="M9691" s="212">
        <v>5052192.9210000001</v>
      </c>
      <c r="N9691" s="212">
        <v>5837723.6770000001</v>
      </c>
      <c r="O9691" s="212">
        <v>5592311.8779999996</v>
      </c>
      <c r="P9691" s="212">
        <v>6634673.9879999999</v>
      </c>
      <c r="Q9691" s="212">
        <v>3990683.804</v>
      </c>
      <c r="R9691" s="212">
        <v>5287800.4029999999</v>
      </c>
      <c r="S9691" s="212">
        <v>7008787.2050000001</v>
      </c>
      <c r="T9691" s="212">
        <v>6878976.4029999999</v>
      </c>
      <c r="U9691" s="212">
        <v>6220984.4560000002</v>
      </c>
    </row>
    <row r="9692" spans="1:21" x14ac:dyDescent="0.25">
      <c r="A9692" s="57" t="s">
        <v>1409</v>
      </c>
      <c r="B9692" s="57" t="s">
        <v>8677</v>
      </c>
      <c r="C9692" s="212">
        <v>1871457.861</v>
      </c>
      <c r="D9692" s="212">
        <v>1968680.702</v>
      </c>
      <c r="E9692" s="212">
        <v>2135416.7069999999</v>
      </c>
      <c r="F9692" s="212">
        <v>2142950.0589999999</v>
      </c>
      <c r="G9692" s="212">
        <v>2251681.4840000002</v>
      </c>
      <c r="H9692" s="212">
        <v>2186825.1919999998</v>
      </c>
      <c r="I9692" s="212">
        <v>2041735.6359999999</v>
      </c>
      <c r="J9692" s="212">
        <v>1959294.2790000001</v>
      </c>
      <c r="K9692" s="212">
        <v>2301212.341</v>
      </c>
      <c r="L9692" s="212">
        <v>2883377.216</v>
      </c>
      <c r="M9692" s="212">
        <v>3265363.9279999998</v>
      </c>
      <c r="N9692" s="212">
        <v>3479267.8990000002</v>
      </c>
      <c r="O9692" s="212">
        <v>3694530.9</v>
      </c>
      <c r="P9692" s="212">
        <v>4320801.4289999995</v>
      </c>
      <c r="Q9692" s="212">
        <v>3178606.3930000002</v>
      </c>
      <c r="R9692" s="212">
        <v>3495321.6719999998</v>
      </c>
      <c r="S9692" s="212">
        <v>4213982.5939999996</v>
      </c>
      <c r="T9692" s="212">
        <v>4185025.7450000001</v>
      </c>
      <c r="U9692" s="212">
        <v>4098164.591</v>
      </c>
    </row>
    <row r="9693" spans="1:21" x14ac:dyDescent="0.25">
      <c r="A9693" s="57" t="s">
        <v>1695</v>
      </c>
      <c r="B9693" s="57" t="s">
        <v>8678</v>
      </c>
      <c r="C9693" s="212">
        <v>551523.72100000002</v>
      </c>
      <c r="D9693" s="212">
        <v>504563.712</v>
      </c>
      <c r="E9693" s="212">
        <v>643002.04599999997</v>
      </c>
      <c r="F9693" s="212">
        <v>643652.83700000006</v>
      </c>
      <c r="G9693" s="212">
        <v>641930.28799999994</v>
      </c>
      <c r="H9693" s="212">
        <v>708635.77300000004</v>
      </c>
      <c r="I9693" s="212">
        <v>642027.50300000003</v>
      </c>
      <c r="J9693" s="212">
        <v>721849.43700000003</v>
      </c>
      <c r="K9693" s="212">
        <v>755391.32900000003</v>
      </c>
      <c r="L9693" s="212">
        <v>866561.64399999997</v>
      </c>
      <c r="M9693" s="212">
        <v>868013.32400000002</v>
      </c>
      <c r="N9693" s="212">
        <v>957430.02300000004</v>
      </c>
      <c r="O9693" s="212">
        <v>1069701.672</v>
      </c>
      <c r="P9693" s="212">
        <v>1056007.754</v>
      </c>
      <c r="Q9693" s="212">
        <v>705480.50800000003</v>
      </c>
      <c r="R9693" s="212">
        <v>913764.45299999998</v>
      </c>
      <c r="S9693" s="212">
        <v>1103804.1310000001</v>
      </c>
      <c r="T9693" s="212">
        <v>1082833.5260000001</v>
      </c>
      <c r="U9693" s="212">
        <v>1110282.696</v>
      </c>
    </row>
    <row r="9694" spans="1:21" x14ac:dyDescent="0.25">
      <c r="A9694" s="57" t="s">
        <v>1367</v>
      </c>
      <c r="B9694" s="57" t="s">
        <v>8679</v>
      </c>
      <c r="C9694" s="212">
        <v>293633.788</v>
      </c>
      <c r="D9694" s="212">
        <v>310980.40000000002</v>
      </c>
      <c r="E9694" s="212">
        <v>344433.549</v>
      </c>
      <c r="F9694" s="212">
        <v>370376.11099999998</v>
      </c>
      <c r="G9694" s="212">
        <v>383754.30499999999</v>
      </c>
      <c r="H9694" s="212">
        <v>366492.19199999998</v>
      </c>
      <c r="I9694" s="212">
        <v>374414.027</v>
      </c>
      <c r="J9694" s="212">
        <v>423686.47399999999</v>
      </c>
      <c r="K9694" s="212">
        <v>523463.81099999999</v>
      </c>
      <c r="L9694" s="212">
        <v>699929.15099999995</v>
      </c>
      <c r="M9694" s="212">
        <v>816153.451</v>
      </c>
      <c r="N9694" s="212">
        <v>849787.65599999996</v>
      </c>
      <c r="O9694" s="212">
        <v>844485.652</v>
      </c>
      <c r="P9694" s="212">
        <v>836758.201</v>
      </c>
      <c r="Q9694" s="212">
        <v>571872.42299999995</v>
      </c>
      <c r="R9694" s="212">
        <v>712194.875</v>
      </c>
      <c r="S9694" s="212">
        <v>812730.85699999996</v>
      </c>
      <c r="T9694" s="212">
        <v>802951.29099999997</v>
      </c>
      <c r="U9694" s="212">
        <v>830214.77300000004</v>
      </c>
    </row>
    <row r="9695" spans="1:21" x14ac:dyDescent="0.25">
      <c r="A9695" s="57" t="s">
        <v>1095</v>
      </c>
      <c r="B9695" s="57" t="s">
        <v>8684</v>
      </c>
      <c r="C9695" s="212">
        <v>601578.58100000001</v>
      </c>
      <c r="D9695" s="212">
        <v>701698.34600000002</v>
      </c>
      <c r="E9695" s="212">
        <v>740742.18799999997</v>
      </c>
      <c r="F9695" s="212">
        <v>762013.62399999995</v>
      </c>
      <c r="G9695" s="212">
        <v>860330.38100000005</v>
      </c>
      <c r="H9695" s="212">
        <v>893473.99899999995</v>
      </c>
      <c r="I9695" s="212">
        <v>856733.57299999997</v>
      </c>
      <c r="J9695" s="212">
        <v>888931.50399999996</v>
      </c>
      <c r="K9695" s="212">
        <v>1009964.598</v>
      </c>
      <c r="L9695" s="212">
        <v>1222196.5870000001</v>
      </c>
      <c r="M9695" s="212">
        <v>1171540.567</v>
      </c>
      <c r="N9695" s="212">
        <v>1200517.6969999999</v>
      </c>
      <c r="O9695" s="212">
        <v>1532911.5090000001</v>
      </c>
      <c r="P9695" s="212">
        <v>1480157.0319999999</v>
      </c>
      <c r="Q9695" s="212">
        <v>1415491.273</v>
      </c>
      <c r="R9695" s="212">
        <v>1744111.3330000001</v>
      </c>
      <c r="S9695" s="212">
        <v>1965284.4380000001</v>
      </c>
      <c r="T9695" s="212">
        <v>1970686.2709999999</v>
      </c>
      <c r="U9695" s="212">
        <v>2223786.736</v>
      </c>
    </row>
    <row r="9696" spans="1:21" x14ac:dyDescent="0.25">
      <c r="A9696" s="57" t="s">
        <v>1567</v>
      </c>
      <c r="B9696" s="57" t="s">
        <v>8685</v>
      </c>
      <c r="C9696" s="212">
        <v>397531.03499999997</v>
      </c>
      <c r="D9696" s="212">
        <v>390409.94400000002</v>
      </c>
      <c r="E9696" s="212">
        <v>402122.49300000002</v>
      </c>
      <c r="F9696" s="212">
        <v>343216.85700000002</v>
      </c>
      <c r="G9696" s="212">
        <v>368890.10100000002</v>
      </c>
      <c r="H9696" s="212">
        <v>398891.527</v>
      </c>
      <c r="I9696" s="212">
        <v>359459.37300000002</v>
      </c>
      <c r="J9696" s="212">
        <v>408890.39899999998</v>
      </c>
      <c r="K9696" s="212">
        <v>521905.924</v>
      </c>
      <c r="L9696" s="212">
        <v>569064.16799999995</v>
      </c>
      <c r="M9696" s="212">
        <v>343403.24200000003</v>
      </c>
      <c r="N9696" s="212">
        <v>337673.18400000001</v>
      </c>
      <c r="O9696" s="212">
        <v>280082.522</v>
      </c>
      <c r="P9696" s="212">
        <v>287181.70799999998</v>
      </c>
      <c r="Q9696" s="212">
        <v>247025.19699999999</v>
      </c>
      <c r="R9696" s="212">
        <v>312064.56900000002</v>
      </c>
      <c r="S9696" s="212">
        <v>359352.73499999999</v>
      </c>
      <c r="T9696" s="212">
        <v>380693.47600000002</v>
      </c>
      <c r="U9696" s="212">
        <v>350826.09899999999</v>
      </c>
    </row>
    <row r="9697" spans="1:21" x14ac:dyDescent="0.25">
      <c r="A9697" s="57" t="s">
        <v>1791</v>
      </c>
      <c r="B9697" s="57" t="s">
        <v>8686</v>
      </c>
      <c r="C9697" s="212">
        <v>269820.84499999997</v>
      </c>
      <c r="D9697" s="212">
        <v>280327.75300000003</v>
      </c>
      <c r="E9697" s="212">
        <v>291040.5</v>
      </c>
      <c r="F9697" s="212">
        <v>295520.15100000001</v>
      </c>
      <c r="G9697" s="212">
        <v>307430.86900000001</v>
      </c>
      <c r="H9697" s="212">
        <v>296293.70600000001</v>
      </c>
      <c r="I9697" s="212">
        <v>275737.31099999999</v>
      </c>
      <c r="J9697" s="212">
        <v>303536.50799999997</v>
      </c>
      <c r="K9697" s="212">
        <v>356570.02399999998</v>
      </c>
      <c r="L9697" s="212">
        <v>563263.38500000001</v>
      </c>
      <c r="M9697" s="212">
        <v>1129571.3389999999</v>
      </c>
      <c r="N9697" s="212">
        <v>1235658.284</v>
      </c>
      <c r="O9697" s="212">
        <v>1401907.226</v>
      </c>
      <c r="P9697" s="212">
        <v>1412416.2890000001</v>
      </c>
      <c r="Q9697" s="212">
        <v>365631.78700000001</v>
      </c>
      <c r="R9697" s="212">
        <v>488365.83</v>
      </c>
      <c r="S9697" s="212">
        <v>584171.52399999998</v>
      </c>
      <c r="T9697" s="212">
        <v>575215.94499999995</v>
      </c>
      <c r="U9697" s="212">
        <v>549448.57900000003</v>
      </c>
    </row>
    <row r="9698" spans="1:21" x14ac:dyDescent="0.25">
      <c r="A9698" s="57" t="s">
        <v>1306</v>
      </c>
      <c r="B9698" s="57" t="s">
        <v>8687</v>
      </c>
      <c r="C9698" s="212">
        <v>152526.111</v>
      </c>
      <c r="D9698" s="212">
        <v>152689.467</v>
      </c>
      <c r="E9698" s="212">
        <v>167587.01</v>
      </c>
      <c r="F9698" s="212">
        <v>178221.734</v>
      </c>
      <c r="G9698" s="212">
        <v>222454.53200000001</v>
      </c>
      <c r="H9698" s="212">
        <v>259340.50700000001</v>
      </c>
      <c r="I9698" s="212">
        <v>202984.10800000001</v>
      </c>
      <c r="J9698" s="212">
        <v>773336.26699999999</v>
      </c>
      <c r="K9698" s="212">
        <v>893651.17700000003</v>
      </c>
      <c r="L9698" s="212">
        <v>1275172.9790000001</v>
      </c>
      <c r="M9698" s="212">
        <v>1578438.1880000001</v>
      </c>
      <c r="N9698" s="212">
        <v>1447649.0889999999</v>
      </c>
      <c r="O9698" s="212">
        <v>1540992.7009999999</v>
      </c>
      <c r="P9698" s="212">
        <v>1647210.503</v>
      </c>
      <c r="Q9698" s="212">
        <v>1189193.328</v>
      </c>
      <c r="R9698" s="212">
        <v>1444871.5</v>
      </c>
      <c r="S9698" s="212">
        <v>1706632.953</v>
      </c>
      <c r="T9698" s="212">
        <v>1629048.5859999999</v>
      </c>
      <c r="U9698" s="212">
        <v>1743489.7749999999</v>
      </c>
    </row>
    <row r="9699" spans="1:21" x14ac:dyDescent="0.25">
      <c r="A9699" s="57" t="s">
        <v>2924</v>
      </c>
      <c r="B9699" s="57" t="s">
        <v>8688</v>
      </c>
      <c r="C9699" s="212">
        <v>31365.073</v>
      </c>
      <c r="D9699" s="212">
        <v>37368.385000000002</v>
      </c>
      <c r="E9699" s="212">
        <v>35766.885999999999</v>
      </c>
      <c r="F9699" s="212">
        <v>34988.311000000002</v>
      </c>
      <c r="G9699" s="212">
        <v>39997.449999999997</v>
      </c>
      <c r="H9699" s="212">
        <v>38816.248</v>
      </c>
      <c r="I9699" s="212">
        <v>61943.464</v>
      </c>
      <c r="J9699" s="212">
        <v>61606.192000000003</v>
      </c>
      <c r="K9699" s="212">
        <v>88691.481</v>
      </c>
      <c r="L9699" s="212">
        <v>120196.268</v>
      </c>
      <c r="M9699" s="212">
        <v>127928.12</v>
      </c>
      <c r="N9699" s="212">
        <v>115355.068</v>
      </c>
      <c r="O9699" s="212">
        <v>136218.33300000001</v>
      </c>
      <c r="P9699" s="212">
        <v>158123.364</v>
      </c>
      <c r="Q9699" s="212">
        <v>92619.910999999993</v>
      </c>
      <c r="R9699" s="212">
        <v>115505.04</v>
      </c>
      <c r="S9699" s="212">
        <v>126641.436</v>
      </c>
      <c r="T9699" s="212">
        <v>116904.387</v>
      </c>
      <c r="U9699" s="212">
        <v>123683.882</v>
      </c>
    </row>
    <row r="9700" spans="1:21" x14ac:dyDescent="0.25">
      <c r="A9700" s="57" t="s">
        <v>2638</v>
      </c>
      <c r="B9700" s="57" t="s">
        <v>8689</v>
      </c>
      <c r="C9700" s="212">
        <v>148900.12100000001</v>
      </c>
      <c r="D9700" s="212">
        <v>185082.93400000001</v>
      </c>
      <c r="E9700" s="212">
        <v>137523.611</v>
      </c>
      <c r="F9700" s="212">
        <v>119667.465</v>
      </c>
      <c r="G9700" s="212">
        <v>127263.292</v>
      </c>
      <c r="H9700" s="212">
        <v>93501.967999999993</v>
      </c>
      <c r="I9700" s="212">
        <v>96585.073000000004</v>
      </c>
      <c r="J9700" s="212">
        <v>109284.012</v>
      </c>
      <c r="K9700" s="212">
        <v>117206.95</v>
      </c>
      <c r="L9700" s="212">
        <v>128647.12300000001</v>
      </c>
      <c r="M9700" s="212">
        <v>152987.69200000001</v>
      </c>
      <c r="N9700" s="212">
        <v>189834.804</v>
      </c>
      <c r="O9700" s="212">
        <v>224135.86499999999</v>
      </c>
      <c r="P9700" s="212">
        <v>311210.75099999999</v>
      </c>
      <c r="Q9700" s="212">
        <v>190279.38699999999</v>
      </c>
      <c r="R9700" s="212">
        <v>160929.815</v>
      </c>
      <c r="S9700" s="212">
        <v>198311.685</v>
      </c>
      <c r="T9700" s="212">
        <v>230825.073</v>
      </c>
      <c r="U9700" s="212">
        <v>213966.505</v>
      </c>
    </row>
    <row r="9701" spans="1:21" x14ac:dyDescent="0.25">
      <c r="A9701" s="57" t="s">
        <v>1536</v>
      </c>
      <c r="B9701" s="57" t="s">
        <v>8690</v>
      </c>
      <c r="C9701" s="212">
        <v>127127.90399999999</v>
      </c>
      <c r="D9701" s="212">
        <v>158373.86499999999</v>
      </c>
      <c r="E9701" s="212">
        <v>164832.853</v>
      </c>
      <c r="F9701" s="212">
        <v>167350.76500000001</v>
      </c>
      <c r="G9701" s="212">
        <v>153307.21100000001</v>
      </c>
      <c r="H9701" s="212">
        <v>171993.12700000001</v>
      </c>
      <c r="I9701" s="212">
        <v>150598.53899999999</v>
      </c>
      <c r="J9701" s="212">
        <v>157765.87700000001</v>
      </c>
      <c r="K9701" s="212">
        <v>192801.954</v>
      </c>
      <c r="L9701" s="212">
        <v>234173.98199999999</v>
      </c>
      <c r="M9701" s="212">
        <v>251156.04199999999</v>
      </c>
      <c r="N9701" s="212">
        <v>299428.22499999998</v>
      </c>
      <c r="O9701" s="212">
        <v>346553.984</v>
      </c>
      <c r="P9701" s="212">
        <v>398330.29100000003</v>
      </c>
      <c r="Q9701" s="212">
        <v>239750.15400000001</v>
      </c>
      <c r="R9701" s="212">
        <v>284116.321</v>
      </c>
      <c r="S9701" s="212">
        <v>292766.95400000003</v>
      </c>
      <c r="T9701" s="212">
        <v>322915.46100000001</v>
      </c>
      <c r="U9701" s="212">
        <v>295956.13199999998</v>
      </c>
    </row>
    <row r="9702" spans="1:21" x14ac:dyDescent="0.25">
      <c r="A9702" s="57" t="s">
        <v>1508</v>
      </c>
      <c r="B9702" s="57" t="s">
        <v>8691</v>
      </c>
      <c r="C9702" s="212">
        <v>241971.704</v>
      </c>
      <c r="D9702" s="212">
        <v>259289.234</v>
      </c>
      <c r="E9702" s="212">
        <v>286564.39199999999</v>
      </c>
      <c r="F9702" s="212">
        <v>255064.27</v>
      </c>
      <c r="G9702" s="212">
        <v>253323.041</v>
      </c>
      <c r="H9702" s="212">
        <v>295547.95</v>
      </c>
      <c r="I9702" s="212">
        <v>246821.641</v>
      </c>
      <c r="J9702" s="212">
        <v>269547.37</v>
      </c>
      <c r="K9702" s="212">
        <v>293876.31099999999</v>
      </c>
      <c r="L9702" s="212">
        <v>346274.45699999999</v>
      </c>
      <c r="M9702" s="212">
        <v>402204.74200000003</v>
      </c>
      <c r="N9702" s="212">
        <v>441835.72499999998</v>
      </c>
      <c r="O9702" s="212">
        <v>574205.36600000004</v>
      </c>
      <c r="P9702" s="212">
        <v>709282.72400000005</v>
      </c>
      <c r="Q9702" s="212">
        <v>445436.652</v>
      </c>
      <c r="R9702" s="212">
        <v>501154.00199999998</v>
      </c>
      <c r="S9702" s="212">
        <v>609813.49199999997</v>
      </c>
      <c r="T9702" s="212">
        <v>606194.66200000001</v>
      </c>
      <c r="U9702" s="212">
        <v>660171.36399999994</v>
      </c>
    </row>
    <row r="9703" spans="1:21" x14ac:dyDescent="0.25">
      <c r="A9703" s="57" t="s">
        <v>2016</v>
      </c>
      <c r="B9703" s="57" t="s">
        <v>8695</v>
      </c>
      <c r="C9703" s="212">
        <v>1054185.9950000001</v>
      </c>
      <c r="D9703" s="212">
        <v>1027816.465</v>
      </c>
      <c r="E9703" s="212">
        <v>1044256.52</v>
      </c>
      <c r="F9703" s="212">
        <v>924800.6</v>
      </c>
      <c r="G9703" s="212">
        <v>874397.22</v>
      </c>
      <c r="H9703" s="212">
        <v>1096677.189</v>
      </c>
      <c r="I9703" s="212">
        <v>1335981.1939999999</v>
      </c>
      <c r="J9703" s="212">
        <v>1552319.4080000001</v>
      </c>
      <c r="K9703" s="212">
        <v>1548320.9550000001</v>
      </c>
      <c r="L9703" s="212">
        <v>1475214.125</v>
      </c>
      <c r="M9703" s="212">
        <v>1273380.696</v>
      </c>
      <c r="N9703" s="212">
        <v>1373950.655</v>
      </c>
      <c r="O9703" s="212">
        <v>1320371.2390000001</v>
      </c>
      <c r="P9703" s="212">
        <v>1127392.8570000001</v>
      </c>
      <c r="Q9703" s="212">
        <v>847790.35600000003</v>
      </c>
      <c r="R9703" s="212">
        <v>807986.8</v>
      </c>
      <c r="S9703" s="212">
        <v>785547.701</v>
      </c>
      <c r="T9703" s="212">
        <v>721036.75</v>
      </c>
      <c r="U9703" s="212">
        <v>758804.01699999999</v>
      </c>
    </row>
    <row r="9704" spans="1:21" x14ac:dyDescent="0.25">
      <c r="A9704" s="57" t="s">
        <v>3375</v>
      </c>
      <c r="B9704" s="57" t="s">
        <v>8698</v>
      </c>
      <c r="C9704" s="212">
        <v>155742.43700000001</v>
      </c>
      <c r="D9704" s="212">
        <v>113688.749</v>
      </c>
      <c r="E9704" s="212">
        <v>55751.313999999998</v>
      </c>
      <c r="F9704" s="212">
        <v>37866.639999999999</v>
      </c>
      <c r="G9704" s="212">
        <v>87137.279999999999</v>
      </c>
      <c r="H9704" s="212">
        <v>54245.394</v>
      </c>
      <c r="I9704" s="212">
        <v>44765.665000000001</v>
      </c>
      <c r="J9704" s="212">
        <v>33563.46</v>
      </c>
      <c r="K9704" s="212">
        <v>22687.040000000001</v>
      </c>
      <c r="L9704" s="212">
        <v>20903.025000000001</v>
      </c>
      <c r="M9704" s="212">
        <v>22035.819</v>
      </c>
      <c r="N9704" s="212">
        <v>19762.716</v>
      </c>
      <c r="O9704" s="212">
        <v>19346.686000000002</v>
      </c>
      <c r="P9704" s="212">
        <v>22333.401999999998</v>
      </c>
      <c r="Q9704" s="212">
        <v>14186.168</v>
      </c>
      <c r="R9704" s="212">
        <v>17584.227999999999</v>
      </c>
      <c r="S9704" s="212">
        <v>27889.685000000001</v>
      </c>
      <c r="T9704" s="212">
        <v>22925.038</v>
      </c>
      <c r="U9704" s="212">
        <v>9965.2309999999998</v>
      </c>
    </row>
    <row r="9705" spans="1:21" x14ac:dyDescent="0.25">
      <c r="A9705" s="57" t="s">
        <v>1967</v>
      </c>
      <c r="B9705" s="57" t="s">
        <v>8699</v>
      </c>
      <c r="C9705" s="212">
        <v>748187.15899999999</v>
      </c>
      <c r="D9705" s="212">
        <v>688549.071</v>
      </c>
      <c r="E9705" s="212">
        <v>729758.08600000001</v>
      </c>
      <c r="F9705" s="212">
        <v>751749.45299999998</v>
      </c>
      <c r="G9705" s="212">
        <v>835170.24100000004</v>
      </c>
      <c r="H9705" s="212">
        <v>742160.89599999995</v>
      </c>
      <c r="I9705" s="212">
        <v>791553.63800000004</v>
      </c>
      <c r="J9705" s="212">
        <v>734858.71900000004</v>
      </c>
      <c r="K9705" s="212">
        <v>796894.98699999996</v>
      </c>
      <c r="L9705" s="212">
        <v>968482.95600000001</v>
      </c>
      <c r="M9705" s="212">
        <v>989359.04200000002</v>
      </c>
      <c r="N9705" s="212">
        <v>1225811.439</v>
      </c>
      <c r="O9705" s="212">
        <v>1322999.213</v>
      </c>
      <c r="P9705" s="212">
        <v>1562027.4839999999</v>
      </c>
      <c r="Q9705" s="212">
        <v>1324829.8700000001</v>
      </c>
      <c r="R9705" s="212">
        <v>1593995.379</v>
      </c>
      <c r="S9705" s="212">
        <v>1813435.1470000001</v>
      </c>
      <c r="T9705" s="212">
        <v>1867012.541</v>
      </c>
      <c r="U9705" s="212">
        <v>1763789.1629999999</v>
      </c>
    </row>
    <row r="9706" spans="1:21" x14ac:dyDescent="0.25">
      <c r="A9706" s="57" t="s">
        <v>2334</v>
      </c>
      <c r="B9706" s="57" t="s">
        <v>8700</v>
      </c>
      <c r="C9706" s="212">
        <v>371763.47499999998</v>
      </c>
      <c r="D9706" s="212">
        <v>377149.86599999998</v>
      </c>
      <c r="E9706" s="212">
        <v>454387.32699999999</v>
      </c>
      <c r="F9706" s="212">
        <v>461975.21899999998</v>
      </c>
      <c r="G9706" s="212">
        <v>476806.37900000002</v>
      </c>
      <c r="H9706" s="212">
        <v>408270.288</v>
      </c>
      <c r="I9706" s="212">
        <v>495439.82299999997</v>
      </c>
      <c r="J9706" s="212">
        <v>322823.90299999999</v>
      </c>
      <c r="K9706" s="212">
        <v>413479.43900000001</v>
      </c>
      <c r="L9706" s="212">
        <v>422344.31199999998</v>
      </c>
      <c r="M9706" s="212">
        <v>400962.74699999997</v>
      </c>
      <c r="N9706" s="212">
        <v>615060.15399999998</v>
      </c>
      <c r="O9706" s="212">
        <v>713271.696</v>
      </c>
      <c r="P9706" s="212">
        <v>770899.10800000001</v>
      </c>
      <c r="Q9706" s="212">
        <v>553644.07499999995</v>
      </c>
      <c r="R9706" s="212">
        <v>435924.33199999999</v>
      </c>
      <c r="S9706" s="212">
        <v>472259.70899999997</v>
      </c>
      <c r="T9706" s="212">
        <v>438891.26</v>
      </c>
      <c r="U9706" s="212">
        <v>399416.65100000001</v>
      </c>
    </row>
    <row r="9707" spans="1:21" x14ac:dyDescent="0.25">
      <c r="A9707" s="57" t="s">
        <v>4185</v>
      </c>
      <c r="B9707" s="57" t="s">
        <v>8701</v>
      </c>
      <c r="C9707" s="212">
        <v>791718.93500000006</v>
      </c>
      <c r="D9707" s="212">
        <v>1560434.307</v>
      </c>
      <c r="E9707" s="212">
        <v>1902777.879</v>
      </c>
      <c r="F9707" s="212">
        <v>1666552.8529999999</v>
      </c>
      <c r="G9707" s="212">
        <v>2004394.804</v>
      </c>
      <c r="H9707" s="212">
        <v>1966011.6529999999</v>
      </c>
      <c r="I9707" s="212">
        <v>1571168.7879999999</v>
      </c>
      <c r="J9707" s="212">
        <v>1135510.1159999999</v>
      </c>
      <c r="K9707" s="212">
        <v>1142892.7139999999</v>
      </c>
      <c r="L9707" s="212">
        <v>1282883.3700000001</v>
      </c>
      <c r="M9707" s="212">
        <v>1570805.5490000001</v>
      </c>
      <c r="N9707" s="212">
        <v>2179387.656</v>
      </c>
      <c r="O9707" s="212">
        <v>620099.75399999996</v>
      </c>
      <c r="P9707" s="212">
        <v>11971.777</v>
      </c>
      <c r="Q9707" s="212">
        <v>10960.946</v>
      </c>
      <c r="R9707" s="212">
        <v>7073.4949999999999</v>
      </c>
      <c r="S9707" s="212">
        <v>263.983</v>
      </c>
      <c r="T9707" s="212">
        <v>21317.212</v>
      </c>
      <c r="U9707" s="212">
        <v>65046.552000000003</v>
      </c>
    </row>
    <row r="9708" spans="1:21" x14ac:dyDescent="0.25">
      <c r="A9708" s="57" t="s">
        <v>10315</v>
      </c>
      <c r="B9708" s="57" t="s">
        <v>10316</v>
      </c>
      <c r="C9708" s="212">
        <v>13057328.514</v>
      </c>
      <c r="D9708" s="212">
        <v>15207768.766000001</v>
      </c>
      <c r="E9708" s="212">
        <v>21676402.181000002</v>
      </c>
      <c r="F9708" s="212">
        <v>21978781.405000001</v>
      </c>
      <c r="G9708" s="212">
        <v>26745202.48</v>
      </c>
      <c r="H9708" s="212">
        <v>32956826.903999999</v>
      </c>
      <c r="I9708" s="212">
        <v>32096357.103999998</v>
      </c>
      <c r="J9708" s="212">
        <v>36269254.034000002</v>
      </c>
      <c r="K9708" s="212">
        <v>46112880.211000003</v>
      </c>
      <c r="L9708" s="212">
        <v>57925298.549000002</v>
      </c>
      <c r="M9708" s="212">
        <v>63832189.314000003</v>
      </c>
      <c r="N9708" s="212">
        <v>76904848.309</v>
      </c>
      <c r="O9708" s="212">
        <v>102955779.19400001</v>
      </c>
      <c r="P9708" s="212">
        <v>110927038.30500001</v>
      </c>
      <c r="Q9708" s="212">
        <v>103167539.616</v>
      </c>
      <c r="R9708" s="212">
        <v>133611264.833</v>
      </c>
      <c r="S9708" s="212">
        <v>147342563.954</v>
      </c>
      <c r="T9708" s="212">
        <v>155631506.36500001</v>
      </c>
      <c r="U9708" s="212">
        <v>152963170.942</v>
      </c>
    </row>
    <row r="9709" spans="1:21" x14ac:dyDescent="0.25">
      <c r="A9709" s="57" t="s">
        <v>10317</v>
      </c>
      <c r="B9709" s="57" t="s">
        <v>10318</v>
      </c>
      <c r="C9709" s="212">
        <v>28419679.353</v>
      </c>
      <c r="D9709" s="212">
        <v>31179072.835000001</v>
      </c>
      <c r="E9709" s="212">
        <v>33302487.155999999</v>
      </c>
      <c r="F9709" s="212">
        <v>31806066.780999999</v>
      </c>
      <c r="G9709" s="212">
        <v>33372457.532000002</v>
      </c>
      <c r="H9709" s="212">
        <v>37103735.802000001</v>
      </c>
      <c r="I9709" s="212">
        <v>33153372.567000002</v>
      </c>
      <c r="J9709" s="212">
        <v>27283459.067000002</v>
      </c>
      <c r="K9709" s="212">
        <v>27881515.807999998</v>
      </c>
      <c r="L9709" s="212">
        <v>33780232.688000001</v>
      </c>
      <c r="M9709" s="212">
        <v>38572661.702</v>
      </c>
      <c r="N9709" s="212">
        <v>43851042.240000002</v>
      </c>
      <c r="O9709" s="212">
        <v>37575136.516000003</v>
      </c>
      <c r="P9709" s="212">
        <v>36625159.791000001</v>
      </c>
      <c r="Q9709" s="212">
        <v>27114570.401999999</v>
      </c>
      <c r="R9709" s="212">
        <v>31801454.289000001</v>
      </c>
      <c r="S9709" s="212">
        <v>33855427.755999997</v>
      </c>
      <c r="T9709" s="212">
        <v>53504969.957000002</v>
      </c>
      <c r="U9709" s="212">
        <v>56713168.512999997</v>
      </c>
    </row>
    <row r="9710" spans="1:21" x14ac:dyDescent="0.25">
      <c r="A9710" s="57" t="s">
        <v>10319</v>
      </c>
      <c r="B9710" s="57" t="s">
        <v>10320</v>
      </c>
      <c r="C9710" s="212">
        <v>33382925.295000002</v>
      </c>
      <c r="D9710" s="212">
        <v>35819581.223999999</v>
      </c>
      <c r="E9710" s="212">
        <v>43423661.452</v>
      </c>
      <c r="F9710" s="212">
        <v>44743652.457999997</v>
      </c>
      <c r="G9710" s="212">
        <v>46685426.527000003</v>
      </c>
      <c r="H9710" s="212">
        <v>51852558.182999998</v>
      </c>
      <c r="I9710" s="212">
        <v>44379175.715999998</v>
      </c>
      <c r="J9710" s="212">
        <v>48933032.842</v>
      </c>
      <c r="K9710" s="212">
        <v>57888130.526000001</v>
      </c>
      <c r="L9710" s="212">
        <v>69099393.908000007</v>
      </c>
      <c r="M9710" s="212">
        <v>68830025.806999996</v>
      </c>
      <c r="N9710" s="212">
        <v>66128971.365000002</v>
      </c>
      <c r="O9710" s="212">
        <v>51576131.419</v>
      </c>
      <c r="P9710" s="212">
        <v>43373410.354999997</v>
      </c>
      <c r="Q9710" s="212">
        <v>28632452.664000001</v>
      </c>
      <c r="R9710" s="212">
        <v>26624225.013999999</v>
      </c>
      <c r="S9710" s="212">
        <v>26418969.326000001</v>
      </c>
      <c r="T9710" s="212">
        <v>60547474.126000002</v>
      </c>
      <c r="U9710" s="212">
        <v>59533304.453000002</v>
      </c>
    </row>
    <row r="9711" spans="1:21" x14ac:dyDescent="0.25">
      <c r="A9711" s="57" t="s">
        <v>10321</v>
      </c>
      <c r="B9711" s="57" t="s">
        <v>10322</v>
      </c>
      <c r="C9711" s="212">
        <v>33077968.256000001</v>
      </c>
      <c r="D9711" s="212">
        <v>35809483.928999998</v>
      </c>
      <c r="E9711" s="212">
        <v>46703980.571999997</v>
      </c>
      <c r="F9711" s="212">
        <v>47097117.464000002</v>
      </c>
      <c r="G9711" s="212">
        <v>45584259.634999998</v>
      </c>
      <c r="H9711" s="212">
        <v>45748586.380000003</v>
      </c>
      <c r="I9711" s="212">
        <v>44576593.669</v>
      </c>
      <c r="J9711" s="212">
        <v>38470518.822999999</v>
      </c>
      <c r="K9711" s="212">
        <v>42431181.351999998</v>
      </c>
      <c r="L9711" s="212">
        <v>46166789.585000001</v>
      </c>
      <c r="M9711" s="212">
        <v>50920717.086999997</v>
      </c>
      <c r="N9711" s="212">
        <v>54631408.743000001</v>
      </c>
      <c r="O9711" s="212">
        <v>55869753.577</v>
      </c>
      <c r="P9711" s="212">
        <v>55897736.582000002</v>
      </c>
      <c r="Q9711" s="212">
        <v>48850341.924999997</v>
      </c>
      <c r="R9711" s="212">
        <v>57301167.902000003</v>
      </c>
      <c r="S9711" s="212">
        <v>58187209.806000002</v>
      </c>
      <c r="T9711" s="212">
        <v>65689742.012000002</v>
      </c>
      <c r="U9711" s="212">
        <v>61902290.266999997</v>
      </c>
    </row>
    <row r="9712" spans="1:21" x14ac:dyDescent="0.25">
      <c r="A9712" s="57" t="s">
        <v>10323</v>
      </c>
      <c r="B9712" s="57" t="s">
        <v>10324</v>
      </c>
      <c r="C9712" s="212">
        <v>9810312.8990000002</v>
      </c>
      <c r="D9712" s="212">
        <v>13812726.425000001</v>
      </c>
      <c r="E9712" s="212">
        <v>15895287.032</v>
      </c>
      <c r="F9712" s="212">
        <v>13169320.479</v>
      </c>
      <c r="G9712" s="212">
        <v>16664119.505000001</v>
      </c>
      <c r="H9712" s="212">
        <v>19318689.578000002</v>
      </c>
      <c r="I9712" s="212">
        <v>17994575.092</v>
      </c>
      <c r="J9712" s="212">
        <v>18408451.289999999</v>
      </c>
      <c r="K9712" s="212">
        <v>21256570.651999999</v>
      </c>
      <c r="L9712" s="212">
        <v>25134099.34</v>
      </c>
      <c r="M9712" s="212">
        <v>29723531.024</v>
      </c>
      <c r="N9712" s="212">
        <v>35709423.027999997</v>
      </c>
      <c r="O9712" s="212">
        <v>34576727.093999997</v>
      </c>
      <c r="P9712" s="212">
        <v>35279310.956</v>
      </c>
      <c r="Q9712" s="212">
        <v>32460968.015999999</v>
      </c>
      <c r="R9712" s="212">
        <v>42351671.254000001</v>
      </c>
      <c r="S9712" s="212">
        <v>44893008.020999998</v>
      </c>
      <c r="T9712" s="212">
        <v>22832388.848000001</v>
      </c>
      <c r="U9712" s="212">
        <v>22582833.061999999</v>
      </c>
    </row>
    <row r="9713" spans="1:21" x14ac:dyDescent="0.25">
      <c r="A9713" s="57" t="s">
        <v>2332</v>
      </c>
      <c r="B9713" s="57" t="s">
        <v>8710</v>
      </c>
      <c r="C9713" s="212">
        <v>98558.42</v>
      </c>
      <c r="D9713" s="212">
        <v>133728.04</v>
      </c>
      <c r="E9713" s="212">
        <v>95208.906000000003</v>
      </c>
      <c r="F9713" s="212">
        <v>91326.714000000007</v>
      </c>
      <c r="G9713" s="212">
        <v>83557.538</v>
      </c>
      <c r="H9713" s="212">
        <v>72937.885999999999</v>
      </c>
      <c r="I9713" s="212">
        <v>63328.792000000001</v>
      </c>
      <c r="J9713" s="212">
        <v>90217.279999999999</v>
      </c>
      <c r="K9713" s="212">
        <v>84177.229000000007</v>
      </c>
      <c r="L9713" s="212">
        <v>70013.86</v>
      </c>
      <c r="M9713" s="212">
        <v>67248.391000000003</v>
      </c>
      <c r="N9713" s="212">
        <v>66902.305999999997</v>
      </c>
      <c r="O9713" s="212">
        <v>62096.961000000003</v>
      </c>
      <c r="P9713" s="212">
        <v>75235.978000000003</v>
      </c>
      <c r="Q9713" s="212">
        <v>49483.67</v>
      </c>
      <c r="R9713" s="212">
        <v>49770.853000000003</v>
      </c>
      <c r="S9713" s="212">
        <v>41561.732000000004</v>
      </c>
      <c r="T9713" s="212">
        <v>29198.496999999999</v>
      </c>
      <c r="U9713" s="212">
        <v>29481.601999999999</v>
      </c>
    </row>
    <row r="9714" spans="1:21" x14ac:dyDescent="0.25">
      <c r="A9714" s="57" t="s">
        <v>751</v>
      </c>
      <c r="B9714" s="57" t="s">
        <v>8713</v>
      </c>
      <c r="C9714" s="212">
        <v>2368094.068</v>
      </c>
      <c r="D9714" s="212">
        <v>2462292.4870000002</v>
      </c>
      <c r="E9714" s="212">
        <v>2735346</v>
      </c>
      <c r="F9714" s="212">
        <v>2765853.9160000002</v>
      </c>
      <c r="G9714" s="212">
        <v>2352701.4300000002</v>
      </c>
      <c r="H9714" s="212">
        <v>2536086.557</v>
      </c>
      <c r="I9714" s="212">
        <v>2537293.5189999999</v>
      </c>
      <c r="J9714" s="212">
        <v>2552271.2050000001</v>
      </c>
      <c r="K9714" s="212">
        <v>2970844.58</v>
      </c>
      <c r="L9714" s="212">
        <v>3398518.3960000002</v>
      </c>
      <c r="M9714" s="212">
        <v>3603822.6439999999</v>
      </c>
      <c r="N9714" s="212">
        <v>4365693.0039999997</v>
      </c>
      <c r="O9714" s="212">
        <v>4808760.3660000004</v>
      </c>
      <c r="P9714" s="212">
        <v>5144260.2300000004</v>
      </c>
      <c r="Q9714" s="212">
        <v>4246760.0130000003</v>
      </c>
      <c r="R9714" s="212">
        <v>4548956.8689999999</v>
      </c>
      <c r="S9714" s="212">
        <v>4836116.6739999996</v>
      </c>
      <c r="T9714" s="212">
        <v>6343433.6880000001</v>
      </c>
      <c r="U9714" s="212">
        <v>6424861.9859999996</v>
      </c>
    </row>
    <row r="9715" spans="1:21" x14ac:dyDescent="0.25">
      <c r="A9715" s="57" t="s">
        <v>1598</v>
      </c>
      <c r="B9715" s="57" t="s">
        <v>8714</v>
      </c>
      <c r="C9715" s="212">
        <v>598637.12</v>
      </c>
      <c r="D9715" s="212">
        <v>647157.19999999995</v>
      </c>
      <c r="E9715" s="212">
        <v>697532.24800000002</v>
      </c>
      <c r="F9715" s="212">
        <v>543555.89199999999</v>
      </c>
      <c r="G9715" s="212">
        <v>581309.72600000002</v>
      </c>
      <c r="H9715" s="212">
        <v>883973.62600000005</v>
      </c>
      <c r="I9715" s="212">
        <v>711308.39399999997</v>
      </c>
      <c r="J9715" s="212">
        <v>757681.68700000003</v>
      </c>
      <c r="K9715" s="212">
        <v>927832.76199999999</v>
      </c>
      <c r="L9715" s="212">
        <v>1333870.73</v>
      </c>
      <c r="M9715" s="212">
        <v>1365606.6939999999</v>
      </c>
      <c r="N9715" s="212">
        <v>1133507.575</v>
      </c>
      <c r="O9715" s="212">
        <v>1418007.986</v>
      </c>
      <c r="P9715" s="212">
        <v>1270682.8319999999</v>
      </c>
      <c r="Q9715" s="212">
        <v>796344.46499999997</v>
      </c>
      <c r="R9715" s="212">
        <v>718312.58299999998</v>
      </c>
      <c r="S9715" s="212">
        <v>469685.30099999998</v>
      </c>
      <c r="T9715" s="212">
        <v>437390.83899999998</v>
      </c>
      <c r="U9715" s="212">
        <v>480565.83299999998</v>
      </c>
    </row>
    <row r="9716" spans="1:21" x14ac:dyDescent="0.25">
      <c r="A9716" s="57" t="s">
        <v>1251</v>
      </c>
      <c r="B9716" s="57" t="s">
        <v>8716</v>
      </c>
      <c r="C9716" s="212">
        <v>908360.48300000001</v>
      </c>
      <c r="D9716" s="212">
        <v>1001353.845</v>
      </c>
      <c r="E9716" s="212">
        <v>1212962.496</v>
      </c>
      <c r="F9716" s="212">
        <v>1099091.0689999999</v>
      </c>
      <c r="G9716" s="212">
        <v>1052152.1629999999</v>
      </c>
      <c r="H9716" s="212">
        <v>1014723.7560000001</v>
      </c>
      <c r="I9716" s="212">
        <v>966573.09100000001</v>
      </c>
      <c r="J9716" s="212">
        <v>820964.19400000002</v>
      </c>
      <c r="K9716" s="212">
        <v>820431.74199999997</v>
      </c>
      <c r="L9716" s="212">
        <v>924853.18099999998</v>
      </c>
      <c r="M9716" s="212">
        <v>827897.24899999995</v>
      </c>
      <c r="N9716" s="212">
        <v>1138342.4269999999</v>
      </c>
      <c r="O9716" s="212">
        <v>1071475.3400000001</v>
      </c>
      <c r="P9716" s="212">
        <v>1044081.211</v>
      </c>
      <c r="Q9716" s="212">
        <v>810466.79500000004</v>
      </c>
      <c r="R9716" s="212">
        <v>916030.80599999998</v>
      </c>
      <c r="S9716" s="212">
        <v>966184.12399999995</v>
      </c>
      <c r="T9716" s="212">
        <v>1039977.802</v>
      </c>
      <c r="U9716" s="212">
        <v>1032150.468</v>
      </c>
    </row>
    <row r="9717" spans="1:21" x14ac:dyDescent="0.25">
      <c r="A9717" s="57" t="s">
        <v>155</v>
      </c>
      <c r="B9717" s="57" t="s">
        <v>8717</v>
      </c>
      <c r="C9717" s="212">
        <v>73416831.938999996</v>
      </c>
      <c r="D9717" s="212">
        <v>77789844.872999996</v>
      </c>
      <c r="E9717" s="212">
        <v>94074678.649000004</v>
      </c>
      <c r="F9717" s="212">
        <v>98861484.420000002</v>
      </c>
      <c r="G9717" s="212">
        <v>114656199.66</v>
      </c>
      <c r="H9717" s="212">
        <v>138681819.99399999</v>
      </c>
      <c r="I9717" s="212">
        <v>121283522.759</v>
      </c>
      <c r="J9717" s="212">
        <v>122019037.589</v>
      </c>
      <c r="K9717" s="212">
        <v>127962352.21699999</v>
      </c>
      <c r="L9717" s="212">
        <v>141633928.662</v>
      </c>
      <c r="M9717" s="212">
        <v>152829236.13800001</v>
      </c>
      <c r="N9717" s="212">
        <v>169807314.361</v>
      </c>
      <c r="O9717" s="212">
        <v>118454975.71600001</v>
      </c>
      <c r="P9717" s="212">
        <v>119095433.02599999</v>
      </c>
      <c r="Q9717" s="212">
        <v>93282264.541999996</v>
      </c>
      <c r="R9717" s="212">
        <v>107231002.264</v>
      </c>
      <c r="S9717" s="212">
        <v>95102311.547999993</v>
      </c>
      <c r="T9717" s="212">
        <v>85929008.847000003</v>
      </c>
      <c r="U9717" s="212">
        <v>84063755.935000002</v>
      </c>
    </row>
    <row r="9718" spans="1:21" x14ac:dyDescent="0.25">
      <c r="A9718" s="57" t="s">
        <v>1769</v>
      </c>
      <c r="B9718" s="57" t="s">
        <v>8718</v>
      </c>
      <c r="C9718" s="212">
        <v>1608600.8049999999</v>
      </c>
      <c r="D9718" s="212">
        <v>2407327.719</v>
      </c>
      <c r="E9718" s="212">
        <v>2717893.7119999998</v>
      </c>
      <c r="F9718" s="212">
        <v>3262019.8489999999</v>
      </c>
      <c r="G9718" s="212">
        <v>2446555.48</v>
      </c>
      <c r="H9718" s="212">
        <v>2983777.0559999999</v>
      </c>
      <c r="I9718" s="212">
        <v>3119886.801</v>
      </c>
      <c r="J9718" s="212">
        <v>3941602.7119999998</v>
      </c>
      <c r="K9718" s="212">
        <v>4728910.46</v>
      </c>
      <c r="L9718" s="212">
        <v>4827516.2850000001</v>
      </c>
      <c r="M9718" s="212">
        <v>4463444.7259999998</v>
      </c>
      <c r="N9718" s="212">
        <v>4935069.6500000004</v>
      </c>
      <c r="O9718" s="212">
        <v>3753041.1340000001</v>
      </c>
      <c r="P9718" s="212">
        <v>3283509.5210000002</v>
      </c>
      <c r="Q9718" s="212">
        <v>1898122.6910000001</v>
      </c>
      <c r="R9718" s="212">
        <v>1964924.4180000001</v>
      </c>
      <c r="S9718" s="212">
        <v>2290950.3089999999</v>
      </c>
      <c r="T9718" s="212">
        <v>3740834.2280000001</v>
      </c>
      <c r="U9718" s="212">
        <v>4217297.07</v>
      </c>
    </row>
    <row r="9719" spans="1:21" x14ac:dyDescent="0.25">
      <c r="A9719" s="57" t="s">
        <v>146</v>
      </c>
      <c r="B9719" s="57" t="s">
        <v>8720</v>
      </c>
      <c r="C9719" s="212">
        <v>513502.60499999998</v>
      </c>
      <c r="D9719" s="212">
        <v>542148.69299999997</v>
      </c>
      <c r="E9719" s="212">
        <v>551225.28099999996</v>
      </c>
      <c r="F9719" s="212">
        <v>558367.777</v>
      </c>
      <c r="G9719" s="212">
        <v>488867.51500000001</v>
      </c>
      <c r="H9719" s="212">
        <v>524600.41599999997</v>
      </c>
      <c r="I9719" s="212">
        <v>582606.64099999995</v>
      </c>
      <c r="J9719" s="212">
        <v>643789.64899999998</v>
      </c>
      <c r="K9719" s="212">
        <v>721909.31799999997</v>
      </c>
      <c r="L9719" s="212">
        <v>891860.03099999996</v>
      </c>
      <c r="M9719" s="212">
        <v>1154804.693</v>
      </c>
      <c r="N9719" s="212">
        <v>1425023.433</v>
      </c>
      <c r="O9719" s="212">
        <v>2054280.0090000001</v>
      </c>
      <c r="P9719" s="212">
        <v>2440881.1740000001</v>
      </c>
      <c r="Q9719" s="212">
        <v>1566836.601</v>
      </c>
      <c r="R9719" s="212">
        <v>1895027.0649999999</v>
      </c>
      <c r="S9719" s="212">
        <v>2220255.2850000001</v>
      </c>
      <c r="T9719" s="212">
        <v>2385692.838</v>
      </c>
      <c r="U9719" s="212">
        <v>2292696.8220000002</v>
      </c>
    </row>
    <row r="9720" spans="1:21" x14ac:dyDescent="0.25">
      <c r="A9720" s="57" t="s">
        <v>116</v>
      </c>
      <c r="B9720" s="57" t="s">
        <v>8721</v>
      </c>
      <c r="C9720" s="212">
        <v>1014942.409</v>
      </c>
      <c r="D9720" s="212">
        <v>977819.13800000004</v>
      </c>
      <c r="E9720" s="212">
        <v>1056907.1969999999</v>
      </c>
      <c r="F9720" s="212">
        <v>896885.28099999996</v>
      </c>
      <c r="G9720" s="212">
        <v>870440.62300000002</v>
      </c>
      <c r="H9720" s="212">
        <v>927898.42099999997</v>
      </c>
      <c r="I9720" s="212">
        <v>876489.43799999997</v>
      </c>
      <c r="J9720" s="212">
        <v>884994.92200000002</v>
      </c>
      <c r="K9720" s="212">
        <v>1195282.378</v>
      </c>
      <c r="L9720" s="212">
        <v>1619524.3430000001</v>
      </c>
      <c r="M9720" s="212">
        <v>2107059.5989999999</v>
      </c>
      <c r="N9720" s="212">
        <v>2495508.077</v>
      </c>
      <c r="O9720" s="212">
        <v>3310148.3050000002</v>
      </c>
      <c r="P9720" s="212">
        <v>4666364.8169999998</v>
      </c>
      <c r="Q9720" s="212">
        <v>3081003.304</v>
      </c>
      <c r="R9720" s="212">
        <v>3169199.87</v>
      </c>
      <c r="S9720" s="212">
        <v>3743450.409</v>
      </c>
      <c r="T9720" s="212">
        <v>3969402.03</v>
      </c>
      <c r="U9720" s="212">
        <v>4028261.3280000002</v>
      </c>
    </row>
    <row r="9721" spans="1:21" x14ac:dyDescent="0.25">
      <c r="A9721" s="57" t="s">
        <v>807</v>
      </c>
      <c r="B9721" s="57" t="s">
        <v>8722</v>
      </c>
      <c r="C9721" s="212">
        <v>417577.527</v>
      </c>
      <c r="D9721" s="212">
        <v>399841.39299999998</v>
      </c>
      <c r="E9721" s="212">
        <v>395255.11800000002</v>
      </c>
      <c r="F9721" s="212">
        <v>403141.42</v>
      </c>
      <c r="G9721" s="212">
        <v>364045.25599999999</v>
      </c>
      <c r="H9721" s="212">
        <v>355884.41800000001</v>
      </c>
      <c r="I9721" s="212">
        <v>371447.06699999998</v>
      </c>
      <c r="J9721" s="212">
        <v>430080.19699999999</v>
      </c>
      <c r="K9721" s="212">
        <v>489491.24699999997</v>
      </c>
      <c r="L9721" s="212">
        <v>637900.76800000004</v>
      </c>
      <c r="M9721" s="212">
        <v>835414.86499999999</v>
      </c>
      <c r="N9721" s="212">
        <v>1160713.3729999999</v>
      </c>
      <c r="O9721" s="212">
        <v>1618870.4140000001</v>
      </c>
      <c r="P9721" s="212">
        <v>1983227.608</v>
      </c>
      <c r="Q9721" s="212">
        <v>920399.40500000003</v>
      </c>
      <c r="R9721" s="212">
        <v>965581.49</v>
      </c>
      <c r="S9721" s="212">
        <v>1143115.3330000001</v>
      </c>
      <c r="T9721" s="212">
        <v>1293381.743</v>
      </c>
      <c r="U9721" s="212">
        <v>1312116.5789999999</v>
      </c>
    </row>
    <row r="9722" spans="1:21" x14ac:dyDescent="0.25">
      <c r="A9722" s="57" t="s">
        <v>2123</v>
      </c>
      <c r="B9722" s="57" t="s">
        <v>8723</v>
      </c>
      <c r="C9722" s="212">
        <v>172270.215</v>
      </c>
      <c r="D9722" s="212">
        <v>148201.71799999999</v>
      </c>
      <c r="E9722" s="212">
        <v>164327.55100000001</v>
      </c>
      <c r="F9722" s="212">
        <v>167334.11799999999</v>
      </c>
      <c r="G9722" s="212">
        <v>171632.86600000001</v>
      </c>
      <c r="H9722" s="212">
        <v>148742.57</v>
      </c>
      <c r="I9722" s="212">
        <v>216281.872</v>
      </c>
      <c r="J9722" s="212">
        <v>233198.19099999999</v>
      </c>
      <c r="K9722" s="212">
        <v>254164.22099999999</v>
      </c>
      <c r="L9722" s="212">
        <v>300124.80099999998</v>
      </c>
      <c r="M9722" s="212">
        <v>353624.58500000002</v>
      </c>
      <c r="N9722" s="212">
        <v>524256.58299999998</v>
      </c>
      <c r="O9722" s="212">
        <v>683817.96</v>
      </c>
      <c r="P9722" s="212">
        <v>1090148.5360000001</v>
      </c>
      <c r="Q9722" s="212">
        <v>692405.10900000005</v>
      </c>
      <c r="R9722" s="212">
        <v>641918.14599999995</v>
      </c>
      <c r="S9722" s="212">
        <v>789124.75</v>
      </c>
      <c r="T9722" s="212">
        <v>762340.13800000004</v>
      </c>
      <c r="U9722" s="212">
        <v>725231.45</v>
      </c>
    </row>
    <row r="9723" spans="1:21" x14ac:dyDescent="0.25">
      <c r="A9723" s="57" t="s">
        <v>687</v>
      </c>
      <c r="B9723" s="57" t="s">
        <v>8724</v>
      </c>
      <c r="C9723" s="212">
        <v>300937.47899999999</v>
      </c>
      <c r="D9723" s="212">
        <v>321144.467</v>
      </c>
      <c r="E9723" s="212">
        <v>288508.09000000003</v>
      </c>
      <c r="F9723" s="212">
        <v>247755.69200000001</v>
      </c>
      <c r="G9723" s="212">
        <v>221121.56599999999</v>
      </c>
      <c r="H9723" s="212">
        <v>184887.321</v>
      </c>
      <c r="I9723" s="212">
        <v>205474.77799999999</v>
      </c>
      <c r="J9723" s="212">
        <v>220700.93799999999</v>
      </c>
      <c r="K9723" s="212">
        <v>258548.50700000001</v>
      </c>
      <c r="L9723" s="212">
        <v>375949.73300000001</v>
      </c>
      <c r="M9723" s="212">
        <v>371853.348</v>
      </c>
      <c r="N9723" s="212">
        <v>402751.47899999999</v>
      </c>
      <c r="O9723" s="212">
        <v>514595.10399999999</v>
      </c>
      <c r="P9723" s="212">
        <v>686810.25600000005</v>
      </c>
      <c r="Q9723" s="212">
        <v>597650.223</v>
      </c>
      <c r="R9723" s="212">
        <v>546658.55500000005</v>
      </c>
      <c r="S9723" s="212">
        <v>670287.28799999994</v>
      </c>
      <c r="T9723" s="212">
        <v>673463.02300000004</v>
      </c>
      <c r="U9723" s="212">
        <v>725515.19700000004</v>
      </c>
    </row>
    <row r="9724" spans="1:21" x14ac:dyDescent="0.25">
      <c r="A9724" s="57" t="s">
        <v>228</v>
      </c>
      <c r="B9724" s="57" t="s">
        <v>8725</v>
      </c>
      <c r="C9724" s="212">
        <v>1151821.9779999999</v>
      </c>
      <c r="D9724" s="212">
        <v>1245585.808</v>
      </c>
      <c r="E9724" s="212">
        <v>1118410.895</v>
      </c>
      <c r="F9724" s="212">
        <v>924487.23300000001</v>
      </c>
      <c r="G9724" s="212">
        <v>978421.41899999999</v>
      </c>
      <c r="H9724" s="212">
        <v>809643.41399999999</v>
      </c>
      <c r="I9724" s="212">
        <v>909445.429</v>
      </c>
      <c r="J9724" s="212">
        <v>914210.88</v>
      </c>
      <c r="K9724" s="212">
        <v>971104.59600000002</v>
      </c>
      <c r="L9724" s="212">
        <v>1492724.672</v>
      </c>
      <c r="M9724" s="212">
        <v>1788951.476</v>
      </c>
      <c r="N9724" s="212">
        <v>1837426.463</v>
      </c>
      <c r="O9724" s="212">
        <v>2449523.8160000001</v>
      </c>
      <c r="P9724" s="212">
        <v>2994241.7689999999</v>
      </c>
      <c r="Q9724" s="212">
        <v>2215552.5460000001</v>
      </c>
      <c r="R9724" s="212">
        <v>1874160.7120000001</v>
      </c>
      <c r="S9724" s="212">
        <v>2613856.6609999998</v>
      </c>
      <c r="T9724" s="212">
        <v>2508134.8149999999</v>
      </c>
      <c r="U9724" s="212">
        <v>2687313.1609999998</v>
      </c>
    </row>
    <row r="9725" spans="1:21" x14ac:dyDescent="0.25">
      <c r="A9725" s="57" t="s">
        <v>35</v>
      </c>
      <c r="B9725" s="57" t="s">
        <v>8726</v>
      </c>
      <c r="C9725" s="212">
        <v>2185869.3969999999</v>
      </c>
      <c r="D9725" s="212">
        <v>2355139.892</v>
      </c>
      <c r="E9725" s="212">
        <v>2516218.8760000002</v>
      </c>
      <c r="F9725" s="212">
        <v>2405105.3280000002</v>
      </c>
      <c r="G9725" s="212">
        <v>2067353.081</v>
      </c>
      <c r="H9725" s="212">
        <v>2043156.1410000001</v>
      </c>
      <c r="I9725" s="212">
        <v>2091760.645</v>
      </c>
      <c r="J9725" s="212">
        <v>2157464.7590000001</v>
      </c>
      <c r="K9725" s="212">
        <v>2566981.3730000001</v>
      </c>
      <c r="L9725" s="212">
        <v>3249202.037</v>
      </c>
      <c r="M9725" s="212">
        <v>3897825.6329999999</v>
      </c>
      <c r="N9725" s="212">
        <v>4768254.0029999996</v>
      </c>
      <c r="O9725" s="212">
        <v>6225878.6359999999</v>
      </c>
      <c r="P9725" s="212">
        <v>7783696.2949999999</v>
      </c>
      <c r="Q9725" s="212">
        <v>6012001.102</v>
      </c>
      <c r="R9725" s="212">
        <v>6271461.7790000001</v>
      </c>
      <c r="S9725" s="212">
        <v>7480684.7489999998</v>
      </c>
      <c r="T9725" s="212">
        <v>7737991.5350000001</v>
      </c>
      <c r="U9725" s="212">
        <v>7788321.2319999998</v>
      </c>
    </row>
    <row r="9726" spans="1:21" x14ac:dyDescent="0.25">
      <c r="A9726" s="57" t="s">
        <v>3607</v>
      </c>
      <c r="B9726" s="57" t="s">
        <v>8727</v>
      </c>
      <c r="C9726" s="212">
        <v>146386.72700000001</v>
      </c>
      <c r="D9726" s="212">
        <v>146823.81200000001</v>
      </c>
      <c r="E9726" s="212">
        <v>176768.679</v>
      </c>
      <c r="F9726" s="212">
        <v>98046.05</v>
      </c>
      <c r="G9726" s="212">
        <v>107542.57399999999</v>
      </c>
      <c r="H9726" s="212">
        <v>143622.27900000001</v>
      </c>
      <c r="I9726" s="212">
        <v>170038.587</v>
      </c>
      <c r="J9726" s="212">
        <v>149201.764</v>
      </c>
      <c r="K9726" s="212">
        <v>132402.36499999999</v>
      </c>
      <c r="L9726" s="212">
        <v>186706.33100000001</v>
      </c>
      <c r="M9726" s="212">
        <v>209313.46</v>
      </c>
      <c r="N9726" s="212">
        <v>278109.16399999999</v>
      </c>
      <c r="O9726" s="212">
        <v>169059.82399999999</v>
      </c>
      <c r="P9726" s="212">
        <v>190145.37400000001</v>
      </c>
      <c r="Q9726" s="212">
        <v>108969.709</v>
      </c>
      <c r="R9726" s="212">
        <v>119113.141</v>
      </c>
      <c r="S9726" s="212">
        <v>114889.174</v>
      </c>
      <c r="T9726" s="212">
        <v>120461.79</v>
      </c>
      <c r="U9726" s="212">
        <v>95765.426000000007</v>
      </c>
    </row>
    <row r="9727" spans="1:21" x14ac:dyDescent="0.25">
      <c r="A9727" s="57" t="s">
        <v>10325</v>
      </c>
      <c r="B9727" s="57" t="s">
        <v>10326</v>
      </c>
      <c r="C9727" s="212">
        <v>502870.353</v>
      </c>
      <c r="D9727" s="212">
        <v>600126.91799999995</v>
      </c>
      <c r="E9727" s="212">
        <v>505210.55800000002</v>
      </c>
      <c r="F9727" s="212">
        <v>407593.18199999997</v>
      </c>
      <c r="G9727" s="212">
        <v>339511.72200000001</v>
      </c>
      <c r="H9727" s="212">
        <v>437977.84600000002</v>
      </c>
      <c r="I9727" s="212">
        <v>562661.75100000005</v>
      </c>
      <c r="J9727" s="212">
        <v>460699.66399999999</v>
      </c>
      <c r="K9727" s="212">
        <v>442877.179</v>
      </c>
      <c r="L9727" s="212">
        <v>623649.74800000002</v>
      </c>
      <c r="M9727" s="212">
        <v>743888.42599999998</v>
      </c>
      <c r="N9727" s="212">
        <v>754020.82700000005</v>
      </c>
      <c r="O9727" s="212">
        <v>905715.30900000001</v>
      </c>
      <c r="P9727" s="212">
        <v>1118010.5009999999</v>
      </c>
      <c r="Q9727" s="212">
        <v>739934.01100000006</v>
      </c>
      <c r="R9727" s="212">
        <v>611052.53899999999</v>
      </c>
      <c r="S9727" s="212">
        <v>898506.89599999995</v>
      </c>
      <c r="T9727" s="212">
        <v>859960.745</v>
      </c>
      <c r="U9727" s="212">
        <v>767252.32700000005</v>
      </c>
    </row>
    <row r="9728" spans="1:21" x14ac:dyDescent="0.25">
      <c r="A9728" s="57" t="s">
        <v>2879</v>
      </c>
      <c r="B9728" s="57" t="s">
        <v>8729</v>
      </c>
      <c r="C9728" s="212">
        <v>812729.98899999994</v>
      </c>
      <c r="D9728" s="212">
        <v>957381.68299999996</v>
      </c>
      <c r="E9728" s="212">
        <v>1014729.356</v>
      </c>
      <c r="F9728" s="212">
        <v>771651.11399999994</v>
      </c>
      <c r="G9728" s="212">
        <v>722659.02500000002</v>
      </c>
      <c r="H9728" s="212">
        <v>771638.12300000002</v>
      </c>
      <c r="I9728" s="212">
        <v>843817.50100000005</v>
      </c>
      <c r="J9728" s="212">
        <v>746263.37300000002</v>
      </c>
      <c r="K9728" s="212">
        <v>905960.4</v>
      </c>
      <c r="L9728" s="212">
        <v>1279899.013</v>
      </c>
      <c r="M9728" s="212">
        <v>1365472.9990000001</v>
      </c>
      <c r="N9728" s="212">
        <v>1566165.2990000001</v>
      </c>
      <c r="O9728" s="212">
        <v>2024717.7339999999</v>
      </c>
      <c r="P9728" s="212">
        <v>2713079.824</v>
      </c>
      <c r="Q9728" s="212">
        <v>1707177.1780000001</v>
      </c>
      <c r="R9728" s="212">
        <v>2157896.102</v>
      </c>
      <c r="S9728" s="212">
        <v>3254790.4509999999</v>
      </c>
      <c r="T9728" s="212">
        <v>2995125.7880000002</v>
      </c>
      <c r="U9728" s="212">
        <v>3008640.4550000001</v>
      </c>
    </row>
    <row r="9729" spans="1:21" x14ac:dyDescent="0.25">
      <c r="A9729" s="57" t="s">
        <v>2021</v>
      </c>
      <c r="B9729" s="57" t="s">
        <v>8735</v>
      </c>
      <c r="C9729" s="212">
        <v>3379216.3459999999</v>
      </c>
      <c r="D9729" s="212">
        <v>3410959.1370000001</v>
      </c>
      <c r="E9729" s="212">
        <v>3351271.4350000001</v>
      </c>
      <c r="F9729" s="212">
        <v>3241504.233</v>
      </c>
      <c r="G9729" s="212">
        <v>3171087.47</v>
      </c>
      <c r="H9729" s="212">
        <v>3757350.3569999998</v>
      </c>
      <c r="I9729" s="212">
        <v>2912729.2280000001</v>
      </c>
      <c r="J9729" s="212">
        <v>3190158.807</v>
      </c>
      <c r="K9729" s="212">
        <v>4408990.3669999996</v>
      </c>
      <c r="L9729" s="212">
        <v>5061063.5820000004</v>
      </c>
      <c r="M9729" s="212">
        <v>4758435.0779999997</v>
      </c>
      <c r="N9729" s="212">
        <v>4864874.1260000002</v>
      </c>
      <c r="O9729" s="212">
        <v>5155349.5470000003</v>
      </c>
      <c r="P9729" s="212">
        <v>5216185.6030000001</v>
      </c>
      <c r="Q9729" s="212">
        <v>3102627.8939999999</v>
      </c>
      <c r="R9729" s="212">
        <v>4647891.4840000002</v>
      </c>
      <c r="S9729" s="212">
        <v>5712616.1469999999</v>
      </c>
      <c r="T9729" s="212">
        <v>5841099.1430000002</v>
      </c>
      <c r="U9729" s="212">
        <v>5659981.0959999999</v>
      </c>
    </row>
    <row r="9730" spans="1:21" x14ac:dyDescent="0.25">
      <c r="A9730" s="57" t="s">
        <v>2327</v>
      </c>
      <c r="B9730" s="57" t="s">
        <v>8736</v>
      </c>
      <c r="C9730" s="212">
        <v>1350298.085</v>
      </c>
      <c r="D9730" s="212">
        <v>1434660.733</v>
      </c>
      <c r="E9730" s="212">
        <v>1285778.7339999999</v>
      </c>
      <c r="F9730" s="212">
        <v>1244664.4280000001</v>
      </c>
      <c r="G9730" s="212">
        <v>1134645.6070000001</v>
      </c>
      <c r="H9730" s="212">
        <v>1115884.145</v>
      </c>
      <c r="I9730" s="212">
        <v>1113142.398</v>
      </c>
      <c r="J9730" s="212">
        <v>1106266.2220000001</v>
      </c>
      <c r="K9730" s="212">
        <v>1442941.915</v>
      </c>
      <c r="L9730" s="212">
        <v>1682113.2339999999</v>
      </c>
      <c r="M9730" s="212">
        <v>1714824.11</v>
      </c>
      <c r="N9730" s="212">
        <v>2083991.9790000001</v>
      </c>
      <c r="O9730" s="212">
        <v>2594127.6660000002</v>
      </c>
      <c r="P9730" s="212">
        <v>2864078.321</v>
      </c>
      <c r="Q9730" s="212">
        <v>1818901.6189999999</v>
      </c>
      <c r="R9730" s="212">
        <v>2053260.639</v>
      </c>
      <c r="S9730" s="212">
        <v>2883275.1609999998</v>
      </c>
      <c r="T9730" s="212">
        <v>2874488.76</v>
      </c>
      <c r="U9730" s="212">
        <v>2798336.5290000001</v>
      </c>
    </row>
    <row r="9731" spans="1:21" x14ac:dyDescent="0.25">
      <c r="A9731" s="57" t="s">
        <v>1780</v>
      </c>
      <c r="B9731" s="57" t="s">
        <v>8737</v>
      </c>
      <c r="C9731" s="212">
        <v>1113595.138</v>
      </c>
      <c r="D9731" s="212">
        <v>1113615.237</v>
      </c>
      <c r="E9731" s="212">
        <v>1177429.6100000001</v>
      </c>
      <c r="F9731" s="212">
        <v>1185351.0360000001</v>
      </c>
      <c r="G9731" s="212">
        <v>1099795.737</v>
      </c>
      <c r="H9731" s="212">
        <v>969670.098</v>
      </c>
      <c r="I9731" s="212">
        <v>875383.68799999997</v>
      </c>
      <c r="J9731" s="212">
        <v>967442.17500000005</v>
      </c>
      <c r="K9731" s="212">
        <v>1028483.5820000001</v>
      </c>
      <c r="L9731" s="212">
        <v>1053887.43</v>
      </c>
      <c r="M9731" s="212">
        <v>1023730.17</v>
      </c>
      <c r="N9731" s="212">
        <v>1275726.304</v>
      </c>
      <c r="O9731" s="212">
        <v>1497737.821</v>
      </c>
      <c r="P9731" s="212">
        <v>1389646.3149999999</v>
      </c>
      <c r="Q9731" s="212">
        <v>1111561.69</v>
      </c>
      <c r="R9731" s="212">
        <v>1370453.2439999999</v>
      </c>
      <c r="S9731" s="212">
        <v>1529268.8929999999</v>
      </c>
      <c r="T9731" s="212">
        <v>1448835.0260000001</v>
      </c>
      <c r="U9731" s="212">
        <v>1589952.389</v>
      </c>
    </row>
    <row r="9732" spans="1:21" x14ac:dyDescent="0.25">
      <c r="A9732" s="57" t="s">
        <v>3717</v>
      </c>
      <c r="B9732" s="57" t="s">
        <v>8738</v>
      </c>
      <c r="C9732" s="212">
        <v>320366.37599999999</v>
      </c>
      <c r="D9732" s="212">
        <v>347022.212</v>
      </c>
      <c r="E9732" s="212">
        <v>344138.30800000002</v>
      </c>
      <c r="F9732" s="212">
        <v>316687.69900000002</v>
      </c>
      <c r="G9732" s="212">
        <v>389338.27399999998</v>
      </c>
      <c r="H9732" s="212">
        <v>456210.19400000002</v>
      </c>
      <c r="I9732" s="212">
        <v>365319.53899999999</v>
      </c>
      <c r="J9732" s="212">
        <v>376980.571</v>
      </c>
      <c r="K9732" s="212">
        <v>456137.02799999999</v>
      </c>
      <c r="L9732" s="212">
        <v>538347.54700000002</v>
      </c>
      <c r="M9732" s="212">
        <v>541603.21600000001</v>
      </c>
      <c r="N9732" s="212">
        <v>635161.32700000005</v>
      </c>
      <c r="O9732" s="212">
        <v>625196.56900000002</v>
      </c>
      <c r="P9732" s="212">
        <v>675051.38800000004</v>
      </c>
      <c r="Q9732" s="212">
        <v>422998.196</v>
      </c>
      <c r="R9732" s="212">
        <v>574356.35699999996</v>
      </c>
      <c r="S9732" s="212">
        <v>764049.52899999998</v>
      </c>
      <c r="T9732" s="212">
        <v>821114.929</v>
      </c>
      <c r="U9732" s="212">
        <v>749490.11899999995</v>
      </c>
    </row>
    <row r="9733" spans="1:21" x14ac:dyDescent="0.25">
      <c r="A9733" s="57" t="s">
        <v>2929</v>
      </c>
      <c r="B9733" s="57" t="s">
        <v>8740</v>
      </c>
      <c r="C9733" s="212">
        <v>652217.97</v>
      </c>
      <c r="D9733" s="212">
        <v>714497.36899999995</v>
      </c>
      <c r="E9733" s="212">
        <v>766355.61499999999</v>
      </c>
      <c r="F9733" s="212">
        <v>644986.98300000001</v>
      </c>
      <c r="G9733" s="212">
        <v>638520.96799999999</v>
      </c>
      <c r="H9733" s="212">
        <v>642190.19999999995</v>
      </c>
      <c r="I9733" s="212">
        <v>509848.51299999998</v>
      </c>
      <c r="J9733" s="212">
        <v>479492.13299999997</v>
      </c>
      <c r="K9733" s="212">
        <v>547355.35800000001</v>
      </c>
      <c r="L9733" s="212">
        <v>745537.74300000002</v>
      </c>
      <c r="M9733" s="212">
        <v>830775.02</v>
      </c>
      <c r="N9733" s="212">
        <v>856933.37800000003</v>
      </c>
      <c r="O9733" s="212">
        <v>1100031.7649999999</v>
      </c>
      <c r="P9733" s="212">
        <v>1186432.93</v>
      </c>
      <c r="Q9733" s="212">
        <v>919531.11699999997</v>
      </c>
      <c r="R9733" s="212">
        <v>962122.88100000005</v>
      </c>
      <c r="S9733" s="212">
        <v>1244420.9469999999</v>
      </c>
      <c r="T9733" s="212">
        <v>1313084.9720000001</v>
      </c>
      <c r="U9733" s="212">
        <v>1349324.6310000001</v>
      </c>
    </row>
    <row r="9734" spans="1:21" x14ac:dyDescent="0.25">
      <c r="A9734" s="57" t="s">
        <v>895</v>
      </c>
      <c r="B9734" s="57" t="s">
        <v>8741</v>
      </c>
      <c r="C9734" s="212">
        <v>1815168.709</v>
      </c>
      <c r="D9734" s="212">
        <v>1975117.868</v>
      </c>
      <c r="E9734" s="212">
        <v>2180107.1379999998</v>
      </c>
      <c r="F9734" s="212">
        <v>2035502.304</v>
      </c>
      <c r="G9734" s="212">
        <v>1888526.1950000001</v>
      </c>
      <c r="H9734" s="212">
        <v>2013371.5970000001</v>
      </c>
      <c r="I9734" s="212">
        <v>2071602.929</v>
      </c>
      <c r="J9734" s="212">
        <v>2281015.2319999998</v>
      </c>
      <c r="K9734" s="212">
        <v>2802855.8390000002</v>
      </c>
      <c r="L9734" s="212">
        <v>3680606.253</v>
      </c>
      <c r="M9734" s="212">
        <v>3430397.716</v>
      </c>
      <c r="N9734" s="212">
        <v>3559815.5440000002</v>
      </c>
      <c r="O9734" s="212">
        <v>4310721.7419999996</v>
      </c>
      <c r="P9734" s="212">
        <v>5033928.7810000004</v>
      </c>
      <c r="Q9734" s="212">
        <v>3269488.8539999998</v>
      </c>
      <c r="R9734" s="212">
        <v>4282216.6040000003</v>
      </c>
      <c r="S9734" s="212">
        <v>5616618.4620000003</v>
      </c>
      <c r="T9734" s="212">
        <v>5636582.5420000004</v>
      </c>
      <c r="U9734" s="212">
        <v>5819778.824</v>
      </c>
    </row>
    <row r="9735" spans="1:21" x14ac:dyDescent="0.25">
      <c r="A9735" s="57" t="s">
        <v>1001</v>
      </c>
      <c r="B9735" s="57" t="s">
        <v>8742</v>
      </c>
      <c r="C9735" s="212">
        <v>2701968.6439999999</v>
      </c>
      <c r="D9735" s="212">
        <v>2869305.4440000001</v>
      </c>
      <c r="E9735" s="212">
        <v>3047800.3089999999</v>
      </c>
      <c r="F9735" s="212">
        <v>3069009.2379999999</v>
      </c>
      <c r="G9735" s="212">
        <v>2926946.2919999999</v>
      </c>
      <c r="H9735" s="212">
        <v>3014806.1719999998</v>
      </c>
      <c r="I9735" s="212">
        <v>2849305.9270000001</v>
      </c>
      <c r="J9735" s="212">
        <v>3048241.827</v>
      </c>
      <c r="K9735" s="212">
        <v>3706998.5959999999</v>
      </c>
      <c r="L9735" s="212">
        <v>4123831.8489999999</v>
      </c>
      <c r="M9735" s="212">
        <v>4290508.74</v>
      </c>
      <c r="N9735" s="212">
        <v>4783146.7379999999</v>
      </c>
      <c r="O9735" s="212">
        <v>5480263.8530000001</v>
      </c>
      <c r="P9735" s="212">
        <v>6167534.6940000001</v>
      </c>
      <c r="Q9735" s="212">
        <v>4426100.6349999998</v>
      </c>
      <c r="R9735" s="212">
        <v>5310652.4819999998</v>
      </c>
      <c r="S9735" s="212">
        <v>6687077.3880000003</v>
      </c>
      <c r="T9735" s="212">
        <v>6567125.0609999998</v>
      </c>
      <c r="U9735" s="212">
        <v>6646383.091</v>
      </c>
    </row>
    <row r="9736" spans="1:21" x14ac:dyDescent="0.25">
      <c r="A9736" s="57" t="s">
        <v>1614</v>
      </c>
      <c r="B9736" s="57" t="s">
        <v>8743</v>
      </c>
      <c r="C9736" s="212">
        <v>766811.40800000005</v>
      </c>
      <c r="D9736" s="212">
        <v>848847.13100000005</v>
      </c>
      <c r="E9736" s="212">
        <v>749266.23800000001</v>
      </c>
      <c r="F9736" s="212">
        <v>642013.39099999995</v>
      </c>
      <c r="G9736" s="212">
        <v>587525.79</v>
      </c>
      <c r="H9736" s="212">
        <v>493563.24900000001</v>
      </c>
      <c r="I9736" s="212">
        <v>465343.74699999997</v>
      </c>
      <c r="J9736" s="212">
        <v>540723.32200000004</v>
      </c>
      <c r="K9736" s="212">
        <v>579598.25199999998</v>
      </c>
      <c r="L9736" s="212">
        <v>788361.48899999994</v>
      </c>
      <c r="M9736" s="212">
        <v>745426.652</v>
      </c>
      <c r="N9736" s="212">
        <v>754519.05500000005</v>
      </c>
      <c r="O9736" s="212">
        <v>801029.36</v>
      </c>
      <c r="P9736" s="212">
        <v>996783.04399999999</v>
      </c>
      <c r="Q9736" s="212">
        <v>608912.83799999999</v>
      </c>
      <c r="R9736" s="212">
        <v>599178.44700000004</v>
      </c>
      <c r="S9736" s="212">
        <v>823227.16599999997</v>
      </c>
      <c r="T9736" s="212">
        <v>765638.04599999997</v>
      </c>
      <c r="U9736" s="212">
        <v>933165.45200000005</v>
      </c>
    </row>
    <row r="9737" spans="1:21" x14ac:dyDescent="0.25">
      <c r="A9737" s="57" t="s">
        <v>2130</v>
      </c>
      <c r="B9737" s="57" t="s">
        <v>8744</v>
      </c>
      <c r="C9737" s="212">
        <v>301461.25199999998</v>
      </c>
      <c r="D9737" s="212">
        <v>311719.7</v>
      </c>
      <c r="E9737" s="212">
        <v>344364.33199999999</v>
      </c>
      <c r="F9737" s="212">
        <v>263078.11300000001</v>
      </c>
      <c r="G9737" s="212">
        <v>240788.68799999999</v>
      </c>
      <c r="H9737" s="212">
        <v>223877.23699999999</v>
      </c>
      <c r="I9737" s="212">
        <v>214164.05</v>
      </c>
      <c r="J9737" s="212">
        <v>234842.77600000001</v>
      </c>
      <c r="K9737" s="212">
        <v>236075.53099999999</v>
      </c>
      <c r="L9737" s="212">
        <v>274321.71999999997</v>
      </c>
      <c r="M9737" s="212">
        <v>280443.35100000002</v>
      </c>
      <c r="N9737" s="212">
        <v>280765.34899999999</v>
      </c>
      <c r="O9737" s="212">
        <v>337342.87400000001</v>
      </c>
      <c r="P9737" s="212">
        <v>396314.83600000001</v>
      </c>
      <c r="Q9737" s="212">
        <v>274099.94699999999</v>
      </c>
      <c r="R9737" s="212">
        <v>254858.76</v>
      </c>
      <c r="S9737" s="212">
        <v>317115.32</v>
      </c>
      <c r="T9737" s="212">
        <v>257478.576</v>
      </c>
      <c r="U9737" s="212">
        <v>313225.76199999999</v>
      </c>
    </row>
    <row r="9738" spans="1:21" x14ac:dyDescent="0.25">
      <c r="A9738" s="57" t="s">
        <v>1146</v>
      </c>
      <c r="B9738" s="57" t="s">
        <v>8745</v>
      </c>
      <c r="C9738" s="212">
        <v>755442.91399999999</v>
      </c>
      <c r="D9738" s="212">
        <v>821977.00899999996</v>
      </c>
      <c r="E9738" s="212">
        <v>858611.74899999995</v>
      </c>
      <c r="F9738" s="212">
        <v>888789.45400000003</v>
      </c>
      <c r="G9738" s="212">
        <v>884482.38500000001</v>
      </c>
      <c r="H9738" s="212">
        <v>863998.321</v>
      </c>
      <c r="I9738" s="212">
        <v>915524.17099999997</v>
      </c>
      <c r="J9738" s="212">
        <v>978377.99699999997</v>
      </c>
      <c r="K9738" s="212">
        <v>1112084.139</v>
      </c>
      <c r="L9738" s="212">
        <v>1403061.2990000001</v>
      </c>
      <c r="M9738" s="212">
        <v>1480757.1410000001</v>
      </c>
      <c r="N9738" s="212">
        <v>2078748.9280000001</v>
      </c>
      <c r="O9738" s="212">
        <v>2754899.4649999999</v>
      </c>
      <c r="P9738" s="212">
        <v>3154127.3990000002</v>
      </c>
      <c r="Q9738" s="212">
        <v>1959291.743</v>
      </c>
      <c r="R9738" s="212">
        <v>2480350.8969999999</v>
      </c>
      <c r="S9738" s="212">
        <v>2973922.6409999998</v>
      </c>
      <c r="T9738" s="212">
        <v>2681413.4360000002</v>
      </c>
      <c r="U9738" s="212">
        <v>2683350.1779999998</v>
      </c>
    </row>
    <row r="9739" spans="1:21" x14ac:dyDescent="0.25">
      <c r="A9739" s="57" t="s">
        <v>3313</v>
      </c>
      <c r="B9739" s="57" t="s">
        <v>8746</v>
      </c>
      <c r="C9739" s="212">
        <v>191855.432</v>
      </c>
      <c r="D9739" s="212">
        <v>258618.60399999999</v>
      </c>
      <c r="E9739" s="212">
        <v>239895.84299999999</v>
      </c>
      <c r="F9739" s="212">
        <v>242998.96100000001</v>
      </c>
      <c r="G9739" s="212">
        <v>219101.16699999999</v>
      </c>
      <c r="H9739" s="212">
        <v>236891.14</v>
      </c>
      <c r="I9739" s="212">
        <v>230312.44899999999</v>
      </c>
      <c r="J9739" s="212">
        <v>191728.97700000001</v>
      </c>
      <c r="K9739" s="212">
        <v>275933.16499999998</v>
      </c>
      <c r="L9739" s="212">
        <v>372372.31</v>
      </c>
      <c r="M9739" s="212">
        <v>427695.28</v>
      </c>
      <c r="N9739" s="212">
        <v>450990.86499999999</v>
      </c>
      <c r="O9739" s="212">
        <v>622370.93299999996</v>
      </c>
      <c r="P9739" s="212">
        <v>789143.24199999997</v>
      </c>
      <c r="Q9739" s="212">
        <v>664086.18599999999</v>
      </c>
      <c r="R9739" s="212">
        <v>576981.52599999995</v>
      </c>
      <c r="S9739" s="212">
        <v>685436.87300000002</v>
      </c>
      <c r="T9739" s="212">
        <v>893246.60600000003</v>
      </c>
      <c r="U9739" s="212">
        <v>840910.397</v>
      </c>
    </row>
    <row r="9740" spans="1:21" x14ac:dyDescent="0.25">
      <c r="A9740" s="57" t="s">
        <v>3324</v>
      </c>
      <c r="B9740" s="57" t="s">
        <v>8747</v>
      </c>
      <c r="C9740" s="212">
        <v>775770.505</v>
      </c>
      <c r="D9740" s="212">
        <v>714664.92599999998</v>
      </c>
      <c r="E9740" s="212">
        <v>568171.94900000002</v>
      </c>
      <c r="F9740" s="212">
        <v>522449.05499999999</v>
      </c>
      <c r="G9740" s="212">
        <v>676614.576</v>
      </c>
      <c r="H9740" s="212">
        <v>585599.40500000003</v>
      </c>
      <c r="I9740" s="212">
        <v>513472.28200000001</v>
      </c>
      <c r="J9740" s="212">
        <v>411865.66700000002</v>
      </c>
      <c r="K9740" s="212">
        <v>574802.99</v>
      </c>
      <c r="L9740" s="212">
        <v>625173.44400000002</v>
      </c>
      <c r="M9740" s="212">
        <v>650869.45200000005</v>
      </c>
      <c r="N9740" s="212">
        <v>858028.15099999995</v>
      </c>
      <c r="O9740" s="212">
        <v>947016.29299999995</v>
      </c>
      <c r="P9740" s="212">
        <v>1292658.794</v>
      </c>
      <c r="Q9740" s="212">
        <v>897569.95400000003</v>
      </c>
      <c r="R9740" s="212">
        <v>725248.853</v>
      </c>
      <c r="S9740" s="212">
        <v>1248564.0290000001</v>
      </c>
      <c r="T9740" s="212">
        <v>1017962.542</v>
      </c>
      <c r="U9740" s="212">
        <v>825222.05500000005</v>
      </c>
    </row>
    <row r="9741" spans="1:21" x14ac:dyDescent="0.25">
      <c r="A9741" s="57" t="s">
        <v>3689</v>
      </c>
      <c r="B9741" s="57" t="s">
        <v>8748</v>
      </c>
      <c r="C9741" s="212">
        <v>407433.29700000002</v>
      </c>
      <c r="D9741" s="212">
        <v>477388.516</v>
      </c>
      <c r="E9741" s="212">
        <v>482262.21899999998</v>
      </c>
      <c r="F9741" s="212">
        <v>387888.97200000001</v>
      </c>
      <c r="G9741" s="212">
        <v>375529.42499999999</v>
      </c>
      <c r="H9741" s="212">
        <v>355134.64399999997</v>
      </c>
      <c r="I9741" s="212">
        <v>452871.978</v>
      </c>
      <c r="J9741" s="212">
        <v>345195.98700000002</v>
      </c>
      <c r="K9741" s="212">
        <v>315842.679</v>
      </c>
      <c r="L9741" s="212">
        <v>333278.05599999998</v>
      </c>
      <c r="M9741" s="212">
        <v>369543.935</v>
      </c>
      <c r="N9741" s="212">
        <v>475668.27299999999</v>
      </c>
      <c r="O9741" s="212">
        <v>663549.13500000001</v>
      </c>
      <c r="P9741" s="212">
        <v>1045013.96</v>
      </c>
      <c r="Q9741" s="212">
        <v>850868.56400000001</v>
      </c>
      <c r="R9741" s="212">
        <v>650152.103</v>
      </c>
      <c r="S9741" s="212">
        <v>719692.125</v>
      </c>
      <c r="T9741" s="212">
        <v>731720.55700000003</v>
      </c>
      <c r="U9741" s="212">
        <v>734443.99600000004</v>
      </c>
    </row>
    <row r="9742" spans="1:21" x14ac:dyDescent="0.25">
      <c r="A9742" s="57" t="s">
        <v>2946</v>
      </c>
      <c r="B9742" s="57" t="s">
        <v>8751</v>
      </c>
      <c r="C9742" s="212">
        <v>1139092.169</v>
      </c>
      <c r="D9742" s="212">
        <v>1140079.122</v>
      </c>
      <c r="E9742" s="212">
        <v>989910.63399999996</v>
      </c>
      <c r="F9742" s="212">
        <v>919071.49699999997</v>
      </c>
      <c r="G9742" s="212">
        <v>894174.95299999998</v>
      </c>
      <c r="H9742" s="212">
        <v>1037643.557</v>
      </c>
      <c r="I9742" s="212">
        <v>948636.64300000004</v>
      </c>
      <c r="J9742" s="212">
        <v>835435.67700000003</v>
      </c>
      <c r="K9742" s="212">
        <v>861278.70900000003</v>
      </c>
      <c r="L9742" s="212">
        <v>1101385.76</v>
      </c>
      <c r="M9742" s="212">
        <v>1149358.8500000001</v>
      </c>
      <c r="N9742" s="212">
        <v>1251016.311</v>
      </c>
      <c r="O9742" s="212">
        <v>1570269.0719999999</v>
      </c>
      <c r="P9742" s="212">
        <v>1972811.9979999999</v>
      </c>
      <c r="Q9742" s="212">
        <v>1440965.102</v>
      </c>
      <c r="R9742" s="212">
        <v>1755938.5260000001</v>
      </c>
      <c r="S9742" s="212">
        <v>1884520.548</v>
      </c>
      <c r="T9742" s="212">
        <v>1845035.3570000001</v>
      </c>
      <c r="U9742" s="212">
        <v>1797515.3259999999</v>
      </c>
    </row>
    <row r="9743" spans="1:21" x14ac:dyDescent="0.25">
      <c r="A9743" s="57" t="s">
        <v>764</v>
      </c>
      <c r="B9743" s="57" t="s">
        <v>8752</v>
      </c>
      <c r="C9743" s="212">
        <v>1171599.9110000001</v>
      </c>
      <c r="D9743" s="212">
        <v>1250459.0859999999</v>
      </c>
      <c r="E9743" s="212">
        <v>1163416.202</v>
      </c>
      <c r="F9743" s="212">
        <v>1157779.1029999999</v>
      </c>
      <c r="G9743" s="212">
        <v>1130570.1000000001</v>
      </c>
      <c r="H9743" s="212">
        <v>1105599.594</v>
      </c>
      <c r="I9743" s="212">
        <v>1189113.8259999999</v>
      </c>
      <c r="J9743" s="212">
        <v>1251695.1140000001</v>
      </c>
      <c r="K9743" s="212">
        <v>1436373.585</v>
      </c>
      <c r="L9743" s="212">
        <v>1717519.311</v>
      </c>
      <c r="M9743" s="212">
        <v>1987557.25</v>
      </c>
      <c r="N9743" s="212">
        <v>2335859.443</v>
      </c>
      <c r="O9743" s="212">
        <v>3072170.676</v>
      </c>
      <c r="P9743" s="212">
        <v>3455198.872</v>
      </c>
      <c r="Q9743" s="212">
        <v>2776682.3089999999</v>
      </c>
      <c r="R9743" s="212">
        <v>3074461.0189999999</v>
      </c>
      <c r="S9743" s="212">
        <v>4006657.4139999999</v>
      </c>
      <c r="T9743" s="212">
        <v>4071659.202</v>
      </c>
      <c r="U9743" s="212">
        <v>4129603.179</v>
      </c>
    </row>
    <row r="9744" spans="1:21" x14ac:dyDescent="0.25">
      <c r="A9744" s="57" t="s">
        <v>152</v>
      </c>
      <c r="B9744" s="57" t="s">
        <v>8753</v>
      </c>
      <c r="C9744" s="212">
        <v>20009665.886999998</v>
      </c>
      <c r="D9744" s="212">
        <v>20437896.107000001</v>
      </c>
      <c r="E9744" s="212">
        <v>21721082.063999999</v>
      </c>
      <c r="F9744" s="212">
        <v>18686798.717</v>
      </c>
      <c r="G9744" s="212">
        <v>22335003.276999999</v>
      </c>
      <c r="H9744" s="212">
        <v>30715903.317000002</v>
      </c>
      <c r="I9744" s="212">
        <v>22837648.252999999</v>
      </c>
      <c r="J9744" s="212">
        <v>21044001.495000001</v>
      </c>
      <c r="K9744" s="212">
        <v>25586457.223999999</v>
      </c>
      <c r="L9744" s="212">
        <v>35169279.072999999</v>
      </c>
      <c r="M9744" s="212">
        <v>35253707.794</v>
      </c>
      <c r="N9744" s="212">
        <v>39780586.449000001</v>
      </c>
      <c r="O9744" s="212">
        <v>60756897.692000002</v>
      </c>
      <c r="P9744" s="212">
        <v>59705881.287</v>
      </c>
      <c r="Q9744" s="212">
        <v>42335110.704000004</v>
      </c>
      <c r="R9744" s="212">
        <v>72577944.026999995</v>
      </c>
      <c r="S9744" s="212">
        <v>84200383.447999999</v>
      </c>
      <c r="T9744" s="212">
        <v>40014297.270999998</v>
      </c>
      <c r="U9744" s="212">
        <v>38111904.256999999</v>
      </c>
    </row>
    <row r="9745" spans="1:21" x14ac:dyDescent="0.25">
      <c r="A9745" s="57" t="s">
        <v>287</v>
      </c>
      <c r="B9745" s="57" t="s">
        <v>8754</v>
      </c>
      <c r="C9745" s="212">
        <v>7424114.6519999998</v>
      </c>
      <c r="D9745" s="212">
        <v>8345962.6140000001</v>
      </c>
      <c r="E9745" s="212">
        <v>8561169.4550000001</v>
      </c>
      <c r="F9745" s="212">
        <v>8121335.3119999999</v>
      </c>
      <c r="G9745" s="212">
        <v>8657622.3149999995</v>
      </c>
      <c r="H9745" s="212">
        <v>10494266.211999999</v>
      </c>
      <c r="I9745" s="212">
        <v>9245912.0960000008</v>
      </c>
      <c r="J9745" s="212">
        <v>9003586.6339999996</v>
      </c>
      <c r="K9745" s="212">
        <v>10311312.689999999</v>
      </c>
      <c r="L9745" s="212">
        <v>12412183.665999999</v>
      </c>
      <c r="M9745" s="212">
        <v>13213623.091</v>
      </c>
      <c r="N9745" s="212">
        <v>14969443.604</v>
      </c>
      <c r="O9745" s="212">
        <v>19800442.118999999</v>
      </c>
      <c r="P9745" s="212">
        <v>22349042.504999999</v>
      </c>
      <c r="Q9745" s="212">
        <v>17341575.627</v>
      </c>
      <c r="R9745" s="212">
        <v>25354478.206</v>
      </c>
      <c r="S9745" s="212">
        <v>29578069.679000001</v>
      </c>
      <c r="T9745" s="212">
        <v>29145034.320999999</v>
      </c>
      <c r="U9745" s="212">
        <v>27990743.587000001</v>
      </c>
    </row>
    <row r="9746" spans="1:21" x14ac:dyDescent="0.25">
      <c r="A9746" s="57" t="s">
        <v>3136</v>
      </c>
      <c r="B9746" s="57" t="s">
        <v>8760</v>
      </c>
      <c r="C9746" s="212">
        <v>227387.198</v>
      </c>
      <c r="D9746" s="212">
        <v>240608.67300000001</v>
      </c>
      <c r="E9746" s="212">
        <v>246001.03899999999</v>
      </c>
      <c r="F9746" s="212">
        <v>239042.76699999999</v>
      </c>
      <c r="G9746" s="212">
        <v>228808.25899999999</v>
      </c>
      <c r="H9746" s="212">
        <v>222169.394</v>
      </c>
      <c r="I9746" s="212">
        <v>214718.761</v>
      </c>
      <c r="J9746" s="212">
        <v>241220.10500000001</v>
      </c>
      <c r="K9746" s="212">
        <v>273876.78499999997</v>
      </c>
      <c r="L9746" s="212">
        <v>295376.74699999997</v>
      </c>
      <c r="M9746" s="212">
        <v>311575.40600000002</v>
      </c>
      <c r="N9746" s="212">
        <v>345704.47600000002</v>
      </c>
      <c r="O9746" s="212">
        <v>376058.94500000001</v>
      </c>
      <c r="P9746" s="212">
        <v>432912.25900000002</v>
      </c>
      <c r="Q9746" s="212">
        <v>359874.24200000003</v>
      </c>
      <c r="R9746" s="212">
        <v>424131.34499999997</v>
      </c>
      <c r="S9746" s="212">
        <v>518717.52799999999</v>
      </c>
      <c r="T9746" s="212">
        <v>465789.76199999999</v>
      </c>
      <c r="U9746" s="212">
        <v>492635.913</v>
      </c>
    </row>
    <row r="9747" spans="1:21" x14ac:dyDescent="0.25">
      <c r="A9747" s="57" t="s">
        <v>2281</v>
      </c>
      <c r="B9747" s="57" t="s">
        <v>8761</v>
      </c>
      <c r="C9747" s="212">
        <v>234317.554</v>
      </c>
      <c r="D9747" s="212">
        <v>255356.88500000001</v>
      </c>
      <c r="E9747" s="212">
        <v>285564.92599999998</v>
      </c>
      <c r="F9747" s="212">
        <v>266518.55800000002</v>
      </c>
      <c r="G9747" s="212">
        <v>257518.77</v>
      </c>
      <c r="H9747" s="212">
        <v>283632.576</v>
      </c>
      <c r="I9747" s="212">
        <v>296384.82900000003</v>
      </c>
      <c r="J9747" s="212">
        <v>291330.59299999999</v>
      </c>
      <c r="K9747" s="212">
        <v>351139.01500000001</v>
      </c>
      <c r="L9747" s="212">
        <v>444448.67499999999</v>
      </c>
      <c r="M9747" s="212">
        <v>486902.701</v>
      </c>
      <c r="N9747" s="212">
        <v>631318.45400000003</v>
      </c>
      <c r="O9747" s="212">
        <v>708780.34199999995</v>
      </c>
      <c r="P9747" s="212">
        <v>904418.60900000005</v>
      </c>
      <c r="Q9747" s="212">
        <v>620086.43599999999</v>
      </c>
      <c r="R9747" s="212">
        <v>658919.201</v>
      </c>
      <c r="S9747" s="212">
        <v>821588.62399999995</v>
      </c>
      <c r="T9747" s="212">
        <v>803706.53599999996</v>
      </c>
      <c r="U9747" s="212">
        <v>935578.95400000003</v>
      </c>
    </row>
    <row r="9748" spans="1:21" x14ac:dyDescent="0.25">
      <c r="A9748" s="57" t="s">
        <v>634</v>
      </c>
      <c r="B9748" s="57" t="s">
        <v>8762</v>
      </c>
      <c r="C9748" s="212">
        <v>4312479.5949999997</v>
      </c>
      <c r="D9748" s="212">
        <v>4632000.1869999999</v>
      </c>
      <c r="E9748" s="212">
        <v>4803951.4850000003</v>
      </c>
      <c r="F9748" s="212">
        <v>4898595.5650000004</v>
      </c>
      <c r="G9748" s="212">
        <v>5128613.2209999999</v>
      </c>
      <c r="H9748" s="212">
        <v>5362650.0769999996</v>
      </c>
      <c r="I9748" s="212">
        <v>5398567.727</v>
      </c>
      <c r="J9748" s="212">
        <v>5323293.6849999996</v>
      </c>
      <c r="K9748" s="212">
        <v>6037276.4000000004</v>
      </c>
      <c r="L9748" s="212">
        <v>6953782.0769999996</v>
      </c>
      <c r="M9748" s="212">
        <v>6874255.5410000002</v>
      </c>
      <c r="N9748" s="212">
        <v>7287886.9510000004</v>
      </c>
      <c r="O9748" s="212">
        <v>7088936.3269999996</v>
      </c>
      <c r="P9748" s="212">
        <v>7918011.8810000001</v>
      </c>
      <c r="Q9748" s="212">
        <v>6839697.5719999997</v>
      </c>
      <c r="R9748" s="212">
        <v>7311531.3660000004</v>
      </c>
      <c r="S9748" s="212">
        <v>8813849.8929999992</v>
      </c>
      <c r="T9748" s="212">
        <v>10132872.433</v>
      </c>
      <c r="U9748" s="212">
        <v>11063193.786</v>
      </c>
    </row>
    <row r="9749" spans="1:21" x14ac:dyDescent="0.25">
      <c r="A9749" s="57" t="s">
        <v>1595</v>
      </c>
      <c r="B9749" s="57" t="s">
        <v>8763</v>
      </c>
      <c r="C9749" s="212">
        <v>835341.72100000002</v>
      </c>
      <c r="D9749" s="212">
        <v>1057063.33</v>
      </c>
      <c r="E9749" s="212">
        <v>1157522.9380000001</v>
      </c>
      <c r="F9749" s="212">
        <v>1238660.2180000001</v>
      </c>
      <c r="G9749" s="212">
        <v>1237403.0830000001</v>
      </c>
      <c r="H9749" s="212">
        <v>1335882.6329999999</v>
      </c>
      <c r="I9749" s="212">
        <v>1235174.798</v>
      </c>
      <c r="J9749" s="212">
        <v>1385386.466</v>
      </c>
      <c r="K9749" s="212">
        <v>1490592.257</v>
      </c>
      <c r="L9749" s="212">
        <v>1683467.4650000001</v>
      </c>
      <c r="M9749" s="212">
        <v>1710934.47</v>
      </c>
      <c r="N9749" s="212">
        <v>1820400.4169999999</v>
      </c>
      <c r="O9749" s="212">
        <v>2249817.1</v>
      </c>
      <c r="P9749" s="212">
        <v>2394565.5290000001</v>
      </c>
      <c r="Q9749" s="212">
        <v>1879465.99</v>
      </c>
      <c r="R9749" s="212">
        <v>1962821.91</v>
      </c>
      <c r="S9749" s="212">
        <v>2282568.5120000001</v>
      </c>
      <c r="T9749" s="212">
        <v>2330307.0950000002</v>
      </c>
      <c r="U9749" s="212">
        <v>2341377.2030000002</v>
      </c>
    </row>
    <row r="9750" spans="1:21" x14ac:dyDescent="0.25">
      <c r="A9750" s="57" t="s">
        <v>524</v>
      </c>
      <c r="B9750" s="57" t="s">
        <v>8764</v>
      </c>
      <c r="C9750" s="212">
        <v>997608.65</v>
      </c>
      <c r="D9750" s="212">
        <v>1062760.557</v>
      </c>
      <c r="E9750" s="212">
        <v>1035558.151</v>
      </c>
      <c r="F9750" s="212">
        <v>1002244.959</v>
      </c>
      <c r="G9750" s="212">
        <v>907492.22699999996</v>
      </c>
      <c r="H9750" s="212">
        <v>952200.18200000003</v>
      </c>
      <c r="I9750" s="212">
        <v>997396.55799999996</v>
      </c>
      <c r="J9750" s="212">
        <v>1045556.91</v>
      </c>
      <c r="K9750" s="212">
        <v>1115007.3959999999</v>
      </c>
      <c r="L9750" s="212">
        <v>1325109.2549999999</v>
      </c>
      <c r="M9750" s="212">
        <v>1529208.34</v>
      </c>
      <c r="N9750" s="212">
        <v>1849191.6270000001</v>
      </c>
      <c r="O9750" s="212">
        <v>2337275.2940000002</v>
      </c>
      <c r="P9750" s="212">
        <v>2726500.4709999999</v>
      </c>
      <c r="Q9750" s="212">
        <v>2210537.1749999998</v>
      </c>
      <c r="R9750" s="212">
        <v>2402852.6979999999</v>
      </c>
      <c r="S9750" s="212">
        <v>2823085.682</v>
      </c>
      <c r="T9750" s="212">
        <v>2846205.9759999998</v>
      </c>
      <c r="U9750" s="212">
        <v>3054684.5359999998</v>
      </c>
    </row>
    <row r="9751" spans="1:21" x14ac:dyDescent="0.25">
      <c r="A9751" s="57" t="s">
        <v>1615</v>
      </c>
      <c r="B9751" s="57" t="s">
        <v>8765</v>
      </c>
      <c r="C9751" s="212">
        <v>2189268.5049999999</v>
      </c>
      <c r="D9751" s="212">
        <v>2117223.6529999999</v>
      </c>
      <c r="E9751" s="212">
        <v>2323983.517</v>
      </c>
      <c r="F9751" s="212">
        <v>2647074.2999999998</v>
      </c>
      <c r="G9751" s="212">
        <v>2668768.0129999998</v>
      </c>
      <c r="H9751" s="212">
        <v>2803799.6740000001</v>
      </c>
      <c r="I9751" s="212">
        <v>2651749.716</v>
      </c>
      <c r="J9751" s="212">
        <v>2792585.3590000002</v>
      </c>
      <c r="K9751" s="212">
        <v>3327579.1770000001</v>
      </c>
      <c r="L9751" s="212">
        <v>4351431.176</v>
      </c>
      <c r="M9751" s="212">
        <v>4899777.9479999999</v>
      </c>
      <c r="N9751" s="212">
        <v>5759443.8739999998</v>
      </c>
      <c r="O9751" s="212">
        <v>7160511.324</v>
      </c>
      <c r="P9751" s="212">
        <v>8016265.9809999997</v>
      </c>
      <c r="Q9751" s="212">
        <v>5059848.3</v>
      </c>
      <c r="R9751" s="212">
        <v>7002518.9280000003</v>
      </c>
      <c r="S9751" s="212">
        <v>8972534.0820000004</v>
      </c>
      <c r="T9751" s="212">
        <v>8681176.0869999994</v>
      </c>
      <c r="U9751" s="212">
        <v>8709334.3699999992</v>
      </c>
    </row>
    <row r="9752" spans="1:21" x14ac:dyDescent="0.25">
      <c r="A9752" s="57" t="s">
        <v>665</v>
      </c>
      <c r="B9752" s="57" t="s">
        <v>8766</v>
      </c>
      <c r="C9752" s="212">
        <v>601814.973</v>
      </c>
      <c r="D9752" s="212">
        <v>655275.53500000003</v>
      </c>
      <c r="E9752" s="212">
        <v>699402.44499999995</v>
      </c>
      <c r="F9752" s="212">
        <v>691870.25899999996</v>
      </c>
      <c r="G9752" s="212">
        <v>711578.63699999999</v>
      </c>
      <c r="H9752" s="212">
        <v>788461.68299999996</v>
      </c>
      <c r="I9752" s="212">
        <v>688509.47600000002</v>
      </c>
      <c r="J9752" s="212">
        <v>729905.60800000001</v>
      </c>
      <c r="K9752" s="212">
        <v>806613.147</v>
      </c>
      <c r="L9752" s="212">
        <v>972241.35100000002</v>
      </c>
      <c r="M9752" s="212">
        <v>1082045.2439999999</v>
      </c>
      <c r="N9752" s="212">
        <v>1400332.659</v>
      </c>
      <c r="O9752" s="212">
        <v>1779605.3810000001</v>
      </c>
      <c r="P9752" s="212">
        <v>1947590.5719999999</v>
      </c>
      <c r="Q9752" s="212">
        <v>1757511.4790000001</v>
      </c>
      <c r="R9752" s="212">
        <v>1910928.3740000001</v>
      </c>
      <c r="S9752" s="212">
        <v>2189721.1320000002</v>
      </c>
      <c r="T9752" s="212">
        <v>2453838.949</v>
      </c>
      <c r="U9752" s="212">
        <v>2704166.977</v>
      </c>
    </row>
    <row r="9753" spans="1:21" x14ac:dyDescent="0.25">
      <c r="A9753" s="57" t="s">
        <v>752</v>
      </c>
      <c r="B9753" s="57" t="s">
        <v>8767</v>
      </c>
      <c r="C9753" s="212">
        <v>934974.13500000001</v>
      </c>
      <c r="D9753" s="212">
        <v>1012418.365</v>
      </c>
      <c r="E9753" s="212">
        <v>1044280.936</v>
      </c>
      <c r="F9753" s="212">
        <v>1073741.8540000001</v>
      </c>
      <c r="G9753" s="212">
        <v>1066778.1370000001</v>
      </c>
      <c r="H9753" s="212">
        <v>1095012.621</v>
      </c>
      <c r="I9753" s="212">
        <v>994451.74100000004</v>
      </c>
      <c r="J9753" s="212">
        <v>1046219.738</v>
      </c>
      <c r="K9753" s="212">
        <v>1290051.192</v>
      </c>
      <c r="L9753" s="212">
        <v>1680000.98</v>
      </c>
      <c r="M9753" s="212">
        <v>1841095.2720000001</v>
      </c>
      <c r="N9753" s="212">
        <v>2101255.3309999998</v>
      </c>
      <c r="O9753" s="212">
        <v>2359980.889</v>
      </c>
      <c r="P9753" s="212">
        <v>2639785.0150000001</v>
      </c>
      <c r="Q9753" s="212">
        <v>2301897.003</v>
      </c>
      <c r="R9753" s="212">
        <v>2669711.7859999998</v>
      </c>
      <c r="S9753" s="212">
        <v>3432780.7710000002</v>
      </c>
      <c r="T9753" s="212">
        <v>3564269.5839999998</v>
      </c>
      <c r="U9753" s="212">
        <v>4310468.3870000001</v>
      </c>
    </row>
    <row r="9754" spans="1:21" x14ac:dyDescent="0.25">
      <c r="A9754" s="57" t="s">
        <v>76</v>
      </c>
      <c r="B9754" s="57" t="s">
        <v>8768</v>
      </c>
      <c r="C9754" s="212">
        <v>11381856.450999999</v>
      </c>
      <c r="D9754" s="212">
        <v>12212160.016000001</v>
      </c>
      <c r="E9754" s="212">
        <v>12947260.437999999</v>
      </c>
      <c r="F9754" s="212">
        <v>13112291.657</v>
      </c>
      <c r="G9754" s="212">
        <v>12944596.755999999</v>
      </c>
      <c r="H9754" s="212">
        <v>12934845.104</v>
      </c>
      <c r="I9754" s="212">
        <v>13398967.004000001</v>
      </c>
      <c r="J9754" s="212">
        <v>14570122.598999999</v>
      </c>
      <c r="K9754" s="212">
        <v>16903167.050999999</v>
      </c>
      <c r="L9754" s="212">
        <v>20359159.192000002</v>
      </c>
      <c r="M9754" s="212">
        <v>22878091.320999999</v>
      </c>
      <c r="N9754" s="212">
        <v>28346307.149</v>
      </c>
      <c r="O9754" s="212">
        <v>35475210.298</v>
      </c>
      <c r="P9754" s="212">
        <v>40995143.321000002</v>
      </c>
      <c r="Q9754" s="212">
        <v>34193654.424999997</v>
      </c>
      <c r="R9754" s="212">
        <v>37411185.821000002</v>
      </c>
      <c r="S9754" s="212">
        <v>43190117.963</v>
      </c>
      <c r="T9754" s="212">
        <v>45970637.332999997</v>
      </c>
      <c r="U9754" s="212">
        <v>49374203.901000001</v>
      </c>
    </row>
    <row r="9755" spans="1:21" x14ac:dyDescent="0.25">
      <c r="A9755" s="57" t="s">
        <v>555</v>
      </c>
      <c r="B9755" s="57" t="s">
        <v>8769</v>
      </c>
      <c r="C9755" s="212">
        <v>2637936.9210000001</v>
      </c>
      <c r="D9755" s="212">
        <v>2888038.3160000001</v>
      </c>
      <c r="E9755" s="212">
        <v>3131645.463</v>
      </c>
      <c r="F9755" s="212">
        <v>3328898.5920000002</v>
      </c>
      <c r="G9755" s="212">
        <v>3542304.7220000001</v>
      </c>
      <c r="H9755" s="212">
        <v>3965295.1860000002</v>
      </c>
      <c r="I9755" s="212">
        <v>4222720.4579999996</v>
      </c>
      <c r="J9755" s="212">
        <v>4682007.7779999999</v>
      </c>
      <c r="K9755" s="212">
        <v>5759677.5559999999</v>
      </c>
      <c r="L9755" s="212">
        <v>6840605.9450000003</v>
      </c>
      <c r="M9755" s="212">
        <v>7566603.2410000004</v>
      </c>
      <c r="N9755" s="212">
        <v>9532818.7119999994</v>
      </c>
      <c r="O9755" s="212">
        <v>11961366.136</v>
      </c>
      <c r="P9755" s="212">
        <v>12922376.700999999</v>
      </c>
      <c r="Q9755" s="212">
        <v>10057419.752</v>
      </c>
      <c r="R9755" s="212">
        <v>12148545.685000001</v>
      </c>
      <c r="S9755" s="212">
        <v>14439154.967</v>
      </c>
      <c r="T9755" s="212">
        <v>14812278.612</v>
      </c>
      <c r="U9755" s="212">
        <v>15687606.437000001</v>
      </c>
    </row>
    <row r="9756" spans="1:21" x14ac:dyDescent="0.25">
      <c r="A9756" s="57" t="s">
        <v>612</v>
      </c>
      <c r="B9756" s="57" t="s">
        <v>8770</v>
      </c>
      <c r="C9756" s="212">
        <v>5902578.0060000001</v>
      </c>
      <c r="D9756" s="212">
        <v>6087796.6540000001</v>
      </c>
      <c r="E9756" s="212">
        <v>5812044.0389999999</v>
      </c>
      <c r="F9756" s="212">
        <v>5697900.4239999996</v>
      </c>
      <c r="G9756" s="212">
        <v>5649638.9460000005</v>
      </c>
      <c r="H9756" s="212">
        <v>6140207.4289999995</v>
      </c>
      <c r="I9756" s="212">
        <v>5793176.9139999999</v>
      </c>
      <c r="J9756" s="212">
        <v>5817212.6509999996</v>
      </c>
      <c r="K9756" s="212">
        <v>6681943.551</v>
      </c>
      <c r="L9756" s="212">
        <v>7887884.7199999997</v>
      </c>
      <c r="M9756" s="212">
        <v>8594627.4790000003</v>
      </c>
      <c r="N9756" s="212">
        <v>9226788.8369999994</v>
      </c>
      <c r="O9756" s="212">
        <v>10514051.124</v>
      </c>
      <c r="P9756" s="212">
        <v>11808338.640000001</v>
      </c>
      <c r="Q9756" s="212">
        <v>8501173.8249999993</v>
      </c>
      <c r="R9756" s="212">
        <v>11626386.537</v>
      </c>
      <c r="S9756" s="212">
        <v>14167426.692</v>
      </c>
      <c r="T9756" s="212">
        <v>12877579.414999999</v>
      </c>
      <c r="U9756" s="212">
        <v>13204477.309</v>
      </c>
    </row>
    <row r="9757" spans="1:21" x14ac:dyDescent="0.25">
      <c r="A9757" s="57" t="s">
        <v>388</v>
      </c>
      <c r="B9757" s="57" t="s">
        <v>8771</v>
      </c>
      <c r="C9757" s="212">
        <v>1508489.0209999999</v>
      </c>
      <c r="D9757" s="212">
        <v>1576395.047</v>
      </c>
      <c r="E9757" s="212">
        <v>1557414.2379999999</v>
      </c>
      <c r="F9757" s="212">
        <v>1562916.1340000001</v>
      </c>
      <c r="G9757" s="212">
        <v>1465852.1880000001</v>
      </c>
      <c r="H9757" s="212">
        <v>1522968.4779999999</v>
      </c>
      <c r="I9757" s="212">
        <v>1460101.3359999999</v>
      </c>
      <c r="J9757" s="212">
        <v>1534449.189</v>
      </c>
      <c r="K9757" s="212">
        <v>1845119.085</v>
      </c>
      <c r="L9757" s="212">
        <v>2330440.1579999998</v>
      </c>
      <c r="M9757" s="212">
        <v>2680148.0750000002</v>
      </c>
      <c r="N9757" s="212">
        <v>3023804.5460000001</v>
      </c>
      <c r="O9757" s="212">
        <v>3603391.4959999998</v>
      </c>
      <c r="P9757" s="212">
        <v>4572272.6679999996</v>
      </c>
      <c r="Q9757" s="212">
        <v>3007217.0040000002</v>
      </c>
      <c r="R9757" s="212">
        <v>4053929.3560000001</v>
      </c>
      <c r="S9757" s="212">
        <v>5050769.2110000001</v>
      </c>
      <c r="T9757" s="212">
        <v>4674489.5329999998</v>
      </c>
      <c r="U9757" s="212">
        <v>4651392.0599999996</v>
      </c>
    </row>
    <row r="9758" spans="1:21" x14ac:dyDescent="0.25">
      <c r="A9758" s="57" t="s">
        <v>1277</v>
      </c>
      <c r="B9758" s="57" t="s">
        <v>8772</v>
      </c>
      <c r="C9758" s="212">
        <v>839286.48899999994</v>
      </c>
      <c r="D9758" s="212">
        <v>963399.05799999996</v>
      </c>
      <c r="E9758" s="212">
        <v>989038.00699999998</v>
      </c>
      <c r="F9758" s="212">
        <v>903208.93400000001</v>
      </c>
      <c r="G9758" s="212">
        <v>810297.049</v>
      </c>
      <c r="H9758" s="212">
        <v>877332.95900000003</v>
      </c>
      <c r="I9758" s="212">
        <v>858707.02800000005</v>
      </c>
      <c r="J9758" s="212">
        <v>918926.41700000002</v>
      </c>
      <c r="K9758" s="212">
        <v>1135002.577</v>
      </c>
      <c r="L9758" s="212">
        <v>1363801.973</v>
      </c>
      <c r="M9758" s="212">
        <v>1543357.7890000001</v>
      </c>
      <c r="N9758" s="212">
        <v>1788053.463</v>
      </c>
      <c r="O9758" s="212">
        <v>2265037.2990000001</v>
      </c>
      <c r="P9758" s="212">
        <v>2771284.21</v>
      </c>
      <c r="Q9758" s="212">
        <v>1950832.8959999999</v>
      </c>
      <c r="R9758" s="212">
        <v>2316004.8470000001</v>
      </c>
      <c r="S9758" s="212">
        <v>2884690.9380000001</v>
      </c>
      <c r="T9758" s="212">
        <v>2602518.1839999999</v>
      </c>
      <c r="U9758" s="212">
        <v>2459286.9989999998</v>
      </c>
    </row>
    <row r="9759" spans="1:21" x14ac:dyDescent="0.25">
      <c r="A9759" s="57" t="s">
        <v>2489</v>
      </c>
      <c r="B9759" s="57" t="s">
        <v>8773</v>
      </c>
      <c r="C9759" s="212">
        <v>430117.29200000002</v>
      </c>
      <c r="D9759" s="212">
        <v>400424.63900000002</v>
      </c>
      <c r="E9759" s="212">
        <v>428414.78100000002</v>
      </c>
      <c r="F9759" s="212">
        <v>427380.06300000002</v>
      </c>
      <c r="G9759" s="212">
        <v>431868.43699999998</v>
      </c>
      <c r="H9759" s="212">
        <v>430829.68900000001</v>
      </c>
      <c r="I9759" s="212">
        <v>448338.01199999999</v>
      </c>
      <c r="J9759" s="212">
        <v>451431.46799999999</v>
      </c>
      <c r="K9759" s="212">
        <v>613486.17000000004</v>
      </c>
      <c r="L9759" s="212">
        <v>704166.34900000005</v>
      </c>
      <c r="M9759" s="212">
        <v>726871.40099999995</v>
      </c>
      <c r="N9759" s="212">
        <v>811953.40300000005</v>
      </c>
      <c r="O9759" s="212">
        <v>915032.33299999998</v>
      </c>
      <c r="P9759" s="212">
        <v>1074037.3829999999</v>
      </c>
      <c r="Q9759" s="212">
        <v>702945.10600000003</v>
      </c>
      <c r="R9759" s="212">
        <v>1028809.694</v>
      </c>
      <c r="S9759" s="212">
        <v>1263180.361</v>
      </c>
      <c r="T9759" s="212">
        <v>1293409.5190000001</v>
      </c>
      <c r="U9759" s="212">
        <v>1353610.8940000001</v>
      </c>
    </row>
    <row r="9760" spans="1:21" x14ac:dyDescent="0.25">
      <c r="A9760" s="57" t="s">
        <v>1839</v>
      </c>
      <c r="B9760" s="57" t="s">
        <v>8774</v>
      </c>
      <c r="C9760" s="212">
        <v>693461.92099999997</v>
      </c>
      <c r="D9760" s="212">
        <v>748551.58499999996</v>
      </c>
      <c r="E9760" s="212">
        <v>739891.84100000001</v>
      </c>
      <c r="F9760" s="212">
        <v>728404.19700000004</v>
      </c>
      <c r="G9760" s="212">
        <v>715921.56200000003</v>
      </c>
      <c r="H9760" s="212">
        <v>728521.05799999996</v>
      </c>
      <c r="I9760" s="212">
        <v>756646.84100000001</v>
      </c>
      <c r="J9760" s="212">
        <v>782274.31099999999</v>
      </c>
      <c r="K9760" s="212">
        <v>929204.40099999995</v>
      </c>
      <c r="L9760" s="212">
        <v>1148028.1529999999</v>
      </c>
      <c r="M9760" s="212">
        <v>1311751.9790000001</v>
      </c>
      <c r="N9760" s="212">
        <v>1517645.0279999999</v>
      </c>
      <c r="O9760" s="212">
        <v>1925199.1170000001</v>
      </c>
      <c r="P9760" s="212">
        <v>2535139.0019999999</v>
      </c>
      <c r="Q9760" s="212">
        <v>2159822.2149999999</v>
      </c>
      <c r="R9760" s="212">
        <v>2543516.36</v>
      </c>
      <c r="S9760" s="212">
        <v>3016936.551</v>
      </c>
      <c r="T9760" s="212">
        <v>2786526.5839999998</v>
      </c>
      <c r="U9760" s="212">
        <v>2726340.4759999998</v>
      </c>
    </row>
    <row r="9761" spans="1:21" x14ac:dyDescent="0.25">
      <c r="A9761" s="57" t="s">
        <v>501</v>
      </c>
      <c r="B9761" s="57" t="s">
        <v>8775</v>
      </c>
      <c r="C9761" s="212">
        <v>490512.41899999999</v>
      </c>
      <c r="D9761" s="212">
        <v>593998.56000000006</v>
      </c>
      <c r="E9761" s="212">
        <v>537285.03700000001</v>
      </c>
      <c r="F9761" s="212">
        <v>559566.326</v>
      </c>
      <c r="G9761" s="212">
        <v>572988.52899999998</v>
      </c>
      <c r="H9761" s="212">
        <v>609482.80200000003</v>
      </c>
      <c r="I9761" s="212">
        <v>615242.04299999995</v>
      </c>
      <c r="J9761" s="212">
        <v>616291.52800000005</v>
      </c>
      <c r="K9761" s="212">
        <v>740739.245</v>
      </c>
      <c r="L9761" s="212">
        <v>886168.576</v>
      </c>
      <c r="M9761" s="212">
        <v>924980.83299999998</v>
      </c>
      <c r="N9761" s="212">
        <v>1140044.3049999999</v>
      </c>
      <c r="O9761" s="212">
        <v>1397879.9809999999</v>
      </c>
      <c r="P9761" s="212">
        <v>1609473.057</v>
      </c>
      <c r="Q9761" s="212">
        <v>1256130.477</v>
      </c>
      <c r="R9761" s="212">
        <v>1362292.84</v>
      </c>
      <c r="S9761" s="212">
        <v>1601100.976</v>
      </c>
      <c r="T9761" s="212">
        <v>1441108.4040000001</v>
      </c>
      <c r="U9761" s="212">
        <v>1383311.5090000001</v>
      </c>
    </row>
    <row r="9762" spans="1:21" x14ac:dyDescent="0.25">
      <c r="A9762" s="57" t="s">
        <v>2266</v>
      </c>
      <c r="B9762" s="57" t="s">
        <v>8776</v>
      </c>
      <c r="C9762" s="212">
        <v>559307.71100000001</v>
      </c>
      <c r="D9762" s="212">
        <v>522052.00799999997</v>
      </c>
      <c r="E9762" s="212">
        <v>512140.67599999998</v>
      </c>
      <c r="F9762" s="212">
        <v>545886.61899999995</v>
      </c>
      <c r="G9762" s="212">
        <v>574753.13100000005</v>
      </c>
      <c r="H9762" s="212">
        <v>643148.41899999999</v>
      </c>
      <c r="I9762" s="212">
        <v>584070.08299999998</v>
      </c>
      <c r="J9762" s="212">
        <v>617174.58100000001</v>
      </c>
      <c r="K9762" s="212">
        <v>731859.69799999997</v>
      </c>
      <c r="L9762" s="212">
        <v>865234.07</v>
      </c>
      <c r="M9762" s="212">
        <v>989159.348</v>
      </c>
      <c r="N9762" s="212">
        <v>1059129.5900000001</v>
      </c>
      <c r="O9762" s="212">
        <v>1245822.584</v>
      </c>
      <c r="P9762" s="212">
        <v>1447977.1440000001</v>
      </c>
      <c r="Q9762" s="212">
        <v>949386.27800000005</v>
      </c>
      <c r="R9762" s="212">
        <v>1447924.432</v>
      </c>
      <c r="S9762" s="212">
        <v>1779767.675</v>
      </c>
      <c r="T9762" s="212">
        <v>1545560.737</v>
      </c>
      <c r="U9762" s="212">
        <v>1571854.257</v>
      </c>
    </row>
    <row r="9763" spans="1:21" x14ac:dyDescent="0.25">
      <c r="A9763" s="57" t="s">
        <v>914</v>
      </c>
      <c r="B9763" s="57" t="s">
        <v>8777</v>
      </c>
      <c r="C9763" s="212">
        <v>1147534.757</v>
      </c>
      <c r="D9763" s="212">
        <v>1137415.4140000001</v>
      </c>
      <c r="E9763" s="212">
        <v>1144877.8959999999</v>
      </c>
      <c r="F9763" s="212">
        <v>1107813.611</v>
      </c>
      <c r="G9763" s="212">
        <v>1074075.8740000001</v>
      </c>
      <c r="H9763" s="212">
        <v>1268883.659</v>
      </c>
      <c r="I9763" s="212">
        <v>1181936.324</v>
      </c>
      <c r="J9763" s="212">
        <v>1384092.993</v>
      </c>
      <c r="K9763" s="212">
        <v>1713034.5220000001</v>
      </c>
      <c r="L9763" s="212">
        <v>1958383.449</v>
      </c>
      <c r="M9763" s="212">
        <v>2322802.591</v>
      </c>
      <c r="N9763" s="212">
        <v>2611234.2579999999</v>
      </c>
      <c r="O9763" s="212">
        <v>3298631.6379999998</v>
      </c>
      <c r="P9763" s="212">
        <v>4098421.8620000002</v>
      </c>
      <c r="Q9763" s="212">
        <v>2545331.9010000001</v>
      </c>
      <c r="R9763" s="212">
        <v>3914289.162</v>
      </c>
      <c r="S9763" s="212">
        <v>4712865.4239999996</v>
      </c>
      <c r="T9763" s="212">
        <v>4393047.9519999996</v>
      </c>
      <c r="U9763" s="212">
        <v>4345533.3969999999</v>
      </c>
    </row>
    <row r="9764" spans="1:21" x14ac:dyDescent="0.25">
      <c r="A9764" s="57" t="s">
        <v>295</v>
      </c>
      <c r="B9764" s="57" t="s">
        <v>8778</v>
      </c>
      <c r="C9764" s="212">
        <v>2937584.173</v>
      </c>
      <c r="D9764" s="212">
        <v>3013695.2760000001</v>
      </c>
      <c r="E9764" s="212">
        <v>3075271.8089999999</v>
      </c>
      <c r="F9764" s="212">
        <v>3211244.9389999998</v>
      </c>
      <c r="G9764" s="212">
        <v>3123629.9410000001</v>
      </c>
      <c r="H9764" s="212">
        <v>3284319.682</v>
      </c>
      <c r="I9764" s="212">
        <v>3416942.0440000002</v>
      </c>
      <c r="J9764" s="212">
        <v>3644060.6</v>
      </c>
      <c r="K9764" s="212">
        <v>3961018.2059999998</v>
      </c>
      <c r="L9764" s="212">
        <v>4906486.4170000004</v>
      </c>
      <c r="M9764" s="212">
        <v>5888487.352</v>
      </c>
      <c r="N9764" s="212">
        <v>6603839.2249999996</v>
      </c>
      <c r="O9764" s="212">
        <v>7953287.4079999998</v>
      </c>
      <c r="P9764" s="212">
        <v>8995593.1789999995</v>
      </c>
      <c r="Q9764" s="212">
        <v>6746354.5769999996</v>
      </c>
      <c r="R9764" s="212">
        <v>8038396.0259999996</v>
      </c>
      <c r="S9764" s="212">
        <v>9597833.8890000004</v>
      </c>
      <c r="T9764" s="212">
        <v>9558282.7219999991</v>
      </c>
      <c r="U9764" s="212">
        <v>9468065.8509999998</v>
      </c>
    </row>
    <row r="9765" spans="1:21" x14ac:dyDescent="0.25">
      <c r="A9765" s="57" t="s">
        <v>1116</v>
      </c>
      <c r="B9765" s="57" t="s">
        <v>8779</v>
      </c>
      <c r="C9765" s="212">
        <v>351988.33899999998</v>
      </c>
      <c r="D9765" s="212">
        <v>302251.80099999998</v>
      </c>
      <c r="E9765" s="212">
        <v>298253.63799999998</v>
      </c>
      <c r="F9765" s="212">
        <v>297424.63900000002</v>
      </c>
      <c r="G9765" s="212">
        <v>292148.92200000002</v>
      </c>
      <c r="H9765" s="212">
        <v>300176.533</v>
      </c>
      <c r="I9765" s="212">
        <v>318424.10499999998</v>
      </c>
      <c r="J9765" s="212">
        <v>336992.72200000001</v>
      </c>
      <c r="K9765" s="212">
        <v>412501.52399999998</v>
      </c>
      <c r="L9765" s="212">
        <v>500263.50599999999</v>
      </c>
      <c r="M9765" s="212">
        <v>576331.96900000004</v>
      </c>
      <c r="N9765" s="212">
        <v>589362.18700000003</v>
      </c>
      <c r="O9765" s="212">
        <v>673305.64500000002</v>
      </c>
      <c r="P9765" s="212">
        <v>768673.03799999994</v>
      </c>
      <c r="Q9765" s="212">
        <v>553683.65599999996</v>
      </c>
      <c r="R9765" s="212">
        <v>730266.77</v>
      </c>
      <c r="S9765" s="212">
        <v>880314.08400000003</v>
      </c>
      <c r="T9765" s="212">
        <v>855539.81499999994</v>
      </c>
      <c r="U9765" s="212">
        <v>927066.66099999996</v>
      </c>
    </row>
    <row r="9766" spans="1:21" x14ac:dyDescent="0.25">
      <c r="A9766" s="57" t="s">
        <v>296</v>
      </c>
      <c r="B9766" s="57" t="s">
        <v>8780</v>
      </c>
      <c r="C9766" s="212">
        <v>1560314.5959999999</v>
      </c>
      <c r="D9766" s="212">
        <v>1530696.852</v>
      </c>
      <c r="E9766" s="212">
        <v>1583447.5009999999</v>
      </c>
      <c r="F9766" s="212">
        <v>1593909.6880000001</v>
      </c>
      <c r="G9766" s="212">
        <v>1509082.8689999999</v>
      </c>
      <c r="H9766" s="212">
        <v>1699786.21</v>
      </c>
      <c r="I9766" s="212">
        <v>1778227.8570000001</v>
      </c>
      <c r="J9766" s="212">
        <v>1804346.7960000001</v>
      </c>
      <c r="K9766" s="212">
        <v>2062352.16</v>
      </c>
      <c r="L9766" s="212">
        <v>2595950.8080000002</v>
      </c>
      <c r="M9766" s="212">
        <v>2862821.48</v>
      </c>
      <c r="N9766" s="212">
        <v>3181784.6039999998</v>
      </c>
      <c r="O9766" s="212">
        <v>3775998.264</v>
      </c>
      <c r="P9766" s="212">
        <v>4423657.9840000002</v>
      </c>
      <c r="Q9766" s="212">
        <v>3436791.477</v>
      </c>
      <c r="R9766" s="212">
        <v>4310276.4270000001</v>
      </c>
      <c r="S9766" s="212">
        <v>5375367.3710000003</v>
      </c>
      <c r="T9766" s="212">
        <v>5416590.4910000004</v>
      </c>
      <c r="U9766" s="212">
        <v>5460959.7790000001</v>
      </c>
    </row>
    <row r="9767" spans="1:21" x14ac:dyDescent="0.25">
      <c r="A9767" s="57" t="s">
        <v>185</v>
      </c>
      <c r="B9767" s="57" t="s">
        <v>8781</v>
      </c>
      <c r="C9767" s="212">
        <v>4552873.3459999999</v>
      </c>
      <c r="D9767" s="212">
        <v>4767461.0480000004</v>
      </c>
      <c r="E9767" s="212">
        <v>4739202.1540000001</v>
      </c>
      <c r="F9767" s="212">
        <v>4880292.4960000003</v>
      </c>
      <c r="G9767" s="212">
        <v>4834461.5659999996</v>
      </c>
      <c r="H9767" s="212">
        <v>4948420.875</v>
      </c>
      <c r="I9767" s="212">
        <v>4967829.165</v>
      </c>
      <c r="J9767" s="212">
        <v>5451913.943</v>
      </c>
      <c r="K9767" s="212">
        <v>6442505.4859999996</v>
      </c>
      <c r="L9767" s="212">
        <v>7879778.9689999996</v>
      </c>
      <c r="M9767" s="212">
        <v>9199926.5219999999</v>
      </c>
      <c r="N9767" s="212">
        <v>10378724.105</v>
      </c>
      <c r="O9767" s="212">
        <v>12964214.173</v>
      </c>
      <c r="P9767" s="212">
        <v>16490768.517000001</v>
      </c>
      <c r="Q9767" s="212">
        <v>12444427.164000001</v>
      </c>
      <c r="R9767" s="212">
        <v>14174843.509</v>
      </c>
      <c r="S9767" s="212">
        <v>18049832.978</v>
      </c>
      <c r="T9767" s="212">
        <v>18489204.618000001</v>
      </c>
      <c r="U9767" s="212">
        <v>18362179.300999999</v>
      </c>
    </row>
    <row r="9768" spans="1:21" x14ac:dyDescent="0.25">
      <c r="A9768" s="57" t="s">
        <v>373</v>
      </c>
      <c r="B9768" s="57" t="s">
        <v>8782</v>
      </c>
      <c r="C9768" s="212">
        <v>891753.57700000005</v>
      </c>
      <c r="D9768" s="212">
        <v>974263.728</v>
      </c>
      <c r="E9768" s="212">
        <v>1021507.988</v>
      </c>
      <c r="F9768" s="212">
        <v>1102128.4550000001</v>
      </c>
      <c r="G9768" s="212">
        <v>1239937.578</v>
      </c>
      <c r="H9768" s="212">
        <v>1386996.757</v>
      </c>
      <c r="I9768" s="212">
        <v>1392768.67</v>
      </c>
      <c r="J9768" s="212">
        <v>1655712.5619999999</v>
      </c>
      <c r="K9768" s="212">
        <v>2067029.024</v>
      </c>
      <c r="L9768" s="212">
        <v>2466530.8119999999</v>
      </c>
      <c r="M9768" s="212">
        <v>2841670.41</v>
      </c>
      <c r="N9768" s="212">
        <v>3293645.9849999999</v>
      </c>
      <c r="O9768" s="212">
        <v>3827762.4040000001</v>
      </c>
      <c r="P9768" s="212">
        <v>4179550.4950000001</v>
      </c>
      <c r="Q9768" s="212">
        <v>3306832.676</v>
      </c>
      <c r="R9768" s="212">
        <v>4299532.18</v>
      </c>
      <c r="S9768" s="212">
        <v>5001443.0760000004</v>
      </c>
      <c r="T9768" s="212">
        <v>4829938.9780000001</v>
      </c>
      <c r="U9768" s="212">
        <v>5319037.4079999998</v>
      </c>
    </row>
    <row r="9769" spans="1:21" x14ac:dyDescent="0.25">
      <c r="A9769" s="57" t="s">
        <v>725</v>
      </c>
      <c r="B9769" s="57" t="s">
        <v>8783</v>
      </c>
      <c r="C9769" s="212">
        <v>898722.93799999997</v>
      </c>
      <c r="D9769" s="212">
        <v>911846.26300000004</v>
      </c>
      <c r="E9769" s="212">
        <v>937558.22900000005</v>
      </c>
      <c r="F9769" s="212">
        <v>933199.47900000005</v>
      </c>
      <c r="G9769" s="212">
        <v>899245.755</v>
      </c>
      <c r="H9769" s="212">
        <v>897185.36399999994</v>
      </c>
      <c r="I9769" s="212">
        <v>895773.21</v>
      </c>
      <c r="J9769" s="212">
        <v>967467.23300000001</v>
      </c>
      <c r="K9769" s="212">
        <v>1162682.2779999999</v>
      </c>
      <c r="L9769" s="212">
        <v>1364348.666</v>
      </c>
      <c r="M9769" s="212">
        <v>1578472.6629999999</v>
      </c>
      <c r="N9769" s="212">
        <v>1820970.352</v>
      </c>
      <c r="O9769" s="212">
        <v>2202521.9989999998</v>
      </c>
      <c r="P9769" s="212">
        <v>2724888.702</v>
      </c>
      <c r="Q9769" s="212">
        <v>2037182.2579999999</v>
      </c>
      <c r="R9769" s="212">
        <v>2373462.267</v>
      </c>
      <c r="S9769" s="212">
        <v>2892369.048</v>
      </c>
      <c r="T9769" s="212">
        <v>2859225.9479999999</v>
      </c>
      <c r="U9769" s="212">
        <v>2854123.2790000001</v>
      </c>
    </row>
    <row r="9770" spans="1:21" x14ac:dyDescent="0.25">
      <c r="A9770" s="57" t="s">
        <v>257</v>
      </c>
      <c r="B9770" s="57" t="s">
        <v>8784</v>
      </c>
      <c r="C9770" s="212">
        <v>2115438.25</v>
      </c>
      <c r="D9770" s="212">
        <v>2200736.1379999998</v>
      </c>
      <c r="E9770" s="212">
        <v>2284819.4</v>
      </c>
      <c r="F9770" s="212">
        <v>2352833.2289999998</v>
      </c>
      <c r="G9770" s="212">
        <v>2327182.0789999999</v>
      </c>
      <c r="H9770" s="212">
        <v>2424664.8870000001</v>
      </c>
      <c r="I9770" s="212">
        <v>2420357.8709999998</v>
      </c>
      <c r="J9770" s="212">
        <v>2626834.9909999999</v>
      </c>
      <c r="K9770" s="212">
        <v>3220286.0869999998</v>
      </c>
      <c r="L9770" s="212">
        <v>3961038.9730000002</v>
      </c>
      <c r="M9770" s="212">
        <v>4612353.1840000004</v>
      </c>
      <c r="N9770" s="212">
        <v>5451949.4309999999</v>
      </c>
      <c r="O9770" s="212">
        <v>6502947.8499999996</v>
      </c>
      <c r="P9770" s="212">
        <v>7761128.8320000004</v>
      </c>
      <c r="Q9770" s="212">
        <v>5776053.9989999998</v>
      </c>
      <c r="R9770" s="212">
        <v>7425849.8629999999</v>
      </c>
      <c r="S9770" s="212">
        <v>9164367.9330000002</v>
      </c>
      <c r="T9770" s="212">
        <v>9193059.5140000004</v>
      </c>
      <c r="U9770" s="212">
        <v>9588540.1319999993</v>
      </c>
    </row>
    <row r="9771" spans="1:21" x14ac:dyDescent="0.25">
      <c r="A9771" s="57" t="s">
        <v>605</v>
      </c>
      <c r="B9771" s="57" t="s">
        <v>8785</v>
      </c>
      <c r="C9771" s="212">
        <v>790503.84900000005</v>
      </c>
      <c r="D9771" s="212">
        <v>748248.61100000003</v>
      </c>
      <c r="E9771" s="212">
        <v>750318.92</v>
      </c>
      <c r="F9771" s="212">
        <v>749081.56599999999</v>
      </c>
      <c r="G9771" s="212">
        <v>738399.03899999999</v>
      </c>
      <c r="H9771" s="212">
        <v>767116.46200000006</v>
      </c>
      <c r="I9771" s="212">
        <v>767392.62</v>
      </c>
      <c r="J9771" s="212">
        <v>844224.52399999998</v>
      </c>
      <c r="K9771" s="212">
        <v>952015.27599999995</v>
      </c>
      <c r="L9771" s="212">
        <v>1120926.162</v>
      </c>
      <c r="M9771" s="212">
        <v>1231554.483</v>
      </c>
      <c r="N9771" s="212">
        <v>1342836</v>
      </c>
      <c r="O9771" s="212">
        <v>1612985.341</v>
      </c>
      <c r="P9771" s="212">
        <v>1837337.2209999999</v>
      </c>
      <c r="Q9771" s="212">
        <v>1604905.7220000001</v>
      </c>
      <c r="R9771" s="212">
        <v>2019215.949</v>
      </c>
      <c r="S9771" s="212">
        <v>2223904.2599999998</v>
      </c>
      <c r="T9771" s="212">
        <v>2147802.3829999999</v>
      </c>
      <c r="U9771" s="212">
        <v>2279559.3229999999</v>
      </c>
    </row>
    <row r="9772" spans="1:21" x14ac:dyDescent="0.25">
      <c r="A9772" s="57" t="s">
        <v>923</v>
      </c>
      <c r="B9772" s="57" t="s">
        <v>8787</v>
      </c>
      <c r="C9772" s="212">
        <v>558229.04299999995</v>
      </c>
      <c r="D9772" s="212">
        <v>628003.04500000004</v>
      </c>
      <c r="E9772" s="212">
        <v>638479.58700000006</v>
      </c>
      <c r="F9772" s="212">
        <v>588639.28300000005</v>
      </c>
      <c r="G9772" s="212">
        <v>582070.73199999996</v>
      </c>
      <c r="H9772" s="212">
        <v>602447.13600000006</v>
      </c>
      <c r="I9772" s="212">
        <v>597823.51899999997</v>
      </c>
      <c r="J9772" s="212">
        <v>653757.07299999997</v>
      </c>
      <c r="K9772" s="212">
        <v>726614.66200000001</v>
      </c>
      <c r="L9772" s="212">
        <v>800467.02399999998</v>
      </c>
      <c r="M9772" s="212">
        <v>859676.88199999998</v>
      </c>
      <c r="N9772" s="212">
        <v>923223.01399999997</v>
      </c>
      <c r="O9772" s="212">
        <v>1184696.3740000001</v>
      </c>
      <c r="P9772" s="212">
        <v>1250855.952</v>
      </c>
      <c r="Q9772" s="212">
        <v>1049777.8600000001</v>
      </c>
      <c r="R9772" s="212">
        <v>1254172.977</v>
      </c>
      <c r="S9772" s="212">
        <v>1454624.0049999999</v>
      </c>
      <c r="T9772" s="212">
        <v>1395778.6939999999</v>
      </c>
      <c r="U9772" s="212">
        <v>1540055.419</v>
      </c>
    </row>
    <row r="9773" spans="1:21" x14ac:dyDescent="0.25">
      <c r="A9773" s="57" t="s">
        <v>4586</v>
      </c>
      <c r="B9773" s="57" t="s">
        <v>8788</v>
      </c>
      <c r="C9773" s="212">
        <v>183760.978</v>
      </c>
      <c r="D9773" s="212">
        <v>236448.28400000001</v>
      </c>
      <c r="E9773" s="212">
        <v>222269.64300000001</v>
      </c>
      <c r="F9773" s="212">
        <v>249956.36199999999</v>
      </c>
      <c r="G9773" s="212">
        <v>267289.61200000002</v>
      </c>
      <c r="H9773" s="212">
        <v>256716.81599999999</v>
      </c>
      <c r="I9773" s="212">
        <v>245186.079</v>
      </c>
      <c r="J9773" s="212">
        <v>294398.40500000003</v>
      </c>
      <c r="K9773" s="212">
        <v>333149.859</v>
      </c>
      <c r="L9773" s="212">
        <v>419814.54100000003</v>
      </c>
      <c r="M9773" s="212">
        <v>524433.549</v>
      </c>
      <c r="N9773" s="212">
        <v>617052.97600000002</v>
      </c>
      <c r="O9773" s="212">
        <v>811920.52399999998</v>
      </c>
      <c r="P9773" s="212">
        <v>1065814.7039999999</v>
      </c>
      <c r="Q9773" s="212">
        <v>1105978.2860000001</v>
      </c>
      <c r="R9773" s="212">
        <v>958605.41399999999</v>
      </c>
      <c r="S9773" s="212">
        <v>1141365.102</v>
      </c>
      <c r="T9773" s="212">
        <v>1041922.344</v>
      </c>
      <c r="U9773" s="212">
        <v>1091638.7050000001</v>
      </c>
    </row>
    <row r="9774" spans="1:21" x14ac:dyDescent="0.25">
      <c r="A9774" s="57" t="s">
        <v>4335</v>
      </c>
      <c r="B9774" s="57" t="s">
        <v>8789</v>
      </c>
      <c r="C9774" s="212">
        <v>3570605.7489999998</v>
      </c>
      <c r="D9774" s="212">
        <v>3646527.7119999998</v>
      </c>
      <c r="E9774" s="212">
        <v>3782477.0290000001</v>
      </c>
      <c r="F9774" s="212">
        <v>4283967.32</v>
      </c>
      <c r="G9774" s="212">
        <v>4332732.58</v>
      </c>
      <c r="H9774" s="212">
        <v>4535908.7350000003</v>
      </c>
      <c r="I9774" s="212">
        <v>4438078.0920000002</v>
      </c>
      <c r="J9774" s="212">
        <v>4622211.6579999998</v>
      </c>
      <c r="K9774" s="212">
        <v>5385737.9220000003</v>
      </c>
      <c r="L9774" s="212">
        <v>6311305.7249999996</v>
      </c>
      <c r="M9774" s="212">
        <v>6671111.4869999997</v>
      </c>
      <c r="N9774" s="212">
        <v>7845058.3810000001</v>
      </c>
      <c r="O9774" s="212">
        <v>8198438.6509999996</v>
      </c>
      <c r="P9774" s="212">
        <v>8799239.6370000001</v>
      </c>
      <c r="Q9774" s="212">
        <v>6329827.8679999998</v>
      </c>
      <c r="R9774" s="212">
        <v>7419142.4000000004</v>
      </c>
      <c r="S9774" s="212">
        <v>8789342.9719999991</v>
      </c>
      <c r="T9774" s="212">
        <v>8442108.7200000007</v>
      </c>
      <c r="U9774" s="212">
        <v>8785875.0380000006</v>
      </c>
    </row>
    <row r="9775" spans="1:21" x14ac:dyDescent="0.25">
      <c r="A9775" s="57" t="s">
        <v>617</v>
      </c>
      <c r="B9775" s="57" t="s">
        <v>8790</v>
      </c>
      <c r="C9775" s="212">
        <v>5059053.4079999998</v>
      </c>
      <c r="D9775" s="212">
        <v>5024380.5839999998</v>
      </c>
      <c r="E9775" s="212">
        <v>5466477.9670000002</v>
      </c>
      <c r="F9775" s="212">
        <v>5188739.6469999999</v>
      </c>
      <c r="G9775" s="212">
        <v>5633779.8099999996</v>
      </c>
      <c r="H9775" s="212">
        <v>6260100.8940000003</v>
      </c>
      <c r="I9775" s="212">
        <v>5711334.2690000003</v>
      </c>
      <c r="J9775" s="212">
        <v>6272735.0899999999</v>
      </c>
      <c r="K9775" s="212">
        <v>6673466.5789999999</v>
      </c>
      <c r="L9775" s="212">
        <v>7193041.6469999999</v>
      </c>
      <c r="M9775" s="212">
        <v>7524055.8150000004</v>
      </c>
      <c r="N9775" s="212">
        <v>8106494.3339999998</v>
      </c>
      <c r="O9775" s="212">
        <v>8985536.2660000008</v>
      </c>
      <c r="P9775" s="212">
        <v>9367406.3000000007</v>
      </c>
      <c r="Q9775" s="212">
        <v>7574483.1200000001</v>
      </c>
      <c r="R9775" s="212">
        <v>9417500.7960000001</v>
      </c>
      <c r="S9775" s="212">
        <v>10337585.187999999</v>
      </c>
      <c r="T9775" s="212">
        <v>10990671.686000001</v>
      </c>
      <c r="U9775" s="212">
        <v>11124828.540999999</v>
      </c>
    </row>
    <row r="9776" spans="1:21" x14ac:dyDescent="0.25">
      <c r="A9776" s="57" t="s">
        <v>1691</v>
      </c>
      <c r="B9776" s="57" t="s">
        <v>8791</v>
      </c>
      <c r="C9776" s="212">
        <v>521936.21500000003</v>
      </c>
      <c r="D9776" s="212">
        <v>634983.14</v>
      </c>
      <c r="E9776" s="212">
        <v>617135.52800000005</v>
      </c>
      <c r="F9776" s="212">
        <v>611593.08499999996</v>
      </c>
      <c r="G9776" s="212">
        <v>589156.049</v>
      </c>
      <c r="H9776" s="212">
        <v>680871.46799999999</v>
      </c>
      <c r="I9776" s="212">
        <v>529309.39</v>
      </c>
      <c r="J9776" s="212">
        <v>571622.27</v>
      </c>
      <c r="K9776" s="212">
        <v>697788.21400000004</v>
      </c>
      <c r="L9776" s="212">
        <v>832829.97100000002</v>
      </c>
      <c r="M9776" s="212">
        <v>856249.23699999996</v>
      </c>
      <c r="N9776" s="212">
        <v>947602.94700000004</v>
      </c>
      <c r="O9776" s="212">
        <v>1052463.9140000001</v>
      </c>
      <c r="P9776" s="212">
        <v>1171475.355</v>
      </c>
      <c r="Q9776" s="212">
        <v>917235.951</v>
      </c>
      <c r="R9776" s="212">
        <v>985523.25699999998</v>
      </c>
      <c r="S9776" s="212">
        <v>1179852.3160000001</v>
      </c>
      <c r="T9776" s="212">
        <v>1112359.379</v>
      </c>
      <c r="U9776" s="212">
        <v>1125959.4939999999</v>
      </c>
    </row>
    <row r="9777" spans="1:21" x14ac:dyDescent="0.25">
      <c r="A9777" s="57" t="s">
        <v>1390</v>
      </c>
      <c r="B9777" s="57" t="s">
        <v>8792</v>
      </c>
      <c r="C9777" s="212">
        <v>1495415.2549999999</v>
      </c>
      <c r="D9777" s="212">
        <v>1495490.0090000001</v>
      </c>
      <c r="E9777" s="212">
        <v>1664023.145</v>
      </c>
      <c r="F9777" s="212">
        <v>1844151.83</v>
      </c>
      <c r="G9777" s="212">
        <v>2063470.702</v>
      </c>
      <c r="H9777" s="212">
        <v>2250132.0639999998</v>
      </c>
      <c r="I9777" s="212">
        <v>2138998.17</v>
      </c>
      <c r="J9777" s="212">
        <v>2498211.1239999998</v>
      </c>
      <c r="K9777" s="212">
        <v>2854082.5559999999</v>
      </c>
      <c r="L9777" s="212">
        <v>3359692.3050000002</v>
      </c>
      <c r="M9777" s="212">
        <v>3490836.7179999999</v>
      </c>
      <c r="N9777" s="212">
        <v>3828889.7570000002</v>
      </c>
      <c r="O9777" s="212">
        <v>4399107.949</v>
      </c>
      <c r="P9777" s="212">
        <v>4766805.5539999995</v>
      </c>
      <c r="Q9777" s="212">
        <v>3664452.0350000001</v>
      </c>
      <c r="R9777" s="212">
        <v>4956259.5180000002</v>
      </c>
      <c r="S9777" s="212">
        <v>5776012.6270000003</v>
      </c>
      <c r="T9777" s="212">
        <v>5864213.4340000004</v>
      </c>
      <c r="U9777" s="212">
        <v>6321854.7850000001</v>
      </c>
    </row>
    <row r="9778" spans="1:21" x14ac:dyDescent="0.25">
      <c r="A9778" s="57" t="s">
        <v>905</v>
      </c>
      <c r="B9778" s="57" t="s">
        <v>8793</v>
      </c>
      <c r="C9778" s="212">
        <v>433067.52000000002</v>
      </c>
      <c r="D9778" s="212">
        <v>430865.06300000002</v>
      </c>
      <c r="E9778" s="212">
        <v>409462.625</v>
      </c>
      <c r="F9778" s="212">
        <v>472445.788</v>
      </c>
      <c r="G9778" s="212">
        <v>466273.90700000001</v>
      </c>
      <c r="H9778" s="212">
        <v>465164.16</v>
      </c>
      <c r="I9778" s="212">
        <v>458597.495</v>
      </c>
      <c r="J9778" s="212">
        <v>472885.35800000001</v>
      </c>
      <c r="K9778" s="212">
        <v>503503.53100000002</v>
      </c>
      <c r="L9778" s="212">
        <v>625873.09499999997</v>
      </c>
      <c r="M9778" s="212">
        <v>684494.11</v>
      </c>
      <c r="N9778" s="212">
        <v>757293.11399999994</v>
      </c>
      <c r="O9778" s="212">
        <v>891265.93700000003</v>
      </c>
      <c r="P9778" s="212">
        <v>993581.72</v>
      </c>
      <c r="Q9778" s="212">
        <v>741146.32400000002</v>
      </c>
      <c r="R9778" s="212">
        <v>971243.06700000004</v>
      </c>
      <c r="S9778" s="212">
        <v>1291976.868</v>
      </c>
      <c r="T9778" s="212">
        <v>1266156.2860000001</v>
      </c>
      <c r="U9778" s="212">
        <v>1259360.321</v>
      </c>
    </row>
    <row r="9779" spans="1:21" x14ac:dyDescent="0.25">
      <c r="A9779" s="57" t="s">
        <v>830</v>
      </c>
      <c r="B9779" s="57" t="s">
        <v>8794</v>
      </c>
      <c r="C9779" s="212">
        <v>142543.16</v>
      </c>
      <c r="D9779" s="212">
        <v>158658.41500000001</v>
      </c>
      <c r="E9779" s="212">
        <v>161573.435</v>
      </c>
      <c r="F9779" s="212">
        <v>148262.06599999999</v>
      </c>
      <c r="G9779" s="212">
        <v>120437.209</v>
      </c>
      <c r="H9779" s="212">
        <v>130008.27899999999</v>
      </c>
      <c r="I9779" s="212">
        <v>129496.86900000001</v>
      </c>
      <c r="J9779" s="212">
        <v>124407.117</v>
      </c>
      <c r="K9779" s="212">
        <v>142059.351</v>
      </c>
      <c r="L9779" s="212">
        <v>177760.837</v>
      </c>
      <c r="M9779" s="212">
        <v>232103.23699999999</v>
      </c>
      <c r="N9779" s="212">
        <v>233428.28700000001</v>
      </c>
      <c r="O9779" s="212">
        <v>242838.13500000001</v>
      </c>
      <c r="P9779" s="212">
        <v>296372.89799999999</v>
      </c>
      <c r="Q9779" s="212">
        <v>255194.40900000001</v>
      </c>
      <c r="R9779" s="212">
        <v>247877.67300000001</v>
      </c>
      <c r="S9779" s="212">
        <v>303567.62199999997</v>
      </c>
      <c r="T9779" s="212">
        <v>274220.821</v>
      </c>
      <c r="U9779" s="212">
        <v>294695.21299999999</v>
      </c>
    </row>
    <row r="9780" spans="1:21" x14ac:dyDescent="0.25">
      <c r="A9780" s="57" t="s">
        <v>1407</v>
      </c>
      <c r="B9780" s="57" t="s">
        <v>8795</v>
      </c>
      <c r="C9780" s="212">
        <v>262911.60600000003</v>
      </c>
      <c r="D9780" s="212">
        <v>288772.255</v>
      </c>
      <c r="E9780" s="212">
        <v>297483.32500000001</v>
      </c>
      <c r="F9780" s="212">
        <v>286078.95699999999</v>
      </c>
      <c r="G9780" s="212">
        <v>193784.986</v>
      </c>
      <c r="H9780" s="212">
        <v>219139.652</v>
      </c>
      <c r="I9780" s="212">
        <v>340801.89199999999</v>
      </c>
      <c r="J9780" s="212">
        <v>220610.05900000001</v>
      </c>
      <c r="K9780" s="212">
        <v>309933.40500000003</v>
      </c>
      <c r="L9780" s="212">
        <v>295037.21899999998</v>
      </c>
      <c r="M9780" s="212">
        <v>305380.00900000002</v>
      </c>
      <c r="N9780" s="212">
        <v>442899.27799999999</v>
      </c>
      <c r="O9780" s="212">
        <v>446062.60600000003</v>
      </c>
      <c r="P9780" s="212">
        <v>597258.57299999997</v>
      </c>
      <c r="Q9780" s="212">
        <v>429620.16200000001</v>
      </c>
      <c r="R9780" s="212">
        <v>420368.45199999999</v>
      </c>
      <c r="S9780" s="212">
        <v>379277.11499999999</v>
      </c>
      <c r="T9780" s="212">
        <v>465426.36700000003</v>
      </c>
      <c r="U9780" s="212">
        <v>532010.9</v>
      </c>
    </row>
    <row r="9781" spans="1:21" x14ac:dyDescent="0.25">
      <c r="A9781" s="57" t="s">
        <v>793</v>
      </c>
      <c r="B9781" s="57" t="s">
        <v>8796</v>
      </c>
      <c r="C9781" s="212">
        <v>1398345.743</v>
      </c>
      <c r="D9781" s="212">
        <v>1494753.8419999999</v>
      </c>
      <c r="E9781" s="212">
        <v>1505492.622</v>
      </c>
      <c r="F9781" s="212">
        <v>1690903.466</v>
      </c>
      <c r="G9781" s="212">
        <v>1825291.702</v>
      </c>
      <c r="H9781" s="212">
        <v>2016259.648</v>
      </c>
      <c r="I9781" s="212">
        <v>2003713.8160000001</v>
      </c>
      <c r="J9781" s="212">
        <v>2170013.5559999999</v>
      </c>
      <c r="K9781" s="212">
        <v>2878419.9950000001</v>
      </c>
      <c r="L9781" s="212">
        <v>3189261.4279999998</v>
      </c>
      <c r="M9781" s="212">
        <v>3566939.3169999998</v>
      </c>
      <c r="N9781" s="212">
        <v>4139189.949</v>
      </c>
      <c r="O9781" s="212">
        <v>4438285.5880000005</v>
      </c>
      <c r="P9781" s="212">
        <v>4467177.284</v>
      </c>
      <c r="Q9781" s="212">
        <v>3539211.1680000001</v>
      </c>
      <c r="R9781" s="212">
        <v>4542745.5489999996</v>
      </c>
      <c r="S9781" s="212">
        <v>5079853.7139999997</v>
      </c>
      <c r="T9781" s="212">
        <v>4897247.4230000004</v>
      </c>
      <c r="U9781" s="212">
        <v>5006351.4419999998</v>
      </c>
    </row>
    <row r="9782" spans="1:21" x14ac:dyDescent="0.25">
      <c r="A9782" s="57" t="s">
        <v>907</v>
      </c>
      <c r="B9782" s="57" t="s">
        <v>8797</v>
      </c>
      <c r="C9782" s="212">
        <v>802016.34699999995</v>
      </c>
      <c r="D9782" s="212">
        <v>901292.08499999996</v>
      </c>
      <c r="E9782" s="212">
        <v>828446.58</v>
      </c>
      <c r="F9782" s="212">
        <v>849208.27599999995</v>
      </c>
      <c r="G9782" s="212">
        <v>889848.37699999998</v>
      </c>
      <c r="H9782" s="212">
        <v>882245.17299999995</v>
      </c>
      <c r="I9782" s="212">
        <v>872707.60499999998</v>
      </c>
      <c r="J9782" s="212">
        <v>959944.24100000004</v>
      </c>
      <c r="K9782" s="212">
        <v>1071599.436</v>
      </c>
      <c r="L9782" s="212">
        <v>1244369.919</v>
      </c>
      <c r="M9782" s="212">
        <v>1275802.723</v>
      </c>
      <c r="N9782" s="212">
        <v>1430464.416</v>
      </c>
      <c r="O9782" s="212">
        <v>1643664.4839999999</v>
      </c>
      <c r="P9782" s="212">
        <v>2002839.473</v>
      </c>
      <c r="Q9782" s="212">
        <v>1469374.314</v>
      </c>
      <c r="R9782" s="212">
        <v>1988644.49</v>
      </c>
      <c r="S9782" s="212">
        <v>2496815.358</v>
      </c>
      <c r="T9782" s="212">
        <v>2298366.7790000001</v>
      </c>
      <c r="U9782" s="212">
        <v>2468242.5750000002</v>
      </c>
    </row>
    <row r="9783" spans="1:21" x14ac:dyDescent="0.25">
      <c r="A9783" s="57" t="s">
        <v>583</v>
      </c>
      <c r="B9783" s="57" t="s">
        <v>8798</v>
      </c>
      <c r="C9783" s="212">
        <v>1747964.835</v>
      </c>
      <c r="D9783" s="212">
        <v>1809589.0830000001</v>
      </c>
      <c r="E9783" s="212">
        <v>1850359.0490000001</v>
      </c>
      <c r="F9783" s="212">
        <v>1996070.145</v>
      </c>
      <c r="G9783" s="212">
        <v>1933507.5009999999</v>
      </c>
      <c r="H9783" s="212">
        <v>2031841.2220000001</v>
      </c>
      <c r="I9783" s="212">
        <v>1956673.7390000001</v>
      </c>
      <c r="J9783" s="212">
        <v>1982824.496</v>
      </c>
      <c r="K9783" s="212">
        <v>2473691.9879999999</v>
      </c>
      <c r="L9783" s="212">
        <v>3006353.7629999998</v>
      </c>
      <c r="M9783" s="212">
        <v>3490756.58</v>
      </c>
      <c r="N9783" s="212">
        <v>4246326.6320000002</v>
      </c>
      <c r="O9783" s="212">
        <v>5247279.7050000001</v>
      </c>
      <c r="P9783" s="212">
        <v>6243001.9560000002</v>
      </c>
      <c r="Q9783" s="212">
        <v>4004776.7110000001</v>
      </c>
      <c r="R9783" s="212">
        <v>5364153.2290000003</v>
      </c>
      <c r="S9783" s="212">
        <v>7112334.682</v>
      </c>
      <c r="T9783" s="212">
        <v>6793356.3540000003</v>
      </c>
      <c r="U9783" s="212">
        <v>6936681.9960000003</v>
      </c>
    </row>
    <row r="9784" spans="1:21" x14ac:dyDescent="0.25">
      <c r="A9784" s="57" t="s">
        <v>448</v>
      </c>
      <c r="B9784" s="57" t="s">
        <v>8799</v>
      </c>
      <c r="C9784" s="212">
        <v>943141.37899999996</v>
      </c>
      <c r="D9784" s="212">
        <v>1122086.746</v>
      </c>
      <c r="E9784" s="212">
        <v>1191001.1910000001</v>
      </c>
      <c r="F9784" s="212">
        <v>1250900.1470000001</v>
      </c>
      <c r="G9784" s="212">
        <v>1139473.338</v>
      </c>
      <c r="H9784" s="212">
        <v>1030004.871</v>
      </c>
      <c r="I9784" s="212">
        <v>1166407.5689999999</v>
      </c>
      <c r="J9784" s="212">
        <v>1169756.4779999999</v>
      </c>
      <c r="K9784" s="212">
        <v>1421545.331</v>
      </c>
      <c r="L9784" s="212">
        <v>1765830.0449999999</v>
      </c>
      <c r="M9784" s="212">
        <v>2184322.156</v>
      </c>
      <c r="N9784" s="212">
        <v>2857927.6919999998</v>
      </c>
      <c r="O9784" s="212">
        <v>3654703.3390000002</v>
      </c>
      <c r="P9784" s="212">
        <v>4587555.7980000004</v>
      </c>
      <c r="Q9784" s="212">
        <v>4247006.0199999996</v>
      </c>
      <c r="R9784" s="212">
        <v>3685142.9739999999</v>
      </c>
      <c r="S9784" s="212">
        <v>4589251.1169999996</v>
      </c>
      <c r="T9784" s="212">
        <v>5187554.7379999999</v>
      </c>
      <c r="U9784" s="212">
        <v>5136297.9110000003</v>
      </c>
    </row>
    <row r="9785" spans="1:21" x14ac:dyDescent="0.25">
      <c r="A9785" s="57" t="s">
        <v>980</v>
      </c>
      <c r="B9785" s="57" t="s">
        <v>8800</v>
      </c>
      <c r="C9785" s="212">
        <v>224243.63399999999</v>
      </c>
      <c r="D9785" s="212">
        <v>243114.41800000001</v>
      </c>
      <c r="E9785" s="212">
        <v>272458.81800000003</v>
      </c>
      <c r="F9785" s="212">
        <v>325260.65500000003</v>
      </c>
      <c r="G9785" s="212">
        <v>370707.08</v>
      </c>
      <c r="H9785" s="212">
        <v>359096.78700000001</v>
      </c>
      <c r="I9785" s="212">
        <v>328536.60700000002</v>
      </c>
      <c r="J9785" s="212">
        <v>316541.42099999997</v>
      </c>
      <c r="K9785" s="212">
        <v>367796.125</v>
      </c>
      <c r="L9785" s="212">
        <v>496070.69699999999</v>
      </c>
      <c r="M9785" s="212">
        <v>556982.58100000001</v>
      </c>
      <c r="N9785" s="212">
        <v>673012.25699999998</v>
      </c>
      <c r="O9785" s="212">
        <v>829417.96100000001</v>
      </c>
      <c r="P9785" s="212">
        <v>929127.5</v>
      </c>
      <c r="Q9785" s="212">
        <v>715277.68299999996</v>
      </c>
      <c r="R9785" s="212">
        <v>863783.93599999999</v>
      </c>
      <c r="S9785" s="212">
        <v>1026190.698</v>
      </c>
      <c r="T9785" s="212">
        <v>966785.49600000004</v>
      </c>
      <c r="U9785" s="212">
        <v>1034256.593</v>
      </c>
    </row>
    <row r="9786" spans="1:21" x14ac:dyDescent="0.25">
      <c r="A9786" s="57" t="s">
        <v>1714</v>
      </c>
      <c r="B9786" s="57" t="s">
        <v>8801</v>
      </c>
      <c r="C9786" s="212">
        <v>176187.73699999999</v>
      </c>
      <c r="D9786" s="212">
        <v>191908.17600000001</v>
      </c>
      <c r="E9786" s="212">
        <v>200029.31599999999</v>
      </c>
      <c r="F9786" s="212">
        <v>215324.53</v>
      </c>
      <c r="G9786" s="212">
        <v>229941.97399999999</v>
      </c>
      <c r="H9786" s="212">
        <v>253402.80499999999</v>
      </c>
      <c r="I9786" s="212">
        <v>326768.61700000003</v>
      </c>
      <c r="J9786" s="212">
        <v>358127.19300000003</v>
      </c>
      <c r="K9786" s="212">
        <v>379748.429</v>
      </c>
      <c r="L9786" s="212">
        <v>386827.712</v>
      </c>
      <c r="M9786" s="212">
        <v>380311.326</v>
      </c>
      <c r="N9786" s="212">
        <v>491965.04499999998</v>
      </c>
      <c r="O9786" s="212">
        <v>583224.84900000005</v>
      </c>
      <c r="P9786" s="212">
        <v>616429.36199999996</v>
      </c>
      <c r="Q9786" s="212">
        <v>465997.02899999998</v>
      </c>
      <c r="R9786" s="212">
        <v>605273.53799999994</v>
      </c>
      <c r="S9786" s="212">
        <v>715772.18799999997</v>
      </c>
      <c r="T9786" s="212">
        <v>684844.68400000001</v>
      </c>
      <c r="U9786" s="212">
        <v>676588.29099999997</v>
      </c>
    </row>
    <row r="9787" spans="1:21" x14ac:dyDescent="0.25">
      <c r="A9787" s="57" t="s">
        <v>1662</v>
      </c>
      <c r="B9787" s="57" t="s">
        <v>8802</v>
      </c>
      <c r="C9787" s="212">
        <v>88139.691999999995</v>
      </c>
      <c r="D9787" s="212">
        <v>122788.588</v>
      </c>
      <c r="E9787" s="212">
        <v>101109.302</v>
      </c>
      <c r="F9787" s="212">
        <v>133347.82699999999</v>
      </c>
      <c r="G9787" s="212">
        <v>126280.519</v>
      </c>
      <c r="H9787" s="212">
        <v>120773.848</v>
      </c>
      <c r="I9787" s="212">
        <v>156953.26199999999</v>
      </c>
      <c r="J9787" s="212">
        <v>116438.22900000001</v>
      </c>
      <c r="K9787" s="212">
        <v>130241.398</v>
      </c>
      <c r="L9787" s="212">
        <v>200821.88099999999</v>
      </c>
      <c r="M9787" s="212">
        <v>201555.34099999999</v>
      </c>
      <c r="N9787" s="212">
        <v>243501.93400000001</v>
      </c>
      <c r="O9787" s="212">
        <v>295382.05800000002</v>
      </c>
      <c r="P9787" s="212">
        <v>433842.84499999997</v>
      </c>
      <c r="Q9787" s="212">
        <v>280005.19699999999</v>
      </c>
      <c r="R9787" s="212">
        <v>340004.72100000002</v>
      </c>
      <c r="S9787" s="212">
        <v>373473.35200000001</v>
      </c>
      <c r="T9787" s="212">
        <v>407962.83899999998</v>
      </c>
      <c r="U9787" s="212">
        <v>283169.65500000003</v>
      </c>
    </row>
    <row r="9788" spans="1:21" x14ac:dyDescent="0.25">
      <c r="A9788" s="57" t="s">
        <v>1278</v>
      </c>
      <c r="B9788" s="57" t="s">
        <v>8803</v>
      </c>
      <c r="C9788" s="212">
        <v>790981.67299999995</v>
      </c>
      <c r="D9788" s="212">
        <v>804282.29500000004</v>
      </c>
      <c r="E9788" s="212">
        <v>802632.223</v>
      </c>
      <c r="F9788" s="212">
        <v>849879.10499999998</v>
      </c>
      <c r="G9788" s="212">
        <v>701068.81599999999</v>
      </c>
      <c r="H9788" s="212">
        <v>1089053.48</v>
      </c>
      <c r="I9788" s="212">
        <v>1577524.3149999999</v>
      </c>
      <c r="J9788" s="212">
        <v>1267212.9909999999</v>
      </c>
      <c r="K9788" s="212">
        <v>1007389.14</v>
      </c>
      <c r="L9788" s="212">
        <v>1122852.673</v>
      </c>
      <c r="M9788" s="212">
        <v>1376812.1710000001</v>
      </c>
      <c r="N9788" s="212">
        <v>1905891.8940000001</v>
      </c>
      <c r="O9788" s="212">
        <v>2687692.7960000001</v>
      </c>
      <c r="P9788" s="212">
        <v>4712766.6289999997</v>
      </c>
      <c r="Q9788" s="212">
        <v>3855578.247</v>
      </c>
      <c r="R9788" s="212">
        <v>3630891.4210000001</v>
      </c>
      <c r="S9788" s="212">
        <v>3901437.412</v>
      </c>
      <c r="T9788" s="212">
        <v>4047934.6860000002</v>
      </c>
      <c r="U9788" s="212">
        <v>3410649.1740000001</v>
      </c>
    </row>
    <row r="9789" spans="1:21" x14ac:dyDescent="0.25">
      <c r="A9789" s="57" t="s">
        <v>640</v>
      </c>
      <c r="B9789" s="57" t="s">
        <v>8804</v>
      </c>
      <c r="C9789" s="212">
        <v>463270.538</v>
      </c>
      <c r="D9789" s="212">
        <v>466005.44400000002</v>
      </c>
      <c r="E9789" s="212">
        <v>536375.05799999996</v>
      </c>
      <c r="F9789" s="212">
        <v>557836.21299999999</v>
      </c>
      <c r="G9789" s="212">
        <v>629277.245</v>
      </c>
      <c r="H9789" s="212">
        <v>659422.65700000001</v>
      </c>
      <c r="I9789" s="212">
        <v>704852.58299999998</v>
      </c>
      <c r="J9789" s="212">
        <v>690551.00300000003</v>
      </c>
      <c r="K9789" s="212">
        <v>770164.27899999998</v>
      </c>
      <c r="L9789" s="212">
        <v>1070596.8330000001</v>
      </c>
      <c r="M9789" s="212">
        <v>1403965.956</v>
      </c>
      <c r="N9789" s="212">
        <v>2087718.7080000001</v>
      </c>
      <c r="O9789" s="212">
        <v>2979766.5150000001</v>
      </c>
      <c r="P9789" s="212">
        <v>3528223.1630000002</v>
      </c>
      <c r="Q9789" s="212">
        <v>1736779.0060000001</v>
      </c>
      <c r="R9789" s="212">
        <v>2006735.3230000001</v>
      </c>
      <c r="S9789" s="212">
        <v>2285818.09</v>
      </c>
      <c r="T9789" s="212">
        <v>2177809.6069999998</v>
      </c>
      <c r="U9789" s="212">
        <v>2136004.6809999999</v>
      </c>
    </row>
    <row r="9790" spans="1:21" x14ac:dyDescent="0.25">
      <c r="A9790" s="57" t="s">
        <v>939</v>
      </c>
      <c r="B9790" s="57" t="s">
        <v>8805</v>
      </c>
      <c r="C9790" s="212">
        <v>547041.13199999998</v>
      </c>
      <c r="D9790" s="212">
        <v>622694.38899999997</v>
      </c>
      <c r="E9790" s="212">
        <v>543592.75899999996</v>
      </c>
      <c r="F9790" s="212">
        <v>553456.53599999996</v>
      </c>
      <c r="G9790" s="212">
        <v>592474.94099999999</v>
      </c>
      <c r="H9790" s="212">
        <v>578802.68599999999</v>
      </c>
      <c r="I9790" s="212">
        <v>581147.36399999994</v>
      </c>
      <c r="J9790" s="212">
        <v>622898.57299999997</v>
      </c>
      <c r="K9790" s="212">
        <v>855519.40300000005</v>
      </c>
      <c r="L9790" s="212">
        <v>1087065.3559999999</v>
      </c>
      <c r="M9790" s="212">
        <v>1270397.18</v>
      </c>
      <c r="N9790" s="212">
        <v>1177074.449</v>
      </c>
      <c r="O9790" s="212">
        <v>1520307.8189999999</v>
      </c>
      <c r="P9790" s="212">
        <v>2099383.5019999999</v>
      </c>
      <c r="Q9790" s="212">
        <v>1352484.3910000001</v>
      </c>
      <c r="R9790" s="212">
        <v>1607445.0390000001</v>
      </c>
      <c r="S9790" s="212">
        <v>1933668.8189999999</v>
      </c>
      <c r="T9790" s="212">
        <v>1811067.3829999999</v>
      </c>
      <c r="U9790" s="212">
        <v>1766722.8160000001</v>
      </c>
    </row>
    <row r="9791" spans="1:21" x14ac:dyDescent="0.25">
      <c r="A9791" s="57" t="s">
        <v>444</v>
      </c>
      <c r="B9791" s="57" t="s">
        <v>8806</v>
      </c>
      <c r="C9791" s="212">
        <v>1706755.4750000001</v>
      </c>
      <c r="D9791" s="212">
        <v>1684456.59</v>
      </c>
      <c r="E9791" s="212">
        <v>1652064.0460000001</v>
      </c>
      <c r="F9791" s="212">
        <v>1510574.406</v>
      </c>
      <c r="G9791" s="212">
        <v>1308048.98</v>
      </c>
      <c r="H9791" s="212">
        <v>1572668.0020000001</v>
      </c>
      <c r="I9791" s="212">
        <v>1774693.352</v>
      </c>
      <c r="J9791" s="212">
        <v>1391824.6939999999</v>
      </c>
      <c r="K9791" s="212">
        <v>1647816.6869999999</v>
      </c>
      <c r="L9791" s="212">
        <v>2074558.1740000001</v>
      </c>
      <c r="M9791" s="212">
        <v>2655538.8229999999</v>
      </c>
      <c r="N9791" s="212">
        <v>3107805.8160000001</v>
      </c>
      <c r="O9791" s="212">
        <v>3984351.5649999999</v>
      </c>
      <c r="P9791" s="212">
        <v>5443540.551</v>
      </c>
      <c r="Q9791" s="212">
        <v>4588452.7690000003</v>
      </c>
      <c r="R9791" s="212">
        <v>5184502.2520000003</v>
      </c>
      <c r="S9791" s="212">
        <v>6215933.3039999995</v>
      </c>
      <c r="T9791" s="212">
        <v>6486534.8760000002</v>
      </c>
      <c r="U9791" s="212">
        <v>5666428.8039999995</v>
      </c>
    </row>
    <row r="9792" spans="1:21" x14ac:dyDescent="0.25">
      <c r="A9792" s="57" t="s">
        <v>1501</v>
      </c>
      <c r="B9792" s="57" t="s">
        <v>8807</v>
      </c>
      <c r="C9792" s="212">
        <v>439252.359</v>
      </c>
      <c r="D9792" s="212">
        <v>527313.04799999995</v>
      </c>
      <c r="E9792" s="212">
        <v>575630.03300000005</v>
      </c>
      <c r="F9792" s="212">
        <v>702845.59600000002</v>
      </c>
      <c r="G9792" s="212">
        <v>1018209.45</v>
      </c>
      <c r="H9792" s="212">
        <v>577443.20299999998</v>
      </c>
      <c r="I9792" s="212">
        <v>688548.89599999995</v>
      </c>
      <c r="J9792" s="212">
        <v>738488.95799999998</v>
      </c>
      <c r="K9792" s="212">
        <v>991013.87699999998</v>
      </c>
      <c r="L9792" s="212">
        <v>1548035.375</v>
      </c>
      <c r="M9792" s="212">
        <v>2095390.075</v>
      </c>
      <c r="N9792" s="212">
        <v>2433520.3130000001</v>
      </c>
      <c r="O9792" s="212">
        <v>2654971.5729999999</v>
      </c>
      <c r="P9792" s="212">
        <v>3164449.5589999999</v>
      </c>
      <c r="Q9792" s="212">
        <v>2780154.057</v>
      </c>
      <c r="R9792" s="212">
        <v>3057693.622</v>
      </c>
      <c r="S9792" s="212">
        <v>4096062.577</v>
      </c>
      <c r="T9792" s="212">
        <v>4167202.5290000001</v>
      </c>
      <c r="U9792" s="212">
        <v>4493791.8140000002</v>
      </c>
    </row>
    <row r="9793" spans="1:21" x14ac:dyDescent="0.25">
      <c r="A9793" s="57" t="s">
        <v>10327</v>
      </c>
      <c r="B9793" s="57" t="s">
        <v>10328</v>
      </c>
      <c r="C9793" s="212">
        <v>1477430.129</v>
      </c>
      <c r="D9793" s="212">
        <v>1324177.1640000001</v>
      </c>
      <c r="E9793" s="212">
        <v>1383899.35</v>
      </c>
      <c r="F9793" s="212">
        <v>1451833.696</v>
      </c>
      <c r="G9793" s="212">
        <v>1741541.9720000001</v>
      </c>
      <c r="H9793" s="212">
        <v>1369421.1470000001</v>
      </c>
      <c r="I9793" s="212">
        <v>2662732.452</v>
      </c>
      <c r="J9793" s="212">
        <v>2245368.048</v>
      </c>
      <c r="K9793" s="212">
        <v>2256572.855</v>
      </c>
      <c r="L9793" s="212">
        <v>2730265.6370000001</v>
      </c>
      <c r="M9793" s="212">
        <v>3473061.21</v>
      </c>
      <c r="N9793" s="212">
        <v>5212091.0580000002</v>
      </c>
      <c r="O9793" s="212">
        <v>6574959.6890000002</v>
      </c>
      <c r="P9793" s="212">
        <v>8963926.6870000008</v>
      </c>
      <c r="Q9793" s="212">
        <v>8498359.0329999998</v>
      </c>
      <c r="R9793" s="212">
        <v>8401207.5730000008</v>
      </c>
      <c r="S9793" s="212">
        <v>9751320.6530000009</v>
      </c>
      <c r="T9793" s="212">
        <v>12323543.958000001</v>
      </c>
      <c r="U9793" s="212">
        <v>11599600.396</v>
      </c>
    </row>
    <row r="9794" spans="1:21" x14ac:dyDescent="0.25">
      <c r="A9794" s="57" t="s">
        <v>2677</v>
      </c>
      <c r="B9794" s="57" t="s">
        <v>8810</v>
      </c>
      <c r="C9794" s="212">
        <v>76363.320000000007</v>
      </c>
      <c r="D9794" s="212">
        <v>86284.447</v>
      </c>
      <c r="E9794" s="212">
        <v>83790.698000000004</v>
      </c>
      <c r="F9794" s="212">
        <v>97756.415999999997</v>
      </c>
      <c r="G9794" s="212">
        <v>85386.713000000003</v>
      </c>
      <c r="H9794" s="212">
        <v>119294.174</v>
      </c>
      <c r="I9794" s="212">
        <v>131421.59299999999</v>
      </c>
      <c r="J9794" s="212">
        <v>104523.122</v>
      </c>
      <c r="K9794" s="212">
        <v>103512.13499999999</v>
      </c>
      <c r="L9794" s="212">
        <v>128145.754</v>
      </c>
      <c r="M9794" s="212">
        <v>131307.24799999999</v>
      </c>
      <c r="N9794" s="212">
        <v>146537.91099999999</v>
      </c>
      <c r="O9794" s="212">
        <v>169316.408</v>
      </c>
      <c r="P9794" s="212">
        <v>190079.76500000001</v>
      </c>
      <c r="Q9794" s="212">
        <v>195154.57500000001</v>
      </c>
      <c r="R9794" s="212">
        <v>164460.38099999999</v>
      </c>
      <c r="S9794" s="212">
        <v>237178.59899999999</v>
      </c>
      <c r="T9794" s="212">
        <v>236602.764</v>
      </c>
      <c r="U9794" s="212">
        <v>242785.62100000001</v>
      </c>
    </row>
    <row r="9795" spans="1:21" x14ac:dyDescent="0.25">
      <c r="A9795" s="57" t="s">
        <v>601</v>
      </c>
      <c r="B9795" s="57" t="s">
        <v>8811</v>
      </c>
      <c r="C9795" s="212">
        <v>4685817.358</v>
      </c>
      <c r="D9795" s="212">
        <v>4855668.4680000003</v>
      </c>
      <c r="E9795" s="212">
        <v>5049498.8130000001</v>
      </c>
      <c r="F9795" s="212">
        <v>5359937.5640000002</v>
      </c>
      <c r="G9795" s="212">
        <v>5416573.4939999999</v>
      </c>
      <c r="H9795" s="212">
        <v>5934679.7149999999</v>
      </c>
      <c r="I9795" s="212">
        <v>6284281.5109999999</v>
      </c>
      <c r="J9795" s="212">
        <v>6393580.4299999997</v>
      </c>
      <c r="K9795" s="212">
        <v>7637823.5379999997</v>
      </c>
      <c r="L9795" s="212">
        <v>9250104.3530000001</v>
      </c>
      <c r="M9795" s="212">
        <v>11072540.948999999</v>
      </c>
      <c r="N9795" s="212">
        <v>12872862.852</v>
      </c>
      <c r="O9795" s="212">
        <v>15958465.639</v>
      </c>
      <c r="P9795" s="212">
        <v>19041141.743999999</v>
      </c>
      <c r="Q9795" s="212">
        <v>17682661.557</v>
      </c>
      <c r="R9795" s="212">
        <v>18045682.635000002</v>
      </c>
      <c r="S9795" s="212">
        <v>20488804.302000001</v>
      </c>
      <c r="T9795" s="212">
        <v>20290565.548999999</v>
      </c>
      <c r="U9795" s="212">
        <v>18318176.416000001</v>
      </c>
    </row>
    <row r="9796" spans="1:21" x14ac:dyDescent="0.25">
      <c r="A9796" s="57" t="s">
        <v>2072</v>
      </c>
      <c r="B9796" s="57" t="s">
        <v>8812</v>
      </c>
      <c r="C9796" s="212">
        <v>1070989.7549999999</v>
      </c>
      <c r="D9796" s="212">
        <v>1351122.5560000001</v>
      </c>
      <c r="E9796" s="212">
        <v>1463316.3060000001</v>
      </c>
      <c r="F9796" s="212">
        <v>1674812.6580000001</v>
      </c>
      <c r="G9796" s="212">
        <v>1768297.997</v>
      </c>
      <c r="H9796" s="212">
        <v>1914370.2709999999</v>
      </c>
      <c r="I9796" s="212">
        <v>2211988.753</v>
      </c>
      <c r="J9796" s="212">
        <v>2085091.2790000001</v>
      </c>
      <c r="K9796" s="212">
        <v>2309044.841</v>
      </c>
      <c r="L9796" s="212">
        <v>2611762.4139999999</v>
      </c>
      <c r="M9796" s="212">
        <v>2817644.662</v>
      </c>
      <c r="N9796" s="212">
        <v>3140566.949</v>
      </c>
      <c r="O9796" s="212">
        <v>3557623.55</v>
      </c>
      <c r="P9796" s="212">
        <v>3889697.747</v>
      </c>
      <c r="Q9796" s="212">
        <v>2883326.3020000001</v>
      </c>
      <c r="R9796" s="212">
        <v>3457394.4130000002</v>
      </c>
      <c r="S9796" s="212">
        <v>3789365.577</v>
      </c>
      <c r="T9796" s="212">
        <v>3453829.6850000001</v>
      </c>
      <c r="U9796" s="212">
        <v>3363099.9879999999</v>
      </c>
    </row>
    <row r="9797" spans="1:21" x14ac:dyDescent="0.25">
      <c r="A9797" s="57" t="s">
        <v>568</v>
      </c>
      <c r="B9797" s="57" t="s">
        <v>8813</v>
      </c>
      <c r="C9797" s="212">
        <v>464209.85399999999</v>
      </c>
      <c r="D9797" s="212">
        <v>490342.90299999999</v>
      </c>
      <c r="E9797" s="212">
        <v>628366.21100000001</v>
      </c>
      <c r="F9797" s="212">
        <v>553884.56700000004</v>
      </c>
      <c r="G9797" s="212">
        <v>602857.83900000004</v>
      </c>
      <c r="H9797" s="212">
        <v>629463.37399999995</v>
      </c>
      <c r="I9797" s="212">
        <v>562318.81499999994</v>
      </c>
      <c r="J9797" s="212">
        <v>523449.386</v>
      </c>
      <c r="K9797" s="212">
        <v>588543.89300000004</v>
      </c>
      <c r="L9797" s="212">
        <v>726096.19099999999</v>
      </c>
      <c r="M9797" s="212">
        <v>828334.73400000005</v>
      </c>
      <c r="N9797" s="212">
        <v>1138799.1599999999</v>
      </c>
      <c r="O9797" s="212">
        <v>1598393.6170000001</v>
      </c>
      <c r="P9797" s="212">
        <v>1764147.54</v>
      </c>
      <c r="Q9797" s="212">
        <v>1468948.5319999999</v>
      </c>
      <c r="R9797" s="212">
        <v>1564401.777</v>
      </c>
      <c r="S9797" s="212">
        <v>1767851.598</v>
      </c>
      <c r="T9797" s="212">
        <v>1807760.452</v>
      </c>
      <c r="U9797" s="212">
        <v>1865671.088</v>
      </c>
    </row>
    <row r="9798" spans="1:21" x14ac:dyDescent="0.25">
      <c r="A9798" s="57" t="s">
        <v>584</v>
      </c>
      <c r="B9798" s="57" t="s">
        <v>8814</v>
      </c>
      <c r="C9798" s="212">
        <v>246357.12299999999</v>
      </c>
      <c r="D9798" s="212">
        <v>273490.47100000002</v>
      </c>
      <c r="E9798" s="212">
        <v>577529.02800000005</v>
      </c>
      <c r="F9798" s="212">
        <v>323084.55300000001</v>
      </c>
      <c r="G9798" s="212">
        <v>296311.413</v>
      </c>
      <c r="H9798" s="212">
        <v>290099.42</v>
      </c>
      <c r="I9798" s="212">
        <v>319365.81699999998</v>
      </c>
      <c r="J9798" s="212">
        <v>387254.18</v>
      </c>
      <c r="K9798" s="212">
        <v>408804.75699999998</v>
      </c>
      <c r="L9798" s="212">
        <v>470932.22700000001</v>
      </c>
      <c r="M9798" s="212">
        <v>514523.864</v>
      </c>
      <c r="N9798" s="212">
        <v>846714.86899999995</v>
      </c>
      <c r="O9798" s="212">
        <v>1283153.8019999999</v>
      </c>
      <c r="P9798" s="212">
        <v>1699788.6569999999</v>
      </c>
      <c r="Q9798" s="212">
        <v>1381960.635</v>
      </c>
      <c r="R9798" s="212">
        <v>1292399.848</v>
      </c>
      <c r="S9798" s="212">
        <v>1467710.9920000001</v>
      </c>
      <c r="T9798" s="212">
        <v>1555213.639</v>
      </c>
      <c r="U9798" s="212">
        <v>1644518.611</v>
      </c>
    </row>
    <row r="9799" spans="1:21" x14ac:dyDescent="0.25">
      <c r="A9799" s="57" t="s">
        <v>778</v>
      </c>
      <c r="B9799" s="57" t="s">
        <v>8815</v>
      </c>
      <c r="C9799" s="212">
        <v>995982.84699999995</v>
      </c>
      <c r="D9799" s="212">
        <v>1120039.33</v>
      </c>
      <c r="E9799" s="212">
        <v>1386651.89</v>
      </c>
      <c r="F9799" s="212">
        <v>1205129.1769999999</v>
      </c>
      <c r="G9799" s="212">
        <v>1119721.929</v>
      </c>
      <c r="H9799" s="212">
        <v>1245925.9310000001</v>
      </c>
      <c r="I9799" s="212">
        <v>1410138.513</v>
      </c>
      <c r="J9799" s="212">
        <v>1437187.2409999999</v>
      </c>
      <c r="K9799" s="212">
        <v>1470873.861</v>
      </c>
      <c r="L9799" s="212">
        <v>1634458.6089999999</v>
      </c>
      <c r="M9799" s="212">
        <v>2050434.28</v>
      </c>
      <c r="N9799" s="212">
        <v>2601602.17</v>
      </c>
      <c r="O9799" s="212">
        <v>3977941.5980000002</v>
      </c>
      <c r="P9799" s="212">
        <v>6373897.0369999995</v>
      </c>
      <c r="Q9799" s="212">
        <v>7238540.8669999996</v>
      </c>
      <c r="R9799" s="212">
        <v>6633527.3930000002</v>
      </c>
      <c r="S9799" s="212">
        <v>5729503.6670000004</v>
      </c>
      <c r="T9799" s="212">
        <v>6059483.6739999996</v>
      </c>
      <c r="U9799" s="212">
        <v>6132242.8339999998</v>
      </c>
    </row>
    <row r="9800" spans="1:21" x14ac:dyDescent="0.25">
      <c r="A9800" s="57" t="s">
        <v>1879</v>
      </c>
      <c r="B9800" s="57" t="s">
        <v>8816</v>
      </c>
      <c r="C9800" s="212">
        <v>3008079.0219999999</v>
      </c>
      <c r="D9800" s="212">
        <v>3124898.236</v>
      </c>
      <c r="E9800" s="212">
        <v>3510095.344</v>
      </c>
      <c r="F9800" s="212">
        <v>3305391.852</v>
      </c>
      <c r="G9800" s="212">
        <v>3382020.5060000001</v>
      </c>
      <c r="H9800" s="212">
        <v>3928721.4569999999</v>
      </c>
      <c r="I9800" s="212">
        <v>3259177.801</v>
      </c>
      <c r="J9800" s="212">
        <v>2967699.8829999999</v>
      </c>
      <c r="K9800" s="212">
        <v>3145187.264</v>
      </c>
      <c r="L9800" s="212">
        <v>3314504.8089999999</v>
      </c>
      <c r="M9800" s="212">
        <v>3117761.9530000002</v>
      </c>
      <c r="N9800" s="212">
        <v>3485017.2779999999</v>
      </c>
      <c r="O9800" s="212">
        <v>4231240.1540000001</v>
      </c>
      <c r="P9800" s="212">
        <v>4559787.3839999996</v>
      </c>
      <c r="Q9800" s="212">
        <v>3672674.1770000001</v>
      </c>
      <c r="R9800" s="212">
        <v>4077498.7259999998</v>
      </c>
      <c r="S9800" s="212">
        <v>4282195.2570000002</v>
      </c>
      <c r="T9800" s="212">
        <v>4193103.327</v>
      </c>
      <c r="U9800" s="212">
        <v>4345146.9029999999</v>
      </c>
    </row>
    <row r="9801" spans="1:21" x14ac:dyDescent="0.25">
      <c r="A9801" s="57" t="s">
        <v>1071</v>
      </c>
      <c r="B9801" s="57" t="s">
        <v>8817</v>
      </c>
      <c r="C9801" s="212">
        <v>311669.40000000002</v>
      </c>
      <c r="D9801" s="212">
        <v>392235.76</v>
      </c>
      <c r="E9801" s="212">
        <v>490909.83500000002</v>
      </c>
      <c r="F9801" s="212">
        <v>361742.17200000002</v>
      </c>
      <c r="G9801" s="212">
        <v>348265.848</v>
      </c>
      <c r="H9801" s="212">
        <v>401048.86800000002</v>
      </c>
      <c r="I9801" s="212">
        <v>368809.78200000001</v>
      </c>
      <c r="J9801" s="212">
        <v>312063.85100000002</v>
      </c>
      <c r="K9801" s="212">
        <v>291834.04499999998</v>
      </c>
      <c r="L9801" s="212">
        <v>306508.65000000002</v>
      </c>
      <c r="M9801" s="212">
        <v>341034.95400000003</v>
      </c>
      <c r="N9801" s="212">
        <v>413906.36900000001</v>
      </c>
      <c r="O9801" s="212">
        <v>521904.88199999998</v>
      </c>
      <c r="P9801" s="212">
        <v>569387.86600000004</v>
      </c>
      <c r="Q9801" s="212">
        <v>387435.81599999999</v>
      </c>
      <c r="R9801" s="212">
        <v>568910.57900000003</v>
      </c>
      <c r="S9801" s="212">
        <v>526813.52899999998</v>
      </c>
      <c r="T9801" s="212">
        <v>474870.66899999999</v>
      </c>
      <c r="U9801" s="212">
        <v>457760.30099999998</v>
      </c>
    </row>
    <row r="9802" spans="1:21" x14ac:dyDescent="0.25">
      <c r="A9802" s="57" t="s">
        <v>435</v>
      </c>
      <c r="B9802" s="57" t="s">
        <v>8818</v>
      </c>
      <c r="C9802" s="212">
        <v>402749.163</v>
      </c>
      <c r="D9802" s="212">
        <v>440680.74800000002</v>
      </c>
      <c r="E9802" s="212">
        <v>585500.65599999996</v>
      </c>
      <c r="F9802" s="212">
        <v>475679.34700000001</v>
      </c>
      <c r="G9802" s="212">
        <v>457186.78700000001</v>
      </c>
      <c r="H9802" s="212">
        <v>467106.98700000002</v>
      </c>
      <c r="I9802" s="212">
        <v>462095.13799999998</v>
      </c>
      <c r="J9802" s="212">
        <v>430880.11499999999</v>
      </c>
      <c r="K9802" s="212">
        <v>445030.30300000001</v>
      </c>
      <c r="L9802" s="212">
        <v>457710.59</v>
      </c>
      <c r="M9802" s="212">
        <v>516046.38699999999</v>
      </c>
      <c r="N9802" s="212">
        <v>649926.39500000002</v>
      </c>
      <c r="O9802" s="212">
        <v>860134.49600000004</v>
      </c>
      <c r="P9802" s="212">
        <v>1088411.51</v>
      </c>
      <c r="Q9802" s="212">
        <v>935950.46699999995</v>
      </c>
      <c r="R9802" s="212">
        <v>864735.80900000001</v>
      </c>
      <c r="S9802" s="212">
        <v>1074047.4210000001</v>
      </c>
      <c r="T9802" s="212">
        <v>1007296.425</v>
      </c>
      <c r="U9802" s="212">
        <v>1043876.059</v>
      </c>
    </row>
    <row r="9803" spans="1:21" x14ac:dyDescent="0.25">
      <c r="A9803" s="57" t="s">
        <v>738</v>
      </c>
      <c r="B9803" s="57" t="s">
        <v>8819</v>
      </c>
      <c r="C9803" s="212">
        <v>344737.63799999998</v>
      </c>
      <c r="D9803" s="212">
        <v>357313.04300000001</v>
      </c>
      <c r="E9803" s="212">
        <v>468679.16100000002</v>
      </c>
      <c r="F9803" s="212">
        <v>409069.40899999999</v>
      </c>
      <c r="G9803" s="212">
        <v>358518.739</v>
      </c>
      <c r="H9803" s="212">
        <v>310857.70600000001</v>
      </c>
      <c r="I9803" s="212">
        <v>382430.92700000003</v>
      </c>
      <c r="J9803" s="212">
        <v>452437.761</v>
      </c>
      <c r="K9803" s="212">
        <v>453600.01500000001</v>
      </c>
      <c r="L9803" s="212">
        <v>575682.08400000003</v>
      </c>
      <c r="M9803" s="212">
        <v>679479.59</v>
      </c>
      <c r="N9803" s="212">
        <v>1049508.439</v>
      </c>
      <c r="O9803" s="212">
        <v>1566062.567</v>
      </c>
      <c r="P9803" s="212">
        <v>2134874.4</v>
      </c>
      <c r="Q9803" s="212">
        <v>1742211.3289999999</v>
      </c>
      <c r="R9803" s="212">
        <v>1574470.16</v>
      </c>
      <c r="S9803" s="212">
        <v>1572212.27</v>
      </c>
      <c r="T9803" s="212">
        <v>1595060.8019999999</v>
      </c>
      <c r="U9803" s="212">
        <v>1418258.672</v>
      </c>
    </row>
    <row r="9804" spans="1:21" x14ac:dyDescent="0.25">
      <c r="A9804" s="57" t="s">
        <v>218</v>
      </c>
      <c r="B9804" s="57" t="s">
        <v>8820</v>
      </c>
      <c r="C9804" s="212">
        <v>7020425.8229999999</v>
      </c>
      <c r="D9804" s="212">
        <v>8637468.3550000004</v>
      </c>
      <c r="E9804" s="212">
        <v>11286733.344000001</v>
      </c>
      <c r="F9804" s="212">
        <v>11354939.775</v>
      </c>
      <c r="G9804" s="212">
        <v>11915871.302999999</v>
      </c>
      <c r="H9804" s="212">
        <v>13994249.765000001</v>
      </c>
      <c r="I9804" s="212">
        <v>13327271.591</v>
      </c>
      <c r="J9804" s="212">
        <v>12401230.185000001</v>
      </c>
      <c r="K9804" s="212">
        <v>14346321.345000001</v>
      </c>
      <c r="L9804" s="212">
        <v>17195721.669</v>
      </c>
      <c r="M9804" s="212">
        <v>18596099.495000001</v>
      </c>
      <c r="N9804" s="212">
        <v>22984166.182</v>
      </c>
      <c r="O9804" s="212">
        <v>28820008.736000001</v>
      </c>
      <c r="P9804" s="212">
        <v>32866658.561000001</v>
      </c>
      <c r="Q9804" s="212">
        <v>28216097.203000002</v>
      </c>
      <c r="R9804" s="212">
        <v>38021475.134000003</v>
      </c>
      <c r="S9804" s="212">
        <v>43096273.197999999</v>
      </c>
      <c r="T9804" s="212">
        <v>42894431.340999998</v>
      </c>
      <c r="U9804" s="212">
        <v>44863663.574000001</v>
      </c>
    </row>
    <row r="9805" spans="1:21" x14ac:dyDescent="0.25">
      <c r="A9805" s="57" t="s">
        <v>844</v>
      </c>
      <c r="B9805" s="57" t="s">
        <v>8821</v>
      </c>
      <c r="C9805" s="212">
        <v>2254317.3670000001</v>
      </c>
      <c r="D9805" s="212">
        <v>2162109.514</v>
      </c>
      <c r="E9805" s="212">
        <v>2396515.1669999999</v>
      </c>
      <c r="F9805" s="212">
        <v>2521963.6779999998</v>
      </c>
      <c r="G9805" s="212">
        <v>2933740.4109999998</v>
      </c>
      <c r="H9805" s="212">
        <v>3738178.426</v>
      </c>
      <c r="I9805" s="212">
        <v>2705136.0589999999</v>
      </c>
      <c r="J9805" s="212">
        <v>2717710.912</v>
      </c>
      <c r="K9805" s="212">
        <v>3098870.219</v>
      </c>
      <c r="L9805" s="212">
        <v>3686425.6340000001</v>
      </c>
      <c r="M9805" s="212">
        <v>3847156.176</v>
      </c>
      <c r="N9805" s="212">
        <v>4539513.7460000003</v>
      </c>
      <c r="O9805" s="212">
        <v>5061457.08</v>
      </c>
      <c r="P9805" s="212">
        <v>5575492.3959999997</v>
      </c>
      <c r="Q9805" s="212">
        <v>4748993.0360000003</v>
      </c>
      <c r="R9805" s="212">
        <v>6495284.5899999999</v>
      </c>
      <c r="S9805" s="212">
        <v>6978055.6639999999</v>
      </c>
      <c r="T9805" s="212">
        <v>7323262.4720000001</v>
      </c>
      <c r="U9805" s="212">
        <v>8430584.0940000005</v>
      </c>
    </row>
    <row r="9806" spans="1:21" x14ac:dyDescent="0.25">
      <c r="A9806" s="57" t="s">
        <v>768</v>
      </c>
      <c r="B9806" s="57" t="s">
        <v>8822</v>
      </c>
      <c r="C9806" s="212">
        <v>3478456.88</v>
      </c>
      <c r="D9806" s="212">
        <v>3691581.219</v>
      </c>
      <c r="E9806" s="212">
        <v>4431393.4270000001</v>
      </c>
      <c r="F9806" s="212">
        <v>4086871.818</v>
      </c>
      <c r="G9806" s="212">
        <v>4316533.5949999997</v>
      </c>
      <c r="H9806" s="212">
        <v>4913295.5</v>
      </c>
      <c r="I9806" s="212">
        <v>4425496.307</v>
      </c>
      <c r="J9806" s="212">
        <v>3787054.8849999998</v>
      </c>
      <c r="K9806" s="212">
        <v>4198630.8</v>
      </c>
      <c r="L9806" s="212">
        <v>4932911.4009999996</v>
      </c>
      <c r="M9806" s="212">
        <v>5203225.4359999998</v>
      </c>
      <c r="N9806" s="212">
        <v>6313580.852</v>
      </c>
      <c r="O9806" s="212">
        <v>7334708.2350000003</v>
      </c>
      <c r="P9806" s="212">
        <v>8628343.4790000003</v>
      </c>
      <c r="Q9806" s="212">
        <v>6947350.0420000004</v>
      </c>
      <c r="R9806" s="212">
        <v>9000257.8479999993</v>
      </c>
      <c r="S9806" s="212">
        <v>9935613.1909999996</v>
      </c>
      <c r="T9806" s="212">
        <v>9342570.3369999994</v>
      </c>
      <c r="U9806" s="212">
        <v>10534829.652000001</v>
      </c>
    </row>
    <row r="9807" spans="1:21" x14ac:dyDescent="0.25">
      <c r="A9807" s="57" t="s">
        <v>2947</v>
      </c>
      <c r="B9807" s="57" t="s">
        <v>8823</v>
      </c>
      <c r="C9807" s="212">
        <v>750233.85499999998</v>
      </c>
      <c r="D9807" s="212">
        <v>815297.12</v>
      </c>
      <c r="E9807" s="212">
        <v>1010262.003</v>
      </c>
      <c r="F9807" s="212">
        <v>1019040.309</v>
      </c>
      <c r="G9807" s="212">
        <v>1049654.5889999999</v>
      </c>
      <c r="H9807" s="212">
        <v>1203482.8189999999</v>
      </c>
      <c r="I9807" s="212">
        <v>1002720.959</v>
      </c>
      <c r="J9807" s="212">
        <v>1044034.664</v>
      </c>
      <c r="K9807" s="212">
        <v>1084662.0630000001</v>
      </c>
      <c r="L9807" s="212">
        <v>1230044.0360000001</v>
      </c>
      <c r="M9807" s="212">
        <v>1350362.5079999999</v>
      </c>
      <c r="N9807" s="212">
        <v>1490284.1189999999</v>
      </c>
      <c r="O9807" s="212">
        <v>1889093.3049999999</v>
      </c>
      <c r="P9807" s="212">
        <v>2153024.0989999999</v>
      </c>
      <c r="Q9807" s="212">
        <v>1491924.6980000001</v>
      </c>
      <c r="R9807" s="212">
        <v>2191837.568</v>
      </c>
      <c r="S9807" s="212">
        <v>4462182.733</v>
      </c>
      <c r="T9807" s="212">
        <v>4624186.3360000001</v>
      </c>
      <c r="U9807" s="212">
        <v>3372410.3539999998</v>
      </c>
    </row>
    <row r="9808" spans="1:21" x14ac:dyDescent="0.25">
      <c r="A9808" s="57" t="s">
        <v>1774</v>
      </c>
      <c r="B9808" s="57" t="s">
        <v>8824</v>
      </c>
      <c r="C9808" s="212">
        <v>773396.21600000001</v>
      </c>
      <c r="D9808" s="212">
        <v>672602.10499999998</v>
      </c>
      <c r="E9808" s="212">
        <v>774950.23499999999</v>
      </c>
      <c r="F9808" s="212">
        <v>779189.81400000001</v>
      </c>
      <c r="G9808" s="212">
        <v>866336.49</v>
      </c>
      <c r="H9808" s="212">
        <v>910681.52500000002</v>
      </c>
      <c r="I9808" s="212">
        <v>754422.22</v>
      </c>
      <c r="J9808" s="212">
        <v>788756.71100000001</v>
      </c>
      <c r="K9808" s="212">
        <v>953484.77</v>
      </c>
      <c r="L9808" s="212">
        <v>979060.53099999996</v>
      </c>
      <c r="M9808" s="212">
        <v>943883.44400000002</v>
      </c>
      <c r="N9808" s="212">
        <v>982233.71100000001</v>
      </c>
      <c r="O9808" s="212">
        <v>1036778.123</v>
      </c>
      <c r="P9808" s="212">
        <v>1105294.399</v>
      </c>
      <c r="Q9808" s="212">
        <v>810486.74699999997</v>
      </c>
      <c r="R9808" s="212">
        <v>977807.71200000006</v>
      </c>
      <c r="S9808" s="212">
        <v>1097113.544</v>
      </c>
      <c r="T9808" s="212">
        <v>1282863.497</v>
      </c>
      <c r="U9808" s="212">
        <v>1168159.2420000001</v>
      </c>
    </row>
    <row r="9809" spans="1:21" x14ac:dyDescent="0.25">
      <c r="A9809" s="57" t="s">
        <v>1911</v>
      </c>
      <c r="B9809" s="57" t="s">
        <v>8825</v>
      </c>
      <c r="C9809" s="212">
        <v>440474.51799999998</v>
      </c>
      <c r="D9809" s="212">
        <v>381108.69900000002</v>
      </c>
      <c r="E9809" s="212">
        <v>364092.44300000003</v>
      </c>
      <c r="F9809" s="212">
        <v>383824.98100000003</v>
      </c>
      <c r="G9809" s="212">
        <v>346582.772</v>
      </c>
      <c r="H9809" s="212">
        <v>404779.984</v>
      </c>
      <c r="I9809" s="212">
        <v>374139.94099999999</v>
      </c>
      <c r="J9809" s="212">
        <v>422139.74300000002</v>
      </c>
      <c r="K9809" s="212">
        <v>493264.51199999999</v>
      </c>
      <c r="L9809" s="212">
        <v>518484.35</v>
      </c>
      <c r="M9809" s="212">
        <v>611568.47199999995</v>
      </c>
      <c r="N9809" s="212">
        <v>630955.03</v>
      </c>
      <c r="O9809" s="212">
        <v>674310.05500000005</v>
      </c>
      <c r="P9809" s="212">
        <v>774790.86</v>
      </c>
      <c r="Q9809" s="212">
        <v>544143.375</v>
      </c>
      <c r="R9809" s="212">
        <v>716560.29500000004</v>
      </c>
      <c r="S9809" s="212">
        <v>842574.18</v>
      </c>
      <c r="T9809" s="212">
        <v>880943.63899999997</v>
      </c>
      <c r="U9809" s="212">
        <v>846992.00100000005</v>
      </c>
    </row>
    <row r="9810" spans="1:21" x14ac:dyDescent="0.25">
      <c r="A9810" s="57" t="s">
        <v>4422</v>
      </c>
      <c r="B9810" s="57" t="s">
        <v>8826</v>
      </c>
      <c r="C9810" s="212">
        <v>19810.689999999999</v>
      </c>
      <c r="D9810" s="212">
        <v>19073.744999999999</v>
      </c>
      <c r="E9810" s="212">
        <v>22679.298999999999</v>
      </c>
      <c r="F9810" s="212">
        <v>20614.932000000001</v>
      </c>
      <c r="G9810" s="212">
        <v>24506.656999999999</v>
      </c>
      <c r="H9810" s="212">
        <v>27531.456999999999</v>
      </c>
      <c r="I9810" s="212">
        <v>18106.651000000002</v>
      </c>
      <c r="J9810" s="212">
        <v>19027.197</v>
      </c>
      <c r="K9810" s="212">
        <v>17616.18</v>
      </c>
      <c r="L9810" s="212">
        <v>43306.743000000002</v>
      </c>
      <c r="M9810" s="212">
        <v>131591.546</v>
      </c>
      <c r="N9810" s="212">
        <v>43116.063000000002</v>
      </c>
      <c r="O9810" s="212">
        <v>14067.191999999999</v>
      </c>
      <c r="P9810" s="212">
        <v>2544.8690000000001</v>
      </c>
      <c r="Q9810" s="212">
        <v>3561.5740000000001</v>
      </c>
      <c r="R9810" s="212">
        <v>28.231999999999999</v>
      </c>
      <c r="S9810" s="212"/>
      <c r="T9810" s="212">
        <v>753.77700000000004</v>
      </c>
      <c r="U9810" s="212">
        <v>25555.275000000001</v>
      </c>
    </row>
    <row r="9811" spans="1:21" x14ac:dyDescent="0.25">
      <c r="A9811" s="57" t="s">
        <v>1964</v>
      </c>
      <c r="B9811" s="57" t="s">
        <v>8827</v>
      </c>
      <c r="C9811" s="212">
        <v>781880.40800000005</v>
      </c>
      <c r="D9811" s="212">
        <v>810812.40399999998</v>
      </c>
      <c r="E9811" s="212">
        <v>995416.96799999999</v>
      </c>
      <c r="F9811" s="212">
        <v>1050925.8030000001</v>
      </c>
      <c r="G9811" s="212">
        <v>1110597.9850000001</v>
      </c>
      <c r="H9811" s="212">
        <v>1244231.713</v>
      </c>
      <c r="I9811" s="212">
        <v>1131856.798</v>
      </c>
      <c r="J9811" s="212">
        <v>1155012.879</v>
      </c>
      <c r="K9811" s="212">
        <v>1380529.709</v>
      </c>
      <c r="L9811" s="212">
        <v>1749534.33</v>
      </c>
      <c r="M9811" s="212">
        <v>2000149.8859999999</v>
      </c>
      <c r="N9811" s="212">
        <v>2002534.4790000001</v>
      </c>
      <c r="O9811" s="212">
        <v>2314869.8679999998</v>
      </c>
      <c r="P9811" s="212">
        <v>2416815.611</v>
      </c>
      <c r="Q9811" s="212">
        <v>1517622.0330000001</v>
      </c>
      <c r="R9811" s="212">
        <v>2006169.763</v>
      </c>
      <c r="S9811" s="212">
        <v>2299124.0660000001</v>
      </c>
      <c r="T9811" s="212">
        <v>2523421.9449999998</v>
      </c>
      <c r="U9811" s="212">
        <v>2695668.6710000001</v>
      </c>
    </row>
    <row r="9812" spans="1:21" x14ac:dyDescent="0.25">
      <c r="A9812" s="57" t="s">
        <v>10329</v>
      </c>
      <c r="B9812" s="57" t="s">
        <v>10330</v>
      </c>
      <c r="C9812" s="212">
        <v>1747773.047</v>
      </c>
      <c r="D9812" s="212">
        <v>2097310.8149999999</v>
      </c>
      <c r="E9812" s="212">
        <v>2097784.9389999998</v>
      </c>
      <c r="F9812" s="212">
        <v>2216867.2149999999</v>
      </c>
      <c r="G9812" s="212">
        <v>2485689.8220000002</v>
      </c>
      <c r="H9812" s="212">
        <v>2372106.5299999998</v>
      </c>
      <c r="I9812" s="212">
        <v>2451033.108</v>
      </c>
      <c r="J9812" s="212">
        <v>2561284.7510000002</v>
      </c>
      <c r="K9812" s="212">
        <v>3008466.8509999998</v>
      </c>
      <c r="L9812" s="212">
        <v>3216554.051</v>
      </c>
      <c r="M9812" s="212">
        <v>3374179.821</v>
      </c>
      <c r="N9812" s="212">
        <v>3325038.611</v>
      </c>
      <c r="O9812" s="212">
        <v>3596177.3739999998</v>
      </c>
      <c r="P9812" s="212">
        <v>3818386.8849999998</v>
      </c>
      <c r="Q9812" s="212">
        <v>3442072.6290000002</v>
      </c>
      <c r="R9812" s="212">
        <v>3691576.6770000001</v>
      </c>
      <c r="S9812" s="212">
        <v>4146635.9470000002</v>
      </c>
      <c r="T9812" s="212">
        <v>3847432.324</v>
      </c>
      <c r="U9812" s="212">
        <v>4064162.8790000002</v>
      </c>
    </row>
    <row r="9813" spans="1:21" x14ac:dyDescent="0.25">
      <c r="A9813" s="57" t="s">
        <v>10331</v>
      </c>
      <c r="B9813" s="57" t="s">
        <v>10332</v>
      </c>
      <c r="C9813" s="212">
        <v>19172.567999999999</v>
      </c>
      <c r="D9813" s="212">
        <v>33445.142999999996</v>
      </c>
      <c r="E9813" s="212">
        <v>70676.964000000007</v>
      </c>
      <c r="F9813" s="212">
        <v>47206.082999999999</v>
      </c>
      <c r="G9813" s="212">
        <v>17414.499</v>
      </c>
      <c r="H9813" s="212">
        <v>20007.009999999998</v>
      </c>
      <c r="I9813" s="212">
        <v>7821.1660000000002</v>
      </c>
      <c r="J9813" s="212">
        <v>15020.428</v>
      </c>
      <c r="K9813" s="212">
        <v>9562.4680000000008</v>
      </c>
      <c r="L9813" s="212">
        <v>10907.955</v>
      </c>
      <c r="M9813" s="212">
        <v>10659.028</v>
      </c>
      <c r="N9813" s="212">
        <v>9615.6319999999996</v>
      </c>
      <c r="O9813" s="212">
        <v>13997.794</v>
      </c>
      <c r="P9813" s="212">
        <v>16760.462</v>
      </c>
      <c r="Q9813" s="212">
        <v>18083.5</v>
      </c>
      <c r="R9813" s="212">
        <v>15731.798000000001</v>
      </c>
      <c r="S9813" s="212">
        <v>17054.006000000001</v>
      </c>
      <c r="T9813" s="212">
        <v>8724.3189999999995</v>
      </c>
      <c r="U9813" s="212">
        <v>15152.166999999999</v>
      </c>
    </row>
    <row r="9814" spans="1:21" x14ac:dyDescent="0.25">
      <c r="A9814" s="57" t="s">
        <v>10333</v>
      </c>
      <c r="B9814" s="57" t="s">
        <v>10334</v>
      </c>
      <c r="C9814" s="212">
        <v>1296008.037</v>
      </c>
      <c r="D9814" s="212">
        <v>1094496.5160000001</v>
      </c>
      <c r="E9814" s="212">
        <v>1340456.379</v>
      </c>
      <c r="F9814" s="212">
        <v>1421285.74</v>
      </c>
      <c r="G9814" s="212">
        <v>1321520.69</v>
      </c>
      <c r="H9814" s="212">
        <v>1335102.422</v>
      </c>
      <c r="I9814" s="212">
        <v>1221328.202</v>
      </c>
      <c r="J9814" s="212">
        <v>1240837.7339999999</v>
      </c>
      <c r="K9814" s="212">
        <v>1631920.3829999999</v>
      </c>
      <c r="L9814" s="212">
        <v>1747574.152</v>
      </c>
      <c r="M9814" s="212">
        <v>1626818.5660000001</v>
      </c>
      <c r="N9814" s="212">
        <v>1738194.5989999999</v>
      </c>
      <c r="O9814" s="212">
        <v>1786334.74</v>
      </c>
      <c r="P9814" s="212">
        <v>2036835.513</v>
      </c>
      <c r="Q9814" s="212">
        <v>2030816.419</v>
      </c>
      <c r="R9814" s="212">
        <v>2405807.4479999999</v>
      </c>
      <c r="S9814" s="212">
        <v>2443720.64</v>
      </c>
      <c r="T9814" s="212">
        <v>2474223.2259999998</v>
      </c>
      <c r="U9814" s="212">
        <v>2701054.2760000001</v>
      </c>
    </row>
    <row r="9815" spans="1:21" x14ac:dyDescent="0.25">
      <c r="A9815" s="57" t="s">
        <v>2322</v>
      </c>
      <c r="B9815" s="57" t="s">
        <v>8834</v>
      </c>
      <c r="C9815" s="212">
        <v>217123.171</v>
      </c>
      <c r="D9815" s="212">
        <v>253349.64799999999</v>
      </c>
      <c r="E9815" s="212">
        <v>291762.13099999999</v>
      </c>
      <c r="F9815" s="212">
        <v>235400.323</v>
      </c>
      <c r="G9815" s="212">
        <v>225042.565</v>
      </c>
      <c r="H9815" s="212">
        <v>233606.45300000001</v>
      </c>
      <c r="I9815" s="212">
        <v>217017.68299999999</v>
      </c>
      <c r="J9815" s="212">
        <v>189146.356</v>
      </c>
      <c r="K9815" s="212">
        <v>276578.34499999997</v>
      </c>
      <c r="L9815" s="212">
        <v>295185.68599999999</v>
      </c>
      <c r="M9815" s="212">
        <v>299635.25599999999</v>
      </c>
      <c r="N9815" s="212">
        <v>417096.09399999998</v>
      </c>
      <c r="O9815" s="212">
        <v>371279.12900000002</v>
      </c>
      <c r="P9815" s="212">
        <v>343409.83299999998</v>
      </c>
      <c r="Q9815" s="212">
        <v>285496.20799999998</v>
      </c>
      <c r="R9815" s="212">
        <v>341066.34399999998</v>
      </c>
      <c r="S9815" s="212">
        <v>437204.84600000002</v>
      </c>
      <c r="T9815" s="212">
        <v>447316.07199999999</v>
      </c>
      <c r="U9815" s="212">
        <v>430452.78600000002</v>
      </c>
    </row>
    <row r="9816" spans="1:21" x14ac:dyDescent="0.25">
      <c r="A9816" s="57" t="s">
        <v>319</v>
      </c>
      <c r="B9816" s="57" t="s">
        <v>8835</v>
      </c>
      <c r="C9816" s="212">
        <v>1664403.0970000001</v>
      </c>
      <c r="D9816" s="212">
        <v>1976066.95</v>
      </c>
      <c r="E9816" s="212">
        <v>2010679.4550000001</v>
      </c>
      <c r="F9816" s="212">
        <v>1976495.2239999999</v>
      </c>
      <c r="G9816" s="212">
        <v>1921576.291</v>
      </c>
      <c r="H9816" s="212">
        <v>1993414.919</v>
      </c>
      <c r="I9816" s="212">
        <v>2097511.2030000002</v>
      </c>
      <c r="J9816" s="212">
        <v>2193663.4530000002</v>
      </c>
      <c r="K9816" s="212">
        <v>2557838.6680000001</v>
      </c>
      <c r="L9816" s="212">
        <v>2954052.2779999999</v>
      </c>
      <c r="M9816" s="212">
        <v>3462412.9989999998</v>
      </c>
      <c r="N9816" s="212">
        <v>4074285.76</v>
      </c>
      <c r="O9816" s="212">
        <v>5805997.5149999997</v>
      </c>
      <c r="P9816" s="212">
        <v>6819761.9469999997</v>
      </c>
      <c r="Q9816" s="212">
        <v>5466251.2139999997</v>
      </c>
      <c r="R9816" s="212">
        <v>7047331.7390000001</v>
      </c>
      <c r="S9816" s="212">
        <v>8115807.6229999997</v>
      </c>
      <c r="T9816" s="212">
        <v>7648976.301</v>
      </c>
      <c r="U9816" s="212">
        <v>8514669.0140000004</v>
      </c>
    </row>
    <row r="9817" spans="1:21" x14ac:dyDescent="0.25">
      <c r="A9817" s="57" t="s">
        <v>653</v>
      </c>
      <c r="B9817" s="57" t="s">
        <v>8836</v>
      </c>
      <c r="C9817" s="212">
        <v>947564.09299999999</v>
      </c>
      <c r="D9817" s="212">
        <v>1044418.871</v>
      </c>
      <c r="E9817" s="212">
        <v>1164406.902</v>
      </c>
      <c r="F9817" s="212">
        <v>1242663.5109999999</v>
      </c>
      <c r="G9817" s="212">
        <v>1235452.9920000001</v>
      </c>
      <c r="H9817" s="212">
        <v>1411136.551</v>
      </c>
      <c r="I9817" s="212">
        <v>1376914.639</v>
      </c>
      <c r="J9817" s="212">
        <v>1393791.8330000001</v>
      </c>
      <c r="K9817" s="212">
        <v>1740176.564</v>
      </c>
      <c r="L9817" s="212">
        <v>2089412.433</v>
      </c>
      <c r="M9817" s="212">
        <v>2583271.9619999998</v>
      </c>
      <c r="N9817" s="212">
        <v>3100361.0729999999</v>
      </c>
      <c r="O9817" s="212">
        <v>4247634.2189999996</v>
      </c>
      <c r="P9817" s="212">
        <v>5360252.7860000003</v>
      </c>
      <c r="Q9817" s="212">
        <v>3662337.1860000002</v>
      </c>
      <c r="R9817" s="212">
        <v>4734788.1610000003</v>
      </c>
      <c r="S9817" s="212">
        <v>5523128.8600000003</v>
      </c>
      <c r="T9817" s="212">
        <v>5738484.0029999996</v>
      </c>
      <c r="U9817" s="212">
        <v>6022771.5070000002</v>
      </c>
    </row>
    <row r="9818" spans="1:21" x14ac:dyDescent="0.25">
      <c r="A9818" s="57" t="s">
        <v>2702</v>
      </c>
      <c r="B9818" s="57" t="s">
        <v>8837</v>
      </c>
      <c r="C9818" s="212">
        <v>2511445.08</v>
      </c>
      <c r="D9818" s="212">
        <v>2175672.452</v>
      </c>
      <c r="E9818" s="212">
        <v>2326344.1490000002</v>
      </c>
      <c r="F9818" s="212">
        <v>2174584.5079999999</v>
      </c>
      <c r="G9818" s="212">
        <v>2301849.031</v>
      </c>
      <c r="H9818" s="212">
        <v>2444318.4530000002</v>
      </c>
      <c r="I9818" s="212">
        <v>2000128.3319999999</v>
      </c>
      <c r="J9818" s="212">
        <v>1881418.0160000001</v>
      </c>
      <c r="K9818" s="212">
        <v>1674983.6129999999</v>
      </c>
      <c r="L9818" s="212">
        <v>1978644.7069999999</v>
      </c>
      <c r="M9818" s="212">
        <v>1971394.78</v>
      </c>
      <c r="N9818" s="212">
        <v>2242444.16</v>
      </c>
      <c r="O9818" s="212">
        <v>1764226.2560000001</v>
      </c>
      <c r="P9818" s="212">
        <v>1727333.713</v>
      </c>
      <c r="Q9818" s="212">
        <v>1088095.8529999999</v>
      </c>
      <c r="R9818" s="212">
        <v>1176680.7649999999</v>
      </c>
      <c r="S9818" s="212">
        <v>1168552.98</v>
      </c>
      <c r="T9818" s="212">
        <v>1937071.4339999999</v>
      </c>
      <c r="U9818" s="212">
        <v>2059366.6089999999</v>
      </c>
    </row>
    <row r="9819" spans="1:21" x14ac:dyDescent="0.25">
      <c r="A9819" s="57" t="s">
        <v>3676</v>
      </c>
      <c r="B9819" s="57" t="s">
        <v>8838</v>
      </c>
      <c r="C9819" s="212">
        <v>40744.682999999997</v>
      </c>
      <c r="D9819" s="212">
        <v>44323.678999999996</v>
      </c>
      <c r="E9819" s="212">
        <v>68403.255000000005</v>
      </c>
      <c r="F9819" s="212">
        <v>68253.513999999996</v>
      </c>
      <c r="G9819" s="212">
        <v>53399.213000000003</v>
      </c>
      <c r="H9819" s="212">
        <v>67464.445000000007</v>
      </c>
      <c r="I9819" s="212">
        <v>53514.892999999996</v>
      </c>
      <c r="J9819" s="212">
        <v>35220.713000000003</v>
      </c>
      <c r="K9819" s="212">
        <v>40867.642</v>
      </c>
      <c r="L9819" s="212">
        <v>31256.267</v>
      </c>
      <c r="M9819" s="212">
        <v>43034.211000000003</v>
      </c>
      <c r="N9819" s="212">
        <v>72541.903000000006</v>
      </c>
      <c r="O9819" s="212">
        <v>46703.993999999999</v>
      </c>
      <c r="P9819" s="212">
        <v>24014.248</v>
      </c>
      <c r="Q9819" s="212">
        <v>40480.563999999998</v>
      </c>
      <c r="R9819" s="212">
        <v>78150.394</v>
      </c>
      <c r="S9819" s="212">
        <v>41684.597000000002</v>
      </c>
      <c r="T9819" s="212">
        <v>22307.899000000001</v>
      </c>
      <c r="U9819" s="212">
        <v>21947.651999999998</v>
      </c>
    </row>
    <row r="9820" spans="1:21" x14ac:dyDescent="0.25">
      <c r="A9820" s="57" t="s">
        <v>782</v>
      </c>
      <c r="B9820" s="57" t="s">
        <v>8839</v>
      </c>
      <c r="C9820" s="212">
        <v>1475310.0789999999</v>
      </c>
      <c r="D9820" s="212">
        <v>2059746.8729999999</v>
      </c>
      <c r="E9820" s="212">
        <v>2809869.804</v>
      </c>
      <c r="F9820" s="212">
        <v>3253920.5430000001</v>
      </c>
      <c r="G9820" s="212">
        <v>4051903.4870000002</v>
      </c>
      <c r="H9820" s="212">
        <v>5203189.4220000003</v>
      </c>
      <c r="I9820" s="212">
        <v>4084383.2590000001</v>
      </c>
      <c r="J9820" s="212">
        <v>4286385.7659999998</v>
      </c>
      <c r="K9820" s="212">
        <v>5246941.3770000003</v>
      </c>
      <c r="L9820" s="212">
        <v>6556010.4330000002</v>
      </c>
      <c r="M9820" s="212">
        <v>7451169.0149999997</v>
      </c>
      <c r="N9820" s="212">
        <v>8369286.6009999998</v>
      </c>
      <c r="O9820" s="212">
        <v>10873312.256999999</v>
      </c>
      <c r="P9820" s="212">
        <v>12780831.554</v>
      </c>
      <c r="Q9820" s="212">
        <v>10977242.013</v>
      </c>
      <c r="R9820" s="212">
        <v>12937947.653999999</v>
      </c>
      <c r="S9820" s="212">
        <v>14546613.146</v>
      </c>
      <c r="T9820" s="212">
        <v>13725064.319</v>
      </c>
      <c r="U9820" s="212">
        <v>14633657.929</v>
      </c>
    </row>
    <row r="9821" spans="1:21" x14ac:dyDescent="0.25">
      <c r="A9821" s="57" t="s">
        <v>1926</v>
      </c>
      <c r="B9821" s="57" t="s">
        <v>8840</v>
      </c>
      <c r="C9821" s="212">
        <v>731656.07499999995</v>
      </c>
      <c r="D9821" s="212">
        <v>686208.272</v>
      </c>
      <c r="E9821" s="212">
        <v>728883.85600000003</v>
      </c>
      <c r="F9821" s="212">
        <v>658393.58200000005</v>
      </c>
      <c r="G9821" s="212">
        <v>726744.15599999996</v>
      </c>
      <c r="H9821" s="212">
        <v>885087.77800000005</v>
      </c>
      <c r="I9821" s="212">
        <v>777262.72199999995</v>
      </c>
      <c r="J9821" s="212">
        <v>743168.17200000002</v>
      </c>
      <c r="K9821" s="212">
        <v>1031111.24</v>
      </c>
      <c r="L9821" s="212">
        <v>1088859.325</v>
      </c>
      <c r="M9821" s="212">
        <v>1182565.1610000001</v>
      </c>
      <c r="N9821" s="212">
        <v>1351047.233</v>
      </c>
      <c r="O9821" s="212">
        <v>1723207.325</v>
      </c>
      <c r="P9821" s="212">
        <v>2030055.182</v>
      </c>
      <c r="Q9821" s="212">
        <v>1637020.679</v>
      </c>
      <c r="R9821" s="212">
        <v>2008430.7009999999</v>
      </c>
      <c r="S9821" s="212">
        <v>2459212.4130000002</v>
      </c>
      <c r="T9821" s="212">
        <v>2902269.48</v>
      </c>
      <c r="U9821" s="212">
        <v>2876967.9920000001</v>
      </c>
    </row>
    <row r="9822" spans="1:21" x14ac:dyDescent="0.25">
      <c r="A9822" s="57" t="s">
        <v>10335</v>
      </c>
      <c r="B9822" s="57" t="s">
        <v>10336</v>
      </c>
      <c r="C9822" s="212">
        <v>1676014.057</v>
      </c>
      <c r="D9822" s="212">
        <v>1688958.004</v>
      </c>
      <c r="E9822" s="212">
        <v>1886283.665</v>
      </c>
      <c r="F9822" s="212">
        <v>1769978.7949999999</v>
      </c>
      <c r="G9822" s="212">
        <v>1846872.787</v>
      </c>
      <c r="H9822" s="212">
        <v>1738684.2930000001</v>
      </c>
      <c r="I9822" s="212">
        <v>1737452.2439999999</v>
      </c>
      <c r="J9822" s="212">
        <v>1896268.398</v>
      </c>
      <c r="K9822" s="212">
        <v>2330301.6779999998</v>
      </c>
      <c r="L9822" s="212">
        <v>2825659.142</v>
      </c>
      <c r="M9822" s="212">
        <v>3119421.1779999998</v>
      </c>
      <c r="N9822" s="212">
        <v>3462013.5290000001</v>
      </c>
      <c r="O9822" s="212">
        <v>4030512.9160000002</v>
      </c>
      <c r="P9822" s="212">
        <v>4279199.4390000002</v>
      </c>
      <c r="Q9822" s="212">
        <v>2971591.2409999999</v>
      </c>
      <c r="R9822" s="212">
        <v>3846424.8840000001</v>
      </c>
      <c r="S9822" s="212">
        <v>4560546.4550000001</v>
      </c>
      <c r="T9822" s="212">
        <v>4287548.1239999998</v>
      </c>
      <c r="U9822" s="212">
        <v>4473257.0209999997</v>
      </c>
    </row>
    <row r="9823" spans="1:21" x14ac:dyDescent="0.25">
      <c r="A9823" s="57" t="s">
        <v>10337</v>
      </c>
      <c r="B9823" s="57" t="s">
        <v>10338</v>
      </c>
      <c r="C9823" s="212">
        <v>583110.73899999994</v>
      </c>
      <c r="D9823" s="212">
        <v>599273.94299999997</v>
      </c>
      <c r="E9823" s="212">
        <v>717272.26399999997</v>
      </c>
      <c r="F9823" s="212">
        <v>683845.98699999996</v>
      </c>
      <c r="G9823" s="212">
        <v>652802.32999999996</v>
      </c>
      <c r="H9823" s="212">
        <v>747273.13399999996</v>
      </c>
      <c r="I9823" s="212">
        <v>781060.45400000003</v>
      </c>
      <c r="J9823" s="212">
        <v>850223.75800000003</v>
      </c>
      <c r="K9823" s="212">
        <v>1074882.2960000001</v>
      </c>
      <c r="L9823" s="212">
        <v>1427282.5</v>
      </c>
      <c r="M9823" s="212">
        <v>1474707.87</v>
      </c>
      <c r="N9823" s="212">
        <v>1627382.3929999999</v>
      </c>
      <c r="O9823" s="212">
        <v>1648193.875</v>
      </c>
      <c r="P9823" s="212">
        <v>1595811.0519999999</v>
      </c>
      <c r="Q9823" s="212">
        <v>1173311.719</v>
      </c>
      <c r="R9823" s="212">
        <v>1381700.591</v>
      </c>
      <c r="S9823" s="212">
        <v>1629742.3160000001</v>
      </c>
      <c r="T9823" s="212">
        <v>1609465.4480000001</v>
      </c>
      <c r="U9823" s="212">
        <v>1755570.905</v>
      </c>
    </row>
    <row r="9824" spans="1:21" x14ac:dyDescent="0.25">
      <c r="A9824" s="57" t="s">
        <v>10339</v>
      </c>
      <c r="B9824" s="57" t="s">
        <v>10340</v>
      </c>
      <c r="C9824" s="212">
        <v>2219517.0430000001</v>
      </c>
      <c r="D9824" s="212">
        <v>2222901.358</v>
      </c>
      <c r="E9824" s="212">
        <v>2401068.1439999999</v>
      </c>
      <c r="F9824" s="212">
        <v>2375396.142</v>
      </c>
      <c r="G9824" s="212">
        <v>2445063.2930000001</v>
      </c>
      <c r="H9824" s="212">
        <v>2365393.0189999999</v>
      </c>
      <c r="I9824" s="212">
        <v>2402257.3859999999</v>
      </c>
      <c r="J9824" s="212">
        <v>2609635.3560000001</v>
      </c>
      <c r="K9824" s="212">
        <v>2998488.7570000002</v>
      </c>
      <c r="L9824" s="212">
        <v>3698039.3089999999</v>
      </c>
      <c r="M9824" s="212">
        <v>4342840.392</v>
      </c>
      <c r="N9824" s="212">
        <v>5046074.8619999997</v>
      </c>
      <c r="O9824" s="212">
        <v>5832026.6569999997</v>
      </c>
      <c r="P9824" s="212">
        <v>6072790.5029999996</v>
      </c>
      <c r="Q9824" s="212">
        <v>4514579.1189999999</v>
      </c>
      <c r="R9824" s="212">
        <v>5598229.6299999999</v>
      </c>
      <c r="S9824" s="212">
        <v>6611728.6310000001</v>
      </c>
      <c r="T9824" s="212">
        <v>6412038.659</v>
      </c>
      <c r="U9824" s="212">
        <v>7006162.7539999997</v>
      </c>
    </row>
    <row r="9825" spans="1:21" x14ac:dyDescent="0.25">
      <c r="A9825" s="57" t="s">
        <v>4393</v>
      </c>
      <c r="B9825" s="57" t="s">
        <v>8841</v>
      </c>
      <c r="C9825" s="212">
        <v>1948361.831</v>
      </c>
      <c r="D9825" s="212">
        <v>2116576.844</v>
      </c>
      <c r="E9825" s="212">
        <v>2198218.0269999998</v>
      </c>
      <c r="F9825" s="212">
        <v>2079653.469</v>
      </c>
      <c r="G9825" s="212">
        <v>1989444.0060000001</v>
      </c>
      <c r="H9825" s="212">
        <v>2040759.004</v>
      </c>
      <c r="I9825" s="212">
        <v>2071509.05</v>
      </c>
      <c r="J9825" s="212">
        <v>2518546.7400000002</v>
      </c>
      <c r="K9825" s="212">
        <v>3260414.6710000001</v>
      </c>
      <c r="L9825" s="212">
        <v>4093348.0610000002</v>
      </c>
      <c r="M9825" s="212">
        <v>4350035.6260000002</v>
      </c>
      <c r="N9825" s="212">
        <v>4643955.0760000004</v>
      </c>
      <c r="O9825" s="212">
        <v>5330810.0389999999</v>
      </c>
      <c r="P9825" s="212">
        <v>5673726.7429999998</v>
      </c>
      <c r="Q9825" s="212">
        <v>4767974.8870000001</v>
      </c>
      <c r="R9825" s="212">
        <v>5607206.9519999996</v>
      </c>
      <c r="S9825" s="212">
        <v>6313075.5360000003</v>
      </c>
      <c r="T9825" s="212">
        <v>6395963.5839999998</v>
      </c>
      <c r="U9825" s="212">
        <v>6810395.5599999996</v>
      </c>
    </row>
    <row r="9826" spans="1:21" x14ac:dyDescent="0.25">
      <c r="A9826" s="57" t="s">
        <v>1193</v>
      </c>
      <c r="B9826" s="57" t="s">
        <v>8844</v>
      </c>
      <c r="C9826" s="212">
        <v>1111369.6640000001</v>
      </c>
      <c r="D9826" s="212">
        <v>1144399.821</v>
      </c>
      <c r="E9826" s="212">
        <v>1252706.4410000001</v>
      </c>
      <c r="F9826" s="212">
        <v>1279600.406</v>
      </c>
      <c r="G9826" s="212">
        <v>1341670.5390000001</v>
      </c>
      <c r="H9826" s="212">
        <v>1347587.1740000001</v>
      </c>
      <c r="I9826" s="212">
        <v>1225567.6270000001</v>
      </c>
      <c r="J9826" s="212">
        <v>1342025.165</v>
      </c>
      <c r="K9826" s="212">
        <v>1637185.9169999999</v>
      </c>
      <c r="L9826" s="212">
        <v>1938905.828</v>
      </c>
      <c r="M9826" s="212">
        <v>2170385.338</v>
      </c>
      <c r="N9826" s="212">
        <v>2345359.3369999998</v>
      </c>
      <c r="O9826" s="212">
        <v>2675094.9709999999</v>
      </c>
      <c r="P9826" s="212">
        <v>3009774.7969999998</v>
      </c>
      <c r="Q9826" s="212">
        <v>2628504.8059999999</v>
      </c>
      <c r="R9826" s="212">
        <v>3410736.78</v>
      </c>
      <c r="S9826" s="212">
        <v>3962108.7439999999</v>
      </c>
      <c r="T9826" s="212">
        <v>4388684.6710000001</v>
      </c>
      <c r="U9826" s="212">
        <v>5116136.1670000004</v>
      </c>
    </row>
    <row r="9827" spans="1:21" x14ac:dyDescent="0.25">
      <c r="A9827" s="57" t="s">
        <v>1946</v>
      </c>
      <c r="B9827" s="57" t="s">
        <v>8845</v>
      </c>
      <c r="C9827" s="212">
        <v>769610.18900000001</v>
      </c>
      <c r="D9827" s="212">
        <v>872023.59600000002</v>
      </c>
      <c r="E9827" s="212">
        <v>1004782.75</v>
      </c>
      <c r="F9827" s="212">
        <v>986193.55299999996</v>
      </c>
      <c r="G9827" s="212">
        <v>961906.89</v>
      </c>
      <c r="H9827" s="212">
        <v>992189.54200000002</v>
      </c>
      <c r="I9827" s="212">
        <v>1105208.3629999999</v>
      </c>
      <c r="J9827" s="212">
        <v>1278948.8330000001</v>
      </c>
      <c r="K9827" s="212">
        <v>1360327.7439999999</v>
      </c>
      <c r="L9827" s="212">
        <v>1817866.287</v>
      </c>
      <c r="M9827" s="212">
        <v>1809817.4709999999</v>
      </c>
      <c r="N9827" s="212">
        <v>2096498.182</v>
      </c>
      <c r="O9827" s="212">
        <v>2510100.6359999999</v>
      </c>
      <c r="P9827" s="212">
        <v>2756989.48</v>
      </c>
      <c r="Q9827" s="212">
        <v>2476191.2230000002</v>
      </c>
      <c r="R9827" s="212">
        <v>2854431.8390000002</v>
      </c>
      <c r="S9827" s="212">
        <v>3295174.108</v>
      </c>
      <c r="T9827" s="212">
        <v>3398851.0989999999</v>
      </c>
      <c r="U9827" s="212">
        <v>3826938.983</v>
      </c>
    </row>
    <row r="9828" spans="1:21" x14ac:dyDescent="0.25">
      <c r="A9828" s="57" t="s">
        <v>2431</v>
      </c>
      <c r="B9828" s="57" t="s">
        <v>8846</v>
      </c>
      <c r="C9828" s="212">
        <v>764767.38100000005</v>
      </c>
      <c r="D9828" s="212">
        <v>771497.64</v>
      </c>
      <c r="E9828" s="212">
        <v>849998.10100000002</v>
      </c>
      <c r="F9828" s="212">
        <v>861332.20200000005</v>
      </c>
      <c r="G9828" s="212">
        <v>863215.745</v>
      </c>
      <c r="H9828" s="212">
        <v>865199.19499999995</v>
      </c>
      <c r="I9828" s="212">
        <v>903220.85199999996</v>
      </c>
      <c r="J9828" s="212">
        <v>1034807.353</v>
      </c>
      <c r="K9828" s="212">
        <v>990196.07799999998</v>
      </c>
      <c r="L9828" s="212">
        <v>1140738.0919999999</v>
      </c>
      <c r="M9828" s="212">
        <v>1339497.321</v>
      </c>
      <c r="N9828" s="212">
        <v>1398859.2220000001</v>
      </c>
      <c r="O9828" s="212">
        <v>1546952.7720000001</v>
      </c>
      <c r="P9828" s="212">
        <v>1709674.3559999999</v>
      </c>
      <c r="Q9828" s="212">
        <v>1314950.973</v>
      </c>
      <c r="R9828" s="212">
        <v>1547421.186</v>
      </c>
      <c r="S9828" s="212">
        <v>1617164.8859999999</v>
      </c>
      <c r="T9828" s="212">
        <v>1619885.537</v>
      </c>
      <c r="U9828" s="212">
        <v>1780652.5830000001</v>
      </c>
    </row>
    <row r="9829" spans="1:21" x14ac:dyDescent="0.25">
      <c r="A9829" s="57" t="s">
        <v>2876</v>
      </c>
      <c r="B9829" s="57" t="s">
        <v>8847</v>
      </c>
      <c r="C9829" s="212">
        <v>896174.02399999998</v>
      </c>
      <c r="D9829" s="212">
        <v>645239.15399999998</v>
      </c>
      <c r="E9829" s="212">
        <v>660791.59600000002</v>
      </c>
      <c r="F9829" s="212">
        <v>674517.90700000001</v>
      </c>
      <c r="G9829" s="212">
        <v>708173.43700000003</v>
      </c>
      <c r="H9829" s="212">
        <v>718702.777</v>
      </c>
      <c r="I9829" s="212">
        <v>493071.87199999997</v>
      </c>
      <c r="J9829" s="212">
        <v>524187.24900000001</v>
      </c>
      <c r="K9829" s="212">
        <v>454600.72100000002</v>
      </c>
      <c r="L9829" s="212">
        <v>1038334.785</v>
      </c>
      <c r="M9829" s="212">
        <v>1064143.6569999999</v>
      </c>
      <c r="N9829" s="212">
        <v>1097684.0560000001</v>
      </c>
      <c r="O9829" s="212">
        <v>1226583.1850000001</v>
      </c>
      <c r="P9829" s="212">
        <v>1257090.071</v>
      </c>
      <c r="Q9829" s="212">
        <v>1086488.098</v>
      </c>
      <c r="R9829" s="212">
        <v>1156383.1710000001</v>
      </c>
      <c r="S9829" s="212">
        <v>1380021.4029999999</v>
      </c>
      <c r="T9829" s="212">
        <v>1390222.9180000001</v>
      </c>
      <c r="U9829" s="212">
        <v>1500497.4210000001</v>
      </c>
    </row>
    <row r="9830" spans="1:21" x14ac:dyDescent="0.25">
      <c r="A9830" s="57" t="s">
        <v>784</v>
      </c>
      <c r="B9830" s="57" t="s">
        <v>8851</v>
      </c>
      <c r="C9830" s="212">
        <v>781187.01699999999</v>
      </c>
      <c r="D9830" s="212">
        <v>835939.71</v>
      </c>
      <c r="E9830" s="212">
        <v>850610.62699999998</v>
      </c>
      <c r="F9830" s="212">
        <v>879098.54299999995</v>
      </c>
      <c r="G9830" s="212">
        <v>865575.277</v>
      </c>
      <c r="H9830" s="212">
        <v>881081.31299999997</v>
      </c>
      <c r="I9830" s="212">
        <v>862534.78099999996</v>
      </c>
      <c r="J9830" s="212">
        <v>996651.10900000005</v>
      </c>
      <c r="K9830" s="212">
        <v>1129478.034</v>
      </c>
      <c r="L9830" s="212">
        <v>1290434.9790000001</v>
      </c>
      <c r="M9830" s="212">
        <v>1309501.0120000001</v>
      </c>
      <c r="N9830" s="212">
        <v>1465853.8149999999</v>
      </c>
      <c r="O9830" s="212">
        <v>1640204.9920000001</v>
      </c>
      <c r="P9830" s="212">
        <v>1835707.4439999999</v>
      </c>
      <c r="Q9830" s="212">
        <v>1650324.929</v>
      </c>
      <c r="R9830" s="212">
        <v>2012922.4650000001</v>
      </c>
      <c r="S9830" s="212">
        <v>2278824.3119999999</v>
      </c>
      <c r="T9830" s="212">
        <v>2297401.4440000001</v>
      </c>
      <c r="U9830" s="212">
        <v>2481743.1069999998</v>
      </c>
    </row>
    <row r="9831" spans="1:21" x14ac:dyDescent="0.25">
      <c r="A9831" s="57" t="s">
        <v>3405</v>
      </c>
      <c r="B9831" s="57" t="s">
        <v>8852</v>
      </c>
      <c r="C9831" s="212">
        <v>174183.87100000001</v>
      </c>
      <c r="D9831" s="212">
        <v>142856.924</v>
      </c>
      <c r="E9831" s="212">
        <v>157162.94500000001</v>
      </c>
      <c r="F9831" s="212">
        <v>128530.55</v>
      </c>
      <c r="G9831" s="212">
        <v>107195.84299999999</v>
      </c>
      <c r="H9831" s="212">
        <v>111027.28200000001</v>
      </c>
      <c r="I9831" s="212">
        <v>106825.319</v>
      </c>
      <c r="J9831" s="212">
        <v>122458.674</v>
      </c>
      <c r="K9831" s="212">
        <v>156690.38399999999</v>
      </c>
      <c r="L9831" s="212">
        <v>143404.56400000001</v>
      </c>
      <c r="M9831" s="212">
        <v>153431.15100000001</v>
      </c>
      <c r="N9831" s="212">
        <v>146669.92600000001</v>
      </c>
      <c r="O9831" s="212">
        <v>159033.467</v>
      </c>
      <c r="P9831" s="212">
        <v>157583.236</v>
      </c>
      <c r="Q9831" s="212">
        <v>114243.239</v>
      </c>
      <c r="R9831" s="212">
        <v>149010.32500000001</v>
      </c>
      <c r="S9831" s="212">
        <v>158209.55900000001</v>
      </c>
      <c r="T9831" s="212">
        <v>145679.53200000001</v>
      </c>
      <c r="U9831" s="212">
        <v>145416.41899999999</v>
      </c>
    </row>
    <row r="9832" spans="1:21" x14ac:dyDescent="0.25">
      <c r="A9832" s="57" t="s">
        <v>2079</v>
      </c>
      <c r="B9832" s="57" t="s">
        <v>8853</v>
      </c>
      <c r="C9832" s="212">
        <v>570928.77399999998</v>
      </c>
      <c r="D9832" s="212">
        <v>551038.19299999997</v>
      </c>
      <c r="E9832" s="212">
        <v>586424.34199999995</v>
      </c>
      <c r="F9832" s="212">
        <v>526869.64</v>
      </c>
      <c r="G9832" s="212">
        <v>522204.64399999997</v>
      </c>
      <c r="H9832" s="212">
        <v>603952.69700000004</v>
      </c>
      <c r="I9832" s="212">
        <v>560730.23699999996</v>
      </c>
      <c r="J9832" s="212">
        <v>675651.83100000001</v>
      </c>
      <c r="K9832" s="212">
        <v>838173.92700000003</v>
      </c>
      <c r="L9832" s="212">
        <v>948126.58100000001</v>
      </c>
      <c r="M9832" s="212">
        <v>976021.32299999997</v>
      </c>
      <c r="N9832" s="212">
        <v>1005712.872</v>
      </c>
      <c r="O9832" s="212">
        <v>1124795.28</v>
      </c>
      <c r="P9832" s="212">
        <v>1207770.111</v>
      </c>
      <c r="Q9832" s="212">
        <v>1008358.461</v>
      </c>
      <c r="R9832" s="212">
        <v>1268692.0549999999</v>
      </c>
      <c r="S9832" s="212">
        <v>1479720.801</v>
      </c>
      <c r="T9832" s="212">
        <v>1672568.1229999999</v>
      </c>
      <c r="U9832" s="212">
        <v>1784772.703</v>
      </c>
    </row>
    <row r="9833" spans="1:21" x14ac:dyDescent="0.25">
      <c r="A9833" s="57" t="s">
        <v>732</v>
      </c>
      <c r="B9833" s="57" t="s">
        <v>8854</v>
      </c>
      <c r="C9833" s="212">
        <v>1556445.885</v>
      </c>
      <c r="D9833" s="212">
        <v>1514845.497</v>
      </c>
      <c r="E9833" s="212">
        <v>1565735.1410000001</v>
      </c>
      <c r="F9833" s="212">
        <v>1641368.763</v>
      </c>
      <c r="G9833" s="212">
        <v>1763188.568</v>
      </c>
      <c r="H9833" s="212">
        <v>1764339.1910000001</v>
      </c>
      <c r="I9833" s="212">
        <v>1692479.773</v>
      </c>
      <c r="J9833" s="212">
        <v>1864696.406</v>
      </c>
      <c r="K9833" s="212">
        <v>2152685.7790000001</v>
      </c>
      <c r="L9833" s="212">
        <v>2482498.094</v>
      </c>
      <c r="M9833" s="212">
        <v>2680187.5350000001</v>
      </c>
      <c r="N9833" s="212">
        <v>2957084.7209999999</v>
      </c>
      <c r="O9833" s="212">
        <v>3321713.0389999999</v>
      </c>
      <c r="P9833" s="212">
        <v>3801361.6839999999</v>
      </c>
      <c r="Q9833" s="212">
        <v>2831314.5329999998</v>
      </c>
      <c r="R9833" s="212">
        <v>3524183.6529999999</v>
      </c>
      <c r="S9833" s="212">
        <v>4300509.0089999996</v>
      </c>
      <c r="T9833" s="212">
        <v>4409726.4340000004</v>
      </c>
      <c r="U9833" s="212">
        <v>4631866.977</v>
      </c>
    </row>
    <row r="9834" spans="1:21" x14ac:dyDescent="0.25">
      <c r="A9834" s="57" t="s">
        <v>652</v>
      </c>
      <c r="B9834" s="57" t="s">
        <v>8855</v>
      </c>
      <c r="C9834" s="212">
        <v>1367134.885</v>
      </c>
      <c r="D9834" s="212">
        <v>1623156.892</v>
      </c>
      <c r="E9834" s="212">
        <v>1740290.409</v>
      </c>
      <c r="F9834" s="212">
        <v>1691405.139</v>
      </c>
      <c r="G9834" s="212">
        <v>1826752.0319999999</v>
      </c>
      <c r="H9834" s="212">
        <v>1653229.11</v>
      </c>
      <c r="I9834" s="212">
        <v>1618948.3729999999</v>
      </c>
      <c r="J9834" s="212">
        <v>1888185.094</v>
      </c>
      <c r="K9834" s="212">
        <v>2215171.9959999998</v>
      </c>
      <c r="L9834" s="212">
        <v>2618071.983</v>
      </c>
      <c r="M9834" s="212">
        <v>2959830.1850000001</v>
      </c>
      <c r="N9834" s="212">
        <v>3128500.6839999999</v>
      </c>
      <c r="O9834" s="212">
        <v>3446150.7050000001</v>
      </c>
      <c r="P9834" s="212">
        <v>3655729.7319999998</v>
      </c>
      <c r="Q9834" s="212">
        <v>2994767.841</v>
      </c>
      <c r="R9834" s="212">
        <v>3834300.5789999999</v>
      </c>
      <c r="S9834" s="212">
        <v>4678369.4050000003</v>
      </c>
      <c r="T9834" s="212">
        <v>4860944.0959999999</v>
      </c>
      <c r="U9834" s="212">
        <v>4936596.0889999997</v>
      </c>
    </row>
    <row r="9835" spans="1:21" x14ac:dyDescent="0.25">
      <c r="A9835" s="57" t="s">
        <v>1633</v>
      </c>
      <c r="B9835" s="57" t="s">
        <v>8856</v>
      </c>
      <c r="C9835" s="212">
        <v>710927.33600000001</v>
      </c>
      <c r="D9835" s="212">
        <v>661735.43299999996</v>
      </c>
      <c r="E9835" s="212">
        <v>594752.03799999994</v>
      </c>
      <c r="F9835" s="212">
        <v>586839.37899999996</v>
      </c>
      <c r="G9835" s="212">
        <v>665892.61499999999</v>
      </c>
      <c r="H9835" s="212">
        <v>638182.27399999998</v>
      </c>
      <c r="I9835" s="212">
        <v>720231.21699999995</v>
      </c>
      <c r="J9835" s="212">
        <v>786515.44799999997</v>
      </c>
      <c r="K9835" s="212">
        <v>840681.03599999996</v>
      </c>
      <c r="L9835" s="212">
        <v>842390.77500000002</v>
      </c>
      <c r="M9835" s="212">
        <v>904676.89800000004</v>
      </c>
      <c r="N9835" s="212">
        <v>870742.63399999996</v>
      </c>
      <c r="O9835" s="212">
        <v>941755.35499999998</v>
      </c>
      <c r="P9835" s="212">
        <v>990348.12199999997</v>
      </c>
      <c r="Q9835" s="212">
        <v>748629.27</v>
      </c>
      <c r="R9835" s="212">
        <v>914792.87300000002</v>
      </c>
      <c r="S9835" s="212">
        <v>1025715.368</v>
      </c>
      <c r="T9835" s="212">
        <v>1023910.126</v>
      </c>
      <c r="U9835" s="212">
        <v>1038395.2659999999</v>
      </c>
    </row>
    <row r="9836" spans="1:21" x14ac:dyDescent="0.25">
      <c r="A9836" s="57" t="s">
        <v>1542</v>
      </c>
      <c r="B9836" s="57" t="s">
        <v>8857</v>
      </c>
      <c r="C9836" s="212">
        <v>1290910.1140000001</v>
      </c>
      <c r="D9836" s="212">
        <v>1437171.612</v>
      </c>
      <c r="E9836" s="212">
        <v>1587636.442</v>
      </c>
      <c r="F9836" s="212">
        <v>1519828.4720000001</v>
      </c>
      <c r="G9836" s="212">
        <v>1692379.0889999999</v>
      </c>
      <c r="H9836" s="212">
        <v>1945456.06</v>
      </c>
      <c r="I9836" s="212">
        <v>1536137.736</v>
      </c>
      <c r="J9836" s="212">
        <v>1652293.1</v>
      </c>
      <c r="K9836" s="212">
        <v>1958877.1540000001</v>
      </c>
      <c r="L9836" s="212">
        <v>2095143.3430000001</v>
      </c>
      <c r="M9836" s="212">
        <v>2198525.8870000001</v>
      </c>
      <c r="N9836" s="212">
        <v>2416603.3990000002</v>
      </c>
      <c r="O9836" s="212">
        <v>2818026.2930000001</v>
      </c>
      <c r="P9836" s="212">
        <v>2944335.7990000001</v>
      </c>
      <c r="Q9836" s="212">
        <v>2417497.531</v>
      </c>
      <c r="R9836" s="212">
        <v>2987161.4440000001</v>
      </c>
      <c r="S9836" s="212">
        <v>3494660.2919999999</v>
      </c>
      <c r="T9836" s="212">
        <v>3440640.4479999999</v>
      </c>
      <c r="U9836" s="212">
        <v>3402484.79</v>
      </c>
    </row>
    <row r="9837" spans="1:21" x14ac:dyDescent="0.25">
      <c r="A9837" s="57" t="s">
        <v>2143</v>
      </c>
      <c r="B9837" s="57" t="s">
        <v>8858</v>
      </c>
      <c r="C9837" s="212">
        <v>70263.903999999995</v>
      </c>
      <c r="D9837" s="212">
        <v>67314.366999999998</v>
      </c>
      <c r="E9837" s="212">
        <v>85998.721000000005</v>
      </c>
      <c r="F9837" s="212">
        <v>74785.883000000002</v>
      </c>
      <c r="G9837" s="212">
        <v>77008.678</v>
      </c>
      <c r="H9837" s="212">
        <v>93362.888999999996</v>
      </c>
      <c r="I9837" s="212">
        <v>81621.152000000002</v>
      </c>
      <c r="J9837" s="212">
        <v>90429.858999999997</v>
      </c>
      <c r="K9837" s="212">
        <v>102989.732</v>
      </c>
      <c r="L9837" s="212">
        <v>117087.655</v>
      </c>
      <c r="M9837" s="212">
        <v>126199.25199999999</v>
      </c>
      <c r="N9837" s="212">
        <v>149677.99299999999</v>
      </c>
      <c r="O9837" s="212">
        <v>177669.16699999999</v>
      </c>
      <c r="P9837" s="212">
        <v>191359.959</v>
      </c>
      <c r="Q9837" s="212">
        <v>166143.49400000001</v>
      </c>
      <c r="R9837" s="212">
        <v>198560.87299999999</v>
      </c>
      <c r="S9837" s="212">
        <v>231555.68900000001</v>
      </c>
      <c r="T9837" s="212">
        <v>254964.18299999999</v>
      </c>
      <c r="U9837" s="212">
        <v>256822.24299999999</v>
      </c>
    </row>
    <row r="9838" spans="1:21" x14ac:dyDescent="0.25">
      <c r="A9838" s="57" t="s">
        <v>965</v>
      </c>
      <c r="B9838" s="57" t="s">
        <v>8859</v>
      </c>
      <c r="C9838" s="212">
        <v>2591685.858</v>
      </c>
      <c r="D9838" s="212">
        <v>2652037.523</v>
      </c>
      <c r="E9838" s="212">
        <v>2773077.9410000001</v>
      </c>
      <c r="F9838" s="212">
        <v>2982148.335</v>
      </c>
      <c r="G9838" s="212">
        <v>3273176.8390000002</v>
      </c>
      <c r="H9838" s="212">
        <v>3424310.9380000001</v>
      </c>
      <c r="I9838" s="212">
        <v>3457781.0759999999</v>
      </c>
      <c r="J9838" s="212">
        <v>3917924.3870000001</v>
      </c>
      <c r="K9838" s="212">
        <v>4801534.9270000001</v>
      </c>
      <c r="L9838" s="212">
        <v>5871006.8650000002</v>
      </c>
      <c r="M9838" s="212">
        <v>6147039.9129999997</v>
      </c>
      <c r="N9838" s="212">
        <v>6695746.3629999999</v>
      </c>
      <c r="O9838" s="212">
        <v>8143226.1459999997</v>
      </c>
      <c r="P9838" s="212">
        <v>8893014.8859999999</v>
      </c>
      <c r="Q9838" s="212">
        <v>7457444.2010000004</v>
      </c>
      <c r="R9838" s="212">
        <v>9965357.3589999992</v>
      </c>
      <c r="S9838" s="212">
        <v>12320135.754000001</v>
      </c>
      <c r="T9838" s="212">
        <v>13169079.072000001</v>
      </c>
      <c r="U9838" s="212">
        <v>15308648.119000001</v>
      </c>
    </row>
    <row r="9839" spans="1:21" x14ac:dyDescent="0.25">
      <c r="A9839" s="57" t="s">
        <v>1032</v>
      </c>
      <c r="B9839" s="57" t="s">
        <v>8860</v>
      </c>
      <c r="C9839" s="212">
        <v>265985.14299999998</v>
      </c>
      <c r="D9839" s="212">
        <v>256923.693</v>
      </c>
      <c r="E9839" s="212">
        <v>257982.60699999999</v>
      </c>
      <c r="F9839" s="212">
        <v>256772.997</v>
      </c>
      <c r="G9839" s="212">
        <v>319296.81699999998</v>
      </c>
      <c r="H9839" s="212">
        <v>314561.71299999999</v>
      </c>
      <c r="I9839" s="212">
        <v>340711.962</v>
      </c>
      <c r="J9839" s="212">
        <v>322749.76199999999</v>
      </c>
      <c r="K9839" s="212">
        <v>346611.83500000002</v>
      </c>
      <c r="L9839" s="212">
        <v>422899.60499999998</v>
      </c>
      <c r="M9839" s="212">
        <v>447574.66700000002</v>
      </c>
      <c r="N9839" s="212">
        <v>551766.09400000004</v>
      </c>
      <c r="O9839" s="212">
        <v>1149361.004</v>
      </c>
      <c r="P9839" s="212">
        <v>1161357.1189999999</v>
      </c>
      <c r="Q9839" s="212">
        <v>785792.80900000001</v>
      </c>
      <c r="R9839" s="212">
        <v>1054073.1939999999</v>
      </c>
      <c r="S9839" s="212">
        <v>1323735.966</v>
      </c>
      <c r="T9839" s="212">
        <v>1426202.2390000001</v>
      </c>
      <c r="U9839" s="212">
        <v>1503502.62</v>
      </c>
    </row>
    <row r="9840" spans="1:21" x14ac:dyDescent="0.25">
      <c r="A9840" s="57" t="s">
        <v>571</v>
      </c>
      <c r="B9840" s="57" t="s">
        <v>8861</v>
      </c>
      <c r="C9840" s="212">
        <v>324341.52399999998</v>
      </c>
      <c r="D9840" s="212">
        <v>365950.23700000002</v>
      </c>
      <c r="E9840" s="212">
        <v>430370.50699999998</v>
      </c>
      <c r="F9840" s="212">
        <v>518675.94199999998</v>
      </c>
      <c r="G9840" s="212">
        <v>660769.50899999996</v>
      </c>
      <c r="H9840" s="212">
        <v>632744.85199999996</v>
      </c>
      <c r="I9840" s="212">
        <v>589990.66500000004</v>
      </c>
      <c r="J9840" s="212">
        <v>560919.78500000003</v>
      </c>
      <c r="K9840" s="212">
        <v>600711.05599999998</v>
      </c>
      <c r="L9840" s="212">
        <v>785267.41899999999</v>
      </c>
      <c r="M9840" s="212">
        <v>814740.74199999997</v>
      </c>
      <c r="N9840" s="212">
        <v>833218.95700000005</v>
      </c>
      <c r="O9840" s="212">
        <v>1030070.965</v>
      </c>
      <c r="P9840" s="212">
        <v>1098755.2309999999</v>
      </c>
      <c r="Q9840" s="212">
        <v>875120.51500000001</v>
      </c>
      <c r="R9840" s="212">
        <v>1135642.9680000001</v>
      </c>
      <c r="S9840" s="212">
        <v>1230338.3500000001</v>
      </c>
      <c r="T9840" s="212">
        <v>1214290.473</v>
      </c>
      <c r="U9840" s="212">
        <v>1400019.196</v>
      </c>
    </row>
    <row r="9841" spans="1:21" x14ac:dyDescent="0.25">
      <c r="A9841" s="57" t="s">
        <v>1775</v>
      </c>
      <c r="B9841" s="57" t="s">
        <v>8862</v>
      </c>
      <c r="C9841" s="212">
        <v>1658227.9280000001</v>
      </c>
      <c r="D9841" s="212">
        <v>1816232.91</v>
      </c>
      <c r="E9841" s="212">
        <v>1731940.3149999999</v>
      </c>
      <c r="F9841" s="212">
        <v>1782851.23</v>
      </c>
      <c r="G9841" s="212">
        <v>1971004.598</v>
      </c>
      <c r="H9841" s="212">
        <v>1857978.953</v>
      </c>
      <c r="I9841" s="212">
        <v>1873442.2479999999</v>
      </c>
      <c r="J9841" s="212">
        <v>2304391.727</v>
      </c>
      <c r="K9841" s="212">
        <v>2672148.8280000002</v>
      </c>
      <c r="L9841" s="212">
        <v>3043379.1839999999</v>
      </c>
      <c r="M9841" s="212">
        <v>3157567.1779999998</v>
      </c>
      <c r="N9841" s="212">
        <v>3446094.906</v>
      </c>
      <c r="O9841" s="212">
        <v>4018221.5890000002</v>
      </c>
      <c r="P9841" s="212">
        <v>4226137.0810000002</v>
      </c>
      <c r="Q9841" s="212">
        <v>3383360.9249999998</v>
      </c>
      <c r="R9841" s="212">
        <v>4313546.5810000002</v>
      </c>
      <c r="S9841" s="212">
        <v>4945181.62</v>
      </c>
      <c r="T9841" s="212">
        <v>4923282.8940000003</v>
      </c>
      <c r="U9841" s="212">
        <v>5644004.7740000002</v>
      </c>
    </row>
    <row r="9842" spans="1:21" x14ac:dyDescent="0.25">
      <c r="A9842" s="57" t="s">
        <v>1206</v>
      </c>
      <c r="B9842" s="57" t="s">
        <v>8863</v>
      </c>
      <c r="C9842" s="212">
        <v>466369.95400000003</v>
      </c>
      <c r="D9842" s="212">
        <v>473398.51899999997</v>
      </c>
      <c r="E9842" s="212">
        <v>522985.5</v>
      </c>
      <c r="F9842" s="212">
        <v>508078.80900000001</v>
      </c>
      <c r="G9842" s="212">
        <v>593478.04099999997</v>
      </c>
      <c r="H9842" s="212">
        <v>625218.68500000006</v>
      </c>
      <c r="I9842" s="212">
        <v>587012.54299999995</v>
      </c>
      <c r="J9842" s="212">
        <v>627493.08900000004</v>
      </c>
      <c r="K9842" s="212">
        <v>807669.58499999996</v>
      </c>
      <c r="L9842" s="212">
        <v>848649.60800000001</v>
      </c>
      <c r="M9842" s="212">
        <v>992569.82200000004</v>
      </c>
      <c r="N9842" s="212">
        <v>1158151.9439999999</v>
      </c>
      <c r="O9842" s="212">
        <v>1485648.8130000001</v>
      </c>
      <c r="P9842" s="212">
        <v>1894389.7169999999</v>
      </c>
      <c r="Q9842" s="212">
        <v>1953799.169</v>
      </c>
      <c r="R9842" s="212">
        <v>2672433.392</v>
      </c>
      <c r="S9842" s="212">
        <v>3193147.8130000001</v>
      </c>
      <c r="T9842" s="212">
        <v>3366468.5920000002</v>
      </c>
      <c r="U9842" s="212">
        <v>3509010.9849999999</v>
      </c>
    </row>
    <row r="9843" spans="1:21" x14ac:dyDescent="0.25">
      <c r="A9843" s="57" t="s">
        <v>2035</v>
      </c>
      <c r="B9843" s="57" t="s">
        <v>8865</v>
      </c>
      <c r="C9843" s="212">
        <v>587474.52399999998</v>
      </c>
      <c r="D9843" s="212">
        <v>624045.81400000001</v>
      </c>
      <c r="E9843" s="212">
        <v>549386.07900000003</v>
      </c>
      <c r="F9843" s="212">
        <v>458271.67599999998</v>
      </c>
      <c r="G9843" s="212">
        <v>523438.09299999999</v>
      </c>
      <c r="H9843" s="212">
        <v>651759.478</v>
      </c>
      <c r="I9843" s="212">
        <v>686591.62600000005</v>
      </c>
      <c r="J9843" s="212">
        <v>658285.29200000002</v>
      </c>
      <c r="K9843" s="212">
        <v>687939.51899999997</v>
      </c>
      <c r="L9843" s="212">
        <v>944990.94</v>
      </c>
      <c r="M9843" s="212">
        <v>1002458.801</v>
      </c>
      <c r="N9843" s="212">
        <v>1303549.3089999999</v>
      </c>
      <c r="O9843" s="212">
        <v>1318682.355</v>
      </c>
      <c r="P9843" s="212">
        <v>1772262.25</v>
      </c>
      <c r="Q9843" s="212">
        <v>1129892.9210000001</v>
      </c>
      <c r="R9843" s="212">
        <v>1320853.7239999999</v>
      </c>
      <c r="S9843" s="212">
        <v>1831267.476</v>
      </c>
      <c r="T9843" s="212">
        <v>1573515.355</v>
      </c>
      <c r="U9843" s="212">
        <v>1532975.8970000001</v>
      </c>
    </row>
    <row r="9844" spans="1:21" x14ac:dyDescent="0.25">
      <c r="A9844" s="57" t="s">
        <v>2741</v>
      </c>
      <c r="B9844" s="57" t="s">
        <v>8866</v>
      </c>
      <c r="C9844" s="212">
        <v>231839.54699999999</v>
      </c>
      <c r="D9844" s="212">
        <v>278534.04200000002</v>
      </c>
      <c r="E9844" s="212">
        <v>236065.88800000001</v>
      </c>
      <c r="F9844" s="212">
        <v>210611.46900000001</v>
      </c>
      <c r="G9844" s="212">
        <v>201832.397</v>
      </c>
      <c r="H9844" s="212">
        <v>188287.71599999999</v>
      </c>
      <c r="I9844" s="212">
        <v>168011.258</v>
      </c>
      <c r="J9844" s="212">
        <v>184945.40599999999</v>
      </c>
      <c r="K9844" s="212">
        <v>215660.47099999999</v>
      </c>
      <c r="L9844" s="212">
        <v>232650.48699999999</v>
      </c>
      <c r="M9844" s="212">
        <v>285839.299</v>
      </c>
      <c r="N9844" s="212">
        <v>380630.20600000001</v>
      </c>
      <c r="O9844" s="212">
        <v>398000.70500000002</v>
      </c>
      <c r="P9844" s="212">
        <v>507539.18900000001</v>
      </c>
      <c r="Q9844" s="212">
        <v>480693.11200000002</v>
      </c>
      <c r="R9844" s="212">
        <v>346442.68599999999</v>
      </c>
      <c r="S9844" s="212">
        <v>460336.74800000002</v>
      </c>
      <c r="T9844" s="212">
        <v>491359.03600000002</v>
      </c>
      <c r="U9844" s="212">
        <v>468397.625</v>
      </c>
    </row>
    <row r="9845" spans="1:21" x14ac:dyDescent="0.25">
      <c r="A9845" s="57" t="s">
        <v>877</v>
      </c>
      <c r="B9845" s="57" t="s">
        <v>8867</v>
      </c>
      <c r="C9845" s="212">
        <v>511118.33</v>
      </c>
      <c r="D9845" s="212">
        <v>595292.19900000002</v>
      </c>
      <c r="E9845" s="212">
        <v>560303.19400000002</v>
      </c>
      <c r="F9845" s="212">
        <v>502358.554</v>
      </c>
      <c r="G9845" s="212">
        <v>599083.61699999997</v>
      </c>
      <c r="H9845" s="212">
        <v>894115.00899999996</v>
      </c>
      <c r="I9845" s="212">
        <v>712023.09400000004</v>
      </c>
      <c r="J9845" s="212">
        <v>655972.48600000003</v>
      </c>
      <c r="K9845" s="212">
        <v>658504.00699999998</v>
      </c>
      <c r="L9845" s="212">
        <v>971173.98199999996</v>
      </c>
      <c r="M9845" s="212">
        <v>1062622.6410000001</v>
      </c>
      <c r="N9845" s="212">
        <v>1299539.0660000001</v>
      </c>
      <c r="O9845" s="212">
        <v>767897.80599999998</v>
      </c>
      <c r="P9845" s="212">
        <v>862214.48899999994</v>
      </c>
      <c r="Q9845" s="212">
        <v>624848.54299999995</v>
      </c>
      <c r="R9845" s="212">
        <v>799583.63899999997</v>
      </c>
      <c r="S9845" s="212">
        <v>863504.70400000003</v>
      </c>
      <c r="T9845" s="212">
        <v>725704.27399999998</v>
      </c>
      <c r="U9845" s="212">
        <v>718313.47900000005</v>
      </c>
    </row>
    <row r="9846" spans="1:21" x14ac:dyDescent="0.25">
      <c r="A9846" s="57" t="s">
        <v>2293</v>
      </c>
      <c r="B9846" s="57" t="s">
        <v>8868</v>
      </c>
      <c r="C9846" s="212">
        <v>180048.79800000001</v>
      </c>
      <c r="D9846" s="212">
        <v>225352.53599999999</v>
      </c>
      <c r="E9846" s="212">
        <v>180814.87899999999</v>
      </c>
      <c r="F9846" s="212">
        <v>196247.21400000001</v>
      </c>
      <c r="G9846" s="212">
        <v>181747.35399999999</v>
      </c>
      <c r="H9846" s="212">
        <v>181168.93100000001</v>
      </c>
      <c r="I9846" s="212">
        <v>204297.022</v>
      </c>
      <c r="J9846" s="212">
        <v>202666.57500000001</v>
      </c>
      <c r="K9846" s="212">
        <v>246260.76300000001</v>
      </c>
      <c r="L9846" s="212">
        <v>295307.88900000002</v>
      </c>
      <c r="M9846" s="212">
        <v>324039.92700000003</v>
      </c>
      <c r="N9846" s="212">
        <v>396549.18</v>
      </c>
      <c r="O9846" s="212">
        <v>453454.04100000003</v>
      </c>
      <c r="P9846" s="212">
        <v>516092.28399999999</v>
      </c>
      <c r="Q9846" s="212">
        <v>381491.114</v>
      </c>
      <c r="R9846" s="212">
        <v>469043.011</v>
      </c>
      <c r="S9846" s="212">
        <v>512406.64199999999</v>
      </c>
      <c r="T9846" s="212">
        <v>648920.929</v>
      </c>
      <c r="U9846" s="212">
        <v>614335.94200000004</v>
      </c>
    </row>
    <row r="9847" spans="1:21" x14ac:dyDescent="0.25">
      <c r="A9847" s="57" t="s">
        <v>885</v>
      </c>
      <c r="B9847" s="57" t="s">
        <v>8869</v>
      </c>
      <c r="C9847" s="212">
        <v>694414.245</v>
      </c>
      <c r="D9847" s="212">
        <v>744259.43700000003</v>
      </c>
      <c r="E9847" s="212">
        <v>822870.66</v>
      </c>
      <c r="F9847" s="212">
        <v>731877.43</v>
      </c>
      <c r="G9847" s="212">
        <v>706109.23600000003</v>
      </c>
      <c r="H9847" s="212">
        <v>724354.36199999996</v>
      </c>
      <c r="I9847" s="212">
        <v>800630.86699999997</v>
      </c>
      <c r="J9847" s="212">
        <v>661565.97699999996</v>
      </c>
      <c r="K9847" s="212">
        <v>806784.55700000003</v>
      </c>
      <c r="L9847" s="212">
        <v>1172321.2549999999</v>
      </c>
      <c r="M9847" s="212">
        <v>1165617.541</v>
      </c>
      <c r="N9847" s="212">
        <v>1298349.3160000001</v>
      </c>
      <c r="O9847" s="212">
        <v>1362690.3859999999</v>
      </c>
      <c r="P9847" s="212">
        <v>2064983.932</v>
      </c>
      <c r="Q9847" s="212">
        <v>1585056.7830000001</v>
      </c>
      <c r="R9847" s="212">
        <v>1702447.8529999999</v>
      </c>
      <c r="S9847" s="212">
        <v>1999115.581</v>
      </c>
      <c r="T9847" s="212">
        <v>1763977.5279999999</v>
      </c>
      <c r="U9847" s="212">
        <v>1807950.6910000001</v>
      </c>
    </row>
    <row r="9848" spans="1:21" x14ac:dyDescent="0.25">
      <c r="A9848" s="57" t="s">
        <v>2938</v>
      </c>
      <c r="B9848" s="57" t="s">
        <v>8870</v>
      </c>
      <c r="C9848" s="212">
        <v>69509.144</v>
      </c>
      <c r="D9848" s="212">
        <v>71071.328999999998</v>
      </c>
      <c r="E9848" s="212">
        <v>91080.909</v>
      </c>
      <c r="F9848" s="212">
        <v>84421.395000000004</v>
      </c>
      <c r="G9848" s="212">
        <v>88264.930999999997</v>
      </c>
      <c r="H9848" s="212">
        <v>103102.522</v>
      </c>
      <c r="I9848" s="212">
        <v>107021.605</v>
      </c>
      <c r="J9848" s="212">
        <v>98670.514999999999</v>
      </c>
      <c r="K9848" s="212">
        <v>115829.88</v>
      </c>
      <c r="L9848" s="212">
        <v>125178.622</v>
      </c>
      <c r="M9848" s="212">
        <v>127805.124</v>
      </c>
      <c r="N9848" s="212">
        <v>140794.11300000001</v>
      </c>
      <c r="O9848" s="212">
        <v>139829.56400000001</v>
      </c>
      <c r="P9848" s="212">
        <v>147464.42199999999</v>
      </c>
      <c r="Q9848" s="212">
        <v>104369.735</v>
      </c>
      <c r="R9848" s="212">
        <v>137546.51699999999</v>
      </c>
      <c r="S9848" s="212">
        <v>176847.78200000001</v>
      </c>
      <c r="T9848" s="212">
        <v>169024.44399999999</v>
      </c>
      <c r="U9848" s="212">
        <v>171217.77100000001</v>
      </c>
    </row>
    <row r="9849" spans="1:21" x14ac:dyDescent="0.25">
      <c r="A9849" s="57" t="s">
        <v>1918</v>
      </c>
      <c r="B9849" s="57" t="s">
        <v>8871</v>
      </c>
      <c r="C9849" s="212">
        <v>259900.64199999999</v>
      </c>
      <c r="D9849" s="212">
        <v>231481.52</v>
      </c>
      <c r="E9849" s="212">
        <v>257243.36300000001</v>
      </c>
      <c r="F9849" s="212">
        <v>258139.592</v>
      </c>
      <c r="G9849" s="212">
        <v>280972.48300000001</v>
      </c>
      <c r="H9849" s="212">
        <v>340990.07400000002</v>
      </c>
      <c r="I9849" s="212">
        <v>248866.163</v>
      </c>
      <c r="J9849" s="212">
        <v>233797.948</v>
      </c>
      <c r="K9849" s="212">
        <v>266330.80499999999</v>
      </c>
      <c r="L9849" s="212">
        <v>329837.96999999997</v>
      </c>
      <c r="M9849" s="212">
        <v>386312.658</v>
      </c>
      <c r="N9849" s="212">
        <v>457894.38799999998</v>
      </c>
      <c r="O9849" s="212">
        <v>411729.29</v>
      </c>
      <c r="P9849" s="212">
        <v>440024.49</v>
      </c>
      <c r="Q9849" s="212">
        <v>294380.01299999998</v>
      </c>
      <c r="R9849" s="212">
        <v>410922.50900000002</v>
      </c>
      <c r="S9849" s="212">
        <v>519557.853</v>
      </c>
      <c r="T9849" s="212">
        <v>397407.45500000002</v>
      </c>
      <c r="U9849" s="212">
        <v>378308.78700000001</v>
      </c>
    </row>
    <row r="9850" spans="1:21" x14ac:dyDescent="0.25">
      <c r="A9850" s="57" t="s">
        <v>1728</v>
      </c>
      <c r="B9850" s="57" t="s">
        <v>8872</v>
      </c>
      <c r="C9850" s="212">
        <v>950236.696</v>
      </c>
      <c r="D9850" s="212">
        <v>926884.29799999995</v>
      </c>
      <c r="E9850" s="212">
        <v>1138555.5290000001</v>
      </c>
      <c r="F9850" s="212">
        <v>976139.25100000005</v>
      </c>
      <c r="G9850" s="212">
        <v>929684.8</v>
      </c>
      <c r="H9850" s="212">
        <v>976843.03799999994</v>
      </c>
      <c r="I9850" s="212">
        <v>945146.31299999997</v>
      </c>
      <c r="J9850" s="212">
        <v>968295.47400000005</v>
      </c>
      <c r="K9850" s="212">
        <v>1189379.4979999999</v>
      </c>
      <c r="L9850" s="212">
        <v>1343195.186</v>
      </c>
      <c r="M9850" s="212">
        <v>1387393.105</v>
      </c>
      <c r="N9850" s="212">
        <v>1543158.662</v>
      </c>
      <c r="O9850" s="212">
        <v>1594329.9210000001</v>
      </c>
      <c r="P9850" s="212">
        <v>1693422.7849999999</v>
      </c>
      <c r="Q9850" s="212">
        <v>1124087.308</v>
      </c>
      <c r="R9850" s="212">
        <v>1651627.1040000001</v>
      </c>
      <c r="S9850" s="212">
        <v>1534533.429</v>
      </c>
      <c r="T9850" s="212">
        <v>1662046.267</v>
      </c>
      <c r="U9850" s="212">
        <v>1793738.747</v>
      </c>
    </row>
    <row r="9851" spans="1:21" x14ac:dyDescent="0.25">
      <c r="A9851" s="57" t="s">
        <v>1062</v>
      </c>
      <c r="B9851" s="57" t="s">
        <v>8873</v>
      </c>
      <c r="C9851" s="212">
        <v>191055.10399999999</v>
      </c>
      <c r="D9851" s="212">
        <v>189641.96400000001</v>
      </c>
      <c r="E9851" s="212">
        <v>201550.67800000001</v>
      </c>
      <c r="F9851" s="212">
        <v>197840.31899999999</v>
      </c>
      <c r="G9851" s="212">
        <v>206315.88699999999</v>
      </c>
      <c r="H9851" s="212">
        <v>210055.84</v>
      </c>
      <c r="I9851" s="212">
        <v>228037.04699999999</v>
      </c>
      <c r="J9851" s="212">
        <v>199279.93400000001</v>
      </c>
      <c r="K9851" s="212">
        <v>212400.42300000001</v>
      </c>
      <c r="L9851" s="212">
        <v>247473.323</v>
      </c>
      <c r="M9851" s="212">
        <v>266385.38900000002</v>
      </c>
      <c r="N9851" s="212">
        <v>306454.68</v>
      </c>
      <c r="O9851" s="212">
        <v>369256.92599999998</v>
      </c>
      <c r="P9851" s="212">
        <v>348815.56400000001</v>
      </c>
      <c r="Q9851" s="212">
        <v>258857.446</v>
      </c>
      <c r="R9851" s="212">
        <v>250342.432</v>
      </c>
      <c r="S9851" s="212">
        <v>298130.03399999999</v>
      </c>
      <c r="T9851" s="212">
        <v>307465.08399999997</v>
      </c>
      <c r="U9851" s="212">
        <v>264605.68199999997</v>
      </c>
    </row>
    <row r="9852" spans="1:21" x14ac:dyDescent="0.25">
      <c r="A9852" s="57" t="s">
        <v>2321</v>
      </c>
      <c r="B9852" s="57" t="s">
        <v>8874</v>
      </c>
      <c r="C9852" s="212">
        <v>628183.23499999999</v>
      </c>
      <c r="D9852" s="212">
        <v>644842.53500000003</v>
      </c>
      <c r="E9852" s="212">
        <v>647448.49800000002</v>
      </c>
      <c r="F9852" s="212">
        <v>630031.49</v>
      </c>
      <c r="G9852" s="212">
        <v>635017.67700000003</v>
      </c>
      <c r="H9852" s="212">
        <v>719030.49300000002</v>
      </c>
      <c r="I9852" s="212">
        <v>654264.59199999995</v>
      </c>
      <c r="J9852" s="212">
        <v>666678.08600000001</v>
      </c>
      <c r="K9852" s="212">
        <v>768678.61</v>
      </c>
      <c r="L9852" s="212">
        <v>974640.48</v>
      </c>
      <c r="M9852" s="212">
        <v>1061529.33</v>
      </c>
      <c r="N9852" s="212">
        <v>1261403.702</v>
      </c>
      <c r="O9852" s="212">
        <v>1324313.4240000001</v>
      </c>
      <c r="P9852" s="212">
        <v>1580149.3910000001</v>
      </c>
      <c r="Q9852" s="212">
        <v>1037708.963</v>
      </c>
      <c r="R9852" s="212">
        <v>1204191.0179999999</v>
      </c>
      <c r="S9852" s="212">
        <v>1569766.8659999999</v>
      </c>
      <c r="T9852" s="212">
        <v>1514570.246</v>
      </c>
      <c r="U9852" s="212">
        <v>1479464.892</v>
      </c>
    </row>
    <row r="9853" spans="1:21" x14ac:dyDescent="0.25">
      <c r="A9853" s="57" t="s">
        <v>1337</v>
      </c>
      <c r="B9853" s="57" t="s">
        <v>8875</v>
      </c>
      <c r="C9853" s="212">
        <v>416369.386</v>
      </c>
      <c r="D9853" s="212">
        <v>418158.93099999998</v>
      </c>
      <c r="E9853" s="212">
        <v>468238.36099999998</v>
      </c>
      <c r="F9853" s="212">
        <v>420345.69300000003</v>
      </c>
      <c r="G9853" s="212">
        <v>362297.495</v>
      </c>
      <c r="H9853" s="212">
        <v>342354.962</v>
      </c>
      <c r="I9853" s="212">
        <v>353269.65899999999</v>
      </c>
      <c r="J9853" s="212">
        <v>343410.21799999999</v>
      </c>
      <c r="K9853" s="212">
        <v>406285.46100000001</v>
      </c>
      <c r="L9853" s="212">
        <v>551891.80000000005</v>
      </c>
      <c r="M9853" s="212">
        <v>634104.46600000001</v>
      </c>
      <c r="N9853" s="212">
        <v>832627.27500000002</v>
      </c>
      <c r="O9853" s="212">
        <v>1043425.664</v>
      </c>
      <c r="P9853" s="212">
        <v>1181481.2420000001</v>
      </c>
      <c r="Q9853" s="212">
        <v>724499.02800000005</v>
      </c>
      <c r="R9853" s="212">
        <v>980566.06099999999</v>
      </c>
      <c r="S9853" s="212">
        <v>1274630.2960000001</v>
      </c>
      <c r="T9853" s="212">
        <v>1249224.733</v>
      </c>
      <c r="U9853" s="212">
        <v>1272299.7479999999</v>
      </c>
    </row>
    <row r="9854" spans="1:21" x14ac:dyDescent="0.25">
      <c r="A9854" s="57" t="s">
        <v>1445</v>
      </c>
      <c r="B9854" s="57" t="s">
        <v>8876</v>
      </c>
      <c r="C9854" s="212">
        <v>931457.16899999999</v>
      </c>
      <c r="D9854" s="212">
        <v>981039.48600000003</v>
      </c>
      <c r="E9854" s="212">
        <v>1015466.292</v>
      </c>
      <c r="F9854" s="212">
        <v>1009478.226</v>
      </c>
      <c r="G9854" s="212">
        <v>1294894.216</v>
      </c>
      <c r="H9854" s="212">
        <v>1553105.642</v>
      </c>
      <c r="I9854" s="212">
        <v>1139670.541</v>
      </c>
      <c r="J9854" s="212">
        <v>1087945.737</v>
      </c>
      <c r="K9854" s="212">
        <v>1442963.1629999999</v>
      </c>
      <c r="L9854" s="212">
        <v>1948446.615</v>
      </c>
      <c r="M9854" s="212">
        <v>1981900.754</v>
      </c>
      <c r="N9854" s="212">
        <v>2167260.7420000001</v>
      </c>
      <c r="O9854" s="212">
        <v>2012741.298</v>
      </c>
      <c r="P9854" s="212">
        <v>2087217.4210000001</v>
      </c>
      <c r="Q9854" s="212">
        <v>1427757.67</v>
      </c>
      <c r="R9854" s="212">
        <v>1720080.392</v>
      </c>
      <c r="S9854" s="212">
        <v>2096542.0109999999</v>
      </c>
      <c r="T9854" s="212">
        <v>2074941.209</v>
      </c>
      <c r="U9854" s="212">
        <v>2248614.452</v>
      </c>
    </row>
    <row r="9855" spans="1:21" x14ac:dyDescent="0.25">
      <c r="A9855" s="57" t="s">
        <v>1191</v>
      </c>
      <c r="B9855" s="57" t="s">
        <v>8877</v>
      </c>
      <c r="C9855" s="212">
        <v>1233175.7109999999</v>
      </c>
      <c r="D9855" s="212">
        <v>1321287.8489999999</v>
      </c>
      <c r="E9855" s="212">
        <v>1399325.862</v>
      </c>
      <c r="F9855" s="212">
        <v>1354035.5889999999</v>
      </c>
      <c r="G9855" s="212">
        <v>1283869.3049999999</v>
      </c>
      <c r="H9855" s="212">
        <v>1435056.5149999999</v>
      </c>
      <c r="I9855" s="212">
        <v>1287255.7279999999</v>
      </c>
      <c r="J9855" s="212">
        <v>1303637.872</v>
      </c>
      <c r="K9855" s="212">
        <v>1530483.317</v>
      </c>
      <c r="L9855" s="212">
        <v>2019278.3289999999</v>
      </c>
      <c r="M9855" s="212">
        <v>2230257.8369999998</v>
      </c>
      <c r="N9855" s="212">
        <v>2651498.3879999998</v>
      </c>
      <c r="O9855" s="212">
        <v>2822420.5010000002</v>
      </c>
      <c r="P9855" s="212">
        <v>2872306.17</v>
      </c>
      <c r="Q9855" s="212">
        <v>1926877.8859999999</v>
      </c>
      <c r="R9855" s="212">
        <v>2371399.5049999999</v>
      </c>
      <c r="S9855" s="212">
        <v>3032661.9040000001</v>
      </c>
      <c r="T9855" s="212">
        <v>3181978.676</v>
      </c>
      <c r="U9855" s="212">
        <v>3189300.5159999998</v>
      </c>
    </row>
    <row r="9856" spans="1:21" x14ac:dyDescent="0.25">
      <c r="A9856" s="57" t="s">
        <v>577</v>
      </c>
      <c r="B9856" s="57" t="s">
        <v>8878</v>
      </c>
      <c r="C9856" s="212">
        <v>538495.23499999999</v>
      </c>
      <c r="D9856" s="212">
        <v>631030.30900000001</v>
      </c>
      <c r="E9856" s="212">
        <v>651184.89199999999</v>
      </c>
      <c r="F9856" s="212">
        <v>653014.77099999995</v>
      </c>
      <c r="G9856" s="212">
        <v>639644.05900000001</v>
      </c>
      <c r="H9856" s="212">
        <v>702577.84199999995</v>
      </c>
      <c r="I9856" s="212">
        <v>764844.55599999998</v>
      </c>
      <c r="J9856" s="212">
        <v>888790.15700000001</v>
      </c>
      <c r="K9856" s="212">
        <v>1112615.1299999999</v>
      </c>
      <c r="L9856" s="212">
        <v>1390024.2579999999</v>
      </c>
      <c r="M9856" s="212">
        <v>1286278.061</v>
      </c>
      <c r="N9856" s="212">
        <v>1493476.27</v>
      </c>
      <c r="O9856" s="212">
        <v>1721907.9310000001</v>
      </c>
      <c r="P9856" s="212">
        <v>1880684.58</v>
      </c>
      <c r="Q9856" s="212">
        <v>1562280.9620000001</v>
      </c>
      <c r="R9856" s="212">
        <v>1684159.0830000001</v>
      </c>
      <c r="S9856" s="212">
        <v>1911844.121</v>
      </c>
      <c r="T9856" s="212">
        <v>1922245.148</v>
      </c>
      <c r="U9856" s="212">
        <v>2101953.5660000001</v>
      </c>
    </row>
    <row r="9857" spans="1:21" x14ac:dyDescent="0.25">
      <c r="A9857" s="57" t="s">
        <v>3318</v>
      </c>
      <c r="B9857" s="57" t="s">
        <v>8879</v>
      </c>
      <c r="C9857" s="212">
        <v>55133.025000000001</v>
      </c>
      <c r="D9857" s="212">
        <v>59321.887999999999</v>
      </c>
      <c r="E9857" s="212">
        <v>71057.819000000003</v>
      </c>
      <c r="F9857" s="212">
        <v>87836.900999999998</v>
      </c>
      <c r="G9857" s="212">
        <v>68693.264999999999</v>
      </c>
      <c r="H9857" s="212">
        <v>62825.661999999997</v>
      </c>
      <c r="I9857" s="212">
        <v>64907.538</v>
      </c>
      <c r="J9857" s="212">
        <v>66218.202000000005</v>
      </c>
      <c r="K9857" s="212">
        <v>70097.649000000005</v>
      </c>
      <c r="L9857" s="212">
        <v>73194.524000000005</v>
      </c>
      <c r="M9857" s="212">
        <v>80744.869000000006</v>
      </c>
      <c r="N9857" s="212">
        <v>100457.568</v>
      </c>
      <c r="O9857" s="212">
        <v>104916.232</v>
      </c>
      <c r="P9857" s="212">
        <v>139931.67800000001</v>
      </c>
      <c r="Q9857" s="212">
        <v>112296.611</v>
      </c>
      <c r="R9857" s="212">
        <v>104239.96799999999</v>
      </c>
      <c r="S9857" s="212">
        <v>121245.79399999999</v>
      </c>
      <c r="T9857" s="212">
        <v>100163.906</v>
      </c>
      <c r="U9857" s="212">
        <v>98288.172999999995</v>
      </c>
    </row>
    <row r="9858" spans="1:21" x14ac:dyDescent="0.25">
      <c r="A9858" s="57" t="s">
        <v>682</v>
      </c>
      <c r="B9858" s="57" t="s">
        <v>8880</v>
      </c>
      <c r="C9858" s="212">
        <v>565370.48899999994</v>
      </c>
      <c r="D9858" s="212">
        <v>669980.93500000006</v>
      </c>
      <c r="E9858" s="212">
        <v>776191.35100000002</v>
      </c>
      <c r="F9858" s="212">
        <v>678663.07499999995</v>
      </c>
      <c r="G9858" s="212">
        <v>632619.679</v>
      </c>
      <c r="H9858" s="212">
        <v>654159.02099999995</v>
      </c>
      <c r="I9858" s="212">
        <v>862777.31700000004</v>
      </c>
      <c r="J9858" s="212">
        <v>974816.22</v>
      </c>
      <c r="K9858" s="212">
        <v>1221663.9129999999</v>
      </c>
      <c r="L9858" s="212">
        <v>1312848.3430000001</v>
      </c>
      <c r="M9858" s="212">
        <v>1487758.0390000001</v>
      </c>
      <c r="N9858" s="212">
        <v>1891089.92</v>
      </c>
      <c r="O9858" s="212">
        <v>2015868.6070000001</v>
      </c>
      <c r="P9858" s="212">
        <v>2177666.23</v>
      </c>
      <c r="Q9858" s="212">
        <v>1966450.145</v>
      </c>
      <c r="R9858" s="212">
        <v>2320908.1740000001</v>
      </c>
      <c r="S9858" s="212">
        <v>2876904.0120000001</v>
      </c>
      <c r="T9858" s="212">
        <v>2652092.6949999998</v>
      </c>
      <c r="U9858" s="212">
        <v>2890290.1409999998</v>
      </c>
    </row>
    <row r="9859" spans="1:21" x14ac:dyDescent="0.25">
      <c r="A9859" s="57" t="s">
        <v>2174</v>
      </c>
      <c r="B9859" s="57" t="s">
        <v>8881</v>
      </c>
      <c r="C9859" s="212">
        <v>377379.37400000001</v>
      </c>
      <c r="D9859" s="212">
        <v>390804.45899999997</v>
      </c>
      <c r="E9859" s="212">
        <v>472387.20799999998</v>
      </c>
      <c r="F9859" s="212">
        <v>444822.60399999999</v>
      </c>
      <c r="G9859" s="212">
        <v>437283.41200000001</v>
      </c>
      <c r="H9859" s="212">
        <v>438028.016</v>
      </c>
      <c r="I9859" s="212">
        <v>414611.05099999998</v>
      </c>
      <c r="J9859" s="212">
        <v>455314.84299999999</v>
      </c>
      <c r="K9859" s="212">
        <v>521953.09700000001</v>
      </c>
      <c r="L9859" s="212">
        <v>584921.24800000002</v>
      </c>
      <c r="M9859" s="212">
        <v>553866.49600000004</v>
      </c>
      <c r="N9859" s="212">
        <v>583706.81200000003</v>
      </c>
      <c r="O9859" s="212">
        <v>682996.90399999998</v>
      </c>
      <c r="P9859" s="212">
        <v>784738.85600000003</v>
      </c>
      <c r="Q9859" s="212">
        <v>630113.522</v>
      </c>
      <c r="R9859" s="212">
        <v>752337.70499999996</v>
      </c>
      <c r="S9859" s="212">
        <v>770924.78300000005</v>
      </c>
      <c r="T9859" s="212">
        <v>817140.54299999995</v>
      </c>
      <c r="U9859" s="212">
        <v>922390.58100000001</v>
      </c>
    </row>
    <row r="9860" spans="1:21" x14ac:dyDescent="0.25">
      <c r="A9860" s="57" t="s">
        <v>2233</v>
      </c>
      <c r="B9860" s="57" t="s">
        <v>8882</v>
      </c>
      <c r="C9860" s="212">
        <v>155742.33300000001</v>
      </c>
      <c r="D9860" s="212">
        <v>163966.11199999999</v>
      </c>
      <c r="E9860" s="212">
        <v>186992.16800000001</v>
      </c>
      <c r="F9860" s="212">
        <v>181570.601</v>
      </c>
      <c r="G9860" s="212">
        <v>200478.49299999999</v>
      </c>
      <c r="H9860" s="212">
        <v>203126.57</v>
      </c>
      <c r="I9860" s="212">
        <v>233156.46299999999</v>
      </c>
      <c r="J9860" s="212">
        <v>274510.32699999999</v>
      </c>
      <c r="K9860" s="212">
        <v>371503.59</v>
      </c>
      <c r="L9860" s="212">
        <v>455292.37800000003</v>
      </c>
      <c r="M9860" s="212">
        <v>560101.43900000001</v>
      </c>
      <c r="N9860" s="212">
        <v>685525.02399999998</v>
      </c>
      <c r="O9860" s="212">
        <v>843814.78500000003</v>
      </c>
      <c r="P9860" s="212">
        <v>961745.78300000005</v>
      </c>
      <c r="Q9860" s="212">
        <v>850743.37899999996</v>
      </c>
      <c r="R9860" s="212">
        <v>953913.37800000003</v>
      </c>
      <c r="S9860" s="212">
        <v>1036900.919</v>
      </c>
      <c r="T9860" s="212">
        <v>1029023.974</v>
      </c>
      <c r="U9860" s="212">
        <v>1217470.8189999999</v>
      </c>
    </row>
    <row r="9861" spans="1:21" x14ac:dyDescent="0.25">
      <c r="A9861" s="57" t="s">
        <v>1318</v>
      </c>
      <c r="B9861" s="57" t="s">
        <v>8884</v>
      </c>
      <c r="C9861" s="212">
        <v>974850.89</v>
      </c>
      <c r="D9861" s="212">
        <v>952267.43099999998</v>
      </c>
      <c r="E9861" s="212">
        <v>1022117.071</v>
      </c>
      <c r="F9861" s="212">
        <v>1001812.243</v>
      </c>
      <c r="G9861" s="212">
        <v>956265.51199999999</v>
      </c>
      <c r="H9861" s="212">
        <v>1102396.149</v>
      </c>
      <c r="I9861" s="212">
        <v>1039163.1850000001</v>
      </c>
      <c r="J9861" s="212">
        <v>1101852.4850000001</v>
      </c>
      <c r="K9861" s="212">
        <v>1237879.996</v>
      </c>
      <c r="L9861" s="212">
        <v>1411373.987</v>
      </c>
      <c r="M9861" s="212">
        <v>1446264.639</v>
      </c>
      <c r="N9861" s="212">
        <v>1486639.608</v>
      </c>
      <c r="O9861" s="212">
        <v>1660354.72</v>
      </c>
      <c r="P9861" s="212">
        <v>1748592.4140000001</v>
      </c>
      <c r="Q9861" s="212">
        <v>1489057.8289999999</v>
      </c>
      <c r="R9861" s="212">
        <v>1929998.2120000001</v>
      </c>
      <c r="S9861" s="212">
        <v>2032379.7120000001</v>
      </c>
      <c r="T9861" s="212">
        <v>2042876.344</v>
      </c>
      <c r="U9861" s="212">
        <v>1903681.8149999999</v>
      </c>
    </row>
    <row r="9862" spans="1:21" x14ac:dyDescent="0.25">
      <c r="A9862" s="57" t="s">
        <v>794</v>
      </c>
      <c r="B9862" s="57" t="s">
        <v>8885</v>
      </c>
      <c r="C9862" s="212">
        <v>2221812.4939999999</v>
      </c>
      <c r="D9862" s="212">
        <v>2370881.9219999998</v>
      </c>
      <c r="E9862" s="212">
        <v>2148759.1669999999</v>
      </c>
      <c r="F9862" s="212">
        <v>2269748.142</v>
      </c>
      <c r="G9862" s="212">
        <v>2369084.4550000001</v>
      </c>
      <c r="H9862" s="212">
        <v>2432891.4679999999</v>
      </c>
      <c r="I9862" s="212">
        <v>2412965.858</v>
      </c>
      <c r="J9862" s="212">
        <v>2596723.0589999999</v>
      </c>
      <c r="K9862" s="212">
        <v>2778978.4</v>
      </c>
      <c r="L9862" s="212">
        <v>3014362.7149999999</v>
      </c>
      <c r="M9862" s="212">
        <v>3388890.5520000001</v>
      </c>
      <c r="N9862" s="212">
        <v>3693846.7889999999</v>
      </c>
      <c r="O9862" s="212">
        <v>4031439.2990000001</v>
      </c>
      <c r="P9862" s="212">
        <v>4018088.1439999999</v>
      </c>
      <c r="Q9862" s="212">
        <v>3288885.3870000001</v>
      </c>
      <c r="R9862" s="212">
        <v>3732504.9789999998</v>
      </c>
      <c r="S9862" s="212">
        <v>4160794.5860000001</v>
      </c>
      <c r="T9862" s="212">
        <v>4124706.2280000001</v>
      </c>
      <c r="U9862" s="212">
        <v>4084079.9040000001</v>
      </c>
    </row>
    <row r="9863" spans="1:21" x14ac:dyDescent="0.25">
      <c r="A9863" s="57" t="s">
        <v>325</v>
      </c>
      <c r="B9863" s="57" t="s">
        <v>8886</v>
      </c>
      <c r="C9863" s="212">
        <v>1939841.4140000001</v>
      </c>
      <c r="D9863" s="212">
        <v>2109220.9959999998</v>
      </c>
      <c r="E9863" s="212">
        <v>2238598.804</v>
      </c>
      <c r="F9863" s="212">
        <v>2320460.8250000002</v>
      </c>
      <c r="G9863" s="212">
        <v>2487474.736</v>
      </c>
      <c r="H9863" s="212">
        <v>2848329.4109999998</v>
      </c>
      <c r="I9863" s="212">
        <v>3001824.8709999998</v>
      </c>
      <c r="J9863" s="212">
        <v>3432562.5389999999</v>
      </c>
      <c r="K9863" s="212">
        <v>4087532.0049999999</v>
      </c>
      <c r="L9863" s="212">
        <v>4995923.8420000002</v>
      </c>
      <c r="M9863" s="212">
        <v>5532364.1320000002</v>
      </c>
      <c r="N9863" s="212">
        <v>6343186.6969999997</v>
      </c>
      <c r="O9863" s="212">
        <v>7576655.8090000004</v>
      </c>
      <c r="P9863" s="212">
        <v>8313917.9960000003</v>
      </c>
      <c r="Q9863" s="212">
        <v>7252916.2010000004</v>
      </c>
      <c r="R9863" s="212">
        <v>8169780.7529999996</v>
      </c>
      <c r="S9863" s="212">
        <v>9310009.1520000007</v>
      </c>
      <c r="T9863" s="212">
        <v>9556539.6640000008</v>
      </c>
      <c r="U9863" s="212">
        <v>10357234.437000001</v>
      </c>
    </row>
    <row r="9864" spans="1:21" x14ac:dyDescent="0.25">
      <c r="A9864" s="57" t="s">
        <v>1588</v>
      </c>
      <c r="B9864" s="57" t="s">
        <v>8887</v>
      </c>
      <c r="C9864" s="212">
        <v>724595.47499999998</v>
      </c>
      <c r="D9864" s="212">
        <v>710956.72199999995</v>
      </c>
      <c r="E9864" s="212">
        <v>754833.46</v>
      </c>
      <c r="F9864" s="212">
        <v>737185.353</v>
      </c>
      <c r="G9864" s="212">
        <v>833263.95900000003</v>
      </c>
      <c r="H9864" s="212">
        <v>1009160.632</v>
      </c>
      <c r="I9864" s="212">
        <v>1003454.2070000001</v>
      </c>
      <c r="J9864" s="212">
        <v>1242319.341</v>
      </c>
      <c r="K9864" s="212">
        <v>1475206.368</v>
      </c>
      <c r="L9864" s="212">
        <v>1825554.662</v>
      </c>
      <c r="M9864" s="212">
        <v>2278414.8029999998</v>
      </c>
      <c r="N9864" s="212">
        <v>2438636.4559999998</v>
      </c>
      <c r="O9864" s="212">
        <v>3057671.645</v>
      </c>
      <c r="P9864" s="212">
        <v>3511704.9939999999</v>
      </c>
      <c r="Q9864" s="212">
        <v>3083334.5630000001</v>
      </c>
      <c r="R9864" s="212">
        <v>3705796.2850000001</v>
      </c>
      <c r="S9864" s="212">
        <v>4533305.8499999996</v>
      </c>
      <c r="T9864" s="212">
        <v>4721123.102</v>
      </c>
      <c r="U9864" s="212">
        <v>5218550.2259999998</v>
      </c>
    </row>
    <row r="9865" spans="1:21" x14ac:dyDescent="0.25">
      <c r="A9865" s="57" t="s">
        <v>2117</v>
      </c>
      <c r="B9865" s="57" t="s">
        <v>8888</v>
      </c>
      <c r="C9865" s="212">
        <v>287843.815</v>
      </c>
      <c r="D9865" s="212">
        <v>381096.96899999998</v>
      </c>
      <c r="E9865" s="212">
        <v>450137.652</v>
      </c>
      <c r="F9865" s="212">
        <v>484906.85800000001</v>
      </c>
      <c r="G9865" s="212">
        <v>604603.93799999997</v>
      </c>
      <c r="H9865" s="212">
        <v>581811.25399999996</v>
      </c>
      <c r="I9865" s="212">
        <v>545502.54799999995</v>
      </c>
      <c r="J9865" s="212">
        <v>608905.40700000001</v>
      </c>
      <c r="K9865" s="212">
        <v>614564.64800000004</v>
      </c>
      <c r="L9865" s="212">
        <v>659516.32200000004</v>
      </c>
      <c r="M9865" s="212">
        <v>678874.45299999998</v>
      </c>
      <c r="N9865" s="212">
        <v>730090.90899999999</v>
      </c>
      <c r="O9865" s="212">
        <v>855969.66700000002</v>
      </c>
      <c r="P9865" s="212">
        <v>996022.65700000001</v>
      </c>
      <c r="Q9865" s="212">
        <v>859135.36600000004</v>
      </c>
      <c r="R9865" s="212">
        <v>1032874.145</v>
      </c>
      <c r="S9865" s="212">
        <v>1134882.7080000001</v>
      </c>
      <c r="T9865" s="212">
        <v>1077730.7860000001</v>
      </c>
      <c r="U9865" s="212">
        <v>1082774.639</v>
      </c>
    </row>
    <row r="9866" spans="1:21" x14ac:dyDescent="0.25">
      <c r="A9866" s="57" t="s">
        <v>598</v>
      </c>
      <c r="B9866" s="57" t="s">
        <v>8889</v>
      </c>
      <c r="C9866" s="212">
        <v>910342.89599999995</v>
      </c>
      <c r="D9866" s="212">
        <v>1081278.2879999999</v>
      </c>
      <c r="E9866" s="212">
        <v>1149492.2590000001</v>
      </c>
      <c r="F9866" s="212">
        <v>954432.48899999994</v>
      </c>
      <c r="G9866" s="212">
        <v>920298.55900000001</v>
      </c>
      <c r="H9866" s="212">
        <v>958530.25600000005</v>
      </c>
      <c r="I9866" s="212">
        <v>1013331.733</v>
      </c>
      <c r="J9866" s="212">
        <v>1102262.4639999999</v>
      </c>
      <c r="K9866" s="212">
        <v>1209384.605</v>
      </c>
      <c r="L9866" s="212">
        <v>1321587.74</v>
      </c>
      <c r="M9866" s="212">
        <v>1460746.8729999999</v>
      </c>
      <c r="N9866" s="212">
        <v>1622586.8970000001</v>
      </c>
      <c r="O9866" s="212">
        <v>1892367.872</v>
      </c>
      <c r="P9866" s="212">
        <v>2372579.165</v>
      </c>
      <c r="Q9866" s="212">
        <v>2100516.372</v>
      </c>
      <c r="R9866" s="212">
        <v>2559387.9939999999</v>
      </c>
      <c r="S9866" s="212">
        <v>3106712.2889999999</v>
      </c>
      <c r="T9866" s="212">
        <v>3372741.7769999998</v>
      </c>
      <c r="U9866" s="212">
        <v>3981777.4670000002</v>
      </c>
    </row>
    <row r="9867" spans="1:21" x14ac:dyDescent="0.25">
      <c r="A9867" s="57" t="s">
        <v>693</v>
      </c>
      <c r="B9867" s="57" t="s">
        <v>8890</v>
      </c>
      <c r="C9867" s="212">
        <v>840221.04599999997</v>
      </c>
      <c r="D9867" s="212">
        <v>911612.25899999996</v>
      </c>
      <c r="E9867" s="212">
        <v>912277.83</v>
      </c>
      <c r="F9867" s="212">
        <v>919975.97600000002</v>
      </c>
      <c r="G9867" s="212">
        <v>1042540.159</v>
      </c>
      <c r="H9867" s="212">
        <v>1106537.443</v>
      </c>
      <c r="I9867" s="212">
        <v>1132041.3089999999</v>
      </c>
      <c r="J9867" s="212">
        <v>1350421.5730000001</v>
      </c>
      <c r="K9867" s="212">
        <v>1507954.727</v>
      </c>
      <c r="L9867" s="212">
        <v>1845212.352</v>
      </c>
      <c r="M9867" s="212">
        <v>2097273.2059999998</v>
      </c>
      <c r="N9867" s="212">
        <v>2438212.6150000002</v>
      </c>
      <c r="O9867" s="212">
        <v>2834332.4180000001</v>
      </c>
      <c r="P9867" s="212">
        <v>3057538.4309999999</v>
      </c>
      <c r="Q9867" s="212">
        <v>2284945.6060000001</v>
      </c>
      <c r="R9867" s="212">
        <v>2747791.0469999998</v>
      </c>
      <c r="S9867" s="212">
        <v>3168835.656</v>
      </c>
      <c r="T9867" s="212">
        <v>3109268.2779999999</v>
      </c>
      <c r="U9867" s="212">
        <v>3407980.5520000001</v>
      </c>
    </row>
    <row r="9868" spans="1:21" x14ac:dyDescent="0.25">
      <c r="A9868" s="57" t="s">
        <v>1289</v>
      </c>
      <c r="B9868" s="57" t="s">
        <v>8891</v>
      </c>
      <c r="C9868" s="212">
        <v>1554025.2039999999</v>
      </c>
      <c r="D9868" s="212">
        <v>1637389.7180000001</v>
      </c>
      <c r="E9868" s="212">
        <v>1636605.6629999999</v>
      </c>
      <c r="F9868" s="212">
        <v>1644904.4240000001</v>
      </c>
      <c r="G9868" s="212">
        <v>1653459.368</v>
      </c>
      <c r="H9868" s="212">
        <v>1637348.0619999999</v>
      </c>
      <c r="I9868" s="212">
        <v>1536747.0660000001</v>
      </c>
      <c r="J9868" s="212">
        <v>1615279.037</v>
      </c>
      <c r="K9868" s="212">
        <v>1932056.4040000001</v>
      </c>
      <c r="L9868" s="212">
        <v>2179474.33</v>
      </c>
      <c r="M9868" s="212">
        <v>2233577.2179999999</v>
      </c>
      <c r="N9868" s="212">
        <v>2523733.1159999999</v>
      </c>
      <c r="O9868" s="212">
        <v>2792070.6510000001</v>
      </c>
      <c r="P9868" s="212">
        <v>2989150.923</v>
      </c>
      <c r="Q9868" s="212">
        <v>2576946.0210000002</v>
      </c>
      <c r="R9868" s="212">
        <v>3060068.53</v>
      </c>
      <c r="S9868" s="212">
        <v>3164982.4890000001</v>
      </c>
      <c r="T9868" s="212">
        <v>3214539.477</v>
      </c>
      <c r="U9868" s="212">
        <v>3403471.3769999999</v>
      </c>
    </row>
    <row r="9869" spans="1:21" x14ac:dyDescent="0.25">
      <c r="A9869" s="57" t="s">
        <v>10341</v>
      </c>
      <c r="B9869" s="57" t="s">
        <v>10342</v>
      </c>
      <c r="C9869" s="212">
        <v>4606568.9029999999</v>
      </c>
      <c r="D9869" s="212">
        <v>5385231.8550000004</v>
      </c>
      <c r="E9869" s="212">
        <v>6492368.2410000004</v>
      </c>
      <c r="F9869" s="212">
        <v>6790594.193</v>
      </c>
      <c r="G9869" s="212">
        <v>6442937.1260000002</v>
      </c>
      <c r="H9869" s="212">
        <v>6546062.1969999997</v>
      </c>
      <c r="I9869" s="212">
        <v>5468707.8830000004</v>
      </c>
      <c r="J9869" s="212">
        <v>5479969.5269999998</v>
      </c>
      <c r="K9869" s="212">
        <v>6086837.2079999996</v>
      </c>
      <c r="L9869" s="212">
        <v>6566098.0789999999</v>
      </c>
      <c r="M9869" s="212">
        <v>7541330.7110000001</v>
      </c>
      <c r="N9869" s="212">
        <v>7927054.1900000004</v>
      </c>
      <c r="O9869" s="212">
        <v>7729475.1699999999</v>
      </c>
      <c r="P9869" s="212">
        <v>8164607.7539999997</v>
      </c>
      <c r="Q9869" s="212">
        <v>5244120.0429999996</v>
      </c>
      <c r="R9869" s="212">
        <v>6155985.6550000003</v>
      </c>
      <c r="S9869" s="212">
        <v>6332578.4230000004</v>
      </c>
      <c r="T9869" s="212">
        <v>6284220.0559999999</v>
      </c>
      <c r="U9869" s="212">
        <v>5640718.79</v>
      </c>
    </row>
    <row r="9870" spans="1:21" x14ac:dyDescent="0.25">
      <c r="A9870" s="57" t="s">
        <v>4222</v>
      </c>
      <c r="B9870" s="57" t="s">
        <v>8896</v>
      </c>
      <c r="C9870" s="212">
        <v>4781098.5829999996</v>
      </c>
      <c r="D9870" s="212">
        <v>5670064.5209999997</v>
      </c>
      <c r="E9870" s="212">
        <v>6051247.0480000004</v>
      </c>
      <c r="F9870" s="212">
        <v>6536268.9019999998</v>
      </c>
      <c r="G9870" s="212">
        <v>7327899.0549999997</v>
      </c>
      <c r="H9870" s="212">
        <v>9310403.1669999994</v>
      </c>
      <c r="I9870" s="212">
        <v>6783106.9550000001</v>
      </c>
      <c r="J9870" s="212">
        <v>5235780.8269999996</v>
      </c>
      <c r="K9870" s="212">
        <v>4654210.4869999997</v>
      </c>
      <c r="L9870" s="212">
        <v>5738645.0470000003</v>
      </c>
      <c r="M9870" s="212">
        <v>6085635.2079999996</v>
      </c>
      <c r="N9870" s="212">
        <v>6191998.1880000001</v>
      </c>
      <c r="O9870" s="212">
        <v>45288756.557999998</v>
      </c>
      <c r="P9870" s="212">
        <v>60802461.549000002</v>
      </c>
      <c r="Q9870" s="212">
        <v>51279540.983000003</v>
      </c>
      <c r="R9870" s="212">
        <v>63860532.098999999</v>
      </c>
      <c r="S9870" s="212">
        <v>72184704.797999993</v>
      </c>
      <c r="T9870" s="212">
        <v>1937204.5649999999</v>
      </c>
      <c r="U9870" s="212">
        <v>23623.552</v>
      </c>
    </row>
    <row r="9871" spans="1:21" x14ac:dyDescent="0.25">
      <c r="A9871" s="57" t="s">
        <v>10343</v>
      </c>
      <c r="B9871" s="57" t="s">
        <v>10344</v>
      </c>
      <c r="C9871" s="212">
        <v>5053295.2549999999</v>
      </c>
      <c r="D9871" s="212">
        <v>7000718.5930000003</v>
      </c>
      <c r="E9871" s="212">
        <v>10088600.937000001</v>
      </c>
      <c r="F9871" s="212">
        <v>12805568.471000001</v>
      </c>
      <c r="G9871" s="212">
        <v>16948218.721999999</v>
      </c>
      <c r="H9871" s="212">
        <v>26156789.953000002</v>
      </c>
      <c r="I9871" s="212">
        <v>22642221.351</v>
      </c>
      <c r="J9871" s="212">
        <v>15238824.742000001</v>
      </c>
      <c r="K9871" s="212">
        <v>12981271.795</v>
      </c>
      <c r="L9871" s="212">
        <v>15677762.714</v>
      </c>
      <c r="M9871" s="212">
        <v>18897667.848999999</v>
      </c>
      <c r="N9871" s="212">
        <v>21085025.210000001</v>
      </c>
      <c r="O9871" s="212">
        <v>12019768.432</v>
      </c>
      <c r="P9871" s="212">
        <v>13259888.939999999</v>
      </c>
      <c r="Q9871" s="212">
        <v>9914196.6050000004</v>
      </c>
      <c r="R9871" s="212">
        <v>11593630.323999999</v>
      </c>
      <c r="S9871" s="212">
        <v>12934902.221000001</v>
      </c>
      <c r="T9871" s="212">
        <v>9128995.2579999994</v>
      </c>
      <c r="U9871" s="212">
        <v>9112127.9140000008</v>
      </c>
    </row>
    <row r="9872" spans="1:21" x14ac:dyDescent="0.25">
      <c r="A9872" s="57" t="s">
        <v>10345</v>
      </c>
      <c r="B9872" s="57" t="s">
        <v>10346</v>
      </c>
      <c r="C9872" s="212">
        <v>1791026.959</v>
      </c>
      <c r="D9872" s="212">
        <v>88145.379000000001</v>
      </c>
      <c r="E9872" s="212">
        <v>46198.917000000001</v>
      </c>
      <c r="F9872" s="212">
        <v>51897.262999999999</v>
      </c>
      <c r="G9872" s="212">
        <v>11453.173000000001</v>
      </c>
      <c r="H9872" s="212">
        <v>5645.98</v>
      </c>
      <c r="I9872" s="212">
        <v>0</v>
      </c>
      <c r="J9872" s="212">
        <v>16.295999999999999</v>
      </c>
      <c r="K9872" s="212">
        <v>0</v>
      </c>
      <c r="L9872" s="212">
        <v>641.18200000000002</v>
      </c>
      <c r="M9872" s="212">
        <v>110.998</v>
      </c>
      <c r="N9872" s="212"/>
      <c r="O9872" s="212">
        <v>3392037.0630000001</v>
      </c>
      <c r="P9872" s="212">
        <v>4655953.0930000003</v>
      </c>
      <c r="Q9872" s="212">
        <v>4338635.9929999998</v>
      </c>
      <c r="R9872" s="212">
        <v>5313455.9330000002</v>
      </c>
      <c r="S9872" s="212">
        <v>5677445.7769999998</v>
      </c>
      <c r="T9872" s="212">
        <v>631792.99600000004</v>
      </c>
      <c r="U9872" s="212">
        <v>13331.755999999999</v>
      </c>
    </row>
    <row r="9873" spans="1:21" x14ac:dyDescent="0.25">
      <c r="A9873" s="57" t="s">
        <v>10347</v>
      </c>
      <c r="B9873" s="57" t="s">
        <v>10348</v>
      </c>
      <c r="C9873" s="212">
        <v>4378991.4919999996</v>
      </c>
      <c r="D9873" s="212">
        <v>5517570.4539999999</v>
      </c>
      <c r="E9873" s="212">
        <v>5881701.2970000003</v>
      </c>
      <c r="F9873" s="212">
        <v>6020007.716</v>
      </c>
      <c r="G9873" s="212">
        <v>6354823.2369999997</v>
      </c>
      <c r="H9873" s="212">
        <v>6070743.858</v>
      </c>
      <c r="I9873" s="212">
        <v>4875255.5279999999</v>
      </c>
      <c r="J9873" s="212">
        <v>3999083.6850000001</v>
      </c>
      <c r="K9873" s="212">
        <v>4021224.094</v>
      </c>
      <c r="L9873" s="212">
        <v>4086202.3670000001</v>
      </c>
      <c r="M9873" s="212">
        <v>3686067.8840000001</v>
      </c>
      <c r="N9873" s="212">
        <v>3440048.676</v>
      </c>
      <c r="O9873" s="212">
        <v>588578.68299999996</v>
      </c>
      <c r="P9873" s="212">
        <v>123411.284</v>
      </c>
      <c r="Q9873" s="212">
        <v>7150.4229999999998</v>
      </c>
      <c r="R9873" s="212">
        <v>5652.4610000000002</v>
      </c>
      <c r="S9873" s="212">
        <v>3584.7150000000001</v>
      </c>
      <c r="T9873" s="212">
        <v>78436863.504999995</v>
      </c>
      <c r="U9873" s="212">
        <v>83749557.113999993</v>
      </c>
    </row>
    <row r="9874" spans="1:21" x14ac:dyDescent="0.25">
      <c r="A9874" s="57" t="s">
        <v>4334</v>
      </c>
      <c r="B9874" s="57" t="s">
        <v>8899</v>
      </c>
      <c r="C9874" s="212">
        <v>15130782.898</v>
      </c>
      <c r="D9874" s="212">
        <v>17228080.359999999</v>
      </c>
      <c r="E9874" s="212">
        <v>19613976.539999999</v>
      </c>
      <c r="F9874" s="212">
        <v>20733228.25</v>
      </c>
      <c r="G9874" s="212">
        <v>24041124.778999999</v>
      </c>
      <c r="H9874" s="212">
        <v>31858312.789000001</v>
      </c>
      <c r="I9874" s="212">
        <v>26752084.666000001</v>
      </c>
      <c r="J9874" s="212">
        <v>18738657.561000001</v>
      </c>
      <c r="K9874" s="212">
        <v>18574867.006000001</v>
      </c>
      <c r="L9874" s="212">
        <v>21488907.772999998</v>
      </c>
      <c r="M9874" s="212">
        <v>22565179.16</v>
      </c>
      <c r="N9874" s="212">
        <v>24931188.333999999</v>
      </c>
      <c r="O9874" s="212">
        <v>60618556.387000002</v>
      </c>
      <c r="P9874" s="212">
        <v>72183711.325000003</v>
      </c>
      <c r="Q9874" s="212">
        <v>58794351.359999999</v>
      </c>
      <c r="R9874" s="212">
        <v>67654061.547000006</v>
      </c>
      <c r="S9874" s="212">
        <v>76472164.091000006</v>
      </c>
      <c r="T9874" s="212">
        <v>77132057.290000007</v>
      </c>
      <c r="U9874" s="212">
        <v>87027616.108999997</v>
      </c>
    </row>
    <row r="9875" spans="1:21" x14ac:dyDescent="0.25">
      <c r="A9875" s="57" t="s">
        <v>1737</v>
      </c>
      <c r="B9875" s="57" t="s">
        <v>8900</v>
      </c>
      <c r="C9875" s="212">
        <v>466248.435</v>
      </c>
      <c r="D9875" s="212">
        <v>457202.13199999998</v>
      </c>
      <c r="E9875" s="212">
        <v>583953.63399999996</v>
      </c>
      <c r="F9875" s="212">
        <v>651625.30000000005</v>
      </c>
      <c r="G9875" s="212">
        <v>796373.25899999996</v>
      </c>
      <c r="H9875" s="212">
        <v>1004070.4669999999</v>
      </c>
      <c r="I9875" s="212">
        <v>819447.92099999997</v>
      </c>
      <c r="J9875" s="212">
        <v>741586.50800000003</v>
      </c>
      <c r="K9875" s="212">
        <v>730831.42700000003</v>
      </c>
      <c r="L9875" s="212">
        <v>910458.14599999995</v>
      </c>
      <c r="M9875" s="212">
        <v>978272.86</v>
      </c>
      <c r="N9875" s="212">
        <v>1205320.5619999999</v>
      </c>
      <c r="O9875" s="212">
        <v>1378340.6259999999</v>
      </c>
      <c r="P9875" s="212">
        <v>1596981.3629999999</v>
      </c>
      <c r="Q9875" s="212">
        <v>1424892.649</v>
      </c>
      <c r="R9875" s="212">
        <v>1542599.1459999999</v>
      </c>
      <c r="S9875" s="212">
        <v>1747400.4939999999</v>
      </c>
      <c r="T9875" s="212">
        <v>2020399.9920000001</v>
      </c>
      <c r="U9875" s="212">
        <v>2172194.9389999998</v>
      </c>
    </row>
    <row r="9876" spans="1:21" x14ac:dyDescent="0.25">
      <c r="A9876" s="57" t="s">
        <v>1793</v>
      </c>
      <c r="B9876" s="57" t="s">
        <v>8901</v>
      </c>
      <c r="C9876" s="212">
        <v>696988.91299999994</v>
      </c>
      <c r="D9876" s="212">
        <v>817834.12300000002</v>
      </c>
      <c r="E9876" s="212">
        <v>800584.78300000005</v>
      </c>
      <c r="F9876" s="212">
        <v>811648.98800000001</v>
      </c>
      <c r="G9876" s="212">
        <v>816957.99300000002</v>
      </c>
      <c r="H9876" s="212">
        <v>932422.80700000003</v>
      </c>
      <c r="I9876" s="212">
        <v>1015591.18</v>
      </c>
      <c r="J9876" s="212">
        <v>923271.69900000002</v>
      </c>
      <c r="K9876" s="212">
        <v>1059939.5209999999</v>
      </c>
      <c r="L9876" s="212">
        <v>1159423.057</v>
      </c>
      <c r="M9876" s="212">
        <v>1291689.3659999999</v>
      </c>
      <c r="N9876" s="212">
        <v>1466814.291</v>
      </c>
      <c r="O9876" s="212">
        <v>1756532.3389999999</v>
      </c>
      <c r="P9876" s="212">
        <v>1661576.7450000001</v>
      </c>
      <c r="Q9876" s="212">
        <v>1373023.1939999999</v>
      </c>
      <c r="R9876" s="212">
        <v>1705117.0689999999</v>
      </c>
      <c r="S9876" s="212">
        <v>2035816.3319999999</v>
      </c>
      <c r="T9876" s="212">
        <v>2148790.4989999998</v>
      </c>
      <c r="U9876" s="212">
        <v>2510045.1949999998</v>
      </c>
    </row>
    <row r="9877" spans="1:21" x14ac:dyDescent="0.25">
      <c r="A9877" s="57" t="s">
        <v>1618</v>
      </c>
      <c r="B9877" s="57" t="s">
        <v>8902</v>
      </c>
      <c r="C9877" s="212">
        <v>1245584.6440000001</v>
      </c>
      <c r="D9877" s="212">
        <v>1330417.798</v>
      </c>
      <c r="E9877" s="212">
        <v>1430524.0220000001</v>
      </c>
      <c r="F9877" s="212">
        <v>1440475.057</v>
      </c>
      <c r="G9877" s="212">
        <v>1555772.3540000001</v>
      </c>
      <c r="H9877" s="212">
        <v>1766556.304</v>
      </c>
      <c r="I9877" s="212">
        <v>1555774.594</v>
      </c>
      <c r="J9877" s="212">
        <v>1642505.6950000001</v>
      </c>
      <c r="K9877" s="212">
        <v>1752865.186</v>
      </c>
      <c r="L9877" s="212">
        <v>1945726.878</v>
      </c>
      <c r="M9877" s="212">
        <v>2194614.2680000002</v>
      </c>
      <c r="N9877" s="212">
        <v>2531223.2110000001</v>
      </c>
      <c r="O9877" s="212">
        <v>2806081.3960000002</v>
      </c>
      <c r="P9877" s="212">
        <v>2785316.844</v>
      </c>
      <c r="Q9877" s="212">
        <v>2272040.3560000001</v>
      </c>
      <c r="R9877" s="212">
        <v>2935394.37</v>
      </c>
      <c r="S9877" s="212">
        <v>3538412.7779999999</v>
      </c>
      <c r="T9877" s="212">
        <v>3996956.3149999999</v>
      </c>
      <c r="U9877" s="212">
        <v>4462129.9119999995</v>
      </c>
    </row>
    <row r="9878" spans="1:21" x14ac:dyDescent="0.25">
      <c r="A9878" s="57" t="s">
        <v>960</v>
      </c>
      <c r="B9878" s="57" t="s">
        <v>8903</v>
      </c>
      <c r="C9878" s="212">
        <v>1843761.507</v>
      </c>
      <c r="D9878" s="212">
        <v>1802805.56</v>
      </c>
      <c r="E9878" s="212">
        <v>2139877.335</v>
      </c>
      <c r="F9878" s="212">
        <v>2052893.32</v>
      </c>
      <c r="G9878" s="212">
        <v>2378009.36</v>
      </c>
      <c r="H9878" s="212">
        <v>2456529.14</v>
      </c>
      <c r="I9878" s="212">
        <v>2169481.3539999998</v>
      </c>
      <c r="J9878" s="212">
        <v>2218277.4539999999</v>
      </c>
      <c r="K9878" s="212">
        <v>2432724.7239999999</v>
      </c>
      <c r="L9878" s="212">
        <v>2623101.1749999998</v>
      </c>
      <c r="M9878" s="212">
        <v>2847260.787</v>
      </c>
      <c r="N9878" s="212">
        <v>2917638.3360000001</v>
      </c>
      <c r="O9878" s="212">
        <v>3195565.8569999998</v>
      </c>
      <c r="P9878" s="212">
        <v>3478146.6379999998</v>
      </c>
      <c r="Q9878" s="212">
        <v>2886088.8319999999</v>
      </c>
      <c r="R9878" s="212">
        <v>3474587.8670000001</v>
      </c>
      <c r="S9878" s="212">
        <v>3741616.7030000002</v>
      </c>
      <c r="T9878" s="212">
        <v>4080982.2689999999</v>
      </c>
      <c r="U9878" s="212">
        <v>4351726.301</v>
      </c>
    </row>
    <row r="9879" spans="1:21" x14ac:dyDescent="0.25">
      <c r="A9879" s="57" t="s">
        <v>1295</v>
      </c>
      <c r="B9879" s="57" t="s">
        <v>8904</v>
      </c>
      <c r="C9879" s="212">
        <v>705344.36899999995</v>
      </c>
      <c r="D9879" s="212">
        <v>710859.79799999995</v>
      </c>
      <c r="E9879" s="212">
        <v>678469.30200000003</v>
      </c>
      <c r="F9879" s="212">
        <v>656344.92700000003</v>
      </c>
      <c r="G9879" s="212">
        <v>996229.46499999997</v>
      </c>
      <c r="H9879" s="212">
        <v>1150889.395</v>
      </c>
      <c r="I9879" s="212">
        <v>991731.90700000001</v>
      </c>
      <c r="J9879" s="212">
        <v>1118132.4509999999</v>
      </c>
      <c r="K9879" s="212">
        <v>1330586.9210000001</v>
      </c>
      <c r="L9879" s="212">
        <v>1874181.341</v>
      </c>
      <c r="M9879" s="212">
        <v>2494945.1320000002</v>
      </c>
      <c r="N9879" s="212">
        <v>3125062.7030000002</v>
      </c>
      <c r="O9879" s="212">
        <v>3868709.9360000002</v>
      </c>
      <c r="P9879" s="212">
        <v>4730435.9730000002</v>
      </c>
      <c r="Q9879" s="212">
        <v>4015707.196</v>
      </c>
      <c r="R9879" s="212">
        <v>5015931.6109999996</v>
      </c>
      <c r="S9879" s="212">
        <v>6042668.5549999997</v>
      </c>
      <c r="T9879" s="212">
        <v>6919555</v>
      </c>
      <c r="U9879" s="212">
        <v>7241554.4440000001</v>
      </c>
    </row>
    <row r="9880" spans="1:21" x14ac:dyDescent="0.25">
      <c r="A9880" s="57" t="s">
        <v>1511</v>
      </c>
      <c r="B9880" s="57" t="s">
        <v>8905</v>
      </c>
      <c r="C9880" s="212">
        <v>1343021.581</v>
      </c>
      <c r="D9880" s="212">
        <v>1316210.0900000001</v>
      </c>
      <c r="E9880" s="212">
        <v>1346849.794</v>
      </c>
      <c r="F9880" s="212">
        <v>1232694.1070000001</v>
      </c>
      <c r="G9880" s="212">
        <v>1600244.1310000001</v>
      </c>
      <c r="H9880" s="212">
        <v>1851429.824</v>
      </c>
      <c r="I9880" s="212">
        <v>1814712.929</v>
      </c>
      <c r="J9880" s="212">
        <v>1470679.56</v>
      </c>
      <c r="K9880" s="212">
        <v>1515527.9809999999</v>
      </c>
      <c r="L9880" s="212">
        <v>1741582.23</v>
      </c>
      <c r="M9880" s="212">
        <v>1854879.7439999999</v>
      </c>
      <c r="N9880" s="212">
        <v>1955346.7420000001</v>
      </c>
      <c r="O9880" s="212">
        <v>2331220.6690000002</v>
      </c>
      <c r="P9880" s="212">
        <v>2589049.753</v>
      </c>
      <c r="Q9880" s="212">
        <v>2197252.7119999998</v>
      </c>
      <c r="R9880" s="212">
        <v>2611268.8119999999</v>
      </c>
      <c r="S9880" s="212">
        <v>2788563.42</v>
      </c>
      <c r="T9880" s="212">
        <v>3144025.5929999999</v>
      </c>
      <c r="U9880" s="212">
        <v>3238964.372</v>
      </c>
    </row>
    <row r="9881" spans="1:21" x14ac:dyDescent="0.25">
      <c r="A9881" s="57" t="s">
        <v>1669</v>
      </c>
      <c r="B9881" s="57" t="s">
        <v>8906</v>
      </c>
      <c r="C9881" s="212">
        <v>335179.68699999998</v>
      </c>
      <c r="D9881" s="212">
        <v>380898.473</v>
      </c>
      <c r="E9881" s="212">
        <v>488861.27600000001</v>
      </c>
      <c r="F9881" s="212">
        <v>416181.402</v>
      </c>
      <c r="G9881" s="212">
        <v>536624.35900000005</v>
      </c>
      <c r="H9881" s="212">
        <v>570463.59499999997</v>
      </c>
      <c r="I9881" s="212">
        <v>514211.49800000002</v>
      </c>
      <c r="J9881" s="212">
        <v>686252.24899999995</v>
      </c>
      <c r="K9881" s="212">
        <v>725583.09299999999</v>
      </c>
      <c r="L9881" s="212">
        <v>665673.97699999996</v>
      </c>
      <c r="M9881" s="212">
        <v>801805.07900000003</v>
      </c>
      <c r="N9881" s="212">
        <v>838783.45</v>
      </c>
      <c r="O9881" s="212">
        <v>867837.72600000002</v>
      </c>
      <c r="P9881" s="212">
        <v>872371.24600000004</v>
      </c>
      <c r="Q9881" s="212">
        <v>645186.74600000004</v>
      </c>
      <c r="R9881" s="212">
        <v>700517.17700000003</v>
      </c>
      <c r="S9881" s="212">
        <v>777641.82499999995</v>
      </c>
      <c r="T9881" s="212">
        <v>722418.90800000005</v>
      </c>
      <c r="U9881" s="212">
        <v>757362.76199999999</v>
      </c>
    </row>
    <row r="9882" spans="1:21" x14ac:dyDescent="0.25">
      <c r="A9882" s="57" t="s">
        <v>1914</v>
      </c>
      <c r="B9882" s="57" t="s">
        <v>8907</v>
      </c>
      <c r="C9882" s="212">
        <v>875558.34499999997</v>
      </c>
      <c r="D9882" s="212">
        <v>893331.92</v>
      </c>
      <c r="E9882" s="212">
        <v>1289070.3540000001</v>
      </c>
      <c r="F9882" s="212">
        <v>1267369.8470000001</v>
      </c>
      <c r="G9882" s="212">
        <v>1372942.7879999999</v>
      </c>
      <c r="H9882" s="212">
        <v>1696985.585</v>
      </c>
      <c r="I9882" s="212">
        <v>1522778.665</v>
      </c>
      <c r="J9882" s="212">
        <v>1501932.3470000001</v>
      </c>
      <c r="K9882" s="212">
        <v>1589499.834</v>
      </c>
      <c r="L9882" s="212">
        <v>1819081.004</v>
      </c>
      <c r="M9882" s="212">
        <v>1962630.584</v>
      </c>
      <c r="N9882" s="212">
        <v>2175999.0989999999</v>
      </c>
      <c r="O9882" s="212">
        <v>2390929.6570000001</v>
      </c>
      <c r="P9882" s="212">
        <v>2641290.8319999999</v>
      </c>
      <c r="Q9882" s="212">
        <v>2024417.8970000001</v>
      </c>
      <c r="R9882" s="212">
        <v>2421847.2790000001</v>
      </c>
      <c r="S9882" s="212">
        <v>2615555.4819999998</v>
      </c>
      <c r="T9882" s="212">
        <v>2970926.9410000001</v>
      </c>
      <c r="U9882" s="212">
        <v>3101307.2519999999</v>
      </c>
    </row>
    <row r="9883" spans="1:21" x14ac:dyDescent="0.25">
      <c r="A9883" s="57" t="s">
        <v>10349</v>
      </c>
      <c r="B9883" s="57" t="s">
        <v>10350</v>
      </c>
      <c r="C9883" s="212">
        <v>736902.86600000004</v>
      </c>
      <c r="D9883" s="212">
        <v>553254.96400000004</v>
      </c>
      <c r="E9883" s="212">
        <v>522105.96100000001</v>
      </c>
      <c r="F9883" s="212">
        <v>395476.06</v>
      </c>
      <c r="G9883" s="212">
        <v>278719.83600000001</v>
      </c>
      <c r="H9883" s="212">
        <v>302413.28499999997</v>
      </c>
      <c r="I9883" s="212">
        <v>282044.929</v>
      </c>
      <c r="J9883" s="212">
        <v>241242.22500000001</v>
      </c>
      <c r="K9883" s="212">
        <v>212744.41800000001</v>
      </c>
      <c r="L9883" s="212">
        <v>219826.78400000001</v>
      </c>
      <c r="M9883" s="212">
        <v>402603.78200000001</v>
      </c>
      <c r="N9883" s="212">
        <v>377640.99400000001</v>
      </c>
      <c r="O9883" s="212">
        <v>114446.466</v>
      </c>
      <c r="P9883" s="212">
        <v>25130.758999999998</v>
      </c>
      <c r="Q9883" s="212">
        <v>2555.8560000000002</v>
      </c>
      <c r="R9883" s="212">
        <v>12768.732</v>
      </c>
      <c r="S9883" s="212">
        <v>11213.504000000001</v>
      </c>
      <c r="T9883" s="212">
        <v>1855.75</v>
      </c>
      <c r="U9883" s="212">
        <v>4557.415</v>
      </c>
    </row>
    <row r="9884" spans="1:21" x14ac:dyDescent="0.25">
      <c r="A9884" s="57" t="s">
        <v>4461</v>
      </c>
      <c r="B9884" s="57" t="s">
        <v>8914</v>
      </c>
      <c r="C9884" s="212">
        <v>3562203.486</v>
      </c>
      <c r="D9884" s="212">
        <v>3509413.7749999999</v>
      </c>
      <c r="E9884" s="212">
        <v>3503144.5649999999</v>
      </c>
      <c r="F9884" s="212">
        <v>3407524.298</v>
      </c>
      <c r="G9884" s="212">
        <v>3522608.4589999998</v>
      </c>
      <c r="H9884" s="212">
        <v>3944945.5970000001</v>
      </c>
      <c r="I9884" s="212">
        <v>3610629.9909999999</v>
      </c>
      <c r="J9884" s="212">
        <v>3170222.9840000002</v>
      </c>
      <c r="K9884" s="212">
        <v>3720900.8689999999</v>
      </c>
      <c r="L9884" s="212">
        <v>5168218.1890000002</v>
      </c>
      <c r="M9884" s="212">
        <v>8001759.8159999996</v>
      </c>
      <c r="N9884" s="212">
        <v>7454726.2709999997</v>
      </c>
      <c r="O9884" s="212">
        <v>6445910.5130000003</v>
      </c>
      <c r="P9884" s="212">
        <v>3979243.622</v>
      </c>
      <c r="Q9884" s="212">
        <v>2527399.077</v>
      </c>
      <c r="R9884" s="212">
        <v>3404362.9210000001</v>
      </c>
      <c r="S9884" s="212">
        <v>3102692.5809999998</v>
      </c>
      <c r="T9884" s="212">
        <v>2440187.9419999998</v>
      </c>
      <c r="U9884" s="212">
        <v>2507412.4759999998</v>
      </c>
    </row>
    <row r="9885" spans="1:21" x14ac:dyDescent="0.25">
      <c r="A9885" s="57" t="s">
        <v>4462</v>
      </c>
      <c r="B9885" s="57" t="s">
        <v>8915</v>
      </c>
      <c r="C9885" s="212">
        <v>46139.105000000003</v>
      </c>
      <c r="D9885" s="212">
        <v>40871.146000000001</v>
      </c>
      <c r="E9885" s="212">
        <v>40512.364999999998</v>
      </c>
      <c r="F9885" s="212">
        <v>35644.661999999997</v>
      </c>
      <c r="G9885" s="212">
        <v>29153.657999999999</v>
      </c>
      <c r="H9885" s="212">
        <v>37608.523000000001</v>
      </c>
      <c r="I9885" s="212">
        <v>21362.432000000001</v>
      </c>
      <c r="J9885" s="212">
        <v>32194.882000000001</v>
      </c>
      <c r="K9885" s="212">
        <v>29795.235000000001</v>
      </c>
      <c r="L9885" s="212">
        <v>23221.988000000001</v>
      </c>
      <c r="M9885" s="212">
        <v>20589.437999999998</v>
      </c>
      <c r="N9885" s="212">
        <v>25227.329000000002</v>
      </c>
      <c r="O9885" s="212">
        <v>491.38</v>
      </c>
      <c r="P9885" s="212">
        <v>19.437000000000001</v>
      </c>
      <c r="Q9885" s="212"/>
      <c r="R9885" s="212">
        <v>2.3820000000000001</v>
      </c>
      <c r="S9885" s="212">
        <v>5.4119999999999999</v>
      </c>
      <c r="T9885" s="212"/>
      <c r="U9885" s="212"/>
    </row>
    <row r="9886" spans="1:21" x14ac:dyDescent="0.25">
      <c r="A9886" s="57" t="s">
        <v>4292</v>
      </c>
      <c r="B9886" s="57" t="s">
        <v>8916</v>
      </c>
      <c r="C9886" s="212">
        <v>810966.022</v>
      </c>
      <c r="D9886" s="212">
        <v>617659.75699999998</v>
      </c>
      <c r="E9886" s="212">
        <v>531099.82499999995</v>
      </c>
      <c r="F9886" s="212">
        <v>353622.56099999999</v>
      </c>
      <c r="G9886" s="212">
        <v>283741.11499999999</v>
      </c>
      <c r="H9886" s="212">
        <v>198089.71100000001</v>
      </c>
      <c r="I9886" s="212">
        <v>145958.10200000001</v>
      </c>
      <c r="J9886" s="212">
        <v>104233.07399999999</v>
      </c>
      <c r="K9886" s="212">
        <v>97416.824999999997</v>
      </c>
      <c r="L9886" s="212">
        <v>53422.546999999999</v>
      </c>
      <c r="M9886" s="212">
        <v>77653.005999999994</v>
      </c>
      <c r="N9886" s="212">
        <v>77290.475999999995</v>
      </c>
      <c r="O9886" s="212">
        <v>36318.231</v>
      </c>
      <c r="P9886" s="212">
        <v>30735.044999999998</v>
      </c>
      <c r="Q9886" s="212">
        <v>19715.598000000002</v>
      </c>
      <c r="R9886" s="212">
        <v>16264.433000000001</v>
      </c>
      <c r="S9886" s="212">
        <v>14175.058999999999</v>
      </c>
      <c r="T9886" s="212">
        <v>10250.574000000001</v>
      </c>
      <c r="U9886" s="212">
        <v>10322.513000000001</v>
      </c>
    </row>
    <row r="9887" spans="1:21" x14ac:dyDescent="0.25">
      <c r="A9887" s="57" t="s">
        <v>10351</v>
      </c>
      <c r="B9887" s="57" t="s">
        <v>10352</v>
      </c>
      <c r="C9887" s="212">
        <v>969872.179</v>
      </c>
      <c r="D9887" s="212">
        <v>780087.28799999994</v>
      </c>
      <c r="E9887" s="212">
        <v>859836.97499999998</v>
      </c>
      <c r="F9887" s="212">
        <v>756731.55799999996</v>
      </c>
      <c r="G9887" s="212">
        <v>574437.21</v>
      </c>
      <c r="H9887" s="212">
        <v>514269.49900000001</v>
      </c>
      <c r="I9887" s="212">
        <v>400555.272</v>
      </c>
      <c r="J9887" s="212">
        <v>578479.47400000005</v>
      </c>
      <c r="K9887" s="212">
        <v>588266.30500000005</v>
      </c>
      <c r="L9887" s="212">
        <v>625483.00800000003</v>
      </c>
      <c r="M9887" s="212">
        <v>624011.90099999995</v>
      </c>
      <c r="N9887" s="212">
        <v>422667.00300000003</v>
      </c>
      <c r="O9887" s="212">
        <v>24729.677</v>
      </c>
      <c r="P9887" s="212">
        <v>7477.2439999999997</v>
      </c>
      <c r="Q9887" s="212">
        <v>29187.223000000002</v>
      </c>
      <c r="R9887" s="212">
        <v>988.95</v>
      </c>
      <c r="S9887" s="212">
        <v>61.603000000000002</v>
      </c>
      <c r="T9887" s="212">
        <v>218.577</v>
      </c>
      <c r="U9887" s="212">
        <v>170.65299999999999</v>
      </c>
    </row>
    <row r="9888" spans="1:21" x14ac:dyDescent="0.25">
      <c r="A9888" s="57" t="s">
        <v>4500</v>
      </c>
      <c r="B9888" s="57" t="s">
        <v>8919</v>
      </c>
      <c r="C9888" s="212">
        <v>182649.35500000001</v>
      </c>
      <c r="D9888" s="212">
        <v>146504.522</v>
      </c>
      <c r="E9888" s="212">
        <v>106400.30100000001</v>
      </c>
      <c r="F9888" s="212">
        <v>104910.94</v>
      </c>
      <c r="G9888" s="212">
        <v>94467.448999999993</v>
      </c>
      <c r="H9888" s="212">
        <v>66277.915999999997</v>
      </c>
      <c r="I9888" s="212">
        <v>101474.577</v>
      </c>
      <c r="J9888" s="212">
        <v>167025.43700000001</v>
      </c>
      <c r="K9888" s="212">
        <v>176776.916</v>
      </c>
      <c r="L9888" s="212">
        <v>89295.804999999993</v>
      </c>
      <c r="M9888" s="212">
        <v>102168.948</v>
      </c>
      <c r="N9888" s="212">
        <v>95672.671000000002</v>
      </c>
      <c r="O9888" s="212">
        <v>2744.0680000000002</v>
      </c>
      <c r="P9888" s="212">
        <v>521.77700000000004</v>
      </c>
      <c r="Q9888" s="212">
        <v>405.05399999999997</v>
      </c>
      <c r="R9888" s="212">
        <v>7.8490000000000002</v>
      </c>
      <c r="S9888" s="212">
        <v>0.154</v>
      </c>
      <c r="T9888" s="212">
        <v>2.1349999999999998</v>
      </c>
      <c r="U9888" s="212"/>
    </row>
    <row r="9889" spans="1:21" x14ac:dyDescent="0.25">
      <c r="A9889" s="57" t="s">
        <v>4501</v>
      </c>
      <c r="B9889" s="57" t="s">
        <v>8920</v>
      </c>
      <c r="C9889" s="212">
        <v>389474.06699999998</v>
      </c>
      <c r="D9889" s="212">
        <v>445799.32500000001</v>
      </c>
      <c r="E9889" s="212">
        <v>514127.62400000001</v>
      </c>
      <c r="F9889" s="212">
        <v>719402.85600000003</v>
      </c>
      <c r="G9889" s="212">
        <v>908152.90800000005</v>
      </c>
      <c r="H9889" s="212">
        <v>892395.56700000004</v>
      </c>
      <c r="I9889" s="212">
        <v>628442.85100000002</v>
      </c>
      <c r="J9889" s="212">
        <v>590922.554</v>
      </c>
      <c r="K9889" s="212">
        <v>797225.51399999997</v>
      </c>
      <c r="L9889" s="212">
        <v>1200815.1329999999</v>
      </c>
      <c r="M9889" s="212">
        <v>2360499.6310000001</v>
      </c>
      <c r="N9889" s="212">
        <v>2418662.7710000002</v>
      </c>
      <c r="O9889" s="212">
        <v>98218.842000000004</v>
      </c>
      <c r="P9889" s="212">
        <v>18549.021000000001</v>
      </c>
      <c r="Q9889" s="212">
        <v>11874.379000000001</v>
      </c>
      <c r="R9889" s="212">
        <v>4268.1549999999997</v>
      </c>
      <c r="S9889" s="212">
        <v>14750.992</v>
      </c>
      <c r="T9889" s="212">
        <v>6243.5770000000002</v>
      </c>
      <c r="U9889" s="212">
        <v>197.31899999999999</v>
      </c>
    </row>
    <row r="9890" spans="1:21" x14ac:dyDescent="0.25">
      <c r="A9890" s="57" t="s">
        <v>2799</v>
      </c>
      <c r="B9890" s="57" t="s">
        <v>8921</v>
      </c>
      <c r="C9890" s="212">
        <v>9944300.6129999999</v>
      </c>
      <c r="D9890" s="212">
        <v>9861656.2899999991</v>
      </c>
      <c r="E9890" s="212">
        <v>9491695.2170000002</v>
      </c>
      <c r="F9890" s="212">
        <v>10502508.729</v>
      </c>
      <c r="G9890" s="212">
        <v>12197531.030999999</v>
      </c>
      <c r="H9890" s="212">
        <v>14429916.880000001</v>
      </c>
      <c r="I9890" s="212">
        <v>13253498.107999999</v>
      </c>
      <c r="J9890" s="212">
        <v>14904482.444</v>
      </c>
      <c r="K9890" s="212">
        <v>20122113.670000002</v>
      </c>
      <c r="L9890" s="212">
        <v>26042532.822000001</v>
      </c>
      <c r="M9890" s="212">
        <v>26556309.131000001</v>
      </c>
      <c r="N9890" s="212">
        <v>28175651.741</v>
      </c>
      <c r="O9890" s="212">
        <v>2632773.8420000002</v>
      </c>
      <c r="P9890" s="212">
        <v>1768960.9850000001</v>
      </c>
      <c r="Q9890" s="212">
        <v>1328445.98</v>
      </c>
      <c r="R9890" s="212">
        <v>310115.20400000003</v>
      </c>
      <c r="S9890" s="212">
        <v>265163.72100000002</v>
      </c>
      <c r="T9890" s="212">
        <v>37587785.263999999</v>
      </c>
      <c r="U9890" s="212">
        <v>38600328.487999998</v>
      </c>
    </row>
    <row r="9891" spans="1:21" x14ac:dyDescent="0.25">
      <c r="A9891" s="57" t="s">
        <v>781</v>
      </c>
      <c r="B9891" s="57" t="s">
        <v>8922</v>
      </c>
      <c r="C9891" s="212">
        <v>1790655.8689999999</v>
      </c>
      <c r="D9891" s="212">
        <v>1992928.8189999999</v>
      </c>
      <c r="E9891" s="212">
        <v>1586803.827</v>
      </c>
      <c r="F9891" s="212">
        <v>1460597.047</v>
      </c>
      <c r="G9891" s="212">
        <v>2689876.1510000001</v>
      </c>
      <c r="H9891" s="212">
        <v>3954074.4049999998</v>
      </c>
      <c r="I9891" s="212">
        <v>5342205.7340000002</v>
      </c>
      <c r="J9891" s="212">
        <v>8707992.6060000006</v>
      </c>
      <c r="K9891" s="212">
        <v>10575033.220000001</v>
      </c>
      <c r="L9891" s="212">
        <v>13496708.067</v>
      </c>
      <c r="M9891" s="212">
        <v>13633432.346000001</v>
      </c>
      <c r="N9891" s="212">
        <v>13293378.642999999</v>
      </c>
      <c r="O9891" s="212">
        <v>12747570.111</v>
      </c>
      <c r="P9891" s="212">
        <v>16804055.078000002</v>
      </c>
      <c r="Q9891" s="212">
        <v>17079940.890999999</v>
      </c>
      <c r="R9891" s="212">
        <v>15199086.457</v>
      </c>
      <c r="S9891" s="212">
        <v>13602006.107000001</v>
      </c>
      <c r="T9891" s="212">
        <v>10565341.338</v>
      </c>
      <c r="U9891" s="212">
        <v>8836650.3190000001</v>
      </c>
    </row>
    <row r="9892" spans="1:21" x14ac:dyDescent="0.25">
      <c r="A9892" s="57" t="s">
        <v>2540</v>
      </c>
      <c r="B9892" s="57" t="s">
        <v>8924</v>
      </c>
      <c r="C9892" s="212">
        <v>9126735.5960000008</v>
      </c>
      <c r="D9892" s="212">
        <v>8272117.4000000004</v>
      </c>
      <c r="E9892" s="212">
        <v>8411521.8420000002</v>
      </c>
      <c r="F9892" s="212">
        <v>7102870.2390000001</v>
      </c>
      <c r="G9892" s="212">
        <v>7007085.966</v>
      </c>
      <c r="H9892" s="212">
        <v>8614899.9570000004</v>
      </c>
      <c r="I9892" s="212">
        <v>7924763.1330000004</v>
      </c>
      <c r="J9892" s="212">
        <v>8731811.523</v>
      </c>
      <c r="K9892" s="212">
        <v>9098942.6459999997</v>
      </c>
      <c r="L9892" s="212">
        <v>9424671.3849999998</v>
      </c>
      <c r="M9892" s="212">
        <v>9371637.0559999999</v>
      </c>
      <c r="N9892" s="212">
        <v>8618426.0899999999</v>
      </c>
      <c r="O9892" s="212">
        <v>8171089.4579999996</v>
      </c>
      <c r="P9892" s="212">
        <v>8951968.7650000006</v>
      </c>
      <c r="Q9892" s="212">
        <v>6887547.6380000003</v>
      </c>
      <c r="R9892" s="212">
        <v>7353041.2570000002</v>
      </c>
      <c r="S9892" s="212">
        <v>6267314.6069999998</v>
      </c>
      <c r="T9892" s="212">
        <v>5218247.3590000002</v>
      </c>
      <c r="U9892" s="212">
        <v>4276745.7460000003</v>
      </c>
    </row>
    <row r="9893" spans="1:21" x14ac:dyDescent="0.25">
      <c r="A9893" s="57" t="s">
        <v>4464</v>
      </c>
      <c r="B9893" s="57" t="s">
        <v>8925</v>
      </c>
      <c r="C9893" s="212">
        <v>1708935.5660000001</v>
      </c>
      <c r="D9893" s="212">
        <v>1542631.594</v>
      </c>
      <c r="E9893" s="212">
        <v>1352479.9979999999</v>
      </c>
      <c r="F9893" s="212">
        <v>1287065.0819999999</v>
      </c>
      <c r="G9893" s="212">
        <v>1073446.9850000001</v>
      </c>
      <c r="H9893" s="212">
        <v>981913.49399999995</v>
      </c>
      <c r="I9893" s="212">
        <v>865016.11</v>
      </c>
      <c r="J9893" s="212">
        <v>680441.72100000002</v>
      </c>
      <c r="K9893" s="212">
        <v>588243.12300000002</v>
      </c>
      <c r="L9893" s="212">
        <v>540238.995</v>
      </c>
      <c r="M9893" s="212">
        <v>502283.32</v>
      </c>
      <c r="N9893" s="212">
        <v>330049.40999999997</v>
      </c>
      <c r="O9893" s="212">
        <v>30194.207999999999</v>
      </c>
      <c r="P9893" s="212">
        <v>16724.633999999998</v>
      </c>
      <c r="Q9893" s="212">
        <v>13310.083000000001</v>
      </c>
      <c r="R9893" s="212">
        <v>55.176000000000002</v>
      </c>
      <c r="S9893" s="212">
        <v>50.817999999999998</v>
      </c>
      <c r="T9893" s="212">
        <v>0.50600000000000001</v>
      </c>
      <c r="U9893" s="212">
        <v>1222.348</v>
      </c>
    </row>
    <row r="9894" spans="1:21" x14ac:dyDescent="0.25">
      <c r="A9894" s="57" t="s">
        <v>4465</v>
      </c>
      <c r="B9894" s="57" t="s">
        <v>8927</v>
      </c>
      <c r="C9894" s="212">
        <v>4495031.7410000004</v>
      </c>
      <c r="D9894" s="212">
        <v>4416833.6639999999</v>
      </c>
      <c r="E9894" s="212">
        <v>4185075.497</v>
      </c>
      <c r="F9894" s="212">
        <v>3876896.6669999999</v>
      </c>
      <c r="G9894" s="212">
        <v>3601955.7949999999</v>
      </c>
      <c r="H9894" s="212">
        <v>3565229.0649999999</v>
      </c>
      <c r="I9894" s="212">
        <v>3741730.7450000001</v>
      </c>
      <c r="J9894" s="212">
        <v>3691078.3939999999</v>
      </c>
      <c r="K9894" s="212">
        <v>3346507.534</v>
      </c>
      <c r="L9894" s="212">
        <v>2985962.4019999998</v>
      </c>
      <c r="M9894" s="212">
        <v>2770896.503</v>
      </c>
      <c r="N9894" s="212">
        <v>2541472.7239999999</v>
      </c>
      <c r="O9894" s="212">
        <v>27138.013999999999</v>
      </c>
      <c r="P9894" s="212">
        <v>573.48800000000006</v>
      </c>
      <c r="Q9894" s="212">
        <v>41.412999999999997</v>
      </c>
      <c r="R9894" s="212">
        <v>98.373000000000005</v>
      </c>
      <c r="S9894" s="212">
        <v>20.013000000000002</v>
      </c>
      <c r="T9894" s="212">
        <v>0.39700000000000002</v>
      </c>
      <c r="U9894" s="212"/>
    </row>
    <row r="9895" spans="1:21" x14ac:dyDescent="0.25">
      <c r="A9895" s="57" t="s">
        <v>4262</v>
      </c>
      <c r="B9895" s="57" t="s">
        <v>8928</v>
      </c>
      <c r="C9895" s="212">
        <v>3286056.6869999999</v>
      </c>
      <c r="D9895" s="212">
        <v>4380473.3569999998</v>
      </c>
      <c r="E9895" s="212">
        <v>4724735.6320000002</v>
      </c>
      <c r="F9895" s="212">
        <v>4363019.5250000004</v>
      </c>
      <c r="G9895" s="212">
        <v>3882942.4190000002</v>
      </c>
      <c r="H9895" s="212">
        <v>2649627.64</v>
      </c>
      <c r="I9895" s="212">
        <v>2106962.6260000002</v>
      </c>
      <c r="J9895" s="212">
        <v>2066389.6950000001</v>
      </c>
      <c r="K9895" s="212">
        <v>2419388.6779999998</v>
      </c>
      <c r="L9895" s="212">
        <v>2902792.5010000002</v>
      </c>
      <c r="M9895" s="212">
        <v>3612301.62</v>
      </c>
      <c r="N9895" s="212">
        <v>4506851.6260000002</v>
      </c>
      <c r="O9895" s="212">
        <v>10194998.045</v>
      </c>
      <c r="P9895" s="212">
        <v>8304693.4970000004</v>
      </c>
      <c r="Q9895" s="212">
        <v>6890992.0870000003</v>
      </c>
      <c r="R9895" s="212">
        <v>7470587.4309999999</v>
      </c>
      <c r="S9895" s="212">
        <v>7202459.1799999997</v>
      </c>
      <c r="T9895" s="212">
        <v>6848616.9009999996</v>
      </c>
      <c r="U9895" s="212">
        <v>5471919.9380000001</v>
      </c>
    </row>
    <row r="9896" spans="1:21" x14ac:dyDescent="0.25">
      <c r="A9896" s="57" t="s">
        <v>4581</v>
      </c>
      <c r="B9896" s="57" t="s">
        <v>8930</v>
      </c>
      <c r="C9896" s="212">
        <v>970424.47400000005</v>
      </c>
      <c r="D9896" s="212">
        <v>1142794.8130000001</v>
      </c>
      <c r="E9896" s="212">
        <v>1345998.0660000001</v>
      </c>
      <c r="F9896" s="212">
        <v>1575797.835</v>
      </c>
      <c r="G9896" s="212">
        <v>2496742.48</v>
      </c>
      <c r="H9896" s="212">
        <v>2831483.7829999998</v>
      </c>
      <c r="I9896" s="212">
        <v>3274254.9649999999</v>
      </c>
      <c r="J9896" s="212">
        <v>3561452.023</v>
      </c>
      <c r="K9896" s="212">
        <v>6095317.3310000002</v>
      </c>
      <c r="L9896" s="212">
        <v>8608003.3870000001</v>
      </c>
      <c r="M9896" s="212">
        <v>11625919.989</v>
      </c>
      <c r="N9896" s="212">
        <v>13804246.239</v>
      </c>
      <c r="O9896" s="212">
        <v>16871297.094999999</v>
      </c>
      <c r="P9896" s="212">
        <v>18647392.932999998</v>
      </c>
      <c r="Q9896" s="212">
        <v>14554583.279999999</v>
      </c>
      <c r="R9896" s="212">
        <v>15676280.614</v>
      </c>
      <c r="S9896" s="212">
        <v>16808372.868000001</v>
      </c>
      <c r="T9896" s="212">
        <v>17665113.432999998</v>
      </c>
      <c r="U9896" s="212">
        <v>17045446.598999999</v>
      </c>
    </row>
    <row r="9897" spans="1:21" x14ac:dyDescent="0.25">
      <c r="A9897" s="57" t="s">
        <v>10353</v>
      </c>
      <c r="B9897" s="57" t="s">
        <v>10354</v>
      </c>
      <c r="C9897" s="212">
        <v>573969.96299999999</v>
      </c>
      <c r="D9897" s="212">
        <v>236308.45199999999</v>
      </c>
      <c r="E9897" s="212">
        <v>228252.59299999999</v>
      </c>
      <c r="F9897" s="212">
        <v>240836.728</v>
      </c>
      <c r="G9897" s="212">
        <v>214415.41399999999</v>
      </c>
      <c r="H9897" s="212">
        <v>181110.61600000001</v>
      </c>
      <c r="I9897" s="212">
        <v>149578.88500000001</v>
      </c>
      <c r="J9897" s="212">
        <v>119272.57</v>
      </c>
      <c r="K9897" s="212">
        <v>133667.70499999999</v>
      </c>
      <c r="L9897" s="212">
        <v>117845.52800000001</v>
      </c>
      <c r="M9897" s="212">
        <v>161972.253</v>
      </c>
      <c r="N9897" s="212">
        <v>169708.421</v>
      </c>
      <c r="O9897" s="212">
        <v>124515.78200000001</v>
      </c>
      <c r="P9897" s="212">
        <v>30055.530999999999</v>
      </c>
      <c r="Q9897" s="212">
        <v>124.119</v>
      </c>
      <c r="R9897" s="212">
        <v>7.0819999999999999</v>
      </c>
      <c r="S9897" s="212">
        <v>6.4649999999999999</v>
      </c>
      <c r="T9897" s="212">
        <v>11.749000000000001</v>
      </c>
      <c r="U9897" s="212">
        <v>4.18</v>
      </c>
    </row>
    <row r="9898" spans="1:21" x14ac:dyDescent="0.25">
      <c r="A9898" s="57" t="s">
        <v>10355</v>
      </c>
      <c r="B9898" s="57" t="s">
        <v>10356</v>
      </c>
      <c r="C9898" s="212">
        <v>415060.24200000003</v>
      </c>
      <c r="D9898" s="212">
        <v>233036.4</v>
      </c>
      <c r="E9898" s="212">
        <v>189543.848</v>
      </c>
      <c r="F9898" s="212">
        <v>132901.1</v>
      </c>
      <c r="G9898" s="212">
        <v>138657.258</v>
      </c>
      <c r="H9898" s="212">
        <v>117460.261</v>
      </c>
      <c r="I9898" s="212">
        <v>96830.161999999997</v>
      </c>
      <c r="J9898" s="212">
        <v>64494.428</v>
      </c>
      <c r="K9898" s="212">
        <v>117132.13800000001</v>
      </c>
      <c r="L9898" s="212">
        <v>138290.78099999999</v>
      </c>
      <c r="M9898" s="212">
        <v>56102.224000000002</v>
      </c>
      <c r="N9898" s="212">
        <v>52628.565000000002</v>
      </c>
      <c r="O9898" s="212">
        <v>6773.22</v>
      </c>
      <c r="P9898" s="212">
        <v>152.995</v>
      </c>
      <c r="Q9898" s="212">
        <v>34.975999999999999</v>
      </c>
      <c r="R9898" s="212">
        <v>7.0229999999999997</v>
      </c>
      <c r="S9898" s="212">
        <v>0.34200000000000003</v>
      </c>
      <c r="T9898" s="212">
        <v>1.421</v>
      </c>
      <c r="U9898" s="212">
        <v>2.06</v>
      </c>
    </row>
    <row r="9899" spans="1:21" x14ac:dyDescent="0.25">
      <c r="A9899" s="57" t="s">
        <v>10357</v>
      </c>
      <c r="B9899" s="57" t="s">
        <v>10358</v>
      </c>
      <c r="C9899" s="212">
        <v>858425.80700000003</v>
      </c>
      <c r="D9899" s="212">
        <v>1232013.949</v>
      </c>
      <c r="E9899" s="212">
        <v>1080605.4010000001</v>
      </c>
      <c r="F9899" s="212">
        <v>1032777.086</v>
      </c>
      <c r="G9899" s="212">
        <v>1010489.531</v>
      </c>
      <c r="H9899" s="212">
        <v>1049785.7549999999</v>
      </c>
      <c r="I9899" s="212">
        <v>800612.29099999997</v>
      </c>
      <c r="J9899" s="212">
        <v>666054.53099999996</v>
      </c>
      <c r="K9899" s="212">
        <v>541478.24</v>
      </c>
      <c r="L9899" s="212">
        <v>499146.859</v>
      </c>
      <c r="M9899" s="212">
        <v>394563.66200000001</v>
      </c>
      <c r="N9899" s="212">
        <v>296447.75699999998</v>
      </c>
      <c r="O9899" s="212">
        <v>48144.404000000002</v>
      </c>
      <c r="P9899" s="212">
        <v>33183.53</v>
      </c>
      <c r="Q9899" s="212">
        <v>172.096</v>
      </c>
      <c r="R9899" s="212">
        <v>12.904</v>
      </c>
      <c r="S9899" s="212">
        <v>13.025</v>
      </c>
      <c r="T9899" s="212">
        <v>29.228999999999999</v>
      </c>
      <c r="U9899" s="212">
        <v>23.3</v>
      </c>
    </row>
    <row r="9900" spans="1:21" x14ac:dyDescent="0.25">
      <c r="A9900" s="57" t="s">
        <v>10359</v>
      </c>
      <c r="B9900" s="57" t="s">
        <v>10360</v>
      </c>
      <c r="C9900" s="212">
        <v>11931835.115</v>
      </c>
      <c r="D9900" s="212">
        <v>13352546.294</v>
      </c>
      <c r="E9900" s="212">
        <v>14039934.399</v>
      </c>
      <c r="F9900" s="212">
        <v>14546599.607999999</v>
      </c>
      <c r="G9900" s="212">
        <v>16942350.875</v>
      </c>
      <c r="H9900" s="212">
        <v>17529750.107000001</v>
      </c>
      <c r="I9900" s="212">
        <v>16821416.791000001</v>
      </c>
      <c r="J9900" s="212">
        <v>17607112.611000001</v>
      </c>
      <c r="K9900" s="212">
        <v>20059719.798999999</v>
      </c>
      <c r="L9900" s="212">
        <v>21730344.690000001</v>
      </c>
      <c r="M9900" s="212">
        <v>24059725.623</v>
      </c>
      <c r="N9900" s="212">
        <v>24024546.008000001</v>
      </c>
      <c r="O9900" s="212">
        <v>21959533.447000001</v>
      </c>
      <c r="P9900" s="212">
        <v>25096047.636999998</v>
      </c>
      <c r="Q9900" s="212">
        <v>21179890.375999998</v>
      </c>
      <c r="R9900" s="212">
        <v>23812056.697999999</v>
      </c>
      <c r="S9900" s="212">
        <v>24609001.535</v>
      </c>
      <c r="T9900" s="212">
        <v>19791562.989</v>
      </c>
      <c r="U9900" s="212">
        <v>16227779.073999999</v>
      </c>
    </row>
    <row r="9901" spans="1:21" x14ac:dyDescent="0.25">
      <c r="A9901" s="57" t="s">
        <v>4117</v>
      </c>
      <c r="B9901" s="57" t="s">
        <v>8942</v>
      </c>
      <c r="C9901" s="212">
        <v>1887860.2830000001</v>
      </c>
      <c r="D9901" s="212">
        <v>2239650.0780000002</v>
      </c>
      <c r="E9901" s="212">
        <v>2591799.4139999999</v>
      </c>
      <c r="F9901" s="212">
        <v>1995892.7819999999</v>
      </c>
      <c r="G9901" s="212">
        <v>2202204.09</v>
      </c>
      <c r="H9901" s="212">
        <v>3315264.9160000002</v>
      </c>
      <c r="I9901" s="212">
        <v>3475847.7889999999</v>
      </c>
      <c r="J9901" s="212">
        <v>2897158.0649999999</v>
      </c>
      <c r="K9901" s="212">
        <v>2871378.0619999999</v>
      </c>
      <c r="L9901" s="212">
        <v>3325370.2990000001</v>
      </c>
      <c r="M9901" s="212">
        <v>3782531.23</v>
      </c>
      <c r="N9901" s="212">
        <v>3060968.6349999998</v>
      </c>
      <c r="O9901" s="212">
        <v>2755071.1230000001</v>
      </c>
      <c r="P9901" s="212">
        <v>3129693.997</v>
      </c>
      <c r="Q9901" s="212">
        <v>2194280.665</v>
      </c>
      <c r="R9901" s="212">
        <v>2246945.5099999998</v>
      </c>
      <c r="S9901" s="212">
        <v>2560730.7000000002</v>
      </c>
      <c r="T9901" s="212">
        <v>2273435.9440000001</v>
      </c>
      <c r="U9901" s="212">
        <v>1886957.22</v>
      </c>
    </row>
    <row r="9902" spans="1:21" x14ac:dyDescent="0.25">
      <c r="A9902" s="57" t="s">
        <v>4118</v>
      </c>
      <c r="B9902" s="57" t="s">
        <v>8943</v>
      </c>
      <c r="C9902" s="212">
        <v>19164772.813000001</v>
      </c>
      <c r="D9902" s="212">
        <v>21236423.717999998</v>
      </c>
      <c r="E9902" s="212">
        <v>28223210.368999999</v>
      </c>
      <c r="F9902" s="212">
        <v>34136406.361000001</v>
      </c>
      <c r="G9902" s="212">
        <v>42815366.039999999</v>
      </c>
      <c r="H9902" s="212">
        <v>61542095.083999999</v>
      </c>
      <c r="I9902" s="212">
        <v>62199443.219999999</v>
      </c>
      <c r="J9902" s="212">
        <v>73850297.682999998</v>
      </c>
      <c r="K9902" s="212">
        <v>80658571.341999993</v>
      </c>
      <c r="L9902" s="212">
        <v>109319331.617</v>
      </c>
      <c r="M9902" s="212">
        <v>136976959.28999999</v>
      </c>
      <c r="N9902" s="212">
        <v>180261694.213</v>
      </c>
      <c r="O9902" s="212">
        <v>124551698.095</v>
      </c>
      <c r="P9902" s="212">
        <v>122528366.419</v>
      </c>
      <c r="Q9902" s="212">
        <v>107935934.221</v>
      </c>
      <c r="R9902" s="212">
        <v>121313239.69499999</v>
      </c>
      <c r="S9902" s="212">
        <v>149551434.86300001</v>
      </c>
      <c r="T9902" s="212">
        <v>157611248.829</v>
      </c>
      <c r="U9902" s="212">
        <v>184883972.30500001</v>
      </c>
    </row>
    <row r="9903" spans="1:21" x14ac:dyDescent="0.25">
      <c r="A9903" s="57" t="s">
        <v>4505</v>
      </c>
      <c r="B9903" s="57" t="s">
        <v>8944</v>
      </c>
      <c r="C9903" s="212">
        <v>6083019.2429999998</v>
      </c>
      <c r="D9903" s="212">
        <v>4775448.1339999996</v>
      </c>
      <c r="E9903" s="212">
        <v>4516655.3899999997</v>
      </c>
      <c r="F9903" s="212">
        <v>2701927.3820000002</v>
      </c>
      <c r="G9903" s="212">
        <v>2058632.8119999999</v>
      </c>
      <c r="H9903" s="212">
        <v>1950678.9569999999</v>
      </c>
      <c r="I9903" s="212">
        <v>1571346.547</v>
      </c>
      <c r="J9903" s="212">
        <v>1624950.953</v>
      </c>
      <c r="K9903" s="212">
        <v>2024896.5060000001</v>
      </c>
      <c r="L9903" s="212">
        <v>2801749.0529999998</v>
      </c>
      <c r="M9903" s="212">
        <v>4039199.9870000002</v>
      </c>
      <c r="N9903" s="212">
        <v>4795957.443</v>
      </c>
      <c r="O9903" s="212">
        <v>32666139.467</v>
      </c>
      <c r="P9903" s="212">
        <v>35298950.766999997</v>
      </c>
      <c r="Q9903" s="212">
        <v>29727193.103999998</v>
      </c>
      <c r="R9903" s="212">
        <v>36099798.251000002</v>
      </c>
      <c r="S9903" s="212">
        <v>36978985.748999998</v>
      </c>
      <c r="T9903" s="212">
        <v>2463496.8420000002</v>
      </c>
      <c r="U9903" s="212">
        <v>5695.076</v>
      </c>
    </row>
    <row r="9904" spans="1:21" x14ac:dyDescent="0.25">
      <c r="A9904" s="57" t="s">
        <v>611</v>
      </c>
      <c r="B9904" s="57" t="s">
        <v>8946</v>
      </c>
      <c r="C9904" s="212">
        <v>1272612.7339999999</v>
      </c>
      <c r="D9904" s="212">
        <v>1354724.0349999999</v>
      </c>
      <c r="E9904" s="212">
        <v>1887473.5730000001</v>
      </c>
      <c r="F9904" s="212">
        <v>1973860.831</v>
      </c>
      <c r="G9904" s="212">
        <v>1544984.0560000001</v>
      </c>
      <c r="H9904" s="212">
        <v>1154905.2220000001</v>
      </c>
      <c r="I9904" s="212">
        <v>1300514.7339999999</v>
      </c>
      <c r="J9904" s="212">
        <v>1416463.0390000001</v>
      </c>
      <c r="K9904" s="212">
        <v>1922831.443</v>
      </c>
      <c r="L9904" s="212">
        <v>1891975.03</v>
      </c>
      <c r="M9904" s="212">
        <v>1827322.7039999999</v>
      </c>
      <c r="N9904" s="212">
        <v>1981931.8670000001</v>
      </c>
      <c r="O9904" s="212">
        <v>2311412.5649999999</v>
      </c>
      <c r="P9904" s="212">
        <v>2237324.716</v>
      </c>
      <c r="Q9904" s="212">
        <v>2474214.5079999999</v>
      </c>
      <c r="R9904" s="212">
        <v>2591835.6570000001</v>
      </c>
      <c r="S9904" s="212">
        <v>3218049.2960000001</v>
      </c>
      <c r="T9904" s="212">
        <v>3193102.338</v>
      </c>
      <c r="U9904" s="212">
        <v>3995102.3870000001</v>
      </c>
    </row>
    <row r="9905" spans="1:21" x14ac:dyDescent="0.25">
      <c r="A9905" s="57" t="s">
        <v>334</v>
      </c>
      <c r="B9905" s="57" t="s">
        <v>8947</v>
      </c>
      <c r="C9905" s="212">
        <v>608940.13300000003</v>
      </c>
      <c r="D9905" s="212">
        <v>749950.07900000003</v>
      </c>
      <c r="E9905" s="212">
        <v>966418.82900000003</v>
      </c>
      <c r="F9905" s="212">
        <v>1070710.6850000001</v>
      </c>
      <c r="G9905" s="212">
        <v>1304429.575</v>
      </c>
      <c r="H9905" s="212">
        <v>1466631.209</v>
      </c>
      <c r="I9905" s="212">
        <v>1478850.845</v>
      </c>
      <c r="J9905" s="212">
        <v>1764329.686</v>
      </c>
      <c r="K9905" s="212">
        <v>2266574.4019999998</v>
      </c>
      <c r="L9905" s="212">
        <v>3203708.7390000001</v>
      </c>
      <c r="M9905" s="212">
        <v>5582608.9900000002</v>
      </c>
      <c r="N9905" s="212">
        <v>7613465.8279999997</v>
      </c>
      <c r="O9905" s="212">
        <v>11989891.045</v>
      </c>
      <c r="P9905" s="212">
        <v>10989926.707</v>
      </c>
      <c r="Q9905" s="212">
        <v>8442761.7009999994</v>
      </c>
      <c r="R9905" s="212">
        <v>9762666.966</v>
      </c>
      <c r="S9905" s="212">
        <v>10771450.324999999</v>
      </c>
      <c r="T9905" s="212">
        <v>10784243.629000001</v>
      </c>
      <c r="U9905" s="212">
        <v>10270617.439999999</v>
      </c>
    </row>
    <row r="9906" spans="1:21" x14ac:dyDescent="0.25">
      <c r="A9906" s="57" t="s">
        <v>1867</v>
      </c>
      <c r="B9906" s="57" t="s">
        <v>8948</v>
      </c>
      <c r="C9906" s="212">
        <v>822116.91799999995</v>
      </c>
      <c r="D9906" s="212">
        <v>894858.72600000002</v>
      </c>
      <c r="E9906" s="212">
        <v>1047397.828</v>
      </c>
      <c r="F9906" s="212">
        <v>891052.78899999999</v>
      </c>
      <c r="G9906" s="212">
        <v>894037.897</v>
      </c>
      <c r="H9906" s="212">
        <v>1036201.275</v>
      </c>
      <c r="I9906" s="212">
        <v>825800.23</v>
      </c>
      <c r="J9906" s="212">
        <v>876178.43599999999</v>
      </c>
      <c r="K9906" s="212">
        <v>999475.94900000002</v>
      </c>
      <c r="L9906" s="212">
        <v>1204068.7560000001</v>
      </c>
      <c r="M9906" s="212">
        <v>1259726.273</v>
      </c>
      <c r="N9906" s="212">
        <v>1280579.031</v>
      </c>
      <c r="O9906" s="212">
        <v>1512823.0519999999</v>
      </c>
      <c r="P9906" s="212">
        <v>1455173.17</v>
      </c>
      <c r="Q9906" s="212">
        <v>1234419.2960000001</v>
      </c>
      <c r="R9906" s="212">
        <v>1549574.7849999999</v>
      </c>
      <c r="S9906" s="212">
        <v>1890313.135</v>
      </c>
      <c r="T9906" s="212">
        <v>2017925.102</v>
      </c>
      <c r="U9906" s="212">
        <v>2151029.6680000001</v>
      </c>
    </row>
    <row r="9907" spans="1:21" x14ac:dyDescent="0.25">
      <c r="A9907" s="57" t="s">
        <v>10361</v>
      </c>
      <c r="B9907" s="57" t="s">
        <v>10362</v>
      </c>
      <c r="C9907" s="212">
        <v>3077510.0449999999</v>
      </c>
      <c r="D9907" s="212">
        <v>2326334.16</v>
      </c>
      <c r="E9907" s="212">
        <v>1681475.9990000001</v>
      </c>
      <c r="F9907" s="212">
        <v>1538013.4380000001</v>
      </c>
      <c r="G9907" s="212">
        <v>1098469.4210000001</v>
      </c>
      <c r="H9907" s="212">
        <v>1238360.182</v>
      </c>
      <c r="I9907" s="212">
        <v>1060881.693</v>
      </c>
      <c r="J9907" s="212">
        <v>811361.32700000005</v>
      </c>
      <c r="K9907" s="212">
        <v>860705.89599999995</v>
      </c>
      <c r="L9907" s="212">
        <v>906548.34699999995</v>
      </c>
      <c r="M9907" s="212">
        <v>2161998.9360000002</v>
      </c>
      <c r="N9907" s="212">
        <v>2449151.7599999998</v>
      </c>
      <c r="O9907" s="212">
        <v>2399646.0329999998</v>
      </c>
      <c r="P9907" s="212">
        <v>2071731.983</v>
      </c>
      <c r="Q9907" s="212">
        <v>1474857.189</v>
      </c>
      <c r="R9907" s="212">
        <v>1495413.1370000001</v>
      </c>
      <c r="S9907" s="212">
        <v>1547221.8389999999</v>
      </c>
      <c r="T9907" s="212">
        <v>1199376.5900000001</v>
      </c>
      <c r="U9907" s="212">
        <v>763368.96499999997</v>
      </c>
    </row>
    <row r="9908" spans="1:21" x14ac:dyDescent="0.25">
      <c r="A9908" s="57" t="s">
        <v>1921</v>
      </c>
      <c r="B9908" s="57" t="s">
        <v>8951</v>
      </c>
      <c r="C9908" s="212">
        <v>716022.06099999999</v>
      </c>
      <c r="D9908" s="212">
        <v>715256.69299999997</v>
      </c>
      <c r="E9908" s="212">
        <v>736851.02899999998</v>
      </c>
      <c r="F9908" s="212">
        <v>639805.46799999999</v>
      </c>
      <c r="G9908" s="212">
        <v>615931.47499999998</v>
      </c>
      <c r="H9908" s="212">
        <v>785611.31499999994</v>
      </c>
      <c r="I9908" s="212">
        <v>970881.15700000001</v>
      </c>
      <c r="J9908" s="212">
        <v>932654.99600000004</v>
      </c>
      <c r="K9908" s="212">
        <v>919452.14899999998</v>
      </c>
      <c r="L9908" s="212">
        <v>872972.84199999995</v>
      </c>
      <c r="M9908" s="212">
        <v>984840.93200000003</v>
      </c>
      <c r="N9908" s="212">
        <v>830817.80299999996</v>
      </c>
      <c r="O9908" s="212">
        <v>1377045.4010000001</v>
      </c>
      <c r="P9908" s="212">
        <v>1431205.351</v>
      </c>
      <c r="Q9908" s="212">
        <v>1069036.5589999999</v>
      </c>
      <c r="R9908" s="212">
        <v>894459.74300000002</v>
      </c>
      <c r="S9908" s="212">
        <v>955496.875</v>
      </c>
      <c r="T9908" s="212">
        <v>992402.37399999995</v>
      </c>
      <c r="U9908" s="212">
        <v>766179.54299999995</v>
      </c>
    </row>
    <row r="9909" spans="1:21" x14ac:dyDescent="0.25">
      <c r="A9909" s="57" t="s">
        <v>1813</v>
      </c>
      <c r="B9909" s="57" t="s">
        <v>8952</v>
      </c>
      <c r="C9909" s="212">
        <v>5511051.1189999999</v>
      </c>
      <c r="D9909" s="212">
        <v>5588955.8090000004</v>
      </c>
      <c r="E9909" s="212">
        <v>5795144.3760000002</v>
      </c>
      <c r="F9909" s="212">
        <v>5920378.3090000004</v>
      </c>
      <c r="G9909" s="212">
        <v>6213831.4210000001</v>
      </c>
      <c r="H9909" s="212">
        <v>6469170.7570000002</v>
      </c>
      <c r="I9909" s="212">
        <v>5756928.6880000001</v>
      </c>
      <c r="J9909" s="212">
        <v>6259429.2759999996</v>
      </c>
      <c r="K9909" s="212">
        <v>6520052.1119999997</v>
      </c>
      <c r="L9909" s="212">
        <v>7421924.9040000001</v>
      </c>
      <c r="M9909" s="212">
        <v>7437881.1229999997</v>
      </c>
      <c r="N9909" s="212">
        <v>7828025.9879999999</v>
      </c>
      <c r="O9909" s="212">
        <v>7883078.3150000004</v>
      </c>
      <c r="P9909" s="212">
        <v>7172160.4299999997</v>
      </c>
      <c r="Q9909" s="212">
        <v>5022285.1109999996</v>
      </c>
      <c r="R9909" s="212">
        <v>7101459.5539999995</v>
      </c>
      <c r="S9909" s="212">
        <v>7743607.8650000002</v>
      </c>
      <c r="T9909" s="212">
        <v>8359414.4869999997</v>
      </c>
      <c r="U9909" s="212">
        <v>8920517.0329999998</v>
      </c>
    </row>
    <row r="9910" spans="1:21" x14ac:dyDescent="0.25">
      <c r="A9910" s="57" t="s">
        <v>2153</v>
      </c>
      <c r="B9910" s="57" t="s">
        <v>8953</v>
      </c>
      <c r="C9910" s="212">
        <v>549466.17000000004</v>
      </c>
      <c r="D9910" s="212">
        <v>545145.397</v>
      </c>
      <c r="E9910" s="212">
        <v>463315.92599999998</v>
      </c>
      <c r="F9910" s="212">
        <v>460163.12</v>
      </c>
      <c r="G9910" s="212">
        <v>485392.42800000001</v>
      </c>
      <c r="H9910" s="212">
        <v>435571.076</v>
      </c>
      <c r="I9910" s="212">
        <v>404010.41499999998</v>
      </c>
      <c r="J9910" s="212">
        <v>462163.891</v>
      </c>
      <c r="K9910" s="212">
        <v>477104.59499999997</v>
      </c>
      <c r="L9910" s="212">
        <v>628943.272</v>
      </c>
      <c r="M9910" s="212">
        <v>699094.08799999999</v>
      </c>
      <c r="N9910" s="212">
        <v>906498.804</v>
      </c>
      <c r="O9910" s="212">
        <v>945361.70900000003</v>
      </c>
      <c r="P9910" s="212">
        <v>1004327.677</v>
      </c>
      <c r="Q9910" s="212">
        <v>555254.09900000005</v>
      </c>
      <c r="R9910" s="212">
        <v>779355.65599999996</v>
      </c>
      <c r="S9910" s="212">
        <v>651713.24100000004</v>
      </c>
      <c r="T9910" s="212">
        <v>683814.98199999996</v>
      </c>
      <c r="U9910" s="212">
        <v>728678.03700000001</v>
      </c>
    </row>
    <row r="9911" spans="1:21" x14ac:dyDescent="0.25">
      <c r="A9911" s="57" t="s">
        <v>4421</v>
      </c>
      <c r="B9911" s="57" t="s">
        <v>8954</v>
      </c>
      <c r="C9911" s="212">
        <v>5434609.1670000004</v>
      </c>
      <c r="D9911" s="212">
        <v>4862012.7060000002</v>
      </c>
      <c r="E9911" s="212">
        <v>4805667.7819999997</v>
      </c>
      <c r="F9911" s="212">
        <v>4565706.307</v>
      </c>
      <c r="G9911" s="212">
        <v>4759254.8329999996</v>
      </c>
      <c r="H9911" s="212">
        <v>5574976.5209999997</v>
      </c>
      <c r="I9911" s="212">
        <v>4775733.6399999997</v>
      </c>
      <c r="J9911" s="212">
        <v>4189393.1979999999</v>
      </c>
      <c r="K9911" s="212">
        <v>4032940.2209999999</v>
      </c>
      <c r="L9911" s="212">
        <v>3426759.7740000002</v>
      </c>
      <c r="M9911" s="212">
        <v>2895839.4720000001</v>
      </c>
      <c r="N9911" s="212">
        <v>2842758.3659999999</v>
      </c>
      <c r="O9911" s="212">
        <v>2660299.2910000002</v>
      </c>
      <c r="P9911" s="212">
        <v>2493773.4679999999</v>
      </c>
      <c r="Q9911" s="212">
        <v>1877770.6029999999</v>
      </c>
      <c r="R9911" s="212">
        <v>1932445.3759999999</v>
      </c>
      <c r="S9911" s="212">
        <v>1938652.7760000001</v>
      </c>
      <c r="T9911" s="212">
        <v>1893078.226</v>
      </c>
      <c r="U9911" s="212">
        <v>1833769.8529999999</v>
      </c>
    </row>
    <row r="9912" spans="1:21" x14ac:dyDescent="0.25">
      <c r="A9912" s="57" t="s">
        <v>4396</v>
      </c>
      <c r="B9912" s="57" t="s">
        <v>8955</v>
      </c>
      <c r="C9912" s="212">
        <v>262485.84899999999</v>
      </c>
      <c r="D9912" s="212">
        <v>269139.196</v>
      </c>
      <c r="E9912" s="212">
        <v>259228.27600000001</v>
      </c>
      <c r="F9912" s="212">
        <v>192489.514</v>
      </c>
      <c r="G9912" s="212">
        <v>186269.98800000001</v>
      </c>
      <c r="H9912" s="212">
        <v>194210.853</v>
      </c>
      <c r="I9912" s="212">
        <v>166568.76800000001</v>
      </c>
      <c r="J9912" s="212">
        <v>141338.4</v>
      </c>
      <c r="K9912" s="212">
        <v>139720.77299999999</v>
      </c>
      <c r="L9912" s="212">
        <v>220410.633</v>
      </c>
      <c r="M9912" s="212">
        <v>289812.36900000001</v>
      </c>
      <c r="N9912" s="212">
        <v>210005.38500000001</v>
      </c>
      <c r="O9912" s="212">
        <v>314724.261</v>
      </c>
      <c r="P9912" s="212">
        <v>471951.96799999999</v>
      </c>
      <c r="Q9912" s="212">
        <v>517842.348</v>
      </c>
      <c r="R9912" s="212">
        <v>485763.43800000002</v>
      </c>
      <c r="S9912" s="212">
        <v>519310.95299999998</v>
      </c>
      <c r="T9912" s="212">
        <v>471596.69199999998</v>
      </c>
      <c r="U9912" s="212">
        <v>513841.56400000001</v>
      </c>
    </row>
    <row r="9913" spans="1:21" x14ac:dyDescent="0.25">
      <c r="A9913" s="57" t="s">
        <v>4217</v>
      </c>
      <c r="B9913" s="57" t="s">
        <v>8957</v>
      </c>
      <c r="C9913" s="212">
        <v>2762028.3339999998</v>
      </c>
      <c r="D9913" s="212">
        <v>2666275.6009999998</v>
      </c>
      <c r="E9913" s="212">
        <v>3230378.8229999999</v>
      </c>
      <c r="F9913" s="212">
        <v>2480960.446</v>
      </c>
      <c r="G9913" s="212">
        <v>1993473.544</v>
      </c>
      <c r="H9913" s="212">
        <v>2082003.6710000001</v>
      </c>
      <c r="I9913" s="212">
        <v>1487831.0490000001</v>
      </c>
      <c r="J9913" s="212">
        <v>1139179.436</v>
      </c>
      <c r="K9913" s="212">
        <v>906745.28200000001</v>
      </c>
      <c r="L9913" s="212">
        <v>927831.02500000002</v>
      </c>
      <c r="M9913" s="212">
        <v>1061507.612</v>
      </c>
      <c r="N9913" s="212">
        <v>1199022.2660000001</v>
      </c>
      <c r="O9913" s="212">
        <v>190583.64600000001</v>
      </c>
      <c r="P9913" s="212">
        <v>80262.705000000002</v>
      </c>
      <c r="Q9913" s="212">
        <v>5580.2139999999999</v>
      </c>
      <c r="R9913" s="212">
        <v>7362.4629999999997</v>
      </c>
      <c r="S9913" s="212">
        <v>28.277999999999999</v>
      </c>
      <c r="T9913" s="212">
        <v>409.60199999999998</v>
      </c>
      <c r="U9913" s="212">
        <v>110.77200000000001</v>
      </c>
    </row>
    <row r="9914" spans="1:21" x14ac:dyDescent="0.25">
      <c r="A9914" s="57" t="s">
        <v>10363</v>
      </c>
      <c r="B9914" s="57" t="s">
        <v>10364</v>
      </c>
      <c r="C9914" s="212">
        <v>19765189.530000001</v>
      </c>
      <c r="D9914" s="212">
        <v>21058363.855999999</v>
      </c>
      <c r="E9914" s="212">
        <v>21807991.98</v>
      </c>
      <c r="F9914" s="212">
        <v>22205700.743999999</v>
      </c>
      <c r="G9914" s="212">
        <v>21826236.645</v>
      </c>
      <c r="H9914" s="212">
        <v>27333809.776999999</v>
      </c>
      <c r="I9914" s="212">
        <v>27340813.162999999</v>
      </c>
      <c r="J9914" s="212">
        <v>30991716.271000002</v>
      </c>
      <c r="K9914" s="212">
        <v>35560073.928000003</v>
      </c>
      <c r="L9914" s="212">
        <v>46136061.827</v>
      </c>
      <c r="M9914" s="212">
        <v>54251742.608000003</v>
      </c>
      <c r="N9914" s="212">
        <v>73529986.224000007</v>
      </c>
      <c r="O9914" s="212">
        <v>85665436.474999994</v>
      </c>
      <c r="P9914" s="212">
        <v>93506904.747999996</v>
      </c>
      <c r="Q9914" s="212">
        <v>81133729.202000007</v>
      </c>
      <c r="R9914" s="212">
        <v>95761937.268999994</v>
      </c>
      <c r="S9914" s="212">
        <v>90382026.806999996</v>
      </c>
      <c r="T9914" s="212">
        <v>83289893.033000007</v>
      </c>
      <c r="U9914" s="212">
        <v>79748340.506999999</v>
      </c>
    </row>
    <row r="9915" spans="1:21" x14ac:dyDescent="0.25">
      <c r="A9915" s="57" t="s">
        <v>10365</v>
      </c>
      <c r="B9915" s="57" t="s">
        <v>10366</v>
      </c>
      <c r="C9915" s="212">
        <v>508192.58600000001</v>
      </c>
      <c r="D9915" s="212">
        <v>448304.01699999999</v>
      </c>
      <c r="E9915" s="212">
        <v>427197.76699999999</v>
      </c>
      <c r="F9915" s="212">
        <v>443285.098</v>
      </c>
      <c r="G9915" s="212">
        <v>492612.12300000002</v>
      </c>
      <c r="H9915" s="212">
        <v>517237.74</v>
      </c>
      <c r="I9915" s="212">
        <v>436561.87</v>
      </c>
      <c r="J9915" s="212">
        <v>441137.59100000001</v>
      </c>
      <c r="K9915" s="212">
        <v>473546.815</v>
      </c>
      <c r="L9915" s="212">
        <v>417408.52399999998</v>
      </c>
      <c r="M9915" s="212">
        <v>334787.18400000001</v>
      </c>
      <c r="N9915" s="212">
        <v>327874.49099999998</v>
      </c>
      <c r="O9915" s="212">
        <v>138081.14799999999</v>
      </c>
      <c r="P9915" s="212">
        <v>110679.94</v>
      </c>
      <c r="Q9915" s="212">
        <v>49311.131999999998</v>
      </c>
      <c r="R9915" s="212">
        <v>40577.546999999999</v>
      </c>
      <c r="S9915" s="212">
        <v>48710.184000000001</v>
      </c>
      <c r="T9915" s="212">
        <v>38202.750999999997</v>
      </c>
      <c r="U9915" s="212">
        <v>111156.323</v>
      </c>
    </row>
    <row r="9916" spans="1:21" x14ac:dyDescent="0.25">
      <c r="A9916" s="57" t="s">
        <v>200</v>
      </c>
      <c r="B9916" s="57" t="s">
        <v>8963</v>
      </c>
      <c r="C9916" s="212">
        <v>3098475.0269999998</v>
      </c>
      <c r="D9916" s="212">
        <v>3214561.639</v>
      </c>
      <c r="E9916" s="212">
        <v>3834428.4670000002</v>
      </c>
      <c r="F9916" s="212">
        <v>3871132.2319999998</v>
      </c>
      <c r="G9916" s="212">
        <v>4133006.352</v>
      </c>
      <c r="H9916" s="212">
        <v>4737924.4129999997</v>
      </c>
      <c r="I9916" s="212">
        <v>3865347.0729999999</v>
      </c>
      <c r="J9916" s="212">
        <v>3817949.645</v>
      </c>
      <c r="K9916" s="212">
        <v>4762894.5530000003</v>
      </c>
      <c r="L9916" s="212">
        <v>6540737.398</v>
      </c>
      <c r="M9916" s="212">
        <v>7166067.3700000001</v>
      </c>
      <c r="N9916" s="212">
        <v>7638058.7980000004</v>
      </c>
      <c r="O9916" s="212">
        <v>7021496.2319999998</v>
      </c>
      <c r="P9916" s="212">
        <v>6817918.9289999995</v>
      </c>
      <c r="Q9916" s="212">
        <v>5303634.9610000001</v>
      </c>
      <c r="R9916" s="212">
        <v>6054215.0049999999</v>
      </c>
      <c r="S9916" s="212">
        <v>6603874.2070000004</v>
      </c>
      <c r="T9916" s="212">
        <v>6233867.9359999998</v>
      </c>
      <c r="U9916" s="212">
        <v>5464559.46</v>
      </c>
    </row>
    <row r="9917" spans="1:21" x14ac:dyDescent="0.25">
      <c r="A9917" s="57" t="s">
        <v>381</v>
      </c>
      <c r="B9917" s="57" t="s">
        <v>8964</v>
      </c>
      <c r="C9917" s="212">
        <v>19090909.155999999</v>
      </c>
      <c r="D9917" s="212">
        <v>20279635.712000001</v>
      </c>
      <c r="E9917" s="212">
        <v>22651013.576000001</v>
      </c>
      <c r="F9917" s="212">
        <v>22121272.782000002</v>
      </c>
      <c r="G9917" s="212">
        <v>23377446.432999998</v>
      </c>
      <c r="H9917" s="212">
        <v>29447030.480999999</v>
      </c>
      <c r="I9917" s="212">
        <v>27814979.596999999</v>
      </c>
      <c r="J9917" s="212">
        <v>30555824.155000001</v>
      </c>
      <c r="K9917" s="212">
        <v>40395948.788999997</v>
      </c>
      <c r="L9917" s="212">
        <v>57385407.501999997</v>
      </c>
      <c r="M9917" s="212">
        <v>66320182.200000003</v>
      </c>
      <c r="N9917" s="212">
        <v>80632030.641000003</v>
      </c>
      <c r="O9917" s="212">
        <v>48742136.302000001</v>
      </c>
      <c r="P9917" s="212">
        <v>48974746.592</v>
      </c>
      <c r="Q9917" s="212">
        <v>36520954.066</v>
      </c>
      <c r="R9917" s="212">
        <v>44436967.240999997</v>
      </c>
      <c r="S9917" s="212">
        <v>44022427.409999996</v>
      </c>
      <c r="T9917" s="212">
        <v>41206263.658</v>
      </c>
      <c r="U9917" s="212">
        <v>39041956.502999999</v>
      </c>
    </row>
    <row r="9918" spans="1:21" x14ac:dyDescent="0.25">
      <c r="A9918" s="57" t="s">
        <v>1237</v>
      </c>
      <c r="B9918" s="57" t="s">
        <v>8966</v>
      </c>
      <c r="C9918" s="212">
        <v>200965.99</v>
      </c>
      <c r="D9918" s="212">
        <v>192447.97200000001</v>
      </c>
      <c r="E9918" s="212">
        <v>204616.12100000001</v>
      </c>
      <c r="F9918" s="212">
        <v>260623.07500000001</v>
      </c>
      <c r="G9918" s="212">
        <v>411674.52399999998</v>
      </c>
      <c r="H9918" s="212">
        <v>283499.74</v>
      </c>
      <c r="I9918" s="212">
        <v>315092.15399999998</v>
      </c>
      <c r="J9918" s="212">
        <v>340297.47700000001</v>
      </c>
      <c r="K9918" s="212">
        <v>396679.34499999997</v>
      </c>
      <c r="L9918" s="212">
        <v>488831.06300000002</v>
      </c>
      <c r="M9918" s="212">
        <v>511227.14299999998</v>
      </c>
      <c r="N9918" s="212">
        <v>620242.11699999997</v>
      </c>
      <c r="O9918" s="212">
        <v>721981.31</v>
      </c>
      <c r="P9918" s="212">
        <v>929030.22900000005</v>
      </c>
      <c r="Q9918" s="212">
        <v>797543.15399999998</v>
      </c>
      <c r="R9918" s="212">
        <v>771535.57200000004</v>
      </c>
      <c r="S9918" s="212">
        <v>917300.73600000003</v>
      </c>
      <c r="T9918" s="212">
        <v>926904.56900000002</v>
      </c>
      <c r="U9918" s="212">
        <v>934472.424</v>
      </c>
    </row>
    <row r="9919" spans="1:21" x14ac:dyDescent="0.25">
      <c r="A9919" s="57" t="s">
        <v>509</v>
      </c>
      <c r="B9919" s="57" t="s">
        <v>8968</v>
      </c>
      <c r="C9919" s="212">
        <v>1562639.3189999999</v>
      </c>
      <c r="D9919" s="212">
        <v>1793051.091</v>
      </c>
      <c r="E9919" s="212">
        <v>2016706.5390000001</v>
      </c>
      <c r="F9919" s="212">
        <v>2157035.6460000002</v>
      </c>
      <c r="G9919" s="212">
        <v>2430744.5980000002</v>
      </c>
      <c r="H9919" s="212">
        <v>2416338.4539999999</v>
      </c>
      <c r="I9919" s="212">
        <v>2106881.9569999999</v>
      </c>
      <c r="J9919" s="212">
        <v>2412169.889</v>
      </c>
      <c r="K9919" s="212">
        <v>2586857.33</v>
      </c>
      <c r="L9919" s="212">
        <v>2873248.423</v>
      </c>
      <c r="M9919" s="212">
        <v>3092756.892</v>
      </c>
      <c r="N9919" s="212">
        <v>3414440.16</v>
      </c>
      <c r="O9919" s="212">
        <v>3657153.7549999999</v>
      </c>
      <c r="P9919" s="212">
        <v>4096445.878</v>
      </c>
      <c r="Q9919" s="212">
        <v>3505453.4530000002</v>
      </c>
      <c r="R9919" s="212">
        <v>3569935.2790000001</v>
      </c>
      <c r="S9919" s="212">
        <v>3859144.9989999998</v>
      </c>
      <c r="T9919" s="212">
        <v>3844010.2590000001</v>
      </c>
      <c r="U9919" s="212">
        <v>4027089.8939999999</v>
      </c>
    </row>
    <row r="9920" spans="1:21" x14ac:dyDescent="0.25">
      <c r="A9920" s="57" t="s">
        <v>681</v>
      </c>
      <c r="B9920" s="57" t="s">
        <v>8969</v>
      </c>
      <c r="C9920" s="212">
        <v>975117.63600000006</v>
      </c>
      <c r="D9920" s="212">
        <v>1139201.4790000001</v>
      </c>
      <c r="E9920" s="212">
        <v>1444297.5209999999</v>
      </c>
      <c r="F9920" s="212">
        <v>1526600.3259999999</v>
      </c>
      <c r="G9920" s="212">
        <v>1640196.0279999999</v>
      </c>
      <c r="H9920" s="212">
        <v>1980974.3770000001</v>
      </c>
      <c r="I9920" s="212">
        <v>2687906.7119999998</v>
      </c>
      <c r="J9920" s="212">
        <v>4139778.855</v>
      </c>
      <c r="K9920" s="212">
        <v>4631872.7379999999</v>
      </c>
      <c r="L9920" s="212">
        <v>9676226.602</v>
      </c>
      <c r="M9920" s="212">
        <v>12199546.527000001</v>
      </c>
      <c r="N9920" s="212">
        <v>12106856.653999999</v>
      </c>
      <c r="O9920" s="212">
        <v>13039245.193</v>
      </c>
      <c r="P9920" s="212">
        <v>11469069.42</v>
      </c>
      <c r="Q9920" s="212">
        <v>8852959.6119999997</v>
      </c>
      <c r="R9920" s="212">
        <v>9638733.6349999998</v>
      </c>
      <c r="S9920" s="212">
        <v>7277612.2589999996</v>
      </c>
      <c r="T9920" s="212">
        <v>8970244.9189999998</v>
      </c>
      <c r="U9920" s="212">
        <v>8853373.4560000002</v>
      </c>
    </row>
    <row r="9921" spans="1:21" x14ac:dyDescent="0.25">
      <c r="A9921" s="57" t="s">
        <v>750</v>
      </c>
      <c r="B9921" s="57" t="s">
        <v>8970</v>
      </c>
      <c r="C9921" s="212">
        <v>944670.19700000004</v>
      </c>
      <c r="D9921" s="212">
        <v>969303.31</v>
      </c>
      <c r="E9921" s="212">
        <v>1055061.706</v>
      </c>
      <c r="F9921" s="212">
        <v>965845.47400000005</v>
      </c>
      <c r="G9921" s="212">
        <v>1040665.858</v>
      </c>
      <c r="H9921" s="212">
        <v>1059968.95</v>
      </c>
      <c r="I9921" s="212">
        <v>941521.80500000005</v>
      </c>
      <c r="J9921" s="212">
        <v>1123210.9439999999</v>
      </c>
      <c r="K9921" s="212">
        <v>1184316.1100000001</v>
      </c>
      <c r="L9921" s="212">
        <v>1437167.5449999999</v>
      </c>
      <c r="M9921" s="212">
        <v>1221167.7609999999</v>
      </c>
      <c r="N9921" s="212">
        <v>1310242.148</v>
      </c>
      <c r="O9921" s="212">
        <v>1555774.7590000001</v>
      </c>
      <c r="P9921" s="212">
        <v>1911816.1070000001</v>
      </c>
      <c r="Q9921" s="212">
        <v>1719700.7069999999</v>
      </c>
      <c r="R9921" s="212">
        <v>1827866.1869999999</v>
      </c>
      <c r="S9921" s="212">
        <v>1907674.277</v>
      </c>
      <c r="T9921" s="212">
        <v>2001365.3810000001</v>
      </c>
      <c r="U9921" s="212">
        <v>1969904.872</v>
      </c>
    </row>
    <row r="9922" spans="1:21" x14ac:dyDescent="0.25">
      <c r="A9922" s="57" t="s">
        <v>1940</v>
      </c>
      <c r="B9922" s="57" t="s">
        <v>8972</v>
      </c>
      <c r="C9922" s="212">
        <v>433313.84399999998</v>
      </c>
      <c r="D9922" s="212">
        <v>491067.9</v>
      </c>
      <c r="E9922" s="212">
        <v>420432.50900000002</v>
      </c>
      <c r="F9922" s="212">
        <v>465847.821</v>
      </c>
      <c r="G9922" s="212">
        <v>456765.663</v>
      </c>
      <c r="H9922" s="212">
        <v>612272.74199999997</v>
      </c>
      <c r="I9922" s="212">
        <v>590074.06599999999</v>
      </c>
      <c r="J9922" s="212">
        <v>520883.70400000003</v>
      </c>
      <c r="K9922" s="212">
        <v>512488.85</v>
      </c>
      <c r="L9922" s="212">
        <v>491954.32699999999</v>
      </c>
      <c r="M9922" s="212">
        <v>559632.52899999998</v>
      </c>
      <c r="N9922" s="212">
        <v>650333.52300000004</v>
      </c>
      <c r="O9922" s="212">
        <v>654222.55599999998</v>
      </c>
      <c r="P9922" s="212">
        <v>709624.73499999999</v>
      </c>
      <c r="Q9922" s="212">
        <v>664067.24800000002</v>
      </c>
      <c r="R9922" s="212">
        <v>746961.68799999997</v>
      </c>
      <c r="S9922" s="212">
        <v>918730.08</v>
      </c>
      <c r="T9922" s="212">
        <v>802480.70400000003</v>
      </c>
      <c r="U9922" s="212">
        <v>778434.772</v>
      </c>
    </row>
    <row r="9923" spans="1:21" x14ac:dyDescent="0.25">
      <c r="A9923" s="57" t="s">
        <v>3898</v>
      </c>
      <c r="B9923" s="57" t="s">
        <v>8976</v>
      </c>
      <c r="C9923" s="212">
        <v>1822280.031</v>
      </c>
      <c r="D9923" s="212">
        <v>1986302.3160000001</v>
      </c>
      <c r="E9923" s="212">
        <v>2617272.6540000001</v>
      </c>
      <c r="F9923" s="212">
        <v>2860489.7960000001</v>
      </c>
      <c r="G9923" s="212">
        <v>3698328.702</v>
      </c>
      <c r="H9923" s="212">
        <v>6477124.0980000002</v>
      </c>
      <c r="I9923" s="212">
        <v>4321069.2470000004</v>
      </c>
      <c r="J9923" s="212">
        <v>4606939.3219999997</v>
      </c>
      <c r="K9923" s="212">
        <v>5094825.273</v>
      </c>
      <c r="L9923" s="212">
        <v>5690751.1069999998</v>
      </c>
      <c r="M9923" s="212">
        <v>5519883.8899999997</v>
      </c>
      <c r="N9923" s="212">
        <v>6610948.4390000002</v>
      </c>
      <c r="O9923" s="212">
        <v>7737967.4220000003</v>
      </c>
      <c r="P9923" s="212">
        <v>7432800.8770000003</v>
      </c>
      <c r="Q9923" s="212">
        <v>5950666.4199999999</v>
      </c>
      <c r="R9923" s="212">
        <v>8269765.6639999999</v>
      </c>
      <c r="S9923" s="212">
        <v>8023858.4989999998</v>
      </c>
      <c r="T9923" s="212">
        <v>8228295.6830000002</v>
      </c>
      <c r="U9923" s="212">
        <v>11001109.619000001</v>
      </c>
    </row>
    <row r="9924" spans="1:21" x14ac:dyDescent="0.25">
      <c r="A9924" s="57" t="s">
        <v>2609</v>
      </c>
      <c r="B9924" s="57" t="s">
        <v>8978</v>
      </c>
      <c r="C9924" s="212">
        <v>1100832.8600000001</v>
      </c>
      <c r="D9924" s="212">
        <v>1156118.27</v>
      </c>
      <c r="E9924" s="212">
        <v>1342934.0449999999</v>
      </c>
      <c r="F9924" s="212">
        <v>1424666.0220000001</v>
      </c>
      <c r="G9924" s="212">
        <v>1529467.63</v>
      </c>
      <c r="H9924" s="212">
        <v>2533101.7519999999</v>
      </c>
      <c r="I9924" s="212">
        <v>1602568.952</v>
      </c>
      <c r="J9924" s="212">
        <v>1429791.308</v>
      </c>
      <c r="K9924" s="212">
        <v>1439185.51</v>
      </c>
      <c r="L9924" s="212">
        <v>1455555.4790000001</v>
      </c>
      <c r="M9924" s="212">
        <v>1434142.2339999999</v>
      </c>
      <c r="N9924" s="212">
        <v>1988676.9650000001</v>
      </c>
      <c r="O9924" s="212">
        <v>1859158.889</v>
      </c>
      <c r="P9924" s="212">
        <v>1541574.9350000001</v>
      </c>
      <c r="Q9924" s="212">
        <v>1154415.233</v>
      </c>
      <c r="R9924" s="212">
        <v>1324000.6240000001</v>
      </c>
      <c r="S9924" s="212">
        <v>1473280.0390000001</v>
      </c>
      <c r="T9924" s="212">
        <v>1574052.7350000001</v>
      </c>
      <c r="U9924" s="212">
        <v>1430420.659</v>
      </c>
    </row>
    <row r="9925" spans="1:21" x14ac:dyDescent="0.25">
      <c r="A9925" s="57" t="s">
        <v>3061</v>
      </c>
      <c r="B9925" s="57" t="s">
        <v>8979</v>
      </c>
      <c r="C9925" s="212">
        <v>395445.69</v>
      </c>
      <c r="D9925" s="212">
        <v>296054.75300000003</v>
      </c>
      <c r="E9925" s="212">
        <v>326406.853</v>
      </c>
      <c r="F9925" s="212">
        <v>256947.96599999999</v>
      </c>
      <c r="G9925" s="212">
        <v>317286.989</v>
      </c>
      <c r="H9925" s="212">
        <v>415660.01699999999</v>
      </c>
      <c r="I9925" s="212">
        <v>295985.891</v>
      </c>
      <c r="J9925" s="212">
        <v>361969.56900000002</v>
      </c>
      <c r="K9925" s="212">
        <v>458155.14</v>
      </c>
      <c r="L9925" s="212">
        <v>518943.83199999999</v>
      </c>
      <c r="M9925" s="212">
        <v>275906.53999999998</v>
      </c>
      <c r="N9925" s="212">
        <v>315286.57799999998</v>
      </c>
      <c r="O9925" s="212">
        <v>276743.446</v>
      </c>
      <c r="P9925" s="212">
        <v>303958.22600000002</v>
      </c>
      <c r="Q9925" s="212">
        <v>203054.049</v>
      </c>
      <c r="R9925" s="212">
        <v>226711.83199999999</v>
      </c>
      <c r="S9925" s="212">
        <v>224014.62400000001</v>
      </c>
      <c r="T9925" s="212">
        <v>190691.82699999999</v>
      </c>
      <c r="U9925" s="212">
        <v>207737.47700000001</v>
      </c>
    </row>
    <row r="9926" spans="1:21" x14ac:dyDescent="0.25">
      <c r="A9926" s="57" t="s">
        <v>2963</v>
      </c>
      <c r="B9926" s="57" t="s">
        <v>8983</v>
      </c>
      <c r="C9926" s="212">
        <v>334114.011</v>
      </c>
      <c r="D9926" s="212">
        <v>407325.59299999999</v>
      </c>
      <c r="E9926" s="212">
        <v>455489.092</v>
      </c>
      <c r="F9926" s="212">
        <v>430476.67200000002</v>
      </c>
      <c r="G9926" s="212">
        <v>472517.69199999998</v>
      </c>
      <c r="H9926" s="212">
        <v>710601.85</v>
      </c>
      <c r="I9926" s="212">
        <v>584722.62600000005</v>
      </c>
      <c r="J9926" s="212">
        <v>538162.54299999995</v>
      </c>
      <c r="K9926" s="212">
        <v>594717.16700000002</v>
      </c>
      <c r="L9926" s="212">
        <v>805410.24100000004</v>
      </c>
      <c r="M9926" s="212">
        <v>891298.40899999999</v>
      </c>
      <c r="N9926" s="212">
        <v>842974.29299999995</v>
      </c>
      <c r="O9926" s="212">
        <v>961048.73600000003</v>
      </c>
      <c r="P9926" s="212">
        <v>917571.29</v>
      </c>
      <c r="Q9926" s="212">
        <v>754954.74</v>
      </c>
      <c r="R9926" s="212">
        <v>833565.19499999995</v>
      </c>
      <c r="S9926" s="212">
        <v>879658.30200000003</v>
      </c>
      <c r="T9926" s="212">
        <v>820253.80900000001</v>
      </c>
      <c r="U9926" s="212">
        <v>767819.72</v>
      </c>
    </row>
    <row r="9927" spans="1:21" x14ac:dyDescent="0.25">
      <c r="A9927" s="57" t="s">
        <v>2330</v>
      </c>
      <c r="B9927" s="57" t="s">
        <v>8986</v>
      </c>
      <c r="C9927" s="212">
        <v>1421358.727</v>
      </c>
      <c r="D9927" s="212">
        <v>1293995.8629999999</v>
      </c>
      <c r="E9927" s="212">
        <v>1422896.355</v>
      </c>
      <c r="F9927" s="212">
        <v>1341968.493</v>
      </c>
      <c r="G9927" s="212">
        <v>1488045.179</v>
      </c>
      <c r="H9927" s="212">
        <v>1780477.6569999999</v>
      </c>
      <c r="I9927" s="212">
        <v>1552299.0349999999</v>
      </c>
      <c r="J9927" s="212">
        <v>1549096.554</v>
      </c>
      <c r="K9927" s="212">
        <v>1773885.058</v>
      </c>
      <c r="L9927" s="212">
        <v>1847882.9269999999</v>
      </c>
      <c r="M9927" s="212">
        <v>1964709.588</v>
      </c>
      <c r="N9927" s="212">
        <v>2227188.6669999999</v>
      </c>
      <c r="O9927" s="212">
        <v>2312487.7629999998</v>
      </c>
      <c r="P9927" s="212">
        <v>2225496.415</v>
      </c>
      <c r="Q9927" s="212">
        <v>1800416.054</v>
      </c>
      <c r="R9927" s="212">
        <v>2356026.1910000001</v>
      </c>
      <c r="S9927" s="212">
        <v>2572002.7549999999</v>
      </c>
      <c r="T9927" s="212">
        <v>2649306.3050000002</v>
      </c>
      <c r="U9927" s="212">
        <v>2979731.4180000001</v>
      </c>
    </row>
    <row r="9928" spans="1:21" x14ac:dyDescent="0.25">
      <c r="A9928" s="57" t="s">
        <v>1036</v>
      </c>
      <c r="B9928" s="57" t="s">
        <v>8988</v>
      </c>
      <c r="C9928" s="212">
        <v>9549188.3949999996</v>
      </c>
      <c r="D9928" s="212">
        <v>9996894.159</v>
      </c>
      <c r="E9928" s="212">
        <v>13560695.841</v>
      </c>
      <c r="F9928" s="212">
        <v>15422419.557</v>
      </c>
      <c r="G9928" s="212">
        <v>16531384.807</v>
      </c>
      <c r="H9928" s="212">
        <v>21212729.010000002</v>
      </c>
      <c r="I9928" s="212">
        <v>17161750.794</v>
      </c>
      <c r="J9928" s="212">
        <v>16633698.029999999</v>
      </c>
      <c r="K9928" s="212">
        <v>18387633.614999998</v>
      </c>
      <c r="L9928" s="212">
        <v>22863000.16</v>
      </c>
      <c r="M9928" s="212">
        <v>25898984.401000001</v>
      </c>
      <c r="N9928" s="212">
        <v>29406398.361000001</v>
      </c>
      <c r="O9928" s="212">
        <v>30898066.081</v>
      </c>
      <c r="P9928" s="212">
        <v>30333747.377999999</v>
      </c>
      <c r="Q9928" s="212">
        <v>24575617.611000001</v>
      </c>
      <c r="R9928" s="212">
        <v>31896053.587000001</v>
      </c>
      <c r="S9928" s="212">
        <v>35458775.158</v>
      </c>
      <c r="T9928" s="212">
        <v>37014830.772</v>
      </c>
      <c r="U9928" s="212">
        <v>36851740.509000003</v>
      </c>
    </row>
    <row r="9929" spans="1:21" x14ac:dyDescent="0.25">
      <c r="A9929" s="57" t="s">
        <v>1846</v>
      </c>
      <c r="B9929" s="57" t="s">
        <v>8989</v>
      </c>
      <c r="C9929" s="212">
        <v>105165.45600000001</v>
      </c>
      <c r="D9929" s="212">
        <v>123909.493</v>
      </c>
      <c r="E9929" s="212">
        <v>128161.905</v>
      </c>
      <c r="F9929" s="212">
        <v>126883.97199999999</v>
      </c>
      <c r="G9929" s="212">
        <v>155600.08100000001</v>
      </c>
      <c r="H9929" s="212">
        <v>176407.25099999999</v>
      </c>
      <c r="I9929" s="212">
        <v>163002.77499999999</v>
      </c>
      <c r="J9929" s="212">
        <v>141357.117</v>
      </c>
      <c r="K9929" s="212">
        <v>156227.258</v>
      </c>
      <c r="L9929" s="212">
        <v>201805.17300000001</v>
      </c>
      <c r="M9929" s="212">
        <v>277094.87900000002</v>
      </c>
      <c r="N9929" s="212">
        <v>293281.48100000003</v>
      </c>
      <c r="O9929" s="212">
        <v>359378.86200000002</v>
      </c>
      <c r="P9929" s="212">
        <v>372216.85499999998</v>
      </c>
      <c r="Q9929" s="212">
        <v>257125.054</v>
      </c>
      <c r="R9929" s="212">
        <v>295360.54599999997</v>
      </c>
      <c r="S9929" s="212">
        <v>349895.41499999998</v>
      </c>
      <c r="T9929" s="212">
        <v>448327.50400000002</v>
      </c>
      <c r="U9929" s="212">
        <v>371965.32400000002</v>
      </c>
    </row>
    <row r="9930" spans="1:21" x14ac:dyDescent="0.25">
      <c r="A9930" s="57" t="s">
        <v>859</v>
      </c>
      <c r="B9930" s="57" t="s">
        <v>8990</v>
      </c>
      <c r="C9930" s="212">
        <v>347526.95</v>
      </c>
      <c r="D9930" s="212">
        <v>390818.87300000002</v>
      </c>
      <c r="E9930" s="212">
        <v>402596.68</v>
      </c>
      <c r="F9930" s="212">
        <v>361527.80499999999</v>
      </c>
      <c r="G9930" s="212">
        <v>298601.07199999999</v>
      </c>
      <c r="H9930" s="212">
        <v>292543.98100000003</v>
      </c>
      <c r="I9930" s="212">
        <v>287170.48700000002</v>
      </c>
      <c r="J9930" s="212">
        <v>340732.15100000001</v>
      </c>
      <c r="K9930" s="212">
        <v>336732.81</v>
      </c>
      <c r="L9930" s="212">
        <v>475439.65600000002</v>
      </c>
      <c r="M9930" s="212">
        <v>515773.97100000002</v>
      </c>
      <c r="N9930" s="212">
        <v>595510.19900000002</v>
      </c>
      <c r="O9930" s="212">
        <v>649095.272</v>
      </c>
      <c r="P9930" s="212">
        <v>818172.12300000002</v>
      </c>
      <c r="Q9930" s="212">
        <v>676185.23199999996</v>
      </c>
      <c r="R9930" s="212">
        <v>768777.679</v>
      </c>
      <c r="S9930" s="212">
        <v>891623.11499999999</v>
      </c>
      <c r="T9930" s="212">
        <v>841397.26599999995</v>
      </c>
      <c r="U9930" s="212">
        <v>778856.23600000003</v>
      </c>
    </row>
    <row r="9931" spans="1:21" x14ac:dyDescent="0.25">
      <c r="A9931" s="57" t="s">
        <v>1269</v>
      </c>
      <c r="B9931" s="57" t="s">
        <v>8991</v>
      </c>
      <c r="C9931" s="212">
        <v>562399.21900000004</v>
      </c>
      <c r="D9931" s="212">
        <v>628201.08100000001</v>
      </c>
      <c r="E9931" s="212">
        <v>608158.45499999996</v>
      </c>
      <c r="F9931" s="212">
        <v>595107.56900000002</v>
      </c>
      <c r="G9931" s="212">
        <v>598537.19299999997</v>
      </c>
      <c r="H9931" s="212">
        <v>526437.86600000004</v>
      </c>
      <c r="I9931" s="212">
        <v>517810.17300000001</v>
      </c>
      <c r="J9931" s="212">
        <v>525875.33799999999</v>
      </c>
      <c r="K9931" s="212">
        <v>593581.76399999997</v>
      </c>
      <c r="L9931" s="212">
        <v>795383.77500000002</v>
      </c>
      <c r="M9931" s="212">
        <v>855010.16599999997</v>
      </c>
      <c r="N9931" s="212">
        <v>997621.26599999995</v>
      </c>
      <c r="O9931" s="212">
        <v>1159463.2150000001</v>
      </c>
      <c r="P9931" s="212">
        <v>1257135.0179999999</v>
      </c>
      <c r="Q9931" s="212">
        <v>1274868.085</v>
      </c>
      <c r="R9931" s="212">
        <v>1152922.3149999999</v>
      </c>
      <c r="S9931" s="212">
        <v>1289811.7220000001</v>
      </c>
      <c r="T9931" s="212">
        <v>1308778.949</v>
      </c>
      <c r="U9931" s="212">
        <v>1222002.943</v>
      </c>
    </row>
    <row r="9932" spans="1:21" x14ac:dyDescent="0.25">
      <c r="A9932" s="57" t="s">
        <v>684</v>
      </c>
      <c r="B9932" s="57" t="s">
        <v>8992</v>
      </c>
      <c r="C9932" s="212">
        <v>680251.745</v>
      </c>
      <c r="D9932" s="212">
        <v>767504.77899999998</v>
      </c>
      <c r="E9932" s="212">
        <v>952090.51399999997</v>
      </c>
      <c r="F9932" s="212">
        <v>897488.64399999997</v>
      </c>
      <c r="G9932" s="212">
        <v>594165.57999999996</v>
      </c>
      <c r="H9932" s="212">
        <v>653124.95700000005</v>
      </c>
      <c r="I9932" s="212">
        <v>825695.15500000003</v>
      </c>
      <c r="J9932" s="212">
        <v>773059.64300000004</v>
      </c>
      <c r="K9932" s="212">
        <v>797308.32</v>
      </c>
      <c r="L9932" s="212">
        <v>996277.48699999996</v>
      </c>
      <c r="M9932" s="212">
        <v>1187346.872</v>
      </c>
      <c r="N9932" s="212">
        <v>1340997.0989999999</v>
      </c>
      <c r="O9932" s="212">
        <v>1578123.892</v>
      </c>
      <c r="P9932" s="212">
        <v>1977914.7279999999</v>
      </c>
      <c r="Q9932" s="212">
        <v>1787179.405</v>
      </c>
      <c r="R9932" s="212">
        <v>1673979.5859999999</v>
      </c>
      <c r="S9932" s="212">
        <v>2088862.824</v>
      </c>
      <c r="T9932" s="212">
        <v>1903909.9439999999</v>
      </c>
      <c r="U9932" s="212">
        <v>2018476.078</v>
      </c>
    </row>
    <row r="9933" spans="1:21" x14ac:dyDescent="0.25">
      <c r="A9933" s="57" t="s">
        <v>1253</v>
      </c>
      <c r="B9933" s="57" t="s">
        <v>8993</v>
      </c>
      <c r="C9933" s="212">
        <v>311420.935</v>
      </c>
      <c r="D9933" s="212">
        <v>338942.92800000001</v>
      </c>
      <c r="E9933" s="212">
        <v>311613.68400000001</v>
      </c>
      <c r="F9933" s="212">
        <v>304718.28899999999</v>
      </c>
      <c r="G9933" s="212">
        <v>302862.946</v>
      </c>
      <c r="H9933" s="212">
        <v>310249.81900000002</v>
      </c>
      <c r="I9933" s="212">
        <v>303124.39600000001</v>
      </c>
      <c r="J9933" s="212">
        <v>272222.85499999998</v>
      </c>
      <c r="K9933" s="212">
        <v>339316.61200000002</v>
      </c>
      <c r="L9933" s="212">
        <v>396349.11</v>
      </c>
      <c r="M9933" s="212">
        <v>424076.28399999999</v>
      </c>
      <c r="N9933" s="212">
        <v>482178.35600000003</v>
      </c>
      <c r="O9933" s="212">
        <v>486506.67700000003</v>
      </c>
      <c r="P9933" s="212">
        <v>625123.27500000002</v>
      </c>
      <c r="Q9933" s="212">
        <v>522767.462</v>
      </c>
      <c r="R9933" s="212">
        <v>537565.63399999996</v>
      </c>
      <c r="S9933" s="212">
        <v>582730.31000000006</v>
      </c>
      <c r="T9933" s="212">
        <v>568778.50600000005</v>
      </c>
      <c r="U9933" s="212">
        <v>576259.38100000005</v>
      </c>
    </row>
    <row r="9934" spans="1:21" x14ac:dyDescent="0.25">
      <c r="A9934" s="57" t="s">
        <v>558</v>
      </c>
      <c r="B9934" s="57" t="s">
        <v>8994</v>
      </c>
      <c r="C9934" s="212">
        <v>1472644.939</v>
      </c>
      <c r="D9934" s="212">
        <v>1578799.142</v>
      </c>
      <c r="E9934" s="212">
        <v>1554703.254</v>
      </c>
      <c r="F9934" s="212">
        <v>1415673.0249999999</v>
      </c>
      <c r="G9934" s="212">
        <v>1386776.2009999999</v>
      </c>
      <c r="H9934" s="212">
        <v>1481833.264</v>
      </c>
      <c r="I9934" s="212">
        <v>1446883.3810000001</v>
      </c>
      <c r="J9934" s="212">
        <v>1630128.939</v>
      </c>
      <c r="K9934" s="212">
        <v>1795220.7250000001</v>
      </c>
      <c r="L9934" s="212">
        <v>2188046.7220000001</v>
      </c>
      <c r="M9934" s="212">
        <v>2371572.5419999999</v>
      </c>
      <c r="N9934" s="212">
        <v>3014809.9870000002</v>
      </c>
      <c r="O9934" s="212">
        <v>3626197.4550000001</v>
      </c>
      <c r="P9934" s="212">
        <v>4223677.2819999997</v>
      </c>
      <c r="Q9934" s="212">
        <v>3639413.389</v>
      </c>
      <c r="R9934" s="212">
        <v>4092212.9180000001</v>
      </c>
      <c r="S9934" s="212">
        <v>4602915.8329999996</v>
      </c>
      <c r="T9934" s="212">
        <v>4264939.9979999997</v>
      </c>
      <c r="U9934" s="212">
        <v>4464369.1960000005</v>
      </c>
    </row>
    <row r="9935" spans="1:21" x14ac:dyDescent="0.25">
      <c r="A9935" s="57" t="s">
        <v>1670</v>
      </c>
      <c r="B9935" s="57" t="s">
        <v>8995</v>
      </c>
      <c r="C9935" s="212">
        <v>708054.03700000001</v>
      </c>
      <c r="D9935" s="212">
        <v>705275.71200000006</v>
      </c>
      <c r="E9935" s="212">
        <v>810549.59299999999</v>
      </c>
      <c r="F9935" s="212">
        <v>835634.30200000003</v>
      </c>
      <c r="G9935" s="212">
        <v>921469.31299999997</v>
      </c>
      <c r="H9935" s="212">
        <v>1065694.148</v>
      </c>
      <c r="I9935" s="212">
        <v>934110.19099999999</v>
      </c>
      <c r="J9935" s="212">
        <v>1008042.553</v>
      </c>
      <c r="K9935" s="212">
        <v>1232333.26</v>
      </c>
      <c r="L9935" s="212">
        <v>1450319.9650000001</v>
      </c>
      <c r="M9935" s="212">
        <v>1438944.2479999999</v>
      </c>
      <c r="N9935" s="212">
        <v>1646719.2620000001</v>
      </c>
      <c r="O9935" s="212">
        <v>1842042.0649999999</v>
      </c>
      <c r="P9935" s="212">
        <v>2065828.4169999999</v>
      </c>
      <c r="Q9935" s="212">
        <v>1583093.672</v>
      </c>
      <c r="R9935" s="212">
        <v>1944347.2279999999</v>
      </c>
      <c r="S9935" s="212">
        <v>2098698.0299999998</v>
      </c>
      <c r="T9935" s="212">
        <v>2040325.564</v>
      </c>
      <c r="U9935" s="212">
        <v>2079033.007</v>
      </c>
    </row>
    <row r="9936" spans="1:21" x14ac:dyDescent="0.25">
      <c r="A9936" s="57" t="s">
        <v>284</v>
      </c>
      <c r="B9936" s="57" t="s">
        <v>8996</v>
      </c>
      <c r="C9936" s="212">
        <v>2406873.1340000001</v>
      </c>
      <c r="D9936" s="212">
        <v>2337131.1</v>
      </c>
      <c r="E9936" s="212">
        <v>2213792.0780000002</v>
      </c>
      <c r="F9936" s="212">
        <v>2141260.3930000002</v>
      </c>
      <c r="G9936" s="212">
        <v>2137223.3020000001</v>
      </c>
      <c r="H9936" s="212">
        <v>2315561.9240000001</v>
      </c>
      <c r="I9936" s="212">
        <v>2375780.0079999999</v>
      </c>
      <c r="J9936" s="212">
        <v>2511343.4419999998</v>
      </c>
      <c r="K9936" s="212">
        <v>2965802.0440000002</v>
      </c>
      <c r="L9936" s="212">
        <v>3743083.82</v>
      </c>
      <c r="M9936" s="212">
        <v>4149766.182</v>
      </c>
      <c r="N9936" s="212">
        <v>4932157.6279999996</v>
      </c>
      <c r="O9936" s="212">
        <v>5958190.5640000002</v>
      </c>
      <c r="P9936" s="212">
        <v>6677950.7070000004</v>
      </c>
      <c r="Q9936" s="212">
        <v>4701736.375</v>
      </c>
      <c r="R9936" s="212">
        <v>5759083.0700000003</v>
      </c>
      <c r="S9936" s="212">
        <v>6741214.7309999997</v>
      </c>
      <c r="T9936" s="212">
        <v>6873657.523</v>
      </c>
      <c r="U9936" s="212">
        <v>7435014.5820000004</v>
      </c>
    </row>
    <row r="9937" spans="1:21" x14ac:dyDescent="0.25">
      <c r="A9937" s="57" t="s">
        <v>421</v>
      </c>
      <c r="B9937" s="57" t="s">
        <v>8997</v>
      </c>
      <c r="C9937" s="212">
        <v>1317303.3870000001</v>
      </c>
      <c r="D9937" s="212">
        <v>1400525.912</v>
      </c>
      <c r="E9937" s="212">
        <v>1457403.0689999999</v>
      </c>
      <c r="F9937" s="212">
        <v>1295285.2339999999</v>
      </c>
      <c r="G9937" s="212">
        <v>1309074.4240000001</v>
      </c>
      <c r="H9937" s="212">
        <v>1496774.176</v>
      </c>
      <c r="I9937" s="212">
        <v>1335885.574</v>
      </c>
      <c r="J9937" s="212">
        <v>1417946.118</v>
      </c>
      <c r="K9937" s="212">
        <v>1576914.898</v>
      </c>
      <c r="L9937" s="212">
        <v>1838294.6359999999</v>
      </c>
      <c r="M9937" s="212">
        <v>2017661.6370000001</v>
      </c>
      <c r="N9937" s="212">
        <v>2233511.8730000001</v>
      </c>
      <c r="O9937" s="212">
        <v>2689435.9739999999</v>
      </c>
      <c r="P9937" s="212">
        <v>2967214.0789999999</v>
      </c>
      <c r="Q9937" s="212">
        <v>2503574.4470000002</v>
      </c>
      <c r="R9937" s="212">
        <v>3098302.0830000001</v>
      </c>
      <c r="S9937" s="212">
        <v>3397330.7230000002</v>
      </c>
      <c r="T9937" s="212">
        <v>3433456.9849999999</v>
      </c>
      <c r="U9937" s="212">
        <v>3618869.9819999998</v>
      </c>
    </row>
    <row r="9938" spans="1:21" x14ac:dyDescent="0.25">
      <c r="A9938" s="57" t="s">
        <v>1612</v>
      </c>
      <c r="B9938" s="57" t="s">
        <v>8998</v>
      </c>
      <c r="C9938" s="212">
        <v>2613650.122</v>
      </c>
      <c r="D9938" s="212">
        <v>2384837.6310000001</v>
      </c>
      <c r="E9938" s="212">
        <v>2437300.145</v>
      </c>
      <c r="F9938" s="212">
        <v>2495089.111</v>
      </c>
      <c r="G9938" s="212">
        <v>2519174.0350000001</v>
      </c>
      <c r="H9938" s="212">
        <v>2868491.1359999999</v>
      </c>
      <c r="I9938" s="212">
        <v>2525566.2940000002</v>
      </c>
      <c r="J9938" s="212">
        <v>2438702.8459999999</v>
      </c>
      <c r="K9938" s="212">
        <v>2591461.44</v>
      </c>
      <c r="L9938" s="212">
        <v>2829254.213</v>
      </c>
      <c r="M9938" s="212">
        <v>2773908.3939999999</v>
      </c>
      <c r="N9938" s="212">
        <v>3019779.639</v>
      </c>
      <c r="O9938" s="212">
        <v>3339207.7450000001</v>
      </c>
      <c r="P9938" s="212">
        <v>3466873.702</v>
      </c>
      <c r="Q9938" s="212">
        <v>2551034.1069999998</v>
      </c>
      <c r="R9938" s="212">
        <v>3405878.11</v>
      </c>
      <c r="S9938" s="212">
        <v>4026281.8160000001</v>
      </c>
      <c r="T9938" s="212">
        <v>3851101.0750000002</v>
      </c>
      <c r="U9938" s="212">
        <v>3999730.6090000002</v>
      </c>
    </row>
    <row r="9939" spans="1:21" x14ac:dyDescent="0.25">
      <c r="A9939" s="57" t="s">
        <v>1074</v>
      </c>
      <c r="B9939" s="57" t="s">
        <v>8999</v>
      </c>
      <c r="C9939" s="212">
        <v>1593205.1529999999</v>
      </c>
      <c r="D9939" s="212">
        <v>1688287.398</v>
      </c>
      <c r="E9939" s="212">
        <v>1777470.7390000001</v>
      </c>
      <c r="F9939" s="212">
        <v>1760821.169</v>
      </c>
      <c r="G9939" s="212">
        <v>1963473.6459999999</v>
      </c>
      <c r="H9939" s="212">
        <v>2077863.834</v>
      </c>
      <c r="I9939" s="212">
        <v>2051419.5870000001</v>
      </c>
      <c r="J9939" s="212">
        <v>1941437.4269999999</v>
      </c>
      <c r="K9939" s="212">
        <v>2170605.7319999998</v>
      </c>
      <c r="L9939" s="212">
        <v>2517365.9270000001</v>
      </c>
      <c r="M9939" s="212">
        <v>2658242.8149999999</v>
      </c>
      <c r="N9939" s="212">
        <v>3056824.08</v>
      </c>
      <c r="O9939" s="212">
        <v>3510818.534</v>
      </c>
      <c r="P9939" s="212">
        <v>3742252.338</v>
      </c>
      <c r="Q9939" s="212">
        <v>2940100.64</v>
      </c>
      <c r="R9939" s="212">
        <v>3743000.4369999999</v>
      </c>
      <c r="S9939" s="212">
        <v>4391553.5559999999</v>
      </c>
      <c r="T9939" s="212">
        <v>4199808.5920000002</v>
      </c>
      <c r="U9939" s="212">
        <v>4302010.3880000003</v>
      </c>
    </row>
    <row r="9940" spans="1:21" x14ac:dyDescent="0.25">
      <c r="A9940" s="57" t="s">
        <v>479</v>
      </c>
      <c r="B9940" s="57" t="s">
        <v>9000</v>
      </c>
      <c r="C9940" s="212">
        <v>6972822.074</v>
      </c>
      <c r="D9940" s="212">
        <v>6886797.4869999997</v>
      </c>
      <c r="E9940" s="212">
        <v>6855231.943</v>
      </c>
      <c r="F9940" s="212">
        <v>6971575.0599999996</v>
      </c>
      <c r="G9940" s="212">
        <v>7273093.9060000004</v>
      </c>
      <c r="H9940" s="212">
        <v>8248606.0889999997</v>
      </c>
      <c r="I9940" s="212">
        <v>7458397.1809999999</v>
      </c>
      <c r="J9940" s="212">
        <v>7860527.6809999999</v>
      </c>
      <c r="K9940" s="212">
        <v>9175324.8540000003</v>
      </c>
      <c r="L9940" s="212">
        <v>10791473.569</v>
      </c>
      <c r="M9940" s="212">
        <v>11615010.513</v>
      </c>
      <c r="N9940" s="212">
        <v>12822994.834000001</v>
      </c>
      <c r="O9940" s="212">
        <v>14467740.987</v>
      </c>
      <c r="P9940" s="212">
        <v>15006516.909</v>
      </c>
      <c r="Q9940" s="212">
        <v>11294697.571</v>
      </c>
      <c r="R9940" s="212">
        <v>14445520.700999999</v>
      </c>
      <c r="S9940" s="212">
        <v>15868392.231000001</v>
      </c>
      <c r="T9940" s="212">
        <v>15645586.272</v>
      </c>
      <c r="U9940" s="212">
        <v>16412469.093</v>
      </c>
    </row>
    <row r="9941" spans="1:21" x14ac:dyDescent="0.25">
      <c r="A9941" s="57" t="s">
        <v>758</v>
      </c>
      <c r="B9941" s="57" t="s">
        <v>9001</v>
      </c>
      <c r="C9941" s="212">
        <v>298093.62099999998</v>
      </c>
      <c r="D9941" s="212">
        <v>317113.51400000002</v>
      </c>
      <c r="E9941" s="212">
        <v>328005.04100000003</v>
      </c>
      <c r="F9941" s="212">
        <v>332916.96399999998</v>
      </c>
      <c r="G9941" s="212">
        <v>346074.201</v>
      </c>
      <c r="H9941" s="212">
        <v>368559.212</v>
      </c>
      <c r="I9941" s="212">
        <v>337511.23100000003</v>
      </c>
      <c r="J9941" s="212">
        <v>331255.96799999999</v>
      </c>
      <c r="K9941" s="212">
        <v>388454.48100000003</v>
      </c>
      <c r="L9941" s="212">
        <v>437117.337</v>
      </c>
      <c r="M9941" s="212">
        <v>430444.39500000002</v>
      </c>
      <c r="N9941" s="212">
        <v>485852.54499999998</v>
      </c>
      <c r="O9941" s="212">
        <v>523398.24200000003</v>
      </c>
      <c r="P9941" s="212">
        <v>581684.88100000005</v>
      </c>
      <c r="Q9941" s="212">
        <v>413343.5</v>
      </c>
      <c r="R9941" s="212">
        <v>514741.91200000001</v>
      </c>
      <c r="S9941" s="212">
        <v>574078.85</v>
      </c>
      <c r="T9941" s="212">
        <v>543475.53500000003</v>
      </c>
      <c r="U9941" s="212">
        <v>549196.71699999995</v>
      </c>
    </row>
    <row r="9942" spans="1:21" x14ac:dyDescent="0.25">
      <c r="A9942" s="57" t="s">
        <v>1013</v>
      </c>
      <c r="B9942" s="57" t="s">
        <v>9002</v>
      </c>
      <c r="C9942" s="212">
        <v>2966376.1540000001</v>
      </c>
      <c r="D9942" s="212">
        <v>3278423.2140000002</v>
      </c>
      <c r="E9942" s="212">
        <v>3527232.801</v>
      </c>
      <c r="F9942" s="212">
        <v>3496289.3229999999</v>
      </c>
      <c r="G9942" s="212">
        <v>3773756.2280000001</v>
      </c>
      <c r="H9942" s="212">
        <v>4916493.4280000003</v>
      </c>
      <c r="I9942" s="212">
        <v>4084453.0869999998</v>
      </c>
      <c r="J9942" s="212">
        <v>3606425.8149999999</v>
      </c>
      <c r="K9942" s="212">
        <v>4373128.7139999997</v>
      </c>
      <c r="L9942" s="212">
        <v>5625564.2429999998</v>
      </c>
      <c r="M9942" s="212">
        <v>5942163.8320000004</v>
      </c>
      <c r="N9942" s="212">
        <v>7496328.8600000003</v>
      </c>
      <c r="O9942" s="212">
        <v>8391978.9680000003</v>
      </c>
      <c r="P9942" s="212">
        <v>8931966.148</v>
      </c>
      <c r="Q9942" s="212">
        <v>7353053.3789999997</v>
      </c>
      <c r="R9942" s="212">
        <v>9893116.3560000006</v>
      </c>
      <c r="S9942" s="212">
        <v>11037402.488</v>
      </c>
      <c r="T9942" s="212">
        <v>11423024.223999999</v>
      </c>
      <c r="U9942" s="212">
        <v>13097124.833000001</v>
      </c>
    </row>
    <row r="9943" spans="1:21" x14ac:dyDescent="0.25">
      <c r="A9943" s="57" t="s">
        <v>176</v>
      </c>
      <c r="B9943" s="57" t="s">
        <v>9003</v>
      </c>
      <c r="C9943" s="212">
        <v>8873143.4360000007</v>
      </c>
      <c r="D9943" s="212">
        <v>9290616.6099999994</v>
      </c>
      <c r="E9943" s="212">
        <v>10763310.671</v>
      </c>
      <c r="F9943" s="212">
        <v>12075317.743000001</v>
      </c>
      <c r="G9943" s="212">
        <v>13421498.756999999</v>
      </c>
      <c r="H9943" s="212">
        <v>15281310.731000001</v>
      </c>
      <c r="I9943" s="212">
        <v>13485054.317</v>
      </c>
      <c r="J9943" s="212">
        <v>13149889.999</v>
      </c>
      <c r="K9943" s="212">
        <v>15792360.143999999</v>
      </c>
      <c r="L9943" s="212">
        <v>19223277.600000001</v>
      </c>
      <c r="M9943" s="212">
        <v>21335123.160999998</v>
      </c>
      <c r="N9943" s="212">
        <v>25298305.640999999</v>
      </c>
      <c r="O9943" s="212">
        <v>27662968.890000001</v>
      </c>
      <c r="P9943" s="212">
        <v>29537443.942000002</v>
      </c>
      <c r="Q9943" s="212">
        <v>22619167.842</v>
      </c>
      <c r="R9943" s="212">
        <v>28588940.015999999</v>
      </c>
      <c r="S9943" s="212">
        <v>30559850.870000001</v>
      </c>
      <c r="T9943" s="212">
        <v>30701747.204999998</v>
      </c>
      <c r="U9943" s="212">
        <v>30812718.614</v>
      </c>
    </row>
    <row r="9944" spans="1:21" x14ac:dyDescent="0.25">
      <c r="A9944" s="57" t="s">
        <v>113</v>
      </c>
      <c r="B9944" s="57" t="s">
        <v>9004</v>
      </c>
      <c r="C9944" s="212">
        <v>6197452.0199999996</v>
      </c>
      <c r="D9944" s="212">
        <v>6747876.4009999996</v>
      </c>
      <c r="E9944" s="212">
        <v>6854099.3059999999</v>
      </c>
      <c r="F9944" s="212">
        <v>7114050.1050000004</v>
      </c>
      <c r="G9944" s="212">
        <v>7265259.7220000001</v>
      </c>
      <c r="H9944" s="212">
        <v>8388861.1290000007</v>
      </c>
      <c r="I9944" s="212">
        <v>8868995.0059999991</v>
      </c>
      <c r="J9944" s="212">
        <v>10670188.124</v>
      </c>
      <c r="K9944" s="212">
        <v>12874869.801000001</v>
      </c>
      <c r="L9944" s="212">
        <v>16106290</v>
      </c>
      <c r="M9944" s="212">
        <v>17884536.335000001</v>
      </c>
      <c r="N9944" s="212">
        <v>21032183.609999999</v>
      </c>
      <c r="O9944" s="212">
        <v>24447859.984999999</v>
      </c>
      <c r="P9944" s="212">
        <v>27976533.57</v>
      </c>
      <c r="Q9944" s="212">
        <v>22755853.122000001</v>
      </c>
      <c r="R9944" s="212">
        <v>28871222.52</v>
      </c>
      <c r="S9944" s="212">
        <v>35473035.924999997</v>
      </c>
      <c r="T9944" s="212">
        <v>38061895.583999999</v>
      </c>
      <c r="U9944" s="212">
        <v>42645797.545999996</v>
      </c>
    </row>
    <row r="9945" spans="1:21" x14ac:dyDescent="0.25">
      <c r="A9945" s="57" t="s">
        <v>238</v>
      </c>
      <c r="B9945" s="57" t="s">
        <v>9005</v>
      </c>
      <c r="C9945" s="212">
        <v>1371630.486</v>
      </c>
      <c r="D9945" s="212">
        <v>1513563.237</v>
      </c>
      <c r="E9945" s="212">
        <v>1455116.149</v>
      </c>
      <c r="F9945" s="212">
        <v>1431392.246</v>
      </c>
      <c r="G9945" s="212">
        <v>1270390.1270000001</v>
      </c>
      <c r="H9945" s="212">
        <v>1247951.2050000001</v>
      </c>
      <c r="I9945" s="212">
        <v>1552341.7450000001</v>
      </c>
      <c r="J9945" s="212">
        <v>1513465.4140000001</v>
      </c>
      <c r="K9945" s="212">
        <v>1972896.379</v>
      </c>
      <c r="L9945" s="212">
        <v>2566670.0219999999</v>
      </c>
      <c r="M9945" s="212">
        <v>4345381.1469999999</v>
      </c>
      <c r="N9945" s="212">
        <v>3173497.4360000002</v>
      </c>
      <c r="O9945" s="212">
        <v>4050287.2910000002</v>
      </c>
      <c r="P9945" s="212">
        <v>5325847.4550000001</v>
      </c>
      <c r="Q9945" s="212">
        <v>5480409.2800000003</v>
      </c>
      <c r="R9945" s="212">
        <v>5388979.3720000004</v>
      </c>
      <c r="S9945" s="212">
        <v>6307172.801</v>
      </c>
      <c r="T9945" s="212">
        <v>6636533.3080000002</v>
      </c>
      <c r="U9945" s="212">
        <v>7322158.2290000003</v>
      </c>
    </row>
    <row r="9946" spans="1:21" x14ac:dyDescent="0.25">
      <c r="A9946" s="57" t="s">
        <v>1035</v>
      </c>
      <c r="B9946" s="57" t="s">
        <v>9006</v>
      </c>
      <c r="C9946" s="212">
        <v>843558.05799999996</v>
      </c>
      <c r="D9946" s="212">
        <v>986367.65599999996</v>
      </c>
      <c r="E9946" s="212">
        <v>1010534.254</v>
      </c>
      <c r="F9946" s="212">
        <v>1128444.7139999999</v>
      </c>
      <c r="G9946" s="212">
        <v>1202438.0079999999</v>
      </c>
      <c r="H9946" s="212">
        <v>1405231.9350000001</v>
      </c>
      <c r="I9946" s="212">
        <v>1410838.662</v>
      </c>
      <c r="J9946" s="212">
        <v>1487098.1259999999</v>
      </c>
      <c r="K9946" s="212">
        <v>1788252.8489999999</v>
      </c>
      <c r="L9946" s="212">
        <v>2126621.8390000002</v>
      </c>
      <c r="M9946" s="212">
        <v>2260442.608</v>
      </c>
      <c r="N9946" s="212">
        <v>2709060.0690000001</v>
      </c>
      <c r="O9946" s="212">
        <v>3253503.7510000002</v>
      </c>
      <c r="P9946" s="212">
        <v>3755699.9649999999</v>
      </c>
      <c r="Q9946" s="212">
        <v>2851529.8560000001</v>
      </c>
      <c r="R9946" s="212">
        <v>3132648.4</v>
      </c>
      <c r="S9946" s="212">
        <v>3510681.0070000002</v>
      </c>
      <c r="T9946" s="212">
        <v>3216353.213</v>
      </c>
      <c r="U9946" s="212">
        <v>3306241.392</v>
      </c>
    </row>
    <row r="9947" spans="1:21" x14ac:dyDescent="0.25">
      <c r="A9947" s="57" t="s">
        <v>214</v>
      </c>
      <c r="B9947" s="57" t="s">
        <v>9007</v>
      </c>
      <c r="C9947" s="212">
        <v>7734036.7910000002</v>
      </c>
      <c r="D9947" s="212">
        <v>8203612.2419999996</v>
      </c>
      <c r="E9947" s="212">
        <v>9202600.2890000008</v>
      </c>
      <c r="F9947" s="212">
        <v>9335458.7290000003</v>
      </c>
      <c r="G9947" s="212">
        <v>9793949.1779999994</v>
      </c>
      <c r="H9947" s="212">
        <v>10344693.473999999</v>
      </c>
      <c r="I9947" s="212">
        <v>9687924.875</v>
      </c>
      <c r="J9947" s="212">
        <v>10272564.482999999</v>
      </c>
      <c r="K9947" s="212">
        <v>12226042.528000001</v>
      </c>
      <c r="L9947" s="212">
        <v>15113513.852</v>
      </c>
      <c r="M9947" s="212">
        <v>16237094.004000001</v>
      </c>
      <c r="N9947" s="212">
        <v>18721885.043000001</v>
      </c>
      <c r="O9947" s="212">
        <v>21532795.585000001</v>
      </c>
      <c r="P9947" s="212">
        <v>23411561.226</v>
      </c>
      <c r="Q9947" s="212">
        <v>18884012.522</v>
      </c>
      <c r="R9947" s="212">
        <v>24388873.363000002</v>
      </c>
      <c r="S9947" s="212">
        <v>28475682.774</v>
      </c>
      <c r="T9947" s="212">
        <v>29175896.322000001</v>
      </c>
      <c r="U9947" s="212">
        <v>30060210.987</v>
      </c>
    </row>
    <row r="9948" spans="1:21" x14ac:dyDescent="0.25">
      <c r="A9948" s="57" t="s">
        <v>1552</v>
      </c>
      <c r="B9948" s="57" t="s">
        <v>9008</v>
      </c>
      <c r="C9948" s="212">
        <v>313490.11300000001</v>
      </c>
      <c r="D9948" s="212">
        <v>295883.18400000001</v>
      </c>
      <c r="E9948" s="212">
        <v>375817.21299999999</v>
      </c>
      <c r="F9948" s="212">
        <v>284833.50400000002</v>
      </c>
      <c r="G9948" s="212">
        <v>253779.87100000001</v>
      </c>
      <c r="H9948" s="212">
        <v>255075.24299999999</v>
      </c>
      <c r="I9948" s="212">
        <v>277133.37199999997</v>
      </c>
      <c r="J9948" s="212">
        <v>306476.11599999998</v>
      </c>
      <c r="K9948" s="212">
        <v>359066.587</v>
      </c>
      <c r="L9948" s="212">
        <v>401872.07500000001</v>
      </c>
      <c r="M9948" s="212">
        <v>406541.603</v>
      </c>
      <c r="N9948" s="212">
        <v>282132.27600000001</v>
      </c>
      <c r="O9948" s="212">
        <v>367523.89299999998</v>
      </c>
      <c r="P9948" s="212">
        <v>395421.99</v>
      </c>
      <c r="Q9948" s="212">
        <v>422633.27399999998</v>
      </c>
      <c r="R9948" s="212">
        <v>504187.05800000002</v>
      </c>
      <c r="S9948" s="212">
        <v>616163.78899999999</v>
      </c>
      <c r="T9948" s="212">
        <v>787726.75600000005</v>
      </c>
      <c r="U9948" s="212">
        <v>1038939.773</v>
      </c>
    </row>
    <row r="9949" spans="1:21" x14ac:dyDescent="0.25">
      <c r="A9949" s="57" t="s">
        <v>1394</v>
      </c>
      <c r="B9949" s="57" t="s">
        <v>9009</v>
      </c>
      <c r="C9949" s="212">
        <v>701523.96400000004</v>
      </c>
      <c r="D9949" s="212">
        <v>1044728.57</v>
      </c>
      <c r="E9949" s="212">
        <v>1059487.3130000001</v>
      </c>
      <c r="F9949" s="212">
        <v>1050226.5249999999</v>
      </c>
      <c r="G9949" s="212">
        <v>1142816.9099999999</v>
      </c>
      <c r="H9949" s="212">
        <v>1232496.1410000001</v>
      </c>
      <c r="I9949" s="212">
        <v>1126459.7879999999</v>
      </c>
      <c r="J9949" s="212">
        <v>1197076.0490000001</v>
      </c>
      <c r="K9949" s="212">
        <v>1520442.91</v>
      </c>
      <c r="L9949" s="212">
        <v>1893844.0919999999</v>
      </c>
      <c r="M9949" s="212">
        <v>1938643.1429999999</v>
      </c>
      <c r="N9949" s="212">
        <v>2109861.2790000001</v>
      </c>
      <c r="O9949" s="212">
        <v>2368057.264</v>
      </c>
      <c r="P9949" s="212">
        <v>2394923.3110000002</v>
      </c>
      <c r="Q9949" s="212">
        <v>2094226.96</v>
      </c>
      <c r="R9949" s="212">
        <v>2495526.2629999998</v>
      </c>
      <c r="S9949" s="212">
        <v>2767282.1239999998</v>
      </c>
      <c r="T9949" s="212">
        <v>2725024.8110000002</v>
      </c>
      <c r="U9949" s="212">
        <v>2991411.3569999998</v>
      </c>
    </row>
    <row r="9950" spans="1:21" x14ac:dyDescent="0.25">
      <c r="A9950" s="57" t="s">
        <v>2304</v>
      </c>
      <c r="B9950" s="57" t="s">
        <v>9010</v>
      </c>
      <c r="C9950" s="212">
        <v>897238.21400000004</v>
      </c>
      <c r="D9950" s="212">
        <v>928377.08900000004</v>
      </c>
      <c r="E9950" s="212">
        <v>1096279.2080000001</v>
      </c>
      <c r="F9950" s="212">
        <v>1018075.8540000001</v>
      </c>
      <c r="G9950" s="212">
        <v>974993.41200000001</v>
      </c>
      <c r="H9950" s="212">
        <v>1074745.8</v>
      </c>
      <c r="I9950" s="212">
        <v>905698.55900000001</v>
      </c>
      <c r="J9950" s="212">
        <v>915911.67500000005</v>
      </c>
      <c r="K9950" s="212">
        <v>1013790.9620000001</v>
      </c>
      <c r="L9950" s="212">
        <v>1190467.1499999999</v>
      </c>
      <c r="M9950" s="212">
        <v>1070119.0560000001</v>
      </c>
      <c r="N9950" s="212">
        <v>1012981.579</v>
      </c>
      <c r="O9950" s="212">
        <v>1095298.024</v>
      </c>
      <c r="P9950" s="212">
        <v>1095897.297</v>
      </c>
      <c r="Q9950" s="212">
        <v>964304.728</v>
      </c>
      <c r="R9950" s="212">
        <v>918215.53700000001</v>
      </c>
      <c r="S9950" s="212">
        <v>985647.71799999999</v>
      </c>
      <c r="T9950" s="212">
        <v>910913.06200000003</v>
      </c>
      <c r="U9950" s="212">
        <v>841293.11399999994</v>
      </c>
    </row>
    <row r="9951" spans="1:21" x14ac:dyDescent="0.25">
      <c r="A9951" s="57" t="s">
        <v>956</v>
      </c>
      <c r="B9951" s="57" t="s">
        <v>9011</v>
      </c>
      <c r="C9951" s="212">
        <v>757034.44900000002</v>
      </c>
      <c r="D9951" s="212">
        <v>754117.55500000005</v>
      </c>
      <c r="E9951" s="212">
        <v>862105.94900000002</v>
      </c>
      <c r="F9951" s="212">
        <v>869974.03700000001</v>
      </c>
      <c r="G9951" s="212">
        <v>877703.02300000004</v>
      </c>
      <c r="H9951" s="212">
        <v>880393.30099999998</v>
      </c>
      <c r="I9951" s="212">
        <v>791579.52500000002</v>
      </c>
      <c r="J9951" s="212">
        <v>893463.73300000001</v>
      </c>
      <c r="K9951" s="212">
        <v>990259.89599999995</v>
      </c>
      <c r="L9951" s="212">
        <v>1219620.4029999999</v>
      </c>
      <c r="M9951" s="212">
        <v>1270365.23</v>
      </c>
      <c r="N9951" s="212">
        <v>1279734.4709999999</v>
      </c>
      <c r="O9951" s="212">
        <v>1306145.662</v>
      </c>
      <c r="P9951" s="212">
        <v>1348375.1040000001</v>
      </c>
      <c r="Q9951" s="212">
        <v>985721.48199999996</v>
      </c>
      <c r="R9951" s="212">
        <v>1208689.4040000001</v>
      </c>
      <c r="S9951" s="212">
        <v>1260860.443</v>
      </c>
      <c r="T9951" s="212">
        <v>1206073.3230000001</v>
      </c>
      <c r="U9951" s="212">
        <v>1207386.98</v>
      </c>
    </row>
    <row r="9952" spans="1:21" x14ac:dyDescent="0.25">
      <c r="A9952" s="57" t="s">
        <v>1810</v>
      </c>
      <c r="B9952" s="57" t="s">
        <v>9012</v>
      </c>
      <c r="C9952" s="212">
        <v>1142641.919</v>
      </c>
      <c r="D9952" s="212">
        <v>1234011.3060000001</v>
      </c>
      <c r="E9952" s="212">
        <v>1268329.5490000001</v>
      </c>
      <c r="F9952" s="212">
        <v>1381808.166</v>
      </c>
      <c r="G9952" s="212">
        <v>1393462.13</v>
      </c>
      <c r="H9952" s="212">
        <v>1477757.2039999999</v>
      </c>
      <c r="I9952" s="212">
        <v>1519638.6259999999</v>
      </c>
      <c r="J9952" s="212">
        <v>1295426.4550000001</v>
      </c>
      <c r="K9952" s="212">
        <v>1651343.93</v>
      </c>
      <c r="L9952" s="212">
        <v>2254989.0359999998</v>
      </c>
      <c r="M9952" s="212">
        <v>2446866.148</v>
      </c>
      <c r="N9952" s="212">
        <v>3128317.42</v>
      </c>
      <c r="O9952" s="212">
        <v>4081495.2370000002</v>
      </c>
      <c r="P9952" s="212">
        <v>4940146.7980000004</v>
      </c>
      <c r="Q9952" s="212">
        <v>5022285.3609999996</v>
      </c>
      <c r="R9952" s="212">
        <v>5661016.1770000001</v>
      </c>
      <c r="S9952" s="212">
        <v>5865808.2400000002</v>
      </c>
      <c r="T9952" s="212">
        <v>5719276.4079999998</v>
      </c>
      <c r="U9952" s="212">
        <v>5993723.898</v>
      </c>
    </row>
    <row r="9953" spans="1:21" x14ac:dyDescent="0.25">
      <c r="A9953" s="57" t="s">
        <v>1580</v>
      </c>
      <c r="B9953" s="57" t="s">
        <v>9014</v>
      </c>
      <c r="C9953" s="212">
        <v>1593183.36</v>
      </c>
      <c r="D9953" s="212">
        <v>1306593.7339999999</v>
      </c>
      <c r="E9953" s="212">
        <v>1736117.69</v>
      </c>
      <c r="F9953" s="212">
        <v>1522054.9850000001</v>
      </c>
      <c r="G9953" s="212">
        <v>1646792.13</v>
      </c>
      <c r="H9953" s="212">
        <v>1740456.7139999999</v>
      </c>
      <c r="I9953" s="212">
        <v>1893003.608</v>
      </c>
      <c r="J9953" s="212">
        <v>2045815.929</v>
      </c>
      <c r="K9953" s="212">
        <v>2581638.3590000002</v>
      </c>
      <c r="L9953" s="212">
        <v>3467379.219</v>
      </c>
      <c r="M9953" s="212">
        <v>3914319.0419999999</v>
      </c>
      <c r="N9953" s="212">
        <v>4803730.0580000002</v>
      </c>
      <c r="O9953" s="212">
        <v>5306562.5970000001</v>
      </c>
      <c r="P9953" s="212">
        <v>5312183.3859999999</v>
      </c>
      <c r="Q9953" s="212">
        <v>3618435.3029999998</v>
      </c>
      <c r="R9953" s="212">
        <v>3599658.1979999999</v>
      </c>
      <c r="S9953" s="212">
        <v>3636225.4780000001</v>
      </c>
      <c r="T9953" s="212">
        <v>2999824.4309999999</v>
      </c>
      <c r="U9953" s="212">
        <v>2833201.4240000001</v>
      </c>
    </row>
    <row r="9954" spans="1:21" x14ac:dyDescent="0.25">
      <c r="A9954" s="57" t="s">
        <v>10367</v>
      </c>
      <c r="B9954" s="57" t="s">
        <v>10368</v>
      </c>
      <c r="C9954" s="212">
        <v>295182.21799999999</v>
      </c>
      <c r="D9954" s="212">
        <v>277351.91200000001</v>
      </c>
      <c r="E9954" s="212">
        <v>617475.19700000004</v>
      </c>
      <c r="F9954" s="212">
        <v>323591.39299999998</v>
      </c>
      <c r="G9954" s="212">
        <v>374775.41800000001</v>
      </c>
      <c r="H9954" s="212">
        <v>463755.30499999999</v>
      </c>
      <c r="I9954" s="212">
        <v>488621.80200000003</v>
      </c>
      <c r="J9954" s="212">
        <v>420213.26799999998</v>
      </c>
      <c r="K9954" s="212">
        <v>525135.86800000002</v>
      </c>
      <c r="L9954" s="212">
        <v>625314.34</v>
      </c>
      <c r="M9954" s="212">
        <v>676304.90800000005</v>
      </c>
      <c r="N9954" s="212">
        <v>775834.26199999999</v>
      </c>
      <c r="O9954" s="212">
        <v>826280.15099999995</v>
      </c>
      <c r="P9954" s="212">
        <v>960327.66099999996</v>
      </c>
      <c r="Q9954" s="212">
        <v>939705.853</v>
      </c>
      <c r="R9954" s="212">
        <v>1112070.629</v>
      </c>
      <c r="S9954" s="212">
        <v>1326819.933</v>
      </c>
      <c r="T9954" s="212">
        <v>1442508.071</v>
      </c>
      <c r="U9954" s="212">
        <v>1565213.04</v>
      </c>
    </row>
    <row r="9955" spans="1:21" x14ac:dyDescent="0.25">
      <c r="A9955" s="57" t="s">
        <v>2649</v>
      </c>
      <c r="B9955" s="57" t="s">
        <v>9017</v>
      </c>
      <c r="C9955" s="212">
        <v>674725.40099999995</v>
      </c>
      <c r="D9955" s="212">
        <v>622453.48699999996</v>
      </c>
      <c r="E9955" s="212">
        <v>708398.34600000002</v>
      </c>
      <c r="F9955" s="212">
        <v>669362.14</v>
      </c>
      <c r="G9955" s="212">
        <v>650045.04399999999</v>
      </c>
      <c r="H9955" s="212">
        <v>660691.91</v>
      </c>
      <c r="I9955" s="212">
        <v>603658.78599999996</v>
      </c>
      <c r="J9955" s="212">
        <v>620773.89899999998</v>
      </c>
      <c r="K9955" s="212">
        <v>617143.44299999997</v>
      </c>
      <c r="L9955" s="212">
        <v>868364.29299999995</v>
      </c>
      <c r="M9955" s="212">
        <v>1067315.6510000001</v>
      </c>
      <c r="N9955" s="212">
        <v>1201401.811</v>
      </c>
      <c r="O9955" s="212">
        <v>1337980.858</v>
      </c>
      <c r="P9955" s="212">
        <v>1363122.6059999999</v>
      </c>
      <c r="Q9955" s="212">
        <v>1181440.3659999999</v>
      </c>
      <c r="R9955" s="212">
        <v>1301509.892</v>
      </c>
      <c r="S9955" s="212">
        <v>1354502.8160000001</v>
      </c>
      <c r="T9955" s="212">
        <v>1325259.4739999999</v>
      </c>
      <c r="U9955" s="212">
        <v>1302203.95</v>
      </c>
    </row>
    <row r="9956" spans="1:21" x14ac:dyDescent="0.25">
      <c r="A9956" s="57" t="s">
        <v>3047</v>
      </c>
      <c r="B9956" s="57" t="s">
        <v>9018</v>
      </c>
      <c r="C9956" s="212">
        <v>6908593.1840000004</v>
      </c>
      <c r="D9956" s="212">
        <v>7723137.6370000001</v>
      </c>
      <c r="E9956" s="212">
        <v>8843320.1160000004</v>
      </c>
      <c r="F9956" s="212">
        <v>7686600.0199999996</v>
      </c>
      <c r="G9956" s="212">
        <v>8327839.6370000001</v>
      </c>
      <c r="H9956" s="212">
        <v>9497993.4519999996</v>
      </c>
      <c r="I9956" s="212">
        <v>8002924.4119999995</v>
      </c>
      <c r="J9956" s="212">
        <v>8325500.3859999999</v>
      </c>
      <c r="K9956" s="212">
        <v>7599839.0939999996</v>
      </c>
      <c r="L9956" s="212">
        <v>7800416.267</v>
      </c>
      <c r="M9956" s="212">
        <v>5545078.102</v>
      </c>
      <c r="N9956" s="212">
        <v>4178499.3820000002</v>
      </c>
      <c r="O9956" s="212">
        <v>2548474.3089999999</v>
      </c>
      <c r="P9956" s="212">
        <v>1887551.247</v>
      </c>
      <c r="Q9956" s="212">
        <v>1103870.9180000001</v>
      </c>
      <c r="R9956" s="212">
        <v>1034397.49</v>
      </c>
      <c r="S9956" s="212">
        <v>728268.64899999998</v>
      </c>
      <c r="T9956" s="212">
        <v>700828.571</v>
      </c>
      <c r="U9956" s="212">
        <v>342434.212</v>
      </c>
    </row>
    <row r="9957" spans="1:21" x14ac:dyDescent="0.25">
      <c r="A9957" s="57" t="s">
        <v>10369</v>
      </c>
      <c r="B9957" s="57" t="s">
        <v>9023</v>
      </c>
      <c r="C9957" s="212">
        <v>262396.98700000002</v>
      </c>
      <c r="D9957" s="212">
        <v>259578.83300000001</v>
      </c>
      <c r="E9957" s="212">
        <v>451823.98300000001</v>
      </c>
      <c r="F9957" s="212">
        <v>254651.01500000001</v>
      </c>
      <c r="G9957" s="212">
        <v>230597.50399999999</v>
      </c>
      <c r="H9957" s="212">
        <v>241058.405</v>
      </c>
      <c r="I9957" s="212">
        <v>244739.94</v>
      </c>
      <c r="J9957" s="212">
        <v>220046.484</v>
      </c>
      <c r="K9957" s="212">
        <v>237048.068</v>
      </c>
      <c r="L9957" s="212">
        <v>235860.44</v>
      </c>
      <c r="M9957" s="212">
        <v>207279.03599999999</v>
      </c>
      <c r="N9957" s="212">
        <v>185288.538</v>
      </c>
      <c r="O9957" s="212">
        <v>225572.51500000001</v>
      </c>
      <c r="P9957" s="212">
        <v>229086.65100000001</v>
      </c>
      <c r="Q9957" s="212">
        <v>208586.03099999999</v>
      </c>
      <c r="R9957" s="212">
        <v>220188.21799999999</v>
      </c>
      <c r="S9957" s="212">
        <v>236263.715</v>
      </c>
      <c r="T9957" s="212">
        <v>191751.48499999999</v>
      </c>
      <c r="U9957" s="212">
        <v>199540.15100000001</v>
      </c>
    </row>
    <row r="9958" spans="1:21" x14ac:dyDescent="0.25">
      <c r="A9958" s="57" t="s">
        <v>2450</v>
      </c>
      <c r="B9958" s="57" t="s">
        <v>9025</v>
      </c>
      <c r="C9958" s="212">
        <v>86853.417000000001</v>
      </c>
      <c r="D9958" s="212">
        <v>99540.144</v>
      </c>
      <c r="E9958" s="212">
        <v>95948.207999999999</v>
      </c>
      <c r="F9958" s="212">
        <v>89084.002999999997</v>
      </c>
      <c r="G9958" s="212">
        <v>93403.418000000005</v>
      </c>
      <c r="H9958" s="212">
        <v>77430.755000000005</v>
      </c>
      <c r="I9958" s="212">
        <v>87474.005999999994</v>
      </c>
      <c r="J9958" s="212">
        <v>101352.857</v>
      </c>
      <c r="K9958" s="212">
        <v>113172.47500000001</v>
      </c>
      <c r="L9958" s="212">
        <v>116644.641</v>
      </c>
      <c r="M9958" s="212">
        <v>114107.186</v>
      </c>
      <c r="N9958" s="212">
        <v>141744.598</v>
      </c>
      <c r="O9958" s="212">
        <v>151358.46799999999</v>
      </c>
      <c r="P9958" s="212">
        <v>135702.71400000001</v>
      </c>
      <c r="Q9958" s="212">
        <v>105303.462</v>
      </c>
      <c r="R9958" s="212">
        <v>150644.09099999999</v>
      </c>
      <c r="S9958" s="212">
        <v>133636.408</v>
      </c>
      <c r="T9958" s="212">
        <v>135061.23300000001</v>
      </c>
      <c r="U9958" s="212">
        <v>130905.484</v>
      </c>
    </row>
    <row r="9959" spans="1:21" x14ac:dyDescent="0.25">
      <c r="A9959" s="57" t="s">
        <v>2471</v>
      </c>
      <c r="B9959" s="57" t="s">
        <v>9026</v>
      </c>
      <c r="C9959" s="212">
        <v>437300.51500000001</v>
      </c>
      <c r="D9959" s="212">
        <v>414573.45899999997</v>
      </c>
      <c r="E9959" s="212">
        <v>1172018.1040000001</v>
      </c>
      <c r="F9959" s="212">
        <v>630223.49100000004</v>
      </c>
      <c r="G9959" s="212">
        <v>624926.97400000005</v>
      </c>
      <c r="H9959" s="212">
        <v>663068.53399999999</v>
      </c>
      <c r="I9959" s="212">
        <v>534036.11600000004</v>
      </c>
      <c r="J9959" s="212">
        <v>472280.02899999998</v>
      </c>
      <c r="K9959" s="212">
        <v>492325.1</v>
      </c>
      <c r="L9959" s="212">
        <v>633543.21600000001</v>
      </c>
      <c r="M9959" s="212">
        <v>1048931.628</v>
      </c>
      <c r="N9959" s="212">
        <v>685641.63500000001</v>
      </c>
      <c r="O9959" s="212">
        <v>507580.86700000003</v>
      </c>
      <c r="P9959" s="212">
        <v>463989.57799999998</v>
      </c>
      <c r="Q9959" s="212">
        <v>338780.10700000002</v>
      </c>
      <c r="R9959" s="212">
        <v>390666.82699999999</v>
      </c>
      <c r="S9959" s="212">
        <v>380158.228</v>
      </c>
      <c r="T9959" s="212">
        <v>335613.33500000002</v>
      </c>
      <c r="U9959" s="212">
        <v>313891.50799999997</v>
      </c>
    </row>
    <row r="9960" spans="1:21" x14ac:dyDescent="0.25">
      <c r="A9960" s="57" t="s">
        <v>3125</v>
      </c>
      <c r="B9960" s="57" t="s">
        <v>9028</v>
      </c>
      <c r="C9960" s="212">
        <v>302044.41899999999</v>
      </c>
      <c r="D9960" s="212">
        <v>331670.08100000001</v>
      </c>
      <c r="E9960" s="212">
        <v>382615.451</v>
      </c>
      <c r="F9960" s="212">
        <v>394105.24099999998</v>
      </c>
      <c r="G9960" s="212">
        <v>417720.44300000003</v>
      </c>
      <c r="H9960" s="212">
        <v>629832.25399999996</v>
      </c>
      <c r="I9960" s="212">
        <v>548391.03</v>
      </c>
      <c r="J9960" s="212">
        <v>440568.79200000002</v>
      </c>
      <c r="K9960" s="212">
        <v>366497.23200000002</v>
      </c>
      <c r="L9960" s="212">
        <v>309848.77600000001</v>
      </c>
      <c r="M9960" s="212">
        <v>231204.15400000001</v>
      </c>
      <c r="N9960" s="212">
        <v>229477.39799999999</v>
      </c>
      <c r="O9960" s="212">
        <v>246877.32699999999</v>
      </c>
      <c r="P9960" s="212">
        <v>199073.15400000001</v>
      </c>
      <c r="Q9960" s="212">
        <v>147700.18100000001</v>
      </c>
      <c r="R9960" s="212">
        <v>167828.41099999999</v>
      </c>
      <c r="S9960" s="212">
        <v>167330.68700000001</v>
      </c>
      <c r="T9960" s="212">
        <v>134397.976</v>
      </c>
      <c r="U9960" s="212">
        <v>134623.046</v>
      </c>
    </row>
    <row r="9961" spans="1:21" x14ac:dyDescent="0.25">
      <c r="A9961" s="57" t="s">
        <v>1538</v>
      </c>
      <c r="B9961" s="57" t="s">
        <v>9029</v>
      </c>
      <c r="C9961" s="212">
        <v>4532468.5159999998</v>
      </c>
      <c r="D9961" s="212">
        <v>4331617.5269999998</v>
      </c>
      <c r="E9961" s="212">
        <v>5091995.335</v>
      </c>
      <c r="F9961" s="212">
        <v>5038351.6780000003</v>
      </c>
      <c r="G9961" s="212">
        <v>5025322.4309999999</v>
      </c>
      <c r="H9961" s="212">
        <v>6218051.307</v>
      </c>
      <c r="I9961" s="212">
        <v>4221409.9170000004</v>
      </c>
      <c r="J9961" s="212">
        <v>4391709.2539999997</v>
      </c>
      <c r="K9961" s="212">
        <v>5204274.2570000002</v>
      </c>
      <c r="L9961" s="212">
        <v>6592741.8430000003</v>
      </c>
      <c r="M9961" s="212">
        <v>5690815.1390000004</v>
      </c>
      <c r="N9961" s="212">
        <v>6711292.1239999998</v>
      </c>
      <c r="O9961" s="212">
        <v>7466560.7989999996</v>
      </c>
      <c r="P9961" s="212">
        <v>7401111.2309999997</v>
      </c>
      <c r="Q9961" s="212">
        <v>6169977.2790000001</v>
      </c>
      <c r="R9961" s="212">
        <v>8246630.0360000003</v>
      </c>
      <c r="S9961" s="212">
        <v>8351480.5939999996</v>
      </c>
      <c r="T9961" s="212">
        <v>7972088.1129999999</v>
      </c>
      <c r="U9961" s="212">
        <v>8668188.0219999999</v>
      </c>
    </row>
    <row r="9962" spans="1:21" x14ac:dyDescent="0.25">
      <c r="A9962" s="57" t="s">
        <v>4100</v>
      </c>
      <c r="B9962" s="57" t="s">
        <v>9030</v>
      </c>
      <c r="C9962" s="212">
        <v>2364641.79</v>
      </c>
      <c r="D9962" s="212">
        <v>2334936.307</v>
      </c>
      <c r="E9962" s="212">
        <v>2792621.49</v>
      </c>
      <c r="F9962" s="212">
        <v>2648071.966</v>
      </c>
      <c r="G9962" s="212">
        <v>2876275.2689999999</v>
      </c>
      <c r="H9962" s="212">
        <v>3527343.2009999999</v>
      </c>
      <c r="I9962" s="212">
        <v>2636481.469</v>
      </c>
      <c r="J9962" s="212">
        <v>2774229.4040000001</v>
      </c>
      <c r="K9962" s="212">
        <v>3447055.949</v>
      </c>
      <c r="L9962" s="212">
        <v>3990972.182</v>
      </c>
      <c r="M9962" s="212">
        <v>4186335.3139999998</v>
      </c>
      <c r="N9962" s="212">
        <v>4660816.9740000004</v>
      </c>
      <c r="O9962" s="212">
        <v>3714852.2650000001</v>
      </c>
      <c r="P9962" s="212">
        <v>3684295.4040000001</v>
      </c>
      <c r="Q9962" s="212">
        <v>3123083.3849999998</v>
      </c>
      <c r="R9962" s="212">
        <v>4176033.0669999998</v>
      </c>
      <c r="S9962" s="212">
        <v>4199865.6849999996</v>
      </c>
      <c r="T9962" s="212">
        <v>4854904.96</v>
      </c>
      <c r="U9962" s="212">
        <v>4983437.165</v>
      </c>
    </row>
    <row r="9963" spans="1:21" x14ac:dyDescent="0.25">
      <c r="A9963" s="57" t="s">
        <v>2279</v>
      </c>
      <c r="B9963" s="57" t="s">
        <v>9031</v>
      </c>
      <c r="C9963" s="212">
        <v>4165408.4169999999</v>
      </c>
      <c r="D9963" s="212">
        <v>4420203.4129999997</v>
      </c>
      <c r="E9963" s="212">
        <v>4730445.57</v>
      </c>
      <c r="F9963" s="212">
        <v>4890688.12</v>
      </c>
      <c r="G9963" s="212">
        <v>5366123.0609999998</v>
      </c>
      <c r="H9963" s="212">
        <v>6728316.7769999998</v>
      </c>
      <c r="I9963" s="212">
        <v>5352307.68</v>
      </c>
      <c r="J9963" s="212">
        <v>6435121.6119999997</v>
      </c>
      <c r="K9963" s="212">
        <v>7547237.3380000005</v>
      </c>
      <c r="L9963" s="212">
        <v>8489693.9890000001</v>
      </c>
      <c r="M9963" s="212">
        <v>12484820.879000001</v>
      </c>
      <c r="N9963" s="212">
        <v>14986284.060000001</v>
      </c>
      <c r="O9963" s="212">
        <v>11440222.331</v>
      </c>
      <c r="P9963" s="212">
        <v>11246636.722999999</v>
      </c>
      <c r="Q9963" s="212">
        <v>8839054.3159999996</v>
      </c>
      <c r="R9963" s="212">
        <v>13335979.095000001</v>
      </c>
      <c r="S9963" s="212">
        <v>12976560.15</v>
      </c>
      <c r="T9963" s="212">
        <v>11701779.414000001</v>
      </c>
      <c r="U9963" s="212">
        <v>13417594.346000001</v>
      </c>
    </row>
    <row r="9964" spans="1:21" x14ac:dyDescent="0.25">
      <c r="A9964" s="57" t="s">
        <v>2384</v>
      </c>
      <c r="B9964" s="57" t="s">
        <v>9032</v>
      </c>
      <c r="C9964" s="212">
        <v>588271.44999999995</v>
      </c>
      <c r="D9964" s="212">
        <v>629447.29599999997</v>
      </c>
      <c r="E9964" s="212">
        <v>554513.929</v>
      </c>
      <c r="F9964" s="212">
        <v>617300.06200000003</v>
      </c>
      <c r="G9964" s="212">
        <v>606914.63100000005</v>
      </c>
      <c r="H9964" s="212">
        <v>658197.90399999998</v>
      </c>
      <c r="I9964" s="212">
        <v>602271.70400000003</v>
      </c>
      <c r="J9964" s="212">
        <v>627141.88600000006</v>
      </c>
      <c r="K9964" s="212">
        <v>723871.76399999997</v>
      </c>
      <c r="L9964" s="212">
        <v>897693.83400000003</v>
      </c>
      <c r="M9964" s="212">
        <v>962139.03399999999</v>
      </c>
      <c r="N9964" s="212">
        <v>1245050.0819999999</v>
      </c>
      <c r="O9964" s="212">
        <v>1219025.4720000001</v>
      </c>
      <c r="P9964" s="212">
        <v>1269153.5519999999</v>
      </c>
      <c r="Q9964" s="212">
        <v>1076131.345</v>
      </c>
      <c r="R9964" s="212">
        <v>1210739.7220000001</v>
      </c>
      <c r="S9964" s="212">
        <v>1232189.2320000001</v>
      </c>
      <c r="T9964" s="212">
        <v>1090112.824</v>
      </c>
      <c r="U9964" s="212">
        <v>982888.05099999998</v>
      </c>
    </row>
    <row r="9965" spans="1:21" x14ac:dyDescent="0.25">
      <c r="A9965" s="57" t="s">
        <v>706</v>
      </c>
      <c r="B9965" s="57" t="s">
        <v>9033</v>
      </c>
      <c r="C9965" s="212">
        <v>3333502.773</v>
      </c>
      <c r="D9965" s="212">
        <v>3441822.2549999999</v>
      </c>
      <c r="E9965" s="212">
        <v>3625652.8849999998</v>
      </c>
      <c r="F9965" s="212">
        <v>3855464.9160000002</v>
      </c>
      <c r="G9965" s="212">
        <v>4665545.7180000003</v>
      </c>
      <c r="H9965" s="212">
        <v>6731887.7470000004</v>
      </c>
      <c r="I9965" s="212">
        <v>6125841.4780000001</v>
      </c>
      <c r="J9965" s="212">
        <v>6489521.9409999996</v>
      </c>
      <c r="K9965" s="212">
        <v>9035528.0830000006</v>
      </c>
      <c r="L9965" s="212">
        <v>11899531.653000001</v>
      </c>
      <c r="M9965" s="212">
        <v>14360455.5</v>
      </c>
      <c r="N9965" s="212">
        <v>18787096.657000002</v>
      </c>
      <c r="O9965" s="212">
        <v>25424790.16</v>
      </c>
      <c r="P9965" s="212">
        <v>41042320.236000001</v>
      </c>
      <c r="Q9965" s="212">
        <v>36560873.781000003</v>
      </c>
      <c r="R9965" s="212">
        <v>69665806.189999998</v>
      </c>
      <c r="S9965" s="212">
        <v>71883779.695999995</v>
      </c>
      <c r="T9965" s="212">
        <v>51013295.255000003</v>
      </c>
      <c r="U9965" s="212">
        <v>46398057.641000003</v>
      </c>
    </row>
    <row r="9966" spans="1:21" x14ac:dyDescent="0.25">
      <c r="A9966" s="57" t="s">
        <v>2169</v>
      </c>
      <c r="B9966" s="57" t="s">
        <v>9034</v>
      </c>
      <c r="C9966" s="212">
        <v>1469147.9029999999</v>
      </c>
      <c r="D9966" s="212">
        <v>1884642.0959999999</v>
      </c>
      <c r="E9966" s="212">
        <v>2615725.4350000001</v>
      </c>
      <c r="F9966" s="212">
        <v>2701032.9380000001</v>
      </c>
      <c r="G9966" s="212">
        <v>2716132.7910000002</v>
      </c>
      <c r="H9966" s="212">
        <v>3258919.9610000001</v>
      </c>
      <c r="I9966" s="212">
        <v>2586137.1889999998</v>
      </c>
      <c r="J9966" s="212">
        <v>3529381.3119999999</v>
      </c>
      <c r="K9966" s="212">
        <v>4105657.4780000001</v>
      </c>
      <c r="L9966" s="212">
        <v>4691223.5549999997</v>
      </c>
      <c r="M9966" s="212">
        <v>4575524.9639999997</v>
      </c>
      <c r="N9966" s="212">
        <v>5554712.9500000002</v>
      </c>
      <c r="O9966" s="212">
        <v>6251718.8859999999</v>
      </c>
      <c r="P9966" s="212">
        <v>6596968.1969999997</v>
      </c>
      <c r="Q9966" s="212">
        <v>5292154.534</v>
      </c>
      <c r="R9966" s="212">
        <v>6511293.0480000004</v>
      </c>
      <c r="S9966" s="212">
        <v>5636271.3250000002</v>
      </c>
      <c r="T9966" s="212">
        <v>4134711.969</v>
      </c>
      <c r="U9966" s="212">
        <v>4475188.983</v>
      </c>
    </row>
    <row r="9967" spans="1:21" x14ac:dyDescent="0.25">
      <c r="A9967" s="57" t="s">
        <v>2191</v>
      </c>
      <c r="B9967" s="57" t="s">
        <v>9036</v>
      </c>
      <c r="C9967" s="212">
        <v>1380329.426</v>
      </c>
      <c r="D9967" s="212">
        <v>1271567.6869999999</v>
      </c>
      <c r="E9967" s="212">
        <v>1388151.7209999999</v>
      </c>
      <c r="F9967" s="212">
        <v>1308215.9029999999</v>
      </c>
      <c r="G9967" s="212">
        <v>2253177.2409999999</v>
      </c>
      <c r="H9967" s="212">
        <v>3463570.6889999998</v>
      </c>
      <c r="I9967" s="212">
        <v>2172728.1140000001</v>
      </c>
      <c r="J9967" s="212">
        <v>1845745.611</v>
      </c>
      <c r="K9967" s="212">
        <v>2140256.6129999999</v>
      </c>
      <c r="L9967" s="212">
        <v>2905445.2540000002</v>
      </c>
      <c r="M9967" s="212">
        <v>3254568.7459999998</v>
      </c>
      <c r="N9967" s="212">
        <v>4606533.2070000004</v>
      </c>
      <c r="O9967" s="212">
        <v>5537250.0899999999</v>
      </c>
      <c r="P9967" s="212">
        <v>7621446.2199999997</v>
      </c>
      <c r="Q9967" s="212">
        <v>6312431.0209999997</v>
      </c>
      <c r="R9967" s="212">
        <v>7444100.1859999998</v>
      </c>
      <c r="S9967" s="212">
        <v>6276475.9440000001</v>
      </c>
      <c r="T9967" s="212">
        <v>6697930.9630000005</v>
      </c>
      <c r="U9967" s="212">
        <v>6801825.1220000004</v>
      </c>
    </row>
    <row r="9968" spans="1:21" x14ac:dyDescent="0.25">
      <c r="A9968" s="57" t="s">
        <v>10370</v>
      </c>
      <c r="B9968" s="57" t="s">
        <v>10371</v>
      </c>
      <c r="C9968" s="212">
        <v>78487488.866999999</v>
      </c>
      <c r="D9968" s="212">
        <v>84317244.687000006</v>
      </c>
      <c r="E9968" s="212">
        <v>93589377.225999996</v>
      </c>
      <c r="F9968" s="212">
        <v>88339012.789000005</v>
      </c>
      <c r="G9968" s="212">
        <v>107545967.39399999</v>
      </c>
      <c r="H9968" s="212">
        <v>138438966.97999999</v>
      </c>
      <c r="I9968" s="212">
        <v>103481570.421</v>
      </c>
      <c r="J9968" s="212">
        <v>102668139.588</v>
      </c>
      <c r="K9968" s="212">
        <v>123325830.31200001</v>
      </c>
      <c r="L9968" s="212">
        <v>147453373.76800001</v>
      </c>
      <c r="M9968" s="212">
        <v>154382944.59299999</v>
      </c>
      <c r="N9968" s="212">
        <v>176069630.66999999</v>
      </c>
      <c r="O9968" s="212">
        <v>155288299.639</v>
      </c>
      <c r="P9968" s="212">
        <v>157071566.74700001</v>
      </c>
      <c r="Q9968" s="212">
        <v>141137641.06299999</v>
      </c>
      <c r="R9968" s="212">
        <v>184810735.38600001</v>
      </c>
      <c r="S9968" s="212">
        <v>196217380.75600001</v>
      </c>
      <c r="T9968" s="212">
        <v>28430188.147999998</v>
      </c>
      <c r="U9968" s="212">
        <v>6005936.5939999996</v>
      </c>
    </row>
    <row r="9969" spans="1:21" x14ac:dyDescent="0.25">
      <c r="A9969" s="57" t="s">
        <v>10372</v>
      </c>
      <c r="B9969" s="57" t="s">
        <v>10373</v>
      </c>
      <c r="C9969" s="212">
        <v>26042394.679000001</v>
      </c>
      <c r="D9969" s="212">
        <v>22252018.278999999</v>
      </c>
      <c r="E9969" s="212">
        <v>26795302.037</v>
      </c>
      <c r="F9969" s="212">
        <v>29990776.932</v>
      </c>
      <c r="G9969" s="212">
        <v>33423177.943</v>
      </c>
      <c r="H9969" s="212">
        <v>48403149.886</v>
      </c>
      <c r="I9969" s="212">
        <v>36872769.758000001</v>
      </c>
      <c r="J9969" s="212">
        <v>45149701.377999999</v>
      </c>
      <c r="K9969" s="212">
        <v>53463536.055</v>
      </c>
      <c r="L9969" s="212">
        <v>66800888.756999999</v>
      </c>
      <c r="M9969" s="212">
        <v>71786537.621999994</v>
      </c>
      <c r="N9969" s="212">
        <v>76848008.593999997</v>
      </c>
      <c r="O9969" s="212">
        <v>108266378.781</v>
      </c>
      <c r="P9969" s="212">
        <v>87206522.494000003</v>
      </c>
      <c r="Q9969" s="212">
        <v>96357345.129999995</v>
      </c>
      <c r="R9969" s="212">
        <v>125502809.22499999</v>
      </c>
      <c r="S9969" s="212">
        <v>127697168.33499999</v>
      </c>
      <c r="T9969" s="212">
        <v>322153442.917</v>
      </c>
      <c r="U9969" s="212">
        <v>398137646.49900001</v>
      </c>
    </row>
    <row r="9970" spans="1:21" x14ac:dyDescent="0.25">
      <c r="A9970" s="57" t="s">
        <v>10374</v>
      </c>
      <c r="B9970" s="57" t="s">
        <v>9040</v>
      </c>
      <c r="C9970" s="212">
        <v>5881787.6679999996</v>
      </c>
      <c r="D9970" s="212">
        <v>5702627.5549999997</v>
      </c>
      <c r="E9970" s="212">
        <v>6858626.6950000003</v>
      </c>
      <c r="F9970" s="212">
        <v>7825423.79</v>
      </c>
      <c r="G9970" s="212">
        <v>11755676.316</v>
      </c>
      <c r="H9970" s="212">
        <v>16789246.734000001</v>
      </c>
      <c r="I9970" s="212">
        <v>14235888.932</v>
      </c>
      <c r="J9970" s="212">
        <v>16300159.302999999</v>
      </c>
      <c r="K9970" s="212">
        <v>14689002.448999999</v>
      </c>
      <c r="L9970" s="212">
        <v>16109921.994999999</v>
      </c>
      <c r="M9970" s="212">
        <v>17560292.399999999</v>
      </c>
      <c r="N9970" s="212">
        <v>26150107.548</v>
      </c>
      <c r="O9970" s="212">
        <v>19354100.43</v>
      </c>
      <c r="P9970" s="212">
        <v>14244482.012</v>
      </c>
      <c r="Q9970" s="212">
        <v>5355.2380000000003</v>
      </c>
      <c r="R9970" s="212">
        <v>4387.5110000000004</v>
      </c>
      <c r="S9970" s="212">
        <v>1302.741</v>
      </c>
      <c r="T9970" s="212">
        <v>2419.616</v>
      </c>
      <c r="U9970" s="212">
        <v>96070.741999999998</v>
      </c>
    </row>
    <row r="9971" spans="1:21" x14ac:dyDescent="0.25">
      <c r="A9971" s="57" t="s">
        <v>1581</v>
      </c>
      <c r="B9971" s="57" t="s">
        <v>9042</v>
      </c>
      <c r="C9971" s="212">
        <v>5035222.6859999998</v>
      </c>
      <c r="D9971" s="212">
        <v>6018831.2189999996</v>
      </c>
      <c r="E9971" s="212">
        <v>6468834.1500000004</v>
      </c>
      <c r="F9971" s="212">
        <v>6342052.1100000003</v>
      </c>
      <c r="G9971" s="212">
        <v>7577627.7549999999</v>
      </c>
      <c r="H9971" s="212">
        <v>9598028.8660000004</v>
      </c>
      <c r="I9971" s="212">
        <v>7183812.9210000001</v>
      </c>
      <c r="J9971" s="212">
        <v>8325990.2779999999</v>
      </c>
      <c r="K9971" s="212">
        <v>8968970.0480000004</v>
      </c>
      <c r="L9971" s="212">
        <v>9272607.7019999996</v>
      </c>
      <c r="M9971" s="212">
        <v>10514135.434</v>
      </c>
      <c r="N9971" s="212">
        <v>13162591.924000001</v>
      </c>
      <c r="O9971" s="212">
        <v>17864943.563999999</v>
      </c>
      <c r="P9971" s="212">
        <v>18563642.296999998</v>
      </c>
      <c r="Q9971" s="212">
        <v>14175199.481000001</v>
      </c>
      <c r="R9971" s="212">
        <v>18633863.995999999</v>
      </c>
      <c r="S9971" s="212">
        <v>16115559.368000001</v>
      </c>
      <c r="T9971" s="212">
        <v>13782629.592</v>
      </c>
      <c r="U9971" s="212">
        <v>15066730.287</v>
      </c>
    </row>
    <row r="9972" spans="1:21" x14ac:dyDescent="0.25">
      <c r="A9972" s="57" t="s">
        <v>1469</v>
      </c>
      <c r="B9972" s="57" t="s">
        <v>9044</v>
      </c>
      <c r="C9972" s="212">
        <v>550073.45299999998</v>
      </c>
      <c r="D9972" s="212">
        <v>542157.98699999996</v>
      </c>
      <c r="E9972" s="212">
        <v>595161.16</v>
      </c>
      <c r="F9972" s="212">
        <v>664834.30599999998</v>
      </c>
      <c r="G9972" s="212">
        <v>1068530.767</v>
      </c>
      <c r="H9972" s="212">
        <v>1003642.696</v>
      </c>
      <c r="I9972" s="212">
        <v>794953.40800000005</v>
      </c>
      <c r="J9972" s="212">
        <v>717397.11100000003</v>
      </c>
      <c r="K9972" s="212">
        <v>727018.25600000005</v>
      </c>
      <c r="L9972" s="212">
        <v>1025344.148</v>
      </c>
      <c r="M9972" s="212">
        <v>985965.60600000003</v>
      </c>
      <c r="N9972" s="212">
        <v>1011057.553</v>
      </c>
      <c r="O9972" s="212">
        <v>1125449.72</v>
      </c>
      <c r="P9972" s="212">
        <v>1052550.044</v>
      </c>
      <c r="Q9972" s="212">
        <v>828082.47100000002</v>
      </c>
      <c r="R9972" s="212">
        <v>1031619.3419999999</v>
      </c>
      <c r="S9972" s="212">
        <v>1184468.4140000001</v>
      </c>
      <c r="T9972" s="212">
        <v>1297926.547</v>
      </c>
      <c r="U9972" s="212">
        <v>1201385.916</v>
      </c>
    </row>
    <row r="9973" spans="1:21" x14ac:dyDescent="0.25">
      <c r="A9973" s="57" t="s">
        <v>1205</v>
      </c>
      <c r="B9973" s="57" t="s">
        <v>9045</v>
      </c>
      <c r="C9973" s="212">
        <v>454526.33299999998</v>
      </c>
      <c r="D9973" s="212">
        <v>501320.27100000001</v>
      </c>
      <c r="E9973" s="212">
        <v>410430.12400000001</v>
      </c>
      <c r="F9973" s="212">
        <v>414193.11499999999</v>
      </c>
      <c r="G9973" s="212">
        <v>415510.95</v>
      </c>
      <c r="H9973" s="212">
        <v>531718.23</v>
      </c>
      <c r="I9973" s="212">
        <v>508189.19199999998</v>
      </c>
      <c r="J9973" s="212">
        <v>428523.625</v>
      </c>
      <c r="K9973" s="212">
        <v>504127.14</v>
      </c>
      <c r="L9973" s="212">
        <v>810209.31700000004</v>
      </c>
      <c r="M9973" s="212">
        <v>693256.32700000005</v>
      </c>
      <c r="N9973" s="212">
        <v>963020.41899999999</v>
      </c>
      <c r="O9973" s="212">
        <v>1032941.748</v>
      </c>
      <c r="P9973" s="212">
        <v>1039006.1360000001</v>
      </c>
      <c r="Q9973" s="212">
        <v>942616.147</v>
      </c>
      <c r="R9973" s="212">
        <v>1015220.143</v>
      </c>
      <c r="S9973" s="212">
        <v>1209857.196</v>
      </c>
      <c r="T9973" s="212">
        <v>1205999.787</v>
      </c>
      <c r="U9973" s="212">
        <v>944904</v>
      </c>
    </row>
    <row r="9974" spans="1:21" x14ac:dyDescent="0.25">
      <c r="A9974" s="57" t="s">
        <v>10375</v>
      </c>
      <c r="B9974" s="57" t="s">
        <v>10376</v>
      </c>
      <c r="C9974" s="212">
        <v>6722040.5630000001</v>
      </c>
      <c r="D9974" s="212">
        <v>6919522.4280000003</v>
      </c>
      <c r="E9974" s="212">
        <v>7798829.3849999998</v>
      </c>
      <c r="F9974" s="212">
        <v>7891600.8140000002</v>
      </c>
      <c r="G9974" s="212">
        <v>8859815.3910000008</v>
      </c>
      <c r="H9974" s="212">
        <v>11342239.702</v>
      </c>
      <c r="I9974" s="212">
        <v>9155786.6070000008</v>
      </c>
      <c r="J9974" s="212">
        <v>9462058.0930000003</v>
      </c>
      <c r="K9974" s="212">
        <v>10414542.773</v>
      </c>
      <c r="L9974" s="212">
        <v>13270523.966</v>
      </c>
      <c r="M9974" s="212">
        <v>14925783.049000001</v>
      </c>
      <c r="N9974" s="212">
        <v>18599498.550999999</v>
      </c>
      <c r="O9974" s="212">
        <v>13228005.343</v>
      </c>
      <c r="P9974" s="212">
        <v>17256592.186999999</v>
      </c>
      <c r="Q9974" s="212">
        <v>14018131.344000001</v>
      </c>
      <c r="R9974" s="212">
        <v>20499538.063000001</v>
      </c>
      <c r="S9974" s="212">
        <v>25593079.320999999</v>
      </c>
      <c r="T9974" s="212">
        <v>24534894.368999999</v>
      </c>
      <c r="U9974" s="212">
        <v>26751553.633000001</v>
      </c>
    </row>
    <row r="9975" spans="1:21" x14ac:dyDescent="0.25">
      <c r="A9975" s="57" t="s">
        <v>628</v>
      </c>
      <c r="B9975" s="57" t="s">
        <v>9048</v>
      </c>
      <c r="C9975" s="212">
        <v>1791403.175</v>
      </c>
      <c r="D9975" s="212">
        <v>2302593.7779999999</v>
      </c>
      <c r="E9975" s="212">
        <v>2443225.5040000002</v>
      </c>
      <c r="F9975" s="212">
        <v>2220278.8509999998</v>
      </c>
      <c r="G9975" s="212">
        <v>2491992.466</v>
      </c>
      <c r="H9975" s="212">
        <v>3059056.2510000002</v>
      </c>
      <c r="I9975" s="212">
        <v>2823752.895</v>
      </c>
      <c r="J9975" s="212">
        <v>2804422.9939999999</v>
      </c>
      <c r="K9975" s="212">
        <v>3297812.4559999998</v>
      </c>
      <c r="L9975" s="212">
        <v>4418957.1540000001</v>
      </c>
      <c r="M9975" s="212">
        <v>5811417.7769999998</v>
      </c>
      <c r="N9975" s="212">
        <v>7236828.4869999997</v>
      </c>
      <c r="O9975" s="212">
        <v>7893234.9689999996</v>
      </c>
      <c r="P9975" s="212">
        <v>7537722.9800000004</v>
      </c>
      <c r="Q9975" s="212">
        <v>6398557.0899999999</v>
      </c>
      <c r="R9975" s="212">
        <v>8650622.6640000008</v>
      </c>
      <c r="S9975" s="212">
        <v>9781973.8829999994</v>
      </c>
      <c r="T9975" s="212">
        <v>9575473.0020000003</v>
      </c>
      <c r="U9975" s="212">
        <v>9598627.7890000008</v>
      </c>
    </row>
    <row r="9976" spans="1:21" x14ac:dyDescent="0.25">
      <c r="A9976" s="57" t="s">
        <v>657</v>
      </c>
      <c r="B9976" s="57" t="s">
        <v>9049</v>
      </c>
      <c r="C9976" s="212">
        <v>1956224.9509999999</v>
      </c>
      <c r="D9976" s="212">
        <v>1790287.9680000001</v>
      </c>
      <c r="E9976" s="212">
        <v>2080149.3759999999</v>
      </c>
      <c r="F9976" s="212">
        <v>1919151.797</v>
      </c>
      <c r="G9976" s="212">
        <v>1862378.828</v>
      </c>
      <c r="H9976" s="212">
        <v>2215312.3029999998</v>
      </c>
      <c r="I9976" s="212">
        <v>2004595.784</v>
      </c>
      <c r="J9976" s="212">
        <v>1962023.2339999999</v>
      </c>
      <c r="K9976" s="212">
        <v>2194452.4270000001</v>
      </c>
      <c r="L9976" s="212">
        <v>3059288.0329999998</v>
      </c>
      <c r="M9976" s="212">
        <v>3403399.7680000002</v>
      </c>
      <c r="N9976" s="212">
        <v>4949759.2180000003</v>
      </c>
      <c r="O9976" s="212">
        <v>5957018.2319999998</v>
      </c>
      <c r="P9976" s="212">
        <v>6418556.1359999999</v>
      </c>
      <c r="Q9976" s="212">
        <v>4195420.9869999997</v>
      </c>
      <c r="R9976" s="212">
        <v>6154741.8530000001</v>
      </c>
      <c r="S9976" s="212">
        <v>7216540.5710000005</v>
      </c>
      <c r="T9976" s="212">
        <v>6281912.6540000001</v>
      </c>
      <c r="U9976" s="212">
        <v>6101738.1579999998</v>
      </c>
    </row>
    <row r="9977" spans="1:21" x14ac:dyDescent="0.25">
      <c r="A9977" s="57" t="s">
        <v>734</v>
      </c>
      <c r="B9977" s="57" t="s">
        <v>9050</v>
      </c>
      <c r="C9977" s="212">
        <v>404873.01799999998</v>
      </c>
      <c r="D9977" s="212">
        <v>461876.65399999998</v>
      </c>
      <c r="E9977" s="212">
        <v>590817.00600000005</v>
      </c>
      <c r="F9977" s="212">
        <v>509679.70600000001</v>
      </c>
      <c r="G9977" s="212">
        <v>508364.54399999999</v>
      </c>
      <c r="H9977" s="212">
        <v>563140.09100000001</v>
      </c>
      <c r="I9977" s="212">
        <v>502177.76799999998</v>
      </c>
      <c r="J9977" s="212">
        <v>444264.10700000002</v>
      </c>
      <c r="K9977" s="212">
        <v>484521.59600000002</v>
      </c>
      <c r="L9977" s="212">
        <v>576093.01399999997</v>
      </c>
      <c r="M9977" s="212">
        <v>666511.397</v>
      </c>
      <c r="N9977" s="212">
        <v>802698.89399999997</v>
      </c>
      <c r="O9977" s="212">
        <v>999542.84900000005</v>
      </c>
      <c r="P9977" s="212">
        <v>900728.96</v>
      </c>
      <c r="Q9977" s="212">
        <v>587143.75</v>
      </c>
      <c r="R9977" s="212">
        <v>847669.58299999998</v>
      </c>
      <c r="S9977" s="212">
        <v>942182.68700000003</v>
      </c>
      <c r="T9977" s="212">
        <v>833078.326</v>
      </c>
      <c r="U9977" s="212">
        <v>970300.90099999995</v>
      </c>
    </row>
    <row r="9978" spans="1:21" x14ac:dyDescent="0.25">
      <c r="A9978" s="57" t="s">
        <v>168</v>
      </c>
      <c r="B9978" s="57" t="s">
        <v>9051</v>
      </c>
      <c r="C9978" s="212">
        <v>1805445.202</v>
      </c>
      <c r="D9978" s="212">
        <v>1994510.905</v>
      </c>
      <c r="E9978" s="212">
        <v>2048679.578</v>
      </c>
      <c r="F9978" s="212">
        <v>2056671.2679999999</v>
      </c>
      <c r="G9978" s="212">
        <v>2022710.267</v>
      </c>
      <c r="H9978" s="212">
        <v>2607609.2370000002</v>
      </c>
      <c r="I9978" s="212">
        <v>2311696.7000000002</v>
      </c>
      <c r="J9978" s="212">
        <v>1995732.9839999999</v>
      </c>
      <c r="K9978" s="212">
        <v>2260574.4959999998</v>
      </c>
      <c r="L9978" s="212">
        <v>2961687.5890000002</v>
      </c>
      <c r="M9978" s="212">
        <v>3257233.7349999999</v>
      </c>
      <c r="N9978" s="212">
        <v>4495046.818</v>
      </c>
      <c r="O9978" s="212">
        <v>5908936.8049999997</v>
      </c>
      <c r="P9978" s="212">
        <v>6937881.0729999999</v>
      </c>
      <c r="Q9978" s="212">
        <v>4833751.6789999995</v>
      </c>
      <c r="R9978" s="212">
        <v>4933459.53</v>
      </c>
      <c r="S9978" s="212">
        <v>5751271.6670000004</v>
      </c>
      <c r="T9978" s="212">
        <v>6206462.0870000003</v>
      </c>
      <c r="U9978" s="212">
        <v>6236503.9989999998</v>
      </c>
    </row>
    <row r="9979" spans="1:21" x14ac:dyDescent="0.25">
      <c r="A9979" s="57" t="s">
        <v>586</v>
      </c>
      <c r="B9979" s="57" t="s">
        <v>9052</v>
      </c>
      <c r="C9979" s="212">
        <v>6124096.5530000003</v>
      </c>
      <c r="D9979" s="212">
        <v>7755857.4689999996</v>
      </c>
      <c r="E9979" s="212">
        <v>8339792.0930000003</v>
      </c>
      <c r="F9979" s="212">
        <v>8708465.9199999999</v>
      </c>
      <c r="G9979" s="212">
        <v>9613315.4890000001</v>
      </c>
      <c r="H9979" s="212">
        <v>9926639.7990000006</v>
      </c>
      <c r="I9979" s="212">
        <v>10541835.25</v>
      </c>
      <c r="J9979" s="212">
        <v>12016149.982999999</v>
      </c>
      <c r="K9979" s="212">
        <v>13551169.903999999</v>
      </c>
      <c r="L9979" s="212">
        <v>15188051.228</v>
      </c>
      <c r="M9979" s="212">
        <v>16893284.248</v>
      </c>
      <c r="N9979" s="212">
        <v>18909908.681000002</v>
      </c>
      <c r="O9979" s="212">
        <v>21089593.223000001</v>
      </c>
      <c r="P9979" s="212">
        <v>22257393.818</v>
      </c>
      <c r="Q9979" s="212">
        <v>16836540.998</v>
      </c>
      <c r="R9979" s="212">
        <v>22103505.162</v>
      </c>
      <c r="S9979" s="212">
        <v>26220625.348999999</v>
      </c>
      <c r="T9979" s="212">
        <v>27337369.364</v>
      </c>
      <c r="U9979" s="212">
        <v>29972145.622000001</v>
      </c>
    </row>
    <row r="9980" spans="1:21" x14ac:dyDescent="0.25">
      <c r="A9980" s="57" t="s">
        <v>4216</v>
      </c>
      <c r="B9980" s="57" t="s">
        <v>9053</v>
      </c>
      <c r="C9980" s="212">
        <v>3097511.2960000001</v>
      </c>
      <c r="D9980" s="212">
        <v>3498318.665</v>
      </c>
      <c r="E9980" s="212">
        <v>3881826.4569999999</v>
      </c>
      <c r="F9980" s="212">
        <v>4409766.1979999999</v>
      </c>
      <c r="G9980" s="212">
        <v>4732724.284</v>
      </c>
      <c r="H9980" s="212">
        <v>5469434.085</v>
      </c>
      <c r="I9980" s="212">
        <v>4271084.5829999996</v>
      </c>
      <c r="J9980" s="212">
        <v>4167640.7459999998</v>
      </c>
      <c r="K9980" s="212">
        <v>4717103.9780000001</v>
      </c>
      <c r="L9980" s="212">
        <v>5533167.5860000001</v>
      </c>
      <c r="M9980" s="212">
        <v>6047284.4979999997</v>
      </c>
      <c r="N9980" s="212">
        <v>6978507.4040000001</v>
      </c>
      <c r="O9980" s="212">
        <v>13773856.376</v>
      </c>
      <c r="P9980" s="212">
        <v>16727992.963</v>
      </c>
      <c r="Q9980" s="212">
        <v>12138784.221999999</v>
      </c>
      <c r="R9980" s="212">
        <v>16221613.851</v>
      </c>
      <c r="S9980" s="212">
        <v>19476416.925999999</v>
      </c>
      <c r="T9980" s="212">
        <v>20207947.43</v>
      </c>
      <c r="U9980" s="212">
        <v>22416929.197999999</v>
      </c>
    </row>
    <row r="9981" spans="1:21" x14ac:dyDescent="0.25">
      <c r="A9981" s="57" t="s">
        <v>165</v>
      </c>
      <c r="B9981" s="57" t="s">
        <v>9054</v>
      </c>
      <c r="C9981" s="212">
        <v>2237291.7620000001</v>
      </c>
      <c r="D9981" s="212">
        <v>2658227.713</v>
      </c>
      <c r="E9981" s="212">
        <v>2929442.5120000001</v>
      </c>
      <c r="F9981" s="212">
        <v>2848043.1030000001</v>
      </c>
      <c r="G9981" s="212">
        <v>2781537.1439999999</v>
      </c>
      <c r="H9981" s="212">
        <v>3217418.8220000002</v>
      </c>
      <c r="I9981" s="212">
        <v>2830348.7689999999</v>
      </c>
      <c r="J9981" s="212">
        <v>2475422.6630000002</v>
      </c>
      <c r="K9981" s="212">
        <v>2738066.3769999999</v>
      </c>
      <c r="L9981" s="212">
        <v>3401855.0639999998</v>
      </c>
      <c r="M9981" s="212">
        <v>4156864.2140000002</v>
      </c>
      <c r="N9981" s="212">
        <v>5988770.1359999999</v>
      </c>
      <c r="O9981" s="212">
        <v>2224677.3459999999</v>
      </c>
      <c r="P9981" s="212">
        <v>486186.23599999998</v>
      </c>
      <c r="Q9981" s="212">
        <v>74707.740000000005</v>
      </c>
      <c r="R9981" s="212">
        <v>159940.83600000001</v>
      </c>
      <c r="S9981" s="212">
        <v>248061.508</v>
      </c>
      <c r="T9981" s="212">
        <v>46000.63</v>
      </c>
      <c r="U9981" s="212">
        <v>50389.080999999998</v>
      </c>
    </row>
    <row r="9982" spans="1:21" x14ac:dyDescent="0.25">
      <c r="A9982" s="57" t="s">
        <v>4578</v>
      </c>
      <c r="B9982" s="57" t="s">
        <v>9055</v>
      </c>
      <c r="C9982" s="212">
        <v>1752656.969</v>
      </c>
      <c r="D9982" s="212">
        <v>2234960.8089999999</v>
      </c>
      <c r="E9982" s="212">
        <v>2435549.3820000002</v>
      </c>
      <c r="F9982" s="212">
        <v>2635790.0789999999</v>
      </c>
      <c r="G9982" s="212">
        <v>2941673.361</v>
      </c>
      <c r="H9982" s="212">
        <v>3460543.8820000002</v>
      </c>
      <c r="I9982" s="212">
        <v>3274047.89</v>
      </c>
      <c r="J9982" s="212">
        <v>3440688.7560000001</v>
      </c>
      <c r="K9982" s="212">
        <v>4209167.0310000004</v>
      </c>
      <c r="L9982" s="212">
        <v>5066289.8849999998</v>
      </c>
      <c r="M9982" s="212">
        <v>5676037.6880000001</v>
      </c>
      <c r="N9982" s="212">
        <v>6609249.6720000003</v>
      </c>
      <c r="O9982" s="212">
        <v>836177.57799999998</v>
      </c>
      <c r="P9982" s="212">
        <v>325068.81199999998</v>
      </c>
      <c r="Q9982" s="212">
        <v>214221.56599999999</v>
      </c>
      <c r="R9982" s="212">
        <v>304832.51199999999</v>
      </c>
      <c r="S9982" s="212">
        <v>415566.821</v>
      </c>
      <c r="T9982" s="212">
        <v>360187.82699999999</v>
      </c>
      <c r="U9982" s="212">
        <v>387819.55099999998</v>
      </c>
    </row>
    <row r="9983" spans="1:21" x14ac:dyDescent="0.25">
      <c r="A9983" s="57" t="s">
        <v>4579</v>
      </c>
      <c r="B9983" s="57" t="s">
        <v>9056</v>
      </c>
      <c r="C9983" s="212">
        <v>3988714.4249999998</v>
      </c>
      <c r="D9983" s="212">
        <v>4360260.4850000003</v>
      </c>
      <c r="E9983" s="212">
        <v>4710118.6909999996</v>
      </c>
      <c r="F9983" s="212">
        <v>4703415.9249999998</v>
      </c>
      <c r="G9983" s="212">
        <v>4614959.0319999997</v>
      </c>
      <c r="H9983" s="212">
        <v>5063046.6349999998</v>
      </c>
      <c r="I9983" s="212">
        <v>4774247.1540000001</v>
      </c>
      <c r="J9983" s="212">
        <v>4753651.1840000004</v>
      </c>
      <c r="K9983" s="212">
        <v>5420704.7640000004</v>
      </c>
      <c r="L9983" s="212">
        <v>7162816.6569999997</v>
      </c>
      <c r="M9983" s="212">
        <v>8812525.3790000007</v>
      </c>
      <c r="N9983" s="212">
        <v>13489043.608999999</v>
      </c>
      <c r="O9983" s="212">
        <v>21256562.329</v>
      </c>
      <c r="P9983" s="212">
        <v>24535370.912</v>
      </c>
      <c r="Q9983" s="212">
        <v>16244973.567</v>
      </c>
      <c r="R9983" s="212">
        <v>21626903.489</v>
      </c>
      <c r="S9983" s="212">
        <v>26840920.122000001</v>
      </c>
      <c r="T9983" s="212">
        <v>26598887.622000001</v>
      </c>
      <c r="U9983" s="212">
        <v>27380852.300999999</v>
      </c>
    </row>
    <row r="9984" spans="1:21" x14ac:dyDescent="0.25">
      <c r="A9984" s="57" t="s">
        <v>323</v>
      </c>
      <c r="B9984" s="57" t="s">
        <v>9057</v>
      </c>
      <c r="C9984" s="212">
        <v>1293029.264</v>
      </c>
      <c r="D9984" s="212">
        <v>1585296.6170000001</v>
      </c>
      <c r="E9984" s="212">
        <v>1558872.5319999999</v>
      </c>
      <c r="F9984" s="212">
        <v>1442276.1329999999</v>
      </c>
      <c r="G9984" s="212">
        <v>1374001.8729999999</v>
      </c>
      <c r="H9984" s="212">
        <v>1344910.007</v>
      </c>
      <c r="I9984" s="212">
        <v>1381993.1089999999</v>
      </c>
      <c r="J9984" s="212">
        <v>1355926.9140000001</v>
      </c>
      <c r="K9984" s="212">
        <v>1485667.2250000001</v>
      </c>
      <c r="L9984" s="212">
        <v>2078406.852</v>
      </c>
      <c r="M9984" s="212">
        <v>2563485.4019999998</v>
      </c>
      <c r="N9984" s="212">
        <v>3687001.8790000002</v>
      </c>
      <c r="O9984" s="212">
        <v>6197232.4919999996</v>
      </c>
      <c r="P9984" s="212">
        <v>7764114.0700000003</v>
      </c>
      <c r="Q9984" s="212">
        <v>5740522.034</v>
      </c>
      <c r="R9984" s="212">
        <v>6025310.8880000003</v>
      </c>
      <c r="S9984" s="212">
        <v>7191887.0180000002</v>
      </c>
      <c r="T9984" s="212">
        <v>7151016.6859999998</v>
      </c>
      <c r="U9984" s="212">
        <v>7429346.1129999999</v>
      </c>
    </row>
    <row r="9985" spans="1:21" x14ac:dyDescent="0.25">
      <c r="A9985" s="57" t="s">
        <v>536</v>
      </c>
      <c r="B9985" s="57" t="s">
        <v>9058</v>
      </c>
      <c r="C9985" s="212">
        <v>1530646.179</v>
      </c>
      <c r="D9985" s="212">
        <v>1670456.3659999999</v>
      </c>
      <c r="E9985" s="212">
        <v>1700067.9820000001</v>
      </c>
      <c r="F9985" s="212">
        <v>1690473.3160000001</v>
      </c>
      <c r="G9985" s="212">
        <v>2106583.2919999999</v>
      </c>
      <c r="H9985" s="212">
        <v>3203141.6609999998</v>
      </c>
      <c r="I9985" s="212">
        <v>4136399.2549999999</v>
      </c>
      <c r="J9985" s="212">
        <v>1545649.6850000001</v>
      </c>
      <c r="K9985" s="212">
        <v>1275720.4950000001</v>
      </c>
      <c r="L9985" s="212">
        <v>1635852.0379999999</v>
      </c>
      <c r="M9985" s="212">
        <v>1935566.804</v>
      </c>
      <c r="N9985" s="212">
        <v>2290828.7579999999</v>
      </c>
      <c r="O9985" s="212">
        <v>2839430.321</v>
      </c>
      <c r="P9985" s="212">
        <v>3826016.821</v>
      </c>
      <c r="Q9985" s="212">
        <v>3542483.665</v>
      </c>
      <c r="R9985" s="212">
        <v>3547551.1359999999</v>
      </c>
      <c r="S9985" s="212">
        <v>4191419.96</v>
      </c>
      <c r="T9985" s="212">
        <v>4429257.1569999997</v>
      </c>
      <c r="U9985" s="212">
        <v>4965838.8339999998</v>
      </c>
    </row>
    <row r="9986" spans="1:21" x14ac:dyDescent="0.25">
      <c r="A9986" s="57" t="s">
        <v>316</v>
      </c>
      <c r="B9986" s="57" t="s">
        <v>9059</v>
      </c>
      <c r="C9986" s="212">
        <v>1267248.1499999999</v>
      </c>
      <c r="D9986" s="212">
        <v>1326039.075</v>
      </c>
      <c r="E9986" s="212">
        <v>1357127.7420000001</v>
      </c>
      <c r="F9986" s="212">
        <v>1217547.686</v>
      </c>
      <c r="G9986" s="212">
        <v>1112780.817</v>
      </c>
      <c r="H9986" s="212">
        <v>1111352.8489999999</v>
      </c>
      <c r="I9986" s="212">
        <v>1009098.1040000001</v>
      </c>
      <c r="J9986" s="212">
        <v>1017551.409</v>
      </c>
      <c r="K9986" s="212">
        <v>1177094.868</v>
      </c>
      <c r="L9986" s="212">
        <v>1372018.1329999999</v>
      </c>
      <c r="M9986" s="212">
        <v>1618199.909</v>
      </c>
      <c r="N9986" s="212">
        <v>1971978.561</v>
      </c>
      <c r="O9986" s="212">
        <v>2668101.9300000002</v>
      </c>
      <c r="P9986" s="212">
        <v>3313958.2370000002</v>
      </c>
      <c r="Q9986" s="212">
        <v>2120411.8029999998</v>
      </c>
      <c r="R9986" s="212">
        <v>2916342.2370000002</v>
      </c>
      <c r="S9986" s="212">
        <v>3375716.906</v>
      </c>
      <c r="T9986" s="212">
        <v>3339250.449</v>
      </c>
      <c r="U9986" s="212">
        <v>3007879.872</v>
      </c>
    </row>
    <row r="9987" spans="1:21" x14ac:dyDescent="0.25">
      <c r="A9987" s="57" t="s">
        <v>1626</v>
      </c>
      <c r="B9987" s="57" t="s">
        <v>9060</v>
      </c>
      <c r="C9987" s="212">
        <v>332930.80599999998</v>
      </c>
      <c r="D9987" s="212">
        <v>373360.56099999999</v>
      </c>
      <c r="E9987" s="212">
        <v>467863.97200000001</v>
      </c>
      <c r="F9987" s="212">
        <v>576689.50699999998</v>
      </c>
      <c r="G9987" s="212">
        <v>430677.929</v>
      </c>
      <c r="H9987" s="212">
        <v>427177.91700000002</v>
      </c>
      <c r="I9987" s="212">
        <v>451402.33199999999</v>
      </c>
      <c r="J9987" s="212">
        <v>459575.82400000002</v>
      </c>
      <c r="K9987" s="212">
        <v>628140.16399999999</v>
      </c>
      <c r="L9987" s="212">
        <v>702193.58499999996</v>
      </c>
      <c r="M9987" s="212">
        <v>721932.73100000003</v>
      </c>
      <c r="N9987" s="212">
        <v>834089.95299999998</v>
      </c>
      <c r="O9987" s="212">
        <v>1239620.8770000001</v>
      </c>
      <c r="P9987" s="212">
        <v>2169080.1809999999</v>
      </c>
      <c r="Q9987" s="212">
        <v>1449647.5060000001</v>
      </c>
      <c r="R9987" s="212">
        <v>1681619.4639999999</v>
      </c>
      <c r="S9987" s="212">
        <v>1908918.344</v>
      </c>
      <c r="T9987" s="212">
        <v>1853597.7109999999</v>
      </c>
      <c r="U9987" s="212">
        <v>1910970.497</v>
      </c>
    </row>
    <row r="9988" spans="1:21" x14ac:dyDescent="0.25">
      <c r="A9988" s="57" t="s">
        <v>2261</v>
      </c>
      <c r="B9988" s="57" t="s">
        <v>9061</v>
      </c>
      <c r="C9988" s="212">
        <v>256412.09</v>
      </c>
      <c r="D9988" s="212">
        <v>261776.53899999999</v>
      </c>
      <c r="E9988" s="212">
        <v>287977.07</v>
      </c>
      <c r="F9988" s="212">
        <v>281147.28499999997</v>
      </c>
      <c r="G9988" s="212">
        <v>290931.11900000001</v>
      </c>
      <c r="H9988" s="212">
        <v>312555.87199999997</v>
      </c>
      <c r="I9988" s="212">
        <v>286541.17200000002</v>
      </c>
      <c r="J9988" s="212">
        <v>300767.81599999999</v>
      </c>
      <c r="K9988" s="212">
        <v>373552.27899999998</v>
      </c>
      <c r="L9988" s="212">
        <v>411986.63799999998</v>
      </c>
      <c r="M9988" s="212">
        <v>405451.01699999999</v>
      </c>
      <c r="N9988" s="212">
        <v>458095.53700000001</v>
      </c>
      <c r="O9988" s="212">
        <v>527212.00100000005</v>
      </c>
      <c r="P9988" s="212">
        <v>638005.11300000001</v>
      </c>
      <c r="Q9988" s="212">
        <v>484485.20199999999</v>
      </c>
      <c r="R9988" s="212">
        <v>599471.47199999995</v>
      </c>
      <c r="S9988" s="212">
        <v>671866.58100000001</v>
      </c>
      <c r="T9988" s="212">
        <v>684481.03899999999</v>
      </c>
      <c r="U9988" s="212">
        <v>697344.38399999996</v>
      </c>
    </row>
    <row r="9989" spans="1:21" x14ac:dyDescent="0.25">
      <c r="A9989" s="57" t="s">
        <v>1026</v>
      </c>
      <c r="B9989" s="57" t="s">
        <v>9062</v>
      </c>
      <c r="C9989" s="212">
        <v>124704.09</v>
      </c>
      <c r="D9989" s="212">
        <v>167049.81</v>
      </c>
      <c r="E9989" s="212">
        <v>184108.17600000001</v>
      </c>
      <c r="F9989" s="212">
        <v>204074.959</v>
      </c>
      <c r="G9989" s="212">
        <v>198302.92499999999</v>
      </c>
      <c r="H9989" s="212">
        <v>196484.731</v>
      </c>
      <c r="I9989" s="212">
        <v>182896.29199999999</v>
      </c>
      <c r="J9989" s="212">
        <v>200987.74900000001</v>
      </c>
      <c r="K9989" s="212">
        <v>199687.799</v>
      </c>
      <c r="L9989" s="212">
        <v>230983.31599999999</v>
      </c>
      <c r="M9989" s="212">
        <v>222189.57399999999</v>
      </c>
      <c r="N9989" s="212">
        <v>304649.71600000001</v>
      </c>
      <c r="O9989" s="212">
        <v>332948.092</v>
      </c>
      <c r="P9989" s="212">
        <v>446415.98700000002</v>
      </c>
      <c r="Q9989" s="212">
        <v>303980.136</v>
      </c>
      <c r="R9989" s="212">
        <v>445355.255</v>
      </c>
      <c r="S9989" s="212">
        <v>606318.29700000002</v>
      </c>
      <c r="T9989" s="212">
        <v>572462.97199999995</v>
      </c>
      <c r="U9989" s="212">
        <v>505737.609</v>
      </c>
    </row>
    <row r="9990" spans="1:21" x14ac:dyDescent="0.25">
      <c r="A9990" s="57" t="s">
        <v>3823</v>
      </c>
      <c r="B9990" s="57" t="s">
        <v>9063</v>
      </c>
      <c r="C9990" s="212">
        <v>122863.02499999999</v>
      </c>
      <c r="D9990" s="212">
        <v>120830.21</v>
      </c>
      <c r="E9990" s="212">
        <v>115879.167</v>
      </c>
      <c r="F9990" s="212">
        <v>109736.197</v>
      </c>
      <c r="G9990" s="212">
        <v>108896.447</v>
      </c>
      <c r="H9990" s="212">
        <v>88180.573999999993</v>
      </c>
      <c r="I9990" s="212">
        <v>95125.964000000007</v>
      </c>
      <c r="J9990" s="212">
        <v>128407.962</v>
      </c>
      <c r="K9990" s="212">
        <v>127418.141</v>
      </c>
      <c r="L9990" s="212">
        <v>165965.19500000001</v>
      </c>
      <c r="M9990" s="212">
        <v>159801.63699999999</v>
      </c>
      <c r="N9990" s="212">
        <v>168470</v>
      </c>
      <c r="O9990" s="212">
        <v>222082.09599999999</v>
      </c>
      <c r="P9990" s="212">
        <v>224672.27499999999</v>
      </c>
      <c r="Q9990" s="212">
        <v>182266.13699999999</v>
      </c>
      <c r="R9990" s="212">
        <v>204092.932</v>
      </c>
      <c r="S9990" s="212">
        <v>242256.18900000001</v>
      </c>
      <c r="T9990" s="212">
        <v>296979.84600000002</v>
      </c>
      <c r="U9990" s="212">
        <v>311339.68099999998</v>
      </c>
    </row>
    <row r="9991" spans="1:21" x14ac:dyDescent="0.25">
      <c r="A9991" s="57" t="s">
        <v>2814</v>
      </c>
      <c r="B9991" s="57" t="s">
        <v>9064</v>
      </c>
      <c r="C9991" s="212">
        <v>519837.005</v>
      </c>
      <c r="D9991" s="212">
        <v>499500.31099999999</v>
      </c>
      <c r="E9991" s="212">
        <v>552787.12300000002</v>
      </c>
      <c r="F9991" s="212">
        <v>522250.46299999999</v>
      </c>
      <c r="G9991" s="212">
        <v>427885.39500000002</v>
      </c>
      <c r="H9991" s="212">
        <v>472228.326</v>
      </c>
      <c r="I9991" s="212">
        <v>475821.81599999999</v>
      </c>
      <c r="J9991" s="212">
        <v>483261.005</v>
      </c>
      <c r="K9991" s="212">
        <v>506728.31800000003</v>
      </c>
      <c r="L9991" s="212">
        <v>546447.32499999995</v>
      </c>
      <c r="M9991" s="212">
        <v>581944.35400000005</v>
      </c>
      <c r="N9991" s="212">
        <v>680093.48</v>
      </c>
      <c r="O9991" s="212">
        <v>780438.38699999999</v>
      </c>
      <c r="P9991" s="212">
        <v>869410.19700000004</v>
      </c>
      <c r="Q9991" s="212">
        <v>770677.98899999994</v>
      </c>
      <c r="R9991" s="212">
        <v>823797.87199999997</v>
      </c>
      <c r="S9991" s="212">
        <v>898806.72600000002</v>
      </c>
      <c r="T9991" s="212">
        <v>902868.67599999998</v>
      </c>
      <c r="U9991" s="212">
        <v>867120.14899999998</v>
      </c>
    </row>
    <row r="9992" spans="1:21" x14ac:dyDescent="0.25">
      <c r="A9992" s="57" t="s">
        <v>460</v>
      </c>
      <c r="B9992" s="57" t="s">
        <v>9065</v>
      </c>
      <c r="C9992" s="212">
        <v>552573.29599999997</v>
      </c>
      <c r="D9992" s="212">
        <v>546204.96400000004</v>
      </c>
      <c r="E9992" s="212">
        <v>570217.96499999997</v>
      </c>
      <c r="F9992" s="212">
        <v>599067.48800000001</v>
      </c>
      <c r="G9992" s="212">
        <v>591936.299</v>
      </c>
      <c r="H9992" s="212">
        <v>650854.44400000002</v>
      </c>
      <c r="I9992" s="212">
        <v>629613.70499999996</v>
      </c>
      <c r="J9992" s="212">
        <v>613742.40300000005</v>
      </c>
      <c r="K9992" s="212">
        <v>627356.64500000002</v>
      </c>
      <c r="L9992" s="212">
        <v>760935.804</v>
      </c>
      <c r="M9992" s="212">
        <v>828859.16299999994</v>
      </c>
      <c r="N9992" s="212">
        <v>870939.47</v>
      </c>
      <c r="O9992" s="212">
        <v>1025290.737</v>
      </c>
      <c r="P9992" s="212">
        <v>1096432.7860000001</v>
      </c>
      <c r="Q9992" s="212">
        <v>948092.04200000002</v>
      </c>
      <c r="R9992" s="212">
        <v>1033204.091</v>
      </c>
      <c r="S9992" s="212">
        <v>1121967.737</v>
      </c>
      <c r="T9992" s="212">
        <v>1204670.899</v>
      </c>
      <c r="U9992" s="212">
        <v>1247976.213</v>
      </c>
    </row>
    <row r="9993" spans="1:21" x14ac:dyDescent="0.25">
      <c r="A9993" s="57" t="s">
        <v>3267</v>
      </c>
      <c r="B9993" s="57" t="s">
        <v>9066</v>
      </c>
      <c r="C9993" s="212">
        <v>281434.34600000002</v>
      </c>
      <c r="D9993" s="212">
        <v>317035.625</v>
      </c>
      <c r="E9993" s="212">
        <v>329943.33100000001</v>
      </c>
      <c r="F9993" s="212">
        <v>302324.342</v>
      </c>
      <c r="G9993" s="212">
        <v>329283.53499999997</v>
      </c>
      <c r="H9993" s="212">
        <v>380829.353</v>
      </c>
      <c r="I9993" s="212">
        <v>335949.402</v>
      </c>
      <c r="J9993" s="212">
        <v>317939.89399999997</v>
      </c>
      <c r="K9993" s="212">
        <v>332798.89199999999</v>
      </c>
      <c r="L9993" s="212">
        <v>389227.02899999998</v>
      </c>
      <c r="M9993" s="212">
        <v>389202.76699999999</v>
      </c>
      <c r="N9993" s="212">
        <v>442132.59100000001</v>
      </c>
      <c r="O9993" s="212">
        <v>462085.74400000001</v>
      </c>
      <c r="P9993" s="212">
        <v>483258.81199999998</v>
      </c>
      <c r="Q9993" s="212">
        <v>367523.75900000002</v>
      </c>
      <c r="R9993" s="212">
        <v>532853.17799999996</v>
      </c>
      <c r="S9993" s="212">
        <v>556403.93299999996</v>
      </c>
      <c r="T9993" s="212">
        <v>495879.87</v>
      </c>
      <c r="U9993" s="212">
        <v>497583.38299999997</v>
      </c>
    </row>
    <row r="9994" spans="1:21" x14ac:dyDescent="0.25">
      <c r="A9994" s="57" t="s">
        <v>2217</v>
      </c>
      <c r="B9994" s="57" t="s">
        <v>9067</v>
      </c>
      <c r="C9994" s="212">
        <v>1074533.9839999999</v>
      </c>
      <c r="D9994" s="212">
        <v>1110947.2509999999</v>
      </c>
      <c r="E9994" s="212">
        <v>1128480.5630000001</v>
      </c>
      <c r="F9994" s="212">
        <v>1174755.7080000001</v>
      </c>
      <c r="G9994" s="212">
        <v>1235769.0830000001</v>
      </c>
      <c r="H9994" s="212">
        <v>1358936.5889999999</v>
      </c>
      <c r="I9994" s="212">
        <v>1218969.8870000001</v>
      </c>
      <c r="J9994" s="212">
        <v>1445784.578</v>
      </c>
      <c r="K9994" s="212">
        <v>1824569.1669999999</v>
      </c>
      <c r="L9994" s="212">
        <v>2060886.4779999999</v>
      </c>
      <c r="M9994" s="212">
        <v>2210471.0639999998</v>
      </c>
      <c r="N9994" s="212">
        <v>2429297.5860000001</v>
      </c>
      <c r="O9994" s="212">
        <v>2842089.0989999999</v>
      </c>
      <c r="P9994" s="212">
        <v>3025991.3020000001</v>
      </c>
      <c r="Q9994" s="212">
        <v>2082114.1710000001</v>
      </c>
      <c r="R9994" s="212">
        <v>2576378.44</v>
      </c>
      <c r="S9994" s="212">
        <v>2775888.0639999998</v>
      </c>
      <c r="T9994" s="212">
        <v>2646949.9939999999</v>
      </c>
      <c r="U9994" s="212">
        <v>2969049.9810000001</v>
      </c>
    </row>
    <row r="9995" spans="1:21" x14ac:dyDescent="0.25">
      <c r="A9995" s="57" t="s">
        <v>756</v>
      </c>
      <c r="B9995" s="57" t="s">
        <v>9068</v>
      </c>
      <c r="C9995" s="212">
        <v>253363.815</v>
      </c>
      <c r="D9995" s="212">
        <v>327300.397</v>
      </c>
      <c r="E9995" s="212">
        <v>394526.53399999999</v>
      </c>
      <c r="F9995" s="212">
        <v>394130.842</v>
      </c>
      <c r="G9995" s="212">
        <v>380164.18900000001</v>
      </c>
      <c r="H9995" s="212">
        <v>489094.85800000001</v>
      </c>
      <c r="I9995" s="212">
        <v>455894.446</v>
      </c>
      <c r="J9995" s="212">
        <v>467940.09299999999</v>
      </c>
      <c r="K9995" s="212">
        <v>513229.17200000002</v>
      </c>
      <c r="L9995" s="212">
        <v>553546.56099999999</v>
      </c>
      <c r="M9995" s="212">
        <v>630798.79599999997</v>
      </c>
      <c r="N9995" s="212">
        <v>732657.44</v>
      </c>
      <c r="O9995" s="212">
        <v>872925.62600000005</v>
      </c>
      <c r="P9995" s="212">
        <v>1002761.693</v>
      </c>
      <c r="Q9995" s="212">
        <v>812737.49199999997</v>
      </c>
      <c r="R9995" s="212">
        <v>888042.01599999995</v>
      </c>
      <c r="S9995" s="212">
        <v>927813.39199999999</v>
      </c>
      <c r="T9995" s="212">
        <v>942220.68500000006</v>
      </c>
      <c r="U9995" s="212">
        <v>889642.76</v>
      </c>
    </row>
    <row r="9996" spans="1:21" x14ac:dyDescent="0.25">
      <c r="A9996" s="57" t="s">
        <v>10377</v>
      </c>
      <c r="B9996" s="57" t="s">
        <v>10378</v>
      </c>
      <c r="C9996" s="212">
        <v>10304034.353</v>
      </c>
      <c r="D9996" s="212">
        <v>6502274.7879999997</v>
      </c>
      <c r="E9996" s="212">
        <v>4721607.5779999997</v>
      </c>
      <c r="F9996" s="212">
        <v>4038670.0660000001</v>
      </c>
      <c r="G9996" s="212">
        <v>3754527.68</v>
      </c>
      <c r="H9996" s="212">
        <v>4411024.824</v>
      </c>
      <c r="I9996" s="212">
        <v>3367006.4589999998</v>
      </c>
      <c r="J9996" s="212">
        <v>3057876.9210000001</v>
      </c>
      <c r="K9996" s="212">
        <v>3810797.7779999999</v>
      </c>
      <c r="L9996" s="212">
        <v>5151848.3660000004</v>
      </c>
      <c r="M9996" s="212">
        <v>4830917.9270000001</v>
      </c>
      <c r="N9996" s="212">
        <v>5214451.2759999996</v>
      </c>
      <c r="O9996" s="212">
        <v>4857383.2390000001</v>
      </c>
      <c r="P9996" s="212">
        <v>4459200.4110000003</v>
      </c>
      <c r="Q9996" s="212">
        <v>3240840.3679999998</v>
      </c>
      <c r="R9996" s="212">
        <v>5149687.4079999998</v>
      </c>
      <c r="S9996" s="212">
        <v>4936544.4939999999</v>
      </c>
      <c r="T9996" s="212">
        <v>4044163.7140000002</v>
      </c>
      <c r="U9996" s="212">
        <v>4030767.1779999998</v>
      </c>
    </row>
    <row r="9997" spans="1:21" x14ac:dyDescent="0.25">
      <c r="A9997" s="57" t="s">
        <v>3831</v>
      </c>
      <c r="B9997" s="57" t="s">
        <v>9071</v>
      </c>
      <c r="C9997" s="212">
        <v>192040.81200000001</v>
      </c>
      <c r="D9997" s="212">
        <v>259296.96100000001</v>
      </c>
      <c r="E9997" s="212">
        <v>341012.43199999997</v>
      </c>
      <c r="F9997" s="212">
        <v>346422.435</v>
      </c>
      <c r="G9997" s="212">
        <v>160099.978</v>
      </c>
      <c r="H9997" s="212">
        <v>238641.29800000001</v>
      </c>
      <c r="I9997" s="212">
        <v>126791.93399999999</v>
      </c>
      <c r="J9997" s="212">
        <v>246114.90100000001</v>
      </c>
      <c r="K9997" s="212">
        <v>238874.95300000001</v>
      </c>
      <c r="L9997" s="212">
        <v>487571.93400000001</v>
      </c>
      <c r="M9997" s="212">
        <v>523224.63099999999</v>
      </c>
      <c r="N9997" s="212">
        <v>575488.99800000002</v>
      </c>
      <c r="O9997" s="212">
        <v>533050.50899999996</v>
      </c>
      <c r="P9997" s="212">
        <v>810851.21100000001</v>
      </c>
      <c r="Q9997" s="212">
        <v>1135095.264</v>
      </c>
      <c r="R9997" s="212">
        <v>1427093.0589999999</v>
      </c>
      <c r="S9997" s="212">
        <v>942171.33200000005</v>
      </c>
      <c r="T9997" s="212">
        <v>1002327.232</v>
      </c>
      <c r="U9997" s="212">
        <v>929668.19499999995</v>
      </c>
    </row>
    <row r="9998" spans="1:21" x14ac:dyDescent="0.25">
      <c r="A9998" s="57" t="s">
        <v>147</v>
      </c>
      <c r="B9998" s="57" t="s">
        <v>9073</v>
      </c>
      <c r="C9998" s="212">
        <v>783851.05799999996</v>
      </c>
      <c r="D9998" s="212">
        <v>631282.17200000002</v>
      </c>
      <c r="E9998" s="212">
        <v>872934.76599999995</v>
      </c>
      <c r="F9998" s="212">
        <v>1230331.827</v>
      </c>
      <c r="G9998" s="212">
        <v>1103560.4210000001</v>
      </c>
      <c r="H9998" s="212">
        <v>1011861.241</v>
      </c>
      <c r="I9998" s="212">
        <v>900400.76500000001</v>
      </c>
      <c r="J9998" s="212">
        <v>865317.57799999998</v>
      </c>
      <c r="K9998" s="212">
        <v>608930.42700000003</v>
      </c>
      <c r="L9998" s="212">
        <v>1101748.352</v>
      </c>
      <c r="M9998" s="212">
        <v>724328.72</v>
      </c>
      <c r="N9998" s="212">
        <v>1051042.209</v>
      </c>
      <c r="O9998" s="212">
        <v>1436072.9680000001</v>
      </c>
      <c r="P9998" s="212">
        <v>2255112.537</v>
      </c>
      <c r="Q9998" s="212">
        <v>946470.61600000004</v>
      </c>
      <c r="R9998" s="212">
        <v>1133352.82</v>
      </c>
      <c r="S9998" s="212">
        <v>1702561.861</v>
      </c>
      <c r="T9998" s="212">
        <v>2483840.9589999998</v>
      </c>
      <c r="U9998" s="212">
        <v>2488791.7719999999</v>
      </c>
    </row>
    <row r="9999" spans="1:21" x14ac:dyDescent="0.25">
      <c r="A9999" s="57" t="s">
        <v>817</v>
      </c>
      <c r="B9999" s="57" t="s">
        <v>9074</v>
      </c>
      <c r="C9999" s="212">
        <v>73252.448999999993</v>
      </c>
      <c r="D9999" s="212">
        <v>98799.981</v>
      </c>
      <c r="E9999" s="212">
        <v>90119.089000000007</v>
      </c>
      <c r="F9999" s="212">
        <v>200948.758</v>
      </c>
      <c r="G9999" s="212">
        <v>80439.429999999993</v>
      </c>
      <c r="H9999" s="212">
        <v>81426.035999999993</v>
      </c>
      <c r="I9999" s="212">
        <v>155376.55900000001</v>
      </c>
      <c r="J9999" s="212">
        <v>148606.258</v>
      </c>
      <c r="K9999" s="212">
        <v>265907.33899999998</v>
      </c>
      <c r="L9999" s="212">
        <v>279660.315</v>
      </c>
      <c r="M9999" s="212">
        <v>402616.01799999998</v>
      </c>
      <c r="N9999" s="212">
        <v>282781.201</v>
      </c>
      <c r="O9999" s="212">
        <v>571173.28500000003</v>
      </c>
      <c r="P9999" s="212">
        <v>549353.09600000002</v>
      </c>
      <c r="Q9999" s="212">
        <v>498124.31</v>
      </c>
      <c r="R9999" s="212">
        <v>241167.31899999999</v>
      </c>
      <c r="S9999" s="212">
        <v>291741.33799999999</v>
      </c>
      <c r="T9999" s="212">
        <v>375551.79100000003</v>
      </c>
      <c r="U9999" s="212">
        <v>188738.84400000001</v>
      </c>
    </row>
    <row r="10000" spans="1:21" x14ac:dyDescent="0.25">
      <c r="A10000" s="57" t="s">
        <v>1607</v>
      </c>
      <c r="B10000" s="57" t="s">
        <v>9076</v>
      </c>
      <c r="C10000" s="212">
        <v>429159.60499999998</v>
      </c>
      <c r="D10000" s="212">
        <v>382284.03399999999</v>
      </c>
      <c r="E10000" s="212">
        <v>428495.636</v>
      </c>
      <c r="F10000" s="212">
        <v>509138.91800000001</v>
      </c>
      <c r="G10000" s="212">
        <v>381689.33799999999</v>
      </c>
      <c r="H10000" s="212">
        <v>381565.69099999999</v>
      </c>
      <c r="I10000" s="212">
        <v>399753.51400000002</v>
      </c>
      <c r="J10000" s="212">
        <v>453171.21500000003</v>
      </c>
      <c r="K10000" s="212">
        <v>717323.49300000002</v>
      </c>
      <c r="L10000" s="212">
        <v>698889.46699999995</v>
      </c>
      <c r="M10000" s="212">
        <v>649315.80099999998</v>
      </c>
      <c r="N10000" s="212">
        <v>661211.38199999998</v>
      </c>
      <c r="O10000" s="212">
        <v>791430.848</v>
      </c>
      <c r="P10000" s="212">
        <v>1020514.491</v>
      </c>
      <c r="Q10000" s="212">
        <v>1221760.135</v>
      </c>
      <c r="R10000" s="212">
        <v>1240515.5430000001</v>
      </c>
      <c r="S10000" s="212">
        <v>1018747.9570000001</v>
      </c>
      <c r="T10000" s="212">
        <v>1009202.265</v>
      </c>
      <c r="U10000" s="212">
        <v>992585.64300000004</v>
      </c>
    </row>
    <row r="10001" spans="1:21" x14ac:dyDescent="0.25">
      <c r="A10001" s="57" t="s">
        <v>957</v>
      </c>
      <c r="B10001" s="57" t="s">
        <v>9077</v>
      </c>
      <c r="C10001" s="212">
        <v>996694.01699999999</v>
      </c>
      <c r="D10001" s="212">
        <v>811824.00800000003</v>
      </c>
      <c r="E10001" s="212">
        <v>814558.48899999994</v>
      </c>
      <c r="F10001" s="212">
        <v>415029.25199999998</v>
      </c>
      <c r="G10001" s="212">
        <v>319676.48100000003</v>
      </c>
      <c r="H10001" s="212">
        <v>526899.03599999996</v>
      </c>
      <c r="I10001" s="212">
        <v>495444.70600000001</v>
      </c>
      <c r="J10001" s="212">
        <v>605035.30799999996</v>
      </c>
      <c r="K10001" s="212">
        <v>1143048.9839999999</v>
      </c>
      <c r="L10001" s="212">
        <v>965011.84199999995</v>
      </c>
      <c r="M10001" s="212">
        <v>1268075.044</v>
      </c>
      <c r="N10001" s="212">
        <v>1018619.23</v>
      </c>
      <c r="O10001" s="212">
        <v>884375.902</v>
      </c>
      <c r="P10001" s="212">
        <v>925475.81700000004</v>
      </c>
      <c r="Q10001" s="212">
        <v>1318650.8640000001</v>
      </c>
      <c r="R10001" s="212">
        <v>668859.67700000003</v>
      </c>
      <c r="S10001" s="212">
        <v>880437.60400000005</v>
      </c>
      <c r="T10001" s="212">
        <v>1665855.449</v>
      </c>
      <c r="U10001" s="212">
        <v>1354465.1640000001</v>
      </c>
    </row>
    <row r="10002" spans="1:21" x14ac:dyDescent="0.25">
      <c r="A10002" s="57" t="s">
        <v>3012</v>
      </c>
      <c r="B10002" s="57" t="s">
        <v>9078</v>
      </c>
      <c r="C10002" s="212">
        <v>148601.163</v>
      </c>
      <c r="D10002" s="212">
        <v>187702.40599999999</v>
      </c>
      <c r="E10002" s="212">
        <v>167693.09700000001</v>
      </c>
      <c r="F10002" s="212">
        <v>262254.83500000002</v>
      </c>
      <c r="G10002" s="212">
        <v>174308.07500000001</v>
      </c>
      <c r="H10002" s="212">
        <v>199452.44699999999</v>
      </c>
      <c r="I10002" s="212">
        <v>187525.16200000001</v>
      </c>
      <c r="J10002" s="212">
        <v>355444.598</v>
      </c>
      <c r="K10002" s="212">
        <v>686764.66599999997</v>
      </c>
      <c r="L10002" s="212">
        <v>724365.76599999995</v>
      </c>
      <c r="M10002" s="212">
        <v>512822.26899999997</v>
      </c>
      <c r="N10002" s="212">
        <v>712487.91399999999</v>
      </c>
      <c r="O10002" s="212">
        <v>828446.81700000004</v>
      </c>
      <c r="P10002" s="212">
        <v>827489.53700000001</v>
      </c>
      <c r="Q10002" s="212">
        <v>594927.978</v>
      </c>
      <c r="R10002" s="212">
        <v>1063620.1340000001</v>
      </c>
      <c r="S10002" s="212">
        <v>1250146.0530000001</v>
      </c>
      <c r="T10002" s="212">
        <v>1858458.9140000001</v>
      </c>
      <c r="U10002" s="212">
        <v>2073981.9310000001</v>
      </c>
    </row>
    <row r="10003" spans="1:21" x14ac:dyDescent="0.25">
      <c r="A10003" s="57" t="s">
        <v>2770</v>
      </c>
      <c r="B10003" s="57" t="s">
        <v>9080</v>
      </c>
      <c r="C10003" s="212">
        <v>20840.025000000001</v>
      </c>
      <c r="D10003" s="212">
        <v>20288.096000000001</v>
      </c>
      <c r="E10003" s="212">
        <v>56595.472000000002</v>
      </c>
      <c r="F10003" s="212">
        <v>65382.271999999997</v>
      </c>
      <c r="G10003" s="212">
        <v>169064.571</v>
      </c>
      <c r="H10003" s="212">
        <v>89596.055999999997</v>
      </c>
      <c r="I10003" s="212">
        <v>88924.683999999994</v>
      </c>
      <c r="J10003" s="212">
        <v>90848.43</v>
      </c>
      <c r="K10003" s="212">
        <v>116532.72500000001</v>
      </c>
      <c r="L10003" s="212">
        <v>107046.769</v>
      </c>
      <c r="M10003" s="212">
        <v>225261.58600000001</v>
      </c>
      <c r="N10003" s="212">
        <v>451386.65299999999</v>
      </c>
      <c r="O10003" s="212">
        <v>834157.28700000001</v>
      </c>
      <c r="P10003" s="212">
        <v>827787.49199999997</v>
      </c>
      <c r="Q10003" s="212">
        <v>213528.81299999999</v>
      </c>
      <c r="R10003" s="212">
        <v>414400.16100000002</v>
      </c>
      <c r="S10003" s="212">
        <v>1004577.764</v>
      </c>
      <c r="T10003" s="212">
        <v>1359978.754</v>
      </c>
      <c r="U10003" s="212">
        <v>908234.09699999995</v>
      </c>
    </row>
    <row r="10004" spans="1:21" x14ac:dyDescent="0.25">
      <c r="A10004" s="57" t="s">
        <v>4528</v>
      </c>
      <c r="B10004" s="57" t="s">
        <v>9081</v>
      </c>
      <c r="C10004" s="212">
        <v>235973.133</v>
      </c>
      <c r="D10004" s="212">
        <v>320382.12199999997</v>
      </c>
      <c r="E10004" s="212">
        <v>254798.58600000001</v>
      </c>
      <c r="F10004" s="212">
        <v>210281.285</v>
      </c>
      <c r="G10004" s="212">
        <v>209542.557</v>
      </c>
      <c r="H10004" s="212">
        <v>244750.33499999999</v>
      </c>
      <c r="I10004" s="212">
        <v>156113.24</v>
      </c>
      <c r="J10004" s="212">
        <v>74626.459000000003</v>
      </c>
      <c r="K10004" s="212">
        <v>224624.94099999999</v>
      </c>
      <c r="L10004" s="212">
        <v>275286.609</v>
      </c>
      <c r="M10004" s="212">
        <v>282870.76400000002</v>
      </c>
      <c r="N10004" s="212">
        <v>419033.44</v>
      </c>
      <c r="O10004" s="212">
        <v>527170.51500000001</v>
      </c>
      <c r="P10004" s="212">
        <v>570415.31000000006</v>
      </c>
      <c r="Q10004" s="212">
        <v>228082.397</v>
      </c>
      <c r="R10004" s="212">
        <v>229620.364</v>
      </c>
      <c r="S10004" s="212">
        <v>626345.31400000001</v>
      </c>
      <c r="T10004" s="212">
        <v>1074353.2779999999</v>
      </c>
      <c r="U10004" s="212">
        <v>1115673.3899999999</v>
      </c>
    </row>
    <row r="10005" spans="1:21" x14ac:dyDescent="0.25">
      <c r="A10005" s="57" t="s">
        <v>4503</v>
      </c>
      <c r="B10005" s="57" t="s">
        <v>9082</v>
      </c>
      <c r="C10005" s="212">
        <v>12633.638999999999</v>
      </c>
      <c r="D10005" s="212">
        <v>25215.552</v>
      </c>
      <c r="E10005" s="212">
        <v>48932.184000000001</v>
      </c>
      <c r="F10005" s="212">
        <v>64633.938999999998</v>
      </c>
      <c r="G10005" s="212">
        <v>104192.936</v>
      </c>
      <c r="H10005" s="212">
        <v>87613.538</v>
      </c>
      <c r="I10005" s="212">
        <v>163598.09099999999</v>
      </c>
      <c r="J10005" s="212">
        <v>54651.866000000002</v>
      </c>
      <c r="K10005" s="212">
        <v>56310.137999999999</v>
      </c>
      <c r="L10005" s="212">
        <v>190965.533</v>
      </c>
      <c r="M10005" s="212">
        <v>418871.326</v>
      </c>
      <c r="N10005" s="212">
        <v>406296.94400000002</v>
      </c>
      <c r="O10005" s="212">
        <v>476654.35</v>
      </c>
      <c r="P10005" s="212">
        <v>1192337.3259999999</v>
      </c>
      <c r="Q10005" s="212">
        <v>591768.11</v>
      </c>
      <c r="R10005" s="212">
        <v>1384196.3049999999</v>
      </c>
      <c r="S10005" s="212">
        <v>2077562.19</v>
      </c>
      <c r="T10005" s="212">
        <v>2311388.5350000001</v>
      </c>
      <c r="U10005" s="212">
        <v>662498.26699999999</v>
      </c>
    </row>
    <row r="10006" spans="1:21" x14ac:dyDescent="0.25">
      <c r="A10006" s="57" t="s">
        <v>250</v>
      </c>
      <c r="B10006" s="57" t="s">
        <v>9083</v>
      </c>
      <c r="C10006" s="212">
        <v>297917.15500000003</v>
      </c>
      <c r="D10006" s="212">
        <v>180958.791</v>
      </c>
      <c r="E10006" s="212">
        <v>219930.57699999999</v>
      </c>
      <c r="F10006" s="212">
        <v>577990.14</v>
      </c>
      <c r="G10006" s="212">
        <v>559752.42700000003</v>
      </c>
      <c r="H10006" s="212">
        <v>337371.641</v>
      </c>
      <c r="I10006" s="212">
        <v>479893.23499999999</v>
      </c>
      <c r="J10006" s="212">
        <v>265422.70199999999</v>
      </c>
      <c r="K10006" s="212">
        <v>465948.94400000002</v>
      </c>
      <c r="L10006" s="212">
        <v>627292.23100000003</v>
      </c>
      <c r="M10006" s="212">
        <v>612595.61499999999</v>
      </c>
      <c r="N10006" s="212">
        <v>472868.973</v>
      </c>
      <c r="O10006" s="212">
        <v>988182.49699999997</v>
      </c>
      <c r="P10006" s="212">
        <v>1569309.898</v>
      </c>
      <c r="Q10006" s="212">
        <v>878340.85</v>
      </c>
      <c r="R10006" s="212">
        <v>699937.13600000006</v>
      </c>
      <c r="S10006" s="212">
        <v>987603.13100000005</v>
      </c>
      <c r="T10006" s="212">
        <v>716548.11399999994</v>
      </c>
      <c r="U10006" s="212">
        <v>627035.79399999999</v>
      </c>
    </row>
    <row r="10007" spans="1:21" x14ac:dyDescent="0.25">
      <c r="A10007" s="57" t="s">
        <v>2532</v>
      </c>
      <c r="B10007" s="57" t="s">
        <v>9084</v>
      </c>
      <c r="C10007" s="212">
        <v>100752.727</v>
      </c>
      <c r="D10007" s="212">
        <v>127653.924</v>
      </c>
      <c r="E10007" s="212">
        <v>137392.56700000001</v>
      </c>
      <c r="F10007" s="212">
        <v>234410.03599999999</v>
      </c>
      <c r="G10007" s="212">
        <v>155556.04500000001</v>
      </c>
      <c r="H10007" s="212">
        <v>193810.128</v>
      </c>
      <c r="I10007" s="212">
        <v>246588.03200000001</v>
      </c>
      <c r="J10007" s="212">
        <v>242276.269</v>
      </c>
      <c r="K10007" s="212">
        <v>242414.016</v>
      </c>
      <c r="L10007" s="212">
        <v>346480.89</v>
      </c>
      <c r="M10007" s="212">
        <v>216553.45</v>
      </c>
      <c r="N10007" s="212">
        <v>221992.04800000001</v>
      </c>
      <c r="O10007" s="212">
        <v>422315.277</v>
      </c>
      <c r="P10007" s="212">
        <v>407997.71600000001</v>
      </c>
      <c r="Q10007" s="212">
        <v>337797.50900000002</v>
      </c>
      <c r="R10007" s="212">
        <v>575304.60199999996</v>
      </c>
      <c r="S10007" s="212">
        <v>647934.28</v>
      </c>
      <c r="T10007" s="212">
        <v>403332.56099999999</v>
      </c>
      <c r="U10007" s="212">
        <v>636829.63100000005</v>
      </c>
    </row>
    <row r="10008" spans="1:21" x14ac:dyDescent="0.25">
      <c r="A10008" s="57" t="s">
        <v>1937</v>
      </c>
      <c r="B10008" s="57" t="s">
        <v>9085</v>
      </c>
      <c r="C10008" s="212">
        <v>129002.56200000001</v>
      </c>
      <c r="D10008" s="212">
        <v>156891.408</v>
      </c>
      <c r="E10008" s="212">
        <v>225149.66</v>
      </c>
      <c r="F10008" s="212">
        <v>274815.13</v>
      </c>
      <c r="G10008" s="212">
        <v>267069.95799999998</v>
      </c>
      <c r="H10008" s="212">
        <v>237284.40400000001</v>
      </c>
      <c r="I10008" s="212">
        <v>240265.20600000001</v>
      </c>
      <c r="J10008" s="212">
        <v>265350.24300000002</v>
      </c>
      <c r="K10008" s="212">
        <v>390913.86599999998</v>
      </c>
      <c r="L10008" s="212">
        <v>390898.23599999998</v>
      </c>
      <c r="M10008" s="212">
        <v>331758.24699999997</v>
      </c>
      <c r="N10008" s="212">
        <v>300745.158</v>
      </c>
      <c r="O10008" s="212">
        <v>514819.00699999998</v>
      </c>
      <c r="P10008" s="212">
        <v>558345.29700000002</v>
      </c>
      <c r="Q10008" s="212">
        <v>454509.21</v>
      </c>
      <c r="R10008" s="212">
        <v>554585.59400000004</v>
      </c>
      <c r="S10008" s="212">
        <v>634729.29099999997</v>
      </c>
      <c r="T10008" s="212">
        <v>536047.66399999999</v>
      </c>
      <c r="U10008" s="212">
        <v>484506.36</v>
      </c>
    </row>
    <row r="10009" spans="1:21" x14ac:dyDescent="0.25">
      <c r="A10009" s="57" t="s">
        <v>264</v>
      </c>
      <c r="B10009" s="57" t="s">
        <v>9086</v>
      </c>
      <c r="C10009" s="212">
        <v>614904.20200000005</v>
      </c>
      <c r="D10009" s="212">
        <v>739611.66299999994</v>
      </c>
      <c r="E10009" s="212">
        <v>782921.96400000004</v>
      </c>
      <c r="F10009" s="212">
        <v>993097.75</v>
      </c>
      <c r="G10009" s="212">
        <v>983432.76399999997</v>
      </c>
      <c r="H10009" s="212">
        <v>840439.304</v>
      </c>
      <c r="I10009" s="212">
        <v>887399.04599999997</v>
      </c>
      <c r="J10009" s="212">
        <v>828020.26500000001</v>
      </c>
      <c r="K10009" s="212">
        <v>992880.99300000002</v>
      </c>
      <c r="L10009" s="212">
        <v>1491566.2069999999</v>
      </c>
      <c r="M10009" s="212">
        <v>1846137.733</v>
      </c>
      <c r="N10009" s="212">
        <v>2266947.3859999999</v>
      </c>
      <c r="O10009" s="212">
        <v>2613122.1439999999</v>
      </c>
      <c r="P10009" s="212">
        <v>3365246.3289999999</v>
      </c>
      <c r="Q10009" s="212">
        <v>2427397.6639999999</v>
      </c>
      <c r="R10009" s="212">
        <v>2630275.2919999999</v>
      </c>
      <c r="S10009" s="212">
        <v>3464169.3429999999</v>
      </c>
      <c r="T10009" s="212">
        <v>3781891.449</v>
      </c>
      <c r="U10009" s="212">
        <v>3298539.52</v>
      </c>
    </row>
    <row r="10010" spans="1:21" x14ac:dyDescent="0.25">
      <c r="A10010" s="57" t="s">
        <v>1523</v>
      </c>
      <c r="B10010" s="57" t="s">
        <v>9087</v>
      </c>
      <c r="C10010" s="212">
        <v>392003.01500000001</v>
      </c>
      <c r="D10010" s="212">
        <v>427319.53100000002</v>
      </c>
      <c r="E10010" s="212">
        <v>426814.489</v>
      </c>
      <c r="F10010" s="212">
        <v>572325.61300000001</v>
      </c>
      <c r="G10010" s="212">
        <v>579486.02399999998</v>
      </c>
      <c r="H10010" s="212">
        <v>484607.91899999999</v>
      </c>
      <c r="I10010" s="212">
        <v>484310.10499999998</v>
      </c>
      <c r="J10010" s="212">
        <v>503691.93099999998</v>
      </c>
      <c r="K10010" s="212">
        <v>741407.41200000001</v>
      </c>
      <c r="L10010" s="212">
        <v>878554.84699999995</v>
      </c>
      <c r="M10010" s="212">
        <v>876157.70499999996</v>
      </c>
      <c r="N10010" s="212">
        <v>992613.39199999999</v>
      </c>
      <c r="O10010" s="212">
        <v>1183279.8910000001</v>
      </c>
      <c r="P10010" s="212">
        <v>1462057.7609999999</v>
      </c>
      <c r="Q10010" s="212">
        <v>1248225.121</v>
      </c>
      <c r="R10010" s="212">
        <v>1335517.9609999999</v>
      </c>
      <c r="S10010" s="212">
        <v>1713791.3089999999</v>
      </c>
      <c r="T10010" s="212">
        <v>1257425.73</v>
      </c>
      <c r="U10010" s="212">
        <v>1444611.324</v>
      </c>
    </row>
    <row r="10011" spans="1:21" x14ac:dyDescent="0.25">
      <c r="A10011" s="57" t="s">
        <v>1418</v>
      </c>
      <c r="B10011" s="57" t="s">
        <v>9090</v>
      </c>
      <c r="C10011" s="212">
        <v>340308.41100000002</v>
      </c>
      <c r="D10011" s="212">
        <v>467883.864</v>
      </c>
      <c r="E10011" s="212">
        <v>420073.45899999997</v>
      </c>
      <c r="F10011" s="212">
        <v>589964.99300000002</v>
      </c>
      <c r="G10011" s="212">
        <v>667590.05500000005</v>
      </c>
      <c r="H10011" s="212">
        <v>530080.89500000002</v>
      </c>
      <c r="I10011" s="212">
        <v>451387.35</v>
      </c>
      <c r="J10011" s="212">
        <v>436172.45</v>
      </c>
      <c r="K10011" s="212">
        <v>535046.35699999996</v>
      </c>
      <c r="L10011" s="212">
        <v>1222499.5449999999</v>
      </c>
      <c r="M10011" s="212">
        <v>663987.06900000002</v>
      </c>
      <c r="N10011" s="212">
        <v>861547.47499999998</v>
      </c>
      <c r="O10011" s="212">
        <v>1163149.4750000001</v>
      </c>
      <c r="P10011" s="212">
        <v>1041055.73</v>
      </c>
      <c r="Q10011" s="212">
        <v>752197.13</v>
      </c>
      <c r="R10011" s="212">
        <v>863680.65899999999</v>
      </c>
      <c r="S10011" s="212">
        <v>981260.36800000002</v>
      </c>
      <c r="T10011" s="212">
        <v>1257411.152</v>
      </c>
      <c r="U10011" s="212">
        <v>1145288.399</v>
      </c>
    </row>
    <row r="10012" spans="1:21" x14ac:dyDescent="0.25">
      <c r="A10012" s="57" t="s">
        <v>1159</v>
      </c>
      <c r="B10012" s="57" t="s">
        <v>9091</v>
      </c>
      <c r="C10012" s="212">
        <v>829033.78200000001</v>
      </c>
      <c r="D10012" s="212">
        <v>1003159.178</v>
      </c>
      <c r="E10012" s="212">
        <v>895824.26100000006</v>
      </c>
      <c r="F10012" s="212">
        <v>1304625.6299999999</v>
      </c>
      <c r="G10012" s="212">
        <v>1369033.59</v>
      </c>
      <c r="H10012" s="212">
        <v>1366669.4469999999</v>
      </c>
      <c r="I10012" s="212">
        <v>1470737.635</v>
      </c>
      <c r="J10012" s="212">
        <v>1686241.4040000001</v>
      </c>
      <c r="K10012" s="212">
        <v>1845165.179</v>
      </c>
      <c r="L10012" s="212">
        <v>2172790.0750000002</v>
      </c>
      <c r="M10012" s="212">
        <v>2499847.1800000002</v>
      </c>
      <c r="N10012" s="212">
        <v>2571913.8739999998</v>
      </c>
      <c r="O10012" s="212">
        <v>2997667.1490000002</v>
      </c>
      <c r="P10012" s="212">
        <v>3239295.0750000002</v>
      </c>
      <c r="Q10012" s="212">
        <v>3240677.2710000002</v>
      </c>
      <c r="R10012" s="212">
        <v>3393193.9070000001</v>
      </c>
      <c r="S10012" s="212">
        <v>3594889.09</v>
      </c>
      <c r="T10012" s="212">
        <v>3598135.4569999999</v>
      </c>
      <c r="U10012" s="212">
        <v>3813231.78</v>
      </c>
    </row>
    <row r="10013" spans="1:21" x14ac:dyDescent="0.25">
      <c r="A10013" s="57" t="s">
        <v>1640</v>
      </c>
      <c r="B10013" s="57" t="s">
        <v>9092</v>
      </c>
      <c r="C10013" s="212">
        <v>213289.024</v>
      </c>
      <c r="D10013" s="212">
        <v>346132.49200000003</v>
      </c>
      <c r="E10013" s="212">
        <v>381744.027</v>
      </c>
      <c r="F10013" s="212">
        <v>363811.65100000001</v>
      </c>
      <c r="G10013" s="212">
        <v>289865.821</v>
      </c>
      <c r="H10013" s="212">
        <v>215050.52100000001</v>
      </c>
      <c r="I10013" s="212">
        <v>297865.027</v>
      </c>
      <c r="J10013" s="212">
        <v>317834.83</v>
      </c>
      <c r="K10013" s="212">
        <v>401019.8</v>
      </c>
      <c r="L10013" s="212">
        <v>451579.98</v>
      </c>
      <c r="M10013" s="212">
        <v>799919.02899999998</v>
      </c>
      <c r="N10013" s="212">
        <v>619544.20900000003</v>
      </c>
      <c r="O10013" s="212">
        <v>653726.277</v>
      </c>
      <c r="P10013" s="212">
        <v>762828.875</v>
      </c>
      <c r="Q10013" s="212">
        <v>686644.88100000005</v>
      </c>
      <c r="R10013" s="212">
        <v>861130.88300000003</v>
      </c>
      <c r="S10013" s="212">
        <v>897709.30700000003</v>
      </c>
      <c r="T10013" s="212">
        <v>915168.36899999995</v>
      </c>
      <c r="U10013" s="212">
        <v>971572.90700000001</v>
      </c>
    </row>
    <row r="10014" spans="1:21" x14ac:dyDescent="0.25">
      <c r="A10014" s="57" t="s">
        <v>55</v>
      </c>
      <c r="B10014" s="57" t="s">
        <v>9093</v>
      </c>
      <c r="C10014" s="212">
        <v>3137204.2230000002</v>
      </c>
      <c r="D10014" s="212">
        <v>2870402.4909999999</v>
      </c>
      <c r="E10014" s="212">
        <v>2697114.503</v>
      </c>
      <c r="F10014" s="212">
        <v>3163851.1329999999</v>
      </c>
      <c r="G10014" s="212">
        <v>2672428.2170000002</v>
      </c>
      <c r="H10014" s="212">
        <v>3399820.9709999999</v>
      </c>
      <c r="I10014" s="212">
        <v>2954296.577</v>
      </c>
      <c r="J10014" s="212">
        <v>2906007.45</v>
      </c>
      <c r="K10014" s="212">
        <v>4786651.2560000001</v>
      </c>
      <c r="L10014" s="212">
        <v>6224418.7079999996</v>
      </c>
      <c r="M10014" s="212">
        <v>7218896.3190000001</v>
      </c>
      <c r="N10014" s="212">
        <v>7482726.54</v>
      </c>
      <c r="O10014" s="212">
        <v>10478625.348999999</v>
      </c>
      <c r="P10014" s="212">
        <v>11184796.672</v>
      </c>
      <c r="Q10014" s="212">
        <v>3342101.5430000001</v>
      </c>
      <c r="R10014" s="212">
        <v>8749514.8719999995</v>
      </c>
      <c r="S10014" s="212">
        <v>13469187.786</v>
      </c>
      <c r="T10014" s="212">
        <v>10698655.236</v>
      </c>
      <c r="U10014" s="212">
        <v>10136403.023</v>
      </c>
    </row>
    <row r="10015" spans="1:21" x14ac:dyDescent="0.25">
      <c r="A10015" s="57" t="s">
        <v>1481</v>
      </c>
      <c r="B10015" s="57" t="s">
        <v>9094</v>
      </c>
      <c r="C10015" s="212">
        <v>137777.035</v>
      </c>
      <c r="D10015" s="212">
        <v>142336.22399999999</v>
      </c>
      <c r="E10015" s="212">
        <v>127813.296</v>
      </c>
      <c r="F10015" s="212">
        <v>115589.41499999999</v>
      </c>
      <c r="G10015" s="212">
        <v>145861.96100000001</v>
      </c>
      <c r="H10015" s="212">
        <v>128308.863</v>
      </c>
      <c r="I10015" s="212">
        <v>113662.04700000001</v>
      </c>
      <c r="J10015" s="212">
        <v>116852.24</v>
      </c>
      <c r="K10015" s="212">
        <v>140628.77100000001</v>
      </c>
      <c r="L10015" s="212">
        <v>171898.15900000001</v>
      </c>
      <c r="M10015" s="212">
        <v>182799.84299999999</v>
      </c>
      <c r="N10015" s="212">
        <v>252389.49600000001</v>
      </c>
      <c r="O10015" s="212">
        <v>236985.209</v>
      </c>
      <c r="P10015" s="212">
        <v>294810.68199999997</v>
      </c>
      <c r="Q10015" s="212">
        <v>193941.179</v>
      </c>
      <c r="R10015" s="212">
        <v>318634.30800000002</v>
      </c>
      <c r="S10015" s="212">
        <v>355313.38</v>
      </c>
      <c r="T10015" s="212">
        <v>252678.01500000001</v>
      </c>
      <c r="U10015" s="212">
        <v>290382.95400000003</v>
      </c>
    </row>
    <row r="10016" spans="1:21" x14ac:dyDescent="0.25">
      <c r="A10016" s="57" t="s">
        <v>240</v>
      </c>
      <c r="B10016" s="57" t="s">
        <v>9095</v>
      </c>
      <c r="C10016" s="212">
        <v>11820260.527000001</v>
      </c>
      <c r="D10016" s="212">
        <v>10438390.220000001</v>
      </c>
      <c r="E10016" s="212">
        <v>9776876.4110000003</v>
      </c>
      <c r="F10016" s="212">
        <v>11696930.016000001</v>
      </c>
      <c r="G10016" s="212">
        <v>11926225.471000001</v>
      </c>
      <c r="H10016" s="212">
        <v>10264573.987</v>
      </c>
      <c r="I10016" s="212">
        <v>8805385.3129999992</v>
      </c>
      <c r="J10016" s="212">
        <v>10623283.661</v>
      </c>
      <c r="K10016" s="212">
        <v>13447113.017000001</v>
      </c>
      <c r="L10016" s="212">
        <v>18717009.706</v>
      </c>
      <c r="M10016" s="212">
        <v>20441800.745999999</v>
      </c>
      <c r="N10016" s="212">
        <v>23578265.811999999</v>
      </c>
      <c r="O10016" s="212">
        <v>28140990.635000002</v>
      </c>
      <c r="P10016" s="212">
        <v>32868607.533</v>
      </c>
      <c r="Q10016" s="212">
        <v>12819770.623</v>
      </c>
      <c r="R10016" s="212">
        <v>19486072.352000002</v>
      </c>
      <c r="S10016" s="212">
        <v>31184565.988000002</v>
      </c>
      <c r="T10016" s="212">
        <v>29969098.295000002</v>
      </c>
      <c r="U10016" s="212">
        <v>30663838.348999999</v>
      </c>
    </row>
    <row r="10017" spans="1:21" x14ac:dyDescent="0.25">
      <c r="A10017" s="57" t="s">
        <v>1118</v>
      </c>
      <c r="B10017" s="57" t="s">
        <v>9096</v>
      </c>
      <c r="C10017" s="212">
        <v>814074.66399999999</v>
      </c>
      <c r="D10017" s="212">
        <v>784283.85900000005</v>
      </c>
      <c r="E10017" s="212">
        <v>867651.16399999999</v>
      </c>
      <c r="F10017" s="212">
        <v>920339.48400000005</v>
      </c>
      <c r="G10017" s="212">
        <v>626598.51399999997</v>
      </c>
      <c r="H10017" s="212">
        <v>643359.67500000005</v>
      </c>
      <c r="I10017" s="212">
        <v>633170.55700000003</v>
      </c>
      <c r="J10017" s="212">
        <v>639607.55799999996</v>
      </c>
      <c r="K10017" s="212">
        <v>730381.28099999996</v>
      </c>
      <c r="L10017" s="212">
        <v>957684.88800000004</v>
      </c>
      <c r="M10017" s="212">
        <v>1123261.4790000001</v>
      </c>
      <c r="N10017" s="212">
        <v>1274187.4350000001</v>
      </c>
      <c r="O10017" s="212">
        <v>1458772.3430000001</v>
      </c>
      <c r="P10017" s="212">
        <v>1552587.88</v>
      </c>
      <c r="Q10017" s="212">
        <v>1156429.0160000001</v>
      </c>
      <c r="R10017" s="212">
        <v>1295403.165</v>
      </c>
      <c r="S10017" s="212">
        <v>2093612.601</v>
      </c>
      <c r="T10017" s="212">
        <v>2687407.3480000002</v>
      </c>
      <c r="U10017" s="212">
        <v>1506979.8859999999</v>
      </c>
    </row>
    <row r="10018" spans="1:21" x14ac:dyDescent="0.25">
      <c r="A10018" s="57" t="s">
        <v>138</v>
      </c>
      <c r="B10018" s="57" t="s">
        <v>9097</v>
      </c>
      <c r="C10018" s="212">
        <v>7312426.4950000001</v>
      </c>
      <c r="D10018" s="212">
        <v>8139959.0089999996</v>
      </c>
      <c r="E10018" s="212">
        <v>8690176.1720000003</v>
      </c>
      <c r="F10018" s="212">
        <v>8436668.3739999998</v>
      </c>
      <c r="G10018" s="212">
        <v>7294053.2089999998</v>
      </c>
      <c r="H10018" s="212">
        <v>6888729.6129999999</v>
      </c>
      <c r="I10018" s="212">
        <v>6530423.1210000003</v>
      </c>
      <c r="J10018" s="212">
        <v>7705646.8389999997</v>
      </c>
      <c r="K10018" s="212">
        <v>9094387.4920000006</v>
      </c>
      <c r="L10018" s="212">
        <v>11623010.554</v>
      </c>
      <c r="M10018" s="212">
        <v>12582852.471999999</v>
      </c>
      <c r="N10018" s="212">
        <v>13716970.054</v>
      </c>
      <c r="O10018" s="212">
        <v>16895545.550999999</v>
      </c>
      <c r="P10018" s="212">
        <v>21739948.081</v>
      </c>
      <c r="Q10018" s="212">
        <v>14295285.720000001</v>
      </c>
      <c r="R10018" s="212">
        <v>14993663.004000001</v>
      </c>
      <c r="S10018" s="212">
        <v>19721274.664999999</v>
      </c>
      <c r="T10018" s="212">
        <v>20919016.852000002</v>
      </c>
      <c r="U10018" s="212">
        <v>21531536.59</v>
      </c>
    </row>
    <row r="10019" spans="1:21" x14ac:dyDescent="0.25">
      <c r="A10019" s="57" t="s">
        <v>184</v>
      </c>
      <c r="B10019" s="57" t="s">
        <v>9098</v>
      </c>
      <c r="C10019" s="212">
        <v>3905903.97</v>
      </c>
      <c r="D10019" s="212">
        <v>4423314.102</v>
      </c>
      <c r="E10019" s="212">
        <v>4862824.2539999997</v>
      </c>
      <c r="F10019" s="212">
        <v>5127820.9929999998</v>
      </c>
      <c r="G10019" s="212">
        <v>4843368.0710000005</v>
      </c>
      <c r="H10019" s="212">
        <v>5103230.2649999997</v>
      </c>
      <c r="I10019" s="212">
        <v>5128418.5880000005</v>
      </c>
      <c r="J10019" s="212">
        <v>5036362</v>
      </c>
      <c r="K10019" s="212">
        <v>6213263.2750000004</v>
      </c>
      <c r="L10019" s="212">
        <v>7446545.7300000004</v>
      </c>
      <c r="M10019" s="212">
        <v>8224365.2570000002</v>
      </c>
      <c r="N10019" s="212">
        <v>9078346.1569999997</v>
      </c>
      <c r="O10019" s="212">
        <v>11202403.254000001</v>
      </c>
      <c r="P10019" s="212">
        <v>14181004.989</v>
      </c>
      <c r="Q10019" s="212">
        <v>10131776.647</v>
      </c>
      <c r="R10019" s="212">
        <v>10661891.512</v>
      </c>
      <c r="S10019" s="212">
        <v>12489413.557</v>
      </c>
      <c r="T10019" s="212">
        <v>12318529.433</v>
      </c>
      <c r="U10019" s="212">
        <v>12972934.039999999</v>
      </c>
    </row>
    <row r="10020" spans="1:21" x14ac:dyDescent="0.25">
      <c r="A10020" s="57" t="s">
        <v>470</v>
      </c>
      <c r="B10020" s="57" t="s">
        <v>9099</v>
      </c>
      <c r="C10020" s="212">
        <v>753210.68</v>
      </c>
      <c r="D10020" s="212">
        <v>993211.35699999996</v>
      </c>
      <c r="E10020" s="212">
        <v>975340.30200000003</v>
      </c>
      <c r="F10020" s="212">
        <v>879192.37399999995</v>
      </c>
      <c r="G10020" s="212">
        <v>886273.79399999999</v>
      </c>
      <c r="H10020" s="212">
        <v>767042.56799999997</v>
      </c>
      <c r="I10020" s="212">
        <v>736338.03899999999</v>
      </c>
      <c r="J10020" s="212">
        <v>779420.02099999995</v>
      </c>
      <c r="K10020" s="212">
        <v>1065064.6669999999</v>
      </c>
      <c r="L10020" s="212">
        <v>1316529.733</v>
      </c>
      <c r="M10020" s="212">
        <v>1283933.3629999999</v>
      </c>
      <c r="N10020" s="212">
        <v>1294966.4820000001</v>
      </c>
      <c r="O10020" s="212">
        <v>1690599.52</v>
      </c>
      <c r="P10020" s="212">
        <v>2324594.4350000001</v>
      </c>
      <c r="Q10020" s="212">
        <v>1776080.5020000001</v>
      </c>
      <c r="R10020" s="212">
        <v>2019470.2409999999</v>
      </c>
      <c r="S10020" s="212">
        <v>2006936.649</v>
      </c>
      <c r="T10020" s="212">
        <v>2789883.7089999998</v>
      </c>
      <c r="U10020" s="212">
        <v>2515012.466</v>
      </c>
    </row>
    <row r="10021" spans="1:21" x14ac:dyDescent="0.25">
      <c r="A10021" s="57" t="s">
        <v>1150</v>
      </c>
      <c r="B10021" s="57" t="s">
        <v>9100</v>
      </c>
      <c r="C10021" s="212">
        <v>1047396.3320000001</v>
      </c>
      <c r="D10021" s="212">
        <v>1090690.736</v>
      </c>
      <c r="E10021" s="212">
        <v>1163052.1140000001</v>
      </c>
      <c r="F10021" s="212">
        <v>1184485.655</v>
      </c>
      <c r="G10021" s="212">
        <v>863283.26</v>
      </c>
      <c r="H10021" s="212">
        <v>740643.21799999999</v>
      </c>
      <c r="I10021" s="212">
        <v>867492.70799999998</v>
      </c>
      <c r="J10021" s="212">
        <v>942669.95799999998</v>
      </c>
      <c r="K10021" s="212">
        <v>1142085.294</v>
      </c>
      <c r="L10021" s="212">
        <v>1479865.176</v>
      </c>
      <c r="M10021" s="212">
        <v>1551236.8629999999</v>
      </c>
      <c r="N10021" s="212">
        <v>1918473.0989999999</v>
      </c>
      <c r="O10021" s="212">
        <v>2120227.8530000001</v>
      </c>
      <c r="P10021" s="212">
        <v>2164819.5819999999</v>
      </c>
      <c r="Q10021" s="212">
        <v>1561118.6040000001</v>
      </c>
      <c r="R10021" s="212">
        <v>1744884.665</v>
      </c>
      <c r="S10021" s="212">
        <v>2110735.9270000001</v>
      </c>
      <c r="T10021" s="212">
        <v>2076458.152</v>
      </c>
      <c r="U10021" s="212">
        <v>2277251.8829999999</v>
      </c>
    </row>
    <row r="10022" spans="1:21" x14ac:dyDescent="0.25">
      <c r="A10022" s="57" t="s">
        <v>409</v>
      </c>
      <c r="B10022" s="57" t="s">
        <v>9101</v>
      </c>
      <c r="C10022" s="212">
        <v>4160421.4619999998</v>
      </c>
      <c r="D10022" s="212">
        <v>3951157.625</v>
      </c>
      <c r="E10022" s="212">
        <v>4733231.7359999996</v>
      </c>
      <c r="F10022" s="212">
        <v>5958477.6900000004</v>
      </c>
      <c r="G10022" s="212">
        <v>7421577.1660000002</v>
      </c>
      <c r="H10022" s="212">
        <v>6870019.7889999999</v>
      </c>
      <c r="I10022" s="212">
        <v>6152121.585</v>
      </c>
      <c r="J10022" s="212">
        <v>5684730.0669999998</v>
      </c>
      <c r="K10022" s="212">
        <v>6507702.8899999997</v>
      </c>
      <c r="L10022" s="212">
        <v>6916284.1789999995</v>
      </c>
      <c r="M10022" s="212">
        <v>7424127.9850000003</v>
      </c>
      <c r="N10022" s="212">
        <v>8688528.7119999994</v>
      </c>
      <c r="O10022" s="212">
        <v>10301545.380000001</v>
      </c>
      <c r="P10022" s="212">
        <v>12440479.567</v>
      </c>
      <c r="Q10022" s="212">
        <v>10370012.494000001</v>
      </c>
      <c r="R10022" s="212">
        <v>10871805.437000001</v>
      </c>
      <c r="S10022" s="212">
        <v>11186507.583000001</v>
      </c>
      <c r="T10022" s="212">
        <v>13751063.982999999</v>
      </c>
      <c r="U10022" s="212">
        <v>17340752.234000001</v>
      </c>
    </row>
    <row r="10023" spans="1:21" x14ac:dyDescent="0.25">
      <c r="A10023" s="57" t="s">
        <v>14</v>
      </c>
      <c r="B10023" s="57" t="s">
        <v>9102</v>
      </c>
      <c r="C10023" s="212">
        <v>37732107.891999997</v>
      </c>
      <c r="D10023" s="212">
        <v>39787024.020000003</v>
      </c>
      <c r="E10023" s="212">
        <v>35984105.612000003</v>
      </c>
      <c r="F10023" s="212">
        <v>31943677.074999999</v>
      </c>
      <c r="G10023" s="212">
        <v>27642039.030999999</v>
      </c>
      <c r="H10023" s="212">
        <v>28233490.401000001</v>
      </c>
      <c r="I10023" s="212">
        <v>26367084.419</v>
      </c>
      <c r="J10023" s="212">
        <v>28550196.901999999</v>
      </c>
      <c r="K10023" s="212">
        <v>33122702.285999998</v>
      </c>
      <c r="L10023" s="212">
        <v>41141054.581</v>
      </c>
      <c r="M10023" s="212">
        <v>43566123.674000002</v>
      </c>
      <c r="N10023" s="212">
        <v>51213669.634999998</v>
      </c>
      <c r="O10023" s="212">
        <v>60397685.754000001</v>
      </c>
      <c r="P10023" s="212">
        <v>68651082.5</v>
      </c>
      <c r="Q10023" s="212">
        <v>61637263.200000003</v>
      </c>
      <c r="R10023" s="212">
        <v>61468145.101000004</v>
      </c>
      <c r="S10023" s="212">
        <v>68613328.062999994</v>
      </c>
      <c r="T10023" s="212">
        <v>66462446.467</v>
      </c>
      <c r="U10023" s="212">
        <v>70590519.331</v>
      </c>
    </row>
    <row r="10024" spans="1:21" x14ac:dyDescent="0.25">
      <c r="A10024" s="57" t="s">
        <v>9</v>
      </c>
      <c r="B10024" s="57" t="s">
        <v>4958</v>
      </c>
      <c r="C10024" s="212">
        <v>112161167.59100001</v>
      </c>
      <c r="D10024" s="212">
        <v>112608055.396</v>
      </c>
      <c r="E10024" s="212">
        <v>123827023.15800001</v>
      </c>
      <c r="F10024" s="212">
        <v>131572550.713</v>
      </c>
      <c r="G10024" s="212">
        <v>135718205.53600001</v>
      </c>
      <c r="H10024" s="212">
        <v>140091536.329</v>
      </c>
      <c r="I10024" s="212">
        <v>141838381.22400001</v>
      </c>
      <c r="J10024" s="212">
        <v>150080139.38699999</v>
      </c>
      <c r="K10024" s="212">
        <v>160398395.45500001</v>
      </c>
      <c r="L10024" s="212">
        <v>167287414.454</v>
      </c>
      <c r="M10024" s="212">
        <v>177270912.27900001</v>
      </c>
      <c r="N10024" s="212">
        <v>200645510.086</v>
      </c>
      <c r="O10024" s="212">
        <v>215141802.69600001</v>
      </c>
      <c r="P10024" s="212">
        <v>219788032.99000001</v>
      </c>
      <c r="Q10024" s="212">
        <v>151355877.28400001</v>
      </c>
      <c r="R10024" s="212">
        <v>207480588.10499999</v>
      </c>
      <c r="S10024" s="212">
        <v>237749070.46200001</v>
      </c>
      <c r="T10024" s="212">
        <v>246291776.30199999</v>
      </c>
      <c r="U10024" s="212">
        <v>261395259.23899999</v>
      </c>
    </row>
    <row r="10025" spans="1:21" x14ac:dyDescent="0.25">
      <c r="A10025" s="57" t="s">
        <v>179</v>
      </c>
      <c r="B10025" s="57" t="s">
        <v>9103</v>
      </c>
      <c r="C10025" s="212">
        <v>43898535.865999997</v>
      </c>
      <c r="D10025" s="212">
        <v>51895450.582999997</v>
      </c>
      <c r="E10025" s="212">
        <v>56196129.585000001</v>
      </c>
      <c r="F10025" s="212">
        <v>59854376.185000002</v>
      </c>
      <c r="G10025" s="212">
        <v>68762214.959000006</v>
      </c>
      <c r="H10025" s="212">
        <v>73563586.552000001</v>
      </c>
      <c r="I10025" s="212">
        <v>71219912.047999993</v>
      </c>
      <c r="J10025" s="212">
        <v>83069511.502000004</v>
      </c>
      <c r="K10025" s="212">
        <v>93570962.560000002</v>
      </c>
      <c r="L10025" s="212">
        <v>105752848.06299999</v>
      </c>
      <c r="M10025" s="212">
        <v>115277514.745</v>
      </c>
      <c r="N10025" s="212">
        <v>123884440.22400001</v>
      </c>
      <c r="O10025" s="212">
        <v>133675221.242</v>
      </c>
      <c r="P10025" s="212">
        <v>129549077.78300001</v>
      </c>
      <c r="Q10025" s="212">
        <v>74706426.612000003</v>
      </c>
      <c r="R10025" s="212">
        <v>110006333.21799999</v>
      </c>
      <c r="S10025" s="212">
        <v>112707144.182</v>
      </c>
      <c r="T10025" s="212">
        <v>125166890.63</v>
      </c>
      <c r="U10025" s="212">
        <v>122611181.382</v>
      </c>
    </row>
    <row r="10026" spans="1:21" x14ac:dyDescent="0.25">
      <c r="A10026" s="57" t="s">
        <v>149</v>
      </c>
      <c r="B10026" s="57" t="s">
        <v>9104</v>
      </c>
      <c r="C10026" s="212">
        <v>572581.70600000001</v>
      </c>
      <c r="D10026" s="212">
        <v>346639.75599999999</v>
      </c>
      <c r="E10026" s="212">
        <v>293823.58399999997</v>
      </c>
      <c r="F10026" s="212">
        <v>448752.42</v>
      </c>
      <c r="G10026" s="212">
        <v>441306.43900000001</v>
      </c>
      <c r="H10026" s="212">
        <v>616794.81000000006</v>
      </c>
      <c r="I10026" s="212">
        <v>1080548.7560000001</v>
      </c>
      <c r="J10026" s="212">
        <v>3229592.9939999999</v>
      </c>
      <c r="K10026" s="212">
        <v>6424075.7630000003</v>
      </c>
      <c r="L10026" s="212">
        <v>11753754.847999999</v>
      </c>
      <c r="M10026" s="212">
        <v>14235209.030999999</v>
      </c>
      <c r="N10026" s="212">
        <v>19386917.510000002</v>
      </c>
      <c r="O10026" s="212">
        <v>21103970.949000001</v>
      </c>
      <c r="P10026" s="212">
        <v>20287751.116999999</v>
      </c>
      <c r="Q10026" s="212">
        <v>16199338.392999999</v>
      </c>
      <c r="R10026" s="212">
        <v>19370633.835000001</v>
      </c>
      <c r="S10026" s="212">
        <v>21312662.754000001</v>
      </c>
      <c r="T10026" s="212">
        <v>17654924.765000001</v>
      </c>
      <c r="U10026" s="212">
        <v>18588372.362</v>
      </c>
    </row>
    <row r="10027" spans="1:21" x14ac:dyDescent="0.25">
      <c r="A10027" s="57" t="s">
        <v>43</v>
      </c>
      <c r="B10027" s="57" t="s">
        <v>9105</v>
      </c>
      <c r="C10027" s="212">
        <v>26595412.238000002</v>
      </c>
      <c r="D10027" s="212">
        <v>31105080.809</v>
      </c>
      <c r="E10027" s="212">
        <v>31054198.818</v>
      </c>
      <c r="F10027" s="212">
        <v>39171632.299999997</v>
      </c>
      <c r="G10027" s="212">
        <v>43657286.682999998</v>
      </c>
      <c r="H10027" s="212">
        <v>43284516.217</v>
      </c>
      <c r="I10027" s="212">
        <v>49833455.780000001</v>
      </c>
      <c r="J10027" s="212">
        <v>58284585.807999998</v>
      </c>
      <c r="K10027" s="212">
        <v>71457588.828999996</v>
      </c>
      <c r="L10027" s="212">
        <v>91681536.709000006</v>
      </c>
      <c r="M10027" s="212">
        <v>95632461.555999994</v>
      </c>
      <c r="N10027" s="212">
        <v>98178900.466000006</v>
      </c>
      <c r="O10027" s="212">
        <v>126761700.12100001</v>
      </c>
      <c r="P10027" s="212">
        <v>127880603.84299999</v>
      </c>
      <c r="Q10027" s="212">
        <v>88954208.900999993</v>
      </c>
      <c r="R10027" s="212">
        <v>107023551.579</v>
      </c>
      <c r="S10027" s="212">
        <v>135933033.79899999</v>
      </c>
      <c r="T10027" s="212">
        <v>125803589.59199999</v>
      </c>
      <c r="U10027" s="212">
        <v>132585613.958</v>
      </c>
    </row>
    <row r="10028" spans="1:21" x14ac:dyDescent="0.25">
      <c r="A10028" s="57" t="s">
        <v>78</v>
      </c>
      <c r="B10028" s="57" t="s">
        <v>9106</v>
      </c>
      <c r="C10028" s="212">
        <v>4010493.7239999999</v>
      </c>
      <c r="D10028" s="212">
        <v>4315921.9809999997</v>
      </c>
      <c r="E10028" s="212">
        <v>4737011.1320000002</v>
      </c>
      <c r="F10028" s="212">
        <v>5660840.8890000004</v>
      </c>
      <c r="G10028" s="212">
        <v>6156692.9790000003</v>
      </c>
      <c r="H10028" s="212">
        <v>7778868.4009999996</v>
      </c>
      <c r="I10028" s="212">
        <v>8871207.2029999997</v>
      </c>
      <c r="J10028" s="212">
        <v>10994800.514</v>
      </c>
      <c r="K10028" s="212">
        <v>16074821.938999999</v>
      </c>
      <c r="L10028" s="212">
        <v>20482287.655000001</v>
      </c>
      <c r="M10028" s="212">
        <v>20926386.592999998</v>
      </c>
      <c r="N10028" s="212">
        <v>24921049.765999999</v>
      </c>
      <c r="O10028" s="212">
        <v>39697500.943999998</v>
      </c>
      <c r="P10028" s="212">
        <v>40566936.552000001</v>
      </c>
      <c r="Q10028" s="212">
        <v>22765459.215</v>
      </c>
      <c r="R10028" s="212">
        <v>28585465.91</v>
      </c>
      <c r="S10028" s="212">
        <v>35776899.530000001</v>
      </c>
      <c r="T10028" s="212">
        <v>34562632.873999998</v>
      </c>
      <c r="U10028" s="212">
        <v>34312087.388999999</v>
      </c>
    </row>
    <row r="10029" spans="1:21" x14ac:dyDescent="0.25">
      <c r="A10029" s="57" t="s">
        <v>702</v>
      </c>
      <c r="B10029" s="57" t="s">
        <v>9107</v>
      </c>
      <c r="C10029" s="212">
        <v>197981.617</v>
      </c>
      <c r="D10029" s="212">
        <v>172725.56299999999</v>
      </c>
      <c r="E10029" s="212">
        <v>669626.80000000005</v>
      </c>
      <c r="F10029" s="212">
        <v>247451.82699999999</v>
      </c>
      <c r="G10029" s="212">
        <v>465523.50199999998</v>
      </c>
      <c r="H10029" s="212">
        <v>430781.54</v>
      </c>
      <c r="I10029" s="212">
        <v>524352.97400000005</v>
      </c>
      <c r="J10029" s="212">
        <v>497597.38699999999</v>
      </c>
      <c r="K10029" s="212">
        <v>1328510.4779999999</v>
      </c>
      <c r="L10029" s="212">
        <v>1785533.5959999999</v>
      </c>
      <c r="M10029" s="212">
        <v>1161381.858</v>
      </c>
      <c r="N10029" s="212">
        <v>1287280.9879999999</v>
      </c>
      <c r="O10029" s="212">
        <v>1619548.6839999999</v>
      </c>
      <c r="P10029" s="212">
        <v>1673240.912</v>
      </c>
      <c r="Q10029" s="212">
        <v>1491571.7279999999</v>
      </c>
      <c r="R10029" s="212">
        <v>1757121.379</v>
      </c>
      <c r="S10029" s="212">
        <v>3068274.1469999999</v>
      </c>
      <c r="T10029" s="212">
        <v>3568400.8930000002</v>
      </c>
      <c r="U10029" s="212">
        <v>3182352.159</v>
      </c>
    </row>
    <row r="10030" spans="1:21" x14ac:dyDescent="0.25">
      <c r="A10030" s="57" t="s">
        <v>46</v>
      </c>
      <c r="B10030" s="57" t="s">
        <v>9108</v>
      </c>
      <c r="C10030" s="212">
        <v>1349681.0549999999</v>
      </c>
      <c r="D10030" s="212">
        <v>1665419.3770000001</v>
      </c>
      <c r="E10030" s="212">
        <v>1438552.8489999999</v>
      </c>
      <c r="F10030" s="212">
        <v>1744317.1710000001</v>
      </c>
      <c r="G10030" s="212">
        <v>1745851.86</v>
      </c>
      <c r="H10030" s="212">
        <v>2018837.304</v>
      </c>
      <c r="I10030" s="212">
        <v>2035790.9609999999</v>
      </c>
      <c r="J10030" s="212">
        <v>2016560.7660000001</v>
      </c>
      <c r="K10030" s="212">
        <v>2267146.0410000002</v>
      </c>
      <c r="L10030" s="212">
        <v>3238853.9440000001</v>
      </c>
      <c r="M10030" s="212">
        <v>4442837.2350000003</v>
      </c>
      <c r="N10030" s="212">
        <v>5521778.8509999998</v>
      </c>
      <c r="O10030" s="212">
        <v>6985446.9919999996</v>
      </c>
      <c r="P10030" s="212">
        <v>8630036.1070000008</v>
      </c>
      <c r="Q10030" s="212">
        <v>4389922.9689999996</v>
      </c>
      <c r="R10030" s="212">
        <v>6224510.0060000001</v>
      </c>
      <c r="S10030" s="212">
        <v>10198388.125</v>
      </c>
      <c r="T10030" s="212">
        <v>12213423.222999999</v>
      </c>
      <c r="U10030" s="212">
        <v>7088379.534</v>
      </c>
    </row>
    <row r="10031" spans="1:21" x14ac:dyDescent="0.25">
      <c r="A10031" s="57" t="s">
        <v>10</v>
      </c>
      <c r="B10031" s="57" t="s">
        <v>4959</v>
      </c>
      <c r="C10031" s="212">
        <v>13189777.263</v>
      </c>
      <c r="D10031" s="212">
        <v>15232860.934</v>
      </c>
      <c r="E10031" s="212">
        <v>17648194.050999999</v>
      </c>
      <c r="F10031" s="212">
        <v>18596709.670000002</v>
      </c>
      <c r="G10031" s="212">
        <v>17296690.234999999</v>
      </c>
      <c r="H10031" s="212">
        <v>19373732.131999999</v>
      </c>
      <c r="I10031" s="212">
        <v>18248036.844000001</v>
      </c>
      <c r="J10031" s="212">
        <v>20163403.059999999</v>
      </c>
      <c r="K10031" s="212">
        <v>23965198.478</v>
      </c>
      <c r="L10031" s="212">
        <v>28911655.642000001</v>
      </c>
      <c r="M10031" s="212">
        <v>29625065.309</v>
      </c>
      <c r="N10031" s="212">
        <v>34043712.486000001</v>
      </c>
      <c r="O10031" s="212">
        <v>43480553.586000003</v>
      </c>
      <c r="P10031" s="212">
        <v>45777297.164999999</v>
      </c>
      <c r="Q10031" s="212">
        <v>24634842.203000002</v>
      </c>
      <c r="R10031" s="212">
        <v>35905456.460000001</v>
      </c>
      <c r="S10031" s="212">
        <v>44803122.465000004</v>
      </c>
      <c r="T10031" s="212">
        <v>45464603.873000003</v>
      </c>
      <c r="U10031" s="212">
        <v>46401091.211000003</v>
      </c>
    </row>
    <row r="10032" spans="1:21" x14ac:dyDescent="0.25">
      <c r="A10032" s="57" t="s">
        <v>79</v>
      </c>
      <c r="B10032" s="57" t="s">
        <v>9109</v>
      </c>
      <c r="C10032" s="212">
        <v>7917131.3109999998</v>
      </c>
      <c r="D10032" s="212">
        <v>7736106.1370000001</v>
      </c>
      <c r="E10032" s="212">
        <v>8177125.2209999999</v>
      </c>
      <c r="F10032" s="212">
        <v>8732438.7929999996</v>
      </c>
      <c r="G10032" s="212">
        <v>8333111.2139999997</v>
      </c>
      <c r="H10032" s="212">
        <v>8529262.3010000009</v>
      </c>
      <c r="I10032" s="212">
        <v>8304802.0580000002</v>
      </c>
      <c r="J10032" s="212">
        <v>9084622.2750000004</v>
      </c>
      <c r="K10032" s="212">
        <v>10932415.482000001</v>
      </c>
      <c r="L10032" s="212">
        <v>13814364.603</v>
      </c>
      <c r="M10032" s="212">
        <v>16240008.941</v>
      </c>
      <c r="N10032" s="212">
        <v>18464130.980999999</v>
      </c>
      <c r="O10032" s="212">
        <v>21608810.146000002</v>
      </c>
      <c r="P10032" s="212">
        <v>22597431.241999999</v>
      </c>
      <c r="Q10032" s="212">
        <v>12217770.640000001</v>
      </c>
      <c r="R10032" s="212">
        <v>15894745.942</v>
      </c>
      <c r="S10032" s="212">
        <v>18662455.078000002</v>
      </c>
      <c r="T10032" s="212">
        <v>19200251.035</v>
      </c>
      <c r="U10032" s="212">
        <v>20497376.769000001</v>
      </c>
    </row>
    <row r="10033" spans="1:21" x14ac:dyDescent="0.25">
      <c r="A10033" s="57" t="s">
        <v>177</v>
      </c>
      <c r="B10033" s="57" t="s">
        <v>9110</v>
      </c>
      <c r="C10033" s="212">
        <v>4267779.8779999996</v>
      </c>
      <c r="D10033" s="212">
        <v>3963953.6669999999</v>
      </c>
      <c r="E10033" s="212">
        <v>3870558.82</v>
      </c>
      <c r="F10033" s="212">
        <v>4113763.3849999998</v>
      </c>
      <c r="G10033" s="212">
        <v>4637746.0769999996</v>
      </c>
      <c r="H10033" s="212">
        <v>4775104.5080000004</v>
      </c>
      <c r="I10033" s="212">
        <v>4622778.2790000001</v>
      </c>
      <c r="J10033" s="212">
        <v>5631493.6370000001</v>
      </c>
      <c r="K10033" s="212">
        <v>7135803.9519999996</v>
      </c>
      <c r="L10033" s="212">
        <v>9104551.1919999998</v>
      </c>
      <c r="M10033" s="212">
        <v>11197776.718</v>
      </c>
      <c r="N10033" s="212">
        <v>12545026.007999999</v>
      </c>
      <c r="O10033" s="212">
        <v>15884489.423</v>
      </c>
      <c r="P10033" s="212">
        <v>19067185.993999999</v>
      </c>
      <c r="Q10033" s="212">
        <v>9200355.7359999996</v>
      </c>
      <c r="R10033" s="212">
        <v>13008290.870999999</v>
      </c>
      <c r="S10033" s="212">
        <v>17766688.978</v>
      </c>
      <c r="T10033" s="212">
        <v>18323450.618999999</v>
      </c>
      <c r="U10033" s="212">
        <v>16331712.67</v>
      </c>
    </row>
    <row r="10034" spans="1:21" x14ac:dyDescent="0.25">
      <c r="A10034" s="57" t="s">
        <v>40</v>
      </c>
      <c r="B10034" s="57" t="s">
        <v>9111</v>
      </c>
      <c r="C10034" s="212">
        <v>13893100.615</v>
      </c>
      <c r="D10034" s="212">
        <v>15628665.338</v>
      </c>
      <c r="E10034" s="212">
        <v>18172547.655000001</v>
      </c>
      <c r="F10034" s="212">
        <v>15723239.593</v>
      </c>
      <c r="G10034" s="212">
        <v>16752734.302999999</v>
      </c>
      <c r="H10034" s="212">
        <v>17322232.388</v>
      </c>
      <c r="I10034" s="212">
        <v>17995695.146000002</v>
      </c>
      <c r="J10034" s="212">
        <v>18372034.462000001</v>
      </c>
      <c r="K10034" s="212">
        <v>17914270.421</v>
      </c>
      <c r="L10034" s="212">
        <v>17784425.199000001</v>
      </c>
      <c r="M10034" s="212">
        <v>19220043.787999999</v>
      </c>
      <c r="N10034" s="212">
        <v>21017577.324000001</v>
      </c>
      <c r="O10034" s="212">
        <v>24622343.151999999</v>
      </c>
      <c r="P10034" s="212">
        <v>18584522.311000001</v>
      </c>
      <c r="Q10034" s="212">
        <v>14905441.089</v>
      </c>
      <c r="R10034" s="212">
        <v>19679712.295000002</v>
      </c>
      <c r="S10034" s="212">
        <v>19845565.991999999</v>
      </c>
      <c r="T10034" s="212">
        <v>24373036.993999999</v>
      </c>
      <c r="U10034" s="212">
        <v>28353972.618999999</v>
      </c>
    </row>
    <row r="10035" spans="1:21" x14ac:dyDescent="0.25">
      <c r="A10035" s="57" t="s">
        <v>872</v>
      </c>
      <c r="B10035" s="57" t="s">
        <v>9112</v>
      </c>
      <c r="C10035" s="212">
        <v>174661.29699999999</v>
      </c>
      <c r="D10035" s="212">
        <v>189605.209</v>
      </c>
      <c r="E10035" s="212">
        <v>202244.065</v>
      </c>
      <c r="F10035" s="212">
        <v>147995.12899999999</v>
      </c>
      <c r="G10035" s="212">
        <v>131348.356</v>
      </c>
      <c r="H10035" s="212">
        <v>207847.34899999999</v>
      </c>
      <c r="I10035" s="212">
        <v>258809.019</v>
      </c>
      <c r="J10035" s="212">
        <v>208506.769</v>
      </c>
      <c r="K10035" s="212">
        <v>509019.50199999998</v>
      </c>
      <c r="L10035" s="212">
        <v>340963.609</v>
      </c>
      <c r="M10035" s="212">
        <v>287140.234</v>
      </c>
      <c r="N10035" s="212">
        <v>312389.14199999999</v>
      </c>
      <c r="O10035" s="212">
        <v>431221.65100000001</v>
      </c>
      <c r="P10035" s="212">
        <v>486316.93099999998</v>
      </c>
      <c r="Q10035" s="212">
        <v>296871.20500000002</v>
      </c>
      <c r="R10035" s="212">
        <v>407793.12099999998</v>
      </c>
      <c r="S10035" s="212">
        <v>521989.71600000001</v>
      </c>
      <c r="T10035" s="212">
        <v>653089.67299999995</v>
      </c>
      <c r="U10035" s="212">
        <v>895276.85600000003</v>
      </c>
    </row>
    <row r="10036" spans="1:21" x14ac:dyDescent="0.25">
      <c r="A10036" s="57" t="s">
        <v>314</v>
      </c>
      <c r="B10036" s="57" t="s">
        <v>9113</v>
      </c>
      <c r="C10036" s="212">
        <v>97207.513999999996</v>
      </c>
      <c r="D10036" s="212">
        <v>103551.355</v>
      </c>
      <c r="E10036" s="212">
        <v>112540.70699999999</v>
      </c>
      <c r="F10036" s="212">
        <v>177713.639</v>
      </c>
      <c r="G10036" s="212">
        <v>147777.88699999999</v>
      </c>
      <c r="H10036" s="212">
        <v>113982.41800000001</v>
      </c>
      <c r="I10036" s="212">
        <v>115957.375</v>
      </c>
      <c r="J10036" s="212">
        <v>89440.596999999994</v>
      </c>
      <c r="K10036" s="212">
        <v>158604.46</v>
      </c>
      <c r="L10036" s="212">
        <v>284257.734</v>
      </c>
      <c r="M10036" s="212">
        <v>327747.05499999999</v>
      </c>
      <c r="N10036" s="212">
        <v>329482.25799999997</v>
      </c>
      <c r="O10036" s="212">
        <v>454251.772</v>
      </c>
      <c r="P10036" s="212">
        <v>568884.68299999996</v>
      </c>
      <c r="Q10036" s="212">
        <v>488057.73</v>
      </c>
      <c r="R10036" s="212">
        <v>446718.451</v>
      </c>
      <c r="S10036" s="212">
        <v>557499.65700000001</v>
      </c>
      <c r="T10036" s="212">
        <v>484148.98100000003</v>
      </c>
      <c r="U10036" s="212">
        <v>480645.26199999999</v>
      </c>
    </row>
    <row r="10037" spans="1:21" x14ac:dyDescent="0.25">
      <c r="A10037" s="57" t="s">
        <v>754</v>
      </c>
      <c r="B10037" s="57" t="s">
        <v>9114</v>
      </c>
      <c r="C10037" s="212">
        <v>1136475.3529999999</v>
      </c>
      <c r="D10037" s="212">
        <v>1320097.2749999999</v>
      </c>
      <c r="E10037" s="212">
        <v>1502029.577</v>
      </c>
      <c r="F10037" s="212">
        <v>1453874.13</v>
      </c>
      <c r="G10037" s="212">
        <v>1315791.2490000001</v>
      </c>
      <c r="H10037" s="212">
        <v>1348492.99</v>
      </c>
      <c r="I10037" s="212">
        <v>1433814.628</v>
      </c>
      <c r="J10037" s="212">
        <v>1376894.3729999999</v>
      </c>
      <c r="K10037" s="212">
        <v>1639137.6569999999</v>
      </c>
      <c r="L10037" s="212">
        <v>2058267.395</v>
      </c>
      <c r="M10037" s="212">
        <v>2423042.1409999998</v>
      </c>
      <c r="N10037" s="212">
        <v>3191775.1830000002</v>
      </c>
      <c r="O10037" s="212">
        <v>4462674.0149999997</v>
      </c>
      <c r="P10037" s="212">
        <v>6309812.5480000004</v>
      </c>
      <c r="Q10037" s="212">
        <v>4121436.6379999998</v>
      </c>
      <c r="R10037" s="212">
        <v>3755946.5970000001</v>
      </c>
      <c r="S10037" s="212">
        <v>4286717.6950000003</v>
      </c>
      <c r="T10037" s="212">
        <v>4981079.3030000003</v>
      </c>
      <c r="U10037" s="212">
        <v>4928591.2470000004</v>
      </c>
    </row>
    <row r="10038" spans="1:21" x14ac:dyDescent="0.25">
      <c r="A10038" s="57" t="s">
        <v>909</v>
      </c>
      <c r="B10038" s="57" t="s">
        <v>9115</v>
      </c>
      <c r="C10038" s="212">
        <v>47792.923999999999</v>
      </c>
      <c r="D10038" s="212">
        <v>47006.737000000001</v>
      </c>
      <c r="E10038" s="212">
        <v>85956.426999999996</v>
      </c>
      <c r="F10038" s="212">
        <v>65068.758000000002</v>
      </c>
      <c r="G10038" s="212">
        <v>46878.084000000003</v>
      </c>
      <c r="H10038" s="212">
        <v>64567.735999999997</v>
      </c>
      <c r="I10038" s="212">
        <v>64842.321000000004</v>
      </c>
      <c r="J10038" s="212">
        <v>76902.436000000002</v>
      </c>
      <c r="K10038" s="212">
        <v>89616.891000000003</v>
      </c>
      <c r="L10038" s="212">
        <v>91501.093999999997</v>
      </c>
      <c r="M10038" s="212">
        <v>152732.00700000001</v>
      </c>
      <c r="N10038" s="212">
        <v>152044.60999999999</v>
      </c>
      <c r="O10038" s="212">
        <v>192776.821</v>
      </c>
      <c r="P10038" s="212">
        <v>305299.50900000002</v>
      </c>
      <c r="Q10038" s="212">
        <v>174348.16099999999</v>
      </c>
      <c r="R10038" s="212">
        <v>215336.19</v>
      </c>
      <c r="S10038" s="212">
        <v>196427.239</v>
      </c>
      <c r="T10038" s="212">
        <v>254022.731</v>
      </c>
      <c r="U10038" s="212">
        <v>227887.94200000001</v>
      </c>
    </row>
    <row r="10039" spans="1:21" x14ac:dyDescent="0.25">
      <c r="A10039" s="57" t="s">
        <v>1480</v>
      </c>
      <c r="B10039" s="57" t="s">
        <v>9116</v>
      </c>
      <c r="C10039" s="212">
        <v>319705.58100000001</v>
      </c>
      <c r="D10039" s="212">
        <v>389524.55499999999</v>
      </c>
      <c r="E10039" s="212">
        <v>385925.94900000002</v>
      </c>
      <c r="F10039" s="212">
        <v>448689.04399999999</v>
      </c>
      <c r="G10039" s="212">
        <v>426047.58799999999</v>
      </c>
      <c r="H10039" s="212">
        <v>366140.076</v>
      </c>
      <c r="I10039" s="212">
        <v>449390.85800000001</v>
      </c>
      <c r="J10039" s="212">
        <v>408510.109</v>
      </c>
      <c r="K10039" s="212">
        <v>507606.00400000002</v>
      </c>
      <c r="L10039" s="212">
        <v>655676.53700000001</v>
      </c>
      <c r="M10039" s="212">
        <v>680758.625</v>
      </c>
      <c r="N10039" s="212">
        <v>763628.26699999999</v>
      </c>
      <c r="O10039" s="212">
        <v>1024051.906</v>
      </c>
      <c r="P10039" s="212">
        <v>1225006.4040000001</v>
      </c>
      <c r="Q10039" s="212">
        <v>1322259.6599999999</v>
      </c>
      <c r="R10039" s="212">
        <v>1279996.0460000001</v>
      </c>
      <c r="S10039" s="212">
        <v>1150664.1869999999</v>
      </c>
      <c r="T10039" s="212">
        <v>1357787.649</v>
      </c>
      <c r="U10039" s="212">
        <v>1432363.601</v>
      </c>
    </row>
    <row r="10040" spans="1:21" x14ac:dyDescent="0.25">
      <c r="A10040" s="57" t="s">
        <v>833</v>
      </c>
      <c r="B10040" s="57" t="s">
        <v>9117</v>
      </c>
      <c r="C10040" s="212">
        <v>282447.21799999999</v>
      </c>
      <c r="D10040" s="212">
        <v>294638.73800000001</v>
      </c>
      <c r="E10040" s="212">
        <v>310948.23</v>
      </c>
      <c r="F10040" s="212">
        <v>257247.72399999999</v>
      </c>
      <c r="G10040" s="212">
        <v>224623.878</v>
      </c>
      <c r="H10040" s="212">
        <v>236119.674</v>
      </c>
      <c r="I10040" s="212">
        <v>230582.856</v>
      </c>
      <c r="J10040" s="212">
        <v>299085.39</v>
      </c>
      <c r="K10040" s="212">
        <v>372158.58199999999</v>
      </c>
      <c r="L10040" s="212">
        <v>432825.45799999998</v>
      </c>
      <c r="M10040" s="212">
        <v>676737.43299999996</v>
      </c>
      <c r="N10040" s="212">
        <v>1004575.791</v>
      </c>
      <c r="O10040" s="212">
        <v>1362518.9439999999</v>
      </c>
      <c r="P10040" s="212">
        <v>1754959.216</v>
      </c>
      <c r="Q10040" s="212">
        <v>784641.21499999997</v>
      </c>
      <c r="R10040" s="212">
        <v>782317.84100000001</v>
      </c>
      <c r="S10040" s="212">
        <v>938107.32499999995</v>
      </c>
      <c r="T10040" s="212">
        <v>1089943.341</v>
      </c>
      <c r="U10040" s="212">
        <v>1141187.2819999999</v>
      </c>
    </row>
    <row r="10041" spans="1:21" x14ac:dyDescent="0.25">
      <c r="A10041" s="57" t="s">
        <v>244</v>
      </c>
      <c r="B10041" s="57" t="s">
        <v>9118</v>
      </c>
      <c r="C10041" s="212">
        <v>1462967.9839999999</v>
      </c>
      <c r="D10041" s="212">
        <v>1564394.7350000001</v>
      </c>
      <c r="E10041" s="212">
        <v>1733990.7150000001</v>
      </c>
      <c r="F10041" s="212">
        <v>1880076.7649999999</v>
      </c>
      <c r="G10041" s="212">
        <v>1786468.804</v>
      </c>
      <c r="H10041" s="212">
        <v>1976676.949</v>
      </c>
      <c r="I10041" s="212">
        <v>1954244.0190000001</v>
      </c>
      <c r="J10041" s="212">
        <v>1928318.9410000001</v>
      </c>
      <c r="K10041" s="212">
        <v>2251217.8420000002</v>
      </c>
      <c r="L10041" s="212">
        <v>2687021.3390000002</v>
      </c>
      <c r="M10041" s="212">
        <v>3234860.804</v>
      </c>
      <c r="N10041" s="212">
        <v>4176711.247</v>
      </c>
      <c r="O10041" s="212">
        <v>5456625.3619999997</v>
      </c>
      <c r="P10041" s="212">
        <v>6933600.8150000004</v>
      </c>
      <c r="Q10041" s="212">
        <v>5388089.5190000003</v>
      </c>
      <c r="R10041" s="212">
        <v>5318407.8459999999</v>
      </c>
      <c r="S10041" s="212">
        <v>6847677.3210000005</v>
      </c>
      <c r="T10041" s="212">
        <v>6167060.4189999998</v>
      </c>
      <c r="U10041" s="212">
        <v>6300410.1179999998</v>
      </c>
    </row>
    <row r="10042" spans="1:21" x14ac:dyDescent="0.25">
      <c r="A10042" s="57" t="s">
        <v>1988</v>
      </c>
      <c r="B10042" s="57" t="s">
        <v>9119</v>
      </c>
      <c r="C10042" s="212">
        <v>2772055.4</v>
      </c>
      <c r="D10042" s="212">
        <v>2860764.4649999999</v>
      </c>
      <c r="E10042" s="212">
        <v>2687142.5520000001</v>
      </c>
      <c r="F10042" s="212">
        <v>2471666.8569999998</v>
      </c>
      <c r="G10042" s="212">
        <v>2241010.5240000002</v>
      </c>
      <c r="H10042" s="212">
        <v>1840570.105</v>
      </c>
      <c r="I10042" s="212">
        <v>1690620.3470000001</v>
      </c>
      <c r="J10042" s="212">
        <v>1601510.433</v>
      </c>
      <c r="K10042" s="212">
        <v>2224084.8859999999</v>
      </c>
      <c r="L10042" s="212">
        <v>2654623.662</v>
      </c>
      <c r="M10042" s="212">
        <v>2942979.5359999998</v>
      </c>
      <c r="N10042" s="212">
        <v>2923051.443</v>
      </c>
      <c r="O10042" s="212">
        <v>3467754.7379999999</v>
      </c>
      <c r="P10042" s="212">
        <v>3966158.4739999999</v>
      </c>
      <c r="Q10042" s="212">
        <v>2815057.7239999999</v>
      </c>
      <c r="R10042" s="212">
        <v>3460517.8590000002</v>
      </c>
      <c r="S10042" s="212">
        <v>3980833.071</v>
      </c>
      <c r="T10042" s="212">
        <v>4188590.1209999998</v>
      </c>
      <c r="U10042" s="212">
        <v>3949686.9380000001</v>
      </c>
    </row>
    <row r="10043" spans="1:21" x14ac:dyDescent="0.25">
      <c r="A10043" s="57" t="s">
        <v>810</v>
      </c>
      <c r="B10043" s="57" t="s">
        <v>9120</v>
      </c>
      <c r="C10043" s="212">
        <v>492720.20899999997</v>
      </c>
      <c r="D10043" s="212">
        <v>624982.69700000004</v>
      </c>
      <c r="E10043" s="212">
        <v>901020.49699999997</v>
      </c>
      <c r="F10043" s="212">
        <v>829592.07400000002</v>
      </c>
      <c r="G10043" s="212">
        <v>856084.23400000005</v>
      </c>
      <c r="H10043" s="212">
        <v>691069.89199999999</v>
      </c>
      <c r="I10043" s="212">
        <v>554193.16599999997</v>
      </c>
      <c r="J10043" s="212">
        <v>490436.26299999998</v>
      </c>
      <c r="K10043" s="212">
        <v>1246794.865</v>
      </c>
      <c r="L10043" s="212">
        <v>1543194.56</v>
      </c>
      <c r="M10043" s="212">
        <v>1474767.1310000001</v>
      </c>
      <c r="N10043" s="212">
        <v>1506191.625</v>
      </c>
      <c r="O10043" s="212">
        <v>2458588.5010000002</v>
      </c>
      <c r="P10043" s="212">
        <v>3888498.7779999999</v>
      </c>
      <c r="Q10043" s="212">
        <v>1992364.007</v>
      </c>
      <c r="R10043" s="212">
        <v>2909429.8739999998</v>
      </c>
      <c r="S10043" s="212">
        <v>3587021.7710000002</v>
      </c>
      <c r="T10043" s="212">
        <v>4533284.5939999996</v>
      </c>
      <c r="U10043" s="212">
        <v>4426359.3710000003</v>
      </c>
    </row>
    <row r="10044" spans="1:21" x14ac:dyDescent="0.25">
      <c r="A10044" s="57" t="s">
        <v>753</v>
      </c>
      <c r="B10044" s="57" t="s">
        <v>9121</v>
      </c>
      <c r="C10044" s="212">
        <v>1833624.5290000001</v>
      </c>
      <c r="D10044" s="212">
        <v>1820696.2109999999</v>
      </c>
      <c r="E10044" s="212">
        <v>2188530.4909999999</v>
      </c>
      <c r="F10044" s="212">
        <v>2580538.2179999999</v>
      </c>
      <c r="G10044" s="212">
        <v>2115791.656</v>
      </c>
      <c r="H10044" s="212">
        <v>2446232.1260000002</v>
      </c>
      <c r="I10044" s="212">
        <v>2342543.9900000002</v>
      </c>
      <c r="J10044" s="212">
        <v>2443967.8259999999</v>
      </c>
      <c r="K10044" s="212">
        <v>2860274.2170000002</v>
      </c>
      <c r="L10044" s="212">
        <v>3693902.2889999999</v>
      </c>
      <c r="M10044" s="212">
        <v>4180011.1209999998</v>
      </c>
      <c r="N10044" s="212">
        <v>4707669.71</v>
      </c>
      <c r="O10044" s="212">
        <v>5482665.4160000002</v>
      </c>
      <c r="P10044" s="212">
        <v>5961233.2630000003</v>
      </c>
      <c r="Q10044" s="212">
        <v>2793163.3480000002</v>
      </c>
      <c r="R10044" s="212">
        <v>3587459.0269999998</v>
      </c>
      <c r="S10044" s="212">
        <v>4934163.523</v>
      </c>
      <c r="T10044" s="212">
        <v>4840400.2719999999</v>
      </c>
      <c r="U10044" s="212">
        <v>5010652.8279999997</v>
      </c>
    </row>
    <row r="10045" spans="1:21" x14ac:dyDescent="0.25">
      <c r="A10045" s="57" t="s">
        <v>655</v>
      </c>
      <c r="B10045" s="57" t="s">
        <v>9122</v>
      </c>
      <c r="C10045" s="212">
        <v>2261457.0469999998</v>
      </c>
      <c r="D10045" s="212">
        <v>2294543.679</v>
      </c>
      <c r="E10045" s="212">
        <v>2325590.0920000002</v>
      </c>
      <c r="F10045" s="212">
        <v>2329749.8369999998</v>
      </c>
      <c r="G10045" s="212">
        <v>2397634.0090000001</v>
      </c>
      <c r="H10045" s="212">
        <v>2327203.517</v>
      </c>
      <c r="I10045" s="212">
        <v>2337354.2519999999</v>
      </c>
      <c r="J10045" s="212">
        <v>2552191.2209999999</v>
      </c>
      <c r="K10045" s="212">
        <v>3129953.6159999999</v>
      </c>
      <c r="L10045" s="212">
        <v>3782457.8330000001</v>
      </c>
      <c r="M10045" s="212">
        <v>4057658.821</v>
      </c>
      <c r="N10045" s="212">
        <v>4639639.557</v>
      </c>
      <c r="O10045" s="212">
        <v>5445330.358</v>
      </c>
      <c r="P10045" s="212">
        <v>5388901.9759999998</v>
      </c>
      <c r="Q10045" s="212">
        <v>4556642.1830000002</v>
      </c>
      <c r="R10045" s="212">
        <v>5402297.5180000002</v>
      </c>
      <c r="S10045" s="212">
        <v>5963258.7640000004</v>
      </c>
      <c r="T10045" s="212">
        <v>6048205.3930000002</v>
      </c>
      <c r="U10045" s="212">
        <v>6467511.5010000002</v>
      </c>
    </row>
    <row r="10046" spans="1:21" x14ac:dyDescent="0.25">
      <c r="A10046" s="57" t="s">
        <v>2312</v>
      </c>
      <c r="B10046" s="57" t="s">
        <v>9123</v>
      </c>
      <c r="C10046" s="212">
        <v>1307661.4939999999</v>
      </c>
      <c r="D10046" s="212">
        <v>1492385.3529999999</v>
      </c>
      <c r="E10046" s="212">
        <v>1481466.4140000001</v>
      </c>
      <c r="F10046" s="212">
        <v>1520658.3559999999</v>
      </c>
      <c r="G10046" s="212">
        <v>1937347.953</v>
      </c>
      <c r="H10046" s="212">
        <v>2053107.341</v>
      </c>
      <c r="I10046" s="212">
        <v>2021792.885</v>
      </c>
      <c r="J10046" s="212">
        <v>2222135.7140000002</v>
      </c>
      <c r="K10046" s="212">
        <v>2443585.679</v>
      </c>
      <c r="L10046" s="212">
        <v>2644105.3220000002</v>
      </c>
      <c r="M10046" s="212">
        <v>2726485.1439999999</v>
      </c>
      <c r="N10046" s="212">
        <v>2900511.5830000001</v>
      </c>
      <c r="O10046" s="212">
        <v>3115601.7779999999</v>
      </c>
      <c r="P10046" s="212">
        <v>3132391.12</v>
      </c>
      <c r="Q10046" s="212">
        <v>2140497.412</v>
      </c>
      <c r="R10046" s="212">
        <v>2594143.6150000002</v>
      </c>
      <c r="S10046" s="212">
        <v>2764712.8330000001</v>
      </c>
      <c r="T10046" s="212">
        <v>2685162.6869999999</v>
      </c>
      <c r="U10046" s="212">
        <v>2627303.648</v>
      </c>
    </row>
    <row r="10047" spans="1:21" x14ac:dyDescent="0.25">
      <c r="A10047" s="57" t="s">
        <v>65</v>
      </c>
      <c r="B10047" s="57" t="s">
        <v>9124</v>
      </c>
      <c r="C10047" s="212">
        <v>19300162.151000001</v>
      </c>
      <c r="D10047" s="212">
        <v>19766377.986000001</v>
      </c>
      <c r="E10047" s="212">
        <v>21638489.07</v>
      </c>
      <c r="F10047" s="212">
        <v>22102904.469000001</v>
      </c>
      <c r="G10047" s="212">
        <v>24360160.743999999</v>
      </c>
      <c r="H10047" s="212">
        <v>27684363.905999999</v>
      </c>
      <c r="I10047" s="212">
        <v>26641817.662999999</v>
      </c>
      <c r="J10047" s="212">
        <v>30492871.375</v>
      </c>
      <c r="K10047" s="212">
        <v>34116620.045000002</v>
      </c>
      <c r="L10047" s="212">
        <v>38396657.884999998</v>
      </c>
      <c r="M10047" s="212">
        <v>40980546.019000001</v>
      </c>
      <c r="N10047" s="212">
        <v>43758874.318999998</v>
      </c>
      <c r="O10047" s="212">
        <v>48279874.156000003</v>
      </c>
      <c r="P10047" s="212">
        <v>47850268.818999998</v>
      </c>
      <c r="Q10047" s="212">
        <v>35053059.884999998</v>
      </c>
      <c r="R10047" s="212">
        <v>46420479.273999996</v>
      </c>
      <c r="S10047" s="212">
        <v>53940392.658</v>
      </c>
      <c r="T10047" s="212">
        <v>55219208.993000001</v>
      </c>
      <c r="U10047" s="212">
        <v>59617435.033</v>
      </c>
    </row>
    <row r="10048" spans="1:21" x14ac:dyDescent="0.25">
      <c r="A10048" s="57" t="s">
        <v>4577</v>
      </c>
      <c r="B10048" s="57" t="s">
        <v>9125</v>
      </c>
      <c r="C10048" s="212">
        <v>1639300.6189999999</v>
      </c>
      <c r="D10048" s="212">
        <v>1735902.2250000001</v>
      </c>
      <c r="E10048" s="212">
        <v>1786287.879</v>
      </c>
      <c r="F10048" s="212">
        <v>1986886.6669999999</v>
      </c>
      <c r="G10048" s="212">
        <v>2088171.5330000001</v>
      </c>
      <c r="H10048" s="212">
        <v>2231199.1260000002</v>
      </c>
      <c r="I10048" s="212">
        <v>2306943.5079999999</v>
      </c>
      <c r="J10048" s="212">
        <v>2544026.0520000001</v>
      </c>
      <c r="K10048" s="212">
        <v>3321239.8820000002</v>
      </c>
      <c r="L10048" s="212">
        <v>4157415.5550000002</v>
      </c>
      <c r="M10048" s="212">
        <v>4520519.8119999999</v>
      </c>
      <c r="N10048" s="212">
        <v>4838877.7829999998</v>
      </c>
      <c r="O10048" s="212">
        <v>73855.375</v>
      </c>
      <c r="P10048" s="212">
        <v>37839.72</v>
      </c>
      <c r="Q10048" s="212">
        <v>29527.281999999999</v>
      </c>
      <c r="R10048" s="212">
        <v>8002.2879999999996</v>
      </c>
      <c r="S10048" s="212">
        <v>906.62900000000002</v>
      </c>
      <c r="T10048" s="212">
        <v>6174.5630000000001</v>
      </c>
      <c r="U10048" s="212">
        <v>10032.643</v>
      </c>
    </row>
    <row r="10049" spans="1:21" x14ac:dyDescent="0.25">
      <c r="A10049" s="57" t="s">
        <v>4529</v>
      </c>
      <c r="B10049" s="57" t="s">
        <v>9126</v>
      </c>
      <c r="C10049" s="212">
        <v>7242931.557</v>
      </c>
      <c r="D10049" s="212">
        <v>7474044.3190000001</v>
      </c>
      <c r="E10049" s="212">
        <v>7603559.7019999996</v>
      </c>
      <c r="F10049" s="212">
        <v>7947324.2450000001</v>
      </c>
      <c r="G10049" s="212">
        <v>8313146.9800000004</v>
      </c>
      <c r="H10049" s="212">
        <v>9032824.3579999991</v>
      </c>
      <c r="I10049" s="212">
        <v>8508834.0950000007</v>
      </c>
      <c r="J10049" s="212">
        <v>9848530.7760000005</v>
      </c>
      <c r="K10049" s="212">
        <v>11477525.842</v>
      </c>
      <c r="L10049" s="212">
        <v>13577385.822000001</v>
      </c>
      <c r="M10049" s="212">
        <v>14592992.611</v>
      </c>
      <c r="N10049" s="212">
        <v>15970169.939999999</v>
      </c>
      <c r="O10049" s="212">
        <v>21696929.861000001</v>
      </c>
      <c r="P10049" s="212">
        <v>24747022.550000001</v>
      </c>
      <c r="Q10049" s="212">
        <v>19199891.800000001</v>
      </c>
      <c r="R10049" s="212">
        <v>24532876.004000001</v>
      </c>
      <c r="S10049" s="212">
        <v>28528409.125</v>
      </c>
      <c r="T10049" s="212">
        <v>26809083.905000001</v>
      </c>
      <c r="U10049" s="212">
        <v>28945920.037</v>
      </c>
    </row>
    <row r="10050" spans="1:21" x14ac:dyDescent="0.25">
      <c r="A10050" s="57" t="s">
        <v>440</v>
      </c>
      <c r="B10050" s="57" t="s">
        <v>9127</v>
      </c>
      <c r="C10050" s="212">
        <v>13761604.142000001</v>
      </c>
      <c r="D10050" s="212">
        <v>13454967.244000001</v>
      </c>
      <c r="E10050" s="212">
        <v>13775789.514</v>
      </c>
      <c r="F10050" s="212">
        <v>14252489.847999999</v>
      </c>
      <c r="G10050" s="212">
        <v>15584958.721000001</v>
      </c>
      <c r="H10050" s="212">
        <v>16940167.256999999</v>
      </c>
      <c r="I10050" s="212">
        <v>15797409.484999999</v>
      </c>
      <c r="J10050" s="212">
        <v>17205544.147999998</v>
      </c>
      <c r="K10050" s="212">
        <v>19753132.506999999</v>
      </c>
      <c r="L10050" s="212">
        <v>23585391.866999999</v>
      </c>
      <c r="M10050" s="212">
        <v>25004442.164000001</v>
      </c>
      <c r="N10050" s="212">
        <v>27471068.32</v>
      </c>
      <c r="O10050" s="212">
        <v>36291749.219999999</v>
      </c>
      <c r="P10050" s="212">
        <v>38906645.864</v>
      </c>
      <c r="Q10050" s="212">
        <v>29460077.147999998</v>
      </c>
      <c r="R10050" s="212">
        <v>41947296.270999998</v>
      </c>
      <c r="S10050" s="212">
        <v>50048891.855999999</v>
      </c>
      <c r="T10050" s="212">
        <v>52993921.699000001</v>
      </c>
      <c r="U10050" s="212">
        <v>56713432.244000003</v>
      </c>
    </row>
    <row r="10051" spans="1:21" x14ac:dyDescent="0.25">
      <c r="A10051" s="57" t="s">
        <v>142</v>
      </c>
      <c r="B10051" s="57" t="s">
        <v>9128</v>
      </c>
      <c r="C10051" s="212">
        <v>2719738.432</v>
      </c>
      <c r="D10051" s="212">
        <v>2658256.8119999999</v>
      </c>
      <c r="E10051" s="212">
        <v>3171400.64</v>
      </c>
      <c r="F10051" s="212">
        <v>3093686.2220000001</v>
      </c>
      <c r="G10051" s="212">
        <v>3141546.6129999999</v>
      </c>
      <c r="H10051" s="212">
        <v>3470451.5120000001</v>
      </c>
      <c r="I10051" s="212">
        <v>3004634.6460000002</v>
      </c>
      <c r="J10051" s="212">
        <v>2874595.4160000002</v>
      </c>
      <c r="K10051" s="212">
        <v>2905950.892</v>
      </c>
      <c r="L10051" s="212">
        <v>3614837.0180000002</v>
      </c>
      <c r="M10051" s="212">
        <v>4081406.68</v>
      </c>
      <c r="N10051" s="212">
        <v>4721946.2819999997</v>
      </c>
      <c r="O10051" s="212">
        <v>14188755.518999999</v>
      </c>
      <c r="P10051" s="212">
        <v>15795831.632999999</v>
      </c>
      <c r="Q10051" s="212">
        <v>10867481.222999999</v>
      </c>
      <c r="R10051" s="212">
        <v>15720343.898</v>
      </c>
      <c r="S10051" s="212">
        <v>19952965.300000001</v>
      </c>
      <c r="T10051" s="212">
        <v>20830140.052000001</v>
      </c>
      <c r="U10051" s="212">
        <v>21591992.873</v>
      </c>
    </row>
    <row r="10052" spans="1:21" x14ac:dyDescent="0.25">
      <c r="A10052" s="57" t="s">
        <v>4566</v>
      </c>
      <c r="B10052" s="57" t="s">
        <v>9129</v>
      </c>
      <c r="C10052" s="212">
        <v>1692703.291</v>
      </c>
      <c r="D10052" s="212">
        <v>1748734.523</v>
      </c>
      <c r="E10052" s="212">
        <v>1856732.1640000001</v>
      </c>
      <c r="F10052" s="212">
        <v>2099203.0869999998</v>
      </c>
      <c r="G10052" s="212">
        <v>2238724.0950000002</v>
      </c>
      <c r="H10052" s="212">
        <v>2330250.9619999998</v>
      </c>
      <c r="I10052" s="212">
        <v>2471008.9449999998</v>
      </c>
      <c r="J10052" s="212">
        <v>2636048.0350000001</v>
      </c>
      <c r="K10052" s="212">
        <v>3131416.83</v>
      </c>
      <c r="L10052" s="212">
        <v>3818418.807</v>
      </c>
      <c r="M10052" s="212">
        <v>4139280.4029999999</v>
      </c>
      <c r="N10052" s="212">
        <v>4996797.9970000004</v>
      </c>
      <c r="O10052" s="212">
        <v>173754.58300000001</v>
      </c>
      <c r="P10052" s="212">
        <v>29271.494999999999</v>
      </c>
      <c r="Q10052" s="212">
        <v>794.53599999999994</v>
      </c>
      <c r="R10052" s="212">
        <v>991.21299999999997</v>
      </c>
      <c r="S10052" s="212">
        <v>55.070999999999998</v>
      </c>
      <c r="T10052" s="212">
        <v>83.299000000000007</v>
      </c>
      <c r="U10052" s="212">
        <v>1.5840000000000001</v>
      </c>
    </row>
    <row r="10053" spans="1:21" x14ac:dyDescent="0.25">
      <c r="A10053" s="57" t="s">
        <v>208</v>
      </c>
      <c r="B10053" s="57" t="s">
        <v>9130</v>
      </c>
      <c r="C10053" s="212">
        <v>4137331.9670000002</v>
      </c>
      <c r="D10053" s="212">
        <v>4417569.9330000002</v>
      </c>
      <c r="E10053" s="212">
        <v>5013295.5290000001</v>
      </c>
      <c r="F10053" s="212">
        <v>5388992.199</v>
      </c>
      <c r="G10053" s="212">
        <v>5765840.5389999999</v>
      </c>
      <c r="H10053" s="212">
        <v>6130013.2460000003</v>
      </c>
      <c r="I10053" s="212">
        <v>6096794.0269999998</v>
      </c>
      <c r="J10053" s="212">
        <v>6599148.5769999996</v>
      </c>
      <c r="K10053" s="212">
        <v>8109860.5980000002</v>
      </c>
      <c r="L10053" s="212">
        <v>9887697.4719999991</v>
      </c>
      <c r="M10053" s="212">
        <v>11142556.818</v>
      </c>
      <c r="N10053" s="212">
        <v>12482628.771</v>
      </c>
      <c r="O10053" s="212">
        <v>14666112.959000001</v>
      </c>
      <c r="P10053" s="212">
        <v>14907276.285</v>
      </c>
      <c r="Q10053" s="212">
        <v>9805103.1740000006</v>
      </c>
      <c r="R10053" s="212">
        <v>13346391.297</v>
      </c>
      <c r="S10053" s="212">
        <v>16760157.624</v>
      </c>
      <c r="T10053" s="212">
        <v>16712305.546</v>
      </c>
      <c r="U10053" s="212">
        <v>17385338.958000001</v>
      </c>
    </row>
    <row r="10054" spans="1:21" x14ac:dyDescent="0.25">
      <c r="A10054" s="57" t="s">
        <v>137</v>
      </c>
      <c r="B10054" s="57" t="s">
        <v>9131</v>
      </c>
      <c r="C10054" s="212">
        <v>2066778.6259999999</v>
      </c>
      <c r="D10054" s="212">
        <v>2124319.7599999998</v>
      </c>
      <c r="E10054" s="212">
        <v>2195880.67</v>
      </c>
      <c r="F10054" s="212">
        <v>2259180.8969999999</v>
      </c>
      <c r="G10054" s="212">
        <v>2245642.577</v>
      </c>
      <c r="H10054" s="212">
        <v>2249156.8790000002</v>
      </c>
      <c r="I10054" s="212">
        <v>2244049.199</v>
      </c>
      <c r="J10054" s="212">
        <v>2582765.9360000002</v>
      </c>
      <c r="K10054" s="212">
        <v>3260389.1379999998</v>
      </c>
      <c r="L10054" s="212">
        <v>3902832.1770000001</v>
      </c>
      <c r="M10054" s="212">
        <v>4106501.764</v>
      </c>
      <c r="N10054" s="212">
        <v>4496177.9780000001</v>
      </c>
      <c r="O10054" s="212">
        <v>9092687.6119999997</v>
      </c>
      <c r="P10054" s="212">
        <v>10337641.583000001</v>
      </c>
      <c r="Q10054" s="212">
        <v>8094492.1069999998</v>
      </c>
      <c r="R10054" s="212">
        <v>11275714.005999999</v>
      </c>
      <c r="S10054" s="212">
        <v>13607242.381999999</v>
      </c>
      <c r="T10054" s="212">
        <v>14239370.048</v>
      </c>
      <c r="U10054" s="212">
        <v>15419819.461999999</v>
      </c>
    </row>
    <row r="10055" spans="1:21" x14ac:dyDescent="0.25">
      <c r="A10055" s="57" t="s">
        <v>416</v>
      </c>
      <c r="B10055" s="57" t="s">
        <v>9132</v>
      </c>
      <c r="C10055" s="212">
        <v>1691192.5419999999</v>
      </c>
      <c r="D10055" s="212">
        <v>1881332.9709999999</v>
      </c>
      <c r="E10055" s="212">
        <v>1979543.6</v>
      </c>
      <c r="F10055" s="212">
        <v>2131127.8050000002</v>
      </c>
      <c r="G10055" s="212">
        <v>2253734.0240000002</v>
      </c>
      <c r="H10055" s="212">
        <v>2207464.3020000001</v>
      </c>
      <c r="I10055" s="212">
        <v>2181252.0040000002</v>
      </c>
      <c r="J10055" s="212">
        <v>2356274.6609999998</v>
      </c>
      <c r="K10055" s="212">
        <v>2861548.4040000001</v>
      </c>
      <c r="L10055" s="212">
        <v>3363191.176</v>
      </c>
      <c r="M10055" s="212">
        <v>3662013.6630000002</v>
      </c>
      <c r="N10055" s="212">
        <v>4235513.6529999999</v>
      </c>
      <c r="O10055" s="212">
        <v>5881113.9560000002</v>
      </c>
      <c r="P10055" s="212">
        <v>6114688.4479999999</v>
      </c>
      <c r="Q10055" s="212">
        <v>4350728.7249999996</v>
      </c>
      <c r="R10055" s="212">
        <v>5582134.0659999996</v>
      </c>
      <c r="S10055" s="212">
        <v>6506121.6040000003</v>
      </c>
      <c r="T10055" s="212">
        <v>6449416.2719999999</v>
      </c>
      <c r="U10055" s="212">
        <v>6606556.801</v>
      </c>
    </row>
    <row r="10056" spans="1:21" x14ac:dyDescent="0.25">
      <c r="A10056" s="57" t="s">
        <v>105</v>
      </c>
      <c r="B10056" s="57" t="s">
        <v>9133</v>
      </c>
      <c r="C10056" s="212">
        <v>2129226.5729999999</v>
      </c>
      <c r="D10056" s="212">
        <v>2149183.9249999998</v>
      </c>
      <c r="E10056" s="212">
        <v>2139638.051</v>
      </c>
      <c r="F10056" s="212">
        <v>2258099.6889999998</v>
      </c>
      <c r="G10056" s="212">
        <v>2405233.827</v>
      </c>
      <c r="H10056" s="212">
        <v>2359547.8670000001</v>
      </c>
      <c r="I10056" s="212">
        <v>2574415.966</v>
      </c>
      <c r="J10056" s="212">
        <v>2940750.6940000001</v>
      </c>
      <c r="K10056" s="212">
        <v>3204490.3909999998</v>
      </c>
      <c r="L10056" s="212">
        <v>3800619.4079999998</v>
      </c>
      <c r="M10056" s="212">
        <v>4007781.94</v>
      </c>
      <c r="N10056" s="212">
        <v>4941609.3540000003</v>
      </c>
      <c r="O10056" s="212">
        <v>7312602.0750000002</v>
      </c>
      <c r="P10056" s="212">
        <v>7378147.7659999998</v>
      </c>
      <c r="Q10056" s="212">
        <v>5169478.3080000002</v>
      </c>
      <c r="R10056" s="212">
        <v>6302641.4620000003</v>
      </c>
      <c r="S10056" s="212">
        <v>8078323.9199999999</v>
      </c>
      <c r="T10056" s="212">
        <v>8109183.4960000003</v>
      </c>
      <c r="U10056" s="212">
        <v>7745234.4000000004</v>
      </c>
    </row>
    <row r="10057" spans="1:21" x14ac:dyDescent="0.25">
      <c r="A10057" s="57" t="s">
        <v>271</v>
      </c>
      <c r="B10057" s="57" t="s">
        <v>9134</v>
      </c>
      <c r="C10057" s="212">
        <v>2190662.6060000001</v>
      </c>
      <c r="D10057" s="212">
        <v>2514758.0669999998</v>
      </c>
      <c r="E10057" s="212">
        <v>2388365.2259999998</v>
      </c>
      <c r="F10057" s="212">
        <v>2364056.807</v>
      </c>
      <c r="G10057" s="212">
        <v>2460610.8679999998</v>
      </c>
      <c r="H10057" s="212">
        <v>2587729.5499999998</v>
      </c>
      <c r="I10057" s="212">
        <v>2616622.7620000001</v>
      </c>
      <c r="J10057" s="212">
        <v>2882444.7969999998</v>
      </c>
      <c r="K10057" s="212">
        <v>3589806.5189999999</v>
      </c>
      <c r="L10057" s="212">
        <v>4352507.3059999999</v>
      </c>
      <c r="M10057" s="212">
        <v>4779968.3569999998</v>
      </c>
      <c r="N10057" s="212">
        <v>5472976.7630000003</v>
      </c>
      <c r="O10057" s="212">
        <v>6910288.2170000002</v>
      </c>
      <c r="P10057" s="212">
        <v>7666608.4079999998</v>
      </c>
      <c r="Q10057" s="212">
        <v>6186652.1040000003</v>
      </c>
      <c r="R10057" s="212">
        <v>7731164.8729999997</v>
      </c>
      <c r="S10057" s="212">
        <v>8801623.8560000006</v>
      </c>
      <c r="T10057" s="212">
        <v>8642675.4440000001</v>
      </c>
      <c r="U10057" s="212">
        <v>9424379.1380000003</v>
      </c>
    </row>
    <row r="10058" spans="1:21" x14ac:dyDescent="0.25">
      <c r="A10058" s="57" t="s">
        <v>364</v>
      </c>
      <c r="B10058" s="57" t="s">
        <v>9135</v>
      </c>
      <c r="C10058" s="212">
        <v>2647975.6239999998</v>
      </c>
      <c r="D10058" s="212">
        <v>2847692.1660000002</v>
      </c>
      <c r="E10058" s="212">
        <v>3134555.5359999998</v>
      </c>
      <c r="F10058" s="212">
        <v>3389903.3420000002</v>
      </c>
      <c r="G10058" s="212">
        <v>3703771.6579999998</v>
      </c>
      <c r="H10058" s="212">
        <v>3665405.9730000002</v>
      </c>
      <c r="I10058" s="212">
        <v>3690737.233</v>
      </c>
      <c r="J10058" s="212">
        <v>4425487.1109999996</v>
      </c>
      <c r="K10058" s="212">
        <v>5248594.9539999999</v>
      </c>
      <c r="L10058" s="212">
        <v>6397655.9989999998</v>
      </c>
      <c r="M10058" s="212">
        <v>6789164.148</v>
      </c>
      <c r="N10058" s="212">
        <v>7379925.3130000001</v>
      </c>
      <c r="O10058" s="212">
        <v>11322694.977</v>
      </c>
      <c r="P10058" s="212">
        <v>11902637.984999999</v>
      </c>
      <c r="Q10058" s="212">
        <v>9607200.1860000007</v>
      </c>
      <c r="R10058" s="212">
        <v>13058354.505000001</v>
      </c>
      <c r="S10058" s="212">
        <v>15898212.243000001</v>
      </c>
      <c r="T10058" s="212">
        <v>16609323.484999999</v>
      </c>
      <c r="U10058" s="212">
        <v>18251804.089000002</v>
      </c>
    </row>
    <row r="10059" spans="1:21" x14ac:dyDescent="0.25">
      <c r="A10059" s="57" t="s">
        <v>30</v>
      </c>
      <c r="B10059" s="57" t="s">
        <v>9136</v>
      </c>
      <c r="C10059" s="212">
        <v>39724705.505999997</v>
      </c>
      <c r="D10059" s="212">
        <v>43063853.115999997</v>
      </c>
      <c r="E10059" s="212">
        <v>45137592.604000002</v>
      </c>
      <c r="F10059" s="212">
        <v>46287609.232000001</v>
      </c>
      <c r="G10059" s="212">
        <v>48666051.026000001</v>
      </c>
      <c r="H10059" s="212">
        <v>51003119.068999998</v>
      </c>
      <c r="I10059" s="212">
        <v>48772698.376000002</v>
      </c>
      <c r="J10059" s="212">
        <v>54121415.174000002</v>
      </c>
      <c r="K10059" s="212">
        <v>64669858.630999997</v>
      </c>
      <c r="L10059" s="212">
        <v>77825162.700000003</v>
      </c>
      <c r="M10059" s="212">
        <v>87224201.966999993</v>
      </c>
      <c r="N10059" s="212">
        <v>96664825.851999998</v>
      </c>
      <c r="O10059" s="212">
        <v>94818931.341999993</v>
      </c>
      <c r="P10059" s="212">
        <v>96826274.289000005</v>
      </c>
      <c r="Q10059" s="212">
        <v>71518981.670000002</v>
      </c>
      <c r="R10059" s="212">
        <v>92201216.202000007</v>
      </c>
      <c r="S10059" s="212">
        <v>105608390.524</v>
      </c>
      <c r="T10059" s="212">
        <v>103451528.04899999</v>
      </c>
      <c r="U10059" s="212">
        <v>104282564.495</v>
      </c>
    </row>
    <row r="10060" spans="1:21" x14ac:dyDescent="0.25">
      <c r="A10060" s="57" t="s">
        <v>3560</v>
      </c>
      <c r="B10060" s="57" t="s">
        <v>9137</v>
      </c>
      <c r="C10060" s="212">
        <v>87373.944000000003</v>
      </c>
      <c r="D10060" s="212">
        <v>83018.445999999996</v>
      </c>
      <c r="E10060" s="212">
        <v>106039.823</v>
      </c>
      <c r="F10060" s="212">
        <v>80251.782999999996</v>
      </c>
      <c r="G10060" s="212">
        <v>118143.122</v>
      </c>
      <c r="H10060" s="212">
        <v>97791.451000000001</v>
      </c>
      <c r="I10060" s="212">
        <v>99112.259000000005</v>
      </c>
      <c r="J10060" s="212">
        <v>89181.001000000004</v>
      </c>
      <c r="K10060" s="212">
        <v>80619.823000000004</v>
      </c>
      <c r="L10060" s="212">
        <v>179050.85800000001</v>
      </c>
      <c r="M10060" s="212">
        <v>153698.83199999999</v>
      </c>
      <c r="N10060" s="212">
        <v>143932.46</v>
      </c>
      <c r="O10060" s="212">
        <v>218532.546</v>
      </c>
      <c r="P10060" s="212">
        <v>299044.19</v>
      </c>
      <c r="Q10060" s="212">
        <v>188453.07399999999</v>
      </c>
      <c r="R10060" s="212">
        <v>170818.24100000001</v>
      </c>
      <c r="S10060" s="212">
        <v>207740.27499999999</v>
      </c>
      <c r="T10060" s="212">
        <v>236467.766</v>
      </c>
      <c r="U10060" s="212">
        <v>213838.50899999999</v>
      </c>
    </row>
    <row r="10061" spans="1:21" x14ac:dyDescent="0.25">
      <c r="A10061" s="57" t="s">
        <v>1114</v>
      </c>
      <c r="B10061" s="57" t="s">
        <v>9138</v>
      </c>
      <c r="C10061" s="212">
        <v>107722.189</v>
      </c>
      <c r="D10061" s="212">
        <v>118603.36</v>
      </c>
      <c r="E10061" s="212">
        <v>120811.88499999999</v>
      </c>
      <c r="F10061" s="212">
        <v>228568.53400000001</v>
      </c>
      <c r="G10061" s="212">
        <v>300057.61499999999</v>
      </c>
      <c r="H10061" s="212">
        <v>280931.61700000003</v>
      </c>
      <c r="I10061" s="212">
        <v>310757.174</v>
      </c>
      <c r="J10061" s="212">
        <v>240839.49400000001</v>
      </c>
      <c r="K10061" s="212">
        <v>249784.99799999999</v>
      </c>
      <c r="L10061" s="212">
        <v>296427.19799999997</v>
      </c>
      <c r="M10061" s="212">
        <v>421452.283</v>
      </c>
      <c r="N10061" s="212">
        <v>431661.28200000001</v>
      </c>
      <c r="O10061" s="212">
        <v>549795.56200000003</v>
      </c>
      <c r="P10061" s="212">
        <v>747285.72100000002</v>
      </c>
      <c r="Q10061" s="212">
        <v>531315.72600000002</v>
      </c>
      <c r="R10061" s="212">
        <v>524931.91099999996</v>
      </c>
      <c r="S10061" s="212">
        <v>551564.75600000005</v>
      </c>
      <c r="T10061" s="212">
        <v>682926.88899999997</v>
      </c>
      <c r="U10061" s="212">
        <v>647040.23499999999</v>
      </c>
    </row>
    <row r="10062" spans="1:21" x14ac:dyDescent="0.25">
      <c r="A10062" s="57" t="s">
        <v>990</v>
      </c>
      <c r="B10062" s="57" t="s">
        <v>9139</v>
      </c>
      <c r="C10062" s="212">
        <v>215558.927</v>
      </c>
      <c r="D10062" s="212">
        <v>205013.15100000001</v>
      </c>
      <c r="E10062" s="212">
        <v>317973.44</v>
      </c>
      <c r="F10062" s="212">
        <v>189974.68299999999</v>
      </c>
      <c r="G10062" s="212">
        <v>181177.57399999999</v>
      </c>
      <c r="H10062" s="212">
        <v>187746.43100000001</v>
      </c>
      <c r="I10062" s="212">
        <v>183436.13</v>
      </c>
      <c r="J10062" s="212">
        <v>159274.35699999999</v>
      </c>
      <c r="K10062" s="212">
        <v>189789.99400000001</v>
      </c>
      <c r="L10062" s="212">
        <v>251018.92600000001</v>
      </c>
      <c r="M10062" s="212">
        <v>287495.59299999999</v>
      </c>
      <c r="N10062" s="212">
        <v>306835.31800000003</v>
      </c>
      <c r="O10062" s="212">
        <v>361560.74</v>
      </c>
      <c r="P10062" s="212">
        <v>481597.51400000002</v>
      </c>
      <c r="Q10062" s="212">
        <v>341111.549</v>
      </c>
      <c r="R10062" s="212">
        <v>383978.22600000002</v>
      </c>
      <c r="S10062" s="212">
        <v>395499.28100000002</v>
      </c>
      <c r="T10062" s="212">
        <v>417417.34299999999</v>
      </c>
      <c r="U10062" s="212">
        <v>368692.81400000001</v>
      </c>
    </row>
    <row r="10063" spans="1:21" x14ac:dyDescent="0.25">
      <c r="A10063" s="57" t="s">
        <v>47</v>
      </c>
      <c r="B10063" s="57" t="s">
        <v>9140</v>
      </c>
      <c r="C10063" s="212">
        <v>2804240.6949999998</v>
      </c>
      <c r="D10063" s="212">
        <v>3185748.6340000001</v>
      </c>
      <c r="E10063" s="212">
        <v>1677820.148</v>
      </c>
      <c r="F10063" s="212">
        <v>1306410.29</v>
      </c>
      <c r="G10063" s="212">
        <v>1070035.317</v>
      </c>
      <c r="H10063" s="212">
        <v>963912.05299999996</v>
      </c>
      <c r="I10063" s="212">
        <v>846811.60499999998</v>
      </c>
      <c r="J10063" s="212">
        <v>1441499.2990000001</v>
      </c>
      <c r="K10063" s="212">
        <v>1891873.13</v>
      </c>
      <c r="L10063" s="212">
        <v>2185095.1039999998</v>
      </c>
      <c r="M10063" s="212">
        <v>1782650.1240000001</v>
      </c>
      <c r="N10063" s="212">
        <v>1732554.6769999999</v>
      </c>
      <c r="O10063" s="212">
        <v>2023870.4539999999</v>
      </c>
      <c r="P10063" s="212">
        <v>2105704.7850000001</v>
      </c>
      <c r="Q10063" s="212">
        <v>2363262.1519999998</v>
      </c>
      <c r="R10063" s="212">
        <v>2776739.0589999999</v>
      </c>
      <c r="S10063" s="212">
        <v>2201694.8739999998</v>
      </c>
      <c r="T10063" s="212">
        <v>2657265.4739999999</v>
      </c>
      <c r="U10063" s="212">
        <v>2381923.5109999999</v>
      </c>
    </row>
    <row r="10064" spans="1:21" x14ac:dyDescent="0.25">
      <c r="A10064" s="57" t="s">
        <v>2964</v>
      </c>
      <c r="B10064" s="57" t="s">
        <v>9141</v>
      </c>
      <c r="C10064" s="212">
        <v>1043593.129</v>
      </c>
      <c r="D10064" s="212">
        <v>1143254.504</v>
      </c>
      <c r="E10064" s="212">
        <v>1211952.6529999999</v>
      </c>
      <c r="F10064" s="212">
        <v>1277911.328</v>
      </c>
      <c r="G10064" s="212">
        <v>1234125.9839999999</v>
      </c>
      <c r="H10064" s="212">
        <v>1004349.147</v>
      </c>
      <c r="I10064" s="212">
        <v>856729.571</v>
      </c>
      <c r="J10064" s="212">
        <v>906943.58900000004</v>
      </c>
      <c r="K10064" s="212">
        <v>1164663.7960000001</v>
      </c>
      <c r="L10064" s="212">
        <v>1264835.8189999999</v>
      </c>
      <c r="M10064" s="212">
        <v>1528437.53</v>
      </c>
      <c r="N10064" s="212">
        <v>1522362.7590000001</v>
      </c>
      <c r="O10064" s="212">
        <v>1981179.456</v>
      </c>
      <c r="P10064" s="212">
        <v>2134556.412</v>
      </c>
      <c r="Q10064" s="212">
        <v>1373718.175</v>
      </c>
      <c r="R10064" s="212">
        <v>1287914.993</v>
      </c>
      <c r="S10064" s="212">
        <v>1429915.672</v>
      </c>
      <c r="T10064" s="212">
        <v>1347156.4210000001</v>
      </c>
      <c r="U10064" s="212">
        <v>1232649.412</v>
      </c>
    </row>
    <row r="10065" spans="1:21" x14ac:dyDescent="0.25">
      <c r="A10065" s="57" t="s">
        <v>499</v>
      </c>
      <c r="B10065" s="57" t="s">
        <v>9142</v>
      </c>
      <c r="C10065" s="212">
        <v>2316867.9980000001</v>
      </c>
      <c r="D10065" s="212">
        <v>2424502.4</v>
      </c>
      <c r="E10065" s="212">
        <v>2739682.3259999999</v>
      </c>
      <c r="F10065" s="212">
        <v>2607522.5060000001</v>
      </c>
      <c r="G10065" s="212">
        <v>2452718.2689999999</v>
      </c>
      <c r="H10065" s="212">
        <v>3311478.4640000002</v>
      </c>
      <c r="I10065" s="212">
        <v>2876313.2560000001</v>
      </c>
      <c r="J10065" s="212">
        <v>2700319.2680000002</v>
      </c>
      <c r="K10065" s="212">
        <v>3292392.889</v>
      </c>
      <c r="L10065" s="212">
        <v>4194032.088</v>
      </c>
      <c r="M10065" s="212">
        <v>5050641.0329999998</v>
      </c>
      <c r="N10065" s="212">
        <v>6029024.665</v>
      </c>
      <c r="O10065" s="212">
        <v>6626830.2369999997</v>
      </c>
      <c r="P10065" s="212">
        <v>7884320.5080000004</v>
      </c>
      <c r="Q10065" s="212">
        <v>5546721.8090000004</v>
      </c>
      <c r="R10065" s="212">
        <v>6870351.0609999998</v>
      </c>
      <c r="S10065" s="212">
        <v>9006532.7210000008</v>
      </c>
      <c r="T10065" s="212">
        <v>8768428.6429999992</v>
      </c>
      <c r="U10065" s="212">
        <v>9190254.8000000007</v>
      </c>
    </row>
    <row r="10066" spans="1:21" x14ac:dyDescent="0.25">
      <c r="A10066" s="57" t="s">
        <v>1801</v>
      </c>
      <c r="B10066" s="57" t="s">
        <v>9143</v>
      </c>
      <c r="C10066" s="212">
        <v>280331.19099999999</v>
      </c>
      <c r="D10066" s="212">
        <v>323059.38</v>
      </c>
      <c r="E10066" s="212">
        <v>363901.57900000003</v>
      </c>
      <c r="F10066" s="212">
        <v>350712.90600000002</v>
      </c>
      <c r="G10066" s="212">
        <v>433239.15700000001</v>
      </c>
      <c r="H10066" s="212">
        <v>520942.84100000001</v>
      </c>
      <c r="I10066" s="212">
        <v>587136.62899999996</v>
      </c>
      <c r="J10066" s="212">
        <v>622840.07900000003</v>
      </c>
      <c r="K10066" s="212">
        <v>774973.43099999998</v>
      </c>
      <c r="L10066" s="212">
        <v>996162.04</v>
      </c>
      <c r="M10066" s="212">
        <v>1286723.675</v>
      </c>
      <c r="N10066" s="212">
        <v>1075177.2620000001</v>
      </c>
      <c r="O10066" s="212">
        <v>1189058.6529999999</v>
      </c>
      <c r="P10066" s="212">
        <v>1268663.071</v>
      </c>
      <c r="Q10066" s="212">
        <v>838907.41899999999</v>
      </c>
      <c r="R10066" s="212">
        <v>914500.20900000003</v>
      </c>
      <c r="S10066" s="212">
        <v>900604.17299999995</v>
      </c>
      <c r="T10066" s="212">
        <v>856311.15700000001</v>
      </c>
      <c r="U10066" s="212">
        <v>1178727.4129999999</v>
      </c>
    </row>
    <row r="10067" spans="1:21" x14ac:dyDescent="0.25">
      <c r="A10067" s="57" t="s">
        <v>1685</v>
      </c>
      <c r="B10067" s="57" t="s">
        <v>9144</v>
      </c>
      <c r="C10067" s="212">
        <v>1586437.2590000001</v>
      </c>
      <c r="D10067" s="212">
        <v>1537922.3670000001</v>
      </c>
      <c r="E10067" s="212">
        <v>1499975.6410000001</v>
      </c>
      <c r="F10067" s="212">
        <v>1858753.5390000001</v>
      </c>
      <c r="G10067" s="212">
        <v>2004183.264</v>
      </c>
      <c r="H10067" s="212">
        <v>2145345.8769999999</v>
      </c>
      <c r="I10067" s="212">
        <v>2138791.8220000002</v>
      </c>
      <c r="J10067" s="212">
        <v>1988882.335</v>
      </c>
      <c r="K10067" s="212">
        <v>2364964.7039999999</v>
      </c>
      <c r="L10067" s="212">
        <v>2968745.8530000001</v>
      </c>
      <c r="M10067" s="212">
        <v>3230978.6719999998</v>
      </c>
      <c r="N10067" s="212">
        <v>3562582.3739999998</v>
      </c>
      <c r="O10067" s="212">
        <v>3699223.3960000002</v>
      </c>
      <c r="P10067" s="212">
        <v>3929868.8050000002</v>
      </c>
      <c r="Q10067" s="212">
        <v>2286639.2390000001</v>
      </c>
      <c r="R10067" s="212">
        <v>2170839.702</v>
      </c>
      <c r="S10067" s="212">
        <v>2503200.4980000001</v>
      </c>
      <c r="T10067" s="212">
        <v>2527805.4539999999</v>
      </c>
      <c r="U10067" s="212">
        <v>2437733.7790000001</v>
      </c>
    </row>
    <row r="10068" spans="1:21" x14ac:dyDescent="0.25">
      <c r="A10068" s="57" t="s">
        <v>1235</v>
      </c>
      <c r="B10068" s="57" t="s">
        <v>9145</v>
      </c>
      <c r="C10068" s="212">
        <v>1564445.365</v>
      </c>
      <c r="D10068" s="212">
        <v>2029728.426</v>
      </c>
      <c r="E10068" s="212">
        <v>2242923.983</v>
      </c>
      <c r="F10068" s="212">
        <v>2513265.0630000001</v>
      </c>
      <c r="G10068" s="212">
        <v>2591589.5090000001</v>
      </c>
      <c r="H10068" s="212">
        <v>3024582.057</v>
      </c>
      <c r="I10068" s="212">
        <v>3100592.71</v>
      </c>
      <c r="J10068" s="212">
        <v>3604793.9410000001</v>
      </c>
      <c r="K10068" s="212">
        <v>3765141.1639999999</v>
      </c>
      <c r="L10068" s="212">
        <v>4389080.9579999996</v>
      </c>
      <c r="M10068" s="212">
        <v>4793236.358</v>
      </c>
      <c r="N10068" s="212">
        <v>5698921.5</v>
      </c>
      <c r="O10068" s="212">
        <v>6283832.9890000001</v>
      </c>
      <c r="P10068" s="212">
        <v>6654256.4239999996</v>
      </c>
      <c r="Q10068" s="212">
        <v>4650862.0889999997</v>
      </c>
      <c r="R10068" s="212">
        <v>4697969.7989999996</v>
      </c>
      <c r="S10068" s="212">
        <v>5131578.6509999996</v>
      </c>
      <c r="T10068" s="212">
        <v>4978366.9179999996</v>
      </c>
      <c r="U10068" s="212">
        <v>5244616.5640000002</v>
      </c>
    </row>
    <row r="10069" spans="1:21" x14ac:dyDescent="0.25">
      <c r="A10069" s="57" t="s">
        <v>948</v>
      </c>
      <c r="B10069" s="57" t="s">
        <v>9146</v>
      </c>
      <c r="C10069" s="212">
        <v>95565.451000000001</v>
      </c>
      <c r="D10069" s="212">
        <v>107156.186</v>
      </c>
      <c r="E10069" s="212">
        <v>101744.993</v>
      </c>
      <c r="F10069" s="212">
        <v>163458.14300000001</v>
      </c>
      <c r="G10069" s="212">
        <v>204254.46</v>
      </c>
      <c r="H10069" s="212">
        <v>221974.166</v>
      </c>
      <c r="I10069" s="212">
        <v>235232.67800000001</v>
      </c>
      <c r="J10069" s="212">
        <v>261799.49299999999</v>
      </c>
      <c r="K10069" s="212">
        <v>579272.75399999996</v>
      </c>
      <c r="L10069" s="212">
        <v>768996.77300000004</v>
      </c>
      <c r="M10069" s="212">
        <v>373289.81400000001</v>
      </c>
      <c r="N10069" s="212">
        <v>340180.36099999998</v>
      </c>
      <c r="O10069" s="212">
        <v>461318.15100000001</v>
      </c>
      <c r="P10069" s="212">
        <v>535491.22</v>
      </c>
      <c r="Q10069" s="212">
        <v>481837.26799999998</v>
      </c>
      <c r="R10069" s="212">
        <v>709257.78799999994</v>
      </c>
      <c r="S10069" s="212">
        <v>891161.21499999997</v>
      </c>
      <c r="T10069" s="212">
        <v>1005325.056</v>
      </c>
      <c r="U10069" s="212">
        <v>1220796.5959999999</v>
      </c>
    </row>
    <row r="10070" spans="1:21" x14ac:dyDescent="0.25">
      <c r="A10070" s="57" t="s">
        <v>967</v>
      </c>
      <c r="B10070" s="57" t="s">
        <v>9147</v>
      </c>
      <c r="C10070" s="212">
        <v>1699051.1410000001</v>
      </c>
      <c r="D10070" s="212">
        <v>1607076.4410000001</v>
      </c>
      <c r="E10070" s="212">
        <v>2543038.7799999998</v>
      </c>
      <c r="F10070" s="212">
        <v>2763293.2379999999</v>
      </c>
      <c r="G10070" s="212">
        <v>2766221.2</v>
      </c>
      <c r="H10070" s="212">
        <v>3058575.909</v>
      </c>
      <c r="I10070" s="212">
        <v>2766464.531</v>
      </c>
      <c r="J10070" s="212">
        <v>3029684.568</v>
      </c>
      <c r="K10070" s="212">
        <v>3635140.915</v>
      </c>
      <c r="L10070" s="212">
        <v>4352760.5319999997</v>
      </c>
      <c r="M10070" s="212">
        <v>4791834.8049999997</v>
      </c>
      <c r="N10070" s="212">
        <v>4981546.0060000001</v>
      </c>
      <c r="O10070" s="212">
        <v>5848135.2539999997</v>
      </c>
      <c r="P10070" s="212">
        <v>7262986.8030000003</v>
      </c>
      <c r="Q10070" s="212">
        <v>6503034.0810000002</v>
      </c>
      <c r="R10070" s="212">
        <v>7545345.0800000001</v>
      </c>
      <c r="S10070" s="212">
        <v>8522330.6199999992</v>
      </c>
      <c r="T10070" s="212">
        <v>9026037.4729999993</v>
      </c>
      <c r="U10070" s="212">
        <v>9133304.6140000001</v>
      </c>
    </row>
    <row r="10071" spans="1:21" x14ac:dyDescent="0.25">
      <c r="A10071" s="57" t="s">
        <v>2684</v>
      </c>
      <c r="B10071" s="57" t="s">
        <v>9148</v>
      </c>
      <c r="C10071" s="212">
        <v>146085.78</v>
      </c>
      <c r="D10071" s="212">
        <v>178556.00399999999</v>
      </c>
      <c r="E10071" s="212">
        <v>206061.16899999999</v>
      </c>
      <c r="F10071" s="212">
        <v>213299.307</v>
      </c>
      <c r="G10071" s="212">
        <v>237710.86799999999</v>
      </c>
      <c r="H10071" s="212">
        <v>242629.75899999999</v>
      </c>
      <c r="I10071" s="212">
        <v>231977.538</v>
      </c>
      <c r="J10071" s="212">
        <v>247273.76300000001</v>
      </c>
      <c r="K10071" s="212">
        <v>333519.989</v>
      </c>
      <c r="L10071" s="212">
        <v>344815.69300000003</v>
      </c>
      <c r="M10071" s="212">
        <v>387696.06300000002</v>
      </c>
      <c r="N10071" s="212">
        <v>409012.4</v>
      </c>
      <c r="O10071" s="212">
        <v>474549.97600000002</v>
      </c>
      <c r="P10071" s="212">
        <v>567214.79200000002</v>
      </c>
      <c r="Q10071" s="212">
        <v>505985.48200000002</v>
      </c>
      <c r="R10071" s="212">
        <v>562720.58299999998</v>
      </c>
      <c r="S10071" s="212">
        <v>670279.63500000001</v>
      </c>
      <c r="T10071" s="212">
        <v>683856.93</v>
      </c>
      <c r="U10071" s="212">
        <v>778142.29099999997</v>
      </c>
    </row>
    <row r="10072" spans="1:21" x14ac:dyDescent="0.25">
      <c r="A10072" s="57" t="s">
        <v>4119</v>
      </c>
      <c r="B10072" s="57" t="s">
        <v>9151</v>
      </c>
      <c r="C10072" s="212">
        <v>2002087.9</v>
      </c>
      <c r="D10072" s="212">
        <v>1974894.2509999999</v>
      </c>
      <c r="E10072" s="212">
        <v>2533488.8769999999</v>
      </c>
      <c r="F10072" s="212">
        <v>2213473.3840000001</v>
      </c>
      <c r="G10072" s="212">
        <v>2478266.1290000002</v>
      </c>
      <c r="H10072" s="212">
        <v>2703553.7790000001</v>
      </c>
      <c r="I10072" s="212">
        <v>2781815.0019999999</v>
      </c>
      <c r="J10072" s="212">
        <v>3132446.128</v>
      </c>
      <c r="K10072" s="212">
        <v>3626976.102</v>
      </c>
      <c r="L10072" s="212">
        <v>4119362.568</v>
      </c>
      <c r="M10072" s="212">
        <v>4513132.5029999996</v>
      </c>
      <c r="N10072" s="212">
        <v>5004516.9680000003</v>
      </c>
      <c r="O10072" s="212">
        <v>5743955.0099999998</v>
      </c>
      <c r="P10072" s="212">
        <v>6529789.2850000001</v>
      </c>
      <c r="Q10072" s="212">
        <v>5001128.3150000004</v>
      </c>
      <c r="R10072" s="212">
        <v>5806929.8779999996</v>
      </c>
      <c r="S10072" s="212">
        <v>7024972.727</v>
      </c>
      <c r="T10072" s="212">
        <v>7175660.0360000003</v>
      </c>
      <c r="U10072" s="212">
        <v>7179273.3490000004</v>
      </c>
    </row>
    <row r="10073" spans="1:21" x14ac:dyDescent="0.25">
      <c r="A10073" s="57" t="s">
        <v>2655</v>
      </c>
      <c r="B10073" s="57" t="s">
        <v>9153</v>
      </c>
      <c r="C10073" s="212">
        <v>270978.18599999999</v>
      </c>
      <c r="D10073" s="212">
        <v>308244.46000000002</v>
      </c>
      <c r="E10073" s="212">
        <v>493478.26400000002</v>
      </c>
      <c r="F10073" s="212">
        <v>534207.66799999995</v>
      </c>
      <c r="G10073" s="212">
        <v>505420.08299999998</v>
      </c>
      <c r="H10073" s="212">
        <v>532621.63399999996</v>
      </c>
      <c r="I10073" s="212">
        <v>494485.16399999999</v>
      </c>
      <c r="J10073" s="212">
        <v>488762.64799999999</v>
      </c>
      <c r="K10073" s="212">
        <v>612343.81099999999</v>
      </c>
      <c r="L10073" s="212">
        <v>739288.80299999996</v>
      </c>
      <c r="M10073" s="212">
        <v>783210.17799999996</v>
      </c>
      <c r="N10073" s="212">
        <v>827427.68099999998</v>
      </c>
      <c r="O10073" s="212">
        <v>1009963.801</v>
      </c>
      <c r="P10073" s="212">
        <v>1250666.2309999999</v>
      </c>
      <c r="Q10073" s="212">
        <v>1127451.3910000001</v>
      </c>
      <c r="R10073" s="212">
        <v>1374310.3419999999</v>
      </c>
      <c r="S10073" s="212">
        <v>1629816.568</v>
      </c>
      <c r="T10073" s="212">
        <v>1875064.2490000001</v>
      </c>
      <c r="U10073" s="212">
        <v>1889366.31</v>
      </c>
    </row>
    <row r="10074" spans="1:21" x14ac:dyDescent="0.25">
      <c r="A10074" s="57" t="s">
        <v>1010</v>
      </c>
      <c r="B10074" s="57" t="s">
        <v>9154</v>
      </c>
      <c r="C10074" s="212">
        <v>166027.91899999999</v>
      </c>
      <c r="D10074" s="212">
        <v>192107.872</v>
      </c>
      <c r="E10074" s="212">
        <v>233064.128</v>
      </c>
      <c r="F10074" s="212">
        <v>265263.97100000002</v>
      </c>
      <c r="G10074" s="212">
        <v>249919.416</v>
      </c>
      <c r="H10074" s="212">
        <v>238833.83100000001</v>
      </c>
      <c r="I10074" s="212">
        <v>216851.86900000001</v>
      </c>
      <c r="J10074" s="212">
        <v>229060.33600000001</v>
      </c>
      <c r="K10074" s="212">
        <v>242864.71900000001</v>
      </c>
      <c r="L10074" s="212">
        <v>282837.14799999999</v>
      </c>
      <c r="M10074" s="212">
        <v>284438.81</v>
      </c>
      <c r="N10074" s="212">
        <v>330085.90899999999</v>
      </c>
      <c r="O10074" s="212">
        <v>406274.31900000002</v>
      </c>
      <c r="P10074" s="212">
        <v>439344.26500000001</v>
      </c>
      <c r="Q10074" s="212">
        <v>334384.30900000001</v>
      </c>
      <c r="R10074" s="212">
        <v>427256.17599999998</v>
      </c>
      <c r="S10074" s="212">
        <v>461127</v>
      </c>
      <c r="T10074" s="212">
        <v>435778.55099999998</v>
      </c>
      <c r="U10074" s="212">
        <v>469991.66899999999</v>
      </c>
    </row>
    <row r="10075" spans="1:21" x14ac:dyDescent="0.25">
      <c r="A10075" s="57" t="s">
        <v>2733</v>
      </c>
      <c r="B10075" s="57" t="s">
        <v>9156</v>
      </c>
      <c r="C10075" s="212">
        <v>300055.16800000001</v>
      </c>
      <c r="D10075" s="212">
        <v>268056.42300000001</v>
      </c>
      <c r="E10075" s="212">
        <v>312966.21899999998</v>
      </c>
      <c r="F10075" s="212">
        <v>279937.00599999999</v>
      </c>
      <c r="G10075" s="212">
        <v>273865.68</v>
      </c>
      <c r="H10075" s="212">
        <v>312494.71600000001</v>
      </c>
      <c r="I10075" s="212">
        <v>264214.55</v>
      </c>
      <c r="J10075" s="212">
        <v>262503.348</v>
      </c>
      <c r="K10075" s="212">
        <v>335245.88500000001</v>
      </c>
      <c r="L10075" s="212">
        <v>435496.87900000002</v>
      </c>
      <c r="M10075" s="212">
        <v>448083.63400000002</v>
      </c>
      <c r="N10075" s="212">
        <v>451647.27100000001</v>
      </c>
      <c r="O10075" s="212">
        <v>598352.09400000004</v>
      </c>
      <c r="P10075" s="212">
        <v>705320.21299999999</v>
      </c>
      <c r="Q10075" s="212">
        <v>585171.40300000005</v>
      </c>
      <c r="R10075" s="212">
        <v>734827.52500000002</v>
      </c>
      <c r="S10075" s="212">
        <v>843400.57200000004</v>
      </c>
      <c r="T10075" s="212">
        <v>914602.87399999995</v>
      </c>
      <c r="U10075" s="212">
        <v>860217.826</v>
      </c>
    </row>
    <row r="10076" spans="1:21" x14ac:dyDescent="0.25">
      <c r="A10076" s="57" t="s">
        <v>3024</v>
      </c>
      <c r="B10076" s="57" t="s">
        <v>9157</v>
      </c>
      <c r="C10076" s="212">
        <v>105583.558</v>
      </c>
      <c r="D10076" s="212">
        <v>100910.75900000001</v>
      </c>
      <c r="E10076" s="212">
        <v>120752.701</v>
      </c>
      <c r="F10076" s="212">
        <v>121576.02</v>
      </c>
      <c r="G10076" s="212">
        <v>122965.492</v>
      </c>
      <c r="H10076" s="212">
        <v>126036.856</v>
      </c>
      <c r="I10076" s="212">
        <v>117270.86199999999</v>
      </c>
      <c r="J10076" s="212">
        <v>113524.137</v>
      </c>
      <c r="K10076" s="212">
        <v>139356.48199999999</v>
      </c>
      <c r="L10076" s="212">
        <v>160582.29399999999</v>
      </c>
      <c r="M10076" s="212">
        <v>170097.90599999999</v>
      </c>
      <c r="N10076" s="212">
        <v>187065.139</v>
      </c>
      <c r="O10076" s="212">
        <v>210337.43799999999</v>
      </c>
      <c r="P10076" s="212">
        <v>254213.74</v>
      </c>
      <c r="Q10076" s="212">
        <v>227675.27100000001</v>
      </c>
      <c r="R10076" s="212">
        <v>268077.951</v>
      </c>
      <c r="S10076" s="212">
        <v>297221.51799999998</v>
      </c>
      <c r="T10076" s="212">
        <v>309370.50400000002</v>
      </c>
      <c r="U10076" s="212">
        <v>309336.549</v>
      </c>
    </row>
    <row r="10077" spans="1:21" x14ac:dyDescent="0.25">
      <c r="A10077" s="57" t="s">
        <v>3270</v>
      </c>
      <c r="B10077" s="57" t="s">
        <v>9158</v>
      </c>
      <c r="C10077" s="212">
        <v>266024.72200000001</v>
      </c>
      <c r="D10077" s="212">
        <v>218522.601</v>
      </c>
      <c r="E10077" s="212">
        <v>279692.81300000002</v>
      </c>
      <c r="F10077" s="212">
        <v>246706.97</v>
      </c>
      <c r="G10077" s="212">
        <v>225091.399</v>
      </c>
      <c r="H10077" s="212">
        <v>235776.253</v>
      </c>
      <c r="I10077" s="212">
        <v>213005.079</v>
      </c>
      <c r="J10077" s="212">
        <v>227933.34899999999</v>
      </c>
      <c r="K10077" s="212">
        <v>277326.94500000001</v>
      </c>
      <c r="L10077" s="212">
        <v>339923.011</v>
      </c>
      <c r="M10077" s="212">
        <v>361437.54499999998</v>
      </c>
      <c r="N10077" s="212">
        <v>374745.701</v>
      </c>
      <c r="O10077" s="212">
        <v>503766.29700000002</v>
      </c>
      <c r="P10077" s="212">
        <v>597602.78700000001</v>
      </c>
      <c r="Q10077" s="212">
        <v>610419.38</v>
      </c>
      <c r="R10077" s="212">
        <v>759964.37899999996</v>
      </c>
      <c r="S10077" s="212">
        <v>868861.49600000004</v>
      </c>
      <c r="T10077" s="212">
        <v>951677.59699999995</v>
      </c>
      <c r="U10077" s="212">
        <v>931640.84600000002</v>
      </c>
    </row>
    <row r="10078" spans="1:21" x14ac:dyDescent="0.25">
      <c r="A10078" s="57" t="s">
        <v>1181</v>
      </c>
      <c r="B10078" s="57" t="s">
        <v>9159</v>
      </c>
      <c r="C10078" s="212">
        <v>1699505.048</v>
      </c>
      <c r="D10078" s="212">
        <v>1556156.548</v>
      </c>
      <c r="E10078" s="212">
        <v>2186865.9619999998</v>
      </c>
      <c r="F10078" s="212">
        <v>2035163.3</v>
      </c>
      <c r="G10078" s="212">
        <v>2084021.023</v>
      </c>
      <c r="H10078" s="212">
        <v>2226361.7230000002</v>
      </c>
      <c r="I10078" s="212">
        <v>1872355.173</v>
      </c>
      <c r="J10078" s="212">
        <v>1964096.3770000001</v>
      </c>
      <c r="K10078" s="212">
        <v>2298841.7030000002</v>
      </c>
      <c r="L10078" s="212">
        <v>2774768.7039999999</v>
      </c>
      <c r="M10078" s="212">
        <v>2730589.4079999998</v>
      </c>
      <c r="N10078" s="212">
        <v>2832081.0049999999</v>
      </c>
      <c r="O10078" s="212">
        <v>3305336.1090000002</v>
      </c>
      <c r="P10078" s="212">
        <v>4005381.602</v>
      </c>
      <c r="Q10078" s="212">
        <v>3046048.1439999999</v>
      </c>
      <c r="R10078" s="212">
        <v>3541053.5060000001</v>
      </c>
      <c r="S10078" s="212">
        <v>4016278.966</v>
      </c>
      <c r="T10078" s="212">
        <v>4398124.8710000003</v>
      </c>
      <c r="U10078" s="212">
        <v>4248865.7460000003</v>
      </c>
    </row>
    <row r="10079" spans="1:21" x14ac:dyDescent="0.25">
      <c r="A10079" s="57" t="s">
        <v>2187</v>
      </c>
      <c r="B10079" s="57" t="s">
        <v>9160</v>
      </c>
      <c r="C10079" s="212">
        <v>417438.60399999999</v>
      </c>
      <c r="D10079" s="212">
        <v>443487.63</v>
      </c>
      <c r="E10079" s="212">
        <v>608061.46200000006</v>
      </c>
      <c r="F10079" s="212">
        <v>563711.13600000006</v>
      </c>
      <c r="G10079" s="212">
        <v>582795.821</v>
      </c>
      <c r="H10079" s="212">
        <v>637228.53799999994</v>
      </c>
      <c r="I10079" s="212">
        <v>629569.78399999999</v>
      </c>
      <c r="J10079" s="212">
        <v>688454.55299999996</v>
      </c>
      <c r="K10079" s="212">
        <v>879380.05299999996</v>
      </c>
      <c r="L10079" s="212">
        <v>939943.39800000004</v>
      </c>
      <c r="M10079" s="212">
        <v>1083508.841</v>
      </c>
      <c r="N10079" s="212">
        <v>1215552.487</v>
      </c>
      <c r="O10079" s="212">
        <v>1463916.0419999999</v>
      </c>
      <c r="P10079" s="212">
        <v>1897630.0689999999</v>
      </c>
      <c r="Q10079" s="212">
        <v>1503629.0989999999</v>
      </c>
      <c r="R10079" s="212">
        <v>1708019.7320000001</v>
      </c>
      <c r="S10079" s="212">
        <v>1785293.7620000001</v>
      </c>
      <c r="T10079" s="212">
        <v>1862628.1429999999</v>
      </c>
      <c r="U10079" s="212">
        <v>1967018.2009999999</v>
      </c>
    </row>
    <row r="10080" spans="1:21" x14ac:dyDescent="0.25">
      <c r="A10080" s="57" t="s">
        <v>773</v>
      </c>
      <c r="B10080" s="57" t="s">
        <v>9161</v>
      </c>
      <c r="C10080" s="212">
        <v>842327.701</v>
      </c>
      <c r="D10080" s="212">
        <v>850547.33799999999</v>
      </c>
      <c r="E10080" s="212">
        <v>879035.70700000005</v>
      </c>
      <c r="F10080" s="212">
        <v>911201.00300000003</v>
      </c>
      <c r="G10080" s="212">
        <v>971241.07499999995</v>
      </c>
      <c r="H10080" s="212">
        <v>935059.51</v>
      </c>
      <c r="I10080" s="212">
        <v>844700.39599999995</v>
      </c>
      <c r="J10080" s="212">
        <v>1004666.941</v>
      </c>
      <c r="K10080" s="212">
        <v>1263090.67</v>
      </c>
      <c r="L10080" s="212">
        <v>1558545.443</v>
      </c>
      <c r="M10080" s="212">
        <v>1873142.817</v>
      </c>
      <c r="N10080" s="212">
        <v>2150126.85</v>
      </c>
      <c r="O10080" s="212">
        <v>2538099.25</v>
      </c>
      <c r="P10080" s="212">
        <v>2333476.7859999998</v>
      </c>
      <c r="Q10080" s="212">
        <v>1541321.9739999999</v>
      </c>
      <c r="R10080" s="212">
        <v>1994999.25</v>
      </c>
      <c r="S10080" s="212">
        <v>2115556.6170000001</v>
      </c>
      <c r="T10080" s="212">
        <v>2002774.206</v>
      </c>
      <c r="U10080" s="212">
        <v>2051205.138</v>
      </c>
    </row>
    <row r="10081" spans="1:21" x14ac:dyDescent="0.25">
      <c r="A10081" s="57" t="s">
        <v>1241</v>
      </c>
      <c r="B10081" s="57" t="s">
        <v>9162</v>
      </c>
      <c r="C10081" s="212">
        <v>183891.959</v>
      </c>
      <c r="D10081" s="212">
        <v>181005.75899999999</v>
      </c>
      <c r="E10081" s="212">
        <v>161610.15</v>
      </c>
      <c r="F10081" s="212">
        <v>181527.33900000001</v>
      </c>
      <c r="G10081" s="212">
        <v>172019.95600000001</v>
      </c>
      <c r="H10081" s="212">
        <v>152850.87700000001</v>
      </c>
      <c r="I10081" s="212">
        <v>159145.9</v>
      </c>
      <c r="J10081" s="212">
        <v>178214.85399999999</v>
      </c>
      <c r="K10081" s="212">
        <v>204974.38500000001</v>
      </c>
      <c r="L10081" s="212">
        <v>260836.538</v>
      </c>
      <c r="M10081" s="212">
        <v>306102.16600000003</v>
      </c>
      <c r="N10081" s="212">
        <v>371658.67800000001</v>
      </c>
      <c r="O10081" s="212">
        <v>513399.65</v>
      </c>
      <c r="P10081" s="212">
        <v>727708.10699999996</v>
      </c>
      <c r="Q10081" s="212">
        <v>510287.22100000002</v>
      </c>
      <c r="R10081" s="212">
        <v>501068.78200000001</v>
      </c>
      <c r="S10081" s="212">
        <v>722027.34400000004</v>
      </c>
      <c r="T10081" s="212">
        <v>723578.98800000001</v>
      </c>
      <c r="U10081" s="212">
        <v>748108.03500000003</v>
      </c>
    </row>
    <row r="10082" spans="1:21" x14ac:dyDescent="0.25">
      <c r="A10082" s="57" t="s">
        <v>292</v>
      </c>
      <c r="B10082" s="57" t="s">
        <v>9163</v>
      </c>
      <c r="C10082" s="212">
        <v>219031.726</v>
      </c>
      <c r="D10082" s="212">
        <v>204894.59400000001</v>
      </c>
      <c r="E10082" s="212">
        <v>209860.372</v>
      </c>
      <c r="F10082" s="212">
        <v>259767.67300000001</v>
      </c>
      <c r="G10082" s="212">
        <v>246864.005</v>
      </c>
      <c r="H10082" s="212">
        <v>226771.408</v>
      </c>
      <c r="I10082" s="212">
        <v>233201.122</v>
      </c>
      <c r="J10082" s="212">
        <v>271705.217</v>
      </c>
      <c r="K10082" s="212">
        <v>324213.641</v>
      </c>
      <c r="L10082" s="212">
        <v>430245.571</v>
      </c>
      <c r="M10082" s="212">
        <v>579892.66700000002</v>
      </c>
      <c r="N10082" s="212">
        <v>605271.56999999995</v>
      </c>
      <c r="O10082" s="212">
        <v>835187.39899999998</v>
      </c>
      <c r="P10082" s="212">
        <v>909953.51199999999</v>
      </c>
      <c r="Q10082" s="212">
        <v>567917.58499999996</v>
      </c>
      <c r="R10082" s="212">
        <v>645188.59900000005</v>
      </c>
      <c r="S10082" s="212">
        <v>839746.75600000005</v>
      </c>
      <c r="T10082" s="212">
        <v>1076008.746</v>
      </c>
      <c r="U10082" s="212">
        <v>1139049.1850000001</v>
      </c>
    </row>
    <row r="10083" spans="1:21" x14ac:dyDescent="0.25">
      <c r="A10083" s="57" t="s">
        <v>201</v>
      </c>
      <c r="B10083" s="57" t="s">
        <v>9164</v>
      </c>
      <c r="C10083" s="212">
        <v>1946775.169</v>
      </c>
      <c r="D10083" s="212">
        <v>2008879.192</v>
      </c>
      <c r="E10083" s="212">
        <v>2170030.858</v>
      </c>
      <c r="F10083" s="212">
        <v>2787057.321</v>
      </c>
      <c r="G10083" s="212">
        <v>2567969.182</v>
      </c>
      <c r="H10083" s="212">
        <v>2568343.4870000002</v>
      </c>
      <c r="I10083" s="212">
        <v>2604275.8369999998</v>
      </c>
      <c r="J10083" s="212">
        <v>2872168.7990000001</v>
      </c>
      <c r="K10083" s="212">
        <v>3624202.6710000001</v>
      </c>
      <c r="L10083" s="212">
        <v>4973322.7359999996</v>
      </c>
      <c r="M10083" s="212">
        <v>6099193.9929999998</v>
      </c>
      <c r="N10083" s="212">
        <v>7645872.4069999997</v>
      </c>
      <c r="O10083" s="212">
        <v>10002299.443</v>
      </c>
      <c r="P10083" s="212">
        <v>10563761.645</v>
      </c>
      <c r="Q10083" s="212">
        <v>4476103.4989999998</v>
      </c>
      <c r="R10083" s="212">
        <v>5552645.3619999997</v>
      </c>
      <c r="S10083" s="212">
        <v>8637141.8910000008</v>
      </c>
      <c r="T10083" s="212">
        <v>8353353.1009999998</v>
      </c>
      <c r="U10083" s="212">
        <v>8533421.0319999997</v>
      </c>
    </row>
    <row r="10084" spans="1:21" x14ac:dyDescent="0.25">
      <c r="A10084" s="57" t="s">
        <v>346</v>
      </c>
      <c r="B10084" s="57" t="s">
        <v>9165</v>
      </c>
      <c r="C10084" s="212">
        <v>271818.53700000001</v>
      </c>
      <c r="D10084" s="212">
        <v>302982.95199999999</v>
      </c>
      <c r="E10084" s="212">
        <v>344498.45899999997</v>
      </c>
      <c r="F10084" s="212">
        <v>349858.94400000002</v>
      </c>
      <c r="G10084" s="212">
        <v>380100.26199999999</v>
      </c>
      <c r="H10084" s="212">
        <v>461518.217</v>
      </c>
      <c r="I10084" s="212">
        <v>419364.74800000002</v>
      </c>
      <c r="J10084" s="212">
        <v>393269.91200000001</v>
      </c>
      <c r="K10084" s="212">
        <v>449313.43199999997</v>
      </c>
      <c r="L10084" s="212">
        <v>642243.50600000005</v>
      </c>
      <c r="M10084" s="212">
        <v>734320.47400000005</v>
      </c>
      <c r="N10084" s="212">
        <v>948657.78200000001</v>
      </c>
      <c r="O10084" s="212">
        <v>1424535.023</v>
      </c>
      <c r="P10084" s="212">
        <v>1568835.5859999999</v>
      </c>
      <c r="Q10084" s="212">
        <v>903861.255</v>
      </c>
      <c r="R10084" s="212">
        <v>912319.46400000004</v>
      </c>
      <c r="S10084" s="212">
        <v>1114235.1569999999</v>
      </c>
      <c r="T10084" s="212">
        <v>1133659.68</v>
      </c>
      <c r="U10084" s="212">
        <v>1321140.3589999999</v>
      </c>
    </row>
    <row r="10085" spans="1:21" x14ac:dyDescent="0.25">
      <c r="A10085" s="57" t="s">
        <v>485</v>
      </c>
      <c r="B10085" s="57" t="s">
        <v>9166</v>
      </c>
      <c r="C10085" s="212">
        <v>559879.83499999996</v>
      </c>
      <c r="D10085" s="212">
        <v>570768.76399999997</v>
      </c>
      <c r="E10085" s="212">
        <v>580184.65599999996</v>
      </c>
      <c r="F10085" s="212">
        <v>560883.48699999996</v>
      </c>
      <c r="G10085" s="212">
        <v>618579.69799999997</v>
      </c>
      <c r="H10085" s="212">
        <v>815016.44799999997</v>
      </c>
      <c r="I10085" s="212">
        <v>692373.13899999997</v>
      </c>
      <c r="J10085" s="212">
        <v>698511.13600000006</v>
      </c>
      <c r="K10085" s="212">
        <v>920963.31</v>
      </c>
      <c r="L10085" s="212">
        <v>1163423.5919999999</v>
      </c>
      <c r="M10085" s="212">
        <v>1395262.0079999999</v>
      </c>
      <c r="N10085" s="212">
        <v>1605422.885</v>
      </c>
      <c r="O10085" s="212">
        <v>1825823.379</v>
      </c>
      <c r="P10085" s="212">
        <v>2055094.5859999999</v>
      </c>
      <c r="Q10085" s="212">
        <v>1704382.4879999999</v>
      </c>
      <c r="R10085" s="212">
        <v>1946842.1229999999</v>
      </c>
      <c r="S10085" s="212">
        <v>2370800.66</v>
      </c>
      <c r="T10085" s="212">
        <v>2427425.9989999998</v>
      </c>
      <c r="U10085" s="212">
        <v>2484524.34</v>
      </c>
    </row>
    <row r="10086" spans="1:21" x14ac:dyDescent="0.25">
      <c r="A10086" s="57" t="s">
        <v>520</v>
      </c>
      <c r="B10086" s="57" t="s">
        <v>9167</v>
      </c>
      <c r="C10086" s="212">
        <v>2153983.6469999999</v>
      </c>
      <c r="D10086" s="212">
        <v>2072078.561</v>
      </c>
      <c r="E10086" s="212">
        <v>2334489.577</v>
      </c>
      <c r="F10086" s="212">
        <v>2557156.8309999998</v>
      </c>
      <c r="G10086" s="212">
        <v>2591425.861</v>
      </c>
      <c r="H10086" s="212">
        <v>2467274.2999999998</v>
      </c>
      <c r="I10086" s="212">
        <v>2421911.73</v>
      </c>
      <c r="J10086" s="212">
        <v>2725604.9670000002</v>
      </c>
      <c r="K10086" s="212">
        <v>3231537.1680000001</v>
      </c>
      <c r="L10086" s="212">
        <v>4360552.3389999997</v>
      </c>
      <c r="M10086" s="212">
        <v>4724378.8380000005</v>
      </c>
      <c r="N10086" s="212">
        <v>5662268.5499999998</v>
      </c>
      <c r="O10086" s="212">
        <v>6904715.9340000004</v>
      </c>
      <c r="P10086" s="212">
        <v>7436898.9280000003</v>
      </c>
      <c r="Q10086" s="212">
        <v>3978574.3870000001</v>
      </c>
      <c r="R10086" s="212">
        <v>4959397.8320000004</v>
      </c>
      <c r="S10086" s="212">
        <v>6665155.8530000001</v>
      </c>
      <c r="T10086" s="212">
        <v>6412140.5389999999</v>
      </c>
      <c r="U10086" s="212">
        <v>6847335.2510000002</v>
      </c>
    </row>
    <row r="10087" spans="1:21" x14ac:dyDescent="0.25">
      <c r="A10087" s="57" t="s">
        <v>4565</v>
      </c>
      <c r="B10087" s="57" t="s">
        <v>9169</v>
      </c>
      <c r="C10087" s="212">
        <v>39691.858999999997</v>
      </c>
      <c r="D10087" s="212">
        <v>31259.701000000001</v>
      </c>
      <c r="E10087" s="212">
        <v>29336.276000000002</v>
      </c>
      <c r="F10087" s="212">
        <v>34870.675999999999</v>
      </c>
      <c r="G10087" s="212">
        <v>28095.073</v>
      </c>
      <c r="H10087" s="212">
        <v>23136.907999999999</v>
      </c>
      <c r="I10087" s="212">
        <v>26066.52</v>
      </c>
      <c r="J10087" s="212">
        <v>19558.223999999998</v>
      </c>
      <c r="K10087" s="212">
        <v>25364.584999999999</v>
      </c>
      <c r="L10087" s="212">
        <v>44183.22</v>
      </c>
      <c r="M10087" s="212">
        <v>23667.722000000002</v>
      </c>
      <c r="N10087" s="212">
        <v>27854.157999999999</v>
      </c>
      <c r="O10087" s="212">
        <v>55993.750999999997</v>
      </c>
      <c r="P10087" s="212">
        <v>65465.87</v>
      </c>
      <c r="Q10087" s="212">
        <v>43543.482000000004</v>
      </c>
      <c r="R10087" s="212">
        <v>42070.597999999998</v>
      </c>
      <c r="S10087" s="212">
        <v>47091.002999999997</v>
      </c>
      <c r="T10087" s="212">
        <v>48927.129000000001</v>
      </c>
      <c r="U10087" s="212">
        <v>49421.807000000001</v>
      </c>
    </row>
    <row r="10088" spans="1:21" x14ac:dyDescent="0.25">
      <c r="A10088" s="57" t="s">
        <v>255</v>
      </c>
      <c r="B10088" s="57" t="s">
        <v>9170</v>
      </c>
      <c r="C10088" s="212">
        <v>499193.52399999998</v>
      </c>
      <c r="D10088" s="212">
        <v>477178.995</v>
      </c>
      <c r="E10088" s="212">
        <v>703667.26199999999</v>
      </c>
      <c r="F10088" s="212">
        <v>661015.14899999998</v>
      </c>
      <c r="G10088" s="212">
        <v>646596.43400000001</v>
      </c>
      <c r="H10088" s="212">
        <v>656902.77099999995</v>
      </c>
      <c r="I10088" s="212">
        <v>649210.02899999998</v>
      </c>
      <c r="J10088" s="212">
        <v>702494.25100000005</v>
      </c>
      <c r="K10088" s="212">
        <v>809884.04500000004</v>
      </c>
      <c r="L10088" s="212">
        <v>961907.06200000003</v>
      </c>
      <c r="M10088" s="212">
        <v>1087494.608</v>
      </c>
      <c r="N10088" s="212">
        <v>1558771.693</v>
      </c>
      <c r="O10088" s="212">
        <v>1859461.2819999999</v>
      </c>
      <c r="P10088" s="212">
        <v>2182156.0809999998</v>
      </c>
      <c r="Q10088" s="212">
        <v>1358951.4990000001</v>
      </c>
      <c r="R10088" s="212">
        <v>1142279.8629999999</v>
      </c>
      <c r="S10088" s="212">
        <v>1096482.8030000001</v>
      </c>
      <c r="T10088" s="212">
        <v>1288388.942</v>
      </c>
      <c r="U10088" s="212">
        <v>1548776.2390000001</v>
      </c>
    </row>
    <row r="10089" spans="1:21" x14ac:dyDescent="0.25">
      <c r="A10089" s="57" t="s">
        <v>182</v>
      </c>
      <c r="B10089" s="57" t="s">
        <v>9171</v>
      </c>
      <c r="C10089" s="212">
        <v>1240673.8459999999</v>
      </c>
      <c r="D10089" s="212">
        <v>1417458.39</v>
      </c>
      <c r="E10089" s="212">
        <v>1315108.186</v>
      </c>
      <c r="F10089" s="212">
        <v>1233009.8559999999</v>
      </c>
      <c r="G10089" s="212">
        <v>1186226.2960000001</v>
      </c>
      <c r="H10089" s="212">
        <v>1448688.898</v>
      </c>
      <c r="I10089" s="212">
        <v>1727592.675</v>
      </c>
      <c r="J10089" s="212">
        <v>2270611.324</v>
      </c>
      <c r="K10089" s="212">
        <v>1986299.2779999999</v>
      </c>
      <c r="L10089" s="212">
        <v>1778902.5560000001</v>
      </c>
      <c r="M10089" s="212">
        <v>2125937.7050000001</v>
      </c>
      <c r="N10089" s="212">
        <v>2892285.4330000002</v>
      </c>
      <c r="O10089" s="212">
        <v>4443953.801</v>
      </c>
      <c r="P10089" s="212">
        <v>4511442.0410000002</v>
      </c>
      <c r="Q10089" s="212">
        <v>3779425.5040000002</v>
      </c>
      <c r="R10089" s="212">
        <v>4125068.06</v>
      </c>
      <c r="S10089" s="212">
        <v>3820383.4210000001</v>
      </c>
      <c r="T10089" s="212">
        <v>3634403.3849999998</v>
      </c>
      <c r="U10089" s="212">
        <v>4497417.6979999999</v>
      </c>
    </row>
    <row r="10090" spans="1:21" x14ac:dyDescent="0.25">
      <c r="A10090" s="57" t="s">
        <v>1102</v>
      </c>
      <c r="B10090" s="57" t="s">
        <v>9172</v>
      </c>
      <c r="C10090" s="212">
        <v>434934.891</v>
      </c>
      <c r="D10090" s="212">
        <v>761553.05599999998</v>
      </c>
      <c r="E10090" s="212">
        <v>376012.821</v>
      </c>
      <c r="F10090" s="212">
        <v>323694.75</v>
      </c>
      <c r="G10090" s="212">
        <v>389860.90399999998</v>
      </c>
      <c r="H10090" s="212">
        <v>468591.02399999998</v>
      </c>
      <c r="I10090" s="212">
        <v>434134.56699999998</v>
      </c>
      <c r="J10090" s="212">
        <v>330119.19799999997</v>
      </c>
      <c r="K10090" s="212">
        <v>501055.84</v>
      </c>
      <c r="L10090" s="212">
        <v>540466.45499999996</v>
      </c>
      <c r="M10090" s="212">
        <v>653863.39899999998</v>
      </c>
      <c r="N10090" s="212">
        <v>969480.59900000005</v>
      </c>
      <c r="O10090" s="212">
        <v>1070091.7239999999</v>
      </c>
      <c r="P10090" s="212">
        <v>1012507.5820000001</v>
      </c>
      <c r="Q10090" s="212">
        <v>394381.90399999998</v>
      </c>
      <c r="R10090" s="212">
        <v>455496.799</v>
      </c>
      <c r="S10090" s="212">
        <v>396351.85800000001</v>
      </c>
      <c r="T10090" s="212">
        <v>497084.63799999998</v>
      </c>
      <c r="U10090" s="212">
        <v>601360.75699999998</v>
      </c>
    </row>
    <row r="10091" spans="1:21" x14ac:dyDescent="0.25">
      <c r="A10091" s="57" t="s">
        <v>163</v>
      </c>
      <c r="B10091" s="57" t="s">
        <v>9173</v>
      </c>
      <c r="C10091" s="212">
        <v>6912372.4800000004</v>
      </c>
      <c r="D10091" s="212">
        <v>9643036.6510000005</v>
      </c>
      <c r="E10091" s="212">
        <v>10992630.694</v>
      </c>
      <c r="F10091" s="212">
        <v>12502116.030999999</v>
      </c>
      <c r="G10091" s="212">
        <v>12420658.153000001</v>
      </c>
      <c r="H10091" s="212">
        <v>12975456.806</v>
      </c>
      <c r="I10091" s="212">
        <v>12616838.202</v>
      </c>
      <c r="J10091" s="212">
        <v>12265581.914999999</v>
      </c>
      <c r="K10091" s="212">
        <v>10112238.572000001</v>
      </c>
      <c r="L10091" s="212">
        <v>13476100.511</v>
      </c>
      <c r="M10091" s="212">
        <v>12575853.686000001</v>
      </c>
      <c r="N10091" s="212">
        <v>14821473.607999999</v>
      </c>
      <c r="O10091" s="212">
        <v>16427054.436000001</v>
      </c>
      <c r="P10091" s="212">
        <v>17425496.145</v>
      </c>
      <c r="Q10091" s="212">
        <v>8994132.8920000009</v>
      </c>
      <c r="R10091" s="212">
        <v>8088721.7960000001</v>
      </c>
      <c r="S10091" s="212">
        <v>8014286.7620000001</v>
      </c>
      <c r="T10091" s="212">
        <v>8718875.8059999999</v>
      </c>
      <c r="U10091" s="212">
        <v>10743184.005000001</v>
      </c>
    </row>
    <row r="10092" spans="1:21" x14ac:dyDescent="0.25">
      <c r="A10092" s="57" t="s">
        <v>815</v>
      </c>
      <c r="B10092" s="57" t="s">
        <v>9174</v>
      </c>
      <c r="C10092" s="212">
        <v>30298251.085999999</v>
      </c>
      <c r="D10092" s="212">
        <v>30427069.986000001</v>
      </c>
      <c r="E10092" s="212">
        <v>39797243.074000001</v>
      </c>
      <c r="F10092" s="212">
        <v>54470015.004000001</v>
      </c>
      <c r="G10092" s="212">
        <v>54848808.733000003</v>
      </c>
      <c r="H10092" s="212">
        <v>50110781.953000002</v>
      </c>
      <c r="I10092" s="212">
        <v>56228582.806000002</v>
      </c>
      <c r="J10092" s="212">
        <v>57915764.921999998</v>
      </c>
      <c r="K10092" s="212">
        <v>55685701.957000002</v>
      </c>
      <c r="L10092" s="212">
        <v>60196211.590000004</v>
      </c>
      <c r="M10092" s="212">
        <v>63914770.564000003</v>
      </c>
      <c r="N10092" s="212">
        <v>83838044.484999999</v>
      </c>
      <c r="O10092" s="212">
        <v>96042224.181999996</v>
      </c>
      <c r="P10092" s="212">
        <v>98305968.347000003</v>
      </c>
      <c r="Q10092" s="212">
        <v>59985229.364</v>
      </c>
      <c r="R10092" s="212">
        <v>70255057.853</v>
      </c>
      <c r="S10092" s="212">
        <v>78606407.217999995</v>
      </c>
      <c r="T10092" s="212">
        <v>90023650.252000004</v>
      </c>
      <c r="U10092" s="212">
        <v>95632274.844999999</v>
      </c>
    </row>
    <row r="10093" spans="1:21" x14ac:dyDescent="0.25">
      <c r="A10093" s="57" t="s">
        <v>1698</v>
      </c>
      <c r="B10093" s="57" t="s">
        <v>9175</v>
      </c>
      <c r="C10093" s="212">
        <v>542428.73300000001</v>
      </c>
      <c r="D10093" s="212">
        <v>758760.92200000002</v>
      </c>
      <c r="E10093" s="212">
        <v>920876.46200000006</v>
      </c>
      <c r="F10093" s="212">
        <v>1090090.558</v>
      </c>
      <c r="G10093" s="212">
        <v>1142910.169</v>
      </c>
      <c r="H10093" s="212">
        <v>890618.26399999997</v>
      </c>
      <c r="I10093" s="212">
        <v>848993.31900000002</v>
      </c>
      <c r="J10093" s="212">
        <v>798905.58200000005</v>
      </c>
      <c r="K10093" s="212">
        <v>992748.32200000004</v>
      </c>
      <c r="L10093" s="212">
        <v>835969.28099999996</v>
      </c>
      <c r="M10093" s="212">
        <v>901700.90599999996</v>
      </c>
      <c r="N10093" s="212">
        <v>875338.38199999998</v>
      </c>
      <c r="O10093" s="212">
        <v>1087915.362</v>
      </c>
      <c r="P10093" s="212">
        <v>1210782.4580000001</v>
      </c>
      <c r="Q10093" s="212">
        <v>611769.67000000004</v>
      </c>
      <c r="R10093" s="212">
        <v>703559.46600000001</v>
      </c>
      <c r="S10093" s="212">
        <v>738979.63100000005</v>
      </c>
      <c r="T10093" s="212">
        <v>969134.57299999997</v>
      </c>
      <c r="U10093" s="212">
        <v>1030031.576</v>
      </c>
    </row>
    <row r="10094" spans="1:21" x14ac:dyDescent="0.25">
      <c r="A10094" s="57" t="s">
        <v>973</v>
      </c>
      <c r="B10094" s="57" t="s">
        <v>9176</v>
      </c>
      <c r="C10094" s="212">
        <v>961951.49</v>
      </c>
      <c r="D10094" s="212">
        <v>1337544.791</v>
      </c>
      <c r="E10094" s="212">
        <v>1400482.425</v>
      </c>
      <c r="F10094" s="212">
        <v>1942624.382</v>
      </c>
      <c r="G10094" s="212">
        <v>2027964.054</v>
      </c>
      <c r="H10094" s="212">
        <v>1693079.5870000001</v>
      </c>
      <c r="I10094" s="212">
        <v>1795416.6410000001</v>
      </c>
      <c r="J10094" s="212">
        <v>1823931.378</v>
      </c>
      <c r="K10094" s="212">
        <v>1868636.9620000001</v>
      </c>
      <c r="L10094" s="212">
        <v>2095841.6359999999</v>
      </c>
      <c r="M10094" s="212">
        <v>2423460.44</v>
      </c>
      <c r="N10094" s="212">
        <v>2976329.1469999999</v>
      </c>
      <c r="O10094" s="212">
        <v>3264764.943</v>
      </c>
      <c r="P10094" s="212">
        <v>3909830.1370000001</v>
      </c>
      <c r="Q10094" s="212">
        <v>2425143.2749999999</v>
      </c>
      <c r="R10094" s="212">
        <v>2514313.09</v>
      </c>
      <c r="S10094" s="212">
        <v>3202676.1140000001</v>
      </c>
      <c r="T10094" s="212">
        <v>3227099.5819999999</v>
      </c>
      <c r="U10094" s="212">
        <v>3680736.5819999999</v>
      </c>
    </row>
    <row r="10095" spans="1:21" x14ac:dyDescent="0.25">
      <c r="A10095" s="57" t="s">
        <v>59</v>
      </c>
      <c r="B10095" s="57" t="s">
        <v>9177</v>
      </c>
      <c r="C10095" s="212">
        <v>20302549.454999998</v>
      </c>
      <c r="D10095" s="212">
        <v>22845074.223000001</v>
      </c>
      <c r="E10095" s="212">
        <v>26812427.276000001</v>
      </c>
      <c r="F10095" s="212">
        <v>29094798.449999999</v>
      </c>
      <c r="G10095" s="212">
        <v>30554619.563000001</v>
      </c>
      <c r="H10095" s="212">
        <v>26420978.241999999</v>
      </c>
      <c r="I10095" s="212">
        <v>27683158.991</v>
      </c>
      <c r="J10095" s="212">
        <v>26360913.103</v>
      </c>
      <c r="K10095" s="212">
        <v>28832494.905000001</v>
      </c>
      <c r="L10095" s="212">
        <v>32281530.772999998</v>
      </c>
      <c r="M10095" s="212">
        <v>35647569.483999997</v>
      </c>
      <c r="N10095" s="212">
        <v>42051141.833999999</v>
      </c>
      <c r="O10095" s="212">
        <v>47576125.467</v>
      </c>
      <c r="P10095" s="212">
        <v>53911875.917999998</v>
      </c>
      <c r="Q10095" s="212">
        <v>38623787.689000003</v>
      </c>
      <c r="R10095" s="212">
        <v>39520710.664999999</v>
      </c>
      <c r="S10095" s="212">
        <v>47256070.248000003</v>
      </c>
      <c r="T10095" s="212">
        <v>49943602.588</v>
      </c>
      <c r="U10095" s="212">
        <v>54134207.431999996</v>
      </c>
    </row>
    <row r="10096" spans="1:21" x14ac:dyDescent="0.25">
      <c r="A10096" s="57" t="s">
        <v>898</v>
      </c>
      <c r="B10096" s="57" t="s">
        <v>9178</v>
      </c>
      <c r="C10096" s="212">
        <v>3254911.7220000001</v>
      </c>
      <c r="D10096" s="212">
        <v>4349221.0180000002</v>
      </c>
      <c r="E10096" s="212">
        <v>3795971.3840000001</v>
      </c>
      <c r="F10096" s="212">
        <v>4072312.8139999998</v>
      </c>
      <c r="G10096" s="212">
        <v>2893276.0329999998</v>
      </c>
      <c r="H10096" s="212">
        <v>2224788.7919999999</v>
      </c>
      <c r="I10096" s="212">
        <v>2316684.1290000002</v>
      </c>
      <c r="J10096" s="212">
        <v>2503153.8730000001</v>
      </c>
      <c r="K10096" s="212">
        <v>4031195.8629999999</v>
      </c>
      <c r="L10096" s="212">
        <v>3515218.6239999998</v>
      </c>
      <c r="M10096" s="212">
        <v>3650851.63</v>
      </c>
      <c r="N10096" s="212">
        <v>4393965.8210000005</v>
      </c>
      <c r="O10096" s="212">
        <v>4054921.09</v>
      </c>
      <c r="P10096" s="212">
        <v>4187089.4870000002</v>
      </c>
      <c r="Q10096" s="212">
        <v>3233478.7439999999</v>
      </c>
      <c r="R10096" s="212">
        <v>3353032.15</v>
      </c>
      <c r="S10096" s="212">
        <v>3316565.2859999998</v>
      </c>
      <c r="T10096" s="212">
        <v>3673499.915</v>
      </c>
      <c r="U10096" s="212">
        <v>3838178.6030000001</v>
      </c>
    </row>
    <row r="10097" spans="1:21" x14ac:dyDescent="0.25">
      <c r="A10097" s="57" t="s">
        <v>985</v>
      </c>
      <c r="B10097" s="57" t="s">
        <v>9179</v>
      </c>
      <c r="C10097" s="212">
        <v>81316.252999999997</v>
      </c>
      <c r="D10097" s="212">
        <v>91393.385999999999</v>
      </c>
      <c r="E10097" s="212">
        <v>91650.72</v>
      </c>
      <c r="F10097" s="212">
        <v>84171.81</v>
      </c>
      <c r="G10097" s="212">
        <v>86583.441999999995</v>
      </c>
      <c r="H10097" s="212">
        <v>95268.005999999994</v>
      </c>
      <c r="I10097" s="212">
        <v>83964.216</v>
      </c>
      <c r="J10097" s="212">
        <v>112560.019</v>
      </c>
      <c r="K10097" s="212">
        <v>128317.46799999999</v>
      </c>
      <c r="L10097" s="212">
        <v>138874.45000000001</v>
      </c>
      <c r="M10097" s="212">
        <v>131635.05900000001</v>
      </c>
      <c r="N10097" s="212">
        <v>150198.11600000001</v>
      </c>
      <c r="O10097" s="212">
        <v>175301.628</v>
      </c>
      <c r="P10097" s="212">
        <v>180268.57800000001</v>
      </c>
      <c r="Q10097" s="212">
        <v>179835.43700000001</v>
      </c>
      <c r="R10097" s="212">
        <v>186880.73</v>
      </c>
      <c r="S10097" s="212">
        <v>223636.50599999999</v>
      </c>
      <c r="T10097" s="212">
        <v>255378.622</v>
      </c>
      <c r="U10097" s="212">
        <v>269202.609</v>
      </c>
    </row>
    <row r="10098" spans="1:21" x14ac:dyDescent="0.25">
      <c r="A10098" s="57" t="s">
        <v>2913</v>
      </c>
      <c r="B10098" s="57" t="s">
        <v>9180</v>
      </c>
      <c r="C10098" s="212">
        <v>35219.432000000001</v>
      </c>
      <c r="D10098" s="212">
        <v>1225679.206</v>
      </c>
      <c r="E10098" s="212">
        <v>56454.112000000001</v>
      </c>
      <c r="F10098" s="212">
        <v>127321.899</v>
      </c>
      <c r="G10098" s="212">
        <v>68576.31</v>
      </c>
      <c r="H10098" s="212">
        <v>71285.095000000001</v>
      </c>
      <c r="I10098" s="212">
        <v>78747.926000000007</v>
      </c>
      <c r="J10098" s="212">
        <v>73389.122000000003</v>
      </c>
      <c r="K10098" s="212">
        <v>66402.73</v>
      </c>
      <c r="L10098" s="212">
        <v>88150.875</v>
      </c>
      <c r="M10098" s="212">
        <v>176830.9</v>
      </c>
      <c r="N10098" s="212">
        <v>246424.68900000001</v>
      </c>
      <c r="O10098" s="212">
        <v>271297.77600000001</v>
      </c>
      <c r="P10098" s="212">
        <v>311789.50199999998</v>
      </c>
      <c r="Q10098" s="212">
        <v>266323.72399999999</v>
      </c>
      <c r="R10098" s="212">
        <v>187560.095</v>
      </c>
      <c r="S10098" s="212">
        <v>197221.74900000001</v>
      </c>
      <c r="T10098" s="212">
        <v>238121.39199999999</v>
      </c>
      <c r="U10098" s="212">
        <v>312782.75</v>
      </c>
    </row>
    <row r="10099" spans="1:21" x14ac:dyDescent="0.25">
      <c r="A10099" s="57" t="s">
        <v>2469</v>
      </c>
      <c r="B10099" s="57" t="s">
        <v>9183</v>
      </c>
      <c r="C10099" s="212">
        <v>15707134.804</v>
      </c>
      <c r="D10099" s="212">
        <v>15553454.847999999</v>
      </c>
      <c r="E10099" s="212">
        <v>16794173.213</v>
      </c>
      <c r="F10099" s="212">
        <v>16922620.021000002</v>
      </c>
      <c r="G10099" s="212">
        <v>14480232.004000001</v>
      </c>
      <c r="H10099" s="212">
        <v>14877845.254000001</v>
      </c>
      <c r="I10099" s="212">
        <v>16332204.855</v>
      </c>
      <c r="J10099" s="212">
        <v>15524422.804</v>
      </c>
      <c r="K10099" s="212">
        <v>14949301.107000001</v>
      </c>
      <c r="L10099" s="212">
        <v>18884269.546999998</v>
      </c>
      <c r="M10099" s="212">
        <v>24678909.469999999</v>
      </c>
      <c r="N10099" s="212">
        <v>35385434.623000003</v>
      </c>
      <c r="O10099" s="212">
        <v>40394106.809</v>
      </c>
      <c r="P10099" s="212">
        <v>50841693.733999997</v>
      </c>
      <c r="Q10099" s="212">
        <v>52290519.044</v>
      </c>
      <c r="R10099" s="212">
        <v>76961577.974999994</v>
      </c>
      <c r="S10099" s="212">
        <v>81326677.660999998</v>
      </c>
      <c r="T10099" s="212">
        <v>73826196.502000004</v>
      </c>
      <c r="U10099" s="212">
        <v>56558422.612999998</v>
      </c>
    </row>
    <row r="10100" spans="1:21" x14ac:dyDescent="0.25">
      <c r="A10100" s="57" t="s">
        <v>1366</v>
      </c>
      <c r="B10100" s="57" t="s">
        <v>9184</v>
      </c>
      <c r="C10100" s="212">
        <v>107658.50599999999</v>
      </c>
      <c r="D10100" s="212">
        <v>123268.00599999999</v>
      </c>
      <c r="E10100" s="212">
        <v>125542.974</v>
      </c>
      <c r="F10100" s="212">
        <v>145150.875</v>
      </c>
      <c r="G10100" s="212">
        <v>135950.32399999999</v>
      </c>
      <c r="H10100" s="212">
        <v>161958.68900000001</v>
      </c>
      <c r="I10100" s="212">
        <v>153276.927</v>
      </c>
      <c r="J10100" s="212">
        <v>159743.883</v>
      </c>
      <c r="K10100" s="212">
        <v>202864.02799999999</v>
      </c>
      <c r="L10100" s="212">
        <v>243694.514</v>
      </c>
      <c r="M10100" s="212">
        <v>266388.08500000002</v>
      </c>
      <c r="N10100" s="212">
        <v>314211.54100000003</v>
      </c>
      <c r="O10100" s="212">
        <v>366057.89199999999</v>
      </c>
      <c r="P10100" s="212">
        <v>432380.61099999998</v>
      </c>
      <c r="Q10100" s="212">
        <v>288619.08500000002</v>
      </c>
      <c r="R10100" s="212">
        <v>285343.98100000003</v>
      </c>
      <c r="S10100" s="212">
        <v>337327.60200000001</v>
      </c>
      <c r="T10100" s="212">
        <v>330071.47200000001</v>
      </c>
      <c r="U10100" s="212">
        <v>327735.80499999999</v>
      </c>
    </row>
    <row r="10101" spans="1:21" x14ac:dyDescent="0.25">
      <c r="A10101" s="57" t="s">
        <v>120</v>
      </c>
      <c r="B10101" s="57" t="s">
        <v>9185</v>
      </c>
      <c r="C10101" s="212">
        <v>712572.13300000003</v>
      </c>
      <c r="D10101" s="212">
        <v>626284.44999999995</v>
      </c>
      <c r="E10101" s="212">
        <v>743832.57200000004</v>
      </c>
      <c r="F10101" s="212">
        <v>757456.33799999999</v>
      </c>
      <c r="G10101" s="212">
        <v>944399.61399999994</v>
      </c>
      <c r="H10101" s="212">
        <v>963426.69499999995</v>
      </c>
      <c r="I10101" s="212">
        <v>1083236.4450000001</v>
      </c>
      <c r="J10101" s="212">
        <v>1281113.2790000001</v>
      </c>
      <c r="K10101" s="212">
        <v>1633485.56</v>
      </c>
      <c r="L10101" s="212">
        <v>1840836.1629999999</v>
      </c>
      <c r="M10101" s="212">
        <v>2206412.8849999998</v>
      </c>
      <c r="N10101" s="212">
        <v>2354438.801</v>
      </c>
      <c r="O10101" s="212">
        <v>2415569.9989999998</v>
      </c>
      <c r="P10101" s="212">
        <v>2887749.6269999999</v>
      </c>
      <c r="Q10101" s="212">
        <v>1778339.9029999999</v>
      </c>
      <c r="R10101" s="212">
        <v>1778070.38</v>
      </c>
      <c r="S10101" s="212">
        <v>1893014.673</v>
      </c>
      <c r="T10101" s="212">
        <v>1487216.2749999999</v>
      </c>
      <c r="U10101" s="212">
        <v>1477948.7439999999</v>
      </c>
    </row>
    <row r="10102" spans="1:21" x14ac:dyDescent="0.25">
      <c r="A10102" s="57" t="s">
        <v>917</v>
      </c>
      <c r="B10102" s="57" t="s">
        <v>9186</v>
      </c>
      <c r="C10102" s="212">
        <v>1716380.473</v>
      </c>
      <c r="D10102" s="212">
        <v>1676116.3659999999</v>
      </c>
      <c r="E10102" s="212">
        <v>2203084.9530000002</v>
      </c>
      <c r="F10102" s="212">
        <v>2158330.0440000002</v>
      </c>
      <c r="G10102" s="212">
        <v>2680305.8640000001</v>
      </c>
      <c r="H10102" s="212">
        <v>2760888.2289999998</v>
      </c>
      <c r="I10102" s="212">
        <v>3348510.645</v>
      </c>
      <c r="J10102" s="212">
        <v>3583603.7620000001</v>
      </c>
      <c r="K10102" s="212">
        <v>4543446.4620000003</v>
      </c>
      <c r="L10102" s="212">
        <v>6056028.5630000001</v>
      </c>
      <c r="M10102" s="212">
        <v>6780848.392</v>
      </c>
      <c r="N10102" s="212">
        <v>8417203.3560000006</v>
      </c>
      <c r="O10102" s="212">
        <v>9584859.6349999998</v>
      </c>
      <c r="P10102" s="212">
        <v>10921193.482000001</v>
      </c>
      <c r="Q10102" s="212">
        <v>6577118.0609999998</v>
      </c>
      <c r="R10102" s="212">
        <v>7220688.2419999996</v>
      </c>
      <c r="S10102" s="212">
        <v>6583132.2649999997</v>
      </c>
      <c r="T10102" s="212">
        <v>6812317.7369999997</v>
      </c>
      <c r="U10102" s="212">
        <v>5984543.6129999999</v>
      </c>
    </row>
    <row r="10103" spans="1:21" x14ac:dyDescent="0.25">
      <c r="A10103" s="57" t="s">
        <v>988</v>
      </c>
      <c r="B10103" s="57" t="s">
        <v>9187</v>
      </c>
      <c r="C10103" s="212">
        <v>997994.64</v>
      </c>
      <c r="D10103" s="212">
        <v>1071936.7239999999</v>
      </c>
      <c r="E10103" s="212">
        <v>1018721.596</v>
      </c>
      <c r="F10103" s="212">
        <v>794947.44799999997</v>
      </c>
      <c r="G10103" s="212">
        <v>832033.53500000003</v>
      </c>
      <c r="H10103" s="212">
        <v>982950.06099999999</v>
      </c>
      <c r="I10103" s="212">
        <v>1050196.2180000001</v>
      </c>
      <c r="J10103" s="212">
        <v>1144809.098</v>
      </c>
      <c r="K10103" s="212">
        <v>1189540.919</v>
      </c>
      <c r="L10103" s="212">
        <v>1546767.4569999999</v>
      </c>
      <c r="M10103" s="212">
        <v>1795171.2169999999</v>
      </c>
      <c r="N10103" s="212">
        <v>1990562.916</v>
      </c>
      <c r="O10103" s="212">
        <v>2664288.6630000002</v>
      </c>
      <c r="P10103" s="212">
        <v>2906267.2859999998</v>
      </c>
      <c r="Q10103" s="212">
        <v>1742264.0859999999</v>
      </c>
      <c r="R10103" s="212">
        <v>2020021.629</v>
      </c>
      <c r="S10103" s="212">
        <v>2425570.0559999999</v>
      </c>
      <c r="T10103" s="212">
        <v>2417297.8339999998</v>
      </c>
      <c r="U10103" s="212">
        <v>2334763.2379999999</v>
      </c>
    </row>
    <row r="10104" spans="1:21" x14ac:dyDescent="0.25">
      <c r="A10104" s="57" t="s">
        <v>1447</v>
      </c>
      <c r="B10104" s="57" t="s">
        <v>9192</v>
      </c>
      <c r="C10104" s="212">
        <v>186367.09599999999</v>
      </c>
      <c r="D10104" s="212">
        <v>271965.75099999999</v>
      </c>
      <c r="E10104" s="212">
        <v>221107.77100000001</v>
      </c>
      <c r="F10104" s="212">
        <v>229185.76300000001</v>
      </c>
      <c r="G10104" s="212">
        <v>339581.07900000003</v>
      </c>
      <c r="H10104" s="212">
        <v>312443.52000000002</v>
      </c>
      <c r="I10104" s="212">
        <v>322055.40000000002</v>
      </c>
      <c r="J10104" s="212">
        <v>904076.22600000002</v>
      </c>
      <c r="K10104" s="212">
        <v>735305.88100000005</v>
      </c>
      <c r="L10104" s="212">
        <v>399341.99900000001</v>
      </c>
      <c r="M10104" s="212">
        <v>493095.41200000001</v>
      </c>
      <c r="N10104" s="212">
        <v>619202.44799999997</v>
      </c>
      <c r="O10104" s="212">
        <v>1009394.312</v>
      </c>
      <c r="P10104" s="212">
        <v>1087763.807</v>
      </c>
      <c r="Q10104" s="212">
        <v>918078.51100000006</v>
      </c>
      <c r="R10104" s="212">
        <v>1042764.128</v>
      </c>
      <c r="S10104" s="212">
        <v>984325.81900000002</v>
      </c>
      <c r="T10104" s="212">
        <v>926101.58200000005</v>
      </c>
      <c r="U10104" s="212">
        <v>1217952.436</v>
      </c>
    </row>
    <row r="10105" spans="1:21" x14ac:dyDescent="0.25">
      <c r="A10105" s="57" t="s">
        <v>998</v>
      </c>
      <c r="B10105" s="57" t="s">
        <v>9194</v>
      </c>
      <c r="C10105" s="212">
        <v>784189.94299999997</v>
      </c>
      <c r="D10105" s="212">
        <v>1117115.537</v>
      </c>
      <c r="E10105" s="212">
        <v>1474876.0689999999</v>
      </c>
      <c r="F10105" s="212">
        <v>1712305.602</v>
      </c>
      <c r="G10105" s="212">
        <v>2341960.7689999999</v>
      </c>
      <c r="H10105" s="212">
        <v>4117933.1209999998</v>
      </c>
      <c r="I10105" s="212">
        <v>3511643.6710000001</v>
      </c>
      <c r="J10105" s="212">
        <v>960792.18</v>
      </c>
      <c r="K10105" s="212">
        <v>930390.71900000004</v>
      </c>
      <c r="L10105" s="212">
        <v>929820.74100000004</v>
      </c>
      <c r="M10105" s="212">
        <v>963454.93099999998</v>
      </c>
      <c r="N10105" s="212">
        <v>1111228.925</v>
      </c>
      <c r="O10105" s="212">
        <v>1155706.3810000001</v>
      </c>
      <c r="P10105" s="212">
        <v>1264232.2620000001</v>
      </c>
      <c r="Q10105" s="212">
        <v>1353443.42</v>
      </c>
      <c r="R10105" s="212">
        <v>1499933.6810000001</v>
      </c>
      <c r="S10105" s="212">
        <v>1644963.4620000001</v>
      </c>
      <c r="T10105" s="212">
        <v>1744063.497</v>
      </c>
      <c r="U10105" s="212">
        <v>1519519.2879999999</v>
      </c>
    </row>
    <row r="10106" spans="1:21" x14ac:dyDescent="0.25">
      <c r="A10106" s="57" t="s">
        <v>2166</v>
      </c>
      <c r="B10106" s="57" t="s">
        <v>9196</v>
      </c>
      <c r="C10106" s="212">
        <v>523416.16499999998</v>
      </c>
      <c r="D10106" s="212">
        <v>727954.174</v>
      </c>
      <c r="E10106" s="212">
        <v>973976.23100000003</v>
      </c>
      <c r="F10106" s="212">
        <v>1095761.9350000001</v>
      </c>
      <c r="G10106" s="212">
        <v>1247972.6129999999</v>
      </c>
      <c r="H10106" s="212">
        <v>1434989.84</v>
      </c>
      <c r="I10106" s="212">
        <v>1626983.699</v>
      </c>
      <c r="J10106" s="212">
        <v>1803800.1140000001</v>
      </c>
      <c r="K10106" s="212">
        <v>2012322.7520000001</v>
      </c>
      <c r="L10106" s="212">
        <v>2579510.7179999999</v>
      </c>
      <c r="M10106" s="212">
        <v>2975175.571</v>
      </c>
      <c r="N10106" s="212">
        <v>3394767.2319999998</v>
      </c>
      <c r="O10106" s="212">
        <v>3833186.7420000001</v>
      </c>
      <c r="P10106" s="212">
        <v>4233823.1260000002</v>
      </c>
      <c r="Q10106" s="212">
        <v>4111960.267</v>
      </c>
      <c r="R10106" s="212">
        <v>4493898.648</v>
      </c>
      <c r="S10106" s="212">
        <v>4830085.0750000002</v>
      </c>
      <c r="T10106" s="212">
        <v>4873444.9639999997</v>
      </c>
      <c r="U10106" s="212">
        <v>5388370.5470000003</v>
      </c>
    </row>
    <row r="10107" spans="1:21" x14ac:dyDescent="0.25">
      <c r="A10107" s="57" t="s">
        <v>2386</v>
      </c>
      <c r="B10107" s="57" t="s">
        <v>9197</v>
      </c>
      <c r="C10107" s="212">
        <v>347706.6</v>
      </c>
      <c r="D10107" s="212">
        <v>376560.47499999998</v>
      </c>
      <c r="E10107" s="212">
        <v>593588.53500000003</v>
      </c>
      <c r="F10107" s="212">
        <v>369266.44199999998</v>
      </c>
      <c r="G10107" s="212">
        <v>359672.8</v>
      </c>
      <c r="H10107" s="212">
        <v>370219.02600000001</v>
      </c>
      <c r="I10107" s="212">
        <v>367596.56400000001</v>
      </c>
      <c r="J10107" s="212">
        <v>348394.05</v>
      </c>
      <c r="K10107" s="212">
        <v>358228.64500000002</v>
      </c>
      <c r="L10107" s="212">
        <v>372645.65600000002</v>
      </c>
      <c r="M10107" s="212">
        <v>405877.74599999998</v>
      </c>
      <c r="N10107" s="212">
        <v>332058.57699999999</v>
      </c>
      <c r="O10107" s="212">
        <v>344377.304</v>
      </c>
      <c r="P10107" s="212">
        <v>375957.33</v>
      </c>
      <c r="Q10107" s="212">
        <v>383906.875</v>
      </c>
      <c r="R10107" s="212">
        <v>321850.95</v>
      </c>
      <c r="S10107" s="212">
        <v>317792.81099999999</v>
      </c>
      <c r="T10107" s="212">
        <v>295599.55300000001</v>
      </c>
      <c r="U10107" s="212">
        <v>311999.217</v>
      </c>
    </row>
    <row r="10108" spans="1:21" x14ac:dyDescent="0.25">
      <c r="A10108" s="57" t="s">
        <v>2545</v>
      </c>
      <c r="B10108" s="57" t="s">
        <v>9202</v>
      </c>
      <c r="C10108" s="212">
        <v>111266.917</v>
      </c>
      <c r="D10108" s="212">
        <v>122291.647</v>
      </c>
      <c r="E10108" s="212">
        <v>131352.424</v>
      </c>
      <c r="F10108" s="212">
        <v>119024.148</v>
      </c>
      <c r="G10108" s="212">
        <v>191111.72899999999</v>
      </c>
      <c r="H10108" s="212">
        <v>372541.283</v>
      </c>
      <c r="I10108" s="212">
        <v>388753.81300000002</v>
      </c>
      <c r="J10108" s="212">
        <v>421252.51</v>
      </c>
      <c r="K10108" s="212">
        <v>384395.34399999998</v>
      </c>
      <c r="L10108" s="212">
        <v>526157.93200000003</v>
      </c>
      <c r="M10108" s="212">
        <v>635473.91099999996</v>
      </c>
      <c r="N10108" s="212">
        <v>596161.25</v>
      </c>
      <c r="O10108" s="212">
        <v>627043.58299999998</v>
      </c>
      <c r="P10108" s="212">
        <v>689470.478</v>
      </c>
      <c r="Q10108" s="212">
        <v>610192.321</v>
      </c>
      <c r="R10108" s="212">
        <v>573494.87699999998</v>
      </c>
      <c r="S10108" s="212">
        <v>508576.30200000003</v>
      </c>
      <c r="T10108" s="212">
        <v>446785.66</v>
      </c>
      <c r="U10108" s="212">
        <v>424369.86800000002</v>
      </c>
    </row>
    <row r="10109" spans="1:21" x14ac:dyDescent="0.25">
      <c r="A10109" s="57" t="s">
        <v>1989</v>
      </c>
      <c r="B10109" s="57" t="s">
        <v>9203</v>
      </c>
      <c r="C10109" s="212">
        <v>426876.10499999998</v>
      </c>
      <c r="D10109" s="212">
        <v>432673.201</v>
      </c>
      <c r="E10109" s="212">
        <v>519731.99800000002</v>
      </c>
      <c r="F10109" s="212">
        <v>593630.04099999997</v>
      </c>
      <c r="G10109" s="212">
        <v>579138.78899999999</v>
      </c>
      <c r="H10109" s="212">
        <v>838303.94700000004</v>
      </c>
      <c r="I10109" s="212">
        <v>918659.02599999995</v>
      </c>
      <c r="J10109" s="212">
        <v>875517.79599999997</v>
      </c>
      <c r="K10109" s="212">
        <v>1110714.003</v>
      </c>
      <c r="L10109" s="212">
        <v>1483204.5989999999</v>
      </c>
      <c r="M10109" s="212">
        <v>1544862.027</v>
      </c>
      <c r="N10109" s="212">
        <v>1606881.5220000001</v>
      </c>
      <c r="O10109" s="212">
        <v>1625026.264</v>
      </c>
      <c r="P10109" s="212">
        <v>1577522.0970000001</v>
      </c>
      <c r="Q10109" s="212">
        <v>1204273.6089999999</v>
      </c>
      <c r="R10109" s="212">
        <v>1798872.692</v>
      </c>
      <c r="S10109" s="212">
        <v>2056942.179</v>
      </c>
      <c r="T10109" s="212">
        <v>1914780.0160000001</v>
      </c>
      <c r="U10109" s="212">
        <v>2242622.6159999999</v>
      </c>
    </row>
    <row r="10110" spans="1:21" x14ac:dyDescent="0.25">
      <c r="A10110" s="57" t="s">
        <v>2897</v>
      </c>
      <c r="B10110" s="57" t="s">
        <v>9204</v>
      </c>
      <c r="C10110" s="212">
        <v>251462.69899999999</v>
      </c>
      <c r="D10110" s="212">
        <v>218309.43</v>
      </c>
      <c r="E10110" s="212">
        <v>335936.27799999999</v>
      </c>
      <c r="F10110" s="212">
        <v>215095.86</v>
      </c>
      <c r="G10110" s="212">
        <v>215112.94200000001</v>
      </c>
      <c r="H10110" s="212">
        <v>233103.59700000001</v>
      </c>
      <c r="I10110" s="212">
        <v>217671.54</v>
      </c>
      <c r="J10110" s="212">
        <v>246123.87599999999</v>
      </c>
      <c r="K10110" s="212">
        <v>287649.47499999998</v>
      </c>
      <c r="L10110" s="212">
        <v>379027.78499999997</v>
      </c>
      <c r="M10110" s="212">
        <v>453866.66</v>
      </c>
      <c r="N10110" s="212">
        <v>557871.38800000004</v>
      </c>
      <c r="O10110" s="212">
        <v>617073.24100000004</v>
      </c>
      <c r="P10110" s="212">
        <v>651381.61300000001</v>
      </c>
      <c r="Q10110" s="212">
        <v>635730.44299999997</v>
      </c>
      <c r="R10110" s="212">
        <v>841426.38100000005</v>
      </c>
      <c r="S10110" s="212">
        <v>1190724.182</v>
      </c>
      <c r="T10110" s="212">
        <v>1459858.17</v>
      </c>
      <c r="U10110" s="212">
        <v>1816627.2</v>
      </c>
    </row>
    <row r="10111" spans="1:21" x14ac:dyDescent="0.25">
      <c r="A10111" s="57" t="s">
        <v>1823</v>
      </c>
      <c r="B10111" s="57" t="s">
        <v>9205</v>
      </c>
      <c r="C10111" s="212">
        <v>1711124.4010000001</v>
      </c>
      <c r="D10111" s="212">
        <v>1732774.6429999999</v>
      </c>
      <c r="E10111" s="212">
        <v>1931004.0959999999</v>
      </c>
      <c r="F10111" s="212">
        <v>1689974.175</v>
      </c>
      <c r="G10111" s="212">
        <v>1615182.7649999999</v>
      </c>
      <c r="H10111" s="212">
        <v>1568215.4890000001</v>
      </c>
      <c r="I10111" s="212">
        <v>1424326.61</v>
      </c>
      <c r="J10111" s="212">
        <v>1447261.6140000001</v>
      </c>
      <c r="K10111" s="212">
        <v>1609685.037</v>
      </c>
      <c r="L10111" s="212">
        <v>1633186.7309999999</v>
      </c>
      <c r="M10111" s="212">
        <v>1598487.7320000001</v>
      </c>
      <c r="N10111" s="212">
        <v>1732994.7720000001</v>
      </c>
      <c r="O10111" s="212">
        <v>2008071.9410000001</v>
      </c>
      <c r="P10111" s="212">
        <v>2222065.9160000002</v>
      </c>
      <c r="Q10111" s="212">
        <v>2054319.7409999999</v>
      </c>
      <c r="R10111" s="212">
        <v>2166367.2930000001</v>
      </c>
      <c r="S10111" s="212">
        <v>2233120.7889999999</v>
      </c>
      <c r="T10111" s="212">
        <v>2050876.71</v>
      </c>
      <c r="U10111" s="212">
        <v>1960465.7279999999</v>
      </c>
    </row>
    <row r="10112" spans="1:21" x14ac:dyDescent="0.25">
      <c r="A10112" s="57" t="s">
        <v>1216</v>
      </c>
      <c r="B10112" s="57" t="s">
        <v>9207</v>
      </c>
      <c r="C10112" s="212">
        <v>968876.48400000005</v>
      </c>
      <c r="D10112" s="212">
        <v>1196460.1710000001</v>
      </c>
      <c r="E10112" s="212">
        <v>1276232.8019999999</v>
      </c>
      <c r="F10112" s="212">
        <v>1217248.773</v>
      </c>
      <c r="G10112" s="212">
        <v>1240339.3840000001</v>
      </c>
      <c r="H10112" s="212">
        <v>1397122.8</v>
      </c>
      <c r="I10112" s="212">
        <v>1617076.804</v>
      </c>
      <c r="J10112" s="212">
        <v>1694438.4550000001</v>
      </c>
      <c r="K10112" s="212">
        <v>1896461.6769999999</v>
      </c>
      <c r="L10112" s="212">
        <v>2047402.2180000001</v>
      </c>
      <c r="M10112" s="212">
        <v>2401499.1690000002</v>
      </c>
      <c r="N10112" s="212">
        <v>3044742.79</v>
      </c>
      <c r="O10112" s="212">
        <v>3806609.42</v>
      </c>
      <c r="P10112" s="212">
        <v>3926445.747</v>
      </c>
      <c r="Q10112" s="212">
        <v>3373786.912</v>
      </c>
      <c r="R10112" s="212">
        <v>3901316.0550000002</v>
      </c>
      <c r="S10112" s="212">
        <v>4580944.3530000001</v>
      </c>
      <c r="T10112" s="212">
        <v>4621327.0999999996</v>
      </c>
      <c r="U10112" s="212">
        <v>5194470.6619999995</v>
      </c>
    </row>
    <row r="10113" spans="1:21" x14ac:dyDescent="0.25">
      <c r="A10113" s="57" t="s">
        <v>1314</v>
      </c>
      <c r="B10113" s="57" t="s">
        <v>9208</v>
      </c>
      <c r="C10113" s="212">
        <v>400728.26199999999</v>
      </c>
      <c r="D10113" s="212">
        <v>456043.549</v>
      </c>
      <c r="E10113" s="212">
        <v>572559.78500000003</v>
      </c>
      <c r="F10113" s="212">
        <v>624965.55700000003</v>
      </c>
      <c r="G10113" s="212">
        <v>631792.478</v>
      </c>
      <c r="H10113" s="212">
        <v>624619.70799999998</v>
      </c>
      <c r="I10113" s="212">
        <v>654676.51800000004</v>
      </c>
      <c r="J10113" s="212">
        <v>672031.90599999996</v>
      </c>
      <c r="K10113" s="212">
        <v>792762.38</v>
      </c>
      <c r="L10113" s="212">
        <v>909068.84400000004</v>
      </c>
      <c r="M10113" s="212">
        <v>981973.84</v>
      </c>
      <c r="N10113" s="212">
        <v>1102943.3840000001</v>
      </c>
      <c r="O10113" s="212">
        <v>1268347.2830000001</v>
      </c>
      <c r="P10113" s="212">
        <v>1386376.4469999999</v>
      </c>
      <c r="Q10113" s="212">
        <v>1350778.3629999999</v>
      </c>
      <c r="R10113" s="212">
        <v>2002761.0649999999</v>
      </c>
      <c r="S10113" s="212">
        <v>2169111.8309999998</v>
      </c>
      <c r="T10113" s="212">
        <v>2204227.06</v>
      </c>
      <c r="U10113" s="212">
        <v>2549998.219</v>
      </c>
    </row>
    <row r="10114" spans="1:21" x14ac:dyDescent="0.25">
      <c r="A10114" s="57" t="s">
        <v>2851</v>
      </c>
      <c r="B10114" s="57" t="s">
        <v>9209</v>
      </c>
      <c r="C10114" s="212">
        <v>358053.34600000002</v>
      </c>
      <c r="D10114" s="212">
        <v>334862.28499999997</v>
      </c>
      <c r="E10114" s="212">
        <v>390857.43699999998</v>
      </c>
      <c r="F10114" s="212">
        <v>389367.05</v>
      </c>
      <c r="G10114" s="212">
        <v>368851.47</v>
      </c>
      <c r="H10114" s="212">
        <v>384731.59100000001</v>
      </c>
      <c r="I10114" s="212">
        <v>321774.07400000002</v>
      </c>
      <c r="J10114" s="212">
        <v>385035.02399999998</v>
      </c>
      <c r="K10114" s="212">
        <v>395970.01799999998</v>
      </c>
      <c r="L10114" s="212">
        <v>370136.87199999997</v>
      </c>
      <c r="M10114" s="212">
        <v>397480.51500000001</v>
      </c>
      <c r="N10114" s="212">
        <v>389578.35600000003</v>
      </c>
      <c r="O10114" s="212">
        <v>428325.446</v>
      </c>
      <c r="P10114" s="212">
        <v>478530.35399999999</v>
      </c>
      <c r="Q10114" s="212">
        <v>482732.788</v>
      </c>
      <c r="R10114" s="212">
        <v>578660.35900000005</v>
      </c>
      <c r="S10114" s="212">
        <v>603191.64599999995</v>
      </c>
      <c r="T10114" s="212">
        <v>602303.78300000005</v>
      </c>
      <c r="U10114" s="212">
        <v>708603.05099999998</v>
      </c>
    </row>
    <row r="10115" spans="1:21" x14ac:dyDescent="0.25">
      <c r="A10115" s="57" t="s">
        <v>2811</v>
      </c>
      <c r="B10115" s="57" t="s">
        <v>9210</v>
      </c>
      <c r="C10115" s="212">
        <v>136265.20300000001</v>
      </c>
      <c r="D10115" s="212">
        <v>152488.125</v>
      </c>
      <c r="E10115" s="212">
        <v>180116.08499999999</v>
      </c>
      <c r="F10115" s="212">
        <v>188853.95800000001</v>
      </c>
      <c r="G10115" s="212">
        <v>225881.70199999999</v>
      </c>
      <c r="H10115" s="212">
        <v>215811.68799999999</v>
      </c>
      <c r="I10115" s="212">
        <v>199871.21299999999</v>
      </c>
      <c r="J10115" s="212">
        <v>259109.21799999999</v>
      </c>
      <c r="K10115" s="212">
        <v>285178.375</v>
      </c>
      <c r="L10115" s="212">
        <v>286773.86599999998</v>
      </c>
      <c r="M10115" s="212">
        <v>289557.28600000002</v>
      </c>
      <c r="N10115" s="212">
        <v>312361.826</v>
      </c>
      <c r="O10115" s="212">
        <v>325129.84499999997</v>
      </c>
      <c r="P10115" s="212">
        <v>361687.36</v>
      </c>
      <c r="Q10115" s="212">
        <v>362517.01500000001</v>
      </c>
      <c r="R10115" s="212">
        <v>455841.26799999998</v>
      </c>
      <c r="S10115" s="212">
        <v>413664.05300000001</v>
      </c>
      <c r="T10115" s="212">
        <v>411356.35800000001</v>
      </c>
      <c r="U10115" s="212">
        <v>411407.30099999998</v>
      </c>
    </row>
    <row r="10116" spans="1:21" x14ac:dyDescent="0.25">
      <c r="A10116" s="57" t="s">
        <v>3429</v>
      </c>
      <c r="B10116" s="57" t="s">
        <v>9212</v>
      </c>
      <c r="C10116" s="212">
        <v>42261.49</v>
      </c>
      <c r="D10116" s="212">
        <v>80863.861000000004</v>
      </c>
      <c r="E10116" s="212">
        <v>69384.888000000006</v>
      </c>
      <c r="F10116" s="212">
        <v>59549.211000000003</v>
      </c>
      <c r="G10116" s="212">
        <v>53037.853999999999</v>
      </c>
      <c r="H10116" s="212">
        <v>67888.770999999993</v>
      </c>
      <c r="I10116" s="212">
        <v>105949.42600000001</v>
      </c>
      <c r="J10116" s="212">
        <v>114666.764</v>
      </c>
      <c r="K10116" s="212">
        <v>130061.56299999999</v>
      </c>
      <c r="L10116" s="212">
        <v>141087.06200000001</v>
      </c>
      <c r="M10116" s="212">
        <v>115606.178</v>
      </c>
      <c r="N10116" s="212">
        <v>84434.263999999996</v>
      </c>
      <c r="O10116" s="212">
        <v>87200.332999999999</v>
      </c>
      <c r="P10116" s="212">
        <v>79946.278999999995</v>
      </c>
      <c r="Q10116" s="212">
        <v>80746.653000000006</v>
      </c>
      <c r="R10116" s="212">
        <v>72414.111999999994</v>
      </c>
      <c r="S10116" s="212">
        <v>98456.244999999995</v>
      </c>
      <c r="T10116" s="212">
        <v>124040.249</v>
      </c>
      <c r="U10116" s="212">
        <v>115406.34600000001</v>
      </c>
    </row>
    <row r="10117" spans="1:21" x14ac:dyDescent="0.25">
      <c r="A10117" s="57" t="s">
        <v>2584</v>
      </c>
      <c r="B10117" s="57" t="s">
        <v>9214</v>
      </c>
      <c r="C10117" s="212">
        <v>91344.108999999997</v>
      </c>
      <c r="D10117" s="212">
        <v>67647.210000000006</v>
      </c>
      <c r="E10117" s="212">
        <v>67637.763000000006</v>
      </c>
      <c r="F10117" s="212">
        <v>70789.525999999998</v>
      </c>
      <c r="G10117" s="212">
        <v>76327.831999999995</v>
      </c>
      <c r="H10117" s="212">
        <v>65096.819000000003</v>
      </c>
      <c r="I10117" s="212">
        <v>77179.152000000002</v>
      </c>
      <c r="J10117" s="212">
        <v>114681.56299999999</v>
      </c>
      <c r="K10117" s="212">
        <v>193224.79800000001</v>
      </c>
      <c r="L10117" s="212">
        <v>165780.902</v>
      </c>
      <c r="M10117" s="212">
        <v>171312.43299999999</v>
      </c>
      <c r="N10117" s="212">
        <v>161388.61900000001</v>
      </c>
      <c r="O10117" s="212">
        <v>231427.125</v>
      </c>
      <c r="P10117" s="212">
        <v>267329.47700000001</v>
      </c>
      <c r="Q10117" s="212">
        <v>221830.25</v>
      </c>
      <c r="R10117" s="212">
        <v>248787.24</v>
      </c>
      <c r="S10117" s="212">
        <v>289654.51500000001</v>
      </c>
      <c r="T10117" s="212">
        <v>326243.19500000001</v>
      </c>
      <c r="U10117" s="212">
        <v>198407.33</v>
      </c>
    </row>
    <row r="10118" spans="1:21" x14ac:dyDescent="0.25">
      <c r="A10118" s="57" t="s">
        <v>3644</v>
      </c>
      <c r="B10118" s="57" t="s">
        <v>9215</v>
      </c>
      <c r="C10118" s="212">
        <v>275231.51799999998</v>
      </c>
      <c r="D10118" s="212">
        <v>269548.22499999998</v>
      </c>
      <c r="E10118" s="212">
        <v>243631.15599999999</v>
      </c>
      <c r="F10118" s="212">
        <v>220667.95800000001</v>
      </c>
      <c r="G10118" s="212">
        <v>236568.66200000001</v>
      </c>
      <c r="H10118" s="212">
        <v>328967.99300000002</v>
      </c>
      <c r="I10118" s="212">
        <v>188802.97500000001</v>
      </c>
      <c r="J10118" s="212">
        <v>124279.136</v>
      </c>
      <c r="K10118" s="212">
        <v>96996.407999999996</v>
      </c>
      <c r="L10118" s="212">
        <v>77513.922000000006</v>
      </c>
      <c r="M10118" s="212">
        <v>60172.608</v>
      </c>
      <c r="N10118" s="212">
        <v>62634.747000000003</v>
      </c>
      <c r="O10118" s="212">
        <v>56446.667999999998</v>
      </c>
      <c r="P10118" s="212">
        <v>64466.167999999998</v>
      </c>
      <c r="Q10118" s="212">
        <v>68658.781000000003</v>
      </c>
      <c r="R10118" s="212">
        <v>79073.736000000004</v>
      </c>
      <c r="S10118" s="212">
        <v>101321.63400000001</v>
      </c>
      <c r="T10118" s="212">
        <v>108652.556</v>
      </c>
      <c r="U10118" s="212">
        <v>171578.42600000001</v>
      </c>
    </row>
    <row r="10119" spans="1:21" x14ac:dyDescent="0.25">
      <c r="A10119" s="57" t="s">
        <v>2572</v>
      </c>
      <c r="B10119" s="57" t="s">
        <v>9216</v>
      </c>
      <c r="C10119" s="212">
        <v>643889.52399999998</v>
      </c>
      <c r="D10119" s="212">
        <v>646557.16399999999</v>
      </c>
      <c r="E10119" s="212">
        <v>701168.29700000002</v>
      </c>
      <c r="F10119" s="212">
        <v>693305.11399999994</v>
      </c>
      <c r="G10119" s="212">
        <v>650909.74899999995</v>
      </c>
      <c r="H10119" s="212">
        <v>582474.68299999996</v>
      </c>
      <c r="I10119" s="212">
        <v>439735.48100000003</v>
      </c>
      <c r="J10119" s="212">
        <v>367430.67499999999</v>
      </c>
      <c r="K10119" s="212">
        <v>262226.60100000002</v>
      </c>
      <c r="L10119" s="212">
        <v>164557.25099999999</v>
      </c>
      <c r="M10119" s="212">
        <v>96938.422000000006</v>
      </c>
      <c r="N10119" s="212">
        <v>73651.701000000001</v>
      </c>
      <c r="O10119" s="212">
        <v>127829.09600000001</v>
      </c>
      <c r="P10119" s="212">
        <v>91192.601999999999</v>
      </c>
      <c r="Q10119" s="212">
        <v>73198.035999999993</v>
      </c>
      <c r="R10119" s="212">
        <v>52552.082000000002</v>
      </c>
      <c r="S10119" s="212">
        <v>43219.822999999997</v>
      </c>
      <c r="T10119" s="212">
        <v>51683.56</v>
      </c>
      <c r="U10119" s="212">
        <v>60186.817999999999</v>
      </c>
    </row>
    <row r="10120" spans="1:21" x14ac:dyDescent="0.25">
      <c r="A10120" s="57" t="s">
        <v>3245</v>
      </c>
      <c r="B10120" s="57" t="s">
        <v>9218</v>
      </c>
      <c r="C10120" s="212">
        <v>2521164.7689999999</v>
      </c>
      <c r="D10120" s="212">
        <v>2274880.3760000002</v>
      </c>
      <c r="E10120" s="212">
        <v>2797567.5959999999</v>
      </c>
      <c r="F10120" s="212">
        <v>2662753.8840000001</v>
      </c>
      <c r="G10120" s="212">
        <v>2515304.0469999998</v>
      </c>
      <c r="H10120" s="212">
        <v>2570806.1779999998</v>
      </c>
      <c r="I10120" s="212">
        <v>2275424.838</v>
      </c>
      <c r="J10120" s="212">
        <v>2064726.4369999999</v>
      </c>
      <c r="K10120" s="212">
        <v>1797688.041</v>
      </c>
      <c r="L10120" s="212">
        <v>1376048.34</v>
      </c>
      <c r="M10120" s="212">
        <v>755795.11699999997</v>
      </c>
      <c r="N10120" s="212">
        <v>587245.51399999997</v>
      </c>
      <c r="O10120" s="212">
        <v>378790.83</v>
      </c>
      <c r="P10120" s="212">
        <v>209711.834</v>
      </c>
      <c r="Q10120" s="212">
        <v>153368.86300000001</v>
      </c>
      <c r="R10120" s="212">
        <v>116741.014</v>
      </c>
      <c r="S10120" s="212">
        <v>102673.514</v>
      </c>
      <c r="T10120" s="212">
        <v>75148.888000000006</v>
      </c>
      <c r="U10120" s="212">
        <v>60139.010999999999</v>
      </c>
    </row>
    <row r="10121" spans="1:21" x14ac:dyDescent="0.25">
      <c r="A10121" s="57" t="s">
        <v>1421</v>
      </c>
      <c r="B10121" s="57" t="s">
        <v>9219</v>
      </c>
      <c r="C10121" s="212">
        <v>284186.02100000001</v>
      </c>
      <c r="D10121" s="212">
        <v>600468.152</v>
      </c>
      <c r="E10121" s="212">
        <v>671310.02800000005</v>
      </c>
      <c r="F10121" s="212">
        <v>555600.76500000001</v>
      </c>
      <c r="G10121" s="212">
        <v>545588.86699999997</v>
      </c>
      <c r="H10121" s="212">
        <v>632712.973</v>
      </c>
      <c r="I10121" s="212">
        <v>716699.45900000003</v>
      </c>
      <c r="J10121" s="212">
        <v>812525.674</v>
      </c>
      <c r="K10121" s="212">
        <v>774361.46299999999</v>
      </c>
      <c r="L10121" s="212">
        <v>697568.62399999995</v>
      </c>
      <c r="M10121" s="212">
        <v>788391.90700000001</v>
      </c>
      <c r="N10121" s="212">
        <v>1098908.692</v>
      </c>
      <c r="O10121" s="212">
        <v>1229597.5360000001</v>
      </c>
      <c r="P10121" s="212">
        <v>1044271.116</v>
      </c>
      <c r="Q10121" s="212">
        <v>944242.52399999998</v>
      </c>
      <c r="R10121" s="212">
        <v>240602.05499999999</v>
      </c>
      <c r="S10121" s="212">
        <v>355271.40399999998</v>
      </c>
      <c r="T10121" s="212">
        <v>702600.69700000004</v>
      </c>
      <c r="U10121" s="212">
        <v>465593.59499999997</v>
      </c>
    </row>
    <row r="10122" spans="1:21" x14ac:dyDescent="0.25">
      <c r="A10122" s="57" t="s">
        <v>2647</v>
      </c>
      <c r="B10122" s="57" t="s">
        <v>9222</v>
      </c>
      <c r="C10122" s="212">
        <v>1190255.9240000001</v>
      </c>
      <c r="D10122" s="212">
        <v>1241459.4350000001</v>
      </c>
      <c r="E10122" s="212">
        <v>1430216.648</v>
      </c>
      <c r="F10122" s="212">
        <v>1378205.1939999999</v>
      </c>
      <c r="G10122" s="212">
        <v>1603109.825</v>
      </c>
      <c r="H10122" s="212">
        <v>1742036.058</v>
      </c>
      <c r="I10122" s="212">
        <v>1719179.5290000001</v>
      </c>
      <c r="J10122" s="212">
        <v>1490798.977</v>
      </c>
      <c r="K10122" s="212">
        <v>1563004.76</v>
      </c>
      <c r="L10122" s="212">
        <v>1658734.4809999999</v>
      </c>
      <c r="M10122" s="212">
        <v>1253964.703</v>
      </c>
      <c r="N10122" s="212">
        <v>1234904.723</v>
      </c>
      <c r="O10122" s="212">
        <v>1452105.176</v>
      </c>
      <c r="P10122" s="212">
        <v>1397278.5719999999</v>
      </c>
      <c r="Q10122" s="212">
        <v>1261347.2420000001</v>
      </c>
      <c r="R10122" s="212">
        <v>1404161.844</v>
      </c>
      <c r="S10122" s="212">
        <v>1675588.595</v>
      </c>
      <c r="T10122" s="212">
        <v>2808441.6970000002</v>
      </c>
      <c r="U10122" s="212">
        <v>2705211.156</v>
      </c>
    </row>
    <row r="10123" spans="1:21" x14ac:dyDescent="0.25">
      <c r="A10123" s="57" t="s">
        <v>2530</v>
      </c>
      <c r="B10123" s="57" t="s">
        <v>9223</v>
      </c>
      <c r="C10123" s="212">
        <v>172025.03200000001</v>
      </c>
      <c r="D10123" s="212">
        <v>169089.41500000001</v>
      </c>
      <c r="E10123" s="212">
        <v>190622.64300000001</v>
      </c>
      <c r="F10123" s="212">
        <v>148242.73699999999</v>
      </c>
      <c r="G10123" s="212">
        <v>170120.56299999999</v>
      </c>
      <c r="H10123" s="212">
        <v>195256.196</v>
      </c>
      <c r="I10123" s="212">
        <v>181487.614</v>
      </c>
      <c r="J10123" s="212">
        <v>176509.13</v>
      </c>
      <c r="K10123" s="212">
        <v>211441.647</v>
      </c>
      <c r="L10123" s="212">
        <v>189520.99299999999</v>
      </c>
      <c r="M10123" s="212">
        <v>179768.33799999999</v>
      </c>
      <c r="N10123" s="212">
        <v>167252.57999999999</v>
      </c>
      <c r="O10123" s="212">
        <v>212643.44899999999</v>
      </c>
      <c r="P10123" s="212">
        <v>288522.03100000002</v>
      </c>
      <c r="Q10123" s="212">
        <v>299746.12300000002</v>
      </c>
      <c r="R10123" s="212">
        <v>317581.72399999999</v>
      </c>
      <c r="S10123" s="212">
        <v>304383.06099999999</v>
      </c>
      <c r="T10123" s="212">
        <v>292988.83600000001</v>
      </c>
      <c r="U10123" s="212">
        <v>387917.25599999999</v>
      </c>
    </row>
    <row r="10124" spans="1:21" x14ac:dyDescent="0.25">
      <c r="A10124" s="57" t="s">
        <v>4575</v>
      </c>
      <c r="B10124" s="57" t="s">
        <v>9224</v>
      </c>
      <c r="C10124" s="212">
        <v>106314.878</v>
      </c>
      <c r="D10124" s="212">
        <v>103307.39599999999</v>
      </c>
      <c r="E10124" s="212">
        <v>109586.052</v>
      </c>
      <c r="F10124" s="212">
        <v>123552.158</v>
      </c>
      <c r="G10124" s="212">
        <v>120821.966</v>
      </c>
      <c r="H10124" s="212">
        <v>211001.99400000001</v>
      </c>
      <c r="I10124" s="212">
        <v>113371.098</v>
      </c>
      <c r="J10124" s="212">
        <v>96676.745999999999</v>
      </c>
      <c r="K10124" s="212">
        <v>94767.631999999998</v>
      </c>
      <c r="L10124" s="212">
        <v>84939.881999999998</v>
      </c>
      <c r="M10124" s="212">
        <v>89361.888000000006</v>
      </c>
      <c r="N10124" s="212">
        <v>121087.592</v>
      </c>
      <c r="O10124" s="212">
        <v>112945.11199999999</v>
      </c>
      <c r="P10124" s="212">
        <v>111185.083</v>
      </c>
      <c r="Q10124" s="212">
        <v>81322.236999999994</v>
      </c>
      <c r="R10124" s="212">
        <v>64630.932999999997</v>
      </c>
      <c r="S10124" s="212">
        <v>52516.695</v>
      </c>
      <c r="T10124" s="212">
        <v>49847.538999999997</v>
      </c>
      <c r="U10124" s="212">
        <v>57039.03</v>
      </c>
    </row>
    <row r="10125" spans="1:21" x14ac:dyDescent="0.25">
      <c r="A10125" s="57" t="s">
        <v>2563</v>
      </c>
      <c r="B10125" s="57" t="s">
        <v>9226</v>
      </c>
      <c r="C10125" s="212">
        <v>98049.274000000005</v>
      </c>
      <c r="D10125" s="212">
        <v>111229.947</v>
      </c>
      <c r="E10125" s="212">
        <v>120216.133</v>
      </c>
      <c r="F10125" s="212">
        <v>115766.876</v>
      </c>
      <c r="G10125" s="212">
        <v>133433.77499999999</v>
      </c>
      <c r="H10125" s="212">
        <v>151626.06299999999</v>
      </c>
      <c r="I10125" s="212">
        <v>143241.12899999999</v>
      </c>
      <c r="J10125" s="212">
        <v>137736.21599999999</v>
      </c>
      <c r="K10125" s="212">
        <v>175274.31099999999</v>
      </c>
      <c r="L10125" s="212">
        <v>178163.87</v>
      </c>
      <c r="M10125" s="212">
        <v>216307.492</v>
      </c>
      <c r="N10125" s="212">
        <v>261346.35200000001</v>
      </c>
      <c r="O10125" s="212">
        <v>343055.6</v>
      </c>
      <c r="P10125" s="212">
        <v>340998.76199999999</v>
      </c>
      <c r="Q10125" s="212">
        <v>260826.77499999999</v>
      </c>
      <c r="R10125" s="212">
        <v>324446.79399999999</v>
      </c>
      <c r="S10125" s="212">
        <v>388665.38199999998</v>
      </c>
      <c r="T10125" s="212">
        <v>369170.27</v>
      </c>
      <c r="U10125" s="212">
        <v>379480.777</v>
      </c>
    </row>
    <row r="10126" spans="1:21" x14ac:dyDescent="0.25">
      <c r="A10126" s="57" t="s">
        <v>4178</v>
      </c>
      <c r="B10126" s="57" t="s">
        <v>9228</v>
      </c>
      <c r="C10126" s="212">
        <v>84536.986999999994</v>
      </c>
      <c r="D10126" s="212">
        <v>76904.392999999996</v>
      </c>
      <c r="E10126" s="212">
        <v>70770.861999999994</v>
      </c>
      <c r="F10126" s="212">
        <v>64302.627999999997</v>
      </c>
      <c r="G10126" s="212">
        <v>46027.499000000003</v>
      </c>
      <c r="H10126" s="212">
        <v>38382.436000000002</v>
      </c>
      <c r="I10126" s="212">
        <v>31572.303</v>
      </c>
      <c r="J10126" s="212">
        <v>25063.637999999999</v>
      </c>
      <c r="K10126" s="212">
        <v>29249.514999999999</v>
      </c>
      <c r="L10126" s="212">
        <v>19955.182000000001</v>
      </c>
      <c r="M10126" s="212">
        <v>20638.812000000002</v>
      </c>
      <c r="N10126" s="212">
        <v>20409.143</v>
      </c>
      <c r="O10126" s="212">
        <v>14402.174000000001</v>
      </c>
      <c r="P10126" s="212">
        <v>12405.668</v>
      </c>
      <c r="Q10126" s="212">
        <v>7149.3230000000003</v>
      </c>
      <c r="R10126" s="212">
        <v>6208.375</v>
      </c>
      <c r="S10126" s="212">
        <v>9301.3960000000006</v>
      </c>
      <c r="T10126" s="212">
        <v>108.13200000000001</v>
      </c>
      <c r="U10126" s="212">
        <v>888.35400000000004</v>
      </c>
    </row>
    <row r="10127" spans="1:21" x14ac:dyDescent="0.25">
      <c r="A10127" s="57" t="s">
        <v>4336</v>
      </c>
      <c r="B10127" s="57" t="s">
        <v>9230</v>
      </c>
      <c r="C10127" s="212">
        <v>249731.13399999999</v>
      </c>
      <c r="D10127" s="212">
        <v>297477.30300000001</v>
      </c>
      <c r="E10127" s="212">
        <v>266566.87099999998</v>
      </c>
      <c r="F10127" s="212">
        <v>256938.43400000001</v>
      </c>
      <c r="G10127" s="212">
        <v>270894.62400000001</v>
      </c>
      <c r="H10127" s="212">
        <v>298207.64399999997</v>
      </c>
      <c r="I10127" s="212">
        <v>285314.15899999999</v>
      </c>
      <c r="J10127" s="212">
        <v>222867.3</v>
      </c>
      <c r="K10127" s="212">
        <v>331836.63900000002</v>
      </c>
      <c r="L10127" s="212">
        <v>298303.51799999998</v>
      </c>
      <c r="M10127" s="212">
        <v>232843.07</v>
      </c>
      <c r="N10127" s="212">
        <v>186672.54</v>
      </c>
      <c r="O10127" s="212">
        <v>160728.42199999999</v>
      </c>
      <c r="P10127" s="212">
        <v>180769.84099999999</v>
      </c>
      <c r="Q10127" s="212">
        <v>193631.12299999999</v>
      </c>
      <c r="R10127" s="212">
        <v>212507.446</v>
      </c>
      <c r="S10127" s="212">
        <v>175089.79</v>
      </c>
      <c r="T10127" s="212">
        <v>141816.67800000001</v>
      </c>
      <c r="U10127" s="212">
        <v>114450.391</v>
      </c>
    </row>
    <row r="10128" spans="1:21" x14ac:dyDescent="0.25">
      <c r="A10128" s="57" t="s">
        <v>2774</v>
      </c>
      <c r="B10128" s="57" t="s">
        <v>9232</v>
      </c>
      <c r="C10128" s="212">
        <v>170780.61900000001</v>
      </c>
      <c r="D10128" s="212">
        <v>147023.88399999999</v>
      </c>
      <c r="E10128" s="212">
        <v>143436.21</v>
      </c>
      <c r="F10128" s="212">
        <v>165451.20199999999</v>
      </c>
      <c r="G10128" s="212">
        <v>176964.723</v>
      </c>
      <c r="H10128" s="212">
        <v>226283.87899999999</v>
      </c>
      <c r="I10128" s="212">
        <v>163676.39499999999</v>
      </c>
      <c r="J10128" s="212">
        <v>145530.22399999999</v>
      </c>
      <c r="K10128" s="212">
        <v>143029.52799999999</v>
      </c>
      <c r="L10128" s="212">
        <v>198749.81</v>
      </c>
      <c r="M10128" s="212">
        <v>196632.55</v>
      </c>
      <c r="N10128" s="212">
        <v>145527.39000000001</v>
      </c>
      <c r="O10128" s="212">
        <v>172587.42300000001</v>
      </c>
      <c r="P10128" s="212">
        <v>245671.546</v>
      </c>
      <c r="Q10128" s="212">
        <v>172017.41099999999</v>
      </c>
      <c r="R10128" s="212">
        <v>213283.22200000001</v>
      </c>
      <c r="S10128" s="212">
        <v>173566.084</v>
      </c>
      <c r="T10128" s="212">
        <v>127706.361</v>
      </c>
      <c r="U10128" s="212">
        <v>127080.952</v>
      </c>
    </row>
    <row r="10129" spans="1:21" x14ac:dyDescent="0.25">
      <c r="A10129" s="57" t="s">
        <v>4425</v>
      </c>
      <c r="B10129" s="57" t="s">
        <v>9234</v>
      </c>
      <c r="C10129" s="212">
        <v>6627633.9800000004</v>
      </c>
      <c r="D10129" s="212">
        <v>5977886.8229999999</v>
      </c>
      <c r="E10129" s="212">
        <v>6655205.1919999998</v>
      </c>
      <c r="F10129" s="212">
        <v>6188571.0049999999</v>
      </c>
      <c r="G10129" s="212">
        <v>6259659.1390000004</v>
      </c>
      <c r="H10129" s="212">
        <v>6363856.7879999997</v>
      </c>
      <c r="I10129" s="212">
        <v>5179747.2120000003</v>
      </c>
      <c r="J10129" s="212">
        <v>3096705.088</v>
      </c>
      <c r="K10129" s="212">
        <v>2842739.057</v>
      </c>
      <c r="L10129" s="212">
        <v>3115634.8509999998</v>
      </c>
      <c r="M10129" s="212">
        <v>5515272.1430000002</v>
      </c>
      <c r="N10129" s="212">
        <v>7329337.5619999999</v>
      </c>
      <c r="O10129" s="212">
        <v>19966.895</v>
      </c>
      <c r="P10129" s="212">
        <v>1633.7059999999999</v>
      </c>
      <c r="Q10129" s="212">
        <v>22.786999999999999</v>
      </c>
      <c r="R10129" s="212">
        <v>14.802</v>
      </c>
      <c r="S10129" s="212">
        <v>0.92500000000000004</v>
      </c>
      <c r="T10129" s="212">
        <v>23.699000000000002</v>
      </c>
      <c r="U10129" s="212">
        <v>0.15</v>
      </c>
    </row>
    <row r="10130" spans="1:21" x14ac:dyDescent="0.25">
      <c r="A10130" s="57" t="s">
        <v>4426</v>
      </c>
      <c r="B10130" s="57" t="s">
        <v>9237</v>
      </c>
      <c r="C10130" s="212">
        <v>32746.314999999999</v>
      </c>
      <c r="D10130" s="212">
        <v>31869.58</v>
      </c>
      <c r="E10130" s="212">
        <v>32941.959000000003</v>
      </c>
      <c r="F10130" s="212">
        <v>24011.599999999999</v>
      </c>
      <c r="G10130" s="212">
        <v>23363.339</v>
      </c>
      <c r="H10130" s="212">
        <v>22497.173999999999</v>
      </c>
      <c r="I10130" s="212">
        <v>17172.166000000001</v>
      </c>
      <c r="J10130" s="212">
        <v>25585.580999999998</v>
      </c>
      <c r="K10130" s="212">
        <v>143050.64300000001</v>
      </c>
      <c r="L10130" s="212">
        <v>95210.399000000005</v>
      </c>
      <c r="M10130" s="212">
        <v>33029.957000000002</v>
      </c>
      <c r="N10130" s="212">
        <v>20251.126</v>
      </c>
      <c r="O10130" s="212">
        <v>539.33299999999997</v>
      </c>
      <c r="P10130" s="212">
        <v>213.767</v>
      </c>
      <c r="Q10130" s="212">
        <v>33.067</v>
      </c>
      <c r="R10130" s="212">
        <v>2.6150000000000002</v>
      </c>
      <c r="S10130" s="212">
        <v>2.14</v>
      </c>
      <c r="T10130" s="212"/>
      <c r="U10130" s="212">
        <v>308.053</v>
      </c>
    </row>
    <row r="10131" spans="1:21" x14ac:dyDescent="0.25">
      <c r="A10131" s="57" t="s">
        <v>10379</v>
      </c>
      <c r="B10131" s="57" t="s">
        <v>10380</v>
      </c>
      <c r="C10131" s="212">
        <v>6657372.0760000004</v>
      </c>
      <c r="D10131" s="212">
        <v>5908333.3080000002</v>
      </c>
      <c r="E10131" s="212">
        <v>6335283.7599999998</v>
      </c>
      <c r="F10131" s="212">
        <v>5964502.6270000003</v>
      </c>
      <c r="G10131" s="212">
        <v>6224929.1030000001</v>
      </c>
      <c r="H10131" s="212">
        <v>7159984.017</v>
      </c>
      <c r="I10131" s="212">
        <v>6780453.6289999997</v>
      </c>
      <c r="J10131" s="212">
        <v>4775855.324</v>
      </c>
      <c r="K10131" s="212">
        <v>4672885.7869999995</v>
      </c>
      <c r="L10131" s="212">
        <v>5349225.4210000001</v>
      </c>
      <c r="M10131" s="212">
        <v>5755454.5350000001</v>
      </c>
      <c r="N10131" s="212">
        <v>6227110.818</v>
      </c>
      <c r="O10131" s="212">
        <v>247004.70699999999</v>
      </c>
      <c r="P10131" s="212">
        <v>136147.31899999999</v>
      </c>
      <c r="Q10131" s="212">
        <v>85927.057000000001</v>
      </c>
      <c r="R10131" s="212">
        <v>82302.73</v>
      </c>
      <c r="S10131" s="212">
        <v>31092.805</v>
      </c>
      <c r="T10131" s="212">
        <v>2279.6950000000002</v>
      </c>
      <c r="U10131" s="212">
        <v>1799.6</v>
      </c>
    </row>
    <row r="10132" spans="1:21" x14ac:dyDescent="0.25">
      <c r="A10132" s="57" t="s">
        <v>10381</v>
      </c>
      <c r="B10132" s="57" t="s">
        <v>10382</v>
      </c>
      <c r="C10132" s="212">
        <v>2585082.7549999999</v>
      </c>
      <c r="D10132" s="212">
        <v>2910468.128</v>
      </c>
      <c r="E10132" s="212">
        <v>2935406.571</v>
      </c>
      <c r="F10132" s="212">
        <v>2689644.818</v>
      </c>
      <c r="G10132" s="212">
        <v>3344102.2859999998</v>
      </c>
      <c r="H10132" s="212">
        <v>6081926.6540000001</v>
      </c>
      <c r="I10132" s="212">
        <v>4340390.415</v>
      </c>
      <c r="J10132" s="212">
        <v>4300503.43</v>
      </c>
      <c r="K10132" s="212">
        <v>4520033.4519999996</v>
      </c>
      <c r="L10132" s="212">
        <v>7383364.5769999996</v>
      </c>
      <c r="M10132" s="212">
        <v>7138543.9950000001</v>
      </c>
      <c r="N10132" s="212">
        <v>8490762.9309999999</v>
      </c>
      <c r="O10132" s="212">
        <v>519050.08</v>
      </c>
      <c r="P10132" s="212">
        <v>458580.41399999999</v>
      </c>
      <c r="Q10132" s="212">
        <v>201808.329</v>
      </c>
      <c r="R10132" s="212">
        <v>218354.75399999999</v>
      </c>
      <c r="S10132" s="212">
        <v>207019.34599999999</v>
      </c>
      <c r="T10132" s="212">
        <v>21464816.813999999</v>
      </c>
      <c r="U10132" s="212">
        <v>21218494.162</v>
      </c>
    </row>
    <row r="10133" spans="1:21" x14ac:dyDescent="0.25">
      <c r="A10133" s="57" t="s">
        <v>10383</v>
      </c>
      <c r="B10133" s="57" t="s">
        <v>9243</v>
      </c>
      <c r="C10133" s="212">
        <v>75703.108999999997</v>
      </c>
      <c r="D10133" s="212">
        <v>71246.657999999996</v>
      </c>
      <c r="E10133" s="212">
        <v>81549.471999999994</v>
      </c>
      <c r="F10133" s="212">
        <v>80651.932000000001</v>
      </c>
      <c r="G10133" s="212">
        <v>81950.368000000002</v>
      </c>
      <c r="H10133" s="212">
        <v>100748.738</v>
      </c>
      <c r="I10133" s="212">
        <v>115980.622</v>
      </c>
      <c r="J10133" s="212">
        <v>190170.49400000001</v>
      </c>
      <c r="K10133" s="212">
        <v>200925.87</v>
      </c>
      <c r="L10133" s="212">
        <v>275325.261</v>
      </c>
      <c r="M10133" s="212">
        <v>257755.12700000001</v>
      </c>
      <c r="N10133" s="212">
        <v>284942.984</v>
      </c>
      <c r="O10133" s="212">
        <v>268617.62800000003</v>
      </c>
      <c r="P10133" s="212">
        <v>262989.60800000001</v>
      </c>
      <c r="Q10133" s="212">
        <v>217486.86600000001</v>
      </c>
      <c r="R10133" s="212">
        <v>287902.07199999999</v>
      </c>
      <c r="S10133" s="212">
        <v>278927.90700000001</v>
      </c>
      <c r="T10133" s="212">
        <v>287824.41700000002</v>
      </c>
      <c r="U10133" s="212">
        <v>283974.14299999998</v>
      </c>
    </row>
    <row r="10134" spans="1:21" x14ac:dyDescent="0.25">
      <c r="A10134" s="57" t="s">
        <v>1520</v>
      </c>
      <c r="B10134" s="57" t="s">
        <v>9244</v>
      </c>
      <c r="C10134" s="212">
        <v>681438.58600000001</v>
      </c>
      <c r="D10134" s="212">
        <v>822000.70200000005</v>
      </c>
      <c r="E10134" s="212">
        <v>916232.79399999999</v>
      </c>
      <c r="F10134" s="212">
        <v>794257.61199999996</v>
      </c>
      <c r="G10134" s="212">
        <v>1055933.811</v>
      </c>
      <c r="H10134" s="212">
        <v>1189786.8729999999</v>
      </c>
      <c r="I10134" s="212">
        <v>1013159.828</v>
      </c>
      <c r="J10134" s="212">
        <v>1039937.496</v>
      </c>
      <c r="K10134" s="212">
        <v>1183999.3189999999</v>
      </c>
      <c r="L10134" s="212">
        <v>1675741.5660000001</v>
      </c>
      <c r="M10134" s="212">
        <v>1760459.4839999999</v>
      </c>
      <c r="N10134" s="212">
        <v>1667549.5120000001</v>
      </c>
      <c r="O10134" s="212">
        <v>531696.24399999995</v>
      </c>
      <c r="P10134" s="212">
        <v>460295.98800000001</v>
      </c>
      <c r="Q10134" s="212">
        <v>286135.07400000002</v>
      </c>
      <c r="R10134" s="212">
        <v>286467.54700000002</v>
      </c>
      <c r="S10134" s="212">
        <v>255532.75399999999</v>
      </c>
      <c r="T10134" s="212">
        <v>240616.01199999999</v>
      </c>
      <c r="U10134" s="212">
        <v>225942.527</v>
      </c>
    </row>
    <row r="10135" spans="1:21" x14ac:dyDescent="0.25">
      <c r="A10135" s="57" t="s">
        <v>3802</v>
      </c>
      <c r="B10135" s="57" t="s">
        <v>9245</v>
      </c>
      <c r="C10135" s="212">
        <v>158721.40299999999</v>
      </c>
      <c r="D10135" s="212">
        <v>184649.97</v>
      </c>
      <c r="E10135" s="212">
        <v>213661.228</v>
      </c>
      <c r="F10135" s="212">
        <v>154828.883</v>
      </c>
      <c r="G10135" s="212">
        <v>149100.057</v>
      </c>
      <c r="H10135" s="212">
        <v>161532.74799999999</v>
      </c>
      <c r="I10135" s="212">
        <v>172651.61799999999</v>
      </c>
      <c r="J10135" s="212">
        <v>159121.74100000001</v>
      </c>
      <c r="K10135" s="212">
        <v>163760.579</v>
      </c>
      <c r="L10135" s="212">
        <v>202845.00399999999</v>
      </c>
      <c r="M10135" s="212">
        <v>206071.55100000001</v>
      </c>
      <c r="N10135" s="212">
        <v>249299.079</v>
      </c>
      <c r="O10135" s="212">
        <v>287404.55300000001</v>
      </c>
      <c r="P10135" s="212">
        <v>307938.27500000002</v>
      </c>
      <c r="Q10135" s="212">
        <v>269303.20899999997</v>
      </c>
      <c r="R10135" s="212">
        <v>317946.36700000003</v>
      </c>
      <c r="S10135" s="212">
        <v>398089.20299999998</v>
      </c>
      <c r="T10135" s="212">
        <v>4590688.5010000002</v>
      </c>
      <c r="U10135" s="212">
        <v>4462563.8430000003</v>
      </c>
    </row>
    <row r="10136" spans="1:21" x14ac:dyDescent="0.25">
      <c r="A10136" s="57" t="s">
        <v>2893</v>
      </c>
      <c r="B10136" s="57" t="s">
        <v>9246</v>
      </c>
      <c r="C10136" s="212">
        <v>25861.77</v>
      </c>
      <c r="D10136" s="212">
        <v>25111.236000000001</v>
      </c>
      <c r="E10136" s="212">
        <v>22528.178</v>
      </c>
      <c r="F10136" s="212">
        <v>22134.834999999999</v>
      </c>
      <c r="G10136" s="212">
        <v>23386.692999999999</v>
      </c>
      <c r="H10136" s="212">
        <v>40222.836000000003</v>
      </c>
      <c r="I10136" s="212">
        <v>39338.962</v>
      </c>
      <c r="J10136" s="212">
        <v>50755.275000000001</v>
      </c>
      <c r="K10136" s="212">
        <v>27108.773000000001</v>
      </c>
      <c r="L10136" s="212">
        <v>22653.332999999999</v>
      </c>
      <c r="M10136" s="212">
        <v>27297.392</v>
      </c>
      <c r="N10136" s="212">
        <v>23760.312000000002</v>
      </c>
      <c r="O10136" s="212">
        <v>23511.304</v>
      </c>
      <c r="P10136" s="212">
        <v>52914.930999999997</v>
      </c>
      <c r="Q10136" s="212">
        <v>49087.033000000003</v>
      </c>
      <c r="R10136" s="212">
        <v>74831.551999999996</v>
      </c>
      <c r="S10136" s="212">
        <v>90441.258000000002</v>
      </c>
      <c r="T10136" s="212">
        <v>81566.428</v>
      </c>
      <c r="U10136" s="212">
        <v>63217.57</v>
      </c>
    </row>
    <row r="10137" spans="1:21" x14ac:dyDescent="0.25">
      <c r="A10137" s="57" t="s">
        <v>2307</v>
      </c>
      <c r="B10137" s="57" t="s">
        <v>9247</v>
      </c>
      <c r="C10137" s="212">
        <v>251519.99799999999</v>
      </c>
      <c r="D10137" s="212">
        <v>256742.60699999999</v>
      </c>
      <c r="E10137" s="212">
        <v>234552.60800000001</v>
      </c>
      <c r="F10137" s="212">
        <v>204518.71</v>
      </c>
      <c r="G10137" s="212">
        <v>255291.05100000001</v>
      </c>
      <c r="H10137" s="212">
        <v>263086.76</v>
      </c>
      <c r="I10137" s="212">
        <v>270733.43199999997</v>
      </c>
      <c r="J10137" s="212">
        <v>311454.18400000001</v>
      </c>
      <c r="K10137" s="212">
        <v>324244.962</v>
      </c>
      <c r="L10137" s="212">
        <v>409372.84700000001</v>
      </c>
      <c r="M10137" s="212">
        <v>433891.71500000003</v>
      </c>
      <c r="N10137" s="212">
        <v>525310.36699999997</v>
      </c>
      <c r="O10137" s="212">
        <v>539829.16500000004</v>
      </c>
      <c r="P10137" s="212">
        <v>553830.84299999999</v>
      </c>
      <c r="Q10137" s="212">
        <v>543370.42099999997</v>
      </c>
      <c r="R10137" s="212">
        <v>658617.03700000001</v>
      </c>
      <c r="S10137" s="212">
        <v>762111.17799999996</v>
      </c>
      <c r="T10137" s="212">
        <v>798249.47400000005</v>
      </c>
      <c r="U10137" s="212">
        <v>844649.17099999997</v>
      </c>
    </row>
    <row r="10138" spans="1:21" x14ac:dyDescent="0.25">
      <c r="A10138" s="57" t="s">
        <v>3177</v>
      </c>
      <c r="B10138" s="57" t="s">
        <v>9248</v>
      </c>
      <c r="C10138" s="212">
        <v>275401.35399999999</v>
      </c>
      <c r="D10138" s="212">
        <v>278814.01</v>
      </c>
      <c r="E10138" s="212">
        <v>310612.87599999999</v>
      </c>
      <c r="F10138" s="212">
        <v>354078.56699999998</v>
      </c>
      <c r="G10138" s="212">
        <v>343965.99800000002</v>
      </c>
      <c r="H10138" s="212">
        <v>382726.52299999999</v>
      </c>
      <c r="I10138" s="212">
        <v>418145.69699999999</v>
      </c>
      <c r="J10138" s="212">
        <v>392896.96899999998</v>
      </c>
      <c r="K10138" s="212">
        <v>396772.64299999998</v>
      </c>
      <c r="L10138" s="212">
        <v>506895.75599999999</v>
      </c>
      <c r="M10138" s="212">
        <v>563573.04500000004</v>
      </c>
      <c r="N10138" s="212">
        <v>611715.255</v>
      </c>
      <c r="O10138" s="212">
        <v>636409.44799999997</v>
      </c>
      <c r="P10138" s="212">
        <v>658501.55900000001</v>
      </c>
      <c r="Q10138" s="212">
        <v>564519.80599999998</v>
      </c>
      <c r="R10138" s="212">
        <v>671741.527</v>
      </c>
      <c r="S10138" s="212">
        <v>752468.39199999999</v>
      </c>
      <c r="T10138" s="212">
        <v>844436.429</v>
      </c>
      <c r="U10138" s="212">
        <v>807964.59499999997</v>
      </c>
    </row>
    <row r="10139" spans="1:21" x14ac:dyDescent="0.25">
      <c r="A10139" s="57" t="s">
        <v>2417</v>
      </c>
      <c r="B10139" s="57" t="s">
        <v>9249</v>
      </c>
      <c r="C10139" s="212">
        <v>375376.408</v>
      </c>
      <c r="D10139" s="212">
        <v>416182.967</v>
      </c>
      <c r="E10139" s="212">
        <v>465345.90399999998</v>
      </c>
      <c r="F10139" s="212">
        <v>358255.00799999997</v>
      </c>
      <c r="G10139" s="212">
        <v>308252.87400000001</v>
      </c>
      <c r="H10139" s="212">
        <v>422783.26500000001</v>
      </c>
      <c r="I10139" s="212">
        <v>431050.08799999999</v>
      </c>
      <c r="J10139" s="212">
        <v>377955.28899999999</v>
      </c>
      <c r="K10139" s="212">
        <v>557877.31400000001</v>
      </c>
      <c r="L10139" s="212">
        <v>815352.85</v>
      </c>
      <c r="M10139" s="212">
        <v>763581.87399999995</v>
      </c>
      <c r="N10139" s="212">
        <v>896721.62</v>
      </c>
      <c r="O10139" s="212">
        <v>1037739.1090000001</v>
      </c>
      <c r="P10139" s="212">
        <v>1015241.7389999999</v>
      </c>
      <c r="Q10139" s="212">
        <v>898240.61600000004</v>
      </c>
      <c r="R10139" s="212">
        <v>1109158.2849999999</v>
      </c>
      <c r="S10139" s="212">
        <v>1403941.0649999999</v>
      </c>
      <c r="T10139" s="212">
        <v>1506226.307</v>
      </c>
      <c r="U10139" s="212">
        <v>1305497.1270000001</v>
      </c>
    </row>
    <row r="10140" spans="1:21" x14ac:dyDescent="0.25">
      <c r="A10140" s="57" t="s">
        <v>2885</v>
      </c>
      <c r="B10140" s="57" t="s">
        <v>9250</v>
      </c>
      <c r="C10140" s="212">
        <v>120656.558</v>
      </c>
      <c r="D10140" s="212">
        <v>116041.08500000001</v>
      </c>
      <c r="E10140" s="212">
        <v>164560.04699999999</v>
      </c>
      <c r="F10140" s="212">
        <v>155311.75200000001</v>
      </c>
      <c r="G10140" s="212">
        <v>123740.584</v>
      </c>
      <c r="H10140" s="212">
        <v>161122.79199999999</v>
      </c>
      <c r="I10140" s="212">
        <v>193227.55499999999</v>
      </c>
      <c r="J10140" s="212">
        <v>191622.728</v>
      </c>
      <c r="K10140" s="212">
        <v>284592.57199999999</v>
      </c>
      <c r="L10140" s="212">
        <v>278612.90299999999</v>
      </c>
      <c r="M10140" s="212">
        <v>267075.79800000001</v>
      </c>
      <c r="N10140" s="212">
        <v>310618.99300000002</v>
      </c>
      <c r="O10140" s="212">
        <v>337992.49900000001</v>
      </c>
      <c r="P10140" s="212">
        <v>432478.56699999998</v>
      </c>
      <c r="Q10140" s="212">
        <v>365372.55900000001</v>
      </c>
      <c r="R10140" s="212">
        <v>454107.65299999999</v>
      </c>
      <c r="S10140" s="212">
        <v>649066.95600000001</v>
      </c>
      <c r="T10140" s="212">
        <v>662309.223</v>
      </c>
      <c r="U10140" s="212">
        <v>643077.26899999997</v>
      </c>
    </row>
    <row r="10141" spans="1:21" x14ac:dyDescent="0.25">
      <c r="A10141" s="57" t="s">
        <v>2258</v>
      </c>
      <c r="B10141" s="57" t="s">
        <v>9252</v>
      </c>
      <c r="C10141" s="212">
        <v>493380.576</v>
      </c>
      <c r="D10141" s="212">
        <v>649431.94499999995</v>
      </c>
      <c r="E10141" s="212">
        <v>930820.50300000003</v>
      </c>
      <c r="F10141" s="212">
        <v>868488.54</v>
      </c>
      <c r="G10141" s="212">
        <v>949400.41200000001</v>
      </c>
      <c r="H10141" s="212">
        <v>1091628.6429999999</v>
      </c>
      <c r="I10141" s="212">
        <v>1104235.6599999999</v>
      </c>
      <c r="J10141" s="212">
        <v>1195884.628</v>
      </c>
      <c r="K10141" s="212">
        <v>1230287.4739999999</v>
      </c>
      <c r="L10141" s="212">
        <v>1577637.2379999999</v>
      </c>
      <c r="M10141" s="212">
        <v>1766701.057</v>
      </c>
      <c r="N10141" s="212">
        <v>2307927.27</v>
      </c>
      <c r="O10141" s="212">
        <v>2521141.7749999999</v>
      </c>
      <c r="P10141" s="212">
        <v>2602723.7960000001</v>
      </c>
      <c r="Q10141" s="212">
        <v>2081651.5190000001</v>
      </c>
      <c r="R10141" s="212">
        <v>2834977.6779999998</v>
      </c>
      <c r="S10141" s="212">
        <v>3535694.5279999999</v>
      </c>
      <c r="T10141" s="212">
        <v>3640832.8790000002</v>
      </c>
      <c r="U10141" s="212">
        <v>3794599.8840000001</v>
      </c>
    </row>
    <row r="10142" spans="1:21" x14ac:dyDescent="0.25">
      <c r="A10142" s="57" t="s">
        <v>1738</v>
      </c>
      <c r="B10142" s="57" t="s">
        <v>9253</v>
      </c>
      <c r="C10142" s="212">
        <v>1813070.7239999999</v>
      </c>
      <c r="D10142" s="212">
        <v>2060023.737</v>
      </c>
      <c r="E10142" s="212">
        <v>3699568.6290000002</v>
      </c>
      <c r="F10142" s="212">
        <v>4577423.9069999997</v>
      </c>
      <c r="G10142" s="212">
        <v>7231878.5949999997</v>
      </c>
      <c r="H10142" s="212">
        <v>8179533.3320000004</v>
      </c>
      <c r="I10142" s="212">
        <v>5724749.5039999997</v>
      </c>
      <c r="J10142" s="212">
        <v>5866318.318</v>
      </c>
      <c r="K10142" s="212">
        <v>10989484.561000001</v>
      </c>
      <c r="L10142" s="212">
        <v>18903230.214000002</v>
      </c>
      <c r="M10142" s="212">
        <v>27740821.864999998</v>
      </c>
      <c r="N10142" s="212">
        <v>38249308.247000001</v>
      </c>
      <c r="O10142" s="212">
        <v>46635485.184</v>
      </c>
      <c r="P10142" s="212">
        <v>51121433.373999998</v>
      </c>
      <c r="Q10142" s="212">
        <v>53849330.207999997</v>
      </c>
      <c r="R10142" s="212">
        <v>74410201.871000007</v>
      </c>
      <c r="S10142" s="212">
        <v>76559439.419</v>
      </c>
      <c r="T10142" s="212">
        <v>80992174.392000005</v>
      </c>
      <c r="U10142" s="212">
        <v>76996642.684</v>
      </c>
    </row>
    <row r="10143" spans="1:21" x14ac:dyDescent="0.25">
      <c r="A10143" s="57" t="s">
        <v>2520</v>
      </c>
      <c r="B10143" s="57" t="s">
        <v>9255</v>
      </c>
      <c r="C10143" s="212">
        <v>150771.64499999999</v>
      </c>
      <c r="D10143" s="212">
        <v>138468.30600000001</v>
      </c>
      <c r="E10143" s="212">
        <v>146850.48499999999</v>
      </c>
      <c r="F10143" s="212">
        <v>161176.70800000001</v>
      </c>
      <c r="G10143" s="212">
        <v>180686.72399999999</v>
      </c>
      <c r="H10143" s="212">
        <v>209825.092</v>
      </c>
      <c r="I10143" s="212">
        <v>238660.67800000001</v>
      </c>
      <c r="J10143" s="212">
        <v>228328.67600000001</v>
      </c>
      <c r="K10143" s="212">
        <v>310848.25699999998</v>
      </c>
      <c r="L10143" s="212">
        <v>350752.96500000003</v>
      </c>
      <c r="M10143" s="212">
        <v>374023.516</v>
      </c>
      <c r="N10143" s="212">
        <v>335418.891</v>
      </c>
      <c r="O10143" s="212">
        <v>350819.56400000001</v>
      </c>
      <c r="P10143" s="212">
        <v>422936.44</v>
      </c>
      <c r="Q10143" s="212">
        <v>343603.22499999998</v>
      </c>
      <c r="R10143" s="212">
        <v>327414.49099999998</v>
      </c>
      <c r="S10143" s="212">
        <v>351844.46299999999</v>
      </c>
      <c r="T10143" s="212">
        <v>318793.43</v>
      </c>
      <c r="U10143" s="212">
        <v>384316.78700000001</v>
      </c>
    </row>
    <row r="10144" spans="1:21" x14ac:dyDescent="0.25">
      <c r="A10144" s="57" t="s">
        <v>360</v>
      </c>
      <c r="B10144" s="57" t="s">
        <v>9256</v>
      </c>
      <c r="C10144" s="212">
        <v>1576569.172</v>
      </c>
      <c r="D10144" s="212">
        <v>1746932.5449999999</v>
      </c>
      <c r="E10144" s="212">
        <v>1910704.5</v>
      </c>
      <c r="F10144" s="212">
        <v>2053222.2109999999</v>
      </c>
      <c r="G10144" s="212">
        <v>2203473.3149999999</v>
      </c>
      <c r="H10144" s="212">
        <v>2328865.4249999998</v>
      </c>
      <c r="I10144" s="212">
        <v>2366043.872</v>
      </c>
      <c r="J10144" s="212">
        <v>2209412.1430000002</v>
      </c>
      <c r="K10144" s="212">
        <v>2225791.682</v>
      </c>
      <c r="L10144" s="212">
        <v>2518353.0499999998</v>
      </c>
      <c r="M10144" s="212">
        <v>2149256.42</v>
      </c>
      <c r="N10144" s="212">
        <v>2436905.3969999999</v>
      </c>
      <c r="O10144" s="212">
        <v>2516186.3769999999</v>
      </c>
      <c r="P10144" s="212">
        <v>2634103.9619999998</v>
      </c>
      <c r="Q10144" s="212">
        <v>1810157.2690000001</v>
      </c>
      <c r="R10144" s="212">
        <v>1849000.648</v>
      </c>
      <c r="S10144" s="212">
        <v>2420164.1749999998</v>
      </c>
      <c r="T10144" s="212">
        <v>2526042.9169999999</v>
      </c>
      <c r="U10144" s="212">
        <v>2932577.858</v>
      </c>
    </row>
    <row r="10145" spans="1:21" x14ac:dyDescent="0.25">
      <c r="A10145" s="57" t="s">
        <v>1125</v>
      </c>
      <c r="B10145" s="57" t="s">
        <v>9257</v>
      </c>
      <c r="C10145" s="212">
        <v>561493.29200000002</v>
      </c>
      <c r="D10145" s="212">
        <v>526652.96900000004</v>
      </c>
      <c r="E10145" s="212">
        <v>610036.98499999999</v>
      </c>
      <c r="F10145" s="212">
        <v>609833.27800000005</v>
      </c>
      <c r="G10145" s="212">
        <v>649149.95400000003</v>
      </c>
      <c r="H10145" s="212">
        <v>680092.29</v>
      </c>
      <c r="I10145" s="212">
        <v>617293.32799999998</v>
      </c>
      <c r="J10145" s="212">
        <v>698919.23899999994</v>
      </c>
      <c r="K10145" s="212">
        <v>705362.30299999996</v>
      </c>
      <c r="L10145" s="212">
        <v>952516.06499999994</v>
      </c>
      <c r="M10145" s="212">
        <v>1044845.449</v>
      </c>
      <c r="N10145" s="212">
        <v>1201363.6140000001</v>
      </c>
      <c r="O10145" s="212">
        <v>1235828.588</v>
      </c>
      <c r="P10145" s="212">
        <v>1647524.6669999999</v>
      </c>
      <c r="Q10145" s="212">
        <v>1268015.7439999999</v>
      </c>
      <c r="R10145" s="212">
        <v>1437827.1769999999</v>
      </c>
      <c r="S10145" s="212">
        <v>1450427.554</v>
      </c>
      <c r="T10145" s="212">
        <v>1435578.922</v>
      </c>
      <c r="U10145" s="212">
        <v>1502340.1510000001</v>
      </c>
    </row>
    <row r="10146" spans="1:21" x14ac:dyDescent="0.25">
      <c r="A10146" s="57" t="s">
        <v>823</v>
      </c>
      <c r="B10146" s="57" t="s">
        <v>9258</v>
      </c>
      <c r="C10146" s="212">
        <v>696333.19299999997</v>
      </c>
      <c r="D10146" s="212">
        <v>678077.74100000004</v>
      </c>
      <c r="E10146" s="212">
        <v>646014.39500000002</v>
      </c>
      <c r="F10146" s="212">
        <v>738781.09499999997</v>
      </c>
      <c r="G10146" s="212">
        <v>724113.72199999995</v>
      </c>
      <c r="H10146" s="212">
        <v>796133.17500000005</v>
      </c>
      <c r="I10146" s="212">
        <v>871192.272</v>
      </c>
      <c r="J10146" s="212">
        <v>947302.59100000001</v>
      </c>
      <c r="K10146" s="212">
        <v>951187.96200000006</v>
      </c>
      <c r="L10146" s="212">
        <v>1095947.9990000001</v>
      </c>
      <c r="M10146" s="212">
        <v>1121272.4709999999</v>
      </c>
      <c r="N10146" s="212">
        <v>1526002.54</v>
      </c>
      <c r="O10146" s="212">
        <v>1410237.865</v>
      </c>
      <c r="P10146" s="212">
        <v>1617728.078</v>
      </c>
      <c r="Q10146" s="212">
        <v>1578740.463</v>
      </c>
      <c r="R10146" s="212">
        <v>1559513.0060000001</v>
      </c>
      <c r="S10146" s="212">
        <v>1755093.5589999999</v>
      </c>
      <c r="T10146" s="212">
        <v>1783876.1370000001</v>
      </c>
      <c r="U10146" s="212">
        <v>1663846.561</v>
      </c>
    </row>
    <row r="10147" spans="1:21" x14ac:dyDescent="0.25">
      <c r="A10147" s="57" t="s">
        <v>1072</v>
      </c>
      <c r="B10147" s="57" t="s">
        <v>9259</v>
      </c>
      <c r="C10147" s="212">
        <v>135657.20699999999</v>
      </c>
      <c r="D10147" s="212">
        <v>157204.65</v>
      </c>
      <c r="E10147" s="212">
        <v>161676.79300000001</v>
      </c>
      <c r="F10147" s="212">
        <v>251830.46900000001</v>
      </c>
      <c r="G10147" s="212">
        <v>203276.136</v>
      </c>
      <c r="H10147" s="212">
        <v>192307.66500000001</v>
      </c>
      <c r="I10147" s="212">
        <v>189696.52499999999</v>
      </c>
      <c r="J10147" s="212">
        <v>237271.91099999999</v>
      </c>
      <c r="K10147" s="212">
        <v>261980.815</v>
      </c>
      <c r="L10147" s="212">
        <v>391627.06800000003</v>
      </c>
      <c r="M10147" s="212">
        <v>481119.63799999998</v>
      </c>
      <c r="N10147" s="212">
        <v>518951.94500000001</v>
      </c>
      <c r="O10147" s="212">
        <v>755469.973</v>
      </c>
      <c r="P10147" s="212">
        <v>672713.67599999998</v>
      </c>
      <c r="Q10147" s="212">
        <v>444987.06599999999</v>
      </c>
      <c r="R10147" s="212">
        <v>519540.98800000001</v>
      </c>
      <c r="S10147" s="212">
        <v>605529.49199999997</v>
      </c>
      <c r="T10147" s="212">
        <v>584043.179</v>
      </c>
      <c r="U10147" s="212">
        <v>613264.85100000002</v>
      </c>
    </row>
    <row r="10148" spans="1:21" x14ac:dyDescent="0.25">
      <c r="A10148" s="57" t="s">
        <v>2942</v>
      </c>
      <c r="B10148" s="57" t="s">
        <v>9260</v>
      </c>
      <c r="C10148" s="212">
        <v>255452.685</v>
      </c>
      <c r="D10148" s="212">
        <v>222706.128</v>
      </c>
      <c r="E10148" s="212">
        <v>216639.95499999999</v>
      </c>
      <c r="F10148" s="212">
        <v>182099.26500000001</v>
      </c>
      <c r="G10148" s="212">
        <v>191866.73</v>
      </c>
      <c r="H10148" s="212">
        <v>181146.53700000001</v>
      </c>
      <c r="I10148" s="212">
        <v>172864.82199999999</v>
      </c>
      <c r="J10148" s="212">
        <v>200060.769</v>
      </c>
      <c r="K10148" s="212">
        <v>252082.47500000001</v>
      </c>
      <c r="L10148" s="212">
        <v>334188.85600000003</v>
      </c>
      <c r="M10148" s="212">
        <v>405625.3</v>
      </c>
      <c r="N10148" s="212">
        <v>445204.82299999997</v>
      </c>
      <c r="O10148" s="212">
        <v>505506.92700000003</v>
      </c>
      <c r="P10148" s="212">
        <v>490422.63299999997</v>
      </c>
      <c r="Q10148" s="212">
        <v>359231.91600000003</v>
      </c>
      <c r="R10148" s="212">
        <v>519987.98</v>
      </c>
      <c r="S10148" s="212">
        <v>548599.17099999997</v>
      </c>
      <c r="T10148" s="212">
        <v>462457.049</v>
      </c>
      <c r="U10148" s="212">
        <v>481487.48</v>
      </c>
    </row>
    <row r="10149" spans="1:21" x14ac:dyDescent="0.25">
      <c r="A10149" s="57" t="s">
        <v>2576</v>
      </c>
      <c r="B10149" s="57" t="s">
        <v>9261</v>
      </c>
      <c r="C10149" s="212">
        <v>136978.88399999999</v>
      </c>
      <c r="D10149" s="212">
        <v>129966.17</v>
      </c>
      <c r="E10149" s="212">
        <v>141608.367</v>
      </c>
      <c r="F10149" s="212">
        <v>149408.614</v>
      </c>
      <c r="G10149" s="212">
        <v>183967.389</v>
      </c>
      <c r="H10149" s="212">
        <v>194092.52</v>
      </c>
      <c r="I10149" s="212">
        <v>196514.253</v>
      </c>
      <c r="J10149" s="212">
        <v>215273.636</v>
      </c>
      <c r="K10149" s="212">
        <v>272771.03200000001</v>
      </c>
      <c r="L10149" s="212">
        <v>361085.54300000001</v>
      </c>
      <c r="M10149" s="212">
        <v>374606.41700000002</v>
      </c>
      <c r="N10149" s="212">
        <v>408459.85200000001</v>
      </c>
      <c r="O10149" s="212">
        <v>458302.97200000001</v>
      </c>
      <c r="P10149" s="212">
        <v>398935.43800000002</v>
      </c>
      <c r="Q10149" s="212">
        <v>247883.87400000001</v>
      </c>
      <c r="R10149" s="212">
        <v>303523.386</v>
      </c>
      <c r="S10149" s="212">
        <v>368781.58899999998</v>
      </c>
      <c r="T10149" s="212">
        <v>349810.82500000001</v>
      </c>
      <c r="U10149" s="212">
        <v>366869.467</v>
      </c>
    </row>
    <row r="10150" spans="1:21" x14ac:dyDescent="0.25">
      <c r="A10150" s="57" t="s">
        <v>1308</v>
      </c>
      <c r="B10150" s="57" t="s">
        <v>9262</v>
      </c>
      <c r="C10150" s="212">
        <v>26527.554</v>
      </c>
      <c r="D10150" s="212">
        <v>38095.629999999997</v>
      </c>
      <c r="E10150" s="212">
        <v>39614.976999999999</v>
      </c>
      <c r="F10150" s="212">
        <v>32842.656999999999</v>
      </c>
      <c r="G10150" s="212">
        <v>48910.512000000002</v>
      </c>
      <c r="H10150" s="212">
        <v>42394.821000000004</v>
      </c>
      <c r="I10150" s="212">
        <v>42004.3</v>
      </c>
      <c r="J10150" s="212">
        <v>36244.120999999999</v>
      </c>
      <c r="K10150" s="212">
        <v>39282.976999999999</v>
      </c>
      <c r="L10150" s="212">
        <v>44168.656000000003</v>
      </c>
      <c r="M10150" s="212">
        <v>42400.04</v>
      </c>
      <c r="N10150" s="212">
        <v>66924.08</v>
      </c>
      <c r="O10150" s="212">
        <v>79090.119000000006</v>
      </c>
      <c r="P10150" s="212">
        <v>104252.27</v>
      </c>
      <c r="Q10150" s="212">
        <v>112667.371</v>
      </c>
      <c r="R10150" s="212">
        <v>80866.716</v>
      </c>
      <c r="S10150" s="212">
        <v>115489.277</v>
      </c>
      <c r="T10150" s="212">
        <v>142817.848</v>
      </c>
      <c r="U10150" s="212">
        <v>156455.845</v>
      </c>
    </row>
    <row r="10151" spans="1:21" x14ac:dyDescent="0.25">
      <c r="A10151" s="57" t="s">
        <v>418</v>
      </c>
      <c r="B10151" s="57" t="s">
        <v>9263</v>
      </c>
      <c r="C10151" s="212">
        <v>884676.83400000003</v>
      </c>
      <c r="D10151" s="212">
        <v>941138.03099999996</v>
      </c>
      <c r="E10151" s="212">
        <v>1159641.7879999999</v>
      </c>
      <c r="F10151" s="212">
        <v>1368315.206</v>
      </c>
      <c r="G10151" s="212">
        <v>1114641.811</v>
      </c>
      <c r="H10151" s="212">
        <v>1225275.9069999999</v>
      </c>
      <c r="I10151" s="212">
        <v>1541285.6340000001</v>
      </c>
      <c r="J10151" s="212">
        <v>1485010.838</v>
      </c>
      <c r="K10151" s="212">
        <v>1657964.8670000001</v>
      </c>
      <c r="L10151" s="212">
        <v>2055093.7250000001</v>
      </c>
      <c r="M10151" s="212">
        <v>2389554.091</v>
      </c>
      <c r="N10151" s="212">
        <v>3083216.6260000002</v>
      </c>
      <c r="O10151" s="212">
        <v>3938957.31</v>
      </c>
      <c r="P10151" s="212">
        <v>4544550.3339999998</v>
      </c>
      <c r="Q10151" s="212">
        <v>3891048.2340000002</v>
      </c>
      <c r="R10151" s="212">
        <v>4286627.8760000002</v>
      </c>
      <c r="S10151" s="212">
        <v>4975393.01</v>
      </c>
      <c r="T10151" s="212">
        <v>5451448.8550000004</v>
      </c>
      <c r="U10151" s="212">
        <v>5734443.6390000004</v>
      </c>
    </row>
    <row r="10152" spans="1:21" x14ac:dyDescent="0.25">
      <c r="A10152" s="57" t="s">
        <v>545</v>
      </c>
      <c r="B10152" s="57" t="s">
        <v>9264</v>
      </c>
      <c r="C10152" s="212">
        <v>854713.82</v>
      </c>
      <c r="D10152" s="212">
        <v>926685.76399999997</v>
      </c>
      <c r="E10152" s="212">
        <v>1123562.5149999999</v>
      </c>
      <c r="F10152" s="212">
        <v>1118673.497</v>
      </c>
      <c r="G10152" s="212">
        <v>909189.02800000005</v>
      </c>
      <c r="H10152" s="212">
        <v>813147.36</v>
      </c>
      <c r="I10152" s="212">
        <v>1049859.2520000001</v>
      </c>
      <c r="J10152" s="212">
        <v>1117118.9069999999</v>
      </c>
      <c r="K10152" s="212">
        <v>1281975.6740000001</v>
      </c>
      <c r="L10152" s="212">
        <v>1519198.07</v>
      </c>
      <c r="M10152" s="212">
        <v>1804300.1459999999</v>
      </c>
      <c r="N10152" s="212">
        <v>2347978.5359999998</v>
      </c>
      <c r="O10152" s="212">
        <v>2894582.7050000001</v>
      </c>
      <c r="P10152" s="212">
        <v>3064909.9870000002</v>
      </c>
      <c r="Q10152" s="212">
        <v>2525566.659</v>
      </c>
      <c r="R10152" s="212">
        <v>2887835.0720000002</v>
      </c>
      <c r="S10152" s="212">
        <v>3350923.0040000002</v>
      </c>
      <c r="T10152" s="212">
        <v>3666585.4169999999</v>
      </c>
      <c r="U10152" s="212">
        <v>3496724.89</v>
      </c>
    </row>
    <row r="10153" spans="1:21" x14ac:dyDescent="0.25">
      <c r="A10153" s="57" t="s">
        <v>2825</v>
      </c>
      <c r="B10153" s="57" t="s">
        <v>9265</v>
      </c>
      <c r="C10153" s="212">
        <v>141499.03700000001</v>
      </c>
      <c r="D10153" s="212">
        <v>137391.739</v>
      </c>
      <c r="E10153" s="212">
        <v>132987.87299999999</v>
      </c>
      <c r="F10153" s="212">
        <v>181167.17499999999</v>
      </c>
      <c r="G10153" s="212">
        <v>174926.897</v>
      </c>
      <c r="H10153" s="212">
        <v>121224.572</v>
      </c>
      <c r="I10153" s="212">
        <v>118648.935</v>
      </c>
      <c r="J10153" s="212">
        <v>122733.03200000001</v>
      </c>
      <c r="K10153" s="212">
        <v>134985.11600000001</v>
      </c>
      <c r="L10153" s="212">
        <v>164989.511</v>
      </c>
      <c r="M10153" s="212">
        <v>168002.35500000001</v>
      </c>
      <c r="N10153" s="212">
        <v>192497.92499999999</v>
      </c>
      <c r="O10153" s="212">
        <v>213757.141</v>
      </c>
      <c r="P10153" s="212">
        <v>235000.304</v>
      </c>
      <c r="Q10153" s="212">
        <v>179695.51300000001</v>
      </c>
      <c r="R10153" s="212">
        <v>210372.027</v>
      </c>
      <c r="S10153" s="212">
        <v>261764.16500000001</v>
      </c>
      <c r="T10153" s="212">
        <v>235727.424</v>
      </c>
      <c r="U10153" s="212">
        <v>235203.20499999999</v>
      </c>
    </row>
    <row r="10154" spans="1:21" x14ac:dyDescent="0.25">
      <c r="A10154" s="57" t="s">
        <v>3147</v>
      </c>
      <c r="B10154" s="57" t="s">
        <v>9266</v>
      </c>
      <c r="C10154" s="212">
        <v>220849.91800000001</v>
      </c>
      <c r="D10154" s="212">
        <v>148268.50599999999</v>
      </c>
      <c r="E10154" s="212">
        <v>144198.54999999999</v>
      </c>
      <c r="F10154" s="212">
        <v>129429.247</v>
      </c>
      <c r="G10154" s="212">
        <v>128591.815</v>
      </c>
      <c r="H10154" s="212">
        <v>119906.997</v>
      </c>
      <c r="I10154" s="212">
        <v>99711.153000000006</v>
      </c>
      <c r="J10154" s="212">
        <v>110584.48299999999</v>
      </c>
      <c r="K10154" s="212">
        <v>107217.383</v>
      </c>
      <c r="L10154" s="212">
        <v>85011.629000000001</v>
      </c>
      <c r="M10154" s="212">
        <v>73348.19</v>
      </c>
      <c r="N10154" s="212">
        <v>62095.523999999998</v>
      </c>
      <c r="O10154" s="212">
        <v>62537.858</v>
      </c>
      <c r="P10154" s="212">
        <v>62610.544999999998</v>
      </c>
      <c r="Q10154" s="212">
        <v>40490.974000000002</v>
      </c>
      <c r="R10154" s="212">
        <v>46560.856</v>
      </c>
      <c r="S10154" s="212">
        <v>51991.389000000003</v>
      </c>
      <c r="T10154" s="212">
        <v>44035.014000000003</v>
      </c>
      <c r="U10154" s="212">
        <v>50964.489000000001</v>
      </c>
    </row>
    <row r="10155" spans="1:21" x14ac:dyDescent="0.25">
      <c r="A10155" s="57" t="s">
        <v>2349</v>
      </c>
      <c r="B10155" s="57" t="s">
        <v>9267</v>
      </c>
      <c r="C10155" s="212">
        <v>152433.94500000001</v>
      </c>
      <c r="D10155" s="212">
        <v>251787.17</v>
      </c>
      <c r="E10155" s="212">
        <v>372743.46799999999</v>
      </c>
      <c r="F10155" s="212">
        <v>403332.21100000001</v>
      </c>
      <c r="G10155" s="212">
        <v>292948.79599999997</v>
      </c>
      <c r="H10155" s="212">
        <v>342163.01799999998</v>
      </c>
      <c r="I10155" s="212">
        <v>357405.00900000002</v>
      </c>
      <c r="J10155" s="212">
        <v>320249.63</v>
      </c>
      <c r="K10155" s="212">
        <v>383549.93699999998</v>
      </c>
      <c r="L10155" s="212">
        <v>404783.717</v>
      </c>
      <c r="M10155" s="212">
        <v>457787.516</v>
      </c>
      <c r="N10155" s="212">
        <v>584221.18200000003</v>
      </c>
      <c r="O10155" s="212">
        <v>811130.53200000001</v>
      </c>
      <c r="P10155" s="212">
        <v>739467.54200000002</v>
      </c>
      <c r="Q10155" s="212">
        <v>593260.27599999995</v>
      </c>
      <c r="R10155" s="212">
        <v>657494.13399999996</v>
      </c>
      <c r="S10155" s="212">
        <v>652274.24</v>
      </c>
      <c r="T10155" s="212">
        <v>619878.05900000001</v>
      </c>
      <c r="U10155" s="212">
        <v>497693.804</v>
      </c>
    </row>
    <row r="10156" spans="1:21" x14ac:dyDescent="0.25">
      <c r="A10156" s="57" t="s">
        <v>2264</v>
      </c>
      <c r="B10156" s="57" t="s">
        <v>9268</v>
      </c>
      <c r="C10156" s="212">
        <v>330760.864</v>
      </c>
      <c r="D10156" s="212">
        <v>359546.77100000001</v>
      </c>
      <c r="E10156" s="212">
        <v>331939.35800000001</v>
      </c>
      <c r="F10156" s="212">
        <v>326857.516</v>
      </c>
      <c r="G10156" s="212">
        <v>402715.04499999998</v>
      </c>
      <c r="H10156" s="212">
        <v>304166.65399999998</v>
      </c>
      <c r="I10156" s="212">
        <v>306218.46799999999</v>
      </c>
      <c r="J10156" s="212">
        <v>280395.79399999999</v>
      </c>
      <c r="K10156" s="212">
        <v>338946.55</v>
      </c>
      <c r="L10156" s="212">
        <v>384819.02</v>
      </c>
      <c r="M10156" s="212">
        <v>453732.17099999997</v>
      </c>
      <c r="N10156" s="212">
        <v>466121.98300000001</v>
      </c>
      <c r="O10156" s="212">
        <v>472115.70299999998</v>
      </c>
      <c r="P10156" s="212">
        <v>602559.86100000003</v>
      </c>
      <c r="Q10156" s="212">
        <v>350214.91800000001</v>
      </c>
      <c r="R10156" s="212">
        <v>474334.61900000001</v>
      </c>
      <c r="S10156" s="212">
        <v>650133.35900000005</v>
      </c>
      <c r="T10156" s="212">
        <v>659627.821</v>
      </c>
      <c r="U10156" s="212">
        <v>621400.28599999996</v>
      </c>
    </row>
    <row r="10157" spans="1:21" x14ac:dyDescent="0.25">
      <c r="A10157" s="57" t="s">
        <v>1299</v>
      </c>
      <c r="B10157" s="57" t="s">
        <v>9269</v>
      </c>
      <c r="C10157" s="212">
        <v>375690.70899999997</v>
      </c>
      <c r="D10157" s="212">
        <v>335097.05800000002</v>
      </c>
      <c r="E10157" s="212">
        <v>389935.69699999999</v>
      </c>
      <c r="F10157" s="212">
        <v>366742.99</v>
      </c>
      <c r="G10157" s="212">
        <v>357947.587</v>
      </c>
      <c r="H10157" s="212">
        <v>390300.435</v>
      </c>
      <c r="I10157" s="212">
        <v>380469.185</v>
      </c>
      <c r="J10157" s="212">
        <v>392825.212</v>
      </c>
      <c r="K10157" s="212">
        <v>438144.08299999998</v>
      </c>
      <c r="L10157" s="212">
        <v>506420.97399999999</v>
      </c>
      <c r="M10157" s="212">
        <v>596327.38199999998</v>
      </c>
      <c r="N10157" s="212">
        <v>610976.679</v>
      </c>
      <c r="O10157" s="212">
        <v>691006.08700000006</v>
      </c>
      <c r="P10157" s="212">
        <v>797385.31099999999</v>
      </c>
      <c r="Q10157" s="212">
        <v>595980.40700000001</v>
      </c>
      <c r="R10157" s="212">
        <v>788297.55500000005</v>
      </c>
      <c r="S10157" s="212">
        <v>984507.647</v>
      </c>
      <c r="T10157" s="212">
        <v>966284.44</v>
      </c>
      <c r="U10157" s="212">
        <v>978581.66799999995</v>
      </c>
    </row>
    <row r="10158" spans="1:21" x14ac:dyDescent="0.25">
      <c r="A10158" s="57" t="s">
        <v>2818</v>
      </c>
      <c r="B10158" s="57" t="s">
        <v>9270</v>
      </c>
      <c r="C10158" s="212">
        <v>155011.519</v>
      </c>
      <c r="D10158" s="212">
        <v>158651.68900000001</v>
      </c>
      <c r="E10158" s="212">
        <v>196611.93</v>
      </c>
      <c r="F10158" s="212">
        <v>222316.85699999999</v>
      </c>
      <c r="G10158" s="212">
        <v>219281.30300000001</v>
      </c>
      <c r="H10158" s="212">
        <v>182127.52100000001</v>
      </c>
      <c r="I10158" s="212">
        <v>163499.60800000001</v>
      </c>
      <c r="J10158" s="212">
        <v>160239.39600000001</v>
      </c>
      <c r="K10158" s="212">
        <v>155235.16399999999</v>
      </c>
      <c r="L10158" s="212">
        <v>183025.73</v>
      </c>
      <c r="M10158" s="212">
        <v>201219.82699999999</v>
      </c>
      <c r="N10158" s="212">
        <v>271262.82500000001</v>
      </c>
      <c r="O10158" s="212">
        <v>183167.321</v>
      </c>
      <c r="P10158" s="212">
        <v>129515.963</v>
      </c>
      <c r="Q10158" s="212">
        <v>88195.467999999993</v>
      </c>
      <c r="R10158" s="212">
        <v>110913.398</v>
      </c>
      <c r="S10158" s="212">
        <v>135696.91399999999</v>
      </c>
      <c r="T10158" s="212">
        <v>124874.836</v>
      </c>
      <c r="U10158" s="212">
        <v>116229.069</v>
      </c>
    </row>
    <row r="10159" spans="1:21" x14ac:dyDescent="0.25">
      <c r="A10159" s="57" t="s">
        <v>1359</v>
      </c>
      <c r="B10159" s="57" t="s">
        <v>9271</v>
      </c>
      <c r="C10159" s="212">
        <v>616352.88100000005</v>
      </c>
      <c r="D10159" s="212">
        <v>534255.00600000005</v>
      </c>
      <c r="E10159" s="212">
        <v>491047.10399999999</v>
      </c>
      <c r="F10159" s="212">
        <v>484087.60399999999</v>
      </c>
      <c r="G10159" s="212">
        <v>502108.33199999999</v>
      </c>
      <c r="H10159" s="212">
        <v>422996.766</v>
      </c>
      <c r="I10159" s="212">
        <v>464800.27799999999</v>
      </c>
      <c r="J10159" s="212">
        <v>495291.413</v>
      </c>
      <c r="K10159" s="212">
        <v>532036.74399999995</v>
      </c>
      <c r="L10159" s="212">
        <v>663447.02599999995</v>
      </c>
      <c r="M10159" s="212">
        <v>673265.51699999999</v>
      </c>
      <c r="N10159" s="212">
        <v>737541.73499999999</v>
      </c>
      <c r="O10159" s="212">
        <v>752801.26500000001</v>
      </c>
      <c r="P10159" s="212">
        <v>719902.06799999997</v>
      </c>
      <c r="Q10159" s="212">
        <v>723984.39399999997</v>
      </c>
      <c r="R10159" s="212">
        <v>662686.272</v>
      </c>
      <c r="S10159" s="212">
        <v>773415.15700000001</v>
      </c>
      <c r="T10159" s="212">
        <v>743244.65800000005</v>
      </c>
      <c r="U10159" s="212">
        <v>771894.62399999995</v>
      </c>
    </row>
    <row r="10160" spans="1:21" x14ac:dyDescent="0.25">
      <c r="A10160" s="57" t="s">
        <v>377</v>
      </c>
      <c r="B10160" s="57" t="s">
        <v>9274</v>
      </c>
      <c r="C10160" s="212">
        <v>4707548.7779999999</v>
      </c>
      <c r="D10160" s="212">
        <v>5200429.108</v>
      </c>
      <c r="E10160" s="212">
        <v>5505278.6859999998</v>
      </c>
      <c r="F10160" s="212">
        <v>6197015.3499999996</v>
      </c>
      <c r="G10160" s="212">
        <v>6441107.4100000001</v>
      </c>
      <c r="H10160" s="212">
        <v>6614719.9890000001</v>
      </c>
      <c r="I10160" s="212">
        <v>7232741.477</v>
      </c>
      <c r="J10160" s="212">
        <v>7987712.7379999999</v>
      </c>
      <c r="K10160" s="212">
        <v>8780789.2579999994</v>
      </c>
      <c r="L10160" s="212">
        <v>9796072.2569999993</v>
      </c>
      <c r="M10160" s="212">
        <v>10920759.088</v>
      </c>
      <c r="N10160" s="212">
        <v>12072354.188999999</v>
      </c>
      <c r="O10160" s="212">
        <v>13514636.445</v>
      </c>
      <c r="P10160" s="212">
        <v>15180341.664999999</v>
      </c>
      <c r="Q10160" s="212">
        <v>14282008.467</v>
      </c>
      <c r="R10160" s="212">
        <v>15959059.142999999</v>
      </c>
      <c r="S10160" s="212">
        <v>17657265.850000001</v>
      </c>
      <c r="T10160" s="212">
        <v>17915317.355</v>
      </c>
      <c r="U10160" s="212">
        <v>17758316.846999999</v>
      </c>
    </row>
    <row r="10161" spans="1:21" x14ac:dyDescent="0.25">
      <c r="A10161" s="57" t="s">
        <v>2940</v>
      </c>
      <c r="B10161" s="57" t="s">
        <v>9275</v>
      </c>
      <c r="C10161" s="212">
        <v>69741.653000000006</v>
      </c>
      <c r="D10161" s="212">
        <v>67179.460999999996</v>
      </c>
      <c r="E10161" s="212">
        <v>65904.622000000003</v>
      </c>
      <c r="F10161" s="212">
        <v>72736.851999999999</v>
      </c>
      <c r="G10161" s="212">
        <v>79728.982000000004</v>
      </c>
      <c r="H10161" s="212">
        <v>102715.29700000001</v>
      </c>
      <c r="I10161" s="212">
        <v>95182.221999999994</v>
      </c>
      <c r="J10161" s="212">
        <v>91816.356</v>
      </c>
      <c r="K10161" s="212">
        <v>128335.22900000001</v>
      </c>
      <c r="L10161" s="212">
        <v>158002.27600000001</v>
      </c>
      <c r="M10161" s="212">
        <v>159940.73000000001</v>
      </c>
      <c r="N10161" s="212">
        <v>193227.514</v>
      </c>
      <c r="O10161" s="212">
        <v>241264.35699999999</v>
      </c>
      <c r="P10161" s="212">
        <v>270788.24800000002</v>
      </c>
      <c r="Q10161" s="212">
        <v>221555.85399999999</v>
      </c>
      <c r="R10161" s="212">
        <v>223820.89600000001</v>
      </c>
      <c r="S10161" s="212">
        <v>252735.17</v>
      </c>
      <c r="T10161" s="212">
        <v>341758.38299999997</v>
      </c>
      <c r="U10161" s="212">
        <v>382975.86800000002</v>
      </c>
    </row>
    <row r="10162" spans="1:21" x14ac:dyDescent="0.25">
      <c r="A10162" s="57" t="s">
        <v>1317</v>
      </c>
      <c r="B10162" s="57" t="s">
        <v>9276</v>
      </c>
      <c r="C10162" s="212">
        <v>941113.36600000004</v>
      </c>
      <c r="D10162" s="212">
        <v>1062145.8130000001</v>
      </c>
      <c r="E10162" s="212">
        <v>1051289.943</v>
      </c>
      <c r="F10162" s="212">
        <v>1080334.5870000001</v>
      </c>
      <c r="G10162" s="212">
        <v>1216412.1459999999</v>
      </c>
      <c r="H10162" s="212">
        <v>1212412.19</v>
      </c>
      <c r="I10162" s="212">
        <v>1289223.3089999999</v>
      </c>
      <c r="J10162" s="212">
        <v>1414780.747</v>
      </c>
      <c r="K10162" s="212">
        <v>1824100.2150000001</v>
      </c>
      <c r="L10162" s="212">
        <v>2136340.7340000002</v>
      </c>
      <c r="M10162" s="212">
        <v>2533563.6529999999</v>
      </c>
      <c r="N10162" s="212">
        <v>2884502.5240000002</v>
      </c>
      <c r="O10162" s="212">
        <v>3300731.0079999999</v>
      </c>
      <c r="P10162" s="212">
        <v>3637952.2110000001</v>
      </c>
      <c r="Q10162" s="212">
        <v>3481723.9789999998</v>
      </c>
      <c r="R10162" s="212">
        <v>3708985.2510000002</v>
      </c>
      <c r="S10162" s="212">
        <v>4445189.7089999998</v>
      </c>
      <c r="T10162" s="212">
        <v>4498788.2359999996</v>
      </c>
      <c r="U10162" s="212">
        <v>5058611.9919999996</v>
      </c>
    </row>
    <row r="10163" spans="1:21" x14ac:dyDescent="0.25">
      <c r="A10163" s="57" t="s">
        <v>1326</v>
      </c>
      <c r="B10163" s="57" t="s">
        <v>9277</v>
      </c>
      <c r="C10163" s="212">
        <v>392777.946</v>
      </c>
      <c r="D10163" s="212">
        <v>391693.11700000003</v>
      </c>
      <c r="E10163" s="212">
        <v>442610.08299999998</v>
      </c>
      <c r="F10163" s="212">
        <v>423124.92599999998</v>
      </c>
      <c r="G10163" s="212">
        <v>446079.55</v>
      </c>
      <c r="H10163" s="212">
        <v>471949.81199999998</v>
      </c>
      <c r="I10163" s="212">
        <v>563900.68400000001</v>
      </c>
      <c r="J10163" s="212">
        <v>654383.74</v>
      </c>
      <c r="K10163" s="212">
        <v>742524.44</v>
      </c>
      <c r="L10163" s="212">
        <v>817850.973</v>
      </c>
      <c r="M10163" s="212">
        <v>928825.147</v>
      </c>
      <c r="N10163" s="212">
        <v>1050915.3459999999</v>
      </c>
      <c r="O10163" s="212">
        <v>1205384.656</v>
      </c>
      <c r="P10163" s="212">
        <v>1405094.929</v>
      </c>
      <c r="Q10163" s="212">
        <v>1445262.868</v>
      </c>
      <c r="R10163" s="212">
        <v>1539048.45</v>
      </c>
      <c r="S10163" s="212">
        <v>1737973.0290000001</v>
      </c>
      <c r="T10163" s="212">
        <v>1821697.7709999999</v>
      </c>
      <c r="U10163" s="212">
        <v>2048366.6610000001</v>
      </c>
    </row>
    <row r="10164" spans="1:21" x14ac:dyDescent="0.25">
      <c r="A10164" s="57" t="s">
        <v>1499</v>
      </c>
      <c r="B10164" s="57" t="s">
        <v>9278</v>
      </c>
      <c r="C10164" s="212">
        <v>3329358.7439999999</v>
      </c>
      <c r="D10164" s="212">
        <v>4104332.5980000002</v>
      </c>
      <c r="E10164" s="212">
        <v>4365316.102</v>
      </c>
      <c r="F10164" s="212">
        <v>4532240.6679999996</v>
      </c>
      <c r="G10164" s="212">
        <v>5357162.3360000001</v>
      </c>
      <c r="H10164" s="212">
        <v>5648746.8030000003</v>
      </c>
      <c r="I10164" s="212">
        <v>6404339.7110000001</v>
      </c>
      <c r="J10164" s="212">
        <v>6890958.9859999996</v>
      </c>
      <c r="K10164" s="212">
        <v>9832256.5099999998</v>
      </c>
      <c r="L10164" s="212">
        <v>11788154.854</v>
      </c>
      <c r="M10164" s="212">
        <v>13870710.173</v>
      </c>
      <c r="N10164" s="212">
        <v>12452838.717</v>
      </c>
      <c r="O10164" s="212">
        <v>13215113.436000001</v>
      </c>
      <c r="P10164" s="212">
        <v>16240793.432</v>
      </c>
      <c r="Q10164" s="212">
        <v>16143112.352</v>
      </c>
      <c r="R10164" s="212">
        <v>17767225.675000001</v>
      </c>
      <c r="S10164" s="212">
        <v>19675941.614999998</v>
      </c>
      <c r="T10164" s="212">
        <v>20930275.739</v>
      </c>
      <c r="U10164" s="212">
        <v>22218573.076000001</v>
      </c>
    </row>
    <row r="10165" spans="1:21" x14ac:dyDescent="0.25">
      <c r="A10165" s="57" t="s">
        <v>1582</v>
      </c>
      <c r="B10165" s="57" t="s">
        <v>9280</v>
      </c>
      <c r="C10165" s="212">
        <v>1180072.5160000001</v>
      </c>
      <c r="D10165" s="212">
        <v>1203495.649</v>
      </c>
      <c r="E10165" s="212">
        <v>1179210.8659999999</v>
      </c>
      <c r="F10165" s="212">
        <v>1292031.5049999999</v>
      </c>
      <c r="G10165" s="212">
        <v>1342579.12</v>
      </c>
      <c r="H10165" s="212">
        <v>1364849.425</v>
      </c>
      <c r="I10165" s="212">
        <v>1499547.4580000001</v>
      </c>
      <c r="J10165" s="212">
        <v>1660620.148</v>
      </c>
      <c r="K10165" s="212">
        <v>1971152.442</v>
      </c>
      <c r="L10165" s="212">
        <v>2268761.2280000001</v>
      </c>
      <c r="M10165" s="212">
        <v>2444973.4730000002</v>
      </c>
      <c r="N10165" s="212">
        <v>2681199.1570000001</v>
      </c>
      <c r="O10165" s="212">
        <v>3083172.0580000002</v>
      </c>
      <c r="P10165" s="212">
        <v>3619730.6749999998</v>
      </c>
      <c r="Q10165" s="212">
        <v>3193625.1</v>
      </c>
      <c r="R10165" s="212">
        <v>3281619.0109999999</v>
      </c>
      <c r="S10165" s="212">
        <v>3767820.818</v>
      </c>
      <c r="T10165" s="212">
        <v>3906656.679</v>
      </c>
      <c r="U10165" s="212">
        <v>4172133.0019999999</v>
      </c>
    </row>
    <row r="10166" spans="1:21" x14ac:dyDescent="0.25">
      <c r="A10166" s="57" t="s">
        <v>1948</v>
      </c>
      <c r="B10166" s="57" t="s">
        <v>9281</v>
      </c>
      <c r="C10166" s="212">
        <v>635870.52599999995</v>
      </c>
      <c r="D10166" s="212">
        <v>690349.71400000004</v>
      </c>
      <c r="E10166" s="212">
        <v>718095.50399999996</v>
      </c>
      <c r="F10166" s="212">
        <v>768672.46200000006</v>
      </c>
      <c r="G10166" s="212">
        <v>899238.91099999996</v>
      </c>
      <c r="H10166" s="212">
        <v>982959.27300000004</v>
      </c>
      <c r="I10166" s="212">
        <v>983660.772</v>
      </c>
      <c r="J10166" s="212">
        <v>1009830.138</v>
      </c>
      <c r="K10166" s="212">
        <v>1128609.79</v>
      </c>
      <c r="L10166" s="212">
        <v>1340141.0049999999</v>
      </c>
      <c r="M10166" s="212">
        <v>1575993.0530000001</v>
      </c>
      <c r="N10166" s="212">
        <v>1926018.541</v>
      </c>
      <c r="O10166" s="212">
        <v>2052639.8419999999</v>
      </c>
      <c r="P10166" s="212">
        <v>2429118.2760000001</v>
      </c>
      <c r="Q10166" s="212">
        <v>2241441.4679999999</v>
      </c>
      <c r="R10166" s="212">
        <v>2577543.0449999999</v>
      </c>
      <c r="S10166" s="212">
        <v>3178828.5830000001</v>
      </c>
      <c r="T10166" s="212">
        <v>3383760.3539999998</v>
      </c>
      <c r="U10166" s="212">
        <v>3571867.3590000002</v>
      </c>
    </row>
    <row r="10167" spans="1:21" x14ac:dyDescent="0.25">
      <c r="A10167" s="57" t="s">
        <v>134</v>
      </c>
      <c r="B10167" s="57" t="s">
        <v>9282</v>
      </c>
      <c r="C10167" s="212">
        <v>8689069.3220000006</v>
      </c>
      <c r="D10167" s="212">
        <v>9675718.5170000009</v>
      </c>
      <c r="E10167" s="212">
        <v>10740145.714</v>
      </c>
      <c r="F10167" s="212">
        <v>11270382.418</v>
      </c>
      <c r="G10167" s="212">
        <v>11878468.945</v>
      </c>
      <c r="H10167" s="212">
        <v>12049122.823000001</v>
      </c>
      <c r="I10167" s="212">
        <v>13425041.733999999</v>
      </c>
      <c r="J10167" s="212">
        <v>14927489.370999999</v>
      </c>
      <c r="K10167" s="212">
        <v>17399779.088</v>
      </c>
      <c r="L10167" s="212">
        <v>20297092.629000001</v>
      </c>
      <c r="M10167" s="212">
        <v>22378827.585999999</v>
      </c>
      <c r="N10167" s="212">
        <v>24850608.66</v>
      </c>
      <c r="O10167" s="212">
        <v>28023111.741999999</v>
      </c>
      <c r="P10167" s="212">
        <v>32420734.776000001</v>
      </c>
      <c r="Q10167" s="212">
        <v>31583412.973000001</v>
      </c>
      <c r="R10167" s="212">
        <v>34145595.862000003</v>
      </c>
      <c r="S10167" s="212">
        <v>38273642.794</v>
      </c>
      <c r="T10167" s="212">
        <v>39156693.152000003</v>
      </c>
      <c r="U10167" s="212">
        <v>41657196.43</v>
      </c>
    </row>
    <row r="10168" spans="1:21" x14ac:dyDescent="0.25">
      <c r="A10168" s="57" t="s">
        <v>1915</v>
      </c>
      <c r="B10168" s="57" t="s">
        <v>9283</v>
      </c>
      <c r="C10168" s="212">
        <v>599154.82299999997</v>
      </c>
      <c r="D10168" s="212">
        <v>501700.48700000002</v>
      </c>
      <c r="E10168" s="212">
        <v>565996.77300000004</v>
      </c>
      <c r="F10168" s="212">
        <v>587730.02599999995</v>
      </c>
      <c r="G10168" s="212">
        <v>667351.96</v>
      </c>
      <c r="H10168" s="212">
        <v>818172.45900000003</v>
      </c>
      <c r="I10168" s="212">
        <v>936640.36300000001</v>
      </c>
      <c r="J10168" s="212">
        <v>1132033.2819999999</v>
      </c>
      <c r="K10168" s="212">
        <v>1371349.48</v>
      </c>
      <c r="L10168" s="212">
        <v>1676043.43</v>
      </c>
      <c r="M10168" s="212">
        <v>2034907.5989999999</v>
      </c>
      <c r="N10168" s="212">
        <v>2435636.8119999999</v>
      </c>
      <c r="O10168" s="212">
        <v>2711751.8259999999</v>
      </c>
      <c r="P10168" s="212">
        <v>2898915.216</v>
      </c>
      <c r="Q10168" s="212">
        <v>2464999.5690000001</v>
      </c>
      <c r="R10168" s="212">
        <v>2777810.2680000002</v>
      </c>
      <c r="S10168" s="212">
        <v>3076806.9840000002</v>
      </c>
      <c r="T10168" s="212">
        <v>3135641.3280000002</v>
      </c>
      <c r="U10168" s="212">
        <v>3364927.997</v>
      </c>
    </row>
    <row r="10169" spans="1:21" x14ac:dyDescent="0.25">
      <c r="A10169" s="57" t="s">
        <v>1564</v>
      </c>
      <c r="B10169" s="57" t="s">
        <v>9284</v>
      </c>
      <c r="C10169" s="212">
        <v>875432.978</v>
      </c>
      <c r="D10169" s="212">
        <v>1017099.889</v>
      </c>
      <c r="E10169" s="212">
        <v>1111041.058</v>
      </c>
      <c r="F10169" s="212">
        <v>1191618.8910000001</v>
      </c>
      <c r="G10169" s="212">
        <v>1188675.996</v>
      </c>
      <c r="H10169" s="212">
        <v>1350959.3130000001</v>
      </c>
      <c r="I10169" s="212">
        <v>1598075.186</v>
      </c>
      <c r="J10169" s="212">
        <v>1572368.4539999999</v>
      </c>
      <c r="K10169" s="212">
        <v>1762244.149</v>
      </c>
      <c r="L10169" s="212">
        <v>1921320.0870000001</v>
      </c>
      <c r="M10169" s="212">
        <v>2355730.4939999999</v>
      </c>
      <c r="N10169" s="212">
        <v>2815698.622</v>
      </c>
      <c r="O10169" s="212">
        <v>3408687.889</v>
      </c>
      <c r="P10169" s="212">
        <v>3699583.5410000002</v>
      </c>
      <c r="Q10169" s="212">
        <v>3904964.1490000002</v>
      </c>
      <c r="R10169" s="212">
        <v>4333199.67</v>
      </c>
      <c r="S10169" s="212">
        <v>4454438.43</v>
      </c>
      <c r="T10169" s="212">
        <v>4708880.6399999997</v>
      </c>
      <c r="U10169" s="212">
        <v>4995774.017</v>
      </c>
    </row>
    <row r="10170" spans="1:21" x14ac:dyDescent="0.25">
      <c r="A10170" s="57" t="s">
        <v>569</v>
      </c>
      <c r="B10170" s="57" t="s">
        <v>9285</v>
      </c>
      <c r="C10170" s="212">
        <v>402910.03200000001</v>
      </c>
      <c r="D10170" s="212">
        <v>446706.23100000003</v>
      </c>
      <c r="E10170" s="212">
        <v>472752.304</v>
      </c>
      <c r="F10170" s="212">
        <v>504461.3</v>
      </c>
      <c r="G10170" s="212">
        <v>528612.07299999997</v>
      </c>
      <c r="H10170" s="212">
        <v>492643.31800000003</v>
      </c>
      <c r="I10170" s="212">
        <v>512830.03200000001</v>
      </c>
      <c r="J10170" s="212">
        <v>555916.44900000002</v>
      </c>
      <c r="K10170" s="212">
        <v>704873.81200000003</v>
      </c>
      <c r="L10170" s="212">
        <v>717283.23499999999</v>
      </c>
      <c r="M10170" s="212">
        <v>797128.81599999999</v>
      </c>
      <c r="N10170" s="212">
        <v>959037.26599999995</v>
      </c>
      <c r="O10170" s="212">
        <v>1091046.3540000001</v>
      </c>
      <c r="P10170" s="212">
        <v>1252092.787</v>
      </c>
      <c r="Q10170" s="212">
        <v>1170599.8459999999</v>
      </c>
      <c r="R10170" s="212">
        <v>1069212.452</v>
      </c>
      <c r="S10170" s="212">
        <v>1232529.4240000001</v>
      </c>
      <c r="T10170" s="212">
        <v>1272523.307</v>
      </c>
      <c r="U10170" s="212">
        <v>1659036.7390000001</v>
      </c>
    </row>
    <row r="10171" spans="1:21" x14ac:dyDescent="0.25">
      <c r="A10171" s="57" t="s">
        <v>10384</v>
      </c>
      <c r="B10171" s="57" t="s">
        <v>10385</v>
      </c>
      <c r="C10171" s="212">
        <v>965819.76</v>
      </c>
      <c r="D10171" s="212">
        <v>1073381.8540000001</v>
      </c>
      <c r="E10171" s="212">
        <v>1170286.5830000001</v>
      </c>
      <c r="F10171" s="212">
        <v>1259098.898</v>
      </c>
      <c r="G10171" s="212">
        <v>1383046.1710000001</v>
      </c>
      <c r="H10171" s="212">
        <v>1471162.058</v>
      </c>
      <c r="I10171" s="212">
        <v>1581755.6810000001</v>
      </c>
      <c r="J10171" s="212">
        <v>1419517.5660000001</v>
      </c>
      <c r="K10171" s="212">
        <v>1792497.264</v>
      </c>
      <c r="L10171" s="212">
        <v>2310968.6460000002</v>
      </c>
      <c r="M10171" s="212">
        <v>2717055.4870000002</v>
      </c>
      <c r="N10171" s="212">
        <v>3336169.1579999998</v>
      </c>
      <c r="O10171" s="212">
        <v>3966990.0049999999</v>
      </c>
      <c r="P10171" s="212">
        <v>4853442.2580000004</v>
      </c>
      <c r="Q10171" s="212">
        <v>5148487.3509999998</v>
      </c>
      <c r="R10171" s="212">
        <v>6199213.3169999998</v>
      </c>
      <c r="S10171" s="212">
        <v>6563590.5219999999</v>
      </c>
      <c r="T10171" s="212">
        <v>6764880.983</v>
      </c>
      <c r="U10171" s="212">
        <v>7679793.4009999996</v>
      </c>
    </row>
    <row r="10172" spans="1:21" x14ac:dyDescent="0.25">
      <c r="A10172" s="57" t="s">
        <v>10386</v>
      </c>
      <c r="B10172" s="57" t="s">
        <v>10387</v>
      </c>
      <c r="C10172" s="212">
        <v>862382.77899999998</v>
      </c>
      <c r="D10172" s="212">
        <v>911454.79099999997</v>
      </c>
      <c r="E10172" s="212">
        <v>940166.88899999997</v>
      </c>
      <c r="F10172" s="212">
        <v>1099870.93</v>
      </c>
      <c r="G10172" s="212">
        <v>1243224.8529999999</v>
      </c>
      <c r="H10172" s="212">
        <v>1223043.7479999999</v>
      </c>
      <c r="I10172" s="212">
        <v>1436134.3840000001</v>
      </c>
      <c r="J10172" s="212">
        <v>1872541.4650000001</v>
      </c>
      <c r="K10172" s="212">
        <v>2494607.128</v>
      </c>
      <c r="L10172" s="212">
        <v>2872916.551</v>
      </c>
      <c r="M10172" s="212">
        <v>3243281.8560000001</v>
      </c>
      <c r="N10172" s="212">
        <v>3728904.2740000002</v>
      </c>
      <c r="O10172" s="212">
        <v>4411930.6399999997</v>
      </c>
      <c r="P10172" s="212">
        <v>5010901.4819999998</v>
      </c>
      <c r="Q10172" s="212">
        <v>5259343.676</v>
      </c>
      <c r="R10172" s="212">
        <v>5799984.1600000001</v>
      </c>
      <c r="S10172" s="212">
        <v>6927116.443</v>
      </c>
      <c r="T10172" s="212">
        <v>7079401.9680000003</v>
      </c>
      <c r="U10172" s="212">
        <v>7634717.0880000005</v>
      </c>
    </row>
    <row r="10173" spans="1:21" x14ac:dyDescent="0.25">
      <c r="A10173" s="57" t="s">
        <v>1710</v>
      </c>
      <c r="B10173" s="57" t="s">
        <v>9288</v>
      </c>
      <c r="C10173" s="212">
        <v>254844.75899999999</v>
      </c>
      <c r="D10173" s="212">
        <v>289548.19099999999</v>
      </c>
      <c r="E10173" s="212">
        <v>307761.22499999998</v>
      </c>
      <c r="F10173" s="212">
        <v>274010.66899999999</v>
      </c>
      <c r="G10173" s="212">
        <v>254903.66099999999</v>
      </c>
      <c r="H10173" s="212">
        <v>329671.54499999998</v>
      </c>
      <c r="I10173" s="212">
        <v>380021.46500000003</v>
      </c>
      <c r="J10173" s="212">
        <v>574307.22400000005</v>
      </c>
      <c r="K10173" s="212">
        <v>605769.93700000003</v>
      </c>
      <c r="L10173" s="212">
        <v>611241.81700000004</v>
      </c>
      <c r="M10173" s="212">
        <v>758643.93700000003</v>
      </c>
      <c r="N10173" s="212">
        <v>1019704.628</v>
      </c>
      <c r="O10173" s="212">
        <v>1174257.777</v>
      </c>
      <c r="P10173" s="212">
        <v>1534663.1410000001</v>
      </c>
      <c r="Q10173" s="212">
        <v>1528868.953</v>
      </c>
      <c r="R10173" s="212">
        <v>1743753.179</v>
      </c>
      <c r="S10173" s="212">
        <v>1883791.4839999999</v>
      </c>
      <c r="T10173" s="212">
        <v>1935853.7779999999</v>
      </c>
      <c r="U10173" s="212">
        <v>2192237.8059999999</v>
      </c>
    </row>
    <row r="10174" spans="1:21" x14ac:dyDescent="0.25">
      <c r="A10174" s="57" t="s">
        <v>10388</v>
      </c>
      <c r="B10174" s="57" t="s">
        <v>10389</v>
      </c>
      <c r="C10174" s="212">
        <v>886626.10900000005</v>
      </c>
      <c r="D10174" s="212">
        <v>923004.30799999996</v>
      </c>
      <c r="E10174" s="212">
        <v>940460.79700000002</v>
      </c>
      <c r="F10174" s="212">
        <v>964828.28</v>
      </c>
      <c r="G10174" s="212">
        <v>1185570.966</v>
      </c>
      <c r="H10174" s="212">
        <v>1362474.2080000001</v>
      </c>
      <c r="I10174" s="212">
        <v>1428532.227</v>
      </c>
      <c r="J10174" s="212">
        <v>1378184.4609999999</v>
      </c>
      <c r="K10174" s="212">
        <v>1850563.7050000001</v>
      </c>
      <c r="L10174" s="212">
        <v>2324098.9759999998</v>
      </c>
      <c r="M10174" s="212">
        <v>2742979.0809999998</v>
      </c>
      <c r="N10174" s="212">
        <v>3361409.7420000001</v>
      </c>
      <c r="O10174" s="212">
        <v>4266012.5659999996</v>
      </c>
      <c r="P10174" s="212">
        <v>5187893.773</v>
      </c>
      <c r="Q10174" s="212">
        <v>5341243.5329999998</v>
      </c>
      <c r="R10174" s="212">
        <v>6254659.2719999999</v>
      </c>
      <c r="S10174" s="212">
        <v>6940517.6739999996</v>
      </c>
      <c r="T10174" s="212">
        <v>7417362.4790000003</v>
      </c>
      <c r="U10174" s="212">
        <v>8184792.3550000004</v>
      </c>
    </row>
    <row r="10175" spans="1:21" x14ac:dyDescent="0.25">
      <c r="A10175" s="57" t="s">
        <v>989</v>
      </c>
      <c r="B10175" s="57" t="s">
        <v>9293</v>
      </c>
      <c r="C10175" s="212">
        <v>933522.81499999994</v>
      </c>
      <c r="D10175" s="212">
        <v>1047285.7389999999</v>
      </c>
      <c r="E10175" s="212">
        <v>1168136.0220000001</v>
      </c>
      <c r="F10175" s="212">
        <v>1098535.6189999999</v>
      </c>
      <c r="G10175" s="212">
        <v>1461372.189</v>
      </c>
      <c r="H10175" s="212">
        <v>1856953.466</v>
      </c>
      <c r="I10175" s="212">
        <v>1949942.642</v>
      </c>
      <c r="J10175" s="212">
        <v>2674072.6979999999</v>
      </c>
      <c r="K10175" s="212">
        <v>3737354.8280000002</v>
      </c>
      <c r="L10175" s="212">
        <v>5032406.8689999999</v>
      </c>
      <c r="M10175" s="212">
        <v>5436461.3890000004</v>
      </c>
      <c r="N10175" s="212">
        <v>6732016.1660000002</v>
      </c>
      <c r="O10175" s="212">
        <v>7533493.2220000001</v>
      </c>
      <c r="P10175" s="212">
        <v>8981603.4529999997</v>
      </c>
      <c r="Q10175" s="212">
        <v>8900175.7929999996</v>
      </c>
      <c r="R10175" s="212">
        <v>10381807.413000001</v>
      </c>
      <c r="S10175" s="212">
        <v>11137205.469000001</v>
      </c>
      <c r="T10175" s="212">
        <v>11402132.195</v>
      </c>
      <c r="U10175" s="212">
        <v>11512643.154999999</v>
      </c>
    </row>
    <row r="10176" spans="1:21" x14ac:dyDescent="0.25">
      <c r="A10176" s="57" t="s">
        <v>10390</v>
      </c>
      <c r="B10176" s="57" t="s">
        <v>10391</v>
      </c>
      <c r="C10176" s="212">
        <v>2977907</v>
      </c>
      <c r="D10176" s="212">
        <v>2730543.733</v>
      </c>
      <c r="E10176" s="212">
        <v>2686934.1120000002</v>
      </c>
      <c r="F10176" s="212">
        <v>2912698.8489999999</v>
      </c>
      <c r="G10176" s="212">
        <v>2682458.594</v>
      </c>
      <c r="H10176" s="212">
        <v>2523083.5589999999</v>
      </c>
      <c r="I10176" s="212">
        <v>3045195.65</v>
      </c>
      <c r="J10176" s="212">
        <v>3176215.6669999999</v>
      </c>
      <c r="K10176" s="212">
        <v>3947533.2919999999</v>
      </c>
      <c r="L10176" s="212">
        <v>4531783.8660000004</v>
      </c>
      <c r="M10176" s="212">
        <v>5587533.5140000004</v>
      </c>
      <c r="N10176" s="212">
        <v>6622515.8130000001</v>
      </c>
      <c r="O10176" s="212">
        <v>7900581.335</v>
      </c>
      <c r="P10176" s="212">
        <v>8805027.3059999999</v>
      </c>
      <c r="Q10176" s="212">
        <v>7714396.3949999996</v>
      </c>
      <c r="R10176" s="212">
        <v>8455474.5439999998</v>
      </c>
      <c r="S10176" s="212">
        <v>9154834.3619999997</v>
      </c>
      <c r="T10176" s="212">
        <v>9549698.2880000006</v>
      </c>
      <c r="U10176" s="212">
        <v>9091539.6420000009</v>
      </c>
    </row>
    <row r="10177" spans="1:21" x14ac:dyDescent="0.25">
      <c r="A10177" s="57" t="s">
        <v>1194</v>
      </c>
      <c r="B10177" s="57" t="s">
        <v>9297</v>
      </c>
      <c r="C10177" s="212">
        <v>388716.79300000001</v>
      </c>
      <c r="D10177" s="212">
        <v>461820.74300000002</v>
      </c>
      <c r="E10177" s="212">
        <v>476626.75599999999</v>
      </c>
      <c r="F10177" s="212">
        <v>448853.49900000001</v>
      </c>
      <c r="G10177" s="212">
        <v>485331.65500000003</v>
      </c>
      <c r="H10177" s="212">
        <v>619234.94099999999</v>
      </c>
      <c r="I10177" s="212">
        <v>539611.29500000004</v>
      </c>
      <c r="J10177" s="212">
        <v>762488.01100000006</v>
      </c>
      <c r="K10177" s="212">
        <v>906880.59</v>
      </c>
      <c r="L10177" s="212">
        <v>1126922.72</v>
      </c>
      <c r="M10177" s="212">
        <v>1308707.621</v>
      </c>
      <c r="N10177" s="212">
        <v>1536350.507</v>
      </c>
      <c r="O10177" s="212">
        <v>1925240.3459999999</v>
      </c>
      <c r="P10177" s="212">
        <v>2032698.551</v>
      </c>
      <c r="Q10177" s="212">
        <v>1808902.1070000001</v>
      </c>
      <c r="R10177" s="212">
        <v>1983813.0919999999</v>
      </c>
      <c r="S10177" s="212">
        <v>2281162.3169999998</v>
      </c>
      <c r="T10177" s="212">
        <v>2379278.2259999998</v>
      </c>
      <c r="U10177" s="212">
        <v>2373980.764</v>
      </c>
    </row>
    <row r="10178" spans="1:21" x14ac:dyDescent="0.25">
      <c r="A10178" s="57" t="s">
        <v>3179</v>
      </c>
      <c r="B10178" s="57" t="s">
        <v>9298</v>
      </c>
      <c r="C10178" s="212">
        <v>197808.31200000001</v>
      </c>
      <c r="D10178" s="212">
        <v>224413.70300000001</v>
      </c>
      <c r="E10178" s="212">
        <v>244034.253</v>
      </c>
      <c r="F10178" s="212">
        <v>189278.52100000001</v>
      </c>
      <c r="G10178" s="212">
        <v>204182.15299999999</v>
      </c>
      <c r="H10178" s="212">
        <v>167230.27499999999</v>
      </c>
      <c r="I10178" s="212">
        <v>204548.348</v>
      </c>
      <c r="J10178" s="212">
        <v>179539.24900000001</v>
      </c>
      <c r="K10178" s="212">
        <v>157945.486</v>
      </c>
      <c r="L10178" s="212">
        <v>233647.88</v>
      </c>
      <c r="M10178" s="212">
        <v>235434.326</v>
      </c>
      <c r="N10178" s="212">
        <v>317570.90299999999</v>
      </c>
      <c r="O10178" s="212">
        <v>339912.37699999998</v>
      </c>
      <c r="P10178" s="212">
        <v>480386.478</v>
      </c>
      <c r="Q10178" s="212">
        <v>370749.59299999999</v>
      </c>
      <c r="R10178" s="212">
        <v>419097.42800000001</v>
      </c>
      <c r="S10178" s="212">
        <v>491365.25199999998</v>
      </c>
      <c r="T10178" s="212">
        <v>502661.29800000001</v>
      </c>
      <c r="U10178" s="212">
        <v>389027.36099999998</v>
      </c>
    </row>
    <row r="10179" spans="1:21" x14ac:dyDescent="0.25">
      <c r="A10179" s="57" t="s">
        <v>2006</v>
      </c>
      <c r="B10179" s="57" t="s">
        <v>9299</v>
      </c>
      <c r="C10179" s="212">
        <v>155110.155</v>
      </c>
      <c r="D10179" s="212">
        <v>181827.747</v>
      </c>
      <c r="E10179" s="212">
        <v>262505.98800000001</v>
      </c>
      <c r="F10179" s="212">
        <v>299542.69099999999</v>
      </c>
      <c r="G10179" s="212">
        <v>294050.34600000002</v>
      </c>
      <c r="H10179" s="212">
        <v>255203.304</v>
      </c>
      <c r="I10179" s="212">
        <v>197938.022</v>
      </c>
      <c r="J10179" s="212">
        <v>205861.166</v>
      </c>
      <c r="K10179" s="212">
        <v>189683.11300000001</v>
      </c>
      <c r="L10179" s="212">
        <v>252893.18</v>
      </c>
      <c r="M10179" s="212">
        <v>237299.579</v>
      </c>
      <c r="N10179" s="212">
        <v>294013.88799999998</v>
      </c>
      <c r="O10179" s="212">
        <v>303329.97499999998</v>
      </c>
      <c r="P10179" s="212">
        <v>289972.44199999998</v>
      </c>
      <c r="Q10179" s="212">
        <v>245150.78599999999</v>
      </c>
      <c r="R10179" s="212">
        <v>235469.541</v>
      </c>
      <c r="S10179" s="212">
        <v>270954.31900000002</v>
      </c>
      <c r="T10179" s="212">
        <v>275968.451</v>
      </c>
      <c r="U10179" s="212">
        <v>263278.97899999999</v>
      </c>
    </row>
    <row r="10180" spans="1:21" x14ac:dyDescent="0.25">
      <c r="A10180" s="57" t="s">
        <v>1812</v>
      </c>
      <c r="B10180" s="57" t="s">
        <v>9300</v>
      </c>
      <c r="C10180" s="212">
        <v>518808.44099999999</v>
      </c>
      <c r="D10180" s="212">
        <v>512772.61900000001</v>
      </c>
      <c r="E10180" s="212">
        <v>492855.60200000001</v>
      </c>
      <c r="F10180" s="212">
        <v>500589.78899999999</v>
      </c>
      <c r="G10180" s="212">
        <v>483874.11200000002</v>
      </c>
      <c r="H10180" s="212">
        <v>611166.60199999996</v>
      </c>
      <c r="I10180" s="212">
        <v>618660.022</v>
      </c>
      <c r="J10180" s="212">
        <v>609366.83499999996</v>
      </c>
      <c r="K10180" s="212">
        <v>724088.28399999999</v>
      </c>
      <c r="L10180" s="212">
        <v>782706.20600000001</v>
      </c>
      <c r="M10180" s="212">
        <v>938219.61</v>
      </c>
      <c r="N10180" s="212">
        <v>1109465.1029999999</v>
      </c>
      <c r="O10180" s="212">
        <v>1757519.504</v>
      </c>
      <c r="P10180" s="212">
        <v>1553797.263</v>
      </c>
      <c r="Q10180" s="212">
        <v>1554716.101</v>
      </c>
      <c r="R10180" s="212">
        <v>1564029.0560000001</v>
      </c>
      <c r="S10180" s="212">
        <v>1731400.9879999999</v>
      </c>
      <c r="T10180" s="212">
        <v>1693208.013</v>
      </c>
      <c r="U10180" s="212">
        <v>1609038.6129999999</v>
      </c>
    </row>
    <row r="10181" spans="1:21" x14ac:dyDescent="0.25">
      <c r="A10181" s="57" t="s">
        <v>853</v>
      </c>
      <c r="B10181" s="57" t="s">
        <v>9301</v>
      </c>
      <c r="C10181" s="212">
        <v>2361377.8629999999</v>
      </c>
      <c r="D10181" s="212">
        <v>2762161.4759999998</v>
      </c>
      <c r="E10181" s="212">
        <v>2457559.6150000002</v>
      </c>
      <c r="F10181" s="212">
        <v>2330596.406</v>
      </c>
      <c r="G10181" s="212">
        <v>2487539.2459999998</v>
      </c>
      <c r="H10181" s="212">
        <v>2953381.4169999999</v>
      </c>
      <c r="I10181" s="212">
        <v>2752519.7820000001</v>
      </c>
      <c r="J10181" s="212">
        <v>3091129.4950000001</v>
      </c>
      <c r="K10181" s="212">
        <v>4211923.5980000002</v>
      </c>
      <c r="L10181" s="212">
        <v>4727330.608</v>
      </c>
      <c r="M10181" s="212">
        <v>4898359.7939999998</v>
      </c>
      <c r="N10181" s="212">
        <v>5352809.42</v>
      </c>
      <c r="O10181" s="212">
        <v>5631086.6339999996</v>
      </c>
      <c r="P10181" s="212">
        <v>6116961.5810000002</v>
      </c>
      <c r="Q10181" s="212">
        <v>5806760.2050000001</v>
      </c>
      <c r="R10181" s="212">
        <v>6526807.2810000004</v>
      </c>
      <c r="S10181" s="212">
        <v>7300024.7790000001</v>
      </c>
      <c r="T10181" s="212">
        <v>7294316.3389999997</v>
      </c>
      <c r="U10181" s="212">
        <v>7364676.5499999998</v>
      </c>
    </row>
    <row r="10182" spans="1:21" x14ac:dyDescent="0.25">
      <c r="A10182" s="57" t="s">
        <v>431</v>
      </c>
      <c r="B10182" s="57" t="s">
        <v>9302</v>
      </c>
      <c r="C10182" s="212">
        <v>953017.08499999996</v>
      </c>
      <c r="D10182" s="212">
        <v>948658.57499999995</v>
      </c>
      <c r="E10182" s="212">
        <v>1133372.5049999999</v>
      </c>
      <c r="F10182" s="212">
        <v>1005931.118</v>
      </c>
      <c r="G10182" s="212">
        <v>997355.13100000005</v>
      </c>
      <c r="H10182" s="212">
        <v>1070358.621</v>
      </c>
      <c r="I10182" s="212">
        <v>1130459.368</v>
      </c>
      <c r="J10182" s="212">
        <v>1184253.3400000001</v>
      </c>
      <c r="K10182" s="212">
        <v>1362062.56</v>
      </c>
      <c r="L10182" s="212">
        <v>1614894.186</v>
      </c>
      <c r="M10182" s="212">
        <v>1499331.993</v>
      </c>
      <c r="N10182" s="212">
        <v>1709596.824</v>
      </c>
      <c r="O10182" s="212">
        <v>1931926.9569999999</v>
      </c>
      <c r="P10182" s="212">
        <v>2451400.9950000001</v>
      </c>
      <c r="Q10182" s="212">
        <v>2225060.7420000001</v>
      </c>
      <c r="R10182" s="212">
        <v>2352736.003</v>
      </c>
      <c r="S10182" s="212">
        <v>2572802.8369999998</v>
      </c>
      <c r="T10182" s="212">
        <v>3365061.4410000001</v>
      </c>
      <c r="U10182" s="212">
        <v>3192011.378</v>
      </c>
    </row>
    <row r="10183" spans="1:21" x14ac:dyDescent="0.25">
      <c r="A10183" s="57" t="s">
        <v>3006</v>
      </c>
      <c r="B10183" s="57" t="s">
        <v>9303</v>
      </c>
      <c r="C10183" s="212">
        <v>270442.43</v>
      </c>
      <c r="D10183" s="212">
        <v>270230.17800000001</v>
      </c>
      <c r="E10183" s="212">
        <v>304849.86</v>
      </c>
      <c r="F10183" s="212">
        <v>264032.272</v>
      </c>
      <c r="G10183" s="212">
        <v>260737.946</v>
      </c>
      <c r="H10183" s="212">
        <v>249543.71900000001</v>
      </c>
      <c r="I10183" s="212">
        <v>247382.13500000001</v>
      </c>
      <c r="J10183" s="212">
        <v>271254.15600000002</v>
      </c>
      <c r="K10183" s="212">
        <v>319310.23</v>
      </c>
      <c r="L10183" s="212">
        <v>369974.56</v>
      </c>
      <c r="M10183" s="212">
        <v>412774.40100000001</v>
      </c>
      <c r="N10183" s="212">
        <v>489088.83500000002</v>
      </c>
      <c r="O10183" s="212">
        <v>590705.39599999995</v>
      </c>
      <c r="P10183" s="212">
        <v>660258.50199999998</v>
      </c>
      <c r="Q10183" s="212">
        <v>535380.84400000004</v>
      </c>
      <c r="R10183" s="212">
        <v>568587.83900000004</v>
      </c>
      <c r="S10183" s="212">
        <v>652165.46299999999</v>
      </c>
      <c r="T10183" s="212">
        <v>665950.01899999997</v>
      </c>
      <c r="U10183" s="212">
        <v>702480.74600000004</v>
      </c>
    </row>
    <row r="10184" spans="1:21" x14ac:dyDescent="0.25">
      <c r="A10184" s="57" t="s">
        <v>1819</v>
      </c>
      <c r="B10184" s="57" t="s">
        <v>9304</v>
      </c>
      <c r="C10184" s="212">
        <v>630700.527</v>
      </c>
      <c r="D10184" s="212">
        <v>704534.30099999998</v>
      </c>
      <c r="E10184" s="212">
        <v>739488.52</v>
      </c>
      <c r="F10184" s="212">
        <v>690007.84900000005</v>
      </c>
      <c r="G10184" s="212">
        <v>619479.48899999994</v>
      </c>
      <c r="H10184" s="212">
        <v>598815.81499999994</v>
      </c>
      <c r="I10184" s="212">
        <v>584986.71900000004</v>
      </c>
      <c r="J10184" s="212">
        <v>577096.27599999995</v>
      </c>
      <c r="K10184" s="212">
        <v>673475.39300000004</v>
      </c>
      <c r="L10184" s="212">
        <v>800426.26899999997</v>
      </c>
      <c r="M10184" s="212">
        <v>902893.505</v>
      </c>
      <c r="N10184" s="212">
        <v>1000848.368</v>
      </c>
      <c r="O10184" s="212">
        <v>1156781.5490000001</v>
      </c>
      <c r="P10184" s="212">
        <v>1136868.2150000001</v>
      </c>
      <c r="Q10184" s="212">
        <v>883208.59</v>
      </c>
      <c r="R10184" s="212">
        <v>986540.86100000003</v>
      </c>
      <c r="S10184" s="212">
        <v>1161304.122</v>
      </c>
      <c r="T10184" s="212">
        <v>1181757.2679999999</v>
      </c>
      <c r="U10184" s="212">
        <v>1238674.186</v>
      </c>
    </row>
    <row r="10185" spans="1:21" x14ac:dyDescent="0.25">
      <c r="A10185" s="57" t="s">
        <v>2104</v>
      </c>
      <c r="B10185" s="57" t="s">
        <v>9305</v>
      </c>
      <c r="C10185" s="212">
        <v>430734.00900000002</v>
      </c>
      <c r="D10185" s="212">
        <v>431172.9</v>
      </c>
      <c r="E10185" s="212">
        <v>539646.51300000004</v>
      </c>
      <c r="F10185" s="212">
        <v>471067.36</v>
      </c>
      <c r="G10185" s="212">
        <v>464039.73100000003</v>
      </c>
      <c r="H10185" s="212">
        <v>487514.33</v>
      </c>
      <c r="I10185" s="212">
        <v>460989.53700000001</v>
      </c>
      <c r="J10185" s="212">
        <v>409654.96799999999</v>
      </c>
      <c r="K10185" s="212">
        <v>489575.81800000003</v>
      </c>
      <c r="L10185" s="212">
        <v>451373.86900000001</v>
      </c>
      <c r="M10185" s="212">
        <v>465913.25799999997</v>
      </c>
      <c r="N10185" s="212">
        <v>515351.36900000001</v>
      </c>
      <c r="O10185" s="212">
        <v>509254.22100000002</v>
      </c>
      <c r="P10185" s="212">
        <v>573023.21400000004</v>
      </c>
      <c r="Q10185" s="212">
        <v>441622.40500000003</v>
      </c>
      <c r="R10185" s="212">
        <v>460390.42</v>
      </c>
      <c r="S10185" s="212">
        <v>554319.54299999995</v>
      </c>
      <c r="T10185" s="212">
        <v>570662.65</v>
      </c>
      <c r="U10185" s="212">
        <v>552419.42000000004</v>
      </c>
    </row>
    <row r="10186" spans="1:21" x14ac:dyDescent="0.25">
      <c r="A10186" s="57" t="s">
        <v>3283</v>
      </c>
      <c r="B10186" s="57" t="s">
        <v>9306</v>
      </c>
      <c r="C10186" s="212">
        <v>117113.561</v>
      </c>
      <c r="D10186" s="212">
        <v>124319.909</v>
      </c>
      <c r="E10186" s="212">
        <v>133143.20499999999</v>
      </c>
      <c r="F10186" s="212">
        <v>133817.78099999999</v>
      </c>
      <c r="G10186" s="212">
        <v>125511.584</v>
      </c>
      <c r="H10186" s="212">
        <v>114157.878</v>
      </c>
      <c r="I10186" s="212">
        <v>118421.042</v>
      </c>
      <c r="J10186" s="212">
        <v>108168.792</v>
      </c>
      <c r="K10186" s="212">
        <v>114265.789</v>
      </c>
      <c r="L10186" s="212">
        <v>115060.583</v>
      </c>
      <c r="M10186" s="212">
        <v>117040.879</v>
      </c>
      <c r="N10186" s="212">
        <v>115703.164</v>
      </c>
      <c r="O10186" s="212">
        <v>119078.476</v>
      </c>
      <c r="P10186" s="212">
        <v>128677.976</v>
      </c>
      <c r="Q10186" s="212">
        <v>123055.23699999999</v>
      </c>
      <c r="R10186" s="212">
        <v>142222.799</v>
      </c>
      <c r="S10186" s="212">
        <v>154515.12100000001</v>
      </c>
      <c r="T10186" s="212">
        <v>133781.853</v>
      </c>
      <c r="U10186" s="212">
        <v>140557.75899999999</v>
      </c>
    </row>
    <row r="10187" spans="1:21" x14ac:dyDescent="0.25">
      <c r="A10187" s="57" t="s">
        <v>1942</v>
      </c>
      <c r="B10187" s="57" t="s">
        <v>9307</v>
      </c>
      <c r="C10187" s="212">
        <v>441596.989</v>
      </c>
      <c r="D10187" s="212">
        <v>508190.223</v>
      </c>
      <c r="E10187" s="212">
        <v>576625.71600000001</v>
      </c>
      <c r="F10187" s="212">
        <v>556316.81400000001</v>
      </c>
      <c r="G10187" s="212">
        <v>568183.90800000005</v>
      </c>
      <c r="H10187" s="212">
        <v>598306.59100000001</v>
      </c>
      <c r="I10187" s="212">
        <v>906085.99300000002</v>
      </c>
      <c r="J10187" s="212">
        <v>661065.82299999997</v>
      </c>
      <c r="K10187" s="212">
        <v>821761.24199999997</v>
      </c>
      <c r="L10187" s="212">
        <v>945583.11699999997</v>
      </c>
      <c r="M10187" s="212">
        <v>1071947.17</v>
      </c>
      <c r="N10187" s="212">
        <v>1297790.1089999999</v>
      </c>
      <c r="O10187" s="212">
        <v>1582668.4240000001</v>
      </c>
      <c r="P10187" s="212">
        <v>1759277.77</v>
      </c>
      <c r="Q10187" s="212">
        <v>1666298.16</v>
      </c>
      <c r="R10187" s="212">
        <v>2015224.0049999999</v>
      </c>
      <c r="S10187" s="212">
        <v>2216830.3450000002</v>
      </c>
      <c r="T10187" s="212">
        <v>2026434.89</v>
      </c>
      <c r="U10187" s="212">
        <v>2148882.574</v>
      </c>
    </row>
    <row r="10188" spans="1:21" x14ac:dyDescent="0.25">
      <c r="A10188" s="57" t="s">
        <v>1814</v>
      </c>
      <c r="B10188" s="57" t="s">
        <v>9308</v>
      </c>
      <c r="C10188" s="212">
        <v>285449.52600000001</v>
      </c>
      <c r="D10188" s="212">
        <v>294932.18599999999</v>
      </c>
      <c r="E10188" s="212">
        <v>289925.321</v>
      </c>
      <c r="F10188" s="212">
        <v>258645.58100000001</v>
      </c>
      <c r="G10188" s="212">
        <v>247019.04300000001</v>
      </c>
      <c r="H10188" s="212">
        <v>262856.10399999999</v>
      </c>
      <c r="I10188" s="212">
        <v>238610.51800000001</v>
      </c>
      <c r="J10188" s="212">
        <v>288117.58199999999</v>
      </c>
      <c r="K10188" s="212">
        <v>295899.62099999998</v>
      </c>
      <c r="L10188" s="212">
        <v>360328.26</v>
      </c>
      <c r="M10188" s="212">
        <v>372377.25900000002</v>
      </c>
      <c r="N10188" s="212">
        <v>419385.48200000002</v>
      </c>
      <c r="O10188" s="212">
        <v>471558.05599999998</v>
      </c>
      <c r="P10188" s="212">
        <v>519377.522</v>
      </c>
      <c r="Q10188" s="212">
        <v>447456.44500000001</v>
      </c>
      <c r="R10188" s="212">
        <v>514077.53200000001</v>
      </c>
      <c r="S10188" s="212">
        <v>573209.02399999998</v>
      </c>
      <c r="T10188" s="212">
        <v>623898.09600000002</v>
      </c>
      <c r="U10188" s="212">
        <v>671543.64800000004</v>
      </c>
    </row>
    <row r="10189" spans="1:21" x14ac:dyDescent="0.25">
      <c r="A10189" s="57" t="s">
        <v>2456</v>
      </c>
      <c r="B10189" s="57" t="s">
        <v>9309</v>
      </c>
      <c r="C10189" s="212">
        <v>208586.08</v>
      </c>
      <c r="D10189" s="212">
        <v>241159.035</v>
      </c>
      <c r="E10189" s="212">
        <v>240777.69500000001</v>
      </c>
      <c r="F10189" s="212">
        <v>228453.399</v>
      </c>
      <c r="G10189" s="212">
        <v>237368.171</v>
      </c>
      <c r="H10189" s="212">
        <v>264923.505</v>
      </c>
      <c r="I10189" s="212">
        <v>284975.25099999999</v>
      </c>
      <c r="J10189" s="212">
        <v>300690.63699999999</v>
      </c>
      <c r="K10189" s="212">
        <v>355712.24400000001</v>
      </c>
      <c r="L10189" s="212">
        <v>398033.43300000002</v>
      </c>
      <c r="M10189" s="212">
        <v>434998.95</v>
      </c>
      <c r="N10189" s="212">
        <v>502423.73100000003</v>
      </c>
      <c r="O10189" s="212">
        <v>595950.20299999998</v>
      </c>
      <c r="P10189" s="212">
        <v>696630.42599999998</v>
      </c>
      <c r="Q10189" s="212">
        <v>584424.64099999995</v>
      </c>
      <c r="R10189" s="212">
        <v>784263.48300000001</v>
      </c>
      <c r="S10189" s="212">
        <v>958625.07200000004</v>
      </c>
      <c r="T10189" s="212">
        <v>1011185.558</v>
      </c>
      <c r="U10189" s="212">
        <v>1084538.611</v>
      </c>
    </row>
    <row r="10190" spans="1:21" x14ac:dyDescent="0.25">
      <c r="A10190" s="57" t="s">
        <v>591</v>
      </c>
      <c r="B10190" s="57" t="s">
        <v>9310</v>
      </c>
      <c r="C10190" s="212">
        <v>1334919.04</v>
      </c>
      <c r="D10190" s="212">
        <v>1440495.5</v>
      </c>
      <c r="E10190" s="212">
        <v>1482855.591</v>
      </c>
      <c r="F10190" s="212">
        <v>1494472.99</v>
      </c>
      <c r="G10190" s="212">
        <v>1553810.05</v>
      </c>
      <c r="H10190" s="212">
        <v>1436958.8259999999</v>
      </c>
      <c r="I10190" s="212">
        <v>1506612.503</v>
      </c>
      <c r="J10190" s="212">
        <v>1597864.196</v>
      </c>
      <c r="K10190" s="212">
        <v>1841966.959</v>
      </c>
      <c r="L10190" s="212">
        <v>2176903.801</v>
      </c>
      <c r="M10190" s="212">
        <v>2494666.6869999999</v>
      </c>
      <c r="N10190" s="212">
        <v>2916391.3909999998</v>
      </c>
      <c r="O10190" s="212">
        <v>3582665.8420000002</v>
      </c>
      <c r="P10190" s="212">
        <v>4173103.486</v>
      </c>
      <c r="Q10190" s="212">
        <v>3476670.9810000001</v>
      </c>
      <c r="R10190" s="212">
        <v>3911040.6529999999</v>
      </c>
      <c r="S10190" s="212">
        <v>4737826.9759999998</v>
      </c>
      <c r="T10190" s="212">
        <v>4680435.8039999995</v>
      </c>
      <c r="U10190" s="212">
        <v>5110123.199</v>
      </c>
    </row>
    <row r="10191" spans="1:21" x14ac:dyDescent="0.25">
      <c r="A10191" s="57" t="s">
        <v>868</v>
      </c>
      <c r="B10191" s="57" t="s">
        <v>9311</v>
      </c>
      <c r="C10191" s="212">
        <v>1104811.1710000001</v>
      </c>
      <c r="D10191" s="212">
        <v>1199700.834</v>
      </c>
      <c r="E10191" s="212">
        <v>1238349.227</v>
      </c>
      <c r="F10191" s="212">
        <v>1289734.2290000001</v>
      </c>
      <c r="G10191" s="212">
        <v>1320331.173</v>
      </c>
      <c r="H10191" s="212">
        <v>1497247.9509999999</v>
      </c>
      <c r="I10191" s="212">
        <v>1629202.8230000001</v>
      </c>
      <c r="J10191" s="212">
        <v>1811956.257</v>
      </c>
      <c r="K10191" s="212">
        <v>2204559.0240000002</v>
      </c>
      <c r="L10191" s="212">
        <v>2683349.6770000001</v>
      </c>
      <c r="M10191" s="212">
        <v>3179464.8420000002</v>
      </c>
      <c r="N10191" s="212">
        <v>4007185.22</v>
      </c>
      <c r="O10191" s="212">
        <v>4741675.4790000003</v>
      </c>
      <c r="P10191" s="212">
        <v>5188987.0729999999</v>
      </c>
      <c r="Q10191" s="212">
        <v>4236292.1730000004</v>
      </c>
      <c r="R10191" s="212">
        <v>5398875.5750000002</v>
      </c>
      <c r="S10191" s="212">
        <v>6384662.7110000001</v>
      </c>
      <c r="T10191" s="212">
        <v>6616006.9819999998</v>
      </c>
      <c r="U10191" s="212">
        <v>7176958.9539999999</v>
      </c>
    </row>
    <row r="10192" spans="1:21" x14ac:dyDescent="0.25">
      <c r="A10192" s="57" t="s">
        <v>570</v>
      </c>
      <c r="B10192" s="57" t="s">
        <v>9312</v>
      </c>
      <c r="C10192" s="212">
        <v>821150.20700000005</v>
      </c>
      <c r="D10192" s="212">
        <v>951146.88699999999</v>
      </c>
      <c r="E10192" s="212">
        <v>965727.43400000001</v>
      </c>
      <c r="F10192" s="212">
        <v>904654.04</v>
      </c>
      <c r="G10192" s="212">
        <v>961095.527</v>
      </c>
      <c r="H10192" s="212">
        <v>1013428.877</v>
      </c>
      <c r="I10192" s="212">
        <v>1093081.7990000001</v>
      </c>
      <c r="J10192" s="212">
        <v>1167850.355</v>
      </c>
      <c r="K10192" s="212">
        <v>1501510.392</v>
      </c>
      <c r="L10192" s="212">
        <v>1847048.7720000001</v>
      </c>
      <c r="M10192" s="212">
        <v>1857784.0009999999</v>
      </c>
      <c r="N10192" s="212">
        <v>1759187.095</v>
      </c>
      <c r="O10192" s="212">
        <v>1980010.5730000001</v>
      </c>
      <c r="P10192" s="212">
        <v>2241485.1379999998</v>
      </c>
      <c r="Q10192" s="212">
        <v>1825156.59</v>
      </c>
      <c r="R10192" s="212">
        <v>2206720.2379999999</v>
      </c>
      <c r="S10192" s="212">
        <v>2595910.5619999999</v>
      </c>
      <c r="T10192" s="212">
        <v>2848918.8259999999</v>
      </c>
      <c r="U10192" s="212">
        <v>3101330.8190000001</v>
      </c>
    </row>
    <row r="10193" spans="1:21" x14ac:dyDescent="0.25">
      <c r="A10193" s="57" t="s">
        <v>1188</v>
      </c>
      <c r="B10193" s="57" t="s">
        <v>9313</v>
      </c>
      <c r="C10193" s="212">
        <v>1149256.892</v>
      </c>
      <c r="D10193" s="212">
        <v>1295453.28</v>
      </c>
      <c r="E10193" s="212">
        <v>1323767.7649999999</v>
      </c>
      <c r="F10193" s="212">
        <v>1329548.1950000001</v>
      </c>
      <c r="G10193" s="212">
        <v>1232476.1850000001</v>
      </c>
      <c r="H10193" s="212">
        <v>1324796.2180000001</v>
      </c>
      <c r="I10193" s="212">
        <v>1416644.7439999999</v>
      </c>
      <c r="J10193" s="212">
        <v>1424031.2609999999</v>
      </c>
      <c r="K10193" s="212">
        <v>1731345.196</v>
      </c>
      <c r="L10193" s="212">
        <v>2202263.5260000001</v>
      </c>
      <c r="M10193" s="212">
        <v>2398216.5809999998</v>
      </c>
      <c r="N10193" s="212">
        <v>2744792.2480000001</v>
      </c>
      <c r="O10193" s="212">
        <v>3025160.7370000002</v>
      </c>
      <c r="P10193" s="212">
        <v>3402708.9440000001</v>
      </c>
      <c r="Q10193" s="212">
        <v>2781876.3960000002</v>
      </c>
      <c r="R10193" s="212">
        <v>3333332.5049999999</v>
      </c>
      <c r="S10193" s="212">
        <v>3803845.2420000001</v>
      </c>
      <c r="T10193" s="212">
        <v>4011064.284</v>
      </c>
      <c r="U10193" s="212">
        <v>4105806.7609999999</v>
      </c>
    </row>
    <row r="10194" spans="1:21" x14ac:dyDescent="0.25">
      <c r="A10194" s="57" t="s">
        <v>1463</v>
      </c>
      <c r="B10194" s="57" t="s">
        <v>9314</v>
      </c>
      <c r="C10194" s="212">
        <v>957186.53399999999</v>
      </c>
      <c r="D10194" s="212">
        <v>991740.11800000002</v>
      </c>
      <c r="E10194" s="212">
        <v>996669.90300000005</v>
      </c>
      <c r="F10194" s="212">
        <v>965182.11300000001</v>
      </c>
      <c r="G10194" s="212">
        <v>1005353.221</v>
      </c>
      <c r="H10194" s="212">
        <v>1087164.2919999999</v>
      </c>
      <c r="I10194" s="212">
        <v>1138655.8060000001</v>
      </c>
      <c r="J10194" s="212">
        <v>1179992.723</v>
      </c>
      <c r="K10194" s="212">
        <v>1355340.7609999999</v>
      </c>
      <c r="L10194" s="212">
        <v>1621884.0209999999</v>
      </c>
      <c r="M10194" s="212">
        <v>1845221.6129999999</v>
      </c>
      <c r="N10194" s="212">
        <v>2061384.3049999999</v>
      </c>
      <c r="O10194" s="212">
        <v>2306949.676</v>
      </c>
      <c r="P10194" s="212">
        <v>2568030.9249999998</v>
      </c>
      <c r="Q10194" s="212">
        <v>2460572.6069999998</v>
      </c>
      <c r="R10194" s="212">
        <v>2808594.2450000001</v>
      </c>
      <c r="S10194" s="212">
        <v>3338816.1030000001</v>
      </c>
      <c r="T10194" s="212">
        <v>3646117.2659999998</v>
      </c>
      <c r="U10194" s="212">
        <v>3922291.6710000001</v>
      </c>
    </row>
    <row r="10195" spans="1:21" x14ac:dyDescent="0.25">
      <c r="A10195" s="57" t="s">
        <v>2422</v>
      </c>
      <c r="B10195" s="57" t="s">
        <v>9315</v>
      </c>
      <c r="C10195" s="212">
        <v>632030.55700000003</v>
      </c>
      <c r="D10195" s="212">
        <v>667845.24899999995</v>
      </c>
      <c r="E10195" s="212">
        <v>719238.77</v>
      </c>
      <c r="F10195" s="212">
        <v>741788.41099999996</v>
      </c>
      <c r="G10195" s="212">
        <v>894719.15899999999</v>
      </c>
      <c r="H10195" s="212">
        <v>892702.88500000001</v>
      </c>
      <c r="I10195" s="212">
        <v>882526.88</v>
      </c>
      <c r="J10195" s="212">
        <v>935042.57499999995</v>
      </c>
      <c r="K10195" s="212">
        <v>982866.37899999996</v>
      </c>
      <c r="L10195" s="212">
        <v>1118079.6089999999</v>
      </c>
      <c r="M10195" s="212">
        <v>1122937.202</v>
      </c>
      <c r="N10195" s="212">
        <v>1209651.348</v>
      </c>
      <c r="O10195" s="212">
        <v>1457530.0989999999</v>
      </c>
      <c r="P10195" s="212">
        <v>1630046.2509999999</v>
      </c>
      <c r="Q10195" s="212">
        <v>1523943.9990000001</v>
      </c>
      <c r="R10195" s="212">
        <v>1672126.6680000001</v>
      </c>
      <c r="S10195" s="212">
        <v>1737976.5330000001</v>
      </c>
      <c r="T10195" s="212">
        <v>1723329.31</v>
      </c>
      <c r="U10195" s="212">
        <v>1728463.094</v>
      </c>
    </row>
    <row r="10196" spans="1:21" x14ac:dyDescent="0.25">
      <c r="A10196" s="57" t="s">
        <v>1202</v>
      </c>
      <c r="B10196" s="57" t="s">
        <v>9316</v>
      </c>
      <c r="C10196" s="212">
        <v>1098359.7209999999</v>
      </c>
      <c r="D10196" s="212">
        <v>1173120.1310000001</v>
      </c>
      <c r="E10196" s="212">
        <v>1243104.1129999999</v>
      </c>
      <c r="F10196" s="212">
        <v>1229929.3729999999</v>
      </c>
      <c r="G10196" s="212">
        <v>1245666.5549999999</v>
      </c>
      <c r="H10196" s="212">
        <v>1276804.298</v>
      </c>
      <c r="I10196" s="212">
        <v>1285607.277</v>
      </c>
      <c r="J10196" s="212">
        <v>1407430.399</v>
      </c>
      <c r="K10196" s="212">
        <v>1586512.1969999999</v>
      </c>
      <c r="L10196" s="212">
        <v>1698705.77</v>
      </c>
      <c r="M10196" s="212">
        <v>1902535.206</v>
      </c>
      <c r="N10196" s="212">
        <v>2186328.5290000001</v>
      </c>
      <c r="O10196" s="212">
        <v>2669258.2519999999</v>
      </c>
      <c r="P10196" s="212">
        <v>2868172.2239999999</v>
      </c>
      <c r="Q10196" s="212">
        <v>2456932.3480000002</v>
      </c>
      <c r="R10196" s="212">
        <v>2875093.8280000002</v>
      </c>
      <c r="S10196" s="212">
        <v>3352730.1069999998</v>
      </c>
      <c r="T10196" s="212">
        <v>3440878.682</v>
      </c>
      <c r="U10196" s="212">
        <v>3562449.4180000001</v>
      </c>
    </row>
    <row r="10197" spans="1:21" x14ac:dyDescent="0.25">
      <c r="A10197" s="57" t="s">
        <v>952</v>
      </c>
      <c r="B10197" s="57" t="s">
        <v>9317</v>
      </c>
      <c r="C10197" s="212">
        <v>1084904.7930000001</v>
      </c>
      <c r="D10197" s="212">
        <v>1216058.031</v>
      </c>
      <c r="E10197" s="212">
        <v>1314003.577</v>
      </c>
      <c r="F10197" s="212">
        <v>1270726</v>
      </c>
      <c r="G10197" s="212">
        <v>1405564.399</v>
      </c>
      <c r="H10197" s="212">
        <v>1657780.075</v>
      </c>
      <c r="I10197" s="212">
        <v>1842170.696</v>
      </c>
      <c r="J10197" s="212">
        <v>1775834.855</v>
      </c>
      <c r="K10197" s="212">
        <v>2068127.577</v>
      </c>
      <c r="L10197" s="212">
        <v>2640225.9959999998</v>
      </c>
      <c r="M10197" s="212">
        <v>2999306.7059999998</v>
      </c>
      <c r="N10197" s="212">
        <v>3555529.307</v>
      </c>
      <c r="O10197" s="212">
        <v>4255090.7549999999</v>
      </c>
      <c r="P10197" s="212">
        <v>4732097.3969999999</v>
      </c>
      <c r="Q10197" s="212">
        <v>4610036.9380000001</v>
      </c>
      <c r="R10197" s="212">
        <v>5315872.0259999996</v>
      </c>
      <c r="S10197" s="212">
        <v>6048205.9369999999</v>
      </c>
      <c r="T10197" s="212">
        <v>5943643.0279999999</v>
      </c>
      <c r="U10197" s="212">
        <v>6091159.2470000004</v>
      </c>
    </row>
    <row r="10198" spans="1:21" x14ac:dyDescent="0.25">
      <c r="A10198" s="57" t="s">
        <v>458</v>
      </c>
      <c r="B10198" s="57" t="s">
        <v>9318</v>
      </c>
      <c r="C10198" s="212">
        <v>2442799.3259999999</v>
      </c>
      <c r="D10198" s="212">
        <v>2545467.6439999999</v>
      </c>
      <c r="E10198" s="212">
        <v>2576440.423</v>
      </c>
      <c r="F10198" s="212">
        <v>2645184.1329999999</v>
      </c>
      <c r="G10198" s="212">
        <v>2788864.1970000002</v>
      </c>
      <c r="H10198" s="212">
        <v>2920760.24</v>
      </c>
      <c r="I10198" s="212">
        <v>3285443.182</v>
      </c>
      <c r="J10198" s="212">
        <v>3456470.7209999999</v>
      </c>
      <c r="K10198" s="212">
        <v>4165817.9389999998</v>
      </c>
      <c r="L10198" s="212">
        <v>4754852.8909999998</v>
      </c>
      <c r="M10198" s="212">
        <v>5334314.6349999998</v>
      </c>
      <c r="N10198" s="212">
        <v>6247142.9340000004</v>
      </c>
      <c r="O10198" s="212">
        <v>6879757.9359999998</v>
      </c>
      <c r="P10198" s="212">
        <v>7790895.6710000001</v>
      </c>
      <c r="Q10198" s="212">
        <v>7159174.8399999999</v>
      </c>
      <c r="R10198" s="212">
        <v>7899692.824</v>
      </c>
      <c r="S10198" s="212">
        <v>9440849.1640000008</v>
      </c>
      <c r="T10198" s="212">
        <v>9649914.3159999996</v>
      </c>
      <c r="U10198" s="212">
        <v>9756926.4570000004</v>
      </c>
    </row>
    <row r="10199" spans="1:21" x14ac:dyDescent="0.25">
      <c r="A10199" s="57" t="s">
        <v>1027</v>
      </c>
      <c r="B10199" s="57" t="s">
        <v>9319</v>
      </c>
      <c r="C10199" s="212">
        <v>1788168.6340000001</v>
      </c>
      <c r="D10199" s="212">
        <v>2014516.6</v>
      </c>
      <c r="E10199" s="212">
        <v>2082459.3419999999</v>
      </c>
      <c r="F10199" s="212">
        <v>2376640.696</v>
      </c>
      <c r="G10199" s="212">
        <v>2683194.6370000001</v>
      </c>
      <c r="H10199" s="212">
        <v>2958231.6009999998</v>
      </c>
      <c r="I10199" s="212">
        <v>3279593.1660000002</v>
      </c>
      <c r="J10199" s="212">
        <v>3530382.889</v>
      </c>
      <c r="K10199" s="212">
        <v>4112683.7390000001</v>
      </c>
      <c r="L10199" s="212">
        <v>4843838.0750000002</v>
      </c>
      <c r="M10199" s="212">
        <v>5328682.6229999997</v>
      </c>
      <c r="N10199" s="212">
        <v>6063579.9160000002</v>
      </c>
      <c r="O10199" s="212">
        <v>6776786.6310000001</v>
      </c>
      <c r="P10199" s="212">
        <v>7496756.7280000001</v>
      </c>
      <c r="Q10199" s="212">
        <v>7629816.3569999998</v>
      </c>
      <c r="R10199" s="212">
        <v>8574371.6300000008</v>
      </c>
      <c r="S10199" s="212">
        <v>9976428.8739999998</v>
      </c>
      <c r="T10199" s="212">
        <v>9876118.5319999997</v>
      </c>
      <c r="U10199" s="212">
        <v>9752329.4370000008</v>
      </c>
    </row>
    <row r="10200" spans="1:21" x14ac:dyDescent="0.25">
      <c r="A10200" s="57" t="s">
        <v>2928</v>
      </c>
      <c r="B10200" s="57" t="s">
        <v>9320</v>
      </c>
      <c r="C10200" s="212">
        <v>233065.00700000001</v>
      </c>
      <c r="D10200" s="212">
        <v>245735.92800000001</v>
      </c>
      <c r="E10200" s="212">
        <v>226690.897</v>
      </c>
      <c r="F10200" s="212">
        <v>220443.93700000001</v>
      </c>
      <c r="G10200" s="212">
        <v>210421.97399999999</v>
      </c>
      <c r="H10200" s="212">
        <v>218980.679</v>
      </c>
      <c r="I10200" s="212">
        <v>237648.41399999999</v>
      </c>
      <c r="J10200" s="212">
        <v>257207.644</v>
      </c>
      <c r="K10200" s="212">
        <v>315256.38799999998</v>
      </c>
      <c r="L10200" s="212">
        <v>364308.44900000002</v>
      </c>
      <c r="M10200" s="212">
        <v>386970.19400000002</v>
      </c>
      <c r="N10200" s="212">
        <v>425290.08899999998</v>
      </c>
      <c r="O10200" s="212">
        <v>492142.43599999999</v>
      </c>
      <c r="P10200" s="212">
        <v>528928.44999999995</v>
      </c>
      <c r="Q10200" s="212">
        <v>488160.29399999999</v>
      </c>
      <c r="R10200" s="212">
        <v>534131.01199999999</v>
      </c>
      <c r="S10200" s="212">
        <v>642548.88399999996</v>
      </c>
      <c r="T10200" s="212">
        <v>657238.88199999998</v>
      </c>
      <c r="U10200" s="212">
        <v>656152.21</v>
      </c>
    </row>
    <row r="10201" spans="1:21" x14ac:dyDescent="0.25">
      <c r="A10201" s="57" t="s">
        <v>1011</v>
      </c>
      <c r="B10201" s="57" t="s">
        <v>9321</v>
      </c>
      <c r="C10201" s="212">
        <v>303950.96899999998</v>
      </c>
      <c r="D10201" s="212">
        <v>377980.36599999998</v>
      </c>
      <c r="E10201" s="212">
        <v>389256.908</v>
      </c>
      <c r="F10201" s="212">
        <v>385551.66499999998</v>
      </c>
      <c r="G10201" s="212">
        <v>336789.37099999998</v>
      </c>
      <c r="H10201" s="212">
        <v>355964.45500000002</v>
      </c>
      <c r="I10201" s="212">
        <v>352289.614</v>
      </c>
      <c r="J10201" s="212">
        <v>387610.576</v>
      </c>
      <c r="K10201" s="212">
        <v>432699.538</v>
      </c>
      <c r="L10201" s="212">
        <v>522364.34</v>
      </c>
      <c r="M10201" s="212">
        <v>582112.39500000002</v>
      </c>
      <c r="N10201" s="212">
        <v>739292.21799999999</v>
      </c>
      <c r="O10201" s="212">
        <v>895210.8</v>
      </c>
      <c r="P10201" s="212">
        <v>1035178.529</v>
      </c>
      <c r="Q10201" s="212">
        <v>869639.21</v>
      </c>
      <c r="R10201" s="212">
        <v>981498.81499999994</v>
      </c>
      <c r="S10201" s="212">
        <v>1141276.7760000001</v>
      </c>
      <c r="T10201" s="212">
        <v>1183853.317</v>
      </c>
      <c r="U10201" s="212">
        <v>1297592.696</v>
      </c>
    </row>
    <row r="10202" spans="1:21" x14ac:dyDescent="0.25">
      <c r="A10202" s="57" t="s">
        <v>253</v>
      </c>
      <c r="B10202" s="57" t="s">
        <v>9322</v>
      </c>
      <c r="C10202" s="212">
        <v>451210.52100000001</v>
      </c>
      <c r="D10202" s="212">
        <v>471677.92200000002</v>
      </c>
      <c r="E10202" s="212">
        <v>507768.58100000001</v>
      </c>
      <c r="F10202" s="212">
        <v>489115.908</v>
      </c>
      <c r="G10202" s="212">
        <v>491673.04499999998</v>
      </c>
      <c r="H10202" s="212">
        <v>491329.62599999999</v>
      </c>
      <c r="I10202" s="212">
        <v>529797.37399999995</v>
      </c>
      <c r="J10202" s="212">
        <v>750495.16899999999</v>
      </c>
      <c r="K10202" s="212">
        <v>869217.69799999997</v>
      </c>
      <c r="L10202" s="212">
        <v>1013494.768</v>
      </c>
      <c r="M10202" s="212">
        <v>1032787.985</v>
      </c>
      <c r="N10202" s="212">
        <v>1031151.894</v>
      </c>
      <c r="O10202" s="212">
        <v>1382318.3389999999</v>
      </c>
      <c r="P10202" s="212">
        <v>1646520.0919999999</v>
      </c>
      <c r="Q10202" s="212">
        <v>1639192.0989999999</v>
      </c>
      <c r="R10202" s="212">
        <v>1660880.9850000001</v>
      </c>
      <c r="S10202" s="212">
        <v>2192310.926</v>
      </c>
      <c r="T10202" s="212">
        <v>2469093.6009999998</v>
      </c>
      <c r="U10202" s="212">
        <v>2292077.0809999998</v>
      </c>
    </row>
    <row r="10203" spans="1:21" x14ac:dyDescent="0.25">
      <c r="A10203" s="57" t="s">
        <v>1246</v>
      </c>
      <c r="B10203" s="57" t="s">
        <v>9323</v>
      </c>
      <c r="C10203" s="212">
        <v>535765.37699999998</v>
      </c>
      <c r="D10203" s="212">
        <v>531109.10699999996</v>
      </c>
      <c r="E10203" s="212">
        <v>562648.61100000003</v>
      </c>
      <c r="F10203" s="212">
        <v>585982.05099999998</v>
      </c>
      <c r="G10203" s="212">
        <v>630029.38699999999</v>
      </c>
      <c r="H10203" s="212">
        <v>625886.48899999994</v>
      </c>
      <c r="I10203" s="212">
        <v>666152.60400000005</v>
      </c>
      <c r="J10203" s="212">
        <v>670934.34900000005</v>
      </c>
      <c r="K10203" s="212">
        <v>794538.10400000005</v>
      </c>
      <c r="L10203" s="212">
        <v>844877.20799999998</v>
      </c>
      <c r="M10203" s="212">
        <v>919110.19700000004</v>
      </c>
      <c r="N10203" s="212">
        <v>1031066.221</v>
      </c>
      <c r="O10203" s="212">
        <v>1274133.348</v>
      </c>
      <c r="P10203" s="212">
        <v>1465505.138</v>
      </c>
      <c r="Q10203" s="212">
        <v>1315075.2479999999</v>
      </c>
      <c r="R10203" s="212">
        <v>1500875.1459999999</v>
      </c>
      <c r="S10203" s="212">
        <v>1552429.81</v>
      </c>
      <c r="T10203" s="212">
        <v>1666642.852</v>
      </c>
      <c r="U10203" s="212">
        <v>1656573.5959999999</v>
      </c>
    </row>
    <row r="10204" spans="1:21" x14ac:dyDescent="0.25">
      <c r="A10204" s="57" t="s">
        <v>2759</v>
      </c>
      <c r="B10204" s="57" t="s">
        <v>9324</v>
      </c>
      <c r="C10204" s="212">
        <v>258564.462</v>
      </c>
      <c r="D10204" s="212">
        <v>306167.37099999998</v>
      </c>
      <c r="E10204" s="212">
        <v>357375.44500000001</v>
      </c>
      <c r="F10204" s="212">
        <v>307343.53100000002</v>
      </c>
      <c r="G10204" s="212">
        <v>298425.696</v>
      </c>
      <c r="H10204" s="212">
        <v>333704.92599999998</v>
      </c>
      <c r="I10204" s="212">
        <v>335385.967</v>
      </c>
      <c r="J10204" s="212">
        <v>323722.54700000002</v>
      </c>
      <c r="K10204" s="212">
        <v>363739.11900000001</v>
      </c>
      <c r="L10204" s="212">
        <v>485083.6</v>
      </c>
      <c r="M10204" s="212">
        <v>689191.18299999996</v>
      </c>
      <c r="N10204" s="212">
        <v>652673.23400000005</v>
      </c>
      <c r="O10204" s="212">
        <v>801377.24399999995</v>
      </c>
      <c r="P10204" s="212">
        <v>950597.55799999996</v>
      </c>
      <c r="Q10204" s="212">
        <v>913624.38300000003</v>
      </c>
      <c r="R10204" s="212">
        <v>1193903.6240000001</v>
      </c>
      <c r="S10204" s="212">
        <v>1330163.398</v>
      </c>
      <c r="T10204" s="212">
        <v>1449679.0449999999</v>
      </c>
      <c r="U10204" s="212">
        <v>1711870.5859999999</v>
      </c>
    </row>
    <row r="10205" spans="1:21" x14ac:dyDescent="0.25">
      <c r="A10205" s="57" t="s">
        <v>688</v>
      </c>
      <c r="B10205" s="57" t="s">
        <v>9325</v>
      </c>
      <c r="C10205" s="212">
        <v>1181785.264</v>
      </c>
      <c r="D10205" s="212">
        <v>1075754.0930000001</v>
      </c>
      <c r="E10205" s="212">
        <v>1211812.7520000001</v>
      </c>
      <c r="F10205" s="212">
        <v>1305636.8529999999</v>
      </c>
      <c r="G10205" s="212">
        <v>1313481.2990000001</v>
      </c>
      <c r="H10205" s="212">
        <v>1264347.1869999999</v>
      </c>
      <c r="I10205" s="212">
        <v>1253385.23</v>
      </c>
      <c r="J10205" s="212">
        <v>1307476.2080000001</v>
      </c>
      <c r="K10205" s="212">
        <v>1551126.287</v>
      </c>
      <c r="L10205" s="212">
        <v>1843294.443</v>
      </c>
      <c r="M10205" s="212">
        <v>1741072.156</v>
      </c>
      <c r="N10205" s="212">
        <v>2040944.49</v>
      </c>
      <c r="O10205" s="212">
        <v>2436594.4300000002</v>
      </c>
      <c r="P10205" s="212">
        <v>2497469.2459999998</v>
      </c>
      <c r="Q10205" s="212">
        <v>1866842.0160000001</v>
      </c>
      <c r="R10205" s="212">
        <v>2568063.0269999998</v>
      </c>
      <c r="S10205" s="212">
        <v>3399960.8420000002</v>
      </c>
      <c r="T10205" s="212">
        <v>3276631.054</v>
      </c>
      <c r="U10205" s="212">
        <v>3398092.8829999999</v>
      </c>
    </row>
    <row r="10206" spans="1:21" x14ac:dyDescent="0.25">
      <c r="A10206" s="57" t="s">
        <v>1777</v>
      </c>
      <c r="B10206" s="57" t="s">
        <v>9326</v>
      </c>
      <c r="C10206" s="212">
        <v>497782.864</v>
      </c>
      <c r="D10206" s="212">
        <v>508355.93199999997</v>
      </c>
      <c r="E10206" s="212">
        <v>495379.44699999999</v>
      </c>
      <c r="F10206" s="212">
        <v>449579.09299999999</v>
      </c>
      <c r="G10206" s="212">
        <v>579203.86600000004</v>
      </c>
      <c r="H10206" s="212">
        <v>677981.38</v>
      </c>
      <c r="I10206" s="212">
        <v>724874.58799999999</v>
      </c>
      <c r="J10206" s="212">
        <v>877352.41599999997</v>
      </c>
      <c r="K10206" s="212">
        <v>927538.03599999996</v>
      </c>
      <c r="L10206" s="212">
        <v>909386.57700000005</v>
      </c>
      <c r="M10206" s="212">
        <v>1016312.8149999999</v>
      </c>
      <c r="N10206" s="212">
        <v>960978.30900000001</v>
      </c>
      <c r="O10206" s="212">
        <v>1044889.215</v>
      </c>
      <c r="P10206" s="212">
        <v>1157581.307</v>
      </c>
      <c r="Q10206" s="212">
        <v>842445.72900000005</v>
      </c>
      <c r="R10206" s="212">
        <v>1026775.567</v>
      </c>
      <c r="S10206" s="212">
        <v>1282844.378</v>
      </c>
      <c r="T10206" s="212">
        <v>1394510.8870000001</v>
      </c>
      <c r="U10206" s="212">
        <v>1543552.192</v>
      </c>
    </row>
    <row r="10207" spans="1:21" x14ac:dyDescent="0.25">
      <c r="A10207" s="57" t="s">
        <v>1388</v>
      </c>
      <c r="B10207" s="57" t="s">
        <v>9327</v>
      </c>
      <c r="C10207" s="212">
        <v>361758.98300000001</v>
      </c>
      <c r="D10207" s="212">
        <v>528521.93799999997</v>
      </c>
      <c r="E10207" s="212">
        <v>788224.103</v>
      </c>
      <c r="F10207" s="212">
        <v>515887.59299999999</v>
      </c>
      <c r="G10207" s="212">
        <v>426171.00599999999</v>
      </c>
      <c r="H10207" s="212">
        <v>387705.201</v>
      </c>
      <c r="I10207" s="212">
        <v>435225.815</v>
      </c>
      <c r="J10207" s="212">
        <v>557116.951</v>
      </c>
      <c r="K10207" s="212">
        <v>523408.065</v>
      </c>
      <c r="L10207" s="212">
        <v>599174.51800000004</v>
      </c>
      <c r="M10207" s="212">
        <v>611684.38600000006</v>
      </c>
      <c r="N10207" s="212">
        <v>751481.13800000004</v>
      </c>
      <c r="O10207" s="212">
        <v>908382.4</v>
      </c>
      <c r="P10207" s="212">
        <v>999760.90599999996</v>
      </c>
      <c r="Q10207" s="212">
        <v>1039779.267</v>
      </c>
      <c r="R10207" s="212">
        <v>1010390.694</v>
      </c>
      <c r="S10207" s="212">
        <v>1273458.1669999999</v>
      </c>
      <c r="T10207" s="212">
        <v>1368023.6810000001</v>
      </c>
      <c r="U10207" s="212">
        <v>1383315.416</v>
      </c>
    </row>
    <row r="10208" spans="1:21" x14ac:dyDescent="0.25">
      <c r="A10208" s="57" t="s">
        <v>2792</v>
      </c>
      <c r="B10208" s="57" t="s">
        <v>9328</v>
      </c>
      <c r="C10208" s="212">
        <v>489096.95600000001</v>
      </c>
      <c r="D10208" s="212">
        <v>508312.614</v>
      </c>
      <c r="E10208" s="212">
        <v>464105.94799999997</v>
      </c>
      <c r="F10208" s="212">
        <v>429685.59299999999</v>
      </c>
      <c r="G10208" s="212">
        <v>426009.73</v>
      </c>
      <c r="H10208" s="212">
        <v>377379.636</v>
      </c>
      <c r="I10208" s="212">
        <v>262801.734</v>
      </c>
      <c r="J10208" s="212">
        <v>208246.77299999999</v>
      </c>
      <c r="K10208" s="212">
        <v>169443.61300000001</v>
      </c>
      <c r="L10208" s="212">
        <v>185716.19699999999</v>
      </c>
      <c r="M10208" s="212">
        <v>191574.52900000001</v>
      </c>
      <c r="N10208" s="212">
        <v>193452.174</v>
      </c>
      <c r="O10208" s="212">
        <v>333932.12199999997</v>
      </c>
      <c r="P10208" s="212">
        <v>506090.47100000002</v>
      </c>
      <c r="Q10208" s="212">
        <v>440656.32400000002</v>
      </c>
      <c r="R10208" s="212">
        <v>570215.07900000003</v>
      </c>
      <c r="S10208" s="212">
        <v>589582.32799999998</v>
      </c>
      <c r="T10208" s="212">
        <v>558542.48499999999</v>
      </c>
      <c r="U10208" s="212">
        <v>490635.74300000002</v>
      </c>
    </row>
    <row r="10209" spans="1:21" x14ac:dyDescent="0.25">
      <c r="A10209" s="57" t="s">
        <v>2237</v>
      </c>
      <c r="B10209" s="57" t="s">
        <v>9329</v>
      </c>
      <c r="C10209" s="212">
        <v>421417.53200000001</v>
      </c>
      <c r="D10209" s="212">
        <v>439124.44099999999</v>
      </c>
      <c r="E10209" s="212">
        <v>445294.99300000002</v>
      </c>
      <c r="F10209" s="212">
        <v>439602.7</v>
      </c>
      <c r="G10209" s="212">
        <v>469551.891</v>
      </c>
      <c r="H10209" s="212">
        <v>483240.31199999998</v>
      </c>
      <c r="I10209" s="212">
        <v>438083.71799999999</v>
      </c>
      <c r="J10209" s="212">
        <v>393948.00400000002</v>
      </c>
      <c r="K10209" s="212">
        <v>432715.71</v>
      </c>
      <c r="L10209" s="212">
        <v>433699.402</v>
      </c>
      <c r="M10209" s="212">
        <v>462361.99200000003</v>
      </c>
      <c r="N10209" s="212">
        <v>474910.83399999997</v>
      </c>
      <c r="O10209" s="212">
        <v>475336.45400000003</v>
      </c>
      <c r="P10209" s="212">
        <v>436870.60700000002</v>
      </c>
      <c r="Q10209" s="212">
        <v>314072.65000000002</v>
      </c>
      <c r="R10209" s="212">
        <v>399701.147</v>
      </c>
      <c r="S10209" s="212">
        <v>466570.33199999999</v>
      </c>
      <c r="T10209" s="212">
        <v>437239.60100000002</v>
      </c>
      <c r="U10209" s="212">
        <v>448372.37699999998</v>
      </c>
    </row>
    <row r="10210" spans="1:21" x14ac:dyDescent="0.25">
      <c r="A10210" s="57" t="s">
        <v>1652</v>
      </c>
      <c r="B10210" s="57" t="s">
        <v>9330</v>
      </c>
      <c r="C10210" s="212">
        <v>1363510.5090000001</v>
      </c>
      <c r="D10210" s="212">
        <v>1468252.5109999999</v>
      </c>
      <c r="E10210" s="212">
        <v>1664584.503</v>
      </c>
      <c r="F10210" s="212">
        <v>1442283.5</v>
      </c>
      <c r="G10210" s="212">
        <v>1448365.4040000001</v>
      </c>
      <c r="H10210" s="212">
        <v>1635928.9029999999</v>
      </c>
      <c r="I10210" s="212">
        <v>1577562.3840000001</v>
      </c>
      <c r="J10210" s="212">
        <v>1397305.3810000001</v>
      </c>
      <c r="K10210" s="212">
        <v>1420677.933</v>
      </c>
      <c r="L10210" s="212">
        <v>1663070.547</v>
      </c>
      <c r="M10210" s="212">
        <v>1801297.767</v>
      </c>
      <c r="N10210" s="212">
        <v>1926411.4410000001</v>
      </c>
      <c r="O10210" s="212">
        <v>1391701.341</v>
      </c>
      <c r="P10210" s="212">
        <v>1490656.3289999999</v>
      </c>
      <c r="Q10210" s="212">
        <v>1151652.9779999999</v>
      </c>
      <c r="R10210" s="212">
        <v>1606746.7860000001</v>
      </c>
      <c r="S10210" s="212">
        <v>1856530.9040000001</v>
      </c>
      <c r="T10210" s="212">
        <v>1675358.3430000001</v>
      </c>
      <c r="U10210" s="212">
        <v>1742879.844</v>
      </c>
    </row>
    <row r="10211" spans="1:21" x14ac:dyDescent="0.25">
      <c r="A10211" s="57" t="s">
        <v>1057</v>
      </c>
      <c r="B10211" s="57" t="s">
        <v>9331</v>
      </c>
      <c r="C10211" s="212">
        <v>1077929.3810000001</v>
      </c>
      <c r="D10211" s="212">
        <v>1300300.4010000001</v>
      </c>
      <c r="E10211" s="212">
        <v>1458920.7549999999</v>
      </c>
      <c r="F10211" s="212">
        <v>1565696.7890000001</v>
      </c>
      <c r="G10211" s="212">
        <v>1786470.835</v>
      </c>
      <c r="H10211" s="212">
        <v>2498957.335</v>
      </c>
      <c r="I10211" s="212">
        <v>2555574.199</v>
      </c>
      <c r="J10211" s="212">
        <v>2045377.047</v>
      </c>
      <c r="K10211" s="212">
        <v>1943614.551</v>
      </c>
      <c r="L10211" s="212">
        <v>2406249.9130000002</v>
      </c>
      <c r="M10211" s="212">
        <v>2871591.4950000001</v>
      </c>
      <c r="N10211" s="212">
        <v>3187416.4739999999</v>
      </c>
      <c r="O10211" s="212">
        <v>3150661.2620000001</v>
      </c>
      <c r="P10211" s="212">
        <v>3225708.8020000001</v>
      </c>
      <c r="Q10211" s="212">
        <v>2407244.8810000001</v>
      </c>
      <c r="R10211" s="212">
        <v>3074303.3870000001</v>
      </c>
      <c r="S10211" s="212">
        <v>4021458.551</v>
      </c>
      <c r="T10211" s="212">
        <v>4730472.6409999998</v>
      </c>
      <c r="U10211" s="212">
        <v>4818927.6809999999</v>
      </c>
    </row>
    <row r="10212" spans="1:21" x14ac:dyDescent="0.25">
      <c r="A10212" s="57" t="s">
        <v>10392</v>
      </c>
      <c r="B10212" s="57" t="s">
        <v>10393</v>
      </c>
      <c r="C10212" s="212">
        <v>474478.842</v>
      </c>
      <c r="D10212" s="212">
        <v>249654.97099999999</v>
      </c>
      <c r="E10212" s="212">
        <v>240400.62100000001</v>
      </c>
      <c r="F10212" s="212">
        <v>260916.14499999999</v>
      </c>
      <c r="G10212" s="212">
        <v>380030.91399999999</v>
      </c>
      <c r="H10212" s="212">
        <v>644533.32700000005</v>
      </c>
      <c r="I10212" s="212">
        <v>669198.54</v>
      </c>
      <c r="J10212" s="212">
        <v>688369.40099999995</v>
      </c>
      <c r="K10212" s="212">
        <v>822193.31299999997</v>
      </c>
      <c r="L10212" s="212">
        <v>1117635.1769999999</v>
      </c>
      <c r="M10212" s="212">
        <v>1111294.622</v>
      </c>
      <c r="N10212" s="212">
        <v>1138004.4069999999</v>
      </c>
      <c r="O10212" s="212">
        <v>1778060.4920000001</v>
      </c>
      <c r="P10212" s="212">
        <v>1831493.682</v>
      </c>
      <c r="Q10212" s="212">
        <v>1472122.4909999999</v>
      </c>
      <c r="R10212" s="212">
        <v>1777829.5279999999</v>
      </c>
      <c r="S10212" s="212">
        <v>1927314.219</v>
      </c>
      <c r="T10212" s="212">
        <v>2037472.9620000001</v>
      </c>
      <c r="U10212" s="212">
        <v>2061588.4380000001</v>
      </c>
    </row>
    <row r="10213" spans="1:21" x14ac:dyDescent="0.25">
      <c r="A10213" s="57" t="s">
        <v>1080</v>
      </c>
      <c r="B10213" s="57" t="s">
        <v>9334</v>
      </c>
      <c r="C10213" s="212">
        <v>2830030.4879999999</v>
      </c>
      <c r="D10213" s="212">
        <v>3130814.7170000002</v>
      </c>
      <c r="E10213" s="212">
        <v>3741390.7629999998</v>
      </c>
      <c r="F10213" s="212">
        <v>3534209.9920000001</v>
      </c>
      <c r="G10213" s="212">
        <v>4044409.93</v>
      </c>
      <c r="H10213" s="212">
        <v>6612674.8380000005</v>
      </c>
      <c r="I10213" s="212">
        <v>3665407.2540000002</v>
      </c>
      <c r="J10213" s="212">
        <v>3168659.5980000002</v>
      </c>
      <c r="K10213" s="212">
        <v>3899600.1370000001</v>
      </c>
      <c r="L10213" s="212">
        <v>6126373.7709999997</v>
      </c>
      <c r="M10213" s="212">
        <v>5429906.335</v>
      </c>
      <c r="N10213" s="212">
        <v>6215189.0410000002</v>
      </c>
      <c r="O10213" s="212">
        <v>5982446.6509999996</v>
      </c>
      <c r="P10213" s="212">
        <v>4534108.3329999996</v>
      </c>
      <c r="Q10213" s="212">
        <v>2720341.15</v>
      </c>
      <c r="R10213" s="212">
        <v>4942261.9179999996</v>
      </c>
      <c r="S10213" s="212">
        <v>4921477.4440000001</v>
      </c>
      <c r="T10213" s="212">
        <v>5077393.0480000004</v>
      </c>
      <c r="U10213" s="212">
        <v>4188119.5129999998</v>
      </c>
    </row>
    <row r="10214" spans="1:21" x14ac:dyDescent="0.25">
      <c r="A10214" s="57" t="s">
        <v>645</v>
      </c>
      <c r="B10214" s="57" t="s">
        <v>9335</v>
      </c>
      <c r="C10214" s="212">
        <v>1899675.7</v>
      </c>
      <c r="D10214" s="212">
        <v>1887572.848</v>
      </c>
      <c r="E10214" s="212">
        <v>2187882.8390000002</v>
      </c>
      <c r="F10214" s="212">
        <v>2183966.361</v>
      </c>
      <c r="G10214" s="212">
        <v>2486274.7289999998</v>
      </c>
      <c r="H10214" s="212">
        <v>3407164.0120000001</v>
      </c>
      <c r="I10214" s="212">
        <v>2923960.0759999999</v>
      </c>
      <c r="J10214" s="212">
        <v>2417873.3360000001</v>
      </c>
      <c r="K10214" s="212">
        <v>2771403.216</v>
      </c>
      <c r="L10214" s="212">
        <v>3675881.219</v>
      </c>
      <c r="M10214" s="212">
        <v>3753057.38</v>
      </c>
      <c r="N10214" s="212">
        <v>4194251.2439999999</v>
      </c>
      <c r="O10214" s="212">
        <v>4475743.5379999997</v>
      </c>
      <c r="P10214" s="212">
        <v>4315062.3930000002</v>
      </c>
      <c r="Q10214" s="212">
        <v>3432426.838</v>
      </c>
      <c r="R10214" s="212">
        <v>5014408.4819999998</v>
      </c>
      <c r="S10214" s="212">
        <v>5478777.1140000001</v>
      </c>
      <c r="T10214" s="212">
        <v>6253009.307</v>
      </c>
      <c r="U10214" s="212">
        <v>5564306.9100000001</v>
      </c>
    </row>
    <row r="10215" spans="1:21" x14ac:dyDescent="0.25">
      <c r="A10215" s="57" t="s">
        <v>2132</v>
      </c>
      <c r="B10215" s="57" t="s">
        <v>9336</v>
      </c>
      <c r="C10215" s="212">
        <v>212185.65400000001</v>
      </c>
      <c r="D10215" s="212">
        <v>234395.70800000001</v>
      </c>
      <c r="E10215" s="212">
        <v>237526.23199999999</v>
      </c>
      <c r="F10215" s="212">
        <v>219032.68299999999</v>
      </c>
      <c r="G10215" s="212">
        <v>221731.14</v>
      </c>
      <c r="H10215" s="212">
        <v>267137.266</v>
      </c>
      <c r="I10215" s="212">
        <v>249925.02</v>
      </c>
      <c r="J10215" s="212">
        <v>255372.24799999999</v>
      </c>
      <c r="K10215" s="212">
        <v>323634.82400000002</v>
      </c>
      <c r="L10215" s="212">
        <v>356560.58500000002</v>
      </c>
      <c r="M10215" s="212">
        <v>402387.78899999999</v>
      </c>
      <c r="N10215" s="212">
        <v>450126.84700000001</v>
      </c>
      <c r="O10215" s="212">
        <v>595438.36600000004</v>
      </c>
      <c r="P10215" s="212">
        <v>619951.38399999996</v>
      </c>
      <c r="Q10215" s="212">
        <v>436846.86900000001</v>
      </c>
      <c r="R10215" s="212">
        <v>553355.53599999996</v>
      </c>
      <c r="S10215" s="212">
        <v>658605.51</v>
      </c>
      <c r="T10215" s="212">
        <v>696955.79099999997</v>
      </c>
      <c r="U10215" s="212">
        <v>678585.10499999998</v>
      </c>
    </row>
    <row r="10216" spans="1:21" x14ac:dyDescent="0.25">
      <c r="A10216" s="57" t="s">
        <v>2229</v>
      </c>
      <c r="B10216" s="57" t="s">
        <v>9337</v>
      </c>
      <c r="C10216" s="212">
        <v>533200.43200000003</v>
      </c>
      <c r="D10216" s="212">
        <v>554184.03599999996</v>
      </c>
      <c r="E10216" s="212">
        <v>667651.90899999999</v>
      </c>
      <c r="F10216" s="212">
        <v>554823.85</v>
      </c>
      <c r="G10216" s="212">
        <v>506993.49200000003</v>
      </c>
      <c r="H10216" s="212">
        <v>488896.86900000001</v>
      </c>
      <c r="I10216" s="212">
        <v>563438.67599999998</v>
      </c>
      <c r="J10216" s="212">
        <v>650412.57200000004</v>
      </c>
      <c r="K10216" s="212">
        <v>726601.00600000005</v>
      </c>
      <c r="L10216" s="212">
        <v>935930.73800000001</v>
      </c>
      <c r="M10216" s="212">
        <v>933857.95499999996</v>
      </c>
      <c r="N10216" s="212">
        <v>1061610.014</v>
      </c>
      <c r="O10216" s="212">
        <v>1203161.094</v>
      </c>
      <c r="P10216" s="212">
        <v>1387444.726</v>
      </c>
      <c r="Q10216" s="212">
        <v>1091974.801</v>
      </c>
      <c r="R10216" s="212">
        <v>1185495.014</v>
      </c>
      <c r="S10216" s="212">
        <v>1653959.12</v>
      </c>
      <c r="T10216" s="212">
        <v>1788257.5819999999</v>
      </c>
      <c r="U10216" s="212">
        <v>1840383.36</v>
      </c>
    </row>
    <row r="10217" spans="1:21" x14ac:dyDescent="0.25">
      <c r="A10217" s="57" t="s">
        <v>276</v>
      </c>
      <c r="B10217" s="57" t="s">
        <v>9339</v>
      </c>
      <c r="C10217" s="212">
        <v>5449819.8669999996</v>
      </c>
      <c r="D10217" s="212">
        <v>5858194.2869999995</v>
      </c>
      <c r="E10217" s="212">
        <v>6016870.9450000003</v>
      </c>
      <c r="F10217" s="212">
        <v>6026450.0140000004</v>
      </c>
      <c r="G10217" s="212">
        <v>6070410.5789999999</v>
      </c>
      <c r="H10217" s="212">
        <v>6608583.6109999996</v>
      </c>
      <c r="I10217" s="212">
        <v>6727222.9419999998</v>
      </c>
      <c r="J10217" s="212">
        <v>6826644.176</v>
      </c>
      <c r="K10217" s="212">
        <v>7995232.182</v>
      </c>
      <c r="L10217" s="212">
        <v>10096560.582</v>
      </c>
      <c r="M10217" s="212">
        <v>11252828.471000001</v>
      </c>
      <c r="N10217" s="212">
        <v>12283109.283</v>
      </c>
      <c r="O10217" s="212">
        <v>13214256.267999999</v>
      </c>
      <c r="P10217" s="212">
        <v>14248584.093</v>
      </c>
      <c r="Q10217" s="212">
        <v>10849910.964</v>
      </c>
      <c r="R10217" s="212">
        <v>13602682.441</v>
      </c>
      <c r="S10217" s="212">
        <v>16892696.859999999</v>
      </c>
      <c r="T10217" s="212">
        <v>17586918.888999999</v>
      </c>
      <c r="U10217" s="212">
        <v>17819541.291000001</v>
      </c>
    </row>
    <row r="10218" spans="1:21" x14ac:dyDescent="0.25">
      <c r="A10218" s="57" t="s">
        <v>1266</v>
      </c>
      <c r="B10218" s="57" t="s">
        <v>9340</v>
      </c>
      <c r="C10218" s="212">
        <v>1599183.7180000001</v>
      </c>
      <c r="D10218" s="212">
        <v>1763863.8</v>
      </c>
      <c r="E10218" s="212">
        <v>1803827.2649999999</v>
      </c>
      <c r="F10218" s="212">
        <v>2055254.476</v>
      </c>
      <c r="G10218" s="212">
        <v>2243959.3319999999</v>
      </c>
      <c r="H10218" s="212">
        <v>2623785.61</v>
      </c>
      <c r="I10218" s="212">
        <v>2638492.2969999998</v>
      </c>
      <c r="J10218" s="212">
        <v>2799530.8089999999</v>
      </c>
      <c r="K10218" s="212">
        <v>3122536.3110000002</v>
      </c>
      <c r="L10218" s="212">
        <v>4215229.93</v>
      </c>
      <c r="M10218" s="212">
        <v>4187071.7590000001</v>
      </c>
      <c r="N10218" s="212">
        <v>4907720.6629999997</v>
      </c>
      <c r="O10218" s="212">
        <v>4959412.4979999997</v>
      </c>
      <c r="P10218" s="212">
        <v>5159503.4979999997</v>
      </c>
      <c r="Q10218" s="212">
        <v>3705867.176</v>
      </c>
      <c r="R10218" s="212">
        <v>5142703.3159999996</v>
      </c>
      <c r="S10218" s="212">
        <v>5721669.5860000001</v>
      </c>
      <c r="T10218" s="212">
        <v>6033643.8329999996</v>
      </c>
      <c r="U10218" s="212">
        <v>6011385.6670000004</v>
      </c>
    </row>
    <row r="10219" spans="1:21" x14ac:dyDescent="0.25">
      <c r="A10219" s="57" t="s">
        <v>1687</v>
      </c>
      <c r="B10219" s="57" t="s">
        <v>9341</v>
      </c>
      <c r="C10219" s="212">
        <v>1466834.5430000001</v>
      </c>
      <c r="D10219" s="212">
        <v>1521063.3559999999</v>
      </c>
      <c r="E10219" s="212">
        <v>1592710.888</v>
      </c>
      <c r="F10219" s="212">
        <v>1557472.6669999999</v>
      </c>
      <c r="G10219" s="212">
        <v>1624743.392</v>
      </c>
      <c r="H10219" s="212">
        <v>1732288.06</v>
      </c>
      <c r="I10219" s="212">
        <v>1625158.1780000001</v>
      </c>
      <c r="J10219" s="212">
        <v>1760393.355</v>
      </c>
      <c r="K10219" s="212">
        <v>2062935.0209999999</v>
      </c>
      <c r="L10219" s="212">
        <v>2273853.1710000001</v>
      </c>
      <c r="M10219" s="212">
        <v>2450992.932</v>
      </c>
      <c r="N10219" s="212">
        <v>2609133.5980000002</v>
      </c>
      <c r="O10219" s="212">
        <v>2723684.9010000001</v>
      </c>
      <c r="P10219" s="212">
        <v>2801257.196</v>
      </c>
      <c r="Q10219" s="212">
        <v>2240730.568</v>
      </c>
      <c r="R10219" s="212">
        <v>2721134.54</v>
      </c>
      <c r="S10219" s="212">
        <v>3005681.0180000002</v>
      </c>
      <c r="T10219" s="212">
        <v>3003113.298</v>
      </c>
      <c r="U10219" s="212">
        <v>3349285.7549999999</v>
      </c>
    </row>
    <row r="10220" spans="1:21" x14ac:dyDescent="0.25">
      <c r="A10220" s="57" t="s">
        <v>3650</v>
      </c>
      <c r="B10220" s="57" t="s">
        <v>9342</v>
      </c>
      <c r="C10220" s="212">
        <v>383986.56199999998</v>
      </c>
      <c r="D10220" s="212">
        <v>400671.20899999997</v>
      </c>
      <c r="E10220" s="212">
        <v>426194.04200000002</v>
      </c>
      <c r="F10220" s="212">
        <v>424657.98200000002</v>
      </c>
      <c r="G10220" s="212">
        <v>466168.92200000002</v>
      </c>
      <c r="H10220" s="212">
        <v>459932.83199999999</v>
      </c>
      <c r="I10220" s="212">
        <v>423482.08</v>
      </c>
      <c r="J10220" s="212">
        <v>440453.60800000001</v>
      </c>
      <c r="K10220" s="212">
        <v>568002.59499999997</v>
      </c>
      <c r="L10220" s="212">
        <v>894653.94</v>
      </c>
      <c r="M10220" s="212">
        <v>1142988.5530000001</v>
      </c>
      <c r="N10220" s="212">
        <v>1251051.7990000001</v>
      </c>
      <c r="O10220" s="212">
        <v>1417269.419</v>
      </c>
      <c r="P10220" s="212">
        <v>1480351.452</v>
      </c>
      <c r="Q10220" s="212">
        <v>1184142.7590000001</v>
      </c>
      <c r="R10220" s="212">
        <v>1442813.76</v>
      </c>
      <c r="S10220" s="212">
        <v>1661248.0120000001</v>
      </c>
      <c r="T10220" s="212">
        <v>1584078.9839999999</v>
      </c>
      <c r="U10220" s="212">
        <v>1615558.0209999999</v>
      </c>
    </row>
    <row r="10221" spans="1:21" x14ac:dyDescent="0.25">
      <c r="A10221" s="57" t="s">
        <v>2283</v>
      </c>
      <c r="B10221" s="57" t="s">
        <v>9343</v>
      </c>
      <c r="C10221" s="212">
        <v>246904.55600000001</v>
      </c>
      <c r="D10221" s="212">
        <v>273563.60399999999</v>
      </c>
      <c r="E10221" s="212">
        <v>257289.342</v>
      </c>
      <c r="F10221" s="212">
        <v>294001.41899999999</v>
      </c>
      <c r="G10221" s="212">
        <v>250391.04300000001</v>
      </c>
      <c r="H10221" s="212">
        <v>234745.27499999999</v>
      </c>
      <c r="I10221" s="212">
        <v>254548.41699999999</v>
      </c>
      <c r="J10221" s="212">
        <v>244467.63099999999</v>
      </c>
      <c r="K10221" s="212">
        <v>308573.68900000001</v>
      </c>
      <c r="L10221" s="212">
        <v>384735.64799999999</v>
      </c>
      <c r="M10221" s="212">
        <v>431892.1</v>
      </c>
      <c r="N10221" s="212">
        <v>571512.42200000002</v>
      </c>
      <c r="O10221" s="212">
        <v>745131.12</v>
      </c>
      <c r="P10221" s="212">
        <v>794135.46900000004</v>
      </c>
      <c r="Q10221" s="212">
        <v>676026.54500000004</v>
      </c>
      <c r="R10221" s="212">
        <v>1166825.382</v>
      </c>
      <c r="S10221" s="212">
        <v>1756119.6410000001</v>
      </c>
      <c r="T10221" s="212">
        <v>1719459.828</v>
      </c>
      <c r="U10221" s="212">
        <v>1915371.9069999999</v>
      </c>
    </row>
    <row r="10222" spans="1:21" x14ac:dyDescent="0.25">
      <c r="A10222" s="57" t="s">
        <v>357</v>
      </c>
      <c r="B10222" s="57" t="s">
        <v>9344</v>
      </c>
      <c r="C10222" s="212">
        <v>5444631.5899999999</v>
      </c>
      <c r="D10222" s="212">
        <v>5290542.16</v>
      </c>
      <c r="E10222" s="212">
        <v>5692650.4139999999</v>
      </c>
      <c r="F10222" s="212">
        <v>6135619.8660000004</v>
      </c>
      <c r="G10222" s="212">
        <v>6780242.7960000001</v>
      </c>
      <c r="H10222" s="212">
        <v>7521025.0130000003</v>
      </c>
      <c r="I10222" s="212">
        <v>7558725.1579999998</v>
      </c>
      <c r="J10222" s="212">
        <v>8179070.9330000002</v>
      </c>
      <c r="K10222" s="212">
        <v>9423135.2589999996</v>
      </c>
      <c r="L10222" s="212">
        <v>11152157.809</v>
      </c>
      <c r="M10222" s="212">
        <v>11577091.812000001</v>
      </c>
      <c r="N10222" s="212">
        <v>13467688.926999999</v>
      </c>
      <c r="O10222" s="212">
        <v>15115411.955</v>
      </c>
      <c r="P10222" s="212">
        <v>15513902.086999999</v>
      </c>
      <c r="Q10222" s="212">
        <v>12259873.48</v>
      </c>
      <c r="R10222" s="212">
        <v>15831105.912</v>
      </c>
      <c r="S10222" s="212">
        <v>18814186.017999999</v>
      </c>
      <c r="T10222" s="212">
        <v>19391330.956999999</v>
      </c>
      <c r="U10222" s="212">
        <v>19820198.859999999</v>
      </c>
    </row>
    <row r="10223" spans="1:21" x14ac:dyDescent="0.25">
      <c r="A10223" s="57" t="s">
        <v>1395</v>
      </c>
      <c r="B10223" s="57" t="s">
        <v>9345</v>
      </c>
      <c r="C10223" s="212">
        <v>2325919.679</v>
      </c>
      <c r="D10223" s="212">
        <v>2229621.4670000002</v>
      </c>
      <c r="E10223" s="212">
        <v>2287638.7560000001</v>
      </c>
      <c r="F10223" s="212">
        <v>2080661.5419999999</v>
      </c>
      <c r="G10223" s="212">
        <v>2196843.66</v>
      </c>
      <c r="H10223" s="212">
        <v>2557467.3470000001</v>
      </c>
      <c r="I10223" s="212">
        <v>2600735.0630000001</v>
      </c>
      <c r="J10223" s="212">
        <v>2734960.4939999999</v>
      </c>
      <c r="K10223" s="212">
        <v>3240741.4070000001</v>
      </c>
      <c r="L10223" s="212">
        <v>4175097.304</v>
      </c>
      <c r="M10223" s="212">
        <v>4658135.8940000003</v>
      </c>
      <c r="N10223" s="212">
        <v>4889516.4670000002</v>
      </c>
      <c r="O10223" s="212">
        <v>5636640.807</v>
      </c>
      <c r="P10223" s="212">
        <v>5901737.8729999997</v>
      </c>
      <c r="Q10223" s="212">
        <v>4780883.2970000003</v>
      </c>
      <c r="R10223" s="212">
        <v>6321881.8320000004</v>
      </c>
      <c r="S10223" s="212">
        <v>7241755.8600000003</v>
      </c>
      <c r="T10223" s="212">
        <v>7428523.1849999996</v>
      </c>
      <c r="U10223" s="212">
        <v>7228896.54</v>
      </c>
    </row>
    <row r="10224" spans="1:21" x14ac:dyDescent="0.25">
      <c r="A10224" s="57" t="s">
        <v>1671</v>
      </c>
      <c r="B10224" s="57" t="s">
        <v>9346</v>
      </c>
      <c r="C10224" s="212">
        <v>972941.96900000004</v>
      </c>
      <c r="D10224" s="212">
        <v>1091768.2490000001</v>
      </c>
      <c r="E10224" s="212">
        <v>1261966.612</v>
      </c>
      <c r="F10224" s="212">
        <v>1360732.0930000001</v>
      </c>
      <c r="G10224" s="212">
        <v>1384002.463</v>
      </c>
      <c r="H10224" s="212">
        <v>1541476.477</v>
      </c>
      <c r="I10224" s="212">
        <v>1704087.071</v>
      </c>
      <c r="J10224" s="212">
        <v>2176753.7769999998</v>
      </c>
      <c r="K10224" s="212">
        <v>2289702.037</v>
      </c>
      <c r="L10224" s="212">
        <v>2466792.5219999999</v>
      </c>
      <c r="M10224" s="212">
        <v>2609313.128</v>
      </c>
      <c r="N10224" s="212">
        <v>2717921.7439999999</v>
      </c>
      <c r="O10224" s="212">
        <v>2860377.841</v>
      </c>
      <c r="P10224" s="212">
        <v>3113709.0690000001</v>
      </c>
      <c r="Q10224" s="212">
        <v>3026755.727</v>
      </c>
      <c r="R10224" s="212">
        <v>3177104.74</v>
      </c>
      <c r="S10224" s="212">
        <v>3960280.6239999998</v>
      </c>
      <c r="T10224" s="212">
        <v>3539257.665</v>
      </c>
      <c r="U10224" s="212">
        <v>3602027.2570000002</v>
      </c>
    </row>
    <row r="10225" spans="1:21" x14ac:dyDescent="0.25">
      <c r="A10225" s="57" t="s">
        <v>1272</v>
      </c>
      <c r="B10225" s="57" t="s">
        <v>9347</v>
      </c>
      <c r="C10225" s="212">
        <v>1259949.2749999999</v>
      </c>
      <c r="D10225" s="212">
        <v>1377937.578</v>
      </c>
      <c r="E10225" s="212">
        <v>1279175.916</v>
      </c>
      <c r="F10225" s="212">
        <v>1150559.142</v>
      </c>
      <c r="G10225" s="212">
        <v>1089245.4609999999</v>
      </c>
      <c r="H10225" s="212">
        <v>1105145.5090000001</v>
      </c>
      <c r="I10225" s="212">
        <v>1138982.003</v>
      </c>
      <c r="J10225" s="212">
        <v>1229188.149</v>
      </c>
      <c r="K10225" s="212">
        <v>1144951.1070000001</v>
      </c>
      <c r="L10225" s="212">
        <v>1277778.1580000001</v>
      </c>
      <c r="M10225" s="212">
        <v>1379739.679</v>
      </c>
      <c r="N10225" s="212">
        <v>1448317.888</v>
      </c>
      <c r="O10225" s="212">
        <v>1714290.7069999999</v>
      </c>
      <c r="P10225" s="212">
        <v>1844180.227</v>
      </c>
      <c r="Q10225" s="212">
        <v>1483096.942</v>
      </c>
      <c r="R10225" s="212">
        <v>1784098.7509999999</v>
      </c>
      <c r="S10225" s="212">
        <v>2403745.9780000001</v>
      </c>
      <c r="T10225" s="212">
        <v>2510512.2220000001</v>
      </c>
      <c r="U10225" s="212">
        <v>2295342.4010000001</v>
      </c>
    </row>
    <row r="10226" spans="1:21" x14ac:dyDescent="0.25">
      <c r="A10226" s="57" t="s">
        <v>1956</v>
      </c>
      <c r="B10226" s="57" t="s">
        <v>9349</v>
      </c>
      <c r="C10226" s="212">
        <v>154804.652</v>
      </c>
      <c r="D10226" s="212">
        <v>103778.48299999999</v>
      </c>
      <c r="E10226" s="212">
        <v>83344.633000000002</v>
      </c>
      <c r="F10226" s="212">
        <v>62206.349000000002</v>
      </c>
      <c r="G10226" s="212">
        <v>55189.792999999998</v>
      </c>
      <c r="H10226" s="212">
        <v>59893.684999999998</v>
      </c>
      <c r="I10226" s="212">
        <v>49115.841999999997</v>
      </c>
      <c r="J10226" s="212">
        <v>71248.601999999999</v>
      </c>
      <c r="K10226" s="212">
        <v>61282.504999999997</v>
      </c>
      <c r="L10226" s="212">
        <v>89219.740999999995</v>
      </c>
      <c r="M10226" s="212">
        <v>82046.008000000002</v>
      </c>
      <c r="N10226" s="212">
        <v>92525.99</v>
      </c>
      <c r="O10226" s="212">
        <v>101580.243</v>
      </c>
      <c r="P10226" s="212">
        <v>117544.73699999999</v>
      </c>
      <c r="Q10226" s="212">
        <v>159740.77600000001</v>
      </c>
      <c r="R10226" s="212">
        <v>173529.36600000001</v>
      </c>
      <c r="S10226" s="212">
        <v>208940.9</v>
      </c>
      <c r="T10226" s="212">
        <v>212133.61900000001</v>
      </c>
      <c r="U10226" s="212">
        <v>302774.41700000002</v>
      </c>
    </row>
    <row r="10227" spans="1:21" x14ac:dyDescent="0.25">
      <c r="A10227" s="57" t="s">
        <v>2726</v>
      </c>
      <c r="B10227" s="57" t="s">
        <v>9350</v>
      </c>
      <c r="C10227" s="212">
        <v>1146116.585</v>
      </c>
      <c r="D10227" s="212">
        <v>1013576.059</v>
      </c>
      <c r="E10227" s="212">
        <v>961560.03300000005</v>
      </c>
      <c r="F10227" s="212">
        <v>779975.07200000004</v>
      </c>
      <c r="G10227" s="212">
        <v>832010.67500000005</v>
      </c>
      <c r="H10227" s="212">
        <v>876108.56799999997</v>
      </c>
      <c r="I10227" s="212">
        <v>1058531.2679999999</v>
      </c>
      <c r="J10227" s="212">
        <v>1196135.446</v>
      </c>
      <c r="K10227" s="212">
        <v>1334692.1640000001</v>
      </c>
      <c r="L10227" s="212">
        <v>1587535.399</v>
      </c>
      <c r="M10227" s="212">
        <v>1945667.544</v>
      </c>
      <c r="N10227" s="212">
        <v>2418217.9500000002</v>
      </c>
      <c r="O10227" s="212">
        <v>3166156.5150000001</v>
      </c>
      <c r="P10227" s="212">
        <v>4223049.7580000004</v>
      </c>
      <c r="Q10227" s="212">
        <v>3070078.0159999998</v>
      </c>
      <c r="R10227" s="212">
        <v>3718562.27</v>
      </c>
      <c r="S10227" s="212">
        <v>5445613.6840000004</v>
      </c>
      <c r="T10227" s="212">
        <v>6537122.6040000003</v>
      </c>
      <c r="U10227" s="212">
        <v>7010252.2759999996</v>
      </c>
    </row>
    <row r="10228" spans="1:21" x14ac:dyDescent="0.25">
      <c r="A10228" s="57" t="s">
        <v>2486</v>
      </c>
      <c r="B10228" s="57" t="s">
        <v>9351</v>
      </c>
      <c r="C10228" s="212">
        <v>340233.7</v>
      </c>
      <c r="D10228" s="212">
        <v>343004.06800000003</v>
      </c>
      <c r="E10228" s="212">
        <v>343336.82900000003</v>
      </c>
      <c r="F10228" s="212">
        <v>268810.23</v>
      </c>
      <c r="G10228" s="212">
        <v>290141.96899999998</v>
      </c>
      <c r="H10228" s="212">
        <v>326755.94</v>
      </c>
      <c r="I10228" s="212">
        <v>377128.07699999999</v>
      </c>
      <c r="J10228" s="212">
        <v>443692.09499999997</v>
      </c>
      <c r="K10228" s="212">
        <v>607877.87399999995</v>
      </c>
      <c r="L10228" s="212">
        <v>752091.951</v>
      </c>
      <c r="M10228" s="212">
        <v>847275.98199999996</v>
      </c>
      <c r="N10228" s="212">
        <v>1073961.503</v>
      </c>
      <c r="O10228" s="212">
        <v>1278584.7109999999</v>
      </c>
      <c r="P10228" s="212">
        <v>1561154.115</v>
      </c>
      <c r="Q10228" s="212">
        <v>1604361.7109999999</v>
      </c>
      <c r="R10228" s="212">
        <v>1972746.125</v>
      </c>
      <c r="S10228" s="212">
        <v>2641551.4070000001</v>
      </c>
      <c r="T10228" s="212">
        <v>2766268.673</v>
      </c>
      <c r="U10228" s="212">
        <v>3034473.878</v>
      </c>
    </row>
    <row r="10229" spans="1:21" x14ac:dyDescent="0.25">
      <c r="A10229" s="57" t="s">
        <v>1744</v>
      </c>
      <c r="B10229" s="57" t="s">
        <v>9354</v>
      </c>
      <c r="C10229" s="212">
        <v>4534616.2280000001</v>
      </c>
      <c r="D10229" s="212">
        <v>4213073.5889999997</v>
      </c>
      <c r="E10229" s="212">
        <v>4135400.659</v>
      </c>
      <c r="F10229" s="212">
        <v>4231933.4119999995</v>
      </c>
      <c r="G10229" s="212">
        <v>3844741.1189999999</v>
      </c>
      <c r="H10229" s="212">
        <v>3608674.8730000001</v>
      </c>
      <c r="I10229" s="212">
        <v>3383565.7230000002</v>
      </c>
      <c r="J10229" s="212">
        <v>3369773.7990000001</v>
      </c>
      <c r="K10229" s="212">
        <v>3752341.5359999998</v>
      </c>
      <c r="L10229" s="212">
        <v>4145231.3909999998</v>
      </c>
      <c r="M10229" s="212">
        <v>4311942.1160000004</v>
      </c>
      <c r="N10229" s="212">
        <v>4501337.1210000003</v>
      </c>
      <c r="O10229" s="212">
        <v>5177803.8729999997</v>
      </c>
      <c r="P10229" s="212">
        <v>5666886.8629999999</v>
      </c>
      <c r="Q10229" s="212">
        <v>4586416.84</v>
      </c>
      <c r="R10229" s="212">
        <v>5470935.8509999998</v>
      </c>
      <c r="S10229" s="212">
        <v>6891483.3590000002</v>
      </c>
      <c r="T10229" s="212">
        <v>6863811.2829999998</v>
      </c>
      <c r="U10229" s="212">
        <v>7267113.7060000002</v>
      </c>
    </row>
    <row r="10230" spans="1:21" x14ac:dyDescent="0.25">
      <c r="A10230" s="57" t="s">
        <v>2097</v>
      </c>
      <c r="B10230" s="57" t="s">
        <v>9356</v>
      </c>
      <c r="C10230" s="212">
        <v>460872.88099999999</v>
      </c>
      <c r="D10230" s="212">
        <v>546084.11899999995</v>
      </c>
      <c r="E10230" s="212">
        <v>512055.00699999998</v>
      </c>
      <c r="F10230" s="212">
        <v>498095.47899999999</v>
      </c>
      <c r="G10230" s="212">
        <v>430204.592</v>
      </c>
      <c r="H10230" s="212">
        <v>509380.386</v>
      </c>
      <c r="I10230" s="212">
        <v>394626.14399999997</v>
      </c>
      <c r="J10230" s="212">
        <v>440438.10700000002</v>
      </c>
      <c r="K10230" s="212">
        <v>393924.652</v>
      </c>
      <c r="L10230" s="212">
        <v>422551.495</v>
      </c>
      <c r="M10230" s="212">
        <v>411806.277</v>
      </c>
      <c r="N10230" s="212">
        <v>419140.31</v>
      </c>
      <c r="O10230" s="212">
        <v>388404.16700000002</v>
      </c>
      <c r="P10230" s="212">
        <v>355142.90899999999</v>
      </c>
      <c r="Q10230" s="212">
        <v>350592.886</v>
      </c>
      <c r="R10230" s="212">
        <v>411512.663</v>
      </c>
      <c r="S10230" s="212">
        <v>569910.05900000001</v>
      </c>
      <c r="T10230" s="212">
        <v>667585.04700000002</v>
      </c>
      <c r="U10230" s="212">
        <v>721728.27399999998</v>
      </c>
    </row>
    <row r="10231" spans="1:21" x14ac:dyDescent="0.25">
      <c r="A10231" s="57" t="s">
        <v>1651</v>
      </c>
      <c r="B10231" s="57" t="s">
        <v>9358</v>
      </c>
      <c r="C10231" s="212">
        <v>285259.66800000001</v>
      </c>
      <c r="D10231" s="212">
        <v>321683.07400000002</v>
      </c>
      <c r="E10231" s="212">
        <v>378734.68199999997</v>
      </c>
      <c r="F10231" s="212">
        <v>347333.647</v>
      </c>
      <c r="G10231" s="212">
        <v>295067.55900000001</v>
      </c>
      <c r="H10231" s="212">
        <v>309960.723</v>
      </c>
      <c r="I10231" s="212">
        <v>271480.71600000001</v>
      </c>
      <c r="J10231" s="212">
        <v>277114.30800000002</v>
      </c>
      <c r="K10231" s="212">
        <v>187313.31899999999</v>
      </c>
      <c r="L10231" s="212">
        <v>251686.59899999999</v>
      </c>
      <c r="M10231" s="212">
        <v>269069.21299999999</v>
      </c>
      <c r="N10231" s="212">
        <v>333926.255</v>
      </c>
      <c r="O10231" s="212">
        <v>413576.87599999999</v>
      </c>
      <c r="P10231" s="212">
        <v>430889.63900000002</v>
      </c>
      <c r="Q10231" s="212">
        <v>384086.68099999998</v>
      </c>
      <c r="R10231" s="212">
        <v>471372.72700000001</v>
      </c>
      <c r="S10231" s="212">
        <v>679841.63</v>
      </c>
      <c r="T10231" s="212">
        <v>724482.55599999998</v>
      </c>
      <c r="U10231" s="212">
        <v>897774.94900000002</v>
      </c>
    </row>
    <row r="10232" spans="1:21" x14ac:dyDescent="0.25">
      <c r="A10232" s="57" t="s">
        <v>3837</v>
      </c>
      <c r="B10232" s="57" t="s">
        <v>9359</v>
      </c>
      <c r="C10232" s="212">
        <v>61054.436000000002</v>
      </c>
      <c r="D10232" s="212">
        <v>58772.652000000002</v>
      </c>
      <c r="E10232" s="212">
        <v>53986.256999999998</v>
      </c>
      <c r="F10232" s="212">
        <v>45497.232000000004</v>
      </c>
      <c r="G10232" s="212">
        <v>54887.745999999999</v>
      </c>
      <c r="H10232" s="212">
        <v>43876.343999999997</v>
      </c>
      <c r="I10232" s="212">
        <v>42097.983999999997</v>
      </c>
      <c r="J10232" s="212">
        <v>46257.09</v>
      </c>
      <c r="K10232" s="212">
        <v>61539.292999999998</v>
      </c>
      <c r="L10232" s="212">
        <v>57072.813000000002</v>
      </c>
      <c r="M10232" s="212">
        <v>64892.953999999998</v>
      </c>
      <c r="N10232" s="212">
        <v>62665.135000000002</v>
      </c>
      <c r="O10232" s="212">
        <v>63238.053</v>
      </c>
      <c r="P10232" s="212">
        <v>63926.281999999999</v>
      </c>
      <c r="Q10232" s="212">
        <v>44227.207999999999</v>
      </c>
      <c r="R10232" s="212">
        <v>65033.442000000003</v>
      </c>
      <c r="S10232" s="212">
        <v>91356.635999999999</v>
      </c>
      <c r="T10232" s="212">
        <v>90548.709000000003</v>
      </c>
      <c r="U10232" s="212">
        <v>68207.434999999998</v>
      </c>
    </row>
    <row r="10233" spans="1:21" x14ac:dyDescent="0.25">
      <c r="A10233" s="57" t="s">
        <v>2830</v>
      </c>
      <c r="B10233" s="57" t="s">
        <v>9360</v>
      </c>
      <c r="C10233" s="212">
        <v>45834.697</v>
      </c>
      <c r="D10233" s="212">
        <v>71226.391000000003</v>
      </c>
      <c r="E10233" s="212">
        <v>71620.457999999999</v>
      </c>
      <c r="F10233" s="212">
        <v>72672.383000000002</v>
      </c>
      <c r="G10233" s="212">
        <v>87701.100999999995</v>
      </c>
      <c r="H10233" s="212">
        <v>121510.605</v>
      </c>
      <c r="I10233" s="212">
        <v>123271.258</v>
      </c>
      <c r="J10233" s="212">
        <v>139948.24600000001</v>
      </c>
      <c r="K10233" s="212">
        <v>127290.13099999999</v>
      </c>
      <c r="L10233" s="212">
        <v>221720.546</v>
      </c>
      <c r="M10233" s="212">
        <v>271315.66600000003</v>
      </c>
      <c r="N10233" s="212">
        <v>327382.96600000001</v>
      </c>
      <c r="O10233" s="212">
        <v>295736.93900000001</v>
      </c>
      <c r="P10233" s="212">
        <v>246128.92</v>
      </c>
      <c r="Q10233" s="212">
        <v>211473.682</v>
      </c>
      <c r="R10233" s="212">
        <v>275842.348</v>
      </c>
      <c r="S10233" s="212">
        <v>265278.5</v>
      </c>
      <c r="T10233" s="212">
        <v>246111.486</v>
      </c>
      <c r="U10233" s="212">
        <v>331632.098</v>
      </c>
    </row>
    <row r="10234" spans="1:21" x14ac:dyDescent="0.25">
      <c r="A10234" s="57" t="s">
        <v>3758</v>
      </c>
      <c r="B10234" s="57" t="s">
        <v>9363</v>
      </c>
      <c r="C10234" s="212">
        <v>111868.681</v>
      </c>
      <c r="D10234" s="212">
        <v>120897.228</v>
      </c>
      <c r="E10234" s="212">
        <v>92858.672999999995</v>
      </c>
      <c r="F10234" s="212">
        <v>124790.557</v>
      </c>
      <c r="G10234" s="212">
        <v>123706.39599999999</v>
      </c>
      <c r="H10234" s="212">
        <v>101202.89599999999</v>
      </c>
      <c r="I10234" s="212">
        <v>76661.486999999994</v>
      </c>
      <c r="J10234" s="212">
        <v>76719.108999999997</v>
      </c>
      <c r="K10234" s="212">
        <v>78187.206999999995</v>
      </c>
      <c r="L10234" s="212">
        <v>107076.31</v>
      </c>
      <c r="M10234" s="212">
        <v>119124.38499999999</v>
      </c>
      <c r="N10234" s="212">
        <v>88700.657000000007</v>
      </c>
      <c r="O10234" s="212">
        <v>58956.65</v>
      </c>
      <c r="P10234" s="212">
        <v>60119.754000000001</v>
      </c>
      <c r="Q10234" s="212">
        <v>50067.508999999998</v>
      </c>
      <c r="R10234" s="212">
        <v>68174.509000000005</v>
      </c>
      <c r="S10234" s="212">
        <v>84761.156000000003</v>
      </c>
      <c r="T10234" s="212">
        <v>106354.85799999999</v>
      </c>
      <c r="U10234" s="212">
        <v>97375.67</v>
      </c>
    </row>
    <row r="10235" spans="1:21" x14ac:dyDescent="0.25">
      <c r="A10235" s="57" t="s">
        <v>3790</v>
      </c>
      <c r="B10235" s="57" t="s">
        <v>9364</v>
      </c>
      <c r="C10235" s="212">
        <v>192021.74400000001</v>
      </c>
      <c r="D10235" s="212">
        <v>184223.14799999999</v>
      </c>
      <c r="E10235" s="212">
        <v>255110.103</v>
      </c>
      <c r="F10235" s="212">
        <v>202318.80799999999</v>
      </c>
      <c r="G10235" s="212">
        <v>206260.28099999999</v>
      </c>
      <c r="H10235" s="212">
        <v>195306.95199999999</v>
      </c>
      <c r="I10235" s="212">
        <v>176005.63099999999</v>
      </c>
      <c r="J10235" s="212">
        <v>187841.42499999999</v>
      </c>
      <c r="K10235" s="212">
        <v>200821.853</v>
      </c>
      <c r="L10235" s="212">
        <v>200596.63399999999</v>
      </c>
      <c r="M10235" s="212">
        <v>192750.397</v>
      </c>
      <c r="N10235" s="212">
        <v>210013.37</v>
      </c>
      <c r="O10235" s="212">
        <v>227242.19899999999</v>
      </c>
      <c r="P10235" s="212">
        <v>231450.09599999999</v>
      </c>
      <c r="Q10235" s="212">
        <v>250316.59400000001</v>
      </c>
      <c r="R10235" s="212">
        <v>306624.70799999998</v>
      </c>
      <c r="S10235" s="212">
        <v>339099.321</v>
      </c>
      <c r="T10235" s="212">
        <v>343276.95699999999</v>
      </c>
      <c r="U10235" s="212">
        <v>346017.46299999999</v>
      </c>
    </row>
    <row r="10236" spans="1:21" x14ac:dyDescent="0.25">
      <c r="A10236" s="57" t="s">
        <v>3459</v>
      </c>
      <c r="B10236" s="57" t="s">
        <v>9365</v>
      </c>
      <c r="C10236" s="212">
        <v>55907.281000000003</v>
      </c>
      <c r="D10236" s="212">
        <v>68478.782999999996</v>
      </c>
      <c r="E10236" s="212">
        <v>72933.267999999996</v>
      </c>
      <c r="F10236" s="212">
        <v>61128.858999999997</v>
      </c>
      <c r="G10236" s="212">
        <v>45221.843999999997</v>
      </c>
      <c r="H10236" s="212">
        <v>38574.891000000003</v>
      </c>
      <c r="I10236" s="212">
        <v>31200.651000000002</v>
      </c>
      <c r="J10236" s="212">
        <v>30414.719000000001</v>
      </c>
      <c r="K10236" s="212">
        <v>25780.392</v>
      </c>
      <c r="L10236" s="212">
        <v>25662.213</v>
      </c>
      <c r="M10236" s="212">
        <v>23941.955999999998</v>
      </c>
      <c r="N10236" s="212">
        <v>19205.294000000002</v>
      </c>
      <c r="O10236" s="212">
        <v>18520.204000000002</v>
      </c>
      <c r="P10236" s="212">
        <v>19247.504000000001</v>
      </c>
      <c r="Q10236" s="212">
        <v>15476.742</v>
      </c>
      <c r="R10236" s="212">
        <v>13289.683999999999</v>
      </c>
      <c r="S10236" s="212">
        <v>16458.617999999999</v>
      </c>
      <c r="T10236" s="212">
        <v>16432.893</v>
      </c>
      <c r="U10236" s="212">
        <v>23427.418000000001</v>
      </c>
    </row>
    <row r="10237" spans="1:21" x14ac:dyDescent="0.25">
      <c r="A10237" s="57" t="s">
        <v>3272</v>
      </c>
      <c r="B10237" s="57" t="s">
        <v>9366</v>
      </c>
      <c r="C10237" s="212">
        <v>122214.54700000001</v>
      </c>
      <c r="D10237" s="212">
        <v>128442.986</v>
      </c>
      <c r="E10237" s="212">
        <v>206751.18</v>
      </c>
      <c r="F10237" s="212">
        <v>199360.75700000001</v>
      </c>
      <c r="G10237" s="212">
        <v>178880.228</v>
      </c>
      <c r="H10237" s="212">
        <v>168059.95199999999</v>
      </c>
      <c r="I10237" s="212">
        <v>167582.53899999999</v>
      </c>
      <c r="J10237" s="212">
        <v>194402.98499999999</v>
      </c>
      <c r="K10237" s="212">
        <v>225590.23</v>
      </c>
      <c r="L10237" s="212">
        <v>250275.16099999999</v>
      </c>
      <c r="M10237" s="212">
        <v>265605.28899999999</v>
      </c>
      <c r="N10237" s="212">
        <v>279708.00699999998</v>
      </c>
      <c r="O10237" s="212">
        <v>321755.02399999998</v>
      </c>
      <c r="P10237" s="212">
        <v>351361.24099999998</v>
      </c>
      <c r="Q10237" s="212">
        <v>413641.95500000002</v>
      </c>
      <c r="R10237" s="212">
        <v>554492.21200000006</v>
      </c>
      <c r="S10237" s="212">
        <v>668099.90800000005</v>
      </c>
      <c r="T10237" s="212">
        <v>766866.53300000005</v>
      </c>
      <c r="U10237" s="212">
        <v>781568.13600000006</v>
      </c>
    </row>
    <row r="10238" spans="1:21" x14ac:dyDescent="0.25">
      <c r="A10238" s="57" t="s">
        <v>3097</v>
      </c>
      <c r="B10238" s="57" t="s">
        <v>9367</v>
      </c>
      <c r="C10238" s="212">
        <v>67503.725999999995</v>
      </c>
      <c r="D10238" s="212">
        <v>73598.244000000006</v>
      </c>
      <c r="E10238" s="212">
        <v>83111.793000000005</v>
      </c>
      <c r="F10238" s="212">
        <v>69794.411999999997</v>
      </c>
      <c r="G10238" s="212">
        <v>55941.938999999998</v>
      </c>
      <c r="H10238" s="212">
        <v>53760.436999999998</v>
      </c>
      <c r="I10238" s="212">
        <v>45943.870999999999</v>
      </c>
      <c r="J10238" s="212">
        <v>50205.186999999998</v>
      </c>
      <c r="K10238" s="212">
        <v>42333.817000000003</v>
      </c>
      <c r="L10238" s="212">
        <v>43547.137999999999</v>
      </c>
      <c r="M10238" s="212">
        <v>40858.025000000001</v>
      </c>
      <c r="N10238" s="212">
        <v>37169.129000000001</v>
      </c>
      <c r="O10238" s="212">
        <v>41020.116999999998</v>
      </c>
      <c r="P10238" s="212">
        <v>43306.302000000003</v>
      </c>
      <c r="Q10238" s="212">
        <v>41858.57</v>
      </c>
      <c r="R10238" s="212">
        <v>42360.050999999999</v>
      </c>
      <c r="S10238" s="212">
        <v>52781.953999999998</v>
      </c>
      <c r="T10238" s="212">
        <v>56486.968000000001</v>
      </c>
      <c r="U10238" s="212">
        <v>53829.508000000002</v>
      </c>
    </row>
    <row r="10239" spans="1:21" x14ac:dyDescent="0.25">
      <c r="A10239" s="57" t="s">
        <v>3128</v>
      </c>
      <c r="B10239" s="57" t="s">
        <v>9369</v>
      </c>
      <c r="C10239" s="212">
        <v>161768.90900000001</v>
      </c>
      <c r="D10239" s="212">
        <v>195873.91899999999</v>
      </c>
      <c r="E10239" s="212">
        <v>209566.55499999999</v>
      </c>
      <c r="F10239" s="212">
        <v>174082.701</v>
      </c>
      <c r="G10239" s="212">
        <v>165070.856</v>
      </c>
      <c r="H10239" s="212">
        <v>139747.454</v>
      </c>
      <c r="I10239" s="212">
        <v>125170.71799999999</v>
      </c>
      <c r="J10239" s="212">
        <v>96258.630999999994</v>
      </c>
      <c r="K10239" s="212">
        <v>90599.771999999997</v>
      </c>
      <c r="L10239" s="212">
        <v>82555.945000000007</v>
      </c>
      <c r="M10239" s="212">
        <v>74762.430999999997</v>
      </c>
      <c r="N10239" s="212">
        <v>80224.081999999995</v>
      </c>
      <c r="O10239" s="212">
        <v>79916.842000000004</v>
      </c>
      <c r="P10239" s="212">
        <v>76183.066000000006</v>
      </c>
      <c r="Q10239" s="212">
        <v>59604.527000000002</v>
      </c>
      <c r="R10239" s="212">
        <v>91377.618000000002</v>
      </c>
      <c r="S10239" s="212">
        <v>73827.16</v>
      </c>
      <c r="T10239" s="212">
        <v>78790.989000000001</v>
      </c>
      <c r="U10239" s="212">
        <v>108226.118</v>
      </c>
    </row>
    <row r="10240" spans="1:21" x14ac:dyDescent="0.25">
      <c r="A10240" s="57" t="s">
        <v>2619</v>
      </c>
      <c r="B10240" s="57" t="s">
        <v>9371</v>
      </c>
      <c r="C10240" s="212">
        <v>112629.163</v>
      </c>
      <c r="D10240" s="212">
        <v>129204.71400000001</v>
      </c>
      <c r="E10240" s="212">
        <v>125755.588</v>
      </c>
      <c r="F10240" s="212">
        <v>135532.179</v>
      </c>
      <c r="G10240" s="212">
        <v>136442.21299999999</v>
      </c>
      <c r="H10240" s="212">
        <v>120718.383</v>
      </c>
      <c r="I10240" s="212">
        <v>102469.85799999999</v>
      </c>
      <c r="J10240" s="212">
        <v>95714.163</v>
      </c>
      <c r="K10240" s="212">
        <v>111539.602</v>
      </c>
      <c r="L10240" s="212">
        <v>121468.649</v>
      </c>
      <c r="M10240" s="212">
        <v>123631.80100000001</v>
      </c>
      <c r="N10240" s="212">
        <v>170132.80100000001</v>
      </c>
      <c r="O10240" s="212">
        <v>192775.23199999999</v>
      </c>
      <c r="P10240" s="212">
        <v>183595.06400000001</v>
      </c>
      <c r="Q10240" s="212">
        <v>136959.092</v>
      </c>
      <c r="R10240" s="212">
        <v>160192.32399999999</v>
      </c>
      <c r="S10240" s="212">
        <v>159932.43900000001</v>
      </c>
      <c r="T10240" s="212">
        <v>170391.08600000001</v>
      </c>
      <c r="U10240" s="212">
        <v>236649.136</v>
      </c>
    </row>
    <row r="10241" spans="1:21" x14ac:dyDescent="0.25">
      <c r="A10241" s="57" t="s">
        <v>3063</v>
      </c>
      <c r="B10241" s="57" t="s">
        <v>9372</v>
      </c>
      <c r="C10241" s="212">
        <v>521567.75799999997</v>
      </c>
      <c r="D10241" s="212">
        <v>496851.58600000001</v>
      </c>
      <c r="E10241" s="212">
        <v>496177.51899999997</v>
      </c>
      <c r="F10241" s="212">
        <v>468052.47999999998</v>
      </c>
      <c r="G10241" s="212">
        <v>445729.57299999997</v>
      </c>
      <c r="H10241" s="212">
        <v>434516.63199999998</v>
      </c>
      <c r="I10241" s="212">
        <v>419187.27</v>
      </c>
      <c r="J10241" s="212">
        <v>430827.799</v>
      </c>
      <c r="K10241" s="212">
        <v>480060.473</v>
      </c>
      <c r="L10241" s="212">
        <v>606773.82999999996</v>
      </c>
      <c r="M10241" s="212">
        <v>505685.29700000002</v>
      </c>
      <c r="N10241" s="212">
        <v>507768.37199999997</v>
      </c>
      <c r="O10241" s="212">
        <v>555963.86600000004</v>
      </c>
      <c r="P10241" s="212">
        <v>506875.826</v>
      </c>
      <c r="Q10241" s="212">
        <v>446995.12699999998</v>
      </c>
      <c r="R10241" s="212">
        <v>462830.951</v>
      </c>
      <c r="S10241" s="212">
        <v>466707.99699999997</v>
      </c>
      <c r="T10241" s="212">
        <v>436594.79</v>
      </c>
      <c r="U10241" s="212">
        <v>422749.04599999997</v>
      </c>
    </row>
    <row r="10242" spans="1:21" x14ac:dyDescent="0.25">
      <c r="A10242" s="57" t="s">
        <v>4181</v>
      </c>
      <c r="B10242" s="57" t="s">
        <v>9376</v>
      </c>
      <c r="C10242" s="212">
        <v>33873.379000000001</v>
      </c>
      <c r="D10242" s="212">
        <v>19833.154999999999</v>
      </c>
      <c r="E10242" s="212">
        <v>21094.376</v>
      </c>
      <c r="F10242" s="212">
        <v>19525.364000000001</v>
      </c>
      <c r="G10242" s="212">
        <v>20515.653999999999</v>
      </c>
      <c r="H10242" s="212">
        <v>18240.077000000001</v>
      </c>
      <c r="I10242" s="212">
        <v>16607.672999999999</v>
      </c>
      <c r="J10242" s="212">
        <v>13429.824000000001</v>
      </c>
      <c r="K10242" s="212">
        <v>12826.013000000001</v>
      </c>
      <c r="L10242" s="212">
        <v>11618.986999999999</v>
      </c>
      <c r="M10242" s="212">
        <v>11319.894</v>
      </c>
      <c r="N10242" s="212">
        <v>8256.15</v>
      </c>
      <c r="O10242" s="212">
        <v>6460.777</v>
      </c>
      <c r="P10242" s="212">
        <v>7290.18</v>
      </c>
      <c r="Q10242" s="212">
        <v>5652.7079999999996</v>
      </c>
      <c r="R10242" s="212">
        <v>4987.08</v>
      </c>
      <c r="S10242" s="212">
        <v>5001.7299999999996</v>
      </c>
      <c r="T10242" s="212">
        <v>171.99700000000001</v>
      </c>
      <c r="U10242" s="212">
        <v>1.8740000000000001</v>
      </c>
    </row>
    <row r="10243" spans="1:21" x14ac:dyDescent="0.25">
      <c r="A10243" s="57" t="s">
        <v>4509</v>
      </c>
      <c r="B10243" s="57" t="s">
        <v>9377</v>
      </c>
      <c r="C10243" s="212">
        <v>65102</v>
      </c>
      <c r="D10243" s="212">
        <v>59371.127999999997</v>
      </c>
      <c r="E10243" s="212">
        <v>53559.519999999997</v>
      </c>
      <c r="F10243" s="212">
        <v>47903.923999999999</v>
      </c>
      <c r="G10243" s="212">
        <v>45500.826999999997</v>
      </c>
      <c r="H10243" s="212">
        <v>41422.767</v>
      </c>
      <c r="I10243" s="212">
        <v>40588.012999999999</v>
      </c>
      <c r="J10243" s="212">
        <v>40446.021999999997</v>
      </c>
      <c r="K10243" s="212">
        <v>41747.881999999998</v>
      </c>
      <c r="L10243" s="212">
        <v>46993.294000000002</v>
      </c>
      <c r="M10243" s="212">
        <v>43854.330999999998</v>
      </c>
      <c r="N10243" s="212">
        <v>37122.559999999998</v>
      </c>
      <c r="O10243" s="212">
        <v>40506.516000000003</v>
      </c>
      <c r="P10243" s="212">
        <v>41744.821000000004</v>
      </c>
      <c r="Q10243" s="212">
        <v>41940.972000000002</v>
      </c>
      <c r="R10243" s="212">
        <v>41360.870000000003</v>
      </c>
      <c r="S10243" s="212">
        <v>46240.207999999999</v>
      </c>
      <c r="T10243" s="212">
        <v>50575.199000000001</v>
      </c>
      <c r="U10243" s="212">
        <v>46154.722000000002</v>
      </c>
    </row>
    <row r="10244" spans="1:21" x14ac:dyDescent="0.25">
      <c r="A10244" s="57" t="s">
        <v>3677</v>
      </c>
      <c r="B10244" s="57" t="s">
        <v>9378</v>
      </c>
      <c r="C10244" s="212">
        <v>48655.303</v>
      </c>
      <c r="D10244" s="212">
        <v>53248.593999999997</v>
      </c>
      <c r="E10244" s="212">
        <v>45871.819000000003</v>
      </c>
      <c r="F10244" s="212">
        <v>37055.851000000002</v>
      </c>
      <c r="G10244" s="212">
        <v>40005.317999999999</v>
      </c>
      <c r="H10244" s="212">
        <v>28106.913</v>
      </c>
      <c r="I10244" s="212">
        <v>23306.963</v>
      </c>
      <c r="J10244" s="212">
        <v>26127.419000000002</v>
      </c>
      <c r="K10244" s="212">
        <v>29473.397000000001</v>
      </c>
      <c r="L10244" s="212">
        <v>46595.832000000002</v>
      </c>
      <c r="M10244" s="212">
        <v>27381.199000000001</v>
      </c>
      <c r="N10244" s="212">
        <v>41519.196000000004</v>
      </c>
      <c r="O10244" s="212">
        <v>40818.487999999998</v>
      </c>
      <c r="P10244" s="212">
        <v>32146.603999999999</v>
      </c>
      <c r="Q10244" s="212">
        <v>39520.078999999998</v>
      </c>
      <c r="R10244" s="212">
        <v>51364.881999999998</v>
      </c>
      <c r="S10244" s="212">
        <v>34943.788</v>
      </c>
      <c r="T10244" s="212">
        <v>22677.919000000002</v>
      </c>
      <c r="U10244" s="212">
        <v>22825.971000000001</v>
      </c>
    </row>
    <row r="10245" spans="1:21" x14ac:dyDescent="0.25">
      <c r="A10245" s="57" t="s">
        <v>3980</v>
      </c>
      <c r="B10245" s="57" t="s">
        <v>9380</v>
      </c>
      <c r="C10245" s="212">
        <v>175670.08199999999</v>
      </c>
      <c r="D10245" s="212">
        <v>75876.638000000006</v>
      </c>
      <c r="E10245" s="212">
        <v>95388.316000000006</v>
      </c>
      <c r="F10245" s="212">
        <v>139880.48499999999</v>
      </c>
      <c r="G10245" s="212">
        <v>96554.407000000007</v>
      </c>
      <c r="H10245" s="212">
        <v>90975.531000000003</v>
      </c>
      <c r="I10245" s="212">
        <v>68235.266000000003</v>
      </c>
      <c r="J10245" s="212">
        <v>19816.258000000002</v>
      </c>
      <c r="K10245" s="212">
        <v>22787.065999999999</v>
      </c>
      <c r="L10245" s="212">
        <v>26626.285</v>
      </c>
      <c r="M10245" s="212">
        <v>26850.633000000002</v>
      </c>
      <c r="N10245" s="212">
        <v>32815.989000000001</v>
      </c>
      <c r="O10245" s="212">
        <v>26605.638999999999</v>
      </c>
      <c r="P10245" s="212">
        <v>19361.998</v>
      </c>
      <c r="Q10245" s="212">
        <v>11369.09</v>
      </c>
      <c r="R10245" s="212">
        <v>16131.971</v>
      </c>
      <c r="S10245" s="212">
        <v>20454.937999999998</v>
      </c>
      <c r="T10245" s="212">
        <v>32361.23</v>
      </c>
      <c r="U10245" s="212">
        <v>43045.773999999998</v>
      </c>
    </row>
    <row r="10246" spans="1:21" x14ac:dyDescent="0.25">
      <c r="A10246" s="57" t="s">
        <v>4084</v>
      </c>
      <c r="B10246" s="57" t="s">
        <v>9381</v>
      </c>
      <c r="C10246" s="212">
        <v>156378.15400000001</v>
      </c>
      <c r="D10246" s="212">
        <v>66491.502999999997</v>
      </c>
      <c r="E10246" s="212">
        <v>66420.987999999998</v>
      </c>
      <c r="F10246" s="212">
        <v>75256.44</v>
      </c>
      <c r="G10246" s="212">
        <v>60686.069000000003</v>
      </c>
      <c r="H10246" s="212">
        <v>66555.601999999999</v>
      </c>
      <c r="I10246" s="212">
        <v>81229.361000000004</v>
      </c>
      <c r="J10246" s="212">
        <v>75219.277000000002</v>
      </c>
      <c r="K10246" s="212">
        <v>76719.794999999998</v>
      </c>
      <c r="L10246" s="212">
        <v>95752.732999999993</v>
      </c>
      <c r="M10246" s="212">
        <v>88614.413</v>
      </c>
      <c r="N10246" s="212">
        <v>108082.158</v>
      </c>
      <c r="O10246" s="212">
        <v>157167.774</v>
      </c>
      <c r="P10246" s="212">
        <v>245207.09400000001</v>
      </c>
      <c r="Q10246" s="212">
        <v>90226.925000000003</v>
      </c>
      <c r="R10246" s="212">
        <v>96292.826000000001</v>
      </c>
      <c r="S10246" s="212">
        <v>141998.15</v>
      </c>
      <c r="T10246" s="212">
        <v>166662.56899999999</v>
      </c>
      <c r="U10246" s="212">
        <v>149809.07500000001</v>
      </c>
    </row>
    <row r="10247" spans="1:21" x14ac:dyDescent="0.25">
      <c r="A10247" s="57" t="s">
        <v>10394</v>
      </c>
      <c r="B10247" s="57" t="s">
        <v>10395</v>
      </c>
      <c r="C10247" s="212">
        <v>11890.352000000001</v>
      </c>
      <c r="D10247" s="212">
        <v>10738.47</v>
      </c>
      <c r="E10247" s="212">
        <v>11725.136</v>
      </c>
      <c r="F10247" s="212">
        <v>9378.02</v>
      </c>
      <c r="G10247" s="212">
        <v>8511.2109999999993</v>
      </c>
      <c r="H10247" s="212">
        <v>11230.084000000001</v>
      </c>
      <c r="I10247" s="212">
        <v>6667.5010000000002</v>
      </c>
      <c r="J10247" s="212">
        <v>11186.669</v>
      </c>
      <c r="K10247" s="212">
        <v>8848.1170000000002</v>
      </c>
      <c r="L10247" s="212">
        <v>9877.0239999999994</v>
      </c>
      <c r="M10247" s="212">
        <v>11234.894</v>
      </c>
      <c r="N10247" s="212">
        <v>10519.654</v>
      </c>
      <c r="O10247" s="212">
        <v>15905.986999999999</v>
      </c>
      <c r="P10247" s="212">
        <v>16765.362000000001</v>
      </c>
      <c r="Q10247" s="212">
        <v>9000.8169999999991</v>
      </c>
      <c r="R10247" s="212">
        <v>14242.334000000001</v>
      </c>
      <c r="S10247" s="212">
        <v>11010.790999999999</v>
      </c>
      <c r="T10247" s="212">
        <v>13787.565000000001</v>
      </c>
      <c r="U10247" s="212">
        <v>13271.624</v>
      </c>
    </row>
    <row r="10248" spans="1:21" x14ac:dyDescent="0.25">
      <c r="A10248" s="57" t="s">
        <v>3579</v>
      </c>
      <c r="B10248" s="57" t="s">
        <v>9385</v>
      </c>
      <c r="C10248" s="212">
        <v>200287.016</v>
      </c>
      <c r="D10248" s="212">
        <v>132988.59899999999</v>
      </c>
      <c r="E10248" s="212">
        <v>112618.745</v>
      </c>
      <c r="F10248" s="212">
        <v>120742.162</v>
      </c>
      <c r="G10248" s="212">
        <v>114293.277</v>
      </c>
      <c r="H10248" s="212">
        <v>122163.52499999999</v>
      </c>
      <c r="I10248" s="212">
        <v>119162.492</v>
      </c>
      <c r="J10248" s="212">
        <v>96611.688999999998</v>
      </c>
      <c r="K10248" s="212">
        <v>108553.121</v>
      </c>
      <c r="L10248" s="212">
        <v>114795.473</v>
      </c>
      <c r="M10248" s="212">
        <v>119584.75</v>
      </c>
      <c r="N10248" s="212">
        <v>141586.03899999999</v>
      </c>
      <c r="O10248" s="212">
        <v>172541.57800000001</v>
      </c>
      <c r="P10248" s="212">
        <v>247822.193</v>
      </c>
      <c r="Q10248" s="212">
        <v>203907.10200000001</v>
      </c>
      <c r="R10248" s="212">
        <v>222053.62400000001</v>
      </c>
      <c r="S10248" s="212">
        <v>416439.72700000001</v>
      </c>
      <c r="T10248" s="212">
        <v>471425.26299999998</v>
      </c>
      <c r="U10248" s="212">
        <v>406072.83500000002</v>
      </c>
    </row>
    <row r="10249" spans="1:21" x14ac:dyDescent="0.25">
      <c r="A10249" s="57" t="s">
        <v>3983</v>
      </c>
      <c r="B10249" s="57" t="s">
        <v>9388</v>
      </c>
      <c r="C10249" s="212">
        <v>148755.99</v>
      </c>
      <c r="D10249" s="212">
        <v>130456.50900000001</v>
      </c>
      <c r="E10249" s="212">
        <v>145920.43700000001</v>
      </c>
      <c r="F10249" s="212">
        <v>129993.989</v>
      </c>
      <c r="G10249" s="212">
        <v>113519.40700000001</v>
      </c>
      <c r="H10249" s="212">
        <v>111826.446</v>
      </c>
      <c r="I10249" s="212">
        <v>103087.35</v>
      </c>
      <c r="J10249" s="212">
        <v>95919.683000000005</v>
      </c>
      <c r="K10249" s="212">
        <v>94125.452999999994</v>
      </c>
      <c r="L10249" s="212">
        <v>104207.88</v>
      </c>
      <c r="M10249" s="212">
        <v>109082.898</v>
      </c>
      <c r="N10249" s="212">
        <v>112914.223</v>
      </c>
      <c r="O10249" s="212">
        <v>146554.549</v>
      </c>
      <c r="P10249" s="212">
        <v>173580.125</v>
      </c>
      <c r="Q10249" s="212">
        <v>120132.163</v>
      </c>
      <c r="R10249" s="212">
        <v>146077.71</v>
      </c>
      <c r="S10249" s="212">
        <v>198694.288</v>
      </c>
      <c r="T10249" s="212">
        <v>241318.58</v>
      </c>
      <c r="U10249" s="212">
        <v>270623.05200000003</v>
      </c>
    </row>
    <row r="10250" spans="1:21" x14ac:dyDescent="0.25">
      <c r="A10250" s="57" t="s">
        <v>3476</v>
      </c>
      <c r="B10250" s="57" t="s">
        <v>9389</v>
      </c>
      <c r="C10250" s="212">
        <v>1263124.0930000001</v>
      </c>
      <c r="D10250" s="212">
        <v>1211921.608</v>
      </c>
      <c r="E10250" s="212">
        <v>1224242.879</v>
      </c>
      <c r="F10250" s="212">
        <v>969869.22900000005</v>
      </c>
      <c r="G10250" s="212">
        <v>790661.30500000005</v>
      </c>
      <c r="H10250" s="212">
        <v>819912.223</v>
      </c>
      <c r="I10250" s="212">
        <v>705126.81599999999</v>
      </c>
      <c r="J10250" s="212">
        <v>713594.19499999995</v>
      </c>
      <c r="K10250" s="212">
        <v>835811.72499999998</v>
      </c>
      <c r="L10250" s="212">
        <v>917526.61899999995</v>
      </c>
      <c r="M10250" s="212">
        <v>867801.70900000003</v>
      </c>
      <c r="N10250" s="212">
        <v>827913.43900000001</v>
      </c>
      <c r="O10250" s="212">
        <v>864177.28200000001</v>
      </c>
      <c r="P10250" s="212">
        <v>1035231.578</v>
      </c>
      <c r="Q10250" s="212">
        <v>742432.90099999995</v>
      </c>
      <c r="R10250" s="212">
        <v>1163004.112</v>
      </c>
      <c r="S10250" s="212">
        <v>1465176.0970000001</v>
      </c>
      <c r="T10250" s="212">
        <v>1397971.949</v>
      </c>
      <c r="U10250" s="212">
        <v>1322110.2990000001</v>
      </c>
    </row>
    <row r="10251" spans="1:21" x14ac:dyDescent="0.25">
      <c r="A10251" s="57" t="s">
        <v>3331</v>
      </c>
      <c r="B10251" s="57" t="s">
        <v>9390</v>
      </c>
      <c r="C10251" s="212">
        <v>277450.81</v>
      </c>
      <c r="D10251" s="212">
        <v>264670.93099999998</v>
      </c>
      <c r="E10251" s="212">
        <v>239341.71100000001</v>
      </c>
      <c r="F10251" s="212">
        <v>261105.96900000001</v>
      </c>
      <c r="G10251" s="212">
        <v>258491.87100000001</v>
      </c>
      <c r="H10251" s="212">
        <v>272073.54599999997</v>
      </c>
      <c r="I10251" s="212">
        <v>246484.96599999999</v>
      </c>
      <c r="J10251" s="212">
        <v>269044.658</v>
      </c>
      <c r="K10251" s="212">
        <v>296498.57500000001</v>
      </c>
      <c r="L10251" s="212">
        <v>354798.33500000002</v>
      </c>
      <c r="M10251" s="212">
        <v>345290.58199999999</v>
      </c>
      <c r="N10251" s="212">
        <v>351755.70799999998</v>
      </c>
      <c r="O10251" s="212">
        <v>377642.20799999998</v>
      </c>
      <c r="P10251" s="212">
        <v>403276.10600000003</v>
      </c>
      <c r="Q10251" s="212">
        <v>331048.81599999999</v>
      </c>
      <c r="R10251" s="212">
        <v>391623.73499999999</v>
      </c>
      <c r="S10251" s="212">
        <v>443657.47</v>
      </c>
      <c r="T10251" s="212">
        <v>403388.54</v>
      </c>
      <c r="U10251" s="212">
        <v>387659.17700000003</v>
      </c>
    </row>
    <row r="10252" spans="1:21" x14ac:dyDescent="0.25">
      <c r="A10252" s="57" t="s">
        <v>3754</v>
      </c>
      <c r="B10252" s="57" t="s">
        <v>9391</v>
      </c>
      <c r="C10252" s="212">
        <v>262138.30900000001</v>
      </c>
      <c r="D10252" s="212">
        <v>248707.83</v>
      </c>
      <c r="E10252" s="212">
        <v>257935.92199999999</v>
      </c>
      <c r="F10252" s="212">
        <v>292918.46600000001</v>
      </c>
      <c r="G10252" s="212">
        <v>295301.63799999998</v>
      </c>
      <c r="H10252" s="212">
        <v>347816.674</v>
      </c>
      <c r="I10252" s="212">
        <v>283293.54800000001</v>
      </c>
      <c r="J10252" s="212">
        <v>293248.38900000002</v>
      </c>
      <c r="K10252" s="212">
        <v>326092.53499999997</v>
      </c>
      <c r="L10252" s="212">
        <v>378011.60499999998</v>
      </c>
      <c r="M10252" s="212">
        <v>406503.69</v>
      </c>
      <c r="N10252" s="212">
        <v>407260.49699999997</v>
      </c>
      <c r="O10252" s="212">
        <v>436967.03</v>
      </c>
      <c r="P10252" s="212">
        <v>408999.01199999999</v>
      </c>
      <c r="Q10252" s="212">
        <v>268693.69699999999</v>
      </c>
      <c r="R10252" s="212">
        <v>309630.76699999999</v>
      </c>
      <c r="S10252" s="212">
        <v>363019.70799999998</v>
      </c>
      <c r="T10252" s="212">
        <v>342879.59499999997</v>
      </c>
      <c r="U10252" s="212">
        <v>358389.38199999998</v>
      </c>
    </row>
    <row r="10253" spans="1:21" x14ac:dyDescent="0.25">
      <c r="A10253" s="57" t="s">
        <v>3911</v>
      </c>
      <c r="B10253" s="57" t="s">
        <v>9393</v>
      </c>
      <c r="C10253" s="212">
        <v>59570.792999999998</v>
      </c>
      <c r="D10253" s="212">
        <v>62594.362000000001</v>
      </c>
      <c r="E10253" s="212">
        <v>63041.033000000003</v>
      </c>
      <c r="F10253" s="212">
        <v>68738.031000000003</v>
      </c>
      <c r="G10253" s="212">
        <v>73761.235000000001</v>
      </c>
      <c r="H10253" s="212">
        <v>85687.498000000007</v>
      </c>
      <c r="I10253" s="212">
        <v>92438.491999999998</v>
      </c>
      <c r="J10253" s="212">
        <v>71601.528000000006</v>
      </c>
      <c r="K10253" s="212">
        <v>80417.501000000004</v>
      </c>
      <c r="L10253" s="212">
        <v>89323.653000000006</v>
      </c>
      <c r="M10253" s="212">
        <v>90384.929000000004</v>
      </c>
      <c r="N10253" s="212">
        <v>96673.673999999999</v>
      </c>
      <c r="O10253" s="212">
        <v>106793.96</v>
      </c>
      <c r="P10253" s="212">
        <v>111228.023</v>
      </c>
      <c r="Q10253" s="212">
        <v>101176.70299999999</v>
      </c>
      <c r="R10253" s="212">
        <v>120017.99099999999</v>
      </c>
      <c r="S10253" s="212">
        <v>129371.997</v>
      </c>
      <c r="T10253" s="212">
        <v>140528.92000000001</v>
      </c>
      <c r="U10253" s="212">
        <v>131986.617</v>
      </c>
    </row>
    <row r="10254" spans="1:21" x14ac:dyDescent="0.25">
      <c r="A10254" s="57" t="s">
        <v>2902</v>
      </c>
      <c r="B10254" s="57" t="s">
        <v>9394</v>
      </c>
      <c r="C10254" s="212">
        <v>192077.481</v>
      </c>
      <c r="D10254" s="212">
        <v>210370.30100000001</v>
      </c>
      <c r="E10254" s="212">
        <v>242476.054</v>
      </c>
      <c r="F10254" s="212">
        <v>246776.739</v>
      </c>
      <c r="G10254" s="212">
        <v>242956.56700000001</v>
      </c>
      <c r="H10254" s="212">
        <v>273275.10700000002</v>
      </c>
      <c r="I10254" s="212">
        <v>275504.25699999998</v>
      </c>
      <c r="J10254" s="212">
        <v>294361.20199999999</v>
      </c>
      <c r="K10254" s="212">
        <v>343444.98100000003</v>
      </c>
      <c r="L10254" s="212">
        <v>402244.891</v>
      </c>
      <c r="M10254" s="212">
        <v>427322.96100000001</v>
      </c>
      <c r="N10254" s="212">
        <v>449330.46799999999</v>
      </c>
      <c r="O10254" s="212">
        <v>482010.63199999998</v>
      </c>
      <c r="P10254" s="212">
        <v>590445.79399999999</v>
      </c>
      <c r="Q10254" s="212">
        <v>528913.44700000004</v>
      </c>
      <c r="R10254" s="212">
        <v>595075.39500000002</v>
      </c>
      <c r="S10254" s="212">
        <v>743268.48100000003</v>
      </c>
      <c r="T10254" s="212">
        <v>780520.22900000005</v>
      </c>
      <c r="U10254" s="212">
        <v>778451.81299999997</v>
      </c>
    </row>
    <row r="10255" spans="1:21" x14ac:dyDescent="0.25">
      <c r="A10255" s="57" t="s">
        <v>4400</v>
      </c>
      <c r="B10255" s="57" t="s">
        <v>9395</v>
      </c>
      <c r="C10255" s="212">
        <v>34707.023999999998</v>
      </c>
      <c r="D10255" s="212">
        <v>37336.497000000003</v>
      </c>
      <c r="E10255" s="212">
        <v>35609.737999999998</v>
      </c>
      <c r="F10255" s="212">
        <v>28297.394</v>
      </c>
      <c r="G10255" s="212">
        <v>36006.256000000001</v>
      </c>
      <c r="H10255" s="212">
        <v>38302.483999999997</v>
      </c>
      <c r="I10255" s="212">
        <v>35479.968000000001</v>
      </c>
      <c r="J10255" s="212">
        <v>38663.760000000002</v>
      </c>
      <c r="K10255" s="212">
        <v>38851.813000000002</v>
      </c>
      <c r="L10255" s="212">
        <v>43814.226000000002</v>
      </c>
      <c r="M10255" s="212">
        <v>46234.696000000004</v>
      </c>
      <c r="N10255" s="212">
        <v>61977.567000000003</v>
      </c>
      <c r="O10255" s="212">
        <v>30126.795999999998</v>
      </c>
      <c r="P10255" s="212">
        <v>35568.243999999999</v>
      </c>
      <c r="Q10255" s="212">
        <v>33570.074000000001</v>
      </c>
      <c r="R10255" s="212">
        <v>1.736</v>
      </c>
      <c r="S10255" s="212">
        <v>0.2</v>
      </c>
      <c r="T10255" s="212">
        <v>0.50800000000000001</v>
      </c>
      <c r="U10255" s="212"/>
    </row>
    <row r="10256" spans="1:21" x14ac:dyDescent="0.25">
      <c r="A10256" s="57" t="s">
        <v>9600</v>
      </c>
      <c r="B10256" s="57" t="s">
        <v>9601</v>
      </c>
      <c r="C10256" s="212">
        <v>21270.66</v>
      </c>
      <c r="D10256" s="212">
        <v>21540.712</v>
      </c>
      <c r="E10256" s="212">
        <v>131545.45000000001</v>
      </c>
      <c r="F10256" s="212">
        <v>19211.882000000001</v>
      </c>
      <c r="G10256" s="212">
        <v>18450.021000000001</v>
      </c>
      <c r="H10256" s="212">
        <v>18937.954000000002</v>
      </c>
      <c r="I10256" s="212">
        <v>18007.861000000001</v>
      </c>
      <c r="J10256" s="212">
        <v>19675.219000000001</v>
      </c>
      <c r="K10256" s="212">
        <v>21622.222000000002</v>
      </c>
      <c r="L10256" s="212">
        <v>25882.382000000001</v>
      </c>
      <c r="M10256" s="212">
        <v>22508.856</v>
      </c>
      <c r="N10256" s="212">
        <v>27374.723000000002</v>
      </c>
      <c r="O10256" s="212">
        <v>24.678000000000001</v>
      </c>
      <c r="P10256" s="212">
        <v>1.9159999999999999</v>
      </c>
      <c r="Q10256" s="212"/>
      <c r="R10256" s="212"/>
      <c r="S10256" s="212"/>
      <c r="T10256" s="212">
        <v>0.25</v>
      </c>
      <c r="U10256" s="212">
        <v>0</v>
      </c>
    </row>
    <row r="10257" spans="1:21" x14ac:dyDescent="0.25">
      <c r="A10257" s="57" t="s">
        <v>3710</v>
      </c>
      <c r="B10257" s="57" t="s">
        <v>9396</v>
      </c>
      <c r="C10257" s="212">
        <v>92520.540999999997</v>
      </c>
      <c r="D10257" s="212">
        <v>99782.341</v>
      </c>
      <c r="E10257" s="212">
        <v>223644.139</v>
      </c>
      <c r="F10257" s="212">
        <v>111040.25900000001</v>
      </c>
      <c r="G10257" s="212">
        <v>114999.624</v>
      </c>
      <c r="H10257" s="212">
        <v>113895.219</v>
      </c>
      <c r="I10257" s="212">
        <v>108872.614</v>
      </c>
      <c r="J10257" s="212">
        <v>109577.306</v>
      </c>
      <c r="K10257" s="212">
        <v>137794.041</v>
      </c>
      <c r="L10257" s="212">
        <v>155558.36199999999</v>
      </c>
      <c r="M10257" s="212">
        <v>166544.432</v>
      </c>
      <c r="N10257" s="212">
        <v>174622.71799999999</v>
      </c>
      <c r="O10257" s="212">
        <v>213574.73</v>
      </c>
      <c r="P10257" s="212">
        <v>278854.886</v>
      </c>
      <c r="Q10257" s="212">
        <v>247729.03099999999</v>
      </c>
      <c r="R10257" s="212">
        <v>234999.02900000001</v>
      </c>
      <c r="S10257" s="212">
        <v>266869.96799999999</v>
      </c>
      <c r="T10257" s="212">
        <v>274707.685</v>
      </c>
      <c r="U10257" s="212">
        <v>300638.67599999998</v>
      </c>
    </row>
    <row r="10258" spans="1:21" x14ac:dyDescent="0.25">
      <c r="A10258" s="57" t="s">
        <v>3343</v>
      </c>
      <c r="B10258" s="57" t="s">
        <v>9397</v>
      </c>
      <c r="C10258" s="212">
        <v>218084.75099999999</v>
      </c>
      <c r="D10258" s="212">
        <v>232133.50200000001</v>
      </c>
      <c r="E10258" s="212">
        <v>233134.625</v>
      </c>
      <c r="F10258" s="212">
        <v>234988.59299999999</v>
      </c>
      <c r="G10258" s="212">
        <v>238372.37700000001</v>
      </c>
      <c r="H10258" s="212">
        <v>207146.383</v>
      </c>
      <c r="I10258" s="212">
        <v>198980.02900000001</v>
      </c>
      <c r="J10258" s="212">
        <v>201326.345</v>
      </c>
      <c r="K10258" s="212">
        <v>231715.08600000001</v>
      </c>
      <c r="L10258" s="212">
        <v>256566.68299999999</v>
      </c>
      <c r="M10258" s="212">
        <v>285386.72399999999</v>
      </c>
      <c r="N10258" s="212">
        <v>314014.80300000001</v>
      </c>
      <c r="O10258" s="212">
        <v>447311.05499999999</v>
      </c>
      <c r="P10258" s="212">
        <v>517474.34399999998</v>
      </c>
      <c r="Q10258" s="212">
        <v>430098.39299999998</v>
      </c>
      <c r="R10258" s="212">
        <v>454542.79499999998</v>
      </c>
      <c r="S10258" s="212">
        <v>531145.35699999996</v>
      </c>
      <c r="T10258" s="212">
        <v>519077.96899999998</v>
      </c>
      <c r="U10258" s="212">
        <v>505092.12</v>
      </c>
    </row>
    <row r="10259" spans="1:21" x14ac:dyDescent="0.25">
      <c r="A10259" s="57" t="s">
        <v>2745</v>
      </c>
      <c r="B10259" s="57" t="s">
        <v>9399</v>
      </c>
      <c r="C10259" s="212">
        <v>831495.63</v>
      </c>
      <c r="D10259" s="212">
        <v>748140.11800000002</v>
      </c>
      <c r="E10259" s="212">
        <v>773272.98600000003</v>
      </c>
      <c r="F10259" s="212">
        <v>761764.40399999998</v>
      </c>
      <c r="G10259" s="212">
        <v>698037.13100000005</v>
      </c>
      <c r="H10259" s="212">
        <v>708265.22199999995</v>
      </c>
      <c r="I10259" s="212">
        <v>664576.50399999996</v>
      </c>
      <c r="J10259" s="212">
        <v>594285.91399999999</v>
      </c>
      <c r="K10259" s="212">
        <v>676376.67700000003</v>
      </c>
      <c r="L10259" s="212">
        <v>755796.88199999998</v>
      </c>
      <c r="M10259" s="212">
        <v>722482.44299999997</v>
      </c>
      <c r="N10259" s="212">
        <v>747122.94200000004</v>
      </c>
      <c r="O10259" s="212">
        <v>822204.60800000001</v>
      </c>
      <c r="P10259" s="212">
        <v>891082.06299999997</v>
      </c>
      <c r="Q10259" s="212">
        <v>745784.79200000002</v>
      </c>
      <c r="R10259" s="212">
        <v>825490.429</v>
      </c>
      <c r="S10259" s="212">
        <v>884988.701</v>
      </c>
      <c r="T10259" s="212">
        <v>903677.66500000004</v>
      </c>
      <c r="U10259" s="212">
        <v>894566.625</v>
      </c>
    </row>
    <row r="10260" spans="1:21" x14ac:dyDescent="0.25">
      <c r="A10260" s="57" t="s">
        <v>2326</v>
      </c>
      <c r="B10260" s="57" t="s">
        <v>9400</v>
      </c>
      <c r="C10260" s="212">
        <v>316323.66600000003</v>
      </c>
      <c r="D10260" s="212">
        <v>302331.98200000002</v>
      </c>
      <c r="E10260" s="212">
        <v>301614.647</v>
      </c>
      <c r="F10260" s="212">
        <v>298724.61800000002</v>
      </c>
      <c r="G10260" s="212">
        <v>317650.93599999999</v>
      </c>
      <c r="H10260" s="212">
        <v>399295.467</v>
      </c>
      <c r="I10260" s="212">
        <v>381732.16200000001</v>
      </c>
      <c r="J10260" s="212">
        <v>418701.54300000001</v>
      </c>
      <c r="K10260" s="212">
        <v>479392.353</v>
      </c>
      <c r="L10260" s="212">
        <v>555371.69400000002</v>
      </c>
      <c r="M10260" s="212">
        <v>616878.90599999996</v>
      </c>
      <c r="N10260" s="212">
        <v>637626.68700000003</v>
      </c>
      <c r="O10260" s="212">
        <v>747641.90700000001</v>
      </c>
      <c r="P10260" s="212">
        <v>881184.29599999997</v>
      </c>
      <c r="Q10260" s="212">
        <v>726753.16500000004</v>
      </c>
      <c r="R10260" s="212">
        <v>788647.54200000002</v>
      </c>
      <c r="S10260" s="212">
        <v>876643.67</v>
      </c>
      <c r="T10260" s="212">
        <v>873474.75300000003</v>
      </c>
      <c r="U10260" s="212">
        <v>808853.06</v>
      </c>
    </row>
    <row r="10261" spans="1:21" x14ac:dyDescent="0.25">
      <c r="A10261" s="57" t="s">
        <v>2705</v>
      </c>
      <c r="B10261" s="57" t="s">
        <v>9401</v>
      </c>
      <c r="C10261" s="212">
        <v>63507.860999999997</v>
      </c>
      <c r="D10261" s="212">
        <v>67024.536999999997</v>
      </c>
      <c r="E10261" s="212">
        <v>85498.358999999997</v>
      </c>
      <c r="F10261" s="212">
        <v>82569.683000000005</v>
      </c>
      <c r="G10261" s="212">
        <v>67585.485000000001</v>
      </c>
      <c r="H10261" s="212">
        <v>60643.957999999999</v>
      </c>
      <c r="I10261" s="212">
        <v>44595.881999999998</v>
      </c>
      <c r="J10261" s="212">
        <v>37596.377999999997</v>
      </c>
      <c r="K10261" s="212">
        <v>31521.752</v>
      </c>
      <c r="L10261" s="212">
        <v>37324.968999999997</v>
      </c>
      <c r="M10261" s="212">
        <v>42623.678</v>
      </c>
      <c r="N10261" s="212">
        <v>41688.457999999999</v>
      </c>
      <c r="O10261" s="212">
        <v>49940.82</v>
      </c>
      <c r="P10261" s="212">
        <v>60550.298999999999</v>
      </c>
      <c r="Q10261" s="212">
        <v>41841.4</v>
      </c>
      <c r="R10261" s="212">
        <v>44860.803999999996</v>
      </c>
      <c r="S10261" s="212">
        <v>62275.737999999998</v>
      </c>
      <c r="T10261" s="212">
        <v>68394.513000000006</v>
      </c>
      <c r="U10261" s="212">
        <v>79298.539999999994</v>
      </c>
    </row>
    <row r="10262" spans="1:21" x14ac:dyDescent="0.25">
      <c r="A10262" s="57" t="s">
        <v>2551</v>
      </c>
      <c r="B10262" s="57" t="s">
        <v>9402</v>
      </c>
      <c r="C10262" s="212">
        <v>53354.697999999997</v>
      </c>
      <c r="D10262" s="212">
        <v>46700.623</v>
      </c>
      <c r="E10262" s="212">
        <v>44988.608999999997</v>
      </c>
      <c r="F10262" s="212">
        <v>46118.771999999997</v>
      </c>
      <c r="G10262" s="212">
        <v>40830.828999999998</v>
      </c>
      <c r="H10262" s="212">
        <v>44437.701000000001</v>
      </c>
      <c r="I10262" s="212">
        <v>38726.142999999996</v>
      </c>
      <c r="J10262" s="212">
        <v>53350.731</v>
      </c>
      <c r="K10262" s="212">
        <v>45943.188999999998</v>
      </c>
      <c r="L10262" s="212">
        <v>57134.434000000001</v>
      </c>
      <c r="M10262" s="212">
        <v>65723.361000000004</v>
      </c>
      <c r="N10262" s="212">
        <v>61445.447999999997</v>
      </c>
      <c r="O10262" s="212">
        <v>80739.834000000003</v>
      </c>
      <c r="P10262" s="212">
        <v>69980.168999999994</v>
      </c>
      <c r="Q10262" s="212">
        <v>52800.296999999999</v>
      </c>
      <c r="R10262" s="212">
        <v>59735.760999999999</v>
      </c>
      <c r="S10262" s="212">
        <v>69875.303</v>
      </c>
      <c r="T10262" s="212">
        <v>78347.648000000001</v>
      </c>
      <c r="U10262" s="212">
        <v>66107.563999999998</v>
      </c>
    </row>
    <row r="10263" spans="1:21" x14ac:dyDescent="0.25">
      <c r="A10263" s="57" t="s">
        <v>3660</v>
      </c>
      <c r="B10263" s="57" t="s">
        <v>9404</v>
      </c>
      <c r="C10263" s="212">
        <v>73012.505999999994</v>
      </c>
      <c r="D10263" s="212">
        <v>87727.339000000007</v>
      </c>
      <c r="E10263" s="212">
        <v>96660.760999999999</v>
      </c>
      <c r="F10263" s="212">
        <v>97516.163</v>
      </c>
      <c r="G10263" s="212">
        <v>99615.968999999997</v>
      </c>
      <c r="H10263" s="212">
        <v>107305.933</v>
      </c>
      <c r="I10263" s="212">
        <v>101124.982</v>
      </c>
      <c r="J10263" s="212">
        <v>108208.318</v>
      </c>
      <c r="K10263" s="212">
        <v>121774.62300000001</v>
      </c>
      <c r="L10263" s="212">
        <v>142935.60800000001</v>
      </c>
      <c r="M10263" s="212">
        <v>150622.58499999999</v>
      </c>
      <c r="N10263" s="212">
        <v>165467.44699999999</v>
      </c>
      <c r="O10263" s="212">
        <v>176090.03700000001</v>
      </c>
      <c r="P10263" s="212">
        <v>195545.78400000001</v>
      </c>
      <c r="Q10263" s="212">
        <v>163239.57699999999</v>
      </c>
      <c r="R10263" s="212">
        <v>182766.35800000001</v>
      </c>
      <c r="S10263" s="212">
        <v>192715.80100000001</v>
      </c>
      <c r="T10263" s="212">
        <v>179648.27299999999</v>
      </c>
      <c r="U10263" s="212">
        <v>176242.698</v>
      </c>
    </row>
    <row r="10264" spans="1:21" x14ac:dyDescent="0.25">
      <c r="A10264" s="57" t="s">
        <v>2865</v>
      </c>
      <c r="B10264" s="57" t="s">
        <v>9406</v>
      </c>
      <c r="C10264" s="212">
        <v>170794.10500000001</v>
      </c>
      <c r="D10264" s="212">
        <v>192536.98199999999</v>
      </c>
      <c r="E10264" s="212">
        <v>271450.315</v>
      </c>
      <c r="F10264" s="212">
        <v>259040.212</v>
      </c>
      <c r="G10264" s="212">
        <v>266398.42599999998</v>
      </c>
      <c r="H10264" s="212">
        <v>294215.25900000002</v>
      </c>
      <c r="I10264" s="212">
        <v>288025.33600000001</v>
      </c>
      <c r="J10264" s="212">
        <v>284964.43800000002</v>
      </c>
      <c r="K10264" s="212">
        <v>302427.234</v>
      </c>
      <c r="L10264" s="212">
        <v>338869.37</v>
      </c>
      <c r="M10264" s="212">
        <v>335218.83299999998</v>
      </c>
      <c r="N10264" s="212">
        <v>373460.25400000002</v>
      </c>
      <c r="O10264" s="212">
        <v>446654.598</v>
      </c>
      <c r="P10264" s="212">
        <v>531974.23100000003</v>
      </c>
      <c r="Q10264" s="212">
        <v>431087.88099999999</v>
      </c>
      <c r="R10264" s="212">
        <v>470389.70500000002</v>
      </c>
      <c r="S10264" s="212">
        <v>531940.51</v>
      </c>
      <c r="T10264" s="212">
        <v>489213.46399999998</v>
      </c>
      <c r="U10264" s="212">
        <v>508798.27299999999</v>
      </c>
    </row>
    <row r="10265" spans="1:21" x14ac:dyDescent="0.25">
      <c r="A10265" s="57" t="s">
        <v>10396</v>
      </c>
      <c r="B10265" s="57" t="s">
        <v>10397</v>
      </c>
      <c r="C10265" s="212">
        <v>216658.53400000001</v>
      </c>
      <c r="D10265" s="212">
        <v>197086.003</v>
      </c>
      <c r="E10265" s="212">
        <v>157433.88200000001</v>
      </c>
      <c r="F10265" s="212">
        <v>149876.625</v>
      </c>
      <c r="G10265" s="212">
        <v>111637.352</v>
      </c>
      <c r="H10265" s="212">
        <v>107000.21400000001</v>
      </c>
      <c r="I10265" s="212">
        <v>112641.488</v>
      </c>
      <c r="J10265" s="212">
        <v>133248.02799999999</v>
      </c>
      <c r="K10265" s="212">
        <v>147233.848</v>
      </c>
      <c r="L10265" s="212">
        <v>183317.234</v>
      </c>
      <c r="M10265" s="212">
        <v>201902.50599999999</v>
      </c>
      <c r="N10265" s="212">
        <v>235448.633</v>
      </c>
      <c r="O10265" s="212">
        <v>292142.79700000002</v>
      </c>
      <c r="P10265" s="212">
        <v>322730.66499999998</v>
      </c>
      <c r="Q10265" s="212">
        <v>374598.22</v>
      </c>
      <c r="R10265" s="212">
        <v>346993.08</v>
      </c>
      <c r="S10265" s="212">
        <v>368791.55499999999</v>
      </c>
      <c r="T10265" s="212">
        <v>436868.549</v>
      </c>
      <c r="U10265" s="212">
        <v>578141.05099999998</v>
      </c>
    </row>
    <row r="10266" spans="1:21" x14ac:dyDescent="0.25">
      <c r="A10266" s="57" t="s">
        <v>10398</v>
      </c>
      <c r="B10266" s="57" t="s">
        <v>10399</v>
      </c>
      <c r="C10266" s="212">
        <v>197540.98199999999</v>
      </c>
      <c r="D10266" s="212">
        <v>245258.285</v>
      </c>
      <c r="E10266" s="212">
        <v>209984.23300000001</v>
      </c>
      <c r="F10266" s="212">
        <v>237459.54399999999</v>
      </c>
      <c r="G10266" s="212">
        <v>232757.58900000001</v>
      </c>
      <c r="H10266" s="212">
        <v>236140.34700000001</v>
      </c>
      <c r="I10266" s="212">
        <v>280912.451</v>
      </c>
      <c r="J10266" s="212">
        <v>281231.61499999999</v>
      </c>
      <c r="K10266" s="212">
        <v>350795.89899999998</v>
      </c>
      <c r="L10266" s="212">
        <v>384615.47</v>
      </c>
      <c r="M10266" s="212">
        <v>426168.59499999997</v>
      </c>
      <c r="N10266" s="212">
        <v>452088.75599999999</v>
      </c>
      <c r="O10266" s="212">
        <v>528208.76599999995</v>
      </c>
      <c r="P10266" s="212">
        <v>538081.64099999995</v>
      </c>
      <c r="Q10266" s="212">
        <v>454959.52500000002</v>
      </c>
      <c r="R10266" s="212">
        <v>462526.96899999998</v>
      </c>
      <c r="S10266" s="212">
        <v>495958.549</v>
      </c>
      <c r="T10266" s="212">
        <v>531621.93000000005</v>
      </c>
      <c r="U10266" s="212">
        <v>611713.46400000004</v>
      </c>
    </row>
    <row r="10267" spans="1:21" x14ac:dyDescent="0.25">
      <c r="A10267" s="57" t="s">
        <v>10400</v>
      </c>
      <c r="B10267" s="57" t="s">
        <v>10401</v>
      </c>
      <c r="C10267" s="212">
        <v>103400.62</v>
      </c>
      <c r="D10267" s="212">
        <v>121767.448</v>
      </c>
      <c r="E10267" s="212">
        <v>134853.12599999999</v>
      </c>
      <c r="F10267" s="212">
        <v>130852.395</v>
      </c>
      <c r="G10267" s="212">
        <v>119081.512</v>
      </c>
      <c r="H10267" s="212">
        <v>125825.308</v>
      </c>
      <c r="I10267" s="212">
        <v>124123.4</v>
      </c>
      <c r="J10267" s="212">
        <v>186002.196</v>
      </c>
      <c r="K10267" s="212">
        <v>168303.43100000001</v>
      </c>
      <c r="L10267" s="212">
        <v>162184.772</v>
      </c>
      <c r="M10267" s="212">
        <v>189159.712</v>
      </c>
      <c r="N10267" s="212">
        <v>205263.54699999999</v>
      </c>
      <c r="O10267" s="212">
        <v>322103.28200000001</v>
      </c>
      <c r="P10267" s="212">
        <v>428086.90700000001</v>
      </c>
      <c r="Q10267" s="212">
        <v>421422.84700000001</v>
      </c>
      <c r="R10267" s="212">
        <v>395876.61</v>
      </c>
      <c r="S10267" s="212">
        <v>368069.77</v>
      </c>
      <c r="T10267" s="212">
        <v>382503.94300000003</v>
      </c>
      <c r="U10267" s="212">
        <v>480455.45299999998</v>
      </c>
    </row>
    <row r="10268" spans="1:21" x14ac:dyDescent="0.25">
      <c r="A10268" s="57" t="s">
        <v>10402</v>
      </c>
      <c r="B10268" s="57" t="s">
        <v>10403</v>
      </c>
      <c r="C10268" s="212">
        <v>458587.11099999998</v>
      </c>
      <c r="D10268" s="212">
        <v>414632.09299999999</v>
      </c>
      <c r="E10268" s="212">
        <v>393558.36599999998</v>
      </c>
      <c r="F10268" s="212">
        <v>458294.37</v>
      </c>
      <c r="G10268" s="212">
        <v>443062.95</v>
      </c>
      <c r="H10268" s="212">
        <v>299422.25300000003</v>
      </c>
      <c r="I10268" s="212">
        <v>273571.54599999997</v>
      </c>
      <c r="J10268" s="212">
        <v>276188.56300000002</v>
      </c>
      <c r="K10268" s="212">
        <v>332537.73499999999</v>
      </c>
      <c r="L10268" s="212">
        <v>424052.46500000003</v>
      </c>
      <c r="M10268" s="212">
        <v>431145.14299999998</v>
      </c>
      <c r="N10268" s="212">
        <v>576462.00600000005</v>
      </c>
      <c r="O10268" s="212">
        <v>656134.00699999998</v>
      </c>
      <c r="P10268" s="212">
        <v>868714.53599999996</v>
      </c>
      <c r="Q10268" s="212">
        <v>814719.28899999999</v>
      </c>
      <c r="R10268" s="212">
        <v>820113.14599999995</v>
      </c>
      <c r="S10268" s="212">
        <v>933558.18500000006</v>
      </c>
      <c r="T10268" s="212">
        <v>971943.25899999996</v>
      </c>
      <c r="U10268" s="212">
        <v>1084925.9010000001</v>
      </c>
    </row>
    <row r="10269" spans="1:21" x14ac:dyDescent="0.25">
      <c r="A10269" s="57" t="s">
        <v>10404</v>
      </c>
      <c r="B10269" s="57" t="s">
        <v>10405</v>
      </c>
      <c r="C10269" s="212">
        <v>2373978.3050000002</v>
      </c>
      <c r="D10269" s="212">
        <v>2157672.2179999999</v>
      </c>
      <c r="E10269" s="212">
        <v>2562726.17</v>
      </c>
      <c r="F10269" s="212">
        <v>2764319.6069999998</v>
      </c>
      <c r="G10269" s="212">
        <v>2882321.79</v>
      </c>
      <c r="H10269" s="212">
        <v>2103249.696</v>
      </c>
      <c r="I10269" s="212">
        <v>1774388.1629999999</v>
      </c>
      <c r="J10269" s="212">
        <v>1913414.4240000001</v>
      </c>
      <c r="K10269" s="212">
        <v>1726768.6429999999</v>
      </c>
      <c r="L10269" s="212">
        <v>1976127.764</v>
      </c>
      <c r="M10269" s="212">
        <v>2113199.2779999999</v>
      </c>
      <c r="N10269" s="212">
        <v>2554094.8280000002</v>
      </c>
      <c r="O10269" s="212">
        <v>2679402.835</v>
      </c>
      <c r="P10269" s="212">
        <v>2843828.9369999999</v>
      </c>
      <c r="Q10269" s="212">
        <v>3135819.977</v>
      </c>
      <c r="R10269" s="212">
        <v>3521814.727</v>
      </c>
      <c r="S10269" s="212">
        <v>3094772.8130000001</v>
      </c>
      <c r="T10269" s="212">
        <v>3080543.18</v>
      </c>
      <c r="U10269" s="212">
        <v>3969248.1570000001</v>
      </c>
    </row>
    <row r="10270" spans="1:21" x14ac:dyDescent="0.25">
      <c r="A10270" s="57" t="s">
        <v>2678</v>
      </c>
      <c r="B10270" s="57" t="s">
        <v>9407</v>
      </c>
      <c r="C10270" s="212">
        <v>203196.913</v>
      </c>
      <c r="D10270" s="212">
        <v>244708.87</v>
      </c>
      <c r="E10270" s="212">
        <v>351385.88199999998</v>
      </c>
      <c r="F10270" s="212">
        <v>506149.7</v>
      </c>
      <c r="G10270" s="212">
        <v>637027.32299999997</v>
      </c>
      <c r="H10270" s="212">
        <v>539782.97699999996</v>
      </c>
      <c r="I10270" s="212">
        <v>482629.16600000003</v>
      </c>
      <c r="J10270" s="212">
        <v>501984.761</v>
      </c>
      <c r="K10270" s="212">
        <v>543990.98199999996</v>
      </c>
      <c r="L10270" s="212">
        <v>669846.09400000004</v>
      </c>
      <c r="M10270" s="212">
        <v>767428.12</v>
      </c>
      <c r="N10270" s="212">
        <v>793437.24699999997</v>
      </c>
      <c r="O10270" s="212">
        <v>1022162.496</v>
      </c>
      <c r="P10270" s="212">
        <v>1085845.4069999999</v>
      </c>
      <c r="Q10270" s="212">
        <v>598585.06099999999</v>
      </c>
      <c r="R10270" s="212">
        <v>526797.19099999999</v>
      </c>
      <c r="S10270" s="212">
        <v>790626.82299999997</v>
      </c>
      <c r="T10270" s="212">
        <v>980583.16599999997</v>
      </c>
      <c r="U10270" s="212">
        <v>1239890.1059999999</v>
      </c>
    </row>
    <row r="10271" spans="1:21" x14ac:dyDescent="0.25">
      <c r="A10271" s="57" t="s">
        <v>1922</v>
      </c>
      <c r="B10271" s="57" t="s">
        <v>9408</v>
      </c>
      <c r="C10271" s="212">
        <v>850625.21</v>
      </c>
      <c r="D10271" s="212">
        <v>810752.99399999995</v>
      </c>
      <c r="E10271" s="212">
        <v>818163.87699999998</v>
      </c>
      <c r="F10271" s="212">
        <v>959003.44299999997</v>
      </c>
      <c r="G10271" s="212">
        <v>903825.02</v>
      </c>
      <c r="H10271" s="212">
        <v>1004027.017</v>
      </c>
      <c r="I10271" s="212">
        <v>942738.37100000004</v>
      </c>
      <c r="J10271" s="212">
        <v>1036677.426</v>
      </c>
      <c r="K10271" s="212">
        <v>1577016.5870000001</v>
      </c>
      <c r="L10271" s="212">
        <v>1503180.629</v>
      </c>
      <c r="M10271" s="212">
        <v>1348073.4240000001</v>
      </c>
      <c r="N10271" s="212">
        <v>1506754.2120000001</v>
      </c>
      <c r="O10271" s="212">
        <v>1884649.969</v>
      </c>
      <c r="P10271" s="212">
        <v>1972886.4040000001</v>
      </c>
      <c r="Q10271" s="212">
        <v>1577691.2790000001</v>
      </c>
      <c r="R10271" s="212">
        <v>2083066.183</v>
      </c>
      <c r="S10271" s="212">
        <v>2378124.1260000002</v>
      </c>
      <c r="T10271" s="212">
        <v>2205632.054</v>
      </c>
      <c r="U10271" s="212">
        <v>2293098.8879999998</v>
      </c>
    </row>
    <row r="10272" spans="1:21" x14ac:dyDescent="0.25">
      <c r="A10272" s="57" t="s">
        <v>1429</v>
      </c>
      <c r="B10272" s="57" t="s">
        <v>9409</v>
      </c>
      <c r="C10272" s="212">
        <v>615940.60499999998</v>
      </c>
      <c r="D10272" s="212">
        <v>667237.01599999995</v>
      </c>
      <c r="E10272" s="212">
        <v>777940.97699999996</v>
      </c>
      <c r="F10272" s="212">
        <v>905331.78700000001</v>
      </c>
      <c r="G10272" s="212">
        <v>974709.65399999998</v>
      </c>
      <c r="H10272" s="212">
        <v>1055432.297</v>
      </c>
      <c r="I10272" s="212">
        <v>1024496.988</v>
      </c>
      <c r="J10272" s="212">
        <v>1063189.294</v>
      </c>
      <c r="K10272" s="212">
        <v>1231590.5360000001</v>
      </c>
      <c r="L10272" s="212">
        <v>1476811.385</v>
      </c>
      <c r="M10272" s="212">
        <v>1712090.5689999999</v>
      </c>
      <c r="N10272" s="212">
        <v>2106247.3569999998</v>
      </c>
      <c r="O10272" s="212">
        <v>2643912.7259999998</v>
      </c>
      <c r="P10272" s="212">
        <v>3008849.0490000001</v>
      </c>
      <c r="Q10272" s="212">
        <v>2298165.753</v>
      </c>
      <c r="R10272" s="212">
        <v>2828807.503</v>
      </c>
      <c r="S10272" s="212">
        <v>3236403.8539999998</v>
      </c>
      <c r="T10272" s="212">
        <v>3456057.372</v>
      </c>
      <c r="U10272" s="212">
        <v>3713423.82</v>
      </c>
    </row>
    <row r="10273" spans="1:21" x14ac:dyDescent="0.25">
      <c r="A10273" s="57" t="s">
        <v>2160</v>
      </c>
      <c r="B10273" s="57" t="s">
        <v>9410</v>
      </c>
      <c r="C10273" s="212">
        <v>275584.33100000001</v>
      </c>
      <c r="D10273" s="212">
        <v>319921.68900000001</v>
      </c>
      <c r="E10273" s="212">
        <v>364265.63299999997</v>
      </c>
      <c r="F10273" s="212">
        <v>405369.28600000002</v>
      </c>
      <c r="G10273" s="212">
        <v>419288.408</v>
      </c>
      <c r="H10273" s="212">
        <v>420048.54399999999</v>
      </c>
      <c r="I10273" s="212">
        <v>440788.74900000001</v>
      </c>
      <c r="J10273" s="212">
        <v>481224.31199999998</v>
      </c>
      <c r="K10273" s="212">
        <v>628071.66799999995</v>
      </c>
      <c r="L10273" s="212">
        <v>711838.93200000003</v>
      </c>
      <c r="M10273" s="212">
        <v>737007.89</v>
      </c>
      <c r="N10273" s="212">
        <v>832525.15</v>
      </c>
      <c r="O10273" s="212">
        <v>1087953.362</v>
      </c>
      <c r="P10273" s="212">
        <v>1195082.5279999999</v>
      </c>
      <c r="Q10273" s="212">
        <v>1121609.7439999999</v>
      </c>
      <c r="R10273" s="212">
        <v>1221555.3230000001</v>
      </c>
      <c r="S10273" s="212">
        <v>1517424.5190000001</v>
      </c>
      <c r="T10273" s="212">
        <v>1837874.82</v>
      </c>
      <c r="U10273" s="212">
        <v>1963886.781</v>
      </c>
    </row>
    <row r="10274" spans="1:21" x14ac:dyDescent="0.25">
      <c r="A10274" s="57" t="s">
        <v>4423</v>
      </c>
      <c r="B10274" s="57" t="s">
        <v>9411</v>
      </c>
      <c r="C10274" s="212">
        <v>301355.55900000001</v>
      </c>
      <c r="D10274" s="212">
        <v>312915.55699999997</v>
      </c>
      <c r="E10274" s="212">
        <v>238551.71</v>
      </c>
      <c r="F10274" s="212">
        <v>164503.152</v>
      </c>
      <c r="G10274" s="212">
        <v>327966.89</v>
      </c>
      <c r="H10274" s="212">
        <v>354387.451</v>
      </c>
      <c r="I10274" s="212">
        <v>333031.66600000003</v>
      </c>
      <c r="J10274" s="212">
        <v>350790.21100000001</v>
      </c>
      <c r="K10274" s="212">
        <v>392736.73599999998</v>
      </c>
      <c r="L10274" s="212">
        <v>421940.81699999998</v>
      </c>
      <c r="M10274" s="212">
        <v>392036.59700000001</v>
      </c>
      <c r="N10274" s="212">
        <v>364672.55900000001</v>
      </c>
      <c r="O10274" s="212">
        <v>384970.18599999999</v>
      </c>
      <c r="P10274" s="212">
        <v>318596.48300000001</v>
      </c>
      <c r="Q10274" s="212">
        <v>244139.421</v>
      </c>
      <c r="R10274" s="212">
        <v>230879.42300000001</v>
      </c>
      <c r="S10274" s="212">
        <v>249044.73199999999</v>
      </c>
      <c r="T10274" s="212">
        <v>302792.81099999999</v>
      </c>
      <c r="U10274" s="212">
        <v>273482.68800000002</v>
      </c>
    </row>
    <row r="10275" spans="1:21" x14ac:dyDescent="0.25">
      <c r="A10275" s="57" t="s">
        <v>468</v>
      </c>
      <c r="B10275" s="57" t="s">
        <v>9412</v>
      </c>
      <c r="C10275" s="212">
        <v>4479027.2819999997</v>
      </c>
      <c r="D10275" s="212">
        <v>4718203.1730000004</v>
      </c>
      <c r="E10275" s="212">
        <v>4603558.7230000002</v>
      </c>
      <c r="F10275" s="212">
        <v>4708038.5379999997</v>
      </c>
      <c r="G10275" s="212">
        <v>4912021.8420000002</v>
      </c>
      <c r="H10275" s="212">
        <v>5121534.5</v>
      </c>
      <c r="I10275" s="212">
        <v>5386864.1799999997</v>
      </c>
      <c r="J10275" s="212">
        <v>5841372.415</v>
      </c>
      <c r="K10275" s="212">
        <v>7018329.4970000004</v>
      </c>
      <c r="L10275" s="212">
        <v>8532380.0519999992</v>
      </c>
      <c r="M10275" s="212">
        <v>9195483.4450000003</v>
      </c>
      <c r="N10275" s="212">
        <v>10133717.486</v>
      </c>
      <c r="O10275" s="212">
        <v>11510329.427999999</v>
      </c>
      <c r="P10275" s="212">
        <v>11759106.24</v>
      </c>
      <c r="Q10275" s="212">
        <v>10600488.620999999</v>
      </c>
      <c r="R10275" s="212">
        <v>11875469.654999999</v>
      </c>
      <c r="S10275" s="212">
        <v>12877241.289000001</v>
      </c>
      <c r="T10275" s="212">
        <v>13214412.138</v>
      </c>
      <c r="U10275" s="212">
        <v>14222526.359999999</v>
      </c>
    </row>
    <row r="10276" spans="1:21" x14ac:dyDescent="0.25">
      <c r="A10276" s="57" t="s">
        <v>976</v>
      </c>
      <c r="B10276" s="57" t="s">
        <v>9413</v>
      </c>
      <c r="C10276" s="212">
        <v>1044938.647</v>
      </c>
      <c r="D10276" s="212">
        <v>1175825.3</v>
      </c>
      <c r="E10276" s="212">
        <v>1208298.173</v>
      </c>
      <c r="F10276" s="212">
        <v>1228120.0260000001</v>
      </c>
      <c r="G10276" s="212">
        <v>1390589.6259999999</v>
      </c>
      <c r="H10276" s="212">
        <v>1366944.1710000001</v>
      </c>
      <c r="I10276" s="212">
        <v>1269700.952</v>
      </c>
      <c r="J10276" s="212">
        <v>1421482.5649999999</v>
      </c>
      <c r="K10276" s="212">
        <v>1790377.9439999999</v>
      </c>
      <c r="L10276" s="212">
        <v>2215556.9049999998</v>
      </c>
      <c r="M10276" s="212">
        <v>2326731.4180000001</v>
      </c>
      <c r="N10276" s="212">
        <v>2480144.202</v>
      </c>
      <c r="O10276" s="212">
        <v>2862333.7930000001</v>
      </c>
      <c r="P10276" s="212">
        <v>2729307.361</v>
      </c>
      <c r="Q10276" s="212">
        <v>2447226.8360000001</v>
      </c>
      <c r="R10276" s="212">
        <v>2529907.591</v>
      </c>
      <c r="S10276" s="212">
        <v>2439177.5410000002</v>
      </c>
      <c r="T10276" s="212">
        <v>2417731.2969999998</v>
      </c>
      <c r="U10276" s="212">
        <v>2661799.179</v>
      </c>
    </row>
    <row r="10277" spans="1:21" x14ac:dyDescent="0.25">
      <c r="A10277" s="57" t="s">
        <v>1163</v>
      </c>
      <c r="B10277" s="57" t="s">
        <v>9414</v>
      </c>
      <c r="C10277" s="212">
        <v>923006.52599999995</v>
      </c>
      <c r="D10277" s="212">
        <v>997553.87699999998</v>
      </c>
      <c r="E10277" s="212">
        <v>1033449.1949999999</v>
      </c>
      <c r="F10277" s="212">
        <v>1047596.156</v>
      </c>
      <c r="G10277" s="212">
        <v>1153956.605</v>
      </c>
      <c r="H10277" s="212">
        <v>1254249.013</v>
      </c>
      <c r="I10277" s="212">
        <v>1251338.2390000001</v>
      </c>
      <c r="J10277" s="212">
        <v>1339217.8330000001</v>
      </c>
      <c r="K10277" s="212">
        <v>1563629.4110000001</v>
      </c>
      <c r="L10277" s="212">
        <v>1820350.294</v>
      </c>
      <c r="M10277" s="212">
        <v>2059388.547</v>
      </c>
      <c r="N10277" s="212">
        <v>2485651.1680000001</v>
      </c>
      <c r="O10277" s="212">
        <v>3191611.1660000002</v>
      </c>
      <c r="P10277" s="212">
        <v>3846344.9569999999</v>
      </c>
      <c r="Q10277" s="212">
        <v>3296386.469</v>
      </c>
      <c r="R10277" s="212">
        <v>4114652.6469999999</v>
      </c>
      <c r="S10277" s="212">
        <v>5200867.057</v>
      </c>
      <c r="T10277" s="212">
        <v>7968062.3650000002</v>
      </c>
      <c r="U10277" s="212">
        <v>8031218.3849999998</v>
      </c>
    </row>
    <row r="10278" spans="1:21" x14ac:dyDescent="0.25">
      <c r="A10278" s="57" t="s">
        <v>1297</v>
      </c>
      <c r="B10278" s="57" t="s">
        <v>9415</v>
      </c>
      <c r="C10278" s="212">
        <v>557446.36699999997</v>
      </c>
      <c r="D10278" s="212">
        <v>631963.68999999994</v>
      </c>
      <c r="E10278" s="212">
        <v>923724.36499999999</v>
      </c>
      <c r="F10278" s="212">
        <v>1035964.31</v>
      </c>
      <c r="G10278" s="212">
        <v>1177140.497</v>
      </c>
      <c r="H10278" s="212">
        <v>1321741.013</v>
      </c>
      <c r="I10278" s="212">
        <v>1232417.21</v>
      </c>
      <c r="J10278" s="212">
        <v>1230423.3740000001</v>
      </c>
      <c r="K10278" s="212">
        <v>1498484.91</v>
      </c>
      <c r="L10278" s="212">
        <v>1921470.2849999999</v>
      </c>
      <c r="M10278" s="212">
        <v>2229592.7489999998</v>
      </c>
      <c r="N10278" s="212">
        <v>2670321.2779999999</v>
      </c>
      <c r="O10278" s="212">
        <v>3515848.7140000002</v>
      </c>
      <c r="P10278" s="212">
        <v>4133113.8220000002</v>
      </c>
      <c r="Q10278" s="212">
        <v>3407156.2450000001</v>
      </c>
      <c r="R10278" s="212">
        <v>3930273.1579999998</v>
      </c>
      <c r="S10278" s="212">
        <v>4363550.0559999999</v>
      </c>
      <c r="T10278" s="212">
        <v>4564108.0219999999</v>
      </c>
      <c r="U10278" s="212">
        <v>4680328.5389999999</v>
      </c>
    </row>
    <row r="10279" spans="1:21" x14ac:dyDescent="0.25">
      <c r="A10279" s="57" t="s">
        <v>329</v>
      </c>
      <c r="B10279" s="57" t="s">
        <v>9416</v>
      </c>
      <c r="C10279" s="212">
        <v>885874.978</v>
      </c>
      <c r="D10279" s="212">
        <v>955760.14599999995</v>
      </c>
      <c r="E10279" s="212">
        <v>1000833.356</v>
      </c>
      <c r="F10279" s="212">
        <v>962251.21699999995</v>
      </c>
      <c r="G10279" s="212">
        <v>1241254.757</v>
      </c>
      <c r="H10279" s="212">
        <v>1419732.0689999999</v>
      </c>
      <c r="I10279" s="212">
        <v>1390460.2620000001</v>
      </c>
      <c r="J10279" s="212">
        <v>1515462.0719999999</v>
      </c>
      <c r="K10279" s="212">
        <v>1629027.6440000001</v>
      </c>
      <c r="L10279" s="212">
        <v>1516030.57</v>
      </c>
      <c r="M10279" s="212">
        <v>1487977.615</v>
      </c>
      <c r="N10279" s="212">
        <v>1590720.5179999999</v>
      </c>
      <c r="O10279" s="212">
        <v>1834064.2490000001</v>
      </c>
      <c r="P10279" s="212">
        <v>2238915.8969999999</v>
      </c>
      <c r="Q10279" s="212">
        <v>1780784.986</v>
      </c>
      <c r="R10279" s="212">
        <v>2278367.4449999998</v>
      </c>
      <c r="S10279" s="212">
        <v>2531884.65</v>
      </c>
      <c r="T10279" s="212">
        <v>2475770.8679999998</v>
      </c>
      <c r="U10279" s="212">
        <v>2804217.9890000001</v>
      </c>
    </row>
    <row r="10280" spans="1:21" x14ac:dyDescent="0.25">
      <c r="A10280" s="57" t="s">
        <v>53</v>
      </c>
      <c r="B10280" s="57" t="s">
        <v>9417</v>
      </c>
      <c r="C10280" s="212">
        <v>5032938.6210000003</v>
      </c>
      <c r="D10280" s="212">
        <v>5896509.3839999996</v>
      </c>
      <c r="E10280" s="212">
        <v>6620746.375</v>
      </c>
      <c r="F10280" s="212">
        <v>7533348.2319999998</v>
      </c>
      <c r="G10280" s="212">
        <v>8300660.1890000002</v>
      </c>
      <c r="H10280" s="212">
        <v>9602933.227</v>
      </c>
      <c r="I10280" s="212">
        <v>10125913.721000001</v>
      </c>
      <c r="J10280" s="212">
        <v>10987346.492000001</v>
      </c>
      <c r="K10280" s="212">
        <v>13138093.604</v>
      </c>
      <c r="L10280" s="212">
        <v>15557477.964</v>
      </c>
      <c r="M10280" s="212">
        <v>16294449.169</v>
      </c>
      <c r="N10280" s="212">
        <v>17242340.526000001</v>
      </c>
      <c r="O10280" s="212">
        <v>19338241.353</v>
      </c>
      <c r="P10280" s="212">
        <v>20556018.638</v>
      </c>
      <c r="Q10280" s="212">
        <v>15208457.862</v>
      </c>
      <c r="R10280" s="212">
        <v>19304905.609000001</v>
      </c>
      <c r="S10280" s="212">
        <v>22492927.645</v>
      </c>
      <c r="T10280" s="212">
        <v>23285583.741999999</v>
      </c>
      <c r="U10280" s="212">
        <v>25270253.438999999</v>
      </c>
    </row>
    <row r="10281" spans="1:21" x14ac:dyDescent="0.25">
      <c r="A10281" s="57" t="s">
        <v>1041</v>
      </c>
      <c r="B10281" s="57" t="s">
        <v>9419</v>
      </c>
      <c r="C10281" s="212">
        <v>692956.73400000005</v>
      </c>
      <c r="D10281" s="212">
        <v>689142.49</v>
      </c>
      <c r="E10281" s="212">
        <v>692000.95700000005</v>
      </c>
      <c r="F10281" s="212">
        <v>693473.39599999995</v>
      </c>
      <c r="G10281" s="212">
        <v>736028.52899999998</v>
      </c>
      <c r="H10281" s="212">
        <v>837799</v>
      </c>
      <c r="I10281" s="212">
        <v>977095.11499999999</v>
      </c>
      <c r="J10281" s="212">
        <v>999546.64399999997</v>
      </c>
      <c r="K10281" s="212">
        <v>1177117.547</v>
      </c>
      <c r="L10281" s="212">
        <v>1233447.6880000001</v>
      </c>
      <c r="M10281" s="212">
        <v>1513643.8629999999</v>
      </c>
      <c r="N10281" s="212">
        <v>1728541.027</v>
      </c>
      <c r="O10281" s="212">
        <v>2022655.45</v>
      </c>
      <c r="P10281" s="212">
        <v>2484905.3909999998</v>
      </c>
      <c r="Q10281" s="212">
        <v>2282021.665</v>
      </c>
      <c r="R10281" s="212">
        <v>2505649.6379999998</v>
      </c>
      <c r="S10281" s="212">
        <v>2864313.32</v>
      </c>
      <c r="T10281" s="212">
        <v>3064680.5109999999</v>
      </c>
      <c r="U10281" s="212">
        <v>3158907.807</v>
      </c>
    </row>
    <row r="10282" spans="1:21" x14ac:dyDescent="0.25">
      <c r="A10282" s="57" t="s">
        <v>1064</v>
      </c>
      <c r="B10282" s="57" t="s">
        <v>9420</v>
      </c>
      <c r="C10282" s="212">
        <v>1239612.0179999999</v>
      </c>
      <c r="D10282" s="212">
        <v>1326710.4099999999</v>
      </c>
      <c r="E10282" s="212">
        <v>1545738.798</v>
      </c>
      <c r="F10282" s="212">
        <v>1723721.5430000001</v>
      </c>
      <c r="G10282" s="212">
        <v>1708287.47</v>
      </c>
      <c r="H10282" s="212">
        <v>1923126.169</v>
      </c>
      <c r="I10282" s="212">
        <v>1670277.2990000001</v>
      </c>
      <c r="J10282" s="212">
        <v>1433350.84</v>
      </c>
      <c r="K10282" s="212">
        <v>1490440.0079999999</v>
      </c>
      <c r="L10282" s="212">
        <v>1700293.6240000001</v>
      </c>
      <c r="M10282" s="212">
        <v>1883498.459</v>
      </c>
      <c r="N10282" s="212">
        <v>2154029.8020000001</v>
      </c>
      <c r="O10282" s="212">
        <v>2473190.0249999999</v>
      </c>
      <c r="P10282" s="212">
        <v>2791451.2340000002</v>
      </c>
      <c r="Q10282" s="212">
        <v>1986317.598</v>
      </c>
      <c r="R10282" s="212">
        <v>2110353.6159999999</v>
      </c>
      <c r="S10282" s="212">
        <v>2249651.6</v>
      </c>
      <c r="T10282" s="212">
        <v>2337319.3319999999</v>
      </c>
      <c r="U10282" s="212">
        <v>2378371.56</v>
      </c>
    </row>
    <row r="10283" spans="1:21" x14ac:dyDescent="0.25">
      <c r="A10283" s="57" t="s">
        <v>403</v>
      </c>
      <c r="B10283" s="57" t="s">
        <v>9421</v>
      </c>
      <c r="C10283" s="212">
        <v>2466075.2799999998</v>
      </c>
      <c r="D10283" s="212">
        <v>2793847.0359999998</v>
      </c>
      <c r="E10283" s="212">
        <v>3417910.9909999999</v>
      </c>
      <c r="F10283" s="212">
        <v>3653758.55</v>
      </c>
      <c r="G10283" s="212">
        <v>3882379.2280000001</v>
      </c>
      <c r="H10283" s="212">
        <v>4191341.8289999999</v>
      </c>
      <c r="I10283" s="212">
        <v>4043488.091</v>
      </c>
      <c r="J10283" s="212">
        <v>4211901.8909999998</v>
      </c>
      <c r="K10283" s="212">
        <v>4717254.727</v>
      </c>
      <c r="L10283" s="212">
        <v>5696228.6339999996</v>
      </c>
      <c r="M10283" s="212">
        <v>6653605.5460000001</v>
      </c>
      <c r="N10283" s="212">
        <v>7373220.4019999998</v>
      </c>
      <c r="O10283" s="212">
        <v>8743229.9959999993</v>
      </c>
      <c r="P10283" s="212">
        <v>10221010.009</v>
      </c>
      <c r="Q10283" s="212">
        <v>7849126.3870000001</v>
      </c>
      <c r="R10283" s="212">
        <v>9257154.6899999995</v>
      </c>
      <c r="S10283" s="212">
        <v>11088081.506999999</v>
      </c>
      <c r="T10283" s="212">
        <v>14122840.528000001</v>
      </c>
      <c r="U10283" s="212">
        <v>14669229.393999999</v>
      </c>
    </row>
    <row r="10284" spans="1:21" x14ac:dyDescent="0.25">
      <c r="A10284" s="57" t="s">
        <v>487</v>
      </c>
      <c r="B10284" s="57" t="s">
        <v>9422</v>
      </c>
      <c r="C10284" s="212">
        <v>1537717.5209999999</v>
      </c>
      <c r="D10284" s="212">
        <v>1653314.5830000001</v>
      </c>
      <c r="E10284" s="212">
        <v>1870025.294</v>
      </c>
      <c r="F10284" s="212">
        <v>2046522.101</v>
      </c>
      <c r="G10284" s="212">
        <v>2002003.7420000001</v>
      </c>
      <c r="H10284" s="212">
        <v>2206359.1770000001</v>
      </c>
      <c r="I10284" s="212">
        <v>2019719.1910000001</v>
      </c>
      <c r="J10284" s="212">
        <v>1928153.5519999999</v>
      </c>
      <c r="K10284" s="212">
        <v>2102375.8450000002</v>
      </c>
      <c r="L10284" s="212">
        <v>2377804.361</v>
      </c>
      <c r="M10284" s="212">
        <v>2658250.9980000001</v>
      </c>
      <c r="N10284" s="212">
        <v>3130652.477</v>
      </c>
      <c r="O10284" s="212">
        <v>3790416.7579999999</v>
      </c>
      <c r="P10284" s="212">
        <v>4108115.1889999998</v>
      </c>
      <c r="Q10284" s="212">
        <v>2853459.5279999999</v>
      </c>
      <c r="R10284" s="212">
        <v>3099659.3569999998</v>
      </c>
      <c r="S10284" s="212">
        <v>3440434.83</v>
      </c>
      <c r="T10284" s="212">
        <v>3696324.5529999998</v>
      </c>
      <c r="U10284" s="212">
        <v>3836523.5720000002</v>
      </c>
    </row>
    <row r="10285" spans="1:21" x14ac:dyDescent="0.25">
      <c r="A10285" s="57" t="s">
        <v>928</v>
      </c>
      <c r="B10285" s="57" t="s">
        <v>9423</v>
      </c>
      <c r="C10285" s="212">
        <v>1977997.0870000001</v>
      </c>
      <c r="D10285" s="212">
        <v>2308043.8689999999</v>
      </c>
      <c r="E10285" s="212">
        <v>2398249.6510000001</v>
      </c>
      <c r="F10285" s="212">
        <v>2444269.7140000002</v>
      </c>
      <c r="G10285" s="212">
        <v>2614857.7030000002</v>
      </c>
      <c r="H10285" s="212">
        <v>2608753.6490000002</v>
      </c>
      <c r="I10285" s="212">
        <v>2681132.4470000002</v>
      </c>
      <c r="J10285" s="212">
        <v>2944332.5839999998</v>
      </c>
      <c r="K10285" s="212">
        <v>3418462.4389999998</v>
      </c>
      <c r="L10285" s="212">
        <v>3992158.7620000001</v>
      </c>
      <c r="M10285" s="212">
        <v>4416657.3969999999</v>
      </c>
      <c r="N10285" s="212">
        <v>4964251.4390000002</v>
      </c>
      <c r="O10285" s="212">
        <v>5815291.6119999997</v>
      </c>
      <c r="P10285" s="212">
        <v>5956203.6689999998</v>
      </c>
      <c r="Q10285" s="212">
        <v>4932981.8940000003</v>
      </c>
      <c r="R10285" s="212">
        <v>5092617.7079999996</v>
      </c>
      <c r="S10285" s="212">
        <v>5467338.1500000004</v>
      </c>
      <c r="T10285" s="212">
        <v>5486019.2319999998</v>
      </c>
      <c r="U10285" s="212">
        <v>5990468.8059999999</v>
      </c>
    </row>
    <row r="10286" spans="1:21" x14ac:dyDescent="0.25">
      <c r="A10286" s="57" t="s">
        <v>410</v>
      </c>
      <c r="B10286" s="57" t="s">
        <v>9424</v>
      </c>
      <c r="C10286" s="212">
        <v>3096155.997</v>
      </c>
      <c r="D10286" s="212">
        <v>3245527.5789999999</v>
      </c>
      <c r="E10286" s="212">
        <v>3278167.3</v>
      </c>
      <c r="F10286" s="212">
        <v>3366074.0860000001</v>
      </c>
      <c r="G10286" s="212">
        <v>3448660.56</v>
      </c>
      <c r="H10286" s="212">
        <v>3595076.7259999998</v>
      </c>
      <c r="I10286" s="212">
        <v>3640166.0150000001</v>
      </c>
      <c r="J10286" s="212">
        <v>4063276.1239999998</v>
      </c>
      <c r="K10286" s="212">
        <v>4791009.9409999996</v>
      </c>
      <c r="L10286" s="212">
        <v>5748692.108</v>
      </c>
      <c r="M10286" s="212">
        <v>6138416.784</v>
      </c>
      <c r="N10286" s="212">
        <v>6796925.8430000003</v>
      </c>
      <c r="O10286" s="212">
        <v>7779960.1859999998</v>
      </c>
      <c r="P10286" s="212">
        <v>8140873.8839999996</v>
      </c>
      <c r="Q10286" s="212">
        <v>7107650.7479999997</v>
      </c>
      <c r="R10286" s="212">
        <v>7801475.9079999998</v>
      </c>
      <c r="S10286" s="212">
        <v>8413884.2640000004</v>
      </c>
      <c r="T10286" s="212">
        <v>8964001.3550000004</v>
      </c>
      <c r="U10286" s="212">
        <v>9309657.5480000004</v>
      </c>
    </row>
    <row r="10287" spans="1:21" x14ac:dyDescent="0.25">
      <c r="A10287" s="57" t="s">
        <v>221</v>
      </c>
      <c r="B10287" s="57" t="s">
        <v>9425</v>
      </c>
      <c r="C10287" s="212">
        <v>9121987.8000000007</v>
      </c>
      <c r="D10287" s="212">
        <v>9896372.5749999993</v>
      </c>
      <c r="E10287" s="212">
        <v>10387344.384</v>
      </c>
      <c r="F10287" s="212">
        <v>10613783.414000001</v>
      </c>
      <c r="G10287" s="212">
        <v>11146348.147</v>
      </c>
      <c r="H10287" s="212">
        <v>11646863.572000001</v>
      </c>
      <c r="I10287" s="212">
        <v>11316843.986</v>
      </c>
      <c r="J10287" s="212">
        <v>12393848.616</v>
      </c>
      <c r="K10287" s="212">
        <v>13968678.022</v>
      </c>
      <c r="L10287" s="212">
        <v>16173838.865</v>
      </c>
      <c r="M10287" s="212">
        <v>17473219.774</v>
      </c>
      <c r="N10287" s="212">
        <v>19229234.177999999</v>
      </c>
      <c r="O10287" s="212">
        <v>21754519.559999999</v>
      </c>
      <c r="P10287" s="212">
        <v>22728853.030000001</v>
      </c>
      <c r="Q10287" s="212">
        <v>19441391.046999998</v>
      </c>
      <c r="R10287" s="212">
        <v>22307813.594999999</v>
      </c>
      <c r="S10287" s="212">
        <v>24072939.149</v>
      </c>
      <c r="T10287" s="212">
        <v>23797654.936999999</v>
      </c>
      <c r="U10287" s="212">
        <v>24967403.342</v>
      </c>
    </row>
    <row r="10288" spans="1:21" x14ac:dyDescent="0.25">
      <c r="A10288" s="57" t="s">
        <v>712</v>
      </c>
      <c r="B10288" s="57" t="s">
        <v>9426</v>
      </c>
      <c r="C10288" s="212">
        <v>686180.83400000003</v>
      </c>
      <c r="D10288" s="212">
        <v>688196.86199999996</v>
      </c>
      <c r="E10288" s="212">
        <v>666904.75899999996</v>
      </c>
      <c r="F10288" s="212">
        <v>772058.94200000004</v>
      </c>
      <c r="G10288" s="212">
        <v>805295.03200000001</v>
      </c>
      <c r="H10288" s="212">
        <v>784910.978</v>
      </c>
      <c r="I10288" s="212">
        <v>705337.74100000004</v>
      </c>
      <c r="J10288" s="212">
        <v>722435.32200000004</v>
      </c>
      <c r="K10288" s="212">
        <v>866780.14300000004</v>
      </c>
      <c r="L10288" s="212">
        <v>1084411.29</v>
      </c>
      <c r="M10288" s="212">
        <v>1099478.987</v>
      </c>
      <c r="N10288" s="212">
        <v>1181621.8570000001</v>
      </c>
      <c r="O10288" s="212">
        <v>1355473.578</v>
      </c>
      <c r="P10288" s="212">
        <v>1538424.03</v>
      </c>
      <c r="Q10288" s="212">
        <v>1385740.9650000001</v>
      </c>
      <c r="R10288" s="212">
        <v>1541190.132</v>
      </c>
      <c r="S10288" s="212">
        <v>1783544.3489999999</v>
      </c>
      <c r="T10288" s="212">
        <v>1942534.1429999999</v>
      </c>
      <c r="U10288" s="212">
        <v>2137676.588</v>
      </c>
    </row>
    <row r="10289" spans="1:21" x14ac:dyDescent="0.25">
      <c r="A10289" s="57" t="s">
        <v>4508</v>
      </c>
      <c r="B10289" s="57" t="s">
        <v>9427</v>
      </c>
      <c r="C10289" s="212">
        <v>777768.9</v>
      </c>
      <c r="D10289" s="212">
        <v>956724.79599999997</v>
      </c>
      <c r="E10289" s="212">
        <v>1025519.752</v>
      </c>
      <c r="F10289" s="212">
        <v>950195.35600000003</v>
      </c>
      <c r="G10289" s="212">
        <v>996168.42700000003</v>
      </c>
      <c r="H10289" s="212">
        <v>1081976.702</v>
      </c>
      <c r="I10289" s="212">
        <v>1066930.7919999999</v>
      </c>
      <c r="J10289" s="212">
        <v>1108955.648</v>
      </c>
      <c r="K10289" s="212">
        <v>1153236.2620000001</v>
      </c>
      <c r="L10289" s="212">
        <v>1364191.051</v>
      </c>
      <c r="M10289" s="212">
        <v>1553903.4709999999</v>
      </c>
      <c r="N10289" s="212">
        <v>1720931.7050000001</v>
      </c>
      <c r="O10289" s="212">
        <v>1895759.3160000001</v>
      </c>
      <c r="P10289" s="212">
        <v>2235829.6979999999</v>
      </c>
      <c r="Q10289" s="212">
        <v>2192376.2990000001</v>
      </c>
      <c r="R10289" s="212">
        <v>2341801.4410000001</v>
      </c>
      <c r="S10289" s="212">
        <v>2840132.4920000001</v>
      </c>
      <c r="T10289" s="212">
        <v>3615989.7009999999</v>
      </c>
      <c r="U10289" s="212">
        <v>3717436.5359999998</v>
      </c>
    </row>
    <row r="10290" spans="1:21" x14ac:dyDescent="0.25">
      <c r="A10290" s="57" t="s">
        <v>837</v>
      </c>
      <c r="B10290" s="57" t="s">
        <v>9428</v>
      </c>
      <c r="C10290" s="212">
        <v>3199390.17</v>
      </c>
      <c r="D10290" s="212">
        <v>3583051.7390000001</v>
      </c>
      <c r="E10290" s="212">
        <v>3919721.8930000002</v>
      </c>
      <c r="F10290" s="212">
        <v>4172570.3590000002</v>
      </c>
      <c r="G10290" s="212">
        <v>4511039.267</v>
      </c>
      <c r="H10290" s="212">
        <v>4803542.6349999998</v>
      </c>
      <c r="I10290" s="212">
        <v>4615674.8049999997</v>
      </c>
      <c r="J10290" s="212">
        <v>4848727.1629999997</v>
      </c>
      <c r="K10290" s="212">
        <v>5627250.0779999997</v>
      </c>
      <c r="L10290" s="212">
        <v>6890953.5700000003</v>
      </c>
      <c r="M10290" s="212">
        <v>7866113.5710000005</v>
      </c>
      <c r="N10290" s="212">
        <v>9000466.7349999994</v>
      </c>
      <c r="O10290" s="212">
        <v>11210158.51</v>
      </c>
      <c r="P10290" s="212">
        <v>12391330.108999999</v>
      </c>
      <c r="Q10290" s="212">
        <v>10121304.208000001</v>
      </c>
      <c r="R10290" s="212">
        <v>10675757.470000001</v>
      </c>
      <c r="S10290" s="212">
        <v>12588436.237</v>
      </c>
      <c r="T10290" s="212">
        <v>13298512.492000001</v>
      </c>
      <c r="U10290" s="212">
        <v>14619309.369000001</v>
      </c>
    </row>
    <row r="10291" spans="1:21" x14ac:dyDescent="0.25">
      <c r="A10291" s="57" t="s">
        <v>401</v>
      </c>
      <c r="B10291" s="57" t="s">
        <v>9429</v>
      </c>
      <c r="C10291" s="212">
        <v>284862.57500000001</v>
      </c>
      <c r="D10291" s="212">
        <v>298187.92800000001</v>
      </c>
      <c r="E10291" s="212">
        <v>283302.46000000002</v>
      </c>
      <c r="F10291" s="212">
        <v>292493.826</v>
      </c>
      <c r="G10291" s="212">
        <v>298775.18</v>
      </c>
      <c r="H10291" s="212">
        <v>248336.45</v>
      </c>
      <c r="I10291" s="212">
        <v>286685.49</v>
      </c>
      <c r="J10291" s="212">
        <v>294404.804</v>
      </c>
      <c r="K10291" s="212">
        <v>360763.63</v>
      </c>
      <c r="L10291" s="212">
        <v>436916.58899999998</v>
      </c>
      <c r="M10291" s="212">
        <v>534565.72900000005</v>
      </c>
      <c r="N10291" s="212">
        <v>613938.40500000003</v>
      </c>
      <c r="O10291" s="212">
        <v>785551.81700000004</v>
      </c>
      <c r="P10291" s="212">
        <v>863311.18599999999</v>
      </c>
      <c r="Q10291" s="212">
        <v>763709.15</v>
      </c>
      <c r="R10291" s="212">
        <v>837722.88199999998</v>
      </c>
      <c r="S10291" s="212">
        <v>987069.06400000001</v>
      </c>
      <c r="T10291" s="212">
        <v>950307.31400000001</v>
      </c>
      <c r="U10291" s="212">
        <v>1005438.939</v>
      </c>
    </row>
    <row r="10292" spans="1:21" x14ac:dyDescent="0.25">
      <c r="A10292" s="57" t="s">
        <v>1574</v>
      </c>
      <c r="B10292" s="57" t="s">
        <v>9430</v>
      </c>
      <c r="C10292" s="212">
        <v>405635.36900000001</v>
      </c>
      <c r="D10292" s="212">
        <v>446817.98800000001</v>
      </c>
      <c r="E10292" s="212">
        <v>445873.41899999999</v>
      </c>
      <c r="F10292" s="212">
        <v>449631.70600000001</v>
      </c>
      <c r="G10292" s="212">
        <v>457687.85200000001</v>
      </c>
      <c r="H10292" s="212">
        <v>454567.11300000001</v>
      </c>
      <c r="I10292" s="212">
        <v>493354.4</v>
      </c>
      <c r="J10292" s="212">
        <v>550989.44799999997</v>
      </c>
      <c r="K10292" s="212">
        <v>661609.47600000002</v>
      </c>
      <c r="L10292" s="212">
        <v>797139.98100000003</v>
      </c>
      <c r="M10292" s="212">
        <v>981290.64800000004</v>
      </c>
      <c r="N10292" s="212">
        <v>1118066.1529999999</v>
      </c>
      <c r="O10292" s="212">
        <v>1449850.531</v>
      </c>
      <c r="P10292" s="212">
        <v>1627419.85</v>
      </c>
      <c r="Q10292" s="212">
        <v>1491156.264</v>
      </c>
      <c r="R10292" s="212">
        <v>1644377.713</v>
      </c>
      <c r="S10292" s="212">
        <v>1836766.0830000001</v>
      </c>
      <c r="T10292" s="212">
        <v>1913606.848</v>
      </c>
      <c r="U10292" s="212">
        <v>1931734.405</v>
      </c>
    </row>
    <row r="10293" spans="1:21" x14ac:dyDescent="0.25">
      <c r="A10293" s="57" t="s">
        <v>585</v>
      </c>
      <c r="B10293" s="57" t="s">
        <v>9431</v>
      </c>
      <c r="C10293" s="212">
        <v>325050.81699999998</v>
      </c>
      <c r="D10293" s="212">
        <v>360158.37800000003</v>
      </c>
      <c r="E10293" s="212">
        <v>374656.93699999998</v>
      </c>
      <c r="F10293" s="212">
        <v>362531.14899999998</v>
      </c>
      <c r="G10293" s="212">
        <v>389567.435</v>
      </c>
      <c r="H10293" s="212">
        <v>390160.234</v>
      </c>
      <c r="I10293" s="212">
        <v>436864.66600000003</v>
      </c>
      <c r="J10293" s="212">
        <v>504094.71100000001</v>
      </c>
      <c r="K10293" s="212">
        <v>603843.196</v>
      </c>
      <c r="L10293" s="212">
        <v>741594.02099999995</v>
      </c>
      <c r="M10293" s="212">
        <v>882358.91</v>
      </c>
      <c r="N10293" s="212">
        <v>1027197.004</v>
      </c>
      <c r="O10293" s="212">
        <v>1340019.02</v>
      </c>
      <c r="P10293" s="212">
        <v>1517272.213</v>
      </c>
      <c r="Q10293" s="212">
        <v>1245028.3</v>
      </c>
      <c r="R10293" s="212">
        <v>1446101.4509999999</v>
      </c>
      <c r="S10293" s="212">
        <v>1598184.679</v>
      </c>
      <c r="T10293" s="212">
        <v>1725409.1640000001</v>
      </c>
      <c r="U10293" s="212">
        <v>1973766.9920000001</v>
      </c>
    </row>
    <row r="10294" spans="1:21" x14ac:dyDescent="0.25">
      <c r="A10294" s="57" t="s">
        <v>2642</v>
      </c>
      <c r="B10294" s="57" t="s">
        <v>9432</v>
      </c>
      <c r="C10294" s="212">
        <v>129689.253</v>
      </c>
      <c r="D10294" s="212">
        <v>124739.857</v>
      </c>
      <c r="E10294" s="212">
        <v>123774.52499999999</v>
      </c>
      <c r="F10294" s="212">
        <v>140987.07399999999</v>
      </c>
      <c r="G10294" s="212">
        <v>186141.78200000001</v>
      </c>
      <c r="H10294" s="212">
        <v>192342.25</v>
      </c>
      <c r="I10294" s="212">
        <v>187672.88500000001</v>
      </c>
      <c r="J10294" s="212">
        <v>186421.40700000001</v>
      </c>
      <c r="K10294" s="212">
        <v>229702.47700000001</v>
      </c>
      <c r="L10294" s="212">
        <v>260078.462</v>
      </c>
      <c r="M10294" s="212">
        <v>295863.97499999998</v>
      </c>
      <c r="N10294" s="212">
        <v>303656.95199999999</v>
      </c>
      <c r="O10294" s="212">
        <v>351247.63500000001</v>
      </c>
      <c r="P10294" s="212">
        <v>406392.17099999997</v>
      </c>
      <c r="Q10294" s="212">
        <v>357218.71</v>
      </c>
      <c r="R10294" s="212">
        <v>436457.26699999999</v>
      </c>
      <c r="S10294" s="212">
        <v>487645.098</v>
      </c>
      <c r="T10294" s="212">
        <v>435005.98499999999</v>
      </c>
      <c r="U10294" s="212">
        <v>454866.674</v>
      </c>
    </row>
    <row r="10295" spans="1:21" x14ac:dyDescent="0.25">
      <c r="A10295" s="57" t="s">
        <v>379</v>
      </c>
      <c r="B10295" s="57" t="s">
        <v>9433</v>
      </c>
      <c r="C10295" s="212">
        <v>1418814.702</v>
      </c>
      <c r="D10295" s="212">
        <v>1409228.696</v>
      </c>
      <c r="E10295" s="212">
        <v>1466649.15</v>
      </c>
      <c r="F10295" s="212">
        <v>1508934.588</v>
      </c>
      <c r="G10295" s="212">
        <v>1598528.5649999999</v>
      </c>
      <c r="H10295" s="212">
        <v>1995096.09</v>
      </c>
      <c r="I10295" s="212">
        <v>2071778.7930000001</v>
      </c>
      <c r="J10295" s="212">
        <v>2407451.6690000002</v>
      </c>
      <c r="K10295" s="212">
        <v>3080488.4759999998</v>
      </c>
      <c r="L10295" s="212">
        <v>4110507.753</v>
      </c>
      <c r="M10295" s="212">
        <v>4533224.9689999996</v>
      </c>
      <c r="N10295" s="212">
        <v>5337161.5449999999</v>
      </c>
      <c r="O10295" s="212">
        <v>6494127.6500000004</v>
      </c>
      <c r="P10295" s="212">
        <v>6725420.909</v>
      </c>
      <c r="Q10295" s="212">
        <v>6309181.1119999997</v>
      </c>
      <c r="R10295" s="212">
        <v>7426933.0590000004</v>
      </c>
      <c r="S10295" s="212">
        <v>8627078.8049999997</v>
      </c>
      <c r="T10295" s="212">
        <v>8838530.5160000008</v>
      </c>
      <c r="U10295" s="212">
        <v>9282684.3169999998</v>
      </c>
    </row>
    <row r="10296" spans="1:21" x14ac:dyDescent="0.25">
      <c r="A10296" s="57" t="s">
        <v>715</v>
      </c>
      <c r="B10296" s="57" t="s">
        <v>9434</v>
      </c>
      <c r="C10296" s="212">
        <v>2579037.753</v>
      </c>
      <c r="D10296" s="212">
        <v>2831202.0249999999</v>
      </c>
      <c r="E10296" s="212">
        <v>3081737.7620000001</v>
      </c>
      <c r="F10296" s="212">
        <v>3450571.8369999998</v>
      </c>
      <c r="G10296" s="212">
        <v>3642650.5040000002</v>
      </c>
      <c r="H10296" s="212">
        <v>3682751.62</v>
      </c>
      <c r="I10296" s="212">
        <v>3819370.7209999999</v>
      </c>
      <c r="J10296" s="212">
        <v>4110875.679</v>
      </c>
      <c r="K10296" s="212">
        <v>4908415.6370000001</v>
      </c>
      <c r="L10296" s="212">
        <v>5483990.1940000001</v>
      </c>
      <c r="M10296" s="212">
        <v>6154260.4500000002</v>
      </c>
      <c r="N10296" s="212">
        <v>6829895.8020000001</v>
      </c>
      <c r="O10296" s="212">
        <v>8041760.034</v>
      </c>
      <c r="P10296" s="212">
        <v>8834983.8939999994</v>
      </c>
      <c r="Q10296" s="212">
        <v>7328529.8540000003</v>
      </c>
      <c r="R10296" s="212">
        <v>8016299.2170000002</v>
      </c>
      <c r="S10296" s="212">
        <v>9334846.2870000005</v>
      </c>
      <c r="T10296" s="212">
        <v>9850796.1089999992</v>
      </c>
      <c r="U10296" s="212">
        <v>12735281.964</v>
      </c>
    </row>
    <row r="10297" spans="1:21" x14ac:dyDescent="0.25">
      <c r="A10297" s="57" t="s">
        <v>1889</v>
      </c>
      <c r="B10297" s="57" t="s">
        <v>9435</v>
      </c>
      <c r="C10297" s="212">
        <v>929265.39399999997</v>
      </c>
      <c r="D10297" s="212">
        <v>935765.18700000003</v>
      </c>
      <c r="E10297" s="212">
        <v>1045983.336</v>
      </c>
      <c r="F10297" s="212">
        <v>1106797.794</v>
      </c>
      <c r="G10297" s="212">
        <v>1204985.1580000001</v>
      </c>
      <c r="H10297" s="212">
        <v>1245841.4240000001</v>
      </c>
      <c r="I10297" s="212">
        <v>1152958.861</v>
      </c>
      <c r="J10297" s="212">
        <v>1219479.047</v>
      </c>
      <c r="K10297" s="212">
        <v>1310771.3049999999</v>
      </c>
      <c r="L10297" s="212">
        <v>1496040.977</v>
      </c>
      <c r="M10297" s="212">
        <v>1582616.1950000001</v>
      </c>
      <c r="N10297" s="212">
        <v>1729973.5959999999</v>
      </c>
      <c r="O10297" s="212">
        <v>1972028.8049999999</v>
      </c>
      <c r="P10297" s="212">
        <v>2051938.763</v>
      </c>
      <c r="Q10297" s="212">
        <v>1802245.054</v>
      </c>
      <c r="R10297" s="212">
        <v>2028557.166</v>
      </c>
      <c r="S10297" s="212">
        <v>2043321.8770000001</v>
      </c>
      <c r="T10297" s="212">
        <v>1827027.416</v>
      </c>
      <c r="U10297" s="212">
        <v>2914456.71</v>
      </c>
    </row>
    <row r="10298" spans="1:21" x14ac:dyDescent="0.25">
      <c r="A10298" s="57" t="s">
        <v>2832</v>
      </c>
      <c r="B10298" s="57" t="s">
        <v>9436</v>
      </c>
      <c r="C10298" s="212">
        <v>380157.315</v>
      </c>
      <c r="D10298" s="212">
        <v>398267.23599999998</v>
      </c>
      <c r="E10298" s="212">
        <v>404881.49800000002</v>
      </c>
      <c r="F10298" s="212">
        <v>505360.31199999998</v>
      </c>
      <c r="G10298" s="212">
        <v>674666.79099999997</v>
      </c>
      <c r="H10298" s="212">
        <v>717849.41799999995</v>
      </c>
      <c r="I10298" s="212">
        <v>580171.125</v>
      </c>
      <c r="J10298" s="212">
        <v>688398.196</v>
      </c>
      <c r="K10298" s="212">
        <v>727916.76599999995</v>
      </c>
      <c r="L10298" s="212">
        <v>799049.39399999997</v>
      </c>
      <c r="M10298" s="212">
        <v>936006.99600000004</v>
      </c>
      <c r="N10298" s="212">
        <v>973724.61399999994</v>
      </c>
      <c r="O10298" s="212">
        <v>1116145.1510000001</v>
      </c>
      <c r="P10298" s="212">
        <v>1097988.219</v>
      </c>
      <c r="Q10298" s="212">
        <v>899029.43700000003</v>
      </c>
      <c r="R10298" s="212">
        <v>1171633.7069999999</v>
      </c>
      <c r="S10298" s="212">
        <v>1346592.443</v>
      </c>
      <c r="T10298" s="212">
        <v>1419386.8729999999</v>
      </c>
      <c r="U10298" s="212">
        <v>1667089.9820000001</v>
      </c>
    </row>
    <row r="10299" spans="1:21" x14ac:dyDescent="0.25">
      <c r="A10299" s="57" t="s">
        <v>256</v>
      </c>
      <c r="B10299" s="57" t="s">
        <v>9437</v>
      </c>
      <c r="C10299" s="212">
        <v>2065489.9879999999</v>
      </c>
      <c r="D10299" s="212">
        <v>2246163.1630000002</v>
      </c>
      <c r="E10299" s="212">
        <v>2645867.5410000002</v>
      </c>
      <c r="F10299" s="212">
        <v>2624975.2960000001</v>
      </c>
      <c r="G10299" s="212">
        <v>2639904.4569999999</v>
      </c>
      <c r="H10299" s="212">
        <v>2887441.4350000001</v>
      </c>
      <c r="I10299" s="212">
        <v>3150507.3840000001</v>
      </c>
      <c r="J10299" s="212">
        <v>3594115.53</v>
      </c>
      <c r="K10299" s="212">
        <v>4019304.5789999999</v>
      </c>
      <c r="L10299" s="212">
        <v>4615315.9850000003</v>
      </c>
      <c r="M10299" s="212">
        <v>5209555.665</v>
      </c>
      <c r="N10299" s="212">
        <v>5905114.0520000001</v>
      </c>
      <c r="O10299" s="212">
        <v>7120288.9210000001</v>
      </c>
      <c r="P10299" s="212">
        <v>8764985.4149999991</v>
      </c>
      <c r="Q10299" s="212">
        <v>6558010.1370000001</v>
      </c>
      <c r="R10299" s="212">
        <v>8597366.8939999994</v>
      </c>
      <c r="S10299" s="212">
        <v>11191438.151000001</v>
      </c>
      <c r="T10299" s="212">
        <v>13111301.75</v>
      </c>
      <c r="U10299" s="212">
        <v>16932512.124000002</v>
      </c>
    </row>
    <row r="10300" spans="1:21" x14ac:dyDescent="0.25">
      <c r="A10300" s="57" t="s">
        <v>1570</v>
      </c>
      <c r="B10300" s="57" t="s">
        <v>9438</v>
      </c>
      <c r="C10300" s="212">
        <v>208432.74799999999</v>
      </c>
      <c r="D10300" s="212">
        <v>231381.06099999999</v>
      </c>
      <c r="E10300" s="212">
        <v>297760.88500000001</v>
      </c>
      <c r="F10300" s="212">
        <v>361730.44300000003</v>
      </c>
      <c r="G10300" s="212">
        <v>433054.86200000002</v>
      </c>
      <c r="H10300" s="212">
        <v>465920.4</v>
      </c>
      <c r="I10300" s="212">
        <v>462291.28399999999</v>
      </c>
      <c r="J10300" s="212">
        <v>508811.26299999998</v>
      </c>
      <c r="K10300" s="212">
        <v>659854.28599999996</v>
      </c>
      <c r="L10300" s="212">
        <v>723060.44799999997</v>
      </c>
      <c r="M10300" s="212">
        <v>717600.21100000001</v>
      </c>
      <c r="N10300" s="212">
        <v>824250.43700000003</v>
      </c>
      <c r="O10300" s="212">
        <v>1044028.296</v>
      </c>
      <c r="P10300" s="212">
        <v>1286677.037</v>
      </c>
      <c r="Q10300" s="212">
        <v>975734.23899999994</v>
      </c>
      <c r="R10300" s="212">
        <v>1067968.6000000001</v>
      </c>
      <c r="S10300" s="212">
        <v>1289373.8430000001</v>
      </c>
      <c r="T10300" s="212">
        <v>1281155.4069999999</v>
      </c>
      <c r="U10300" s="212">
        <v>1202183.527</v>
      </c>
    </row>
    <row r="10301" spans="1:21" x14ac:dyDescent="0.25">
      <c r="A10301" s="57" t="s">
        <v>897</v>
      </c>
      <c r="B10301" s="57" t="s">
        <v>9439</v>
      </c>
      <c r="C10301" s="212">
        <v>343575.20699999999</v>
      </c>
      <c r="D10301" s="212">
        <v>368320.516</v>
      </c>
      <c r="E10301" s="212">
        <v>430631.65700000001</v>
      </c>
      <c r="F10301" s="212">
        <v>411722.00099999999</v>
      </c>
      <c r="G10301" s="212">
        <v>348091.88299999997</v>
      </c>
      <c r="H10301" s="212">
        <v>325487.603</v>
      </c>
      <c r="I10301" s="212">
        <v>353987.277</v>
      </c>
      <c r="J10301" s="212">
        <v>350308.31699999998</v>
      </c>
      <c r="K10301" s="212">
        <v>420952.44500000001</v>
      </c>
      <c r="L10301" s="212">
        <v>519300.45699999999</v>
      </c>
      <c r="M10301" s="212">
        <v>626895.00300000003</v>
      </c>
      <c r="N10301" s="212">
        <v>694001.08600000001</v>
      </c>
      <c r="O10301" s="212">
        <v>873169.66099999996</v>
      </c>
      <c r="P10301" s="212">
        <v>963472.60100000002</v>
      </c>
      <c r="Q10301" s="212">
        <v>741036.83200000005</v>
      </c>
      <c r="R10301" s="212">
        <v>789069.82200000004</v>
      </c>
      <c r="S10301" s="212">
        <v>1070367.7849999999</v>
      </c>
      <c r="T10301" s="212">
        <v>1162389.3999999999</v>
      </c>
      <c r="U10301" s="212">
        <v>1122977.044</v>
      </c>
    </row>
    <row r="10302" spans="1:21" x14ac:dyDescent="0.25">
      <c r="A10302" s="57" t="s">
        <v>2977</v>
      </c>
      <c r="B10302" s="57" t="s">
        <v>9440</v>
      </c>
      <c r="C10302" s="212">
        <v>324063.54499999998</v>
      </c>
      <c r="D10302" s="212">
        <v>319169.49400000001</v>
      </c>
      <c r="E10302" s="212">
        <v>331843.098</v>
      </c>
      <c r="F10302" s="212">
        <v>325353.11300000001</v>
      </c>
      <c r="G10302" s="212">
        <v>302913.33500000002</v>
      </c>
      <c r="H10302" s="212">
        <v>300866.08600000001</v>
      </c>
      <c r="I10302" s="212">
        <v>296802.54499999998</v>
      </c>
      <c r="J10302" s="212">
        <v>307529.04399999999</v>
      </c>
      <c r="K10302" s="212">
        <v>353286.80499999999</v>
      </c>
      <c r="L10302" s="212">
        <v>394472.78200000001</v>
      </c>
      <c r="M10302" s="212">
        <v>391274.13199999998</v>
      </c>
      <c r="N10302" s="212">
        <v>438352.41200000001</v>
      </c>
      <c r="O10302" s="212">
        <v>491117.19799999997</v>
      </c>
      <c r="P10302" s="212">
        <v>559509.49199999997</v>
      </c>
      <c r="Q10302" s="212">
        <v>550860.55599999998</v>
      </c>
      <c r="R10302" s="212">
        <v>598549.51500000001</v>
      </c>
      <c r="S10302" s="212">
        <v>687160.79099999997</v>
      </c>
      <c r="T10302" s="212">
        <v>2235175.1150000002</v>
      </c>
      <c r="U10302" s="212">
        <v>2105103.2779999999</v>
      </c>
    </row>
    <row r="10303" spans="1:21" x14ac:dyDescent="0.25">
      <c r="A10303" s="57" t="s">
        <v>2901</v>
      </c>
      <c r="B10303" s="57" t="s">
        <v>9441</v>
      </c>
      <c r="C10303" s="212">
        <v>133181.75</v>
      </c>
      <c r="D10303" s="212">
        <v>145904.29300000001</v>
      </c>
      <c r="E10303" s="212">
        <v>189115.519</v>
      </c>
      <c r="F10303" s="212">
        <v>185487.454</v>
      </c>
      <c r="G10303" s="212">
        <v>182445.973</v>
      </c>
      <c r="H10303" s="212">
        <v>184857.995</v>
      </c>
      <c r="I10303" s="212">
        <v>169070.84599999999</v>
      </c>
      <c r="J10303" s="212">
        <v>187758.52</v>
      </c>
      <c r="K10303" s="212">
        <v>204230.41399999999</v>
      </c>
      <c r="L10303" s="212">
        <v>237146.579</v>
      </c>
      <c r="M10303" s="212">
        <v>263182.429</v>
      </c>
      <c r="N10303" s="212">
        <v>308958.97100000002</v>
      </c>
      <c r="O10303" s="212">
        <v>334325.554</v>
      </c>
      <c r="P10303" s="212">
        <v>352412.36200000002</v>
      </c>
      <c r="Q10303" s="212">
        <v>322377.45199999999</v>
      </c>
      <c r="R10303" s="212">
        <v>385479.50599999999</v>
      </c>
      <c r="S10303" s="212">
        <v>465961.96899999998</v>
      </c>
      <c r="T10303" s="212">
        <v>1121588.469</v>
      </c>
      <c r="U10303" s="212">
        <v>860330.86</v>
      </c>
    </row>
    <row r="10304" spans="1:21" x14ac:dyDescent="0.25">
      <c r="A10304" s="57" t="s">
        <v>1437</v>
      </c>
      <c r="B10304" s="57" t="s">
        <v>9442</v>
      </c>
      <c r="C10304" s="212">
        <v>726431.29200000002</v>
      </c>
      <c r="D10304" s="212">
        <v>758060.65700000001</v>
      </c>
      <c r="E10304" s="212">
        <v>889408.39</v>
      </c>
      <c r="F10304" s="212">
        <v>870625.50899999996</v>
      </c>
      <c r="G10304" s="212">
        <v>866363.478</v>
      </c>
      <c r="H10304" s="212">
        <v>879272.174</v>
      </c>
      <c r="I10304" s="212">
        <v>879727.3</v>
      </c>
      <c r="J10304" s="212">
        <v>878679.48300000001</v>
      </c>
      <c r="K10304" s="212">
        <v>990392.50600000005</v>
      </c>
      <c r="L10304" s="212">
        <v>1194824.5349999999</v>
      </c>
      <c r="M10304" s="212">
        <v>1428664.3929999999</v>
      </c>
      <c r="N10304" s="212">
        <v>1582337.8540000001</v>
      </c>
      <c r="O10304" s="212">
        <v>1938274.1710000001</v>
      </c>
      <c r="P10304" s="212">
        <v>2196704.8429999999</v>
      </c>
      <c r="Q10304" s="212">
        <v>2084472.077</v>
      </c>
      <c r="R10304" s="212">
        <v>2278877.8909999998</v>
      </c>
      <c r="S10304" s="212">
        <v>3331334.1519999998</v>
      </c>
      <c r="T10304" s="212">
        <v>6194048.7589999996</v>
      </c>
      <c r="U10304" s="212">
        <v>5291635.0820000004</v>
      </c>
    </row>
    <row r="10305" spans="1:21" x14ac:dyDescent="0.25">
      <c r="A10305" s="57" t="s">
        <v>203</v>
      </c>
      <c r="B10305" s="57" t="s">
        <v>9443</v>
      </c>
      <c r="C10305" s="212">
        <v>2651059.8369999998</v>
      </c>
      <c r="D10305" s="212">
        <v>2945776.7230000002</v>
      </c>
      <c r="E10305" s="212">
        <v>2927544.1370000001</v>
      </c>
      <c r="F10305" s="212">
        <v>2941556.8769999999</v>
      </c>
      <c r="G10305" s="212">
        <v>2996514.713</v>
      </c>
      <c r="H10305" s="212">
        <v>2787618.0559999999</v>
      </c>
      <c r="I10305" s="212">
        <v>2818600.1179999998</v>
      </c>
      <c r="J10305" s="212">
        <v>3040945.2349999999</v>
      </c>
      <c r="K10305" s="212">
        <v>3761766.0830000001</v>
      </c>
      <c r="L10305" s="212">
        <v>4718937.7290000003</v>
      </c>
      <c r="M10305" s="212">
        <v>5336619.4759999998</v>
      </c>
      <c r="N10305" s="212">
        <v>6285805.8689999999</v>
      </c>
      <c r="O10305" s="212">
        <v>7983075.6050000004</v>
      </c>
      <c r="P10305" s="212">
        <v>9390648.3890000004</v>
      </c>
      <c r="Q10305" s="212">
        <v>6424866.2709999997</v>
      </c>
      <c r="R10305" s="212">
        <v>7152406.3140000002</v>
      </c>
      <c r="S10305" s="212">
        <v>8493753.3330000006</v>
      </c>
      <c r="T10305" s="212">
        <v>8803978.5629999992</v>
      </c>
      <c r="U10305" s="212">
        <v>10046546.552999999</v>
      </c>
    </row>
    <row r="10306" spans="1:21" x14ac:dyDescent="0.25">
      <c r="A10306" s="57" t="s">
        <v>4468</v>
      </c>
      <c r="B10306" s="57" t="s">
        <v>9444</v>
      </c>
      <c r="C10306" s="212">
        <v>267231.92599999998</v>
      </c>
      <c r="D10306" s="212">
        <v>233709.72899999999</v>
      </c>
      <c r="E10306" s="212">
        <v>317640.80699999997</v>
      </c>
      <c r="F10306" s="212">
        <v>308240.79399999999</v>
      </c>
      <c r="G10306" s="212">
        <v>302109.174</v>
      </c>
      <c r="H10306" s="212">
        <v>515389.66600000003</v>
      </c>
      <c r="I10306" s="212">
        <v>483597.06800000003</v>
      </c>
      <c r="J10306" s="212">
        <v>529191.73300000001</v>
      </c>
      <c r="K10306" s="212">
        <v>579843.78</v>
      </c>
      <c r="L10306" s="212">
        <v>690368.98100000003</v>
      </c>
      <c r="M10306" s="212">
        <v>745657.77599999995</v>
      </c>
      <c r="N10306" s="212">
        <v>858268.32799999998</v>
      </c>
      <c r="O10306" s="212">
        <v>100799.925</v>
      </c>
      <c r="P10306" s="212">
        <v>33663.81</v>
      </c>
      <c r="Q10306" s="212">
        <v>1871.5129999999999</v>
      </c>
      <c r="R10306" s="212">
        <v>281.94299999999998</v>
      </c>
      <c r="S10306" s="212">
        <v>32.686999999999998</v>
      </c>
      <c r="T10306" s="212">
        <v>14.901999999999999</v>
      </c>
      <c r="U10306" s="212">
        <v>23.934999999999999</v>
      </c>
    </row>
    <row r="10307" spans="1:21" x14ac:dyDescent="0.25">
      <c r="A10307" s="57" t="s">
        <v>4342</v>
      </c>
      <c r="B10307" s="57" t="s">
        <v>9445</v>
      </c>
      <c r="C10307" s="212">
        <v>950764.24</v>
      </c>
      <c r="D10307" s="212">
        <v>999050.82200000004</v>
      </c>
      <c r="E10307" s="212">
        <v>1039872.924</v>
      </c>
      <c r="F10307" s="212">
        <v>904109.21900000004</v>
      </c>
      <c r="G10307" s="212">
        <v>756340.00399999996</v>
      </c>
      <c r="H10307" s="212">
        <v>824023.02500000002</v>
      </c>
      <c r="I10307" s="212">
        <v>819190.45400000003</v>
      </c>
      <c r="J10307" s="212">
        <v>768420.71299999999</v>
      </c>
      <c r="K10307" s="212">
        <v>821212.728</v>
      </c>
      <c r="L10307" s="212">
        <v>823697.55</v>
      </c>
      <c r="M10307" s="212">
        <v>727574.071</v>
      </c>
      <c r="N10307" s="212">
        <v>806861.22699999996</v>
      </c>
      <c r="O10307" s="212">
        <v>100585.861</v>
      </c>
      <c r="P10307" s="212">
        <v>104296.679</v>
      </c>
      <c r="Q10307" s="212">
        <v>98832.455000000002</v>
      </c>
      <c r="R10307" s="212">
        <v>586.59100000000001</v>
      </c>
      <c r="S10307" s="212">
        <v>706.66899999999998</v>
      </c>
      <c r="T10307" s="212">
        <v>479.57</v>
      </c>
      <c r="U10307" s="212">
        <v>1115.48</v>
      </c>
    </row>
    <row r="10308" spans="1:21" x14ac:dyDescent="0.25">
      <c r="A10308" s="57" t="s">
        <v>10406</v>
      </c>
      <c r="B10308" s="57" t="s">
        <v>10407</v>
      </c>
      <c r="C10308" s="212">
        <v>84635.642000000007</v>
      </c>
      <c r="D10308" s="212">
        <v>72431.372000000003</v>
      </c>
      <c r="E10308" s="212">
        <v>85663.910999999993</v>
      </c>
      <c r="F10308" s="212">
        <v>73136.194000000003</v>
      </c>
      <c r="G10308" s="212">
        <v>74323.735000000001</v>
      </c>
      <c r="H10308" s="212">
        <v>81292.835999999996</v>
      </c>
      <c r="I10308" s="212">
        <v>81244.263000000006</v>
      </c>
      <c r="J10308" s="212">
        <v>85065.285999999993</v>
      </c>
      <c r="K10308" s="212">
        <v>90009.376999999993</v>
      </c>
      <c r="L10308" s="212">
        <v>93117.850999999995</v>
      </c>
      <c r="M10308" s="212">
        <v>101281.023</v>
      </c>
      <c r="N10308" s="212">
        <v>122567.61599999999</v>
      </c>
      <c r="O10308" s="212">
        <v>2229.732</v>
      </c>
      <c r="P10308" s="212">
        <v>602.755</v>
      </c>
      <c r="Q10308" s="212">
        <v>826.26300000000003</v>
      </c>
      <c r="R10308" s="212">
        <v>265.20100000000002</v>
      </c>
      <c r="S10308" s="212">
        <v>403.73599999999999</v>
      </c>
      <c r="T10308" s="212">
        <v>809.63099999999997</v>
      </c>
      <c r="U10308" s="212">
        <v>776.73099999999999</v>
      </c>
    </row>
    <row r="10309" spans="1:21" x14ac:dyDescent="0.25">
      <c r="A10309" s="57" t="s">
        <v>4109</v>
      </c>
      <c r="B10309" s="57" t="s">
        <v>9446</v>
      </c>
      <c r="C10309" s="212">
        <v>117814.94100000001</v>
      </c>
      <c r="D10309" s="212">
        <v>96054.899000000005</v>
      </c>
      <c r="E10309" s="212">
        <v>103630.834</v>
      </c>
      <c r="F10309" s="212">
        <v>86449.486000000004</v>
      </c>
      <c r="G10309" s="212">
        <v>74247.995999999999</v>
      </c>
      <c r="H10309" s="212">
        <v>76963.634999999995</v>
      </c>
      <c r="I10309" s="212">
        <v>93591.91</v>
      </c>
      <c r="J10309" s="212">
        <v>69501.767999999996</v>
      </c>
      <c r="K10309" s="212">
        <v>62617.377999999997</v>
      </c>
      <c r="L10309" s="212">
        <v>60641.637000000002</v>
      </c>
      <c r="M10309" s="212">
        <v>73556.967000000004</v>
      </c>
      <c r="N10309" s="212">
        <v>75519.402000000002</v>
      </c>
      <c r="O10309" s="212">
        <v>12204.59</v>
      </c>
      <c r="P10309" s="212">
        <v>3556.826</v>
      </c>
      <c r="Q10309" s="212">
        <v>11783.04</v>
      </c>
      <c r="R10309" s="212">
        <v>122.131</v>
      </c>
      <c r="S10309" s="212">
        <v>129.72900000000001</v>
      </c>
      <c r="T10309" s="212">
        <v>517.44100000000003</v>
      </c>
      <c r="U10309" s="212">
        <v>2210.5970000000002</v>
      </c>
    </row>
    <row r="10310" spans="1:21" x14ac:dyDescent="0.25">
      <c r="A10310" s="57" t="s">
        <v>4587</v>
      </c>
      <c r="B10310" s="57" t="s">
        <v>9447</v>
      </c>
      <c r="C10310" s="212">
        <v>263150.03899999999</v>
      </c>
      <c r="D10310" s="212">
        <v>269051.179</v>
      </c>
      <c r="E10310" s="212">
        <v>245428.44699999999</v>
      </c>
      <c r="F10310" s="212">
        <v>267601.45299999998</v>
      </c>
      <c r="G10310" s="212">
        <v>265594.89500000002</v>
      </c>
      <c r="H10310" s="212">
        <v>270835.27600000001</v>
      </c>
      <c r="I10310" s="212">
        <v>260315.73</v>
      </c>
      <c r="J10310" s="212">
        <v>285721.63699999999</v>
      </c>
      <c r="K10310" s="212">
        <v>328490.01799999998</v>
      </c>
      <c r="L10310" s="212">
        <v>316861.11499999999</v>
      </c>
      <c r="M10310" s="212">
        <v>332018.049</v>
      </c>
      <c r="N10310" s="212">
        <v>347716.55</v>
      </c>
      <c r="O10310" s="212">
        <v>1563.9069999999999</v>
      </c>
      <c r="P10310" s="212">
        <v>516.07799999999997</v>
      </c>
      <c r="Q10310" s="212">
        <v>22.030999999999999</v>
      </c>
      <c r="R10310" s="212">
        <v>29.26</v>
      </c>
      <c r="S10310" s="212">
        <v>280.40800000000002</v>
      </c>
      <c r="T10310" s="212">
        <v>6.181</v>
      </c>
      <c r="U10310" s="212"/>
    </row>
    <row r="10311" spans="1:21" x14ac:dyDescent="0.25">
      <c r="A10311" s="57" t="s">
        <v>4110</v>
      </c>
      <c r="B10311" s="57" t="s">
        <v>9448</v>
      </c>
      <c r="C10311" s="212">
        <v>273603.516</v>
      </c>
      <c r="D10311" s="212">
        <v>286748.12400000001</v>
      </c>
      <c r="E10311" s="212">
        <v>299641.06400000001</v>
      </c>
      <c r="F10311" s="212">
        <v>297080.049</v>
      </c>
      <c r="G10311" s="212">
        <v>302075.96799999999</v>
      </c>
      <c r="H10311" s="212">
        <v>313891.81300000002</v>
      </c>
      <c r="I10311" s="212">
        <v>331887.24599999998</v>
      </c>
      <c r="J10311" s="212">
        <v>379626.65600000002</v>
      </c>
      <c r="K10311" s="212">
        <v>412077.77399999998</v>
      </c>
      <c r="L10311" s="212">
        <v>373435.79100000003</v>
      </c>
      <c r="M10311" s="212">
        <v>344524.451</v>
      </c>
      <c r="N10311" s="212">
        <v>358698.92800000001</v>
      </c>
      <c r="O10311" s="212">
        <v>25901.879000000001</v>
      </c>
      <c r="P10311" s="212">
        <v>23970.719000000001</v>
      </c>
      <c r="Q10311" s="212">
        <v>6666.857</v>
      </c>
      <c r="R10311" s="212">
        <v>4438.5940000000001</v>
      </c>
      <c r="S10311" s="212">
        <v>2988.002</v>
      </c>
      <c r="T10311" s="212">
        <v>31952.904999999999</v>
      </c>
      <c r="U10311" s="212">
        <v>40511.127</v>
      </c>
    </row>
    <row r="10312" spans="1:21" x14ac:dyDescent="0.25">
      <c r="A10312" s="57" t="s">
        <v>4567</v>
      </c>
      <c r="B10312" s="57" t="s">
        <v>9449</v>
      </c>
      <c r="C10312" s="212">
        <v>551530.84</v>
      </c>
      <c r="D10312" s="212">
        <v>618836.15800000005</v>
      </c>
      <c r="E10312" s="212">
        <v>665751.91599999997</v>
      </c>
      <c r="F10312" s="212">
        <v>662015.31099999999</v>
      </c>
      <c r="G10312" s="212">
        <v>676681.84699999995</v>
      </c>
      <c r="H10312" s="212">
        <v>606248.77800000005</v>
      </c>
      <c r="I10312" s="212">
        <v>627669.32700000005</v>
      </c>
      <c r="J10312" s="212">
        <v>807992.95799999998</v>
      </c>
      <c r="K10312" s="212">
        <v>821189.74600000004</v>
      </c>
      <c r="L10312" s="212">
        <v>1053171.9639999999</v>
      </c>
      <c r="M10312" s="212">
        <v>1066236.7620000001</v>
      </c>
      <c r="N10312" s="212">
        <v>1022781.807</v>
      </c>
      <c r="O10312" s="212">
        <v>28209.473999999998</v>
      </c>
      <c r="P10312" s="212">
        <v>4231.59</v>
      </c>
      <c r="Q10312" s="212">
        <v>5183.2160000000003</v>
      </c>
      <c r="R10312" s="212">
        <v>10802.906999999999</v>
      </c>
      <c r="S10312" s="212">
        <v>9872.0750000000007</v>
      </c>
      <c r="T10312" s="212">
        <v>11657.236999999999</v>
      </c>
      <c r="U10312" s="212">
        <v>9595.8160000000007</v>
      </c>
    </row>
    <row r="10313" spans="1:21" x14ac:dyDescent="0.25">
      <c r="A10313" s="57" t="s">
        <v>4182</v>
      </c>
      <c r="B10313" s="57" t="s">
        <v>9450</v>
      </c>
      <c r="C10313" s="212">
        <v>1296026.253</v>
      </c>
      <c r="D10313" s="212">
        <v>1345821.0079999999</v>
      </c>
      <c r="E10313" s="212">
        <v>1597583.2320000001</v>
      </c>
      <c r="F10313" s="212">
        <v>1823959.5789999999</v>
      </c>
      <c r="G10313" s="212">
        <v>1985437.365</v>
      </c>
      <c r="H10313" s="212">
        <v>2132691.7110000001</v>
      </c>
      <c r="I10313" s="212">
        <v>1889859.101</v>
      </c>
      <c r="J10313" s="212">
        <v>1938104.9550000001</v>
      </c>
      <c r="K10313" s="212">
        <v>2041007.0360000001</v>
      </c>
      <c r="L10313" s="212">
        <v>2142546.0240000002</v>
      </c>
      <c r="M10313" s="212">
        <v>2108712.8769999999</v>
      </c>
      <c r="N10313" s="212">
        <v>2175101.5980000002</v>
      </c>
      <c r="O10313" s="212">
        <v>110978.436</v>
      </c>
      <c r="P10313" s="212">
        <v>59809.857000000004</v>
      </c>
      <c r="Q10313" s="212">
        <v>53116.659</v>
      </c>
      <c r="R10313" s="212">
        <v>7844.62</v>
      </c>
      <c r="S10313" s="212">
        <v>5523.6769999999997</v>
      </c>
      <c r="T10313" s="212">
        <v>4606.0150000000003</v>
      </c>
      <c r="U10313" s="212">
        <v>2368.4470000000001</v>
      </c>
    </row>
    <row r="10314" spans="1:21" x14ac:dyDescent="0.25">
      <c r="A10314" s="57" t="s">
        <v>4588</v>
      </c>
      <c r="B10314" s="57" t="s">
        <v>9451</v>
      </c>
      <c r="C10314" s="212">
        <v>459236.99400000001</v>
      </c>
      <c r="D10314" s="212">
        <v>459016.91399999999</v>
      </c>
      <c r="E10314" s="212">
        <v>493666.76899999997</v>
      </c>
      <c r="F10314" s="212">
        <v>458977.25199999998</v>
      </c>
      <c r="G10314" s="212">
        <v>459080.39600000001</v>
      </c>
      <c r="H10314" s="212">
        <v>444721.06800000003</v>
      </c>
      <c r="I10314" s="212">
        <v>406773.087</v>
      </c>
      <c r="J10314" s="212">
        <v>408081.20600000001</v>
      </c>
      <c r="K10314" s="212">
        <v>481199.51899999997</v>
      </c>
      <c r="L10314" s="212">
        <v>488094.31099999999</v>
      </c>
      <c r="M10314" s="212">
        <v>490265.88099999999</v>
      </c>
      <c r="N10314" s="212">
        <v>516431.54</v>
      </c>
      <c r="O10314" s="212">
        <v>32482.358</v>
      </c>
      <c r="P10314" s="212">
        <v>3710.6419999999998</v>
      </c>
      <c r="Q10314" s="212">
        <v>738.16</v>
      </c>
      <c r="R10314" s="212">
        <v>4164.8680000000004</v>
      </c>
      <c r="S10314" s="212">
        <v>508.916</v>
      </c>
      <c r="T10314" s="212">
        <v>637.59299999999996</v>
      </c>
      <c r="U10314" s="212">
        <v>931.928</v>
      </c>
    </row>
    <row r="10315" spans="1:21" x14ac:dyDescent="0.25">
      <c r="A10315" s="57" t="s">
        <v>4152</v>
      </c>
      <c r="B10315" s="57" t="s">
        <v>9452</v>
      </c>
      <c r="C10315" s="212">
        <v>138721.88800000001</v>
      </c>
      <c r="D10315" s="212">
        <v>137020.67199999999</v>
      </c>
      <c r="E10315" s="212">
        <v>156056.15900000001</v>
      </c>
      <c r="F10315" s="212">
        <v>120237.224</v>
      </c>
      <c r="G10315" s="212">
        <v>96076.112999999998</v>
      </c>
      <c r="H10315" s="212">
        <v>96773.72</v>
      </c>
      <c r="I10315" s="212">
        <v>132107.57800000001</v>
      </c>
      <c r="J10315" s="212">
        <v>118886.689</v>
      </c>
      <c r="K10315" s="212">
        <v>131083.01999999999</v>
      </c>
      <c r="L10315" s="212">
        <v>132415.77100000001</v>
      </c>
      <c r="M10315" s="212">
        <v>134975.58799999999</v>
      </c>
      <c r="N10315" s="212">
        <v>152537.272</v>
      </c>
      <c r="O10315" s="212">
        <v>23026.803</v>
      </c>
      <c r="P10315" s="212">
        <v>20364.399000000001</v>
      </c>
      <c r="Q10315" s="212">
        <v>28302.911</v>
      </c>
      <c r="R10315" s="212">
        <v>3.3860000000000001</v>
      </c>
      <c r="S10315" s="212">
        <v>2.5000000000000001E-2</v>
      </c>
      <c r="T10315" s="212">
        <v>0.38700000000000001</v>
      </c>
      <c r="U10315" s="212">
        <v>0.28100000000000003</v>
      </c>
    </row>
    <row r="10316" spans="1:21" x14ac:dyDescent="0.25">
      <c r="A10316" s="57" t="s">
        <v>4510</v>
      </c>
      <c r="B10316" s="57" t="s">
        <v>9453</v>
      </c>
      <c r="C10316" s="212">
        <v>225309.954</v>
      </c>
      <c r="D10316" s="212">
        <v>236140.32800000001</v>
      </c>
      <c r="E10316" s="212">
        <v>292645.69900000002</v>
      </c>
      <c r="F10316" s="212">
        <v>298777.79499999998</v>
      </c>
      <c r="G10316" s="212">
        <v>306240.38099999999</v>
      </c>
      <c r="H10316" s="212">
        <v>339604.31099999999</v>
      </c>
      <c r="I10316" s="212">
        <v>345586.82900000003</v>
      </c>
      <c r="J10316" s="212">
        <v>383018.12800000003</v>
      </c>
      <c r="K10316" s="212">
        <v>397495.96399999998</v>
      </c>
      <c r="L10316" s="212">
        <v>460934.48</v>
      </c>
      <c r="M10316" s="212">
        <v>570756.55000000005</v>
      </c>
      <c r="N10316" s="212">
        <v>625691.11100000003</v>
      </c>
      <c r="O10316" s="212">
        <v>16530.3</v>
      </c>
      <c r="P10316" s="212">
        <v>13987.757</v>
      </c>
      <c r="Q10316" s="212">
        <v>3968.6779999999999</v>
      </c>
      <c r="R10316" s="212">
        <v>315.27999999999997</v>
      </c>
      <c r="S10316" s="212">
        <v>161.63900000000001</v>
      </c>
      <c r="T10316" s="212">
        <v>1196.807</v>
      </c>
      <c r="U10316" s="212">
        <v>853.13199999999995</v>
      </c>
    </row>
    <row r="10317" spans="1:21" x14ac:dyDescent="0.25">
      <c r="A10317" s="57" t="s">
        <v>4258</v>
      </c>
      <c r="B10317" s="57" t="s">
        <v>9454</v>
      </c>
      <c r="C10317" s="212">
        <v>596313.66399999999</v>
      </c>
      <c r="D10317" s="212">
        <v>596946.28399999999</v>
      </c>
      <c r="E10317" s="212">
        <v>632914.89399999997</v>
      </c>
      <c r="F10317" s="212">
        <v>636069.90899999999</v>
      </c>
      <c r="G10317" s="212">
        <v>661422.52599999995</v>
      </c>
      <c r="H10317" s="212">
        <v>674076.01899999997</v>
      </c>
      <c r="I10317" s="212">
        <v>655545.01899999997</v>
      </c>
      <c r="J10317" s="212">
        <v>720584.91899999999</v>
      </c>
      <c r="K10317" s="212">
        <v>912945.66799999995</v>
      </c>
      <c r="L10317" s="212">
        <v>1040503.153</v>
      </c>
      <c r="M10317" s="212">
        <v>1003430.162</v>
      </c>
      <c r="N10317" s="212">
        <v>1153467.5</v>
      </c>
      <c r="O10317" s="212">
        <v>53772.697999999997</v>
      </c>
      <c r="P10317" s="212">
        <v>37496.686999999998</v>
      </c>
      <c r="Q10317" s="212">
        <v>704.81200000000001</v>
      </c>
      <c r="R10317" s="212">
        <v>1678.6559999999999</v>
      </c>
      <c r="S10317" s="212">
        <v>26.712</v>
      </c>
      <c r="T10317" s="212">
        <v>109.919</v>
      </c>
      <c r="U10317" s="212">
        <v>13.597</v>
      </c>
    </row>
    <row r="10318" spans="1:21" x14ac:dyDescent="0.25">
      <c r="A10318" s="57" t="s">
        <v>4259</v>
      </c>
      <c r="B10318" s="57" t="s">
        <v>9455</v>
      </c>
      <c r="C10318" s="212">
        <v>662249.98400000005</v>
      </c>
      <c r="D10318" s="212">
        <v>747294.55599999998</v>
      </c>
      <c r="E10318" s="212">
        <v>896926.92799999996</v>
      </c>
      <c r="F10318" s="212">
        <v>755328.27899999998</v>
      </c>
      <c r="G10318" s="212">
        <v>672941.58499999996</v>
      </c>
      <c r="H10318" s="212">
        <v>705936.64800000004</v>
      </c>
      <c r="I10318" s="212">
        <v>730869.81400000001</v>
      </c>
      <c r="J10318" s="212">
        <v>832077.29399999999</v>
      </c>
      <c r="K10318" s="212">
        <v>971537.67500000005</v>
      </c>
      <c r="L10318" s="212">
        <v>1113582.6340000001</v>
      </c>
      <c r="M10318" s="212">
        <v>1137058.3940000001</v>
      </c>
      <c r="N10318" s="212">
        <v>1135211.1880000001</v>
      </c>
      <c r="O10318" s="212">
        <v>98258.133000000002</v>
      </c>
      <c r="P10318" s="212">
        <v>75552.433999999994</v>
      </c>
      <c r="Q10318" s="212">
        <v>216.62899999999999</v>
      </c>
      <c r="R10318" s="212">
        <v>504.50200000000001</v>
      </c>
      <c r="S10318" s="212">
        <v>3429.6849999999999</v>
      </c>
      <c r="T10318" s="212">
        <v>589.95299999999997</v>
      </c>
      <c r="U10318" s="212">
        <v>1239.6790000000001</v>
      </c>
    </row>
    <row r="10319" spans="1:21" x14ac:dyDescent="0.25">
      <c r="A10319" s="57" t="s">
        <v>4401</v>
      </c>
      <c r="B10319" s="57" t="s">
        <v>9456</v>
      </c>
      <c r="C10319" s="212">
        <v>3911162.0580000002</v>
      </c>
      <c r="D10319" s="212">
        <v>4027089.6710000001</v>
      </c>
      <c r="E10319" s="212">
        <v>4664860.8380000005</v>
      </c>
      <c r="F10319" s="212">
        <v>4502199.5710000005</v>
      </c>
      <c r="G10319" s="212">
        <v>4385101.8229999999</v>
      </c>
      <c r="H10319" s="212">
        <v>4542691.17</v>
      </c>
      <c r="I10319" s="212">
        <v>4285350.9639999997</v>
      </c>
      <c r="J10319" s="212">
        <v>4643645.1610000003</v>
      </c>
      <c r="K10319" s="212">
        <v>5092383.7060000002</v>
      </c>
      <c r="L10319" s="212">
        <v>5272545.7570000002</v>
      </c>
      <c r="M10319" s="212">
        <v>5341912.3329999996</v>
      </c>
      <c r="N10319" s="212">
        <v>5564679.4749999996</v>
      </c>
      <c r="O10319" s="212">
        <v>15943823.299000001</v>
      </c>
      <c r="P10319" s="212">
        <v>17530001.339000002</v>
      </c>
      <c r="Q10319" s="212">
        <v>16004508.249</v>
      </c>
      <c r="R10319" s="212">
        <v>20731156.828000002</v>
      </c>
      <c r="S10319" s="212">
        <v>23033531.859999999</v>
      </c>
      <c r="T10319" s="212">
        <v>24029448.471000001</v>
      </c>
      <c r="U10319" s="212">
        <v>26215785.491</v>
      </c>
    </row>
    <row r="10320" spans="1:21" x14ac:dyDescent="0.25">
      <c r="A10320" s="57" t="s">
        <v>4111</v>
      </c>
      <c r="B10320" s="57" t="s">
        <v>9457</v>
      </c>
      <c r="C10320" s="212">
        <v>2431329.4190000002</v>
      </c>
      <c r="D10320" s="212">
        <v>2887058.2110000001</v>
      </c>
      <c r="E10320" s="212">
        <v>3146544.94</v>
      </c>
      <c r="F10320" s="212">
        <v>3429722.946</v>
      </c>
      <c r="G10320" s="212">
        <v>4544056.0060000001</v>
      </c>
      <c r="H10320" s="212">
        <v>2702736.2209999999</v>
      </c>
      <c r="I10320" s="212">
        <v>3367684.818</v>
      </c>
      <c r="J10320" s="212">
        <v>6149951.1459999997</v>
      </c>
      <c r="K10320" s="212">
        <v>4307582.017</v>
      </c>
      <c r="L10320" s="212">
        <v>4330503.01</v>
      </c>
      <c r="M10320" s="212">
        <v>5660230.0820000004</v>
      </c>
      <c r="N10320" s="212">
        <v>7971144.7110000001</v>
      </c>
      <c r="O10320" s="212">
        <v>12043430.078</v>
      </c>
      <c r="P10320" s="212">
        <v>17876573.298</v>
      </c>
      <c r="Q10320" s="212">
        <v>12750163.596000001</v>
      </c>
      <c r="R10320" s="212">
        <v>11185923.036</v>
      </c>
      <c r="S10320" s="212">
        <v>10565290.391000001</v>
      </c>
      <c r="T10320" s="212">
        <v>12238042.797</v>
      </c>
      <c r="U10320" s="212">
        <v>10084187.392999999</v>
      </c>
    </row>
    <row r="10321" spans="1:21" x14ac:dyDescent="0.25">
      <c r="A10321" s="57" t="s">
        <v>2188</v>
      </c>
      <c r="B10321" s="57" t="s">
        <v>9458</v>
      </c>
      <c r="C10321" s="212">
        <v>124328.361</v>
      </c>
      <c r="D10321" s="212">
        <v>129708.902</v>
      </c>
      <c r="E10321" s="212">
        <v>141996.82399999999</v>
      </c>
      <c r="F10321" s="212">
        <v>136377.13099999999</v>
      </c>
      <c r="G10321" s="212">
        <v>140560.88399999999</v>
      </c>
      <c r="H10321" s="212">
        <v>135775.80100000001</v>
      </c>
      <c r="I10321" s="212">
        <v>114983.871</v>
      </c>
      <c r="J10321" s="212">
        <v>125314.67</v>
      </c>
      <c r="K10321" s="212">
        <v>148197.71299999999</v>
      </c>
      <c r="L10321" s="212">
        <v>178556.91200000001</v>
      </c>
      <c r="M10321" s="212">
        <v>183868.05600000001</v>
      </c>
      <c r="N10321" s="212">
        <v>198947.33</v>
      </c>
      <c r="O10321" s="212">
        <v>213424.31400000001</v>
      </c>
      <c r="P10321" s="212">
        <v>193643.70600000001</v>
      </c>
      <c r="Q10321" s="212">
        <v>174235.497</v>
      </c>
      <c r="R10321" s="212">
        <v>183354.15400000001</v>
      </c>
      <c r="S10321" s="212">
        <v>265961.04700000002</v>
      </c>
      <c r="T10321" s="212">
        <v>297369.88400000002</v>
      </c>
      <c r="U10321" s="212">
        <v>214378.08900000001</v>
      </c>
    </row>
    <row r="10322" spans="1:21" x14ac:dyDescent="0.25">
      <c r="A10322" s="57" t="s">
        <v>1117</v>
      </c>
      <c r="B10322" s="57" t="s">
        <v>9459</v>
      </c>
      <c r="C10322" s="212">
        <v>1234922.638</v>
      </c>
      <c r="D10322" s="212">
        <v>1378544.1140000001</v>
      </c>
      <c r="E10322" s="212">
        <v>1376132.19</v>
      </c>
      <c r="F10322" s="212">
        <v>1433358.7250000001</v>
      </c>
      <c r="G10322" s="212">
        <v>1430274.101</v>
      </c>
      <c r="H10322" s="212">
        <v>1255648.5190000001</v>
      </c>
      <c r="I10322" s="212">
        <v>1198766.1599999999</v>
      </c>
      <c r="J10322" s="212">
        <v>1324381.125</v>
      </c>
      <c r="K10322" s="212">
        <v>1747492.6340000001</v>
      </c>
      <c r="L10322" s="212">
        <v>2230267.1949999998</v>
      </c>
      <c r="M10322" s="212">
        <v>2686089.2850000001</v>
      </c>
      <c r="N10322" s="212">
        <v>2890730.5819999999</v>
      </c>
      <c r="O10322" s="212">
        <v>3307482.665</v>
      </c>
      <c r="P10322" s="212">
        <v>3600434.8879999998</v>
      </c>
      <c r="Q10322" s="212">
        <v>2874601.3059999999</v>
      </c>
      <c r="R10322" s="212">
        <v>3357123.9739999999</v>
      </c>
      <c r="S10322" s="212">
        <v>3364445.46</v>
      </c>
      <c r="T10322" s="212">
        <v>3772070.4950000001</v>
      </c>
      <c r="U10322" s="212">
        <v>3661324.2239999999</v>
      </c>
    </row>
    <row r="10323" spans="1:21" x14ac:dyDescent="0.25">
      <c r="A10323" s="57" t="s">
        <v>3014</v>
      </c>
      <c r="B10323" s="57" t="s">
        <v>9460</v>
      </c>
      <c r="C10323" s="212">
        <v>118412.864</v>
      </c>
      <c r="D10323" s="212">
        <v>120052.988</v>
      </c>
      <c r="E10323" s="212">
        <v>135157.09299999999</v>
      </c>
      <c r="F10323" s="212">
        <v>124168.84</v>
      </c>
      <c r="G10323" s="212">
        <v>161438.674</v>
      </c>
      <c r="H10323" s="212">
        <v>303918.891</v>
      </c>
      <c r="I10323" s="212">
        <v>246968.93799999999</v>
      </c>
      <c r="J10323" s="212">
        <v>198046.11</v>
      </c>
      <c r="K10323" s="212">
        <v>277802.00099999999</v>
      </c>
      <c r="L10323" s="212">
        <v>313556.65100000001</v>
      </c>
      <c r="M10323" s="212">
        <v>260338.54</v>
      </c>
      <c r="N10323" s="212">
        <v>314330.81300000002</v>
      </c>
      <c r="O10323" s="212">
        <v>488111.17</v>
      </c>
      <c r="P10323" s="212">
        <v>519421.02100000001</v>
      </c>
      <c r="Q10323" s="212">
        <v>483839.15500000003</v>
      </c>
      <c r="R10323" s="212">
        <v>470296.65299999999</v>
      </c>
      <c r="S10323" s="212">
        <v>545078.49300000002</v>
      </c>
      <c r="T10323" s="212">
        <v>590556.03200000001</v>
      </c>
      <c r="U10323" s="212">
        <v>700079.13699999999</v>
      </c>
    </row>
    <row r="10324" spans="1:21" x14ac:dyDescent="0.25">
      <c r="A10324" s="57" t="s">
        <v>1430</v>
      </c>
      <c r="B10324" s="57" t="s">
        <v>9461</v>
      </c>
      <c r="C10324" s="212">
        <v>2040604.709</v>
      </c>
      <c r="D10324" s="212">
        <v>1698008.902</v>
      </c>
      <c r="E10324" s="212">
        <v>2079003.6070000001</v>
      </c>
      <c r="F10324" s="212">
        <v>2099679.08</v>
      </c>
      <c r="G10324" s="212">
        <v>2539511.9330000002</v>
      </c>
      <c r="H10324" s="212">
        <v>3066135.415</v>
      </c>
      <c r="I10324" s="212">
        <v>3076852.71</v>
      </c>
      <c r="J10324" s="212">
        <v>2427420.5249999999</v>
      </c>
      <c r="K10324" s="212">
        <v>3189733.4580000001</v>
      </c>
      <c r="L10324" s="212">
        <v>3707331.2740000002</v>
      </c>
      <c r="M10324" s="212">
        <v>7118289.1339999996</v>
      </c>
      <c r="N10324" s="212">
        <v>8288467.1799999997</v>
      </c>
      <c r="O10324" s="212">
        <v>10216456.055</v>
      </c>
      <c r="P10324" s="212">
        <v>12789596.497</v>
      </c>
      <c r="Q10324" s="212">
        <v>10097562.296</v>
      </c>
      <c r="R10324" s="212">
        <v>8037528.8899999997</v>
      </c>
      <c r="S10324" s="212">
        <v>10279863.890000001</v>
      </c>
      <c r="T10324" s="212">
        <v>3851535.1230000001</v>
      </c>
      <c r="U10324" s="212">
        <v>3221175.0410000002</v>
      </c>
    </row>
    <row r="10325" spans="1:21" x14ac:dyDescent="0.25">
      <c r="A10325" s="57" t="s">
        <v>1991</v>
      </c>
      <c r="B10325" s="57" t="s">
        <v>9462</v>
      </c>
      <c r="C10325" s="212">
        <v>912481.08499999996</v>
      </c>
      <c r="D10325" s="212">
        <v>1111441.2749999999</v>
      </c>
      <c r="E10325" s="212">
        <v>1372738.8330000001</v>
      </c>
      <c r="F10325" s="212">
        <v>1465975.817</v>
      </c>
      <c r="G10325" s="212">
        <v>1399180.15</v>
      </c>
      <c r="H10325" s="212">
        <v>1560838.139</v>
      </c>
      <c r="I10325" s="212">
        <v>1464397.959</v>
      </c>
      <c r="J10325" s="212">
        <v>1651434.9339999999</v>
      </c>
      <c r="K10325" s="212">
        <v>1916581.2</v>
      </c>
      <c r="L10325" s="212">
        <v>1749604.105</v>
      </c>
      <c r="M10325" s="212">
        <v>1786913.7320000001</v>
      </c>
      <c r="N10325" s="212">
        <v>1846327.084</v>
      </c>
      <c r="O10325" s="212">
        <v>2421590.8119999999</v>
      </c>
      <c r="P10325" s="212">
        <v>2521198.2880000002</v>
      </c>
      <c r="Q10325" s="212">
        <v>1994203.2279999999</v>
      </c>
      <c r="R10325" s="212">
        <v>2309023.1660000002</v>
      </c>
      <c r="S10325" s="212">
        <v>3111021.1529999999</v>
      </c>
      <c r="T10325" s="212">
        <v>3974052.9890000001</v>
      </c>
      <c r="U10325" s="212">
        <v>4087069.8459999999</v>
      </c>
    </row>
    <row r="10326" spans="1:21" x14ac:dyDescent="0.25">
      <c r="A10326" s="57" t="s">
        <v>2172</v>
      </c>
      <c r="B10326" s="57" t="s">
        <v>9463</v>
      </c>
      <c r="C10326" s="212">
        <v>290557.826</v>
      </c>
      <c r="D10326" s="212">
        <v>315005.391</v>
      </c>
      <c r="E10326" s="212">
        <v>338284.87300000002</v>
      </c>
      <c r="F10326" s="212">
        <v>356054.07799999998</v>
      </c>
      <c r="G10326" s="212">
        <v>405228.12599999999</v>
      </c>
      <c r="H10326" s="212">
        <v>376694.77899999998</v>
      </c>
      <c r="I10326" s="212">
        <v>376167.80200000003</v>
      </c>
      <c r="J10326" s="212">
        <v>405373.11599999998</v>
      </c>
      <c r="K10326" s="212">
        <v>463076.21399999998</v>
      </c>
      <c r="L10326" s="212">
        <v>493496.72899999999</v>
      </c>
      <c r="M10326" s="212">
        <v>537095.071</v>
      </c>
      <c r="N10326" s="212">
        <v>572555.21299999999</v>
      </c>
      <c r="O10326" s="212">
        <v>710934.07200000004</v>
      </c>
      <c r="P10326" s="212">
        <v>790607.97699999996</v>
      </c>
      <c r="Q10326" s="212">
        <v>697982.24</v>
      </c>
      <c r="R10326" s="212">
        <v>759321.95200000005</v>
      </c>
      <c r="S10326" s="212">
        <v>824712.82</v>
      </c>
      <c r="T10326" s="212">
        <v>857841.72</v>
      </c>
      <c r="U10326" s="212">
        <v>883734.30099999998</v>
      </c>
    </row>
    <row r="10327" spans="1:21" x14ac:dyDescent="0.25">
      <c r="A10327" s="57" t="s">
        <v>3841</v>
      </c>
      <c r="B10327" s="57" t="s">
        <v>9464</v>
      </c>
      <c r="C10327" s="212">
        <v>861027.94200000004</v>
      </c>
      <c r="D10327" s="212">
        <v>764111.45499999996</v>
      </c>
      <c r="E10327" s="212">
        <v>692825.40300000005</v>
      </c>
      <c r="F10327" s="212">
        <v>591922.23800000001</v>
      </c>
      <c r="G10327" s="212">
        <v>637137.71299999999</v>
      </c>
      <c r="H10327" s="212">
        <v>673976.71699999995</v>
      </c>
      <c r="I10327" s="212">
        <v>717855.77300000004</v>
      </c>
      <c r="J10327" s="212">
        <v>718193.37699999998</v>
      </c>
      <c r="K10327" s="212">
        <v>856642.90399999998</v>
      </c>
      <c r="L10327" s="212">
        <v>989336.245</v>
      </c>
      <c r="M10327" s="212">
        <v>1022581.751</v>
      </c>
      <c r="N10327" s="212">
        <v>1099382.1170000001</v>
      </c>
      <c r="O10327" s="212">
        <v>903155.245</v>
      </c>
      <c r="P10327" s="212">
        <v>906154.09299999999</v>
      </c>
      <c r="Q10327" s="212">
        <v>860085.08200000005</v>
      </c>
      <c r="R10327" s="212">
        <v>973199.51899999997</v>
      </c>
      <c r="S10327" s="212">
        <v>1099079.0870000001</v>
      </c>
      <c r="T10327" s="212">
        <v>891101.47199999995</v>
      </c>
      <c r="U10327" s="212">
        <v>971263.24600000004</v>
      </c>
    </row>
    <row r="10328" spans="1:21" x14ac:dyDescent="0.25">
      <c r="A10328" s="57" t="s">
        <v>2665</v>
      </c>
      <c r="B10328" s="57" t="s">
        <v>9466</v>
      </c>
      <c r="C10328" s="212">
        <v>189159.91800000001</v>
      </c>
      <c r="D10328" s="212">
        <v>229989.99799999999</v>
      </c>
      <c r="E10328" s="212">
        <v>184381.10500000001</v>
      </c>
      <c r="F10328" s="212">
        <v>174608.47700000001</v>
      </c>
      <c r="G10328" s="212">
        <v>195439.87700000001</v>
      </c>
      <c r="H10328" s="212">
        <v>196906.88</v>
      </c>
      <c r="I10328" s="212">
        <v>180472.86799999999</v>
      </c>
      <c r="J10328" s="212">
        <v>171341.10500000001</v>
      </c>
      <c r="K10328" s="212">
        <v>222285.43400000001</v>
      </c>
      <c r="L10328" s="212">
        <v>273282.00199999998</v>
      </c>
      <c r="M10328" s="212">
        <v>256781.54500000001</v>
      </c>
      <c r="N10328" s="212">
        <v>295645.70600000001</v>
      </c>
      <c r="O10328" s="212">
        <v>249816.497</v>
      </c>
      <c r="P10328" s="212">
        <v>293960.35499999998</v>
      </c>
      <c r="Q10328" s="212">
        <v>276489.16800000001</v>
      </c>
      <c r="R10328" s="212">
        <v>325000.69099999999</v>
      </c>
      <c r="S10328" s="212">
        <v>440393.45400000003</v>
      </c>
      <c r="T10328" s="212">
        <v>357736.28100000002</v>
      </c>
      <c r="U10328" s="212">
        <v>357624.728</v>
      </c>
    </row>
    <row r="10329" spans="1:21" x14ac:dyDescent="0.25">
      <c r="A10329" s="57" t="s">
        <v>1047</v>
      </c>
      <c r="B10329" s="57" t="s">
        <v>9468</v>
      </c>
      <c r="C10329" s="212">
        <v>265618.79800000001</v>
      </c>
      <c r="D10329" s="212">
        <v>253459.755</v>
      </c>
      <c r="E10329" s="212">
        <v>289862.12699999998</v>
      </c>
      <c r="F10329" s="212">
        <v>268287.03600000002</v>
      </c>
      <c r="G10329" s="212">
        <v>295210.92499999999</v>
      </c>
      <c r="H10329" s="212">
        <v>288529.87599999999</v>
      </c>
      <c r="I10329" s="212">
        <v>306399.13299999997</v>
      </c>
      <c r="J10329" s="212">
        <v>329347.16700000002</v>
      </c>
      <c r="K10329" s="212">
        <v>391162.234</v>
      </c>
      <c r="L10329" s="212">
        <v>492715.62199999997</v>
      </c>
      <c r="M10329" s="212">
        <v>526527.56000000006</v>
      </c>
      <c r="N10329" s="212">
        <v>574335.549</v>
      </c>
      <c r="O10329" s="212">
        <v>688234.00300000003</v>
      </c>
      <c r="P10329" s="212">
        <v>774476.03700000001</v>
      </c>
      <c r="Q10329" s="212">
        <v>662864.39199999999</v>
      </c>
      <c r="R10329" s="212">
        <v>763083.91</v>
      </c>
      <c r="S10329" s="212">
        <v>878447.30200000003</v>
      </c>
      <c r="T10329" s="212">
        <v>887278.29200000002</v>
      </c>
      <c r="U10329" s="212">
        <v>1026469.356</v>
      </c>
    </row>
    <row r="10330" spans="1:21" x14ac:dyDescent="0.25">
      <c r="A10330" s="57" t="s">
        <v>2498</v>
      </c>
      <c r="B10330" s="57" t="s">
        <v>9469</v>
      </c>
      <c r="C10330" s="212">
        <v>492417.592</v>
      </c>
      <c r="D10330" s="212">
        <v>617705.39800000004</v>
      </c>
      <c r="E10330" s="212">
        <v>809040.33600000001</v>
      </c>
      <c r="F10330" s="212">
        <v>643570.42500000005</v>
      </c>
      <c r="G10330" s="212">
        <v>682984.41700000002</v>
      </c>
      <c r="H10330" s="212">
        <v>782750.55799999996</v>
      </c>
      <c r="I10330" s="212">
        <v>831934.01599999995</v>
      </c>
      <c r="J10330" s="212">
        <v>853743.95200000005</v>
      </c>
      <c r="K10330" s="212">
        <v>863859.45700000005</v>
      </c>
      <c r="L10330" s="212">
        <v>951888.79599999997</v>
      </c>
      <c r="M10330" s="212">
        <v>971568.48699999996</v>
      </c>
      <c r="N10330" s="212">
        <v>1068440.6359999999</v>
      </c>
      <c r="O10330" s="212">
        <v>1214276.128</v>
      </c>
      <c r="P10330" s="212">
        <v>1268188.0149999999</v>
      </c>
      <c r="Q10330" s="212">
        <v>1002330.318</v>
      </c>
      <c r="R10330" s="212">
        <v>1360434.5390000001</v>
      </c>
      <c r="S10330" s="212">
        <v>1356129.4469999999</v>
      </c>
      <c r="T10330" s="212">
        <v>1458534.048</v>
      </c>
      <c r="U10330" s="212">
        <v>1554433.226</v>
      </c>
    </row>
    <row r="10331" spans="1:21" x14ac:dyDescent="0.25">
      <c r="A10331" s="57" t="s">
        <v>2516</v>
      </c>
      <c r="B10331" s="57" t="s">
        <v>9471</v>
      </c>
      <c r="C10331" s="212">
        <v>661099.66700000002</v>
      </c>
      <c r="D10331" s="212">
        <v>801896.59199999995</v>
      </c>
      <c r="E10331" s="212">
        <v>1304352.656</v>
      </c>
      <c r="F10331" s="212">
        <v>1130092.121</v>
      </c>
      <c r="G10331" s="212">
        <v>966493.076</v>
      </c>
      <c r="H10331" s="212">
        <v>964022.86600000004</v>
      </c>
      <c r="I10331" s="212">
        <v>933146.79</v>
      </c>
      <c r="J10331" s="212">
        <v>977144.22699999996</v>
      </c>
      <c r="K10331" s="212">
        <v>1085628.2590000001</v>
      </c>
      <c r="L10331" s="212">
        <v>1082914.743</v>
      </c>
      <c r="M10331" s="212">
        <v>1244273.828</v>
      </c>
      <c r="N10331" s="212">
        <v>1294915.0619999999</v>
      </c>
      <c r="O10331" s="212">
        <v>1408447.557</v>
      </c>
      <c r="P10331" s="212">
        <v>1388621.3370000001</v>
      </c>
      <c r="Q10331" s="212">
        <v>1050758.4339999999</v>
      </c>
      <c r="R10331" s="212">
        <v>1072719.9310000001</v>
      </c>
      <c r="S10331" s="212">
        <v>1079851.3799999999</v>
      </c>
      <c r="T10331" s="212">
        <v>1238280.5970000001</v>
      </c>
      <c r="U10331" s="212">
        <v>1267527.115</v>
      </c>
    </row>
    <row r="10332" spans="1:21" x14ac:dyDescent="0.25">
      <c r="A10332" s="57" t="s">
        <v>3496</v>
      </c>
      <c r="B10332" s="57" t="s">
        <v>9472</v>
      </c>
      <c r="C10332" s="212">
        <v>77282.676000000007</v>
      </c>
      <c r="D10332" s="212">
        <v>77596.982000000004</v>
      </c>
      <c r="E10332" s="212">
        <v>72517.884000000005</v>
      </c>
      <c r="F10332" s="212">
        <v>69412.557000000001</v>
      </c>
      <c r="G10332" s="212">
        <v>70690.971999999994</v>
      </c>
      <c r="H10332" s="212">
        <v>74795.032999999996</v>
      </c>
      <c r="I10332" s="212">
        <v>79006.612999999998</v>
      </c>
      <c r="J10332" s="212">
        <v>89247.596000000005</v>
      </c>
      <c r="K10332" s="212">
        <v>111216.21</v>
      </c>
      <c r="L10332" s="212">
        <v>120737.429</v>
      </c>
      <c r="M10332" s="212">
        <v>132340.269</v>
      </c>
      <c r="N10332" s="212">
        <v>153034.976</v>
      </c>
      <c r="O10332" s="212">
        <v>186885.109</v>
      </c>
      <c r="P10332" s="212">
        <v>209112.329</v>
      </c>
      <c r="Q10332" s="212">
        <v>211628.82800000001</v>
      </c>
      <c r="R10332" s="212">
        <v>233894.87299999999</v>
      </c>
      <c r="S10332" s="212">
        <v>265129.59600000002</v>
      </c>
      <c r="T10332" s="212">
        <v>251837.81299999999</v>
      </c>
      <c r="U10332" s="212">
        <v>275357.08500000002</v>
      </c>
    </row>
    <row r="10333" spans="1:21" x14ac:dyDescent="0.25">
      <c r="A10333" s="57" t="s">
        <v>3455</v>
      </c>
      <c r="B10333" s="57" t="s">
        <v>9473</v>
      </c>
      <c r="C10333" s="212">
        <v>174792.47700000001</v>
      </c>
      <c r="D10333" s="212">
        <v>176150.77</v>
      </c>
      <c r="E10333" s="212">
        <v>164916.74100000001</v>
      </c>
      <c r="F10333" s="212">
        <v>171857.51199999999</v>
      </c>
      <c r="G10333" s="212">
        <v>189705.856</v>
      </c>
      <c r="H10333" s="212">
        <v>180807.511</v>
      </c>
      <c r="I10333" s="212">
        <v>183277.79399999999</v>
      </c>
      <c r="J10333" s="212">
        <v>205383.33300000001</v>
      </c>
      <c r="K10333" s="212">
        <v>190174.48199999999</v>
      </c>
      <c r="L10333" s="212">
        <v>175714.46799999999</v>
      </c>
      <c r="M10333" s="212">
        <v>178442.68700000001</v>
      </c>
      <c r="N10333" s="212">
        <v>157708.93299999999</v>
      </c>
      <c r="O10333" s="212">
        <v>182788.12100000001</v>
      </c>
      <c r="P10333" s="212">
        <v>195934.84299999999</v>
      </c>
      <c r="Q10333" s="212">
        <v>188843.53599999999</v>
      </c>
      <c r="R10333" s="212">
        <v>182819.587</v>
      </c>
      <c r="S10333" s="212">
        <v>153276.283</v>
      </c>
      <c r="T10333" s="212">
        <v>151275.61900000001</v>
      </c>
      <c r="U10333" s="212">
        <v>153064.601</v>
      </c>
    </row>
    <row r="10334" spans="1:21" x14ac:dyDescent="0.25">
      <c r="A10334" s="57" t="s">
        <v>3187</v>
      </c>
      <c r="B10334" s="57" t="s">
        <v>9474</v>
      </c>
      <c r="C10334" s="212">
        <v>75227.947</v>
      </c>
      <c r="D10334" s="212">
        <v>82474.880999999994</v>
      </c>
      <c r="E10334" s="212">
        <v>109807.621</v>
      </c>
      <c r="F10334" s="212">
        <v>97421.32</v>
      </c>
      <c r="G10334" s="212">
        <v>95417.918999999994</v>
      </c>
      <c r="H10334" s="212">
        <v>98583.831999999995</v>
      </c>
      <c r="I10334" s="212">
        <v>105510.899</v>
      </c>
      <c r="J10334" s="212">
        <v>110437.84299999999</v>
      </c>
      <c r="K10334" s="212">
        <v>132157.598</v>
      </c>
      <c r="L10334" s="212">
        <v>168766.50700000001</v>
      </c>
      <c r="M10334" s="212">
        <v>203740.356</v>
      </c>
      <c r="N10334" s="212">
        <v>221770.68</v>
      </c>
      <c r="O10334" s="212">
        <v>244122.19899999999</v>
      </c>
      <c r="P10334" s="212">
        <v>280085.56699999998</v>
      </c>
      <c r="Q10334" s="212">
        <v>294122.65100000001</v>
      </c>
      <c r="R10334" s="212">
        <v>324925.43099999998</v>
      </c>
      <c r="S10334" s="212">
        <v>365528.571</v>
      </c>
      <c r="T10334" s="212">
        <v>389246.39600000001</v>
      </c>
      <c r="U10334" s="212">
        <v>393538.13199999998</v>
      </c>
    </row>
    <row r="10335" spans="1:21" x14ac:dyDescent="0.25">
      <c r="A10335" s="57" t="s">
        <v>1821</v>
      </c>
      <c r="B10335" s="57" t="s">
        <v>9476</v>
      </c>
      <c r="C10335" s="212">
        <v>305944.68</v>
      </c>
      <c r="D10335" s="212">
        <v>305375.239</v>
      </c>
      <c r="E10335" s="212">
        <v>306610.61700000003</v>
      </c>
      <c r="F10335" s="212">
        <v>322844.66600000003</v>
      </c>
      <c r="G10335" s="212">
        <v>273618.79399999999</v>
      </c>
      <c r="H10335" s="212">
        <v>283911.52399999998</v>
      </c>
      <c r="I10335" s="212">
        <v>283389.04499999998</v>
      </c>
      <c r="J10335" s="212">
        <v>371793.50400000002</v>
      </c>
      <c r="K10335" s="212">
        <v>559845.74899999995</v>
      </c>
      <c r="L10335" s="212">
        <v>719965.70600000001</v>
      </c>
      <c r="M10335" s="212">
        <v>775711.21699999995</v>
      </c>
      <c r="N10335" s="212">
        <v>953676.13399999996</v>
      </c>
      <c r="O10335" s="212">
        <v>919480.33499999996</v>
      </c>
      <c r="P10335" s="212">
        <v>1117046.7009999999</v>
      </c>
      <c r="Q10335" s="212">
        <v>922480.20799999998</v>
      </c>
      <c r="R10335" s="212">
        <v>1244108.9280000001</v>
      </c>
      <c r="S10335" s="212">
        <v>1198304.314</v>
      </c>
      <c r="T10335" s="212">
        <v>1259349.5660000001</v>
      </c>
      <c r="U10335" s="212">
        <v>1391645.6270000001</v>
      </c>
    </row>
    <row r="10336" spans="1:21" x14ac:dyDescent="0.25">
      <c r="A10336" s="57" t="s">
        <v>2182</v>
      </c>
      <c r="B10336" s="57" t="s">
        <v>9477</v>
      </c>
      <c r="C10336" s="212">
        <v>92941.870999999999</v>
      </c>
      <c r="D10336" s="212">
        <v>96254.654999999999</v>
      </c>
      <c r="E10336" s="212">
        <v>137807.791</v>
      </c>
      <c r="F10336" s="212">
        <v>139082.99100000001</v>
      </c>
      <c r="G10336" s="212">
        <v>133147.079</v>
      </c>
      <c r="H10336" s="212">
        <v>143370.07699999999</v>
      </c>
      <c r="I10336" s="212">
        <v>143819.57</v>
      </c>
      <c r="J10336" s="212">
        <v>154262.717</v>
      </c>
      <c r="K10336" s="212">
        <v>209346.60399999999</v>
      </c>
      <c r="L10336" s="212">
        <v>222563.09599999999</v>
      </c>
      <c r="M10336" s="212">
        <v>262239.77899999998</v>
      </c>
      <c r="N10336" s="212">
        <v>286367.81599999999</v>
      </c>
      <c r="O10336" s="212">
        <v>323691.766</v>
      </c>
      <c r="P10336" s="212">
        <v>395796.91</v>
      </c>
      <c r="Q10336" s="212">
        <v>357312.47899999999</v>
      </c>
      <c r="R10336" s="212">
        <v>390588.43</v>
      </c>
      <c r="S10336" s="212">
        <v>441196.50199999998</v>
      </c>
      <c r="T10336" s="212">
        <v>465399.87699999998</v>
      </c>
      <c r="U10336" s="212">
        <v>485535.71100000001</v>
      </c>
    </row>
    <row r="10337" spans="1:21" x14ac:dyDescent="0.25">
      <c r="A10337" s="57" t="s">
        <v>791</v>
      </c>
      <c r="B10337" s="57" t="s">
        <v>9479</v>
      </c>
      <c r="C10337" s="212">
        <v>897471.28399999999</v>
      </c>
      <c r="D10337" s="212">
        <v>1008796.451</v>
      </c>
      <c r="E10337" s="212">
        <v>1372952.629</v>
      </c>
      <c r="F10337" s="212">
        <v>1316452.7069999999</v>
      </c>
      <c r="G10337" s="212">
        <v>1370337.4790000001</v>
      </c>
      <c r="H10337" s="212">
        <v>1918476.4410000001</v>
      </c>
      <c r="I10337" s="212">
        <v>1954436.33</v>
      </c>
      <c r="J10337" s="212">
        <v>2004850.942</v>
      </c>
      <c r="K10337" s="212">
        <v>2486805.656</v>
      </c>
      <c r="L10337" s="212">
        <v>3166543.4350000001</v>
      </c>
      <c r="M10337" s="212">
        <v>3774157.2259999998</v>
      </c>
      <c r="N10337" s="212">
        <v>4387494.7580000004</v>
      </c>
      <c r="O10337" s="212">
        <v>5051557.5130000003</v>
      </c>
      <c r="P10337" s="212">
        <v>5667284.9670000002</v>
      </c>
      <c r="Q10337" s="212">
        <v>4708736.2510000002</v>
      </c>
      <c r="R10337" s="212">
        <v>5846712.8190000001</v>
      </c>
      <c r="S10337" s="212">
        <v>6446450.1610000003</v>
      </c>
      <c r="T10337" s="212">
        <v>6789912.2230000002</v>
      </c>
      <c r="U10337" s="212">
        <v>7254614.392</v>
      </c>
    </row>
    <row r="10338" spans="1:21" x14ac:dyDescent="0.25">
      <c r="A10338" s="57" t="s">
        <v>959</v>
      </c>
      <c r="B10338" s="57" t="s">
        <v>9480</v>
      </c>
      <c r="C10338" s="212">
        <v>1132115.5260000001</v>
      </c>
      <c r="D10338" s="212">
        <v>1345700.247</v>
      </c>
      <c r="E10338" s="212">
        <v>1924813.9069999999</v>
      </c>
      <c r="F10338" s="212">
        <v>1770417.487</v>
      </c>
      <c r="G10338" s="212">
        <v>1886345.0060000001</v>
      </c>
      <c r="H10338" s="212">
        <v>2404190.4509999999</v>
      </c>
      <c r="I10338" s="212">
        <v>2063933.4129999999</v>
      </c>
      <c r="J10338" s="212">
        <v>2220117.3199999998</v>
      </c>
      <c r="K10338" s="212">
        <v>2667960.5520000001</v>
      </c>
      <c r="L10338" s="212">
        <v>2942220.5639999998</v>
      </c>
      <c r="M10338" s="212">
        <v>3091016.5219999999</v>
      </c>
      <c r="N10338" s="212">
        <v>3434214.47</v>
      </c>
      <c r="O10338" s="212">
        <v>3843231.4479999999</v>
      </c>
      <c r="P10338" s="212">
        <v>4090667.6949999998</v>
      </c>
      <c r="Q10338" s="212">
        <v>3645720.93</v>
      </c>
      <c r="R10338" s="212">
        <v>3940434.4029999999</v>
      </c>
      <c r="S10338" s="212">
        <v>4672504.2460000003</v>
      </c>
      <c r="T10338" s="212">
        <v>4695665.6370000001</v>
      </c>
      <c r="U10338" s="212">
        <v>4908472.1689999998</v>
      </c>
    </row>
    <row r="10339" spans="1:21" x14ac:dyDescent="0.25">
      <c r="A10339" s="57" t="s">
        <v>3072</v>
      </c>
      <c r="B10339" s="57" t="s">
        <v>9482</v>
      </c>
      <c r="C10339" s="212">
        <v>164497.54300000001</v>
      </c>
      <c r="D10339" s="212">
        <v>179875.47399999999</v>
      </c>
      <c r="E10339" s="212">
        <v>160803.948</v>
      </c>
      <c r="F10339" s="212">
        <v>155949.71299999999</v>
      </c>
      <c r="G10339" s="212">
        <v>156200.54699999999</v>
      </c>
      <c r="H10339" s="212">
        <v>155634.11900000001</v>
      </c>
      <c r="I10339" s="212">
        <v>141722.02299999999</v>
      </c>
      <c r="J10339" s="212">
        <v>161140.56099999999</v>
      </c>
      <c r="K10339" s="212">
        <v>168583.26800000001</v>
      </c>
      <c r="L10339" s="212">
        <v>201416.52</v>
      </c>
      <c r="M10339" s="212">
        <v>205257.04300000001</v>
      </c>
      <c r="N10339" s="212">
        <v>207219.57500000001</v>
      </c>
      <c r="O10339" s="212">
        <v>230128.32</v>
      </c>
      <c r="P10339" s="212">
        <v>273968.22200000001</v>
      </c>
      <c r="Q10339" s="212">
        <v>275969.83399999997</v>
      </c>
      <c r="R10339" s="212">
        <v>273061.25099999999</v>
      </c>
      <c r="S10339" s="212">
        <v>294494.277</v>
      </c>
      <c r="T10339" s="212">
        <v>313121.391</v>
      </c>
      <c r="U10339" s="212">
        <v>330825.51500000001</v>
      </c>
    </row>
    <row r="10340" spans="1:21" x14ac:dyDescent="0.25">
      <c r="A10340" s="57" t="s">
        <v>2310</v>
      </c>
      <c r="B10340" s="57" t="s">
        <v>9483</v>
      </c>
      <c r="C10340" s="212">
        <v>394868.72100000002</v>
      </c>
      <c r="D10340" s="212">
        <v>405217.78700000001</v>
      </c>
      <c r="E10340" s="212">
        <v>360259.234</v>
      </c>
      <c r="F10340" s="212">
        <v>362274.11599999998</v>
      </c>
      <c r="G10340" s="212">
        <v>327293.89600000001</v>
      </c>
      <c r="H10340" s="212">
        <v>337601.72600000002</v>
      </c>
      <c r="I10340" s="212">
        <v>303546.011</v>
      </c>
      <c r="J10340" s="212">
        <v>310292.8</v>
      </c>
      <c r="K10340" s="212">
        <v>325064.96999999997</v>
      </c>
      <c r="L10340" s="212">
        <v>373985.70799999998</v>
      </c>
      <c r="M10340" s="212">
        <v>415677.57400000002</v>
      </c>
      <c r="N10340" s="212">
        <v>450258.63900000002</v>
      </c>
      <c r="O10340" s="212">
        <v>540050.304</v>
      </c>
      <c r="P10340" s="212">
        <v>531279.23800000001</v>
      </c>
      <c r="Q10340" s="212">
        <v>479718.00699999998</v>
      </c>
      <c r="R10340" s="212">
        <v>555492.76800000004</v>
      </c>
      <c r="S10340" s="212">
        <v>643319.89399999997</v>
      </c>
      <c r="T10340" s="212">
        <v>660139.81200000003</v>
      </c>
      <c r="U10340" s="212">
        <v>677126.26800000004</v>
      </c>
    </row>
    <row r="10341" spans="1:21" x14ac:dyDescent="0.25">
      <c r="A10341" s="57" t="s">
        <v>1541</v>
      </c>
      <c r="B10341" s="57" t="s">
        <v>9484</v>
      </c>
      <c r="C10341" s="212">
        <v>384580.26699999999</v>
      </c>
      <c r="D10341" s="212">
        <v>469618.08600000001</v>
      </c>
      <c r="E10341" s="212">
        <v>501304.022</v>
      </c>
      <c r="F10341" s="212">
        <v>452341.57799999998</v>
      </c>
      <c r="G10341" s="212">
        <v>447969.75400000002</v>
      </c>
      <c r="H10341" s="212">
        <v>459006.68800000002</v>
      </c>
      <c r="I10341" s="212">
        <v>469559.20400000003</v>
      </c>
      <c r="J10341" s="212">
        <v>476466.36099999998</v>
      </c>
      <c r="K10341" s="212">
        <v>484059.179</v>
      </c>
      <c r="L10341" s="212">
        <v>571242.65300000005</v>
      </c>
      <c r="M10341" s="212">
        <v>578139.48899999994</v>
      </c>
      <c r="N10341" s="212">
        <v>653836.14500000002</v>
      </c>
      <c r="O10341" s="212">
        <v>792002.01899999997</v>
      </c>
      <c r="P10341" s="212">
        <v>863087.75800000003</v>
      </c>
      <c r="Q10341" s="212">
        <v>775786.61</v>
      </c>
      <c r="R10341" s="212">
        <v>849170.53799999994</v>
      </c>
      <c r="S10341" s="212">
        <v>895880.89300000004</v>
      </c>
      <c r="T10341" s="212">
        <v>949744.78300000005</v>
      </c>
      <c r="U10341" s="212">
        <v>1008255.68</v>
      </c>
    </row>
    <row r="10342" spans="1:21" x14ac:dyDescent="0.25">
      <c r="A10342" s="57" t="s">
        <v>10408</v>
      </c>
      <c r="B10342" s="57" t="s">
        <v>10409</v>
      </c>
      <c r="C10342" s="212">
        <v>505179.696</v>
      </c>
      <c r="D10342" s="212">
        <v>508810.60600000003</v>
      </c>
      <c r="E10342" s="212">
        <v>506939.038</v>
      </c>
      <c r="F10342" s="212">
        <v>539832.42200000002</v>
      </c>
      <c r="G10342" s="212">
        <v>635254.15300000005</v>
      </c>
      <c r="H10342" s="212">
        <v>746968.95799999998</v>
      </c>
      <c r="I10342" s="212">
        <v>609168.32900000003</v>
      </c>
      <c r="J10342" s="212">
        <v>468544.50799999997</v>
      </c>
      <c r="K10342" s="212">
        <v>494840.27100000001</v>
      </c>
      <c r="L10342" s="212">
        <v>583322.103</v>
      </c>
      <c r="M10342" s="212">
        <v>663390.39899999998</v>
      </c>
      <c r="N10342" s="212">
        <v>651483.47</v>
      </c>
      <c r="O10342" s="212">
        <v>797196.36399999994</v>
      </c>
      <c r="P10342" s="212">
        <v>882082.8</v>
      </c>
      <c r="Q10342" s="212">
        <v>783616.10199999996</v>
      </c>
      <c r="R10342" s="212">
        <v>761338.99399999995</v>
      </c>
      <c r="S10342" s="212">
        <v>1105299.9469999999</v>
      </c>
      <c r="T10342" s="212">
        <v>924122.10199999996</v>
      </c>
      <c r="U10342" s="212">
        <v>1168794.8600000001</v>
      </c>
    </row>
    <row r="10343" spans="1:21" x14ac:dyDescent="0.25">
      <c r="A10343" s="57" t="s">
        <v>3752</v>
      </c>
      <c r="B10343" s="57" t="s">
        <v>9487</v>
      </c>
      <c r="C10343" s="212">
        <v>3237.05</v>
      </c>
      <c r="D10343" s="212">
        <v>3334.1970000000001</v>
      </c>
      <c r="E10343" s="212">
        <v>5572.3019999999997</v>
      </c>
      <c r="F10343" s="212">
        <v>6337.027</v>
      </c>
      <c r="G10343" s="212">
        <v>8531.9850000000006</v>
      </c>
      <c r="H10343" s="212">
        <v>6428.5510000000004</v>
      </c>
      <c r="I10343" s="212">
        <v>2720.6909999999998</v>
      </c>
      <c r="J10343" s="212">
        <v>4342.7089999999998</v>
      </c>
      <c r="K10343" s="212">
        <v>4084.8150000000001</v>
      </c>
      <c r="L10343" s="212">
        <v>4430.5820000000003</v>
      </c>
      <c r="M10343" s="212">
        <v>4054.46</v>
      </c>
      <c r="N10343" s="212">
        <v>3959.2640000000001</v>
      </c>
      <c r="O10343" s="212">
        <v>3898.8150000000001</v>
      </c>
      <c r="P10343" s="212">
        <v>4979.2969999999996</v>
      </c>
      <c r="Q10343" s="212">
        <v>3879.556</v>
      </c>
      <c r="R10343" s="212">
        <v>4599.5519999999997</v>
      </c>
      <c r="S10343" s="212">
        <v>5391.4740000000002</v>
      </c>
      <c r="T10343" s="212">
        <v>4034.57</v>
      </c>
      <c r="U10343" s="212">
        <v>6370.8220000000001</v>
      </c>
    </row>
    <row r="10344" spans="1:21" x14ac:dyDescent="0.25">
      <c r="A10344" s="57" t="s">
        <v>2175</v>
      </c>
      <c r="B10344" s="57" t="s">
        <v>9488</v>
      </c>
      <c r="C10344" s="212">
        <v>99978.616999999998</v>
      </c>
      <c r="D10344" s="212">
        <v>86686.354999999996</v>
      </c>
      <c r="E10344" s="212">
        <v>91108.61</v>
      </c>
      <c r="F10344" s="212">
        <v>64324.004999999997</v>
      </c>
      <c r="G10344" s="212">
        <v>67666.8</v>
      </c>
      <c r="H10344" s="212">
        <v>66498.570000000007</v>
      </c>
      <c r="I10344" s="212">
        <v>58970.351999999999</v>
      </c>
      <c r="J10344" s="212">
        <v>65887.985000000001</v>
      </c>
      <c r="K10344" s="212">
        <v>82705.832999999999</v>
      </c>
      <c r="L10344" s="212">
        <v>80780.269</v>
      </c>
      <c r="M10344" s="212">
        <v>86278.784</v>
      </c>
      <c r="N10344" s="212">
        <v>85989.053</v>
      </c>
      <c r="O10344" s="212">
        <v>84785.732000000004</v>
      </c>
      <c r="P10344" s="212">
        <v>79871.925000000003</v>
      </c>
      <c r="Q10344" s="212">
        <v>61637.489000000001</v>
      </c>
      <c r="R10344" s="212">
        <v>73723.486999999994</v>
      </c>
      <c r="S10344" s="212">
        <v>132394.21799999999</v>
      </c>
      <c r="T10344" s="212">
        <v>99821.396999999997</v>
      </c>
      <c r="U10344" s="212">
        <v>98497.862999999998</v>
      </c>
    </row>
    <row r="10345" spans="1:21" x14ac:dyDescent="0.25">
      <c r="A10345" s="57" t="s">
        <v>3705</v>
      </c>
      <c r="B10345" s="57" t="s">
        <v>9489</v>
      </c>
      <c r="C10345" s="212">
        <v>352910.35800000001</v>
      </c>
      <c r="D10345" s="212">
        <v>429482.424</v>
      </c>
      <c r="E10345" s="212">
        <v>458994.93400000001</v>
      </c>
      <c r="F10345" s="212">
        <v>502985.58600000001</v>
      </c>
      <c r="G10345" s="212">
        <v>417464.73300000001</v>
      </c>
      <c r="H10345" s="212">
        <v>374673.09600000002</v>
      </c>
      <c r="I10345" s="212">
        <v>338096.24900000001</v>
      </c>
      <c r="J10345" s="212">
        <v>355118.16499999998</v>
      </c>
      <c r="K10345" s="212">
        <v>427198.91</v>
      </c>
      <c r="L10345" s="212">
        <v>485471.96100000001</v>
      </c>
      <c r="M10345" s="212">
        <v>506806.45199999999</v>
      </c>
      <c r="N10345" s="212">
        <v>526764.02899999998</v>
      </c>
      <c r="O10345" s="212">
        <v>618081.56999999995</v>
      </c>
      <c r="P10345" s="212">
        <v>682830.59600000002</v>
      </c>
      <c r="Q10345" s="212">
        <v>656776.04399999999</v>
      </c>
      <c r="R10345" s="212">
        <v>757369.34</v>
      </c>
      <c r="S10345" s="212">
        <v>807205.96900000004</v>
      </c>
      <c r="T10345" s="212">
        <v>800823.29700000002</v>
      </c>
      <c r="U10345" s="212">
        <v>983113.24199999997</v>
      </c>
    </row>
    <row r="10346" spans="1:21" x14ac:dyDescent="0.25">
      <c r="A10346" s="57" t="s">
        <v>1425</v>
      </c>
      <c r="B10346" s="57" t="s">
        <v>9490</v>
      </c>
      <c r="C10346" s="212">
        <v>82430.850999999995</v>
      </c>
      <c r="D10346" s="212">
        <v>79508.271999999997</v>
      </c>
      <c r="E10346" s="212">
        <v>75577.854000000007</v>
      </c>
      <c r="F10346" s="212">
        <v>65888.187000000005</v>
      </c>
      <c r="G10346" s="212">
        <v>80951.44</v>
      </c>
      <c r="H10346" s="212">
        <v>89267.599000000002</v>
      </c>
      <c r="I10346" s="212">
        <v>89847.088000000003</v>
      </c>
      <c r="J10346" s="212">
        <v>96658.797999999995</v>
      </c>
      <c r="K10346" s="212">
        <v>99148.377999999997</v>
      </c>
      <c r="L10346" s="212">
        <v>110783.65300000001</v>
      </c>
      <c r="M10346" s="212">
        <v>114647.765</v>
      </c>
      <c r="N10346" s="212">
        <v>129139.539</v>
      </c>
      <c r="O10346" s="212">
        <v>122109.224</v>
      </c>
      <c r="P10346" s="212">
        <v>133373.70499999999</v>
      </c>
      <c r="Q10346" s="212">
        <v>125622.033</v>
      </c>
      <c r="R10346" s="212">
        <v>139341.48199999999</v>
      </c>
      <c r="S10346" s="212">
        <v>141992.90100000001</v>
      </c>
      <c r="T10346" s="212">
        <v>141207.644</v>
      </c>
      <c r="U10346" s="212">
        <v>148847.41899999999</v>
      </c>
    </row>
    <row r="10347" spans="1:21" x14ac:dyDescent="0.25">
      <c r="A10347" s="57" t="s">
        <v>1030</v>
      </c>
      <c r="B10347" s="57" t="s">
        <v>9491</v>
      </c>
      <c r="C10347" s="212">
        <v>403475.50099999999</v>
      </c>
      <c r="D10347" s="212">
        <v>426108.20400000003</v>
      </c>
      <c r="E10347" s="212">
        <v>467194.38</v>
      </c>
      <c r="F10347" s="212">
        <v>465582.141</v>
      </c>
      <c r="G10347" s="212">
        <v>500148.75199999998</v>
      </c>
      <c r="H10347" s="212">
        <v>550904.83499999996</v>
      </c>
      <c r="I10347" s="212">
        <v>633586.70400000003</v>
      </c>
      <c r="J10347" s="212">
        <v>716017.33100000001</v>
      </c>
      <c r="K10347" s="212">
        <v>762778.424</v>
      </c>
      <c r="L10347" s="212">
        <v>1056652.388</v>
      </c>
      <c r="M10347" s="212">
        <v>1147331.727</v>
      </c>
      <c r="N10347" s="212">
        <v>1162912.145</v>
      </c>
      <c r="O10347" s="212">
        <v>1145265.42</v>
      </c>
      <c r="P10347" s="212">
        <v>1274254.2720000001</v>
      </c>
      <c r="Q10347" s="212">
        <v>1257427.827</v>
      </c>
      <c r="R10347" s="212">
        <v>1474174.8570000001</v>
      </c>
      <c r="S10347" s="212">
        <v>1611824.459</v>
      </c>
      <c r="T10347" s="212">
        <v>1662266.355</v>
      </c>
      <c r="U10347" s="212">
        <v>1826343.993</v>
      </c>
    </row>
    <row r="10348" spans="1:21" x14ac:dyDescent="0.25">
      <c r="A10348" s="57" t="s">
        <v>1894</v>
      </c>
      <c r="B10348" s="57" t="s">
        <v>9492</v>
      </c>
      <c r="C10348" s="212">
        <v>200012.03200000001</v>
      </c>
      <c r="D10348" s="212">
        <v>208164.45</v>
      </c>
      <c r="E10348" s="212">
        <v>242232.81299999999</v>
      </c>
      <c r="F10348" s="212">
        <v>233556.28400000001</v>
      </c>
      <c r="G10348" s="212">
        <v>223627.79199999999</v>
      </c>
      <c r="H10348" s="212">
        <v>228768.11600000001</v>
      </c>
      <c r="I10348" s="212">
        <v>234599.08799999999</v>
      </c>
      <c r="J10348" s="212">
        <v>294215.75699999998</v>
      </c>
      <c r="K10348" s="212">
        <v>293710.891</v>
      </c>
      <c r="L10348" s="212">
        <v>350672.80499999999</v>
      </c>
      <c r="M10348" s="212">
        <v>310477.74599999998</v>
      </c>
      <c r="N10348" s="212">
        <v>342275.39</v>
      </c>
      <c r="O10348" s="212">
        <v>396036.99099999998</v>
      </c>
      <c r="P10348" s="212">
        <v>477097.52100000001</v>
      </c>
      <c r="Q10348" s="212">
        <v>399946.245</v>
      </c>
      <c r="R10348" s="212">
        <v>515849.01500000001</v>
      </c>
      <c r="S10348" s="212">
        <v>605750.39399999997</v>
      </c>
      <c r="T10348" s="212">
        <v>600304.65800000005</v>
      </c>
      <c r="U10348" s="212">
        <v>693733.179</v>
      </c>
    </row>
    <row r="10349" spans="1:21" x14ac:dyDescent="0.25">
      <c r="A10349" s="57" t="s">
        <v>2689</v>
      </c>
      <c r="B10349" s="57" t="s">
        <v>9493</v>
      </c>
      <c r="C10349" s="212">
        <v>146786.46400000001</v>
      </c>
      <c r="D10349" s="212">
        <v>164155.038</v>
      </c>
      <c r="E10349" s="212">
        <v>181293.93</v>
      </c>
      <c r="F10349" s="212">
        <v>195691.94500000001</v>
      </c>
      <c r="G10349" s="212">
        <v>198792.64300000001</v>
      </c>
      <c r="H10349" s="212">
        <v>211604.99299999999</v>
      </c>
      <c r="I10349" s="212">
        <v>211822.05</v>
      </c>
      <c r="J10349" s="212">
        <v>226864.76300000001</v>
      </c>
      <c r="K10349" s="212">
        <v>271265.58</v>
      </c>
      <c r="L10349" s="212">
        <v>279857.09499999997</v>
      </c>
      <c r="M10349" s="212">
        <v>298662.76799999998</v>
      </c>
      <c r="N10349" s="212">
        <v>297574.33100000001</v>
      </c>
      <c r="O10349" s="212">
        <v>341434.40899999999</v>
      </c>
      <c r="P10349" s="212">
        <v>348484.86200000002</v>
      </c>
      <c r="Q10349" s="212">
        <v>338170.196</v>
      </c>
      <c r="R10349" s="212">
        <v>357860.08899999998</v>
      </c>
      <c r="S10349" s="212">
        <v>406310.03499999997</v>
      </c>
      <c r="T10349" s="212">
        <v>450682.85399999999</v>
      </c>
      <c r="U10349" s="212">
        <v>488855.53499999997</v>
      </c>
    </row>
    <row r="10350" spans="1:21" x14ac:dyDescent="0.25">
      <c r="A10350" s="57" t="s">
        <v>1715</v>
      </c>
      <c r="B10350" s="57" t="s">
        <v>9494</v>
      </c>
      <c r="C10350" s="212">
        <v>246732.283</v>
      </c>
      <c r="D10350" s="212">
        <v>276792.07799999998</v>
      </c>
      <c r="E10350" s="212">
        <v>316115.94500000001</v>
      </c>
      <c r="F10350" s="212">
        <v>307958.95500000002</v>
      </c>
      <c r="G10350" s="212">
        <v>318012.42700000003</v>
      </c>
      <c r="H10350" s="212">
        <v>326203.74800000002</v>
      </c>
      <c r="I10350" s="212">
        <v>333440.63500000001</v>
      </c>
      <c r="J10350" s="212">
        <v>387706.61099999998</v>
      </c>
      <c r="K10350" s="212">
        <v>441143.54100000003</v>
      </c>
      <c r="L10350" s="212">
        <v>514942.93599999999</v>
      </c>
      <c r="M10350" s="212">
        <v>553107.68599999999</v>
      </c>
      <c r="N10350" s="212">
        <v>631069.97199999995</v>
      </c>
      <c r="O10350" s="212">
        <v>754797.51699999999</v>
      </c>
      <c r="P10350" s="212">
        <v>873054.80099999998</v>
      </c>
      <c r="Q10350" s="212">
        <v>762532.42799999996</v>
      </c>
      <c r="R10350" s="212">
        <v>846831.42500000005</v>
      </c>
      <c r="S10350" s="212">
        <v>954483.77899999998</v>
      </c>
      <c r="T10350" s="212">
        <v>932065.10100000002</v>
      </c>
      <c r="U10350" s="212">
        <v>976156.30200000003</v>
      </c>
    </row>
    <row r="10351" spans="1:21" x14ac:dyDescent="0.25">
      <c r="A10351" s="57" t="s">
        <v>2091</v>
      </c>
      <c r="B10351" s="57" t="s">
        <v>9495</v>
      </c>
      <c r="C10351" s="212">
        <v>173259.78099999999</v>
      </c>
      <c r="D10351" s="212">
        <v>177235.592</v>
      </c>
      <c r="E10351" s="212">
        <v>194406.30799999999</v>
      </c>
      <c r="F10351" s="212">
        <v>192053.09899999999</v>
      </c>
      <c r="G10351" s="212">
        <v>200863.734</v>
      </c>
      <c r="H10351" s="212">
        <v>207795.42199999999</v>
      </c>
      <c r="I10351" s="212">
        <v>213697.76199999999</v>
      </c>
      <c r="J10351" s="212">
        <v>215107.26800000001</v>
      </c>
      <c r="K10351" s="212">
        <v>264632.92800000001</v>
      </c>
      <c r="L10351" s="212">
        <v>316827.61499999999</v>
      </c>
      <c r="M10351" s="212">
        <v>363638.989</v>
      </c>
      <c r="N10351" s="212">
        <v>439002.28700000001</v>
      </c>
      <c r="O10351" s="212">
        <v>495059.255</v>
      </c>
      <c r="P10351" s="212">
        <v>564329.43099999998</v>
      </c>
      <c r="Q10351" s="212">
        <v>468674.49800000002</v>
      </c>
      <c r="R10351" s="212">
        <v>582312.41899999999</v>
      </c>
      <c r="S10351" s="212">
        <v>678702.23</v>
      </c>
      <c r="T10351" s="212">
        <v>669920.47600000002</v>
      </c>
      <c r="U10351" s="212">
        <v>707604.17700000003</v>
      </c>
    </row>
    <row r="10352" spans="1:21" x14ac:dyDescent="0.25">
      <c r="A10352" s="57" t="s">
        <v>787</v>
      </c>
      <c r="B10352" s="57" t="s">
        <v>9496</v>
      </c>
      <c r="C10352" s="212">
        <v>439361.58799999999</v>
      </c>
      <c r="D10352" s="212">
        <v>455974.72100000002</v>
      </c>
      <c r="E10352" s="212">
        <v>501355.29599999997</v>
      </c>
      <c r="F10352" s="212">
        <v>497071.03399999999</v>
      </c>
      <c r="G10352" s="212">
        <v>557343.62100000004</v>
      </c>
      <c r="H10352" s="212">
        <v>525604.47100000002</v>
      </c>
      <c r="I10352" s="212">
        <v>525413.44999999995</v>
      </c>
      <c r="J10352" s="212">
        <v>580178.59199999995</v>
      </c>
      <c r="K10352" s="212">
        <v>751954.36600000004</v>
      </c>
      <c r="L10352" s="212">
        <v>928176.22900000005</v>
      </c>
      <c r="M10352" s="212">
        <v>1146230.4099999999</v>
      </c>
      <c r="N10352" s="212">
        <v>1259883.175</v>
      </c>
      <c r="O10352" s="212">
        <v>1529757.83</v>
      </c>
      <c r="P10352" s="212">
        <v>1785508.1040000001</v>
      </c>
      <c r="Q10352" s="212">
        <v>1680095.9469999999</v>
      </c>
      <c r="R10352" s="212">
        <v>2156181.7259999998</v>
      </c>
      <c r="S10352" s="212">
        <v>2286001.8429999999</v>
      </c>
      <c r="T10352" s="212">
        <v>2404661.4070000001</v>
      </c>
      <c r="U10352" s="212">
        <v>2686691.3319999999</v>
      </c>
    </row>
    <row r="10353" spans="1:21" x14ac:dyDescent="0.25">
      <c r="A10353" s="57" t="s">
        <v>2804</v>
      </c>
      <c r="B10353" s="57" t="s">
        <v>9497</v>
      </c>
      <c r="C10353" s="212">
        <v>13650.18</v>
      </c>
      <c r="D10353" s="212">
        <v>11642.67</v>
      </c>
      <c r="E10353" s="212">
        <v>12968.78</v>
      </c>
      <c r="F10353" s="212">
        <v>14406.901</v>
      </c>
      <c r="G10353" s="212">
        <v>11657.898999999999</v>
      </c>
      <c r="H10353" s="212">
        <v>12281.582</v>
      </c>
      <c r="I10353" s="212">
        <v>11838.214</v>
      </c>
      <c r="J10353" s="212">
        <v>12403.855</v>
      </c>
      <c r="K10353" s="212">
        <v>14556.737999999999</v>
      </c>
      <c r="L10353" s="212">
        <v>15848.481</v>
      </c>
      <c r="M10353" s="212">
        <v>15927.608</v>
      </c>
      <c r="N10353" s="212">
        <v>17274.366000000002</v>
      </c>
      <c r="O10353" s="212">
        <v>21475.403999999999</v>
      </c>
      <c r="P10353" s="212">
        <v>22892.951000000001</v>
      </c>
      <c r="Q10353" s="212">
        <v>16901.940999999999</v>
      </c>
      <c r="R10353" s="212">
        <v>19094.719000000001</v>
      </c>
      <c r="S10353" s="212">
        <v>22992.636999999999</v>
      </c>
      <c r="T10353" s="212">
        <v>23077.395</v>
      </c>
      <c r="U10353" s="212">
        <v>29481.664000000001</v>
      </c>
    </row>
    <row r="10354" spans="1:21" x14ac:dyDescent="0.25">
      <c r="A10354" s="57" t="s">
        <v>3131</v>
      </c>
      <c r="B10354" s="57" t="s">
        <v>9498</v>
      </c>
      <c r="C10354" s="212">
        <v>62767.67</v>
      </c>
      <c r="D10354" s="212">
        <v>48753.156000000003</v>
      </c>
      <c r="E10354" s="212">
        <v>56877.11</v>
      </c>
      <c r="F10354" s="212">
        <v>66201.751000000004</v>
      </c>
      <c r="G10354" s="212">
        <v>63392.718999999997</v>
      </c>
      <c r="H10354" s="212">
        <v>76497.823999999993</v>
      </c>
      <c r="I10354" s="212">
        <v>85369.911999999997</v>
      </c>
      <c r="J10354" s="212">
        <v>87063.201000000001</v>
      </c>
      <c r="K10354" s="212">
        <v>85825.615000000005</v>
      </c>
      <c r="L10354" s="212">
        <v>102690.796</v>
      </c>
      <c r="M10354" s="212">
        <v>120899.897</v>
      </c>
      <c r="N10354" s="212">
        <v>132870.791</v>
      </c>
      <c r="O10354" s="212">
        <v>178543.60800000001</v>
      </c>
      <c r="P10354" s="212">
        <v>196516.166</v>
      </c>
      <c r="Q10354" s="212">
        <v>148529.43100000001</v>
      </c>
      <c r="R10354" s="212">
        <v>165561.524</v>
      </c>
      <c r="S10354" s="212">
        <v>208822.80100000001</v>
      </c>
      <c r="T10354" s="212">
        <v>265336.05200000003</v>
      </c>
      <c r="U10354" s="212">
        <v>371532.78899999999</v>
      </c>
    </row>
    <row r="10355" spans="1:21" x14ac:dyDescent="0.25">
      <c r="A10355" s="57" t="s">
        <v>2568</v>
      </c>
      <c r="B10355" s="57" t="s">
        <v>9499</v>
      </c>
      <c r="C10355" s="212">
        <v>242543.86900000001</v>
      </c>
      <c r="D10355" s="212">
        <v>237375.198</v>
      </c>
      <c r="E10355" s="212">
        <v>263657.81800000003</v>
      </c>
      <c r="F10355" s="212">
        <v>229036.13500000001</v>
      </c>
      <c r="G10355" s="212">
        <v>241513.679</v>
      </c>
      <c r="H10355" s="212">
        <v>266668.58199999999</v>
      </c>
      <c r="I10355" s="212">
        <v>260859.56299999999</v>
      </c>
      <c r="J10355" s="212">
        <v>265638.77500000002</v>
      </c>
      <c r="K10355" s="212">
        <v>296082.37900000002</v>
      </c>
      <c r="L10355" s="212">
        <v>336203.38199999998</v>
      </c>
      <c r="M10355" s="212">
        <v>332810.61499999999</v>
      </c>
      <c r="N10355" s="212">
        <v>364900.64899999998</v>
      </c>
      <c r="O10355" s="212">
        <v>401684.984</v>
      </c>
      <c r="P10355" s="212">
        <v>427177.83</v>
      </c>
      <c r="Q10355" s="212">
        <v>336027.43099999998</v>
      </c>
      <c r="R10355" s="212">
        <v>386106.69</v>
      </c>
      <c r="S10355" s="212">
        <v>424814.14500000002</v>
      </c>
      <c r="T10355" s="212">
        <v>423592.88799999998</v>
      </c>
      <c r="U10355" s="212">
        <v>420338.37400000001</v>
      </c>
    </row>
    <row r="10356" spans="1:21" x14ac:dyDescent="0.25">
      <c r="A10356" s="57" t="s">
        <v>2519</v>
      </c>
      <c r="B10356" s="57" t="s">
        <v>9500</v>
      </c>
      <c r="C10356" s="212">
        <v>437180.09299999999</v>
      </c>
      <c r="D10356" s="212">
        <v>427468.33</v>
      </c>
      <c r="E10356" s="212">
        <v>503822.11</v>
      </c>
      <c r="F10356" s="212">
        <v>440430.49699999997</v>
      </c>
      <c r="G10356" s="212">
        <v>356297.18599999999</v>
      </c>
      <c r="H10356" s="212">
        <v>329868.49200000003</v>
      </c>
      <c r="I10356" s="212">
        <v>295998.57799999998</v>
      </c>
      <c r="J10356" s="212">
        <v>274805.95400000003</v>
      </c>
      <c r="K10356" s="212">
        <v>288812.40999999997</v>
      </c>
      <c r="L10356" s="212">
        <v>321591.13500000001</v>
      </c>
      <c r="M10356" s="212">
        <v>343430.84700000001</v>
      </c>
      <c r="N10356" s="212">
        <v>362800.79800000001</v>
      </c>
      <c r="O10356" s="212">
        <v>415228.68900000001</v>
      </c>
      <c r="P10356" s="212">
        <v>437965.36800000002</v>
      </c>
      <c r="Q10356" s="212">
        <v>342721.26899999997</v>
      </c>
      <c r="R10356" s="212">
        <v>384043.58600000001</v>
      </c>
      <c r="S10356" s="212">
        <v>420990.799</v>
      </c>
      <c r="T10356" s="212">
        <v>414365.88900000002</v>
      </c>
      <c r="U10356" s="212">
        <v>408886.712</v>
      </c>
    </row>
    <row r="10357" spans="1:21" x14ac:dyDescent="0.25">
      <c r="A10357" s="57" t="s">
        <v>3448</v>
      </c>
      <c r="B10357" s="57" t="s">
        <v>9501</v>
      </c>
      <c r="C10357" s="212">
        <v>276817.065</v>
      </c>
      <c r="D10357" s="212">
        <v>203360.861</v>
      </c>
      <c r="E10357" s="212">
        <v>214167.67600000001</v>
      </c>
      <c r="F10357" s="212">
        <v>184000.141</v>
      </c>
      <c r="G10357" s="212">
        <v>148034.42600000001</v>
      </c>
      <c r="H10357" s="212">
        <v>142133.35500000001</v>
      </c>
      <c r="I10357" s="212">
        <v>139120.39199999999</v>
      </c>
      <c r="J10357" s="212">
        <v>139834.65900000001</v>
      </c>
      <c r="K10357" s="212">
        <v>146431.633</v>
      </c>
      <c r="L10357" s="212">
        <v>177106.85699999999</v>
      </c>
      <c r="M10357" s="212">
        <v>214555.734</v>
      </c>
      <c r="N10357" s="212">
        <v>263672.83600000001</v>
      </c>
      <c r="O10357" s="212">
        <v>324555.32900000003</v>
      </c>
      <c r="P10357" s="212">
        <v>360053.71</v>
      </c>
      <c r="Q10357" s="212">
        <v>301303.592</v>
      </c>
      <c r="R10357" s="212">
        <v>348482.23800000001</v>
      </c>
      <c r="S10357" s="212">
        <v>338031.87300000002</v>
      </c>
      <c r="T10357" s="212">
        <v>366598.71500000003</v>
      </c>
      <c r="U10357" s="212">
        <v>416010.40399999998</v>
      </c>
    </row>
    <row r="10358" spans="1:21" x14ac:dyDescent="0.25">
      <c r="A10358" s="57" t="s">
        <v>2429</v>
      </c>
      <c r="B10358" s="57" t="s">
        <v>9502</v>
      </c>
      <c r="C10358" s="212">
        <v>230407.54699999999</v>
      </c>
      <c r="D10358" s="212">
        <v>226101.49600000001</v>
      </c>
      <c r="E10358" s="212">
        <v>254309.11</v>
      </c>
      <c r="F10358" s="212">
        <v>212307.29500000001</v>
      </c>
      <c r="G10358" s="212">
        <v>178462.19099999999</v>
      </c>
      <c r="H10358" s="212">
        <v>167967.71599999999</v>
      </c>
      <c r="I10358" s="212">
        <v>158291.592</v>
      </c>
      <c r="J10358" s="212">
        <v>173342.45</v>
      </c>
      <c r="K10358" s="212">
        <v>168780.785</v>
      </c>
      <c r="L10358" s="212">
        <v>197640.19399999999</v>
      </c>
      <c r="M10358" s="212">
        <v>217284.68700000001</v>
      </c>
      <c r="N10358" s="212">
        <v>265454.5</v>
      </c>
      <c r="O10358" s="212">
        <v>308500.87</v>
      </c>
      <c r="P10358" s="212">
        <v>307384.53100000002</v>
      </c>
      <c r="Q10358" s="212">
        <v>225403.00599999999</v>
      </c>
      <c r="R10358" s="212">
        <v>237252.992</v>
      </c>
      <c r="S10358" s="212">
        <v>240735.734</v>
      </c>
      <c r="T10358" s="212">
        <v>216145.45</v>
      </c>
      <c r="U10358" s="212">
        <v>213419.47</v>
      </c>
    </row>
    <row r="10359" spans="1:21" x14ac:dyDescent="0.25">
      <c r="A10359" s="57" t="s">
        <v>1933</v>
      </c>
      <c r="B10359" s="57" t="s">
        <v>9504</v>
      </c>
      <c r="C10359" s="212">
        <v>284713.19400000002</v>
      </c>
      <c r="D10359" s="212">
        <v>307740.76799999998</v>
      </c>
      <c r="E10359" s="212">
        <v>319540.14199999999</v>
      </c>
      <c r="F10359" s="212">
        <v>240040.43700000001</v>
      </c>
      <c r="G10359" s="212">
        <v>239696.27299999999</v>
      </c>
      <c r="H10359" s="212">
        <v>274954.61700000003</v>
      </c>
      <c r="I10359" s="212">
        <v>223822.07199999999</v>
      </c>
      <c r="J10359" s="212">
        <v>234208.753</v>
      </c>
      <c r="K10359" s="212">
        <v>289158.049</v>
      </c>
      <c r="L10359" s="212">
        <v>293753.636</v>
      </c>
      <c r="M10359" s="212">
        <v>283457.60600000003</v>
      </c>
      <c r="N10359" s="212">
        <v>322999.41399999999</v>
      </c>
      <c r="O10359" s="212">
        <v>392036.53899999999</v>
      </c>
      <c r="P10359" s="212">
        <v>402378.83399999997</v>
      </c>
      <c r="Q10359" s="212">
        <v>316998.04300000001</v>
      </c>
      <c r="R10359" s="212">
        <v>372615.22499999998</v>
      </c>
      <c r="S10359" s="212">
        <v>415052.36800000002</v>
      </c>
      <c r="T10359" s="212">
        <v>438017.15</v>
      </c>
      <c r="U10359" s="212">
        <v>543576.77099999995</v>
      </c>
    </row>
    <row r="10360" spans="1:21" x14ac:dyDescent="0.25">
      <c r="A10360" s="57" t="s">
        <v>2231</v>
      </c>
      <c r="B10360" s="57" t="s">
        <v>9505</v>
      </c>
      <c r="C10360" s="212">
        <v>366148.81800000003</v>
      </c>
      <c r="D10360" s="212">
        <v>407977.99599999998</v>
      </c>
      <c r="E10360" s="212">
        <v>661606.64199999999</v>
      </c>
      <c r="F10360" s="212">
        <v>584807.09900000005</v>
      </c>
      <c r="G10360" s="212">
        <v>638449.38500000001</v>
      </c>
      <c r="H10360" s="212">
        <v>739936.43200000003</v>
      </c>
      <c r="I10360" s="212">
        <v>666597.85600000003</v>
      </c>
      <c r="J10360" s="212">
        <v>641231.71799999999</v>
      </c>
      <c r="K10360" s="212">
        <v>739959.27099999995</v>
      </c>
      <c r="L10360" s="212">
        <v>788592.02899999998</v>
      </c>
      <c r="M10360" s="212">
        <v>792000.05599999998</v>
      </c>
      <c r="N10360" s="212">
        <v>818456.35800000001</v>
      </c>
      <c r="O10360" s="212">
        <v>889449.27300000004</v>
      </c>
      <c r="P10360" s="212">
        <v>925392.31299999997</v>
      </c>
      <c r="Q10360" s="212">
        <v>780024.94799999997</v>
      </c>
      <c r="R10360" s="212">
        <v>946313.554</v>
      </c>
      <c r="S10360" s="212">
        <v>1096646.8659999999</v>
      </c>
      <c r="T10360" s="212">
        <v>984945.01399999997</v>
      </c>
      <c r="U10360" s="212">
        <v>1047664.1629999999</v>
      </c>
    </row>
    <row r="10361" spans="1:21" x14ac:dyDescent="0.25">
      <c r="A10361" s="57" t="s">
        <v>2030</v>
      </c>
      <c r="B10361" s="57" t="s">
        <v>9506</v>
      </c>
      <c r="C10361" s="212">
        <v>254132.21900000001</v>
      </c>
      <c r="D10361" s="212">
        <v>268217.90000000002</v>
      </c>
      <c r="E10361" s="212">
        <v>376791.48300000001</v>
      </c>
      <c r="F10361" s="212">
        <v>335056.85499999998</v>
      </c>
      <c r="G10361" s="212">
        <v>373924.57799999998</v>
      </c>
      <c r="H10361" s="212">
        <v>456456.11900000001</v>
      </c>
      <c r="I10361" s="212">
        <v>373627.217</v>
      </c>
      <c r="J10361" s="212">
        <v>411121.65600000002</v>
      </c>
      <c r="K10361" s="212">
        <v>469440.78499999997</v>
      </c>
      <c r="L10361" s="212">
        <v>544779.06299999997</v>
      </c>
      <c r="M10361" s="212">
        <v>533862.44200000004</v>
      </c>
      <c r="N10361" s="212">
        <v>565157.04099999997</v>
      </c>
      <c r="O10361" s="212">
        <v>668923.82900000003</v>
      </c>
      <c r="P10361" s="212">
        <v>680553.35100000002</v>
      </c>
      <c r="Q10361" s="212">
        <v>550362.62600000005</v>
      </c>
      <c r="R10361" s="212">
        <v>791356.78500000003</v>
      </c>
      <c r="S10361" s="212">
        <v>885153.23899999994</v>
      </c>
      <c r="T10361" s="212">
        <v>799750.13600000006</v>
      </c>
      <c r="U10361" s="212">
        <v>908877.15399999998</v>
      </c>
    </row>
    <row r="10362" spans="1:21" x14ac:dyDescent="0.25">
      <c r="A10362" s="57" t="s">
        <v>839</v>
      </c>
      <c r="B10362" s="57" t="s">
        <v>9507</v>
      </c>
      <c r="C10362" s="212">
        <v>1170737.075</v>
      </c>
      <c r="D10362" s="212">
        <v>1260643.0689999999</v>
      </c>
      <c r="E10362" s="212">
        <v>1551780.4410000001</v>
      </c>
      <c r="F10362" s="212">
        <v>1581821.648</v>
      </c>
      <c r="G10362" s="212">
        <v>1679959.9010000001</v>
      </c>
      <c r="H10362" s="212">
        <v>1810792.226</v>
      </c>
      <c r="I10362" s="212">
        <v>1599414.632</v>
      </c>
      <c r="J10362" s="212">
        <v>1639046.656</v>
      </c>
      <c r="K10362" s="212">
        <v>1760274.6510000001</v>
      </c>
      <c r="L10362" s="212">
        <v>1980521.8640000001</v>
      </c>
      <c r="M10362" s="212">
        <v>2044341.659</v>
      </c>
      <c r="N10362" s="212">
        <v>2227999.71</v>
      </c>
      <c r="O10362" s="212">
        <v>2629569.4160000002</v>
      </c>
      <c r="P10362" s="212">
        <v>2764965.764</v>
      </c>
      <c r="Q10362" s="212">
        <v>2177540.0090000001</v>
      </c>
      <c r="R10362" s="212">
        <v>2585879.5189999999</v>
      </c>
      <c r="S10362" s="212">
        <v>2820742.588</v>
      </c>
      <c r="T10362" s="212">
        <v>2823288.0720000002</v>
      </c>
      <c r="U10362" s="212">
        <v>2851569.3689999999</v>
      </c>
    </row>
    <row r="10363" spans="1:21" x14ac:dyDescent="0.25">
      <c r="A10363" s="57" t="s">
        <v>1008</v>
      </c>
      <c r="B10363" s="57" t="s">
        <v>9508</v>
      </c>
      <c r="C10363" s="212">
        <v>585024.946</v>
      </c>
      <c r="D10363" s="212">
        <v>572006.25899999996</v>
      </c>
      <c r="E10363" s="212">
        <v>633036.30700000003</v>
      </c>
      <c r="F10363" s="212">
        <v>592189.04799999995</v>
      </c>
      <c r="G10363" s="212">
        <v>583464.41200000001</v>
      </c>
      <c r="H10363" s="212">
        <v>616901.56400000001</v>
      </c>
      <c r="I10363" s="212">
        <v>578334.71699999995</v>
      </c>
      <c r="J10363" s="212">
        <v>639478.79</v>
      </c>
      <c r="K10363" s="212">
        <v>742740.00899999996</v>
      </c>
      <c r="L10363" s="212">
        <v>812322.67799999996</v>
      </c>
      <c r="M10363" s="212">
        <v>892134.48300000001</v>
      </c>
      <c r="N10363" s="212">
        <v>970019.60699999996</v>
      </c>
      <c r="O10363" s="212">
        <v>1166545.709</v>
      </c>
      <c r="P10363" s="212">
        <v>1244076.07</v>
      </c>
      <c r="Q10363" s="212">
        <v>1065239.1070000001</v>
      </c>
      <c r="R10363" s="212">
        <v>1259599.145</v>
      </c>
      <c r="S10363" s="212">
        <v>1383822.415</v>
      </c>
      <c r="T10363" s="212">
        <v>1373185.37</v>
      </c>
      <c r="U10363" s="212">
        <v>1435066.2339999999</v>
      </c>
    </row>
    <row r="10364" spans="1:21" x14ac:dyDescent="0.25">
      <c r="A10364" s="57" t="s">
        <v>4532</v>
      </c>
      <c r="B10364" s="57" t="s">
        <v>9510</v>
      </c>
      <c r="C10364" s="212">
        <v>250021.674</v>
      </c>
      <c r="D10364" s="212">
        <v>239985.23499999999</v>
      </c>
      <c r="E10364" s="212">
        <v>297755.32500000001</v>
      </c>
      <c r="F10364" s="212">
        <v>273071.82900000003</v>
      </c>
      <c r="G10364" s="212">
        <v>261114.617</v>
      </c>
      <c r="H10364" s="212">
        <v>240683.95</v>
      </c>
      <c r="I10364" s="212">
        <v>225290.92600000001</v>
      </c>
      <c r="J10364" s="212">
        <v>217644.32699999999</v>
      </c>
      <c r="K10364" s="212">
        <v>250080.47399999999</v>
      </c>
      <c r="L10364" s="212">
        <v>266788.28999999998</v>
      </c>
      <c r="M10364" s="212">
        <v>269258.179</v>
      </c>
      <c r="N10364" s="212">
        <v>300366.70600000001</v>
      </c>
      <c r="O10364" s="212">
        <v>327965.647</v>
      </c>
      <c r="P10364" s="212">
        <v>314595.44799999997</v>
      </c>
      <c r="Q10364" s="212">
        <v>260534.09700000001</v>
      </c>
      <c r="R10364" s="212">
        <v>287336.67499999999</v>
      </c>
      <c r="S10364" s="212">
        <v>312524.40899999999</v>
      </c>
      <c r="T10364" s="212">
        <v>310292.21500000003</v>
      </c>
      <c r="U10364" s="212">
        <v>325078.53999999998</v>
      </c>
    </row>
    <row r="10365" spans="1:21" x14ac:dyDescent="0.25">
      <c r="A10365" s="57" t="s">
        <v>1873</v>
      </c>
      <c r="B10365" s="57" t="s">
        <v>9512</v>
      </c>
      <c r="C10365" s="212">
        <v>108322.026</v>
      </c>
      <c r="D10365" s="212">
        <v>103294.311</v>
      </c>
      <c r="E10365" s="212">
        <v>141625.84099999999</v>
      </c>
      <c r="F10365" s="212">
        <v>153826.215</v>
      </c>
      <c r="G10365" s="212">
        <v>147409.59099999999</v>
      </c>
      <c r="H10365" s="212">
        <v>155447.989</v>
      </c>
      <c r="I10365" s="212">
        <v>121099.152</v>
      </c>
      <c r="J10365" s="212">
        <v>117029.51300000001</v>
      </c>
      <c r="K10365" s="212">
        <v>162123.40700000001</v>
      </c>
      <c r="L10365" s="212">
        <v>182972.83100000001</v>
      </c>
      <c r="M10365" s="212">
        <v>170299.86900000001</v>
      </c>
      <c r="N10365" s="212">
        <v>155456.47200000001</v>
      </c>
      <c r="O10365" s="212">
        <v>180432.247</v>
      </c>
      <c r="P10365" s="212">
        <v>216713.57800000001</v>
      </c>
      <c r="Q10365" s="212">
        <v>174443.728</v>
      </c>
      <c r="R10365" s="212">
        <v>166649.179</v>
      </c>
      <c r="S10365" s="212">
        <v>174755.65599999999</v>
      </c>
      <c r="T10365" s="212">
        <v>188839.68299999999</v>
      </c>
      <c r="U10365" s="212">
        <v>171358.799</v>
      </c>
    </row>
    <row r="10366" spans="1:21" x14ac:dyDescent="0.25">
      <c r="A10366" s="57" t="s">
        <v>3542</v>
      </c>
      <c r="B10366" s="57" t="s">
        <v>9513</v>
      </c>
      <c r="C10366" s="212">
        <v>113084.30499999999</v>
      </c>
      <c r="D10366" s="212">
        <v>107836.948</v>
      </c>
      <c r="E10366" s="212">
        <v>131656.44899999999</v>
      </c>
      <c r="F10366" s="212">
        <v>126535.88</v>
      </c>
      <c r="G10366" s="212">
        <v>162587.014</v>
      </c>
      <c r="H10366" s="212">
        <v>129890.44100000001</v>
      </c>
      <c r="I10366" s="212">
        <v>120046.43799999999</v>
      </c>
      <c r="J10366" s="212">
        <v>118362.595</v>
      </c>
      <c r="K10366" s="212">
        <v>124640.111</v>
      </c>
      <c r="L10366" s="212">
        <v>135031.61199999999</v>
      </c>
      <c r="M10366" s="212">
        <v>131592.07800000001</v>
      </c>
      <c r="N10366" s="212">
        <v>131687.80600000001</v>
      </c>
      <c r="O10366" s="212">
        <v>143089.098</v>
      </c>
      <c r="P10366" s="212">
        <v>155032.65100000001</v>
      </c>
      <c r="Q10366" s="212">
        <v>132013.45300000001</v>
      </c>
      <c r="R10366" s="212">
        <v>158659.27600000001</v>
      </c>
      <c r="S10366" s="212">
        <v>168629.74600000001</v>
      </c>
      <c r="T10366" s="212">
        <v>161868.97099999999</v>
      </c>
      <c r="U10366" s="212">
        <v>155701.095</v>
      </c>
    </row>
    <row r="10367" spans="1:21" x14ac:dyDescent="0.25">
      <c r="A10367" s="57" t="s">
        <v>2059</v>
      </c>
      <c r="B10367" s="57" t="s">
        <v>9515</v>
      </c>
      <c r="C10367" s="212">
        <v>293281.39399999997</v>
      </c>
      <c r="D10367" s="212">
        <v>287159.03100000002</v>
      </c>
      <c r="E10367" s="212">
        <v>337153.41399999999</v>
      </c>
      <c r="F10367" s="212">
        <v>315920.266</v>
      </c>
      <c r="G10367" s="212">
        <v>310216.60200000001</v>
      </c>
      <c r="H10367" s="212">
        <v>318954.63199999998</v>
      </c>
      <c r="I10367" s="212">
        <v>271185.522</v>
      </c>
      <c r="J10367" s="212">
        <v>306419.59299999999</v>
      </c>
      <c r="K10367" s="212">
        <v>342466.61900000001</v>
      </c>
      <c r="L10367" s="212">
        <v>346294.45299999998</v>
      </c>
      <c r="M10367" s="212">
        <v>361246.087</v>
      </c>
      <c r="N10367" s="212">
        <v>381255.42300000001</v>
      </c>
      <c r="O10367" s="212">
        <v>393459.32799999998</v>
      </c>
      <c r="P10367" s="212">
        <v>396925.75400000002</v>
      </c>
      <c r="Q10367" s="212">
        <v>316264.83399999997</v>
      </c>
      <c r="R10367" s="212">
        <v>364511.52899999998</v>
      </c>
      <c r="S10367" s="212">
        <v>357097.55599999998</v>
      </c>
      <c r="T10367" s="212">
        <v>343945.75599999999</v>
      </c>
      <c r="U10367" s="212">
        <v>350225.44099999999</v>
      </c>
    </row>
    <row r="10368" spans="1:21" x14ac:dyDescent="0.25">
      <c r="A10368" s="57" t="s">
        <v>1881</v>
      </c>
      <c r="B10368" s="57" t="s">
        <v>9516</v>
      </c>
      <c r="C10368" s="212">
        <v>289253.79499999998</v>
      </c>
      <c r="D10368" s="212">
        <v>305798.67599999998</v>
      </c>
      <c r="E10368" s="212">
        <v>339661.783</v>
      </c>
      <c r="F10368" s="212">
        <v>328904.62900000002</v>
      </c>
      <c r="G10368" s="212">
        <v>326784.28700000001</v>
      </c>
      <c r="H10368" s="212">
        <v>339227.66700000002</v>
      </c>
      <c r="I10368" s="212">
        <v>344284.16200000001</v>
      </c>
      <c r="J10368" s="212">
        <v>349061.67599999998</v>
      </c>
      <c r="K10368" s="212">
        <v>391766.20600000001</v>
      </c>
      <c r="L10368" s="212">
        <v>446065.31199999998</v>
      </c>
      <c r="M10368" s="212">
        <v>478146.17599999998</v>
      </c>
      <c r="N10368" s="212">
        <v>538408.21400000004</v>
      </c>
      <c r="O10368" s="212">
        <v>638759.83700000006</v>
      </c>
      <c r="P10368" s="212">
        <v>699888.33499999996</v>
      </c>
      <c r="Q10368" s="212">
        <v>628409.18000000005</v>
      </c>
      <c r="R10368" s="212">
        <v>775552.98499999999</v>
      </c>
      <c r="S10368" s="212">
        <v>912855.99399999995</v>
      </c>
      <c r="T10368" s="212">
        <v>893069.18400000001</v>
      </c>
      <c r="U10368" s="212">
        <v>961110.21200000006</v>
      </c>
    </row>
    <row r="10369" spans="1:21" x14ac:dyDescent="0.25">
      <c r="A10369" s="57" t="s">
        <v>2221</v>
      </c>
      <c r="B10369" s="57" t="s">
        <v>9518</v>
      </c>
      <c r="C10369" s="212">
        <v>113412.97199999999</v>
      </c>
      <c r="D10369" s="212">
        <v>117924.08199999999</v>
      </c>
      <c r="E10369" s="212">
        <v>135659.503</v>
      </c>
      <c r="F10369" s="212">
        <v>135956.19200000001</v>
      </c>
      <c r="G10369" s="212">
        <v>117962.14</v>
      </c>
      <c r="H10369" s="212">
        <v>118975.92</v>
      </c>
      <c r="I10369" s="212">
        <v>116811.46799999999</v>
      </c>
      <c r="J10369" s="212">
        <v>123671.625</v>
      </c>
      <c r="K10369" s="212">
        <v>136867.117</v>
      </c>
      <c r="L10369" s="212">
        <v>153535.59599999999</v>
      </c>
      <c r="M10369" s="212">
        <v>174011.43700000001</v>
      </c>
      <c r="N10369" s="212">
        <v>201561.00899999999</v>
      </c>
      <c r="O10369" s="212">
        <v>226468.44500000001</v>
      </c>
      <c r="P10369" s="212">
        <v>234598.04800000001</v>
      </c>
      <c r="Q10369" s="212">
        <v>206163.66399999999</v>
      </c>
      <c r="R10369" s="212">
        <v>239739.45800000001</v>
      </c>
      <c r="S10369" s="212">
        <v>250896.245</v>
      </c>
      <c r="T10369" s="212">
        <v>264929.72200000001</v>
      </c>
      <c r="U10369" s="212">
        <v>301705.72899999999</v>
      </c>
    </row>
    <row r="10370" spans="1:21" x14ac:dyDescent="0.25">
      <c r="A10370" s="57" t="s">
        <v>1734</v>
      </c>
      <c r="B10370" s="57" t="s">
        <v>9519</v>
      </c>
      <c r="C10370" s="212">
        <v>84959.994999999995</v>
      </c>
      <c r="D10370" s="212">
        <v>90343.407000000007</v>
      </c>
      <c r="E10370" s="212">
        <v>91561.498999999996</v>
      </c>
      <c r="F10370" s="212">
        <v>99906.724000000002</v>
      </c>
      <c r="G10370" s="212">
        <v>104976.45</v>
      </c>
      <c r="H10370" s="212">
        <v>111320.03599999999</v>
      </c>
      <c r="I10370" s="212">
        <v>109747.65300000001</v>
      </c>
      <c r="J10370" s="212">
        <v>115492.16</v>
      </c>
      <c r="K10370" s="212">
        <v>127342.552</v>
      </c>
      <c r="L10370" s="212">
        <v>168080.72399999999</v>
      </c>
      <c r="M10370" s="212">
        <v>189455.022</v>
      </c>
      <c r="N10370" s="212">
        <v>237245.49</v>
      </c>
      <c r="O10370" s="212">
        <v>309776.272</v>
      </c>
      <c r="P10370" s="212">
        <v>363251.20500000002</v>
      </c>
      <c r="Q10370" s="212">
        <v>360737.29</v>
      </c>
      <c r="R10370" s="212">
        <v>410785.35700000002</v>
      </c>
      <c r="S10370" s="212">
        <v>510828.12800000003</v>
      </c>
      <c r="T10370" s="212">
        <v>541383.41200000001</v>
      </c>
      <c r="U10370" s="212">
        <v>562008.84699999995</v>
      </c>
    </row>
    <row r="10371" spans="1:21" x14ac:dyDescent="0.25">
      <c r="A10371" s="57" t="s">
        <v>2297</v>
      </c>
      <c r="B10371" s="57" t="s">
        <v>9520</v>
      </c>
      <c r="C10371" s="212">
        <v>174602.807</v>
      </c>
      <c r="D10371" s="212">
        <v>190338.967</v>
      </c>
      <c r="E10371" s="212">
        <v>130014.018</v>
      </c>
      <c r="F10371" s="212">
        <v>127521.436</v>
      </c>
      <c r="G10371" s="212">
        <v>115323.65700000001</v>
      </c>
      <c r="H10371" s="212">
        <v>110092.18</v>
      </c>
      <c r="I10371" s="212">
        <v>107949.927</v>
      </c>
      <c r="J10371" s="212">
        <v>95002.985000000001</v>
      </c>
      <c r="K10371" s="212">
        <v>186077.82199999999</v>
      </c>
      <c r="L10371" s="212">
        <v>198860.67800000001</v>
      </c>
      <c r="M10371" s="212">
        <v>215248.94399999999</v>
      </c>
      <c r="N10371" s="212">
        <v>239861.364</v>
      </c>
      <c r="O10371" s="212">
        <v>281709.52299999999</v>
      </c>
      <c r="P10371" s="212">
        <v>294862.82799999998</v>
      </c>
      <c r="Q10371" s="212">
        <v>237497.01699999999</v>
      </c>
      <c r="R10371" s="212">
        <v>259904.992</v>
      </c>
      <c r="S10371" s="212">
        <v>287805.97499999998</v>
      </c>
      <c r="T10371" s="212">
        <v>298074.39600000001</v>
      </c>
      <c r="U10371" s="212">
        <v>298885.69400000002</v>
      </c>
    </row>
    <row r="10372" spans="1:21" x14ac:dyDescent="0.25">
      <c r="A10372" s="57" t="s">
        <v>696</v>
      </c>
      <c r="B10372" s="57" t="s">
        <v>9522</v>
      </c>
      <c r="C10372" s="212">
        <v>44117.010999999999</v>
      </c>
      <c r="D10372" s="212">
        <v>54169.673999999999</v>
      </c>
      <c r="E10372" s="212">
        <v>41789.760000000002</v>
      </c>
      <c r="F10372" s="212">
        <v>46402.79</v>
      </c>
      <c r="G10372" s="212">
        <v>39813.114000000001</v>
      </c>
      <c r="H10372" s="212">
        <v>41180.953999999998</v>
      </c>
      <c r="I10372" s="212">
        <v>42089.453000000001</v>
      </c>
      <c r="J10372" s="212">
        <v>40632.788999999997</v>
      </c>
      <c r="K10372" s="212">
        <v>58796.534</v>
      </c>
      <c r="L10372" s="212">
        <v>67775.217000000004</v>
      </c>
      <c r="M10372" s="212">
        <v>68642.135999999999</v>
      </c>
      <c r="N10372" s="212">
        <v>82841.823000000004</v>
      </c>
      <c r="O10372" s="212">
        <v>88370.913</v>
      </c>
      <c r="P10372" s="212">
        <v>82762.019</v>
      </c>
      <c r="Q10372" s="212">
        <v>70444.372000000003</v>
      </c>
      <c r="R10372" s="212">
        <v>78774.054999999993</v>
      </c>
      <c r="S10372" s="212">
        <v>83798.523000000001</v>
      </c>
      <c r="T10372" s="212">
        <v>89426.274999999994</v>
      </c>
      <c r="U10372" s="212">
        <v>83144.838000000003</v>
      </c>
    </row>
    <row r="10373" spans="1:21" x14ac:dyDescent="0.25">
      <c r="A10373" s="57" t="s">
        <v>2633</v>
      </c>
      <c r="B10373" s="57" t="s">
        <v>9523</v>
      </c>
      <c r="C10373" s="212">
        <v>439677.66899999999</v>
      </c>
      <c r="D10373" s="212">
        <v>520317.79499999998</v>
      </c>
      <c r="E10373" s="212">
        <v>467814.76299999998</v>
      </c>
      <c r="F10373" s="212">
        <v>431058.96100000001</v>
      </c>
      <c r="G10373" s="212">
        <v>370960.53700000001</v>
      </c>
      <c r="H10373" s="212">
        <v>333712.52500000002</v>
      </c>
      <c r="I10373" s="212">
        <v>353599.57</v>
      </c>
      <c r="J10373" s="212">
        <v>332220.42700000003</v>
      </c>
      <c r="K10373" s="212">
        <v>390727.35399999999</v>
      </c>
      <c r="L10373" s="212">
        <v>405705.61499999999</v>
      </c>
      <c r="M10373" s="212">
        <v>456083.09499999997</v>
      </c>
      <c r="N10373" s="212">
        <v>454609.60600000003</v>
      </c>
      <c r="O10373" s="212">
        <v>526079.91799999995</v>
      </c>
      <c r="P10373" s="212">
        <v>572661.33400000003</v>
      </c>
      <c r="Q10373" s="212">
        <v>560719.75600000005</v>
      </c>
      <c r="R10373" s="212">
        <v>575980.65599999996</v>
      </c>
      <c r="S10373" s="212">
        <v>706745</v>
      </c>
      <c r="T10373" s="212">
        <v>755444.22699999996</v>
      </c>
      <c r="U10373" s="212">
        <v>742542.99399999995</v>
      </c>
    </row>
    <row r="10374" spans="1:21" x14ac:dyDescent="0.25">
      <c r="A10374" s="57" t="s">
        <v>3406</v>
      </c>
      <c r="B10374" s="57" t="s">
        <v>9524</v>
      </c>
      <c r="C10374" s="212">
        <v>201105.092</v>
      </c>
      <c r="D10374" s="212">
        <v>187349.247</v>
      </c>
      <c r="E10374" s="212">
        <v>178061.068</v>
      </c>
      <c r="F10374" s="212">
        <v>162324.715</v>
      </c>
      <c r="G10374" s="212">
        <v>171781.06899999999</v>
      </c>
      <c r="H10374" s="212">
        <v>190754.77499999999</v>
      </c>
      <c r="I10374" s="212">
        <v>221918.93900000001</v>
      </c>
      <c r="J10374" s="212">
        <v>231617.58199999999</v>
      </c>
      <c r="K10374" s="212">
        <v>257122.86199999999</v>
      </c>
      <c r="L10374" s="212">
        <v>293841.15000000002</v>
      </c>
      <c r="M10374" s="212">
        <v>359171.821</v>
      </c>
      <c r="N10374" s="212">
        <v>421190.34100000001</v>
      </c>
      <c r="O10374" s="212">
        <v>453866.93800000002</v>
      </c>
      <c r="P10374" s="212">
        <v>624585.022</v>
      </c>
      <c r="Q10374" s="212">
        <v>450250.25699999998</v>
      </c>
      <c r="R10374" s="212">
        <v>429956.26699999999</v>
      </c>
      <c r="S10374" s="212">
        <v>429677.74300000002</v>
      </c>
      <c r="T10374" s="212">
        <v>432973.70899999997</v>
      </c>
      <c r="U10374" s="212">
        <v>403323.08299999998</v>
      </c>
    </row>
    <row r="10375" spans="1:21" x14ac:dyDescent="0.25">
      <c r="A10375" s="57" t="s">
        <v>2579</v>
      </c>
      <c r="B10375" s="57" t="s">
        <v>9525</v>
      </c>
      <c r="C10375" s="212">
        <v>170342.85399999999</v>
      </c>
      <c r="D10375" s="212">
        <v>186982.005</v>
      </c>
      <c r="E10375" s="212">
        <v>178618.568</v>
      </c>
      <c r="F10375" s="212">
        <v>159042.20600000001</v>
      </c>
      <c r="G10375" s="212">
        <v>172574.432</v>
      </c>
      <c r="H10375" s="212">
        <v>186041.09400000001</v>
      </c>
      <c r="I10375" s="212">
        <v>176400.30499999999</v>
      </c>
      <c r="J10375" s="212">
        <v>183257.802</v>
      </c>
      <c r="K10375" s="212">
        <v>215274.44899999999</v>
      </c>
      <c r="L10375" s="212">
        <v>236768.908</v>
      </c>
      <c r="M10375" s="212">
        <v>233323.91099999999</v>
      </c>
      <c r="N10375" s="212">
        <v>238533.18</v>
      </c>
      <c r="O10375" s="212">
        <v>261304.601</v>
      </c>
      <c r="P10375" s="212">
        <v>291691.08600000001</v>
      </c>
      <c r="Q10375" s="212">
        <v>266726.63900000002</v>
      </c>
      <c r="R10375" s="212">
        <v>303876.22899999999</v>
      </c>
      <c r="S10375" s="212">
        <v>361324.60399999999</v>
      </c>
      <c r="T10375" s="212">
        <v>373875.36</v>
      </c>
      <c r="U10375" s="212">
        <v>387466.23700000002</v>
      </c>
    </row>
    <row r="10376" spans="1:21" x14ac:dyDescent="0.25">
      <c r="A10376" s="57" t="s">
        <v>3185</v>
      </c>
      <c r="B10376" s="57" t="s">
        <v>9526</v>
      </c>
      <c r="C10376" s="212">
        <v>116306.099</v>
      </c>
      <c r="D10376" s="212">
        <v>117713.052</v>
      </c>
      <c r="E10376" s="212">
        <v>122300.289</v>
      </c>
      <c r="F10376" s="212">
        <v>102861.41899999999</v>
      </c>
      <c r="G10376" s="212">
        <v>104339.012</v>
      </c>
      <c r="H10376" s="212">
        <v>89944.686000000002</v>
      </c>
      <c r="I10376" s="212">
        <v>97111.004000000001</v>
      </c>
      <c r="J10376" s="212">
        <v>92033.32</v>
      </c>
      <c r="K10376" s="212">
        <v>109582.486</v>
      </c>
      <c r="L10376" s="212">
        <v>121504.755</v>
      </c>
      <c r="M10376" s="212">
        <v>126633.129</v>
      </c>
      <c r="N10376" s="212">
        <v>143804.26999999999</v>
      </c>
      <c r="O10376" s="212">
        <v>158465.49100000001</v>
      </c>
      <c r="P10376" s="212">
        <v>175360.261</v>
      </c>
      <c r="Q10376" s="212">
        <v>172977.84700000001</v>
      </c>
      <c r="R10376" s="212">
        <v>241291.09400000001</v>
      </c>
      <c r="S10376" s="212">
        <v>231692.014</v>
      </c>
      <c r="T10376" s="212">
        <v>222780.204</v>
      </c>
      <c r="U10376" s="212">
        <v>235400.52799999999</v>
      </c>
    </row>
    <row r="10377" spans="1:21" x14ac:dyDescent="0.25">
      <c r="A10377" s="57" t="s">
        <v>4589</v>
      </c>
      <c r="B10377" s="57" t="s">
        <v>9527</v>
      </c>
      <c r="C10377" s="212">
        <v>20563.572</v>
      </c>
      <c r="D10377" s="212">
        <v>20688.621999999999</v>
      </c>
      <c r="E10377" s="212">
        <v>24710.764999999999</v>
      </c>
      <c r="F10377" s="212">
        <v>23529.784</v>
      </c>
      <c r="G10377" s="212">
        <v>21374.463</v>
      </c>
      <c r="H10377" s="212">
        <v>21695.131000000001</v>
      </c>
      <c r="I10377" s="212">
        <v>22426.063999999998</v>
      </c>
      <c r="J10377" s="212">
        <v>27186.344000000001</v>
      </c>
      <c r="K10377" s="212">
        <v>35410.324999999997</v>
      </c>
      <c r="L10377" s="212">
        <v>38725.784</v>
      </c>
      <c r="M10377" s="212">
        <v>44106.368000000002</v>
      </c>
      <c r="N10377" s="212">
        <v>53663.993999999999</v>
      </c>
      <c r="O10377" s="212">
        <v>91416.956000000006</v>
      </c>
      <c r="P10377" s="212">
        <v>99809.338000000003</v>
      </c>
      <c r="Q10377" s="212">
        <v>100146.909</v>
      </c>
      <c r="R10377" s="212">
        <v>155425.31400000001</v>
      </c>
      <c r="S10377" s="212">
        <v>337781.598</v>
      </c>
      <c r="T10377" s="212">
        <v>361505.489</v>
      </c>
      <c r="U10377" s="212">
        <v>198669.693</v>
      </c>
    </row>
    <row r="10378" spans="1:21" x14ac:dyDescent="0.25">
      <c r="A10378" s="57" t="s">
        <v>2961</v>
      </c>
      <c r="B10378" s="57" t="s">
        <v>9529</v>
      </c>
      <c r="C10378" s="212">
        <v>114194.595</v>
      </c>
      <c r="D10378" s="212">
        <v>116774.47100000001</v>
      </c>
      <c r="E10378" s="212">
        <v>188621.617</v>
      </c>
      <c r="F10378" s="212">
        <v>191370.90700000001</v>
      </c>
      <c r="G10378" s="212">
        <v>194300.90599999999</v>
      </c>
      <c r="H10378" s="212">
        <v>183019.92</v>
      </c>
      <c r="I10378" s="212">
        <v>170645.68700000001</v>
      </c>
      <c r="J10378" s="212">
        <v>172917.375</v>
      </c>
      <c r="K10378" s="212">
        <v>189458.71400000001</v>
      </c>
      <c r="L10378" s="212">
        <v>219565.79300000001</v>
      </c>
      <c r="M10378" s="212">
        <v>245118.997</v>
      </c>
      <c r="N10378" s="212">
        <v>283233.902</v>
      </c>
      <c r="O10378" s="212">
        <v>342744.50099999999</v>
      </c>
      <c r="P10378" s="212">
        <v>382698.98599999998</v>
      </c>
      <c r="Q10378" s="212">
        <v>394566.11599999998</v>
      </c>
      <c r="R10378" s="212">
        <v>563763.17700000003</v>
      </c>
      <c r="S10378" s="212">
        <v>713658.10900000005</v>
      </c>
      <c r="T10378" s="212">
        <v>775118.60699999996</v>
      </c>
      <c r="U10378" s="212">
        <v>797472.96200000006</v>
      </c>
    </row>
    <row r="10379" spans="1:21" x14ac:dyDescent="0.25">
      <c r="A10379" s="57" t="s">
        <v>2556</v>
      </c>
      <c r="B10379" s="57" t="s">
        <v>9530</v>
      </c>
      <c r="C10379" s="212">
        <v>74627.342000000004</v>
      </c>
      <c r="D10379" s="212">
        <v>81852.589000000007</v>
      </c>
      <c r="E10379" s="212">
        <v>89470.487999999998</v>
      </c>
      <c r="F10379" s="212">
        <v>93322.203999999998</v>
      </c>
      <c r="G10379" s="212">
        <v>102747.40399999999</v>
      </c>
      <c r="H10379" s="212">
        <v>99526.842000000004</v>
      </c>
      <c r="I10379" s="212">
        <v>83463.941000000006</v>
      </c>
      <c r="J10379" s="212">
        <v>72309.387000000002</v>
      </c>
      <c r="K10379" s="212">
        <v>72262.191999999995</v>
      </c>
      <c r="L10379" s="212">
        <v>77852.225000000006</v>
      </c>
      <c r="M10379" s="212">
        <v>80211.016000000003</v>
      </c>
      <c r="N10379" s="212">
        <v>92380.04</v>
      </c>
      <c r="O10379" s="212">
        <v>118361.09</v>
      </c>
      <c r="P10379" s="212">
        <v>140270.14300000001</v>
      </c>
      <c r="Q10379" s="212">
        <v>165289.02600000001</v>
      </c>
      <c r="R10379" s="212">
        <v>211357.76</v>
      </c>
      <c r="S10379" s="212">
        <v>254035.04300000001</v>
      </c>
      <c r="T10379" s="212">
        <v>292448.72700000001</v>
      </c>
      <c r="U10379" s="212">
        <v>338458.49800000002</v>
      </c>
    </row>
    <row r="10380" spans="1:21" x14ac:dyDescent="0.25">
      <c r="A10380" s="57" t="s">
        <v>2331</v>
      </c>
      <c r="B10380" s="57" t="s">
        <v>9531</v>
      </c>
      <c r="C10380" s="212">
        <v>157998.133</v>
      </c>
      <c r="D10380" s="212">
        <v>148082.66699999999</v>
      </c>
      <c r="E10380" s="212">
        <v>165178.72099999999</v>
      </c>
      <c r="F10380" s="212">
        <v>174937.85500000001</v>
      </c>
      <c r="G10380" s="212">
        <v>242377.43400000001</v>
      </c>
      <c r="H10380" s="212">
        <v>187561.70499999999</v>
      </c>
      <c r="I10380" s="212">
        <v>163875.239</v>
      </c>
      <c r="J10380" s="212">
        <v>152417.15599999999</v>
      </c>
      <c r="K10380" s="212">
        <v>147514.94099999999</v>
      </c>
      <c r="L10380" s="212">
        <v>159287.72899999999</v>
      </c>
      <c r="M10380" s="212">
        <v>157457.76999999999</v>
      </c>
      <c r="N10380" s="212">
        <v>170882.788</v>
      </c>
      <c r="O10380" s="212">
        <v>196344.53599999999</v>
      </c>
      <c r="P10380" s="212">
        <v>223339.00899999999</v>
      </c>
      <c r="Q10380" s="212">
        <v>215090.921</v>
      </c>
      <c r="R10380" s="212">
        <v>244579.43799999999</v>
      </c>
      <c r="S10380" s="212">
        <v>288024.11200000002</v>
      </c>
      <c r="T10380" s="212">
        <v>295290.50099999999</v>
      </c>
      <c r="U10380" s="212">
        <v>319240.64199999999</v>
      </c>
    </row>
    <row r="10381" spans="1:21" x14ac:dyDescent="0.25">
      <c r="A10381" s="57" t="s">
        <v>1483</v>
      </c>
      <c r="B10381" s="57" t="s">
        <v>9532</v>
      </c>
      <c r="C10381" s="212">
        <v>227737.364</v>
      </c>
      <c r="D10381" s="212">
        <v>251390.65700000001</v>
      </c>
      <c r="E10381" s="212">
        <v>278156.53200000001</v>
      </c>
      <c r="F10381" s="212">
        <v>299675.984</v>
      </c>
      <c r="G10381" s="212">
        <v>283700.75599999999</v>
      </c>
      <c r="H10381" s="212">
        <v>283571.33199999999</v>
      </c>
      <c r="I10381" s="212">
        <v>284198.30599999998</v>
      </c>
      <c r="J10381" s="212">
        <v>361886.71500000003</v>
      </c>
      <c r="K10381" s="212">
        <v>435473.20799999998</v>
      </c>
      <c r="L10381" s="212">
        <v>519603.23800000001</v>
      </c>
      <c r="M10381" s="212">
        <v>561549.89899999998</v>
      </c>
      <c r="N10381" s="212">
        <v>667435.76800000004</v>
      </c>
      <c r="O10381" s="212">
        <v>850455.71900000004</v>
      </c>
      <c r="P10381" s="212">
        <v>945994.18599999999</v>
      </c>
      <c r="Q10381" s="212">
        <v>872734.36300000001</v>
      </c>
      <c r="R10381" s="212">
        <v>1031062.574</v>
      </c>
      <c r="S10381" s="212">
        <v>1139440.007</v>
      </c>
      <c r="T10381" s="212">
        <v>1119542.068</v>
      </c>
      <c r="U10381" s="212">
        <v>1211661.2749999999</v>
      </c>
    </row>
    <row r="10382" spans="1:21" x14ac:dyDescent="0.25">
      <c r="A10382" s="57" t="s">
        <v>2140</v>
      </c>
      <c r="B10382" s="57" t="s">
        <v>9533</v>
      </c>
      <c r="C10382" s="212">
        <v>36513.464</v>
      </c>
      <c r="D10382" s="212">
        <v>39958.735000000001</v>
      </c>
      <c r="E10382" s="212">
        <v>46807.459000000003</v>
      </c>
      <c r="F10382" s="212">
        <v>49274.677000000003</v>
      </c>
      <c r="G10382" s="212">
        <v>55458.946000000004</v>
      </c>
      <c r="H10382" s="212">
        <v>72005.801000000007</v>
      </c>
      <c r="I10382" s="212">
        <v>88526.951000000001</v>
      </c>
      <c r="J10382" s="212">
        <v>83097.317999999999</v>
      </c>
      <c r="K10382" s="212">
        <v>94063.835000000006</v>
      </c>
      <c r="L10382" s="212">
        <v>96138.343999999997</v>
      </c>
      <c r="M10382" s="212">
        <v>107212.21</v>
      </c>
      <c r="N10382" s="212">
        <v>119891.681</v>
      </c>
      <c r="O10382" s="212">
        <v>134232.53599999999</v>
      </c>
      <c r="P10382" s="212">
        <v>148728.45000000001</v>
      </c>
      <c r="Q10382" s="212">
        <v>141289.133</v>
      </c>
      <c r="R10382" s="212">
        <v>145345.095</v>
      </c>
      <c r="S10382" s="212">
        <v>157684.94899999999</v>
      </c>
      <c r="T10382" s="212">
        <v>175444.087</v>
      </c>
      <c r="U10382" s="212">
        <v>175594.28899999999</v>
      </c>
    </row>
    <row r="10383" spans="1:21" x14ac:dyDescent="0.25">
      <c r="A10383" s="57" t="s">
        <v>2346</v>
      </c>
      <c r="B10383" s="57" t="s">
        <v>9534</v>
      </c>
      <c r="C10383" s="212">
        <v>475656.34299999999</v>
      </c>
      <c r="D10383" s="212">
        <v>452586.49800000002</v>
      </c>
      <c r="E10383" s="212">
        <v>456522.59499999997</v>
      </c>
      <c r="F10383" s="212">
        <v>424297.94699999999</v>
      </c>
      <c r="G10383" s="212">
        <v>406961.63400000002</v>
      </c>
      <c r="H10383" s="212">
        <v>412266.56</v>
      </c>
      <c r="I10383" s="212">
        <v>351077.82799999998</v>
      </c>
      <c r="J10383" s="212">
        <v>350122.62400000001</v>
      </c>
      <c r="K10383" s="212">
        <v>376421.86900000001</v>
      </c>
      <c r="L10383" s="212">
        <v>542870.696</v>
      </c>
      <c r="M10383" s="212">
        <v>664245.31299999997</v>
      </c>
      <c r="N10383" s="212">
        <v>708025.25100000005</v>
      </c>
      <c r="O10383" s="212">
        <v>908726.77300000004</v>
      </c>
      <c r="P10383" s="212">
        <v>1257121.986</v>
      </c>
      <c r="Q10383" s="212">
        <v>1145506.7790000001</v>
      </c>
      <c r="R10383" s="212">
        <v>1281739.764</v>
      </c>
      <c r="S10383" s="212">
        <v>1488672.4850000001</v>
      </c>
      <c r="T10383" s="212">
        <v>1614738.25</v>
      </c>
      <c r="U10383" s="212">
        <v>1728932.673</v>
      </c>
    </row>
    <row r="10384" spans="1:21" x14ac:dyDescent="0.25">
      <c r="A10384" s="57" t="s">
        <v>1998</v>
      </c>
      <c r="B10384" s="57" t="s">
        <v>9535</v>
      </c>
      <c r="C10384" s="212">
        <v>116654.19</v>
      </c>
      <c r="D10384" s="212">
        <v>116923.50900000001</v>
      </c>
      <c r="E10384" s="212">
        <v>143602.40400000001</v>
      </c>
      <c r="F10384" s="212">
        <v>138107.15599999999</v>
      </c>
      <c r="G10384" s="212">
        <v>163241.51300000001</v>
      </c>
      <c r="H10384" s="212">
        <v>157094.62299999999</v>
      </c>
      <c r="I10384" s="212">
        <v>155739.99799999999</v>
      </c>
      <c r="J10384" s="212">
        <v>159782.06599999999</v>
      </c>
      <c r="K10384" s="212">
        <v>193417.60800000001</v>
      </c>
      <c r="L10384" s="212">
        <v>235093.878</v>
      </c>
      <c r="M10384" s="212">
        <v>268837.31400000001</v>
      </c>
      <c r="N10384" s="212">
        <v>313305.31199999998</v>
      </c>
      <c r="O10384" s="212">
        <v>388701.054</v>
      </c>
      <c r="P10384" s="212">
        <v>443102.08899999998</v>
      </c>
      <c r="Q10384" s="212">
        <v>332864.33100000001</v>
      </c>
      <c r="R10384" s="212">
        <v>440832.65899999999</v>
      </c>
      <c r="S10384" s="212">
        <v>593886.09199999995</v>
      </c>
      <c r="T10384" s="212">
        <v>686109.80299999996</v>
      </c>
      <c r="U10384" s="212">
        <v>695741.00800000003</v>
      </c>
    </row>
    <row r="10385" spans="1:21" x14ac:dyDescent="0.25">
      <c r="A10385" s="57" t="s">
        <v>361</v>
      </c>
      <c r="B10385" s="57" t="s">
        <v>9536</v>
      </c>
      <c r="C10385" s="212">
        <v>3052951.9190000002</v>
      </c>
      <c r="D10385" s="212">
        <v>2847596.7459999998</v>
      </c>
      <c r="E10385" s="212">
        <v>3417561.06</v>
      </c>
      <c r="F10385" s="212">
        <v>3472842.6940000001</v>
      </c>
      <c r="G10385" s="212">
        <v>3591989.852</v>
      </c>
      <c r="H10385" s="212">
        <v>4709021.0949999997</v>
      </c>
      <c r="I10385" s="212">
        <v>4616310.4230000004</v>
      </c>
      <c r="J10385" s="212">
        <v>4692691.0109999999</v>
      </c>
      <c r="K10385" s="212">
        <v>4741512.47</v>
      </c>
      <c r="L10385" s="212">
        <v>5688142.3930000002</v>
      </c>
      <c r="M10385" s="212">
        <v>6537564.4740000004</v>
      </c>
      <c r="N10385" s="212">
        <v>8538560.7280000001</v>
      </c>
      <c r="O10385" s="212">
        <v>11470690.15</v>
      </c>
      <c r="P10385" s="212">
        <v>11782720.848999999</v>
      </c>
      <c r="Q10385" s="212">
        <v>8269035.7810000004</v>
      </c>
      <c r="R10385" s="212">
        <v>8025332.4210000001</v>
      </c>
      <c r="S10385" s="212">
        <v>9290328.0439999998</v>
      </c>
      <c r="T10385" s="212">
        <v>8934549.8279999997</v>
      </c>
      <c r="U10385" s="212">
        <v>10767444.976</v>
      </c>
    </row>
    <row r="10386" spans="1:21" x14ac:dyDescent="0.25">
      <c r="A10386" s="57" t="s">
        <v>293</v>
      </c>
      <c r="B10386" s="57" t="s">
        <v>9537</v>
      </c>
      <c r="C10386" s="212">
        <v>184554.27900000001</v>
      </c>
      <c r="D10386" s="212">
        <v>177820.337</v>
      </c>
      <c r="E10386" s="212">
        <v>180431.00099999999</v>
      </c>
      <c r="F10386" s="212">
        <v>202665.611</v>
      </c>
      <c r="G10386" s="212">
        <v>206022.389</v>
      </c>
      <c r="H10386" s="212">
        <v>199850.891</v>
      </c>
      <c r="I10386" s="212">
        <v>234118.49799999999</v>
      </c>
      <c r="J10386" s="212">
        <v>138701.777</v>
      </c>
      <c r="K10386" s="212">
        <v>477889.64399999997</v>
      </c>
      <c r="L10386" s="212">
        <v>489739.85600000003</v>
      </c>
      <c r="M10386" s="212">
        <v>548913.54399999999</v>
      </c>
      <c r="N10386" s="212">
        <v>556470.75300000003</v>
      </c>
      <c r="O10386" s="212">
        <v>494681.74300000002</v>
      </c>
      <c r="P10386" s="212">
        <v>449555.65299999999</v>
      </c>
      <c r="Q10386" s="212">
        <v>329824.12</v>
      </c>
      <c r="R10386" s="212">
        <v>471049.77</v>
      </c>
      <c r="S10386" s="212">
        <v>494665.77600000001</v>
      </c>
      <c r="T10386" s="212">
        <v>928209.07200000004</v>
      </c>
      <c r="U10386" s="212">
        <v>472236.36099999998</v>
      </c>
    </row>
    <row r="10387" spans="1:21" x14ac:dyDescent="0.25">
      <c r="A10387" s="57" t="s">
        <v>1099</v>
      </c>
      <c r="B10387" s="57" t="s">
        <v>9538</v>
      </c>
      <c r="C10387" s="212">
        <v>493714.42599999998</v>
      </c>
      <c r="D10387" s="212">
        <v>423462.16399999999</v>
      </c>
      <c r="E10387" s="212">
        <v>505119.02299999999</v>
      </c>
      <c r="F10387" s="212">
        <v>531576.43000000005</v>
      </c>
      <c r="G10387" s="212">
        <v>562350.978</v>
      </c>
      <c r="H10387" s="212">
        <v>647945.05799999996</v>
      </c>
      <c r="I10387" s="212">
        <v>683946.47900000005</v>
      </c>
      <c r="J10387" s="212">
        <v>746203.07200000004</v>
      </c>
      <c r="K10387" s="212">
        <v>859216.56599999999</v>
      </c>
      <c r="L10387" s="212">
        <v>954459.96600000001</v>
      </c>
      <c r="M10387" s="212">
        <v>1168416.237</v>
      </c>
      <c r="N10387" s="212">
        <v>1559416.895</v>
      </c>
      <c r="O10387" s="212">
        <v>2140597.4279999998</v>
      </c>
      <c r="P10387" s="212">
        <v>2362043.128</v>
      </c>
      <c r="Q10387" s="212">
        <v>2155399.5860000001</v>
      </c>
      <c r="R10387" s="212">
        <v>2594852.4819999998</v>
      </c>
      <c r="S10387" s="212">
        <v>2714961.4040000001</v>
      </c>
      <c r="T10387" s="212">
        <v>2910697.361</v>
      </c>
      <c r="U10387" s="212">
        <v>3840623.0049999999</v>
      </c>
    </row>
    <row r="10388" spans="1:21" x14ac:dyDescent="0.25">
      <c r="A10388" s="57" t="s">
        <v>3506</v>
      </c>
      <c r="B10388" s="57" t="s">
        <v>9539</v>
      </c>
      <c r="C10388" s="212">
        <v>192005.08199999999</v>
      </c>
      <c r="D10388" s="212">
        <v>206068.29800000001</v>
      </c>
      <c r="E10388" s="212">
        <v>211166.97399999999</v>
      </c>
      <c r="F10388" s="212">
        <v>175633.25399999999</v>
      </c>
      <c r="G10388" s="212">
        <v>162133.69500000001</v>
      </c>
      <c r="H10388" s="212">
        <v>155942.554</v>
      </c>
      <c r="I10388" s="212">
        <v>173326.87700000001</v>
      </c>
      <c r="J10388" s="212">
        <v>194733.06899999999</v>
      </c>
      <c r="K10388" s="212">
        <v>256539.15900000001</v>
      </c>
      <c r="L10388" s="212">
        <v>312454.25199999998</v>
      </c>
      <c r="M10388" s="212">
        <v>411314.24</v>
      </c>
      <c r="N10388" s="212">
        <v>279169.05</v>
      </c>
      <c r="O10388" s="212">
        <v>175840.46</v>
      </c>
      <c r="P10388" s="212">
        <v>175115.399</v>
      </c>
      <c r="Q10388" s="212">
        <v>153689.26300000001</v>
      </c>
      <c r="R10388" s="212">
        <v>176111.435</v>
      </c>
      <c r="S10388" s="212">
        <v>183006.383</v>
      </c>
      <c r="T10388" s="212">
        <v>159474.603</v>
      </c>
      <c r="U10388" s="212">
        <v>166678.42000000001</v>
      </c>
    </row>
    <row r="10389" spans="1:21" x14ac:dyDescent="0.25">
      <c r="A10389" s="57" t="s">
        <v>495</v>
      </c>
      <c r="B10389" s="57" t="s">
        <v>9540</v>
      </c>
      <c r="C10389" s="212">
        <v>377498.315</v>
      </c>
      <c r="D10389" s="212">
        <v>322976.48499999999</v>
      </c>
      <c r="E10389" s="212">
        <v>351930.97</v>
      </c>
      <c r="F10389" s="212">
        <v>343117.984</v>
      </c>
      <c r="G10389" s="212">
        <v>337751.43599999999</v>
      </c>
      <c r="H10389" s="212">
        <v>313044.065</v>
      </c>
      <c r="I10389" s="212">
        <v>303512.37</v>
      </c>
      <c r="J10389" s="212">
        <v>290514.68800000002</v>
      </c>
      <c r="K10389" s="212">
        <v>339200.72</v>
      </c>
      <c r="L10389" s="212">
        <v>409713.56400000001</v>
      </c>
      <c r="M10389" s="212">
        <v>420430.58600000001</v>
      </c>
      <c r="N10389" s="212">
        <v>509311.07199999999</v>
      </c>
      <c r="O10389" s="212">
        <v>472773.14799999999</v>
      </c>
      <c r="P10389" s="212">
        <v>603858.02</v>
      </c>
      <c r="Q10389" s="212">
        <v>496436.37599999999</v>
      </c>
      <c r="R10389" s="212">
        <v>629855.152</v>
      </c>
      <c r="S10389" s="212">
        <v>844317.47100000002</v>
      </c>
      <c r="T10389" s="212">
        <v>784632.07900000003</v>
      </c>
      <c r="U10389" s="212">
        <v>858039.56200000003</v>
      </c>
    </row>
  </sheetData>
  <mergeCells count="22">
    <mergeCell ref="F30:F31"/>
    <mergeCell ref="A30:A31"/>
    <mergeCell ref="B30:B31"/>
    <mergeCell ref="C30:C31"/>
    <mergeCell ref="D30:D31"/>
    <mergeCell ref="E30:E31"/>
    <mergeCell ref="A56:A57"/>
    <mergeCell ref="B56:B57"/>
    <mergeCell ref="C56:C57"/>
    <mergeCell ref="D56:D57"/>
    <mergeCell ref="E56:E57"/>
    <mergeCell ref="K56:K57"/>
    <mergeCell ref="G30:G31"/>
    <mergeCell ref="H30:H31"/>
    <mergeCell ref="I30:I31"/>
    <mergeCell ref="J30:J31"/>
    <mergeCell ref="K30:K31"/>
    <mergeCell ref="F56:F57"/>
    <mergeCell ref="G56:G57"/>
    <mergeCell ref="H56:H57"/>
    <mergeCell ref="I56:I57"/>
    <mergeCell ref="J56:J57"/>
  </mergeCells>
  <pageMargins left="0.7" right="0.7" top="0.75" bottom="0.75" header="0.3" footer="0.3"/>
  <pageSetup paperSize="9" orientation="portrait"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ummary xmlns="57b417f7-d786-4243-a30f-6aa963038fea" xsi:nil="true"/>
    <Key xmlns="57b417f7-d786-4243-a30f-6aa963038fea">false</Key>
    <Document_x0020_Type xmlns="57b417f7-d786-4243-a30f-6aa963038fea">General</Document_x0020_Type>
    <Status xmlns="57b417f7-d786-4243-a30f-6aa963038fea">Active</Statu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0F7E7237B621B34D8633A963D5CBF9A3" ma:contentTypeVersion="" ma:contentTypeDescription="Create a new document." ma:contentTypeScope="" ma:versionID="86207b02e9d47f534844b5fb47386b69">
  <xsd:schema xmlns:xsd="http://www.w3.org/2001/XMLSchema" xmlns:xs="http://www.w3.org/2001/XMLSchema" xmlns:p="http://schemas.microsoft.com/office/2006/metadata/properties" xmlns:ns2="57b417f7-d786-4243-a30f-6aa963038fea" targetNamespace="http://schemas.microsoft.com/office/2006/metadata/properties" ma:root="true" ma:fieldsID="1959d539da99094eaa1c65296056aff2" ns2:_="">
    <xsd:import namespace="57b417f7-d786-4243-a30f-6aa963038fea"/>
    <xsd:element name="properties">
      <xsd:complexType>
        <xsd:sequence>
          <xsd:element name="documentManagement">
            <xsd:complexType>
              <xsd:all>
                <xsd:element ref="ns2:Summary" minOccurs="0"/>
                <xsd:element ref="ns2:Document_x0020_Type" minOccurs="0"/>
                <xsd:element ref="ns2:Status" minOccurs="0"/>
                <xsd:element ref="ns2:Ke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b417f7-d786-4243-a30f-6aa963038fea" elementFormDefault="qualified">
    <xsd:import namespace="http://schemas.microsoft.com/office/2006/documentManagement/types"/>
    <xsd:import namespace="http://schemas.microsoft.com/office/infopath/2007/PartnerControls"/>
    <xsd:element name="Summary" ma:index="8" nillable="true" ma:displayName="Summary" ma:description="A short description of what's in the document can help people to find it." ma:internalName="Summary">
      <xsd:simpleType>
        <xsd:restriction base="dms:Note">
          <xsd:maxLength value="255"/>
        </xsd:restriction>
      </xsd:simpleType>
    </xsd:element>
    <xsd:element name="Document_x0020_Type" ma:index="9" nillable="true" ma:displayName="Document Type" ma:default="General" ma:description="Leave as general unless this is a special type of document (eg PID, CV, Meeting Report etc)" ma:format="Dropdown" ma:internalName="Document_x0020_Type">
      <xsd:simpleType>
        <xsd:restriction base="dms:Choice">
          <xsd:enumeration value="Budget"/>
          <xsd:enumeration value="Business Plan"/>
          <xsd:enumeration value="Contract"/>
          <xsd:enumeration value="CV"/>
          <xsd:enumeration value="Expenses"/>
          <xsd:enumeration value="General"/>
          <xsd:enumeration value="How-to / Guideline"/>
          <xsd:enumeration value="Invoice"/>
          <xsd:enumeration value="M&amp;E"/>
          <xsd:enumeration value="Meeting Notes / Minutes"/>
          <xsd:enumeration value="PID"/>
          <xsd:enumeration value="Policy"/>
          <xsd:enumeration value="Proposal"/>
          <xsd:enumeration value="Publication"/>
          <xsd:enumeration value="Trip Report"/>
        </xsd:restriction>
      </xsd:simpleType>
    </xsd:element>
    <xsd:element name="Status" ma:index="10" nillable="true" ma:displayName="Status" ma:default="Active" ma:format="Dropdown" ma:internalName="Status">
      <xsd:simpleType>
        <xsd:restriction base="dms:Choice">
          <xsd:enumeration value="Active"/>
          <xsd:enumeration value="Closed"/>
          <xsd:enumeration value="Archived"/>
        </xsd:restriction>
      </xsd:simpleType>
    </xsd:element>
    <xsd:element name="Key" ma:index="11" nillable="true" ma:displayName="Key" ma:default="0" ma:description="Tick if this is a key document for this project." ma:internalName="Key">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A2F6DAC-5DF5-41DA-A324-5812FFBC955B}">
  <ds:schemaRefs>
    <ds:schemaRef ds:uri="http://purl.org/dc/terms/"/>
    <ds:schemaRef ds:uri="http://purl.org/dc/elements/1.1/"/>
    <ds:schemaRef ds:uri="http://schemas.microsoft.com/office/2006/metadata/properties"/>
    <ds:schemaRef ds:uri="http://purl.org/dc/dcmitype/"/>
    <ds:schemaRef ds:uri="57b417f7-d786-4243-a30f-6aa963038fea"/>
    <ds:schemaRef ds:uri="http://schemas.microsoft.com/office/2006/documentManagement/types"/>
    <ds:schemaRef ds:uri="http://schemas.openxmlformats.org/package/2006/metadata/core-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A8CFC789-1BEF-46A5-9D7F-A0F40272EEA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b417f7-d786-4243-a30f-6aa963038f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530F7B5-CC9A-4B48-A86F-46DC61519E5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VERSION</vt:lpstr>
      <vt:lpstr>X by product</vt:lpstr>
      <vt:lpstr>X by market</vt:lpstr>
      <vt:lpstr>X graphs</vt:lpstr>
      <vt:lpstr>M by product</vt:lpstr>
      <vt:lpstr>M by supplier</vt:lpstr>
      <vt:lpstr>M graphs</vt:lpstr>
      <vt:lpstr>Diversification &amp; quality</vt:lpstr>
      <vt:lpstr>RCA</vt:lpstr>
      <vt:lpstr>Value added indicators</vt:lpstr>
      <vt:lpstr>DVA-FVA graphs</vt:lpstr>
      <vt:lpstr>X of goods &amp; services</vt:lpstr>
      <vt:lpstr>Sectoral services 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Jane Kennan</dc:creator>
  <cp:lastModifiedBy>jkennan</cp:lastModifiedBy>
  <dcterms:created xsi:type="dcterms:W3CDTF">2014-11-21T11:46:13Z</dcterms:created>
  <dcterms:modified xsi:type="dcterms:W3CDTF">2015-05-21T16:56:22Z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0x0101000F7E7237B621B34D8633A963D5CBF9A3</vt:lpwstr>
  </property>
</Properties>
</file>